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T:\DPR\GGR\Relacionamento Órgãos de Controle\Processos Diversos\LAI\1.Documentação recebida\2025\Terceirizados\"/>
    </mc:Choice>
  </mc:AlternateContent>
  <bookViews>
    <workbookView xWindow="0" yWindow="0" windowWidth="28800" windowHeight="11235" firstSheet="1" activeTab="9"/>
  </bookViews>
  <sheets>
    <sheet name="Jan-2023" sheetId="1" r:id="rId1"/>
    <sheet name="Fev-2023" sheetId="2" r:id="rId2"/>
    <sheet name="Março 2023" sheetId="3" r:id="rId3"/>
    <sheet name="Maio 2023" sheetId="4" r:id="rId4"/>
    <sheet name="Julho 2023" sheetId="5" r:id="rId5"/>
    <sheet name="Agosto 2023" sheetId="6" r:id="rId6"/>
    <sheet name="Setembro 2023" sheetId="7" r:id="rId7"/>
    <sheet name="Outubro 2023" sheetId="8" r:id="rId8"/>
    <sheet name="Novembro 2023" sheetId="9" r:id="rId9"/>
    <sheet name="Dezembro 2023" sheetId="10" r:id="rId10"/>
  </sheets>
  <definedNames>
    <definedName name="_xlnm._FilterDatabase" localSheetId="5" hidden="1">'Agosto 2023'!$A$5:$AC$2856</definedName>
    <definedName name="_xlnm._FilterDatabase" localSheetId="9" hidden="1">'Dezembro 2023'!$A$5:$N$2972</definedName>
    <definedName name="_xlnm._FilterDatabase" localSheetId="1" hidden="1">'Fev-2023'!$A$5:$O$2799</definedName>
    <definedName name="_xlnm._FilterDatabase" localSheetId="0" hidden="1">'Jan-2023'!$A$5:$O$2799</definedName>
    <definedName name="_xlnm._FilterDatabase" localSheetId="4" hidden="1">'Julho 2023'!$A$5:$AC$2877</definedName>
    <definedName name="_xlnm._FilterDatabase" localSheetId="3" hidden="1">'Maio 2023'!$A$5:$O$2739</definedName>
    <definedName name="_xlnm._FilterDatabase" localSheetId="2" hidden="1">'Março 2023'!$A$5:$O$5</definedName>
    <definedName name="_xlnm._FilterDatabase" localSheetId="8" hidden="1">'Novembro 2023'!$A$5:$AC$2734</definedName>
    <definedName name="_xlnm._FilterDatabase" localSheetId="7" hidden="1">'Outubro 2023'!$A$5:$N$2734</definedName>
    <definedName name="_xlnm._FilterDatabase" localSheetId="6" hidden="1">'Setembro 2023'!$A$5:$AC$2914</definedName>
  </definedNames>
  <calcPr calcId="152511" iterateDelta="1E-4"/>
</workbook>
</file>

<file path=xl/calcChain.xml><?xml version="1.0" encoding="utf-8"?>
<calcChain xmlns="http://schemas.openxmlformats.org/spreadsheetml/2006/main">
  <c r="M2645" i="2" l="1"/>
  <c r="L2645" i="2"/>
  <c r="L2644" i="2"/>
  <c r="M2644" i="2" s="1"/>
  <c r="M2643" i="2"/>
  <c r="L2643" i="2"/>
  <c r="L2642" i="2"/>
  <c r="M2642" i="2" s="1"/>
  <c r="M2641" i="2"/>
  <c r="L2641" i="2"/>
  <c r="L2640" i="2"/>
  <c r="M2640" i="2" s="1"/>
  <c r="M2639" i="2"/>
  <c r="L2639" i="2"/>
  <c r="L2638" i="2"/>
  <c r="M2638" i="2" s="1"/>
  <c r="M2637" i="2"/>
  <c r="L2637" i="2"/>
  <c r="L2636" i="2"/>
  <c r="M2636" i="2" s="1"/>
  <c r="M2635" i="2"/>
  <c r="L2635" i="2"/>
  <c r="L2634" i="2"/>
  <c r="M2634" i="2" s="1"/>
  <c r="M2633" i="2"/>
  <c r="L2633" i="2"/>
  <c r="M2632" i="2"/>
  <c r="M2631" i="2"/>
  <c r="L2631" i="2"/>
  <c r="L2630" i="2"/>
  <c r="M2630" i="2" s="1"/>
  <c r="M2629" i="2"/>
  <c r="L2629" i="2"/>
  <c r="L2628" i="2"/>
  <c r="M2628" i="2" s="1"/>
  <c r="M2627" i="2"/>
  <c r="L2627" i="2"/>
  <c r="L2626" i="2"/>
  <c r="M2626" i="2" s="1"/>
  <c r="M2625" i="2"/>
  <c r="L2625" i="2"/>
  <c r="L804" i="2"/>
  <c r="M804" i="2" s="1"/>
  <c r="M803" i="2"/>
  <c r="L803" i="2"/>
  <c r="L802" i="2"/>
  <c r="M802" i="2" s="1"/>
  <c r="M801" i="2"/>
  <c r="L801" i="2"/>
  <c r="L800" i="2"/>
  <c r="M800" i="2" s="1"/>
  <c r="M799" i="2"/>
  <c r="L799" i="2"/>
  <c r="L798" i="2"/>
  <c r="M798" i="2" s="1"/>
  <c r="M797" i="2"/>
  <c r="L797" i="2"/>
  <c r="L796" i="2"/>
  <c r="M796" i="2" s="1"/>
  <c r="M795" i="2"/>
  <c r="L795" i="2"/>
  <c r="L794" i="2"/>
  <c r="M794" i="2" s="1"/>
  <c r="M793" i="2"/>
  <c r="L793" i="2"/>
  <c r="L792" i="2"/>
  <c r="M792" i="2" s="1"/>
  <c r="M791" i="2"/>
  <c r="L791" i="2"/>
  <c r="L790" i="2"/>
  <c r="M790" i="2" s="1"/>
  <c r="M789" i="2"/>
  <c r="L789" i="2"/>
  <c r="L788" i="2"/>
  <c r="M788" i="2" s="1"/>
  <c r="M787" i="2"/>
  <c r="L787" i="2"/>
  <c r="L786" i="2"/>
  <c r="M786" i="2" s="1"/>
  <c r="M785" i="2"/>
  <c r="L785" i="2"/>
  <c r="L784" i="2"/>
  <c r="M784" i="2" s="1"/>
  <c r="M783" i="2"/>
  <c r="L783" i="2"/>
  <c r="L782" i="2"/>
  <c r="M782" i="2" s="1"/>
  <c r="M781" i="2"/>
  <c r="L781" i="2"/>
  <c r="L780" i="2"/>
  <c r="M780" i="2" s="1"/>
  <c r="M779" i="2"/>
  <c r="L779" i="2"/>
  <c r="L778" i="2"/>
  <c r="M778" i="2" s="1"/>
  <c r="M777" i="2"/>
  <c r="L777" i="2"/>
  <c r="L776" i="2"/>
  <c r="M776" i="2" s="1"/>
  <c r="M775" i="2"/>
  <c r="L775" i="2"/>
  <c r="L774" i="2"/>
  <c r="M774" i="2" s="1"/>
  <c r="M773" i="2"/>
  <c r="L773" i="2"/>
  <c r="L772" i="2"/>
  <c r="M772" i="2" s="1"/>
  <c r="M771" i="2"/>
  <c r="L771" i="2"/>
  <c r="L770" i="2"/>
  <c r="M770" i="2" s="1"/>
  <c r="M769" i="2"/>
  <c r="L769" i="2"/>
  <c r="L768" i="2"/>
  <c r="M768" i="2" s="1"/>
  <c r="M767" i="2"/>
  <c r="L767" i="2"/>
  <c r="L766" i="2"/>
  <c r="M766" i="2" s="1"/>
  <c r="M765" i="2"/>
  <c r="L765" i="2"/>
  <c r="L764" i="2"/>
  <c r="M764" i="2" s="1"/>
  <c r="M763" i="2"/>
  <c r="L763" i="2"/>
  <c r="L762" i="2"/>
  <c r="M762" i="2" s="1"/>
  <c r="M761" i="2"/>
  <c r="L761" i="2"/>
  <c r="L760" i="2"/>
  <c r="M760" i="2" s="1"/>
  <c r="M759" i="2"/>
  <c r="L759" i="2"/>
  <c r="L758" i="2"/>
  <c r="M758" i="2" s="1"/>
  <c r="M757" i="2"/>
  <c r="L757" i="2"/>
  <c r="L756" i="2"/>
  <c r="M756" i="2" s="1"/>
  <c r="M755" i="2"/>
  <c r="L755" i="2"/>
  <c r="L754" i="2"/>
  <c r="M754" i="2" s="1"/>
  <c r="M753" i="2"/>
  <c r="L753" i="2"/>
  <c r="L752" i="2"/>
  <c r="M752" i="2" s="1"/>
  <c r="M751" i="2"/>
  <c r="L751" i="2"/>
  <c r="L750" i="2"/>
  <c r="M750" i="2" s="1"/>
  <c r="M749" i="2"/>
  <c r="L749" i="2"/>
  <c r="L748" i="2"/>
  <c r="M748" i="2" s="1"/>
  <c r="M747" i="2"/>
  <c r="L747" i="2"/>
  <c r="L396" i="2"/>
  <c r="M396" i="2" s="1"/>
  <c r="M395" i="2"/>
  <c r="L395" i="2"/>
  <c r="L394" i="2"/>
  <c r="M394" i="2" s="1"/>
  <c r="M393" i="2"/>
  <c r="L393" i="2"/>
  <c r="L392" i="2"/>
  <c r="M392" i="2" s="1"/>
  <c r="M391" i="2"/>
  <c r="L391" i="2"/>
  <c r="L390" i="2"/>
  <c r="M390" i="2" s="1"/>
  <c r="M389" i="2"/>
  <c r="L389" i="2"/>
  <c r="L388" i="2"/>
  <c r="M388" i="2" s="1"/>
  <c r="M387" i="2"/>
  <c r="L387" i="2"/>
  <c r="L386" i="2"/>
  <c r="M386" i="2" s="1"/>
  <c r="M385" i="2"/>
  <c r="L385" i="2"/>
  <c r="L384" i="2"/>
  <c r="M384" i="2" s="1"/>
  <c r="M383" i="2"/>
  <c r="L383" i="2"/>
  <c r="L382" i="2"/>
  <c r="M382" i="2" s="1"/>
  <c r="M381" i="2"/>
  <c r="L381" i="2"/>
  <c r="L380" i="2"/>
  <c r="M380" i="2" s="1"/>
  <c r="M379" i="2"/>
  <c r="L379" i="2"/>
  <c r="L378" i="2"/>
  <c r="M378" i="2" s="1"/>
  <c r="M377" i="2"/>
  <c r="L377" i="2"/>
  <c r="L376" i="2"/>
  <c r="M376" i="2" s="1"/>
  <c r="M375" i="2"/>
  <c r="L375" i="2"/>
  <c r="L374" i="2"/>
  <c r="M374" i="2" s="1"/>
  <c r="M373" i="2"/>
  <c r="L373" i="2"/>
  <c r="L372" i="2"/>
  <c r="M372" i="2" s="1"/>
  <c r="M371" i="2"/>
  <c r="L371" i="2"/>
  <c r="L370" i="2"/>
  <c r="M370" i="2" s="1"/>
  <c r="M369" i="2"/>
  <c r="M368" i="2"/>
  <c r="L368" i="2"/>
  <c r="L367" i="2"/>
  <c r="M367" i="2" s="1"/>
  <c r="M366" i="2"/>
  <c r="L366" i="2"/>
  <c r="M15" i="2"/>
  <c r="M14" i="2"/>
  <c r="M13" i="2"/>
  <c r="M12" i="2"/>
  <c r="M11" i="2"/>
  <c r="M10" i="2"/>
  <c r="M9" i="2"/>
  <c r="M8" i="2"/>
  <c r="M7" i="2"/>
  <c r="M6" i="2"/>
  <c r="M14" i="1" l="1"/>
  <c r="L2645" i="1"/>
  <c r="M2645" i="1"/>
  <c r="L2644" i="1"/>
  <c r="M2644" i="1"/>
  <c r="L2643" i="1"/>
  <c r="M2643" i="1"/>
  <c r="L2642" i="1"/>
  <c r="M2642" i="1"/>
  <c r="L2641" i="1"/>
  <c r="M2641" i="1"/>
  <c r="L2640" i="1"/>
  <c r="M2640" i="1"/>
  <c r="L2639" i="1"/>
  <c r="M2639" i="1"/>
  <c r="L2638" i="1"/>
  <c r="M2638" i="1"/>
  <c r="L2637" i="1"/>
  <c r="M2637" i="1"/>
  <c r="L2636" i="1"/>
  <c r="M2636" i="1"/>
  <c r="L2635" i="1"/>
  <c r="M2635" i="1"/>
  <c r="L2634" i="1"/>
  <c r="M2634" i="1"/>
  <c r="L2633" i="1"/>
  <c r="M2633" i="1"/>
  <c r="M2632" i="1"/>
  <c r="L2631" i="1"/>
  <c r="M2631" i="1"/>
  <c r="L2630" i="1"/>
  <c r="M2630" i="1" s="1"/>
  <c r="L2629" i="1"/>
  <c r="M2629" i="1"/>
  <c r="L2628" i="1"/>
  <c r="M2628" i="1" s="1"/>
  <c r="L2627" i="1"/>
  <c r="M2627" i="1"/>
  <c r="L2626" i="1"/>
  <c r="M2626" i="1" s="1"/>
  <c r="L2625" i="1"/>
  <c r="M2625" i="1"/>
  <c r="L804" i="1"/>
  <c r="M804" i="1" s="1"/>
  <c r="L803" i="1"/>
  <c r="M803" i="1"/>
  <c r="L802" i="1"/>
  <c r="M802" i="1" s="1"/>
  <c r="L801" i="1"/>
  <c r="M801" i="1"/>
  <c r="L800" i="1"/>
  <c r="M800" i="1" s="1"/>
  <c r="L799" i="1"/>
  <c r="M799" i="1"/>
  <c r="L798" i="1"/>
  <c r="M798" i="1" s="1"/>
  <c r="L797" i="1"/>
  <c r="M797" i="1"/>
  <c r="L796" i="1"/>
  <c r="M796" i="1" s="1"/>
  <c r="L795" i="1"/>
  <c r="M795" i="1"/>
  <c r="L794" i="1"/>
  <c r="M794" i="1" s="1"/>
  <c r="L793" i="1"/>
  <c r="M793" i="1"/>
  <c r="L792" i="1"/>
  <c r="M792" i="1" s="1"/>
  <c r="L791" i="1"/>
  <c r="M791" i="1"/>
  <c r="L790" i="1"/>
  <c r="M790" i="1" s="1"/>
  <c r="L789" i="1"/>
  <c r="M789" i="1"/>
  <c r="L788" i="1"/>
  <c r="M788" i="1" s="1"/>
  <c r="L787" i="1"/>
  <c r="M787" i="1"/>
  <c r="L786" i="1"/>
  <c r="M786" i="1" s="1"/>
  <c r="L785" i="1"/>
  <c r="M785" i="1"/>
  <c r="L784" i="1"/>
  <c r="M784" i="1" s="1"/>
  <c r="L783" i="1"/>
  <c r="M783" i="1"/>
  <c r="L782" i="1"/>
  <c r="M782" i="1" s="1"/>
  <c r="L781" i="1"/>
  <c r="M781" i="1"/>
  <c r="L780" i="1"/>
  <c r="M780" i="1" s="1"/>
  <c r="L779" i="1"/>
  <c r="M779" i="1"/>
  <c r="L778" i="1"/>
  <c r="M778" i="1" s="1"/>
  <c r="L777" i="1"/>
  <c r="M777" i="1"/>
  <c r="L776" i="1"/>
  <c r="M776" i="1" s="1"/>
  <c r="L775" i="1"/>
  <c r="M775" i="1"/>
  <c r="L774" i="1"/>
  <c r="M774" i="1" s="1"/>
  <c r="L773" i="1"/>
  <c r="M773" i="1"/>
  <c r="L772" i="1"/>
  <c r="M772" i="1" s="1"/>
  <c r="L771" i="1"/>
  <c r="M771" i="1"/>
  <c r="L770" i="1"/>
  <c r="M770" i="1" s="1"/>
  <c r="L769" i="1"/>
  <c r="M769" i="1"/>
  <c r="L768" i="1"/>
  <c r="M768" i="1" s="1"/>
  <c r="L767" i="1"/>
  <c r="M767" i="1"/>
  <c r="L766" i="1"/>
  <c r="M766" i="1" s="1"/>
  <c r="L765" i="1"/>
  <c r="M765" i="1"/>
  <c r="L764" i="1"/>
  <c r="M764" i="1" s="1"/>
  <c r="L763" i="1"/>
  <c r="M763" i="1"/>
  <c r="L762" i="1"/>
  <c r="M762" i="1" s="1"/>
  <c r="L761" i="1"/>
  <c r="M761" i="1"/>
  <c r="L760" i="1"/>
  <c r="M760" i="1" s="1"/>
  <c r="L759" i="1"/>
  <c r="M759" i="1"/>
  <c r="L758" i="1"/>
  <c r="M758" i="1" s="1"/>
  <c r="L757" i="1"/>
  <c r="M757" i="1"/>
  <c r="L756" i="1"/>
  <c r="M756" i="1" s="1"/>
  <c r="L755" i="1"/>
  <c r="M755" i="1"/>
  <c r="L754" i="1"/>
  <c r="M754" i="1" s="1"/>
  <c r="L753" i="1"/>
  <c r="M753" i="1"/>
  <c r="L752" i="1"/>
  <c r="M752" i="1" s="1"/>
  <c r="L751" i="1"/>
  <c r="M751" i="1"/>
  <c r="L750" i="1"/>
  <c r="M750" i="1" s="1"/>
  <c r="L749" i="1"/>
  <c r="M749" i="1"/>
  <c r="L748" i="1"/>
  <c r="M748" i="1" s="1"/>
  <c r="L747" i="1"/>
  <c r="M747" i="1"/>
  <c r="L396" i="1"/>
  <c r="M396" i="1" s="1"/>
  <c r="L395" i="1"/>
  <c r="M395" i="1"/>
  <c r="L394" i="1"/>
  <c r="M394" i="1" s="1"/>
  <c r="L393" i="1"/>
  <c r="M393" i="1"/>
  <c r="L392" i="1"/>
  <c r="M392" i="1" s="1"/>
  <c r="L391" i="1"/>
  <c r="M391" i="1"/>
  <c r="L390" i="1"/>
  <c r="M390" i="1" s="1"/>
  <c r="L389" i="1"/>
  <c r="M389" i="1"/>
  <c r="L388" i="1"/>
  <c r="M388" i="1" s="1"/>
  <c r="L387" i="1"/>
  <c r="M387" i="1"/>
  <c r="L386" i="1"/>
  <c r="M386" i="1" s="1"/>
  <c r="L385" i="1"/>
  <c r="M385" i="1"/>
  <c r="L384" i="1"/>
  <c r="M384" i="1" s="1"/>
  <c r="L383" i="1"/>
  <c r="M383" i="1"/>
  <c r="L382" i="1"/>
  <c r="M382" i="1" s="1"/>
  <c r="L381" i="1"/>
  <c r="M381" i="1"/>
  <c r="L380" i="1"/>
  <c r="M380" i="1" s="1"/>
  <c r="L379" i="1"/>
  <c r="M379" i="1"/>
  <c r="L378" i="1"/>
  <c r="M378" i="1" s="1"/>
  <c r="L377" i="1"/>
  <c r="M377" i="1"/>
  <c r="L376" i="1"/>
  <c r="M376" i="1" s="1"/>
  <c r="L375" i="1"/>
  <c r="M375" i="1"/>
  <c r="L374" i="1"/>
  <c r="M374" i="1" s="1"/>
  <c r="L373" i="1"/>
  <c r="M373" i="1"/>
  <c r="L372" i="1"/>
  <c r="M372" i="1" s="1"/>
  <c r="L371" i="1"/>
  <c r="M371" i="1"/>
  <c r="L370" i="1"/>
  <c r="M370" i="1" s="1"/>
  <c r="M369" i="1"/>
  <c r="L368" i="1"/>
  <c r="M368" i="1"/>
  <c r="L367" i="1"/>
  <c r="M367" i="1" s="1"/>
  <c r="L366" i="1"/>
  <c r="M366" i="1"/>
  <c r="M15" i="1"/>
  <c r="M13" i="1"/>
  <c r="M12" i="1"/>
  <c r="M11" i="1"/>
  <c r="M10" i="1"/>
  <c r="M9" i="1"/>
  <c r="M8" i="1"/>
  <c r="M7" i="1"/>
  <c r="M6" i="1"/>
</calcChain>
</file>

<file path=xl/sharedStrings.xml><?xml version="1.0" encoding="utf-8"?>
<sst xmlns="http://schemas.openxmlformats.org/spreadsheetml/2006/main" count="299204" uniqueCount="4162">
  <si>
    <t>CT.PS.18.6.183</t>
  </si>
  <si>
    <t>CT.PS. 20.2.011</t>
  </si>
  <si>
    <t>CT.PS.18.6.218</t>
  </si>
  <si>
    <t>CT.PS.19.4.140</t>
  </si>
  <si>
    <t>CT.PS.20.2.142</t>
  </si>
  <si>
    <t>CT.PS.20.6.267</t>
  </si>
  <si>
    <t>CT.PS.17.4.478</t>
  </si>
  <si>
    <t>CT.PS.19.6.372</t>
  </si>
  <si>
    <t>CT. PS 18.6.268</t>
  </si>
  <si>
    <t>CT.PS.20.1.215</t>
  </si>
  <si>
    <t>CT.PS.19.6.019</t>
  </si>
  <si>
    <t>CT.PS. 18.6.180</t>
  </si>
  <si>
    <t>CT.PS.21.4.152</t>
  </si>
  <si>
    <t>CT.PS. 19.4.129</t>
  </si>
  <si>
    <t>CT.PS. 19.6.194</t>
  </si>
  <si>
    <t>CT.PS.18.3.172</t>
  </si>
  <si>
    <t>CT.PS. 18.6.145</t>
  </si>
  <si>
    <t>CT.PS. 18.6.165</t>
  </si>
  <si>
    <t>CT.PS.22.4.015</t>
  </si>
  <si>
    <t>CT.PS.19.2.107</t>
  </si>
  <si>
    <t>CT.PS.20.6.109</t>
  </si>
  <si>
    <t>CT.PS.19.2.124</t>
  </si>
  <si>
    <t>CTPS 21.6.064</t>
  </si>
  <si>
    <t>CT.PS.17.4.235</t>
  </si>
  <si>
    <t>CT.PS. 18.6.071</t>
  </si>
  <si>
    <t>CT.PS. 20.2.067</t>
  </si>
  <si>
    <t>CT.PS.20.6.300</t>
  </si>
  <si>
    <t>CT.PS.18.2.072</t>
  </si>
  <si>
    <t>CT.PS.18.6.149</t>
  </si>
  <si>
    <t>CT.PS.21.4.249</t>
  </si>
  <si>
    <t>CT.PS.19.8.051</t>
  </si>
  <si>
    <t>CTPS.21.8.294</t>
  </si>
  <si>
    <t>CT.PS 18.4.058</t>
  </si>
  <si>
    <t>CT.PS.21.6.143</t>
  </si>
  <si>
    <t>CT.PS.21.8.165</t>
  </si>
  <si>
    <t>CT.PS.18.6.088</t>
  </si>
  <si>
    <t>CTPS.20.6.295</t>
  </si>
  <si>
    <t>CT.PS.21.7.186</t>
  </si>
  <si>
    <t>CT.PS.16.3.203</t>
  </si>
  <si>
    <t xml:space="preserve">GOVERNO DO ESTADO DE PERNAMBUCO </t>
  </si>
  <si>
    <t>ANEXO VIII - MAPA DE CONTRATOS DE TERCEIRIZADOS (ITEM 10.3 DO ANEXO I, DA PORTARIA SCGE No 12/2020)</t>
  </si>
  <si>
    <t>COMPESA</t>
  </si>
  <si>
    <t>SERVIÇOS DE CONSERVAÇÃO E MANUTENÇÃO DO SES NA GNR AGRESTE CENTRAL</t>
  </si>
  <si>
    <t>CONTRATAÇÃO DE EMPRESA ESPECIALIZADA EM ESTABELECER OS PROCEDIMENTOS E REQUISITOS TÉCNICOS PREVENTIVOS, CORRETIVOS E EMERGENCIAIS, ATIVIDADES INDISPENSÁVEIS, NA REGIÃO METROPOLITANA DO RECIFE, PARA O FUNCIONAMENTO DA COMPESA.</t>
  </si>
  <si>
    <t>SERVIÇO DE CONTROLE, OPERAÇÃO E FISCALIZAÇÃO DE PORTARIA E UM SUPERVISOR GERAL DE PORTARIA.</t>
  </si>
  <si>
    <t>IMPLANTAÇÃO DE RAMAIS PREDIAIS DE AGUA E FISC. DE SUPRIMIDOS NAS ÁREAS DE ATUAÇÃO DO SERTÃO NO ÂMBITO DA DRI</t>
  </si>
  <si>
    <t>IMPLANTAÇÃO DE RAMAIS PREDIAIS DE ÁGUA E FISCALIZAÇÃO DE SUPRIMIDOS NO AMBITO DAS GERÊNCIAS DE UNIDADES DE NEGOCIO REGIONAIS NO AGRESTE E MATAS DOS SISTEMAS PERTENCENTES A DRI</t>
  </si>
  <si>
    <t>SERVIÇO DE MANUTENÇÃO DE EQUIPAMENTO ELETROMECANICOS DE UNIDADES DE SAA NA AREA DE ATUAÇÃO DA DRI</t>
  </si>
  <si>
    <t>MANUTENÇÃO HIDRAULICA DE UNIDADES DE SAA, NA AREA DE ATUAÇÃO DA DRI</t>
  </si>
  <si>
    <t>PRESTAÇÃO DE SERVIÇOS DE OPERAÇÃO E MANUTENÇÃO DE FORMA CONTÍNUA DOS SISTEMAS DE ABASTECIMENTO DE ÁGUA E ESGOTAMENTO SANITÁRIO DO DISTRITO ESTADUAL DE FERNANDO DE NORONHA/PE</t>
  </si>
  <si>
    <t>SERVIÇOS DE MANUTENÇÃO DO SISTEMA DE ESGOTAMENTO SANITÁRIO DA GERENCIA REGIONAL MATA SUL</t>
  </si>
  <si>
    <t>PRESTAÇÃO DE SERVICOS DE VIGILÂNCIA ARMADA NO ÂMBITO DA COMPESA</t>
  </si>
  <si>
    <t>SERVIÇO DE CONSERVAÇÃO E MANUTENÇÃO DO SISTEMA DE ABASTECIMENTO DE ÁGUA (SAA) PERTENCENTE À GNR RUSSAS</t>
  </si>
  <si>
    <t>SERVIÇO DE 01 (UM) POSTO DE BOMBEIRO CIVIL PARA CUMPRIR UMA ESCALA DE 12X36 DIURNO DE SEGUNDA-FEIRA A SEXTA-FEIRA NAS INSTALAÇÕES DO EDIFÍCIO SEDE DA COMPESA.</t>
  </si>
  <si>
    <t>SERVIÇOS DE MANUTENÇÃO DE UNIDADES DA GNM CENTO NORTE E GNM NORTE</t>
  </si>
  <si>
    <t>PRESTAÇÃO DE SERVIÇOS DE INSPEÇÃO TÉCNICA NA ÁREA COMERCIAL E FISCALIZAÇÃO TÉCNICA DE CONSUMO</t>
  </si>
  <si>
    <t>PRESTAÇÃO DE SERVIÇOS DE APOIO TÉCNICO ADMINISTRATIVO PARA DESENVOLVIMENTO DAS ATIVIDADES DIRETAS E INDIRETAS, RELACIONADAS ÀS ÁREAS DE SUPRIMENTOS</t>
  </si>
  <si>
    <t>MANUTENÇÃO HIDRÁULICA E ELETROMECÂNICA DAS UNIDADES DOS S.A.A.'S  NAS ÁREAS DE ATUAÇÃO DO AGRESTE E DA ZONA DA MATA, NO ÂMBITO DA DRI</t>
  </si>
  <si>
    <t>PRESTAÇÃO DE SERVIÇOS DE MOVIMENTAÇÃO DE MATERIAIS NA GERÊNCIA DE LOGÍSTICA DA COMPESA</t>
  </si>
  <si>
    <t>FALCAO ENGENHARIA LTDA - EPP</t>
  </si>
  <si>
    <t>F. NETO ENGENHARIA LTDA</t>
  </si>
  <si>
    <t>SERVITIUM EIRELI</t>
  </si>
  <si>
    <t>INOVE TERCEIRIZACAO DE SERVICOS LTDA-ME</t>
  </si>
  <si>
    <t>ALVES DA CUNHA SANEAMENTO, TERCEIRIZACAO E CONSTRUCAO LTDA</t>
  </si>
  <si>
    <t>REAL ENERGY LTDA</t>
  </si>
  <si>
    <t>OTL OBRAS TECNICAS LTDA</t>
  </si>
  <si>
    <t>ORIONSISTEM ACESSORIOS E SISTEMAS INDUSTRIAIS LTDA</t>
  </si>
  <si>
    <t>ALFORGE SEGURANCA PATRIMONIAL LTDA</t>
  </si>
  <si>
    <t>CONSTRUTORA E INCORPORADORA VALENCA LTDA - EPP</t>
  </si>
  <si>
    <t>C S F DOS SANTOS - EIRELI - EPP</t>
  </si>
  <si>
    <t>CIFRA ENGENHARIA E SERVIÇOS LTDA</t>
  </si>
  <si>
    <t>R S CONSTRUCOES E INCORPORACOES LTDA</t>
  </si>
  <si>
    <t>SOLL - SERVICOS OBRAS E LOCACOES LTDA</t>
  </si>
  <si>
    <t>TOPPUS - SERVIÇOS TERCEIRIZADOS EIRELI</t>
  </si>
  <si>
    <t>NUNES CONSTRUTORA E SERVIÇOS EIRELI</t>
  </si>
  <si>
    <t>CONTEC CONTRUCOES E SERVICOS EIRELI</t>
  </si>
  <si>
    <t>KEP SERVICOS LTDA ME</t>
  </si>
  <si>
    <t>LEENNE CONSTRUCOES LTDA</t>
  </si>
  <si>
    <t>MONA CONSULTORIA AMBIENTAL LTDA - ME</t>
  </si>
  <si>
    <t>COLMEIA ARQUITETURA E ENGENHARIA LTDA</t>
  </si>
  <si>
    <t>MENFIS ENGENHARIA LTDA.</t>
  </si>
  <si>
    <t>CONTEC SERVIÇOS TERCEIRIZADOS LTDA</t>
  </si>
  <si>
    <t>15.023.999/0001-61</t>
  </si>
  <si>
    <t>AJUDANTE GERAL</t>
  </si>
  <si>
    <t>COORD TECNICA DE ESGOTO AGR CENTRAL - CTGAC</t>
  </si>
  <si>
    <t>PEDREIRO</t>
  </si>
  <si>
    <t>MOTORISTA</t>
  </si>
  <si>
    <t>TÉCNICO EM OBRAS</t>
  </si>
  <si>
    <t>OPERADOR DE RETROESCAVADEIRA</t>
  </si>
  <si>
    <t>AUXILIAR TÉCNICO</t>
  </si>
  <si>
    <t>41.075.623/0001-00</t>
  </si>
  <si>
    <t>AJUDANTE DE MANUTENÇÃO</t>
  </si>
  <si>
    <t>GER ADMINISTRATIVA E DE SUPORTE - GAD</t>
  </si>
  <si>
    <t>AJUDANTE DE ELETRICISTA</t>
  </si>
  <si>
    <t>PINTOR</t>
  </si>
  <si>
    <t>ELETRICISTA</t>
  </si>
  <si>
    <t>MARCENEIRO</t>
  </si>
  <si>
    <t>ENCARREGADO</t>
  </si>
  <si>
    <t>TÉCNICO EM REFRIGERAÇÃO</t>
  </si>
  <si>
    <t>ENCANADOR</t>
  </si>
  <si>
    <t>AUXILIAR DE ELETRICISTA</t>
  </si>
  <si>
    <t>AJUDANTE DE MANUTENÇÃO II</t>
  </si>
  <si>
    <t>00.558.943/0001-34</t>
  </si>
  <si>
    <t>APOIO ADMINISTRATIVO</t>
  </si>
  <si>
    <t>GER DE GESTAO FINANCEIRA - GGF</t>
  </si>
  <si>
    <t>GERÊNCIA DE AQUISIÇÕES E LOGÍSTICA - GAL</t>
  </si>
  <si>
    <t>GER DE GEST FISCAL E DE HABILIT FATURAS - GFH</t>
  </si>
  <si>
    <t>12.778.433/0001-51</t>
  </si>
  <si>
    <t>PORTEIRO</t>
  </si>
  <si>
    <t>COORD DE PROD LESTE - CPR LESTE</t>
  </si>
  <si>
    <t>COORD ADMIN-FINAN CENTRO - CAF CENTRO</t>
  </si>
  <si>
    <t>GER DE CONTROLE DE QUALIDADE - GQL</t>
  </si>
  <si>
    <t>COORD DE ESGOTO SAO FRANCISCO  - CTGSF</t>
  </si>
  <si>
    <t>COORD DE PROD OESTE - CPR OESTE</t>
  </si>
  <si>
    <t>COORDENAÇÃO DE LOGÍSTICA E DISTRIBUIÇÃO - CLD</t>
  </si>
  <si>
    <t>ETA VÁRZEA DO UNA</t>
  </si>
  <si>
    <t>COORD ADMIN-FINAN LESTE - CAF LESTE</t>
  </si>
  <si>
    <t>COORD ADMIN-FINAN SAO FRANC - CAFSF</t>
  </si>
  <si>
    <t>SUPERVISOR DE PORTARIA</t>
  </si>
  <si>
    <t>COORD ADMIN-FINAN SUL - CAF SUL</t>
  </si>
  <si>
    <t>COORD ADMIN-FINAN CENTRO SUL - CAF CENTRO SUL</t>
  </si>
  <si>
    <t>COORD ADMIN-FINAN CENTRO NORTE - CAF CENTRO NORTE</t>
  </si>
  <si>
    <t>ETA CAIXA D'ÁGUA</t>
  </si>
  <si>
    <t>GER DE UNID DE NEG PAJEU - GNR PAJEU</t>
  </si>
  <si>
    <t>COORD ADMIN-FINAN ALTO DO PAJEU - CAFAP</t>
  </si>
  <si>
    <t>COORD DE PROD AG CENTRAL - CPRAC</t>
  </si>
  <si>
    <t>COORD DE SERVICO DE CAMPO LESTE - CSV LESTE</t>
  </si>
  <si>
    <t>COORD REGIONAL ARCOVERDE - CRE ARCOVERDE</t>
  </si>
  <si>
    <t>COORD ADMIN-FINAN IPOJUCA - CAF IPOJUCA</t>
  </si>
  <si>
    <t>AJUDANTE DE ENCANADOR</t>
  </si>
  <si>
    <t xml:space="preserve">COORD COM SERTÃO - CCM SERTÃO </t>
  </si>
  <si>
    <t>ENCANADOR FISCAL</t>
  </si>
  <si>
    <t>COORD COM SAO FRANCISCO - CCMSF</t>
  </si>
  <si>
    <t>COORD REGIONAL PETROLINA - CRE PETROLINA</t>
  </si>
  <si>
    <t>COORD REGIONAL SERRA TALHADA - CRE SERRA TALHADA</t>
  </si>
  <si>
    <t>COORD COM MOXOTO - CCM MOXOTO</t>
  </si>
  <si>
    <t>COORD REGIONAL FLORESTA - CRE FLORESTA</t>
  </si>
  <si>
    <t>COORD REG AFOGADOS DA INGAZEIRA - CREGAFIG</t>
  </si>
  <si>
    <t>COORD REGIONAL BUIQUE - CRE BUIQUE</t>
  </si>
  <si>
    <t>COORD REG SAO JOSE DO EGITO - CRE JOSE EGITO</t>
  </si>
  <si>
    <t>00.839.554/0001-87</t>
  </si>
  <si>
    <t>COORD REGIONAL LAJEDO - CRE LAJEDO</t>
  </si>
  <si>
    <t>COORD REGIONAL CARUARU - CRE CARUARU</t>
  </si>
  <si>
    <t>COORD REGIONAL BOM CONSELHO - CRE BOM CONSELHO</t>
  </si>
  <si>
    <t>COORD REGIONAL SURUBIM - CRE SURUBIM</t>
  </si>
  <si>
    <t>COORD REGIONAL LITORAL - CRE LITORAL</t>
  </si>
  <si>
    <t>COORD REGIONAL BELO JARDIM - CRE BELO JARDIM</t>
  </si>
  <si>
    <t>COORD COM MATA NORTE - CCMMN</t>
  </si>
  <si>
    <t>COORD REG SANTA CRUZ DO CAPIB - CRE CR CAPIB</t>
  </si>
  <si>
    <t>COORD REGIONAL BEZERROS - CRE BEZERROS</t>
  </si>
  <si>
    <t>COORD COM AGR MERIDIONAL - CCMAM</t>
  </si>
  <si>
    <t>COORD REGIONAL GARANHUNS - CRE GARANHUNS</t>
  </si>
  <si>
    <t>COORD REGIONAL VITORIA - CRE VITORIA</t>
  </si>
  <si>
    <t>COORD REGIONAL AGRESTINA - CRE AGRESTINA</t>
  </si>
  <si>
    <t>COORD REGIONAL ESCADA - CRE ESCADA</t>
  </si>
  <si>
    <t>CRE ESCADA</t>
  </si>
  <si>
    <t>COORD REGIONAL CUPIRA - CRE CUPIRA</t>
  </si>
  <si>
    <t>COORD REGIONAL GRAVATA - CRE GRAVATA</t>
  </si>
  <si>
    <t>COORDENAÇÃO DE OFICINA ELETROMECÂNICA - COF SERTÃO</t>
  </si>
  <si>
    <t>41.116.138/0001-38</t>
  </si>
  <si>
    <t>AJUDANTE DE MECÂNICO</t>
  </si>
  <si>
    <t>COORDENAÇÃO DE SERVIÇOS DE MANUTENÇÃO ELETROMECÂNICA - CSM PAJEÚ</t>
  </si>
  <si>
    <t>MECÂNICO</t>
  </si>
  <si>
    <t>COORDENAÇÃO DE SERVIÇOS DE MANUTENÇÃO ELETROMECÂNICA - CSM SERTÃO</t>
  </si>
  <si>
    <t>COORDENAÇÃO DE ENGENHARIA DA MANUTENÇÃO - CEM AGRESTE E MATAS</t>
  </si>
  <si>
    <t>COORDENAÇÃO DE SERVIÇOS DE MANUTENÇÃO ELETROMECÂNICA - CSM AGRESTE</t>
  </si>
  <si>
    <t>COORDENAÇÃO DE ENGENHARIA DA MANUTENÇÃO - CEM SERTÃO</t>
  </si>
  <si>
    <t>AJUDANTE DE  MECÂNICO</t>
  </si>
  <si>
    <t>COORD DE PROD MOXOTO - CPR MOXOTO</t>
  </si>
  <si>
    <t>COORD TEC DE ENG SAO FRANC - CTESF</t>
  </si>
  <si>
    <t>COORD REGIONAL CABROBO - CRE CABROBO</t>
  </si>
  <si>
    <t>COORD REGIONAL SALGUEIRO - CRE SALGUEIRO</t>
  </si>
  <si>
    <t>COORD DE PROD SERTAO CENTRAL - CPRSC</t>
  </si>
  <si>
    <t>ENCANADOR FISCAL COM MOTO</t>
  </si>
  <si>
    <t>COORD DE PROD PAJEU - CPR PAJEU</t>
  </si>
  <si>
    <t>COORD DE PROD ALTO DO PAJEU - CPRAP</t>
  </si>
  <si>
    <t>00.545.355/0001-66</t>
  </si>
  <si>
    <t>MOTORISTA DE CAMINHAO CACAMBA</t>
  </si>
  <si>
    <t>GER DE UNIDADE DE NEGÓCIO FERNANDO DE NORONHA - GFN</t>
  </si>
  <si>
    <t>AGENTE DE SANEAMENTO</t>
  </si>
  <si>
    <t>SERVENTE DE OBRAS</t>
  </si>
  <si>
    <t>SERVENTE</t>
  </si>
  <si>
    <t>SUPERVISOR ADMINISTRATIVO</t>
  </si>
  <si>
    <t>TECNICO DE LABORATORIO</t>
  </si>
  <si>
    <t>MESTRE (CONSTRUCAO CIVIL)</t>
  </si>
  <si>
    <t>COORDENAÇÃO DE NEGÓCIO FERNANDO DE NORONHA - CFN</t>
  </si>
  <si>
    <t>04.539.534/0001-41</t>
  </si>
  <si>
    <t>COORD DE PROD MATA SUL - CPRMS</t>
  </si>
  <si>
    <t>COORD TEC DE ENG MATA SUL - CTEMS</t>
  </si>
  <si>
    <t xml:space="preserve">COORDENAÇÃO DE SERVIÇOS DE MANUTENÇÃO ELETROMECÂNICA - CSM MATAS </t>
  </si>
  <si>
    <t>COORD TECNICA DE ESGOTO MATA SUL - CTGMS</t>
  </si>
  <si>
    <t>TÉCNICO ADMINISTRATIVO</t>
  </si>
  <si>
    <t>GER DE UNID DE NEG MATA SUL - GNRMS</t>
  </si>
  <si>
    <t>13.343.833/0001-05</t>
  </si>
  <si>
    <t>VIGILANTE</t>
  </si>
  <si>
    <t>ETA SERRA TALHADA/ETA MÓVEL SERRA TALHADA</t>
  </si>
  <si>
    <t>ETA CHARNECA</t>
  </si>
  <si>
    <t>ETA CASTELO BRANCO</t>
  </si>
  <si>
    <t>COORDENAÇÃO DE ADMINISTRAÇÃO FINANCEIRA - CAF GMI SERTÃO</t>
  </si>
  <si>
    <t>BOOSTER IPOJUCA</t>
  </si>
  <si>
    <t>ETA NOVA DE AGRESTINA</t>
  </si>
  <si>
    <t>GER DE OBRAS 2 - GOB 2</t>
  </si>
  <si>
    <t>EEAT ARRAIAL</t>
  </si>
  <si>
    <t>GER DE OBRAS ESPECIAIS - GOE</t>
  </si>
  <si>
    <t>EEAT MANDU</t>
  </si>
  <si>
    <t>EEAT DOIS UNIDOS</t>
  </si>
  <si>
    <t>EEAT MACACOS</t>
  </si>
  <si>
    <t>COORD ADMIN-FINAN MATA NORTE - CAFMN</t>
  </si>
  <si>
    <t>RES NOVA OLINDA</t>
  </si>
  <si>
    <t>COORD REGIONAL CARPINA - CRE CARPINA</t>
  </si>
  <si>
    <t>COORD ADMIN-FINAN OESTE - CAF OESTE</t>
  </si>
  <si>
    <t>ETA BOTAFOGO</t>
  </si>
  <si>
    <t>ETA GURJAÚ/ETA MATAPAGIPE</t>
  </si>
  <si>
    <t>COORD ADMIN-FINAN NORTE - CAF NORTE</t>
  </si>
  <si>
    <t>RAP ALTO DA BELA VISTA</t>
  </si>
  <si>
    <t>EEAT RIBEIRA</t>
  </si>
  <si>
    <t>EEAB MARCOS FREIRE</t>
  </si>
  <si>
    <t>BOOSTER AREEIRO</t>
  </si>
  <si>
    <t>RAP DO JORDÃO</t>
  </si>
  <si>
    <t>EEAB CASTELO</t>
  </si>
  <si>
    <t>COORD DE PROD RUSSAS - CPR RUSSAS</t>
  </si>
  <si>
    <t>COORDENAÇÃO DE ADMINISTRAÇÃO FINANCEIRA  - CAF GPR AGRESTE E MATAS</t>
  </si>
  <si>
    <t>ETA MANOEL DE SENA</t>
  </si>
  <si>
    <t>ETE TAMANDARÉ</t>
  </si>
  <si>
    <t>EEAB PIRAPAMA</t>
  </si>
  <si>
    <t>COORD ADMIN-FINAN PROD METROP - CAFPM</t>
  </si>
  <si>
    <t>BOOSTER UTINGA</t>
  </si>
  <si>
    <t>RAP 1 MONTE</t>
  </si>
  <si>
    <t>COORD ADMIN-FINAN MATA SUL - CAFMS</t>
  </si>
  <si>
    <t>ETA PIRAPAMA</t>
  </si>
  <si>
    <t>EEAB GOIANA</t>
  </si>
  <si>
    <t>ETA ALTO DO CÉU</t>
  </si>
  <si>
    <t>ETA JANGADINHA</t>
  </si>
  <si>
    <t>EEAB CAIXA D'ÁGUA</t>
  </si>
  <si>
    <t>ETE RESERVA DO PAIVA</t>
  </si>
  <si>
    <t>EEAB DUAS UNAS</t>
  </si>
  <si>
    <t>ETA JUCAZINHO</t>
  </si>
  <si>
    <t>EEE FILTRO BIOLOGICO - RIO FORMOSO</t>
  </si>
  <si>
    <t>INSPETOR</t>
  </si>
  <si>
    <t>RAP R1 VARZEA FRIA</t>
  </si>
  <si>
    <t>ETE SANTA CRUZ DO CAPIBARIBE</t>
  </si>
  <si>
    <t>ETA LIMOEIRO</t>
  </si>
  <si>
    <t>COORD ADMIN-FINAN AGR CENTRAL - CAFAC</t>
  </si>
  <si>
    <t>COORD ADMIN-FINAN MOXOTO - CAF MOXOTO</t>
  </si>
  <si>
    <t>ETA SUAPE</t>
  </si>
  <si>
    <t>ETA GARANHUNS</t>
  </si>
  <si>
    <t>ETA ESCADA</t>
  </si>
  <si>
    <t>EEAB BOTAFOGO I</t>
  </si>
  <si>
    <t>COORD ADMIN-FINAN AGR MERID - CAFAM</t>
  </si>
  <si>
    <t>ETA TIMBAÚBA</t>
  </si>
  <si>
    <t>10.967.452/0001-09</t>
  </si>
  <si>
    <t>23.680.865/0001-41</t>
  </si>
  <si>
    <t>BOMBEIRO</t>
  </si>
  <si>
    <t>COORD TEC DE ENG RUSSAS - CTE RUSSAS</t>
  </si>
  <si>
    <t>TORNEIRO MECÂNICO</t>
  </si>
  <si>
    <t>COORD DE POCOS METROP - CPM</t>
  </si>
  <si>
    <t>SOLDADOR</t>
  </si>
  <si>
    <t>AUXILIAR ADMINISTRATIVO</t>
  </si>
  <si>
    <t>COORD TEC DE ENGENHARIA OESTE - CTE OESTE</t>
  </si>
  <si>
    <t>COORD DE POCOS INTERIOR - CPI</t>
  </si>
  <si>
    <t>APOIO TÉCNICO</t>
  </si>
  <si>
    <t>04.856.454/0001-10</t>
  </si>
  <si>
    <t>COORD TEC DE ENGENHARIA CENTRO NORTE - CTE CENTRO NORTE</t>
  </si>
  <si>
    <t xml:space="preserve">COORD TEC DE ENGENHARIA NORTE - CTE NORTE </t>
  </si>
  <si>
    <t>11.679.636/0001-28</t>
  </si>
  <si>
    <t>COORD COM OESTE - CCM OESTE</t>
  </si>
  <si>
    <t>COORD COM CENTRO - CCM CENTRO</t>
  </si>
  <si>
    <t>COORD COM LESTE - CCM LESTE</t>
  </si>
  <si>
    <t>COORD COM SUL - CCM SUL</t>
  </si>
  <si>
    <t>COORDENADOR ADMINISTRATIVO</t>
  </si>
  <si>
    <t>COORD COM CENTRO SUL - CCM CENTRO SUL</t>
  </si>
  <si>
    <t>AGENTE COMERCIAL</t>
  </si>
  <si>
    <t>COORD COM CENTRO NORTE - CCM CENTRO NORTE</t>
  </si>
  <si>
    <t xml:space="preserve">COORD COM NORTE - CCM NORTE </t>
  </si>
  <si>
    <t>GER DE RELACIONAMENTO E ATENDIMENTO AO CLIENTE - GRA</t>
  </si>
  <si>
    <t>00.323.090/0001-51</t>
  </si>
  <si>
    <t>ASSISTENTE DE SUPRIMENTOS - COMPRADOR</t>
  </si>
  <si>
    <t>AUXILIAR DE LOGÍSTICA</t>
  </si>
  <si>
    <t>ASSISTENTE DE SUPRIMENTOS - LOGÍSTICA</t>
  </si>
  <si>
    <t>GER DE EXCELÊNCIA ORGANIZACIONAL - GEO</t>
  </si>
  <si>
    <t>09.281.162/0001-10</t>
  </si>
  <si>
    <t>ATENDENTE</t>
  </si>
  <si>
    <t>COORDENADOR</t>
  </si>
  <si>
    <t>SUPERVISOR</t>
  </si>
  <si>
    <t>COORD DE PROD ARARIPE - CPR ARARIPE</t>
  </si>
  <si>
    <t>COORD REGIONAL TIMBAUBA - CRE TIMBAUBA</t>
  </si>
  <si>
    <t>COORD TEC DE ENG IPOJUCA - CTE IPOJUCA</t>
  </si>
  <si>
    <t>COORD REG NAZARE DA MATA - CRE NAZ MATA</t>
  </si>
  <si>
    <t>COORD REGIONAL LIMOEIRO - CRE LIMOEIRO</t>
  </si>
  <si>
    <t>COORD DE PROD MATA NORTE - CPRMN</t>
  </si>
  <si>
    <t>COORD REGIONAL PESQUEIRA - CRE PESQUEIRA</t>
  </si>
  <si>
    <t>COORD DE PROD IPOJUCA - CPR IPOJUCA</t>
  </si>
  <si>
    <t>COORD DE PROD AGR MERID - CPRAM</t>
  </si>
  <si>
    <t>ENCANADOR FISCAL - MOTO</t>
  </si>
  <si>
    <t>COORDENAÇÃO DE OFICINA ELETROMECÂNICA - COF AGRESTE E MATAS</t>
  </si>
  <si>
    <t>GERÊNCIA DE MANUT. ELETROM. DO INTERIOR - GMI AGRESTE E MATAS</t>
  </si>
  <si>
    <t>COORD DE PROD AL CAPIB - CPR AL CAPIB</t>
  </si>
  <si>
    <t xml:space="preserve"> ENCANADOR </t>
  </si>
  <si>
    <t>TÉCNICO DE MANUTENÇÃO</t>
  </si>
  <si>
    <t>COORD TEC DE ENG AGR CENTRAL - CTEAC</t>
  </si>
  <si>
    <t>FISCAL COM MOTO</t>
  </si>
  <si>
    <t>AJUDANTE DE ARTÍFICE</t>
  </si>
  <si>
    <t>COORD COM AGR CENTRAL - CCMAC</t>
  </si>
  <si>
    <t>ARTÍFICE</t>
  </si>
  <si>
    <t>GERÊNCIA DE PRODUÇÃO AGRESTE MATAS - GPR AGRESTE MATAS</t>
  </si>
  <si>
    <t>AJUDANTE DE SOLDADOR</t>
  </si>
  <si>
    <t>TÉCNICO</t>
  </si>
  <si>
    <t>COORD TEC DE ENG MATA NORTE - CTEMN</t>
  </si>
  <si>
    <t>24.260.125/0001-19</t>
  </si>
  <si>
    <t>OPERADOR DE EMPILHADEIRA</t>
  </si>
  <si>
    <t>CARREGADOR</t>
  </si>
  <si>
    <t>RECEPCIONISTA</t>
  </si>
  <si>
    <t>20.800.899/0001-34</t>
  </si>
  <si>
    <t>AUXILIAR DE SERVIÇOS GERAIS</t>
  </si>
  <si>
    <t>GER DE MANUTENCAO METROP - GMM</t>
  </si>
  <si>
    <t>ENCARREGADO DE SERVIÇOS</t>
  </si>
  <si>
    <t>COORD DE PROD PIRAPAMA - CPR PIRAPAMA</t>
  </si>
  <si>
    <t>COORD ADMIN-FINAN SERTÃO - CAF SERTÃO</t>
  </si>
  <si>
    <t>COPEIRA</t>
  </si>
  <si>
    <t>GER DE PROD METROP - GPM</t>
  </si>
  <si>
    <t>COORD ADMIN-FINAN RUSSAS - CAF RUSSAS</t>
  </si>
  <si>
    <t>COORD DE PROD SUL - CPR SUL</t>
  </si>
  <si>
    <t>COORD DE PROD NORTE - CPR NORTE</t>
  </si>
  <si>
    <t>COORD ADMIN-FINAN AL CAPIB - CAF AL CAPIB</t>
  </si>
  <si>
    <t>COORDENAÇÃO DE ADMINISTRAÇÃO FINANCEIRA - CAF AGRESTE E MATAS</t>
  </si>
  <si>
    <t>ETA SALGUEIRO</t>
  </si>
  <si>
    <t>COORDENAÇÃO TÉCNICA DE ESGOTO AL CAPIB - CTG AL CAPIB</t>
  </si>
  <si>
    <t>COORD DE MACROMEDIÇÃO E PLANEJAMENTO OPERACIONAL - CMP</t>
  </si>
  <si>
    <t>11.429.384/0001-89</t>
  </si>
  <si>
    <t>EEAB SIRINHAÉM</t>
  </si>
  <si>
    <t>EEAB MATA VERDE</t>
  </si>
  <si>
    <t>EEAB VERTENTES DOCE</t>
  </si>
  <si>
    <t>EEAB BREJO VELHO</t>
  </si>
  <si>
    <t>EEAT MASSARANDUBA</t>
  </si>
  <si>
    <t>EEAB IPOJUCA</t>
  </si>
  <si>
    <t>ETA NOVA POÇÃO</t>
  </si>
  <si>
    <t>ETA JENIPAPO</t>
  </si>
  <si>
    <t>EEAB BREJO DOS COELHOS</t>
  </si>
  <si>
    <t>ETE CAMPOS DO CONDE JARDINS</t>
  </si>
  <si>
    <t>EEAT SANTA LUZIA/TIMBAÚBA</t>
  </si>
  <si>
    <t>ETA TORITAMA</t>
  </si>
  <si>
    <t>EEAT 01 IBIRAJUBA</t>
  </si>
  <si>
    <t>REL INSURREIÇÃO</t>
  </si>
  <si>
    <t>EEAB CABOGE</t>
  </si>
  <si>
    <t>ETA GUADALAJARA</t>
  </si>
  <si>
    <t>EEAB LIMOEIRO I</t>
  </si>
  <si>
    <t>EEAB SIRIJI</t>
  </si>
  <si>
    <t>EEAB CHÃ DOS ESQUECIDOS</t>
  </si>
  <si>
    <t>EEAB CARIMÃ</t>
  </si>
  <si>
    <t>EEAB II DO PRATA</t>
  </si>
  <si>
    <t>EEAT ITUGUAÇU</t>
  </si>
  <si>
    <t>EEAB RIO BONITO</t>
  </si>
  <si>
    <t>EEAB CACHOEIRA DO GALO</t>
  </si>
  <si>
    <t>EEAB SÃO JACQUES</t>
  </si>
  <si>
    <t>EEAB I CAJUEIRO</t>
  </si>
  <si>
    <t>EEAB ESTREITO DO NORTE 1 E 2</t>
  </si>
  <si>
    <t>EEAB II CAJUEIRO</t>
  </si>
  <si>
    <t>EEAT TACAIMBÓ</t>
  </si>
  <si>
    <t>ETE RES ALTO DO MOURA</t>
  </si>
  <si>
    <t>EEAB RIACHO DA PALHA</t>
  </si>
  <si>
    <t>BOOSTER PAUDALHO</t>
  </si>
  <si>
    <t>EEAB USINA BARRA</t>
  </si>
  <si>
    <t>EEAB BRASILEIRINHO</t>
  </si>
  <si>
    <t>EEAB COITADINHA</t>
  </si>
  <si>
    <t>ETA MACHADO</t>
  </si>
  <si>
    <t>EEAB 2 BÁLSAMO</t>
  </si>
  <si>
    <t>EEAB 1 BÁLSAMO</t>
  </si>
  <si>
    <t>EEAB TIÚMA</t>
  </si>
  <si>
    <t>EEAB CAMBOINHA</t>
  </si>
  <si>
    <t>EEAB AMARAGI 2/ AMORA GRANDE 2</t>
  </si>
  <si>
    <t>EEAT 09 JUCAZINHO</t>
  </si>
  <si>
    <t>EEAB IRUBAS</t>
  </si>
  <si>
    <t>EEAB PATA CHOCA</t>
  </si>
  <si>
    <t>EEE 2 INOCOOP (BAIANO)</t>
  </si>
  <si>
    <t>EEAB SANTA LUZIA</t>
  </si>
  <si>
    <t>EEAB FREIXEIRAS</t>
  </si>
  <si>
    <t>EEAB TRAS DOS MONTES</t>
  </si>
  <si>
    <t>EEAB MOCAMBO</t>
  </si>
  <si>
    <t>EEAB PIRANGI 1</t>
  </si>
  <si>
    <t>EEAT ALTO DA BRASILIA</t>
  </si>
  <si>
    <t>EEAB MACAPARANA</t>
  </si>
  <si>
    <t>EEAB TABOCAS</t>
  </si>
  <si>
    <t>EEAB TAPACURÁ</t>
  </si>
  <si>
    <t>EEAB ITAQUITINGA</t>
  </si>
  <si>
    <t>COORDENAÇÃO PLANEJAMENTO OPERACIONAL DO INTERIOR - CPO INTERIOR</t>
  </si>
  <si>
    <t>EEAB BAIXA GRANDE</t>
  </si>
  <si>
    <t>EEAB 01 CARAPOTÓS/EEAB 02 CARAPOTÓS</t>
  </si>
  <si>
    <t>EEAB ÁGUAS CLARAS</t>
  </si>
  <si>
    <t>REL CENTRO DE RESERVAÇÃO</t>
  </si>
  <si>
    <t>ETE SURUBIM</t>
  </si>
  <si>
    <t>EEAB PEDRA FINA</t>
  </si>
  <si>
    <t>ETA SERRA DOS VENTOS</t>
  </si>
  <si>
    <t>EEAB SIRIJI-MURUPÉ</t>
  </si>
  <si>
    <t>EEAT INDIANO</t>
  </si>
  <si>
    <t>EEAB PAGÍ/BUENOS AIRES</t>
  </si>
  <si>
    <t>EEAT SÃO JOSÉ</t>
  </si>
  <si>
    <t>EEAB SAPOCAGY</t>
  </si>
  <si>
    <t>BOOSTER PRINCIPAL SIRIJI</t>
  </si>
  <si>
    <t>EEAB VERTENTINHA</t>
  </si>
  <si>
    <t>EEAT OROBÓ</t>
  </si>
  <si>
    <t>ETA ITAQUITINGA</t>
  </si>
  <si>
    <t>EEAB MACHADOS</t>
  </si>
  <si>
    <t>ETA POÇO FUNDO II</t>
  </si>
  <si>
    <t>01.624.281/0001-16</t>
  </si>
  <si>
    <t>AJUDANTE DE DESOBSTRUÇÃO</t>
  </si>
  <si>
    <t>CTG SERTÃO - COORD TECNICA DE ESGOTO SERTÃO</t>
  </si>
  <si>
    <t>AUX. TEC. DE OBRAS DE SANEAMENTO</t>
  </si>
  <si>
    <t>AJUDANTE DE PEDREIRO</t>
  </si>
  <si>
    <t>EEAB 8 SISTEMA ADUTOR DO PAJEÚ</t>
  </si>
  <si>
    <t>EEE 2 PARNAMIRIM</t>
  </si>
  <si>
    <t>EEAB ROSÁRIO</t>
  </si>
  <si>
    <t>UTS CAMPOS - EE2 SISTEMA JATOBÁ</t>
  </si>
  <si>
    <t>EEAT CONCEIÇÃO DAS CRIOULAS</t>
  </si>
  <si>
    <t>UTS CARAIBEIRAS/TACARATÚ</t>
  </si>
  <si>
    <t>ETA 02 PETROLINA</t>
  </si>
  <si>
    <t>EEAB 5 SISTEMA ADUTOR DO PAJEÚ</t>
  </si>
  <si>
    <t>EEAB LAGOA GRANDE/IZACOLÂNDIA</t>
  </si>
  <si>
    <t>EEAB II JACARE</t>
  </si>
  <si>
    <t>EEAT PONTE AFOG. DA INGAZEIRA</t>
  </si>
  <si>
    <t>EEAT JEQUIRI</t>
  </si>
  <si>
    <t>EEAB ITAPETIM</t>
  </si>
  <si>
    <t>EEE 1 PARNAMIRIM</t>
  </si>
  <si>
    <t>EEAB 1 CAPTAÇÃO CABROBÓ</t>
  </si>
  <si>
    <t>EEAT URI</t>
  </si>
  <si>
    <t>EEAT SÃO GERALDO</t>
  </si>
  <si>
    <t>EEAB 1 RIACHO DO PAU</t>
  </si>
  <si>
    <t>EEAT B (SISTEMA INTEGRADO ZÉ DANTAS) IBITIRANGA</t>
  </si>
  <si>
    <t>UTS TACARATU</t>
  </si>
  <si>
    <t>EEE CENTRO</t>
  </si>
  <si>
    <t>ETA BREJO DE SÃO JOSÉ</t>
  </si>
  <si>
    <t>EEAB CHINELO</t>
  </si>
  <si>
    <t>EEAT CAS ARCOVERDE</t>
  </si>
  <si>
    <t>EEAT DORMENTES</t>
  </si>
  <si>
    <t>UTS IBIMIRIM</t>
  </si>
  <si>
    <t>ETA GERGELIM</t>
  </si>
  <si>
    <t>EEAB 02 FLORESTA</t>
  </si>
  <si>
    <t>EEAT R1</t>
  </si>
  <si>
    <t>EEAB 6 SISTEMA ADUTOR DO PAJEÚ</t>
  </si>
  <si>
    <t>EEAT SITIO DOS NUNES</t>
  </si>
  <si>
    <t>ETA IPUBÍ</t>
  </si>
  <si>
    <t>UTS BOM NOME</t>
  </si>
  <si>
    <t>EEAB 2 - SISTEMA MOXOTÓ</t>
  </si>
  <si>
    <t>ETA NASCENTE</t>
  </si>
  <si>
    <t>EEAT 02 AFRÂNIO</t>
  </si>
  <si>
    <t>EEAB CEDRO / BARRINHA</t>
  </si>
  <si>
    <t>ETA GUARANI</t>
  </si>
  <si>
    <t>EEAB 1 POÇOS FRUTUOSO - SISTEMA JATOBÁ</t>
  </si>
  <si>
    <t>ETA PAU FERRO</t>
  </si>
  <si>
    <t>EEE PORTO FLUVIAL</t>
  </si>
  <si>
    <t>COORD REGIONAL OURICURI - CRE OURICURI</t>
  </si>
  <si>
    <t>EEE RIO CORRENTE</t>
  </si>
  <si>
    <t>COORD DE PROD SAO FRANCISCO - CPRSF</t>
  </si>
  <si>
    <t>EEE COHAB MASSANGANO</t>
  </si>
  <si>
    <t>EEE SÃO GONÇALO</t>
  </si>
  <si>
    <t>EEAB 3 MONTE SANTO</t>
  </si>
  <si>
    <t>EEAB II SANTA TEREZINHA</t>
  </si>
  <si>
    <t>REL TP2 -  JOSÉ E MARIA</t>
  </si>
  <si>
    <t>EEAT A (SISTEMA INTEGRADO ZÉ DANTAS) CAROÁ</t>
  </si>
  <si>
    <t>UTS MANARI I</t>
  </si>
  <si>
    <t>EEAB 1 MARIA TEREZA COELHO</t>
  </si>
  <si>
    <t>EEAB MONTE OREBE</t>
  </si>
  <si>
    <t>ETA RANCHARIA</t>
  </si>
  <si>
    <t>EEE PEDRA DO BODE</t>
  </si>
  <si>
    <t>UTS JATOBÁ</t>
  </si>
  <si>
    <t>REL ALGODÕES</t>
  </si>
  <si>
    <t>REL VOLTA DO MOXOTO 01</t>
  </si>
  <si>
    <t>ETE ARCOVERDE 02</t>
  </si>
  <si>
    <t>EEAB 7 SISTEMA ADUTOR DO PAJEÚ</t>
  </si>
  <si>
    <t>UTS SERRA BRANCA</t>
  </si>
  <si>
    <t>UTS JERICO</t>
  </si>
  <si>
    <t>ETA UMÃS</t>
  </si>
  <si>
    <t>EEE COHAB VI</t>
  </si>
  <si>
    <t>EEAB OROCÓ</t>
  </si>
  <si>
    <t>EEAB 01 VILA DE FÁTIMA</t>
  </si>
  <si>
    <t>UTS JATIUCA</t>
  </si>
  <si>
    <t>UTS SÃO FRANCISCO DO BRÍGIDA</t>
  </si>
  <si>
    <t>EEAB CACIMBAS</t>
  </si>
  <si>
    <t>EEE MARIMBONDO</t>
  </si>
  <si>
    <t>ETA SANTA FILOMENA</t>
  </si>
  <si>
    <t>EEAB BARRAGEM MARRECAS</t>
  </si>
  <si>
    <t>EEAB BREJINHO</t>
  </si>
  <si>
    <t>EEAB 3 MODERNA - SISTEMA JATOBÁ</t>
  </si>
  <si>
    <t>RAP VILA DO CARMO 01</t>
  </si>
  <si>
    <t>EEAB AÇUDE MORORÓ</t>
  </si>
  <si>
    <t>EEAB BORBOREMA</t>
  </si>
  <si>
    <t>UTS TUPANATINGA</t>
  </si>
  <si>
    <t>EEAT 01 AFRÂNIO</t>
  </si>
  <si>
    <t>UTS CAIÇARINHA DA PENHA</t>
  </si>
  <si>
    <t>UTS VARZINHA</t>
  </si>
  <si>
    <t>EEAT RUA DA CRUZ</t>
  </si>
  <si>
    <t>EEAB BAIXA FUNDA</t>
  </si>
  <si>
    <t>EEAB SITIO MUQUEM</t>
  </si>
  <si>
    <t>EEAB AÇUDE INGAZEIRA</t>
  </si>
  <si>
    <t xml:space="preserve"> COORD REGIONAL CARUARU - CRE CARUARU</t>
  </si>
  <si>
    <t>ENCANADOR 1</t>
  </si>
  <si>
    <t>ENCANADOR 2</t>
  </si>
  <si>
    <t xml:space="preserve">COORDENAÇÃO TÉCNICA DE ESGOTO AL CAPIB - CTG AL CAPIB </t>
  </si>
  <si>
    <t>COORD DE MANUT MECANICA - CMM</t>
  </si>
  <si>
    <t>MECÂNICO INDUSTRIAL</t>
  </si>
  <si>
    <t>COORD DE MANUT ELETR E INSTRU - CME</t>
  </si>
  <si>
    <t>TÉCNICO EM EDIFICAÇÕES</t>
  </si>
  <si>
    <t>COORD TEC DE ENG SERTÃO CENTRAL - CTE SERTÃO</t>
  </si>
  <si>
    <t>COORD REGIONAL ARARIPINA - CRE ARARIPINA</t>
  </si>
  <si>
    <t xml:space="preserve">COORD ADMIN-FINAN SERTÃO - CAF SERTÃO </t>
  </si>
  <si>
    <t>GER  DE GESTÃO ENERGÉTICA - GGE</t>
  </si>
  <si>
    <t>ELETROTÉCNICO</t>
  </si>
  <si>
    <t>AUXILIAR ELETROTÉCNICO</t>
  </si>
  <si>
    <t>07.322.866/0001-68</t>
  </si>
  <si>
    <t>AUXILIAR DE COLETAS</t>
  </si>
  <si>
    <t>PROFISSIONAL DE MOTO</t>
  </si>
  <si>
    <t>OPERADOR DE MÁQUINAS</t>
  </si>
  <si>
    <t>PROFISSIONAL NÍVEL MÉDIO TÉCNICO</t>
  </si>
  <si>
    <t>COORD COM PAJEU - CCM PAJEU</t>
  </si>
  <si>
    <t>COORD COM RUSSAS - CCM RUSSAS</t>
  </si>
  <si>
    <t>TÉCNICO EM SANEAMENTO</t>
  </si>
  <si>
    <t>TÉCNICO EM SEGURANÇA DO TRABALHO</t>
  </si>
  <si>
    <t>ANALISTA DE MOBILIZAÇÃO SOCIAL</t>
  </si>
  <si>
    <t>41.051.046/0001-17</t>
  </si>
  <si>
    <t>08.748.873/0001-99</t>
  </si>
  <si>
    <t>GPR AGRESTE MATAS</t>
  </si>
  <si>
    <t>COORD TECNICA GNR CENTRAL – CTEAG</t>
  </si>
  <si>
    <t>GNR AGRESTE CENTRAL</t>
  </si>
  <si>
    <t>GNR SÃO FRANCISCO</t>
  </si>
  <si>
    <t>GNR MOXOTÓ</t>
  </si>
  <si>
    <t>CMS - SEDE</t>
  </si>
  <si>
    <t xml:space="preserve">TÉCNICO AMBIENTAL	</t>
  </si>
  <si>
    <t>GNR ALTO DO CAPIBARIBE</t>
  </si>
  <si>
    <t xml:space="preserve">AGENTE DE AÇÃO SOCIAL	</t>
  </si>
  <si>
    <t>GNR PAJEU</t>
  </si>
  <si>
    <t>GNR MATA SUL</t>
  </si>
  <si>
    <t>CPR MATA NORTE</t>
  </si>
  <si>
    <t>CPR MATA SUL</t>
  </si>
  <si>
    <t>CRE SURUBIM (Frei Miguelinho)</t>
  </si>
  <si>
    <t>CSM AGRESTE (RUSSAS)</t>
  </si>
  <si>
    <t>CRE GARANHUNS</t>
  </si>
  <si>
    <t>CRE CARPINA</t>
  </si>
  <si>
    <t>CRE LIMOEIRO</t>
  </si>
  <si>
    <t>CRE PESQUEIRA</t>
  </si>
  <si>
    <t>CRE VITÓRIA</t>
  </si>
  <si>
    <t>CRE BELO JARDIM</t>
  </si>
  <si>
    <t>CSM MATAS (MATA SUL)</t>
  </si>
  <si>
    <t>CRE CUPIRA</t>
  </si>
  <si>
    <t xml:space="preserve">CEM </t>
  </si>
  <si>
    <t>CSM MATAS (MATA NORTE)</t>
  </si>
  <si>
    <t>40 H/SEMANA</t>
  </si>
  <si>
    <t>12H x 36H</t>
  </si>
  <si>
    <t>12H x 24H</t>
  </si>
  <si>
    <t>24H x 72H</t>
  </si>
  <si>
    <t>18H x 54H</t>
  </si>
  <si>
    <t>6H x DIA</t>
  </si>
  <si>
    <t>COORD COM  AL CAPIB - CCM AL CAPIB</t>
  </si>
  <si>
    <t>COORDENAÇÃO DE HIDROMETRIA - CHD</t>
  </si>
  <si>
    <t>GER DE FATURAMENTO - GFT</t>
  </si>
  <si>
    <t>COORD TEC DE ENGENHARIA CENTRO SUL - CTE CENTRO SUL</t>
  </si>
  <si>
    <t>COORD TEC DE ENGENHARIA LESTE - CTE LESTE</t>
  </si>
  <si>
    <t>CEDIDO A SEINFRA</t>
  </si>
  <si>
    <t>CARUARU – GNR IPOJUCA</t>
  </si>
  <si>
    <t>DOIS IRMÃOS – GNM LESTE</t>
  </si>
  <si>
    <t>ALTO DO CEÚ - GPM</t>
  </si>
  <si>
    <t>GER DE CONTENCIOSO E CONSULTIVA - GCC- CCM LESTE</t>
  </si>
  <si>
    <t>ASSESS DE CAPTACAO E CONTROLE DE INVESTIMENTOS - ACC- CCM OESTE</t>
  </si>
  <si>
    <t xml:space="preserve">GER DE CADASTRO E GEO INFORMACAO - GCG- CCM CENTRO SUL </t>
  </si>
  <si>
    <t>COORD DE SERVICO DE CAMPO LESTE - CSV -CCM LESTE</t>
  </si>
  <si>
    <t>COORD DE SERVICO DE CAMPO LESTE - CSV - CCM LESTE</t>
  </si>
  <si>
    <t>ASSISTENTE DE SUPRIMENTOS - INSPETOR DE QUALIDADE</t>
  </si>
  <si>
    <t>SERVIÇOS DE INSTALAÇÃO E MANUTENÇÃO EM REDE DE ADUÇÃO E DISTRIBUIÇÃO DE ÁGUA EM QUALQUER TIPO DE MATERIAL ATÉ 700MM E DE RAMAIS PREDIAIS EM QUALQUER TIPO DE MATERIAL COM DIÂMETRO MÁXIMO DE 50MM NO ÂMBITO DA GNR ARARIPE</t>
  </si>
  <si>
    <t>MOTOBOY</t>
  </si>
  <si>
    <t>CONTRATAÇÃO DE SERVIÇO CONTÍNUO COM FORNECIMENTO DE MAO DE OBRA ESPECIALIZADA</t>
  </si>
  <si>
    <t>CTPS.22.2.205</t>
  </si>
  <si>
    <t>ASSISTENTE ADMINISTRATIVO</t>
  </si>
  <si>
    <t>MOTORISTA TERCEIRIZADO</t>
  </si>
  <si>
    <t>GER DE CONTROLE DE RECURSOS EXTERNOS E RELAÇÕES COM INVESTIDORES - GRI</t>
  </si>
  <si>
    <t>GER DE CONTENCIOSO E CONSULTIVA - GCC</t>
  </si>
  <si>
    <t>DIRETORIA TECNICA E DE ENGENHARIA - DTE</t>
  </si>
  <si>
    <t>COORD DE SERVICO DE CAMPO CENTRO - CSV CENTRO</t>
  </si>
  <si>
    <t>DIRETORIA REGIONAL METROPOLITANA - DRM</t>
  </si>
  <si>
    <t>COORDENAÇÃO DE GESTÃO DE PESSOAS - CGP</t>
  </si>
  <si>
    <t>GER DE CONTRATOS E CONVENIOS - GEC</t>
  </si>
  <si>
    <t>GABINETE - GAB</t>
  </si>
  <si>
    <t>DIRETORIA REGIONAL DO INTERIOR - DRI</t>
  </si>
  <si>
    <t>GER DE CONTROLE DA MANUTENCAO - GMR</t>
  </si>
  <si>
    <t>DIRETORIA DE NEGOCIOS E EFICIENCIA - DNE</t>
  </si>
  <si>
    <t>GER DE CADASTRO E GEO INFORMACAO - GCG</t>
  </si>
  <si>
    <t>COORD DE ATIVOS PATRIMONIAIS - CAP</t>
  </si>
  <si>
    <t>GERÊNCIA DAS COMISSÕES DE LICITAÇÕES - GCL</t>
  </si>
  <si>
    <t>OUVIDORIA COMPESA - OUV</t>
  </si>
  <si>
    <t>COORD DE ORCAMENTO DE ENGENHARIA - COR</t>
  </si>
  <si>
    <t>GERÊNCIA DE PRODUÇÃO SERTÃO - GPR SERTÃO</t>
  </si>
  <si>
    <t>DIRETORIA PRESIDENCIA - DPR</t>
  </si>
  <si>
    <t>GER DE REGULACAO E CONCESSAO - GRC</t>
  </si>
  <si>
    <t>GER DE GEST CONTABIL CUSTOS E ORC - GGO</t>
  </si>
  <si>
    <t>SECRETARIA GERAL DA PRESIDENCIA - SEG</t>
  </si>
  <si>
    <t>COORD DE ARRECADAÇÃO - CAR</t>
  </si>
  <si>
    <t>GER DE AUTOMACAO - GPA</t>
  </si>
  <si>
    <t>GER DE DESAPROPRIACAO - GDS</t>
  </si>
  <si>
    <t>GER DE GRANDES CLIENTES E ESTRATÉGIAS COMERCIAIS - GGC</t>
  </si>
  <si>
    <t>GER DE CADASTRO E REAJUSTE DE CONTRATO - GCR</t>
  </si>
  <si>
    <t>GER DE GESTÃO DE PESSOAS E MOBILIZAÇÃO SOCIAL - GGM</t>
  </si>
  <si>
    <t>GER DE PROJETOS DE ENGENHARIA - GPE</t>
  </si>
  <si>
    <t>ASSES DE COMUNICACAO E IMPRENSA - ACI</t>
  </si>
  <si>
    <t>GER DE COMPLIANCE, GESTAO DE RISCOS E CONTROLE INTERNO - GGR</t>
  </si>
  <si>
    <t>CT.PS.22.4.276</t>
  </si>
  <si>
    <t>MECÂNICO DE POÇOS</t>
  </si>
  <si>
    <t>APOIO ADMINISTRATIVO V</t>
  </si>
  <si>
    <t>ENC. DE MANUT. ELETRICA</t>
  </si>
  <si>
    <t>ENC. DE MANUT. MECÂNICA</t>
  </si>
  <si>
    <t>APOIO ADMINISTRATIVO VI</t>
  </si>
  <si>
    <t>MANUTENÇÃO ELÉTRICA E MECÂNICA DOS POÇOS</t>
  </si>
  <si>
    <t>SERVIÇOS SUPERVISORES ADMINISTRATIVOS</t>
  </si>
  <si>
    <t>12H X 24H</t>
  </si>
  <si>
    <t>CT.PS.22.2.266</t>
  </si>
  <si>
    <t>REL NOSSA SENHORA DO Ó</t>
  </si>
  <si>
    <t>REL CRE IBURA 550M³</t>
  </si>
  <si>
    <t>GERÊNCIA DE MEIO AMBIENTE - GMA</t>
  </si>
  <si>
    <t xml:space="preserve">COORD ADMIN-FINAN NORTE - CAF NORTE </t>
  </si>
  <si>
    <t>EEAT JAPUMIM</t>
  </si>
  <si>
    <t>ETA BEZERROS/ETA MÓVEL BEZERROS</t>
  </si>
  <si>
    <t>EEAB BITA</t>
  </si>
  <si>
    <t>EEAT DOS MORROS</t>
  </si>
  <si>
    <t xml:space="preserve">COORD REGIONAL SERRA TALHADA - CRE SERRA TALHADA </t>
  </si>
  <si>
    <t>GER DE UNID DE NEG MOXOTO - GNR MOXOTO</t>
  </si>
  <si>
    <t>COORDENAÇÃO DE MOBILIZAÇÃO SOCIAL - CMS</t>
  </si>
  <si>
    <t>ETE TACAIMBO</t>
  </si>
  <si>
    <t>EEAT BELA VISTA</t>
  </si>
  <si>
    <t>GER DE UNID DE NEG AGRESTE MERIDIONAL - GNRAM</t>
  </si>
  <si>
    <t>EEAB PAU FERRO</t>
  </si>
  <si>
    <t>ETA BARREIROS</t>
  </si>
  <si>
    <t>ETA XUCURU</t>
  </si>
  <si>
    <t>EEAT PÉ DE SERRA</t>
  </si>
  <si>
    <t>EEAB FEIRA NOVA/GLÓRIA DO GOITÁ</t>
  </si>
  <si>
    <t>EEAT SAUÉ</t>
  </si>
  <si>
    <t>UTS JUÇARAL</t>
  </si>
  <si>
    <t>EEE 1 TAMANDARÉ</t>
  </si>
  <si>
    <t>ETA MURUPÉ</t>
  </si>
  <si>
    <t>HORÁRIO COMERCIAL</t>
  </si>
  <si>
    <t>GER DE UNID DE NEG AGRESTE CENTRAL - GNRAC</t>
  </si>
  <si>
    <t>Companhia Pernambucana de Saneamento - Compesa</t>
  </si>
  <si>
    <t>ATUALIZADO EM 16/02/2023</t>
  </si>
  <si>
    <t>UGC</t>
  </si>
  <si>
    <t xml:space="preserve">UGE </t>
  </si>
  <si>
    <t>OBJETO</t>
  </si>
  <si>
    <t>Nº DO CONTRATO</t>
  </si>
  <si>
    <t>ANO DO CONTRATO</t>
  </si>
  <si>
    <t>CONTRATADA</t>
  </si>
  <si>
    <t xml:space="preserve">CNPJ DA CONTRATADA </t>
  </si>
  <si>
    <t xml:space="preserve">FUNÇÃO/POSTO </t>
  </si>
  <si>
    <t xml:space="preserve">LOTAÇÃO </t>
  </si>
  <si>
    <t>JORNADA</t>
  </si>
  <si>
    <t xml:space="preserve">TURNO </t>
  </si>
  <si>
    <t xml:space="preserve">REMUNERAÇÃO </t>
  </si>
  <si>
    <t xml:space="preserve">CUSTO INDIVIDUAL </t>
  </si>
  <si>
    <t>ATUALIZADO EM 13/03/2023</t>
  </si>
  <si>
    <t>COORDENAÇÃO REGIONAL - CRE GARANHUNS</t>
  </si>
  <si>
    <t>COORDENAÇÃO ADMINISTRATIVOFINANCEIRA - CAF SUL</t>
  </si>
  <si>
    <t>SERVIÇOS DE MANUTENÇÃO ELETROMECÂNICA DAS UNIDADES OPERACIONAIS DO SISTEMA DE ESGOTAMENTO SANITÁRIO-SES, MANUTENÇÃO DAS UNIDADES OPERACIONAIS DE PRODUÇÃO E DISTRIBUIÇÃO DO SISTEMA DE ABASTECIMENTO DE ÁGUA -SAA PERTENCENTE AO AGRESTE.</t>
  </si>
  <si>
    <t>COORDENAÇÃO TÉCNICA DE ÁGUA - CTA AGRESTE CENTRAL</t>
  </si>
  <si>
    <t>CONTRATAÇÃO DE EMPRESA TERCEIRIZADA PARA FORNECIMENTO DE MÃO DE OBRA ESPECIALIZADA PARA MANUTENÇÃO CONTÍNUA DAS UNIDADES DO SISTEMA OPERACIONAL DE ABASTECIMENTO DE ÁGUA PERTENCENTES À GERÊNCIA DE PRODUÇÃO METROPOLITANA - GPM</t>
  </si>
  <si>
    <t>CT.PS.22.4.417</t>
  </si>
  <si>
    <t>COORDENAÇÃO DE MANUTENÇÃO DE ADUTORAS - CMA SUL</t>
  </si>
  <si>
    <t>PRESTAÇÃO DE SERVIÇOS DE OPERAÇÃO DE UNIDADES OPERACIONAIS, NO SERTÃO NA ÁREA DE ATUAÇÃO DA DRI</t>
  </si>
  <si>
    <t xml:space="preserve"> PRESTAÇÃO DOS SERVIÇOS DE MANUTENÇÃO DE SAA E APOIO ADMINISTRATIVO - GNR ALTO CAPIBARIBE (LOTE 01)</t>
  </si>
  <si>
    <t>COORDENAÇÃO REGIONAL - CRE SANTA CRUZ</t>
  </si>
  <si>
    <t>COORDENAÇÃO COMERCIAL - CCM OESTE</t>
  </si>
  <si>
    <t>SERVIÇO DE COBRANÇA, ATRAVÉS DE FISCALIZAÇÃO DE IMÓVEIS ATIVOS E INATIVOS, INSPEÇÃO E FISCALIZAÇÃO TÉCNICA DE CONSUMO EM RAMAIS PREDIAIS DE ÁGUA E ESGOTO NA GNR AGRESTE CENTRAL.</t>
  </si>
  <si>
    <t>COORDENAÇÃO COMERCIAL - CCM AGRESTE CENTRAL</t>
  </si>
  <si>
    <t>COORDENAÇÃO TÉCNICA DE ESGOTO - CTG AGRESTE CENTRAL</t>
  </si>
  <si>
    <t>PRESTAÇÃO DE SERVIÇOS DE MANUTENÇÃO DO SISTEMA DE ESGOTAMENTO SANITÁRIO E MANUTENÇÃO DAS UNIDADES OPERACIONAIS NO ÂMBITO DA DRI (DIRETORIA REGIONAL DO INTERIOR)</t>
  </si>
  <si>
    <t>COORDENAÇÃO REGIONAL - CRE PETROLINA</t>
  </si>
  <si>
    <t>SERVIÇOS DE OPERAÇÃO DE UNIDADES OPERACIONAIS NO AGRESTE E MATAS NA ÁREA DE ATUAÇÃO DA DRI</t>
  </si>
  <si>
    <t>COORDENAÇÃO DE PRODUÇÃO - CPR MOXOTÓ</t>
  </si>
  <si>
    <t xml:space="preserve"> Contrato de Prestação de Serviços de Manutenção Mecânica Corretiva de Oficina, de forma contínua, nos Equipamentos das Unidades Operacionais da Região Metropolitana do Recife (RMR) da Compesa.</t>
  </si>
  <si>
    <t>COORDENAÇÃO DE OFICINA ELETROMECÂNICA - COF METROPOLITANA</t>
  </si>
  <si>
    <t>OPERADOR VOLANTE</t>
  </si>
  <si>
    <t>COORDENAÇÃO REGIONAL - CRE BOM CONSELHO</t>
  </si>
  <si>
    <t>COORDENAÇÃO DE PRODUÇÃO - CPR MATA SUL</t>
  </si>
  <si>
    <t>PRESTAÇÃO DE SERVIÇOS DE ATENDIMENTO COMERCIAL, PRESENCIAL, EM AGÊNCIAS DA COMPESA EM TODO O ESTADO DE PERNAMBUCO</t>
  </si>
  <si>
    <t>TOPPUS SERVICOS TERCEIRIZADOS EIRELI</t>
  </si>
  <si>
    <t>COORDENAÇÃO REGIONAL - CRE LAJEDO</t>
  </si>
  <si>
    <t>COORDENAÇÃO COMERCIAL - CCM CENTRO</t>
  </si>
  <si>
    <t>COORDENAÇÃO COMERCIAL - CCM LESTE</t>
  </si>
  <si>
    <t>SERVIÇOS DE MANUTENÇÃO MECANICA EM EQUIPAMENTOS , DE FORMA CONTÍNUA, NAS UNIDADES OPERACIONAIS DOS SISTEMA DE PRODUÇÃO E DISTRIBUÇÃO DE  ÁGUA DA COMPESA NA REGIÃO METROPOLITANA DO RECIFE - PE</t>
  </si>
  <si>
    <t>GERÊNCIA DE MANUTENÇÃO METROPOLITANA - GMM</t>
  </si>
  <si>
    <t>PRESTAÇÃO DE SERVIÇOS DE MOVIMENTAÇÃO DE MATERIAIS NA GERENCIA DE LOGISTICA DA COMPESA</t>
  </si>
  <si>
    <t>NUNES CONSTRUTORA E SERVICOS EIRELI</t>
  </si>
  <si>
    <t>COORDENAÇÃO ADMINISTRATIVOFINANCEIRA - CAF C. SUL</t>
  </si>
  <si>
    <t>GERÊNCIA DE RELACIONAMENTO E ATENDIMENTO AO CLIENTE - GRA</t>
  </si>
  <si>
    <t>COORDENAÇÃO COMERCIAL - CCM SUL</t>
  </si>
  <si>
    <t xml:space="preserve"> Manutenção em rede de distribuição em qualquer tipo de material com até 600mm e manutenção/instalação de ramais em qulquer tipo de material com diâmetro máximo de 50mm no âmbito da GNR Agreste Central</t>
  </si>
  <si>
    <t>COORDENAÇÃO REGIONAL - CRE CARUARU</t>
  </si>
  <si>
    <t>COORDENAÇÃO REGIONAL - CRE TIMBAÚBA</t>
  </si>
  <si>
    <t>COORDENAÇÃO TÉCNICA DE ESGOTO - CTG A. PAJEÚ</t>
  </si>
  <si>
    <t>SERVIÇO DE LIMPEZA,  CONSERVAÇÃO E HIGIENIZAÇÃO COPEIRAGEM NA CAPITAL E INTERIOR</t>
  </si>
  <si>
    <t>COORDENAÇÃO ADMINISTRATIVOFINANCEIRA - CAF OESTE</t>
  </si>
  <si>
    <t xml:space="preserve"> SERVIÇOS:EQUIPES PARA EXECUÇÃO DE LIMPEZA, CONSERVAÇÃO E MANUTENÇÃO DE ESTAÇÕES ELEVATORIAS E DE ESGOTOS DA GNR SÃO FRANCISCO</t>
  </si>
  <si>
    <t>COORDENAÇÃO DE PRODUÇÃO - CPR SÃO FRANCISCO</t>
  </si>
  <si>
    <t>GERÊNCIA ADMINISTRATIVA E DE SUPORTE - GAD</t>
  </si>
  <si>
    <t>COORDENAÇÃO TÉCNICA DE ÁGUA - CTE NORTE</t>
  </si>
  <si>
    <t>COORDENAÇÃO DE PRODUÇÃO - CPR ALTO CAPIBARIBE</t>
  </si>
  <si>
    <t>COORDENAÇÃO ADMINISTRATIVOFINANCEIRA - CAF GME SERTÃO</t>
  </si>
  <si>
    <t>COORDENAÇÃO DE MANUTENÇÃO DE ADUTORAS - CMA NORTE</t>
  </si>
  <si>
    <t>COORDENAÇÃO COMERCIAL - CCM SERTÃO</t>
  </si>
  <si>
    <t>OPERADOR DE ESTACAO DE TRATAME</t>
  </si>
  <si>
    <t>PRESTAÇÃO DE SERVIÇO DE CONTROLE, OPERAÇÃO E FISCALIZAÇÃO DE PORTARIA, COM JORNADA DE 12 (DOZE) HORAS DIURNAS DE SEGUNDA A DOMINGO, INCLUSIVE FERIADOS, CONSIDERANDO 02 (DOIS) PORTEIROS POR POSTO E UM SUPERVISOR GERAL DE PORTARIA</t>
  </si>
  <si>
    <t>PRESTAÇÃO DE SERVIÇO DE MANUTENÇÃO PREVENTIVA E CORRETIVA ELÉTRICA E MECÂNICA DOS POÇOS TUBULARES PROFUNDOS (ÁGUA SUBTERRÂNEA) DA COMPESA</t>
  </si>
  <si>
    <t>COORDENAÇÃO REGIONAL - CRE CUPIRA</t>
  </si>
  <si>
    <t>COORDENAÇÃO REGIONAL - CRE AGRESTINA</t>
  </si>
  <si>
    <t>CONTRATAÇÃO DE EMPRESA ESPECIALIZADA EM PRESTAÇÃO DE SERVIÇOS DE SUPERVISORES ADMINISTRATIVOS, APOIOS ADMINISTRATIVOS,RECEPCIONISTAS, MOTORISTAS E MOTOBOYS COM A UTILIZAÇÃO DE MOTOCICLETAS DA EMPRESA</t>
  </si>
  <si>
    <t>GERÊNCIA DE GESTÃO FINANCEIRA - GGF</t>
  </si>
  <si>
    <t>COORDENAÇÃO DE PRODUÇÃO - CPR AGRESTE CENTRAL</t>
  </si>
  <si>
    <t>COORDENAÇÃO ADMINISTRATIVOFINANCEIRA - CAF MOXOTÓ</t>
  </si>
  <si>
    <t>GERÊNCIA DE PRODUÇÃO METROPOLITANA - GPM</t>
  </si>
  <si>
    <t>COORDENAÇÃO TÉCNICA DE ÁGUA - CTA S. FRANCISCO</t>
  </si>
  <si>
    <t>COORDENAÇÃO DE PRODUÇÃO - CPR RUSSAS</t>
  </si>
  <si>
    <t>GERÊNCIA DE UNIDADE DE NEGÓCIO METROPOLITANA - GNM NORONHA</t>
  </si>
  <si>
    <t>CONTRATO SUSPENSO</t>
  </si>
  <si>
    <t>COORDENAÇÃO DE PRODUÇÃO - CPR OESTE</t>
  </si>
  <si>
    <t>COORDENAÇÃO TÉCNICA DE ÁGUA - CTA MATA SUL</t>
  </si>
  <si>
    <t>COORDENAÇÃO REGIONAL - CRE CABROBÓ</t>
  </si>
  <si>
    <t>COORDENAÇÃO REGIONAL - CRE VITÓRIA</t>
  </si>
  <si>
    <t>SERVIÇOS DE APOIO ADMINISTRATIVO PARA ATENDIMENTO A UNIDADES PERTENCENTES AO ÂMBITO COMPREENDIDO PELA DIRETORIA REGIONAL DO INTERIOR - DRI</t>
  </si>
  <si>
    <t>CTPS.22.6.390</t>
  </si>
  <si>
    <t>COORDENAÇÃO REGIONAL - CRE FLORESTA</t>
  </si>
  <si>
    <t>COORDENAÇÃO REGIONAL - CRE BEZERROS</t>
  </si>
  <si>
    <t>COORDENAÇÃO REGIONAL - CRE LITORAL</t>
  </si>
  <si>
    <t>GERÊNCIA DE CONTRATOS E CONVÊNIOS - GEC</t>
  </si>
  <si>
    <t>COORDENAÇÃO ADMINISTRATIVOFINANCEIRA - CAF PAJEÚ</t>
  </si>
  <si>
    <t>PRESTAÇÃO DE SERVIÇOS DE MANUTENÇÃO DE SES – GNR ALTO CAPIBARIBE</t>
  </si>
  <si>
    <t>COORDENAÇÃO TÉCNICA DE ESGOTO - CTG ALTO CAPIBARIBE</t>
  </si>
  <si>
    <t>GERÊNCIA DE CONTROLE DE REC EXTERNOS E RELAÇÕES COM INVESTIDORES - GRI</t>
  </si>
  <si>
    <t>GERÊNCIA DE UNIDADE DE NEGÓCIO REGIONAL - GNR ALTO PAJEÚ</t>
  </si>
  <si>
    <t>COORDENAÇÃO REGIONAL - CRE ESCADA</t>
  </si>
  <si>
    <t>COORDENAÇÃO TÉCNICA DE ÁGUA - CTA IPOJUCA</t>
  </si>
  <si>
    <t>GERÊNCIA DE OBRAS ESPECIAIS - GOE</t>
  </si>
  <si>
    <t>COORDENAÇÃO COMERCIAL - CCM C. SUL</t>
  </si>
  <si>
    <t>COORDENAÇÃO DE SERVIÇOS DE MANUTENÇÃO ELETROMECÂNICA - CSM MATA SUL</t>
  </si>
  <si>
    <t>COORDENAÇÃO ADMINISTRATIVOFINANCEIRA - CAF LESTE</t>
  </si>
  <si>
    <t>COORDENAÇÃO COMERCIAL - CCM NORTE</t>
  </si>
  <si>
    <t>COORDENAÇÃO REGIONAL - CRE NAZARÉ</t>
  </si>
  <si>
    <t>COORDENAÇÃO REGIONAL - CRE DOIS IRMÃOS E JENIPAPO</t>
  </si>
  <si>
    <t>COORDENAÇÃO DE SERVIÇOS DE MANUTENÇÃO ELETROMECÂNICA - CSM IPOJUCA</t>
  </si>
  <si>
    <t>COORDENAÇÃO DE MANUTENÇÃO DE POÇOS DA METROPOLITANA - CPM</t>
  </si>
  <si>
    <t>COORDENAÇÃO TÉCNICA DE ESGOTO - CTG S. FRANCISCO</t>
  </si>
  <si>
    <t>COORDENAÇÃO ADMINISTRATIVOFINANCEIRA - CAF MATA NORTE</t>
  </si>
  <si>
    <t>COORDENAÇÃO DE PRODUÇÃO - CPR SERTÃO CENTRAL</t>
  </si>
  <si>
    <t>SERVIÇO DE FORNECIMENTO DE MÃO DE OBRA PARA MANUTENÇÃO ELÉTRICA NOS SISTEMAS DA COMPESA NA RMR (LOTE 01)</t>
  </si>
  <si>
    <t>COORDENAÇÃO DE SERVIÇOS DE MANUTENÇÃO ELETROMECÂNICA - CSM OESTE</t>
  </si>
  <si>
    <t>COORDENAÇÃO ADMINISTRATIVOFINANCEIRA - CAF GME AGRESTE E MATAS</t>
  </si>
  <si>
    <t>COORDENAÇÃO COMERCIAL - CCM S. FRANCISCO</t>
  </si>
  <si>
    <t>COORDENAÇÃO REGIONAL - CRE NORONHA</t>
  </si>
  <si>
    <t>COORDENAÇÃO REGIONAL - CRE SURUBIM</t>
  </si>
  <si>
    <t>GERÊNCIA DE UNIDADE DE NEGÓCIO REGIONAL - GNR PAJEÚ</t>
  </si>
  <si>
    <t>PRESTAÇÃO DE SERVIÇOS DE APOIO TÉCNICO ADMINISTRATIVO PARA DESENVOLVIMENTO DAS ATIVIDADES DIRETAS E INDIRETAS</t>
  </si>
  <si>
    <t>COORDENAÇÃO ADMINISTRATIVOFINANCEIRA - CAF CENTRO</t>
  </si>
  <si>
    <t>COORDENAÇÃO COMERCIAL - CCM AGRESTE MERIDIONAL</t>
  </si>
  <si>
    <t>CONTRATAÇÃO DE MÃO-DE-OBRA PARA OPERAÇÃO E CONTROLE DOS SISTEMAS DE ABASTECIMENTO DO INTERIOR DO ESTADO DE PERNAMBUCO SOB GESTÃO DA DRI- DIRETORIA REGIONAL DO INTERIOR (PCM, UCD E UCP) LOTE 1</t>
  </si>
  <si>
    <t>CT.PS.22.6.437</t>
  </si>
  <si>
    <t>COORDENAÇÃO TÉCNICA DE ÁGUA - CTA A. PAJEÚ</t>
  </si>
  <si>
    <t>GERÊNCIA DE CONTROLE DA QUALIDADE - GQL</t>
  </si>
  <si>
    <t>COORDENAÇÃO TÉCNICA DE ESGOTO - CTG MATA SUL</t>
  </si>
  <si>
    <t>DIRETORIA DE EMPREENDIMENTOS E SUSTENTABILIDADE - DES</t>
  </si>
  <si>
    <t>MANUTENÇÃO DE REDES ADUTORAS , RAMAIS E ELEVATÓRIAS  DO SISTEMA ADUTOR DO OESTE , EQUIPAMENTOS ELETROMECÂNICOS DE ÁGUA E ESGOTO  NO ÂMBITO DA GNR ARARIPE.</t>
  </si>
  <si>
    <t>SERVIÇOS DE MANUTENÇÃO DOS SISTEMAS DE ABASTECIMENTO DE ÁGUA NO ÂMBITO DA GNR PAJEÚ, GNR ALTO PAJEÚ E GNR MOXOTÓ</t>
  </si>
  <si>
    <t>COORDENAÇÃO REGIONAL - CRE SERRA TALHADA</t>
  </si>
  <si>
    <t>COORDENAÇÃO REGIONAL - CRE LIMOEIRO</t>
  </si>
  <si>
    <t>COORDENAÇÃO TÉCNICA DE ESGOTO - CTG SERTÃO</t>
  </si>
  <si>
    <t>GERÊNCIA DE UNIDADE DE NEGÓCIO REGIONAL - GNR AGRESTE MERIDIONAL</t>
  </si>
  <si>
    <t>COORDENAÇÃO DE PRODUÇÃO - CPR ARARIPE</t>
  </si>
  <si>
    <t>COORDENAÇÃO REGIONAL - CRE CENTRO</t>
  </si>
  <si>
    <t>COORDENAÇÃO ADMINISTRATIVOFINANCEIRA - CAF NORTE</t>
  </si>
  <si>
    <t>COORDENAÇÃO FISCAL E HABILITAÇÃO DE FATURAS - CFH</t>
  </si>
  <si>
    <t>COORDENAÇÃO COMERCIAL - CCM RUSSAS</t>
  </si>
  <si>
    <t>COORDENAÇÃO COMERCIAL - CCM PAJEÚ</t>
  </si>
  <si>
    <t>SERVIÇO DE PROJETO DE TRABALHO SOCIAL NA REGIÃO METROPOLITANA DO RECIFE</t>
  </si>
  <si>
    <t>COORDENAÇÃO DE MOBILIZAÇÃO SOCIAL NA OPERAÇÃO E SERVIÇOS - CSS</t>
  </si>
  <si>
    <t>GERÊNCIA DE PROJETOS DE ENGENHARIA - GPE</t>
  </si>
  <si>
    <t>CONTRATAÇÃO DE EMPRESA PARA PRESTAÇÃO DE SERVIÇOS CONTÍNUOS DE FORNECIMENTO DE MÃO DE OBRA ESPECIALIZADA PARA ACOMPESA NO ESTADO DE PERNAMBUCO.</t>
  </si>
  <si>
    <t>GERÊNCIA DE UNIDADE DE NEGÓCIO REGIONAL - GNR AGRESTE CENTRAL</t>
  </si>
  <si>
    <t>ANALISTA EM EDUCAÇÃO AMBIENTAL</t>
  </si>
  <si>
    <t>COORDENAÇÃO ADMINISTRATIVOFINANCEIRA - CAF IPOJUCA</t>
  </si>
  <si>
    <t>COORDENAÇÃO REGIONAL - CRE ARCOVERDE</t>
  </si>
  <si>
    <t>COORDENAÇÃO ADMINISTRATIVOFINANCEIRA - CAF GMM</t>
  </si>
  <si>
    <t xml:space="preserve"> CONTRATAÇÃO DE EMPRESA ESPECIALIZADA EM ESTABELECER OS PROCEDIMENTOS E REQUISITOS TÉCNICOS PREVENTIVOS, CORRETIVOS E EMERGENCIAIS, ATIVIDADES INDISPENSÁVEIS, NA REGIÃO METROPOLITANA DO RECIFE, PARA O FUNCIONAMENTO DA COMPESA.</t>
  </si>
  <si>
    <t>COORDENAÇÃO REGIONAL - CRE OURICURI</t>
  </si>
  <si>
    <t>COORDENAÇÃO REGIONAL - CRE BELO JARDIM</t>
  </si>
  <si>
    <t>COORDENAÇÃO REGIONAL - CRE AFOGADOS</t>
  </si>
  <si>
    <t>COORDENAÇÃO REGIONAL - CRE SÃO JOSÉ DO EGITO</t>
  </si>
  <si>
    <t>COORDENAÇÃO DE PRODUÇÃO - CPR MATA NORTE</t>
  </si>
  <si>
    <t>COORDENAÇÃO COMERCIAL - CCM MATA NORTE</t>
  </si>
  <si>
    <t>COORDENAÇÃO REGIONAL - CRE SALGUEIRO</t>
  </si>
  <si>
    <t>ETE ARCOVERDE</t>
  </si>
  <si>
    <t>COORDENAÇÃO DE PRODUÇÃO - CPR NORTE</t>
  </si>
  <si>
    <t>ETE RAJADA</t>
  </si>
  <si>
    <t>COORDENAÇÃO REGIONAL - CRE PESQUEIRA</t>
  </si>
  <si>
    <t>COORDENAÇÃO COMERCIAL - CCM MOXOTÓ</t>
  </si>
  <si>
    <t>COORDENAÇÃO DE MANUTENÇÃO DE POÇOS DO INTERIOR - CPI</t>
  </si>
  <si>
    <t>COORDENADOR SOCIAL</t>
  </si>
  <si>
    <t>ANALISTA EXECUTIVO</t>
  </si>
  <si>
    <t>GERÊNCIA DE GESTÃO DE PESSOAS - GGP</t>
  </si>
  <si>
    <t>GERÊNCIA DO CONTENCIOSO E CONSULTIVA - GCC</t>
  </si>
  <si>
    <t>ASSESSORIA DE CAPTAÇÃO E CONTROLE DE INVESTIMENTOS - ACC</t>
  </si>
  <si>
    <t>COORDENAÇÃO ADMINISTRATIVOFINANCEIRA - CAF GPM</t>
  </si>
  <si>
    <t>COORDENAÇÃO ADMINISTRATIVOFINANCEIRA - CAF AGRESTE MERIDIONAL</t>
  </si>
  <si>
    <t>GERÊNCIA DE MANUTENÇÃO ELETROMECÂNICA - GME SERTÃO</t>
  </si>
  <si>
    <t>SERVIÇOS DE CONSERVAÇÃO E MANUTENÇÃO DO SISTEMA DE ESGOTAMENTO SANITÁRIO - SES, PERTENCENTE À GNR RUSSAS</t>
  </si>
  <si>
    <t>COORDENAÇÃO TÉCNICA DE ÁGUA - CTA RUSSAS</t>
  </si>
  <si>
    <t>COORDENAÇÃO ADMINISTRATIVOFINANCEIRA - CAF A. PAJEÚ</t>
  </si>
  <si>
    <t>COORDENAÇÃO TÉCNICA DE ÁGUA - CTA SERTÃO</t>
  </si>
  <si>
    <t>COORDENAÇÃO REGIONAL - CRE CARPINA</t>
  </si>
  <si>
    <t>ANALISTA EM MOBILIZAÇÃO SOCIAL</t>
  </si>
  <si>
    <t>COORDENAÇÃO DE PRODUÇÃO - CPR IPOJUCA</t>
  </si>
  <si>
    <t>ETA SERROLÂNDIA</t>
  </si>
  <si>
    <t>COORDENAÇÃO REGIONAL - CRE ARARIPINA</t>
  </si>
  <si>
    <t>COORDENAÇÃO DE PRODUÇÃO - CPR ALTO PAJEÚ</t>
  </si>
  <si>
    <t>COORDENAÇÃO ADMINISTRATIVOFINANCEIRA - CAF AGRESTE CENTRAL</t>
  </si>
  <si>
    <t>COORDENAÇÃO DE SERVIÇOS DE MANUTENÇÃO ELETROMECÂNICA - CSM SUL</t>
  </si>
  <si>
    <t>COORDENAÇÃO DE PRODUÇÃO - CPR PAJEÚ</t>
  </si>
  <si>
    <t>COORDENAÇÃO DE PRODUÇÃO - CPR AGRESTE MERIDIONAL</t>
  </si>
  <si>
    <t>GERÊNCIA DE OBRAS ESTRATÉGICAS - GOB</t>
  </si>
  <si>
    <t>COORDENAÇÃO ADMINISTRATIVOFINANCEIRA - CAF GPR AGRESTE E MATAS</t>
  </si>
  <si>
    <t>DIRETORIA REGIONAL SERTÃO - DRS</t>
  </si>
  <si>
    <t>GERÊNCIA DE UNIDADE DE NEGÓCIO REGIONAL - GNR MATA SUL</t>
  </si>
  <si>
    <t>OPERADOR DE SUBESTAÇÃO</t>
  </si>
  <si>
    <t>GERÊNCIA DE PLANEJAMENTO E GESTÃO - GPG METROPOLITANA</t>
  </si>
  <si>
    <t>COORDENAÇÃO REGIONAL - CRE BUÍQUE</t>
  </si>
  <si>
    <t>COORDENAÇÃO ADMINISTRATIVOFINANCEIRA - CAF RUSSAS</t>
  </si>
  <si>
    <t>COORDENAÇÃO REGIONAL - CRE GRAVATÁ</t>
  </si>
  <si>
    <t>COORDENAÇÃO DE ENGENHARIA DA MANUTENÇÃO - CEM METROPOLITANA</t>
  </si>
  <si>
    <t>COORDENAÇÃO ADMINISTRATIVO FINANCEIRA - CAF MATA SUL</t>
  </si>
  <si>
    <t>COORDENAÇÃO DE PRODUÇÃO - CPR SUL</t>
  </si>
  <si>
    <t>GERÊNCIA DE CADASTRO E GEOINFORMAÇÃO - GCG</t>
  </si>
  <si>
    <t>GERÊNCIA DE DESAPROPRIAÇÃO - GDS</t>
  </si>
  <si>
    <t>EEAB 1 - SISTEMA MOXOTÓ</t>
  </si>
  <si>
    <t>COORDENAÇÃO ADMINISTRATIVOFINANCEIRA - CAF SERTÃO</t>
  </si>
  <si>
    <t>COORDENAÇÃO COMERCIAL - CCM ALTO CAPIBARIBE</t>
  </si>
  <si>
    <t>GERÊNCIA DE PRODUÇÃO - GPR AGRESTE E MATAS</t>
  </si>
  <si>
    <t>COORDENAÇÃO DE TRATAMENTO E LABORATÓRIO - CTL</t>
  </si>
  <si>
    <t>GERÊNCIA DE PRODUÇÃO - GPR SERTÃO</t>
  </si>
  <si>
    <t>COORDENAÇÃO DE SERVIÇOS DE MANUTENÇÃO ELETROMECÂNICA - CSM NORTE</t>
  </si>
  <si>
    <t>COORDENAÇÃO DE GESTÃO DE ATIVOS - CGA</t>
  </si>
  <si>
    <t>GERÊNCIA DE UNIDADE DE NEGÓCIO REGIONAL - GNR MOXOTÓ</t>
  </si>
  <si>
    <t xml:space="preserve">RAP ALTO DA SÉ </t>
  </si>
  <si>
    <t>COORDENAÇÃO ADMINISTRATIVOFINANCEIRA - CAF S. FRANCISCO</t>
  </si>
  <si>
    <t>ADMINISTRAÇÃO</t>
  </si>
  <si>
    <t>COORDENAÇÃO DE GRANDES CLIENTES E ESTRATÉGIAS COMERCIAIS - CGC</t>
  </si>
  <si>
    <t>GERÊNCIA DE UNIDADE DE NEGÓCIO REGIONAL - GNR SÃO FRANCISCO</t>
  </si>
  <si>
    <t>GERÊNCIA DE DESENVOLVIMENTO OPERACIONAL - GDO</t>
  </si>
  <si>
    <t>TÉCNICO EM MECÂNICA</t>
  </si>
  <si>
    <t>ASSITENTE DE SUPRIMENTOS - INSPETOR DE QUALIDADE</t>
  </si>
  <si>
    <t>COORDENAÇÃO DE CADASTRO E CONTROLE DE QUALIDADE DE MATERIAIS - CCQ</t>
  </si>
  <si>
    <t>ATENDENTE COMERCIAL</t>
  </si>
  <si>
    <t>COORDENAÇÃO TÉCNICA DE ÁGUA - CTE LESTE</t>
  </si>
  <si>
    <t>OUVIDORIA - OUV</t>
  </si>
  <si>
    <t>COORDENAÇÃO ADMINISTRATIVOFINANCEIRA - CAF GPR SERTÃO</t>
  </si>
  <si>
    <t>COORDENAÇÃO DE ORÇAMENTOS DE ENGENHARIA - COR</t>
  </si>
  <si>
    <t>GERÊNCIA DE MANUTENÇÃO ELETROMECÂNICA - GME AGRESTE E MATAS</t>
  </si>
  <si>
    <t>ETE VENTUROSA</t>
  </si>
  <si>
    <t>DIRETORIA REGIONAL AGRESTE E MATAS - DRA</t>
  </si>
  <si>
    <t>GERÊNCIA DE REGULAÇÃO E CONCESSÃO - GRC</t>
  </si>
  <si>
    <t>COORDENAÇÃO TÉCNICA DE ÁGUA - CTA MATA NORTE</t>
  </si>
  <si>
    <t>ENCARREGADO DE CAMPO</t>
  </si>
  <si>
    <t>GERÊNCIA DE GESTÃO CONTÁBIL, CUSTOS E ORÇAMENTO - GGO</t>
  </si>
  <si>
    <t>COORDENAÇÃO TÉCNICA DE ÁGUA - CTE C. SUL</t>
  </si>
  <si>
    <t>COORDENAÇÃO TÉCNICA DE ÁGUA - CTA PAJEÚ</t>
  </si>
  <si>
    <t>COORDENAÇÃO ADMINISTRATIVOFINANCEIRA - CAF ALTO CAPIBARIBE</t>
  </si>
  <si>
    <t>GERÊNCIA DE COBRANÇA E ARRECADAÇÃO - GCA</t>
  </si>
  <si>
    <t>GERÊNCIA DE TECNOLOGIA OPERACIONAL - GTO</t>
  </si>
  <si>
    <t>COORDENAÇÃO DE MICROMEDIÇÃO - CMI</t>
  </si>
  <si>
    <t>GERÊNCIA DE FATURAMENTO - GFT</t>
  </si>
  <si>
    <t>COORDENAÇÃO TÉCNICA DE ÁGUA - CTA MOXOTÓ</t>
  </si>
  <si>
    <t>SERVIÇOS DE INSTALAÇÃO E MANUTENÇÃO DE BANCOS CAPACITIVOS DA REGIÃO METROPOLITANA DO RECIFE E INTERIOR DO ESTADO DE PERNAMBUCO</t>
  </si>
  <si>
    <t>GERÊNCIA DE GESTÃO ENERGÉTICA - GGE</t>
  </si>
  <si>
    <t>COORDENAÇÃO DE CADASTRO E REAJUSTE DE CONTRATO - CCR</t>
  </si>
  <si>
    <t>COORDENAÇÃO DE PLAN E CONTROLE OPERACIONAL - COP AGRESTE E MATAS</t>
  </si>
  <si>
    <t>COORDENAÇÃO TÉCNICA DE ÁGUA - CTA ALTO CAPIBARIBE</t>
  </si>
  <si>
    <t>COORDENAÇÃO DE MACROMEDIÇÃO E PITOMETRIA - CMP</t>
  </si>
  <si>
    <t>ASSESSORIA DE COMUNICAÇÃO E IMPRENSA - ACI</t>
  </si>
  <si>
    <t>SECRETARIA JURÍDICA - SJU</t>
  </si>
  <si>
    <t>GERÊNCIA DE COMPLIANCE GESTÃO DE RISCOS E CONTROLE INTERNO - GGR</t>
  </si>
  <si>
    <t>COORDENAÇÃO TÉCNICA DE ÁGUA - CTE OESTE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</si>
  <si>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</si>
  <si>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</si>
  <si>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</si>
  <si>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>[3] SIGLA DA UNIDADE GESTORA COORDENADORA. EX. SEE, SES, SCGE, ETC.</t>
  </si>
  <si>
    <t>[4] SIGLA DA UNIDADE GESTORA EXECUTORA. SEDUC, SCGE, ETC.</t>
  </si>
  <si>
    <t>[5] DESCRIÇÃO RESUMIDA DO OBJETO DO CONTRATO DE TERCEIRIZADOS. EX. SERVIÇOS DE COPA E COZINHA.</t>
  </si>
  <si>
    <t>[6] NÚMERO DO CONTRATO DE TERCEIRIZADOS. EX. 008, 043, 162, ETC.</t>
  </si>
  <si>
    <t>[7] ANO DE CELEBRAÇÃO DO CONTRATO DE TERCEIRIZADOS. EX. 2019, 2020, 2021, ETC.</t>
  </si>
  <si>
    <t>[8] NOME COMPLETO DA EMPRESA CONTRATADA. EX. UNIKA TERCEIRIZACAO E SERVICOS EIRELI.</t>
  </si>
  <si>
    <t>[9] CNPJ DA EMPRESA CONTRATADA. INSERIR NÚMERO SEM PONTO, TRAÇO OU QUALQUER OUTRO CARACTERE. EX. 11788943000147.</t>
  </si>
  <si>
    <t>[10] NOME DA FUNÇÃO DO FUNCIONÁRIO TERCEIRIZADO. EX. COPEIRA, VIGILANTE, MOTORISTA, ETC.</t>
  </si>
  <si>
    <t>[11] NOME E SIGLA DO SETOR AO QUAL O FUNCIONÁRIO TERCEIRIZADO ESTÁ LOTADO. EX. DIRETORIA DA OUVIDORIA-GERAL DO ESTADO - DOGE/SCGE.</t>
  </si>
  <si>
    <t>[12] LISTA SUSPENSA REFERENTE Á JORNADA DO FUNCIONÁRIO TERCEIRIZADO, COM AS SEGUINTES OPÇÕES DE PREENCHIMENTO: POSTO 40 H/SEMANA; POSTO 44 H/SEMANA; POSTO 12 H/DIA; POSTO 24 H/DIA.</t>
  </si>
  <si>
    <t>[13] LISTA SUSPENSA REFERENTE AO TURNO DO FUNCIONÁRIO TERCEIRIZADO, COM AS SEGUINTES OPÇÕES DE PREENCHIMENTO: DIURNO; NOTURNO.</t>
  </si>
  <si>
    <t>[14] VALOR DO SALÁRIO + ADICIONAIS (NOTURNO, INSALUBRIDADE, ETC) DO EMPREGADO, EM REAIS (R$).</t>
  </si>
  <si>
    <t>[15] SOMA DE TODOS OS CUSTOS INDIVIDUAIS, DIRETOS E INDIRETOS, ASSOCIADOS AO EMPREGADO E ASSUMIDOS PELA EMPRESA, EM REAIS (R$).</t>
  </si>
  <si>
    <t>Contrato de Prestação de Serviços de Manutenção Mecânica Corretiva de Oficina, de forma contínua, nos Equipamentos das Unidades Operacionais da Região Metropolitana do Recife (RMR) da Compesa.</t>
  </si>
  <si>
    <t>Manutenção em rede de distribuição em qualquer tipo de material com até 600mm e manutenção/instalação de ramais em qulquer tipo de material com diâmetro máximo de 50mm no âmbito da GNR Agreste Central</t>
  </si>
  <si>
    <t>PRESTAÇÃO DOS SERVIÇOS DE MANUTENÇÃO DE SAA E APOIO ADMINISTRATIVO - GNR ALTO CAPIBARIBE (LOTE 01)</t>
  </si>
  <si>
    <t>SERVIÇOS:EQUIPES PARA EXECUÇÃO DE LIMPEZA, CONSERVAÇÃO E MANUTENÇÃO DE ESTAÇÕES ELEVATORIAS E DE ESGOTOS DA GNR SÃO FRANCISCO</t>
  </si>
  <si>
    <t>ATUALIZADO 31.03.23</t>
  </si>
  <si>
    <t>ATUALIZADO EM 30/05/2023</t>
  </si>
  <si>
    <t>UGC [3]</t>
  </si>
  <si>
    <t>UGE [4]</t>
  </si>
  <si>
    <t>OBJETO [5]</t>
  </si>
  <si>
    <t>Nº DO CONTRATO [6]</t>
  </si>
  <si>
    <t>ANO DO CONTRATO [7]</t>
  </si>
  <si>
    <t>CONTRATADA [8]</t>
  </si>
  <si>
    <t>CNPJ DA CONTRATADA [9]</t>
  </si>
  <si>
    <t>FUNÇÃO/POSTO (10)</t>
  </si>
  <si>
    <t>LOTAÇÃO [11]</t>
  </si>
  <si>
    <t>JORNADA [12]</t>
  </si>
  <si>
    <t>TURNO [13]</t>
  </si>
  <si>
    <t>REMUNERAÇÃO [14]</t>
  </si>
  <si>
    <t>CUSTO INDIVIDUAL [15]</t>
  </si>
  <si>
    <t>ANEXO VIII - MAPA DE CONTRATOS DE TERCEIRIZADOS (ITEM 10.3 DO ANEXO I, DA PORTARIA SCGE No 27/2022)</t>
  </si>
  <si>
    <t>NOME COMPLETO DO TERCEIRIZADO (10)</t>
  </si>
  <si>
    <t>FUNÇÃO/POSTO (11)</t>
  </si>
  <si>
    <t>LOTAÇÃO [12]</t>
  </si>
  <si>
    <t>JORNADA [13]</t>
  </si>
  <si>
    <t>TURNO [14]</t>
  </si>
  <si>
    <t>REMUNERAÇÃO [15]</t>
  </si>
  <si>
    <t>CUSTO INDIVIDUAL [16]</t>
  </si>
  <si>
    <t>SERVIÇOS DE MANUTENÇÃO DE REDES DE DISTRIBUIÇÃO E INSTALAÇÃO SUBSTITUIÇÃO E MANUTENÇÃO DE RAMAIS PREDIAIS DE ÁGUA, NAS ÁREAS DE ABRANGÊNCIA DAS GERÊNCIAS DE UNIDADES DE NEGÓCIOS DO INTERIOR</t>
  </si>
  <si>
    <t>CT.PS.23.6.045</t>
  </si>
  <si>
    <t>ABDIAS BATISTA DA SILVA</t>
  </si>
  <si>
    <t>ABIEL SEVERINO DA SILVA</t>
  </si>
  <si>
    <t>ETA IPOJUCA</t>
  </si>
  <si>
    <t>ABMAEL DE VASCONCELOS CAVALCANTI</t>
  </si>
  <si>
    <t>ABRAÃO FRANCISCO DA SILVA</t>
  </si>
  <si>
    <t>SERVIÇOS DE OPERAÇÃO DAS UNIDADES OPERACIONAIS, RESERVATÓRIOS E EE'S NOS SAA DA RMR, BEM COMO OPERAÇÃO VOLANTE DE MANOBRAS EM RESERVATÓRIOS E REDES DA RMR</t>
  </si>
  <si>
    <t>CT.PS. 18.4.177</t>
  </si>
  <si>
    <t>ABRAÃO LEVÍTICO DO NASCIMENTO</t>
  </si>
  <si>
    <t>RAP 02 NOVA OLINDA [R6]</t>
  </si>
  <si>
    <t>ACLESIVANIO RAMOS FERREIRA</t>
  </si>
  <si>
    <t>ADAILTON CESAR INACIO DE OLIVEIRA</t>
  </si>
  <si>
    <t>ADALBERTO AFONSO SIMPLICIO DE ASSIS</t>
  </si>
  <si>
    <t>ADALBERTO ANTONIO MARINHO</t>
  </si>
  <si>
    <t>ADAUTO ABDORAL LIMA AGRA NETO</t>
  </si>
  <si>
    <t>ADAUTO ALBINO DE SOUZA</t>
  </si>
  <si>
    <t>ADEGILSON DA CRUZ SILVA</t>
  </si>
  <si>
    <t>ADEILDO BEZERRA DA SILVA</t>
  </si>
  <si>
    <t>ADEILDO VALERIO DA SILVA FILHO</t>
  </si>
  <si>
    <t>ADEILSON MARIANO DA SILVA</t>
  </si>
  <si>
    <t>CONTRATAÇÃO DE MÃO DE OBRA DE OFICINA E MANUTENÇÃO ELETROMECÂNICA NA ÁREA DE ABRANGÊNCIA DA DIRETORIA REGIONAL DO INTERIOR- DRI - LOTE 01</t>
  </si>
  <si>
    <t>CT.PS. 23.6.056</t>
  </si>
  <si>
    <t>ADEILTON DOS SANTOS PEREIRA</t>
  </si>
  <si>
    <t>ADEILTON LOPES DA SILVA</t>
  </si>
  <si>
    <t>ADELAR FERREIRA BARREIROS FILHO</t>
  </si>
  <si>
    <t>ADELICE IZABELA FERREIRA DAS NEVES</t>
  </si>
  <si>
    <t>ADELMAR HENRIQUE FERREIRA</t>
  </si>
  <si>
    <t>ADELMO LOPES DE SOUZA</t>
  </si>
  <si>
    <t>ADELSON JOSÉ BARBOSA JÚNIOR</t>
  </si>
  <si>
    <t>ADEMILSON CORREIA DA SILVA</t>
  </si>
  <si>
    <t>ADEMILSON JOSÉ DE CARVALHO</t>
  </si>
  <si>
    <t>ADEMILSON JOSÉ DE OMENA</t>
  </si>
  <si>
    <t>ADEMILTON GOUVEIA DA SILVA</t>
  </si>
  <si>
    <t>ADEMIR ANTÔNIO DA SILVA</t>
  </si>
  <si>
    <t>ADEMIR NUNES DE ANDRADE</t>
  </si>
  <si>
    <t>ADEMIS CARVALHO DE SOUZA</t>
  </si>
  <si>
    <t>ADENIL JOSE DA SILVA</t>
  </si>
  <si>
    <t>ADENILSON BERLAMINO DA SILVA</t>
  </si>
  <si>
    <t>ADENILSON DE TORRES RAMOS</t>
  </si>
  <si>
    <t>ADENILSON RAMOS DA SILVA</t>
  </si>
  <si>
    <t>ADERLAN CHAGAS DE OLIVEIRA</t>
  </si>
  <si>
    <t>ADILSON CUSTODIO DO NASCIMENTO</t>
  </si>
  <si>
    <t>RAP COTERGADA</t>
  </si>
  <si>
    <t>ADILSON FERREIRA DOS SANTOS</t>
  </si>
  <si>
    <t>ADILSON FRANCISCO DA SILVA</t>
  </si>
  <si>
    <t>ADILSON OLIVEIRA DA SILVA</t>
  </si>
  <si>
    <t>ADILSON PEREIRA DOS SANTOS</t>
  </si>
  <si>
    <t>ADILSON VIEIRA MENDONÇA</t>
  </si>
  <si>
    <t>ADMIM ARRUDA DOS SANTOS</t>
  </si>
  <si>
    <t>ADMIR CORREIA LEITE</t>
  </si>
  <si>
    <t>ADMIR DE LIMA MARQUES</t>
  </si>
  <si>
    <t>ADRIANO ALVES DE SOUZA</t>
  </si>
  <si>
    <t>ADRIANO BARBOSA DA SILVA</t>
  </si>
  <si>
    <t>ADRIANO BEZERRA DO NASCIMENTO</t>
  </si>
  <si>
    <t>ADRIANO CESAR VERISSIMO</t>
  </si>
  <si>
    <t>ADRIANO DA SILVA MENDES</t>
  </si>
  <si>
    <t>ADRIANO DOMINGOS ALVES DE SANTANA</t>
  </si>
  <si>
    <t xml:space="preserve"> SERVIÇO DE CONTROLE, OPERAÇÃO E FISCALIZAÇÃO DE PORTARIA E UM SUPERVISOR GERAL DE PORTARIA</t>
  </si>
  <si>
    <t>CT.PS.22.2.485</t>
  </si>
  <si>
    <t>R M TERCEIRIZACAO LTDA</t>
  </si>
  <si>
    <t>05.465.222/0001-01</t>
  </si>
  <si>
    <t>ADRIANO FLÁVIO TAVEIRA DE SOUZA E SILVA</t>
  </si>
  <si>
    <t>ADRIANO FLOR DE LIMA</t>
  </si>
  <si>
    <t>ADRIANO FRANCISCO DA SILVA</t>
  </si>
  <si>
    <t>REL SANTA TERESA</t>
  </si>
  <si>
    <t>ADRIANO FRANCISCO DE SOUZA</t>
  </si>
  <si>
    <t xml:space="preserve">Adriano Isídio de Alcântara </t>
  </si>
  <si>
    <t>ADRIANO JOAO DOS SANTOS</t>
  </si>
  <si>
    <t>ADRIANO MAXIMO DA SILVA</t>
  </si>
  <si>
    <t>ADRIANO PAIVA DA SILVA</t>
  </si>
  <si>
    <t>ADRIANO SANTOS DA SILVA</t>
  </si>
  <si>
    <t>ADRIEDSON JOSE DA COSTA NASCIMENTO</t>
  </si>
  <si>
    <t>ADRIELLY SANTOS DA SILVA</t>
  </si>
  <si>
    <t>ADRIENE DO CARMO BARBOSA DE OLIVEIRA</t>
  </si>
  <si>
    <t>ADRYELLY ROSENDO DAS CHAGAS</t>
  </si>
  <si>
    <t>AÉLITON DA SILVA MARTINS</t>
  </si>
  <si>
    <t>AFONSO VASCONCELOS SILVA</t>
  </si>
  <si>
    <t>Ágata Santos De Miranda</t>
  </si>
  <si>
    <t>AGNALDO ZURITA LEAO</t>
  </si>
  <si>
    <t>AGUEDA MARIA DA SILVA</t>
  </si>
  <si>
    <t>AILTON CHAGAS DIONIZIO JUNIOR</t>
  </si>
  <si>
    <t>AILTON DOS SANTOS SOUSA</t>
  </si>
  <si>
    <t>AILTON JOSE DA SILVA</t>
  </si>
  <si>
    <t>AILTON LIMA DOS SANTOS</t>
  </si>
  <si>
    <t>AILTON LINO ALVES</t>
  </si>
  <si>
    <t>AISLLAN WAGNER BORBA DOS SANTOS</t>
  </si>
  <si>
    <t>ALAN GREGORY BEZERRA DOS SANTOS</t>
  </si>
  <si>
    <t>ALAN KARDEC DA SILVA</t>
  </si>
  <si>
    <t>ALAN RODRIGO AQUINO DA SILVA</t>
  </si>
  <si>
    <t>ALANO DUARTE DE QUEIROZ AMORIM</t>
  </si>
  <si>
    <t>CONTRATAÇÃO DE MÃO DE OBRA DE OFICINA E MANUTENÇÃO ELETROMECÂNICA NA ÁREA DE ABRANGÊNCIA DA DIRETORIA REGIONAL DO INTERIOR- DRI - LOTE 02</t>
  </si>
  <si>
    <t>CT.PS.23.6.057</t>
  </si>
  <si>
    <t xml:space="preserve">ALBERTINO NUNES DO NASCIMENTO </t>
  </si>
  <si>
    <t>ALBERTO DA SILVA DIAS</t>
  </si>
  <si>
    <t>ALBERTO DE SOUZA LIMA</t>
  </si>
  <si>
    <t>ALBERTO HELENO RIBEIRO DOS SANTOS</t>
  </si>
  <si>
    <t>ALBINO FRANCISCO DO NASCIMENTO</t>
  </si>
  <si>
    <t>ALCILENE SEBASTIANA DOS SANTOS</t>
  </si>
  <si>
    <t>ALDA MARIA DE SÁ</t>
  </si>
  <si>
    <t>ALDELIR JOSE DA SILVA</t>
  </si>
  <si>
    <t>ALDEMÁRIO FRANCISCO DE ALMEIDA SILVA</t>
  </si>
  <si>
    <t>ALDEMIR ALEXANDRE DA SILVA</t>
  </si>
  <si>
    <t>ALDENICE SANTOS DE SOUZA</t>
  </si>
  <si>
    <t>ALDO DE BARROS SOUZA</t>
  </si>
  <si>
    <t>ALDOMIR CARNEIRO DA SILVA</t>
  </si>
  <si>
    <t>ALEANDRO PEREIRA DA SILVA</t>
  </si>
  <si>
    <t>ALEF DA SILVA FONSECA</t>
  </si>
  <si>
    <t>ALEF JUNIOR RODRIGUES DE ASSIS</t>
  </si>
  <si>
    <t xml:space="preserve">ALEFF JOSE DE MELO SILVA  </t>
  </si>
  <si>
    <t>ALEFF RODRIGO DA SILVA</t>
  </si>
  <si>
    <t>Aleksandro S de Oliveira Júnior</t>
  </si>
  <si>
    <t>ALESSANDRA FERNANDES DE OLIVEIRA</t>
  </si>
  <si>
    <t>ALESSANDRO DE LIMA SOUZA</t>
  </si>
  <si>
    <t>COORDENAÇÃO DE SERV DE MANUTENÇÃO ELETROMECÂNICA - CSM S. FRANCISCO</t>
  </si>
  <si>
    <t>ALESSANDRO DE SOUZA SANTOS</t>
  </si>
  <si>
    <t>ALESSANDRO NUNES DA SILVA</t>
  </si>
  <si>
    <t>ALESSANDRO RAMOS PRIMO</t>
  </si>
  <si>
    <t>ALEX ALEXANDRE PEREIRA ALVES</t>
  </si>
  <si>
    <t>ALEX ANTONIO DA SILVA  LIMA</t>
  </si>
  <si>
    <t>ALEX BATISTA DE LIMA SILVA</t>
  </si>
  <si>
    <t>ALEX JOÃO APARECIDO DA SILVA</t>
  </si>
  <si>
    <t>ALEX JOSE DOS SANTOS</t>
  </si>
  <si>
    <t>ALEX MAYKEL OLIVEIRA DA SILVA</t>
  </si>
  <si>
    <t>ALEX OLIVEIRA REIS</t>
  </si>
  <si>
    <t>ALEXANDRE AMANCIO DE OLIVEIRA</t>
  </si>
  <si>
    <t>ALEXANDRE ARAUJO DOS SANTOS</t>
  </si>
  <si>
    <t>ALEXANDRE BEZERRA ROCHA DE MOURA</t>
  </si>
  <si>
    <t>ALEXANDRE CAMPOS DE SANTANA</t>
  </si>
  <si>
    <t>ALEXANDRE DA SILVA GOMES</t>
  </si>
  <si>
    <t>ALEXANDRE FRANCISCO DA SILVA SOUZA</t>
  </si>
  <si>
    <t>ALEXANDRE GOMES DA CRUZ</t>
  </si>
  <si>
    <t>ALEXANDRE GONÇALVES DA SILVA</t>
  </si>
  <si>
    <t>ALEXANDRE JOSE DA SILVA</t>
  </si>
  <si>
    <t>ALEXANDRE LUIZ DA SILVA</t>
  </si>
  <si>
    <t>ALEXANDRE MARINHO DOS SANTOS</t>
  </si>
  <si>
    <t>ALEXANDRE MARTINS DA SILVA</t>
  </si>
  <si>
    <t>ALEXANDRE PEDRO DA SILVA</t>
  </si>
  <si>
    <t>ALEXANDRE RAMOS DOS SANTOS</t>
  </si>
  <si>
    <t>ALEXANDRE RICARDO DA SILVA AGUIAR</t>
  </si>
  <si>
    <t>ALEXANDRE SOBRAL DE SOUZA</t>
  </si>
  <si>
    <t>ALEXANDRE TORRES DE MATOS</t>
  </si>
  <si>
    <t>ALEXASANDRA CABRAL DOS SANTOS</t>
  </si>
  <si>
    <t>ALEXSANDRO ALVES DA SILVA</t>
  </si>
  <si>
    <t>ALEXSANDRO BEZERRA DO NASCIMENTO</t>
  </si>
  <si>
    <t>ALEXSANDRO BORGES DA SILVA</t>
  </si>
  <si>
    <t>REL PAU AMARELO 01</t>
  </si>
  <si>
    <t>ALEXSANDRO CORDEIRO LIMA BRANDÃO</t>
  </si>
  <si>
    <t>ALEXSANDRO DA SILVA</t>
  </si>
  <si>
    <t>ALEXSANDRO DE LIMA LEAL</t>
  </si>
  <si>
    <t>ALEXSANDRO FRANCISCO DA SILVA</t>
  </si>
  <si>
    <t>ALEXSANDRO JOSE DE GOUVEIA</t>
  </si>
  <si>
    <t>ALEXSANDRO NASCIMENTO DINOA</t>
  </si>
  <si>
    <t>ALEXSANDRO NUNES DE BARROS</t>
  </si>
  <si>
    <t>ALEXSANDRO SEVERINO DA SILVA</t>
  </si>
  <si>
    <t>ALEXSANDRO TENÓRIO DE MOURA</t>
  </si>
  <si>
    <t>ALICE SANTOS CARDOSO</t>
  </si>
  <si>
    <t>ALICE VANESSA SILVA DE OLIVEIRA</t>
  </si>
  <si>
    <t>Alícia Luane Chagas de Lima</t>
  </si>
  <si>
    <t>ALIDIANO PEREIRA DE OLIVEIRA</t>
  </si>
  <si>
    <t>ALINE CAROLINA SILVA DE SOUZA</t>
  </si>
  <si>
    <t>ALINE CORDEIRO GOMES</t>
  </si>
  <si>
    <t>ALINE DA SILVA COSTA FERRAZ XAVIER</t>
  </si>
  <si>
    <t>ALINE DA SILVA FILHO</t>
  </si>
  <si>
    <t>ALINE GALDINO DOS SANTOS</t>
  </si>
  <si>
    <t>ALINE JULIETE SANTOS DE BRITO</t>
  </si>
  <si>
    <t>ALISSON ALEX SILVA FERREIRA</t>
  </si>
  <si>
    <t>ALISSON CLEBER DE SOUZA</t>
  </si>
  <si>
    <t xml:space="preserve">ALISSON FELIPE PEREIRA RICARTE </t>
  </si>
  <si>
    <t>ALISSON TORRES DA SILVA</t>
  </si>
  <si>
    <t>ALLANJONES PEREIRA DE OLIVEIRA</t>
  </si>
  <si>
    <t>ALLINTON ADERLAN DA SILVA</t>
  </si>
  <si>
    <t>ALLISON LEITE DE FREITAS</t>
  </si>
  <si>
    <t>ALLISSON FELIPE DA SILVA BRITO</t>
  </si>
  <si>
    <t xml:space="preserve"> PRESTAÇÃO DE SERVIÇOS DE MANUTENÇÃO HIDRÁULICA DAS GERÊNCIAS DE PRODUÇÃO DO INTERIOR</t>
  </si>
  <si>
    <t>CT.PS.23.6.098</t>
  </si>
  <si>
    <t>Allyson Felix dos Santos Aciole</t>
  </si>
  <si>
    <t>ALMIR ANGELO DE SOUSA</t>
  </si>
  <si>
    <t>ALMIR FERREIRA DA SILVA</t>
  </si>
  <si>
    <t>ALMIR GENILSON BATISTA DE ARAÚJO</t>
  </si>
  <si>
    <t>Almir José da Silva</t>
  </si>
  <si>
    <t>ALMIR LINS CAVALCANTI</t>
  </si>
  <si>
    <t>ALMIR MATEUS SILVA DE SOUZA</t>
  </si>
  <si>
    <t>Contratação de empresa especializada na prestação de serviços de assessoria de imprensa</t>
  </si>
  <si>
    <t>CT.PS.22.1.275</t>
  </si>
  <si>
    <t>OFICINA PLANEJAMENTO EM COMUNICACAO LTDA</t>
  </si>
  <si>
    <t>06.200.763/0001-62</t>
  </si>
  <si>
    <t>Aluísio Moreira Filho</t>
  </si>
  <si>
    <t>JORNALISTA</t>
  </si>
  <si>
    <t>ALVANI FERREIRA DE SA</t>
  </si>
  <si>
    <t>ALYNE KECIA FIGUEREDO</t>
  </si>
  <si>
    <t>Alysson Alexandre Barros de Melo</t>
  </si>
  <si>
    <t>AMANDA EUDYSLANE DOS SANTOS SILVA</t>
  </si>
  <si>
    <t>AMARO FERREIRA DA SILVA NETO</t>
  </si>
  <si>
    <t>AMARO JOSÉ PEREIRA</t>
  </si>
  <si>
    <t>AMAURI BATISTA DA SILVA</t>
  </si>
  <si>
    <t>AMAURI GOMES DA SILVA </t>
  </si>
  <si>
    <t>AMAURI JOSE DE SOUZA</t>
  </si>
  <si>
    <t>EEAB FARMACOQUÍMICA</t>
  </si>
  <si>
    <t>AMAURI RIBEIRO DA SILVA</t>
  </si>
  <si>
    <t>AMILTON CESAR MANGUEIRA</t>
  </si>
  <si>
    <t>AMILTON JOSÉ DO NASCIMENTO</t>
  </si>
  <si>
    <t>ANA ANISIA CAVALCANTI DE CRUZ</t>
  </si>
  <si>
    <t>ANA ARLEIDE DE ALMEIDA SILVA</t>
  </si>
  <si>
    <t>ANA CELIA QUEIROZ DE MENDONÇA</t>
  </si>
  <si>
    <t>ANA CRISTINA DA SILVA</t>
  </si>
  <si>
    <t>ANA IZABEL TAVARES DE OLIVEIRA</t>
  </si>
  <si>
    <t>ANA LÚCIA ROSÁRIO DA SILVA</t>
  </si>
  <si>
    <t>Ana Macário dos Santos</t>
  </si>
  <si>
    <t>ANA NATALIA DOS SANTOS SILVA</t>
  </si>
  <si>
    <t>ANA PAULA ALVES DA SILVA</t>
  </si>
  <si>
    <t>ANA PAULA DE MELO PEREIRA</t>
  </si>
  <si>
    <t>ANA PAULA MARIA DE SANTANA</t>
  </si>
  <si>
    <t>ANA PAULA SIQUEIRA DE OLIVEIRA</t>
  </si>
  <si>
    <t xml:space="preserve">ANA VITORIA BRITO RODRIGUES </t>
  </si>
  <si>
    <t>ANALMIR JOSÉ DA CRUZ PEREIRA</t>
  </si>
  <si>
    <t>ANDERSON BARROZO DA SILVA</t>
  </si>
  <si>
    <t>ANDERSON BEZERRA DA SILVA</t>
  </si>
  <si>
    <t>ANDERSON BEZERRA DE LIMA</t>
  </si>
  <si>
    <t>ANDERSON CÂNDIDO BARBOSA</t>
  </si>
  <si>
    <t>ANDERSON CARVALHO DA SILVA</t>
  </si>
  <si>
    <t>ANDERSON DE SOUZA</t>
  </si>
  <si>
    <t>ANDERSON FERNANDES DA SILVA</t>
  </si>
  <si>
    <t>ANDERSON FLORENCIO DO NASCIMENTO</t>
  </si>
  <si>
    <t>Contratação de empresa especializada para prestação de serviços de posto de Bombeiro Civil para cumprir uma escala 12x36</t>
  </si>
  <si>
    <t>CT.PS.22.2.453</t>
  </si>
  <si>
    <t>ANDERSON FRANCKLIN SOARES</t>
  </si>
  <si>
    <t>ANDERSON JOSÉ DE LIMA</t>
  </si>
  <si>
    <t>ANDERSON JOSE LIMA DA SILVA</t>
  </si>
  <si>
    <t>ANDERSON LUIZ PEREIRA BARBOSA</t>
  </si>
  <si>
    <t>ANDERSON MARTINS BARBOSA</t>
  </si>
  <si>
    <t>ANDERSON PAULO DUARTE COSTA</t>
  </si>
  <si>
    <t>ANDERSON THIAGO BARBOSA DA SILVA</t>
  </si>
  <si>
    <t>ANDESSON CAVALCANTE CALADO</t>
  </si>
  <si>
    <t>ANDISON JOSÉ DO NASCIMENTO</t>
  </si>
  <si>
    <t>ANDOUGLAS RODRIGUES DE ALMEIDA</t>
  </si>
  <si>
    <t>ANDRÉ BEZERRA DA SILVA</t>
  </si>
  <si>
    <t>ANDRE CAVALCANTE CALADO</t>
  </si>
  <si>
    <t>ANDRÉ DA COSTA SILVA</t>
  </si>
  <si>
    <t>ANDRE DA SILVA ARAUJO</t>
  </si>
  <si>
    <t>ANDRE DE FREITAS MARQUES</t>
  </si>
  <si>
    <t>EEAB QUEIRA DEUS</t>
  </si>
  <si>
    <t>ANDRE DE OLIVEIRA DIAS</t>
  </si>
  <si>
    <t>ANDRE FELIPE SOUZA DOS SANTOS</t>
  </si>
  <si>
    <t>ANDRE FERNANDES DE SANTANA</t>
  </si>
  <si>
    <t>ANDRE FRANCISCO DA SILVA</t>
  </si>
  <si>
    <t>ANDRÉ HONÓRIO PEREIRA</t>
  </si>
  <si>
    <t>ANDRE LUIZ CORDEIRO DA SILVA</t>
  </si>
  <si>
    <t>ANDRÉ LUIZ DA SILVA BARBOSA</t>
  </si>
  <si>
    <t>ANDRÉ LUIZ DA SILVA CRUZ</t>
  </si>
  <si>
    <t>ANDRÉ LUIZ DE ALMEIDA</t>
  </si>
  <si>
    <t>ANDRÉ LUIZ GALDINO DA SILVA</t>
  </si>
  <si>
    <t xml:space="preserve">ANDRE MARTINS FILHO </t>
  </si>
  <si>
    <t>ANDRE RIBEIRO RODRIGUES</t>
  </si>
  <si>
    <t>ANDRÉA FATIMA DE LIMA</t>
  </si>
  <si>
    <t>ANDREA MARIA ALMEIDA ALVES</t>
  </si>
  <si>
    <t>ANDREA MARIA DOS SANTOS</t>
  </si>
  <si>
    <t>ANDREA CARLA MENEZES</t>
  </si>
  <si>
    <t>ANDREA PAULA DA SILVA</t>
  </si>
  <si>
    <t>ANDREA TATIANE FERREIRA MAGALHÃES</t>
  </si>
  <si>
    <t>ANDREIA SANTOS DE SOUZA</t>
  </si>
  <si>
    <t>ANDRELINO PEREIRA DE OLIVEIRA JUNIOR</t>
  </si>
  <si>
    <t>ANDREW JOSE DA SILVA</t>
  </si>
  <si>
    <t>ANDREZA MARIA DA SILVA</t>
  </si>
  <si>
    <t xml:space="preserve">Andreza Soares da Silva  </t>
  </si>
  <si>
    <t>ANGELO FERREIRA CHAVES</t>
  </si>
  <si>
    <t>ANGELO MARCOS SALES LIMA</t>
  </si>
  <si>
    <t>ANILTON DE SOUZA</t>
  </si>
  <si>
    <t>ANIVAN VENCESLAU DA SILVA</t>
  </si>
  <si>
    <t>ANIZIO PEDRO SILVA SANTOS</t>
  </si>
  <si>
    <t>ANN CAROL ALVES DE MEDEIROS</t>
  </si>
  <si>
    <t>ANNE JULIA CARDEAL ARAUJO</t>
  </si>
  <si>
    <t>ANTENOR MIGUEL DA SILVA FILHO</t>
  </si>
  <si>
    <t>ANTONIO AILTON DE OLIVEIRA SILVA</t>
  </si>
  <si>
    <t>ANTONIO ALMEIDA DOS SANTOS</t>
  </si>
  <si>
    <t>ANTÔNIO ALVES MOREIRA</t>
  </si>
  <si>
    <t>ANTONIO AMILTON DA SILVA</t>
  </si>
  <si>
    <t>ANTONIO ANDERVANDERSON CARVALHO DA SILVA</t>
  </si>
  <si>
    <t>ANTONIO BALBINO DA SILVA</t>
  </si>
  <si>
    <t>ANTONIO BENICIO DE SOUSA JUNIOR</t>
  </si>
  <si>
    <t>ANTÔNIO CARLOS CONSTANTINO CASTRO</t>
  </si>
  <si>
    <t>ANTÔNIO CARLOS LINHARES DE ALMEIDA</t>
  </si>
  <si>
    <t xml:space="preserve">ANTÔNIO CARLOS MORAIS DA SILVA </t>
  </si>
  <si>
    <t>ANTONIO CARLOS PAES</t>
  </si>
  <si>
    <t>ANTÔNIO CICERO DA SILVA SANTOS</t>
  </si>
  <si>
    <t>ANTONIO CLEMENTE DIAS SILVA</t>
  </si>
  <si>
    <t xml:space="preserve">ANTONIO CLEYTON DOS SANTOS SOUZA </t>
  </si>
  <si>
    <t>ANTONIO DA SILVA GOMES</t>
  </si>
  <si>
    <t>ANTÔNIO DE ASSIS QUIRINO DOS SANTOS</t>
  </si>
  <si>
    <t xml:space="preserve">ANTÔNIO DE LIMA DIAS </t>
  </si>
  <si>
    <t xml:space="preserve">ANTÔNIO DE PÁDUA CARVALHO </t>
  </si>
  <si>
    <t>ANTÔNIO DE SIQUEIRA SILVA</t>
  </si>
  <si>
    <t>Antônio dos Prazeres Bezerra</t>
  </si>
  <si>
    <t>ETA LAGOA DO BARRO</t>
  </si>
  <si>
    <t xml:space="preserve">ANTONIO FABIO DA ROCHA </t>
  </si>
  <si>
    <t>ANTONIO FELIPE DE ALMEIDA CAVALCANTE</t>
  </si>
  <si>
    <t>EEAT MURIBECA</t>
  </si>
  <si>
    <t>ANTONIO FERNANDO ALVES DA SILVA</t>
  </si>
  <si>
    <t>ANTONIO FERNANDO DA SILVA</t>
  </si>
  <si>
    <t>ANTONIO FERREIRA RIBEIRO</t>
  </si>
  <si>
    <t>ANTONIO FILOMENO DOMINGOS</t>
  </si>
  <si>
    <t>ANTÔNIO GILDO BARBOSA DOS SANTOS</t>
  </si>
  <si>
    <t>ANTONIO GILSON DA SILVA</t>
  </si>
  <si>
    <t>ANTONIO GONÇALVES DE MOURA</t>
  </si>
  <si>
    <t>ANTÔNIO HENRIQUE DE ARAUJO</t>
  </si>
  <si>
    <t>ANTONIO JOSÉ AVELINO DA SILVA</t>
  </si>
  <si>
    <t>ANTONIO JOSE BARBOSA FILHO</t>
  </si>
  <si>
    <t>ANTONIO JOSE DAMAZIO</t>
  </si>
  <si>
    <t>RAP PONTE DOS CARVALHOS</t>
  </si>
  <si>
    <t>ANTONIO JOSE DE LIMA</t>
  </si>
  <si>
    <t>ANTÔNIO JOSÉ FERREIRA</t>
  </si>
  <si>
    <t xml:space="preserve">ANTÔNIO JOSÉ SIMPLÍCIO </t>
  </si>
  <si>
    <t>ANTONIO JOSEILDO DA SILVA</t>
  </si>
  <si>
    <t>ANTÔNIO JUNIOR GONÇALVES</t>
  </si>
  <si>
    <t>ANTONIO JUSTINO BARBOSA FILHO</t>
  </si>
  <si>
    <t>ANTÔNIO LUIS DA SILVA</t>
  </si>
  <si>
    <t>ANTONIO LUIS DO MONTE</t>
  </si>
  <si>
    <t>ANTONIO LUIZ DE HOLANDA DOS SA</t>
  </si>
  <si>
    <t>ANTONIO MARCAL NETO</t>
  </si>
  <si>
    <t>ANTONIO MARCOS DA SILVA</t>
  </si>
  <si>
    <t>ANTONIO MARCOS DE ARAÚJO ALBINO</t>
  </si>
  <si>
    <t>ANTONIO MARCOS SOARES DA COSTA</t>
  </si>
  <si>
    <t>RAP CIDADE TABAJARA</t>
  </si>
  <si>
    <t>CONTRATAÇÃO DE SERVIÇOS DE AMOSTRAGEM E ENSAIOS DE CAMPO EM AMOSTRAS DE ÁGUA NAS_x000D_
REGIÕES DAS MATAS, AGRESTE E SERTÃO DO ESTADO DE PERNAMBUCO.</t>
  </si>
  <si>
    <t>CT.PS.21.8.413</t>
  </si>
  <si>
    <t>ANTONIO MONTEIRO DE LIMA JUNIOR</t>
  </si>
  <si>
    <t>ANTÔNIO NETO GOMES DOS REIS</t>
  </si>
  <si>
    <t>ANTONIO PAULO DA SILVA FILHO</t>
  </si>
  <si>
    <t>ANTONIO ROBERTO DA SILVA JUNIOR</t>
  </si>
  <si>
    <t>ANTONIO ROBERTO DOS SANTOS</t>
  </si>
  <si>
    <t>ANTONIO ROMERIO OLIVEIRA DE ME</t>
  </si>
  <si>
    <t>ANTÔNIO ROQUE DA SILVA</t>
  </si>
  <si>
    <t>ANTONIO SEVERINO BARBOSA JUNIOR</t>
  </si>
  <si>
    <t>ANTÔNIO WESLEY NOGUEIRA DOS SANTOS</t>
  </si>
  <si>
    <t>ANTUNYS JOSE EUFRASIO</t>
  </si>
  <si>
    <t>APARECIDO MÁRIO DO NASCIMENTO</t>
  </si>
  <si>
    <t>ARAMIS MACEDO LEITE</t>
  </si>
  <si>
    <t>RAP ROSEIRA</t>
  </si>
  <si>
    <t>ARESSA BRITO LACERDA</t>
  </si>
  <si>
    <t>ARGEMIRO SEVERO DA SILVA</t>
  </si>
  <si>
    <t>COORDENAÇÃO TÉCNICA DE ESGOTO - CTG MOXOTÓ</t>
  </si>
  <si>
    <t>ARI PEREIRA DOS SANTOS</t>
  </si>
  <si>
    <t>ARIADNE BEZERRA DE SOUZA SANTANA</t>
  </si>
  <si>
    <t>ARIAILDO DA SILVA BARROS</t>
  </si>
  <si>
    <t>ARIOSTON RODRIGUES CAVALCANTE</t>
  </si>
  <si>
    <t>ARISSON FRED DE MOURA MORAES</t>
  </si>
  <si>
    <t>ARLAN FERREIRA SILVA DE SOUZA</t>
  </si>
  <si>
    <t>ARLEIDE APARECIDA DA SILVA</t>
  </si>
  <si>
    <t>ARLEIDE PEREIRA DE OLIVEIRA</t>
  </si>
  <si>
    <t>ARLINDO ALVES MACIEL</t>
  </si>
  <si>
    <t>ARLINDO FERNANDES DA SILVA FILHO</t>
  </si>
  <si>
    <t>ARMANDO FERREIRA DOS SANTOS</t>
  </si>
  <si>
    <t>ARMANDO MACEDO LEITE</t>
  </si>
  <si>
    <t>RAP PELUDO</t>
  </si>
  <si>
    <t>ARNALDO BAGAGI DE SOUZA</t>
  </si>
  <si>
    <t xml:space="preserve">ARNALDO DA SILVA </t>
  </si>
  <si>
    <t>ARNALDO JOSE BARBOSA FILHO</t>
  </si>
  <si>
    <t>EEAT/REL 2 LOTEAMENTO SÃO JOÃO E SÃO PAULO</t>
  </si>
  <si>
    <t>AROLDO NOGUEIRA DA SILVEIRA</t>
  </si>
  <si>
    <t>ARTHUR FELLIPE SANTOS ALVES</t>
  </si>
  <si>
    <t>ARTHUR LUIZ SILVA CAVALCANTI</t>
  </si>
  <si>
    <t>ARTUR ALVES DE OLIVEIRA FILHO</t>
  </si>
  <si>
    <t>ARTUR HENRIQUE DE CARVALHO</t>
  </si>
  <si>
    <t>ARY SEVERINO DOS SANTOS</t>
  </si>
  <si>
    <t>ARYEL PEREIRA DA SILVA</t>
  </si>
  <si>
    <t>ASTRONI DOS SANTOS SILVA</t>
  </si>
  <si>
    <t>ATOS NICOLAS DE OLIVEIRA E SILVA</t>
  </si>
  <si>
    <t>AUDENIZE DA GRAÇA SILVA</t>
  </si>
  <si>
    <t>AUREA DE MELO FERNANDES</t>
  </si>
  <si>
    <t>AURÉLIO OLIVEIRA DOS SANTOS</t>
  </si>
  <si>
    <t>AURICÉLIO DA SILVA BARROS</t>
  </si>
  <si>
    <t>AURICELIO FERREIRA DE LIMA</t>
  </si>
  <si>
    <t>AVANY PEREIRA DE OLIVEIRA</t>
  </si>
  <si>
    <t>AVELAR GONÇALVES DOS SANTOS</t>
  </si>
  <si>
    <t>AYLSON MELO DE SOUZA</t>
  </si>
  <si>
    <t>AYRLES ROBERTA DA SILVA SANTOS</t>
  </si>
  <si>
    <t>AYRTON BARBOSA CAMPELO</t>
  </si>
  <si>
    <t>AYSLANE MIKAELLE LIMA DOS SANTOS</t>
  </si>
  <si>
    <t>BÁRBARA THAYSSA SOARES DE MELO</t>
  </si>
  <si>
    <t>BEATRIZ FERNANDA DA ROCHA PEREIRA TRAJANO</t>
  </si>
  <si>
    <t>COORDENAÇÃO DE ADM DE PESSOAS, REMUNERAÇÃO E BENEFÍCIOS  - CAP</t>
  </si>
  <si>
    <t>BEIJAMIM DOS REIS OLIVEIRA</t>
  </si>
  <si>
    <t>BENEDITO JOSÉ DE OLIVEIRA</t>
  </si>
  <si>
    <t>BENÍCIO MEDRADO DE SOUZA</t>
  </si>
  <si>
    <t>BENILDA GENUÍNO BEZERRA</t>
  </si>
  <si>
    <t>BENJAMIM DE ARAÚJO CAVALCANTI</t>
  </si>
  <si>
    <t>BIANCA BIONE CARNEIRO</t>
  </si>
  <si>
    <t>BIANCA DEBORA ARAUJO DE SOUZA</t>
  </si>
  <si>
    <t>BIBIANO BARBOSA DA SILVA</t>
  </si>
  <si>
    <t>BRAZ ROMUALDO OLIVEIRA DE BARROS</t>
  </si>
  <si>
    <t>BRENO DE CARVALHO NUNES</t>
  </si>
  <si>
    <t>BRENO FAUSTINO DE ARAUJO</t>
  </si>
  <si>
    <t>Breno Luiz Pereira da Silva</t>
  </si>
  <si>
    <t>BRIANNE DE ARAUJO SIMÕES</t>
  </si>
  <si>
    <t>BRUNA DA SILVA SOUZA</t>
  </si>
  <si>
    <t>BRUNA FLAVIA SILVA DE OLIVEIRA</t>
  </si>
  <si>
    <t>BRUNA LUZIA DA SILVA ALVES</t>
  </si>
  <si>
    <t>BRUNA RAYANE SOUZA DOS SANTOS</t>
  </si>
  <si>
    <t>BRUNA TAYLANE SILVA DE SANTANA</t>
  </si>
  <si>
    <t>BRUNNA RAPHAELLA DA SILVA MONTEIRO</t>
  </si>
  <si>
    <t>BRUNO AVELINO</t>
  </si>
  <si>
    <t>BRUNO CÉSAR DO NASCIMENTO CRUZ</t>
  </si>
  <si>
    <t>BRUNO CESAR NERI DA SILVA SOBRAL</t>
  </si>
  <si>
    <t>BRUNO DE FRANÇA BUENO DA SILVA</t>
  </si>
  <si>
    <t>BRUNO DE MOURA PINHEIRO</t>
  </si>
  <si>
    <t>BRUNO DE SANTANA SOUZA</t>
  </si>
  <si>
    <t>BRUNO DIAS DE CARVALHO</t>
  </si>
  <si>
    <t>BRUNO EDUARDO DA SILVA SOUZA</t>
  </si>
  <si>
    <t>BRUNO GOMES DA SILVA</t>
  </si>
  <si>
    <t>RAP DO MUTIRÃO</t>
  </si>
  <si>
    <t>BRUNO INACIO DA SILVA</t>
  </si>
  <si>
    <t>BRUNO JOHNSON DE LIRA PIRES</t>
  </si>
  <si>
    <t>Bruno Lopes da Silva Lima</t>
  </si>
  <si>
    <t>ETA RIO DA BARRA</t>
  </si>
  <si>
    <t>BRUNO OSMAR SOARES DE BARROS</t>
  </si>
  <si>
    <t>BRUNO RAFAEL PEREIRA DA SILVA</t>
  </si>
  <si>
    <t>Bruno Tenório Camboim de Oliveira</t>
  </si>
  <si>
    <t>ASSITENTE ADMINISTRATIVO</t>
  </si>
  <si>
    <t>BRUNO VINÍCIUS DA SILVA GOMES</t>
  </si>
  <si>
    <t>BRUNO WALLAMS SILVA MACHADO</t>
  </si>
  <si>
    <t>COORDENAÇÃO REGIONAL - CRE IBURA</t>
  </si>
  <si>
    <t>CAIKE FERNANDO FERREIRA</t>
  </si>
  <si>
    <t>CAIO ANDERSON DE MENEZES SÁ NASCIMENTO</t>
  </si>
  <si>
    <t>CAIQUE SANTOS DA SILVA</t>
  </si>
  <si>
    <t>CAMILA DE OLIVEIRA GOMES</t>
  </si>
  <si>
    <t>Contratação de Unidades de Serviço Técnicos (UST) para prestação de serviços técnicos especializados e continuados, para sustentação da infraestrutura de TI do Data Center da COMPESA, sob demanda.</t>
  </si>
  <si>
    <t>CT.PS.21.3.156</t>
  </si>
  <si>
    <t>ATOS BRASIL LTDA.</t>
  </si>
  <si>
    <t>64.943.665/0001-11</t>
  </si>
  <si>
    <t>CAMILA RÉGIS BRANDÃO AGRA MENEZES</t>
  </si>
  <si>
    <t xml:space="preserve">ANALISTA </t>
  </si>
  <si>
    <t>Carlla Yara de Souza Gabriel Pacheco</t>
  </si>
  <si>
    <t>CARLOS AGUSTIN LEZCANO CHUNGA FILHO</t>
  </si>
  <si>
    <t>CARLOS ALBERTO DA SILVA FARIAS</t>
  </si>
  <si>
    <t>Carlos Alexandre de Sousa Silva</t>
  </si>
  <si>
    <t>CARLOS ANDRE DE LUNA SANTOS</t>
  </si>
  <si>
    <t>CARLOS ANDRÉ DONATO DA SILVA</t>
  </si>
  <si>
    <t>CARLOS ANDRE DOS SANTOS</t>
  </si>
  <si>
    <t>CARLOS ANTÔNIO BARBOSA DE BARROS</t>
  </si>
  <si>
    <t>CARLOS ANTONIO CHAGAS DE OLIVEIRA</t>
  </si>
  <si>
    <t>CARLOS ANTONIO DA SILVA</t>
  </si>
  <si>
    <t>CARLOS ANTONIO DO NASCIMENTO</t>
  </si>
  <si>
    <t>CARLOS ANTÔNIO DOS PASSOS</t>
  </si>
  <si>
    <t>CARLOS ANTONIO MELO DA SILVA</t>
  </si>
  <si>
    <t>CARLOS ANTÔNIO PEREIRA DA SILVA</t>
  </si>
  <si>
    <t>CARLOS AURELIO DE MELO</t>
  </si>
  <si>
    <t>CARLOS DANILO LOPES DA SILVA</t>
  </si>
  <si>
    <t>CARLOS DELAMARE ULISSES SAMPAIO</t>
  </si>
  <si>
    <t>CARLOS DO NASCIMENTO RODRIGUES</t>
  </si>
  <si>
    <t xml:space="preserve">CARLOS EDUARDO </t>
  </si>
  <si>
    <t>Carlos Eduardo Barros Ferreira</t>
  </si>
  <si>
    <t>CARLOS EDUARDO H. BARBOSA</t>
  </si>
  <si>
    <t>CARLOS FILIPE TORRES TEIXEIRA DA COSTA</t>
  </si>
  <si>
    <t>CARLOS HEITOR PONTES TAVEIRA</t>
  </si>
  <si>
    <t>CARLOS HENRIQUE DA SILVA FERREIRA</t>
  </si>
  <si>
    <t>CARLOS HENRIQUE DE MOURA MELO</t>
  </si>
  <si>
    <t>CARLOS IVALDIR E SILVA JUNIOR</t>
  </si>
  <si>
    <t>CARLOS JANDEILSON DE SOUZA VIEIRA</t>
  </si>
  <si>
    <t>CARLOS JOSE COUTINHO</t>
  </si>
  <si>
    <t>CARLOS JOSE GOMES DE MOURA</t>
  </si>
  <si>
    <t>CARLOS JOSÉ LEONDAS DE SÁ</t>
  </si>
  <si>
    <t>CARLOS RAFAEL DOS SANTOS PEREIRA</t>
  </si>
  <si>
    <t>Carlos Rafael Vidal de Souza</t>
  </si>
  <si>
    <t>CARLOS ROBERTO BARBOSA</t>
  </si>
  <si>
    <t>CARLOS ROBERTO CAVALCANTE DE LIMA</t>
  </si>
  <si>
    <t>CARLOS ROBERTO DE LIMA JUNIOR</t>
  </si>
  <si>
    <t>CARLOS ROBERTO ROCHA DE LIMA</t>
  </si>
  <si>
    <t>CARLOS WILLAMY DE SOUSA SILVESTRE</t>
  </si>
  <si>
    <t>CASSIO SEVERINO FELICIANO DA SILVA</t>
  </si>
  <si>
    <t>CATHIA EUGENIA SILVA DE LIMA</t>
  </si>
  <si>
    <t>CELIO ROBERTO DA SILVA</t>
  </si>
  <si>
    <t>CELIO ROBERTO DE VASCONCELOS VENTURA</t>
  </si>
  <si>
    <t>CELSO ROBERTO DA SILVA</t>
  </si>
  <si>
    <t>CESAR AUGUSTO ROCHA</t>
  </si>
  <si>
    <t>CÉSAR BARROS DA CRUZ</t>
  </si>
  <si>
    <t>CESAR DE MELO</t>
  </si>
  <si>
    <t>CÉSAR HEBERTON NASCIMENTO OLIVEIRA</t>
  </si>
  <si>
    <t>CHARLES CAVASSANO GALVAO</t>
  </si>
  <si>
    <t>CHARLES DE ARAÚJO SIMÕES</t>
  </si>
  <si>
    <t>CHARLES FERREIRA DE AZEVEDO</t>
  </si>
  <si>
    <t>CHARLES GOMES DA SILVA</t>
  </si>
  <si>
    <t>CHARLES HENRIQUE DA SILVA CARLOS</t>
  </si>
  <si>
    <t>CHARLES LUIZ XAVIER DE MELO</t>
  </si>
  <si>
    <t>CICERA DANIETE SILVA DOS NASCIMENTO</t>
  </si>
  <si>
    <t>CÍCERO ALDECI NUNES LIMA</t>
  </si>
  <si>
    <t>CICERO ALVES SOBRINHO</t>
  </si>
  <si>
    <t>CICERO AMARO DE JESUS</t>
  </si>
  <si>
    <t>CICERO AULONCIO DA SILVA</t>
  </si>
  <si>
    <t>CÍCERO BARBOSA DE OLIVEIRA</t>
  </si>
  <si>
    <t>CÍCERO CAVALCANTE DE ARAÚJO</t>
  </si>
  <si>
    <t>CICERO DA SILVA</t>
  </si>
  <si>
    <t>CÍCERO DA SILVA LIMA JÚNIOR</t>
  </si>
  <si>
    <t>CÍCERO DE LIRA NETO</t>
  </si>
  <si>
    <t>CICERO DE OLIVEIRA</t>
  </si>
  <si>
    <t>CICERO ELANIO PEREIRA QUESADO</t>
  </si>
  <si>
    <t>CÍCERO EUGÊNIO SOUZA</t>
  </si>
  <si>
    <t>CICERO FERREIRA DA SILVA</t>
  </si>
  <si>
    <t>CICERO HENRIQUE DE MELO</t>
  </si>
  <si>
    <t>CICERO JANUARIO DE SANTANA</t>
  </si>
  <si>
    <t>CICERO JOSE DA SILVA</t>
  </si>
  <si>
    <t>CICERO JOSÉ DOS SANTOS</t>
  </si>
  <si>
    <t>CÍCERO JOSÉ DOS SANTOS JUNIOR</t>
  </si>
  <si>
    <t>CICERO JOSE FEITOSA</t>
  </si>
  <si>
    <t>CÍCERO LUIS DOS SANTOS</t>
  </si>
  <si>
    <t>CICERO MACARIO DO NASCIMENTO</t>
  </si>
  <si>
    <t>CICERO MANOEL DA SILVA</t>
  </si>
  <si>
    <t>CICERO MANOEL DE LIMA</t>
  </si>
  <si>
    <t>CICERO PEDRO DA SILVA</t>
  </si>
  <si>
    <t>CICERO SEBASTIÃO DA SILVA</t>
  </si>
  <si>
    <t>CICERO SIMAO DE OLIVEIRA</t>
  </si>
  <si>
    <t>CINTHIA BARROS DE MELO</t>
  </si>
  <si>
    <t>CÍNTIA FERRERIA DA SILVA</t>
  </si>
  <si>
    <t>CÍNTIA LOPES DA SILVA</t>
  </si>
  <si>
    <t>CINTIA SOARES DE OLIVEIRA</t>
  </si>
  <si>
    <t xml:space="preserve">CIZINO CIPRIANO FERREIRA </t>
  </si>
  <si>
    <t>CIZINO CIPRIANO FERRERIRA JÚNIOR</t>
  </si>
  <si>
    <t>CLARISSA BEATRIZ FERREIRA MELO</t>
  </si>
  <si>
    <t>CLAUBERTO DE SOUZA BARBOSA</t>
  </si>
  <si>
    <t>CLAUDEILDO FERREIRA MOURA</t>
  </si>
  <si>
    <t>CLAUDEIR RODRIGUES COUTINHO</t>
  </si>
  <si>
    <t>Claudemir Gomes Damasceno</t>
  </si>
  <si>
    <t>CLAUDENIZ MARCOLINO DE ARAUJO</t>
  </si>
  <si>
    <t>CLAUDENOR MACARIO DA ROCHA</t>
  </si>
  <si>
    <t>CLAUDEVANDES COELHO DE SOUZA</t>
  </si>
  <si>
    <t>CLAUDIA DA SILVA MOURA</t>
  </si>
  <si>
    <t>CLAUDIA FRAGOSO DA SILVA</t>
  </si>
  <si>
    <t>CLAUDIA MARIA DE SOUZA</t>
  </si>
  <si>
    <t>CLAUDIA ROBERTA ALVES PEIXOTO PADILHA</t>
  </si>
  <si>
    <t>CLAUDIANA MARIA DA SILVA</t>
  </si>
  <si>
    <t>CLAUDICÉA  BEZERRA ALVES</t>
  </si>
  <si>
    <t>CLAUDIMAR FLORENCIO DE ANDRADE</t>
  </si>
  <si>
    <t>CLÁUDIO ANDRÉ DE OLIVEIRA</t>
  </si>
  <si>
    <t>CLÁUDIO BERNADO MARROCOS</t>
  </si>
  <si>
    <t>CLAUDIO CARNEIRO DA SILVA</t>
  </si>
  <si>
    <t>CLAUDIO DOS SANTOS SILVA</t>
  </si>
  <si>
    <t>CLAUDIO GUILHERME DA SILVA</t>
  </si>
  <si>
    <t>CLAUDIO JOSE DE PAIVA</t>
  </si>
  <si>
    <t>Cláudio Ribeiro Ferreira</t>
  </si>
  <si>
    <t>ETA BREJINHO</t>
  </si>
  <si>
    <t>CLAUDIO ROBERTO DA SILVA</t>
  </si>
  <si>
    <t>CLAUDIOMAR PEREIRA DE SOUZA</t>
  </si>
  <si>
    <t>CLAUDIONOR DA SILVA LIRA</t>
  </si>
  <si>
    <t>CLAUDIONOR DE OLIVEIRA LIMA</t>
  </si>
  <si>
    <t xml:space="preserve">CLAUDIONOR FERREIRA JANUÁRIO </t>
  </si>
  <si>
    <t>CLAUDIONOR LUIZ DA SILVA</t>
  </si>
  <si>
    <t>CLAYTSON FABIANO LIRA LEITE</t>
  </si>
  <si>
    <t>CLEBERSON ARAÚJO DOS SANTOS MARIANO</t>
  </si>
  <si>
    <t>CLEBIO ANDRADE DE SOUZA</t>
  </si>
  <si>
    <t>CLEBIO DE SOUZA PEREIRA</t>
  </si>
  <si>
    <t>CLEBSON DE LYRA VERÇOSA</t>
  </si>
  <si>
    <t>CLEBSON QUEIROZ GOMES</t>
  </si>
  <si>
    <t>Clebyo Romão Saraiva</t>
  </si>
  <si>
    <t>ETE LAGOA GRANDE</t>
  </si>
  <si>
    <t>CLÉCIA PEREIRA DA SILVA</t>
  </si>
  <si>
    <t>CLÉCIO SALVADOR DE ARAÚJO</t>
  </si>
  <si>
    <t>CLEDSON SANTOS DE LIMA</t>
  </si>
  <si>
    <t>CLEFERTON DIEGO DOS SANTOS NASCIMENTO</t>
  </si>
  <si>
    <t>CLEITON DE LUCENA GOMES</t>
  </si>
  <si>
    <t>CLEITON JOSE DA SILVA</t>
  </si>
  <si>
    <t>CLEITON RAFAEL DOMINGOS DA COSTA</t>
  </si>
  <si>
    <t>CLEMILTON DE DEUS LIMA</t>
  </si>
  <si>
    <t>CLERISSON NOGUEIRA SILVA</t>
  </si>
  <si>
    <t>CLERYSTON YSNAR LEMOS DA SILVA</t>
  </si>
  <si>
    <t>RAP ALTO BONDADE</t>
  </si>
  <si>
    <t>CLEUDSON RIBEIRO DA SILVA</t>
  </si>
  <si>
    <t>CLEYTON SANDER LIMA</t>
  </si>
  <si>
    <t>CLIDEJAN CARNEIRO DURVAL</t>
  </si>
  <si>
    <t>CLIVER COSTA CAVALCANTI</t>
  </si>
  <si>
    <t>CLIVIO VALENCA DE FREITAS</t>
  </si>
  <si>
    <t>CLODOSVALDO FERREIRA DA SILVA</t>
  </si>
  <si>
    <t>CLOVES RODRIGUES DE LIMA</t>
  </si>
  <si>
    <t>CLOVES REIS LIMA RODRIGUES</t>
  </si>
  <si>
    <t>ETA MORRO DO CRIOULO</t>
  </si>
  <si>
    <t>CLOVIS RODRIGO DOS SANTOS BACELAR</t>
  </si>
  <si>
    <t>CRISTIANA MARIA DA SILVA</t>
  </si>
  <si>
    <t>CRISTIANE MARIA DA SILVA</t>
  </si>
  <si>
    <t>CRISTIANO ALVES DA SILVA</t>
  </si>
  <si>
    <t>CRISTIANO ANDERSON DA SILVA</t>
  </si>
  <si>
    <t>CRISTIANO DA SILVA MELO</t>
  </si>
  <si>
    <t>CRISTIANO DE SOUSA BARROS</t>
  </si>
  <si>
    <t>EEAT ALTO SÃO SEBASTIÃO</t>
  </si>
  <si>
    <t>CRISTIANO PEREIRA GOES</t>
  </si>
  <si>
    <t>CRISTIANO SEVERINO BARBOSA</t>
  </si>
  <si>
    <t>CRISTIANO SILVA DO NASCIMENTO</t>
  </si>
  <si>
    <t>CRISTIANO VIDAL PEREIRA</t>
  </si>
  <si>
    <t>CRYSLAYNE KETY DA CONCEIÇÃO</t>
  </si>
  <si>
    <t>DAIVID RICARDO SANTOS DA SILVA</t>
  </si>
  <si>
    <t>DAMARIZ REJANE MARIA DE LIMA</t>
  </si>
  <si>
    <t>DAMIÃO DE BARROS ARAÚJO</t>
  </si>
  <si>
    <t>DAMIÃO DE OLIVEIRA FERREIRA</t>
  </si>
  <si>
    <t>DAMIAO JOSE SANTANA DA SILVA</t>
  </si>
  <si>
    <t>DAMIÃO JUNHO DO NASCIMENTO</t>
  </si>
  <si>
    <t xml:space="preserve">DAMMOCLLES FABYAN PEDROSA </t>
  </si>
  <si>
    <t>Dandara Nobrega Mangabeira Souza</t>
  </si>
  <si>
    <t>DANIEL ANTONIO DA SILVA</t>
  </si>
  <si>
    <t>DANIEL BATISTA FERREIRA</t>
  </si>
  <si>
    <t>DANIEL BEZERRA DE MOURA</t>
  </si>
  <si>
    <t>DANIEL CLEIBSON TEODORO DA SILVA</t>
  </si>
  <si>
    <t>EEAB JABOATÃOZINHO</t>
  </si>
  <si>
    <t>DANIEL COSTA ALVES</t>
  </si>
  <si>
    <t>EEAT 01 CURADO I</t>
  </si>
  <si>
    <t>DANIEL DA SILVA MENDES</t>
  </si>
  <si>
    <t>DANIEL DOS SANTOS SILVA</t>
  </si>
  <si>
    <t>DANIEL FERREIRA DE SOUZA</t>
  </si>
  <si>
    <t>DANIEL FRANCISCO DA SILVA</t>
  </si>
  <si>
    <t>DANIEL FRANCISCO SOBRINHO</t>
  </si>
  <si>
    <t>DANIEL JOSÉ ANDRADE DE SOUZA</t>
  </si>
  <si>
    <t>DANIEL JOSÉ DE PAULA</t>
  </si>
  <si>
    <t>DANIEL JUNIOR DA SILVA</t>
  </si>
  <si>
    <t>DANIEL LUIZ ARAÚJO</t>
  </si>
  <si>
    <t>DANIEL MELO PANTALEÃO</t>
  </si>
  <si>
    <t>DANIEL PEDRO DA SILVA</t>
  </si>
  <si>
    <t>DANIEL PEREIRA DE BARROS E SÁ</t>
  </si>
  <si>
    <t>DANIEL SEVERINO DE MELO</t>
  </si>
  <si>
    <t>DANIEL VICTOR BEZERRA GUIMARÃES</t>
  </si>
  <si>
    <t>DANIELA LIMA ARAUJO</t>
  </si>
  <si>
    <t>DANIELE DE FRANÇA SILVA</t>
  </si>
  <si>
    <t>DANIELE JENUINO DA SILVA</t>
  </si>
  <si>
    <t>DANIELE NOGUEIRA ALVES</t>
  </si>
  <si>
    <t>DANIELE OLIVEIRA DA SILVA</t>
  </si>
  <si>
    <t>DANIELLE TORRES TEIXEIRA</t>
  </si>
  <si>
    <t>DANIELLY DA CONCEIÇÃO QUEIROZ</t>
  </si>
  <si>
    <t>DANILLO SUED SOARES SILVA</t>
  </si>
  <si>
    <t>DANILO ALVES BEZERRA</t>
  </si>
  <si>
    <t>DANILO JOSÉ DA SILVA SANTOS</t>
  </si>
  <si>
    <t>DANILO MARQUES DOS SANTOS</t>
  </si>
  <si>
    <t>DANILO MENDES DE OLIVEIRA</t>
  </si>
  <si>
    <t>DANILO NOGUEIRA ALVES</t>
  </si>
  <si>
    <t>DANILO RIBEIRO DE OLIVEIRA</t>
  </si>
  <si>
    <t>DANILO SILVA DE ALCANTARA</t>
  </si>
  <si>
    <t>DANILO SILVA OLIVEIRA</t>
  </si>
  <si>
    <t>DANRLEY  DA SILVA FERREIRA</t>
  </si>
  <si>
    <t>DANYLLO PEDRO SILVA DO NASCIMENTO</t>
  </si>
  <si>
    <t>DÁRIO PEDRO DAMASCENA</t>
  </si>
  <si>
    <t>Dário Roberto da Silva Batista</t>
  </si>
  <si>
    <t>DARLAN CAVALCANTI GOMES</t>
  </si>
  <si>
    <t>DARLLYNNE MILENY NOGUEIRA  ALVES</t>
  </si>
  <si>
    <t>DAVI FELIPE DA SILVA</t>
  </si>
  <si>
    <t>DAVI JOSÉ DE FREITAS</t>
  </si>
  <si>
    <t>DAVI XAVIER DE SOUZA</t>
  </si>
  <si>
    <t>DAVID AUGUSTO DA SILVA</t>
  </si>
  <si>
    <t>DAVID DANTAS DE ALMEIDA</t>
  </si>
  <si>
    <t>DAVID JEFFERSON JULIO DA SILVA</t>
  </si>
  <si>
    <t>DAVID MATHEUS COSTA VASCONCELO</t>
  </si>
  <si>
    <t>DAVID ROCHA BARROS</t>
  </si>
  <si>
    <t>DAVID WILLIAME CORDEIRO ALVES</t>
  </si>
  <si>
    <t>DAYANA ARAÚJO DE JESUS</t>
  </si>
  <si>
    <t>Dayane Gabrielli Santos da Cunha</t>
  </si>
  <si>
    <t>DAYANE MAYRA DA COSTA</t>
  </si>
  <si>
    <t>DAYVID DOS SANTOS MENDES</t>
  </si>
  <si>
    <t>DÉBORA CRISTINA DA COSTA</t>
  </si>
  <si>
    <t>Deborah Ignês Ferro da Silva</t>
  </si>
  <si>
    <t>DÉCIO ALVES DE ALMEIDA</t>
  </si>
  <si>
    <t>DEISE JORDANA RODRIGUES DE MELO</t>
  </si>
  <si>
    <t>SERVIÇOS DE MELHORIAS EM REDE DE ADUÇÃO E DISTRIBUIÇÃO, CONSERVAÇÃO E OPERAÇÃO DAS REDES, DOS EQUIPAMENTOS DE  TELEMETRIA , DAS ESTAÇÕES DE BOMBEAMENTO , DOS MEDIDORES E CONTROLADORES DOS SISTEMA DE ABASTECIMENTO DE ÁGUA DE OLINDA</t>
  </si>
  <si>
    <t>CT.OS.21.4.224</t>
  </si>
  <si>
    <t>CONSORCIO TEC HIDRO / VIZIR</t>
  </si>
  <si>
    <t>42.446.080/0001-53</t>
  </si>
  <si>
    <t>DEIVSON ROMÃO DA SILVA</t>
  </si>
  <si>
    <t>RAP PERIJUCÃ</t>
  </si>
  <si>
    <t>DELIANE PAULINO DA SILVA</t>
  </si>
  <si>
    <t>DELMIRO ESMERALDINO DE SOUZA FILHO</t>
  </si>
  <si>
    <t>DEMMOCLLES FABYO PEDROSA DA SILVA</t>
  </si>
  <si>
    <t>DEMÓSTENES SPENCER BRISSANT JÚNIOR</t>
  </si>
  <si>
    <t>DENILSON DE SOUZA SILVA</t>
  </si>
  <si>
    <t>DENIS ANDRE BEZERRA DA SILVA</t>
  </si>
  <si>
    <t>DENIS FRANCISCO DOS SANTOS</t>
  </si>
  <si>
    <t>DENIS JOSE DE SOUZA SOARES</t>
  </si>
  <si>
    <t>DENISE BESSARA DE SÁ</t>
  </si>
  <si>
    <t>DENIVALDO DA SILVA ALMEIDA</t>
  </si>
  <si>
    <t>DENIVALDO MOREIRA DOS SANTOS</t>
  </si>
  <si>
    <t>DENNIS ALEXANDER VASCONCELOS SILVA</t>
  </si>
  <si>
    <t>DENNIS CARDOSO DE OLIVEIRA</t>
  </si>
  <si>
    <t>DERLEI DE SOUZA RODRIGUES</t>
  </si>
  <si>
    <t>DEYBSON MESSIAS DA SILVA</t>
  </si>
  <si>
    <t>DEYVID OLIVEIRA BARROS</t>
  </si>
  <si>
    <t>DHEMESON DANTAS DE ALMEIDA</t>
  </si>
  <si>
    <t xml:space="preserve">DHONAVAN NASCIMENTO DOS PRASERES </t>
  </si>
  <si>
    <t>COORDENAÇÃO DE SERVIÇOS DE MANUTENÇÃO ELETROMECÂNICA - CSM MATA NORTE</t>
  </si>
  <si>
    <t>Dianne Scarabelle Celestino de Lima</t>
  </si>
  <si>
    <t>DIEGO BARRETO DA SILVA</t>
  </si>
  <si>
    <t>DIEGO DO NASCIMENTO GOMES</t>
  </si>
  <si>
    <t>DIEGO DOS SANTOS SILVA</t>
  </si>
  <si>
    <t>DIEGO ELIAQUIM DA SILVA SANTOS</t>
  </si>
  <si>
    <t>DIEGO FELIPE FERNANDES DOS SANTOS</t>
  </si>
  <si>
    <t>DIEGO GOMES DE FRANCA</t>
  </si>
  <si>
    <t>DIEGO HENRIQUE DA SILVA</t>
  </si>
  <si>
    <t>Diego Higino de Santana</t>
  </si>
  <si>
    <t>EEAT DOIS IRMÃOS</t>
  </si>
  <si>
    <t>DIEGO NATAN RODRIGUES PINTO</t>
  </si>
  <si>
    <t>DIEGO NUNES DO NASCIMENTO</t>
  </si>
  <si>
    <t>DIEGO PEREIRA DE ARAUJO</t>
  </si>
  <si>
    <t>DIEGO RAFAEL DE ANDRADE SANTOS</t>
  </si>
  <si>
    <t>DIJAIR RAMOS DA SILVA</t>
  </si>
  <si>
    <t>DIMAS DO NASCIMENTO</t>
  </si>
  <si>
    <t>DIOGENES HENRIQUE DA SILVA</t>
  </si>
  <si>
    <t>DIOGENES JOSÉ SANTOS DA SILVA</t>
  </si>
  <si>
    <t>DIOGENES NEVES CARVALHO</t>
  </si>
  <si>
    <t>DIÓGENES PEREIRA DA SILVA</t>
  </si>
  <si>
    <t>DIOGINES DA SILVA FELIPE</t>
  </si>
  <si>
    <t>DIOGO CABRAL DA SILVA</t>
  </si>
  <si>
    <t>DIOGO GLEYBSON BALBINO DA SILVA</t>
  </si>
  <si>
    <t>DIOGO JORGE SILVA ROCHA</t>
  </si>
  <si>
    <t>DIOGO LOURENÇO DE ALMEIDA MA</t>
  </si>
  <si>
    <t>DIOGO MARINHO GONÇALVES ARAÚJO</t>
  </si>
  <si>
    <t>DIOMEDES BATISTA DO NASCIMENTO</t>
  </si>
  <si>
    <t>DIONISIO FERREIRA SILVA</t>
  </si>
  <si>
    <t>DIORGEN BATISTA DOS SANTOS</t>
  </si>
  <si>
    <t>DIORGENES ALVES DE SOUZA</t>
  </si>
  <si>
    <t>DIVAN FRANCISCO DA SILVA</t>
  </si>
  <si>
    <t>DIVONALDO MARCIONILO DOS SANTOS</t>
  </si>
  <si>
    <t>DJAILSON VICENTE DA SILVA</t>
  </si>
  <si>
    <t>DJALMA BARROSO DA SILVA</t>
  </si>
  <si>
    <t>Djalma do Nascimento de Sá</t>
  </si>
  <si>
    <t>DJALMA MAURICIO</t>
  </si>
  <si>
    <t>EEAT DA AV. DO POVO</t>
  </si>
  <si>
    <t>DJALMA XAVIER MENDES JÚNIOR</t>
  </si>
  <si>
    <t>DJALMACI BEZERRA DA SILVA</t>
  </si>
  <si>
    <t>DOLORES LOPES DE LIMA</t>
  </si>
  <si>
    <t>DOMINGOS SÁVIO FOERSTER LUNA</t>
  </si>
  <si>
    <t xml:space="preserve">Dorgival da Silva Félix </t>
  </si>
  <si>
    <t>Dorgival Júnior Leite Silvério</t>
  </si>
  <si>
    <t>DORIEDSON FERREIRA DANTAS</t>
  </si>
  <si>
    <t>DOUGLAS DE OLIVEIRA SILVA</t>
  </si>
  <si>
    <t>DOUGLAS ROSEMBERGUE DE OLIVEIRA LIRA</t>
  </si>
  <si>
    <t>DOUGLAS SOARES PESSOA</t>
  </si>
  <si>
    <t>DRAYTON DJAIR DA SILVA PEREIRA</t>
  </si>
  <si>
    <t>DRIELLE LOPES DO NASCIMENTO</t>
  </si>
  <si>
    <t>DUILIO FLAVIO DE OLIVEIRA</t>
  </si>
  <si>
    <t>DULCE CLEIDE GOMES DA SILVA</t>
  </si>
  <si>
    <t>DYEGO CALAS DE OIVEIRA</t>
  </si>
  <si>
    <t>ECLESIO GOMES DA SILVA</t>
  </si>
  <si>
    <t>COORDENAÇÃO TÉCNICA DE ÁGUA - CTE SUL</t>
  </si>
  <si>
    <t>EDALVO JOSE DA SILVA</t>
  </si>
  <si>
    <t>EEAT ALTO DA SANTA</t>
  </si>
  <si>
    <t>EDEILSON ANTONIO DA SILVA</t>
  </si>
  <si>
    <t>EDEILTON RODRIGUES NEVES</t>
  </si>
  <si>
    <t>EDEMILSON PEREIRA DOS SANTOS</t>
  </si>
  <si>
    <t>EEAT RIO MORNO</t>
  </si>
  <si>
    <t>EDENILDO JOSÉ DO CARMO</t>
  </si>
  <si>
    <t>EDESIO DA SILVA</t>
  </si>
  <si>
    <t>EDEUSVALDINO AMORIM DE SOUZA</t>
  </si>
  <si>
    <t>EDEVALDO JOSE DE LIMA</t>
  </si>
  <si>
    <t>EDGAR LUCAS DAS MERCES NETO</t>
  </si>
  <si>
    <t>EDIGAR MANOEL DA SILVA</t>
  </si>
  <si>
    <t>EDILBERTO FRANCISCO COELHO DA SILVA</t>
  </si>
  <si>
    <t>EDILEUZA MARIA FREIRE</t>
  </si>
  <si>
    <t>EDILMA LIMA DA SILVA</t>
  </si>
  <si>
    <t>EDILSON COSTA DE OLIVEIRA</t>
  </si>
  <si>
    <t xml:space="preserve">EDILSON DA SILVA </t>
  </si>
  <si>
    <t>EDILSON ILARIO DA SILVA JÚNIOR</t>
  </si>
  <si>
    <t>EDILSON JOSÉ DA COSTA</t>
  </si>
  <si>
    <t>FORNECIMENTO DE MÃO DE OBRA PARA PRESTAÇÃO DE SERVIÇOS CONTÍNUOS ADMINISTRATIVOS NO ÂMBITO DA DIRETORIA REGIONAL METROPOLITANA - DRM</t>
  </si>
  <si>
    <t>CT.PS. 16.4.298</t>
  </si>
  <si>
    <t>SETTA SERVICOS ESPECIALIZADOS EIRELI - ME</t>
  </si>
  <si>
    <t>12.001.889/0001-00</t>
  </si>
  <si>
    <t>EDILZA ROSALIA DO NASCIMENTO</t>
  </si>
  <si>
    <t>EDIMAR PEREIRA DOS SANTOS</t>
  </si>
  <si>
    <t>EDIMILSON JOSÉ DA SILVA</t>
  </si>
  <si>
    <t xml:space="preserve">EDINALDO GOMES DE MELO </t>
  </si>
  <si>
    <t>EDINALDO JOSE DA SILVA</t>
  </si>
  <si>
    <t>EDINALDO JOSÉ DIAS</t>
  </si>
  <si>
    <t>EDINALDO PEREIRA DE SÁ</t>
  </si>
  <si>
    <t>EDINALDO PEREIRA DOS REIS</t>
  </si>
  <si>
    <t>EDINALDO SILVA FEITOZA</t>
  </si>
  <si>
    <t>EDIVALDO AMARO DOS SANTOS</t>
  </si>
  <si>
    <t>EDIVALDO DA SILVA PEREIRA</t>
  </si>
  <si>
    <t>EDIVALDO FELIX DE SANTANA</t>
  </si>
  <si>
    <t>EDIVALDO GILBERTO VERISSIMO DE SOUZA</t>
  </si>
  <si>
    <t>EDIVALDO JOÃO DOS SANTOS</t>
  </si>
  <si>
    <t>EDIVALDO SEVERINO DO NASCIMENTO</t>
  </si>
  <si>
    <t>EDIVAN SANTANA DOS SANTOS</t>
  </si>
  <si>
    <t xml:space="preserve">EDIVANILDO PEREIRA DA SILVA </t>
  </si>
  <si>
    <t>EDIVSON RODRIGUES DA SILVA</t>
  </si>
  <si>
    <t>EDJALMO DA SILVA</t>
  </si>
  <si>
    <t>Edjane Maria de Lima</t>
  </si>
  <si>
    <t>EDMACIO LUIZ DA SILVA</t>
  </si>
  <si>
    <t>EDMÁRIO SOARES DE PAIVA</t>
  </si>
  <si>
    <t xml:space="preserve">EDMILSON CANDIDO DA SILVA </t>
  </si>
  <si>
    <t>EDMILSON COSME DA SILVA</t>
  </si>
  <si>
    <t>EDMILSON DO AMARAL BATISTA</t>
  </si>
  <si>
    <t>EDMILSON FRANCISCO DA SILVA</t>
  </si>
  <si>
    <t>EDMILSON JOSÉ PEREIRA</t>
  </si>
  <si>
    <t>EDMILSON MARQUES DE LIMA</t>
  </si>
  <si>
    <t>EDMILSON OLIVEIRA DE SOUZA</t>
  </si>
  <si>
    <t>EDMUNDO TENÓRIO DE ARAÚJO</t>
  </si>
  <si>
    <t>EDNA MARIA DOS SANTOS</t>
  </si>
  <si>
    <t>EDNALDO ANASTACIO DO NASCIMENTO</t>
  </si>
  <si>
    <t>Ednaldo Ferreira da Silva</t>
  </si>
  <si>
    <t>EDNALDO HONÓRIO</t>
  </si>
  <si>
    <t>EDNALDO JOSÉ FERREIRA</t>
  </si>
  <si>
    <t>EDNALDO LOURENÇO DA SILVA</t>
  </si>
  <si>
    <t>EDNALDO PEREIRA DA SILVA</t>
  </si>
  <si>
    <t>EDNALDO RAIMUNDO DA SILVA</t>
  </si>
  <si>
    <t>EDNALDO RODRIGUES BEZERRA</t>
  </si>
  <si>
    <t>EDNEY RAMOS DOS SANTOS</t>
  </si>
  <si>
    <t>EEAT/RAP ESPERANÇA</t>
  </si>
  <si>
    <t>EDSON AMARO GUIMARÃES JÚNIOR</t>
  </si>
  <si>
    <t>EDSON ARAUJO BEZERRA</t>
  </si>
  <si>
    <t>EDSON BARBOSA DA SILVA FILHO</t>
  </si>
  <si>
    <t>EDSON BEZERRA DA SILVA</t>
  </si>
  <si>
    <t>Edson Cruz da Silva</t>
  </si>
  <si>
    <t>EDSON DIOBALDO DE SOUZA</t>
  </si>
  <si>
    <t>EDSON GALVÃO SIQUEIRA</t>
  </si>
  <si>
    <t>EDSON SANTANA</t>
  </si>
  <si>
    <t>EDUARDO ADELINO DOS SANTOS FILHO</t>
  </si>
  <si>
    <t>EDUARDO DA SILVA CORDEIRO</t>
  </si>
  <si>
    <t>EDUARDO DA SILVA LIMA</t>
  </si>
  <si>
    <t>EDUARDO FERNANDO DA SILVA FILHO</t>
  </si>
  <si>
    <t>EDUARDO FILIPE DA SILVA</t>
  </si>
  <si>
    <t>EDUARDO GOMES BATISTA</t>
  </si>
  <si>
    <t>EDUARDO JOSÉ MACIEL LEITE</t>
  </si>
  <si>
    <t>EDUARDO LUIZ LOPES BATISTA</t>
  </si>
  <si>
    <t>EDUARDO MENDES DE ALMEIDA</t>
  </si>
  <si>
    <t>EDUARDO POMCIANO DA SILVA</t>
  </si>
  <si>
    <t>EDUARDO SEBASTIAO DO NASCIMENTO</t>
  </si>
  <si>
    <t>EDUARDO SEBASTIÃO PEREIRA</t>
  </si>
  <si>
    <t>Eduardo Siqueira Soares</t>
  </si>
  <si>
    <t>EDVALDO DUARTE BRITO NETO</t>
  </si>
  <si>
    <t>EDVALDO GODOY FERREIRA</t>
  </si>
  <si>
    <t>EDVALDO LUIS DA SILVA LIMA</t>
  </si>
  <si>
    <t>EDVALDO LUIZ DA SILVA</t>
  </si>
  <si>
    <t>EDVALDO TAVARES LINO</t>
  </si>
  <si>
    <t>EDVAN DA SILVA CORDEIRO</t>
  </si>
  <si>
    <t>EDVAN GONÇALVES DOS SANTOS</t>
  </si>
  <si>
    <t>EDVANIA JOAQUIM GOMES DE OLIVEIRA</t>
  </si>
  <si>
    <t>EILYSON RAMOS DE BRITO</t>
  </si>
  <si>
    <t>ELAINE GADELHA DA SILVA</t>
  </si>
  <si>
    <t>ELANO DOS SANTOS SILVA</t>
  </si>
  <si>
    <t>ELCIO CAVALCANTI BEZERRA</t>
  </si>
  <si>
    <t>ELDA DE SÁ FIGUEIRÔA DE MORAIS</t>
  </si>
  <si>
    <t>ELENILTON PALMEIRA DE SOUSA</t>
  </si>
  <si>
    <t>ELIABE SOUZA DA SILVA</t>
  </si>
  <si>
    <t>ELIANA DA SILVA SANTOS</t>
  </si>
  <si>
    <t>ELIANDRO NUNES DE MEDEIROS</t>
  </si>
  <si>
    <t>ELIAS FRANCISCO PEREIRA</t>
  </si>
  <si>
    <t>ELIAS PAULO DO ESPIRITO SANTO</t>
  </si>
  <si>
    <t>ELIAS RODRIGO DOS SANTOS ANDRADE</t>
  </si>
  <si>
    <t>RAP 3.3 E 4.3 GIQUIRÍ (RAP GIQUIRI - 75M)</t>
  </si>
  <si>
    <t>ELIAS RODRIGUES DA LUZ</t>
  </si>
  <si>
    <t>ELIEL CICERO DOS SANTOS</t>
  </si>
  <si>
    <t>ELIEL JOSE DA SILVA</t>
  </si>
  <si>
    <t>ELIEL RODRIGUES DOS SANTOS</t>
  </si>
  <si>
    <t>ELIEL SILVANO DA SILVA</t>
  </si>
  <si>
    <t>ELINALDO CARVALHO WANDERLEY</t>
  </si>
  <si>
    <t>ELINALDO DA SILVA SANTOS</t>
  </si>
  <si>
    <t>ELINALDO HUMBERTO DE OLIVEIRA</t>
  </si>
  <si>
    <t>ELINALDO JOSE DA SILVA</t>
  </si>
  <si>
    <t>ELINALDO LUIZ DA SILVA</t>
  </si>
  <si>
    <t>ELINALDO PEREIRA PONTES</t>
  </si>
  <si>
    <t>ELISA GABRIELE SANTOS CARVALHO DA SILVA</t>
  </si>
  <si>
    <t>ELISANGELA PEREIRA DE ARAUJO</t>
  </si>
  <si>
    <t>ELISSAMILA GONÇALVES DA SILVA</t>
  </si>
  <si>
    <t>ELIWELTON PEDRO SANTOS DE ANDRADE</t>
  </si>
  <si>
    <t>ELIZABETE BEZERRA DA SILVA</t>
  </si>
  <si>
    <t>ELIZANGELA BRITO MAIRINS DE SOUZA</t>
  </si>
  <si>
    <t xml:space="preserve">ELLEN RENATTA DE SOUZA XAVIER </t>
  </si>
  <si>
    <t>ELMO SANTANA DA COSTA</t>
  </si>
  <si>
    <t>ELYSON JOSÉ DE LIMA</t>
  </si>
  <si>
    <t>ELZA VICENTE DA SILVA</t>
  </si>
  <si>
    <t>EMANOELLI DE LIMA PESSOA</t>
  </si>
  <si>
    <t>EMANUEL TORRES DA SILVA</t>
  </si>
  <si>
    <t>EMANUEL TRINDADE DE SOUZA</t>
  </si>
  <si>
    <t xml:space="preserve">EMANUELI GOMES FERREIRA </t>
  </si>
  <si>
    <t>EMANUELLY THAYNAR SANTOS DA SILVA</t>
  </si>
  <si>
    <t>EMERSON JOSÉ DOS SANTOS</t>
  </si>
  <si>
    <t>Emerson Kennedy Roque Matias da Silva</t>
  </si>
  <si>
    <t>ALMOXARIFE</t>
  </si>
  <si>
    <t>EMERSON SANTOS SILVA</t>
  </si>
  <si>
    <t>EMERSON VINICIUS SILVA DOS SANTOS</t>
  </si>
  <si>
    <t>EMMANOEL ARAUJO DE SOUZA JUNIOR</t>
  </si>
  <si>
    <t>EMYLLE NAYHARA DA SILVA LIMA</t>
  </si>
  <si>
    <t>ENEAS PEREIRA DE OLIVEIRA</t>
  </si>
  <si>
    <t xml:space="preserve">ENEILDA ALVES DA SILVA </t>
  </si>
  <si>
    <t>ENILSON SEVERINO DA SILVA</t>
  </si>
  <si>
    <t>REL ARAÇOIABA</t>
  </si>
  <si>
    <t>ENNA RUTH FLORETINO DE ANDRADE</t>
  </si>
  <si>
    <t>ENOQUE BEZERRA DA SILVA JUNIOR</t>
  </si>
  <si>
    <t>ERALDO TAVARES VASCONCELOS</t>
  </si>
  <si>
    <t>Erasmo Junior da Costa</t>
  </si>
  <si>
    <t>ERAUDO MENDES DA SILVA CRUZES</t>
  </si>
  <si>
    <t>ERIBERTO NICACIO DA SILVA</t>
  </si>
  <si>
    <t>ERIC AURELIANO DE FRANCA</t>
  </si>
  <si>
    <t>ÉRICA ISABEL DE SOUZA SILVA</t>
  </si>
  <si>
    <t>ERICK ALVES DA SILVA</t>
  </si>
  <si>
    <t>ERICLEBSON FREITAS DE SOUZA LEAO</t>
  </si>
  <si>
    <t>ERIKA ARGEMIRO TRAJANO DE SOUZA</t>
  </si>
  <si>
    <t>ERIKA ROSEANNE DE SOUZA PILÉ</t>
  </si>
  <si>
    <t>ERINALDO JOAQUIM TRIBUTINO JÚNIOR</t>
  </si>
  <si>
    <t>ERINALDO JOSE DA SILVA</t>
  </si>
  <si>
    <t>ERINALDO MATA DA SILVA</t>
  </si>
  <si>
    <t>ERINALDO SILVA FERREIRA</t>
  </si>
  <si>
    <t>ERISVALDO LUIZ DA SILVA</t>
  </si>
  <si>
    <t xml:space="preserve">ETE IPUBI </t>
  </si>
  <si>
    <t>ERISVAN DOS ANJOS</t>
  </si>
  <si>
    <t>ERIVALDO DA SILVA</t>
  </si>
  <si>
    <t>ERIVALDO DE LIMA CHAGAS</t>
  </si>
  <si>
    <t>ERIVALDO HUMBERTO DE OLIVEIRA</t>
  </si>
  <si>
    <t>ERIVALDO JOSE SOARES</t>
  </si>
  <si>
    <t>ERIVALDO RAMOS DA SILVA</t>
  </si>
  <si>
    <t>ERIVALDO TORRES DA SILVA</t>
  </si>
  <si>
    <t>ERIVAM JOSE DA SILVA</t>
  </si>
  <si>
    <t>ERIVONALDO JOSÉ DE PONTES</t>
  </si>
  <si>
    <t>ERLON CHARLES NUNES PENA</t>
  </si>
  <si>
    <t>ERMANO CESAR DOS SANTOS SILVA</t>
  </si>
  <si>
    <t>ERNANDES CAZER DO NASCIMENTO</t>
  </si>
  <si>
    <t xml:space="preserve">ERNANDO GOMES VIANA </t>
  </si>
  <si>
    <t>ERON LAMARQUE DE OLIVEIRA SILVA</t>
  </si>
  <si>
    <t>ERONALDO JOAQUIM FRANCISCO</t>
  </si>
  <si>
    <t>ERONALDO MOREIRA DE SÁ</t>
  </si>
  <si>
    <t>ERONILDA PEDRO DA SILVA</t>
  </si>
  <si>
    <t>ERONILDES CARVALHO DOS SANTOS</t>
  </si>
  <si>
    <t>ERONILDO DIAS DA SILVA</t>
  </si>
  <si>
    <t>ERONILDO FERREIRA DOS SANTOS JUNIOR</t>
  </si>
  <si>
    <t>ERONILDO MARTINS DA SILVA</t>
  </si>
  <si>
    <t>ESDRAS NUNES DE ALMEIDA</t>
  </si>
  <si>
    <t>ESPEDITO DA GRAÇA SAMPAIO</t>
  </si>
  <si>
    <t>ESTALITA RAQUEL DOS SANTOS MELO</t>
  </si>
  <si>
    <t>ESTEFANY DA SILVA PONTES</t>
  </si>
  <si>
    <t>ETANILTON DA SOLEDADE SOUZA</t>
  </si>
  <si>
    <t>ETELINO VERA CRUZ SOBRINHO</t>
  </si>
  <si>
    <t>ETIENNE OLIVEIRA DE MENDONÇA</t>
  </si>
  <si>
    <t>EUDES DE OLIVEIRA LIMA</t>
  </si>
  <si>
    <t>EUDES RIVALDO SANTOS BARBOSA</t>
  </si>
  <si>
    <t xml:space="preserve">EUDIS JOSE DE LIMA </t>
  </si>
  <si>
    <t>EULER WASHINGTON DOS SANTOS SILVA</t>
  </si>
  <si>
    <t>EVA VILMA DA SILVA</t>
  </si>
  <si>
    <t>EVALDO JOSÉ DA SILVA</t>
  </si>
  <si>
    <t>EVANDO PEREIRA DA SILVA</t>
  </si>
  <si>
    <t>EVANDRO ALVES DOS REIS FILHO</t>
  </si>
  <si>
    <t>EVANDRO GOMES DE ARÁUJO</t>
  </si>
  <si>
    <t>EVANDRO LIMA DE MACÊDO</t>
  </si>
  <si>
    <t>EVANISE ANDRADE DE SÁ</t>
  </si>
  <si>
    <t>EVARISTO DANILO RUFINO DE FARIAS</t>
  </si>
  <si>
    <t>EVELY MORAIS DE ANDRADE</t>
  </si>
  <si>
    <t>EVELYN ASSUCENA OLIVEIRA MORAIS DA SILVA</t>
  </si>
  <si>
    <t>EVERALDO ALEXANDRE DA SILVA</t>
  </si>
  <si>
    <t>EVERALDO ANTONIO DORIA</t>
  </si>
  <si>
    <t>EVERALDO FLORIANO DA SILVA</t>
  </si>
  <si>
    <t>EVERALDO GOMES DOS SANTOS</t>
  </si>
  <si>
    <t>EVERALDO PIRES DE MEDEIROS</t>
  </si>
  <si>
    <t>EVERALDO SEBASTIÃO DE OLIVEIRA</t>
  </si>
  <si>
    <t>EVERALDO VICENTE DOS SANTOS</t>
  </si>
  <si>
    <t>EVERTON DE LIMA PEREIRA</t>
  </si>
  <si>
    <t>EVERTON DIEGO DA SILVA</t>
  </si>
  <si>
    <t>EVERTON FLAVIO GOMES DE LIMA</t>
  </si>
  <si>
    <t>EVERTON JOSE DA ROCHA</t>
  </si>
  <si>
    <t xml:space="preserve">EVERTON MARCOS DA SILVA </t>
  </si>
  <si>
    <t>ÉVERTON NEYLON RIBEIRO DA SILVA</t>
  </si>
  <si>
    <t>EWERTHON JOSE ALVES DA SILVA</t>
  </si>
  <si>
    <t>EWERTON HENRIQUE RODRIGUES DO SACRAMENTO</t>
  </si>
  <si>
    <t>EWERTON LINO ALVES</t>
  </si>
  <si>
    <t>EZEQUIAS VIDAL DA SILVA</t>
  </si>
  <si>
    <t>EZEQUIEL JOÃO DA SILVA</t>
  </si>
  <si>
    <t>EZEQUIEL LIMOEIRO GALVÃO</t>
  </si>
  <si>
    <t>FABIANA CORREIA DA SILVA</t>
  </si>
  <si>
    <t>FABIANA DOS SANTOS LIMA</t>
  </si>
  <si>
    <t>FABIANNA JORLUCIA FERREIRA DA SILVA</t>
  </si>
  <si>
    <t>FABIANO DE OLIVEIRA</t>
  </si>
  <si>
    <t>FABIANO DE OLIVEIRA SANTANA</t>
  </si>
  <si>
    <t>FABIANO GERMANO DE BARROS</t>
  </si>
  <si>
    <t>FABIANO MARTINS DA SILVA</t>
  </si>
  <si>
    <t>FABIANO MEDEIROS NOBREGA</t>
  </si>
  <si>
    <t>FABIO AMARO DIAS</t>
  </si>
  <si>
    <t>FABIO ARAUJO DA SILVA</t>
  </si>
  <si>
    <t>Fabio Cavalcanti Pessoa</t>
  </si>
  <si>
    <t>FABIO CLEITON DOS SANTOS ARAUJO</t>
  </si>
  <si>
    <t>FABIO CORREIA MENDES</t>
  </si>
  <si>
    <t>FÁBIO DE LIMA</t>
  </si>
  <si>
    <t>FÁBIO DIONE BEZERRA</t>
  </si>
  <si>
    <t>FÁBIO FELIPE SANTIAGO</t>
  </si>
  <si>
    <t>FABIO FERREIRA UCHOA JUNIOR</t>
  </si>
  <si>
    <t>FÁBIO FIRMINO DOS SANTOS</t>
  </si>
  <si>
    <t xml:space="preserve">FABIO HENRIK CAVALCANTE BEZERRA </t>
  </si>
  <si>
    <t>FABIO HONORATO DA SILVA</t>
  </si>
  <si>
    <t>FABIO JOSE GOMES DA SILVA</t>
  </si>
  <si>
    <t>FABIO JOSE PINTO</t>
  </si>
  <si>
    <t>FABIO JUNIOR DE SOUZA SILVA</t>
  </si>
  <si>
    <t>FABIO LEONARDO DE SANTANA CUNHA</t>
  </si>
  <si>
    <t>FABIO MENEZES DA SILVA</t>
  </si>
  <si>
    <t>FABIO WANDERLEY DE ALBUQUERQUE</t>
  </si>
  <si>
    <t>FABIOLA ARRUDA GONGALVES</t>
  </si>
  <si>
    <t>FABRICIO MENEZES</t>
  </si>
  <si>
    <t>FABRICIO SOUZA DA SILVA</t>
  </si>
  <si>
    <t>FAGNER ANDRÉ M. DA SILVA</t>
  </si>
  <si>
    <t>FAGNER DA SILVA CAVALCANTE</t>
  </si>
  <si>
    <t>FELIPE ARISTIDES RODRIGUES DA SILVA</t>
  </si>
  <si>
    <t>FELIPE BARBOSA ALMEIDA</t>
  </si>
  <si>
    <t>FELIPE CÉSAR GOMES RIBEIRO</t>
  </si>
  <si>
    <t>FELIPE CLECIO NUNES DE PAULA COELHO</t>
  </si>
  <si>
    <t>FELIPE DOS SANTOS LACERDA</t>
  </si>
  <si>
    <t>FELIPE FELICIANO DE ANDRANDE</t>
  </si>
  <si>
    <t>FELIPE HENRIQUE DE OLIVEIRA</t>
  </si>
  <si>
    <t xml:space="preserve">FELIPE MONTEIRO MALAFAIA </t>
  </si>
  <si>
    <t>FELIPE NOVAIS CAVALCANTI</t>
  </si>
  <si>
    <t>FELIPE PEDROZA SILVA</t>
  </si>
  <si>
    <t>FERNANDA DE PAULA COSTA</t>
  </si>
  <si>
    <t>FERNANDA IZABEL CRUZ NABUCO</t>
  </si>
  <si>
    <t>FERNANDA MARIA DA SILVA</t>
  </si>
  <si>
    <t>FERNANDO ANDERSON DA SILVA</t>
  </si>
  <si>
    <t>FERNANDO ANTONIO DA SILVA</t>
  </si>
  <si>
    <t>FERNANDO ANTONIO FRAGOSO</t>
  </si>
  <si>
    <t>FERNANDO ANTONIO PIRES</t>
  </si>
  <si>
    <t>FERNANDO BARBOSA DA COSTA FILHO</t>
  </si>
  <si>
    <t>FERNANDO BARBOSA DA SILVA</t>
  </si>
  <si>
    <t>FERNANDO DA SILVA SANTOS</t>
  </si>
  <si>
    <t>FERNANDO DE SOUZA LEAO</t>
  </si>
  <si>
    <t>FERNANDO FELIPE GOMES DA SILVA</t>
  </si>
  <si>
    <t>FERNANDO JOSÉ DA SILVA FILHO</t>
  </si>
  <si>
    <t>FERNANDO LEANDRO FERREIRA</t>
  </si>
  <si>
    <t>EEAT TIÚMA</t>
  </si>
  <si>
    <t>FERNANDO MONTEIRO DE MELO</t>
  </si>
  <si>
    <t>FERNANDO SHIGUEO DE OLIVERIRA TIBA</t>
  </si>
  <si>
    <t>ENGENHEIRO ELETRICISTA</t>
  </si>
  <si>
    <t>FILIPE ANDERSON DA SILVA CABRAL</t>
  </si>
  <si>
    <t>FILIPE LIMA DOS SANTOS ALVES</t>
  </si>
  <si>
    <t>FILIPE MARTINS DOS SANTOS</t>
  </si>
  <si>
    <t>FILIPE SYBALDE DA SILVA</t>
  </si>
  <si>
    <t>FILIPE TARGINO DANTAS CODECEIRA</t>
  </si>
  <si>
    <t>FLAVIA GISELLE ALVES DE LUCENA</t>
  </si>
  <si>
    <t>FLAVIA MARTINS</t>
  </si>
  <si>
    <t>FLÁVIA THAÍS CABRAL SILVA</t>
  </si>
  <si>
    <t>FLAVIANA BARBALHO DE SENA</t>
  </si>
  <si>
    <t>FLÁVIO ANTONIO DA SILVA FERREIRA</t>
  </si>
  <si>
    <t>FLÁVIO ARAÚJO DE MORAIS</t>
  </si>
  <si>
    <t>FLAVIO ARAUJO DOS SANTOS</t>
  </si>
  <si>
    <t>FLAVIO BARBOSA DE SANTANA</t>
  </si>
  <si>
    <t>FLÁVIO CARMO DE ANDREDA</t>
  </si>
  <si>
    <t>FLAVIO CARNEIRO DE LIMA</t>
  </si>
  <si>
    <t>FLAVIO CRUZ DA SILVA</t>
  </si>
  <si>
    <t>FLAVIO DO NASCIMENTO AMORIM</t>
  </si>
  <si>
    <t>FLAVIO HENRIQUE BEZERRA DA SILVA JR.</t>
  </si>
  <si>
    <t>FLAVIO HENRIQUE MOREIRA DA SILVA</t>
  </si>
  <si>
    <t>FLÁVIO JOSÉ ALMEIDA DOS SANTOS</t>
  </si>
  <si>
    <t>FLÁVIO JOSÉ DE ANDRADE</t>
  </si>
  <si>
    <t>FLÁVIO RAIMUNDO DO NASCIMENTO</t>
  </si>
  <si>
    <t>FLAVIO RAMOS DA SILVA</t>
  </si>
  <si>
    <t>FLAVIO ROBERTO SANTOS</t>
  </si>
  <si>
    <t>FLAVIO ROBERTO SILVA BORGES</t>
  </si>
  <si>
    <t>FLAVIO SEVERINO DE FREITAS</t>
  </si>
  <si>
    <t>FRANCIELDO BENEDITO CARDOSO</t>
  </si>
  <si>
    <t>FRANCINALDO LOURENÇO ALVES</t>
  </si>
  <si>
    <t>FRANCINALDO LOURIANO DA SILVA</t>
  </si>
  <si>
    <t>FRANCISCO ADEILMO DE ALMEIDA</t>
  </si>
  <si>
    <t>FRANCISCO ADRIANO RODRIGUES LIMA</t>
  </si>
  <si>
    <t>FRANCISCO APARECIDO R DE OLIVEIRA</t>
  </si>
  <si>
    <t>FRANCISCO CANINDE DE ARAUJO</t>
  </si>
  <si>
    <t>FRANCISCO CARLOS MAGALHÃES DUARTE</t>
  </si>
  <si>
    <t>FRANCISCO CESAR GOMES DA SILVA</t>
  </si>
  <si>
    <t>FRANCISCO DA SILVA</t>
  </si>
  <si>
    <t>FRANCISCO DA SILVA OLIVEIRA JUNIOR</t>
  </si>
  <si>
    <t>FRANCISCO DE ASSIS ALVES DA SILVA</t>
  </si>
  <si>
    <t>FRANCISCO DE ASSIS BEZERRA DA SILVA</t>
  </si>
  <si>
    <t>FRANCISCO DE ASSIS DA SILVA</t>
  </si>
  <si>
    <t>FRANCISCO DE ASSIS DE SOUZA RETRÃO</t>
  </si>
  <si>
    <t>FRANCISCO DE ASSIS DOS SANTOS JUNIOR</t>
  </si>
  <si>
    <t>FRANCISCO DE ASSIS GOMES SANTOS</t>
  </si>
  <si>
    <t>FRANCISCO DE ASSIS LOPES GOMES</t>
  </si>
  <si>
    <t>FRANCISCO DE ASSIS NETO</t>
  </si>
  <si>
    <t>FRANCISCO DE ASSIS P. DA SILVA</t>
  </si>
  <si>
    <t>FRANCISCO DE ASSIS PAIVA DA SI</t>
  </si>
  <si>
    <t>FRANCISCO DE ASSIS XAVIER DOS SANTOS</t>
  </si>
  <si>
    <t>FRANCISCO DO NASCIMENTO DE SÁ</t>
  </si>
  <si>
    <t>FRANCISCO EDINALDO DA SILVA</t>
  </si>
  <si>
    <t>FRANCISCO ELIAS DOS SANTOS JÚNIOR</t>
  </si>
  <si>
    <t>FRANCISCO FABIO CALADO DA SILVA</t>
  </si>
  <si>
    <t xml:space="preserve"> SERVIÇOS DE COLETA DE AMOSTRAS DE ÁGUA PARA ANÁLISE FÍSICOQUÍMICA E BACTERIOLÓGICA NA REDE DE DISTRIBUIÇÃO, SAÍDA DE ESTAÇÕES DE TRATAMENTO DE ÁGUA E POÇOS</t>
  </si>
  <si>
    <t>FRANCISCO FABIO RIBEIRO DE BRITO SANTOS</t>
  </si>
  <si>
    <t>FRANCISCO FERNANDES JUNIOR</t>
  </si>
  <si>
    <t>FRANCISCO JOADSON CONCEÇÃO JAQUES</t>
  </si>
  <si>
    <t>FRANCISCO JOSE DA SILVA DIAS</t>
  </si>
  <si>
    <t>FRANCISCO JOSE DE LIMA</t>
  </si>
  <si>
    <t>FRANCISCO JOSEANO NOBRE REGIS</t>
  </si>
  <si>
    <t>FRANCISCO JUSTINO PEREIRA</t>
  </si>
  <si>
    <t>FRANCISCO MORSEILDO FERREIRA DA SILVA</t>
  </si>
  <si>
    <t>FRANCISCO PAULO LOURENCIO MENEZES</t>
  </si>
  <si>
    <t>FRANCISCO PEREIRA DA SILVA</t>
  </si>
  <si>
    <t>ETA SANTA RITA</t>
  </si>
  <si>
    <t>FRANCISCO PEREIRA DA SILVA SANTANA</t>
  </si>
  <si>
    <t>FRANCISCO PEREIRA MARQUES</t>
  </si>
  <si>
    <t>FRANCISCO RODRIGUES SILVA</t>
  </si>
  <si>
    <t>FRANCISCO ROMERIO DE OLIVEIRA LOPES</t>
  </si>
  <si>
    <t>FRANCISCO SANTANA DE BRITO SOBRINHO</t>
  </si>
  <si>
    <t>FRANCISCO VENTURA DA SILVA</t>
  </si>
  <si>
    <t>FRANCISCO WELTON OLIVEIRA</t>
  </si>
  <si>
    <t>FRANK SALES MONTEIRO FERREIRA</t>
  </si>
  <si>
    <t>FRANKLIN ALVES DE OLIVEIRA</t>
  </si>
  <si>
    <t>FREDE ALDO GALINDO</t>
  </si>
  <si>
    <t>FREDERICO JORGE DA SILVA DIAS</t>
  </si>
  <si>
    <t>GABRIEL ALECSANDER MELO DE SOUZA</t>
  </si>
  <si>
    <t xml:space="preserve">Gabriel de Moura Pereira </t>
  </si>
  <si>
    <t xml:space="preserve">GABRIEL FARIAS DA SILVA </t>
  </si>
  <si>
    <t>GABRIEL GOMES DA CRUZ JÚNIOR</t>
  </si>
  <si>
    <t>GABRIEL MACIEL DE SOUZA</t>
  </si>
  <si>
    <t xml:space="preserve">GABRIEL PAIVA DOS SANTOS </t>
  </si>
  <si>
    <t>COORDENAÇÃO DE GESTÃO DE PESSOAS  - CGP</t>
  </si>
  <si>
    <t>GABRIEL RILSON DE SOUZA</t>
  </si>
  <si>
    <t>GABRIEL SOARES LIMA</t>
  </si>
  <si>
    <t>GABRIELA BARRETO CRUZ RODOVALHO</t>
  </si>
  <si>
    <t>GABRIELA MARTINS DA SILVA</t>
  </si>
  <si>
    <t>GABRIELA THAIS DA SILVA ARAÚJO</t>
  </si>
  <si>
    <t>GABRIELA VIRGINIA DA SILVA ROCHA</t>
  </si>
  <si>
    <t>GABRIELE ELISANGELA DA SILVA</t>
  </si>
  <si>
    <t>GEAN SALOMÃO LIMA RODRIGUES</t>
  </si>
  <si>
    <t>GEANDRA LAET TEIXEIRA VILELA</t>
  </si>
  <si>
    <t>GEANDRO LUIZ LIMA DA SILVA</t>
  </si>
  <si>
    <t>GECICLEIDE ALVES VIANA QUIRINO</t>
  </si>
  <si>
    <t>GEILSON JOSÉ CAVALCANTE</t>
  </si>
  <si>
    <t>GEISIANE MARIA DOS SANTOS</t>
  </si>
  <si>
    <t xml:space="preserve">GENEILDO SANTOS DA SILVA </t>
  </si>
  <si>
    <t>GENILSON ANTONIO DE LIRA</t>
  </si>
  <si>
    <t>GENIVAL CORDEIRO LIMA</t>
  </si>
  <si>
    <t>GENIVAL DE MOURA AVELINO</t>
  </si>
  <si>
    <t>GENIVAL FERREIRA DA SILVA</t>
  </si>
  <si>
    <t>GENIVALDO FAUSTINO DA SILVA</t>
  </si>
  <si>
    <t>GENIVALDO NASCIMENTO DA SILVA</t>
  </si>
  <si>
    <t>GENNES HENRIQUE DOS SANTOS SILVA</t>
  </si>
  <si>
    <t>GEORGE DE ARAÚJO</t>
  </si>
  <si>
    <t>GEORGE LOPES DA SILVA</t>
  </si>
  <si>
    <t>GEORGE LOPES LIMA</t>
  </si>
  <si>
    <t>Georgia Stefanie Ramos de Farias</t>
  </si>
  <si>
    <t>GEOVANI GOMES FEITOSA</t>
  </si>
  <si>
    <t>GEOVANI VARELO DE OLIVEIRA</t>
  </si>
  <si>
    <t>GEOVANY JOSE DO NASCIMENTO</t>
  </si>
  <si>
    <t>GERAILTON VICTOR DA SILVA</t>
  </si>
  <si>
    <t>GERALDO ALBUQUERQUE GRIMALDI</t>
  </si>
  <si>
    <t>GERÊNCIA DE UNIDADE DE NEGÓCIO METROPOLITANA - GNM SUL</t>
  </si>
  <si>
    <t>GERALDO ANTONIO BELMIRO</t>
  </si>
  <si>
    <t>GERALDO AUGUSTO DA SILVA</t>
  </si>
  <si>
    <t>GERALDO DE SOUZA SILVA</t>
  </si>
  <si>
    <t>GERALDO FERNANDES DE OLIVEIRA</t>
  </si>
  <si>
    <t>GERALDO JOSE RAMOS</t>
  </si>
  <si>
    <t>RAP 4.1 BURITI</t>
  </si>
  <si>
    <t>GEREMIAS CÉSAR CABRAL DA SILVA</t>
  </si>
  <si>
    <t>GERLANDIA ALVES DE OLIVEIRA</t>
  </si>
  <si>
    <t>GERMANO PAULO DO NASCIMENTO</t>
  </si>
  <si>
    <t>GERSER ERMINO DOS SANTOS</t>
  </si>
  <si>
    <t>ETA PETRÓPOLIS</t>
  </si>
  <si>
    <t>GERSON MANOEL  DE FRANCA JUNIOR</t>
  </si>
  <si>
    <t>GIBSON JOSE DA SILVA</t>
  </si>
  <si>
    <t>GILBERTO BRAZ DE ALMEIDA</t>
  </si>
  <si>
    <t>GILBERTO DO CARMO OLIVEIRA</t>
  </si>
  <si>
    <t>GILBERTO DOS SANTOS ROCHA</t>
  </si>
  <si>
    <t>GILBERTO FERREIRA CAMPOS</t>
  </si>
  <si>
    <t>GILBERTO FREIRE</t>
  </si>
  <si>
    <t>GILBERTO GOMES DA SILVA</t>
  </si>
  <si>
    <t>GILBERTO HELENO DA SILVA</t>
  </si>
  <si>
    <t>GILBERTO JOSE DA SILVA</t>
  </si>
  <si>
    <t>GILBERTO JOSÉ DA SILVA</t>
  </si>
  <si>
    <t>GILÇARA FARIAS DE LIMA DA SILVA</t>
  </si>
  <si>
    <t>GILDENIS ADALBERTO DA SILVA BRANDÃO</t>
  </si>
  <si>
    <t>GILDESVAN COUTO COSTA</t>
  </si>
  <si>
    <t>GILDETE BARROS DA SILVA</t>
  </si>
  <si>
    <t>GILIARD JOSE DA SILVA</t>
  </si>
  <si>
    <t>GILLIANE LIRA DE SANTANA</t>
  </si>
  <si>
    <t>GILLIARD LEONARDO DA SILVA</t>
  </si>
  <si>
    <t>GILMAR ANDRE BARBOSA DE LIMA</t>
  </si>
  <si>
    <t>GILMAR BARBOSA MACHADO</t>
  </si>
  <si>
    <t>GILMAR FRANCISCO SANTOS OLIVEIRA</t>
  </si>
  <si>
    <t>GILMAR GONÇALVES DE MELO</t>
  </si>
  <si>
    <t>GILMAR MOREIRA DE SOUZA</t>
  </si>
  <si>
    <t>ETE DOM AVELAR</t>
  </si>
  <si>
    <t>GILMAR SANTOS CORDEIRO</t>
  </si>
  <si>
    <t>GILMARA ROSELY DOS SANTOS</t>
  </si>
  <si>
    <t>GILSON ANTONIO SANTIAGO VICENTE</t>
  </si>
  <si>
    <t>GILSON BENTO DA SILVA</t>
  </si>
  <si>
    <t>GILSON FEITOSA DA SILVA</t>
  </si>
  <si>
    <t>GILSON FERREIRA DA SILVA</t>
  </si>
  <si>
    <t>GILSON FRANCISCO DE SOUZA</t>
  </si>
  <si>
    <t>GILSON GOES RAMOS</t>
  </si>
  <si>
    <t>GILSON JOSÉ COSTA</t>
  </si>
  <si>
    <t>GILSON JUNIO FRAZÃO FELIX</t>
  </si>
  <si>
    <t>GILSON RODRIGUES DOS SANTOS</t>
  </si>
  <si>
    <t>GILVAN BENTO DA SILVA</t>
  </si>
  <si>
    <t>GILVAN CELSO DE ARAÚJO</t>
  </si>
  <si>
    <t>GILVAN LIBERAL DE SOUZA</t>
  </si>
  <si>
    <t>GILVAN LIBERAL DE SOUZA JUNIOR</t>
  </si>
  <si>
    <t>GILVAN RUFINO GOMES</t>
  </si>
  <si>
    <t>GILVANDO ALVES DA SILVA</t>
  </si>
  <si>
    <t>GILVANDRO URQUISA DE CASTRO</t>
  </si>
  <si>
    <t>GILVANEI ALVES PEREIRA</t>
  </si>
  <si>
    <t>GILVANILSON FERREIRA DE LIMA</t>
  </si>
  <si>
    <t>GINALDO ALVES DE OLIVEIRA</t>
  </si>
  <si>
    <t>EEAT BARRO BRANCO</t>
  </si>
  <si>
    <t>GINALDO SEVERINO DO NASCIMENTO</t>
  </si>
  <si>
    <t>GINALVA PANTAS DOMINGUES</t>
  </si>
  <si>
    <t xml:space="preserve">GIOVANE FERREIRA DA SILVA	</t>
  </si>
  <si>
    <t>GIOVANNI GILMAR BEZERRA DA SILVA</t>
  </si>
  <si>
    <t>GIRLENE MARIA CORREIA DE MELO</t>
  </si>
  <si>
    <t>GISAILDO JOVELINO FELIX</t>
  </si>
  <si>
    <t>GIULLIANE DE LIRA SILVA</t>
  </si>
  <si>
    <t>GIVALDO ALVES PEREIRA</t>
  </si>
  <si>
    <t xml:space="preserve">GIVALDO ANDRADE DA SILVA </t>
  </si>
  <si>
    <t>GIVALDO BATISTA DA SILVA</t>
  </si>
  <si>
    <t>GIVALDO SEVERINO DE LIMA</t>
  </si>
  <si>
    <t>GIVANILDO DOS SANTOS BRITO</t>
  </si>
  <si>
    <t>GIVANILDO LOURENÇO DE ARRUDA</t>
  </si>
  <si>
    <t>GIVANILDO MARCOLINO DOS SANTOS</t>
  </si>
  <si>
    <t>GIVANILDO VITOR PEREIRA</t>
  </si>
  <si>
    <t>GLAUCIA TALITA SOUZA DE FARIAS</t>
  </si>
  <si>
    <t>GLAUCO GUEDES NASCIMENTO NOVAIS</t>
  </si>
  <si>
    <t>GLAUCO PEREIRA DA SILVA</t>
  </si>
  <si>
    <t>GLEBSON FRANCISCO DE OLIVEIRA SILVA</t>
  </si>
  <si>
    <t>GLÉCIA MARIA DO NASCIMENTO</t>
  </si>
  <si>
    <t>GLEIBSON BENTO PEDROSA</t>
  </si>
  <si>
    <t>GLEIDSON ROMERO DA SILVA LIRA</t>
  </si>
  <si>
    <t>GLEISON VIEIRA DA COSTA</t>
  </si>
  <si>
    <t>GLEYCE UCHOA DE JESUS</t>
  </si>
  <si>
    <t>GLEYCIANE LUIZA FREIRE DE SOUZA</t>
  </si>
  <si>
    <t>GLEYDSON GOMES DA SILVA</t>
  </si>
  <si>
    <t>GLEYSON RICARDO DOS SANTOS</t>
  </si>
  <si>
    <t>GLÓRIA DANTAS DE LIMA</t>
  </si>
  <si>
    <t>GONCALO JOSE FRANCISCO</t>
  </si>
  <si>
    <t>GUILHERME FELIX DA SILVA</t>
  </si>
  <si>
    <t xml:space="preserve">GUILHERME MANOEL DA SILVA </t>
  </si>
  <si>
    <t>GUILHERME MERGULHÃO CORDEIRO</t>
  </si>
  <si>
    <t>GUILHERME WILKER DE OLIVEIRA CARNEIRO</t>
  </si>
  <si>
    <t>EEAT/RAP BRASILEIRA</t>
  </si>
  <si>
    <t>GUSTAVO AUGUSTO DA SILVA</t>
  </si>
  <si>
    <t>GUSTAVO HENRIQUE DA SILVA</t>
  </si>
  <si>
    <t>GUSTAVO HENRIQUE MARTINS FERREIRA</t>
  </si>
  <si>
    <t>GUSTAVO JOSE ALBERTINO FELISBERTO</t>
  </si>
  <si>
    <t>GUSTAVO JOSÉ DE LIMA</t>
  </si>
  <si>
    <t>GUSTAVO RODRIGUES NOVAES</t>
  </si>
  <si>
    <t>GUSTAVO SANTOS DE ARRUDA</t>
  </si>
  <si>
    <t xml:space="preserve">GUTEMBERG DA SILVA AGUIAR </t>
  </si>
  <si>
    <t>GUTEMBERQ BATISTA VASCONCELOS</t>
  </si>
  <si>
    <t>Hackel Barbosa Hacher</t>
  </si>
  <si>
    <t>HAILTON ANTÔNIO DE SOUZA</t>
  </si>
  <si>
    <t>HALLISON DOS SANTOS GOMES DA SILVA</t>
  </si>
  <si>
    <t>HAMILTON JOSÉ FRANCISCO JÚNIOR</t>
  </si>
  <si>
    <t>HAROLDO NOGUEIRA ALVES</t>
  </si>
  <si>
    <t>HELAYNE DOS SANTOS CINTRA</t>
  </si>
  <si>
    <t>HELDER FILLIPE ANDRADE DE OLIVEIRA</t>
  </si>
  <si>
    <t>HELDER RENAN RUFINO DA SILVA</t>
  </si>
  <si>
    <t>HELENO ALVES DA SILVA</t>
  </si>
  <si>
    <t>HELENO ANTONIO DOS SANTOS</t>
  </si>
  <si>
    <t>EEAB DUAS UNAS VELHA</t>
  </si>
  <si>
    <t>HELENO BALBINO ADAO</t>
  </si>
  <si>
    <t>HÉLIO DA SILVA NOGUEIRA</t>
  </si>
  <si>
    <t>HELIO RUAN MARQUES DANTAS</t>
  </si>
  <si>
    <t>HELTON LUÍS DE ARRUDA</t>
  </si>
  <si>
    <t>HELTON SILVA SILVEIRA</t>
  </si>
  <si>
    <t>COORDENAÇÃO DE MANUTENÇÃO DE ADUTORAS - CMA OESTE</t>
  </si>
  <si>
    <t>HENRIQUE JOSE DA SILVA</t>
  </si>
  <si>
    <t>HENRIQUE PEREIRA DA SILVA</t>
  </si>
  <si>
    <t>HENRIQUE SILVA ARAUJO</t>
  </si>
  <si>
    <t>HENRIQUE SIQUEIRA DE OLIVEIRA</t>
  </si>
  <si>
    <t>HERBERT FELLYPE HIPOLITO MARINS</t>
  </si>
  <si>
    <t>HERCÍLIO LOPES SILVA</t>
  </si>
  <si>
    <t>HÉRCULES MOURA DE ARAÚJO</t>
  </si>
  <si>
    <t>HERON SALVIANO ARCOVERDE</t>
  </si>
  <si>
    <t>HIAGO DE ARAÚJO SILVA</t>
  </si>
  <si>
    <t>HIANE MARIA FERREIRA</t>
  </si>
  <si>
    <t>HIGOR FERREIRA SILVA</t>
  </si>
  <si>
    <t>HIGOR RUAN DE SOUZA PINTO</t>
  </si>
  <si>
    <t>HILDA MOURA DE SANTANA SILVA</t>
  </si>
  <si>
    <t>HIPOLITO DA SILVA COELHO</t>
  </si>
  <si>
    <t>HITALO GUSTAVO NOGUEIRA DA SILVA</t>
  </si>
  <si>
    <t>HOMERO ANTONIO DOMINGOS DA SILVA</t>
  </si>
  <si>
    <t>HONORATO PEREIRA LAUREANO</t>
  </si>
  <si>
    <t>HONORIO JERONIMO DOS SANTOS</t>
  </si>
  <si>
    <t>HORACIO SIMPLICIO SILVA NETO</t>
  </si>
  <si>
    <t>HUGO EVANDRO PIRES DE BRITO</t>
  </si>
  <si>
    <t>HUGO LEONARDO PEREIRA DE OLIVEIRA</t>
  </si>
  <si>
    <t>HUMBERTO MOREIRA BARROS JUNIOR</t>
  </si>
  <si>
    <t>IALLY GODEZ DE SILVA</t>
  </si>
  <si>
    <t>IALLY ROSANNY SILVA FURTADO MARQUES</t>
  </si>
  <si>
    <t>ICELINO IVAN AQUINO</t>
  </si>
  <si>
    <t>IDEILSON FRANCISCO DA SILVA</t>
  </si>
  <si>
    <t>IELLEN BEATRIZ A FEITOZA</t>
  </si>
  <si>
    <t>IGOR MATHEUS DE SOUZA CONCEIÇÃO</t>
  </si>
  <si>
    <t>IGOR MAXWEL BATISTA ALENCAR</t>
  </si>
  <si>
    <t>IGOR SANTIAGO NUNES</t>
  </si>
  <si>
    <t>IGOR THIAGO FRANCA DO NASCIMENTO</t>
  </si>
  <si>
    <t>EEAB PARATIBE</t>
  </si>
  <si>
    <t>ILLANA KARINE DA COSTA SANTOS</t>
  </si>
  <si>
    <t>INACIO DE ARAUJO SOBRINHO</t>
  </si>
  <si>
    <t>INALDO FRANCISCO DA SILVA</t>
  </si>
  <si>
    <t>INALDO GABRIEL DA SILVA</t>
  </si>
  <si>
    <t>INALDO XAVIER FERREIRA</t>
  </si>
  <si>
    <t>IRACI RODRIGUES DOS SANTOS</t>
  </si>
  <si>
    <t>IRAJA JOSE DE OLIVEIRA</t>
  </si>
  <si>
    <t>IRAN DE ABREU RODRIGUES DA SILVA</t>
  </si>
  <si>
    <t>IRAN DE SOUZA LIMA JUNIOR</t>
  </si>
  <si>
    <t>IRANDIR LUIS DO NASCIMENTO</t>
  </si>
  <si>
    <t>IRANEIDE ARAUJO DA CUNHA</t>
  </si>
  <si>
    <t>IRANES LIMA DE FARIAS</t>
  </si>
  <si>
    <t>IRANILDO DA SILVA EVANGELISTA</t>
  </si>
  <si>
    <t>IRANLUCI OTACILIA SANTOS</t>
  </si>
  <si>
    <t>IRENE DE FATIMA MELO COELHO</t>
  </si>
  <si>
    <t>IRNALDO JOSÉ DA SILVA</t>
  </si>
  <si>
    <t>ISABELLA THERESA SILVA SENA ANDRADE</t>
  </si>
  <si>
    <t>ISABELY CINTRA SANTOS MELO</t>
  </si>
  <si>
    <t>ISADHORA LETICIA DOS SANTOS NUNES</t>
  </si>
  <si>
    <t>ISAIAS FELIX ISIDORO</t>
  </si>
  <si>
    <t>ISAIAS RICARDO FERREIRA</t>
  </si>
  <si>
    <t>ISLAND DA SILVA DEOMONTES</t>
  </si>
  <si>
    <t>ISMAEL MANOEL DA SILVA</t>
  </si>
  <si>
    <t>ISRAEL DE LIMA COSTA</t>
  </si>
  <si>
    <t>ISRAEL JOSÉ DA SILVA</t>
  </si>
  <si>
    <t>ISSAC BATISTA DA SILVA</t>
  </si>
  <si>
    <t>ITALO CÉSAR MOURA JOSÉ</t>
  </si>
  <si>
    <t>ITALO GABRIEL DA SILVA LEAL</t>
  </si>
  <si>
    <t>ITALO LUCIANO DA SILVA</t>
  </si>
  <si>
    <t>ITAMAGÉ MARQUES DA LUZ</t>
  </si>
  <si>
    <t>ITAMAR ARAÚJO DE SANTANA</t>
  </si>
  <si>
    <t>ITAMAR LUIZ DA SILVA</t>
  </si>
  <si>
    <t>ITAMAR PEREIRA LIMA</t>
  </si>
  <si>
    <t>ITAYLHAM WILLAMYS RAMOS DA SILVA</t>
  </si>
  <si>
    <t>IURY ALISSON NUNES GOUVEIA</t>
  </si>
  <si>
    <t>IVALDO JOSE DA SILVA</t>
  </si>
  <si>
    <t>IVAN CARLOS JEZUINO</t>
  </si>
  <si>
    <t>IVAN DA CRUZ SANTOS</t>
  </si>
  <si>
    <t>IVAN SOUZA DO NASCIMENTO</t>
  </si>
  <si>
    <t>IVANALDO DE SOUZA</t>
  </si>
  <si>
    <t>IVANILDO JOSÉ DA SILVA</t>
  </si>
  <si>
    <t>IVANILDO JOSE DE ALBUQUERQUE</t>
  </si>
  <si>
    <t>IVANILSON DE SOUZA FÉLIX</t>
  </si>
  <si>
    <t>IVANO FIDELIS DA SILVA</t>
  </si>
  <si>
    <t>IVELINE RODRIGUES DE MORAES</t>
  </si>
  <si>
    <t>IVISSON CHRISTOPHE CHRISTIANO</t>
  </si>
  <si>
    <t>IVO JUVINO DA SILVA</t>
  </si>
  <si>
    <t>IVO RODRIGO SOUSA DE ARAUJO</t>
  </si>
  <si>
    <t>IVONE APARECIDA DA SILVA FEITOSA</t>
  </si>
  <si>
    <t>Ivson da Silva Souza</t>
  </si>
  <si>
    <t>IZA BANDEIRA DE SOUZA SANTANA</t>
  </si>
  <si>
    <t>IZABEL CRISTINA DA SILVA</t>
  </si>
  <si>
    <t>IZABEL CRISTINA NASCIMENTO SANTANA LOPES</t>
  </si>
  <si>
    <t>IZABELLY FEITOZA NASCIMENTO</t>
  </si>
  <si>
    <t>IZAEL FEITOSA DOS SANTOS</t>
  </si>
  <si>
    <t>IZAEL PAES DE LIRA</t>
  </si>
  <si>
    <t>IZAIAS RODRIGUES DE LIMA</t>
  </si>
  <si>
    <t>IZAIAS SOARES DOS SANTOS</t>
  </si>
  <si>
    <t>IZEQUIEL GONÇALVES FERREIRA</t>
  </si>
  <si>
    <t>JACIEL PEREIRA DA SILVA</t>
  </si>
  <si>
    <t>JACKSON CASSIMIRO MIRANDA</t>
  </si>
  <si>
    <t>JACKSON DA SILVA SANTOS</t>
  </si>
  <si>
    <t>JACKSON EDUARDO DA SILVA</t>
  </si>
  <si>
    <t>JACKSON NASCIMENTO DE FRANÇA</t>
  </si>
  <si>
    <t>JADE GRANGEIRO BARBOSA</t>
  </si>
  <si>
    <t>JADE MARTINIANO VILACA SANTOS</t>
  </si>
  <si>
    <t>JADIAEL NASCIMENTO DIAS</t>
  </si>
  <si>
    <t>JADIELSON FELIX DA SILVA</t>
  </si>
  <si>
    <t>JADILSON JOSÉ DA SILVA</t>
  </si>
  <si>
    <t>JADIR SANTANA SILVESTRE</t>
  </si>
  <si>
    <t>JADSON FERNANDES DA SILVA</t>
  </si>
  <si>
    <t>JADSON JOSÉ DE AZEVEDO</t>
  </si>
  <si>
    <t>JADSON LIMA DA SILVA</t>
  </si>
  <si>
    <t>JAIDENIRA MIRANDA BEZERRA</t>
  </si>
  <si>
    <t>JAILSON CRISTIANO GOMES DA SILVA</t>
  </si>
  <si>
    <t>JAILSON DA SILVA</t>
  </si>
  <si>
    <t>JAILSON HENRIQUE DA SILVA</t>
  </si>
  <si>
    <t>JAILSON MIRANDA DE LIMA</t>
  </si>
  <si>
    <t>JAILSON MIRANDA GUIMARÃES</t>
  </si>
  <si>
    <t>JAILSON VIEIRA RODRIGUES</t>
  </si>
  <si>
    <t>JAILTON ALVES DA SILVA</t>
  </si>
  <si>
    <t>Jailton Teixeira da Silva</t>
  </si>
  <si>
    <t>JAIMISSON AKILIS SIQUEIRA GOMES</t>
  </si>
  <si>
    <t xml:space="preserve">JAIR ANTONIO DA SILVA </t>
  </si>
  <si>
    <t>JAIR DE MACEDO SANTOS</t>
  </si>
  <si>
    <t>JAIR GRACELIANO DO NASCIMENTO</t>
  </si>
  <si>
    <t>JAIR LOPES DE LIRA</t>
  </si>
  <si>
    <t>JAIRO FERREIRA DE LIMA</t>
  </si>
  <si>
    <t>Jairo Ferreira Soares</t>
  </si>
  <si>
    <t>JAIRO QUIRINO VANDERLEI DE MELO</t>
  </si>
  <si>
    <t>JAIRO SALVINO DA SILVA FILHO</t>
  </si>
  <si>
    <t>JAIRO SAMUEL VICENTE</t>
  </si>
  <si>
    <t>JAIRON ALEX DO NASCIMENTO SILVA</t>
  </si>
  <si>
    <t>JAKELINE OLIVEIRA DA SILVA</t>
  </si>
  <si>
    <t>JAMERSON AD SILVA MORAES</t>
  </si>
  <si>
    <t>JAMERSON BEZERRA DA SILVA</t>
  </si>
  <si>
    <t>JAMES MOREIRA DE ARAUJO</t>
  </si>
  <si>
    <t>JAMILLE VICTORIA ARAUJO GOMES DE SÁ</t>
  </si>
  <si>
    <t>JAMISON VIEIRA DE ALENCAR</t>
  </si>
  <si>
    <t>JANAÍNA MARTINS DA SILVA</t>
  </si>
  <si>
    <t xml:space="preserve">JANAINA OLIVEIRA DA SILVA </t>
  </si>
  <si>
    <t>JANAINO FRANCISCO DO NASCIMENTO</t>
  </si>
  <si>
    <t>JANCINEIDE ALVES DA SILVA</t>
  </si>
  <si>
    <t xml:space="preserve">JANDEISON DE SOUZA ARAUJO </t>
  </si>
  <si>
    <t>JANETON LOPES DE LIMA</t>
  </si>
  <si>
    <t>JANICLEIDE BATISTA DA SILVA</t>
  </si>
  <si>
    <t>JANIO JOSÉ DE PAULA</t>
  </si>
  <si>
    <t>JÂNIO NELSON MARTINS BATISTA JÚNIOR</t>
  </si>
  <si>
    <t>JANMERSON GOMES DE ARAUJO</t>
  </si>
  <si>
    <t>JANUILSON ARAÚJO LIMA NUNES</t>
  </si>
  <si>
    <t>JAQUELINE FEITOZA DE SOUZA</t>
  </si>
  <si>
    <t>JAQUELINE TEIXEIRA DE ANDRADE</t>
  </si>
  <si>
    <t>JARDEL GOMES DE ALMEIDA</t>
  </si>
  <si>
    <t>JARDEL JOSÉ DA SILVA</t>
  </si>
  <si>
    <t>JARDSON FERNANDES DA SILVA</t>
  </si>
  <si>
    <t>JARLAN DE ALBUQUERQUE GOMES</t>
  </si>
  <si>
    <t>JASIEL ROSÁLIO DA SILVA</t>
  </si>
  <si>
    <t>JEAN AQUINO DOS SANTOS</t>
  </si>
  <si>
    <t>JEAN FÁBIO DE ANDRADE</t>
  </si>
  <si>
    <t>JEAN JEFFERSON SANTANA</t>
  </si>
  <si>
    <t>JEANDERSON ANTONIO SOARES DA SILVA</t>
  </si>
  <si>
    <t>JEANDESON BERGUE SIQUEIRA DE SOUZA</t>
  </si>
  <si>
    <t>JEANDSON LEITE DE LIMA</t>
  </si>
  <si>
    <t>JEANE AMELIA VIEIRA BARROS</t>
  </si>
  <si>
    <t>JEANE DE SOUZA BARBOSA</t>
  </si>
  <si>
    <t>JEANE MARIA FERREIRA</t>
  </si>
  <si>
    <t>JEANNE ALICE CASTOR CORDEIRO</t>
  </si>
  <si>
    <t>JECSON JACINTO DA SILVA</t>
  </si>
  <si>
    <t>JEDSON DA SILVA</t>
  </si>
  <si>
    <t>JEFERSON FERNANDO DA SILVA LIMA</t>
  </si>
  <si>
    <t>JEFERSON LUCIO DA SILVA FIGUEIREDO</t>
  </si>
  <si>
    <t>JEFERSON RUFINO DE ALMEIDA</t>
  </si>
  <si>
    <t>Jefferson Alves Simões</t>
  </si>
  <si>
    <t>JEFFERSON BRAGA DA SILVA</t>
  </si>
  <si>
    <t>JEFFERSON DA SILVA SANTOS</t>
  </si>
  <si>
    <t>Jefferson Luan Bezerra da Silva</t>
  </si>
  <si>
    <t>JEFFERSON NASCIMENTO SILVA</t>
  </si>
  <si>
    <t>JEFFERSON NUNES FAGUNDES DE MELO</t>
  </si>
  <si>
    <t>JEFFERSON RODRIGO DA SILVA</t>
  </si>
  <si>
    <t>JEFFERSON SALES DA SILVA</t>
  </si>
  <si>
    <t>JEFFERSON VASCONCELOS BARBOSA</t>
  </si>
  <si>
    <t>JEFFERSON WANDERLEY DE SOUZA</t>
  </si>
  <si>
    <t>JÉISILA MARIA DA SILVA</t>
  </si>
  <si>
    <t>JEMINA DE SANTANA RAMOS</t>
  </si>
  <si>
    <t>JENNEFER LEUCYCLEYDE DA MATA</t>
  </si>
  <si>
    <t>JEOVANE FRANCISCO DE ALMEIDA</t>
  </si>
  <si>
    <t>JERFESON MARQUES DA SILVA</t>
  </si>
  <si>
    <t>EEAB ARAÇOIABA</t>
  </si>
  <si>
    <t>JERTON LUIZ DE A. NASCIMENTO</t>
  </si>
  <si>
    <t>JÉSSICA CRISTINA ALVES BURITY </t>
  </si>
  <si>
    <t>JESSICA DE SOUZA CAMPELO</t>
  </si>
  <si>
    <t>JESSICA FRANCIELLE MONTEIRO NASCIMENTO</t>
  </si>
  <si>
    <t>JESSICA KAROLINA ARAUJO NILTON RODRIGUES</t>
  </si>
  <si>
    <t>JESSICA LÚCIA SANTOS BEZERRA</t>
  </si>
  <si>
    <t>JÉSSICA MARIA DE ALMEIDA CALAÇA SOUZA</t>
  </si>
  <si>
    <t>Jéssica Patrícia da Conceição Silva</t>
  </si>
  <si>
    <t>JESSICA TAMIRES SANTOS SOUZA</t>
  </si>
  <si>
    <t>JÉSSIKA DE OLIVEIRA ARAÚJO</t>
  </si>
  <si>
    <t>JESSIKA PRYSCILLA DE SOUZA LEAL</t>
  </si>
  <si>
    <t>JESSIKA TAMYRES COSTA MACIEL</t>
  </si>
  <si>
    <t>JESSYCA THALITA BEZERRA MARIANO</t>
  </si>
  <si>
    <t>JESUS DE SOUZA GUERRA</t>
  </si>
  <si>
    <t>JEYSON ELLAN LEITE GONÇALVES DE LIMA</t>
  </si>
  <si>
    <t>JEYSON JEAN BATISTA LIMA</t>
  </si>
  <si>
    <t>JHEFREE DE LUNA</t>
  </si>
  <si>
    <t>JHOBSON FELIPE DA SILVA LIMA</t>
  </si>
  <si>
    <t>JHONATHAM STIVE ASSIS DE ANDRADE LUCENA</t>
  </si>
  <si>
    <t>JHONES DA SILVA MELO</t>
  </si>
  <si>
    <t>JÓ DE SÁ NETO</t>
  </si>
  <si>
    <t xml:space="preserve">JOAB LOPES DA SILVA </t>
  </si>
  <si>
    <t>JOAB PEREIRA DA SILVA</t>
  </si>
  <si>
    <t>JOAKLÉBIO MOURA DE ARAÚJO</t>
  </si>
  <si>
    <t>JOANÃ PEREIRA DOS SANTOS</t>
  </si>
  <si>
    <t xml:space="preserve">JOANNA DE ANGELIS ANDRADE NOVAES </t>
  </si>
  <si>
    <t>JOÃO  FELIPE DE SOUZA</t>
  </si>
  <si>
    <t>JOÃO ADRIANO DE QUEIROZ</t>
  </si>
  <si>
    <t>JOÃO ALVES CARDOSO</t>
  </si>
  <si>
    <t>JOÃO AMERICO DE SANTANA</t>
  </si>
  <si>
    <t>JOÃO ANTONIO DA SILVA FILHO</t>
  </si>
  <si>
    <t>JOÃO BATISTA DA SILVA</t>
  </si>
  <si>
    <t>JOÃO BATISTA DE DEUS</t>
  </si>
  <si>
    <t>JOÃO BATISTA OLIVEIRA DE SOUZA</t>
  </si>
  <si>
    <t>JOÃO BEZERRA PAZ</t>
  </si>
  <si>
    <t>JOAO BOSCO BALBINO JUNIOR</t>
  </si>
  <si>
    <t>JOÃO BOSCO DE SOUZA BARROS</t>
  </si>
  <si>
    <t>JOÃO BOSCO PEREIRA DA SILVA</t>
  </si>
  <si>
    <t>JOÃO BOSCO PEREIRA DE LIMA</t>
  </si>
  <si>
    <t>JOÃO BRUM SILVA JUNIOR</t>
  </si>
  <si>
    <t>DIRETORIA DE EFICIÊNCIA E ATENÇÃO AO CLIENTE - DEC</t>
  </si>
  <si>
    <t xml:space="preserve">JOÃO CARDOSO DE LIMA JUNIOR </t>
  </si>
  <si>
    <t>JOÃO CARLOS DE OLIVEIRA ALVES</t>
  </si>
  <si>
    <t>João Carlos Lima dos Santos</t>
  </si>
  <si>
    <t xml:space="preserve">JOÃO CARLOS LINS DA SILVA </t>
  </si>
  <si>
    <t>JOAO CARLOS PEREIRA DA SILVA</t>
  </si>
  <si>
    <t xml:space="preserve">JOÃO CARLOS SILVA </t>
  </si>
  <si>
    <t>JOAO CAVALCANTI CORDEIRO NETO</t>
  </si>
  <si>
    <t>JOÃO DE ALMEIDA MELO</t>
  </si>
  <si>
    <t>JOÃO DE DEUS DE ARAÚJO</t>
  </si>
  <si>
    <t>JOAO DE DEUS FEITOSA LIMA</t>
  </si>
  <si>
    <t>JOÃO DE SOUZA LIMA</t>
  </si>
  <si>
    <t>JOÃO EDUARDO CORREIA DA SILVA</t>
  </si>
  <si>
    <t>JOAO EDUARDO LOURENÇO SILVA</t>
  </si>
  <si>
    <t>JOAO FILLIPE DORNELAS GERONIMO</t>
  </si>
  <si>
    <t>JOÃO GUILHERME CORDEIRO ALMEIDA</t>
  </si>
  <si>
    <t xml:space="preserve">JOÃO ÍTALO BELARMINO DA SILVA </t>
  </si>
  <si>
    <t>JOAO JAIRO DELMONDES RODRIGUES</t>
  </si>
  <si>
    <t>JOÃO JOSÉ DA SILVA</t>
  </si>
  <si>
    <t>JOÃO JOSÉ DO NASCIMENTO FILHO</t>
  </si>
  <si>
    <t>JOÃO LÍDIO DA SILVA</t>
  </si>
  <si>
    <t xml:space="preserve">JOAO LUIZ GOMES DE FARIAS </t>
  </si>
  <si>
    <t>JOÃO MANOEL DA SILVA</t>
  </si>
  <si>
    <t>JOAO MARCIO GOMES BRAGA</t>
  </si>
  <si>
    <t>JOÃO MARCOS PEREIRA PASSOS</t>
  </si>
  <si>
    <t>JOÃO MARTINS GOMES</t>
  </si>
  <si>
    <t>JOAO MAURICIO DE DEUS FILHO</t>
  </si>
  <si>
    <t>JOÃO MONTEIRO DE CAMPOS FILHO</t>
  </si>
  <si>
    <t>João Natã da Silva Cavalcante</t>
  </si>
  <si>
    <t>JOÃO PAULO CORDEIRO LIMA</t>
  </si>
  <si>
    <t>JOAO PAULO CORREA DE LEMOS</t>
  </si>
  <si>
    <t>JOAO PAULO DA SILVA</t>
  </si>
  <si>
    <t>JOÃO PAULO DOS REIS</t>
  </si>
  <si>
    <t>JOÃO PAULO DOS SANTOS NERY</t>
  </si>
  <si>
    <t>JOAO PAULO ELOIA</t>
  </si>
  <si>
    <t>JOAO PAULO PEREIRA DE ARAÚJO</t>
  </si>
  <si>
    <t>JOÃO PEDRO DE MIRANDA BATISTA</t>
  </si>
  <si>
    <t>JOAO PEDRO JOSE DE SOUZA</t>
  </si>
  <si>
    <t>João Pedro Pires Saldanha</t>
  </si>
  <si>
    <t>JOÃO PEDRO RODRIGUES SOUZA</t>
  </si>
  <si>
    <t>JOAO PEDRO SOUZA DE LIMA</t>
  </si>
  <si>
    <t>JOAO PEREIRA DA SILVA</t>
  </si>
  <si>
    <t>JOAO PEREIRA MANDU NETO</t>
  </si>
  <si>
    <t>JOÃO ROZENDO</t>
  </si>
  <si>
    <t>JOÃO SILVA SOBRINHO</t>
  </si>
  <si>
    <t>JOÃO UMBELINO SOBRINHO</t>
  </si>
  <si>
    <t>JOÃO VICTOR CARVALHO SILVA</t>
  </si>
  <si>
    <t>JOÃO VICTOR FERREIRA DE SOUZA</t>
  </si>
  <si>
    <t>JOAO WEBERT OLIVEIRA DA SILVA</t>
  </si>
  <si>
    <t>JOCIELIO AURELIANO RIBEIRO</t>
  </si>
  <si>
    <t>JOEL ANDERSON CAVALCANTE RODRIGUES</t>
  </si>
  <si>
    <t>JOEL BARBOSA DA SILVA</t>
  </si>
  <si>
    <t>JOEL FRANÇA DE SOUZA</t>
  </si>
  <si>
    <t>JOEL JOAQUIM DE OLIVEIRA</t>
  </si>
  <si>
    <t>JOEL MANOEL IZIDORO</t>
  </si>
  <si>
    <t>JOELISÂNGELO CARNEIRO DURVAL</t>
  </si>
  <si>
    <t>JOELSON DA SILVA SANTOS</t>
  </si>
  <si>
    <t>JOHN WALKER MIGUEL DE SANTANA</t>
  </si>
  <si>
    <t>JOICEANE GONZAGA DOS SANTOS</t>
  </si>
  <si>
    <t>Jonas Luis de Andrade Figureira</t>
  </si>
  <si>
    <t>JONAS RODRIGUES PESSOA</t>
  </si>
  <si>
    <t>JONAS ZACARIAS DOS SANTOS</t>
  </si>
  <si>
    <t>JONATAN VIEIRA DA SILVA</t>
  </si>
  <si>
    <t>JONATAS DE LIMA SILVA</t>
  </si>
  <si>
    <t>JONATAS DUARTE CORDEIRO DOS SANTOS</t>
  </si>
  <si>
    <t>JONATHAN AVELINO DA SILVA</t>
  </si>
  <si>
    <t>JONATHAN BENTO DA SILVA</t>
  </si>
  <si>
    <t>JONATHAN DOS SANTOS MELLO</t>
  </si>
  <si>
    <t>JONATHAN FELIPE VIEIRA SILVA</t>
  </si>
  <si>
    <t>JONENILSON DA SILVA</t>
  </si>
  <si>
    <t>JONH GLEDYSON SANTOS DE LIMA</t>
  </si>
  <si>
    <t>JONH HEBERT WEVERSON DE OLIVEIRA</t>
  </si>
  <si>
    <t>JORGE EUCLIDES DOS SANTOS GOMES</t>
  </si>
  <si>
    <t>JORGE JOAO DA SILVA</t>
  </si>
  <si>
    <t>JORGE JOSÉ DE MELO</t>
  </si>
  <si>
    <t>JORGE LUIZ CARDOSO DOS SANTOS</t>
  </si>
  <si>
    <t>JORGE LUIZ RODRIGUES DE MORAIS</t>
  </si>
  <si>
    <t>EEAT E RAP PONTA DE PEDRA</t>
  </si>
  <si>
    <t>JORGE MARQUES DA SILVA</t>
  </si>
  <si>
    <t>JOSAFÁ JERONIMO DO NASCIMENTO</t>
  </si>
  <si>
    <t>JOSÉ ADEILTON GUILHERMINO</t>
  </si>
  <si>
    <t>JOSÉ ADELMIR VIANA DE SOUZA</t>
  </si>
  <si>
    <t>JOSÉ ADELSON DA COSTA MELO</t>
  </si>
  <si>
    <t>JOSE ADILSON SANTANA DA LUZ</t>
  </si>
  <si>
    <t>JOSE ADOLFO BATISTA</t>
  </si>
  <si>
    <t>JOSÉ ADRIANO BARBOSA DA SILVA</t>
  </si>
  <si>
    <t>JOSÉ ADRIANO TORRES DE MATOS</t>
  </si>
  <si>
    <t>JOSÉ AÉCIO TAVEIRA DE SOUZA</t>
  </si>
  <si>
    <t>JOSE AGNESILVIO DOS SANTOS</t>
  </si>
  <si>
    <t>JOSÉ AILTON LIMA DA SILVA</t>
  </si>
  <si>
    <t>JOSE ALBERTO DE SOUSA</t>
  </si>
  <si>
    <t>JOSÉ ALBERTO PIO DOS SANTOS</t>
  </si>
  <si>
    <t>JOSÉ ALBINO DE SOUZA</t>
  </si>
  <si>
    <t>JOSÉ ALMIR DE CASTRO</t>
  </si>
  <si>
    <t>JOSE ALTINO ALVES DA SILVA JÚNIOR</t>
  </si>
  <si>
    <t>JOSÉ ALUIZIO DA SILVA</t>
  </si>
  <si>
    <t>JOSE ALVES DA SILVA</t>
  </si>
  <si>
    <t>JOSÉ ALVES DE SOUZA</t>
  </si>
  <si>
    <t>José Amaury de Souza</t>
  </si>
  <si>
    <t>José Amilton Santos</t>
  </si>
  <si>
    <t>JOSÉ ANDRÉ PESSOA DE MENEZES</t>
  </si>
  <si>
    <t>José André Tunu da Silva</t>
  </si>
  <si>
    <t>JOSÉ ANTONIO BATISTA PEREIRA DA SILVA</t>
  </si>
  <si>
    <t>JOSE ANTONIO CADETE</t>
  </si>
  <si>
    <t>JOSE ANTONIO DE LIMA</t>
  </si>
  <si>
    <t>JOSE ANTONIO DO NASCIMENTO</t>
  </si>
  <si>
    <t>JOSÉ ANTONIO FERREIRA DA SILVA</t>
  </si>
  <si>
    <t>JOSE ANTONIO TIMOTIO DE OLIVEIRA</t>
  </si>
  <si>
    <t>JOSÉ APRIGIO DE SOUZA NETO</t>
  </si>
  <si>
    <t>JOSÉ ARIMATÉIA PEREIRA DA SILVA</t>
  </si>
  <si>
    <t>JOSE ARIOSVALDO DE SOUSA BATISTA</t>
  </si>
  <si>
    <t>JOSÉ AUGUSTO DE MOURA</t>
  </si>
  <si>
    <t>José Augusto dos Santos</t>
  </si>
  <si>
    <t>JOSÉ BALBINO DA SILVA</t>
  </si>
  <si>
    <t>JOSE BARROS DOS SANTOS</t>
  </si>
  <si>
    <t>JOSÉ BONIFÁCIO LUCENA ARAÚJO</t>
  </si>
  <si>
    <t>JOSÉ BRUNO PEREIRA DA SILVA</t>
  </si>
  <si>
    <t>JOSE CARLOS CARIOLANO DA SILVA</t>
  </si>
  <si>
    <t>JOSE CARLOS CLEBSON DA SILVA</t>
  </si>
  <si>
    <t>JOSE CARLOS DA SILVA</t>
  </si>
  <si>
    <t>JOSÉ CARLOS DA SILVA</t>
  </si>
  <si>
    <t>JOSE CARLOS DO MONTE</t>
  </si>
  <si>
    <t>JOSE CARLOS DOS SANTOS</t>
  </si>
  <si>
    <t>JOSÉ CARLOS DOS SANTOS</t>
  </si>
  <si>
    <t xml:space="preserve">JOSE CARLOS DOS SANTOS </t>
  </si>
  <si>
    <t>JOSE CARLOS GALDINO DA SILVA</t>
  </si>
  <si>
    <t>JOSE CARLOS GOMES</t>
  </si>
  <si>
    <t>JOSÉ CARLOS MOURA DE OLIVEIRA</t>
  </si>
  <si>
    <t>JOSE CARLOS ROSENO</t>
  </si>
  <si>
    <t>JOSÉ CARLOS SEVERO DOS SANTOS</t>
  </si>
  <si>
    <t>JOSE CARLOS TERTULIANO DA SILVA JUNIOR</t>
  </si>
  <si>
    <t>JOSE CASSIO FELIX DOS SANTOS</t>
  </si>
  <si>
    <t>JOSÉ CAVALCANTE DA SILVA</t>
  </si>
  <si>
    <t>JOSÉ CÉLIO BEZERRA</t>
  </si>
  <si>
    <t>JOSÉ CÉLIO DA SILVA</t>
  </si>
  <si>
    <t>JOSÉ CÉSAR SEVERIANO DA SILVA</t>
  </si>
  <si>
    <t>JOSE CICERO CHIMENDES SILVA</t>
  </si>
  <si>
    <t>JOSÉ CÍCERO DA SILVA</t>
  </si>
  <si>
    <t>JOSE CLAUDENILSON ALVES DA ROCHA</t>
  </si>
  <si>
    <t>JOSE CLAUDIO DA SILVA</t>
  </si>
  <si>
    <t>JOSE CLAUDIO FERREIRA DA SILVA</t>
  </si>
  <si>
    <t>JOSÉ CLÁUDIO FREIRE CAETANO</t>
  </si>
  <si>
    <t>JOSÉ CLAYTON DA SILVEIRA PEREIRA</t>
  </si>
  <si>
    <t>JOSE CLECIO ALVES DA SILVA</t>
  </si>
  <si>
    <t xml:space="preserve">JOSE CLECIO DA SILVA </t>
  </si>
  <si>
    <t>JOSÉ DA COSTA</t>
  </si>
  <si>
    <t>JOSE DA LUZ SANTANA PEREIRA</t>
  </si>
  <si>
    <t>JOSÉ DA SILVA</t>
  </si>
  <si>
    <t>JOSE DA SILVA SOARES</t>
  </si>
  <si>
    <t>JOSÉ DA SILVA SOARES FILHO</t>
  </si>
  <si>
    <t>JOSE DAGOBERTO XAVIER DA SILVA</t>
  </si>
  <si>
    <t xml:space="preserve">JOSE DARLEM SOUZA NEVES </t>
  </si>
  <si>
    <t>JOSE DAVID CAVALCANTI DE ALBUQUERQUE</t>
  </si>
  <si>
    <t>JOSE DAVIDSON FREIRE DE SOUZA</t>
  </si>
  <si>
    <t>JOSE DE ARIMATEIA NUNES DA SILVA</t>
  </si>
  <si>
    <t>JOSÉ DE LIMA</t>
  </si>
  <si>
    <t>JOSÉ DE SOBRAL BIZARRA</t>
  </si>
  <si>
    <t>JOSÉ DINIZ DE LIMA</t>
  </si>
  <si>
    <t>JOSE DINIZ PEREIRA DE LIMA</t>
  </si>
  <si>
    <t>RAP TEJUCUPAPO</t>
  </si>
  <si>
    <t>JOSÉ EDIMILÇO DA SILVA</t>
  </si>
  <si>
    <t>JOSÉ EDMILSON DA SILVA</t>
  </si>
  <si>
    <t>JOSÉ EDNALDO DOS SANTOS</t>
  </si>
  <si>
    <t>JOSE EDSON ALBINO DA SILVA</t>
  </si>
  <si>
    <t>JOSE EDSON DA SILVA</t>
  </si>
  <si>
    <t>JOSE EDSON DE SOUZA FILHO</t>
  </si>
  <si>
    <t>JOSÉ EDSON LOPES BEZERRA</t>
  </si>
  <si>
    <t>JOSÉ EDSON MARQUES GOMES</t>
  </si>
  <si>
    <t>JOSE EDUARDO BATISTA DA SILVA</t>
  </si>
  <si>
    <t>JOSÉ EDUARDO DA SILVA</t>
  </si>
  <si>
    <t>JOSE ELENILDO BEZERRA DA SILVA FILHO</t>
  </si>
  <si>
    <t>JOSE ELIAS XAVIER SANTIAGO</t>
  </si>
  <si>
    <t>JOSE ELISMAR DA CRUZ OLIVEIRA</t>
  </si>
  <si>
    <t>JOSE ELIVELTON SILVA DE SOBRAL</t>
  </si>
  <si>
    <t>José Elysson Freitas e Silva</t>
  </si>
  <si>
    <t>JOSÉ ENOQUE ALVES FILHO</t>
  </si>
  <si>
    <t>JOSE ERIVALDO DE LIMA</t>
  </si>
  <si>
    <t>JOSÉ ERIVALDO JOVELINO FELIX</t>
  </si>
  <si>
    <t>JOSÉ ERIVALDO SOARES</t>
  </si>
  <si>
    <t>JOSÉ ERMIRIO RODRIGUES DA SILVA</t>
  </si>
  <si>
    <t>JOSE ESPEDITO MENDES DA SILVA</t>
  </si>
  <si>
    <t>JOSE EVERTON DA SILVA</t>
  </si>
  <si>
    <t>JOSE FABIANO DA SILVA</t>
  </si>
  <si>
    <t>JOSE FABIO DOS SANTOS</t>
  </si>
  <si>
    <t>JOSE FABIO GOMES DA SILVA</t>
  </si>
  <si>
    <t>JOSE FELICIO DA SILVA LIRA</t>
  </si>
  <si>
    <t>JOSE FELIPE DA SILVA LIMA</t>
  </si>
  <si>
    <t>JOSE FELISMINO NETO</t>
  </si>
  <si>
    <t>JOSE FELIX DE SOUZA CUNHA</t>
  </si>
  <si>
    <t>JOSE FERNANDO DE LIMA</t>
  </si>
  <si>
    <t>JOSE FERNANDO DO CARMO</t>
  </si>
  <si>
    <t>José Fernando dos Santos Júnior</t>
  </si>
  <si>
    <t>JOSE FERNANDO LOPES DA SILVA</t>
  </si>
  <si>
    <t>JOSÉ FERREIRA CAMPOS</t>
  </si>
  <si>
    <t>JOSE FERREIRA DO CARMO</t>
  </si>
  <si>
    <t>JOSE FERREIRA SOBRINHO</t>
  </si>
  <si>
    <t>JOSÉ FLAUBERT FIGUEIREDO</t>
  </si>
  <si>
    <t>JOSE FLAVIO ALVES DE SOUZA</t>
  </si>
  <si>
    <t>JOSÉ FLORÊNCIO DA SILVA</t>
  </si>
  <si>
    <t>JOSÉ FLORENCIO PEREIRA FILHO</t>
  </si>
  <si>
    <t>JOSÉ FRANCISCO DA SILVA FILHO</t>
  </si>
  <si>
    <t>JOSÉ FRANCISCO DOS SANTOS</t>
  </si>
  <si>
    <t>JOSÉ GABRIEL MEIRELES DE FRANÇA</t>
  </si>
  <si>
    <t>JOSÉ GERALDO DOS SANTOS</t>
  </si>
  <si>
    <t>JOSÉ GILSON DE OLIVEIRA</t>
  </si>
  <si>
    <t>JOSÉ GILSON SEVERO DOS SANTOS</t>
  </si>
  <si>
    <t>JOSÉ GILVANILSON BEZERRA DA SILVA</t>
  </si>
  <si>
    <t>JOSÉ GOMES DE LUCENA</t>
  </si>
  <si>
    <t>JOSE GOMES DE MORAES JUNIOR</t>
  </si>
  <si>
    <t>JOSE HENRIQUE DA SILVA</t>
  </si>
  <si>
    <t xml:space="preserve">JOSE HENRIQUE DA SILVA </t>
  </si>
  <si>
    <t>José Hernando de Melo</t>
  </si>
  <si>
    <t>JOSE HIAGO FERREIRA NUNES</t>
  </si>
  <si>
    <t xml:space="preserve">JOSE HUGO DA SILVA </t>
  </si>
  <si>
    <t>JOSÉ ISAAC CORREIA DE LEMOS</t>
  </si>
  <si>
    <t>JOSÉ ITALO SANTOS</t>
  </si>
  <si>
    <t>JOSÉ ITAMAR SILVEIRA DE LIMA</t>
  </si>
  <si>
    <t>JOSÉ ITAMIR DA SILVA SANTOS</t>
  </si>
  <si>
    <t>JOSE IVAN CORDEIRO DA SILVA</t>
  </si>
  <si>
    <t>JOSÉ IVAN DA SILVA</t>
  </si>
  <si>
    <t>JOSE JACKSON VASCONCELOS DA SILVA FILHO</t>
  </si>
  <si>
    <t>JOSÉ JAIR DOS SANTOS</t>
  </si>
  <si>
    <t>JOSÉ JAMERSON BARBOSA DA SILVA</t>
  </si>
  <si>
    <t>COORDENAÇÃO REGIONAL - CRE PAULISTA</t>
  </si>
  <si>
    <t>JOSÉ JAMERSON FERREIRA VIANA</t>
  </si>
  <si>
    <t>JOSÉ JÂNIO ORDÔNIO</t>
  </si>
  <si>
    <t>JOSE JOAO DE AZEVEDO FILHO</t>
  </si>
  <si>
    <t>JOSÉ JOÃO DOS SANTOS</t>
  </si>
  <si>
    <t>JOSÉ JOAQUIM BERTOLEZA</t>
  </si>
  <si>
    <t>JOSÉ JORGE LEANDRO DA SILVA</t>
  </si>
  <si>
    <t>JOSÉ JORGE LIMA DOS SANTOS</t>
  </si>
  <si>
    <t>JOSE JUCELIO DA SILVA FILHO</t>
  </si>
  <si>
    <t>JOSÉ KAIQUE GODEZ DA SILVA</t>
  </si>
  <si>
    <t>JOSÉ LACERDA DE SÁ JR</t>
  </si>
  <si>
    <t>JOSE LEANDRO DE LIMA</t>
  </si>
  <si>
    <t>JOSÉ LEANDRO DOS SANTOS PEREIRA</t>
  </si>
  <si>
    <t>JOSÉ LEITE DA SILVA</t>
  </si>
  <si>
    <t>JOSE LENEILDO GOMES DE ANDRADE</t>
  </si>
  <si>
    <t>JOSE LEONARDO DE MOURA VIANA</t>
  </si>
  <si>
    <t>JOSÉ LIGINALDO DA SILVA</t>
  </si>
  <si>
    <t>JOSÉ LIRA</t>
  </si>
  <si>
    <t>JOSE LORRAN CABRAL SILVA DE MENEZES</t>
  </si>
  <si>
    <t>JOSÉ LUCAS BARBOSA DE LARCEDA</t>
  </si>
  <si>
    <t>JOSE LUCIANO DA PAIXÃO</t>
  </si>
  <si>
    <t>JOSÉ LUCIANO DOS SANTOS</t>
  </si>
  <si>
    <t>JOSE LUCIDIO DA SILVA</t>
  </si>
  <si>
    <t>JOSÉ LUIZ DA SILVA</t>
  </si>
  <si>
    <t>JOSE LUIZ DA SILVA FILHO</t>
  </si>
  <si>
    <t>JOSE LUIZ DO NASCIMENTO</t>
  </si>
  <si>
    <t>JOSÉ MAMEDE PIRES</t>
  </si>
  <si>
    <t>JOSE MANOEL ALVES ARAUJO</t>
  </si>
  <si>
    <t>JOSE MANOEL DA SILVA</t>
  </si>
  <si>
    <t>JOSÉ MANOEL SANTOS</t>
  </si>
  <si>
    <t>JOSÉ MANOEL VIEIRA</t>
  </si>
  <si>
    <t>JOSÉ MANUEL DE ELÓI FILHO</t>
  </si>
  <si>
    <t xml:space="preserve">JOSE MARCELINO DE ALBUQUERQUE </t>
  </si>
  <si>
    <t>JOSE MARCELO DA SILVA</t>
  </si>
  <si>
    <t>JOSÉ MARCELO DA SILVA</t>
  </si>
  <si>
    <t>JOSÉ MARCELO PESSOA DE QUEIROZ</t>
  </si>
  <si>
    <t>JOSE MARCELO RODRIGUES DE LIMA</t>
  </si>
  <si>
    <t>JOSÉ MARCIANO FERREIRA FARIAS</t>
  </si>
  <si>
    <t>JOSE MARCOS BARBOSA DOS SANTOS</t>
  </si>
  <si>
    <t>JOSE MARCOS DA SILVA</t>
  </si>
  <si>
    <t>JOSÉ MARCOS DA SILVA COSTA</t>
  </si>
  <si>
    <t>JOSE MARIA PEREIRA DA SILVA</t>
  </si>
  <si>
    <t>JOSÉ MARIANO DA SILVA FILHO</t>
  </si>
  <si>
    <t>JOSE MARIANO VASCONCELOS MAIA</t>
  </si>
  <si>
    <t>JOSE MARIO DA SILVA</t>
  </si>
  <si>
    <t>JOSE MATHEUS ALVES OLIVEIRA</t>
  </si>
  <si>
    <t>José Maurício dos Santos</t>
  </si>
  <si>
    <t>JOSÉ MAURO OLIVEIRA DOS SANTOS</t>
  </si>
  <si>
    <t>JOSE MESSIAS DA SILVA</t>
  </si>
  <si>
    <t>JOSE MIGUEL DA SILVA</t>
  </si>
  <si>
    <t>JOSÉ MUNIZ DA SILVA</t>
  </si>
  <si>
    <t>JOSÉ NERY PINTO JÚNIOR</t>
  </si>
  <si>
    <t>JOSE NETO DOS ANJOS SANTOS</t>
  </si>
  <si>
    <t>JOSÉ NILDO COSTA DE OLIVEIRA</t>
  </si>
  <si>
    <t>JOSÉ NILSON SIQUEIRA DO NASCIMENTO</t>
  </si>
  <si>
    <t xml:space="preserve">José Nilton da Silva </t>
  </si>
  <si>
    <t>JOSE NILTON DOS SANTOS</t>
  </si>
  <si>
    <t>JOSÉ NÍLTON PEREIRA</t>
  </si>
  <si>
    <t xml:space="preserve">JOSÉ NIVALDO DA SILVA </t>
  </si>
  <si>
    <t>JOSE ODAIR BARROS DA SILVA</t>
  </si>
  <si>
    <t>JOSÉ OSVALDO CLEMENTE DE ARAÚJO</t>
  </si>
  <si>
    <t>JOSE OTAVIO DE GOES</t>
  </si>
  <si>
    <t>JOSÉ PATRICIO DA SILVA FILHO</t>
  </si>
  <si>
    <t>JOSE PEDRO DA SILVA</t>
  </si>
  <si>
    <t>JOSÉ PEDRO DOS SANTOS</t>
  </si>
  <si>
    <t>JOSE PEDRO FRANCISCO DOS SANTOS</t>
  </si>
  <si>
    <t>JOSÉ PEIXOTO DA SILVA JUNIOR</t>
  </si>
  <si>
    <t>JOSE PEREIRA DA SILVA</t>
  </si>
  <si>
    <t>JOSÉ PEREIRA DA SILVA</t>
  </si>
  <si>
    <t>JOSE PEREIRA DE LIMA FILHO</t>
  </si>
  <si>
    <t>JOSÉ PEREIRA ORDÔNIO FILHO</t>
  </si>
  <si>
    <t>JOSÉ PRAZERES DE ALCÂNTARA</t>
  </si>
  <si>
    <t>JOSE RAIMUNDO DA SILVA</t>
  </si>
  <si>
    <t>JOSÉ RAIMUNDO DOS SANTOS</t>
  </si>
  <si>
    <t>JOSE RAPHAEL SOUSA SILVA</t>
  </si>
  <si>
    <t>JOSÉ REGINALDO DA SILVA</t>
  </si>
  <si>
    <t>JOSE REGINALDO RODRIGUES DA SILA</t>
  </si>
  <si>
    <t>JOSÉ REGIVAN FREIRE DA SILVA</t>
  </si>
  <si>
    <t>JOSE RHONES DE OLIVEIRA</t>
  </si>
  <si>
    <t>JOSE RIBAMAR ALVES</t>
  </si>
  <si>
    <t>JOSE RICARDO DO NASCIMENTO</t>
  </si>
  <si>
    <t>JOSÉ RICARDO DOS SANTOS</t>
  </si>
  <si>
    <t>JOSE RICARDO LINS DA SILVA</t>
  </si>
  <si>
    <t>JOSE RICARDO TABOSA</t>
  </si>
  <si>
    <t>José Rildo de Oliveira Pereira</t>
  </si>
  <si>
    <t>JOSE RISOMAR CORDEIRO DA SILVA</t>
  </si>
  <si>
    <t>JOSÉ RIVALDO IZÍDIO</t>
  </si>
  <si>
    <t>JOSÉ ROBERTO CABRAL</t>
  </si>
  <si>
    <t>JOSÉ ROBERTO DA SILVA</t>
  </si>
  <si>
    <t>JOSE ROBERTO DE SOUSA</t>
  </si>
  <si>
    <t>JOSE ROBERTO DOS SANTOS</t>
  </si>
  <si>
    <t>JOSÉ ROBERTO GOUVEIA DOS SANTOS</t>
  </si>
  <si>
    <t>JOSE ROBERTO PAIVA DOS REIS</t>
  </si>
  <si>
    <t>JOSE ROBERTO PAULO DE LIMA</t>
  </si>
  <si>
    <t>JOSE ROBERTO PEREIRA BISPO</t>
  </si>
  <si>
    <t>JOSE ROBERTO SANTOS DA SILVA</t>
  </si>
  <si>
    <t>JOSE ROBERVALDO PATU</t>
  </si>
  <si>
    <t xml:space="preserve">JOSÉ ROBSON DA SILVA CAVALCANTI </t>
  </si>
  <si>
    <t>JOSÉ RODRIGO DA SILVA CARVALHO</t>
  </si>
  <si>
    <t>JOSE ROGERIO ESTEVAO BARBOSA</t>
  </si>
  <si>
    <t>JOSÉ ROMARIO DA SILVA LOPES</t>
  </si>
  <si>
    <t>JOSE ROMERO DA SILVA AMARAL</t>
  </si>
  <si>
    <t>JOSÉ ROMILDO DA SILVA</t>
  </si>
  <si>
    <t>JOSE ROMILDO GUEDES DOS SANTOS</t>
  </si>
  <si>
    <t>JOSE RONALDO FIRMINO DA SILVA</t>
  </si>
  <si>
    <t>JOSE RONALDO SEVERO DA SILVA</t>
  </si>
  <si>
    <t>JOSE ROSIMAR DA COSTA</t>
  </si>
  <si>
    <t>JOSÉ RYAN DA SILVA</t>
  </si>
  <si>
    <t>JOSE SANCRE MACHADO DE LIMA</t>
  </si>
  <si>
    <t>JOSE SANDRO VEIGA DOS SANTOS VIANA</t>
  </si>
  <si>
    <t>JOSE SEBASTIAO COELHO</t>
  </si>
  <si>
    <t>JOSÉ SECUNDINO BARBOSA</t>
  </si>
  <si>
    <t>JOSE SERGIO BEZERRA</t>
  </si>
  <si>
    <t>JOSÉ SÉRGIO DE FREITAS SILVA</t>
  </si>
  <si>
    <t>JOSE SEVERINO DA SILVA</t>
  </si>
  <si>
    <t xml:space="preserve">JOSÉ SEVERINO PATRÍCIO  </t>
  </si>
  <si>
    <t>JOSÉ SEVERINO TEIXEIRA</t>
  </si>
  <si>
    <t>JOSÉ SOARES</t>
  </si>
  <si>
    <t>JOSÉ TADEU DE SOUZA</t>
  </si>
  <si>
    <t>JOSE TARGINO DA SILVA</t>
  </si>
  <si>
    <t>JOSE TEFLA DE SANTANA</t>
  </si>
  <si>
    <t>JOSÉ TEODORO DA SILVA IRMÃO</t>
  </si>
  <si>
    <t>JOSÉ TIAGO BARBOZA DA SILVA</t>
  </si>
  <si>
    <t>JOSE ULISSES TAVARES DE LIMA JUNIOR</t>
  </si>
  <si>
    <t>JOSÉ VALDEIR DE ARAÚJO SILVA</t>
  </si>
  <si>
    <t>JOSÉ VALDO HORAS</t>
  </si>
  <si>
    <t>JOSÉ VANINHO DA SILVA</t>
  </si>
  <si>
    <t>JOSE VILMAR ALEXANDRE FERREIRA</t>
  </si>
  <si>
    <t>JOSÉ VITOR ESTÊVÃO DA SILVA</t>
  </si>
  <si>
    <t>JOSÉ WALDOMIRO ROCHA NETO</t>
  </si>
  <si>
    <t>JOSÉ WALTER BEZERRA DA SILVA</t>
  </si>
  <si>
    <t>JOSE WASHINGTON DOS SANTOS</t>
  </si>
  <si>
    <t>JOSÉ WELINGTON DE SOUZA</t>
  </si>
  <si>
    <t>JOSÉ WELLINGTON DE FARIAS</t>
  </si>
  <si>
    <t>JOSE WILLIAM DE SOUSA</t>
  </si>
  <si>
    <t>JOSE WILLIAMS DA SILVA</t>
  </si>
  <si>
    <t>JOSE WILLIANS BEZERRA LIMA</t>
  </si>
  <si>
    <t>JOSE WILSON DE SANTANA</t>
  </si>
  <si>
    <t>JOSÉ WILSON DE SOUZA ARAÚJO</t>
  </si>
  <si>
    <t>JOSE WILTON DE OLIVEIRA MARINHO</t>
  </si>
  <si>
    <t>JOSEANE DIAS SOUZA SILVA</t>
  </si>
  <si>
    <t>JOSEANO FRANCISCO DE SOUSA</t>
  </si>
  <si>
    <t>JOSEANO LUIZ DA SILVA</t>
  </si>
  <si>
    <t>JOSEFA CRISTINA PEREIRA DA SILVA</t>
  </si>
  <si>
    <t>JOSEILTON DIAS DE FREITAS</t>
  </si>
  <si>
    <t>JOSELI ROSA DO NASCIMENTO</t>
  </si>
  <si>
    <t>JOSÉLIA DA SILVA CRUZ</t>
  </si>
  <si>
    <t>JOSELITO ALVES DE CARVALHO</t>
  </si>
  <si>
    <t>JOSELITO LINS DOS SANTOS</t>
  </si>
  <si>
    <t>JOSELITO SILVA DE FRANÇA</t>
  </si>
  <si>
    <t>JOSELMA FELICIANO DA SILVA</t>
  </si>
  <si>
    <t>JOSEMILSON JOSE DE OLIVEIRA</t>
  </si>
  <si>
    <t>JOSEMIR CAETANO DOS SANTOS</t>
  </si>
  <si>
    <t>JOSEMIR DIONÍSIO DA SILVA</t>
  </si>
  <si>
    <t>JOSENALDO ANASTACIO DOS SANTOS</t>
  </si>
  <si>
    <t>JOSENIAS JOSÉ DA SILVA</t>
  </si>
  <si>
    <t>JOSENICE DOURADO DA SILVA</t>
  </si>
  <si>
    <t>JOSENILDA ALVES D'EMERY</t>
  </si>
  <si>
    <t>JOSENILDO DA SILVA LUNA</t>
  </si>
  <si>
    <t>JOSENILDO FERREIRA DE LIMA</t>
  </si>
  <si>
    <t>JOSENILDO JOSE DA SILVA</t>
  </si>
  <si>
    <t>JOSENILDO SOUZA DOS SANTOS</t>
  </si>
  <si>
    <t>JOSENILSON MAGALHÃES DE LIMA</t>
  </si>
  <si>
    <t>JOSENILSON SEVERINO DA SILVA</t>
  </si>
  <si>
    <t>JOSENIRA JUREMA DA COSTA</t>
  </si>
  <si>
    <t>JOSEPH MENDES DE LIMA</t>
  </si>
  <si>
    <t>JOSIAS CANDIDO DA SILVA</t>
  </si>
  <si>
    <t>JOSIAS DA SILVA</t>
  </si>
  <si>
    <t>JOSIAS DE VERCOSA JUNIOR</t>
  </si>
  <si>
    <t>JOSIAS FARIAS NOGUEIRA</t>
  </si>
  <si>
    <t>JOSIAS RODRIGUES DE SOUZA FILHO</t>
  </si>
  <si>
    <t>JOSIAS TEODORO FERREIRA</t>
  </si>
  <si>
    <t>JOSIEDSON ARCANJO RODRIGUES</t>
  </si>
  <si>
    <t>JOSIEL DA COSTA LIMA</t>
  </si>
  <si>
    <t>JOSIEL DA MATA RODRIGUES</t>
  </si>
  <si>
    <t>JOSIEL MANOEL FERREIRA</t>
  </si>
  <si>
    <t>JOSIENE RODRIGUES</t>
  </si>
  <si>
    <t>JOSILDO JOSÉ DA SILVA</t>
  </si>
  <si>
    <t>JOSILENE ALBUQUERQUE SILVA</t>
  </si>
  <si>
    <t>JOSILENE XAVIER CABRAL ALCANTARA</t>
  </si>
  <si>
    <t>JOSIMAR ALVES DA SILVA</t>
  </si>
  <si>
    <t>JOSIMAR RODRIGUES DE OLVEIRA</t>
  </si>
  <si>
    <t>JOSINALDA DE BRITO PEREIRA</t>
  </si>
  <si>
    <t>JOSINALDO ALVES DE FRANCA</t>
  </si>
  <si>
    <t>JOSINALDO APRIGIO DE SOUZA</t>
  </si>
  <si>
    <t>JOSINALDO BRASIL DA SILVA</t>
  </si>
  <si>
    <t>JOSINALDO JOSE DOS SANTOS</t>
  </si>
  <si>
    <t>JOSINALDO VITORINO DOS SANTOS</t>
  </si>
  <si>
    <t>JOSINO FERREIRA DOS SANTOS</t>
  </si>
  <si>
    <t>JOSIVAL DA SILVA FELIX</t>
  </si>
  <si>
    <t>JOSIVAL FERREIRA MACHADO</t>
  </si>
  <si>
    <t>JOSIVAL SILVESTRE DA SILVA</t>
  </si>
  <si>
    <t>JOSIVALDO VASCONCELOS LIMA</t>
  </si>
  <si>
    <t>JOSIVAN ALVES DO NASCIMENTO</t>
  </si>
  <si>
    <t>JOSIVAN FRANCISCO DA ROCHA</t>
  </si>
  <si>
    <t>JOSUALDO JOSÉ DA SILVA</t>
  </si>
  <si>
    <t>JOSUÉ BARBOSA DA SILVA</t>
  </si>
  <si>
    <t xml:space="preserve">JOSUÉ CONCEIÇÃO SOBRINHO </t>
  </si>
  <si>
    <t>JOSUÉ DA MATA RIBEIRO</t>
  </si>
  <si>
    <t>DIRETORIA DA PRESIDÊNCIA - DPR</t>
  </si>
  <si>
    <t>JOSUE LUIZ CASSIMIRO DO NASCIMENTO</t>
  </si>
  <si>
    <t>JOSUEL JOSE DA SILVA</t>
  </si>
  <si>
    <t>JOSUEL LUIZ MARTINS</t>
  </si>
  <si>
    <t>JOUBERT GERMANO DOS SANTOS</t>
  </si>
  <si>
    <t>JOYCE ELLEN DE LIMA SILVA</t>
  </si>
  <si>
    <t>JOZADAQUE TITO DE MELO</t>
  </si>
  <si>
    <t>JUAREZ ANTONIO DA SILVA</t>
  </si>
  <si>
    <t>JUAREZ BARBOSA DE SOUZA NETO</t>
  </si>
  <si>
    <t>JUCIAN ERLAN DE SOUZA  ARAUJO</t>
  </si>
  <si>
    <t>JUCIANO JOSE XAVIER</t>
  </si>
  <si>
    <t>JUCIVALDO CARLOS DA SILVA</t>
  </si>
  <si>
    <t>JULIANA CLARA DE QUEIROZ</t>
  </si>
  <si>
    <t>JULIANO DA SILVA MELO</t>
  </si>
  <si>
    <t>JULIANO MATHEUS ARAUJO DE SOUZA</t>
  </si>
  <si>
    <t>JULIANO NORONHA DA SILVA</t>
  </si>
  <si>
    <t>JULIO CARLOS SANTOS DE ALMEIDA</t>
  </si>
  <si>
    <t>JÚLIO CÉSAR DE SOUZA RODRIGUES</t>
  </si>
  <si>
    <t>JÚLIO CÉSAR GASPAR DE FRANÇA</t>
  </si>
  <si>
    <t>JULIO HENRIQUE V DOS SANTOS SILVA</t>
  </si>
  <si>
    <t>JUNIO MANOEL MIGUEL</t>
  </si>
  <si>
    <t>JÚNIOR LUIZ DA SILVA</t>
  </si>
  <si>
    <t>JUNIOR RAIMUNDO FREIRE LIMA</t>
  </si>
  <si>
    <t>JUNIOR ROMEVANIO DE MOURA LIMA</t>
  </si>
  <si>
    <t>JURACIR CARVALHO DOS SANTOS</t>
  </si>
  <si>
    <t>JURAEL FREITAS DE FRANCA</t>
  </si>
  <si>
    <t>JURANDI ALVES BATISTA</t>
  </si>
  <si>
    <t>JURANDIR FERREIRA DA SILVA</t>
  </si>
  <si>
    <t>JURANDY FELIPE DE MORAIS</t>
  </si>
  <si>
    <t>JUSCELINO ARTUR ALVES</t>
  </si>
  <si>
    <t xml:space="preserve">JUSCELINO PEREIRA DA SILVA </t>
  </si>
  <si>
    <t>JUSCIEL AZEVEDO NASCIMENTO</t>
  </si>
  <si>
    <t xml:space="preserve">JUSSANDRA MARIA DA SILVA  </t>
  </si>
  <si>
    <t>KAIQUE MOREIRA COSTA</t>
  </si>
  <si>
    <t>JULIA MARIA ALVES DA SILVA</t>
  </si>
  <si>
    <t>KARINA DANTAS DE LIMA</t>
  </si>
  <si>
    <t xml:space="preserve">KARLISSON JOSIVAL FERNANDES  </t>
  </si>
  <si>
    <t>Karoline Iasmim Lira de Menezes</t>
  </si>
  <si>
    <t>KAROLINE LINS MAGALHÃES CINTRA</t>
  </si>
  <si>
    <t>KAROLINE MARIA FERREIRA DE LEMOS</t>
  </si>
  <si>
    <t>KATHARINA CRISTHINA DIAS XAVIER</t>
  </si>
  <si>
    <t>KATIA MARIA DE SANTANA BRAGA</t>
  </si>
  <si>
    <t>Kauan De Oliveira Pontes</t>
  </si>
  <si>
    <t>KAYK RAYDAN DE CARVALHO ALMEIDA</t>
  </si>
  <si>
    <t>KAYO RAMOS NASCIMENTO SANTOS</t>
  </si>
  <si>
    <t>KEITIANNY DE ARAÚJO CARVALHO</t>
  </si>
  <si>
    <t>KELLY DOS SANTOS BEZERRA</t>
  </si>
  <si>
    <t>KELVIS DOS SANTOS FELICIANO</t>
  </si>
  <si>
    <t>KENETH BARROS DA COSTA</t>
  </si>
  <si>
    <t>KENNET ANDERSSO DA SILVA MACIEL</t>
  </si>
  <si>
    <t>KEROLYNE HELLEN ANUNCIADA F. DE LIMA</t>
  </si>
  <si>
    <t>KERRY TORRES GOMES</t>
  </si>
  <si>
    <t>KEVIN ALBERT LUZ SILVA</t>
  </si>
  <si>
    <t>KLAYTON NILDO E SILVA</t>
  </si>
  <si>
    <t>KLEBSON DOS SANTOS MAURICIO</t>
  </si>
  <si>
    <t xml:space="preserve">KLEBSON JOSÉ DA SILVA </t>
  </si>
  <si>
    <t>LADIJANE VICENTE MAXIMO</t>
  </si>
  <si>
    <t>LAERCIO FAUSTINO DE LIMA FILHO</t>
  </si>
  <si>
    <t>LAERCIO JOSE DA SILVA</t>
  </si>
  <si>
    <t>LAETE RAFAEL PEREIRA DE MOURA</t>
  </si>
  <si>
    <t>LAÍS NASCIMENTO GOMES</t>
  </si>
  <si>
    <t>LALLUCHA ALYNE ALVES MESQUITA</t>
  </si>
  <si>
    <t>LARISSA DE CASTRO SANTANA</t>
  </si>
  <si>
    <t>LARISSA FERREIRA DA SILVA</t>
  </si>
  <si>
    <t>Larissa Vitoria de Araujo Torres</t>
  </si>
  <si>
    <t>LAYANE DA SILVA SANTANA</t>
  </si>
  <si>
    <t>LAYNARA CORREIA DE ANDRADE</t>
  </si>
  <si>
    <t>LAYNNE HELLEN GONÇALVES</t>
  </si>
  <si>
    <t>LAYSA MYNNELLI SANTOS</t>
  </si>
  <si>
    <t>LAYSE RENATA MARINHO LOPES</t>
  </si>
  <si>
    <t>LEANDRA BRENDA REIS DE LIMA</t>
  </si>
  <si>
    <t>LEANDRO BATISTA DE LIMA</t>
  </si>
  <si>
    <t>LEANDRO BEZERRA DA SILVA</t>
  </si>
  <si>
    <t>LEANDRO DA SILVA BARBOSA</t>
  </si>
  <si>
    <t>LEANDRO DA SILVA BEZERRA</t>
  </si>
  <si>
    <t>LEANDRO GOMES FERREIRA</t>
  </si>
  <si>
    <t>LEANDRO JOSÉ DA SILVA</t>
  </si>
  <si>
    <t>LEANDRO MENDES DA SILVA</t>
  </si>
  <si>
    <t>LEANDRO PEDROSA DA SILVA</t>
  </si>
  <si>
    <t>LEANDRO QUIRINO DA COSTA</t>
  </si>
  <si>
    <t>LEANDRO RAFAEL DE SANTANA</t>
  </si>
  <si>
    <t>LEANDRO SIQUEIRA DA SILVA</t>
  </si>
  <si>
    <t>LEILA ALEXANDRE VAZ</t>
  </si>
  <si>
    <t>LEILIANE BATISTA P. LIMA</t>
  </si>
  <si>
    <t>LEILSON NOGUEIRA LUSTOSA</t>
  </si>
  <si>
    <t>LENILDO SABINO DE PONTES</t>
  </si>
  <si>
    <t>LENILSON BARBOSA DE LUCENA</t>
  </si>
  <si>
    <t>LENILSON SEVERINO DA SILVA</t>
  </si>
  <si>
    <t>LEOMIR DE LIMA SANTOS</t>
  </si>
  <si>
    <t>LEON GOMES DE CARVALHO</t>
  </si>
  <si>
    <t>LEONARDO ANTONIO DA SILVA</t>
  </si>
  <si>
    <t>LEONARDO ANTÔNIO NOGUEIRA</t>
  </si>
  <si>
    <t>LEONARDO DA SILVA LIMA</t>
  </si>
  <si>
    <t>LEONARDO DRAYTON FREIRE SOARES</t>
  </si>
  <si>
    <t>LEONARDO HENRIQUE TORRES</t>
  </si>
  <si>
    <t>LEONARDO JOSÉ DA SILVA</t>
  </si>
  <si>
    <t>LEONARDO LUIZ DA SILVA</t>
  </si>
  <si>
    <t>Leonardo Ribeiro Batista</t>
  </si>
  <si>
    <t>LEONARDO RODRIGUES DA PAZ</t>
  </si>
  <si>
    <t>LEONARDO SOUTO MAIOR DE LIMA</t>
  </si>
  <si>
    <t>LEONARDO TEIXEIRA DONATO DE SO</t>
  </si>
  <si>
    <t>LEÔNCIO DOS SANTOS</t>
  </si>
  <si>
    <t>LEONEL ANTUNES DE LIMA</t>
  </si>
  <si>
    <t>LETÍCIA CIPRIANO PEREIRA</t>
  </si>
  <si>
    <t>LETICIA DA SILVA ALVES</t>
  </si>
  <si>
    <t>LETICIA DE MOURA GUEIROS</t>
  </si>
  <si>
    <t>Leticia Lopes do Nascimento Dantas</t>
  </si>
  <si>
    <t>LETÍCIA REGINA LUIZA PEREIRA</t>
  </si>
  <si>
    <t>LEVI FERREIRA DA SILVA</t>
  </si>
  <si>
    <t>LEVY MESSIAS BARROS DE OLIVEIR</t>
  </si>
  <si>
    <t>LEYDSON NOGUEIRA DE OLIVEIRA</t>
  </si>
  <si>
    <t>LIANE SANTANA DA SILVA</t>
  </si>
  <si>
    <t>LIARA REGINA MUNIZ COUTINHO</t>
  </si>
  <si>
    <t>LIDIVANIA DE LIMA ARRUDA</t>
  </si>
  <si>
    <t>LINDENBERG  SIQUEIRA DE CARVALHO</t>
  </si>
  <si>
    <t>LINDINALDO LUCIANO DE LIMA</t>
  </si>
  <si>
    <t>LINDINES COELHO SILVA</t>
  </si>
  <si>
    <t>LINDOCLÉCIO BENIGNO DA PAIXÃO</t>
  </si>
  <si>
    <t xml:space="preserve">LINDOLFO JOSÉ DOS SANTOS </t>
  </si>
  <si>
    <t>LINDOMAR FARIAS DA SILVA</t>
  </si>
  <si>
    <t>LIZANDRA GOMES FERNANDES CORREIA</t>
  </si>
  <si>
    <t>LOURENÇO BRASILIANO NO NASCIMENTO FILHO</t>
  </si>
  <si>
    <t xml:space="preserve">LOUZARD SIMÕES DA SILVA VASCONCELOS </t>
  </si>
  <si>
    <t>LUAN MATHEUS MACIEL DE SANTANA</t>
  </si>
  <si>
    <t>LUANA MAIZA SANTOS DE ARAUJO</t>
  </si>
  <si>
    <t>LUANNE HOLANDA DA SILVA</t>
  </si>
  <si>
    <t>LUCAS AVELINO DA SILVA</t>
  </si>
  <si>
    <t>LUCAS CASE DE ARAUJO</t>
  </si>
  <si>
    <t>Lucas Cleithon Nascimento Chaves</t>
  </si>
  <si>
    <t>LUCAS DE LIMA VIEIRA</t>
  </si>
  <si>
    <t>LUCAS DE SOUZA</t>
  </si>
  <si>
    <t>Lucas Ferreira dos Santos</t>
  </si>
  <si>
    <t>LUCAS GABRIEL PEREIRA DO AMARAL</t>
  </si>
  <si>
    <t>LUCAS MARIANO DA SILVA</t>
  </si>
  <si>
    <t>LUCAS MATEUS MARQUES DA SILVA</t>
  </si>
  <si>
    <t>LUCAS RODOLFO COSTA DA SILVA</t>
  </si>
  <si>
    <t>LUCAS RODRIGUES FELIX</t>
  </si>
  <si>
    <t>LUCAS SANTANA LOPES JÚNIOR</t>
  </si>
  <si>
    <t>LUCAS SANTOS CONRADO</t>
  </si>
  <si>
    <t>LUCAS SOUZA DA SILVA</t>
  </si>
  <si>
    <t>LUCENY MARTINS DA SILVA</t>
  </si>
  <si>
    <t>LUCIANA NASCIMENTO FARIAS BRAGA</t>
  </si>
  <si>
    <t>LUCIANA REGINA DE ANDRADE</t>
  </si>
  <si>
    <t>LUCIANO AMORIM NUNES</t>
  </si>
  <si>
    <t>LUCIANO BARBOSA MATIAS</t>
  </si>
  <si>
    <t>LUCIANO DA SILVA PIMENTEL</t>
  </si>
  <si>
    <t>LUCIANO DE MELO SILVA</t>
  </si>
  <si>
    <t>LUCIANO JOSE DE MELO</t>
  </si>
  <si>
    <t>LUCIANO LEANDRO FREIRE</t>
  </si>
  <si>
    <t>LUCIANO LOURIVAL DA SILVA</t>
  </si>
  <si>
    <t>LUCIANO PALMEIRA DA SILVA</t>
  </si>
  <si>
    <t>LUCIANO SANTANA DE LIMA</t>
  </si>
  <si>
    <t>LUCIANO SANTOS DE QUEIROZ</t>
  </si>
  <si>
    <t>LUCIANO SILVA DINIZ</t>
  </si>
  <si>
    <t>LUCICLAUDIO DA SILVA FEITOSA</t>
  </si>
  <si>
    <t>Lucicléia Maria Brros da Silva</t>
  </si>
  <si>
    <t>LUCICLEIDE MARQUES CARVALHO</t>
  </si>
  <si>
    <t>LUCIDELMA BATISTA DE MIRANDA</t>
  </si>
  <si>
    <t>LUCIELLY MARILLIA REMEGIO QUEIROZ</t>
  </si>
  <si>
    <t>LUCIELMO PEREIRA DE ALBUQUERQUE BARRETO</t>
  </si>
  <si>
    <t>LUCIMARIA DOS PASSOS NERY</t>
  </si>
  <si>
    <t>LUCINALDO CARLOS DA SILVA</t>
  </si>
  <si>
    <t>LUCINALDO LOPES VIRGINIO</t>
  </si>
  <si>
    <t>LUCIO JOSE DE ANDRADE</t>
  </si>
  <si>
    <t>LUCIVALDO DE OLIVEIRA SILVA</t>
  </si>
  <si>
    <t>LUCIVAN FRANCISCO DA SILVA</t>
  </si>
  <si>
    <t>LUCIVANIA GOMES DOS SANTOS</t>
  </si>
  <si>
    <t>LUCIVÂNIO JOSÉ DA SILVA</t>
  </si>
  <si>
    <t>Luestefany Silva Cavalcanti</t>
  </si>
  <si>
    <t>LUIS ADRIANO SILVA</t>
  </si>
  <si>
    <t>LUIS ANTONIO DOS SANTOS JUNIOR</t>
  </si>
  <si>
    <t>LUIS CARLOS DE OLIVEIRA</t>
  </si>
  <si>
    <t>LUIS CARLOS DOMICIO DE ANDRADE</t>
  </si>
  <si>
    <t>LUIS CARLOS TORRES HONÓRIO</t>
  </si>
  <si>
    <t>LUÍS FERNANDO DA SILVA FARIAS</t>
  </si>
  <si>
    <t>LUIS GRANJA RODRIGUES</t>
  </si>
  <si>
    <t>Luis Gustavo da Silva Barbosa</t>
  </si>
  <si>
    <t>LUISIANO JOSÉ DA SILVA</t>
  </si>
  <si>
    <t>LUIZ ALVES TOLEDO FILHO</t>
  </si>
  <si>
    <t>LUIZ ANTÔNIO CÍCERO SOARES SILVA</t>
  </si>
  <si>
    <t>LUIZ ANTÔNIO DE OLIVEIRA JUNIOR</t>
  </si>
  <si>
    <t>LUIZ ARAUJO DA SILVA</t>
  </si>
  <si>
    <t>LUIZ CARLOS DE SOUZA E SILVA JÚNIOR</t>
  </si>
  <si>
    <t>LUIZ CARLOS N. GALDINO DA SILVA</t>
  </si>
  <si>
    <t xml:space="preserve">LUIZ CARLOS OLIVEIRA </t>
  </si>
  <si>
    <t>LUIZ CARLOS PEREIRA</t>
  </si>
  <si>
    <t>LUIZ CARLOS SANTOS DA SILVA</t>
  </si>
  <si>
    <t>LUIZ CARLOS SANTOS DE OLIVEIRA</t>
  </si>
  <si>
    <t>LUIZ CONRADO FILHO</t>
  </si>
  <si>
    <t>LUIZ DOMINGOS DOS SANTOS JUNIOR</t>
  </si>
  <si>
    <t>LUIZ EDUARDO CINTRA DE FREITAS</t>
  </si>
  <si>
    <t>LUIZ EDUARDO LAURINDO DE BRITO</t>
  </si>
  <si>
    <t>LUIZ GONZAGA DE SOUZA FILHO</t>
  </si>
  <si>
    <t>LUIZ GONZAGA GOMES DA SILVA</t>
  </si>
  <si>
    <t>LUIZ GUSTAVO VIEIRA DA SILVA</t>
  </si>
  <si>
    <t>LUIZ PAULO LIMA DO NASCIMENTO</t>
  </si>
  <si>
    <t>LUIZ RAMOS DE ALMEIDA</t>
  </si>
  <si>
    <t>LUIZ RODRIGUES DOS SANTOS JUNIOR</t>
  </si>
  <si>
    <t>EEAB MURIBEQUINHA</t>
  </si>
  <si>
    <t xml:space="preserve">LUIZ SOARES DA SILVA </t>
  </si>
  <si>
    <t>LUIZ VICENTE FERREIRA JUNIOR</t>
  </si>
  <si>
    <t>LYVIA MYNNELLI SANTOS</t>
  </si>
  <si>
    <t>MACELO MASTROANE GUIMARÃES MUNIZ</t>
  </si>
  <si>
    <t>MACIEL APRÍGIO DE SOUZA</t>
  </si>
  <si>
    <t>MACIEL NASCIMENTO DE ARAÚJO</t>
  </si>
  <si>
    <t>MACIEL PERREIRA DOS ANJOS</t>
  </si>
  <si>
    <t>MACIELE MARQUES LEITE</t>
  </si>
  <si>
    <t>MACK LAUBERT NAZÁRIO DA SILVA</t>
  </si>
  <si>
    <t>SECRETARIA GERAL - SEG</t>
  </si>
  <si>
    <t>MAGNO CELESTINO DA SILVA</t>
  </si>
  <si>
    <t>MAGNO DA SILVA NASCIMENTO</t>
  </si>
  <si>
    <t>MAGNUM RUFINO DE LIMA COSTA</t>
  </si>
  <si>
    <t>MAILSON HENRIQUE PUGLIESE DA SILVA</t>
  </si>
  <si>
    <t>MANOEL ALVES DOS SANTOS</t>
  </si>
  <si>
    <t>MANOEL ANTONIO BARBOSA NETO</t>
  </si>
  <si>
    <t>MANOEL ANTONIO DA SILVA</t>
  </si>
  <si>
    <t>MANOEL BALBINO DA SILVA</t>
  </si>
  <si>
    <t>MANOEL BEZERRA DA SILVA</t>
  </si>
  <si>
    <t>MANOEL CISNEIROS DA COSTA REIS NETO</t>
  </si>
  <si>
    <t>MANOEL CORREIA DA SILVA</t>
  </si>
  <si>
    <t>MANOEL DANTAS DA SILVA</t>
  </si>
  <si>
    <t>MANOEL EDERALDO B. DE CARVALHO</t>
  </si>
  <si>
    <t xml:space="preserve">MANOEL FERNANDES PESQUEIRA JUNIOR </t>
  </si>
  <si>
    <t>MANOEL FERREIRA DA SILVA</t>
  </si>
  <si>
    <t>MANOEL FLORÊNCIO DA SILVA</t>
  </si>
  <si>
    <t>MANOEL IVAN DE SENA FRANÇA</t>
  </si>
  <si>
    <t>MANOEL IZÍDIO DE MELO</t>
  </si>
  <si>
    <t>MANOEL JOSÉ DO NASCIMENTO</t>
  </si>
  <si>
    <t>MANOEL LEITE GOMES</t>
  </si>
  <si>
    <t>Manoel Lourenço de Sousa</t>
  </si>
  <si>
    <t>MANOEL MECIAS DA SILVA</t>
  </si>
  <si>
    <t>MANOEL MESSIAS DA SILVA</t>
  </si>
  <si>
    <t>MANOEL MESSIAS FERREIRA JÚNIOR</t>
  </si>
  <si>
    <t>MANOEL MIGUEL DA SILVA</t>
  </si>
  <si>
    <t>MANOEL PEDROSA CAVALCANTI NETO</t>
  </si>
  <si>
    <t>MANOEL PEREIRA DA COSTA</t>
  </si>
  <si>
    <t>MANOEL PEREIRA DA SILVA</t>
  </si>
  <si>
    <t>MANOELA DE SENA SILVA CARVALHO</t>
  </si>
  <si>
    <t>MARCELA MELO DE SANTANA</t>
  </si>
  <si>
    <t>MARCELA MILENA DE ALMEIDA ARAUJO</t>
  </si>
  <si>
    <t>MARCELA SOUZA ALVES</t>
  </si>
  <si>
    <t>MARCELO ANTÔNIO DA SILVA</t>
  </si>
  <si>
    <t>MARCELO AVELINO ENEAS</t>
  </si>
  <si>
    <t>MARCELO COSTA MACIEL</t>
  </si>
  <si>
    <t>MARCELO FERREIRA DA LUZ</t>
  </si>
  <si>
    <t>MARCELO FERREIRA DA SILVA</t>
  </si>
  <si>
    <t>MARCELO FREITAS DA SILVA</t>
  </si>
  <si>
    <t xml:space="preserve">MARCELO GABRIEL ESTEVÃO </t>
  </si>
  <si>
    <t>AUXILIAR DE SERVIÇOS COMERCIAIS</t>
  </si>
  <si>
    <t>MARCELO JOSÉ ALVES DA SILVA</t>
  </si>
  <si>
    <t>MARCELO JULIÃO DOS SANTOS</t>
  </si>
  <si>
    <t>MARCELO LIMA SANTOS</t>
  </si>
  <si>
    <t>MARCELO MAIA DE SOUZA</t>
  </si>
  <si>
    <t>MARCELO RICARDO ALMEIDA SOARES</t>
  </si>
  <si>
    <t>MARCELO RICARDO DA SILVA</t>
  </si>
  <si>
    <t>MARCELO RICARDO LIMA DA SILVA</t>
  </si>
  <si>
    <t>MARCELO ROCHA CAVALCANTI</t>
  </si>
  <si>
    <t>MARCELO ROCHA JUNIOR</t>
  </si>
  <si>
    <t>MARCELO RODRIGUES DOS SANTOS</t>
  </si>
  <si>
    <t>MARCELO TIMÓTEO DE OLIVEIRA</t>
  </si>
  <si>
    <t>MARCENILDO JOSÉ PESSOA</t>
  </si>
  <si>
    <t>MARCIA FERNANDA ALVES BEZERRA</t>
  </si>
  <si>
    <t>MARCIA LUIZA TAVARES DE ANDRADE</t>
  </si>
  <si>
    <t>MÁRCIA MARIA DA SILVA MONTEIRO</t>
  </si>
  <si>
    <t>MARCIA MARIA DE SANTANA SILVA</t>
  </si>
  <si>
    <t>MARCIEL FRANCISCO GABRIEL</t>
  </si>
  <si>
    <t>MARCILENE DUARTE E SILVA</t>
  </si>
  <si>
    <t>MARCÍLIO ANDRÉ DE PAULA MORIM</t>
  </si>
  <si>
    <t>MARCILIO BARROS CAVALCANTE</t>
  </si>
  <si>
    <t>MARCILIO DOS REIS MARTINS</t>
  </si>
  <si>
    <t>MARCILIO VIEIRA DE MENDONCA</t>
  </si>
  <si>
    <t>MARCIO AGUIAR BITTENCOURT</t>
  </si>
  <si>
    <t>MÁRCIO ALVES MIRANDA</t>
  </si>
  <si>
    <t>MARCIO ANDREY DOS SANTOS GIL</t>
  </si>
  <si>
    <t>MÁRCIO ANTÔNIO DA SILVA</t>
  </si>
  <si>
    <t>MÁRCIO BEZERRA DA COSTA SILVA</t>
  </si>
  <si>
    <t>MARCIO CARLOS MOTA</t>
  </si>
  <si>
    <t>MARCIO FERREIRA DA SILVA</t>
  </si>
  <si>
    <t>MARCIO FERREIRA DE SOUZA</t>
  </si>
  <si>
    <t>MÁRCIO FERREIRA DOS SANTOS</t>
  </si>
  <si>
    <t>MÁRCIO FERREIRA MACIEL</t>
  </si>
  <si>
    <t>MÁRCIO FRANCISCO NASCIMENTO</t>
  </si>
  <si>
    <t>MARCIO HENRIQUE GUEDES</t>
  </si>
  <si>
    <t>MARCIO INACIO DE LIMA</t>
  </si>
  <si>
    <t>MARCIO JOSÉ BEZERRA</t>
  </si>
  <si>
    <t>MARCIO JOSÉ DA SILVA</t>
  </si>
  <si>
    <t>MÁRCIO JOSÉ FRANÇA SILVA JÚNIOR</t>
  </si>
  <si>
    <t>MARCIO JOSE LOPES DE HOLANDA JUNIOR</t>
  </si>
  <si>
    <t>MÁRCIO JOSÉ MONTEIRO</t>
  </si>
  <si>
    <t>MÁRCIO JOSÉ SOARES SILVA</t>
  </si>
  <si>
    <t>MÁRCIO MARLOS ALVES DE QUEIROZ</t>
  </si>
  <si>
    <t>MÁRCIO MIGUEL DA SILVA</t>
  </si>
  <si>
    <t>MARCO ROSENDO DINIZ</t>
  </si>
  <si>
    <t>MARCONDES DOS SANTOS BARROS</t>
  </si>
  <si>
    <t>MARCONE ANDRÉ DO NASCIMENTO SOUZA</t>
  </si>
  <si>
    <t>MARCONE MARCOS DA SILVA</t>
  </si>
  <si>
    <t>MARCONE MENDES DA SILVA</t>
  </si>
  <si>
    <t>MARCOS ALEXANDRE MOTEIRO DOS SANTOS</t>
  </si>
  <si>
    <t>MARCOS ALVES DA SILVA</t>
  </si>
  <si>
    <t>MARCOS ALVES DE MIRANDA</t>
  </si>
  <si>
    <t>MARCOS ANDRÉ DOS SANTOS SILVA</t>
  </si>
  <si>
    <t>MARCOS ANDRE SANTOS  DE ARRUDA</t>
  </si>
  <si>
    <t>MARCOS ANTÔNIO DE ALBUQUERQUE</t>
  </si>
  <si>
    <t>MARCOS ANTONIO DE VASCONCELOS</t>
  </si>
  <si>
    <t>MARCOS ANTONIO DOS SANTOS</t>
  </si>
  <si>
    <t>MARCOS ANTONIO MATIAS DA SILVA</t>
  </si>
  <si>
    <t>MARCOS ANTÔNIO RAMOS DA SILVA</t>
  </si>
  <si>
    <t>MARCOS AURELIO DA SILVA</t>
  </si>
  <si>
    <t>MARCOS AURELIO DRE S. LIMA</t>
  </si>
  <si>
    <t>MARCOS AURELIO NASCIMENTO LINS</t>
  </si>
  <si>
    <t>MARCOS AURÉLIO OLIVEIRA DE CARVALHO</t>
  </si>
  <si>
    <t>MARCOS CAMILO DA SILVA</t>
  </si>
  <si>
    <t>MARCOS CESAR ALVES</t>
  </si>
  <si>
    <t xml:space="preserve">MARCOS CEZAR DE LIMA </t>
  </si>
  <si>
    <t>MARCOS CORREIA DO NASCIMENTO</t>
  </si>
  <si>
    <t xml:space="preserve">MARCOS DO NASCIMENTO VELOSO </t>
  </si>
  <si>
    <t>MARCOS DOS SANTOS MELO</t>
  </si>
  <si>
    <t xml:space="preserve">MARCOS FRANCISCO DA SILVA </t>
  </si>
  <si>
    <t>MARCOS GUIMARÃES SOUZA</t>
  </si>
  <si>
    <t>MARCOS JOSÉ DA SILVA</t>
  </si>
  <si>
    <t xml:space="preserve">MARCOS JOSÉ DA SILVA </t>
  </si>
  <si>
    <t>MARCOS JOSE DA SILVA NOGUEIRA</t>
  </si>
  <si>
    <t>MARCOS JOSE DOS SANTOS ALVES</t>
  </si>
  <si>
    <t>MARCOS LEAL DE MELO</t>
  </si>
  <si>
    <t>MARCOS ROBERTO GOMES F DA SILVA</t>
  </si>
  <si>
    <t>MARCOS VALERIO GUEDES ALCOFORA</t>
  </si>
  <si>
    <t>MARCOS VINICIOS A. LOPES</t>
  </si>
  <si>
    <t>MARDOQUEU PAULO DOS SANTOS</t>
  </si>
  <si>
    <t>EEAT VAL PARAÍSO</t>
  </si>
  <si>
    <t>MARIA AUGUSTA DOS SANTOS SILVA</t>
  </si>
  <si>
    <t>MARIA BARROS DE ANDRADE</t>
  </si>
  <si>
    <t>MARIA BETANIA DOS SANTOS SILVA</t>
  </si>
  <si>
    <t>MARIA BETÂNIA VIANA DE SOUZA</t>
  </si>
  <si>
    <t>MARIA CANDIDA RAMALHO</t>
  </si>
  <si>
    <t>MARIA CRISLAYNE GONÇALVES INTERAMINENSE</t>
  </si>
  <si>
    <t>MARIA CRISTINA DO NASCIMENTO SANTOS</t>
  </si>
  <si>
    <t>MARIA DA CONCEICAO RODRIGUES BARBOSA</t>
  </si>
  <si>
    <t>MARIA DAMIANA DE ARAÚJO GOMES</t>
  </si>
  <si>
    <t>MARIA DAS DORES SILVA FONSECA</t>
  </si>
  <si>
    <t>MARIA DAS GRAÇAS DE SÁ</t>
  </si>
  <si>
    <t>MARIA DE FATIMA SANTOS</t>
  </si>
  <si>
    <t>MARIA DO CARMO PEREIRA</t>
  </si>
  <si>
    <t>MARIA DO SOCORRO BEZERRA</t>
  </si>
  <si>
    <t>MARIA DO SOCORRO DE OLIVEIRA</t>
  </si>
  <si>
    <t>Maria Eduarda Gonçalves da Silva</t>
  </si>
  <si>
    <t>MARIA EDUARDA TIMÓTEO</t>
  </si>
  <si>
    <t>MARIA ELIANE DA SILVA</t>
  </si>
  <si>
    <t>MARIA EUGENIA DE ALBERTIM BOSSHARD</t>
  </si>
  <si>
    <t>MARIA FERREIRA DA SILVA</t>
  </si>
  <si>
    <t>MARIA FLÁVIA CHAVES DA SILVA</t>
  </si>
  <si>
    <t>MARIA FRANCISCA DE LIMA</t>
  </si>
  <si>
    <t>MARIA GILVANA GOMES DE MOURA</t>
  </si>
  <si>
    <t>MARIA GLAUCIELY PRISCILA SILVA</t>
  </si>
  <si>
    <t>MARIA IZABEL PEREIRA DE ARAUJO</t>
  </si>
  <si>
    <t>MARIA JANAINA BEZERRA</t>
  </si>
  <si>
    <t>MARIA JOSE DA SILVA</t>
  </si>
  <si>
    <t>MARIA JOSÉ DA SILVA</t>
  </si>
  <si>
    <t>MARIA JOSÉ DA SILVA SANTOS</t>
  </si>
  <si>
    <t>MARIA JOSE DE QUEIROZ</t>
  </si>
  <si>
    <t>MARIA JOSÉ DO NASCIMENTO DA SILVA</t>
  </si>
  <si>
    <t>MARIA LETICIA CARVALHO DE SANTANA</t>
  </si>
  <si>
    <t>MARIA LUIZA SILVA DOS SANTOS</t>
  </si>
  <si>
    <t>MARIA NATHÁLIA RUFINO DE FARIAS SILVA</t>
  </si>
  <si>
    <t>MARIA NECI FERREIRA BARBOSA MACIEL</t>
  </si>
  <si>
    <t>MARIA POLIVANIA CARLOS SIQUEIRA</t>
  </si>
  <si>
    <t>Maria Thamires Verissimo dos Santos</t>
  </si>
  <si>
    <t xml:space="preserve">MARIA VANESSA DANIELA GONÇALVES DE MELO </t>
  </si>
  <si>
    <t>MARIA VERÔNICA PAULINO DA SILVA</t>
  </si>
  <si>
    <t>Maria Vitória Ferreira de Miranda</t>
  </si>
  <si>
    <t>MARIA VIVIANE DOS SANTOS</t>
  </si>
  <si>
    <t>MARIA WILYANE ARAUJO RIBEIRO</t>
  </si>
  <si>
    <t>MARIANA DE OLIVEIRA GOMES</t>
  </si>
  <si>
    <t>MARILENE NUNES DA SILVA</t>
  </si>
  <si>
    <t>MARILIS BERNARDINO BORGES</t>
  </si>
  <si>
    <t>MARINA LIMA COSTA DOS SANTOS</t>
  </si>
  <si>
    <t>MARINALDO JOSE DA SILVA</t>
  </si>
  <si>
    <t>MARINALVA BEZERRA DA SILVA</t>
  </si>
  <si>
    <t>MARINEIDE CANDIDO DE OLIVEIRA</t>
  </si>
  <si>
    <t>MARINEIDE RODRIGUES DO NASCIMENTO</t>
  </si>
  <si>
    <t>MARIO ALEXANDRE DE HOLANDA SILVA</t>
  </si>
  <si>
    <t>MARIO BATISTA PEREIRA</t>
  </si>
  <si>
    <t>MARIO FERNANDES CORREIA</t>
  </si>
  <si>
    <t>MARIO PEREIRA DA SILVA</t>
  </si>
  <si>
    <t>MÁRIO TEIXEIRA LUCAS JUNIOR</t>
  </si>
  <si>
    <t>MARIOSSON ALBUQUERQUE DE SOUZA</t>
  </si>
  <si>
    <t>MARLEIDE MARIA DA SILVA</t>
  </si>
  <si>
    <t>MARLLON CORDEIRO FERREIRA LOPES</t>
  </si>
  <si>
    <t>MARLON CANDIDO DA SILVA</t>
  </si>
  <si>
    <t>MARLON GONÇALVES DO EGITO</t>
  </si>
  <si>
    <t>MARTA DANIELA DA SILVA PEREIRA</t>
  </si>
  <si>
    <t>MARTONIO RODRIGUES ROSA</t>
  </si>
  <si>
    <t>MATEUS RENAN DA SILVA CORDEIRO</t>
  </si>
  <si>
    <t>MATEUS RODRIGUES DE SOUZA</t>
  </si>
  <si>
    <t>MATHEUS ALBERTO DOS SANTOS</t>
  </si>
  <si>
    <t>MATHEUS CAVALCANTE SILVA</t>
  </si>
  <si>
    <t>MATHEUS DA SILVA VERAS</t>
  </si>
  <si>
    <t>MATHEUS DIONÍSIO DIAS</t>
  </si>
  <si>
    <t>MATHEUS GALDINO PANTALEÃO</t>
  </si>
  <si>
    <t>MATHEUS HENRIQUE DA COSTA</t>
  </si>
  <si>
    <t>MATHEUS VEIGA FEITOSA</t>
  </si>
  <si>
    <t>MATHEUS VINICIUS KUNST</t>
  </si>
  <si>
    <t>MATUZALÉM FERREIRA DE SOUZA</t>
  </si>
  <si>
    <t>MAURICÉLIO FERREIRA LIMA</t>
  </si>
  <si>
    <t>MAURICIO BARBOSA DE SALES</t>
  </si>
  <si>
    <t>MAURICIO CABRAL</t>
  </si>
  <si>
    <t>MAURICIO FERREIRA DA SILVA</t>
  </si>
  <si>
    <t>MAURICIO FIRMINO DA SILVA</t>
  </si>
  <si>
    <t>MAURICIO FRANCISCO DOS SANTOS</t>
  </si>
  <si>
    <t>MAURO GONSALVES DE SOUZA</t>
  </si>
  <si>
    <t>MAURO OLIVEIRA DE FARIAS</t>
  </si>
  <si>
    <t>MAYANA CALHETA PEREIRA MACEDO</t>
  </si>
  <si>
    <t>MAYARA KEDMA SIQUEIRA LIMA</t>
  </si>
  <si>
    <t>MAYARA NATIELY DA SILVA BESERRA</t>
  </si>
  <si>
    <t>MAYRA GALINDO RODRIGUÊS SANTOS</t>
  </si>
  <si>
    <t>MEIRIELLY MARIA ALVES DE SOUZA</t>
  </si>
  <si>
    <t>MELISSA HELENA BRANDÃO DE MELO</t>
  </si>
  <si>
    <t>MERIVALDO GONÇALVES DE LIMA</t>
  </si>
  <si>
    <t>MESSIAS ARAGÃO DE SOUZA JUNIOR</t>
  </si>
  <si>
    <t>MESSIAS CADETE CARVALHO DA SILVA</t>
  </si>
  <si>
    <t>MICAELA FREIRE ALVES DA CRUZ</t>
  </si>
  <si>
    <t>MICHAEL DOUGLAS DE ALMEIDA DIAS</t>
  </si>
  <si>
    <t>MICHAEL DOUGLAS DO NASCIMENTO CELESTINO</t>
  </si>
  <si>
    <t>MICHEL FERREIRA DA SILVA</t>
  </si>
  <si>
    <t>MICHEL RODRIGUES PURIFICACAO</t>
  </si>
  <si>
    <t>Michele de Magalhães Silva</t>
  </si>
  <si>
    <t>MICHELLE BONIFÁCIO DA SILVA DIAS</t>
  </si>
  <si>
    <t>MIGUEL ANTÔNIO DA SILVA</t>
  </si>
  <si>
    <t>MIGUEL MARCOS BEZERRA</t>
  </si>
  <si>
    <t>MIGUEL OTAVIANO DA SILVA</t>
  </si>
  <si>
    <t>MIGUEL PEREIRA DAS NEVES FILHO</t>
  </si>
  <si>
    <t>MILENA BARBOSA DA SILVA</t>
  </si>
  <si>
    <t>MILENA MARIA DIONIZIO</t>
  </si>
  <si>
    <t>MILENE MARTINIANO DOS SANTOS</t>
  </si>
  <si>
    <t>Millena Lais Amorim de Barros</t>
  </si>
  <si>
    <t>MIQUEIAS JOSE DA SILVA</t>
  </si>
  <si>
    <t>MISAEL PEREIRA RODRIGUES DA SILVA</t>
  </si>
  <si>
    <t>MIZAEL AVELINO DE SOUZA DA SILVA</t>
  </si>
  <si>
    <t>MOACIR FELIX DA SILVA</t>
  </si>
  <si>
    <t>MOACIR FREIRE DA SILVA</t>
  </si>
  <si>
    <t>MOACIR JOSE DA SILVA</t>
  </si>
  <si>
    <t>Moacir Lacerda de Souza</t>
  </si>
  <si>
    <t>MOACIR MANOEL FERREIRA DA SILVA</t>
  </si>
  <si>
    <t xml:space="preserve">MOACIR MARTINS DE PAULA JUNIOR </t>
  </si>
  <si>
    <t>MOACIR NOGUEIRA DE GOES JUNIOR</t>
  </si>
  <si>
    <t>MOISES ANTONIO DA SILVA</t>
  </si>
  <si>
    <t>MOISES MOURA DA CRUZ JUNIOR</t>
  </si>
  <si>
    <t>MOISES PEDRO NASCIMENTO</t>
  </si>
  <si>
    <t>MONICA MARIA DA SILVA MEDEIROS</t>
  </si>
  <si>
    <t>MONIK RAFAELLY SILVA DO NASCIMENTO</t>
  </si>
  <si>
    <t>MOZAR PAULO DOS SANTOS</t>
  </si>
  <si>
    <t>MYALYSSON EMANUEL JONATA TAVARES SILVA</t>
  </si>
  <si>
    <t>NADJA MARIA SANTOS  NUNES</t>
  </si>
  <si>
    <t>NADJAEL FRANCISCO DA SILVA</t>
  </si>
  <si>
    <t>NAELSON GOMES SOARES</t>
  </si>
  <si>
    <t>NAELSON LUIZ DAS CHAGAS</t>
  </si>
  <si>
    <t>NAGIBE JOSE DA HORA</t>
  </si>
  <si>
    <t>NAGLEYVER NASCIMENTO SANTANA</t>
  </si>
  <si>
    <t>Nailson Gomes da Silva</t>
  </si>
  <si>
    <t>NAPOLEÃO LIMA DO NASCIMENTO</t>
  </si>
  <si>
    <t>NARIO CESAR DE OLIVEIRA</t>
  </si>
  <si>
    <t>NATÁLIA DOS SANTOS CAVALCANTE</t>
  </si>
  <si>
    <t>NATALIA MARIA DA SILVA</t>
  </si>
  <si>
    <t>NATALIA MARIA GONCALVES DE LIMA</t>
  </si>
  <si>
    <t>NATALIA SILVA SANTOS</t>
  </si>
  <si>
    <t>NATAN BARBOSA FERREIRA</t>
  </si>
  <si>
    <t>NATELSON ALVES DA SILVA</t>
  </si>
  <si>
    <t>NATHALIA MENEZES CAVALCANTI</t>
  </si>
  <si>
    <t>NATHÁLIA RAYANE FRANCISCA DOS SANTOS</t>
  </si>
  <si>
    <t>NATHÁLIA VANESSA DE SOUZA HOLANDA CAVALC</t>
  </si>
  <si>
    <t>NAYARA RODRIGUES FERREIRA</t>
  </si>
  <si>
    <t>NEILSON COSTA NUNES</t>
  </si>
  <si>
    <t>Neilton Santos de Arruda</t>
  </si>
  <si>
    <t>NELMA VIANA DA SILVA</t>
  </si>
  <si>
    <t>NELSON RAIMUNDO DOS SANTOS JUNIOR</t>
  </si>
  <si>
    <t>NERIVALDO ANTÔNIO DA SILVA</t>
  </si>
  <si>
    <t xml:space="preserve">NERIVALDO DE MELO SILVA </t>
  </si>
  <si>
    <t>NICANOR PEDRO DE OLIVEIRA</t>
  </si>
  <si>
    <t>NICOLAS PEDRO DOS SANTOS SILVA</t>
  </si>
  <si>
    <t>NICOLAU RODRIGUES DA SILVA</t>
  </si>
  <si>
    <t>NILDIVAN SERAFIM DE ARAUJO</t>
  </si>
  <si>
    <t>NILDO DA SILVA SOUZA</t>
  </si>
  <si>
    <t>NILMA ROBERTA DE SANTANA AMÂNCIO</t>
  </si>
  <si>
    <t>NILTON LUIZ FRAGA DOS SANTOS</t>
  </si>
  <si>
    <t>NIVIA KATHARINE JACINTO DOS SANTOS</t>
  </si>
  <si>
    <t>NOBERTO CLAUDINO DE ALMEIDA</t>
  </si>
  <si>
    <t>Normando Luiz de França</t>
  </si>
  <si>
    <t>NÚBIA REGINA PEREIRA DE LIMA</t>
  </si>
  <si>
    <t>OLINDINA TATIANE F. MOURA</t>
  </si>
  <si>
    <t>OLÍVIO BARBOSA DA SILVA</t>
  </si>
  <si>
    <t>OLIVIO MOURA LEAL NETO</t>
  </si>
  <si>
    <t>OMAR JEREMIAS DOS SANTOS</t>
  </si>
  <si>
    <t>Orisvaldo Alves da Silva</t>
  </si>
  <si>
    <t>ORIVALDO JOSE ALVES DE ALBUQUERQUE</t>
  </si>
  <si>
    <t>ORLANDO SANTANA PEREIRA</t>
  </si>
  <si>
    <t xml:space="preserve">ORLANDO VALDEMAR DOS SANTOS </t>
  </si>
  <si>
    <t>ORLETE RIBEIRO LIMA</t>
  </si>
  <si>
    <t>OSCAR VICENTE FERREIRA FILHO</t>
  </si>
  <si>
    <t>OSEAS BATISTA DA SILVA</t>
  </si>
  <si>
    <t>OSEIAS JOSE ALVES</t>
  </si>
  <si>
    <t>OSIAS AMARAL DE LYRA</t>
  </si>
  <si>
    <t>OSMAR ALVES DA SILVA</t>
  </si>
  <si>
    <t xml:space="preserve">OSVALDO COUTINHO </t>
  </si>
  <si>
    <t>OSVALDO DE ANDRADE</t>
  </si>
  <si>
    <t>OSVALDO ERMINIO DE MEDEIROS</t>
  </si>
  <si>
    <t>OSVALDO JOSE DA SILVA</t>
  </si>
  <si>
    <t>OTACIANA RUFINO SILVA DE PAIVA</t>
  </si>
  <si>
    <t>OTÁVIO FIGUEIROA ARAÚJO</t>
  </si>
  <si>
    <t>OTONIEL JOÃO DA SILVA</t>
  </si>
  <si>
    <t>OZÉIAS JOSÉ DA SILVA</t>
  </si>
  <si>
    <t>PALLOMA KAROLLAYNE LINS PESSOA</t>
  </si>
  <si>
    <t>PAMMELA DANUSA SILVA LIMA</t>
  </si>
  <si>
    <t>PATRÍCIA DE ARAÚJO SILVA</t>
  </si>
  <si>
    <t>PATRICIA ELAINE HENOCK DE OLIVEIRA</t>
  </si>
  <si>
    <t>PATRICIA SIMONE FERREIRA PEREIRA</t>
  </si>
  <si>
    <t>Paula Bezerra da Silva</t>
  </si>
  <si>
    <t>PAULA FABIANA DA SILVA</t>
  </si>
  <si>
    <t>PAULO ALVES DA SILVA</t>
  </si>
  <si>
    <t>PAULO ANDERSON SILVA</t>
  </si>
  <si>
    <t>PAULO ANDRADE</t>
  </si>
  <si>
    <t>PAULO BARBOSA DA SILVA</t>
  </si>
  <si>
    <t>PAULO BENEDITO DOS SANTOS</t>
  </si>
  <si>
    <t>PAULO BESERRA DA SILVA</t>
  </si>
  <si>
    <t>PAULO CARNEIRO DE ANDRADE</t>
  </si>
  <si>
    <t>PAULO CÉSAR DA SILVA</t>
  </si>
  <si>
    <t>PAULO CESAR DE SÃO PEDRO SILVA</t>
  </si>
  <si>
    <t>PAULO CEZAR BRASILEIRO DA SILVA</t>
  </si>
  <si>
    <t>PAULO DE TASSIO MARQUES TEIXEIRA</t>
  </si>
  <si>
    <t>PAULO EDUARDO MACIEL FERREIRA</t>
  </si>
  <si>
    <t>PAULO EMANUEL DA SILVA VASCONCELOS</t>
  </si>
  <si>
    <t>PAULO EVANGELISTA PEREIRA DE LIMA</t>
  </si>
  <si>
    <t>PAULO FERREIRA DA SILVA</t>
  </si>
  <si>
    <t>Paulo Ferreira de Souza</t>
  </si>
  <si>
    <t>PAULO FRANCISCO DA SILVA FILHO</t>
  </si>
  <si>
    <t>PAULO GOMES DE OLIVEIRA</t>
  </si>
  <si>
    <t>PAULO GONÇALVES DIOGO</t>
  </si>
  <si>
    <t>PAULO HENRIQUE ALMEIDA DE MOURA</t>
  </si>
  <si>
    <t>PAULO HENRIQUE DA SILVA CARNEIRO</t>
  </si>
  <si>
    <t>PAULO HENRIQUE DE ARAUJO SILVA</t>
  </si>
  <si>
    <t>PAULO HENRIQUE FERREIRA</t>
  </si>
  <si>
    <t>PAULO HENRIQUE SANTOS BEZERRA</t>
  </si>
  <si>
    <t>PAULO JOSÉ DA SILVA</t>
  </si>
  <si>
    <t>PAULO JOSE DE LIMA</t>
  </si>
  <si>
    <t>PAULO JOSÉ DO NASCIMENTO</t>
  </si>
  <si>
    <t>PAULO JOSE DOS SANTOS</t>
  </si>
  <si>
    <t>PAULO LAURINDO DA SILVA</t>
  </si>
  <si>
    <t>PAULO LUIZ DA SILVA FILHO</t>
  </si>
  <si>
    <t>RAP ALTO DO CRUZEIRO</t>
  </si>
  <si>
    <t>PAULO MAGAV DE OLIVEIRA ALVES</t>
  </si>
  <si>
    <t>PAULO MOISES DE ARAUJO</t>
  </si>
  <si>
    <t>PAULO RAMOS DE OLIVEIRA</t>
  </si>
  <si>
    <t>PAULO RICARDO DA SILVA</t>
  </si>
  <si>
    <t xml:space="preserve">PAULO RICARDO GOMES DAS NEVES </t>
  </si>
  <si>
    <t>PAULO ROBERTO FERREIRA</t>
  </si>
  <si>
    <t>PAULO ROBERTO LEITE</t>
  </si>
  <si>
    <t>PAULO ROBERTO SOARES</t>
  </si>
  <si>
    <t>PAULO SERGIO BEZERRA</t>
  </si>
  <si>
    <t>PAULO VICTOR BEZERRA DA SILVA</t>
  </si>
  <si>
    <t>RAP NAVARRO</t>
  </si>
  <si>
    <t>PEDRO ABREU CAVALCANTI FILHO</t>
  </si>
  <si>
    <t>PEDRO ARGENILSON ALMEIDA DE SOUZA</t>
  </si>
  <si>
    <t>PEDRO EDIPO NOGUEIRA DA SILVA</t>
  </si>
  <si>
    <t>PEDRO ELIAS DE CARVALHO SILVA</t>
  </si>
  <si>
    <t>PEDRO FRANCISCO DE SOUZA</t>
  </si>
  <si>
    <t>PEDRO GOMES DE ASSIS</t>
  </si>
  <si>
    <t>PEDRO GOMES DE SOUZA JUNIOR</t>
  </si>
  <si>
    <t>Pedro Henrique da Silva</t>
  </si>
  <si>
    <t>PEDRO HENRIQUE NOGUEIRA DE ALCANTARA</t>
  </si>
  <si>
    <t>PEDRO HENRIQUE VIANA BARBOSA</t>
  </si>
  <si>
    <t>PEDRO JOAQUIM DA SILVA FILHO</t>
  </si>
  <si>
    <t>PEDRO JOSE DA SILVA</t>
  </si>
  <si>
    <t>PEDRO LOPES FERNANDES</t>
  </si>
  <si>
    <t>PEDRO PAULINO DA SILVA</t>
  </si>
  <si>
    <t>PEDRO PAULO DA SILVA OLIVEIRA</t>
  </si>
  <si>
    <t xml:space="preserve">PEDRO VALENTIM </t>
  </si>
  <si>
    <t>PETRONIO MACIEL DA SILVA</t>
  </si>
  <si>
    <t>PETRUCIO RUFINO DE ANDRADE</t>
  </si>
  <si>
    <t>PLÁCIDO GALVÃO DE SOUZA NETO</t>
  </si>
  <si>
    <t>PLINIO JOANES VERAS DOS SANTOS</t>
  </si>
  <si>
    <t>POLIANA SABINO DA SILVA</t>
  </si>
  <si>
    <t xml:space="preserve">PRIMO ALVES DE BARROS E SÁ </t>
  </si>
  <si>
    <t>PRISCILA MARIA DA SILVA CORREIA</t>
  </si>
  <si>
    <t>PRISCILA RAFAELA SANTOS DE OLIVEIRA</t>
  </si>
  <si>
    <t>PRISCILLA SILVEIRA DE LIMA VIEIRA</t>
  </si>
  <si>
    <t>PRISCYLLA VIEGAS DAMASCENO</t>
  </si>
  <si>
    <t>QUITERIO JOAO DA SILVA</t>
  </si>
  <si>
    <t>QUITÉRIO LOURENÇO DA SILVA</t>
  </si>
  <si>
    <t>RADMAKYS WESLEY LIMA SOARES</t>
  </si>
  <si>
    <t>RAFAEL AGUIAR DA SILVA</t>
  </si>
  <si>
    <t>RAFAEL BEZERRA DE OLIVEIRA</t>
  </si>
  <si>
    <t>RAFAEL DE LIMA SANTOS</t>
  </si>
  <si>
    <t>RAFAEL DOS SANTOS LOPES</t>
  </si>
  <si>
    <t>RAFAEL DOS SANTOS SILVA</t>
  </si>
  <si>
    <t>RAFAEL GONÇALVES FIGUEIREDO</t>
  </si>
  <si>
    <t>RAFAEL GUSTAVO GOMES DA SILVA</t>
  </si>
  <si>
    <t>RAFAEL JOSE DA SILVA</t>
  </si>
  <si>
    <t>RAFAEL JOSÉ DE MEDEIROS</t>
  </si>
  <si>
    <t>RAFAEL LEAO DE CASTRO</t>
  </si>
  <si>
    <t>RAFAEL LEONARDO PEREIRA DA SILVA</t>
  </si>
  <si>
    <t>RAFAEL LEONY SANTIAGO SILVA</t>
  </si>
  <si>
    <t>RAFAEL LUIZ DA SILVA</t>
  </si>
  <si>
    <t>RAFAEL MONTEIRO DA SILVA</t>
  </si>
  <si>
    <t>RAFAEL RONALDO DA SILVA</t>
  </si>
  <si>
    <t>RAFAEL SILVA FERRÃO</t>
  </si>
  <si>
    <t xml:space="preserve">Rafael Torres dos Santos </t>
  </si>
  <si>
    <t>RAFAEL XAVIER SILVINO</t>
  </si>
  <si>
    <t>RAFAELA JAMIRES DE A. DOS SANTOS</t>
  </si>
  <si>
    <t>RAI FIRMINO DOS SANTOS</t>
  </si>
  <si>
    <t>Raiane Muniz Barreto</t>
  </si>
  <si>
    <t>RAIANE RAFAELA BARBOSA</t>
  </si>
  <si>
    <t>RAIMUNDA MARIA VIEIRA SOARES</t>
  </si>
  <si>
    <t>RAIMUNDO JOÃO BARBOSA</t>
  </si>
  <si>
    <t>RAIMUNDO JOSÉ DE ANDRADE</t>
  </si>
  <si>
    <t>RAIMUNDO JOSÉ RODRIGUES</t>
  </si>
  <si>
    <t>RAIMUNDO NONATO FERREIRA DE OLIVEIRA</t>
  </si>
  <si>
    <t>RAISSA FELIPE SERAFIM DOS SANTOS</t>
  </si>
  <si>
    <t>RAMARIA MARIA DE LIMA</t>
  </si>
  <si>
    <t>RÂMESE GUTEMBERG DA SILVA</t>
  </si>
  <si>
    <t>RAMIRO RAMOS DE OLIVEIRA</t>
  </si>
  <si>
    <t>RAMON DE CASSIO BEZERRA BELO</t>
  </si>
  <si>
    <t>RAMON RAMIRES PEREIRA ARAUJO DA SILVA</t>
  </si>
  <si>
    <t>RAMON REGO VERA CRUZ</t>
  </si>
  <si>
    <t>RAONY FRANCISCO DA COSTA SILVA</t>
  </si>
  <si>
    <t>Raquel da Silva Bonfim</t>
  </si>
  <si>
    <t>RAQUEL DUANNY DA SILVA</t>
  </si>
  <si>
    <t>RAQUEL RODRIGUES PEREIRA</t>
  </si>
  <si>
    <t>RAUL CARLOS DE SOUZA OLIVEIRA</t>
  </si>
  <si>
    <t>REBECA LOHANNE MENDONÇA VASCONCELOS</t>
  </si>
  <si>
    <t>REBEKA RIBEIRO DA SILVA FERREIRA</t>
  </si>
  <si>
    <t>REGENILSON FRANCISCO DE SOUZA</t>
  </si>
  <si>
    <t>REGINALDO APOLINARIO VITAL</t>
  </si>
  <si>
    <t>REGINALDO DO NASCIMENTO FILHO</t>
  </si>
  <si>
    <t>REGINALDO DOS SANTOS ANDRADE</t>
  </si>
  <si>
    <t>REGINALDO JOSE DA SILVA</t>
  </si>
  <si>
    <t>REGINALDO JUVÊNCIO FEITOSA</t>
  </si>
  <si>
    <t>REGINALDO LIMA SILVA</t>
  </si>
  <si>
    <t>REGINALDO SIMPLICIO DOS SANTOS</t>
  </si>
  <si>
    <t>REGINALDO VIEIRA DA SILVA</t>
  </si>
  <si>
    <t>REGIVALDO GONÇALVES GOMES</t>
  </si>
  <si>
    <t>REGIVAN DE MENEZES BEZERRA</t>
  </si>
  <si>
    <t>REINALDO ALVES DOS SANTOS SILVA</t>
  </si>
  <si>
    <t>REINALDO BARBOZA PEREIRA</t>
  </si>
  <si>
    <t>REINALDO FERNANDES DE OLIVEIRA</t>
  </si>
  <si>
    <t>REINALDO MOURA MOREIRA</t>
  </si>
  <si>
    <t>REINALDO RAIMUNDO DA SILVA</t>
  </si>
  <si>
    <t>REJANE MATIAS LEITE</t>
  </si>
  <si>
    <t>RENAN DA SILVA NASCIMENTO</t>
  </si>
  <si>
    <t>RENAN FÉLIX DE LIMA</t>
  </si>
  <si>
    <t>RENAN VINICIUS FELIX HONORATO</t>
  </si>
  <si>
    <t>RENATA CRISTINA FERREIRA PINHEIRO</t>
  </si>
  <si>
    <t>RENATA GOMES DE LIMA SOARES</t>
  </si>
  <si>
    <t>RENATA RODRIGUES DE LIMA COUTO</t>
  </si>
  <si>
    <t>RENATO BARBOSA DO NASCIMENTO</t>
  </si>
  <si>
    <t>RENATO BERTO DA SILVA</t>
  </si>
  <si>
    <t>RENATO CARNEIRO DE SANTANA</t>
  </si>
  <si>
    <t>RENATO HENRIQUE DE OLIVEIRA</t>
  </si>
  <si>
    <t>RENATO JOSÉ FARIAS DE BRITO</t>
  </si>
  <si>
    <t>RENATO JOSE GONCALVES</t>
  </si>
  <si>
    <t>RENATO JULIÃO DA SILVA SANTOS</t>
  </si>
  <si>
    <t>RENATO MARTINS DA SILVA</t>
  </si>
  <si>
    <t>RENATO RIBEIRO BARREIROS</t>
  </si>
  <si>
    <t>RENATO RODRIGUES ALVES</t>
  </si>
  <si>
    <t>RENÉ PEREIRA DA SILVA</t>
  </si>
  <si>
    <t>RENILSON RAMIRO DA SILVA</t>
  </si>
  <si>
    <t>RENIVALDO PEREIRA GOMES FILHO</t>
  </si>
  <si>
    <t>REYNALDO DE SOUZA BARBOSA NETO</t>
  </si>
  <si>
    <t>REYNALDO NUNES DA SILVA</t>
  </si>
  <si>
    <t xml:space="preserve">RHAQUEANNE DO NASCIMENTO OLIVEIRA </t>
  </si>
  <si>
    <t>RHENNE ANTUNES DE BRITO AMORIM</t>
  </si>
  <si>
    <t>RICARDO ALEXANDRE DE ARAÚJO</t>
  </si>
  <si>
    <t>RICARDO AUGUSTO SILVA SOUZA</t>
  </si>
  <si>
    <t>RICARDO HENRIQUE VELOSO CAVALCANTI</t>
  </si>
  <si>
    <t>RICARDO HERMENEGILDO DA SILVA</t>
  </si>
  <si>
    <t>RICARDO JOSÉ DA SILVA</t>
  </si>
  <si>
    <t>RICARDO LEITE GOMES</t>
  </si>
  <si>
    <t>RICARDO LUIZ DA SILVA</t>
  </si>
  <si>
    <t>RICARDO MANUEL PAIVA</t>
  </si>
  <si>
    <t>RICARDO TEODORO DE MOURA FILHO</t>
  </si>
  <si>
    <t>RICARDO TEXEIRA DONATO DE SOUZA</t>
  </si>
  <si>
    <t>RICHARD TAUÂ DOS SANTOS BRAGA</t>
  </si>
  <si>
    <t>RIKERLISON REGINALDO DA SILVA</t>
  </si>
  <si>
    <t>RILDEVAN JOSE DA ROCHA</t>
  </si>
  <si>
    <t>RILDO JOSÉ PINTO</t>
  </si>
  <si>
    <t>RILTON MOURA DOS SANTOS</t>
  </si>
  <si>
    <t>RINALDO EMILIANO DA SILVA</t>
  </si>
  <si>
    <t xml:space="preserve">RISOMAR MATIAS DE OLIVEIRA </t>
  </si>
  <si>
    <t>RIVALDO DE MELO FERREIRA</t>
  </si>
  <si>
    <t>RIVALDO DO NASCIMENTO JÚNIOR</t>
  </si>
  <si>
    <t>RIVALDO FERREIRA DE LIMA</t>
  </si>
  <si>
    <t>RIVALDO FRANCISCO PEREIRA</t>
  </si>
  <si>
    <t>RIVALDO LUIZ DOS SANTOS</t>
  </si>
  <si>
    <t>RIVANILMA CRISTINA DE CARVALHO</t>
  </si>
  <si>
    <t>ROBERTA GONÇALVES CAVALCANTI</t>
  </si>
  <si>
    <t>ROBERTA TEIXEIRA DE MORAIS CURVELO</t>
  </si>
  <si>
    <t>ROBERTH ALAN DE OLIVEIRA SILVA</t>
  </si>
  <si>
    <t>ROBERTO ALFREDO DA SILVA</t>
  </si>
  <si>
    <t>ROBERTO BEZERRA DA SILVA</t>
  </si>
  <si>
    <t>Roberto Braga da Silva</t>
  </si>
  <si>
    <t>ROBERTO CAETANO DE DEUS</t>
  </si>
  <si>
    <t>ROBERTO CRISTIANO DA SILVA</t>
  </si>
  <si>
    <t>ROBERTO GOMES DE ALMEIDA</t>
  </si>
  <si>
    <t>ROBERTO GOMES DE SOUZA</t>
  </si>
  <si>
    <t>ROBERTO GRIGORIO DA SILVA</t>
  </si>
  <si>
    <t>ROBERTO JOSÉ RAMOS</t>
  </si>
  <si>
    <t>ROBERTO LINS ANGEIRAS FILHO</t>
  </si>
  <si>
    <t>ROBERTO PEREIRA DA SILVA</t>
  </si>
  <si>
    <t>ROBERTO SIMPLIANO DA S. FILHO</t>
  </si>
  <si>
    <t>ROBERVAL JOSE DE SANTANA</t>
  </si>
  <si>
    <t>ROBERVAL SOARES CARNEIRO</t>
  </si>
  <si>
    <t>ROBERVAN ESTANISLAU</t>
  </si>
  <si>
    <t>ROBERVANIA LIRA DA SILVA</t>
  </si>
  <si>
    <t>ROBINÊS MARTINS DE ABRUM</t>
  </si>
  <si>
    <t>ROBSON ALVES DA SILVA</t>
  </si>
  <si>
    <t>ROBSON BARRETO BARBOSA</t>
  </si>
  <si>
    <t>ROBSON GALDINO GOMES DA SILVA</t>
  </si>
  <si>
    <t>ROBSON JOSE DOS SANTOS</t>
  </si>
  <si>
    <t>ROBSON LIRO DA CONCEIÇÃO</t>
  </si>
  <si>
    <t>ROBSON RUFINO DA SILVA</t>
  </si>
  <si>
    <t>Rodolfo Domingos da Silva</t>
  </si>
  <si>
    <t>RODOLFO MARQUES DE ALMEIDA SANTOS</t>
  </si>
  <si>
    <t>RODRIGO ANDRADE LIMA</t>
  </si>
  <si>
    <t>RODRIGO CUNHA DA SILVA</t>
  </si>
  <si>
    <t>RODRIGO DA SILVA NUNES</t>
  </si>
  <si>
    <t>RODRIGO DA SILVA SILVESTRE</t>
  </si>
  <si>
    <t>RODRIGO JUCA MARQUES</t>
  </si>
  <si>
    <t>RODRIGO LOPES DA SILVA</t>
  </si>
  <si>
    <t>RODRIGO MACÁRIO SILVA</t>
  </si>
  <si>
    <t>RODRIGO MARCELO FERREIRA</t>
  </si>
  <si>
    <t>RODRIGO MENDES DOS SANTOS</t>
  </si>
  <si>
    <t>RODRIGO RAFAEL OLIVEIRA DA SILVA</t>
  </si>
  <si>
    <t>RODRIGO TENORIO LIMA</t>
  </si>
  <si>
    <t>RODRIGO TIMOTEO DE SANTANA</t>
  </si>
  <si>
    <t>RODRIGO VIEIRA DA SILVA</t>
  </si>
  <si>
    <t>ROGERIO CARDOSO</t>
  </si>
  <si>
    <t>ROGERIO DA SILVA RODRIGUES</t>
  </si>
  <si>
    <t>ROGERIO FERREIRA DE LIMA</t>
  </si>
  <si>
    <t>ROGERIO FERREIRA DE SANTANA</t>
  </si>
  <si>
    <t>ROGERIO FLORENCIO MARANHÃO</t>
  </si>
  <si>
    <t>ROGÉRIO JOSÉ DOS SANTOS</t>
  </si>
  <si>
    <t>ROGERIO JUNIOR DO NASCIMENTO ARRUDA</t>
  </si>
  <si>
    <t>ROGÉRIO NUNES DE BRITO</t>
  </si>
  <si>
    <t>ROGERIO RODRIGUES DA SILVA</t>
  </si>
  <si>
    <t>ROGÉRIO SEVERINO DA SILVA</t>
  </si>
  <si>
    <t>ROMARIO BATISTA DOS SANTOS</t>
  </si>
  <si>
    <t>Romário de Souza Silva</t>
  </si>
  <si>
    <t>ROMILDO ALVES  DA SILVA</t>
  </si>
  <si>
    <t>ROMULO MARÇAL DE LIRA</t>
  </si>
  <si>
    <t>ROMULO PEREIRA GOMES</t>
  </si>
  <si>
    <t>RONALD GOMES DA SILVA</t>
  </si>
  <si>
    <t>RONALDO DOS SANTOS</t>
  </si>
  <si>
    <t>RONALDO FELIX DA SOLEDADE</t>
  </si>
  <si>
    <t>RONALDO FRANCISCO PEREIRA</t>
  </si>
  <si>
    <t>RONALDO GOMES DA SILVA</t>
  </si>
  <si>
    <t>RONALDO JORGE FERREIRA DE ALENCAR</t>
  </si>
  <si>
    <t>RONALDO LIMA DOS SANTOS</t>
  </si>
  <si>
    <t>RONALDO MANOEL SANTOS MEIRA DA SILVA</t>
  </si>
  <si>
    <t>RONALDO MOURA DE ANDRADE</t>
  </si>
  <si>
    <t>RONALDO REGINALDO DA SILVA</t>
  </si>
  <si>
    <t xml:space="preserve">RONALDY SANTANA SILVA CRUZ </t>
  </si>
  <si>
    <t>RONILDO BATISTA DE HOLANDA</t>
  </si>
  <si>
    <t>RONIVON GOMES MENEZES</t>
  </si>
  <si>
    <t>RONNYEVERTON FERREIRA LIMA DO NASCIMENTO</t>
  </si>
  <si>
    <t>ROSALVO GOMES DA SILVA</t>
  </si>
  <si>
    <t>ROSANA SANTOS FEITOSA PORTELA</t>
  </si>
  <si>
    <t>ROSANGELA MARIA DA SILVA</t>
  </si>
  <si>
    <t>ROSANGELA OLIVEIRA DE ALMEIDA</t>
  </si>
  <si>
    <t>ROSEANNA FERREIRA RUFINO</t>
  </si>
  <si>
    <t>ROSELI IZIDIO DE ALMEIDA</t>
  </si>
  <si>
    <t>ROSEMERE FIRMINO ALVES</t>
  </si>
  <si>
    <t>ROSENILDO OSORIO COSTA</t>
  </si>
  <si>
    <t>ROSILENE SALVADOR FERREIRA</t>
  </si>
  <si>
    <t>ROSIMARIO GOMES DOS SANTOS</t>
  </si>
  <si>
    <t>ROSIMERY TENÓRIO DE ALBUQUERQUE</t>
  </si>
  <si>
    <t>ROSINEIDE MARIA DA SILVA</t>
  </si>
  <si>
    <t>ROSIVALDO MANOEL DA SILVA</t>
  </si>
  <si>
    <t>ROZENILDO BENEDITO DA SILVA</t>
  </si>
  <si>
    <t>ROZILDO JOSE DA SILVA</t>
  </si>
  <si>
    <t>RUBBYA DE CASSIA DIAS DA SILVA</t>
  </si>
  <si>
    <t>RUSICLE LINO DO NASCIMENTO</t>
  </si>
  <si>
    <t>RYVONALDO PEREIRA DE OLIVEIRA</t>
  </si>
  <si>
    <t>SABRINA EDINADJA SANTOS DA SILVA</t>
  </si>
  <si>
    <t>SADRAC JOSÉ FERREIRA</t>
  </si>
  <si>
    <t>SALVA MARIA PIRES DE SOUZA</t>
  </si>
  <si>
    <t>SAMANTA ELLEN SOUZA GRANJA</t>
  </si>
  <si>
    <t>SAMARA KARLA SILVA</t>
  </si>
  <si>
    <t>SAMIR ANTONIO DOS SANTOS</t>
  </si>
  <si>
    <t>SAMUEL FERREIRA DE MELO</t>
  </si>
  <si>
    <t>SAMUEL INOCENCIO DA SILVA</t>
  </si>
  <si>
    <t>SAMUEL MALAQUIAS ALVES</t>
  </si>
  <si>
    <t>SANDOVAL DOS SANTOS BARBOSA</t>
  </si>
  <si>
    <t>SANDOVAL MENEZES FREIRE DE VASCONCELOS</t>
  </si>
  <si>
    <t>SANDRA HELENA DE SOUZA ALVES</t>
  </si>
  <si>
    <t>SANDRA MARIA DO NASCIMENTO</t>
  </si>
  <si>
    <t>SANDRA MARIA SANTOS DA SILVA NASCIMENTO</t>
  </si>
  <si>
    <t>SANDRA VERÔNICA BORGES DA SILVA</t>
  </si>
  <si>
    <t>SANDREANE MOREIRA DE MORAIS</t>
  </si>
  <si>
    <t>SANDRO BEZERRA LEITE</t>
  </si>
  <si>
    <t>SANDRO DE SENA PEREIRA</t>
  </si>
  <si>
    <t>SANDRO JOSÉ LIMA DE SOUZA</t>
  </si>
  <si>
    <t>SANDRO JOSE SALVADOR</t>
  </si>
  <si>
    <t>SANDRO LOPES DA SILVA</t>
  </si>
  <si>
    <t>SANDRO NUNES DE MELO</t>
  </si>
  <si>
    <t>SANDY HEDNE BASTOS BORGES DA SILVA</t>
  </si>
  <si>
    <t>SANTIAGO GOMES SILVESTRE</t>
  </si>
  <si>
    <t>Sebastiana Moura dos Prazeres</t>
  </si>
  <si>
    <t>SEBASTIÃO ALVES DA SILVA</t>
  </si>
  <si>
    <t>SEBASTIAO ANTONIO LOURENÇO</t>
  </si>
  <si>
    <t>SEBASTIÃO BEZERRA DE LIMA</t>
  </si>
  <si>
    <t>SEBASTIÃO CARLOS DA SILVA</t>
  </si>
  <si>
    <t>SEBASTIÃO CIRIACO DE LIRA</t>
  </si>
  <si>
    <t>SEBASTIÃO DAVI NETO</t>
  </si>
  <si>
    <t>SEBASTIAO DE OLIVEIRA BARBOSA</t>
  </si>
  <si>
    <t>Sebastião Lima Rodrigues</t>
  </si>
  <si>
    <t>SEBASTIÃO MÁRCIO RODRIGUES</t>
  </si>
  <si>
    <t>SEBASTIÃO OZEMAR FERREIRA DA SILVA</t>
  </si>
  <si>
    <t>SEBASTIÃO RODRIGUES MORATO</t>
  </si>
  <si>
    <t>SEBASTIAO TOLENTINO DA SILVA</t>
  </si>
  <si>
    <t>SEBASTIAO VICENTE FERREIRA</t>
  </si>
  <si>
    <t>SECUNDINO NUNES NASCIMENTO</t>
  </si>
  <si>
    <t>SELSON DOS SANTOS RODRIGUES</t>
  </si>
  <si>
    <t>SERGIO ALVES DA SILVA</t>
  </si>
  <si>
    <t>SERGIO FRANCISCO DE OLIVEIRA SANTANA</t>
  </si>
  <si>
    <t>SERGIO JOSE DE LIRA</t>
  </si>
  <si>
    <t>SÉRGIO JOSÉ SILVA BARBOSA</t>
  </si>
  <si>
    <t>SERGIO MANOEL DE SOUZA</t>
  </si>
  <si>
    <t>SÉRGIO RICARDO FIGUEIREDO NUNES</t>
  </si>
  <si>
    <t>COORDENAÇÃO REGIONAL - CRE OLINDA</t>
  </si>
  <si>
    <t>SERGIO RICARDO RODRIGUES GOMES</t>
  </si>
  <si>
    <t>SERGIO SILVA DOS SANTOS</t>
  </si>
  <si>
    <t>SERGIVAL SOARES DE SIQUEIRA</t>
  </si>
  <si>
    <t>SEVERINO ALEXANDRE MEDEIROS</t>
  </si>
  <si>
    <t>SEVERINO ALONCO PEREIRA JUNIOR</t>
  </si>
  <si>
    <t>SEVERINO ANDRE B. DOS SANTOS</t>
  </si>
  <si>
    <t>SEVERINO BARBOSA DA CRUZ</t>
  </si>
  <si>
    <t>SEVERINO BARBOSA DA SILVA</t>
  </si>
  <si>
    <t>SEVERINO DA SILVA BARROS</t>
  </si>
  <si>
    <t>SEVERINO FELIX DA SILVA FILHO</t>
  </si>
  <si>
    <t>SEVERINO GOMES BARBOSA FILHO</t>
  </si>
  <si>
    <t>SEVERINO JERONIMO DE OLIVEIRA</t>
  </si>
  <si>
    <t>SEVERINO JOÃO DE SANTANA</t>
  </si>
  <si>
    <t>SEVERINO JOAQUIM SOARES</t>
  </si>
  <si>
    <t>SEVERINO JODEILSON DOS SANTOS</t>
  </si>
  <si>
    <t>SEVERINO JOSE DA SILVA FILHO</t>
  </si>
  <si>
    <t>SEVERINO JOSÉ DOS SANTOS SILVA</t>
  </si>
  <si>
    <t>SEVERINO MANOEL DA SILVA</t>
  </si>
  <si>
    <t>SEVERINO PEDRO DA SILVA</t>
  </si>
  <si>
    <t>SEVERINO RAMOS DA SILVA</t>
  </si>
  <si>
    <t>SEVERINO RAMOS SABINO DOS SANTOS</t>
  </si>
  <si>
    <t>SEVERINO RODRIGUES JOSÉ</t>
  </si>
  <si>
    <t>SHEILA FRANÇA DE MELO</t>
  </si>
  <si>
    <t>SHEILA MARIA ALVES DA SILVA NASCIMENTO</t>
  </si>
  <si>
    <t>SHEYLLA SOARES DA ROCHA</t>
  </si>
  <si>
    <t>SHIRLEY NASCIMENTO DOS SANTOS ARAUJO</t>
  </si>
  <si>
    <t>SHIRLEYDSON CICERO DA SILVA</t>
  </si>
  <si>
    <t>SIBAS EMMANUEL BRASILIANO CAVALCANTE</t>
  </si>
  <si>
    <t>SIDCLEY CONCEICAO DE FIGUEIREDO BRAGA</t>
  </si>
  <si>
    <t>SIDEVAL PEDRO DA SILVA</t>
  </si>
  <si>
    <t>SILVANA MARIA DE SOUZA NASCIMENTO</t>
  </si>
  <si>
    <t>SILVANE FERREIRA DE ARAUJO</t>
  </si>
  <si>
    <t>SILVANIA AYANNE DOS SANTOS LIMA</t>
  </si>
  <si>
    <t>SILVANIO SEBASTIÃO DA SILVA</t>
  </si>
  <si>
    <t>SILVANO BELARMINO DE BARROS</t>
  </si>
  <si>
    <t>SILVESTRE ROQUEIRA DE SIQUEIRA</t>
  </si>
  <si>
    <t>SILVIO ANTONIO DA SILVA</t>
  </si>
  <si>
    <t>SILVIO JOSÉ ALVES SOARES</t>
  </si>
  <si>
    <t>SILVIO LAURINDO DA SILVA</t>
  </si>
  <si>
    <t>SILVIO NEPOMUCENO SANTOS DE SOUZA</t>
  </si>
  <si>
    <t>SILVIO ROMERO LEONEL DA SILVA</t>
  </si>
  <si>
    <t>SÍLVIO VICENTE DA SILVA</t>
  </si>
  <si>
    <t>SIMONE BEZERRA DA SILVA</t>
  </si>
  <si>
    <t xml:space="preserve">SIMONE MARIA DA SILVA SOBRAL </t>
  </si>
  <si>
    <t>SIMONE SILVA DE MELO OLIVEIRA</t>
  </si>
  <si>
    <t>SIMONE WILLIANE DA SILVA CLEMENTE</t>
  </si>
  <si>
    <t>SIRLENE MOURA DOS SANTOS</t>
  </si>
  <si>
    <t>SNATHYONN DA SILVA PAULINO</t>
  </si>
  <si>
    <t>SOLANGE MARIA FERREIRA</t>
  </si>
  <si>
    <t>SOLON TARGINO DA SILVA</t>
  </si>
  <si>
    <t>SONIA APARECIDA ALVES DE LIMA</t>
  </si>
  <si>
    <t>SONIDELAINE OLIMPIO DA SILVA</t>
  </si>
  <si>
    <t>Soraide Ramos Cavalcanti</t>
  </si>
  <si>
    <t>STEPHANIE CAROLINE DE ARAUJO</t>
  </si>
  <si>
    <t>STEPHANIE DOS SANTOS SILVA</t>
  </si>
  <si>
    <t>STERFANE CAROLINE DE LIMA CRUZ</t>
  </si>
  <si>
    <t>UNIVERSO COMPESA</t>
  </si>
  <si>
    <t>SUED FERNANDES DE SOUZA</t>
  </si>
  <si>
    <t>SUELENE CLÁUDIA PEREIRA GAMA</t>
  </si>
  <si>
    <t>SUELI MARQUE DA SILVA SANTOS</t>
  </si>
  <si>
    <t>SUELY MARIA DA  SILVA</t>
  </si>
  <si>
    <t>SUELYU FERNANDES DE SOUZA</t>
  </si>
  <si>
    <t>SUENI PEREIRA DE  AZEVEDO</t>
  </si>
  <si>
    <t>SUSAN REGINA DE SOUZA SIQUEIRA</t>
  </si>
  <si>
    <t>SUSY CRISTINA DOS SANTOS</t>
  </si>
  <si>
    <t>SUZANA ANDRADE DE OLIVEIRA</t>
  </si>
  <si>
    <t>TACIANA CRISTINA DE PAULA</t>
  </si>
  <si>
    <t xml:space="preserve">TAIS ANA MONTEIRO DA SILVA MUNIZ </t>
  </si>
  <si>
    <t>TALYS CEZAR DE MELO</t>
  </si>
  <si>
    <t>TANCREDO MARTINS SOARES DA SILVA</t>
  </si>
  <si>
    <t>TARCIANA NAZARÉ SOARES DOS SANTOS</t>
  </si>
  <si>
    <t>TARCILIA FERREIRA DOS SANTOS</t>
  </si>
  <si>
    <t>Tarcio José Tunu de Morais</t>
  </si>
  <si>
    <t>TARCIO RUANN FERREIRA DE BRITO</t>
  </si>
  <si>
    <t>TARCÍSIO LUIZ PESSOA DA SILVA</t>
  </si>
  <si>
    <t>TATIANA DE OLIVEIRA MELO</t>
  </si>
  <si>
    <t>TATIANE JESUS DA FÉ</t>
  </si>
  <si>
    <t>TELMA DE SOUZA LIMA</t>
  </si>
  <si>
    <t>TEODORO LOURENCO DA SILVA NETO</t>
  </si>
  <si>
    <t>TERCIO LOPES QUEIROZ SILVA</t>
  </si>
  <si>
    <t>TEREZINHA SEVERINA DA CONCEIÇÃO</t>
  </si>
  <si>
    <t>THAINÁ ALVES DE ARAÚJO</t>
  </si>
  <si>
    <t>THAIS SANTINA DA SILVA</t>
  </si>
  <si>
    <t>THAMIRES ELIZABETH MEDEIROS LIMA</t>
  </si>
  <si>
    <t>THAMMYRYS CAVALCANTE SOUZA E SILVA</t>
  </si>
  <si>
    <t>THARLES DE SOUZA ALVES SILVA</t>
  </si>
  <si>
    <t>THAYANNA MARINA DA SILVA ANDRADE</t>
  </si>
  <si>
    <t>THAYNAN TAVARES DA SILVA</t>
  </si>
  <si>
    <t>THAYRONES KLEBER NASCIMENTO</t>
  </si>
  <si>
    <t>THAYS FERNANDA ADELINO DE LUCENA</t>
  </si>
  <si>
    <t>THAYS FRANCYELLE CAVALCANTE</t>
  </si>
  <si>
    <t>THIAGO ADRIANO SANTOS DA SILVA</t>
  </si>
  <si>
    <t>THIAGO DEMESIO DA SILVA</t>
  </si>
  <si>
    <t>THIAGO FELIPE NASCIMENTO</t>
  </si>
  <si>
    <t>THIAGO FERREIRA QUERUBIM</t>
  </si>
  <si>
    <t>THIAGO GILENO MANGABEIRA GONZAGA</t>
  </si>
  <si>
    <t>THIAGO JOSÉ SILVA DE ALMEIDA</t>
  </si>
  <si>
    <t>THIAGO JÚNIOR VIEIRA DA SILVA</t>
  </si>
  <si>
    <t>THIAGO MATIAS BARBOSA</t>
  </si>
  <si>
    <t>Thiago Patrick da Silva Leal</t>
  </si>
  <si>
    <t>THIAGO RODRIGUES MORATO</t>
  </si>
  <si>
    <t>THIAGO STEFANIO ALVES</t>
  </si>
  <si>
    <t>THIFANY AYANNA TORRES DA SILVA</t>
  </si>
  <si>
    <t>TIAGO ANDERSON PORFIRIO DOS SANTOS</t>
  </si>
  <si>
    <t>TIAGO BARROS SANTANA</t>
  </si>
  <si>
    <t>TIAGO CAVALCANTE CORREIA</t>
  </si>
  <si>
    <t>TIAGO DA SILVA</t>
  </si>
  <si>
    <t>TIAGO DA SILVA BOTELHO</t>
  </si>
  <si>
    <t>TIAGO FERREIRA DA SILVA</t>
  </si>
  <si>
    <t>TIAGO FREITAS DA CRUZ</t>
  </si>
  <si>
    <t>TIAGO HERETIANO ALVES</t>
  </si>
  <si>
    <t>TWAM TAMILLO DO NASCIMENTO MARQUES</t>
  </si>
  <si>
    <t>UBIRACI ROCHA LARANJEIRA</t>
  </si>
  <si>
    <t>UELLIKA SOARES DE BERTO</t>
  </si>
  <si>
    <t>UILSON FERREIRA DE LIMA</t>
  </si>
  <si>
    <t>ULISSES GUTEMBERGUE SILVA</t>
  </si>
  <si>
    <t>ULISSES HENRIQUE SOUZA DA SILVA</t>
  </si>
  <si>
    <t>VAGNER PEDRO DA SILVA</t>
  </si>
  <si>
    <t>VALDECI OMENA DE MELO</t>
  </si>
  <si>
    <t>VALDÉCIO SEVERINO DE MELO</t>
  </si>
  <si>
    <t>VALDECK FLORIANO DA SILVA</t>
  </si>
  <si>
    <t>VALDELICE FERREIRA DE LIMA</t>
  </si>
  <si>
    <t>VALDEMAR MIGUEL DA SILVA</t>
  </si>
  <si>
    <t>VALDEMILSON PEREIRA DA SILVA</t>
  </si>
  <si>
    <t>VALDEMIR  NUNES DA SILVA</t>
  </si>
  <si>
    <t>VALDEMIR ALVES DA SILVA</t>
  </si>
  <si>
    <t>VALDEMIR BARBOSA DA SILVA</t>
  </si>
  <si>
    <t>VALDEMIR DA SILVA</t>
  </si>
  <si>
    <t>VALDEMIR GONÇALVES DO EGITO FILHO</t>
  </si>
  <si>
    <t>VALDEMIR MOISES FLORO</t>
  </si>
  <si>
    <t>VALDEMIR PEDRO DA SILVA</t>
  </si>
  <si>
    <t>VALDENE DE FREITAS TORRES</t>
  </si>
  <si>
    <t>Valdênia Karla de Oliveira Nune</t>
  </si>
  <si>
    <t>VALDETE VIEIRA DE VASCONCELOS</t>
  </si>
  <si>
    <t>VALDINEI BATISTA DE LIMA</t>
  </si>
  <si>
    <t>VALDIR BELARMINO DE BARROS</t>
  </si>
  <si>
    <t>VALDIR DE OLIVEIRA BARROS</t>
  </si>
  <si>
    <t>VALDIR EVANGELISTA DA COSTA</t>
  </si>
  <si>
    <t>VALDIR JOSE DA SILVA</t>
  </si>
  <si>
    <t>VALDIR PERICLES ROCHA</t>
  </si>
  <si>
    <t>VALDIR RUFINO DE ANDRADE</t>
  </si>
  <si>
    <t>VALDIR VICENTE PEREIRA</t>
  </si>
  <si>
    <t>VALDOMIRO BATISTA SOARES FILHO</t>
  </si>
  <si>
    <t>VALDOMIRO SEVERINO DA SILVA</t>
  </si>
  <si>
    <t>VALERIA DOS SANTOS CAVALCANTI</t>
  </si>
  <si>
    <t>VALERIO CEZAR JORGE DE LIMA</t>
  </si>
  <si>
    <t>VALFRIDO BELARMINO DA SILVA</t>
  </si>
  <si>
    <t>VALGLEBSON FRANCISCO DOS SANTOS</t>
  </si>
  <si>
    <t>Valnez Arruda Cardoso</t>
  </si>
  <si>
    <t>VALQUIRIA DE MORAIS BARBOSA</t>
  </si>
  <si>
    <t>VALQUIRIA MARIA DOS SANTOS SILVA</t>
  </si>
  <si>
    <t>VALTENIRA MONTEIRO DA SILVA</t>
  </si>
  <si>
    <t>VALTER GOMES DA SILVA</t>
  </si>
  <si>
    <t>VALTER MOURA VIEIRA</t>
  </si>
  <si>
    <t>VALTER PEREIRA DA SILVA FILHO</t>
  </si>
  <si>
    <t>VANDEILSON ARAÚJO SOUZA</t>
  </si>
  <si>
    <t>VANDERLEY MARINHO DA SILVA</t>
  </si>
  <si>
    <t>VANDERLUCIO DOS SANTOS SILVA</t>
  </si>
  <si>
    <t>VANDILSON ARAUJO CARVALHO</t>
  </si>
  <si>
    <t>VANDUY ANTONIO ALVES DA SILVA</t>
  </si>
  <si>
    <t>Vaneildo Araújo Souza</t>
  </si>
  <si>
    <t>VANESSA ANTÔNIA NOGUEIRA SILVA</t>
  </si>
  <si>
    <t>VANESSA EMANUELLE PEDROSA DA SILVA</t>
  </si>
  <si>
    <t>VANESSA EMYLE VILELA DE LIMA</t>
  </si>
  <si>
    <t>VANESSA MARIA DOS PRAZERES LOBO</t>
  </si>
  <si>
    <t>VERA LÚCIA MENDES DE SANTANA</t>
  </si>
  <si>
    <t>VERINALDO JOSÉ DA SILVA</t>
  </si>
  <si>
    <t>VERÔNICA FIDELIS BRILHANTE DA NÓBREGA</t>
  </si>
  <si>
    <t>VERONILDO MANOEL DE SOUZA</t>
  </si>
  <si>
    <t>VERONILDO SOARES DA FONSECA</t>
  </si>
  <si>
    <t>VICTOR FERREIRA BARROS</t>
  </si>
  <si>
    <t>VICTOR GABRIEL DA SILVA LINS</t>
  </si>
  <si>
    <t>VICTOR HENRIQUE SANTOS DO NASCIMENTO</t>
  </si>
  <si>
    <t>VICTOR JOSÉ DE SANTANA</t>
  </si>
  <si>
    <t>VICTOR LEANDRO ROCHA IZIDIO</t>
  </si>
  <si>
    <t>VINICIUS GUILHERME MACHADO DOS S.</t>
  </si>
  <si>
    <t>VINICIUS JOSÉ DE MELO</t>
  </si>
  <si>
    <t>Virginia Lúcia Tenorio Silva</t>
  </si>
  <si>
    <t>VITOR HENRIQUE PONTES</t>
  </si>
  <si>
    <t>VIVIANY PINTO LAPA CORDEIRO</t>
  </si>
  <si>
    <t>VYCTOR HUGO DE VASCONCELOS AZEVEDO</t>
  </si>
  <si>
    <t>WAGNER LIMA DA SILVA</t>
  </si>
  <si>
    <t>WAGNER VICENTE DO SANTOS</t>
  </si>
  <si>
    <t>WAL FRAN DE LIMA OLIVEIRA</t>
  </si>
  <si>
    <t>WALDEMIR LOPES DE BARROS FILHO</t>
  </si>
  <si>
    <t>WALDIR SILVESTRE DOS SANTOS</t>
  </si>
  <si>
    <t>WALLISSON PEREIRA RAMOS</t>
  </si>
  <si>
    <t>WALTER BEZERRA ABDENIGO FELIX</t>
  </si>
  <si>
    <t>WANDERLEI DA COSTA MENDES</t>
  </si>
  <si>
    <t>WANDERLEY GOMES RODRIGUES DA SILVA</t>
  </si>
  <si>
    <t>WANDERSON BATISTA DO NASCIMENTO</t>
  </si>
  <si>
    <t>WANDERSON GOUVEIA QUEIROZ</t>
  </si>
  <si>
    <t>WANDSON REGINALDO DA SILVA</t>
  </si>
  <si>
    <t>WANDSON RODRIGUES DE LIMA</t>
  </si>
  <si>
    <t>Wanessa Sthephany Barbosa Costa</t>
  </si>
  <si>
    <t>WARLYSON ALBUQUERQUE DE SOUZA</t>
  </si>
  <si>
    <t>WASHINGTON DA SILVA LOURENÇO</t>
  </si>
  <si>
    <t>Washington de Souza Araújo Pereira</t>
  </si>
  <si>
    <t>WAYSE MARIA DE SIQUEIRA VALENCA TRAVASSO</t>
  </si>
  <si>
    <t>WELDSON DIEGO SOUZA MENDES DA LUZ</t>
  </si>
  <si>
    <t>WELINGTON WALTER DA SILVA</t>
  </si>
  <si>
    <t>WELLIGTON INOJOSA DE OLIVEIRA LINS</t>
  </si>
  <si>
    <t>WELLIGTON LUAN DE SOUZA</t>
  </si>
  <si>
    <t>WELLINGTON COURTY DE OLIVEIRA</t>
  </si>
  <si>
    <t>WELLINGTON GOMES PEREIRA</t>
  </si>
  <si>
    <t>WELLINGTON JAMISSON DA SILVA</t>
  </si>
  <si>
    <t>WELLINGTON JOSE TAVARES</t>
  </si>
  <si>
    <t>WELLINGTON MARCOS DE SOUSA BESERRA</t>
  </si>
  <si>
    <t>WELLINGTON MARQUES DE ALMEIDA</t>
  </si>
  <si>
    <t>WELLINGTON VICENTE DA SILVA</t>
  </si>
  <si>
    <t>WELTON FELIPE ALVES CANDIDO</t>
  </si>
  <si>
    <t>WENDEL FERREIRA DA SILVA RIBEIRO</t>
  </si>
  <si>
    <t>Wender Ferreira de Melo</t>
  </si>
  <si>
    <t>WESLEY CRISTIANO BARROS DA SILVA</t>
  </si>
  <si>
    <t>WESLEY DE LIMA NASCIMENTO</t>
  </si>
  <si>
    <t>WESLEY FELIPE FERREIRA DA SILVA</t>
  </si>
  <si>
    <t>WESLEY HENRIQUE FERREIRA DE ARAÚJO</t>
  </si>
  <si>
    <t>WESLEY NETO ALVES</t>
  </si>
  <si>
    <t>WESLLEY GABRIEL A. DE SOUZA</t>
  </si>
  <si>
    <t>WILAMES ALCIDES DOS SANTOS</t>
  </si>
  <si>
    <t>WILES DE MOURA LIMA</t>
  </si>
  <si>
    <t>WILIAN DO NASCIMENTO FERREIRA</t>
  </si>
  <si>
    <t>WILKER NOGUEIRA DA COSTA</t>
  </si>
  <si>
    <t>WILLAMS MANOEL DE SOUZA</t>
  </si>
  <si>
    <t>WILLAMS RIBEIRO DA SILVA</t>
  </si>
  <si>
    <t>WILLIAM FLORENCIO DA SILVA</t>
  </si>
  <si>
    <t xml:space="preserve">WILLIAM JOSE DA SILVA </t>
  </si>
  <si>
    <t>WILLIAM MAYCKSUEL MOURA ARAUJO</t>
  </si>
  <si>
    <t>WILLIAM PEREIRA DA SILVA</t>
  </si>
  <si>
    <t>WILLIAMS PEREIRA DE ANDRADE LIMA</t>
  </si>
  <si>
    <t>WILLYANE THAIS GOMES DA SILVA QUEIROZ</t>
  </si>
  <si>
    <t>WILSON DO NASCIMENTO VITAL</t>
  </si>
  <si>
    <t>WILSON PAULINO MONTEIRO DE SOUZA</t>
  </si>
  <si>
    <t>WILTON BRASILINO DA SILVA</t>
  </si>
  <si>
    <t>WIRLA DOS SANTOS SILVA</t>
  </si>
  <si>
    <t>WISTON FRANCISCO DOS SANTOS</t>
  </si>
  <si>
    <t>WLAMIR FIGUEIREDO DE JESUS</t>
  </si>
  <si>
    <t>YASMIN DANIELLE SERPA FAGUNDES</t>
  </si>
  <si>
    <t>YASMIN ROCHA DE SOUZA</t>
  </si>
  <si>
    <t>YKIOUT KLESTONY ALVES DE LIMA</t>
  </si>
  <si>
    <t>YRLLA VIVIANE DA SILVA</t>
  </si>
  <si>
    <t>YVSON THIAGO DA SILVA CARVALHO</t>
  </si>
  <si>
    <t>ZACARIAS MENDES</t>
  </si>
  <si>
    <t>ZENILTON SOARES FERREIRA</t>
  </si>
  <si>
    <t>ZEZILTON RAMOS DA SILVA</t>
  </si>
  <si>
    <t>ZILÂNDIA DE ALMEIDA A. JANUÁRIO</t>
  </si>
  <si>
    <t>ZUDEMIR QUEIROZ BEZERRA JÚNIOR</t>
  </si>
  <si>
    <t>ZULEIDE DE SOUZA PRIMO</t>
  </si>
  <si>
    <t xml:space="preserve">[10] NOME COMPLETO DO TERCEIRIZADO. EX. PEDRO PAULO </t>
  </si>
  <si>
    <t>[11] NOME DA FUNÇÃO DO FUNCIONÁRIO TERCEIRIZADO. EX. COPEIRA, VIGILANTE, MOTORISTA, ETC.</t>
  </si>
  <si>
    <t>[12] NOME E SIGLA DO SETOR AO QUAL O FUNCIONÁRIO TERCEIRIZADO ESTÁ LOTADO. EX. DIRETORIA DA OUVIDORIA-GERAL DO ESTADO - DOGE/SCGE.</t>
  </si>
  <si>
    <t>[13] LISTA SUSPENSA REFERENTE Á JORNADA DO FUNCIONÁRIO TERCEIRIZADO, COM AS SEGUINTES OPÇÕES DE PREENCHIMENTO: POSTO 40 H/SEMANA; POSTO 44 H/SEMANA; POSTO 12 H/DIA; POSTO 24 H/DIA.</t>
  </si>
  <si>
    <t>[14] LISTA SUSPENSA REFERENTE AO TURNO DO FUNCIONÁRIO TERCEIRIZADO, COM AS SEGUINTES OPÇÕES DE PREENCHIMENTO: DIURNO; NOTURNO.</t>
  </si>
  <si>
    <t>[15] VALOR DO SALÁRIO + ADICIONAIS (NOTURNO, INSALUBRIDADE, ETC) DO EMPREGADO, EM REAIS (R$).</t>
  </si>
  <si>
    <t>[16] SOMA DE TODOS OS CUSTOS INDIVIDUAIS, DIRETOS E INDIRETOS, ASSOCIADOS AO EMPREGADO E ASSUMIDOS PELA EMPRESA, EM REAIS (R$).</t>
  </si>
  <si>
    <t>ATUALIZADO EM 26/07/2023</t>
  </si>
  <si>
    <t>AUXILIAR DE ENCANADOR</t>
  </si>
  <si>
    <t>Lucicléia Maria Barros da Silva</t>
  </si>
  <si>
    <t>MANUELA DE SENA SILVA CARVALHO</t>
  </si>
  <si>
    <t>MARCOS ALEXANDRE MONTEIRO DOS SANTOS</t>
  </si>
  <si>
    <t xml:space="preserve">NAILSON GOMES DA SILVA </t>
  </si>
  <si>
    <t>DEIVISON DA SILVA PEREIRA</t>
  </si>
  <si>
    <t>JOSÉ CLAUDIO DA SILVA</t>
  </si>
  <si>
    <t>Leonardo Rodrigues Polidoro</t>
  </si>
  <si>
    <t>ALBERIO DA SILVA SANTOS</t>
  </si>
  <si>
    <t>PAULO CÉSAR PEREIRA DA SILVA</t>
  </si>
  <si>
    <t>ATENILDE VERÍSSIMO MARTINS</t>
  </si>
  <si>
    <t>GABRIEL DA SILVA PEDROSA</t>
  </si>
  <si>
    <t>Marcos Ferreira de Almeida</t>
  </si>
  <si>
    <t xml:space="preserve">SHIRLEY DE PAULA ROCHA WANDERLEY </t>
  </si>
  <si>
    <t>TAYANE ESTANISLAU MORAES PINHEIRO</t>
  </si>
  <si>
    <t>JEFFERSON CHARLES DE SALES</t>
  </si>
  <si>
    <t>Giocledson Pereira Santos</t>
  </si>
  <si>
    <t>ADEILDO GODEZ DA SILVA</t>
  </si>
  <si>
    <t>UTS ITAIBA</t>
  </si>
  <si>
    <t xml:space="preserve">ANA PAULA FONSECA DE SOUZA </t>
  </si>
  <si>
    <t>DANIEL MELO PANTALEAO</t>
  </si>
  <si>
    <t>DIOGO LOURENÇO DE ALMEIDA MARANHÃO</t>
  </si>
  <si>
    <t>ISLAND DA SILVA DELMONDES</t>
  </si>
  <si>
    <t>JOSÉ PAIXÃO PEREIRA RODRIGUES</t>
  </si>
  <si>
    <t>MATHEUS HENRIQUE DA COSTA NASCIMENTO</t>
  </si>
  <si>
    <t>MAURO DE OLIVEIRA ALVES</t>
  </si>
  <si>
    <t>RODRIGO DELMONDES RODRIGUES</t>
  </si>
  <si>
    <t>MATHEUS YURI SILVA BATISTA</t>
  </si>
  <si>
    <t>VINICIUS LINDOZO LOPES</t>
  </si>
  <si>
    <t>PATRICIA GOMES DE SOUZA</t>
  </si>
  <si>
    <t>Luciano João de Melo</t>
  </si>
  <si>
    <t>Maria Das Graças Julião Marques</t>
  </si>
  <si>
    <t>ANDERSON DE ASSIS SILVA</t>
  </si>
  <si>
    <t>ARNALDO NEU DE ANDRADE</t>
  </si>
  <si>
    <t xml:space="preserve">CLEYTON JUNIOR BEZERRA SILVA </t>
  </si>
  <si>
    <t>JEYMISON ANDRÉ MARQUES DE ARAÚJO</t>
  </si>
  <si>
    <t>LUIS ANTONIO GONCALVES SIQUEIRA</t>
  </si>
  <si>
    <t>NIELSEN LIMA DA COSTA</t>
  </si>
  <si>
    <t>WESLEY DJONATHAN DE OLIVEIRA PEREIRA</t>
  </si>
  <si>
    <t>EMERSON MAGNUN DA SILVA LIMA</t>
  </si>
  <si>
    <t>GABRIEL NASCIMENTO SOUSA</t>
  </si>
  <si>
    <t>JOSÉ RICARDO ALMEIDA LACERDA FILHO</t>
  </si>
  <si>
    <t>DAWYD HENRIQUE FERREIRA DOS SANTOS GOMES</t>
  </si>
  <si>
    <t>ERICA SILVA DE SANTANA</t>
  </si>
  <si>
    <t>Júlia Maria Alves da silva</t>
  </si>
  <si>
    <t xml:space="preserve">Antonio Victor Sampaio de Sá Barreto </t>
  </si>
  <si>
    <t>CLEYVERTON QUEIROZ DE ARAÚJO</t>
  </si>
  <si>
    <t>JESSÉ LUZ SILVA</t>
  </si>
  <si>
    <t>MARIA LIVIA OLIVEIRA DA SILVA</t>
  </si>
  <si>
    <t>WLÁDIA STEFHANY LOPES TEIXEIRA</t>
  </si>
  <si>
    <t>ATUALIZADO EM 15/09/2023</t>
  </si>
  <si>
    <t>Atualizado em 20.10.23</t>
  </si>
  <si>
    <t>ETE PARNAMIRIM</t>
  </si>
  <si>
    <t>EEAB BOA VISTA</t>
  </si>
  <si>
    <t>GESTÃO DO ATENDIMENTO AO CLIENTE, NAS AGÊNCIAS PRESENCIAIS, CONFORME ESPECIFICAÇÕES DO TERMO DE REFERÊNCIA, PARA ATENDER AOS USUÁRIOS DA COMPESA.</t>
  </si>
  <si>
    <t>CT.PS.23.7.100</t>
  </si>
  <si>
    <t>ENCANADOR COM PERICULOSIDADE</t>
  </si>
  <si>
    <t>ADONES FERREIRA FRAGA</t>
  </si>
  <si>
    <t>ADRIANA DE SOUZA SILVA</t>
  </si>
  <si>
    <t>Adriane de Oliveira Miguel</t>
  </si>
  <si>
    <t>ALBERTO PEREIRA DE LUCENA</t>
  </si>
  <si>
    <t>ALDECI JOSE VIEIRA</t>
  </si>
  <si>
    <t>ALEFY RAFAEL SOUZA ARAÚJO</t>
  </si>
  <si>
    <t>ALEX GOMES DE FARIAS</t>
  </si>
  <si>
    <t>ALEX VIEIRA LOPEZ GONZALEZ</t>
  </si>
  <si>
    <t>ALMIR JOSÉ DA SILVA</t>
  </si>
  <si>
    <t>ALMIR SEVERINO DE ABREU</t>
  </si>
  <si>
    <t>Ana Carolynna Quirino de Andrade</t>
  </si>
  <si>
    <t xml:space="preserve">ANDERSSON MATHEUS FERNANDES DE ARAÚJO </t>
  </si>
  <si>
    <t>Andreia dos Santos Melo</t>
  </si>
  <si>
    <t>ANGELO MÁXIMO WANDERLEY</t>
  </si>
  <si>
    <t>ANTONIO MARCOS WANDERLEY</t>
  </si>
  <si>
    <t>ARTHUR HENRIQUE DOS SANTOS OLIVEIRA</t>
  </si>
  <si>
    <t>BEATRIZ MIRANDA PINTO</t>
  </si>
  <si>
    <t>BRENDA NICOLE SILVA</t>
  </si>
  <si>
    <t>BRUNO LOPES DA SILVA LIMA</t>
  </si>
  <si>
    <t>CARLOS SEBASTIAO DA SILVA</t>
  </si>
  <si>
    <t>Cinara Leal Pereira</t>
  </si>
  <si>
    <t>Damião Barbosa Feliciano</t>
  </si>
  <si>
    <t>CT. PS 18.6.268 -05RR</t>
  </si>
  <si>
    <t>DOUGIVAL DAVID DOS SANTOS</t>
  </si>
  <si>
    <t>EDNALDO FERREIRA DA SILVA</t>
  </si>
  <si>
    <t>EDNO FRANCISCO DA SILVA</t>
  </si>
  <si>
    <t>EDSON FERREIRA CHACON</t>
  </si>
  <si>
    <t>EDSON FERREIRA DE OLIVEIRA</t>
  </si>
  <si>
    <t>EDUARDO CICERO DE BARROS</t>
  </si>
  <si>
    <t>ELINALDO JOSE DE ALBUQUERQUE</t>
  </si>
  <si>
    <t>Everton Vinicius Barros da Silva</t>
  </si>
  <si>
    <t>EVERTONE TIAGO DA SILVA</t>
  </si>
  <si>
    <t>EVILAZIO JUNIOR DA CONCEIÇÃO</t>
  </si>
  <si>
    <t>FERNANDO ELTON DINIZ ALMEIDA</t>
  </si>
  <si>
    <t>Filipe Correia de Mendonça Pimentel</t>
  </si>
  <si>
    <t>GILMAR ANTONIO DA SILVA</t>
  </si>
  <si>
    <t>COORDENAÇÃO TÉCNICA DE ÁGUA - CTA AGRESTE MERIDIONAL</t>
  </si>
  <si>
    <t>HELIEL MANOEL DE ANDRADE SILVA</t>
  </si>
  <si>
    <t>ÍTALO HENRIQUE FREITAS DE RAMOS DA SILVA</t>
  </si>
  <si>
    <t>JECKSON XAVIER DA PAZ</t>
  </si>
  <si>
    <t>JOÃO VICTOR BRANDER DA SILVA</t>
  </si>
  <si>
    <t>ETE CABROBÓ</t>
  </si>
  <si>
    <t>ETE GRANITO</t>
  </si>
  <si>
    <t>JOSÉ AMÉRICO DE LUCENA JUNIOR</t>
  </si>
  <si>
    <t>José Carlos da Silva</t>
  </si>
  <si>
    <t>JOSÉ FÁBIO SANTOS SILVA</t>
  </si>
  <si>
    <t>JOSÉ HENRIQUE FEITOSA QUADROS</t>
  </si>
  <si>
    <t>JOSE MARIA ALVES SALOMÃO</t>
  </si>
  <si>
    <t>JOSE ROMERO DE ESPINDOLA</t>
  </si>
  <si>
    <t>JOSÉ SAMUEL BEZERRA</t>
  </si>
  <si>
    <t>JOSE VALTER DE AZEVEDO</t>
  </si>
  <si>
    <t>JOSUE MANOEL DA SILVA</t>
  </si>
  <si>
    <t>LEANDRO LOURENÇO DA SILVA</t>
  </si>
  <si>
    <t>CT.PS 21.6.064</t>
  </si>
  <si>
    <t>LEONILSON ARCANJO DO NASCIMENTO</t>
  </si>
  <si>
    <t>LILIANE MARIA LEÔNCIO</t>
  </si>
  <si>
    <t>LUAN CARLOS DA SILVA</t>
  </si>
  <si>
    <t>EEE BOA VENTURA</t>
  </si>
  <si>
    <t>LUAN RODRIGO DE MELO</t>
  </si>
  <si>
    <t>LUCAS HENRIQUE NUNES DA SILVA</t>
  </si>
  <si>
    <t>LUCAS MATEUS DA SILVA</t>
  </si>
  <si>
    <t>LUCAS VENANCIO DO NASCIMENTO</t>
  </si>
  <si>
    <t>LUCIVALDO OLIVEIRA DA SILVA</t>
  </si>
  <si>
    <t>LUIS CARLOS DO NASCIMENTO SILVA</t>
  </si>
  <si>
    <t>MARIA ISABELLA SANTOS BEZERRA</t>
  </si>
  <si>
    <t>Maria Kaline Candida Mendes</t>
  </si>
  <si>
    <t>MARIA NATALIA FARIAS FREITAS</t>
  </si>
  <si>
    <t>Mirian da Silva Pessoa</t>
  </si>
  <si>
    <t xml:space="preserve">NATALICIO ANTONIO VENTURA </t>
  </si>
  <si>
    <t>RAQUEL DA SILVA BONFIM</t>
  </si>
  <si>
    <t>RAQUEL PATRICIA VIDAL DA SILVA</t>
  </si>
  <si>
    <t>RAYANNE ALICIA DA SILVA</t>
  </si>
  <si>
    <t>Renata Raimunda de Souza</t>
  </si>
  <si>
    <t>EEAB 05 JUCAZINHO</t>
  </si>
  <si>
    <t>ROBSON FRANCISCO BEZERRA DA SILVA</t>
  </si>
  <si>
    <t>RONALDO PAULINO DA SILVA FILHO</t>
  </si>
  <si>
    <t>ROSANI CARLA ALVES DE SOUZA</t>
  </si>
  <si>
    <t>SAMARA ALVES DA SILVA SANTOS</t>
  </si>
  <si>
    <t>Taciana Duarte de Almeida</t>
  </si>
  <si>
    <t>TIAGO BEZERRA DE LIMA</t>
  </si>
  <si>
    <t>VALDILENE CAVALCANTI DA SILVA ARAÚJO</t>
  </si>
  <si>
    <t>WELLISON TIAGO DE SOUZA E SILVA</t>
  </si>
  <si>
    <t>WERNSON LUCAS XAVIER DE MELO</t>
  </si>
  <si>
    <t>Notas: 1. Caso não existam contratos com terceirizados em execução no período, informar expressamente na primeira linha desta planilha; 2. Nunca mesclar células; 3. Atentar para as notas explicativas nas celulas do cabeçalho e na legenda ao final desta planilha.</t>
  </si>
  <si>
    <t xml:space="preserve"> PRESTAÇÃO DE SERVIÇOS DE MANUTENÇÃO HIDRÁULICA DAS GERÊNCIAS DE PRODUÇÃO DO AGRESTE</t>
  </si>
  <si>
    <t>CTPS.23.9.101</t>
  </si>
  <si>
    <t>ADEILDO DA SILVA FARIAS</t>
  </si>
  <si>
    <t>CT.PS.23.9.096</t>
  </si>
  <si>
    <t>EEAB GUABIRABA I</t>
  </si>
  <si>
    <t>Alda Rodrigues de Araújo</t>
  </si>
  <si>
    <t xml:space="preserve"> CONTRATAÇÃO DE EMPRESA ESPECIALIZADA EM PRESTAÇÃO DE SERVIÇOS DE AUXILIARES DE CARGA E DESCARGA, OPERADORES DE EMPILHADEIRA</t>
  </si>
  <si>
    <t>CT.PS.23.2.205</t>
  </si>
  <si>
    <t xml:space="preserve">Aline de Castro </t>
  </si>
  <si>
    <t>MEC.DE POÇO</t>
  </si>
  <si>
    <t>AMANDA FERREIRA DA SILVA</t>
  </si>
  <si>
    <t>BRENO TORRES SILVA</t>
  </si>
  <si>
    <t>AUXILIAR DE SUPRIMENTO</t>
  </si>
  <si>
    <t>Douglas Veras de Almeida</t>
  </si>
  <si>
    <t>ERICK PEREIRA DE SOUZA</t>
  </si>
  <si>
    <t>FERNANDO LUIZ DE MELO JUNIOR</t>
  </si>
  <si>
    <t>GABRIEL LIRA ALVES ASSIS</t>
  </si>
  <si>
    <t>GEAN KLEBER DA SILVA OLIVEIRA</t>
  </si>
  <si>
    <t>Geânio Torres Lins</t>
  </si>
  <si>
    <t>Hallyson Reryson Abilio de Souza Nogueir</t>
  </si>
  <si>
    <t>HUGO FELIPE ALVES DE ALMEIDA</t>
  </si>
  <si>
    <t xml:space="preserve">JADEILTON MARIANO DA SILVA </t>
  </si>
  <si>
    <t>JARBAS DOS SANTOS FREIRE</t>
  </si>
  <si>
    <t>Jorge Luis da Silva</t>
  </si>
  <si>
    <t>JOSE BERTOLDO DE MELO NETO</t>
  </si>
  <si>
    <t>JOSÉ EDUARDO GOMES</t>
  </si>
  <si>
    <t>JOSÉ LACERDA DE SÁ JÚNIOR</t>
  </si>
  <si>
    <t>JOSE MARIANO DA SILVA</t>
  </si>
  <si>
    <t>Jovenilson Alves da Silva</t>
  </si>
  <si>
    <t>MARCELO ROCHA  CAVALCANTI JUNIOR</t>
  </si>
  <si>
    <t>MARCOS FERNANDO DE SOUZA SALES</t>
  </si>
  <si>
    <t>MATHEUS VINÍCIUS DOS SANTOS</t>
  </si>
  <si>
    <t>NERISVAN BARBOSA DE LIMA</t>
  </si>
  <si>
    <t>SUEDIR ELMIRO BARBOSA</t>
  </si>
  <si>
    <t>UELLIKA SOARES BERTO</t>
  </si>
  <si>
    <t>Wallace de Souza Ramos Maia</t>
  </si>
  <si>
    <t>ATUALIZADO EM 21/11/2023</t>
  </si>
  <si>
    <t>PRESTAÇÃO DE SERVIÇOS DE MANUTENÇÃO HIDRÁULICA DAS GERÊNCIAS DE PRODUÇÃO DO INTERIOR</t>
  </si>
  <si>
    <t>ABRAÃO DA SILVA RODRIGUES</t>
  </si>
  <si>
    <t>ACIDEZIO ALVES BEZERRA JUNIOR</t>
  </si>
  <si>
    <t>ADINALDO DO PATROCÍNIO</t>
  </si>
  <si>
    <t>ADRYEL VITOR VIEIRA DE SOUZA NUNES</t>
  </si>
  <si>
    <t>ALBA CATARINA LEAL NASCIMENTO</t>
  </si>
  <si>
    <t>ALEF DANIEL MOREIRA DOS SANTOS</t>
  </si>
  <si>
    <t>ALEKSANDRO DA SILVA DINIZ</t>
  </si>
  <si>
    <t xml:space="preserve">Alice Matias da Silva Lira   </t>
  </si>
  <si>
    <t>ANA CAROLLYNA DA SILVA RIBEIRO</t>
  </si>
  <si>
    <t>ANDRE GALDINO TORRES</t>
  </si>
  <si>
    <t>Andrêssa Nataly Ramos Ferreira</t>
  </si>
  <si>
    <t>ANTONIO ARAUJO DE SOUZA</t>
  </si>
  <si>
    <t>ANTÔNIO FABRICIO ALVES DE LIMA</t>
  </si>
  <si>
    <t>ANTÔNIO FELIX DA SILVA</t>
  </si>
  <si>
    <t>24H x 48H</t>
  </si>
  <si>
    <t xml:space="preserve">Antônio Freitas de Sena </t>
  </si>
  <si>
    <t>ANTONIO MACÁRIO DOS SANTOS</t>
  </si>
  <si>
    <t>ANTÔNIO MARCIO PEREIRA DA SILVA</t>
  </si>
  <si>
    <t>AUREA LUIZA FRANÇA DE SOUZA</t>
  </si>
  <si>
    <t>CARLOS ALBERTO SANTOS DA SILVA FILHO</t>
  </si>
  <si>
    <t>ETA BURACO DO TATU</t>
  </si>
  <si>
    <t>CARLOS CAVALCANTE SOARES</t>
  </si>
  <si>
    <t>Carlos Eduardo Araujo de Holanda</t>
  </si>
  <si>
    <t>CARLOS EDUARDO DE SOUZA FARIAS</t>
  </si>
  <si>
    <t xml:space="preserve">CARLOS FERREIRA DE OLIVEIRA SÁ </t>
  </si>
  <si>
    <t>CAUÃ MARCOS NASCIMENTO VIEIRA</t>
  </si>
  <si>
    <t>ETE GRAVATA</t>
  </si>
  <si>
    <t>CÍCERO NONATO DOS SANTOS</t>
  </si>
  <si>
    <t>CLAUDIO PEQUENO FERREIRA</t>
  </si>
  <si>
    <t>CLOVES SOARES PEREIRA NETO</t>
  </si>
  <si>
    <t xml:space="preserve">DEOCLECIANO HORACIO DA SILVA NETO </t>
  </si>
  <si>
    <t>Diego Monteiro Conserva de Souza</t>
  </si>
  <si>
    <t>DIOGO CORDEIRO DA SILVA</t>
  </si>
  <si>
    <t>EDVALDO GOMES DE SOUSA</t>
  </si>
  <si>
    <t>EDVAN DOS SANTOS SILVA</t>
  </si>
  <si>
    <t>ELDER GOMES DE MENEZES</t>
  </si>
  <si>
    <t>FABRÍCIO SILVESTRE DO NASCIMENTO</t>
  </si>
  <si>
    <t>FERNANDO SIQUEIRA GOMES</t>
  </si>
  <si>
    <t>FRANCIENO ALVES BATISTA</t>
  </si>
  <si>
    <t>GILBERTO BARBALHO SILVA</t>
  </si>
  <si>
    <t>GIVALDO BATISTA NETO</t>
  </si>
  <si>
    <t>BEZERROS – ETE 02 LOT. CAMPESTRE</t>
  </si>
  <si>
    <t xml:space="preserve">HELIO FERREIRA VERAS </t>
  </si>
  <si>
    <t>INÁCIO NOBERTO DA SILVA</t>
  </si>
  <si>
    <t>IVISON DE FREITAS RODRIGUES</t>
  </si>
  <si>
    <t>Izidório Raimundo Gomes Neto</t>
  </si>
  <si>
    <t>JAMMY SWAGGER GOMES DO NASCIMENTO</t>
  </si>
  <si>
    <t>JEFFERSON HELTON OLIVEIRA DE LIMA</t>
  </si>
  <si>
    <t>JOÃO LUIZ DE SÁ SILVA</t>
  </si>
  <si>
    <t xml:space="preserve">João Virginio dos Santos Albuquerque </t>
  </si>
  <si>
    <t>JONATHAN DIAS DE AZEVEDO</t>
  </si>
  <si>
    <t xml:space="preserve">JORGE LUIZ TAVEIRA RODRIGUES </t>
  </si>
  <si>
    <t>JORGE TORRES DA SILA</t>
  </si>
  <si>
    <t>JOSE ALBENIS BEZERRA DE LIMA</t>
  </si>
  <si>
    <t>JOSE ARISTIDES DOS SANTOS NETO</t>
  </si>
  <si>
    <t>JOSE CARLOS FELICIANO DA SILVA LUNA</t>
  </si>
  <si>
    <t>JOSÉ DE SOUZA LEITE</t>
  </si>
  <si>
    <t>JOSE FABIANO PEREIRA DOS SANTOS</t>
  </si>
  <si>
    <t>JOSÉ MARCOS DE AQUINO</t>
  </si>
  <si>
    <t>JOSE OSMAR ALVES PEREIRA</t>
  </si>
  <si>
    <t>JOSE SERGIO DA SILVA JUNIOR</t>
  </si>
  <si>
    <t>JOSE VITOR DA SILVA GONCALVES</t>
  </si>
  <si>
    <t>JOSÉ NILSON BARBOSA DA SILVA</t>
  </si>
  <si>
    <t>JOSIVALDO DA SILVA SOUZA</t>
  </si>
  <si>
    <t>JOZIVAN DA SILVA AMARAL</t>
  </si>
  <si>
    <t>JULIA FERNANDES TELINO</t>
  </si>
  <si>
    <t xml:space="preserve">Juliana Menezes Falcão </t>
  </si>
  <si>
    <t>JUNIOR ALVES DE BARROS</t>
  </si>
  <si>
    <t>JURANDIR GONCALVES DA SILVA JUNIOR</t>
  </si>
  <si>
    <t>KAIQUE DE LIMA BARROS</t>
  </si>
  <si>
    <t>Laurinete Marques da Silva</t>
  </si>
  <si>
    <t>LUCI VÂNIA DE CARVALHO SOUZA</t>
  </si>
  <si>
    <t>MÁRCIO EURICO ALVES</t>
  </si>
  <si>
    <t>Marcos de Lima Silva</t>
  </si>
  <si>
    <t>MARCOS VINICIUS SIQUEIRA DE ARAÚJO</t>
  </si>
  <si>
    <t>MARIA ROBERTA DE ALMEIDA SILVA</t>
  </si>
  <si>
    <t>MATEUS DE ALMEIDA SILVA</t>
  </si>
  <si>
    <t>MONALLISA FERREIRA DA SILVA</t>
  </si>
  <si>
    <t>REGINA MARIANA LIMA ALMEIDA</t>
  </si>
  <si>
    <t>REGINALDO TAVARES DA SILVA</t>
  </si>
  <si>
    <t>RICARDO FERREIRA SOUZA PASSOS</t>
  </si>
  <si>
    <t>RODRIGO ALVES DOS SANTOS</t>
  </si>
  <si>
    <t>RUAN CORRADINI CORREIA</t>
  </si>
  <si>
    <t>SEVERINO RAMOS VITOR</t>
  </si>
  <si>
    <t>TEOVANI MARIO DE OLIVEIRA</t>
  </si>
  <si>
    <t>Valberes Luiz da Silva</t>
  </si>
  <si>
    <t>VALMIR RONALDO DA SILVA</t>
  </si>
  <si>
    <t>VINICIUS VIANEY SILVA LIMA</t>
  </si>
  <si>
    <t>WELLINGTON PEREIRA DA SILVA BRITO</t>
  </si>
  <si>
    <t>Yank Patrick Silva Ribeiro</t>
  </si>
  <si>
    <t>Ysabelly Letycya Nunes da Silva</t>
  </si>
  <si>
    <t>ATUALIZADO EM 30.11.23</t>
  </si>
  <si>
    <t>ATUALIZADO EM 31.12.23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</si>
</sst>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_-[$R$-416]* #,##0.00_-;\-[$R$-416]* #,##0.00_-;_-[$R$-416]* &quot;-&quot;??_-;_-@_-"/>
    <numFmt numFmtId="166" formatCode="_-[$R$-416]\ * #,##0.00_-;\-[$R$-416]\ * #,##0.00_-;_-[$R$-416]\ * &quot;-&quot;??_-;_-@_-"/>
    <numFmt numFmtId="167" formatCode="[$R$ -416]#,##0.00"/>
  </numFmts>
  <fonts count="33" x14ac:knownFonts="1">
    <font>
      <sz val="10"/>
      <name val="Arial"/>
    </font>
    <font>
      <sz val="10"/>
      <name val="Arial"/>
      <family val="2"/>
    </font>
    <font>
      <sz val="11"/>
      <name val="Calibri"/>
      <family val="2"/>
    </font>
    <font>
      <sz val="11"/>
      <name val="Arial"/>
      <family val="2"/>
    </font>
    <font>
      <sz val="12"/>
      <name val="Arial"/>
      <family val="2"/>
    </font>
    <font>
      <b/>
      <sz val="10"/>
      <color rgb="FF000000"/>
      <name val="Liberation Sans"/>
      <family val="2"/>
    </font>
    <font>
      <sz val="10"/>
      <color rgb="FFFFFFFF"/>
      <name val="Liberation Sans"/>
      <family val="2"/>
    </font>
    <font>
      <sz val="10"/>
      <color rgb="FFCC0000"/>
      <name val="Liberation Sans"/>
      <family val="2"/>
    </font>
    <font>
      <b/>
      <sz val="10"/>
      <color rgb="FFFFFFFF"/>
      <name val="Liberation Sans"/>
      <family val="2"/>
    </font>
    <font>
      <i/>
      <sz val="10"/>
      <color rgb="FF808080"/>
      <name val="Liberation Sans"/>
      <family val="2"/>
    </font>
    <font>
      <sz val="10"/>
      <color rgb="FF006600"/>
      <name val="Liberation Sans"/>
      <family val="2"/>
    </font>
    <font>
      <b/>
      <sz val="24"/>
      <color rgb="FF000000"/>
      <name val="Liberation Sans"/>
      <family val="2"/>
    </font>
    <font>
      <sz val="18"/>
      <color rgb="FF000000"/>
      <name val="Liberation Sans"/>
      <family val="2"/>
    </font>
    <font>
      <sz val="12"/>
      <color rgb="FF000000"/>
      <name val="Liberation Sans"/>
      <family val="2"/>
    </font>
    <font>
      <u/>
      <sz val="10"/>
      <color rgb="FF0000EE"/>
      <name val="Liberation Sans"/>
      <family val="2"/>
    </font>
    <font>
      <sz val="10"/>
      <color rgb="FF996600"/>
      <name val="Liberation Sans"/>
      <family val="2"/>
    </font>
    <font>
      <sz val="11"/>
      <color theme="1"/>
      <name val="Liberation Sans"/>
      <family val="2"/>
    </font>
    <font>
      <sz val="11"/>
      <color rgb="FF000000"/>
      <name val="Calibri"/>
      <family val="2"/>
    </font>
    <font>
      <sz val="10"/>
      <color rgb="FF333333"/>
      <name val="Liberation Sans"/>
      <family val="2"/>
    </font>
    <font>
      <sz val="8"/>
      <color rgb="FF000000"/>
      <name val="Calibri"/>
      <family val="2"/>
    </font>
    <font>
      <sz val="11"/>
      <color theme="1"/>
      <name val="Arial"/>
      <family val="2"/>
    </font>
    <font>
      <sz val="11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b/>
      <sz val="11"/>
      <color rgb="FFFF0000"/>
      <name val="Arial"/>
      <family val="2"/>
    </font>
    <font>
      <b/>
      <sz val="16"/>
      <color rgb="FFFFFFFF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1C4587"/>
        <bgColor rgb="FF1C4587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17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2">
    <xf numFmtId="0" fontId="0" fillId="0" borderId="0"/>
    <xf numFmtId="0" fontId="5" fillId="0" borderId="0"/>
    <xf numFmtId="0" fontId="6" fillId="2" borderId="0"/>
    <xf numFmtId="0" fontId="6" fillId="3" borderId="0"/>
    <xf numFmtId="0" fontId="5" fillId="4" borderId="0"/>
    <xf numFmtId="0" fontId="7" fillId="5" borderId="0"/>
    <xf numFmtId="0" fontId="8" fillId="6" borderId="0"/>
    <xf numFmtId="0" fontId="9" fillId="0" borderId="0"/>
    <xf numFmtId="0" fontId="10" fillId="7" borderId="0"/>
    <xf numFmtId="0" fontId="11" fillId="0" borderId="0"/>
    <xf numFmtId="0" fontId="12" fillId="0" borderId="0"/>
    <xf numFmtId="0" fontId="13" fillId="0" borderId="0"/>
    <xf numFmtId="0" fontId="14" fillId="0" borderId="0"/>
    <xf numFmtId="164" fontId="1" fillId="0" borderId="0" applyFont="0" applyFill="0" applyBorder="0" applyAlignment="0" applyProtection="0"/>
    <xf numFmtId="0" fontId="15" fillId="8" borderId="0"/>
    <xf numFmtId="0" fontId="16" fillId="0" borderId="0"/>
    <xf numFmtId="0" fontId="17" fillId="0" borderId="0"/>
    <xf numFmtId="0" fontId="18" fillId="8" borderId="1"/>
    <xf numFmtId="0" fontId="16" fillId="0" borderId="0"/>
    <xf numFmtId="0" fontId="16" fillId="0" borderId="0"/>
    <xf numFmtId="0" fontId="7" fillId="0" borderId="0"/>
    <xf numFmtId="0" fontId="1" fillId="0" borderId="0"/>
  </cellStyleXfs>
  <cellXfs count="16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/>
    </xf>
    <xf numFmtId="0" fontId="19" fillId="0" borderId="0" xfId="16" applyFont="1" applyAlignment="1">
      <alignment vertical="top"/>
    </xf>
    <xf numFmtId="165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/>
    </xf>
    <xf numFmtId="0" fontId="17" fillId="0" borderId="0" xfId="16" applyFont="1" applyAlignment="1"/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Border="1" applyAlignment="1"/>
    <xf numFmtId="0" fontId="27" fillId="9" borderId="2" xfId="0" applyFont="1" applyFill="1" applyBorder="1" applyAlignment="1">
      <alignment horizontal="center" vertical="center"/>
    </xf>
    <xf numFmtId="0" fontId="1" fillId="0" borderId="0" xfId="21"/>
    <xf numFmtId="0" fontId="1" fillId="0" borderId="0" xfId="21" applyAlignment="1">
      <alignment horizontal="center" vertical="center"/>
    </xf>
    <xf numFmtId="0" fontId="1" fillId="0" borderId="0" xfId="21" applyAlignment="1">
      <alignment horizontal="center"/>
    </xf>
    <xf numFmtId="165" fontId="1" fillId="0" borderId="0" xfId="21" applyNumberFormat="1" applyAlignment="1">
      <alignment horizontal="center"/>
    </xf>
    <xf numFmtId="165" fontId="3" fillId="0" borderId="0" xfId="21" applyNumberFormat="1" applyFont="1" applyAlignment="1">
      <alignment horizontal="center" vertical="center"/>
    </xf>
    <xf numFmtId="165" fontId="3" fillId="0" borderId="0" xfId="21" applyNumberFormat="1" applyFont="1" applyAlignment="1">
      <alignment horizontal="center"/>
    </xf>
    <xf numFmtId="0" fontId="1" fillId="0" borderId="0" xfId="21" applyAlignment="1"/>
    <xf numFmtId="0" fontId="1" fillId="0" borderId="0" xfId="21" applyBorder="1" applyAlignment="1"/>
    <xf numFmtId="0" fontId="27" fillId="9" borderId="2" xfId="21" applyFont="1" applyFill="1" applyBorder="1" applyAlignment="1">
      <alignment horizontal="center" vertical="center" wrapText="1"/>
    </xf>
    <xf numFmtId="0" fontId="1" fillId="0" borderId="0" xfId="21" applyBorder="1"/>
    <xf numFmtId="0" fontId="17" fillId="0" borderId="0" xfId="16"/>
    <xf numFmtId="0" fontId="17" fillId="0" borderId="0" xfId="16"/>
    <xf numFmtId="0" fontId="20" fillId="0" borderId="0" xfId="16" applyFont="1" applyAlignment="1">
      <alignment vertical="center" wrapText="1"/>
    </xf>
    <xf numFmtId="0" fontId="27" fillId="9" borderId="2" xfId="16" applyFont="1" applyFill="1" applyBorder="1" applyAlignment="1">
      <alignment horizontal="center" vertical="center" wrapText="1"/>
    </xf>
    <xf numFmtId="0" fontId="28" fillId="0" borderId="3" xfId="16" applyFont="1" applyFill="1" applyBorder="1" applyAlignment="1">
      <alignment horizontal="center" vertical="center" wrapText="1"/>
    </xf>
    <xf numFmtId="0" fontId="17" fillId="0" borderId="11" xfId="16" applyFill="1" applyBorder="1" applyAlignment="1">
      <alignment vertical="center"/>
    </xf>
    <xf numFmtId="0" fontId="17" fillId="0" borderId="11" xfId="16" applyFill="1" applyBorder="1" applyAlignment="1">
      <alignment horizontal="center" vertical="center"/>
    </xf>
    <xf numFmtId="0" fontId="17" fillId="0" borderId="11" xfId="16" applyFill="1" applyBorder="1" applyAlignment="1">
      <alignment horizontal="left" vertical="center"/>
    </xf>
    <xf numFmtId="167" fontId="28" fillId="0" borderId="11" xfId="16" applyNumberFormat="1" applyFont="1" applyFill="1" applyBorder="1" applyAlignment="1">
      <alignment horizontal="left" vertical="center" wrapText="1"/>
    </xf>
    <xf numFmtId="0" fontId="17" fillId="0" borderId="11" xfId="16" applyFill="1" applyBorder="1"/>
    <xf numFmtId="167" fontId="30" fillId="0" borderId="11" xfId="16" applyNumberFormat="1" applyFont="1" applyFill="1" applyBorder="1" applyAlignment="1">
      <alignment horizontal="left" vertical="center" wrapText="1"/>
    </xf>
    <xf numFmtId="0" fontId="17" fillId="0" borderId="11" xfId="16" applyFont="1" applyFill="1" applyBorder="1" applyAlignment="1">
      <alignment vertical="center"/>
    </xf>
    <xf numFmtId="0" fontId="17" fillId="0" borderId="0" xfId="16" applyAlignment="1">
      <alignment horizontal="center"/>
    </xf>
    <xf numFmtId="0" fontId="28" fillId="0" borderId="0" xfId="16" applyFont="1" applyBorder="1" applyAlignment="1">
      <alignment horizontal="center" vertical="center" wrapText="1"/>
    </xf>
    <xf numFmtId="0" fontId="29" fillId="0" borderId="0" xfId="16" applyFont="1" applyBorder="1" applyAlignment="1">
      <alignment vertical="center" wrapText="1"/>
    </xf>
    <xf numFmtId="0" fontId="17" fillId="0" borderId="0" xfId="16" applyBorder="1" applyAlignment="1">
      <alignment vertical="center"/>
    </xf>
    <xf numFmtId="0" fontId="17" fillId="0" borderId="0" xfId="16" applyBorder="1" applyAlignment="1">
      <alignment horizontal="center" vertical="center"/>
    </xf>
    <xf numFmtId="0" fontId="17" fillId="0" borderId="0" xfId="16" applyBorder="1" applyAlignment="1">
      <alignment horizontal="left" vertical="center"/>
    </xf>
    <xf numFmtId="167" fontId="28" fillId="12" borderId="0" xfId="16" applyNumberFormat="1" applyFont="1" applyFill="1" applyBorder="1" applyAlignment="1">
      <alignment horizontal="left" vertical="center" wrapText="1"/>
    </xf>
    <xf numFmtId="167" fontId="28" fillId="0" borderId="0" xfId="16" applyNumberFormat="1" applyFont="1" applyBorder="1" applyAlignment="1">
      <alignment horizontal="left" vertical="center" wrapText="1"/>
    </xf>
    <xf numFmtId="0" fontId="0" fillId="0" borderId="11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4" fillId="0" borderId="11" xfId="0" applyFont="1" applyBorder="1" applyAlignment="1"/>
    <xf numFmtId="0" fontId="3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horizontal="left"/>
    </xf>
    <xf numFmtId="166" fontId="4" fillId="0" borderId="11" xfId="13" applyNumberFormat="1" applyFont="1" applyBorder="1" applyAlignment="1"/>
    <xf numFmtId="166" fontId="3" fillId="0" borderId="11" xfId="13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0" fillId="0" borderId="11" xfId="0" applyBorder="1" applyAlignment="1"/>
    <xf numFmtId="166" fontId="3" fillId="0" borderId="11" xfId="13" applyNumberFormat="1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3" fillId="0" borderId="11" xfId="0" applyFont="1" applyBorder="1" applyAlignment="1">
      <alignment horizontal="left" vertical="top"/>
    </xf>
    <xf numFmtId="0" fontId="20" fillId="0" borderId="11" xfId="0" applyFont="1" applyBorder="1" applyAlignment="1">
      <alignment horizontal="left" vertical="center"/>
    </xf>
    <xf numFmtId="0" fontId="20" fillId="0" borderId="11" xfId="0" applyFont="1" applyBorder="1" applyAlignment="1">
      <alignment horizontal="center"/>
    </xf>
    <xf numFmtId="166" fontId="20" fillId="0" borderId="11" xfId="13" applyNumberFormat="1" applyFont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left" vertical="center"/>
    </xf>
    <xf numFmtId="165" fontId="3" fillId="0" borderId="11" xfId="0" applyNumberFormat="1" applyFont="1" applyBorder="1" applyAlignment="1">
      <alignment horizontal="center" vertical="center"/>
    </xf>
    <xf numFmtId="0" fontId="3" fillId="0" borderId="11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left"/>
    </xf>
    <xf numFmtId="0" fontId="3" fillId="0" borderId="11" xfId="0" applyFont="1" applyBorder="1" applyAlignment="1"/>
    <xf numFmtId="166" fontId="3" fillId="0" borderId="11" xfId="13" applyNumberFormat="1" applyFont="1" applyFill="1" applyBorder="1" applyAlignment="1">
      <alignment horizontal="center" vertical="center"/>
    </xf>
    <xf numFmtId="166" fontId="21" fillId="10" borderId="11" xfId="13" applyNumberFormat="1" applyFont="1" applyFill="1" applyBorder="1" applyAlignment="1">
      <alignment horizontal="center"/>
    </xf>
    <xf numFmtId="166" fontId="3" fillId="0" borderId="11" xfId="13" applyNumberFormat="1" applyFont="1" applyBorder="1" applyAlignment="1"/>
    <xf numFmtId="0" fontId="1" fillId="0" borderId="11" xfId="21" applyBorder="1" applyAlignment="1">
      <alignment horizontal="center" vertical="center"/>
    </xf>
    <xf numFmtId="0" fontId="3" fillId="0" borderId="11" xfId="21" applyFont="1" applyBorder="1" applyAlignment="1">
      <alignment horizontal="left" vertical="center"/>
    </xf>
    <xf numFmtId="0" fontId="1" fillId="0" borderId="11" xfId="21" applyBorder="1" applyAlignment="1"/>
    <xf numFmtId="0" fontId="3" fillId="0" borderId="11" xfId="21" applyFont="1" applyBorder="1" applyAlignment="1">
      <alignment horizontal="center" vertical="center"/>
    </xf>
    <xf numFmtId="0" fontId="1" fillId="0" borderId="11" xfId="21" applyBorder="1"/>
    <xf numFmtId="166" fontId="4" fillId="0" borderId="11" xfId="13" applyNumberFormat="1" applyFont="1" applyBorder="1"/>
    <xf numFmtId="166" fontId="3" fillId="0" borderId="11" xfId="13" applyNumberFormat="1" applyFont="1" applyBorder="1"/>
    <xf numFmtId="0" fontId="28" fillId="0" borderId="4" xfId="16" applyFont="1" applyFill="1" applyBorder="1" applyAlignment="1">
      <alignment vertical="center"/>
    </xf>
    <xf numFmtId="0" fontId="31" fillId="0" borderId="3" xfId="16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vertical="center"/>
    </xf>
    <xf numFmtId="0" fontId="21" fillId="0" borderId="11" xfId="0" applyFont="1" applyFill="1" applyBorder="1" applyAlignment="1">
      <alignment vertical="center"/>
    </xf>
    <xf numFmtId="0" fontId="21" fillId="0" borderId="11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left" vertical="center"/>
    </xf>
    <xf numFmtId="167" fontId="31" fillId="0" borderId="11" xfId="0" applyNumberFormat="1" applyFont="1" applyFill="1" applyBorder="1" applyAlignment="1">
      <alignment horizontal="left" vertical="center"/>
    </xf>
    <xf numFmtId="0" fontId="32" fillId="0" borderId="0" xfId="16" applyFont="1" applyAlignment="1">
      <alignment vertical="top"/>
    </xf>
    <xf numFmtId="0" fontId="31" fillId="0" borderId="0" xfId="16" applyFont="1" applyAlignment="1"/>
    <xf numFmtId="167" fontId="31" fillId="0" borderId="3" xfId="0" applyNumberFormat="1" applyFont="1" applyFill="1" applyBorder="1" applyAlignment="1">
      <alignment horizontal="left" vertical="center"/>
    </xf>
    <xf numFmtId="0" fontId="31" fillId="0" borderId="11" xfId="0" applyFont="1" applyFill="1" applyBorder="1" applyAlignment="1">
      <alignment vertical="center"/>
    </xf>
    <xf numFmtId="0" fontId="31" fillId="0" borderId="0" xfId="16" applyFont="1" applyAlignment="1">
      <alignment horizontal="center"/>
    </xf>
    <xf numFmtId="4" fontId="27" fillId="9" borderId="0" xfId="16" applyNumberFormat="1" applyFont="1" applyFill="1" applyAlignment="1">
      <alignment wrapText="1"/>
    </xf>
    <xf numFmtId="0" fontId="17" fillId="0" borderId="0" xfId="16"/>
    <xf numFmtId="4" fontId="27" fillId="9" borderId="0" xfId="16" applyNumberFormat="1" applyFont="1" applyFill="1" applyAlignment="1">
      <alignment wrapText="1"/>
    </xf>
    <xf numFmtId="0" fontId="17" fillId="0" borderId="0" xfId="16"/>
    <xf numFmtId="0" fontId="28" fillId="0" borderId="0" xfId="16" applyFont="1" applyFill="1" applyBorder="1" applyAlignment="1">
      <alignment horizontal="center" vertical="center" wrapText="1"/>
    </xf>
    <xf numFmtId="0" fontId="29" fillId="0" borderId="0" xfId="16" applyFont="1" applyFill="1" applyBorder="1" applyAlignment="1">
      <alignment vertical="center" wrapText="1"/>
    </xf>
    <xf numFmtId="0" fontId="17" fillId="0" borderId="0" xfId="16" applyFill="1" applyBorder="1" applyAlignment="1">
      <alignment vertical="center"/>
    </xf>
    <xf numFmtId="0" fontId="17" fillId="0" borderId="0" xfId="16" applyFill="1" applyBorder="1" applyAlignment="1">
      <alignment horizontal="center" vertical="center"/>
    </xf>
    <xf numFmtId="0" fontId="17" fillId="0" borderId="0" xfId="16" applyFill="1" applyBorder="1" applyAlignment="1">
      <alignment horizontal="left" vertical="center"/>
    </xf>
    <xf numFmtId="167" fontId="28" fillId="0" borderId="0" xfId="16" applyNumberFormat="1" applyFont="1" applyFill="1" applyBorder="1" applyAlignment="1">
      <alignment horizontal="left" vertical="center" wrapText="1"/>
    </xf>
    <xf numFmtId="0" fontId="17" fillId="0" borderId="0" xfId="16" applyFill="1" applyBorder="1"/>
    <xf numFmtId="0" fontId="31" fillId="0" borderId="11" xfId="16" applyFont="1" applyBorder="1" applyAlignment="1">
      <alignment horizontal="center" vertical="center"/>
    </xf>
    <xf numFmtId="0" fontId="31" fillId="0" borderId="12" xfId="16" applyFont="1" applyFill="1" applyBorder="1" applyAlignment="1">
      <alignment horizontal="center" vertical="center"/>
    </xf>
    <xf numFmtId="0" fontId="31" fillId="0" borderId="11" xfId="16" applyFont="1" applyFill="1" applyBorder="1" applyAlignment="1">
      <alignment vertical="center"/>
    </xf>
    <xf numFmtId="0" fontId="31" fillId="0" borderId="13" xfId="16" applyFont="1" applyFill="1" applyBorder="1" applyAlignment="1">
      <alignment horizontal="center" vertical="center"/>
    </xf>
    <xf numFmtId="0" fontId="31" fillId="0" borderId="11" xfId="16" applyFont="1" applyBorder="1" applyAlignment="1">
      <alignment vertical="center"/>
    </xf>
    <xf numFmtId="0" fontId="31" fillId="0" borderId="12" xfId="16" applyFont="1" applyFill="1" applyBorder="1" applyAlignment="1">
      <alignment vertical="center"/>
    </xf>
    <xf numFmtId="0" fontId="31" fillId="0" borderId="11" xfId="16" applyFont="1" applyFill="1" applyBorder="1" applyAlignment="1">
      <alignment horizontal="left" vertical="center"/>
    </xf>
    <xf numFmtId="0" fontId="31" fillId="0" borderId="11" xfId="16" applyFont="1" applyFill="1" applyBorder="1" applyAlignment="1">
      <alignment horizontal="center" vertical="center"/>
    </xf>
    <xf numFmtId="167" fontId="31" fillId="0" borderId="11" xfId="16" applyNumberFormat="1" applyFont="1" applyFill="1" applyBorder="1" applyAlignment="1">
      <alignment horizontal="left" vertical="center"/>
    </xf>
    <xf numFmtId="0" fontId="31" fillId="0" borderId="4" xfId="16" applyFont="1" applyFill="1" applyBorder="1" applyAlignment="1">
      <alignment vertical="center"/>
    </xf>
    <xf numFmtId="4" fontId="27" fillId="9" borderId="0" xfId="16" applyNumberFormat="1" applyFont="1" applyFill="1" applyAlignment="1">
      <alignment wrapText="1"/>
    </xf>
    <xf numFmtId="0" fontId="17" fillId="0" borderId="0" xfId="16"/>
    <xf numFmtId="0" fontId="31" fillId="0" borderId="2" xfId="16" applyFont="1" applyFill="1" applyBorder="1" applyAlignment="1">
      <alignment horizontal="center" vertical="center"/>
    </xf>
    <xf numFmtId="0" fontId="31" fillId="0" borderId="7" xfId="16" applyFont="1" applyFill="1" applyBorder="1" applyAlignment="1">
      <alignment vertical="center"/>
    </xf>
    <xf numFmtId="0" fontId="31" fillId="0" borderId="14" xfId="16" applyFont="1" applyBorder="1" applyAlignment="1">
      <alignment horizontal="center" vertical="center"/>
    </xf>
    <xf numFmtId="0" fontId="31" fillId="0" borderId="15" xfId="16" applyFont="1" applyFill="1" applyBorder="1" applyAlignment="1">
      <alignment horizontal="center" vertical="center"/>
    </xf>
    <xf numFmtId="0" fontId="31" fillId="0" borderId="14" xfId="16" applyFont="1" applyFill="1" applyBorder="1" applyAlignment="1">
      <alignment vertical="center"/>
    </xf>
    <xf numFmtId="0" fontId="31" fillId="0" borderId="16" xfId="16" applyFont="1" applyFill="1" applyBorder="1" applyAlignment="1">
      <alignment horizontal="center" vertical="center"/>
    </xf>
    <xf numFmtId="0" fontId="31" fillId="0" borderId="14" xfId="16" applyFont="1" applyBorder="1" applyAlignment="1">
      <alignment vertical="center"/>
    </xf>
    <xf numFmtId="0" fontId="31" fillId="0" borderId="15" xfId="16" applyFont="1" applyFill="1" applyBorder="1" applyAlignment="1">
      <alignment vertical="center"/>
    </xf>
    <xf numFmtId="0" fontId="31" fillId="0" borderId="14" xfId="16" applyFont="1" applyFill="1" applyBorder="1" applyAlignment="1">
      <alignment horizontal="left" vertical="center"/>
    </xf>
    <xf numFmtId="167" fontId="31" fillId="0" borderId="14" xfId="16" applyNumberFormat="1" applyFont="1" applyFill="1" applyBorder="1" applyAlignment="1">
      <alignment horizontal="left" vertical="center"/>
    </xf>
    <xf numFmtId="0" fontId="31" fillId="0" borderId="0" xfId="16" applyFont="1" applyFill="1" applyBorder="1" applyAlignment="1">
      <alignment horizontal="center" vertical="center"/>
    </xf>
    <xf numFmtId="0" fontId="31" fillId="0" borderId="0" xfId="16" applyFont="1" applyFill="1" applyBorder="1" applyAlignment="1">
      <alignment vertical="center"/>
    </xf>
    <xf numFmtId="0" fontId="31" fillId="0" borderId="0" xfId="16" applyFont="1" applyBorder="1" applyAlignment="1">
      <alignment horizontal="center" vertical="center"/>
    </xf>
    <xf numFmtId="0" fontId="31" fillId="0" borderId="0" xfId="16" applyFont="1" applyBorder="1" applyAlignment="1">
      <alignment vertical="center"/>
    </xf>
    <xf numFmtId="0" fontId="31" fillId="0" borderId="0" xfId="16" applyFont="1" applyFill="1" applyBorder="1" applyAlignment="1">
      <alignment horizontal="left" vertical="center"/>
    </xf>
    <xf numFmtId="167" fontId="31" fillId="0" borderId="0" xfId="16" applyNumberFormat="1" applyFont="1" applyFill="1" applyBorder="1" applyAlignment="1">
      <alignment horizontal="left" vertical="center"/>
    </xf>
    <xf numFmtId="0" fontId="32" fillId="0" borderId="0" xfId="16" applyFont="1" applyBorder="1" applyAlignment="1">
      <alignment vertical="top"/>
    </xf>
    <xf numFmtId="0" fontId="31" fillId="0" borderId="0" xfId="16" applyFont="1" applyBorder="1" applyAlignment="1"/>
    <xf numFmtId="0" fontId="23" fillId="0" borderId="7" xfId="0" applyFont="1" applyBorder="1" applyAlignment="1">
      <alignment horizontal="left" vertical="center"/>
    </xf>
    <xf numFmtId="0" fontId="2" fillId="0" borderId="8" xfId="0" applyFont="1" applyBorder="1" applyAlignment="1"/>
    <xf numFmtId="0" fontId="2" fillId="0" borderId="9" xfId="0" applyFont="1" applyBorder="1" applyAlignment="1"/>
    <xf numFmtId="0" fontId="24" fillId="9" borderId="5" xfId="0" applyFont="1" applyFill="1" applyBorder="1" applyAlignment="1">
      <alignment horizontal="left" vertical="center"/>
    </xf>
    <xf numFmtId="0" fontId="2" fillId="0" borderId="5" xfId="0" applyFont="1" applyBorder="1" applyAlignment="1"/>
    <xf numFmtId="0" fontId="2" fillId="0" borderId="6" xfId="0" applyFont="1" applyBorder="1" applyAlignment="1"/>
    <xf numFmtId="0" fontId="26" fillId="9" borderId="5" xfId="0" applyFont="1" applyFill="1" applyBorder="1" applyAlignment="1">
      <alignment horizontal="left" vertical="center"/>
    </xf>
    <xf numFmtId="0" fontId="25" fillId="11" borderId="0" xfId="0" applyFont="1" applyFill="1" applyAlignment="1">
      <alignment vertical="center"/>
    </xf>
    <xf numFmtId="0" fontId="0" fillId="0" borderId="0" xfId="0" applyFont="1" applyAlignment="1"/>
    <xf numFmtId="0" fontId="22" fillId="11" borderId="4" xfId="0" applyFont="1" applyFill="1" applyBorder="1" applyAlignment="1">
      <alignment vertical="center"/>
    </xf>
    <xf numFmtId="0" fontId="20" fillId="0" borderId="4" xfId="16" applyFont="1" applyBorder="1" applyAlignment="1">
      <alignment wrapText="1"/>
    </xf>
    <xf numFmtId="0" fontId="20" fillId="0" borderId="5" xfId="16" applyFont="1" applyBorder="1" applyAlignment="1">
      <alignment wrapText="1"/>
    </xf>
    <xf numFmtId="0" fontId="20" fillId="0" borderId="6" xfId="16" applyFont="1" applyBorder="1" applyAlignment="1">
      <alignment wrapText="1"/>
    </xf>
    <xf numFmtId="0" fontId="23" fillId="0" borderId="7" xfId="21" applyFont="1" applyBorder="1" applyAlignment="1">
      <alignment horizontal="left" vertical="center" wrapText="1"/>
    </xf>
    <xf numFmtId="0" fontId="2" fillId="0" borderId="8" xfId="21" applyFont="1" applyBorder="1"/>
    <xf numFmtId="0" fontId="2" fillId="0" borderId="9" xfId="21" applyFont="1" applyBorder="1"/>
    <xf numFmtId="0" fontId="24" fillId="9" borderId="5" xfId="21" applyFont="1" applyFill="1" applyBorder="1" applyAlignment="1">
      <alignment horizontal="left" vertical="center" wrapText="1"/>
    </xf>
    <xf numFmtId="0" fontId="2" fillId="0" borderId="5" xfId="21" applyFont="1" applyBorder="1"/>
    <xf numFmtId="0" fontId="2" fillId="0" borderId="6" xfId="21" applyFont="1" applyBorder="1"/>
    <xf numFmtId="0" fontId="25" fillId="11" borderId="0" xfId="21" applyFont="1" applyFill="1" applyAlignment="1">
      <alignment vertical="center" wrapText="1"/>
    </xf>
    <xf numFmtId="0" fontId="1" fillId="0" borderId="0" xfId="21" applyFont="1" applyAlignment="1"/>
    <xf numFmtId="0" fontId="20" fillId="11" borderId="4" xfId="21" applyFont="1" applyFill="1" applyBorder="1" applyAlignment="1">
      <alignment vertical="center" wrapText="1"/>
    </xf>
    <xf numFmtId="4" fontId="27" fillId="9" borderId="10" xfId="16" applyNumberFormat="1" applyFont="1" applyFill="1" applyBorder="1" applyAlignment="1">
      <alignment wrapText="1"/>
    </xf>
    <xf numFmtId="0" fontId="20" fillId="12" borderId="4" xfId="16" applyFont="1" applyFill="1" applyBorder="1" applyAlignment="1">
      <alignment wrapText="1"/>
    </xf>
    <xf numFmtId="0" fontId="20" fillId="12" borderId="5" xfId="16" applyFont="1" applyFill="1" applyBorder="1" applyAlignment="1">
      <alignment wrapText="1"/>
    </xf>
    <xf numFmtId="0" fontId="20" fillId="12" borderId="6" xfId="16" applyFont="1" applyFill="1" applyBorder="1" applyAlignment="1">
      <alignment wrapText="1"/>
    </xf>
    <xf numFmtId="0" fontId="23" fillId="0" borderId="7" xfId="16" applyFont="1" applyBorder="1" applyAlignment="1">
      <alignment horizontal="left" vertical="center" wrapText="1"/>
    </xf>
    <xf numFmtId="0" fontId="2" fillId="0" borderId="8" xfId="16" applyFont="1" applyBorder="1"/>
    <xf numFmtId="0" fontId="2" fillId="0" borderId="9" xfId="16" applyFont="1" applyBorder="1"/>
    <xf numFmtId="0" fontId="24" fillId="9" borderId="5" xfId="16" applyFont="1" applyFill="1" applyBorder="1" applyAlignment="1">
      <alignment horizontal="left" vertical="center" wrapText="1"/>
    </xf>
    <xf numFmtId="0" fontId="2" fillId="0" borderId="5" xfId="16" applyFont="1" applyBorder="1"/>
    <xf numFmtId="0" fontId="2" fillId="0" borderId="6" xfId="16" applyFont="1" applyBorder="1"/>
    <xf numFmtId="0" fontId="20" fillId="11" borderId="4" xfId="16" applyFont="1" applyFill="1" applyBorder="1" applyAlignment="1">
      <alignment vertical="center" wrapText="1"/>
    </xf>
    <xf numFmtId="4" fontId="27" fillId="9" borderId="0" xfId="16" applyNumberFormat="1" applyFont="1" applyFill="1" applyAlignment="1">
      <alignment wrapText="1"/>
    </xf>
    <xf numFmtId="0" fontId="17" fillId="0" borderId="0" xfId="16"/>
    <xf numFmtId="0" fontId="23" fillId="0" borderId="8" xfId="16" applyFont="1" applyBorder="1" applyAlignment="1">
      <alignment horizontal="left" vertical="center" wrapText="1"/>
    </xf>
    <xf numFmtId="0" fontId="23" fillId="0" borderId="9" xfId="16" applyFont="1" applyBorder="1" applyAlignment="1">
      <alignment horizontal="left" vertical="center" wrapText="1"/>
    </xf>
    <xf numFmtId="0" fontId="24" fillId="9" borderId="6" xfId="16" applyFont="1" applyFill="1" applyBorder="1" applyAlignment="1">
      <alignment horizontal="left" vertical="center" wrapText="1"/>
    </xf>
    <xf numFmtId="0" fontId="25" fillId="11" borderId="5" xfId="16" applyFont="1" applyFill="1" applyBorder="1" applyAlignment="1">
      <alignment vertical="center" wrapText="1"/>
    </xf>
    <xf numFmtId="0" fontId="25" fillId="11" borderId="6" xfId="16" applyFont="1" applyFill="1" applyBorder="1" applyAlignment="1">
      <alignment vertical="center" wrapText="1"/>
    </xf>
    <xf numFmtId="0" fontId="20" fillId="11" borderId="5" xfId="16" applyFont="1" applyFill="1" applyBorder="1" applyAlignment="1">
      <alignment vertical="center" wrapText="1"/>
    </xf>
    <xf numFmtId="0" fontId="20" fillId="11" borderId="6" xfId="16" applyFont="1" applyFill="1" applyBorder="1" applyAlignment="1">
      <alignment vertical="center" wrapText="1"/>
    </xf>
  </cellXfs>
  <cellStyles count="22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 (user)" xfId="9"/>
    <cellStyle name="Heading 1" xfId="10"/>
    <cellStyle name="Heading 2" xfId="11"/>
    <cellStyle name="Hyperlink" xfId="12"/>
    <cellStyle name="Moeda" xfId="13" builtinId="4"/>
    <cellStyle name="Neutral" xfId="14"/>
    <cellStyle name="Normal" xfId="0" builtinId="0"/>
    <cellStyle name="Normal 2" xfId="15"/>
    <cellStyle name="Normal 3" xfId="16"/>
    <cellStyle name="Normal 4" xfId="21"/>
    <cellStyle name="Note" xfId="17"/>
    <cellStyle name="Status" xfId="18"/>
    <cellStyle name="Text" xfId="19"/>
    <cellStyle name="Warning" xfId="2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52917</xdr:colOff>
      <xdr:row>0</xdr:row>
      <xdr:rowOff>74083</xdr:rowOff>
    </xdr:from>
    <xdr:to>
      <xdr:col>0</xdr:col>
      <xdr:colOff>1058334</xdr:colOff>
      <xdr:row>2</xdr:row>
      <xdr:rowOff>209913</xdr:rowOff>
    </xdr:to>
    <xdr:pic>
      <xdr:nvPicPr>
        <xdr:cNvPr id="1165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7" y="74083"/>
          <a:ext cx="1005417" cy="717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76201</xdr:colOff>
      <xdr:row>0</xdr:row>
      <xdr:rowOff>38101</xdr:rowOff>
    </xdr:from>
    <xdr:ext cx="1109662" cy="471487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75"/>
        <a:stretch>
          <a:fillRect/>
        </a:stretch>
      </xdr:blipFill>
      <xdr:spPr>
        <a:xfrm>
          <a:off x="76201" y="38101"/>
          <a:ext cx="1109662" cy="471487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</xdr:colOff>
      <xdr:row>0</xdr:row>
      <xdr:rowOff>105833</xdr:rowOff>
    </xdr:from>
    <xdr:to>
      <xdr:col>0</xdr:col>
      <xdr:colOff>1080294</xdr:colOff>
      <xdr:row>2</xdr:row>
      <xdr:rowOff>144991</xdr:rowOff>
    </xdr:to>
    <xdr:pic>
      <xdr:nvPicPr>
        <xdr:cNvPr id="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3" y="105833"/>
          <a:ext cx="1069711" cy="621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52916</xdr:colOff>
      <xdr:row>0</xdr:row>
      <xdr:rowOff>126999</xdr:rowOff>
    </xdr:from>
    <xdr:to>
      <xdr:col>0</xdr:col>
      <xdr:colOff>1073425</xdr:colOff>
      <xdr:row>2</xdr:row>
      <xdr:rowOff>105833</xdr:rowOff>
    </xdr:to>
    <xdr:pic>
      <xdr:nvPicPr>
        <xdr:cNvPr id="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6" y="126999"/>
          <a:ext cx="1020509" cy="592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10583</xdr:rowOff>
    </xdr:from>
    <xdr:to>
      <xdr:col>0</xdr:col>
      <xdr:colOff>1102232</xdr:colOff>
      <xdr:row>2</xdr:row>
      <xdr:rowOff>127000</xdr:rowOff>
    </xdr:to>
    <xdr:pic>
      <xdr:nvPicPr>
        <xdr:cNvPr id="2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0583"/>
          <a:ext cx="1038732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76201</xdr:colOff>
      <xdr:row>0</xdr:row>
      <xdr:rowOff>38101</xdr:rowOff>
    </xdr:from>
    <xdr:ext cx="1109662" cy="471487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75"/>
        <a:stretch>
          <a:fillRect/>
        </a:stretch>
      </xdr:blipFill>
      <xdr:spPr>
        <a:xfrm>
          <a:off x="76201" y="38101"/>
          <a:ext cx="1109662" cy="471487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76201</xdr:colOff>
      <xdr:row>0</xdr:row>
      <xdr:rowOff>38101</xdr:rowOff>
    </xdr:from>
    <xdr:ext cx="1109662" cy="471487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75"/>
        <a:stretch>
          <a:fillRect/>
        </a:stretch>
      </xdr:blipFill>
      <xdr:spPr>
        <a:xfrm>
          <a:off x="76201" y="38101"/>
          <a:ext cx="1109662" cy="471487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76201</xdr:colOff>
      <xdr:row>0</xdr:row>
      <xdr:rowOff>38101</xdr:rowOff>
    </xdr:from>
    <xdr:ext cx="1109662" cy="471487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75"/>
        <a:stretch>
          <a:fillRect/>
        </a:stretch>
      </xdr:blipFill>
      <xdr:spPr>
        <a:xfrm>
          <a:off x="76201" y="38101"/>
          <a:ext cx="1109662" cy="471487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76201</xdr:colOff>
      <xdr:row>0</xdr:row>
      <xdr:rowOff>38101</xdr:rowOff>
    </xdr:from>
    <xdr:ext cx="1109662" cy="471487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75"/>
        <a:stretch>
          <a:fillRect/>
        </a:stretch>
      </xdr:blipFill>
      <xdr:spPr>
        <a:xfrm>
          <a:off x="76201" y="38101"/>
          <a:ext cx="1109662" cy="471487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76201</xdr:colOff>
      <xdr:row>0</xdr:row>
      <xdr:rowOff>38101</xdr:rowOff>
    </xdr:from>
    <xdr:ext cx="1109662" cy="471487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75"/>
        <a:stretch>
          <a:fillRect/>
        </a:stretch>
      </xdr:blipFill>
      <xdr:spPr>
        <a:xfrm>
          <a:off x="76201" y="38101"/>
          <a:ext cx="1109662" cy="471487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83"/>
  <sheetViews>
    <sheetView showGridLines="0" zoomScale="90" zoomScaleNormal="90" workbookViewId="0">
      <selection activeCell="B9" sqref="B9"/>
    </sheetView>
  </sheetViews>
  <sheetFormatPr defaultRowHeight="12.75" x14ac:dyDescent="0.2"/>
  <cols>
    <col min="1" max="1" width="17.140625" style="1" bestFit="1" customWidth="1"/>
    <col min="2" max="2" width="16.85546875" style="2" bestFit="1" customWidth="1"/>
    <col min="3" max="3" width="89.5703125" style="1" customWidth="1"/>
    <col min="4" max="4" width="32.5703125" style="2" bestFit="1" customWidth="1"/>
    <col min="5" max="5" width="23.5703125" style="2" customWidth="1"/>
    <col min="6" max="6" width="77.140625" style="2" bestFit="1" customWidth="1"/>
    <col min="7" max="7" width="39.7109375" style="2" bestFit="1" customWidth="1"/>
    <col min="8" max="8" width="63.5703125" style="2" bestFit="1" customWidth="1"/>
    <col min="9" max="9" width="90.85546875" style="1" bestFit="1" customWidth="1"/>
    <col min="10" max="10" width="25.7109375" style="1" bestFit="1" customWidth="1"/>
    <col min="11" max="11" width="25.7109375" style="3" bestFit="1" customWidth="1"/>
    <col min="12" max="12" width="31.140625" style="3" bestFit="1" customWidth="1"/>
    <col min="13" max="13" width="35.7109375" style="2" bestFit="1" customWidth="1"/>
    <col min="14" max="16384" width="9.140625" style="9"/>
  </cols>
  <sheetData>
    <row r="1" spans="1:13" ht="24.75" customHeight="1" x14ac:dyDescent="0.25">
      <c r="A1" s="126"/>
      <c r="B1" s="129" t="s">
        <v>39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1"/>
    </row>
    <row r="2" spans="1:13" ht="21" x14ac:dyDescent="0.25">
      <c r="A2" s="127"/>
      <c r="B2" s="132" t="s">
        <v>636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</row>
    <row r="3" spans="1:13" ht="21" x14ac:dyDescent="0.25">
      <c r="A3" s="128"/>
      <c r="B3" s="129" t="s">
        <v>40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1"/>
    </row>
    <row r="4" spans="1:13" ht="15" x14ac:dyDescent="0.25">
      <c r="A4" s="133" t="s">
        <v>637</v>
      </c>
      <c r="B4" s="134"/>
      <c r="C4" s="135"/>
      <c r="D4" s="130"/>
      <c r="E4" s="130"/>
      <c r="F4" s="130"/>
      <c r="G4" s="130"/>
      <c r="H4" s="130"/>
      <c r="I4" s="130"/>
      <c r="J4" s="130"/>
      <c r="K4" s="130"/>
      <c r="L4" s="130"/>
      <c r="M4" s="131"/>
    </row>
    <row r="5" spans="1:13" ht="15" x14ac:dyDescent="0.2">
      <c r="A5" s="11" t="s">
        <v>638</v>
      </c>
      <c r="B5" s="11" t="s">
        <v>639</v>
      </c>
      <c r="C5" s="11" t="s">
        <v>640</v>
      </c>
      <c r="D5" s="11" t="s">
        <v>641</v>
      </c>
      <c r="E5" s="11" t="s">
        <v>642</v>
      </c>
      <c r="F5" s="11" t="s">
        <v>643</v>
      </c>
      <c r="G5" s="11" t="s">
        <v>644</v>
      </c>
      <c r="H5" s="11" t="s">
        <v>645</v>
      </c>
      <c r="I5" s="11" t="s">
        <v>646</v>
      </c>
      <c r="J5" s="11" t="s">
        <v>647</v>
      </c>
      <c r="K5" s="11" t="s">
        <v>648</v>
      </c>
      <c r="L5" s="11" t="s">
        <v>649</v>
      </c>
      <c r="M5" s="11" t="s">
        <v>650</v>
      </c>
    </row>
    <row r="6" spans="1:13" ht="15" x14ac:dyDescent="0.2">
      <c r="A6" s="42" t="s">
        <v>41</v>
      </c>
      <c r="B6" s="42" t="s">
        <v>41</v>
      </c>
      <c r="C6" s="43" t="s">
        <v>54</v>
      </c>
      <c r="D6" s="44" t="s">
        <v>23</v>
      </c>
      <c r="E6" s="45">
        <v>2017</v>
      </c>
      <c r="F6" s="45" t="s">
        <v>70</v>
      </c>
      <c r="G6" s="45" t="s">
        <v>261</v>
      </c>
      <c r="H6" s="45" t="s">
        <v>95</v>
      </c>
      <c r="I6" s="46" t="s">
        <v>262</v>
      </c>
      <c r="J6" s="45" t="s">
        <v>544</v>
      </c>
      <c r="K6" s="45" t="s">
        <v>544</v>
      </c>
      <c r="L6" s="47">
        <v>2716.56</v>
      </c>
      <c r="M6" s="47">
        <f>1452.41+180.4+308</f>
        <v>1940.8100000000002</v>
      </c>
    </row>
    <row r="7" spans="1:13" ht="15" x14ac:dyDescent="0.2">
      <c r="A7" s="42" t="s">
        <v>41</v>
      </c>
      <c r="B7" s="42" t="s">
        <v>41</v>
      </c>
      <c r="C7" s="43" t="s">
        <v>54</v>
      </c>
      <c r="D7" s="44" t="s">
        <v>23</v>
      </c>
      <c r="E7" s="45">
        <v>2017</v>
      </c>
      <c r="F7" s="45" t="s">
        <v>70</v>
      </c>
      <c r="G7" s="45" t="s">
        <v>261</v>
      </c>
      <c r="H7" s="45" t="s">
        <v>94</v>
      </c>
      <c r="I7" s="46" t="s">
        <v>262</v>
      </c>
      <c r="J7" s="45" t="s">
        <v>544</v>
      </c>
      <c r="K7" s="45" t="s">
        <v>544</v>
      </c>
      <c r="L7" s="47">
        <v>2182.8000000000002</v>
      </c>
      <c r="M7" s="47">
        <f>1167.04+180.4+308</f>
        <v>1655.44</v>
      </c>
    </row>
    <row r="8" spans="1:13" ht="15" x14ac:dyDescent="0.2">
      <c r="A8" s="42" t="s">
        <v>41</v>
      </c>
      <c r="B8" s="42" t="s">
        <v>41</v>
      </c>
      <c r="C8" s="43" t="s">
        <v>54</v>
      </c>
      <c r="D8" s="44" t="s">
        <v>23</v>
      </c>
      <c r="E8" s="45">
        <v>2017</v>
      </c>
      <c r="F8" s="45" t="s">
        <v>70</v>
      </c>
      <c r="G8" s="45" t="s">
        <v>261</v>
      </c>
      <c r="H8" s="45" t="s">
        <v>94</v>
      </c>
      <c r="I8" s="46" t="s">
        <v>263</v>
      </c>
      <c r="J8" s="45" t="s">
        <v>544</v>
      </c>
      <c r="K8" s="45" t="s">
        <v>544</v>
      </c>
      <c r="L8" s="47">
        <v>2182.8000000000002</v>
      </c>
      <c r="M8" s="47">
        <f>1167.04+180.4+308</f>
        <v>1655.44</v>
      </c>
    </row>
    <row r="9" spans="1:13" ht="15" x14ac:dyDescent="0.2">
      <c r="A9" s="42" t="s">
        <v>41</v>
      </c>
      <c r="B9" s="42" t="s">
        <v>41</v>
      </c>
      <c r="C9" s="43" t="s">
        <v>54</v>
      </c>
      <c r="D9" s="44" t="s">
        <v>23</v>
      </c>
      <c r="E9" s="45">
        <v>2017</v>
      </c>
      <c r="F9" s="45" t="s">
        <v>70</v>
      </c>
      <c r="G9" s="45" t="s">
        <v>261</v>
      </c>
      <c r="H9" s="45" t="s">
        <v>85</v>
      </c>
      <c r="I9" s="46" t="s">
        <v>263</v>
      </c>
      <c r="J9" s="45" t="s">
        <v>544</v>
      </c>
      <c r="K9" s="45" t="s">
        <v>544</v>
      </c>
      <c r="L9" s="47">
        <v>1940.4</v>
      </c>
      <c r="M9" s="47">
        <f>1037.45+180.4+308</f>
        <v>1525.8500000000001</v>
      </c>
    </row>
    <row r="10" spans="1:13" ht="15" x14ac:dyDescent="0.2">
      <c r="A10" s="42" t="s">
        <v>41</v>
      </c>
      <c r="B10" s="42" t="s">
        <v>41</v>
      </c>
      <c r="C10" s="43" t="s">
        <v>54</v>
      </c>
      <c r="D10" s="44" t="s">
        <v>23</v>
      </c>
      <c r="E10" s="45">
        <v>2017</v>
      </c>
      <c r="F10" s="45" t="s">
        <v>70</v>
      </c>
      <c r="G10" s="45" t="s">
        <v>261</v>
      </c>
      <c r="H10" s="45" t="s">
        <v>181</v>
      </c>
      <c r="I10" s="46" t="s">
        <v>263</v>
      </c>
      <c r="J10" s="45" t="s">
        <v>544</v>
      </c>
      <c r="K10" s="45" t="s">
        <v>544</v>
      </c>
      <c r="L10" s="47">
        <v>1703.2</v>
      </c>
      <c r="M10" s="47">
        <f>910.6+180.4+308</f>
        <v>1399</v>
      </c>
    </row>
    <row r="11" spans="1:13" ht="15" x14ac:dyDescent="0.2">
      <c r="A11" s="42" t="s">
        <v>41</v>
      </c>
      <c r="B11" s="42" t="s">
        <v>41</v>
      </c>
      <c r="C11" s="43" t="s">
        <v>54</v>
      </c>
      <c r="D11" s="44" t="s">
        <v>23</v>
      </c>
      <c r="E11" s="45">
        <v>2017</v>
      </c>
      <c r="F11" s="45" t="s">
        <v>70</v>
      </c>
      <c r="G11" s="45" t="s">
        <v>261</v>
      </c>
      <c r="H11" s="45" t="s">
        <v>95</v>
      </c>
      <c r="I11" s="46" t="s">
        <v>263</v>
      </c>
      <c r="J11" s="45" t="s">
        <v>544</v>
      </c>
      <c r="K11" s="45" t="s">
        <v>544</v>
      </c>
      <c r="L11" s="47">
        <v>2716.56</v>
      </c>
      <c r="M11" s="47">
        <f>1452.41+180.4+308</f>
        <v>1940.8100000000002</v>
      </c>
    </row>
    <row r="12" spans="1:13" ht="15" x14ac:dyDescent="0.2">
      <c r="A12" s="42" t="s">
        <v>41</v>
      </c>
      <c r="B12" s="42" t="s">
        <v>41</v>
      </c>
      <c r="C12" s="43" t="s">
        <v>54</v>
      </c>
      <c r="D12" s="44" t="s">
        <v>23</v>
      </c>
      <c r="E12" s="45">
        <v>2017</v>
      </c>
      <c r="F12" s="45" t="s">
        <v>70</v>
      </c>
      <c r="G12" s="45" t="s">
        <v>261</v>
      </c>
      <c r="H12" s="45" t="s">
        <v>85</v>
      </c>
      <c r="I12" s="46" t="s">
        <v>262</v>
      </c>
      <c r="J12" s="45" t="s">
        <v>544</v>
      </c>
      <c r="K12" s="45" t="s">
        <v>544</v>
      </c>
      <c r="L12" s="47">
        <v>1940.4</v>
      </c>
      <c r="M12" s="47">
        <f>1037.45+180.4+308</f>
        <v>1525.8500000000001</v>
      </c>
    </row>
    <row r="13" spans="1:13" ht="15" x14ac:dyDescent="0.2">
      <c r="A13" s="42" t="s">
        <v>41</v>
      </c>
      <c r="B13" s="42" t="s">
        <v>41</v>
      </c>
      <c r="C13" s="43" t="s">
        <v>54</v>
      </c>
      <c r="D13" s="44" t="s">
        <v>23</v>
      </c>
      <c r="E13" s="45">
        <v>2017</v>
      </c>
      <c r="F13" s="45" t="s">
        <v>70</v>
      </c>
      <c r="G13" s="45" t="s">
        <v>261</v>
      </c>
      <c r="H13" s="45" t="s">
        <v>181</v>
      </c>
      <c r="I13" s="46" t="s">
        <v>262</v>
      </c>
      <c r="J13" s="45" t="s">
        <v>544</v>
      </c>
      <c r="K13" s="45" t="s">
        <v>544</v>
      </c>
      <c r="L13" s="47">
        <v>1703.2</v>
      </c>
      <c r="M13" s="47">
        <f>910.6+180.4+308</f>
        <v>1399</v>
      </c>
    </row>
    <row r="14" spans="1:13" ht="15" x14ac:dyDescent="0.2">
      <c r="A14" s="42" t="s">
        <v>41</v>
      </c>
      <c r="B14" s="42" t="s">
        <v>41</v>
      </c>
      <c r="C14" s="43" t="s">
        <v>54</v>
      </c>
      <c r="D14" s="44" t="s">
        <v>23</v>
      </c>
      <c r="E14" s="45">
        <v>2017</v>
      </c>
      <c r="F14" s="45" t="s">
        <v>70</v>
      </c>
      <c r="G14" s="45" t="s">
        <v>261</v>
      </c>
      <c r="H14" s="45" t="s">
        <v>181</v>
      </c>
      <c r="I14" s="46" t="s">
        <v>263</v>
      </c>
      <c r="J14" s="45" t="s">
        <v>544</v>
      </c>
      <c r="K14" s="45" t="s">
        <v>544</v>
      </c>
      <c r="L14" s="47">
        <v>1703.2</v>
      </c>
      <c r="M14" s="47">
        <f>910.6+180.4+308</f>
        <v>1399</v>
      </c>
    </row>
    <row r="15" spans="1:13" ht="15" x14ac:dyDescent="0.2">
      <c r="A15" s="42" t="s">
        <v>41</v>
      </c>
      <c r="B15" s="42" t="s">
        <v>41</v>
      </c>
      <c r="C15" s="43" t="s">
        <v>54</v>
      </c>
      <c r="D15" s="44" t="s">
        <v>23</v>
      </c>
      <c r="E15" s="45">
        <v>2017</v>
      </c>
      <c r="F15" s="45" t="s">
        <v>70</v>
      </c>
      <c r="G15" s="45" t="s">
        <v>261</v>
      </c>
      <c r="H15" s="45" t="s">
        <v>181</v>
      </c>
      <c r="I15" s="46" t="s">
        <v>263</v>
      </c>
      <c r="J15" s="45" t="s">
        <v>544</v>
      </c>
      <c r="K15" s="45" t="s">
        <v>544</v>
      </c>
      <c r="L15" s="47">
        <v>1703.2</v>
      </c>
      <c r="M15" s="47">
        <f>910.6+180.4+308</f>
        <v>1399</v>
      </c>
    </row>
    <row r="16" spans="1:13" ht="15" x14ac:dyDescent="0.2">
      <c r="A16" s="42" t="s">
        <v>41</v>
      </c>
      <c r="B16" s="42" t="s">
        <v>41</v>
      </c>
      <c r="C16" s="43" t="s">
        <v>56</v>
      </c>
      <c r="D16" s="44" t="s">
        <v>15</v>
      </c>
      <c r="E16" s="45">
        <v>2018</v>
      </c>
      <c r="F16" s="45" t="s">
        <v>73</v>
      </c>
      <c r="G16" s="45" t="s">
        <v>280</v>
      </c>
      <c r="H16" s="45" t="s">
        <v>281</v>
      </c>
      <c r="I16" s="46" t="s">
        <v>141</v>
      </c>
      <c r="J16" s="45" t="s">
        <v>544</v>
      </c>
      <c r="K16" s="45" t="s">
        <v>544</v>
      </c>
      <c r="L16" s="47">
        <v>1284.72</v>
      </c>
      <c r="M16" s="47">
        <v>2988.15</v>
      </c>
    </row>
    <row r="17" spans="1:13" ht="15" x14ac:dyDescent="0.2">
      <c r="A17" s="42" t="s">
        <v>41</v>
      </c>
      <c r="B17" s="42" t="s">
        <v>41</v>
      </c>
      <c r="C17" s="43" t="s">
        <v>56</v>
      </c>
      <c r="D17" s="44" t="s">
        <v>15</v>
      </c>
      <c r="E17" s="45">
        <v>2018</v>
      </c>
      <c r="F17" s="45" t="s">
        <v>73</v>
      </c>
      <c r="G17" s="45" t="s">
        <v>280</v>
      </c>
      <c r="H17" s="45" t="s">
        <v>282</v>
      </c>
      <c r="I17" s="46" t="s">
        <v>274</v>
      </c>
      <c r="J17" s="45" t="s">
        <v>544</v>
      </c>
      <c r="K17" s="45" t="s">
        <v>544</v>
      </c>
      <c r="L17" s="47">
        <v>3748.2024000000001</v>
      </c>
      <c r="M17" s="47">
        <v>7725.58</v>
      </c>
    </row>
    <row r="18" spans="1:13" ht="15" x14ac:dyDescent="0.2">
      <c r="A18" s="42" t="s">
        <v>41</v>
      </c>
      <c r="B18" s="42" t="s">
        <v>41</v>
      </c>
      <c r="C18" s="43" t="s">
        <v>56</v>
      </c>
      <c r="D18" s="44" t="s">
        <v>15</v>
      </c>
      <c r="E18" s="45">
        <v>2018</v>
      </c>
      <c r="F18" s="45" t="s">
        <v>73</v>
      </c>
      <c r="G18" s="45" t="s">
        <v>280</v>
      </c>
      <c r="H18" s="45" t="s">
        <v>281</v>
      </c>
      <c r="I18" s="46" t="s">
        <v>288</v>
      </c>
      <c r="J18" s="45" t="s">
        <v>544</v>
      </c>
      <c r="K18" s="45" t="s">
        <v>544</v>
      </c>
      <c r="L18" s="47">
        <v>1284.72</v>
      </c>
      <c r="M18" s="47">
        <v>2988.15</v>
      </c>
    </row>
    <row r="19" spans="1:13" ht="15" x14ac:dyDescent="0.2">
      <c r="A19" s="42" t="s">
        <v>41</v>
      </c>
      <c r="B19" s="42" t="s">
        <v>41</v>
      </c>
      <c r="C19" s="43" t="s">
        <v>56</v>
      </c>
      <c r="D19" s="44" t="s">
        <v>15</v>
      </c>
      <c r="E19" s="45">
        <v>2018</v>
      </c>
      <c r="F19" s="45" t="s">
        <v>73</v>
      </c>
      <c r="G19" s="45" t="s">
        <v>280</v>
      </c>
      <c r="H19" s="45" t="s">
        <v>281</v>
      </c>
      <c r="I19" s="46" t="s">
        <v>274</v>
      </c>
      <c r="J19" s="45" t="s">
        <v>544</v>
      </c>
      <c r="K19" s="45" t="s">
        <v>544</v>
      </c>
      <c r="L19" s="47">
        <v>1284.72</v>
      </c>
      <c r="M19" s="47">
        <v>2988.15</v>
      </c>
    </row>
    <row r="20" spans="1:13" ht="15" x14ac:dyDescent="0.2">
      <c r="A20" s="42" t="s">
        <v>41</v>
      </c>
      <c r="B20" s="42" t="s">
        <v>41</v>
      </c>
      <c r="C20" s="43" t="s">
        <v>56</v>
      </c>
      <c r="D20" s="44" t="s">
        <v>15</v>
      </c>
      <c r="E20" s="45">
        <v>2018</v>
      </c>
      <c r="F20" s="45" t="s">
        <v>73</v>
      </c>
      <c r="G20" s="45" t="s">
        <v>280</v>
      </c>
      <c r="H20" s="45" t="s">
        <v>281</v>
      </c>
      <c r="I20" s="46" t="s">
        <v>274</v>
      </c>
      <c r="J20" s="45" t="s">
        <v>544</v>
      </c>
      <c r="K20" s="45" t="s">
        <v>544</v>
      </c>
      <c r="L20" s="47">
        <v>1284.72</v>
      </c>
      <c r="M20" s="47">
        <v>2988.15</v>
      </c>
    </row>
    <row r="21" spans="1:13" ht="15" x14ac:dyDescent="0.2">
      <c r="A21" s="42" t="s">
        <v>41</v>
      </c>
      <c r="B21" s="42" t="s">
        <v>41</v>
      </c>
      <c r="C21" s="43" t="s">
        <v>56</v>
      </c>
      <c r="D21" s="44" t="s">
        <v>15</v>
      </c>
      <c r="E21" s="45">
        <v>2018</v>
      </c>
      <c r="F21" s="45" t="s">
        <v>73</v>
      </c>
      <c r="G21" s="45" t="s">
        <v>280</v>
      </c>
      <c r="H21" s="45" t="s">
        <v>281</v>
      </c>
      <c r="I21" s="46" t="s">
        <v>288</v>
      </c>
      <c r="J21" s="45" t="s">
        <v>544</v>
      </c>
      <c r="K21" s="45" t="s">
        <v>544</v>
      </c>
      <c r="L21" s="47">
        <v>1284.72</v>
      </c>
      <c r="M21" s="47">
        <v>2988.15</v>
      </c>
    </row>
    <row r="22" spans="1:13" ht="15" x14ac:dyDescent="0.2">
      <c r="A22" s="42" t="s">
        <v>41</v>
      </c>
      <c r="B22" s="42" t="s">
        <v>41</v>
      </c>
      <c r="C22" s="43" t="s">
        <v>56</v>
      </c>
      <c r="D22" s="44" t="s">
        <v>15</v>
      </c>
      <c r="E22" s="45">
        <v>2018</v>
      </c>
      <c r="F22" s="45" t="s">
        <v>73</v>
      </c>
      <c r="G22" s="45" t="s">
        <v>280</v>
      </c>
      <c r="H22" s="45" t="s">
        <v>281</v>
      </c>
      <c r="I22" s="46" t="s">
        <v>270</v>
      </c>
      <c r="J22" s="45" t="s">
        <v>544</v>
      </c>
      <c r="K22" s="45" t="s">
        <v>544</v>
      </c>
      <c r="L22" s="47">
        <v>1284.72</v>
      </c>
      <c r="M22" s="47">
        <v>2988.15</v>
      </c>
    </row>
    <row r="23" spans="1:13" ht="15" x14ac:dyDescent="0.2">
      <c r="A23" s="42" t="s">
        <v>41</v>
      </c>
      <c r="B23" s="42" t="s">
        <v>41</v>
      </c>
      <c r="C23" s="43" t="s">
        <v>56</v>
      </c>
      <c r="D23" s="44" t="s">
        <v>15</v>
      </c>
      <c r="E23" s="45">
        <v>2018</v>
      </c>
      <c r="F23" s="45" t="s">
        <v>73</v>
      </c>
      <c r="G23" s="45" t="s">
        <v>280</v>
      </c>
      <c r="H23" s="45" t="s">
        <v>281</v>
      </c>
      <c r="I23" s="46" t="s">
        <v>550</v>
      </c>
      <c r="J23" s="45" t="s">
        <v>544</v>
      </c>
      <c r="K23" s="45" t="s">
        <v>544</v>
      </c>
      <c r="L23" s="47">
        <v>1284.72</v>
      </c>
      <c r="M23" s="47">
        <v>2988.15</v>
      </c>
    </row>
    <row r="24" spans="1:13" ht="15" x14ac:dyDescent="0.2">
      <c r="A24" s="42" t="s">
        <v>41</v>
      </c>
      <c r="B24" s="42" t="s">
        <v>41</v>
      </c>
      <c r="C24" s="43" t="s">
        <v>56</v>
      </c>
      <c r="D24" s="44" t="s">
        <v>15</v>
      </c>
      <c r="E24" s="45">
        <v>2018</v>
      </c>
      <c r="F24" s="45" t="s">
        <v>73</v>
      </c>
      <c r="G24" s="45" t="s">
        <v>280</v>
      </c>
      <c r="H24" s="45" t="s">
        <v>281</v>
      </c>
      <c r="I24" s="46" t="s">
        <v>148</v>
      </c>
      <c r="J24" s="45" t="s">
        <v>544</v>
      </c>
      <c r="K24" s="45" t="s">
        <v>544</v>
      </c>
      <c r="L24" s="47">
        <v>1284.72</v>
      </c>
      <c r="M24" s="47">
        <v>2988.15</v>
      </c>
    </row>
    <row r="25" spans="1:13" ht="15" x14ac:dyDescent="0.2">
      <c r="A25" s="42" t="s">
        <v>41</v>
      </c>
      <c r="B25" s="42" t="s">
        <v>41</v>
      </c>
      <c r="C25" s="43" t="s">
        <v>56</v>
      </c>
      <c r="D25" s="44" t="s">
        <v>15</v>
      </c>
      <c r="E25" s="45">
        <v>2018</v>
      </c>
      <c r="F25" s="45" t="s">
        <v>73</v>
      </c>
      <c r="G25" s="45" t="s">
        <v>280</v>
      </c>
      <c r="H25" s="45" t="s">
        <v>281</v>
      </c>
      <c r="I25" s="46" t="s">
        <v>274</v>
      </c>
      <c r="J25" s="45" t="s">
        <v>544</v>
      </c>
      <c r="K25" s="45" t="s">
        <v>544</v>
      </c>
      <c r="L25" s="47">
        <v>1284.72</v>
      </c>
      <c r="M25" s="47">
        <v>2988.15</v>
      </c>
    </row>
    <row r="26" spans="1:13" ht="15" x14ac:dyDescent="0.2">
      <c r="A26" s="42" t="s">
        <v>41</v>
      </c>
      <c r="B26" s="42" t="s">
        <v>41</v>
      </c>
      <c r="C26" s="43" t="s">
        <v>56</v>
      </c>
      <c r="D26" s="44" t="s">
        <v>15</v>
      </c>
      <c r="E26" s="45">
        <v>2018</v>
      </c>
      <c r="F26" s="45" t="s">
        <v>73</v>
      </c>
      <c r="G26" s="45" t="s">
        <v>280</v>
      </c>
      <c r="H26" s="45" t="s">
        <v>281</v>
      </c>
      <c r="I26" s="46" t="s">
        <v>274</v>
      </c>
      <c r="J26" s="45" t="s">
        <v>544</v>
      </c>
      <c r="K26" s="45" t="s">
        <v>544</v>
      </c>
      <c r="L26" s="47">
        <v>1284.72</v>
      </c>
      <c r="M26" s="47">
        <v>2988.15</v>
      </c>
    </row>
    <row r="27" spans="1:13" ht="15" x14ac:dyDescent="0.2">
      <c r="A27" s="42" t="s">
        <v>41</v>
      </c>
      <c r="B27" s="42" t="s">
        <v>41</v>
      </c>
      <c r="C27" s="43" t="s">
        <v>56</v>
      </c>
      <c r="D27" s="44" t="s">
        <v>15</v>
      </c>
      <c r="E27" s="45">
        <v>2018</v>
      </c>
      <c r="F27" s="45" t="s">
        <v>73</v>
      </c>
      <c r="G27" s="45" t="s">
        <v>280</v>
      </c>
      <c r="H27" s="45" t="s">
        <v>281</v>
      </c>
      <c r="I27" s="46" t="s">
        <v>150</v>
      </c>
      <c r="J27" s="45" t="s">
        <v>544</v>
      </c>
      <c r="K27" s="45" t="s">
        <v>544</v>
      </c>
      <c r="L27" s="47">
        <v>1284.72</v>
      </c>
      <c r="M27" s="47">
        <v>2988.15</v>
      </c>
    </row>
    <row r="28" spans="1:13" ht="15" x14ac:dyDescent="0.2">
      <c r="A28" s="42" t="s">
        <v>41</v>
      </c>
      <c r="B28" s="42" t="s">
        <v>41</v>
      </c>
      <c r="C28" s="43" t="s">
        <v>56</v>
      </c>
      <c r="D28" s="44" t="s">
        <v>15</v>
      </c>
      <c r="E28" s="45">
        <v>2018</v>
      </c>
      <c r="F28" s="45" t="s">
        <v>73</v>
      </c>
      <c r="G28" s="45" t="s">
        <v>280</v>
      </c>
      <c r="H28" s="45" t="s">
        <v>281</v>
      </c>
      <c r="I28" s="46" t="s">
        <v>272</v>
      </c>
      <c r="J28" s="45" t="s">
        <v>544</v>
      </c>
      <c r="K28" s="45" t="s">
        <v>544</v>
      </c>
      <c r="L28" s="47">
        <v>1284.72</v>
      </c>
      <c r="M28" s="47">
        <v>2988.15</v>
      </c>
    </row>
    <row r="29" spans="1:13" ht="15" x14ac:dyDescent="0.2">
      <c r="A29" s="42" t="s">
        <v>41</v>
      </c>
      <c r="B29" s="42" t="s">
        <v>41</v>
      </c>
      <c r="C29" s="43" t="s">
        <v>56</v>
      </c>
      <c r="D29" s="44" t="s">
        <v>15</v>
      </c>
      <c r="E29" s="45">
        <v>2018</v>
      </c>
      <c r="F29" s="45" t="s">
        <v>73</v>
      </c>
      <c r="G29" s="45" t="s">
        <v>280</v>
      </c>
      <c r="H29" s="45" t="s">
        <v>281</v>
      </c>
      <c r="I29" s="46" t="s">
        <v>152</v>
      </c>
      <c r="J29" s="45" t="s">
        <v>544</v>
      </c>
      <c r="K29" s="45" t="s">
        <v>544</v>
      </c>
      <c r="L29" s="47">
        <v>1284.72</v>
      </c>
      <c r="M29" s="47">
        <v>2988.15</v>
      </c>
    </row>
    <row r="30" spans="1:13" ht="15" x14ac:dyDescent="0.2">
      <c r="A30" s="42" t="s">
        <v>41</v>
      </c>
      <c r="B30" s="42" t="s">
        <v>41</v>
      </c>
      <c r="C30" s="43" t="s">
        <v>56</v>
      </c>
      <c r="D30" s="44" t="s">
        <v>15</v>
      </c>
      <c r="E30" s="45">
        <v>2018</v>
      </c>
      <c r="F30" s="45" t="s">
        <v>73</v>
      </c>
      <c r="G30" s="45" t="s">
        <v>280</v>
      </c>
      <c r="H30" s="45" t="s">
        <v>281</v>
      </c>
      <c r="I30" s="46" t="s">
        <v>150</v>
      </c>
      <c r="J30" s="45" t="s">
        <v>544</v>
      </c>
      <c r="K30" s="45" t="s">
        <v>544</v>
      </c>
      <c r="L30" s="47">
        <v>1284.72</v>
      </c>
      <c r="M30" s="47">
        <v>2988.15</v>
      </c>
    </row>
    <row r="31" spans="1:13" ht="15" x14ac:dyDescent="0.2">
      <c r="A31" s="42" t="s">
        <v>41</v>
      </c>
      <c r="B31" s="42" t="s">
        <v>41</v>
      </c>
      <c r="C31" s="43" t="s">
        <v>56</v>
      </c>
      <c r="D31" s="44" t="s">
        <v>15</v>
      </c>
      <c r="E31" s="45">
        <v>2018</v>
      </c>
      <c r="F31" s="45" t="s">
        <v>73</v>
      </c>
      <c r="G31" s="45" t="s">
        <v>280</v>
      </c>
      <c r="H31" s="45" t="s">
        <v>281</v>
      </c>
      <c r="I31" s="46" t="s">
        <v>513</v>
      </c>
      <c r="J31" s="45" t="s">
        <v>544</v>
      </c>
      <c r="K31" s="45" t="s">
        <v>544</v>
      </c>
      <c r="L31" s="47">
        <v>1284.72</v>
      </c>
      <c r="M31" s="47">
        <v>2988.15</v>
      </c>
    </row>
    <row r="32" spans="1:13" ht="15" x14ac:dyDescent="0.2">
      <c r="A32" s="42" t="s">
        <v>41</v>
      </c>
      <c r="B32" s="42" t="s">
        <v>41</v>
      </c>
      <c r="C32" s="43" t="s">
        <v>56</v>
      </c>
      <c r="D32" s="44" t="s">
        <v>15</v>
      </c>
      <c r="E32" s="45">
        <v>2018</v>
      </c>
      <c r="F32" s="45" t="s">
        <v>73</v>
      </c>
      <c r="G32" s="45" t="s">
        <v>280</v>
      </c>
      <c r="H32" s="45" t="s">
        <v>283</v>
      </c>
      <c r="I32" s="46" t="s">
        <v>274</v>
      </c>
      <c r="J32" s="45" t="s">
        <v>544</v>
      </c>
      <c r="K32" s="45" t="s">
        <v>544</v>
      </c>
      <c r="L32" s="47">
        <v>2803.8272000000002</v>
      </c>
      <c r="M32" s="47">
        <v>5890.47</v>
      </c>
    </row>
    <row r="33" spans="1:13" ht="15" x14ac:dyDescent="0.2">
      <c r="A33" s="42" t="s">
        <v>41</v>
      </c>
      <c r="B33" s="42" t="s">
        <v>41</v>
      </c>
      <c r="C33" s="43" t="s">
        <v>56</v>
      </c>
      <c r="D33" s="44" t="s">
        <v>15</v>
      </c>
      <c r="E33" s="45">
        <v>2018</v>
      </c>
      <c r="F33" s="45" t="s">
        <v>73</v>
      </c>
      <c r="G33" s="45" t="s">
        <v>280</v>
      </c>
      <c r="H33" s="45" t="s">
        <v>281</v>
      </c>
      <c r="I33" s="46" t="s">
        <v>274</v>
      </c>
      <c r="J33" s="45" t="s">
        <v>544</v>
      </c>
      <c r="K33" s="45" t="s">
        <v>544</v>
      </c>
      <c r="L33" s="47">
        <v>1284.72</v>
      </c>
      <c r="M33" s="47">
        <v>2988.15</v>
      </c>
    </row>
    <row r="34" spans="1:13" ht="15" x14ac:dyDescent="0.2">
      <c r="A34" s="42" t="s">
        <v>41</v>
      </c>
      <c r="B34" s="42" t="s">
        <v>41</v>
      </c>
      <c r="C34" s="43" t="s">
        <v>56</v>
      </c>
      <c r="D34" s="44" t="s">
        <v>15</v>
      </c>
      <c r="E34" s="45">
        <v>2018</v>
      </c>
      <c r="F34" s="45" t="s">
        <v>73</v>
      </c>
      <c r="G34" s="45" t="s">
        <v>280</v>
      </c>
      <c r="H34" s="45" t="s">
        <v>281</v>
      </c>
      <c r="I34" s="46" t="s">
        <v>302</v>
      </c>
      <c r="J34" s="45" t="s">
        <v>544</v>
      </c>
      <c r="K34" s="45" t="s">
        <v>544</v>
      </c>
      <c r="L34" s="47">
        <v>1284.72</v>
      </c>
      <c r="M34" s="47">
        <v>2988.15</v>
      </c>
    </row>
    <row r="35" spans="1:13" ht="15" x14ac:dyDescent="0.2">
      <c r="A35" s="42" t="s">
        <v>41</v>
      </c>
      <c r="B35" s="42" t="s">
        <v>41</v>
      </c>
      <c r="C35" s="43" t="s">
        <v>56</v>
      </c>
      <c r="D35" s="44" t="s">
        <v>15</v>
      </c>
      <c r="E35" s="45">
        <v>2018</v>
      </c>
      <c r="F35" s="45" t="s">
        <v>73</v>
      </c>
      <c r="G35" s="45" t="s">
        <v>280</v>
      </c>
      <c r="H35" s="45" t="s">
        <v>281</v>
      </c>
      <c r="I35" s="46" t="s">
        <v>288</v>
      </c>
      <c r="J35" s="45" t="s">
        <v>544</v>
      </c>
      <c r="K35" s="45" t="s">
        <v>544</v>
      </c>
      <c r="L35" s="47">
        <v>1284.72</v>
      </c>
      <c r="M35" s="47">
        <v>2988.15</v>
      </c>
    </row>
    <row r="36" spans="1:13" ht="15" x14ac:dyDescent="0.2">
      <c r="A36" s="42" t="s">
        <v>41</v>
      </c>
      <c r="B36" s="42" t="s">
        <v>41</v>
      </c>
      <c r="C36" s="43" t="s">
        <v>56</v>
      </c>
      <c r="D36" s="44" t="s">
        <v>15</v>
      </c>
      <c r="E36" s="45">
        <v>2018</v>
      </c>
      <c r="F36" s="45" t="s">
        <v>73</v>
      </c>
      <c r="G36" s="45" t="s">
        <v>280</v>
      </c>
      <c r="H36" s="45" t="s">
        <v>281</v>
      </c>
      <c r="I36" s="46" t="s">
        <v>550</v>
      </c>
      <c r="J36" s="45" t="s">
        <v>544</v>
      </c>
      <c r="K36" s="45" t="s">
        <v>544</v>
      </c>
      <c r="L36" s="47">
        <v>1284.72</v>
      </c>
      <c r="M36" s="47">
        <v>2988.15</v>
      </c>
    </row>
    <row r="37" spans="1:13" ht="15" x14ac:dyDescent="0.2">
      <c r="A37" s="42" t="s">
        <v>41</v>
      </c>
      <c r="B37" s="42" t="s">
        <v>41</v>
      </c>
      <c r="C37" s="43" t="s">
        <v>56</v>
      </c>
      <c r="D37" s="44" t="s">
        <v>15</v>
      </c>
      <c r="E37" s="45">
        <v>2018</v>
      </c>
      <c r="F37" s="45" t="s">
        <v>73</v>
      </c>
      <c r="G37" s="45" t="s">
        <v>280</v>
      </c>
      <c r="H37" s="45" t="s">
        <v>281</v>
      </c>
      <c r="I37" s="46" t="s">
        <v>135</v>
      </c>
      <c r="J37" s="45" t="s">
        <v>544</v>
      </c>
      <c r="K37" s="45" t="s">
        <v>544</v>
      </c>
      <c r="L37" s="47">
        <v>1284.72</v>
      </c>
      <c r="M37" s="47">
        <v>2988.15</v>
      </c>
    </row>
    <row r="38" spans="1:13" ht="15" x14ac:dyDescent="0.2">
      <c r="A38" s="42" t="s">
        <v>41</v>
      </c>
      <c r="B38" s="42" t="s">
        <v>41</v>
      </c>
      <c r="C38" s="43" t="s">
        <v>56</v>
      </c>
      <c r="D38" s="44" t="s">
        <v>15</v>
      </c>
      <c r="E38" s="45">
        <v>2018</v>
      </c>
      <c r="F38" s="45" t="s">
        <v>73</v>
      </c>
      <c r="G38" s="45" t="s">
        <v>280</v>
      </c>
      <c r="H38" s="45" t="s">
        <v>281</v>
      </c>
      <c r="I38" s="46" t="s">
        <v>274</v>
      </c>
      <c r="J38" s="45" t="s">
        <v>544</v>
      </c>
      <c r="K38" s="45" t="s">
        <v>544</v>
      </c>
      <c r="L38" s="47">
        <v>1284.72</v>
      </c>
      <c r="M38" s="47">
        <v>2988.15</v>
      </c>
    </row>
    <row r="39" spans="1:13" ht="15" x14ac:dyDescent="0.2">
      <c r="A39" s="42" t="s">
        <v>41</v>
      </c>
      <c r="B39" s="42" t="s">
        <v>41</v>
      </c>
      <c r="C39" s="43" t="s">
        <v>56</v>
      </c>
      <c r="D39" s="44" t="s">
        <v>15</v>
      </c>
      <c r="E39" s="45">
        <v>2018</v>
      </c>
      <c r="F39" s="45" t="s">
        <v>73</v>
      </c>
      <c r="G39" s="45" t="s">
        <v>280</v>
      </c>
      <c r="H39" s="45" t="s">
        <v>281</v>
      </c>
      <c r="I39" s="46" t="s">
        <v>285</v>
      </c>
      <c r="J39" s="45" t="s">
        <v>544</v>
      </c>
      <c r="K39" s="45" t="s">
        <v>544</v>
      </c>
      <c r="L39" s="47">
        <v>1284.72</v>
      </c>
      <c r="M39" s="47">
        <v>2988.15</v>
      </c>
    </row>
    <row r="40" spans="1:13" ht="15" x14ac:dyDescent="0.2">
      <c r="A40" s="42" t="s">
        <v>41</v>
      </c>
      <c r="B40" s="42" t="s">
        <v>41</v>
      </c>
      <c r="C40" s="43" t="s">
        <v>56</v>
      </c>
      <c r="D40" s="44" t="s">
        <v>15</v>
      </c>
      <c r="E40" s="45">
        <v>2018</v>
      </c>
      <c r="F40" s="45" t="s">
        <v>73</v>
      </c>
      <c r="G40" s="45" t="s">
        <v>280</v>
      </c>
      <c r="H40" s="45" t="s">
        <v>283</v>
      </c>
      <c r="I40" s="46" t="s">
        <v>267</v>
      </c>
      <c r="J40" s="45" t="s">
        <v>544</v>
      </c>
      <c r="K40" s="45" t="s">
        <v>544</v>
      </c>
      <c r="L40" s="47">
        <v>2803.8272000000002</v>
      </c>
      <c r="M40" s="47">
        <v>5890.47</v>
      </c>
    </row>
    <row r="41" spans="1:13" ht="15" x14ac:dyDescent="0.2">
      <c r="A41" s="42" t="s">
        <v>41</v>
      </c>
      <c r="B41" s="42" t="s">
        <v>41</v>
      </c>
      <c r="C41" s="43" t="s">
        <v>56</v>
      </c>
      <c r="D41" s="44" t="s">
        <v>15</v>
      </c>
      <c r="E41" s="45">
        <v>2018</v>
      </c>
      <c r="F41" s="45" t="s">
        <v>73</v>
      </c>
      <c r="G41" s="45" t="s">
        <v>280</v>
      </c>
      <c r="H41" s="45" t="s">
        <v>281</v>
      </c>
      <c r="I41" s="46" t="s">
        <v>149</v>
      </c>
      <c r="J41" s="45" t="s">
        <v>544</v>
      </c>
      <c r="K41" s="45" t="s">
        <v>544</v>
      </c>
      <c r="L41" s="47">
        <v>1284.72</v>
      </c>
      <c r="M41" s="47">
        <v>2988.15</v>
      </c>
    </row>
    <row r="42" spans="1:13" ht="15" x14ac:dyDescent="0.2">
      <c r="A42" s="42" t="s">
        <v>41</v>
      </c>
      <c r="B42" s="42" t="s">
        <v>41</v>
      </c>
      <c r="C42" s="43" t="s">
        <v>56</v>
      </c>
      <c r="D42" s="44" t="s">
        <v>15</v>
      </c>
      <c r="E42" s="45">
        <v>2018</v>
      </c>
      <c r="F42" s="45" t="s">
        <v>73</v>
      </c>
      <c r="G42" s="45" t="s">
        <v>280</v>
      </c>
      <c r="H42" s="45" t="s">
        <v>283</v>
      </c>
      <c r="I42" s="46" t="s">
        <v>274</v>
      </c>
      <c r="J42" s="45" t="s">
        <v>544</v>
      </c>
      <c r="K42" s="45" t="s">
        <v>544</v>
      </c>
      <c r="L42" s="47">
        <v>2803.8272000000002</v>
      </c>
      <c r="M42" s="47">
        <v>5890.47</v>
      </c>
    </row>
    <row r="43" spans="1:13" ht="15" x14ac:dyDescent="0.2">
      <c r="A43" s="42" t="s">
        <v>41</v>
      </c>
      <c r="B43" s="42" t="s">
        <v>41</v>
      </c>
      <c r="C43" s="43" t="s">
        <v>56</v>
      </c>
      <c r="D43" s="44" t="s">
        <v>15</v>
      </c>
      <c r="E43" s="45">
        <v>2018</v>
      </c>
      <c r="F43" s="45" t="s">
        <v>73</v>
      </c>
      <c r="G43" s="45" t="s">
        <v>280</v>
      </c>
      <c r="H43" s="45" t="s">
        <v>281</v>
      </c>
      <c r="I43" s="46" t="s">
        <v>253</v>
      </c>
      <c r="J43" s="45" t="s">
        <v>544</v>
      </c>
      <c r="K43" s="45" t="s">
        <v>544</v>
      </c>
      <c r="L43" s="47">
        <v>1284.72</v>
      </c>
      <c r="M43" s="47">
        <v>2988.15</v>
      </c>
    </row>
    <row r="44" spans="1:13" ht="15" x14ac:dyDescent="0.2">
      <c r="A44" s="42" t="s">
        <v>41</v>
      </c>
      <c r="B44" s="42" t="s">
        <v>41</v>
      </c>
      <c r="C44" s="43" t="s">
        <v>56</v>
      </c>
      <c r="D44" s="44" t="s">
        <v>15</v>
      </c>
      <c r="E44" s="45">
        <v>2018</v>
      </c>
      <c r="F44" s="45" t="s">
        <v>73</v>
      </c>
      <c r="G44" s="45" t="s">
        <v>280</v>
      </c>
      <c r="H44" s="45" t="s">
        <v>283</v>
      </c>
      <c r="I44" s="46" t="s">
        <v>274</v>
      </c>
      <c r="J44" s="45" t="s">
        <v>544</v>
      </c>
      <c r="K44" s="45" t="s">
        <v>544</v>
      </c>
      <c r="L44" s="47">
        <v>2803.8272000000002</v>
      </c>
      <c r="M44" s="47">
        <v>5890.47</v>
      </c>
    </row>
    <row r="45" spans="1:13" ht="15" x14ac:dyDescent="0.2">
      <c r="A45" s="42" t="s">
        <v>41</v>
      </c>
      <c r="B45" s="42" t="s">
        <v>41</v>
      </c>
      <c r="C45" s="43" t="s">
        <v>56</v>
      </c>
      <c r="D45" s="44" t="s">
        <v>15</v>
      </c>
      <c r="E45" s="45">
        <v>2018</v>
      </c>
      <c r="F45" s="45" t="s">
        <v>73</v>
      </c>
      <c r="G45" s="45" t="s">
        <v>280</v>
      </c>
      <c r="H45" s="45" t="s">
        <v>281</v>
      </c>
      <c r="I45" s="46" t="s">
        <v>270</v>
      </c>
      <c r="J45" s="45" t="s">
        <v>544</v>
      </c>
      <c r="K45" s="45" t="s">
        <v>544</v>
      </c>
      <c r="L45" s="47">
        <v>1284.72</v>
      </c>
      <c r="M45" s="47">
        <v>2988.15</v>
      </c>
    </row>
    <row r="46" spans="1:13" ht="15" x14ac:dyDescent="0.2">
      <c r="A46" s="42" t="s">
        <v>41</v>
      </c>
      <c r="B46" s="42" t="s">
        <v>41</v>
      </c>
      <c r="C46" s="43" t="s">
        <v>56</v>
      </c>
      <c r="D46" s="44" t="s">
        <v>15</v>
      </c>
      <c r="E46" s="45">
        <v>2018</v>
      </c>
      <c r="F46" s="45" t="s">
        <v>73</v>
      </c>
      <c r="G46" s="45" t="s">
        <v>280</v>
      </c>
      <c r="H46" s="45" t="s">
        <v>281</v>
      </c>
      <c r="I46" s="46" t="s">
        <v>171</v>
      </c>
      <c r="J46" s="45" t="s">
        <v>544</v>
      </c>
      <c r="K46" s="45" t="s">
        <v>544</v>
      </c>
      <c r="L46" s="47">
        <v>1284.72</v>
      </c>
      <c r="M46" s="47">
        <v>2988.15</v>
      </c>
    </row>
    <row r="47" spans="1:13" ht="15" x14ac:dyDescent="0.2">
      <c r="A47" s="42" t="s">
        <v>41</v>
      </c>
      <c r="B47" s="42" t="s">
        <v>41</v>
      </c>
      <c r="C47" s="43" t="s">
        <v>56</v>
      </c>
      <c r="D47" s="44" t="s">
        <v>15</v>
      </c>
      <c r="E47" s="45">
        <v>2018</v>
      </c>
      <c r="F47" s="45" t="s">
        <v>73</v>
      </c>
      <c r="G47" s="45" t="s">
        <v>280</v>
      </c>
      <c r="H47" s="45" t="s">
        <v>281</v>
      </c>
      <c r="I47" s="46" t="s">
        <v>274</v>
      </c>
      <c r="J47" s="45" t="s">
        <v>544</v>
      </c>
      <c r="K47" s="45" t="s">
        <v>544</v>
      </c>
      <c r="L47" s="47">
        <v>1284.72</v>
      </c>
      <c r="M47" s="47">
        <v>2988.15</v>
      </c>
    </row>
    <row r="48" spans="1:13" ht="15" x14ac:dyDescent="0.2">
      <c r="A48" s="42" t="s">
        <v>41</v>
      </c>
      <c r="B48" s="42" t="s">
        <v>41</v>
      </c>
      <c r="C48" s="43" t="s">
        <v>56</v>
      </c>
      <c r="D48" s="44" t="s">
        <v>15</v>
      </c>
      <c r="E48" s="45">
        <v>2018</v>
      </c>
      <c r="F48" s="45" t="s">
        <v>73</v>
      </c>
      <c r="G48" s="45" t="s">
        <v>280</v>
      </c>
      <c r="H48" s="45" t="s">
        <v>281</v>
      </c>
      <c r="I48" s="46" t="s">
        <v>550</v>
      </c>
      <c r="J48" s="45" t="s">
        <v>544</v>
      </c>
      <c r="K48" s="45" t="s">
        <v>544</v>
      </c>
      <c r="L48" s="47">
        <v>1284.72</v>
      </c>
      <c r="M48" s="47">
        <v>2988.15</v>
      </c>
    </row>
    <row r="49" spans="1:13" ht="15" x14ac:dyDescent="0.2">
      <c r="A49" s="42" t="s">
        <v>41</v>
      </c>
      <c r="B49" s="42" t="s">
        <v>41</v>
      </c>
      <c r="C49" s="43" t="s">
        <v>56</v>
      </c>
      <c r="D49" s="44" t="s">
        <v>15</v>
      </c>
      <c r="E49" s="45">
        <v>2018</v>
      </c>
      <c r="F49" s="45" t="s">
        <v>73</v>
      </c>
      <c r="G49" s="45" t="s">
        <v>280</v>
      </c>
      <c r="H49" s="45" t="s">
        <v>281</v>
      </c>
      <c r="I49" s="46" t="s">
        <v>287</v>
      </c>
      <c r="J49" s="45" t="s">
        <v>544</v>
      </c>
      <c r="K49" s="45" t="s">
        <v>544</v>
      </c>
      <c r="L49" s="47">
        <v>1284.72</v>
      </c>
      <c r="M49" s="47">
        <v>2988.15</v>
      </c>
    </row>
    <row r="50" spans="1:13" ht="15" x14ac:dyDescent="0.2">
      <c r="A50" s="42" t="s">
        <v>41</v>
      </c>
      <c r="B50" s="42" t="s">
        <v>41</v>
      </c>
      <c r="C50" s="43" t="s">
        <v>56</v>
      </c>
      <c r="D50" s="44" t="s">
        <v>15</v>
      </c>
      <c r="E50" s="45">
        <v>2018</v>
      </c>
      <c r="F50" s="45" t="s">
        <v>73</v>
      </c>
      <c r="G50" s="45" t="s">
        <v>280</v>
      </c>
      <c r="H50" s="45" t="s">
        <v>281</v>
      </c>
      <c r="I50" s="46" t="s">
        <v>146</v>
      </c>
      <c r="J50" s="45" t="s">
        <v>544</v>
      </c>
      <c r="K50" s="45" t="s">
        <v>544</v>
      </c>
      <c r="L50" s="47">
        <v>1284.72</v>
      </c>
      <c r="M50" s="47">
        <v>2988.15</v>
      </c>
    </row>
    <row r="51" spans="1:13" ht="15" x14ac:dyDescent="0.2">
      <c r="A51" s="42" t="s">
        <v>41</v>
      </c>
      <c r="B51" s="42" t="s">
        <v>41</v>
      </c>
      <c r="C51" s="43" t="s">
        <v>56</v>
      </c>
      <c r="D51" s="44" t="s">
        <v>15</v>
      </c>
      <c r="E51" s="45">
        <v>2018</v>
      </c>
      <c r="F51" s="45" t="s">
        <v>73</v>
      </c>
      <c r="G51" s="45" t="s">
        <v>280</v>
      </c>
      <c r="H51" s="45" t="s">
        <v>281</v>
      </c>
      <c r="I51" s="46" t="s">
        <v>274</v>
      </c>
      <c r="J51" s="45" t="s">
        <v>544</v>
      </c>
      <c r="K51" s="45" t="s">
        <v>544</v>
      </c>
      <c r="L51" s="47">
        <v>1284.72</v>
      </c>
      <c r="M51" s="47">
        <v>2988.15</v>
      </c>
    </row>
    <row r="52" spans="1:13" ht="15" x14ac:dyDescent="0.2">
      <c r="A52" s="42" t="s">
        <v>41</v>
      </c>
      <c r="B52" s="42" t="s">
        <v>41</v>
      </c>
      <c r="C52" s="43" t="s">
        <v>56</v>
      </c>
      <c r="D52" s="44" t="s">
        <v>15</v>
      </c>
      <c r="E52" s="45">
        <v>2018</v>
      </c>
      <c r="F52" s="45" t="s">
        <v>73</v>
      </c>
      <c r="G52" s="45" t="s">
        <v>280</v>
      </c>
      <c r="H52" s="45" t="s">
        <v>283</v>
      </c>
      <c r="I52" s="46" t="s">
        <v>274</v>
      </c>
      <c r="J52" s="45" t="s">
        <v>544</v>
      </c>
      <c r="K52" s="45" t="s">
        <v>544</v>
      </c>
      <c r="L52" s="47">
        <v>2803.8272000000002</v>
      </c>
      <c r="M52" s="47">
        <v>5890.47</v>
      </c>
    </row>
    <row r="53" spans="1:13" ht="15" x14ac:dyDescent="0.2">
      <c r="A53" s="42" t="s">
        <v>41</v>
      </c>
      <c r="B53" s="42" t="s">
        <v>41</v>
      </c>
      <c r="C53" s="43" t="s">
        <v>56</v>
      </c>
      <c r="D53" s="44" t="s">
        <v>15</v>
      </c>
      <c r="E53" s="45">
        <v>2018</v>
      </c>
      <c r="F53" s="45" t="s">
        <v>73</v>
      </c>
      <c r="G53" s="45" t="s">
        <v>280</v>
      </c>
      <c r="H53" s="45" t="s">
        <v>281</v>
      </c>
      <c r="I53" s="46" t="s">
        <v>150</v>
      </c>
      <c r="J53" s="45" t="s">
        <v>544</v>
      </c>
      <c r="K53" s="45" t="s">
        <v>544</v>
      </c>
      <c r="L53" s="47">
        <v>1284.72</v>
      </c>
      <c r="M53" s="47">
        <v>2988.15</v>
      </c>
    </row>
    <row r="54" spans="1:13" ht="15" x14ac:dyDescent="0.2">
      <c r="A54" s="42" t="s">
        <v>41</v>
      </c>
      <c r="B54" s="42" t="s">
        <v>41</v>
      </c>
      <c r="C54" s="43" t="s">
        <v>56</v>
      </c>
      <c r="D54" s="44" t="s">
        <v>15</v>
      </c>
      <c r="E54" s="45">
        <v>2018</v>
      </c>
      <c r="F54" s="45" t="s">
        <v>73</v>
      </c>
      <c r="G54" s="45" t="s">
        <v>280</v>
      </c>
      <c r="H54" s="45" t="s">
        <v>281</v>
      </c>
      <c r="I54" s="46" t="s">
        <v>270</v>
      </c>
      <c r="J54" s="45" t="s">
        <v>544</v>
      </c>
      <c r="K54" s="45" t="s">
        <v>544</v>
      </c>
      <c r="L54" s="47">
        <v>1284.72</v>
      </c>
      <c r="M54" s="47">
        <v>2988.15</v>
      </c>
    </row>
    <row r="55" spans="1:13" ht="15" x14ac:dyDescent="0.2">
      <c r="A55" s="42" t="s">
        <v>41</v>
      </c>
      <c r="B55" s="42" t="s">
        <v>41</v>
      </c>
      <c r="C55" s="43" t="s">
        <v>56</v>
      </c>
      <c r="D55" s="44" t="s">
        <v>15</v>
      </c>
      <c r="E55" s="45">
        <v>2018</v>
      </c>
      <c r="F55" s="45" t="s">
        <v>73</v>
      </c>
      <c r="G55" s="45" t="s">
        <v>280</v>
      </c>
      <c r="H55" s="45" t="s">
        <v>281</v>
      </c>
      <c r="I55" s="46" t="s">
        <v>274</v>
      </c>
      <c r="J55" s="45" t="s">
        <v>544</v>
      </c>
      <c r="K55" s="45" t="s">
        <v>544</v>
      </c>
      <c r="L55" s="47">
        <v>1284.72</v>
      </c>
      <c r="M55" s="47">
        <v>2988.15</v>
      </c>
    </row>
    <row r="56" spans="1:13" ht="15" x14ac:dyDescent="0.2">
      <c r="A56" s="42" t="s">
        <v>41</v>
      </c>
      <c r="B56" s="42" t="s">
        <v>41</v>
      </c>
      <c r="C56" s="43" t="s">
        <v>56</v>
      </c>
      <c r="D56" s="44" t="s">
        <v>15</v>
      </c>
      <c r="E56" s="45">
        <v>2018</v>
      </c>
      <c r="F56" s="45" t="s">
        <v>73</v>
      </c>
      <c r="G56" s="45" t="s">
        <v>280</v>
      </c>
      <c r="H56" s="45" t="s">
        <v>281</v>
      </c>
      <c r="I56" s="46" t="s">
        <v>307</v>
      </c>
      <c r="J56" s="45" t="s">
        <v>544</v>
      </c>
      <c r="K56" s="45" t="s">
        <v>544</v>
      </c>
      <c r="L56" s="47">
        <v>1284.72</v>
      </c>
      <c r="M56" s="47">
        <v>2988.15</v>
      </c>
    </row>
    <row r="57" spans="1:13" ht="15" x14ac:dyDescent="0.2">
      <c r="A57" s="42" t="s">
        <v>41</v>
      </c>
      <c r="B57" s="42" t="s">
        <v>41</v>
      </c>
      <c r="C57" s="43" t="s">
        <v>56</v>
      </c>
      <c r="D57" s="44" t="s">
        <v>15</v>
      </c>
      <c r="E57" s="45">
        <v>2018</v>
      </c>
      <c r="F57" s="45" t="s">
        <v>73</v>
      </c>
      <c r="G57" s="45" t="s">
        <v>280</v>
      </c>
      <c r="H57" s="45" t="s">
        <v>281</v>
      </c>
      <c r="I57" s="46" t="s">
        <v>138</v>
      </c>
      <c r="J57" s="45" t="s">
        <v>544</v>
      </c>
      <c r="K57" s="45" t="s">
        <v>544</v>
      </c>
      <c r="L57" s="47">
        <v>1284.72</v>
      </c>
      <c r="M57" s="47">
        <v>2988.15</v>
      </c>
    </row>
    <row r="58" spans="1:13" ht="15" x14ac:dyDescent="0.2">
      <c r="A58" s="42" t="s">
        <v>41</v>
      </c>
      <c r="B58" s="42" t="s">
        <v>41</v>
      </c>
      <c r="C58" s="43" t="s">
        <v>56</v>
      </c>
      <c r="D58" s="44" t="s">
        <v>15</v>
      </c>
      <c r="E58" s="45">
        <v>2018</v>
      </c>
      <c r="F58" s="45" t="s">
        <v>73</v>
      </c>
      <c r="G58" s="45" t="s">
        <v>280</v>
      </c>
      <c r="H58" s="45" t="s">
        <v>281</v>
      </c>
      <c r="I58" s="46" t="s">
        <v>290</v>
      </c>
      <c r="J58" s="45" t="s">
        <v>544</v>
      </c>
      <c r="K58" s="45" t="s">
        <v>544</v>
      </c>
      <c r="L58" s="47">
        <v>1284.72</v>
      </c>
      <c r="M58" s="47">
        <v>2988.15</v>
      </c>
    </row>
    <row r="59" spans="1:13" ht="15" x14ac:dyDescent="0.2">
      <c r="A59" s="42" t="s">
        <v>41</v>
      </c>
      <c r="B59" s="42" t="s">
        <v>41</v>
      </c>
      <c r="C59" s="43" t="s">
        <v>56</v>
      </c>
      <c r="D59" s="44" t="s">
        <v>15</v>
      </c>
      <c r="E59" s="45">
        <v>2018</v>
      </c>
      <c r="F59" s="45" t="s">
        <v>73</v>
      </c>
      <c r="G59" s="45" t="s">
        <v>280</v>
      </c>
      <c r="H59" s="45" t="s">
        <v>281</v>
      </c>
      <c r="I59" s="46" t="s">
        <v>274</v>
      </c>
      <c r="J59" s="45" t="s">
        <v>544</v>
      </c>
      <c r="K59" s="45" t="s">
        <v>544</v>
      </c>
      <c r="L59" s="47">
        <v>1284.72</v>
      </c>
      <c r="M59" s="47">
        <v>2988.15</v>
      </c>
    </row>
    <row r="60" spans="1:13" ht="15" x14ac:dyDescent="0.2">
      <c r="A60" s="42" t="s">
        <v>41</v>
      </c>
      <c r="B60" s="42" t="s">
        <v>41</v>
      </c>
      <c r="C60" s="43" t="s">
        <v>56</v>
      </c>
      <c r="D60" s="44" t="s">
        <v>15</v>
      </c>
      <c r="E60" s="45">
        <v>2018</v>
      </c>
      <c r="F60" s="45" t="s">
        <v>73</v>
      </c>
      <c r="G60" s="45" t="s">
        <v>280</v>
      </c>
      <c r="H60" s="45" t="s">
        <v>283</v>
      </c>
      <c r="I60" s="46" t="s">
        <v>135</v>
      </c>
      <c r="J60" s="45" t="s">
        <v>544</v>
      </c>
      <c r="K60" s="45" t="s">
        <v>544</v>
      </c>
      <c r="L60" s="47">
        <v>2803.8272000000002</v>
      </c>
      <c r="M60" s="47">
        <v>5890.47</v>
      </c>
    </row>
    <row r="61" spans="1:13" ht="15" x14ac:dyDescent="0.2">
      <c r="A61" s="42" t="s">
        <v>41</v>
      </c>
      <c r="B61" s="42" t="s">
        <v>41</v>
      </c>
      <c r="C61" s="43" t="s">
        <v>56</v>
      </c>
      <c r="D61" s="44" t="s">
        <v>15</v>
      </c>
      <c r="E61" s="45">
        <v>2018</v>
      </c>
      <c r="F61" s="45" t="s">
        <v>73</v>
      </c>
      <c r="G61" s="45" t="s">
        <v>280</v>
      </c>
      <c r="H61" s="45" t="s">
        <v>281</v>
      </c>
      <c r="I61" s="46" t="s">
        <v>274</v>
      </c>
      <c r="J61" s="45" t="s">
        <v>544</v>
      </c>
      <c r="K61" s="45" t="s">
        <v>544</v>
      </c>
      <c r="L61" s="47">
        <v>1284.72</v>
      </c>
      <c r="M61" s="47">
        <v>2988.15</v>
      </c>
    </row>
    <row r="62" spans="1:13" ht="15" x14ac:dyDescent="0.2">
      <c r="A62" s="42" t="s">
        <v>41</v>
      </c>
      <c r="B62" s="42" t="s">
        <v>41</v>
      </c>
      <c r="C62" s="43" t="s">
        <v>56</v>
      </c>
      <c r="D62" s="44" t="s">
        <v>15</v>
      </c>
      <c r="E62" s="45">
        <v>2018</v>
      </c>
      <c r="F62" s="45" t="s">
        <v>73</v>
      </c>
      <c r="G62" s="45" t="s">
        <v>280</v>
      </c>
      <c r="H62" s="45" t="s">
        <v>281</v>
      </c>
      <c r="I62" s="46" t="s">
        <v>135</v>
      </c>
      <c r="J62" s="45" t="s">
        <v>544</v>
      </c>
      <c r="K62" s="45" t="s">
        <v>544</v>
      </c>
      <c r="L62" s="47">
        <v>1284.72</v>
      </c>
      <c r="M62" s="47">
        <v>2988.15</v>
      </c>
    </row>
    <row r="63" spans="1:13" ht="15" x14ac:dyDescent="0.2">
      <c r="A63" s="42" t="s">
        <v>41</v>
      </c>
      <c r="B63" s="42" t="s">
        <v>41</v>
      </c>
      <c r="C63" s="43" t="s">
        <v>56</v>
      </c>
      <c r="D63" s="44" t="s">
        <v>15</v>
      </c>
      <c r="E63" s="45">
        <v>2018</v>
      </c>
      <c r="F63" s="45" t="s">
        <v>73</v>
      </c>
      <c r="G63" s="45" t="s">
        <v>280</v>
      </c>
      <c r="H63" s="45" t="s">
        <v>283</v>
      </c>
      <c r="I63" s="46" t="s">
        <v>265</v>
      </c>
      <c r="J63" s="45" t="s">
        <v>544</v>
      </c>
      <c r="K63" s="45" t="s">
        <v>544</v>
      </c>
      <c r="L63" s="47">
        <v>2803.8272000000002</v>
      </c>
      <c r="M63" s="47">
        <v>5890.47</v>
      </c>
    </row>
    <row r="64" spans="1:13" ht="15" x14ac:dyDescent="0.2">
      <c r="A64" s="42" t="s">
        <v>41</v>
      </c>
      <c r="B64" s="42" t="s">
        <v>41</v>
      </c>
      <c r="C64" s="43" t="s">
        <v>56</v>
      </c>
      <c r="D64" s="44" t="s">
        <v>15</v>
      </c>
      <c r="E64" s="45">
        <v>2018</v>
      </c>
      <c r="F64" s="45" t="s">
        <v>73</v>
      </c>
      <c r="G64" s="45" t="s">
        <v>280</v>
      </c>
      <c r="H64" s="45" t="s">
        <v>281</v>
      </c>
      <c r="I64" s="46" t="s">
        <v>512</v>
      </c>
      <c r="J64" s="45" t="s">
        <v>544</v>
      </c>
      <c r="K64" s="45" t="s">
        <v>544</v>
      </c>
      <c r="L64" s="47">
        <v>1284.72</v>
      </c>
      <c r="M64" s="47">
        <v>2988.15</v>
      </c>
    </row>
    <row r="65" spans="1:13" ht="15" x14ac:dyDescent="0.2">
      <c r="A65" s="42" t="s">
        <v>41</v>
      </c>
      <c r="B65" s="42" t="s">
        <v>41</v>
      </c>
      <c r="C65" s="43" t="s">
        <v>56</v>
      </c>
      <c r="D65" s="44" t="s">
        <v>15</v>
      </c>
      <c r="E65" s="45">
        <v>2018</v>
      </c>
      <c r="F65" s="45" t="s">
        <v>73</v>
      </c>
      <c r="G65" s="45" t="s">
        <v>280</v>
      </c>
      <c r="H65" s="45" t="s">
        <v>281</v>
      </c>
      <c r="I65" s="46" t="s">
        <v>551</v>
      </c>
      <c r="J65" s="45" t="s">
        <v>544</v>
      </c>
      <c r="K65" s="45" t="s">
        <v>544</v>
      </c>
      <c r="L65" s="47">
        <v>1284.72</v>
      </c>
      <c r="M65" s="47">
        <v>2988.15</v>
      </c>
    </row>
    <row r="66" spans="1:13" ht="15" x14ac:dyDescent="0.2">
      <c r="A66" s="42" t="s">
        <v>41</v>
      </c>
      <c r="B66" s="42" t="s">
        <v>41</v>
      </c>
      <c r="C66" s="43" t="s">
        <v>56</v>
      </c>
      <c r="D66" s="44" t="s">
        <v>15</v>
      </c>
      <c r="E66" s="45">
        <v>2018</v>
      </c>
      <c r="F66" s="45" t="s">
        <v>73</v>
      </c>
      <c r="G66" s="45" t="s">
        <v>280</v>
      </c>
      <c r="H66" s="45" t="s">
        <v>283</v>
      </c>
      <c r="I66" s="46" t="s">
        <v>274</v>
      </c>
      <c r="J66" s="45" t="s">
        <v>544</v>
      </c>
      <c r="K66" s="45" t="s">
        <v>544</v>
      </c>
      <c r="L66" s="47">
        <v>2803.8272000000002</v>
      </c>
      <c r="M66" s="47">
        <v>5890.47</v>
      </c>
    </row>
    <row r="67" spans="1:13" ht="15" x14ac:dyDescent="0.2">
      <c r="A67" s="42" t="s">
        <v>41</v>
      </c>
      <c r="B67" s="42" t="s">
        <v>41</v>
      </c>
      <c r="C67" s="43" t="s">
        <v>56</v>
      </c>
      <c r="D67" s="44" t="s">
        <v>15</v>
      </c>
      <c r="E67" s="45">
        <v>2018</v>
      </c>
      <c r="F67" s="45" t="s">
        <v>73</v>
      </c>
      <c r="G67" s="45" t="s">
        <v>280</v>
      </c>
      <c r="H67" s="45" t="s">
        <v>281</v>
      </c>
      <c r="I67" s="46" t="s">
        <v>135</v>
      </c>
      <c r="J67" s="45" t="s">
        <v>544</v>
      </c>
      <c r="K67" s="45" t="s">
        <v>544</v>
      </c>
      <c r="L67" s="47">
        <v>1284.72</v>
      </c>
      <c r="M67" s="47">
        <v>2988.15</v>
      </c>
    </row>
    <row r="68" spans="1:13" ht="15" x14ac:dyDescent="0.2">
      <c r="A68" s="42" t="s">
        <v>41</v>
      </c>
      <c r="B68" s="42" t="s">
        <v>41</v>
      </c>
      <c r="C68" s="43" t="s">
        <v>56</v>
      </c>
      <c r="D68" s="44" t="s">
        <v>15</v>
      </c>
      <c r="E68" s="45">
        <v>2018</v>
      </c>
      <c r="F68" s="45" t="s">
        <v>73</v>
      </c>
      <c r="G68" s="45" t="s">
        <v>280</v>
      </c>
      <c r="H68" s="45" t="s">
        <v>281</v>
      </c>
      <c r="I68" s="46" t="s">
        <v>130</v>
      </c>
      <c r="J68" s="45" t="s">
        <v>544</v>
      </c>
      <c r="K68" s="45" t="s">
        <v>544</v>
      </c>
      <c r="L68" s="47">
        <v>1284.72</v>
      </c>
      <c r="M68" s="47">
        <v>2988.15</v>
      </c>
    </row>
    <row r="69" spans="1:13" ht="15" x14ac:dyDescent="0.2">
      <c r="A69" s="42" t="s">
        <v>41</v>
      </c>
      <c r="B69" s="42" t="s">
        <v>41</v>
      </c>
      <c r="C69" s="43" t="s">
        <v>56</v>
      </c>
      <c r="D69" s="44" t="s">
        <v>15</v>
      </c>
      <c r="E69" s="45">
        <v>2018</v>
      </c>
      <c r="F69" s="45" t="s">
        <v>73</v>
      </c>
      <c r="G69" s="45" t="s">
        <v>280</v>
      </c>
      <c r="H69" s="45" t="s">
        <v>281</v>
      </c>
      <c r="I69" s="46" t="s">
        <v>268</v>
      </c>
      <c r="J69" s="45" t="s">
        <v>544</v>
      </c>
      <c r="K69" s="45" t="s">
        <v>544</v>
      </c>
      <c r="L69" s="47">
        <v>1284.72</v>
      </c>
      <c r="M69" s="47">
        <v>2988.15</v>
      </c>
    </row>
    <row r="70" spans="1:13" ht="15" x14ac:dyDescent="0.2">
      <c r="A70" s="42" t="s">
        <v>41</v>
      </c>
      <c r="B70" s="42" t="s">
        <v>41</v>
      </c>
      <c r="C70" s="43" t="s">
        <v>56</v>
      </c>
      <c r="D70" s="44" t="s">
        <v>15</v>
      </c>
      <c r="E70" s="45">
        <v>2018</v>
      </c>
      <c r="F70" s="45" t="s">
        <v>73</v>
      </c>
      <c r="G70" s="45" t="s">
        <v>280</v>
      </c>
      <c r="H70" s="45" t="s">
        <v>281</v>
      </c>
      <c r="I70" s="46" t="s">
        <v>274</v>
      </c>
      <c r="J70" s="45" t="s">
        <v>544</v>
      </c>
      <c r="K70" s="45" t="s">
        <v>544</v>
      </c>
      <c r="L70" s="47">
        <v>1284.72</v>
      </c>
      <c r="M70" s="47">
        <v>2988.15</v>
      </c>
    </row>
    <row r="71" spans="1:13" ht="15" x14ac:dyDescent="0.2">
      <c r="A71" s="42" t="s">
        <v>41</v>
      </c>
      <c r="B71" s="42" t="s">
        <v>41</v>
      </c>
      <c r="C71" s="43" t="s">
        <v>56</v>
      </c>
      <c r="D71" s="44" t="s">
        <v>15</v>
      </c>
      <c r="E71" s="45">
        <v>2018</v>
      </c>
      <c r="F71" s="45" t="s">
        <v>73</v>
      </c>
      <c r="G71" s="45" t="s">
        <v>280</v>
      </c>
      <c r="H71" s="45" t="s">
        <v>281</v>
      </c>
      <c r="I71" s="46" t="s">
        <v>274</v>
      </c>
      <c r="J71" s="45" t="s">
        <v>544</v>
      </c>
      <c r="K71" s="45" t="s">
        <v>544</v>
      </c>
      <c r="L71" s="47">
        <v>1284.72</v>
      </c>
      <c r="M71" s="47">
        <v>2988.15</v>
      </c>
    </row>
    <row r="72" spans="1:13" ht="15" x14ac:dyDescent="0.2">
      <c r="A72" s="42" t="s">
        <v>41</v>
      </c>
      <c r="B72" s="42" t="s">
        <v>41</v>
      </c>
      <c r="C72" s="43" t="s">
        <v>56</v>
      </c>
      <c r="D72" s="44" t="s">
        <v>15</v>
      </c>
      <c r="E72" s="45">
        <v>2018</v>
      </c>
      <c r="F72" s="45" t="s">
        <v>73</v>
      </c>
      <c r="G72" s="45" t="s">
        <v>280</v>
      </c>
      <c r="H72" s="45" t="s">
        <v>281</v>
      </c>
      <c r="I72" s="46" t="s">
        <v>274</v>
      </c>
      <c r="J72" s="45" t="s">
        <v>544</v>
      </c>
      <c r="K72" s="45" t="s">
        <v>544</v>
      </c>
      <c r="L72" s="47">
        <v>1284.72</v>
      </c>
      <c r="M72" s="47">
        <v>2988.15</v>
      </c>
    </row>
    <row r="73" spans="1:13" ht="15" x14ac:dyDescent="0.2">
      <c r="A73" s="42" t="s">
        <v>41</v>
      </c>
      <c r="B73" s="42" t="s">
        <v>41</v>
      </c>
      <c r="C73" s="43" t="s">
        <v>56</v>
      </c>
      <c r="D73" s="44" t="s">
        <v>15</v>
      </c>
      <c r="E73" s="45">
        <v>2018</v>
      </c>
      <c r="F73" s="45" t="s">
        <v>73</v>
      </c>
      <c r="G73" s="45" t="s">
        <v>280</v>
      </c>
      <c r="H73" s="45" t="s">
        <v>281</v>
      </c>
      <c r="I73" s="46" t="s">
        <v>274</v>
      </c>
      <c r="J73" s="45" t="s">
        <v>544</v>
      </c>
      <c r="K73" s="45" t="s">
        <v>544</v>
      </c>
      <c r="L73" s="47">
        <v>1284.72</v>
      </c>
      <c r="M73" s="47">
        <v>2988.15</v>
      </c>
    </row>
    <row r="74" spans="1:13" ht="15" x14ac:dyDescent="0.2">
      <c r="A74" s="42" t="s">
        <v>41</v>
      </c>
      <c r="B74" s="42" t="s">
        <v>41</v>
      </c>
      <c r="C74" s="43" t="s">
        <v>56</v>
      </c>
      <c r="D74" s="44" t="s">
        <v>15</v>
      </c>
      <c r="E74" s="45">
        <v>2018</v>
      </c>
      <c r="F74" s="45" t="s">
        <v>73</v>
      </c>
      <c r="G74" s="45" t="s">
        <v>280</v>
      </c>
      <c r="H74" s="45" t="s">
        <v>281</v>
      </c>
      <c r="I74" s="46" t="s">
        <v>274</v>
      </c>
      <c r="J74" s="45" t="s">
        <v>544</v>
      </c>
      <c r="K74" s="45" t="s">
        <v>544</v>
      </c>
      <c r="L74" s="47">
        <v>1284.72</v>
      </c>
      <c r="M74" s="47">
        <v>2988.15</v>
      </c>
    </row>
    <row r="75" spans="1:13" ht="15" x14ac:dyDescent="0.2">
      <c r="A75" s="42" t="s">
        <v>41</v>
      </c>
      <c r="B75" s="42" t="s">
        <v>41</v>
      </c>
      <c r="C75" s="43" t="s">
        <v>56</v>
      </c>
      <c r="D75" s="44" t="s">
        <v>15</v>
      </c>
      <c r="E75" s="45">
        <v>2018</v>
      </c>
      <c r="F75" s="45" t="s">
        <v>73</v>
      </c>
      <c r="G75" s="45" t="s">
        <v>280</v>
      </c>
      <c r="H75" s="45" t="s">
        <v>281</v>
      </c>
      <c r="I75" s="46" t="s">
        <v>274</v>
      </c>
      <c r="J75" s="45" t="s">
        <v>544</v>
      </c>
      <c r="K75" s="45" t="s">
        <v>544</v>
      </c>
      <c r="L75" s="47">
        <v>1284.72</v>
      </c>
      <c r="M75" s="47">
        <v>2988.15</v>
      </c>
    </row>
    <row r="76" spans="1:13" ht="15" x14ac:dyDescent="0.2">
      <c r="A76" s="42" t="s">
        <v>41</v>
      </c>
      <c r="B76" s="42" t="s">
        <v>41</v>
      </c>
      <c r="C76" s="43" t="s">
        <v>56</v>
      </c>
      <c r="D76" s="44" t="s">
        <v>15</v>
      </c>
      <c r="E76" s="45">
        <v>2018</v>
      </c>
      <c r="F76" s="45" t="s">
        <v>73</v>
      </c>
      <c r="G76" s="45" t="s">
        <v>280</v>
      </c>
      <c r="H76" s="45" t="s">
        <v>281</v>
      </c>
      <c r="I76" s="46" t="s">
        <v>153</v>
      </c>
      <c r="J76" s="45" t="s">
        <v>544</v>
      </c>
      <c r="K76" s="45" t="s">
        <v>544</v>
      </c>
      <c r="L76" s="47">
        <v>1284.72</v>
      </c>
      <c r="M76" s="47">
        <v>2988.15</v>
      </c>
    </row>
    <row r="77" spans="1:13" ht="15" x14ac:dyDescent="0.2">
      <c r="A77" s="42" t="s">
        <v>41</v>
      </c>
      <c r="B77" s="42" t="s">
        <v>41</v>
      </c>
      <c r="C77" s="43" t="s">
        <v>56</v>
      </c>
      <c r="D77" s="44" t="s">
        <v>15</v>
      </c>
      <c r="E77" s="45">
        <v>2018</v>
      </c>
      <c r="F77" s="45" t="s">
        <v>73</v>
      </c>
      <c r="G77" s="45" t="s">
        <v>280</v>
      </c>
      <c r="H77" s="45" t="s">
        <v>281</v>
      </c>
      <c r="I77" s="46" t="s">
        <v>265</v>
      </c>
      <c r="J77" s="45" t="s">
        <v>544</v>
      </c>
      <c r="K77" s="45" t="s">
        <v>544</v>
      </c>
      <c r="L77" s="47">
        <v>1284.72</v>
      </c>
      <c r="M77" s="47">
        <v>2988.15</v>
      </c>
    </row>
    <row r="78" spans="1:13" ht="15" x14ac:dyDescent="0.2">
      <c r="A78" s="42" t="s">
        <v>41</v>
      </c>
      <c r="B78" s="42" t="s">
        <v>41</v>
      </c>
      <c r="C78" s="43" t="s">
        <v>56</v>
      </c>
      <c r="D78" s="44" t="s">
        <v>15</v>
      </c>
      <c r="E78" s="45">
        <v>2018</v>
      </c>
      <c r="F78" s="45" t="s">
        <v>73</v>
      </c>
      <c r="G78" s="45" t="s">
        <v>280</v>
      </c>
      <c r="H78" s="45" t="s">
        <v>281</v>
      </c>
      <c r="I78" s="46" t="s">
        <v>274</v>
      </c>
      <c r="J78" s="45" t="s">
        <v>544</v>
      </c>
      <c r="K78" s="45" t="s">
        <v>544</v>
      </c>
      <c r="L78" s="47">
        <v>1284.72</v>
      </c>
      <c r="M78" s="47">
        <v>2988.15</v>
      </c>
    </row>
    <row r="79" spans="1:13" ht="15" x14ac:dyDescent="0.2">
      <c r="A79" s="42" t="s">
        <v>41</v>
      </c>
      <c r="B79" s="42" t="s">
        <v>41</v>
      </c>
      <c r="C79" s="43" t="s">
        <v>56</v>
      </c>
      <c r="D79" s="44" t="s">
        <v>15</v>
      </c>
      <c r="E79" s="45">
        <v>2018</v>
      </c>
      <c r="F79" s="45" t="s">
        <v>73</v>
      </c>
      <c r="G79" s="45" t="s">
        <v>280</v>
      </c>
      <c r="H79" s="45" t="s">
        <v>281</v>
      </c>
      <c r="I79" s="46" t="s">
        <v>137</v>
      </c>
      <c r="J79" s="45" t="s">
        <v>544</v>
      </c>
      <c r="K79" s="45" t="s">
        <v>544</v>
      </c>
      <c r="L79" s="47">
        <v>1284.72</v>
      </c>
      <c r="M79" s="47">
        <v>2988.15</v>
      </c>
    </row>
    <row r="80" spans="1:13" ht="15" x14ac:dyDescent="0.2">
      <c r="A80" s="42" t="s">
        <v>41</v>
      </c>
      <c r="B80" s="42" t="s">
        <v>41</v>
      </c>
      <c r="C80" s="43" t="s">
        <v>56</v>
      </c>
      <c r="D80" s="44" t="s">
        <v>15</v>
      </c>
      <c r="E80" s="45">
        <v>2018</v>
      </c>
      <c r="F80" s="45" t="s">
        <v>73</v>
      </c>
      <c r="G80" s="45" t="s">
        <v>280</v>
      </c>
      <c r="H80" s="45" t="s">
        <v>281</v>
      </c>
      <c r="I80" s="46" t="s">
        <v>274</v>
      </c>
      <c r="J80" s="45" t="s">
        <v>544</v>
      </c>
      <c r="K80" s="45" t="s">
        <v>544</v>
      </c>
      <c r="L80" s="47">
        <v>1284.72</v>
      </c>
      <c r="M80" s="47">
        <v>2988.15</v>
      </c>
    </row>
    <row r="81" spans="1:13" ht="15" x14ac:dyDescent="0.2">
      <c r="A81" s="42" t="s">
        <v>41</v>
      </c>
      <c r="B81" s="42" t="s">
        <v>41</v>
      </c>
      <c r="C81" s="43" t="s">
        <v>56</v>
      </c>
      <c r="D81" s="44" t="s">
        <v>15</v>
      </c>
      <c r="E81" s="45">
        <v>2018</v>
      </c>
      <c r="F81" s="45" t="s">
        <v>73</v>
      </c>
      <c r="G81" s="45" t="s">
        <v>280</v>
      </c>
      <c r="H81" s="45" t="s">
        <v>281</v>
      </c>
      <c r="I81" s="46" t="s">
        <v>274</v>
      </c>
      <c r="J81" s="45" t="s">
        <v>544</v>
      </c>
      <c r="K81" s="45" t="s">
        <v>544</v>
      </c>
      <c r="L81" s="47">
        <v>1284.72</v>
      </c>
      <c r="M81" s="47">
        <v>2988.15</v>
      </c>
    </row>
    <row r="82" spans="1:13" ht="15" x14ac:dyDescent="0.2">
      <c r="A82" s="42" t="s">
        <v>41</v>
      </c>
      <c r="B82" s="42" t="s">
        <v>41</v>
      </c>
      <c r="C82" s="43" t="s">
        <v>56</v>
      </c>
      <c r="D82" s="44" t="s">
        <v>15</v>
      </c>
      <c r="E82" s="45">
        <v>2018</v>
      </c>
      <c r="F82" s="45" t="s">
        <v>73</v>
      </c>
      <c r="G82" s="45" t="s">
        <v>280</v>
      </c>
      <c r="H82" s="45" t="s">
        <v>281</v>
      </c>
      <c r="I82" s="46" t="s">
        <v>146</v>
      </c>
      <c r="J82" s="45" t="s">
        <v>544</v>
      </c>
      <c r="K82" s="45" t="s">
        <v>544</v>
      </c>
      <c r="L82" s="47">
        <v>1284.72</v>
      </c>
      <c r="M82" s="47">
        <v>2988.15</v>
      </c>
    </row>
    <row r="83" spans="1:13" ht="15" x14ac:dyDescent="0.2">
      <c r="A83" s="42" t="s">
        <v>41</v>
      </c>
      <c r="B83" s="42" t="s">
        <v>41</v>
      </c>
      <c r="C83" s="43" t="s">
        <v>56</v>
      </c>
      <c r="D83" s="44" t="s">
        <v>15</v>
      </c>
      <c r="E83" s="45">
        <v>2018</v>
      </c>
      <c r="F83" s="45" t="s">
        <v>73</v>
      </c>
      <c r="G83" s="45" t="s">
        <v>280</v>
      </c>
      <c r="H83" s="45" t="s">
        <v>281</v>
      </c>
      <c r="I83" s="46" t="s">
        <v>274</v>
      </c>
      <c r="J83" s="45" t="s">
        <v>544</v>
      </c>
      <c r="K83" s="45" t="s">
        <v>544</v>
      </c>
      <c r="L83" s="47">
        <v>1284.72</v>
      </c>
      <c r="M83" s="47">
        <v>2988.15</v>
      </c>
    </row>
    <row r="84" spans="1:13" ht="15" x14ac:dyDescent="0.2">
      <c r="A84" s="42" t="s">
        <v>41</v>
      </c>
      <c r="B84" s="42" t="s">
        <v>41</v>
      </c>
      <c r="C84" s="43" t="s">
        <v>56</v>
      </c>
      <c r="D84" s="44" t="s">
        <v>15</v>
      </c>
      <c r="E84" s="45">
        <v>2018</v>
      </c>
      <c r="F84" s="45" t="s">
        <v>73</v>
      </c>
      <c r="G84" s="45" t="s">
        <v>280</v>
      </c>
      <c r="H84" s="45" t="s">
        <v>281</v>
      </c>
      <c r="I84" s="46" t="s">
        <v>265</v>
      </c>
      <c r="J84" s="45" t="s">
        <v>544</v>
      </c>
      <c r="K84" s="45" t="s">
        <v>544</v>
      </c>
      <c r="L84" s="47">
        <v>1284.72</v>
      </c>
      <c r="M84" s="47">
        <v>2988.15</v>
      </c>
    </row>
    <row r="85" spans="1:13" ht="15" x14ac:dyDescent="0.2">
      <c r="A85" s="42" t="s">
        <v>41</v>
      </c>
      <c r="B85" s="42" t="s">
        <v>41</v>
      </c>
      <c r="C85" s="43" t="s">
        <v>56</v>
      </c>
      <c r="D85" s="44" t="s">
        <v>15</v>
      </c>
      <c r="E85" s="45">
        <v>2018</v>
      </c>
      <c r="F85" s="45" t="s">
        <v>73</v>
      </c>
      <c r="G85" s="45" t="s">
        <v>280</v>
      </c>
      <c r="H85" s="45" t="s">
        <v>281</v>
      </c>
      <c r="I85" s="46" t="s">
        <v>135</v>
      </c>
      <c r="J85" s="45" t="s">
        <v>544</v>
      </c>
      <c r="K85" s="45" t="s">
        <v>544</v>
      </c>
      <c r="L85" s="47">
        <v>1284.72</v>
      </c>
      <c r="M85" s="47">
        <v>2988.15</v>
      </c>
    </row>
    <row r="86" spans="1:13" ht="15" x14ac:dyDescent="0.2">
      <c r="A86" s="42" t="s">
        <v>41</v>
      </c>
      <c r="B86" s="42" t="s">
        <v>41</v>
      </c>
      <c r="C86" s="43" t="s">
        <v>56</v>
      </c>
      <c r="D86" s="44" t="s">
        <v>15</v>
      </c>
      <c r="E86" s="45">
        <v>2018</v>
      </c>
      <c r="F86" s="45" t="s">
        <v>73</v>
      </c>
      <c r="G86" s="45" t="s">
        <v>280</v>
      </c>
      <c r="H86" s="45" t="s">
        <v>281</v>
      </c>
      <c r="I86" s="46" t="s">
        <v>512</v>
      </c>
      <c r="J86" s="45" t="s">
        <v>544</v>
      </c>
      <c r="K86" s="45" t="s">
        <v>544</v>
      </c>
      <c r="L86" s="47">
        <v>1284.72</v>
      </c>
      <c r="M86" s="47">
        <v>2988.15</v>
      </c>
    </row>
    <row r="87" spans="1:13" ht="15" x14ac:dyDescent="0.2">
      <c r="A87" s="42" t="s">
        <v>41</v>
      </c>
      <c r="B87" s="42" t="s">
        <v>41</v>
      </c>
      <c r="C87" s="43" t="s">
        <v>56</v>
      </c>
      <c r="D87" s="44" t="s">
        <v>15</v>
      </c>
      <c r="E87" s="45">
        <v>2018</v>
      </c>
      <c r="F87" s="45" t="s">
        <v>73</v>
      </c>
      <c r="G87" s="45" t="s">
        <v>280</v>
      </c>
      <c r="H87" s="45" t="s">
        <v>281</v>
      </c>
      <c r="I87" s="46" t="s">
        <v>274</v>
      </c>
      <c r="J87" s="45" t="s">
        <v>544</v>
      </c>
      <c r="K87" s="45" t="s">
        <v>544</v>
      </c>
      <c r="L87" s="47">
        <v>1284.72</v>
      </c>
      <c r="M87" s="47">
        <v>2988.15</v>
      </c>
    </row>
    <row r="88" spans="1:13" ht="15" x14ac:dyDescent="0.2">
      <c r="A88" s="42" t="s">
        <v>41</v>
      </c>
      <c r="B88" s="42" t="s">
        <v>41</v>
      </c>
      <c r="C88" s="43" t="s">
        <v>56</v>
      </c>
      <c r="D88" s="44" t="s">
        <v>15</v>
      </c>
      <c r="E88" s="45">
        <v>2018</v>
      </c>
      <c r="F88" s="45" t="s">
        <v>73</v>
      </c>
      <c r="G88" s="45" t="s">
        <v>280</v>
      </c>
      <c r="H88" s="45" t="s">
        <v>281</v>
      </c>
      <c r="I88" s="46" t="s">
        <v>130</v>
      </c>
      <c r="J88" s="45" t="s">
        <v>544</v>
      </c>
      <c r="K88" s="45" t="s">
        <v>544</v>
      </c>
      <c r="L88" s="47">
        <v>1284.72</v>
      </c>
      <c r="M88" s="47">
        <v>2988.15</v>
      </c>
    </row>
    <row r="89" spans="1:13" ht="15" x14ac:dyDescent="0.2">
      <c r="A89" s="42" t="s">
        <v>41</v>
      </c>
      <c r="B89" s="42" t="s">
        <v>41</v>
      </c>
      <c r="C89" s="43" t="s">
        <v>56</v>
      </c>
      <c r="D89" s="44" t="s">
        <v>15</v>
      </c>
      <c r="E89" s="45">
        <v>2018</v>
      </c>
      <c r="F89" s="45" t="s">
        <v>73</v>
      </c>
      <c r="G89" s="45" t="s">
        <v>280</v>
      </c>
      <c r="H89" s="45" t="s">
        <v>283</v>
      </c>
      <c r="I89" s="46" t="s">
        <v>150</v>
      </c>
      <c r="J89" s="45" t="s">
        <v>544</v>
      </c>
      <c r="K89" s="45" t="s">
        <v>544</v>
      </c>
      <c r="L89" s="47">
        <v>2803.8272000000002</v>
      </c>
      <c r="M89" s="47">
        <v>5890.47</v>
      </c>
    </row>
    <row r="90" spans="1:13" ht="15" x14ac:dyDescent="0.2">
      <c r="A90" s="42" t="s">
        <v>41</v>
      </c>
      <c r="B90" s="42" t="s">
        <v>41</v>
      </c>
      <c r="C90" s="43" t="s">
        <v>56</v>
      </c>
      <c r="D90" s="44" t="s">
        <v>15</v>
      </c>
      <c r="E90" s="45">
        <v>2018</v>
      </c>
      <c r="F90" s="45" t="s">
        <v>73</v>
      </c>
      <c r="G90" s="45" t="s">
        <v>280</v>
      </c>
      <c r="H90" s="45" t="s">
        <v>281</v>
      </c>
      <c r="I90" s="46" t="s">
        <v>274</v>
      </c>
      <c r="J90" s="45" t="s">
        <v>544</v>
      </c>
      <c r="K90" s="45" t="s">
        <v>544</v>
      </c>
      <c r="L90" s="47">
        <v>1284.72</v>
      </c>
      <c r="M90" s="47">
        <v>2988.15</v>
      </c>
    </row>
    <row r="91" spans="1:13" ht="15" x14ac:dyDescent="0.2">
      <c r="A91" s="42" t="s">
        <v>41</v>
      </c>
      <c r="B91" s="42" t="s">
        <v>41</v>
      </c>
      <c r="C91" s="43" t="s">
        <v>56</v>
      </c>
      <c r="D91" s="44" t="s">
        <v>15</v>
      </c>
      <c r="E91" s="45">
        <v>2018</v>
      </c>
      <c r="F91" s="45" t="s">
        <v>73</v>
      </c>
      <c r="G91" s="45" t="s">
        <v>280</v>
      </c>
      <c r="H91" s="45" t="s">
        <v>281</v>
      </c>
      <c r="I91" s="46" t="s">
        <v>130</v>
      </c>
      <c r="J91" s="45" t="s">
        <v>544</v>
      </c>
      <c r="K91" s="45" t="s">
        <v>544</v>
      </c>
      <c r="L91" s="47">
        <v>1284.72</v>
      </c>
      <c r="M91" s="47">
        <v>2988.15</v>
      </c>
    </row>
    <row r="92" spans="1:13" ht="15" x14ac:dyDescent="0.2">
      <c r="A92" s="42" t="s">
        <v>41</v>
      </c>
      <c r="B92" s="42" t="s">
        <v>41</v>
      </c>
      <c r="C92" s="43" t="s">
        <v>56</v>
      </c>
      <c r="D92" s="44" t="s">
        <v>15</v>
      </c>
      <c r="E92" s="45">
        <v>2018</v>
      </c>
      <c r="F92" s="45" t="s">
        <v>73</v>
      </c>
      <c r="G92" s="45" t="s">
        <v>280</v>
      </c>
      <c r="H92" s="45" t="s">
        <v>281</v>
      </c>
      <c r="I92" s="46" t="s">
        <v>265</v>
      </c>
      <c r="J92" s="45" t="s">
        <v>544</v>
      </c>
      <c r="K92" s="45" t="s">
        <v>544</v>
      </c>
      <c r="L92" s="47">
        <v>1284.72</v>
      </c>
      <c r="M92" s="47">
        <v>2988.15</v>
      </c>
    </row>
    <row r="93" spans="1:13" ht="15" x14ac:dyDescent="0.2">
      <c r="A93" s="42" t="s">
        <v>41</v>
      </c>
      <c r="B93" s="42" t="s">
        <v>41</v>
      </c>
      <c r="C93" s="43" t="s">
        <v>56</v>
      </c>
      <c r="D93" s="44" t="s">
        <v>15</v>
      </c>
      <c r="E93" s="45">
        <v>2018</v>
      </c>
      <c r="F93" s="45" t="s">
        <v>73</v>
      </c>
      <c r="G93" s="45" t="s">
        <v>280</v>
      </c>
      <c r="H93" s="45" t="s">
        <v>281</v>
      </c>
      <c r="I93" s="46" t="s">
        <v>302</v>
      </c>
      <c r="J93" s="45" t="s">
        <v>544</v>
      </c>
      <c r="K93" s="45" t="s">
        <v>544</v>
      </c>
      <c r="L93" s="47">
        <v>1284.72</v>
      </c>
      <c r="M93" s="47">
        <v>2988.15</v>
      </c>
    </row>
    <row r="94" spans="1:13" ht="15" x14ac:dyDescent="0.2">
      <c r="A94" s="42" t="s">
        <v>41</v>
      </c>
      <c r="B94" s="42" t="s">
        <v>41</v>
      </c>
      <c r="C94" s="43" t="s">
        <v>56</v>
      </c>
      <c r="D94" s="44" t="s">
        <v>15</v>
      </c>
      <c r="E94" s="45">
        <v>2018</v>
      </c>
      <c r="F94" s="45" t="s">
        <v>73</v>
      </c>
      <c r="G94" s="45" t="s">
        <v>280</v>
      </c>
      <c r="H94" s="45" t="s">
        <v>281</v>
      </c>
      <c r="I94" s="46" t="s">
        <v>274</v>
      </c>
      <c r="J94" s="45" t="s">
        <v>544</v>
      </c>
      <c r="K94" s="45" t="s">
        <v>544</v>
      </c>
      <c r="L94" s="47">
        <v>1284.72</v>
      </c>
      <c r="M94" s="47">
        <v>2988.15</v>
      </c>
    </row>
    <row r="95" spans="1:13" ht="15" x14ac:dyDescent="0.2">
      <c r="A95" s="42" t="s">
        <v>41</v>
      </c>
      <c r="B95" s="42" t="s">
        <v>41</v>
      </c>
      <c r="C95" s="43" t="s">
        <v>56</v>
      </c>
      <c r="D95" s="44" t="s">
        <v>15</v>
      </c>
      <c r="E95" s="45">
        <v>2018</v>
      </c>
      <c r="F95" s="45" t="s">
        <v>73</v>
      </c>
      <c r="G95" s="45" t="s">
        <v>280</v>
      </c>
      <c r="H95" s="45" t="s">
        <v>281</v>
      </c>
      <c r="I95" s="46" t="s">
        <v>267</v>
      </c>
      <c r="J95" s="45" t="s">
        <v>544</v>
      </c>
      <c r="K95" s="45" t="s">
        <v>544</v>
      </c>
      <c r="L95" s="47">
        <v>1284.72</v>
      </c>
      <c r="M95" s="47">
        <v>2988.15</v>
      </c>
    </row>
    <row r="96" spans="1:13" ht="15" x14ac:dyDescent="0.2">
      <c r="A96" s="42" t="s">
        <v>41</v>
      </c>
      <c r="B96" s="42" t="s">
        <v>41</v>
      </c>
      <c r="C96" s="43" t="s">
        <v>56</v>
      </c>
      <c r="D96" s="44" t="s">
        <v>15</v>
      </c>
      <c r="E96" s="45">
        <v>2018</v>
      </c>
      <c r="F96" s="45" t="s">
        <v>73</v>
      </c>
      <c r="G96" s="45" t="s">
        <v>280</v>
      </c>
      <c r="H96" s="45" t="s">
        <v>281</v>
      </c>
      <c r="I96" s="46" t="s">
        <v>274</v>
      </c>
      <c r="J96" s="45" t="s">
        <v>544</v>
      </c>
      <c r="K96" s="45" t="s">
        <v>544</v>
      </c>
      <c r="L96" s="47">
        <v>1284.72</v>
      </c>
      <c r="M96" s="47">
        <v>2988.15</v>
      </c>
    </row>
    <row r="97" spans="1:13" ht="15" x14ac:dyDescent="0.2">
      <c r="A97" s="42" t="s">
        <v>41</v>
      </c>
      <c r="B97" s="42" t="s">
        <v>41</v>
      </c>
      <c r="C97" s="43" t="s">
        <v>56</v>
      </c>
      <c r="D97" s="44" t="s">
        <v>15</v>
      </c>
      <c r="E97" s="45">
        <v>2018</v>
      </c>
      <c r="F97" s="45" t="s">
        <v>73</v>
      </c>
      <c r="G97" s="45" t="s">
        <v>280</v>
      </c>
      <c r="H97" s="45" t="s">
        <v>281</v>
      </c>
      <c r="I97" s="46" t="s">
        <v>139</v>
      </c>
      <c r="J97" s="45" t="s">
        <v>544</v>
      </c>
      <c r="K97" s="45" t="s">
        <v>544</v>
      </c>
      <c r="L97" s="47">
        <v>1284.72</v>
      </c>
      <c r="M97" s="47">
        <v>2988.15</v>
      </c>
    </row>
    <row r="98" spans="1:13" ht="15" x14ac:dyDescent="0.2">
      <c r="A98" s="42" t="s">
        <v>41</v>
      </c>
      <c r="B98" s="42" t="s">
        <v>41</v>
      </c>
      <c r="C98" s="43" t="s">
        <v>56</v>
      </c>
      <c r="D98" s="44" t="s">
        <v>15</v>
      </c>
      <c r="E98" s="45">
        <v>2018</v>
      </c>
      <c r="F98" s="45" t="s">
        <v>73</v>
      </c>
      <c r="G98" s="45" t="s">
        <v>280</v>
      </c>
      <c r="H98" s="45" t="s">
        <v>281</v>
      </c>
      <c r="I98" s="46" t="s">
        <v>274</v>
      </c>
      <c r="J98" s="45" t="s">
        <v>544</v>
      </c>
      <c r="K98" s="45" t="s">
        <v>544</v>
      </c>
      <c r="L98" s="47">
        <v>1284.72</v>
      </c>
      <c r="M98" s="47">
        <v>2988.15</v>
      </c>
    </row>
    <row r="99" spans="1:13" ht="15" x14ac:dyDescent="0.2">
      <c r="A99" s="42" t="s">
        <v>41</v>
      </c>
      <c r="B99" s="42" t="s">
        <v>41</v>
      </c>
      <c r="C99" s="43" t="s">
        <v>56</v>
      </c>
      <c r="D99" s="44" t="s">
        <v>15</v>
      </c>
      <c r="E99" s="45">
        <v>2018</v>
      </c>
      <c r="F99" s="45" t="s">
        <v>73</v>
      </c>
      <c r="G99" s="45" t="s">
        <v>280</v>
      </c>
      <c r="H99" s="45" t="s">
        <v>281</v>
      </c>
      <c r="I99" s="46" t="s">
        <v>274</v>
      </c>
      <c r="J99" s="45" t="s">
        <v>544</v>
      </c>
      <c r="K99" s="45" t="s">
        <v>544</v>
      </c>
      <c r="L99" s="47">
        <v>1284.72</v>
      </c>
      <c r="M99" s="47">
        <v>2988.15</v>
      </c>
    </row>
    <row r="100" spans="1:13" ht="15" x14ac:dyDescent="0.2">
      <c r="A100" s="42" t="s">
        <v>41</v>
      </c>
      <c r="B100" s="42" t="s">
        <v>41</v>
      </c>
      <c r="C100" s="43" t="s">
        <v>56</v>
      </c>
      <c r="D100" s="44" t="s">
        <v>15</v>
      </c>
      <c r="E100" s="45">
        <v>2018</v>
      </c>
      <c r="F100" s="45" t="s">
        <v>73</v>
      </c>
      <c r="G100" s="45" t="s">
        <v>280</v>
      </c>
      <c r="H100" s="45" t="s">
        <v>281</v>
      </c>
      <c r="I100" s="46" t="s">
        <v>274</v>
      </c>
      <c r="J100" s="45" t="s">
        <v>544</v>
      </c>
      <c r="K100" s="45" t="s">
        <v>544</v>
      </c>
      <c r="L100" s="47">
        <v>1284.72</v>
      </c>
      <c r="M100" s="47">
        <v>2988.15</v>
      </c>
    </row>
    <row r="101" spans="1:13" ht="15" x14ac:dyDescent="0.2">
      <c r="A101" s="42" t="s">
        <v>41</v>
      </c>
      <c r="B101" s="42" t="s">
        <v>41</v>
      </c>
      <c r="C101" s="43" t="s">
        <v>56</v>
      </c>
      <c r="D101" s="44" t="s">
        <v>15</v>
      </c>
      <c r="E101" s="45">
        <v>2018</v>
      </c>
      <c r="F101" s="45" t="s">
        <v>73</v>
      </c>
      <c r="G101" s="45" t="s">
        <v>280</v>
      </c>
      <c r="H101" s="45" t="s">
        <v>281</v>
      </c>
      <c r="I101" s="46" t="s">
        <v>274</v>
      </c>
      <c r="J101" s="45" t="s">
        <v>544</v>
      </c>
      <c r="K101" s="45" t="s">
        <v>544</v>
      </c>
      <c r="L101" s="47">
        <v>1284.72</v>
      </c>
      <c r="M101" s="47">
        <v>2988.15</v>
      </c>
    </row>
    <row r="102" spans="1:13" ht="15" x14ac:dyDescent="0.2">
      <c r="A102" s="42" t="s">
        <v>41</v>
      </c>
      <c r="B102" s="42" t="s">
        <v>41</v>
      </c>
      <c r="C102" s="43" t="s">
        <v>56</v>
      </c>
      <c r="D102" s="44" t="s">
        <v>15</v>
      </c>
      <c r="E102" s="45">
        <v>2018</v>
      </c>
      <c r="F102" s="45" t="s">
        <v>73</v>
      </c>
      <c r="G102" s="45" t="s">
        <v>280</v>
      </c>
      <c r="H102" s="45" t="s">
        <v>281</v>
      </c>
      <c r="I102" s="46" t="s">
        <v>268</v>
      </c>
      <c r="J102" s="45" t="s">
        <v>544</v>
      </c>
      <c r="K102" s="45" t="s">
        <v>544</v>
      </c>
      <c r="L102" s="47">
        <v>1284.72</v>
      </c>
      <c r="M102" s="47">
        <v>2988.15</v>
      </c>
    </row>
    <row r="103" spans="1:13" ht="15" x14ac:dyDescent="0.2">
      <c r="A103" s="42" t="s">
        <v>41</v>
      </c>
      <c r="B103" s="42" t="s">
        <v>41</v>
      </c>
      <c r="C103" s="43" t="s">
        <v>56</v>
      </c>
      <c r="D103" s="44" t="s">
        <v>15</v>
      </c>
      <c r="E103" s="45">
        <v>2018</v>
      </c>
      <c r="F103" s="45" t="s">
        <v>73</v>
      </c>
      <c r="G103" s="45" t="s">
        <v>280</v>
      </c>
      <c r="H103" s="45" t="s">
        <v>281</v>
      </c>
      <c r="I103" s="46" t="s">
        <v>288</v>
      </c>
      <c r="J103" s="45" t="s">
        <v>544</v>
      </c>
      <c r="K103" s="45" t="s">
        <v>544</v>
      </c>
      <c r="L103" s="47">
        <v>1284.72</v>
      </c>
      <c r="M103" s="47">
        <v>2988.15</v>
      </c>
    </row>
    <row r="104" spans="1:13" ht="15" x14ac:dyDescent="0.2">
      <c r="A104" s="42" t="s">
        <v>41</v>
      </c>
      <c r="B104" s="42" t="s">
        <v>41</v>
      </c>
      <c r="C104" s="43" t="s">
        <v>56</v>
      </c>
      <c r="D104" s="44" t="s">
        <v>15</v>
      </c>
      <c r="E104" s="45">
        <v>2018</v>
      </c>
      <c r="F104" s="45" t="s">
        <v>73</v>
      </c>
      <c r="G104" s="45" t="s">
        <v>280</v>
      </c>
      <c r="H104" s="45" t="s">
        <v>281</v>
      </c>
      <c r="I104" s="46" t="s">
        <v>132</v>
      </c>
      <c r="J104" s="45" t="s">
        <v>544</v>
      </c>
      <c r="K104" s="45" t="s">
        <v>544</v>
      </c>
      <c r="L104" s="47">
        <v>1284.72</v>
      </c>
      <c r="M104" s="47">
        <v>2988.15</v>
      </c>
    </row>
    <row r="105" spans="1:13" ht="15" x14ac:dyDescent="0.2">
      <c r="A105" s="42" t="s">
        <v>41</v>
      </c>
      <c r="B105" s="42" t="s">
        <v>41</v>
      </c>
      <c r="C105" s="43" t="s">
        <v>56</v>
      </c>
      <c r="D105" s="44" t="s">
        <v>15</v>
      </c>
      <c r="E105" s="45">
        <v>2018</v>
      </c>
      <c r="F105" s="45" t="s">
        <v>73</v>
      </c>
      <c r="G105" s="45" t="s">
        <v>280</v>
      </c>
      <c r="H105" s="45" t="s">
        <v>281</v>
      </c>
      <c r="I105" s="46" t="s">
        <v>274</v>
      </c>
      <c r="J105" s="45" t="s">
        <v>544</v>
      </c>
      <c r="K105" s="45" t="s">
        <v>544</v>
      </c>
      <c r="L105" s="47">
        <v>1284.72</v>
      </c>
      <c r="M105" s="47">
        <v>2988.15</v>
      </c>
    </row>
    <row r="106" spans="1:13" ht="15" x14ac:dyDescent="0.2">
      <c r="A106" s="42" t="s">
        <v>41</v>
      </c>
      <c r="B106" s="42" t="s">
        <v>41</v>
      </c>
      <c r="C106" s="43" t="s">
        <v>56</v>
      </c>
      <c r="D106" s="44" t="s">
        <v>15</v>
      </c>
      <c r="E106" s="45">
        <v>2018</v>
      </c>
      <c r="F106" s="45" t="s">
        <v>73</v>
      </c>
      <c r="G106" s="45" t="s">
        <v>280</v>
      </c>
      <c r="H106" s="45" t="s">
        <v>281</v>
      </c>
      <c r="I106" s="46" t="s">
        <v>145</v>
      </c>
      <c r="J106" s="45" t="s">
        <v>544</v>
      </c>
      <c r="K106" s="45" t="s">
        <v>544</v>
      </c>
      <c r="L106" s="47">
        <v>1284.72</v>
      </c>
      <c r="M106" s="47">
        <v>2988.15</v>
      </c>
    </row>
    <row r="107" spans="1:13" ht="15" x14ac:dyDescent="0.2">
      <c r="A107" s="42" t="s">
        <v>41</v>
      </c>
      <c r="B107" s="42" t="s">
        <v>41</v>
      </c>
      <c r="C107" s="43" t="s">
        <v>56</v>
      </c>
      <c r="D107" s="44" t="s">
        <v>15</v>
      </c>
      <c r="E107" s="45">
        <v>2018</v>
      </c>
      <c r="F107" s="45" t="s">
        <v>73</v>
      </c>
      <c r="G107" s="45" t="s">
        <v>280</v>
      </c>
      <c r="H107" s="45" t="s">
        <v>281</v>
      </c>
      <c r="I107" s="46" t="s">
        <v>137</v>
      </c>
      <c r="J107" s="45" t="s">
        <v>544</v>
      </c>
      <c r="K107" s="45" t="s">
        <v>544</v>
      </c>
      <c r="L107" s="47">
        <v>1284.72</v>
      </c>
      <c r="M107" s="47">
        <v>2988.15</v>
      </c>
    </row>
    <row r="108" spans="1:13" ht="15" x14ac:dyDescent="0.2">
      <c r="A108" s="42" t="s">
        <v>41</v>
      </c>
      <c r="B108" s="42" t="s">
        <v>41</v>
      </c>
      <c r="C108" s="43" t="s">
        <v>56</v>
      </c>
      <c r="D108" s="44" t="s">
        <v>15</v>
      </c>
      <c r="E108" s="45">
        <v>2018</v>
      </c>
      <c r="F108" s="45" t="s">
        <v>73</v>
      </c>
      <c r="G108" s="45" t="s">
        <v>280</v>
      </c>
      <c r="H108" s="45" t="s">
        <v>281</v>
      </c>
      <c r="I108" s="46" t="s">
        <v>274</v>
      </c>
      <c r="J108" s="45" t="s">
        <v>544</v>
      </c>
      <c r="K108" s="45" t="s">
        <v>544</v>
      </c>
      <c r="L108" s="47">
        <v>1284.72</v>
      </c>
      <c r="M108" s="47">
        <v>2988.15</v>
      </c>
    </row>
    <row r="109" spans="1:13" ht="15" x14ac:dyDescent="0.2">
      <c r="A109" s="42" t="s">
        <v>41</v>
      </c>
      <c r="B109" s="42" t="s">
        <v>41</v>
      </c>
      <c r="C109" s="43" t="s">
        <v>56</v>
      </c>
      <c r="D109" s="44" t="s">
        <v>15</v>
      </c>
      <c r="E109" s="45">
        <v>2018</v>
      </c>
      <c r="F109" s="45" t="s">
        <v>73</v>
      </c>
      <c r="G109" s="45" t="s">
        <v>280</v>
      </c>
      <c r="H109" s="45" t="s">
        <v>281</v>
      </c>
      <c r="I109" s="46" t="s">
        <v>270</v>
      </c>
      <c r="J109" s="45" t="s">
        <v>544</v>
      </c>
      <c r="K109" s="45" t="s">
        <v>544</v>
      </c>
      <c r="L109" s="47">
        <v>1284.72</v>
      </c>
      <c r="M109" s="47">
        <v>2988.15</v>
      </c>
    </row>
    <row r="110" spans="1:13" ht="15" x14ac:dyDescent="0.2">
      <c r="A110" s="42" t="s">
        <v>41</v>
      </c>
      <c r="B110" s="42" t="s">
        <v>41</v>
      </c>
      <c r="C110" s="43" t="s">
        <v>56</v>
      </c>
      <c r="D110" s="44" t="s">
        <v>15</v>
      </c>
      <c r="E110" s="45">
        <v>2018</v>
      </c>
      <c r="F110" s="45" t="s">
        <v>73</v>
      </c>
      <c r="G110" s="45" t="s">
        <v>280</v>
      </c>
      <c r="H110" s="45" t="s">
        <v>281</v>
      </c>
      <c r="I110" s="46" t="s">
        <v>274</v>
      </c>
      <c r="J110" s="45" t="s">
        <v>544</v>
      </c>
      <c r="K110" s="45" t="s">
        <v>544</v>
      </c>
      <c r="L110" s="47">
        <v>1284.72</v>
      </c>
      <c r="M110" s="47">
        <v>2988.15</v>
      </c>
    </row>
    <row r="111" spans="1:13" ht="15" x14ac:dyDescent="0.2">
      <c r="A111" s="42" t="s">
        <v>41</v>
      </c>
      <c r="B111" s="42" t="s">
        <v>41</v>
      </c>
      <c r="C111" s="43" t="s">
        <v>56</v>
      </c>
      <c r="D111" s="44" t="s">
        <v>15</v>
      </c>
      <c r="E111" s="45">
        <v>2018</v>
      </c>
      <c r="F111" s="45" t="s">
        <v>73</v>
      </c>
      <c r="G111" s="45" t="s">
        <v>280</v>
      </c>
      <c r="H111" s="45" t="s">
        <v>281</v>
      </c>
      <c r="I111" s="46" t="s">
        <v>274</v>
      </c>
      <c r="J111" s="45" t="s">
        <v>544</v>
      </c>
      <c r="K111" s="45" t="s">
        <v>544</v>
      </c>
      <c r="L111" s="47">
        <v>1284.72</v>
      </c>
      <c r="M111" s="47">
        <v>2988.15</v>
      </c>
    </row>
    <row r="112" spans="1:13" ht="15" x14ac:dyDescent="0.2">
      <c r="A112" s="42" t="s">
        <v>41</v>
      </c>
      <c r="B112" s="42" t="s">
        <v>41</v>
      </c>
      <c r="C112" s="43" t="s">
        <v>56</v>
      </c>
      <c r="D112" s="44" t="s">
        <v>15</v>
      </c>
      <c r="E112" s="45">
        <v>2018</v>
      </c>
      <c r="F112" s="45" t="s">
        <v>73</v>
      </c>
      <c r="G112" s="45" t="s">
        <v>280</v>
      </c>
      <c r="H112" s="45" t="s">
        <v>281</v>
      </c>
      <c r="I112" s="46" t="s">
        <v>272</v>
      </c>
      <c r="J112" s="45" t="s">
        <v>544</v>
      </c>
      <c r="K112" s="45" t="s">
        <v>544</v>
      </c>
      <c r="L112" s="47">
        <v>1284.72</v>
      </c>
      <c r="M112" s="47">
        <v>2988.15</v>
      </c>
    </row>
    <row r="113" spans="1:13" ht="15" x14ac:dyDescent="0.2">
      <c r="A113" s="42" t="s">
        <v>41</v>
      </c>
      <c r="B113" s="42" t="s">
        <v>41</v>
      </c>
      <c r="C113" s="43" t="s">
        <v>56</v>
      </c>
      <c r="D113" s="44" t="s">
        <v>15</v>
      </c>
      <c r="E113" s="45">
        <v>2018</v>
      </c>
      <c r="F113" s="45" t="s">
        <v>73</v>
      </c>
      <c r="G113" s="45" t="s">
        <v>280</v>
      </c>
      <c r="H113" s="45" t="s">
        <v>283</v>
      </c>
      <c r="I113" s="46" t="s">
        <v>270</v>
      </c>
      <c r="J113" s="45" t="s">
        <v>544</v>
      </c>
      <c r="K113" s="45" t="s">
        <v>544</v>
      </c>
      <c r="L113" s="47">
        <v>2803.8272000000002</v>
      </c>
      <c r="M113" s="47">
        <v>5890.47</v>
      </c>
    </row>
    <row r="114" spans="1:13" ht="15" x14ac:dyDescent="0.2">
      <c r="A114" s="42" t="s">
        <v>41</v>
      </c>
      <c r="B114" s="42" t="s">
        <v>41</v>
      </c>
      <c r="C114" s="43" t="s">
        <v>56</v>
      </c>
      <c r="D114" s="44" t="s">
        <v>15</v>
      </c>
      <c r="E114" s="45">
        <v>2018</v>
      </c>
      <c r="F114" s="45" t="s">
        <v>73</v>
      </c>
      <c r="G114" s="45" t="s">
        <v>280</v>
      </c>
      <c r="H114" s="45" t="s">
        <v>281</v>
      </c>
      <c r="I114" s="46" t="s">
        <v>302</v>
      </c>
      <c r="J114" s="45" t="s">
        <v>544</v>
      </c>
      <c r="K114" s="45" t="s">
        <v>544</v>
      </c>
      <c r="L114" s="47">
        <v>1284.72</v>
      </c>
      <c r="M114" s="47">
        <v>2988.15</v>
      </c>
    </row>
    <row r="115" spans="1:13" ht="15" x14ac:dyDescent="0.2">
      <c r="A115" s="42" t="s">
        <v>41</v>
      </c>
      <c r="B115" s="42" t="s">
        <v>41</v>
      </c>
      <c r="C115" s="43" t="s">
        <v>56</v>
      </c>
      <c r="D115" s="44" t="s">
        <v>15</v>
      </c>
      <c r="E115" s="45">
        <v>2018</v>
      </c>
      <c r="F115" s="45" t="s">
        <v>73</v>
      </c>
      <c r="G115" s="45" t="s">
        <v>280</v>
      </c>
      <c r="H115" s="45" t="s">
        <v>281</v>
      </c>
      <c r="I115" s="46" t="s">
        <v>274</v>
      </c>
      <c r="J115" s="45" t="s">
        <v>544</v>
      </c>
      <c r="K115" s="45" t="s">
        <v>544</v>
      </c>
      <c r="L115" s="47">
        <v>1284.72</v>
      </c>
      <c r="M115" s="47">
        <v>2988.15</v>
      </c>
    </row>
    <row r="116" spans="1:13" ht="15" x14ac:dyDescent="0.2">
      <c r="A116" s="42" t="s">
        <v>41</v>
      </c>
      <c r="B116" s="42" t="s">
        <v>41</v>
      </c>
      <c r="C116" s="43" t="s">
        <v>56</v>
      </c>
      <c r="D116" s="44" t="s">
        <v>15</v>
      </c>
      <c r="E116" s="45">
        <v>2018</v>
      </c>
      <c r="F116" s="45" t="s">
        <v>73</v>
      </c>
      <c r="G116" s="45" t="s">
        <v>280</v>
      </c>
      <c r="H116" s="45" t="s">
        <v>283</v>
      </c>
      <c r="I116" s="46" t="s">
        <v>156</v>
      </c>
      <c r="J116" s="45" t="s">
        <v>544</v>
      </c>
      <c r="K116" s="45" t="s">
        <v>544</v>
      </c>
      <c r="L116" s="47">
        <v>2803.8272000000002</v>
      </c>
      <c r="M116" s="47">
        <v>5890.47</v>
      </c>
    </row>
    <row r="117" spans="1:13" ht="15" x14ac:dyDescent="0.2">
      <c r="A117" s="42" t="s">
        <v>41</v>
      </c>
      <c r="B117" s="42" t="s">
        <v>41</v>
      </c>
      <c r="C117" s="43" t="s">
        <v>56</v>
      </c>
      <c r="D117" s="44" t="s">
        <v>15</v>
      </c>
      <c r="E117" s="45">
        <v>2018</v>
      </c>
      <c r="F117" s="45" t="s">
        <v>73</v>
      </c>
      <c r="G117" s="45" t="s">
        <v>280</v>
      </c>
      <c r="H117" s="45" t="s">
        <v>281</v>
      </c>
      <c r="I117" s="46" t="s">
        <v>513</v>
      </c>
      <c r="J117" s="45" t="s">
        <v>544</v>
      </c>
      <c r="K117" s="45" t="s">
        <v>544</v>
      </c>
      <c r="L117" s="47">
        <v>1284.72</v>
      </c>
      <c r="M117" s="47">
        <v>2988.15</v>
      </c>
    </row>
    <row r="118" spans="1:13" ht="15" x14ac:dyDescent="0.2">
      <c r="A118" s="42" t="s">
        <v>41</v>
      </c>
      <c r="B118" s="42" t="s">
        <v>41</v>
      </c>
      <c r="C118" s="43" t="s">
        <v>56</v>
      </c>
      <c r="D118" s="44" t="s">
        <v>15</v>
      </c>
      <c r="E118" s="45">
        <v>2018</v>
      </c>
      <c r="F118" s="45" t="s">
        <v>73</v>
      </c>
      <c r="G118" s="45" t="s">
        <v>280</v>
      </c>
      <c r="H118" s="45" t="s">
        <v>281</v>
      </c>
      <c r="I118" s="46" t="s">
        <v>268</v>
      </c>
      <c r="J118" s="45" t="s">
        <v>544</v>
      </c>
      <c r="K118" s="45" t="s">
        <v>544</v>
      </c>
      <c r="L118" s="47">
        <v>1284.72</v>
      </c>
      <c r="M118" s="47">
        <v>2988.15</v>
      </c>
    </row>
    <row r="119" spans="1:13" ht="15" x14ac:dyDescent="0.2">
      <c r="A119" s="42" t="s">
        <v>41</v>
      </c>
      <c r="B119" s="42" t="s">
        <v>41</v>
      </c>
      <c r="C119" s="43" t="s">
        <v>56</v>
      </c>
      <c r="D119" s="44" t="s">
        <v>15</v>
      </c>
      <c r="E119" s="45">
        <v>2018</v>
      </c>
      <c r="F119" s="45" t="s">
        <v>73</v>
      </c>
      <c r="G119" s="45" t="s">
        <v>280</v>
      </c>
      <c r="H119" s="45" t="s">
        <v>281</v>
      </c>
      <c r="I119" s="46" t="s">
        <v>209</v>
      </c>
      <c r="J119" s="45" t="s">
        <v>544</v>
      </c>
      <c r="K119" s="45" t="s">
        <v>544</v>
      </c>
      <c r="L119" s="47">
        <v>1284.72</v>
      </c>
      <c r="M119" s="47">
        <v>2988.15</v>
      </c>
    </row>
    <row r="120" spans="1:13" ht="15" x14ac:dyDescent="0.2">
      <c r="A120" s="42" t="s">
        <v>41</v>
      </c>
      <c r="B120" s="42" t="s">
        <v>41</v>
      </c>
      <c r="C120" s="43" t="s">
        <v>56</v>
      </c>
      <c r="D120" s="44" t="s">
        <v>15</v>
      </c>
      <c r="E120" s="45">
        <v>2018</v>
      </c>
      <c r="F120" s="45" t="s">
        <v>73</v>
      </c>
      <c r="G120" s="45" t="s">
        <v>280</v>
      </c>
      <c r="H120" s="45" t="s">
        <v>283</v>
      </c>
      <c r="I120" s="46" t="s">
        <v>274</v>
      </c>
      <c r="J120" s="45" t="s">
        <v>544</v>
      </c>
      <c r="K120" s="45" t="s">
        <v>544</v>
      </c>
      <c r="L120" s="47">
        <v>2803.8272000000002</v>
      </c>
      <c r="M120" s="47">
        <v>5890.47</v>
      </c>
    </row>
    <row r="121" spans="1:13" ht="15" x14ac:dyDescent="0.2">
      <c r="A121" s="42" t="s">
        <v>41</v>
      </c>
      <c r="B121" s="42" t="s">
        <v>41</v>
      </c>
      <c r="C121" s="43" t="s">
        <v>56</v>
      </c>
      <c r="D121" s="44" t="s">
        <v>15</v>
      </c>
      <c r="E121" s="45">
        <v>2018</v>
      </c>
      <c r="F121" s="45" t="s">
        <v>73</v>
      </c>
      <c r="G121" s="45" t="s">
        <v>280</v>
      </c>
      <c r="H121" s="45" t="s">
        <v>283</v>
      </c>
      <c r="I121" s="46" t="s">
        <v>274</v>
      </c>
      <c r="J121" s="45" t="s">
        <v>544</v>
      </c>
      <c r="K121" s="45" t="s">
        <v>544</v>
      </c>
      <c r="L121" s="47">
        <v>2803.8272000000002</v>
      </c>
      <c r="M121" s="47">
        <v>5890.47</v>
      </c>
    </row>
    <row r="122" spans="1:13" ht="15" x14ac:dyDescent="0.2">
      <c r="A122" s="42" t="s">
        <v>41</v>
      </c>
      <c r="B122" s="42" t="s">
        <v>41</v>
      </c>
      <c r="C122" s="43" t="s">
        <v>56</v>
      </c>
      <c r="D122" s="44" t="s">
        <v>15</v>
      </c>
      <c r="E122" s="45">
        <v>2018</v>
      </c>
      <c r="F122" s="45" t="s">
        <v>73</v>
      </c>
      <c r="G122" s="45" t="s">
        <v>280</v>
      </c>
      <c r="H122" s="45" t="s">
        <v>281</v>
      </c>
      <c r="I122" s="46" t="s">
        <v>144</v>
      </c>
      <c r="J122" s="45" t="s">
        <v>544</v>
      </c>
      <c r="K122" s="45" t="s">
        <v>544</v>
      </c>
      <c r="L122" s="47">
        <v>1284.72</v>
      </c>
      <c r="M122" s="47">
        <v>2988.15</v>
      </c>
    </row>
    <row r="123" spans="1:13" ht="15" x14ac:dyDescent="0.2">
      <c r="A123" s="42" t="s">
        <v>41</v>
      </c>
      <c r="B123" s="42" t="s">
        <v>41</v>
      </c>
      <c r="C123" s="43" t="s">
        <v>56</v>
      </c>
      <c r="D123" s="44" t="s">
        <v>15</v>
      </c>
      <c r="E123" s="45">
        <v>2018</v>
      </c>
      <c r="F123" s="45" t="s">
        <v>73</v>
      </c>
      <c r="G123" s="45" t="s">
        <v>280</v>
      </c>
      <c r="H123" s="45" t="s">
        <v>281</v>
      </c>
      <c r="I123" s="46" t="s">
        <v>132</v>
      </c>
      <c r="J123" s="45" t="s">
        <v>544</v>
      </c>
      <c r="K123" s="45" t="s">
        <v>544</v>
      </c>
      <c r="L123" s="47">
        <v>1284.72</v>
      </c>
      <c r="M123" s="47">
        <v>2988.15</v>
      </c>
    </row>
    <row r="124" spans="1:13" ht="15" x14ac:dyDescent="0.2">
      <c r="A124" s="42" t="s">
        <v>41</v>
      </c>
      <c r="B124" s="42" t="s">
        <v>41</v>
      </c>
      <c r="C124" s="43" t="s">
        <v>56</v>
      </c>
      <c r="D124" s="44" t="s">
        <v>15</v>
      </c>
      <c r="E124" s="45">
        <v>2018</v>
      </c>
      <c r="F124" s="45" t="s">
        <v>73</v>
      </c>
      <c r="G124" s="45" t="s">
        <v>280</v>
      </c>
      <c r="H124" s="45" t="s">
        <v>281</v>
      </c>
      <c r="I124" s="46" t="s">
        <v>265</v>
      </c>
      <c r="J124" s="45" t="s">
        <v>544</v>
      </c>
      <c r="K124" s="45" t="s">
        <v>544</v>
      </c>
      <c r="L124" s="47">
        <v>1284.72</v>
      </c>
      <c r="M124" s="47">
        <v>2988.15</v>
      </c>
    </row>
    <row r="125" spans="1:13" ht="15" x14ac:dyDescent="0.2">
      <c r="A125" s="42" t="s">
        <v>41</v>
      </c>
      <c r="B125" s="42" t="s">
        <v>41</v>
      </c>
      <c r="C125" s="43" t="s">
        <v>56</v>
      </c>
      <c r="D125" s="44" t="s">
        <v>15</v>
      </c>
      <c r="E125" s="45">
        <v>2018</v>
      </c>
      <c r="F125" s="45" t="s">
        <v>73</v>
      </c>
      <c r="G125" s="45" t="s">
        <v>280</v>
      </c>
      <c r="H125" s="45" t="s">
        <v>281</v>
      </c>
      <c r="I125" s="46" t="s">
        <v>270</v>
      </c>
      <c r="J125" s="45" t="s">
        <v>544</v>
      </c>
      <c r="K125" s="45" t="s">
        <v>544</v>
      </c>
      <c r="L125" s="47">
        <v>1284.72</v>
      </c>
      <c r="M125" s="47">
        <v>2988.15</v>
      </c>
    </row>
    <row r="126" spans="1:13" ht="15" x14ac:dyDescent="0.2">
      <c r="A126" s="42" t="s">
        <v>41</v>
      </c>
      <c r="B126" s="42" t="s">
        <v>41</v>
      </c>
      <c r="C126" s="43" t="s">
        <v>56</v>
      </c>
      <c r="D126" s="44" t="s">
        <v>15</v>
      </c>
      <c r="E126" s="45">
        <v>2018</v>
      </c>
      <c r="F126" s="45" t="s">
        <v>73</v>
      </c>
      <c r="G126" s="45" t="s">
        <v>280</v>
      </c>
      <c r="H126" s="45" t="s">
        <v>281</v>
      </c>
      <c r="I126" s="46" t="s">
        <v>274</v>
      </c>
      <c r="J126" s="45" t="s">
        <v>544</v>
      </c>
      <c r="K126" s="45" t="s">
        <v>544</v>
      </c>
      <c r="L126" s="47">
        <v>1284.72</v>
      </c>
      <c r="M126" s="47">
        <v>2988.15</v>
      </c>
    </row>
    <row r="127" spans="1:13" ht="15" x14ac:dyDescent="0.2">
      <c r="A127" s="42" t="s">
        <v>41</v>
      </c>
      <c r="B127" s="42" t="s">
        <v>41</v>
      </c>
      <c r="C127" s="43" t="s">
        <v>56</v>
      </c>
      <c r="D127" s="44" t="s">
        <v>15</v>
      </c>
      <c r="E127" s="45">
        <v>2018</v>
      </c>
      <c r="F127" s="45" t="s">
        <v>73</v>
      </c>
      <c r="G127" s="45" t="s">
        <v>280</v>
      </c>
      <c r="H127" s="45" t="s">
        <v>281</v>
      </c>
      <c r="I127" s="46" t="s">
        <v>135</v>
      </c>
      <c r="J127" s="45" t="s">
        <v>544</v>
      </c>
      <c r="K127" s="45" t="s">
        <v>544</v>
      </c>
      <c r="L127" s="47">
        <v>1284.72</v>
      </c>
      <c r="M127" s="47">
        <v>2988.15</v>
      </c>
    </row>
    <row r="128" spans="1:13" ht="15" x14ac:dyDescent="0.2">
      <c r="A128" s="42" t="s">
        <v>41</v>
      </c>
      <c r="B128" s="42" t="s">
        <v>41</v>
      </c>
      <c r="C128" s="43" t="s">
        <v>56</v>
      </c>
      <c r="D128" s="44" t="s">
        <v>15</v>
      </c>
      <c r="E128" s="45">
        <v>2018</v>
      </c>
      <c r="F128" s="45" t="s">
        <v>73</v>
      </c>
      <c r="G128" s="45" t="s">
        <v>280</v>
      </c>
      <c r="H128" s="45" t="s">
        <v>281</v>
      </c>
      <c r="I128" s="46" t="s">
        <v>274</v>
      </c>
      <c r="J128" s="45" t="s">
        <v>544</v>
      </c>
      <c r="K128" s="45" t="s">
        <v>544</v>
      </c>
      <c r="L128" s="47">
        <v>1284.72</v>
      </c>
      <c r="M128" s="47">
        <v>2988.15</v>
      </c>
    </row>
    <row r="129" spans="1:13" ht="15" x14ac:dyDescent="0.2">
      <c r="A129" s="42" t="s">
        <v>41</v>
      </c>
      <c r="B129" s="42" t="s">
        <v>41</v>
      </c>
      <c r="C129" s="43" t="s">
        <v>56</v>
      </c>
      <c r="D129" s="44" t="s">
        <v>15</v>
      </c>
      <c r="E129" s="45">
        <v>2018</v>
      </c>
      <c r="F129" s="45" t="s">
        <v>73</v>
      </c>
      <c r="G129" s="45" t="s">
        <v>280</v>
      </c>
      <c r="H129" s="45" t="s">
        <v>283</v>
      </c>
      <c r="I129" s="46" t="s">
        <v>302</v>
      </c>
      <c r="J129" s="45" t="s">
        <v>544</v>
      </c>
      <c r="K129" s="45" t="s">
        <v>544</v>
      </c>
      <c r="L129" s="47">
        <v>2803.8272000000002</v>
      </c>
      <c r="M129" s="47">
        <v>5890.47</v>
      </c>
    </row>
    <row r="130" spans="1:13" ht="15" x14ac:dyDescent="0.2">
      <c r="A130" s="42" t="s">
        <v>41</v>
      </c>
      <c r="B130" s="42" t="s">
        <v>41</v>
      </c>
      <c r="C130" s="43" t="s">
        <v>56</v>
      </c>
      <c r="D130" s="44" t="s">
        <v>15</v>
      </c>
      <c r="E130" s="45">
        <v>2018</v>
      </c>
      <c r="F130" s="45" t="s">
        <v>73</v>
      </c>
      <c r="G130" s="45" t="s">
        <v>280</v>
      </c>
      <c r="H130" s="45" t="s">
        <v>281</v>
      </c>
      <c r="I130" s="46" t="s">
        <v>130</v>
      </c>
      <c r="J130" s="45" t="s">
        <v>544</v>
      </c>
      <c r="K130" s="45" t="s">
        <v>544</v>
      </c>
      <c r="L130" s="47">
        <v>1284.72</v>
      </c>
      <c r="M130" s="47">
        <v>2988.15</v>
      </c>
    </row>
    <row r="131" spans="1:13" ht="15" x14ac:dyDescent="0.2">
      <c r="A131" s="42" t="s">
        <v>41</v>
      </c>
      <c r="B131" s="42" t="s">
        <v>41</v>
      </c>
      <c r="C131" s="43" t="s">
        <v>56</v>
      </c>
      <c r="D131" s="44" t="s">
        <v>15</v>
      </c>
      <c r="E131" s="45">
        <v>2018</v>
      </c>
      <c r="F131" s="45" t="s">
        <v>73</v>
      </c>
      <c r="G131" s="45" t="s">
        <v>280</v>
      </c>
      <c r="H131" s="45" t="s">
        <v>281</v>
      </c>
      <c r="I131" s="46" t="s">
        <v>553</v>
      </c>
      <c r="J131" s="45" t="s">
        <v>544</v>
      </c>
      <c r="K131" s="45" t="s">
        <v>544</v>
      </c>
      <c r="L131" s="47">
        <v>1284.72</v>
      </c>
      <c r="M131" s="47">
        <v>2988.15</v>
      </c>
    </row>
    <row r="132" spans="1:13" ht="15" x14ac:dyDescent="0.2">
      <c r="A132" s="42" t="s">
        <v>41</v>
      </c>
      <c r="B132" s="42" t="s">
        <v>41</v>
      </c>
      <c r="C132" s="43" t="s">
        <v>56</v>
      </c>
      <c r="D132" s="44" t="s">
        <v>15</v>
      </c>
      <c r="E132" s="45">
        <v>2018</v>
      </c>
      <c r="F132" s="45" t="s">
        <v>73</v>
      </c>
      <c r="G132" s="45" t="s">
        <v>280</v>
      </c>
      <c r="H132" s="45" t="s">
        <v>282</v>
      </c>
      <c r="I132" s="46" t="s">
        <v>274</v>
      </c>
      <c r="J132" s="45" t="s">
        <v>544</v>
      </c>
      <c r="K132" s="45" t="s">
        <v>544</v>
      </c>
      <c r="L132" s="47">
        <v>3748.2024000000001</v>
      </c>
      <c r="M132" s="47">
        <v>7725.58</v>
      </c>
    </row>
    <row r="133" spans="1:13" ht="15" x14ac:dyDescent="0.2">
      <c r="A133" s="42" t="s">
        <v>41</v>
      </c>
      <c r="B133" s="42" t="s">
        <v>41</v>
      </c>
      <c r="C133" s="43" t="s">
        <v>56</v>
      </c>
      <c r="D133" s="44" t="s">
        <v>15</v>
      </c>
      <c r="E133" s="45">
        <v>2018</v>
      </c>
      <c r="F133" s="45" t="s">
        <v>73</v>
      </c>
      <c r="G133" s="45" t="s">
        <v>280</v>
      </c>
      <c r="H133" s="45" t="s">
        <v>281</v>
      </c>
      <c r="I133" s="46" t="s">
        <v>130</v>
      </c>
      <c r="J133" s="45" t="s">
        <v>544</v>
      </c>
      <c r="K133" s="45" t="s">
        <v>544</v>
      </c>
      <c r="L133" s="47">
        <v>1284.72</v>
      </c>
      <c r="M133" s="47">
        <v>2988.15</v>
      </c>
    </row>
    <row r="134" spans="1:13" ht="15" x14ac:dyDescent="0.2">
      <c r="A134" s="42" t="s">
        <v>41</v>
      </c>
      <c r="B134" s="42" t="s">
        <v>41</v>
      </c>
      <c r="C134" s="43" t="s">
        <v>56</v>
      </c>
      <c r="D134" s="44" t="s">
        <v>15</v>
      </c>
      <c r="E134" s="45">
        <v>2018</v>
      </c>
      <c r="F134" s="45" t="s">
        <v>73</v>
      </c>
      <c r="G134" s="45" t="s">
        <v>280</v>
      </c>
      <c r="H134" s="45" t="s">
        <v>283</v>
      </c>
      <c r="I134" s="46" t="s">
        <v>274</v>
      </c>
      <c r="J134" s="45" t="s">
        <v>544</v>
      </c>
      <c r="K134" s="45" t="s">
        <v>544</v>
      </c>
      <c r="L134" s="47">
        <v>2803.8272000000002</v>
      </c>
      <c r="M134" s="47">
        <v>5890.47</v>
      </c>
    </row>
    <row r="135" spans="1:13" ht="15" x14ac:dyDescent="0.2">
      <c r="A135" s="42" t="s">
        <v>41</v>
      </c>
      <c r="B135" s="42" t="s">
        <v>41</v>
      </c>
      <c r="C135" s="43" t="s">
        <v>56</v>
      </c>
      <c r="D135" s="44" t="s">
        <v>15</v>
      </c>
      <c r="E135" s="45">
        <v>2018</v>
      </c>
      <c r="F135" s="45" t="s">
        <v>73</v>
      </c>
      <c r="G135" s="45" t="s">
        <v>280</v>
      </c>
      <c r="H135" s="45" t="s">
        <v>281</v>
      </c>
      <c r="I135" s="46" t="s">
        <v>288</v>
      </c>
      <c r="J135" s="45" t="s">
        <v>544</v>
      </c>
      <c r="K135" s="45" t="s">
        <v>544</v>
      </c>
      <c r="L135" s="47">
        <v>1284.72</v>
      </c>
      <c r="M135" s="47">
        <v>2988.15</v>
      </c>
    </row>
    <row r="136" spans="1:13" ht="15" x14ac:dyDescent="0.2">
      <c r="A136" s="42" t="s">
        <v>41</v>
      </c>
      <c r="B136" s="42" t="s">
        <v>41</v>
      </c>
      <c r="C136" s="43" t="s">
        <v>56</v>
      </c>
      <c r="D136" s="44" t="s">
        <v>15</v>
      </c>
      <c r="E136" s="45">
        <v>2018</v>
      </c>
      <c r="F136" s="45" t="s">
        <v>73</v>
      </c>
      <c r="G136" s="45" t="s">
        <v>280</v>
      </c>
      <c r="H136" s="45" t="s">
        <v>282</v>
      </c>
      <c r="I136" s="46" t="s">
        <v>274</v>
      </c>
      <c r="J136" s="45" t="s">
        <v>544</v>
      </c>
      <c r="K136" s="45" t="s">
        <v>544</v>
      </c>
      <c r="L136" s="47">
        <v>3748.2024000000001</v>
      </c>
      <c r="M136" s="47">
        <v>7725.58</v>
      </c>
    </row>
    <row r="137" spans="1:13" ht="15" x14ac:dyDescent="0.2">
      <c r="A137" s="42" t="s">
        <v>41</v>
      </c>
      <c r="B137" s="42" t="s">
        <v>41</v>
      </c>
      <c r="C137" s="43" t="s">
        <v>56</v>
      </c>
      <c r="D137" s="44" t="s">
        <v>15</v>
      </c>
      <c r="E137" s="45">
        <v>2018</v>
      </c>
      <c r="F137" s="45" t="s">
        <v>73</v>
      </c>
      <c r="G137" s="45" t="s">
        <v>280</v>
      </c>
      <c r="H137" s="45" t="s">
        <v>281</v>
      </c>
      <c r="I137" s="46" t="s">
        <v>512</v>
      </c>
      <c r="J137" s="45" t="s">
        <v>544</v>
      </c>
      <c r="K137" s="45" t="s">
        <v>544</v>
      </c>
      <c r="L137" s="47">
        <v>1284.72</v>
      </c>
      <c r="M137" s="47">
        <v>2988.15</v>
      </c>
    </row>
    <row r="138" spans="1:13" ht="15" x14ac:dyDescent="0.2">
      <c r="A138" s="42" t="s">
        <v>41</v>
      </c>
      <c r="B138" s="42" t="s">
        <v>41</v>
      </c>
      <c r="C138" s="43" t="s">
        <v>56</v>
      </c>
      <c r="D138" s="44" t="s">
        <v>15</v>
      </c>
      <c r="E138" s="45">
        <v>2018</v>
      </c>
      <c r="F138" s="45" t="s">
        <v>73</v>
      </c>
      <c r="G138" s="45" t="s">
        <v>280</v>
      </c>
      <c r="H138" s="45" t="s">
        <v>281</v>
      </c>
      <c r="I138" s="46" t="s">
        <v>130</v>
      </c>
      <c r="J138" s="45" t="s">
        <v>544</v>
      </c>
      <c r="K138" s="45" t="s">
        <v>544</v>
      </c>
      <c r="L138" s="47">
        <v>1284.72</v>
      </c>
      <c r="M138" s="47">
        <v>2988.15</v>
      </c>
    </row>
    <row r="139" spans="1:13" ht="15" x14ac:dyDescent="0.2">
      <c r="A139" s="42" t="s">
        <v>41</v>
      </c>
      <c r="B139" s="42" t="s">
        <v>41</v>
      </c>
      <c r="C139" s="43" t="s">
        <v>56</v>
      </c>
      <c r="D139" s="44" t="s">
        <v>15</v>
      </c>
      <c r="E139" s="45">
        <v>2018</v>
      </c>
      <c r="F139" s="45" t="s">
        <v>73</v>
      </c>
      <c r="G139" s="45" t="s">
        <v>280</v>
      </c>
      <c r="H139" s="45" t="s">
        <v>281</v>
      </c>
      <c r="I139" s="46" t="s">
        <v>154</v>
      </c>
      <c r="J139" s="45" t="s">
        <v>544</v>
      </c>
      <c r="K139" s="45" t="s">
        <v>544</v>
      </c>
      <c r="L139" s="47">
        <v>1284.72</v>
      </c>
      <c r="M139" s="47">
        <v>2988.15</v>
      </c>
    </row>
    <row r="140" spans="1:13" ht="15" x14ac:dyDescent="0.2">
      <c r="A140" s="42" t="s">
        <v>41</v>
      </c>
      <c r="B140" s="42" t="s">
        <v>41</v>
      </c>
      <c r="C140" s="43" t="s">
        <v>56</v>
      </c>
      <c r="D140" s="44" t="s">
        <v>15</v>
      </c>
      <c r="E140" s="45">
        <v>2018</v>
      </c>
      <c r="F140" s="45" t="s">
        <v>73</v>
      </c>
      <c r="G140" s="45" t="s">
        <v>280</v>
      </c>
      <c r="H140" s="45" t="s">
        <v>281</v>
      </c>
      <c r="I140" s="46" t="s">
        <v>149</v>
      </c>
      <c r="J140" s="45" t="s">
        <v>544</v>
      </c>
      <c r="K140" s="45" t="s">
        <v>544</v>
      </c>
      <c r="L140" s="47">
        <v>1284.72</v>
      </c>
      <c r="M140" s="47">
        <v>2988.15</v>
      </c>
    </row>
    <row r="141" spans="1:13" ht="15" x14ac:dyDescent="0.2">
      <c r="A141" s="42" t="s">
        <v>41</v>
      </c>
      <c r="B141" s="42" t="s">
        <v>41</v>
      </c>
      <c r="C141" s="43" t="s">
        <v>56</v>
      </c>
      <c r="D141" s="44" t="s">
        <v>15</v>
      </c>
      <c r="E141" s="45">
        <v>2018</v>
      </c>
      <c r="F141" s="45" t="s">
        <v>73</v>
      </c>
      <c r="G141" s="45" t="s">
        <v>280</v>
      </c>
      <c r="H141" s="45" t="s">
        <v>281</v>
      </c>
      <c r="I141" s="46" t="s">
        <v>144</v>
      </c>
      <c r="J141" s="45" t="s">
        <v>544</v>
      </c>
      <c r="K141" s="45" t="s">
        <v>544</v>
      </c>
      <c r="L141" s="47">
        <v>1284.72</v>
      </c>
      <c r="M141" s="47">
        <v>2988.15</v>
      </c>
    </row>
    <row r="142" spans="1:13" ht="15" x14ac:dyDescent="0.2">
      <c r="A142" s="42" t="s">
        <v>41</v>
      </c>
      <c r="B142" s="42" t="s">
        <v>41</v>
      </c>
      <c r="C142" s="43" t="s">
        <v>56</v>
      </c>
      <c r="D142" s="44" t="s">
        <v>15</v>
      </c>
      <c r="E142" s="45">
        <v>2018</v>
      </c>
      <c r="F142" s="45" t="s">
        <v>73</v>
      </c>
      <c r="G142" s="45" t="s">
        <v>280</v>
      </c>
      <c r="H142" s="45" t="s">
        <v>281</v>
      </c>
      <c r="I142" s="46" t="s">
        <v>135</v>
      </c>
      <c r="J142" s="45" t="s">
        <v>544</v>
      </c>
      <c r="K142" s="45" t="s">
        <v>544</v>
      </c>
      <c r="L142" s="47">
        <v>1284.72</v>
      </c>
      <c r="M142" s="47">
        <v>2988.15</v>
      </c>
    </row>
    <row r="143" spans="1:13" ht="15" x14ac:dyDescent="0.2">
      <c r="A143" s="42" t="s">
        <v>41</v>
      </c>
      <c r="B143" s="42" t="s">
        <v>41</v>
      </c>
      <c r="C143" s="43" t="s">
        <v>56</v>
      </c>
      <c r="D143" s="44" t="s">
        <v>15</v>
      </c>
      <c r="E143" s="45">
        <v>2018</v>
      </c>
      <c r="F143" s="45" t="s">
        <v>73</v>
      </c>
      <c r="G143" s="45" t="s">
        <v>280</v>
      </c>
      <c r="H143" s="45" t="s">
        <v>281</v>
      </c>
      <c r="I143" s="46" t="s">
        <v>153</v>
      </c>
      <c r="J143" s="45" t="s">
        <v>544</v>
      </c>
      <c r="K143" s="45" t="s">
        <v>544</v>
      </c>
      <c r="L143" s="47">
        <v>1284.72</v>
      </c>
      <c r="M143" s="47">
        <v>2988.15</v>
      </c>
    </row>
    <row r="144" spans="1:13" ht="15" x14ac:dyDescent="0.2">
      <c r="A144" s="42" t="s">
        <v>41</v>
      </c>
      <c r="B144" s="42" t="s">
        <v>41</v>
      </c>
      <c r="C144" s="43" t="s">
        <v>56</v>
      </c>
      <c r="D144" s="44" t="s">
        <v>15</v>
      </c>
      <c r="E144" s="45">
        <v>2018</v>
      </c>
      <c r="F144" s="45" t="s">
        <v>73</v>
      </c>
      <c r="G144" s="45" t="s">
        <v>280</v>
      </c>
      <c r="H144" s="45" t="s">
        <v>281</v>
      </c>
      <c r="I144" s="46" t="s">
        <v>274</v>
      </c>
      <c r="J144" s="45" t="s">
        <v>544</v>
      </c>
      <c r="K144" s="45" t="s">
        <v>544</v>
      </c>
      <c r="L144" s="47">
        <v>1284.72</v>
      </c>
      <c r="M144" s="47">
        <v>2988.15</v>
      </c>
    </row>
    <row r="145" spans="1:13" ht="15" x14ac:dyDescent="0.2">
      <c r="A145" s="42" t="s">
        <v>41</v>
      </c>
      <c r="B145" s="42" t="s">
        <v>41</v>
      </c>
      <c r="C145" s="43" t="s">
        <v>56</v>
      </c>
      <c r="D145" s="44" t="s">
        <v>15</v>
      </c>
      <c r="E145" s="45">
        <v>2018</v>
      </c>
      <c r="F145" s="45" t="s">
        <v>73</v>
      </c>
      <c r="G145" s="45" t="s">
        <v>280</v>
      </c>
      <c r="H145" s="45" t="s">
        <v>281</v>
      </c>
      <c r="I145" s="46" t="s">
        <v>130</v>
      </c>
      <c r="J145" s="45" t="s">
        <v>544</v>
      </c>
      <c r="K145" s="45" t="s">
        <v>544</v>
      </c>
      <c r="L145" s="47">
        <v>1284.72</v>
      </c>
      <c r="M145" s="47">
        <v>2988.15</v>
      </c>
    </row>
    <row r="146" spans="1:13" ht="15" x14ac:dyDescent="0.2">
      <c r="A146" s="42" t="s">
        <v>41</v>
      </c>
      <c r="B146" s="42" t="s">
        <v>41</v>
      </c>
      <c r="C146" s="43" t="s">
        <v>56</v>
      </c>
      <c r="D146" s="44" t="s">
        <v>15</v>
      </c>
      <c r="E146" s="45">
        <v>2018</v>
      </c>
      <c r="F146" s="45" t="s">
        <v>73</v>
      </c>
      <c r="G146" s="45" t="s">
        <v>280</v>
      </c>
      <c r="H146" s="45" t="s">
        <v>281</v>
      </c>
      <c r="I146" s="46" t="s">
        <v>512</v>
      </c>
      <c r="J146" s="45" t="s">
        <v>544</v>
      </c>
      <c r="K146" s="45" t="s">
        <v>544</v>
      </c>
      <c r="L146" s="47">
        <v>1284.72</v>
      </c>
      <c r="M146" s="47">
        <v>2988.15</v>
      </c>
    </row>
    <row r="147" spans="1:13" ht="15" x14ac:dyDescent="0.2">
      <c r="A147" s="42" t="s">
        <v>41</v>
      </c>
      <c r="B147" s="42" t="s">
        <v>41</v>
      </c>
      <c r="C147" s="43" t="s">
        <v>56</v>
      </c>
      <c r="D147" s="44" t="s">
        <v>15</v>
      </c>
      <c r="E147" s="45">
        <v>2018</v>
      </c>
      <c r="F147" s="45" t="s">
        <v>73</v>
      </c>
      <c r="G147" s="45" t="s">
        <v>280</v>
      </c>
      <c r="H147" s="45" t="s">
        <v>281</v>
      </c>
      <c r="I147" s="46" t="s">
        <v>272</v>
      </c>
      <c r="J147" s="45" t="s">
        <v>544</v>
      </c>
      <c r="K147" s="45" t="s">
        <v>544</v>
      </c>
      <c r="L147" s="47">
        <v>1284.72</v>
      </c>
      <c r="M147" s="47">
        <v>2988.15</v>
      </c>
    </row>
    <row r="148" spans="1:13" ht="15" x14ac:dyDescent="0.2">
      <c r="A148" s="42" t="s">
        <v>41</v>
      </c>
      <c r="B148" s="42" t="s">
        <v>41</v>
      </c>
      <c r="C148" s="43" t="s">
        <v>56</v>
      </c>
      <c r="D148" s="44" t="s">
        <v>15</v>
      </c>
      <c r="E148" s="45">
        <v>2018</v>
      </c>
      <c r="F148" s="45" t="s">
        <v>73</v>
      </c>
      <c r="G148" s="45" t="s">
        <v>280</v>
      </c>
      <c r="H148" s="45" t="s">
        <v>283</v>
      </c>
      <c r="I148" s="46" t="s">
        <v>274</v>
      </c>
      <c r="J148" s="45" t="s">
        <v>544</v>
      </c>
      <c r="K148" s="45" t="s">
        <v>544</v>
      </c>
      <c r="L148" s="47">
        <v>2803.8272000000002</v>
      </c>
      <c r="M148" s="47">
        <v>5890.47</v>
      </c>
    </row>
    <row r="149" spans="1:13" ht="15" x14ac:dyDescent="0.2">
      <c r="A149" s="42" t="s">
        <v>41</v>
      </c>
      <c r="B149" s="42" t="s">
        <v>41</v>
      </c>
      <c r="C149" s="43" t="s">
        <v>56</v>
      </c>
      <c r="D149" s="44" t="s">
        <v>15</v>
      </c>
      <c r="E149" s="45">
        <v>2018</v>
      </c>
      <c r="F149" s="45" t="s">
        <v>73</v>
      </c>
      <c r="G149" s="45" t="s">
        <v>280</v>
      </c>
      <c r="H149" s="45" t="s">
        <v>281</v>
      </c>
      <c r="I149" s="46" t="s">
        <v>132</v>
      </c>
      <c r="J149" s="45" t="s">
        <v>544</v>
      </c>
      <c r="K149" s="45" t="s">
        <v>544</v>
      </c>
      <c r="L149" s="47">
        <v>1284.72</v>
      </c>
      <c r="M149" s="47">
        <v>2988.15</v>
      </c>
    </row>
    <row r="150" spans="1:13" ht="15" x14ac:dyDescent="0.2">
      <c r="A150" s="42" t="s">
        <v>41</v>
      </c>
      <c r="B150" s="42" t="s">
        <v>41</v>
      </c>
      <c r="C150" s="43" t="s">
        <v>56</v>
      </c>
      <c r="D150" s="44" t="s">
        <v>15</v>
      </c>
      <c r="E150" s="45">
        <v>2018</v>
      </c>
      <c r="F150" s="45" t="s">
        <v>73</v>
      </c>
      <c r="G150" s="45" t="s">
        <v>280</v>
      </c>
      <c r="H150" s="45" t="s">
        <v>281</v>
      </c>
      <c r="I150" s="46" t="s">
        <v>551</v>
      </c>
      <c r="J150" s="45" t="s">
        <v>544</v>
      </c>
      <c r="K150" s="45" t="s">
        <v>544</v>
      </c>
      <c r="L150" s="47">
        <v>1284.72</v>
      </c>
      <c r="M150" s="47">
        <v>2988.15</v>
      </c>
    </row>
    <row r="151" spans="1:13" ht="15" x14ac:dyDescent="0.2">
      <c r="A151" s="42" t="s">
        <v>41</v>
      </c>
      <c r="B151" s="42" t="s">
        <v>41</v>
      </c>
      <c r="C151" s="43" t="s">
        <v>56</v>
      </c>
      <c r="D151" s="44" t="s">
        <v>15</v>
      </c>
      <c r="E151" s="45">
        <v>2018</v>
      </c>
      <c r="F151" s="45" t="s">
        <v>73</v>
      </c>
      <c r="G151" s="45" t="s">
        <v>280</v>
      </c>
      <c r="H151" s="45" t="s">
        <v>281</v>
      </c>
      <c r="I151" s="46" t="s">
        <v>274</v>
      </c>
      <c r="J151" s="45" t="s">
        <v>544</v>
      </c>
      <c r="K151" s="45" t="s">
        <v>544</v>
      </c>
      <c r="L151" s="47">
        <v>1284.72</v>
      </c>
      <c r="M151" s="47">
        <v>2988.15</v>
      </c>
    </row>
    <row r="152" spans="1:13" ht="15" x14ac:dyDescent="0.2">
      <c r="A152" s="42" t="s">
        <v>41</v>
      </c>
      <c r="B152" s="42" t="s">
        <v>41</v>
      </c>
      <c r="C152" s="43" t="s">
        <v>56</v>
      </c>
      <c r="D152" s="44" t="s">
        <v>15</v>
      </c>
      <c r="E152" s="45">
        <v>2018</v>
      </c>
      <c r="F152" s="45" t="s">
        <v>73</v>
      </c>
      <c r="G152" s="45" t="s">
        <v>280</v>
      </c>
      <c r="H152" s="45" t="s">
        <v>281</v>
      </c>
      <c r="I152" s="46" t="s">
        <v>274</v>
      </c>
      <c r="J152" s="45" t="s">
        <v>544</v>
      </c>
      <c r="K152" s="45" t="s">
        <v>544</v>
      </c>
      <c r="L152" s="47">
        <v>1284.72</v>
      </c>
      <c r="M152" s="47">
        <v>2988.15</v>
      </c>
    </row>
    <row r="153" spans="1:13" ht="15" x14ac:dyDescent="0.2">
      <c r="A153" s="42" t="s">
        <v>41</v>
      </c>
      <c r="B153" s="42" t="s">
        <v>41</v>
      </c>
      <c r="C153" s="43" t="s">
        <v>56</v>
      </c>
      <c r="D153" s="44" t="s">
        <v>15</v>
      </c>
      <c r="E153" s="45">
        <v>2018</v>
      </c>
      <c r="F153" s="45" t="s">
        <v>73</v>
      </c>
      <c r="G153" s="45" t="s">
        <v>280</v>
      </c>
      <c r="H153" s="45" t="s">
        <v>281</v>
      </c>
      <c r="I153" s="46" t="s">
        <v>274</v>
      </c>
      <c r="J153" s="45" t="s">
        <v>544</v>
      </c>
      <c r="K153" s="45" t="s">
        <v>544</v>
      </c>
      <c r="L153" s="47">
        <v>1284.72</v>
      </c>
      <c r="M153" s="47">
        <v>2988.15</v>
      </c>
    </row>
    <row r="154" spans="1:13" ht="15" x14ac:dyDescent="0.2">
      <c r="A154" s="42" t="s">
        <v>41</v>
      </c>
      <c r="B154" s="42" t="s">
        <v>41</v>
      </c>
      <c r="C154" s="43" t="s">
        <v>56</v>
      </c>
      <c r="D154" s="44" t="s">
        <v>15</v>
      </c>
      <c r="E154" s="45">
        <v>2018</v>
      </c>
      <c r="F154" s="45" t="s">
        <v>73</v>
      </c>
      <c r="G154" s="45" t="s">
        <v>280</v>
      </c>
      <c r="H154" s="45" t="s">
        <v>281</v>
      </c>
      <c r="I154" s="46" t="s">
        <v>550</v>
      </c>
      <c r="J154" s="45" t="s">
        <v>544</v>
      </c>
      <c r="K154" s="45" t="s">
        <v>544</v>
      </c>
      <c r="L154" s="47">
        <v>1284.72</v>
      </c>
      <c r="M154" s="47">
        <v>2988.15</v>
      </c>
    </row>
    <row r="155" spans="1:13" ht="15" x14ac:dyDescent="0.2">
      <c r="A155" s="42" t="s">
        <v>41</v>
      </c>
      <c r="B155" s="42" t="s">
        <v>41</v>
      </c>
      <c r="C155" s="43" t="s">
        <v>56</v>
      </c>
      <c r="D155" s="44" t="s">
        <v>15</v>
      </c>
      <c r="E155" s="45">
        <v>2018</v>
      </c>
      <c r="F155" s="45" t="s">
        <v>73</v>
      </c>
      <c r="G155" s="45" t="s">
        <v>280</v>
      </c>
      <c r="H155" s="45" t="s">
        <v>281</v>
      </c>
      <c r="I155" s="46" t="s">
        <v>274</v>
      </c>
      <c r="J155" s="45" t="s">
        <v>544</v>
      </c>
      <c r="K155" s="45" t="s">
        <v>544</v>
      </c>
      <c r="L155" s="47">
        <v>1284.72</v>
      </c>
      <c r="M155" s="47">
        <v>2988.15</v>
      </c>
    </row>
    <row r="156" spans="1:13" ht="15" x14ac:dyDescent="0.2">
      <c r="A156" s="42" t="s">
        <v>41</v>
      </c>
      <c r="B156" s="42" t="s">
        <v>41</v>
      </c>
      <c r="C156" s="43" t="s">
        <v>56</v>
      </c>
      <c r="D156" s="44" t="s">
        <v>15</v>
      </c>
      <c r="E156" s="45">
        <v>2018</v>
      </c>
      <c r="F156" s="45" t="s">
        <v>73</v>
      </c>
      <c r="G156" s="45" t="s">
        <v>280</v>
      </c>
      <c r="H156" s="45" t="s">
        <v>281</v>
      </c>
      <c r="I156" s="46" t="s">
        <v>265</v>
      </c>
      <c r="J156" s="45" t="s">
        <v>544</v>
      </c>
      <c r="K156" s="45" t="s">
        <v>544</v>
      </c>
      <c r="L156" s="47">
        <v>1284.72</v>
      </c>
      <c r="M156" s="47">
        <v>2988.15</v>
      </c>
    </row>
    <row r="157" spans="1:13" ht="15" x14ac:dyDescent="0.2">
      <c r="A157" s="42" t="s">
        <v>41</v>
      </c>
      <c r="B157" s="42" t="s">
        <v>41</v>
      </c>
      <c r="C157" s="43" t="s">
        <v>56</v>
      </c>
      <c r="D157" s="44" t="s">
        <v>15</v>
      </c>
      <c r="E157" s="45">
        <v>2018</v>
      </c>
      <c r="F157" s="45" t="s">
        <v>73</v>
      </c>
      <c r="G157" s="45" t="s">
        <v>280</v>
      </c>
      <c r="H157" s="45" t="s">
        <v>281</v>
      </c>
      <c r="I157" s="46" t="s">
        <v>132</v>
      </c>
      <c r="J157" s="45" t="s">
        <v>544</v>
      </c>
      <c r="K157" s="45" t="s">
        <v>544</v>
      </c>
      <c r="L157" s="47">
        <v>1284.72</v>
      </c>
      <c r="M157" s="47">
        <v>2988.15</v>
      </c>
    </row>
    <row r="158" spans="1:13" ht="15" x14ac:dyDescent="0.2">
      <c r="A158" s="42" t="s">
        <v>41</v>
      </c>
      <c r="B158" s="42" t="s">
        <v>41</v>
      </c>
      <c r="C158" s="43" t="s">
        <v>56</v>
      </c>
      <c r="D158" s="44" t="s">
        <v>15</v>
      </c>
      <c r="E158" s="45">
        <v>2018</v>
      </c>
      <c r="F158" s="45" t="s">
        <v>73</v>
      </c>
      <c r="G158" s="45" t="s">
        <v>280</v>
      </c>
      <c r="H158" s="45" t="s">
        <v>281</v>
      </c>
      <c r="I158" s="46" t="s">
        <v>552</v>
      </c>
      <c r="J158" s="45" t="s">
        <v>544</v>
      </c>
      <c r="K158" s="45" t="s">
        <v>544</v>
      </c>
      <c r="L158" s="47">
        <v>1284.72</v>
      </c>
      <c r="M158" s="47">
        <v>2988.15</v>
      </c>
    </row>
    <row r="159" spans="1:13" ht="15" x14ac:dyDescent="0.2">
      <c r="A159" s="42" t="s">
        <v>41</v>
      </c>
      <c r="B159" s="42" t="s">
        <v>41</v>
      </c>
      <c r="C159" s="43" t="s">
        <v>56</v>
      </c>
      <c r="D159" s="44" t="s">
        <v>15</v>
      </c>
      <c r="E159" s="45">
        <v>2018</v>
      </c>
      <c r="F159" s="45" t="s">
        <v>73</v>
      </c>
      <c r="G159" s="45" t="s">
        <v>280</v>
      </c>
      <c r="H159" s="45" t="s">
        <v>281</v>
      </c>
      <c r="I159" s="46" t="s">
        <v>274</v>
      </c>
      <c r="J159" s="45" t="s">
        <v>544</v>
      </c>
      <c r="K159" s="45" t="s">
        <v>544</v>
      </c>
      <c r="L159" s="47">
        <v>1284.72</v>
      </c>
      <c r="M159" s="47">
        <v>2988.15</v>
      </c>
    </row>
    <row r="160" spans="1:13" ht="15" x14ac:dyDescent="0.2">
      <c r="A160" s="42" t="s">
        <v>41</v>
      </c>
      <c r="B160" s="42" t="s">
        <v>41</v>
      </c>
      <c r="C160" s="43" t="s">
        <v>56</v>
      </c>
      <c r="D160" s="44" t="s">
        <v>15</v>
      </c>
      <c r="E160" s="45">
        <v>2018</v>
      </c>
      <c r="F160" s="45" t="s">
        <v>73</v>
      </c>
      <c r="G160" s="45" t="s">
        <v>280</v>
      </c>
      <c r="H160" s="45" t="s">
        <v>281</v>
      </c>
      <c r="I160" s="46" t="s">
        <v>554</v>
      </c>
      <c r="J160" s="45" t="s">
        <v>544</v>
      </c>
      <c r="K160" s="45" t="s">
        <v>544</v>
      </c>
      <c r="L160" s="47">
        <v>1284.72</v>
      </c>
      <c r="M160" s="47">
        <v>2988.15</v>
      </c>
    </row>
    <row r="161" spans="1:13" ht="15" x14ac:dyDescent="0.2">
      <c r="A161" s="42" t="s">
        <v>41</v>
      </c>
      <c r="B161" s="42" t="s">
        <v>41</v>
      </c>
      <c r="C161" s="43" t="s">
        <v>56</v>
      </c>
      <c r="D161" s="44" t="s">
        <v>15</v>
      </c>
      <c r="E161" s="45">
        <v>2018</v>
      </c>
      <c r="F161" s="45" t="s">
        <v>73</v>
      </c>
      <c r="G161" s="45" t="s">
        <v>280</v>
      </c>
      <c r="H161" s="45" t="s">
        <v>281</v>
      </c>
      <c r="I161" s="46" t="s">
        <v>145</v>
      </c>
      <c r="J161" s="45" t="s">
        <v>544</v>
      </c>
      <c r="K161" s="45" t="s">
        <v>544</v>
      </c>
      <c r="L161" s="47">
        <v>1284.72</v>
      </c>
      <c r="M161" s="47">
        <v>2988.15</v>
      </c>
    </row>
    <row r="162" spans="1:13" ht="15" x14ac:dyDescent="0.2">
      <c r="A162" s="42" t="s">
        <v>41</v>
      </c>
      <c r="B162" s="42" t="s">
        <v>41</v>
      </c>
      <c r="C162" s="43" t="s">
        <v>56</v>
      </c>
      <c r="D162" s="44" t="s">
        <v>15</v>
      </c>
      <c r="E162" s="45">
        <v>2018</v>
      </c>
      <c r="F162" s="45" t="s">
        <v>73</v>
      </c>
      <c r="G162" s="45" t="s">
        <v>280</v>
      </c>
      <c r="H162" s="45" t="s">
        <v>281</v>
      </c>
      <c r="I162" s="46" t="s">
        <v>270</v>
      </c>
      <c r="J162" s="45" t="s">
        <v>544</v>
      </c>
      <c r="K162" s="45" t="s">
        <v>544</v>
      </c>
      <c r="L162" s="47">
        <v>1284.72</v>
      </c>
      <c r="M162" s="47">
        <v>2988.15</v>
      </c>
    </row>
    <row r="163" spans="1:13" ht="15" x14ac:dyDescent="0.2">
      <c r="A163" s="42" t="s">
        <v>41</v>
      </c>
      <c r="B163" s="42" t="s">
        <v>41</v>
      </c>
      <c r="C163" s="43" t="s">
        <v>56</v>
      </c>
      <c r="D163" s="44" t="s">
        <v>15</v>
      </c>
      <c r="E163" s="45">
        <v>2018</v>
      </c>
      <c r="F163" s="45" t="s">
        <v>73</v>
      </c>
      <c r="G163" s="45" t="s">
        <v>280</v>
      </c>
      <c r="H163" s="45" t="s">
        <v>281</v>
      </c>
      <c r="I163" s="46" t="s">
        <v>302</v>
      </c>
      <c r="J163" s="45" t="s">
        <v>544</v>
      </c>
      <c r="K163" s="45" t="s">
        <v>544</v>
      </c>
      <c r="L163" s="47">
        <v>1284.72</v>
      </c>
      <c r="M163" s="47">
        <v>2988.15</v>
      </c>
    </row>
    <row r="164" spans="1:13" ht="15" x14ac:dyDescent="0.2">
      <c r="A164" s="42" t="s">
        <v>41</v>
      </c>
      <c r="B164" s="42" t="s">
        <v>41</v>
      </c>
      <c r="C164" s="43" t="s">
        <v>56</v>
      </c>
      <c r="D164" s="44" t="s">
        <v>15</v>
      </c>
      <c r="E164" s="45">
        <v>2018</v>
      </c>
      <c r="F164" s="45" t="s">
        <v>73</v>
      </c>
      <c r="G164" s="45" t="s">
        <v>280</v>
      </c>
      <c r="H164" s="45" t="s">
        <v>281</v>
      </c>
      <c r="I164" s="46" t="s">
        <v>272</v>
      </c>
      <c r="J164" s="45" t="s">
        <v>544</v>
      </c>
      <c r="K164" s="45" t="s">
        <v>544</v>
      </c>
      <c r="L164" s="47">
        <v>1284.72</v>
      </c>
      <c r="M164" s="47">
        <v>2988.15</v>
      </c>
    </row>
    <row r="165" spans="1:13" ht="15" x14ac:dyDescent="0.2">
      <c r="A165" s="42" t="s">
        <v>41</v>
      </c>
      <c r="B165" s="42" t="s">
        <v>41</v>
      </c>
      <c r="C165" s="43" t="s">
        <v>56</v>
      </c>
      <c r="D165" s="44" t="s">
        <v>15</v>
      </c>
      <c r="E165" s="45">
        <v>2018</v>
      </c>
      <c r="F165" s="45" t="s">
        <v>73</v>
      </c>
      <c r="G165" s="45" t="s">
        <v>280</v>
      </c>
      <c r="H165" s="45" t="s">
        <v>281</v>
      </c>
      <c r="I165" s="46" t="s">
        <v>156</v>
      </c>
      <c r="J165" s="45" t="s">
        <v>544</v>
      </c>
      <c r="K165" s="45" t="s">
        <v>544</v>
      </c>
      <c r="L165" s="47">
        <v>1284.72</v>
      </c>
      <c r="M165" s="47">
        <v>2988.15</v>
      </c>
    </row>
    <row r="166" spans="1:13" ht="15" x14ac:dyDescent="0.2">
      <c r="A166" s="42" t="s">
        <v>41</v>
      </c>
      <c r="B166" s="42" t="s">
        <v>41</v>
      </c>
      <c r="C166" s="43" t="s">
        <v>56</v>
      </c>
      <c r="D166" s="44" t="s">
        <v>15</v>
      </c>
      <c r="E166" s="45">
        <v>2018</v>
      </c>
      <c r="F166" s="45" t="s">
        <v>73</v>
      </c>
      <c r="G166" s="45" t="s">
        <v>280</v>
      </c>
      <c r="H166" s="45" t="s">
        <v>281</v>
      </c>
      <c r="I166" s="46" t="s">
        <v>274</v>
      </c>
      <c r="J166" s="45" t="s">
        <v>544</v>
      </c>
      <c r="K166" s="45" t="s">
        <v>544</v>
      </c>
      <c r="L166" s="47">
        <v>1284.72</v>
      </c>
      <c r="M166" s="47">
        <v>2988.15</v>
      </c>
    </row>
    <row r="167" spans="1:13" ht="15" x14ac:dyDescent="0.2">
      <c r="A167" s="42" t="s">
        <v>41</v>
      </c>
      <c r="B167" s="42" t="s">
        <v>41</v>
      </c>
      <c r="C167" s="43" t="s">
        <v>56</v>
      </c>
      <c r="D167" s="44" t="s">
        <v>15</v>
      </c>
      <c r="E167" s="45">
        <v>2018</v>
      </c>
      <c r="F167" s="45" t="s">
        <v>73</v>
      </c>
      <c r="G167" s="45" t="s">
        <v>280</v>
      </c>
      <c r="H167" s="45" t="s">
        <v>281</v>
      </c>
      <c r="I167" s="46" t="s">
        <v>150</v>
      </c>
      <c r="J167" s="45" t="s">
        <v>544</v>
      </c>
      <c r="K167" s="45" t="s">
        <v>544</v>
      </c>
      <c r="L167" s="47">
        <v>1284.72</v>
      </c>
      <c r="M167" s="47">
        <v>2988.15</v>
      </c>
    </row>
    <row r="168" spans="1:13" ht="15" x14ac:dyDescent="0.2">
      <c r="A168" s="42" t="s">
        <v>41</v>
      </c>
      <c r="B168" s="42" t="s">
        <v>41</v>
      </c>
      <c r="C168" s="43" t="s">
        <v>56</v>
      </c>
      <c r="D168" s="44" t="s">
        <v>15</v>
      </c>
      <c r="E168" s="45">
        <v>2018</v>
      </c>
      <c r="F168" s="45" t="s">
        <v>73</v>
      </c>
      <c r="G168" s="45" t="s">
        <v>280</v>
      </c>
      <c r="H168" s="45" t="s">
        <v>281</v>
      </c>
      <c r="I168" s="46" t="s">
        <v>154</v>
      </c>
      <c r="J168" s="45" t="s">
        <v>544</v>
      </c>
      <c r="K168" s="45" t="s">
        <v>544</v>
      </c>
      <c r="L168" s="47">
        <v>1284.72</v>
      </c>
      <c r="M168" s="47">
        <v>2988.15</v>
      </c>
    </row>
    <row r="169" spans="1:13" ht="15" x14ac:dyDescent="0.2">
      <c r="A169" s="42" t="s">
        <v>41</v>
      </c>
      <c r="B169" s="42" t="s">
        <v>41</v>
      </c>
      <c r="C169" s="43" t="s">
        <v>56</v>
      </c>
      <c r="D169" s="44" t="s">
        <v>15</v>
      </c>
      <c r="E169" s="45">
        <v>2018</v>
      </c>
      <c r="F169" s="45" t="s">
        <v>73</v>
      </c>
      <c r="G169" s="45" t="s">
        <v>280</v>
      </c>
      <c r="H169" s="45" t="s">
        <v>281</v>
      </c>
      <c r="I169" s="46" t="s">
        <v>273</v>
      </c>
      <c r="J169" s="45" t="s">
        <v>544</v>
      </c>
      <c r="K169" s="45" t="s">
        <v>544</v>
      </c>
      <c r="L169" s="47">
        <v>1284.72</v>
      </c>
      <c r="M169" s="47">
        <v>2988.15</v>
      </c>
    </row>
    <row r="170" spans="1:13" ht="15" x14ac:dyDescent="0.2">
      <c r="A170" s="42" t="s">
        <v>41</v>
      </c>
      <c r="B170" s="42" t="s">
        <v>41</v>
      </c>
      <c r="C170" s="43" t="s">
        <v>56</v>
      </c>
      <c r="D170" s="44" t="s">
        <v>15</v>
      </c>
      <c r="E170" s="45">
        <v>2018</v>
      </c>
      <c r="F170" s="45" t="s">
        <v>73</v>
      </c>
      <c r="G170" s="45" t="s">
        <v>280</v>
      </c>
      <c r="H170" s="45" t="s">
        <v>283</v>
      </c>
      <c r="I170" s="46" t="s">
        <v>274</v>
      </c>
      <c r="J170" s="45" t="s">
        <v>544</v>
      </c>
      <c r="K170" s="45" t="s">
        <v>544</v>
      </c>
      <c r="L170" s="47">
        <v>2803.8272000000002</v>
      </c>
      <c r="M170" s="47">
        <v>5890.47</v>
      </c>
    </row>
    <row r="171" spans="1:13" ht="15" x14ac:dyDescent="0.2">
      <c r="A171" s="42" t="s">
        <v>41</v>
      </c>
      <c r="B171" s="42" t="s">
        <v>41</v>
      </c>
      <c r="C171" s="43" t="s">
        <v>56</v>
      </c>
      <c r="D171" s="44" t="s">
        <v>15</v>
      </c>
      <c r="E171" s="45">
        <v>2018</v>
      </c>
      <c r="F171" s="45" t="s">
        <v>73</v>
      </c>
      <c r="G171" s="45" t="s">
        <v>280</v>
      </c>
      <c r="H171" s="45" t="s">
        <v>281</v>
      </c>
      <c r="I171" s="46" t="s">
        <v>274</v>
      </c>
      <c r="J171" s="45" t="s">
        <v>544</v>
      </c>
      <c r="K171" s="45" t="s">
        <v>544</v>
      </c>
      <c r="L171" s="47">
        <v>1284.72</v>
      </c>
      <c r="M171" s="47">
        <v>2988.15</v>
      </c>
    </row>
    <row r="172" spans="1:13" ht="15" x14ac:dyDescent="0.2">
      <c r="A172" s="42" t="s">
        <v>41</v>
      </c>
      <c r="B172" s="42" t="s">
        <v>41</v>
      </c>
      <c r="C172" s="43" t="s">
        <v>56</v>
      </c>
      <c r="D172" s="44" t="s">
        <v>15</v>
      </c>
      <c r="E172" s="45">
        <v>2018</v>
      </c>
      <c r="F172" s="45" t="s">
        <v>73</v>
      </c>
      <c r="G172" s="45" t="s">
        <v>280</v>
      </c>
      <c r="H172" s="45" t="s">
        <v>281</v>
      </c>
      <c r="I172" s="46" t="s">
        <v>274</v>
      </c>
      <c r="J172" s="45" t="s">
        <v>544</v>
      </c>
      <c r="K172" s="45" t="s">
        <v>544</v>
      </c>
      <c r="L172" s="47">
        <v>1284.72</v>
      </c>
      <c r="M172" s="47">
        <v>2988.15</v>
      </c>
    </row>
    <row r="173" spans="1:13" ht="15" x14ac:dyDescent="0.2">
      <c r="A173" s="42" t="s">
        <v>41</v>
      </c>
      <c r="B173" s="42" t="s">
        <v>41</v>
      </c>
      <c r="C173" s="43" t="s">
        <v>56</v>
      </c>
      <c r="D173" s="44" t="s">
        <v>15</v>
      </c>
      <c r="E173" s="45">
        <v>2018</v>
      </c>
      <c r="F173" s="45" t="s">
        <v>73</v>
      </c>
      <c r="G173" s="45" t="s">
        <v>280</v>
      </c>
      <c r="H173" s="45" t="s">
        <v>281</v>
      </c>
      <c r="I173" s="46" t="s">
        <v>274</v>
      </c>
      <c r="J173" s="45" t="s">
        <v>544</v>
      </c>
      <c r="K173" s="45" t="s">
        <v>544</v>
      </c>
      <c r="L173" s="47">
        <v>1284.72</v>
      </c>
      <c r="M173" s="47">
        <v>2988.15</v>
      </c>
    </row>
    <row r="174" spans="1:13" ht="15" x14ac:dyDescent="0.2">
      <c r="A174" s="42" t="s">
        <v>41</v>
      </c>
      <c r="B174" s="42" t="s">
        <v>41</v>
      </c>
      <c r="C174" s="43" t="s">
        <v>56</v>
      </c>
      <c r="D174" s="44" t="s">
        <v>15</v>
      </c>
      <c r="E174" s="45">
        <v>2018</v>
      </c>
      <c r="F174" s="45" t="s">
        <v>73</v>
      </c>
      <c r="G174" s="45" t="s">
        <v>280</v>
      </c>
      <c r="H174" s="45" t="s">
        <v>281</v>
      </c>
      <c r="I174" s="46" t="s">
        <v>274</v>
      </c>
      <c r="J174" s="45" t="s">
        <v>544</v>
      </c>
      <c r="K174" s="45" t="s">
        <v>544</v>
      </c>
      <c r="L174" s="47">
        <v>1284.72</v>
      </c>
      <c r="M174" s="47">
        <v>2988.15</v>
      </c>
    </row>
    <row r="175" spans="1:13" ht="15" x14ac:dyDescent="0.2">
      <c r="A175" s="42" t="s">
        <v>41</v>
      </c>
      <c r="B175" s="42" t="s">
        <v>41</v>
      </c>
      <c r="C175" s="43" t="s">
        <v>56</v>
      </c>
      <c r="D175" s="44" t="s">
        <v>15</v>
      </c>
      <c r="E175" s="45">
        <v>2018</v>
      </c>
      <c r="F175" s="45" t="s">
        <v>73</v>
      </c>
      <c r="G175" s="45" t="s">
        <v>280</v>
      </c>
      <c r="H175" s="45" t="s">
        <v>283</v>
      </c>
      <c r="I175" s="46" t="s">
        <v>270</v>
      </c>
      <c r="J175" s="45" t="s">
        <v>544</v>
      </c>
      <c r="K175" s="45" t="s">
        <v>544</v>
      </c>
      <c r="L175" s="47">
        <v>2803.8272000000002</v>
      </c>
      <c r="M175" s="47">
        <v>5890.47</v>
      </c>
    </row>
    <row r="176" spans="1:13" ht="15" x14ac:dyDescent="0.2">
      <c r="A176" s="42" t="s">
        <v>41</v>
      </c>
      <c r="B176" s="42" t="s">
        <v>41</v>
      </c>
      <c r="C176" s="43" t="s">
        <v>56</v>
      </c>
      <c r="D176" s="44" t="s">
        <v>15</v>
      </c>
      <c r="E176" s="45">
        <v>2018</v>
      </c>
      <c r="F176" s="45" t="s">
        <v>73</v>
      </c>
      <c r="G176" s="45" t="s">
        <v>280</v>
      </c>
      <c r="H176" s="45" t="s">
        <v>281</v>
      </c>
      <c r="I176" s="46" t="s">
        <v>274</v>
      </c>
      <c r="J176" s="45" t="s">
        <v>544</v>
      </c>
      <c r="K176" s="45" t="s">
        <v>544</v>
      </c>
      <c r="L176" s="47">
        <v>1284.72</v>
      </c>
      <c r="M176" s="47">
        <v>2988.15</v>
      </c>
    </row>
    <row r="177" spans="1:13" ht="15" x14ac:dyDescent="0.2">
      <c r="A177" s="42" t="s">
        <v>41</v>
      </c>
      <c r="B177" s="42" t="s">
        <v>41</v>
      </c>
      <c r="C177" s="43" t="s">
        <v>56</v>
      </c>
      <c r="D177" s="44" t="s">
        <v>15</v>
      </c>
      <c r="E177" s="45">
        <v>2018</v>
      </c>
      <c r="F177" s="45" t="s">
        <v>73</v>
      </c>
      <c r="G177" s="45" t="s">
        <v>280</v>
      </c>
      <c r="H177" s="45" t="s">
        <v>281</v>
      </c>
      <c r="I177" s="46" t="s">
        <v>209</v>
      </c>
      <c r="J177" s="45" t="s">
        <v>544</v>
      </c>
      <c r="K177" s="45" t="s">
        <v>544</v>
      </c>
      <c r="L177" s="47">
        <v>1284.72</v>
      </c>
      <c r="M177" s="47">
        <v>2988.15</v>
      </c>
    </row>
    <row r="178" spans="1:13" ht="15" x14ac:dyDescent="0.2">
      <c r="A178" s="42" t="s">
        <v>41</v>
      </c>
      <c r="B178" s="42" t="s">
        <v>41</v>
      </c>
      <c r="C178" s="43" t="s">
        <v>56</v>
      </c>
      <c r="D178" s="44" t="s">
        <v>15</v>
      </c>
      <c r="E178" s="45">
        <v>2018</v>
      </c>
      <c r="F178" s="45" t="s">
        <v>73</v>
      </c>
      <c r="G178" s="45" t="s">
        <v>280</v>
      </c>
      <c r="H178" s="45" t="s">
        <v>281</v>
      </c>
      <c r="I178" s="46" t="s">
        <v>274</v>
      </c>
      <c r="J178" s="45" t="s">
        <v>544</v>
      </c>
      <c r="K178" s="45" t="s">
        <v>544</v>
      </c>
      <c r="L178" s="47">
        <v>1284.72</v>
      </c>
      <c r="M178" s="47">
        <v>2988.15</v>
      </c>
    </row>
    <row r="179" spans="1:13" ht="15" x14ac:dyDescent="0.2">
      <c r="A179" s="42" t="s">
        <v>41</v>
      </c>
      <c r="B179" s="42" t="s">
        <v>41</v>
      </c>
      <c r="C179" s="43" t="s">
        <v>56</v>
      </c>
      <c r="D179" s="44" t="s">
        <v>15</v>
      </c>
      <c r="E179" s="45">
        <v>2018</v>
      </c>
      <c r="F179" s="45" t="s">
        <v>73</v>
      </c>
      <c r="G179" s="45" t="s">
        <v>280</v>
      </c>
      <c r="H179" s="45" t="s">
        <v>281</v>
      </c>
      <c r="I179" s="46" t="s">
        <v>267</v>
      </c>
      <c r="J179" s="45" t="s">
        <v>544</v>
      </c>
      <c r="K179" s="45" t="s">
        <v>544</v>
      </c>
      <c r="L179" s="47">
        <v>1284.72</v>
      </c>
      <c r="M179" s="47">
        <v>2988.15</v>
      </c>
    </row>
    <row r="180" spans="1:13" ht="15" x14ac:dyDescent="0.2">
      <c r="A180" s="42" t="s">
        <v>41</v>
      </c>
      <c r="B180" s="42" t="s">
        <v>41</v>
      </c>
      <c r="C180" s="43" t="s">
        <v>56</v>
      </c>
      <c r="D180" s="44" t="s">
        <v>15</v>
      </c>
      <c r="E180" s="45">
        <v>2018</v>
      </c>
      <c r="F180" s="45" t="s">
        <v>73</v>
      </c>
      <c r="G180" s="45" t="s">
        <v>280</v>
      </c>
      <c r="H180" s="45" t="s">
        <v>283</v>
      </c>
      <c r="I180" s="46" t="s">
        <v>273</v>
      </c>
      <c r="J180" s="45" t="s">
        <v>544</v>
      </c>
      <c r="K180" s="45" t="s">
        <v>544</v>
      </c>
      <c r="L180" s="47">
        <v>2803.8272000000002</v>
      </c>
      <c r="M180" s="47">
        <v>5890.47</v>
      </c>
    </row>
    <row r="181" spans="1:13" ht="15" x14ac:dyDescent="0.2">
      <c r="A181" s="42" t="s">
        <v>41</v>
      </c>
      <c r="B181" s="42" t="s">
        <v>41</v>
      </c>
      <c r="C181" s="43" t="s">
        <v>56</v>
      </c>
      <c r="D181" s="44" t="s">
        <v>15</v>
      </c>
      <c r="E181" s="45">
        <v>2018</v>
      </c>
      <c r="F181" s="45" t="s">
        <v>73</v>
      </c>
      <c r="G181" s="45" t="s">
        <v>280</v>
      </c>
      <c r="H181" s="45" t="s">
        <v>281</v>
      </c>
      <c r="I181" s="46" t="s">
        <v>150</v>
      </c>
      <c r="J181" s="45" t="s">
        <v>544</v>
      </c>
      <c r="K181" s="45" t="s">
        <v>544</v>
      </c>
      <c r="L181" s="47">
        <v>1284.72</v>
      </c>
      <c r="M181" s="47">
        <v>2988.15</v>
      </c>
    </row>
    <row r="182" spans="1:13" ht="15" x14ac:dyDescent="0.2">
      <c r="A182" s="42" t="s">
        <v>41</v>
      </c>
      <c r="B182" s="42" t="s">
        <v>41</v>
      </c>
      <c r="C182" s="43" t="s">
        <v>56</v>
      </c>
      <c r="D182" s="44" t="s">
        <v>15</v>
      </c>
      <c r="E182" s="45">
        <v>2018</v>
      </c>
      <c r="F182" s="45" t="s">
        <v>73</v>
      </c>
      <c r="G182" s="45" t="s">
        <v>280</v>
      </c>
      <c r="H182" s="45" t="s">
        <v>281</v>
      </c>
      <c r="I182" s="46" t="s">
        <v>209</v>
      </c>
      <c r="J182" s="45" t="s">
        <v>544</v>
      </c>
      <c r="K182" s="45" t="s">
        <v>544</v>
      </c>
      <c r="L182" s="47">
        <v>1284.72</v>
      </c>
      <c r="M182" s="47">
        <v>2988.15</v>
      </c>
    </row>
    <row r="183" spans="1:13" ht="15" x14ac:dyDescent="0.2">
      <c r="A183" s="42" t="s">
        <v>41</v>
      </c>
      <c r="B183" s="42" t="s">
        <v>41</v>
      </c>
      <c r="C183" s="43" t="s">
        <v>56</v>
      </c>
      <c r="D183" s="44" t="s">
        <v>15</v>
      </c>
      <c r="E183" s="45">
        <v>2018</v>
      </c>
      <c r="F183" s="45" t="s">
        <v>73</v>
      </c>
      <c r="G183" s="45" t="s">
        <v>280</v>
      </c>
      <c r="H183" s="45" t="s">
        <v>281</v>
      </c>
      <c r="I183" s="46" t="s">
        <v>268</v>
      </c>
      <c r="J183" s="45" t="s">
        <v>544</v>
      </c>
      <c r="K183" s="45" t="s">
        <v>544</v>
      </c>
      <c r="L183" s="47">
        <v>1284.72</v>
      </c>
      <c r="M183" s="47">
        <v>2988.15</v>
      </c>
    </row>
    <row r="184" spans="1:13" ht="15" x14ac:dyDescent="0.2">
      <c r="A184" s="42" t="s">
        <v>41</v>
      </c>
      <c r="B184" s="42" t="s">
        <v>41</v>
      </c>
      <c r="C184" s="43" t="s">
        <v>56</v>
      </c>
      <c r="D184" s="44" t="s">
        <v>15</v>
      </c>
      <c r="E184" s="45">
        <v>2018</v>
      </c>
      <c r="F184" s="45" t="s">
        <v>73</v>
      </c>
      <c r="G184" s="45" t="s">
        <v>280</v>
      </c>
      <c r="H184" s="45" t="s">
        <v>281</v>
      </c>
      <c r="I184" s="46" t="s">
        <v>274</v>
      </c>
      <c r="J184" s="45" t="s">
        <v>544</v>
      </c>
      <c r="K184" s="45" t="s">
        <v>544</v>
      </c>
      <c r="L184" s="47">
        <v>1284.72</v>
      </c>
      <c r="M184" s="47">
        <v>2988.15</v>
      </c>
    </row>
    <row r="185" spans="1:13" ht="15" x14ac:dyDescent="0.2">
      <c r="A185" s="42" t="s">
        <v>41</v>
      </c>
      <c r="B185" s="42" t="s">
        <v>41</v>
      </c>
      <c r="C185" s="43" t="s">
        <v>56</v>
      </c>
      <c r="D185" s="44" t="s">
        <v>15</v>
      </c>
      <c r="E185" s="45">
        <v>2018</v>
      </c>
      <c r="F185" s="45" t="s">
        <v>73</v>
      </c>
      <c r="G185" s="45" t="s">
        <v>280</v>
      </c>
      <c r="H185" s="45" t="s">
        <v>281</v>
      </c>
      <c r="I185" s="46" t="s">
        <v>274</v>
      </c>
      <c r="J185" s="45" t="s">
        <v>544</v>
      </c>
      <c r="K185" s="45" t="s">
        <v>544</v>
      </c>
      <c r="L185" s="47">
        <v>1284.72</v>
      </c>
      <c r="M185" s="47">
        <v>2988.15</v>
      </c>
    </row>
    <row r="186" spans="1:13" ht="15" x14ac:dyDescent="0.2">
      <c r="A186" s="42" t="s">
        <v>41</v>
      </c>
      <c r="B186" s="42" t="s">
        <v>41</v>
      </c>
      <c r="C186" s="43" t="s">
        <v>56</v>
      </c>
      <c r="D186" s="44" t="s">
        <v>15</v>
      </c>
      <c r="E186" s="45">
        <v>2018</v>
      </c>
      <c r="F186" s="45" t="s">
        <v>73</v>
      </c>
      <c r="G186" s="45" t="s">
        <v>280</v>
      </c>
      <c r="H186" s="45" t="s">
        <v>281</v>
      </c>
      <c r="I186" s="46" t="s">
        <v>272</v>
      </c>
      <c r="J186" s="45" t="s">
        <v>544</v>
      </c>
      <c r="K186" s="45" t="s">
        <v>544</v>
      </c>
      <c r="L186" s="47">
        <v>1284.72</v>
      </c>
      <c r="M186" s="47">
        <v>2988.15</v>
      </c>
    </row>
    <row r="187" spans="1:13" ht="15" x14ac:dyDescent="0.2">
      <c r="A187" s="42" t="s">
        <v>41</v>
      </c>
      <c r="B187" s="42" t="s">
        <v>41</v>
      </c>
      <c r="C187" s="43" t="s">
        <v>56</v>
      </c>
      <c r="D187" s="44" t="s">
        <v>15</v>
      </c>
      <c r="E187" s="45">
        <v>2018</v>
      </c>
      <c r="F187" s="45" t="s">
        <v>73</v>
      </c>
      <c r="G187" s="45" t="s">
        <v>280</v>
      </c>
      <c r="H187" s="45" t="s">
        <v>281</v>
      </c>
      <c r="I187" s="46" t="s">
        <v>265</v>
      </c>
      <c r="J187" s="45" t="s">
        <v>544</v>
      </c>
      <c r="K187" s="45" t="s">
        <v>544</v>
      </c>
      <c r="L187" s="47">
        <v>1284.72</v>
      </c>
      <c r="M187" s="47">
        <v>2988.15</v>
      </c>
    </row>
    <row r="188" spans="1:13" ht="15" x14ac:dyDescent="0.2">
      <c r="A188" s="42" t="s">
        <v>41</v>
      </c>
      <c r="B188" s="42" t="s">
        <v>41</v>
      </c>
      <c r="C188" s="43" t="s">
        <v>56</v>
      </c>
      <c r="D188" s="44" t="s">
        <v>15</v>
      </c>
      <c r="E188" s="45">
        <v>2018</v>
      </c>
      <c r="F188" s="45" t="s">
        <v>73</v>
      </c>
      <c r="G188" s="45" t="s">
        <v>280</v>
      </c>
      <c r="H188" s="45" t="s">
        <v>281</v>
      </c>
      <c r="I188" s="46" t="s">
        <v>150</v>
      </c>
      <c r="J188" s="45" t="s">
        <v>544</v>
      </c>
      <c r="K188" s="45" t="s">
        <v>544</v>
      </c>
      <c r="L188" s="47">
        <v>1284.72</v>
      </c>
      <c r="M188" s="47">
        <v>2988.15</v>
      </c>
    </row>
    <row r="189" spans="1:13" ht="15" x14ac:dyDescent="0.2">
      <c r="A189" s="42" t="s">
        <v>41</v>
      </c>
      <c r="B189" s="42" t="s">
        <v>41</v>
      </c>
      <c r="C189" s="43" t="s">
        <v>56</v>
      </c>
      <c r="D189" s="44" t="s">
        <v>15</v>
      </c>
      <c r="E189" s="45">
        <v>2018</v>
      </c>
      <c r="F189" s="45" t="s">
        <v>73</v>
      </c>
      <c r="G189" s="45" t="s">
        <v>280</v>
      </c>
      <c r="H189" s="45" t="s">
        <v>281</v>
      </c>
      <c r="I189" s="46" t="s">
        <v>263</v>
      </c>
      <c r="J189" s="45" t="s">
        <v>544</v>
      </c>
      <c r="K189" s="45" t="s">
        <v>544</v>
      </c>
      <c r="L189" s="47">
        <v>1284.72</v>
      </c>
      <c r="M189" s="47">
        <v>2988.15</v>
      </c>
    </row>
    <row r="190" spans="1:13" ht="15" x14ac:dyDescent="0.2">
      <c r="A190" s="42" t="s">
        <v>41</v>
      </c>
      <c r="B190" s="42" t="s">
        <v>41</v>
      </c>
      <c r="C190" s="43" t="s">
        <v>56</v>
      </c>
      <c r="D190" s="44" t="s">
        <v>15</v>
      </c>
      <c r="E190" s="45">
        <v>2018</v>
      </c>
      <c r="F190" s="45" t="s">
        <v>73</v>
      </c>
      <c r="G190" s="45" t="s">
        <v>280</v>
      </c>
      <c r="H190" s="45" t="s">
        <v>281</v>
      </c>
      <c r="I190" s="46" t="s">
        <v>130</v>
      </c>
      <c r="J190" s="45" t="s">
        <v>544</v>
      </c>
      <c r="K190" s="45" t="s">
        <v>544</v>
      </c>
      <c r="L190" s="47">
        <v>1284.72</v>
      </c>
      <c r="M190" s="47">
        <v>2988.15</v>
      </c>
    </row>
    <row r="191" spans="1:13" ht="15" x14ac:dyDescent="0.2">
      <c r="A191" s="42" t="s">
        <v>41</v>
      </c>
      <c r="B191" s="42" t="s">
        <v>41</v>
      </c>
      <c r="C191" s="43" t="s">
        <v>56</v>
      </c>
      <c r="D191" s="44" t="s">
        <v>15</v>
      </c>
      <c r="E191" s="45">
        <v>2018</v>
      </c>
      <c r="F191" s="45" t="s">
        <v>73</v>
      </c>
      <c r="G191" s="45" t="s">
        <v>280</v>
      </c>
      <c r="H191" s="45" t="s">
        <v>281</v>
      </c>
      <c r="I191" s="46" t="s">
        <v>272</v>
      </c>
      <c r="J191" s="45" t="s">
        <v>544</v>
      </c>
      <c r="K191" s="45" t="s">
        <v>544</v>
      </c>
      <c r="L191" s="47">
        <v>1284.72</v>
      </c>
      <c r="M191" s="47">
        <v>2988.15</v>
      </c>
    </row>
    <row r="192" spans="1:13" ht="15" x14ac:dyDescent="0.2">
      <c r="A192" s="42" t="s">
        <v>41</v>
      </c>
      <c r="B192" s="42" t="s">
        <v>41</v>
      </c>
      <c r="C192" s="43" t="s">
        <v>56</v>
      </c>
      <c r="D192" s="44" t="s">
        <v>15</v>
      </c>
      <c r="E192" s="45">
        <v>2018</v>
      </c>
      <c r="F192" s="45" t="s">
        <v>73</v>
      </c>
      <c r="G192" s="45" t="s">
        <v>280</v>
      </c>
      <c r="H192" s="45" t="s">
        <v>281</v>
      </c>
      <c r="I192" s="46" t="s">
        <v>512</v>
      </c>
      <c r="J192" s="45" t="s">
        <v>544</v>
      </c>
      <c r="K192" s="45" t="s">
        <v>544</v>
      </c>
      <c r="L192" s="47">
        <v>1284.72</v>
      </c>
      <c r="M192" s="47">
        <v>2988.15</v>
      </c>
    </row>
    <row r="193" spans="1:13" ht="15" x14ac:dyDescent="0.2">
      <c r="A193" s="42" t="s">
        <v>41</v>
      </c>
      <c r="B193" s="42" t="s">
        <v>41</v>
      </c>
      <c r="C193" s="43" t="s">
        <v>56</v>
      </c>
      <c r="D193" s="44" t="s">
        <v>15</v>
      </c>
      <c r="E193" s="45">
        <v>2018</v>
      </c>
      <c r="F193" s="45" t="s">
        <v>73</v>
      </c>
      <c r="G193" s="45" t="s">
        <v>280</v>
      </c>
      <c r="H193" s="45" t="s">
        <v>281</v>
      </c>
      <c r="I193" s="46" t="s">
        <v>274</v>
      </c>
      <c r="J193" s="45" t="s">
        <v>544</v>
      </c>
      <c r="K193" s="45" t="s">
        <v>544</v>
      </c>
      <c r="L193" s="47">
        <v>1284.72</v>
      </c>
      <c r="M193" s="47">
        <v>2988.15</v>
      </c>
    </row>
    <row r="194" spans="1:13" ht="15" x14ac:dyDescent="0.2">
      <c r="A194" s="42" t="s">
        <v>41</v>
      </c>
      <c r="B194" s="42" t="s">
        <v>41</v>
      </c>
      <c r="C194" s="43" t="s">
        <v>56</v>
      </c>
      <c r="D194" s="44" t="s">
        <v>15</v>
      </c>
      <c r="E194" s="45">
        <v>2018</v>
      </c>
      <c r="F194" s="45" t="s">
        <v>73</v>
      </c>
      <c r="G194" s="45" t="s">
        <v>280</v>
      </c>
      <c r="H194" s="45" t="s">
        <v>281</v>
      </c>
      <c r="I194" s="46" t="s">
        <v>270</v>
      </c>
      <c r="J194" s="45" t="s">
        <v>544</v>
      </c>
      <c r="K194" s="45" t="s">
        <v>544</v>
      </c>
      <c r="L194" s="47">
        <v>1284.72</v>
      </c>
      <c r="M194" s="47">
        <v>2988.15</v>
      </c>
    </row>
    <row r="195" spans="1:13" ht="15" x14ac:dyDescent="0.2">
      <c r="A195" s="42" t="s">
        <v>41</v>
      </c>
      <c r="B195" s="42" t="s">
        <v>41</v>
      </c>
      <c r="C195" s="43" t="s">
        <v>56</v>
      </c>
      <c r="D195" s="44" t="s">
        <v>15</v>
      </c>
      <c r="E195" s="45">
        <v>2018</v>
      </c>
      <c r="F195" s="45" t="s">
        <v>73</v>
      </c>
      <c r="G195" s="45" t="s">
        <v>280</v>
      </c>
      <c r="H195" s="45" t="s">
        <v>281</v>
      </c>
      <c r="I195" s="46" t="s">
        <v>150</v>
      </c>
      <c r="J195" s="45" t="s">
        <v>544</v>
      </c>
      <c r="K195" s="45" t="s">
        <v>544</v>
      </c>
      <c r="L195" s="47">
        <v>1284.72</v>
      </c>
      <c r="M195" s="47">
        <v>2988.15</v>
      </c>
    </row>
    <row r="196" spans="1:13" ht="15" x14ac:dyDescent="0.2">
      <c r="A196" s="42" t="s">
        <v>41</v>
      </c>
      <c r="B196" s="42" t="s">
        <v>41</v>
      </c>
      <c r="C196" s="43" t="s">
        <v>56</v>
      </c>
      <c r="D196" s="44" t="s">
        <v>15</v>
      </c>
      <c r="E196" s="45">
        <v>2018</v>
      </c>
      <c r="F196" s="45" t="s">
        <v>73</v>
      </c>
      <c r="G196" s="45" t="s">
        <v>280</v>
      </c>
      <c r="H196" s="45" t="s">
        <v>281</v>
      </c>
      <c r="I196" s="46" t="s">
        <v>274</v>
      </c>
      <c r="J196" s="45" t="s">
        <v>544</v>
      </c>
      <c r="K196" s="45" t="s">
        <v>544</v>
      </c>
      <c r="L196" s="47">
        <v>1284.72</v>
      </c>
      <c r="M196" s="47">
        <v>2988.15</v>
      </c>
    </row>
    <row r="197" spans="1:13" ht="15" x14ac:dyDescent="0.2">
      <c r="A197" s="42" t="s">
        <v>41</v>
      </c>
      <c r="B197" s="42" t="s">
        <v>41</v>
      </c>
      <c r="C197" s="43" t="s">
        <v>56</v>
      </c>
      <c r="D197" s="44" t="s">
        <v>15</v>
      </c>
      <c r="E197" s="45">
        <v>2018</v>
      </c>
      <c r="F197" s="45" t="s">
        <v>73</v>
      </c>
      <c r="G197" s="45" t="s">
        <v>280</v>
      </c>
      <c r="H197" s="45" t="s">
        <v>283</v>
      </c>
      <c r="I197" s="46" t="s">
        <v>272</v>
      </c>
      <c r="J197" s="45" t="s">
        <v>544</v>
      </c>
      <c r="K197" s="45" t="s">
        <v>544</v>
      </c>
      <c r="L197" s="47">
        <v>2803.8272000000002</v>
      </c>
      <c r="M197" s="47">
        <v>5890.47</v>
      </c>
    </row>
    <row r="198" spans="1:13" ht="15" x14ac:dyDescent="0.2">
      <c r="A198" s="42" t="s">
        <v>41</v>
      </c>
      <c r="B198" s="42" t="s">
        <v>41</v>
      </c>
      <c r="C198" s="43" t="s">
        <v>56</v>
      </c>
      <c r="D198" s="44" t="s">
        <v>15</v>
      </c>
      <c r="E198" s="45">
        <v>2018</v>
      </c>
      <c r="F198" s="45" t="s">
        <v>73</v>
      </c>
      <c r="G198" s="45" t="s">
        <v>280</v>
      </c>
      <c r="H198" s="45" t="s">
        <v>281</v>
      </c>
      <c r="I198" s="46" t="s">
        <v>274</v>
      </c>
      <c r="J198" s="45" t="s">
        <v>544</v>
      </c>
      <c r="K198" s="45" t="s">
        <v>544</v>
      </c>
      <c r="L198" s="47">
        <v>1284.72</v>
      </c>
      <c r="M198" s="47">
        <v>2988.15</v>
      </c>
    </row>
    <row r="199" spans="1:13" ht="15" x14ac:dyDescent="0.2">
      <c r="A199" s="42" t="s">
        <v>41</v>
      </c>
      <c r="B199" s="42" t="s">
        <v>41</v>
      </c>
      <c r="C199" s="43" t="s">
        <v>56</v>
      </c>
      <c r="D199" s="44" t="s">
        <v>15</v>
      </c>
      <c r="E199" s="45">
        <v>2018</v>
      </c>
      <c r="F199" s="45" t="s">
        <v>73</v>
      </c>
      <c r="G199" s="45" t="s">
        <v>280</v>
      </c>
      <c r="H199" s="45" t="s">
        <v>281</v>
      </c>
      <c r="I199" s="46" t="s">
        <v>141</v>
      </c>
      <c r="J199" s="45" t="s">
        <v>544</v>
      </c>
      <c r="K199" s="45" t="s">
        <v>544</v>
      </c>
      <c r="L199" s="47">
        <v>1284.72</v>
      </c>
      <c r="M199" s="47">
        <v>2988.15</v>
      </c>
    </row>
    <row r="200" spans="1:13" ht="15" x14ac:dyDescent="0.2">
      <c r="A200" s="42" t="s">
        <v>41</v>
      </c>
      <c r="B200" s="42" t="s">
        <v>41</v>
      </c>
      <c r="C200" s="43" t="s">
        <v>56</v>
      </c>
      <c r="D200" s="44" t="s">
        <v>15</v>
      </c>
      <c r="E200" s="45">
        <v>2018</v>
      </c>
      <c r="F200" s="45" t="s">
        <v>73</v>
      </c>
      <c r="G200" s="45" t="s">
        <v>280</v>
      </c>
      <c r="H200" s="45" t="s">
        <v>281</v>
      </c>
      <c r="I200" s="46" t="s">
        <v>287</v>
      </c>
      <c r="J200" s="45" t="s">
        <v>544</v>
      </c>
      <c r="K200" s="45" t="s">
        <v>544</v>
      </c>
      <c r="L200" s="47">
        <v>1284.72</v>
      </c>
      <c r="M200" s="47">
        <v>2988.15</v>
      </c>
    </row>
    <row r="201" spans="1:13" ht="15" x14ac:dyDescent="0.2">
      <c r="A201" s="42" t="s">
        <v>41</v>
      </c>
      <c r="B201" s="42" t="s">
        <v>41</v>
      </c>
      <c r="C201" s="43" t="s">
        <v>56</v>
      </c>
      <c r="D201" s="44" t="s">
        <v>15</v>
      </c>
      <c r="E201" s="45">
        <v>2018</v>
      </c>
      <c r="F201" s="45" t="s">
        <v>73</v>
      </c>
      <c r="G201" s="45" t="s">
        <v>280</v>
      </c>
      <c r="H201" s="45" t="s">
        <v>281</v>
      </c>
      <c r="I201" s="46" t="s">
        <v>270</v>
      </c>
      <c r="J201" s="45" t="s">
        <v>544</v>
      </c>
      <c r="K201" s="45" t="s">
        <v>544</v>
      </c>
      <c r="L201" s="47">
        <v>1284.72</v>
      </c>
      <c r="M201" s="47">
        <v>2988.15</v>
      </c>
    </row>
    <row r="202" spans="1:13" ht="15" x14ac:dyDescent="0.2">
      <c r="A202" s="42" t="s">
        <v>41</v>
      </c>
      <c r="B202" s="42" t="s">
        <v>41</v>
      </c>
      <c r="C202" s="43" t="s">
        <v>56</v>
      </c>
      <c r="D202" s="44" t="s">
        <v>15</v>
      </c>
      <c r="E202" s="45">
        <v>2018</v>
      </c>
      <c r="F202" s="45" t="s">
        <v>73</v>
      </c>
      <c r="G202" s="45" t="s">
        <v>280</v>
      </c>
      <c r="H202" s="45" t="s">
        <v>281</v>
      </c>
      <c r="I202" s="46" t="s">
        <v>273</v>
      </c>
      <c r="J202" s="45" t="s">
        <v>544</v>
      </c>
      <c r="K202" s="45" t="s">
        <v>544</v>
      </c>
      <c r="L202" s="47">
        <v>1284.72</v>
      </c>
      <c r="M202" s="47">
        <v>2988.15</v>
      </c>
    </row>
    <row r="203" spans="1:13" ht="15" x14ac:dyDescent="0.2">
      <c r="A203" s="42" t="s">
        <v>41</v>
      </c>
      <c r="B203" s="42" t="s">
        <v>41</v>
      </c>
      <c r="C203" s="43" t="s">
        <v>56</v>
      </c>
      <c r="D203" s="44" t="s">
        <v>15</v>
      </c>
      <c r="E203" s="45">
        <v>2018</v>
      </c>
      <c r="F203" s="45" t="s">
        <v>73</v>
      </c>
      <c r="G203" s="45" t="s">
        <v>280</v>
      </c>
      <c r="H203" s="45" t="s">
        <v>281</v>
      </c>
      <c r="I203" s="46" t="s">
        <v>299</v>
      </c>
      <c r="J203" s="45" t="s">
        <v>544</v>
      </c>
      <c r="K203" s="45" t="s">
        <v>544</v>
      </c>
      <c r="L203" s="47">
        <v>1284.72</v>
      </c>
      <c r="M203" s="47">
        <v>2988.15</v>
      </c>
    </row>
    <row r="204" spans="1:13" ht="15" x14ac:dyDescent="0.2">
      <c r="A204" s="42" t="s">
        <v>41</v>
      </c>
      <c r="B204" s="42" t="s">
        <v>41</v>
      </c>
      <c r="C204" s="43" t="s">
        <v>56</v>
      </c>
      <c r="D204" s="44" t="s">
        <v>15</v>
      </c>
      <c r="E204" s="45">
        <v>2018</v>
      </c>
      <c r="F204" s="45" t="s">
        <v>73</v>
      </c>
      <c r="G204" s="45" t="s">
        <v>280</v>
      </c>
      <c r="H204" s="45" t="s">
        <v>281</v>
      </c>
      <c r="I204" s="46" t="s">
        <v>267</v>
      </c>
      <c r="J204" s="45" t="s">
        <v>544</v>
      </c>
      <c r="K204" s="45" t="s">
        <v>544</v>
      </c>
      <c r="L204" s="47">
        <v>1284.72</v>
      </c>
      <c r="M204" s="47">
        <v>2988.15</v>
      </c>
    </row>
    <row r="205" spans="1:13" ht="15" x14ac:dyDescent="0.2">
      <c r="A205" s="42" t="s">
        <v>41</v>
      </c>
      <c r="B205" s="42" t="s">
        <v>41</v>
      </c>
      <c r="C205" s="43" t="s">
        <v>56</v>
      </c>
      <c r="D205" s="44" t="s">
        <v>15</v>
      </c>
      <c r="E205" s="45">
        <v>2018</v>
      </c>
      <c r="F205" s="45" t="s">
        <v>73</v>
      </c>
      <c r="G205" s="45" t="s">
        <v>280</v>
      </c>
      <c r="H205" s="45" t="s">
        <v>281</v>
      </c>
      <c r="I205" s="46" t="s">
        <v>150</v>
      </c>
      <c r="J205" s="45" t="s">
        <v>544</v>
      </c>
      <c r="K205" s="45" t="s">
        <v>544</v>
      </c>
      <c r="L205" s="47">
        <v>1284.72</v>
      </c>
      <c r="M205" s="47">
        <v>2988.15</v>
      </c>
    </row>
    <row r="206" spans="1:13" ht="15" x14ac:dyDescent="0.2">
      <c r="A206" s="42" t="s">
        <v>41</v>
      </c>
      <c r="B206" s="42" t="s">
        <v>41</v>
      </c>
      <c r="C206" s="43" t="s">
        <v>56</v>
      </c>
      <c r="D206" s="44" t="s">
        <v>15</v>
      </c>
      <c r="E206" s="45">
        <v>2018</v>
      </c>
      <c r="F206" s="45" t="s">
        <v>73</v>
      </c>
      <c r="G206" s="45" t="s">
        <v>280</v>
      </c>
      <c r="H206" s="45" t="s">
        <v>281</v>
      </c>
      <c r="I206" s="46" t="s">
        <v>152</v>
      </c>
      <c r="J206" s="45" t="s">
        <v>544</v>
      </c>
      <c r="K206" s="45" t="s">
        <v>544</v>
      </c>
      <c r="L206" s="47">
        <v>1284.72</v>
      </c>
      <c r="M206" s="47">
        <v>2988.15</v>
      </c>
    </row>
    <row r="207" spans="1:13" ht="15" x14ac:dyDescent="0.2">
      <c r="A207" s="42" t="s">
        <v>41</v>
      </c>
      <c r="B207" s="42" t="s">
        <v>41</v>
      </c>
      <c r="C207" s="43" t="s">
        <v>56</v>
      </c>
      <c r="D207" s="44" t="s">
        <v>15</v>
      </c>
      <c r="E207" s="45">
        <v>2018</v>
      </c>
      <c r="F207" s="45" t="s">
        <v>73</v>
      </c>
      <c r="G207" s="45" t="s">
        <v>280</v>
      </c>
      <c r="H207" s="45" t="s">
        <v>281</v>
      </c>
      <c r="I207" s="46" t="s">
        <v>274</v>
      </c>
      <c r="J207" s="45" t="s">
        <v>544</v>
      </c>
      <c r="K207" s="45" t="s">
        <v>544</v>
      </c>
      <c r="L207" s="47">
        <v>1284.72</v>
      </c>
      <c r="M207" s="47">
        <v>2988.15</v>
      </c>
    </row>
    <row r="208" spans="1:13" ht="15" x14ac:dyDescent="0.2">
      <c r="A208" s="42" t="s">
        <v>41</v>
      </c>
      <c r="B208" s="42" t="s">
        <v>41</v>
      </c>
      <c r="C208" s="43" t="s">
        <v>56</v>
      </c>
      <c r="D208" s="44" t="s">
        <v>15</v>
      </c>
      <c r="E208" s="45">
        <v>2018</v>
      </c>
      <c r="F208" s="45" t="s">
        <v>73</v>
      </c>
      <c r="G208" s="45" t="s">
        <v>280</v>
      </c>
      <c r="H208" s="45" t="s">
        <v>281</v>
      </c>
      <c r="I208" s="46" t="s">
        <v>209</v>
      </c>
      <c r="J208" s="45" t="s">
        <v>544</v>
      </c>
      <c r="K208" s="45" t="s">
        <v>544</v>
      </c>
      <c r="L208" s="47">
        <v>1284.72</v>
      </c>
      <c r="M208" s="47">
        <v>2988.15</v>
      </c>
    </row>
    <row r="209" spans="1:13" ht="15" x14ac:dyDescent="0.2">
      <c r="A209" s="42" t="s">
        <v>41</v>
      </c>
      <c r="B209" s="42" t="s">
        <v>41</v>
      </c>
      <c r="C209" s="43" t="s">
        <v>56</v>
      </c>
      <c r="D209" s="44" t="s">
        <v>15</v>
      </c>
      <c r="E209" s="45">
        <v>2018</v>
      </c>
      <c r="F209" s="45" t="s">
        <v>73</v>
      </c>
      <c r="G209" s="45" t="s">
        <v>280</v>
      </c>
      <c r="H209" s="45" t="s">
        <v>281</v>
      </c>
      <c r="I209" s="46" t="s">
        <v>274</v>
      </c>
      <c r="J209" s="45" t="s">
        <v>544</v>
      </c>
      <c r="K209" s="45" t="s">
        <v>544</v>
      </c>
      <c r="L209" s="47">
        <v>1284.72</v>
      </c>
      <c r="M209" s="47">
        <v>2988.15</v>
      </c>
    </row>
    <row r="210" spans="1:13" ht="15" x14ac:dyDescent="0.2">
      <c r="A210" s="42" t="s">
        <v>41</v>
      </c>
      <c r="B210" s="42" t="s">
        <v>41</v>
      </c>
      <c r="C210" s="43" t="s">
        <v>56</v>
      </c>
      <c r="D210" s="44" t="s">
        <v>15</v>
      </c>
      <c r="E210" s="45">
        <v>2018</v>
      </c>
      <c r="F210" s="45" t="s">
        <v>73</v>
      </c>
      <c r="G210" s="45" t="s">
        <v>280</v>
      </c>
      <c r="H210" s="45" t="s">
        <v>281</v>
      </c>
      <c r="I210" s="46" t="s">
        <v>274</v>
      </c>
      <c r="J210" s="45" t="s">
        <v>544</v>
      </c>
      <c r="K210" s="45" t="s">
        <v>544</v>
      </c>
      <c r="L210" s="47">
        <v>1284.72</v>
      </c>
      <c r="M210" s="47">
        <v>2988.15</v>
      </c>
    </row>
    <row r="211" spans="1:13" ht="15" x14ac:dyDescent="0.2">
      <c r="A211" s="42" t="s">
        <v>41</v>
      </c>
      <c r="B211" s="42" t="s">
        <v>41</v>
      </c>
      <c r="C211" s="43" t="s">
        <v>56</v>
      </c>
      <c r="D211" s="44" t="s">
        <v>15</v>
      </c>
      <c r="E211" s="45">
        <v>2018</v>
      </c>
      <c r="F211" s="45" t="s">
        <v>73</v>
      </c>
      <c r="G211" s="45" t="s">
        <v>280</v>
      </c>
      <c r="H211" s="45" t="s">
        <v>281</v>
      </c>
      <c r="I211" s="46" t="s">
        <v>130</v>
      </c>
      <c r="J211" s="45" t="s">
        <v>544</v>
      </c>
      <c r="K211" s="45" t="s">
        <v>544</v>
      </c>
      <c r="L211" s="47">
        <v>1284.72</v>
      </c>
      <c r="M211" s="47">
        <v>2988.15</v>
      </c>
    </row>
    <row r="212" spans="1:13" ht="15" x14ac:dyDescent="0.2">
      <c r="A212" s="42" t="s">
        <v>41</v>
      </c>
      <c r="B212" s="42" t="s">
        <v>41</v>
      </c>
      <c r="C212" s="43" t="s">
        <v>56</v>
      </c>
      <c r="D212" s="44" t="s">
        <v>15</v>
      </c>
      <c r="E212" s="45">
        <v>2018</v>
      </c>
      <c r="F212" s="45" t="s">
        <v>73</v>
      </c>
      <c r="G212" s="45" t="s">
        <v>280</v>
      </c>
      <c r="H212" s="45" t="s">
        <v>281</v>
      </c>
      <c r="I212" s="46" t="s">
        <v>290</v>
      </c>
      <c r="J212" s="45" t="s">
        <v>544</v>
      </c>
      <c r="K212" s="45" t="s">
        <v>544</v>
      </c>
      <c r="L212" s="47">
        <v>1284.72</v>
      </c>
      <c r="M212" s="47">
        <v>2988.15</v>
      </c>
    </row>
    <row r="213" spans="1:13" ht="15" x14ac:dyDescent="0.2">
      <c r="A213" s="42" t="s">
        <v>41</v>
      </c>
      <c r="B213" s="42" t="s">
        <v>41</v>
      </c>
      <c r="C213" s="43" t="s">
        <v>608</v>
      </c>
      <c r="D213" s="44" t="s">
        <v>568</v>
      </c>
      <c r="E213" s="45">
        <v>2022</v>
      </c>
      <c r="F213" s="45" t="s">
        <v>61</v>
      </c>
      <c r="G213" s="45" t="s">
        <v>102</v>
      </c>
      <c r="H213" s="45" t="s">
        <v>103</v>
      </c>
      <c r="I213" s="46" t="s">
        <v>104</v>
      </c>
      <c r="J213" s="45" t="s">
        <v>544</v>
      </c>
      <c r="K213" s="45" t="s">
        <v>544</v>
      </c>
      <c r="L213" s="47">
        <v>2064.84</v>
      </c>
      <c r="M213" s="47">
        <v>4065.57</v>
      </c>
    </row>
    <row r="214" spans="1:13" ht="15" x14ac:dyDescent="0.2">
      <c r="A214" s="42" t="s">
        <v>41</v>
      </c>
      <c r="B214" s="42" t="s">
        <v>41</v>
      </c>
      <c r="C214" s="43" t="s">
        <v>608</v>
      </c>
      <c r="D214" s="44" t="s">
        <v>568</v>
      </c>
      <c r="E214" s="45">
        <v>2022</v>
      </c>
      <c r="F214" s="45" t="s">
        <v>61</v>
      </c>
      <c r="G214" s="45" t="s">
        <v>102</v>
      </c>
      <c r="H214" s="45" t="s">
        <v>103</v>
      </c>
      <c r="I214" s="46" t="s">
        <v>571</v>
      </c>
      <c r="J214" s="45" t="s">
        <v>544</v>
      </c>
      <c r="K214" s="45" t="s">
        <v>544</v>
      </c>
      <c r="L214" s="47">
        <v>2064.84</v>
      </c>
      <c r="M214" s="47">
        <v>4065.57</v>
      </c>
    </row>
    <row r="215" spans="1:13" ht="15" x14ac:dyDescent="0.2">
      <c r="A215" s="42" t="s">
        <v>41</v>
      </c>
      <c r="B215" s="42" t="s">
        <v>41</v>
      </c>
      <c r="C215" s="43" t="s">
        <v>608</v>
      </c>
      <c r="D215" s="44" t="s">
        <v>568</v>
      </c>
      <c r="E215" s="45">
        <v>2022</v>
      </c>
      <c r="F215" s="45" t="s">
        <v>61</v>
      </c>
      <c r="G215" s="45" t="s">
        <v>102</v>
      </c>
      <c r="H215" s="45" t="s">
        <v>103</v>
      </c>
      <c r="I215" s="46" t="s">
        <v>104</v>
      </c>
      <c r="J215" s="45" t="s">
        <v>544</v>
      </c>
      <c r="K215" s="45" t="s">
        <v>544</v>
      </c>
      <c r="L215" s="47">
        <v>2064.84</v>
      </c>
      <c r="M215" s="47">
        <v>4065.57</v>
      </c>
    </row>
    <row r="216" spans="1:13" ht="15" x14ac:dyDescent="0.2">
      <c r="A216" s="42" t="s">
        <v>41</v>
      </c>
      <c r="B216" s="42" t="s">
        <v>41</v>
      </c>
      <c r="C216" s="43" t="s">
        <v>608</v>
      </c>
      <c r="D216" s="44" t="s">
        <v>568</v>
      </c>
      <c r="E216" s="45">
        <v>2022</v>
      </c>
      <c r="F216" s="45" t="s">
        <v>61</v>
      </c>
      <c r="G216" s="45" t="s">
        <v>102</v>
      </c>
      <c r="H216" s="45" t="s">
        <v>103</v>
      </c>
      <c r="I216" s="46" t="s">
        <v>572</v>
      </c>
      <c r="J216" s="45" t="s">
        <v>544</v>
      </c>
      <c r="K216" s="45" t="s">
        <v>544</v>
      </c>
      <c r="L216" s="47">
        <v>2064.84</v>
      </c>
      <c r="M216" s="47">
        <v>4065.57</v>
      </c>
    </row>
    <row r="217" spans="1:13" ht="15" x14ac:dyDescent="0.2">
      <c r="A217" s="42" t="s">
        <v>41</v>
      </c>
      <c r="B217" s="42" t="s">
        <v>41</v>
      </c>
      <c r="C217" s="43" t="s">
        <v>608</v>
      </c>
      <c r="D217" s="44" t="s">
        <v>568</v>
      </c>
      <c r="E217" s="45">
        <v>2022</v>
      </c>
      <c r="F217" s="45" t="s">
        <v>61</v>
      </c>
      <c r="G217" s="45" t="s">
        <v>102</v>
      </c>
      <c r="H217" s="45" t="s">
        <v>86</v>
      </c>
      <c r="I217" s="46" t="s">
        <v>123</v>
      </c>
      <c r="J217" s="45" t="s">
        <v>544</v>
      </c>
      <c r="K217" s="45" t="s">
        <v>544</v>
      </c>
      <c r="L217" s="47">
        <v>2498.17</v>
      </c>
      <c r="M217" s="47">
        <v>4487.5600000000004</v>
      </c>
    </row>
    <row r="218" spans="1:13" ht="15" x14ac:dyDescent="0.2">
      <c r="A218" s="42" t="s">
        <v>41</v>
      </c>
      <c r="B218" s="42" t="s">
        <v>41</v>
      </c>
      <c r="C218" s="43" t="s">
        <v>608</v>
      </c>
      <c r="D218" s="44" t="s">
        <v>568</v>
      </c>
      <c r="E218" s="45">
        <v>2022</v>
      </c>
      <c r="F218" s="45" t="s">
        <v>61</v>
      </c>
      <c r="G218" s="45" t="s">
        <v>102</v>
      </c>
      <c r="H218" s="45" t="s">
        <v>103</v>
      </c>
      <c r="I218" s="46" t="s">
        <v>571</v>
      </c>
      <c r="J218" s="45" t="s">
        <v>544</v>
      </c>
      <c r="K218" s="45" t="s">
        <v>544</v>
      </c>
      <c r="L218" s="47">
        <v>2064.84</v>
      </c>
      <c r="M218" s="47">
        <v>4065.57</v>
      </c>
    </row>
    <row r="219" spans="1:13" ht="15" x14ac:dyDescent="0.2">
      <c r="A219" s="42" t="s">
        <v>41</v>
      </c>
      <c r="B219" s="42" t="s">
        <v>41</v>
      </c>
      <c r="C219" s="43" t="s">
        <v>608</v>
      </c>
      <c r="D219" s="44" t="s">
        <v>568</v>
      </c>
      <c r="E219" s="45">
        <v>2022</v>
      </c>
      <c r="F219" s="45" t="s">
        <v>61</v>
      </c>
      <c r="G219" s="45" t="s">
        <v>102</v>
      </c>
      <c r="H219" s="45" t="s">
        <v>86</v>
      </c>
      <c r="I219" s="46" t="s">
        <v>573</v>
      </c>
      <c r="J219" s="45" t="s">
        <v>544</v>
      </c>
      <c r="K219" s="45" t="s">
        <v>544</v>
      </c>
      <c r="L219" s="47">
        <v>2498.17</v>
      </c>
      <c r="M219" s="47">
        <v>4487.5600000000004</v>
      </c>
    </row>
    <row r="220" spans="1:13" ht="15" x14ac:dyDescent="0.2">
      <c r="A220" s="42" t="s">
        <v>41</v>
      </c>
      <c r="B220" s="42" t="s">
        <v>41</v>
      </c>
      <c r="C220" s="43" t="s">
        <v>608</v>
      </c>
      <c r="D220" s="44" t="s">
        <v>568</v>
      </c>
      <c r="E220" s="45">
        <v>2022</v>
      </c>
      <c r="F220" s="45" t="s">
        <v>61</v>
      </c>
      <c r="G220" s="45" t="s">
        <v>102</v>
      </c>
      <c r="H220" s="45" t="s">
        <v>86</v>
      </c>
      <c r="I220" s="46" t="s">
        <v>574</v>
      </c>
      <c r="J220" s="45" t="s">
        <v>544</v>
      </c>
      <c r="K220" s="45" t="s">
        <v>544</v>
      </c>
      <c r="L220" s="47">
        <v>2498.17</v>
      </c>
      <c r="M220" s="47">
        <v>4487.5600000000004</v>
      </c>
    </row>
    <row r="221" spans="1:13" ht="15" x14ac:dyDescent="0.2">
      <c r="A221" s="42" t="s">
        <v>41</v>
      </c>
      <c r="B221" s="42" t="s">
        <v>41</v>
      </c>
      <c r="C221" s="43" t="s">
        <v>608</v>
      </c>
      <c r="D221" s="44" t="s">
        <v>568</v>
      </c>
      <c r="E221" s="45">
        <v>2022</v>
      </c>
      <c r="F221" s="45" t="s">
        <v>61</v>
      </c>
      <c r="G221" s="45" t="s">
        <v>102</v>
      </c>
      <c r="H221" s="45" t="s">
        <v>569</v>
      </c>
      <c r="I221" s="46" t="s">
        <v>106</v>
      </c>
      <c r="J221" s="45" t="s">
        <v>609</v>
      </c>
      <c r="K221" s="45" t="s">
        <v>609</v>
      </c>
      <c r="L221" s="47">
        <v>2064.84</v>
      </c>
      <c r="M221" s="47">
        <v>4065.57</v>
      </c>
    </row>
    <row r="222" spans="1:13" ht="15" x14ac:dyDescent="0.2">
      <c r="A222" s="42" t="s">
        <v>41</v>
      </c>
      <c r="B222" s="42" t="s">
        <v>41</v>
      </c>
      <c r="C222" s="43" t="s">
        <v>608</v>
      </c>
      <c r="D222" s="44" t="s">
        <v>568</v>
      </c>
      <c r="E222" s="45">
        <v>2022</v>
      </c>
      <c r="F222" s="45" t="s">
        <v>61</v>
      </c>
      <c r="G222" s="45" t="s">
        <v>102</v>
      </c>
      <c r="H222" s="45" t="s">
        <v>103</v>
      </c>
      <c r="I222" s="46" t="s">
        <v>105</v>
      </c>
      <c r="J222" s="45" t="s">
        <v>544</v>
      </c>
      <c r="K222" s="45" t="s">
        <v>544</v>
      </c>
      <c r="L222" s="47">
        <v>2064.84</v>
      </c>
      <c r="M222" s="47">
        <v>4065.57</v>
      </c>
    </row>
    <row r="223" spans="1:13" ht="15" x14ac:dyDescent="0.2">
      <c r="A223" s="42" t="s">
        <v>41</v>
      </c>
      <c r="B223" s="42" t="s">
        <v>41</v>
      </c>
      <c r="C223" s="43" t="s">
        <v>608</v>
      </c>
      <c r="D223" s="44" t="s">
        <v>568</v>
      </c>
      <c r="E223" s="45">
        <v>2022</v>
      </c>
      <c r="F223" s="45" t="s">
        <v>61</v>
      </c>
      <c r="G223" s="45" t="s">
        <v>102</v>
      </c>
      <c r="H223" s="45" t="s">
        <v>566</v>
      </c>
      <c r="I223" s="46" t="s">
        <v>92</v>
      </c>
      <c r="J223" s="45" t="s">
        <v>544</v>
      </c>
      <c r="K223" s="45" t="s">
        <v>544</v>
      </c>
      <c r="L223" s="47">
        <v>1619.09</v>
      </c>
      <c r="M223" s="47">
        <v>4041.53</v>
      </c>
    </row>
    <row r="224" spans="1:13" ht="15" x14ac:dyDescent="0.2">
      <c r="A224" s="42" t="s">
        <v>41</v>
      </c>
      <c r="B224" s="42" t="s">
        <v>41</v>
      </c>
      <c r="C224" s="43" t="s">
        <v>608</v>
      </c>
      <c r="D224" s="44" t="s">
        <v>568</v>
      </c>
      <c r="E224" s="45">
        <v>2022</v>
      </c>
      <c r="F224" s="45" t="s">
        <v>61</v>
      </c>
      <c r="G224" s="45" t="s">
        <v>102</v>
      </c>
      <c r="H224" s="45" t="s">
        <v>86</v>
      </c>
      <c r="I224" s="46" t="s">
        <v>575</v>
      </c>
      <c r="J224" s="45" t="s">
        <v>544</v>
      </c>
      <c r="K224" s="45" t="s">
        <v>544</v>
      </c>
      <c r="L224" s="47">
        <v>2498.17</v>
      </c>
      <c r="M224" s="47">
        <v>4487.5600000000004</v>
      </c>
    </row>
    <row r="225" spans="1:13" ht="15" x14ac:dyDescent="0.2">
      <c r="A225" s="42" t="s">
        <v>41</v>
      </c>
      <c r="B225" s="42" t="s">
        <v>41</v>
      </c>
      <c r="C225" s="43" t="s">
        <v>608</v>
      </c>
      <c r="D225" s="44" t="s">
        <v>568</v>
      </c>
      <c r="E225" s="45">
        <v>2022</v>
      </c>
      <c r="F225" s="45" t="s">
        <v>61</v>
      </c>
      <c r="G225" s="45" t="s">
        <v>102</v>
      </c>
      <c r="H225" s="45" t="s">
        <v>86</v>
      </c>
      <c r="I225" s="46" t="s">
        <v>119</v>
      </c>
      <c r="J225" s="45" t="s">
        <v>544</v>
      </c>
      <c r="K225" s="45" t="s">
        <v>544</v>
      </c>
      <c r="L225" s="47">
        <v>2498.17</v>
      </c>
      <c r="M225" s="47">
        <v>4487.5600000000004</v>
      </c>
    </row>
    <row r="226" spans="1:13" ht="15" x14ac:dyDescent="0.2">
      <c r="A226" s="42" t="s">
        <v>41</v>
      </c>
      <c r="B226" s="42" t="s">
        <v>41</v>
      </c>
      <c r="C226" s="43" t="s">
        <v>608</v>
      </c>
      <c r="D226" s="44" t="s">
        <v>568</v>
      </c>
      <c r="E226" s="45">
        <v>2022</v>
      </c>
      <c r="F226" s="45" t="s">
        <v>61</v>
      </c>
      <c r="G226" s="45" t="s">
        <v>102</v>
      </c>
      <c r="H226" s="45" t="s">
        <v>103</v>
      </c>
      <c r="I226" s="46" t="s">
        <v>92</v>
      </c>
      <c r="J226" s="45" t="s">
        <v>544</v>
      </c>
      <c r="K226" s="45" t="s">
        <v>544</v>
      </c>
      <c r="L226" s="47">
        <v>2064.84</v>
      </c>
      <c r="M226" s="47">
        <v>4065.57</v>
      </c>
    </row>
    <row r="227" spans="1:13" ht="15" x14ac:dyDescent="0.2">
      <c r="A227" s="42" t="s">
        <v>41</v>
      </c>
      <c r="B227" s="42" t="s">
        <v>41</v>
      </c>
      <c r="C227" s="43" t="s">
        <v>608</v>
      </c>
      <c r="D227" s="44" t="s">
        <v>568</v>
      </c>
      <c r="E227" s="45">
        <v>2022</v>
      </c>
      <c r="F227" s="45" t="s">
        <v>61</v>
      </c>
      <c r="G227" s="45" t="s">
        <v>102</v>
      </c>
      <c r="H227" s="45" t="s">
        <v>86</v>
      </c>
      <c r="I227" s="46" t="s">
        <v>92</v>
      </c>
      <c r="J227" s="45" t="s">
        <v>544</v>
      </c>
      <c r="K227" s="45" t="s">
        <v>544</v>
      </c>
      <c r="L227" s="47">
        <v>2498.17</v>
      </c>
      <c r="M227" s="47">
        <v>4487.5600000000004</v>
      </c>
    </row>
    <row r="228" spans="1:13" ht="15" x14ac:dyDescent="0.2">
      <c r="A228" s="42" t="s">
        <v>41</v>
      </c>
      <c r="B228" s="42" t="s">
        <v>41</v>
      </c>
      <c r="C228" s="43" t="s">
        <v>608</v>
      </c>
      <c r="D228" s="44" t="s">
        <v>568</v>
      </c>
      <c r="E228" s="45">
        <v>2022</v>
      </c>
      <c r="F228" s="45" t="s">
        <v>61</v>
      </c>
      <c r="G228" s="45" t="s">
        <v>102</v>
      </c>
      <c r="H228" s="45" t="s">
        <v>103</v>
      </c>
      <c r="I228" s="46" t="s">
        <v>105</v>
      </c>
      <c r="J228" s="45" t="s">
        <v>544</v>
      </c>
      <c r="K228" s="45" t="s">
        <v>544</v>
      </c>
      <c r="L228" s="47">
        <v>2064.84</v>
      </c>
      <c r="M228" s="47">
        <v>4065.57</v>
      </c>
    </row>
    <row r="229" spans="1:13" ht="15" x14ac:dyDescent="0.2">
      <c r="A229" s="42" t="s">
        <v>41</v>
      </c>
      <c r="B229" s="42" t="s">
        <v>41</v>
      </c>
      <c r="C229" s="43" t="s">
        <v>608</v>
      </c>
      <c r="D229" s="44" t="s">
        <v>568</v>
      </c>
      <c r="E229" s="45">
        <v>2022</v>
      </c>
      <c r="F229" s="45" t="s">
        <v>61</v>
      </c>
      <c r="G229" s="45" t="s">
        <v>102</v>
      </c>
      <c r="H229" s="45" t="s">
        <v>103</v>
      </c>
      <c r="I229" s="46" t="s">
        <v>92</v>
      </c>
      <c r="J229" s="45" t="s">
        <v>544</v>
      </c>
      <c r="K229" s="45" t="s">
        <v>544</v>
      </c>
      <c r="L229" s="47">
        <v>2064.84</v>
      </c>
      <c r="M229" s="47">
        <v>4065.57</v>
      </c>
    </row>
    <row r="230" spans="1:13" ht="15" x14ac:dyDescent="0.2">
      <c r="A230" s="42" t="s">
        <v>41</v>
      </c>
      <c r="B230" s="42" t="s">
        <v>41</v>
      </c>
      <c r="C230" s="43" t="s">
        <v>608</v>
      </c>
      <c r="D230" s="44" t="s">
        <v>568</v>
      </c>
      <c r="E230" s="45">
        <v>2022</v>
      </c>
      <c r="F230" s="45" t="s">
        <v>61</v>
      </c>
      <c r="G230" s="45" t="s">
        <v>102</v>
      </c>
      <c r="H230" s="45" t="s">
        <v>86</v>
      </c>
      <c r="I230" s="46" t="s">
        <v>114</v>
      </c>
      <c r="J230" s="45" t="s">
        <v>544</v>
      </c>
      <c r="K230" s="45" t="s">
        <v>544</v>
      </c>
      <c r="L230" s="47">
        <v>2498.17</v>
      </c>
      <c r="M230" s="47">
        <v>4487.5600000000004</v>
      </c>
    </row>
    <row r="231" spans="1:13" ht="15" x14ac:dyDescent="0.2">
      <c r="A231" s="42" t="s">
        <v>41</v>
      </c>
      <c r="B231" s="42" t="s">
        <v>41</v>
      </c>
      <c r="C231" s="43" t="s">
        <v>608</v>
      </c>
      <c r="D231" s="44" t="s">
        <v>568</v>
      </c>
      <c r="E231" s="45">
        <v>2022</v>
      </c>
      <c r="F231" s="45" t="s">
        <v>61</v>
      </c>
      <c r="G231" s="45" t="s">
        <v>102</v>
      </c>
      <c r="H231" s="45" t="s">
        <v>103</v>
      </c>
      <c r="I231" s="46" t="s">
        <v>92</v>
      </c>
      <c r="J231" s="45" t="s">
        <v>544</v>
      </c>
      <c r="K231" s="45" t="s">
        <v>544</v>
      </c>
      <c r="L231" s="47">
        <v>2064.84</v>
      </c>
      <c r="M231" s="47">
        <v>4065.57</v>
      </c>
    </row>
    <row r="232" spans="1:13" ht="15" x14ac:dyDescent="0.2">
      <c r="A232" s="42" t="s">
        <v>41</v>
      </c>
      <c r="B232" s="42" t="s">
        <v>41</v>
      </c>
      <c r="C232" s="43" t="s">
        <v>608</v>
      </c>
      <c r="D232" s="44" t="s">
        <v>568</v>
      </c>
      <c r="E232" s="45">
        <v>2022</v>
      </c>
      <c r="F232" s="45" t="s">
        <v>61</v>
      </c>
      <c r="G232" s="45" t="s">
        <v>102</v>
      </c>
      <c r="H232" s="45" t="s">
        <v>103</v>
      </c>
      <c r="I232" s="46" t="s">
        <v>576</v>
      </c>
      <c r="J232" s="45" t="s">
        <v>544</v>
      </c>
      <c r="K232" s="45" t="s">
        <v>544</v>
      </c>
      <c r="L232" s="47">
        <v>2064.84</v>
      </c>
      <c r="M232" s="47">
        <v>4065.57</v>
      </c>
    </row>
    <row r="233" spans="1:13" ht="15" x14ac:dyDescent="0.2">
      <c r="A233" s="42" t="s">
        <v>41</v>
      </c>
      <c r="B233" s="42" t="s">
        <v>41</v>
      </c>
      <c r="C233" s="43" t="s">
        <v>608</v>
      </c>
      <c r="D233" s="44" t="s">
        <v>568</v>
      </c>
      <c r="E233" s="45">
        <v>2022</v>
      </c>
      <c r="F233" s="45" t="s">
        <v>61</v>
      </c>
      <c r="G233" s="45" t="s">
        <v>102</v>
      </c>
      <c r="H233" s="45" t="s">
        <v>103</v>
      </c>
      <c r="I233" s="46" t="s">
        <v>572</v>
      </c>
      <c r="J233" s="45" t="s">
        <v>544</v>
      </c>
      <c r="K233" s="45" t="s">
        <v>544</v>
      </c>
      <c r="L233" s="47">
        <v>2064.84</v>
      </c>
      <c r="M233" s="47">
        <v>4065.57</v>
      </c>
    </row>
    <row r="234" spans="1:13" ht="15" x14ac:dyDescent="0.2">
      <c r="A234" s="42" t="s">
        <v>41</v>
      </c>
      <c r="B234" s="42" t="s">
        <v>41</v>
      </c>
      <c r="C234" s="43" t="s">
        <v>608</v>
      </c>
      <c r="D234" s="44" t="s">
        <v>568</v>
      </c>
      <c r="E234" s="45">
        <v>2022</v>
      </c>
      <c r="F234" s="45" t="s">
        <v>61</v>
      </c>
      <c r="G234" s="45" t="s">
        <v>102</v>
      </c>
      <c r="H234" s="45" t="s">
        <v>103</v>
      </c>
      <c r="I234" s="46" t="s">
        <v>105</v>
      </c>
      <c r="J234" s="45" t="s">
        <v>544</v>
      </c>
      <c r="K234" s="45" t="s">
        <v>544</v>
      </c>
      <c r="L234" s="47">
        <v>2064.84</v>
      </c>
      <c r="M234" s="47">
        <v>4065.57</v>
      </c>
    </row>
    <row r="235" spans="1:13" ht="15" x14ac:dyDescent="0.2">
      <c r="A235" s="42" t="s">
        <v>41</v>
      </c>
      <c r="B235" s="42" t="s">
        <v>41</v>
      </c>
      <c r="C235" s="43" t="s">
        <v>608</v>
      </c>
      <c r="D235" s="44" t="s">
        <v>568</v>
      </c>
      <c r="E235" s="45">
        <v>2022</v>
      </c>
      <c r="F235" s="45" t="s">
        <v>61</v>
      </c>
      <c r="G235" s="45" t="s">
        <v>102</v>
      </c>
      <c r="H235" s="45" t="s">
        <v>103</v>
      </c>
      <c r="I235" s="46" t="s">
        <v>225</v>
      </c>
      <c r="J235" s="45" t="s">
        <v>544</v>
      </c>
      <c r="K235" s="45" t="s">
        <v>544</v>
      </c>
      <c r="L235" s="47">
        <v>2064.84</v>
      </c>
      <c r="M235" s="47">
        <v>4065.57</v>
      </c>
    </row>
    <row r="236" spans="1:13" ht="15" x14ac:dyDescent="0.2">
      <c r="A236" s="42" t="s">
        <v>41</v>
      </c>
      <c r="B236" s="42" t="s">
        <v>41</v>
      </c>
      <c r="C236" s="43" t="s">
        <v>608</v>
      </c>
      <c r="D236" s="44" t="s">
        <v>568</v>
      </c>
      <c r="E236" s="45">
        <v>2022</v>
      </c>
      <c r="F236" s="45" t="s">
        <v>61</v>
      </c>
      <c r="G236" s="45" t="s">
        <v>102</v>
      </c>
      <c r="H236" s="45" t="s">
        <v>103</v>
      </c>
      <c r="I236" s="46" t="s">
        <v>577</v>
      </c>
      <c r="J236" s="45" t="s">
        <v>544</v>
      </c>
      <c r="K236" s="45" t="s">
        <v>544</v>
      </c>
      <c r="L236" s="47">
        <v>2064.84</v>
      </c>
      <c r="M236" s="47">
        <v>4065.57</v>
      </c>
    </row>
    <row r="237" spans="1:13" ht="15" x14ac:dyDescent="0.2">
      <c r="A237" s="42" t="s">
        <v>41</v>
      </c>
      <c r="B237" s="42" t="s">
        <v>41</v>
      </c>
      <c r="C237" s="43" t="s">
        <v>608</v>
      </c>
      <c r="D237" s="44" t="s">
        <v>568</v>
      </c>
      <c r="E237" s="45">
        <v>2022</v>
      </c>
      <c r="F237" s="45" t="s">
        <v>61</v>
      </c>
      <c r="G237" s="45" t="s">
        <v>102</v>
      </c>
      <c r="H237" s="45" t="s">
        <v>103</v>
      </c>
      <c r="I237" s="46" t="s">
        <v>106</v>
      </c>
      <c r="J237" s="45" t="s">
        <v>544</v>
      </c>
      <c r="K237" s="45" t="s">
        <v>544</v>
      </c>
      <c r="L237" s="47">
        <v>2064.84</v>
      </c>
      <c r="M237" s="47">
        <v>4065.57</v>
      </c>
    </row>
    <row r="238" spans="1:13" ht="15" x14ac:dyDescent="0.2">
      <c r="A238" s="42" t="s">
        <v>41</v>
      </c>
      <c r="B238" s="42" t="s">
        <v>41</v>
      </c>
      <c r="C238" s="43" t="s">
        <v>608</v>
      </c>
      <c r="D238" s="44" t="s">
        <v>568</v>
      </c>
      <c r="E238" s="45">
        <v>2022</v>
      </c>
      <c r="F238" s="45" t="s">
        <v>61</v>
      </c>
      <c r="G238" s="45" t="s">
        <v>102</v>
      </c>
      <c r="H238" s="45" t="s">
        <v>86</v>
      </c>
      <c r="I238" s="46" t="s">
        <v>124</v>
      </c>
      <c r="J238" s="45" t="s">
        <v>544</v>
      </c>
      <c r="K238" s="45" t="s">
        <v>544</v>
      </c>
      <c r="L238" s="47">
        <v>2498.17</v>
      </c>
      <c r="M238" s="47">
        <v>4487.5600000000004</v>
      </c>
    </row>
    <row r="239" spans="1:13" ht="15" x14ac:dyDescent="0.2">
      <c r="A239" s="42" t="s">
        <v>41</v>
      </c>
      <c r="B239" s="42" t="s">
        <v>41</v>
      </c>
      <c r="C239" s="43" t="s">
        <v>608</v>
      </c>
      <c r="D239" s="44" t="s">
        <v>568</v>
      </c>
      <c r="E239" s="45">
        <v>2022</v>
      </c>
      <c r="F239" s="45" t="s">
        <v>61</v>
      </c>
      <c r="G239" s="45" t="s">
        <v>102</v>
      </c>
      <c r="H239" s="45" t="s">
        <v>86</v>
      </c>
      <c r="I239" s="46" t="s">
        <v>578</v>
      </c>
      <c r="J239" s="45" t="s">
        <v>544</v>
      </c>
      <c r="K239" s="45" t="s">
        <v>544</v>
      </c>
      <c r="L239" s="47">
        <v>2498.17</v>
      </c>
      <c r="M239" s="47">
        <v>4487.5600000000004</v>
      </c>
    </row>
    <row r="240" spans="1:13" ht="15" x14ac:dyDescent="0.2">
      <c r="A240" s="42" t="s">
        <v>41</v>
      </c>
      <c r="B240" s="42" t="s">
        <v>41</v>
      </c>
      <c r="C240" s="43" t="s">
        <v>608</v>
      </c>
      <c r="D240" s="44" t="s">
        <v>568</v>
      </c>
      <c r="E240" s="45">
        <v>2022</v>
      </c>
      <c r="F240" s="45" t="s">
        <v>61</v>
      </c>
      <c r="G240" s="45" t="s">
        <v>102</v>
      </c>
      <c r="H240" s="45" t="s">
        <v>103</v>
      </c>
      <c r="I240" s="46" t="s">
        <v>92</v>
      </c>
      <c r="J240" s="45" t="s">
        <v>544</v>
      </c>
      <c r="K240" s="45" t="s">
        <v>544</v>
      </c>
      <c r="L240" s="47">
        <v>2064.84</v>
      </c>
      <c r="M240" s="47">
        <v>4065.57</v>
      </c>
    </row>
    <row r="241" spans="1:13" ht="15" x14ac:dyDescent="0.2">
      <c r="A241" s="42" t="s">
        <v>41</v>
      </c>
      <c r="B241" s="42" t="s">
        <v>41</v>
      </c>
      <c r="C241" s="43" t="s">
        <v>608</v>
      </c>
      <c r="D241" s="44" t="s">
        <v>568</v>
      </c>
      <c r="E241" s="45">
        <v>2022</v>
      </c>
      <c r="F241" s="45" t="s">
        <v>61</v>
      </c>
      <c r="G241" s="45" t="s">
        <v>102</v>
      </c>
      <c r="H241" s="45" t="s">
        <v>86</v>
      </c>
      <c r="I241" s="46" t="s">
        <v>579</v>
      </c>
      <c r="J241" s="45" t="s">
        <v>544</v>
      </c>
      <c r="K241" s="45" t="s">
        <v>544</v>
      </c>
      <c r="L241" s="47">
        <v>2498.17</v>
      </c>
      <c r="M241" s="47">
        <v>4487.5600000000004</v>
      </c>
    </row>
    <row r="242" spans="1:13" ht="15" x14ac:dyDescent="0.2">
      <c r="A242" s="42" t="s">
        <v>41</v>
      </c>
      <c r="B242" s="42" t="s">
        <v>41</v>
      </c>
      <c r="C242" s="43" t="s">
        <v>608</v>
      </c>
      <c r="D242" s="44" t="s">
        <v>568</v>
      </c>
      <c r="E242" s="45">
        <v>2022</v>
      </c>
      <c r="F242" s="45" t="s">
        <v>61</v>
      </c>
      <c r="G242" s="45" t="s">
        <v>102</v>
      </c>
      <c r="H242" s="45" t="s">
        <v>103</v>
      </c>
      <c r="I242" s="46" t="s">
        <v>316</v>
      </c>
      <c r="J242" s="45" t="s">
        <v>544</v>
      </c>
      <c r="K242" s="45" t="s">
        <v>544</v>
      </c>
      <c r="L242" s="47">
        <v>2064.84</v>
      </c>
      <c r="M242" s="47">
        <v>4065.57</v>
      </c>
    </row>
    <row r="243" spans="1:13" ht="15" x14ac:dyDescent="0.2">
      <c r="A243" s="42" t="s">
        <v>41</v>
      </c>
      <c r="B243" s="42" t="s">
        <v>41</v>
      </c>
      <c r="C243" s="43" t="s">
        <v>608</v>
      </c>
      <c r="D243" s="44" t="s">
        <v>568</v>
      </c>
      <c r="E243" s="45">
        <v>2022</v>
      </c>
      <c r="F243" s="45" t="s">
        <v>61</v>
      </c>
      <c r="G243" s="45" t="s">
        <v>102</v>
      </c>
      <c r="H243" s="45" t="s">
        <v>103</v>
      </c>
      <c r="I243" s="46" t="s">
        <v>576</v>
      </c>
      <c r="J243" s="45" t="s">
        <v>544</v>
      </c>
      <c r="K243" s="45" t="s">
        <v>544</v>
      </c>
      <c r="L243" s="47">
        <v>2064.84</v>
      </c>
      <c r="M243" s="47">
        <v>4065.57</v>
      </c>
    </row>
    <row r="244" spans="1:13" ht="15" x14ac:dyDescent="0.2">
      <c r="A244" s="42" t="s">
        <v>41</v>
      </c>
      <c r="B244" s="42" t="s">
        <v>41</v>
      </c>
      <c r="C244" s="43" t="s">
        <v>608</v>
      </c>
      <c r="D244" s="44" t="s">
        <v>568</v>
      </c>
      <c r="E244" s="45">
        <v>2022</v>
      </c>
      <c r="F244" s="45" t="s">
        <v>61</v>
      </c>
      <c r="G244" s="45" t="s">
        <v>102</v>
      </c>
      <c r="H244" s="45" t="s">
        <v>103</v>
      </c>
      <c r="I244" s="46" t="s">
        <v>580</v>
      </c>
      <c r="J244" s="45" t="s">
        <v>544</v>
      </c>
      <c r="K244" s="45" t="s">
        <v>544</v>
      </c>
      <c r="L244" s="47">
        <v>2064.84</v>
      </c>
      <c r="M244" s="47">
        <v>4065.57</v>
      </c>
    </row>
    <row r="245" spans="1:13" ht="15" x14ac:dyDescent="0.2">
      <c r="A245" s="42" t="s">
        <v>41</v>
      </c>
      <c r="B245" s="42" t="s">
        <v>41</v>
      </c>
      <c r="C245" s="43" t="s">
        <v>608</v>
      </c>
      <c r="D245" s="44" t="s">
        <v>568</v>
      </c>
      <c r="E245" s="45">
        <v>2022</v>
      </c>
      <c r="F245" s="45" t="s">
        <v>61</v>
      </c>
      <c r="G245" s="45" t="s">
        <v>102</v>
      </c>
      <c r="H245" s="45" t="s">
        <v>103</v>
      </c>
      <c r="I245" s="46" t="s">
        <v>572</v>
      </c>
      <c r="J245" s="45" t="s">
        <v>544</v>
      </c>
      <c r="K245" s="45" t="s">
        <v>544</v>
      </c>
      <c r="L245" s="47">
        <v>2064.84</v>
      </c>
      <c r="M245" s="47">
        <v>4065.57</v>
      </c>
    </row>
    <row r="246" spans="1:13" ht="15" x14ac:dyDescent="0.2">
      <c r="A246" s="42" t="s">
        <v>41</v>
      </c>
      <c r="B246" s="42" t="s">
        <v>41</v>
      </c>
      <c r="C246" s="43" t="s">
        <v>608</v>
      </c>
      <c r="D246" s="44" t="s">
        <v>568</v>
      </c>
      <c r="E246" s="45">
        <v>2022</v>
      </c>
      <c r="F246" s="45" t="s">
        <v>61</v>
      </c>
      <c r="G246" s="45" t="s">
        <v>102</v>
      </c>
      <c r="H246" s="45" t="s">
        <v>311</v>
      </c>
      <c r="I246" s="46" t="s">
        <v>92</v>
      </c>
      <c r="J246" s="45" t="s">
        <v>544</v>
      </c>
      <c r="K246" s="45" t="s">
        <v>544</v>
      </c>
      <c r="L246" s="47">
        <v>1326.25</v>
      </c>
      <c r="M246" s="47">
        <v>2761.45</v>
      </c>
    </row>
    <row r="247" spans="1:13" ht="15" x14ac:dyDescent="0.2">
      <c r="A247" s="42" t="s">
        <v>41</v>
      </c>
      <c r="B247" s="42" t="s">
        <v>41</v>
      </c>
      <c r="C247" s="43" t="s">
        <v>608</v>
      </c>
      <c r="D247" s="44" t="s">
        <v>568</v>
      </c>
      <c r="E247" s="45">
        <v>2022</v>
      </c>
      <c r="F247" s="45" t="s">
        <v>61</v>
      </c>
      <c r="G247" s="45" t="s">
        <v>102</v>
      </c>
      <c r="H247" s="45" t="s">
        <v>86</v>
      </c>
      <c r="I247" s="46" t="s">
        <v>92</v>
      </c>
      <c r="J247" s="45" t="s">
        <v>544</v>
      </c>
      <c r="K247" s="45" t="s">
        <v>544</v>
      </c>
      <c r="L247" s="47">
        <v>2498.17</v>
      </c>
      <c r="M247" s="47">
        <v>4487.5600000000004</v>
      </c>
    </row>
    <row r="248" spans="1:13" ht="15" x14ac:dyDescent="0.2">
      <c r="A248" s="42" t="s">
        <v>41</v>
      </c>
      <c r="B248" s="42" t="s">
        <v>41</v>
      </c>
      <c r="C248" s="43" t="s">
        <v>608</v>
      </c>
      <c r="D248" s="44" t="s">
        <v>568</v>
      </c>
      <c r="E248" s="45">
        <v>2022</v>
      </c>
      <c r="F248" s="45" t="s">
        <v>61</v>
      </c>
      <c r="G248" s="45" t="s">
        <v>102</v>
      </c>
      <c r="H248" s="45" t="s">
        <v>86</v>
      </c>
      <c r="I248" s="46" t="s">
        <v>581</v>
      </c>
      <c r="J248" s="45" t="s">
        <v>544</v>
      </c>
      <c r="K248" s="45" t="s">
        <v>544</v>
      </c>
      <c r="L248" s="47">
        <v>2498.17</v>
      </c>
      <c r="M248" s="47">
        <v>4487.5600000000004</v>
      </c>
    </row>
    <row r="249" spans="1:13" ht="15" x14ac:dyDescent="0.2">
      <c r="A249" s="42" t="s">
        <v>41</v>
      </c>
      <c r="B249" s="42" t="s">
        <v>41</v>
      </c>
      <c r="C249" s="43" t="s">
        <v>608</v>
      </c>
      <c r="D249" s="44" t="s">
        <v>568</v>
      </c>
      <c r="E249" s="45">
        <v>2022</v>
      </c>
      <c r="F249" s="45" t="s">
        <v>61</v>
      </c>
      <c r="G249" s="45" t="s">
        <v>102</v>
      </c>
      <c r="H249" s="45" t="s">
        <v>103</v>
      </c>
      <c r="I249" s="46" t="s">
        <v>576</v>
      </c>
      <c r="J249" s="45" t="s">
        <v>544</v>
      </c>
      <c r="K249" s="45" t="s">
        <v>544</v>
      </c>
      <c r="L249" s="47">
        <v>2064.84</v>
      </c>
      <c r="M249" s="47">
        <v>4065.57</v>
      </c>
    </row>
    <row r="250" spans="1:13" ht="15" x14ac:dyDescent="0.2">
      <c r="A250" s="42" t="s">
        <v>41</v>
      </c>
      <c r="B250" s="42" t="s">
        <v>41</v>
      </c>
      <c r="C250" s="43" t="s">
        <v>608</v>
      </c>
      <c r="D250" s="44" t="s">
        <v>568</v>
      </c>
      <c r="E250" s="45">
        <v>2022</v>
      </c>
      <c r="F250" s="45" t="s">
        <v>61</v>
      </c>
      <c r="G250" s="45" t="s">
        <v>102</v>
      </c>
      <c r="H250" s="45" t="s">
        <v>103</v>
      </c>
      <c r="I250" s="46" t="s">
        <v>322</v>
      </c>
      <c r="J250" s="45" t="s">
        <v>544</v>
      </c>
      <c r="K250" s="45" t="s">
        <v>544</v>
      </c>
      <c r="L250" s="47">
        <v>2064.84</v>
      </c>
      <c r="M250" s="47">
        <v>4065.57</v>
      </c>
    </row>
    <row r="251" spans="1:13" ht="15" x14ac:dyDescent="0.2">
      <c r="A251" s="42" t="s">
        <v>41</v>
      </c>
      <c r="B251" s="42" t="s">
        <v>41</v>
      </c>
      <c r="C251" s="43" t="s">
        <v>608</v>
      </c>
      <c r="D251" s="44" t="s">
        <v>568</v>
      </c>
      <c r="E251" s="45">
        <v>2022</v>
      </c>
      <c r="F251" s="45" t="s">
        <v>61</v>
      </c>
      <c r="G251" s="45" t="s">
        <v>102</v>
      </c>
      <c r="H251" s="45" t="s">
        <v>103</v>
      </c>
      <c r="I251" s="46" t="s">
        <v>572</v>
      </c>
      <c r="J251" s="45" t="s">
        <v>544</v>
      </c>
      <c r="K251" s="45" t="s">
        <v>544</v>
      </c>
      <c r="L251" s="47">
        <v>2064.84</v>
      </c>
      <c r="M251" s="47">
        <v>4065.57</v>
      </c>
    </row>
    <row r="252" spans="1:13" ht="15" x14ac:dyDescent="0.2">
      <c r="A252" s="42" t="s">
        <v>41</v>
      </c>
      <c r="B252" s="42" t="s">
        <v>41</v>
      </c>
      <c r="C252" s="43" t="s">
        <v>608</v>
      </c>
      <c r="D252" s="44" t="s">
        <v>568</v>
      </c>
      <c r="E252" s="45">
        <v>2022</v>
      </c>
      <c r="F252" s="45" t="s">
        <v>61</v>
      </c>
      <c r="G252" s="45" t="s">
        <v>102</v>
      </c>
      <c r="H252" s="45" t="s">
        <v>103</v>
      </c>
      <c r="I252" s="46" t="s">
        <v>582</v>
      </c>
      <c r="J252" s="45" t="s">
        <v>544</v>
      </c>
      <c r="K252" s="45" t="s">
        <v>544</v>
      </c>
      <c r="L252" s="47">
        <v>2064.84</v>
      </c>
      <c r="M252" s="47">
        <v>4065.57</v>
      </c>
    </row>
    <row r="253" spans="1:13" ht="15" x14ac:dyDescent="0.2">
      <c r="A253" s="42" t="s">
        <v>41</v>
      </c>
      <c r="B253" s="42" t="s">
        <v>41</v>
      </c>
      <c r="C253" s="43" t="s">
        <v>608</v>
      </c>
      <c r="D253" s="44" t="s">
        <v>568</v>
      </c>
      <c r="E253" s="45">
        <v>2022</v>
      </c>
      <c r="F253" s="45" t="s">
        <v>61</v>
      </c>
      <c r="G253" s="45" t="s">
        <v>102</v>
      </c>
      <c r="H253" s="45" t="s">
        <v>103</v>
      </c>
      <c r="I253" s="46" t="s">
        <v>572</v>
      </c>
      <c r="J253" s="45" t="s">
        <v>544</v>
      </c>
      <c r="K253" s="45" t="s">
        <v>544</v>
      </c>
      <c r="L253" s="47">
        <v>2064.84</v>
      </c>
      <c r="M253" s="47">
        <v>4065.57</v>
      </c>
    </row>
    <row r="254" spans="1:13" ht="15" x14ac:dyDescent="0.2">
      <c r="A254" s="42" t="s">
        <v>41</v>
      </c>
      <c r="B254" s="42" t="s">
        <v>41</v>
      </c>
      <c r="C254" s="43" t="s">
        <v>608</v>
      </c>
      <c r="D254" s="44" t="s">
        <v>568</v>
      </c>
      <c r="E254" s="45">
        <v>2022</v>
      </c>
      <c r="F254" s="45" t="s">
        <v>61</v>
      </c>
      <c r="G254" s="45" t="s">
        <v>102</v>
      </c>
      <c r="H254" s="45" t="s">
        <v>311</v>
      </c>
      <c r="I254" s="46" t="s">
        <v>92</v>
      </c>
      <c r="J254" s="45" t="s">
        <v>544</v>
      </c>
      <c r="K254" s="45" t="s">
        <v>544</v>
      </c>
      <c r="L254" s="47">
        <v>1326.25</v>
      </c>
      <c r="M254" s="47">
        <v>2761.45</v>
      </c>
    </row>
    <row r="255" spans="1:13" ht="15" x14ac:dyDescent="0.2">
      <c r="A255" s="42" t="s">
        <v>41</v>
      </c>
      <c r="B255" s="42" t="s">
        <v>41</v>
      </c>
      <c r="C255" s="43" t="s">
        <v>608</v>
      </c>
      <c r="D255" s="44" t="s">
        <v>568</v>
      </c>
      <c r="E255" s="45">
        <v>2022</v>
      </c>
      <c r="F255" s="45" t="s">
        <v>61</v>
      </c>
      <c r="G255" s="45" t="s">
        <v>102</v>
      </c>
      <c r="H255" s="45" t="s">
        <v>103</v>
      </c>
      <c r="I255" s="46" t="s">
        <v>92</v>
      </c>
      <c r="J255" s="45" t="s">
        <v>544</v>
      </c>
      <c r="K255" s="45" t="s">
        <v>544</v>
      </c>
      <c r="L255" s="47">
        <v>2064.84</v>
      </c>
      <c r="M255" s="47">
        <v>4065.57</v>
      </c>
    </row>
    <row r="256" spans="1:13" ht="15" x14ac:dyDescent="0.2">
      <c r="A256" s="42" t="s">
        <v>41</v>
      </c>
      <c r="B256" s="42" t="s">
        <v>41</v>
      </c>
      <c r="C256" s="43" t="s">
        <v>608</v>
      </c>
      <c r="D256" s="44" t="s">
        <v>568</v>
      </c>
      <c r="E256" s="45">
        <v>2022</v>
      </c>
      <c r="F256" s="45" t="s">
        <v>61</v>
      </c>
      <c r="G256" s="45" t="s">
        <v>102</v>
      </c>
      <c r="H256" s="45" t="s">
        <v>103</v>
      </c>
      <c r="I256" s="46" t="s">
        <v>92</v>
      </c>
      <c r="J256" s="45" t="s">
        <v>544</v>
      </c>
      <c r="K256" s="45" t="s">
        <v>544</v>
      </c>
      <c r="L256" s="47">
        <v>2064.84</v>
      </c>
      <c r="M256" s="47">
        <v>4065.57</v>
      </c>
    </row>
    <row r="257" spans="1:13" ht="15" x14ac:dyDescent="0.2">
      <c r="A257" s="42" t="s">
        <v>41</v>
      </c>
      <c r="B257" s="42" t="s">
        <v>41</v>
      </c>
      <c r="C257" s="43" t="s">
        <v>608</v>
      </c>
      <c r="D257" s="44" t="s">
        <v>568</v>
      </c>
      <c r="E257" s="45">
        <v>2022</v>
      </c>
      <c r="F257" s="45" t="s">
        <v>61</v>
      </c>
      <c r="G257" s="45" t="s">
        <v>102</v>
      </c>
      <c r="H257" s="45" t="s">
        <v>103</v>
      </c>
      <c r="I257" s="46" t="s">
        <v>106</v>
      </c>
      <c r="J257" s="45" t="s">
        <v>544</v>
      </c>
      <c r="K257" s="45" t="s">
        <v>544</v>
      </c>
      <c r="L257" s="47">
        <v>2064.84</v>
      </c>
      <c r="M257" s="47">
        <v>4065.57</v>
      </c>
    </row>
    <row r="258" spans="1:13" ht="15" x14ac:dyDescent="0.2">
      <c r="A258" s="42" t="s">
        <v>41</v>
      </c>
      <c r="B258" s="42" t="s">
        <v>41</v>
      </c>
      <c r="C258" s="43" t="s">
        <v>608</v>
      </c>
      <c r="D258" s="44" t="s">
        <v>568</v>
      </c>
      <c r="E258" s="45">
        <v>2022</v>
      </c>
      <c r="F258" s="45" t="s">
        <v>61</v>
      </c>
      <c r="G258" s="45" t="s">
        <v>102</v>
      </c>
      <c r="H258" s="45" t="s">
        <v>86</v>
      </c>
      <c r="I258" s="46" t="s">
        <v>92</v>
      </c>
      <c r="J258" s="45" t="s">
        <v>544</v>
      </c>
      <c r="K258" s="45" t="s">
        <v>544</v>
      </c>
      <c r="L258" s="47">
        <v>2498.17</v>
      </c>
      <c r="M258" s="47">
        <v>4487.5600000000004</v>
      </c>
    </row>
    <row r="259" spans="1:13" ht="15" x14ac:dyDescent="0.2">
      <c r="A259" s="42" t="s">
        <v>41</v>
      </c>
      <c r="B259" s="42" t="s">
        <v>41</v>
      </c>
      <c r="C259" s="43" t="s">
        <v>608</v>
      </c>
      <c r="D259" s="44" t="s">
        <v>568</v>
      </c>
      <c r="E259" s="45">
        <v>2022</v>
      </c>
      <c r="F259" s="45" t="s">
        <v>61</v>
      </c>
      <c r="G259" s="45" t="s">
        <v>102</v>
      </c>
      <c r="H259" s="45" t="s">
        <v>103</v>
      </c>
      <c r="I259" s="46" t="s">
        <v>92</v>
      </c>
      <c r="J259" s="45" t="s">
        <v>544</v>
      </c>
      <c r="K259" s="45" t="s">
        <v>544</v>
      </c>
      <c r="L259" s="47">
        <v>2064.84</v>
      </c>
      <c r="M259" s="47">
        <v>4065.57</v>
      </c>
    </row>
    <row r="260" spans="1:13" ht="15" x14ac:dyDescent="0.2">
      <c r="A260" s="42" t="s">
        <v>41</v>
      </c>
      <c r="B260" s="42" t="s">
        <v>41</v>
      </c>
      <c r="C260" s="43" t="s">
        <v>608</v>
      </c>
      <c r="D260" s="44" t="s">
        <v>568</v>
      </c>
      <c r="E260" s="45">
        <v>2022</v>
      </c>
      <c r="F260" s="45" t="s">
        <v>61</v>
      </c>
      <c r="G260" s="45" t="s">
        <v>102</v>
      </c>
      <c r="H260" s="45" t="s">
        <v>103</v>
      </c>
      <c r="I260" s="46" t="s">
        <v>92</v>
      </c>
      <c r="J260" s="45" t="s">
        <v>544</v>
      </c>
      <c r="K260" s="45" t="s">
        <v>544</v>
      </c>
      <c r="L260" s="47">
        <v>2064.84</v>
      </c>
      <c r="M260" s="47">
        <v>4065.57</v>
      </c>
    </row>
    <row r="261" spans="1:13" ht="15" x14ac:dyDescent="0.2">
      <c r="A261" s="42" t="s">
        <v>41</v>
      </c>
      <c r="B261" s="42" t="s">
        <v>41</v>
      </c>
      <c r="C261" s="43" t="s">
        <v>608</v>
      </c>
      <c r="D261" s="44" t="s">
        <v>568</v>
      </c>
      <c r="E261" s="45">
        <v>2022</v>
      </c>
      <c r="F261" s="45" t="s">
        <v>61</v>
      </c>
      <c r="G261" s="45" t="s">
        <v>102</v>
      </c>
      <c r="H261" s="45" t="s">
        <v>103</v>
      </c>
      <c r="I261" s="46" t="s">
        <v>583</v>
      </c>
      <c r="J261" s="45" t="s">
        <v>544</v>
      </c>
      <c r="K261" s="45" t="s">
        <v>544</v>
      </c>
      <c r="L261" s="47">
        <v>2064.84</v>
      </c>
      <c r="M261" s="47">
        <v>4065.57</v>
      </c>
    </row>
    <row r="262" spans="1:13" ht="15" x14ac:dyDescent="0.2">
      <c r="A262" s="42" t="s">
        <v>41</v>
      </c>
      <c r="B262" s="42" t="s">
        <v>41</v>
      </c>
      <c r="C262" s="43" t="s">
        <v>608</v>
      </c>
      <c r="D262" s="44" t="s">
        <v>568</v>
      </c>
      <c r="E262" s="45">
        <v>2022</v>
      </c>
      <c r="F262" s="45" t="s">
        <v>61</v>
      </c>
      <c r="G262" s="45" t="s">
        <v>102</v>
      </c>
      <c r="H262" s="45" t="s">
        <v>103</v>
      </c>
      <c r="I262" s="46" t="s">
        <v>577</v>
      </c>
      <c r="J262" s="45" t="s">
        <v>544</v>
      </c>
      <c r="K262" s="45" t="s">
        <v>544</v>
      </c>
      <c r="L262" s="47">
        <v>2064.84</v>
      </c>
      <c r="M262" s="47">
        <v>4065.57</v>
      </c>
    </row>
    <row r="263" spans="1:13" ht="15" x14ac:dyDescent="0.2">
      <c r="A263" s="42" t="s">
        <v>41</v>
      </c>
      <c r="B263" s="42" t="s">
        <v>41</v>
      </c>
      <c r="C263" s="43" t="s">
        <v>608</v>
      </c>
      <c r="D263" s="44" t="s">
        <v>568</v>
      </c>
      <c r="E263" s="45">
        <v>2022</v>
      </c>
      <c r="F263" s="45" t="s">
        <v>61</v>
      </c>
      <c r="G263" s="45" t="s">
        <v>102</v>
      </c>
      <c r="H263" s="45" t="s">
        <v>103</v>
      </c>
      <c r="I263" s="46" t="s">
        <v>92</v>
      </c>
      <c r="J263" s="45" t="s">
        <v>544</v>
      </c>
      <c r="K263" s="45" t="s">
        <v>544</v>
      </c>
      <c r="L263" s="47">
        <v>2064.84</v>
      </c>
      <c r="M263" s="47">
        <v>4065.57</v>
      </c>
    </row>
    <row r="264" spans="1:13" ht="15" x14ac:dyDescent="0.2">
      <c r="A264" s="42" t="s">
        <v>41</v>
      </c>
      <c r="B264" s="42" t="s">
        <v>41</v>
      </c>
      <c r="C264" s="43" t="s">
        <v>608</v>
      </c>
      <c r="D264" s="44" t="s">
        <v>568</v>
      </c>
      <c r="E264" s="45">
        <v>2022</v>
      </c>
      <c r="F264" s="45" t="s">
        <v>61</v>
      </c>
      <c r="G264" s="45" t="s">
        <v>102</v>
      </c>
      <c r="H264" s="45" t="s">
        <v>103</v>
      </c>
      <c r="I264" s="46" t="s">
        <v>576</v>
      </c>
      <c r="J264" s="45" t="s">
        <v>544</v>
      </c>
      <c r="K264" s="45" t="s">
        <v>544</v>
      </c>
      <c r="L264" s="47">
        <v>2064.84</v>
      </c>
      <c r="M264" s="47">
        <v>4065.57</v>
      </c>
    </row>
    <row r="265" spans="1:13" ht="15" x14ac:dyDescent="0.2">
      <c r="A265" s="42" t="s">
        <v>41</v>
      </c>
      <c r="B265" s="42" t="s">
        <v>41</v>
      </c>
      <c r="C265" s="43" t="s">
        <v>608</v>
      </c>
      <c r="D265" s="44" t="s">
        <v>568</v>
      </c>
      <c r="E265" s="45">
        <v>2022</v>
      </c>
      <c r="F265" s="45" t="s">
        <v>61</v>
      </c>
      <c r="G265" s="45" t="s">
        <v>102</v>
      </c>
      <c r="H265" s="45" t="s">
        <v>103</v>
      </c>
      <c r="I265" s="46" t="s">
        <v>584</v>
      </c>
      <c r="J265" s="45" t="s">
        <v>544</v>
      </c>
      <c r="K265" s="45" t="s">
        <v>544</v>
      </c>
      <c r="L265" s="47">
        <v>2064.84</v>
      </c>
      <c r="M265" s="47">
        <v>4065.57</v>
      </c>
    </row>
    <row r="266" spans="1:13" ht="15" x14ac:dyDescent="0.2">
      <c r="A266" s="42" t="s">
        <v>41</v>
      </c>
      <c r="B266" s="42" t="s">
        <v>41</v>
      </c>
      <c r="C266" s="43" t="s">
        <v>608</v>
      </c>
      <c r="D266" s="44" t="s">
        <v>568</v>
      </c>
      <c r="E266" s="45">
        <v>2022</v>
      </c>
      <c r="F266" s="45" t="s">
        <v>61</v>
      </c>
      <c r="G266" s="45" t="s">
        <v>102</v>
      </c>
      <c r="H266" s="45" t="s">
        <v>103</v>
      </c>
      <c r="I266" s="46" t="s">
        <v>104</v>
      </c>
      <c r="J266" s="45" t="s">
        <v>544</v>
      </c>
      <c r="K266" s="45" t="s">
        <v>544</v>
      </c>
      <c r="L266" s="47">
        <v>2064.84</v>
      </c>
      <c r="M266" s="47">
        <v>4065.57</v>
      </c>
    </row>
    <row r="267" spans="1:13" ht="15" x14ac:dyDescent="0.2">
      <c r="A267" s="42" t="s">
        <v>41</v>
      </c>
      <c r="B267" s="42" t="s">
        <v>41</v>
      </c>
      <c r="C267" s="43" t="s">
        <v>608</v>
      </c>
      <c r="D267" s="44" t="s">
        <v>568</v>
      </c>
      <c r="E267" s="45">
        <v>2022</v>
      </c>
      <c r="F267" s="45" t="s">
        <v>61</v>
      </c>
      <c r="G267" s="45" t="s">
        <v>102</v>
      </c>
      <c r="H267" s="45" t="s">
        <v>103</v>
      </c>
      <c r="I267" s="46" t="s">
        <v>106</v>
      </c>
      <c r="J267" s="45" t="s">
        <v>544</v>
      </c>
      <c r="K267" s="45" t="s">
        <v>544</v>
      </c>
      <c r="L267" s="47">
        <v>2064.84</v>
      </c>
      <c r="M267" s="47">
        <v>4065.57</v>
      </c>
    </row>
    <row r="268" spans="1:13" ht="15" x14ac:dyDescent="0.2">
      <c r="A268" s="42" t="s">
        <v>41</v>
      </c>
      <c r="B268" s="42" t="s">
        <v>41</v>
      </c>
      <c r="C268" s="43" t="s">
        <v>608</v>
      </c>
      <c r="D268" s="44" t="s">
        <v>568</v>
      </c>
      <c r="E268" s="45">
        <v>2022</v>
      </c>
      <c r="F268" s="45" t="s">
        <v>61</v>
      </c>
      <c r="G268" s="45" t="s">
        <v>102</v>
      </c>
      <c r="H268" s="45" t="s">
        <v>103</v>
      </c>
      <c r="I268" s="46" t="s">
        <v>584</v>
      </c>
      <c r="J268" s="45" t="s">
        <v>544</v>
      </c>
      <c r="K268" s="45" t="s">
        <v>544</v>
      </c>
      <c r="L268" s="47">
        <v>2064.84</v>
      </c>
      <c r="M268" s="47">
        <v>4065.57</v>
      </c>
    </row>
    <row r="269" spans="1:13" ht="15" x14ac:dyDescent="0.2">
      <c r="A269" s="42" t="s">
        <v>41</v>
      </c>
      <c r="B269" s="42" t="s">
        <v>41</v>
      </c>
      <c r="C269" s="43" t="s">
        <v>608</v>
      </c>
      <c r="D269" s="44" t="s">
        <v>568</v>
      </c>
      <c r="E269" s="45">
        <v>2022</v>
      </c>
      <c r="F269" s="45" t="s">
        <v>61</v>
      </c>
      <c r="G269" s="45" t="s">
        <v>102</v>
      </c>
      <c r="H269" s="45" t="s">
        <v>103</v>
      </c>
      <c r="I269" s="46" t="s">
        <v>583</v>
      </c>
      <c r="J269" s="45" t="s">
        <v>544</v>
      </c>
      <c r="K269" s="45" t="s">
        <v>544</v>
      </c>
      <c r="L269" s="47">
        <v>2064.84</v>
      </c>
      <c r="M269" s="47">
        <v>4065.57</v>
      </c>
    </row>
    <row r="270" spans="1:13" ht="15" x14ac:dyDescent="0.2">
      <c r="A270" s="42" t="s">
        <v>41</v>
      </c>
      <c r="B270" s="42" t="s">
        <v>41</v>
      </c>
      <c r="C270" s="43" t="s">
        <v>608</v>
      </c>
      <c r="D270" s="44" t="s">
        <v>568</v>
      </c>
      <c r="E270" s="45">
        <v>2022</v>
      </c>
      <c r="F270" s="45" t="s">
        <v>61</v>
      </c>
      <c r="G270" s="45" t="s">
        <v>102</v>
      </c>
      <c r="H270" s="45" t="s">
        <v>103</v>
      </c>
      <c r="I270" s="46" t="s">
        <v>573</v>
      </c>
      <c r="J270" s="45" t="s">
        <v>544</v>
      </c>
      <c r="K270" s="45" t="s">
        <v>544</v>
      </c>
      <c r="L270" s="47">
        <v>2064.84</v>
      </c>
      <c r="M270" s="47">
        <v>4065.57</v>
      </c>
    </row>
    <row r="271" spans="1:13" ht="15" x14ac:dyDescent="0.2">
      <c r="A271" s="42" t="s">
        <v>41</v>
      </c>
      <c r="B271" s="42" t="s">
        <v>41</v>
      </c>
      <c r="C271" s="43" t="s">
        <v>608</v>
      </c>
      <c r="D271" s="44" t="s">
        <v>568</v>
      </c>
      <c r="E271" s="45">
        <v>2022</v>
      </c>
      <c r="F271" s="45" t="s">
        <v>61</v>
      </c>
      <c r="G271" s="45" t="s">
        <v>102</v>
      </c>
      <c r="H271" s="45" t="s">
        <v>103</v>
      </c>
      <c r="I271" s="46" t="s">
        <v>572</v>
      </c>
      <c r="J271" s="45" t="s">
        <v>544</v>
      </c>
      <c r="K271" s="45" t="s">
        <v>544</v>
      </c>
      <c r="L271" s="47">
        <v>2064.84</v>
      </c>
      <c r="M271" s="47">
        <v>4065.57</v>
      </c>
    </row>
    <row r="272" spans="1:13" ht="15" x14ac:dyDescent="0.2">
      <c r="A272" s="42" t="s">
        <v>41</v>
      </c>
      <c r="B272" s="42" t="s">
        <v>41</v>
      </c>
      <c r="C272" s="43" t="s">
        <v>608</v>
      </c>
      <c r="D272" s="44" t="s">
        <v>568</v>
      </c>
      <c r="E272" s="45">
        <v>2022</v>
      </c>
      <c r="F272" s="45" t="s">
        <v>61</v>
      </c>
      <c r="G272" s="45" t="s">
        <v>102</v>
      </c>
      <c r="H272" s="45" t="s">
        <v>103</v>
      </c>
      <c r="I272" s="46" t="s">
        <v>582</v>
      </c>
      <c r="J272" s="45" t="s">
        <v>544</v>
      </c>
      <c r="K272" s="45" t="s">
        <v>544</v>
      </c>
      <c r="L272" s="47">
        <v>2064.84</v>
      </c>
      <c r="M272" s="47">
        <v>4065.57</v>
      </c>
    </row>
    <row r="273" spans="1:13" ht="15" x14ac:dyDescent="0.2">
      <c r="A273" s="42" t="s">
        <v>41</v>
      </c>
      <c r="B273" s="42" t="s">
        <v>41</v>
      </c>
      <c r="C273" s="43" t="s">
        <v>608</v>
      </c>
      <c r="D273" s="44" t="s">
        <v>568</v>
      </c>
      <c r="E273" s="45">
        <v>2022</v>
      </c>
      <c r="F273" s="45" t="s">
        <v>61</v>
      </c>
      <c r="G273" s="45" t="s">
        <v>102</v>
      </c>
      <c r="H273" s="45" t="s">
        <v>103</v>
      </c>
      <c r="I273" s="46" t="s">
        <v>105</v>
      </c>
      <c r="J273" s="45" t="s">
        <v>544</v>
      </c>
      <c r="K273" s="45" t="s">
        <v>544</v>
      </c>
      <c r="L273" s="47">
        <v>2064.84</v>
      </c>
      <c r="M273" s="47">
        <v>4065.57</v>
      </c>
    </row>
    <row r="274" spans="1:13" ht="15" x14ac:dyDescent="0.2">
      <c r="A274" s="42" t="s">
        <v>41</v>
      </c>
      <c r="B274" s="42" t="s">
        <v>41</v>
      </c>
      <c r="C274" s="43" t="s">
        <v>608</v>
      </c>
      <c r="D274" s="44" t="s">
        <v>568</v>
      </c>
      <c r="E274" s="45">
        <v>2022</v>
      </c>
      <c r="F274" s="45" t="s">
        <v>61</v>
      </c>
      <c r="G274" s="45" t="s">
        <v>102</v>
      </c>
      <c r="H274" s="45" t="s">
        <v>283</v>
      </c>
      <c r="I274" s="46" t="s">
        <v>92</v>
      </c>
      <c r="J274" s="45" t="s">
        <v>544</v>
      </c>
      <c r="K274" s="45" t="s">
        <v>544</v>
      </c>
      <c r="L274" s="47">
        <v>2472.86</v>
      </c>
      <c r="M274" s="47">
        <v>4774.1099999999997</v>
      </c>
    </row>
    <row r="275" spans="1:13" ht="15" x14ac:dyDescent="0.2">
      <c r="A275" s="42" t="s">
        <v>41</v>
      </c>
      <c r="B275" s="42" t="s">
        <v>41</v>
      </c>
      <c r="C275" s="43" t="s">
        <v>608</v>
      </c>
      <c r="D275" s="44" t="s">
        <v>568</v>
      </c>
      <c r="E275" s="45">
        <v>2022</v>
      </c>
      <c r="F275" s="45" t="s">
        <v>61</v>
      </c>
      <c r="G275" s="45" t="s">
        <v>102</v>
      </c>
      <c r="H275" s="45" t="s">
        <v>570</v>
      </c>
      <c r="I275" s="46" t="s">
        <v>92</v>
      </c>
      <c r="J275" s="45" t="s">
        <v>544</v>
      </c>
      <c r="K275" s="45" t="s">
        <v>544</v>
      </c>
      <c r="L275" s="47">
        <v>2498.17</v>
      </c>
      <c r="M275" s="47">
        <v>4487.5600000000004</v>
      </c>
    </row>
    <row r="276" spans="1:13" ht="15" x14ac:dyDescent="0.2">
      <c r="A276" s="42" t="s">
        <v>41</v>
      </c>
      <c r="B276" s="42" t="s">
        <v>41</v>
      </c>
      <c r="C276" s="43" t="s">
        <v>608</v>
      </c>
      <c r="D276" s="44" t="s">
        <v>568</v>
      </c>
      <c r="E276" s="45">
        <v>2022</v>
      </c>
      <c r="F276" s="45" t="s">
        <v>61</v>
      </c>
      <c r="G276" s="45" t="s">
        <v>102</v>
      </c>
      <c r="H276" s="45" t="s">
        <v>86</v>
      </c>
      <c r="I276" s="46" t="s">
        <v>92</v>
      </c>
      <c r="J276" s="45" t="s">
        <v>544</v>
      </c>
      <c r="K276" s="45" t="s">
        <v>544</v>
      </c>
      <c r="L276" s="47">
        <v>2498.17</v>
      </c>
      <c r="M276" s="47">
        <v>4487.5600000000004</v>
      </c>
    </row>
    <row r="277" spans="1:13" ht="15" x14ac:dyDescent="0.2">
      <c r="A277" s="42" t="s">
        <v>41</v>
      </c>
      <c r="B277" s="42" t="s">
        <v>41</v>
      </c>
      <c r="C277" s="43" t="s">
        <v>608</v>
      </c>
      <c r="D277" s="44" t="s">
        <v>568</v>
      </c>
      <c r="E277" s="45">
        <v>2022</v>
      </c>
      <c r="F277" s="45" t="s">
        <v>61</v>
      </c>
      <c r="G277" s="45" t="s">
        <v>102</v>
      </c>
      <c r="H277" s="45" t="s">
        <v>103</v>
      </c>
      <c r="I277" s="46" t="s">
        <v>585</v>
      </c>
      <c r="J277" s="45" t="s">
        <v>544</v>
      </c>
      <c r="K277" s="45" t="s">
        <v>544</v>
      </c>
      <c r="L277" s="47">
        <v>2064.84</v>
      </c>
      <c r="M277" s="47">
        <v>4065.57</v>
      </c>
    </row>
    <row r="278" spans="1:13" ht="15" x14ac:dyDescent="0.2">
      <c r="A278" s="42" t="s">
        <v>41</v>
      </c>
      <c r="B278" s="42" t="s">
        <v>41</v>
      </c>
      <c r="C278" s="43" t="s">
        <v>608</v>
      </c>
      <c r="D278" s="44" t="s">
        <v>568</v>
      </c>
      <c r="E278" s="45">
        <v>2022</v>
      </c>
      <c r="F278" s="45" t="s">
        <v>61</v>
      </c>
      <c r="G278" s="45" t="s">
        <v>102</v>
      </c>
      <c r="H278" s="45" t="s">
        <v>86</v>
      </c>
      <c r="I278" s="46" t="s">
        <v>114</v>
      </c>
      <c r="J278" s="45" t="s">
        <v>544</v>
      </c>
      <c r="K278" s="45" t="s">
        <v>544</v>
      </c>
      <c r="L278" s="47">
        <v>2498.17</v>
      </c>
      <c r="M278" s="47">
        <v>4487.5600000000004</v>
      </c>
    </row>
    <row r="279" spans="1:13" ht="15" x14ac:dyDescent="0.2">
      <c r="A279" s="42" t="s">
        <v>41</v>
      </c>
      <c r="B279" s="42" t="s">
        <v>41</v>
      </c>
      <c r="C279" s="43" t="s">
        <v>608</v>
      </c>
      <c r="D279" s="44" t="s">
        <v>568</v>
      </c>
      <c r="E279" s="45">
        <v>2022</v>
      </c>
      <c r="F279" s="45" t="s">
        <v>61</v>
      </c>
      <c r="G279" s="45" t="s">
        <v>102</v>
      </c>
      <c r="H279" s="45" t="s">
        <v>103</v>
      </c>
      <c r="I279" s="46" t="s">
        <v>572</v>
      </c>
      <c r="J279" s="45" t="s">
        <v>544</v>
      </c>
      <c r="K279" s="45" t="s">
        <v>544</v>
      </c>
      <c r="L279" s="47">
        <v>2064.84</v>
      </c>
      <c r="M279" s="47">
        <v>4065.57</v>
      </c>
    </row>
    <row r="280" spans="1:13" ht="15" x14ac:dyDescent="0.2">
      <c r="A280" s="42" t="s">
        <v>41</v>
      </c>
      <c r="B280" s="42" t="s">
        <v>41</v>
      </c>
      <c r="C280" s="43" t="s">
        <v>608</v>
      </c>
      <c r="D280" s="44" t="s">
        <v>568</v>
      </c>
      <c r="E280" s="45">
        <v>2022</v>
      </c>
      <c r="F280" s="45" t="s">
        <v>61</v>
      </c>
      <c r="G280" s="45" t="s">
        <v>102</v>
      </c>
      <c r="H280" s="45" t="s">
        <v>103</v>
      </c>
      <c r="I280" s="46" t="s">
        <v>586</v>
      </c>
      <c r="J280" s="45" t="s">
        <v>544</v>
      </c>
      <c r="K280" s="45" t="s">
        <v>544</v>
      </c>
      <c r="L280" s="47">
        <v>2064.84</v>
      </c>
      <c r="M280" s="47">
        <v>4065.57</v>
      </c>
    </row>
    <row r="281" spans="1:13" ht="15" x14ac:dyDescent="0.2">
      <c r="A281" s="42" t="s">
        <v>41</v>
      </c>
      <c r="B281" s="42" t="s">
        <v>41</v>
      </c>
      <c r="C281" s="43" t="s">
        <v>608</v>
      </c>
      <c r="D281" s="44" t="s">
        <v>568</v>
      </c>
      <c r="E281" s="45">
        <v>2022</v>
      </c>
      <c r="F281" s="45" t="s">
        <v>61</v>
      </c>
      <c r="G281" s="45" t="s">
        <v>102</v>
      </c>
      <c r="H281" s="45" t="s">
        <v>103</v>
      </c>
      <c r="I281" s="46" t="s">
        <v>92</v>
      </c>
      <c r="J281" s="45" t="s">
        <v>544</v>
      </c>
      <c r="K281" s="45" t="s">
        <v>544</v>
      </c>
      <c r="L281" s="47">
        <v>2064.84</v>
      </c>
      <c r="M281" s="47">
        <v>4065.57</v>
      </c>
    </row>
    <row r="282" spans="1:13" ht="15" x14ac:dyDescent="0.2">
      <c r="A282" s="42" t="s">
        <v>41</v>
      </c>
      <c r="B282" s="42" t="s">
        <v>41</v>
      </c>
      <c r="C282" s="43" t="s">
        <v>608</v>
      </c>
      <c r="D282" s="44" t="s">
        <v>568</v>
      </c>
      <c r="E282" s="45">
        <v>2022</v>
      </c>
      <c r="F282" s="45" t="s">
        <v>61</v>
      </c>
      <c r="G282" s="45" t="s">
        <v>102</v>
      </c>
      <c r="H282" s="45" t="s">
        <v>103</v>
      </c>
      <c r="I282" s="46" t="s">
        <v>105</v>
      </c>
      <c r="J282" s="45" t="s">
        <v>544</v>
      </c>
      <c r="K282" s="45" t="s">
        <v>544</v>
      </c>
      <c r="L282" s="47">
        <v>2064.84</v>
      </c>
      <c r="M282" s="47">
        <v>4065.57</v>
      </c>
    </row>
    <row r="283" spans="1:13" ht="15" x14ac:dyDescent="0.2">
      <c r="A283" s="42" t="s">
        <v>41</v>
      </c>
      <c r="B283" s="42" t="s">
        <v>41</v>
      </c>
      <c r="C283" s="43" t="s">
        <v>608</v>
      </c>
      <c r="D283" s="44" t="s">
        <v>568</v>
      </c>
      <c r="E283" s="45">
        <v>2022</v>
      </c>
      <c r="F283" s="45" t="s">
        <v>61</v>
      </c>
      <c r="G283" s="45" t="s">
        <v>102</v>
      </c>
      <c r="H283" s="45" t="s">
        <v>86</v>
      </c>
      <c r="I283" s="46" t="s">
        <v>120</v>
      </c>
      <c r="J283" s="45" t="s">
        <v>544</v>
      </c>
      <c r="K283" s="45" t="s">
        <v>544</v>
      </c>
      <c r="L283" s="47">
        <v>2498.17</v>
      </c>
      <c r="M283" s="47">
        <v>4487.5600000000004</v>
      </c>
    </row>
    <row r="284" spans="1:13" ht="15" x14ac:dyDescent="0.2">
      <c r="A284" s="42" t="s">
        <v>41</v>
      </c>
      <c r="B284" s="42" t="s">
        <v>41</v>
      </c>
      <c r="C284" s="43" t="s">
        <v>608</v>
      </c>
      <c r="D284" s="44" t="s">
        <v>568</v>
      </c>
      <c r="E284" s="45">
        <v>2022</v>
      </c>
      <c r="F284" s="45" t="s">
        <v>61</v>
      </c>
      <c r="G284" s="45" t="s">
        <v>102</v>
      </c>
      <c r="H284" s="45" t="s">
        <v>86</v>
      </c>
      <c r="I284" s="46" t="s">
        <v>587</v>
      </c>
      <c r="J284" s="45" t="s">
        <v>544</v>
      </c>
      <c r="K284" s="45" t="s">
        <v>544</v>
      </c>
      <c r="L284" s="47">
        <v>2498.17</v>
      </c>
      <c r="M284" s="47">
        <v>4487.5600000000004</v>
      </c>
    </row>
    <row r="285" spans="1:13" ht="15" x14ac:dyDescent="0.2">
      <c r="A285" s="42" t="s">
        <v>41</v>
      </c>
      <c r="B285" s="42" t="s">
        <v>41</v>
      </c>
      <c r="C285" s="43" t="s">
        <v>608</v>
      </c>
      <c r="D285" s="44" t="s">
        <v>568</v>
      </c>
      <c r="E285" s="45">
        <v>2022</v>
      </c>
      <c r="F285" s="45" t="s">
        <v>61</v>
      </c>
      <c r="G285" s="45" t="s">
        <v>102</v>
      </c>
      <c r="H285" s="45" t="s">
        <v>103</v>
      </c>
      <c r="I285" s="46" t="s">
        <v>104</v>
      </c>
      <c r="J285" s="45" t="s">
        <v>544</v>
      </c>
      <c r="K285" s="45" t="s">
        <v>544</v>
      </c>
      <c r="L285" s="47">
        <v>2064.84</v>
      </c>
      <c r="M285" s="47">
        <v>4065.57</v>
      </c>
    </row>
    <row r="286" spans="1:13" ht="15" x14ac:dyDescent="0.2">
      <c r="A286" s="42" t="s">
        <v>41</v>
      </c>
      <c r="B286" s="42" t="s">
        <v>41</v>
      </c>
      <c r="C286" s="43" t="s">
        <v>608</v>
      </c>
      <c r="D286" s="44" t="s">
        <v>568</v>
      </c>
      <c r="E286" s="45">
        <v>2022</v>
      </c>
      <c r="F286" s="45" t="s">
        <v>61</v>
      </c>
      <c r="G286" s="45" t="s">
        <v>102</v>
      </c>
      <c r="H286" s="45" t="s">
        <v>86</v>
      </c>
      <c r="I286" s="46" t="s">
        <v>588</v>
      </c>
      <c r="J286" s="45" t="s">
        <v>544</v>
      </c>
      <c r="K286" s="45" t="s">
        <v>544</v>
      </c>
      <c r="L286" s="47">
        <v>2498.17</v>
      </c>
      <c r="M286" s="47">
        <v>4487.5600000000004</v>
      </c>
    </row>
    <row r="287" spans="1:13" ht="15" x14ac:dyDescent="0.2">
      <c r="A287" s="42" t="s">
        <v>41</v>
      </c>
      <c r="B287" s="42" t="s">
        <v>41</v>
      </c>
      <c r="C287" s="43" t="s">
        <v>608</v>
      </c>
      <c r="D287" s="44" t="s">
        <v>568</v>
      </c>
      <c r="E287" s="45">
        <v>2022</v>
      </c>
      <c r="F287" s="45" t="s">
        <v>61</v>
      </c>
      <c r="G287" s="45" t="s">
        <v>102</v>
      </c>
      <c r="H287" s="45" t="s">
        <v>86</v>
      </c>
      <c r="I287" s="46" t="s">
        <v>92</v>
      </c>
      <c r="J287" s="45" t="s">
        <v>544</v>
      </c>
      <c r="K287" s="45" t="s">
        <v>544</v>
      </c>
      <c r="L287" s="47">
        <v>2498.17</v>
      </c>
      <c r="M287" s="47">
        <v>4487.5600000000004</v>
      </c>
    </row>
    <row r="288" spans="1:13" ht="15" x14ac:dyDescent="0.2">
      <c r="A288" s="42" t="s">
        <v>41</v>
      </c>
      <c r="B288" s="42" t="s">
        <v>41</v>
      </c>
      <c r="C288" s="43" t="s">
        <v>608</v>
      </c>
      <c r="D288" s="44" t="s">
        <v>568</v>
      </c>
      <c r="E288" s="45">
        <v>2022</v>
      </c>
      <c r="F288" s="45" t="s">
        <v>61</v>
      </c>
      <c r="G288" s="45" t="s">
        <v>102</v>
      </c>
      <c r="H288" s="45" t="s">
        <v>103</v>
      </c>
      <c r="I288" s="46" t="s">
        <v>577</v>
      </c>
      <c r="J288" s="45" t="s">
        <v>544</v>
      </c>
      <c r="K288" s="45" t="s">
        <v>544</v>
      </c>
      <c r="L288" s="47">
        <v>2064.84</v>
      </c>
      <c r="M288" s="47">
        <v>4065.57</v>
      </c>
    </row>
    <row r="289" spans="1:13" ht="15" x14ac:dyDescent="0.2">
      <c r="A289" s="42" t="s">
        <v>41</v>
      </c>
      <c r="B289" s="42" t="s">
        <v>41</v>
      </c>
      <c r="C289" s="43" t="s">
        <v>608</v>
      </c>
      <c r="D289" s="44" t="s">
        <v>568</v>
      </c>
      <c r="E289" s="45">
        <v>2022</v>
      </c>
      <c r="F289" s="45" t="s">
        <v>61</v>
      </c>
      <c r="G289" s="45" t="s">
        <v>102</v>
      </c>
      <c r="H289" s="45" t="s">
        <v>103</v>
      </c>
      <c r="I289" s="46" t="s">
        <v>109</v>
      </c>
      <c r="J289" s="45" t="s">
        <v>544</v>
      </c>
      <c r="K289" s="45" t="s">
        <v>544</v>
      </c>
      <c r="L289" s="47">
        <v>2064.84</v>
      </c>
      <c r="M289" s="47">
        <v>4065.57</v>
      </c>
    </row>
    <row r="290" spans="1:13" ht="15" x14ac:dyDescent="0.2">
      <c r="A290" s="42" t="s">
        <v>41</v>
      </c>
      <c r="B290" s="42" t="s">
        <v>41</v>
      </c>
      <c r="C290" s="43" t="s">
        <v>608</v>
      </c>
      <c r="D290" s="44" t="s">
        <v>568</v>
      </c>
      <c r="E290" s="45">
        <v>2022</v>
      </c>
      <c r="F290" s="45" t="s">
        <v>61</v>
      </c>
      <c r="G290" s="45" t="s">
        <v>102</v>
      </c>
      <c r="H290" s="45" t="s">
        <v>103</v>
      </c>
      <c r="I290" s="46" t="s">
        <v>578</v>
      </c>
      <c r="J290" s="45" t="s">
        <v>544</v>
      </c>
      <c r="K290" s="45" t="s">
        <v>544</v>
      </c>
      <c r="L290" s="47">
        <v>2064.84</v>
      </c>
      <c r="M290" s="47">
        <v>4065.57</v>
      </c>
    </row>
    <row r="291" spans="1:13" ht="15" x14ac:dyDescent="0.2">
      <c r="A291" s="42" t="s">
        <v>41</v>
      </c>
      <c r="B291" s="42" t="s">
        <v>41</v>
      </c>
      <c r="C291" s="43" t="s">
        <v>608</v>
      </c>
      <c r="D291" s="44" t="s">
        <v>568</v>
      </c>
      <c r="E291" s="45">
        <v>2022</v>
      </c>
      <c r="F291" s="45" t="s">
        <v>61</v>
      </c>
      <c r="G291" s="45" t="s">
        <v>102</v>
      </c>
      <c r="H291" s="45" t="s">
        <v>103</v>
      </c>
      <c r="I291" s="46" t="s">
        <v>576</v>
      </c>
      <c r="J291" s="45" t="s">
        <v>544</v>
      </c>
      <c r="K291" s="45" t="s">
        <v>544</v>
      </c>
      <c r="L291" s="47">
        <v>2064.84</v>
      </c>
      <c r="M291" s="47">
        <v>4065.57</v>
      </c>
    </row>
    <row r="292" spans="1:13" ht="15" x14ac:dyDescent="0.2">
      <c r="A292" s="42" t="s">
        <v>41</v>
      </c>
      <c r="B292" s="42" t="s">
        <v>41</v>
      </c>
      <c r="C292" s="43" t="s">
        <v>608</v>
      </c>
      <c r="D292" s="44" t="s">
        <v>568</v>
      </c>
      <c r="E292" s="45">
        <v>2022</v>
      </c>
      <c r="F292" s="45" t="s">
        <v>61</v>
      </c>
      <c r="G292" s="45" t="s">
        <v>102</v>
      </c>
      <c r="H292" s="45" t="s">
        <v>103</v>
      </c>
      <c r="I292" s="46" t="s">
        <v>589</v>
      </c>
      <c r="J292" s="45" t="s">
        <v>544</v>
      </c>
      <c r="K292" s="45" t="s">
        <v>544</v>
      </c>
      <c r="L292" s="47">
        <v>2064.84</v>
      </c>
      <c r="M292" s="47">
        <v>4065.57</v>
      </c>
    </row>
    <row r="293" spans="1:13" ht="15" x14ac:dyDescent="0.2">
      <c r="A293" s="42" t="s">
        <v>41</v>
      </c>
      <c r="B293" s="42" t="s">
        <v>41</v>
      </c>
      <c r="C293" s="43" t="s">
        <v>608</v>
      </c>
      <c r="D293" s="44" t="s">
        <v>568</v>
      </c>
      <c r="E293" s="45">
        <v>2022</v>
      </c>
      <c r="F293" s="45" t="s">
        <v>61</v>
      </c>
      <c r="G293" s="45" t="s">
        <v>102</v>
      </c>
      <c r="H293" s="45" t="s">
        <v>103</v>
      </c>
      <c r="I293" s="46" t="s">
        <v>314</v>
      </c>
      <c r="J293" s="45" t="s">
        <v>544</v>
      </c>
      <c r="K293" s="45" t="s">
        <v>544</v>
      </c>
      <c r="L293" s="47">
        <v>2064.84</v>
      </c>
      <c r="M293" s="47">
        <v>4065.57</v>
      </c>
    </row>
    <row r="294" spans="1:13" ht="15" x14ac:dyDescent="0.2">
      <c r="A294" s="42" t="s">
        <v>41</v>
      </c>
      <c r="B294" s="42" t="s">
        <v>41</v>
      </c>
      <c r="C294" s="43" t="s">
        <v>608</v>
      </c>
      <c r="D294" s="44" t="s">
        <v>568</v>
      </c>
      <c r="E294" s="45">
        <v>2022</v>
      </c>
      <c r="F294" s="45" t="s">
        <v>61</v>
      </c>
      <c r="G294" s="45" t="s">
        <v>102</v>
      </c>
      <c r="H294" s="45" t="s">
        <v>103</v>
      </c>
      <c r="I294" s="46" t="s">
        <v>106</v>
      </c>
      <c r="J294" s="45" t="s">
        <v>544</v>
      </c>
      <c r="K294" s="45" t="s">
        <v>544</v>
      </c>
      <c r="L294" s="47">
        <v>2064.84</v>
      </c>
      <c r="M294" s="47">
        <v>4065.57</v>
      </c>
    </row>
    <row r="295" spans="1:13" ht="15" x14ac:dyDescent="0.2">
      <c r="A295" s="42" t="s">
        <v>41</v>
      </c>
      <c r="B295" s="42" t="s">
        <v>41</v>
      </c>
      <c r="C295" s="43" t="s">
        <v>608</v>
      </c>
      <c r="D295" s="44" t="s">
        <v>568</v>
      </c>
      <c r="E295" s="45">
        <v>2022</v>
      </c>
      <c r="F295" s="45" t="s">
        <v>61</v>
      </c>
      <c r="G295" s="45" t="s">
        <v>102</v>
      </c>
      <c r="H295" s="45" t="s">
        <v>257</v>
      </c>
      <c r="I295" s="46" t="s">
        <v>321</v>
      </c>
      <c r="J295" s="45" t="s">
        <v>544</v>
      </c>
      <c r="K295" s="45" t="s">
        <v>544</v>
      </c>
      <c r="L295" s="47">
        <v>2064.84</v>
      </c>
      <c r="M295" s="47">
        <v>4065.57</v>
      </c>
    </row>
    <row r="296" spans="1:13" ht="15" x14ac:dyDescent="0.2">
      <c r="A296" s="42" t="s">
        <v>41</v>
      </c>
      <c r="B296" s="42" t="s">
        <v>41</v>
      </c>
      <c r="C296" s="43" t="s">
        <v>608</v>
      </c>
      <c r="D296" s="44" t="s">
        <v>568</v>
      </c>
      <c r="E296" s="45">
        <v>2022</v>
      </c>
      <c r="F296" s="45" t="s">
        <v>61</v>
      </c>
      <c r="G296" s="45" t="s">
        <v>102</v>
      </c>
      <c r="H296" s="45" t="s">
        <v>103</v>
      </c>
      <c r="I296" s="46" t="s">
        <v>589</v>
      </c>
      <c r="J296" s="45" t="s">
        <v>544</v>
      </c>
      <c r="K296" s="45" t="s">
        <v>544</v>
      </c>
      <c r="L296" s="47">
        <v>2064.84</v>
      </c>
      <c r="M296" s="47">
        <v>4065.57</v>
      </c>
    </row>
    <row r="297" spans="1:13" ht="15" x14ac:dyDescent="0.2">
      <c r="A297" s="42" t="s">
        <v>41</v>
      </c>
      <c r="B297" s="42" t="s">
        <v>41</v>
      </c>
      <c r="C297" s="43" t="s">
        <v>608</v>
      </c>
      <c r="D297" s="44" t="s">
        <v>568</v>
      </c>
      <c r="E297" s="45">
        <v>2022</v>
      </c>
      <c r="F297" s="45" t="s">
        <v>61</v>
      </c>
      <c r="G297" s="45" t="s">
        <v>102</v>
      </c>
      <c r="H297" s="45" t="s">
        <v>103</v>
      </c>
      <c r="I297" s="46" t="s">
        <v>225</v>
      </c>
      <c r="J297" s="45" t="s">
        <v>544</v>
      </c>
      <c r="K297" s="45" t="s">
        <v>544</v>
      </c>
      <c r="L297" s="47">
        <v>2064.84</v>
      </c>
      <c r="M297" s="47">
        <v>4065.57</v>
      </c>
    </row>
    <row r="298" spans="1:13" ht="15" x14ac:dyDescent="0.2">
      <c r="A298" s="42" t="s">
        <v>41</v>
      </c>
      <c r="B298" s="42" t="s">
        <v>41</v>
      </c>
      <c r="C298" s="43" t="s">
        <v>608</v>
      </c>
      <c r="D298" s="44" t="s">
        <v>568</v>
      </c>
      <c r="E298" s="45">
        <v>2022</v>
      </c>
      <c r="F298" s="45" t="s">
        <v>61</v>
      </c>
      <c r="G298" s="45" t="s">
        <v>102</v>
      </c>
      <c r="H298" s="45" t="s">
        <v>103</v>
      </c>
      <c r="I298" s="46" t="s">
        <v>590</v>
      </c>
      <c r="J298" s="45" t="s">
        <v>544</v>
      </c>
      <c r="K298" s="45" t="s">
        <v>544</v>
      </c>
      <c r="L298" s="47">
        <v>2064.84</v>
      </c>
      <c r="M298" s="47">
        <v>4065.57</v>
      </c>
    </row>
    <row r="299" spans="1:13" ht="15" x14ac:dyDescent="0.2">
      <c r="A299" s="42" t="s">
        <v>41</v>
      </c>
      <c r="B299" s="42" t="s">
        <v>41</v>
      </c>
      <c r="C299" s="43" t="s">
        <v>608</v>
      </c>
      <c r="D299" s="44" t="s">
        <v>568</v>
      </c>
      <c r="E299" s="45">
        <v>2022</v>
      </c>
      <c r="F299" s="45" t="s">
        <v>61</v>
      </c>
      <c r="G299" s="45" t="s">
        <v>102</v>
      </c>
      <c r="H299" s="45" t="s">
        <v>86</v>
      </c>
      <c r="I299" s="46" t="s">
        <v>92</v>
      </c>
      <c r="J299" s="45" t="s">
        <v>544</v>
      </c>
      <c r="K299" s="45" t="s">
        <v>544</v>
      </c>
      <c r="L299" s="47">
        <v>2498.17</v>
      </c>
      <c r="M299" s="47">
        <v>4487.5600000000004</v>
      </c>
    </row>
    <row r="300" spans="1:13" ht="15" x14ac:dyDescent="0.2">
      <c r="A300" s="42" t="s">
        <v>41</v>
      </c>
      <c r="B300" s="42" t="s">
        <v>41</v>
      </c>
      <c r="C300" s="43" t="s">
        <v>608</v>
      </c>
      <c r="D300" s="44" t="s">
        <v>568</v>
      </c>
      <c r="E300" s="45">
        <v>2022</v>
      </c>
      <c r="F300" s="45" t="s">
        <v>61</v>
      </c>
      <c r="G300" s="45" t="s">
        <v>102</v>
      </c>
      <c r="H300" s="45" t="s">
        <v>86</v>
      </c>
      <c r="I300" s="46" t="s">
        <v>92</v>
      </c>
      <c r="J300" s="45" t="s">
        <v>544</v>
      </c>
      <c r="K300" s="45" t="s">
        <v>544</v>
      </c>
      <c r="L300" s="47">
        <v>2498.17</v>
      </c>
      <c r="M300" s="47">
        <v>4487.5600000000004</v>
      </c>
    </row>
    <row r="301" spans="1:13" ht="15" x14ac:dyDescent="0.2">
      <c r="A301" s="42" t="s">
        <v>41</v>
      </c>
      <c r="B301" s="42" t="s">
        <v>41</v>
      </c>
      <c r="C301" s="43" t="s">
        <v>608</v>
      </c>
      <c r="D301" s="44" t="s">
        <v>568</v>
      </c>
      <c r="E301" s="45">
        <v>2022</v>
      </c>
      <c r="F301" s="45" t="s">
        <v>61</v>
      </c>
      <c r="G301" s="45" t="s">
        <v>102</v>
      </c>
      <c r="H301" s="45" t="s">
        <v>103</v>
      </c>
      <c r="I301" s="46" t="s">
        <v>585</v>
      </c>
      <c r="J301" s="45" t="s">
        <v>544</v>
      </c>
      <c r="K301" s="45" t="s">
        <v>544</v>
      </c>
      <c r="L301" s="47">
        <v>2064.84</v>
      </c>
      <c r="M301" s="47">
        <v>4065.57</v>
      </c>
    </row>
    <row r="302" spans="1:13" ht="15" x14ac:dyDescent="0.2">
      <c r="A302" s="42" t="s">
        <v>41</v>
      </c>
      <c r="B302" s="42" t="s">
        <v>41</v>
      </c>
      <c r="C302" s="43" t="s">
        <v>608</v>
      </c>
      <c r="D302" s="44" t="s">
        <v>568</v>
      </c>
      <c r="E302" s="45">
        <v>2022</v>
      </c>
      <c r="F302" s="45" t="s">
        <v>61</v>
      </c>
      <c r="G302" s="45" t="s">
        <v>102</v>
      </c>
      <c r="H302" s="45" t="s">
        <v>103</v>
      </c>
      <c r="I302" s="46" t="s">
        <v>576</v>
      </c>
      <c r="J302" s="45" t="s">
        <v>544</v>
      </c>
      <c r="K302" s="45" t="s">
        <v>544</v>
      </c>
      <c r="L302" s="47">
        <v>2064.84</v>
      </c>
      <c r="M302" s="47">
        <v>4065.57</v>
      </c>
    </row>
    <row r="303" spans="1:13" ht="15" x14ac:dyDescent="0.2">
      <c r="A303" s="42" t="s">
        <v>41</v>
      </c>
      <c r="B303" s="42" t="s">
        <v>41</v>
      </c>
      <c r="C303" s="43" t="s">
        <v>608</v>
      </c>
      <c r="D303" s="44" t="s">
        <v>568</v>
      </c>
      <c r="E303" s="45">
        <v>2022</v>
      </c>
      <c r="F303" s="45" t="s">
        <v>61</v>
      </c>
      <c r="G303" s="45" t="s">
        <v>102</v>
      </c>
      <c r="H303" s="45" t="s">
        <v>86</v>
      </c>
      <c r="I303" s="46" t="s">
        <v>92</v>
      </c>
      <c r="J303" s="45" t="s">
        <v>544</v>
      </c>
      <c r="K303" s="45" t="s">
        <v>544</v>
      </c>
      <c r="L303" s="47">
        <v>2498.17</v>
      </c>
      <c r="M303" s="47">
        <v>4487.5600000000004</v>
      </c>
    </row>
    <row r="304" spans="1:13" ht="15" x14ac:dyDescent="0.2">
      <c r="A304" s="42" t="s">
        <v>41</v>
      </c>
      <c r="B304" s="42" t="s">
        <v>41</v>
      </c>
      <c r="C304" s="43" t="s">
        <v>608</v>
      </c>
      <c r="D304" s="44" t="s">
        <v>568</v>
      </c>
      <c r="E304" s="45">
        <v>2022</v>
      </c>
      <c r="F304" s="45" t="s">
        <v>61</v>
      </c>
      <c r="G304" s="45" t="s">
        <v>102</v>
      </c>
      <c r="H304" s="45" t="s">
        <v>103</v>
      </c>
      <c r="I304" s="46" t="s">
        <v>584</v>
      </c>
      <c r="J304" s="45" t="s">
        <v>544</v>
      </c>
      <c r="K304" s="45" t="s">
        <v>544</v>
      </c>
      <c r="L304" s="47">
        <v>2064.84</v>
      </c>
      <c r="M304" s="47">
        <v>4065.57</v>
      </c>
    </row>
    <row r="305" spans="1:13" ht="15" x14ac:dyDescent="0.2">
      <c r="A305" s="42" t="s">
        <v>41</v>
      </c>
      <c r="B305" s="42" t="s">
        <v>41</v>
      </c>
      <c r="C305" s="43" t="s">
        <v>608</v>
      </c>
      <c r="D305" s="44" t="s">
        <v>568</v>
      </c>
      <c r="E305" s="45">
        <v>2022</v>
      </c>
      <c r="F305" s="45" t="s">
        <v>61</v>
      </c>
      <c r="G305" s="45" t="s">
        <v>102</v>
      </c>
      <c r="H305" s="45" t="s">
        <v>86</v>
      </c>
      <c r="I305" s="46" t="s">
        <v>125</v>
      </c>
      <c r="J305" s="45" t="s">
        <v>544</v>
      </c>
      <c r="K305" s="45" t="s">
        <v>544</v>
      </c>
      <c r="L305" s="47">
        <v>2498.17</v>
      </c>
      <c r="M305" s="47">
        <v>4487.5600000000004</v>
      </c>
    </row>
    <row r="306" spans="1:13" ht="15" x14ac:dyDescent="0.2">
      <c r="A306" s="42" t="s">
        <v>41</v>
      </c>
      <c r="B306" s="42" t="s">
        <v>41</v>
      </c>
      <c r="C306" s="43" t="s">
        <v>608</v>
      </c>
      <c r="D306" s="44" t="s">
        <v>568</v>
      </c>
      <c r="E306" s="45">
        <v>2022</v>
      </c>
      <c r="F306" s="45" t="s">
        <v>61</v>
      </c>
      <c r="G306" s="45" t="s">
        <v>102</v>
      </c>
      <c r="H306" s="45" t="s">
        <v>103</v>
      </c>
      <c r="I306" s="46" t="s">
        <v>577</v>
      </c>
      <c r="J306" s="45" t="s">
        <v>544</v>
      </c>
      <c r="K306" s="45" t="s">
        <v>544</v>
      </c>
      <c r="L306" s="47">
        <v>2064.84</v>
      </c>
      <c r="M306" s="47">
        <v>4065.57</v>
      </c>
    </row>
    <row r="307" spans="1:13" ht="15" x14ac:dyDescent="0.2">
      <c r="A307" s="42" t="s">
        <v>41</v>
      </c>
      <c r="B307" s="42" t="s">
        <v>41</v>
      </c>
      <c r="C307" s="43" t="s">
        <v>608</v>
      </c>
      <c r="D307" s="44" t="s">
        <v>568</v>
      </c>
      <c r="E307" s="45">
        <v>2022</v>
      </c>
      <c r="F307" s="45" t="s">
        <v>61</v>
      </c>
      <c r="G307" s="45" t="s">
        <v>102</v>
      </c>
      <c r="H307" s="45" t="s">
        <v>103</v>
      </c>
      <c r="I307" s="46" t="s">
        <v>577</v>
      </c>
      <c r="J307" s="45" t="s">
        <v>544</v>
      </c>
      <c r="K307" s="45" t="s">
        <v>544</v>
      </c>
      <c r="L307" s="47">
        <v>2064.84</v>
      </c>
      <c r="M307" s="47">
        <v>4065.57</v>
      </c>
    </row>
    <row r="308" spans="1:13" ht="15" x14ac:dyDescent="0.2">
      <c r="A308" s="42" t="s">
        <v>41</v>
      </c>
      <c r="B308" s="42" t="s">
        <v>41</v>
      </c>
      <c r="C308" s="43" t="s">
        <v>608</v>
      </c>
      <c r="D308" s="44" t="s">
        <v>568</v>
      </c>
      <c r="E308" s="45">
        <v>2022</v>
      </c>
      <c r="F308" s="45" t="s">
        <v>61</v>
      </c>
      <c r="G308" s="45" t="s">
        <v>102</v>
      </c>
      <c r="H308" s="45" t="s">
        <v>103</v>
      </c>
      <c r="I308" s="46" t="s">
        <v>92</v>
      </c>
      <c r="J308" s="45" t="s">
        <v>544</v>
      </c>
      <c r="K308" s="45" t="s">
        <v>544</v>
      </c>
      <c r="L308" s="47">
        <v>2064.84</v>
      </c>
      <c r="M308" s="47">
        <v>4065.57</v>
      </c>
    </row>
    <row r="309" spans="1:13" ht="15" x14ac:dyDescent="0.2">
      <c r="A309" s="42" t="s">
        <v>41</v>
      </c>
      <c r="B309" s="42" t="s">
        <v>41</v>
      </c>
      <c r="C309" s="43" t="s">
        <v>608</v>
      </c>
      <c r="D309" s="44" t="s">
        <v>568</v>
      </c>
      <c r="E309" s="45">
        <v>2022</v>
      </c>
      <c r="F309" s="45" t="s">
        <v>61</v>
      </c>
      <c r="G309" s="45" t="s">
        <v>102</v>
      </c>
      <c r="H309" s="45" t="s">
        <v>86</v>
      </c>
      <c r="I309" s="46" t="s">
        <v>92</v>
      </c>
      <c r="J309" s="45" t="s">
        <v>544</v>
      </c>
      <c r="K309" s="45" t="s">
        <v>544</v>
      </c>
      <c r="L309" s="47">
        <v>2498.17</v>
      </c>
      <c r="M309" s="47">
        <v>4487.5600000000004</v>
      </c>
    </row>
    <row r="310" spans="1:13" ht="15" x14ac:dyDescent="0.2">
      <c r="A310" s="42" t="s">
        <v>41</v>
      </c>
      <c r="B310" s="42" t="s">
        <v>41</v>
      </c>
      <c r="C310" s="43" t="s">
        <v>608</v>
      </c>
      <c r="D310" s="44" t="s">
        <v>568</v>
      </c>
      <c r="E310" s="45">
        <v>2022</v>
      </c>
      <c r="F310" s="45" t="s">
        <v>61</v>
      </c>
      <c r="G310" s="45" t="s">
        <v>102</v>
      </c>
      <c r="H310" s="45" t="s">
        <v>103</v>
      </c>
      <c r="I310" s="46" t="s">
        <v>92</v>
      </c>
      <c r="J310" s="45" t="s">
        <v>544</v>
      </c>
      <c r="K310" s="45" t="s">
        <v>544</v>
      </c>
      <c r="L310" s="47">
        <v>2064.84</v>
      </c>
      <c r="M310" s="47">
        <v>4065.57</v>
      </c>
    </row>
    <row r="311" spans="1:13" ht="15" x14ac:dyDescent="0.2">
      <c r="A311" s="42" t="s">
        <v>41</v>
      </c>
      <c r="B311" s="42" t="s">
        <v>41</v>
      </c>
      <c r="C311" s="43" t="s">
        <v>608</v>
      </c>
      <c r="D311" s="44" t="s">
        <v>568</v>
      </c>
      <c r="E311" s="45">
        <v>2022</v>
      </c>
      <c r="F311" s="45" t="s">
        <v>61</v>
      </c>
      <c r="G311" s="45" t="s">
        <v>102</v>
      </c>
      <c r="H311" s="45" t="s">
        <v>103</v>
      </c>
      <c r="I311" s="46" t="s">
        <v>591</v>
      </c>
      <c r="J311" s="45" t="s">
        <v>544</v>
      </c>
      <c r="K311" s="45" t="s">
        <v>544</v>
      </c>
      <c r="L311" s="47">
        <v>2064.84</v>
      </c>
      <c r="M311" s="47">
        <v>4065.57</v>
      </c>
    </row>
    <row r="312" spans="1:13" ht="15" x14ac:dyDescent="0.2">
      <c r="A312" s="42" t="s">
        <v>41</v>
      </c>
      <c r="B312" s="42" t="s">
        <v>41</v>
      </c>
      <c r="C312" s="43" t="s">
        <v>608</v>
      </c>
      <c r="D312" s="44" t="s">
        <v>568</v>
      </c>
      <c r="E312" s="45">
        <v>2022</v>
      </c>
      <c r="F312" s="45" t="s">
        <v>61</v>
      </c>
      <c r="G312" s="45" t="s">
        <v>102</v>
      </c>
      <c r="H312" s="45" t="s">
        <v>257</v>
      </c>
      <c r="I312" s="46" t="s">
        <v>113</v>
      </c>
      <c r="J312" s="45" t="s">
        <v>544</v>
      </c>
      <c r="K312" s="45" t="s">
        <v>544</v>
      </c>
      <c r="L312" s="47">
        <v>2064.84</v>
      </c>
      <c r="M312" s="47">
        <v>4065.57</v>
      </c>
    </row>
    <row r="313" spans="1:13" ht="15" x14ac:dyDescent="0.2">
      <c r="A313" s="42" t="s">
        <v>41</v>
      </c>
      <c r="B313" s="42" t="s">
        <v>41</v>
      </c>
      <c r="C313" s="43" t="s">
        <v>608</v>
      </c>
      <c r="D313" s="44" t="s">
        <v>568</v>
      </c>
      <c r="E313" s="45">
        <v>2022</v>
      </c>
      <c r="F313" s="45" t="s">
        <v>61</v>
      </c>
      <c r="G313" s="45" t="s">
        <v>102</v>
      </c>
      <c r="H313" s="45" t="s">
        <v>103</v>
      </c>
      <c r="I313" s="46" t="s">
        <v>92</v>
      </c>
      <c r="J313" s="45" t="s">
        <v>544</v>
      </c>
      <c r="K313" s="45" t="s">
        <v>544</v>
      </c>
      <c r="L313" s="47">
        <v>2064.84</v>
      </c>
      <c r="M313" s="47">
        <v>4065.57</v>
      </c>
    </row>
    <row r="314" spans="1:13" ht="15" x14ac:dyDescent="0.2">
      <c r="A314" s="42" t="s">
        <v>41</v>
      </c>
      <c r="B314" s="42" t="s">
        <v>41</v>
      </c>
      <c r="C314" s="43" t="s">
        <v>608</v>
      </c>
      <c r="D314" s="44" t="s">
        <v>568</v>
      </c>
      <c r="E314" s="45">
        <v>2022</v>
      </c>
      <c r="F314" s="45" t="s">
        <v>61</v>
      </c>
      <c r="G314" s="45" t="s">
        <v>102</v>
      </c>
      <c r="H314" s="45" t="s">
        <v>103</v>
      </c>
      <c r="I314" s="46" t="s">
        <v>592</v>
      </c>
      <c r="J314" s="45" t="s">
        <v>544</v>
      </c>
      <c r="K314" s="45" t="s">
        <v>544</v>
      </c>
      <c r="L314" s="47">
        <v>2064.84</v>
      </c>
      <c r="M314" s="47">
        <v>4065.57</v>
      </c>
    </row>
    <row r="315" spans="1:13" ht="15" x14ac:dyDescent="0.2">
      <c r="A315" s="42" t="s">
        <v>41</v>
      </c>
      <c r="B315" s="42" t="s">
        <v>41</v>
      </c>
      <c r="C315" s="43" t="s">
        <v>608</v>
      </c>
      <c r="D315" s="44" t="s">
        <v>568</v>
      </c>
      <c r="E315" s="45">
        <v>2022</v>
      </c>
      <c r="F315" s="45" t="s">
        <v>61</v>
      </c>
      <c r="G315" s="45" t="s">
        <v>102</v>
      </c>
      <c r="H315" s="45" t="s">
        <v>182</v>
      </c>
      <c r="I315" s="46" t="s">
        <v>92</v>
      </c>
      <c r="J315" s="45" t="s">
        <v>544</v>
      </c>
      <c r="K315" s="45" t="s">
        <v>544</v>
      </c>
      <c r="L315" s="47">
        <v>2472.86</v>
      </c>
      <c r="M315" s="47">
        <v>4774.1099999999997</v>
      </c>
    </row>
    <row r="316" spans="1:13" ht="15" x14ac:dyDescent="0.2">
      <c r="A316" s="42" t="s">
        <v>41</v>
      </c>
      <c r="B316" s="42" t="s">
        <v>41</v>
      </c>
      <c r="C316" s="43" t="s">
        <v>608</v>
      </c>
      <c r="D316" s="44" t="s">
        <v>568</v>
      </c>
      <c r="E316" s="45">
        <v>2022</v>
      </c>
      <c r="F316" s="45" t="s">
        <v>61</v>
      </c>
      <c r="G316" s="45" t="s">
        <v>102</v>
      </c>
      <c r="H316" s="45" t="s">
        <v>103</v>
      </c>
      <c r="I316" s="46" t="s">
        <v>583</v>
      </c>
      <c r="J316" s="45" t="s">
        <v>544</v>
      </c>
      <c r="K316" s="45" t="s">
        <v>544</v>
      </c>
      <c r="L316" s="47">
        <v>2064.84</v>
      </c>
      <c r="M316" s="47">
        <v>4065.57</v>
      </c>
    </row>
    <row r="317" spans="1:13" ht="15" x14ac:dyDescent="0.2">
      <c r="A317" s="42" t="s">
        <v>41</v>
      </c>
      <c r="B317" s="42" t="s">
        <v>41</v>
      </c>
      <c r="C317" s="43" t="s">
        <v>608</v>
      </c>
      <c r="D317" s="44" t="s">
        <v>568</v>
      </c>
      <c r="E317" s="45">
        <v>2022</v>
      </c>
      <c r="F317" s="45" t="s">
        <v>61</v>
      </c>
      <c r="G317" s="45" t="s">
        <v>102</v>
      </c>
      <c r="H317" s="45" t="s">
        <v>103</v>
      </c>
      <c r="I317" s="46" t="s">
        <v>593</v>
      </c>
      <c r="J317" s="45" t="s">
        <v>544</v>
      </c>
      <c r="K317" s="45" t="s">
        <v>544</v>
      </c>
      <c r="L317" s="47">
        <v>2064.84</v>
      </c>
      <c r="M317" s="47">
        <v>4065.57</v>
      </c>
    </row>
    <row r="318" spans="1:13" ht="15" x14ac:dyDescent="0.2">
      <c r="A318" s="42" t="s">
        <v>41</v>
      </c>
      <c r="B318" s="42" t="s">
        <v>41</v>
      </c>
      <c r="C318" s="43" t="s">
        <v>608</v>
      </c>
      <c r="D318" s="44" t="s">
        <v>568</v>
      </c>
      <c r="E318" s="45">
        <v>2022</v>
      </c>
      <c r="F318" s="45" t="s">
        <v>61</v>
      </c>
      <c r="G318" s="45" t="s">
        <v>102</v>
      </c>
      <c r="H318" s="45" t="s">
        <v>103</v>
      </c>
      <c r="I318" s="46" t="s">
        <v>572</v>
      </c>
      <c r="J318" s="45" t="s">
        <v>544</v>
      </c>
      <c r="K318" s="45" t="s">
        <v>544</v>
      </c>
      <c r="L318" s="47">
        <v>2064.84</v>
      </c>
      <c r="M318" s="47">
        <v>4065.57</v>
      </c>
    </row>
    <row r="319" spans="1:13" ht="15" x14ac:dyDescent="0.2">
      <c r="A319" s="42" t="s">
        <v>41</v>
      </c>
      <c r="B319" s="42" t="s">
        <v>41</v>
      </c>
      <c r="C319" s="43" t="s">
        <v>608</v>
      </c>
      <c r="D319" s="44" t="s">
        <v>568</v>
      </c>
      <c r="E319" s="45">
        <v>2022</v>
      </c>
      <c r="F319" s="45" t="s">
        <v>61</v>
      </c>
      <c r="G319" s="45" t="s">
        <v>102</v>
      </c>
      <c r="H319" s="45" t="s">
        <v>103</v>
      </c>
      <c r="I319" s="46" t="s">
        <v>590</v>
      </c>
      <c r="J319" s="45" t="s">
        <v>544</v>
      </c>
      <c r="K319" s="45" t="s">
        <v>544</v>
      </c>
      <c r="L319" s="47">
        <v>2064.84</v>
      </c>
      <c r="M319" s="47">
        <v>4065.57</v>
      </c>
    </row>
    <row r="320" spans="1:13" ht="15" x14ac:dyDescent="0.2">
      <c r="A320" s="42" t="s">
        <v>41</v>
      </c>
      <c r="B320" s="42" t="s">
        <v>41</v>
      </c>
      <c r="C320" s="43" t="s">
        <v>608</v>
      </c>
      <c r="D320" s="44" t="s">
        <v>568</v>
      </c>
      <c r="E320" s="45">
        <v>2022</v>
      </c>
      <c r="F320" s="45" t="s">
        <v>61</v>
      </c>
      <c r="G320" s="45" t="s">
        <v>102</v>
      </c>
      <c r="H320" s="45" t="s">
        <v>103</v>
      </c>
      <c r="I320" s="46" t="s">
        <v>594</v>
      </c>
      <c r="J320" s="45" t="s">
        <v>544</v>
      </c>
      <c r="K320" s="45" t="s">
        <v>544</v>
      </c>
      <c r="L320" s="47">
        <v>2064.84</v>
      </c>
      <c r="M320" s="47">
        <v>4065.57</v>
      </c>
    </row>
    <row r="321" spans="1:13" ht="15" x14ac:dyDescent="0.2">
      <c r="A321" s="42" t="s">
        <v>41</v>
      </c>
      <c r="B321" s="42" t="s">
        <v>41</v>
      </c>
      <c r="C321" s="43" t="s">
        <v>608</v>
      </c>
      <c r="D321" s="44" t="s">
        <v>568</v>
      </c>
      <c r="E321" s="45">
        <v>2022</v>
      </c>
      <c r="F321" s="45" t="s">
        <v>61</v>
      </c>
      <c r="G321" s="45" t="s">
        <v>102</v>
      </c>
      <c r="H321" s="45" t="s">
        <v>103</v>
      </c>
      <c r="I321" s="46" t="s">
        <v>104</v>
      </c>
      <c r="J321" s="45" t="s">
        <v>544</v>
      </c>
      <c r="K321" s="45" t="s">
        <v>544</v>
      </c>
      <c r="L321" s="47">
        <v>2064.84</v>
      </c>
      <c r="M321" s="47">
        <v>4065.57</v>
      </c>
    </row>
    <row r="322" spans="1:13" ht="15" x14ac:dyDescent="0.2">
      <c r="A322" s="42" t="s">
        <v>41</v>
      </c>
      <c r="B322" s="42" t="s">
        <v>41</v>
      </c>
      <c r="C322" s="43" t="s">
        <v>608</v>
      </c>
      <c r="D322" s="44" t="s">
        <v>568</v>
      </c>
      <c r="E322" s="45">
        <v>2022</v>
      </c>
      <c r="F322" s="45" t="s">
        <v>61</v>
      </c>
      <c r="G322" s="45" t="s">
        <v>102</v>
      </c>
      <c r="H322" s="45" t="s">
        <v>86</v>
      </c>
      <c r="I322" s="46" t="s">
        <v>243</v>
      </c>
      <c r="J322" s="45" t="s">
        <v>544</v>
      </c>
      <c r="K322" s="45" t="s">
        <v>544</v>
      </c>
      <c r="L322" s="47">
        <v>2498.17</v>
      </c>
      <c r="M322" s="47">
        <v>4487.5600000000004</v>
      </c>
    </row>
    <row r="323" spans="1:13" ht="15" x14ac:dyDescent="0.2">
      <c r="A323" s="42" t="s">
        <v>41</v>
      </c>
      <c r="B323" s="42" t="s">
        <v>41</v>
      </c>
      <c r="C323" s="43" t="s">
        <v>608</v>
      </c>
      <c r="D323" s="44" t="s">
        <v>568</v>
      </c>
      <c r="E323" s="45">
        <v>2022</v>
      </c>
      <c r="F323" s="45" t="s">
        <v>61</v>
      </c>
      <c r="G323" s="45" t="s">
        <v>102</v>
      </c>
      <c r="H323" s="45" t="s">
        <v>103</v>
      </c>
      <c r="I323" s="46" t="s">
        <v>582</v>
      </c>
      <c r="J323" s="45" t="s">
        <v>544</v>
      </c>
      <c r="K323" s="45" t="s">
        <v>544</v>
      </c>
      <c r="L323" s="47">
        <v>2064.84</v>
      </c>
      <c r="M323" s="47">
        <v>4065.57</v>
      </c>
    </row>
    <row r="324" spans="1:13" ht="15" x14ac:dyDescent="0.2">
      <c r="A324" s="42" t="s">
        <v>41</v>
      </c>
      <c r="B324" s="42" t="s">
        <v>41</v>
      </c>
      <c r="C324" s="43" t="s">
        <v>608</v>
      </c>
      <c r="D324" s="44" t="s">
        <v>568</v>
      </c>
      <c r="E324" s="45">
        <v>2022</v>
      </c>
      <c r="F324" s="45" t="s">
        <v>61</v>
      </c>
      <c r="G324" s="45" t="s">
        <v>102</v>
      </c>
      <c r="H324" s="45" t="s">
        <v>103</v>
      </c>
      <c r="I324" s="46" t="s">
        <v>590</v>
      </c>
      <c r="J324" s="45" t="s">
        <v>544</v>
      </c>
      <c r="K324" s="45" t="s">
        <v>544</v>
      </c>
      <c r="L324" s="47">
        <v>2064.84</v>
      </c>
      <c r="M324" s="47">
        <v>4065.57</v>
      </c>
    </row>
    <row r="325" spans="1:13" ht="15" x14ac:dyDescent="0.2">
      <c r="A325" s="42" t="s">
        <v>41</v>
      </c>
      <c r="B325" s="42" t="s">
        <v>41</v>
      </c>
      <c r="C325" s="43" t="s">
        <v>608</v>
      </c>
      <c r="D325" s="44" t="s">
        <v>568</v>
      </c>
      <c r="E325" s="45">
        <v>2022</v>
      </c>
      <c r="F325" s="45" t="s">
        <v>61</v>
      </c>
      <c r="G325" s="45" t="s">
        <v>102</v>
      </c>
      <c r="H325" s="45" t="s">
        <v>103</v>
      </c>
      <c r="I325" s="46" t="s">
        <v>572</v>
      </c>
      <c r="J325" s="45" t="s">
        <v>544</v>
      </c>
      <c r="K325" s="45" t="s">
        <v>544</v>
      </c>
      <c r="L325" s="47">
        <v>2064.84</v>
      </c>
      <c r="M325" s="47">
        <v>4065.57</v>
      </c>
    </row>
    <row r="326" spans="1:13" ht="15" x14ac:dyDescent="0.2">
      <c r="A326" s="42" t="s">
        <v>41</v>
      </c>
      <c r="B326" s="42" t="s">
        <v>41</v>
      </c>
      <c r="C326" s="43" t="s">
        <v>608</v>
      </c>
      <c r="D326" s="44" t="s">
        <v>568</v>
      </c>
      <c r="E326" s="45">
        <v>2022</v>
      </c>
      <c r="F326" s="45" t="s">
        <v>61</v>
      </c>
      <c r="G326" s="45" t="s">
        <v>102</v>
      </c>
      <c r="H326" s="45" t="s">
        <v>103</v>
      </c>
      <c r="I326" s="46" t="s">
        <v>595</v>
      </c>
      <c r="J326" s="45" t="s">
        <v>544</v>
      </c>
      <c r="K326" s="45" t="s">
        <v>544</v>
      </c>
      <c r="L326" s="47">
        <v>2064.84</v>
      </c>
      <c r="M326" s="47">
        <v>4065.57</v>
      </c>
    </row>
    <row r="327" spans="1:13" ht="15" x14ac:dyDescent="0.2">
      <c r="A327" s="42" t="s">
        <v>41</v>
      </c>
      <c r="B327" s="42" t="s">
        <v>41</v>
      </c>
      <c r="C327" s="43" t="s">
        <v>608</v>
      </c>
      <c r="D327" s="44" t="s">
        <v>568</v>
      </c>
      <c r="E327" s="45">
        <v>2022</v>
      </c>
      <c r="F327" s="45" t="s">
        <v>61</v>
      </c>
      <c r="G327" s="45" t="s">
        <v>102</v>
      </c>
      <c r="H327" s="45" t="s">
        <v>103</v>
      </c>
      <c r="I327" s="46" t="s">
        <v>571</v>
      </c>
      <c r="J327" s="45" t="s">
        <v>544</v>
      </c>
      <c r="K327" s="45" t="s">
        <v>544</v>
      </c>
      <c r="L327" s="47">
        <v>2064.84</v>
      </c>
      <c r="M327" s="47">
        <v>4065.57</v>
      </c>
    </row>
    <row r="328" spans="1:13" ht="15" x14ac:dyDescent="0.2">
      <c r="A328" s="42" t="s">
        <v>41</v>
      </c>
      <c r="B328" s="42" t="s">
        <v>41</v>
      </c>
      <c r="C328" s="43" t="s">
        <v>608</v>
      </c>
      <c r="D328" s="44" t="s">
        <v>568</v>
      </c>
      <c r="E328" s="45">
        <v>2022</v>
      </c>
      <c r="F328" s="45" t="s">
        <v>61</v>
      </c>
      <c r="G328" s="45" t="s">
        <v>102</v>
      </c>
      <c r="H328" s="45" t="s">
        <v>103</v>
      </c>
      <c r="I328" s="46" t="s">
        <v>590</v>
      </c>
      <c r="J328" s="45" t="s">
        <v>544</v>
      </c>
      <c r="K328" s="45" t="s">
        <v>544</v>
      </c>
      <c r="L328" s="47">
        <v>2064.84</v>
      </c>
      <c r="M328" s="47">
        <v>4065.57</v>
      </c>
    </row>
    <row r="329" spans="1:13" ht="15" x14ac:dyDescent="0.2">
      <c r="A329" s="42" t="s">
        <v>41</v>
      </c>
      <c r="B329" s="42" t="s">
        <v>41</v>
      </c>
      <c r="C329" s="43" t="s">
        <v>608</v>
      </c>
      <c r="D329" s="44" t="s">
        <v>568</v>
      </c>
      <c r="E329" s="45">
        <v>2022</v>
      </c>
      <c r="F329" s="45" t="s">
        <v>61</v>
      </c>
      <c r="G329" s="45" t="s">
        <v>102</v>
      </c>
      <c r="H329" s="45" t="s">
        <v>103</v>
      </c>
      <c r="I329" s="46" t="s">
        <v>590</v>
      </c>
      <c r="J329" s="45" t="s">
        <v>544</v>
      </c>
      <c r="K329" s="45" t="s">
        <v>544</v>
      </c>
      <c r="L329" s="47">
        <v>2064.84</v>
      </c>
      <c r="M329" s="47">
        <v>4065.57</v>
      </c>
    </row>
    <row r="330" spans="1:13" ht="15" x14ac:dyDescent="0.2">
      <c r="A330" s="42" t="s">
        <v>41</v>
      </c>
      <c r="B330" s="42" t="s">
        <v>41</v>
      </c>
      <c r="C330" s="43" t="s">
        <v>608</v>
      </c>
      <c r="D330" s="44" t="s">
        <v>568</v>
      </c>
      <c r="E330" s="45">
        <v>2022</v>
      </c>
      <c r="F330" s="45" t="s">
        <v>61</v>
      </c>
      <c r="G330" s="45" t="s">
        <v>102</v>
      </c>
      <c r="H330" s="45" t="s">
        <v>86</v>
      </c>
      <c r="I330" s="46" t="s">
        <v>92</v>
      </c>
      <c r="J330" s="45" t="s">
        <v>544</v>
      </c>
      <c r="K330" s="45" t="s">
        <v>544</v>
      </c>
      <c r="L330" s="47">
        <v>2498.17</v>
      </c>
      <c r="M330" s="47">
        <v>4487.5600000000004</v>
      </c>
    </row>
    <row r="331" spans="1:13" ht="15" x14ac:dyDescent="0.2">
      <c r="A331" s="42" t="s">
        <v>41</v>
      </c>
      <c r="B331" s="42" t="s">
        <v>41</v>
      </c>
      <c r="C331" s="43" t="s">
        <v>608</v>
      </c>
      <c r="D331" s="44" t="s">
        <v>568</v>
      </c>
      <c r="E331" s="45">
        <v>2022</v>
      </c>
      <c r="F331" s="45" t="s">
        <v>61</v>
      </c>
      <c r="G331" s="45" t="s">
        <v>102</v>
      </c>
      <c r="H331" s="45" t="s">
        <v>103</v>
      </c>
      <c r="I331" s="46" t="s">
        <v>106</v>
      </c>
      <c r="J331" s="45" t="s">
        <v>544</v>
      </c>
      <c r="K331" s="45" t="s">
        <v>544</v>
      </c>
      <c r="L331" s="47">
        <v>2064.84</v>
      </c>
      <c r="M331" s="47">
        <v>4065.57</v>
      </c>
    </row>
    <row r="332" spans="1:13" ht="15" x14ac:dyDescent="0.2">
      <c r="A332" s="42" t="s">
        <v>41</v>
      </c>
      <c r="B332" s="42" t="s">
        <v>41</v>
      </c>
      <c r="C332" s="43" t="s">
        <v>608</v>
      </c>
      <c r="D332" s="44" t="s">
        <v>568</v>
      </c>
      <c r="E332" s="45">
        <v>2022</v>
      </c>
      <c r="F332" s="45" t="s">
        <v>61</v>
      </c>
      <c r="G332" s="45" t="s">
        <v>102</v>
      </c>
      <c r="H332" s="45" t="s">
        <v>103</v>
      </c>
      <c r="I332" s="46" t="s">
        <v>577</v>
      </c>
      <c r="J332" s="45" t="s">
        <v>544</v>
      </c>
      <c r="K332" s="45" t="s">
        <v>544</v>
      </c>
      <c r="L332" s="47">
        <v>2064.84</v>
      </c>
      <c r="M332" s="47">
        <v>4065.57</v>
      </c>
    </row>
    <row r="333" spans="1:13" ht="15" x14ac:dyDescent="0.2">
      <c r="A333" s="42" t="s">
        <v>41</v>
      </c>
      <c r="B333" s="42" t="s">
        <v>41</v>
      </c>
      <c r="C333" s="43" t="s">
        <v>608</v>
      </c>
      <c r="D333" s="44" t="s">
        <v>568</v>
      </c>
      <c r="E333" s="45">
        <v>2022</v>
      </c>
      <c r="F333" s="45" t="s">
        <v>61</v>
      </c>
      <c r="G333" s="45" t="s">
        <v>102</v>
      </c>
      <c r="H333" s="45" t="s">
        <v>86</v>
      </c>
      <c r="I333" s="46" t="s">
        <v>92</v>
      </c>
      <c r="J333" s="45" t="s">
        <v>544</v>
      </c>
      <c r="K333" s="45" t="s">
        <v>544</v>
      </c>
      <c r="L333" s="47">
        <v>2498.17</v>
      </c>
      <c r="M333" s="47">
        <v>4487.5600000000004</v>
      </c>
    </row>
    <row r="334" spans="1:13" ht="15" x14ac:dyDescent="0.2">
      <c r="A334" s="42" t="s">
        <v>41</v>
      </c>
      <c r="B334" s="42" t="s">
        <v>41</v>
      </c>
      <c r="C334" s="43" t="s">
        <v>608</v>
      </c>
      <c r="D334" s="44" t="s">
        <v>568</v>
      </c>
      <c r="E334" s="45">
        <v>2022</v>
      </c>
      <c r="F334" s="45" t="s">
        <v>61</v>
      </c>
      <c r="G334" s="45" t="s">
        <v>102</v>
      </c>
      <c r="H334" s="45" t="s">
        <v>103</v>
      </c>
      <c r="I334" s="46" t="s">
        <v>225</v>
      </c>
      <c r="J334" s="45" t="s">
        <v>544</v>
      </c>
      <c r="K334" s="45" t="s">
        <v>544</v>
      </c>
      <c r="L334" s="47">
        <v>2064.84</v>
      </c>
      <c r="M334" s="47">
        <v>4065.57</v>
      </c>
    </row>
    <row r="335" spans="1:13" ht="15" x14ac:dyDescent="0.2">
      <c r="A335" s="42" t="s">
        <v>41</v>
      </c>
      <c r="B335" s="42" t="s">
        <v>41</v>
      </c>
      <c r="C335" s="43" t="s">
        <v>608</v>
      </c>
      <c r="D335" s="44" t="s">
        <v>568</v>
      </c>
      <c r="E335" s="45">
        <v>2022</v>
      </c>
      <c r="F335" s="45" t="s">
        <v>61</v>
      </c>
      <c r="G335" s="45" t="s">
        <v>102</v>
      </c>
      <c r="H335" s="45" t="s">
        <v>103</v>
      </c>
      <c r="I335" s="46" t="s">
        <v>571</v>
      </c>
      <c r="J335" s="45" t="s">
        <v>544</v>
      </c>
      <c r="K335" s="45" t="s">
        <v>544</v>
      </c>
      <c r="L335" s="47">
        <v>2064.84</v>
      </c>
      <c r="M335" s="47">
        <v>4065.57</v>
      </c>
    </row>
    <row r="336" spans="1:13" ht="15" x14ac:dyDescent="0.2">
      <c r="A336" s="42" t="s">
        <v>41</v>
      </c>
      <c r="B336" s="42" t="s">
        <v>41</v>
      </c>
      <c r="C336" s="43" t="s">
        <v>608</v>
      </c>
      <c r="D336" s="44" t="s">
        <v>568</v>
      </c>
      <c r="E336" s="45">
        <v>2022</v>
      </c>
      <c r="F336" s="45" t="s">
        <v>61</v>
      </c>
      <c r="G336" s="45" t="s">
        <v>102</v>
      </c>
      <c r="H336" s="45" t="s">
        <v>103</v>
      </c>
      <c r="I336" s="46" t="s">
        <v>596</v>
      </c>
      <c r="J336" s="45" t="s">
        <v>544</v>
      </c>
      <c r="K336" s="45" t="s">
        <v>544</v>
      </c>
      <c r="L336" s="47">
        <v>2064.84</v>
      </c>
      <c r="M336" s="47">
        <v>4065.57</v>
      </c>
    </row>
    <row r="337" spans="1:13" ht="15" x14ac:dyDescent="0.2">
      <c r="A337" s="42" t="s">
        <v>41</v>
      </c>
      <c r="B337" s="42" t="s">
        <v>41</v>
      </c>
      <c r="C337" s="43" t="s">
        <v>608</v>
      </c>
      <c r="D337" s="44" t="s">
        <v>568</v>
      </c>
      <c r="E337" s="45">
        <v>2022</v>
      </c>
      <c r="F337" s="45" t="s">
        <v>61</v>
      </c>
      <c r="G337" s="45" t="s">
        <v>102</v>
      </c>
      <c r="H337" s="45" t="s">
        <v>103</v>
      </c>
      <c r="I337" s="46" t="s">
        <v>576</v>
      </c>
      <c r="J337" s="45" t="s">
        <v>544</v>
      </c>
      <c r="K337" s="45" t="s">
        <v>544</v>
      </c>
      <c r="L337" s="47">
        <v>2064.84</v>
      </c>
      <c r="M337" s="47">
        <v>4065.57</v>
      </c>
    </row>
    <row r="338" spans="1:13" ht="15" x14ac:dyDescent="0.2">
      <c r="A338" s="42" t="s">
        <v>41</v>
      </c>
      <c r="B338" s="42" t="s">
        <v>41</v>
      </c>
      <c r="C338" s="43" t="s">
        <v>608</v>
      </c>
      <c r="D338" s="44" t="s">
        <v>568</v>
      </c>
      <c r="E338" s="45">
        <v>2022</v>
      </c>
      <c r="F338" s="45" t="s">
        <v>61</v>
      </c>
      <c r="G338" s="45" t="s">
        <v>102</v>
      </c>
      <c r="H338" s="45" t="s">
        <v>103</v>
      </c>
      <c r="I338" s="46" t="s">
        <v>584</v>
      </c>
      <c r="J338" s="45" t="s">
        <v>544</v>
      </c>
      <c r="K338" s="45" t="s">
        <v>544</v>
      </c>
      <c r="L338" s="47">
        <v>2064.84</v>
      </c>
      <c r="M338" s="47">
        <v>4065.57</v>
      </c>
    </row>
    <row r="339" spans="1:13" ht="15" x14ac:dyDescent="0.2">
      <c r="A339" s="42" t="s">
        <v>41</v>
      </c>
      <c r="B339" s="42" t="s">
        <v>41</v>
      </c>
      <c r="C339" s="43" t="s">
        <v>608</v>
      </c>
      <c r="D339" s="44" t="s">
        <v>568</v>
      </c>
      <c r="E339" s="45">
        <v>2022</v>
      </c>
      <c r="F339" s="45" t="s">
        <v>61</v>
      </c>
      <c r="G339" s="45" t="s">
        <v>102</v>
      </c>
      <c r="H339" s="45" t="s">
        <v>86</v>
      </c>
      <c r="I339" s="46" t="s">
        <v>128</v>
      </c>
      <c r="J339" s="45" t="s">
        <v>544</v>
      </c>
      <c r="K339" s="45" t="s">
        <v>544</v>
      </c>
      <c r="L339" s="47">
        <v>2498.17</v>
      </c>
      <c r="M339" s="47">
        <v>4487.5600000000004</v>
      </c>
    </row>
    <row r="340" spans="1:13" ht="15" x14ac:dyDescent="0.2">
      <c r="A340" s="42" t="s">
        <v>41</v>
      </c>
      <c r="B340" s="42" t="s">
        <v>41</v>
      </c>
      <c r="C340" s="43" t="s">
        <v>608</v>
      </c>
      <c r="D340" s="44" t="s">
        <v>568</v>
      </c>
      <c r="E340" s="45">
        <v>2022</v>
      </c>
      <c r="F340" s="45" t="s">
        <v>61</v>
      </c>
      <c r="G340" s="45" t="s">
        <v>102</v>
      </c>
      <c r="H340" s="45" t="s">
        <v>103</v>
      </c>
      <c r="I340" s="46" t="s">
        <v>582</v>
      </c>
      <c r="J340" s="45" t="s">
        <v>544</v>
      </c>
      <c r="K340" s="45" t="s">
        <v>544</v>
      </c>
      <c r="L340" s="47">
        <v>2064.84</v>
      </c>
      <c r="M340" s="47">
        <v>4065.57</v>
      </c>
    </row>
    <row r="341" spans="1:13" ht="15" x14ac:dyDescent="0.2">
      <c r="A341" s="42" t="s">
        <v>41</v>
      </c>
      <c r="B341" s="42" t="s">
        <v>41</v>
      </c>
      <c r="C341" s="43" t="s">
        <v>608</v>
      </c>
      <c r="D341" s="44" t="s">
        <v>568</v>
      </c>
      <c r="E341" s="45">
        <v>2022</v>
      </c>
      <c r="F341" s="45" t="s">
        <v>61</v>
      </c>
      <c r="G341" s="45" t="s">
        <v>102</v>
      </c>
      <c r="H341" s="45" t="s">
        <v>103</v>
      </c>
      <c r="I341" s="46" t="s">
        <v>314</v>
      </c>
      <c r="J341" s="45" t="s">
        <v>544</v>
      </c>
      <c r="K341" s="45" t="s">
        <v>544</v>
      </c>
      <c r="L341" s="47">
        <v>2064.84</v>
      </c>
      <c r="M341" s="47">
        <v>4065.57</v>
      </c>
    </row>
    <row r="342" spans="1:13" ht="15" x14ac:dyDescent="0.2">
      <c r="A342" s="42" t="s">
        <v>41</v>
      </c>
      <c r="B342" s="42" t="s">
        <v>41</v>
      </c>
      <c r="C342" s="43" t="s">
        <v>608</v>
      </c>
      <c r="D342" s="44" t="s">
        <v>568</v>
      </c>
      <c r="E342" s="45">
        <v>2022</v>
      </c>
      <c r="F342" s="45" t="s">
        <v>61</v>
      </c>
      <c r="G342" s="45" t="s">
        <v>102</v>
      </c>
      <c r="H342" s="45" t="s">
        <v>103</v>
      </c>
      <c r="I342" s="46" t="s">
        <v>92</v>
      </c>
      <c r="J342" s="45" t="s">
        <v>544</v>
      </c>
      <c r="K342" s="45" t="s">
        <v>544</v>
      </c>
      <c r="L342" s="47">
        <v>2064.84</v>
      </c>
      <c r="M342" s="47">
        <v>4065.57</v>
      </c>
    </row>
    <row r="343" spans="1:13" ht="15" x14ac:dyDescent="0.2">
      <c r="A343" s="42" t="s">
        <v>41</v>
      </c>
      <c r="B343" s="42" t="s">
        <v>41</v>
      </c>
      <c r="C343" s="43" t="s">
        <v>608</v>
      </c>
      <c r="D343" s="44" t="s">
        <v>568</v>
      </c>
      <c r="E343" s="45">
        <v>2022</v>
      </c>
      <c r="F343" s="45" t="s">
        <v>61</v>
      </c>
      <c r="G343" s="45" t="s">
        <v>102</v>
      </c>
      <c r="H343" s="45" t="s">
        <v>103</v>
      </c>
      <c r="I343" s="46" t="s">
        <v>594</v>
      </c>
      <c r="J343" s="45" t="s">
        <v>544</v>
      </c>
      <c r="K343" s="45" t="s">
        <v>544</v>
      </c>
      <c r="L343" s="47">
        <v>2064.84</v>
      </c>
      <c r="M343" s="47">
        <v>4065.57</v>
      </c>
    </row>
    <row r="344" spans="1:13" ht="15" x14ac:dyDescent="0.2">
      <c r="A344" s="42" t="s">
        <v>41</v>
      </c>
      <c r="B344" s="42" t="s">
        <v>41</v>
      </c>
      <c r="C344" s="43" t="s">
        <v>608</v>
      </c>
      <c r="D344" s="44" t="s">
        <v>568</v>
      </c>
      <c r="E344" s="45">
        <v>2022</v>
      </c>
      <c r="F344" s="45" t="s">
        <v>61</v>
      </c>
      <c r="G344" s="45" t="s">
        <v>102</v>
      </c>
      <c r="H344" s="45" t="s">
        <v>103</v>
      </c>
      <c r="I344" s="46" t="s">
        <v>597</v>
      </c>
      <c r="J344" s="45" t="s">
        <v>544</v>
      </c>
      <c r="K344" s="45" t="s">
        <v>544</v>
      </c>
      <c r="L344" s="47">
        <v>2064.84</v>
      </c>
      <c r="M344" s="47">
        <v>4065.57</v>
      </c>
    </row>
    <row r="345" spans="1:13" ht="15" x14ac:dyDescent="0.2">
      <c r="A345" s="42" t="s">
        <v>41</v>
      </c>
      <c r="B345" s="42" t="s">
        <v>41</v>
      </c>
      <c r="C345" s="43" t="s">
        <v>608</v>
      </c>
      <c r="D345" s="44" t="s">
        <v>568</v>
      </c>
      <c r="E345" s="45">
        <v>2022</v>
      </c>
      <c r="F345" s="45" t="s">
        <v>61</v>
      </c>
      <c r="G345" s="45" t="s">
        <v>102</v>
      </c>
      <c r="H345" s="45" t="s">
        <v>86</v>
      </c>
      <c r="I345" s="46" t="s">
        <v>109</v>
      </c>
      <c r="J345" s="45" t="s">
        <v>544</v>
      </c>
      <c r="K345" s="45" t="s">
        <v>544</v>
      </c>
      <c r="L345" s="47">
        <v>2498.17</v>
      </c>
      <c r="M345" s="47">
        <v>4487.5600000000004</v>
      </c>
    </row>
    <row r="346" spans="1:13" ht="15" x14ac:dyDescent="0.2">
      <c r="A346" s="42" t="s">
        <v>41</v>
      </c>
      <c r="B346" s="42" t="s">
        <v>41</v>
      </c>
      <c r="C346" s="43" t="s">
        <v>608</v>
      </c>
      <c r="D346" s="44" t="s">
        <v>568</v>
      </c>
      <c r="E346" s="45">
        <v>2022</v>
      </c>
      <c r="F346" s="45" t="s">
        <v>61</v>
      </c>
      <c r="G346" s="45" t="s">
        <v>102</v>
      </c>
      <c r="H346" s="45" t="s">
        <v>103</v>
      </c>
      <c r="I346" s="46" t="s">
        <v>596</v>
      </c>
      <c r="J346" s="45" t="s">
        <v>544</v>
      </c>
      <c r="K346" s="45" t="s">
        <v>544</v>
      </c>
      <c r="L346" s="47">
        <v>2064.84</v>
      </c>
      <c r="M346" s="47">
        <v>4065.57</v>
      </c>
    </row>
    <row r="347" spans="1:13" ht="15" x14ac:dyDescent="0.2">
      <c r="A347" s="42" t="s">
        <v>41</v>
      </c>
      <c r="B347" s="42" t="s">
        <v>41</v>
      </c>
      <c r="C347" s="43" t="s">
        <v>608</v>
      </c>
      <c r="D347" s="44" t="s">
        <v>568</v>
      </c>
      <c r="E347" s="45">
        <v>2022</v>
      </c>
      <c r="F347" s="45" t="s">
        <v>61</v>
      </c>
      <c r="G347" s="45" t="s">
        <v>102</v>
      </c>
      <c r="H347" s="45" t="s">
        <v>311</v>
      </c>
      <c r="I347" s="46" t="s">
        <v>92</v>
      </c>
      <c r="J347" s="45" t="s">
        <v>544</v>
      </c>
      <c r="K347" s="45" t="s">
        <v>544</v>
      </c>
      <c r="L347" s="47">
        <v>1326.25</v>
      </c>
      <c r="M347" s="47">
        <v>2761.45</v>
      </c>
    </row>
    <row r="348" spans="1:13" ht="15" x14ac:dyDescent="0.2">
      <c r="A348" s="42" t="s">
        <v>41</v>
      </c>
      <c r="B348" s="42" t="s">
        <v>41</v>
      </c>
      <c r="C348" s="43" t="s">
        <v>608</v>
      </c>
      <c r="D348" s="44" t="s">
        <v>568</v>
      </c>
      <c r="E348" s="45">
        <v>2022</v>
      </c>
      <c r="F348" s="45" t="s">
        <v>61</v>
      </c>
      <c r="G348" s="45" t="s">
        <v>102</v>
      </c>
      <c r="H348" s="45" t="s">
        <v>103</v>
      </c>
      <c r="I348" s="46" t="s">
        <v>598</v>
      </c>
      <c r="J348" s="45" t="s">
        <v>544</v>
      </c>
      <c r="K348" s="45" t="s">
        <v>544</v>
      </c>
      <c r="L348" s="47">
        <v>2064.84</v>
      </c>
      <c r="M348" s="47">
        <v>4065.57</v>
      </c>
    </row>
    <row r="349" spans="1:13" ht="15" x14ac:dyDescent="0.2">
      <c r="A349" s="42" t="s">
        <v>41</v>
      </c>
      <c r="B349" s="42" t="s">
        <v>41</v>
      </c>
      <c r="C349" s="43" t="s">
        <v>608</v>
      </c>
      <c r="D349" s="44" t="s">
        <v>568</v>
      </c>
      <c r="E349" s="45">
        <v>2022</v>
      </c>
      <c r="F349" s="45" t="s">
        <v>61</v>
      </c>
      <c r="G349" s="45" t="s">
        <v>102</v>
      </c>
      <c r="H349" s="45" t="s">
        <v>103</v>
      </c>
      <c r="I349" s="46" t="s">
        <v>92</v>
      </c>
      <c r="J349" s="45" t="s">
        <v>544</v>
      </c>
      <c r="K349" s="45" t="s">
        <v>544</v>
      </c>
      <c r="L349" s="47">
        <v>2064.84</v>
      </c>
      <c r="M349" s="47">
        <v>4065.57</v>
      </c>
    </row>
    <row r="350" spans="1:13" ht="15" x14ac:dyDescent="0.2">
      <c r="A350" s="42" t="s">
        <v>41</v>
      </c>
      <c r="B350" s="42" t="s">
        <v>41</v>
      </c>
      <c r="C350" s="43" t="s">
        <v>608</v>
      </c>
      <c r="D350" s="44" t="s">
        <v>568</v>
      </c>
      <c r="E350" s="45">
        <v>2022</v>
      </c>
      <c r="F350" s="45" t="s">
        <v>61</v>
      </c>
      <c r="G350" s="45" t="s">
        <v>102</v>
      </c>
      <c r="H350" s="45" t="s">
        <v>257</v>
      </c>
      <c r="I350" s="46" t="s">
        <v>109</v>
      </c>
      <c r="J350" s="45" t="s">
        <v>544</v>
      </c>
      <c r="K350" s="45" t="s">
        <v>544</v>
      </c>
      <c r="L350" s="47">
        <v>2064.84</v>
      </c>
      <c r="M350" s="47">
        <v>4065.57</v>
      </c>
    </row>
    <row r="351" spans="1:13" ht="15" x14ac:dyDescent="0.2">
      <c r="A351" s="42" t="s">
        <v>41</v>
      </c>
      <c r="B351" s="42" t="s">
        <v>41</v>
      </c>
      <c r="C351" s="43" t="s">
        <v>608</v>
      </c>
      <c r="D351" s="44" t="s">
        <v>568</v>
      </c>
      <c r="E351" s="45">
        <v>2022</v>
      </c>
      <c r="F351" s="45" t="s">
        <v>61</v>
      </c>
      <c r="G351" s="45" t="s">
        <v>102</v>
      </c>
      <c r="H351" s="45" t="s">
        <v>103</v>
      </c>
      <c r="I351" s="46" t="s">
        <v>590</v>
      </c>
      <c r="J351" s="45" t="s">
        <v>544</v>
      </c>
      <c r="K351" s="45" t="s">
        <v>544</v>
      </c>
      <c r="L351" s="47">
        <v>2064.84</v>
      </c>
      <c r="M351" s="47">
        <v>4065.57</v>
      </c>
    </row>
    <row r="352" spans="1:13" ht="15" x14ac:dyDescent="0.2">
      <c r="A352" s="42" t="s">
        <v>41</v>
      </c>
      <c r="B352" s="42" t="s">
        <v>41</v>
      </c>
      <c r="C352" s="43" t="s">
        <v>608</v>
      </c>
      <c r="D352" s="44" t="s">
        <v>568</v>
      </c>
      <c r="E352" s="45">
        <v>2022</v>
      </c>
      <c r="F352" s="45" t="s">
        <v>61</v>
      </c>
      <c r="G352" s="45" t="s">
        <v>102</v>
      </c>
      <c r="H352" s="45" t="s">
        <v>311</v>
      </c>
      <c r="I352" s="46" t="s">
        <v>92</v>
      </c>
      <c r="J352" s="45" t="s">
        <v>544</v>
      </c>
      <c r="K352" s="45" t="s">
        <v>544</v>
      </c>
      <c r="L352" s="47">
        <v>1326.25</v>
      </c>
      <c r="M352" s="47">
        <v>2761.45</v>
      </c>
    </row>
    <row r="353" spans="1:13" ht="15" x14ac:dyDescent="0.2">
      <c r="A353" s="42" t="s">
        <v>41</v>
      </c>
      <c r="B353" s="42" t="s">
        <v>41</v>
      </c>
      <c r="C353" s="43" t="s">
        <v>608</v>
      </c>
      <c r="D353" s="44" t="s">
        <v>568</v>
      </c>
      <c r="E353" s="45">
        <v>2022</v>
      </c>
      <c r="F353" s="45" t="s">
        <v>61</v>
      </c>
      <c r="G353" s="45" t="s">
        <v>102</v>
      </c>
      <c r="H353" s="45" t="s">
        <v>103</v>
      </c>
      <c r="I353" s="46" t="s">
        <v>599</v>
      </c>
      <c r="J353" s="45" t="s">
        <v>544</v>
      </c>
      <c r="K353" s="45" t="s">
        <v>544</v>
      </c>
      <c r="L353" s="47">
        <v>2064.84</v>
      </c>
      <c r="M353" s="47">
        <v>4065.57</v>
      </c>
    </row>
    <row r="354" spans="1:13" ht="15" x14ac:dyDescent="0.2">
      <c r="A354" s="42" t="s">
        <v>41</v>
      </c>
      <c r="B354" s="42" t="s">
        <v>41</v>
      </c>
      <c r="C354" s="43" t="s">
        <v>608</v>
      </c>
      <c r="D354" s="44" t="s">
        <v>568</v>
      </c>
      <c r="E354" s="45">
        <v>2022</v>
      </c>
      <c r="F354" s="45" t="s">
        <v>61</v>
      </c>
      <c r="G354" s="45" t="s">
        <v>102</v>
      </c>
      <c r="H354" s="45" t="s">
        <v>103</v>
      </c>
      <c r="I354" s="46" t="s">
        <v>578</v>
      </c>
      <c r="J354" s="45" t="s">
        <v>544</v>
      </c>
      <c r="K354" s="45" t="s">
        <v>544</v>
      </c>
      <c r="L354" s="47">
        <v>2064.84</v>
      </c>
      <c r="M354" s="47">
        <v>4065.57</v>
      </c>
    </row>
    <row r="355" spans="1:13" ht="15" x14ac:dyDescent="0.2">
      <c r="A355" s="42" t="s">
        <v>41</v>
      </c>
      <c r="B355" s="42" t="s">
        <v>41</v>
      </c>
      <c r="C355" s="43" t="s">
        <v>608</v>
      </c>
      <c r="D355" s="44" t="s">
        <v>568</v>
      </c>
      <c r="E355" s="45">
        <v>2022</v>
      </c>
      <c r="F355" s="45" t="s">
        <v>61</v>
      </c>
      <c r="G355" s="45" t="s">
        <v>102</v>
      </c>
      <c r="H355" s="45" t="s">
        <v>103</v>
      </c>
      <c r="I355" s="46" t="s">
        <v>576</v>
      </c>
      <c r="J355" s="45" t="s">
        <v>544</v>
      </c>
      <c r="K355" s="45" t="s">
        <v>544</v>
      </c>
      <c r="L355" s="47">
        <v>2064.84</v>
      </c>
      <c r="M355" s="47">
        <v>4065.57</v>
      </c>
    </row>
    <row r="356" spans="1:13" ht="15" x14ac:dyDescent="0.2">
      <c r="A356" s="42" t="s">
        <v>41</v>
      </c>
      <c r="B356" s="42" t="s">
        <v>41</v>
      </c>
      <c r="C356" s="43" t="s">
        <v>608</v>
      </c>
      <c r="D356" s="44" t="s">
        <v>568</v>
      </c>
      <c r="E356" s="45">
        <v>2022</v>
      </c>
      <c r="F356" s="45" t="s">
        <v>61</v>
      </c>
      <c r="G356" s="45" t="s">
        <v>102</v>
      </c>
      <c r="H356" s="45" t="s">
        <v>103</v>
      </c>
      <c r="I356" s="46" t="s">
        <v>104</v>
      </c>
      <c r="J356" s="45" t="s">
        <v>544</v>
      </c>
      <c r="K356" s="45" t="s">
        <v>544</v>
      </c>
      <c r="L356" s="47">
        <v>2064.84</v>
      </c>
      <c r="M356" s="47">
        <v>4065.57</v>
      </c>
    </row>
    <row r="357" spans="1:13" ht="15" x14ac:dyDescent="0.2">
      <c r="A357" s="42" t="s">
        <v>41</v>
      </c>
      <c r="B357" s="42" t="s">
        <v>41</v>
      </c>
      <c r="C357" s="43" t="s">
        <v>608</v>
      </c>
      <c r="D357" s="44" t="s">
        <v>568</v>
      </c>
      <c r="E357" s="45">
        <v>2022</v>
      </c>
      <c r="F357" s="45" t="s">
        <v>61</v>
      </c>
      <c r="G357" s="45" t="s">
        <v>102</v>
      </c>
      <c r="H357" s="45" t="s">
        <v>86</v>
      </c>
      <c r="I357" s="46" t="s">
        <v>126</v>
      </c>
      <c r="J357" s="45" t="s">
        <v>544</v>
      </c>
      <c r="K357" s="45" t="s">
        <v>544</v>
      </c>
      <c r="L357" s="47">
        <v>2498.17</v>
      </c>
      <c r="M357" s="47">
        <v>4487.5600000000004</v>
      </c>
    </row>
    <row r="358" spans="1:13" ht="15" x14ac:dyDescent="0.2">
      <c r="A358" s="42" t="s">
        <v>41</v>
      </c>
      <c r="B358" s="42" t="s">
        <v>41</v>
      </c>
      <c r="C358" s="43" t="s">
        <v>608</v>
      </c>
      <c r="D358" s="44" t="s">
        <v>568</v>
      </c>
      <c r="E358" s="45">
        <v>2022</v>
      </c>
      <c r="F358" s="45" t="s">
        <v>61</v>
      </c>
      <c r="G358" s="45" t="s">
        <v>102</v>
      </c>
      <c r="H358" s="45" t="s">
        <v>103</v>
      </c>
      <c r="I358" s="46" t="s">
        <v>590</v>
      </c>
      <c r="J358" s="45" t="s">
        <v>544</v>
      </c>
      <c r="K358" s="45" t="s">
        <v>544</v>
      </c>
      <c r="L358" s="47">
        <v>2064.84</v>
      </c>
      <c r="M358" s="47">
        <v>4065.57</v>
      </c>
    </row>
    <row r="359" spans="1:13" ht="15" x14ac:dyDescent="0.2">
      <c r="A359" s="42" t="s">
        <v>41</v>
      </c>
      <c r="B359" s="42" t="s">
        <v>41</v>
      </c>
      <c r="C359" s="43" t="s">
        <v>608</v>
      </c>
      <c r="D359" s="44" t="s">
        <v>568</v>
      </c>
      <c r="E359" s="45">
        <v>2022</v>
      </c>
      <c r="F359" s="45" t="s">
        <v>61</v>
      </c>
      <c r="G359" s="45" t="s">
        <v>102</v>
      </c>
      <c r="H359" s="45" t="s">
        <v>103</v>
      </c>
      <c r="I359" s="46" t="s">
        <v>600</v>
      </c>
      <c r="J359" s="45" t="s">
        <v>544</v>
      </c>
      <c r="K359" s="45" t="s">
        <v>544</v>
      </c>
      <c r="L359" s="47">
        <v>2064.84</v>
      </c>
      <c r="M359" s="47">
        <v>4065.57</v>
      </c>
    </row>
    <row r="360" spans="1:13" ht="15" x14ac:dyDescent="0.2">
      <c r="A360" s="42" t="s">
        <v>41</v>
      </c>
      <c r="B360" s="42" t="s">
        <v>41</v>
      </c>
      <c r="C360" s="43" t="s">
        <v>608</v>
      </c>
      <c r="D360" s="44" t="s">
        <v>568</v>
      </c>
      <c r="E360" s="45">
        <v>2022</v>
      </c>
      <c r="F360" s="45" t="s">
        <v>61</v>
      </c>
      <c r="G360" s="45" t="s">
        <v>102</v>
      </c>
      <c r="H360" s="45" t="s">
        <v>103</v>
      </c>
      <c r="I360" s="46" t="s">
        <v>92</v>
      </c>
      <c r="J360" s="45" t="s">
        <v>544</v>
      </c>
      <c r="K360" s="45" t="s">
        <v>544</v>
      </c>
      <c r="L360" s="47">
        <v>2064.84</v>
      </c>
      <c r="M360" s="47">
        <v>4065.57</v>
      </c>
    </row>
    <row r="361" spans="1:13" ht="15" x14ac:dyDescent="0.2">
      <c r="A361" s="42" t="s">
        <v>41</v>
      </c>
      <c r="B361" s="42" t="s">
        <v>41</v>
      </c>
      <c r="C361" s="43" t="s">
        <v>608</v>
      </c>
      <c r="D361" s="44" t="s">
        <v>568</v>
      </c>
      <c r="E361" s="45">
        <v>2022</v>
      </c>
      <c r="F361" s="45" t="s">
        <v>61</v>
      </c>
      <c r="G361" s="45" t="s">
        <v>102</v>
      </c>
      <c r="H361" s="45" t="s">
        <v>103</v>
      </c>
      <c r="I361" s="46" t="s">
        <v>105</v>
      </c>
      <c r="J361" s="45" t="s">
        <v>544</v>
      </c>
      <c r="K361" s="45" t="s">
        <v>544</v>
      </c>
      <c r="L361" s="47">
        <v>2064.84</v>
      </c>
      <c r="M361" s="47">
        <v>4065.57</v>
      </c>
    </row>
    <row r="362" spans="1:13" ht="15" x14ac:dyDescent="0.2">
      <c r="A362" s="42" t="s">
        <v>41</v>
      </c>
      <c r="B362" s="42" t="s">
        <v>41</v>
      </c>
      <c r="C362" s="43" t="s">
        <v>608</v>
      </c>
      <c r="D362" s="44" t="s">
        <v>568</v>
      </c>
      <c r="E362" s="45">
        <v>2022</v>
      </c>
      <c r="F362" s="45" t="s">
        <v>61</v>
      </c>
      <c r="G362" s="45" t="s">
        <v>102</v>
      </c>
      <c r="H362" s="45" t="s">
        <v>566</v>
      </c>
      <c r="I362" s="46" t="s">
        <v>92</v>
      </c>
      <c r="J362" s="45" t="s">
        <v>544</v>
      </c>
      <c r="K362" s="45" t="s">
        <v>544</v>
      </c>
      <c r="L362" s="47">
        <v>1619.09</v>
      </c>
      <c r="M362" s="47">
        <v>4041.53</v>
      </c>
    </row>
    <row r="363" spans="1:13" ht="15" x14ac:dyDescent="0.2">
      <c r="A363" s="42" t="s">
        <v>41</v>
      </c>
      <c r="B363" s="42" t="s">
        <v>41</v>
      </c>
      <c r="C363" s="43" t="s">
        <v>608</v>
      </c>
      <c r="D363" s="44" t="s">
        <v>568</v>
      </c>
      <c r="E363" s="45">
        <v>2022</v>
      </c>
      <c r="F363" s="45" t="s">
        <v>61</v>
      </c>
      <c r="G363" s="45" t="s">
        <v>102</v>
      </c>
      <c r="H363" s="45" t="s">
        <v>103</v>
      </c>
      <c r="I363" s="46" t="s">
        <v>113</v>
      </c>
      <c r="J363" s="45" t="s">
        <v>544</v>
      </c>
      <c r="K363" s="45" t="s">
        <v>544</v>
      </c>
      <c r="L363" s="47">
        <v>2064.84</v>
      </c>
      <c r="M363" s="47">
        <v>4065.57</v>
      </c>
    </row>
    <row r="364" spans="1:13" ht="15" x14ac:dyDescent="0.2">
      <c r="A364" s="42" t="s">
        <v>41</v>
      </c>
      <c r="B364" s="42" t="s">
        <v>41</v>
      </c>
      <c r="C364" s="43" t="s">
        <v>608</v>
      </c>
      <c r="D364" s="44" t="s">
        <v>568</v>
      </c>
      <c r="E364" s="45">
        <v>2022</v>
      </c>
      <c r="F364" s="45" t="s">
        <v>61</v>
      </c>
      <c r="G364" s="45" t="s">
        <v>102</v>
      </c>
      <c r="H364" s="45" t="s">
        <v>103</v>
      </c>
      <c r="I364" s="46" t="s">
        <v>322</v>
      </c>
      <c r="J364" s="45" t="s">
        <v>544</v>
      </c>
      <c r="K364" s="45" t="s">
        <v>544</v>
      </c>
      <c r="L364" s="47">
        <v>2064.84</v>
      </c>
      <c r="M364" s="47">
        <v>4065.57</v>
      </c>
    </row>
    <row r="365" spans="1:13" ht="15" x14ac:dyDescent="0.2">
      <c r="A365" s="42" t="s">
        <v>41</v>
      </c>
      <c r="B365" s="42" t="s">
        <v>41</v>
      </c>
      <c r="C365" s="43" t="s">
        <v>608</v>
      </c>
      <c r="D365" s="44" t="s">
        <v>568</v>
      </c>
      <c r="E365" s="45">
        <v>2022</v>
      </c>
      <c r="F365" s="45" t="s">
        <v>61</v>
      </c>
      <c r="G365" s="45" t="s">
        <v>102</v>
      </c>
      <c r="H365" s="45" t="s">
        <v>103</v>
      </c>
      <c r="I365" s="46" t="s">
        <v>92</v>
      </c>
      <c r="J365" s="45" t="s">
        <v>544</v>
      </c>
      <c r="K365" s="45" t="s">
        <v>544</v>
      </c>
      <c r="L365" s="47">
        <v>2064.84</v>
      </c>
      <c r="M365" s="47">
        <v>4065.57</v>
      </c>
    </row>
    <row r="366" spans="1:13" ht="15" x14ac:dyDescent="0.2">
      <c r="A366" s="42" t="s">
        <v>41</v>
      </c>
      <c r="B366" s="42" t="s">
        <v>41</v>
      </c>
      <c r="C366" s="43" t="s">
        <v>607</v>
      </c>
      <c r="D366" s="44" t="s">
        <v>601</v>
      </c>
      <c r="E366" s="45">
        <v>2022</v>
      </c>
      <c r="F366" s="45" t="s">
        <v>66</v>
      </c>
      <c r="G366" s="45" t="s">
        <v>186</v>
      </c>
      <c r="H366" s="45" t="s">
        <v>95</v>
      </c>
      <c r="I366" s="46" t="s">
        <v>259</v>
      </c>
      <c r="J366" s="45" t="s">
        <v>544</v>
      </c>
      <c r="K366" s="45" t="s">
        <v>544</v>
      </c>
      <c r="L366" s="47">
        <f>SUM(1784.4+535.32)+(15.82*46)+145.54+(17.93*3)</f>
        <v>3246.7700000000004</v>
      </c>
      <c r="M366" s="47">
        <f>(L366*0.6992)+(3246.77+2270.14)*0.2124+424.04+3246.77+176.65+57.31+342.33+122.55</f>
        <v>7811.5832680000003</v>
      </c>
    </row>
    <row r="367" spans="1:13" ht="15" x14ac:dyDescent="0.2">
      <c r="A367" s="42" t="s">
        <v>41</v>
      </c>
      <c r="B367" s="42" t="s">
        <v>41</v>
      </c>
      <c r="C367" s="43" t="s">
        <v>607</v>
      </c>
      <c r="D367" s="44" t="s">
        <v>601</v>
      </c>
      <c r="E367" s="45">
        <v>2022</v>
      </c>
      <c r="F367" s="45" t="s">
        <v>66</v>
      </c>
      <c r="G367" s="45" t="s">
        <v>186</v>
      </c>
      <c r="H367" s="45" t="s">
        <v>162</v>
      </c>
      <c r="I367" s="46" t="s">
        <v>259</v>
      </c>
      <c r="J367" s="45" t="s">
        <v>544</v>
      </c>
      <c r="K367" s="45" t="s">
        <v>544</v>
      </c>
      <c r="L367" s="47">
        <f>SUM(1817.06+242.4)+(14.04*46)+(15.91*3)+138.71</f>
        <v>2891.7400000000002</v>
      </c>
      <c r="M367" s="47">
        <f>(L367*0.6992)+(2891.74+2021.9)*0.2124+424.04+2891.74+30.65+60.53+642.65+122.55</f>
        <v>7237.7217439999986</v>
      </c>
    </row>
    <row r="368" spans="1:13" ht="15" x14ac:dyDescent="0.2">
      <c r="A368" s="42" t="s">
        <v>41</v>
      </c>
      <c r="B368" s="42" t="s">
        <v>41</v>
      </c>
      <c r="C368" s="43" t="s">
        <v>607</v>
      </c>
      <c r="D368" s="44" t="s">
        <v>601</v>
      </c>
      <c r="E368" s="45">
        <v>2022</v>
      </c>
      <c r="F368" s="45" t="s">
        <v>66</v>
      </c>
      <c r="G368" s="45" t="s">
        <v>186</v>
      </c>
      <c r="H368" s="45" t="s">
        <v>160</v>
      </c>
      <c r="I368" s="46" t="s">
        <v>255</v>
      </c>
      <c r="J368" s="45" t="s">
        <v>544</v>
      </c>
      <c r="K368" s="45" t="s">
        <v>544</v>
      </c>
      <c r="L368" s="47">
        <f>(1366.76+242.4)+(10.97*46)+(12.43*3)+108.38</f>
        <v>2259.4500000000003</v>
      </c>
      <c r="M368" s="47">
        <f>(L368*0.6992)+(1579.81+2259.45)*0.2124+424.04+2259.45+30.65+60.53+642.65+122.55</f>
        <v>5935.1362639999988</v>
      </c>
    </row>
    <row r="369" spans="1:13" ht="15" x14ac:dyDescent="0.2">
      <c r="A369" s="42" t="s">
        <v>41</v>
      </c>
      <c r="B369" s="42" t="s">
        <v>41</v>
      </c>
      <c r="C369" s="43" t="s">
        <v>607</v>
      </c>
      <c r="D369" s="44" t="s">
        <v>601</v>
      </c>
      <c r="E369" s="45">
        <v>2022</v>
      </c>
      <c r="F369" s="45" t="s">
        <v>66</v>
      </c>
      <c r="G369" s="45" t="s">
        <v>186</v>
      </c>
      <c r="H369" s="45" t="s">
        <v>603</v>
      </c>
      <c r="I369" s="46" t="s">
        <v>259</v>
      </c>
      <c r="J369" s="45" t="s">
        <v>544</v>
      </c>
      <c r="K369" s="45" t="s">
        <v>544</v>
      </c>
      <c r="L369" s="47">
        <v>1784.4</v>
      </c>
      <c r="M369" s="47">
        <f>(L369*0.6992)+(1247.65+1784.4)*0.2124+424.04+1784.4+122.55</f>
        <v>4222.6499000000003</v>
      </c>
    </row>
    <row r="370" spans="1:13" ht="15" x14ac:dyDescent="0.2">
      <c r="A370" s="42" t="s">
        <v>41</v>
      </c>
      <c r="B370" s="42" t="s">
        <v>41</v>
      </c>
      <c r="C370" s="43" t="s">
        <v>607</v>
      </c>
      <c r="D370" s="44" t="s">
        <v>601</v>
      </c>
      <c r="E370" s="45">
        <v>2022</v>
      </c>
      <c r="F370" s="45" t="s">
        <v>66</v>
      </c>
      <c r="G370" s="45" t="s">
        <v>186</v>
      </c>
      <c r="H370" s="45" t="s">
        <v>95</v>
      </c>
      <c r="I370" s="46" t="s">
        <v>255</v>
      </c>
      <c r="J370" s="45" t="s">
        <v>544</v>
      </c>
      <c r="K370" s="45" t="s">
        <v>544</v>
      </c>
      <c r="L370" s="47">
        <f>(1784.4+535.32)+(15.82*46)+(17.93*3)+145.54</f>
        <v>3246.7700000000004</v>
      </c>
      <c r="M370" s="47">
        <f>(L370*0.6992)+(3246.77+2270.14)*0.2124+424.04+3246.77+176.65+57.31+342.33+122.55</f>
        <v>7811.5832680000003</v>
      </c>
    </row>
    <row r="371" spans="1:13" ht="15" x14ac:dyDescent="0.2">
      <c r="A371" s="42" t="s">
        <v>41</v>
      </c>
      <c r="B371" s="42" t="s">
        <v>41</v>
      </c>
      <c r="C371" s="43" t="s">
        <v>607</v>
      </c>
      <c r="D371" s="44" t="s">
        <v>601</v>
      </c>
      <c r="E371" s="45">
        <v>2022</v>
      </c>
      <c r="F371" s="45" t="s">
        <v>66</v>
      </c>
      <c r="G371" s="45" t="s">
        <v>186</v>
      </c>
      <c r="H371" s="45" t="s">
        <v>95</v>
      </c>
      <c r="I371" s="46" t="s">
        <v>255</v>
      </c>
      <c r="J371" s="45" t="s">
        <v>544</v>
      </c>
      <c r="K371" s="45" t="s">
        <v>544</v>
      </c>
      <c r="L371" s="47">
        <f>(1784.4+535.32)+(15.82*46)+(17.93*3)+145.54</f>
        <v>3246.7700000000004</v>
      </c>
      <c r="M371" s="47">
        <f>(L371*0.6992)+(3246.77+2270.14)*0.2124+424.04+3246.77+176.65+57.31+342.33+122.55</f>
        <v>7811.5832680000003</v>
      </c>
    </row>
    <row r="372" spans="1:13" ht="15" x14ac:dyDescent="0.2">
      <c r="A372" s="42" t="s">
        <v>41</v>
      </c>
      <c r="B372" s="42" t="s">
        <v>41</v>
      </c>
      <c r="C372" s="43" t="s">
        <v>607</v>
      </c>
      <c r="D372" s="44" t="s">
        <v>601</v>
      </c>
      <c r="E372" s="45">
        <v>2022</v>
      </c>
      <c r="F372" s="45" t="s">
        <v>66</v>
      </c>
      <c r="G372" s="45" t="s">
        <v>186</v>
      </c>
      <c r="H372" s="45" t="s">
        <v>160</v>
      </c>
      <c r="I372" s="46" t="s">
        <v>255</v>
      </c>
      <c r="J372" s="45" t="s">
        <v>544</v>
      </c>
      <c r="K372" s="45" t="s">
        <v>544</v>
      </c>
      <c r="L372" s="47">
        <f>(1366.76+242.4)+(10.97*46)+(12.43*3)+108.38</f>
        <v>2259.4500000000003</v>
      </c>
      <c r="M372" s="47">
        <f>(L372*0.6992)+(1579.81+2259.45)*0.2124+424.04+2259.45+30.65+60.53+642.65+122.55</f>
        <v>5935.1362639999988</v>
      </c>
    </row>
    <row r="373" spans="1:13" ht="15" x14ac:dyDescent="0.2">
      <c r="A373" s="42" t="s">
        <v>41</v>
      </c>
      <c r="B373" s="42" t="s">
        <v>41</v>
      </c>
      <c r="C373" s="43" t="s">
        <v>607</v>
      </c>
      <c r="D373" s="44" t="s">
        <v>601</v>
      </c>
      <c r="E373" s="45">
        <v>2022</v>
      </c>
      <c r="F373" s="45" t="s">
        <v>66</v>
      </c>
      <c r="G373" s="45" t="s">
        <v>186</v>
      </c>
      <c r="H373" s="45" t="s">
        <v>95</v>
      </c>
      <c r="I373" s="46" t="s">
        <v>259</v>
      </c>
      <c r="J373" s="45" t="s">
        <v>544</v>
      </c>
      <c r="K373" s="45" t="s">
        <v>544</v>
      </c>
      <c r="L373" s="47">
        <f>(1817.06+545.12)+(16.11*46)+(18.25*3)+159.16</f>
        <v>3317.1499999999996</v>
      </c>
      <c r="M373" s="47">
        <f>(L373*0.6992)+(2319.35+3317.15)*0.2124+424.04+3317.15+176.65+57.31+342.33+122.55</f>
        <v>7956.5738799999999</v>
      </c>
    </row>
    <row r="374" spans="1:13" ht="15" x14ac:dyDescent="0.2">
      <c r="A374" s="42" t="s">
        <v>41</v>
      </c>
      <c r="B374" s="42" t="s">
        <v>41</v>
      </c>
      <c r="C374" s="43" t="s">
        <v>607</v>
      </c>
      <c r="D374" s="44" t="s">
        <v>601</v>
      </c>
      <c r="E374" s="45">
        <v>2022</v>
      </c>
      <c r="F374" s="45" t="s">
        <v>66</v>
      </c>
      <c r="G374" s="45" t="s">
        <v>186</v>
      </c>
      <c r="H374" s="45" t="s">
        <v>160</v>
      </c>
      <c r="I374" s="46" t="s">
        <v>255</v>
      </c>
      <c r="J374" s="45" t="s">
        <v>544</v>
      </c>
      <c r="K374" s="45" t="s">
        <v>544</v>
      </c>
      <c r="L374" s="47">
        <f>(1366.76+242.4)+(10.97*46)+(12.43*3)+108.38</f>
        <v>2259.4500000000003</v>
      </c>
      <c r="M374" s="47">
        <f>(L374*0.6992)+(1579.81+2259.45)*0.2124+424.04+2259.45+30.65+60.53+642.65+122.55</f>
        <v>5935.1362639999988</v>
      </c>
    </row>
    <row r="375" spans="1:13" ht="15" x14ac:dyDescent="0.2">
      <c r="A375" s="42" t="s">
        <v>41</v>
      </c>
      <c r="B375" s="42" t="s">
        <v>41</v>
      </c>
      <c r="C375" s="43" t="s">
        <v>607</v>
      </c>
      <c r="D375" s="44" t="s">
        <v>601</v>
      </c>
      <c r="E375" s="45">
        <v>2022</v>
      </c>
      <c r="F375" s="45" t="s">
        <v>66</v>
      </c>
      <c r="G375" s="45" t="s">
        <v>186</v>
      </c>
      <c r="H375" s="45" t="s">
        <v>162</v>
      </c>
      <c r="I375" s="46" t="s">
        <v>255</v>
      </c>
      <c r="J375" s="45" t="s">
        <v>544</v>
      </c>
      <c r="K375" s="45" t="s">
        <v>544</v>
      </c>
      <c r="L375" s="47">
        <f>SUM(1817.06+242.4)+(14.04*46)+(15.91*3)+138.71</f>
        <v>2891.7400000000002</v>
      </c>
      <c r="M375" s="47">
        <f>(L375*0.6992)+(2891.74+2021.9)*0.2124+424.04+2891.74+30.65+60.53+642.65+122.55</f>
        <v>7237.7217439999986</v>
      </c>
    </row>
    <row r="376" spans="1:13" ht="15" x14ac:dyDescent="0.2">
      <c r="A376" s="42" t="s">
        <v>41</v>
      </c>
      <c r="B376" s="42" t="s">
        <v>41</v>
      </c>
      <c r="C376" s="43" t="s">
        <v>607</v>
      </c>
      <c r="D376" s="44" t="s">
        <v>601</v>
      </c>
      <c r="E376" s="45">
        <v>2022</v>
      </c>
      <c r="F376" s="45" t="s">
        <v>66</v>
      </c>
      <c r="G376" s="45" t="s">
        <v>186</v>
      </c>
      <c r="H376" s="45" t="s">
        <v>160</v>
      </c>
      <c r="I376" s="46" t="s">
        <v>259</v>
      </c>
      <c r="J376" s="45" t="s">
        <v>544</v>
      </c>
      <c r="K376" s="45" t="s">
        <v>544</v>
      </c>
      <c r="L376" s="47">
        <f>(1366.76+242.4)+(10.97*46)+(12.43*3)+108.38</f>
        <v>2259.4500000000003</v>
      </c>
      <c r="M376" s="47">
        <f>(L376*0.6992)+(1579.81+2259.45)*0.2124+424.04+2259.45+30.65+60.53+642.65+122.55</f>
        <v>5935.1362639999988</v>
      </c>
    </row>
    <row r="377" spans="1:13" ht="15" x14ac:dyDescent="0.2">
      <c r="A377" s="42" t="s">
        <v>41</v>
      </c>
      <c r="B377" s="42" t="s">
        <v>41</v>
      </c>
      <c r="C377" s="43" t="s">
        <v>607</v>
      </c>
      <c r="D377" s="44" t="s">
        <v>601</v>
      </c>
      <c r="E377" s="45">
        <v>2022</v>
      </c>
      <c r="F377" s="45" t="s">
        <v>66</v>
      </c>
      <c r="G377" s="45" t="s">
        <v>186</v>
      </c>
      <c r="H377" s="45" t="s">
        <v>604</v>
      </c>
      <c r="I377" s="46" t="s">
        <v>255</v>
      </c>
      <c r="J377" s="45" t="s">
        <v>544</v>
      </c>
      <c r="K377" s="45" t="s">
        <v>544</v>
      </c>
      <c r="L377" s="47">
        <f>(3141.73+942.52)+(27.85*46)+(31.56*3)+275.16</f>
        <v>5735.1900000000005</v>
      </c>
      <c r="M377" s="47">
        <f>(L377*0.6992)+(4010.04+5735.19)*0.2124+424.04+5735.19+176.65+57.31+342.33+122.55</f>
        <v>12938.001699999999</v>
      </c>
    </row>
    <row r="378" spans="1:13" ht="15" x14ac:dyDescent="0.2">
      <c r="A378" s="42" t="s">
        <v>41</v>
      </c>
      <c r="B378" s="42" t="s">
        <v>41</v>
      </c>
      <c r="C378" s="43" t="s">
        <v>607</v>
      </c>
      <c r="D378" s="44" t="s">
        <v>601</v>
      </c>
      <c r="E378" s="45">
        <v>2022</v>
      </c>
      <c r="F378" s="45" t="s">
        <v>66</v>
      </c>
      <c r="G378" s="45" t="s">
        <v>186</v>
      </c>
      <c r="H378" s="45" t="s">
        <v>602</v>
      </c>
      <c r="I378" s="46" t="s">
        <v>255</v>
      </c>
      <c r="J378" s="45" t="s">
        <v>544</v>
      </c>
      <c r="K378" s="45" t="s">
        <v>544</v>
      </c>
      <c r="L378" s="47">
        <f>(1612.6+242.4)+(12.65*46)+(14.33*3)+124.98</f>
        <v>2604.87</v>
      </c>
      <c r="M378" s="47">
        <f>(L378*0.6992)+(1821.33+2604.87)*0.2124+424.04+2604.87+30.65+60.53+642.65+122.55</f>
        <v>6646.7399839999989</v>
      </c>
    </row>
    <row r="379" spans="1:13" ht="15" x14ac:dyDescent="0.2">
      <c r="A379" s="42" t="s">
        <v>41</v>
      </c>
      <c r="B379" s="42" t="s">
        <v>41</v>
      </c>
      <c r="C379" s="43" t="s">
        <v>607</v>
      </c>
      <c r="D379" s="44" t="s">
        <v>601</v>
      </c>
      <c r="E379" s="45">
        <v>2022</v>
      </c>
      <c r="F379" s="45" t="s">
        <v>66</v>
      </c>
      <c r="G379" s="45" t="s">
        <v>186</v>
      </c>
      <c r="H379" s="45" t="s">
        <v>95</v>
      </c>
      <c r="I379" s="46" t="s">
        <v>126</v>
      </c>
      <c r="J379" s="45" t="s">
        <v>544</v>
      </c>
      <c r="K379" s="45" t="s">
        <v>544</v>
      </c>
      <c r="L379" s="47">
        <f>SUM(1817.06+242.4)+(14.04*46)+(15.91*3)+138.71</f>
        <v>2891.7400000000002</v>
      </c>
      <c r="M379" s="47">
        <f>(L379*0.6992)+(2891.74+2021.9)*0.2124+424.04+2891.74+176.65+57.31+342.33+122.55</f>
        <v>7080.1817439999995</v>
      </c>
    </row>
    <row r="380" spans="1:13" ht="15" x14ac:dyDescent="0.2">
      <c r="A380" s="42" t="s">
        <v>41</v>
      </c>
      <c r="B380" s="42" t="s">
        <v>41</v>
      </c>
      <c r="C380" s="43" t="s">
        <v>607</v>
      </c>
      <c r="D380" s="44" t="s">
        <v>601</v>
      </c>
      <c r="E380" s="45">
        <v>2022</v>
      </c>
      <c r="F380" s="45" t="s">
        <v>66</v>
      </c>
      <c r="G380" s="45" t="s">
        <v>186</v>
      </c>
      <c r="H380" s="45" t="s">
        <v>160</v>
      </c>
      <c r="I380" s="46" t="s">
        <v>255</v>
      </c>
      <c r="J380" s="45" t="s">
        <v>544</v>
      </c>
      <c r="K380" s="45" t="s">
        <v>544</v>
      </c>
      <c r="L380" s="47">
        <f>(1366.76+242.4)+(10.97*46)+(12.43*3)+108.38</f>
        <v>2259.4500000000003</v>
      </c>
      <c r="M380" s="47">
        <f>(L380*0.6992)+(1579.81+2259.45)*0.2124+424.04+2259.45+30.65+60.53+642.65+122.55</f>
        <v>5935.1362639999988</v>
      </c>
    </row>
    <row r="381" spans="1:13" ht="15" x14ac:dyDescent="0.2">
      <c r="A381" s="42" t="s">
        <v>41</v>
      </c>
      <c r="B381" s="42" t="s">
        <v>41</v>
      </c>
      <c r="C381" s="43" t="s">
        <v>607</v>
      </c>
      <c r="D381" s="44" t="s">
        <v>601</v>
      </c>
      <c r="E381" s="45">
        <v>2022</v>
      </c>
      <c r="F381" s="45" t="s">
        <v>66</v>
      </c>
      <c r="G381" s="45" t="s">
        <v>186</v>
      </c>
      <c r="H381" s="45" t="s">
        <v>602</v>
      </c>
      <c r="I381" s="46" t="s">
        <v>255</v>
      </c>
      <c r="J381" s="45" t="s">
        <v>544</v>
      </c>
      <c r="K381" s="45" t="s">
        <v>544</v>
      </c>
      <c r="L381" s="47">
        <f>(1612.6+242.4)+(12.65*46)+(14.33*3)+124.98</f>
        <v>2604.87</v>
      </c>
      <c r="M381" s="47">
        <f>(L381*0.6992)+(1821.33+2604.87)*0.2124+424.04+2604.87+30.65+60.53+642.65+122.55</f>
        <v>6646.7399839999989</v>
      </c>
    </row>
    <row r="382" spans="1:13" ht="15" x14ac:dyDescent="0.2">
      <c r="A382" s="42" t="s">
        <v>41</v>
      </c>
      <c r="B382" s="42" t="s">
        <v>41</v>
      </c>
      <c r="C382" s="43" t="s">
        <v>607</v>
      </c>
      <c r="D382" s="44" t="s">
        <v>601</v>
      </c>
      <c r="E382" s="45">
        <v>2022</v>
      </c>
      <c r="F382" s="45" t="s">
        <v>66</v>
      </c>
      <c r="G382" s="45" t="s">
        <v>186</v>
      </c>
      <c r="H382" s="45" t="s">
        <v>602</v>
      </c>
      <c r="I382" s="46" t="s">
        <v>255</v>
      </c>
      <c r="J382" s="45" t="s">
        <v>544</v>
      </c>
      <c r="K382" s="45" t="s">
        <v>544</v>
      </c>
      <c r="L382" s="47">
        <f>(1612.6+242.4)+(12.65*46)+(14.33*3)+124.98</f>
        <v>2604.87</v>
      </c>
      <c r="M382" s="47">
        <f>(L382*0.6992)+(1821.33+2604.87)*0.2124+424.04+2604.87+30.65+60.53+642.65+122.55</f>
        <v>6646.7399839999989</v>
      </c>
    </row>
    <row r="383" spans="1:13" ht="15" x14ac:dyDescent="0.2">
      <c r="A383" s="42" t="s">
        <v>41</v>
      </c>
      <c r="B383" s="42" t="s">
        <v>41</v>
      </c>
      <c r="C383" s="43" t="s">
        <v>607</v>
      </c>
      <c r="D383" s="44" t="s">
        <v>601</v>
      </c>
      <c r="E383" s="45">
        <v>2022</v>
      </c>
      <c r="F383" s="45" t="s">
        <v>66</v>
      </c>
      <c r="G383" s="45" t="s">
        <v>186</v>
      </c>
      <c r="H383" s="45" t="s">
        <v>602</v>
      </c>
      <c r="I383" s="46" t="s">
        <v>255</v>
      </c>
      <c r="J383" s="45" t="s">
        <v>544</v>
      </c>
      <c r="K383" s="45" t="s">
        <v>544</v>
      </c>
      <c r="L383" s="47">
        <f>(1612.6+242.4)+(12.65*46)+(14.33*3)+124.98</f>
        <v>2604.87</v>
      </c>
      <c r="M383" s="47">
        <f>(L383*0.6992)+(1821.33+2604.87)*0.2124+424.04+2604.87+30.65+60.53+642.65+122.55</f>
        <v>6646.7399839999989</v>
      </c>
    </row>
    <row r="384" spans="1:13" ht="15" x14ac:dyDescent="0.2">
      <c r="A384" s="42" t="s">
        <v>41</v>
      </c>
      <c r="B384" s="42" t="s">
        <v>41</v>
      </c>
      <c r="C384" s="43" t="s">
        <v>607</v>
      </c>
      <c r="D384" s="44" t="s">
        <v>601</v>
      </c>
      <c r="E384" s="45">
        <v>2022</v>
      </c>
      <c r="F384" s="45" t="s">
        <v>66</v>
      </c>
      <c r="G384" s="45" t="s">
        <v>186</v>
      </c>
      <c r="H384" s="45" t="s">
        <v>95</v>
      </c>
      <c r="I384" s="46" t="s">
        <v>259</v>
      </c>
      <c r="J384" s="45" t="s">
        <v>544</v>
      </c>
      <c r="K384" s="45" t="s">
        <v>544</v>
      </c>
      <c r="L384" s="47">
        <f>(1784.4+535.32)+(15.82*46)+(17.93*3)+145.54</f>
        <v>3246.7700000000004</v>
      </c>
      <c r="M384" s="47">
        <f>(L384*0.6992)+(3246.77+2270.14)*0.2124+424.04+3246.77+176.65+57.31+342.33+122.55</f>
        <v>7811.5832680000003</v>
      </c>
    </row>
    <row r="385" spans="1:13" ht="15" x14ac:dyDescent="0.2">
      <c r="A385" s="42" t="s">
        <v>41</v>
      </c>
      <c r="B385" s="42" t="s">
        <v>41</v>
      </c>
      <c r="C385" s="43" t="s">
        <v>607</v>
      </c>
      <c r="D385" s="44" t="s">
        <v>601</v>
      </c>
      <c r="E385" s="45">
        <v>2022</v>
      </c>
      <c r="F385" s="45" t="s">
        <v>66</v>
      </c>
      <c r="G385" s="45" t="s">
        <v>186</v>
      </c>
      <c r="H385" s="45" t="s">
        <v>605</v>
      </c>
      <c r="I385" s="46" t="s">
        <v>255</v>
      </c>
      <c r="J385" s="45" t="s">
        <v>544</v>
      </c>
      <c r="K385" s="45" t="s">
        <v>544</v>
      </c>
      <c r="L385" s="47">
        <f>(3141.73+242.4)+(23.07*46)+(26.15*3)+227.93</f>
        <v>4751.7300000000005</v>
      </c>
      <c r="M385" s="47">
        <f>(L385*0.6992)+(3322.41+4751.73)*0.2124+424.04+4751.73+30.65+60.53+642.65+122.55</f>
        <v>11069.506951999998</v>
      </c>
    </row>
    <row r="386" spans="1:13" ht="15" x14ac:dyDescent="0.2">
      <c r="A386" s="42" t="s">
        <v>41</v>
      </c>
      <c r="B386" s="42" t="s">
        <v>41</v>
      </c>
      <c r="C386" s="43" t="s">
        <v>607</v>
      </c>
      <c r="D386" s="44" t="s">
        <v>601</v>
      </c>
      <c r="E386" s="45">
        <v>2022</v>
      </c>
      <c r="F386" s="45" t="s">
        <v>66</v>
      </c>
      <c r="G386" s="45" t="s">
        <v>186</v>
      </c>
      <c r="H386" s="45" t="s">
        <v>605</v>
      </c>
      <c r="I386" s="46" t="s">
        <v>255</v>
      </c>
      <c r="J386" s="45" t="s">
        <v>544</v>
      </c>
      <c r="K386" s="45" t="s">
        <v>544</v>
      </c>
      <c r="L386" s="47">
        <f>(3141.73+242.4)+(23.07*46)+(26.15*3)+227.93</f>
        <v>4751.7300000000005</v>
      </c>
      <c r="M386" s="47">
        <f>(L386*0.6992)+(3322.41+4751.73)*0.2124+424.04+4751.73+30.65+60.53+642.65+122.55</f>
        <v>11069.506951999998</v>
      </c>
    </row>
    <row r="387" spans="1:13" ht="15" x14ac:dyDescent="0.2">
      <c r="A387" s="42" t="s">
        <v>41</v>
      </c>
      <c r="B387" s="42" t="s">
        <v>41</v>
      </c>
      <c r="C387" s="43" t="s">
        <v>607</v>
      </c>
      <c r="D387" s="44" t="s">
        <v>601</v>
      </c>
      <c r="E387" s="45">
        <v>2022</v>
      </c>
      <c r="F387" s="45" t="s">
        <v>66</v>
      </c>
      <c r="G387" s="45" t="s">
        <v>186</v>
      </c>
      <c r="H387" s="45" t="s">
        <v>95</v>
      </c>
      <c r="I387" s="46" t="s">
        <v>255</v>
      </c>
      <c r="J387" s="45" t="s">
        <v>544</v>
      </c>
      <c r="K387" s="45" t="s">
        <v>544</v>
      </c>
      <c r="L387" s="47">
        <f>(1817.06+545.12)+(16.11*46)+(18.25*3)+159.16</f>
        <v>3317.1499999999996</v>
      </c>
      <c r="M387" s="47">
        <f>(L387*0.6992)+(2319.35+3317.15)*0.2124+424.04+3317.15+176.65+57.31+342.33+122.55</f>
        <v>7956.5738799999999</v>
      </c>
    </row>
    <row r="388" spans="1:13" ht="15" x14ac:dyDescent="0.2">
      <c r="A388" s="42" t="s">
        <v>41</v>
      </c>
      <c r="B388" s="42" t="s">
        <v>41</v>
      </c>
      <c r="C388" s="43" t="s">
        <v>607</v>
      </c>
      <c r="D388" s="44" t="s">
        <v>601</v>
      </c>
      <c r="E388" s="45">
        <v>2022</v>
      </c>
      <c r="F388" s="45" t="s">
        <v>66</v>
      </c>
      <c r="G388" s="45" t="s">
        <v>186</v>
      </c>
      <c r="H388" s="45" t="s">
        <v>256</v>
      </c>
      <c r="I388" s="46" t="s">
        <v>255</v>
      </c>
      <c r="J388" s="45" t="s">
        <v>544</v>
      </c>
      <c r="K388" s="45" t="s">
        <v>544</v>
      </c>
      <c r="L388" s="47">
        <f>(1774.33+532.3)+(15.73*46)+(14.15*3)+153.21</f>
        <v>3225.87</v>
      </c>
      <c r="M388" s="47">
        <f>(L388*0.6992)+(2255.53+3225.87)*0.2124+424.04+3225.87+2223.65+26.23+122.55</f>
        <v>9442.1176639999994</v>
      </c>
    </row>
    <row r="389" spans="1:13" ht="15" x14ac:dyDescent="0.2">
      <c r="A389" s="42" t="s">
        <v>41</v>
      </c>
      <c r="B389" s="42" t="s">
        <v>41</v>
      </c>
      <c r="C389" s="43" t="s">
        <v>607</v>
      </c>
      <c r="D389" s="44" t="s">
        <v>601</v>
      </c>
      <c r="E389" s="45">
        <v>2022</v>
      </c>
      <c r="F389" s="45" t="s">
        <v>66</v>
      </c>
      <c r="G389" s="45" t="s">
        <v>186</v>
      </c>
      <c r="H389" s="45" t="s">
        <v>606</v>
      </c>
      <c r="I389" s="46" t="s">
        <v>255</v>
      </c>
      <c r="J389" s="45" t="s">
        <v>544</v>
      </c>
      <c r="K389" s="45" t="s">
        <v>544</v>
      </c>
      <c r="L389" s="47">
        <f>1612.6</f>
        <v>1612.6</v>
      </c>
      <c r="M389" s="47">
        <f>(L389*0.6992)+(1127.53+1612.6)*0.2124+424.04+1612.6+122.55</f>
        <v>3868.723532</v>
      </c>
    </row>
    <row r="390" spans="1:13" ht="15" x14ac:dyDescent="0.2">
      <c r="A390" s="42" t="s">
        <v>41</v>
      </c>
      <c r="B390" s="42" t="s">
        <v>41</v>
      </c>
      <c r="C390" s="43" t="s">
        <v>607</v>
      </c>
      <c r="D390" s="44" t="s">
        <v>601</v>
      </c>
      <c r="E390" s="45">
        <v>2022</v>
      </c>
      <c r="F390" s="45" t="s">
        <v>66</v>
      </c>
      <c r="G390" s="45" t="s">
        <v>186</v>
      </c>
      <c r="H390" s="45" t="s">
        <v>602</v>
      </c>
      <c r="I390" s="46" t="s">
        <v>255</v>
      </c>
      <c r="J390" s="45" t="s">
        <v>544</v>
      </c>
      <c r="K390" s="45" t="s">
        <v>544</v>
      </c>
      <c r="L390" s="47">
        <f>(1612.6+242.4)+(12.65*46)+(14.33*3)+124.98</f>
        <v>2604.87</v>
      </c>
      <c r="M390" s="47">
        <f>(L390*0.6992)+(1821.33+2604.87)*0.2124+424.04+2604.87+30.65+60.53+642.65+122.55</f>
        <v>6646.7399839999989</v>
      </c>
    </row>
    <row r="391" spans="1:13" ht="15" x14ac:dyDescent="0.2">
      <c r="A391" s="42" t="s">
        <v>41</v>
      </c>
      <c r="B391" s="42" t="s">
        <v>41</v>
      </c>
      <c r="C391" s="43" t="s">
        <v>607</v>
      </c>
      <c r="D391" s="44" t="s">
        <v>601</v>
      </c>
      <c r="E391" s="45">
        <v>2022</v>
      </c>
      <c r="F391" s="45" t="s">
        <v>66</v>
      </c>
      <c r="G391" s="45" t="s">
        <v>186</v>
      </c>
      <c r="H391" s="45" t="s">
        <v>604</v>
      </c>
      <c r="I391" s="46" t="s">
        <v>255</v>
      </c>
      <c r="J391" s="45" t="s">
        <v>544</v>
      </c>
      <c r="K391" s="45" t="s">
        <v>544</v>
      </c>
      <c r="L391" s="47">
        <f>(3141.73+942.52)+(27.85*46)+(31.56*3)+275.16</f>
        <v>5735.1900000000005</v>
      </c>
      <c r="M391" s="47">
        <f>(L391*0.6992)+(4010.04+5735.19)*0.2124+424.04+5735.19+176.65+57.31+342.33+122.55</f>
        <v>12938.001699999999</v>
      </c>
    </row>
    <row r="392" spans="1:13" ht="15" x14ac:dyDescent="0.2">
      <c r="A392" s="42" t="s">
        <v>41</v>
      </c>
      <c r="B392" s="42" t="s">
        <v>41</v>
      </c>
      <c r="C392" s="43" t="s">
        <v>607</v>
      </c>
      <c r="D392" s="44" t="s">
        <v>601</v>
      </c>
      <c r="E392" s="45">
        <v>2022</v>
      </c>
      <c r="F392" s="45" t="s">
        <v>66</v>
      </c>
      <c r="G392" s="45" t="s">
        <v>186</v>
      </c>
      <c r="H392" s="45" t="s">
        <v>160</v>
      </c>
      <c r="I392" s="46" t="s">
        <v>259</v>
      </c>
      <c r="J392" s="45" t="s">
        <v>544</v>
      </c>
      <c r="K392" s="45" t="s">
        <v>544</v>
      </c>
      <c r="L392" s="47">
        <f>(1341.72+242.4)+(10.8*46)+(12.24*3)+106.7</f>
        <v>2224.3399999999997</v>
      </c>
      <c r="M392" s="47">
        <f>(L392*0.6992)+(1555.26+2224.34)*0.2124+424.04+2224.34+30.65+60.53+642.65+122.55</f>
        <v>5862.8055679999998</v>
      </c>
    </row>
    <row r="393" spans="1:13" ht="15" x14ac:dyDescent="0.2">
      <c r="A393" s="42" t="s">
        <v>41</v>
      </c>
      <c r="B393" s="42" t="s">
        <v>41</v>
      </c>
      <c r="C393" s="43" t="s">
        <v>607</v>
      </c>
      <c r="D393" s="44" t="s">
        <v>601</v>
      </c>
      <c r="E393" s="45">
        <v>2022</v>
      </c>
      <c r="F393" s="45" t="s">
        <v>66</v>
      </c>
      <c r="G393" s="45" t="s">
        <v>186</v>
      </c>
      <c r="H393" s="45" t="s">
        <v>95</v>
      </c>
      <c r="I393" s="46" t="s">
        <v>255</v>
      </c>
      <c r="J393" s="45" t="s">
        <v>544</v>
      </c>
      <c r="K393" s="45" t="s">
        <v>544</v>
      </c>
      <c r="L393" s="47">
        <f>(1784.4+535.32)+(15.82*46)+(17.93*3)+145.54</f>
        <v>3246.7700000000004</v>
      </c>
      <c r="M393" s="47">
        <f>(L393*0.6992)+(3246.77+2270.14)*0.2124+424.04+3246.77+176.65+57.31+342.33+122.55</f>
        <v>7811.5832680000003</v>
      </c>
    </row>
    <row r="394" spans="1:13" ht="15" x14ac:dyDescent="0.2">
      <c r="A394" s="42" t="s">
        <v>41</v>
      </c>
      <c r="B394" s="42" t="s">
        <v>41</v>
      </c>
      <c r="C394" s="43" t="s">
        <v>607</v>
      </c>
      <c r="D394" s="44" t="s">
        <v>601</v>
      </c>
      <c r="E394" s="45">
        <v>2022</v>
      </c>
      <c r="F394" s="45" t="s">
        <v>66</v>
      </c>
      <c r="G394" s="45" t="s">
        <v>186</v>
      </c>
      <c r="H394" s="45" t="s">
        <v>95</v>
      </c>
      <c r="I394" s="46" t="s">
        <v>258</v>
      </c>
      <c r="J394" s="45" t="s">
        <v>544</v>
      </c>
      <c r="K394" s="45" t="s">
        <v>544</v>
      </c>
      <c r="L394" s="47">
        <f>(1817.06+545.12)+(16.11*46)+(18.25*3)+159.16</f>
        <v>3317.1499999999996</v>
      </c>
      <c r="M394" s="47">
        <f>(L394*0.6992)+(2319.35+3317.15)*0.2124+424.04+3317.15+176.65+57.31+342.33+122.55</f>
        <v>7956.5738799999999</v>
      </c>
    </row>
    <row r="395" spans="1:13" ht="15" x14ac:dyDescent="0.2">
      <c r="A395" s="42" t="s">
        <v>41</v>
      </c>
      <c r="B395" s="42" t="s">
        <v>41</v>
      </c>
      <c r="C395" s="43" t="s">
        <v>607</v>
      </c>
      <c r="D395" s="44" t="s">
        <v>601</v>
      </c>
      <c r="E395" s="45">
        <v>2022</v>
      </c>
      <c r="F395" s="45" t="s">
        <v>66</v>
      </c>
      <c r="G395" s="45" t="s">
        <v>186</v>
      </c>
      <c r="H395" s="45" t="s">
        <v>95</v>
      </c>
      <c r="I395" s="46" t="s">
        <v>255</v>
      </c>
      <c r="J395" s="45" t="s">
        <v>544</v>
      </c>
      <c r="K395" s="45" t="s">
        <v>544</v>
      </c>
      <c r="L395" s="47">
        <f>(1817.06+545.12)+(16.11*46)+(18.25*3)+159.16</f>
        <v>3317.1499999999996</v>
      </c>
      <c r="M395" s="47">
        <f>(L395*0.6992)+(2319.35+3317.15)*0.2124+424.04+3317.15+176.65+57.31+342.33+122.55</f>
        <v>7956.5738799999999</v>
      </c>
    </row>
    <row r="396" spans="1:13" ht="15" x14ac:dyDescent="0.2">
      <c r="A396" s="42" t="s">
        <v>41</v>
      </c>
      <c r="B396" s="42" t="s">
        <v>41</v>
      </c>
      <c r="C396" s="43" t="s">
        <v>607</v>
      </c>
      <c r="D396" s="44" t="s">
        <v>601</v>
      </c>
      <c r="E396" s="45">
        <v>2022</v>
      </c>
      <c r="F396" s="45" t="s">
        <v>66</v>
      </c>
      <c r="G396" s="45" t="s">
        <v>186</v>
      </c>
      <c r="H396" s="45" t="s">
        <v>95</v>
      </c>
      <c r="I396" s="46" t="s">
        <v>255</v>
      </c>
      <c r="J396" s="45" t="s">
        <v>544</v>
      </c>
      <c r="K396" s="45" t="s">
        <v>544</v>
      </c>
      <c r="L396" s="47">
        <f>(1817.06+545.12)+(16.11*46)+(18.25*3)+159.16</f>
        <v>3317.1499999999996</v>
      </c>
      <c r="M396" s="47">
        <f>(L396*0.6992)+(2319.35+3317.15)*0.2124+424.04+3317.15+176.65+57.31+342.33+122.55</f>
        <v>7956.5738799999999</v>
      </c>
    </row>
    <row r="397" spans="1:13" ht="14.25" x14ac:dyDescent="0.2">
      <c r="A397" s="42" t="s">
        <v>41</v>
      </c>
      <c r="B397" s="42" t="s">
        <v>41</v>
      </c>
      <c r="C397" s="43" t="s">
        <v>42</v>
      </c>
      <c r="D397" s="43" t="s">
        <v>8</v>
      </c>
      <c r="E397" s="45">
        <v>2018</v>
      </c>
      <c r="F397" s="45" t="s">
        <v>59</v>
      </c>
      <c r="G397" s="45" t="s">
        <v>82</v>
      </c>
      <c r="H397" s="45" t="s">
        <v>83</v>
      </c>
      <c r="I397" s="43" t="s">
        <v>84</v>
      </c>
      <c r="J397" s="45" t="s">
        <v>544</v>
      </c>
      <c r="K397" s="45" t="s">
        <v>544</v>
      </c>
      <c r="L397" s="48">
        <v>1298</v>
      </c>
      <c r="M397" s="48">
        <v>2245.6999999999998</v>
      </c>
    </row>
    <row r="398" spans="1:13" ht="14.25" x14ac:dyDescent="0.2">
      <c r="A398" s="42" t="s">
        <v>41</v>
      </c>
      <c r="B398" s="42" t="s">
        <v>41</v>
      </c>
      <c r="C398" s="43" t="s">
        <v>42</v>
      </c>
      <c r="D398" s="43" t="s">
        <v>8</v>
      </c>
      <c r="E398" s="45">
        <v>2018</v>
      </c>
      <c r="F398" s="45" t="s">
        <v>59</v>
      </c>
      <c r="G398" s="45" t="s">
        <v>82</v>
      </c>
      <c r="H398" s="45" t="s">
        <v>83</v>
      </c>
      <c r="I398" s="43" t="s">
        <v>84</v>
      </c>
      <c r="J398" s="45" t="s">
        <v>544</v>
      </c>
      <c r="K398" s="45" t="s">
        <v>544</v>
      </c>
      <c r="L398" s="48">
        <v>1298</v>
      </c>
      <c r="M398" s="48">
        <v>2245.6999999999998</v>
      </c>
    </row>
    <row r="399" spans="1:13" ht="14.25" x14ac:dyDescent="0.2">
      <c r="A399" s="42" t="s">
        <v>41</v>
      </c>
      <c r="B399" s="42" t="s">
        <v>41</v>
      </c>
      <c r="C399" s="43" t="s">
        <v>42</v>
      </c>
      <c r="D399" s="43" t="s">
        <v>8</v>
      </c>
      <c r="E399" s="45">
        <v>2018</v>
      </c>
      <c r="F399" s="45" t="s">
        <v>59</v>
      </c>
      <c r="G399" s="45" t="s">
        <v>82</v>
      </c>
      <c r="H399" s="45" t="s">
        <v>83</v>
      </c>
      <c r="I399" s="43" t="s">
        <v>84</v>
      </c>
      <c r="J399" s="45" t="s">
        <v>544</v>
      </c>
      <c r="K399" s="45" t="s">
        <v>544</v>
      </c>
      <c r="L399" s="48">
        <v>1298</v>
      </c>
      <c r="M399" s="48">
        <v>2245.6999999999998</v>
      </c>
    </row>
    <row r="400" spans="1:13" ht="14.25" x14ac:dyDescent="0.2">
      <c r="A400" s="42" t="s">
        <v>41</v>
      </c>
      <c r="B400" s="42" t="s">
        <v>41</v>
      </c>
      <c r="C400" s="43" t="s">
        <v>42</v>
      </c>
      <c r="D400" s="43" t="s">
        <v>8</v>
      </c>
      <c r="E400" s="45">
        <v>2018</v>
      </c>
      <c r="F400" s="45" t="s">
        <v>59</v>
      </c>
      <c r="G400" s="45" t="s">
        <v>82</v>
      </c>
      <c r="H400" s="45" t="s">
        <v>85</v>
      </c>
      <c r="I400" s="43" t="s">
        <v>84</v>
      </c>
      <c r="J400" s="45" t="s">
        <v>544</v>
      </c>
      <c r="K400" s="45" t="s">
        <v>544</v>
      </c>
      <c r="L400" s="48">
        <v>1727</v>
      </c>
      <c r="M400" s="48">
        <v>3033.92</v>
      </c>
    </row>
    <row r="401" spans="1:13" ht="14.25" x14ac:dyDescent="0.2">
      <c r="A401" s="42" t="s">
        <v>41</v>
      </c>
      <c r="B401" s="42" t="s">
        <v>41</v>
      </c>
      <c r="C401" s="43" t="s">
        <v>42</v>
      </c>
      <c r="D401" s="43" t="s">
        <v>8</v>
      </c>
      <c r="E401" s="45">
        <v>2018</v>
      </c>
      <c r="F401" s="45" t="s">
        <v>59</v>
      </c>
      <c r="G401" s="45" t="s">
        <v>82</v>
      </c>
      <c r="H401" s="45" t="s">
        <v>86</v>
      </c>
      <c r="I401" s="43" t="s">
        <v>84</v>
      </c>
      <c r="J401" s="45" t="s">
        <v>544</v>
      </c>
      <c r="K401" s="45" t="s">
        <v>544</v>
      </c>
      <c r="L401" s="48">
        <v>2072.9</v>
      </c>
      <c r="M401" s="48">
        <v>3020.6</v>
      </c>
    </row>
    <row r="402" spans="1:13" ht="14.25" x14ac:dyDescent="0.2">
      <c r="A402" s="42" t="s">
        <v>41</v>
      </c>
      <c r="B402" s="42" t="s">
        <v>41</v>
      </c>
      <c r="C402" s="43" t="s">
        <v>42</v>
      </c>
      <c r="D402" s="43" t="s">
        <v>8</v>
      </c>
      <c r="E402" s="45">
        <v>2018</v>
      </c>
      <c r="F402" s="45" t="s">
        <v>59</v>
      </c>
      <c r="G402" s="45" t="s">
        <v>82</v>
      </c>
      <c r="H402" s="45" t="s">
        <v>87</v>
      </c>
      <c r="I402" s="43" t="s">
        <v>84</v>
      </c>
      <c r="J402" s="45" t="s">
        <v>544</v>
      </c>
      <c r="K402" s="45" t="s">
        <v>544</v>
      </c>
      <c r="L402" s="48">
        <v>2675</v>
      </c>
      <c r="M402" s="48">
        <v>3890.2</v>
      </c>
    </row>
    <row r="403" spans="1:13" ht="14.25" x14ac:dyDescent="0.2">
      <c r="A403" s="42" t="s">
        <v>41</v>
      </c>
      <c r="B403" s="42" t="s">
        <v>41</v>
      </c>
      <c r="C403" s="43" t="s">
        <v>42</v>
      </c>
      <c r="D403" s="43" t="s">
        <v>8</v>
      </c>
      <c r="E403" s="45">
        <v>2018</v>
      </c>
      <c r="F403" s="45" t="s">
        <v>59</v>
      </c>
      <c r="G403" s="45" t="s">
        <v>82</v>
      </c>
      <c r="H403" s="45" t="s">
        <v>83</v>
      </c>
      <c r="I403" s="43" t="s">
        <v>84</v>
      </c>
      <c r="J403" s="45" t="s">
        <v>544</v>
      </c>
      <c r="K403" s="45" t="s">
        <v>544</v>
      </c>
      <c r="L403" s="48">
        <v>1298</v>
      </c>
      <c r="M403" s="48">
        <v>2245.6999999999998</v>
      </c>
    </row>
    <row r="404" spans="1:13" ht="14.25" x14ac:dyDescent="0.2">
      <c r="A404" s="42" t="s">
        <v>41</v>
      </c>
      <c r="B404" s="42" t="s">
        <v>41</v>
      </c>
      <c r="C404" s="43" t="s">
        <v>42</v>
      </c>
      <c r="D404" s="43" t="s">
        <v>8</v>
      </c>
      <c r="E404" s="45">
        <v>2018</v>
      </c>
      <c r="F404" s="45" t="s">
        <v>59</v>
      </c>
      <c r="G404" s="45" t="s">
        <v>82</v>
      </c>
      <c r="H404" s="45" t="s">
        <v>83</v>
      </c>
      <c r="I404" s="43" t="s">
        <v>84</v>
      </c>
      <c r="J404" s="45" t="s">
        <v>544</v>
      </c>
      <c r="K404" s="45" t="s">
        <v>544</v>
      </c>
      <c r="L404" s="48">
        <v>1298</v>
      </c>
      <c r="M404" s="48">
        <v>2245.6999999999998</v>
      </c>
    </row>
    <row r="405" spans="1:13" ht="14.25" x14ac:dyDescent="0.2">
      <c r="A405" s="42" t="s">
        <v>41</v>
      </c>
      <c r="B405" s="42" t="s">
        <v>41</v>
      </c>
      <c r="C405" s="43" t="s">
        <v>42</v>
      </c>
      <c r="D405" s="43" t="s">
        <v>8</v>
      </c>
      <c r="E405" s="45">
        <v>2018</v>
      </c>
      <c r="F405" s="45" t="s">
        <v>59</v>
      </c>
      <c r="G405" s="45" t="s">
        <v>82</v>
      </c>
      <c r="H405" s="45" t="s">
        <v>83</v>
      </c>
      <c r="I405" s="43" t="s">
        <v>84</v>
      </c>
      <c r="J405" s="45" t="s">
        <v>544</v>
      </c>
      <c r="K405" s="45" t="s">
        <v>544</v>
      </c>
      <c r="L405" s="48">
        <v>1298</v>
      </c>
      <c r="M405" s="48">
        <v>2245.6999999999998</v>
      </c>
    </row>
    <row r="406" spans="1:13" ht="14.25" x14ac:dyDescent="0.2">
      <c r="A406" s="42" t="s">
        <v>41</v>
      </c>
      <c r="B406" s="42" t="s">
        <v>41</v>
      </c>
      <c r="C406" s="43" t="s">
        <v>42</v>
      </c>
      <c r="D406" s="43" t="s">
        <v>8</v>
      </c>
      <c r="E406" s="45">
        <v>2018</v>
      </c>
      <c r="F406" s="45" t="s">
        <v>59</v>
      </c>
      <c r="G406" s="45" t="s">
        <v>82</v>
      </c>
      <c r="H406" s="45" t="s">
        <v>88</v>
      </c>
      <c r="I406" s="43" t="s">
        <v>84</v>
      </c>
      <c r="J406" s="45" t="s">
        <v>544</v>
      </c>
      <c r="K406" s="45" t="s">
        <v>544</v>
      </c>
      <c r="L406" s="48">
        <v>2072.9</v>
      </c>
      <c r="M406" s="48">
        <v>3020.6</v>
      </c>
    </row>
    <row r="407" spans="1:13" ht="14.25" x14ac:dyDescent="0.2">
      <c r="A407" s="42" t="s">
        <v>41</v>
      </c>
      <c r="B407" s="42" t="s">
        <v>41</v>
      </c>
      <c r="C407" s="43" t="s">
        <v>42</v>
      </c>
      <c r="D407" s="43" t="s">
        <v>8</v>
      </c>
      <c r="E407" s="45">
        <v>2018</v>
      </c>
      <c r="F407" s="45" t="s">
        <v>59</v>
      </c>
      <c r="G407" s="45" t="s">
        <v>82</v>
      </c>
      <c r="H407" s="45" t="s">
        <v>83</v>
      </c>
      <c r="I407" s="43" t="s">
        <v>84</v>
      </c>
      <c r="J407" s="45" t="s">
        <v>544</v>
      </c>
      <c r="K407" s="45" t="s">
        <v>544</v>
      </c>
      <c r="L407" s="48">
        <v>1298</v>
      </c>
      <c r="M407" s="48">
        <v>2245.6999999999998</v>
      </c>
    </row>
    <row r="408" spans="1:13" ht="14.25" x14ac:dyDescent="0.2">
      <c r="A408" s="42" t="s">
        <v>41</v>
      </c>
      <c r="B408" s="42" t="s">
        <v>41</v>
      </c>
      <c r="C408" s="43" t="s">
        <v>42</v>
      </c>
      <c r="D408" s="43" t="s">
        <v>8</v>
      </c>
      <c r="E408" s="45">
        <v>2018</v>
      </c>
      <c r="F408" s="45" t="s">
        <v>59</v>
      </c>
      <c r="G408" s="45" t="s">
        <v>82</v>
      </c>
      <c r="H408" s="45" t="s">
        <v>83</v>
      </c>
      <c r="I408" s="43" t="s">
        <v>84</v>
      </c>
      <c r="J408" s="45" t="s">
        <v>544</v>
      </c>
      <c r="K408" s="45" t="s">
        <v>544</v>
      </c>
      <c r="L408" s="48">
        <v>1298</v>
      </c>
      <c r="M408" s="48">
        <v>2245.6999999999998</v>
      </c>
    </row>
    <row r="409" spans="1:13" ht="14.25" x14ac:dyDescent="0.2">
      <c r="A409" s="42" t="s">
        <v>41</v>
      </c>
      <c r="B409" s="42" t="s">
        <v>41</v>
      </c>
      <c r="C409" s="43" t="s">
        <v>42</v>
      </c>
      <c r="D409" s="43" t="s">
        <v>8</v>
      </c>
      <c r="E409" s="45">
        <v>2018</v>
      </c>
      <c r="F409" s="45" t="s">
        <v>59</v>
      </c>
      <c r="G409" s="45" t="s">
        <v>82</v>
      </c>
      <c r="H409" s="45" t="s">
        <v>85</v>
      </c>
      <c r="I409" s="43" t="s">
        <v>84</v>
      </c>
      <c r="J409" s="45" t="s">
        <v>544</v>
      </c>
      <c r="K409" s="45" t="s">
        <v>544</v>
      </c>
      <c r="L409" s="48">
        <v>1727</v>
      </c>
      <c r="M409" s="48">
        <v>3033.92</v>
      </c>
    </row>
    <row r="410" spans="1:13" ht="14.25" x14ac:dyDescent="0.2">
      <c r="A410" s="42" t="s">
        <v>41</v>
      </c>
      <c r="B410" s="42" t="s">
        <v>41</v>
      </c>
      <c r="C410" s="43" t="s">
        <v>42</v>
      </c>
      <c r="D410" s="43" t="s">
        <v>8</v>
      </c>
      <c r="E410" s="45">
        <v>2018</v>
      </c>
      <c r="F410" s="45" t="s">
        <v>59</v>
      </c>
      <c r="G410" s="45" t="s">
        <v>82</v>
      </c>
      <c r="H410" s="45" t="s">
        <v>83</v>
      </c>
      <c r="I410" s="43" t="s">
        <v>84</v>
      </c>
      <c r="J410" s="45" t="s">
        <v>544</v>
      </c>
      <c r="K410" s="45" t="s">
        <v>544</v>
      </c>
      <c r="L410" s="48">
        <v>1298</v>
      </c>
      <c r="M410" s="48">
        <v>2245.6999999999998</v>
      </c>
    </row>
    <row r="411" spans="1:13" ht="14.25" x14ac:dyDescent="0.2">
      <c r="A411" s="42" t="s">
        <v>41</v>
      </c>
      <c r="B411" s="42" t="s">
        <v>41</v>
      </c>
      <c r="C411" s="43" t="s">
        <v>42</v>
      </c>
      <c r="D411" s="43" t="s">
        <v>8</v>
      </c>
      <c r="E411" s="45">
        <v>2018</v>
      </c>
      <c r="F411" s="45" t="s">
        <v>59</v>
      </c>
      <c r="G411" s="45" t="s">
        <v>82</v>
      </c>
      <c r="H411" s="45" t="s">
        <v>83</v>
      </c>
      <c r="I411" s="43" t="s">
        <v>84</v>
      </c>
      <c r="J411" s="45" t="s">
        <v>544</v>
      </c>
      <c r="K411" s="45" t="s">
        <v>544</v>
      </c>
      <c r="L411" s="48">
        <v>1298</v>
      </c>
      <c r="M411" s="48">
        <v>2245.6999999999998</v>
      </c>
    </row>
    <row r="412" spans="1:13" ht="14.25" x14ac:dyDescent="0.2">
      <c r="A412" s="42" t="s">
        <v>41</v>
      </c>
      <c r="B412" s="42" t="s">
        <v>41</v>
      </c>
      <c r="C412" s="43" t="s">
        <v>42</v>
      </c>
      <c r="D412" s="43" t="s">
        <v>8</v>
      </c>
      <c r="E412" s="45">
        <v>2018</v>
      </c>
      <c r="F412" s="45" t="s">
        <v>59</v>
      </c>
      <c r="G412" s="45" t="s">
        <v>82</v>
      </c>
      <c r="H412" s="45" t="s">
        <v>83</v>
      </c>
      <c r="I412" s="43" t="s">
        <v>84</v>
      </c>
      <c r="J412" s="45" t="s">
        <v>544</v>
      </c>
      <c r="K412" s="45" t="s">
        <v>544</v>
      </c>
      <c r="L412" s="48">
        <v>1298</v>
      </c>
      <c r="M412" s="48">
        <v>2245.6999999999998</v>
      </c>
    </row>
    <row r="413" spans="1:13" ht="14.25" x14ac:dyDescent="0.2">
      <c r="A413" s="42" t="s">
        <v>41</v>
      </c>
      <c r="B413" s="42" t="s">
        <v>41</v>
      </c>
      <c r="C413" s="43" t="s">
        <v>42</v>
      </c>
      <c r="D413" s="43" t="s">
        <v>8</v>
      </c>
      <c r="E413" s="45">
        <v>2018</v>
      </c>
      <c r="F413" s="45" t="s">
        <v>59</v>
      </c>
      <c r="G413" s="45" t="s">
        <v>82</v>
      </c>
      <c r="H413" s="45" t="s">
        <v>83</v>
      </c>
      <c r="I413" s="43" t="s">
        <v>84</v>
      </c>
      <c r="J413" s="45" t="s">
        <v>544</v>
      </c>
      <c r="K413" s="45" t="s">
        <v>544</v>
      </c>
      <c r="L413" s="48">
        <v>1298</v>
      </c>
      <c r="M413" s="48">
        <v>2245.6999999999998</v>
      </c>
    </row>
    <row r="414" spans="1:13" ht="14.25" x14ac:dyDescent="0.2">
      <c r="A414" s="42" t="s">
        <v>41</v>
      </c>
      <c r="B414" s="42" t="s">
        <v>41</v>
      </c>
      <c r="C414" s="43" t="s">
        <v>42</v>
      </c>
      <c r="D414" s="43" t="s">
        <v>8</v>
      </c>
      <c r="E414" s="45">
        <v>2018</v>
      </c>
      <c r="F414" s="45" t="s">
        <v>59</v>
      </c>
      <c r="G414" s="45" t="s">
        <v>82</v>
      </c>
      <c r="H414" s="45" t="s">
        <v>83</v>
      </c>
      <c r="I414" s="43" t="s">
        <v>84</v>
      </c>
      <c r="J414" s="45" t="s">
        <v>544</v>
      </c>
      <c r="K414" s="45" t="s">
        <v>544</v>
      </c>
      <c r="L414" s="48">
        <v>1298</v>
      </c>
      <c r="M414" s="48">
        <v>2245.6999999999998</v>
      </c>
    </row>
    <row r="415" spans="1:13" ht="14.25" x14ac:dyDescent="0.2">
      <c r="A415" s="42" t="s">
        <v>41</v>
      </c>
      <c r="B415" s="42" t="s">
        <v>41</v>
      </c>
      <c r="C415" s="43" t="s">
        <v>42</v>
      </c>
      <c r="D415" s="43" t="s">
        <v>8</v>
      </c>
      <c r="E415" s="45">
        <v>2018</v>
      </c>
      <c r="F415" s="45" t="s">
        <v>59</v>
      </c>
      <c r="G415" s="45" t="s">
        <v>82</v>
      </c>
      <c r="H415" s="45" t="s">
        <v>83</v>
      </c>
      <c r="I415" s="43" t="s">
        <v>84</v>
      </c>
      <c r="J415" s="45" t="s">
        <v>544</v>
      </c>
      <c r="K415" s="45" t="s">
        <v>544</v>
      </c>
      <c r="L415" s="48">
        <v>1298</v>
      </c>
      <c r="M415" s="48">
        <v>2245.6999999999998</v>
      </c>
    </row>
    <row r="416" spans="1:13" ht="14.25" x14ac:dyDescent="0.2">
      <c r="A416" s="42" t="s">
        <v>41</v>
      </c>
      <c r="B416" s="42" t="s">
        <v>41</v>
      </c>
      <c r="C416" s="43" t="s">
        <v>42</v>
      </c>
      <c r="D416" s="43" t="s">
        <v>8</v>
      </c>
      <c r="E416" s="45">
        <v>2018</v>
      </c>
      <c r="F416" s="45" t="s">
        <v>59</v>
      </c>
      <c r="G416" s="45" t="s">
        <v>82</v>
      </c>
      <c r="H416" s="45" t="s">
        <v>89</v>
      </c>
      <c r="I416" s="43" t="s">
        <v>84</v>
      </c>
      <c r="J416" s="45" t="s">
        <v>544</v>
      </c>
      <c r="K416" s="45" t="s">
        <v>544</v>
      </c>
      <c r="L416" s="48">
        <v>1727</v>
      </c>
      <c r="M416" s="48">
        <v>2959.66</v>
      </c>
    </row>
    <row r="417" spans="1:13" ht="14.25" x14ac:dyDescent="0.2">
      <c r="A417" s="42" t="s">
        <v>41</v>
      </c>
      <c r="B417" s="42" t="s">
        <v>41</v>
      </c>
      <c r="C417" s="43" t="s">
        <v>43</v>
      </c>
      <c r="D417" s="43" t="s">
        <v>32</v>
      </c>
      <c r="E417" s="45">
        <v>2018</v>
      </c>
      <c r="F417" s="45" t="s">
        <v>60</v>
      </c>
      <c r="G417" s="45" t="s">
        <v>90</v>
      </c>
      <c r="H417" s="45" t="s">
        <v>91</v>
      </c>
      <c r="I417" s="43" t="s">
        <v>92</v>
      </c>
      <c r="J417" s="45" t="s">
        <v>544</v>
      </c>
      <c r="K417" s="45" t="s">
        <v>544</v>
      </c>
      <c r="L417" s="48">
        <v>1460.8</v>
      </c>
      <c r="M417" s="48">
        <v>3333.87</v>
      </c>
    </row>
    <row r="418" spans="1:13" ht="14.25" x14ac:dyDescent="0.2">
      <c r="A418" s="42" t="s">
        <v>41</v>
      </c>
      <c r="B418" s="42" t="s">
        <v>41</v>
      </c>
      <c r="C418" s="43" t="s">
        <v>43</v>
      </c>
      <c r="D418" s="43" t="s">
        <v>32</v>
      </c>
      <c r="E418" s="45">
        <v>2018</v>
      </c>
      <c r="F418" s="45" t="s">
        <v>60</v>
      </c>
      <c r="G418" s="45" t="s">
        <v>90</v>
      </c>
      <c r="H418" s="45" t="s">
        <v>93</v>
      </c>
      <c r="I418" s="43" t="s">
        <v>92</v>
      </c>
      <c r="J418" s="45" t="s">
        <v>544</v>
      </c>
      <c r="K418" s="45" t="s">
        <v>544</v>
      </c>
      <c r="L418" s="48">
        <v>1460.8</v>
      </c>
      <c r="M418" s="48">
        <v>4102.38</v>
      </c>
    </row>
    <row r="419" spans="1:13" ht="14.25" x14ac:dyDescent="0.2">
      <c r="A419" s="42" t="s">
        <v>41</v>
      </c>
      <c r="B419" s="42" t="s">
        <v>41</v>
      </c>
      <c r="C419" s="43" t="s">
        <v>43</v>
      </c>
      <c r="D419" s="43" t="s">
        <v>32</v>
      </c>
      <c r="E419" s="45">
        <v>2018</v>
      </c>
      <c r="F419" s="45" t="s">
        <v>60</v>
      </c>
      <c r="G419" s="45" t="s">
        <v>90</v>
      </c>
      <c r="H419" s="45" t="s">
        <v>94</v>
      </c>
      <c r="I419" s="43" t="s">
        <v>92</v>
      </c>
      <c r="J419" s="45" t="s">
        <v>544</v>
      </c>
      <c r="K419" s="45" t="s">
        <v>544</v>
      </c>
      <c r="L419" s="48">
        <v>1940.4</v>
      </c>
      <c r="M419" s="48">
        <v>4856.5600000000004</v>
      </c>
    </row>
    <row r="420" spans="1:13" ht="14.25" x14ac:dyDescent="0.2">
      <c r="A420" s="42" t="s">
        <v>41</v>
      </c>
      <c r="B420" s="42" t="s">
        <v>41</v>
      </c>
      <c r="C420" s="43" t="s">
        <v>43</v>
      </c>
      <c r="D420" s="43" t="s">
        <v>32</v>
      </c>
      <c r="E420" s="45">
        <v>2018</v>
      </c>
      <c r="F420" s="45" t="s">
        <v>60</v>
      </c>
      <c r="G420" s="45" t="s">
        <v>90</v>
      </c>
      <c r="H420" s="45" t="s">
        <v>91</v>
      </c>
      <c r="I420" s="43" t="s">
        <v>92</v>
      </c>
      <c r="J420" s="45" t="s">
        <v>544</v>
      </c>
      <c r="K420" s="45" t="s">
        <v>544</v>
      </c>
      <c r="L420" s="48">
        <v>1460.8</v>
      </c>
      <c r="M420" s="48">
        <v>3333.87</v>
      </c>
    </row>
    <row r="421" spans="1:13" ht="14.25" x14ac:dyDescent="0.2">
      <c r="A421" s="42" t="s">
        <v>41</v>
      </c>
      <c r="B421" s="42" t="s">
        <v>41</v>
      </c>
      <c r="C421" s="43" t="s">
        <v>43</v>
      </c>
      <c r="D421" s="43" t="s">
        <v>32</v>
      </c>
      <c r="E421" s="45">
        <v>2018</v>
      </c>
      <c r="F421" s="45" t="s">
        <v>60</v>
      </c>
      <c r="G421" s="45" t="s">
        <v>90</v>
      </c>
      <c r="H421" s="45" t="s">
        <v>95</v>
      </c>
      <c r="I421" s="43" t="s">
        <v>92</v>
      </c>
      <c r="J421" s="45" t="s">
        <v>544</v>
      </c>
      <c r="K421" s="45" t="s">
        <v>544</v>
      </c>
      <c r="L421" s="48">
        <v>1940.4</v>
      </c>
      <c r="M421" s="48">
        <v>5198.92</v>
      </c>
    </row>
    <row r="422" spans="1:13" ht="14.25" x14ac:dyDescent="0.2">
      <c r="A422" s="42" t="s">
        <v>41</v>
      </c>
      <c r="B422" s="42" t="s">
        <v>41</v>
      </c>
      <c r="C422" s="43" t="s">
        <v>43</v>
      </c>
      <c r="D422" s="43" t="s">
        <v>32</v>
      </c>
      <c r="E422" s="45">
        <v>2018</v>
      </c>
      <c r="F422" s="45" t="s">
        <v>60</v>
      </c>
      <c r="G422" s="45" t="s">
        <v>90</v>
      </c>
      <c r="H422" s="45" t="s">
        <v>96</v>
      </c>
      <c r="I422" s="43" t="s">
        <v>92</v>
      </c>
      <c r="J422" s="45" t="s">
        <v>544</v>
      </c>
      <c r="K422" s="45" t="s">
        <v>544</v>
      </c>
      <c r="L422" s="48">
        <v>1940.4</v>
      </c>
      <c r="M422" s="48">
        <v>4856.5600000000004</v>
      </c>
    </row>
    <row r="423" spans="1:13" ht="14.25" x14ac:dyDescent="0.2">
      <c r="A423" s="42" t="s">
        <v>41</v>
      </c>
      <c r="B423" s="42" t="s">
        <v>41</v>
      </c>
      <c r="C423" s="43" t="s">
        <v>43</v>
      </c>
      <c r="D423" s="43" t="s">
        <v>32</v>
      </c>
      <c r="E423" s="45">
        <v>2018</v>
      </c>
      <c r="F423" s="45" t="s">
        <v>60</v>
      </c>
      <c r="G423" s="45" t="s">
        <v>90</v>
      </c>
      <c r="H423" s="45" t="s">
        <v>95</v>
      </c>
      <c r="I423" s="43" t="s">
        <v>92</v>
      </c>
      <c r="J423" s="45" t="s">
        <v>544</v>
      </c>
      <c r="K423" s="45" t="s">
        <v>544</v>
      </c>
      <c r="L423" s="48">
        <v>1940.4</v>
      </c>
      <c r="M423" s="48">
        <v>5198.92</v>
      </c>
    </row>
    <row r="424" spans="1:13" ht="14.25" x14ac:dyDescent="0.2">
      <c r="A424" s="42" t="s">
        <v>41</v>
      </c>
      <c r="B424" s="42" t="s">
        <v>41</v>
      </c>
      <c r="C424" s="43" t="s">
        <v>43</v>
      </c>
      <c r="D424" s="43" t="s">
        <v>32</v>
      </c>
      <c r="E424" s="45">
        <v>2018</v>
      </c>
      <c r="F424" s="45" t="s">
        <v>60</v>
      </c>
      <c r="G424" s="45" t="s">
        <v>90</v>
      </c>
      <c r="H424" s="45" t="s">
        <v>97</v>
      </c>
      <c r="I424" s="43" t="s">
        <v>92</v>
      </c>
      <c r="J424" s="45" t="s">
        <v>544</v>
      </c>
      <c r="K424" s="45" t="s">
        <v>544</v>
      </c>
      <c r="L424" s="48">
        <v>4681.4799999999996</v>
      </c>
      <c r="M424" s="48">
        <v>9207.34</v>
      </c>
    </row>
    <row r="425" spans="1:13" ht="14.25" x14ac:dyDescent="0.2">
      <c r="A425" s="42" t="s">
        <v>41</v>
      </c>
      <c r="B425" s="42" t="s">
        <v>41</v>
      </c>
      <c r="C425" s="43" t="s">
        <v>43</v>
      </c>
      <c r="D425" s="43" t="s">
        <v>32</v>
      </c>
      <c r="E425" s="45">
        <v>2018</v>
      </c>
      <c r="F425" s="45" t="s">
        <v>60</v>
      </c>
      <c r="G425" s="45" t="s">
        <v>90</v>
      </c>
      <c r="H425" s="45" t="s">
        <v>91</v>
      </c>
      <c r="I425" s="43" t="s">
        <v>92</v>
      </c>
      <c r="J425" s="45" t="s">
        <v>544</v>
      </c>
      <c r="K425" s="45" t="s">
        <v>544</v>
      </c>
      <c r="L425" s="48">
        <v>1460.8</v>
      </c>
      <c r="M425" s="48">
        <v>3333.87</v>
      </c>
    </row>
    <row r="426" spans="1:13" ht="14.25" x14ac:dyDescent="0.2">
      <c r="A426" s="42" t="s">
        <v>41</v>
      </c>
      <c r="B426" s="42" t="s">
        <v>41</v>
      </c>
      <c r="C426" s="43" t="s">
        <v>43</v>
      </c>
      <c r="D426" s="43" t="s">
        <v>32</v>
      </c>
      <c r="E426" s="45">
        <v>2018</v>
      </c>
      <c r="F426" s="45" t="s">
        <v>60</v>
      </c>
      <c r="G426" s="45" t="s">
        <v>90</v>
      </c>
      <c r="H426" s="45" t="s">
        <v>98</v>
      </c>
      <c r="I426" s="43" t="s">
        <v>92</v>
      </c>
      <c r="J426" s="45" t="s">
        <v>544</v>
      </c>
      <c r="K426" s="45" t="s">
        <v>544</v>
      </c>
      <c r="L426" s="48">
        <v>1940.4</v>
      </c>
      <c r="M426" s="48">
        <v>5198.92</v>
      </c>
    </row>
    <row r="427" spans="1:13" ht="14.25" x14ac:dyDescent="0.2">
      <c r="A427" s="42" t="s">
        <v>41</v>
      </c>
      <c r="B427" s="42" t="s">
        <v>41</v>
      </c>
      <c r="C427" s="43" t="s">
        <v>43</v>
      </c>
      <c r="D427" s="43" t="s">
        <v>32</v>
      </c>
      <c r="E427" s="45">
        <v>2018</v>
      </c>
      <c r="F427" s="45" t="s">
        <v>60</v>
      </c>
      <c r="G427" s="45" t="s">
        <v>90</v>
      </c>
      <c r="H427" s="45" t="s">
        <v>99</v>
      </c>
      <c r="I427" s="43" t="s">
        <v>92</v>
      </c>
      <c r="J427" s="45" t="s">
        <v>544</v>
      </c>
      <c r="K427" s="45" t="s">
        <v>544</v>
      </c>
      <c r="L427" s="48">
        <v>1940.4</v>
      </c>
      <c r="M427" s="48">
        <v>4175.83</v>
      </c>
    </row>
    <row r="428" spans="1:13" ht="14.25" x14ac:dyDescent="0.2">
      <c r="A428" s="42" t="s">
        <v>41</v>
      </c>
      <c r="B428" s="42" t="s">
        <v>41</v>
      </c>
      <c r="C428" s="43" t="s">
        <v>43</v>
      </c>
      <c r="D428" s="43" t="s">
        <v>32</v>
      </c>
      <c r="E428" s="45">
        <v>2018</v>
      </c>
      <c r="F428" s="45" t="s">
        <v>60</v>
      </c>
      <c r="G428" s="45" t="s">
        <v>90</v>
      </c>
      <c r="H428" s="45" t="s">
        <v>95</v>
      </c>
      <c r="I428" s="43" t="s">
        <v>92</v>
      </c>
      <c r="J428" s="45" t="s">
        <v>544</v>
      </c>
      <c r="K428" s="45" t="s">
        <v>544</v>
      </c>
      <c r="L428" s="48">
        <v>1940.4</v>
      </c>
      <c r="M428" s="48">
        <v>5198.92</v>
      </c>
    </row>
    <row r="429" spans="1:13" ht="14.25" x14ac:dyDescent="0.2">
      <c r="A429" s="42" t="s">
        <v>41</v>
      </c>
      <c r="B429" s="42" t="s">
        <v>41</v>
      </c>
      <c r="C429" s="43" t="s">
        <v>43</v>
      </c>
      <c r="D429" s="43" t="s">
        <v>32</v>
      </c>
      <c r="E429" s="45">
        <v>2018</v>
      </c>
      <c r="F429" s="45" t="s">
        <v>60</v>
      </c>
      <c r="G429" s="45" t="s">
        <v>90</v>
      </c>
      <c r="H429" s="45" t="s">
        <v>91</v>
      </c>
      <c r="I429" s="43" t="s">
        <v>92</v>
      </c>
      <c r="J429" s="45" t="s">
        <v>544</v>
      </c>
      <c r="K429" s="45" t="s">
        <v>544</v>
      </c>
      <c r="L429" s="48">
        <v>1460.8</v>
      </c>
      <c r="M429" s="48">
        <v>4102.38</v>
      </c>
    </row>
    <row r="430" spans="1:13" ht="14.25" x14ac:dyDescent="0.2">
      <c r="A430" s="42" t="s">
        <v>41</v>
      </c>
      <c r="B430" s="42" t="s">
        <v>41</v>
      </c>
      <c r="C430" s="43" t="s">
        <v>43</v>
      </c>
      <c r="D430" s="43" t="s">
        <v>32</v>
      </c>
      <c r="E430" s="45">
        <v>2018</v>
      </c>
      <c r="F430" s="45" t="s">
        <v>60</v>
      </c>
      <c r="G430" s="45" t="s">
        <v>90</v>
      </c>
      <c r="H430" s="45" t="s">
        <v>91</v>
      </c>
      <c r="I430" s="43" t="s">
        <v>92</v>
      </c>
      <c r="J430" s="45" t="s">
        <v>544</v>
      </c>
      <c r="K430" s="45" t="s">
        <v>544</v>
      </c>
      <c r="L430" s="48">
        <v>1460.8</v>
      </c>
      <c r="M430" s="48">
        <v>3333.87</v>
      </c>
    </row>
    <row r="431" spans="1:13" ht="14.25" x14ac:dyDescent="0.2">
      <c r="A431" s="42" t="s">
        <v>41</v>
      </c>
      <c r="B431" s="42" t="s">
        <v>41</v>
      </c>
      <c r="C431" s="43" t="s">
        <v>43</v>
      </c>
      <c r="D431" s="43" t="s">
        <v>32</v>
      </c>
      <c r="E431" s="45">
        <v>2018</v>
      </c>
      <c r="F431" s="45" t="s">
        <v>60</v>
      </c>
      <c r="G431" s="45" t="s">
        <v>90</v>
      </c>
      <c r="H431" s="45" t="s">
        <v>91</v>
      </c>
      <c r="I431" s="43" t="s">
        <v>92</v>
      </c>
      <c r="J431" s="45" t="s">
        <v>544</v>
      </c>
      <c r="K431" s="45" t="s">
        <v>544</v>
      </c>
      <c r="L431" s="48">
        <v>1460.8</v>
      </c>
      <c r="M431" s="48">
        <v>3333.87</v>
      </c>
    </row>
    <row r="432" spans="1:13" ht="14.25" x14ac:dyDescent="0.2">
      <c r="A432" s="42" t="s">
        <v>41</v>
      </c>
      <c r="B432" s="42" t="s">
        <v>41</v>
      </c>
      <c r="C432" s="43" t="s">
        <v>43</v>
      </c>
      <c r="D432" s="43" t="s">
        <v>32</v>
      </c>
      <c r="E432" s="45">
        <v>2018</v>
      </c>
      <c r="F432" s="45" t="s">
        <v>60</v>
      </c>
      <c r="G432" s="45" t="s">
        <v>90</v>
      </c>
      <c r="H432" s="45" t="s">
        <v>85</v>
      </c>
      <c r="I432" s="43" t="s">
        <v>92</v>
      </c>
      <c r="J432" s="45" t="s">
        <v>544</v>
      </c>
      <c r="K432" s="45" t="s">
        <v>544</v>
      </c>
      <c r="L432" s="48">
        <v>1940.4</v>
      </c>
      <c r="M432" s="48">
        <v>4175.83</v>
      </c>
    </row>
    <row r="433" spans="1:13" ht="14.25" x14ac:dyDescent="0.2">
      <c r="A433" s="42" t="s">
        <v>41</v>
      </c>
      <c r="B433" s="42" t="s">
        <v>41</v>
      </c>
      <c r="C433" s="43" t="s">
        <v>43</v>
      </c>
      <c r="D433" s="43" t="s">
        <v>32</v>
      </c>
      <c r="E433" s="45">
        <v>2018</v>
      </c>
      <c r="F433" s="45" t="s">
        <v>60</v>
      </c>
      <c r="G433" s="45" t="s">
        <v>90</v>
      </c>
      <c r="H433" s="45" t="s">
        <v>91</v>
      </c>
      <c r="I433" s="43" t="s">
        <v>92</v>
      </c>
      <c r="J433" s="45" t="s">
        <v>544</v>
      </c>
      <c r="K433" s="45" t="s">
        <v>544</v>
      </c>
      <c r="L433" s="48">
        <v>1460.8</v>
      </c>
      <c r="M433" s="48">
        <v>3333.87</v>
      </c>
    </row>
    <row r="434" spans="1:13" ht="14.25" x14ac:dyDescent="0.2">
      <c r="A434" s="42" t="s">
        <v>41</v>
      </c>
      <c r="B434" s="42" t="s">
        <v>41</v>
      </c>
      <c r="C434" s="43" t="s">
        <v>43</v>
      </c>
      <c r="D434" s="43" t="s">
        <v>32</v>
      </c>
      <c r="E434" s="45">
        <v>2018</v>
      </c>
      <c r="F434" s="45" t="s">
        <v>60</v>
      </c>
      <c r="G434" s="45" t="s">
        <v>90</v>
      </c>
      <c r="H434" s="45" t="s">
        <v>97</v>
      </c>
      <c r="I434" s="43" t="s">
        <v>92</v>
      </c>
      <c r="J434" s="45" t="s">
        <v>544</v>
      </c>
      <c r="K434" s="45" t="s">
        <v>544</v>
      </c>
      <c r="L434" s="48">
        <v>4681.4799999999996</v>
      </c>
      <c r="M434" s="48">
        <v>9207.34</v>
      </c>
    </row>
    <row r="435" spans="1:13" ht="14.25" x14ac:dyDescent="0.2">
      <c r="A435" s="42" t="s">
        <v>41</v>
      </c>
      <c r="B435" s="42" t="s">
        <v>41</v>
      </c>
      <c r="C435" s="43" t="s">
        <v>43</v>
      </c>
      <c r="D435" s="43" t="s">
        <v>32</v>
      </c>
      <c r="E435" s="45">
        <v>2018</v>
      </c>
      <c r="F435" s="45" t="s">
        <v>60</v>
      </c>
      <c r="G435" s="45" t="s">
        <v>90</v>
      </c>
      <c r="H435" s="45" t="s">
        <v>100</v>
      </c>
      <c r="I435" s="43" t="s">
        <v>92</v>
      </c>
      <c r="J435" s="45" t="s">
        <v>544</v>
      </c>
      <c r="K435" s="45" t="s">
        <v>544</v>
      </c>
      <c r="L435" s="48">
        <v>1460.8</v>
      </c>
      <c r="M435" s="48">
        <v>3333.87</v>
      </c>
    </row>
    <row r="436" spans="1:13" ht="14.25" x14ac:dyDescent="0.2">
      <c r="A436" s="42" t="s">
        <v>41</v>
      </c>
      <c r="B436" s="42" t="s">
        <v>41</v>
      </c>
      <c r="C436" s="43" t="s">
        <v>43</v>
      </c>
      <c r="D436" s="43" t="s">
        <v>32</v>
      </c>
      <c r="E436" s="45">
        <v>2018</v>
      </c>
      <c r="F436" s="45" t="s">
        <v>60</v>
      </c>
      <c r="G436" s="45" t="s">
        <v>90</v>
      </c>
      <c r="H436" s="45" t="s">
        <v>100</v>
      </c>
      <c r="I436" s="43" t="s">
        <v>92</v>
      </c>
      <c r="J436" s="45" t="s">
        <v>544</v>
      </c>
      <c r="K436" s="45" t="s">
        <v>544</v>
      </c>
      <c r="L436" s="48">
        <v>1460.8</v>
      </c>
      <c r="M436" s="48">
        <v>3333.87</v>
      </c>
    </row>
    <row r="437" spans="1:13" ht="14.25" x14ac:dyDescent="0.2">
      <c r="A437" s="42" t="s">
        <v>41</v>
      </c>
      <c r="B437" s="42" t="s">
        <v>41</v>
      </c>
      <c r="C437" s="43" t="s">
        <v>43</v>
      </c>
      <c r="D437" s="43" t="s">
        <v>32</v>
      </c>
      <c r="E437" s="45">
        <v>2018</v>
      </c>
      <c r="F437" s="45" t="s">
        <v>60</v>
      </c>
      <c r="G437" s="45" t="s">
        <v>90</v>
      </c>
      <c r="H437" s="45" t="s">
        <v>91</v>
      </c>
      <c r="I437" s="43" t="s">
        <v>92</v>
      </c>
      <c r="J437" s="45" t="s">
        <v>544</v>
      </c>
      <c r="K437" s="45" t="s">
        <v>544</v>
      </c>
      <c r="L437" s="48">
        <v>1460.8</v>
      </c>
      <c r="M437" s="48">
        <v>3333.87</v>
      </c>
    </row>
    <row r="438" spans="1:13" ht="14.25" x14ac:dyDescent="0.2">
      <c r="A438" s="42" t="s">
        <v>41</v>
      </c>
      <c r="B438" s="42" t="s">
        <v>41</v>
      </c>
      <c r="C438" s="43" t="s">
        <v>43</v>
      </c>
      <c r="D438" s="43" t="s">
        <v>32</v>
      </c>
      <c r="E438" s="45">
        <v>2018</v>
      </c>
      <c r="F438" s="45" t="s">
        <v>60</v>
      </c>
      <c r="G438" s="45" t="s">
        <v>90</v>
      </c>
      <c r="H438" s="45" t="s">
        <v>101</v>
      </c>
      <c r="I438" s="43" t="s">
        <v>92</v>
      </c>
      <c r="J438" s="45" t="s">
        <v>544</v>
      </c>
      <c r="K438" s="45" t="s">
        <v>544</v>
      </c>
      <c r="L438" s="48">
        <v>1460.8</v>
      </c>
      <c r="M438" s="48">
        <v>3333.87</v>
      </c>
    </row>
    <row r="439" spans="1:13" ht="14.25" x14ac:dyDescent="0.2">
      <c r="A439" s="42" t="s">
        <v>41</v>
      </c>
      <c r="B439" s="42" t="s">
        <v>41</v>
      </c>
      <c r="C439" s="43" t="s">
        <v>43</v>
      </c>
      <c r="D439" s="43" t="s">
        <v>32</v>
      </c>
      <c r="E439" s="45">
        <v>2018</v>
      </c>
      <c r="F439" s="45" t="s">
        <v>60</v>
      </c>
      <c r="G439" s="45" t="s">
        <v>90</v>
      </c>
      <c r="H439" s="45" t="s">
        <v>94</v>
      </c>
      <c r="I439" s="43" t="s">
        <v>92</v>
      </c>
      <c r="J439" s="45" t="s">
        <v>544</v>
      </c>
      <c r="K439" s="45" t="s">
        <v>544</v>
      </c>
      <c r="L439" s="48">
        <v>1940.4</v>
      </c>
      <c r="M439" s="48">
        <v>4856.5600000000004</v>
      </c>
    </row>
    <row r="440" spans="1:13" ht="14.25" x14ac:dyDescent="0.2">
      <c r="A440" s="42" t="s">
        <v>41</v>
      </c>
      <c r="B440" s="42" t="s">
        <v>41</v>
      </c>
      <c r="C440" s="43" t="s">
        <v>43</v>
      </c>
      <c r="D440" s="43" t="s">
        <v>32</v>
      </c>
      <c r="E440" s="45">
        <v>2018</v>
      </c>
      <c r="F440" s="45" t="s">
        <v>60</v>
      </c>
      <c r="G440" s="45" t="s">
        <v>90</v>
      </c>
      <c r="H440" s="45" t="s">
        <v>94</v>
      </c>
      <c r="I440" s="43" t="s">
        <v>92</v>
      </c>
      <c r="J440" s="45" t="s">
        <v>544</v>
      </c>
      <c r="K440" s="45" t="s">
        <v>544</v>
      </c>
      <c r="L440" s="48">
        <v>1940.4</v>
      </c>
      <c r="M440" s="48">
        <v>4856.5600000000004</v>
      </c>
    </row>
    <row r="441" spans="1:13" ht="14.25" x14ac:dyDescent="0.2">
      <c r="A441" s="42" t="s">
        <v>41</v>
      </c>
      <c r="B441" s="42" t="s">
        <v>41</v>
      </c>
      <c r="C441" s="43" t="s">
        <v>43</v>
      </c>
      <c r="D441" s="43" t="s">
        <v>32</v>
      </c>
      <c r="E441" s="45">
        <v>2018</v>
      </c>
      <c r="F441" s="45" t="s">
        <v>60</v>
      </c>
      <c r="G441" s="45" t="s">
        <v>90</v>
      </c>
      <c r="H441" s="45" t="s">
        <v>94</v>
      </c>
      <c r="I441" s="43" t="s">
        <v>92</v>
      </c>
      <c r="J441" s="45" t="s">
        <v>544</v>
      </c>
      <c r="K441" s="45" t="s">
        <v>544</v>
      </c>
      <c r="L441" s="48">
        <v>1940.4</v>
      </c>
      <c r="M441" s="48">
        <v>4856.5600000000004</v>
      </c>
    </row>
    <row r="442" spans="1:13" ht="14.25" x14ac:dyDescent="0.2">
      <c r="A442" s="42" t="s">
        <v>41</v>
      </c>
      <c r="B442" s="42" t="s">
        <v>41</v>
      </c>
      <c r="C442" s="43" t="s">
        <v>44</v>
      </c>
      <c r="D442" s="43" t="s">
        <v>610</v>
      </c>
      <c r="E442" s="45">
        <v>2022</v>
      </c>
      <c r="F442" s="45" t="s">
        <v>62</v>
      </c>
      <c r="G442" s="45" t="s">
        <v>107</v>
      </c>
      <c r="H442" s="49" t="s">
        <v>108</v>
      </c>
      <c r="I442" s="50" t="s">
        <v>105</v>
      </c>
      <c r="J442" s="45" t="s">
        <v>545</v>
      </c>
      <c r="K442" s="45" t="s">
        <v>545</v>
      </c>
      <c r="L442" s="48">
        <v>1212</v>
      </c>
      <c r="M442" s="48">
        <v>3179.02</v>
      </c>
    </row>
    <row r="443" spans="1:13" ht="14.25" x14ac:dyDescent="0.2">
      <c r="A443" s="42" t="s">
        <v>41</v>
      </c>
      <c r="B443" s="42" t="s">
        <v>41</v>
      </c>
      <c r="C443" s="43" t="s">
        <v>44</v>
      </c>
      <c r="D443" s="43" t="s">
        <v>610</v>
      </c>
      <c r="E443" s="45">
        <v>2022</v>
      </c>
      <c r="F443" s="45" t="s">
        <v>62</v>
      </c>
      <c r="G443" s="45" t="s">
        <v>107</v>
      </c>
      <c r="H443" s="49" t="s">
        <v>108</v>
      </c>
      <c r="I443" s="50" t="s">
        <v>319</v>
      </c>
      <c r="J443" s="45" t="s">
        <v>545</v>
      </c>
      <c r="K443" s="45" t="s">
        <v>545</v>
      </c>
      <c r="L443" s="48">
        <v>1212</v>
      </c>
      <c r="M443" s="48">
        <v>3179.02</v>
      </c>
    </row>
    <row r="444" spans="1:13" ht="14.25" x14ac:dyDescent="0.2">
      <c r="A444" s="42" t="s">
        <v>41</v>
      </c>
      <c r="B444" s="42" t="s">
        <v>41</v>
      </c>
      <c r="C444" s="43" t="s">
        <v>44</v>
      </c>
      <c r="D444" s="43" t="s">
        <v>610</v>
      </c>
      <c r="E444" s="45">
        <v>2022</v>
      </c>
      <c r="F444" s="45" t="s">
        <v>62</v>
      </c>
      <c r="G444" s="45" t="s">
        <v>107</v>
      </c>
      <c r="H444" s="49" t="s">
        <v>108</v>
      </c>
      <c r="I444" s="50" t="s">
        <v>92</v>
      </c>
      <c r="J444" s="45" t="s">
        <v>545</v>
      </c>
      <c r="K444" s="45" t="s">
        <v>545</v>
      </c>
      <c r="L444" s="48">
        <v>1212</v>
      </c>
      <c r="M444" s="48">
        <v>3179.02</v>
      </c>
    </row>
    <row r="445" spans="1:13" ht="14.25" x14ac:dyDescent="0.2">
      <c r="A445" s="42" t="s">
        <v>41</v>
      </c>
      <c r="B445" s="42" t="s">
        <v>41</v>
      </c>
      <c r="C445" s="43" t="s">
        <v>44</v>
      </c>
      <c r="D445" s="43" t="s">
        <v>610</v>
      </c>
      <c r="E445" s="45">
        <v>2022</v>
      </c>
      <c r="F445" s="45" t="s">
        <v>62</v>
      </c>
      <c r="G445" s="45" t="s">
        <v>107</v>
      </c>
      <c r="H445" s="49" t="s">
        <v>108</v>
      </c>
      <c r="I445" s="50" t="s">
        <v>92</v>
      </c>
      <c r="J445" s="45" t="s">
        <v>544</v>
      </c>
      <c r="K445" s="45" t="s">
        <v>544</v>
      </c>
      <c r="L445" s="48">
        <v>1212</v>
      </c>
      <c r="M445" s="48">
        <v>3179.02</v>
      </c>
    </row>
    <row r="446" spans="1:13" ht="14.25" x14ac:dyDescent="0.2">
      <c r="A446" s="42" t="s">
        <v>41</v>
      </c>
      <c r="B446" s="42" t="s">
        <v>41</v>
      </c>
      <c r="C446" s="43" t="s">
        <v>44</v>
      </c>
      <c r="D446" s="43" t="s">
        <v>610</v>
      </c>
      <c r="E446" s="45">
        <v>2022</v>
      </c>
      <c r="F446" s="45" t="s">
        <v>62</v>
      </c>
      <c r="G446" s="45" t="s">
        <v>107</v>
      </c>
      <c r="H446" s="49" t="s">
        <v>108</v>
      </c>
      <c r="I446" s="50" t="s">
        <v>110</v>
      </c>
      <c r="J446" s="45" t="s">
        <v>545</v>
      </c>
      <c r="K446" s="45" t="s">
        <v>545</v>
      </c>
      <c r="L446" s="48">
        <v>1212</v>
      </c>
      <c r="M446" s="48">
        <v>3179.02</v>
      </c>
    </row>
    <row r="447" spans="1:13" ht="14.25" x14ac:dyDescent="0.2">
      <c r="A447" s="42" t="s">
        <v>41</v>
      </c>
      <c r="B447" s="42" t="s">
        <v>41</v>
      </c>
      <c r="C447" s="43" t="s">
        <v>44</v>
      </c>
      <c r="D447" s="43" t="s">
        <v>610</v>
      </c>
      <c r="E447" s="45">
        <v>2022</v>
      </c>
      <c r="F447" s="45" t="s">
        <v>62</v>
      </c>
      <c r="G447" s="45" t="s">
        <v>107</v>
      </c>
      <c r="H447" s="49" t="s">
        <v>108</v>
      </c>
      <c r="I447" s="50" t="s">
        <v>111</v>
      </c>
      <c r="J447" s="45" t="s">
        <v>545</v>
      </c>
      <c r="K447" s="45" t="s">
        <v>545</v>
      </c>
      <c r="L447" s="48">
        <v>1212</v>
      </c>
      <c r="M447" s="48">
        <v>3179.02</v>
      </c>
    </row>
    <row r="448" spans="1:13" ht="14.25" x14ac:dyDescent="0.2">
      <c r="A448" s="42" t="s">
        <v>41</v>
      </c>
      <c r="B448" s="42" t="s">
        <v>41</v>
      </c>
      <c r="C448" s="43" t="s">
        <v>44</v>
      </c>
      <c r="D448" s="43" t="s">
        <v>610</v>
      </c>
      <c r="E448" s="45">
        <v>2022</v>
      </c>
      <c r="F448" s="45" t="s">
        <v>62</v>
      </c>
      <c r="G448" s="45" t="s">
        <v>107</v>
      </c>
      <c r="H448" s="49" t="s">
        <v>108</v>
      </c>
      <c r="I448" s="50" t="s">
        <v>112</v>
      </c>
      <c r="J448" s="45" t="s">
        <v>545</v>
      </c>
      <c r="K448" s="45" t="s">
        <v>545</v>
      </c>
      <c r="L448" s="48">
        <v>1212</v>
      </c>
      <c r="M448" s="48">
        <v>3179.02</v>
      </c>
    </row>
    <row r="449" spans="1:13" ht="14.25" x14ac:dyDescent="0.2">
      <c r="A449" s="42" t="s">
        <v>41</v>
      </c>
      <c r="B449" s="42" t="s">
        <v>41</v>
      </c>
      <c r="C449" s="43" t="s">
        <v>44</v>
      </c>
      <c r="D449" s="43" t="s">
        <v>610</v>
      </c>
      <c r="E449" s="45">
        <v>2022</v>
      </c>
      <c r="F449" s="45" t="s">
        <v>62</v>
      </c>
      <c r="G449" s="45" t="s">
        <v>107</v>
      </c>
      <c r="H449" s="49" t="s">
        <v>108</v>
      </c>
      <c r="I449" s="50" t="s">
        <v>92</v>
      </c>
      <c r="J449" s="45" t="s">
        <v>545</v>
      </c>
      <c r="K449" s="45" t="s">
        <v>545</v>
      </c>
      <c r="L449" s="48">
        <v>1212</v>
      </c>
      <c r="M449" s="48">
        <v>3179.02</v>
      </c>
    </row>
    <row r="450" spans="1:13" ht="14.25" x14ac:dyDescent="0.2">
      <c r="A450" s="42" t="s">
        <v>41</v>
      </c>
      <c r="B450" s="42" t="s">
        <v>41</v>
      </c>
      <c r="C450" s="43" t="s">
        <v>44</v>
      </c>
      <c r="D450" s="43" t="s">
        <v>610</v>
      </c>
      <c r="E450" s="45">
        <v>2022</v>
      </c>
      <c r="F450" s="45" t="s">
        <v>62</v>
      </c>
      <c r="G450" s="45" t="s">
        <v>107</v>
      </c>
      <c r="H450" s="49" t="s">
        <v>108</v>
      </c>
      <c r="I450" s="50" t="s">
        <v>92</v>
      </c>
      <c r="J450" s="45" t="s">
        <v>545</v>
      </c>
      <c r="K450" s="45" t="s">
        <v>545</v>
      </c>
      <c r="L450" s="48">
        <v>1212</v>
      </c>
      <c r="M450" s="48">
        <v>3179.02</v>
      </c>
    </row>
    <row r="451" spans="1:13" ht="14.25" x14ac:dyDescent="0.2">
      <c r="A451" s="42" t="s">
        <v>41</v>
      </c>
      <c r="B451" s="42" t="s">
        <v>41</v>
      </c>
      <c r="C451" s="43" t="s">
        <v>44</v>
      </c>
      <c r="D451" s="43" t="s">
        <v>610</v>
      </c>
      <c r="E451" s="45">
        <v>2022</v>
      </c>
      <c r="F451" s="45" t="s">
        <v>62</v>
      </c>
      <c r="G451" s="45" t="s">
        <v>107</v>
      </c>
      <c r="H451" s="49" t="s">
        <v>108</v>
      </c>
      <c r="I451" s="50" t="s">
        <v>113</v>
      </c>
      <c r="J451" s="45" t="s">
        <v>545</v>
      </c>
      <c r="K451" s="45" t="s">
        <v>545</v>
      </c>
      <c r="L451" s="48">
        <v>1212</v>
      </c>
      <c r="M451" s="48">
        <v>3179.02</v>
      </c>
    </row>
    <row r="452" spans="1:13" ht="14.25" x14ac:dyDescent="0.2">
      <c r="A452" s="42" t="s">
        <v>41</v>
      </c>
      <c r="B452" s="42" t="s">
        <v>41</v>
      </c>
      <c r="C452" s="43" t="s">
        <v>44</v>
      </c>
      <c r="D452" s="43" t="s">
        <v>610</v>
      </c>
      <c r="E452" s="45">
        <v>2022</v>
      </c>
      <c r="F452" s="45" t="s">
        <v>62</v>
      </c>
      <c r="G452" s="45" t="s">
        <v>107</v>
      </c>
      <c r="H452" s="49" t="s">
        <v>108</v>
      </c>
      <c r="I452" s="50" t="s">
        <v>105</v>
      </c>
      <c r="J452" s="45" t="s">
        <v>545</v>
      </c>
      <c r="K452" s="45" t="s">
        <v>545</v>
      </c>
      <c r="L452" s="48">
        <v>1212</v>
      </c>
      <c r="M452" s="48">
        <v>3179.02</v>
      </c>
    </row>
    <row r="453" spans="1:13" ht="14.25" x14ac:dyDescent="0.2">
      <c r="A453" s="42" t="s">
        <v>41</v>
      </c>
      <c r="B453" s="42" t="s">
        <v>41</v>
      </c>
      <c r="C453" s="43" t="s">
        <v>44</v>
      </c>
      <c r="D453" s="43" t="s">
        <v>610</v>
      </c>
      <c r="E453" s="45">
        <v>2022</v>
      </c>
      <c r="F453" s="45" t="s">
        <v>62</v>
      </c>
      <c r="G453" s="45" t="s">
        <v>107</v>
      </c>
      <c r="H453" s="49" t="s">
        <v>108</v>
      </c>
      <c r="I453" s="50" t="s">
        <v>113</v>
      </c>
      <c r="J453" s="45" t="s">
        <v>545</v>
      </c>
      <c r="K453" s="45" t="s">
        <v>545</v>
      </c>
      <c r="L453" s="48">
        <v>1212</v>
      </c>
      <c r="M453" s="48">
        <v>3179.02</v>
      </c>
    </row>
    <row r="454" spans="1:13" ht="14.25" x14ac:dyDescent="0.2">
      <c r="A454" s="42" t="s">
        <v>41</v>
      </c>
      <c r="B454" s="42" t="s">
        <v>41</v>
      </c>
      <c r="C454" s="43" t="s">
        <v>44</v>
      </c>
      <c r="D454" s="43" t="s">
        <v>610</v>
      </c>
      <c r="E454" s="45">
        <v>2022</v>
      </c>
      <c r="F454" s="45" t="s">
        <v>62</v>
      </c>
      <c r="G454" s="45" t="s">
        <v>107</v>
      </c>
      <c r="H454" s="49" t="s">
        <v>108</v>
      </c>
      <c r="I454" s="50" t="s">
        <v>114</v>
      </c>
      <c r="J454" s="45" t="s">
        <v>545</v>
      </c>
      <c r="K454" s="45" t="s">
        <v>545</v>
      </c>
      <c r="L454" s="48">
        <v>1212</v>
      </c>
      <c r="M454" s="48">
        <v>3179.02</v>
      </c>
    </row>
    <row r="455" spans="1:13" ht="14.25" x14ac:dyDescent="0.2">
      <c r="A455" s="42" t="s">
        <v>41</v>
      </c>
      <c r="B455" s="42" t="s">
        <v>41</v>
      </c>
      <c r="C455" s="43" t="s">
        <v>44</v>
      </c>
      <c r="D455" s="43" t="s">
        <v>610</v>
      </c>
      <c r="E455" s="45">
        <v>2022</v>
      </c>
      <c r="F455" s="45" t="s">
        <v>62</v>
      </c>
      <c r="G455" s="45" t="s">
        <v>107</v>
      </c>
      <c r="H455" s="49" t="s">
        <v>108</v>
      </c>
      <c r="I455" s="50" t="s">
        <v>115</v>
      </c>
      <c r="J455" s="45" t="s">
        <v>545</v>
      </c>
      <c r="K455" s="45" t="s">
        <v>545</v>
      </c>
      <c r="L455" s="48">
        <v>1212</v>
      </c>
      <c r="M455" s="48">
        <v>3179.02</v>
      </c>
    </row>
    <row r="456" spans="1:13" ht="14.25" x14ac:dyDescent="0.2">
      <c r="A456" s="42" t="s">
        <v>41</v>
      </c>
      <c r="B456" s="42" t="s">
        <v>41</v>
      </c>
      <c r="C456" s="43" t="s">
        <v>44</v>
      </c>
      <c r="D456" s="43" t="s">
        <v>610</v>
      </c>
      <c r="E456" s="45">
        <v>2022</v>
      </c>
      <c r="F456" s="45" t="s">
        <v>62</v>
      </c>
      <c r="G456" s="45" t="s">
        <v>107</v>
      </c>
      <c r="H456" s="49" t="s">
        <v>108</v>
      </c>
      <c r="I456" s="50" t="s">
        <v>116</v>
      </c>
      <c r="J456" s="45" t="s">
        <v>545</v>
      </c>
      <c r="K456" s="45" t="s">
        <v>545</v>
      </c>
      <c r="L456" s="48">
        <v>1212</v>
      </c>
      <c r="M456" s="48">
        <v>3179.02</v>
      </c>
    </row>
    <row r="457" spans="1:13" ht="14.25" x14ac:dyDescent="0.2">
      <c r="A457" s="42" t="s">
        <v>41</v>
      </c>
      <c r="B457" s="42" t="s">
        <v>41</v>
      </c>
      <c r="C457" s="43" t="s">
        <v>44</v>
      </c>
      <c r="D457" s="43" t="s">
        <v>610</v>
      </c>
      <c r="E457" s="45">
        <v>2022</v>
      </c>
      <c r="F457" s="45" t="s">
        <v>62</v>
      </c>
      <c r="G457" s="45" t="s">
        <v>107</v>
      </c>
      <c r="H457" s="49" t="s">
        <v>108</v>
      </c>
      <c r="I457" s="50" t="s">
        <v>92</v>
      </c>
      <c r="J457" s="45" t="s">
        <v>545</v>
      </c>
      <c r="K457" s="45" t="s">
        <v>545</v>
      </c>
      <c r="L457" s="48">
        <v>1212</v>
      </c>
      <c r="M457" s="48">
        <v>3179.02</v>
      </c>
    </row>
    <row r="458" spans="1:13" ht="14.25" x14ac:dyDescent="0.2">
      <c r="A458" s="42" t="s">
        <v>41</v>
      </c>
      <c r="B458" s="42" t="s">
        <v>41</v>
      </c>
      <c r="C458" s="43" t="s">
        <v>44</v>
      </c>
      <c r="D458" s="43" t="s">
        <v>610</v>
      </c>
      <c r="E458" s="45">
        <v>2022</v>
      </c>
      <c r="F458" s="45" t="s">
        <v>62</v>
      </c>
      <c r="G458" s="45" t="s">
        <v>107</v>
      </c>
      <c r="H458" s="49" t="s">
        <v>108</v>
      </c>
      <c r="I458" s="50" t="s">
        <v>92</v>
      </c>
      <c r="J458" s="45" t="s">
        <v>545</v>
      </c>
      <c r="K458" s="45" t="s">
        <v>545</v>
      </c>
      <c r="L458" s="48">
        <v>1212</v>
      </c>
      <c r="M458" s="48">
        <v>3179.02</v>
      </c>
    </row>
    <row r="459" spans="1:13" ht="14.25" x14ac:dyDescent="0.2">
      <c r="A459" s="42" t="s">
        <v>41</v>
      </c>
      <c r="B459" s="42" t="s">
        <v>41</v>
      </c>
      <c r="C459" s="43" t="s">
        <v>44</v>
      </c>
      <c r="D459" s="43" t="s">
        <v>610</v>
      </c>
      <c r="E459" s="45">
        <v>2022</v>
      </c>
      <c r="F459" s="45" t="s">
        <v>62</v>
      </c>
      <c r="G459" s="45" t="s">
        <v>107</v>
      </c>
      <c r="H459" s="49" t="s">
        <v>108</v>
      </c>
      <c r="I459" s="50" t="s">
        <v>116</v>
      </c>
      <c r="J459" s="45" t="s">
        <v>545</v>
      </c>
      <c r="K459" s="45" t="s">
        <v>545</v>
      </c>
      <c r="L459" s="48">
        <v>1212</v>
      </c>
      <c r="M459" s="48">
        <v>3179.02</v>
      </c>
    </row>
    <row r="460" spans="1:13" ht="14.25" x14ac:dyDescent="0.2">
      <c r="A460" s="42" t="s">
        <v>41</v>
      </c>
      <c r="B460" s="42" t="s">
        <v>41</v>
      </c>
      <c r="C460" s="43" t="s">
        <v>44</v>
      </c>
      <c r="D460" s="43" t="s">
        <v>610</v>
      </c>
      <c r="E460" s="45">
        <v>2022</v>
      </c>
      <c r="F460" s="45" t="s">
        <v>62</v>
      </c>
      <c r="G460" s="45" t="s">
        <v>107</v>
      </c>
      <c r="H460" s="49" t="s">
        <v>108</v>
      </c>
      <c r="I460" s="50" t="s">
        <v>319</v>
      </c>
      <c r="J460" s="45" t="s">
        <v>545</v>
      </c>
      <c r="K460" s="45" t="s">
        <v>545</v>
      </c>
      <c r="L460" s="48">
        <v>1212</v>
      </c>
      <c r="M460" s="48">
        <v>3179.02</v>
      </c>
    </row>
    <row r="461" spans="1:13" ht="14.25" x14ac:dyDescent="0.2">
      <c r="A461" s="42" t="s">
        <v>41</v>
      </c>
      <c r="B461" s="42" t="s">
        <v>41</v>
      </c>
      <c r="C461" s="43" t="s">
        <v>44</v>
      </c>
      <c r="D461" s="43" t="s">
        <v>610</v>
      </c>
      <c r="E461" s="45">
        <v>2022</v>
      </c>
      <c r="F461" s="45" t="s">
        <v>62</v>
      </c>
      <c r="G461" s="45" t="s">
        <v>107</v>
      </c>
      <c r="H461" s="49" t="s">
        <v>108</v>
      </c>
      <c r="I461" s="50" t="s">
        <v>114</v>
      </c>
      <c r="J461" s="45" t="s">
        <v>545</v>
      </c>
      <c r="K461" s="45" t="s">
        <v>545</v>
      </c>
      <c r="L461" s="48">
        <v>1212</v>
      </c>
      <c r="M461" s="48">
        <v>3179.02</v>
      </c>
    </row>
    <row r="462" spans="1:13" ht="14.25" x14ac:dyDescent="0.2">
      <c r="A462" s="42" t="s">
        <v>41</v>
      </c>
      <c r="B462" s="42" t="s">
        <v>41</v>
      </c>
      <c r="C462" s="43" t="s">
        <v>44</v>
      </c>
      <c r="D462" s="43" t="s">
        <v>610</v>
      </c>
      <c r="E462" s="45">
        <v>2022</v>
      </c>
      <c r="F462" s="45" t="s">
        <v>62</v>
      </c>
      <c r="G462" s="45" t="s">
        <v>107</v>
      </c>
      <c r="H462" s="49" t="s">
        <v>108</v>
      </c>
      <c r="I462" s="50" t="s">
        <v>92</v>
      </c>
      <c r="J462" s="45" t="s">
        <v>545</v>
      </c>
      <c r="K462" s="45" t="s">
        <v>545</v>
      </c>
      <c r="L462" s="48">
        <v>1212</v>
      </c>
      <c r="M462" s="48">
        <v>3179.02</v>
      </c>
    </row>
    <row r="463" spans="1:13" ht="14.25" x14ac:dyDescent="0.2">
      <c r="A463" s="42" t="s">
        <v>41</v>
      </c>
      <c r="B463" s="42" t="s">
        <v>41</v>
      </c>
      <c r="C463" s="43" t="s">
        <v>44</v>
      </c>
      <c r="D463" s="43" t="s">
        <v>610</v>
      </c>
      <c r="E463" s="45">
        <v>2022</v>
      </c>
      <c r="F463" s="45" t="s">
        <v>62</v>
      </c>
      <c r="G463" s="45" t="s">
        <v>107</v>
      </c>
      <c r="H463" s="49" t="s">
        <v>108</v>
      </c>
      <c r="I463" s="50" t="s">
        <v>92</v>
      </c>
      <c r="J463" s="45" t="s">
        <v>545</v>
      </c>
      <c r="K463" s="45" t="s">
        <v>545</v>
      </c>
      <c r="L463" s="48">
        <v>1212</v>
      </c>
      <c r="M463" s="48">
        <v>3179.02</v>
      </c>
    </row>
    <row r="464" spans="1:13" ht="14.25" x14ac:dyDescent="0.2">
      <c r="A464" s="42" t="s">
        <v>41</v>
      </c>
      <c r="B464" s="42" t="s">
        <v>41</v>
      </c>
      <c r="C464" s="43" t="s">
        <v>44</v>
      </c>
      <c r="D464" s="43" t="s">
        <v>610</v>
      </c>
      <c r="E464" s="45">
        <v>2022</v>
      </c>
      <c r="F464" s="45" t="s">
        <v>62</v>
      </c>
      <c r="G464" s="45" t="s">
        <v>107</v>
      </c>
      <c r="H464" s="49" t="s">
        <v>108</v>
      </c>
      <c r="I464" s="50" t="s">
        <v>92</v>
      </c>
      <c r="J464" s="45" t="s">
        <v>545</v>
      </c>
      <c r="K464" s="45" t="s">
        <v>545</v>
      </c>
      <c r="L464" s="48">
        <v>1212</v>
      </c>
      <c r="M464" s="48">
        <v>3179.02</v>
      </c>
    </row>
    <row r="465" spans="1:13" ht="14.25" x14ac:dyDescent="0.2">
      <c r="A465" s="42" t="s">
        <v>41</v>
      </c>
      <c r="B465" s="42" t="s">
        <v>41</v>
      </c>
      <c r="C465" s="43" t="s">
        <v>44</v>
      </c>
      <c r="D465" s="43" t="s">
        <v>610</v>
      </c>
      <c r="E465" s="45">
        <v>2022</v>
      </c>
      <c r="F465" s="45" t="s">
        <v>62</v>
      </c>
      <c r="G465" s="45" t="s">
        <v>107</v>
      </c>
      <c r="H465" s="49" t="s">
        <v>108</v>
      </c>
      <c r="I465" s="50" t="s">
        <v>117</v>
      </c>
      <c r="J465" s="45" t="s">
        <v>545</v>
      </c>
      <c r="K465" s="45" t="s">
        <v>545</v>
      </c>
      <c r="L465" s="48">
        <v>1212</v>
      </c>
      <c r="M465" s="48">
        <v>3179.02</v>
      </c>
    </row>
    <row r="466" spans="1:13" ht="14.25" x14ac:dyDescent="0.2">
      <c r="A466" s="42" t="s">
        <v>41</v>
      </c>
      <c r="B466" s="42" t="s">
        <v>41</v>
      </c>
      <c r="C466" s="43" t="s">
        <v>44</v>
      </c>
      <c r="D466" s="43" t="s">
        <v>610</v>
      </c>
      <c r="E466" s="45">
        <v>2022</v>
      </c>
      <c r="F466" s="45" t="s">
        <v>62</v>
      </c>
      <c r="G466" s="45" t="s">
        <v>107</v>
      </c>
      <c r="H466" s="49" t="s">
        <v>118</v>
      </c>
      <c r="I466" s="50" t="s">
        <v>92</v>
      </c>
      <c r="J466" s="45" t="s">
        <v>545</v>
      </c>
      <c r="K466" s="45" t="s">
        <v>545</v>
      </c>
      <c r="L466" s="48">
        <v>2350.87</v>
      </c>
      <c r="M466" s="48">
        <v>5638.94</v>
      </c>
    </row>
    <row r="467" spans="1:13" ht="14.25" x14ac:dyDescent="0.2">
      <c r="A467" s="42" t="s">
        <v>41</v>
      </c>
      <c r="B467" s="42" t="s">
        <v>41</v>
      </c>
      <c r="C467" s="43" t="s">
        <v>44</v>
      </c>
      <c r="D467" s="43" t="s">
        <v>610</v>
      </c>
      <c r="E467" s="45">
        <v>2022</v>
      </c>
      <c r="F467" s="45" t="s">
        <v>62</v>
      </c>
      <c r="G467" s="45" t="s">
        <v>107</v>
      </c>
      <c r="H467" s="49" t="s">
        <v>108</v>
      </c>
      <c r="I467" s="50" t="s">
        <v>92</v>
      </c>
      <c r="J467" s="45" t="s">
        <v>545</v>
      </c>
      <c r="K467" s="45" t="s">
        <v>545</v>
      </c>
      <c r="L467" s="48">
        <v>1212</v>
      </c>
      <c r="M467" s="48">
        <v>3179.02</v>
      </c>
    </row>
    <row r="468" spans="1:13" ht="14.25" x14ac:dyDescent="0.2">
      <c r="A468" s="42" t="s">
        <v>41</v>
      </c>
      <c r="B468" s="42" t="s">
        <v>41</v>
      </c>
      <c r="C468" s="43" t="s">
        <v>44</v>
      </c>
      <c r="D468" s="43" t="s">
        <v>610</v>
      </c>
      <c r="E468" s="45">
        <v>2022</v>
      </c>
      <c r="F468" s="45" t="s">
        <v>62</v>
      </c>
      <c r="G468" s="45" t="s">
        <v>107</v>
      </c>
      <c r="H468" s="49" t="s">
        <v>108</v>
      </c>
      <c r="I468" s="50" t="s">
        <v>111</v>
      </c>
      <c r="J468" s="45" t="s">
        <v>545</v>
      </c>
      <c r="K468" s="45" t="s">
        <v>545</v>
      </c>
      <c r="L468" s="48">
        <v>1212</v>
      </c>
      <c r="M468" s="48">
        <v>3179.02</v>
      </c>
    </row>
    <row r="469" spans="1:13" ht="14.25" x14ac:dyDescent="0.2">
      <c r="A469" s="42" t="s">
        <v>41</v>
      </c>
      <c r="B469" s="42" t="s">
        <v>41</v>
      </c>
      <c r="C469" s="43" t="s">
        <v>44</v>
      </c>
      <c r="D469" s="43" t="s">
        <v>610</v>
      </c>
      <c r="E469" s="45">
        <v>2022</v>
      </c>
      <c r="F469" s="45" t="s">
        <v>62</v>
      </c>
      <c r="G469" s="45" t="s">
        <v>107</v>
      </c>
      <c r="H469" s="49" t="s">
        <v>108</v>
      </c>
      <c r="I469" s="50" t="s">
        <v>119</v>
      </c>
      <c r="J469" s="45" t="s">
        <v>545</v>
      </c>
      <c r="K469" s="45" t="s">
        <v>545</v>
      </c>
      <c r="L469" s="48">
        <v>1212</v>
      </c>
      <c r="M469" s="48">
        <v>3179.02</v>
      </c>
    </row>
    <row r="470" spans="1:13" ht="14.25" x14ac:dyDescent="0.2">
      <c r="A470" s="42" t="s">
        <v>41</v>
      </c>
      <c r="B470" s="42" t="s">
        <v>41</v>
      </c>
      <c r="C470" s="43" t="s">
        <v>44</v>
      </c>
      <c r="D470" s="43" t="s">
        <v>610</v>
      </c>
      <c r="E470" s="45">
        <v>2022</v>
      </c>
      <c r="F470" s="45" t="s">
        <v>62</v>
      </c>
      <c r="G470" s="45" t="s">
        <v>107</v>
      </c>
      <c r="H470" s="49" t="s">
        <v>108</v>
      </c>
      <c r="I470" s="50" t="s">
        <v>116</v>
      </c>
      <c r="J470" s="45" t="s">
        <v>545</v>
      </c>
      <c r="K470" s="45" t="s">
        <v>545</v>
      </c>
      <c r="L470" s="48">
        <v>1212</v>
      </c>
      <c r="M470" s="48">
        <v>3179.02</v>
      </c>
    </row>
    <row r="471" spans="1:13" ht="14.25" x14ac:dyDescent="0.2">
      <c r="A471" s="42" t="s">
        <v>41</v>
      </c>
      <c r="B471" s="42" t="s">
        <v>41</v>
      </c>
      <c r="C471" s="43" t="s">
        <v>44</v>
      </c>
      <c r="D471" s="43" t="s">
        <v>610</v>
      </c>
      <c r="E471" s="45">
        <v>2022</v>
      </c>
      <c r="F471" s="45" t="s">
        <v>62</v>
      </c>
      <c r="G471" s="45" t="s">
        <v>107</v>
      </c>
      <c r="H471" s="49" t="s">
        <v>108</v>
      </c>
      <c r="I471" s="50" t="s">
        <v>120</v>
      </c>
      <c r="J471" s="45" t="s">
        <v>545</v>
      </c>
      <c r="K471" s="45" t="s">
        <v>545</v>
      </c>
      <c r="L471" s="48">
        <v>1212</v>
      </c>
      <c r="M471" s="48">
        <v>3179.02</v>
      </c>
    </row>
    <row r="472" spans="1:13" ht="14.25" x14ac:dyDescent="0.2">
      <c r="A472" s="42" t="s">
        <v>41</v>
      </c>
      <c r="B472" s="42" t="s">
        <v>41</v>
      </c>
      <c r="C472" s="43" t="s">
        <v>44</v>
      </c>
      <c r="D472" s="43" t="s">
        <v>610</v>
      </c>
      <c r="E472" s="45">
        <v>2022</v>
      </c>
      <c r="F472" s="45" t="s">
        <v>62</v>
      </c>
      <c r="G472" s="45" t="s">
        <v>107</v>
      </c>
      <c r="H472" s="49" t="s">
        <v>108</v>
      </c>
      <c r="I472" s="50" t="s">
        <v>92</v>
      </c>
      <c r="J472" s="45" t="s">
        <v>545</v>
      </c>
      <c r="K472" s="45" t="s">
        <v>545</v>
      </c>
      <c r="L472" s="48">
        <v>1212</v>
      </c>
      <c r="M472" s="48">
        <v>3179.02</v>
      </c>
    </row>
    <row r="473" spans="1:13" ht="14.25" x14ac:dyDescent="0.2">
      <c r="A473" s="42" t="s">
        <v>41</v>
      </c>
      <c r="B473" s="42" t="s">
        <v>41</v>
      </c>
      <c r="C473" s="43" t="s">
        <v>44</v>
      </c>
      <c r="D473" s="43" t="s">
        <v>610</v>
      </c>
      <c r="E473" s="45">
        <v>2022</v>
      </c>
      <c r="F473" s="45" t="s">
        <v>62</v>
      </c>
      <c r="G473" s="45" t="s">
        <v>107</v>
      </c>
      <c r="H473" s="49" t="s">
        <v>108</v>
      </c>
      <c r="I473" s="50" t="s">
        <v>121</v>
      </c>
      <c r="J473" s="45" t="s">
        <v>545</v>
      </c>
      <c r="K473" s="45" t="s">
        <v>545</v>
      </c>
      <c r="L473" s="48">
        <v>1212</v>
      </c>
      <c r="M473" s="48">
        <v>3179.02</v>
      </c>
    </row>
    <row r="474" spans="1:13" ht="14.25" x14ac:dyDescent="0.2">
      <c r="A474" s="42" t="s">
        <v>41</v>
      </c>
      <c r="B474" s="42" t="s">
        <v>41</v>
      </c>
      <c r="C474" s="43" t="s">
        <v>44</v>
      </c>
      <c r="D474" s="43" t="s">
        <v>610</v>
      </c>
      <c r="E474" s="45">
        <v>2022</v>
      </c>
      <c r="F474" s="45" t="s">
        <v>62</v>
      </c>
      <c r="G474" s="45" t="s">
        <v>107</v>
      </c>
      <c r="H474" s="49" t="s">
        <v>108</v>
      </c>
      <c r="I474" s="50" t="s">
        <v>120</v>
      </c>
      <c r="J474" s="45" t="s">
        <v>545</v>
      </c>
      <c r="K474" s="45" t="s">
        <v>545</v>
      </c>
      <c r="L474" s="48">
        <v>1212</v>
      </c>
      <c r="M474" s="48">
        <v>3179.02</v>
      </c>
    </row>
    <row r="475" spans="1:13" ht="14.25" x14ac:dyDescent="0.2">
      <c r="A475" s="42" t="s">
        <v>41</v>
      </c>
      <c r="B475" s="42" t="s">
        <v>41</v>
      </c>
      <c r="C475" s="43" t="s">
        <v>44</v>
      </c>
      <c r="D475" s="43" t="s">
        <v>610</v>
      </c>
      <c r="E475" s="45">
        <v>2022</v>
      </c>
      <c r="F475" s="45" t="s">
        <v>62</v>
      </c>
      <c r="G475" s="45" t="s">
        <v>107</v>
      </c>
      <c r="H475" s="49" t="s">
        <v>108</v>
      </c>
      <c r="I475" s="50" t="s">
        <v>116</v>
      </c>
      <c r="J475" s="45" t="s">
        <v>544</v>
      </c>
      <c r="K475" s="45" t="s">
        <v>544</v>
      </c>
      <c r="L475" s="48">
        <v>1212</v>
      </c>
      <c r="M475" s="48">
        <v>3179.02</v>
      </c>
    </row>
    <row r="476" spans="1:13" ht="14.25" x14ac:dyDescent="0.2">
      <c r="A476" s="42" t="s">
        <v>41</v>
      </c>
      <c r="B476" s="42" t="s">
        <v>41</v>
      </c>
      <c r="C476" s="43" t="s">
        <v>44</v>
      </c>
      <c r="D476" s="43" t="s">
        <v>610</v>
      </c>
      <c r="E476" s="45">
        <v>2022</v>
      </c>
      <c r="F476" s="45" t="s">
        <v>62</v>
      </c>
      <c r="G476" s="45" t="s">
        <v>107</v>
      </c>
      <c r="H476" s="49" t="s">
        <v>108</v>
      </c>
      <c r="I476" s="50" t="s">
        <v>117</v>
      </c>
      <c r="J476" s="45" t="s">
        <v>545</v>
      </c>
      <c r="K476" s="45" t="s">
        <v>545</v>
      </c>
      <c r="L476" s="48">
        <v>1212</v>
      </c>
      <c r="M476" s="48">
        <v>3179.02</v>
      </c>
    </row>
    <row r="477" spans="1:13" ht="14.25" x14ac:dyDescent="0.2">
      <c r="A477" s="42" t="s">
        <v>41</v>
      </c>
      <c r="B477" s="42" t="s">
        <v>41</v>
      </c>
      <c r="C477" s="43" t="s">
        <v>44</v>
      </c>
      <c r="D477" s="43" t="s">
        <v>610</v>
      </c>
      <c r="E477" s="45">
        <v>2022</v>
      </c>
      <c r="F477" s="45" t="s">
        <v>62</v>
      </c>
      <c r="G477" s="45" t="s">
        <v>107</v>
      </c>
      <c r="H477" s="49" t="s">
        <v>108</v>
      </c>
      <c r="I477" s="50" t="s">
        <v>110</v>
      </c>
      <c r="J477" s="45" t="s">
        <v>544</v>
      </c>
      <c r="K477" s="45" t="s">
        <v>544</v>
      </c>
      <c r="L477" s="48">
        <v>1212</v>
      </c>
      <c r="M477" s="48">
        <v>3179.02</v>
      </c>
    </row>
    <row r="478" spans="1:13" ht="14.25" x14ac:dyDescent="0.2">
      <c r="A478" s="42" t="s">
        <v>41</v>
      </c>
      <c r="B478" s="42" t="s">
        <v>41</v>
      </c>
      <c r="C478" s="43" t="s">
        <v>44</v>
      </c>
      <c r="D478" s="43" t="s">
        <v>610</v>
      </c>
      <c r="E478" s="45">
        <v>2022</v>
      </c>
      <c r="F478" s="45" t="s">
        <v>62</v>
      </c>
      <c r="G478" s="45" t="s">
        <v>107</v>
      </c>
      <c r="H478" s="49" t="s">
        <v>108</v>
      </c>
      <c r="I478" s="50" t="s">
        <v>113</v>
      </c>
      <c r="J478" s="45" t="s">
        <v>545</v>
      </c>
      <c r="K478" s="45" t="s">
        <v>545</v>
      </c>
      <c r="L478" s="48">
        <v>1212</v>
      </c>
      <c r="M478" s="48">
        <v>3179.02</v>
      </c>
    </row>
    <row r="479" spans="1:13" ht="14.25" x14ac:dyDescent="0.2">
      <c r="A479" s="42" t="s">
        <v>41</v>
      </c>
      <c r="B479" s="42" t="s">
        <v>41</v>
      </c>
      <c r="C479" s="43" t="s">
        <v>44</v>
      </c>
      <c r="D479" s="43" t="s">
        <v>610</v>
      </c>
      <c r="E479" s="45">
        <v>2022</v>
      </c>
      <c r="F479" s="45" t="s">
        <v>62</v>
      </c>
      <c r="G479" s="45" t="s">
        <v>107</v>
      </c>
      <c r="H479" s="49" t="s">
        <v>108</v>
      </c>
      <c r="I479" s="50" t="s">
        <v>122</v>
      </c>
      <c r="J479" s="45" t="s">
        <v>545</v>
      </c>
      <c r="K479" s="45" t="s">
        <v>545</v>
      </c>
      <c r="L479" s="48">
        <v>1212</v>
      </c>
      <c r="M479" s="48">
        <v>3179.02</v>
      </c>
    </row>
    <row r="480" spans="1:13" ht="14.25" x14ac:dyDescent="0.2">
      <c r="A480" s="42" t="s">
        <v>41</v>
      </c>
      <c r="B480" s="42" t="s">
        <v>41</v>
      </c>
      <c r="C480" s="43" t="s">
        <v>44</v>
      </c>
      <c r="D480" s="43" t="s">
        <v>610</v>
      </c>
      <c r="E480" s="45">
        <v>2022</v>
      </c>
      <c r="F480" s="45" t="s">
        <v>62</v>
      </c>
      <c r="G480" s="45" t="s">
        <v>107</v>
      </c>
      <c r="H480" s="49" t="s">
        <v>108</v>
      </c>
      <c r="I480" s="50" t="s">
        <v>92</v>
      </c>
      <c r="J480" s="45" t="s">
        <v>545</v>
      </c>
      <c r="K480" s="45" t="s">
        <v>545</v>
      </c>
      <c r="L480" s="48">
        <v>1212</v>
      </c>
      <c r="M480" s="48">
        <v>3179.02</v>
      </c>
    </row>
    <row r="481" spans="1:13" ht="14.25" x14ac:dyDescent="0.2">
      <c r="A481" s="42" t="s">
        <v>41</v>
      </c>
      <c r="B481" s="42" t="s">
        <v>41</v>
      </c>
      <c r="C481" s="43" t="s">
        <v>44</v>
      </c>
      <c r="D481" s="43" t="s">
        <v>610</v>
      </c>
      <c r="E481" s="45">
        <v>2022</v>
      </c>
      <c r="F481" s="45" t="s">
        <v>62</v>
      </c>
      <c r="G481" s="45" t="s">
        <v>107</v>
      </c>
      <c r="H481" s="49" t="s">
        <v>108</v>
      </c>
      <c r="I481" s="50" t="s">
        <v>112</v>
      </c>
      <c r="J481" s="45" t="s">
        <v>545</v>
      </c>
      <c r="K481" s="45" t="s">
        <v>545</v>
      </c>
      <c r="L481" s="48">
        <v>1212</v>
      </c>
      <c r="M481" s="48">
        <v>3179.02</v>
      </c>
    </row>
    <row r="482" spans="1:13" ht="14.25" x14ac:dyDescent="0.2">
      <c r="A482" s="42" t="s">
        <v>41</v>
      </c>
      <c r="B482" s="42" t="s">
        <v>41</v>
      </c>
      <c r="C482" s="43" t="s">
        <v>44</v>
      </c>
      <c r="D482" s="43" t="s">
        <v>610</v>
      </c>
      <c r="E482" s="45">
        <v>2022</v>
      </c>
      <c r="F482" s="45" t="s">
        <v>62</v>
      </c>
      <c r="G482" s="45" t="s">
        <v>107</v>
      </c>
      <c r="H482" s="49" t="s">
        <v>108</v>
      </c>
      <c r="I482" s="50" t="s">
        <v>119</v>
      </c>
      <c r="J482" s="45" t="s">
        <v>545</v>
      </c>
      <c r="K482" s="45" t="s">
        <v>545</v>
      </c>
      <c r="L482" s="48">
        <v>1212</v>
      </c>
      <c r="M482" s="48">
        <v>3179.02</v>
      </c>
    </row>
    <row r="483" spans="1:13" ht="14.25" x14ac:dyDescent="0.2">
      <c r="A483" s="42" t="s">
        <v>41</v>
      </c>
      <c r="B483" s="42" t="s">
        <v>41</v>
      </c>
      <c r="C483" s="43" t="s">
        <v>44</v>
      </c>
      <c r="D483" s="43" t="s">
        <v>610</v>
      </c>
      <c r="E483" s="45">
        <v>2022</v>
      </c>
      <c r="F483" s="45" t="s">
        <v>62</v>
      </c>
      <c r="G483" s="45" t="s">
        <v>107</v>
      </c>
      <c r="H483" s="49" t="s">
        <v>108</v>
      </c>
      <c r="I483" s="50" t="s">
        <v>122</v>
      </c>
      <c r="J483" s="45" t="s">
        <v>545</v>
      </c>
      <c r="K483" s="45" t="s">
        <v>545</v>
      </c>
      <c r="L483" s="48">
        <v>1212</v>
      </c>
      <c r="M483" s="48">
        <v>3179.02</v>
      </c>
    </row>
    <row r="484" spans="1:13" ht="14.25" x14ac:dyDescent="0.2">
      <c r="A484" s="42" t="s">
        <v>41</v>
      </c>
      <c r="B484" s="42" t="s">
        <v>41</v>
      </c>
      <c r="C484" s="43" t="s">
        <v>45</v>
      </c>
      <c r="D484" s="43" t="s">
        <v>24</v>
      </c>
      <c r="E484" s="45">
        <v>2018</v>
      </c>
      <c r="F484" s="45" t="s">
        <v>59</v>
      </c>
      <c r="G484" s="45" t="s">
        <v>82</v>
      </c>
      <c r="H484" s="49" t="s">
        <v>129</v>
      </c>
      <c r="I484" s="43" t="s">
        <v>555</v>
      </c>
      <c r="J484" s="45" t="s">
        <v>544</v>
      </c>
      <c r="K484" s="45" t="s">
        <v>544</v>
      </c>
      <c r="L484" s="48">
        <v>2248.5</v>
      </c>
      <c r="M484" s="48">
        <v>4541.18</v>
      </c>
    </row>
    <row r="485" spans="1:13" ht="14.25" x14ac:dyDescent="0.2">
      <c r="A485" s="42" t="s">
        <v>41</v>
      </c>
      <c r="B485" s="42" t="s">
        <v>41</v>
      </c>
      <c r="C485" s="43" t="s">
        <v>45</v>
      </c>
      <c r="D485" s="43" t="s">
        <v>24</v>
      </c>
      <c r="E485" s="45">
        <v>2018</v>
      </c>
      <c r="F485" s="45" t="s">
        <v>59</v>
      </c>
      <c r="G485" s="45" t="s">
        <v>82</v>
      </c>
      <c r="H485" s="49" t="s">
        <v>99</v>
      </c>
      <c r="I485" s="43" t="s">
        <v>556</v>
      </c>
      <c r="J485" s="45" t="s">
        <v>544</v>
      </c>
      <c r="K485" s="45" t="s">
        <v>544</v>
      </c>
      <c r="L485" s="48">
        <v>1326.25</v>
      </c>
      <c r="M485" s="48">
        <v>2601.58</v>
      </c>
    </row>
    <row r="486" spans="1:13" ht="14.25" x14ac:dyDescent="0.2">
      <c r="A486" s="42" t="s">
        <v>41</v>
      </c>
      <c r="B486" s="42" t="s">
        <v>41</v>
      </c>
      <c r="C486" s="43" t="s">
        <v>45</v>
      </c>
      <c r="D486" s="43" t="s">
        <v>24</v>
      </c>
      <c r="E486" s="45">
        <v>2018</v>
      </c>
      <c r="F486" s="45" t="s">
        <v>59</v>
      </c>
      <c r="G486" s="45" t="s">
        <v>82</v>
      </c>
      <c r="H486" s="49" t="s">
        <v>131</v>
      </c>
      <c r="I486" s="43" t="s">
        <v>557</v>
      </c>
      <c r="J486" s="45" t="s">
        <v>544</v>
      </c>
      <c r="K486" s="45" t="s">
        <v>544</v>
      </c>
      <c r="L486" s="48">
        <v>1326.25</v>
      </c>
      <c r="M486" s="48">
        <v>2601.58</v>
      </c>
    </row>
    <row r="487" spans="1:13" ht="14.25" x14ac:dyDescent="0.2">
      <c r="A487" s="42" t="s">
        <v>41</v>
      </c>
      <c r="B487" s="42" t="s">
        <v>41</v>
      </c>
      <c r="C487" s="43" t="s">
        <v>45</v>
      </c>
      <c r="D487" s="43" t="s">
        <v>24</v>
      </c>
      <c r="E487" s="45">
        <v>2018</v>
      </c>
      <c r="F487" s="45" t="s">
        <v>59</v>
      </c>
      <c r="G487" s="45" t="s">
        <v>82</v>
      </c>
      <c r="H487" s="49" t="s">
        <v>131</v>
      </c>
      <c r="I487" s="43" t="s">
        <v>558</v>
      </c>
      <c r="J487" s="45" t="s">
        <v>544</v>
      </c>
      <c r="K487" s="45" t="s">
        <v>544</v>
      </c>
      <c r="L487" s="48">
        <v>1326.25</v>
      </c>
      <c r="M487" s="48">
        <v>2601.58</v>
      </c>
    </row>
    <row r="488" spans="1:13" ht="14.25" x14ac:dyDescent="0.2">
      <c r="A488" s="42" t="s">
        <v>41</v>
      </c>
      <c r="B488" s="42" t="s">
        <v>41</v>
      </c>
      <c r="C488" s="43" t="s">
        <v>45</v>
      </c>
      <c r="D488" s="43" t="s">
        <v>24</v>
      </c>
      <c r="E488" s="45">
        <v>2018</v>
      </c>
      <c r="F488" s="45" t="s">
        <v>59</v>
      </c>
      <c r="G488" s="45" t="s">
        <v>82</v>
      </c>
      <c r="H488" s="49" t="s">
        <v>99</v>
      </c>
      <c r="I488" s="43" t="s">
        <v>133</v>
      </c>
      <c r="J488" s="45" t="s">
        <v>544</v>
      </c>
      <c r="K488" s="45" t="s">
        <v>544</v>
      </c>
      <c r="L488" s="48">
        <v>1326.25</v>
      </c>
      <c r="M488" s="48">
        <v>2601.58</v>
      </c>
    </row>
    <row r="489" spans="1:13" ht="14.25" x14ac:dyDescent="0.2">
      <c r="A489" s="42" t="s">
        <v>41</v>
      </c>
      <c r="B489" s="42" t="s">
        <v>41</v>
      </c>
      <c r="C489" s="43" t="s">
        <v>45</v>
      </c>
      <c r="D489" s="43" t="s">
        <v>24</v>
      </c>
      <c r="E489" s="45">
        <v>2018</v>
      </c>
      <c r="F489" s="45" t="s">
        <v>59</v>
      </c>
      <c r="G489" s="45" t="s">
        <v>82</v>
      </c>
      <c r="H489" s="49" t="s">
        <v>99</v>
      </c>
      <c r="I489" s="43" t="s">
        <v>133</v>
      </c>
      <c r="J489" s="45" t="s">
        <v>544</v>
      </c>
      <c r="K489" s="45" t="s">
        <v>544</v>
      </c>
      <c r="L489" s="48">
        <v>1727</v>
      </c>
      <c r="M489" s="48">
        <v>2407.96</v>
      </c>
    </row>
    <row r="490" spans="1:13" ht="14.25" x14ac:dyDescent="0.2">
      <c r="A490" s="42" t="s">
        <v>41</v>
      </c>
      <c r="B490" s="42" t="s">
        <v>41</v>
      </c>
      <c r="C490" s="43" t="s">
        <v>45</v>
      </c>
      <c r="D490" s="43" t="s">
        <v>24</v>
      </c>
      <c r="E490" s="45">
        <v>2018</v>
      </c>
      <c r="F490" s="45" t="s">
        <v>59</v>
      </c>
      <c r="G490" s="45" t="s">
        <v>82</v>
      </c>
      <c r="H490" s="49" t="s">
        <v>131</v>
      </c>
      <c r="I490" s="43" t="s">
        <v>130</v>
      </c>
      <c r="J490" s="45" t="s">
        <v>544</v>
      </c>
      <c r="K490" s="45" t="s">
        <v>544</v>
      </c>
      <c r="L490" s="48">
        <v>1727</v>
      </c>
      <c r="M490" s="48">
        <v>2641.1</v>
      </c>
    </row>
    <row r="491" spans="1:13" ht="14.25" x14ac:dyDescent="0.2">
      <c r="A491" s="42" t="s">
        <v>41</v>
      </c>
      <c r="B491" s="42" t="s">
        <v>41</v>
      </c>
      <c r="C491" s="43" t="s">
        <v>45</v>
      </c>
      <c r="D491" s="43" t="s">
        <v>24</v>
      </c>
      <c r="E491" s="45">
        <v>2018</v>
      </c>
      <c r="F491" s="45" t="s">
        <v>59</v>
      </c>
      <c r="G491" s="45" t="s">
        <v>82</v>
      </c>
      <c r="H491" s="49" t="s">
        <v>129</v>
      </c>
      <c r="I491" s="43" t="s">
        <v>134</v>
      </c>
      <c r="J491" s="45" t="s">
        <v>544</v>
      </c>
      <c r="K491" s="45" t="s">
        <v>544</v>
      </c>
      <c r="L491" s="48">
        <v>1298</v>
      </c>
      <c r="M491" s="48">
        <v>1694</v>
      </c>
    </row>
    <row r="492" spans="1:13" ht="14.25" x14ac:dyDescent="0.2">
      <c r="A492" s="42" t="s">
        <v>41</v>
      </c>
      <c r="B492" s="42" t="s">
        <v>41</v>
      </c>
      <c r="C492" s="43" t="s">
        <v>45</v>
      </c>
      <c r="D492" s="43" t="s">
        <v>24</v>
      </c>
      <c r="E492" s="45">
        <v>2018</v>
      </c>
      <c r="F492" s="45" t="s">
        <v>59</v>
      </c>
      <c r="G492" s="45" t="s">
        <v>82</v>
      </c>
      <c r="H492" s="49" t="s">
        <v>129</v>
      </c>
      <c r="I492" s="43" t="s">
        <v>133</v>
      </c>
      <c r="J492" s="45" t="s">
        <v>544</v>
      </c>
      <c r="K492" s="45" t="s">
        <v>544</v>
      </c>
      <c r="L492" s="48">
        <v>1298</v>
      </c>
      <c r="M492" s="48">
        <v>1694</v>
      </c>
    </row>
    <row r="493" spans="1:13" ht="14.25" x14ac:dyDescent="0.2">
      <c r="A493" s="42" t="s">
        <v>41</v>
      </c>
      <c r="B493" s="42" t="s">
        <v>41</v>
      </c>
      <c r="C493" s="43" t="s">
        <v>45</v>
      </c>
      <c r="D493" s="43" t="s">
        <v>24</v>
      </c>
      <c r="E493" s="45">
        <v>2018</v>
      </c>
      <c r="F493" s="45" t="s">
        <v>59</v>
      </c>
      <c r="G493" s="45" t="s">
        <v>82</v>
      </c>
      <c r="H493" s="49" t="s">
        <v>99</v>
      </c>
      <c r="I493" s="43" t="s">
        <v>135</v>
      </c>
      <c r="J493" s="45" t="s">
        <v>544</v>
      </c>
      <c r="K493" s="45" t="s">
        <v>544</v>
      </c>
      <c r="L493" s="48">
        <v>1727</v>
      </c>
      <c r="M493" s="48">
        <v>2407.96</v>
      </c>
    </row>
    <row r="494" spans="1:13" ht="14.25" x14ac:dyDescent="0.2">
      <c r="A494" s="42" t="s">
        <v>41</v>
      </c>
      <c r="B494" s="42" t="s">
        <v>41</v>
      </c>
      <c r="C494" s="43" t="s">
        <v>45</v>
      </c>
      <c r="D494" s="43" t="s">
        <v>24</v>
      </c>
      <c r="E494" s="45">
        <v>2018</v>
      </c>
      <c r="F494" s="45" t="s">
        <v>59</v>
      </c>
      <c r="G494" s="45" t="s">
        <v>82</v>
      </c>
      <c r="H494" s="49" t="s">
        <v>99</v>
      </c>
      <c r="I494" s="43" t="s">
        <v>127</v>
      </c>
      <c r="J494" s="45" t="s">
        <v>544</v>
      </c>
      <c r="K494" s="45" t="s">
        <v>544</v>
      </c>
      <c r="L494" s="48">
        <v>1727</v>
      </c>
      <c r="M494" s="48">
        <v>2407.96</v>
      </c>
    </row>
    <row r="495" spans="1:13" ht="14.25" x14ac:dyDescent="0.2">
      <c r="A495" s="42" t="s">
        <v>41</v>
      </c>
      <c r="B495" s="42" t="s">
        <v>41</v>
      </c>
      <c r="C495" s="43" t="s">
        <v>45</v>
      </c>
      <c r="D495" s="43" t="s">
        <v>24</v>
      </c>
      <c r="E495" s="45">
        <v>2018</v>
      </c>
      <c r="F495" s="45" t="s">
        <v>59</v>
      </c>
      <c r="G495" s="45" t="s">
        <v>82</v>
      </c>
      <c r="H495" s="49" t="s">
        <v>129</v>
      </c>
      <c r="I495" s="43" t="s">
        <v>136</v>
      </c>
      <c r="J495" s="45" t="s">
        <v>544</v>
      </c>
      <c r="K495" s="45" t="s">
        <v>544</v>
      </c>
      <c r="L495" s="48">
        <v>1298</v>
      </c>
      <c r="M495" s="48">
        <v>1694</v>
      </c>
    </row>
    <row r="496" spans="1:13" ht="14.25" x14ac:dyDescent="0.2">
      <c r="A496" s="42" t="s">
        <v>41</v>
      </c>
      <c r="B496" s="42" t="s">
        <v>41</v>
      </c>
      <c r="C496" s="43" t="s">
        <v>45</v>
      </c>
      <c r="D496" s="43" t="s">
        <v>24</v>
      </c>
      <c r="E496" s="45">
        <v>2018</v>
      </c>
      <c r="F496" s="45" t="s">
        <v>59</v>
      </c>
      <c r="G496" s="45" t="s">
        <v>82</v>
      </c>
      <c r="H496" s="49" t="s">
        <v>131</v>
      </c>
      <c r="I496" s="43" t="s">
        <v>136</v>
      </c>
      <c r="J496" s="45" t="s">
        <v>544</v>
      </c>
      <c r="K496" s="45" t="s">
        <v>544</v>
      </c>
      <c r="L496" s="48">
        <v>1727</v>
      </c>
      <c r="M496" s="48">
        <v>2641.1</v>
      </c>
    </row>
    <row r="497" spans="1:13" ht="14.25" x14ac:dyDescent="0.2">
      <c r="A497" s="42" t="s">
        <v>41</v>
      </c>
      <c r="B497" s="42" t="s">
        <v>41</v>
      </c>
      <c r="C497" s="43" t="s">
        <v>45</v>
      </c>
      <c r="D497" s="43" t="s">
        <v>24</v>
      </c>
      <c r="E497" s="45">
        <v>2018</v>
      </c>
      <c r="F497" s="45" t="s">
        <v>59</v>
      </c>
      <c r="G497" s="45" t="s">
        <v>82</v>
      </c>
      <c r="H497" s="49" t="s">
        <v>129</v>
      </c>
      <c r="I497" s="43" t="s">
        <v>133</v>
      </c>
      <c r="J497" s="45" t="s">
        <v>544</v>
      </c>
      <c r="K497" s="45" t="s">
        <v>544</v>
      </c>
      <c r="L497" s="48">
        <v>1298</v>
      </c>
      <c r="M497" s="48">
        <v>1694</v>
      </c>
    </row>
    <row r="498" spans="1:13" ht="14.25" x14ac:dyDescent="0.2">
      <c r="A498" s="42" t="s">
        <v>41</v>
      </c>
      <c r="B498" s="42" t="s">
        <v>41</v>
      </c>
      <c r="C498" s="43" t="s">
        <v>45</v>
      </c>
      <c r="D498" s="43" t="s">
        <v>24</v>
      </c>
      <c r="E498" s="45">
        <v>2018</v>
      </c>
      <c r="F498" s="45" t="s">
        <v>59</v>
      </c>
      <c r="G498" s="45" t="s">
        <v>82</v>
      </c>
      <c r="H498" s="49" t="s">
        <v>99</v>
      </c>
      <c r="I498" s="43" t="s">
        <v>130</v>
      </c>
      <c r="J498" s="45" t="s">
        <v>544</v>
      </c>
      <c r="K498" s="45" t="s">
        <v>544</v>
      </c>
      <c r="L498" s="48">
        <v>1727</v>
      </c>
      <c r="M498" s="48">
        <v>2407.96</v>
      </c>
    </row>
    <row r="499" spans="1:13" ht="14.25" x14ac:dyDescent="0.2">
      <c r="A499" s="42" t="s">
        <v>41</v>
      </c>
      <c r="B499" s="42" t="s">
        <v>41</v>
      </c>
      <c r="C499" s="43" t="s">
        <v>45</v>
      </c>
      <c r="D499" s="43" t="s">
        <v>24</v>
      </c>
      <c r="E499" s="45">
        <v>2018</v>
      </c>
      <c r="F499" s="45" t="s">
        <v>59</v>
      </c>
      <c r="G499" s="45" t="s">
        <v>82</v>
      </c>
      <c r="H499" s="49" t="s">
        <v>99</v>
      </c>
      <c r="I499" s="43" t="s">
        <v>130</v>
      </c>
      <c r="J499" s="45" t="s">
        <v>544</v>
      </c>
      <c r="K499" s="45" t="s">
        <v>544</v>
      </c>
      <c r="L499" s="48">
        <v>1727</v>
      </c>
      <c r="M499" s="48">
        <v>2407.96</v>
      </c>
    </row>
    <row r="500" spans="1:13" ht="14.25" x14ac:dyDescent="0.2">
      <c r="A500" s="42" t="s">
        <v>41</v>
      </c>
      <c r="B500" s="42" t="s">
        <v>41</v>
      </c>
      <c r="C500" s="43" t="s">
        <v>45</v>
      </c>
      <c r="D500" s="43" t="s">
        <v>24</v>
      </c>
      <c r="E500" s="45">
        <v>2018</v>
      </c>
      <c r="F500" s="45" t="s">
        <v>59</v>
      </c>
      <c r="G500" s="45" t="s">
        <v>82</v>
      </c>
      <c r="H500" s="49" t="s">
        <v>99</v>
      </c>
      <c r="I500" s="43" t="s">
        <v>134</v>
      </c>
      <c r="J500" s="45" t="s">
        <v>544</v>
      </c>
      <c r="K500" s="45" t="s">
        <v>544</v>
      </c>
      <c r="L500" s="48">
        <v>1727</v>
      </c>
      <c r="M500" s="48">
        <v>2407.96</v>
      </c>
    </row>
    <row r="501" spans="1:13" ht="14.25" x14ac:dyDescent="0.2">
      <c r="A501" s="42" t="s">
        <v>41</v>
      </c>
      <c r="B501" s="42" t="s">
        <v>41</v>
      </c>
      <c r="C501" s="43" t="s">
        <v>45</v>
      </c>
      <c r="D501" s="43" t="s">
        <v>24</v>
      </c>
      <c r="E501" s="45">
        <v>2018</v>
      </c>
      <c r="F501" s="45" t="s">
        <v>59</v>
      </c>
      <c r="G501" s="45" t="s">
        <v>82</v>
      </c>
      <c r="H501" s="49" t="s">
        <v>129</v>
      </c>
      <c r="I501" s="43" t="s">
        <v>127</v>
      </c>
      <c r="J501" s="45" t="s">
        <v>544</v>
      </c>
      <c r="K501" s="45" t="s">
        <v>544</v>
      </c>
      <c r="L501" s="48">
        <v>1298</v>
      </c>
      <c r="M501" s="48">
        <v>1694</v>
      </c>
    </row>
    <row r="502" spans="1:13" ht="14.25" x14ac:dyDescent="0.2">
      <c r="A502" s="42" t="s">
        <v>41</v>
      </c>
      <c r="B502" s="42" t="s">
        <v>41</v>
      </c>
      <c r="C502" s="43" t="s">
        <v>45</v>
      </c>
      <c r="D502" s="43" t="s">
        <v>24</v>
      </c>
      <c r="E502" s="45">
        <v>2018</v>
      </c>
      <c r="F502" s="45" t="s">
        <v>59</v>
      </c>
      <c r="G502" s="45" t="s">
        <v>82</v>
      </c>
      <c r="H502" s="49" t="s">
        <v>99</v>
      </c>
      <c r="I502" s="43" t="s">
        <v>137</v>
      </c>
      <c r="J502" s="45" t="s">
        <v>544</v>
      </c>
      <c r="K502" s="45" t="s">
        <v>544</v>
      </c>
      <c r="L502" s="48">
        <v>1727</v>
      </c>
      <c r="M502" s="48">
        <v>2407.96</v>
      </c>
    </row>
    <row r="503" spans="1:13" ht="14.25" x14ac:dyDescent="0.2">
      <c r="A503" s="42" t="s">
        <v>41</v>
      </c>
      <c r="B503" s="42" t="s">
        <v>41</v>
      </c>
      <c r="C503" s="43" t="s">
        <v>45</v>
      </c>
      <c r="D503" s="43" t="s">
        <v>24</v>
      </c>
      <c r="E503" s="45">
        <v>2018</v>
      </c>
      <c r="F503" s="45" t="s">
        <v>59</v>
      </c>
      <c r="G503" s="45" t="s">
        <v>82</v>
      </c>
      <c r="H503" s="49" t="s">
        <v>131</v>
      </c>
      <c r="I503" s="43" t="s">
        <v>135</v>
      </c>
      <c r="J503" s="45" t="s">
        <v>545</v>
      </c>
      <c r="K503" s="45" t="s">
        <v>545</v>
      </c>
      <c r="L503" s="48">
        <v>1727</v>
      </c>
      <c r="M503" s="48">
        <v>2641.1</v>
      </c>
    </row>
    <row r="504" spans="1:13" ht="14.25" x14ac:dyDescent="0.2">
      <c r="A504" s="42" t="s">
        <v>41</v>
      </c>
      <c r="B504" s="42" t="s">
        <v>41</v>
      </c>
      <c r="C504" s="43" t="s">
        <v>45</v>
      </c>
      <c r="D504" s="43" t="s">
        <v>24</v>
      </c>
      <c r="E504" s="45">
        <v>2018</v>
      </c>
      <c r="F504" s="45" t="s">
        <v>59</v>
      </c>
      <c r="G504" s="45" t="s">
        <v>82</v>
      </c>
      <c r="H504" s="49" t="s">
        <v>129</v>
      </c>
      <c r="I504" s="43" t="s">
        <v>138</v>
      </c>
      <c r="J504" s="45" t="s">
        <v>544</v>
      </c>
      <c r="K504" s="45" t="s">
        <v>544</v>
      </c>
      <c r="L504" s="48">
        <v>1298</v>
      </c>
      <c r="M504" s="48">
        <v>1694</v>
      </c>
    </row>
    <row r="505" spans="1:13" ht="14.25" x14ac:dyDescent="0.2">
      <c r="A505" s="42" t="s">
        <v>41</v>
      </c>
      <c r="B505" s="42" t="s">
        <v>41</v>
      </c>
      <c r="C505" s="43" t="s">
        <v>45</v>
      </c>
      <c r="D505" s="43" t="s">
        <v>24</v>
      </c>
      <c r="E505" s="45">
        <v>2018</v>
      </c>
      <c r="F505" s="45" t="s">
        <v>59</v>
      </c>
      <c r="G505" s="45" t="s">
        <v>82</v>
      </c>
      <c r="H505" s="49" t="s">
        <v>99</v>
      </c>
      <c r="I505" s="43" t="s">
        <v>139</v>
      </c>
      <c r="J505" s="45" t="s">
        <v>544</v>
      </c>
      <c r="K505" s="45" t="s">
        <v>544</v>
      </c>
      <c r="L505" s="48">
        <v>1727</v>
      </c>
      <c r="M505" s="48">
        <v>2407.9560000000001</v>
      </c>
    </row>
    <row r="506" spans="1:13" ht="14.25" x14ac:dyDescent="0.2">
      <c r="A506" s="42" t="s">
        <v>41</v>
      </c>
      <c r="B506" s="42" t="s">
        <v>41</v>
      </c>
      <c r="C506" s="43" t="s">
        <v>45</v>
      </c>
      <c r="D506" s="43" t="s">
        <v>24</v>
      </c>
      <c r="E506" s="45">
        <v>2018</v>
      </c>
      <c r="F506" s="45" t="s">
        <v>59</v>
      </c>
      <c r="G506" s="45" t="s">
        <v>82</v>
      </c>
      <c r="H506" s="49" t="s">
        <v>131</v>
      </c>
      <c r="I506" s="43" t="s">
        <v>130</v>
      </c>
      <c r="J506" s="45" t="s">
        <v>544</v>
      </c>
      <c r="K506" s="45" t="s">
        <v>544</v>
      </c>
      <c r="L506" s="48">
        <v>1727</v>
      </c>
      <c r="M506" s="48">
        <v>2641.1</v>
      </c>
    </row>
    <row r="507" spans="1:13" ht="14.25" x14ac:dyDescent="0.2">
      <c r="A507" s="42" t="s">
        <v>41</v>
      </c>
      <c r="B507" s="42" t="s">
        <v>41</v>
      </c>
      <c r="C507" s="43" t="s">
        <v>45</v>
      </c>
      <c r="D507" s="43" t="s">
        <v>24</v>
      </c>
      <c r="E507" s="45">
        <v>2018</v>
      </c>
      <c r="F507" s="45" t="s">
        <v>59</v>
      </c>
      <c r="G507" s="45" t="s">
        <v>82</v>
      </c>
      <c r="H507" s="49" t="s">
        <v>129</v>
      </c>
      <c r="I507" s="43" t="s">
        <v>139</v>
      </c>
      <c r="J507" s="45" t="s">
        <v>544</v>
      </c>
      <c r="K507" s="45" t="s">
        <v>544</v>
      </c>
      <c r="L507" s="48">
        <v>1298</v>
      </c>
      <c r="M507" s="48">
        <v>1694</v>
      </c>
    </row>
    <row r="508" spans="1:13" ht="14.25" x14ac:dyDescent="0.2">
      <c r="A508" s="42" t="s">
        <v>41</v>
      </c>
      <c r="B508" s="42" t="s">
        <v>41</v>
      </c>
      <c r="C508" s="43" t="s">
        <v>45</v>
      </c>
      <c r="D508" s="43" t="s">
        <v>24</v>
      </c>
      <c r="E508" s="45">
        <v>2018</v>
      </c>
      <c r="F508" s="45" t="s">
        <v>59</v>
      </c>
      <c r="G508" s="45" t="s">
        <v>82</v>
      </c>
      <c r="H508" s="49" t="s">
        <v>131</v>
      </c>
      <c r="I508" s="43" t="s">
        <v>135</v>
      </c>
      <c r="J508" s="45" t="s">
        <v>544</v>
      </c>
      <c r="K508" s="45" t="s">
        <v>544</v>
      </c>
      <c r="L508" s="48">
        <v>1727</v>
      </c>
      <c r="M508" s="48">
        <v>2641.1</v>
      </c>
    </row>
    <row r="509" spans="1:13" ht="14.25" x14ac:dyDescent="0.2">
      <c r="A509" s="42" t="s">
        <v>41</v>
      </c>
      <c r="B509" s="42" t="s">
        <v>41</v>
      </c>
      <c r="C509" s="43" t="s">
        <v>45</v>
      </c>
      <c r="D509" s="43" t="s">
        <v>24</v>
      </c>
      <c r="E509" s="45">
        <v>2018</v>
      </c>
      <c r="F509" s="45" t="s">
        <v>59</v>
      </c>
      <c r="G509" s="45" t="s">
        <v>82</v>
      </c>
      <c r="H509" s="49" t="s">
        <v>129</v>
      </c>
      <c r="I509" s="43" t="s">
        <v>139</v>
      </c>
      <c r="J509" s="45" t="s">
        <v>544</v>
      </c>
      <c r="K509" s="45" t="s">
        <v>544</v>
      </c>
      <c r="L509" s="48">
        <v>1298</v>
      </c>
      <c r="M509" s="48">
        <v>1694</v>
      </c>
    </row>
    <row r="510" spans="1:13" ht="14.25" x14ac:dyDescent="0.2">
      <c r="A510" s="42" t="s">
        <v>41</v>
      </c>
      <c r="B510" s="42" t="s">
        <v>41</v>
      </c>
      <c r="C510" s="43" t="s">
        <v>45</v>
      </c>
      <c r="D510" s="43" t="s">
        <v>24</v>
      </c>
      <c r="E510" s="45">
        <v>2018</v>
      </c>
      <c r="F510" s="45" t="s">
        <v>59</v>
      </c>
      <c r="G510" s="45" t="s">
        <v>82</v>
      </c>
      <c r="H510" s="49" t="s">
        <v>131</v>
      </c>
      <c r="I510" s="43" t="s">
        <v>130</v>
      </c>
      <c r="J510" s="45" t="s">
        <v>544</v>
      </c>
      <c r="K510" s="45" t="s">
        <v>544</v>
      </c>
      <c r="L510" s="48">
        <v>1727</v>
      </c>
      <c r="M510" s="48">
        <v>2641.1</v>
      </c>
    </row>
    <row r="511" spans="1:13" ht="14.25" x14ac:dyDescent="0.2">
      <c r="A511" s="42" t="s">
        <v>41</v>
      </c>
      <c r="B511" s="42" t="s">
        <v>41</v>
      </c>
      <c r="C511" s="43" t="s">
        <v>45</v>
      </c>
      <c r="D511" s="43" t="s">
        <v>24</v>
      </c>
      <c r="E511" s="45">
        <v>2018</v>
      </c>
      <c r="F511" s="45" t="s">
        <v>59</v>
      </c>
      <c r="G511" s="45" t="s">
        <v>82</v>
      </c>
      <c r="H511" s="49" t="s">
        <v>129</v>
      </c>
      <c r="I511" s="43" t="s">
        <v>137</v>
      </c>
      <c r="J511" s="45" t="s">
        <v>544</v>
      </c>
      <c r="K511" s="45" t="s">
        <v>544</v>
      </c>
      <c r="L511" s="48">
        <v>1298</v>
      </c>
      <c r="M511" s="48">
        <v>1694</v>
      </c>
    </row>
    <row r="512" spans="1:13" ht="14.25" x14ac:dyDescent="0.2">
      <c r="A512" s="42" t="s">
        <v>41</v>
      </c>
      <c r="B512" s="42" t="s">
        <v>41</v>
      </c>
      <c r="C512" s="43" t="s">
        <v>45</v>
      </c>
      <c r="D512" s="43" t="s">
        <v>24</v>
      </c>
      <c r="E512" s="45">
        <v>2018</v>
      </c>
      <c r="F512" s="45" t="s">
        <v>59</v>
      </c>
      <c r="G512" s="45" t="s">
        <v>82</v>
      </c>
      <c r="H512" s="49" t="s">
        <v>131</v>
      </c>
      <c r="I512" s="43" t="s">
        <v>134</v>
      </c>
      <c r="J512" s="45" t="s">
        <v>544</v>
      </c>
      <c r="K512" s="45" t="s">
        <v>544</v>
      </c>
      <c r="L512" s="48">
        <v>1727</v>
      </c>
      <c r="M512" s="48">
        <v>2641.1</v>
      </c>
    </row>
    <row r="513" spans="1:13" ht="14.25" x14ac:dyDescent="0.2">
      <c r="A513" s="42" t="s">
        <v>41</v>
      </c>
      <c r="B513" s="42" t="s">
        <v>41</v>
      </c>
      <c r="C513" s="43" t="s">
        <v>45</v>
      </c>
      <c r="D513" s="43" t="s">
        <v>24</v>
      </c>
      <c r="E513" s="45">
        <v>2018</v>
      </c>
      <c r="F513" s="45" t="s">
        <v>59</v>
      </c>
      <c r="G513" s="45" t="s">
        <v>82</v>
      </c>
      <c r="H513" s="49" t="s">
        <v>131</v>
      </c>
      <c r="I513" s="43" t="s">
        <v>137</v>
      </c>
      <c r="J513" s="45" t="s">
        <v>544</v>
      </c>
      <c r="K513" s="45" t="s">
        <v>544</v>
      </c>
      <c r="L513" s="48">
        <v>1727</v>
      </c>
      <c r="M513" s="48">
        <v>2641.1</v>
      </c>
    </row>
    <row r="514" spans="1:13" ht="14.25" x14ac:dyDescent="0.2">
      <c r="A514" s="42" t="s">
        <v>41</v>
      </c>
      <c r="B514" s="42" t="s">
        <v>41</v>
      </c>
      <c r="C514" s="43" t="s">
        <v>45</v>
      </c>
      <c r="D514" s="43" t="s">
        <v>24</v>
      </c>
      <c r="E514" s="45">
        <v>2018</v>
      </c>
      <c r="F514" s="45" t="s">
        <v>59</v>
      </c>
      <c r="G514" s="45" t="s">
        <v>82</v>
      </c>
      <c r="H514" s="49" t="s">
        <v>129</v>
      </c>
      <c r="I514" s="43" t="s">
        <v>130</v>
      </c>
      <c r="J514" s="45" t="s">
        <v>544</v>
      </c>
      <c r="K514" s="45" t="s">
        <v>544</v>
      </c>
      <c r="L514" s="48">
        <v>1298</v>
      </c>
      <c r="M514" s="48">
        <v>1694</v>
      </c>
    </row>
    <row r="515" spans="1:13" ht="14.25" x14ac:dyDescent="0.2">
      <c r="A515" s="42" t="s">
        <v>41</v>
      </c>
      <c r="B515" s="42" t="s">
        <v>41</v>
      </c>
      <c r="C515" s="43" t="s">
        <v>45</v>
      </c>
      <c r="D515" s="43" t="s">
        <v>24</v>
      </c>
      <c r="E515" s="45">
        <v>2018</v>
      </c>
      <c r="F515" s="45" t="s">
        <v>59</v>
      </c>
      <c r="G515" s="45" t="s">
        <v>82</v>
      </c>
      <c r="H515" s="49" t="s">
        <v>129</v>
      </c>
      <c r="I515" s="43" t="s">
        <v>130</v>
      </c>
      <c r="J515" s="45" t="s">
        <v>544</v>
      </c>
      <c r="K515" s="45" t="s">
        <v>544</v>
      </c>
      <c r="L515" s="48">
        <v>1298</v>
      </c>
      <c r="M515" s="48">
        <v>1694</v>
      </c>
    </row>
    <row r="516" spans="1:13" ht="14.25" x14ac:dyDescent="0.2">
      <c r="A516" s="42" t="s">
        <v>41</v>
      </c>
      <c r="B516" s="42" t="s">
        <v>41</v>
      </c>
      <c r="C516" s="43" t="s">
        <v>45</v>
      </c>
      <c r="D516" s="43" t="s">
        <v>24</v>
      </c>
      <c r="E516" s="45">
        <v>2018</v>
      </c>
      <c r="F516" s="45" t="s">
        <v>59</v>
      </c>
      <c r="G516" s="45" t="s">
        <v>82</v>
      </c>
      <c r="H516" s="49" t="s">
        <v>129</v>
      </c>
      <c r="I516" s="43" t="s">
        <v>130</v>
      </c>
      <c r="J516" s="45" t="s">
        <v>544</v>
      </c>
      <c r="K516" s="45" t="s">
        <v>544</v>
      </c>
      <c r="L516" s="48">
        <v>1298</v>
      </c>
      <c r="M516" s="48">
        <v>1694</v>
      </c>
    </row>
    <row r="517" spans="1:13" ht="14.25" x14ac:dyDescent="0.2">
      <c r="A517" s="42" t="s">
        <v>41</v>
      </c>
      <c r="B517" s="42" t="s">
        <v>41</v>
      </c>
      <c r="C517" s="43" t="s">
        <v>45</v>
      </c>
      <c r="D517" s="43" t="s">
        <v>24</v>
      </c>
      <c r="E517" s="45">
        <v>2018</v>
      </c>
      <c r="F517" s="45" t="s">
        <v>59</v>
      </c>
      <c r="G517" s="45" t="s">
        <v>82</v>
      </c>
      <c r="H517" s="49" t="s">
        <v>131</v>
      </c>
      <c r="I517" s="43" t="s">
        <v>137</v>
      </c>
      <c r="J517" s="45" t="s">
        <v>544</v>
      </c>
      <c r="K517" s="45" t="s">
        <v>544</v>
      </c>
      <c r="L517" s="48">
        <v>1727</v>
      </c>
      <c r="M517" s="48">
        <v>2641.1</v>
      </c>
    </row>
    <row r="518" spans="1:13" ht="14.25" x14ac:dyDescent="0.2">
      <c r="A518" s="42" t="s">
        <v>41</v>
      </c>
      <c r="B518" s="42" t="s">
        <v>41</v>
      </c>
      <c r="C518" s="43" t="s">
        <v>45</v>
      </c>
      <c r="D518" s="43" t="s">
        <v>24</v>
      </c>
      <c r="E518" s="45">
        <v>2018</v>
      </c>
      <c r="F518" s="45" t="s">
        <v>59</v>
      </c>
      <c r="G518" s="45" t="s">
        <v>82</v>
      </c>
      <c r="H518" s="49" t="s">
        <v>131</v>
      </c>
      <c r="I518" s="43" t="s">
        <v>136</v>
      </c>
      <c r="J518" s="45" t="s">
        <v>544</v>
      </c>
      <c r="K518" s="45" t="s">
        <v>544</v>
      </c>
      <c r="L518" s="48">
        <v>1727</v>
      </c>
      <c r="M518" s="48">
        <v>2641.1</v>
      </c>
    </row>
    <row r="519" spans="1:13" ht="14.25" x14ac:dyDescent="0.2">
      <c r="A519" s="42" t="s">
        <v>41</v>
      </c>
      <c r="B519" s="42" t="s">
        <v>41</v>
      </c>
      <c r="C519" s="43" t="s">
        <v>45</v>
      </c>
      <c r="D519" s="43" t="s">
        <v>24</v>
      </c>
      <c r="E519" s="45">
        <v>2018</v>
      </c>
      <c r="F519" s="45" t="s">
        <v>59</v>
      </c>
      <c r="G519" s="45" t="s">
        <v>82</v>
      </c>
      <c r="H519" s="49" t="s">
        <v>99</v>
      </c>
      <c r="I519" s="43" t="s">
        <v>135</v>
      </c>
      <c r="J519" s="45" t="s">
        <v>544</v>
      </c>
      <c r="K519" s="45" t="s">
        <v>544</v>
      </c>
      <c r="L519" s="48">
        <v>1727</v>
      </c>
      <c r="M519" s="48">
        <v>2407.96</v>
      </c>
    </row>
    <row r="520" spans="1:13" ht="14.25" x14ac:dyDescent="0.2">
      <c r="A520" s="42" t="s">
        <v>41</v>
      </c>
      <c r="B520" s="42" t="s">
        <v>41</v>
      </c>
      <c r="C520" s="43" t="s">
        <v>45</v>
      </c>
      <c r="D520" s="43" t="s">
        <v>24</v>
      </c>
      <c r="E520" s="45">
        <v>2018</v>
      </c>
      <c r="F520" s="45" t="s">
        <v>59</v>
      </c>
      <c r="G520" s="45" t="s">
        <v>82</v>
      </c>
      <c r="H520" s="49" t="s">
        <v>99</v>
      </c>
      <c r="I520" s="43" t="s">
        <v>135</v>
      </c>
      <c r="J520" s="45" t="s">
        <v>544</v>
      </c>
      <c r="K520" s="45" t="s">
        <v>544</v>
      </c>
      <c r="L520" s="48">
        <v>1727</v>
      </c>
      <c r="M520" s="48">
        <v>2407.96</v>
      </c>
    </row>
    <row r="521" spans="1:13" ht="14.25" x14ac:dyDescent="0.2">
      <c r="A521" s="42" t="s">
        <v>41</v>
      </c>
      <c r="B521" s="42" t="s">
        <v>41</v>
      </c>
      <c r="C521" s="43" t="s">
        <v>46</v>
      </c>
      <c r="D521" s="43" t="s">
        <v>16</v>
      </c>
      <c r="E521" s="45">
        <v>2018</v>
      </c>
      <c r="F521" s="45" t="s">
        <v>63</v>
      </c>
      <c r="G521" s="45" t="s">
        <v>140</v>
      </c>
      <c r="H521" s="45" t="s">
        <v>131</v>
      </c>
      <c r="I521" s="43" t="s">
        <v>141</v>
      </c>
      <c r="J521" s="45" t="s">
        <v>544</v>
      </c>
      <c r="K521" s="45" t="s">
        <v>544</v>
      </c>
      <c r="L521" s="48">
        <v>2245.1</v>
      </c>
      <c r="M521" s="51">
        <v>3883.8050899999998</v>
      </c>
    </row>
    <row r="522" spans="1:13" ht="14.25" x14ac:dyDescent="0.2">
      <c r="A522" s="42" t="s">
        <v>41</v>
      </c>
      <c r="B522" s="42" t="s">
        <v>41</v>
      </c>
      <c r="C522" s="43" t="s">
        <v>46</v>
      </c>
      <c r="D522" s="43" t="s">
        <v>16</v>
      </c>
      <c r="E522" s="45">
        <v>2018</v>
      </c>
      <c r="F522" s="45" t="s">
        <v>63</v>
      </c>
      <c r="G522" s="45" t="s">
        <v>140</v>
      </c>
      <c r="H522" s="45" t="s">
        <v>129</v>
      </c>
      <c r="I522" s="43" t="s">
        <v>141</v>
      </c>
      <c r="J522" s="45" t="s">
        <v>544</v>
      </c>
      <c r="K522" s="45" t="s">
        <v>544</v>
      </c>
      <c r="L522" s="48">
        <v>1298</v>
      </c>
      <c r="M522" s="51">
        <v>2467.0382</v>
      </c>
    </row>
    <row r="523" spans="1:13" ht="14.25" x14ac:dyDescent="0.2">
      <c r="A523" s="42" t="s">
        <v>41</v>
      </c>
      <c r="B523" s="42" t="s">
        <v>41</v>
      </c>
      <c r="C523" s="43" t="s">
        <v>46</v>
      </c>
      <c r="D523" s="43" t="s">
        <v>16</v>
      </c>
      <c r="E523" s="45">
        <v>2018</v>
      </c>
      <c r="F523" s="45" t="s">
        <v>63</v>
      </c>
      <c r="G523" s="45" t="s">
        <v>140</v>
      </c>
      <c r="H523" s="45" t="s">
        <v>99</v>
      </c>
      <c r="I523" s="43" t="s">
        <v>142</v>
      </c>
      <c r="J523" s="45" t="s">
        <v>544</v>
      </c>
      <c r="K523" s="45" t="s">
        <v>544</v>
      </c>
      <c r="L523" s="48">
        <v>1727</v>
      </c>
      <c r="M523" s="51">
        <v>3108.7793000000001</v>
      </c>
    </row>
    <row r="524" spans="1:13" ht="14.25" x14ac:dyDescent="0.2">
      <c r="A524" s="42" t="s">
        <v>41</v>
      </c>
      <c r="B524" s="42" t="s">
        <v>41</v>
      </c>
      <c r="C524" s="43" t="s">
        <v>46</v>
      </c>
      <c r="D524" s="43" t="s">
        <v>16</v>
      </c>
      <c r="E524" s="45">
        <v>2018</v>
      </c>
      <c r="F524" s="45" t="s">
        <v>63</v>
      </c>
      <c r="G524" s="45" t="s">
        <v>140</v>
      </c>
      <c r="H524" s="45" t="s">
        <v>131</v>
      </c>
      <c r="I524" s="43" t="s">
        <v>143</v>
      </c>
      <c r="J524" s="45" t="s">
        <v>544</v>
      </c>
      <c r="K524" s="45" t="s">
        <v>544</v>
      </c>
      <c r="L524" s="48">
        <v>2245.1</v>
      </c>
      <c r="M524" s="51">
        <v>3883.8050899999998</v>
      </c>
    </row>
    <row r="525" spans="1:13" ht="14.25" x14ac:dyDescent="0.2">
      <c r="A525" s="42" t="s">
        <v>41</v>
      </c>
      <c r="B525" s="42" t="s">
        <v>41</v>
      </c>
      <c r="C525" s="43" t="s">
        <v>46</v>
      </c>
      <c r="D525" s="43" t="s">
        <v>16</v>
      </c>
      <c r="E525" s="45">
        <v>2018</v>
      </c>
      <c r="F525" s="45" t="s">
        <v>63</v>
      </c>
      <c r="G525" s="45" t="s">
        <v>140</v>
      </c>
      <c r="H525" s="45" t="s">
        <v>131</v>
      </c>
      <c r="I525" s="43" t="s">
        <v>145</v>
      </c>
      <c r="J525" s="45" t="s">
        <v>544</v>
      </c>
      <c r="K525" s="45" t="s">
        <v>544</v>
      </c>
      <c r="L525" s="48">
        <v>2245.1</v>
      </c>
      <c r="M525" s="51">
        <v>3883.8050899999998</v>
      </c>
    </row>
    <row r="526" spans="1:13" ht="14.25" x14ac:dyDescent="0.2">
      <c r="A526" s="42" t="s">
        <v>41</v>
      </c>
      <c r="B526" s="42" t="s">
        <v>41</v>
      </c>
      <c r="C526" s="43" t="s">
        <v>46</v>
      </c>
      <c r="D526" s="43" t="s">
        <v>16</v>
      </c>
      <c r="E526" s="45">
        <v>2018</v>
      </c>
      <c r="F526" s="45" t="s">
        <v>63</v>
      </c>
      <c r="G526" s="45" t="s">
        <v>140</v>
      </c>
      <c r="H526" s="45" t="s">
        <v>131</v>
      </c>
      <c r="I526" s="43" t="s">
        <v>148</v>
      </c>
      <c r="J526" s="45" t="s">
        <v>544</v>
      </c>
      <c r="K526" s="45" t="s">
        <v>544</v>
      </c>
      <c r="L526" s="48">
        <v>2245.1</v>
      </c>
      <c r="M526" s="51">
        <v>3883.8050899999998</v>
      </c>
    </row>
    <row r="527" spans="1:13" ht="14.25" x14ac:dyDescent="0.2">
      <c r="A527" s="42" t="s">
        <v>41</v>
      </c>
      <c r="B527" s="42" t="s">
        <v>41</v>
      </c>
      <c r="C527" s="43" t="s">
        <v>46</v>
      </c>
      <c r="D527" s="43" t="s">
        <v>16</v>
      </c>
      <c r="E527" s="45">
        <v>2018</v>
      </c>
      <c r="F527" s="45" t="s">
        <v>63</v>
      </c>
      <c r="G527" s="45" t="s">
        <v>140</v>
      </c>
      <c r="H527" s="45" t="s">
        <v>129</v>
      </c>
      <c r="I527" s="43" t="s">
        <v>144</v>
      </c>
      <c r="J527" s="45" t="s">
        <v>544</v>
      </c>
      <c r="K527" s="45" t="s">
        <v>544</v>
      </c>
      <c r="L527" s="48">
        <v>1298</v>
      </c>
      <c r="M527" s="51">
        <v>2467.0382</v>
      </c>
    </row>
    <row r="528" spans="1:13" ht="14.25" x14ac:dyDescent="0.2">
      <c r="A528" s="42" t="s">
        <v>41</v>
      </c>
      <c r="B528" s="42" t="s">
        <v>41</v>
      </c>
      <c r="C528" s="43" t="s">
        <v>46</v>
      </c>
      <c r="D528" s="43" t="s">
        <v>16</v>
      </c>
      <c r="E528" s="45">
        <v>2018</v>
      </c>
      <c r="F528" s="45" t="s">
        <v>63</v>
      </c>
      <c r="G528" s="45" t="s">
        <v>140</v>
      </c>
      <c r="H528" s="45" t="s">
        <v>131</v>
      </c>
      <c r="I528" s="43" t="s">
        <v>145</v>
      </c>
      <c r="J528" s="45" t="s">
        <v>544</v>
      </c>
      <c r="K528" s="45" t="s">
        <v>544</v>
      </c>
      <c r="L528" s="48">
        <v>2245.1</v>
      </c>
      <c r="M528" s="51">
        <v>3883.8050899999998</v>
      </c>
    </row>
    <row r="529" spans="1:13" ht="14.25" x14ac:dyDescent="0.2">
      <c r="A529" s="42" t="s">
        <v>41</v>
      </c>
      <c r="B529" s="42" t="s">
        <v>41</v>
      </c>
      <c r="C529" s="43" t="s">
        <v>46</v>
      </c>
      <c r="D529" s="43" t="s">
        <v>16</v>
      </c>
      <c r="E529" s="45">
        <v>2018</v>
      </c>
      <c r="F529" s="45" t="s">
        <v>63</v>
      </c>
      <c r="G529" s="45" t="s">
        <v>140</v>
      </c>
      <c r="H529" s="45" t="s">
        <v>131</v>
      </c>
      <c r="I529" s="43" t="s">
        <v>146</v>
      </c>
      <c r="J529" s="45" t="s">
        <v>544</v>
      </c>
      <c r="K529" s="45" t="s">
        <v>544</v>
      </c>
      <c r="L529" s="48">
        <v>2245.1</v>
      </c>
      <c r="M529" s="51">
        <v>3883.8050899999998</v>
      </c>
    </row>
    <row r="530" spans="1:13" ht="14.25" x14ac:dyDescent="0.2">
      <c r="A530" s="42" t="s">
        <v>41</v>
      </c>
      <c r="B530" s="42" t="s">
        <v>41</v>
      </c>
      <c r="C530" s="43" t="s">
        <v>46</v>
      </c>
      <c r="D530" s="43" t="s">
        <v>16</v>
      </c>
      <c r="E530" s="45">
        <v>2018</v>
      </c>
      <c r="F530" s="45" t="s">
        <v>63</v>
      </c>
      <c r="G530" s="45" t="s">
        <v>140</v>
      </c>
      <c r="H530" s="45" t="s">
        <v>131</v>
      </c>
      <c r="I530" s="43" t="s">
        <v>147</v>
      </c>
      <c r="J530" s="45" t="s">
        <v>544</v>
      </c>
      <c r="K530" s="45" t="s">
        <v>544</v>
      </c>
      <c r="L530" s="48">
        <v>2245.1</v>
      </c>
      <c r="M530" s="51">
        <v>3883.8050899999998</v>
      </c>
    </row>
    <row r="531" spans="1:13" ht="14.25" x14ac:dyDescent="0.2">
      <c r="A531" s="42" t="s">
        <v>41</v>
      </c>
      <c r="B531" s="42" t="s">
        <v>41</v>
      </c>
      <c r="C531" s="43" t="s">
        <v>46</v>
      </c>
      <c r="D531" s="43" t="s">
        <v>16</v>
      </c>
      <c r="E531" s="45">
        <v>2018</v>
      </c>
      <c r="F531" s="45" t="s">
        <v>63</v>
      </c>
      <c r="G531" s="45" t="s">
        <v>140</v>
      </c>
      <c r="H531" s="45" t="s">
        <v>99</v>
      </c>
      <c r="I531" s="43" t="s">
        <v>148</v>
      </c>
      <c r="J531" s="45" t="s">
        <v>544</v>
      </c>
      <c r="K531" s="45" t="s">
        <v>544</v>
      </c>
      <c r="L531" s="48">
        <v>1727</v>
      </c>
      <c r="M531" s="51">
        <v>3108.7793000000001</v>
      </c>
    </row>
    <row r="532" spans="1:13" ht="14.25" x14ac:dyDescent="0.2">
      <c r="A532" s="42" t="s">
        <v>41</v>
      </c>
      <c r="B532" s="42" t="s">
        <v>41</v>
      </c>
      <c r="C532" s="43" t="s">
        <v>46</v>
      </c>
      <c r="D532" s="43" t="s">
        <v>16</v>
      </c>
      <c r="E532" s="45">
        <v>2018</v>
      </c>
      <c r="F532" s="45" t="s">
        <v>63</v>
      </c>
      <c r="G532" s="45" t="s">
        <v>140</v>
      </c>
      <c r="H532" s="45" t="s">
        <v>129</v>
      </c>
      <c r="I532" s="43" t="s">
        <v>149</v>
      </c>
      <c r="J532" s="45" t="s">
        <v>544</v>
      </c>
      <c r="K532" s="45" t="s">
        <v>544</v>
      </c>
      <c r="L532" s="48">
        <v>1298</v>
      </c>
      <c r="M532" s="51">
        <v>2467.0382</v>
      </c>
    </row>
    <row r="533" spans="1:13" ht="14.25" x14ac:dyDescent="0.2">
      <c r="A533" s="42" t="s">
        <v>41</v>
      </c>
      <c r="B533" s="42" t="s">
        <v>41</v>
      </c>
      <c r="C533" s="43" t="s">
        <v>46</v>
      </c>
      <c r="D533" s="43" t="s">
        <v>16</v>
      </c>
      <c r="E533" s="45">
        <v>2018</v>
      </c>
      <c r="F533" s="45" t="s">
        <v>63</v>
      </c>
      <c r="G533" s="45" t="s">
        <v>140</v>
      </c>
      <c r="H533" s="45" t="s">
        <v>129</v>
      </c>
      <c r="I533" s="43" t="s">
        <v>150</v>
      </c>
      <c r="J533" s="45" t="s">
        <v>544</v>
      </c>
      <c r="K533" s="45" t="s">
        <v>544</v>
      </c>
      <c r="L533" s="48">
        <v>1298</v>
      </c>
      <c r="M533" s="51">
        <v>2467.0382</v>
      </c>
    </row>
    <row r="534" spans="1:13" ht="14.25" x14ac:dyDescent="0.2">
      <c r="A534" s="42" t="s">
        <v>41</v>
      </c>
      <c r="B534" s="42" t="s">
        <v>41</v>
      </c>
      <c r="C534" s="43" t="s">
        <v>46</v>
      </c>
      <c r="D534" s="43" t="s">
        <v>16</v>
      </c>
      <c r="E534" s="45">
        <v>2018</v>
      </c>
      <c r="F534" s="45" t="s">
        <v>63</v>
      </c>
      <c r="G534" s="45" t="s">
        <v>140</v>
      </c>
      <c r="H534" s="45" t="s">
        <v>129</v>
      </c>
      <c r="I534" s="43" t="s">
        <v>151</v>
      </c>
      <c r="J534" s="45" t="s">
        <v>544</v>
      </c>
      <c r="K534" s="45" t="s">
        <v>544</v>
      </c>
      <c r="L534" s="48">
        <v>1298</v>
      </c>
      <c r="M534" s="51">
        <v>2467.0382</v>
      </c>
    </row>
    <row r="535" spans="1:13" ht="14.25" x14ac:dyDescent="0.2">
      <c r="A535" s="42" t="s">
        <v>41</v>
      </c>
      <c r="B535" s="42" t="s">
        <v>41</v>
      </c>
      <c r="C535" s="43" t="s">
        <v>46</v>
      </c>
      <c r="D535" s="43" t="s">
        <v>16</v>
      </c>
      <c r="E535" s="45">
        <v>2018</v>
      </c>
      <c r="F535" s="45" t="s">
        <v>63</v>
      </c>
      <c r="G535" s="45" t="s">
        <v>140</v>
      </c>
      <c r="H535" s="45" t="s">
        <v>131</v>
      </c>
      <c r="I535" s="43" t="s">
        <v>152</v>
      </c>
      <c r="J535" s="45" t="s">
        <v>544</v>
      </c>
      <c r="K535" s="45" t="s">
        <v>544</v>
      </c>
      <c r="L535" s="48">
        <v>2245.1</v>
      </c>
      <c r="M535" s="51">
        <v>3883.8050899999998</v>
      </c>
    </row>
    <row r="536" spans="1:13" ht="14.25" x14ac:dyDescent="0.2">
      <c r="A536" s="42" t="s">
        <v>41</v>
      </c>
      <c r="B536" s="42" t="s">
        <v>41</v>
      </c>
      <c r="C536" s="43" t="s">
        <v>46</v>
      </c>
      <c r="D536" s="43" t="s">
        <v>16</v>
      </c>
      <c r="E536" s="45">
        <v>2018</v>
      </c>
      <c r="F536" s="45" t="s">
        <v>63</v>
      </c>
      <c r="G536" s="45" t="s">
        <v>140</v>
      </c>
      <c r="H536" s="45" t="s">
        <v>99</v>
      </c>
      <c r="I536" s="43" t="s">
        <v>152</v>
      </c>
      <c r="J536" s="45" t="s">
        <v>544</v>
      </c>
      <c r="K536" s="45" t="s">
        <v>544</v>
      </c>
      <c r="L536" s="48">
        <v>1727</v>
      </c>
      <c r="M536" s="51">
        <v>3108.7793000000001</v>
      </c>
    </row>
    <row r="537" spans="1:13" ht="14.25" x14ac:dyDescent="0.2">
      <c r="A537" s="42" t="s">
        <v>41</v>
      </c>
      <c r="B537" s="42" t="s">
        <v>41</v>
      </c>
      <c r="C537" s="43" t="s">
        <v>46</v>
      </c>
      <c r="D537" s="43" t="s">
        <v>16</v>
      </c>
      <c r="E537" s="45">
        <v>2018</v>
      </c>
      <c r="F537" s="45" t="s">
        <v>63</v>
      </c>
      <c r="G537" s="45" t="s">
        <v>140</v>
      </c>
      <c r="H537" s="45" t="s">
        <v>99</v>
      </c>
      <c r="I537" s="43" t="s">
        <v>147</v>
      </c>
      <c r="J537" s="45" t="s">
        <v>544</v>
      </c>
      <c r="K537" s="45" t="s">
        <v>544</v>
      </c>
      <c r="L537" s="48">
        <v>1727</v>
      </c>
      <c r="M537" s="51">
        <v>3108.7793000000001</v>
      </c>
    </row>
    <row r="538" spans="1:13" ht="14.25" x14ac:dyDescent="0.2">
      <c r="A538" s="42" t="s">
        <v>41</v>
      </c>
      <c r="B538" s="42" t="s">
        <v>41</v>
      </c>
      <c r="C538" s="43" t="s">
        <v>46</v>
      </c>
      <c r="D538" s="43" t="s">
        <v>16</v>
      </c>
      <c r="E538" s="45">
        <v>2018</v>
      </c>
      <c r="F538" s="45" t="s">
        <v>63</v>
      </c>
      <c r="G538" s="45" t="s">
        <v>140</v>
      </c>
      <c r="H538" s="45" t="s">
        <v>99</v>
      </c>
      <c r="I538" s="43" t="s">
        <v>150</v>
      </c>
      <c r="J538" s="45" t="s">
        <v>544</v>
      </c>
      <c r="K538" s="45" t="s">
        <v>544</v>
      </c>
      <c r="L538" s="48">
        <v>1727</v>
      </c>
      <c r="M538" s="51">
        <v>3108.7793000000001</v>
      </c>
    </row>
    <row r="539" spans="1:13" ht="14.25" x14ac:dyDescent="0.2">
      <c r="A539" s="42" t="s">
        <v>41</v>
      </c>
      <c r="B539" s="42" t="s">
        <v>41</v>
      </c>
      <c r="C539" s="43" t="s">
        <v>46</v>
      </c>
      <c r="D539" s="43" t="s">
        <v>16</v>
      </c>
      <c r="E539" s="45">
        <v>2018</v>
      </c>
      <c r="F539" s="45" t="s">
        <v>63</v>
      </c>
      <c r="G539" s="45" t="s">
        <v>140</v>
      </c>
      <c r="H539" s="45" t="s">
        <v>131</v>
      </c>
      <c r="I539" s="43" t="s">
        <v>125</v>
      </c>
      <c r="J539" s="45" t="s">
        <v>545</v>
      </c>
      <c r="K539" s="45" t="s">
        <v>545</v>
      </c>
      <c r="L539" s="48">
        <v>1298</v>
      </c>
      <c r="M539" s="51">
        <v>2467.0382</v>
      </c>
    </row>
    <row r="540" spans="1:13" ht="14.25" x14ac:dyDescent="0.2">
      <c r="A540" s="42" t="s">
        <v>41</v>
      </c>
      <c r="B540" s="42" t="s">
        <v>41</v>
      </c>
      <c r="C540" s="43" t="s">
        <v>46</v>
      </c>
      <c r="D540" s="43" t="s">
        <v>16</v>
      </c>
      <c r="E540" s="45">
        <v>2018</v>
      </c>
      <c r="F540" s="45" t="s">
        <v>63</v>
      </c>
      <c r="G540" s="45" t="s">
        <v>140</v>
      </c>
      <c r="H540" s="45" t="s">
        <v>129</v>
      </c>
      <c r="I540" s="43" t="s">
        <v>153</v>
      </c>
      <c r="J540" s="45" t="s">
        <v>544</v>
      </c>
      <c r="K540" s="45" t="s">
        <v>544</v>
      </c>
      <c r="L540" s="48">
        <v>1727</v>
      </c>
      <c r="M540" s="51">
        <v>3108.7793000000001</v>
      </c>
    </row>
    <row r="541" spans="1:13" ht="14.25" x14ac:dyDescent="0.2">
      <c r="A541" s="42" t="s">
        <v>41</v>
      </c>
      <c r="B541" s="42" t="s">
        <v>41</v>
      </c>
      <c r="C541" s="43" t="s">
        <v>46</v>
      </c>
      <c r="D541" s="43" t="s">
        <v>16</v>
      </c>
      <c r="E541" s="45">
        <v>2018</v>
      </c>
      <c r="F541" s="45" t="s">
        <v>63</v>
      </c>
      <c r="G541" s="45" t="s">
        <v>140</v>
      </c>
      <c r="H541" s="45" t="s">
        <v>99</v>
      </c>
      <c r="I541" s="43" t="s">
        <v>144</v>
      </c>
      <c r="J541" s="45" t="s">
        <v>544</v>
      </c>
      <c r="K541" s="45" t="s">
        <v>544</v>
      </c>
      <c r="L541" s="48">
        <v>1298</v>
      </c>
      <c r="M541" s="51">
        <v>2467.0382</v>
      </c>
    </row>
    <row r="542" spans="1:13" ht="14.25" x14ac:dyDescent="0.2">
      <c r="A542" s="42" t="s">
        <v>41</v>
      </c>
      <c r="B542" s="42" t="s">
        <v>41</v>
      </c>
      <c r="C542" s="43" t="s">
        <v>46</v>
      </c>
      <c r="D542" s="43" t="s">
        <v>16</v>
      </c>
      <c r="E542" s="45">
        <v>2018</v>
      </c>
      <c r="F542" s="45" t="s">
        <v>63</v>
      </c>
      <c r="G542" s="45" t="s">
        <v>140</v>
      </c>
      <c r="H542" s="45" t="s">
        <v>129</v>
      </c>
      <c r="I542" s="43" t="s">
        <v>150</v>
      </c>
      <c r="J542" s="45" t="s">
        <v>544</v>
      </c>
      <c r="K542" s="45" t="s">
        <v>544</v>
      </c>
      <c r="L542" s="48">
        <v>1727</v>
      </c>
      <c r="M542" s="51">
        <v>3108.7793000000001</v>
      </c>
    </row>
    <row r="543" spans="1:13" ht="14.25" x14ac:dyDescent="0.2">
      <c r="A543" s="42" t="s">
        <v>41</v>
      </c>
      <c r="B543" s="42" t="s">
        <v>41</v>
      </c>
      <c r="C543" s="43" t="s">
        <v>46</v>
      </c>
      <c r="D543" s="43" t="s">
        <v>16</v>
      </c>
      <c r="E543" s="45">
        <v>2018</v>
      </c>
      <c r="F543" s="45" t="s">
        <v>63</v>
      </c>
      <c r="G543" s="45" t="s">
        <v>140</v>
      </c>
      <c r="H543" s="45" t="s">
        <v>129</v>
      </c>
      <c r="I543" s="43" t="s">
        <v>147</v>
      </c>
      <c r="J543" s="45" t="s">
        <v>544</v>
      </c>
      <c r="K543" s="45" t="s">
        <v>544</v>
      </c>
      <c r="L543" s="48">
        <v>1298</v>
      </c>
      <c r="M543" s="51">
        <v>2467.0382</v>
      </c>
    </row>
    <row r="544" spans="1:13" ht="14.25" x14ac:dyDescent="0.2">
      <c r="A544" s="42" t="s">
        <v>41</v>
      </c>
      <c r="B544" s="42" t="s">
        <v>41</v>
      </c>
      <c r="C544" s="43" t="s">
        <v>46</v>
      </c>
      <c r="D544" s="43" t="s">
        <v>16</v>
      </c>
      <c r="E544" s="45">
        <v>2018</v>
      </c>
      <c r="F544" s="45" t="s">
        <v>63</v>
      </c>
      <c r="G544" s="45" t="s">
        <v>140</v>
      </c>
      <c r="H544" s="45" t="s">
        <v>131</v>
      </c>
      <c r="I544" s="43" t="s">
        <v>141</v>
      </c>
      <c r="J544" s="45" t="s">
        <v>544</v>
      </c>
      <c r="K544" s="45" t="s">
        <v>544</v>
      </c>
      <c r="L544" s="48">
        <v>2245.1</v>
      </c>
      <c r="M544" s="51">
        <v>3883.8050899999998</v>
      </c>
    </row>
    <row r="545" spans="1:13" ht="14.25" x14ac:dyDescent="0.2">
      <c r="A545" s="42" t="s">
        <v>41</v>
      </c>
      <c r="B545" s="42" t="s">
        <v>41</v>
      </c>
      <c r="C545" s="43" t="s">
        <v>46</v>
      </c>
      <c r="D545" s="43" t="s">
        <v>16</v>
      </c>
      <c r="E545" s="45">
        <v>2018</v>
      </c>
      <c r="F545" s="45" t="s">
        <v>63</v>
      </c>
      <c r="G545" s="45" t="s">
        <v>140</v>
      </c>
      <c r="H545" s="45" t="s">
        <v>99</v>
      </c>
      <c r="I545" s="43" t="s">
        <v>141</v>
      </c>
      <c r="J545" s="45" t="s">
        <v>544</v>
      </c>
      <c r="K545" s="45" t="s">
        <v>544</v>
      </c>
      <c r="L545" s="48">
        <v>1727</v>
      </c>
      <c r="M545" s="51">
        <v>3108.7793000000001</v>
      </c>
    </row>
    <row r="546" spans="1:13" ht="14.25" x14ac:dyDescent="0.2">
      <c r="A546" s="42" t="s">
        <v>41</v>
      </c>
      <c r="B546" s="42" t="s">
        <v>41</v>
      </c>
      <c r="C546" s="43" t="s">
        <v>46</v>
      </c>
      <c r="D546" s="43" t="s">
        <v>16</v>
      </c>
      <c r="E546" s="45">
        <v>2018</v>
      </c>
      <c r="F546" s="45" t="s">
        <v>63</v>
      </c>
      <c r="G546" s="45" t="s">
        <v>140</v>
      </c>
      <c r="H546" s="45" t="s">
        <v>99</v>
      </c>
      <c r="I546" s="43" t="s">
        <v>150</v>
      </c>
      <c r="J546" s="45" t="s">
        <v>544</v>
      </c>
      <c r="K546" s="45" t="s">
        <v>544</v>
      </c>
      <c r="L546" s="48">
        <v>1727</v>
      </c>
      <c r="M546" s="51">
        <v>3108.7793000000001</v>
      </c>
    </row>
    <row r="547" spans="1:13" ht="14.25" x14ac:dyDescent="0.2">
      <c r="A547" s="42" t="s">
        <v>41</v>
      </c>
      <c r="B547" s="42" t="s">
        <v>41</v>
      </c>
      <c r="C547" s="43" t="s">
        <v>46</v>
      </c>
      <c r="D547" s="43" t="s">
        <v>16</v>
      </c>
      <c r="E547" s="45">
        <v>2018</v>
      </c>
      <c r="F547" s="45" t="s">
        <v>63</v>
      </c>
      <c r="G547" s="45" t="s">
        <v>140</v>
      </c>
      <c r="H547" s="45" t="s">
        <v>129</v>
      </c>
      <c r="I547" s="43" t="s">
        <v>147</v>
      </c>
      <c r="J547" s="45" t="s">
        <v>544</v>
      </c>
      <c r="K547" s="45" t="s">
        <v>544</v>
      </c>
      <c r="L547" s="48">
        <v>1298</v>
      </c>
      <c r="M547" s="51">
        <v>2467.0382</v>
      </c>
    </row>
    <row r="548" spans="1:13" ht="14.25" x14ac:dyDescent="0.2">
      <c r="A548" s="42" t="s">
        <v>41</v>
      </c>
      <c r="B548" s="42" t="s">
        <v>41</v>
      </c>
      <c r="C548" s="43" t="s">
        <v>46</v>
      </c>
      <c r="D548" s="43" t="s">
        <v>16</v>
      </c>
      <c r="E548" s="45">
        <v>2018</v>
      </c>
      <c r="F548" s="45" t="s">
        <v>63</v>
      </c>
      <c r="G548" s="45" t="s">
        <v>140</v>
      </c>
      <c r="H548" s="45" t="s">
        <v>129</v>
      </c>
      <c r="I548" s="43" t="s">
        <v>152</v>
      </c>
      <c r="J548" s="45" t="s">
        <v>544</v>
      </c>
      <c r="K548" s="45" t="s">
        <v>544</v>
      </c>
      <c r="L548" s="48">
        <v>1298</v>
      </c>
      <c r="M548" s="51">
        <v>2467.0382</v>
      </c>
    </row>
    <row r="549" spans="1:13" ht="14.25" x14ac:dyDescent="0.2">
      <c r="A549" s="42" t="s">
        <v>41</v>
      </c>
      <c r="B549" s="42" t="s">
        <v>41</v>
      </c>
      <c r="C549" s="43" t="s">
        <v>46</v>
      </c>
      <c r="D549" s="43" t="s">
        <v>16</v>
      </c>
      <c r="E549" s="45">
        <v>2018</v>
      </c>
      <c r="F549" s="45" t="s">
        <v>63</v>
      </c>
      <c r="G549" s="45" t="s">
        <v>140</v>
      </c>
      <c r="H549" s="45" t="s">
        <v>129</v>
      </c>
      <c r="I549" s="43" t="s">
        <v>550</v>
      </c>
      <c r="J549" s="45" t="s">
        <v>544</v>
      </c>
      <c r="K549" s="45" t="s">
        <v>544</v>
      </c>
      <c r="L549" s="51">
        <v>1298</v>
      </c>
      <c r="M549" s="51">
        <v>2467.0382</v>
      </c>
    </row>
    <row r="550" spans="1:13" ht="14.25" x14ac:dyDescent="0.2">
      <c r="A550" s="42" t="s">
        <v>41</v>
      </c>
      <c r="B550" s="42" t="s">
        <v>41</v>
      </c>
      <c r="C550" s="43" t="s">
        <v>46</v>
      </c>
      <c r="D550" s="43" t="s">
        <v>16</v>
      </c>
      <c r="E550" s="45">
        <v>2018</v>
      </c>
      <c r="F550" s="45" t="s">
        <v>63</v>
      </c>
      <c r="G550" s="45" t="s">
        <v>140</v>
      </c>
      <c r="H550" s="45" t="s">
        <v>99</v>
      </c>
      <c r="I550" s="43" t="s">
        <v>150</v>
      </c>
      <c r="J550" s="45" t="s">
        <v>544</v>
      </c>
      <c r="K550" s="45" t="s">
        <v>544</v>
      </c>
      <c r="L550" s="48">
        <v>1727</v>
      </c>
      <c r="M550" s="51">
        <v>3108.7793000000001</v>
      </c>
    </row>
    <row r="551" spans="1:13" ht="14.25" x14ac:dyDescent="0.2">
      <c r="A551" s="42" t="s">
        <v>41</v>
      </c>
      <c r="B551" s="42" t="s">
        <v>41</v>
      </c>
      <c r="C551" s="43" t="s">
        <v>46</v>
      </c>
      <c r="D551" s="43" t="s">
        <v>16</v>
      </c>
      <c r="E551" s="45">
        <v>2018</v>
      </c>
      <c r="F551" s="45" t="s">
        <v>63</v>
      </c>
      <c r="G551" s="45" t="s">
        <v>140</v>
      </c>
      <c r="H551" s="45" t="s">
        <v>131</v>
      </c>
      <c r="I551" s="43" t="s">
        <v>151</v>
      </c>
      <c r="J551" s="45" t="s">
        <v>544</v>
      </c>
      <c r="K551" s="45" t="s">
        <v>544</v>
      </c>
      <c r="L551" s="48">
        <v>2245.1</v>
      </c>
      <c r="M551" s="51">
        <v>3883.8050899999998</v>
      </c>
    </row>
    <row r="552" spans="1:13" ht="14.25" x14ac:dyDescent="0.2">
      <c r="A552" s="42" t="s">
        <v>41</v>
      </c>
      <c r="B552" s="42" t="s">
        <v>41</v>
      </c>
      <c r="C552" s="43" t="s">
        <v>46</v>
      </c>
      <c r="D552" s="43" t="s">
        <v>16</v>
      </c>
      <c r="E552" s="45">
        <v>2018</v>
      </c>
      <c r="F552" s="45" t="s">
        <v>63</v>
      </c>
      <c r="G552" s="45" t="s">
        <v>140</v>
      </c>
      <c r="H552" s="45" t="s">
        <v>99</v>
      </c>
      <c r="I552" s="43" t="s">
        <v>147</v>
      </c>
      <c r="J552" s="45" t="s">
        <v>544</v>
      </c>
      <c r="K552" s="45" t="s">
        <v>544</v>
      </c>
      <c r="L552" s="48">
        <v>1727</v>
      </c>
      <c r="M552" s="51">
        <v>3108.7793000000001</v>
      </c>
    </row>
    <row r="553" spans="1:13" ht="14.25" x14ac:dyDescent="0.2">
      <c r="A553" s="42" t="s">
        <v>41</v>
      </c>
      <c r="B553" s="42" t="s">
        <v>41</v>
      </c>
      <c r="C553" s="43" t="s">
        <v>46</v>
      </c>
      <c r="D553" s="43" t="s">
        <v>16</v>
      </c>
      <c r="E553" s="45">
        <v>2018</v>
      </c>
      <c r="F553" s="45" t="s">
        <v>63</v>
      </c>
      <c r="G553" s="45" t="s">
        <v>140</v>
      </c>
      <c r="H553" s="45" t="s">
        <v>129</v>
      </c>
      <c r="I553" s="43" t="s">
        <v>154</v>
      </c>
      <c r="J553" s="45" t="s">
        <v>544</v>
      </c>
      <c r="K553" s="45" t="s">
        <v>544</v>
      </c>
      <c r="L553" s="48">
        <v>1298</v>
      </c>
      <c r="M553" s="51">
        <v>2467.0382</v>
      </c>
    </row>
    <row r="554" spans="1:13" ht="14.25" x14ac:dyDescent="0.2">
      <c r="A554" s="42" t="s">
        <v>41</v>
      </c>
      <c r="B554" s="42" t="s">
        <v>41</v>
      </c>
      <c r="C554" s="43" t="s">
        <v>46</v>
      </c>
      <c r="D554" s="43" t="s">
        <v>16</v>
      </c>
      <c r="E554" s="45">
        <v>2018</v>
      </c>
      <c r="F554" s="45" t="s">
        <v>63</v>
      </c>
      <c r="G554" s="45" t="s">
        <v>140</v>
      </c>
      <c r="H554" s="45" t="s">
        <v>129</v>
      </c>
      <c r="I554" s="43" t="s">
        <v>141</v>
      </c>
      <c r="J554" s="45" t="s">
        <v>544</v>
      </c>
      <c r="K554" s="45" t="s">
        <v>544</v>
      </c>
      <c r="L554" s="48">
        <v>4500</v>
      </c>
      <c r="M554" s="51">
        <v>7256.91</v>
      </c>
    </row>
    <row r="555" spans="1:13" ht="14.25" x14ac:dyDescent="0.2">
      <c r="A555" s="42" t="s">
        <v>41</v>
      </c>
      <c r="B555" s="42" t="s">
        <v>41</v>
      </c>
      <c r="C555" s="43" t="s">
        <v>46</v>
      </c>
      <c r="D555" s="43" t="s">
        <v>16</v>
      </c>
      <c r="E555" s="45">
        <v>2018</v>
      </c>
      <c r="F555" s="45" t="s">
        <v>63</v>
      </c>
      <c r="G555" s="45" t="s">
        <v>140</v>
      </c>
      <c r="H555" s="45" t="s">
        <v>99</v>
      </c>
      <c r="I555" s="43" t="s">
        <v>154</v>
      </c>
      <c r="J555" s="45" t="s">
        <v>544</v>
      </c>
      <c r="K555" s="45" t="s">
        <v>544</v>
      </c>
      <c r="L555" s="48">
        <v>1298</v>
      </c>
      <c r="M555" s="51">
        <v>2467.0382</v>
      </c>
    </row>
    <row r="556" spans="1:13" ht="14.25" x14ac:dyDescent="0.2">
      <c r="A556" s="42" t="s">
        <v>41</v>
      </c>
      <c r="B556" s="42" t="s">
        <v>41</v>
      </c>
      <c r="C556" s="43" t="s">
        <v>46</v>
      </c>
      <c r="D556" s="43" t="s">
        <v>16</v>
      </c>
      <c r="E556" s="45">
        <v>2018</v>
      </c>
      <c r="F556" s="45" t="s">
        <v>63</v>
      </c>
      <c r="G556" s="45" t="s">
        <v>140</v>
      </c>
      <c r="H556" s="45" t="s">
        <v>99</v>
      </c>
      <c r="I556" s="43" t="s">
        <v>148</v>
      </c>
      <c r="J556" s="45" t="s">
        <v>544</v>
      </c>
      <c r="K556" s="45" t="s">
        <v>544</v>
      </c>
      <c r="L556" s="48">
        <v>1727</v>
      </c>
      <c r="M556" s="51">
        <v>3108.7793000000001</v>
      </c>
    </row>
    <row r="557" spans="1:13" ht="14.25" x14ac:dyDescent="0.2">
      <c r="A557" s="42" t="s">
        <v>41</v>
      </c>
      <c r="B557" s="42" t="s">
        <v>41</v>
      </c>
      <c r="C557" s="43" t="s">
        <v>46</v>
      </c>
      <c r="D557" s="43" t="s">
        <v>16</v>
      </c>
      <c r="E557" s="45">
        <v>2018</v>
      </c>
      <c r="F557" s="45" t="s">
        <v>63</v>
      </c>
      <c r="G557" s="45" t="s">
        <v>140</v>
      </c>
      <c r="H557" s="45" t="s">
        <v>99</v>
      </c>
      <c r="I557" s="43" t="s">
        <v>150</v>
      </c>
      <c r="J557" s="45" t="s">
        <v>544</v>
      </c>
      <c r="K557" s="45" t="s">
        <v>544</v>
      </c>
      <c r="L557" s="51">
        <v>1727</v>
      </c>
      <c r="M557" s="51">
        <v>3108.7793000000001</v>
      </c>
    </row>
    <row r="558" spans="1:13" ht="14.25" x14ac:dyDescent="0.2">
      <c r="A558" s="42" t="s">
        <v>41</v>
      </c>
      <c r="B558" s="42" t="s">
        <v>41</v>
      </c>
      <c r="C558" s="43" t="s">
        <v>46</v>
      </c>
      <c r="D558" s="43" t="s">
        <v>16</v>
      </c>
      <c r="E558" s="45">
        <v>2018</v>
      </c>
      <c r="F558" s="45" t="s">
        <v>63</v>
      </c>
      <c r="G558" s="45" t="s">
        <v>140</v>
      </c>
      <c r="H558" s="45" t="s">
        <v>131</v>
      </c>
      <c r="I558" s="43" t="s">
        <v>149</v>
      </c>
      <c r="J558" s="45" t="s">
        <v>544</v>
      </c>
      <c r="K558" s="45" t="s">
        <v>544</v>
      </c>
      <c r="L558" s="48">
        <v>1727</v>
      </c>
      <c r="M558" s="51">
        <v>3108.7793000000001</v>
      </c>
    </row>
    <row r="559" spans="1:13" ht="14.25" x14ac:dyDescent="0.2">
      <c r="A559" s="42" t="s">
        <v>41</v>
      </c>
      <c r="B559" s="42" t="s">
        <v>41</v>
      </c>
      <c r="C559" s="43" t="s">
        <v>46</v>
      </c>
      <c r="D559" s="43" t="s">
        <v>16</v>
      </c>
      <c r="E559" s="45">
        <v>2018</v>
      </c>
      <c r="F559" s="45" t="s">
        <v>63</v>
      </c>
      <c r="G559" s="45" t="s">
        <v>140</v>
      </c>
      <c r="H559" s="45" t="s">
        <v>129</v>
      </c>
      <c r="I559" s="43" t="s">
        <v>148</v>
      </c>
      <c r="J559" s="45" t="s">
        <v>544</v>
      </c>
      <c r="K559" s="45" t="s">
        <v>544</v>
      </c>
      <c r="L559" s="48">
        <v>2245.1</v>
      </c>
      <c r="M559" s="51">
        <v>3883.8050899999998</v>
      </c>
    </row>
    <row r="560" spans="1:13" ht="14.25" x14ac:dyDescent="0.2">
      <c r="A560" s="42" t="s">
        <v>41</v>
      </c>
      <c r="B560" s="42" t="s">
        <v>41</v>
      </c>
      <c r="C560" s="43" t="s">
        <v>46</v>
      </c>
      <c r="D560" s="43" t="s">
        <v>16</v>
      </c>
      <c r="E560" s="45">
        <v>2018</v>
      </c>
      <c r="F560" s="45" t="s">
        <v>63</v>
      </c>
      <c r="G560" s="45" t="s">
        <v>140</v>
      </c>
      <c r="H560" s="45" t="s">
        <v>131</v>
      </c>
      <c r="I560" s="43" t="s">
        <v>147</v>
      </c>
      <c r="J560" s="45" t="s">
        <v>544</v>
      </c>
      <c r="K560" s="45" t="s">
        <v>544</v>
      </c>
      <c r="L560" s="48">
        <v>1298</v>
      </c>
      <c r="M560" s="51">
        <v>2467.0382</v>
      </c>
    </row>
    <row r="561" spans="1:13" ht="14.25" x14ac:dyDescent="0.2">
      <c r="A561" s="42" t="s">
        <v>41</v>
      </c>
      <c r="B561" s="42" t="s">
        <v>41</v>
      </c>
      <c r="C561" s="43" t="s">
        <v>46</v>
      </c>
      <c r="D561" s="43" t="s">
        <v>16</v>
      </c>
      <c r="E561" s="45">
        <v>2018</v>
      </c>
      <c r="F561" s="45" t="s">
        <v>63</v>
      </c>
      <c r="G561" s="45" t="s">
        <v>140</v>
      </c>
      <c r="H561" s="45" t="s">
        <v>99</v>
      </c>
      <c r="I561" s="43" t="s">
        <v>156</v>
      </c>
      <c r="J561" s="45" t="s">
        <v>544</v>
      </c>
      <c r="K561" s="45" t="s">
        <v>544</v>
      </c>
      <c r="L561" s="48">
        <v>2245.1</v>
      </c>
      <c r="M561" s="51">
        <v>3883.8050899999998</v>
      </c>
    </row>
    <row r="562" spans="1:13" ht="14.25" x14ac:dyDescent="0.2">
      <c r="A562" s="42" t="s">
        <v>41</v>
      </c>
      <c r="B562" s="42" t="s">
        <v>41</v>
      </c>
      <c r="C562" s="43" t="s">
        <v>46</v>
      </c>
      <c r="D562" s="43" t="s">
        <v>16</v>
      </c>
      <c r="E562" s="45">
        <v>2018</v>
      </c>
      <c r="F562" s="45" t="s">
        <v>63</v>
      </c>
      <c r="G562" s="45" t="s">
        <v>140</v>
      </c>
      <c r="H562" s="45" t="s">
        <v>99</v>
      </c>
      <c r="I562" s="43" t="s">
        <v>147</v>
      </c>
      <c r="J562" s="45" t="s">
        <v>544</v>
      </c>
      <c r="K562" s="45" t="s">
        <v>544</v>
      </c>
      <c r="L562" s="48">
        <v>1727</v>
      </c>
      <c r="M562" s="51">
        <v>3108.7793000000001</v>
      </c>
    </row>
    <row r="563" spans="1:13" ht="14.25" x14ac:dyDescent="0.2">
      <c r="A563" s="42" t="s">
        <v>41</v>
      </c>
      <c r="B563" s="42" t="s">
        <v>41</v>
      </c>
      <c r="C563" s="43" t="s">
        <v>46</v>
      </c>
      <c r="D563" s="43" t="s">
        <v>16</v>
      </c>
      <c r="E563" s="45">
        <v>2018</v>
      </c>
      <c r="F563" s="45" t="s">
        <v>63</v>
      </c>
      <c r="G563" s="45" t="s">
        <v>140</v>
      </c>
      <c r="H563" s="45" t="s">
        <v>129</v>
      </c>
      <c r="I563" s="43" t="s">
        <v>156</v>
      </c>
      <c r="J563" s="45" t="s">
        <v>544</v>
      </c>
      <c r="K563" s="45" t="s">
        <v>544</v>
      </c>
      <c r="L563" s="48">
        <v>1727</v>
      </c>
      <c r="M563" s="51">
        <v>3108.7793000000001</v>
      </c>
    </row>
    <row r="564" spans="1:13" ht="14.25" x14ac:dyDescent="0.2">
      <c r="A564" s="42" t="s">
        <v>41</v>
      </c>
      <c r="B564" s="42" t="s">
        <v>41</v>
      </c>
      <c r="C564" s="43" t="s">
        <v>46</v>
      </c>
      <c r="D564" s="43" t="s">
        <v>16</v>
      </c>
      <c r="E564" s="45">
        <v>2018</v>
      </c>
      <c r="F564" s="45" t="s">
        <v>63</v>
      </c>
      <c r="G564" s="45" t="s">
        <v>140</v>
      </c>
      <c r="H564" s="45" t="s">
        <v>129</v>
      </c>
      <c r="I564" s="43" t="s">
        <v>146</v>
      </c>
      <c r="J564" s="45" t="s">
        <v>544</v>
      </c>
      <c r="K564" s="45" t="s">
        <v>544</v>
      </c>
      <c r="L564" s="48">
        <v>1298</v>
      </c>
      <c r="M564" s="51">
        <v>2467.0382</v>
      </c>
    </row>
    <row r="565" spans="1:13" ht="14.25" x14ac:dyDescent="0.2">
      <c r="A565" s="42" t="s">
        <v>41</v>
      </c>
      <c r="B565" s="42" t="s">
        <v>41</v>
      </c>
      <c r="C565" s="43" t="s">
        <v>46</v>
      </c>
      <c r="D565" s="43" t="s">
        <v>16</v>
      </c>
      <c r="E565" s="45">
        <v>2018</v>
      </c>
      <c r="F565" s="45" t="s">
        <v>63</v>
      </c>
      <c r="G565" s="45" t="s">
        <v>140</v>
      </c>
      <c r="H565" s="45" t="s">
        <v>99</v>
      </c>
      <c r="I565" s="43" t="s">
        <v>142</v>
      </c>
      <c r="J565" s="45" t="s">
        <v>544</v>
      </c>
      <c r="K565" s="45" t="s">
        <v>544</v>
      </c>
      <c r="L565" s="48">
        <v>1298</v>
      </c>
      <c r="M565" s="51">
        <v>2467.0382</v>
      </c>
    </row>
    <row r="566" spans="1:13" ht="14.25" x14ac:dyDescent="0.2">
      <c r="A566" s="42" t="s">
        <v>41</v>
      </c>
      <c r="B566" s="42" t="s">
        <v>41</v>
      </c>
      <c r="C566" s="43" t="s">
        <v>46</v>
      </c>
      <c r="D566" s="43" t="s">
        <v>16</v>
      </c>
      <c r="E566" s="45">
        <v>2018</v>
      </c>
      <c r="F566" s="45" t="s">
        <v>63</v>
      </c>
      <c r="G566" s="45" t="s">
        <v>140</v>
      </c>
      <c r="H566" s="45" t="s">
        <v>99</v>
      </c>
      <c r="I566" s="43" t="s">
        <v>143</v>
      </c>
      <c r="J566" s="45" t="s">
        <v>544</v>
      </c>
      <c r="K566" s="45" t="s">
        <v>544</v>
      </c>
      <c r="L566" s="48">
        <v>1727</v>
      </c>
      <c r="M566" s="51">
        <v>3108.7793000000001</v>
      </c>
    </row>
    <row r="567" spans="1:13" ht="14.25" x14ac:dyDescent="0.2">
      <c r="A567" s="42" t="s">
        <v>41</v>
      </c>
      <c r="B567" s="42" t="s">
        <v>41</v>
      </c>
      <c r="C567" s="43" t="s">
        <v>46</v>
      </c>
      <c r="D567" s="43" t="s">
        <v>16</v>
      </c>
      <c r="E567" s="45">
        <v>2018</v>
      </c>
      <c r="F567" s="45" t="s">
        <v>63</v>
      </c>
      <c r="G567" s="45" t="s">
        <v>140</v>
      </c>
      <c r="H567" s="45" t="s">
        <v>99</v>
      </c>
      <c r="I567" s="43" t="s">
        <v>153</v>
      </c>
      <c r="J567" s="45" t="s">
        <v>544</v>
      </c>
      <c r="K567" s="45" t="s">
        <v>544</v>
      </c>
      <c r="L567" s="48">
        <v>1727</v>
      </c>
      <c r="M567" s="51">
        <v>3108.7793000000001</v>
      </c>
    </row>
    <row r="568" spans="1:13" ht="14.25" x14ac:dyDescent="0.2">
      <c r="A568" s="42" t="s">
        <v>41</v>
      </c>
      <c r="B568" s="42" t="s">
        <v>41</v>
      </c>
      <c r="C568" s="43" t="s">
        <v>46</v>
      </c>
      <c r="D568" s="43" t="s">
        <v>16</v>
      </c>
      <c r="E568" s="45">
        <v>2018</v>
      </c>
      <c r="F568" s="45" t="s">
        <v>63</v>
      </c>
      <c r="G568" s="45" t="s">
        <v>140</v>
      </c>
      <c r="H568" s="45" t="s">
        <v>129</v>
      </c>
      <c r="I568" s="43" t="s">
        <v>147</v>
      </c>
      <c r="J568" s="45" t="s">
        <v>544</v>
      </c>
      <c r="K568" s="45" t="s">
        <v>544</v>
      </c>
      <c r="L568" s="48">
        <v>1727</v>
      </c>
      <c r="M568" s="51">
        <v>3108.7793000000001</v>
      </c>
    </row>
    <row r="569" spans="1:13" ht="14.25" x14ac:dyDescent="0.2">
      <c r="A569" s="42" t="s">
        <v>41</v>
      </c>
      <c r="B569" s="42" t="s">
        <v>41</v>
      </c>
      <c r="C569" s="43" t="s">
        <v>46</v>
      </c>
      <c r="D569" s="43" t="s">
        <v>16</v>
      </c>
      <c r="E569" s="45">
        <v>2018</v>
      </c>
      <c r="F569" s="45" t="s">
        <v>63</v>
      </c>
      <c r="G569" s="45" t="s">
        <v>140</v>
      </c>
      <c r="H569" s="45" t="s">
        <v>129</v>
      </c>
      <c r="I569" s="43" t="s">
        <v>141</v>
      </c>
      <c r="J569" s="45" t="s">
        <v>544</v>
      </c>
      <c r="K569" s="45" t="s">
        <v>544</v>
      </c>
      <c r="L569" s="48">
        <v>1298</v>
      </c>
      <c r="M569" s="51">
        <v>2467.0382</v>
      </c>
    </row>
    <row r="570" spans="1:13" ht="14.25" x14ac:dyDescent="0.2">
      <c r="A570" s="42" t="s">
        <v>41</v>
      </c>
      <c r="B570" s="42" t="s">
        <v>41</v>
      </c>
      <c r="C570" s="43" t="s">
        <v>46</v>
      </c>
      <c r="D570" s="43" t="s">
        <v>16</v>
      </c>
      <c r="E570" s="45">
        <v>2018</v>
      </c>
      <c r="F570" s="45" t="s">
        <v>63</v>
      </c>
      <c r="G570" s="45" t="s">
        <v>140</v>
      </c>
      <c r="H570" s="45" t="s">
        <v>129</v>
      </c>
      <c r="I570" s="43" t="s">
        <v>143</v>
      </c>
      <c r="J570" s="45" t="s">
        <v>544</v>
      </c>
      <c r="K570" s="45" t="s">
        <v>544</v>
      </c>
      <c r="L570" s="48">
        <v>1298</v>
      </c>
      <c r="M570" s="51">
        <v>2467.0382</v>
      </c>
    </row>
    <row r="571" spans="1:13" ht="14.25" x14ac:dyDescent="0.2">
      <c r="A571" s="42" t="s">
        <v>41</v>
      </c>
      <c r="B571" s="42" t="s">
        <v>41</v>
      </c>
      <c r="C571" s="43" t="s">
        <v>46</v>
      </c>
      <c r="D571" s="43" t="s">
        <v>16</v>
      </c>
      <c r="E571" s="45">
        <v>2018</v>
      </c>
      <c r="F571" s="45" t="s">
        <v>63</v>
      </c>
      <c r="G571" s="45" t="s">
        <v>140</v>
      </c>
      <c r="H571" s="45" t="s">
        <v>129</v>
      </c>
      <c r="I571" s="43" t="s">
        <v>157</v>
      </c>
      <c r="J571" s="45" t="s">
        <v>544</v>
      </c>
      <c r="K571" s="45" t="s">
        <v>544</v>
      </c>
      <c r="L571" s="48">
        <v>1298</v>
      </c>
      <c r="M571" s="51">
        <v>2467.0382</v>
      </c>
    </row>
    <row r="572" spans="1:13" ht="14.25" x14ac:dyDescent="0.2">
      <c r="A572" s="42" t="s">
        <v>41</v>
      </c>
      <c r="B572" s="42" t="s">
        <v>41</v>
      </c>
      <c r="C572" s="43" t="s">
        <v>46</v>
      </c>
      <c r="D572" s="43" t="s">
        <v>16</v>
      </c>
      <c r="E572" s="45">
        <v>2018</v>
      </c>
      <c r="F572" s="45" t="s">
        <v>63</v>
      </c>
      <c r="G572" s="45" t="s">
        <v>140</v>
      </c>
      <c r="H572" s="45" t="s">
        <v>129</v>
      </c>
      <c r="I572" s="43" t="s">
        <v>142</v>
      </c>
      <c r="J572" s="45" t="s">
        <v>544</v>
      </c>
      <c r="K572" s="45" t="s">
        <v>544</v>
      </c>
      <c r="L572" s="48">
        <v>1298</v>
      </c>
      <c r="M572" s="51">
        <v>2467.0382</v>
      </c>
    </row>
    <row r="573" spans="1:13" ht="14.25" x14ac:dyDescent="0.2">
      <c r="A573" s="42" t="s">
        <v>41</v>
      </c>
      <c r="B573" s="42" t="s">
        <v>41</v>
      </c>
      <c r="C573" s="43" t="s">
        <v>46</v>
      </c>
      <c r="D573" s="43" t="s">
        <v>16</v>
      </c>
      <c r="E573" s="45">
        <v>2018</v>
      </c>
      <c r="F573" s="45" t="s">
        <v>63</v>
      </c>
      <c r="G573" s="45" t="s">
        <v>140</v>
      </c>
      <c r="H573" s="45" t="s">
        <v>129</v>
      </c>
      <c r="I573" s="43" t="s">
        <v>145</v>
      </c>
      <c r="J573" s="45" t="s">
        <v>544</v>
      </c>
      <c r="K573" s="45" t="s">
        <v>544</v>
      </c>
      <c r="L573" s="48">
        <v>1298</v>
      </c>
      <c r="M573" s="51">
        <v>2467.0382</v>
      </c>
    </row>
    <row r="574" spans="1:13" ht="14.25" x14ac:dyDescent="0.2">
      <c r="A574" s="42" t="s">
        <v>41</v>
      </c>
      <c r="B574" s="42" t="s">
        <v>41</v>
      </c>
      <c r="C574" s="43" t="s">
        <v>46</v>
      </c>
      <c r="D574" s="43" t="s">
        <v>16</v>
      </c>
      <c r="E574" s="45">
        <v>2018</v>
      </c>
      <c r="F574" s="45" t="s">
        <v>63</v>
      </c>
      <c r="G574" s="45" t="s">
        <v>140</v>
      </c>
      <c r="H574" s="45" t="s">
        <v>99</v>
      </c>
      <c r="I574" s="43" t="s">
        <v>141</v>
      </c>
      <c r="J574" s="45" t="s">
        <v>544</v>
      </c>
      <c r="K574" s="45" t="s">
        <v>544</v>
      </c>
      <c r="L574" s="48">
        <v>1298</v>
      </c>
      <c r="M574" s="51">
        <v>2467.0382</v>
      </c>
    </row>
    <row r="575" spans="1:13" ht="14.25" x14ac:dyDescent="0.2">
      <c r="A575" s="42" t="s">
        <v>41</v>
      </c>
      <c r="B575" s="42" t="s">
        <v>41</v>
      </c>
      <c r="C575" s="43" t="s">
        <v>46</v>
      </c>
      <c r="D575" s="43" t="s">
        <v>16</v>
      </c>
      <c r="E575" s="45">
        <v>2018</v>
      </c>
      <c r="F575" s="45" t="s">
        <v>63</v>
      </c>
      <c r="G575" s="45" t="s">
        <v>140</v>
      </c>
      <c r="H575" s="45" t="s">
        <v>99</v>
      </c>
      <c r="I575" s="43" t="s">
        <v>146</v>
      </c>
      <c r="J575" s="45" t="s">
        <v>544</v>
      </c>
      <c r="K575" s="45" t="s">
        <v>544</v>
      </c>
      <c r="L575" s="48">
        <v>1727</v>
      </c>
      <c r="M575" s="51">
        <v>3108.7793000000001</v>
      </c>
    </row>
    <row r="576" spans="1:13" ht="14.25" x14ac:dyDescent="0.2">
      <c r="A576" s="42" t="s">
        <v>41</v>
      </c>
      <c r="B576" s="42" t="s">
        <v>41</v>
      </c>
      <c r="C576" s="43" t="s">
        <v>46</v>
      </c>
      <c r="D576" s="43" t="s">
        <v>16</v>
      </c>
      <c r="E576" s="45">
        <v>2018</v>
      </c>
      <c r="F576" s="45" t="s">
        <v>63</v>
      </c>
      <c r="G576" s="45" t="s">
        <v>140</v>
      </c>
      <c r="H576" s="45" t="s">
        <v>131</v>
      </c>
      <c r="I576" s="43" t="s">
        <v>290</v>
      </c>
      <c r="J576" s="45" t="s">
        <v>544</v>
      </c>
      <c r="K576" s="45" t="s">
        <v>544</v>
      </c>
      <c r="L576" s="48">
        <v>1727</v>
      </c>
      <c r="M576" s="51">
        <v>3108.7793000000001</v>
      </c>
    </row>
    <row r="577" spans="1:13" ht="14.25" x14ac:dyDescent="0.2">
      <c r="A577" s="42" t="s">
        <v>41</v>
      </c>
      <c r="B577" s="42" t="s">
        <v>41</v>
      </c>
      <c r="C577" s="43" t="s">
        <v>46</v>
      </c>
      <c r="D577" s="43" t="s">
        <v>16</v>
      </c>
      <c r="E577" s="45">
        <v>2018</v>
      </c>
      <c r="F577" s="45" t="s">
        <v>63</v>
      </c>
      <c r="G577" s="45" t="s">
        <v>140</v>
      </c>
      <c r="H577" s="45" t="s">
        <v>131</v>
      </c>
      <c r="I577" s="43" t="s">
        <v>144</v>
      </c>
      <c r="J577" s="45" t="s">
        <v>544</v>
      </c>
      <c r="K577" s="45" t="s">
        <v>544</v>
      </c>
      <c r="L577" s="48">
        <v>2245.1</v>
      </c>
      <c r="M577" s="51">
        <v>3883.8050899999998</v>
      </c>
    </row>
    <row r="578" spans="1:13" ht="14.25" x14ac:dyDescent="0.2">
      <c r="A578" s="42" t="s">
        <v>41</v>
      </c>
      <c r="B578" s="42" t="s">
        <v>41</v>
      </c>
      <c r="C578" s="43" t="s">
        <v>46</v>
      </c>
      <c r="D578" s="43" t="s">
        <v>16</v>
      </c>
      <c r="E578" s="45">
        <v>2018</v>
      </c>
      <c r="F578" s="45" t="s">
        <v>63</v>
      </c>
      <c r="G578" s="45" t="s">
        <v>140</v>
      </c>
      <c r="H578" s="45" t="s">
        <v>131</v>
      </c>
      <c r="I578" s="43" t="s">
        <v>148</v>
      </c>
      <c r="J578" s="45" t="s">
        <v>544</v>
      </c>
      <c r="K578" s="45" t="s">
        <v>544</v>
      </c>
      <c r="L578" s="48">
        <v>2245.1</v>
      </c>
      <c r="M578" s="51">
        <v>3883.8050899999998</v>
      </c>
    </row>
    <row r="579" spans="1:13" ht="14.25" x14ac:dyDescent="0.2">
      <c r="A579" s="42" t="s">
        <v>41</v>
      </c>
      <c r="B579" s="42" t="s">
        <v>41</v>
      </c>
      <c r="C579" s="43" t="s">
        <v>46</v>
      </c>
      <c r="D579" s="43" t="s">
        <v>16</v>
      </c>
      <c r="E579" s="45">
        <v>2018</v>
      </c>
      <c r="F579" s="45" t="s">
        <v>63</v>
      </c>
      <c r="G579" s="45" t="s">
        <v>140</v>
      </c>
      <c r="H579" s="45" t="s">
        <v>131</v>
      </c>
      <c r="I579" s="43" t="s">
        <v>147</v>
      </c>
      <c r="J579" s="45" t="s">
        <v>544</v>
      </c>
      <c r="K579" s="45" t="s">
        <v>544</v>
      </c>
      <c r="L579" s="48">
        <v>1298</v>
      </c>
      <c r="M579" s="51">
        <v>2467.0382</v>
      </c>
    </row>
    <row r="580" spans="1:13" ht="14.25" x14ac:dyDescent="0.2">
      <c r="A580" s="42" t="s">
        <v>41</v>
      </c>
      <c r="B580" s="42" t="s">
        <v>41</v>
      </c>
      <c r="C580" s="43" t="s">
        <v>46</v>
      </c>
      <c r="D580" s="43" t="s">
        <v>16</v>
      </c>
      <c r="E580" s="45">
        <v>2018</v>
      </c>
      <c r="F580" s="45" t="s">
        <v>63</v>
      </c>
      <c r="G580" s="45" t="s">
        <v>140</v>
      </c>
      <c r="H580" s="45" t="s">
        <v>99</v>
      </c>
      <c r="I580" s="43" t="s">
        <v>141</v>
      </c>
      <c r="J580" s="45" t="s">
        <v>544</v>
      </c>
      <c r="K580" s="45" t="s">
        <v>544</v>
      </c>
      <c r="L580" s="48">
        <v>1298</v>
      </c>
      <c r="M580" s="51">
        <v>2467.0382</v>
      </c>
    </row>
    <row r="581" spans="1:13" ht="14.25" x14ac:dyDescent="0.2">
      <c r="A581" s="42" t="s">
        <v>41</v>
      </c>
      <c r="B581" s="42" t="s">
        <v>41</v>
      </c>
      <c r="C581" s="43" t="s">
        <v>46</v>
      </c>
      <c r="D581" s="43" t="s">
        <v>16</v>
      </c>
      <c r="E581" s="45">
        <v>2018</v>
      </c>
      <c r="F581" s="45" t="s">
        <v>63</v>
      </c>
      <c r="G581" s="45" t="s">
        <v>140</v>
      </c>
      <c r="H581" s="45" t="s">
        <v>99</v>
      </c>
      <c r="I581" s="43" t="s">
        <v>389</v>
      </c>
      <c r="J581" s="45" t="s">
        <v>545</v>
      </c>
      <c r="K581" s="45" t="s">
        <v>545</v>
      </c>
      <c r="L581" s="48">
        <v>1727</v>
      </c>
      <c r="M581" s="51">
        <v>3108.7793000000001</v>
      </c>
    </row>
    <row r="582" spans="1:13" ht="14.25" x14ac:dyDescent="0.2">
      <c r="A582" s="42" t="s">
        <v>41</v>
      </c>
      <c r="B582" s="42" t="s">
        <v>41</v>
      </c>
      <c r="C582" s="43" t="s">
        <v>46</v>
      </c>
      <c r="D582" s="43" t="s">
        <v>16</v>
      </c>
      <c r="E582" s="45">
        <v>2018</v>
      </c>
      <c r="F582" s="45" t="s">
        <v>63</v>
      </c>
      <c r="G582" s="45" t="s">
        <v>140</v>
      </c>
      <c r="H582" s="45" t="s">
        <v>131</v>
      </c>
      <c r="I582" s="43" t="s">
        <v>147</v>
      </c>
      <c r="J582" s="45" t="s">
        <v>544</v>
      </c>
      <c r="K582" s="45" t="s">
        <v>544</v>
      </c>
      <c r="L582" s="48">
        <v>1727</v>
      </c>
      <c r="M582" s="51">
        <v>3108.7793000000001</v>
      </c>
    </row>
    <row r="583" spans="1:13" ht="14.25" x14ac:dyDescent="0.2">
      <c r="A583" s="42" t="s">
        <v>41</v>
      </c>
      <c r="B583" s="42" t="s">
        <v>41</v>
      </c>
      <c r="C583" s="43" t="s">
        <v>46</v>
      </c>
      <c r="D583" s="43" t="s">
        <v>16</v>
      </c>
      <c r="E583" s="45">
        <v>2018</v>
      </c>
      <c r="F583" s="45" t="s">
        <v>63</v>
      </c>
      <c r="G583" s="45" t="s">
        <v>140</v>
      </c>
      <c r="H583" s="45" t="s">
        <v>131</v>
      </c>
      <c r="I583" s="43" t="s">
        <v>143</v>
      </c>
      <c r="J583" s="45" t="s">
        <v>545</v>
      </c>
      <c r="K583" s="45" t="s">
        <v>545</v>
      </c>
      <c r="L583" s="48">
        <v>2245.1</v>
      </c>
      <c r="M583" s="51">
        <v>3883.8050899999998</v>
      </c>
    </row>
    <row r="584" spans="1:13" ht="14.25" x14ac:dyDescent="0.2">
      <c r="A584" s="42" t="s">
        <v>41</v>
      </c>
      <c r="B584" s="42" t="s">
        <v>41</v>
      </c>
      <c r="C584" s="43" t="s">
        <v>46</v>
      </c>
      <c r="D584" s="43" t="s">
        <v>16</v>
      </c>
      <c r="E584" s="45">
        <v>2018</v>
      </c>
      <c r="F584" s="45" t="s">
        <v>63</v>
      </c>
      <c r="G584" s="45" t="s">
        <v>140</v>
      </c>
      <c r="H584" s="45" t="s">
        <v>99</v>
      </c>
      <c r="I584" s="43" t="s">
        <v>147</v>
      </c>
      <c r="J584" s="45" t="s">
        <v>544</v>
      </c>
      <c r="K584" s="45" t="s">
        <v>544</v>
      </c>
      <c r="L584" s="48">
        <v>2245.1</v>
      </c>
      <c r="M584" s="51">
        <v>3883.8050899999998</v>
      </c>
    </row>
    <row r="585" spans="1:13" ht="14.25" x14ac:dyDescent="0.2">
      <c r="A585" s="42" t="s">
        <v>41</v>
      </c>
      <c r="B585" s="42" t="s">
        <v>41</v>
      </c>
      <c r="C585" s="43" t="s">
        <v>46</v>
      </c>
      <c r="D585" s="43" t="s">
        <v>16</v>
      </c>
      <c r="E585" s="45">
        <v>2018</v>
      </c>
      <c r="F585" s="45" t="s">
        <v>63</v>
      </c>
      <c r="G585" s="45" t="s">
        <v>140</v>
      </c>
      <c r="H585" s="45" t="s">
        <v>99</v>
      </c>
      <c r="I585" s="43" t="s">
        <v>157</v>
      </c>
      <c r="J585" s="45" t="s">
        <v>544</v>
      </c>
      <c r="K585" s="45" t="s">
        <v>544</v>
      </c>
      <c r="L585" s="48">
        <v>1727</v>
      </c>
      <c r="M585" s="51">
        <v>3108.7793000000001</v>
      </c>
    </row>
    <row r="586" spans="1:13" ht="14.25" x14ac:dyDescent="0.2">
      <c r="A586" s="42" t="s">
        <v>41</v>
      </c>
      <c r="B586" s="42" t="s">
        <v>41</v>
      </c>
      <c r="C586" s="43" t="s">
        <v>46</v>
      </c>
      <c r="D586" s="43" t="s">
        <v>16</v>
      </c>
      <c r="E586" s="45">
        <v>2018</v>
      </c>
      <c r="F586" s="45" t="s">
        <v>63</v>
      </c>
      <c r="G586" s="45" t="s">
        <v>140</v>
      </c>
      <c r="H586" s="45" t="s">
        <v>131</v>
      </c>
      <c r="I586" s="43" t="s">
        <v>153</v>
      </c>
      <c r="J586" s="45" t="s">
        <v>544</v>
      </c>
      <c r="K586" s="45" t="s">
        <v>544</v>
      </c>
      <c r="L586" s="48">
        <v>1298</v>
      </c>
      <c r="M586" s="51">
        <v>2467.0382</v>
      </c>
    </row>
    <row r="587" spans="1:13" ht="14.25" x14ac:dyDescent="0.2">
      <c r="A587" s="42" t="s">
        <v>41</v>
      </c>
      <c r="B587" s="42" t="s">
        <v>41</v>
      </c>
      <c r="C587" s="43" t="s">
        <v>46</v>
      </c>
      <c r="D587" s="43" t="s">
        <v>16</v>
      </c>
      <c r="E587" s="45">
        <v>2018</v>
      </c>
      <c r="F587" s="45" t="s">
        <v>63</v>
      </c>
      <c r="G587" s="45" t="s">
        <v>140</v>
      </c>
      <c r="H587" s="45" t="s">
        <v>131</v>
      </c>
      <c r="I587" s="43" t="s">
        <v>157</v>
      </c>
      <c r="J587" s="45" t="s">
        <v>544</v>
      </c>
      <c r="K587" s="45" t="s">
        <v>544</v>
      </c>
      <c r="L587" s="48">
        <v>2245.1</v>
      </c>
      <c r="M587" s="51">
        <v>3883.8050899999998</v>
      </c>
    </row>
    <row r="588" spans="1:13" ht="14.25" x14ac:dyDescent="0.2">
      <c r="A588" s="42" t="s">
        <v>41</v>
      </c>
      <c r="B588" s="42" t="s">
        <v>41</v>
      </c>
      <c r="C588" s="43" t="s">
        <v>46</v>
      </c>
      <c r="D588" s="43" t="s">
        <v>16</v>
      </c>
      <c r="E588" s="45">
        <v>2018</v>
      </c>
      <c r="F588" s="45" t="s">
        <v>63</v>
      </c>
      <c r="G588" s="45" t="s">
        <v>140</v>
      </c>
      <c r="H588" s="45" t="s">
        <v>131</v>
      </c>
      <c r="I588" s="43" t="s">
        <v>154</v>
      </c>
      <c r="J588" s="45" t="s">
        <v>544</v>
      </c>
      <c r="K588" s="45" t="s">
        <v>544</v>
      </c>
      <c r="L588" s="48">
        <v>1298</v>
      </c>
      <c r="M588" s="51">
        <v>2467.0382</v>
      </c>
    </row>
    <row r="589" spans="1:13" ht="14.25" x14ac:dyDescent="0.2">
      <c r="A589" s="42" t="s">
        <v>41</v>
      </c>
      <c r="B589" s="42" t="s">
        <v>41</v>
      </c>
      <c r="C589" s="43" t="s">
        <v>46</v>
      </c>
      <c r="D589" s="43" t="s">
        <v>16</v>
      </c>
      <c r="E589" s="45">
        <v>2018</v>
      </c>
      <c r="F589" s="45" t="s">
        <v>63</v>
      </c>
      <c r="G589" s="45" t="s">
        <v>140</v>
      </c>
      <c r="H589" s="45" t="s">
        <v>131</v>
      </c>
      <c r="I589" s="43" t="s">
        <v>150</v>
      </c>
      <c r="J589" s="45" t="s">
        <v>544</v>
      </c>
      <c r="K589" s="45" t="s">
        <v>544</v>
      </c>
      <c r="L589" s="48">
        <v>2245.1</v>
      </c>
      <c r="M589" s="51">
        <v>3883.8050899999998</v>
      </c>
    </row>
    <row r="590" spans="1:13" ht="14.25" x14ac:dyDescent="0.2">
      <c r="A590" s="42" t="s">
        <v>41</v>
      </c>
      <c r="B590" s="42" t="s">
        <v>41</v>
      </c>
      <c r="C590" s="43" t="s">
        <v>47</v>
      </c>
      <c r="D590" s="43" t="s">
        <v>17</v>
      </c>
      <c r="E590" s="45">
        <v>2018</v>
      </c>
      <c r="F590" s="45" t="s">
        <v>64</v>
      </c>
      <c r="G590" s="45" t="s">
        <v>159</v>
      </c>
      <c r="H590" s="49" t="s">
        <v>160</v>
      </c>
      <c r="I590" s="52" t="s">
        <v>158</v>
      </c>
      <c r="J590" s="45" t="s">
        <v>544</v>
      </c>
      <c r="K590" s="45" t="s">
        <v>544</v>
      </c>
      <c r="L590" s="48">
        <v>3941.17</v>
      </c>
      <c r="M590" s="48">
        <v>6251.71</v>
      </c>
    </row>
    <row r="591" spans="1:13" ht="14.25" x14ac:dyDescent="0.2">
      <c r="A591" s="42" t="s">
        <v>41</v>
      </c>
      <c r="B591" s="42" t="s">
        <v>41</v>
      </c>
      <c r="C591" s="43" t="s">
        <v>47</v>
      </c>
      <c r="D591" s="43" t="s">
        <v>17</v>
      </c>
      <c r="E591" s="45">
        <v>2018</v>
      </c>
      <c r="F591" s="45" t="s">
        <v>64</v>
      </c>
      <c r="G591" s="45" t="s">
        <v>159</v>
      </c>
      <c r="H591" s="49" t="s">
        <v>93</v>
      </c>
      <c r="I591" s="43" t="s">
        <v>161</v>
      </c>
      <c r="J591" s="45" t="s">
        <v>544</v>
      </c>
      <c r="K591" s="45" t="s">
        <v>544</v>
      </c>
      <c r="L591" s="48">
        <v>3846.72</v>
      </c>
      <c r="M591" s="48">
        <v>6428.33</v>
      </c>
    </row>
    <row r="592" spans="1:13" ht="14.25" x14ac:dyDescent="0.2">
      <c r="A592" s="42" t="s">
        <v>41</v>
      </c>
      <c r="B592" s="42" t="s">
        <v>41</v>
      </c>
      <c r="C592" s="43" t="s">
        <v>47</v>
      </c>
      <c r="D592" s="43" t="s">
        <v>17</v>
      </c>
      <c r="E592" s="45">
        <v>2018</v>
      </c>
      <c r="F592" s="45" t="s">
        <v>64</v>
      </c>
      <c r="G592" s="45" t="s">
        <v>159</v>
      </c>
      <c r="H592" s="49" t="s">
        <v>160</v>
      </c>
      <c r="I592" s="43" t="s">
        <v>161</v>
      </c>
      <c r="J592" s="45" t="s">
        <v>544</v>
      </c>
      <c r="K592" s="45" t="s">
        <v>544</v>
      </c>
      <c r="L592" s="48">
        <v>3941.17</v>
      </c>
      <c r="M592" s="48">
        <v>6251.71</v>
      </c>
    </row>
    <row r="593" spans="1:13" ht="14.25" x14ac:dyDescent="0.2">
      <c r="A593" s="42" t="s">
        <v>41</v>
      </c>
      <c r="B593" s="42" t="s">
        <v>41</v>
      </c>
      <c r="C593" s="43" t="s">
        <v>47</v>
      </c>
      <c r="D593" s="43" t="s">
        <v>17</v>
      </c>
      <c r="E593" s="45">
        <v>2018</v>
      </c>
      <c r="F593" s="45" t="s">
        <v>64</v>
      </c>
      <c r="G593" s="45" t="s">
        <v>159</v>
      </c>
      <c r="H593" s="49" t="s">
        <v>162</v>
      </c>
      <c r="I593" s="43" t="s">
        <v>161</v>
      </c>
      <c r="J593" s="45" t="s">
        <v>544</v>
      </c>
      <c r="K593" s="45" t="s">
        <v>544</v>
      </c>
      <c r="L593" s="48">
        <v>4986.87</v>
      </c>
      <c r="M593" s="48">
        <v>8525.9599999999991</v>
      </c>
    </row>
    <row r="594" spans="1:13" ht="14.25" x14ac:dyDescent="0.2">
      <c r="A594" s="42" t="s">
        <v>41</v>
      </c>
      <c r="B594" s="42" t="s">
        <v>41</v>
      </c>
      <c r="C594" s="43" t="s">
        <v>47</v>
      </c>
      <c r="D594" s="43" t="s">
        <v>17</v>
      </c>
      <c r="E594" s="45">
        <v>2018</v>
      </c>
      <c r="F594" s="45" t="s">
        <v>64</v>
      </c>
      <c r="G594" s="45" t="s">
        <v>159</v>
      </c>
      <c r="H594" s="49" t="s">
        <v>160</v>
      </c>
      <c r="I594" s="43" t="s">
        <v>161</v>
      </c>
      <c r="J594" s="45" t="s">
        <v>544</v>
      </c>
      <c r="K594" s="45" t="s">
        <v>544</v>
      </c>
      <c r="L594" s="48">
        <v>3941.17</v>
      </c>
      <c r="M594" s="48">
        <v>6251.71</v>
      </c>
    </row>
    <row r="595" spans="1:13" ht="14.25" x14ac:dyDescent="0.2">
      <c r="A595" s="42" t="s">
        <v>41</v>
      </c>
      <c r="B595" s="42" t="s">
        <v>41</v>
      </c>
      <c r="C595" s="43" t="s">
        <v>47</v>
      </c>
      <c r="D595" s="43" t="s">
        <v>17</v>
      </c>
      <c r="E595" s="45">
        <v>2018</v>
      </c>
      <c r="F595" s="45" t="s">
        <v>64</v>
      </c>
      <c r="G595" s="45" t="s">
        <v>159</v>
      </c>
      <c r="H595" s="49" t="s">
        <v>93</v>
      </c>
      <c r="I595" s="43" t="s">
        <v>163</v>
      </c>
      <c r="J595" s="45" t="s">
        <v>544</v>
      </c>
      <c r="K595" s="45" t="s">
        <v>544</v>
      </c>
      <c r="L595" s="48">
        <v>3846.72</v>
      </c>
      <c r="M595" s="48">
        <v>6428.33</v>
      </c>
    </row>
    <row r="596" spans="1:13" ht="14.25" x14ac:dyDescent="0.2">
      <c r="A596" s="42" t="s">
        <v>41</v>
      </c>
      <c r="B596" s="42" t="s">
        <v>41</v>
      </c>
      <c r="C596" s="43" t="s">
        <v>47</v>
      </c>
      <c r="D596" s="43" t="s">
        <v>17</v>
      </c>
      <c r="E596" s="45">
        <v>2018</v>
      </c>
      <c r="F596" s="45" t="s">
        <v>64</v>
      </c>
      <c r="G596" s="45" t="s">
        <v>159</v>
      </c>
      <c r="H596" s="49" t="s">
        <v>162</v>
      </c>
      <c r="I596" s="43" t="s">
        <v>158</v>
      </c>
      <c r="J596" s="45" t="s">
        <v>544</v>
      </c>
      <c r="K596" s="45" t="s">
        <v>544</v>
      </c>
      <c r="L596" s="48">
        <v>4986.87</v>
      </c>
      <c r="M596" s="48">
        <v>8525.9599999999991</v>
      </c>
    </row>
    <row r="597" spans="1:13" ht="14.25" x14ac:dyDescent="0.2">
      <c r="A597" s="42" t="s">
        <v>41</v>
      </c>
      <c r="B597" s="42" t="s">
        <v>41</v>
      </c>
      <c r="C597" s="43" t="s">
        <v>47</v>
      </c>
      <c r="D597" s="43" t="s">
        <v>17</v>
      </c>
      <c r="E597" s="45">
        <v>2018</v>
      </c>
      <c r="F597" s="45" t="s">
        <v>64</v>
      </c>
      <c r="G597" s="45" t="s">
        <v>159</v>
      </c>
      <c r="H597" s="49" t="s">
        <v>162</v>
      </c>
      <c r="I597" s="43" t="s">
        <v>161</v>
      </c>
      <c r="J597" s="45" t="s">
        <v>544</v>
      </c>
      <c r="K597" s="45" t="s">
        <v>544</v>
      </c>
      <c r="L597" s="48">
        <v>4986.87</v>
      </c>
      <c r="M597" s="48">
        <v>8525.9599999999991</v>
      </c>
    </row>
    <row r="598" spans="1:13" ht="14.25" x14ac:dyDescent="0.2">
      <c r="A598" s="42" t="s">
        <v>41</v>
      </c>
      <c r="B598" s="42" t="s">
        <v>41</v>
      </c>
      <c r="C598" s="43" t="s">
        <v>47</v>
      </c>
      <c r="D598" s="43" t="s">
        <v>17</v>
      </c>
      <c r="E598" s="45">
        <v>2018</v>
      </c>
      <c r="F598" s="45" t="s">
        <v>64</v>
      </c>
      <c r="G598" s="45" t="s">
        <v>159</v>
      </c>
      <c r="H598" s="49" t="s">
        <v>95</v>
      </c>
      <c r="I598" s="43" t="s">
        <v>161</v>
      </c>
      <c r="J598" s="45" t="s">
        <v>544</v>
      </c>
      <c r="K598" s="45" t="s">
        <v>544</v>
      </c>
      <c r="L598" s="48">
        <v>5131.8900000000003</v>
      </c>
      <c r="M598" s="48">
        <v>9670.25</v>
      </c>
    </row>
    <row r="599" spans="1:13" ht="14.25" x14ac:dyDescent="0.2">
      <c r="A599" s="42" t="s">
        <v>41</v>
      </c>
      <c r="B599" s="42" t="s">
        <v>41</v>
      </c>
      <c r="C599" s="43" t="s">
        <v>47</v>
      </c>
      <c r="D599" s="43" t="s">
        <v>17</v>
      </c>
      <c r="E599" s="45">
        <v>2018</v>
      </c>
      <c r="F599" s="45" t="s">
        <v>64</v>
      </c>
      <c r="G599" s="45" t="s">
        <v>159</v>
      </c>
      <c r="H599" s="49" t="s">
        <v>93</v>
      </c>
      <c r="I599" s="43" t="s">
        <v>158</v>
      </c>
      <c r="J599" s="45" t="s">
        <v>544</v>
      </c>
      <c r="K599" s="45" t="s">
        <v>544</v>
      </c>
      <c r="L599" s="48">
        <v>3846.72</v>
      </c>
      <c r="M599" s="48">
        <v>6428.33</v>
      </c>
    </row>
    <row r="600" spans="1:13" ht="14.25" x14ac:dyDescent="0.2">
      <c r="A600" s="42" t="s">
        <v>41</v>
      </c>
      <c r="B600" s="42" t="s">
        <v>41</v>
      </c>
      <c r="C600" s="43" t="s">
        <v>47</v>
      </c>
      <c r="D600" s="43" t="s">
        <v>17</v>
      </c>
      <c r="E600" s="45">
        <v>2018</v>
      </c>
      <c r="F600" s="45" t="s">
        <v>64</v>
      </c>
      <c r="G600" s="45" t="s">
        <v>159</v>
      </c>
      <c r="H600" s="49" t="s">
        <v>162</v>
      </c>
      <c r="I600" s="43" t="s">
        <v>164</v>
      </c>
      <c r="J600" s="45" t="s">
        <v>544</v>
      </c>
      <c r="K600" s="45" t="s">
        <v>544</v>
      </c>
      <c r="L600" s="48">
        <v>4986.87</v>
      </c>
      <c r="M600" s="48">
        <v>8525.9599999999991</v>
      </c>
    </row>
    <row r="601" spans="1:13" ht="14.25" x14ac:dyDescent="0.2">
      <c r="A601" s="42" t="s">
        <v>41</v>
      </c>
      <c r="B601" s="42" t="s">
        <v>41</v>
      </c>
      <c r="C601" s="43" t="s">
        <v>47</v>
      </c>
      <c r="D601" s="43" t="s">
        <v>17</v>
      </c>
      <c r="E601" s="45">
        <v>2018</v>
      </c>
      <c r="F601" s="45" t="s">
        <v>64</v>
      </c>
      <c r="G601" s="45" t="s">
        <v>159</v>
      </c>
      <c r="H601" s="49" t="s">
        <v>93</v>
      </c>
      <c r="I601" s="43" t="s">
        <v>165</v>
      </c>
      <c r="J601" s="45" t="s">
        <v>545</v>
      </c>
      <c r="K601" s="45" t="s">
        <v>545</v>
      </c>
      <c r="L601" s="48">
        <v>3846.72</v>
      </c>
      <c r="M601" s="48">
        <v>6428.33</v>
      </c>
    </row>
    <row r="602" spans="1:13" ht="14.25" x14ac:dyDescent="0.2">
      <c r="A602" s="42" t="s">
        <v>41</v>
      </c>
      <c r="B602" s="42" t="s">
        <v>41</v>
      </c>
      <c r="C602" s="43" t="s">
        <v>47</v>
      </c>
      <c r="D602" s="43" t="s">
        <v>17</v>
      </c>
      <c r="E602" s="45">
        <v>2018</v>
      </c>
      <c r="F602" s="45" t="s">
        <v>64</v>
      </c>
      <c r="G602" s="45" t="s">
        <v>159</v>
      </c>
      <c r="H602" s="49" t="s">
        <v>95</v>
      </c>
      <c r="I602" s="43" t="s">
        <v>161</v>
      </c>
      <c r="J602" s="45" t="s">
        <v>544</v>
      </c>
      <c r="K602" s="45" t="s">
        <v>544</v>
      </c>
      <c r="L602" s="48">
        <v>5131.8900000000003</v>
      </c>
      <c r="M602" s="48">
        <v>9670.25</v>
      </c>
    </row>
    <row r="603" spans="1:13" ht="14.25" x14ac:dyDescent="0.2">
      <c r="A603" s="42" t="s">
        <v>41</v>
      </c>
      <c r="B603" s="42" t="s">
        <v>41</v>
      </c>
      <c r="C603" s="43" t="s">
        <v>47</v>
      </c>
      <c r="D603" s="43" t="s">
        <v>17</v>
      </c>
      <c r="E603" s="45">
        <v>2018</v>
      </c>
      <c r="F603" s="45" t="s">
        <v>64</v>
      </c>
      <c r="G603" s="45" t="s">
        <v>159</v>
      </c>
      <c r="H603" s="49" t="s">
        <v>93</v>
      </c>
      <c r="I603" s="43" t="s">
        <v>158</v>
      </c>
      <c r="J603" s="45" t="s">
        <v>544</v>
      </c>
      <c r="K603" s="45" t="s">
        <v>544</v>
      </c>
      <c r="L603" s="48">
        <v>3846.72</v>
      </c>
      <c r="M603" s="48">
        <v>6428.33</v>
      </c>
    </row>
    <row r="604" spans="1:13" ht="14.25" x14ac:dyDescent="0.2">
      <c r="A604" s="42" t="s">
        <v>41</v>
      </c>
      <c r="B604" s="42" t="s">
        <v>41</v>
      </c>
      <c r="C604" s="43" t="s">
        <v>47</v>
      </c>
      <c r="D604" s="43" t="s">
        <v>17</v>
      </c>
      <c r="E604" s="45">
        <v>2018</v>
      </c>
      <c r="F604" s="45" t="s">
        <v>64</v>
      </c>
      <c r="G604" s="45" t="s">
        <v>159</v>
      </c>
      <c r="H604" s="49" t="s">
        <v>95</v>
      </c>
      <c r="I604" s="43" t="s">
        <v>166</v>
      </c>
      <c r="J604" s="45" t="s">
        <v>544</v>
      </c>
      <c r="K604" s="45" t="s">
        <v>544</v>
      </c>
      <c r="L604" s="48">
        <v>5131.8900000000003</v>
      </c>
      <c r="M604" s="48">
        <v>9670.25</v>
      </c>
    </row>
    <row r="605" spans="1:13" ht="14.25" x14ac:dyDescent="0.2">
      <c r="A605" s="42" t="s">
        <v>41</v>
      </c>
      <c r="B605" s="42" t="s">
        <v>41</v>
      </c>
      <c r="C605" s="43" t="s">
        <v>47</v>
      </c>
      <c r="D605" s="43" t="s">
        <v>17</v>
      </c>
      <c r="E605" s="45">
        <v>2018</v>
      </c>
      <c r="F605" s="45" t="s">
        <v>64</v>
      </c>
      <c r="G605" s="45" t="s">
        <v>159</v>
      </c>
      <c r="H605" s="49" t="s">
        <v>162</v>
      </c>
      <c r="I605" s="43" t="s">
        <v>163</v>
      </c>
      <c r="J605" s="45" t="s">
        <v>544</v>
      </c>
      <c r="K605" s="45" t="s">
        <v>544</v>
      </c>
      <c r="L605" s="48">
        <v>4986.87</v>
      </c>
      <c r="M605" s="48">
        <v>8525.9599999999991</v>
      </c>
    </row>
    <row r="606" spans="1:13" ht="14.25" x14ac:dyDescent="0.2">
      <c r="A606" s="42" t="s">
        <v>41</v>
      </c>
      <c r="B606" s="42" t="s">
        <v>41</v>
      </c>
      <c r="C606" s="43" t="s">
        <v>47</v>
      </c>
      <c r="D606" s="43" t="s">
        <v>17</v>
      </c>
      <c r="E606" s="45">
        <v>2018</v>
      </c>
      <c r="F606" s="45" t="s">
        <v>64</v>
      </c>
      <c r="G606" s="45" t="s">
        <v>159</v>
      </c>
      <c r="H606" s="49" t="s">
        <v>160</v>
      </c>
      <c r="I606" s="43" t="s">
        <v>158</v>
      </c>
      <c r="J606" s="45" t="s">
        <v>544</v>
      </c>
      <c r="K606" s="45" t="s">
        <v>544</v>
      </c>
      <c r="L606" s="48">
        <v>4986.87</v>
      </c>
      <c r="M606" s="48">
        <v>8525.9599999999991</v>
      </c>
    </row>
    <row r="607" spans="1:13" ht="14.25" x14ac:dyDescent="0.2">
      <c r="A607" s="42" t="s">
        <v>41</v>
      </c>
      <c r="B607" s="42" t="s">
        <v>41</v>
      </c>
      <c r="C607" s="43" t="s">
        <v>47</v>
      </c>
      <c r="D607" s="43" t="s">
        <v>17</v>
      </c>
      <c r="E607" s="45">
        <v>2018</v>
      </c>
      <c r="F607" s="45" t="s">
        <v>64</v>
      </c>
      <c r="G607" s="45" t="s">
        <v>159</v>
      </c>
      <c r="H607" s="49" t="s">
        <v>160</v>
      </c>
      <c r="I607" s="43" t="s">
        <v>161</v>
      </c>
      <c r="J607" s="45" t="s">
        <v>544</v>
      </c>
      <c r="K607" s="45" t="s">
        <v>544</v>
      </c>
      <c r="L607" s="48">
        <v>3941.17</v>
      </c>
      <c r="M607" s="48">
        <v>6251.71</v>
      </c>
    </row>
    <row r="608" spans="1:13" ht="14.25" x14ac:dyDescent="0.2">
      <c r="A608" s="42" t="s">
        <v>41</v>
      </c>
      <c r="B608" s="42" t="s">
        <v>41</v>
      </c>
      <c r="C608" s="43" t="s">
        <v>47</v>
      </c>
      <c r="D608" s="43" t="s">
        <v>17</v>
      </c>
      <c r="E608" s="45">
        <v>2018</v>
      </c>
      <c r="F608" s="45" t="s">
        <v>64</v>
      </c>
      <c r="G608" s="45" t="s">
        <v>159</v>
      </c>
      <c r="H608" s="49" t="s">
        <v>160</v>
      </c>
      <c r="I608" s="43" t="s">
        <v>161</v>
      </c>
      <c r="J608" s="45" t="s">
        <v>544</v>
      </c>
      <c r="K608" s="45" t="s">
        <v>544</v>
      </c>
      <c r="L608" s="48">
        <v>3941.17</v>
      </c>
      <c r="M608" s="48">
        <v>6251.71</v>
      </c>
    </row>
    <row r="609" spans="1:13" ht="14.25" x14ac:dyDescent="0.2">
      <c r="A609" s="42" t="s">
        <v>41</v>
      </c>
      <c r="B609" s="42" t="s">
        <v>41</v>
      </c>
      <c r="C609" s="43" t="s">
        <v>47</v>
      </c>
      <c r="D609" s="43" t="s">
        <v>17</v>
      </c>
      <c r="E609" s="45">
        <v>2018</v>
      </c>
      <c r="F609" s="45" t="s">
        <v>64</v>
      </c>
      <c r="G609" s="45" t="s">
        <v>159</v>
      </c>
      <c r="H609" s="49" t="s">
        <v>95</v>
      </c>
      <c r="I609" s="43" t="s">
        <v>166</v>
      </c>
      <c r="J609" s="45" t="s">
        <v>544</v>
      </c>
      <c r="K609" s="45" t="s">
        <v>544</v>
      </c>
      <c r="L609" s="48">
        <v>5131.8900000000003</v>
      </c>
      <c r="M609" s="48">
        <v>9670.25</v>
      </c>
    </row>
    <row r="610" spans="1:13" ht="14.25" x14ac:dyDescent="0.2">
      <c r="A610" s="42" t="s">
        <v>41</v>
      </c>
      <c r="B610" s="42" t="s">
        <v>41</v>
      </c>
      <c r="C610" s="43" t="s">
        <v>47</v>
      </c>
      <c r="D610" s="43" t="s">
        <v>17</v>
      </c>
      <c r="E610" s="45">
        <v>2018</v>
      </c>
      <c r="F610" s="45" t="s">
        <v>64</v>
      </c>
      <c r="G610" s="45" t="s">
        <v>159</v>
      </c>
      <c r="H610" s="49" t="s">
        <v>160</v>
      </c>
      <c r="I610" s="43" t="s">
        <v>158</v>
      </c>
      <c r="J610" s="45" t="s">
        <v>544</v>
      </c>
      <c r="K610" s="45" t="s">
        <v>544</v>
      </c>
      <c r="L610" s="48">
        <v>3941.17</v>
      </c>
      <c r="M610" s="48">
        <v>6251.71</v>
      </c>
    </row>
    <row r="611" spans="1:13" ht="14.25" x14ac:dyDescent="0.2">
      <c r="A611" s="42" t="s">
        <v>41</v>
      </c>
      <c r="B611" s="42" t="s">
        <v>41</v>
      </c>
      <c r="C611" s="43" t="s">
        <v>47</v>
      </c>
      <c r="D611" s="43" t="s">
        <v>17</v>
      </c>
      <c r="E611" s="45">
        <v>2018</v>
      </c>
      <c r="F611" s="45" t="s">
        <v>64</v>
      </c>
      <c r="G611" s="45" t="s">
        <v>159</v>
      </c>
      <c r="H611" s="49" t="s">
        <v>95</v>
      </c>
      <c r="I611" s="43" t="s">
        <v>163</v>
      </c>
      <c r="J611" s="45" t="s">
        <v>544</v>
      </c>
      <c r="K611" s="45" t="s">
        <v>544</v>
      </c>
      <c r="L611" s="48">
        <v>5131.8900000000003</v>
      </c>
      <c r="M611" s="48">
        <v>9670.25</v>
      </c>
    </row>
    <row r="612" spans="1:13" ht="14.25" x14ac:dyDescent="0.2">
      <c r="A612" s="42" t="s">
        <v>41</v>
      </c>
      <c r="B612" s="42" t="s">
        <v>41</v>
      </c>
      <c r="C612" s="43" t="s">
        <v>47</v>
      </c>
      <c r="D612" s="43" t="s">
        <v>17</v>
      </c>
      <c r="E612" s="45">
        <v>2018</v>
      </c>
      <c r="F612" s="45" t="s">
        <v>64</v>
      </c>
      <c r="G612" s="45" t="s">
        <v>159</v>
      </c>
      <c r="H612" s="49" t="s">
        <v>95</v>
      </c>
      <c r="I612" s="43" t="s">
        <v>161</v>
      </c>
      <c r="J612" s="45" t="s">
        <v>544</v>
      </c>
      <c r="K612" s="45" t="s">
        <v>544</v>
      </c>
      <c r="L612" s="48">
        <v>5131.8900000000003</v>
      </c>
      <c r="M612" s="48">
        <v>9670.25</v>
      </c>
    </row>
    <row r="613" spans="1:13" ht="14.25" x14ac:dyDescent="0.2">
      <c r="A613" s="42" t="s">
        <v>41</v>
      </c>
      <c r="B613" s="42" t="s">
        <v>41</v>
      </c>
      <c r="C613" s="43" t="s">
        <v>47</v>
      </c>
      <c r="D613" s="43" t="s">
        <v>17</v>
      </c>
      <c r="E613" s="45">
        <v>2018</v>
      </c>
      <c r="F613" s="45" t="s">
        <v>64</v>
      </c>
      <c r="G613" s="45" t="s">
        <v>159</v>
      </c>
      <c r="H613" s="49" t="s">
        <v>162</v>
      </c>
      <c r="I613" s="43" t="s">
        <v>158</v>
      </c>
      <c r="J613" s="45" t="s">
        <v>544</v>
      </c>
      <c r="K613" s="45" t="s">
        <v>544</v>
      </c>
      <c r="L613" s="48">
        <v>3941.17</v>
      </c>
      <c r="M613" s="48">
        <v>6251.71</v>
      </c>
    </row>
    <row r="614" spans="1:13" ht="14.25" x14ac:dyDescent="0.2">
      <c r="A614" s="42" t="s">
        <v>41</v>
      </c>
      <c r="B614" s="42" t="s">
        <v>41</v>
      </c>
      <c r="C614" s="43" t="s">
        <v>47</v>
      </c>
      <c r="D614" s="43" t="s">
        <v>17</v>
      </c>
      <c r="E614" s="45">
        <v>2018</v>
      </c>
      <c r="F614" s="45" t="s">
        <v>64</v>
      </c>
      <c r="G614" s="45" t="s">
        <v>159</v>
      </c>
      <c r="H614" s="49" t="s">
        <v>93</v>
      </c>
      <c r="I614" s="43" t="s">
        <v>164</v>
      </c>
      <c r="J614" s="45" t="s">
        <v>544</v>
      </c>
      <c r="K614" s="45" t="s">
        <v>544</v>
      </c>
      <c r="L614" s="48">
        <v>3846.72</v>
      </c>
      <c r="M614" s="48">
        <v>6428.33</v>
      </c>
    </row>
    <row r="615" spans="1:13" ht="14.25" x14ac:dyDescent="0.2">
      <c r="A615" s="42" t="s">
        <v>41</v>
      </c>
      <c r="B615" s="42" t="s">
        <v>41</v>
      </c>
      <c r="C615" s="43" t="s">
        <v>47</v>
      </c>
      <c r="D615" s="43" t="s">
        <v>17</v>
      </c>
      <c r="E615" s="45">
        <v>2018</v>
      </c>
      <c r="F615" s="45" t="s">
        <v>64</v>
      </c>
      <c r="G615" s="45" t="s">
        <v>159</v>
      </c>
      <c r="H615" s="49" t="s">
        <v>160</v>
      </c>
      <c r="I615" s="43" t="s">
        <v>165</v>
      </c>
      <c r="J615" s="45" t="s">
        <v>545</v>
      </c>
      <c r="K615" s="45" t="s">
        <v>545</v>
      </c>
      <c r="L615" s="48">
        <v>3941.17</v>
      </c>
      <c r="M615" s="48">
        <v>6251.71</v>
      </c>
    </row>
    <row r="616" spans="1:13" ht="14.25" x14ac:dyDescent="0.2">
      <c r="A616" s="42" t="s">
        <v>41</v>
      </c>
      <c r="B616" s="42" t="s">
        <v>41</v>
      </c>
      <c r="C616" s="43" t="s">
        <v>47</v>
      </c>
      <c r="D616" s="43" t="s">
        <v>17</v>
      </c>
      <c r="E616" s="45">
        <v>2018</v>
      </c>
      <c r="F616" s="45" t="s">
        <v>64</v>
      </c>
      <c r="G616" s="45" t="s">
        <v>159</v>
      </c>
      <c r="H616" s="49" t="s">
        <v>95</v>
      </c>
      <c r="I616" s="43" t="s">
        <v>158</v>
      </c>
      <c r="J616" s="45" t="s">
        <v>544</v>
      </c>
      <c r="K616" s="45" t="s">
        <v>544</v>
      </c>
      <c r="L616" s="48">
        <v>5131.8900000000003</v>
      </c>
      <c r="M616" s="48">
        <v>9670.25</v>
      </c>
    </row>
    <row r="617" spans="1:13" ht="14.25" x14ac:dyDescent="0.2">
      <c r="A617" s="42" t="s">
        <v>41</v>
      </c>
      <c r="B617" s="42" t="s">
        <v>41</v>
      </c>
      <c r="C617" s="43" t="s">
        <v>47</v>
      </c>
      <c r="D617" s="43" t="s">
        <v>17</v>
      </c>
      <c r="E617" s="45">
        <v>2018</v>
      </c>
      <c r="F617" s="45" t="s">
        <v>64</v>
      </c>
      <c r="G617" s="45" t="s">
        <v>159</v>
      </c>
      <c r="H617" s="49" t="s">
        <v>93</v>
      </c>
      <c r="I617" s="43" t="s">
        <v>161</v>
      </c>
      <c r="J617" s="45" t="s">
        <v>544</v>
      </c>
      <c r="K617" s="45" t="s">
        <v>544</v>
      </c>
      <c r="L617" s="48">
        <v>3846.72</v>
      </c>
      <c r="M617" s="48">
        <v>6428.33</v>
      </c>
    </row>
    <row r="618" spans="1:13" ht="14.25" x14ac:dyDescent="0.2">
      <c r="A618" s="42" t="s">
        <v>41</v>
      </c>
      <c r="B618" s="42" t="s">
        <v>41</v>
      </c>
      <c r="C618" s="43" t="s">
        <v>47</v>
      </c>
      <c r="D618" s="43" t="s">
        <v>17</v>
      </c>
      <c r="E618" s="45">
        <v>2018</v>
      </c>
      <c r="F618" s="45" t="s">
        <v>64</v>
      </c>
      <c r="G618" s="45" t="s">
        <v>159</v>
      </c>
      <c r="H618" s="49" t="s">
        <v>162</v>
      </c>
      <c r="I618" s="43" t="s">
        <v>158</v>
      </c>
      <c r="J618" s="45" t="s">
        <v>544</v>
      </c>
      <c r="K618" s="45" t="s">
        <v>544</v>
      </c>
      <c r="L618" s="48">
        <v>4986.87</v>
      </c>
      <c r="M618" s="48">
        <v>8525.9599999999991</v>
      </c>
    </row>
    <row r="619" spans="1:13" ht="14.25" x14ac:dyDescent="0.2">
      <c r="A619" s="42" t="s">
        <v>41</v>
      </c>
      <c r="B619" s="42" t="s">
        <v>41</v>
      </c>
      <c r="C619" s="43" t="s">
        <v>47</v>
      </c>
      <c r="D619" s="43" t="s">
        <v>17</v>
      </c>
      <c r="E619" s="45">
        <v>2018</v>
      </c>
      <c r="F619" s="45" t="s">
        <v>64</v>
      </c>
      <c r="G619" s="45" t="s">
        <v>159</v>
      </c>
      <c r="H619" s="49" t="s">
        <v>95</v>
      </c>
      <c r="I619" s="43" t="s">
        <v>165</v>
      </c>
      <c r="J619" s="45" t="s">
        <v>545</v>
      </c>
      <c r="K619" s="45" t="s">
        <v>545</v>
      </c>
      <c r="L619" s="48">
        <v>5131.8900000000003</v>
      </c>
      <c r="M619" s="48">
        <v>9670.25</v>
      </c>
    </row>
    <row r="620" spans="1:13" ht="14.25" x14ac:dyDescent="0.2">
      <c r="A620" s="42" t="s">
        <v>41</v>
      </c>
      <c r="B620" s="42" t="s">
        <v>41</v>
      </c>
      <c r="C620" s="43" t="s">
        <v>47</v>
      </c>
      <c r="D620" s="43" t="s">
        <v>17</v>
      </c>
      <c r="E620" s="45">
        <v>2018</v>
      </c>
      <c r="F620" s="45" t="s">
        <v>64</v>
      </c>
      <c r="G620" s="45" t="s">
        <v>159</v>
      </c>
      <c r="H620" s="49" t="s">
        <v>95</v>
      </c>
      <c r="I620" s="43" t="s">
        <v>164</v>
      </c>
      <c r="J620" s="45" t="s">
        <v>544</v>
      </c>
      <c r="K620" s="45" t="s">
        <v>544</v>
      </c>
      <c r="L620" s="48">
        <v>5131.8900000000003</v>
      </c>
      <c r="M620" s="48">
        <v>9670.25</v>
      </c>
    </row>
    <row r="621" spans="1:13" ht="14.25" x14ac:dyDescent="0.2">
      <c r="A621" s="42" t="s">
        <v>41</v>
      </c>
      <c r="B621" s="42" t="s">
        <v>41</v>
      </c>
      <c r="C621" s="43" t="s">
        <v>47</v>
      </c>
      <c r="D621" s="43" t="s">
        <v>17</v>
      </c>
      <c r="E621" s="45">
        <v>2018</v>
      </c>
      <c r="F621" s="45" t="s">
        <v>64</v>
      </c>
      <c r="G621" s="45" t="s">
        <v>159</v>
      </c>
      <c r="H621" s="49" t="s">
        <v>160</v>
      </c>
      <c r="I621" s="43" t="s">
        <v>158</v>
      </c>
      <c r="J621" s="45" t="s">
        <v>544</v>
      </c>
      <c r="K621" s="45" t="s">
        <v>544</v>
      </c>
      <c r="L621" s="48">
        <v>3941.17</v>
      </c>
      <c r="M621" s="48">
        <v>6251.71</v>
      </c>
    </row>
    <row r="622" spans="1:13" ht="14.25" x14ac:dyDescent="0.2">
      <c r="A622" s="42" t="s">
        <v>41</v>
      </c>
      <c r="B622" s="42" t="s">
        <v>41</v>
      </c>
      <c r="C622" s="43" t="s">
        <v>47</v>
      </c>
      <c r="D622" s="43" t="s">
        <v>17</v>
      </c>
      <c r="E622" s="45">
        <v>2018</v>
      </c>
      <c r="F622" s="45" t="s">
        <v>64</v>
      </c>
      <c r="G622" s="45" t="s">
        <v>159</v>
      </c>
      <c r="H622" s="49" t="s">
        <v>160</v>
      </c>
      <c r="I622" s="43" t="s">
        <v>161</v>
      </c>
      <c r="J622" s="45" t="s">
        <v>544</v>
      </c>
      <c r="K622" s="45" t="s">
        <v>544</v>
      </c>
      <c r="L622" s="48">
        <v>3941.17</v>
      </c>
      <c r="M622" s="48">
        <v>6251.71</v>
      </c>
    </row>
    <row r="623" spans="1:13" ht="14.25" x14ac:dyDescent="0.2">
      <c r="A623" s="42" t="s">
        <v>41</v>
      </c>
      <c r="B623" s="42" t="s">
        <v>41</v>
      </c>
      <c r="C623" s="43" t="s">
        <v>47</v>
      </c>
      <c r="D623" s="43" t="s">
        <v>17</v>
      </c>
      <c r="E623" s="45">
        <v>2018</v>
      </c>
      <c r="F623" s="45" t="s">
        <v>64</v>
      </c>
      <c r="G623" s="45" t="s">
        <v>159</v>
      </c>
      <c r="H623" s="49" t="s">
        <v>160</v>
      </c>
      <c r="I623" s="43" t="s">
        <v>166</v>
      </c>
      <c r="J623" s="45" t="s">
        <v>544</v>
      </c>
      <c r="K623" s="45" t="s">
        <v>544</v>
      </c>
      <c r="L623" s="48">
        <v>3941.17</v>
      </c>
      <c r="M623" s="48">
        <v>6251.71</v>
      </c>
    </row>
    <row r="624" spans="1:13" ht="14.25" x14ac:dyDescent="0.2">
      <c r="A624" s="42" t="s">
        <v>41</v>
      </c>
      <c r="B624" s="42" t="s">
        <v>41</v>
      </c>
      <c r="C624" s="43" t="s">
        <v>47</v>
      </c>
      <c r="D624" s="43" t="s">
        <v>17</v>
      </c>
      <c r="E624" s="45">
        <v>2018</v>
      </c>
      <c r="F624" s="45" t="s">
        <v>64</v>
      </c>
      <c r="G624" s="45" t="s">
        <v>159</v>
      </c>
      <c r="H624" s="49" t="s">
        <v>167</v>
      </c>
      <c r="I624" s="43" t="s">
        <v>163</v>
      </c>
      <c r="J624" s="45" t="s">
        <v>544</v>
      </c>
      <c r="K624" s="45" t="s">
        <v>544</v>
      </c>
      <c r="L624" s="48">
        <v>3941.17</v>
      </c>
      <c r="M624" s="48">
        <v>6251.71</v>
      </c>
    </row>
    <row r="625" spans="1:13" ht="14.25" x14ac:dyDescent="0.2">
      <c r="A625" s="42" t="s">
        <v>41</v>
      </c>
      <c r="B625" s="42" t="s">
        <v>41</v>
      </c>
      <c r="C625" s="43" t="s">
        <v>47</v>
      </c>
      <c r="D625" s="43" t="s">
        <v>17</v>
      </c>
      <c r="E625" s="45">
        <v>2018</v>
      </c>
      <c r="F625" s="45" t="s">
        <v>64</v>
      </c>
      <c r="G625" s="45" t="s">
        <v>159</v>
      </c>
      <c r="H625" s="49" t="s">
        <v>167</v>
      </c>
      <c r="I625" s="43" t="s">
        <v>163</v>
      </c>
      <c r="J625" s="45" t="s">
        <v>544</v>
      </c>
      <c r="K625" s="45" t="s">
        <v>544</v>
      </c>
      <c r="L625" s="48">
        <v>3941.17</v>
      </c>
      <c r="M625" s="48">
        <v>6251.71</v>
      </c>
    </row>
    <row r="626" spans="1:13" ht="14.25" x14ac:dyDescent="0.2">
      <c r="A626" s="42" t="s">
        <v>41</v>
      </c>
      <c r="B626" s="42" t="s">
        <v>41</v>
      </c>
      <c r="C626" s="43" t="s">
        <v>47</v>
      </c>
      <c r="D626" s="43" t="s">
        <v>17</v>
      </c>
      <c r="E626" s="45">
        <v>2018</v>
      </c>
      <c r="F626" s="45" t="s">
        <v>64</v>
      </c>
      <c r="G626" s="45" t="s">
        <v>159</v>
      </c>
      <c r="H626" s="49" t="s">
        <v>93</v>
      </c>
      <c r="I626" s="43" t="s">
        <v>161</v>
      </c>
      <c r="J626" s="45" t="s">
        <v>544</v>
      </c>
      <c r="K626" s="45" t="s">
        <v>544</v>
      </c>
      <c r="L626" s="48">
        <v>3846.72</v>
      </c>
      <c r="M626" s="48">
        <v>6428.33</v>
      </c>
    </row>
    <row r="627" spans="1:13" ht="14.25" x14ac:dyDescent="0.2">
      <c r="A627" s="42" t="s">
        <v>41</v>
      </c>
      <c r="B627" s="42" t="s">
        <v>41</v>
      </c>
      <c r="C627" s="43" t="s">
        <v>47</v>
      </c>
      <c r="D627" s="43" t="s">
        <v>17</v>
      </c>
      <c r="E627" s="45">
        <v>2018</v>
      </c>
      <c r="F627" s="45" t="s">
        <v>64</v>
      </c>
      <c r="G627" s="45" t="s">
        <v>159</v>
      </c>
      <c r="H627" s="49" t="s">
        <v>93</v>
      </c>
      <c r="I627" s="43" t="s">
        <v>158</v>
      </c>
      <c r="J627" s="45" t="s">
        <v>544</v>
      </c>
      <c r="K627" s="45" t="s">
        <v>544</v>
      </c>
      <c r="L627" s="48">
        <v>3846.72</v>
      </c>
      <c r="M627" s="48">
        <v>6428.33</v>
      </c>
    </row>
    <row r="628" spans="1:13" ht="14.25" x14ac:dyDescent="0.2">
      <c r="A628" s="42" t="s">
        <v>41</v>
      </c>
      <c r="B628" s="42" t="s">
        <v>41</v>
      </c>
      <c r="C628" s="43" t="s">
        <v>47</v>
      </c>
      <c r="D628" s="43" t="s">
        <v>17</v>
      </c>
      <c r="E628" s="45">
        <v>2018</v>
      </c>
      <c r="F628" s="45" t="s">
        <v>64</v>
      </c>
      <c r="G628" s="45" t="s">
        <v>159</v>
      </c>
      <c r="H628" s="49" t="s">
        <v>93</v>
      </c>
      <c r="I628" s="43" t="s">
        <v>166</v>
      </c>
      <c r="J628" s="45" t="s">
        <v>544</v>
      </c>
      <c r="K628" s="45" t="s">
        <v>544</v>
      </c>
      <c r="L628" s="48">
        <v>3846.72</v>
      </c>
      <c r="M628" s="48">
        <v>6428.33</v>
      </c>
    </row>
    <row r="629" spans="1:13" ht="14.25" x14ac:dyDescent="0.2">
      <c r="A629" s="42" t="s">
        <v>41</v>
      </c>
      <c r="B629" s="42" t="s">
        <v>41</v>
      </c>
      <c r="C629" s="43" t="s">
        <v>47</v>
      </c>
      <c r="D629" s="43" t="s">
        <v>17</v>
      </c>
      <c r="E629" s="45">
        <v>2018</v>
      </c>
      <c r="F629" s="45" t="s">
        <v>64</v>
      </c>
      <c r="G629" s="45" t="s">
        <v>159</v>
      </c>
      <c r="H629" s="49" t="s">
        <v>93</v>
      </c>
      <c r="I629" s="43" t="s">
        <v>166</v>
      </c>
      <c r="J629" s="45" t="s">
        <v>544</v>
      </c>
      <c r="K629" s="45" t="s">
        <v>544</v>
      </c>
      <c r="L629" s="48">
        <v>3846.72</v>
      </c>
      <c r="M629" s="48">
        <v>6428.33</v>
      </c>
    </row>
    <row r="630" spans="1:13" ht="14.25" x14ac:dyDescent="0.2">
      <c r="A630" s="42" t="s">
        <v>41</v>
      </c>
      <c r="B630" s="42" t="s">
        <v>41</v>
      </c>
      <c r="C630" s="43" t="s">
        <v>47</v>
      </c>
      <c r="D630" s="43" t="s">
        <v>17</v>
      </c>
      <c r="E630" s="45">
        <v>2018</v>
      </c>
      <c r="F630" s="45" t="s">
        <v>64</v>
      </c>
      <c r="G630" s="45" t="s">
        <v>159</v>
      </c>
      <c r="H630" s="49" t="s">
        <v>93</v>
      </c>
      <c r="I630" s="43" t="s">
        <v>166</v>
      </c>
      <c r="J630" s="45" t="s">
        <v>544</v>
      </c>
      <c r="K630" s="45" t="s">
        <v>544</v>
      </c>
      <c r="L630" s="48">
        <v>3846.72</v>
      </c>
      <c r="M630" s="48">
        <v>6428.33</v>
      </c>
    </row>
    <row r="631" spans="1:13" ht="14.25" x14ac:dyDescent="0.2">
      <c r="A631" s="42" t="s">
        <v>41</v>
      </c>
      <c r="B631" s="42" t="s">
        <v>41</v>
      </c>
      <c r="C631" s="43" t="s">
        <v>47</v>
      </c>
      <c r="D631" s="43" t="s">
        <v>17</v>
      </c>
      <c r="E631" s="45">
        <v>2018</v>
      </c>
      <c r="F631" s="45" t="s">
        <v>64</v>
      </c>
      <c r="G631" s="45" t="s">
        <v>159</v>
      </c>
      <c r="H631" s="49" t="s">
        <v>162</v>
      </c>
      <c r="I631" s="43" t="s">
        <v>165</v>
      </c>
      <c r="J631" s="45" t="s">
        <v>545</v>
      </c>
      <c r="K631" s="45" t="s">
        <v>545</v>
      </c>
      <c r="L631" s="48">
        <v>4986.87</v>
      </c>
      <c r="M631" s="48">
        <v>8525.9599999999991</v>
      </c>
    </row>
    <row r="632" spans="1:13" ht="14.25" x14ac:dyDescent="0.2">
      <c r="A632" s="42" t="s">
        <v>41</v>
      </c>
      <c r="B632" s="42" t="s">
        <v>41</v>
      </c>
      <c r="C632" s="43" t="s">
        <v>48</v>
      </c>
      <c r="D632" s="43" t="s">
        <v>11</v>
      </c>
      <c r="E632" s="45">
        <v>2018</v>
      </c>
      <c r="F632" s="45" t="s">
        <v>59</v>
      </c>
      <c r="G632" s="45" t="s">
        <v>82</v>
      </c>
      <c r="H632" s="49" t="s">
        <v>99</v>
      </c>
      <c r="I632" s="43" t="s">
        <v>168</v>
      </c>
      <c r="J632" s="45" t="s">
        <v>544</v>
      </c>
      <c r="K632" s="45" t="s">
        <v>544</v>
      </c>
      <c r="L632" s="48">
        <v>1727</v>
      </c>
      <c r="M632" s="48">
        <v>2407.96</v>
      </c>
    </row>
    <row r="633" spans="1:13" ht="14.25" x14ac:dyDescent="0.2">
      <c r="A633" s="42" t="s">
        <v>41</v>
      </c>
      <c r="B633" s="42" t="s">
        <v>41</v>
      </c>
      <c r="C633" s="43" t="s">
        <v>48</v>
      </c>
      <c r="D633" s="43" t="s">
        <v>11</v>
      </c>
      <c r="E633" s="45">
        <v>2018</v>
      </c>
      <c r="F633" s="45" t="s">
        <v>59</v>
      </c>
      <c r="G633" s="45" t="s">
        <v>82</v>
      </c>
      <c r="H633" s="49" t="s">
        <v>129</v>
      </c>
      <c r="I633" s="43" t="s">
        <v>169</v>
      </c>
      <c r="J633" s="45" t="s">
        <v>544</v>
      </c>
      <c r="K633" s="45" t="s">
        <v>544</v>
      </c>
      <c r="L633" s="48">
        <v>1298</v>
      </c>
      <c r="M633" s="48">
        <v>1694</v>
      </c>
    </row>
    <row r="634" spans="1:13" ht="14.25" x14ac:dyDescent="0.2">
      <c r="A634" s="42" t="s">
        <v>41</v>
      </c>
      <c r="B634" s="42" t="s">
        <v>41</v>
      </c>
      <c r="C634" s="43" t="s">
        <v>48</v>
      </c>
      <c r="D634" s="43" t="s">
        <v>11</v>
      </c>
      <c r="E634" s="45">
        <v>2018</v>
      </c>
      <c r="F634" s="45" t="s">
        <v>59</v>
      </c>
      <c r="G634" s="45" t="s">
        <v>82</v>
      </c>
      <c r="H634" s="49" t="s">
        <v>129</v>
      </c>
      <c r="I634" s="43" t="s">
        <v>170</v>
      </c>
      <c r="J634" s="45" t="s">
        <v>544</v>
      </c>
      <c r="K634" s="45" t="s">
        <v>544</v>
      </c>
      <c r="L634" s="48">
        <v>1298</v>
      </c>
      <c r="M634" s="48">
        <v>1694</v>
      </c>
    </row>
    <row r="635" spans="1:13" ht="14.25" x14ac:dyDescent="0.2">
      <c r="A635" s="42" t="s">
        <v>41</v>
      </c>
      <c r="B635" s="42" t="s">
        <v>41</v>
      </c>
      <c r="C635" s="43" t="s">
        <v>48</v>
      </c>
      <c r="D635" s="43" t="s">
        <v>11</v>
      </c>
      <c r="E635" s="45">
        <v>2018</v>
      </c>
      <c r="F635" s="45" t="s">
        <v>59</v>
      </c>
      <c r="G635" s="45" t="s">
        <v>82</v>
      </c>
      <c r="H635" s="49" t="s">
        <v>99</v>
      </c>
      <c r="I635" s="43" t="s">
        <v>104</v>
      </c>
      <c r="J635" s="45" t="s">
        <v>544</v>
      </c>
      <c r="K635" s="45" t="s">
        <v>544</v>
      </c>
      <c r="L635" s="48">
        <v>1727</v>
      </c>
      <c r="M635" s="48">
        <v>2407.96</v>
      </c>
    </row>
    <row r="636" spans="1:13" ht="14.25" x14ac:dyDescent="0.2">
      <c r="A636" s="42" t="s">
        <v>41</v>
      </c>
      <c r="B636" s="42" t="s">
        <v>41</v>
      </c>
      <c r="C636" s="43" t="s">
        <v>48</v>
      </c>
      <c r="D636" s="43" t="s">
        <v>11</v>
      </c>
      <c r="E636" s="45">
        <v>2018</v>
      </c>
      <c r="F636" s="45" t="s">
        <v>59</v>
      </c>
      <c r="G636" s="45" t="s">
        <v>82</v>
      </c>
      <c r="H636" s="49" t="s">
        <v>99</v>
      </c>
      <c r="I636" s="43" t="s">
        <v>169</v>
      </c>
      <c r="J636" s="45" t="s">
        <v>544</v>
      </c>
      <c r="K636" s="45" t="s">
        <v>544</v>
      </c>
      <c r="L636" s="48">
        <v>1727</v>
      </c>
      <c r="M636" s="48">
        <v>2407.96</v>
      </c>
    </row>
    <row r="637" spans="1:13" ht="14.25" x14ac:dyDescent="0.2">
      <c r="A637" s="42" t="s">
        <v>41</v>
      </c>
      <c r="B637" s="42" t="s">
        <v>41</v>
      </c>
      <c r="C637" s="43" t="s">
        <v>48</v>
      </c>
      <c r="D637" s="43" t="s">
        <v>11</v>
      </c>
      <c r="E637" s="45">
        <v>2018</v>
      </c>
      <c r="F637" s="45" t="s">
        <v>59</v>
      </c>
      <c r="G637" s="45" t="s">
        <v>82</v>
      </c>
      <c r="H637" s="49" t="s">
        <v>99</v>
      </c>
      <c r="I637" s="43" t="s">
        <v>127</v>
      </c>
      <c r="J637" s="45" t="s">
        <v>544</v>
      </c>
      <c r="K637" s="45" t="s">
        <v>544</v>
      </c>
      <c r="L637" s="48">
        <v>1727</v>
      </c>
      <c r="M637" s="48">
        <v>2407.96</v>
      </c>
    </row>
    <row r="638" spans="1:13" ht="14.25" x14ac:dyDescent="0.2">
      <c r="A638" s="42" t="s">
        <v>41</v>
      </c>
      <c r="B638" s="42" t="s">
        <v>41</v>
      </c>
      <c r="C638" s="43" t="s">
        <v>48</v>
      </c>
      <c r="D638" s="43" t="s">
        <v>11</v>
      </c>
      <c r="E638" s="45">
        <v>2018</v>
      </c>
      <c r="F638" s="45" t="s">
        <v>59</v>
      </c>
      <c r="G638" s="45" t="s">
        <v>82</v>
      </c>
      <c r="H638" s="49" t="s">
        <v>88</v>
      </c>
      <c r="I638" s="43" t="s">
        <v>133</v>
      </c>
      <c r="J638" s="45" t="s">
        <v>544</v>
      </c>
      <c r="K638" s="45" t="s">
        <v>544</v>
      </c>
      <c r="L638" s="48">
        <v>1940.9</v>
      </c>
      <c r="M638" s="48">
        <v>2336.9</v>
      </c>
    </row>
    <row r="639" spans="1:13" ht="14.25" x14ac:dyDescent="0.2">
      <c r="A639" s="42" t="s">
        <v>41</v>
      </c>
      <c r="B639" s="42" t="s">
        <v>41</v>
      </c>
      <c r="C639" s="43" t="s">
        <v>48</v>
      </c>
      <c r="D639" s="43" t="s">
        <v>11</v>
      </c>
      <c r="E639" s="45">
        <v>2018</v>
      </c>
      <c r="F639" s="45" t="s">
        <v>59</v>
      </c>
      <c r="G639" s="45" t="s">
        <v>82</v>
      </c>
      <c r="H639" s="49" t="s">
        <v>99</v>
      </c>
      <c r="I639" s="43" t="s">
        <v>139</v>
      </c>
      <c r="J639" s="45" t="s">
        <v>544</v>
      </c>
      <c r="K639" s="45" t="s">
        <v>544</v>
      </c>
      <c r="L639" s="48">
        <v>1727</v>
      </c>
      <c r="M639" s="48">
        <v>2407.96</v>
      </c>
    </row>
    <row r="640" spans="1:13" ht="14.25" x14ac:dyDescent="0.2">
      <c r="A640" s="42" t="s">
        <v>41</v>
      </c>
      <c r="B640" s="42" t="s">
        <v>41</v>
      </c>
      <c r="C640" s="43" t="s">
        <v>48</v>
      </c>
      <c r="D640" s="43" t="s">
        <v>11</v>
      </c>
      <c r="E640" s="45">
        <v>2018</v>
      </c>
      <c r="F640" s="45" t="s">
        <v>59</v>
      </c>
      <c r="G640" s="45" t="s">
        <v>82</v>
      </c>
      <c r="H640" s="49" t="s">
        <v>99</v>
      </c>
      <c r="I640" s="43" t="s">
        <v>171</v>
      </c>
      <c r="J640" s="45" t="s">
        <v>544</v>
      </c>
      <c r="K640" s="45" t="s">
        <v>544</v>
      </c>
      <c r="L640" s="48">
        <v>1727</v>
      </c>
      <c r="M640" s="48">
        <v>2407.96</v>
      </c>
    </row>
    <row r="641" spans="1:13" ht="14.25" x14ac:dyDescent="0.2">
      <c r="A641" s="42" t="s">
        <v>41</v>
      </c>
      <c r="B641" s="42" t="s">
        <v>41</v>
      </c>
      <c r="C641" s="43" t="s">
        <v>48</v>
      </c>
      <c r="D641" s="43" t="s">
        <v>11</v>
      </c>
      <c r="E641" s="45">
        <v>2018</v>
      </c>
      <c r="F641" s="45" t="s">
        <v>59</v>
      </c>
      <c r="G641" s="45" t="s">
        <v>82</v>
      </c>
      <c r="H641" s="49" t="s">
        <v>99</v>
      </c>
      <c r="I641" s="43" t="s">
        <v>171</v>
      </c>
      <c r="J641" s="45" t="s">
        <v>544</v>
      </c>
      <c r="K641" s="45" t="s">
        <v>544</v>
      </c>
      <c r="L641" s="48">
        <v>1727</v>
      </c>
      <c r="M641" s="48">
        <v>2407.96</v>
      </c>
    </row>
    <row r="642" spans="1:13" ht="14.25" x14ac:dyDescent="0.2">
      <c r="A642" s="42" t="s">
        <v>41</v>
      </c>
      <c r="B642" s="42" t="s">
        <v>41</v>
      </c>
      <c r="C642" s="43" t="s">
        <v>48</v>
      </c>
      <c r="D642" s="43" t="s">
        <v>11</v>
      </c>
      <c r="E642" s="45">
        <v>2018</v>
      </c>
      <c r="F642" s="45" t="s">
        <v>59</v>
      </c>
      <c r="G642" s="45" t="s">
        <v>82</v>
      </c>
      <c r="H642" s="49" t="s">
        <v>99</v>
      </c>
      <c r="I642" s="43" t="s">
        <v>170</v>
      </c>
      <c r="J642" s="45" t="s">
        <v>544</v>
      </c>
      <c r="K642" s="45" t="s">
        <v>544</v>
      </c>
      <c r="L642" s="48">
        <v>1727</v>
      </c>
      <c r="M642" s="48">
        <v>2407.96</v>
      </c>
    </row>
    <row r="643" spans="1:13" ht="14.25" x14ac:dyDescent="0.2">
      <c r="A643" s="42" t="s">
        <v>41</v>
      </c>
      <c r="B643" s="42" t="s">
        <v>41</v>
      </c>
      <c r="C643" s="43" t="s">
        <v>48</v>
      </c>
      <c r="D643" s="43" t="s">
        <v>11</v>
      </c>
      <c r="E643" s="45">
        <v>2018</v>
      </c>
      <c r="F643" s="45" t="s">
        <v>59</v>
      </c>
      <c r="G643" s="45" t="s">
        <v>82</v>
      </c>
      <c r="H643" s="49" t="s">
        <v>129</v>
      </c>
      <c r="I643" s="43" t="s">
        <v>133</v>
      </c>
      <c r="J643" s="45" t="s">
        <v>544</v>
      </c>
      <c r="K643" s="45" t="s">
        <v>544</v>
      </c>
      <c r="L643" s="48">
        <v>1183.06</v>
      </c>
      <c r="M643" s="48">
        <v>2801.81</v>
      </c>
    </row>
    <row r="644" spans="1:13" ht="14.25" x14ac:dyDescent="0.2">
      <c r="A644" s="42" t="s">
        <v>41</v>
      </c>
      <c r="B644" s="42" t="s">
        <v>41</v>
      </c>
      <c r="C644" s="43" t="s">
        <v>48</v>
      </c>
      <c r="D644" s="43" t="s">
        <v>11</v>
      </c>
      <c r="E644" s="45">
        <v>2018</v>
      </c>
      <c r="F644" s="45" t="s">
        <v>59</v>
      </c>
      <c r="G644" s="45" t="s">
        <v>82</v>
      </c>
      <c r="H644" s="49" t="s">
        <v>129</v>
      </c>
      <c r="I644" s="43" t="s">
        <v>172</v>
      </c>
      <c r="J644" s="45" t="s">
        <v>544</v>
      </c>
      <c r="K644" s="45" t="s">
        <v>544</v>
      </c>
      <c r="L644" s="48">
        <v>1298</v>
      </c>
      <c r="M644" s="48">
        <v>1694</v>
      </c>
    </row>
    <row r="645" spans="1:13" ht="14.25" x14ac:dyDescent="0.2">
      <c r="A645" s="42" t="s">
        <v>41</v>
      </c>
      <c r="B645" s="42" t="s">
        <v>41</v>
      </c>
      <c r="C645" s="43" t="s">
        <v>48</v>
      </c>
      <c r="D645" s="43" t="s">
        <v>11</v>
      </c>
      <c r="E645" s="45">
        <v>2018</v>
      </c>
      <c r="F645" s="45" t="s">
        <v>59</v>
      </c>
      <c r="G645" s="45" t="s">
        <v>82</v>
      </c>
      <c r="H645" s="49" t="s">
        <v>129</v>
      </c>
      <c r="I645" s="43" t="s">
        <v>171</v>
      </c>
      <c r="J645" s="45" t="s">
        <v>544</v>
      </c>
      <c r="K645" s="45" t="s">
        <v>544</v>
      </c>
      <c r="L645" s="48">
        <v>1298</v>
      </c>
      <c r="M645" s="48">
        <v>1694</v>
      </c>
    </row>
    <row r="646" spans="1:13" ht="14.25" x14ac:dyDescent="0.2">
      <c r="A646" s="42" t="s">
        <v>41</v>
      </c>
      <c r="B646" s="42" t="s">
        <v>41</v>
      </c>
      <c r="C646" s="43" t="s">
        <v>48</v>
      </c>
      <c r="D646" s="43" t="s">
        <v>11</v>
      </c>
      <c r="E646" s="45">
        <v>2018</v>
      </c>
      <c r="F646" s="45" t="s">
        <v>59</v>
      </c>
      <c r="G646" s="45" t="s">
        <v>82</v>
      </c>
      <c r="H646" s="49" t="s">
        <v>129</v>
      </c>
      <c r="I646" s="43" t="s">
        <v>133</v>
      </c>
      <c r="J646" s="45" t="s">
        <v>544</v>
      </c>
      <c r="K646" s="45" t="s">
        <v>544</v>
      </c>
      <c r="L646" s="48">
        <v>1298</v>
      </c>
      <c r="M646" s="48">
        <v>1694</v>
      </c>
    </row>
    <row r="647" spans="1:13" ht="14.25" x14ac:dyDescent="0.2">
      <c r="A647" s="42" t="s">
        <v>41</v>
      </c>
      <c r="B647" s="42" t="s">
        <v>41</v>
      </c>
      <c r="C647" s="43" t="s">
        <v>48</v>
      </c>
      <c r="D647" s="43" t="s">
        <v>11</v>
      </c>
      <c r="E647" s="45">
        <v>2018</v>
      </c>
      <c r="F647" s="45" t="s">
        <v>59</v>
      </c>
      <c r="G647" s="45" t="s">
        <v>82</v>
      </c>
      <c r="H647" s="49" t="s">
        <v>129</v>
      </c>
      <c r="I647" s="43" t="s">
        <v>171</v>
      </c>
      <c r="J647" s="45" t="s">
        <v>545</v>
      </c>
      <c r="K647" s="45" t="s">
        <v>545</v>
      </c>
      <c r="L647" s="48">
        <v>1298</v>
      </c>
      <c r="M647" s="48">
        <v>1694</v>
      </c>
    </row>
    <row r="648" spans="1:13" ht="14.25" x14ac:dyDescent="0.2">
      <c r="A648" s="42" t="s">
        <v>41</v>
      </c>
      <c r="B648" s="42" t="s">
        <v>41</v>
      </c>
      <c r="C648" s="43" t="s">
        <v>48</v>
      </c>
      <c r="D648" s="43" t="s">
        <v>11</v>
      </c>
      <c r="E648" s="45">
        <v>2018</v>
      </c>
      <c r="F648" s="45" t="s">
        <v>59</v>
      </c>
      <c r="G648" s="45" t="s">
        <v>82</v>
      </c>
      <c r="H648" s="49" t="s">
        <v>99</v>
      </c>
      <c r="I648" s="43" t="s">
        <v>133</v>
      </c>
      <c r="J648" s="45" t="s">
        <v>544</v>
      </c>
      <c r="K648" s="45" t="s">
        <v>544</v>
      </c>
      <c r="L648" s="48">
        <v>1727</v>
      </c>
      <c r="M648" s="48">
        <v>2407.96</v>
      </c>
    </row>
    <row r="649" spans="1:13" ht="14.25" x14ac:dyDescent="0.2">
      <c r="A649" s="42" t="s">
        <v>41</v>
      </c>
      <c r="B649" s="42" t="s">
        <v>41</v>
      </c>
      <c r="C649" s="43" t="s">
        <v>48</v>
      </c>
      <c r="D649" s="43" t="s">
        <v>11</v>
      </c>
      <c r="E649" s="45">
        <v>2018</v>
      </c>
      <c r="F649" s="45" t="s">
        <v>59</v>
      </c>
      <c r="G649" s="45" t="s">
        <v>82</v>
      </c>
      <c r="H649" s="49" t="s">
        <v>99</v>
      </c>
      <c r="I649" s="43" t="s">
        <v>132</v>
      </c>
      <c r="J649" s="45" t="s">
        <v>544</v>
      </c>
      <c r="K649" s="45" t="s">
        <v>544</v>
      </c>
      <c r="L649" s="48">
        <v>1727</v>
      </c>
      <c r="M649" s="48">
        <v>2407.96</v>
      </c>
    </row>
    <row r="650" spans="1:13" ht="14.25" x14ac:dyDescent="0.2">
      <c r="A650" s="42" t="s">
        <v>41</v>
      </c>
      <c r="B650" s="42" t="s">
        <v>41</v>
      </c>
      <c r="C650" s="43" t="s">
        <v>48</v>
      </c>
      <c r="D650" s="43" t="s">
        <v>11</v>
      </c>
      <c r="E650" s="45">
        <v>2018</v>
      </c>
      <c r="F650" s="45" t="s">
        <v>59</v>
      </c>
      <c r="G650" s="45" t="s">
        <v>82</v>
      </c>
      <c r="H650" s="49" t="s">
        <v>129</v>
      </c>
      <c r="I650" s="43" t="s">
        <v>139</v>
      </c>
      <c r="J650" s="45" t="s">
        <v>544</v>
      </c>
      <c r="K650" s="45" t="s">
        <v>544</v>
      </c>
      <c r="L650" s="48">
        <v>1298</v>
      </c>
      <c r="M650" s="48">
        <v>1694</v>
      </c>
    </row>
    <row r="651" spans="1:13" ht="14.25" x14ac:dyDescent="0.2">
      <c r="A651" s="42" t="s">
        <v>41</v>
      </c>
      <c r="B651" s="42" t="s">
        <v>41</v>
      </c>
      <c r="C651" s="43" t="s">
        <v>48</v>
      </c>
      <c r="D651" s="43" t="s">
        <v>11</v>
      </c>
      <c r="E651" s="45">
        <v>2018</v>
      </c>
      <c r="F651" s="45" t="s">
        <v>59</v>
      </c>
      <c r="G651" s="45" t="s">
        <v>82</v>
      </c>
      <c r="H651" s="49" t="s">
        <v>99</v>
      </c>
      <c r="I651" s="43" t="s">
        <v>172</v>
      </c>
      <c r="J651" s="45" t="s">
        <v>544</v>
      </c>
      <c r="K651" s="45" t="s">
        <v>544</v>
      </c>
      <c r="L651" s="48">
        <v>1727</v>
      </c>
      <c r="M651" s="48">
        <v>2407.96</v>
      </c>
    </row>
    <row r="652" spans="1:13" ht="14.25" x14ac:dyDescent="0.2">
      <c r="A652" s="42" t="s">
        <v>41</v>
      </c>
      <c r="B652" s="42" t="s">
        <v>41</v>
      </c>
      <c r="C652" s="43" t="s">
        <v>48</v>
      </c>
      <c r="D652" s="43" t="s">
        <v>11</v>
      </c>
      <c r="E652" s="45">
        <v>2018</v>
      </c>
      <c r="F652" s="45" t="s">
        <v>59</v>
      </c>
      <c r="G652" s="45" t="s">
        <v>82</v>
      </c>
      <c r="H652" s="49" t="s">
        <v>99</v>
      </c>
      <c r="I652" s="43" t="s">
        <v>133</v>
      </c>
      <c r="J652" s="45" t="s">
        <v>544</v>
      </c>
      <c r="K652" s="45" t="s">
        <v>544</v>
      </c>
      <c r="L652" s="48">
        <v>1727</v>
      </c>
      <c r="M652" s="48">
        <v>2407.96</v>
      </c>
    </row>
    <row r="653" spans="1:13" ht="14.25" x14ac:dyDescent="0.2">
      <c r="A653" s="42" t="s">
        <v>41</v>
      </c>
      <c r="B653" s="42" t="s">
        <v>41</v>
      </c>
      <c r="C653" s="43" t="s">
        <v>48</v>
      </c>
      <c r="D653" s="43" t="s">
        <v>11</v>
      </c>
      <c r="E653" s="45">
        <v>2018</v>
      </c>
      <c r="F653" s="45" t="s">
        <v>59</v>
      </c>
      <c r="G653" s="45" t="s">
        <v>82</v>
      </c>
      <c r="H653" s="49" t="s">
        <v>129</v>
      </c>
      <c r="I653" s="43" t="s">
        <v>133</v>
      </c>
      <c r="J653" s="45" t="s">
        <v>544</v>
      </c>
      <c r="K653" s="45" t="s">
        <v>544</v>
      </c>
      <c r="L653" s="48">
        <v>1298</v>
      </c>
      <c r="M653" s="48">
        <v>1694</v>
      </c>
    </row>
    <row r="654" spans="1:13" ht="14.25" x14ac:dyDescent="0.2">
      <c r="A654" s="42" t="s">
        <v>41</v>
      </c>
      <c r="B654" s="42" t="s">
        <v>41</v>
      </c>
      <c r="C654" s="43" t="s">
        <v>48</v>
      </c>
      <c r="D654" s="43" t="s">
        <v>11</v>
      </c>
      <c r="E654" s="45">
        <v>2018</v>
      </c>
      <c r="F654" s="45" t="s">
        <v>59</v>
      </c>
      <c r="G654" s="45" t="s">
        <v>82</v>
      </c>
      <c r="H654" s="49" t="s">
        <v>173</v>
      </c>
      <c r="I654" s="43" t="s">
        <v>133</v>
      </c>
      <c r="J654" s="45" t="s">
        <v>544</v>
      </c>
      <c r="K654" s="45" t="s">
        <v>544</v>
      </c>
      <c r="L654" s="48">
        <v>1727</v>
      </c>
      <c r="M654" s="48">
        <v>2407.96</v>
      </c>
    </row>
    <row r="655" spans="1:13" ht="14.25" x14ac:dyDescent="0.2">
      <c r="A655" s="42" t="s">
        <v>41</v>
      </c>
      <c r="B655" s="42" t="s">
        <v>41</v>
      </c>
      <c r="C655" s="43" t="s">
        <v>48</v>
      </c>
      <c r="D655" s="43" t="s">
        <v>11</v>
      </c>
      <c r="E655" s="45">
        <v>2018</v>
      </c>
      <c r="F655" s="45" t="s">
        <v>59</v>
      </c>
      <c r="G655" s="45" t="s">
        <v>82</v>
      </c>
      <c r="H655" s="49" t="s">
        <v>99</v>
      </c>
      <c r="I655" s="43" t="s">
        <v>137</v>
      </c>
      <c r="J655" s="45" t="s">
        <v>544</v>
      </c>
      <c r="K655" s="45" t="s">
        <v>544</v>
      </c>
      <c r="L655" s="48">
        <v>1727</v>
      </c>
      <c r="M655" s="48">
        <v>2407.96</v>
      </c>
    </row>
    <row r="656" spans="1:13" ht="14.25" x14ac:dyDescent="0.2">
      <c r="A656" s="42" t="s">
        <v>41</v>
      </c>
      <c r="B656" s="42" t="s">
        <v>41</v>
      </c>
      <c r="C656" s="43" t="s">
        <v>48</v>
      </c>
      <c r="D656" s="43" t="s">
        <v>11</v>
      </c>
      <c r="E656" s="45">
        <v>2018</v>
      </c>
      <c r="F656" s="45" t="s">
        <v>59</v>
      </c>
      <c r="G656" s="45" t="s">
        <v>82</v>
      </c>
      <c r="H656" s="49" t="s">
        <v>99</v>
      </c>
      <c r="I656" s="43" t="s">
        <v>171</v>
      </c>
      <c r="J656" s="45" t="s">
        <v>544</v>
      </c>
      <c r="K656" s="45" t="s">
        <v>544</v>
      </c>
      <c r="L656" s="48">
        <v>1727</v>
      </c>
      <c r="M656" s="48">
        <v>2407.96</v>
      </c>
    </row>
    <row r="657" spans="1:13" ht="14.25" x14ac:dyDescent="0.2">
      <c r="A657" s="42" t="s">
        <v>41</v>
      </c>
      <c r="B657" s="42" t="s">
        <v>41</v>
      </c>
      <c r="C657" s="43" t="s">
        <v>48</v>
      </c>
      <c r="D657" s="43" t="s">
        <v>11</v>
      </c>
      <c r="E657" s="45">
        <v>2018</v>
      </c>
      <c r="F657" s="45" t="s">
        <v>59</v>
      </c>
      <c r="G657" s="45" t="s">
        <v>82</v>
      </c>
      <c r="H657" s="49" t="s">
        <v>99</v>
      </c>
      <c r="I657" s="43" t="s">
        <v>171</v>
      </c>
      <c r="J657" s="45" t="s">
        <v>545</v>
      </c>
      <c r="K657" s="45" t="s">
        <v>545</v>
      </c>
      <c r="L657" s="48">
        <v>1727</v>
      </c>
      <c r="M657" s="48">
        <v>2407.96</v>
      </c>
    </row>
    <row r="658" spans="1:13" ht="14.25" x14ac:dyDescent="0.2">
      <c r="A658" s="42" t="s">
        <v>41</v>
      </c>
      <c r="B658" s="42" t="s">
        <v>41</v>
      </c>
      <c r="C658" s="43" t="s">
        <v>48</v>
      </c>
      <c r="D658" s="43" t="s">
        <v>11</v>
      </c>
      <c r="E658" s="45">
        <v>2018</v>
      </c>
      <c r="F658" s="45" t="s">
        <v>59</v>
      </c>
      <c r="G658" s="45" t="s">
        <v>82</v>
      </c>
      <c r="H658" s="49" t="s">
        <v>99</v>
      </c>
      <c r="I658" s="43" t="s">
        <v>171</v>
      </c>
      <c r="J658" s="45" t="s">
        <v>544</v>
      </c>
      <c r="K658" s="45" t="s">
        <v>544</v>
      </c>
      <c r="L658" s="48">
        <v>1727</v>
      </c>
      <c r="M658" s="48">
        <v>2407.96</v>
      </c>
    </row>
    <row r="659" spans="1:13" ht="14.25" x14ac:dyDescent="0.2">
      <c r="A659" s="42" t="s">
        <v>41</v>
      </c>
      <c r="B659" s="42" t="s">
        <v>41</v>
      </c>
      <c r="C659" s="43" t="s">
        <v>48</v>
      </c>
      <c r="D659" s="43" t="s">
        <v>11</v>
      </c>
      <c r="E659" s="45">
        <v>2018</v>
      </c>
      <c r="F659" s="45" t="s">
        <v>59</v>
      </c>
      <c r="G659" s="45" t="s">
        <v>82</v>
      </c>
      <c r="H659" s="49" t="s">
        <v>88</v>
      </c>
      <c r="I659" s="43" t="s">
        <v>133</v>
      </c>
      <c r="J659" s="45" t="s">
        <v>544</v>
      </c>
      <c r="K659" s="45" t="s">
        <v>544</v>
      </c>
      <c r="L659" s="48">
        <v>1940.9</v>
      </c>
      <c r="M659" s="48">
        <v>2336.9</v>
      </c>
    </row>
    <row r="660" spans="1:13" ht="14.25" x14ac:dyDescent="0.2">
      <c r="A660" s="42" t="s">
        <v>41</v>
      </c>
      <c r="B660" s="42" t="s">
        <v>41</v>
      </c>
      <c r="C660" s="43" t="s">
        <v>48</v>
      </c>
      <c r="D660" s="43" t="s">
        <v>11</v>
      </c>
      <c r="E660" s="45">
        <v>2018</v>
      </c>
      <c r="F660" s="45" t="s">
        <v>59</v>
      </c>
      <c r="G660" s="45" t="s">
        <v>82</v>
      </c>
      <c r="H660" s="49" t="s">
        <v>129</v>
      </c>
      <c r="I660" s="43" t="s">
        <v>138</v>
      </c>
      <c r="J660" s="45" t="s">
        <v>544</v>
      </c>
      <c r="K660" s="45" t="s">
        <v>544</v>
      </c>
      <c r="L660" s="48">
        <v>1298</v>
      </c>
      <c r="M660" s="48">
        <v>1694</v>
      </c>
    </row>
    <row r="661" spans="1:13" ht="14.25" x14ac:dyDescent="0.2">
      <c r="A661" s="42" t="s">
        <v>41</v>
      </c>
      <c r="B661" s="42" t="s">
        <v>41</v>
      </c>
      <c r="C661" s="43" t="s">
        <v>48</v>
      </c>
      <c r="D661" s="43" t="s">
        <v>11</v>
      </c>
      <c r="E661" s="45">
        <v>2018</v>
      </c>
      <c r="F661" s="45" t="s">
        <v>59</v>
      </c>
      <c r="G661" s="45" t="s">
        <v>82</v>
      </c>
      <c r="H661" s="49" t="s">
        <v>99</v>
      </c>
      <c r="I661" s="43" t="s">
        <v>171</v>
      </c>
      <c r="J661" s="45" t="s">
        <v>544</v>
      </c>
      <c r="K661" s="45" t="s">
        <v>544</v>
      </c>
      <c r="L661" s="48">
        <v>1727</v>
      </c>
      <c r="M661" s="48">
        <v>2407.96</v>
      </c>
    </row>
    <row r="662" spans="1:13" ht="14.25" x14ac:dyDescent="0.2">
      <c r="A662" s="42" t="s">
        <v>41</v>
      </c>
      <c r="B662" s="42" t="s">
        <v>41</v>
      </c>
      <c r="C662" s="43" t="s">
        <v>48</v>
      </c>
      <c r="D662" s="43" t="s">
        <v>11</v>
      </c>
      <c r="E662" s="45">
        <v>2018</v>
      </c>
      <c r="F662" s="45" t="s">
        <v>59</v>
      </c>
      <c r="G662" s="45" t="s">
        <v>82</v>
      </c>
      <c r="H662" s="49" t="s">
        <v>99</v>
      </c>
      <c r="I662" s="43" t="s">
        <v>174</v>
      </c>
      <c r="J662" s="45" t="s">
        <v>544</v>
      </c>
      <c r="K662" s="45" t="s">
        <v>544</v>
      </c>
      <c r="L662" s="48">
        <v>1727</v>
      </c>
      <c r="M662" s="48">
        <v>2407.96</v>
      </c>
    </row>
    <row r="663" spans="1:13" ht="14.25" x14ac:dyDescent="0.2">
      <c r="A663" s="42" t="s">
        <v>41</v>
      </c>
      <c r="B663" s="42" t="s">
        <v>41</v>
      </c>
      <c r="C663" s="43" t="s">
        <v>48</v>
      </c>
      <c r="D663" s="43" t="s">
        <v>11</v>
      </c>
      <c r="E663" s="45">
        <v>2018</v>
      </c>
      <c r="F663" s="45" t="s">
        <v>59</v>
      </c>
      <c r="G663" s="45" t="s">
        <v>82</v>
      </c>
      <c r="H663" s="49" t="s">
        <v>129</v>
      </c>
      <c r="I663" s="43" t="s">
        <v>168</v>
      </c>
      <c r="J663" s="45" t="s">
        <v>544</v>
      </c>
      <c r="K663" s="45" t="s">
        <v>544</v>
      </c>
      <c r="L663" s="48">
        <v>1727</v>
      </c>
      <c r="M663" s="48">
        <v>2407.96</v>
      </c>
    </row>
    <row r="664" spans="1:13" ht="14.25" x14ac:dyDescent="0.2">
      <c r="A664" s="42" t="s">
        <v>41</v>
      </c>
      <c r="B664" s="42" t="s">
        <v>41</v>
      </c>
      <c r="C664" s="43" t="s">
        <v>48</v>
      </c>
      <c r="D664" s="43" t="s">
        <v>11</v>
      </c>
      <c r="E664" s="45">
        <v>2018</v>
      </c>
      <c r="F664" s="45" t="s">
        <v>59</v>
      </c>
      <c r="G664" s="45" t="s">
        <v>82</v>
      </c>
      <c r="H664" s="49" t="s">
        <v>129</v>
      </c>
      <c r="I664" s="43" t="s">
        <v>170</v>
      </c>
      <c r="J664" s="45" t="s">
        <v>544</v>
      </c>
      <c r="K664" s="45" t="s">
        <v>544</v>
      </c>
      <c r="L664" s="48">
        <v>1298</v>
      </c>
      <c r="M664" s="48">
        <v>1694</v>
      </c>
    </row>
    <row r="665" spans="1:13" ht="14.25" x14ac:dyDescent="0.2">
      <c r="A665" s="42" t="s">
        <v>41</v>
      </c>
      <c r="B665" s="42" t="s">
        <v>41</v>
      </c>
      <c r="C665" s="43" t="s">
        <v>48</v>
      </c>
      <c r="D665" s="43" t="s">
        <v>11</v>
      </c>
      <c r="E665" s="45">
        <v>2018</v>
      </c>
      <c r="F665" s="45" t="s">
        <v>59</v>
      </c>
      <c r="G665" s="45" t="s">
        <v>82</v>
      </c>
      <c r="H665" s="49" t="s">
        <v>129</v>
      </c>
      <c r="I665" s="43" t="s">
        <v>133</v>
      </c>
      <c r="J665" s="45" t="s">
        <v>544</v>
      </c>
      <c r="K665" s="45" t="s">
        <v>544</v>
      </c>
      <c r="L665" s="48">
        <v>1298</v>
      </c>
      <c r="M665" s="48">
        <v>1694</v>
      </c>
    </row>
    <row r="666" spans="1:13" ht="14.25" x14ac:dyDescent="0.2">
      <c r="A666" s="42" t="s">
        <v>41</v>
      </c>
      <c r="B666" s="42" t="s">
        <v>41</v>
      </c>
      <c r="C666" s="43" t="s">
        <v>48</v>
      </c>
      <c r="D666" s="43" t="s">
        <v>11</v>
      </c>
      <c r="E666" s="45">
        <v>2018</v>
      </c>
      <c r="F666" s="45" t="s">
        <v>59</v>
      </c>
      <c r="G666" s="45" t="s">
        <v>82</v>
      </c>
      <c r="H666" s="49" t="s">
        <v>129</v>
      </c>
      <c r="I666" s="43" t="s">
        <v>133</v>
      </c>
      <c r="J666" s="45" t="s">
        <v>544</v>
      </c>
      <c r="K666" s="45" t="s">
        <v>544</v>
      </c>
      <c r="L666" s="48">
        <v>1298</v>
      </c>
      <c r="M666" s="48">
        <v>1694</v>
      </c>
    </row>
    <row r="667" spans="1:13" ht="14.25" x14ac:dyDescent="0.2">
      <c r="A667" s="42" t="s">
        <v>41</v>
      </c>
      <c r="B667" s="42" t="s">
        <v>41</v>
      </c>
      <c r="C667" s="43" t="s">
        <v>48</v>
      </c>
      <c r="D667" s="43" t="s">
        <v>11</v>
      </c>
      <c r="E667" s="45">
        <v>2018</v>
      </c>
      <c r="F667" s="45" t="s">
        <v>59</v>
      </c>
      <c r="G667" s="45" t="s">
        <v>82</v>
      </c>
      <c r="H667" s="49" t="s">
        <v>99</v>
      </c>
      <c r="I667" s="43" t="s">
        <v>168</v>
      </c>
      <c r="J667" s="45" t="s">
        <v>544</v>
      </c>
      <c r="K667" s="45" t="s">
        <v>544</v>
      </c>
      <c r="L667" s="48">
        <v>1727</v>
      </c>
      <c r="M667" s="48">
        <v>2407.96</v>
      </c>
    </row>
    <row r="668" spans="1:13" ht="14.25" x14ac:dyDescent="0.2">
      <c r="A668" s="42" t="s">
        <v>41</v>
      </c>
      <c r="B668" s="42" t="s">
        <v>41</v>
      </c>
      <c r="C668" s="43" t="s">
        <v>48</v>
      </c>
      <c r="D668" s="43" t="s">
        <v>11</v>
      </c>
      <c r="E668" s="45">
        <v>2018</v>
      </c>
      <c r="F668" s="45" t="s">
        <v>59</v>
      </c>
      <c r="G668" s="45" t="s">
        <v>82</v>
      </c>
      <c r="H668" s="49" t="s">
        <v>129</v>
      </c>
      <c r="I668" s="43" t="s">
        <v>170</v>
      </c>
      <c r="J668" s="45" t="s">
        <v>544</v>
      </c>
      <c r="K668" s="45" t="s">
        <v>544</v>
      </c>
      <c r="L668" s="48">
        <v>1298</v>
      </c>
      <c r="M668" s="48">
        <v>1908.17</v>
      </c>
    </row>
    <row r="669" spans="1:13" ht="14.25" x14ac:dyDescent="0.2">
      <c r="A669" s="42" t="s">
        <v>41</v>
      </c>
      <c r="B669" s="42" t="s">
        <v>41</v>
      </c>
      <c r="C669" s="43" t="s">
        <v>48</v>
      </c>
      <c r="D669" s="43" t="s">
        <v>11</v>
      </c>
      <c r="E669" s="45">
        <v>2018</v>
      </c>
      <c r="F669" s="45" t="s">
        <v>59</v>
      </c>
      <c r="G669" s="45" t="s">
        <v>82</v>
      </c>
      <c r="H669" s="49" t="s">
        <v>129</v>
      </c>
      <c r="I669" s="43" t="s">
        <v>133</v>
      </c>
      <c r="J669" s="45" t="s">
        <v>544</v>
      </c>
      <c r="K669" s="45" t="s">
        <v>544</v>
      </c>
      <c r="L669" s="48">
        <v>1298</v>
      </c>
      <c r="M669" s="48">
        <v>1694</v>
      </c>
    </row>
    <row r="670" spans="1:13" ht="14.25" x14ac:dyDescent="0.2">
      <c r="A670" s="42" t="s">
        <v>41</v>
      </c>
      <c r="B670" s="42" t="s">
        <v>41</v>
      </c>
      <c r="C670" s="43" t="s">
        <v>48</v>
      </c>
      <c r="D670" s="43" t="s">
        <v>11</v>
      </c>
      <c r="E670" s="45">
        <v>2018</v>
      </c>
      <c r="F670" s="45" t="s">
        <v>59</v>
      </c>
      <c r="G670" s="45" t="s">
        <v>82</v>
      </c>
      <c r="H670" s="49" t="s">
        <v>129</v>
      </c>
      <c r="I670" s="43" t="s">
        <v>170</v>
      </c>
      <c r="J670" s="45" t="s">
        <v>544</v>
      </c>
      <c r="K670" s="45" t="s">
        <v>544</v>
      </c>
      <c r="L670" s="48">
        <v>1298</v>
      </c>
      <c r="M670" s="48">
        <v>1908.17</v>
      </c>
    </row>
    <row r="671" spans="1:13" ht="14.25" x14ac:dyDescent="0.2">
      <c r="A671" s="42" t="s">
        <v>41</v>
      </c>
      <c r="B671" s="42" t="s">
        <v>41</v>
      </c>
      <c r="C671" s="43" t="s">
        <v>48</v>
      </c>
      <c r="D671" s="43" t="s">
        <v>11</v>
      </c>
      <c r="E671" s="45">
        <v>2018</v>
      </c>
      <c r="F671" s="45" t="s">
        <v>59</v>
      </c>
      <c r="G671" s="45" t="s">
        <v>82</v>
      </c>
      <c r="H671" s="49" t="s">
        <v>129</v>
      </c>
      <c r="I671" s="43" t="s">
        <v>175</v>
      </c>
      <c r="J671" s="45" t="s">
        <v>544</v>
      </c>
      <c r="K671" s="45" t="s">
        <v>544</v>
      </c>
      <c r="L671" s="48">
        <v>1298</v>
      </c>
      <c r="M671" s="48">
        <v>1694</v>
      </c>
    </row>
    <row r="672" spans="1:13" ht="14.25" x14ac:dyDescent="0.2">
      <c r="A672" s="42" t="s">
        <v>41</v>
      </c>
      <c r="B672" s="42" t="s">
        <v>41</v>
      </c>
      <c r="C672" s="43" t="s">
        <v>48</v>
      </c>
      <c r="D672" s="43" t="s">
        <v>11</v>
      </c>
      <c r="E672" s="45">
        <v>2018</v>
      </c>
      <c r="F672" s="45" t="s">
        <v>59</v>
      </c>
      <c r="G672" s="45" t="s">
        <v>82</v>
      </c>
      <c r="H672" s="49" t="s">
        <v>99</v>
      </c>
      <c r="I672" s="43" t="s">
        <v>133</v>
      </c>
      <c r="J672" s="45" t="s">
        <v>544</v>
      </c>
      <c r="K672" s="45" t="s">
        <v>544</v>
      </c>
      <c r="L672" s="48">
        <v>1727</v>
      </c>
      <c r="M672" s="48">
        <v>2407.96</v>
      </c>
    </row>
    <row r="673" spans="1:13" ht="14.25" x14ac:dyDescent="0.2">
      <c r="A673" s="42" t="s">
        <v>41</v>
      </c>
      <c r="B673" s="42" t="s">
        <v>41</v>
      </c>
      <c r="C673" s="43" t="s">
        <v>48</v>
      </c>
      <c r="D673" s="43" t="s">
        <v>11</v>
      </c>
      <c r="E673" s="45">
        <v>2018</v>
      </c>
      <c r="F673" s="45" t="s">
        <v>59</v>
      </c>
      <c r="G673" s="45" t="s">
        <v>82</v>
      </c>
      <c r="H673" s="49" t="s">
        <v>99</v>
      </c>
      <c r="I673" s="43" t="s">
        <v>133</v>
      </c>
      <c r="J673" s="45" t="s">
        <v>544</v>
      </c>
      <c r="K673" s="45" t="s">
        <v>544</v>
      </c>
      <c r="L673" s="48">
        <v>1727</v>
      </c>
      <c r="M673" s="48">
        <v>2407.96</v>
      </c>
    </row>
    <row r="674" spans="1:13" ht="14.25" x14ac:dyDescent="0.2">
      <c r="A674" s="42" t="s">
        <v>41</v>
      </c>
      <c r="B674" s="42" t="s">
        <v>41</v>
      </c>
      <c r="C674" s="43" t="s">
        <v>48</v>
      </c>
      <c r="D674" s="43" t="s">
        <v>11</v>
      </c>
      <c r="E674" s="45">
        <v>2018</v>
      </c>
      <c r="F674" s="45" t="s">
        <v>59</v>
      </c>
      <c r="G674" s="45" t="s">
        <v>82</v>
      </c>
      <c r="H674" s="49" t="s">
        <v>129</v>
      </c>
      <c r="I674" s="43" t="s">
        <v>171</v>
      </c>
      <c r="J674" s="45" t="s">
        <v>544</v>
      </c>
      <c r="K674" s="45" t="s">
        <v>544</v>
      </c>
      <c r="L674" s="48">
        <v>1298</v>
      </c>
      <c r="M674" s="48">
        <v>1694</v>
      </c>
    </row>
    <row r="675" spans="1:13" ht="14.25" x14ac:dyDescent="0.2">
      <c r="A675" s="42" t="s">
        <v>41</v>
      </c>
      <c r="B675" s="42" t="s">
        <v>41</v>
      </c>
      <c r="C675" s="43" t="s">
        <v>48</v>
      </c>
      <c r="D675" s="43" t="s">
        <v>11</v>
      </c>
      <c r="E675" s="45">
        <v>2018</v>
      </c>
      <c r="F675" s="45" t="s">
        <v>59</v>
      </c>
      <c r="G675" s="45" t="s">
        <v>82</v>
      </c>
      <c r="H675" s="49" t="s">
        <v>129</v>
      </c>
      <c r="I675" s="43" t="s">
        <v>171</v>
      </c>
      <c r="J675" s="45" t="s">
        <v>545</v>
      </c>
      <c r="K675" s="45" t="s">
        <v>545</v>
      </c>
      <c r="L675" s="48">
        <v>1298</v>
      </c>
      <c r="M675" s="48">
        <v>1694</v>
      </c>
    </row>
    <row r="676" spans="1:13" ht="14.25" x14ac:dyDescent="0.2">
      <c r="A676" s="42" t="s">
        <v>41</v>
      </c>
      <c r="B676" s="42" t="s">
        <v>41</v>
      </c>
      <c r="C676" s="43" t="s">
        <v>48</v>
      </c>
      <c r="D676" s="43" t="s">
        <v>11</v>
      </c>
      <c r="E676" s="45">
        <v>2018</v>
      </c>
      <c r="F676" s="45" t="s">
        <v>59</v>
      </c>
      <c r="G676" s="45" t="s">
        <v>82</v>
      </c>
      <c r="H676" s="49" t="s">
        <v>131</v>
      </c>
      <c r="I676" s="43" t="s">
        <v>138</v>
      </c>
      <c r="J676" s="45" t="s">
        <v>544</v>
      </c>
      <c r="K676" s="45" t="s">
        <v>544</v>
      </c>
      <c r="L676" s="48">
        <v>1727</v>
      </c>
      <c r="M676" s="48">
        <v>2407.96</v>
      </c>
    </row>
    <row r="677" spans="1:13" ht="14.25" x14ac:dyDescent="0.2">
      <c r="A677" s="42" t="s">
        <v>41</v>
      </c>
      <c r="B677" s="42" t="s">
        <v>41</v>
      </c>
      <c r="C677" s="43" t="s">
        <v>48</v>
      </c>
      <c r="D677" s="43" t="s">
        <v>11</v>
      </c>
      <c r="E677" s="45">
        <v>2018</v>
      </c>
      <c r="F677" s="45" t="s">
        <v>59</v>
      </c>
      <c r="G677" s="45" t="s">
        <v>82</v>
      </c>
      <c r="H677" s="49" t="s">
        <v>131</v>
      </c>
      <c r="I677" s="43" t="s">
        <v>138</v>
      </c>
      <c r="J677" s="45" t="s">
        <v>544</v>
      </c>
      <c r="K677" s="45" t="s">
        <v>544</v>
      </c>
      <c r="L677" s="48">
        <v>1727</v>
      </c>
      <c r="M677" s="48">
        <v>2407.96</v>
      </c>
    </row>
    <row r="678" spans="1:13" ht="14.25" x14ac:dyDescent="0.2">
      <c r="A678" s="42" t="s">
        <v>41</v>
      </c>
      <c r="B678" s="42" t="s">
        <v>41</v>
      </c>
      <c r="C678" s="43" t="s">
        <v>48</v>
      </c>
      <c r="D678" s="43" t="s">
        <v>11</v>
      </c>
      <c r="E678" s="45">
        <v>2018</v>
      </c>
      <c r="F678" s="45" t="s">
        <v>59</v>
      </c>
      <c r="G678" s="45" t="s">
        <v>82</v>
      </c>
      <c r="H678" s="49" t="s">
        <v>129</v>
      </c>
      <c r="I678" s="43" t="s">
        <v>168</v>
      </c>
      <c r="J678" s="45" t="s">
        <v>544</v>
      </c>
      <c r="K678" s="45" t="s">
        <v>544</v>
      </c>
      <c r="L678" s="48">
        <v>1298</v>
      </c>
      <c r="M678" s="48">
        <v>1694</v>
      </c>
    </row>
    <row r="679" spans="1:13" ht="14.25" x14ac:dyDescent="0.2">
      <c r="A679" s="42" t="s">
        <v>41</v>
      </c>
      <c r="B679" s="42" t="s">
        <v>41</v>
      </c>
      <c r="C679" s="43" t="s">
        <v>48</v>
      </c>
      <c r="D679" s="43" t="s">
        <v>11</v>
      </c>
      <c r="E679" s="45">
        <v>2018</v>
      </c>
      <c r="F679" s="45" t="s">
        <v>59</v>
      </c>
      <c r="G679" s="45" t="s">
        <v>82</v>
      </c>
      <c r="H679" s="49" t="s">
        <v>129</v>
      </c>
      <c r="I679" s="43" t="s">
        <v>174</v>
      </c>
      <c r="J679" s="45" t="s">
        <v>544</v>
      </c>
      <c r="K679" s="45" t="s">
        <v>544</v>
      </c>
      <c r="L679" s="48">
        <v>1298</v>
      </c>
      <c r="M679" s="48">
        <v>1694</v>
      </c>
    </row>
    <row r="680" spans="1:13" ht="14.25" x14ac:dyDescent="0.2">
      <c r="A680" s="42" t="s">
        <v>41</v>
      </c>
      <c r="B680" s="42" t="s">
        <v>41</v>
      </c>
      <c r="C680" s="43" t="s">
        <v>48</v>
      </c>
      <c r="D680" s="43" t="s">
        <v>11</v>
      </c>
      <c r="E680" s="45">
        <v>2018</v>
      </c>
      <c r="F680" s="45" t="s">
        <v>59</v>
      </c>
      <c r="G680" s="45" t="s">
        <v>82</v>
      </c>
      <c r="H680" s="49" t="s">
        <v>99</v>
      </c>
      <c r="I680" s="43" t="s">
        <v>132</v>
      </c>
      <c r="J680" s="45" t="s">
        <v>544</v>
      </c>
      <c r="K680" s="45" t="s">
        <v>544</v>
      </c>
      <c r="L680" s="48">
        <v>1727</v>
      </c>
      <c r="M680" s="48">
        <v>2407.96</v>
      </c>
    </row>
    <row r="681" spans="1:13" ht="14.25" x14ac:dyDescent="0.2">
      <c r="A681" s="42" t="s">
        <v>41</v>
      </c>
      <c r="B681" s="42" t="s">
        <v>41</v>
      </c>
      <c r="C681" s="43" t="s">
        <v>48</v>
      </c>
      <c r="D681" s="43" t="s">
        <v>11</v>
      </c>
      <c r="E681" s="45">
        <v>2018</v>
      </c>
      <c r="F681" s="45" t="s">
        <v>59</v>
      </c>
      <c r="G681" s="45" t="s">
        <v>82</v>
      </c>
      <c r="H681" s="49" t="s">
        <v>129</v>
      </c>
      <c r="I681" s="43" t="s">
        <v>172</v>
      </c>
      <c r="J681" s="45" t="s">
        <v>544</v>
      </c>
      <c r="K681" s="45" t="s">
        <v>544</v>
      </c>
      <c r="L681" s="48">
        <v>1298</v>
      </c>
      <c r="M681" s="48">
        <v>1694</v>
      </c>
    </row>
    <row r="682" spans="1:13" ht="14.25" x14ac:dyDescent="0.2">
      <c r="A682" s="42" t="s">
        <v>41</v>
      </c>
      <c r="B682" s="42" t="s">
        <v>41</v>
      </c>
      <c r="C682" s="43" t="s">
        <v>48</v>
      </c>
      <c r="D682" s="43" t="s">
        <v>11</v>
      </c>
      <c r="E682" s="45">
        <v>2018</v>
      </c>
      <c r="F682" s="45" t="s">
        <v>59</v>
      </c>
      <c r="G682" s="45" t="s">
        <v>82</v>
      </c>
      <c r="H682" s="49" t="s">
        <v>129</v>
      </c>
      <c r="I682" s="43" t="s">
        <v>175</v>
      </c>
      <c r="J682" s="45" t="s">
        <v>544</v>
      </c>
      <c r="K682" s="45" t="s">
        <v>544</v>
      </c>
      <c r="L682" s="48">
        <v>1298</v>
      </c>
      <c r="M682" s="48">
        <v>1694</v>
      </c>
    </row>
    <row r="683" spans="1:13" ht="14.25" x14ac:dyDescent="0.2">
      <c r="A683" s="42" t="s">
        <v>41</v>
      </c>
      <c r="B683" s="42" t="s">
        <v>41</v>
      </c>
      <c r="C683" s="43" t="s">
        <v>48</v>
      </c>
      <c r="D683" s="43" t="s">
        <v>11</v>
      </c>
      <c r="E683" s="45">
        <v>2018</v>
      </c>
      <c r="F683" s="45" t="s">
        <v>59</v>
      </c>
      <c r="G683" s="45" t="s">
        <v>82</v>
      </c>
      <c r="H683" s="49" t="s">
        <v>129</v>
      </c>
      <c r="I683" s="43" t="s">
        <v>175</v>
      </c>
      <c r="J683" s="45" t="s">
        <v>544</v>
      </c>
      <c r="K683" s="45" t="s">
        <v>544</v>
      </c>
      <c r="L683" s="48">
        <v>1298</v>
      </c>
      <c r="M683" s="48">
        <v>1694</v>
      </c>
    </row>
    <row r="684" spans="1:13" ht="14.25" x14ac:dyDescent="0.2">
      <c r="A684" s="42" t="s">
        <v>41</v>
      </c>
      <c r="B684" s="42" t="s">
        <v>41</v>
      </c>
      <c r="C684" s="43" t="s">
        <v>48</v>
      </c>
      <c r="D684" s="43" t="s">
        <v>11</v>
      </c>
      <c r="E684" s="45">
        <v>2018</v>
      </c>
      <c r="F684" s="45" t="s">
        <v>59</v>
      </c>
      <c r="G684" s="45" t="s">
        <v>82</v>
      </c>
      <c r="H684" s="49" t="s">
        <v>99</v>
      </c>
      <c r="I684" s="43" t="s">
        <v>171</v>
      </c>
      <c r="J684" s="45" t="s">
        <v>545</v>
      </c>
      <c r="K684" s="45" t="s">
        <v>545</v>
      </c>
      <c r="L684" s="48">
        <v>1727</v>
      </c>
      <c r="M684" s="48">
        <v>2407.96</v>
      </c>
    </row>
    <row r="685" spans="1:13" ht="14.25" x14ac:dyDescent="0.2">
      <c r="A685" s="42" t="s">
        <v>41</v>
      </c>
      <c r="B685" s="42" t="s">
        <v>41</v>
      </c>
      <c r="C685" s="43" t="s">
        <v>48</v>
      </c>
      <c r="D685" s="43" t="s">
        <v>11</v>
      </c>
      <c r="E685" s="45">
        <v>2018</v>
      </c>
      <c r="F685" s="45" t="s">
        <v>59</v>
      </c>
      <c r="G685" s="45" t="s">
        <v>82</v>
      </c>
      <c r="H685" s="49" t="s">
        <v>129</v>
      </c>
      <c r="I685" s="43" t="s">
        <v>127</v>
      </c>
      <c r="J685" s="45" t="s">
        <v>544</v>
      </c>
      <c r="K685" s="45" t="s">
        <v>544</v>
      </c>
      <c r="L685" s="48">
        <v>1298</v>
      </c>
      <c r="M685" s="48">
        <v>1694</v>
      </c>
    </row>
    <row r="686" spans="1:13" ht="14.25" x14ac:dyDescent="0.2">
      <c r="A686" s="42" t="s">
        <v>41</v>
      </c>
      <c r="B686" s="42" t="s">
        <v>41</v>
      </c>
      <c r="C686" s="43" t="s">
        <v>48</v>
      </c>
      <c r="D686" s="43" t="s">
        <v>11</v>
      </c>
      <c r="E686" s="45">
        <v>2018</v>
      </c>
      <c r="F686" s="45" t="s">
        <v>59</v>
      </c>
      <c r="G686" s="45" t="s">
        <v>82</v>
      </c>
      <c r="H686" s="49" t="s">
        <v>129</v>
      </c>
      <c r="I686" s="43" t="s">
        <v>127</v>
      </c>
      <c r="J686" s="45" t="s">
        <v>544</v>
      </c>
      <c r="K686" s="45" t="s">
        <v>544</v>
      </c>
      <c r="L686" s="48">
        <v>1298</v>
      </c>
      <c r="M686" s="48">
        <v>1694</v>
      </c>
    </row>
    <row r="687" spans="1:13" ht="14.25" x14ac:dyDescent="0.2">
      <c r="A687" s="42" t="s">
        <v>41</v>
      </c>
      <c r="B687" s="42" t="s">
        <v>41</v>
      </c>
      <c r="C687" s="43" t="s">
        <v>48</v>
      </c>
      <c r="D687" s="43" t="s">
        <v>11</v>
      </c>
      <c r="E687" s="45">
        <v>2018</v>
      </c>
      <c r="F687" s="45" t="s">
        <v>59</v>
      </c>
      <c r="G687" s="45" t="s">
        <v>82</v>
      </c>
      <c r="H687" s="49" t="s">
        <v>129</v>
      </c>
      <c r="I687" s="43" t="s">
        <v>127</v>
      </c>
      <c r="J687" s="45" t="s">
        <v>544</v>
      </c>
      <c r="K687" s="45" t="s">
        <v>544</v>
      </c>
      <c r="L687" s="48">
        <v>1298</v>
      </c>
      <c r="M687" s="48">
        <v>1694</v>
      </c>
    </row>
    <row r="688" spans="1:13" ht="14.25" x14ac:dyDescent="0.2">
      <c r="A688" s="42" t="s">
        <v>41</v>
      </c>
      <c r="B688" s="42" t="s">
        <v>41</v>
      </c>
      <c r="C688" s="43" t="s">
        <v>48</v>
      </c>
      <c r="D688" s="43" t="s">
        <v>11</v>
      </c>
      <c r="E688" s="45">
        <v>2018</v>
      </c>
      <c r="F688" s="45" t="s">
        <v>59</v>
      </c>
      <c r="G688" s="45" t="s">
        <v>82</v>
      </c>
      <c r="H688" s="49" t="s">
        <v>99</v>
      </c>
      <c r="I688" s="43" t="s">
        <v>170</v>
      </c>
      <c r="J688" s="45" t="s">
        <v>544</v>
      </c>
      <c r="K688" s="45" t="s">
        <v>544</v>
      </c>
      <c r="L688" s="48">
        <v>1727</v>
      </c>
      <c r="M688" s="48">
        <v>2407.96</v>
      </c>
    </row>
    <row r="689" spans="1:13" ht="14.25" x14ac:dyDescent="0.2">
      <c r="A689" s="42" t="s">
        <v>41</v>
      </c>
      <c r="B689" s="42" t="s">
        <v>41</v>
      </c>
      <c r="C689" s="43" t="s">
        <v>48</v>
      </c>
      <c r="D689" s="43" t="s">
        <v>11</v>
      </c>
      <c r="E689" s="45">
        <v>2018</v>
      </c>
      <c r="F689" s="45" t="s">
        <v>59</v>
      </c>
      <c r="G689" s="45" t="s">
        <v>82</v>
      </c>
      <c r="H689" s="49" t="s">
        <v>99</v>
      </c>
      <c r="I689" s="43" t="s">
        <v>138</v>
      </c>
      <c r="J689" s="45" t="s">
        <v>544</v>
      </c>
      <c r="K689" s="45" t="s">
        <v>544</v>
      </c>
      <c r="L689" s="48">
        <v>1727</v>
      </c>
      <c r="M689" s="48">
        <v>2407.96</v>
      </c>
    </row>
    <row r="690" spans="1:13" ht="14.25" x14ac:dyDescent="0.2">
      <c r="A690" s="42" t="s">
        <v>41</v>
      </c>
      <c r="B690" s="42" t="s">
        <v>41</v>
      </c>
      <c r="C690" s="43" t="s">
        <v>48</v>
      </c>
      <c r="D690" s="43" t="s">
        <v>11</v>
      </c>
      <c r="E690" s="45">
        <v>2018</v>
      </c>
      <c r="F690" s="45" t="s">
        <v>59</v>
      </c>
      <c r="G690" s="45" t="s">
        <v>82</v>
      </c>
      <c r="H690" s="49" t="s">
        <v>99</v>
      </c>
      <c r="I690" s="43" t="s">
        <v>171</v>
      </c>
      <c r="J690" s="45" t="s">
        <v>545</v>
      </c>
      <c r="K690" s="45" t="s">
        <v>545</v>
      </c>
      <c r="L690" s="48">
        <v>1727</v>
      </c>
      <c r="M690" s="48">
        <v>2407.96</v>
      </c>
    </row>
    <row r="691" spans="1:13" ht="14.25" x14ac:dyDescent="0.2">
      <c r="A691" s="42" t="s">
        <v>41</v>
      </c>
      <c r="B691" s="42" t="s">
        <v>41</v>
      </c>
      <c r="C691" s="43" t="s">
        <v>48</v>
      </c>
      <c r="D691" s="43" t="s">
        <v>11</v>
      </c>
      <c r="E691" s="45">
        <v>2018</v>
      </c>
      <c r="F691" s="45" t="s">
        <v>59</v>
      </c>
      <c r="G691" s="45" t="s">
        <v>82</v>
      </c>
      <c r="H691" s="49" t="s">
        <v>129</v>
      </c>
      <c r="I691" s="43" t="s">
        <v>170</v>
      </c>
      <c r="J691" s="45" t="s">
        <v>544</v>
      </c>
      <c r="K691" s="45" t="s">
        <v>544</v>
      </c>
      <c r="L691" s="48">
        <v>1298</v>
      </c>
      <c r="M691" s="48">
        <v>1694</v>
      </c>
    </row>
    <row r="692" spans="1:13" ht="14.25" x14ac:dyDescent="0.2">
      <c r="A692" s="42" t="s">
        <v>41</v>
      </c>
      <c r="B692" s="42" t="s">
        <v>41</v>
      </c>
      <c r="C692" s="43" t="s">
        <v>48</v>
      </c>
      <c r="D692" s="43" t="s">
        <v>11</v>
      </c>
      <c r="E692" s="45">
        <v>2018</v>
      </c>
      <c r="F692" s="45" t="s">
        <v>59</v>
      </c>
      <c r="G692" s="45" t="s">
        <v>82</v>
      </c>
      <c r="H692" s="49" t="s">
        <v>99</v>
      </c>
      <c r="I692" s="43" t="s">
        <v>133</v>
      </c>
      <c r="J692" s="45" t="s">
        <v>544</v>
      </c>
      <c r="K692" s="45" t="s">
        <v>544</v>
      </c>
      <c r="L692" s="48">
        <v>1727</v>
      </c>
      <c r="M692" s="48">
        <v>2407.96</v>
      </c>
    </row>
    <row r="693" spans="1:13" ht="14.25" x14ac:dyDescent="0.2">
      <c r="A693" s="42" t="s">
        <v>41</v>
      </c>
      <c r="B693" s="42" t="s">
        <v>41</v>
      </c>
      <c r="C693" s="43" t="s">
        <v>48</v>
      </c>
      <c r="D693" s="43" t="s">
        <v>11</v>
      </c>
      <c r="E693" s="45">
        <v>2018</v>
      </c>
      <c r="F693" s="45" t="s">
        <v>59</v>
      </c>
      <c r="G693" s="45" t="s">
        <v>82</v>
      </c>
      <c r="H693" s="49" t="s">
        <v>99</v>
      </c>
      <c r="I693" s="43" t="s">
        <v>127</v>
      </c>
      <c r="J693" s="45" t="s">
        <v>544</v>
      </c>
      <c r="K693" s="45" t="s">
        <v>544</v>
      </c>
      <c r="L693" s="48">
        <v>1727</v>
      </c>
      <c r="M693" s="48">
        <v>2407.96</v>
      </c>
    </row>
    <row r="694" spans="1:13" ht="14.25" x14ac:dyDescent="0.2">
      <c r="A694" s="42" t="s">
        <v>41</v>
      </c>
      <c r="B694" s="42" t="s">
        <v>41</v>
      </c>
      <c r="C694" s="43" t="s">
        <v>48</v>
      </c>
      <c r="D694" s="43" t="s">
        <v>11</v>
      </c>
      <c r="E694" s="45">
        <v>2018</v>
      </c>
      <c r="F694" s="45" t="s">
        <v>59</v>
      </c>
      <c r="G694" s="45" t="s">
        <v>82</v>
      </c>
      <c r="H694" s="49" t="s">
        <v>99</v>
      </c>
      <c r="I694" s="43" t="s">
        <v>130</v>
      </c>
      <c r="J694" s="45" t="s">
        <v>544</v>
      </c>
      <c r="K694" s="45" t="s">
        <v>544</v>
      </c>
      <c r="L694" s="48">
        <v>1727</v>
      </c>
      <c r="M694" s="48">
        <v>2407.96</v>
      </c>
    </row>
    <row r="695" spans="1:13" ht="14.25" x14ac:dyDescent="0.2">
      <c r="A695" s="42" t="s">
        <v>41</v>
      </c>
      <c r="B695" s="42" t="s">
        <v>41</v>
      </c>
      <c r="C695" s="43" t="s">
        <v>48</v>
      </c>
      <c r="D695" s="43" t="s">
        <v>11</v>
      </c>
      <c r="E695" s="45">
        <v>2018</v>
      </c>
      <c r="F695" s="45" t="s">
        <v>59</v>
      </c>
      <c r="G695" s="45" t="s">
        <v>82</v>
      </c>
      <c r="H695" s="49" t="s">
        <v>99</v>
      </c>
      <c r="I695" s="43" t="s">
        <v>175</v>
      </c>
      <c r="J695" s="45" t="s">
        <v>544</v>
      </c>
      <c r="K695" s="45" t="s">
        <v>544</v>
      </c>
      <c r="L695" s="48">
        <v>1727</v>
      </c>
      <c r="M695" s="48">
        <v>2407.96</v>
      </c>
    </row>
    <row r="696" spans="1:13" ht="14.25" x14ac:dyDescent="0.2">
      <c r="A696" s="42" t="s">
        <v>41</v>
      </c>
      <c r="B696" s="42" t="s">
        <v>41</v>
      </c>
      <c r="C696" s="43" t="s">
        <v>48</v>
      </c>
      <c r="D696" s="43" t="s">
        <v>11</v>
      </c>
      <c r="E696" s="45">
        <v>2018</v>
      </c>
      <c r="F696" s="45" t="s">
        <v>59</v>
      </c>
      <c r="G696" s="45" t="s">
        <v>82</v>
      </c>
      <c r="H696" s="49" t="s">
        <v>99</v>
      </c>
      <c r="I696" s="43" t="s">
        <v>133</v>
      </c>
      <c r="J696" s="45" t="s">
        <v>544</v>
      </c>
      <c r="K696" s="45" t="s">
        <v>544</v>
      </c>
      <c r="L696" s="48">
        <v>1727</v>
      </c>
      <c r="M696" s="48">
        <v>2407.96</v>
      </c>
    </row>
    <row r="697" spans="1:13" ht="14.25" x14ac:dyDescent="0.2">
      <c r="A697" s="42" t="s">
        <v>41</v>
      </c>
      <c r="B697" s="42" t="s">
        <v>41</v>
      </c>
      <c r="C697" s="43" t="s">
        <v>48</v>
      </c>
      <c r="D697" s="43" t="s">
        <v>11</v>
      </c>
      <c r="E697" s="45">
        <v>2018</v>
      </c>
      <c r="F697" s="45" t="s">
        <v>59</v>
      </c>
      <c r="G697" s="45" t="s">
        <v>82</v>
      </c>
      <c r="H697" s="49" t="s">
        <v>129</v>
      </c>
      <c r="I697" s="43" t="s">
        <v>133</v>
      </c>
      <c r="J697" s="45" t="s">
        <v>544</v>
      </c>
      <c r="K697" s="45" t="s">
        <v>544</v>
      </c>
      <c r="L697" s="48">
        <v>1298</v>
      </c>
      <c r="M697" s="48">
        <v>1694</v>
      </c>
    </row>
    <row r="698" spans="1:13" ht="14.25" x14ac:dyDescent="0.2">
      <c r="A698" s="42" t="s">
        <v>41</v>
      </c>
      <c r="B698" s="42" t="s">
        <v>41</v>
      </c>
      <c r="C698" s="43" t="s">
        <v>48</v>
      </c>
      <c r="D698" s="43" t="s">
        <v>11</v>
      </c>
      <c r="E698" s="45">
        <v>2018</v>
      </c>
      <c r="F698" s="45" t="s">
        <v>59</v>
      </c>
      <c r="G698" s="45" t="s">
        <v>82</v>
      </c>
      <c r="H698" s="49" t="s">
        <v>129</v>
      </c>
      <c r="I698" s="43" t="s">
        <v>170</v>
      </c>
      <c r="J698" s="45" t="s">
        <v>544</v>
      </c>
      <c r="K698" s="45" t="s">
        <v>544</v>
      </c>
      <c r="L698" s="48">
        <v>1298</v>
      </c>
      <c r="M698" s="48">
        <v>1694</v>
      </c>
    </row>
    <row r="699" spans="1:13" ht="14.25" x14ac:dyDescent="0.2">
      <c r="A699" s="42" t="s">
        <v>41</v>
      </c>
      <c r="B699" s="42" t="s">
        <v>41</v>
      </c>
      <c r="C699" s="43" t="s">
        <v>48</v>
      </c>
      <c r="D699" s="43" t="s">
        <v>11</v>
      </c>
      <c r="E699" s="45">
        <v>2018</v>
      </c>
      <c r="F699" s="45" t="s">
        <v>59</v>
      </c>
      <c r="G699" s="45" t="s">
        <v>82</v>
      </c>
      <c r="H699" s="49" t="s">
        <v>129</v>
      </c>
      <c r="I699" s="43" t="s">
        <v>174</v>
      </c>
      <c r="J699" s="45" t="s">
        <v>544</v>
      </c>
      <c r="K699" s="45" t="s">
        <v>544</v>
      </c>
      <c r="L699" s="48">
        <v>1298</v>
      </c>
      <c r="M699" s="48">
        <v>1694</v>
      </c>
    </row>
    <row r="700" spans="1:13" ht="14.25" x14ac:dyDescent="0.2">
      <c r="A700" s="42" t="s">
        <v>41</v>
      </c>
      <c r="B700" s="42" t="s">
        <v>41</v>
      </c>
      <c r="C700" s="43" t="s">
        <v>48</v>
      </c>
      <c r="D700" s="43" t="s">
        <v>11</v>
      </c>
      <c r="E700" s="45">
        <v>2018</v>
      </c>
      <c r="F700" s="45" t="s">
        <v>59</v>
      </c>
      <c r="G700" s="45" t="s">
        <v>82</v>
      </c>
      <c r="H700" s="49" t="s">
        <v>129</v>
      </c>
      <c r="I700" s="43" t="s">
        <v>169</v>
      </c>
      <c r="J700" s="45" t="s">
        <v>544</v>
      </c>
      <c r="K700" s="45" t="s">
        <v>544</v>
      </c>
      <c r="L700" s="48">
        <v>1298</v>
      </c>
      <c r="M700" s="48">
        <v>1694</v>
      </c>
    </row>
    <row r="701" spans="1:13" ht="14.25" x14ac:dyDescent="0.2">
      <c r="A701" s="42" t="s">
        <v>41</v>
      </c>
      <c r="B701" s="42" t="s">
        <v>41</v>
      </c>
      <c r="C701" s="43" t="s">
        <v>48</v>
      </c>
      <c r="D701" s="43" t="s">
        <v>11</v>
      </c>
      <c r="E701" s="45">
        <v>2018</v>
      </c>
      <c r="F701" s="45" t="s">
        <v>59</v>
      </c>
      <c r="G701" s="45" t="s">
        <v>82</v>
      </c>
      <c r="H701" s="49" t="s">
        <v>99</v>
      </c>
      <c r="I701" s="43" t="s">
        <v>169</v>
      </c>
      <c r="J701" s="45" t="s">
        <v>544</v>
      </c>
      <c r="K701" s="45" t="s">
        <v>544</v>
      </c>
      <c r="L701" s="48">
        <v>1727</v>
      </c>
      <c r="M701" s="48">
        <v>2407.96</v>
      </c>
    </row>
    <row r="702" spans="1:13" ht="14.25" x14ac:dyDescent="0.2">
      <c r="A702" s="42" t="s">
        <v>41</v>
      </c>
      <c r="B702" s="42" t="s">
        <v>41</v>
      </c>
      <c r="C702" s="43" t="s">
        <v>48</v>
      </c>
      <c r="D702" s="43" t="s">
        <v>11</v>
      </c>
      <c r="E702" s="45">
        <v>2018</v>
      </c>
      <c r="F702" s="45" t="s">
        <v>59</v>
      </c>
      <c r="G702" s="45" t="s">
        <v>82</v>
      </c>
      <c r="H702" s="49" t="s">
        <v>129</v>
      </c>
      <c r="I702" s="43" t="s">
        <v>168</v>
      </c>
      <c r="J702" s="45" t="s">
        <v>544</v>
      </c>
      <c r="K702" s="45" t="s">
        <v>544</v>
      </c>
      <c r="L702" s="48">
        <v>1298</v>
      </c>
      <c r="M702" s="48">
        <v>1694</v>
      </c>
    </row>
    <row r="703" spans="1:13" ht="14.25" x14ac:dyDescent="0.2">
      <c r="A703" s="42" t="s">
        <v>41</v>
      </c>
      <c r="B703" s="42" t="s">
        <v>41</v>
      </c>
      <c r="C703" s="43" t="s">
        <v>48</v>
      </c>
      <c r="D703" s="43" t="s">
        <v>11</v>
      </c>
      <c r="E703" s="45">
        <v>2018</v>
      </c>
      <c r="F703" s="45" t="s">
        <v>59</v>
      </c>
      <c r="G703" s="45" t="s">
        <v>82</v>
      </c>
      <c r="H703" s="49" t="s">
        <v>129</v>
      </c>
      <c r="I703" s="43" t="s">
        <v>171</v>
      </c>
      <c r="J703" s="45" t="s">
        <v>545</v>
      </c>
      <c r="K703" s="45" t="s">
        <v>545</v>
      </c>
      <c r="L703" s="48">
        <v>1298</v>
      </c>
      <c r="M703" s="48">
        <v>1694</v>
      </c>
    </row>
    <row r="704" spans="1:13" ht="14.25" x14ac:dyDescent="0.2">
      <c r="A704" s="42" t="s">
        <v>41</v>
      </c>
      <c r="B704" s="42" t="s">
        <v>41</v>
      </c>
      <c r="C704" s="43" t="s">
        <v>48</v>
      </c>
      <c r="D704" s="43" t="s">
        <v>11</v>
      </c>
      <c r="E704" s="45">
        <v>2018</v>
      </c>
      <c r="F704" s="45" t="s">
        <v>59</v>
      </c>
      <c r="G704" s="45" t="s">
        <v>82</v>
      </c>
      <c r="H704" s="49" t="s">
        <v>129</v>
      </c>
      <c r="I704" s="43" t="s">
        <v>137</v>
      </c>
      <c r="J704" s="45" t="s">
        <v>544</v>
      </c>
      <c r="K704" s="45" t="s">
        <v>544</v>
      </c>
      <c r="L704" s="48">
        <v>1298</v>
      </c>
      <c r="M704" s="48">
        <v>1694</v>
      </c>
    </row>
    <row r="705" spans="1:13" ht="14.25" x14ac:dyDescent="0.2">
      <c r="A705" s="42" t="s">
        <v>41</v>
      </c>
      <c r="B705" s="42" t="s">
        <v>41</v>
      </c>
      <c r="C705" s="43" t="s">
        <v>48</v>
      </c>
      <c r="D705" s="43" t="s">
        <v>11</v>
      </c>
      <c r="E705" s="45">
        <v>2018</v>
      </c>
      <c r="F705" s="45" t="s">
        <v>59</v>
      </c>
      <c r="G705" s="45" t="s">
        <v>82</v>
      </c>
      <c r="H705" s="49" t="s">
        <v>129</v>
      </c>
      <c r="I705" s="43" t="s">
        <v>168</v>
      </c>
      <c r="J705" s="45" t="s">
        <v>544</v>
      </c>
      <c r="K705" s="45" t="s">
        <v>544</v>
      </c>
      <c r="L705" s="48">
        <v>1298</v>
      </c>
      <c r="M705" s="48">
        <v>1694</v>
      </c>
    </row>
    <row r="706" spans="1:13" ht="14.25" x14ac:dyDescent="0.2">
      <c r="A706" s="42" t="s">
        <v>41</v>
      </c>
      <c r="B706" s="42" t="s">
        <v>41</v>
      </c>
      <c r="C706" s="43" t="s">
        <v>48</v>
      </c>
      <c r="D706" s="43" t="s">
        <v>11</v>
      </c>
      <c r="E706" s="45">
        <v>2018</v>
      </c>
      <c r="F706" s="45" t="s">
        <v>59</v>
      </c>
      <c r="G706" s="45" t="s">
        <v>82</v>
      </c>
      <c r="H706" s="49" t="s">
        <v>129</v>
      </c>
      <c r="I706" s="43" t="s">
        <v>130</v>
      </c>
      <c r="J706" s="45" t="s">
        <v>544</v>
      </c>
      <c r="K706" s="45" t="s">
        <v>544</v>
      </c>
      <c r="L706" s="48">
        <v>1298</v>
      </c>
      <c r="M706" s="48">
        <v>1694</v>
      </c>
    </row>
    <row r="707" spans="1:13" ht="14.25" x14ac:dyDescent="0.2">
      <c r="A707" s="42" t="s">
        <v>41</v>
      </c>
      <c r="B707" s="42" t="s">
        <v>41</v>
      </c>
      <c r="C707" s="43" t="s">
        <v>48</v>
      </c>
      <c r="D707" s="43" t="s">
        <v>11</v>
      </c>
      <c r="E707" s="45">
        <v>2018</v>
      </c>
      <c r="F707" s="45" t="s">
        <v>59</v>
      </c>
      <c r="G707" s="45" t="s">
        <v>82</v>
      </c>
      <c r="H707" s="49" t="s">
        <v>129</v>
      </c>
      <c r="I707" s="43" t="s">
        <v>133</v>
      </c>
      <c r="J707" s="45" t="s">
        <v>544</v>
      </c>
      <c r="K707" s="45" t="s">
        <v>544</v>
      </c>
      <c r="L707" s="48">
        <v>1298</v>
      </c>
      <c r="M707" s="48">
        <v>1694</v>
      </c>
    </row>
    <row r="708" spans="1:13" ht="14.25" x14ac:dyDescent="0.2">
      <c r="A708" s="42" t="s">
        <v>41</v>
      </c>
      <c r="B708" s="42" t="s">
        <v>41</v>
      </c>
      <c r="C708" s="43" t="s">
        <v>48</v>
      </c>
      <c r="D708" s="43" t="s">
        <v>11</v>
      </c>
      <c r="E708" s="45">
        <v>2018</v>
      </c>
      <c r="F708" s="45" t="s">
        <v>59</v>
      </c>
      <c r="G708" s="45" t="s">
        <v>82</v>
      </c>
      <c r="H708" s="49" t="s">
        <v>99</v>
      </c>
      <c r="I708" s="43" t="s">
        <v>175</v>
      </c>
      <c r="J708" s="45" t="s">
        <v>544</v>
      </c>
      <c r="K708" s="45" t="s">
        <v>544</v>
      </c>
      <c r="L708" s="48">
        <v>1727</v>
      </c>
      <c r="M708" s="48">
        <v>2407.96</v>
      </c>
    </row>
    <row r="709" spans="1:13" ht="14.25" x14ac:dyDescent="0.2">
      <c r="A709" s="42" t="s">
        <v>41</v>
      </c>
      <c r="B709" s="42" t="s">
        <v>41</v>
      </c>
      <c r="C709" s="43" t="s">
        <v>48</v>
      </c>
      <c r="D709" s="43" t="s">
        <v>11</v>
      </c>
      <c r="E709" s="45">
        <v>2018</v>
      </c>
      <c r="F709" s="45" t="s">
        <v>59</v>
      </c>
      <c r="G709" s="45" t="s">
        <v>82</v>
      </c>
      <c r="H709" s="49" t="s">
        <v>99</v>
      </c>
      <c r="I709" s="43" t="s">
        <v>132</v>
      </c>
      <c r="J709" s="45" t="s">
        <v>544</v>
      </c>
      <c r="K709" s="45" t="s">
        <v>544</v>
      </c>
      <c r="L709" s="48">
        <v>1727</v>
      </c>
      <c r="M709" s="48">
        <v>2407.96</v>
      </c>
    </row>
    <row r="710" spans="1:13" ht="14.25" x14ac:dyDescent="0.2">
      <c r="A710" s="42" t="s">
        <v>41</v>
      </c>
      <c r="B710" s="42" t="s">
        <v>41</v>
      </c>
      <c r="C710" s="43" t="s">
        <v>48</v>
      </c>
      <c r="D710" s="43" t="s">
        <v>11</v>
      </c>
      <c r="E710" s="45">
        <v>2018</v>
      </c>
      <c r="F710" s="45" t="s">
        <v>59</v>
      </c>
      <c r="G710" s="45" t="s">
        <v>82</v>
      </c>
      <c r="H710" s="49" t="s">
        <v>129</v>
      </c>
      <c r="I710" s="43" t="s">
        <v>133</v>
      </c>
      <c r="J710" s="45" t="s">
        <v>544</v>
      </c>
      <c r="K710" s="45" t="s">
        <v>544</v>
      </c>
      <c r="L710" s="48">
        <v>1298</v>
      </c>
      <c r="M710" s="48">
        <v>1694</v>
      </c>
    </row>
    <row r="711" spans="1:13" ht="14.25" x14ac:dyDescent="0.2">
      <c r="A711" s="42" t="s">
        <v>41</v>
      </c>
      <c r="B711" s="42" t="s">
        <v>41</v>
      </c>
      <c r="C711" s="43" t="s">
        <v>48</v>
      </c>
      <c r="D711" s="43" t="s">
        <v>11</v>
      </c>
      <c r="E711" s="45">
        <v>2018</v>
      </c>
      <c r="F711" s="45" t="s">
        <v>59</v>
      </c>
      <c r="G711" s="45" t="s">
        <v>82</v>
      </c>
      <c r="H711" s="49" t="s">
        <v>99</v>
      </c>
      <c r="I711" s="43" t="s">
        <v>135</v>
      </c>
      <c r="J711" s="45" t="s">
        <v>544</v>
      </c>
      <c r="K711" s="45" t="s">
        <v>544</v>
      </c>
      <c r="L711" s="48">
        <v>1727</v>
      </c>
      <c r="M711" s="48">
        <v>2407.96</v>
      </c>
    </row>
    <row r="712" spans="1:13" ht="14.25" x14ac:dyDescent="0.2">
      <c r="A712" s="42" t="s">
        <v>41</v>
      </c>
      <c r="B712" s="42" t="s">
        <v>41</v>
      </c>
      <c r="C712" s="43" t="s">
        <v>48</v>
      </c>
      <c r="D712" s="43" t="s">
        <v>11</v>
      </c>
      <c r="E712" s="45">
        <v>2018</v>
      </c>
      <c r="F712" s="45" t="s">
        <v>59</v>
      </c>
      <c r="G712" s="45" t="s">
        <v>82</v>
      </c>
      <c r="H712" s="49" t="s">
        <v>99</v>
      </c>
      <c r="I712" s="43" t="s">
        <v>127</v>
      </c>
      <c r="J712" s="45" t="s">
        <v>544</v>
      </c>
      <c r="K712" s="45" t="s">
        <v>544</v>
      </c>
      <c r="L712" s="48">
        <v>1727</v>
      </c>
      <c r="M712" s="48">
        <v>2407.96</v>
      </c>
    </row>
    <row r="713" spans="1:13" ht="14.25" x14ac:dyDescent="0.2">
      <c r="A713" s="42" t="s">
        <v>41</v>
      </c>
      <c r="B713" s="42" t="s">
        <v>41</v>
      </c>
      <c r="C713" s="43" t="s">
        <v>48</v>
      </c>
      <c r="D713" s="43" t="s">
        <v>11</v>
      </c>
      <c r="E713" s="45">
        <v>2018</v>
      </c>
      <c r="F713" s="45" t="s">
        <v>59</v>
      </c>
      <c r="G713" s="45" t="s">
        <v>82</v>
      </c>
      <c r="H713" s="49" t="s">
        <v>129</v>
      </c>
      <c r="I713" s="43" t="s">
        <v>175</v>
      </c>
      <c r="J713" s="45"/>
      <c r="K713" s="45"/>
      <c r="L713" s="48"/>
      <c r="M713" s="48"/>
    </row>
    <row r="714" spans="1:13" ht="14.25" x14ac:dyDescent="0.2">
      <c r="A714" s="42" t="s">
        <v>41</v>
      </c>
      <c r="B714" s="42" t="s">
        <v>41</v>
      </c>
      <c r="C714" s="43" t="s">
        <v>48</v>
      </c>
      <c r="D714" s="43" t="s">
        <v>11</v>
      </c>
      <c r="E714" s="45">
        <v>2018</v>
      </c>
      <c r="F714" s="45" t="s">
        <v>59</v>
      </c>
      <c r="G714" s="45" t="s">
        <v>82</v>
      </c>
      <c r="H714" s="49" t="s">
        <v>129</v>
      </c>
      <c r="I714" s="43" t="s">
        <v>175</v>
      </c>
      <c r="J714" s="45" t="s">
        <v>544</v>
      </c>
      <c r="K714" s="45" t="s">
        <v>544</v>
      </c>
      <c r="L714" s="48">
        <v>1298</v>
      </c>
      <c r="M714" s="48">
        <v>1694</v>
      </c>
    </row>
    <row r="715" spans="1:13" ht="14.25" x14ac:dyDescent="0.2">
      <c r="A715" s="42" t="s">
        <v>41</v>
      </c>
      <c r="B715" s="42" t="s">
        <v>41</v>
      </c>
      <c r="C715" s="43" t="s">
        <v>49</v>
      </c>
      <c r="D715" s="43" t="s">
        <v>13</v>
      </c>
      <c r="E715" s="45">
        <v>2019</v>
      </c>
      <c r="F715" s="45" t="s">
        <v>65</v>
      </c>
      <c r="G715" s="45" t="s">
        <v>176</v>
      </c>
      <c r="H715" s="49" t="s">
        <v>86</v>
      </c>
      <c r="I715" s="43" t="s">
        <v>178</v>
      </c>
      <c r="J715" s="45" t="s">
        <v>544</v>
      </c>
      <c r="K715" s="45" t="s">
        <v>544</v>
      </c>
      <c r="L715" s="48">
        <v>1738</v>
      </c>
      <c r="M715" s="48">
        <v>2335.86</v>
      </c>
    </row>
    <row r="716" spans="1:13" ht="14.25" x14ac:dyDescent="0.2">
      <c r="A716" s="42" t="s">
        <v>41</v>
      </c>
      <c r="B716" s="42" t="s">
        <v>41</v>
      </c>
      <c r="C716" s="43" t="s">
        <v>49</v>
      </c>
      <c r="D716" s="43" t="s">
        <v>13</v>
      </c>
      <c r="E716" s="45">
        <v>2019</v>
      </c>
      <c r="F716" s="45" t="s">
        <v>65</v>
      </c>
      <c r="G716" s="45" t="s">
        <v>176</v>
      </c>
      <c r="H716" s="49" t="s">
        <v>177</v>
      </c>
      <c r="I716" s="43" t="s">
        <v>178</v>
      </c>
      <c r="J716" s="45" t="s">
        <v>544</v>
      </c>
      <c r="K716" s="45" t="s">
        <v>544</v>
      </c>
      <c r="L716" s="48">
        <v>1738</v>
      </c>
      <c r="M716" s="48">
        <v>2335.86</v>
      </c>
    </row>
    <row r="717" spans="1:13" ht="14.25" x14ac:dyDescent="0.2">
      <c r="A717" s="42" t="s">
        <v>41</v>
      </c>
      <c r="B717" s="42" t="s">
        <v>41</v>
      </c>
      <c r="C717" s="43" t="s">
        <v>49</v>
      </c>
      <c r="D717" s="43" t="s">
        <v>13</v>
      </c>
      <c r="E717" s="45">
        <v>2019</v>
      </c>
      <c r="F717" s="45" t="s">
        <v>65</v>
      </c>
      <c r="G717" s="45" t="s">
        <v>176</v>
      </c>
      <c r="H717" s="45" t="s">
        <v>179</v>
      </c>
      <c r="I717" s="43" t="s">
        <v>178</v>
      </c>
      <c r="J717" s="45" t="s">
        <v>545</v>
      </c>
      <c r="K717" s="45" t="s">
        <v>545</v>
      </c>
      <c r="L717" s="48">
        <v>1889.04</v>
      </c>
      <c r="M717" s="48">
        <v>3538.12</v>
      </c>
    </row>
    <row r="718" spans="1:13" ht="14.25" x14ac:dyDescent="0.2">
      <c r="A718" s="42" t="s">
        <v>41</v>
      </c>
      <c r="B718" s="42" t="s">
        <v>41</v>
      </c>
      <c r="C718" s="43" t="s">
        <v>49</v>
      </c>
      <c r="D718" s="43" t="s">
        <v>13</v>
      </c>
      <c r="E718" s="45">
        <v>2019</v>
      </c>
      <c r="F718" s="45" t="s">
        <v>65</v>
      </c>
      <c r="G718" s="45" t="s">
        <v>176</v>
      </c>
      <c r="H718" s="45" t="s">
        <v>180</v>
      </c>
      <c r="I718" s="43" t="s">
        <v>178</v>
      </c>
      <c r="J718" s="45" t="s">
        <v>544</v>
      </c>
      <c r="K718" s="45" t="s">
        <v>544</v>
      </c>
      <c r="L718" s="48">
        <v>1738</v>
      </c>
      <c r="M718" s="48">
        <v>2335.86</v>
      </c>
    </row>
    <row r="719" spans="1:13" ht="14.25" x14ac:dyDescent="0.2">
      <c r="A719" s="42" t="s">
        <v>41</v>
      </c>
      <c r="B719" s="42" t="s">
        <v>41</v>
      </c>
      <c r="C719" s="43" t="s">
        <v>49</v>
      </c>
      <c r="D719" s="43" t="s">
        <v>13</v>
      </c>
      <c r="E719" s="45">
        <v>2019</v>
      </c>
      <c r="F719" s="45" t="s">
        <v>65</v>
      </c>
      <c r="G719" s="45" t="s">
        <v>176</v>
      </c>
      <c r="H719" s="49" t="s">
        <v>93</v>
      </c>
      <c r="I719" s="43" t="s">
        <v>178</v>
      </c>
      <c r="J719" s="45" t="s">
        <v>544</v>
      </c>
      <c r="K719" s="45" t="s">
        <v>544</v>
      </c>
      <c r="L719" s="48">
        <v>1738</v>
      </c>
      <c r="M719" s="48">
        <v>2335.86</v>
      </c>
    </row>
    <row r="720" spans="1:13" ht="14.25" x14ac:dyDescent="0.2">
      <c r="A720" s="42" t="s">
        <v>41</v>
      </c>
      <c r="B720" s="42" t="s">
        <v>41</v>
      </c>
      <c r="C720" s="43" t="s">
        <v>49</v>
      </c>
      <c r="D720" s="43" t="s">
        <v>13</v>
      </c>
      <c r="E720" s="45">
        <v>2019</v>
      </c>
      <c r="F720" s="45" t="s">
        <v>65</v>
      </c>
      <c r="G720" s="45" t="s">
        <v>176</v>
      </c>
      <c r="H720" s="45" t="s">
        <v>179</v>
      </c>
      <c r="I720" s="43" t="s">
        <v>178</v>
      </c>
      <c r="J720" s="45" t="s">
        <v>544</v>
      </c>
      <c r="K720" s="45" t="s">
        <v>544</v>
      </c>
      <c r="L720" s="48">
        <v>1738</v>
      </c>
      <c r="M720" s="48">
        <v>3106.74</v>
      </c>
    </row>
    <row r="721" spans="1:13" ht="14.25" x14ac:dyDescent="0.2">
      <c r="A721" s="42" t="s">
        <v>41</v>
      </c>
      <c r="B721" s="42" t="s">
        <v>41</v>
      </c>
      <c r="C721" s="43" t="s">
        <v>49</v>
      </c>
      <c r="D721" s="43" t="s">
        <v>13</v>
      </c>
      <c r="E721" s="45">
        <v>2019</v>
      </c>
      <c r="F721" s="45" t="s">
        <v>65</v>
      </c>
      <c r="G721" s="45" t="s">
        <v>176</v>
      </c>
      <c r="H721" s="45" t="s">
        <v>180</v>
      </c>
      <c r="I721" s="43" t="s">
        <v>178</v>
      </c>
      <c r="J721" s="45" t="s">
        <v>544</v>
      </c>
      <c r="K721" s="45" t="s">
        <v>544</v>
      </c>
      <c r="L721" s="48">
        <v>1738</v>
      </c>
      <c r="M721" s="48">
        <v>2335.86</v>
      </c>
    </row>
    <row r="722" spans="1:13" ht="14.25" x14ac:dyDescent="0.2">
      <c r="A722" s="42" t="s">
        <v>41</v>
      </c>
      <c r="B722" s="42" t="s">
        <v>41</v>
      </c>
      <c r="C722" s="43" t="s">
        <v>49</v>
      </c>
      <c r="D722" s="43" t="s">
        <v>13</v>
      </c>
      <c r="E722" s="45">
        <v>2019</v>
      </c>
      <c r="F722" s="45" t="s">
        <v>65</v>
      </c>
      <c r="G722" s="45" t="s">
        <v>176</v>
      </c>
      <c r="H722" s="45" t="s">
        <v>181</v>
      </c>
      <c r="I722" s="43" t="s">
        <v>185</v>
      </c>
      <c r="J722" s="45" t="s">
        <v>544</v>
      </c>
      <c r="K722" s="45" t="s">
        <v>544</v>
      </c>
      <c r="L722" s="48">
        <v>1738</v>
      </c>
      <c r="M722" s="48">
        <v>2335.86</v>
      </c>
    </row>
    <row r="723" spans="1:13" ht="14.25" x14ac:dyDescent="0.2">
      <c r="A723" s="42" t="s">
        <v>41</v>
      </c>
      <c r="B723" s="42" t="s">
        <v>41</v>
      </c>
      <c r="C723" s="43" t="s">
        <v>49</v>
      </c>
      <c r="D723" s="43" t="s">
        <v>13</v>
      </c>
      <c r="E723" s="45">
        <v>2019</v>
      </c>
      <c r="F723" s="45" t="s">
        <v>65</v>
      </c>
      <c r="G723" s="45" t="s">
        <v>176</v>
      </c>
      <c r="H723" s="49" t="s">
        <v>181</v>
      </c>
      <c r="I723" s="43" t="s">
        <v>185</v>
      </c>
      <c r="J723" s="45" t="s">
        <v>544</v>
      </c>
      <c r="K723" s="45" t="s">
        <v>544</v>
      </c>
      <c r="L723" s="48">
        <v>1738</v>
      </c>
      <c r="M723" s="48">
        <v>2335.86</v>
      </c>
    </row>
    <row r="724" spans="1:13" ht="14.25" x14ac:dyDescent="0.2">
      <c r="A724" s="42" t="s">
        <v>41</v>
      </c>
      <c r="B724" s="42" t="s">
        <v>41</v>
      </c>
      <c r="C724" s="43" t="s">
        <v>49</v>
      </c>
      <c r="D724" s="43" t="s">
        <v>13</v>
      </c>
      <c r="E724" s="45">
        <v>2019</v>
      </c>
      <c r="F724" s="45" t="s">
        <v>65</v>
      </c>
      <c r="G724" s="45" t="s">
        <v>176</v>
      </c>
      <c r="H724" s="45" t="s">
        <v>180</v>
      </c>
      <c r="I724" s="43" t="s">
        <v>178</v>
      </c>
      <c r="J724" s="45" t="s">
        <v>544</v>
      </c>
      <c r="K724" s="45" t="s">
        <v>544</v>
      </c>
      <c r="L724" s="48">
        <v>1738</v>
      </c>
      <c r="M724" s="48">
        <v>2335.86</v>
      </c>
    </row>
    <row r="725" spans="1:13" ht="14.25" x14ac:dyDescent="0.2">
      <c r="A725" s="42" t="s">
        <v>41</v>
      </c>
      <c r="B725" s="42" t="s">
        <v>41</v>
      </c>
      <c r="C725" s="43" t="s">
        <v>49</v>
      </c>
      <c r="D725" s="43" t="s">
        <v>13</v>
      </c>
      <c r="E725" s="45">
        <v>2019</v>
      </c>
      <c r="F725" s="45" t="s">
        <v>65</v>
      </c>
      <c r="G725" s="45" t="s">
        <v>176</v>
      </c>
      <c r="H725" s="45" t="s">
        <v>99</v>
      </c>
      <c r="I725" s="43" t="s">
        <v>178</v>
      </c>
      <c r="J725" s="45" t="s">
        <v>544</v>
      </c>
      <c r="K725" s="45" t="s">
        <v>544</v>
      </c>
      <c r="L725" s="48">
        <v>2167</v>
      </c>
      <c r="M725" s="48">
        <v>3106.74</v>
      </c>
    </row>
    <row r="726" spans="1:13" ht="14.25" x14ac:dyDescent="0.2">
      <c r="A726" s="42" t="s">
        <v>41</v>
      </c>
      <c r="B726" s="42" t="s">
        <v>41</v>
      </c>
      <c r="C726" s="43" t="s">
        <v>49</v>
      </c>
      <c r="D726" s="43" t="s">
        <v>13</v>
      </c>
      <c r="E726" s="45">
        <v>2019</v>
      </c>
      <c r="F726" s="45" t="s">
        <v>65</v>
      </c>
      <c r="G726" s="45" t="s">
        <v>176</v>
      </c>
      <c r="H726" s="45" t="s">
        <v>99</v>
      </c>
      <c r="I726" s="43" t="s">
        <v>178</v>
      </c>
      <c r="J726" s="45" t="s">
        <v>544</v>
      </c>
      <c r="K726" s="45" t="s">
        <v>544</v>
      </c>
      <c r="L726" s="48">
        <v>2167</v>
      </c>
      <c r="M726" s="48">
        <v>3106.74</v>
      </c>
    </row>
    <row r="727" spans="1:13" ht="14.25" x14ac:dyDescent="0.2">
      <c r="A727" s="42" t="s">
        <v>41</v>
      </c>
      <c r="B727" s="42" t="s">
        <v>41</v>
      </c>
      <c r="C727" s="43" t="s">
        <v>49</v>
      </c>
      <c r="D727" s="43" t="s">
        <v>13</v>
      </c>
      <c r="E727" s="45">
        <v>2019</v>
      </c>
      <c r="F727" s="45" t="s">
        <v>65</v>
      </c>
      <c r="G727" s="45" t="s">
        <v>176</v>
      </c>
      <c r="H727" s="45" t="s">
        <v>182</v>
      </c>
      <c r="I727" s="43" t="s">
        <v>178</v>
      </c>
      <c r="J727" s="45" t="s">
        <v>544</v>
      </c>
      <c r="K727" s="45" t="s">
        <v>544</v>
      </c>
      <c r="L727" s="48">
        <v>2967</v>
      </c>
      <c r="M727" s="48">
        <v>6834.79</v>
      </c>
    </row>
    <row r="728" spans="1:13" ht="14.25" x14ac:dyDescent="0.2">
      <c r="A728" s="42" t="s">
        <v>41</v>
      </c>
      <c r="B728" s="42" t="s">
        <v>41</v>
      </c>
      <c r="C728" s="43" t="s">
        <v>49</v>
      </c>
      <c r="D728" s="43" t="s">
        <v>13</v>
      </c>
      <c r="E728" s="45">
        <v>2019</v>
      </c>
      <c r="F728" s="45" t="s">
        <v>65</v>
      </c>
      <c r="G728" s="45" t="s">
        <v>176</v>
      </c>
      <c r="H728" s="45" t="s">
        <v>180</v>
      </c>
      <c r="I728" s="43" t="s">
        <v>178</v>
      </c>
      <c r="J728" s="45" t="s">
        <v>544</v>
      </c>
      <c r="K728" s="45" t="s">
        <v>544</v>
      </c>
      <c r="L728" s="48">
        <v>1738</v>
      </c>
      <c r="M728" s="48">
        <v>2335.86</v>
      </c>
    </row>
    <row r="729" spans="1:13" ht="14.25" x14ac:dyDescent="0.2">
      <c r="A729" s="42" t="s">
        <v>41</v>
      </c>
      <c r="B729" s="42" t="s">
        <v>41</v>
      </c>
      <c r="C729" s="43" t="s">
        <v>49</v>
      </c>
      <c r="D729" s="43" t="s">
        <v>13</v>
      </c>
      <c r="E729" s="45">
        <v>2019</v>
      </c>
      <c r="F729" s="45" t="s">
        <v>65</v>
      </c>
      <c r="G729" s="45" t="s">
        <v>176</v>
      </c>
      <c r="H729" s="45" t="s">
        <v>183</v>
      </c>
      <c r="I729" s="43" t="s">
        <v>178</v>
      </c>
      <c r="J729" s="45" t="s">
        <v>544</v>
      </c>
      <c r="K729" s="45" t="s">
        <v>544</v>
      </c>
      <c r="L729" s="48">
        <v>3062.45</v>
      </c>
      <c r="M729" s="48">
        <v>5467.84</v>
      </c>
    </row>
    <row r="730" spans="1:13" ht="14.25" x14ac:dyDescent="0.2">
      <c r="A730" s="42" t="s">
        <v>41</v>
      </c>
      <c r="B730" s="42" t="s">
        <v>41</v>
      </c>
      <c r="C730" s="43" t="s">
        <v>49</v>
      </c>
      <c r="D730" s="43" t="s">
        <v>13</v>
      </c>
      <c r="E730" s="45">
        <v>2019</v>
      </c>
      <c r="F730" s="45" t="s">
        <v>65</v>
      </c>
      <c r="G730" s="45" t="s">
        <v>176</v>
      </c>
      <c r="H730" s="45" t="s">
        <v>184</v>
      </c>
      <c r="I730" s="43" t="s">
        <v>178</v>
      </c>
      <c r="J730" s="45" t="s">
        <v>544</v>
      </c>
      <c r="K730" s="45" t="s">
        <v>544</v>
      </c>
      <c r="L730" s="48">
        <v>3275</v>
      </c>
      <c r="M730" s="48">
        <v>6834.79</v>
      </c>
    </row>
    <row r="731" spans="1:13" ht="14.25" x14ac:dyDescent="0.2">
      <c r="A731" s="42" t="s">
        <v>41</v>
      </c>
      <c r="B731" s="42" t="s">
        <v>41</v>
      </c>
      <c r="C731" s="43" t="s">
        <v>49</v>
      </c>
      <c r="D731" s="43" t="s">
        <v>13</v>
      </c>
      <c r="E731" s="45">
        <v>2019</v>
      </c>
      <c r="F731" s="45" t="s">
        <v>65</v>
      </c>
      <c r="G731" s="45" t="s">
        <v>176</v>
      </c>
      <c r="H731" s="45" t="s">
        <v>180</v>
      </c>
      <c r="I731" s="43" t="s">
        <v>178</v>
      </c>
      <c r="J731" s="45" t="s">
        <v>544</v>
      </c>
      <c r="K731" s="45" t="s">
        <v>544</v>
      </c>
      <c r="L731" s="48">
        <v>1738</v>
      </c>
      <c r="M731" s="48">
        <v>2335.86</v>
      </c>
    </row>
    <row r="732" spans="1:13" ht="14.25" x14ac:dyDescent="0.2">
      <c r="A732" s="42" t="s">
        <v>41</v>
      </c>
      <c r="B732" s="42" t="s">
        <v>41</v>
      </c>
      <c r="C732" s="43" t="s">
        <v>49</v>
      </c>
      <c r="D732" s="43" t="s">
        <v>13</v>
      </c>
      <c r="E732" s="45">
        <v>2019</v>
      </c>
      <c r="F732" s="45" t="s">
        <v>65</v>
      </c>
      <c r="G732" s="45" t="s">
        <v>176</v>
      </c>
      <c r="H732" s="45" t="s">
        <v>180</v>
      </c>
      <c r="I732" s="43" t="s">
        <v>178</v>
      </c>
      <c r="J732" s="45" t="s">
        <v>544</v>
      </c>
      <c r="K732" s="45" t="s">
        <v>544</v>
      </c>
      <c r="L732" s="48">
        <v>1738</v>
      </c>
      <c r="M732" s="48">
        <v>2335.86</v>
      </c>
    </row>
    <row r="733" spans="1:13" ht="14.25" x14ac:dyDescent="0.2">
      <c r="A733" s="42" t="s">
        <v>41</v>
      </c>
      <c r="B733" s="42" t="s">
        <v>41</v>
      </c>
      <c r="C733" s="43" t="s">
        <v>49</v>
      </c>
      <c r="D733" s="43" t="s">
        <v>13</v>
      </c>
      <c r="E733" s="45">
        <v>2019</v>
      </c>
      <c r="F733" s="45" t="s">
        <v>65</v>
      </c>
      <c r="G733" s="45" t="s">
        <v>176</v>
      </c>
      <c r="H733" s="49" t="s">
        <v>179</v>
      </c>
      <c r="I733" s="43" t="s">
        <v>178</v>
      </c>
      <c r="J733" s="45" t="s">
        <v>545</v>
      </c>
      <c r="K733" s="45" t="s">
        <v>545</v>
      </c>
      <c r="L733" s="48">
        <v>1889.04</v>
      </c>
      <c r="M733" s="48">
        <v>3538.12</v>
      </c>
    </row>
    <row r="734" spans="1:13" ht="14.25" x14ac:dyDescent="0.2">
      <c r="A734" s="42" t="s">
        <v>41</v>
      </c>
      <c r="B734" s="42" t="s">
        <v>41</v>
      </c>
      <c r="C734" s="43" t="s">
        <v>49</v>
      </c>
      <c r="D734" s="43" t="s">
        <v>13</v>
      </c>
      <c r="E734" s="45">
        <v>2019</v>
      </c>
      <c r="F734" s="45" t="s">
        <v>65</v>
      </c>
      <c r="G734" s="45" t="s">
        <v>176</v>
      </c>
      <c r="H734" s="49" t="s">
        <v>181</v>
      </c>
      <c r="I734" s="43" t="s">
        <v>185</v>
      </c>
      <c r="J734" s="45" t="s">
        <v>544</v>
      </c>
      <c r="K734" s="45" t="s">
        <v>544</v>
      </c>
      <c r="L734" s="48">
        <v>1738</v>
      </c>
      <c r="M734" s="48">
        <v>2335.86</v>
      </c>
    </row>
    <row r="735" spans="1:13" ht="14.25" x14ac:dyDescent="0.2">
      <c r="A735" s="42" t="s">
        <v>41</v>
      </c>
      <c r="B735" s="42" t="s">
        <v>41</v>
      </c>
      <c r="C735" s="43" t="s">
        <v>49</v>
      </c>
      <c r="D735" s="43" t="s">
        <v>13</v>
      </c>
      <c r="E735" s="45">
        <v>2019</v>
      </c>
      <c r="F735" s="45" t="s">
        <v>65</v>
      </c>
      <c r="G735" s="45" t="s">
        <v>176</v>
      </c>
      <c r="H735" s="45" t="s">
        <v>181</v>
      </c>
      <c r="I735" s="43" t="s">
        <v>185</v>
      </c>
      <c r="J735" s="45" t="s">
        <v>544</v>
      </c>
      <c r="K735" s="45" t="s">
        <v>544</v>
      </c>
      <c r="L735" s="48">
        <v>1738</v>
      </c>
      <c r="M735" s="48">
        <v>2335.86</v>
      </c>
    </row>
    <row r="736" spans="1:13" ht="14.25" x14ac:dyDescent="0.2">
      <c r="A736" s="42" t="s">
        <v>41</v>
      </c>
      <c r="B736" s="42" t="s">
        <v>41</v>
      </c>
      <c r="C736" s="43" t="s">
        <v>49</v>
      </c>
      <c r="D736" s="43" t="s">
        <v>13</v>
      </c>
      <c r="E736" s="45">
        <v>2019</v>
      </c>
      <c r="F736" s="45" t="s">
        <v>65</v>
      </c>
      <c r="G736" s="45" t="s">
        <v>176</v>
      </c>
      <c r="H736" s="45" t="s">
        <v>85</v>
      </c>
      <c r="I736" s="43" t="s">
        <v>178</v>
      </c>
      <c r="J736" s="45" t="s">
        <v>544</v>
      </c>
      <c r="K736" s="45" t="s">
        <v>544</v>
      </c>
      <c r="L736" s="48">
        <v>2167</v>
      </c>
      <c r="M736" s="48">
        <v>3106.74</v>
      </c>
    </row>
    <row r="737" spans="1:13" ht="14.25" x14ac:dyDescent="0.2">
      <c r="A737" s="42" t="s">
        <v>41</v>
      </c>
      <c r="B737" s="42" t="s">
        <v>41</v>
      </c>
      <c r="C737" s="43" t="s">
        <v>49</v>
      </c>
      <c r="D737" s="43" t="s">
        <v>13</v>
      </c>
      <c r="E737" s="45">
        <v>2019</v>
      </c>
      <c r="F737" s="45" t="s">
        <v>65</v>
      </c>
      <c r="G737" s="45" t="s">
        <v>176</v>
      </c>
      <c r="H737" s="45" t="s">
        <v>162</v>
      </c>
      <c r="I737" s="43" t="s">
        <v>178</v>
      </c>
      <c r="J737" s="45" t="s">
        <v>544</v>
      </c>
      <c r="K737" s="45" t="s">
        <v>544</v>
      </c>
      <c r="L737" s="48">
        <v>2865.2</v>
      </c>
      <c r="M737" s="48">
        <v>6958.88</v>
      </c>
    </row>
    <row r="738" spans="1:13" ht="14.25" x14ac:dyDescent="0.2">
      <c r="A738" s="42" t="s">
        <v>41</v>
      </c>
      <c r="B738" s="42" t="s">
        <v>41</v>
      </c>
      <c r="C738" s="43" t="s">
        <v>49</v>
      </c>
      <c r="D738" s="43" t="s">
        <v>13</v>
      </c>
      <c r="E738" s="45">
        <v>2019</v>
      </c>
      <c r="F738" s="45" t="s">
        <v>65</v>
      </c>
      <c r="G738" s="45" t="s">
        <v>176</v>
      </c>
      <c r="H738" s="45" t="s">
        <v>179</v>
      </c>
      <c r="I738" s="43" t="s">
        <v>185</v>
      </c>
      <c r="J738" s="45" t="s">
        <v>545</v>
      </c>
      <c r="K738" s="45" t="s">
        <v>545</v>
      </c>
      <c r="L738" s="48">
        <v>1738</v>
      </c>
      <c r="M738" s="48">
        <v>3106.74</v>
      </c>
    </row>
    <row r="739" spans="1:13" ht="14.25" x14ac:dyDescent="0.2">
      <c r="A739" s="42" t="s">
        <v>41</v>
      </c>
      <c r="B739" s="42" t="s">
        <v>41</v>
      </c>
      <c r="C739" s="43" t="s">
        <v>49</v>
      </c>
      <c r="D739" s="43" t="s">
        <v>13</v>
      </c>
      <c r="E739" s="45">
        <v>2019</v>
      </c>
      <c r="F739" s="45" t="s">
        <v>65</v>
      </c>
      <c r="G739" s="45" t="s">
        <v>176</v>
      </c>
      <c r="H739" s="45" t="s">
        <v>179</v>
      </c>
      <c r="I739" s="43" t="s">
        <v>185</v>
      </c>
      <c r="J739" s="45" t="s">
        <v>545</v>
      </c>
      <c r="K739" s="45" t="s">
        <v>545</v>
      </c>
      <c r="L739" s="48">
        <v>1738</v>
      </c>
      <c r="M739" s="48">
        <v>3106.74</v>
      </c>
    </row>
    <row r="740" spans="1:13" ht="14.25" x14ac:dyDescent="0.2">
      <c r="A740" s="42" t="s">
        <v>41</v>
      </c>
      <c r="B740" s="42" t="s">
        <v>41</v>
      </c>
      <c r="C740" s="43" t="s">
        <v>49</v>
      </c>
      <c r="D740" s="43" t="s">
        <v>13</v>
      </c>
      <c r="E740" s="45">
        <v>2019</v>
      </c>
      <c r="F740" s="45" t="s">
        <v>65</v>
      </c>
      <c r="G740" s="45" t="s">
        <v>176</v>
      </c>
      <c r="H740" s="45" t="s">
        <v>179</v>
      </c>
      <c r="I740" s="43" t="s">
        <v>185</v>
      </c>
      <c r="J740" s="45" t="s">
        <v>545</v>
      </c>
      <c r="K740" s="45" t="s">
        <v>545</v>
      </c>
      <c r="L740" s="48">
        <v>1738</v>
      </c>
      <c r="M740" s="48">
        <v>3106.74</v>
      </c>
    </row>
    <row r="741" spans="1:13" ht="14.25" x14ac:dyDescent="0.2">
      <c r="A741" s="42" t="s">
        <v>41</v>
      </c>
      <c r="B741" s="42" t="s">
        <v>41</v>
      </c>
      <c r="C741" s="43" t="s">
        <v>49</v>
      </c>
      <c r="D741" s="43" t="s">
        <v>13</v>
      </c>
      <c r="E741" s="45">
        <v>2019</v>
      </c>
      <c r="F741" s="45" t="s">
        <v>65</v>
      </c>
      <c r="G741" s="45" t="s">
        <v>176</v>
      </c>
      <c r="H741" s="45" t="s">
        <v>95</v>
      </c>
      <c r="I741" s="43" t="s">
        <v>178</v>
      </c>
      <c r="J741" s="45" t="s">
        <v>544</v>
      </c>
      <c r="K741" s="45" t="s">
        <v>544</v>
      </c>
      <c r="L741" s="48">
        <v>3409.1899999999996</v>
      </c>
      <c r="M741" s="48">
        <v>4038.61</v>
      </c>
    </row>
    <row r="742" spans="1:13" ht="14.25" x14ac:dyDescent="0.2">
      <c r="A742" s="42" t="s">
        <v>41</v>
      </c>
      <c r="B742" s="42" t="s">
        <v>41</v>
      </c>
      <c r="C742" s="43" t="s">
        <v>49</v>
      </c>
      <c r="D742" s="43" t="s">
        <v>13</v>
      </c>
      <c r="E742" s="45">
        <v>2019</v>
      </c>
      <c r="F742" s="45" t="s">
        <v>65</v>
      </c>
      <c r="G742" s="45" t="s">
        <v>176</v>
      </c>
      <c r="H742" s="45" t="s">
        <v>181</v>
      </c>
      <c r="I742" s="43" t="s">
        <v>185</v>
      </c>
      <c r="J742" s="45" t="s">
        <v>544</v>
      </c>
      <c r="K742" s="45" t="s">
        <v>544</v>
      </c>
      <c r="L742" s="48">
        <v>1738</v>
      </c>
      <c r="M742" s="48">
        <v>2335.86</v>
      </c>
    </row>
    <row r="743" spans="1:13" ht="14.25" x14ac:dyDescent="0.2">
      <c r="A743" s="42" t="s">
        <v>41</v>
      </c>
      <c r="B743" s="42" t="s">
        <v>41</v>
      </c>
      <c r="C743" s="43" t="s">
        <v>49</v>
      </c>
      <c r="D743" s="43" t="s">
        <v>13</v>
      </c>
      <c r="E743" s="45">
        <v>2019</v>
      </c>
      <c r="F743" s="45" t="s">
        <v>65</v>
      </c>
      <c r="G743" s="45" t="s">
        <v>176</v>
      </c>
      <c r="H743" s="45" t="s">
        <v>181</v>
      </c>
      <c r="I743" s="43" t="s">
        <v>185</v>
      </c>
      <c r="J743" s="45" t="s">
        <v>544</v>
      </c>
      <c r="K743" s="45" t="s">
        <v>544</v>
      </c>
      <c r="L743" s="48">
        <v>1738</v>
      </c>
      <c r="M743" s="48">
        <v>2335.86</v>
      </c>
    </row>
    <row r="744" spans="1:13" ht="14.25" x14ac:dyDescent="0.2">
      <c r="A744" s="42" t="s">
        <v>41</v>
      </c>
      <c r="B744" s="42" t="s">
        <v>41</v>
      </c>
      <c r="C744" s="43" t="s">
        <v>49</v>
      </c>
      <c r="D744" s="43" t="s">
        <v>13</v>
      </c>
      <c r="E744" s="45">
        <v>2019</v>
      </c>
      <c r="F744" s="45" t="s">
        <v>65</v>
      </c>
      <c r="G744" s="45" t="s">
        <v>176</v>
      </c>
      <c r="H744" s="45" t="s">
        <v>181</v>
      </c>
      <c r="I744" s="43" t="s">
        <v>185</v>
      </c>
      <c r="J744" s="45" t="s">
        <v>544</v>
      </c>
      <c r="K744" s="45" t="s">
        <v>544</v>
      </c>
      <c r="L744" s="48">
        <v>1738</v>
      </c>
      <c r="M744" s="48">
        <v>2335.86</v>
      </c>
    </row>
    <row r="745" spans="1:13" ht="14.25" x14ac:dyDescent="0.2">
      <c r="A745" s="42" t="s">
        <v>41</v>
      </c>
      <c r="B745" s="42" t="s">
        <v>41</v>
      </c>
      <c r="C745" s="43" t="s">
        <v>49</v>
      </c>
      <c r="D745" s="43" t="s">
        <v>13</v>
      </c>
      <c r="E745" s="45">
        <v>2019</v>
      </c>
      <c r="F745" s="45" t="s">
        <v>65</v>
      </c>
      <c r="G745" s="45" t="s">
        <v>176</v>
      </c>
      <c r="H745" s="45" t="s">
        <v>181</v>
      </c>
      <c r="I745" s="43" t="s">
        <v>178</v>
      </c>
      <c r="J745" s="45" t="s">
        <v>544</v>
      </c>
      <c r="K745" s="45" t="s">
        <v>544</v>
      </c>
      <c r="L745" s="48">
        <v>1738</v>
      </c>
      <c r="M745" s="48">
        <v>2335.86</v>
      </c>
    </row>
    <row r="746" spans="1:13" ht="14.25" x14ac:dyDescent="0.2">
      <c r="A746" s="42" t="s">
        <v>41</v>
      </c>
      <c r="B746" s="42" t="s">
        <v>41</v>
      </c>
      <c r="C746" s="43" t="s">
        <v>49</v>
      </c>
      <c r="D746" s="43" t="s">
        <v>13</v>
      </c>
      <c r="E746" s="45">
        <v>2019</v>
      </c>
      <c r="F746" s="45" t="s">
        <v>65</v>
      </c>
      <c r="G746" s="45" t="s">
        <v>176</v>
      </c>
      <c r="H746" s="45" t="s">
        <v>181</v>
      </c>
      <c r="I746" s="43" t="s">
        <v>178</v>
      </c>
      <c r="J746" s="45" t="s">
        <v>544</v>
      </c>
      <c r="K746" s="45" t="s">
        <v>544</v>
      </c>
      <c r="L746" s="48">
        <v>1738</v>
      </c>
      <c r="M746" s="48">
        <v>2335.86</v>
      </c>
    </row>
    <row r="747" spans="1:13" ht="14.25" x14ac:dyDescent="0.2">
      <c r="A747" s="42" t="s">
        <v>41</v>
      </c>
      <c r="B747" s="42" t="s">
        <v>41</v>
      </c>
      <c r="C747" s="43" t="s">
        <v>50</v>
      </c>
      <c r="D747" s="43" t="s">
        <v>14</v>
      </c>
      <c r="E747" s="45">
        <v>2019</v>
      </c>
      <c r="F747" s="45" t="s">
        <v>66</v>
      </c>
      <c r="G747" s="45" t="s">
        <v>186</v>
      </c>
      <c r="H747" s="45" t="s">
        <v>91</v>
      </c>
      <c r="I747" s="43" t="s">
        <v>187</v>
      </c>
      <c r="J747" s="45" t="s">
        <v>544</v>
      </c>
      <c r="K747" s="45" t="s">
        <v>544</v>
      </c>
      <c r="L747" s="48">
        <f>1460.8+484.8</f>
        <v>1945.6</v>
      </c>
      <c r="M747" s="48">
        <f>SUM(L747*0.7227)+(1945.6+317.96)*0.1457</f>
        <v>1735.885812</v>
      </c>
    </row>
    <row r="748" spans="1:13" ht="14.25" x14ac:dyDescent="0.2">
      <c r="A748" s="42" t="s">
        <v>41</v>
      </c>
      <c r="B748" s="42" t="s">
        <v>41</v>
      </c>
      <c r="C748" s="43" t="s">
        <v>50</v>
      </c>
      <c r="D748" s="43" t="s">
        <v>14</v>
      </c>
      <c r="E748" s="45">
        <v>2019</v>
      </c>
      <c r="F748" s="45" t="s">
        <v>66</v>
      </c>
      <c r="G748" s="45" t="s">
        <v>186</v>
      </c>
      <c r="H748" s="45" t="s">
        <v>99</v>
      </c>
      <c r="I748" s="43" t="s">
        <v>188</v>
      </c>
      <c r="J748" s="45" t="s">
        <v>544</v>
      </c>
      <c r="K748" s="45" t="s">
        <v>544</v>
      </c>
      <c r="L748" s="48">
        <f>1940.4+484.8</f>
        <v>2425.2000000000003</v>
      </c>
      <c r="M748" s="48">
        <f>SUM(L748*0.7227)+(2425.2+638.82)*0.1457</f>
        <v>2199.1197540000003</v>
      </c>
    </row>
    <row r="749" spans="1:13" ht="14.25" x14ac:dyDescent="0.2">
      <c r="A749" s="42" t="s">
        <v>41</v>
      </c>
      <c r="B749" s="42" t="s">
        <v>41</v>
      </c>
      <c r="C749" s="43" t="s">
        <v>50</v>
      </c>
      <c r="D749" s="43" t="s">
        <v>14</v>
      </c>
      <c r="E749" s="45">
        <v>2019</v>
      </c>
      <c r="F749" s="45" t="s">
        <v>66</v>
      </c>
      <c r="G749" s="45" t="s">
        <v>186</v>
      </c>
      <c r="H749" s="45" t="s">
        <v>95</v>
      </c>
      <c r="I749" s="43" t="s">
        <v>189</v>
      </c>
      <c r="J749" s="45" t="s">
        <v>544</v>
      </c>
      <c r="K749" s="45" t="s">
        <v>544</v>
      </c>
      <c r="L749" s="48">
        <f>1940.4+484.8</f>
        <v>2425.2000000000003</v>
      </c>
      <c r="M749" s="48">
        <f>SUM(L749*0.7227)+(2425.2+1785.34)*0.1457</f>
        <v>2366.1677180000001</v>
      </c>
    </row>
    <row r="750" spans="1:13" ht="14.25" x14ac:dyDescent="0.2">
      <c r="A750" s="42" t="s">
        <v>41</v>
      </c>
      <c r="B750" s="42" t="s">
        <v>41</v>
      </c>
      <c r="C750" s="43" t="s">
        <v>50</v>
      </c>
      <c r="D750" s="43" t="s">
        <v>14</v>
      </c>
      <c r="E750" s="45">
        <v>2019</v>
      </c>
      <c r="F750" s="45" t="s">
        <v>66</v>
      </c>
      <c r="G750" s="45" t="s">
        <v>186</v>
      </c>
      <c r="H750" s="45" t="s">
        <v>99</v>
      </c>
      <c r="I750" s="43" t="s">
        <v>151</v>
      </c>
      <c r="J750" s="45" t="s">
        <v>544</v>
      </c>
      <c r="K750" s="45" t="s">
        <v>544</v>
      </c>
      <c r="L750" s="48">
        <f>1940.4+484.8</f>
        <v>2425.2000000000003</v>
      </c>
      <c r="M750" s="48">
        <f>SUM(L750*0.7227)+(1945.6+184.4)*0.1457</f>
        <v>2063.0330400000003</v>
      </c>
    </row>
    <row r="751" spans="1:13" ht="14.25" x14ac:dyDescent="0.2">
      <c r="A751" s="42" t="s">
        <v>41</v>
      </c>
      <c r="B751" s="42" t="s">
        <v>41</v>
      </c>
      <c r="C751" s="43" t="s">
        <v>50</v>
      </c>
      <c r="D751" s="43" t="s">
        <v>14</v>
      </c>
      <c r="E751" s="45">
        <v>2019</v>
      </c>
      <c r="F751" s="45" t="s">
        <v>66</v>
      </c>
      <c r="G751" s="45" t="s">
        <v>186</v>
      </c>
      <c r="H751" s="45" t="s">
        <v>89</v>
      </c>
      <c r="I751" s="43" t="s">
        <v>145</v>
      </c>
      <c r="J751" s="45" t="s">
        <v>544</v>
      </c>
      <c r="K751" s="45" t="s">
        <v>544</v>
      </c>
      <c r="L751" s="48">
        <f>2345.2</f>
        <v>2345.1999999999998</v>
      </c>
      <c r="M751" s="48">
        <f>SUM(L751*0.7227)+(2345.2+116.69)*0.1457</f>
        <v>2053.5734130000001</v>
      </c>
    </row>
    <row r="752" spans="1:13" ht="14.25" x14ac:dyDescent="0.2">
      <c r="A752" s="42" t="s">
        <v>41</v>
      </c>
      <c r="B752" s="42" t="s">
        <v>41</v>
      </c>
      <c r="C752" s="43" t="s">
        <v>50</v>
      </c>
      <c r="D752" s="43" t="s">
        <v>14</v>
      </c>
      <c r="E752" s="45">
        <v>2019</v>
      </c>
      <c r="F752" s="45" t="s">
        <v>66</v>
      </c>
      <c r="G752" s="45" t="s">
        <v>186</v>
      </c>
      <c r="H752" s="45" t="s">
        <v>85</v>
      </c>
      <c r="I752" s="43" t="s">
        <v>190</v>
      </c>
      <c r="J752" s="45" t="s">
        <v>544</v>
      </c>
      <c r="K752" s="45" t="s">
        <v>544</v>
      </c>
      <c r="L752" s="48">
        <f>1940.4+484.8</f>
        <v>2425.2000000000003</v>
      </c>
      <c r="M752" s="48">
        <f>SUM(L752*0.7227)+(2425.2+217.1)*0.1457</f>
        <v>2137.67515</v>
      </c>
    </row>
    <row r="753" spans="1:13" ht="14.25" x14ac:dyDescent="0.2">
      <c r="A753" s="42" t="s">
        <v>41</v>
      </c>
      <c r="B753" s="42" t="s">
        <v>41</v>
      </c>
      <c r="C753" s="43" t="s">
        <v>50</v>
      </c>
      <c r="D753" s="43" t="s">
        <v>14</v>
      </c>
      <c r="E753" s="45">
        <v>2019</v>
      </c>
      <c r="F753" s="45" t="s">
        <v>66</v>
      </c>
      <c r="G753" s="45" t="s">
        <v>186</v>
      </c>
      <c r="H753" s="45" t="s">
        <v>86</v>
      </c>
      <c r="I753" s="43" t="s">
        <v>190</v>
      </c>
      <c r="J753" s="45" t="s">
        <v>544</v>
      </c>
      <c r="K753" s="45" t="s">
        <v>544</v>
      </c>
      <c r="L753" s="48">
        <f>2345.2+484.8</f>
        <v>2830</v>
      </c>
      <c r="M753" s="48">
        <f>SUM(L753*0.7227)+(2830+120.65)*0.1457</f>
        <v>2475.150705</v>
      </c>
    </row>
    <row r="754" spans="1:13" ht="14.25" x14ac:dyDescent="0.2">
      <c r="A754" s="42" t="s">
        <v>41</v>
      </c>
      <c r="B754" s="42" t="s">
        <v>41</v>
      </c>
      <c r="C754" s="43" t="s">
        <v>50</v>
      </c>
      <c r="D754" s="43" t="s">
        <v>14</v>
      </c>
      <c r="E754" s="45">
        <v>2019</v>
      </c>
      <c r="F754" s="45" t="s">
        <v>66</v>
      </c>
      <c r="G754" s="45" t="s">
        <v>186</v>
      </c>
      <c r="H754" s="45" t="s">
        <v>95</v>
      </c>
      <c r="I754" s="43" t="s">
        <v>189</v>
      </c>
      <c r="J754" s="45" t="s">
        <v>544</v>
      </c>
      <c r="K754" s="45" t="s">
        <v>544</v>
      </c>
      <c r="L754" s="48">
        <f>1940.4+484.8</f>
        <v>2425.2000000000003</v>
      </c>
      <c r="M754" s="48">
        <f>SUM(L754*0.7227)+(2425.2+1785.34)*0.1457</f>
        <v>2366.1677180000001</v>
      </c>
    </row>
    <row r="755" spans="1:13" ht="14.25" x14ac:dyDescent="0.2">
      <c r="A755" s="42" t="s">
        <v>41</v>
      </c>
      <c r="B755" s="42" t="s">
        <v>41</v>
      </c>
      <c r="C755" s="43" t="s">
        <v>50</v>
      </c>
      <c r="D755" s="43" t="s">
        <v>14</v>
      </c>
      <c r="E755" s="45">
        <v>2019</v>
      </c>
      <c r="F755" s="45" t="s">
        <v>66</v>
      </c>
      <c r="G755" s="45" t="s">
        <v>186</v>
      </c>
      <c r="H755" s="45" t="s">
        <v>88</v>
      </c>
      <c r="I755" s="43" t="s">
        <v>152</v>
      </c>
      <c r="J755" s="45" t="s">
        <v>544</v>
      </c>
      <c r="K755" s="45" t="s">
        <v>544</v>
      </c>
      <c r="L755" s="48">
        <f>2345.2+484.8</f>
        <v>2830</v>
      </c>
      <c r="M755" s="48">
        <f>SUM(L755*0.7227)+(2830+184.4)*0.1457</f>
        <v>2484.4390800000001</v>
      </c>
    </row>
    <row r="756" spans="1:13" ht="14.25" x14ac:dyDescent="0.2">
      <c r="A756" s="42" t="s">
        <v>41</v>
      </c>
      <c r="B756" s="42" t="s">
        <v>41</v>
      </c>
      <c r="C756" s="43" t="s">
        <v>50</v>
      </c>
      <c r="D756" s="43" t="s">
        <v>14</v>
      </c>
      <c r="E756" s="45">
        <v>2019</v>
      </c>
      <c r="F756" s="45" t="s">
        <v>66</v>
      </c>
      <c r="G756" s="45" t="s">
        <v>186</v>
      </c>
      <c r="H756" s="45" t="s">
        <v>99</v>
      </c>
      <c r="I756" s="43" t="s">
        <v>151</v>
      </c>
      <c r="J756" s="45" t="s">
        <v>544</v>
      </c>
      <c r="K756" s="45" t="s">
        <v>544</v>
      </c>
      <c r="L756" s="48">
        <f>1940.4+484.8</f>
        <v>2425.2000000000003</v>
      </c>
      <c r="M756" s="48">
        <f>SUM(L756*0.7227)+(2425.2+638.82)*0.1457</f>
        <v>2199.1197540000003</v>
      </c>
    </row>
    <row r="757" spans="1:13" ht="14.25" x14ac:dyDescent="0.2">
      <c r="A757" s="42" t="s">
        <v>41</v>
      </c>
      <c r="B757" s="42" t="s">
        <v>41</v>
      </c>
      <c r="C757" s="43" t="s">
        <v>50</v>
      </c>
      <c r="D757" s="43" t="s">
        <v>14</v>
      </c>
      <c r="E757" s="45">
        <v>2019</v>
      </c>
      <c r="F757" s="45" t="s">
        <v>66</v>
      </c>
      <c r="G757" s="45" t="s">
        <v>186</v>
      </c>
      <c r="H757" s="45" t="s">
        <v>91</v>
      </c>
      <c r="I757" s="43" t="s">
        <v>145</v>
      </c>
      <c r="J757" s="45" t="s">
        <v>544</v>
      </c>
      <c r="K757" s="45" t="s">
        <v>544</v>
      </c>
      <c r="L757" s="48">
        <f>1460.8+484.8</f>
        <v>1945.6</v>
      </c>
      <c r="M757" s="48">
        <f>SUM(L757*0.7227)+(1945.6+317.96)*0.1457</f>
        <v>1735.885812</v>
      </c>
    </row>
    <row r="758" spans="1:13" ht="14.25" x14ac:dyDescent="0.2">
      <c r="A758" s="42" t="s">
        <v>41</v>
      </c>
      <c r="B758" s="42" t="s">
        <v>41</v>
      </c>
      <c r="C758" s="43" t="s">
        <v>50</v>
      </c>
      <c r="D758" s="43" t="s">
        <v>14</v>
      </c>
      <c r="E758" s="45">
        <v>2019</v>
      </c>
      <c r="F758" s="45" t="s">
        <v>66</v>
      </c>
      <c r="G758" s="45" t="s">
        <v>186</v>
      </c>
      <c r="H758" s="45" t="s">
        <v>86</v>
      </c>
      <c r="I758" s="43" t="s">
        <v>190</v>
      </c>
      <c r="J758" s="45" t="s">
        <v>544</v>
      </c>
      <c r="K758" s="45" t="s">
        <v>544</v>
      </c>
      <c r="L758" s="48">
        <f>2345.2+484.8</f>
        <v>2830</v>
      </c>
      <c r="M758" s="48">
        <f>SUM(L758*0.7227)+(2830+120.65)*0.1457</f>
        <v>2475.150705</v>
      </c>
    </row>
    <row r="759" spans="1:13" ht="14.25" x14ac:dyDescent="0.2">
      <c r="A759" s="42" t="s">
        <v>41</v>
      </c>
      <c r="B759" s="42" t="s">
        <v>41</v>
      </c>
      <c r="C759" s="43" t="s">
        <v>50</v>
      </c>
      <c r="D759" s="43" t="s">
        <v>14</v>
      </c>
      <c r="E759" s="45">
        <v>2019</v>
      </c>
      <c r="F759" s="45" t="s">
        <v>66</v>
      </c>
      <c r="G759" s="45" t="s">
        <v>186</v>
      </c>
      <c r="H759" s="45" t="s">
        <v>91</v>
      </c>
      <c r="I759" s="43" t="s">
        <v>190</v>
      </c>
      <c r="J759" s="45" t="s">
        <v>544</v>
      </c>
      <c r="K759" s="45" t="s">
        <v>544</v>
      </c>
      <c r="L759" s="48">
        <f>1460.8+484.8</f>
        <v>1945.6</v>
      </c>
      <c r="M759" s="48">
        <f>SUM(L759*0.7227)+(1945.6+317.96)*0.1457</f>
        <v>1735.885812</v>
      </c>
    </row>
    <row r="760" spans="1:13" ht="14.25" x14ac:dyDescent="0.2">
      <c r="A760" s="42" t="s">
        <v>41</v>
      </c>
      <c r="B760" s="42" t="s">
        <v>41</v>
      </c>
      <c r="C760" s="43" t="s">
        <v>50</v>
      </c>
      <c r="D760" s="43" t="s">
        <v>14</v>
      </c>
      <c r="E760" s="45">
        <v>2019</v>
      </c>
      <c r="F760" s="45" t="s">
        <v>66</v>
      </c>
      <c r="G760" s="45" t="s">
        <v>186</v>
      </c>
      <c r="H760" s="45" t="s">
        <v>85</v>
      </c>
      <c r="I760" s="43" t="s">
        <v>145</v>
      </c>
      <c r="J760" s="45" t="s">
        <v>544</v>
      </c>
      <c r="K760" s="45" t="s">
        <v>544</v>
      </c>
      <c r="L760" s="48">
        <f>1940.4+484.8</f>
        <v>2425.2000000000003</v>
      </c>
      <c r="M760" s="48">
        <f>SUM(L760*0.7227)+(2425.2+217.1)*0.1457</f>
        <v>2137.67515</v>
      </c>
    </row>
    <row r="761" spans="1:13" ht="14.25" x14ac:dyDescent="0.2">
      <c r="A761" s="42" t="s">
        <v>41</v>
      </c>
      <c r="B761" s="42" t="s">
        <v>41</v>
      </c>
      <c r="C761" s="43" t="s">
        <v>50</v>
      </c>
      <c r="D761" s="43" t="s">
        <v>14</v>
      </c>
      <c r="E761" s="45">
        <v>2019</v>
      </c>
      <c r="F761" s="45" t="s">
        <v>66</v>
      </c>
      <c r="G761" s="45" t="s">
        <v>186</v>
      </c>
      <c r="H761" s="45" t="s">
        <v>129</v>
      </c>
      <c r="I761" s="43" t="s">
        <v>188</v>
      </c>
      <c r="J761" s="45" t="s">
        <v>544</v>
      </c>
      <c r="K761" s="45" t="s">
        <v>544</v>
      </c>
      <c r="L761" s="48">
        <f t="shared" ref="L761:L768" si="0">1460.8+484.8</f>
        <v>1945.6</v>
      </c>
      <c r="M761" s="48">
        <f t="shared" ref="M761:M768" si="1">SUM(L761*0.7227)+(1945.6+317.96)*0.1457</f>
        <v>1735.885812</v>
      </c>
    </row>
    <row r="762" spans="1:13" ht="14.25" x14ac:dyDescent="0.2">
      <c r="A762" s="42" t="s">
        <v>41</v>
      </c>
      <c r="B762" s="42" t="s">
        <v>41</v>
      </c>
      <c r="C762" s="43" t="s">
        <v>50</v>
      </c>
      <c r="D762" s="43" t="s">
        <v>14</v>
      </c>
      <c r="E762" s="45">
        <v>2019</v>
      </c>
      <c r="F762" s="45" t="s">
        <v>66</v>
      </c>
      <c r="G762" s="45" t="s">
        <v>186</v>
      </c>
      <c r="H762" s="45" t="s">
        <v>91</v>
      </c>
      <c r="I762" s="43" t="s">
        <v>152</v>
      </c>
      <c r="J762" s="45" t="s">
        <v>544</v>
      </c>
      <c r="K762" s="45" t="s">
        <v>544</v>
      </c>
      <c r="L762" s="48">
        <f t="shared" si="0"/>
        <v>1945.6</v>
      </c>
      <c r="M762" s="48">
        <f t="shared" si="1"/>
        <v>1735.885812</v>
      </c>
    </row>
    <row r="763" spans="1:13" ht="14.25" x14ac:dyDescent="0.2">
      <c r="A763" s="42" t="s">
        <v>41</v>
      </c>
      <c r="B763" s="42" t="s">
        <v>41</v>
      </c>
      <c r="C763" s="43" t="s">
        <v>50</v>
      </c>
      <c r="D763" s="43" t="s">
        <v>14</v>
      </c>
      <c r="E763" s="45">
        <v>2019</v>
      </c>
      <c r="F763" s="45" t="s">
        <v>66</v>
      </c>
      <c r="G763" s="45" t="s">
        <v>186</v>
      </c>
      <c r="H763" s="45" t="s">
        <v>129</v>
      </c>
      <c r="I763" s="43" t="s">
        <v>187</v>
      </c>
      <c r="J763" s="45" t="s">
        <v>544</v>
      </c>
      <c r="K763" s="45" t="s">
        <v>544</v>
      </c>
      <c r="L763" s="48">
        <f t="shared" si="0"/>
        <v>1945.6</v>
      </c>
      <c r="M763" s="48">
        <f t="shared" si="1"/>
        <v>1735.885812</v>
      </c>
    </row>
    <row r="764" spans="1:13" ht="14.25" x14ac:dyDescent="0.2">
      <c r="A764" s="42" t="s">
        <v>41</v>
      </c>
      <c r="B764" s="42" t="s">
        <v>41</v>
      </c>
      <c r="C764" s="43" t="s">
        <v>50</v>
      </c>
      <c r="D764" s="43" t="s">
        <v>14</v>
      </c>
      <c r="E764" s="45">
        <v>2019</v>
      </c>
      <c r="F764" s="45" t="s">
        <v>66</v>
      </c>
      <c r="G764" s="45" t="s">
        <v>186</v>
      </c>
      <c r="H764" s="45" t="s">
        <v>91</v>
      </c>
      <c r="I764" s="43" t="s">
        <v>145</v>
      </c>
      <c r="J764" s="45" t="s">
        <v>544</v>
      </c>
      <c r="K764" s="45" t="s">
        <v>544</v>
      </c>
      <c r="L764" s="48">
        <f t="shared" si="0"/>
        <v>1945.6</v>
      </c>
      <c r="M764" s="48">
        <f t="shared" si="1"/>
        <v>1735.885812</v>
      </c>
    </row>
    <row r="765" spans="1:13" ht="14.25" x14ac:dyDescent="0.2">
      <c r="A765" s="42" t="s">
        <v>41</v>
      </c>
      <c r="B765" s="42" t="s">
        <v>41</v>
      </c>
      <c r="C765" s="43" t="s">
        <v>50</v>
      </c>
      <c r="D765" s="43" t="s">
        <v>14</v>
      </c>
      <c r="E765" s="45">
        <v>2019</v>
      </c>
      <c r="F765" s="45" t="s">
        <v>66</v>
      </c>
      <c r="G765" s="45" t="s">
        <v>186</v>
      </c>
      <c r="H765" s="45" t="s">
        <v>91</v>
      </c>
      <c r="I765" s="43" t="s">
        <v>145</v>
      </c>
      <c r="J765" s="45" t="s">
        <v>544</v>
      </c>
      <c r="K765" s="45" t="s">
        <v>544</v>
      </c>
      <c r="L765" s="48">
        <f t="shared" si="0"/>
        <v>1945.6</v>
      </c>
      <c r="M765" s="48">
        <f t="shared" si="1"/>
        <v>1735.885812</v>
      </c>
    </row>
    <row r="766" spans="1:13" ht="14.25" x14ac:dyDescent="0.2">
      <c r="A766" s="42" t="s">
        <v>41</v>
      </c>
      <c r="B766" s="42" t="s">
        <v>41</v>
      </c>
      <c r="C766" s="43" t="s">
        <v>50</v>
      </c>
      <c r="D766" s="43" t="s">
        <v>14</v>
      </c>
      <c r="E766" s="45">
        <v>2019</v>
      </c>
      <c r="F766" s="45" t="s">
        <v>66</v>
      </c>
      <c r="G766" s="45" t="s">
        <v>186</v>
      </c>
      <c r="H766" s="45" t="s">
        <v>91</v>
      </c>
      <c r="I766" s="43" t="s">
        <v>145</v>
      </c>
      <c r="J766" s="45" t="s">
        <v>544</v>
      </c>
      <c r="K766" s="45" t="s">
        <v>544</v>
      </c>
      <c r="L766" s="48">
        <f t="shared" si="0"/>
        <v>1945.6</v>
      </c>
      <c r="M766" s="48">
        <f t="shared" si="1"/>
        <v>1735.885812</v>
      </c>
    </row>
    <row r="767" spans="1:13" ht="14.25" x14ac:dyDescent="0.2">
      <c r="A767" s="42" t="s">
        <v>41</v>
      </c>
      <c r="B767" s="42" t="s">
        <v>41</v>
      </c>
      <c r="C767" s="43" t="s">
        <v>50</v>
      </c>
      <c r="D767" s="43" t="s">
        <v>14</v>
      </c>
      <c r="E767" s="45">
        <v>2019</v>
      </c>
      <c r="F767" s="45" t="s">
        <v>66</v>
      </c>
      <c r="G767" s="45" t="s">
        <v>186</v>
      </c>
      <c r="H767" s="45" t="s">
        <v>91</v>
      </c>
      <c r="I767" s="43" t="s">
        <v>145</v>
      </c>
      <c r="J767" s="45" t="s">
        <v>544</v>
      </c>
      <c r="K767" s="45" t="s">
        <v>544</v>
      </c>
      <c r="L767" s="48">
        <f t="shared" si="0"/>
        <v>1945.6</v>
      </c>
      <c r="M767" s="48">
        <f t="shared" si="1"/>
        <v>1735.885812</v>
      </c>
    </row>
    <row r="768" spans="1:13" ht="14.25" x14ac:dyDescent="0.2">
      <c r="A768" s="42" t="s">
        <v>41</v>
      </c>
      <c r="B768" s="42" t="s">
        <v>41</v>
      </c>
      <c r="C768" s="43" t="s">
        <v>50</v>
      </c>
      <c r="D768" s="43" t="s">
        <v>14</v>
      </c>
      <c r="E768" s="45">
        <v>2019</v>
      </c>
      <c r="F768" s="45" t="s">
        <v>66</v>
      </c>
      <c r="G768" s="45" t="s">
        <v>186</v>
      </c>
      <c r="H768" s="45" t="s">
        <v>160</v>
      </c>
      <c r="I768" s="43" t="s">
        <v>189</v>
      </c>
      <c r="J768" s="45" t="s">
        <v>544</v>
      </c>
      <c r="K768" s="45" t="s">
        <v>544</v>
      </c>
      <c r="L768" s="48">
        <f t="shared" si="0"/>
        <v>1945.6</v>
      </c>
      <c r="M768" s="48">
        <f t="shared" si="1"/>
        <v>1735.885812</v>
      </c>
    </row>
    <row r="769" spans="1:13" ht="14.25" x14ac:dyDescent="0.2">
      <c r="A769" s="42" t="s">
        <v>41</v>
      </c>
      <c r="B769" s="42" t="s">
        <v>41</v>
      </c>
      <c r="C769" s="43" t="s">
        <v>50</v>
      </c>
      <c r="D769" s="43" t="s">
        <v>14</v>
      </c>
      <c r="E769" s="45">
        <v>2019</v>
      </c>
      <c r="F769" s="45" t="s">
        <v>66</v>
      </c>
      <c r="G769" s="45" t="s">
        <v>186</v>
      </c>
      <c r="H769" s="45" t="s">
        <v>89</v>
      </c>
      <c r="I769" s="43" t="s">
        <v>189</v>
      </c>
      <c r="J769" s="45" t="s">
        <v>544</v>
      </c>
      <c r="K769" s="45" t="s">
        <v>544</v>
      </c>
      <c r="L769" s="48">
        <f>1940.4+484.8</f>
        <v>2425.2000000000003</v>
      </c>
      <c r="M769" s="48">
        <f>SUM(L769*0.7227)+(2425.2+116.69)*0.1457</f>
        <v>2123.0454130000003</v>
      </c>
    </row>
    <row r="770" spans="1:13" ht="14.25" x14ac:dyDescent="0.2">
      <c r="A770" s="42" t="s">
        <v>41</v>
      </c>
      <c r="B770" s="42" t="s">
        <v>41</v>
      </c>
      <c r="C770" s="43" t="s">
        <v>50</v>
      </c>
      <c r="D770" s="43" t="s">
        <v>14</v>
      </c>
      <c r="E770" s="45">
        <v>2019</v>
      </c>
      <c r="F770" s="45" t="s">
        <v>66</v>
      </c>
      <c r="G770" s="45" t="s">
        <v>186</v>
      </c>
      <c r="H770" s="45" t="s">
        <v>91</v>
      </c>
      <c r="I770" s="43" t="s">
        <v>151</v>
      </c>
      <c r="J770" s="45" t="s">
        <v>544</v>
      </c>
      <c r="K770" s="45" t="s">
        <v>544</v>
      </c>
      <c r="L770" s="48">
        <f>1460.8+484.8</f>
        <v>1945.6</v>
      </c>
      <c r="M770" s="48">
        <f>SUM(L770*0.7227)+(1945.6+184.4)*0.1457</f>
        <v>1716.4261200000001</v>
      </c>
    </row>
    <row r="771" spans="1:13" ht="14.25" x14ac:dyDescent="0.2">
      <c r="A771" s="42" t="s">
        <v>41</v>
      </c>
      <c r="B771" s="42" t="s">
        <v>41</v>
      </c>
      <c r="C771" s="43" t="s">
        <v>50</v>
      </c>
      <c r="D771" s="43" t="s">
        <v>14</v>
      </c>
      <c r="E771" s="45">
        <v>2019</v>
      </c>
      <c r="F771" s="45" t="s">
        <v>66</v>
      </c>
      <c r="G771" s="45" t="s">
        <v>186</v>
      </c>
      <c r="H771" s="45" t="s">
        <v>99</v>
      </c>
      <c r="I771" s="43" t="s">
        <v>190</v>
      </c>
      <c r="J771" s="45" t="s">
        <v>544</v>
      </c>
      <c r="K771" s="45" t="s">
        <v>544</v>
      </c>
      <c r="L771" s="48">
        <f>1940.4+484.8</f>
        <v>2425.2000000000003</v>
      </c>
      <c r="M771" s="48">
        <f>SUM(L771*0.7227)+(2425.2+638.82)*0.1457</f>
        <v>2199.1197540000003</v>
      </c>
    </row>
    <row r="772" spans="1:13" ht="14.25" x14ac:dyDescent="0.2">
      <c r="A772" s="42" t="s">
        <v>41</v>
      </c>
      <c r="B772" s="42" t="s">
        <v>41</v>
      </c>
      <c r="C772" s="43" t="s">
        <v>50</v>
      </c>
      <c r="D772" s="43" t="s">
        <v>14</v>
      </c>
      <c r="E772" s="45">
        <v>2019</v>
      </c>
      <c r="F772" s="45" t="s">
        <v>66</v>
      </c>
      <c r="G772" s="45" t="s">
        <v>186</v>
      </c>
      <c r="H772" s="45" t="s">
        <v>91</v>
      </c>
      <c r="I772" s="43" t="s">
        <v>145</v>
      </c>
      <c r="J772" s="45" t="s">
        <v>544</v>
      </c>
      <c r="K772" s="45" t="s">
        <v>544</v>
      </c>
      <c r="L772" s="48">
        <f>1460.8+484.8</f>
        <v>1945.6</v>
      </c>
      <c r="M772" s="48">
        <f>SUM(L772*0.7227)+(1945.6+317.96)*0.1457</f>
        <v>1735.885812</v>
      </c>
    </row>
    <row r="773" spans="1:13" ht="14.25" x14ac:dyDescent="0.2">
      <c r="A773" s="42" t="s">
        <v>41</v>
      </c>
      <c r="B773" s="42" t="s">
        <v>41</v>
      </c>
      <c r="C773" s="43" t="s">
        <v>50</v>
      </c>
      <c r="D773" s="43" t="s">
        <v>14</v>
      </c>
      <c r="E773" s="45">
        <v>2019</v>
      </c>
      <c r="F773" s="45" t="s">
        <v>66</v>
      </c>
      <c r="G773" s="45" t="s">
        <v>186</v>
      </c>
      <c r="H773" s="45" t="s">
        <v>89</v>
      </c>
      <c r="I773" s="43" t="s">
        <v>152</v>
      </c>
      <c r="J773" s="45" t="s">
        <v>544</v>
      </c>
      <c r="K773" s="45" t="s">
        <v>544</v>
      </c>
      <c r="L773" s="48">
        <f>1940.4+484.8</f>
        <v>2425.2000000000003</v>
      </c>
      <c r="M773" s="48">
        <f>SUM(L773*0.7227)+(2425.2+184.4)*0.1457</f>
        <v>2132.9107600000002</v>
      </c>
    </row>
    <row r="774" spans="1:13" ht="14.25" x14ac:dyDescent="0.2">
      <c r="A774" s="42" t="s">
        <v>41</v>
      </c>
      <c r="B774" s="42" t="s">
        <v>41</v>
      </c>
      <c r="C774" s="43" t="s">
        <v>50</v>
      </c>
      <c r="D774" s="43" t="s">
        <v>14</v>
      </c>
      <c r="E774" s="45">
        <v>2019</v>
      </c>
      <c r="F774" s="45" t="s">
        <v>66</v>
      </c>
      <c r="G774" s="45" t="s">
        <v>186</v>
      </c>
      <c r="H774" s="45" t="s">
        <v>91</v>
      </c>
      <c r="I774" s="43" t="s">
        <v>145</v>
      </c>
      <c r="J774" s="45" t="s">
        <v>544</v>
      </c>
      <c r="K774" s="45" t="s">
        <v>544</v>
      </c>
      <c r="L774" s="48">
        <f>1460.8+484.8</f>
        <v>1945.6</v>
      </c>
      <c r="M774" s="48">
        <f>SUM(L774*0.7227)+(1945.6+317.96)*0.1457</f>
        <v>1735.885812</v>
      </c>
    </row>
    <row r="775" spans="1:13" ht="14.25" x14ac:dyDescent="0.2">
      <c r="A775" s="42" t="s">
        <v>41</v>
      </c>
      <c r="B775" s="42" t="s">
        <v>41</v>
      </c>
      <c r="C775" s="43" t="s">
        <v>50</v>
      </c>
      <c r="D775" s="43" t="s">
        <v>14</v>
      </c>
      <c r="E775" s="45">
        <v>2019</v>
      </c>
      <c r="F775" s="45" t="s">
        <v>66</v>
      </c>
      <c r="G775" s="45" t="s">
        <v>186</v>
      </c>
      <c r="H775" s="45" t="s">
        <v>86</v>
      </c>
      <c r="I775" s="43" t="s">
        <v>145</v>
      </c>
      <c r="J775" s="45" t="s">
        <v>544</v>
      </c>
      <c r="K775" s="45" t="s">
        <v>544</v>
      </c>
      <c r="L775" s="48">
        <f>2345.2+484.8</f>
        <v>2830</v>
      </c>
      <c r="M775" s="48">
        <f>SUM(L775*0.7227)+(2830+120.65)*0.1457</f>
        <v>2475.150705</v>
      </c>
    </row>
    <row r="776" spans="1:13" ht="14.25" x14ac:dyDescent="0.2">
      <c r="A776" s="42" t="s">
        <v>41</v>
      </c>
      <c r="B776" s="42" t="s">
        <v>41</v>
      </c>
      <c r="C776" s="43" t="s">
        <v>50</v>
      </c>
      <c r="D776" s="43" t="s">
        <v>14</v>
      </c>
      <c r="E776" s="45">
        <v>2019</v>
      </c>
      <c r="F776" s="45" t="s">
        <v>66</v>
      </c>
      <c r="G776" s="45" t="s">
        <v>186</v>
      </c>
      <c r="H776" s="45" t="s">
        <v>129</v>
      </c>
      <c r="I776" s="43" t="s">
        <v>151</v>
      </c>
      <c r="J776" s="45" t="s">
        <v>544</v>
      </c>
      <c r="K776" s="45" t="s">
        <v>544</v>
      </c>
      <c r="L776" s="48">
        <f>1460.8+484.8</f>
        <v>1945.6</v>
      </c>
      <c r="M776" s="48">
        <f>SUM(L776*0.7227)+(1945.6+184.4)*0.1457</f>
        <v>1716.4261200000001</v>
      </c>
    </row>
    <row r="777" spans="1:13" ht="14.25" x14ac:dyDescent="0.2">
      <c r="A777" s="42" t="s">
        <v>41</v>
      </c>
      <c r="B777" s="42" t="s">
        <v>41</v>
      </c>
      <c r="C777" s="43" t="s">
        <v>50</v>
      </c>
      <c r="D777" s="43" t="s">
        <v>14</v>
      </c>
      <c r="E777" s="45">
        <v>2019</v>
      </c>
      <c r="F777" s="45" t="s">
        <v>66</v>
      </c>
      <c r="G777" s="45" t="s">
        <v>186</v>
      </c>
      <c r="H777" s="45" t="s">
        <v>162</v>
      </c>
      <c r="I777" s="43" t="s">
        <v>189</v>
      </c>
      <c r="J777" s="45" t="s">
        <v>544</v>
      </c>
      <c r="K777" s="45" t="s">
        <v>544</v>
      </c>
      <c r="L777" s="48">
        <f>1940.4+484.8</f>
        <v>2425.2000000000003</v>
      </c>
      <c r="M777" s="48">
        <f>SUM(L777*0.7227)+(2425.2+780.6)*0.1457</f>
        <v>2219.7771000000002</v>
      </c>
    </row>
    <row r="778" spans="1:13" ht="14.25" x14ac:dyDescent="0.2">
      <c r="A778" s="42" t="s">
        <v>41</v>
      </c>
      <c r="B778" s="42" t="s">
        <v>41</v>
      </c>
      <c r="C778" s="43" t="s">
        <v>50</v>
      </c>
      <c r="D778" s="43" t="s">
        <v>14</v>
      </c>
      <c r="E778" s="45">
        <v>2019</v>
      </c>
      <c r="F778" s="45" t="s">
        <v>66</v>
      </c>
      <c r="G778" s="45" t="s">
        <v>186</v>
      </c>
      <c r="H778" s="45" t="s">
        <v>91</v>
      </c>
      <c r="I778" s="43" t="s">
        <v>190</v>
      </c>
      <c r="J778" s="45" t="s">
        <v>544</v>
      </c>
      <c r="K778" s="45" t="s">
        <v>544</v>
      </c>
      <c r="L778" s="48">
        <f>1460.8+484.8</f>
        <v>1945.6</v>
      </c>
      <c r="M778" s="48">
        <f>SUM(L778*0.7227)+(1945.6+317.96)*0.1457</f>
        <v>1735.885812</v>
      </c>
    </row>
    <row r="779" spans="1:13" ht="14.25" x14ac:dyDescent="0.2">
      <c r="A779" s="42" t="s">
        <v>41</v>
      </c>
      <c r="B779" s="42" t="s">
        <v>41</v>
      </c>
      <c r="C779" s="43" t="s">
        <v>50</v>
      </c>
      <c r="D779" s="43" t="s">
        <v>14</v>
      </c>
      <c r="E779" s="45">
        <v>2019</v>
      </c>
      <c r="F779" s="45" t="s">
        <v>66</v>
      </c>
      <c r="G779" s="45" t="s">
        <v>186</v>
      </c>
      <c r="H779" s="45" t="s">
        <v>162</v>
      </c>
      <c r="I779" s="43" t="s">
        <v>189</v>
      </c>
      <c r="J779" s="45" t="s">
        <v>544</v>
      </c>
      <c r="K779" s="45" t="s">
        <v>544</v>
      </c>
      <c r="L779" s="48">
        <f>1940.4+484.8</f>
        <v>2425.2000000000003</v>
      </c>
      <c r="M779" s="48">
        <f>SUM(L779*0.7227)+(2425.2+780.6)*0.1457</f>
        <v>2219.7771000000002</v>
      </c>
    </row>
    <row r="780" spans="1:13" ht="14.25" x14ac:dyDescent="0.2">
      <c r="A780" s="42" t="s">
        <v>41</v>
      </c>
      <c r="B780" s="42" t="s">
        <v>41</v>
      </c>
      <c r="C780" s="43" t="s">
        <v>50</v>
      </c>
      <c r="D780" s="43" t="s">
        <v>14</v>
      </c>
      <c r="E780" s="45">
        <v>2019</v>
      </c>
      <c r="F780" s="45" t="s">
        <v>66</v>
      </c>
      <c r="G780" s="45" t="s">
        <v>186</v>
      </c>
      <c r="H780" s="45" t="s">
        <v>89</v>
      </c>
      <c r="I780" s="43" t="s">
        <v>190</v>
      </c>
      <c r="J780" s="45" t="s">
        <v>544</v>
      </c>
      <c r="K780" s="45" t="s">
        <v>544</v>
      </c>
      <c r="L780" s="48">
        <f>1940.4+484.8</f>
        <v>2425.2000000000003</v>
      </c>
      <c r="M780" s="48">
        <f>SUM(L780*0.7227)+(2425.2+184.4)*0.1457</f>
        <v>2132.9107600000002</v>
      </c>
    </row>
    <row r="781" spans="1:13" ht="14.25" x14ac:dyDescent="0.2">
      <c r="A781" s="42" t="s">
        <v>41</v>
      </c>
      <c r="B781" s="42" t="s">
        <v>41</v>
      </c>
      <c r="C781" s="43" t="s">
        <v>50</v>
      </c>
      <c r="D781" s="43" t="s">
        <v>14</v>
      </c>
      <c r="E781" s="45">
        <v>2019</v>
      </c>
      <c r="F781" s="45" t="s">
        <v>66</v>
      </c>
      <c r="G781" s="45" t="s">
        <v>186</v>
      </c>
      <c r="H781" s="45" t="s">
        <v>91</v>
      </c>
      <c r="I781" s="43" t="s">
        <v>145</v>
      </c>
      <c r="J781" s="45" t="s">
        <v>544</v>
      </c>
      <c r="K781" s="45" t="s">
        <v>544</v>
      </c>
      <c r="L781" s="48">
        <f>1460.8+484.8</f>
        <v>1945.6</v>
      </c>
      <c r="M781" s="48">
        <f>SUM(L781*0.7227)+(1945.6+317.96)*0.1457</f>
        <v>1735.885812</v>
      </c>
    </row>
    <row r="782" spans="1:13" ht="14.25" x14ac:dyDescent="0.2">
      <c r="A782" s="42" t="s">
        <v>41</v>
      </c>
      <c r="B782" s="42" t="s">
        <v>41</v>
      </c>
      <c r="C782" s="43" t="s">
        <v>50</v>
      </c>
      <c r="D782" s="43" t="s">
        <v>14</v>
      </c>
      <c r="E782" s="45">
        <v>2019</v>
      </c>
      <c r="F782" s="45" t="s">
        <v>66</v>
      </c>
      <c r="G782" s="45" t="s">
        <v>186</v>
      </c>
      <c r="H782" s="45" t="s">
        <v>91</v>
      </c>
      <c r="I782" s="43" t="s">
        <v>145</v>
      </c>
      <c r="J782" s="45" t="s">
        <v>544</v>
      </c>
      <c r="K782" s="45" t="s">
        <v>544</v>
      </c>
      <c r="L782" s="48">
        <f>1460.8+484.8</f>
        <v>1945.6</v>
      </c>
      <c r="M782" s="48">
        <f>SUM(L782*0.7227)+(1945.6+317.96)*0.1457</f>
        <v>1735.885812</v>
      </c>
    </row>
    <row r="783" spans="1:13" ht="14.25" x14ac:dyDescent="0.2">
      <c r="A783" s="42" t="s">
        <v>41</v>
      </c>
      <c r="B783" s="42" t="s">
        <v>41</v>
      </c>
      <c r="C783" s="43" t="s">
        <v>50</v>
      </c>
      <c r="D783" s="43" t="s">
        <v>14</v>
      </c>
      <c r="E783" s="45">
        <v>2019</v>
      </c>
      <c r="F783" s="45" t="s">
        <v>66</v>
      </c>
      <c r="G783" s="45" t="s">
        <v>186</v>
      </c>
      <c r="H783" s="45" t="s">
        <v>160</v>
      </c>
      <c r="I783" s="43" t="s">
        <v>189</v>
      </c>
      <c r="J783" s="45" t="s">
        <v>544</v>
      </c>
      <c r="K783" s="45" t="s">
        <v>544</v>
      </c>
      <c r="L783" s="48">
        <f>1460.8+484.8</f>
        <v>1945.6</v>
      </c>
      <c r="M783" s="48">
        <f>SUM(L783*0.7227)+(1945.6+317.96)*0.1457</f>
        <v>1735.885812</v>
      </c>
    </row>
    <row r="784" spans="1:13" ht="14.25" x14ac:dyDescent="0.2">
      <c r="A784" s="42" t="s">
        <v>41</v>
      </c>
      <c r="B784" s="42" t="s">
        <v>41</v>
      </c>
      <c r="C784" s="43" t="s">
        <v>50</v>
      </c>
      <c r="D784" s="43" t="s">
        <v>14</v>
      </c>
      <c r="E784" s="45">
        <v>2019</v>
      </c>
      <c r="F784" s="45" t="s">
        <v>66</v>
      </c>
      <c r="G784" s="45" t="s">
        <v>186</v>
      </c>
      <c r="H784" s="45" t="s">
        <v>99</v>
      </c>
      <c r="I784" s="43" t="s">
        <v>152</v>
      </c>
      <c r="J784" s="45" t="s">
        <v>544</v>
      </c>
      <c r="K784" s="45" t="s">
        <v>544</v>
      </c>
      <c r="L784" s="48">
        <f>1940.4+484.8</f>
        <v>2425.2000000000003</v>
      </c>
      <c r="M784" s="48">
        <f>SUM(L784*0.7227)+(2425.2+638.82)*0.1457</f>
        <v>2199.1197540000003</v>
      </c>
    </row>
    <row r="785" spans="1:13" ht="14.25" x14ac:dyDescent="0.2">
      <c r="A785" s="42" t="s">
        <v>41</v>
      </c>
      <c r="B785" s="42" t="s">
        <v>41</v>
      </c>
      <c r="C785" s="43" t="s">
        <v>50</v>
      </c>
      <c r="D785" s="43" t="s">
        <v>14</v>
      </c>
      <c r="E785" s="45">
        <v>2019</v>
      </c>
      <c r="F785" s="45" t="s">
        <v>66</v>
      </c>
      <c r="G785" s="45" t="s">
        <v>186</v>
      </c>
      <c r="H785" s="45" t="s">
        <v>91</v>
      </c>
      <c r="I785" s="43" t="s">
        <v>190</v>
      </c>
      <c r="J785" s="45" t="s">
        <v>544</v>
      </c>
      <c r="K785" s="45" t="s">
        <v>544</v>
      </c>
      <c r="L785" s="48">
        <f>1460.8+484.8</f>
        <v>1945.6</v>
      </c>
      <c r="M785" s="48">
        <f>SUM(L785*0.7227)+(1945.6+317.96)*0.1457</f>
        <v>1735.885812</v>
      </c>
    </row>
    <row r="786" spans="1:13" ht="14.25" x14ac:dyDescent="0.2">
      <c r="A786" s="42" t="s">
        <v>41</v>
      </c>
      <c r="B786" s="42" t="s">
        <v>41</v>
      </c>
      <c r="C786" s="43" t="s">
        <v>50</v>
      </c>
      <c r="D786" s="43" t="s">
        <v>14</v>
      </c>
      <c r="E786" s="45">
        <v>2019</v>
      </c>
      <c r="F786" s="45" t="s">
        <v>66</v>
      </c>
      <c r="G786" s="45" t="s">
        <v>186</v>
      </c>
      <c r="H786" s="45" t="s">
        <v>91</v>
      </c>
      <c r="I786" s="43" t="s">
        <v>190</v>
      </c>
      <c r="J786" s="45" t="s">
        <v>544</v>
      </c>
      <c r="K786" s="45" t="s">
        <v>544</v>
      </c>
      <c r="L786" s="48">
        <f>1460.8+484.8</f>
        <v>1945.6</v>
      </c>
      <c r="M786" s="48">
        <f>SUM(L786*0.7227)+(1945.6+317.96)*0.1457</f>
        <v>1735.885812</v>
      </c>
    </row>
    <row r="787" spans="1:13" ht="14.25" x14ac:dyDescent="0.2">
      <c r="A787" s="42" t="s">
        <v>41</v>
      </c>
      <c r="B787" s="42" t="s">
        <v>41</v>
      </c>
      <c r="C787" s="43" t="s">
        <v>50</v>
      </c>
      <c r="D787" s="43" t="s">
        <v>14</v>
      </c>
      <c r="E787" s="45">
        <v>2019</v>
      </c>
      <c r="F787" s="45" t="s">
        <v>66</v>
      </c>
      <c r="G787" s="45" t="s">
        <v>186</v>
      </c>
      <c r="H787" s="45" t="s">
        <v>91</v>
      </c>
      <c r="I787" s="43" t="s">
        <v>190</v>
      </c>
      <c r="J787" s="45" t="s">
        <v>544</v>
      </c>
      <c r="K787" s="45" t="s">
        <v>544</v>
      </c>
      <c r="L787" s="48">
        <f>1460.8+484.8</f>
        <v>1945.6</v>
      </c>
      <c r="M787" s="48">
        <f>SUM(L787*0.7227)+(1945.6+317.96)*0.1457</f>
        <v>1735.885812</v>
      </c>
    </row>
    <row r="788" spans="1:13" ht="14.25" x14ac:dyDescent="0.2">
      <c r="A788" s="42" t="s">
        <v>41</v>
      </c>
      <c r="B788" s="42" t="s">
        <v>41</v>
      </c>
      <c r="C788" s="43" t="s">
        <v>50</v>
      </c>
      <c r="D788" s="43" t="s">
        <v>14</v>
      </c>
      <c r="E788" s="45">
        <v>2019</v>
      </c>
      <c r="F788" s="45" t="s">
        <v>66</v>
      </c>
      <c r="G788" s="45" t="s">
        <v>186</v>
      </c>
      <c r="H788" s="45" t="s">
        <v>191</v>
      </c>
      <c r="I788" s="43" t="s">
        <v>192</v>
      </c>
      <c r="J788" s="45" t="s">
        <v>544</v>
      </c>
      <c r="K788" s="45" t="s">
        <v>544</v>
      </c>
      <c r="L788" s="48">
        <f>1940.4</f>
        <v>1940.4</v>
      </c>
      <c r="M788" s="48">
        <f>SUM(L788*0.7227)+(1945.6+317.96)*0.1457</f>
        <v>1732.127772</v>
      </c>
    </row>
    <row r="789" spans="1:13" ht="14.25" x14ac:dyDescent="0.2">
      <c r="A789" s="42" t="s">
        <v>41</v>
      </c>
      <c r="B789" s="42" t="s">
        <v>41</v>
      </c>
      <c r="C789" s="43" t="s">
        <v>50</v>
      </c>
      <c r="D789" s="43" t="s">
        <v>14</v>
      </c>
      <c r="E789" s="45">
        <v>2019</v>
      </c>
      <c r="F789" s="45" t="s">
        <v>66</v>
      </c>
      <c r="G789" s="45" t="s">
        <v>186</v>
      </c>
      <c r="H789" s="45" t="s">
        <v>162</v>
      </c>
      <c r="I789" s="43" t="s">
        <v>189</v>
      </c>
      <c r="J789" s="45" t="s">
        <v>544</v>
      </c>
      <c r="K789" s="45" t="s">
        <v>544</v>
      </c>
      <c r="L789" s="48">
        <f>1940.4+484.8</f>
        <v>2425.2000000000003</v>
      </c>
      <c r="M789" s="48">
        <f>SUM(L789*0.7227)+(2425.2+780.6)*0.1457</f>
        <v>2219.7771000000002</v>
      </c>
    </row>
    <row r="790" spans="1:13" ht="14.25" x14ac:dyDescent="0.2">
      <c r="A790" s="42" t="s">
        <v>41</v>
      </c>
      <c r="B790" s="42" t="s">
        <v>41</v>
      </c>
      <c r="C790" s="43" t="s">
        <v>50</v>
      </c>
      <c r="D790" s="43" t="s">
        <v>14</v>
      </c>
      <c r="E790" s="45">
        <v>2019</v>
      </c>
      <c r="F790" s="45" t="s">
        <v>66</v>
      </c>
      <c r="G790" s="45" t="s">
        <v>186</v>
      </c>
      <c r="H790" s="45" t="s">
        <v>160</v>
      </c>
      <c r="I790" s="43" t="s">
        <v>189</v>
      </c>
      <c r="J790" s="45" t="s">
        <v>544</v>
      </c>
      <c r="K790" s="45" t="s">
        <v>544</v>
      </c>
      <c r="L790" s="48">
        <f>1460.8+484.8</f>
        <v>1945.6</v>
      </c>
      <c r="M790" s="48">
        <f>SUM(L790*0.7227)+(1945.6+317.96)*0.1457</f>
        <v>1735.885812</v>
      </c>
    </row>
    <row r="791" spans="1:13" ht="14.25" x14ac:dyDescent="0.2">
      <c r="A791" s="42" t="s">
        <v>41</v>
      </c>
      <c r="B791" s="42" t="s">
        <v>41</v>
      </c>
      <c r="C791" s="43" t="s">
        <v>50</v>
      </c>
      <c r="D791" s="43" t="s">
        <v>14</v>
      </c>
      <c r="E791" s="45">
        <v>2019</v>
      </c>
      <c r="F791" s="45" t="s">
        <v>66</v>
      </c>
      <c r="G791" s="45" t="s">
        <v>186</v>
      </c>
      <c r="H791" s="45" t="s">
        <v>162</v>
      </c>
      <c r="I791" s="43" t="s">
        <v>189</v>
      </c>
      <c r="J791" s="45" t="s">
        <v>544</v>
      </c>
      <c r="K791" s="45" t="s">
        <v>544</v>
      </c>
      <c r="L791" s="48">
        <f>1940.4+484.8</f>
        <v>2425.2000000000003</v>
      </c>
      <c r="M791" s="48">
        <f>SUM(L791*0.7227)+(2425.2+780.6)*0.1457</f>
        <v>2219.7771000000002</v>
      </c>
    </row>
    <row r="792" spans="1:13" ht="14.25" x14ac:dyDescent="0.2">
      <c r="A792" s="42" t="s">
        <v>41</v>
      </c>
      <c r="B792" s="42" t="s">
        <v>41</v>
      </c>
      <c r="C792" s="43" t="s">
        <v>50</v>
      </c>
      <c r="D792" s="43" t="s">
        <v>14</v>
      </c>
      <c r="E792" s="45">
        <v>2019</v>
      </c>
      <c r="F792" s="45" t="s">
        <v>66</v>
      </c>
      <c r="G792" s="45" t="s">
        <v>186</v>
      </c>
      <c r="H792" s="45" t="s">
        <v>93</v>
      </c>
      <c r="I792" s="43" t="s">
        <v>189</v>
      </c>
      <c r="J792" s="45" t="s">
        <v>544</v>
      </c>
      <c r="K792" s="45" t="s">
        <v>544</v>
      </c>
      <c r="L792" s="48">
        <f>1460.8+484.8</f>
        <v>1945.6</v>
      </c>
      <c r="M792" s="48">
        <f>SUM(L792*0.7227)+(1945.6+317.96)*0.1457</f>
        <v>1735.885812</v>
      </c>
    </row>
    <row r="793" spans="1:13" ht="14.25" x14ac:dyDescent="0.2">
      <c r="A793" s="42" t="s">
        <v>41</v>
      </c>
      <c r="B793" s="42" t="s">
        <v>41</v>
      </c>
      <c r="C793" s="43" t="s">
        <v>50</v>
      </c>
      <c r="D793" s="43" t="s">
        <v>14</v>
      </c>
      <c r="E793" s="45">
        <v>2019</v>
      </c>
      <c r="F793" s="45" t="s">
        <v>66</v>
      </c>
      <c r="G793" s="45" t="s">
        <v>186</v>
      </c>
      <c r="H793" s="45" t="s">
        <v>91</v>
      </c>
      <c r="I793" s="43" t="s">
        <v>145</v>
      </c>
      <c r="J793" s="45" t="s">
        <v>544</v>
      </c>
      <c r="K793" s="45" t="s">
        <v>544</v>
      </c>
      <c r="L793" s="48">
        <f>1460.8+484.8</f>
        <v>1945.6</v>
      </c>
      <c r="M793" s="48">
        <f>SUM(L793*0.7227)+(1945.6+317.96)*0.1457</f>
        <v>1735.885812</v>
      </c>
    </row>
    <row r="794" spans="1:13" ht="14.25" x14ac:dyDescent="0.2">
      <c r="A794" s="42" t="s">
        <v>41</v>
      </c>
      <c r="B794" s="42" t="s">
        <v>41</v>
      </c>
      <c r="C794" s="43" t="s">
        <v>50</v>
      </c>
      <c r="D794" s="43" t="s">
        <v>14</v>
      </c>
      <c r="E794" s="45">
        <v>2019</v>
      </c>
      <c r="F794" s="45" t="s">
        <v>66</v>
      </c>
      <c r="G794" s="45" t="s">
        <v>186</v>
      </c>
      <c r="H794" s="45" t="s">
        <v>129</v>
      </c>
      <c r="I794" s="43" t="s">
        <v>187</v>
      </c>
      <c r="J794" s="45" t="s">
        <v>544</v>
      </c>
      <c r="K794" s="45" t="s">
        <v>544</v>
      </c>
      <c r="L794" s="48">
        <f>1460.8+484.8</f>
        <v>1945.6</v>
      </c>
      <c r="M794" s="48">
        <f>SUM(L794*0.7227)+(1945.6+317.96)*0.1457</f>
        <v>1735.885812</v>
      </c>
    </row>
    <row r="795" spans="1:13" ht="14.25" x14ac:dyDescent="0.2">
      <c r="A795" s="42" t="s">
        <v>41</v>
      </c>
      <c r="B795" s="42" t="s">
        <v>41</v>
      </c>
      <c r="C795" s="43" t="s">
        <v>50</v>
      </c>
      <c r="D795" s="43" t="s">
        <v>14</v>
      </c>
      <c r="E795" s="45">
        <v>2019</v>
      </c>
      <c r="F795" s="45" t="s">
        <v>66</v>
      </c>
      <c r="G795" s="45" t="s">
        <v>186</v>
      </c>
      <c r="H795" s="45" t="s">
        <v>91</v>
      </c>
      <c r="I795" s="43" t="s">
        <v>190</v>
      </c>
      <c r="J795" s="45" t="s">
        <v>544</v>
      </c>
      <c r="K795" s="45" t="s">
        <v>544</v>
      </c>
      <c r="L795" s="48">
        <f>1460.8+484.8</f>
        <v>1945.6</v>
      </c>
      <c r="M795" s="48">
        <f>SUM(L795*0.7227)+(1945.6+317.96)*0.1457</f>
        <v>1735.885812</v>
      </c>
    </row>
    <row r="796" spans="1:13" ht="14.25" x14ac:dyDescent="0.2">
      <c r="A796" s="42" t="s">
        <v>41</v>
      </c>
      <c r="B796" s="42" t="s">
        <v>41</v>
      </c>
      <c r="C796" s="43" t="s">
        <v>50</v>
      </c>
      <c r="D796" s="43" t="s">
        <v>14</v>
      </c>
      <c r="E796" s="45">
        <v>2019</v>
      </c>
      <c r="F796" s="45" t="s">
        <v>66</v>
      </c>
      <c r="G796" s="45" t="s">
        <v>186</v>
      </c>
      <c r="H796" s="45" t="s">
        <v>129</v>
      </c>
      <c r="I796" s="43" t="s">
        <v>145</v>
      </c>
      <c r="J796" s="45" t="s">
        <v>544</v>
      </c>
      <c r="K796" s="45" t="s">
        <v>544</v>
      </c>
      <c r="L796" s="48">
        <f>1940.4+484.8</f>
        <v>2425.2000000000003</v>
      </c>
      <c r="M796" s="48">
        <f>SUM(L796*0.7227)+(2425.2+184.4)*0.1457</f>
        <v>2132.9107600000002</v>
      </c>
    </row>
    <row r="797" spans="1:13" ht="14.25" x14ac:dyDescent="0.2">
      <c r="A797" s="42" t="s">
        <v>41</v>
      </c>
      <c r="B797" s="42" t="s">
        <v>41</v>
      </c>
      <c r="C797" s="43" t="s">
        <v>50</v>
      </c>
      <c r="D797" s="43" t="s">
        <v>14</v>
      </c>
      <c r="E797" s="45">
        <v>2019</v>
      </c>
      <c r="F797" s="45" t="s">
        <v>66</v>
      </c>
      <c r="G797" s="45" t="s">
        <v>186</v>
      </c>
      <c r="H797" s="45" t="s">
        <v>91</v>
      </c>
      <c r="I797" s="43" t="s">
        <v>145</v>
      </c>
      <c r="J797" s="45" t="s">
        <v>544</v>
      </c>
      <c r="K797" s="45" t="s">
        <v>544</v>
      </c>
      <c r="L797" s="48">
        <f>1460.8+484.8</f>
        <v>1945.6</v>
      </c>
      <c r="M797" s="48">
        <f>SUM(L797*0.7227)+(1945.6+317.96)*0.1457</f>
        <v>1735.885812</v>
      </c>
    </row>
    <row r="798" spans="1:13" ht="14.25" x14ac:dyDescent="0.2">
      <c r="A798" s="42" t="s">
        <v>41</v>
      </c>
      <c r="B798" s="42" t="s">
        <v>41</v>
      </c>
      <c r="C798" s="43" t="s">
        <v>50</v>
      </c>
      <c r="D798" s="43" t="s">
        <v>14</v>
      </c>
      <c r="E798" s="45">
        <v>2019</v>
      </c>
      <c r="F798" s="45" t="s">
        <v>66</v>
      </c>
      <c r="G798" s="45" t="s">
        <v>186</v>
      </c>
      <c r="H798" s="45" t="s">
        <v>129</v>
      </c>
      <c r="I798" s="43" t="s">
        <v>190</v>
      </c>
      <c r="J798" s="45" t="s">
        <v>544</v>
      </c>
      <c r="K798" s="45" t="s">
        <v>544</v>
      </c>
      <c r="L798" s="48">
        <f>1460.8+484.8</f>
        <v>1945.6</v>
      </c>
      <c r="M798" s="48">
        <f>SUM(L798*0.7227)+(1945.6+317.96)*0.1457</f>
        <v>1735.885812</v>
      </c>
    </row>
    <row r="799" spans="1:13" ht="14.25" x14ac:dyDescent="0.2">
      <c r="A799" s="42" t="s">
        <v>41</v>
      </c>
      <c r="B799" s="42" t="s">
        <v>41</v>
      </c>
      <c r="C799" s="43" t="s">
        <v>50</v>
      </c>
      <c r="D799" s="43" t="s">
        <v>14</v>
      </c>
      <c r="E799" s="45">
        <v>2019</v>
      </c>
      <c r="F799" s="45" t="s">
        <v>66</v>
      </c>
      <c r="G799" s="45" t="s">
        <v>186</v>
      </c>
      <c r="H799" s="45" t="s">
        <v>93</v>
      </c>
      <c r="I799" s="43" t="s">
        <v>189</v>
      </c>
      <c r="J799" s="45" t="s">
        <v>544</v>
      </c>
      <c r="K799" s="45" t="s">
        <v>544</v>
      </c>
      <c r="L799" s="48">
        <f>1460.8+484.8</f>
        <v>1945.6</v>
      </c>
      <c r="M799" s="48">
        <f>SUM(L799*0.7227)+(1945.6+317.96)*0.1457</f>
        <v>1735.885812</v>
      </c>
    </row>
    <row r="800" spans="1:13" ht="14.25" x14ac:dyDescent="0.2">
      <c r="A800" s="42" t="s">
        <v>41</v>
      </c>
      <c r="B800" s="42" t="s">
        <v>41</v>
      </c>
      <c r="C800" s="43" t="s">
        <v>50</v>
      </c>
      <c r="D800" s="43" t="s">
        <v>14</v>
      </c>
      <c r="E800" s="45">
        <v>2019</v>
      </c>
      <c r="F800" s="45" t="s">
        <v>66</v>
      </c>
      <c r="G800" s="45" t="s">
        <v>186</v>
      </c>
      <c r="H800" s="45" t="s">
        <v>93</v>
      </c>
      <c r="I800" s="43" t="s">
        <v>189</v>
      </c>
      <c r="J800" s="45" t="s">
        <v>544</v>
      </c>
      <c r="K800" s="45" t="s">
        <v>544</v>
      </c>
      <c r="L800" s="48">
        <f>1460.8+484.8</f>
        <v>1945.6</v>
      </c>
      <c r="M800" s="48">
        <f>SUM(L800*0.7227)+(1945.6+317.96)*0.1457</f>
        <v>1735.885812</v>
      </c>
    </row>
    <row r="801" spans="1:13" ht="14.25" x14ac:dyDescent="0.2">
      <c r="A801" s="42" t="s">
        <v>41</v>
      </c>
      <c r="B801" s="42" t="s">
        <v>41</v>
      </c>
      <c r="C801" s="43" t="s">
        <v>56</v>
      </c>
      <c r="D801" s="43" t="s">
        <v>14</v>
      </c>
      <c r="E801" s="45">
        <v>2019</v>
      </c>
      <c r="F801" s="45" t="s">
        <v>66</v>
      </c>
      <c r="G801" s="45" t="s">
        <v>186</v>
      </c>
      <c r="H801" s="49" t="s">
        <v>99</v>
      </c>
      <c r="I801" s="43" t="s">
        <v>189</v>
      </c>
      <c r="J801" s="45" t="s">
        <v>544</v>
      </c>
      <c r="K801" s="45" t="s">
        <v>544</v>
      </c>
      <c r="L801" s="48">
        <f>1940.4+484.8</f>
        <v>2425.2000000000003</v>
      </c>
      <c r="M801" s="48">
        <f>SUM(L801*0.7227)+(2425.2+638.82)*0.1457</f>
        <v>2199.1197540000003</v>
      </c>
    </row>
    <row r="802" spans="1:13" ht="14.25" x14ac:dyDescent="0.2">
      <c r="A802" s="42" t="s">
        <v>41</v>
      </c>
      <c r="B802" s="42" t="s">
        <v>41</v>
      </c>
      <c r="C802" s="43" t="s">
        <v>50</v>
      </c>
      <c r="D802" s="43" t="s">
        <v>14</v>
      </c>
      <c r="E802" s="45">
        <v>2019</v>
      </c>
      <c r="F802" s="45" t="s">
        <v>66</v>
      </c>
      <c r="G802" s="45" t="s">
        <v>186</v>
      </c>
      <c r="H802" s="45" t="s">
        <v>91</v>
      </c>
      <c r="I802" s="43" t="s">
        <v>145</v>
      </c>
      <c r="J802" s="45" t="s">
        <v>544</v>
      </c>
      <c r="K802" s="45" t="s">
        <v>544</v>
      </c>
      <c r="L802" s="48">
        <f>1460.8+484.8</f>
        <v>1945.6</v>
      </c>
      <c r="M802" s="48">
        <f>SUM(L802*0.7227)+(1945.6+317.96)*0.1457</f>
        <v>1735.885812</v>
      </c>
    </row>
    <row r="803" spans="1:13" ht="14.25" x14ac:dyDescent="0.2">
      <c r="A803" s="42" t="s">
        <v>41</v>
      </c>
      <c r="B803" s="42" t="s">
        <v>41</v>
      </c>
      <c r="C803" s="43" t="s">
        <v>51</v>
      </c>
      <c r="D803" s="43" t="s">
        <v>1</v>
      </c>
      <c r="E803" s="45">
        <v>2020</v>
      </c>
      <c r="F803" s="45" t="s">
        <v>67</v>
      </c>
      <c r="G803" s="45" t="s">
        <v>193</v>
      </c>
      <c r="H803" s="45" t="s">
        <v>194</v>
      </c>
      <c r="I803" s="50" t="s">
        <v>119</v>
      </c>
      <c r="J803" s="45" t="s">
        <v>545</v>
      </c>
      <c r="K803" s="45" t="s">
        <v>545</v>
      </c>
      <c r="L803" s="48">
        <f>1940.4+484.8</f>
        <v>2425.2000000000003</v>
      </c>
      <c r="M803" s="48">
        <f>SUM(L803*0.7227)+(2425.2+638.82)*0.1457</f>
        <v>2199.1197540000003</v>
      </c>
    </row>
    <row r="804" spans="1:13" ht="14.25" x14ac:dyDescent="0.2">
      <c r="A804" s="42" t="s">
        <v>41</v>
      </c>
      <c r="B804" s="42" t="s">
        <v>41</v>
      </c>
      <c r="C804" s="43" t="s">
        <v>51</v>
      </c>
      <c r="D804" s="43" t="s">
        <v>1</v>
      </c>
      <c r="E804" s="45">
        <v>2020</v>
      </c>
      <c r="F804" s="45" t="s">
        <v>67</v>
      </c>
      <c r="G804" s="45" t="s">
        <v>193</v>
      </c>
      <c r="H804" s="45" t="s">
        <v>194</v>
      </c>
      <c r="I804" s="50" t="s">
        <v>195</v>
      </c>
      <c r="J804" s="45" t="s">
        <v>545</v>
      </c>
      <c r="K804" s="45" t="s">
        <v>545</v>
      </c>
      <c r="L804" s="48">
        <f>1460.8+484.8</f>
        <v>1945.6</v>
      </c>
      <c r="M804" s="48">
        <f>SUM(L804*0.7227)+(1945.6+317.96)*0.1457</f>
        <v>1735.885812</v>
      </c>
    </row>
    <row r="805" spans="1:13" ht="14.25" x14ac:dyDescent="0.2">
      <c r="A805" s="42" t="s">
        <v>41</v>
      </c>
      <c r="B805" s="42" t="s">
        <v>41</v>
      </c>
      <c r="C805" s="43" t="s">
        <v>51</v>
      </c>
      <c r="D805" s="43" t="s">
        <v>1</v>
      </c>
      <c r="E805" s="45">
        <v>2020</v>
      </c>
      <c r="F805" s="45" t="s">
        <v>67</v>
      </c>
      <c r="G805" s="45" t="s">
        <v>193</v>
      </c>
      <c r="H805" s="45" t="s">
        <v>194</v>
      </c>
      <c r="I805" s="50" t="s">
        <v>611</v>
      </c>
      <c r="J805" s="45" t="s">
        <v>545</v>
      </c>
      <c r="K805" s="45" t="s">
        <v>545</v>
      </c>
      <c r="L805" s="48">
        <v>1434.67</v>
      </c>
      <c r="M805" s="48">
        <v>5022.6400000000003</v>
      </c>
    </row>
    <row r="806" spans="1:13" ht="14.25" x14ac:dyDescent="0.2">
      <c r="A806" s="42" t="s">
        <v>41</v>
      </c>
      <c r="B806" s="42" t="s">
        <v>41</v>
      </c>
      <c r="C806" s="43" t="s">
        <v>51</v>
      </c>
      <c r="D806" s="43" t="s">
        <v>1</v>
      </c>
      <c r="E806" s="45">
        <v>2020</v>
      </c>
      <c r="F806" s="45" t="s">
        <v>67</v>
      </c>
      <c r="G806" s="45" t="s">
        <v>193</v>
      </c>
      <c r="H806" s="45" t="s">
        <v>194</v>
      </c>
      <c r="I806" s="50" t="s">
        <v>120</v>
      </c>
      <c r="J806" s="45" t="s">
        <v>545</v>
      </c>
      <c r="K806" s="45" t="s">
        <v>545</v>
      </c>
      <c r="L806" s="48">
        <v>1434.67</v>
      </c>
      <c r="M806" s="48">
        <v>5022.6400000000003</v>
      </c>
    </row>
    <row r="807" spans="1:13" ht="14.25" x14ac:dyDescent="0.2">
      <c r="A807" s="42" t="s">
        <v>41</v>
      </c>
      <c r="B807" s="42" t="s">
        <v>41</v>
      </c>
      <c r="C807" s="43" t="s">
        <v>51</v>
      </c>
      <c r="D807" s="43" t="s">
        <v>1</v>
      </c>
      <c r="E807" s="45">
        <v>2020</v>
      </c>
      <c r="F807" s="45" t="s">
        <v>67</v>
      </c>
      <c r="G807" s="45" t="s">
        <v>193</v>
      </c>
      <c r="H807" s="45" t="s">
        <v>194</v>
      </c>
      <c r="I807" s="50" t="s">
        <v>196</v>
      </c>
      <c r="J807" s="45" t="s">
        <v>545</v>
      </c>
      <c r="K807" s="45" t="s">
        <v>545</v>
      </c>
      <c r="L807" s="48">
        <v>1434.67</v>
      </c>
      <c r="M807" s="48">
        <v>5022.6400000000003</v>
      </c>
    </row>
    <row r="808" spans="1:13" ht="14.25" x14ac:dyDescent="0.2">
      <c r="A808" s="42" t="s">
        <v>41</v>
      </c>
      <c r="B808" s="42" t="s">
        <v>41</v>
      </c>
      <c r="C808" s="43" t="s">
        <v>51</v>
      </c>
      <c r="D808" s="43" t="s">
        <v>1</v>
      </c>
      <c r="E808" s="45">
        <v>2020</v>
      </c>
      <c r="F808" s="45" t="s">
        <v>67</v>
      </c>
      <c r="G808" s="45" t="s">
        <v>193</v>
      </c>
      <c r="H808" s="45" t="s">
        <v>194</v>
      </c>
      <c r="I808" s="50" t="s">
        <v>612</v>
      </c>
      <c r="J808" s="45" t="s">
        <v>545</v>
      </c>
      <c r="K808" s="45" t="s">
        <v>545</v>
      </c>
      <c r="L808" s="48">
        <v>1434.67</v>
      </c>
      <c r="M808" s="48">
        <v>5022.6400000000003</v>
      </c>
    </row>
    <row r="809" spans="1:13" ht="14.25" x14ac:dyDescent="0.2">
      <c r="A809" s="42" t="s">
        <v>41</v>
      </c>
      <c r="B809" s="42" t="s">
        <v>41</v>
      </c>
      <c r="C809" s="43" t="s">
        <v>51</v>
      </c>
      <c r="D809" s="43" t="s">
        <v>1</v>
      </c>
      <c r="E809" s="45">
        <v>2020</v>
      </c>
      <c r="F809" s="45" t="s">
        <v>67</v>
      </c>
      <c r="G809" s="45" t="s">
        <v>193</v>
      </c>
      <c r="H809" s="45" t="s">
        <v>194</v>
      </c>
      <c r="I809" s="50" t="s">
        <v>198</v>
      </c>
      <c r="J809" s="45" t="s">
        <v>545</v>
      </c>
      <c r="K809" s="45" t="s">
        <v>545</v>
      </c>
      <c r="L809" s="48">
        <v>1434.67</v>
      </c>
      <c r="M809" s="48">
        <v>5022.6400000000003</v>
      </c>
    </row>
    <row r="810" spans="1:13" ht="14.25" x14ac:dyDescent="0.2">
      <c r="A810" s="42" t="s">
        <v>41</v>
      </c>
      <c r="B810" s="42" t="s">
        <v>41</v>
      </c>
      <c r="C810" s="43" t="s">
        <v>51</v>
      </c>
      <c r="D810" s="43" t="s">
        <v>1</v>
      </c>
      <c r="E810" s="45">
        <v>2020</v>
      </c>
      <c r="F810" s="45" t="s">
        <v>67</v>
      </c>
      <c r="G810" s="45" t="s">
        <v>193</v>
      </c>
      <c r="H810" s="45" t="s">
        <v>194</v>
      </c>
      <c r="I810" s="50" t="s">
        <v>92</v>
      </c>
      <c r="J810" s="45" t="s">
        <v>545</v>
      </c>
      <c r="K810" s="45" t="s">
        <v>545</v>
      </c>
      <c r="L810" s="48">
        <v>1434.67</v>
      </c>
      <c r="M810" s="48">
        <v>5022.6400000000003</v>
      </c>
    </row>
    <row r="811" spans="1:13" ht="14.25" x14ac:dyDescent="0.2">
      <c r="A811" s="42" t="s">
        <v>41</v>
      </c>
      <c r="B811" s="42" t="s">
        <v>41</v>
      </c>
      <c r="C811" s="43" t="s">
        <v>51</v>
      </c>
      <c r="D811" s="43" t="s">
        <v>1</v>
      </c>
      <c r="E811" s="45">
        <v>2020</v>
      </c>
      <c r="F811" s="45" t="s">
        <v>67</v>
      </c>
      <c r="G811" s="45" t="s">
        <v>193</v>
      </c>
      <c r="H811" s="45" t="s">
        <v>194</v>
      </c>
      <c r="I811" s="50" t="s">
        <v>199</v>
      </c>
      <c r="J811" s="45" t="s">
        <v>545</v>
      </c>
      <c r="K811" s="45" t="s">
        <v>545</v>
      </c>
      <c r="L811" s="48">
        <v>1434.67</v>
      </c>
      <c r="M811" s="48">
        <v>5022.6400000000003</v>
      </c>
    </row>
    <row r="812" spans="1:13" ht="14.25" x14ac:dyDescent="0.2">
      <c r="A812" s="42" t="s">
        <v>41</v>
      </c>
      <c r="B812" s="42" t="s">
        <v>41</v>
      </c>
      <c r="C812" s="43" t="s">
        <v>51</v>
      </c>
      <c r="D812" s="43" t="s">
        <v>1</v>
      </c>
      <c r="E812" s="45">
        <v>2020</v>
      </c>
      <c r="F812" s="45" t="s">
        <v>67</v>
      </c>
      <c r="G812" s="45" t="s">
        <v>193</v>
      </c>
      <c r="H812" s="45" t="s">
        <v>194</v>
      </c>
      <c r="I812" s="50" t="s">
        <v>200</v>
      </c>
      <c r="J812" s="45" t="s">
        <v>545</v>
      </c>
      <c r="K812" s="45" t="s">
        <v>545</v>
      </c>
      <c r="L812" s="48">
        <v>1434.67</v>
      </c>
      <c r="M812" s="48">
        <v>5022.6400000000003</v>
      </c>
    </row>
    <row r="813" spans="1:13" ht="14.25" x14ac:dyDescent="0.2">
      <c r="A813" s="42" t="s">
        <v>41</v>
      </c>
      <c r="B813" s="42" t="s">
        <v>41</v>
      </c>
      <c r="C813" s="43" t="s">
        <v>51</v>
      </c>
      <c r="D813" s="43" t="s">
        <v>1</v>
      </c>
      <c r="E813" s="45">
        <v>2020</v>
      </c>
      <c r="F813" s="45" t="s">
        <v>67</v>
      </c>
      <c r="G813" s="45" t="s">
        <v>193</v>
      </c>
      <c r="H813" s="45" t="s">
        <v>194</v>
      </c>
      <c r="I813" s="50" t="s">
        <v>92</v>
      </c>
      <c r="J813" s="45" t="s">
        <v>545</v>
      </c>
      <c r="K813" s="45" t="s">
        <v>545</v>
      </c>
      <c r="L813" s="48">
        <v>1434.67</v>
      </c>
      <c r="M813" s="48">
        <v>5022.6400000000003</v>
      </c>
    </row>
    <row r="814" spans="1:13" ht="14.25" x14ac:dyDescent="0.2">
      <c r="A814" s="42" t="s">
        <v>41</v>
      </c>
      <c r="B814" s="42" t="s">
        <v>41</v>
      </c>
      <c r="C814" s="43" t="s">
        <v>51</v>
      </c>
      <c r="D814" s="43" t="s">
        <v>1</v>
      </c>
      <c r="E814" s="45">
        <v>2020</v>
      </c>
      <c r="F814" s="45" t="s">
        <v>67</v>
      </c>
      <c r="G814" s="45" t="s">
        <v>193</v>
      </c>
      <c r="H814" s="45" t="s">
        <v>194</v>
      </c>
      <c r="I814" s="50" t="s">
        <v>122</v>
      </c>
      <c r="J814" s="45" t="s">
        <v>545</v>
      </c>
      <c r="K814" s="45" t="s">
        <v>545</v>
      </c>
      <c r="L814" s="48">
        <v>1434.67</v>
      </c>
      <c r="M814" s="48">
        <v>5022.6400000000003</v>
      </c>
    </row>
    <row r="815" spans="1:13" ht="14.25" x14ac:dyDescent="0.2">
      <c r="A815" s="42" t="s">
        <v>41</v>
      </c>
      <c r="B815" s="42" t="s">
        <v>41</v>
      </c>
      <c r="C815" s="43" t="s">
        <v>51</v>
      </c>
      <c r="D815" s="43" t="s">
        <v>1</v>
      </c>
      <c r="E815" s="45">
        <v>2020</v>
      </c>
      <c r="F815" s="45" t="s">
        <v>67</v>
      </c>
      <c r="G815" s="45" t="s">
        <v>193</v>
      </c>
      <c r="H815" s="45" t="s">
        <v>194</v>
      </c>
      <c r="I815" s="50" t="s">
        <v>201</v>
      </c>
      <c r="J815" s="45" t="s">
        <v>545</v>
      </c>
      <c r="K815" s="45" t="s">
        <v>545</v>
      </c>
      <c r="L815" s="48">
        <v>1434.67</v>
      </c>
      <c r="M815" s="48">
        <v>5022.6400000000003</v>
      </c>
    </row>
    <row r="816" spans="1:13" ht="14.25" x14ac:dyDescent="0.2">
      <c r="A816" s="42" t="s">
        <v>41</v>
      </c>
      <c r="B816" s="42" t="s">
        <v>41</v>
      </c>
      <c r="C816" s="43" t="s">
        <v>51</v>
      </c>
      <c r="D816" s="43" t="s">
        <v>1</v>
      </c>
      <c r="E816" s="45">
        <v>2020</v>
      </c>
      <c r="F816" s="45" t="s">
        <v>67</v>
      </c>
      <c r="G816" s="45" t="s">
        <v>193</v>
      </c>
      <c r="H816" s="45" t="s">
        <v>194</v>
      </c>
      <c r="I816" s="50" t="s">
        <v>613</v>
      </c>
      <c r="J816" s="45" t="s">
        <v>545</v>
      </c>
      <c r="K816" s="45" t="s">
        <v>545</v>
      </c>
      <c r="L816" s="48">
        <v>1434.67</v>
      </c>
      <c r="M816" s="48">
        <v>5022.6400000000003</v>
      </c>
    </row>
    <row r="817" spans="1:13" ht="14.25" x14ac:dyDescent="0.2">
      <c r="A817" s="42" t="s">
        <v>41</v>
      </c>
      <c r="B817" s="42" t="s">
        <v>41</v>
      </c>
      <c r="C817" s="43" t="s">
        <v>51</v>
      </c>
      <c r="D817" s="43" t="s">
        <v>1</v>
      </c>
      <c r="E817" s="45">
        <v>2020</v>
      </c>
      <c r="F817" s="45" t="s">
        <v>67</v>
      </c>
      <c r="G817" s="45" t="s">
        <v>193</v>
      </c>
      <c r="H817" s="45" t="s">
        <v>194</v>
      </c>
      <c r="I817" s="50" t="s">
        <v>113</v>
      </c>
      <c r="J817" s="45" t="s">
        <v>545</v>
      </c>
      <c r="K817" s="45" t="s">
        <v>545</v>
      </c>
      <c r="L817" s="48">
        <v>1434.67</v>
      </c>
      <c r="M817" s="48">
        <v>5022.6400000000003</v>
      </c>
    </row>
    <row r="818" spans="1:13" ht="14.25" x14ac:dyDescent="0.2">
      <c r="A818" s="42" t="s">
        <v>41</v>
      </c>
      <c r="B818" s="42" t="s">
        <v>41</v>
      </c>
      <c r="C818" s="43" t="s">
        <v>51</v>
      </c>
      <c r="D818" s="43" t="s">
        <v>1</v>
      </c>
      <c r="E818" s="45">
        <v>2020</v>
      </c>
      <c r="F818" s="45" t="s">
        <v>67</v>
      </c>
      <c r="G818" s="45" t="s">
        <v>193</v>
      </c>
      <c r="H818" s="45" t="s">
        <v>194</v>
      </c>
      <c r="I818" s="50" t="s">
        <v>202</v>
      </c>
      <c r="J818" s="45" t="s">
        <v>545</v>
      </c>
      <c r="K818" s="45" t="s">
        <v>545</v>
      </c>
      <c r="L818" s="48">
        <v>1434.67</v>
      </c>
      <c r="M818" s="48">
        <v>5022.6400000000003</v>
      </c>
    </row>
    <row r="819" spans="1:13" ht="14.25" x14ac:dyDescent="0.2">
      <c r="A819" s="42" t="s">
        <v>41</v>
      </c>
      <c r="B819" s="42" t="s">
        <v>41</v>
      </c>
      <c r="C819" s="43" t="s">
        <v>51</v>
      </c>
      <c r="D819" s="43" t="s">
        <v>1</v>
      </c>
      <c r="E819" s="45">
        <v>2020</v>
      </c>
      <c r="F819" s="45" t="s">
        <v>67</v>
      </c>
      <c r="G819" s="45" t="s">
        <v>193</v>
      </c>
      <c r="H819" s="45" t="s">
        <v>194</v>
      </c>
      <c r="I819" s="50" t="s">
        <v>114</v>
      </c>
      <c r="J819" s="45" t="s">
        <v>545</v>
      </c>
      <c r="K819" s="45" t="s">
        <v>545</v>
      </c>
      <c r="L819" s="48">
        <v>1434.67</v>
      </c>
      <c r="M819" s="48">
        <v>5022.6400000000003</v>
      </c>
    </row>
    <row r="820" spans="1:13" ht="14.25" x14ac:dyDescent="0.2">
      <c r="A820" s="42" t="s">
        <v>41</v>
      </c>
      <c r="B820" s="42" t="s">
        <v>41</v>
      </c>
      <c r="C820" s="43" t="s">
        <v>51</v>
      </c>
      <c r="D820" s="43" t="s">
        <v>1</v>
      </c>
      <c r="E820" s="45">
        <v>2020</v>
      </c>
      <c r="F820" s="45" t="s">
        <v>67</v>
      </c>
      <c r="G820" s="45" t="s">
        <v>193</v>
      </c>
      <c r="H820" s="45" t="s">
        <v>194</v>
      </c>
      <c r="I820" s="50" t="s">
        <v>203</v>
      </c>
      <c r="J820" s="45" t="s">
        <v>545</v>
      </c>
      <c r="K820" s="45" t="s">
        <v>545</v>
      </c>
      <c r="L820" s="48">
        <v>1434.67</v>
      </c>
      <c r="M820" s="48">
        <v>5022.6400000000003</v>
      </c>
    </row>
    <row r="821" spans="1:13" ht="14.25" x14ac:dyDescent="0.2">
      <c r="A821" s="42" t="s">
        <v>41</v>
      </c>
      <c r="B821" s="42" t="s">
        <v>41</v>
      </c>
      <c r="C821" s="43" t="s">
        <v>51</v>
      </c>
      <c r="D821" s="43" t="s">
        <v>1</v>
      </c>
      <c r="E821" s="45">
        <v>2020</v>
      </c>
      <c r="F821" s="45" t="s">
        <v>67</v>
      </c>
      <c r="G821" s="45" t="s">
        <v>193</v>
      </c>
      <c r="H821" s="45" t="s">
        <v>194</v>
      </c>
      <c r="I821" s="50" t="s">
        <v>114</v>
      </c>
      <c r="J821" s="45" t="s">
        <v>545</v>
      </c>
      <c r="K821" s="45" t="s">
        <v>545</v>
      </c>
      <c r="L821" s="48">
        <v>1434.67</v>
      </c>
      <c r="M821" s="48">
        <v>5022.6400000000003</v>
      </c>
    </row>
    <row r="822" spans="1:13" ht="14.25" x14ac:dyDescent="0.2">
      <c r="A822" s="42" t="s">
        <v>41</v>
      </c>
      <c r="B822" s="42" t="s">
        <v>41</v>
      </c>
      <c r="C822" s="43" t="s">
        <v>51</v>
      </c>
      <c r="D822" s="43" t="s">
        <v>1</v>
      </c>
      <c r="E822" s="45">
        <v>2020</v>
      </c>
      <c r="F822" s="45" t="s">
        <v>67</v>
      </c>
      <c r="G822" s="45" t="s">
        <v>193</v>
      </c>
      <c r="H822" s="45" t="s">
        <v>194</v>
      </c>
      <c r="I822" s="50" t="s">
        <v>204</v>
      </c>
      <c r="J822" s="45" t="s">
        <v>545</v>
      </c>
      <c r="K822" s="45" t="s">
        <v>545</v>
      </c>
      <c r="L822" s="48">
        <v>1434.67</v>
      </c>
      <c r="M822" s="48">
        <v>5022.6400000000003</v>
      </c>
    </row>
    <row r="823" spans="1:13" ht="14.25" x14ac:dyDescent="0.2">
      <c r="A823" s="42" t="s">
        <v>41</v>
      </c>
      <c r="B823" s="42" t="s">
        <v>41</v>
      </c>
      <c r="C823" s="43" t="s">
        <v>51</v>
      </c>
      <c r="D823" s="43" t="s">
        <v>1</v>
      </c>
      <c r="E823" s="45">
        <v>2020</v>
      </c>
      <c r="F823" s="45" t="s">
        <v>67</v>
      </c>
      <c r="G823" s="45" t="s">
        <v>193</v>
      </c>
      <c r="H823" s="45" t="s">
        <v>194</v>
      </c>
      <c r="I823" s="50" t="s">
        <v>205</v>
      </c>
      <c r="J823" s="45" t="s">
        <v>545</v>
      </c>
      <c r="K823" s="45" t="s">
        <v>545</v>
      </c>
      <c r="L823" s="48">
        <v>1434.67</v>
      </c>
      <c r="M823" s="48">
        <v>5022.6400000000003</v>
      </c>
    </row>
    <row r="824" spans="1:13" ht="14.25" x14ac:dyDescent="0.2">
      <c r="A824" s="42" t="s">
        <v>41</v>
      </c>
      <c r="B824" s="42" t="s">
        <v>41</v>
      </c>
      <c r="C824" s="43" t="s">
        <v>51</v>
      </c>
      <c r="D824" s="43" t="s">
        <v>1</v>
      </c>
      <c r="E824" s="45">
        <v>2020</v>
      </c>
      <c r="F824" s="45" t="s">
        <v>67</v>
      </c>
      <c r="G824" s="45" t="s">
        <v>193</v>
      </c>
      <c r="H824" s="45" t="s">
        <v>194</v>
      </c>
      <c r="I824" s="50" t="s">
        <v>206</v>
      </c>
      <c r="J824" s="45" t="s">
        <v>545</v>
      </c>
      <c r="K824" s="45" t="s">
        <v>545</v>
      </c>
      <c r="L824" s="48">
        <v>1434.67</v>
      </c>
      <c r="M824" s="48">
        <v>5022.6400000000003</v>
      </c>
    </row>
    <row r="825" spans="1:13" ht="14.25" x14ac:dyDescent="0.2">
      <c r="A825" s="42" t="s">
        <v>41</v>
      </c>
      <c r="B825" s="42" t="s">
        <v>41</v>
      </c>
      <c r="C825" s="43" t="s">
        <v>51</v>
      </c>
      <c r="D825" s="43" t="s">
        <v>1</v>
      </c>
      <c r="E825" s="45">
        <v>2020</v>
      </c>
      <c r="F825" s="45" t="s">
        <v>67</v>
      </c>
      <c r="G825" s="45" t="s">
        <v>193</v>
      </c>
      <c r="H825" s="45" t="s">
        <v>194</v>
      </c>
      <c r="I825" s="50" t="s">
        <v>205</v>
      </c>
      <c r="J825" s="45" t="s">
        <v>545</v>
      </c>
      <c r="K825" s="45" t="s">
        <v>545</v>
      </c>
      <c r="L825" s="48">
        <v>1434.67</v>
      </c>
      <c r="M825" s="48">
        <v>5022.6400000000003</v>
      </c>
    </row>
    <row r="826" spans="1:13" ht="14.25" x14ac:dyDescent="0.2">
      <c r="A826" s="42" t="s">
        <v>41</v>
      </c>
      <c r="B826" s="42" t="s">
        <v>41</v>
      </c>
      <c r="C826" s="43" t="s">
        <v>51</v>
      </c>
      <c r="D826" s="43" t="s">
        <v>1</v>
      </c>
      <c r="E826" s="45">
        <v>2020</v>
      </c>
      <c r="F826" s="45" t="s">
        <v>67</v>
      </c>
      <c r="G826" s="45" t="s">
        <v>193</v>
      </c>
      <c r="H826" s="45" t="s">
        <v>194</v>
      </c>
      <c r="I826" s="50" t="s">
        <v>92</v>
      </c>
      <c r="J826" s="45" t="s">
        <v>545</v>
      </c>
      <c r="K826" s="45" t="s">
        <v>545</v>
      </c>
      <c r="L826" s="48">
        <v>1434.67</v>
      </c>
      <c r="M826" s="48">
        <v>5022.6400000000003</v>
      </c>
    </row>
    <row r="827" spans="1:13" ht="14.25" x14ac:dyDescent="0.2">
      <c r="A827" s="42" t="s">
        <v>41</v>
      </c>
      <c r="B827" s="42" t="s">
        <v>41</v>
      </c>
      <c r="C827" s="43" t="s">
        <v>51</v>
      </c>
      <c r="D827" s="43" t="s">
        <v>1</v>
      </c>
      <c r="E827" s="45">
        <v>2020</v>
      </c>
      <c r="F827" s="45" t="s">
        <v>67</v>
      </c>
      <c r="G827" s="45" t="s">
        <v>193</v>
      </c>
      <c r="H827" s="45" t="s">
        <v>194</v>
      </c>
      <c r="I827" s="50" t="s">
        <v>92</v>
      </c>
      <c r="J827" s="45" t="s">
        <v>545</v>
      </c>
      <c r="K827" s="45" t="s">
        <v>545</v>
      </c>
      <c r="L827" s="48">
        <v>1434.67</v>
      </c>
      <c r="M827" s="48">
        <v>5022.6400000000003</v>
      </c>
    </row>
    <row r="828" spans="1:13" ht="14.25" x14ac:dyDescent="0.2">
      <c r="A828" s="42" t="s">
        <v>41</v>
      </c>
      <c r="B828" s="42" t="s">
        <v>41</v>
      </c>
      <c r="C828" s="43" t="s">
        <v>51</v>
      </c>
      <c r="D828" s="43" t="s">
        <v>1</v>
      </c>
      <c r="E828" s="45">
        <v>2020</v>
      </c>
      <c r="F828" s="45" t="s">
        <v>67</v>
      </c>
      <c r="G828" s="45" t="s">
        <v>193</v>
      </c>
      <c r="H828" s="45" t="s">
        <v>194</v>
      </c>
      <c r="I828" s="50" t="s">
        <v>122</v>
      </c>
      <c r="J828" s="45" t="s">
        <v>545</v>
      </c>
      <c r="K828" s="45" t="s">
        <v>545</v>
      </c>
      <c r="L828" s="48">
        <v>1434.67</v>
      </c>
      <c r="M828" s="48">
        <v>5022.6400000000003</v>
      </c>
    </row>
    <row r="829" spans="1:13" ht="14.25" x14ac:dyDescent="0.2">
      <c r="A829" s="42" t="s">
        <v>41</v>
      </c>
      <c r="B829" s="42" t="s">
        <v>41</v>
      </c>
      <c r="C829" s="43" t="s">
        <v>51</v>
      </c>
      <c r="D829" s="43" t="s">
        <v>1</v>
      </c>
      <c r="E829" s="45">
        <v>2020</v>
      </c>
      <c r="F829" s="45" t="s">
        <v>67</v>
      </c>
      <c r="G829" s="45" t="s">
        <v>193</v>
      </c>
      <c r="H829" s="45" t="s">
        <v>194</v>
      </c>
      <c r="I829" s="50" t="s">
        <v>207</v>
      </c>
      <c r="J829" s="45" t="s">
        <v>545</v>
      </c>
      <c r="K829" s="45" t="s">
        <v>545</v>
      </c>
      <c r="L829" s="48">
        <v>1434.67</v>
      </c>
      <c r="M829" s="48">
        <v>5022.6400000000003</v>
      </c>
    </row>
    <row r="830" spans="1:13" ht="14.25" x14ac:dyDescent="0.2">
      <c r="A830" s="42" t="s">
        <v>41</v>
      </c>
      <c r="B830" s="42" t="s">
        <v>41</v>
      </c>
      <c r="C830" s="43" t="s">
        <v>51</v>
      </c>
      <c r="D830" s="43" t="s">
        <v>1</v>
      </c>
      <c r="E830" s="45">
        <v>2020</v>
      </c>
      <c r="F830" s="45" t="s">
        <v>67</v>
      </c>
      <c r="G830" s="45" t="s">
        <v>193</v>
      </c>
      <c r="H830" s="45" t="s">
        <v>194</v>
      </c>
      <c r="I830" s="50" t="s">
        <v>205</v>
      </c>
      <c r="J830" s="45" t="s">
        <v>545</v>
      </c>
      <c r="K830" s="45" t="s">
        <v>545</v>
      </c>
      <c r="L830" s="48">
        <v>1434.67</v>
      </c>
      <c r="M830" s="48">
        <v>5022.6400000000003</v>
      </c>
    </row>
    <row r="831" spans="1:13" ht="14.25" x14ac:dyDescent="0.2">
      <c r="A831" s="42" t="s">
        <v>41</v>
      </c>
      <c r="B831" s="42" t="s">
        <v>41</v>
      </c>
      <c r="C831" s="43" t="s">
        <v>51</v>
      </c>
      <c r="D831" s="43" t="s">
        <v>1</v>
      </c>
      <c r="E831" s="45">
        <v>2020</v>
      </c>
      <c r="F831" s="45" t="s">
        <v>67</v>
      </c>
      <c r="G831" s="45" t="s">
        <v>193</v>
      </c>
      <c r="H831" s="45" t="s">
        <v>194</v>
      </c>
      <c r="I831" s="50" t="s">
        <v>208</v>
      </c>
      <c r="J831" s="45" t="s">
        <v>545</v>
      </c>
      <c r="K831" s="45" t="s">
        <v>545</v>
      </c>
      <c r="L831" s="48">
        <v>1434.67</v>
      </c>
      <c r="M831" s="48">
        <v>5022.6400000000003</v>
      </c>
    </row>
    <row r="832" spans="1:13" ht="14.25" x14ac:dyDescent="0.2">
      <c r="A832" s="42" t="s">
        <v>41</v>
      </c>
      <c r="B832" s="42" t="s">
        <v>41</v>
      </c>
      <c r="C832" s="43" t="s">
        <v>51</v>
      </c>
      <c r="D832" s="43" t="s">
        <v>1</v>
      </c>
      <c r="E832" s="45">
        <v>2020</v>
      </c>
      <c r="F832" s="45" t="s">
        <v>67</v>
      </c>
      <c r="G832" s="45" t="s">
        <v>193</v>
      </c>
      <c r="H832" s="45" t="s">
        <v>194</v>
      </c>
      <c r="I832" s="50" t="s">
        <v>207</v>
      </c>
      <c r="J832" s="45" t="s">
        <v>545</v>
      </c>
      <c r="K832" s="45" t="s">
        <v>545</v>
      </c>
      <c r="L832" s="48">
        <v>1434.67</v>
      </c>
      <c r="M832" s="48">
        <v>5022.6400000000003</v>
      </c>
    </row>
    <row r="833" spans="1:13" ht="14.25" x14ac:dyDescent="0.2">
      <c r="A833" s="42" t="s">
        <v>41</v>
      </c>
      <c r="B833" s="42" t="s">
        <v>41</v>
      </c>
      <c r="C833" s="43" t="s">
        <v>51</v>
      </c>
      <c r="D833" s="43" t="s">
        <v>1</v>
      </c>
      <c r="E833" s="45">
        <v>2020</v>
      </c>
      <c r="F833" s="45" t="s">
        <v>67</v>
      </c>
      <c r="G833" s="45" t="s">
        <v>193</v>
      </c>
      <c r="H833" s="45" t="s">
        <v>194</v>
      </c>
      <c r="I833" s="50" t="s">
        <v>203</v>
      </c>
      <c r="J833" s="45" t="s">
        <v>545</v>
      </c>
      <c r="K833" s="45" t="s">
        <v>545</v>
      </c>
      <c r="L833" s="48">
        <v>1434.67</v>
      </c>
      <c r="M833" s="48">
        <v>5022.6400000000003</v>
      </c>
    </row>
    <row r="834" spans="1:13" ht="14.25" x14ac:dyDescent="0.2">
      <c r="A834" s="42" t="s">
        <v>41</v>
      </c>
      <c r="B834" s="42" t="s">
        <v>41</v>
      </c>
      <c r="C834" s="43" t="s">
        <v>51</v>
      </c>
      <c r="D834" s="43" t="s">
        <v>1</v>
      </c>
      <c r="E834" s="45">
        <v>2020</v>
      </c>
      <c r="F834" s="45" t="s">
        <v>67</v>
      </c>
      <c r="G834" s="45" t="s">
        <v>193</v>
      </c>
      <c r="H834" s="45" t="s">
        <v>194</v>
      </c>
      <c r="I834" s="50" t="s">
        <v>210</v>
      </c>
      <c r="J834" s="45" t="s">
        <v>545</v>
      </c>
      <c r="K834" s="45" t="s">
        <v>545</v>
      </c>
      <c r="L834" s="48">
        <v>1434.67</v>
      </c>
      <c r="M834" s="48">
        <v>5022.6400000000003</v>
      </c>
    </row>
    <row r="835" spans="1:13" ht="14.25" x14ac:dyDescent="0.2">
      <c r="A835" s="42" t="s">
        <v>41</v>
      </c>
      <c r="B835" s="42" t="s">
        <v>41</v>
      </c>
      <c r="C835" s="43" t="s">
        <v>51</v>
      </c>
      <c r="D835" s="43" t="s">
        <v>1</v>
      </c>
      <c r="E835" s="45">
        <v>2020</v>
      </c>
      <c r="F835" s="45" t="s">
        <v>67</v>
      </c>
      <c r="G835" s="45" t="s">
        <v>193</v>
      </c>
      <c r="H835" s="45" t="s">
        <v>194</v>
      </c>
      <c r="I835" s="50" t="s">
        <v>197</v>
      </c>
      <c r="J835" s="45" t="s">
        <v>545</v>
      </c>
      <c r="K835" s="45" t="s">
        <v>545</v>
      </c>
      <c r="L835" s="48">
        <v>1434.67</v>
      </c>
      <c r="M835" s="48">
        <v>5022.6400000000003</v>
      </c>
    </row>
    <row r="836" spans="1:13" ht="14.25" x14ac:dyDescent="0.2">
      <c r="A836" s="42" t="s">
        <v>41</v>
      </c>
      <c r="B836" s="42" t="s">
        <v>41</v>
      </c>
      <c r="C836" s="43" t="s">
        <v>51</v>
      </c>
      <c r="D836" s="43" t="s">
        <v>1</v>
      </c>
      <c r="E836" s="45">
        <v>2020</v>
      </c>
      <c r="F836" s="45" t="s">
        <v>67</v>
      </c>
      <c r="G836" s="45" t="s">
        <v>193</v>
      </c>
      <c r="H836" s="45" t="s">
        <v>194</v>
      </c>
      <c r="I836" s="50" t="s">
        <v>199</v>
      </c>
      <c r="J836" s="45" t="s">
        <v>545</v>
      </c>
      <c r="K836" s="45" t="s">
        <v>545</v>
      </c>
      <c r="L836" s="48">
        <v>1434.67</v>
      </c>
      <c r="M836" s="48">
        <v>5022.6400000000003</v>
      </c>
    </row>
    <row r="837" spans="1:13" ht="14.25" x14ac:dyDescent="0.2">
      <c r="A837" s="42" t="s">
        <v>41</v>
      </c>
      <c r="B837" s="42" t="s">
        <v>41</v>
      </c>
      <c r="C837" s="43" t="s">
        <v>51</v>
      </c>
      <c r="D837" s="43" t="s">
        <v>1</v>
      </c>
      <c r="E837" s="45">
        <v>2020</v>
      </c>
      <c r="F837" s="45" t="s">
        <v>67</v>
      </c>
      <c r="G837" s="45" t="s">
        <v>193</v>
      </c>
      <c r="H837" s="45" t="s">
        <v>194</v>
      </c>
      <c r="I837" s="50" t="s">
        <v>614</v>
      </c>
      <c r="J837" s="45" t="s">
        <v>545</v>
      </c>
      <c r="K837" s="45" t="s">
        <v>545</v>
      </c>
      <c r="L837" s="48">
        <v>1434.67</v>
      </c>
      <c r="M837" s="48">
        <v>5022.6400000000003</v>
      </c>
    </row>
    <row r="838" spans="1:13" ht="14.25" x14ac:dyDescent="0.2">
      <c r="A838" s="42" t="s">
        <v>41</v>
      </c>
      <c r="B838" s="42" t="s">
        <v>41</v>
      </c>
      <c r="C838" s="43" t="s">
        <v>51</v>
      </c>
      <c r="D838" s="43" t="s">
        <v>1</v>
      </c>
      <c r="E838" s="45">
        <v>2020</v>
      </c>
      <c r="F838" s="45" t="s">
        <v>67</v>
      </c>
      <c r="G838" s="45" t="s">
        <v>193</v>
      </c>
      <c r="H838" s="45" t="s">
        <v>194</v>
      </c>
      <c r="I838" s="50" t="s">
        <v>212</v>
      </c>
      <c r="J838" s="45" t="s">
        <v>545</v>
      </c>
      <c r="K838" s="45" t="s">
        <v>545</v>
      </c>
      <c r="L838" s="48">
        <v>1434.67</v>
      </c>
      <c r="M838" s="48">
        <v>5022.6400000000003</v>
      </c>
    </row>
    <row r="839" spans="1:13" ht="14.25" x14ac:dyDescent="0.2">
      <c r="A839" s="42" t="s">
        <v>41</v>
      </c>
      <c r="B839" s="42" t="s">
        <v>41</v>
      </c>
      <c r="C839" s="43" t="s">
        <v>51</v>
      </c>
      <c r="D839" s="43" t="s">
        <v>1</v>
      </c>
      <c r="E839" s="45">
        <v>2020</v>
      </c>
      <c r="F839" s="45" t="s">
        <v>67</v>
      </c>
      <c r="G839" s="45" t="s">
        <v>193</v>
      </c>
      <c r="H839" s="45" t="s">
        <v>194</v>
      </c>
      <c r="I839" s="50" t="s">
        <v>615</v>
      </c>
      <c r="J839" s="45" t="s">
        <v>545</v>
      </c>
      <c r="K839" s="45" t="s">
        <v>545</v>
      </c>
      <c r="L839" s="48">
        <v>1434.67</v>
      </c>
      <c r="M839" s="48">
        <v>5022.6400000000003</v>
      </c>
    </row>
    <row r="840" spans="1:13" ht="14.25" x14ac:dyDescent="0.2">
      <c r="A840" s="42" t="s">
        <v>41</v>
      </c>
      <c r="B840" s="42" t="s">
        <v>41</v>
      </c>
      <c r="C840" s="43" t="s">
        <v>51</v>
      </c>
      <c r="D840" s="43" t="s">
        <v>1</v>
      </c>
      <c r="E840" s="45">
        <v>2020</v>
      </c>
      <c r="F840" s="45" t="s">
        <v>67</v>
      </c>
      <c r="G840" s="45" t="s">
        <v>193</v>
      </c>
      <c r="H840" s="45" t="s">
        <v>194</v>
      </c>
      <c r="I840" s="50" t="s">
        <v>197</v>
      </c>
      <c r="J840" s="45" t="s">
        <v>545</v>
      </c>
      <c r="K840" s="45" t="s">
        <v>545</v>
      </c>
      <c r="L840" s="48">
        <v>1434.67</v>
      </c>
      <c r="M840" s="48">
        <v>5022.6400000000003</v>
      </c>
    </row>
    <row r="841" spans="1:13" ht="14.25" x14ac:dyDescent="0.2">
      <c r="A841" s="42" t="s">
        <v>41</v>
      </c>
      <c r="B841" s="42" t="s">
        <v>41</v>
      </c>
      <c r="C841" s="43" t="s">
        <v>51</v>
      </c>
      <c r="D841" s="43" t="s">
        <v>1</v>
      </c>
      <c r="E841" s="45">
        <v>2020</v>
      </c>
      <c r="F841" s="45" t="s">
        <v>67</v>
      </c>
      <c r="G841" s="45" t="s">
        <v>193</v>
      </c>
      <c r="H841" s="45" t="s">
        <v>194</v>
      </c>
      <c r="I841" s="50" t="s">
        <v>214</v>
      </c>
      <c r="J841" s="45" t="s">
        <v>545</v>
      </c>
      <c r="K841" s="45" t="s">
        <v>545</v>
      </c>
      <c r="L841" s="48">
        <v>1434.67</v>
      </c>
      <c r="M841" s="48">
        <v>5022.6400000000003</v>
      </c>
    </row>
    <row r="842" spans="1:13" ht="14.25" x14ac:dyDescent="0.2">
      <c r="A842" s="42" t="s">
        <v>41</v>
      </c>
      <c r="B842" s="42" t="s">
        <v>41</v>
      </c>
      <c r="C842" s="43" t="s">
        <v>51</v>
      </c>
      <c r="D842" s="43" t="s">
        <v>1</v>
      </c>
      <c r="E842" s="45">
        <v>2020</v>
      </c>
      <c r="F842" s="45" t="s">
        <v>67</v>
      </c>
      <c r="G842" s="45" t="s">
        <v>193</v>
      </c>
      <c r="H842" s="45" t="s">
        <v>194</v>
      </c>
      <c r="I842" s="50" t="s">
        <v>92</v>
      </c>
      <c r="J842" s="45" t="s">
        <v>545</v>
      </c>
      <c r="K842" s="45" t="s">
        <v>545</v>
      </c>
      <c r="L842" s="48">
        <v>1434.67</v>
      </c>
      <c r="M842" s="48">
        <v>5022.6400000000003</v>
      </c>
    </row>
    <row r="843" spans="1:13" ht="14.25" x14ac:dyDescent="0.2">
      <c r="A843" s="42" t="s">
        <v>41</v>
      </c>
      <c r="B843" s="42" t="s">
        <v>41</v>
      </c>
      <c r="C843" s="43" t="s">
        <v>51</v>
      </c>
      <c r="D843" s="43" t="s">
        <v>1</v>
      </c>
      <c r="E843" s="45">
        <v>2020</v>
      </c>
      <c r="F843" s="45" t="s">
        <v>67</v>
      </c>
      <c r="G843" s="45" t="s">
        <v>193</v>
      </c>
      <c r="H843" s="45" t="s">
        <v>194</v>
      </c>
      <c r="I843" s="50" t="s">
        <v>92</v>
      </c>
      <c r="J843" s="45" t="s">
        <v>545</v>
      </c>
      <c r="K843" s="45" t="s">
        <v>545</v>
      </c>
      <c r="L843" s="48">
        <v>1434.67</v>
      </c>
      <c r="M843" s="48">
        <v>5022.6400000000003</v>
      </c>
    </row>
    <row r="844" spans="1:13" ht="14.25" x14ac:dyDescent="0.2">
      <c r="A844" s="42" t="s">
        <v>41</v>
      </c>
      <c r="B844" s="42" t="s">
        <v>41</v>
      </c>
      <c r="C844" s="43" t="s">
        <v>51</v>
      </c>
      <c r="D844" s="43" t="s">
        <v>1</v>
      </c>
      <c r="E844" s="45">
        <v>2020</v>
      </c>
      <c r="F844" s="45" t="s">
        <v>67</v>
      </c>
      <c r="G844" s="45" t="s">
        <v>193</v>
      </c>
      <c r="H844" s="45" t="s">
        <v>194</v>
      </c>
      <c r="I844" s="50" t="s">
        <v>122</v>
      </c>
      <c r="J844" s="45" t="s">
        <v>545</v>
      </c>
      <c r="K844" s="45" t="s">
        <v>545</v>
      </c>
      <c r="L844" s="48">
        <v>1434.67</v>
      </c>
      <c r="M844" s="48">
        <v>5022.6400000000003</v>
      </c>
    </row>
    <row r="845" spans="1:13" ht="14.25" x14ac:dyDescent="0.2">
      <c r="A845" s="42" t="s">
        <v>41</v>
      </c>
      <c r="B845" s="42" t="s">
        <v>41</v>
      </c>
      <c r="C845" s="43" t="s">
        <v>51</v>
      </c>
      <c r="D845" s="43" t="s">
        <v>1</v>
      </c>
      <c r="E845" s="45">
        <v>2020</v>
      </c>
      <c r="F845" s="45" t="s">
        <v>67</v>
      </c>
      <c r="G845" s="45" t="s">
        <v>193</v>
      </c>
      <c r="H845" s="45" t="s">
        <v>194</v>
      </c>
      <c r="I845" s="50" t="s">
        <v>215</v>
      </c>
      <c r="J845" s="45" t="s">
        <v>545</v>
      </c>
      <c r="K845" s="45" t="s">
        <v>545</v>
      </c>
      <c r="L845" s="48">
        <v>1434.67</v>
      </c>
      <c r="M845" s="48">
        <v>5022.6400000000003</v>
      </c>
    </row>
    <row r="846" spans="1:13" ht="14.25" x14ac:dyDescent="0.2">
      <c r="A846" s="42" t="s">
        <v>41</v>
      </c>
      <c r="B846" s="42" t="s">
        <v>41</v>
      </c>
      <c r="C846" s="43" t="s">
        <v>51</v>
      </c>
      <c r="D846" s="43" t="s">
        <v>1</v>
      </c>
      <c r="E846" s="45">
        <v>2020</v>
      </c>
      <c r="F846" s="45" t="s">
        <v>67</v>
      </c>
      <c r="G846" s="45" t="s">
        <v>193</v>
      </c>
      <c r="H846" s="45" t="s">
        <v>194</v>
      </c>
      <c r="I846" s="50" t="s">
        <v>216</v>
      </c>
      <c r="J846" s="45" t="s">
        <v>545</v>
      </c>
      <c r="K846" s="45" t="s">
        <v>545</v>
      </c>
      <c r="L846" s="48">
        <v>1434.67</v>
      </c>
      <c r="M846" s="48">
        <v>5022.6400000000003</v>
      </c>
    </row>
    <row r="847" spans="1:13" ht="14.25" x14ac:dyDescent="0.2">
      <c r="A847" s="42" t="s">
        <v>41</v>
      </c>
      <c r="B847" s="42" t="s">
        <v>41</v>
      </c>
      <c r="C847" s="43" t="s">
        <v>51</v>
      </c>
      <c r="D847" s="43" t="s">
        <v>1</v>
      </c>
      <c r="E847" s="45">
        <v>2020</v>
      </c>
      <c r="F847" s="45" t="s">
        <v>67</v>
      </c>
      <c r="G847" s="45" t="s">
        <v>193</v>
      </c>
      <c r="H847" s="45" t="s">
        <v>194</v>
      </c>
      <c r="I847" s="50" t="s">
        <v>248</v>
      </c>
      <c r="J847" s="45" t="s">
        <v>545</v>
      </c>
      <c r="K847" s="45" t="s">
        <v>545</v>
      </c>
      <c r="L847" s="48">
        <v>1434.67</v>
      </c>
      <c r="M847" s="48">
        <v>5022.6400000000003</v>
      </c>
    </row>
    <row r="848" spans="1:13" ht="14.25" x14ac:dyDescent="0.2">
      <c r="A848" s="42" t="s">
        <v>41</v>
      </c>
      <c r="B848" s="42" t="s">
        <v>41</v>
      </c>
      <c r="C848" s="43" t="s">
        <v>51</v>
      </c>
      <c r="D848" s="43" t="s">
        <v>1</v>
      </c>
      <c r="E848" s="45">
        <v>2020</v>
      </c>
      <c r="F848" s="45" t="s">
        <v>67</v>
      </c>
      <c r="G848" s="45" t="s">
        <v>193</v>
      </c>
      <c r="H848" s="45" t="s">
        <v>194</v>
      </c>
      <c r="I848" s="50" t="s">
        <v>206</v>
      </c>
      <c r="J848" s="45" t="s">
        <v>545</v>
      </c>
      <c r="K848" s="45" t="s">
        <v>545</v>
      </c>
      <c r="L848" s="48">
        <v>1434.67</v>
      </c>
      <c r="M848" s="48">
        <v>5022.6400000000003</v>
      </c>
    </row>
    <row r="849" spans="1:13" ht="14.25" x14ac:dyDescent="0.2">
      <c r="A849" s="42" t="s">
        <v>41</v>
      </c>
      <c r="B849" s="42" t="s">
        <v>41</v>
      </c>
      <c r="C849" s="43" t="s">
        <v>51</v>
      </c>
      <c r="D849" s="43" t="s">
        <v>1</v>
      </c>
      <c r="E849" s="45">
        <v>2020</v>
      </c>
      <c r="F849" s="45" t="s">
        <v>67</v>
      </c>
      <c r="G849" s="45" t="s">
        <v>193</v>
      </c>
      <c r="H849" s="45" t="s">
        <v>194</v>
      </c>
      <c r="I849" s="50" t="s">
        <v>92</v>
      </c>
      <c r="J849" s="45" t="s">
        <v>545</v>
      </c>
      <c r="K849" s="45" t="s">
        <v>545</v>
      </c>
      <c r="L849" s="48">
        <v>1434.67</v>
      </c>
      <c r="M849" s="48">
        <v>5022.6400000000003</v>
      </c>
    </row>
    <row r="850" spans="1:13" ht="14.25" x14ac:dyDescent="0.2">
      <c r="A850" s="42" t="s">
        <v>41</v>
      </c>
      <c r="B850" s="42" t="s">
        <v>41</v>
      </c>
      <c r="C850" s="43" t="s">
        <v>51</v>
      </c>
      <c r="D850" s="43" t="s">
        <v>1</v>
      </c>
      <c r="E850" s="45">
        <v>2020</v>
      </c>
      <c r="F850" s="45" t="s">
        <v>67</v>
      </c>
      <c r="G850" s="45" t="s">
        <v>193</v>
      </c>
      <c r="H850" s="45" t="s">
        <v>194</v>
      </c>
      <c r="I850" s="50" t="s">
        <v>217</v>
      </c>
      <c r="J850" s="45" t="s">
        <v>545</v>
      </c>
      <c r="K850" s="45" t="s">
        <v>545</v>
      </c>
      <c r="L850" s="48">
        <v>1434.67</v>
      </c>
      <c r="M850" s="48">
        <v>5022.6400000000003</v>
      </c>
    </row>
    <row r="851" spans="1:13" ht="14.25" x14ac:dyDescent="0.2">
      <c r="A851" s="42" t="s">
        <v>41</v>
      </c>
      <c r="B851" s="42" t="s">
        <v>41</v>
      </c>
      <c r="C851" s="43" t="s">
        <v>51</v>
      </c>
      <c r="D851" s="43" t="s">
        <v>1</v>
      </c>
      <c r="E851" s="45">
        <v>2020</v>
      </c>
      <c r="F851" s="45" t="s">
        <v>67</v>
      </c>
      <c r="G851" s="45" t="s">
        <v>193</v>
      </c>
      <c r="H851" s="45" t="s">
        <v>194</v>
      </c>
      <c r="I851" s="50" t="s">
        <v>92</v>
      </c>
      <c r="J851" s="45" t="s">
        <v>545</v>
      </c>
      <c r="K851" s="45" t="s">
        <v>545</v>
      </c>
      <c r="L851" s="48">
        <v>1434.67</v>
      </c>
      <c r="M851" s="48">
        <v>5022.6400000000003</v>
      </c>
    </row>
    <row r="852" spans="1:13" ht="14.25" x14ac:dyDescent="0.2">
      <c r="A852" s="42" t="s">
        <v>41</v>
      </c>
      <c r="B852" s="42" t="s">
        <v>41</v>
      </c>
      <c r="C852" s="43" t="s">
        <v>51</v>
      </c>
      <c r="D852" s="43" t="s">
        <v>1</v>
      </c>
      <c r="E852" s="45">
        <v>2020</v>
      </c>
      <c r="F852" s="45" t="s">
        <v>67</v>
      </c>
      <c r="G852" s="45" t="s">
        <v>193</v>
      </c>
      <c r="H852" s="45" t="s">
        <v>194</v>
      </c>
      <c r="I852" s="50" t="s">
        <v>92</v>
      </c>
      <c r="J852" s="45" t="s">
        <v>545</v>
      </c>
      <c r="K852" s="45" t="s">
        <v>545</v>
      </c>
      <c r="L852" s="48">
        <v>1434.67</v>
      </c>
      <c r="M852" s="48">
        <v>5022.6400000000003</v>
      </c>
    </row>
    <row r="853" spans="1:13" ht="14.25" x14ac:dyDescent="0.2">
      <c r="A853" s="42" t="s">
        <v>41</v>
      </c>
      <c r="B853" s="42" t="s">
        <v>41</v>
      </c>
      <c r="C853" s="43" t="s">
        <v>51</v>
      </c>
      <c r="D853" s="43" t="s">
        <v>1</v>
      </c>
      <c r="E853" s="45">
        <v>2020</v>
      </c>
      <c r="F853" s="45" t="s">
        <v>67</v>
      </c>
      <c r="G853" s="45" t="s">
        <v>193</v>
      </c>
      <c r="H853" s="45" t="s">
        <v>194</v>
      </c>
      <c r="I853" s="50" t="s">
        <v>218</v>
      </c>
      <c r="J853" s="45" t="s">
        <v>545</v>
      </c>
      <c r="K853" s="45" t="s">
        <v>545</v>
      </c>
      <c r="L853" s="48">
        <v>1434.67</v>
      </c>
      <c r="M853" s="48">
        <v>5022.6400000000003</v>
      </c>
    </row>
    <row r="854" spans="1:13" ht="14.25" x14ac:dyDescent="0.2">
      <c r="A854" s="42" t="s">
        <v>41</v>
      </c>
      <c r="B854" s="42" t="s">
        <v>41</v>
      </c>
      <c r="C854" s="43" t="s">
        <v>51</v>
      </c>
      <c r="D854" s="43" t="s">
        <v>1</v>
      </c>
      <c r="E854" s="45">
        <v>2020</v>
      </c>
      <c r="F854" s="45" t="s">
        <v>67</v>
      </c>
      <c r="G854" s="45" t="s">
        <v>193</v>
      </c>
      <c r="H854" s="45" t="s">
        <v>194</v>
      </c>
      <c r="I854" s="50" t="s">
        <v>200</v>
      </c>
      <c r="J854" s="45" t="s">
        <v>545</v>
      </c>
      <c r="K854" s="45" t="s">
        <v>545</v>
      </c>
      <c r="L854" s="48">
        <v>1434.67</v>
      </c>
      <c r="M854" s="48">
        <v>5022.6400000000003</v>
      </c>
    </row>
    <row r="855" spans="1:13" ht="14.25" x14ac:dyDescent="0.2">
      <c r="A855" s="42" t="s">
        <v>41</v>
      </c>
      <c r="B855" s="42" t="s">
        <v>41</v>
      </c>
      <c r="C855" s="43" t="s">
        <v>51</v>
      </c>
      <c r="D855" s="43" t="s">
        <v>1</v>
      </c>
      <c r="E855" s="45">
        <v>2020</v>
      </c>
      <c r="F855" s="45" t="s">
        <v>67</v>
      </c>
      <c r="G855" s="45" t="s">
        <v>193</v>
      </c>
      <c r="H855" s="45" t="s">
        <v>194</v>
      </c>
      <c r="I855" s="50" t="s">
        <v>92</v>
      </c>
      <c r="J855" s="45" t="s">
        <v>545</v>
      </c>
      <c r="K855" s="45" t="s">
        <v>545</v>
      </c>
      <c r="L855" s="48">
        <v>1434.67</v>
      </c>
      <c r="M855" s="48">
        <v>5022.6400000000003</v>
      </c>
    </row>
    <row r="856" spans="1:13" ht="14.25" x14ac:dyDescent="0.2">
      <c r="A856" s="42" t="s">
        <v>41</v>
      </c>
      <c r="B856" s="42" t="s">
        <v>41</v>
      </c>
      <c r="C856" s="43" t="s">
        <v>51</v>
      </c>
      <c r="D856" s="43" t="s">
        <v>1</v>
      </c>
      <c r="E856" s="45">
        <v>2020</v>
      </c>
      <c r="F856" s="45" t="s">
        <v>67</v>
      </c>
      <c r="G856" s="45" t="s">
        <v>193</v>
      </c>
      <c r="H856" s="45" t="s">
        <v>194</v>
      </c>
      <c r="I856" s="50" t="s">
        <v>219</v>
      </c>
      <c r="J856" s="45" t="s">
        <v>545</v>
      </c>
      <c r="K856" s="45" t="s">
        <v>545</v>
      </c>
      <c r="L856" s="48">
        <v>1434.67</v>
      </c>
      <c r="M856" s="48">
        <v>5022.6400000000003</v>
      </c>
    </row>
    <row r="857" spans="1:13" ht="14.25" x14ac:dyDescent="0.2">
      <c r="A857" s="42" t="s">
        <v>41</v>
      </c>
      <c r="B857" s="42" t="s">
        <v>41</v>
      </c>
      <c r="C857" s="43" t="s">
        <v>51</v>
      </c>
      <c r="D857" s="43" t="s">
        <v>1</v>
      </c>
      <c r="E857" s="45">
        <v>2020</v>
      </c>
      <c r="F857" s="45" t="s">
        <v>67</v>
      </c>
      <c r="G857" s="45" t="s">
        <v>193</v>
      </c>
      <c r="H857" s="45" t="s">
        <v>194</v>
      </c>
      <c r="I857" s="50" t="s">
        <v>220</v>
      </c>
      <c r="J857" s="45" t="s">
        <v>545</v>
      </c>
      <c r="K857" s="45" t="s">
        <v>545</v>
      </c>
      <c r="L857" s="48">
        <v>1434.67</v>
      </c>
      <c r="M857" s="48">
        <v>5022.6400000000003</v>
      </c>
    </row>
    <row r="858" spans="1:13" ht="14.25" x14ac:dyDescent="0.2">
      <c r="A858" s="42" t="s">
        <v>41</v>
      </c>
      <c r="B858" s="42" t="s">
        <v>41</v>
      </c>
      <c r="C858" s="43" t="s">
        <v>51</v>
      </c>
      <c r="D858" s="43" t="s">
        <v>1</v>
      </c>
      <c r="E858" s="45">
        <v>2020</v>
      </c>
      <c r="F858" s="45" t="s">
        <v>67</v>
      </c>
      <c r="G858" s="45" t="s">
        <v>193</v>
      </c>
      <c r="H858" s="45" t="s">
        <v>194</v>
      </c>
      <c r="I858" s="50" t="s">
        <v>92</v>
      </c>
      <c r="J858" s="45" t="s">
        <v>545</v>
      </c>
      <c r="K858" s="45" t="s">
        <v>545</v>
      </c>
      <c r="L858" s="48">
        <v>1434.67</v>
      </c>
      <c r="M858" s="48">
        <v>5022.6400000000003</v>
      </c>
    </row>
    <row r="859" spans="1:13" ht="14.25" x14ac:dyDescent="0.2">
      <c r="A859" s="42" t="s">
        <v>41</v>
      </c>
      <c r="B859" s="42" t="s">
        <v>41</v>
      </c>
      <c r="C859" s="43" t="s">
        <v>51</v>
      </c>
      <c r="D859" s="43" t="s">
        <v>1</v>
      </c>
      <c r="E859" s="45">
        <v>2020</v>
      </c>
      <c r="F859" s="45" t="s">
        <v>67</v>
      </c>
      <c r="G859" s="45" t="s">
        <v>193</v>
      </c>
      <c r="H859" s="45" t="s">
        <v>194</v>
      </c>
      <c r="I859" s="50" t="s">
        <v>202</v>
      </c>
      <c r="J859" s="45" t="s">
        <v>545</v>
      </c>
      <c r="K859" s="45" t="s">
        <v>545</v>
      </c>
      <c r="L859" s="48">
        <v>1434.67</v>
      </c>
      <c r="M859" s="48">
        <v>5022.6400000000003</v>
      </c>
    </row>
    <row r="860" spans="1:13" ht="14.25" x14ac:dyDescent="0.2">
      <c r="A860" s="42" t="s">
        <v>41</v>
      </c>
      <c r="B860" s="42" t="s">
        <v>41</v>
      </c>
      <c r="C860" s="43" t="s">
        <v>51</v>
      </c>
      <c r="D860" s="43" t="s">
        <v>1</v>
      </c>
      <c r="E860" s="45">
        <v>2020</v>
      </c>
      <c r="F860" s="45" t="s">
        <v>67</v>
      </c>
      <c r="G860" s="45" t="s">
        <v>193</v>
      </c>
      <c r="H860" s="45" t="s">
        <v>194</v>
      </c>
      <c r="I860" s="50" t="s">
        <v>120</v>
      </c>
      <c r="J860" s="45" t="s">
        <v>545</v>
      </c>
      <c r="K860" s="45" t="s">
        <v>545</v>
      </c>
      <c r="L860" s="48">
        <v>1434.67</v>
      </c>
      <c r="M860" s="48">
        <v>5022.6400000000003</v>
      </c>
    </row>
    <row r="861" spans="1:13" ht="14.25" x14ac:dyDescent="0.2">
      <c r="A861" s="42" t="s">
        <v>41</v>
      </c>
      <c r="B861" s="42" t="s">
        <v>41</v>
      </c>
      <c r="C861" s="43" t="s">
        <v>51</v>
      </c>
      <c r="D861" s="43" t="s">
        <v>1</v>
      </c>
      <c r="E861" s="45">
        <v>2020</v>
      </c>
      <c r="F861" s="45" t="s">
        <v>67</v>
      </c>
      <c r="G861" s="45" t="s">
        <v>193</v>
      </c>
      <c r="H861" s="45" t="s">
        <v>194</v>
      </c>
      <c r="I861" s="50" t="s">
        <v>616</v>
      </c>
      <c r="J861" s="45" t="s">
        <v>545</v>
      </c>
      <c r="K861" s="45" t="s">
        <v>545</v>
      </c>
      <c r="L861" s="48">
        <v>1434.67</v>
      </c>
      <c r="M861" s="48">
        <v>5022.6400000000003</v>
      </c>
    </row>
    <row r="862" spans="1:13" ht="14.25" x14ac:dyDescent="0.2">
      <c r="A862" s="42" t="s">
        <v>41</v>
      </c>
      <c r="B862" s="42" t="s">
        <v>41</v>
      </c>
      <c r="C862" s="43" t="s">
        <v>51</v>
      </c>
      <c r="D862" s="43" t="s">
        <v>1</v>
      </c>
      <c r="E862" s="45">
        <v>2020</v>
      </c>
      <c r="F862" s="45" t="s">
        <v>67</v>
      </c>
      <c r="G862" s="45" t="s">
        <v>193</v>
      </c>
      <c r="H862" s="45" t="s">
        <v>194</v>
      </c>
      <c r="I862" s="50" t="s">
        <v>201</v>
      </c>
      <c r="J862" s="45" t="s">
        <v>545</v>
      </c>
      <c r="K862" s="45" t="s">
        <v>545</v>
      </c>
      <c r="L862" s="48">
        <v>1434.67</v>
      </c>
      <c r="M862" s="48">
        <v>5022.6400000000003</v>
      </c>
    </row>
    <row r="863" spans="1:13" ht="14.25" x14ac:dyDescent="0.2">
      <c r="A863" s="42" t="s">
        <v>41</v>
      </c>
      <c r="B863" s="42" t="s">
        <v>41</v>
      </c>
      <c r="C863" s="43" t="s">
        <v>51</v>
      </c>
      <c r="D863" s="43" t="s">
        <v>1</v>
      </c>
      <c r="E863" s="45">
        <v>2020</v>
      </c>
      <c r="F863" s="45" t="s">
        <v>67</v>
      </c>
      <c r="G863" s="45" t="s">
        <v>193</v>
      </c>
      <c r="H863" s="45" t="s">
        <v>194</v>
      </c>
      <c r="I863" s="50" t="s">
        <v>221</v>
      </c>
      <c r="J863" s="45" t="s">
        <v>545</v>
      </c>
      <c r="K863" s="45" t="s">
        <v>545</v>
      </c>
      <c r="L863" s="48">
        <v>1434.67</v>
      </c>
      <c r="M863" s="48">
        <v>5022.6400000000003</v>
      </c>
    </row>
    <row r="864" spans="1:13" ht="14.25" x14ac:dyDescent="0.2">
      <c r="A864" s="42" t="s">
        <v>41</v>
      </c>
      <c r="B864" s="42" t="s">
        <v>41</v>
      </c>
      <c r="C864" s="43" t="s">
        <v>51</v>
      </c>
      <c r="D864" s="43" t="s">
        <v>1</v>
      </c>
      <c r="E864" s="45">
        <v>2020</v>
      </c>
      <c r="F864" s="45" t="s">
        <v>67</v>
      </c>
      <c r="G864" s="45" t="s">
        <v>193</v>
      </c>
      <c r="H864" s="45" t="s">
        <v>194</v>
      </c>
      <c r="I864" s="50" t="s">
        <v>221</v>
      </c>
      <c r="J864" s="45" t="s">
        <v>545</v>
      </c>
      <c r="K864" s="45" t="s">
        <v>545</v>
      </c>
      <c r="L864" s="48">
        <v>1434.67</v>
      </c>
      <c r="M864" s="48">
        <v>5022.6400000000003</v>
      </c>
    </row>
    <row r="865" spans="1:13" ht="14.25" x14ac:dyDescent="0.2">
      <c r="A865" s="42" t="s">
        <v>41</v>
      </c>
      <c r="B865" s="42" t="s">
        <v>41</v>
      </c>
      <c r="C865" s="43" t="s">
        <v>51</v>
      </c>
      <c r="D865" s="43" t="s">
        <v>1</v>
      </c>
      <c r="E865" s="45">
        <v>2020</v>
      </c>
      <c r="F865" s="45" t="s">
        <v>67</v>
      </c>
      <c r="G865" s="45" t="s">
        <v>193</v>
      </c>
      <c r="H865" s="45" t="s">
        <v>194</v>
      </c>
      <c r="I865" s="50" t="s">
        <v>120</v>
      </c>
      <c r="J865" s="45" t="s">
        <v>545</v>
      </c>
      <c r="K865" s="45" t="s">
        <v>545</v>
      </c>
      <c r="L865" s="48">
        <v>1434.67</v>
      </c>
      <c r="M865" s="48">
        <v>5022.6400000000003</v>
      </c>
    </row>
    <row r="866" spans="1:13" ht="14.25" x14ac:dyDescent="0.2">
      <c r="A866" s="42" t="s">
        <v>41</v>
      </c>
      <c r="B866" s="42" t="s">
        <v>41</v>
      </c>
      <c r="C866" s="43" t="s">
        <v>51</v>
      </c>
      <c r="D866" s="43" t="s">
        <v>1</v>
      </c>
      <c r="E866" s="45">
        <v>2020</v>
      </c>
      <c r="F866" s="45" t="s">
        <v>67</v>
      </c>
      <c r="G866" s="45" t="s">
        <v>193</v>
      </c>
      <c r="H866" s="45" t="s">
        <v>194</v>
      </c>
      <c r="I866" s="50" t="s">
        <v>114</v>
      </c>
      <c r="J866" s="45" t="s">
        <v>545</v>
      </c>
      <c r="K866" s="45" t="s">
        <v>545</v>
      </c>
      <c r="L866" s="48">
        <v>1434.67</v>
      </c>
      <c r="M866" s="48">
        <v>5022.6400000000003</v>
      </c>
    </row>
    <row r="867" spans="1:13" ht="14.25" x14ac:dyDescent="0.2">
      <c r="A867" s="42" t="s">
        <v>41</v>
      </c>
      <c r="B867" s="42" t="s">
        <v>41</v>
      </c>
      <c r="C867" s="43" t="s">
        <v>51</v>
      </c>
      <c r="D867" s="43" t="s">
        <v>1</v>
      </c>
      <c r="E867" s="45">
        <v>2020</v>
      </c>
      <c r="F867" s="45" t="s">
        <v>67</v>
      </c>
      <c r="G867" s="45" t="s">
        <v>193</v>
      </c>
      <c r="H867" s="45" t="s">
        <v>194</v>
      </c>
      <c r="I867" s="50" t="s">
        <v>222</v>
      </c>
      <c r="J867" s="45" t="s">
        <v>545</v>
      </c>
      <c r="K867" s="45" t="s">
        <v>545</v>
      </c>
      <c r="L867" s="48">
        <v>1434.67</v>
      </c>
      <c r="M867" s="48">
        <v>5022.6400000000003</v>
      </c>
    </row>
    <row r="868" spans="1:13" ht="14.25" x14ac:dyDescent="0.2">
      <c r="A868" s="42" t="s">
        <v>41</v>
      </c>
      <c r="B868" s="42" t="s">
        <v>41</v>
      </c>
      <c r="C868" s="43" t="s">
        <v>51</v>
      </c>
      <c r="D868" s="43" t="s">
        <v>1</v>
      </c>
      <c r="E868" s="45">
        <v>2020</v>
      </c>
      <c r="F868" s="45" t="s">
        <v>67</v>
      </c>
      <c r="G868" s="45" t="s">
        <v>193</v>
      </c>
      <c r="H868" s="45" t="s">
        <v>194</v>
      </c>
      <c r="I868" s="50" t="s">
        <v>223</v>
      </c>
      <c r="J868" s="45" t="s">
        <v>545</v>
      </c>
      <c r="K868" s="45" t="s">
        <v>545</v>
      </c>
      <c r="L868" s="48">
        <v>1434.67</v>
      </c>
      <c r="M868" s="48">
        <v>5022.6400000000003</v>
      </c>
    </row>
    <row r="869" spans="1:13" ht="14.25" x14ac:dyDescent="0.2">
      <c r="A869" s="42" t="s">
        <v>41</v>
      </c>
      <c r="B869" s="42" t="s">
        <v>41</v>
      </c>
      <c r="C869" s="43" t="s">
        <v>51</v>
      </c>
      <c r="D869" s="43" t="s">
        <v>1</v>
      </c>
      <c r="E869" s="45">
        <v>2020</v>
      </c>
      <c r="F869" s="45" t="s">
        <v>67</v>
      </c>
      <c r="G869" s="45" t="s">
        <v>193</v>
      </c>
      <c r="H869" s="45" t="s">
        <v>194</v>
      </c>
      <c r="I869" s="50" t="s">
        <v>224</v>
      </c>
      <c r="J869" s="45" t="s">
        <v>545</v>
      </c>
      <c r="K869" s="45" t="s">
        <v>545</v>
      </c>
      <c r="L869" s="48">
        <v>1434.67</v>
      </c>
      <c r="M869" s="48">
        <v>5022.6400000000003</v>
      </c>
    </row>
    <row r="870" spans="1:13" ht="14.25" x14ac:dyDescent="0.2">
      <c r="A870" s="42" t="s">
        <v>41</v>
      </c>
      <c r="B870" s="42" t="s">
        <v>41</v>
      </c>
      <c r="C870" s="43" t="s">
        <v>51</v>
      </c>
      <c r="D870" s="43" t="s">
        <v>1</v>
      </c>
      <c r="E870" s="45">
        <v>2020</v>
      </c>
      <c r="F870" s="45" t="s">
        <v>67</v>
      </c>
      <c r="G870" s="45" t="s">
        <v>193</v>
      </c>
      <c r="H870" s="45" t="s">
        <v>194</v>
      </c>
      <c r="I870" s="50" t="s">
        <v>120</v>
      </c>
      <c r="J870" s="45" t="s">
        <v>545</v>
      </c>
      <c r="K870" s="45" t="s">
        <v>545</v>
      </c>
      <c r="L870" s="48">
        <v>1434.67</v>
      </c>
      <c r="M870" s="48">
        <v>5022.6400000000003</v>
      </c>
    </row>
    <row r="871" spans="1:13" ht="14.25" x14ac:dyDescent="0.2">
      <c r="A871" s="42" t="s">
        <v>41</v>
      </c>
      <c r="B871" s="42" t="s">
        <v>41</v>
      </c>
      <c r="C871" s="43" t="s">
        <v>51</v>
      </c>
      <c r="D871" s="43" t="s">
        <v>1</v>
      </c>
      <c r="E871" s="45">
        <v>2020</v>
      </c>
      <c r="F871" s="45" t="s">
        <v>67</v>
      </c>
      <c r="G871" s="45" t="s">
        <v>193</v>
      </c>
      <c r="H871" s="45" t="s">
        <v>194</v>
      </c>
      <c r="I871" s="50" t="s">
        <v>616</v>
      </c>
      <c r="J871" s="45" t="s">
        <v>545</v>
      </c>
      <c r="K871" s="45" t="s">
        <v>545</v>
      </c>
      <c r="L871" s="48">
        <v>1434.67</v>
      </c>
      <c r="M871" s="48">
        <v>5022.6400000000003</v>
      </c>
    </row>
    <row r="872" spans="1:13" ht="14.25" x14ac:dyDescent="0.2">
      <c r="A872" s="42" t="s">
        <v>41</v>
      </c>
      <c r="B872" s="42" t="s">
        <v>41</v>
      </c>
      <c r="C872" s="43" t="s">
        <v>51</v>
      </c>
      <c r="D872" s="43" t="s">
        <v>1</v>
      </c>
      <c r="E872" s="45">
        <v>2020</v>
      </c>
      <c r="F872" s="45" t="s">
        <v>67</v>
      </c>
      <c r="G872" s="45" t="s">
        <v>193</v>
      </c>
      <c r="H872" s="45" t="s">
        <v>194</v>
      </c>
      <c r="I872" s="50" t="s">
        <v>92</v>
      </c>
      <c r="J872" s="45" t="s">
        <v>545</v>
      </c>
      <c r="K872" s="45" t="s">
        <v>545</v>
      </c>
      <c r="L872" s="48">
        <v>1434.67</v>
      </c>
      <c r="M872" s="48">
        <v>5022.6400000000003</v>
      </c>
    </row>
    <row r="873" spans="1:13" ht="14.25" x14ac:dyDescent="0.2">
      <c r="A873" s="42" t="s">
        <v>41</v>
      </c>
      <c r="B873" s="42" t="s">
        <v>41</v>
      </c>
      <c r="C873" s="43" t="s">
        <v>51</v>
      </c>
      <c r="D873" s="43" t="s">
        <v>1</v>
      </c>
      <c r="E873" s="45">
        <v>2020</v>
      </c>
      <c r="F873" s="45" t="s">
        <v>67</v>
      </c>
      <c r="G873" s="45" t="s">
        <v>193</v>
      </c>
      <c r="H873" s="45" t="s">
        <v>194</v>
      </c>
      <c r="I873" s="50" t="s">
        <v>92</v>
      </c>
      <c r="J873" s="45" t="s">
        <v>545</v>
      </c>
      <c r="K873" s="45" t="s">
        <v>545</v>
      </c>
      <c r="L873" s="48">
        <v>1434.67</v>
      </c>
      <c r="M873" s="48">
        <v>5022.6400000000003</v>
      </c>
    </row>
    <row r="874" spans="1:13" ht="14.25" x14ac:dyDescent="0.2">
      <c r="A874" s="42" t="s">
        <v>41</v>
      </c>
      <c r="B874" s="42" t="s">
        <v>41</v>
      </c>
      <c r="C874" s="43" t="s">
        <v>51</v>
      </c>
      <c r="D874" s="43" t="s">
        <v>1</v>
      </c>
      <c r="E874" s="45">
        <v>2020</v>
      </c>
      <c r="F874" s="45" t="s">
        <v>67</v>
      </c>
      <c r="G874" s="45" t="s">
        <v>193</v>
      </c>
      <c r="H874" s="45" t="s">
        <v>194</v>
      </c>
      <c r="I874" s="50" t="s">
        <v>223</v>
      </c>
      <c r="J874" s="45" t="s">
        <v>545</v>
      </c>
      <c r="K874" s="45" t="s">
        <v>545</v>
      </c>
      <c r="L874" s="48">
        <v>1434.67</v>
      </c>
      <c r="M874" s="48">
        <v>5022.6400000000003</v>
      </c>
    </row>
    <row r="875" spans="1:13" ht="14.25" x14ac:dyDescent="0.2">
      <c r="A875" s="42" t="s">
        <v>41</v>
      </c>
      <c r="B875" s="42" t="s">
        <v>41</v>
      </c>
      <c r="C875" s="43" t="s">
        <v>51</v>
      </c>
      <c r="D875" s="43" t="s">
        <v>1</v>
      </c>
      <c r="E875" s="45">
        <v>2020</v>
      </c>
      <c r="F875" s="45" t="s">
        <v>67</v>
      </c>
      <c r="G875" s="45" t="s">
        <v>193</v>
      </c>
      <c r="H875" s="45" t="s">
        <v>194</v>
      </c>
      <c r="I875" s="50" t="s">
        <v>221</v>
      </c>
      <c r="J875" s="45" t="s">
        <v>545</v>
      </c>
      <c r="K875" s="45" t="s">
        <v>545</v>
      </c>
      <c r="L875" s="48">
        <v>1434.67</v>
      </c>
      <c r="M875" s="48">
        <v>5022.6400000000003</v>
      </c>
    </row>
    <row r="876" spans="1:13" ht="14.25" x14ac:dyDescent="0.2">
      <c r="A876" s="42" t="s">
        <v>41</v>
      </c>
      <c r="B876" s="42" t="s">
        <v>41</v>
      </c>
      <c r="C876" s="43" t="s">
        <v>51</v>
      </c>
      <c r="D876" s="43" t="s">
        <v>1</v>
      </c>
      <c r="E876" s="45">
        <v>2020</v>
      </c>
      <c r="F876" s="45" t="s">
        <v>67</v>
      </c>
      <c r="G876" s="45" t="s">
        <v>193</v>
      </c>
      <c r="H876" s="45" t="s">
        <v>194</v>
      </c>
      <c r="I876" s="50" t="s">
        <v>615</v>
      </c>
      <c r="J876" s="45" t="s">
        <v>545</v>
      </c>
      <c r="K876" s="45" t="s">
        <v>545</v>
      </c>
      <c r="L876" s="48">
        <v>1434.67</v>
      </c>
      <c r="M876" s="48">
        <v>5022.6400000000003</v>
      </c>
    </row>
    <row r="877" spans="1:13" ht="14.25" x14ac:dyDescent="0.2">
      <c r="A877" s="42" t="s">
        <v>41</v>
      </c>
      <c r="B877" s="42" t="s">
        <v>41</v>
      </c>
      <c r="C877" s="43" t="s">
        <v>51</v>
      </c>
      <c r="D877" s="43" t="s">
        <v>1</v>
      </c>
      <c r="E877" s="45">
        <v>2020</v>
      </c>
      <c r="F877" s="45" t="s">
        <v>67</v>
      </c>
      <c r="G877" s="45" t="s">
        <v>193</v>
      </c>
      <c r="H877" s="45" t="s">
        <v>194</v>
      </c>
      <c r="I877" s="50" t="s">
        <v>214</v>
      </c>
      <c r="J877" s="45" t="s">
        <v>545</v>
      </c>
      <c r="K877" s="45" t="s">
        <v>545</v>
      </c>
      <c r="L877" s="48">
        <v>1434.67</v>
      </c>
      <c r="M877" s="48">
        <v>5022.6400000000003</v>
      </c>
    </row>
    <row r="878" spans="1:13" ht="14.25" x14ac:dyDescent="0.2">
      <c r="A878" s="42" t="s">
        <v>41</v>
      </c>
      <c r="B878" s="42" t="s">
        <v>41</v>
      </c>
      <c r="C878" s="43" t="s">
        <v>51</v>
      </c>
      <c r="D878" s="43" t="s">
        <v>1</v>
      </c>
      <c r="E878" s="45">
        <v>2020</v>
      </c>
      <c r="F878" s="45" t="s">
        <v>67</v>
      </c>
      <c r="G878" s="45" t="s">
        <v>193</v>
      </c>
      <c r="H878" s="45" t="s">
        <v>194</v>
      </c>
      <c r="I878" s="50" t="s">
        <v>226</v>
      </c>
      <c r="J878" s="45" t="s">
        <v>545</v>
      </c>
      <c r="K878" s="45" t="s">
        <v>545</v>
      </c>
      <c r="L878" s="48">
        <v>1434.67</v>
      </c>
      <c r="M878" s="48">
        <v>5022.6400000000003</v>
      </c>
    </row>
    <row r="879" spans="1:13" ht="14.25" x14ac:dyDescent="0.2">
      <c r="A879" s="42" t="s">
        <v>41</v>
      </c>
      <c r="B879" s="42" t="s">
        <v>41</v>
      </c>
      <c r="C879" s="43" t="s">
        <v>51</v>
      </c>
      <c r="D879" s="43" t="s">
        <v>1</v>
      </c>
      <c r="E879" s="45">
        <v>2020</v>
      </c>
      <c r="F879" s="45" t="s">
        <v>67</v>
      </c>
      <c r="G879" s="45" t="s">
        <v>193</v>
      </c>
      <c r="H879" s="45" t="s">
        <v>194</v>
      </c>
      <c r="I879" s="50" t="s">
        <v>114</v>
      </c>
      <c r="J879" s="45" t="s">
        <v>545</v>
      </c>
      <c r="K879" s="45" t="s">
        <v>545</v>
      </c>
      <c r="L879" s="48">
        <v>1434.67</v>
      </c>
      <c r="M879" s="48">
        <v>5022.6400000000003</v>
      </c>
    </row>
    <row r="880" spans="1:13" ht="14.25" x14ac:dyDescent="0.2">
      <c r="A880" s="42" t="s">
        <v>41</v>
      </c>
      <c r="B880" s="42" t="s">
        <v>41</v>
      </c>
      <c r="C880" s="43" t="s">
        <v>51</v>
      </c>
      <c r="D880" s="43" t="s">
        <v>1</v>
      </c>
      <c r="E880" s="45">
        <v>2020</v>
      </c>
      <c r="F880" s="45" t="s">
        <v>67</v>
      </c>
      <c r="G880" s="45" t="s">
        <v>193</v>
      </c>
      <c r="H880" s="45" t="s">
        <v>194</v>
      </c>
      <c r="I880" s="50" t="s">
        <v>92</v>
      </c>
      <c r="J880" s="45" t="s">
        <v>545</v>
      </c>
      <c r="K880" s="45" t="s">
        <v>545</v>
      </c>
      <c r="L880" s="48">
        <v>1434.67</v>
      </c>
      <c r="M880" s="48">
        <v>5022.6400000000003</v>
      </c>
    </row>
    <row r="881" spans="1:13" ht="14.25" x14ac:dyDescent="0.2">
      <c r="A881" s="42" t="s">
        <v>41</v>
      </c>
      <c r="B881" s="42" t="s">
        <v>41</v>
      </c>
      <c r="C881" s="43" t="s">
        <v>51</v>
      </c>
      <c r="D881" s="43" t="s">
        <v>1</v>
      </c>
      <c r="E881" s="45">
        <v>2020</v>
      </c>
      <c r="F881" s="45" t="s">
        <v>67</v>
      </c>
      <c r="G881" s="45" t="s">
        <v>193</v>
      </c>
      <c r="H881" s="45" t="s">
        <v>194</v>
      </c>
      <c r="I881" s="50" t="s">
        <v>201</v>
      </c>
      <c r="J881" s="45" t="s">
        <v>545</v>
      </c>
      <c r="K881" s="45" t="s">
        <v>545</v>
      </c>
      <c r="L881" s="48">
        <v>1434.67</v>
      </c>
      <c r="M881" s="48">
        <v>5022.6400000000003</v>
      </c>
    </row>
    <row r="882" spans="1:13" ht="14.25" x14ac:dyDescent="0.2">
      <c r="A882" s="42" t="s">
        <v>41</v>
      </c>
      <c r="B882" s="42" t="s">
        <v>41</v>
      </c>
      <c r="C882" s="43" t="s">
        <v>51</v>
      </c>
      <c r="D882" s="43" t="s">
        <v>1</v>
      </c>
      <c r="E882" s="45">
        <v>2020</v>
      </c>
      <c r="F882" s="45" t="s">
        <v>67</v>
      </c>
      <c r="G882" s="45" t="s">
        <v>193</v>
      </c>
      <c r="H882" s="45" t="s">
        <v>194</v>
      </c>
      <c r="I882" s="50" t="s">
        <v>110</v>
      </c>
      <c r="J882" s="45" t="s">
        <v>545</v>
      </c>
      <c r="K882" s="45" t="s">
        <v>545</v>
      </c>
      <c r="L882" s="48">
        <v>1434.67</v>
      </c>
      <c r="M882" s="48">
        <v>5022.6400000000003</v>
      </c>
    </row>
    <row r="883" spans="1:13" ht="14.25" x14ac:dyDescent="0.2">
      <c r="A883" s="42" t="s">
        <v>41</v>
      </c>
      <c r="B883" s="42" t="s">
        <v>41</v>
      </c>
      <c r="C883" s="43" t="s">
        <v>51</v>
      </c>
      <c r="D883" s="43" t="s">
        <v>1</v>
      </c>
      <c r="E883" s="45">
        <v>2020</v>
      </c>
      <c r="F883" s="45" t="s">
        <v>67</v>
      </c>
      <c r="G883" s="45" t="s">
        <v>193</v>
      </c>
      <c r="H883" s="45" t="s">
        <v>194</v>
      </c>
      <c r="I883" s="50" t="s">
        <v>227</v>
      </c>
      <c r="J883" s="45" t="s">
        <v>545</v>
      </c>
      <c r="K883" s="45" t="s">
        <v>545</v>
      </c>
      <c r="L883" s="48">
        <v>1434.67</v>
      </c>
      <c r="M883" s="48">
        <v>5022.6400000000003</v>
      </c>
    </row>
    <row r="884" spans="1:13" ht="14.25" x14ac:dyDescent="0.2">
      <c r="A884" s="42" t="s">
        <v>41</v>
      </c>
      <c r="B884" s="42" t="s">
        <v>41</v>
      </c>
      <c r="C884" s="43" t="s">
        <v>51</v>
      </c>
      <c r="D884" s="43" t="s">
        <v>1</v>
      </c>
      <c r="E884" s="45">
        <v>2020</v>
      </c>
      <c r="F884" s="45" t="s">
        <v>67</v>
      </c>
      <c r="G884" s="45" t="s">
        <v>193</v>
      </c>
      <c r="H884" s="45" t="s">
        <v>194</v>
      </c>
      <c r="I884" s="50" t="s">
        <v>228</v>
      </c>
      <c r="J884" s="45" t="s">
        <v>545</v>
      </c>
      <c r="K884" s="45" t="s">
        <v>545</v>
      </c>
      <c r="L884" s="48">
        <v>1434.67</v>
      </c>
      <c r="M884" s="48">
        <v>5022.6400000000003</v>
      </c>
    </row>
    <row r="885" spans="1:13" ht="14.25" x14ac:dyDescent="0.2">
      <c r="A885" s="42" t="s">
        <v>41</v>
      </c>
      <c r="B885" s="42" t="s">
        <v>41</v>
      </c>
      <c r="C885" s="43" t="s">
        <v>51</v>
      </c>
      <c r="D885" s="43" t="s">
        <v>1</v>
      </c>
      <c r="E885" s="45">
        <v>2020</v>
      </c>
      <c r="F885" s="45" t="s">
        <v>67</v>
      </c>
      <c r="G885" s="45" t="s">
        <v>193</v>
      </c>
      <c r="H885" s="45" t="s">
        <v>194</v>
      </c>
      <c r="I885" s="50" t="s">
        <v>615</v>
      </c>
      <c r="J885" s="45" t="s">
        <v>545</v>
      </c>
      <c r="K885" s="45" t="s">
        <v>545</v>
      </c>
      <c r="L885" s="48">
        <v>1434.67</v>
      </c>
      <c r="M885" s="48">
        <v>5022.6400000000003</v>
      </c>
    </row>
    <row r="886" spans="1:13" ht="14.25" x14ac:dyDescent="0.2">
      <c r="A886" s="42" t="s">
        <v>41</v>
      </c>
      <c r="B886" s="42" t="s">
        <v>41</v>
      </c>
      <c r="C886" s="43" t="s">
        <v>51</v>
      </c>
      <c r="D886" s="43" t="s">
        <v>1</v>
      </c>
      <c r="E886" s="45">
        <v>2020</v>
      </c>
      <c r="F886" s="45" t="s">
        <v>67</v>
      </c>
      <c r="G886" s="45" t="s">
        <v>193</v>
      </c>
      <c r="H886" s="45" t="s">
        <v>194</v>
      </c>
      <c r="I886" s="50" t="s">
        <v>223</v>
      </c>
      <c r="J886" s="45" t="s">
        <v>545</v>
      </c>
      <c r="K886" s="45" t="s">
        <v>545</v>
      </c>
      <c r="L886" s="48">
        <v>1434.67</v>
      </c>
      <c r="M886" s="48">
        <v>5022.6400000000003</v>
      </c>
    </row>
    <row r="887" spans="1:13" ht="14.25" x14ac:dyDescent="0.2">
      <c r="A887" s="42" t="s">
        <v>41</v>
      </c>
      <c r="B887" s="42" t="s">
        <v>41</v>
      </c>
      <c r="C887" s="43" t="s">
        <v>51</v>
      </c>
      <c r="D887" s="43" t="s">
        <v>1</v>
      </c>
      <c r="E887" s="45">
        <v>2020</v>
      </c>
      <c r="F887" s="45" t="s">
        <v>67</v>
      </c>
      <c r="G887" s="45" t="s">
        <v>193</v>
      </c>
      <c r="H887" s="45" t="s">
        <v>194</v>
      </c>
      <c r="I887" s="50" t="s">
        <v>222</v>
      </c>
      <c r="J887" s="45" t="s">
        <v>545</v>
      </c>
      <c r="K887" s="45" t="s">
        <v>545</v>
      </c>
      <c r="L887" s="48">
        <v>1434.67</v>
      </c>
      <c r="M887" s="48">
        <v>5022.6400000000003</v>
      </c>
    </row>
    <row r="888" spans="1:13" ht="14.25" x14ac:dyDescent="0.2">
      <c r="A888" s="42" t="s">
        <v>41</v>
      </c>
      <c r="B888" s="42" t="s">
        <v>41</v>
      </c>
      <c r="C888" s="43" t="s">
        <v>51</v>
      </c>
      <c r="D888" s="43" t="s">
        <v>1</v>
      </c>
      <c r="E888" s="45">
        <v>2020</v>
      </c>
      <c r="F888" s="45" t="s">
        <v>67</v>
      </c>
      <c r="G888" s="45" t="s">
        <v>193</v>
      </c>
      <c r="H888" s="45" t="s">
        <v>194</v>
      </c>
      <c r="I888" s="50" t="s">
        <v>617</v>
      </c>
      <c r="J888" s="45" t="s">
        <v>545</v>
      </c>
      <c r="K888" s="45" t="s">
        <v>545</v>
      </c>
      <c r="L888" s="48">
        <v>1434.67</v>
      </c>
      <c r="M888" s="48">
        <v>5022.6400000000003</v>
      </c>
    </row>
    <row r="889" spans="1:13" ht="14.25" x14ac:dyDescent="0.2">
      <c r="A889" s="42" t="s">
        <v>41</v>
      </c>
      <c r="B889" s="42" t="s">
        <v>41</v>
      </c>
      <c r="C889" s="43" t="s">
        <v>51</v>
      </c>
      <c r="D889" s="43" t="s">
        <v>1</v>
      </c>
      <c r="E889" s="45">
        <v>2020</v>
      </c>
      <c r="F889" s="45" t="s">
        <v>67</v>
      </c>
      <c r="G889" s="45" t="s">
        <v>193</v>
      </c>
      <c r="H889" s="45" t="s">
        <v>194</v>
      </c>
      <c r="I889" s="50" t="s">
        <v>229</v>
      </c>
      <c r="J889" s="45" t="s">
        <v>545</v>
      </c>
      <c r="K889" s="45" t="s">
        <v>545</v>
      </c>
      <c r="L889" s="48">
        <v>1434.67</v>
      </c>
      <c r="M889" s="48">
        <v>5022.6400000000003</v>
      </c>
    </row>
    <row r="890" spans="1:13" ht="14.25" x14ac:dyDescent="0.2">
      <c r="A890" s="42" t="s">
        <v>41</v>
      </c>
      <c r="B890" s="42" t="s">
        <v>41</v>
      </c>
      <c r="C890" s="43" t="s">
        <v>51</v>
      </c>
      <c r="D890" s="43" t="s">
        <v>1</v>
      </c>
      <c r="E890" s="45">
        <v>2020</v>
      </c>
      <c r="F890" s="45" t="s">
        <v>67</v>
      </c>
      <c r="G890" s="45" t="s">
        <v>193</v>
      </c>
      <c r="H890" s="45" t="s">
        <v>194</v>
      </c>
      <c r="I890" s="50" t="s">
        <v>210</v>
      </c>
      <c r="J890" s="45" t="s">
        <v>545</v>
      </c>
      <c r="K890" s="45" t="s">
        <v>545</v>
      </c>
      <c r="L890" s="48">
        <v>1434.67</v>
      </c>
      <c r="M890" s="48">
        <v>5022.6400000000003</v>
      </c>
    </row>
    <row r="891" spans="1:13" ht="14.25" x14ac:dyDescent="0.2">
      <c r="A891" s="42" t="s">
        <v>41</v>
      </c>
      <c r="B891" s="42" t="s">
        <v>41</v>
      </c>
      <c r="C891" s="43" t="s">
        <v>51</v>
      </c>
      <c r="D891" s="43" t="s">
        <v>1</v>
      </c>
      <c r="E891" s="45">
        <v>2020</v>
      </c>
      <c r="F891" s="45" t="s">
        <v>67</v>
      </c>
      <c r="G891" s="45" t="s">
        <v>193</v>
      </c>
      <c r="H891" s="45" t="s">
        <v>194</v>
      </c>
      <c r="I891" s="50" t="s">
        <v>228</v>
      </c>
      <c r="J891" s="45" t="s">
        <v>545</v>
      </c>
      <c r="K891" s="45" t="s">
        <v>545</v>
      </c>
      <c r="L891" s="48">
        <v>1434.67</v>
      </c>
      <c r="M891" s="48">
        <v>5022.6400000000003</v>
      </c>
    </row>
    <row r="892" spans="1:13" ht="14.25" x14ac:dyDescent="0.2">
      <c r="A892" s="42" t="s">
        <v>41</v>
      </c>
      <c r="B892" s="42" t="s">
        <v>41</v>
      </c>
      <c r="C892" s="43" t="s">
        <v>51</v>
      </c>
      <c r="D892" s="43" t="s">
        <v>1</v>
      </c>
      <c r="E892" s="45">
        <v>2020</v>
      </c>
      <c r="F892" s="45" t="s">
        <v>67</v>
      </c>
      <c r="G892" s="45" t="s">
        <v>193</v>
      </c>
      <c r="H892" s="45" t="s">
        <v>194</v>
      </c>
      <c r="I892" s="50" t="s">
        <v>230</v>
      </c>
      <c r="J892" s="45" t="s">
        <v>545</v>
      </c>
      <c r="K892" s="45" t="s">
        <v>545</v>
      </c>
      <c r="L892" s="48">
        <v>1434.67</v>
      </c>
      <c r="M892" s="48">
        <v>5022.6400000000003</v>
      </c>
    </row>
    <row r="893" spans="1:13" ht="14.25" x14ac:dyDescent="0.2">
      <c r="A893" s="42" t="s">
        <v>41</v>
      </c>
      <c r="B893" s="42" t="s">
        <v>41</v>
      </c>
      <c r="C893" s="43" t="s">
        <v>51</v>
      </c>
      <c r="D893" s="43" t="s">
        <v>1</v>
      </c>
      <c r="E893" s="45">
        <v>2020</v>
      </c>
      <c r="F893" s="45" t="s">
        <v>67</v>
      </c>
      <c r="G893" s="45" t="s">
        <v>193</v>
      </c>
      <c r="H893" s="45" t="s">
        <v>194</v>
      </c>
      <c r="I893" s="50" t="s">
        <v>231</v>
      </c>
      <c r="J893" s="45" t="s">
        <v>545</v>
      </c>
      <c r="K893" s="45" t="s">
        <v>545</v>
      </c>
      <c r="L893" s="48">
        <v>1434.67</v>
      </c>
      <c r="M893" s="48">
        <v>5022.6400000000003</v>
      </c>
    </row>
    <row r="894" spans="1:13" ht="14.25" x14ac:dyDescent="0.2">
      <c r="A894" s="42" t="s">
        <v>41</v>
      </c>
      <c r="B894" s="42" t="s">
        <v>41</v>
      </c>
      <c r="C894" s="43" t="s">
        <v>51</v>
      </c>
      <c r="D894" s="43" t="s">
        <v>1</v>
      </c>
      <c r="E894" s="45">
        <v>2020</v>
      </c>
      <c r="F894" s="45" t="s">
        <v>67</v>
      </c>
      <c r="G894" s="45" t="s">
        <v>193</v>
      </c>
      <c r="H894" s="45" t="s">
        <v>194</v>
      </c>
      <c r="I894" s="50" t="s">
        <v>92</v>
      </c>
      <c r="J894" s="45" t="s">
        <v>545</v>
      </c>
      <c r="K894" s="45" t="s">
        <v>545</v>
      </c>
      <c r="L894" s="48">
        <v>1434.67</v>
      </c>
      <c r="M894" s="48">
        <v>5022.6400000000003</v>
      </c>
    </row>
    <row r="895" spans="1:13" ht="14.25" x14ac:dyDescent="0.2">
      <c r="A895" s="42" t="s">
        <v>41</v>
      </c>
      <c r="B895" s="42" t="s">
        <v>41</v>
      </c>
      <c r="C895" s="43" t="s">
        <v>51</v>
      </c>
      <c r="D895" s="43" t="s">
        <v>1</v>
      </c>
      <c r="E895" s="45">
        <v>2020</v>
      </c>
      <c r="F895" s="45" t="s">
        <v>67</v>
      </c>
      <c r="G895" s="45" t="s">
        <v>193</v>
      </c>
      <c r="H895" s="45" t="s">
        <v>194</v>
      </c>
      <c r="I895" s="50" t="s">
        <v>223</v>
      </c>
      <c r="J895" s="45" t="s">
        <v>545</v>
      </c>
      <c r="K895" s="45" t="s">
        <v>545</v>
      </c>
      <c r="L895" s="48">
        <v>1434.67</v>
      </c>
      <c r="M895" s="48">
        <v>5022.6400000000003</v>
      </c>
    </row>
    <row r="896" spans="1:13" ht="14.25" x14ac:dyDescent="0.2">
      <c r="A896" s="42" t="s">
        <v>41</v>
      </c>
      <c r="B896" s="42" t="s">
        <v>41</v>
      </c>
      <c r="C896" s="43" t="s">
        <v>51</v>
      </c>
      <c r="D896" s="43" t="s">
        <v>1</v>
      </c>
      <c r="E896" s="45">
        <v>2020</v>
      </c>
      <c r="F896" s="45" t="s">
        <v>67</v>
      </c>
      <c r="G896" s="45" t="s">
        <v>193</v>
      </c>
      <c r="H896" s="45" t="s">
        <v>194</v>
      </c>
      <c r="I896" s="50" t="s">
        <v>120</v>
      </c>
      <c r="J896" s="45" t="s">
        <v>545</v>
      </c>
      <c r="K896" s="45" t="s">
        <v>545</v>
      </c>
      <c r="L896" s="48">
        <v>1434.67</v>
      </c>
      <c r="M896" s="48">
        <v>5022.6400000000003</v>
      </c>
    </row>
    <row r="897" spans="1:13" ht="14.25" x14ac:dyDescent="0.2">
      <c r="A897" s="42" t="s">
        <v>41</v>
      </c>
      <c r="B897" s="42" t="s">
        <v>41</v>
      </c>
      <c r="C897" s="43" t="s">
        <v>51</v>
      </c>
      <c r="D897" s="43" t="s">
        <v>1</v>
      </c>
      <c r="E897" s="45">
        <v>2020</v>
      </c>
      <c r="F897" s="45" t="s">
        <v>67</v>
      </c>
      <c r="G897" s="45" t="s">
        <v>193</v>
      </c>
      <c r="H897" s="45" t="s">
        <v>194</v>
      </c>
      <c r="I897" s="50" t="s">
        <v>219</v>
      </c>
      <c r="J897" s="45" t="s">
        <v>545</v>
      </c>
      <c r="K897" s="45" t="s">
        <v>545</v>
      </c>
      <c r="L897" s="48">
        <v>1434.67</v>
      </c>
      <c r="M897" s="48">
        <v>5022.6400000000003</v>
      </c>
    </row>
    <row r="898" spans="1:13" ht="14.25" x14ac:dyDescent="0.2">
      <c r="A898" s="42" t="s">
        <v>41</v>
      </c>
      <c r="B898" s="42" t="s">
        <v>41</v>
      </c>
      <c r="C898" s="43" t="s">
        <v>51</v>
      </c>
      <c r="D898" s="43" t="s">
        <v>1</v>
      </c>
      <c r="E898" s="45">
        <v>2020</v>
      </c>
      <c r="F898" s="45" t="s">
        <v>67</v>
      </c>
      <c r="G898" s="45" t="s">
        <v>193</v>
      </c>
      <c r="H898" s="45" t="s">
        <v>194</v>
      </c>
      <c r="I898" s="50" t="s">
        <v>92</v>
      </c>
      <c r="J898" s="45" t="s">
        <v>545</v>
      </c>
      <c r="K898" s="45" t="s">
        <v>545</v>
      </c>
      <c r="L898" s="48">
        <v>1434.67</v>
      </c>
      <c r="M898" s="48">
        <v>5022.6400000000003</v>
      </c>
    </row>
    <row r="899" spans="1:13" ht="14.25" x14ac:dyDescent="0.2">
      <c r="A899" s="42" t="s">
        <v>41</v>
      </c>
      <c r="B899" s="42" t="s">
        <v>41</v>
      </c>
      <c r="C899" s="43" t="s">
        <v>51</v>
      </c>
      <c r="D899" s="43" t="s">
        <v>1</v>
      </c>
      <c r="E899" s="45">
        <v>2020</v>
      </c>
      <c r="F899" s="45" t="s">
        <v>67</v>
      </c>
      <c r="G899" s="45" t="s">
        <v>193</v>
      </c>
      <c r="H899" s="45" t="s">
        <v>194</v>
      </c>
      <c r="I899" s="50" t="s">
        <v>92</v>
      </c>
      <c r="J899" s="45" t="s">
        <v>545</v>
      </c>
      <c r="K899" s="45" t="s">
        <v>545</v>
      </c>
      <c r="L899" s="48">
        <v>1434.67</v>
      </c>
      <c r="M899" s="48">
        <v>5022.6400000000003</v>
      </c>
    </row>
    <row r="900" spans="1:13" ht="14.25" x14ac:dyDescent="0.2">
      <c r="A900" s="42" t="s">
        <v>41</v>
      </c>
      <c r="B900" s="42" t="s">
        <v>41</v>
      </c>
      <c r="C900" s="43" t="s">
        <v>51</v>
      </c>
      <c r="D900" s="43" t="s">
        <v>1</v>
      </c>
      <c r="E900" s="45">
        <v>2020</v>
      </c>
      <c r="F900" s="45" t="s">
        <v>67</v>
      </c>
      <c r="G900" s="45" t="s">
        <v>193</v>
      </c>
      <c r="H900" s="45" t="s">
        <v>194</v>
      </c>
      <c r="I900" s="50" t="s">
        <v>232</v>
      </c>
      <c r="J900" s="45" t="s">
        <v>545</v>
      </c>
      <c r="K900" s="45" t="s">
        <v>545</v>
      </c>
      <c r="L900" s="48">
        <v>1434.67</v>
      </c>
      <c r="M900" s="48">
        <v>5022.6400000000003</v>
      </c>
    </row>
    <row r="901" spans="1:13" ht="14.25" x14ac:dyDescent="0.2">
      <c r="A901" s="42" t="s">
        <v>41</v>
      </c>
      <c r="B901" s="42" t="s">
        <v>41</v>
      </c>
      <c r="C901" s="43" t="s">
        <v>51</v>
      </c>
      <c r="D901" s="43" t="s">
        <v>1</v>
      </c>
      <c r="E901" s="45">
        <v>2020</v>
      </c>
      <c r="F901" s="45" t="s">
        <v>67</v>
      </c>
      <c r="G901" s="45" t="s">
        <v>193</v>
      </c>
      <c r="H901" s="45" t="s">
        <v>194</v>
      </c>
      <c r="I901" s="50" t="s">
        <v>92</v>
      </c>
      <c r="J901" s="45" t="s">
        <v>545</v>
      </c>
      <c r="K901" s="45" t="s">
        <v>545</v>
      </c>
      <c r="L901" s="48">
        <v>1434.67</v>
      </c>
      <c r="M901" s="48">
        <v>5022.6400000000003</v>
      </c>
    </row>
    <row r="902" spans="1:13" ht="14.25" x14ac:dyDescent="0.2">
      <c r="A902" s="42" t="s">
        <v>41</v>
      </c>
      <c r="B902" s="42" t="s">
        <v>41</v>
      </c>
      <c r="C902" s="43" t="s">
        <v>51</v>
      </c>
      <c r="D902" s="43" t="s">
        <v>1</v>
      </c>
      <c r="E902" s="45">
        <v>2020</v>
      </c>
      <c r="F902" s="45" t="s">
        <v>67</v>
      </c>
      <c r="G902" s="45" t="s">
        <v>193</v>
      </c>
      <c r="H902" s="45" t="s">
        <v>194</v>
      </c>
      <c r="I902" s="50" t="s">
        <v>114</v>
      </c>
      <c r="J902" s="45" t="s">
        <v>545</v>
      </c>
      <c r="K902" s="45" t="s">
        <v>545</v>
      </c>
      <c r="L902" s="48">
        <v>1434.67</v>
      </c>
      <c r="M902" s="48">
        <v>5022.6400000000003</v>
      </c>
    </row>
    <row r="903" spans="1:13" ht="14.25" x14ac:dyDescent="0.2">
      <c r="A903" s="42" t="s">
        <v>41</v>
      </c>
      <c r="B903" s="42" t="s">
        <v>41</v>
      </c>
      <c r="C903" s="43" t="s">
        <v>51</v>
      </c>
      <c r="D903" s="43" t="s">
        <v>1</v>
      </c>
      <c r="E903" s="45">
        <v>2020</v>
      </c>
      <c r="F903" s="45" t="s">
        <v>67</v>
      </c>
      <c r="G903" s="45" t="s">
        <v>193</v>
      </c>
      <c r="H903" s="45" t="s">
        <v>194</v>
      </c>
      <c r="I903" s="50" t="s">
        <v>116</v>
      </c>
      <c r="J903" s="45" t="s">
        <v>545</v>
      </c>
      <c r="K903" s="45" t="s">
        <v>545</v>
      </c>
      <c r="L903" s="48">
        <v>1434.67</v>
      </c>
      <c r="M903" s="48">
        <v>5022.6400000000003</v>
      </c>
    </row>
    <row r="904" spans="1:13" ht="14.25" x14ac:dyDescent="0.2">
      <c r="A904" s="42" t="s">
        <v>41</v>
      </c>
      <c r="B904" s="42" t="s">
        <v>41</v>
      </c>
      <c r="C904" s="43" t="s">
        <v>51</v>
      </c>
      <c r="D904" s="43" t="s">
        <v>1</v>
      </c>
      <c r="E904" s="45">
        <v>2020</v>
      </c>
      <c r="F904" s="45" t="s">
        <v>67</v>
      </c>
      <c r="G904" s="45" t="s">
        <v>193</v>
      </c>
      <c r="H904" s="45" t="s">
        <v>194</v>
      </c>
      <c r="I904" s="50" t="s">
        <v>616</v>
      </c>
      <c r="J904" s="45" t="s">
        <v>545</v>
      </c>
      <c r="K904" s="45" t="s">
        <v>545</v>
      </c>
      <c r="L904" s="48">
        <v>1434.67</v>
      </c>
      <c r="M904" s="48">
        <v>5022.6400000000003</v>
      </c>
    </row>
    <row r="905" spans="1:13" ht="14.25" x14ac:dyDescent="0.2">
      <c r="A905" s="42" t="s">
        <v>41</v>
      </c>
      <c r="B905" s="42" t="s">
        <v>41</v>
      </c>
      <c r="C905" s="43" t="s">
        <v>51</v>
      </c>
      <c r="D905" s="43" t="s">
        <v>1</v>
      </c>
      <c r="E905" s="45">
        <v>2020</v>
      </c>
      <c r="F905" s="45" t="s">
        <v>67</v>
      </c>
      <c r="G905" s="45" t="s">
        <v>193</v>
      </c>
      <c r="H905" s="45" t="s">
        <v>194</v>
      </c>
      <c r="I905" s="50" t="s">
        <v>233</v>
      </c>
      <c r="J905" s="45" t="s">
        <v>545</v>
      </c>
      <c r="K905" s="45" t="s">
        <v>545</v>
      </c>
      <c r="L905" s="48">
        <v>1434.67</v>
      </c>
      <c r="M905" s="48">
        <v>5022.6400000000003</v>
      </c>
    </row>
    <row r="906" spans="1:13" ht="14.25" x14ac:dyDescent="0.2">
      <c r="A906" s="42" t="s">
        <v>41</v>
      </c>
      <c r="B906" s="42" t="s">
        <v>41</v>
      </c>
      <c r="C906" s="43" t="s">
        <v>51</v>
      </c>
      <c r="D906" s="43" t="s">
        <v>1</v>
      </c>
      <c r="E906" s="45">
        <v>2020</v>
      </c>
      <c r="F906" s="45" t="s">
        <v>67</v>
      </c>
      <c r="G906" s="45" t="s">
        <v>193</v>
      </c>
      <c r="H906" s="45" t="s">
        <v>194</v>
      </c>
      <c r="I906" s="50" t="s">
        <v>221</v>
      </c>
      <c r="J906" s="45" t="s">
        <v>545</v>
      </c>
      <c r="K906" s="45" t="s">
        <v>545</v>
      </c>
      <c r="L906" s="48">
        <v>1434.67</v>
      </c>
      <c r="M906" s="48">
        <v>5022.6400000000003</v>
      </c>
    </row>
    <row r="907" spans="1:13" ht="14.25" x14ac:dyDescent="0.2">
      <c r="A907" s="42" t="s">
        <v>41</v>
      </c>
      <c r="B907" s="42" t="s">
        <v>41</v>
      </c>
      <c r="C907" s="43" t="s">
        <v>51</v>
      </c>
      <c r="D907" s="43" t="s">
        <v>1</v>
      </c>
      <c r="E907" s="45">
        <v>2020</v>
      </c>
      <c r="F907" s="45" t="s">
        <v>67</v>
      </c>
      <c r="G907" s="45" t="s">
        <v>193</v>
      </c>
      <c r="H907" s="45" t="s">
        <v>194</v>
      </c>
      <c r="I907" s="50" t="s">
        <v>120</v>
      </c>
      <c r="J907" s="45" t="s">
        <v>545</v>
      </c>
      <c r="K907" s="45" t="s">
        <v>545</v>
      </c>
      <c r="L907" s="48">
        <v>1434.67</v>
      </c>
      <c r="M907" s="48">
        <v>5022.6400000000003</v>
      </c>
    </row>
    <row r="908" spans="1:13" ht="14.25" x14ac:dyDescent="0.2">
      <c r="A908" s="42" t="s">
        <v>41</v>
      </c>
      <c r="B908" s="42" t="s">
        <v>41</v>
      </c>
      <c r="C908" s="43" t="s">
        <v>51</v>
      </c>
      <c r="D908" s="43" t="s">
        <v>1</v>
      </c>
      <c r="E908" s="45">
        <v>2020</v>
      </c>
      <c r="F908" s="45" t="s">
        <v>67</v>
      </c>
      <c r="G908" s="45" t="s">
        <v>193</v>
      </c>
      <c r="H908" s="45" t="s">
        <v>194</v>
      </c>
      <c r="I908" s="50" t="s">
        <v>121</v>
      </c>
      <c r="J908" s="45" t="s">
        <v>545</v>
      </c>
      <c r="K908" s="45" t="s">
        <v>545</v>
      </c>
      <c r="L908" s="48">
        <v>1434.67</v>
      </c>
      <c r="M908" s="48">
        <v>5022.6400000000003</v>
      </c>
    </row>
    <row r="909" spans="1:13" ht="14.25" x14ac:dyDescent="0.2">
      <c r="A909" s="42" t="s">
        <v>41</v>
      </c>
      <c r="B909" s="42" t="s">
        <v>41</v>
      </c>
      <c r="C909" s="43" t="s">
        <v>51</v>
      </c>
      <c r="D909" s="43" t="s">
        <v>1</v>
      </c>
      <c r="E909" s="45">
        <v>2020</v>
      </c>
      <c r="F909" s="45" t="s">
        <v>67</v>
      </c>
      <c r="G909" s="45" t="s">
        <v>193</v>
      </c>
      <c r="H909" s="45" t="s">
        <v>194</v>
      </c>
      <c r="I909" s="50" t="s">
        <v>234</v>
      </c>
      <c r="J909" s="45" t="s">
        <v>545</v>
      </c>
      <c r="K909" s="45" t="s">
        <v>545</v>
      </c>
      <c r="L909" s="48">
        <v>1434.67</v>
      </c>
      <c r="M909" s="48">
        <v>5022.6400000000003</v>
      </c>
    </row>
    <row r="910" spans="1:13" ht="14.25" x14ac:dyDescent="0.2">
      <c r="A910" s="42" t="s">
        <v>41</v>
      </c>
      <c r="B910" s="42" t="s">
        <v>41</v>
      </c>
      <c r="C910" s="43" t="s">
        <v>51</v>
      </c>
      <c r="D910" s="43" t="s">
        <v>1</v>
      </c>
      <c r="E910" s="45">
        <v>2020</v>
      </c>
      <c r="F910" s="45" t="s">
        <v>67</v>
      </c>
      <c r="G910" s="45" t="s">
        <v>193</v>
      </c>
      <c r="H910" s="45" t="s">
        <v>194</v>
      </c>
      <c r="I910" s="50" t="s">
        <v>224</v>
      </c>
      <c r="J910" s="45" t="s">
        <v>545</v>
      </c>
      <c r="K910" s="45" t="s">
        <v>545</v>
      </c>
      <c r="L910" s="48">
        <v>1434.67</v>
      </c>
      <c r="M910" s="48">
        <v>5022.6400000000003</v>
      </c>
    </row>
    <row r="911" spans="1:13" ht="14.25" x14ac:dyDescent="0.2">
      <c r="A911" s="42" t="s">
        <v>41</v>
      </c>
      <c r="B911" s="42" t="s">
        <v>41</v>
      </c>
      <c r="C911" s="43" t="s">
        <v>51</v>
      </c>
      <c r="D911" s="43" t="s">
        <v>1</v>
      </c>
      <c r="E911" s="45">
        <v>2020</v>
      </c>
      <c r="F911" s="45" t="s">
        <v>67</v>
      </c>
      <c r="G911" s="45" t="s">
        <v>193</v>
      </c>
      <c r="H911" s="45" t="s">
        <v>194</v>
      </c>
      <c r="I911" s="50" t="s">
        <v>198</v>
      </c>
      <c r="J911" s="45" t="s">
        <v>545</v>
      </c>
      <c r="K911" s="45" t="s">
        <v>545</v>
      </c>
      <c r="L911" s="48">
        <v>1434.67</v>
      </c>
      <c r="M911" s="48">
        <v>5022.6400000000003</v>
      </c>
    </row>
    <row r="912" spans="1:13" ht="14.25" x14ac:dyDescent="0.2">
      <c r="A912" s="42" t="s">
        <v>41</v>
      </c>
      <c r="B912" s="42" t="s">
        <v>41</v>
      </c>
      <c r="C912" s="43" t="s">
        <v>51</v>
      </c>
      <c r="D912" s="43" t="s">
        <v>1</v>
      </c>
      <c r="E912" s="45">
        <v>2020</v>
      </c>
      <c r="F912" s="45" t="s">
        <v>67</v>
      </c>
      <c r="G912" s="45" t="s">
        <v>193</v>
      </c>
      <c r="H912" s="45" t="s">
        <v>194</v>
      </c>
      <c r="I912" s="50" t="s">
        <v>204</v>
      </c>
      <c r="J912" s="45" t="s">
        <v>545</v>
      </c>
      <c r="K912" s="45" t="s">
        <v>545</v>
      </c>
      <c r="L912" s="48">
        <v>1434.67</v>
      </c>
      <c r="M912" s="48">
        <v>5022.6400000000003</v>
      </c>
    </row>
    <row r="913" spans="1:13" ht="14.25" x14ac:dyDescent="0.2">
      <c r="A913" s="42" t="s">
        <v>41</v>
      </c>
      <c r="B913" s="42" t="s">
        <v>41</v>
      </c>
      <c r="C913" s="43" t="s">
        <v>51</v>
      </c>
      <c r="D913" s="43" t="s">
        <v>1</v>
      </c>
      <c r="E913" s="45">
        <v>2020</v>
      </c>
      <c r="F913" s="45" t="s">
        <v>67</v>
      </c>
      <c r="G913" s="45" t="s">
        <v>193</v>
      </c>
      <c r="H913" s="45" t="s">
        <v>194</v>
      </c>
      <c r="I913" s="50" t="s">
        <v>120</v>
      </c>
      <c r="J913" s="45" t="s">
        <v>545</v>
      </c>
      <c r="K913" s="45" t="s">
        <v>545</v>
      </c>
      <c r="L913" s="48">
        <v>1434.67</v>
      </c>
      <c r="M913" s="48">
        <v>5022.6400000000003</v>
      </c>
    </row>
    <row r="914" spans="1:13" ht="14.25" x14ac:dyDescent="0.2">
      <c r="A914" s="42" t="s">
        <v>41</v>
      </c>
      <c r="B914" s="42" t="s">
        <v>41</v>
      </c>
      <c r="C914" s="43" t="s">
        <v>51</v>
      </c>
      <c r="D914" s="43" t="s">
        <v>1</v>
      </c>
      <c r="E914" s="45">
        <v>2020</v>
      </c>
      <c r="F914" s="45" t="s">
        <v>67</v>
      </c>
      <c r="G914" s="45" t="s">
        <v>193</v>
      </c>
      <c r="H914" s="45" t="s">
        <v>194</v>
      </c>
      <c r="I914" s="50" t="s">
        <v>199</v>
      </c>
      <c r="J914" s="45" t="s">
        <v>545</v>
      </c>
      <c r="K914" s="45" t="s">
        <v>545</v>
      </c>
      <c r="L914" s="48">
        <v>1434.67</v>
      </c>
      <c r="M914" s="48">
        <v>5022.6400000000003</v>
      </c>
    </row>
    <row r="915" spans="1:13" ht="14.25" x14ac:dyDescent="0.2">
      <c r="A915" s="42" t="s">
        <v>41</v>
      </c>
      <c r="B915" s="42" t="s">
        <v>41</v>
      </c>
      <c r="C915" s="43" t="s">
        <v>51</v>
      </c>
      <c r="D915" s="43" t="s">
        <v>1</v>
      </c>
      <c r="E915" s="45">
        <v>2020</v>
      </c>
      <c r="F915" s="45" t="s">
        <v>67</v>
      </c>
      <c r="G915" s="45" t="s">
        <v>193</v>
      </c>
      <c r="H915" s="45" t="s">
        <v>194</v>
      </c>
      <c r="I915" s="50" t="s">
        <v>116</v>
      </c>
      <c r="J915" s="45" t="s">
        <v>545</v>
      </c>
      <c r="K915" s="45" t="s">
        <v>545</v>
      </c>
      <c r="L915" s="48">
        <v>1434.67</v>
      </c>
      <c r="M915" s="48">
        <v>5022.6400000000003</v>
      </c>
    </row>
    <row r="916" spans="1:13" ht="14.25" x14ac:dyDescent="0.2">
      <c r="A916" s="42" t="s">
        <v>41</v>
      </c>
      <c r="B916" s="42" t="s">
        <v>41</v>
      </c>
      <c r="C916" s="43" t="s">
        <v>51</v>
      </c>
      <c r="D916" s="43" t="s">
        <v>1</v>
      </c>
      <c r="E916" s="45">
        <v>2020</v>
      </c>
      <c r="F916" s="45" t="s">
        <v>67</v>
      </c>
      <c r="G916" s="45" t="s">
        <v>193</v>
      </c>
      <c r="H916" s="45" t="s">
        <v>194</v>
      </c>
      <c r="I916" s="50" t="s">
        <v>92</v>
      </c>
      <c r="J916" s="45" t="s">
        <v>545</v>
      </c>
      <c r="K916" s="45" t="s">
        <v>545</v>
      </c>
      <c r="L916" s="48">
        <v>1434.67</v>
      </c>
      <c r="M916" s="48">
        <v>5022.6400000000003</v>
      </c>
    </row>
    <row r="917" spans="1:13" ht="14.25" x14ac:dyDescent="0.2">
      <c r="A917" s="42" t="s">
        <v>41</v>
      </c>
      <c r="B917" s="42" t="s">
        <v>41</v>
      </c>
      <c r="C917" s="43" t="s">
        <v>51</v>
      </c>
      <c r="D917" s="43" t="s">
        <v>1</v>
      </c>
      <c r="E917" s="45">
        <v>2020</v>
      </c>
      <c r="F917" s="45" t="s">
        <v>67</v>
      </c>
      <c r="G917" s="45" t="s">
        <v>193</v>
      </c>
      <c r="H917" s="45" t="s">
        <v>194</v>
      </c>
      <c r="I917" s="50" t="s">
        <v>211</v>
      </c>
      <c r="J917" s="45" t="s">
        <v>545</v>
      </c>
      <c r="K917" s="45" t="s">
        <v>545</v>
      </c>
      <c r="L917" s="48">
        <v>1434.67</v>
      </c>
      <c r="M917" s="48">
        <v>5022.6400000000003</v>
      </c>
    </row>
    <row r="918" spans="1:13" ht="14.25" x14ac:dyDescent="0.2">
      <c r="A918" s="42" t="s">
        <v>41</v>
      </c>
      <c r="B918" s="42" t="s">
        <v>41</v>
      </c>
      <c r="C918" s="43" t="s">
        <v>51</v>
      </c>
      <c r="D918" s="43" t="s">
        <v>1</v>
      </c>
      <c r="E918" s="45">
        <v>2020</v>
      </c>
      <c r="F918" s="45" t="s">
        <v>67</v>
      </c>
      <c r="G918" s="45" t="s">
        <v>193</v>
      </c>
      <c r="H918" s="45" t="s">
        <v>194</v>
      </c>
      <c r="I918" s="50" t="s">
        <v>235</v>
      </c>
      <c r="J918" s="45" t="s">
        <v>545</v>
      </c>
      <c r="K918" s="45" t="s">
        <v>545</v>
      </c>
      <c r="L918" s="48">
        <v>1434.67</v>
      </c>
      <c r="M918" s="48">
        <v>5022.6400000000003</v>
      </c>
    </row>
    <row r="919" spans="1:13" ht="14.25" x14ac:dyDescent="0.2">
      <c r="A919" s="42" t="s">
        <v>41</v>
      </c>
      <c r="B919" s="42" t="s">
        <v>41</v>
      </c>
      <c r="C919" s="43" t="s">
        <v>51</v>
      </c>
      <c r="D919" s="43" t="s">
        <v>1</v>
      </c>
      <c r="E919" s="45">
        <v>2020</v>
      </c>
      <c r="F919" s="45" t="s">
        <v>67</v>
      </c>
      <c r="G919" s="45" t="s">
        <v>193</v>
      </c>
      <c r="H919" s="45" t="s">
        <v>194</v>
      </c>
      <c r="I919" s="50" t="s">
        <v>236</v>
      </c>
      <c r="J919" s="45" t="s">
        <v>545</v>
      </c>
      <c r="K919" s="45" t="s">
        <v>545</v>
      </c>
      <c r="L919" s="48">
        <v>1434.67</v>
      </c>
      <c r="M919" s="48">
        <v>5022.6400000000003</v>
      </c>
    </row>
    <row r="920" spans="1:13" ht="14.25" x14ac:dyDescent="0.2">
      <c r="A920" s="42" t="s">
        <v>41</v>
      </c>
      <c r="B920" s="42" t="s">
        <v>41</v>
      </c>
      <c r="C920" s="43" t="s">
        <v>51</v>
      </c>
      <c r="D920" s="43" t="s">
        <v>1</v>
      </c>
      <c r="E920" s="45">
        <v>2020</v>
      </c>
      <c r="F920" s="45" t="s">
        <v>67</v>
      </c>
      <c r="G920" s="45" t="s">
        <v>193</v>
      </c>
      <c r="H920" s="45" t="s">
        <v>194</v>
      </c>
      <c r="I920" s="50" t="s">
        <v>111</v>
      </c>
      <c r="J920" s="45" t="s">
        <v>545</v>
      </c>
      <c r="K920" s="45" t="s">
        <v>545</v>
      </c>
      <c r="L920" s="48">
        <v>1434.67</v>
      </c>
      <c r="M920" s="48">
        <v>5022.6400000000003</v>
      </c>
    </row>
    <row r="921" spans="1:13" ht="14.25" x14ac:dyDescent="0.2">
      <c r="A921" s="42" t="s">
        <v>41</v>
      </c>
      <c r="B921" s="42" t="s">
        <v>41</v>
      </c>
      <c r="C921" s="43" t="s">
        <v>51</v>
      </c>
      <c r="D921" s="43" t="s">
        <v>1</v>
      </c>
      <c r="E921" s="45">
        <v>2020</v>
      </c>
      <c r="F921" s="45" t="s">
        <v>67</v>
      </c>
      <c r="G921" s="45" t="s">
        <v>193</v>
      </c>
      <c r="H921" s="45" t="s">
        <v>194</v>
      </c>
      <c r="I921" s="50" t="s">
        <v>92</v>
      </c>
      <c r="J921" s="45" t="s">
        <v>545</v>
      </c>
      <c r="K921" s="45" t="s">
        <v>545</v>
      </c>
      <c r="L921" s="48">
        <v>1434.67</v>
      </c>
      <c r="M921" s="48">
        <v>5022.6400000000003</v>
      </c>
    </row>
    <row r="922" spans="1:13" ht="14.25" x14ac:dyDescent="0.2">
      <c r="A922" s="42" t="s">
        <v>41</v>
      </c>
      <c r="B922" s="42" t="s">
        <v>41</v>
      </c>
      <c r="C922" s="43" t="s">
        <v>51</v>
      </c>
      <c r="D922" s="43" t="s">
        <v>1</v>
      </c>
      <c r="E922" s="45">
        <v>2020</v>
      </c>
      <c r="F922" s="45" t="s">
        <v>67</v>
      </c>
      <c r="G922" s="45" t="s">
        <v>193</v>
      </c>
      <c r="H922" s="45" t="s">
        <v>194</v>
      </c>
      <c r="I922" s="50" t="s">
        <v>207</v>
      </c>
      <c r="J922" s="45" t="s">
        <v>545</v>
      </c>
      <c r="K922" s="45" t="s">
        <v>545</v>
      </c>
      <c r="L922" s="48">
        <v>1434.67</v>
      </c>
      <c r="M922" s="48">
        <v>5022.6400000000003</v>
      </c>
    </row>
    <row r="923" spans="1:13" ht="14.25" x14ac:dyDescent="0.2">
      <c r="A923" s="42" t="s">
        <v>41</v>
      </c>
      <c r="B923" s="42" t="s">
        <v>41</v>
      </c>
      <c r="C923" s="43" t="s">
        <v>51</v>
      </c>
      <c r="D923" s="43" t="s">
        <v>1</v>
      </c>
      <c r="E923" s="45">
        <v>2020</v>
      </c>
      <c r="F923" s="45" t="s">
        <v>67</v>
      </c>
      <c r="G923" s="45" t="s">
        <v>193</v>
      </c>
      <c r="H923" s="45" t="s">
        <v>194</v>
      </c>
      <c r="I923" s="50" t="s">
        <v>237</v>
      </c>
      <c r="J923" s="45" t="s">
        <v>545</v>
      </c>
      <c r="K923" s="45" t="s">
        <v>545</v>
      </c>
      <c r="L923" s="48">
        <v>1434.67</v>
      </c>
      <c r="M923" s="48">
        <v>5022.6400000000003</v>
      </c>
    </row>
    <row r="924" spans="1:13" ht="14.25" x14ac:dyDescent="0.2">
      <c r="A924" s="42" t="s">
        <v>41</v>
      </c>
      <c r="B924" s="42" t="s">
        <v>41</v>
      </c>
      <c r="C924" s="43" t="s">
        <v>51</v>
      </c>
      <c r="D924" s="43" t="s">
        <v>1</v>
      </c>
      <c r="E924" s="45">
        <v>2020</v>
      </c>
      <c r="F924" s="45" t="s">
        <v>67</v>
      </c>
      <c r="G924" s="45" t="s">
        <v>193</v>
      </c>
      <c r="H924" s="45" t="s">
        <v>194</v>
      </c>
      <c r="I924" s="50" t="s">
        <v>119</v>
      </c>
      <c r="J924" s="45" t="s">
        <v>545</v>
      </c>
      <c r="K924" s="45" t="s">
        <v>545</v>
      </c>
      <c r="L924" s="48">
        <v>1434.67</v>
      </c>
      <c r="M924" s="48">
        <v>5022.6400000000003</v>
      </c>
    </row>
    <row r="925" spans="1:13" ht="14.25" x14ac:dyDescent="0.2">
      <c r="A925" s="42" t="s">
        <v>41</v>
      </c>
      <c r="B925" s="42" t="s">
        <v>41</v>
      </c>
      <c r="C925" s="43" t="s">
        <v>51</v>
      </c>
      <c r="D925" s="43" t="s">
        <v>1</v>
      </c>
      <c r="E925" s="45">
        <v>2020</v>
      </c>
      <c r="F925" s="45" t="s">
        <v>67</v>
      </c>
      <c r="G925" s="45" t="s">
        <v>193</v>
      </c>
      <c r="H925" s="45" t="s">
        <v>238</v>
      </c>
      <c r="I925" s="50" t="s">
        <v>92</v>
      </c>
      <c r="J925" s="45" t="s">
        <v>544</v>
      </c>
      <c r="K925" s="45" t="s">
        <v>544</v>
      </c>
      <c r="L925" s="48">
        <v>4432.0600000000004</v>
      </c>
      <c r="M925" s="48">
        <v>14011.92</v>
      </c>
    </row>
    <row r="926" spans="1:13" ht="14.25" x14ac:dyDescent="0.2">
      <c r="A926" s="42" t="s">
        <v>41</v>
      </c>
      <c r="B926" s="42" t="s">
        <v>41</v>
      </c>
      <c r="C926" s="43" t="s">
        <v>51</v>
      </c>
      <c r="D926" s="43" t="s">
        <v>1</v>
      </c>
      <c r="E926" s="45">
        <v>2020</v>
      </c>
      <c r="F926" s="45" t="s">
        <v>67</v>
      </c>
      <c r="G926" s="45" t="s">
        <v>193</v>
      </c>
      <c r="H926" s="45" t="s">
        <v>194</v>
      </c>
      <c r="I926" s="50" t="s">
        <v>197</v>
      </c>
      <c r="J926" s="45" t="s">
        <v>545</v>
      </c>
      <c r="K926" s="45" t="s">
        <v>545</v>
      </c>
      <c r="L926" s="48">
        <v>1434.67</v>
      </c>
      <c r="M926" s="48">
        <v>5022.6400000000003</v>
      </c>
    </row>
    <row r="927" spans="1:13" ht="14.25" x14ac:dyDescent="0.2">
      <c r="A927" s="42" t="s">
        <v>41</v>
      </c>
      <c r="B927" s="42" t="s">
        <v>41</v>
      </c>
      <c r="C927" s="43" t="s">
        <v>51</v>
      </c>
      <c r="D927" s="43" t="s">
        <v>1</v>
      </c>
      <c r="E927" s="45">
        <v>2020</v>
      </c>
      <c r="F927" s="45" t="s">
        <v>67</v>
      </c>
      <c r="G927" s="45" t="s">
        <v>193</v>
      </c>
      <c r="H927" s="45" t="s">
        <v>194</v>
      </c>
      <c r="I927" s="50" t="s">
        <v>92</v>
      </c>
      <c r="J927" s="45" t="s">
        <v>545</v>
      </c>
      <c r="K927" s="45" t="s">
        <v>545</v>
      </c>
      <c r="L927" s="48">
        <v>1434.67</v>
      </c>
      <c r="M927" s="48">
        <v>5022.6400000000003</v>
      </c>
    </row>
    <row r="928" spans="1:13" ht="14.25" x14ac:dyDescent="0.2">
      <c r="A928" s="42" t="s">
        <v>41</v>
      </c>
      <c r="B928" s="42" t="s">
        <v>41</v>
      </c>
      <c r="C928" s="43" t="s">
        <v>51</v>
      </c>
      <c r="D928" s="43" t="s">
        <v>1</v>
      </c>
      <c r="E928" s="45">
        <v>2020</v>
      </c>
      <c r="F928" s="45" t="s">
        <v>67</v>
      </c>
      <c r="G928" s="45" t="s">
        <v>193</v>
      </c>
      <c r="H928" s="45" t="s">
        <v>194</v>
      </c>
      <c r="I928" s="50" t="s">
        <v>231</v>
      </c>
      <c r="J928" s="45" t="s">
        <v>545</v>
      </c>
      <c r="K928" s="45" t="s">
        <v>545</v>
      </c>
      <c r="L928" s="48">
        <v>1434.67</v>
      </c>
      <c r="M928" s="48">
        <v>5022.6400000000003</v>
      </c>
    </row>
    <row r="929" spans="1:13" ht="14.25" x14ac:dyDescent="0.2">
      <c r="A929" s="42" t="s">
        <v>41</v>
      </c>
      <c r="B929" s="42" t="s">
        <v>41</v>
      </c>
      <c r="C929" s="43" t="s">
        <v>51</v>
      </c>
      <c r="D929" s="43" t="s">
        <v>1</v>
      </c>
      <c r="E929" s="45">
        <v>2020</v>
      </c>
      <c r="F929" s="45" t="s">
        <v>67</v>
      </c>
      <c r="G929" s="45" t="s">
        <v>193</v>
      </c>
      <c r="H929" s="45" t="s">
        <v>194</v>
      </c>
      <c r="I929" s="50" t="s">
        <v>203</v>
      </c>
      <c r="J929" s="45" t="s">
        <v>545</v>
      </c>
      <c r="K929" s="45" t="s">
        <v>545</v>
      </c>
      <c r="L929" s="48">
        <v>1434.67</v>
      </c>
      <c r="M929" s="48">
        <v>5022.6400000000003</v>
      </c>
    </row>
    <row r="930" spans="1:13" ht="14.25" x14ac:dyDescent="0.2">
      <c r="A930" s="42" t="s">
        <v>41</v>
      </c>
      <c r="B930" s="42" t="s">
        <v>41</v>
      </c>
      <c r="C930" s="43" t="s">
        <v>51</v>
      </c>
      <c r="D930" s="43" t="s">
        <v>1</v>
      </c>
      <c r="E930" s="45">
        <v>2020</v>
      </c>
      <c r="F930" s="45" t="s">
        <v>67</v>
      </c>
      <c r="G930" s="45" t="s">
        <v>193</v>
      </c>
      <c r="H930" s="45" t="s">
        <v>194</v>
      </c>
      <c r="I930" s="50" t="s">
        <v>239</v>
      </c>
      <c r="J930" s="45" t="s">
        <v>545</v>
      </c>
      <c r="K930" s="45" t="s">
        <v>545</v>
      </c>
      <c r="L930" s="48">
        <v>1434.67</v>
      </c>
      <c r="M930" s="48">
        <v>5022.6400000000003</v>
      </c>
    </row>
    <row r="931" spans="1:13" ht="14.25" x14ac:dyDescent="0.2">
      <c r="A931" s="42" t="s">
        <v>41</v>
      </c>
      <c r="B931" s="42" t="s">
        <v>41</v>
      </c>
      <c r="C931" s="43" t="s">
        <v>51</v>
      </c>
      <c r="D931" s="43" t="s">
        <v>1</v>
      </c>
      <c r="E931" s="45">
        <v>2020</v>
      </c>
      <c r="F931" s="45" t="s">
        <v>67</v>
      </c>
      <c r="G931" s="45" t="s">
        <v>193</v>
      </c>
      <c r="H931" s="45" t="s">
        <v>194</v>
      </c>
      <c r="I931" s="50" t="s">
        <v>220</v>
      </c>
      <c r="J931" s="45" t="s">
        <v>545</v>
      </c>
      <c r="K931" s="45" t="s">
        <v>545</v>
      </c>
      <c r="L931" s="48">
        <v>1434.67</v>
      </c>
      <c r="M931" s="48">
        <v>5022.6400000000003</v>
      </c>
    </row>
    <row r="932" spans="1:13" ht="14.25" x14ac:dyDescent="0.2">
      <c r="A932" s="42" t="s">
        <v>41</v>
      </c>
      <c r="B932" s="42" t="s">
        <v>41</v>
      </c>
      <c r="C932" s="43" t="s">
        <v>51</v>
      </c>
      <c r="D932" s="43" t="s">
        <v>1</v>
      </c>
      <c r="E932" s="45">
        <v>2020</v>
      </c>
      <c r="F932" s="45" t="s">
        <v>67</v>
      </c>
      <c r="G932" s="45" t="s">
        <v>193</v>
      </c>
      <c r="H932" s="45" t="s">
        <v>194</v>
      </c>
      <c r="I932" s="50" t="s">
        <v>216</v>
      </c>
      <c r="J932" s="45" t="s">
        <v>545</v>
      </c>
      <c r="K932" s="45" t="s">
        <v>545</v>
      </c>
      <c r="L932" s="48">
        <v>1434.67</v>
      </c>
      <c r="M932" s="48">
        <v>5022.6400000000003</v>
      </c>
    </row>
    <row r="933" spans="1:13" ht="14.25" x14ac:dyDescent="0.2">
      <c r="A933" s="42" t="s">
        <v>41</v>
      </c>
      <c r="B933" s="42" t="s">
        <v>41</v>
      </c>
      <c r="C933" s="43" t="s">
        <v>51</v>
      </c>
      <c r="D933" s="43" t="s">
        <v>1</v>
      </c>
      <c r="E933" s="45">
        <v>2020</v>
      </c>
      <c r="F933" s="45" t="s">
        <v>67</v>
      </c>
      <c r="G933" s="45" t="s">
        <v>193</v>
      </c>
      <c r="H933" s="45" t="s">
        <v>194</v>
      </c>
      <c r="I933" s="50" t="s">
        <v>240</v>
      </c>
      <c r="J933" s="45" t="s">
        <v>545</v>
      </c>
      <c r="K933" s="45" t="s">
        <v>545</v>
      </c>
      <c r="L933" s="48">
        <v>1434.67</v>
      </c>
      <c r="M933" s="48">
        <v>5022.6400000000003</v>
      </c>
    </row>
    <row r="934" spans="1:13" ht="14.25" x14ac:dyDescent="0.2">
      <c r="A934" s="42" t="s">
        <v>41</v>
      </c>
      <c r="B934" s="42" t="s">
        <v>41</v>
      </c>
      <c r="C934" s="43" t="s">
        <v>51</v>
      </c>
      <c r="D934" s="43" t="s">
        <v>1</v>
      </c>
      <c r="E934" s="45">
        <v>2020</v>
      </c>
      <c r="F934" s="45" t="s">
        <v>67</v>
      </c>
      <c r="G934" s="45" t="s">
        <v>193</v>
      </c>
      <c r="H934" s="45" t="s">
        <v>194</v>
      </c>
      <c r="I934" s="50" t="s">
        <v>219</v>
      </c>
      <c r="J934" s="45" t="s">
        <v>545</v>
      </c>
      <c r="K934" s="45" t="s">
        <v>545</v>
      </c>
      <c r="L934" s="48">
        <v>1434.67</v>
      </c>
      <c r="M934" s="48">
        <v>5022.6400000000003</v>
      </c>
    </row>
    <row r="935" spans="1:13" ht="14.25" x14ac:dyDescent="0.2">
      <c r="A935" s="42" t="s">
        <v>41</v>
      </c>
      <c r="B935" s="42" t="s">
        <v>41</v>
      </c>
      <c r="C935" s="43" t="s">
        <v>51</v>
      </c>
      <c r="D935" s="43" t="s">
        <v>1</v>
      </c>
      <c r="E935" s="45">
        <v>2020</v>
      </c>
      <c r="F935" s="45" t="s">
        <v>67</v>
      </c>
      <c r="G935" s="45" t="s">
        <v>193</v>
      </c>
      <c r="H935" s="45" t="s">
        <v>194</v>
      </c>
      <c r="I935" s="50" t="s">
        <v>114</v>
      </c>
      <c r="J935" s="45" t="s">
        <v>545</v>
      </c>
      <c r="K935" s="45" t="s">
        <v>545</v>
      </c>
      <c r="L935" s="48">
        <v>1434.67</v>
      </c>
      <c r="M935" s="48">
        <v>5022.6400000000003</v>
      </c>
    </row>
    <row r="936" spans="1:13" ht="14.25" x14ac:dyDescent="0.2">
      <c r="A936" s="42" t="s">
        <v>41</v>
      </c>
      <c r="B936" s="42" t="s">
        <v>41</v>
      </c>
      <c r="C936" s="43" t="s">
        <v>51</v>
      </c>
      <c r="D936" s="43" t="s">
        <v>1</v>
      </c>
      <c r="E936" s="45">
        <v>2020</v>
      </c>
      <c r="F936" s="45" t="s">
        <v>67</v>
      </c>
      <c r="G936" s="45" t="s">
        <v>193</v>
      </c>
      <c r="H936" s="45" t="s">
        <v>194</v>
      </c>
      <c r="I936" s="50" t="s">
        <v>92</v>
      </c>
      <c r="J936" s="45" t="s">
        <v>545</v>
      </c>
      <c r="K936" s="45" t="s">
        <v>545</v>
      </c>
      <c r="L936" s="48">
        <v>1434.67</v>
      </c>
      <c r="M936" s="48">
        <v>5022.6400000000003</v>
      </c>
    </row>
    <row r="937" spans="1:13" ht="14.25" x14ac:dyDescent="0.2">
      <c r="A937" s="42" t="s">
        <v>41</v>
      </c>
      <c r="B937" s="42" t="s">
        <v>41</v>
      </c>
      <c r="C937" s="43" t="s">
        <v>51</v>
      </c>
      <c r="D937" s="43" t="s">
        <v>1</v>
      </c>
      <c r="E937" s="45">
        <v>2020</v>
      </c>
      <c r="F937" s="45" t="s">
        <v>67</v>
      </c>
      <c r="G937" s="45" t="s">
        <v>193</v>
      </c>
      <c r="H937" s="45" t="s">
        <v>194</v>
      </c>
      <c r="I937" s="50" t="s">
        <v>212</v>
      </c>
      <c r="J937" s="45" t="s">
        <v>545</v>
      </c>
      <c r="K937" s="45" t="s">
        <v>545</v>
      </c>
      <c r="L937" s="48">
        <v>1434.67</v>
      </c>
      <c r="M937" s="48">
        <v>5022.6400000000003</v>
      </c>
    </row>
    <row r="938" spans="1:13" ht="14.25" x14ac:dyDescent="0.2">
      <c r="A938" s="42" t="s">
        <v>41</v>
      </c>
      <c r="B938" s="42" t="s">
        <v>41</v>
      </c>
      <c r="C938" s="43" t="s">
        <v>51</v>
      </c>
      <c r="D938" s="43" t="s">
        <v>1</v>
      </c>
      <c r="E938" s="45">
        <v>2020</v>
      </c>
      <c r="F938" s="45" t="s">
        <v>67</v>
      </c>
      <c r="G938" s="45" t="s">
        <v>193</v>
      </c>
      <c r="H938" s="45" t="s">
        <v>194</v>
      </c>
      <c r="I938" s="50" t="s">
        <v>216</v>
      </c>
      <c r="J938" s="45" t="s">
        <v>545</v>
      </c>
      <c r="K938" s="45" t="s">
        <v>545</v>
      </c>
      <c r="L938" s="48">
        <v>1434.67</v>
      </c>
      <c r="M938" s="48">
        <v>5022.6400000000003</v>
      </c>
    </row>
    <row r="939" spans="1:13" ht="14.25" x14ac:dyDescent="0.2">
      <c r="A939" s="42" t="s">
        <v>41</v>
      </c>
      <c r="B939" s="42" t="s">
        <v>41</v>
      </c>
      <c r="C939" s="43" t="s">
        <v>51</v>
      </c>
      <c r="D939" s="43" t="s">
        <v>1</v>
      </c>
      <c r="E939" s="45">
        <v>2020</v>
      </c>
      <c r="F939" s="45" t="s">
        <v>67</v>
      </c>
      <c r="G939" s="45" t="s">
        <v>193</v>
      </c>
      <c r="H939" s="45" t="s">
        <v>194</v>
      </c>
      <c r="I939" s="50" t="s">
        <v>119</v>
      </c>
      <c r="J939" s="45" t="s">
        <v>546</v>
      </c>
      <c r="K939" s="45" t="s">
        <v>546</v>
      </c>
      <c r="L939" s="48">
        <v>1434.67</v>
      </c>
      <c r="M939" s="48">
        <v>5022.6400000000003</v>
      </c>
    </row>
    <row r="940" spans="1:13" ht="14.25" x14ac:dyDescent="0.2">
      <c r="A940" s="42" t="s">
        <v>41</v>
      </c>
      <c r="B940" s="42" t="s">
        <v>41</v>
      </c>
      <c r="C940" s="43" t="s">
        <v>51</v>
      </c>
      <c r="D940" s="43" t="s">
        <v>1</v>
      </c>
      <c r="E940" s="45">
        <v>2020</v>
      </c>
      <c r="F940" s="45" t="s">
        <v>67</v>
      </c>
      <c r="G940" s="45" t="s">
        <v>193</v>
      </c>
      <c r="H940" s="45" t="s">
        <v>194</v>
      </c>
      <c r="I940" s="50" t="s">
        <v>201</v>
      </c>
      <c r="J940" s="45" t="s">
        <v>545</v>
      </c>
      <c r="K940" s="45" t="s">
        <v>545</v>
      </c>
      <c r="L940" s="48">
        <v>1434.67</v>
      </c>
      <c r="M940" s="48">
        <v>5022.6400000000003</v>
      </c>
    </row>
    <row r="941" spans="1:13" ht="14.25" x14ac:dyDescent="0.2">
      <c r="A941" s="42" t="s">
        <v>41</v>
      </c>
      <c r="B941" s="42" t="s">
        <v>41</v>
      </c>
      <c r="C941" s="43" t="s">
        <v>51</v>
      </c>
      <c r="D941" s="43" t="s">
        <v>1</v>
      </c>
      <c r="E941" s="45">
        <v>2020</v>
      </c>
      <c r="F941" s="45" t="s">
        <v>67</v>
      </c>
      <c r="G941" s="45" t="s">
        <v>193</v>
      </c>
      <c r="H941" s="45" t="s">
        <v>194</v>
      </c>
      <c r="I941" s="50" t="s">
        <v>201</v>
      </c>
      <c r="J941" s="45" t="s">
        <v>545</v>
      </c>
      <c r="K941" s="45" t="s">
        <v>545</v>
      </c>
      <c r="L941" s="48">
        <v>1434.67</v>
      </c>
      <c r="M941" s="48">
        <v>5022.6400000000003</v>
      </c>
    </row>
    <row r="942" spans="1:13" ht="14.25" x14ac:dyDescent="0.2">
      <c r="A942" s="42" t="s">
        <v>41</v>
      </c>
      <c r="B942" s="42" t="s">
        <v>41</v>
      </c>
      <c r="C942" s="43" t="s">
        <v>51</v>
      </c>
      <c r="D942" s="43" t="s">
        <v>1</v>
      </c>
      <c r="E942" s="45">
        <v>2020</v>
      </c>
      <c r="F942" s="45" t="s">
        <v>67</v>
      </c>
      <c r="G942" s="45" t="s">
        <v>193</v>
      </c>
      <c r="H942" s="45" t="s">
        <v>194</v>
      </c>
      <c r="I942" s="50" t="s">
        <v>110</v>
      </c>
      <c r="J942" s="45" t="s">
        <v>545</v>
      </c>
      <c r="K942" s="45" t="s">
        <v>545</v>
      </c>
      <c r="L942" s="48">
        <v>1434.67</v>
      </c>
      <c r="M942" s="48">
        <v>5022.6400000000003</v>
      </c>
    </row>
    <row r="943" spans="1:13" ht="14.25" x14ac:dyDescent="0.2">
      <c r="A943" s="42" t="s">
        <v>41</v>
      </c>
      <c r="B943" s="42" t="s">
        <v>41</v>
      </c>
      <c r="C943" s="43" t="s">
        <v>51</v>
      </c>
      <c r="D943" s="43" t="s">
        <v>1</v>
      </c>
      <c r="E943" s="45">
        <v>2020</v>
      </c>
      <c r="F943" s="45" t="s">
        <v>67</v>
      </c>
      <c r="G943" s="45" t="s">
        <v>193</v>
      </c>
      <c r="H943" s="45" t="s">
        <v>194</v>
      </c>
      <c r="I943" s="50" t="s">
        <v>122</v>
      </c>
      <c r="J943" s="45" t="s">
        <v>545</v>
      </c>
      <c r="K943" s="45" t="s">
        <v>545</v>
      </c>
      <c r="L943" s="48">
        <v>1434.67</v>
      </c>
      <c r="M943" s="48">
        <v>5022.6400000000003</v>
      </c>
    </row>
    <row r="944" spans="1:13" ht="14.25" x14ac:dyDescent="0.2">
      <c r="A944" s="42" t="s">
        <v>41</v>
      </c>
      <c r="B944" s="42" t="s">
        <v>41</v>
      </c>
      <c r="C944" s="43" t="s">
        <v>51</v>
      </c>
      <c r="D944" s="43" t="s">
        <v>1</v>
      </c>
      <c r="E944" s="45">
        <v>2020</v>
      </c>
      <c r="F944" s="45" t="s">
        <v>67</v>
      </c>
      <c r="G944" s="45" t="s">
        <v>193</v>
      </c>
      <c r="H944" s="45" t="s">
        <v>194</v>
      </c>
      <c r="I944" s="50" t="s">
        <v>239</v>
      </c>
      <c r="J944" s="45" t="s">
        <v>545</v>
      </c>
      <c r="K944" s="45" t="s">
        <v>545</v>
      </c>
      <c r="L944" s="48">
        <v>1434.67</v>
      </c>
      <c r="M944" s="48">
        <v>5022.6400000000003</v>
      </c>
    </row>
    <row r="945" spans="1:13" ht="14.25" x14ac:dyDescent="0.2">
      <c r="A945" s="42" t="s">
        <v>41</v>
      </c>
      <c r="B945" s="42" t="s">
        <v>41</v>
      </c>
      <c r="C945" s="43" t="s">
        <v>51</v>
      </c>
      <c r="D945" s="43" t="s">
        <v>1</v>
      </c>
      <c r="E945" s="45">
        <v>2020</v>
      </c>
      <c r="F945" s="45" t="s">
        <v>67</v>
      </c>
      <c r="G945" s="45" t="s">
        <v>193</v>
      </c>
      <c r="H945" s="45" t="s">
        <v>194</v>
      </c>
      <c r="I945" s="50" t="s">
        <v>615</v>
      </c>
      <c r="J945" s="45" t="s">
        <v>545</v>
      </c>
      <c r="K945" s="45" t="s">
        <v>545</v>
      </c>
      <c r="L945" s="48">
        <v>1434.67</v>
      </c>
      <c r="M945" s="48">
        <v>5022.6400000000003</v>
      </c>
    </row>
    <row r="946" spans="1:13" ht="14.25" x14ac:dyDescent="0.2">
      <c r="A946" s="42" t="s">
        <v>41</v>
      </c>
      <c r="B946" s="42" t="s">
        <v>41</v>
      </c>
      <c r="C946" s="43" t="s">
        <v>51</v>
      </c>
      <c r="D946" s="43" t="s">
        <v>1</v>
      </c>
      <c r="E946" s="45">
        <v>2020</v>
      </c>
      <c r="F946" s="45" t="s">
        <v>67</v>
      </c>
      <c r="G946" s="45" t="s">
        <v>193</v>
      </c>
      <c r="H946" s="45" t="s">
        <v>194</v>
      </c>
      <c r="I946" s="50" t="s">
        <v>241</v>
      </c>
      <c r="J946" s="45" t="s">
        <v>545</v>
      </c>
      <c r="K946" s="45" t="s">
        <v>545</v>
      </c>
      <c r="L946" s="48">
        <v>1434.67</v>
      </c>
      <c r="M946" s="48">
        <v>5022.6400000000003</v>
      </c>
    </row>
    <row r="947" spans="1:13" ht="14.25" x14ac:dyDescent="0.2">
      <c r="A947" s="42" t="s">
        <v>41</v>
      </c>
      <c r="B947" s="42" t="s">
        <v>41</v>
      </c>
      <c r="C947" s="43" t="s">
        <v>51</v>
      </c>
      <c r="D947" s="43" t="s">
        <v>1</v>
      </c>
      <c r="E947" s="45">
        <v>2020</v>
      </c>
      <c r="F947" s="45" t="s">
        <v>67</v>
      </c>
      <c r="G947" s="45" t="s">
        <v>193</v>
      </c>
      <c r="H947" s="45" t="s">
        <v>194</v>
      </c>
      <c r="I947" s="50" t="s">
        <v>92</v>
      </c>
      <c r="J947" s="45" t="s">
        <v>545</v>
      </c>
      <c r="K947" s="45" t="s">
        <v>545</v>
      </c>
      <c r="L947" s="48">
        <v>1434.67</v>
      </c>
      <c r="M947" s="48">
        <v>5022.6400000000003</v>
      </c>
    </row>
    <row r="948" spans="1:13" ht="14.25" x14ac:dyDescent="0.2">
      <c r="A948" s="42" t="s">
        <v>41</v>
      </c>
      <c r="B948" s="42" t="s">
        <v>41</v>
      </c>
      <c r="C948" s="43" t="s">
        <v>51</v>
      </c>
      <c r="D948" s="43" t="s">
        <v>1</v>
      </c>
      <c r="E948" s="45">
        <v>2020</v>
      </c>
      <c r="F948" s="45" t="s">
        <v>67</v>
      </c>
      <c r="G948" s="45" t="s">
        <v>193</v>
      </c>
      <c r="H948" s="45" t="s">
        <v>194</v>
      </c>
      <c r="I948" s="50" t="s">
        <v>204</v>
      </c>
      <c r="J948" s="45" t="s">
        <v>545</v>
      </c>
      <c r="K948" s="45" t="s">
        <v>545</v>
      </c>
      <c r="L948" s="48">
        <v>1434.67</v>
      </c>
      <c r="M948" s="48">
        <v>5022.6400000000003</v>
      </c>
    </row>
    <row r="949" spans="1:13" ht="14.25" x14ac:dyDescent="0.2">
      <c r="A949" s="42" t="s">
        <v>41</v>
      </c>
      <c r="B949" s="42" t="s">
        <v>41</v>
      </c>
      <c r="C949" s="43" t="s">
        <v>51</v>
      </c>
      <c r="D949" s="43" t="s">
        <v>1</v>
      </c>
      <c r="E949" s="45">
        <v>2020</v>
      </c>
      <c r="F949" s="45" t="s">
        <v>67</v>
      </c>
      <c r="G949" s="45" t="s">
        <v>193</v>
      </c>
      <c r="H949" s="45" t="s">
        <v>194</v>
      </c>
      <c r="I949" s="50" t="s">
        <v>205</v>
      </c>
      <c r="J949" s="45" t="s">
        <v>545</v>
      </c>
      <c r="K949" s="45" t="s">
        <v>545</v>
      </c>
      <c r="L949" s="48">
        <v>1434.67</v>
      </c>
      <c r="M949" s="48">
        <v>5022.6400000000003</v>
      </c>
    </row>
    <row r="950" spans="1:13" ht="14.25" x14ac:dyDescent="0.2">
      <c r="A950" s="42" t="s">
        <v>41</v>
      </c>
      <c r="B950" s="42" t="s">
        <v>41</v>
      </c>
      <c r="C950" s="43" t="s">
        <v>51</v>
      </c>
      <c r="D950" s="43" t="s">
        <v>1</v>
      </c>
      <c r="E950" s="45">
        <v>2020</v>
      </c>
      <c r="F950" s="45" t="s">
        <v>67</v>
      </c>
      <c r="G950" s="45" t="s">
        <v>193</v>
      </c>
      <c r="H950" s="45" t="s">
        <v>194</v>
      </c>
      <c r="I950" s="50" t="s">
        <v>224</v>
      </c>
      <c r="J950" s="45" t="s">
        <v>545</v>
      </c>
      <c r="K950" s="45" t="s">
        <v>545</v>
      </c>
      <c r="L950" s="48">
        <v>1434.67</v>
      </c>
      <c r="M950" s="48">
        <v>5022.6400000000003</v>
      </c>
    </row>
    <row r="951" spans="1:13" ht="14.25" x14ac:dyDescent="0.2">
      <c r="A951" s="42" t="s">
        <v>41</v>
      </c>
      <c r="B951" s="42" t="s">
        <v>41</v>
      </c>
      <c r="C951" s="43" t="s">
        <v>51</v>
      </c>
      <c r="D951" s="43" t="s">
        <v>1</v>
      </c>
      <c r="E951" s="45">
        <v>2020</v>
      </c>
      <c r="F951" s="45" t="s">
        <v>67</v>
      </c>
      <c r="G951" s="45" t="s">
        <v>193</v>
      </c>
      <c r="H951" s="45" t="s">
        <v>194</v>
      </c>
      <c r="I951" s="50" t="s">
        <v>233</v>
      </c>
      <c r="J951" s="45" t="s">
        <v>545</v>
      </c>
      <c r="K951" s="45" t="s">
        <v>545</v>
      </c>
      <c r="L951" s="48">
        <v>1434.67</v>
      </c>
      <c r="M951" s="48">
        <v>5022.6400000000003</v>
      </c>
    </row>
    <row r="952" spans="1:13" ht="14.25" x14ac:dyDescent="0.2">
      <c r="A952" s="42" t="s">
        <v>41</v>
      </c>
      <c r="B952" s="42" t="s">
        <v>41</v>
      </c>
      <c r="C952" s="43" t="s">
        <v>51</v>
      </c>
      <c r="D952" s="43" t="s">
        <v>1</v>
      </c>
      <c r="E952" s="45">
        <v>2020</v>
      </c>
      <c r="F952" s="45" t="s">
        <v>67</v>
      </c>
      <c r="G952" s="45" t="s">
        <v>193</v>
      </c>
      <c r="H952" s="45" t="s">
        <v>194</v>
      </c>
      <c r="I952" s="50" t="s">
        <v>221</v>
      </c>
      <c r="J952" s="45" t="s">
        <v>545</v>
      </c>
      <c r="K952" s="45" t="s">
        <v>545</v>
      </c>
      <c r="L952" s="48">
        <v>1434.67</v>
      </c>
      <c r="M952" s="48">
        <v>5022.6400000000003</v>
      </c>
    </row>
    <row r="953" spans="1:13" ht="14.25" x14ac:dyDescent="0.2">
      <c r="A953" s="42" t="s">
        <v>41</v>
      </c>
      <c r="B953" s="42" t="s">
        <v>41</v>
      </c>
      <c r="C953" s="43" t="s">
        <v>51</v>
      </c>
      <c r="D953" s="43" t="s">
        <v>1</v>
      </c>
      <c r="E953" s="45">
        <v>2020</v>
      </c>
      <c r="F953" s="45" t="s">
        <v>67</v>
      </c>
      <c r="G953" s="45" t="s">
        <v>193</v>
      </c>
      <c r="H953" s="45" t="s">
        <v>194</v>
      </c>
      <c r="I953" s="50" t="s">
        <v>110</v>
      </c>
      <c r="J953" s="45" t="s">
        <v>545</v>
      </c>
      <c r="K953" s="45" t="s">
        <v>545</v>
      </c>
      <c r="L953" s="48">
        <v>1434.67</v>
      </c>
      <c r="M953" s="48">
        <v>5022.6400000000003</v>
      </c>
    </row>
    <row r="954" spans="1:13" ht="14.25" x14ac:dyDescent="0.2">
      <c r="A954" s="42" t="s">
        <v>41</v>
      </c>
      <c r="B954" s="42" t="s">
        <v>41</v>
      </c>
      <c r="C954" s="43" t="s">
        <v>51</v>
      </c>
      <c r="D954" s="43" t="s">
        <v>1</v>
      </c>
      <c r="E954" s="45">
        <v>2020</v>
      </c>
      <c r="F954" s="45" t="s">
        <v>67</v>
      </c>
      <c r="G954" s="45" t="s">
        <v>193</v>
      </c>
      <c r="H954" s="45" t="s">
        <v>194</v>
      </c>
      <c r="I954" s="50" t="s">
        <v>206</v>
      </c>
      <c r="J954" s="45" t="s">
        <v>545</v>
      </c>
      <c r="K954" s="45" t="s">
        <v>545</v>
      </c>
      <c r="L954" s="48">
        <v>1434.67</v>
      </c>
      <c r="M954" s="48">
        <v>5022.6400000000003</v>
      </c>
    </row>
    <row r="955" spans="1:13" ht="14.25" x14ac:dyDescent="0.2">
      <c r="A955" s="42" t="s">
        <v>41</v>
      </c>
      <c r="B955" s="42" t="s">
        <v>41</v>
      </c>
      <c r="C955" s="43" t="s">
        <v>51</v>
      </c>
      <c r="D955" s="43" t="s">
        <v>1</v>
      </c>
      <c r="E955" s="45">
        <v>2020</v>
      </c>
      <c r="F955" s="45" t="s">
        <v>67</v>
      </c>
      <c r="G955" s="45" t="s">
        <v>193</v>
      </c>
      <c r="H955" s="45" t="s">
        <v>194</v>
      </c>
      <c r="I955" s="50" t="s">
        <v>202</v>
      </c>
      <c r="J955" s="45" t="s">
        <v>545</v>
      </c>
      <c r="K955" s="45" t="s">
        <v>545</v>
      </c>
      <c r="L955" s="48">
        <v>1434.67</v>
      </c>
      <c r="M955" s="48">
        <v>5022.6400000000003</v>
      </c>
    </row>
    <row r="956" spans="1:13" ht="14.25" x14ac:dyDescent="0.2">
      <c r="A956" s="42" t="s">
        <v>41</v>
      </c>
      <c r="B956" s="42" t="s">
        <v>41</v>
      </c>
      <c r="C956" s="43" t="s">
        <v>51</v>
      </c>
      <c r="D956" s="43" t="s">
        <v>1</v>
      </c>
      <c r="E956" s="45">
        <v>2020</v>
      </c>
      <c r="F956" s="45" t="s">
        <v>67</v>
      </c>
      <c r="G956" s="45" t="s">
        <v>193</v>
      </c>
      <c r="H956" s="45" t="s">
        <v>194</v>
      </c>
      <c r="I956" s="50" t="s">
        <v>616</v>
      </c>
      <c r="J956" s="45" t="s">
        <v>545</v>
      </c>
      <c r="K956" s="45" t="s">
        <v>545</v>
      </c>
      <c r="L956" s="48">
        <v>1434.67</v>
      </c>
      <c r="M956" s="48">
        <v>5022.6400000000003</v>
      </c>
    </row>
    <row r="957" spans="1:13" ht="14.25" x14ac:dyDescent="0.2">
      <c r="A957" s="42" t="s">
        <v>41</v>
      </c>
      <c r="B957" s="42" t="s">
        <v>41</v>
      </c>
      <c r="C957" s="43" t="s">
        <v>51</v>
      </c>
      <c r="D957" s="43" t="s">
        <v>1</v>
      </c>
      <c r="E957" s="45">
        <v>2020</v>
      </c>
      <c r="F957" s="45" t="s">
        <v>67</v>
      </c>
      <c r="G957" s="45" t="s">
        <v>193</v>
      </c>
      <c r="H957" s="45" t="s">
        <v>194</v>
      </c>
      <c r="I957" s="50" t="s">
        <v>226</v>
      </c>
      <c r="J957" s="45" t="s">
        <v>545</v>
      </c>
      <c r="K957" s="45" t="s">
        <v>545</v>
      </c>
      <c r="L957" s="48">
        <v>1434.67</v>
      </c>
      <c r="M957" s="48">
        <v>5022.6400000000003</v>
      </c>
    </row>
    <row r="958" spans="1:13" ht="14.25" x14ac:dyDescent="0.2">
      <c r="A958" s="42" t="s">
        <v>41</v>
      </c>
      <c r="B958" s="42" t="s">
        <v>41</v>
      </c>
      <c r="C958" s="43" t="s">
        <v>51</v>
      </c>
      <c r="D958" s="43" t="s">
        <v>1</v>
      </c>
      <c r="E958" s="45">
        <v>2020</v>
      </c>
      <c r="F958" s="45" t="s">
        <v>67</v>
      </c>
      <c r="G958" s="45" t="s">
        <v>193</v>
      </c>
      <c r="H958" s="45" t="s">
        <v>194</v>
      </c>
      <c r="I958" s="50" t="s">
        <v>110</v>
      </c>
      <c r="J958" s="45" t="s">
        <v>545</v>
      </c>
      <c r="K958" s="45" t="s">
        <v>545</v>
      </c>
      <c r="L958" s="48">
        <v>1434.67</v>
      </c>
      <c r="M958" s="48">
        <v>5022.6400000000003</v>
      </c>
    </row>
    <row r="959" spans="1:13" ht="14.25" x14ac:dyDescent="0.2">
      <c r="A959" s="42" t="s">
        <v>41</v>
      </c>
      <c r="B959" s="42" t="s">
        <v>41</v>
      </c>
      <c r="C959" s="43" t="s">
        <v>51</v>
      </c>
      <c r="D959" s="43" t="s">
        <v>1</v>
      </c>
      <c r="E959" s="45">
        <v>2020</v>
      </c>
      <c r="F959" s="45" t="s">
        <v>67</v>
      </c>
      <c r="G959" s="45" t="s">
        <v>193</v>
      </c>
      <c r="H959" s="45" t="s">
        <v>194</v>
      </c>
      <c r="I959" s="50" t="s">
        <v>229</v>
      </c>
      <c r="J959" s="45" t="s">
        <v>545</v>
      </c>
      <c r="K959" s="45" t="s">
        <v>545</v>
      </c>
      <c r="L959" s="48">
        <v>1434.67</v>
      </c>
      <c r="M959" s="48">
        <v>5022.6400000000003</v>
      </c>
    </row>
    <row r="960" spans="1:13" ht="14.25" x14ac:dyDescent="0.2">
      <c r="A960" s="42" t="s">
        <v>41</v>
      </c>
      <c r="B960" s="42" t="s">
        <v>41</v>
      </c>
      <c r="C960" s="43" t="s">
        <v>51</v>
      </c>
      <c r="D960" s="43" t="s">
        <v>1</v>
      </c>
      <c r="E960" s="45">
        <v>2020</v>
      </c>
      <c r="F960" s="45" t="s">
        <v>67</v>
      </c>
      <c r="G960" s="45" t="s">
        <v>193</v>
      </c>
      <c r="H960" s="45" t="s">
        <v>194</v>
      </c>
      <c r="I960" s="50" t="s">
        <v>214</v>
      </c>
      <c r="J960" s="45" t="s">
        <v>545</v>
      </c>
      <c r="K960" s="45" t="s">
        <v>545</v>
      </c>
      <c r="L960" s="48">
        <v>1434.67</v>
      </c>
      <c r="M960" s="48">
        <v>5022.6400000000003</v>
      </c>
    </row>
    <row r="961" spans="1:13" ht="14.25" x14ac:dyDescent="0.2">
      <c r="A961" s="42" t="s">
        <v>41</v>
      </c>
      <c r="B961" s="42" t="s">
        <v>41</v>
      </c>
      <c r="C961" s="43" t="s">
        <v>51</v>
      </c>
      <c r="D961" s="43" t="s">
        <v>1</v>
      </c>
      <c r="E961" s="45">
        <v>2020</v>
      </c>
      <c r="F961" s="45" t="s">
        <v>67</v>
      </c>
      <c r="G961" s="45" t="s">
        <v>193</v>
      </c>
      <c r="H961" s="45" t="s">
        <v>194</v>
      </c>
      <c r="I961" s="50" t="s">
        <v>196</v>
      </c>
      <c r="J961" s="45" t="s">
        <v>545</v>
      </c>
      <c r="K961" s="45" t="s">
        <v>545</v>
      </c>
      <c r="L961" s="48">
        <v>1434.67</v>
      </c>
      <c r="M961" s="48">
        <v>5022.6400000000003</v>
      </c>
    </row>
    <row r="962" spans="1:13" ht="14.25" x14ac:dyDescent="0.2">
      <c r="A962" s="42" t="s">
        <v>41</v>
      </c>
      <c r="B962" s="42" t="s">
        <v>41</v>
      </c>
      <c r="C962" s="43" t="s">
        <v>51</v>
      </c>
      <c r="D962" s="43" t="s">
        <v>1</v>
      </c>
      <c r="E962" s="45">
        <v>2020</v>
      </c>
      <c r="F962" s="45" t="s">
        <v>67</v>
      </c>
      <c r="G962" s="45" t="s">
        <v>193</v>
      </c>
      <c r="H962" s="45" t="s">
        <v>194</v>
      </c>
      <c r="I962" s="50" t="s">
        <v>220</v>
      </c>
      <c r="J962" s="45" t="s">
        <v>545</v>
      </c>
      <c r="K962" s="45" t="s">
        <v>545</v>
      </c>
      <c r="L962" s="48">
        <v>1434.67</v>
      </c>
      <c r="M962" s="48">
        <v>5022.6400000000003</v>
      </c>
    </row>
    <row r="963" spans="1:13" ht="14.25" x14ac:dyDescent="0.2">
      <c r="A963" s="42" t="s">
        <v>41</v>
      </c>
      <c r="B963" s="42" t="s">
        <v>41</v>
      </c>
      <c r="C963" s="43" t="s">
        <v>51</v>
      </c>
      <c r="D963" s="43" t="s">
        <v>1</v>
      </c>
      <c r="E963" s="45">
        <v>2020</v>
      </c>
      <c r="F963" s="45" t="s">
        <v>67</v>
      </c>
      <c r="G963" s="45" t="s">
        <v>193</v>
      </c>
      <c r="H963" s="45" t="s">
        <v>194</v>
      </c>
      <c r="I963" s="50" t="s">
        <v>92</v>
      </c>
      <c r="J963" s="45" t="s">
        <v>545</v>
      </c>
      <c r="K963" s="45" t="s">
        <v>545</v>
      </c>
      <c r="L963" s="48">
        <v>1434.67</v>
      </c>
      <c r="M963" s="48">
        <v>5022.6400000000003</v>
      </c>
    </row>
    <row r="964" spans="1:13" ht="14.25" x14ac:dyDescent="0.2">
      <c r="A964" s="42" t="s">
        <v>41</v>
      </c>
      <c r="B964" s="42" t="s">
        <v>41</v>
      </c>
      <c r="C964" s="43" t="s">
        <v>51</v>
      </c>
      <c r="D964" s="43" t="s">
        <v>1</v>
      </c>
      <c r="E964" s="45">
        <v>2020</v>
      </c>
      <c r="F964" s="45" t="s">
        <v>67</v>
      </c>
      <c r="G964" s="45" t="s">
        <v>193</v>
      </c>
      <c r="H964" s="45" t="s">
        <v>194</v>
      </c>
      <c r="I964" s="50" t="s">
        <v>228</v>
      </c>
      <c r="J964" s="45" t="s">
        <v>545</v>
      </c>
      <c r="K964" s="45" t="s">
        <v>545</v>
      </c>
      <c r="L964" s="48">
        <v>1434.67</v>
      </c>
      <c r="M964" s="48">
        <v>5022.6400000000003</v>
      </c>
    </row>
    <row r="965" spans="1:13" ht="14.25" x14ac:dyDescent="0.2">
      <c r="A965" s="42" t="s">
        <v>41</v>
      </c>
      <c r="B965" s="42" t="s">
        <v>41</v>
      </c>
      <c r="C965" s="43" t="s">
        <v>51</v>
      </c>
      <c r="D965" s="43" t="s">
        <v>1</v>
      </c>
      <c r="E965" s="45">
        <v>2020</v>
      </c>
      <c r="F965" s="45" t="s">
        <v>67</v>
      </c>
      <c r="G965" s="45" t="s">
        <v>193</v>
      </c>
      <c r="H965" s="45" t="s">
        <v>194</v>
      </c>
      <c r="I965" s="50" t="s">
        <v>115</v>
      </c>
      <c r="J965" s="45" t="s">
        <v>545</v>
      </c>
      <c r="K965" s="45" t="s">
        <v>545</v>
      </c>
      <c r="L965" s="48">
        <v>1434.67</v>
      </c>
      <c r="M965" s="48">
        <v>5022.6400000000003</v>
      </c>
    </row>
    <row r="966" spans="1:13" ht="14.25" x14ac:dyDescent="0.2">
      <c r="A966" s="42" t="s">
        <v>41</v>
      </c>
      <c r="B966" s="42" t="s">
        <v>41</v>
      </c>
      <c r="C966" s="43" t="s">
        <v>51</v>
      </c>
      <c r="D966" s="43" t="s">
        <v>1</v>
      </c>
      <c r="E966" s="45">
        <v>2020</v>
      </c>
      <c r="F966" s="45" t="s">
        <v>67</v>
      </c>
      <c r="G966" s="45" t="s">
        <v>193</v>
      </c>
      <c r="H966" s="45" t="s">
        <v>194</v>
      </c>
      <c r="I966" s="50" t="s">
        <v>114</v>
      </c>
      <c r="J966" s="45" t="s">
        <v>545</v>
      </c>
      <c r="K966" s="45" t="s">
        <v>545</v>
      </c>
      <c r="L966" s="48">
        <v>1434.67</v>
      </c>
      <c r="M966" s="48">
        <v>5022.6400000000003</v>
      </c>
    </row>
    <row r="967" spans="1:13" ht="14.25" x14ac:dyDescent="0.2">
      <c r="A967" s="42" t="s">
        <v>41</v>
      </c>
      <c r="B967" s="42" t="s">
        <v>41</v>
      </c>
      <c r="C967" s="43" t="s">
        <v>51</v>
      </c>
      <c r="D967" s="43" t="s">
        <v>1</v>
      </c>
      <c r="E967" s="45">
        <v>2020</v>
      </c>
      <c r="F967" s="45" t="s">
        <v>67</v>
      </c>
      <c r="G967" s="45" t="s">
        <v>193</v>
      </c>
      <c r="H967" s="45" t="s">
        <v>194</v>
      </c>
      <c r="I967" s="50" t="s">
        <v>92</v>
      </c>
      <c r="J967" s="45" t="s">
        <v>545</v>
      </c>
      <c r="K967" s="45" t="s">
        <v>545</v>
      </c>
      <c r="L967" s="48">
        <v>1434.67</v>
      </c>
      <c r="M967" s="48">
        <v>5022.6400000000003</v>
      </c>
    </row>
    <row r="968" spans="1:13" ht="14.25" x14ac:dyDescent="0.2">
      <c r="A968" s="42" t="s">
        <v>41</v>
      </c>
      <c r="B968" s="42" t="s">
        <v>41</v>
      </c>
      <c r="C968" s="43" t="s">
        <v>51</v>
      </c>
      <c r="D968" s="43" t="s">
        <v>1</v>
      </c>
      <c r="E968" s="45">
        <v>2020</v>
      </c>
      <c r="F968" s="45" t="s">
        <v>67</v>
      </c>
      <c r="G968" s="45" t="s">
        <v>193</v>
      </c>
      <c r="H968" s="45" t="s">
        <v>194</v>
      </c>
      <c r="I968" s="50" t="s">
        <v>241</v>
      </c>
      <c r="J968" s="45" t="s">
        <v>545</v>
      </c>
      <c r="K968" s="45" t="s">
        <v>545</v>
      </c>
      <c r="L968" s="48">
        <v>1434.67</v>
      </c>
      <c r="M968" s="48">
        <v>5022.6400000000003</v>
      </c>
    </row>
    <row r="969" spans="1:13" ht="14.25" x14ac:dyDescent="0.2">
      <c r="A969" s="42" t="s">
        <v>41</v>
      </c>
      <c r="B969" s="42" t="s">
        <v>41</v>
      </c>
      <c r="C969" s="43" t="s">
        <v>51</v>
      </c>
      <c r="D969" s="43" t="s">
        <v>1</v>
      </c>
      <c r="E969" s="45">
        <v>2020</v>
      </c>
      <c r="F969" s="45" t="s">
        <v>67</v>
      </c>
      <c r="G969" s="45" t="s">
        <v>193</v>
      </c>
      <c r="H969" s="45" t="s">
        <v>194</v>
      </c>
      <c r="I969" s="50" t="s">
        <v>231</v>
      </c>
      <c r="J969" s="45" t="s">
        <v>545</v>
      </c>
      <c r="K969" s="45" t="s">
        <v>545</v>
      </c>
      <c r="L969" s="48">
        <v>1434.67</v>
      </c>
      <c r="M969" s="48">
        <v>5022.6400000000003</v>
      </c>
    </row>
    <row r="970" spans="1:13" ht="14.25" x14ac:dyDescent="0.2">
      <c r="A970" s="42" t="s">
        <v>41</v>
      </c>
      <c r="B970" s="42" t="s">
        <v>41</v>
      </c>
      <c r="C970" s="43" t="s">
        <v>51</v>
      </c>
      <c r="D970" s="43" t="s">
        <v>1</v>
      </c>
      <c r="E970" s="45">
        <v>2020</v>
      </c>
      <c r="F970" s="45" t="s">
        <v>67</v>
      </c>
      <c r="G970" s="45" t="s">
        <v>193</v>
      </c>
      <c r="H970" s="45" t="s">
        <v>194</v>
      </c>
      <c r="I970" s="50" t="s">
        <v>208</v>
      </c>
      <c r="J970" s="45" t="s">
        <v>545</v>
      </c>
      <c r="K970" s="45" t="s">
        <v>545</v>
      </c>
      <c r="L970" s="48">
        <v>1434.67</v>
      </c>
      <c r="M970" s="48">
        <v>5022.6400000000003</v>
      </c>
    </row>
    <row r="971" spans="1:13" ht="14.25" x14ac:dyDescent="0.2">
      <c r="A971" s="42" t="s">
        <v>41</v>
      </c>
      <c r="B971" s="42" t="s">
        <v>41</v>
      </c>
      <c r="C971" s="43" t="s">
        <v>51</v>
      </c>
      <c r="D971" s="43" t="s">
        <v>1</v>
      </c>
      <c r="E971" s="45">
        <v>2020</v>
      </c>
      <c r="F971" s="45" t="s">
        <v>67</v>
      </c>
      <c r="G971" s="45" t="s">
        <v>193</v>
      </c>
      <c r="H971" s="45" t="s">
        <v>194</v>
      </c>
      <c r="I971" s="50" t="s">
        <v>115</v>
      </c>
      <c r="J971" s="45" t="s">
        <v>545</v>
      </c>
      <c r="K971" s="45" t="s">
        <v>545</v>
      </c>
      <c r="L971" s="48">
        <v>1434.67</v>
      </c>
      <c r="M971" s="48">
        <v>5022.6400000000003</v>
      </c>
    </row>
    <row r="972" spans="1:13" ht="14.25" x14ac:dyDescent="0.2">
      <c r="A972" s="42" t="s">
        <v>41</v>
      </c>
      <c r="B972" s="42" t="s">
        <v>41</v>
      </c>
      <c r="C972" s="43" t="s">
        <v>51</v>
      </c>
      <c r="D972" s="43" t="s">
        <v>1</v>
      </c>
      <c r="E972" s="45">
        <v>2020</v>
      </c>
      <c r="F972" s="45" t="s">
        <v>67</v>
      </c>
      <c r="G972" s="45" t="s">
        <v>193</v>
      </c>
      <c r="H972" s="45" t="s">
        <v>194</v>
      </c>
      <c r="I972" s="50" t="s">
        <v>111</v>
      </c>
      <c r="J972" s="45" t="s">
        <v>545</v>
      </c>
      <c r="K972" s="45" t="s">
        <v>545</v>
      </c>
      <c r="L972" s="48">
        <v>1434.67</v>
      </c>
      <c r="M972" s="48">
        <v>5022.6400000000003</v>
      </c>
    </row>
    <row r="973" spans="1:13" ht="14.25" x14ac:dyDescent="0.2">
      <c r="A973" s="42" t="s">
        <v>41</v>
      </c>
      <c r="B973" s="42" t="s">
        <v>41</v>
      </c>
      <c r="C973" s="43" t="s">
        <v>51</v>
      </c>
      <c r="D973" s="43" t="s">
        <v>1</v>
      </c>
      <c r="E973" s="45">
        <v>2020</v>
      </c>
      <c r="F973" s="45" t="s">
        <v>67</v>
      </c>
      <c r="G973" s="45" t="s">
        <v>193</v>
      </c>
      <c r="H973" s="45" t="s">
        <v>194</v>
      </c>
      <c r="I973" s="50" t="s">
        <v>206</v>
      </c>
      <c r="J973" s="45" t="s">
        <v>545</v>
      </c>
      <c r="K973" s="45" t="s">
        <v>545</v>
      </c>
      <c r="L973" s="48">
        <v>1434.67</v>
      </c>
      <c r="M973" s="48">
        <v>5022.6400000000003</v>
      </c>
    </row>
    <row r="974" spans="1:13" ht="14.25" x14ac:dyDescent="0.2">
      <c r="A974" s="42" t="s">
        <v>41</v>
      </c>
      <c r="B974" s="42" t="s">
        <v>41</v>
      </c>
      <c r="C974" s="43" t="s">
        <v>51</v>
      </c>
      <c r="D974" s="43" t="s">
        <v>1</v>
      </c>
      <c r="E974" s="45">
        <v>2020</v>
      </c>
      <c r="F974" s="45" t="s">
        <v>67</v>
      </c>
      <c r="G974" s="45" t="s">
        <v>193</v>
      </c>
      <c r="H974" s="45" t="s">
        <v>194</v>
      </c>
      <c r="I974" s="50" t="s">
        <v>242</v>
      </c>
      <c r="J974" s="45" t="s">
        <v>545</v>
      </c>
      <c r="K974" s="45" t="s">
        <v>545</v>
      </c>
      <c r="L974" s="48">
        <v>1434.67</v>
      </c>
      <c r="M974" s="48">
        <v>5022.6400000000003</v>
      </c>
    </row>
    <row r="975" spans="1:13" ht="14.25" x14ac:dyDescent="0.2">
      <c r="A975" s="42" t="s">
        <v>41</v>
      </c>
      <c r="B975" s="42" t="s">
        <v>41</v>
      </c>
      <c r="C975" s="43" t="s">
        <v>51</v>
      </c>
      <c r="D975" s="43" t="s">
        <v>1</v>
      </c>
      <c r="E975" s="45">
        <v>2020</v>
      </c>
      <c r="F975" s="45" t="s">
        <v>67</v>
      </c>
      <c r="G975" s="45" t="s">
        <v>193</v>
      </c>
      <c r="H975" s="45" t="s">
        <v>194</v>
      </c>
      <c r="I975" s="50" t="s">
        <v>206</v>
      </c>
      <c r="J975" s="45" t="s">
        <v>545</v>
      </c>
      <c r="K975" s="45" t="s">
        <v>545</v>
      </c>
      <c r="L975" s="48">
        <v>1434.67</v>
      </c>
      <c r="M975" s="48">
        <v>5022.6400000000003</v>
      </c>
    </row>
    <row r="976" spans="1:13" ht="14.25" x14ac:dyDescent="0.2">
      <c r="A976" s="42" t="s">
        <v>41</v>
      </c>
      <c r="B976" s="42" t="s">
        <v>41</v>
      </c>
      <c r="C976" s="43" t="s">
        <v>51</v>
      </c>
      <c r="D976" s="43" t="s">
        <v>1</v>
      </c>
      <c r="E976" s="45">
        <v>2020</v>
      </c>
      <c r="F976" s="45" t="s">
        <v>67</v>
      </c>
      <c r="G976" s="45" t="s">
        <v>193</v>
      </c>
      <c r="H976" s="45" t="s">
        <v>194</v>
      </c>
      <c r="I976" s="50" t="s">
        <v>243</v>
      </c>
      <c r="J976" s="45" t="s">
        <v>545</v>
      </c>
      <c r="K976" s="45" t="s">
        <v>545</v>
      </c>
      <c r="L976" s="48">
        <v>1434.67</v>
      </c>
      <c r="M976" s="48">
        <v>5022.6400000000003</v>
      </c>
    </row>
    <row r="977" spans="1:13" ht="14.25" x14ac:dyDescent="0.2">
      <c r="A977" s="42" t="s">
        <v>41</v>
      </c>
      <c r="B977" s="42" t="s">
        <v>41</v>
      </c>
      <c r="C977" s="43" t="s">
        <v>51</v>
      </c>
      <c r="D977" s="43" t="s">
        <v>1</v>
      </c>
      <c r="E977" s="45">
        <v>2020</v>
      </c>
      <c r="F977" s="45" t="s">
        <v>67</v>
      </c>
      <c r="G977" s="45" t="s">
        <v>193</v>
      </c>
      <c r="H977" s="45" t="s">
        <v>194</v>
      </c>
      <c r="I977" s="50" t="s">
        <v>614</v>
      </c>
      <c r="J977" s="45" t="s">
        <v>545</v>
      </c>
      <c r="K977" s="45" t="s">
        <v>545</v>
      </c>
      <c r="L977" s="48">
        <v>1434.67</v>
      </c>
      <c r="M977" s="48">
        <v>5022.6400000000003</v>
      </c>
    </row>
    <row r="978" spans="1:13" ht="14.25" x14ac:dyDescent="0.2">
      <c r="A978" s="42" t="s">
        <v>41</v>
      </c>
      <c r="B978" s="42" t="s">
        <v>41</v>
      </c>
      <c r="C978" s="43" t="s">
        <v>51</v>
      </c>
      <c r="D978" s="43" t="s">
        <v>1</v>
      </c>
      <c r="E978" s="45">
        <v>2020</v>
      </c>
      <c r="F978" s="45" t="s">
        <v>67</v>
      </c>
      <c r="G978" s="45" t="s">
        <v>193</v>
      </c>
      <c r="H978" s="45" t="s">
        <v>194</v>
      </c>
      <c r="I978" s="50" t="s">
        <v>197</v>
      </c>
      <c r="J978" s="45" t="s">
        <v>545</v>
      </c>
      <c r="K978" s="45" t="s">
        <v>545</v>
      </c>
      <c r="L978" s="48">
        <v>1434.67</v>
      </c>
      <c r="M978" s="48">
        <v>5022.6400000000003</v>
      </c>
    </row>
    <row r="979" spans="1:13" ht="14.25" x14ac:dyDescent="0.2">
      <c r="A979" s="42" t="s">
        <v>41</v>
      </c>
      <c r="B979" s="42" t="s">
        <v>41</v>
      </c>
      <c r="C979" s="43" t="s">
        <v>51</v>
      </c>
      <c r="D979" s="43" t="s">
        <v>1</v>
      </c>
      <c r="E979" s="45">
        <v>2020</v>
      </c>
      <c r="F979" s="45" t="s">
        <v>67</v>
      </c>
      <c r="G979" s="45" t="s">
        <v>193</v>
      </c>
      <c r="H979" s="45" t="s">
        <v>194</v>
      </c>
      <c r="I979" s="50" t="s">
        <v>199</v>
      </c>
      <c r="J979" s="45" t="s">
        <v>545</v>
      </c>
      <c r="K979" s="45" t="s">
        <v>545</v>
      </c>
      <c r="L979" s="48">
        <v>1434.67</v>
      </c>
      <c r="M979" s="48">
        <v>5022.6400000000003</v>
      </c>
    </row>
    <row r="980" spans="1:13" ht="14.25" x14ac:dyDescent="0.2">
      <c r="A980" s="42" t="s">
        <v>41</v>
      </c>
      <c r="B980" s="42" t="s">
        <v>41</v>
      </c>
      <c r="C980" s="43" t="s">
        <v>51</v>
      </c>
      <c r="D980" s="43" t="s">
        <v>1</v>
      </c>
      <c r="E980" s="45">
        <v>2020</v>
      </c>
      <c r="F980" s="45" t="s">
        <v>67</v>
      </c>
      <c r="G980" s="45" t="s">
        <v>193</v>
      </c>
      <c r="H980" s="45" t="s">
        <v>194</v>
      </c>
      <c r="I980" s="50" t="s">
        <v>214</v>
      </c>
      <c r="J980" s="45" t="s">
        <v>545</v>
      </c>
      <c r="K980" s="45" t="s">
        <v>545</v>
      </c>
      <c r="L980" s="48">
        <v>1434.67</v>
      </c>
      <c r="M980" s="48">
        <v>5022.6400000000003</v>
      </c>
    </row>
    <row r="981" spans="1:13" ht="14.25" x14ac:dyDescent="0.2">
      <c r="A981" s="42" t="s">
        <v>41</v>
      </c>
      <c r="B981" s="42" t="s">
        <v>41</v>
      </c>
      <c r="C981" s="43" t="s">
        <v>51</v>
      </c>
      <c r="D981" s="43" t="s">
        <v>1</v>
      </c>
      <c r="E981" s="45">
        <v>2020</v>
      </c>
      <c r="F981" s="45" t="s">
        <v>67</v>
      </c>
      <c r="G981" s="45" t="s">
        <v>193</v>
      </c>
      <c r="H981" s="45" t="s">
        <v>194</v>
      </c>
      <c r="I981" s="50" t="s">
        <v>229</v>
      </c>
      <c r="J981" s="45" t="s">
        <v>545</v>
      </c>
      <c r="K981" s="45" t="s">
        <v>545</v>
      </c>
      <c r="L981" s="48">
        <v>1434.67</v>
      </c>
      <c r="M981" s="48">
        <v>5022.6400000000003</v>
      </c>
    </row>
    <row r="982" spans="1:13" ht="14.25" x14ac:dyDescent="0.2">
      <c r="A982" s="42" t="s">
        <v>41</v>
      </c>
      <c r="B982" s="42" t="s">
        <v>41</v>
      </c>
      <c r="C982" s="43" t="s">
        <v>51</v>
      </c>
      <c r="D982" s="43" t="s">
        <v>1</v>
      </c>
      <c r="E982" s="45">
        <v>2020</v>
      </c>
      <c r="F982" s="45" t="s">
        <v>67</v>
      </c>
      <c r="G982" s="45" t="s">
        <v>193</v>
      </c>
      <c r="H982" s="45" t="s">
        <v>194</v>
      </c>
      <c r="I982" s="50" t="s">
        <v>221</v>
      </c>
      <c r="J982" s="45" t="s">
        <v>545</v>
      </c>
      <c r="K982" s="45" t="s">
        <v>545</v>
      </c>
      <c r="L982" s="48">
        <v>1434.67</v>
      </c>
      <c r="M982" s="48">
        <v>5022.6400000000003</v>
      </c>
    </row>
    <row r="983" spans="1:13" ht="14.25" x14ac:dyDescent="0.2">
      <c r="A983" s="42" t="s">
        <v>41</v>
      </c>
      <c r="B983" s="42" t="s">
        <v>41</v>
      </c>
      <c r="C983" s="43" t="s">
        <v>51</v>
      </c>
      <c r="D983" s="43" t="s">
        <v>1</v>
      </c>
      <c r="E983" s="45">
        <v>2020</v>
      </c>
      <c r="F983" s="45" t="s">
        <v>67</v>
      </c>
      <c r="G983" s="45" t="s">
        <v>193</v>
      </c>
      <c r="H983" s="45" t="s">
        <v>194</v>
      </c>
      <c r="I983" s="50" t="s">
        <v>242</v>
      </c>
      <c r="J983" s="45" t="s">
        <v>545</v>
      </c>
      <c r="K983" s="45" t="s">
        <v>545</v>
      </c>
      <c r="L983" s="48">
        <v>1434.67</v>
      </c>
      <c r="M983" s="48">
        <v>5022.6400000000003</v>
      </c>
    </row>
    <row r="984" spans="1:13" ht="14.25" x14ac:dyDescent="0.2">
      <c r="A984" s="42" t="s">
        <v>41</v>
      </c>
      <c r="B984" s="42" t="s">
        <v>41</v>
      </c>
      <c r="C984" s="43" t="s">
        <v>51</v>
      </c>
      <c r="D984" s="43" t="s">
        <v>1</v>
      </c>
      <c r="E984" s="45">
        <v>2020</v>
      </c>
      <c r="F984" s="45" t="s">
        <v>67</v>
      </c>
      <c r="G984" s="45" t="s">
        <v>193</v>
      </c>
      <c r="H984" s="45" t="s">
        <v>194</v>
      </c>
      <c r="I984" s="50" t="s">
        <v>244</v>
      </c>
      <c r="J984" s="45" t="s">
        <v>545</v>
      </c>
      <c r="K984" s="45" t="s">
        <v>545</v>
      </c>
      <c r="L984" s="48">
        <v>1434.67</v>
      </c>
      <c r="M984" s="48">
        <v>5022.6400000000003</v>
      </c>
    </row>
    <row r="985" spans="1:13" ht="14.25" x14ac:dyDescent="0.2">
      <c r="A985" s="42" t="s">
        <v>41</v>
      </c>
      <c r="B985" s="42" t="s">
        <v>41</v>
      </c>
      <c r="C985" s="43" t="s">
        <v>51</v>
      </c>
      <c r="D985" s="43" t="s">
        <v>1</v>
      </c>
      <c r="E985" s="45">
        <v>2020</v>
      </c>
      <c r="F985" s="45" t="s">
        <v>67</v>
      </c>
      <c r="G985" s="45" t="s">
        <v>193</v>
      </c>
      <c r="H985" s="45" t="s">
        <v>194</v>
      </c>
      <c r="I985" s="50" t="s">
        <v>212</v>
      </c>
      <c r="J985" s="45" t="s">
        <v>545</v>
      </c>
      <c r="K985" s="45" t="s">
        <v>545</v>
      </c>
      <c r="L985" s="48">
        <v>1434.67</v>
      </c>
      <c r="M985" s="48">
        <v>5022.6400000000003</v>
      </c>
    </row>
    <row r="986" spans="1:13" ht="14.25" x14ac:dyDescent="0.2">
      <c r="A986" s="42" t="s">
        <v>41</v>
      </c>
      <c r="B986" s="42" t="s">
        <v>41</v>
      </c>
      <c r="C986" s="43" t="s">
        <v>51</v>
      </c>
      <c r="D986" s="43" t="s">
        <v>1</v>
      </c>
      <c r="E986" s="45">
        <v>2020</v>
      </c>
      <c r="F986" s="45" t="s">
        <v>67</v>
      </c>
      <c r="G986" s="45" t="s">
        <v>193</v>
      </c>
      <c r="H986" s="45" t="s">
        <v>194</v>
      </c>
      <c r="I986" s="50" t="s">
        <v>92</v>
      </c>
      <c r="J986" s="45" t="s">
        <v>545</v>
      </c>
      <c r="K986" s="45" t="s">
        <v>545</v>
      </c>
      <c r="L986" s="48">
        <v>1434.67</v>
      </c>
      <c r="M986" s="48">
        <v>5022.6400000000003</v>
      </c>
    </row>
    <row r="987" spans="1:13" ht="14.25" x14ac:dyDescent="0.2">
      <c r="A987" s="42" t="s">
        <v>41</v>
      </c>
      <c r="B987" s="42" t="s">
        <v>41</v>
      </c>
      <c r="C987" s="43" t="s">
        <v>51</v>
      </c>
      <c r="D987" s="43" t="s">
        <v>1</v>
      </c>
      <c r="E987" s="45">
        <v>2020</v>
      </c>
      <c r="F987" s="45" t="s">
        <v>67</v>
      </c>
      <c r="G987" s="45" t="s">
        <v>193</v>
      </c>
      <c r="H987" s="45" t="s">
        <v>194</v>
      </c>
      <c r="I987" s="50" t="s">
        <v>201</v>
      </c>
      <c r="J987" s="45" t="s">
        <v>545</v>
      </c>
      <c r="K987" s="45" t="s">
        <v>545</v>
      </c>
      <c r="L987" s="48">
        <v>1434.67</v>
      </c>
      <c r="M987" s="48">
        <v>5022.6400000000003</v>
      </c>
    </row>
    <row r="988" spans="1:13" ht="14.25" x14ac:dyDescent="0.2">
      <c r="A988" s="42" t="s">
        <v>41</v>
      </c>
      <c r="B988" s="42" t="s">
        <v>41</v>
      </c>
      <c r="C988" s="43" t="s">
        <v>51</v>
      </c>
      <c r="D988" s="43" t="s">
        <v>1</v>
      </c>
      <c r="E988" s="45">
        <v>2020</v>
      </c>
      <c r="F988" s="45" t="s">
        <v>67</v>
      </c>
      <c r="G988" s="45" t="s">
        <v>193</v>
      </c>
      <c r="H988" s="45" t="s">
        <v>194</v>
      </c>
      <c r="I988" s="50" t="s">
        <v>92</v>
      </c>
      <c r="J988" s="45" t="s">
        <v>545</v>
      </c>
      <c r="K988" s="45" t="s">
        <v>545</v>
      </c>
      <c r="L988" s="48">
        <v>1434.67</v>
      </c>
      <c r="M988" s="48">
        <v>5022.6400000000003</v>
      </c>
    </row>
    <row r="989" spans="1:13" ht="14.25" x14ac:dyDescent="0.2">
      <c r="A989" s="42" t="s">
        <v>41</v>
      </c>
      <c r="B989" s="42" t="s">
        <v>41</v>
      </c>
      <c r="C989" s="43" t="s">
        <v>51</v>
      </c>
      <c r="D989" s="43" t="s">
        <v>1</v>
      </c>
      <c r="E989" s="45">
        <v>2020</v>
      </c>
      <c r="F989" s="45" t="s">
        <v>67</v>
      </c>
      <c r="G989" s="45" t="s">
        <v>193</v>
      </c>
      <c r="H989" s="45" t="s">
        <v>194</v>
      </c>
      <c r="I989" s="50" t="s">
        <v>614</v>
      </c>
      <c r="J989" s="45" t="s">
        <v>545</v>
      </c>
      <c r="K989" s="45" t="s">
        <v>545</v>
      </c>
      <c r="L989" s="48">
        <v>1434.67</v>
      </c>
      <c r="M989" s="48">
        <v>5022.6400000000003</v>
      </c>
    </row>
    <row r="990" spans="1:13" ht="14.25" x14ac:dyDescent="0.2">
      <c r="A990" s="42" t="s">
        <v>41</v>
      </c>
      <c r="B990" s="42" t="s">
        <v>41</v>
      </c>
      <c r="C990" s="43" t="s">
        <v>51</v>
      </c>
      <c r="D990" s="43" t="s">
        <v>1</v>
      </c>
      <c r="E990" s="45">
        <v>2020</v>
      </c>
      <c r="F990" s="45" t="s">
        <v>67</v>
      </c>
      <c r="G990" s="45" t="s">
        <v>193</v>
      </c>
      <c r="H990" s="45" t="s">
        <v>194</v>
      </c>
      <c r="I990" s="50" t="s">
        <v>110</v>
      </c>
      <c r="J990" s="45" t="s">
        <v>545</v>
      </c>
      <c r="K990" s="45" t="s">
        <v>545</v>
      </c>
      <c r="L990" s="48">
        <v>1434.67</v>
      </c>
      <c r="M990" s="48">
        <v>5022.6400000000003</v>
      </c>
    </row>
    <row r="991" spans="1:13" ht="14.25" x14ac:dyDescent="0.2">
      <c r="A991" s="42" t="s">
        <v>41</v>
      </c>
      <c r="B991" s="42" t="s">
        <v>41</v>
      </c>
      <c r="C991" s="43" t="s">
        <v>51</v>
      </c>
      <c r="D991" s="43" t="s">
        <v>1</v>
      </c>
      <c r="E991" s="45">
        <v>2020</v>
      </c>
      <c r="F991" s="45" t="s">
        <v>67</v>
      </c>
      <c r="G991" s="45" t="s">
        <v>193</v>
      </c>
      <c r="H991" s="45" t="s">
        <v>194</v>
      </c>
      <c r="I991" s="50" t="s">
        <v>220</v>
      </c>
      <c r="J991" s="45" t="s">
        <v>545</v>
      </c>
      <c r="K991" s="45" t="s">
        <v>545</v>
      </c>
      <c r="L991" s="48">
        <v>1434.67</v>
      </c>
      <c r="M991" s="48">
        <v>5022.6400000000003</v>
      </c>
    </row>
    <row r="992" spans="1:13" ht="14.25" x14ac:dyDescent="0.2">
      <c r="A992" s="42" t="s">
        <v>41</v>
      </c>
      <c r="B992" s="42" t="s">
        <v>41</v>
      </c>
      <c r="C992" s="43" t="s">
        <v>51</v>
      </c>
      <c r="D992" s="43" t="s">
        <v>1</v>
      </c>
      <c r="E992" s="45">
        <v>2020</v>
      </c>
      <c r="F992" s="45" t="s">
        <v>67</v>
      </c>
      <c r="G992" s="45" t="s">
        <v>193</v>
      </c>
      <c r="H992" s="45" t="s">
        <v>194</v>
      </c>
      <c r="I992" s="50" t="s">
        <v>236</v>
      </c>
      <c r="J992" s="45" t="s">
        <v>545</v>
      </c>
      <c r="K992" s="45" t="s">
        <v>545</v>
      </c>
      <c r="L992" s="48">
        <v>1434.67</v>
      </c>
      <c r="M992" s="48">
        <v>5022.6400000000003</v>
      </c>
    </row>
    <row r="993" spans="1:13" ht="14.25" x14ac:dyDescent="0.2">
      <c r="A993" s="42" t="s">
        <v>41</v>
      </c>
      <c r="B993" s="42" t="s">
        <v>41</v>
      </c>
      <c r="C993" s="43" t="s">
        <v>51</v>
      </c>
      <c r="D993" s="43" t="s">
        <v>1</v>
      </c>
      <c r="E993" s="45">
        <v>2020</v>
      </c>
      <c r="F993" s="45" t="s">
        <v>67</v>
      </c>
      <c r="G993" s="45" t="s">
        <v>193</v>
      </c>
      <c r="H993" s="45" t="s">
        <v>194</v>
      </c>
      <c r="I993" s="50" t="s">
        <v>245</v>
      </c>
      <c r="J993" s="45" t="s">
        <v>545</v>
      </c>
      <c r="K993" s="45" t="s">
        <v>545</v>
      </c>
      <c r="L993" s="48">
        <v>1434.67</v>
      </c>
      <c r="M993" s="48">
        <v>5022.6400000000003</v>
      </c>
    </row>
    <row r="994" spans="1:13" ht="14.25" x14ac:dyDescent="0.2">
      <c r="A994" s="42" t="s">
        <v>41</v>
      </c>
      <c r="B994" s="42" t="s">
        <v>41</v>
      </c>
      <c r="C994" s="43" t="s">
        <v>51</v>
      </c>
      <c r="D994" s="43" t="s">
        <v>1</v>
      </c>
      <c r="E994" s="45">
        <v>2020</v>
      </c>
      <c r="F994" s="45" t="s">
        <v>67</v>
      </c>
      <c r="G994" s="45" t="s">
        <v>193</v>
      </c>
      <c r="H994" s="45" t="s">
        <v>194</v>
      </c>
      <c r="I994" s="50" t="s">
        <v>202</v>
      </c>
      <c r="J994" s="45" t="s">
        <v>545</v>
      </c>
      <c r="K994" s="45" t="s">
        <v>545</v>
      </c>
      <c r="L994" s="48">
        <v>1434.67</v>
      </c>
      <c r="M994" s="48">
        <v>5022.6400000000003</v>
      </c>
    </row>
    <row r="995" spans="1:13" ht="14.25" x14ac:dyDescent="0.2">
      <c r="A995" s="42" t="s">
        <v>41</v>
      </c>
      <c r="B995" s="42" t="s">
        <v>41</v>
      </c>
      <c r="C995" s="43" t="s">
        <v>51</v>
      </c>
      <c r="D995" s="43" t="s">
        <v>1</v>
      </c>
      <c r="E995" s="45">
        <v>2020</v>
      </c>
      <c r="F995" s="45" t="s">
        <v>67</v>
      </c>
      <c r="G995" s="45" t="s">
        <v>193</v>
      </c>
      <c r="H995" s="45" t="s">
        <v>194</v>
      </c>
      <c r="I995" s="50" t="s">
        <v>211</v>
      </c>
      <c r="J995" s="45" t="s">
        <v>545</v>
      </c>
      <c r="K995" s="45" t="s">
        <v>545</v>
      </c>
      <c r="L995" s="48">
        <v>1434.67</v>
      </c>
      <c r="M995" s="48">
        <v>5022.6400000000003</v>
      </c>
    </row>
    <row r="996" spans="1:13" ht="14.25" x14ac:dyDescent="0.2">
      <c r="A996" s="42" t="s">
        <v>41</v>
      </c>
      <c r="B996" s="42" t="s">
        <v>41</v>
      </c>
      <c r="C996" s="43" t="s">
        <v>51</v>
      </c>
      <c r="D996" s="43" t="s">
        <v>1</v>
      </c>
      <c r="E996" s="45">
        <v>2020</v>
      </c>
      <c r="F996" s="45" t="s">
        <v>67</v>
      </c>
      <c r="G996" s="45" t="s">
        <v>193</v>
      </c>
      <c r="H996" s="45" t="s">
        <v>194</v>
      </c>
      <c r="I996" s="50" t="s">
        <v>246</v>
      </c>
      <c r="J996" s="45" t="s">
        <v>545</v>
      </c>
      <c r="K996" s="45" t="s">
        <v>545</v>
      </c>
      <c r="L996" s="48">
        <v>1434.67</v>
      </c>
      <c r="M996" s="48">
        <v>5022.6400000000003</v>
      </c>
    </row>
    <row r="997" spans="1:13" ht="14.25" x14ac:dyDescent="0.2">
      <c r="A997" s="42" t="s">
        <v>41</v>
      </c>
      <c r="B997" s="42" t="s">
        <v>41</v>
      </c>
      <c r="C997" s="43" t="s">
        <v>51</v>
      </c>
      <c r="D997" s="43" t="s">
        <v>1</v>
      </c>
      <c r="E997" s="45">
        <v>2020</v>
      </c>
      <c r="F997" s="45" t="s">
        <v>67</v>
      </c>
      <c r="G997" s="45" t="s">
        <v>193</v>
      </c>
      <c r="H997" s="45" t="s">
        <v>194</v>
      </c>
      <c r="I997" s="50" t="s">
        <v>220</v>
      </c>
      <c r="J997" s="45" t="s">
        <v>545</v>
      </c>
      <c r="K997" s="45" t="s">
        <v>545</v>
      </c>
      <c r="L997" s="48">
        <v>1434.67</v>
      </c>
      <c r="M997" s="48">
        <v>5022.6400000000003</v>
      </c>
    </row>
    <row r="998" spans="1:13" ht="14.25" x14ac:dyDescent="0.2">
      <c r="A998" s="42" t="s">
        <v>41</v>
      </c>
      <c r="B998" s="42" t="s">
        <v>41</v>
      </c>
      <c r="C998" s="43" t="s">
        <v>51</v>
      </c>
      <c r="D998" s="43" t="s">
        <v>1</v>
      </c>
      <c r="E998" s="45">
        <v>2020</v>
      </c>
      <c r="F998" s="45" t="s">
        <v>67</v>
      </c>
      <c r="G998" s="45" t="s">
        <v>193</v>
      </c>
      <c r="H998" s="45" t="s">
        <v>194</v>
      </c>
      <c r="I998" s="50" t="s">
        <v>239</v>
      </c>
      <c r="J998" s="45" t="s">
        <v>545</v>
      </c>
      <c r="K998" s="45" t="s">
        <v>545</v>
      </c>
      <c r="L998" s="48">
        <v>1434.67</v>
      </c>
      <c r="M998" s="48">
        <v>5022.6400000000003</v>
      </c>
    </row>
    <row r="999" spans="1:13" ht="14.25" x14ac:dyDescent="0.2">
      <c r="A999" s="42" t="s">
        <v>41</v>
      </c>
      <c r="B999" s="42" t="s">
        <v>41</v>
      </c>
      <c r="C999" s="43" t="s">
        <v>51</v>
      </c>
      <c r="D999" s="43" t="s">
        <v>1</v>
      </c>
      <c r="E999" s="45">
        <v>2020</v>
      </c>
      <c r="F999" s="45" t="s">
        <v>67</v>
      </c>
      <c r="G999" s="45" t="s">
        <v>193</v>
      </c>
      <c r="H999" s="45" t="s">
        <v>194</v>
      </c>
      <c r="I999" s="50" t="s">
        <v>618</v>
      </c>
      <c r="J999" s="45" t="s">
        <v>545</v>
      </c>
      <c r="K999" s="45" t="s">
        <v>545</v>
      </c>
      <c r="L999" s="48">
        <v>1434.67</v>
      </c>
      <c r="M999" s="48">
        <v>5022.6400000000003</v>
      </c>
    </row>
    <row r="1000" spans="1:13" ht="14.25" x14ac:dyDescent="0.2">
      <c r="A1000" s="42" t="s">
        <v>41</v>
      </c>
      <c r="B1000" s="42" t="s">
        <v>41</v>
      </c>
      <c r="C1000" s="43" t="s">
        <v>51</v>
      </c>
      <c r="D1000" s="43" t="s">
        <v>1</v>
      </c>
      <c r="E1000" s="45">
        <v>2020</v>
      </c>
      <c r="F1000" s="45" t="s">
        <v>67</v>
      </c>
      <c r="G1000" s="45" t="s">
        <v>193</v>
      </c>
      <c r="H1000" s="45" t="s">
        <v>194</v>
      </c>
      <c r="I1000" s="50" t="s">
        <v>614</v>
      </c>
      <c r="J1000" s="45" t="s">
        <v>545</v>
      </c>
      <c r="K1000" s="45" t="s">
        <v>545</v>
      </c>
      <c r="L1000" s="48">
        <v>1434.67</v>
      </c>
      <c r="M1000" s="48">
        <v>5022.6400000000003</v>
      </c>
    </row>
    <row r="1001" spans="1:13" ht="14.25" x14ac:dyDescent="0.2">
      <c r="A1001" s="42" t="s">
        <v>41</v>
      </c>
      <c r="B1001" s="42" t="s">
        <v>41</v>
      </c>
      <c r="C1001" s="43" t="s">
        <v>51</v>
      </c>
      <c r="D1001" s="43" t="s">
        <v>1</v>
      </c>
      <c r="E1001" s="45">
        <v>2020</v>
      </c>
      <c r="F1001" s="45" t="s">
        <v>67</v>
      </c>
      <c r="G1001" s="45" t="s">
        <v>193</v>
      </c>
      <c r="H1001" s="45" t="s">
        <v>194</v>
      </c>
      <c r="I1001" s="50" t="s">
        <v>209</v>
      </c>
      <c r="J1001" s="45" t="s">
        <v>545</v>
      </c>
      <c r="K1001" s="45" t="s">
        <v>545</v>
      </c>
      <c r="L1001" s="48">
        <v>1434.67</v>
      </c>
      <c r="M1001" s="48">
        <v>5022.6400000000003</v>
      </c>
    </row>
    <row r="1002" spans="1:13" ht="14.25" x14ac:dyDescent="0.2">
      <c r="A1002" s="42" t="s">
        <v>41</v>
      </c>
      <c r="B1002" s="42" t="s">
        <v>41</v>
      </c>
      <c r="C1002" s="43" t="s">
        <v>51</v>
      </c>
      <c r="D1002" s="43" t="s">
        <v>1</v>
      </c>
      <c r="E1002" s="45">
        <v>2020</v>
      </c>
      <c r="F1002" s="45" t="s">
        <v>67</v>
      </c>
      <c r="G1002" s="45" t="s">
        <v>193</v>
      </c>
      <c r="H1002" s="45" t="s">
        <v>194</v>
      </c>
      <c r="I1002" s="50" t="s">
        <v>245</v>
      </c>
      <c r="J1002" s="45" t="s">
        <v>545</v>
      </c>
      <c r="K1002" s="45" t="s">
        <v>545</v>
      </c>
      <c r="L1002" s="48">
        <v>1434.67</v>
      </c>
      <c r="M1002" s="48">
        <v>5022.6400000000003</v>
      </c>
    </row>
    <row r="1003" spans="1:13" ht="14.25" x14ac:dyDescent="0.2">
      <c r="A1003" s="42" t="s">
        <v>41</v>
      </c>
      <c r="B1003" s="42" t="s">
        <v>41</v>
      </c>
      <c r="C1003" s="43" t="s">
        <v>51</v>
      </c>
      <c r="D1003" s="43" t="s">
        <v>1</v>
      </c>
      <c r="E1003" s="45">
        <v>2020</v>
      </c>
      <c r="F1003" s="45" t="s">
        <v>67</v>
      </c>
      <c r="G1003" s="45" t="s">
        <v>193</v>
      </c>
      <c r="H1003" s="45" t="s">
        <v>194</v>
      </c>
      <c r="I1003" s="50" t="s">
        <v>247</v>
      </c>
      <c r="J1003" s="45" t="s">
        <v>545</v>
      </c>
      <c r="K1003" s="45" t="s">
        <v>545</v>
      </c>
      <c r="L1003" s="48">
        <v>1434.67</v>
      </c>
      <c r="M1003" s="48">
        <v>5022.6400000000003</v>
      </c>
    </row>
    <row r="1004" spans="1:13" ht="14.25" x14ac:dyDescent="0.2">
      <c r="A1004" s="42" t="s">
        <v>41</v>
      </c>
      <c r="B1004" s="42" t="s">
        <v>41</v>
      </c>
      <c r="C1004" s="43" t="s">
        <v>51</v>
      </c>
      <c r="D1004" s="43" t="s">
        <v>1</v>
      </c>
      <c r="E1004" s="45">
        <v>2020</v>
      </c>
      <c r="F1004" s="45" t="s">
        <v>67</v>
      </c>
      <c r="G1004" s="45" t="s">
        <v>193</v>
      </c>
      <c r="H1004" s="45" t="s">
        <v>194</v>
      </c>
      <c r="I1004" s="50" t="s">
        <v>195</v>
      </c>
      <c r="J1004" s="45" t="s">
        <v>545</v>
      </c>
      <c r="K1004" s="45" t="s">
        <v>545</v>
      </c>
      <c r="L1004" s="48">
        <v>1434.67</v>
      </c>
      <c r="M1004" s="48">
        <v>5022.6400000000003</v>
      </c>
    </row>
    <row r="1005" spans="1:13" ht="14.25" x14ac:dyDescent="0.2">
      <c r="A1005" s="42" t="s">
        <v>41</v>
      </c>
      <c r="B1005" s="42" t="s">
        <v>41</v>
      </c>
      <c r="C1005" s="43" t="s">
        <v>51</v>
      </c>
      <c r="D1005" s="43" t="s">
        <v>1</v>
      </c>
      <c r="E1005" s="45">
        <v>2020</v>
      </c>
      <c r="F1005" s="45" t="s">
        <v>67</v>
      </c>
      <c r="G1005" s="45" t="s">
        <v>193</v>
      </c>
      <c r="H1005" s="45" t="s">
        <v>194</v>
      </c>
      <c r="I1005" s="50" t="s">
        <v>246</v>
      </c>
      <c r="J1005" s="45" t="s">
        <v>545</v>
      </c>
      <c r="K1005" s="45" t="s">
        <v>545</v>
      </c>
      <c r="L1005" s="48">
        <v>1434.67</v>
      </c>
      <c r="M1005" s="48">
        <v>5022.6400000000003</v>
      </c>
    </row>
    <row r="1006" spans="1:13" ht="14.25" x14ac:dyDescent="0.2">
      <c r="A1006" s="42" t="s">
        <v>41</v>
      </c>
      <c r="B1006" s="42" t="s">
        <v>41</v>
      </c>
      <c r="C1006" s="43" t="s">
        <v>51</v>
      </c>
      <c r="D1006" s="43" t="s">
        <v>1</v>
      </c>
      <c r="E1006" s="45">
        <v>2020</v>
      </c>
      <c r="F1006" s="45" t="s">
        <v>67</v>
      </c>
      <c r="G1006" s="45" t="s">
        <v>193</v>
      </c>
      <c r="H1006" s="45" t="s">
        <v>194</v>
      </c>
      <c r="I1006" s="50" t="s">
        <v>92</v>
      </c>
      <c r="J1006" s="45" t="s">
        <v>545</v>
      </c>
      <c r="K1006" s="45" t="s">
        <v>545</v>
      </c>
      <c r="L1006" s="48">
        <v>1434.67</v>
      </c>
      <c r="M1006" s="48">
        <v>5022.6400000000003</v>
      </c>
    </row>
    <row r="1007" spans="1:13" ht="14.25" x14ac:dyDescent="0.2">
      <c r="A1007" s="42" t="s">
        <v>41</v>
      </c>
      <c r="B1007" s="42" t="s">
        <v>41</v>
      </c>
      <c r="C1007" s="43" t="s">
        <v>51</v>
      </c>
      <c r="D1007" s="43" t="s">
        <v>1</v>
      </c>
      <c r="E1007" s="45">
        <v>2020</v>
      </c>
      <c r="F1007" s="45" t="s">
        <v>67</v>
      </c>
      <c r="G1007" s="45" t="s">
        <v>193</v>
      </c>
      <c r="H1007" s="45" t="s">
        <v>194</v>
      </c>
      <c r="I1007" s="50" t="s">
        <v>247</v>
      </c>
      <c r="J1007" s="45" t="s">
        <v>545</v>
      </c>
      <c r="K1007" s="45" t="s">
        <v>545</v>
      </c>
      <c r="L1007" s="48">
        <v>1434.67</v>
      </c>
      <c r="M1007" s="48">
        <v>5022.6400000000003</v>
      </c>
    </row>
    <row r="1008" spans="1:13" ht="14.25" x14ac:dyDescent="0.2">
      <c r="A1008" s="42" t="s">
        <v>41</v>
      </c>
      <c r="B1008" s="42" t="s">
        <v>41</v>
      </c>
      <c r="C1008" s="43" t="s">
        <v>51</v>
      </c>
      <c r="D1008" s="43" t="s">
        <v>1</v>
      </c>
      <c r="E1008" s="45">
        <v>2020</v>
      </c>
      <c r="F1008" s="45" t="s">
        <v>67</v>
      </c>
      <c r="G1008" s="45" t="s">
        <v>193</v>
      </c>
      <c r="H1008" s="45" t="s">
        <v>194</v>
      </c>
      <c r="I1008" s="50" t="s">
        <v>210</v>
      </c>
      <c r="J1008" s="45" t="s">
        <v>545</v>
      </c>
      <c r="K1008" s="45" t="s">
        <v>545</v>
      </c>
      <c r="L1008" s="48">
        <v>1434.67</v>
      </c>
      <c r="M1008" s="48">
        <v>5022.6400000000003</v>
      </c>
    </row>
    <row r="1009" spans="1:13" ht="14.25" x14ac:dyDescent="0.2">
      <c r="A1009" s="42" t="s">
        <v>41</v>
      </c>
      <c r="B1009" s="42" t="s">
        <v>41</v>
      </c>
      <c r="C1009" s="43" t="s">
        <v>51</v>
      </c>
      <c r="D1009" s="43" t="s">
        <v>1</v>
      </c>
      <c r="E1009" s="45">
        <v>2020</v>
      </c>
      <c r="F1009" s="45" t="s">
        <v>67</v>
      </c>
      <c r="G1009" s="45" t="s">
        <v>193</v>
      </c>
      <c r="H1009" s="45" t="s">
        <v>194</v>
      </c>
      <c r="I1009" s="50" t="s">
        <v>242</v>
      </c>
      <c r="J1009" s="45" t="s">
        <v>545</v>
      </c>
      <c r="K1009" s="45" t="s">
        <v>545</v>
      </c>
      <c r="L1009" s="48">
        <v>1434.67</v>
      </c>
      <c r="M1009" s="48">
        <v>5022.6400000000003</v>
      </c>
    </row>
    <row r="1010" spans="1:13" ht="14.25" x14ac:dyDescent="0.2">
      <c r="A1010" s="42" t="s">
        <v>41</v>
      </c>
      <c r="B1010" s="42" t="s">
        <v>41</v>
      </c>
      <c r="C1010" s="43" t="s">
        <v>51</v>
      </c>
      <c r="D1010" s="43" t="s">
        <v>1</v>
      </c>
      <c r="E1010" s="45">
        <v>2020</v>
      </c>
      <c r="F1010" s="45" t="s">
        <v>67</v>
      </c>
      <c r="G1010" s="45" t="s">
        <v>193</v>
      </c>
      <c r="H1010" s="45" t="s">
        <v>194</v>
      </c>
      <c r="I1010" s="50" t="s">
        <v>207</v>
      </c>
      <c r="J1010" s="45" t="s">
        <v>545</v>
      </c>
      <c r="K1010" s="45" t="s">
        <v>545</v>
      </c>
      <c r="L1010" s="48">
        <v>1434.67</v>
      </c>
      <c r="M1010" s="48">
        <v>5022.6400000000003</v>
      </c>
    </row>
    <row r="1011" spans="1:13" ht="14.25" x14ac:dyDescent="0.2">
      <c r="A1011" s="42" t="s">
        <v>41</v>
      </c>
      <c r="B1011" s="42" t="s">
        <v>41</v>
      </c>
      <c r="C1011" s="43" t="s">
        <v>51</v>
      </c>
      <c r="D1011" s="43" t="s">
        <v>1</v>
      </c>
      <c r="E1011" s="45">
        <v>2020</v>
      </c>
      <c r="F1011" s="45" t="s">
        <v>67</v>
      </c>
      <c r="G1011" s="45" t="s">
        <v>193</v>
      </c>
      <c r="H1011" s="45" t="s">
        <v>194</v>
      </c>
      <c r="I1011" s="50" t="s">
        <v>201</v>
      </c>
      <c r="J1011" s="45" t="s">
        <v>545</v>
      </c>
      <c r="K1011" s="45" t="s">
        <v>545</v>
      </c>
      <c r="L1011" s="48">
        <v>1434.67</v>
      </c>
      <c r="M1011" s="48">
        <v>5022.6400000000003</v>
      </c>
    </row>
    <row r="1012" spans="1:13" ht="14.25" x14ac:dyDescent="0.2">
      <c r="A1012" s="42" t="s">
        <v>41</v>
      </c>
      <c r="B1012" s="42" t="s">
        <v>41</v>
      </c>
      <c r="C1012" s="43" t="s">
        <v>51</v>
      </c>
      <c r="D1012" s="43" t="s">
        <v>1</v>
      </c>
      <c r="E1012" s="45">
        <v>2020</v>
      </c>
      <c r="F1012" s="45" t="s">
        <v>67</v>
      </c>
      <c r="G1012" s="45" t="s">
        <v>193</v>
      </c>
      <c r="H1012" s="45" t="s">
        <v>194</v>
      </c>
      <c r="I1012" s="50" t="s">
        <v>117</v>
      </c>
      <c r="J1012" s="45" t="s">
        <v>545</v>
      </c>
      <c r="K1012" s="45" t="s">
        <v>545</v>
      </c>
      <c r="L1012" s="48">
        <v>1434.67</v>
      </c>
      <c r="M1012" s="48">
        <v>5022.6400000000003</v>
      </c>
    </row>
    <row r="1013" spans="1:13" ht="14.25" x14ac:dyDescent="0.2">
      <c r="A1013" s="42" t="s">
        <v>41</v>
      </c>
      <c r="B1013" s="42" t="s">
        <v>41</v>
      </c>
      <c r="C1013" s="43" t="s">
        <v>51</v>
      </c>
      <c r="D1013" s="43" t="s">
        <v>1</v>
      </c>
      <c r="E1013" s="45">
        <v>2020</v>
      </c>
      <c r="F1013" s="45" t="s">
        <v>67</v>
      </c>
      <c r="G1013" s="45" t="s">
        <v>193</v>
      </c>
      <c r="H1013" s="45" t="s">
        <v>194</v>
      </c>
      <c r="I1013" s="50" t="s">
        <v>242</v>
      </c>
      <c r="J1013" s="45" t="s">
        <v>545</v>
      </c>
      <c r="K1013" s="45" t="s">
        <v>545</v>
      </c>
      <c r="L1013" s="48">
        <v>1434.67</v>
      </c>
      <c r="M1013" s="48">
        <v>5022.6400000000003</v>
      </c>
    </row>
    <row r="1014" spans="1:13" ht="14.25" x14ac:dyDescent="0.2">
      <c r="A1014" s="42" t="s">
        <v>41</v>
      </c>
      <c r="B1014" s="42" t="s">
        <v>41</v>
      </c>
      <c r="C1014" s="43" t="s">
        <v>51</v>
      </c>
      <c r="D1014" s="43" t="s">
        <v>1</v>
      </c>
      <c r="E1014" s="45">
        <v>2020</v>
      </c>
      <c r="F1014" s="45" t="s">
        <v>67</v>
      </c>
      <c r="G1014" s="45" t="s">
        <v>193</v>
      </c>
      <c r="H1014" s="45" t="s">
        <v>194</v>
      </c>
      <c r="I1014" s="50" t="s">
        <v>232</v>
      </c>
      <c r="J1014" s="45" t="s">
        <v>545</v>
      </c>
      <c r="K1014" s="45" t="s">
        <v>545</v>
      </c>
      <c r="L1014" s="48">
        <v>1434.67</v>
      </c>
      <c r="M1014" s="48">
        <v>5022.6400000000003</v>
      </c>
    </row>
    <row r="1015" spans="1:13" ht="14.25" x14ac:dyDescent="0.2">
      <c r="A1015" s="42" t="s">
        <v>41</v>
      </c>
      <c r="B1015" s="42" t="s">
        <v>41</v>
      </c>
      <c r="C1015" s="43" t="s">
        <v>51</v>
      </c>
      <c r="D1015" s="43" t="s">
        <v>1</v>
      </c>
      <c r="E1015" s="45">
        <v>2020</v>
      </c>
      <c r="F1015" s="45" t="s">
        <v>67</v>
      </c>
      <c r="G1015" s="45" t="s">
        <v>193</v>
      </c>
      <c r="H1015" s="45" t="s">
        <v>194</v>
      </c>
      <c r="I1015" s="50" t="s">
        <v>216</v>
      </c>
      <c r="J1015" s="45" t="s">
        <v>545</v>
      </c>
      <c r="K1015" s="45" t="s">
        <v>545</v>
      </c>
      <c r="L1015" s="48">
        <v>1434.67</v>
      </c>
      <c r="M1015" s="48">
        <v>5022.6400000000003</v>
      </c>
    </row>
    <row r="1016" spans="1:13" ht="14.25" x14ac:dyDescent="0.2">
      <c r="A1016" s="42" t="s">
        <v>41</v>
      </c>
      <c r="B1016" s="42" t="s">
        <v>41</v>
      </c>
      <c r="C1016" s="43" t="s">
        <v>51</v>
      </c>
      <c r="D1016" s="43" t="s">
        <v>1</v>
      </c>
      <c r="E1016" s="45">
        <v>2020</v>
      </c>
      <c r="F1016" s="45" t="s">
        <v>67</v>
      </c>
      <c r="G1016" s="45" t="s">
        <v>193</v>
      </c>
      <c r="H1016" s="45" t="s">
        <v>194</v>
      </c>
      <c r="I1016" s="50" t="s">
        <v>92</v>
      </c>
      <c r="J1016" s="45" t="s">
        <v>545</v>
      </c>
      <c r="K1016" s="45" t="s">
        <v>545</v>
      </c>
      <c r="L1016" s="48">
        <v>1434.67</v>
      </c>
      <c r="M1016" s="48">
        <v>5022.6400000000003</v>
      </c>
    </row>
    <row r="1017" spans="1:13" ht="14.25" x14ac:dyDescent="0.2">
      <c r="A1017" s="42" t="s">
        <v>41</v>
      </c>
      <c r="B1017" s="42" t="s">
        <v>41</v>
      </c>
      <c r="C1017" s="43" t="s">
        <v>51</v>
      </c>
      <c r="D1017" s="43" t="s">
        <v>1</v>
      </c>
      <c r="E1017" s="45">
        <v>2020</v>
      </c>
      <c r="F1017" s="45" t="s">
        <v>67</v>
      </c>
      <c r="G1017" s="45" t="s">
        <v>193</v>
      </c>
      <c r="H1017" s="45" t="s">
        <v>194</v>
      </c>
      <c r="I1017" s="50" t="s">
        <v>220</v>
      </c>
      <c r="J1017" s="45" t="s">
        <v>545</v>
      </c>
      <c r="K1017" s="45" t="s">
        <v>545</v>
      </c>
      <c r="L1017" s="48">
        <v>1434.67</v>
      </c>
      <c r="M1017" s="48">
        <v>5022.6400000000003</v>
      </c>
    </row>
    <row r="1018" spans="1:13" ht="14.25" x14ac:dyDescent="0.2">
      <c r="A1018" s="42" t="s">
        <v>41</v>
      </c>
      <c r="B1018" s="42" t="s">
        <v>41</v>
      </c>
      <c r="C1018" s="43" t="s">
        <v>51</v>
      </c>
      <c r="D1018" s="43" t="s">
        <v>1</v>
      </c>
      <c r="E1018" s="45">
        <v>2020</v>
      </c>
      <c r="F1018" s="45" t="s">
        <v>67</v>
      </c>
      <c r="G1018" s="45" t="s">
        <v>193</v>
      </c>
      <c r="H1018" s="45" t="s">
        <v>194</v>
      </c>
      <c r="I1018" s="50" t="s">
        <v>197</v>
      </c>
      <c r="J1018" s="45" t="s">
        <v>545</v>
      </c>
      <c r="K1018" s="45" t="s">
        <v>545</v>
      </c>
      <c r="L1018" s="48">
        <v>1434.67</v>
      </c>
      <c r="M1018" s="48">
        <v>5022.6400000000003</v>
      </c>
    </row>
    <row r="1019" spans="1:13" ht="14.25" x14ac:dyDescent="0.2">
      <c r="A1019" s="42" t="s">
        <v>41</v>
      </c>
      <c r="B1019" s="42" t="s">
        <v>41</v>
      </c>
      <c r="C1019" s="43" t="s">
        <v>51</v>
      </c>
      <c r="D1019" s="43" t="s">
        <v>1</v>
      </c>
      <c r="E1019" s="45">
        <v>2020</v>
      </c>
      <c r="F1019" s="45" t="s">
        <v>67</v>
      </c>
      <c r="G1019" s="45" t="s">
        <v>193</v>
      </c>
      <c r="H1019" s="45" t="s">
        <v>194</v>
      </c>
      <c r="I1019" s="50" t="s">
        <v>227</v>
      </c>
      <c r="J1019" s="45" t="s">
        <v>545</v>
      </c>
      <c r="K1019" s="45" t="s">
        <v>545</v>
      </c>
      <c r="L1019" s="48">
        <v>1434.67</v>
      </c>
      <c r="M1019" s="48">
        <v>5022.6400000000003</v>
      </c>
    </row>
    <row r="1020" spans="1:13" ht="14.25" x14ac:dyDescent="0.2">
      <c r="A1020" s="42" t="s">
        <v>41</v>
      </c>
      <c r="B1020" s="42" t="s">
        <v>41</v>
      </c>
      <c r="C1020" s="43" t="s">
        <v>51</v>
      </c>
      <c r="D1020" s="43" t="s">
        <v>1</v>
      </c>
      <c r="E1020" s="45">
        <v>2020</v>
      </c>
      <c r="F1020" s="45" t="s">
        <v>67</v>
      </c>
      <c r="G1020" s="45" t="s">
        <v>193</v>
      </c>
      <c r="H1020" s="45" t="s">
        <v>194</v>
      </c>
      <c r="I1020" s="50" t="s">
        <v>92</v>
      </c>
      <c r="J1020" s="45" t="s">
        <v>545</v>
      </c>
      <c r="K1020" s="45" t="s">
        <v>545</v>
      </c>
      <c r="L1020" s="48">
        <v>1434.67</v>
      </c>
      <c r="M1020" s="48">
        <v>5022.6400000000003</v>
      </c>
    </row>
    <row r="1021" spans="1:13" ht="14.25" x14ac:dyDescent="0.2">
      <c r="A1021" s="42" t="s">
        <v>41</v>
      </c>
      <c r="B1021" s="42" t="s">
        <v>41</v>
      </c>
      <c r="C1021" s="43" t="s">
        <v>51</v>
      </c>
      <c r="D1021" s="43" t="s">
        <v>1</v>
      </c>
      <c r="E1021" s="45">
        <v>2020</v>
      </c>
      <c r="F1021" s="45" t="s">
        <v>67</v>
      </c>
      <c r="G1021" s="45" t="s">
        <v>193</v>
      </c>
      <c r="H1021" s="45" t="s">
        <v>194</v>
      </c>
      <c r="I1021" s="50" t="s">
        <v>229</v>
      </c>
      <c r="J1021" s="45" t="s">
        <v>545</v>
      </c>
      <c r="K1021" s="45" t="s">
        <v>545</v>
      </c>
      <c r="L1021" s="48">
        <v>1434.67</v>
      </c>
      <c r="M1021" s="48">
        <v>5022.6400000000003</v>
      </c>
    </row>
    <row r="1022" spans="1:13" ht="14.25" x14ac:dyDescent="0.2">
      <c r="A1022" s="42" t="s">
        <v>41</v>
      </c>
      <c r="B1022" s="42" t="s">
        <v>41</v>
      </c>
      <c r="C1022" s="43" t="s">
        <v>51</v>
      </c>
      <c r="D1022" s="43" t="s">
        <v>1</v>
      </c>
      <c r="E1022" s="45">
        <v>2020</v>
      </c>
      <c r="F1022" s="45" t="s">
        <v>67</v>
      </c>
      <c r="G1022" s="45" t="s">
        <v>193</v>
      </c>
      <c r="H1022" s="45" t="s">
        <v>194</v>
      </c>
      <c r="I1022" s="50" t="s">
        <v>221</v>
      </c>
      <c r="J1022" s="45" t="s">
        <v>545</v>
      </c>
      <c r="K1022" s="45" t="s">
        <v>545</v>
      </c>
      <c r="L1022" s="48">
        <v>1434.67</v>
      </c>
      <c r="M1022" s="48">
        <v>5022.6400000000003</v>
      </c>
    </row>
    <row r="1023" spans="1:13" ht="14.25" x14ac:dyDescent="0.2">
      <c r="A1023" s="42" t="s">
        <v>41</v>
      </c>
      <c r="B1023" s="42" t="s">
        <v>41</v>
      </c>
      <c r="C1023" s="43" t="s">
        <v>51</v>
      </c>
      <c r="D1023" s="43" t="s">
        <v>1</v>
      </c>
      <c r="E1023" s="45">
        <v>2020</v>
      </c>
      <c r="F1023" s="45" t="s">
        <v>67</v>
      </c>
      <c r="G1023" s="45" t="s">
        <v>193</v>
      </c>
      <c r="H1023" s="45" t="s">
        <v>194</v>
      </c>
      <c r="I1023" s="50" t="s">
        <v>92</v>
      </c>
      <c r="J1023" s="45" t="s">
        <v>545</v>
      </c>
      <c r="K1023" s="45" t="s">
        <v>545</v>
      </c>
      <c r="L1023" s="48">
        <v>1434.67</v>
      </c>
      <c r="M1023" s="48">
        <v>5022.6400000000003</v>
      </c>
    </row>
    <row r="1024" spans="1:13" ht="14.25" x14ac:dyDescent="0.2">
      <c r="A1024" s="42" t="s">
        <v>41</v>
      </c>
      <c r="B1024" s="42" t="s">
        <v>41</v>
      </c>
      <c r="C1024" s="43" t="s">
        <v>51</v>
      </c>
      <c r="D1024" s="43" t="s">
        <v>1</v>
      </c>
      <c r="E1024" s="45">
        <v>2020</v>
      </c>
      <c r="F1024" s="45" t="s">
        <v>67</v>
      </c>
      <c r="G1024" s="45" t="s">
        <v>193</v>
      </c>
      <c r="H1024" s="45" t="s">
        <v>194</v>
      </c>
      <c r="I1024" s="50" t="s">
        <v>199</v>
      </c>
      <c r="J1024" s="45" t="s">
        <v>545</v>
      </c>
      <c r="K1024" s="45" t="s">
        <v>545</v>
      </c>
      <c r="L1024" s="48">
        <v>1434.67</v>
      </c>
      <c r="M1024" s="48">
        <v>5022.6400000000003</v>
      </c>
    </row>
    <row r="1025" spans="1:13" ht="14.25" x14ac:dyDescent="0.2">
      <c r="A1025" s="42" t="s">
        <v>41</v>
      </c>
      <c r="B1025" s="42" t="s">
        <v>41</v>
      </c>
      <c r="C1025" s="43" t="s">
        <v>51</v>
      </c>
      <c r="D1025" s="43" t="s">
        <v>1</v>
      </c>
      <c r="E1025" s="45">
        <v>2020</v>
      </c>
      <c r="F1025" s="45" t="s">
        <v>67</v>
      </c>
      <c r="G1025" s="45" t="s">
        <v>193</v>
      </c>
      <c r="H1025" s="45" t="s">
        <v>194</v>
      </c>
      <c r="I1025" s="50" t="s">
        <v>244</v>
      </c>
      <c r="J1025" s="45" t="s">
        <v>545</v>
      </c>
      <c r="K1025" s="45" t="s">
        <v>545</v>
      </c>
      <c r="L1025" s="48">
        <v>1434.67</v>
      </c>
      <c r="M1025" s="48">
        <v>5022.6400000000003</v>
      </c>
    </row>
    <row r="1026" spans="1:13" ht="14.25" x14ac:dyDescent="0.2">
      <c r="A1026" s="42" t="s">
        <v>41</v>
      </c>
      <c r="B1026" s="42" t="s">
        <v>41</v>
      </c>
      <c r="C1026" s="43" t="s">
        <v>51</v>
      </c>
      <c r="D1026" s="43" t="s">
        <v>1</v>
      </c>
      <c r="E1026" s="45">
        <v>2020</v>
      </c>
      <c r="F1026" s="45" t="s">
        <v>67</v>
      </c>
      <c r="G1026" s="45" t="s">
        <v>193</v>
      </c>
      <c r="H1026" s="45" t="s">
        <v>194</v>
      </c>
      <c r="I1026" s="50" t="s">
        <v>92</v>
      </c>
      <c r="J1026" s="45" t="s">
        <v>545</v>
      </c>
      <c r="K1026" s="45" t="s">
        <v>545</v>
      </c>
      <c r="L1026" s="48">
        <v>1434.67</v>
      </c>
      <c r="M1026" s="48">
        <v>5022.6400000000003</v>
      </c>
    </row>
    <row r="1027" spans="1:13" ht="14.25" x14ac:dyDescent="0.2">
      <c r="A1027" s="42" t="s">
        <v>41</v>
      </c>
      <c r="B1027" s="42" t="s">
        <v>41</v>
      </c>
      <c r="C1027" s="43" t="s">
        <v>51</v>
      </c>
      <c r="D1027" s="43" t="s">
        <v>1</v>
      </c>
      <c r="E1027" s="45">
        <v>2020</v>
      </c>
      <c r="F1027" s="45" t="s">
        <v>67</v>
      </c>
      <c r="G1027" s="45" t="s">
        <v>193</v>
      </c>
      <c r="H1027" s="45" t="s">
        <v>194</v>
      </c>
      <c r="I1027" s="50" t="s">
        <v>211</v>
      </c>
      <c r="J1027" s="45" t="s">
        <v>545</v>
      </c>
      <c r="K1027" s="45" t="s">
        <v>545</v>
      </c>
      <c r="L1027" s="48">
        <v>1434.67</v>
      </c>
      <c r="M1027" s="48">
        <v>5022.6400000000003</v>
      </c>
    </row>
    <row r="1028" spans="1:13" ht="14.25" x14ac:dyDescent="0.2">
      <c r="A1028" s="42" t="s">
        <v>41</v>
      </c>
      <c r="B1028" s="42" t="s">
        <v>41</v>
      </c>
      <c r="C1028" s="43" t="s">
        <v>51</v>
      </c>
      <c r="D1028" s="43" t="s">
        <v>1</v>
      </c>
      <c r="E1028" s="45">
        <v>2020</v>
      </c>
      <c r="F1028" s="45" t="s">
        <v>67</v>
      </c>
      <c r="G1028" s="45" t="s">
        <v>193</v>
      </c>
      <c r="H1028" s="45" t="s">
        <v>194</v>
      </c>
      <c r="I1028" s="50" t="s">
        <v>618</v>
      </c>
      <c r="J1028" s="45" t="s">
        <v>545</v>
      </c>
      <c r="K1028" s="45" t="s">
        <v>545</v>
      </c>
      <c r="L1028" s="48">
        <v>1434.67</v>
      </c>
      <c r="M1028" s="48">
        <v>5022.6400000000003</v>
      </c>
    </row>
    <row r="1029" spans="1:13" ht="14.25" x14ac:dyDescent="0.2">
      <c r="A1029" s="42" t="s">
        <v>41</v>
      </c>
      <c r="B1029" s="42" t="s">
        <v>41</v>
      </c>
      <c r="C1029" s="43" t="s">
        <v>51</v>
      </c>
      <c r="D1029" s="43" t="s">
        <v>1</v>
      </c>
      <c r="E1029" s="45">
        <v>2020</v>
      </c>
      <c r="F1029" s="45" t="s">
        <v>67</v>
      </c>
      <c r="G1029" s="45" t="s">
        <v>193</v>
      </c>
      <c r="H1029" s="45" t="s">
        <v>194</v>
      </c>
      <c r="I1029" s="50" t="s">
        <v>219</v>
      </c>
      <c r="J1029" s="45" t="s">
        <v>545</v>
      </c>
      <c r="K1029" s="45" t="s">
        <v>545</v>
      </c>
      <c r="L1029" s="48">
        <v>1434.67</v>
      </c>
      <c r="M1029" s="48">
        <v>5022.6400000000003</v>
      </c>
    </row>
    <row r="1030" spans="1:13" ht="14.25" x14ac:dyDescent="0.2">
      <c r="A1030" s="42" t="s">
        <v>41</v>
      </c>
      <c r="B1030" s="42" t="s">
        <v>41</v>
      </c>
      <c r="C1030" s="43" t="s">
        <v>51</v>
      </c>
      <c r="D1030" s="43" t="s">
        <v>1</v>
      </c>
      <c r="E1030" s="45">
        <v>2020</v>
      </c>
      <c r="F1030" s="45" t="s">
        <v>67</v>
      </c>
      <c r="G1030" s="45" t="s">
        <v>193</v>
      </c>
      <c r="H1030" s="45" t="s">
        <v>194</v>
      </c>
      <c r="I1030" s="50" t="s">
        <v>199</v>
      </c>
      <c r="J1030" s="45" t="s">
        <v>545</v>
      </c>
      <c r="K1030" s="45" t="s">
        <v>545</v>
      </c>
      <c r="L1030" s="48">
        <v>1434.67</v>
      </c>
      <c r="M1030" s="48">
        <v>5022.6400000000003</v>
      </c>
    </row>
    <row r="1031" spans="1:13" ht="14.25" x14ac:dyDescent="0.2">
      <c r="A1031" s="42" t="s">
        <v>41</v>
      </c>
      <c r="B1031" s="42" t="s">
        <v>41</v>
      </c>
      <c r="C1031" s="43" t="s">
        <v>51</v>
      </c>
      <c r="D1031" s="43" t="s">
        <v>1</v>
      </c>
      <c r="E1031" s="45">
        <v>2020</v>
      </c>
      <c r="F1031" s="45" t="s">
        <v>67</v>
      </c>
      <c r="G1031" s="45" t="s">
        <v>193</v>
      </c>
      <c r="H1031" s="45" t="s">
        <v>194</v>
      </c>
      <c r="I1031" s="50" t="s">
        <v>226</v>
      </c>
      <c r="J1031" s="45" t="s">
        <v>545</v>
      </c>
      <c r="K1031" s="45" t="s">
        <v>545</v>
      </c>
      <c r="L1031" s="48">
        <v>1434.67</v>
      </c>
      <c r="M1031" s="48">
        <v>5022.6400000000003</v>
      </c>
    </row>
    <row r="1032" spans="1:13" ht="14.25" x14ac:dyDescent="0.2">
      <c r="A1032" s="42" t="s">
        <v>41</v>
      </c>
      <c r="B1032" s="42" t="s">
        <v>41</v>
      </c>
      <c r="C1032" s="43" t="s">
        <v>51</v>
      </c>
      <c r="D1032" s="43" t="s">
        <v>1</v>
      </c>
      <c r="E1032" s="45">
        <v>2020</v>
      </c>
      <c r="F1032" s="45" t="s">
        <v>67</v>
      </c>
      <c r="G1032" s="45" t="s">
        <v>193</v>
      </c>
      <c r="H1032" s="45" t="s">
        <v>194</v>
      </c>
      <c r="I1032" s="50" t="s">
        <v>215</v>
      </c>
      <c r="J1032" s="45" t="s">
        <v>545</v>
      </c>
      <c r="K1032" s="45" t="s">
        <v>545</v>
      </c>
      <c r="L1032" s="48">
        <v>1434.67</v>
      </c>
      <c r="M1032" s="48">
        <v>5022.6400000000003</v>
      </c>
    </row>
    <row r="1033" spans="1:13" ht="14.25" x14ac:dyDescent="0.2">
      <c r="A1033" s="42" t="s">
        <v>41</v>
      </c>
      <c r="B1033" s="42" t="s">
        <v>41</v>
      </c>
      <c r="C1033" s="43" t="s">
        <v>51</v>
      </c>
      <c r="D1033" s="43" t="s">
        <v>1</v>
      </c>
      <c r="E1033" s="45">
        <v>2020</v>
      </c>
      <c r="F1033" s="45" t="s">
        <v>67</v>
      </c>
      <c r="G1033" s="45" t="s">
        <v>193</v>
      </c>
      <c r="H1033" s="45" t="s">
        <v>194</v>
      </c>
      <c r="I1033" s="50" t="s">
        <v>244</v>
      </c>
      <c r="J1033" s="45" t="s">
        <v>545</v>
      </c>
      <c r="K1033" s="45" t="s">
        <v>545</v>
      </c>
      <c r="L1033" s="48">
        <v>1434.67</v>
      </c>
      <c r="M1033" s="48">
        <v>5022.6400000000003</v>
      </c>
    </row>
    <row r="1034" spans="1:13" ht="14.25" x14ac:dyDescent="0.2">
      <c r="A1034" s="42" t="s">
        <v>41</v>
      </c>
      <c r="B1034" s="42" t="s">
        <v>41</v>
      </c>
      <c r="C1034" s="43" t="s">
        <v>51</v>
      </c>
      <c r="D1034" s="43" t="s">
        <v>1</v>
      </c>
      <c r="E1034" s="45">
        <v>2020</v>
      </c>
      <c r="F1034" s="45" t="s">
        <v>67</v>
      </c>
      <c r="G1034" s="45" t="s">
        <v>193</v>
      </c>
      <c r="H1034" s="45" t="s">
        <v>194</v>
      </c>
      <c r="I1034" s="50" t="s">
        <v>84</v>
      </c>
      <c r="J1034" s="45" t="s">
        <v>545</v>
      </c>
      <c r="K1034" s="45" t="s">
        <v>545</v>
      </c>
      <c r="L1034" s="48">
        <v>1434.67</v>
      </c>
      <c r="M1034" s="48">
        <v>5022.6400000000003</v>
      </c>
    </row>
    <row r="1035" spans="1:13" ht="14.25" x14ac:dyDescent="0.2">
      <c r="A1035" s="42" t="s">
        <v>41</v>
      </c>
      <c r="B1035" s="42" t="s">
        <v>41</v>
      </c>
      <c r="C1035" s="43" t="s">
        <v>51</v>
      </c>
      <c r="D1035" s="43" t="s">
        <v>1</v>
      </c>
      <c r="E1035" s="45">
        <v>2020</v>
      </c>
      <c r="F1035" s="45" t="s">
        <v>67</v>
      </c>
      <c r="G1035" s="45" t="s">
        <v>193</v>
      </c>
      <c r="H1035" s="45" t="s">
        <v>238</v>
      </c>
      <c r="I1035" s="50" t="s">
        <v>92</v>
      </c>
      <c r="J1035" s="45" t="s">
        <v>544</v>
      </c>
      <c r="K1035" s="45" t="s">
        <v>544</v>
      </c>
      <c r="L1035" s="48">
        <v>4432.0600000000004</v>
      </c>
      <c r="M1035" s="48">
        <v>14011.92</v>
      </c>
    </row>
    <row r="1036" spans="1:13" ht="14.25" x14ac:dyDescent="0.2">
      <c r="A1036" s="42" t="s">
        <v>41</v>
      </c>
      <c r="B1036" s="42" t="s">
        <v>41</v>
      </c>
      <c r="C1036" s="43" t="s">
        <v>51</v>
      </c>
      <c r="D1036" s="43" t="s">
        <v>1</v>
      </c>
      <c r="E1036" s="45">
        <v>2020</v>
      </c>
      <c r="F1036" s="45" t="s">
        <v>67</v>
      </c>
      <c r="G1036" s="45" t="s">
        <v>193</v>
      </c>
      <c r="H1036" s="45" t="s">
        <v>194</v>
      </c>
      <c r="I1036" s="50" t="s">
        <v>249</v>
      </c>
      <c r="J1036" s="45" t="s">
        <v>545</v>
      </c>
      <c r="K1036" s="45" t="s">
        <v>545</v>
      </c>
      <c r="L1036" s="48">
        <v>1434.67</v>
      </c>
      <c r="M1036" s="48">
        <v>5022.6400000000003</v>
      </c>
    </row>
    <row r="1037" spans="1:13" ht="14.25" x14ac:dyDescent="0.2">
      <c r="A1037" s="42" t="s">
        <v>41</v>
      </c>
      <c r="B1037" s="42" t="s">
        <v>41</v>
      </c>
      <c r="C1037" s="43" t="s">
        <v>51</v>
      </c>
      <c r="D1037" s="43" t="s">
        <v>1</v>
      </c>
      <c r="E1037" s="45">
        <v>2020</v>
      </c>
      <c r="F1037" s="45" t="s">
        <v>67</v>
      </c>
      <c r="G1037" s="45" t="s">
        <v>193</v>
      </c>
      <c r="H1037" s="45" t="s">
        <v>194</v>
      </c>
      <c r="I1037" s="50" t="s">
        <v>229</v>
      </c>
      <c r="J1037" s="45" t="s">
        <v>545</v>
      </c>
      <c r="K1037" s="45" t="s">
        <v>545</v>
      </c>
      <c r="L1037" s="48">
        <v>1434.67</v>
      </c>
      <c r="M1037" s="48">
        <v>5022.6400000000003</v>
      </c>
    </row>
    <row r="1038" spans="1:13" ht="14.25" x14ac:dyDescent="0.2">
      <c r="A1038" s="42" t="s">
        <v>41</v>
      </c>
      <c r="B1038" s="42" t="s">
        <v>41</v>
      </c>
      <c r="C1038" s="43" t="s">
        <v>51</v>
      </c>
      <c r="D1038" s="43" t="s">
        <v>1</v>
      </c>
      <c r="E1038" s="45">
        <v>2020</v>
      </c>
      <c r="F1038" s="45" t="s">
        <v>67</v>
      </c>
      <c r="G1038" s="45" t="s">
        <v>193</v>
      </c>
      <c r="H1038" s="45" t="s">
        <v>194</v>
      </c>
      <c r="I1038" s="50" t="s">
        <v>226</v>
      </c>
      <c r="J1038" s="45" t="s">
        <v>545</v>
      </c>
      <c r="K1038" s="45" t="s">
        <v>545</v>
      </c>
      <c r="L1038" s="48">
        <v>1434.67</v>
      </c>
      <c r="M1038" s="48">
        <v>5022.6400000000003</v>
      </c>
    </row>
    <row r="1039" spans="1:13" ht="14.25" x14ac:dyDescent="0.2">
      <c r="A1039" s="42" t="s">
        <v>41</v>
      </c>
      <c r="B1039" s="42" t="s">
        <v>41</v>
      </c>
      <c r="C1039" s="43" t="s">
        <v>51</v>
      </c>
      <c r="D1039" s="43" t="s">
        <v>1</v>
      </c>
      <c r="E1039" s="45">
        <v>2020</v>
      </c>
      <c r="F1039" s="45" t="s">
        <v>67</v>
      </c>
      <c r="G1039" s="45" t="s">
        <v>193</v>
      </c>
      <c r="H1039" s="45" t="s">
        <v>194</v>
      </c>
      <c r="I1039" s="50" t="s">
        <v>231</v>
      </c>
      <c r="J1039" s="45" t="s">
        <v>545</v>
      </c>
      <c r="K1039" s="45" t="s">
        <v>545</v>
      </c>
      <c r="L1039" s="48">
        <v>1434.67</v>
      </c>
      <c r="M1039" s="48">
        <v>5022.6400000000003</v>
      </c>
    </row>
    <row r="1040" spans="1:13" ht="14.25" x14ac:dyDescent="0.2">
      <c r="A1040" s="42" t="s">
        <v>41</v>
      </c>
      <c r="B1040" s="42" t="s">
        <v>41</v>
      </c>
      <c r="C1040" s="43" t="s">
        <v>51</v>
      </c>
      <c r="D1040" s="43" t="s">
        <v>1</v>
      </c>
      <c r="E1040" s="45">
        <v>2020</v>
      </c>
      <c r="F1040" s="45" t="s">
        <v>67</v>
      </c>
      <c r="G1040" s="45" t="s">
        <v>193</v>
      </c>
      <c r="H1040" s="45" t="s">
        <v>194</v>
      </c>
      <c r="I1040" s="50" t="s">
        <v>206</v>
      </c>
      <c r="J1040" s="45" t="s">
        <v>545</v>
      </c>
      <c r="K1040" s="45" t="s">
        <v>545</v>
      </c>
      <c r="L1040" s="48">
        <v>1434.67</v>
      </c>
      <c r="M1040" s="48">
        <v>5022.6400000000003</v>
      </c>
    </row>
    <row r="1041" spans="1:13" ht="14.25" x14ac:dyDescent="0.2">
      <c r="A1041" s="42" t="s">
        <v>41</v>
      </c>
      <c r="B1041" s="42" t="s">
        <v>41</v>
      </c>
      <c r="C1041" s="43" t="s">
        <v>51</v>
      </c>
      <c r="D1041" s="43" t="s">
        <v>1</v>
      </c>
      <c r="E1041" s="45">
        <v>2020</v>
      </c>
      <c r="F1041" s="45" t="s">
        <v>67</v>
      </c>
      <c r="G1041" s="45" t="s">
        <v>193</v>
      </c>
      <c r="H1041" s="45" t="s">
        <v>194</v>
      </c>
      <c r="I1041" s="50" t="s">
        <v>120</v>
      </c>
      <c r="J1041" s="45" t="s">
        <v>545</v>
      </c>
      <c r="K1041" s="45" t="s">
        <v>545</v>
      </c>
      <c r="L1041" s="48">
        <v>1434.67</v>
      </c>
      <c r="M1041" s="48">
        <v>5022.6400000000003</v>
      </c>
    </row>
    <row r="1042" spans="1:13" ht="14.25" x14ac:dyDescent="0.2">
      <c r="A1042" s="42" t="s">
        <v>41</v>
      </c>
      <c r="B1042" s="42" t="s">
        <v>41</v>
      </c>
      <c r="C1042" s="43" t="s">
        <v>51</v>
      </c>
      <c r="D1042" s="43" t="s">
        <v>1</v>
      </c>
      <c r="E1042" s="45">
        <v>2020</v>
      </c>
      <c r="F1042" s="45" t="s">
        <v>67</v>
      </c>
      <c r="G1042" s="45" t="s">
        <v>193</v>
      </c>
      <c r="H1042" s="45" t="s">
        <v>194</v>
      </c>
      <c r="I1042" s="50" t="s">
        <v>116</v>
      </c>
      <c r="J1042" s="45" t="s">
        <v>545</v>
      </c>
      <c r="K1042" s="45" t="s">
        <v>545</v>
      </c>
      <c r="L1042" s="48">
        <v>1434.67</v>
      </c>
      <c r="M1042" s="48">
        <v>5022.6400000000003</v>
      </c>
    </row>
    <row r="1043" spans="1:13" ht="14.25" x14ac:dyDescent="0.2">
      <c r="A1043" s="42" t="s">
        <v>41</v>
      </c>
      <c r="B1043" s="42" t="s">
        <v>41</v>
      </c>
      <c r="C1043" s="43" t="s">
        <v>51</v>
      </c>
      <c r="D1043" s="43" t="s">
        <v>1</v>
      </c>
      <c r="E1043" s="45">
        <v>2020</v>
      </c>
      <c r="F1043" s="45" t="s">
        <v>67</v>
      </c>
      <c r="G1043" s="45" t="s">
        <v>193</v>
      </c>
      <c r="H1043" s="45" t="s">
        <v>194</v>
      </c>
      <c r="I1043" s="50" t="s">
        <v>116</v>
      </c>
      <c r="J1043" s="45" t="s">
        <v>545</v>
      </c>
      <c r="K1043" s="45" t="s">
        <v>545</v>
      </c>
      <c r="L1043" s="48">
        <v>1434.67</v>
      </c>
      <c r="M1043" s="48">
        <v>5022.6400000000003</v>
      </c>
    </row>
    <row r="1044" spans="1:13" ht="14.25" x14ac:dyDescent="0.2">
      <c r="A1044" s="42" t="s">
        <v>41</v>
      </c>
      <c r="B1044" s="42" t="s">
        <v>41</v>
      </c>
      <c r="C1044" s="43" t="s">
        <v>51</v>
      </c>
      <c r="D1044" s="43" t="s">
        <v>1</v>
      </c>
      <c r="E1044" s="45">
        <v>2020</v>
      </c>
      <c r="F1044" s="45" t="s">
        <v>67</v>
      </c>
      <c r="G1044" s="45" t="s">
        <v>193</v>
      </c>
      <c r="H1044" s="45" t="s">
        <v>194</v>
      </c>
      <c r="I1044" s="50" t="s">
        <v>92</v>
      </c>
      <c r="J1044" s="45" t="s">
        <v>545</v>
      </c>
      <c r="K1044" s="45" t="s">
        <v>545</v>
      </c>
      <c r="L1044" s="48">
        <v>1434.67</v>
      </c>
      <c r="M1044" s="48">
        <v>5022.6400000000003</v>
      </c>
    </row>
    <row r="1045" spans="1:13" ht="14.25" x14ac:dyDescent="0.2">
      <c r="A1045" s="42" t="s">
        <v>41</v>
      </c>
      <c r="B1045" s="42" t="s">
        <v>41</v>
      </c>
      <c r="C1045" s="43" t="s">
        <v>51</v>
      </c>
      <c r="D1045" s="43" t="s">
        <v>1</v>
      </c>
      <c r="E1045" s="45">
        <v>2020</v>
      </c>
      <c r="F1045" s="45" t="s">
        <v>67</v>
      </c>
      <c r="G1045" s="45" t="s">
        <v>193</v>
      </c>
      <c r="H1045" s="45" t="s">
        <v>194</v>
      </c>
      <c r="I1045" s="50" t="s">
        <v>218</v>
      </c>
      <c r="J1045" s="45" t="s">
        <v>545</v>
      </c>
      <c r="K1045" s="45" t="s">
        <v>545</v>
      </c>
      <c r="L1045" s="48">
        <v>1434.67</v>
      </c>
      <c r="M1045" s="48">
        <v>5022.6400000000003</v>
      </c>
    </row>
    <row r="1046" spans="1:13" ht="14.25" x14ac:dyDescent="0.2">
      <c r="A1046" s="42" t="s">
        <v>41</v>
      </c>
      <c r="B1046" s="42" t="s">
        <v>41</v>
      </c>
      <c r="C1046" s="43" t="s">
        <v>51</v>
      </c>
      <c r="D1046" s="43" t="s">
        <v>1</v>
      </c>
      <c r="E1046" s="45">
        <v>2020</v>
      </c>
      <c r="F1046" s="45" t="s">
        <v>67</v>
      </c>
      <c r="G1046" s="45" t="s">
        <v>193</v>
      </c>
      <c r="H1046" s="45" t="s">
        <v>194</v>
      </c>
      <c r="I1046" s="50" t="s">
        <v>92</v>
      </c>
      <c r="J1046" s="45" t="s">
        <v>545</v>
      </c>
      <c r="K1046" s="45" t="s">
        <v>545</v>
      </c>
      <c r="L1046" s="48">
        <v>1434.67</v>
      </c>
      <c r="M1046" s="48">
        <v>5022.6400000000003</v>
      </c>
    </row>
    <row r="1047" spans="1:13" ht="14.25" x14ac:dyDescent="0.2">
      <c r="A1047" s="42" t="s">
        <v>41</v>
      </c>
      <c r="B1047" s="42" t="s">
        <v>41</v>
      </c>
      <c r="C1047" s="43" t="s">
        <v>51</v>
      </c>
      <c r="D1047" s="43" t="s">
        <v>1</v>
      </c>
      <c r="E1047" s="45">
        <v>2020</v>
      </c>
      <c r="F1047" s="45" t="s">
        <v>67</v>
      </c>
      <c r="G1047" s="45" t="s">
        <v>193</v>
      </c>
      <c r="H1047" s="45" t="s">
        <v>194</v>
      </c>
      <c r="I1047" s="50" t="s">
        <v>220</v>
      </c>
      <c r="J1047" s="45" t="s">
        <v>545</v>
      </c>
      <c r="K1047" s="45" t="s">
        <v>545</v>
      </c>
      <c r="L1047" s="48">
        <v>1434.67</v>
      </c>
      <c r="M1047" s="48">
        <v>5022.6400000000003</v>
      </c>
    </row>
    <row r="1048" spans="1:13" ht="14.25" x14ac:dyDescent="0.2">
      <c r="A1048" s="42" t="s">
        <v>41</v>
      </c>
      <c r="B1048" s="42" t="s">
        <v>41</v>
      </c>
      <c r="C1048" s="43" t="s">
        <v>51</v>
      </c>
      <c r="D1048" s="43" t="s">
        <v>1</v>
      </c>
      <c r="E1048" s="45">
        <v>2020</v>
      </c>
      <c r="F1048" s="45" t="s">
        <v>67</v>
      </c>
      <c r="G1048" s="45" t="s">
        <v>193</v>
      </c>
      <c r="H1048" s="45" t="s">
        <v>194</v>
      </c>
      <c r="I1048" s="50" t="s">
        <v>92</v>
      </c>
      <c r="J1048" s="45" t="s">
        <v>545</v>
      </c>
      <c r="K1048" s="45" t="s">
        <v>545</v>
      </c>
      <c r="L1048" s="48">
        <v>1434.67</v>
      </c>
      <c r="M1048" s="48">
        <v>5022.6400000000003</v>
      </c>
    </row>
    <row r="1049" spans="1:13" ht="14.25" x14ac:dyDescent="0.2">
      <c r="A1049" s="42" t="s">
        <v>41</v>
      </c>
      <c r="B1049" s="42" t="s">
        <v>41</v>
      </c>
      <c r="C1049" s="43" t="s">
        <v>51</v>
      </c>
      <c r="D1049" s="43" t="s">
        <v>1</v>
      </c>
      <c r="E1049" s="45">
        <v>2020</v>
      </c>
      <c r="F1049" s="45" t="s">
        <v>67</v>
      </c>
      <c r="G1049" s="45" t="s">
        <v>193</v>
      </c>
      <c r="H1049" s="45" t="s">
        <v>194</v>
      </c>
      <c r="I1049" s="50" t="s">
        <v>114</v>
      </c>
      <c r="J1049" s="45" t="s">
        <v>545</v>
      </c>
      <c r="K1049" s="45" t="s">
        <v>545</v>
      </c>
      <c r="L1049" s="48">
        <v>1434.67</v>
      </c>
      <c r="M1049" s="48">
        <v>5022.6400000000003</v>
      </c>
    </row>
    <row r="1050" spans="1:13" ht="14.25" x14ac:dyDescent="0.2">
      <c r="A1050" s="42" t="s">
        <v>41</v>
      </c>
      <c r="B1050" s="42" t="s">
        <v>41</v>
      </c>
      <c r="C1050" s="43" t="s">
        <v>51</v>
      </c>
      <c r="D1050" s="43" t="s">
        <v>1</v>
      </c>
      <c r="E1050" s="45">
        <v>2020</v>
      </c>
      <c r="F1050" s="45" t="s">
        <v>67</v>
      </c>
      <c r="G1050" s="45" t="s">
        <v>193</v>
      </c>
      <c r="H1050" s="45" t="s">
        <v>194</v>
      </c>
      <c r="I1050" s="50" t="s">
        <v>221</v>
      </c>
      <c r="J1050" s="45" t="s">
        <v>545</v>
      </c>
      <c r="K1050" s="45" t="s">
        <v>545</v>
      </c>
      <c r="L1050" s="48">
        <v>1434.67</v>
      </c>
      <c r="M1050" s="48">
        <v>5022.6400000000003</v>
      </c>
    </row>
    <row r="1051" spans="1:13" ht="14.25" x14ac:dyDescent="0.2">
      <c r="A1051" s="42" t="s">
        <v>41</v>
      </c>
      <c r="B1051" s="42" t="s">
        <v>41</v>
      </c>
      <c r="C1051" s="43" t="s">
        <v>51</v>
      </c>
      <c r="D1051" s="43" t="s">
        <v>1</v>
      </c>
      <c r="E1051" s="45">
        <v>2020</v>
      </c>
      <c r="F1051" s="45" t="s">
        <v>67</v>
      </c>
      <c r="G1051" s="45" t="s">
        <v>193</v>
      </c>
      <c r="H1051" s="45" t="s">
        <v>194</v>
      </c>
      <c r="I1051" s="50" t="s">
        <v>227</v>
      </c>
      <c r="J1051" s="45" t="s">
        <v>545</v>
      </c>
      <c r="K1051" s="45" t="s">
        <v>545</v>
      </c>
      <c r="L1051" s="48">
        <v>1434.67</v>
      </c>
      <c r="M1051" s="48">
        <v>5022.6400000000003</v>
      </c>
    </row>
    <row r="1052" spans="1:13" ht="14.25" x14ac:dyDescent="0.2">
      <c r="A1052" s="42" t="s">
        <v>41</v>
      </c>
      <c r="B1052" s="42" t="s">
        <v>41</v>
      </c>
      <c r="C1052" s="43" t="s">
        <v>51</v>
      </c>
      <c r="D1052" s="43" t="s">
        <v>1</v>
      </c>
      <c r="E1052" s="45">
        <v>2020</v>
      </c>
      <c r="F1052" s="45" t="s">
        <v>67</v>
      </c>
      <c r="G1052" s="45" t="s">
        <v>193</v>
      </c>
      <c r="H1052" s="45" t="s">
        <v>194</v>
      </c>
      <c r="I1052" s="50" t="s">
        <v>247</v>
      </c>
      <c r="J1052" s="45" t="s">
        <v>545</v>
      </c>
      <c r="K1052" s="45" t="s">
        <v>545</v>
      </c>
      <c r="L1052" s="48">
        <v>1434.67</v>
      </c>
      <c r="M1052" s="48">
        <v>5022.6400000000003</v>
      </c>
    </row>
    <row r="1053" spans="1:13" ht="14.25" x14ac:dyDescent="0.2">
      <c r="A1053" s="42" t="s">
        <v>41</v>
      </c>
      <c r="B1053" s="42" t="s">
        <v>41</v>
      </c>
      <c r="C1053" s="43" t="s">
        <v>51</v>
      </c>
      <c r="D1053" s="43" t="s">
        <v>1</v>
      </c>
      <c r="E1053" s="45">
        <v>2020</v>
      </c>
      <c r="F1053" s="45" t="s">
        <v>67</v>
      </c>
      <c r="G1053" s="45" t="s">
        <v>193</v>
      </c>
      <c r="H1053" s="45" t="s">
        <v>194</v>
      </c>
      <c r="I1053" s="50" t="s">
        <v>197</v>
      </c>
      <c r="J1053" s="45" t="s">
        <v>545</v>
      </c>
      <c r="K1053" s="45" t="s">
        <v>545</v>
      </c>
      <c r="L1053" s="48">
        <v>1434.67</v>
      </c>
      <c r="M1053" s="48">
        <v>5022.6400000000003</v>
      </c>
    </row>
    <row r="1054" spans="1:13" ht="14.25" x14ac:dyDescent="0.2">
      <c r="A1054" s="42" t="s">
        <v>41</v>
      </c>
      <c r="B1054" s="42" t="s">
        <v>41</v>
      </c>
      <c r="C1054" s="43" t="s">
        <v>51</v>
      </c>
      <c r="D1054" s="43" t="s">
        <v>1</v>
      </c>
      <c r="E1054" s="45">
        <v>2020</v>
      </c>
      <c r="F1054" s="45" t="s">
        <v>67</v>
      </c>
      <c r="G1054" s="45" t="s">
        <v>193</v>
      </c>
      <c r="H1054" s="45" t="s">
        <v>194</v>
      </c>
      <c r="I1054" s="50" t="s">
        <v>121</v>
      </c>
      <c r="J1054" s="45" t="s">
        <v>545</v>
      </c>
      <c r="K1054" s="45" t="s">
        <v>545</v>
      </c>
      <c r="L1054" s="48">
        <v>1434.67</v>
      </c>
      <c r="M1054" s="48">
        <v>5022.6400000000003</v>
      </c>
    </row>
    <row r="1055" spans="1:13" ht="14.25" x14ac:dyDescent="0.2">
      <c r="A1055" s="42" t="s">
        <v>41</v>
      </c>
      <c r="B1055" s="42" t="s">
        <v>41</v>
      </c>
      <c r="C1055" s="43" t="s">
        <v>51</v>
      </c>
      <c r="D1055" s="43" t="s">
        <v>1</v>
      </c>
      <c r="E1055" s="45">
        <v>2020</v>
      </c>
      <c r="F1055" s="45" t="s">
        <v>67</v>
      </c>
      <c r="G1055" s="45" t="s">
        <v>193</v>
      </c>
      <c r="H1055" s="45" t="s">
        <v>194</v>
      </c>
      <c r="I1055" s="50" t="s">
        <v>243</v>
      </c>
      <c r="J1055" s="45" t="s">
        <v>545</v>
      </c>
      <c r="K1055" s="45" t="s">
        <v>545</v>
      </c>
      <c r="L1055" s="48">
        <v>1434.67</v>
      </c>
      <c r="M1055" s="48">
        <v>5022.6400000000003</v>
      </c>
    </row>
    <row r="1056" spans="1:13" ht="14.25" x14ac:dyDescent="0.2">
      <c r="A1056" s="42" t="s">
        <v>41</v>
      </c>
      <c r="B1056" s="42" t="s">
        <v>41</v>
      </c>
      <c r="C1056" s="43" t="s">
        <v>51</v>
      </c>
      <c r="D1056" s="43" t="s">
        <v>1</v>
      </c>
      <c r="E1056" s="45">
        <v>2020</v>
      </c>
      <c r="F1056" s="45" t="s">
        <v>67</v>
      </c>
      <c r="G1056" s="45" t="s">
        <v>193</v>
      </c>
      <c r="H1056" s="45" t="s">
        <v>194</v>
      </c>
      <c r="I1056" s="50" t="s">
        <v>615</v>
      </c>
      <c r="J1056" s="45" t="s">
        <v>545</v>
      </c>
      <c r="K1056" s="45" t="s">
        <v>545</v>
      </c>
      <c r="L1056" s="48">
        <v>1434.67</v>
      </c>
      <c r="M1056" s="48">
        <v>5022.6400000000003</v>
      </c>
    </row>
    <row r="1057" spans="1:13" ht="14.25" x14ac:dyDescent="0.2">
      <c r="A1057" s="42" t="s">
        <v>41</v>
      </c>
      <c r="B1057" s="42" t="s">
        <v>41</v>
      </c>
      <c r="C1057" s="43" t="s">
        <v>51</v>
      </c>
      <c r="D1057" s="43" t="s">
        <v>1</v>
      </c>
      <c r="E1057" s="45">
        <v>2020</v>
      </c>
      <c r="F1057" s="45" t="s">
        <v>67</v>
      </c>
      <c r="G1057" s="45" t="s">
        <v>193</v>
      </c>
      <c r="H1057" s="45" t="s">
        <v>194</v>
      </c>
      <c r="I1057" s="50" t="s">
        <v>117</v>
      </c>
      <c r="J1057" s="45" t="s">
        <v>545</v>
      </c>
      <c r="K1057" s="45" t="s">
        <v>545</v>
      </c>
      <c r="L1057" s="48">
        <v>1434.67</v>
      </c>
      <c r="M1057" s="48">
        <v>5022.6400000000003</v>
      </c>
    </row>
    <row r="1058" spans="1:13" ht="14.25" x14ac:dyDescent="0.2">
      <c r="A1058" s="42" t="s">
        <v>41</v>
      </c>
      <c r="B1058" s="42" t="s">
        <v>41</v>
      </c>
      <c r="C1058" s="43" t="s">
        <v>51</v>
      </c>
      <c r="D1058" s="43" t="s">
        <v>1</v>
      </c>
      <c r="E1058" s="45">
        <v>2020</v>
      </c>
      <c r="F1058" s="45" t="s">
        <v>67</v>
      </c>
      <c r="G1058" s="45" t="s">
        <v>193</v>
      </c>
      <c r="H1058" s="45" t="s">
        <v>194</v>
      </c>
      <c r="I1058" s="50" t="s">
        <v>92</v>
      </c>
      <c r="J1058" s="45" t="s">
        <v>545</v>
      </c>
      <c r="K1058" s="45" t="s">
        <v>545</v>
      </c>
      <c r="L1058" s="48">
        <v>1434.67</v>
      </c>
      <c r="M1058" s="48">
        <v>5022.6400000000003</v>
      </c>
    </row>
    <row r="1059" spans="1:13" ht="14.25" x14ac:dyDescent="0.2">
      <c r="A1059" s="42" t="s">
        <v>41</v>
      </c>
      <c r="B1059" s="42" t="s">
        <v>41</v>
      </c>
      <c r="C1059" s="43" t="s">
        <v>51</v>
      </c>
      <c r="D1059" s="43" t="s">
        <v>1</v>
      </c>
      <c r="E1059" s="45">
        <v>2020</v>
      </c>
      <c r="F1059" s="45" t="s">
        <v>67</v>
      </c>
      <c r="G1059" s="45" t="s">
        <v>193</v>
      </c>
      <c r="H1059" s="45" t="s">
        <v>194</v>
      </c>
      <c r="I1059" s="50" t="s">
        <v>92</v>
      </c>
      <c r="J1059" s="45" t="s">
        <v>545</v>
      </c>
      <c r="K1059" s="45" t="s">
        <v>545</v>
      </c>
      <c r="L1059" s="48">
        <v>1434.67</v>
      </c>
      <c r="M1059" s="48">
        <v>5022.6400000000003</v>
      </c>
    </row>
    <row r="1060" spans="1:13" ht="14.25" x14ac:dyDescent="0.2">
      <c r="A1060" s="42" t="s">
        <v>41</v>
      </c>
      <c r="B1060" s="42" t="s">
        <v>41</v>
      </c>
      <c r="C1060" s="43" t="s">
        <v>51</v>
      </c>
      <c r="D1060" s="43" t="s">
        <v>1</v>
      </c>
      <c r="E1060" s="45">
        <v>2020</v>
      </c>
      <c r="F1060" s="45" t="s">
        <v>67</v>
      </c>
      <c r="G1060" s="45" t="s">
        <v>193</v>
      </c>
      <c r="H1060" s="45" t="s">
        <v>194</v>
      </c>
      <c r="I1060" s="50" t="s">
        <v>246</v>
      </c>
      <c r="J1060" s="45" t="s">
        <v>545</v>
      </c>
      <c r="K1060" s="45" t="s">
        <v>545</v>
      </c>
      <c r="L1060" s="48">
        <v>1434.67</v>
      </c>
      <c r="M1060" s="48">
        <v>5022.6400000000003</v>
      </c>
    </row>
    <row r="1061" spans="1:13" ht="14.25" x14ac:dyDescent="0.2">
      <c r="A1061" s="42" t="s">
        <v>41</v>
      </c>
      <c r="B1061" s="42" t="s">
        <v>41</v>
      </c>
      <c r="C1061" s="43" t="s">
        <v>51</v>
      </c>
      <c r="D1061" s="43" t="s">
        <v>1</v>
      </c>
      <c r="E1061" s="45">
        <v>2020</v>
      </c>
      <c r="F1061" s="45" t="s">
        <v>67</v>
      </c>
      <c r="G1061" s="45" t="s">
        <v>193</v>
      </c>
      <c r="H1061" s="45" t="s">
        <v>194</v>
      </c>
      <c r="I1061" s="50" t="s">
        <v>224</v>
      </c>
      <c r="J1061" s="45" t="s">
        <v>545</v>
      </c>
      <c r="K1061" s="45" t="s">
        <v>545</v>
      </c>
      <c r="L1061" s="48">
        <v>1434.67</v>
      </c>
      <c r="M1061" s="48">
        <v>5022.6400000000003</v>
      </c>
    </row>
    <row r="1062" spans="1:13" ht="14.25" x14ac:dyDescent="0.2">
      <c r="A1062" s="42" t="s">
        <v>41</v>
      </c>
      <c r="B1062" s="42" t="s">
        <v>41</v>
      </c>
      <c r="C1062" s="43" t="s">
        <v>51</v>
      </c>
      <c r="D1062" s="43" t="s">
        <v>1</v>
      </c>
      <c r="E1062" s="45">
        <v>2020</v>
      </c>
      <c r="F1062" s="45" t="s">
        <v>67</v>
      </c>
      <c r="G1062" s="45" t="s">
        <v>193</v>
      </c>
      <c r="H1062" s="45" t="s">
        <v>194</v>
      </c>
      <c r="I1062" s="50" t="s">
        <v>249</v>
      </c>
      <c r="J1062" s="45" t="s">
        <v>545</v>
      </c>
      <c r="K1062" s="45" t="s">
        <v>545</v>
      </c>
      <c r="L1062" s="48">
        <v>1434.67</v>
      </c>
      <c r="M1062" s="48">
        <v>5022.6400000000003</v>
      </c>
    </row>
    <row r="1063" spans="1:13" ht="14.25" x14ac:dyDescent="0.2">
      <c r="A1063" s="42" t="s">
        <v>41</v>
      </c>
      <c r="B1063" s="42" t="s">
        <v>41</v>
      </c>
      <c r="C1063" s="43" t="s">
        <v>51</v>
      </c>
      <c r="D1063" s="43" t="s">
        <v>1</v>
      </c>
      <c r="E1063" s="45">
        <v>2020</v>
      </c>
      <c r="F1063" s="45" t="s">
        <v>67</v>
      </c>
      <c r="G1063" s="45" t="s">
        <v>193</v>
      </c>
      <c r="H1063" s="45" t="s">
        <v>194</v>
      </c>
      <c r="I1063" s="50" t="s">
        <v>114</v>
      </c>
      <c r="J1063" s="45" t="s">
        <v>545</v>
      </c>
      <c r="K1063" s="45" t="s">
        <v>545</v>
      </c>
      <c r="L1063" s="48">
        <v>1434.67</v>
      </c>
      <c r="M1063" s="48">
        <v>5022.6400000000003</v>
      </c>
    </row>
    <row r="1064" spans="1:13" ht="14.25" x14ac:dyDescent="0.2">
      <c r="A1064" s="42" t="s">
        <v>41</v>
      </c>
      <c r="B1064" s="42" t="s">
        <v>41</v>
      </c>
      <c r="C1064" s="43" t="s">
        <v>51</v>
      </c>
      <c r="D1064" s="43" t="s">
        <v>1</v>
      </c>
      <c r="E1064" s="45">
        <v>2020</v>
      </c>
      <c r="F1064" s="45" t="s">
        <v>67</v>
      </c>
      <c r="G1064" s="45" t="s">
        <v>193</v>
      </c>
      <c r="H1064" s="45" t="s">
        <v>194</v>
      </c>
      <c r="I1064" s="50" t="s">
        <v>230</v>
      </c>
      <c r="J1064" s="45" t="s">
        <v>545</v>
      </c>
      <c r="K1064" s="45" t="s">
        <v>545</v>
      </c>
      <c r="L1064" s="48">
        <v>1434.67</v>
      </c>
      <c r="M1064" s="48">
        <v>5022.6400000000003</v>
      </c>
    </row>
    <row r="1065" spans="1:13" ht="14.25" x14ac:dyDescent="0.2">
      <c r="A1065" s="42" t="s">
        <v>41</v>
      </c>
      <c r="B1065" s="42" t="s">
        <v>41</v>
      </c>
      <c r="C1065" s="43" t="s">
        <v>51</v>
      </c>
      <c r="D1065" s="43" t="s">
        <v>1</v>
      </c>
      <c r="E1065" s="45">
        <v>2020</v>
      </c>
      <c r="F1065" s="45" t="s">
        <v>67</v>
      </c>
      <c r="G1065" s="45" t="s">
        <v>193</v>
      </c>
      <c r="H1065" s="45" t="s">
        <v>194</v>
      </c>
      <c r="I1065" s="50" t="s">
        <v>207</v>
      </c>
      <c r="J1065" s="45" t="s">
        <v>545</v>
      </c>
      <c r="K1065" s="45" t="s">
        <v>545</v>
      </c>
      <c r="L1065" s="48">
        <v>1434.67</v>
      </c>
      <c r="M1065" s="48">
        <v>5022.6400000000003</v>
      </c>
    </row>
    <row r="1066" spans="1:13" ht="14.25" x14ac:dyDescent="0.2">
      <c r="A1066" s="42" t="s">
        <v>41</v>
      </c>
      <c r="B1066" s="42" t="s">
        <v>41</v>
      </c>
      <c r="C1066" s="43" t="s">
        <v>51</v>
      </c>
      <c r="D1066" s="43" t="s">
        <v>1</v>
      </c>
      <c r="E1066" s="45">
        <v>2020</v>
      </c>
      <c r="F1066" s="45" t="s">
        <v>67</v>
      </c>
      <c r="G1066" s="45" t="s">
        <v>193</v>
      </c>
      <c r="H1066" s="45" t="s">
        <v>194</v>
      </c>
      <c r="I1066" s="50" t="s">
        <v>220</v>
      </c>
      <c r="J1066" s="45" t="s">
        <v>545</v>
      </c>
      <c r="K1066" s="45" t="s">
        <v>545</v>
      </c>
      <c r="L1066" s="48">
        <v>1434.67</v>
      </c>
      <c r="M1066" s="48">
        <v>5022.6400000000003</v>
      </c>
    </row>
    <row r="1067" spans="1:13" ht="14.25" x14ac:dyDescent="0.2">
      <c r="A1067" s="42" t="s">
        <v>41</v>
      </c>
      <c r="B1067" s="42" t="s">
        <v>41</v>
      </c>
      <c r="C1067" s="43" t="s">
        <v>51</v>
      </c>
      <c r="D1067" s="43" t="s">
        <v>1</v>
      </c>
      <c r="E1067" s="45">
        <v>2020</v>
      </c>
      <c r="F1067" s="45" t="s">
        <v>67</v>
      </c>
      <c r="G1067" s="45" t="s">
        <v>193</v>
      </c>
      <c r="H1067" s="45" t="s">
        <v>194</v>
      </c>
      <c r="I1067" s="50" t="s">
        <v>120</v>
      </c>
      <c r="J1067" s="45" t="s">
        <v>545</v>
      </c>
      <c r="K1067" s="45" t="s">
        <v>545</v>
      </c>
      <c r="L1067" s="48">
        <v>1434.67</v>
      </c>
      <c r="M1067" s="48">
        <v>5022.6400000000003</v>
      </c>
    </row>
    <row r="1068" spans="1:13" ht="14.25" x14ac:dyDescent="0.2">
      <c r="A1068" s="42" t="s">
        <v>41</v>
      </c>
      <c r="B1068" s="42" t="s">
        <v>41</v>
      </c>
      <c r="C1068" s="43" t="s">
        <v>51</v>
      </c>
      <c r="D1068" s="43" t="s">
        <v>1</v>
      </c>
      <c r="E1068" s="45">
        <v>2020</v>
      </c>
      <c r="F1068" s="45" t="s">
        <v>67</v>
      </c>
      <c r="G1068" s="45" t="s">
        <v>193</v>
      </c>
      <c r="H1068" s="45" t="s">
        <v>194</v>
      </c>
      <c r="I1068" s="50" t="s">
        <v>122</v>
      </c>
      <c r="J1068" s="45" t="s">
        <v>545</v>
      </c>
      <c r="K1068" s="45" t="s">
        <v>545</v>
      </c>
      <c r="L1068" s="48">
        <v>1434.67</v>
      </c>
      <c r="M1068" s="48">
        <v>5022.6400000000003</v>
      </c>
    </row>
    <row r="1069" spans="1:13" ht="14.25" x14ac:dyDescent="0.2">
      <c r="A1069" s="42" t="s">
        <v>41</v>
      </c>
      <c r="B1069" s="42" t="s">
        <v>41</v>
      </c>
      <c r="C1069" s="43" t="s">
        <v>51</v>
      </c>
      <c r="D1069" s="43" t="s">
        <v>1</v>
      </c>
      <c r="E1069" s="45">
        <v>2020</v>
      </c>
      <c r="F1069" s="45" t="s">
        <v>67</v>
      </c>
      <c r="G1069" s="45" t="s">
        <v>193</v>
      </c>
      <c r="H1069" s="45" t="s">
        <v>194</v>
      </c>
      <c r="I1069" s="50" t="s">
        <v>212</v>
      </c>
      <c r="J1069" s="45" t="s">
        <v>545</v>
      </c>
      <c r="K1069" s="45" t="s">
        <v>545</v>
      </c>
      <c r="L1069" s="48">
        <v>1434.67</v>
      </c>
      <c r="M1069" s="48">
        <v>5022.6400000000003</v>
      </c>
    </row>
    <row r="1070" spans="1:13" ht="14.25" x14ac:dyDescent="0.2">
      <c r="A1070" s="42" t="s">
        <v>41</v>
      </c>
      <c r="B1070" s="42" t="s">
        <v>41</v>
      </c>
      <c r="C1070" s="43" t="s">
        <v>51</v>
      </c>
      <c r="D1070" s="43" t="s">
        <v>1</v>
      </c>
      <c r="E1070" s="45">
        <v>2020</v>
      </c>
      <c r="F1070" s="45" t="s">
        <v>67</v>
      </c>
      <c r="G1070" s="45" t="s">
        <v>193</v>
      </c>
      <c r="H1070" s="45" t="s">
        <v>194</v>
      </c>
      <c r="I1070" s="50" t="s">
        <v>231</v>
      </c>
      <c r="J1070" s="45" t="s">
        <v>545</v>
      </c>
      <c r="K1070" s="45" t="s">
        <v>545</v>
      </c>
      <c r="L1070" s="48">
        <v>1434.67</v>
      </c>
      <c r="M1070" s="48">
        <v>5022.6400000000003</v>
      </c>
    </row>
    <row r="1071" spans="1:13" ht="14.25" x14ac:dyDescent="0.2">
      <c r="A1071" s="42" t="s">
        <v>41</v>
      </c>
      <c r="B1071" s="42" t="s">
        <v>41</v>
      </c>
      <c r="C1071" s="43" t="s">
        <v>51</v>
      </c>
      <c r="D1071" s="43" t="s">
        <v>1</v>
      </c>
      <c r="E1071" s="45">
        <v>2020</v>
      </c>
      <c r="F1071" s="45" t="s">
        <v>67</v>
      </c>
      <c r="G1071" s="45" t="s">
        <v>193</v>
      </c>
      <c r="H1071" s="45" t="s">
        <v>194</v>
      </c>
      <c r="I1071" s="50" t="s">
        <v>210</v>
      </c>
      <c r="J1071" s="45" t="s">
        <v>545</v>
      </c>
      <c r="K1071" s="45" t="s">
        <v>545</v>
      </c>
      <c r="L1071" s="48">
        <v>1434.67</v>
      </c>
      <c r="M1071" s="48">
        <v>5022.6400000000003</v>
      </c>
    </row>
    <row r="1072" spans="1:13" ht="14.25" x14ac:dyDescent="0.2">
      <c r="A1072" s="42" t="s">
        <v>41</v>
      </c>
      <c r="B1072" s="42" t="s">
        <v>41</v>
      </c>
      <c r="C1072" s="43" t="s">
        <v>51</v>
      </c>
      <c r="D1072" s="43" t="s">
        <v>1</v>
      </c>
      <c r="E1072" s="45">
        <v>2020</v>
      </c>
      <c r="F1072" s="45" t="s">
        <v>67</v>
      </c>
      <c r="G1072" s="45" t="s">
        <v>193</v>
      </c>
      <c r="H1072" s="45" t="s">
        <v>194</v>
      </c>
      <c r="I1072" s="50" t="s">
        <v>114</v>
      </c>
      <c r="J1072" s="45" t="s">
        <v>545</v>
      </c>
      <c r="K1072" s="45" t="s">
        <v>545</v>
      </c>
      <c r="L1072" s="48">
        <v>1434.67</v>
      </c>
      <c r="M1072" s="48">
        <v>5022.6400000000003</v>
      </c>
    </row>
    <row r="1073" spans="1:13" ht="14.25" x14ac:dyDescent="0.2">
      <c r="A1073" s="42" t="s">
        <v>41</v>
      </c>
      <c r="B1073" s="42" t="s">
        <v>41</v>
      </c>
      <c r="C1073" s="43" t="s">
        <v>51</v>
      </c>
      <c r="D1073" s="43" t="s">
        <v>1</v>
      </c>
      <c r="E1073" s="45">
        <v>2020</v>
      </c>
      <c r="F1073" s="45" t="s">
        <v>67</v>
      </c>
      <c r="G1073" s="45" t="s">
        <v>193</v>
      </c>
      <c r="H1073" s="45" t="s">
        <v>194</v>
      </c>
      <c r="I1073" s="50" t="s">
        <v>201</v>
      </c>
      <c r="J1073" s="45" t="s">
        <v>545</v>
      </c>
      <c r="K1073" s="45" t="s">
        <v>545</v>
      </c>
      <c r="L1073" s="48">
        <v>1434.67</v>
      </c>
      <c r="M1073" s="48">
        <v>5022.6400000000003</v>
      </c>
    </row>
    <row r="1074" spans="1:13" ht="14.25" x14ac:dyDescent="0.2">
      <c r="A1074" s="42" t="s">
        <v>41</v>
      </c>
      <c r="B1074" s="42" t="s">
        <v>41</v>
      </c>
      <c r="C1074" s="43" t="s">
        <v>51</v>
      </c>
      <c r="D1074" s="43" t="s">
        <v>1</v>
      </c>
      <c r="E1074" s="45">
        <v>2020</v>
      </c>
      <c r="F1074" s="45" t="s">
        <v>67</v>
      </c>
      <c r="G1074" s="45" t="s">
        <v>193</v>
      </c>
      <c r="H1074" s="45" t="s">
        <v>194</v>
      </c>
      <c r="I1074" s="50" t="s">
        <v>615</v>
      </c>
      <c r="J1074" s="45" t="s">
        <v>545</v>
      </c>
      <c r="K1074" s="45" t="s">
        <v>545</v>
      </c>
      <c r="L1074" s="48">
        <v>1434.67</v>
      </c>
      <c r="M1074" s="48">
        <v>5022.6400000000003</v>
      </c>
    </row>
    <row r="1075" spans="1:13" ht="14.25" x14ac:dyDescent="0.2">
      <c r="A1075" s="42" t="s">
        <v>41</v>
      </c>
      <c r="B1075" s="42" t="s">
        <v>41</v>
      </c>
      <c r="C1075" s="43" t="s">
        <v>51</v>
      </c>
      <c r="D1075" s="43" t="s">
        <v>1</v>
      </c>
      <c r="E1075" s="45">
        <v>2020</v>
      </c>
      <c r="F1075" s="45" t="s">
        <v>67</v>
      </c>
      <c r="G1075" s="45" t="s">
        <v>193</v>
      </c>
      <c r="H1075" s="45" t="s">
        <v>194</v>
      </c>
      <c r="I1075" s="50" t="s">
        <v>231</v>
      </c>
      <c r="J1075" s="45" t="s">
        <v>545</v>
      </c>
      <c r="K1075" s="45" t="s">
        <v>545</v>
      </c>
      <c r="L1075" s="48">
        <v>1434.67</v>
      </c>
      <c r="M1075" s="48">
        <v>5022.6400000000003</v>
      </c>
    </row>
    <row r="1076" spans="1:13" ht="14.25" x14ac:dyDescent="0.2">
      <c r="A1076" s="42" t="s">
        <v>41</v>
      </c>
      <c r="B1076" s="42" t="s">
        <v>41</v>
      </c>
      <c r="C1076" s="43" t="s">
        <v>51</v>
      </c>
      <c r="D1076" s="43" t="s">
        <v>1</v>
      </c>
      <c r="E1076" s="45">
        <v>2020</v>
      </c>
      <c r="F1076" s="45" t="s">
        <v>67</v>
      </c>
      <c r="G1076" s="45" t="s">
        <v>193</v>
      </c>
      <c r="H1076" s="45" t="s">
        <v>194</v>
      </c>
      <c r="I1076" s="50" t="s">
        <v>233</v>
      </c>
      <c r="J1076" s="45" t="s">
        <v>545</v>
      </c>
      <c r="K1076" s="45" t="s">
        <v>545</v>
      </c>
      <c r="L1076" s="48">
        <v>1434.67</v>
      </c>
      <c r="M1076" s="48">
        <v>5022.6400000000003</v>
      </c>
    </row>
    <row r="1077" spans="1:13" ht="14.25" x14ac:dyDescent="0.2">
      <c r="A1077" s="42" t="s">
        <v>41</v>
      </c>
      <c r="B1077" s="42" t="s">
        <v>41</v>
      </c>
      <c r="C1077" s="43" t="s">
        <v>51</v>
      </c>
      <c r="D1077" s="43" t="s">
        <v>1</v>
      </c>
      <c r="E1077" s="45">
        <v>2020</v>
      </c>
      <c r="F1077" s="45" t="s">
        <v>67</v>
      </c>
      <c r="G1077" s="45" t="s">
        <v>193</v>
      </c>
      <c r="H1077" s="45" t="s">
        <v>194</v>
      </c>
      <c r="I1077" s="50" t="s">
        <v>120</v>
      </c>
      <c r="J1077" s="45" t="s">
        <v>545</v>
      </c>
      <c r="K1077" s="45" t="s">
        <v>545</v>
      </c>
      <c r="L1077" s="48">
        <v>1434.67</v>
      </c>
      <c r="M1077" s="48">
        <v>5022.6400000000003</v>
      </c>
    </row>
    <row r="1078" spans="1:13" ht="14.25" x14ac:dyDescent="0.2">
      <c r="A1078" s="42" t="s">
        <v>41</v>
      </c>
      <c r="B1078" s="42" t="s">
        <v>41</v>
      </c>
      <c r="C1078" s="43" t="s">
        <v>51</v>
      </c>
      <c r="D1078" s="43" t="s">
        <v>1</v>
      </c>
      <c r="E1078" s="45">
        <v>2020</v>
      </c>
      <c r="F1078" s="45" t="s">
        <v>67</v>
      </c>
      <c r="G1078" s="45" t="s">
        <v>193</v>
      </c>
      <c r="H1078" s="45" t="s">
        <v>194</v>
      </c>
      <c r="I1078" s="50" t="s">
        <v>228</v>
      </c>
      <c r="J1078" s="45" t="s">
        <v>545</v>
      </c>
      <c r="K1078" s="45" t="s">
        <v>545</v>
      </c>
      <c r="L1078" s="48">
        <v>1434.67</v>
      </c>
      <c r="M1078" s="48">
        <v>5022.6400000000003</v>
      </c>
    </row>
    <row r="1079" spans="1:13" ht="14.25" x14ac:dyDescent="0.2">
      <c r="A1079" s="42" t="s">
        <v>41</v>
      </c>
      <c r="B1079" s="42" t="s">
        <v>41</v>
      </c>
      <c r="C1079" s="43" t="s">
        <v>51</v>
      </c>
      <c r="D1079" s="43" t="s">
        <v>1</v>
      </c>
      <c r="E1079" s="45">
        <v>2020</v>
      </c>
      <c r="F1079" s="45" t="s">
        <v>67</v>
      </c>
      <c r="G1079" s="45" t="s">
        <v>193</v>
      </c>
      <c r="H1079" s="45" t="s">
        <v>194</v>
      </c>
      <c r="I1079" s="50" t="s">
        <v>235</v>
      </c>
      <c r="J1079" s="45" t="s">
        <v>545</v>
      </c>
      <c r="K1079" s="45" t="s">
        <v>545</v>
      </c>
      <c r="L1079" s="48">
        <v>1434.67</v>
      </c>
      <c r="M1079" s="48">
        <v>5022.6400000000003</v>
      </c>
    </row>
    <row r="1080" spans="1:13" ht="14.25" x14ac:dyDescent="0.2">
      <c r="A1080" s="42" t="s">
        <v>41</v>
      </c>
      <c r="B1080" s="42" t="s">
        <v>41</v>
      </c>
      <c r="C1080" s="43" t="s">
        <v>51</v>
      </c>
      <c r="D1080" s="43" t="s">
        <v>1</v>
      </c>
      <c r="E1080" s="45">
        <v>2020</v>
      </c>
      <c r="F1080" s="45" t="s">
        <v>67</v>
      </c>
      <c r="G1080" s="45" t="s">
        <v>193</v>
      </c>
      <c r="H1080" s="45" t="s">
        <v>194</v>
      </c>
      <c r="I1080" s="50" t="s">
        <v>230</v>
      </c>
      <c r="J1080" s="45" t="s">
        <v>545</v>
      </c>
      <c r="K1080" s="45" t="s">
        <v>545</v>
      </c>
      <c r="L1080" s="48">
        <v>1434.67</v>
      </c>
      <c r="M1080" s="48">
        <v>5022.6400000000003</v>
      </c>
    </row>
    <row r="1081" spans="1:13" ht="14.25" x14ac:dyDescent="0.2">
      <c r="A1081" s="42" t="s">
        <v>41</v>
      </c>
      <c r="B1081" s="42" t="s">
        <v>41</v>
      </c>
      <c r="C1081" s="43" t="s">
        <v>51</v>
      </c>
      <c r="D1081" s="43" t="s">
        <v>1</v>
      </c>
      <c r="E1081" s="45">
        <v>2020</v>
      </c>
      <c r="F1081" s="45" t="s">
        <v>67</v>
      </c>
      <c r="G1081" s="45" t="s">
        <v>193</v>
      </c>
      <c r="H1081" s="45" t="s">
        <v>194</v>
      </c>
      <c r="I1081" s="50" t="s">
        <v>122</v>
      </c>
      <c r="J1081" s="45" t="s">
        <v>545</v>
      </c>
      <c r="K1081" s="45" t="s">
        <v>545</v>
      </c>
      <c r="L1081" s="48">
        <v>1434.67</v>
      </c>
      <c r="M1081" s="48">
        <v>5022.6400000000003</v>
      </c>
    </row>
    <row r="1082" spans="1:13" ht="14.25" x14ac:dyDescent="0.2">
      <c r="A1082" s="42" t="s">
        <v>41</v>
      </c>
      <c r="B1082" s="42" t="s">
        <v>41</v>
      </c>
      <c r="C1082" s="43" t="s">
        <v>51</v>
      </c>
      <c r="D1082" s="43" t="s">
        <v>1</v>
      </c>
      <c r="E1082" s="45">
        <v>2020</v>
      </c>
      <c r="F1082" s="45" t="s">
        <v>67</v>
      </c>
      <c r="G1082" s="45" t="s">
        <v>193</v>
      </c>
      <c r="H1082" s="45" t="s">
        <v>194</v>
      </c>
      <c r="I1082" s="50" t="s">
        <v>211</v>
      </c>
      <c r="J1082" s="45" t="s">
        <v>545</v>
      </c>
      <c r="K1082" s="45" t="s">
        <v>545</v>
      </c>
      <c r="L1082" s="48">
        <v>1434.67</v>
      </c>
      <c r="M1082" s="48">
        <v>5022.6400000000003</v>
      </c>
    </row>
    <row r="1083" spans="1:13" ht="14.25" x14ac:dyDescent="0.2">
      <c r="A1083" s="42" t="s">
        <v>41</v>
      </c>
      <c r="B1083" s="42" t="s">
        <v>41</v>
      </c>
      <c r="C1083" s="43" t="s">
        <v>51</v>
      </c>
      <c r="D1083" s="43" t="s">
        <v>1</v>
      </c>
      <c r="E1083" s="45">
        <v>2020</v>
      </c>
      <c r="F1083" s="45" t="s">
        <v>67</v>
      </c>
      <c r="G1083" s="45" t="s">
        <v>193</v>
      </c>
      <c r="H1083" s="45" t="s">
        <v>194</v>
      </c>
      <c r="I1083" s="50" t="s">
        <v>84</v>
      </c>
      <c r="J1083" s="45" t="s">
        <v>545</v>
      </c>
      <c r="K1083" s="45" t="s">
        <v>545</v>
      </c>
      <c r="L1083" s="48">
        <v>1434.67</v>
      </c>
      <c r="M1083" s="48">
        <v>5022.6400000000003</v>
      </c>
    </row>
    <row r="1084" spans="1:13" ht="14.25" x14ac:dyDescent="0.2">
      <c r="A1084" s="42" t="s">
        <v>41</v>
      </c>
      <c r="B1084" s="42" t="s">
        <v>41</v>
      </c>
      <c r="C1084" s="43" t="s">
        <v>51</v>
      </c>
      <c r="D1084" s="43" t="s">
        <v>1</v>
      </c>
      <c r="E1084" s="45">
        <v>2020</v>
      </c>
      <c r="F1084" s="45" t="s">
        <v>67</v>
      </c>
      <c r="G1084" s="45" t="s">
        <v>193</v>
      </c>
      <c r="H1084" s="45" t="s">
        <v>194</v>
      </c>
      <c r="I1084" s="50" t="s">
        <v>120</v>
      </c>
      <c r="J1084" s="45" t="s">
        <v>545</v>
      </c>
      <c r="K1084" s="45" t="s">
        <v>545</v>
      </c>
      <c r="L1084" s="48">
        <v>1434.67</v>
      </c>
      <c r="M1084" s="48">
        <v>5022.6400000000003</v>
      </c>
    </row>
    <row r="1085" spans="1:13" ht="14.25" x14ac:dyDescent="0.2">
      <c r="A1085" s="42" t="s">
        <v>41</v>
      </c>
      <c r="B1085" s="42" t="s">
        <v>41</v>
      </c>
      <c r="C1085" s="43" t="s">
        <v>51</v>
      </c>
      <c r="D1085" s="43" t="s">
        <v>1</v>
      </c>
      <c r="E1085" s="45">
        <v>2020</v>
      </c>
      <c r="F1085" s="45" t="s">
        <v>67</v>
      </c>
      <c r="G1085" s="45" t="s">
        <v>193</v>
      </c>
      <c r="H1085" s="45" t="s">
        <v>194</v>
      </c>
      <c r="I1085" s="50" t="s">
        <v>237</v>
      </c>
      <c r="J1085" s="45" t="s">
        <v>545</v>
      </c>
      <c r="K1085" s="45" t="s">
        <v>545</v>
      </c>
      <c r="L1085" s="48">
        <v>1434.67</v>
      </c>
      <c r="M1085" s="48">
        <v>5022.6400000000003</v>
      </c>
    </row>
    <row r="1086" spans="1:13" ht="14.25" x14ac:dyDescent="0.2">
      <c r="A1086" s="42" t="s">
        <v>41</v>
      </c>
      <c r="B1086" s="42" t="s">
        <v>41</v>
      </c>
      <c r="C1086" s="43" t="s">
        <v>51</v>
      </c>
      <c r="D1086" s="43" t="s">
        <v>1</v>
      </c>
      <c r="E1086" s="45">
        <v>2020</v>
      </c>
      <c r="F1086" s="45" t="s">
        <v>67</v>
      </c>
      <c r="G1086" s="45" t="s">
        <v>193</v>
      </c>
      <c r="H1086" s="45" t="s">
        <v>194</v>
      </c>
      <c r="I1086" s="50" t="s">
        <v>205</v>
      </c>
      <c r="J1086" s="45" t="s">
        <v>545</v>
      </c>
      <c r="K1086" s="45" t="s">
        <v>545</v>
      </c>
      <c r="L1086" s="48">
        <v>1434.67</v>
      </c>
      <c r="M1086" s="48">
        <v>5022.6400000000003</v>
      </c>
    </row>
    <row r="1087" spans="1:13" ht="14.25" x14ac:dyDescent="0.2">
      <c r="A1087" s="42" t="s">
        <v>41</v>
      </c>
      <c r="B1087" s="42" t="s">
        <v>41</v>
      </c>
      <c r="C1087" s="43" t="s">
        <v>51</v>
      </c>
      <c r="D1087" s="43" t="s">
        <v>1</v>
      </c>
      <c r="E1087" s="45">
        <v>2020</v>
      </c>
      <c r="F1087" s="45" t="s">
        <v>67</v>
      </c>
      <c r="G1087" s="45" t="s">
        <v>193</v>
      </c>
      <c r="H1087" s="45" t="s">
        <v>194</v>
      </c>
      <c r="I1087" s="50" t="s">
        <v>203</v>
      </c>
      <c r="J1087" s="45" t="s">
        <v>545</v>
      </c>
      <c r="K1087" s="45" t="s">
        <v>545</v>
      </c>
      <c r="L1087" s="48">
        <v>1434.67</v>
      </c>
      <c r="M1087" s="48">
        <v>5022.6400000000003</v>
      </c>
    </row>
    <row r="1088" spans="1:13" ht="14.25" x14ac:dyDescent="0.2">
      <c r="A1088" s="42" t="s">
        <v>41</v>
      </c>
      <c r="B1088" s="42" t="s">
        <v>41</v>
      </c>
      <c r="C1088" s="43" t="s">
        <v>51</v>
      </c>
      <c r="D1088" s="43" t="s">
        <v>1</v>
      </c>
      <c r="E1088" s="45">
        <v>2020</v>
      </c>
      <c r="F1088" s="45" t="s">
        <v>67</v>
      </c>
      <c r="G1088" s="45" t="s">
        <v>193</v>
      </c>
      <c r="H1088" s="45" t="s">
        <v>194</v>
      </c>
      <c r="I1088" s="50" t="s">
        <v>240</v>
      </c>
      <c r="J1088" s="45" t="s">
        <v>545</v>
      </c>
      <c r="K1088" s="45" t="s">
        <v>545</v>
      </c>
      <c r="L1088" s="48">
        <v>1434.67</v>
      </c>
      <c r="M1088" s="48">
        <v>5022.6400000000003</v>
      </c>
    </row>
    <row r="1089" spans="1:13" ht="14.25" x14ac:dyDescent="0.2">
      <c r="A1089" s="42" t="s">
        <v>41</v>
      </c>
      <c r="B1089" s="42" t="s">
        <v>41</v>
      </c>
      <c r="C1089" s="43" t="s">
        <v>51</v>
      </c>
      <c r="D1089" s="43" t="s">
        <v>1</v>
      </c>
      <c r="E1089" s="45">
        <v>2020</v>
      </c>
      <c r="F1089" s="45" t="s">
        <v>67</v>
      </c>
      <c r="G1089" s="45" t="s">
        <v>193</v>
      </c>
      <c r="H1089" s="45" t="s">
        <v>194</v>
      </c>
      <c r="I1089" s="50" t="s">
        <v>248</v>
      </c>
      <c r="J1089" s="45" t="s">
        <v>545</v>
      </c>
      <c r="K1089" s="45" t="s">
        <v>545</v>
      </c>
      <c r="L1089" s="48">
        <v>1434.67</v>
      </c>
      <c r="M1089" s="48">
        <v>5022.6400000000003</v>
      </c>
    </row>
    <row r="1090" spans="1:13" ht="14.25" x14ac:dyDescent="0.2">
      <c r="A1090" s="42" t="s">
        <v>41</v>
      </c>
      <c r="B1090" s="42" t="s">
        <v>41</v>
      </c>
      <c r="C1090" s="43" t="s">
        <v>51</v>
      </c>
      <c r="D1090" s="43" t="s">
        <v>1</v>
      </c>
      <c r="E1090" s="45">
        <v>2020</v>
      </c>
      <c r="F1090" s="45" t="s">
        <v>67</v>
      </c>
      <c r="G1090" s="45" t="s">
        <v>193</v>
      </c>
      <c r="H1090" s="45" t="s">
        <v>194</v>
      </c>
      <c r="I1090" s="50" t="s">
        <v>618</v>
      </c>
      <c r="J1090" s="45" t="s">
        <v>545</v>
      </c>
      <c r="K1090" s="45" t="s">
        <v>545</v>
      </c>
      <c r="L1090" s="48">
        <v>1434.67</v>
      </c>
      <c r="M1090" s="48">
        <v>5022.6400000000003</v>
      </c>
    </row>
    <row r="1091" spans="1:13" ht="14.25" x14ac:dyDescent="0.2">
      <c r="A1091" s="42" t="s">
        <v>41</v>
      </c>
      <c r="B1091" s="42" t="s">
        <v>41</v>
      </c>
      <c r="C1091" s="43" t="s">
        <v>51</v>
      </c>
      <c r="D1091" s="43" t="s">
        <v>1</v>
      </c>
      <c r="E1091" s="45">
        <v>2020</v>
      </c>
      <c r="F1091" s="45" t="s">
        <v>67</v>
      </c>
      <c r="G1091" s="45" t="s">
        <v>193</v>
      </c>
      <c r="H1091" s="45" t="s">
        <v>194</v>
      </c>
      <c r="I1091" s="50" t="s">
        <v>120</v>
      </c>
      <c r="J1091" s="45" t="s">
        <v>545</v>
      </c>
      <c r="K1091" s="45" t="s">
        <v>545</v>
      </c>
      <c r="L1091" s="48">
        <v>1434.67</v>
      </c>
      <c r="M1091" s="48">
        <v>5022.6400000000003</v>
      </c>
    </row>
    <row r="1092" spans="1:13" ht="14.25" x14ac:dyDescent="0.2">
      <c r="A1092" s="42" t="s">
        <v>41</v>
      </c>
      <c r="B1092" s="42" t="s">
        <v>41</v>
      </c>
      <c r="C1092" s="43" t="s">
        <v>51</v>
      </c>
      <c r="D1092" s="43" t="s">
        <v>1</v>
      </c>
      <c r="E1092" s="45">
        <v>2020</v>
      </c>
      <c r="F1092" s="45" t="s">
        <v>67</v>
      </c>
      <c r="G1092" s="45" t="s">
        <v>193</v>
      </c>
      <c r="H1092" s="45" t="s">
        <v>194</v>
      </c>
      <c r="I1092" s="50" t="s">
        <v>110</v>
      </c>
      <c r="J1092" s="45" t="s">
        <v>545</v>
      </c>
      <c r="K1092" s="45" t="s">
        <v>545</v>
      </c>
      <c r="L1092" s="48">
        <v>1434.67</v>
      </c>
      <c r="M1092" s="48">
        <v>5022.6400000000003</v>
      </c>
    </row>
    <row r="1093" spans="1:13" ht="14.25" x14ac:dyDescent="0.2">
      <c r="A1093" s="42" t="s">
        <v>41</v>
      </c>
      <c r="B1093" s="42" t="s">
        <v>41</v>
      </c>
      <c r="C1093" s="43" t="s">
        <v>51</v>
      </c>
      <c r="D1093" s="43" t="s">
        <v>1</v>
      </c>
      <c r="E1093" s="45">
        <v>2020</v>
      </c>
      <c r="F1093" s="45" t="s">
        <v>67</v>
      </c>
      <c r="G1093" s="45" t="s">
        <v>193</v>
      </c>
      <c r="H1093" s="45" t="s">
        <v>194</v>
      </c>
      <c r="I1093" s="50" t="s">
        <v>208</v>
      </c>
      <c r="J1093" s="45" t="s">
        <v>545</v>
      </c>
      <c r="K1093" s="45" t="s">
        <v>545</v>
      </c>
      <c r="L1093" s="48">
        <v>1434.67</v>
      </c>
      <c r="M1093" s="48">
        <v>5022.6400000000003</v>
      </c>
    </row>
    <row r="1094" spans="1:13" ht="14.25" x14ac:dyDescent="0.2">
      <c r="A1094" s="42" t="s">
        <v>41</v>
      </c>
      <c r="B1094" s="42" t="s">
        <v>41</v>
      </c>
      <c r="C1094" s="43" t="s">
        <v>51</v>
      </c>
      <c r="D1094" s="43" t="s">
        <v>1</v>
      </c>
      <c r="E1094" s="45">
        <v>2020</v>
      </c>
      <c r="F1094" s="45" t="s">
        <v>67</v>
      </c>
      <c r="G1094" s="45" t="s">
        <v>193</v>
      </c>
      <c r="H1094" s="45" t="s">
        <v>194</v>
      </c>
      <c r="I1094" s="50" t="s">
        <v>205</v>
      </c>
      <c r="J1094" s="45" t="s">
        <v>545</v>
      </c>
      <c r="K1094" s="45" t="s">
        <v>545</v>
      </c>
      <c r="L1094" s="48">
        <v>1434.67</v>
      </c>
      <c r="M1094" s="48">
        <v>5022.6400000000003</v>
      </c>
    </row>
    <row r="1095" spans="1:13" ht="14.25" x14ac:dyDescent="0.2">
      <c r="A1095" s="42" t="s">
        <v>41</v>
      </c>
      <c r="B1095" s="42" t="s">
        <v>41</v>
      </c>
      <c r="C1095" s="43" t="s">
        <v>51</v>
      </c>
      <c r="D1095" s="43" t="s">
        <v>1</v>
      </c>
      <c r="E1095" s="45">
        <v>2020</v>
      </c>
      <c r="F1095" s="45" t="s">
        <v>67</v>
      </c>
      <c r="G1095" s="45" t="s">
        <v>193</v>
      </c>
      <c r="H1095" s="45" t="s">
        <v>194</v>
      </c>
      <c r="I1095" s="50" t="s">
        <v>233</v>
      </c>
      <c r="J1095" s="45" t="s">
        <v>545</v>
      </c>
      <c r="K1095" s="45" t="s">
        <v>545</v>
      </c>
      <c r="L1095" s="48">
        <v>1434.67</v>
      </c>
      <c r="M1095" s="48">
        <v>5022.6400000000003</v>
      </c>
    </row>
    <row r="1096" spans="1:13" ht="14.25" x14ac:dyDescent="0.2">
      <c r="A1096" s="42" t="s">
        <v>41</v>
      </c>
      <c r="B1096" s="42" t="s">
        <v>41</v>
      </c>
      <c r="C1096" s="43" t="s">
        <v>51</v>
      </c>
      <c r="D1096" s="43" t="s">
        <v>1</v>
      </c>
      <c r="E1096" s="45">
        <v>2020</v>
      </c>
      <c r="F1096" s="45" t="s">
        <v>67</v>
      </c>
      <c r="G1096" s="45" t="s">
        <v>193</v>
      </c>
      <c r="H1096" s="45" t="s">
        <v>194</v>
      </c>
      <c r="I1096" s="50" t="s">
        <v>92</v>
      </c>
      <c r="J1096" s="45" t="s">
        <v>545</v>
      </c>
      <c r="K1096" s="45" t="s">
        <v>545</v>
      </c>
      <c r="L1096" s="48">
        <v>1434.67</v>
      </c>
      <c r="M1096" s="48">
        <v>5022.6400000000003</v>
      </c>
    </row>
    <row r="1097" spans="1:13" ht="14.25" x14ac:dyDescent="0.2">
      <c r="A1097" s="42" t="s">
        <v>41</v>
      </c>
      <c r="B1097" s="42" t="s">
        <v>41</v>
      </c>
      <c r="C1097" s="43" t="s">
        <v>51</v>
      </c>
      <c r="D1097" s="43" t="s">
        <v>1</v>
      </c>
      <c r="E1097" s="45">
        <v>2020</v>
      </c>
      <c r="F1097" s="45" t="s">
        <v>67</v>
      </c>
      <c r="G1097" s="45" t="s">
        <v>193</v>
      </c>
      <c r="H1097" s="45" t="s">
        <v>194</v>
      </c>
      <c r="I1097" s="50" t="s">
        <v>209</v>
      </c>
      <c r="J1097" s="45" t="s">
        <v>545</v>
      </c>
      <c r="K1097" s="45" t="s">
        <v>545</v>
      </c>
      <c r="L1097" s="48">
        <v>1434.67</v>
      </c>
      <c r="M1097" s="48">
        <v>5022.6400000000003</v>
      </c>
    </row>
    <row r="1098" spans="1:13" ht="14.25" x14ac:dyDescent="0.2">
      <c r="A1098" s="42" t="s">
        <v>41</v>
      </c>
      <c r="B1098" s="42" t="s">
        <v>41</v>
      </c>
      <c r="C1098" s="43" t="s">
        <v>51</v>
      </c>
      <c r="D1098" s="43" t="s">
        <v>1</v>
      </c>
      <c r="E1098" s="45">
        <v>2020</v>
      </c>
      <c r="F1098" s="45" t="s">
        <v>67</v>
      </c>
      <c r="G1098" s="45" t="s">
        <v>193</v>
      </c>
      <c r="H1098" s="45" t="s">
        <v>194</v>
      </c>
      <c r="I1098" s="50" t="s">
        <v>92</v>
      </c>
      <c r="J1098" s="45" t="s">
        <v>545</v>
      </c>
      <c r="K1098" s="45" t="s">
        <v>545</v>
      </c>
      <c r="L1098" s="48">
        <v>1434.67</v>
      </c>
      <c r="M1098" s="48">
        <v>5022.6400000000003</v>
      </c>
    </row>
    <row r="1099" spans="1:13" ht="14.25" x14ac:dyDescent="0.2">
      <c r="A1099" s="42" t="s">
        <v>41</v>
      </c>
      <c r="B1099" s="42" t="s">
        <v>41</v>
      </c>
      <c r="C1099" s="43" t="s">
        <v>51</v>
      </c>
      <c r="D1099" s="43" t="s">
        <v>1</v>
      </c>
      <c r="E1099" s="45">
        <v>2020</v>
      </c>
      <c r="F1099" s="45" t="s">
        <v>67</v>
      </c>
      <c r="G1099" s="45" t="s">
        <v>193</v>
      </c>
      <c r="H1099" s="45" t="s">
        <v>194</v>
      </c>
      <c r="I1099" s="50" t="s">
        <v>92</v>
      </c>
      <c r="J1099" s="45" t="s">
        <v>545</v>
      </c>
      <c r="K1099" s="45" t="s">
        <v>545</v>
      </c>
      <c r="L1099" s="48">
        <v>1434.67</v>
      </c>
      <c r="M1099" s="48">
        <v>5022.6400000000003</v>
      </c>
    </row>
    <row r="1100" spans="1:13" ht="14.25" x14ac:dyDescent="0.2">
      <c r="A1100" s="42" t="s">
        <v>41</v>
      </c>
      <c r="B1100" s="42" t="s">
        <v>41</v>
      </c>
      <c r="C1100" s="43" t="s">
        <v>52</v>
      </c>
      <c r="D1100" s="43" t="s">
        <v>25</v>
      </c>
      <c r="E1100" s="45">
        <v>2020</v>
      </c>
      <c r="F1100" s="45" t="s">
        <v>68</v>
      </c>
      <c r="G1100" s="45" t="s">
        <v>250</v>
      </c>
      <c r="H1100" s="45" t="s">
        <v>129</v>
      </c>
      <c r="I1100" s="43" t="s">
        <v>149</v>
      </c>
      <c r="J1100" s="45" t="s">
        <v>544</v>
      </c>
      <c r="K1100" s="45" t="s">
        <v>544</v>
      </c>
      <c r="L1100" s="48">
        <v>1179.2</v>
      </c>
      <c r="M1100" s="48">
        <v>3212.99</v>
      </c>
    </row>
    <row r="1101" spans="1:13" ht="14.25" x14ac:dyDescent="0.2">
      <c r="A1101" s="42" t="s">
        <v>41</v>
      </c>
      <c r="B1101" s="42" t="s">
        <v>41</v>
      </c>
      <c r="C1101" s="43" t="s">
        <v>52</v>
      </c>
      <c r="D1101" s="43" t="s">
        <v>25</v>
      </c>
      <c r="E1101" s="49">
        <v>2020</v>
      </c>
      <c r="F1101" s="45" t="s">
        <v>68</v>
      </c>
      <c r="G1101" s="45" t="s">
        <v>250</v>
      </c>
      <c r="H1101" s="49" t="s">
        <v>129</v>
      </c>
      <c r="I1101" s="53" t="s">
        <v>157</v>
      </c>
      <c r="J1101" s="45" t="s">
        <v>544</v>
      </c>
      <c r="K1101" s="45" t="s">
        <v>544</v>
      </c>
      <c r="L1101" s="48">
        <v>1179.2</v>
      </c>
      <c r="M1101" s="48">
        <v>3212.99</v>
      </c>
    </row>
    <row r="1102" spans="1:13" ht="14.25" x14ac:dyDescent="0.2">
      <c r="A1102" s="42" t="s">
        <v>41</v>
      </c>
      <c r="B1102" s="42" t="s">
        <v>41</v>
      </c>
      <c r="C1102" s="43" t="s">
        <v>52</v>
      </c>
      <c r="D1102" s="43" t="s">
        <v>25</v>
      </c>
      <c r="E1102" s="49">
        <v>2020</v>
      </c>
      <c r="F1102" s="45" t="s">
        <v>68</v>
      </c>
      <c r="G1102" s="45" t="s">
        <v>250</v>
      </c>
      <c r="H1102" s="49" t="s">
        <v>129</v>
      </c>
      <c r="I1102" s="53" t="s">
        <v>149</v>
      </c>
      <c r="J1102" s="45" t="s">
        <v>544</v>
      </c>
      <c r="K1102" s="45" t="s">
        <v>544</v>
      </c>
      <c r="L1102" s="48">
        <v>1179.2</v>
      </c>
      <c r="M1102" s="48">
        <v>3212.99</v>
      </c>
    </row>
    <row r="1103" spans="1:13" ht="14.25" x14ac:dyDescent="0.2">
      <c r="A1103" s="42" t="s">
        <v>41</v>
      </c>
      <c r="B1103" s="42" t="s">
        <v>41</v>
      </c>
      <c r="C1103" s="43" t="s">
        <v>52</v>
      </c>
      <c r="D1103" s="43" t="s">
        <v>25</v>
      </c>
      <c r="E1103" s="49">
        <v>2020</v>
      </c>
      <c r="F1103" s="45" t="s">
        <v>68</v>
      </c>
      <c r="G1103" s="45" t="s">
        <v>250</v>
      </c>
      <c r="H1103" s="49" t="s">
        <v>129</v>
      </c>
      <c r="I1103" s="53" t="s">
        <v>149</v>
      </c>
      <c r="J1103" s="45" t="s">
        <v>544</v>
      </c>
      <c r="K1103" s="45" t="s">
        <v>544</v>
      </c>
      <c r="L1103" s="48">
        <v>1179.2</v>
      </c>
      <c r="M1103" s="48">
        <v>3212.99</v>
      </c>
    </row>
    <row r="1104" spans="1:13" ht="14.25" x14ac:dyDescent="0.2">
      <c r="A1104" s="42" t="s">
        <v>41</v>
      </c>
      <c r="B1104" s="42" t="s">
        <v>41</v>
      </c>
      <c r="C1104" s="43" t="s">
        <v>52</v>
      </c>
      <c r="D1104" s="43" t="s">
        <v>25</v>
      </c>
      <c r="E1104" s="49">
        <v>2020</v>
      </c>
      <c r="F1104" s="45" t="s">
        <v>68</v>
      </c>
      <c r="G1104" s="45" t="s">
        <v>250</v>
      </c>
      <c r="H1104" s="49" t="s">
        <v>129</v>
      </c>
      <c r="I1104" s="53" t="s">
        <v>149</v>
      </c>
      <c r="J1104" s="45" t="s">
        <v>544</v>
      </c>
      <c r="K1104" s="45" t="s">
        <v>544</v>
      </c>
      <c r="L1104" s="48">
        <v>1568.6</v>
      </c>
      <c r="M1104" s="48">
        <v>4463.78</v>
      </c>
    </row>
    <row r="1105" spans="1:13" ht="14.25" x14ac:dyDescent="0.2">
      <c r="A1105" s="42" t="s">
        <v>41</v>
      </c>
      <c r="B1105" s="42" t="s">
        <v>41</v>
      </c>
      <c r="C1105" s="43" t="s">
        <v>52</v>
      </c>
      <c r="D1105" s="43" t="s">
        <v>25</v>
      </c>
      <c r="E1105" s="49">
        <v>2020</v>
      </c>
      <c r="F1105" s="45" t="s">
        <v>68</v>
      </c>
      <c r="G1105" s="45" t="s">
        <v>250</v>
      </c>
      <c r="H1105" s="49" t="s">
        <v>129</v>
      </c>
      <c r="I1105" s="53" t="s">
        <v>157</v>
      </c>
      <c r="J1105" s="45" t="s">
        <v>544</v>
      </c>
      <c r="K1105" s="45" t="s">
        <v>544</v>
      </c>
      <c r="L1105" s="48">
        <v>1179.2</v>
      </c>
      <c r="M1105" s="48">
        <v>3212.99</v>
      </c>
    </row>
    <row r="1106" spans="1:13" ht="14.25" x14ac:dyDescent="0.2">
      <c r="A1106" s="42" t="s">
        <v>41</v>
      </c>
      <c r="B1106" s="42" t="s">
        <v>41</v>
      </c>
      <c r="C1106" s="43" t="s">
        <v>52</v>
      </c>
      <c r="D1106" s="43" t="s">
        <v>25</v>
      </c>
      <c r="E1106" s="49">
        <v>2020</v>
      </c>
      <c r="F1106" s="45" t="s">
        <v>68</v>
      </c>
      <c r="G1106" s="45" t="s">
        <v>250</v>
      </c>
      <c r="H1106" s="49" t="s">
        <v>129</v>
      </c>
      <c r="I1106" s="53" t="s">
        <v>157</v>
      </c>
      <c r="J1106" s="45" t="s">
        <v>544</v>
      </c>
      <c r="K1106" s="45" t="s">
        <v>544</v>
      </c>
      <c r="L1106" s="48">
        <v>1179.2</v>
      </c>
      <c r="M1106" s="48">
        <v>3212.99</v>
      </c>
    </row>
    <row r="1107" spans="1:13" ht="14.25" x14ac:dyDescent="0.2">
      <c r="A1107" s="42" t="s">
        <v>41</v>
      </c>
      <c r="B1107" s="42" t="s">
        <v>41</v>
      </c>
      <c r="C1107" s="43" t="s">
        <v>52</v>
      </c>
      <c r="D1107" s="43" t="s">
        <v>25</v>
      </c>
      <c r="E1107" s="49">
        <v>2020</v>
      </c>
      <c r="F1107" s="45" t="s">
        <v>68</v>
      </c>
      <c r="G1107" s="45" t="s">
        <v>250</v>
      </c>
      <c r="H1107" s="49" t="s">
        <v>99</v>
      </c>
      <c r="I1107" s="50" t="s">
        <v>149</v>
      </c>
      <c r="J1107" s="45" t="s">
        <v>544</v>
      </c>
      <c r="K1107" s="45" t="s">
        <v>544</v>
      </c>
      <c r="L1107" s="48">
        <v>1179.2</v>
      </c>
      <c r="M1107" s="48">
        <v>3212.99</v>
      </c>
    </row>
    <row r="1108" spans="1:13" ht="14.25" x14ac:dyDescent="0.2">
      <c r="A1108" s="42" t="s">
        <v>41</v>
      </c>
      <c r="B1108" s="42" t="s">
        <v>41</v>
      </c>
      <c r="C1108" s="43" t="s">
        <v>52</v>
      </c>
      <c r="D1108" s="43" t="s">
        <v>25</v>
      </c>
      <c r="E1108" s="49">
        <v>2020</v>
      </c>
      <c r="F1108" s="45" t="s">
        <v>68</v>
      </c>
      <c r="G1108" s="45" t="s">
        <v>250</v>
      </c>
      <c r="H1108" s="49" t="s">
        <v>99</v>
      </c>
      <c r="I1108" s="50" t="s">
        <v>157</v>
      </c>
      <c r="J1108" s="45" t="s">
        <v>544</v>
      </c>
      <c r="K1108" s="45" t="s">
        <v>544</v>
      </c>
      <c r="L1108" s="48">
        <v>1179.2</v>
      </c>
      <c r="M1108" s="48">
        <v>3212.99</v>
      </c>
    </row>
    <row r="1109" spans="1:13" ht="14.25" x14ac:dyDescent="0.2">
      <c r="A1109" s="42" t="s">
        <v>41</v>
      </c>
      <c r="B1109" s="42" t="s">
        <v>41</v>
      </c>
      <c r="C1109" s="43" t="s">
        <v>52</v>
      </c>
      <c r="D1109" s="43" t="s">
        <v>25</v>
      </c>
      <c r="E1109" s="49">
        <v>2020</v>
      </c>
      <c r="F1109" s="45" t="s">
        <v>68</v>
      </c>
      <c r="G1109" s="45" t="s">
        <v>250</v>
      </c>
      <c r="H1109" s="49" t="s">
        <v>99</v>
      </c>
      <c r="I1109" s="50" t="s">
        <v>149</v>
      </c>
      <c r="J1109" s="45" t="s">
        <v>544</v>
      </c>
      <c r="K1109" s="45" t="s">
        <v>544</v>
      </c>
      <c r="L1109" s="48">
        <v>1179.2</v>
      </c>
      <c r="M1109" s="48">
        <v>3212.99</v>
      </c>
    </row>
    <row r="1110" spans="1:13" ht="14.25" x14ac:dyDescent="0.2">
      <c r="A1110" s="42" t="s">
        <v>41</v>
      </c>
      <c r="B1110" s="42" t="s">
        <v>41</v>
      </c>
      <c r="C1110" s="43" t="s">
        <v>52</v>
      </c>
      <c r="D1110" s="43" t="s">
        <v>25</v>
      </c>
      <c r="E1110" s="49">
        <v>2020</v>
      </c>
      <c r="F1110" s="45" t="s">
        <v>68</v>
      </c>
      <c r="G1110" s="45" t="s">
        <v>250</v>
      </c>
      <c r="H1110" s="49" t="s">
        <v>99</v>
      </c>
      <c r="I1110" s="50" t="s">
        <v>149</v>
      </c>
      <c r="J1110" s="45" t="s">
        <v>544</v>
      </c>
      <c r="K1110" s="45" t="s">
        <v>544</v>
      </c>
      <c r="L1110" s="48">
        <v>1179.2</v>
      </c>
      <c r="M1110" s="48">
        <v>3212.99</v>
      </c>
    </row>
    <row r="1111" spans="1:13" ht="14.25" x14ac:dyDescent="0.2">
      <c r="A1111" s="42" t="s">
        <v>41</v>
      </c>
      <c r="B1111" s="42" t="s">
        <v>41</v>
      </c>
      <c r="C1111" s="43" t="s">
        <v>52</v>
      </c>
      <c r="D1111" s="43" t="s">
        <v>25</v>
      </c>
      <c r="E1111" s="49">
        <v>2020</v>
      </c>
      <c r="F1111" s="45" t="s">
        <v>68</v>
      </c>
      <c r="G1111" s="45" t="s">
        <v>250</v>
      </c>
      <c r="H1111" s="49" t="s">
        <v>99</v>
      </c>
      <c r="I1111" s="50" t="s">
        <v>157</v>
      </c>
      <c r="J1111" s="45" t="s">
        <v>544</v>
      </c>
      <c r="K1111" s="45" t="s">
        <v>544</v>
      </c>
      <c r="L1111" s="48">
        <v>1179.2</v>
      </c>
      <c r="M1111" s="48">
        <v>3212.99</v>
      </c>
    </row>
    <row r="1112" spans="1:13" ht="14.25" x14ac:dyDescent="0.2">
      <c r="A1112" s="42" t="s">
        <v>41</v>
      </c>
      <c r="B1112" s="42" t="s">
        <v>41</v>
      </c>
      <c r="C1112" s="43" t="s">
        <v>52</v>
      </c>
      <c r="D1112" s="43" t="s">
        <v>25</v>
      </c>
      <c r="E1112" s="49">
        <v>2020</v>
      </c>
      <c r="F1112" s="45" t="s">
        <v>68</v>
      </c>
      <c r="G1112" s="45" t="s">
        <v>250</v>
      </c>
      <c r="H1112" s="49" t="s">
        <v>99</v>
      </c>
      <c r="I1112" s="50" t="s">
        <v>157</v>
      </c>
      <c r="J1112" s="45" t="s">
        <v>544</v>
      </c>
      <c r="K1112" s="45" t="s">
        <v>544</v>
      </c>
      <c r="L1112" s="48">
        <v>1179.2</v>
      </c>
      <c r="M1112" s="48">
        <v>3212.99</v>
      </c>
    </row>
    <row r="1113" spans="1:13" ht="14.25" x14ac:dyDescent="0.2">
      <c r="A1113" s="42" t="s">
        <v>41</v>
      </c>
      <c r="B1113" s="42" t="s">
        <v>41</v>
      </c>
      <c r="C1113" s="43" t="s">
        <v>52</v>
      </c>
      <c r="D1113" s="43" t="s">
        <v>25</v>
      </c>
      <c r="E1113" s="49">
        <v>2020</v>
      </c>
      <c r="F1113" s="45" t="s">
        <v>68</v>
      </c>
      <c r="G1113" s="45" t="s">
        <v>250</v>
      </c>
      <c r="H1113" s="49" t="s">
        <v>99</v>
      </c>
      <c r="I1113" s="50" t="s">
        <v>149</v>
      </c>
      <c r="J1113" s="45" t="s">
        <v>544</v>
      </c>
      <c r="K1113" s="45" t="s">
        <v>544</v>
      </c>
      <c r="L1113" s="48">
        <v>1179.2</v>
      </c>
      <c r="M1113" s="48">
        <v>3212.99</v>
      </c>
    </row>
    <row r="1114" spans="1:13" ht="14.25" x14ac:dyDescent="0.2">
      <c r="A1114" s="42" t="s">
        <v>41</v>
      </c>
      <c r="B1114" s="42" t="s">
        <v>41</v>
      </c>
      <c r="C1114" s="43" t="s">
        <v>52</v>
      </c>
      <c r="D1114" s="43" t="s">
        <v>25</v>
      </c>
      <c r="E1114" s="49">
        <v>2020</v>
      </c>
      <c r="F1114" s="45" t="s">
        <v>68</v>
      </c>
      <c r="G1114" s="45" t="s">
        <v>250</v>
      </c>
      <c r="H1114" s="49" t="s">
        <v>99</v>
      </c>
      <c r="I1114" s="50" t="s">
        <v>157</v>
      </c>
      <c r="J1114" s="45" t="s">
        <v>544</v>
      </c>
      <c r="K1114" s="45" t="s">
        <v>544</v>
      </c>
      <c r="L1114" s="48">
        <v>1179.2</v>
      </c>
      <c r="M1114" s="48">
        <v>3212.99</v>
      </c>
    </row>
    <row r="1115" spans="1:13" ht="14.25" x14ac:dyDescent="0.2">
      <c r="A1115" s="42" t="s">
        <v>41</v>
      </c>
      <c r="B1115" s="42" t="s">
        <v>41</v>
      </c>
      <c r="C1115" s="43" t="s">
        <v>52</v>
      </c>
      <c r="D1115" s="43" t="s">
        <v>25</v>
      </c>
      <c r="E1115" s="49">
        <v>2020</v>
      </c>
      <c r="F1115" s="45" t="s">
        <v>68</v>
      </c>
      <c r="G1115" s="45" t="s">
        <v>250</v>
      </c>
      <c r="H1115" s="49" t="s">
        <v>99</v>
      </c>
      <c r="I1115" s="50" t="s">
        <v>149</v>
      </c>
      <c r="J1115" s="45" t="s">
        <v>544</v>
      </c>
      <c r="K1115" s="45" t="s">
        <v>544</v>
      </c>
      <c r="L1115" s="48">
        <v>1179.2</v>
      </c>
      <c r="M1115" s="48">
        <v>3212.99</v>
      </c>
    </row>
    <row r="1116" spans="1:13" ht="14.25" x14ac:dyDescent="0.2">
      <c r="A1116" s="42" t="s">
        <v>41</v>
      </c>
      <c r="B1116" s="42" t="s">
        <v>41</v>
      </c>
      <c r="C1116" s="43" t="s">
        <v>52</v>
      </c>
      <c r="D1116" s="43" t="s">
        <v>25</v>
      </c>
      <c r="E1116" s="49">
        <v>2020</v>
      </c>
      <c r="F1116" s="45" t="s">
        <v>68</v>
      </c>
      <c r="G1116" s="45" t="s">
        <v>250</v>
      </c>
      <c r="H1116" s="49" t="s">
        <v>99</v>
      </c>
      <c r="I1116" s="50" t="s">
        <v>157</v>
      </c>
      <c r="J1116" s="45" t="s">
        <v>544</v>
      </c>
      <c r="K1116" s="45" t="s">
        <v>544</v>
      </c>
      <c r="L1116" s="48">
        <v>1179.2</v>
      </c>
      <c r="M1116" s="48">
        <v>3212.99</v>
      </c>
    </row>
    <row r="1117" spans="1:13" ht="14.25" x14ac:dyDescent="0.2">
      <c r="A1117" s="42" t="s">
        <v>41</v>
      </c>
      <c r="B1117" s="42" t="s">
        <v>41</v>
      </c>
      <c r="C1117" s="43" t="s">
        <v>52</v>
      </c>
      <c r="D1117" s="43" t="s">
        <v>25</v>
      </c>
      <c r="E1117" s="49">
        <v>2020</v>
      </c>
      <c r="F1117" s="45" t="s">
        <v>68</v>
      </c>
      <c r="G1117" s="45" t="s">
        <v>250</v>
      </c>
      <c r="H1117" s="49" t="s">
        <v>129</v>
      </c>
      <c r="I1117" s="53" t="s">
        <v>157</v>
      </c>
      <c r="J1117" s="45" t="s">
        <v>544</v>
      </c>
      <c r="K1117" s="45" t="s">
        <v>544</v>
      </c>
      <c r="L1117" s="48">
        <v>1179.2</v>
      </c>
      <c r="M1117" s="48">
        <v>3212.99</v>
      </c>
    </row>
    <row r="1118" spans="1:13" ht="14.25" x14ac:dyDescent="0.2">
      <c r="A1118" s="42" t="s">
        <v>41</v>
      </c>
      <c r="B1118" s="42" t="s">
        <v>41</v>
      </c>
      <c r="C1118" s="43" t="s">
        <v>52</v>
      </c>
      <c r="D1118" s="43" t="s">
        <v>25</v>
      </c>
      <c r="E1118" s="49">
        <v>2020</v>
      </c>
      <c r="F1118" s="45" t="s">
        <v>68</v>
      </c>
      <c r="G1118" s="45" t="s">
        <v>250</v>
      </c>
      <c r="H1118" s="49" t="s">
        <v>129</v>
      </c>
      <c r="I1118" s="53" t="s">
        <v>149</v>
      </c>
      <c r="J1118" s="45" t="s">
        <v>544</v>
      </c>
      <c r="K1118" s="45" t="s">
        <v>544</v>
      </c>
      <c r="L1118" s="48">
        <v>1179.2</v>
      </c>
      <c r="M1118" s="48">
        <v>3212.99</v>
      </c>
    </row>
    <row r="1119" spans="1:13" ht="14.25" x14ac:dyDescent="0.2">
      <c r="A1119" s="42" t="s">
        <v>41</v>
      </c>
      <c r="B1119" s="42" t="s">
        <v>41</v>
      </c>
      <c r="C1119" s="43" t="s">
        <v>53</v>
      </c>
      <c r="D1119" s="43" t="s">
        <v>38</v>
      </c>
      <c r="E1119" s="45">
        <v>2016</v>
      </c>
      <c r="F1119" s="45" t="s">
        <v>69</v>
      </c>
      <c r="G1119" s="45" t="s">
        <v>251</v>
      </c>
      <c r="H1119" s="49" t="s">
        <v>252</v>
      </c>
      <c r="I1119" s="53" t="s">
        <v>165</v>
      </c>
      <c r="J1119" s="45" t="s">
        <v>545</v>
      </c>
      <c r="K1119" s="45" t="s">
        <v>545</v>
      </c>
      <c r="L1119" s="48">
        <v>1869.32</v>
      </c>
      <c r="M1119" s="48">
        <v>5229.0200000000004</v>
      </c>
    </row>
    <row r="1120" spans="1:13" ht="14.25" x14ac:dyDescent="0.2">
      <c r="A1120" s="42" t="s">
        <v>41</v>
      </c>
      <c r="B1120" s="42" t="s">
        <v>41</v>
      </c>
      <c r="C1120" s="43" t="s">
        <v>53</v>
      </c>
      <c r="D1120" s="43" t="s">
        <v>38</v>
      </c>
      <c r="E1120" s="45">
        <v>2016</v>
      </c>
      <c r="F1120" s="45" t="s">
        <v>69</v>
      </c>
      <c r="G1120" s="45" t="s">
        <v>251</v>
      </c>
      <c r="H1120" s="49" t="s">
        <v>252</v>
      </c>
      <c r="I1120" s="53" t="s">
        <v>253</v>
      </c>
      <c r="J1120" s="45" t="s">
        <v>545</v>
      </c>
      <c r="K1120" s="45" t="s">
        <v>545</v>
      </c>
      <c r="L1120" s="48">
        <v>1869.32</v>
      </c>
      <c r="M1120" s="48">
        <v>5229.0200000000004</v>
      </c>
    </row>
    <row r="1121" spans="1:13" ht="14.25" x14ac:dyDescent="0.2">
      <c r="A1121" s="42" t="s">
        <v>41</v>
      </c>
      <c r="B1121" s="42" t="s">
        <v>41</v>
      </c>
      <c r="C1121" s="54" t="s">
        <v>55</v>
      </c>
      <c r="D1121" s="43" t="s">
        <v>6</v>
      </c>
      <c r="E1121" s="45">
        <v>2018</v>
      </c>
      <c r="F1121" s="45" t="s">
        <v>71</v>
      </c>
      <c r="G1121" s="45" t="s">
        <v>264</v>
      </c>
      <c r="H1121" s="55" t="s">
        <v>99</v>
      </c>
      <c r="I1121" s="54" t="s">
        <v>265</v>
      </c>
      <c r="J1121" s="45" t="s">
        <v>544</v>
      </c>
      <c r="K1121" s="45" t="s">
        <v>544</v>
      </c>
      <c r="L1121" s="56">
        <v>1727</v>
      </c>
      <c r="M1121" s="56">
        <v>3452.47</v>
      </c>
    </row>
    <row r="1122" spans="1:13" ht="14.25" x14ac:dyDescent="0.2">
      <c r="A1122" s="42" t="s">
        <v>41</v>
      </c>
      <c r="B1122" s="42" t="s">
        <v>41</v>
      </c>
      <c r="C1122" s="54" t="s">
        <v>55</v>
      </c>
      <c r="D1122" s="43" t="s">
        <v>6</v>
      </c>
      <c r="E1122" s="45">
        <v>2018</v>
      </c>
      <c r="F1122" s="45" t="s">
        <v>71</v>
      </c>
      <c r="G1122" s="45" t="s">
        <v>264</v>
      </c>
      <c r="H1122" s="55" t="s">
        <v>129</v>
      </c>
      <c r="I1122" s="54" t="s">
        <v>266</v>
      </c>
      <c r="J1122" s="45" t="s">
        <v>544</v>
      </c>
      <c r="K1122" s="45" t="s">
        <v>544</v>
      </c>
      <c r="L1122" s="56">
        <v>1298</v>
      </c>
      <c r="M1122" s="56">
        <v>2742.53</v>
      </c>
    </row>
    <row r="1123" spans="1:13" ht="14.25" x14ac:dyDescent="0.2">
      <c r="A1123" s="42" t="s">
        <v>41</v>
      </c>
      <c r="B1123" s="42" t="s">
        <v>41</v>
      </c>
      <c r="C1123" s="54" t="s">
        <v>55</v>
      </c>
      <c r="D1123" s="43" t="s">
        <v>6</v>
      </c>
      <c r="E1123" s="45">
        <v>2018</v>
      </c>
      <c r="F1123" s="45" t="s">
        <v>71</v>
      </c>
      <c r="G1123" s="45" t="s">
        <v>264</v>
      </c>
      <c r="H1123" s="55" t="s">
        <v>129</v>
      </c>
      <c r="I1123" s="54" t="s">
        <v>265</v>
      </c>
      <c r="J1123" s="45" t="s">
        <v>544</v>
      </c>
      <c r="K1123" s="45" t="s">
        <v>544</v>
      </c>
      <c r="L1123" s="56">
        <v>1298</v>
      </c>
      <c r="M1123" s="56">
        <v>2742.53</v>
      </c>
    </row>
    <row r="1124" spans="1:13" ht="14.25" x14ac:dyDescent="0.2">
      <c r="A1124" s="42" t="s">
        <v>41</v>
      </c>
      <c r="B1124" s="42" t="s">
        <v>41</v>
      </c>
      <c r="C1124" s="54" t="s">
        <v>55</v>
      </c>
      <c r="D1124" s="43" t="s">
        <v>6</v>
      </c>
      <c r="E1124" s="45">
        <v>2018</v>
      </c>
      <c r="F1124" s="45" t="s">
        <v>71</v>
      </c>
      <c r="G1124" s="45" t="s">
        <v>264</v>
      </c>
      <c r="H1124" s="55" t="s">
        <v>129</v>
      </c>
      <c r="I1124" s="54" t="s">
        <v>268</v>
      </c>
      <c r="J1124" s="45" t="s">
        <v>544</v>
      </c>
      <c r="K1124" s="45" t="s">
        <v>544</v>
      </c>
      <c r="L1124" s="56">
        <v>1298</v>
      </c>
      <c r="M1124" s="56">
        <v>2742.53</v>
      </c>
    </row>
    <row r="1125" spans="1:13" ht="14.25" x14ac:dyDescent="0.2">
      <c r="A1125" s="42" t="s">
        <v>41</v>
      </c>
      <c r="B1125" s="42" t="s">
        <v>41</v>
      </c>
      <c r="C1125" s="54" t="s">
        <v>55</v>
      </c>
      <c r="D1125" s="43" t="s">
        <v>6</v>
      </c>
      <c r="E1125" s="45">
        <v>2018</v>
      </c>
      <c r="F1125" s="45" t="s">
        <v>71</v>
      </c>
      <c r="G1125" s="45" t="s">
        <v>264</v>
      </c>
      <c r="H1125" s="55" t="s">
        <v>269</v>
      </c>
      <c r="I1125" s="54" t="s">
        <v>267</v>
      </c>
      <c r="J1125" s="45" t="s">
        <v>544</v>
      </c>
      <c r="K1125" s="45" t="s">
        <v>544</v>
      </c>
      <c r="L1125" s="56">
        <v>1727</v>
      </c>
      <c r="M1125" s="56">
        <v>3479.61</v>
      </c>
    </row>
    <row r="1126" spans="1:13" ht="14.25" x14ac:dyDescent="0.2">
      <c r="A1126" s="42" t="s">
        <v>41</v>
      </c>
      <c r="B1126" s="42" t="s">
        <v>41</v>
      </c>
      <c r="C1126" s="54" t="s">
        <v>55</v>
      </c>
      <c r="D1126" s="43" t="s">
        <v>6</v>
      </c>
      <c r="E1126" s="45">
        <v>2018</v>
      </c>
      <c r="F1126" s="45" t="s">
        <v>71</v>
      </c>
      <c r="G1126" s="45" t="s">
        <v>264</v>
      </c>
      <c r="H1126" s="55" t="s">
        <v>99</v>
      </c>
      <c r="I1126" s="54" t="s">
        <v>268</v>
      </c>
      <c r="J1126" s="45" t="s">
        <v>544</v>
      </c>
      <c r="K1126" s="45" t="s">
        <v>544</v>
      </c>
      <c r="L1126" s="56">
        <v>1727</v>
      </c>
      <c r="M1126" s="56">
        <v>3452.47</v>
      </c>
    </row>
    <row r="1127" spans="1:13" ht="14.25" x14ac:dyDescent="0.2">
      <c r="A1127" s="42" t="s">
        <v>41</v>
      </c>
      <c r="B1127" s="42" t="s">
        <v>41</v>
      </c>
      <c r="C1127" s="54" t="s">
        <v>55</v>
      </c>
      <c r="D1127" s="43" t="s">
        <v>6</v>
      </c>
      <c r="E1127" s="45">
        <v>2018</v>
      </c>
      <c r="F1127" s="45" t="s">
        <v>71</v>
      </c>
      <c r="G1127" s="45" t="s">
        <v>264</v>
      </c>
      <c r="H1127" s="55" t="s">
        <v>269</v>
      </c>
      <c r="I1127" s="54" t="s">
        <v>270</v>
      </c>
      <c r="J1127" s="45" t="s">
        <v>544</v>
      </c>
      <c r="K1127" s="45" t="s">
        <v>544</v>
      </c>
      <c r="L1127" s="56">
        <v>1727</v>
      </c>
      <c r="M1127" s="56">
        <v>3479.61</v>
      </c>
    </row>
    <row r="1128" spans="1:13" ht="14.25" x14ac:dyDescent="0.2">
      <c r="A1128" s="42" t="s">
        <v>41</v>
      </c>
      <c r="B1128" s="42" t="s">
        <v>41</v>
      </c>
      <c r="C1128" s="54" t="s">
        <v>55</v>
      </c>
      <c r="D1128" s="43" t="s">
        <v>6</v>
      </c>
      <c r="E1128" s="45">
        <v>2018</v>
      </c>
      <c r="F1128" s="45" t="s">
        <v>71</v>
      </c>
      <c r="G1128" s="45" t="s">
        <v>264</v>
      </c>
      <c r="H1128" s="55" t="s">
        <v>271</v>
      </c>
      <c r="I1128" s="54" t="s">
        <v>559</v>
      </c>
      <c r="J1128" s="45" t="s">
        <v>544</v>
      </c>
      <c r="K1128" s="45" t="s">
        <v>544</v>
      </c>
      <c r="L1128" s="56">
        <v>2245.1</v>
      </c>
      <c r="M1128" s="56">
        <v>4326.8999999999996</v>
      </c>
    </row>
    <row r="1129" spans="1:13" ht="14.25" x14ac:dyDescent="0.2">
      <c r="A1129" s="42" t="s">
        <v>41</v>
      </c>
      <c r="B1129" s="42" t="s">
        <v>41</v>
      </c>
      <c r="C1129" s="54" t="s">
        <v>55</v>
      </c>
      <c r="D1129" s="43" t="s">
        <v>6</v>
      </c>
      <c r="E1129" s="45">
        <v>2018</v>
      </c>
      <c r="F1129" s="45" t="s">
        <v>71</v>
      </c>
      <c r="G1129" s="45" t="s">
        <v>264</v>
      </c>
      <c r="H1129" s="55" t="s">
        <v>271</v>
      </c>
      <c r="I1129" s="54" t="s">
        <v>560</v>
      </c>
      <c r="J1129" s="45" t="s">
        <v>544</v>
      </c>
      <c r="K1129" s="45" t="s">
        <v>544</v>
      </c>
      <c r="L1129" s="56">
        <v>2245.1</v>
      </c>
      <c r="M1129" s="56">
        <v>4326.8999999999996</v>
      </c>
    </row>
    <row r="1130" spans="1:13" ht="14.25" x14ac:dyDescent="0.2">
      <c r="A1130" s="42" t="s">
        <v>41</v>
      </c>
      <c r="B1130" s="42" t="s">
        <v>41</v>
      </c>
      <c r="C1130" s="54" t="s">
        <v>55</v>
      </c>
      <c r="D1130" s="43" t="s">
        <v>6</v>
      </c>
      <c r="E1130" s="45">
        <v>2018</v>
      </c>
      <c r="F1130" s="45" t="s">
        <v>71</v>
      </c>
      <c r="G1130" s="45" t="s">
        <v>264</v>
      </c>
      <c r="H1130" s="55" t="s">
        <v>99</v>
      </c>
      <c r="I1130" s="54" t="s">
        <v>561</v>
      </c>
      <c r="J1130" s="45" t="s">
        <v>544</v>
      </c>
      <c r="K1130" s="45" t="s">
        <v>544</v>
      </c>
      <c r="L1130" s="56">
        <v>1727</v>
      </c>
      <c r="M1130" s="56">
        <v>3452.47</v>
      </c>
    </row>
    <row r="1131" spans="1:13" ht="14.25" x14ac:dyDescent="0.2">
      <c r="A1131" s="42" t="s">
        <v>41</v>
      </c>
      <c r="B1131" s="42" t="s">
        <v>41</v>
      </c>
      <c r="C1131" s="54" t="s">
        <v>55</v>
      </c>
      <c r="D1131" s="43" t="s">
        <v>6</v>
      </c>
      <c r="E1131" s="45">
        <v>2018</v>
      </c>
      <c r="F1131" s="45" t="s">
        <v>71</v>
      </c>
      <c r="G1131" s="45" t="s">
        <v>264</v>
      </c>
      <c r="H1131" s="55" t="s">
        <v>271</v>
      </c>
      <c r="I1131" s="54" t="s">
        <v>266</v>
      </c>
      <c r="J1131" s="45" t="s">
        <v>544</v>
      </c>
      <c r="K1131" s="45" t="s">
        <v>544</v>
      </c>
      <c r="L1131" s="56">
        <v>2245.1</v>
      </c>
      <c r="M1131" s="56">
        <v>4326.8999999999996</v>
      </c>
    </row>
    <row r="1132" spans="1:13" ht="14.25" x14ac:dyDescent="0.2">
      <c r="A1132" s="42" t="s">
        <v>41</v>
      </c>
      <c r="B1132" s="42" t="s">
        <v>41</v>
      </c>
      <c r="C1132" s="54" t="s">
        <v>55</v>
      </c>
      <c r="D1132" s="43" t="s">
        <v>6</v>
      </c>
      <c r="E1132" s="45">
        <v>2018</v>
      </c>
      <c r="F1132" s="45" t="s">
        <v>71</v>
      </c>
      <c r="G1132" s="45" t="s">
        <v>264</v>
      </c>
      <c r="H1132" s="55" t="s">
        <v>129</v>
      </c>
      <c r="I1132" s="54" t="s">
        <v>272</v>
      </c>
      <c r="J1132" s="45" t="s">
        <v>544</v>
      </c>
      <c r="K1132" s="45" t="s">
        <v>544</v>
      </c>
      <c r="L1132" s="56">
        <v>1298</v>
      </c>
      <c r="M1132" s="56">
        <v>2742.53</v>
      </c>
    </row>
    <row r="1133" spans="1:13" ht="14.25" x14ac:dyDescent="0.2">
      <c r="A1133" s="42" t="s">
        <v>41</v>
      </c>
      <c r="B1133" s="42" t="s">
        <v>41</v>
      </c>
      <c r="C1133" s="54" t="s">
        <v>55</v>
      </c>
      <c r="D1133" s="43" t="s">
        <v>6</v>
      </c>
      <c r="E1133" s="45">
        <v>2018</v>
      </c>
      <c r="F1133" s="45" t="s">
        <v>71</v>
      </c>
      <c r="G1133" s="45" t="s">
        <v>264</v>
      </c>
      <c r="H1133" s="55" t="s">
        <v>129</v>
      </c>
      <c r="I1133" s="54" t="s">
        <v>267</v>
      </c>
      <c r="J1133" s="45" t="s">
        <v>544</v>
      </c>
      <c r="K1133" s="45" t="s">
        <v>544</v>
      </c>
      <c r="L1133" s="56">
        <v>1298</v>
      </c>
      <c r="M1133" s="56">
        <v>2742.53</v>
      </c>
    </row>
    <row r="1134" spans="1:13" ht="14.25" x14ac:dyDescent="0.2">
      <c r="A1134" s="42" t="s">
        <v>41</v>
      </c>
      <c r="B1134" s="42" t="s">
        <v>41</v>
      </c>
      <c r="C1134" s="54" t="s">
        <v>55</v>
      </c>
      <c r="D1134" s="43" t="s">
        <v>6</v>
      </c>
      <c r="E1134" s="45">
        <v>2018</v>
      </c>
      <c r="F1134" s="45" t="s">
        <v>71</v>
      </c>
      <c r="G1134" s="45" t="s">
        <v>264</v>
      </c>
      <c r="H1134" s="55" t="s">
        <v>99</v>
      </c>
      <c r="I1134" s="54" t="s">
        <v>266</v>
      </c>
      <c r="J1134" s="45" t="s">
        <v>544</v>
      </c>
      <c r="K1134" s="45" t="s">
        <v>544</v>
      </c>
      <c r="L1134" s="56">
        <v>1727</v>
      </c>
      <c r="M1134" s="56">
        <v>3452.47</v>
      </c>
    </row>
    <row r="1135" spans="1:13" ht="14.25" x14ac:dyDescent="0.2">
      <c r="A1135" s="42" t="s">
        <v>41</v>
      </c>
      <c r="B1135" s="42" t="s">
        <v>41</v>
      </c>
      <c r="C1135" s="54" t="s">
        <v>55</v>
      </c>
      <c r="D1135" s="43" t="s">
        <v>6</v>
      </c>
      <c r="E1135" s="45">
        <v>2018</v>
      </c>
      <c r="F1135" s="45" t="s">
        <v>71</v>
      </c>
      <c r="G1135" s="45" t="s">
        <v>264</v>
      </c>
      <c r="H1135" s="55" t="s">
        <v>99</v>
      </c>
      <c r="I1135" s="54" t="s">
        <v>266</v>
      </c>
      <c r="J1135" s="45" t="s">
        <v>544</v>
      </c>
      <c r="K1135" s="45" t="s">
        <v>544</v>
      </c>
      <c r="L1135" s="56">
        <v>1727</v>
      </c>
      <c r="M1135" s="56">
        <v>3452.47</v>
      </c>
    </row>
    <row r="1136" spans="1:13" ht="14.25" x14ac:dyDescent="0.2">
      <c r="A1136" s="42" t="s">
        <v>41</v>
      </c>
      <c r="B1136" s="42" t="s">
        <v>41</v>
      </c>
      <c r="C1136" s="54" t="s">
        <v>55</v>
      </c>
      <c r="D1136" s="43" t="s">
        <v>6</v>
      </c>
      <c r="E1136" s="45">
        <v>2018</v>
      </c>
      <c r="F1136" s="45" t="s">
        <v>71</v>
      </c>
      <c r="G1136" s="45" t="s">
        <v>264</v>
      </c>
      <c r="H1136" s="55" t="s">
        <v>99</v>
      </c>
      <c r="I1136" s="54" t="s">
        <v>272</v>
      </c>
      <c r="J1136" s="45" t="s">
        <v>544</v>
      </c>
      <c r="K1136" s="45" t="s">
        <v>544</v>
      </c>
      <c r="L1136" s="56">
        <v>1727</v>
      </c>
      <c r="M1136" s="56">
        <v>3452.47</v>
      </c>
    </row>
    <row r="1137" spans="1:13" ht="14.25" x14ac:dyDescent="0.2">
      <c r="A1137" s="42" t="s">
        <v>41</v>
      </c>
      <c r="B1137" s="42" t="s">
        <v>41</v>
      </c>
      <c r="C1137" s="54" t="s">
        <v>55</v>
      </c>
      <c r="D1137" s="43" t="s">
        <v>6</v>
      </c>
      <c r="E1137" s="45">
        <v>2018</v>
      </c>
      <c r="F1137" s="45" t="s">
        <v>71</v>
      </c>
      <c r="G1137" s="45" t="s">
        <v>264</v>
      </c>
      <c r="H1137" s="55" t="s">
        <v>129</v>
      </c>
      <c r="I1137" s="54" t="s">
        <v>273</v>
      </c>
      <c r="J1137" s="45" t="s">
        <v>544</v>
      </c>
      <c r="K1137" s="45" t="s">
        <v>544</v>
      </c>
      <c r="L1137" s="56">
        <v>1298</v>
      </c>
      <c r="M1137" s="56">
        <v>2742.53</v>
      </c>
    </row>
    <row r="1138" spans="1:13" ht="14.25" x14ac:dyDescent="0.2">
      <c r="A1138" s="42" t="s">
        <v>41</v>
      </c>
      <c r="B1138" s="42" t="s">
        <v>41</v>
      </c>
      <c r="C1138" s="54" t="s">
        <v>55</v>
      </c>
      <c r="D1138" s="43" t="s">
        <v>6</v>
      </c>
      <c r="E1138" s="45">
        <v>2018</v>
      </c>
      <c r="F1138" s="45" t="s">
        <v>71</v>
      </c>
      <c r="G1138" s="45" t="s">
        <v>264</v>
      </c>
      <c r="H1138" s="55" t="s">
        <v>269</v>
      </c>
      <c r="I1138" s="54" t="s">
        <v>273</v>
      </c>
      <c r="J1138" s="45" t="s">
        <v>544</v>
      </c>
      <c r="K1138" s="45" t="s">
        <v>544</v>
      </c>
      <c r="L1138" s="56">
        <v>1727</v>
      </c>
      <c r="M1138" s="56">
        <v>3479.61</v>
      </c>
    </row>
    <row r="1139" spans="1:13" ht="14.25" x14ac:dyDescent="0.2">
      <c r="A1139" s="42" t="s">
        <v>41</v>
      </c>
      <c r="B1139" s="42" t="s">
        <v>41</v>
      </c>
      <c r="C1139" s="54" t="s">
        <v>55</v>
      </c>
      <c r="D1139" s="43" t="s">
        <v>6</v>
      </c>
      <c r="E1139" s="45">
        <v>2018</v>
      </c>
      <c r="F1139" s="45" t="s">
        <v>71</v>
      </c>
      <c r="G1139" s="45" t="s">
        <v>264</v>
      </c>
      <c r="H1139" s="55" t="s">
        <v>271</v>
      </c>
      <c r="I1139" s="54" t="s">
        <v>267</v>
      </c>
      <c r="J1139" s="45" t="s">
        <v>544</v>
      </c>
      <c r="K1139" s="45" t="s">
        <v>544</v>
      </c>
      <c r="L1139" s="56">
        <v>2245.1</v>
      </c>
      <c r="M1139" s="56">
        <v>4326.8999999999996</v>
      </c>
    </row>
    <row r="1140" spans="1:13" ht="14.25" x14ac:dyDescent="0.2">
      <c r="A1140" s="42" t="s">
        <v>41</v>
      </c>
      <c r="B1140" s="42" t="s">
        <v>41</v>
      </c>
      <c r="C1140" s="54" t="s">
        <v>55</v>
      </c>
      <c r="D1140" s="43" t="s">
        <v>6</v>
      </c>
      <c r="E1140" s="45">
        <v>2018</v>
      </c>
      <c r="F1140" s="45" t="s">
        <v>71</v>
      </c>
      <c r="G1140" s="45" t="s">
        <v>264</v>
      </c>
      <c r="H1140" s="55" t="s">
        <v>271</v>
      </c>
      <c r="I1140" s="54" t="s">
        <v>272</v>
      </c>
      <c r="J1140" s="45" t="s">
        <v>544</v>
      </c>
      <c r="K1140" s="45" t="s">
        <v>544</v>
      </c>
      <c r="L1140" s="56">
        <v>2245.1</v>
      </c>
      <c r="M1140" s="56">
        <v>4326.8999999999996</v>
      </c>
    </row>
    <row r="1141" spans="1:13" ht="14.25" x14ac:dyDescent="0.2">
      <c r="A1141" s="42" t="s">
        <v>41</v>
      </c>
      <c r="B1141" s="42" t="s">
        <v>41</v>
      </c>
      <c r="C1141" s="54" t="s">
        <v>55</v>
      </c>
      <c r="D1141" s="43" t="s">
        <v>6</v>
      </c>
      <c r="E1141" s="45">
        <v>2018</v>
      </c>
      <c r="F1141" s="45" t="s">
        <v>71</v>
      </c>
      <c r="G1141" s="45" t="s">
        <v>264</v>
      </c>
      <c r="H1141" s="55" t="s">
        <v>271</v>
      </c>
      <c r="I1141" s="54" t="s">
        <v>274</v>
      </c>
      <c r="J1141" s="45" t="s">
        <v>544</v>
      </c>
      <c r="K1141" s="45" t="s">
        <v>544</v>
      </c>
      <c r="L1141" s="56">
        <v>2245.1</v>
      </c>
      <c r="M1141" s="56">
        <v>4326.8999999999996</v>
      </c>
    </row>
    <row r="1142" spans="1:13" ht="14.25" x14ac:dyDescent="0.2">
      <c r="A1142" s="42" t="s">
        <v>41</v>
      </c>
      <c r="B1142" s="42" t="s">
        <v>41</v>
      </c>
      <c r="C1142" s="54" t="s">
        <v>55</v>
      </c>
      <c r="D1142" s="43" t="s">
        <v>6</v>
      </c>
      <c r="E1142" s="45">
        <v>2018</v>
      </c>
      <c r="F1142" s="45" t="s">
        <v>71</v>
      </c>
      <c r="G1142" s="45" t="s">
        <v>264</v>
      </c>
      <c r="H1142" s="55" t="s">
        <v>129</v>
      </c>
      <c r="I1142" s="54" t="s">
        <v>270</v>
      </c>
      <c r="J1142" s="45" t="s">
        <v>544</v>
      </c>
      <c r="K1142" s="45" t="s">
        <v>544</v>
      </c>
      <c r="L1142" s="56">
        <v>1298</v>
      </c>
      <c r="M1142" s="56">
        <v>2742.53</v>
      </c>
    </row>
    <row r="1143" spans="1:13" ht="14.25" x14ac:dyDescent="0.2">
      <c r="A1143" s="42" t="s">
        <v>41</v>
      </c>
      <c r="B1143" s="42" t="s">
        <v>41</v>
      </c>
      <c r="C1143" s="54" t="s">
        <v>55</v>
      </c>
      <c r="D1143" s="43" t="s">
        <v>6</v>
      </c>
      <c r="E1143" s="45">
        <v>2018</v>
      </c>
      <c r="F1143" s="45" t="s">
        <v>71</v>
      </c>
      <c r="G1143" s="45" t="s">
        <v>264</v>
      </c>
      <c r="H1143" s="55" t="s">
        <v>129</v>
      </c>
      <c r="I1143" s="54" t="s">
        <v>266</v>
      </c>
      <c r="J1143" s="45" t="s">
        <v>544</v>
      </c>
      <c r="K1143" s="45" t="s">
        <v>544</v>
      </c>
      <c r="L1143" s="56">
        <v>1298</v>
      </c>
      <c r="M1143" s="56">
        <v>2742.53</v>
      </c>
    </row>
    <row r="1144" spans="1:13" ht="14.25" x14ac:dyDescent="0.2">
      <c r="A1144" s="42" t="s">
        <v>41</v>
      </c>
      <c r="B1144" s="42" t="s">
        <v>41</v>
      </c>
      <c r="C1144" s="54" t="s">
        <v>55</v>
      </c>
      <c r="D1144" s="43" t="s">
        <v>6</v>
      </c>
      <c r="E1144" s="45">
        <v>2018</v>
      </c>
      <c r="F1144" s="45" t="s">
        <v>71</v>
      </c>
      <c r="G1144" s="45" t="s">
        <v>264</v>
      </c>
      <c r="H1144" s="55" t="s">
        <v>129</v>
      </c>
      <c r="I1144" s="54" t="s">
        <v>267</v>
      </c>
      <c r="J1144" s="45" t="s">
        <v>544</v>
      </c>
      <c r="K1144" s="45" t="s">
        <v>544</v>
      </c>
      <c r="L1144" s="56">
        <v>1298</v>
      </c>
      <c r="M1144" s="56">
        <v>2742.53</v>
      </c>
    </row>
    <row r="1145" spans="1:13" ht="14.25" x14ac:dyDescent="0.2">
      <c r="A1145" s="42" t="s">
        <v>41</v>
      </c>
      <c r="B1145" s="42" t="s">
        <v>41</v>
      </c>
      <c r="C1145" s="54" t="s">
        <v>55</v>
      </c>
      <c r="D1145" s="43" t="s">
        <v>6</v>
      </c>
      <c r="E1145" s="45">
        <v>2018</v>
      </c>
      <c r="F1145" s="45" t="s">
        <v>71</v>
      </c>
      <c r="G1145" s="45" t="s">
        <v>264</v>
      </c>
      <c r="H1145" s="55" t="s">
        <v>271</v>
      </c>
      <c r="I1145" s="54" t="s">
        <v>273</v>
      </c>
      <c r="J1145" s="45" t="s">
        <v>544</v>
      </c>
      <c r="K1145" s="45" t="s">
        <v>544</v>
      </c>
      <c r="L1145" s="56">
        <v>2245.1</v>
      </c>
      <c r="M1145" s="56">
        <v>4326.8999999999996</v>
      </c>
    </row>
    <row r="1146" spans="1:13" ht="14.25" x14ac:dyDescent="0.2">
      <c r="A1146" s="42" t="s">
        <v>41</v>
      </c>
      <c r="B1146" s="42" t="s">
        <v>41</v>
      </c>
      <c r="C1146" s="54" t="s">
        <v>55</v>
      </c>
      <c r="D1146" s="43" t="s">
        <v>6</v>
      </c>
      <c r="E1146" s="45">
        <v>2018</v>
      </c>
      <c r="F1146" s="45" t="s">
        <v>71</v>
      </c>
      <c r="G1146" s="45" t="s">
        <v>264</v>
      </c>
      <c r="H1146" s="55" t="s">
        <v>271</v>
      </c>
      <c r="I1146" s="54" t="s">
        <v>265</v>
      </c>
      <c r="J1146" s="45" t="s">
        <v>544</v>
      </c>
      <c r="K1146" s="45" t="s">
        <v>544</v>
      </c>
      <c r="L1146" s="56">
        <v>2245.1</v>
      </c>
      <c r="M1146" s="56">
        <v>4326.8999999999996</v>
      </c>
    </row>
    <row r="1147" spans="1:13" ht="14.25" x14ac:dyDescent="0.2">
      <c r="A1147" s="42" t="s">
        <v>41</v>
      </c>
      <c r="B1147" s="42" t="s">
        <v>41</v>
      </c>
      <c r="C1147" s="54" t="s">
        <v>55</v>
      </c>
      <c r="D1147" s="43" t="s">
        <v>6</v>
      </c>
      <c r="E1147" s="45">
        <v>2018</v>
      </c>
      <c r="F1147" s="45" t="s">
        <v>71</v>
      </c>
      <c r="G1147" s="45" t="s">
        <v>264</v>
      </c>
      <c r="H1147" s="55" t="s">
        <v>271</v>
      </c>
      <c r="I1147" s="54" t="s">
        <v>273</v>
      </c>
      <c r="J1147" s="45" t="s">
        <v>544</v>
      </c>
      <c r="K1147" s="45" t="s">
        <v>544</v>
      </c>
      <c r="L1147" s="56">
        <v>2245.1</v>
      </c>
      <c r="M1147" s="56">
        <v>4326.8999999999996</v>
      </c>
    </row>
    <row r="1148" spans="1:13" ht="14.25" x14ac:dyDescent="0.2">
      <c r="A1148" s="42" t="s">
        <v>41</v>
      </c>
      <c r="B1148" s="42" t="s">
        <v>41</v>
      </c>
      <c r="C1148" s="54" t="s">
        <v>55</v>
      </c>
      <c r="D1148" s="43" t="s">
        <v>6</v>
      </c>
      <c r="E1148" s="45">
        <v>2018</v>
      </c>
      <c r="F1148" s="45" t="s">
        <v>71</v>
      </c>
      <c r="G1148" s="45" t="s">
        <v>264</v>
      </c>
      <c r="H1148" s="55" t="s">
        <v>129</v>
      </c>
      <c r="I1148" s="54" t="s">
        <v>273</v>
      </c>
      <c r="J1148" s="45" t="s">
        <v>544</v>
      </c>
      <c r="K1148" s="45" t="s">
        <v>544</v>
      </c>
      <c r="L1148" s="56">
        <v>1298</v>
      </c>
      <c r="M1148" s="56">
        <v>2742.53</v>
      </c>
    </row>
    <row r="1149" spans="1:13" ht="14.25" x14ac:dyDescent="0.2">
      <c r="A1149" s="42" t="s">
        <v>41</v>
      </c>
      <c r="B1149" s="42" t="s">
        <v>41</v>
      </c>
      <c r="C1149" s="54" t="s">
        <v>55</v>
      </c>
      <c r="D1149" s="43" t="s">
        <v>6</v>
      </c>
      <c r="E1149" s="45">
        <v>2018</v>
      </c>
      <c r="F1149" s="45" t="s">
        <v>71</v>
      </c>
      <c r="G1149" s="45" t="s">
        <v>264</v>
      </c>
      <c r="H1149" s="55" t="s">
        <v>269</v>
      </c>
      <c r="I1149" s="54" t="s">
        <v>266</v>
      </c>
      <c r="J1149" s="45" t="s">
        <v>544</v>
      </c>
      <c r="K1149" s="45" t="s">
        <v>544</v>
      </c>
      <c r="L1149" s="56">
        <v>1727</v>
      </c>
      <c r="M1149" s="56">
        <v>3479.61</v>
      </c>
    </row>
    <row r="1150" spans="1:13" ht="14.25" x14ac:dyDescent="0.2">
      <c r="A1150" s="42" t="s">
        <v>41</v>
      </c>
      <c r="B1150" s="42" t="s">
        <v>41</v>
      </c>
      <c r="C1150" s="54" t="s">
        <v>55</v>
      </c>
      <c r="D1150" s="43" t="s">
        <v>6</v>
      </c>
      <c r="E1150" s="45">
        <v>2018</v>
      </c>
      <c r="F1150" s="45" t="s">
        <v>71</v>
      </c>
      <c r="G1150" s="45" t="s">
        <v>264</v>
      </c>
      <c r="H1150" s="55" t="s">
        <v>99</v>
      </c>
      <c r="I1150" s="54" t="s">
        <v>265</v>
      </c>
      <c r="J1150" s="45" t="s">
        <v>544</v>
      </c>
      <c r="K1150" s="45" t="s">
        <v>544</v>
      </c>
      <c r="L1150" s="56">
        <v>1727</v>
      </c>
      <c r="M1150" s="56">
        <v>3452.47</v>
      </c>
    </row>
    <row r="1151" spans="1:13" ht="14.25" x14ac:dyDescent="0.2">
      <c r="A1151" s="42" t="s">
        <v>41</v>
      </c>
      <c r="B1151" s="42" t="s">
        <v>41</v>
      </c>
      <c r="C1151" s="54" t="s">
        <v>55</v>
      </c>
      <c r="D1151" s="43" t="s">
        <v>6</v>
      </c>
      <c r="E1151" s="45">
        <v>2018</v>
      </c>
      <c r="F1151" s="45" t="s">
        <v>71</v>
      </c>
      <c r="G1151" s="45" t="s">
        <v>264</v>
      </c>
      <c r="H1151" s="55" t="s">
        <v>129</v>
      </c>
      <c r="I1151" s="54" t="s">
        <v>268</v>
      </c>
      <c r="J1151" s="45" t="s">
        <v>544</v>
      </c>
      <c r="K1151" s="45" t="s">
        <v>544</v>
      </c>
      <c r="L1151" s="56">
        <v>1298</v>
      </c>
      <c r="M1151" s="56">
        <v>2742.53</v>
      </c>
    </row>
    <row r="1152" spans="1:13" ht="14.25" x14ac:dyDescent="0.2">
      <c r="A1152" s="42" t="s">
        <v>41</v>
      </c>
      <c r="B1152" s="42" t="s">
        <v>41</v>
      </c>
      <c r="C1152" s="54" t="s">
        <v>55</v>
      </c>
      <c r="D1152" s="43" t="s">
        <v>6</v>
      </c>
      <c r="E1152" s="45">
        <v>2018</v>
      </c>
      <c r="F1152" s="45" t="s">
        <v>71</v>
      </c>
      <c r="G1152" s="45" t="s">
        <v>264</v>
      </c>
      <c r="H1152" s="55" t="s">
        <v>271</v>
      </c>
      <c r="I1152" s="54" t="s">
        <v>272</v>
      </c>
      <c r="J1152" s="45" t="s">
        <v>544</v>
      </c>
      <c r="K1152" s="45" t="s">
        <v>544</v>
      </c>
      <c r="L1152" s="56">
        <v>2245.1</v>
      </c>
      <c r="M1152" s="56">
        <v>4326.8999999999996</v>
      </c>
    </row>
    <row r="1153" spans="1:13" ht="14.25" x14ac:dyDescent="0.2">
      <c r="A1153" s="42" t="s">
        <v>41</v>
      </c>
      <c r="B1153" s="42" t="s">
        <v>41</v>
      </c>
      <c r="C1153" s="54" t="s">
        <v>55</v>
      </c>
      <c r="D1153" s="43" t="s">
        <v>6</v>
      </c>
      <c r="E1153" s="45">
        <v>2018</v>
      </c>
      <c r="F1153" s="45" t="s">
        <v>71</v>
      </c>
      <c r="G1153" s="45" t="s">
        <v>264</v>
      </c>
      <c r="H1153" s="55" t="s">
        <v>269</v>
      </c>
      <c r="I1153" s="54" t="s">
        <v>268</v>
      </c>
      <c r="J1153" s="45" t="s">
        <v>544</v>
      </c>
      <c r="K1153" s="45" t="s">
        <v>544</v>
      </c>
      <c r="L1153" s="56">
        <v>1727</v>
      </c>
      <c r="M1153" s="56">
        <v>3479.61</v>
      </c>
    </row>
    <row r="1154" spans="1:13" ht="14.25" x14ac:dyDescent="0.2">
      <c r="A1154" s="42" t="s">
        <v>41</v>
      </c>
      <c r="B1154" s="42" t="s">
        <v>41</v>
      </c>
      <c r="C1154" s="54" t="s">
        <v>55</v>
      </c>
      <c r="D1154" s="43" t="s">
        <v>6</v>
      </c>
      <c r="E1154" s="45">
        <v>2018</v>
      </c>
      <c r="F1154" s="45" t="s">
        <v>71</v>
      </c>
      <c r="G1154" s="45" t="s">
        <v>264</v>
      </c>
      <c r="H1154" s="55" t="s">
        <v>271</v>
      </c>
      <c r="I1154" s="54" t="s">
        <v>268</v>
      </c>
      <c r="J1154" s="45" t="s">
        <v>544</v>
      </c>
      <c r="K1154" s="45" t="s">
        <v>544</v>
      </c>
      <c r="L1154" s="56">
        <v>2245.1</v>
      </c>
      <c r="M1154" s="56">
        <v>4326.8999999999996</v>
      </c>
    </row>
    <row r="1155" spans="1:13" ht="14.25" x14ac:dyDescent="0.2">
      <c r="A1155" s="42" t="s">
        <v>41</v>
      </c>
      <c r="B1155" s="42" t="s">
        <v>41</v>
      </c>
      <c r="C1155" s="54" t="s">
        <v>55</v>
      </c>
      <c r="D1155" s="43" t="s">
        <v>6</v>
      </c>
      <c r="E1155" s="45">
        <v>2018</v>
      </c>
      <c r="F1155" s="45" t="s">
        <v>71</v>
      </c>
      <c r="G1155" s="45" t="s">
        <v>264</v>
      </c>
      <c r="H1155" s="55" t="s">
        <v>271</v>
      </c>
      <c r="I1155" s="54" t="s">
        <v>267</v>
      </c>
      <c r="J1155" s="45" t="s">
        <v>544</v>
      </c>
      <c r="K1155" s="45" t="s">
        <v>544</v>
      </c>
      <c r="L1155" s="56">
        <v>2245.1</v>
      </c>
      <c r="M1155" s="56">
        <v>4326.8999999999996</v>
      </c>
    </row>
    <row r="1156" spans="1:13" ht="14.25" x14ac:dyDescent="0.2">
      <c r="A1156" s="42" t="s">
        <v>41</v>
      </c>
      <c r="B1156" s="42" t="s">
        <v>41</v>
      </c>
      <c r="C1156" s="54" t="s">
        <v>55</v>
      </c>
      <c r="D1156" s="43" t="s">
        <v>6</v>
      </c>
      <c r="E1156" s="45">
        <v>2018</v>
      </c>
      <c r="F1156" s="45" t="s">
        <v>71</v>
      </c>
      <c r="G1156" s="45" t="s">
        <v>264</v>
      </c>
      <c r="H1156" s="55" t="s">
        <v>271</v>
      </c>
      <c r="I1156" s="54" t="s">
        <v>273</v>
      </c>
      <c r="J1156" s="45" t="s">
        <v>544</v>
      </c>
      <c r="K1156" s="45" t="s">
        <v>544</v>
      </c>
      <c r="L1156" s="56">
        <v>2245.1</v>
      </c>
      <c r="M1156" s="56">
        <v>4326.8999999999996</v>
      </c>
    </row>
    <row r="1157" spans="1:13" ht="14.25" x14ac:dyDescent="0.2">
      <c r="A1157" s="42" t="s">
        <v>41</v>
      </c>
      <c r="B1157" s="42" t="s">
        <v>41</v>
      </c>
      <c r="C1157" s="54" t="s">
        <v>55</v>
      </c>
      <c r="D1157" s="43" t="s">
        <v>6</v>
      </c>
      <c r="E1157" s="45">
        <v>2018</v>
      </c>
      <c r="F1157" s="45" t="s">
        <v>71</v>
      </c>
      <c r="G1157" s="45" t="s">
        <v>264</v>
      </c>
      <c r="H1157" s="55" t="s">
        <v>271</v>
      </c>
      <c r="I1157" s="54" t="s">
        <v>268</v>
      </c>
      <c r="J1157" s="45" t="s">
        <v>544</v>
      </c>
      <c r="K1157" s="45" t="s">
        <v>544</v>
      </c>
      <c r="L1157" s="56">
        <v>2245.1</v>
      </c>
      <c r="M1157" s="56">
        <v>4326.8999999999996</v>
      </c>
    </row>
    <row r="1158" spans="1:13" ht="14.25" x14ac:dyDescent="0.2">
      <c r="A1158" s="42" t="s">
        <v>41</v>
      </c>
      <c r="B1158" s="42" t="s">
        <v>41</v>
      </c>
      <c r="C1158" s="54" t="s">
        <v>55</v>
      </c>
      <c r="D1158" s="43" t="s">
        <v>6</v>
      </c>
      <c r="E1158" s="45">
        <v>2018</v>
      </c>
      <c r="F1158" s="45" t="s">
        <v>71</v>
      </c>
      <c r="G1158" s="45" t="s">
        <v>264</v>
      </c>
      <c r="H1158" s="55" t="s">
        <v>99</v>
      </c>
      <c r="I1158" s="54" t="s">
        <v>273</v>
      </c>
      <c r="J1158" s="45" t="s">
        <v>544</v>
      </c>
      <c r="K1158" s="45" t="s">
        <v>544</v>
      </c>
      <c r="L1158" s="56">
        <v>1727</v>
      </c>
      <c r="M1158" s="56">
        <v>3452.47</v>
      </c>
    </row>
    <row r="1159" spans="1:13" ht="14.25" x14ac:dyDescent="0.2">
      <c r="A1159" s="42" t="s">
        <v>41</v>
      </c>
      <c r="B1159" s="42" t="s">
        <v>41</v>
      </c>
      <c r="C1159" s="54" t="s">
        <v>55</v>
      </c>
      <c r="D1159" s="43" t="s">
        <v>6</v>
      </c>
      <c r="E1159" s="45">
        <v>2018</v>
      </c>
      <c r="F1159" s="45" t="s">
        <v>71</v>
      </c>
      <c r="G1159" s="45" t="s">
        <v>264</v>
      </c>
      <c r="H1159" s="55" t="s">
        <v>271</v>
      </c>
      <c r="I1159" s="54" t="s">
        <v>267</v>
      </c>
      <c r="J1159" s="45" t="s">
        <v>544</v>
      </c>
      <c r="K1159" s="45" t="s">
        <v>544</v>
      </c>
      <c r="L1159" s="56">
        <v>2245.1</v>
      </c>
      <c r="M1159" s="56">
        <v>4326.8999999999996</v>
      </c>
    </row>
    <row r="1160" spans="1:13" ht="14.25" x14ac:dyDescent="0.2">
      <c r="A1160" s="42" t="s">
        <v>41</v>
      </c>
      <c r="B1160" s="42" t="s">
        <v>41</v>
      </c>
      <c r="C1160" s="54" t="s">
        <v>55</v>
      </c>
      <c r="D1160" s="43" t="s">
        <v>6</v>
      </c>
      <c r="E1160" s="45">
        <v>2018</v>
      </c>
      <c r="F1160" s="45" t="s">
        <v>71</v>
      </c>
      <c r="G1160" s="45" t="s">
        <v>264</v>
      </c>
      <c r="H1160" s="55" t="s">
        <v>271</v>
      </c>
      <c r="I1160" s="54" t="s">
        <v>265</v>
      </c>
      <c r="J1160" s="45" t="s">
        <v>544</v>
      </c>
      <c r="K1160" s="45" t="s">
        <v>544</v>
      </c>
      <c r="L1160" s="56">
        <v>2245.1</v>
      </c>
      <c r="M1160" s="56">
        <v>4326.8999999999996</v>
      </c>
    </row>
    <row r="1161" spans="1:13" ht="14.25" x14ac:dyDescent="0.2">
      <c r="A1161" s="42" t="s">
        <v>41</v>
      </c>
      <c r="B1161" s="42" t="s">
        <v>41</v>
      </c>
      <c r="C1161" s="54" t="s">
        <v>55</v>
      </c>
      <c r="D1161" s="43" t="s">
        <v>6</v>
      </c>
      <c r="E1161" s="45">
        <v>2018</v>
      </c>
      <c r="F1161" s="45" t="s">
        <v>71</v>
      </c>
      <c r="G1161" s="45" t="s">
        <v>264</v>
      </c>
      <c r="H1161" s="55" t="s">
        <v>271</v>
      </c>
      <c r="I1161" s="54" t="s">
        <v>273</v>
      </c>
      <c r="J1161" s="45" t="s">
        <v>544</v>
      </c>
      <c r="K1161" s="45" t="s">
        <v>544</v>
      </c>
      <c r="L1161" s="56">
        <v>2245.1</v>
      </c>
      <c r="M1161" s="56">
        <v>4326.8999999999996</v>
      </c>
    </row>
    <row r="1162" spans="1:13" ht="14.25" x14ac:dyDescent="0.2">
      <c r="A1162" s="42" t="s">
        <v>41</v>
      </c>
      <c r="B1162" s="42" t="s">
        <v>41</v>
      </c>
      <c r="C1162" s="54" t="s">
        <v>55</v>
      </c>
      <c r="D1162" s="43" t="s">
        <v>6</v>
      </c>
      <c r="E1162" s="45">
        <v>2018</v>
      </c>
      <c r="F1162" s="45" t="s">
        <v>71</v>
      </c>
      <c r="G1162" s="45" t="s">
        <v>264</v>
      </c>
      <c r="H1162" s="55" t="s">
        <v>271</v>
      </c>
      <c r="I1162" s="54" t="s">
        <v>266</v>
      </c>
      <c r="J1162" s="45" t="s">
        <v>544</v>
      </c>
      <c r="K1162" s="45" t="s">
        <v>544</v>
      </c>
      <c r="L1162" s="56">
        <v>2245.1</v>
      </c>
      <c r="M1162" s="56">
        <v>4326.8999999999996</v>
      </c>
    </row>
    <row r="1163" spans="1:13" ht="14.25" x14ac:dyDescent="0.2">
      <c r="A1163" s="42" t="s">
        <v>41</v>
      </c>
      <c r="B1163" s="42" t="s">
        <v>41</v>
      </c>
      <c r="C1163" s="54" t="s">
        <v>55</v>
      </c>
      <c r="D1163" s="43" t="s">
        <v>6</v>
      </c>
      <c r="E1163" s="45">
        <v>2018</v>
      </c>
      <c r="F1163" s="45" t="s">
        <v>71</v>
      </c>
      <c r="G1163" s="45" t="s">
        <v>264</v>
      </c>
      <c r="H1163" s="55" t="s">
        <v>129</v>
      </c>
      <c r="I1163" s="54" t="s">
        <v>270</v>
      </c>
      <c r="J1163" s="45" t="s">
        <v>544</v>
      </c>
      <c r="K1163" s="45" t="s">
        <v>544</v>
      </c>
      <c r="L1163" s="56">
        <v>1298</v>
      </c>
      <c r="M1163" s="56">
        <v>2742.53</v>
      </c>
    </row>
    <row r="1164" spans="1:13" ht="14.25" x14ac:dyDescent="0.2">
      <c r="A1164" s="42" t="s">
        <v>41</v>
      </c>
      <c r="B1164" s="42" t="s">
        <v>41</v>
      </c>
      <c r="C1164" s="54" t="s">
        <v>55</v>
      </c>
      <c r="D1164" s="43" t="s">
        <v>6</v>
      </c>
      <c r="E1164" s="45">
        <v>2018</v>
      </c>
      <c r="F1164" s="45" t="s">
        <v>71</v>
      </c>
      <c r="G1164" s="45" t="s">
        <v>264</v>
      </c>
      <c r="H1164" s="55" t="s">
        <v>129</v>
      </c>
      <c r="I1164" s="54" t="s">
        <v>265</v>
      </c>
      <c r="J1164" s="45" t="s">
        <v>544</v>
      </c>
      <c r="K1164" s="45" t="s">
        <v>544</v>
      </c>
      <c r="L1164" s="56">
        <v>1298</v>
      </c>
      <c r="M1164" s="56">
        <v>2742.53</v>
      </c>
    </row>
    <row r="1165" spans="1:13" ht="14.25" x14ac:dyDescent="0.2">
      <c r="A1165" s="42" t="s">
        <v>41</v>
      </c>
      <c r="B1165" s="42" t="s">
        <v>41</v>
      </c>
      <c r="C1165" s="54" t="s">
        <v>55</v>
      </c>
      <c r="D1165" s="43" t="s">
        <v>6</v>
      </c>
      <c r="E1165" s="45">
        <v>2018</v>
      </c>
      <c r="F1165" s="45" t="s">
        <v>71</v>
      </c>
      <c r="G1165" s="45" t="s">
        <v>264</v>
      </c>
      <c r="H1165" s="55" t="s">
        <v>129</v>
      </c>
      <c r="I1165" s="54" t="s">
        <v>265</v>
      </c>
      <c r="J1165" s="45" t="s">
        <v>544</v>
      </c>
      <c r="K1165" s="45" t="s">
        <v>544</v>
      </c>
      <c r="L1165" s="56">
        <v>1298</v>
      </c>
      <c r="M1165" s="56">
        <v>2742.53</v>
      </c>
    </row>
    <row r="1166" spans="1:13" ht="14.25" x14ac:dyDescent="0.2">
      <c r="A1166" s="42" t="s">
        <v>41</v>
      </c>
      <c r="B1166" s="42" t="s">
        <v>41</v>
      </c>
      <c r="C1166" s="54" t="s">
        <v>55</v>
      </c>
      <c r="D1166" s="43" t="s">
        <v>6</v>
      </c>
      <c r="E1166" s="45">
        <v>2018</v>
      </c>
      <c r="F1166" s="45" t="s">
        <v>71</v>
      </c>
      <c r="G1166" s="45" t="s">
        <v>264</v>
      </c>
      <c r="H1166" s="55" t="s">
        <v>99</v>
      </c>
      <c r="I1166" s="54" t="s">
        <v>273</v>
      </c>
      <c r="J1166" s="45" t="s">
        <v>544</v>
      </c>
      <c r="K1166" s="45" t="s">
        <v>544</v>
      </c>
      <c r="L1166" s="56">
        <v>1727</v>
      </c>
      <c r="M1166" s="56">
        <v>3452.47</v>
      </c>
    </row>
    <row r="1167" spans="1:13" ht="14.25" x14ac:dyDescent="0.2">
      <c r="A1167" s="42" t="s">
        <v>41</v>
      </c>
      <c r="B1167" s="42" t="s">
        <v>41</v>
      </c>
      <c r="C1167" s="54" t="s">
        <v>55</v>
      </c>
      <c r="D1167" s="43" t="s">
        <v>6</v>
      </c>
      <c r="E1167" s="45">
        <v>2018</v>
      </c>
      <c r="F1167" s="45" t="s">
        <v>71</v>
      </c>
      <c r="G1167" s="45" t="s">
        <v>264</v>
      </c>
      <c r="H1167" s="55" t="s">
        <v>271</v>
      </c>
      <c r="I1167" s="54" t="s">
        <v>270</v>
      </c>
      <c r="J1167" s="45" t="s">
        <v>544</v>
      </c>
      <c r="K1167" s="45" t="s">
        <v>544</v>
      </c>
      <c r="L1167" s="56">
        <v>2245.1</v>
      </c>
      <c r="M1167" s="56">
        <v>4326.8999999999996</v>
      </c>
    </row>
    <row r="1168" spans="1:13" ht="14.25" x14ac:dyDescent="0.2">
      <c r="A1168" s="42" t="s">
        <v>41</v>
      </c>
      <c r="B1168" s="42" t="s">
        <v>41</v>
      </c>
      <c r="C1168" s="54" t="s">
        <v>55</v>
      </c>
      <c r="D1168" s="43" t="s">
        <v>6</v>
      </c>
      <c r="E1168" s="45">
        <v>2018</v>
      </c>
      <c r="F1168" s="45" t="s">
        <v>71</v>
      </c>
      <c r="G1168" s="45" t="s">
        <v>264</v>
      </c>
      <c r="H1168" s="55" t="s">
        <v>99</v>
      </c>
      <c r="I1168" s="54" t="s">
        <v>266</v>
      </c>
      <c r="J1168" s="45" t="s">
        <v>544</v>
      </c>
      <c r="K1168" s="45" t="s">
        <v>544</v>
      </c>
      <c r="L1168" s="56">
        <v>1727</v>
      </c>
      <c r="M1168" s="56">
        <v>3452.47</v>
      </c>
    </row>
    <row r="1169" spans="1:13" ht="14.25" x14ac:dyDescent="0.2">
      <c r="A1169" s="42" t="s">
        <v>41</v>
      </c>
      <c r="B1169" s="42" t="s">
        <v>41</v>
      </c>
      <c r="C1169" s="54" t="s">
        <v>55</v>
      </c>
      <c r="D1169" s="43" t="s">
        <v>6</v>
      </c>
      <c r="E1169" s="45">
        <v>2018</v>
      </c>
      <c r="F1169" s="45" t="s">
        <v>71</v>
      </c>
      <c r="G1169" s="45" t="s">
        <v>264</v>
      </c>
      <c r="H1169" s="55" t="s">
        <v>269</v>
      </c>
      <c r="I1169" s="54" t="s">
        <v>268</v>
      </c>
      <c r="J1169" s="45" t="s">
        <v>544</v>
      </c>
      <c r="K1169" s="45" t="s">
        <v>544</v>
      </c>
      <c r="L1169" s="56">
        <v>1727</v>
      </c>
      <c r="M1169" s="56">
        <v>3479.61</v>
      </c>
    </row>
    <row r="1170" spans="1:13" ht="14.25" x14ac:dyDescent="0.2">
      <c r="A1170" s="42" t="s">
        <v>41</v>
      </c>
      <c r="B1170" s="42" t="s">
        <v>41</v>
      </c>
      <c r="C1170" s="54" t="s">
        <v>55</v>
      </c>
      <c r="D1170" s="43" t="s">
        <v>6</v>
      </c>
      <c r="E1170" s="45">
        <v>2018</v>
      </c>
      <c r="F1170" s="45" t="s">
        <v>71</v>
      </c>
      <c r="G1170" s="45" t="s">
        <v>264</v>
      </c>
      <c r="H1170" s="55" t="s">
        <v>99</v>
      </c>
      <c r="I1170" s="54" t="s">
        <v>265</v>
      </c>
      <c r="J1170" s="45" t="s">
        <v>544</v>
      </c>
      <c r="K1170" s="45" t="s">
        <v>544</v>
      </c>
      <c r="L1170" s="56">
        <v>1727</v>
      </c>
      <c r="M1170" s="56">
        <v>3452.47</v>
      </c>
    </row>
    <row r="1171" spans="1:13" ht="14.25" x14ac:dyDescent="0.2">
      <c r="A1171" s="42" t="s">
        <v>41</v>
      </c>
      <c r="B1171" s="42" t="s">
        <v>41</v>
      </c>
      <c r="C1171" s="54" t="s">
        <v>55</v>
      </c>
      <c r="D1171" s="43" t="s">
        <v>6</v>
      </c>
      <c r="E1171" s="45">
        <v>2018</v>
      </c>
      <c r="F1171" s="45" t="s">
        <v>71</v>
      </c>
      <c r="G1171" s="45" t="s">
        <v>264</v>
      </c>
      <c r="H1171" s="55" t="s">
        <v>99</v>
      </c>
      <c r="I1171" s="54" t="s">
        <v>266</v>
      </c>
      <c r="J1171" s="45" t="s">
        <v>544</v>
      </c>
      <c r="K1171" s="45" t="s">
        <v>544</v>
      </c>
      <c r="L1171" s="56">
        <v>1727</v>
      </c>
      <c r="M1171" s="56">
        <v>3452.47</v>
      </c>
    </row>
    <row r="1172" spans="1:13" ht="14.25" x14ac:dyDescent="0.2">
      <c r="A1172" s="42" t="s">
        <v>41</v>
      </c>
      <c r="B1172" s="42" t="s">
        <v>41</v>
      </c>
      <c r="C1172" s="54" t="s">
        <v>55</v>
      </c>
      <c r="D1172" s="43" t="s">
        <v>6</v>
      </c>
      <c r="E1172" s="45">
        <v>2018</v>
      </c>
      <c r="F1172" s="45" t="s">
        <v>71</v>
      </c>
      <c r="G1172" s="45" t="s">
        <v>264</v>
      </c>
      <c r="H1172" s="55" t="s">
        <v>129</v>
      </c>
      <c r="I1172" s="54" t="s">
        <v>266</v>
      </c>
      <c r="J1172" s="45" t="s">
        <v>544</v>
      </c>
      <c r="K1172" s="45" t="s">
        <v>544</v>
      </c>
      <c r="L1172" s="56">
        <v>1298</v>
      </c>
      <c r="M1172" s="56">
        <v>2742.53</v>
      </c>
    </row>
    <row r="1173" spans="1:13" ht="14.25" x14ac:dyDescent="0.2">
      <c r="A1173" s="42" t="s">
        <v>41</v>
      </c>
      <c r="B1173" s="42" t="s">
        <v>41</v>
      </c>
      <c r="C1173" s="54" t="s">
        <v>55</v>
      </c>
      <c r="D1173" s="43" t="s">
        <v>6</v>
      </c>
      <c r="E1173" s="45">
        <v>2018</v>
      </c>
      <c r="F1173" s="45" t="s">
        <v>71</v>
      </c>
      <c r="G1173" s="45" t="s">
        <v>264</v>
      </c>
      <c r="H1173" s="55" t="s">
        <v>271</v>
      </c>
      <c r="I1173" s="54" t="s">
        <v>270</v>
      </c>
      <c r="J1173" s="45" t="s">
        <v>544</v>
      </c>
      <c r="K1173" s="45" t="s">
        <v>544</v>
      </c>
      <c r="L1173" s="56">
        <v>2245.1</v>
      </c>
      <c r="M1173" s="56">
        <v>4326.8999999999996</v>
      </c>
    </row>
    <row r="1174" spans="1:13" ht="14.25" x14ac:dyDescent="0.2">
      <c r="A1174" s="42" t="s">
        <v>41</v>
      </c>
      <c r="B1174" s="42" t="s">
        <v>41</v>
      </c>
      <c r="C1174" s="54" t="s">
        <v>55</v>
      </c>
      <c r="D1174" s="43" t="s">
        <v>6</v>
      </c>
      <c r="E1174" s="45">
        <v>2018</v>
      </c>
      <c r="F1174" s="45" t="s">
        <v>71</v>
      </c>
      <c r="G1174" s="45" t="s">
        <v>264</v>
      </c>
      <c r="H1174" s="55" t="s">
        <v>271</v>
      </c>
      <c r="I1174" s="54" t="s">
        <v>272</v>
      </c>
      <c r="J1174" s="45" t="s">
        <v>544</v>
      </c>
      <c r="K1174" s="45" t="s">
        <v>544</v>
      </c>
      <c r="L1174" s="56">
        <v>2245.1</v>
      </c>
      <c r="M1174" s="56">
        <v>4326.8999999999996</v>
      </c>
    </row>
    <row r="1175" spans="1:13" ht="14.25" x14ac:dyDescent="0.2">
      <c r="A1175" s="42" t="s">
        <v>41</v>
      </c>
      <c r="B1175" s="42" t="s">
        <v>41</v>
      </c>
      <c r="C1175" s="54" t="s">
        <v>55</v>
      </c>
      <c r="D1175" s="43" t="s">
        <v>6</v>
      </c>
      <c r="E1175" s="45">
        <v>2018</v>
      </c>
      <c r="F1175" s="45" t="s">
        <v>71</v>
      </c>
      <c r="G1175" s="45" t="s">
        <v>264</v>
      </c>
      <c r="H1175" s="55" t="s">
        <v>269</v>
      </c>
      <c r="I1175" s="54" t="s">
        <v>266</v>
      </c>
      <c r="J1175" s="45" t="s">
        <v>544</v>
      </c>
      <c r="K1175" s="45" t="s">
        <v>544</v>
      </c>
      <c r="L1175" s="56">
        <v>1727</v>
      </c>
      <c r="M1175" s="56">
        <v>3479.61</v>
      </c>
    </row>
    <row r="1176" spans="1:13" ht="14.25" x14ac:dyDescent="0.2">
      <c r="A1176" s="42" t="s">
        <v>41</v>
      </c>
      <c r="B1176" s="42" t="s">
        <v>41</v>
      </c>
      <c r="C1176" s="54" t="s">
        <v>55</v>
      </c>
      <c r="D1176" s="43" t="s">
        <v>6</v>
      </c>
      <c r="E1176" s="45">
        <v>2018</v>
      </c>
      <c r="F1176" s="45" t="s">
        <v>71</v>
      </c>
      <c r="G1176" s="45" t="s">
        <v>264</v>
      </c>
      <c r="H1176" s="55" t="s">
        <v>129</v>
      </c>
      <c r="I1176" s="54" t="s">
        <v>266</v>
      </c>
      <c r="J1176" s="45" t="s">
        <v>544</v>
      </c>
      <c r="K1176" s="45" t="s">
        <v>544</v>
      </c>
      <c r="L1176" s="56">
        <v>1298</v>
      </c>
      <c r="M1176" s="56">
        <v>2742.53</v>
      </c>
    </row>
    <row r="1177" spans="1:13" ht="14.25" x14ac:dyDescent="0.2">
      <c r="A1177" s="42" t="s">
        <v>41</v>
      </c>
      <c r="B1177" s="42" t="s">
        <v>41</v>
      </c>
      <c r="C1177" s="54" t="s">
        <v>55</v>
      </c>
      <c r="D1177" s="43" t="s">
        <v>6</v>
      </c>
      <c r="E1177" s="45">
        <v>2018</v>
      </c>
      <c r="F1177" s="45" t="s">
        <v>71</v>
      </c>
      <c r="G1177" s="45" t="s">
        <v>264</v>
      </c>
      <c r="H1177" s="55" t="s">
        <v>99</v>
      </c>
      <c r="I1177" s="54" t="s">
        <v>270</v>
      </c>
      <c r="J1177" s="45" t="s">
        <v>544</v>
      </c>
      <c r="K1177" s="45" t="s">
        <v>544</v>
      </c>
      <c r="L1177" s="56">
        <v>1727</v>
      </c>
      <c r="M1177" s="56">
        <v>3452.47</v>
      </c>
    </row>
    <row r="1178" spans="1:13" ht="14.25" x14ac:dyDescent="0.2">
      <c r="A1178" s="42" t="s">
        <v>41</v>
      </c>
      <c r="B1178" s="42" t="s">
        <v>41</v>
      </c>
      <c r="C1178" s="54" t="s">
        <v>55</v>
      </c>
      <c r="D1178" s="43" t="s">
        <v>6</v>
      </c>
      <c r="E1178" s="45">
        <v>2018</v>
      </c>
      <c r="F1178" s="45" t="s">
        <v>71</v>
      </c>
      <c r="G1178" s="45" t="s">
        <v>264</v>
      </c>
      <c r="H1178" s="55" t="s">
        <v>99</v>
      </c>
      <c r="I1178" s="54" t="s">
        <v>270</v>
      </c>
      <c r="J1178" s="45" t="s">
        <v>544</v>
      </c>
      <c r="K1178" s="45" t="s">
        <v>544</v>
      </c>
      <c r="L1178" s="56">
        <v>1727</v>
      </c>
      <c r="M1178" s="56">
        <v>3452.47</v>
      </c>
    </row>
    <row r="1179" spans="1:13" ht="14.25" x14ac:dyDescent="0.2">
      <c r="A1179" s="42" t="s">
        <v>41</v>
      </c>
      <c r="B1179" s="42" t="s">
        <v>41</v>
      </c>
      <c r="C1179" s="54" t="s">
        <v>55</v>
      </c>
      <c r="D1179" s="43" t="s">
        <v>6</v>
      </c>
      <c r="E1179" s="45">
        <v>2018</v>
      </c>
      <c r="F1179" s="45" t="s">
        <v>71</v>
      </c>
      <c r="G1179" s="45" t="s">
        <v>264</v>
      </c>
      <c r="H1179" s="55" t="s">
        <v>271</v>
      </c>
      <c r="I1179" s="54" t="s">
        <v>266</v>
      </c>
      <c r="J1179" s="45" t="s">
        <v>544</v>
      </c>
      <c r="K1179" s="45" t="s">
        <v>544</v>
      </c>
      <c r="L1179" s="56">
        <v>2245.1</v>
      </c>
      <c r="M1179" s="56">
        <v>4326.8999999999996</v>
      </c>
    </row>
    <row r="1180" spans="1:13" ht="14.25" x14ac:dyDescent="0.2">
      <c r="A1180" s="42" t="s">
        <v>41</v>
      </c>
      <c r="B1180" s="42" t="s">
        <v>41</v>
      </c>
      <c r="C1180" s="54" t="s">
        <v>55</v>
      </c>
      <c r="D1180" s="43" t="s">
        <v>6</v>
      </c>
      <c r="E1180" s="45">
        <v>2018</v>
      </c>
      <c r="F1180" s="45" t="s">
        <v>71</v>
      </c>
      <c r="G1180" s="45" t="s">
        <v>264</v>
      </c>
      <c r="H1180" s="55" t="s">
        <v>99</v>
      </c>
      <c r="I1180" s="54" t="s">
        <v>267</v>
      </c>
      <c r="J1180" s="45" t="s">
        <v>544</v>
      </c>
      <c r="K1180" s="45" t="s">
        <v>544</v>
      </c>
      <c r="L1180" s="56">
        <v>1727</v>
      </c>
      <c r="M1180" s="56">
        <v>3452.47</v>
      </c>
    </row>
    <row r="1181" spans="1:13" ht="14.25" x14ac:dyDescent="0.2">
      <c r="A1181" s="42" t="s">
        <v>41</v>
      </c>
      <c r="B1181" s="42" t="s">
        <v>41</v>
      </c>
      <c r="C1181" s="54" t="s">
        <v>55</v>
      </c>
      <c r="D1181" s="43" t="s">
        <v>6</v>
      </c>
      <c r="E1181" s="45">
        <v>2018</v>
      </c>
      <c r="F1181" s="45" t="s">
        <v>71</v>
      </c>
      <c r="G1181" s="45" t="s">
        <v>264</v>
      </c>
      <c r="H1181" s="55" t="s">
        <v>129</v>
      </c>
      <c r="I1181" s="54" t="s">
        <v>273</v>
      </c>
      <c r="J1181" s="45" t="s">
        <v>544</v>
      </c>
      <c r="K1181" s="45" t="s">
        <v>544</v>
      </c>
      <c r="L1181" s="56">
        <v>1298</v>
      </c>
      <c r="M1181" s="56">
        <v>2742.53</v>
      </c>
    </row>
    <row r="1182" spans="1:13" ht="14.25" x14ac:dyDescent="0.2">
      <c r="A1182" s="42" t="s">
        <v>41</v>
      </c>
      <c r="B1182" s="42" t="s">
        <v>41</v>
      </c>
      <c r="C1182" s="54" t="s">
        <v>55</v>
      </c>
      <c r="D1182" s="43" t="s">
        <v>6</v>
      </c>
      <c r="E1182" s="45">
        <v>2018</v>
      </c>
      <c r="F1182" s="45" t="s">
        <v>71</v>
      </c>
      <c r="G1182" s="45" t="s">
        <v>264</v>
      </c>
      <c r="H1182" s="55" t="s">
        <v>129</v>
      </c>
      <c r="I1182" s="54" t="s">
        <v>273</v>
      </c>
      <c r="J1182" s="45" t="s">
        <v>544</v>
      </c>
      <c r="K1182" s="45" t="s">
        <v>544</v>
      </c>
      <c r="L1182" s="56">
        <v>1298</v>
      </c>
      <c r="M1182" s="56">
        <v>2742.53</v>
      </c>
    </row>
    <row r="1183" spans="1:13" ht="14.25" x14ac:dyDescent="0.2">
      <c r="A1183" s="42" t="s">
        <v>41</v>
      </c>
      <c r="B1183" s="42" t="s">
        <v>41</v>
      </c>
      <c r="C1183" s="54" t="s">
        <v>55</v>
      </c>
      <c r="D1183" s="43" t="s">
        <v>6</v>
      </c>
      <c r="E1183" s="45">
        <v>2018</v>
      </c>
      <c r="F1183" s="45" t="s">
        <v>71</v>
      </c>
      <c r="G1183" s="45" t="s">
        <v>264</v>
      </c>
      <c r="H1183" s="55" t="s">
        <v>271</v>
      </c>
      <c r="I1183" s="54" t="s">
        <v>265</v>
      </c>
      <c r="J1183" s="45" t="s">
        <v>544</v>
      </c>
      <c r="K1183" s="45" t="s">
        <v>544</v>
      </c>
      <c r="L1183" s="56">
        <v>2245.1</v>
      </c>
      <c r="M1183" s="56">
        <v>4326.8999999999996</v>
      </c>
    </row>
    <row r="1184" spans="1:13" ht="14.25" x14ac:dyDescent="0.2">
      <c r="A1184" s="42" t="s">
        <v>41</v>
      </c>
      <c r="B1184" s="42" t="s">
        <v>41</v>
      </c>
      <c r="C1184" s="54" t="s">
        <v>55</v>
      </c>
      <c r="D1184" s="43" t="s">
        <v>6</v>
      </c>
      <c r="E1184" s="45">
        <v>2018</v>
      </c>
      <c r="F1184" s="45" t="s">
        <v>71</v>
      </c>
      <c r="G1184" s="45" t="s">
        <v>264</v>
      </c>
      <c r="H1184" s="55" t="s">
        <v>269</v>
      </c>
      <c r="I1184" s="54" t="s">
        <v>273</v>
      </c>
      <c r="J1184" s="45" t="s">
        <v>544</v>
      </c>
      <c r="K1184" s="45" t="s">
        <v>544</v>
      </c>
      <c r="L1184" s="56">
        <v>1727</v>
      </c>
      <c r="M1184" s="56">
        <v>3479.61</v>
      </c>
    </row>
    <row r="1185" spans="1:13" ht="14.25" x14ac:dyDescent="0.2">
      <c r="A1185" s="42" t="s">
        <v>41</v>
      </c>
      <c r="B1185" s="42" t="s">
        <v>41</v>
      </c>
      <c r="C1185" s="54" t="s">
        <v>55</v>
      </c>
      <c r="D1185" s="43" t="s">
        <v>6</v>
      </c>
      <c r="E1185" s="45">
        <v>2018</v>
      </c>
      <c r="F1185" s="45" t="s">
        <v>71</v>
      </c>
      <c r="G1185" s="45" t="s">
        <v>264</v>
      </c>
      <c r="H1185" s="55" t="s">
        <v>271</v>
      </c>
      <c r="I1185" s="54" t="s">
        <v>272</v>
      </c>
      <c r="J1185" s="45" t="s">
        <v>544</v>
      </c>
      <c r="K1185" s="45" t="s">
        <v>544</v>
      </c>
      <c r="L1185" s="56">
        <v>2245.1</v>
      </c>
      <c r="M1185" s="56">
        <v>4326.8999999999996</v>
      </c>
    </row>
    <row r="1186" spans="1:13" ht="14.25" x14ac:dyDescent="0.2">
      <c r="A1186" s="42" t="s">
        <v>41</v>
      </c>
      <c r="B1186" s="42" t="s">
        <v>41</v>
      </c>
      <c r="C1186" s="54" t="s">
        <v>55</v>
      </c>
      <c r="D1186" s="43" t="s">
        <v>6</v>
      </c>
      <c r="E1186" s="45">
        <v>2018</v>
      </c>
      <c r="F1186" s="45" t="s">
        <v>71</v>
      </c>
      <c r="G1186" s="45" t="s">
        <v>264</v>
      </c>
      <c r="H1186" s="55" t="s">
        <v>129</v>
      </c>
      <c r="I1186" s="54" t="s">
        <v>267</v>
      </c>
      <c r="J1186" s="45" t="s">
        <v>544</v>
      </c>
      <c r="K1186" s="45" t="s">
        <v>544</v>
      </c>
      <c r="L1186" s="56">
        <v>1298</v>
      </c>
      <c r="M1186" s="56">
        <v>2742.53</v>
      </c>
    </row>
    <row r="1187" spans="1:13" ht="14.25" x14ac:dyDescent="0.2">
      <c r="A1187" s="42" t="s">
        <v>41</v>
      </c>
      <c r="B1187" s="42" t="s">
        <v>41</v>
      </c>
      <c r="C1187" s="54" t="s">
        <v>55</v>
      </c>
      <c r="D1187" s="43" t="s">
        <v>6</v>
      </c>
      <c r="E1187" s="45">
        <v>2018</v>
      </c>
      <c r="F1187" s="45" t="s">
        <v>71</v>
      </c>
      <c r="G1187" s="45" t="s">
        <v>264</v>
      </c>
      <c r="H1187" s="55" t="s">
        <v>271</v>
      </c>
      <c r="I1187" s="54" t="s">
        <v>270</v>
      </c>
      <c r="J1187" s="45" t="s">
        <v>544</v>
      </c>
      <c r="K1187" s="45" t="s">
        <v>544</v>
      </c>
      <c r="L1187" s="56">
        <v>2245.1</v>
      </c>
      <c r="M1187" s="56">
        <v>4326.8999999999996</v>
      </c>
    </row>
    <row r="1188" spans="1:13" ht="14.25" x14ac:dyDescent="0.2">
      <c r="A1188" s="42" t="s">
        <v>41</v>
      </c>
      <c r="B1188" s="42" t="s">
        <v>41</v>
      </c>
      <c r="C1188" s="54" t="s">
        <v>55</v>
      </c>
      <c r="D1188" s="43" t="s">
        <v>6</v>
      </c>
      <c r="E1188" s="45">
        <v>2018</v>
      </c>
      <c r="F1188" s="45" t="s">
        <v>71</v>
      </c>
      <c r="G1188" s="45" t="s">
        <v>264</v>
      </c>
      <c r="H1188" s="55" t="s">
        <v>99</v>
      </c>
      <c r="I1188" s="54" t="s">
        <v>272</v>
      </c>
      <c r="J1188" s="45" t="s">
        <v>544</v>
      </c>
      <c r="K1188" s="45" t="s">
        <v>544</v>
      </c>
      <c r="L1188" s="56">
        <v>1727</v>
      </c>
      <c r="M1188" s="56">
        <v>3452.47</v>
      </c>
    </row>
    <row r="1189" spans="1:13" ht="14.25" x14ac:dyDescent="0.2">
      <c r="A1189" s="42" t="s">
        <v>41</v>
      </c>
      <c r="B1189" s="42" t="s">
        <v>41</v>
      </c>
      <c r="C1189" s="54" t="s">
        <v>55</v>
      </c>
      <c r="D1189" s="43" t="s">
        <v>6</v>
      </c>
      <c r="E1189" s="45">
        <v>2018</v>
      </c>
      <c r="F1189" s="45" t="s">
        <v>71</v>
      </c>
      <c r="G1189" s="45" t="s">
        <v>264</v>
      </c>
      <c r="H1189" s="55" t="s">
        <v>99</v>
      </c>
      <c r="I1189" s="54" t="s">
        <v>268</v>
      </c>
      <c r="J1189" s="45" t="s">
        <v>544</v>
      </c>
      <c r="K1189" s="45" t="s">
        <v>544</v>
      </c>
      <c r="L1189" s="56">
        <v>1727</v>
      </c>
      <c r="M1189" s="56">
        <v>3452.47</v>
      </c>
    </row>
    <row r="1190" spans="1:13" ht="14.25" x14ac:dyDescent="0.2">
      <c r="A1190" s="42" t="s">
        <v>41</v>
      </c>
      <c r="B1190" s="42" t="s">
        <v>41</v>
      </c>
      <c r="C1190" s="54" t="s">
        <v>55</v>
      </c>
      <c r="D1190" s="43" t="s">
        <v>6</v>
      </c>
      <c r="E1190" s="45">
        <v>2018</v>
      </c>
      <c r="F1190" s="45" t="s">
        <v>71</v>
      </c>
      <c r="G1190" s="45" t="s">
        <v>264</v>
      </c>
      <c r="H1190" s="55" t="s">
        <v>99</v>
      </c>
      <c r="I1190" s="54" t="s">
        <v>267</v>
      </c>
      <c r="J1190" s="45" t="s">
        <v>544</v>
      </c>
      <c r="K1190" s="45" t="s">
        <v>544</v>
      </c>
      <c r="L1190" s="56">
        <v>1727</v>
      </c>
      <c r="M1190" s="56">
        <v>3452.47</v>
      </c>
    </row>
    <row r="1191" spans="1:13" ht="14.25" x14ac:dyDescent="0.2">
      <c r="A1191" s="42" t="s">
        <v>41</v>
      </c>
      <c r="B1191" s="42" t="s">
        <v>41</v>
      </c>
      <c r="C1191" s="54" t="s">
        <v>55</v>
      </c>
      <c r="D1191" s="43" t="s">
        <v>6</v>
      </c>
      <c r="E1191" s="45">
        <v>2018</v>
      </c>
      <c r="F1191" s="45" t="s">
        <v>71</v>
      </c>
      <c r="G1191" s="45" t="s">
        <v>264</v>
      </c>
      <c r="H1191" s="55" t="s">
        <v>129</v>
      </c>
      <c r="I1191" s="54" t="s">
        <v>265</v>
      </c>
      <c r="J1191" s="45" t="s">
        <v>544</v>
      </c>
      <c r="K1191" s="45" t="s">
        <v>544</v>
      </c>
      <c r="L1191" s="56">
        <v>1298</v>
      </c>
      <c r="M1191" s="56">
        <v>2742.53</v>
      </c>
    </row>
    <row r="1192" spans="1:13" ht="14.25" x14ac:dyDescent="0.2">
      <c r="A1192" s="42" t="s">
        <v>41</v>
      </c>
      <c r="B1192" s="42" t="s">
        <v>41</v>
      </c>
      <c r="C1192" s="54" t="s">
        <v>55</v>
      </c>
      <c r="D1192" s="43" t="s">
        <v>6</v>
      </c>
      <c r="E1192" s="45">
        <v>2018</v>
      </c>
      <c r="F1192" s="45" t="s">
        <v>71</v>
      </c>
      <c r="G1192" s="45" t="s">
        <v>264</v>
      </c>
      <c r="H1192" s="55" t="s">
        <v>99</v>
      </c>
      <c r="I1192" s="54" t="s">
        <v>273</v>
      </c>
      <c r="J1192" s="45" t="s">
        <v>544</v>
      </c>
      <c r="K1192" s="45" t="s">
        <v>544</v>
      </c>
      <c r="L1192" s="56">
        <v>1727</v>
      </c>
      <c r="M1192" s="56">
        <v>3452.47</v>
      </c>
    </row>
    <row r="1193" spans="1:13" ht="14.25" x14ac:dyDescent="0.2">
      <c r="A1193" s="42" t="s">
        <v>41</v>
      </c>
      <c r="B1193" s="42" t="s">
        <v>41</v>
      </c>
      <c r="C1193" s="54" t="s">
        <v>55</v>
      </c>
      <c r="D1193" s="43" t="s">
        <v>6</v>
      </c>
      <c r="E1193" s="45">
        <v>2018</v>
      </c>
      <c r="F1193" s="45" t="s">
        <v>71</v>
      </c>
      <c r="G1193" s="45" t="s">
        <v>264</v>
      </c>
      <c r="H1193" s="55" t="s">
        <v>99</v>
      </c>
      <c r="I1193" s="54" t="s">
        <v>266</v>
      </c>
      <c r="J1193" s="45" t="s">
        <v>544</v>
      </c>
      <c r="K1193" s="45" t="s">
        <v>544</v>
      </c>
      <c r="L1193" s="56">
        <v>1727</v>
      </c>
      <c r="M1193" s="56">
        <v>3452.47</v>
      </c>
    </row>
    <row r="1194" spans="1:13" ht="14.25" x14ac:dyDescent="0.2">
      <c r="A1194" s="42" t="s">
        <v>41</v>
      </c>
      <c r="B1194" s="42" t="s">
        <v>41</v>
      </c>
      <c r="C1194" s="54" t="s">
        <v>55</v>
      </c>
      <c r="D1194" s="43" t="s">
        <v>6</v>
      </c>
      <c r="E1194" s="45">
        <v>2018</v>
      </c>
      <c r="F1194" s="45" t="s">
        <v>71</v>
      </c>
      <c r="G1194" s="45" t="s">
        <v>264</v>
      </c>
      <c r="H1194" s="55" t="s">
        <v>271</v>
      </c>
      <c r="I1194" s="54" t="s">
        <v>265</v>
      </c>
      <c r="J1194" s="45" t="s">
        <v>544</v>
      </c>
      <c r="K1194" s="45" t="s">
        <v>544</v>
      </c>
      <c r="L1194" s="56">
        <v>2245.1</v>
      </c>
      <c r="M1194" s="56">
        <v>4326.8999999999996</v>
      </c>
    </row>
    <row r="1195" spans="1:13" ht="14.25" x14ac:dyDescent="0.2">
      <c r="A1195" s="42" t="s">
        <v>41</v>
      </c>
      <c r="B1195" s="42" t="s">
        <v>41</v>
      </c>
      <c r="C1195" s="54" t="s">
        <v>55</v>
      </c>
      <c r="D1195" s="43" t="s">
        <v>6</v>
      </c>
      <c r="E1195" s="45">
        <v>2018</v>
      </c>
      <c r="F1195" s="45" t="s">
        <v>71</v>
      </c>
      <c r="G1195" s="45" t="s">
        <v>264</v>
      </c>
      <c r="H1195" s="55" t="s">
        <v>271</v>
      </c>
      <c r="I1195" s="54" t="s">
        <v>268</v>
      </c>
      <c r="J1195" s="45" t="s">
        <v>544</v>
      </c>
      <c r="K1195" s="45" t="s">
        <v>544</v>
      </c>
      <c r="L1195" s="56">
        <v>2245.1</v>
      </c>
      <c r="M1195" s="56">
        <v>4326.8999999999996</v>
      </c>
    </row>
    <row r="1196" spans="1:13" ht="14.25" x14ac:dyDescent="0.2">
      <c r="A1196" s="42" t="s">
        <v>41</v>
      </c>
      <c r="B1196" s="42" t="s">
        <v>41</v>
      </c>
      <c r="C1196" s="54" t="s">
        <v>55</v>
      </c>
      <c r="D1196" s="43" t="s">
        <v>6</v>
      </c>
      <c r="E1196" s="45">
        <v>2018</v>
      </c>
      <c r="F1196" s="45" t="s">
        <v>71</v>
      </c>
      <c r="G1196" s="45" t="s">
        <v>264</v>
      </c>
      <c r="H1196" s="55" t="s">
        <v>129</v>
      </c>
      <c r="I1196" s="54" t="s">
        <v>272</v>
      </c>
      <c r="J1196" s="45" t="s">
        <v>544</v>
      </c>
      <c r="K1196" s="45" t="s">
        <v>544</v>
      </c>
      <c r="L1196" s="56">
        <v>1298</v>
      </c>
      <c r="M1196" s="56">
        <v>2742.53</v>
      </c>
    </row>
    <row r="1197" spans="1:13" ht="14.25" x14ac:dyDescent="0.2">
      <c r="A1197" s="42" t="s">
        <v>41</v>
      </c>
      <c r="B1197" s="42" t="s">
        <v>41</v>
      </c>
      <c r="C1197" s="54" t="s">
        <v>55</v>
      </c>
      <c r="D1197" s="43" t="s">
        <v>6</v>
      </c>
      <c r="E1197" s="45">
        <v>2018</v>
      </c>
      <c r="F1197" s="45" t="s">
        <v>71</v>
      </c>
      <c r="G1197" s="45" t="s">
        <v>264</v>
      </c>
      <c r="H1197" s="55" t="s">
        <v>129</v>
      </c>
      <c r="I1197" s="54" t="s">
        <v>270</v>
      </c>
      <c r="J1197" s="45" t="s">
        <v>544</v>
      </c>
      <c r="K1197" s="45" t="s">
        <v>544</v>
      </c>
      <c r="L1197" s="56">
        <v>1298</v>
      </c>
      <c r="M1197" s="56">
        <v>2742.53</v>
      </c>
    </row>
    <row r="1198" spans="1:13" ht="14.25" x14ac:dyDescent="0.2">
      <c r="A1198" s="42" t="s">
        <v>41</v>
      </c>
      <c r="B1198" s="42" t="s">
        <v>41</v>
      </c>
      <c r="C1198" s="54" t="s">
        <v>55</v>
      </c>
      <c r="D1198" s="43" t="s">
        <v>6</v>
      </c>
      <c r="E1198" s="45">
        <v>2018</v>
      </c>
      <c r="F1198" s="45" t="s">
        <v>71</v>
      </c>
      <c r="G1198" s="45" t="s">
        <v>264</v>
      </c>
      <c r="H1198" s="55" t="s">
        <v>129</v>
      </c>
      <c r="I1198" s="54" t="s">
        <v>270</v>
      </c>
      <c r="J1198" s="45" t="s">
        <v>544</v>
      </c>
      <c r="K1198" s="45" t="s">
        <v>544</v>
      </c>
      <c r="L1198" s="56">
        <v>1298</v>
      </c>
      <c r="M1198" s="56">
        <v>2742.53</v>
      </c>
    </row>
    <row r="1199" spans="1:13" ht="14.25" x14ac:dyDescent="0.2">
      <c r="A1199" s="42" t="s">
        <v>41</v>
      </c>
      <c r="B1199" s="42" t="s">
        <v>41</v>
      </c>
      <c r="C1199" s="54" t="s">
        <v>55</v>
      </c>
      <c r="D1199" s="43" t="s">
        <v>6</v>
      </c>
      <c r="E1199" s="45">
        <v>2018</v>
      </c>
      <c r="F1199" s="45" t="s">
        <v>71</v>
      </c>
      <c r="G1199" s="45" t="s">
        <v>264</v>
      </c>
      <c r="H1199" s="55" t="s">
        <v>271</v>
      </c>
      <c r="I1199" s="54" t="s">
        <v>270</v>
      </c>
      <c r="J1199" s="45" t="s">
        <v>544</v>
      </c>
      <c r="K1199" s="45" t="s">
        <v>544</v>
      </c>
      <c r="L1199" s="56">
        <v>2245.1</v>
      </c>
      <c r="M1199" s="56">
        <v>4326.8999999999996</v>
      </c>
    </row>
    <row r="1200" spans="1:13" ht="14.25" x14ac:dyDescent="0.2">
      <c r="A1200" s="42" t="s">
        <v>41</v>
      </c>
      <c r="B1200" s="42" t="s">
        <v>41</v>
      </c>
      <c r="C1200" s="54" t="s">
        <v>55</v>
      </c>
      <c r="D1200" s="43" t="s">
        <v>6</v>
      </c>
      <c r="E1200" s="45">
        <v>2018</v>
      </c>
      <c r="F1200" s="45" t="s">
        <v>71</v>
      </c>
      <c r="G1200" s="45" t="s">
        <v>264</v>
      </c>
      <c r="H1200" s="55" t="s">
        <v>99</v>
      </c>
      <c r="I1200" s="54" t="s">
        <v>270</v>
      </c>
      <c r="J1200" s="45" t="s">
        <v>544</v>
      </c>
      <c r="K1200" s="45" t="s">
        <v>544</v>
      </c>
      <c r="L1200" s="56">
        <v>1727</v>
      </c>
      <c r="M1200" s="56">
        <v>3452.47</v>
      </c>
    </row>
    <row r="1201" spans="1:13" ht="14.25" x14ac:dyDescent="0.2">
      <c r="A1201" s="42" t="s">
        <v>41</v>
      </c>
      <c r="B1201" s="42" t="s">
        <v>41</v>
      </c>
      <c r="C1201" s="54" t="s">
        <v>55</v>
      </c>
      <c r="D1201" s="43" t="s">
        <v>6</v>
      </c>
      <c r="E1201" s="45">
        <v>2018</v>
      </c>
      <c r="F1201" s="45" t="s">
        <v>71</v>
      </c>
      <c r="G1201" s="45" t="s">
        <v>264</v>
      </c>
      <c r="H1201" s="55" t="s">
        <v>271</v>
      </c>
      <c r="I1201" s="54" t="s">
        <v>562</v>
      </c>
      <c r="J1201" s="45" t="s">
        <v>544</v>
      </c>
      <c r="K1201" s="45" t="s">
        <v>544</v>
      </c>
      <c r="L1201" s="56">
        <v>2245.1</v>
      </c>
      <c r="M1201" s="56">
        <v>4326.8999999999996</v>
      </c>
    </row>
    <row r="1202" spans="1:13" ht="14.25" x14ac:dyDescent="0.2">
      <c r="A1202" s="42" t="s">
        <v>41</v>
      </c>
      <c r="B1202" s="42" t="s">
        <v>41</v>
      </c>
      <c r="C1202" s="54" t="s">
        <v>55</v>
      </c>
      <c r="D1202" s="43" t="s">
        <v>6</v>
      </c>
      <c r="E1202" s="45">
        <v>2018</v>
      </c>
      <c r="F1202" s="45" t="s">
        <v>71</v>
      </c>
      <c r="G1202" s="45" t="s">
        <v>264</v>
      </c>
      <c r="H1202" s="55" t="s">
        <v>271</v>
      </c>
      <c r="I1202" s="54" t="s">
        <v>266</v>
      </c>
      <c r="J1202" s="45" t="s">
        <v>544</v>
      </c>
      <c r="K1202" s="45" t="s">
        <v>544</v>
      </c>
      <c r="L1202" s="56">
        <v>2245.1</v>
      </c>
      <c r="M1202" s="56">
        <v>4326.8999999999996</v>
      </c>
    </row>
    <row r="1203" spans="1:13" ht="14.25" x14ac:dyDescent="0.2">
      <c r="A1203" s="42" t="s">
        <v>41</v>
      </c>
      <c r="B1203" s="42" t="s">
        <v>41</v>
      </c>
      <c r="C1203" s="54" t="s">
        <v>55</v>
      </c>
      <c r="D1203" s="43" t="s">
        <v>6</v>
      </c>
      <c r="E1203" s="45">
        <v>2018</v>
      </c>
      <c r="F1203" s="45" t="s">
        <v>71</v>
      </c>
      <c r="G1203" s="45" t="s">
        <v>264</v>
      </c>
      <c r="H1203" s="55" t="s">
        <v>129</v>
      </c>
      <c r="I1203" s="54" t="s">
        <v>272</v>
      </c>
      <c r="J1203" s="45" t="s">
        <v>544</v>
      </c>
      <c r="K1203" s="45" t="s">
        <v>544</v>
      </c>
      <c r="L1203" s="56">
        <v>1298</v>
      </c>
      <c r="M1203" s="56">
        <v>2742.53</v>
      </c>
    </row>
    <row r="1204" spans="1:13" ht="14.25" x14ac:dyDescent="0.2">
      <c r="A1204" s="42" t="s">
        <v>41</v>
      </c>
      <c r="B1204" s="42" t="s">
        <v>41</v>
      </c>
      <c r="C1204" s="54" t="s">
        <v>55</v>
      </c>
      <c r="D1204" s="43" t="s">
        <v>6</v>
      </c>
      <c r="E1204" s="45">
        <v>2018</v>
      </c>
      <c r="F1204" s="45" t="s">
        <v>71</v>
      </c>
      <c r="G1204" s="45" t="s">
        <v>264</v>
      </c>
      <c r="H1204" s="55" t="s">
        <v>99</v>
      </c>
      <c r="I1204" s="54" t="s">
        <v>265</v>
      </c>
      <c r="J1204" s="45" t="s">
        <v>544</v>
      </c>
      <c r="K1204" s="45" t="s">
        <v>544</v>
      </c>
      <c r="L1204" s="56">
        <v>1727</v>
      </c>
      <c r="M1204" s="56">
        <v>3452.47</v>
      </c>
    </row>
    <row r="1205" spans="1:13" ht="14.25" x14ac:dyDescent="0.2">
      <c r="A1205" s="42" t="s">
        <v>41</v>
      </c>
      <c r="B1205" s="42" t="s">
        <v>41</v>
      </c>
      <c r="C1205" s="54" t="s">
        <v>55</v>
      </c>
      <c r="D1205" s="43" t="s">
        <v>6</v>
      </c>
      <c r="E1205" s="45">
        <v>2018</v>
      </c>
      <c r="F1205" s="45" t="s">
        <v>71</v>
      </c>
      <c r="G1205" s="45" t="s">
        <v>264</v>
      </c>
      <c r="H1205" s="55" t="s">
        <v>99</v>
      </c>
      <c r="I1205" s="54" t="s">
        <v>273</v>
      </c>
      <c r="J1205" s="45" t="s">
        <v>544</v>
      </c>
      <c r="K1205" s="45" t="s">
        <v>544</v>
      </c>
      <c r="L1205" s="56">
        <v>1727</v>
      </c>
      <c r="M1205" s="56">
        <v>3452.47</v>
      </c>
    </row>
    <row r="1206" spans="1:13" ht="14.25" x14ac:dyDescent="0.2">
      <c r="A1206" s="42" t="s">
        <v>41</v>
      </c>
      <c r="B1206" s="42" t="s">
        <v>41</v>
      </c>
      <c r="C1206" s="54" t="s">
        <v>55</v>
      </c>
      <c r="D1206" s="43" t="s">
        <v>6</v>
      </c>
      <c r="E1206" s="45">
        <v>2018</v>
      </c>
      <c r="F1206" s="45" t="s">
        <v>71</v>
      </c>
      <c r="G1206" s="45" t="s">
        <v>264</v>
      </c>
      <c r="H1206" s="55" t="s">
        <v>129</v>
      </c>
      <c r="I1206" s="54" t="s">
        <v>266</v>
      </c>
      <c r="J1206" s="45" t="s">
        <v>544</v>
      </c>
      <c r="K1206" s="45" t="s">
        <v>544</v>
      </c>
      <c r="L1206" s="56">
        <v>1298</v>
      </c>
      <c r="M1206" s="56">
        <v>2742.53</v>
      </c>
    </row>
    <row r="1207" spans="1:13" ht="14.25" x14ac:dyDescent="0.2">
      <c r="A1207" s="42" t="s">
        <v>41</v>
      </c>
      <c r="B1207" s="42" t="s">
        <v>41</v>
      </c>
      <c r="C1207" s="54" t="s">
        <v>55</v>
      </c>
      <c r="D1207" s="43" t="s">
        <v>6</v>
      </c>
      <c r="E1207" s="45">
        <v>2018</v>
      </c>
      <c r="F1207" s="45" t="s">
        <v>71</v>
      </c>
      <c r="G1207" s="45" t="s">
        <v>264</v>
      </c>
      <c r="H1207" s="55" t="s">
        <v>129</v>
      </c>
      <c r="I1207" s="54" t="s">
        <v>266</v>
      </c>
      <c r="J1207" s="45" t="s">
        <v>544</v>
      </c>
      <c r="K1207" s="45" t="s">
        <v>544</v>
      </c>
      <c r="L1207" s="56">
        <v>1298</v>
      </c>
      <c r="M1207" s="56">
        <v>2742.53</v>
      </c>
    </row>
    <row r="1208" spans="1:13" ht="14.25" x14ac:dyDescent="0.2">
      <c r="A1208" s="42" t="s">
        <v>41</v>
      </c>
      <c r="B1208" s="42" t="s">
        <v>41</v>
      </c>
      <c r="C1208" s="54" t="s">
        <v>55</v>
      </c>
      <c r="D1208" s="43" t="s">
        <v>6</v>
      </c>
      <c r="E1208" s="45">
        <v>2018</v>
      </c>
      <c r="F1208" s="45" t="s">
        <v>71</v>
      </c>
      <c r="G1208" s="45" t="s">
        <v>264</v>
      </c>
      <c r="H1208" s="55" t="s">
        <v>129</v>
      </c>
      <c r="I1208" s="54" t="s">
        <v>267</v>
      </c>
      <c r="J1208" s="45" t="s">
        <v>544</v>
      </c>
      <c r="K1208" s="45" t="s">
        <v>544</v>
      </c>
      <c r="L1208" s="56">
        <v>1298</v>
      </c>
      <c r="M1208" s="56">
        <v>2742.53</v>
      </c>
    </row>
    <row r="1209" spans="1:13" ht="14.25" x14ac:dyDescent="0.2">
      <c r="A1209" s="42" t="s">
        <v>41</v>
      </c>
      <c r="B1209" s="42" t="s">
        <v>41</v>
      </c>
      <c r="C1209" s="54" t="s">
        <v>55</v>
      </c>
      <c r="D1209" s="43" t="s">
        <v>6</v>
      </c>
      <c r="E1209" s="45">
        <v>2018</v>
      </c>
      <c r="F1209" s="45" t="s">
        <v>71</v>
      </c>
      <c r="G1209" s="45" t="s">
        <v>264</v>
      </c>
      <c r="H1209" s="55" t="s">
        <v>99</v>
      </c>
      <c r="I1209" s="54" t="s">
        <v>272</v>
      </c>
      <c r="J1209" s="45" t="s">
        <v>544</v>
      </c>
      <c r="K1209" s="45" t="s">
        <v>544</v>
      </c>
      <c r="L1209" s="56">
        <v>1727</v>
      </c>
      <c r="M1209" s="56">
        <v>3452.47</v>
      </c>
    </row>
    <row r="1210" spans="1:13" ht="14.25" x14ac:dyDescent="0.2">
      <c r="A1210" s="42" t="s">
        <v>41</v>
      </c>
      <c r="B1210" s="42" t="s">
        <v>41</v>
      </c>
      <c r="C1210" s="54" t="s">
        <v>55</v>
      </c>
      <c r="D1210" s="43" t="s">
        <v>6</v>
      </c>
      <c r="E1210" s="45">
        <v>2018</v>
      </c>
      <c r="F1210" s="45" t="s">
        <v>71</v>
      </c>
      <c r="G1210" s="45" t="s">
        <v>264</v>
      </c>
      <c r="H1210" s="55" t="s">
        <v>271</v>
      </c>
      <c r="I1210" s="54" t="s">
        <v>267</v>
      </c>
      <c r="J1210" s="45" t="s">
        <v>544</v>
      </c>
      <c r="K1210" s="45" t="s">
        <v>544</v>
      </c>
      <c r="L1210" s="56">
        <v>2245.1</v>
      </c>
      <c r="M1210" s="56">
        <v>4326.8999999999996</v>
      </c>
    </row>
    <row r="1211" spans="1:13" ht="14.25" x14ac:dyDescent="0.2">
      <c r="A1211" s="42" t="s">
        <v>41</v>
      </c>
      <c r="B1211" s="42" t="s">
        <v>41</v>
      </c>
      <c r="C1211" s="54" t="s">
        <v>55</v>
      </c>
      <c r="D1211" s="43" t="s">
        <v>6</v>
      </c>
      <c r="E1211" s="45">
        <v>2018</v>
      </c>
      <c r="F1211" s="45" t="s">
        <v>71</v>
      </c>
      <c r="G1211" s="45" t="s">
        <v>264</v>
      </c>
      <c r="H1211" s="55" t="s">
        <v>269</v>
      </c>
      <c r="I1211" s="54" t="s">
        <v>270</v>
      </c>
      <c r="J1211" s="45" t="s">
        <v>544</v>
      </c>
      <c r="K1211" s="45" t="s">
        <v>544</v>
      </c>
      <c r="L1211" s="56">
        <v>1727</v>
      </c>
      <c r="M1211" s="56">
        <v>3479.61</v>
      </c>
    </row>
    <row r="1212" spans="1:13" ht="14.25" x14ac:dyDescent="0.2">
      <c r="A1212" s="42" t="s">
        <v>41</v>
      </c>
      <c r="B1212" s="42" t="s">
        <v>41</v>
      </c>
      <c r="C1212" s="54" t="s">
        <v>55</v>
      </c>
      <c r="D1212" s="43" t="s">
        <v>6</v>
      </c>
      <c r="E1212" s="45">
        <v>2018</v>
      </c>
      <c r="F1212" s="45" t="s">
        <v>71</v>
      </c>
      <c r="G1212" s="45" t="s">
        <v>264</v>
      </c>
      <c r="H1212" s="55" t="s">
        <v>269</v>
      </c>
      <c r="I1212" s="54" t="s">
        <v>265</v>
      </c>
      <c r="J1212" s="45" t="s">
        <v>544</v>
      </c>
      <c r="K1212" s="45" t="s">
        <v>544</v>
      </c>
      <c r="L1212" s="56">
        <v>1727</v>
      </c>
      <c r="M1212" s="56">
        <v>3479.61</v>
      </c>
    </row>
    <row r="1213" spans="1:13" ht="14.25" x14ac:dyDescent="0.2">
      <c r="A1213" s="42" t="s">
        <v>41</v>
      </c>
      <c r="B1213" s="42" t="s">
        <v>41</v>
      </c>
      <c r="C1213" s="54" t="s">
        <v>55</v>
      </c>
      <c r="D1213" s="43" t="s">
        <v>6</v>
      </c>
      <c r="E1213" s="45">
        <v>2018</v>
      </c>
      <c r="F1213" s="45" t="s">
        <v>71</v>
      </c>
      <c r="G1213" s="45" t="s">
        <v>264</v>
      </c>
      <c r="H1213" s="55" t="s">
        <v>269</v>
      </c>
      <c r="I1213" s="54" t="s">
        <v>265</v>
      </c>
      <c r="J1213" s="45" t="s">
        <v>544</v>
      </c>
      <c r="K1213" s="45" t="s">
        <v>544</v>
      </c>
      <c r="L1213" s="56">
        <v>1727</v>
      </c>
      <c r="M1213" s="56">
        <v>3479.61</v>
      </c>
    </row>
    <row r="1214" spans="1:13" ht="14.25" x14ac:dyDescent="0.2">
      <c r="A1214" s="42" t="s">
        <v>41</v>
      </c>
      <c r="B1214" s="42" t="s">
        <v>41</v>
      </c>
      <c r="C1214" s="54" t="s">
        <v>55</v>
      </c>
      <c r="D1214" s="43" t="s">
        <v>6</v>
      </c>
      <c r="E1214" s="45">
        <v>2018</v>
      </c>
      <c r="F1214" s="45" t="s">
        <v>71</v>
      </c>
      <c r="G1214" s="45" t="s">
        <v>264</v>
      </c>
      <c r="H1214" s="55" t="s">
        <v>271</v>
      </c>
      <c r="I1214" s="54" t="s">
        <v>266</v>
      </c>
      <c r="J1214" s="45" t="s">
        <v>544</v>
      </c>
      <c r="K1214" s="45" t="s">
        <v>544</v>
      </c>
      <c r="L1214" s="56">
        <v>2245.1</v>
      </c>
      <c r="M1214" s="56">
        <v>4326.8999999999996</v>
      </c>
    </row>
    <row r="1215" spans="1:13" ht="14.25" x14ac:dyDescent="0.2">
      <c r="A1215" s="42" t="s">
        <v>41</v>
      </c>
      <c r="B1215" s="42" t="s">
        <v>41</v>
      </c>
      <c r="C1215" s="54" t="s">
        <v>55</v>
      </c>
      <c r="D1215" s="43" t="s">
        <v>6</v>
      </c>
      <c r="E1215" s="45">
        <v>2018</v>
      </c>
      <c r="F1215" s="45" t="s">
        <v>71</v>
      </c>
      <c r="G1215" s="45" t="s">
        <v>264</v>
      </c>
      <c r="H1215" s="55" t="s">
        <v>99</v>
      </c>
      <c r="I1215" s="54" t="s">
        <v>266</v>
      </c>
      <c r="J1215" s="45" t="s">
        <v>544</v>
      </c>
      <c r="K1215" s="45" t="s">
        <v>544</v>
      </c>
      <c r="L1215" s="56">
        <v>1727</v>
      </c>
      <c r="M1215" s="56">
        <v>3452.47</v>
      </c>
    </row>
    <row r="1216" spans="1:13" ht="14.25" x14ac:dyDescent="0.2">
      <c r="A1216" s="42" t="s">
        <v>41</v>
      </c>
      <c r="B1216" s="42" t="s">
        <v>41</v>
      </c>
      <c r="C1216" s="54" t="s">
        <v>55</v>
      </c>
      <c r="D1216" s="43" t="s">
        <v>6</v>
      </c>
      <c r="E1216" s="45">
        <v>2018</v>
      </c>
      <c r="F1216" s="45" t="s">
        <v>71</v>
      </c>
      <c r="G1216" s="45" t="s">
        <v>264</v>
      </c>
      <c r="H1216" s="55" t="s">
        <v>99</v>
      </c>
      <c r="I1216" s="54" t="s">
        <v>270</v>
      </c>
      <c r="J1216" s="45" t="s">
        <v>544</v>
      </c>
      <c r="K1216" s="45" t="s">
        <v>544</v>
      </c>
      <c r="L1216" s="56">
        <v>1727</v>
      </c>
      <c r="M1216" s="56">
        <v>3452.47</v>
      </c>
    </row>
    <row r="1217" spans="1:13" ht="14.25" x14ac:dyDescent="0.2">
      <c r="A1217" s="42" t="s">
        <v>41</v>
      </c>
      <c r="B1217" s="42" t="s">
        <v>41</v>
      </c>
      <c r="C1217" s="54" t="s">
        <v>55</v>
      </c>
      <c r="D1217" s="43" t="s">
        <v>6</v>
      </c>
      <c r="E1217" s="45">
        <v>2018</v>
      </c>
      <c r="F1217" s="45" t="s">
        <v>71</v>
      </c>
      <c r="G1217" s="45" t="s">
        <v>264</v>
      </c>
      <c r="H1217" s="55" t="s">
        <v>271</v>
      </c>
      <c r="I1217" s="54" t="s">
        <v>270</v>
      </c>
      <c r="J1217" s="45" t="s">
        <v>544</v>
      </c>
      <c r="K1217" s="45" t="s">
        <v>544</v>
      </c>
      <c r="L1217" s="56">
        <v>2245.1</v>
      </c>
      <c r="M1217" s="56">
        <v>4326.8999999999996</v>
      </c>
    </row>
    <row r="1218" spans="1:13" ht="14.25" x14ac:dyDescent="0.2">
      <c r="A1218" s="42" t="s">
        <v>41</v>
      </c>
      <c r="B1218" s="42" t="s">
        <v>41</v>
      </c>
      <c r="C1218" s="54" t="s">
        <v>55</v>
      </c>
      <c r="D1218" s="43" t="s">
        <v>6</v>
      </c>
      <c r="E1218" s="45">
        <v>2018</v>
      </c>
      <c r="F1218" s="45" t="s">
        <v>71</v>
      </c>
      <c r="G1218" s="45" t="s">
        <v>264</v>
      </c>
      <c r="H1218" s="55" t="s">
        <v>271</v>
      </c>
      <c r="I1218" s="54" t="s">
        <v>270</v>
      </c>
      <c r="J1218" s="45" t="s">
        <v>544</v>
      </c>
      <c r="K1218" s="45" t="s">
        <v>544</v>
      </c>
      <c r="L1218" s="56">
        <v>2245.1</v>
      </c>
      <c r="M1218" s="56">
        <v>4326.8999999999996</v>
      </c>
    </row>
    <row r="1219" spans="1:13" ht="14.25" x14ac:dyDescent="0.2">
      <c r="A1219" s="42" t="s">
        <v>41</v>
      </c>
      <c r="B1219" s="42" t="s">
        <v>41</v>
      </c>
      <c r="C1219" s="54" t="s">
        <v>55</v>
      </c>
      <c r="D1219" s="43" t="s">
        <v>6</v>
      </c>
      <c r="E1219" s="45">
        <v>2018</v>
      </c>
      <c r="F1219" s="45" t="s">
        <v>71</v>
      </c>
      <c r="G1219" s="45" t="s">
        <v>264</v>
      </c>
      <c r="H1219" s="55" t="s">
        <v>271</v>
      </c>
      <c r="I1219" s="54" t="s">
        <v>267</v>
      </c>
      <c r="J1219" s="45" t="s">
        <v>544</v>
      </c>
      <c r="K1219" s="45" t="s">
        <v>544</v>
      </c>
      <c r="L1219" s="56">
        <v>2245.1</v>
      </c>
      <c r="M1219" s="56">
        <v>4326.8999999999996</v>
      </c>
    </row>
    <row r="1220" spans="1:13" ht="14.25" x14ac:dyDescent="0.2">
      <c r="A1220" s="42" t="s">
        <v>41</v>
      </c>
      <c r="B1220" s="42" t="s">
        <v>41</v>
      </c>
      <c r="C1220" s="54" t="s">
        <v>55</v>
      </c>
      <c r="D1220" s="43" t="s">
        <v>6</v>
      </c>
      <c r="E1220" s="45">
        <v>2018</v>
      </c>
      <c r="F1220" s="45" t="s">
        <v>71</v>
      </c>
      <c r="G1220" s="45" t="s">
        <v>264</v>
      </c>
      <c r="H1220" s="55" t="s">
        <v>271</v>
      </c>
      <c r="I1220" s="54" t="s">
        <v>273</v>
      </c>
      <c r="J1220" s="45" t="s">
        <v>544</v>
      </c>
      <c r="K1220" s="45" t="s">
        <v>544</v>
      </c>
      <c r="L1220" s="56">
        <v>2245.1</v>
      </c>
      <c r="M1220" s="56">
        <v>4326.8999999999996</v>
      </c>
    </row>
    <row r="1221" spans="1:13" ht="14.25" x14ac:dyDescent="0.2">
      <c r="A1221" s="42" t="s">
        <v>41</v>
      </c>
      <c r="B1221" s="42" t="s">
        <v>41</v>
      </c>
      <c r="C1221" s="54" t="s">
        <v>55</v>
      </c>
      <c r="D1221" s="43" t="s">
        <v>6</v>
      </c>
      <c r="E1221" s="45">
        <v>2018</v>
      </c>
      <c r="F1221" s="45" t="s">
        <v>71</v>
      </c>
      <c r="G1221" s="45" t="s">
        <v>264</v>
      </c>
      <c r="H1221" s="55" t="s">
        <v>269</v>
      </c>
      <c r="I1221" s="54" t="s">
        <v>266</v>
      </c>
      <c r="J1221" s="45" t="s">
        <v>544</v>
      </c>
      <c r="K1221" s="45" t="s">
        <v>544</v>
      </c>
      <c r="L1221" s="56">
        <v>1727</v>
      </c>
      <c r="M1221" s="56">
        <v>3479.61</v>
      </c>
    </row>
    <row r="1222" spans="1:13" ht="14.25" x14ac:dyDescent="0.2">
      <c r="A1222" s="42" t="s">
        <v>41</v>
      </c>
      <c r="B1222" s="42" t="s">
        <v>41</v>
      </c>
      <c r="C1222" s="54" t="s">
        <v>55</v>
      </c>
      <c r="D1222" s="43" t="s">
        <v>6</v>
      </c>
      <c r="E1222" s="45">
        <v>2018</v>
      </c>
      <c r="F1222" s="45" t="s">
        <v>71</v>
      </c>
      <c r="G1222" s="45" t="s">
        <v>264</v>
      </c>
      <c r="H1222" s="55" t="s">
        <v>99</v>
      </c>
      <c r="I1222" s="54" t="s">
        <v>273</v>
      </c>
      <c r="J1222" s="45" t="s">
        <v>544</v>
      </c>
      <c r="K1222" s="45" t="s">
        <v>544</v>
      </c>
      <c r="L1222" s="56">
        <v>1727</v>
      </c>
      <c r="M1222" s="56">
        <v>3452.47</v>
      </c>
    </row>
    <row r="1223" spans="1:13" ht="14.25" x14ac:dyDescent="0.2">
      <c r="A1223" s="42" t="s">
        <v>41</v>
      </c>
      <c r="B1223" s="42" t="s">
        <v>41</v>
      </c>
      <c r="C1223" s="54" t="s">
        <v>55</v>
      </c>
      <c r="D1223" s="43" t="s">
        <v>6</v>
      </c>
      <c r="E1223" s="45">
        <v>2018</v>
      </c>
      <c r="F1223" s="45" t="s">
        <v>71</v>
      </c>
      <c r="G1223" s="45" t="s">
        <v>264</v>
      </c>
      <c r="H1223" s="55" t="s">
        <v>269</v>
      </c>
      <c r="I1223" s="54" t="s">
        <v>266</v>
      </c>
      <c r="J1223" s="45" t="s">
        <v>544</v>
      </c>
      <c r="K1223" s="45" t="s">
        <v>544</v>
      </c>
      <c r="L1223" s="56">
        <v>1727</v>
      </c>
      <c r="M1223" s="56">
        <v>3479.61</v>
      </c>
    </row>
    <row r="1224" spans="1:13" ht="14.25" x14ac:dyDescent="0.2">
      <c r="A1224" s="42" t="s">
        <v>41</v>
      </c>
      <c r="B1224" s="42" t="s">
        <v>41</v>
      </c>
      <c r="C1224" s="54" t="s">
        <v>55</v>
      </c>
      <c r="D1224" s="43" t="s">
        <v>6</v>
      </c>
      <c r="E1224" s="45">
        <v>2018</v>
      </c>
      <c r="F1224" s="45" t="s">
        <v>71</v>
      </c>
      <c r="G1224" s="45" t="s">
        <v>264</v>
      </c>
      <c r="H1224" s="55" t="s">
        <v>269</v>
      </c>
      <c r="I1224" s="54" t="s">
        <v>272</v>
      </c>
      <c r="J1224" s="45" t="s">
        <v>544</v>
      </c>
      <c r="K1224" s="45" t="s">
        <v>544</v>
      </c>
      <c r="L1224" s="56">
        <v>1727</v>
      </c>
      <c r="M1224" s="56">
        <v>3479.61</v>
      </c>
    </row>
    <row r="1225" spans="1:13" ht="14.25" x14ac:dyDescent="0.2">
      <c r="A1225" s="42" t="s">
        <v>41</v>
      </c>
      <c r="B1225" s="42" t="s">
        <v>41</v>
      </c>
      <c r="C1225" s="54" t="s">
        <v>55</v>
      </c>
      <c r="D1225" s="43" t="s">
        <v>6</v>
      </c>
      <c r="E1225" s="45">
        <v>2018</v>
      </c>
      <c r="F1225" s="45" t="s">
        <v>71</v>
      </c>
      <c r="G1225" s="45" t="s">
        <v>264</v>
      </c>
      <c r="H1225" s="55" t="s">
        <v>271</v>
      </c>
      <c r="I1225" s="54" t="s">
        <v>270</v>
      </c>
      <c r="J1225" s="45" t="s">
        <v>544</v>
      </c>
      <c r="K1225" s="45" t="s">
        <v>544</v>
      </c>
      <c r="L1225" s="56">
        <v>2245.1</v>
      </c>
      <c r="M1225" s="56">
        <v>4326.8999999999996</v>
      </c>
    </row>
    <row r="1226" spans="1:13" ht="14.25" x14ac:dyDescent="0.2">
      <c r="A1226" s="42" t="s">
        <v>41</v>
      </c>
      <c r="B1226" s="42" t="s">
        <v>41</v>
      </c>
      <c r="C1226" s="54" t="s">
        <v>55</v>
      </c>
      <c r="D1226" s="43" t="s">
        <v>6</v>
      </c>
      <c r="E1226" s="45">
        <v>2018</v>
      </c>
      <c r="F1226" s="45" t="s">
        <v>71</v>
      </c>
      <c r="G1226" s="45" t="s">
        <v>264</v>
      </c>
      <c r="H1226" s="55" t="s">
        <v>269</v>
      </c>
      <c r="I1226" s="54" t="s">
        <v>265</v>
      </c>
      <c r="J1226" s="45" t="s">
        <v>544</v>
      </c>
      <c r="K1226" s="45" t="s">
        <v>544</v>
      </c>
      <c r="L1226" s="56">
        <v>1727</v>
      </c>
      <c r="M1226" s="56">
        <v>3479.61</v>
      </c>
    </row>
    <row r="1227" spans="1:13" ht="14.25" x14ac:dyDescent="0.2">
      <c r="A1227" s="42" t="s">
        <v>41</v>
      </c>
      <c r="B1227" s="42" t="s">
        <v>41</v>
      </c>
      <c r="C1227" s="54" t="s">
        <v>55</v>
      </c>
      <c r="D1227" s="43" t="s">
        <v>6</v>
      </c>
      <c r="E1227" s="45">
        <v>2018</v>
      </c>
      <c r="F1227" s="45" t="s">
        <v>71</v>
      </c>
      <c r="G1227" s="45" t="s">
        <v>264</v>
      </c>
      <c r="H1227" s="55" t="s">
        <v>271</v>
      </c>
      <c r="I1227" s="54" t="s">
        <v>273</v>
      </c>
      <c r="J1227" s="45" t="s">
        <v>544</v>
      </c>
      <c r="K1227" s="45" t="s">
        <v>544</v>
      </c>
      <c r="L1227" s="56">
        <v>2245.1</v>
      </c>
      <c r="M1227" s="56">
        <v>4326.8999999999996</v>
      </c>
    </row>
    <row r="1228" spans="1:13" ht="14.25" x14ac:dyDescent="0.2">
      <c r="A1228" s="42" t="s">
        <v>41</v>
      </c>
      <c r="B1228" s="42" t="s">
        <v>41</v>
      </c>
      <c r="C1228" s="54" t="s">
        <v>55</v>
      </c>
      <c r="D1228" s="43" t="s">
        <v>6</v>
      </c>
      <c r="E1228" s="45">
        <v>2018</v>
      </c>
      <c r="F1228" s="45" t="s">
        <v>71</v>
      </c>
      <c r="G1228" s="45" t="s">
        <v>264</v>
      </c>
      <c r="H1228" s="55" t="s">
        <v>99</v>
      </c>
      <c r="I1228" s="54" t="s">
        <v>267</v>
      </c>
      <c r="J1228" s="45" t="s">
        <v>544</v>
      </c>
      <c r="K1228" s="45" t="s">
        <v>544</v>
      </c>
      <c r="L1228" s="56">
        <v>1727</v>
      </c>
      <c r="M1228" s="56">
        <v>3452.47</v>
      </c>
    </row>
    <row r="1229" spans="1:13" ht="14.25" x14ac:dyDescent="0.2">
      <c r="A1229" s="42" t="s">
        <v>41</v>
      </c>
      <c r="B1229" s="42" t="s">
        <v>41</v>
      </c>
      <c r="C1229" s="54" t="s">
        <v>55</v>
      </c>
      <c r="D1229" s="43" t="s">
        <v>6</v>
      </c>
      <c r="E1229" s="45">
        <v>2018</v>
      </c>
      <c r="F1229" s="45" t="s">
        <v>71</v>
      </c>
      <c r="G1229" s="45" t="s">
        <v>264</v>
      </c>
      <c r="H1229" s="55" t="s">
        <v>269</v>
      </c>
      <c r="I1229" s="54" t="s">
        <v>267</v>
      </c>
      <c r="J1229" s="45" t="s">
        <v>544</v>
      </c>
      <c r="K1229" s="45" t="s">
        <v>544</v>
      </c>
      <c r="L1229" s="56">
        <v>1727</v>
      </c>
      <c r="M1229" s="56">
        <v>3479.61</v>
      </c>
    </row>
    <row r="1230" spans="1:13" ht="14.25" x14ac:dyDescent="0.2">
      <c r="A1230" s="42" t="s">
        <v>41</v>
      </c>
      <c r="B1230" s="42" t="s">
        <v>41</v>
      </c>
      <c r="C1230" s="54" t="s">
        <v>55</v>
      </c>
      <c r="D1230" s="43" t="s">
        <v>6</v>
      </c>
      <c r="E1230" s="45">
        <v>2018</v>
      </c>
      <c r="F1230" s="45" t="s">
        <v>71</v>
      </c>
      <c r="G1230" s="45" t="s">
        <v>264</v>
      </c>
      <c r="H1230" s="55" t="s">
        <v>99</v>
      </c>
      <c r="I1230" s="54" t="s">
        <v>268</v>
      </c>
      <c r="J1230" s="45" t="s">
        <v>544</v>
      </c>
      <c r="K1230" s="45" t="s">
        <v>544</v>
      </c>
      <c r="L1230" s="56">
        <v>1727</v>
      </c>
      <c r="M1230" s="56">
        <v>3452.47</v>
      </c>
    </row>
    <row r="1231" spans="1:13" ht="14.25" x14ac:dyDescent="0.2">
      <c r="A1231" s="42" t="s">
        <v>41</v>
      </c>
      <c r="B1231" s="42" t="s">
        <v>41</v>
      </c>
      <c r="C1231" s="54" t="s">
        <v>55</v>
      </c>
      <c r="D1231" s="43" t="s">
        <v>6</v>
      </c>
      <c r="E1231" s="45">
        <v>2018</v>
      </c>
      <c r="F1231" s="45" t="s">
        <v>71</v>
      </c>
      <c r="G1231" s="45" t="s">
        <v>264</v>
      </c>
      <c r="H1231" s="55" t="s">
        <v>129</v>
      </c>
      <c r="I1231" s="54" t="s">
        <v>270</v>
      </c>
      <c r="J1231" s="45" t="s">
        <v>544</v>
      </c>
      <c r="K1231" s="45" t="s">
        <v>544</v>
      </c>
      <c r="L1231" s="56">
        <v>1298</v>
      </c>
      <c r="M1231" s="56">
        <v>2742.53</v>
      </c>
    </row>
    <row r="1232" spans="1:13" ht="14.25" x14ac:dyDescent="0.2">
      <c r="A1232" s="42" t="s">
        <v>41</v>
      </c>
      <c r="B1232" s="42" t="s">
        <v>41</v>
      </c>
      <c r="C1232" s="54" t="s">
        <v>55</v>
      </c>
      <c r="D1232" s="43" t="s">
        <v>6</v>
      </c>
      <c r="E1232" s="45">
        <v>2018</v>
      </c>
      <c r="F1232" s="45" t="s">
        <v>71</v>
      </c>
      <c r="G1232" s="45" t="s">
        <v>264</v>
      </c>
      <c r="H1232" s="55" t="s">
        <v>269</v>
      </c>
      <c r="I1232" s="54" t="s">
        <v>266</v>
      </c>
      <c r="J1232" s="45" t="s">
        <v>544</v>
      </c>
      <c r="K1232" s="45" t="s">
        <v>544</v>
      </c>
      <c r="L1232" s="56">
        <v>1727</v>
      </c>
      <c r="M1232" s="56">
        <v>3479.61</v>
      </c>
    </row>
    <row r="1233" spans="1:13" ht="14.25" x14ac:dyDescent="0.2">
      <c r="A1233" s="42" t="s">
        <v>41</v>
      </c>
      <c r="B1233" s="42" t="s">
        <v>41</v>
      </c>
      <c r="C1233" s="54" t="s">
        <v>55</v>
      </c>
      <c r="D1233" s="43" t="s">
        <v>6</v>
      </c>
      <c r="E1233" s="45">
        <v>2018</v>
      </c>
      <c r="F1233" s="45" t="s">
        <v>71</v>
      </c>
      <c r="G1233" s="45" t="s">
        <v>264</v>
      </c>
      <c r="H1233" s="55" t="s">
        <v>129</v>
      </c>
      <c r="I1233" s="54" t="s">
        <v>267</v>
      </c>
      <c r="J1233" s="45" t="s">
        <v>544</v>
      </c>
      <c r="K1233" s="45" t="s">
        <v>544</v>
      </c>
      <c r="L1233" s="56">
        <v>1298</v>
      </c>
      <c r="M1233" s="56">
        <v>2742.53</v>
      </c>
    </row>
    <row r="1234" spans="1:13" ht="14.25" x14ac:dyDescent="0.2">
      <c r="A1234" s="42" t="s">
        <v>41</v>
      </c>
      <c r="B1234" s="42" t="s">
        <v>41</v>
      </c>
      <c r="C1234" s="54" t="s">
        <v>55</v>
      </c>
      <c r="D1234" s="43" t="s">
        <v>6</v>
      </c>
      <c r="E1234" s="45">
        <v>2018</v>
      </c>
      <c r="F1234" s="45" t="s">
        <v>71</v>
      </c>
      <c r="G1234" s="45" t="s">
        <v>264</v>
      </c>
      <c r="H1234" s="55" t="s">
        <v>99</v>
      </c>
      <c r="I1234" s="54" t="s">
        <v>563</v>
      </c>
      <c r="J1234" s="45" t="s">
        <v>544</v>
      </c>
      <c r="K1234" s="45" t="s">
        <v>544</v>
      </c>
      <c r="L1234" s="56">
        <v>1727</v>
      </c>
      <c r="M1234" s="56">
        <v>3452.47</v>
      </c>
    </row>
    <row r="1235" spans="1:13" ht="14.25" x14ac:dyDescent="0.2">
      <c r="A1235" s="42" t="s">
        <v>41</v>
      </c>
      <c r="B1235" s="42" t="s">
        <v>41</v>
      </c>
      <c r="C1235" s="54" t="s">
        <v>55</v>
      </c>
      <c r="D1235" s="43" t="s">
        <v>6</v>
      </c>
      <c r="E1235" s="45">
        <v>2018</v>
      </c>
      <c r="F1235" s="45" t="s">
        <v>71</v>
      </c>
      <c r="G1235" s="45" t="s">
        <v>264</v>
      </c>
      <c r="H1235" s="55" t="s">
        <v>129</v>
      </c>
      <c r="I1235" s="54" t="s">
        <v>268</v>
      </c>
      <c r="J1235" s="45" t="s">
        <v>544</v>
      </c>
      <c r="K1235" s="45" t="s">
        <v>544</v>
      </c>
      <c r="L1235" s="56">
        <v>1298</v>
      </c>
      <c r="M1235" s="56">
        <v>2742.53</v>
      </c>
    </row>
    <row r="1236" spans="1:13" ht="14.25" x14ac:dyDescent="0.2">
      <c r="A1236" s="42" t="s">
        <v>41</v>
      </c>
      <c r="B1236" s="42" t="s">
        <v>41</v>
      </c>
      <c r="C1236" s="54" t="s">
        <v>55</v>
      </c>
      <c r="D1236" s="43" t="s">
        <v>6</v>
      </c>
      <c r="E1236" s="45">
        <v>2018</v>
      </c>
      <c r="F1236" s="45" t="s">
        <v>71</v>
      </c>
      <c r="G1236" s="45" t="s">
        <v>264</v>
      </c>
      <c r="H1236" s="55" t="s">
        <v>129</v>
      </c>
      <c r="I1236" s="54" t="s">
        <v>273</v>
      </c>
      <c r="J1236" s="45" t="s">
        <v>544</v>
      </c>
      <c r="K1236" s="45" t="s">
        <v>544</v>
      </c>
      <c r="L1236" s="56">
        <v>1298</v>
      </c>
      <c r="M1236" s="56">
        <v>2742.53</v>
      </c>
    </row>
    <row r="1237" spans="1:13" ht="14.25" x14ac:dyDescent="0.2">
      <c r="A1237" s="42" t="s">
        <v>41</v>
      </c>
      <c r="B1237" s="42" t="s">
        <v>41</v>
      </c>
      <c r="C1237" s="54" t="s">
        <v>55</v>
      </c>
      <c r="D1237" s="43" t="s">
        <v>6</v>
      </c>
      <c r="E1237" s="45">
        <v>2018</v>
      </c>
      <c r="F1237" s="45" t="s">
        <v>71</v>
      </c>
      <c r="G1237" s="45" t="s">
        <v>264</v>
      </c>
      <c r="H1237" s="55" t="s">
        <v>99</v>
      </c>
      <c r="I1237" s="54" t="s">
        <v>267</v>
      </c>
      <c r="J1237" s="45" t="s">
        <v>544</v>
      </c>
      <c r="K1237" s="45" t="s">
        <v>544</v>
      </c>
      <c r="L1237" s="56">
        <v>1727</v>
      </c>
      <c r="M1237" s="56">
        <v>3452.47</v>
      </c>
    </row>
    <row r="1238" spans="1:13" ht="14.25" x14ac:dyDescent="0.2">
      <c r="A1238" s="42" t="s">
        <v>41</v>
      </c>
      <c r="B1238" s="42" t="s">
        <v>41</v>
      </c>
      <c r="C1238" s="54" t="s">
        <v>55</v>
      </c>
      <c r="D1238" s="43" t="s">
        <v>6</v>
      </c>
      <c r="E1238" s="45">
        <v>2018</v>
      </c>
      <c r="F1238" s="45" t="s">
        <v>71</v>
      </c>
      <c r="G1238" s="45" t="s">
        <v>264</v>
      </c>
      <c r="H1238" s="55" t="s">
        <v>271</v>
      </c>
      <c r="I1238" s="54" t="s">
        <v>268</v>
      </c>
      <c r="J1238" s="45" t="s">
        <v>544</v>
      </c>
      <c r="K1238" s="45" t="s">
        <v>544</v>
      </c>
      <c r="L1238" s="56">
        <v>2245.1</v>
      </c>
      <c r="M1238" s="56">
        <v>4326.8999999999996</v>
      </c>
    </row>
    <row r="1239" spans="1:13" ht="14.25" x14ac:dyDescent="0.2">
      <c r="A1239" s="42" t="s">
        <v>41</v>
      </c>
      <c r="B1239" s="42" t="s">
        <v>41</v>
      </c>
      <c r="C1239" s="43" t="s">
        <v>56</v>
      </c>
      <c r="D1239" s="43" t="s">
        <v>27</v>
      </c>
      <c r="E1239" s="45">
        <v>2018</v>
      </c>
      <c r="F1239" s="45" t="s">
        <v>72</v>
      </c>
      <c r="G1239" s="45" t="s">
        <v>275</v>
      </c>
      <c r="H1239" s="49" t="s">
        <v>277</v>
      </c>
      <c r="I1239" s="43" t="s">
        <v>114</v>
      </c>
      <c r="J1239" s="45" t="s">
        <v>544</v>
      </c>
      <c r="K1239" s="45" t="s">
        <v>544</v>
      </c>
      <c r="L1239" s="48">
        <v>2858.86</v>
      </c>
      <c r="M1239" s="48">
        <v>6489.73</v>
      </c>
    </row>
    <row r="1240" spans="1:13" ht="14.25" x14ac:dyDescent="0.2">
      <c r="A1240" s="42" t="s">
        <v>41</v>
      </c>
      <c r="B1240" s="42" t="s">
        <v>41</v>
      </c>
      <c r="C1240" s="43" t="s">
        <v>56</v>
      </c>
      <c r="D1240" s="43" t="s">
        <v>27</v>
      </c>
      <c r="E1240" s="45">
        <v>2018</v>
      </c>
      <c r="F1240" s="45" t="s">
        <v>72</v>
      </c>
      <c r="G1240" s="45" t="s">
        <v>275</v>
      </c>
      <c r="H1240" s="49" t="s">
        <v>276</v>
      </c>
      <c r="I1240" s="43" t="s">
        <v>105</v>
      </c>
      <c r="J1240" s="45" t="s">
        <v>544</v>
      </c>
      <c r="K1240" s="45" t="s">
        <v>544</v>
      </c>
      <c r="L1240" s="48">
        <v>2858.86</v>
      </c>
      <c r="M1240" s="48">
        <v>6489.73</v>
      </c>
    </row>
    <row r="1241" spans="1:13" ht="14.25" x14ac:dyDescent="0.2">
      <c r="A1241" s="42" t="s">
        <v>41</v>
      </c>
      <c r="B1241" s="42" t="s">
        <v>41</v>
      </c>
      <c r="C1241" s="43" t="s">
        <v>56</v>
      </c>
      <c r="D1241" s="43" t="s">
        <v>27</v>
      </c>
      <c r="E1241" s="45">
        <v>2018</v>
      </c>
      <c r="F1241" s="45" t="s">
        <v>72</v>
      </c>
      <c r="G1241" s="45" t="s">
        <v>275</v>
      </c>
      <c r="H1241" s="49" t="s">
        <v>277</v>
      </c>
      <c r="I1241" s="43" t="s">
        <v>114</v>
      </c>
      <c r="J1241" s="45" t="s">
        <v>544</v>
      </c>
      <c r="K1241" s="45" t="s">
        <v>544</v>
      </c>
      <c r="L1241" s="48">
        <v>1523.3</v>
      </c>
      <c r="M1241" s="48">
        <v>3458.29</v>
      </c>
    </row>
    <row r="1242" spans="1:13" ht="14.25" x14ac:dyDescent="0.2">
      <c r="A1242" s="42" t="s">
        <v>41</v>
      </c>
      <c r="B1242" s="42" t="s">
        <v>41</v>
      </c>
      <c r="C1242" s="43" t="s">
        <v>56</v>
      </c>
      <c r="D1242" s="43" t="s">
        <v>27</v>
      </c>
      <c r="E1242" s="45">
        <v>2018</v>
      </c>
      <c r="F1242" s="45" t="s">
        <v>72</v>
      </c>
      <c r="G1242" s="45" t="s">
        <v>275</v>
      </c>
      <c r="H1242" s="49" t="s">
        <v>277</v>
      </c>
      <c r="I1242" s="43" t="s">
        <v>114</v>
      </c>
      <c r="J1242" s="45" t="s">
        <v>544</v>
      </c>
      <c r="K1242" s="45" t="s">
        <v>544</v>
      </c>
      <c r="L1242" s="48">
        <v>2858.86</v>
      </c>
      <c r="M1242" s="48">
        <v>6489.73</v>
      </c>
    </row>
    <row r="1243" spans="1:13" ht="14.25" x14ac:dyDescent="0.2">
      <c r="A1243" s="42" t="s">
        <v>41</v>
      </c>
      <c r="B1243" s="42" t="s">
        <v>41</v>
      </c>
      <c r="C1243" s="43" t="s">
        <v>56</v>
      </c>
      <c r="D1243" s="43" t="s">
        <v>27</v>
      </c>
      <c r="E1243" s="45">
        <v>2018</v>
      </c>
      <c r="F1243" s="45" t="s">
        <v>72</v>
      </c>
      <c r="G1243" s="45" t="s">
        <v>275</v>
      </c>
      <c r="H1243" s="49" t="s">
        <v>277</v>
      </c>
      <c r="I1243" s="43" t="s">
        <v>105</v>
      </c>
      <c r="J1243" s="45" t="s">
        <v>544</v>
      </c>
      <c r="K1243" s="45" t="s">
        <v>544</v>
      </c>
      <c r="L1243" s="48">
        <v>2858.86</v>
      </c>
      <c r="M1243" s="48">
        <v>6489.73</v>
      </c>
    </row>
    <row r="1244" spans="1:13" ht="14.25" x14ac:dyDescent="0.2">
      <c r="A1244" s="42" t="s">
        <v>41</v>
      </c>
      <c r="B1244" s="42" t="s">
        <v>41</v>
      </c>
      <c r="C1244" s="43" t="s">
        <v>56</v>
      </c>
      <c r="D1244" s="43" t="s">
        <v>27</v>
      </c>
      <c r="E1244" s="45">
        <v>2018</v>
      </c>
      <c r="F1244" s="45" t="s">
        <v>72</v>
      </c>
      <c r="G1244" s="45" t="s">
        <v>275</v>
      </c>
      <c r="H1244" s="49" t="s">
        <v>277</v>
      </c>
      <c r="I1244" s="43" t="s">
        <v>114</v>
      </c>
      <c r="J1244" s="45" t="s">
        <v>544</v>
      </c>
      <c r="K1244" s="45" t="s">
        <v>544</v>
      </c>
      <c r="L1244" s="48">
        <v>2858.86</v>
      </c>
      <c r="M1244" s="48">
        <v>6489.73</v>
      </c>
    </row>
    <row r="1245" spans="1:13" ht="14.25" x14ac:dyDescent="0.2">
      <c r="A1245" s="42" t="s">
        <v>41</v>
      </c>
      <c r="B1245" s="42" t="s">
        <v>41</v>
      </c>
      <c r="C1245" s="43" t="s">
        <v>56</v>
      </c>
      <c r="D1245" s="43" t="s">
        <v>27</v>
      </c>
      <c r="E1245" s="45">
        <v>2018</v>
      </c>
      <c r="F1245" s="45" t="s">
        <v>72</v>
      </c>
      <c r="G1245" s="45" t="s">
        <v>275</v>
      </c>
      <c r="H1245" s="49" t="s">
        <v>277</v>
      </c>
      <c r="I1245" s="43" t="s">
        <v>114</v>
      </c>
      <c r="J1245" s="45" t="s">
        <v>544</v>
      </c>
      <c r="K1245" s="45" t="s">
        <v>544</v>
      </c>
      <c r="L1245" s="48">
        <v>1523.3</v>
      </c>
      <c r="M1245" s="48">
        <v>3458.29</v>
      </c>
    </row>
    <row r="1246" spans="1:13" ht="14.25" x14ac:dyDescent="0.2">
      <c r="A1246" s="42" t="s">
        <v>41</v>
      </c>
      <c r="B1246" s="42" t="s">
        <v>41</v>
      </c>
      <c r="C1246" s="43" t="s">
        <v>56</v>
      </c>
      <c r="D1246" s="43" t="s">
        <v>27</v>
      </c>
      <c r="E1246" s="45">
        <v>2018</v>
      </c>
      <c r="F1246" s="45" t="s">
        <v>72</v>
      </c>
      <c r="G1246" s="45" t="s">
        <v>275</v>
      </c>
      <c r="H1246" s="49" t="s">
        <v>277</v>
      </c>
      <c r="I1246" s="43" t="s">
        <v>114</v>
      </c>
      <c r="J1246" s="45" t="s">
        <v>544</v>
      </c>
      <c r="K1246" s="45" t="s">
        <v>544</v>
      </c>
      <c r="L1246" s="48">
        <v>2858.86</v>
      </c>
      <c r="M1246" s="48">
        <v>6489.73</v>
      </c>
    </row>
    <row r="1247" spans="1:13" ht="14.25" x14ac:dyDescent="0.2">
      <c r="A1247" s="42" t="s">
        <v>41</v>
      </c>
      <c r="B1247" s="42" t="s">
        <v>41</v>
      </c>
      <c r="C1247" s="43" t="s">
        <v>56</v>
      </c>
      <c r="D1247" s="43" t="s">
        <v>27</v>
      </c>
      <c r="E1247" s="45">
        <v>2018</v>
      </c>
      <c r="F1247" s="45" t="s">
        <v>72</v>
      </c>
      <c r="G1247" s="45" t="s">
        <v>275</v>
      </c>
      <c r="H1247" s="49" t="s">
        <v>277</v>
      </c>
      <c r="I1247" s="43" t="s">
        <v>114</v>
      </c>
      <c r="J1247" s="45" t="s">
        <v>544</v>
      </c>
      <c r="K1247" s="45" t="s">
        <v>544</v>
      </c>
      <c r="L1247" s="48">
        <v>1523.3</v>
      </c>
      <c r="M1247" s="48">
        <v>3458.29</v>
      </c>
    </row>
    <row r="1248" spans="1:13" ht="14.25" x14ac:dyDescent="0.2">
      <c r="A1248" s="42" t="s">
        <v>41</v>
      </c>
      <c r="B1248" s="42" t="s">
        <v>41</v>
      </c>
      <c r="C1248" s="43" t="s">
        <v>56</v>
      </c>
      <c r="D1248" s="43" t="s">
        <v>27</v>
      </c>
      <c r="E1248" s="45">
        <v>2018</v>
      </c>
      <c r="F1248" s="45" t="s">
        <v>72</v>
      </c>
      <c r="G1248" s="45" t="s">
        <v>275</v>
      </c>
      <c r="H1248" s="49" t="s">
        <v>277</v>
      </c>
      <c r="I1248" s="43" t="s">
        <v>114</v>
      </c>
      <c r="J1248" s="45" t="s">
        <v>544</v>
      </c>
      <c r="K1248" s="45" t="s">
        <v>544</v>
      </c>
      <c r="L1248" s="48">
        <v>1523.3</v>
      </c>
      <c r="M1248" s="48">
        <v>3458.29</v>
      </c>
    </row>
    <row r="1249" spans="1:13" ht="14.25" x14ac:dyDescent="0.2">
      <c r="A1249" s="42" t="s">
        <v>41</v>
      </c>
      <c r="B1249" s="42" t="s">
        <v>41</v>
      </c>
      <c r="C1249" s="43" t="s">
        <v>56</v>
      </c>
      <c r="D1249" s="43" t="s">
        <v>27</v>
      </c>
      <c r="E1249" s="45">
        <v>2018</v>
      </c>
      <c r="F1249" s="45" t="s">
        <v>72</v>
      </c>
      <c r="G1249" s="45" t="s">
        <v>275</v>
      </c>
      <c r="H1249" s="49" t="s">
        <v>277</v>
      </c>
      <c r="I1249" s="43" t="s">
        <v>114</v>
      </c>
      <c r="J1249" s="45" t="s">
        <v>544</v>
      </c>
      <c r="K1249" s="45" t="s">
        <v>544</v>
      </c>
      <c r="L1249" s="48">
        <v>1523.3</v>
      </c>
      <c r="M1249" s="48">
        <v>3458.29</v>
      </c>
    </row>
    <row r="1250" spans="1:13" ht="14.25" x14ac:dyDescent="0.2">
      <c r="A1250" s="42" t="s">
        <v>41</v>
      </c>
      <c r="B1250" s="42" t="s">
        <v>41</v>
      </c>
      <c r="C1250" s="43" t="s">
        <v>56</v>
      </c>
      <c r="D1250" s="43" t="s">
        <v>27</v>
      </c>
      <c r="E1250" s="45">
        <v>2018</v>
      </c>
      <c r="F1250" s="45" t="s">
        <v>72</v>
      </c>
      <c r="G1250" s="45" t="s">
        <v>275</v>
      </c>
      <c r="H1250" s="49" t="s">
        <v>277</v>
      </c>
      <c r="I1250" s="43" t="s">
        <v>114</v>
      </c>
      <c r="J1250" s="45" t="s">
        <v>544</v>
      </c>
      <c r="K1250" s="45" t="s">
        <v>544</v>
      </c>
      <c r="L1250" s="48">
        <v>1523.3</v>
      </c>
      <c r="M1250" s="48">
        <v>3458.29</v>
      </c>
    </row>
    <row r="1251" spans="1:13" ht="14.25" x14ac:dyDescent="0.2">
      <c r="A1251" s="42" t="s">
        <v>41</v>
      </c>
      <c r="B1251" s="42" t="s">
        <v>41</v>
      </c>
      <c r="C1251" s="43" t="s">
        <v>56</v>
      </c>
      <c r="D1251" s="43" t="s">
        <v>27</v>
      </c>
      <c r="E1251" s="45">
        <v>2018</v>
      </c>
      <c r="F1251" s="45" t="s">
        <v>72</v>
      </c>
      <c r="G1251" s="45" t="s">
        <v>275</v>
      </c>
      <c r="H1251" s="49" t="s">
        <v>277</v>
      </c>
      <c r="I1251" s="43" t="s">
        <v>114</v>
      </c>
      <c r="J1251" s="45" t="s">
        <v>544</v>
      </c>
      <c r="K1251" s="45" t="s">
        <v>544</v>
      </c>
      <c r="L1251" s="48">
        <v>1523.3</v>
      </c>
      <c r="M1251" s="48">
        <v>3458.29</v>
      </c>
    </row>
    <row r="1252" spans="1:13" ht="14.25" x14ac:dyDescent="0.2">
      <c r="A1252" s="42" t="s">
        <v>41</v>
      </c>
      <c r="B1252" s="42" t="s">
        <v>41</v>
      </c>
      <c r="C1252" s="43" t="s">
        <v>56</v>
      </c>
      <c r="D1252" s="43" t="s">
        <v>27</v>
      </c>
      <c r="E1252" s="49">
        <v>2018</v>
      </c>
      <c r="F1252" s="49" t="s">
        <v>72</v>
      </c>
      <c r="G1252" s="49" t="s">
        <v>275</v>
      </c>
      <c r="H1252" s="49" t="s">
        <v>277</v>
      </c>
      <c r="I1252" s="52" t="s">
        <v>114</v>
      </c>
      <c r="J1252" s="45" t="s">
        <v>544</v>
      </c>
      <c r="K1252" s="45" t="s">
        <v>544</v>
      </c>
      <c r="L1252" s="51">
        <v>1523.3</v>
      </c>
      <c r="M1252" s="51">
        <v>3458.29</v>
      </c>
    </row>
    <row r="1253" spans="1:13" ht="14.25" x14ac:dyDescent="0.2">
      <c r="A1253" s="42" t="s">
        <v>41</v>
      </c>
      <c r="B1253" s="42" t="s">
        <v>41</v>
      </c>
      <c r="C1253" s="43" t="s">
        <v>56</v>
      </c>
      <c r="D1253" s="43" t="s">
        <v>27</v>
      </c>
      <c r="E1253" s="45">
        <v>2018</v>
      </c>
      <c r="F1253" s="45" t="s">
        <v>72</v>
      </c>
      <c r="G1253" s="45" t="s">
        <v>275</v>
      </c>
      <c r="H1253" s="49" t="s">
        <v>564</v>
      </c>
      <c r="I1253" s="43" t="s">
        <v>279</v>
      </c>
      <c r="J1253" s="45" t="s">
        <v>544</v>
      </c>
      <c r="K1253" s="45" t="s">
        <v>544</v>
      </c>
      <c r="L1253" s="48">
        <v>1523.3</v>
      </c>
      <c r="M1253" s="48">
        <v>3458.29</v>
      </c>
    </row>
    <row r="1254" spans="1:13" ht="14.25" x14ac:dyDescent="0.2">
      <c r="A1254" s="42" t="s">
        <v>41</v>
      </c>
      <c r="B1254" s="42" t="s">
        <v>41</v>
      </c>
      <c r="C1254" s="43" t="s">
        <v>56</v>
      </c>
      <c r="D1254" s="43" t="s">
        <v>27</v>
      </c>
      <c r="E1254" s="45">
        <v>2018</v>
      </c>
      <c r="F1254" s="45" t="s">
        <v>72</v>
      </c>
      <c r="G1254" s="45" t="s">
        <v>275</v>
      </c>
      <c r="H1254" s="49" t="s">
        <v>277</v>
      </c>
      <c r="I1254" s="43" t="s">
        <v>114</v>
      </c>
      <c r="J1254" s="45" t="s">
        <v>544</v>
      </c>
      <c r="K1254" s="45" t="s">
        <v>544</v>
      </c>
      <c r="L1254" s="48">
        <v>1523.3</v>
      </c>
      <c r="M1254" s="48">
        <v>3458.29</v>
      </c>
    </row>
    <row r="1255" spans="1:13" ht="14.25" x14ac:dyDescent="0.2">
      <c r="A1255" s="42" t="s">
        <v>41</v>
      </c>
      <c r="B1255" s="42" t="s">
        <v>41</v>
      </c>
      <c r="C1255" s="43" t="s">
        <v>56</v>
      </c>
      <c r="D1255" s="43" t="s">
        <v>27</v>
      </c>
      <c r="E1255" s="45">
        <v>2018</v>
      </c>
      <c r="F1255" s="45" t="s">
        <v>72</v>
      </c>
      <c r="G1255" s="45" t="s">
        <v>275</v>
      </c>
      <c r="H1255" s="49" t="s">
        <v>277</v>
      </c>
      <c r="I1255" s="43" t="s">
        <v>114</v>
      </c>
      <c r="J1255" s="45" t="s">
        <v>544</v>
      </c>
      <c r="K1255" s="45" t="s">
        <v>544</v>
      </c>
      <c r="L1255" s="48">
        <v>1523.3</v>
      </c>
      <c r="M1255" s="48">
        <v>3458.29</v>
      </c>
    </row>
    <row r="1256" spans="1:13" ht="14.25" x14ac:dyDescent="0.2">
      <c r="A1256" s="42" t="s">
        <v>41</v>
      </c>
      <c r="B1256" s="42" t="s">
        <v>41</v>
      </c>
      <c r="C1256" s="43" t="s">
        <v>56</v>
      </c>
      <c r="D1256" s="43" t="s">
        <v>27</v>
      </c>
      <c r="E1256" s="45">
        <v>2018</v>
      </c>
      <c r="F1256" s="45" t="s">
        <v>72</v>
      </c>
      <c r="G1256" s="45" t="s">
        <v>275</v>
      </c>
      <c r="H1256" s="49" t="s">
        <v>278</v>
      </c>
      <c r="I1256" s="43" t="s">
        <v>114</v>
      </c>
      <c r="J1256" s="45" t="s">
        <v>544</v>
      </c>
      <c r="K1256" s="45" t="s">
        <v>544</v>
      </c>
      <c r="L1256" s="48">
        <v>1523.3</v>
      </c>
      <c r="M1256" s="48">
        <v>3458.29</v>
      </c>
    </row>
    <row r="1257" spans="1:13" ht="14.25" x14ac:dyDescent="0.2">
      <c r="A1257" s="42" t="s">
        <v>41</v>
      </c>
      <c r="B1257" s="42" t="s">
        <v>41</v>
      </c>
      <c r="C1257" s="43" t="s">
        <v>56</v>
      </c>
      <c r="D1257" s="43" t="s">
        <v>27</v>
      </c>
      <c r="E1257" s="45">
        <v>2018</v>
      </c>
      <c r="F1257" s="45" t="s">
        <v>72</v>
      </c>
      <c r="G1257" s="45" t="s">
        <v>275</v>
      </c>
      <c r="H1257" s="49" t="s">
        <v>277</v>
      </c>
      <c r="I1257" s="43" t="s">
        <v>114</v>
      </c>
      <c r="J1257" s="45" t="s">
        <v>544</v>
      </c>
      <c r="K1257" s="45" t="s">
        <v>544</v>
      </c>
      <c r="L1257" s="48">
        <v>1523.3</v>
      </c>
      <c r="M1257" s="48">
        <v>3458.29</v>
      </c>
    </row>
    <row r="1258" spans="1:13" ht="14.25" x14ac:dyDescent="0.2">
      <c r="A1258" s="42" t="s">
        <v>41</v>
      </c>
      <c r="B1258" s="42" t="s">
        <v>41</v>
      </c>
      <c r="C1258" s="43" t="s">
        <v>56</v>
      </c>
      <c r="D1258" s="43" t="s">
        <v>27</v>
      </c>
      <c r="E1258" s="45">
        <v>2018</v>
      </c>
      <c r="F1258" s="45" t="s">
        <v>72</v>
      </c>
      <c r="G1258" s="45" t="s">
        <v>275</v>
      </c>
      <c r="H1258" s="49" t="s">
        <v>277</v>
      </c>
      <c r="I1258" s="43" t="s">
        <v>114</v>
      </c>
      <c r="J1258" s="45" t="s">
        <v>544</v>
      </c>
      <c r="K1258" s="45" t="s">
        <v>544</v>
      </c>
      <c r="L1258" s="48">
        <v>1523.3</v>
      </c>
      <c r="M1258" s="48">
        <v>3458.29</v>
      </c>
    </row>
    <row r="1259" spans="1:13" ht="14.25" x14ac:dyDescent="0.2">
      <c r="A1259" s="42" t="s">
        <v>41</v>
      </c>
      <c r="B1259" s="42" t="s">
        <v>41</v>
      </c>
      <c r="C1259" s="43" t="s">
        <v>56</v>
      </c>
      <c r="D1259" s="43" t="s">
        <v>27</v>
      </c>
      <c r="E1259" s="45">
        <v>2018</v>
      </c>
      <c r="F1259" s="45" t="s">
        <v>72</v>
      </c>
      <c r="G1259" s="45" t="s">
        <v>275</v>
      </c>
      <c r="H1259" s="49" t="s">
        <v>277</v>
      </c>
      <c r="I1259" s="43" t="s">
        <v>114</v>
      </c>
      <c r="J1259" s="45" t="s">
        <v>544</v>
      </c>
      <c r="K1259" s="45" t="s">
        <v>544</v>
      </c>
      <c r="L1259" s="48">
        <v>2858.86</v>
      </c>
      <c r="M1259" s="48">
        <v>6489.73</v>
      </c>
    </row>
    <row r="1260" spans="1:13" ht="14.25" x14ac:dyDescent="0.2">
      <c r="A1260" s="42" t="s">
        <v>41</v>
      </c>
      <c r="B1260" s="42" t="s">
        <v>41</v>
      </c>
      <c r="C1260" s="43" t="s">
        <v>56</v>
      </c>
      <c r="D1260" s="43" t="s">
        <v>27</v>
      </c>
      <c r="E1260" s="49">
        <v>2018</v>
      </c>
      <c r="F1260" s="49" t="s">
        <v>72</v>
      </c>
      <c r="G1260" s="49" t="s">
        <v>275</v>
      </c>
      <c r="H1260" s="49" t="s">
        <v>277</v>
      </c>
      <c r="I1260" s="52" t="s">
        <v>114</v>
      </c>
      <c r="J1260" s="45" t="s">
        <v>544</v>
      </c>
      <c r="K1260" s="45" t="s">
        <v>544</v>
      </c>
      <c r="L1260" s="51">
        <v>1523.3</v>
      </c>
      <c r="M1260" s="51">
        <v>3458.29</v>
      </c>
    </row>
    <row r="1261" spans="1:13" ht="14.25" x14ac:dyDescent="0.2">
      <c r="A1261" s="42" t="s">
        <v>41</v>
      </c>
      <c r="B1261" s="42" t="s">
        <v>41</v>
      </c>
      <c r="C1261" s="43" t="s">
        <v>56</v>
      </c>
      <c r="D1261" s="43" t="s">
        <v>27</v>
      </c>
      <c r="E1261" s="49">
        <v>2018</v>
      </c>
      <c r="F1261" s="49" t="s">
        <v>72</v>
      </c>
      <c r="G1261" s="49" t="s">
        <v>275</v>
      </c>
      <c r="H1261" s="49" t="s">
        <v>277</v>
      </c>
      <c r="I1261" s="52" t="s">
        <v>114</v>
      </c>
      <c r="J1261" s="45" t="s">
        <v>544</v>
      </c>
      <c r="K1261" s="45" t="s">
        <v>544</v>
      </c>
      <c r="L1261" s="51">
        <v>1523.3</v>
      </c>
      <c r="M1261" s="51">
        <v>3458.29</v>
      </c>
    </row>
    <row r="1262" spans="1:13" ht="15" customHeight="1" x14ac:dyDescent="0.2">
      <c r="A1262" s="42" t="s">
        <v>41</v>
      </c>
      <c r="B1262" s="42" t="s">
        <v>41</v>
      </c>
      <c r="C1262" s="43" t="s">
        <v>56</v>
      </c>
      <c r="D1262" s="43" t="s">
        <v>27</v>
      </c>
      <c r="E1262" s="45">
        <v>2018</v>
      </c>
      <c r="F1262" s="45" t="s">
        <v>72</v>
      </c>
      <c r="G1262" s="45" t="s">
        <v>275</v>
      </c>
      <c r="H1262" s="49" t="s">
        <v>276</v>
      </c>
      <c r="I1262" s="43" t="s">
        <v>105</v>
      </c>
      <c r="J1262" s="45" t="s">
        <v>544</v>
      </c>
      <c r="K1262" s="45" t="s">
        <v>544</v>
      </c>
      <c r="L1262" s="48">
        <v>2858.86</v>
      </c>
      <c r="M1262" s="48">
        <v>6489.73</v>
      </c>
    </row>
    <row r="1263" spans="1:13" ht="15" customHeight="1" x14ac:dyDescent="0.2">
      <c r="A1263" s="42" t="s">
        <v>41</v>
      </c>
      <c r="B1263" s="42" t="s">
        <v>41</v>
      </c>
      <c r="C1263" s="43" t="s">
        <v>56</v>
      </c>
      <c r="D1263" s="43" t="s">
        <v>27</v>
      </c>
      <c r="E1263" s="45">
        <v>2018</v>
      </c>
      <c r="F1263" s="45" t="s">
        <v>72</v>
      </c>
      <c r="G1263" s="45" t="s">
        <v>275</v>
      </c>
      <c r="H1263" s="49" t="s">
        <v>277</v>
      </c>
      <c r="I1263" s="43" t="s">
        <v>114</v>
      </c>
      <c r="J1263" s="45" t="s">
        <v>544</v>
      </c>
      <c r="K1263" s="45" t="s">
        <v>544</v>
      </c>
      <c r="L1263" s="48">
        <v>1523.3</v>
      </c>
      <c r="M1263" s="48">
        <v>3458.29</v>
      </c>
    </row>
    <row r="1264" spans="1:13" ht="15" customHeight="1" x14ac:dyDescent="0.2">
      <c r="A1264" s="42" t="s">
        <v>41</v>
      </c>
      <c r="B1264" s="42" t="s">
        <v>41</v>
      </c>
      <c r="C1264" s="43" t="s">
        <v>56</v>
      </c>
      <c r="D1264" s="43" t="s">
        <v>27</v>
      </c>
      <c r="E1264" s="49">
        <v>2018</v>
      </c>
      <c r="F1264" s="49" t="s">
        <v>72</v>
      </c>
      <c r="G1264" s="49" t="s">
        <v>275</v>
      </c>
      <c r="H1264" s="49" t="s">
        <v>277</v>
      </c>
      <c r="I1264" s="52" t="s">
        <v>114</v>
      </c>
      <c r="J1264" s="45" t="s">
        <v>544</v>
      </c>
      <c r="K1264" s="45" t="s">
        <v>544</v>
      </c>
      <c r="L1264" s="51">
        <v>1523.3</v>
      </c>
      <c r="M1264" s="51">
        <v>3458.29</v>
      </c>
    </row>
    <row r="1265" spans="1:13" ht="15" customHeight="1" x14ac:dyDescent="0.2">
      <c r="A1265" s="42" t="s">
        <v>41</v>
      </c>
      <c r="B1265" s="42" t="s">
        <v>41</v>
      </c>
      <c r="C1265" s="43" t="s">
        <v>56</v>
      </c>
      <c r="D1265" s="43" t="s">
        <v>27</v>
      </c>
      <c r="E1265" s="45">
        <v>2018</v>
      </c>
      <c r="F1265" s="45" t="s">
        <v>72</v>
      </c>
      <c r="G1265" s="45" t="s">
        <v>275</v>
      </c>
      <c r="H1265" s="49" t="s">
        <v>276</v>
      </c>
      <c r="I1265" s="43" t="s">
        <v>114</v>
      </c>
      <c r="J1265" s="45" t="s">
        <v>544</v>
      </c>
      <c r="K1265" s="45" t="s">
        <v>544</v>
      </c>
      <c r="L1265" s="48">
        <v>1523.3</v>
      </c>
      <c r="M1265" s="48">
        <v>3458.29</v>
      </c>
    </row>
    <row r="1266" spans="1:13" ht="15" customHeight="1" x14ac:dyDescent="0.2">
      <c r="A1266" s="42" t="s">
        <v>41</v>
      </c>
      <c r="B1266" s="42" t="s">
        <v>41</v>
      </c>
      <c r="C1266" s="43" t="s">
        <v>56</v>
      </c>
      <c r="D1266" s="43" t="s">
        <v>27</v>
      </c>
      <c r="E1266" s="45">
        <v>2018</v>
      </c>
      <c r="F1266" s="45" t="s">
        <v>72</v>
      </c>
      <c r="G1266" s="45" t="s">
        <v>275</v>
      </c>
      <c r="H1266" s="49" t="s">
        <v>276</v>
      </c>
      <c r="I1266" s="43" t="s">
        <v>105</v>
      </c>
      <c r="J1266" s="45" t="s">
        <v>544</v>
      </c>
      <c r="K1266" s="45" t="s">
        <v>544</v>
      </c>
      <c r="L1266" s="48">
        <v>1523.3</v>
      </c>
      <c r="M1266" s="48">
        <v>3458.29</v>
      </c>
    </row>
    <row r="1267" spans="1:13" ht="15" customHeight="1" x14ac:dyDescent="0.2">
      <c r="A1267" s="42" t="s">
        <v>41</v>
      </c>
      <c r="B1267" s="42" t="s">
        <v>41</v>
      </c>
      <c r="C1267" s="43" t="s">
        <v>56</v>
      </c>
      <c r="D1267" s="43" t="s">
        <v>27</v>
      </c>
      <c r="E1267" s="45">
        <v>2018</v>
      </c>
      <c r="F1267" s="45" t="s">
        <v>72</v>
      </c>
      <c r="G1267" s="45" t="s">
        <v>275</v>
      </c>
      <c r="H1267" s="49" t="s">
        <v>276</v>
      </c>
      <c r="I1267" s="43" t="s">
        <v>105</v>
      </c>
      <c r="J1267" s="45" t="s">
        <v>544</v>
      </c>
      <c r="K1267" s="45" t="s">
        <v>544</v>
      </c>
      <c r="L1267" s="48">
        <v>1523.3</v>
      </c>
      <c r="M1267" s="48">
        <v>3458.29</v>
      </c>
    </row>
    <row r="1268" spans="1:13" ht="15" customHeight="1" x14ac:dyDescent="0.2">
      <c r="A1268" s="42" t="s">
        <v>41</v>
      </c>
      <c r="B1268" s="42" t="s">
        <v>41</v>
      </c>
      <c r="C1268" s="43" t="s">
        <v>56</v>
      </c>
      <c r="D1268" s="43" t="s">
        <v>27</v>
      </c>
      <c r="E1268" s="49">
        <v>2018</v>
      </c>
      <c r="F1268" s="49" t="s">
        <v>72</v>
      </c>
      <c r="G1268" s="49" t="s">
        <v>275</v>
      </c>
      <c r="H1268" s="49" t="s">
        <v>277</v>
      </c>
      <c r="I1268" s="52" t="s">
        <v>105</v>
      </c>
      <c r="J1268" s="45" t="s">
        <v>544</v>
      </c>
      <c r="K1268" s="45" t="s">
        <v>544</v>
      </c>
      <c r="L1268" s="51">
        <v>2858.86</v>
      </c>
      <c r="M1268" s="51">
        <v>6489.73</v>
      </c>
    </row>
    <row r="1269" spans="1:13" ht="15" customHeight="1" x14ac:dyDescent="0.2">
      <c r="A1269" s="42" t="s">
        <v>41</v>
      </c>
      <c r="B1269" s="42" t="s">
        <v>41</v>
      </c>
      <c r="C1269" s="43" t="s">
        <v>56</v>
      </c>
      <c r="D1269" s="43" t="s">
        <v>27</v>
      </c>
      <c r="E1269" s="45">
        <v>2018</v>
      </c>
      <c r="F1269" s="45" t="s">
        <v>72</v>
      </c>
      <c r="G1269" s="45" t="s">
        <v>275</v>
      </c>
      <c r="H1269" s="49" t="s">
        <v>276</v>
      </c>
      <c r="I1269" s="43" t="s">
        <v>105</v>
      </c>
      <c r="J1269" s="45" t="s">
        <v>544</v>
      </c>
      <c r="K1269" s="45" t="s">
        <v>544</v>
      </c>
      <c r="L1269" s="48">
        <v>1523.3</v>
      </c>
      <c r="M1269" s="48">
        <v>3458.29</v>
      </c>
    </row>
    <row r="1270" spans="1:13" ht="15" customHeight="1" x14ac:dyDescent="0.2">
      <c r="A1270" s="42" t="s">
        <v>41</v>
      </c>
      <c r="B1270" s="42" t="s">
        <v>41</v>
      </c>
      <c r="C1270" s="43" t="s">
        <v>56</v>
      </c>
      <c r="D1270" s="43" t="s">
        <v>27</v>
      </c>
      <c r="E1270" s="45">
        <v>2018</v>
      </c>
      <c r="F1270" s="45" t="s">
        <v>72</v>
      </c>
      <c r="G1270" s="45" t="s">
        <v>275</v>
      </c>
      <c r="H1270" s="49" t="s">
        <v>277</v>
      </c>
      <c r="I1270" s="43" t="s">
        <v>114</v>
      </c>
      <c r="J1270" s="45" t="s">
        <v>544</v>
      </c>
      <c r="K1270" s="45" t="s">
        <v>544</v>
      </c>
      <c r="L1270" s="48">
        <v>1523.3</v>
      </c>
      <c r="M1270" s="48">
        <v>3458.29</v>
      </c>
    </row>
    <row r="1271" spans="1:13" ht="15" customHeight="1" x14ac:dyDescent="0.2">
      <c r="A1271" s="42" t="s">
        <v>41</v>
      </c>
      <c r="B1271" s="42" t="s">
        <v>41</v>
      </c>
      <c r="C1271" s="43" t="s">
        <v>56</v>
      </c>
      <c r="D1271" s="43" t="s">
        <v>27</v>
      </c>
      <c r="E1271" s="45">
        <v>2018</v>
      </c>
      <c r="F1271" s="45" t="s">
        <v>72</v>
      </c>
      <c r="G1271" s="45" t="s">
        <v>275</v>
      </c>
      <c r="H1271" s="49" t="s">
        <v>276</v>
      </c>
      <c r="I1271" s="43" t="s">
        <v>114</v>
      </c>
      <c r="J1271" s="45" t="s">
        <v>544</v>
      </c>
      <c r="K1271" s="45" t="s">
        <v>544</v>
      </c>
      <c r="L1271" s="48">
        <v>2858.86</v>
      </c>
      <c r="M1271" s="48">
        <v>6489.73</v>
      </c>
    </row>
    <row r="1272" spans="1:13" ht="14.25" x14ac:dyDescent="0.2">
      <c r="A1272" s="42" t="s">
        <v>41</v>
      </c>
      <c r="B1272" s="42" t="s">
        <v>41</v>
      </c>
      <c r="C1272" s="43" t="s">
        <v>56</v>
      </c>
      <c r="D1272" s="43" t="s">
        <v>35</v>
      </c>
      <c r="E1272" s="45">
        <v>2018</v>
      </c>
      <c r="F1272" s="45" t="s">
        <v>59</v>
      </c>
      <c r="G1272" s="45" t="s">
        <v>82</v>
      </c>
      <c r="H1272" s="57" t="s">
        <v>281</v>
      </c>
      <c r="I1272" s="58" t="s">
        <v>274</v>
      </c>
      <c r="J1272" s="45" t="s">
        <v>544</v>
      </c>
      <c r="K1272" s="45" t="s">
        <v>544</v>
      </c>
      <c r="L1272" s="48">
        <v>1727</v>
      </c>
      <c r="M1272" s="48">
        <v>2407.96</v>
      </c>
    </row>
    <row r="1273" spans="1:13" ht="14.25" x14ac:dyDescent="0.2">
      <c r="A1273" s="42" t="s">
        <v>41</v>
      </c>
      <c r="B1273" s="42" t="s">
        <v>41</v>
      </c>
      <c r="C1273" s="43" t="s">
        <v>56</v>
      </c>
      <c r="D1273" s="43" t="s">
        <v>35</v>
      </c>
      <c r="E1273" s="45">
        <v>2018</v>
      </c>
      <c r="F1273" s="45" t="s">
        <v>59</v>
      </c>
      <c r="G1273" s="45" t="s">
        <v>82</v>
      </c>
      <c r="H1273" s="57" t="s">
        <v>281</v>
      </c>
      <c r="I1273" s="58" t="s">
        <v>274</v>
      </c>
      <c r="J1273" s="45" t="s">
        <v>544</v>
      </c>
      <c r="K1273" s="45" t="s">
        <v>544</v>
      </c>
      <c r="L1273" s="48">
        <v>1727</v>
      </c>
      <c r="M1273" s="48">
        <v>2407.96</v>
      </c>
    </row>
    <row r="1274" spans="1:13" ht="14.25" x14ac:dyDescent="0.2">
      <c r="A1274" s="42" t="s">
        <v>41</v>
      </c>
      <c r="B1274" s="42" t="s">
        <v>41</v>
      </c>
      <c r="C1274" s="43" t="s">
        <v>56</v>
      </c>
      <c r="D1274" s="43" t="s">
        <v>35</v>
      </c>
      <c r="E1274" s="45">
        <v>2018</v>
      </c>
      <c r="F1274" s="45" t="s">
        <v>59</v>
      </c>
      <c r="G1274" s="45" t="s">
        <v>82</v>
      </c>
      <c r="H1274" s="57" t="s">
        <v>281</v>
      </c>
      <c r="I1274" s="58" t="s">
        <v>274</v>
      </c>
      <c r="J1274" s="45" t="s">
        <v>544</v>
      </c>
      <c r="K1274" s="45" t="s">
        <v>544</v>
      </c>
      <c r="L1274" s="48">
        <v>1298</v>
      </c>
      <c r="M1274" s="48">
        <v>1694</v>
      </c>
    </row>
    <row r="1275" spans="1:13" ht="14.25" x14ac:dyDescent="0.2">
      <c r="A1275" s="42" t="s">
        <v>41</v>
      </c>
      <c r="B1275" s="42" t="s">
        <v>41</v>
      </c>
      <c r="C1275" s="43" t="s">
        <v>56</v>
      </c>
      <c r="D1275" s="43" t="s">
        <v>35</v>
      </c>
      <c r="E1275" s="45">
        <v>2018</v>
      </c>
      <c r="F1275" s="45" t="s">
        <v>59</v>
      </c>
      <c r="G1275" s="45" t="s">
        <v>82</v>
      </c>
      <c r="H1275" s="49" t="s">
        <v>129</v>
      </c>
      <c r="I1275" s="43" t="s">
        <v>619</v>
      </c>
      <c r="J1275" s="45" t="s">
        <v>544</v>
      </c>
      <c r="K1275" s="45" t="s">
        <v>544</v>
      </c>
      <c r="L1275" s="48">
        <v>1298</v>
      </c>
      <c r="M1275" s="48">
        <v>1694</v>
      </c>
    </row>
    <row r="1276" spans="1:13" ht="14.25" x14ac:dyDescent="0.2">
      <c r="A1276" s="42" t="s">
        <v>41</v>
      </c>
      <c r="B1276" s="42" t="s">
        <v>41</v>
      </c>
      <c r="C1276" s="43" t="s">
        <v>56</v>
      </c>
      <c r="D1276" s="43" t="s">
        <v>35</v>
      </c>
      <c r="E1276" s="45">
        <v>2018</v>
      </c>
      <c r="F1276" s="45" t="s">
        <v>59</v>
      </c>
      <c r="G1276" s="45" t="s">
        <v>82</v>
      </c>
      <c r="H1276" s="49" t="s">
        <v>99</v>
      </c>
      <c r="I1276" s="43" t="s">
        <v>136</v>
      </c>
      <c r="J1276" s="45" t="s">
        <v>544</v>
      </c>
      <c r="K1276" s="45" t="s">
        <v>544</v>
      </c>
      <c r="L1276" s="48">
        <v>1727</v>
      </c>
      <c r="M1276" s="48">
        <v>2407.96</v>
      </c>
    </row>
    <row r="1277" spans="1:13" ht="14.25" x14ac:dyDescent="0.2">
      <c r="A1277" s="42" t="s">
        <v>41</v>
      </c>
      <c r="B1277" s="42" t="s">
        <v>41</v>
      </c>
      <c r="C1277" s="43" t="s">
        <v>56</v>
      </c>
      <c r="D1277" s="43" t="s">
        <v>35</v>
      </c>
      <c r="E1277" s="45">
        <v>2018</v>
      </c>
      <c r="F1277" s="45" t="s">
        <v>59</v>
      </c>
      <c r="G1277" s="45" t="s">
        <v>82</v>
      </c>
      <c r="H1277" s="49" t="s">
        <v>129</v>
      </c>
      <c r="I1277" s="43" t="s">
        <v>139</v>
      </c>
      <c r="J1277" s="45" t="s">
        <v>544</v>
      </c>
      <c r="K1277" s="45" t="s">
        <v>544</v>
      </c>
      <c r="L1277" s="48">
        <v>1298</v>
      </c>
      <c r="M1277" s="48">
        <v>1694</v>
      </c>
    </row>
    <row r="1278" spans="1:13" ht="14.25" x14ac:dyDescent="0.2">
      <c r="A1278" s="42" t="s">
        <v>41</v>
      </c>
      <c r="B1278" s="42" t="s">
        <v>41</v>
      </c>
      <c r="C1278" s="43" t="s">
        <v>56</v>
      </c>
      <c r="D1278" s="43" t="s">
        <v>35</v>
      </c>
      <c r="E1278" s="45">
        <v>2018</v>
      </c>
      <c r="F1278" s="45" t="s">
        <v>59</v>
      </c>
      <c r="G1278" s="45" t="s">
        <v>82</v>
      </c>
      <c r="H1278" s="49" t="s">
        <v>129</v>
      </c>
      <c r="I1278" s="43" t="s">
        <v>127</v>
      </c>
      <c r="J1278" s="45" t="s">
        <v>544</v>
      </c>
      <c r="K1278" s="45" t="s">
        <v>544</v>
      </c>
      <c r="L1278" s="48">
        <v>1298</v>
      </c>
      <c r="M1278" s="48">
        <v>1694</v>
      </c>
    </row>
    <row r="1279" spans="1:13" ht="14.25" x14ac:dyDescent="0.2">
      <c r="A1279" s="42" t="s">
        <v>41</v>
      </c>
      <c r="B1279" s="42" t="s">
        <v>41</v>
      </c>
      <c r="C1279" s="43" t="s">
        <v>56</v>
      </c>
      <c r="D1279" s="43" t="s">
        <v>35</v>
      </c>
      <c r="E1279" s="45">
        <v>2018</v>
      </c>
      <c r="F1279" s="45" t="s">
        <v>59</v>
      </c>
      <c r="G1279" s="45" t="s">
        <v>82</v>
      </c>
      <c r="H1279" s="49" t="s">
        <v>99</v>
      </c>
      <c r="I1279" s="43" t="s">
        <v>127</v>
      </c>
      <c r="J1279" s="45" t="s">
        <v>544</v>
      </c>
      <c r="K1279" s="45" t="s">
        <v>544</v>
      </c>
      <c r="L1279" s="48">
        <v>1727</v>
      </c>
      <c r="M1279" s="48">
        <v>2407.96</v>
      </c>
    </row>
    <row r="1280" spans="1:13" ht="14.25" x14ac:dyDescent="0.2">
      <c r="A1280" s="42" t="s">
        <v>41</v>
      </c>
      <c r="B1280" s="42" t="s">
        <v>41</v>
      </c>
      <c r="C1280" s="43" t="s">
        <v>56</v>
      </c>
      <c r="D1280" s="43" t="s">
        <v>35</v>
      </c>
      <c r="E1280" s="45">
        <v>2018</v>
      </c>
      <c r="F1280" s="45" t="s">
        <v>59</v>
      </c>
      <c r="G1280" s="45" t="s">
        <v>82</v>
      </c>
      <c r="H1280" s="49" t="s">
        <v>99</v>
      </c>
      <c r="I1280" s="43" t="s">
        <v>137</v>
      </c>
      <c r="J1280" s="45" t="s">
        <v>544</v>
      </c>
      <c r="K1280" s="45" t="s">
        <v>544</v>
      </c>
      <c r="L1280" s="48">
        <v>1727</v>
      </c>
      <c r="M1280" s="48">
        <v>2407.96</v>
      </c>
    </row>
    <row r="1281" spans="1:13" ht="14.25" x14ac:dyDescent="0.2">
      <c r="A1281" s="42" t="s">
        <v>41</v>
      </c>
      <c r="B1281" s="42" t="s">
        <v>41</v>
      </c>
      <c r="C1281" s="43" t="s">
        <v>56</v>
      </c>
      <c r="D1281" s="43" t="s">
        <v>35</v>
      </c>
      <c r="E1281" s="45">
        <v>2018</v>
      </c>
      <c r="F1281" s="45" t="s">
        <v>59</v>
      </c>
      <c r="G1281" s="45" t="s">
        <v>82</v>
      </c>
      <c r="H1281" s="49" t="s">
        <v>129</v>
      </c>
      <c r="I1281" s="43" t="s">
        <v>174</v>
      </c>
      <c r="J1281" s="45" t="s">
        <v>544</v>
      </c>
      <c r="K1281" s="45" t="s">
        <v>544</v>
      </c>
      <c r="L1281" s="48">
        <v>1298</v>
      </c>
      <c r="M1281" s="48">
        <v>1694</v>
      </c>
    </row>
    <row r="1282" spans="1:13" ht="14.25" x14ac:dyDescent="0.2">
      <c r="A1282" s="42" t="s">
        <v>41</v>
      </c>
      <c r="B1282" s="42" t="s">
        <v>41</v>
      </c>
      <c r="C1282" s="43" t="s">
        <v>56</v>
      </c>
      <c r="D1282" s="43" t="s">
        <v>35</v>
      </c>
      <c r="E1282" s="45">
        <v>2018</v>
      </c>
      <c r="F1282" s="45" t="s">
        <v>59</v>
      </c>
      <c r="G1282" s="45" t="s">
        <v>82</v>
      </c>
      <c r="H1282" s="49" t="s">
        <v>129</v>
      </c>
      <c r="I1282" s="43" t="s">
        <v>134</v>
      </c>
      <c r="J1282" s="45" t="s">
        <v>544</v>
      </c>
      <c r="K1282" s="45" t="s">
        <v>544</v>
      </c>
      <c r="L1282" s="48">
        <v>1298</v>
      </c>
      <c r="M1282" s="48">
        <v>1694</v>
      </c>
    </row>
    <row r="1283" spans="1:13" ht="14.25" x14ac:dyDescent="0.2">
      <c r="A1283" s="42" t="s">
        <v>41</v>
      </c>
      <c r="B1283" s="42" t="s">
        <v>41</v>
      </c>
      <c r="C1283" s="43" t="s">
        <v>56</v>
      </c>
      <c r="D1283" s="43" t="s">
        <v>35</v>
      </c>
      <c r="E1283" s="45">
        <v>2018</v>
      </c>
      <c r="F1283" s="45" t="s">
        <v>59</v>
      </c>
      <c r="G1283" s="45" t="s">
        <v>82</v>
      </c>
      <c r="H1283" s="49" t="s">
        <v>129</v>
      </c>
      <c r="I1283" s="43" t="s">
        <v>136</v>
      </c>
      <c r="J1283" s="45" t="s">
        <v>544</v>
      </c>
      <c r="K1283" s="45" t="s">
        <v>544</v>
      </c>
      <c r="L1283" s="48">
        <v>1298</v>
      </c>
      <c r="M1283" s="48">
        <v>1694</v>
      </c>
    </row>
    <row r="1284" spans="1:13" ht="14.25" x14ac:dyDescent="0.2">
      <c r="A1284" s="42" t="s">
        <v>41</v>
      </c>
      <c r="B1284" s="42" t="s">
        <v>41</v>
      </c>
      <c r="C1284" s="43" t="s">
        <v>56</v>
      </c>
      <c r="D1284" s="43" t="s">
        <v>35</v>
      </c>
      <c r="E1284" s="45">
        <v>2018</v>
      </c>
      <c r="F1284" s="45" t="s">
        <v>59</v>
      </c>
      <c r="G1284" s="45" t="s">
        <v>82</v>
      </c>
      <c r="H1284" s="49" t="s">
        <v>129</v>
      </c>
      <c r="I1284" s="43" t="s">
        <v>136</v>
      </c>
      <c r="J1284" s="45" t="s">
        <v>544</v>
      </c>
      <c r="K1284" s="45" t="s">
        <v>544</v>
      </c>
      <c r="L1284" s="48">
        <v>1298</v>
      </c>
      <c r="M1284" s="48">
        <v>1694</v>
      </c>
    </row>
    <row r="1285" spans="1:13" ht="14.25" x14ac:dyDescent="0.2">
      <c r="A1285" s="42" t="s">
        <v>41</v>
      </c>
      <c r="B1285" s="42" t="s">
        <v>41</v>
      </c>
      <c r="C1285" s="43" t="s">
        <v>56</v>
      </c>
      <c r="D1285" s="43" t="s">
        <v>35</v>
      </c>
      <c r="E1285" s="45">
        <v>2018</v>
      </c>
      <c r="F1285" s="45" t="s">
        <v>59</v>
      </c>
      <c r="G1285" s="45" t="s">
        <v>82</v>
      </c>
      <c r="H1285" s="49" t="s">
        <v>129</v>
      </c>
      <c r="I1285" s="43" t="s">
        <v>137</v>
      </c>
      <c r="J1285" s="45" t="s">
        <v>544</v>
      </c>
      <c r="K1285" s="45" t="s">
        <v>544</v>
      </c>
      <c r="L1285" s="48">
        <v>1298</v>
      </c>
      <c r="M1285" s="48">
        <v>1694</v>
      </c>
    </row>
    <row r="1286" spans="1:13" ht="14.25" x14ac:dyDescent="0.2">
      <c r="A1286" s="42" t="s">
        <v>41</v>
      </c>
      <c r="B1286" s="42" t="s">
        <v>41</v>
      </c>
      <c r="C1286" s="43" t="s">
        <v>56</v>
      </c>
      <c r="D1286" s="43" t="s">
        <v>35</v>
      </c>
      <c r="E1286" s="45">
        <v>2018</v>
      </c>
      <c r="F1286" s="45" t="s">
        <v>59</v>
      </c>
      <c r="G1286" s="45" t="s">
        <v>82</v>
      </c>
      <c r="H1286" s="49" t="s">
        <v>129</v>
      </c>
      <c r="I1286" s="43" t="s">
        <v>137</v>
      </c>
      <c r="J1286" s="45" t="s">
        <v>544</v>
      </c>
      <c r="K1286" s="45" t="s">
        <v>544</v>
      </c>
      <c r="L1286" s="48">
        <v>1298</v>
      </c>
      <c r="M1286" s="48">
        <v>1694</v>
      </c>
    </row>
    <row r="1287" spans="1:13" ht="14.25" x14ac:dyDescent="0.2">
      <c r="A1287" s="42" t="s">
        <v>41</v>
      </c>
      <c r="B1287" s="42" t="s">
        <v>41</v>
      </c>
      <c r="C1287" s="43" t="s">
        <v>56</v>
      </c>
      <c r="D1287" s="43" t="s">
        <v>35</v>
      </c>
      <c r="E1287" s="45">
        <v>2018</v>
      </c>
      <c r="F1287" s="45" t="s">
        <v>59</v>
      </c>
      <c r="G1287" s="45" t="s">
        <v>82</v>
      </c>
      <c r="H1287" s="49" t="s">
        <v>99</v>
      </c>
      <c r="I1287" s="43" t="s">
        <v>134</v>
      </c>
      <c r="J1287" s="45" t="s">
        <v>544</v>
      </c>
      <c r="K1287" s="45" t="s">
        <v>544</v>
      </c>
      <c r="L1287" s="48">
        <v>1727</v>
      </c>
      <c r="M1287" s="48">
        <v>2407.96</v>
      </c>
    </row>
    <row r="1288" spans="1:13" ht="14.25" x14ac:dyDescent="0.2">
      <c r="A1288" s="42" t="s">
        <v>41</v>
      </c>
      <c r="B1288" s="42" t="s">
        <v>41</v>
      </c>
      <c r="C1288" s="43" t="s">
        <v>56</v>
      </c>
      <c r="D1288" s="43" t="s">
        <v>35</v>
      </c>
      <c r="E1288" s="45">
        <v>2018</v>
      </c>
      <c r="F1288" s="45" t="s">
        <v>59</v>
      </c>
      <c r="G1288" s="45" t="s">
        <v>82</v>
      </c>
      <c r="H1288" s="49" t="s">
        <v>129</v>
      </c>
      <c r="I1288" s="43" t="s">
        <v>174</v>
      </c>
      <c r="J1288" s="45" t="s">
        <v>544</v>
      </c>
      <c r="K1288" s="45" t="s">
        <v>544</v>
      </c>
      <c r="L1288" s="48">
        <v>1298</v>
      </c>
      <c r="M1288" s="48">
        <v>1694</v>
      </c>
    </row>
    <row r="1289" spans="1:13" ht="14.25" x14ac:dyDescent="0.2">
      <c r="A1289" s="42" t="s">
        <v>41</v>
      </c>
      <c r="B1289" s="42" t="s">
        <v>41</v>
      </c>
      <c r="C1289" s="43" t="s">
        <v>56</v>
      </c>
      <c r="D1289" s="43" t="s">
        <v>35</v>
      </c>
      <c r="E1289" s="45">
        <v>2018</v>
      </c>
      <c r="F1289" s="45" t="s">
        <v>59</v>
      </c>
      <c r="G1289" s="45" t="s">
        <v>82</v>
      </c>
      <c r="H1289" s="49" t="s">
        <v>129</v>
      </c>
      <c r="I1289" s="43" t="s">
        <v>137</v>
      </c>
      <c r="J1289" s="45" t="s">
        <v>544</v>
      </c>
      <c r="K1289" s="45" t="s">
        <v>544</v>
      </c>
      <c r="L1289" s="48">
        <v>1298</v>
      </c>
      <c r="M1289" s="48">
        <v>1694</v>
      </c>
    </row>
    <row r="1290" spans="1:13" ht="14.25" x14ac:dyDescent="0.2">
      <c r="A1290" s="42" t="s">
        <v>41</v>
      </c>
      <c r="B1290" s="42" t="s">
        <v>41</v>
      </c>
      <c r="C1290" s="43" t="s">
        <v>56</v>
      </c>
      <c r="D1290" s="43" t="s">
        <v>35</v>
      </c>
      <c r="E1290" s="45">
        <v>2018</v>
      </c>
      <c r="F1290" s="45" t="s">
        <v>59</v>
      </c>
      <c r="G1290" s="45" t="s">
        <v>82</v>
      </c>
      <c r="H1290" s="49" t="s">
        <v>99</v>
      </c>
      <c r="I1290" s="43" t="s">
        <v>137</v>
      </c>
      <c r="J1290" s="45" t="s">
        <v>544</v>
      </c>
      <c r="K1290" s="45" t="s">
        <v>544</v>
      </c>
      <c r="L1290" s="48">
        <v>1727</v>
      </c>
      <c r="M1290" s="48">
        <v>2407.96</v>
      </c>
    </row>
    <row r="1291" spans="1:13" ht="14.25" x14ac:dyDescent="0.2">
      <c r="A1291" s="42" t="s">
        <v>41</v>
      </c>
      <c r="B1291" s="42" t="s">
        <v>41</v>
      </c>
      <c r="C1291" s="43" t="s">
        <v>56</v>
      </c>
      <c r="D1291" s="43" t="s">
        <v>35</v>
      </c>
      <c r="E1291" s="45">
        <v>2018</v>
      </c>
      <c r="F1291" s="45" t="s">
        <v>59</v>
      </c>
      <c r="G1291" s="45" t="s">
        <v>82</v>
      </c>
      <c r="H1291" s="49" t="s">
        <v>99</v>
      </c>
      <c r="I1291" s="43" t="s">
        <v>127</v>
      </c>
      <c r="J1291" s="45" t="s">
        <v>544</v>
      </c>
      <c r="K1291" s="45" t="s">
        <v>544</v>
      </c>
      <c r="L1291" s="48">
        <v>1727</v>
      </c>
      <c r="M1291" s="48">
        <v>2407.96</v>
      </c>
    </row>
    <row r="1292" spans="1:13" ht="14.25" x14ac:dyDescent="0.2">
      <c r="A1292" s="42" t="s">
        <v>41</v>
      </c>
      <c r="B1292" s="42" t="s">
        <v>41</v>
      </c>
      <c r="C1292" s="43" t="s">
        <v>56</v>
      </c>
      <c r="D1292" s="43" t="s">
        <v>35</v>
      </c>
      <c r="E1292" s="45">
        <v>2018</v>
      </c>
      <c r="F1292" s="45" t="s">
        <v>59</v>
      </c>
      <c r="G1292" s="45" t="s">
        <v>82</v>
      </c>
      <c r="H1292" s="49" t="s">
        <v>129</v>
      </c>
      <c r="I1292" s="43" t="s">
        <v>127</v>
      </c>
      <c r="J1292" s="45" t="s">
        <v>544</v>
      </c>
      <c r="K1292" s="45" t="s">
        <v>544</v>
      </c>
      <c r="L1292" s="48">
        <v>1298</v>
      </c>
      <c r="M1292" s="48">
        <v>1694</v>
      </c>
    </row>
    <row r="1293" spans="1:13" ht="14.25" x14ac:dyDescent="0.2">
      <c r="A1293" s="42" t="s">
        <v>41</v>
      </c>
      <c r="B1293" s="42" t="s">
        <v>41</v>
      </c>
      <c r="C1293" s="43" t="s">
        <v>56</v>
      </c>
      <c r="D1293" s="43" t="s">
        <v>35</v>
      </c>
      <c r="E1293" s="45">
        <v>2018</v>
      </c>
      <c r="F1293" s="45" t="s">
        <v>59</v>
      </c>
      <c r="G1293" s="45" t="s">
        <v>82</v>
      </c>
      <c r="H1293" s="49" t="s">
        <v>99</v>
      </c>
      <c r="I1293" s="43" t="s">
        <v>136</v>
      </c>
      <c r="J1293" s="45" t="s">
        <v>544</v>
      </c>
      <c r="K1293" s="45" t="s">
        <v>544</v>
      </c>
      <c r="L1293" s="48">
        <v>1727</v>
      </c>
      <c r="M1293" s="48">
        <v>2407.96</v>
      </c>
    </row>
    <row r="1294" spans="1:13" ht="14.25" x14ac:dyDescent="0.2">
      <c r="A1294" s="42" t="s">
        <v>41</v>
      </c>
      <c r="B1294" s="42" t="s">
        <v>41</v>
      </c>
      <c r="C1294" s="43" t="s">
        <v>56</v>
      </c>
      <c r="D1294" s="43" t="s">
        <v>35</v>
      </c>
      <c r="E1294" s="45">
        <v>2018</v>
      </c>
      <c r="F1294" s="45" t="s">
        <v>59</v>
      </c>
      <c r="G1294" s="45" t="s">
        <v>82</v>
      </c>
      <c r="H1294" s="49" t="s">
        <v>99</v>
      </c>
      <c r="I1294" s="43" t="s">
        <v>127</v>
      </c>
      <c r="J1294" s="59" t="s">
        <v>545</v>
      </c>
      <c r="K1294" s="45" t="s">
        <v>545</v>
      </c>
      <c r="L1294" s="48">
        <v>1727</v>
      </c>
      <c r="M1294" s="48">
        <v>2407.96</v>
      </c>
    </row>
    <row r="1295" spans="1:13" ht="14.25" x14ac:dyDescent="0.2">
      <c r="A1295" s="42" t="s">
        <v>41</v>
      </c>
      <c r="B1295" s="42" t="s">
        <v>41</v>
      </c>
      <c r="C1295" s="43" t="s">
        <v>56</v>
      </c>
      <c r="D1295" s="43" t="s">
        <v>35</v>
      </c>
      <c r="E1295" s="45">
        <v>2018</v>
      </c>
      <c r="F1295" s="45" t="s">
        <v>59</v>
      </c>
      <c r="G1295" s="45" t="s">
        <v>82</v>
      </c>
      <c r="H1295" s="49" t="s">
        <v>129</v>
      </c>
      <c r="I1295" s="43" t="s">
        <v>137</v>
      </c>
      <c r="J1295" s="45" t="s">
        <v>544</v>
      </c>
      <c r="K1295" s="45" t="s">
        <v>544</v>
      </c>
      <c r="L1295" s="48">
        <v>1298</v>
      </c>
      <c r="M1295" s="48">
        <v>1694</v>
      </c>
    </row>
    <row r="1296" spans="1:13" ht="14.25" x14ac:dyDescent="0.2">
      <c r="A1296" s="42" t="s">
        <v>41</v>
      </c>
      <c r="B1296" s="42" t="s">
        <v>41</v>
      </c>
      <c r="C1296" s="43" t="s">
        <v>56</v>
      </c>
      <c r="D1296" s="43" t="s">
        <v>35</v>
      </c>
      <c r="E1296" s="45">
        <v>2018</v>
      </c>
      <c r="F1296" s="45" t="s">
        <v>59</v>
      </c>
      <c r="G1296" s="45" t="s">
        <v>82</v>
      </c>
      <c r="H1296" s="49" t="s">
        <v>129</v>
      </c>
      <c r="I1296" s="43" t="s">
        <v>136</v>
      </c>
      <c r="J1296" s="59" t="s">
        <v>545</v>
      </c>
      <c r="K1296" s="45" t="s">
        <v>545</v>
      </c>
      <c r="L1296" s="48">
        <v>1298</v>
      </c>
      <c r="M1296" s="48">
        <v>1694</v>
      </c>
    </row>
    <row r="1297" spans="1:13" ht="14.25" x14ac:dyDescent="0.2">
      <c r="A1297" s="42" t="s">
        <v>41</v>
      </c>
      <c r="B1297" s="42" t="s">
        <v>41</v>
      </c>
      <c r="C1297" s="43" t="s">
        <v>56</v>
      </c>
      <c r="D1297" s="43" t="s">
        <v>35</v>
      </c>
      <c r="E1297" s="45">
        <v>2018</v>
      </c>
      <c r="F1297" s="45" t="s">
        <v>59</v>
      </c>
      <c r="G1297" s="45" t="s">
        <v>82</v>
      </c>
      <c r="H1297" s="49" t="s">
        <v>99</v>
      </c>
      <c r="I1297" s="43" t="s">
        <v>134</v>
      </c>
      <c r="J1297" s="45" t="s">
        <v>544</v>
      </c>
      <c r="K1297" s="45" t="s">
        <v>544</v>
      </c>
      <c r="L1297" s="48">
        <v>1727</v>
      </c>
      <c r="M1297" s="48">
        <v>2407.96</v>
      </c>
    </row>
    <row r="1298" spans="1:13" ht="14.25" x14ac:dyDescent="0.2">
      <c r="A1298" s="42" t="s">
        <v>41</v>
      </c>
      <c r="B1298" s="42" t="s">
        <v>41</v>
      </c>
      <c r="C1298" s="43" t="s">
        <v>56</v>
      </c>
      <c r="D1298" s="43" t="s">
        <v>35</v>
      </c>
      <c r="E1298" s="45">
        <v>2018</v>
      </c>
      <c r="F1298" s="45" t="s">
        <v>59</v>
      </c>
      <c r="G1298" s="45" t="s">
        <v>82</v>
      </c>
      <c r="H1298" s="49" t="s">
        <v>99</v>
      </c>
      <c r="I1298" s="43" t="s">
        <v>138</v>
      </c>
      <c r="J1298" s="45" t="s">
        <v>544</v>
      </c>
      <c r="K1298" s="45" t="s">
        <v>544</v>
      </c>
      <c r="L1298" s="48">
        <v>1727</v>
      </c>
      <c r="M1298" s="48">
        <v>2407.96</v>
      </c>
    </row>
    <row r="1299" spans="1:13" ht="14.25" x14ac:dyDescent="0.2">
      <c r="A1299" s="42" t="s">
        <v>41</v>
      </c>
      <c r="B1299" s="42" t="s">
        <v>41</v>
      </c>
      <c r="C1299" s="43" t="s">
        <v>56</v>
      </c>
      <c r="D1299" s="43" t="s">
        <v>35</v>
      </c>
      <c r="E1299" s="45">
        <v>2018</v>
      </c>
      <c r="F1299" s="45" t="s">
        <v>59</v>
      </c>
      <c r="G1299" s="45" t="s">
        <v>82</v>
      </c>
      <c r="H1299" s="49" t="s">
        <v>99</v>
      </c>
      <c r="I1299" s="43" t="s">
        <v>136</v>
      </c>
      <c r="J1299" s="45" t="s">
        <v>544</v>
      </c>
      <c r="K1299" s="45" t="s">
        <v>544</v>
      </c>
      <c r="L1299" s="48">
        <v>1727</v>
      </c>
      <c r="M1299" s="48">
        <v>2407.96</v>
      </c>
    </row>
    <row r="1300" spans="1:13" ht="14.25" x14ac:dyDescent="0.2">
      <c r="A1300" s="42" t="s">
        <v>41</v>
      </c>
      <c r="B1300" s="42" t="s">
        <v>41</v>
      </c>
      <c r="C1300" s="43" t="s">
        <v>56</v>
      </c>
      <c r="D1300" s="43" t="s">
        <v>35</v>
      </c>
      <c r="E1300" s="45">
        <v>2018</v>
      </c>
      <c r="F1300" s="45" t="s">
        <v>59</v>
      </c>
      <c r="G1300" s="45" t="s">
        <v>82</v>
      </c>
      <c r="H1300" s="49" t="s">
        <v>99</v>
      </c>
      <c r="I1300" s="43" t="s">
        <v>136</v>
      </c>
      <c r="J1300" s="45" t="s">
        <v>544</v>
      </c>
      <c r="K1300" s="45" t="s">
        <v>544</v>
      </c>
      <c r="L1300" s="48">
        <v>1727</v>
      </c>
      <c r="M1300" s="48">
        <v>2407.96</v>
      </c>
    </row>
    <row r="1301" spans="1:13" ht="14.25" x14ac:dyDescent="0.2">
      <c r="A1301" s="42" t="s">
        <v>41</v>
      </c>
      <c r="B1301" s="42" t="s">
        <v>41</v>
      </c>
      <c r="C1301" s="43" t="s">
        <v>56</v>
      </c>
      <c r="D1301" s="43" t="s">
        <v>35</v>
      </c>
      <c r="E1301" s="45">
        <v>2018</v>
      </c>
      <c r="F1301" s="45" t="s">
        <v>59</v>
      </c>
      <c r="G1301" s="45" t="s">
        <v>82</v>
      </c>
      <c r="H1301" s="49" t="s">
        <v>129</v>
      </c>
      <c r="I1301" s="43" t="s">
        <v>620</v>
      </c>
      <c r="J1301" s="45" t="s">
        <v>544</v>
      </c>
      <c r="K1301" s="45" t="s">
        <v>544</v>
      </c>
      <c r="L1301" s="48">
        <v>1298</v>
      </c>
      <c r="M1301" s="48">
        <v>1694</v>
      </c>
    </row>
    <row r="1302" spans="1:13" ht="14.25" x14ac:dyDescent="0.2">
      <c r="A1302" s="42" t="s">
        <v>41</v>
      </c>
      <c r="B1302" s="42" t="s">
        <v>41</v>
      </c>
      <c r="C1302" s="43" t="s">
        <v>56</v>
      </c>
      <c r="D1302" s="43" t="s">
        <v>35</v>
      </c>
      <c r="E1302" s="45">
        <v>2018</v>
      </c>
      <c r="F1302" s="45" t="s">
        <v>59</v>
      </c>
      <c r="G1302" s="45" t="s">
        <v>82</v>
      </c>
      <c r="H1302" s="49" t="s">
        <v>129</v>
      </c>
      <c r="I1302" s="43" t="s">
        <v>139</v>
      </c>
      <c r="J1302" s="45" t="s">
        <v>544</v>
      </c>
      <c r="K1302" s="45" t="s">
        <v>544</v>
      </c>
      <c r="L1302" s="48">
        <v>1298</v>
      </c>
      <c r="M1302" s="48">
        <v>1694</v>
      </c>
    </row>
    <row r="1303" spans="1:13" ht="14.25" x14ac:dyDescent="0.2">
      <c r="A1303" s="42" t="s">
        <v>41</v>
      </c>
      <c r="B1303" s="42" t="s">
        <v>41</v>
      </c>
      <c r="C1303" s="43" t="s">
        <v>56</v>
      </c>
      <c r="D1303" s="43" t="s">
        <v>35</v>
      </c>
      <c r="E1303" s="45">
        <v>2018</v>
      </c>
      <c r="F1303" s="45" t="s">
        <v>59</v>
      </c>
      <c r="G1303" s="45" t="s">
        <v>82</v>
      </c>
      <c r="H1303" s="49" t="s">
        <v>99</v>
      </c>
      <c r="I1303" s="43" t="s">
        <v>137</v>
      </c>
      <c r="J1303" s="45" t="s">
        <v>544</v>
      </c>
      <c r="K1303" s="45" t="s">
        <v>544</v>
      </c>
      <c r="L1303" s="48">
        <v>1727</v>
      </c>
      <c r="M1303" s="48">
        <v>2407.96</v>
      </c>
    </row>
    <row r="1304" spans="1:13" ht="14.25" x14ac:dyDescent="0.2">
      <c r="A1304" s="42" t="s">
        <v>41</v>
      </c>
      <c r="B1304" s="42" t="s">
        <v>41</v>
      </c>
      <c r="C1304" s="43" t="s">
        <v>56</v>
      </c>
      <c r="D1304" s="43" t="s">
        <v>35</v>
      </c>
      <c r="E1304" s="45">
        <v>2018</v>
      </c>
      <c r="F1304" s="45" t="s">
        <v>59</v>
      </c>
      <c r="G1304" s="45" t="s">
        <v>82</v>
      </c>
      <c r="H1304" s="49" t="s">
        <v>99</v>
      </c>
      <c r="I1304" s="43" t="s">
        <v>134</v>
      </c>
      <c r="J1304" s="45" t="s">
        <v>544</v>
      </c>
      <c r="K1304" s="45" t="s">
        <v>544</v>
      </c>
      <c r="L1304" s="48">
        <v>1727</v>
      </c>
      <c r="M1304" s="48">
        <v>2407.96</v>
      </c>
    </row>
    <row r="1305" spans="1:13" ht="14.25" x14ac:dyDescent="0.2">
      <c r="A1305" s="42" t="s">
        <v>41</v>
      </c>
      <c r="B1305" s="42" t="s">
        <v>41</v>
      </c>
      <c r="C1305" s="43" t="s">
        <v>56</v>
      </c>
      <c r="D1305" s="43" t="s">
        <v>35</v>
      </c>
      <c r="E1305" s="45">
        <v>2018</v>
      </c>
      <c r="F1305" s="45" t="s">
        <v>59</v>
      </c>
      <c r="G1305" s="45" t="s">
        <v>82</v>
      </c>
      <c r="H1305" s="49" t="s">
        <v>99</v>
      </c>
      <c r="I1305" s="43" t="s">
        <v>134</v>
      </c>
      <c r="J1305" s="45" t="s">
        <v>544</v>
      </c>
      <c r="K1305" s="45" t="s">
        <v>544</v>
      </c>
      <c r="L1305" s="48">
        <v>1727</v>
      </c>
      <c r="M1305" s="48">
        <v>2407.96</v>
      </c>
    </row>
    <row r="1306" spans="1:13" ht="14.25" x14ac:dyDescent="0.2">
      <c r="A1306" s="42" t="s">
        <v>41</v>
      </c>
      <c r="B1306" s="42" t="s">
        <v>41</v>
      </c>
      <c r="C1306" s="43" t="s">
        <v>56</v>
      </c>
      <c r="D1306" s="43" t="s">
        <v>35</v>
      </c>
      <c r="E1306" s="45">
        <v>2018</v>
      </c>
      <c r="F1306" s="45" t="s">
        <v>59</v>
      </c>
      <c r="G1306" s="45" t="s">
        <v>82</v>
      </c>
      <c r="H1306" s="49" t="s">
        <v>99</v>
      </c>
      <c r="I1306" s="43" t="s">
        <v>134</v>
      </c>
      <c r="J1306" s="45" t="s">
        <v>544</v>
      </c>
      <c r="K1306" s="45" t="s">
        <v>544</v>
      </c>
      <c r="L1306" s="48">
        <v>1727</v>
      </c>
      <c r="M1306" s="48">
        <v>2407.96</v>
      </c>
    </row>
    <row r="1307" spans="1:13" ht="14.25" x14ac:dyDescent="0.2">
      <c r="A1307" s="42" t="s">
        <v>41</v>
      </c>
      <c r="B1307" s="42" t="s">
        <v>41</v>
      </c>
      <c r="C1307" s="43" t="s">
        <v>56</v>
      </c>
      <c r="D1307" s="43" t="s">
        <v>35</v>
      </c>
      <c r="E1307" s="45">
        <v>2018</v>
      </c>
      <c r="F1307" s="45" t="s">
        <v>59</v>
      </c>
      <c r="G1307" s="45" t="s">
        <v>82</v>
      </c>
      <c r="H1307" s="49" t="s">
        <v>129</v>
      </c>
      <c r="I1307" s="43" t="s">
        <v>139</v>
      </c>
      <c r="J1307" s="45" t="s">
        <v>544</v>
      </c>
      <c r="K1307" s="45" t="s">
        <v>544</v>
      </c>
      <c r="L1307" s="48">
        <v>1298</v>
      </c>
      <c r="M1307" s="48">
        <v>1694</v>
      </c>
    </row>
    <row r="1308" spans="1:13" ht="14.25" x14ac:dyDescent="0.2">
      <c r="A1308" s="42" t="s">
        <v>41</v>
      </c>
      <c r="B1308" s="42" t="s">
        <v>41</v>
      </c>
      <c r="C1308" s="43" t="s">
        <v>56</v>
      </c>
      <c r="D1308" s="43" t="s">
        <v>35</v>
      </c>
      <c r="E1308" s="45">
        <v>2018</v>
      </c>
      <c r="F1308" s="45" t="s">
        <v>59</v>
      </c>
      <c r="G1308" s="45" t="s">
        <v>82</v>
      </c>
      <c r="H1308" s="49" t="s">
        <v>99</v>
      </c>
      <c r="I1308" s="43" t="s">
        <v>134</v>
      </c>
      <c r="J1308" s="45" t="s">
        <v>544</v>
      </c>
      <c r="K1308" s="45" t="s">
        <v>544</v>
      </c>
      <c r="L1308" s="48">
        <v>1727</v>
      </c>
      <c r="M1308" s="48">
        <v>2407.96</v>
      </c>
    </row>
    <row r="1309" spans="1:13" ht="14.25" x14ac:dyDescent="0.2">
      <c r="A1309" s="42" t="s">
        <v>41</v>
      </c>
      <c r="B1309" s="42" t="s">
        <v>41</v>
      </c>
      <c r="C1309" s="43" t="s">
        <v>56</v>
      </c>
      <c r="D1309" s="43" t="s">
        <v>35</v>
      </c>
      <c r="E1309" s="45">
        <v>2018</v>
      </c>
      <c r="F1309" s="45" t="s">
        <v>59</v>
      </c>
      <c r="G1309" s="45" t="s">
        <v>82</v>
      </c>
      <c r="H1309" s="49" t="s">
        <v>99</v>
      </c>
      <c r="I1309" s="43" t="s">
        <v>127</v>
      </c>
      <c r="J1309" s="45" t="s">
        <v>544</v>
      </c>
      <c r="K1309" s="45" t="s">
        <v>544</v>
      </c>
      <c r="L1309" s="48">
        <v>1727</v>
      </c>
      <c r="M1309" s="48">
        <v>2407.96</v>
      </c>
    </row>
    <row r="1310" spans="1:13" ht="14.25" x14ac:dyDescent="0.2">
      <c r="A1310" s="42" t="s">
        <v>41</v>
      </c>
      <c r="B1310" s="42" t="s">
        <v>41</v>
      </c>
      <c r="C1310" s="43" t="s">
        <v>56</v>
      </c>
      <c r="D1310" s="43" t="s">
        <v>35</v>
      </c>
      <c r="E1310" s="45">
        <v>2018</v>
      </c>
      <c r="F1310" s="45" t="s">
        <v>59</v>
      </c>
      <c r="G1310" s="45" t="s">
        <v>82</v>
      </c>
      <c r="H1310" s="49" t="s">
        <v>129</v>
      </c>
      <c r="I1310" s="43" t="s">
        <v>134</v>
      </c>
      <c r="J1310" s="45" t="s">
        <v>544</v>
      </c>
      <c r="K1310" s="45" t="s">
        <v>544</v>
      </c>
      <c r="L1310" s="48">
        <v>1298</v>
      </c>
      <c r="M1310" s="48">
        <v>1694</v>
      </c>
    </row>
    <row r="1311" spans="1:13" ht="14.25" x14ac:dyDescent="0.2">
      <c r="A1311" s="42" t="s">
        <v>41</v>
      </c>
      <c r="B1311" s="42" t="s">
        <v>41</v>
      </c>
      <c r="C1311" s="43" t="s">
        <v>56</v>
      </c>
      <c r="D1311" s="43" t="s">
        <v>35</v>
      </c>
      <c r="E1311" s="45">
        <v>2018</v>
      </c>
      <c r="F1311" s="45" t="s">
        <v>59</v>
      </c>
      <c r="G1311" s="45" t="s">
        <v>82</v>
      </c>
      <c r="H1311" s="49" t="s">
        <v>99</v>
      </c>
      <c r="I1311" s="43" t="s">
        <v>138</v>
      </c>
      <c r="J1311" s="45" t="s">
        <v>544</v>
      </c>
      <c r="K1311" s="45" t="s">
        <v>544</v>
      </c>
      <c r="L1311" s="48">
        <v>1727</v>
      </c>
      <c r="M1311" s="48">
        <v>2407.96</v>
      </c>
    </row>
    <row r="1312" spans="1:13" ht="14.25" x14ac:dyDescent="0.2">
      <c r="A1312" s="42" t="s">
        <v>41</v>
      </c>
      <c r="B1312" s="42" t="s">
        <v>41</v>
      </c>
      <c r="C1312" s="43" t="s">
        <v>56</v>
      </c>
      <c r="D1312" s="43" t="s">
        <v>35</v>
      </c>
      <c r="E1312" s="45">
        <v>2018</v>
      </c>
      <c r="F1312" s="45" t="s">
        <v>59</v>
      </c>
      <c r="G1312" s="45" t="s">
        <v>82</v>
      </c>
      <c r="H1312" s="49" t="s">
        <v>129</v>
      </c>
      <c r="I1312" s="43" t="s">
        <v>127</v>
      </c>
      <c r="J1312" s="45" t="s">
        <v>544</v>
      </c>
      <c r="K1312" s="45" t="s">
        <v>544</v>
      </c>
      <c r="L1312" s="48">
        <v>1298</v>
      </c>
      <c r="M1312" s="48">
        <v>1694</v>
      </c>
    </row>
    <row r="1313" spans="1:13" ht="14.25" x14ac:dyDescent="0.2">
      <c r="A1313" s="42" t="s">
        <v>41</v>
      </c>
      <c r="B1313" s="42" t="s">
        <v>41</v>
      </c>
      <c r="C1313" s="43" t="s">
        <v>56</v>
      </c>
      <c r="D1313" s="43" t="s">
        <v>35</v>
      </c>
      <c r="E1313" s="45">
        <v>2018</v>
      </c>
      <c r="F1313" s="45" t="s">
        <v>59</v>
      </c>
      <c r="G1313" s="45" t="s">
        <v>82</v>
      </c>
      <c r="H1313" s="49" t="s">
        <v>129</v>
      </c>
      <c r="I1313" s="43" t="s">
        <v>136</v>
      </c>
      <c r="J1313" s="45" t="s">
        <v>544</v>
      </c>
      <c r="K1313" s="45" t="s">
        <v>544</v>
      </c>
      <c r="L1313" s="48">
        <v>1298</v>
      </c>
      <c r="M1313" s="48">
        <v>1694</v>
      </c>
    </row>
    <row r="1314" spans="1:13" ht="14.25" x14ac:dyDescent="0.2">
      <c r="A1314" s="42" t="s">
        <v>41</v>
      </c>
      <c r="B1314" s="42" t="s">
        <v>41</v>
      </c>
      <c r="C1314" s="43" t="s">
        <v>56</v>
      </c>
      <c r="D1314" s="43" t="s">
        <v>35</v>
      </c>
      <c r="E1314" s="45">
        <v>2018</v>
      </c>
      <c r="F1314" s="45" t="s">
        <v>59</v>
      </c>
      <c r="G1314" s="45" t="s">
        <v>82</v>
      </c>
      <c r="H1314" s="49" t="s">
        <v>129</v>
      </c>
      <c r="I1314" s="43" t="s">
        <v>138</v>
      </c>
      <c r="J1314" s="45" t="s">
        <v>544</v>
      </c>
      <c r="K1314" s="45" t="s">
        <v>544</v>
      </c>
      <c r="L1314" s="48">
        <v>1298</v>
      </c>
      <c r="M1314" s="48">
        <v>1694</v>
      </c>
    </row>
    <row r="1315" spans="1:13" ht="14.25" x14ac:dyDescent="0.2">
      <c r="A1315" s="42" t="s">
        <v>41</v>
      </c>
      <c r="B1315" s="42" t="s">
        <v>41</v>
      </c>
      <c r="C1315" s="43" t="s">
        <v>56</v>
      </c>
      <c r="D1315" s="43" t="s">
        <v>35</v>
      </c>
      <c r="E1315" s="45">
        <v>2018</v>
      </c>
      <c r="F1315" s="45" t="s">
        <v>59</v>
      </c>
      <c r="G1315" s="45" t="s">
        <v>82</v>
      </c>
      <c r="H1315" s="49" t="s">
        <v>129</v>
      </c>
      <c r="I1315" s="43" t="s">
        <v>134</v>
      </c>
      <c r="J1315" s="45" t="s">
        <v>544</v>
      </c>
      <c r="K1315" s="45" t="s">
        <v>544</v>
      </c>
      <c r="L1315" s="48">
        <v>1298</v>
      </c>
      <c r="M1315" s="48">
        <v>1694</v>
      </c>
    </row>
    <row r="1316" spans="1:13" ht="14.25" x14ac:dyDescent="0.2">
      <c r="A1316" s="42" t="s">
        <v>41</v>
      </c>
      <c r="B1316" s="42" t="s">
        <v>41</v>
      </c>
      <c r="C1316" s="43" t="s">
        <v>56</v>
      </c>
      <c r="D1316" s="43" t="s">
        <v>35</v>
      </c>
      <c r="E1316" s="45">
        <v>2018</v>
      </c>
      <c r="F1316" s="45" t="s">
        <v>59</v>
      </c>
      <c r="G1316" s="45" t="s">
        <v>82</v>
      </c>
      <c r="H1316" s="49" t="s">
        <v>129</v>
      </c>
      <c r="I1316" s="43" t="s">
        <v>134</v>
      </c>
      <c r="J1316" s="45" t="s">
        <v>544</v>
      </c>
      <c r="K1316" s="45" t="s">
        <v>544</v>
      </c>
      <c r="L1316" s="48">
        <v>1298</v>
      </c>
      <c r="M1316" s="48">
        <v>1694</v>
      </c>
    </row>
    <row r="1317" spans="1:13" ht="14.25" x14ac:dyDescent="0.2">
      <c r="A1317" s="42" t="s">
        <v>41</v>
      </c>
      <c r="B1317" s="42" t="s">
        <v>41</v>
      </c>
      <c r="C1317" s="43" t="s">
        <v>56</v>
      </c>
      <c r="D1317" s="43" t="s">
        <v>35</v>
      </c>
      <c r="E1317" s="45">
        <v>2018</v>
      </c>
      <c r="F1317" s="45" t="s">
        <v>59</v>
      </c>
      <c r="G1317" s="45" t="s">
        <v>82</v>
      </c>
      <c r="H1317" s="49" t="s">
        <v>99</v>
      </c>
      <c r="I1317" s="43" t="s">
        <v>139</v>
      </c>
      <c r="J1317" s="45" t="s">
        <v>544</v>
      </c>
      <c r="K1317" s="45" t="s">
        <v>544</v>
      </c>
      <c r="L1317" s="48">
        <v>1727</v>
      </c>
      <c r="M1317" s="48">
        <v>2407.96</v>
      </c>
    </row>
    <row r="1318" spans="1:13" ht="14.25" x14ac:dyDescent="0.2">
      <c r="A1318" s="42" t="s">
        <v>41</v>
      </c>
      <c r="B1318" s="42" t="s">
        <v>41</v>
      </c>
      <c r="C1318" s="43" t="s">
        <v>56</v>
      </c>
      <c r="D1318" s="43" t="s">
        <v>35</v>
      </c>
      <c r="E1318" s="45">
        <v>2018</v>
      </c>
      <c r="F1318" s="45" t="s">
        <v>59</v>
      </c>
      <c r="G1318" s="45" t="s">
        <v>82</v>
      </c>
      <c r="H1318" s="49" t="s">
        <v>99</v>
      </c>
      <c r="I1318" s="43" t="s">
        <v>139</v>
      </c>
      <c r="J1318" s="45" t="s">
        <v>544</v>
      </c>
      <c r="K1318" s="45" t="s">
        <v>544</v>
      </c>
      <c r="L1318" s="48">
        <v>1727</v>
      </c>
      <c r="M1318" s="48">
        <v>2407.96</v>
      </c>
    </row>
    <row r="1319" spans="1:13" ht="14.25" x14ac:dyDescent="0.2">
      <c r="A1319" s="42" t="s">
        <v>41</v>
      </c>
      <c r="B1319" s="42" t="s">
        <v>41</v>
      </c>
      <c r="C1319" s="43" t="s">
        <v>56</v>
      </c>
      <c r="D1319" s="43" t="s">
        <v>35</v>
      </c>
      <c r="E1319" s="45">
        <v>2018</v>
      </c>
      <c r="F1319" s="45" t="s">
        <v>59</v>
      </c>
      <c r="G1319" s="45" t="s">
        <v>82</v>
      </c>
      <c r="H1319" s="49" t="s">
        <v>99</v>
      </c>
      <c r="I1319" s="43" t="s">
        <v>139</v>
      </c>
      <c r="J1319" s="45" t="s">
        <v>544</v>
      </c>
      <c r="K1319" s="45" t="s">
        <v>544</v>
      </c>
      <c r="L1319" s="48">
        <v>1727</v>
      </c>
      <c r="M1319" s="48">
        <v>2407.96</v>
      </c>
    </row>
    <row r="1320" spans="1:13" ht="14.25" x14ac:dyDescent="0.2">
      <c r="A1320" s="42" t="s">
        <v>41</v>
      </c>
      <c r="B1320" s="42" t="s">
        <v>41</v>
      </c>
      <c r="C1320" s="43" t="s">
        <v>56</v>
      </c>
      <c r="D1320" s="43" t="s">
        <v>28</v>
      </c>
      <c r="E1320" s="45">
        <v>2018</v>
      </c>
      <c r="F1320" s="45" t="s">
        <v>61</v>
      </c>
      <c r="G1320" s="45" t="s">
        <v>102</v>
      </c>
      <c r="H1320" s="60" t="s">
        <v>93</v>
      </c>
      <c r="I1320" s="61" t="s">
        <v>163</v>
      </c>
      <c r="J1320" s="45" t="s">
        <v>544</v>
      </c>
      <c r="K1320" s="45" t="s">
        <v>544</v>
      </c>
      <c r="L1320" s="48">
        <v>1212</v>
      </c>
      <c r="M1320" s="48">
        <v>2178.0100000000002</v>
      </c>
    </row>
    <row r="1321" spans="1:13" ht="14.25" x14ac:dyDescent="0.2">
      <c r="A1321" s="42" t="s">
        <v>41</v>
      </c>
      <c r="B1321" s="42" t="s">
        <v>41</v>
      </c>
      <c r="C1321" s="43" t="s">
        <v>56</v>
      </c>
      <c r="D1321" s="43" t="s">
        <v>28</v>
      </c>
      <c r="E1321" s="45">
        <v>2018</v>
      </c>
      <c r="F1321" s="45" t="s">
        <v>61</v>
      </c>
      <c r="G1321" s="45" t="s">
        <v>102</v>
      </c>
      <c r="H1321" s="45" t="s">
        <v>129</v>
      </c>
      <c r="I1321" s="43" t="s">
        <v>284</v>
      </c>
      <c r="J1321" s="45" t="s">
        <v>544</v>
      </c>
      <c r="K1321" s="45" t="s">
        <v>544</v>
      </c>
      <c r="L1321" s="48">
        <v>1212</v>
      </c>
      <c r="M1321" s="48">
        <v>2178.0100000000002</v>
      </c>
    </row>
    <row r="1322" spans="1:13" ht="14.25" x14ac:dyDescent="0.2">
      <c r="A1322" s="42" t="s">
        <v>41</v>
      </c>
      <c r="B1322" s="42" t="s">
        <v>41</v>
      </c>
      <c r="C1322" s="43" t="s">
        <v>56</v>
      </c>
      <c r="D1322" s="43" t="s">
        <v>28</v>
      </c>
      <c r="E1322" s="45">
        <v>2018</v>
      </c>
      <c r="F1322" s="45" t="s">
        <v>61</v>
      </c>
      <c r="G1322" s="45" t="s">
        <v>102</v>
      </c>
      <c r="H1322" s="45" t="s">
        <v>95</v>
      </c>
      <c r="I1322" s="43" t="s">
        <v>163</v>
      </c>
      <c r="J1322" s="45" t="s">
        <v>544</v>
      </c>
      <c r="K1322" s="45" t="s">
        <v>544</v>
      </c>
      <c r="L1322" s="48">
        <v>1606</v>
      </c>
      <c r="M1322" s="48">
        <v>4307.8500000000004</v>
      </c>
    </row>
    <row r="1323" spans="1:13" ht="14.25" x14ac:dyDescent="0.2">
      <c r="A1323" s="42" t="s">
        <v>41</v>
      </c>
      <c r="B1323" s="42" t="s">
        <v>41</v>
      </c>
      <c r="C1323" s="43" t="s">
        <v>56</v>
      </c>
      <c r="D1323" s="43" t="s">
        <v>28</v>
      </c>
      <c r="E1323" s="45">
        <v>2018</v>
      </c>
      <c r="F1323" s="45" t="s">
        <v>61</v>
      </c>
      <c r="G1323" s="45" t="s">
        <v>102</v>
      </c>
      <c r="H1323" s="45" t="s">
        <v>99</v>
      </c>
      <c r="I1323" s="43" t="s">
        <v>284</v>
      </c>
      <c r="J1323" s="45" t="s">
        <v>544</v>
      </c>
      <c r="K1323" s="45" t="s">
        <v>544</v>
      </c>
      <c r="L1323" s="48">
        <v>2076.27</v>
      </c>
      <c r="M1323" s="48">
        <v>3743.8</v>
      </c>
    </row>
    <row r="1324" spans="1:13" ht="14.25" x14ac:dyDescent="0.2">
      <c r="A1324" s="42" t="s">
        <v>41</v>
      </c>
      <c r="B1324" s="42" t="s">
        <v>41</v>
      </c>
      <c r="C1324" s="43" t="s">
        <v>56</v>
      </c>
      <c r="D1324" s="43" t="s">
        <v>28</v>
      </c>
      <c r="E1324" s="45">
        <v>2018</v>
      </c>
      <c r="F1324" s="45" t="s">
        <v>61</v>
      </c>
      <c r="G1324" s="45" t="s">
        <v>102</v>
      </c>
      <c r="H1324" s="45" t="s">
        <v>129</v>
      </c>
      <c r="I1324" s="43" t="s">
        <v>284</v>
      </c>
      <c r="J1324" s="45" t="s">
        <v>544</v>
      </c>
      <c r="K1324" s="45" t="s">
        <v>544</v>
      </c>
      <c r="L1324" s="48">
        <v>1212</v>
      </c>
      <c r="M1324" s="48">
        <v>2178.0100000000002</v>
      </c>
    </row>
    <row r="1325" spans="1:13" ht="14.25" x14ac:dyDescent="0.2">
      <c r="A1325" s="42" t="s">
        <v>41</v>
      </c>
      <c r="B1325" s="42" t="s">
        <v>41</v>
      </c>
      <c r="C1325" s="43" t="s">
        <v>56</v>
      </c>
      <c r="D1325" s="43" t="s">
        <v>28</v>
      </c>
      <c r="E1325" s="45">
        <v>2018</v>
      </c>
      <c r="F1325" s="45" t="s">
        <v>61</v>
      </c>
      <c r="G1325" s="45" t="s">
        <v>102</v>
      </c>
      <c r="H1325" s="45" t="s">
        <v>129</v>
      </c>
      <c r="I1325" s="43" t="s">
        <v>284</v>
      </c>
      <c r="J1325" s="45" t="s">
        <v>544</v>
      </c>
      <c r="K1325" s="45" t="s">
        <v>544</v>
      </c>
      <c r="L1325" s="48">
        <v>1212</v>
      </c>
      <c r="M1325" s="48">
        <v>2178.0100000000002</v>
      </c>
    </row>
    <row r="1326" spans="1:13" ht="14.25" x14ac:dyDescent="0.2">
      <c r="A1326" s="42" t="s">
        <v>41</v>
      </c>
      <c r="B1326" s="42" t="s">
        <v>41</v>
      </c>
      <c r="C1326" s="43" t="s">
        <v>56</v>
      </c>
      <c r="D1326" s="43" t="s">
        <v>28</v>
      </c>
      <c r="E1326" s="45">
        <v>2018</v>
      </c>
      <c r="F1326" s="45" t="s">
        <v>61</v>
      </c>
      <c r="G1326" s="45" t="s">
        <v>102</v>
      </c>
      <c r="H1326" s="45" t="s">
        <v>162</v>
      </c>
      <c r="I1326" s="43" t="s">
        <v>163</v>
      </c>
      <c r="J1326" s="45" t="s">
        <v>544</v>
      </c>
      <c r="K1326" s="45" t="s">
        <v>544</v>
      </c>
      <c r="L1326" s="48">
        <v>2076.27</v>
      </c>
      <c r="M1326" s="48">
        <v>4495.8599999999997</v>
      </c>
    </row>
    <row r="1327" spans="1:13" ht="14.25" x14ac:dyDescent="0.2">
      <c r="A1327" s="42" t="s">
        <v>41</v>
      </c>
      <c r="B1327" s="42" t="s">
        <v>41</v>
      </c>
      <c r="C1327" s="43" t="s">
        <v>56</v>
      </c>
      <c r="D1327" s="43" t="s">
        <v>28</v>
      </c>
      <c r="E1327" s="45">
        <v>2018</v>
      </c>
      <c r="F1327" s="45" t="s">
        <v>61</v>
      </c>
      <c r="G1327" s="45" t="s">
        <v>102</v>
      </c>
      <c r="H1327" s="45" t="s">
        <v>99</v>
      </c>
      <c r="I1327" s="43" t="s">
        <v>284</v>
      </c>
      <c r="J1327" s="45" t="s">
        <v>544</v>
      </c>
      <c r="K1327" s="45" t="s">
        <v>544</v>
      </c>
      <c r="L1327" s="48">
        <v>2076.27</v>
      </c>
      <c r="M1327" s="48">
        <v>3743.8</v>
      </c>
    </row>
    <row r="1328" spans="1:13" ht="14.25" x14ac:dyDescent="0.2">
      <c r="A1328" s="42" t="s">
        <v>41</v>
      </c>
      <c r="B1328" s="42" t="s">
        <v>41</v>
      </c>
      <c r="C1328" s="43" t="s">
        <v>56</v>
      </c>
      <c r="D1328" s="43" t="s">
        <v>28</v>
      </c>
      <c r="E1328" s="45">
        <v>2018</v>
      </c>
      <c r="F1328" s="45" t="s">
        <v>61</v>
      </c>
      <c r="G1328" s="45" t="s">
        <v>102</v>
      </c>
      <c r="H1328" s="45" t="s">
        <v>99</v>
      </c>
      <c r="I1328" s="43" t="s">
        <v>284</v>
      </c>
      <c r="J1328" s="45" t="s">
        <v>544</v>
      </c>
      <c r="K1328" s="45" t="s">
        <v>544</v>
      </c>
      <c r="L1328" s="48">
        <v>2076.27</v>
      </c>
      <c r="M1328" s="48">
        <v>4495.8599999999997</v>
      </c>
    </row>
    <row r="1329" spans="1:13" ht="14.25" x14ac:dyDescent="0.2">
      <c r="A1329" s="42" t="s">
        <v>41</v>
      </c>
      <c r="B1329" s="42" t="s">
        <v>41</v>
      </c>
      <c r="C1329" s="43" t="s">
        <v>56</v>
      </c>
      <c r="D1329" s="43" t="s">
        <v>28</v>
      </c>
      <c r="E1329" s="45">
        <v>2018</v>
      </c>
      <c r="F1329" s="45" t="s">
        <v>61</v>
      </c>
      <c r="G1329" s="45" t="s">
        <v>102</v>
      </c>
      <c r="H1329" s="45" t="s">
        <v>129</v>
      </c>
      <c r="I1329" s="43" t="s">
        <v>284</v>
      </c>
      <c r="J1329" s="45" t="s">
        <v>544</v>
      </c>
      <c r="K1329" s="45" t="s">
        <v>544</v>
      </c>
      <c r="L1329" s="48">
        <v>1212</v>
      </c>
      <c r="M1329" s="48">
        <v>2929.14</v>
      </c>
    </row>
    <row r="1330" spans="1:13" ht="14.25" x14ac:dyDescent="0.2">
      <c r="A1330" s="42" t="s">
        <v>41</v>
      </c>
      <c r="B1330" s="42" t="s">
        <v>41</v>
      </c>
      <c r="C1330" s="43" t="s">
        <v>56</v>
      </c>
      <c r="D1330" s="43" t="s">
        <v>28</v>
      </c>
      <c r="E1330" s="45">
        <v>2018</v>
      </c>
      <c r="F1330" s="45" t="s">
        <v>61</v>
      </c>
      <c r="G1330" s="45" t="s">
        <v>102</v>
      </c>
      <c r="H1330" s="45" t="s">
        <v>160</v>
      </c>
      <c r="I1330" s="43" t="s">
        <v>163</v>
      </c>
      <c r="J1330" s="45" t="s">
        <v>544</v>
      </c>
      <c r="K1330" s="45" t="s">
        <v>544</v>
      </c>
      <c r="L1330" s="48">
        <v>1212</v>
      </c>
      <c r="M1330" s="48">
        <v>2178.0100000000002</v>
      </c>
    </row>
    <row r="1331" spans="1:13" ht="14.25" x14ac:dyDescent="0.2">
      <c r="A1331" s="42" t="s">
        <v>41</v>
      </c>
      <c r="B1331" s="42" t="s">
        <v>41</v>
      </c>
      <c r="C1331" s="43" t="s">
        <v>56</v>
      </c>
      <c r="D1331" s="43" t="s">
        <v>0</v>
      </c>
      <c r="E1331" s="45">
        <v>2018</v>
      </c>
      <c r="F1331" s="45" t="s">
        <v>61</v>
      </c>
      <c r="G1331" s="45" t="s">
        <v>102</v>
      </c>
      <c r="H1331" s="45" t="s">
        <v>129</v>
      </c>
      <c r="I1331" s="43" t="s">
        <v>151</v>
      </c>
      <c r="J1331" s="45" t="s">
        <v>544</v>
      </c>
      <c r="K1331" s="45" t="s">
        <v>544</v>
      </c>
      <c r="L1331" s="48">
        <v>1212</v>
      </c>
      <c r="M1331" s="48">
        <v>4380.49</v>
      </c>
    </row>
    <row r="1332" spans="1:13" ht="14.25" x14ac:dyDescent="0.2">
      <c r="A1332" s="42" t="s">
        <v>41</v>
      </c>
      <c r="B1332" s="42" t="s">
        <v>41</v>
      </c>
      <c r="C1332" s="43" t="s">
        <v>56</v>
      </c>
      <c r="D1332" s="43" t="s">
        <v>0</v>
      </c>
      <c r="E1332" s="45">
        <v>2018</v>
      </c>
      <c r="F1332" s="45" t="s">
        <v>61</v>
      </c>
      <c r="G1332" s="45" t="s">
        <v>102</v>
      </c>
      <c r="H1332" s="45" t="s">
        <v>129</v>
      </c>
      <c r="I1332" s="43" t="s">
        <v>285</v>
      </c>
      <c r="J1332" s="45" t="s">
        <v>544</v>
      </c>
      <c r="K1332" s="45" t="s">
        <v>544</v>
      </c>
      <c r="L1332" s="48">
        <v>1212</v>
      </c>
      <c r="M1332" s="48">
        <v>4380.49</v>
      </c>
    </row>
    <row r="1333" spans="1:13" ht="14.25" x14ac:dyDescent="0.2">
      <c r="A1333" s="42" t="s">
        <v>41</v>
      </c>
      <c r="B1333" s="42" t="s">
        <v>41</v>
      </c>
      <c r="C1333" s="43" t="s">
        <v>56</v>
      </c>
      <c r="D1333" s="43" t="s">
        <v>0</v>
      </c>
      <c r="E1333" s="45">
        <v>2018</v>
      </c>
      <c r="F1333" s="45" t="s">
        <v>61</v>
      </c>
      <c r="G1333" s="45" t="s">
        <v>102</v>
      </c>
      <c r="H1333" s="45" t="s">
        <v>99</v>
      </c>
      <c r="I1333" s="43" t="s">
        <v>156</v>
      </c>
      <c r="J1333" s="45" t="s">
        <v>544</v>
      </c>
      <c r="K1333" s="45" t="s">
        <v>544</v>
      </c>
      <c r="L1333" s="48">
        <v>1718.8</v>
      </c>
      <c r="M1333" s="48">
        <v>5893.71</v>
      </c>
    </row>
    <row r="1334" spans="1:13" ht="14.25" x14ac:dyDescent="0.2">
      <c r="A1334" s="42" t="s">
        <v>41</v>
      </c>
      <c r="B1334" s="42" t="s">
        <v>41</v>
      </c>
      <c r="C1334" s="43" t="s">
        <v>56</v>
      </c>
      <c r="D1334" s="43" t="s">
        <v>0</v>
      </c>
      <c r="E1334" s="45">
        <v>2018</v>
      </c>
      <c r="F1334" s="45" t="s">
        <v>61</v>
      </c>
      <c r="G1334" s="45" t="s">
        <v>102</v>
      </c>
      <c r="H1334" s="45" t="s">
        <v>99</v>
      </c>
      <c r="I1334" s="43" t="s">
        <v>220</v>
      </c>
      <c r="J1334" s="45" t="s">
        <v>544</v>
      </c>
      <c r="K1334" s="45" t="s">
        <v>544</v>
      </c>
      <c r="L1334" s="48">
        <v>1718.8</v>
      </c>
      <c r="M1334" s="48">
        <v>5893.71</v>
      </c>
    </row>
    <row r="1335" spans="1:13" ht="14.25" x14ac:dyDescent="0.2">
      <c r="A1335" s="42" t="s">
        <v>41</v>
      </c>
      <c r="B1335" s="42" t="s">
        <v>41</v>
      </c>
      <c r="C1335" s="43" t="s">
        <v>56</v>
      </c>
      <c r="D1335" s="43" t="s">
        <v>0</v>
      </c>
      <c r="E1335" s="45">
        <v>2018</v>
      </c>
      <c r="F1335" s="45" t="s">
        <v>61</v>
      </c>
      <c r="G1335" s="45" t="s">
        <v>102</v>
      </c>
      <c r="H1335" s="45" t="s">
        <v>129</v>
      </c>
      <c r="I1335" s="43" t="s">
        <v>285</v>
      </c>
      <c r="J1335" s="45" t="s">
        <v>544</v>
      </c>
      <c r="K1335" s="45" t="s">
        <v>544</v>
      </c>
      <c r="L1335" s="48">
        <v>1212</v>
      </c>
      <c r="M1335" s="48">
        <v>4380.49</v>
      </c>
    </row>
    <row r="1336" spans="1:13" ht="14.25" x14ac:dyDescent="0.2">
      <c r="A1336" s="42" t="s">
        <v>41</v>
      </c>
      <c r="B1336" s="42" t="s">
        <v>41</v>
      </c>
      <c r="C1336" s="43" t="s">
        <v>56</v>
      </c>
      <c r="D1336" s="43" t="s">
        <v>0</v>
      </c>
      <c r="E1336" s="45">
        <v>2018</v>
      </c>
      <c r="F1336" s="45" t="s">
        <v>61</v>
      </c>
      <c r="G1336" s="45" t="s">
        <v>102</v>
      </c>
      <c r="H1336" s="45" t="s">
        <v>99</v>
      </c>
      <c r="I1336" s="43" t="s">
        <v>154</v>
      </c>
      <c r="J1336" s="45" t="s">
        <v>544</v>
      </c>
      <c r="K1336" s="45" t="s">
        <v>544</v>
      </c>
      <c r="L1336" s="48">
        <v>1718.8</v>
      </c>
      <c r="M1336" s="48">
        <v>5893.71</v>
      </c>
    </row>
    <row r="1337" spans="1:13" ht="14.25" x14ac:dyDescent="0.2">
      <c r="A1337" s="42" t="s">
        <v>41</v>
      </c>
      <c r="B1337" s="42" t="s">
        <v>41</v>
      </c>
      <c r="C1337" s="43" t="s">
        <v>56</v>
      </c>
      <c r="D1337" s="43" t="s">
        <v>0</v>
      </c>
      <c r="E1337" s="45">
        <v>2018</v>
      </c>
      <c r="F1337" s="45" t="s">
        <v>61</v>
      </c>
      <c r="G1337" s="45" t="s">
        <v>102</v>
      </c>
      <c r="H1337" s="45" t="s">
        <v>99</v>
      </c>
      <c r="I1337" s="43" t="s">
        <v>286</v>
      </c>
      <c r="J1337" s="45" t="s">
        <v>544</v>
      </c>
      <c r="K1337" s="45" t="s">
        <v>544</v>
      </c>
      <c r="L1337" s="48">
        <v>1718.8</v>
      </c>
      <c r="M1337" s="48">
        <v>5893.71</v>
      </c>
    </row>
    <row r="1338" spans="1:13" ht="14.25" x14ac:dyDescent="0.2">
      <c r="A1338" s="42" t="s">
        <v>41</v>
      </c>
      <c r="B1338" s="42" t="s">
        <v>41</v>
      </c>
      <c r="C1338" s="43" t="s">
        <v>56</v>
      </c>
      <c r="D1338" s="43" t="s">
        <v>0</v>
      </c>
      <c r="E1338" s="45">
        <v>2018</v>
      </c>
      <c r="F1338" s="45" t="s">
        <v>61</v>
      </c>
      <c r="G1338" s="45" t="s">
        <v>102</v>
      </c>
      <c r="H1338" s="45" t="s">
        <v>99</v>
      </c>
      <c r="I1338" s="43" t="s">
        <v>144</v>
      </c>
      <c r="J1338" s="45" t="s">
        <v>544</v>
      </c>
      <c r="K1338" s="45" t="s">
        <v>544</v>
      </c>
      <c r="L1338" s="48">
        <v>1718.8</v>
      </c>
      <c r="M1338" s="48">
        <v>5893.71</v>
      </c>
    </row>
    <row r="1339" spans="1:13" ht="14.25" x14ac:dyDescent="0.2">
      <c r="A1339" s="42" t="s">
        <v>41</v>
      </c>
      <c r="B1339" s="42" t="s">
        <v>41</v>
      </c>
      <c r="C1339" s="43" t="s">
        <v>56</v>
      </c>
      <c r="D1339" s="43" t="s">
        <v>0</v>
      </c>
      <c r="E1339" s="45">
        <v>2018</v>
      </c>
      <c r="F1339" s="45" t="s">
        <v>61</v>
      </c>
      <c r="G1339" s="45" t="s">
        <v>102</v>
      </c>
      <c r="H1339" s="45" t="s">
        <v>93</v>
      </c>
      <c r="I1339" s="43" t="s">
        <v>165</v>
      </c>
      <c r="J1339" s="45" t="s">
        <v>544</v>
      </c>
      <c r="K1339" s="45" t="s">
        <v>544</v>
      </c>
      <c r="L1339" s="48">
        <v>1212</v>
      </c>
      <c r="M1339" s="48">
        <v>6679.94</v>
      </c>
    </row>
    <row r="1340" spans="1:13" ht="14.25" x14ac:dyDescent="0.2">
      <c r="A1340" s="42" t="s">
        <v>41</v>
      </c>
      <c r="B1340" s="42" t="s">
        <v>41</v>
      </c>
      <c r="C1340" s="43" t="s">
        <v>56</v>
      </c>
      <c r="D1340" s="43" t="s">
        <v>0</v>
      </c>
      <c r="E1340" s="45">
        <v>2018</v>
      </c>
      <c r="F1340" s="45" t="s">
        <v>61</v>
      </c>
      <c r="G1340" s="45" t="s">
        <v>102</v>
      </c>
      <c r="H1340" s="45" t="s">
        <v>99</v>
      </c>
      <c r="I1340" s="43" t="s">
        <v>156</v>
      </c>
      <c r="J1340" s="45" t="s">
        <v>544</v>
      </c>
      <c r="K1340" s="45" t="s">
        <v>544</v>
      </c>
      <c r="L1340" s="48">
        <v>1212</v>
      </c>
      <c r="M1340" s="48">
        <v>4380.49</v>
      </c>
    </row>
    <row r="1341" spans="1:13" ht="14.25" x14ac:dyDescent="0.2">
      <c r="A1341" s="42" t="s">
        <v>41</v>
      </c>
      <c r="B1341" s="42" t="s">
        <v>41</v>
      </c>
      <c r="C1341" s="43" t="s">
        <v>56</v>
      </c>
      <c r="D1341" s="43" t="s">
        <v>0</v>
      </c>
      <c r="E1341" s="45">
        <v>2018</v>
      </c>
      <c r="F1341" s="45" t="s">
        <v>61</v>
      </c>
      <c r="G1341" s="45" t="s">
        <v>102</v>
      </c>
      <c r="H1341" s="45" t="s">
        <v>129</v>
      </c>
      <c r="I1341" s="43" t="s">
        <v>287</v>
      </c>
      <c r="J1341" s="45" t="s">
        <v>544</v>
      </c>
      <c r="K1341" s="45" t="s">
        <v>544</v>
      </c>
      <c r="L1341" s="48">
        <v>1718.8</v>
      </c>
      <c r="M1341" s="48">
        <v>5893.71</v>
      </c>
    </row>
    <row r="1342" spans="1:13" ht="14.25" x14ac:dyDescent="0.2">
      <c r="A1342" s="42" t="s">
        <v>41</v>
      </c>
      <c r="B1342" s="42" t="s">
        <v>41</v>
      </c>
      <c r="C1342" s="43" t="s">
        <v>56</v>
      </c>
      <c r="D1342" s="43" t="s">
        <v>0</v>
      </c>
      <c r="E1342" s="45">
        <v>2018</v>
      </c>
      <c r="F1342" s="45" t="s">
        <v>61</v>
      </c>
      <c r="G1342" s="45" t="s">
        <v>102</v>
      </c>
      <c r="H1342" s="45" t="s">
        <v>162</v>
      </c>
      <c r="I1342" s="43" t="s">
        <v>165</v>
      </c>
      <c r="J1342" s="45" t="s">
        <v>544</v>
      </c>
      <c r="K1342" s="45" t="s">
        <v>544</v>
      </c>
      <c r="L1342" s="48">
        <v>1212</v>
      </c>
      <c r="M1342" s="48">
        <v>5700.18</v>
      </c>
    </row>
    <row r="1343" spans="1:13" ht="14.25" x14ac:dyDescent="0.2">
      <c r="A1343" s="42" t="s">
        <v>41</v>
      </c>
      <c r="B1343" s="42" t="s">
        <v>41</v>
      </c>
      <c r="C1343" s="43" t="s">
        <v>56</v>
      </c>
      <c r="D1343" s="43" t="s">
        <v>0</v>
      </c>
      <c r="E1343" s="45">
        <v>2018</v>
      </c>
      <c r="F1343" s="45" t="s">
        <v>61</v>
      </c>
      <c r="G1343" s="45" t="s">
        <v>102</v>
      </c>
      <c r="H1343" s="45" t="s">
        <v>93</v>
      </c>
      <c r="I1343" s="43" t="s">
        <v>145</v>
      </c>
      <c r="J1343" s="45" t="s">
        <v>544</v>
      </c>
      <c r="K1343" s="45" t="s">
        <v>544</v>
      </c>
      <c r="L1343" s="48">
        <v>1718.8</v>
      </c>
      <c r="M1343" s="48">
        <v>5893.71</v>
      </c>
    </row>
    <row r="1344" spans="1:13" ht="14.25" x14ac:dyDescent="0.2">
      <c r="A1344" s="42" t="s">
        <v>41</v>
      </c>
      <c r="B1344" s="42" t="s">
        <v>41</v>
      </c>
      <c r="C1344" s="43" t="s">
        <v>56</v>
      </c>
      <c r="D1344" s="43" t="s">
        <v>0</v>
      </c>
      <c r="E1344" s="45">
        <v>2018</v>
      </c>
      <c r="F1344" s="45" t="s">
        <v>61</v>
      </c>
      <c r="G1344" s="45" t="s">
        <v>102</v>
      </c>
      <c r="H1344" s="45" t="s">
        <v>99</v>
      </c>
      <c r="I1344" s="43" t="s">
        <v>288</v>
      </c>
      <c r="J1344" s="45" t="s">
        <v>544</v>
      </c>
      <c r="K1344" s="45" t="s">
        <v>544</v>
      </c>
      <c r="L1344" s="48">
        <v>1718.8</v>
      </c>
      <c r="M1344" s="48">
        <v>5893.71</v>
      </c>
    </row>
    <row r="1345" spans="1:13" ht="14.25" x14ac:dyDescent="0.2">
      <c r="A1345" s="42" t="s">
        <v>41</v>
      </c>
      <c r="B1345" s="42" t="s">
        <v>41</v>
      </c>
      <c r="C1345" s="43" t="s">
        <v>56</v>
      </c>
      <c r="D1345" s="43" t="s">
        <v>0</v>
      </c>
      <c r="E1345" s="45">
        <v>2018</v>
      </c>
      <c r="F1345" s="45" t="s">
        <v>61</v>
      </c>
      <c r="G1345" s="45" t="s">
        <v>102</v>
      </c>
      <c r="H1345" s="45" t="s">
        <v>99</v>
      </c>
      <c r="I1345" s="43" t="s">
        <v>209</v>
      </c>
      <c r="J1345" s="45" t="s">
        <v>544</v>
      </c>
      <c r="K1345" s="45" t="s">
        <v>544</v>
      </c>
      <c r="L1345" s="48">
        <v>1718.8</v>
      </c>
      <c r="M1345" s="48">
        <v>6221.41</v>
      </c>
    </row>
    <row r="1346" spans="1:13" ht="14.25" x14ac:dyDescent="0.2">
      <c r="A1346" s="42" t="s">
        <v>41</v>
      </c>
      <c r="B1346" s="42" t="s">
        <v>41</v>
      </c>
      <c r="C1346" s="43" t="s">
        <v>56</v>
      </c>
      <c r="D1346" s="43" t="s">
        <v>0</v>
      </c>
      <c r="E1346" s="45">
        <v>2018</v>
      </c>
      <c r="F1346" s="45" t="s">
        <v>61</v>
      </c>
      <c r="G1346" s="45" t="s">
        <v>102</v>
      </c>
      <c r="H1346" s="45" t="s">
        <v>129</v>
      </c>
      <c r="I1346" s="43" t="s">
        <v>154</v>
      </c>
      <c r="J1346" s="45" t="s">
        <v>544</v>
      </c>
      <c r="K1346" s="45" t="s">
        <v>544</v>
      </c>
      <c r="L1346" s="48">
        <v>1212</v>
      </c>
      <c r="M1346" s="48">
        <v>5893.71</v>
      </c>
    </row>
    <row r="1347" spans="1:13" ht="14.25" x14ac:dyDescent="0.2">
      <c r="A1347" s="42" t="s">
        <v>41</v>
      </c>
      <c r="B1347" s="42" t="s">
        <v>41</v>
      </c>
      <c r="C1347" s="43" t="s">
        <v>56</v>
      </c>
      <c r="D1347" s="43" t="s">
        <v>0</v>
      </c>
      <c r="E1347" s="45">
        <v>2018</v>
      </c>
      <c r="F1347" s="45" t="s">
        <v>61</v>
      </c>
      <c r="G1347" s="45" t="s">
        <v>102</v>
      </c>
      <c r="H1347" s="45" t="s">
        <v>99</v>
      </c>
      <c r="I1347" s="43" t="s">
        <v>151</v>
      </c>
      <c r="J1347" s="45" t="s">
        <v>544</v>
      </c>
      <c r="K1347" s="45" t="s">
        <v>544</v>
      </c>
      <c r="L1347" s="48">
        <v>1718.8</v>
      </c>
      <c r="M1347" s="48">
        <v>4380.49</v>
      </c>
    </row>
    <row r="1348" spans="1:13" ht="14.25" x14ac:dyDescent="0.2">
      <c r="A1348" s="42" t="s">
        <v>41</v>
      </c>
      <c r="B1348" s="42" t="s">
        <v>41</v>
      </c>
      <c r="C1348" s="43" t="s">
        <v>56</v>
      </c>
      <c r="D1348" s="43" t="s">
        <v>0</v>
      </c>
      <c r="E1348" s="45">
        <v>2018</v>
      </c>
      <c r="F1348" s="45" t="s">
        <v>61</v>
      </c>
      <c r="G1348" s="45" t="s">
        <v>102</v>
      </c>
      <c r="H1348" s="45" t="s">
        <v>99</v>
      </c>
      <c r="I1348" s="43" t="s">
        <v>287</v>
      </c>
      <c r="J1348" s="45" t="s">
        <v>544</v>
      </c>
      <c r="K1348" s="45" t="s">
        <v>544</v>
      </c>
      <c r="L1348" s="48">
        <v>1718.8</v>
      </c>
      <c r="M1348" s="48">
        <v>5893.71</v>
      </c>
    </row>
    <row r="1349" spans="1:13" ht="14.25" x14ac:dyDescent="0.2">
      <c r="A1349" s="42" t="s">
        <v>41</v>
      </c>
      <c r="B1349" s="42" t="s">
        <v>41</v>
      </c>
      <c r="C1349" s="43" t="s">
        <v>56</v>
      </c>
      <c r="D1349" s="43" t="s">
        <v>0</v>
      </c>
      <c r="E1349" s="45">
        <v>2018</v>
      </c>
      <c r="F1349" s="45" t="s">
        <v>61</v>
      </c>
      <c r="G1349" s="45" t="s">
        <v>102</v>
      </c>
      <c r="H1349" s="45" t="s">
        <v>129</v>
      </c>
      <c r="I1349" s="43" t="s">
        <v>151</v>
      </c>
      <c r="J1349" s="45" t="s">
        <v>544</v>
      </c>
      <c r="K1349" s="45" t="s">
        <v>544</v>
      </c>
      <c r="L1349" s="48">
        <v>1212</v>
      </c>
      <c r="M1349" s="48">
        <v>5893.71</v>
      </c>
    </row>
    <row r="1350" spans="1:13" ht="14.25" x14ac:dyDescent="0.2">
      <c r="A1350" s="42" t="s">
        <v>41</v>
      </c>
      <c r="B1350" s="42" t="s">
        <v>41</v>
      </c>
      <c r="C1350" s="43" t="s">
        <v>56</v>
      </c>
      <c r="D1350" s="43" t="s">
        <v>0</v>
      </c>
      <c r="E1350" s="45">
        <v>2018</v>
      </c>
      <c r="F1350" s="45" t="s">
        <v>61</v>
      </c>
      <c r="G1350" s="45" t="s">
        <v>102</v>
      </c>
      <c r="H1350" s="45" t="s">
        <v>129</v>
      </c>
      <c r="I1350" s="43" t="s">
        <v>151</v>
      </c>
      <c r="J1350" s="45" t="s">
        <v>544</v>
      </c>
      <c r="K1350" s="45" t="s">
        <v>544</v>
      </c>
      <c r="L1350" s="48">
        <v>1718.8</v>
      </c>
      <c r="M1350" s="48">
        <v>4380.49</v>
      </c>
    </row>
    <row r="1351" spans="1:13" ht="14.25" x14ac:dyDescent="0.2">
      <c r="A1351" s="42" t="s">
        <v>41</v>
      </c>
      <c r="B1351" s="42" t="s">
        <v>41</v>
      </c>
      <c r="C1351" s="43" t="s">
        <v>56</v>
      </c>
      <c r="D1351" s="43" t="s">
        <v>0</v>
      </c>
      <c r="E1351" s="45">
        <v>2018</v>
      </c>
      <c r="F1351" s="45" t="s">
        <v>61</v>
      </c>
      <c r="G1351" s="45" t="s">
        <v>102</v>
      </c>
      <c r="H1351" s="45" t="s">
        <v>99</v>
      </c>
      <c r="I1351" s="43" t="s">
        <v>289</v>
      </c>
      <c r="J1351" s="45" t="s">
        <v>544</v>
      </c>
      <c r="K1351" s="45" t="s">
        <v>544</v>
      </c>
      <c r="L1351" s="48">
        <v>1212</v>
      </c>
      <c r="M1351" s="48">
        <v>5893.71</v>
      </c>
    </row>
    <row r="1352" spans="1:13" ht="14.25" x14ac:dyDescent="0.2">
      <c r="A1352" s="42" t="s">
        <v>41</v>
      </c>
      <c r="B1352" s="42" t="s">
        <v>41</v>
      </c>
      <c r="C1352" s="43" t="s">
        <v>56</v>
      </c>
      <c r="D1352" s="43" t="s">
        <v>0</v>
      </c>
      <c r="E1352" s="45">
        <v>2018</v>
      </c>
      <c r="F1352" s="45" t="s">
        <v>61</v>
      </c>
      <c r="G1352" s="45" t="s">
        <v>102</v>
      </c>
      <c r="H1352" s="45" t="s">
        <v>129</v>
      </c>
      <c r="I1352" s="43" t="s">
        <v>141</v>
      </c>
      <c r="J1352" s="45" t="s">
        <v>544</v>
      </c>
      <c r="K1352" s="45" t="s">
        <v>544</v>
      </c>
      <c r="L1352" s="48">
        <v>1212</v>
      </c>
      <c r="M1352" s="48">
        <v>4380.49</v>
      </c>
    </row>
    <row r="1353" spans="1:13" ht="14.25" x14ac:dyDescent="0.2">
      <c r="A1353" s="42" t="s">
        <v>41</v>
      </c>
      <c r="B1353" s="42" t="s">
        <v>41</v>
      </c>
      <c r="C1353" s="43" t="s">
        <v>56</v>
      </c>
      <c r="D1353" s="43" t="s">
        <v>0</v>
      </c>
      <c r="E1353" s="45">
        <v>2018</v>
      </c>
      <c r="F1353" s="45" t="s">
        <v>61</v>
      </c>
      <c r="G1353" s="45" t="s">
        <v>102</v>
      </c>
      <c r="H1353" s="45" t="s">
        <v>129</v>
      </c>
      <c r="I1353" s="43" t="s">
        <v>287</v>
      </c>
      <c r="J1353" s="45" t="s">
        <v>544</v>
      </c>
      <c r="K1353" s="45" t="s">
        <v>544</v>
      </c>
      <c r="L1353" s="48">
        <v>1212</v>
      </c>
      <c r="M1353" s="48">
        <v>4380.49</v>
      </c>
    </row>
    <row r="1354" spans="1:13" ht="14.25" x14ac:dyDescent="0.2">
      <c r="A1354" s="42" t="s">
        <v>41</v>
      </c>
      <c r="B1354" s="42" t="s">
        <v>41</v>
      </c>
      <c r="C1354" s="43" t="s">
        <v>56</v>
      </c>
      <c r="D1354" s="43" t="s">
        <v>0</v>
      </c>
      <c r="E1354" s="45">
        <v>2018</v>
      </c>
      <c r="F1354" s="45" t="s">
        <v>61</v>
      </c>
      <c r="G1354" s="45" t="s">
        <v>102</v>
      </c>
      <c r="H1354" s="45" t="s">
        <v>129</v>
      </c>
      <c r="I1354" s="43" t="s">
        <v>146</v>
      </c>
      <c r="J1354" s="45" t="s">
        <v>544</v>
      </c>
      <c r="K1354" s="45" t="s">
        <v>544</v>
      </c>
      <c r="L1354" s="48">
        <v>1718.8</v>
      </c>
      <c r="M1354" s="48">
        <v>4380.49</v>
      </c>
    </row>
    <row r="1355" spans="1:13" ht="14.25" x14ac:dyDescent="0.2">
      <c r="A1355" s="42" t="s">
        <v>41</v>
      </c>
      <c r="B1355" s="42" t="s">
        <v>41</v>
      </c>
      <c r="C1355" s="43" t="s">
        <v>56</v>
      </c>
      <c r="D1355" s="43" t="s">
        <v>0</v>
      </c>
      <c r="E1355" s="45">
        <v>2018</v>
      </c>
      <c r="F1355" s="45" t="s">
        <v>61</v>
      </c>
      <c r="G1355" s="45" t="s">
        <v>102</v>
      </c>
      <c r="H1355" s="45" t="s">
        <v>99</v>
      </c>
      <c r="I1355" s="43" t="s">
        <v>290</v>
      </c>
      <c r="J1355" s="45" t="s">
        <v>544</v>
      </c>
      <c r="K1355" s="45" t="s">
        <v>544</v>
      </c>
      <c r="L1355" s="48">
        <v>1718.8</v>
      </c>
      <c r="M1355" s="48">
        <v>5893.71</v>
      </c>
    </row>
    <row r="1356" spans="1:13" ht="14.25" x14ac:dyDescent="0.2">
      <c r="A1356" s="42" t="s">
        <v>41</v>
      </c>
      <c r="B1356" s="42" t="s">
        <v>41</v>
      </c>
      <c r="C1356" s="43" t="s">
        <v>56</v>
      </c>
      <c r="D1356" s="43" t="s">
        <v>0</v>
      </c>
      <c r="E1356" s="45">
        <v>2018</v>
      </c>
      <c r="F1356" s="45" t="s">
        <v>61</v>
      </c>
      <c r="G1356" s="45" t="s">
        <v>102</v>
      </c>
      <c r="H1356" s="45" t="s">
        <v>129</v>
      </c>
      <c r="I1356" s="43" t="s">
        <v>152</v>
      </c>
      <c r="J1356" s="45" t="s">
        <v>544</v>
      </c>
      <c r="K1356" s="45" t="s">
        <v>544</v>
      </c>
      <c r="L1356" s="48">
        <v>1212</v>
      </c>
      <c r="M1356" s="48">
        <v>4380.49</v>
      </c>
    </row>
    <row r="1357" spans="1:13" ht="14.25" x14ac:dyDescent="0.2">
      <c r="A1357" s="42" t="s">
        <v>41</v>
      </c>
      <c r="B1357" s="42" t="s">
        <v>41</v>
      </c>
      <c r="C1357" s="43" t="s">
        <v>56</v>
      </c>
      <c r="D1357" s="43" t="s">
        <v>0</v>
      </c>
      <c r="E1357" s="45">
        <v>2018</v>
      </c>
      <c r="F1357" s="45" t="s">
        <v>61</v>
      </c>
      <c r="G1357" s="45" t="s">
        <v>102</v>
      </c>
      <c r="H1357" s="45" t="s">
        <v>99</v>
      </c>
      <c r="I1357" s="43" t="s">
        <v>209</v>
      </c>
      <c r="J1357" s="45" t="s">
        <v>544</v>
      </c>
      <c r="K1357" s="45" t="s">
        <v>544</v>
      </c>
      <c r="L1357" s="48">
        <v>1718.8</v>
      </c>
      <c r="M1357" s="48">
        <v>5893.71</v>
      </c>
    </row>
    <row r="1358" spans="1:13" ht="14.25" x14ac:dyDescent="0.2">
      <c r="A1358" s="42" t="s">
        <v>41</v>
      </c>
      <c r="B1358" s="42" t="s">
        <v>41</v>
      </c>
      <c r="C1358" s="43" t="s">
        <v>56</v>
      </c>
      <c r="D1358" s="43" t="s">
        <v>0</v>
      </c>
      <c r="E1358" s="45">
        <v>2018</v>
      </c>
      <c r="F1358" s="45" t="s">
        <v>61</v>
      </c>
      <c r="G1358" s="45" t="s">
        <v>102</v>
      </c>
      <c r="H1358" s="45" t="s">
        <v>129</v>
      </c>
      <c r="I1358" s="43" t="s">
        <v>291</v>
      </c>
      <c r="J1358" s="45" t="s">
        <v>544</v>
      </c>
      <c r="K1358" s="45" t="s">
        <v>544</v>
      </c>
      <c r="L1358" s="48">
        <v>1212</v>
      </c>
      <c r="M1358" s="48">
        <v>4380.49</v>
      </c>
    </row>
    <row r="1359" spans="1:13" ht="14.25" x14ac:dyDescent="0.2">
      <c r="A1359" s="42" t="s">
        <v>41</v>
      </c>
      <c r="B1359" s="42" t="s">
        <v>41</v>
      </c>
      <c r="C1359" s="43" t="s">
        <v>56</v>
      </c>
      <c r="D1359" s="43" t="s">
        <v>0</v>
      </c>
      <c r="E1359" s="45">
        <v>2018</v>
      </c>
      <c r="F1359" s="45" t="s">
        <v>61</v>
      </c>
      <c r="G1359" s="45" t="s">
        <v>102</v>
      </c>
      <c r="H1359" s="45" t="s">
        <v>129</v>
      </c>
      <c r="I1359" s="43" t="s">
        <v>141</v>
      </c>
      <c r="J1359" s="45" t="s">
        <v>544</v>
      </c>
      <c r="K1359" s="45" t="s">
        <v>544</v>
      </c>
      <c r="L1359" s="48">
        <v>1718.8</v>
      </c>
      <c r="M1359" s="48">
        <v>5893.71</v>
      </c>
    </row>
    <row r="1360" spans="1:13" ht="14.25" x14ac:dyDescent="0.2">
      <c r="A1360" s="42" t="s">
        <v>41</v>
      </c>
      <c r="B1360" s="42" t="s">
        <v>41</v>
      </c>
      <c r="C1360" s="43" t="s">
        <v>56</v>
      </c>
      <c r="D1360" s="43" t="s">
        <v>0</v>
      </c>
      <c r="E1360" s="45">
        <v>2018</v>
      </c>
      <c r="F1360" s="45" t="s">
        <v>61</v>
      </c>
      <c r="G1360" s="45" t="s">
        <v>102</v>
      </c>
      <c r="H1360" s="45" t="s">
        <v>99</v>
      </c>
      <c r="I1360" s="43" t="s">
        <v>141</v>
      </c>
      <c r="J1360" s="45" t="s">
        <v>544</v>
      </c>
      <c r="K1360" s="45" t="s">
        <v>544</v>
      </c>
      <c r="L1360" s="48">
        <v>1212</v>
      </c>
      <c r="M1360" s="48">
        <v>4380.49</v>
      </c>
    </row>
    <row r="1361" spans="1:13" ht="14.25" x14ac:dyDescent="0.2">
      <c r="A1361" s="42" t="s">
        <v>41</v>
      </c>
      <c r="B1361" s="42" t="s">
        <v>41</v>
      </c>
      <c r="C1361" s="43" t="s">
        <v>56</v>
      </c>
      <c r="D1361" s="43" t="s">
        <v>0</v>
      </c>
      <c r="E1361" s="45">
        <v>2018</v>
      </c>
      <c r="F1361" s="45" t="s">
        <v>61</v>
      </c>
      <c r="G1361" s="45" t="s">
        <v>102</v>
      </c>
      <c r="H1361" s="45" t="s">
        <v>99</v>
      </c>
      <c r="I1361" s="43" t="s">
        <v>141</v>
      </c>
      <c r="J1361" s="45" t="s">
        <v>544</v>
      </c>
      <c r="K1361" s="45" t="s">
        <v>544</v>
      </c>
      <c r="L1361" s="48">
        <v>1718.8</v>
      </c>
      <c r="M1361" s="48">
        <v>6221.41</v>
      </c>
    </row>
    <row r="1362" spans="1:13" ht="14.25" x14ac:dyDescent="0.2">
      <c r="A1362" s="42" t="s">
        <v>41</v>
      </c>
      <c r="B1362" s="42" t="s">
        <v>41</v>
      </c>
      <c r="C1362" s="43" t="s">
        <v>56</v>
      </c>
      <c r="D1362" s="43" t="s">
        <v>0</v>
      </c>
      <c r="E1362" s="45">
        <v>2018</v>
      </c>
      <c r="F1362" s="45" t="s">
        <v>61</v>
      </c>
      <c r="G1362" s="45" t="s">
        <v>102</v>
      </c>
      <c r="H1362" s="45" t="s">
        <v>99</v>
      </c>
      <c r="I1362" s="43" t="s">
        <v>290</v>
      </c>
      <c r="J1362" s="45" t="s">
        <v>544</v>
      </c>
      <c r="K1362" s="45" t="s">
        <v>544</v>
      </c>
      <c r="L1362" s="48">
        <v>1212</v>
      </c>
      <c r="M1362" s="48">
        <v>4380.49</v>
      </c>
    </row>
    <row r="1363" spans="1:13" ht="14.25" x14ac:dyDescent="0.2">
      <c r="A1363" s="42" t="s">
        <v>41</v>
      </c>
      <c r="B1363" s="42" t="s">
        <v>41</v>
      </c>
      <c r="C1363" s="43" t="s">
        <v>56</v>
      </c>
      <c r="D1363" s="43" t="s">
        <v>0</v>
      </c>
      <c r="E1363" s="45">
        <v>2018</v>
      </c>
      <c r="F1363" s="45" t="s">
        <v>61</v>
      </c>
      <c r="G1363" s="45" t="s">
        <v>102</v>
      </c>
      <c r="H1363" s="45" t="s">
        <v>129</v>
      </c>
      <c r="I1363" s="43" t="s">
        <v>156</v>
      </c>
      <c r="J1363" s="45" t="s">
        <v>544</v>
      </c>
      <c r="K1363" s="45" t="s">
        <v>544</v>
      </c>
      <c r="L1363" s="48">
        <v>1718.8</v>
      </c>
      <c r="M1363" s="48">
        <v>5893.71</v>
      </c>
    </row>
    <row r="1364" spans="1:13" ht="14.25" x14ac:dyDescent="0.2">
      <c r="A1364" s="42" t="s">
        <v>41</v>
      </c>
      <c r="B1364" s="42" t="s">
        <v>41</v>
      </c>
      <c r="C1364" s="43" t="s">
        <v>56</v>
      </c>
      <c r="D1364" s="43" t="s">
        <v>0</v>
      </c>
      <c r="E1364" s="45">
        <v>2018</v>
      </c>
      <c r="F1364" s="45" t="s">
        <v>61</v>
      </c>
      <c r="G1364" s="45" t="s">
        <v>102</v>
      </c>
      <c r="H1364" s="45" t="s">
        <v>99</v>
      </c>
      <c r="I1364" s="43" t="s">
        <v>145</v>
      </c>
      <c r="J1364" s="45" t="s">
        <v>544</v>
      </c>
      <c r="K1364" s="45" t="s">
        <v>544</v>
      </c>
      <c r="L1364" s="48">
        <v>1718.8</v>
      </c>
      <c r="M1364" s="48">
        <v>5893.71</v>
      </c>
    </row>
    <row r="1365" spans="1:13" ht="14.25" x14ac:dyDescent="0.2">
      <c r="A1365" s="42" t="s">
        <v>41</v>
      </c>
      <c r="B1365" s="42" t="s">
        <v>41</v>
      </c>
      <c r="C1365" s="43" t="s">
        <v>56</v>
      </c>
      <c r="D1365" s="43" t="s">
        <v>0</v>
      </c>
      <c r="E1365" s="45">
        <v>2018</v>
      </c>
      <c r="F1365" s="45" t="s">
        <v>61</v>
      </c>
      <c r="G1365" s="45" t="s">
        <v>102</v>
      </c>
      <c r="H1365" s="45" t="s">
        <v>129</v>
      </c>
      <c r="I1365" s="43" t="s">
        <v>152</v>
      </c>
      <c r="J1365" s="45" t="s">
        <v>544</v>
      </c>
      <c r="K1365" s="45" t="s">
        <v>544</v>
      </c>
      <c r="L1365" s="48">
        <v>1718.8</v>
      </c>
      <c r="M1365" s="48">
        <v>7149.08</v>
      </c>
    </row>
    <row r="1366" spans="1:13" ht="14.25" x14ac:dyDescent="0.2">
      <c r="A1366" s="42" t="s">
        <v>41</v>
      </c>
      <c r="B1366" s="42" t="s">
        <v>41</v>
      </c>
      <c r="C1366" s="43" t="s">
        <v>56</v>
      </c>
      <c r="D1366" s="43" t="s">
        <v>0</v>
      </c>
      <c r="E1366" s="45">
        <v>2018</v>
      </c>
      <c r="F1366" s="45" t="s">
        <v>61</v>
      </c>
      <c r="G1366" s="45" t="s">
        <v>102</v>
      </c>
      <c r="H1366" s="45" t="s">
        <v>99</v>
      </c>
      <c r="I1366" s="43" t="s">
        <v>165</v>
      </c>
      <c r="J1366" s="45" t="s">
        <v>544</v>
      </c>
      <c r="K1366" s="45" t="s">
        <v>544</v>
      </c>
      <c r="L1366" s="48">
        <v>1718.8</v>
      </c>
      <c r="M1366" s="48">
        <v>7149.08</v>
      </c>
    </row>
    <row r="1367" spans="1:13" ht="14.25" x14ac:dyDescent="0.2">
      <c r="A1367" s="42" t="s">
        <v>41</v>
      </c>
      <c r="B1367" s="42" t="s">
        <v>41</v>
      </c>
      <c r="C1367" s="43" t="s">
        <v>56</v>
      </c>
      <c r="D1367" s="43" t="s">
        <v>0</v>
      </c>
      <c r="E1367" s="45">
        <v>2018</v>
      </c>
      <c r="F1367" s="45" t="s">
        <v>61</v>
      </c>
      <c r="G1367" s="45" t="s">
        <v>102</v>
      </c>
      <c r="H1367" s="45" t="s">
        <v>99</v>
      </c>
      <c r="I1367" s="43" t="s">
        <v>141</v>
      </c>
      <c r="J1367" s="45" t="s">
        <v>544</v>
      </c>
      <c r="K1367" s="45" t="s">
        <v>544</v>
      </c>
      <c r="L1367" s="48">
        <v>1212</v>
      </c>
      <c r="M1367" s="48">
        <v>4380.49</v>
      </c>
    </row>
    <row r="1368" spans="1:13" ht="14.25" x14ac:dyDescent="0.2">
      <c r="A1368" s="42" t="s">
        <v>41</v>
      </c>
      <c r="B1368" s="42" t="s">
        <v>41</v>
      </c>
      <c r="C1368" s="43" t="s">
        <v>56</v>
      </c>
      <c r="D1368" s="43" t="s">
        <v>0</v>
      </c>
      <c r="E1368" s="45">
        <v>2018</v>
      </c>
      <c r="F1368" s="45" t="s">
        <v>61</v>
      </c>
      <c r="G1368" s="45" t="s">
        <v>102</v>
      </c>
      <c r="H1368" s="45" t="s">
        <v>162</v>
      </c>
      <c r="I1368" s="43" t="s">
        <v>285</v>
      </c>
      <c r="J1368" s="45" t="s">
        <v>544</v>
      </c>
      <c r="K1368" s="45" t="s">
        <v>544</v>
      </c>
      <c r="L1368" s="48">
        <v>1718.8</v>
      </c>
      <c r="M1368" s="48">
        <v>5893.71</v>
      </c>
    </row>
    <row r="1369" spans="1:13" ht="14.25" x14ac:dyDescent="0.2">
      <c r="A1369" s="42" t="s">
        <v>41</v>
      </c>
      <c r="B1369" s="42" t="s">
        <v>41</v>
      </c>
      <c r="C1369" s="43" t="s">
        <v>56</v>
      </c>
      <c r="D1369" s="43" t="s">
        <v>0</v>
      </c>
      <c r="E1369" s="45">
        <v>2018</v>
      </c>
      <c r="F1369" s="45" t="s">
        <v>61</v>
      </c>
      <c r="G1369" s="45" t="s">
        <v>102</v>
      </c>
      <c r="H1369" s="45" t="s">
        <v>99</v>
      </c>
      <c r="I1369" s="43" t="s">
        <v>209</v>
      </c>
      <c r="J1369" s="45" t="s">
        <v>544</v>
      </c>
      <c r="K1369" s="45" t="s">
        <v>544</v>
      </c>
      <c r="L1369" s="48">
        <v>1212</v>
      </c>
      <c r="M1369" s="48">
        <v>4380.49</v>
      </c>
    </row>
    <row r="1370" spans="1:13" ht="14.25" x14ac:dyDescent="0.2">
      <c r="A1370" s="42" t="s">
        <v>41</v>
      </c>
      <c r="B1370" s="42" t="s">
        <v>41</v>
      </c>
      <c r="C1370" s="43" t="s">
        <v>56</v>
      </c>
      <c r="D1370" s="43" t="s">
        <v>0</v>
      </c>
      <c r="E1370" s="45">
        <v>2018</v>
      </c>
      <c r="F1370" s="45" t="s">
        <v>61</v>
      </c>
      <c r="G1370" s="45" t="s">
        <v>102</v>
      </c>
      <c r="H1370" s="45" t="s">
        <v>99</v>
      </c>
      <c r="I1370" s="43" t="s">
        <v>292</v>
      </c>
      <c r="J1370" s="45" t="s">
        <v>544</v>
      </c>
      <c r="K1370" s="45" t="s">
        <v>544</v>
      </c>
      <c r="L1370" s="48">
        <v>1718.8</v>
      </c>
      <c r="M1370" s="48">
        <v>5893.71</v>
      </c>
    </row>
    <row r="1371" spans="1:13" ht="14.25" x14ac:dyDescent="0.2">
      <c r="A1371" s="42" t="s">
        <v>41</v>
      </c>
      <c r="B1371" s="42" t="s">
        <v>41</v>
      </c>
      <c r="C1371" s="43" t="s">
        <v>56</v>
      </c>
      <c r="D1371" s="43" t="s">
        <v>0</v>
      </c>
      <c r="E1371" s="45">
        <v>2018</v>
      </c>
      <c r="F1371" s="45" t="s">
        <v>61</v>
      </c>
      <c r="G1371" s="45" t="s">
        <v>102</v>
      </c>
      <c r="H1371" s="45" t="s">
        <v>162</v>
      </c>
      <c r="I1371" s="43" t="s">
        <v>157</v>
      </c>
      <c r="J1371" s="45" t="s">
        <v>544</v>
      </c>
      <c r="K1371" s="45" t="s">
        <v>544</v>
      </c>
      <c r="L1371" s="48">
        <v>1718.8</v>
      </c>
      <c r="M1371" s="48">
        <v>6221.41</v>
      </c>
    </row>
    <row r="1372" spans="1:13" ht="14.25" x14ac:dyDescent="0.2">
      <c r="A1372" s="42" t="s">
        <v>41</v>
      </c>
      <c r="B1372" s="42" t="s">
        <v>41</v>
      </c>
      <c r="C1372" s="43" t="s">
        <v>56</v>
      </c>
      <c r="D1372" s="43" t="s">
        <v>0</v>
      </c>
      <c r="E1372" s="45">
        <v>2018</v>
      </c>
      <c r="F1372" s="45" t="s">
        <v>61</v>
      </c>
      <c r="G1372" s="45" t="s">
        <v>102</v>
      </c>
      <c r="H1372" s="45" t="s">
        <v>95</v>
      </c>
      <c r="I1372" s="43" t="s">
        <v>165</v>
      </c>
      <c r="J1372" s="45" t="s">
        <v>544</v>
      </c>
      <c r="K1372" s="45" t="s">
        <v>544</v>
      </c>
      <c r="L1372" s="48">
        <v>1212</v>
      </c>
      <c r="M1372" s="48">
        <v>5700.18</v>
      </c>
    </row>
    <row r="1373" spans="1:13" ht="14.25" x14ac:dyDescent="0.2">
      <c r="A1373" s="42" t="s">
        <v>41</v>
      </c>
      <c r="B1373" s="42" t="s">
        <v>41</v>
      </c>
      <c r="C1373" s="43" t="s">
        <v>56</v>
      </c>
      <c r="D1373" s="43" t="s">
        <v>0</v>
      </c>
      <c r="E1373" s="45">
        <v>2018</v>
      </c>
      <c r="F1373" s="45" t="s">
        <v>61</v>
      </c>
      <c r="G1373" s="45" t="s">
        <v>102</v>
      </c>
      <c r="H1373" s="45" t="s">
        <v>129</v>
      </c>
      <c r="I1373" s="43" t="s">
        <v>152</v>
      </c>
      <c r="J1373" s="45" t="s">
        <v>544</v>
      </c>
      <c r="K1373" s="45" t="s">
        <v>544</v>
      </c>
      <c r="L1373" s="48">
        <v>1212</v>
      </c>
      <c r="M1373" s="48">
        <v>4380.49</v>
      </c>
    </row>
    <row r="1374" spans="1:13" ht="14.25" x14ac:dyDescent="0.2">
      <c r="A1374" s="42" t="s">
        <v>41</v>
      </c>
      <c r="B1374" s="42" t="s">
        <v>41</v>
      </c>
      <c r="C1374" s="43" t="s">
        <v>56</v>
      </c>
      <c r="D1374" s="43" t="s">
        <v>0</v>
      </c>
      <c r="E1374" s="45">
        <v>2018</v>
      </c>
      <c r="F1374" s="45" t="s">
        <v>61</v>
      </c>
      <c r="G1374" s="45" t="s">
        <v>102</v>
      </c>
      <c r="H1374" s="45" t="s">
        <v>99</v>
      </c>
      <c r="I1374" s="43" t="s">
        <v>156</v>
      </c>
      <c r="J1374" s="45" t="s">
        <v>544</v>
      </c>
      <c r="K1374" s="45" t="s">
        <v>544</v>
      </c>
      <c r="L1374" s="48">
        <v>1718.8</v>
      </c>
      <c r="M1374" s="48">
        <v>6221.41</v>
      </c>
    </row>
    <row r="1375" spans="1:13" ht="14.25" x14ac:dyDescent="0.2">
      <c r="A1375" s="42" t="s">
        <v>41</v>
      </c>
      <c r="B1375" s="42" t="s">
        <v>41</v>
      </c>
      <c r="C1375" s="43" t="s">
        <v>56</v>
      </c>
      <c r="D1375" s="43" t="s">
        <v>0</v>
      </c>
      <c r="E1375" s="45">
        <v>2018</v>
      </c>
      <c r="F1375" s="45" t="s">
        <v>61</v>
      </c>
      <c r="G1375" s="45" t="s">
        <v>102</v>
      </c>
      <c r="H1375" s="45" t="s">
        <v>129</v>
      </c>
      <c r="I1375" s="43" t="s">
        <v>156</v>
      </c>
      <c r="J1375" s="45" t="s">
        <v>544</v>
      </c>
      <c r="K1375" s="45" t="s">
        <v>544</v>
      </c>
      <c r="L1375" s="48">
        <v>1718.8</v>
      </c>
      <c r="M1375" s="48">
        <v>5893.71</v>
      </c>
    </row>
    <row r="1376" spans="1:13" ht="14.25" x14ac:dyDescent="0.2">
      <c r="A1376" s="42" t="s">
        <v>41</v>
      </c>
      <c r="B1376" s="42" t="s">
        <v>41</v>
      </c>
      <c r="C1376" s="43" t="s">
        <v>56</v>
      </c>
      <c r="D1376" s="43" t="s">
        <v>0</v>
      </c>
      <c r="E1376" s="45">
        <v>2018</v>
      </c>
      <c r="F1376" s="45" t="s">
        <v>61</v>
      </c>
      <c r="G1376" s="45" t="s">
        <v>102</v>
      </c>
      <c r="H1376" s="45" t="s">
        <v>99</v>
      </c>
      <c r="I1376" s="43" t="s">
        <v>144</v>
      </c>
      <c r="J1376" s="45" t="s">
        <v>544</v>
      </c>
      <c r="K1376" s="45" t="s">
        <v>544</v>
      </c>
      <c r="L1376" s="48">
        <v>1718.8</v>
      </c>
      <c r="M1376" s="48">
        <v>5893.71</v>
      </c>
    </row>
    <row r="1377" spans="1:13" ht="14.25" x14ac:dyDescent="0.2">
      <c r="A1377" s="42" t="s">
        <v>41</v>
      </c>
      <c r="B1377" s="42" t="s">
        <v>41</v>
      </c>
      <c r="C1377" s="43" t="s">
        <v>56</v>
      </c>
      <c r="D1377" s="43" t="s">
        <v>0</v>
      </c>
      <c r="E1377" s="45">
        <v>2018</v>
      </c>
      <c r="F1377" s="45" t="s">
        <v>61</v>
      </c>
      <c r="G1377" s="45" t="s">
        <v>102</v>
      </c>
      <c r="H1377" s="45" t="s">
        <v>293</v>
      </c>
      <c r="I1377" s="43" t="s">
        <v>144</v>
      </c>
      <c r="J1377" s="45" t="s">
        <v>544</v>
      </c>
      <c r="K1377" s="45" t="s">
        <v>544</v>
      </c>
      <c r="L1377" s="48">
        <v>1212</v>
      </c>
      <c r="M1377" s="48">
        <v>4380.49</v>
      </c>
    </row>
    <row r="1378" spans="1:13" ht="14.25" x14ac:dyDescent="0.2">
      <c r="A1378" s="42" t="s">
        <v>41</v>
      </c>
      <c r="B1378" s="42" t="s">
        <v>41</v>
      </c>
      <c r="C1378" s="43" t="s">
        <v>56</v>
      </c>
      <c r="D1378" s="43" t="s">
        <v>0</v>
      </c>
      <c r="E1378" s="45">
        <v>2018</v>
      </c>
      <c r="F1378" s="45" t="s">
        <v>61</v>
      </c>
      <c r="G1378" s="45" t="s">
        <v>102</v>
      </c>
      <c r="H1378" s="45" t="s">
        <v>160</v>
      </c>
      <c r="I1378" s="43" t="s">
        <v>157</v>
      </c>
      <c r="J1378" s="45" t="s">
        <v>544</v>
      </c>
      <c r="K1378" s="45" t="s">
        <v>544</v>
      </c>
      <c r="L1378" s="48">
        <v>1718.8</v>
      </c>
      <c r="M1378" s="48">
        <v>5893.71</v>
      </c>
    </row>
    <row r="1379" spans="1:13" ht="14.25" x14ac:dyDescent="0.2">
      <c r="A1379" s="42" t="s">
        <v>41</v>
      </c>
      <c r="B1379" s="42" t="s">
        <v>41</v>
      </c>
      <c r="C1379" s="43" t="s">
        <v>56</v>
      </c>
      <c r="D1379" s="43" t="s">
        <v>0</v>
      </c>
      <c r="E1379" s="45">
        <v>2018</v>
      </c>
      <c r="F1379" s="45" t="s">
        <v>61</v>
      </c>
      <c r="G1379" s="45" t="s">
        <v>102</v>
      </c>
      <c r="H1379" s="45" t="s">
        <v>129</v>
      </c>
      <c r="I1379" s="43" t="s">
        <v>189</v>
      </c>
      <c r="J1379" s="45" t="s">
        <v>544</v>
      </c>
      <c r="K1379" s="45" t="s">
        <v>544</v>
      </c>
      <c r="L1379" s="48">
        <v>1212</v>
      </c>
      <c r="M1379" s="48">
        <v>6679.94</v>
      </c>
    </row>
    <row r="1380" spans="1:13" ht="14.25" x14ac:dyDescent="0.2">
      <c r="A1380" s="42" t="s">
        <v>41</v>
      </c>
      <c r="B1380" s="42" t="s">
        <v>41</v>
      </c>
      <c r="C1380" s="43" t="s">
        <v>56</v>
      </c>
      <c r="D1380" s="43" t="s">
        <v>0</v>
      </c>
      <c r="E1380" s="45">
        <v>2018</v>
      </c>
      <c r="F1380" s="45" t="s">
        <v>61</v>
      </c>
      <c r="G1380" s="45" t="s">
        <v>102</v>
      </c>
      <c r="H1380" s="45" t="s">
        <v>129</v>
      </c>
      <c r="I1380" s="43" t="s">
        <v>152</v>
      </c>
      <c r="J1380" s="45" t="s">
        <v>544</v>
      </c>
      <c r="K1380" s="45" t="s">
        <v>544</v>
      </c>
      <c r="L1380" s="48">
        <v>1212</v>
      </c>
      <c r="M1380" s="48">
        <v>4380.49</v>
      </c>
    </row>
    <row r="1381" spans="1:13" ht="14.25" x14ac:dyDescent="0.2">
      <c r="A1381" s="42" t="s">
        <v>41</v>
      </c>
      <c r="B1381" s="42" t="s">
        <v>41</v>
      </c>
      <c r="C1381" s="43" t="s">
        <v>56</v>
      </c>
      <c r="D1381" s="43" t="s">
        <v>0</v>
      </c>
      <c r="E1381" s="45">
        <v>2018</v>
      </c>
      <c r="F1381" s="45" t="s">
        <v>61</v>
      </c>
      <c r="G1381" s="45" t="s">
        <v>102</v>
      </c>
      <c r="H1381" s="45" t="s">
        <v>99</v>
      </c>
      <c r="I1381" s="43" t="s">
        <v>220</v>
      </c>
      <c r="J1381" s="45" t="s">
        <v>544</v>
      </c>
      <c r="K1381" s="45" t="s">
        <v>544</v>
      </c>
      <c r="L1381" s="48">
        <v>1212</v>
      </c>
      <c r="M1381" s="48">
        <v>4380.49</v>
      </c>
    </row>
    <row r="1382" spans="1:13" ht="14.25" x14ac:dyDescent="0.2">
      <c r="A1382" s="42" t="s">
        <v>41</v>
      </c>
      <c r="B1382" s="42" t="s">
        <v>41</v>
      </c>
      <c r="C1382" s="43" t="s">
        <v>56</v>
      </c>
      <c r="D1382" s="43" t="s">
        <v>0</v>
      </c>
      <c r="E1382" s="45">
        <v>2018</v>
      </c>
      <c r="F1382" s="45" t="s">
        <v>61</v>
      </c>
      <c r="G1382" s="45" t="s">
        <v>102</v>
      </c>
      <c r="H1382" s="45" t="s">
        <v>99</v>
      </c>
      <c r="I1382" s="43" t="s">
        <v>287</v>
      </c>
      <c r="J1382" s="45" t="s">
        <v>544</v>
      </c>
      <c r="K1382" s="45" t="s">
        <v>544</v>
      </c>
      <c r="L1382" s="48">
        <v>1718.8</v>
      </c>
      <c r="M1382" s="48">
        <v>5893.71</v>
      </c>
    </row>
    <row r="1383" spans="1:13" ht="14.25" x14ac:dyDescent="0.2">
      <c r="A1383" s="42" t="s">
        <v>41</v>
      </c>
      <c r="B1383" s="42" t="s">
        <v>41</v>
      </c>
      <c r="C1383" s="43" t="s">
        <v>56</v>
      </c>
      <c r="D1383" s="43" t="s">
        <v>0</v>
      </c>
      <c r="E1383" s="45">
        <v>2018</v>
      </c>
      <c r="F1383" s="45" t="s">
        <v>61</v>
      </c>
      <c r="G1383" s="45" t="s">
        <v>102</v>
      </c>
      <c r="H1383" s="45" t="s">
        <v>95</v>
      </c>
      <c r="I1383" s="43" t="s">
        <v>287</v>
      </c>
      <c r="J1383" s="45" t="s">
        <v>544</v>
      </c>
      <c r="K1383" s="45" t="s">
        <v>544</v>
      </c>
      <c r="L1383" s="48">
        <v>1212</v>
      </c>
      <c r="M1383" s="48">
        <v>4380.49</v>
      </c>
    </row>
    <row r="1384" spans="1:13" ht="14.25" x14ac:dyDescent="0.2">
      <c r="A1384" s="42" t="s">
        <v>41</v>
      </c>
      <c r="B1384" s="42" t="s">
        <v>41</v>
      </c>
      <c r="C1384" s="43" t="s">
        <v>56</v>
      </c>
      <c r="D1384" s="43" t="s">
        <v>0</v>
      </c>
      <c r="E1384" s="45">
        <v>2018</v>
      </c>
      <c r="F1384" s="45" t="s">
        <v>61</v>
      </c>
      <c r="G1384" s="45" t="s">
        <v>102</v>
      </c>
      <c r="H1384" s="45" t="s">
        <v>99</v>
      </c>
      <c r="I1384" s="43" t="s">
        <v>154</v>
      </c>
      <c r="J1384" s="45" t="s">
        <v>544</v>
      </c>
      <c r="K1384" s="45" t="s">
        <v>544</v>
      </c>
      <c r="L1384" s="48">
        <v>1212</v>
      </c>
      <c r="M1384" s="48">
        <v>4380.49</v>
      </c>
    </row>
    <row r="1385" spans="1:13" ht="14.25" x14ac:dyDescent="0.2">
      <c r="A1385" s="42" t="s">
        <v>41</v>
      </c>
      <c r="B1385" s="42" t="s">
        <v>41</v>
      </c>
      <c r="C1385" s="43" t="s">
        <v>56</v>
      </c>
      <c r="D1385" s="43" t="s">
        <v>0</v>
      </c>
      <c r="E1385" s="45">
        <v>2018</v>
      </c>
      <c r="F1385" s="45" t="s">
        <v>61</v>
      </c>
      <c r="G1385" s="45" t="s">
        <v>102</v>
      </c>
      <c r="H1385" s="45" t="s">
        <v>99</v>
      </c>
      <c r="I1385" s="43" t="s">
        <v>187</v>
      </c>
      <c r="J1385" s="45" t="s">
        <v>544</v>
      </c>
      <c r="K1385" s="45" t="s">
        <v>544</v>
      </c>
      <c r="L1385" s="48">
        <v>1212</v>
      </c>
      <c r="M1385" s="48">
        <v>5700.18</v>
      </c>
    </row>
    <row r="1386" spans="1:13" ht="14.25" x14ac:dyDescent="0.2">
      <c r="A1386" s="42" t="s">
        <v>41</v>
      </c>
      <c r="B1386" s="42" t="s">
        <v>41</v>
      </c>
      <c r="C1386" s="43" t="s">
        <v>56</v>
      </c>
      <c r="D1386" s="43" t="s">
        <v>0</v>
      </c>
      <c r="E1386" s="45">
        <v>2018</v>
      </c>
      <c r="F1386" s="45" t="s">
        <v>61</v>
      </c>
      <c r="G1386" s="45" t="s">
        <v>102</v>
      </c>
      <c r="H1386" s="45" t="s">
        <v>129</v>
      </c>
      <c r="I1386" s="43" t="s">
        <v>144</v>
      </c>
      <c r="J1386" s="45" t="s">
        <v>544</v>
      </c>
      <c r="K1386" s="45" t="s">
        <v>544</v>
      </c>
      <c r="L1386" s="48">
        <v>1718.8</v>
      </c>
      <c r="M1386" s="48">
        <v>5893.71</v>
      </c>
    </row>
    <row r="1387" spans="1:13" ht="14.25" x14ac:dyDescent="0.2">
      <c r="A1387" s="42" t="s">
        <v>41</v>
      </c>
      <c r="B1387" s="42" t="s">
        <v>41</v>
      </c>
      <c r="C1387" s="43" t="s">
        <v>56</v>
      </c>
      <c r="D1387" s="43" t="s">
        <v>0</v>
      </c>
      <c r="E1387" s="45">
        <v>2018</v>
      </c>
      <c r="F1387" s="45" t="s">
        <v>61</v>
      </c>
      <c r="G1387" s="45" t="s">
        <v>102</v>
      </c>
      <c r="H1387" s="45" t="s">
        <v>99</v>
      </c>
      <c r="I1387" s="43" t="s">
        <v>141</v>
      </c>
      <c r="J1387" s="45" t="s">
        <v>544</v>
      </c>
      <c r="K1387" s="45" t="s">
        <v>544</v>
      </c>
      <c r="L1387" s="48">
        <v>1212</v>
      </c>
      <c r="M1387" s="48">
        <v>4380.49</v>
      </c>
    </row>
    <row r="1388" spans="1:13" ht="14.25" x14ac:dyDescent="0.2">
      <c r="A1388" s="42" t="s">
        <v>41</v>
      </c>
      <c r="B1388" s="42" t="s">
        <v>41</v>
      </c>
      <c r="C1388" s="43" t="s">
        <v>56</v>
      </c>
      <c r="D1388" s="43" t="s">
        <v>0</v>
      </c>
      <c r="E1388" s="45">
        <v>2018</v>
      </c>
      <c r="F1388" s="45" t="s">
        <v>61</v>
      </c>
      <c r="G1388" s="45" t="s">
        <v>102</v>
      </c>
      <c r="H1388" s="45" t="s">
        <v>95</v>
      </c>
      <c r="I1388" s="43" t="s">
        <v>156</v>
      </c>
      <c r="J1388" s="45" t="s">
        <v>544</v>
      </c>
      <c r="K1388" s="45" t="s">
        <v>544</v>
      </c>
      <c r="L1388" s="48">
        <v>1212</v>
      </c>
      <c r="M1388" s="48">
        <v>4380.49</v>
      </c>
    </row>
    <row r="1389" spans="1:13" ht="14.25" x14ac:dyDescent="0.2">
      <c r="A1389" s="42" t="s">
        <v>41</v>
      </c>
      <c r="B1389" s="42" t="s">
        <v>41</v>
      </c>
      <c r="C1389" s="43" t="s">
        <v>56</v>
      </c>
      <c r="D1389" s="43" t="s">
        <v>0</v>
      </c>
      <c r="E1389" s="45">
        <v>2018</v>
      </c>
      <c r="F1389" s="45" t="s">
        <v>61</v>
      </c>
      <c r="G1389" s="45" t="s">
        <v>102</v>
      </c>
      <c r="H1389" s="45" t="s">
        <v>129</v>
      </c>
      <c r="I1389" s="43" t="s">
        <v>290</v>
      </c>
      <c r="J1389" s="45" t="s">
        <v>544</v>
      </c>
      <c r="K1389" s="45" t="s">
        <v>544</v>
      </c>
      <c r="L1389" s="48">
        <v>1718.8</v>
      </c>
      <c r="M1389" s="48">
        <v>5893.71</v>
      </c>
    </row>
    <row r="1390" spans="1:13" ht="14.25" x14ac:dyDescent="0.2">
      <c r="A1390" s="42" t="s">
        <v>41</v>
      </c>
      <c r="B1390" s="42" t="s">
        <v>41</v>
      </c>
      <c r="C1390" s="43" t="s">
        <v>56</v>
      </c>
      <c r="D1390" s="43" t="s">
        <v>0</v>
      </c>
      <c r="E1390" s="45">
        <v>2018</v>
      </c>
      <c r="F1390" s="45" t="s">
        <v>61</v>
      </c>
      <c r="G1390" s="45" t="s">
        <v>102</v>
      </c>
      <c r="H1390" s="45" t="s">
        <v>95</v>
      </c>
      <c r="I1390" s="43" t="s">
        <v>151</v>
      </c>
      <c r="J1390" s="45" t="s">
        <v>544</v>
      </c>
      <c r="K1390" s="45" t="s">
        <v>544</v>
      </c>
      <c r="L1390" s="48">
        <v>1212</v>
      </c>
      <c r="M1390" s="48">
        <v>4380.49</v>
      </c>
    </row>
    <row r="1391" spans="1:13" ht="14.25" x14ac:dyDescent="0.2">
      <c r="A1391" s="42" t="s">
        <v>41</v>
      </c>
      <c r="B1391" s="42" t="s">
        <v>41</v>
      </c>
      <c r="C1391" s="43" t="s">
        <v>56</v>
      </c>
      <c r="D1391" s="43" t="s">
        <v>0</v>
      </c>
      <c r="E1391" s="45">
        <v>2018</v>
      </c>
      <c r="F1391" s="45" t="s">
        <v>61</v>
      </c>
      <c r="G1391" s="45" t="s">
        <v>102</v>
      </c>
      <c r="H1391" s="45" t="s">
        <v>129</v>
      </c>
      <c r="I1391" s="43" t="s">
        <v>209</v>
      </c>
      <c r="J1391" s="45" t="s">
        <v>544</v>
      </c>
      <c r="K1391" s="45" t="s">
        <v>544</v>
      </c>
      <c r="L1391" s="48">
        <v>1718.8</v>
      </c>
      <c r="M1391" s="48">
        <v>5893.71</v>
      </c>
    </row>
    <row r="1392" spans="1:13" ht="14.25" x14ac:dyDescent="0.2">
      <c r="A1392" s="42" t="s">
        <v>41</v>
      </c>
      <c r="B1392" s="42" t="s">
        <v>41</v>
      </c>
      <c r="C1392" s="43" t="s">
        <v>56</v>
      </c>
      <c r="D1392" s="43" t="s">
        <v>0</v>
      </c>
      <c r="E1392" s="45">
        <v>2018</v>
      </c>
      <c r="F1392" s="45" t="s">
        <v>61</v>
      </c>
      <c r="G1392" s="45" t="s">
        <v>102</v>
      </c>
      <c r="H1392" s="45" t="s">
        <v>99</v>
      </c>
      <c r="I1392" s="43" t="s">
        <v>148</v>
      </c>
      <c r="J1392" s="45" t="s">
        <v>544</v>
      </c>
      <c r="K1392" s="45" t="s">
        <v>544</v>
      </c>
      <c r="L1392" s="48">
        <v>1212</v>
      </c>
      <c r="M1392" s="48">
        <v>4380.49</v>
      </c>
    </row>
    <row r="1393" spans="1:13" ht="14.25" x14ac:dyDescent="0.2">
      <c r="A1393" s="42" t="s">
        <v>41</v>
      </c>
      <c r="B1393" s="42" t="s">
        <v>41</v>
      </c>
      <c r="C1393" s="43" t="s">
        <v>56</v>
      </c>
      <c r="D1393" s="43" t="s">
        <v>0</v>
      </c>
      <c r="E1393" s="45">
        <v>2018</v>
      </c>
      <c r="F1393" s="45" t="s">
        <v>61</v>
      </c>
      <c r="G1393" s="45" t="s">
        <v>102</v>
      </c>
      <c r="H1393" s="45" t="s">
        <v>129</v>
      </c>
      <c r="I1393" s="43" t="s">
        <v>289</v>
      </c>
      <c r="J1393" s="45" t="s">
        <v>544</v>
      </c>
      <c r="K1393" s="45" t="s">
        <v>544</v>
      </c>
      <c r="L1393" s="48">
        <v>1718.8</v>
      </c>
      <c r="M1393" s="48">
        <v>5893.71</v>
      </c>
    </row>
    <row r="1394" spans="1:13" ht="14.25" x14ac:dyDescent="0.2">
      <c r="A1394" s="42" t="s">
        <v>41</v>
      </c>
      <c r="B1394" s="42" t="s">
        <v>41</v>
      </c>
      <c r="C1394" s="43" t="s">
        <v>56</v>
      </c>
      <c r="D1394" s="43" t="s">
        <v>0</v>
      </c>
      <c r="E1394" s="45">
        <v>2018</v>
      </c>
      <c r="F1394" s="45" t="s">
        <v>61</v>
      </c>
      <c r="G1394" s="45" t="s">
        <v>102</v>
      </c>
      <c r="H1394" s="45" t="s">
        <v>129</v>
      </c>
      <c r="I1394" s="43" t="s">
        <v>152</v>
      </c>
      <c r="J1394" s="45" t="s">
        <v>544</v>
      </c>
      <c r="K1394" s="45" t="s">
        <v>544</v>
      </c>
      <c r="L1394" s="48">
        <v>1212</v>
      </c>
      <c r="M1394" s="48">
        <v>4380.49</v>
      </c>
    </row>
    <row r="1395" spans="1:13" ht="14.25" x14ac:dyDescent="0.2">
      <c r="A1395" s="42" t="s">
        <v>41</v>
      </c>
      <c r="B1395" s="42" t="s">
        <v>41</v>
      </c>
      <c r="C1395" s="43" t="s">
        <v>56</v>
      </c>
      <c r="D1395" s="43" t="s">
        <v>0</v>
      </c>
      <c r="E1395" s="45">
        <v>2018</v>
      </c>
      <c r="F1395" s="45" t="s">
        <v>61</v>
      </c>
      <c r="G1395" s="45" t="s">
        <v>102</v>
      </c>
      <c r="H1395" s="45" t="s">
        <v>129</v>
      </c>
      <c r="I1395" s="43" t="s">
        <v>153</v>
      </c>
      <c r="J1395" s="45" t="s">
        <v>544</v>
      </c>
      <c r="K1395" s="45" t="s">
        <v>544</v>
      </c>
      <c r="L1395" s="48">
        <v>1718.8</v>
      </c>
      <c r="M1395" s="48">
        <v>5893.71</v>
      </c>
    </row>
    <row r="1396" spans="1:13" ht="14.25" x14ac:dyDescent="0.2">
      <c r="A1396" s="42" t="s">
        <v>41</v>
      </c>
      <c r="B1396" s="42" t="s">
        <v>41</v>
      </c>
      <c r="C1396" s="43" t="s">
        <v>56</v>
      </c>
      <c r="D1396" s="43" t="s">
        <v>0</v>
      </c>
      <c r="E1396" s="45">
        <v>2018</v>
      </c>
      <c r="F1396" s="45" t="s">
        <v>61</v>
      </c>
      <c r="G1396" s="45" t="s">
        <v>102</v>
      </c>
      <c r="H1396" s="45" t="s">
        <v>93</v>
      </c>
      <c r="I1396" s="43" t="s">
        <v>187</v>
      </c>
      <c r="J1396" s="45" t="s">
        <v>544</v>
      </c>
      <c r="K1396" s="45" t="s">
        <v>544</v>
      </c>
      <c r="L1396" s="48">
        <v>1212</v>
      </c>
      <c r="M1396" s="48">
        <v>5700.18</v>
      </c>
    </row>
    <row r="1397" spans="1:13" ht="14.25" x14ac:dyDescent="0.2">
      <c r="A1397" s="42" t="s">
        <v>41</v>
      </c>
      <c r="B1397" s="42" t="s">
        <v>41</v>
      </c>
      <c r="C1397" s="43" t="s">
        <v>56</v>
      </c>
      <c r="D1397" s="43" t="s">
        <v>0</v>
      </c>
      <c r="E1397" s="45">
        <v>2018</v>
      </c>
      <c r="F1397" s="45" t="s">
        <v>61</v>
      </c>
      <c r="G1397" s="45" t="s">
        <v>102</v>
      </c>
      <c r="H1397" s="45" t="s">
        <v>129</v>
      </c>
      <c r="I1397" s="43" t="s">
        <v>290</v>
      </c>
      <c r="J1397" s="45" t="s">
        <v>544</v>
      </c>
      <c r="K1397" s="45" t="s">
        <v>544</v>
      </c>
      <c r="L1397" s="48">
        <v>1212</v>
      </c>
      <c r="M1397" s="48">
        <v>4380.49</v>
      </c>
    </row>
    <row r="1398" spans="1:13" ht="14.25" x14ac:dyDescent="0.2">
      <c r="A1398" s="42" t="s">
        <v>41</v>
      </c>
      <c r="B1398" s="42" t="s">
        <v>41</v>
      </c>
      <c r="C1398" s="43" t="s">
        <v>56</v>
      </c>
      <c r="D1398" s="43" t="s">
        <v>0</v>
      </c>
      <c r="E1398" s="45">
        <v>2018</v>
      </c>
      <c r="F1398" s="45" t="s">
        <v>61</v>
      </c>
      <c r="G1398" s="45" t="s">
        <v>102</v>
      </c>
      <c r="H1398" s="45" t="s">
        <v>160</v>
      </c>
      <c r="I1398" s="43" t="s">
        <v>165</v>
      </c>
      <c r="J1398" s="45" t="s">
        <v>544</v>
      </c>
      <c r="K1398" s="45" t="s">
        <v>544</v>
      </c>
      <c r="L1398" s="48">
        <v>1212</v>
      </c>
      <c r="M1398" s="48">
        <v>5700.18</v>
      </c>
    </row>
    <row r="1399" spans="1:13" ht="14.25" x14ac:dyDescent="0.2">
      <c r="A1399" s="42" t="s">
        <v>41</v>
      </c>
      <c r="B1399" s="42" t="s">
        <v>41</v>
      </c>
      <c r="C1399" s="43" t="s">
        <v>56</v>
      </c>
      <c r="D1399" s="43" t="s">
        <v>0</v>
      </c>
      <c r="E1399" s="45">
        <v>2018</v>
      </c>
      <c r="F1399" s="45" t="s">
        <v>61</v>
      </c>
      <c r="G1399" s="45" t="s">
        <v>102</v>
      </c>
      <c r="H1399" s="45" t="s">
        <v>99</v>
      </c>
      <c r="I1399" s="43" t="s">
        <v>153</v>
      </c>
      <c r="J1399" s="45" t="s">
        <v>544</v>
      </c>
      <c r="K1399" s="45" t="s">
        <v>544</v>
      </c>
      <c r="L1399" s="48">
        <v>1718.8</v>
      </c>
      <c r="M1399" s="48">
        <v>5893.71</v>
      </c>
    </row>
    <row r="1400" spans="1:13" ht="14.25" x14ac:dyDescent="0.2">
      <c r="A1400" s="42" t="s">
        <v>41</v>
      </c>
      <c r="B1400" s="42" t="s">
        <v>41</v>
      </c>
      <c r="C1400" s="43" t="s">
        <v>56</v>
      </c>
      <c r="D1400" s="43" t="s">
        <v>0</v>
      </c>
      <c r="E1400" s="45">
        <v>2018</v>
      </c>
      <c r="F1400" s="45" t="s">
        <v>61</v>
      </c>
      <c r="G1400" s="45" t="s">
        <v>102</v>
      </c>
      <c r="H1400" s="45" t="s">
        <v>162</v>
      </c>
      <c r="I1400" s="43" t="s">
        <v>290</v>
      </c>
      <c r="J1400" s="45" t="s">
        <v>544</v>
      </c>
      <c r="K1400" s="45" t="s">
        <v>544</v>
      </c>
      <c r="L1400" s="48">
        <v>1212</v>
      </c>
      <c r="M1400" s="48">
        <v>4380.49</v>
      </c>
    </row>
    <row r="1401" spans="1:13" ht="14.25" x14ac:dyDescent="0.2">
      <c r="A1401" s="42" t="s">
        <v>41</v>
      </c>
      <c r="B1401" s="42" t="s">
        <v>41</v>
      </c>
      <c r="C1401" s="43" t="s">
        <v>56</v>
      </c>
      <c r="D1401" s="43" t="s">
        <v>0</v>
      </c>
      <c r="E1401" s="45">
        <v>2018</v>
      </c>
      <c r="F1401" s="45" t="s">
        <v>61</v>
      </c>
      <c r="G1401" s="45" t="s">
        <v>102</v>
      </c>
      <c r="H1401" s="45" t="s">
        <v>129</v>
      </c>
      <c r="I1401" s="43" t="s">
        <v>165</v>
      </c>
      <c r="J1401" s="45" t="s">
        <v>544</v>
      </c>
      <c r="K1401" s="45" t="s">
        <v>544</v>
      </c>
      <c r="L1401" s="48">
        <v>1718.8</v>
      </c>
      <c r="M1401" s="48">
        <v>7149.08</v>
      </c>
    </row>
    <row r="1402" spans="1:13" ht="14.25" x14ac:dyDescent="0.2">
      <c r="A1402" s="42" t="s">
        <v>41</v>
      </c>
      <c r="B1402" s="42" t="s">
        <v>41</v>
      </c>
      <c r="C1402" s="43" t="s">
        <v>56</v>
      </c>
      <c r="D1402" s="43" t="s">
        <v>0</v>
      </c>
      <c r="E1402" s="45">
        <v>2018</v>
      </c>
      <c r="F1402" s="45" t="s">
        <v>61</v>
      </c>
      <c r="G1402" s="45" t="s">
        <v>102</v>
      </c>
      <c r="H1402" s="45" t="s">
        <v>129</v>
      </c>
      <c r="I1402" s="43" t="s">
        <v>151</v>
      </c>
      <c r="J1402" s="45" t="s">
        <v>544</v>
      </c>
      <c r="K1402" s="45" t="s">
        <v>544</v>
      </c>
      <c r="L1402" s="48">
        <v>1212</v>
      </c>
      <c r="M1402" s="48">
        <v>4380.49</v>
      </c>
    </row>
    <row r="1403" spans="1:13" ht="14.25" x14ac:dyDescent="0.2">
      <c r="A1403" s="42" t="s">
        <v>41</v>
      </c>
      <c r="B1403" s="42" t="s">
        <v>41</v>
      </c>
      <c r="C1403" s="43" t="s">
        <v>56</v>
      </c>
      <c r="D1403" s="43" t="s">
        <v>0</v>
      </c>
      <c r="E1403" s="45">
        <v>2018</v>
      </c>
      <c r="F1403" s="45" t="s">
        <v>61</v>
      </c>
      <c r="G1403" s="45" t="s">
        <v>102</v>
      </c>
      <c r="H1403" s="45" t="s">
        <v>99</v>
      </c>
      <c r="I1403" s="43" t="s">
        <v>149</v>
      </c>
      <c r="J1403" s="45" t="s">
        <v>544</v>
      </c>
      <c r="K1403" s="45" t="s">
        <v>544</v>
      </c>
      <c r="L1403" s="48">
        <v>1212</v>
      </c>
      <c r="M1403" s="48">
        <v>4380.49</v>
      </c>
    </row>
    <row r="1404" spans="1:13" ht="14.25" x14ac:dyDescent="0.2">
      <c r="A1404" s="42" t="s">
        <v>41</v>
      </c>
      <c r="B1404" s="42" t="s">
        <v>41</v>
      </c>
      <c r="C1404" s="43" t="s">
        <v>56</v>
      </c>
      <c r="D1404" s="43" t="s">
        <v>0</v>
      </c>
      <c r="E1404" s="45">
        <v>2018</v>
      </c>
      <c r="F1404" s="45" t="s">
        <v>61</v>
      </c>
      <c r="G1404" s="45" t="s">
        <v>102</v>
      </c>
      <c r="H1404" s="45" t="s">
        <v>129</v>
      </c>
      <c r="I1404" s="43" t="s">
        <v>288</v>
      </c>
      <c r="J1404" s="45" t="s">
        <v>544</v>
      </c>
      <c r="K1404" s="45" t="s">
        <v>544</v>
      </c>
      <c r="L1404" s="48">
        <v>1212</v>
      </c>
      <c r="M1404" s="48">
        <v>4380.49</v>
      </c>
    </row>
    <row r="1405" spans="1:13" ht="14.25" x14ac:dyDescent="0.2">
      <c r="A1405" s="42" t="s">
        <v>41</v>
      </c>
      <c r="B1405" s="42" t="s">
        <v>41</v>
      </c>
      <c r="C1405" s="43" t="s">
        <v>56</v>
      </c>
      <c r="D1405" s="43" t="s">
        <v>0</v>
      </c>
      <c r="E1405" s="45">
        <v>2018</v>
      </c>
      <c r="F1405" s="45" t="s">
        <v>61</v>
      </c>
      <c r="G1405" s="45" t="s">
        <v>102</v>
      </c>
      <c r="H1405" s="45" t="s">
        <v>129</v>
      </c>
      <c r="I1405" s="43" t="s">
        <v>285</v>
      </c>
      <c r="J1405" s="45" t="s">
        <v>544</v>
      </c>
      <c r="K1405" s="45" t="s">
        <v>544</v>
      </c>
      <c r="L1405" s="48">
        <v>1212</v>
      </c>
      <c r="M1405" s="48">
        <v>4380.49</v>
      </c>
    </row>
    <row r="1406" spans="1:13" ht="14.25" x14ac:dyDescent="0.2">
      <c r="A1406" s="42" t="s">
        <v>41</v>
      </c>
      <c r="B1406" s="42" t="s">
        <v>41</v>
      </c>
      <c r="C1406" s="43" t="s">
        <v>56</v>
      </c>
      <c r="D1406" s="43" t="s">
        <v>0</v>
      </c>
      <c r="E1406" s="45">
        <v>2018</v>
      </c>
      <c r="F1406" s="45" t="s">
        <v>61</v>
      </c>
      <c r="G1406" s="45" t="s">
        <v>102</v>
      </c>
      <c r="H1406" s="45" t="s">
        <v>99</v>
      </c>
      <c r="I1406" s="43" t="s">
        <v>151</v>
      </c>
      <c r="J1406" s="45" t="s">
        <v>544</v>
      </c>
      <c r="K1406" s="45" t="s">
        <v>544</v>
      </c>
      <c r="L1406" s="48">
        <v>1212</v>
      </c>
      <c r="M1406" s="48">
        <v>4380.49</v>
      </c>
    </row>
    <row r="1407" spans="1:13" ht="14.25" x14ac:dyDescent="0.2">
      <c r="A1407" s="42" t="s">
        <v>41</v>
      </c>
      <c r="B1407" s="42" t="s">
        <v>41</v>
      </c>
      <c r="C1407" s="43" t="s">
        <v>56</v>
      </c>
      <c r="D1407" s="43" t="s">
        <v>0</v>
      </c>
      <c r="E1407" s="45">
        <v>2018</v>
      </c>
      <c r="F1407" s="45" t="s">
        <v>61</v>
      </c>
      <c r="G1407" s="45" t="s">
        <v>102</v>
      </c>
      <c r="H1407" s="45" t="s">
        <v>129</v>
      </c>
      <c r="I1407" s="43" t="s">
        <v>165</v>
      </c>
      <c r="J1407" s="45" t="s">
        <v>544</v>
      </c>
      <c r="K1407" s="45" t="s">
        <v>544</v>
      </c>
      <c r="L1407" s="48">
        <v>1718.8</v>
      </c>
      <c r="M1407" s="48">
        <v>8475.35</v>
      </c>
    </row>
    <row r="1408" spans="1:13" ht="14.25" x14ac:dyDescent="0.2">
      <c r="A1408" s="42" t="s">
        <v>41</v>
      </c>
      <c r="B1408" s="42" t="s">
        <v>41</v>
      </c>
      <c r="C1408" s="43" t="s">
        <v>56</v>
      </c>
      <c r="D1408" s="43" t="s">
        <v>0</v>
      </c>
      <c r="E1408" s="45">
        <v>2018</v>
      </c>
      <c r="F1408" s="45" t="s">
        <v>61</v>
      </c>
      <c r="G1408" s="45" t="s">
        <v>102</v>
      </c>
      <c r="H1408" s="45" t="s">
        <v>129</v>
      </c>
      <c r="I1408" s="43" t="s">
        <v>144</v>
      </c>
      <c r="J1408" s="45" t="s">
        <v>544</v>
      </c>
      <c r="K1408" s="45" t="s">
        <v>544</v>
      </c>
      <c r="L1408" s="48">
        <v>1718.8</v>
      </c>
      <c r="M1408" s="48">
        <v>5893.71</v>
      </c>
    </row>
    <row r="1409" spans="1:13" ht="14.25" x14ac:dyDescent="0.2">
      <c r="A1409" s="42" t="s">
        <v>41</v>
      </c>
      <c r="B1409" s="42" t="s">
        <v>41</v>
      </c>
      <c r="C1409" s="43" t="s">
        <v>56</v>
      </c>
      <c r="D1409" s="43" t="s">
        <v>0</v>
      </c>
      <c r="E1409" s="45">
        <v>2018</v>
      </c>
      <c r="F1409" s="45" t="s">
        <v>61</v>
      </c>
      <c r="G1409" s="45" t="s">
        <v>102</v>
      </c>
      <c r="H1409" s="45" t="s">
        <v>160</v>
      </c>
      <c r="I1409" s="43" t="s">
        <v>294</v>
      </c>
      <c r="J1409" s="45" t="s">
        <v>544</v>
      </c>
      <c r="K1409" s="45" t="s">
        <v>544</v>
      </c>
      <c r="L1409" s="48">
        <v>1718.8</v>
      </c>
      <c r="M1409" s="48">
        <v>7149.08</v>
      </c>
    </row>
    <row r="1410" spans="1:13" ht="14.25" x14ac:dyDescent="0.2">
      <c r="A1410" s="42" t="s">
        <v>41</v>
      </c>
      <c r="B1410" s="42" t="s">
        <v>41</v>
      </c>
      <c r="C1410" s="43" t="s">
        <v>56</v>
      </c>
      <c r="D1410" s="43" t="s">
        <v>0</v>
      </c>
      <c r="E1410" s="45">
        <v>2018</v>
      </c>
      <c r="F1410" s="45" t="s">
        <v>61</v>
      </c>
      <c r="G1410" s="45" t="s">
        <v>102</v>
      </c>
      <c r="H1410" s="45" t="s">
        <v>129</v>
      </c>
      <c r="I1410" s="43" t="s">
        <v>152</v>
      </c>
      <c r="J1410" s="45" t="s">
        <v>544</v>
      </c>
      <c r="K1410" s="45" t="s">
        <v>544</v>
      </c>
      <c r="L1410" s="48">
        <v>1212</v>
      </c>
      <c r="M1410" s="48">
        <v>4380.49</v>
      </c>
    </row>
    <row r="1411" spans="1:13" ht="14.25" x14ac:dyDescent="0.2">
      <c r="A1411" s="42" t="s">
        <v>41</v>
      </c>
      <c r="B1411" s="42" t="s">
        <v>41</v>
      </c>
      <c r="C1411" s="43" t="s">
        <v>56</v>
      </c>
      <c r="D1411" s="43" t="s">
        <v>0</v>
      </c>
      <c r="E1411" s="45">
        <v>2018</v>
      </c>
      <c r="F1411" s="45" t="s">
        <v>61</v>
      </c>
      <c r="G1411" s="45" t="s">
        <v>102</v>
      </c>
      <c r="H1411" s="45" t="s">
        <v>160</v>
      </c>
      <c r="I1411" s="43" t="s">
        <v>291</v>
      </c>
      <c r="J1411" s="45" t="s">
        <v>544</v>
      </c>
      <c r="K1411" s="45" t="s">
        <v>544</v>
      </c>
      <c r="L1411" s="48">
        <v>1718.8</v>
      </c>
      <c r="M1411" s="48">
        <v>5893.71</v>
      </c>
    </row>
    <row r="1412" spans="1:13" ht="14.25" x14ac:dyDescent="0.2">
      <c r="A1412" s="42" t="s">
        <v>41</v>
      </c>
      <c r="B1412" s="42" t="s">
        <v>41</v>
      </c>
      <c r="C1412" s="43" t="s">
        <v>56</v>
      </c>
      <c r="D1412" s="43" t="s">
        <v>0</v>
      </c>
      <c r="E1412" s="45">
        <v>2018</v>
      </c>
      <c r="F1412" s="45" t="s">
        <v>61</v>
      </c>
      <c r="G1412" s="45" t="s">
        <v>102</v>
      </c>
      <c r="H1412" s="45" t="s">
        <v>99</v>
      </c>
      <c r="I1412" s="43" t="s">
        <v>151</v>
      </c>
      <c r="J1412" s="45" t="s">
        <v>544</v>
      </c>
      <c r="K1412" s="45" t="s">
        <v>544</v>
      </c>
      <c r="L1412" s="48">
        <v>1718.8</v>
      </c>
      <c r="M1412" s="48">
        <v>5893.71</v>
      </c>
    </row>
    <row r="1413" spans="1:13" ht="14.25" x14ac:dyDescent="0.2">
      <c r="A1413" s="42" t="s">
        <v>41</v>
      </c>
      <c r="B1413" s="42" t="s">
        <v>41</v>
      </c>
      <c r="C1413" s="43" t="s">
        <v>56</v>
      </c>
      <c r="D1413" s="43" t="s">
        <v>0</v>
      </c>
      <c r="E1413" s="45">
        <v>2018</v>
      </c>
      <c r="F1413" s="45" t="s">
        <v>61</v>
      </c>
      <c r="G1413" s="45" t="s">
        <v>102</v>
      </c>
      <c r="H1413" s="45" t="s">
        <v>129</v>
      </c>
      <c r="I1413" s="43" t="s">
        <v>144</v>
      </c>
      <c r="J1413" s="45" t="s">
        <v>544</v>
      </c>
      <c r="K1413" s="45" t="s">
        <v>544</v>
      </c>
      <c r="L1413" s="48">
        <v>1212</v>
      </c>
      <c r="M1413" s="48">
        <v>4380.49</v>
      </c>
    </row>
    <row r="1414" spans="1:13" ht="14.25" x14ac:dyDescent="0.2">
      <c r="A1414" s="42" t="s">
        <v>41</v>
      </c>
      <c r="B1414" s="42" t="s">
        <v>41</v>
      </c>
      <c r="C1414" s="43" t="s">
        <v>56</v>
      </c>
      <c r="D1414" s="43" t="s">
        <v>0</v>
      </c>
      <c r="E1414" s="45">
        <v>2018</v>
      </c>
      <c r="F1414" s="45" t="s">
        <v>61</v>
      </c>
      <c r="G1414" s="45" t="s">
        <v>102</v>
      </c>
      <c r="H1414" s="45" t="s">
        <v>162</v>
      </c>
      <c r="I1414" s="43" t="s">
        <v>153</v>
      </c>
      <c r="J1414" s="45" t="s">
        <v>544</v>
      </c>
      <c r="K1414" s="45" t="s">
        <v>544</v>
      </c>
      <c r="L1414" s="48">
        <v>1212</v>
      </c>
      <c r="M1414" s="48">
        <v>4380.49</v>
      </c>
    </row>
    <row r="1415" spans="1:13" ht="14.25" x14ac:dyDescent="0.2">
      <c r="A1415" s="42" t="s">
        <v>41</v>
      </c>
      <c r="B1415" s="42" t="s">
        <v>41</v>
      </c>
      <c r="C1415" s="43" t="s">
        <v>56</v>
      </c>
      <c r="D1415" s="43" t="s">
        <v>0</v>
      </c>
      <c r="E1415" s="45">
        <v>2018</v>
      </c>
      <c r="F1415" s="45" t="s">
        <v>61</v>
      </c>
      <c r="G1415" s="45" t="s">
        <v>102</v>
      </c>
      <c r="H1415" s="45" t="s">
        <v>129</v>
      </c>
      <c r="I1415" s="43" t="s">
        <v>144</v>
      </c>
      <c r="J1415" s="45" t="s">
        <v>544</v>
      </c>
      <c r="K1415" s="45" t="s">
        <v>544</v>
      </c>
      <c r="L1415" s="48">
        <v>1718.8</v>
      </c>
      <c r="M1415" s="48">
        <v>5893.71</v>
      </c>
    </row>
    <row r="1416" spans="1:13" ht="14.25" x14ac:dyDescent="0.2">
      <c r="A1416" s="42" t="s">
        <v>41</v>
      </c>
      <c r="B1416" s="42" t="s">
        <v>41</v>
      </c>
      <c r="C1416" s="43" t="s">
        <v>56</v>
      </c>
      <c r="D1416" s="43" t="s">
        <v>0</v>
      </c>
      <c r="E1416" s="45">
        <v>2018</v>
      </c>
      <c r="F1416" s="45" t="s">
        <v>61</v>
      </c>
      <c r="G1416" s="45" t="s">
        <v>102</v>
      </c>
      <c r="H1416" s="45" t="s">
        <v>129</v>
      </c>
      <c r="I1416" s="43" t="s">
        <v>152</v>
      </c>
      <c r="J1416" s="45" t="s">
        <v>544</v>
      </c>
      <c r="K1416" s="45" t="s">
        <v>544</v>
      </c>
      <c r="L1416" s="48">
        <v>1718.8</v>
      </c>
      <c r="M1416" s="48">
        <v>5893.71</v>
      </c>
    </row>
    <row r="1417" spans="1:13" ht="14.25" x14ac:dyDescent="0.2">
      <c r="A1417" s="42" t="s">
        <v>41</v>
      </c>
      <c r="B1417" s="42" t="s">
        <v>41</v>
      </c>
      <c r="C1417" s="43" t="s">
        <v>56</v>
      </c>
      <c r="D1417" s="43" t="s">
        <v>0</v>
      </c>
      <c r="E1417" s="45">
        <v>2018</v>
      </c>
      <c r="F1417" s="45" t="s">
        <v>61</v>
      </c>
      <c r="G1417" s="45" t="s">
        <v>102</v>
      </c>
      <c r="H1417" s="45" t="s">
        <v>99</v>
      </c>
      <c r="I1417" s="43" t="s">
        <v>156</v>
      </c>
      <c r="J1417" s="45" t="s">
        <v>544</v>
      </c>
      <c r="K1417" s="45" t="s">
        <v>544</v>
      </c>
      <c r="L1417" s="48">
        <v>1212</v>
      </c>
      <c r="M1417" s="48">
        <v>4380.49</v>
      </c>
    </row>
    <row r="1418" spans="1:13" ht="14.25" x14ac:dyDescent="0.2">
      <c r="A1418" s="42" t="s">
        <v>41</v>
      </c>
      <c r="B1418" s="42" t="s">
        <v>41</v>
      </c>
      <c r="C1418" s="43" t="s">
        <v>56</v>
      </c>
      <c r="D1418" s="43" t="s">
        <v>0</v>
      </c>
      <c r="E1418" s="45">
        <v>2018</v>
      </c>
      <c r="F1418" s="45" t="s">
        <v>61</v>
      </c>
      <c r="G1418" s="45" t="s">
        <v>102</v>
      </c>
      <c r="H1418" s="45" t="s">
        <v>129</v>
      </c>
      <c r="I1418" s="43" t="s">
        <v>153</v>
      </c>
      <c r="J1418" s="45" t="s">
        <v>544</v>
      </c>
      <c r="K1418" s="45" t="s">
        <v>544</v>
      </c>
      <c r="L1418" s="48">
        <v>1718.8</v>
      </c>
      <c r="M1418" s="48">
        <v>5893.71</v>
      </c>
    </row>
    <row r="1419" spans="1:13" ht="14.25" x14ac:dyDescent="0.2">
      <c r="A1419" s="42" t="s">
        <v>41</v>
      </c>
      <c r="B1419" s="42" t="s">
        <v>41</v>
      </c>
      <c r="C1419" s="43" t="s">
        <v>56</v>
      </c>
      <c r="D1419" s="43" t="s">
        <v>0</v>
      </c>
      <c r="E1419" s="45">
        <v>2018</v>
      </c>
      <c r="F1419" s="45" t="s">
        <v>61</v>
      </c>
      <c r="G1419" s="45" t="s">
        <v>102</v>
      </c>
      <c r="H1419" s="45" t="s">
        <v>129</v>
      </c>
      <c r="I1419" s="43" t="s">
        <v>146</v>
      </c>
      <c r="J1419" s="45" t="s">
        <v>544</v>
      </c>
      <c r="K1419" s="45" t="s">
        <v>544</v>
      </c>
      <c r="L1419" s="48">
        <v>1212</v>
      </c>
      <c r="M1419" s="48">
        <v>4380.49</v>
      </c>
    </row>
    <row r="1420" spans="1:13" ht="14.25" x14ac:dyDescent="0.2">
      <c r="A1420" s="42" t="s">
        <v>41</v>
      </c>
      <c r="B1420" s="42" t="s">
        <v>41</v>
      </c>
      <c r="C1420" s="43" t="s">
        <v>56</v>
      </c>
      <c r="D1420" s="43" t="s">
        <v>0</v>
      </c>
      <c r="E1420" s="45">
        <v>2018</v>
      </c>
      <c r="F1420" s="45" t="s">
        <v>61</v>
      </c>
      <c r="G1420" s="45" t="s">
        <v>102</v>
      </c>
      <c r="H1420" s="45" t="s">
        <v>95</v>
      </c>
      <c r="I1420" s="43" t="s">
        <v>153</v>
      </c>
      <c r="J1420" s="45" t="s">
        <v>544</v>
      </c>
      <c r="K1420" s="45" t="s">
        <v>544</v>
      </c>
      <c r="L1420" s="48">
        <v>1212</v>
      </c>
      <c r="M1420" s="48">
        <v>4380.49</v>
      </c>
    </row>
    <row r="1421" spans="1:13" ht="14.25" x14ac:dyDescent="0.2">
      <c r="A1421" s="42" t="s">
        <v>41</v>
      </c>
      <c r="B1421" s="42" t="s">
        <v>41</v>
      </c>
      <c r="C1421" s="43" t="s">
        <v>56</v>
      </c>
      <c r="D1421" s="43" t="s">
        <v>0</v>
      </c>
      <c r="E1421" s="45">
        <v>2018</v>
      </c>
      <c r="F1421" s="45" t="s">
        <v>61</v>
      </c>
      <c r="G1421" s="45" t="s">
        <v>102</v>
      </c>
      <c r="H1421" s="45" t="s">
        <v>129</v>
      </c>
      <c r="I1421" s="43" t="s">
        <v>151</v>
      </c>
      <c r="J1421" s="45" t="s">
        <v>544</v>
      </c>
      <c r="K1421" s="45" t="s">
        <v>544</v>
      </c>
      <c r="L1421" s="48">
        <v>1212</v>
      </c>
      <c r="M1421" s="48">
        <v>4380.49</v>
      </c>
    </row>
    <row r="1422" spans="1:13" ht="14.25" x14ac:dyDescent="0.2">
      <c r="A1422" s="42" t="s">
        <v>41</v>
      </c>
      <c r="B1422" s="42" t="s">
        <v>41</v>
      </c>
      <c r="C1422" s="43" t="s">
        <v>56</v>
      </c>
      <c r="D1422" s="43" t="s">
        <v>0</v>
      </c>
      <c r="E1422" s="45">
        <v>2018</v>
      </c>
      <c r="F1422" s="45" t="s">
        <v>61</v>
      </c>
      <c r="G1422" s="45" t="s">
        <v>102</v>
      </c>
      <c r="H1422" s="45" t="s">
        <v>99</v>
      </c>
      <c r="I1422" s="43" t="s">
        <v>152</v>
      </c>
      <c r="J1422" s="45" t="s">
        <v>544</v>
      </c>
      <c r="K1422" s="45" t="s">
        <v>544</v>
      </c>
      <c r="L1422" s="48">
        <v>1212</v>
      </c>
      <c r="M1422" s="48">
        <v>4380.49</v>
      </c>
    </row>
    <row r="1423" spans="1:13" ht="14.25" x14ac:dyDescent="0.2">
      <c r="A1423" s="42" t="s">
        <v>41</v>
      </c>
      <c r="B1423" s="42" t="s">
        <v>41</v>
      </c>
      <c r="C1423" s="43" t="s">
        <v>56</v>
      </c>
      <c r="D1423" s="43" t="s">
        <v>0</v>
      </c>
      <c r="E1423" s="45">
        <v>2018</v>
      </c>
      <c r="F1423" s="45" t="s">
        <v>61</v>
      </c>
      <c r="G1423" s="45" t="s">
        <v>102</v>
      </c>
      <c r="H1423" s="45" t="s">
        <v>162</v>
      </c>
      <c r="I1423" s="43" t="s">
        <v>144</v>
      </c>
      <c r="J1423" s="45" t="s">
        <v>544</v>
      </c>
      <c r="K1423" s="45" t="s">
        <v>544</v>
      </c>
      <c r="L1423" s="48">
        <v>1212</v>
      </c>
      <c r="M1423" s="48">
        <v>4380.49</v>
      </c>
    </row>
    <row r="1424" spans="1:13" ht="14.25" x14ac:dyDescent="0.2">
      <c r="A1424" s="42" t="s">
        <v>41</v>
      </c>
      <c r="B1424" s="42" t="s">
        <v>41</v>
      </c>
      <c r="C1424" s="43" t="s">
        <v>56</v>
      </c>
      <c r="D1424" s="43" t="s">
        <v>0</v>
      </c>
      <c r="E1424" s="45">
        <v>2018</v>
      </c>
      <c r="F1424" s="45" t="s">
        <v>61</v>
      </c>
      <c r="G1424" s="45" t="s">
        <v>102</v>
      </c>
      <c r="H1424" s="45" t="s">
        <v>129</v>
      </c>
      <c r="I1424" s="43" t="s">
        <v>143</v>
      </c>
      <c r="J1424" s="45" t="s">
        <v>544</v>
      </c>
      <c r="K1424" s="45" t="s">
        <v>544</v>
      </c>
      <c r="L1424" s="48">
        <v>1718.8</v>
      </c>
      <c r="M1424" s="48">
        <v>5893.71</v>
      </c>
    </row>
    <row r="1425" spans="1:13" ht="14.25" x14ac:dyDescent="0.2">
      <c r="A1425" s="42" t="s">
        <v>41</v>
      </c>
      <c r="B1425" s="42" t="s">
        <v>41</v>
      </c>
      <c r="C1425" s="43" t="s">
        <v>56</v>
      </c>
      <c r="D1425" s="43" t="s">
        <v>0</v>
      </c>
      <c r="E1425" s="45">
        <v>2018</v>
      </c>
      <c r="F1425" s="45" t="s">
        <v>61</v>
      </c>
      <c r="G1425" s="45" t="s">
        <v>102</v>
      </c>
      <c r="H1425" s="45" t="s">
        <v>129</v>
      </c>
      <c r="I1425" s="43" t="s">
        <v>165</v>
      </c>
      <c r="J1425" s="45" t="s">
        <v>544</v>
      </c>
      <c r="K1425" s="45" t="s">
        <v>544</v>
      </c>
      <c r="L1425" s="48">
        <v>1718.8</v>
      </c>
      <c r="M1425" s="48">
        <v>7149.08</v>
      </c>
    </row>
    <row r="1426" spans="1:13" ht="14.25" x14ac:dyDescent="0.2">
      <c r="A1426" s="42" t="s">
        <v>41</v>
      </c>
      <c r="B1426" s="42" t="s">
        <v>41</v>
      </c>
      <c r="C1426" s="43" t="s">
        <v>56</v>
      </c>
      <c r="D1426" s="43" t="s">
        <v>0</v>
      </c>
      <c r="E1426" s="45">
        <v>2018</v>
      </c>
      <c r="F1426" s="45" t="s">
        <v>61</v>
      </c>
      <c r="G1426" s="45" t="s">
        <v>102</v>
      </c>
      <c r="H1426" s="45" t="s">
        <v>99</v>
      </c>
      <c r="I1426" s="43" t="s">
        <v>157</v>
      </c>
      <c r="J1426" s="45" t="s">
        <v>544</v>
      </c>
      <c r="K1426" s="45" t="s">
        <v>544</v>
      </c>
      <c r="L1426" s="48">
        <v>1212</v>
      </c>
      <c r="M1426" s="48">
        <v>4380.49</v>
      </c>
    </row>
    <row r="1427" spans="1:13" ht="14.25" x14ac:dyDescent="0.2">
      <c r="A1427" s="42" t="s">
        <v>41</v>
      </c>
      <c r="B1427" s="42" t="s">
        <v>41</v>
      </c>
      <c r="C1427" s="43" t="s">
        <v>56</v>
      </c>
      <c r="D1427" s="43" t="s">
        <v>0</v>
      </c>
      <c r="E1427" s="45">
        <v>2018</v>
      </c>
      <c r="F1427" s="45" t="s">
        <v>61</v>
      </c>
      <c r="G1427" s="45" t="s">
        <v>102</v>
      </c>
      <c r="H1427" s="45" t="s">
        <v>99</v>
      </c>
      <c r="I1427" s="43" t="s">
        <v>152</v>
      </c>
      <c r="J1427" s="45" t="s">
        <v>544</v>
      </c>
      <c r="K1427" s="45" t="s">
        <v>544</v>
      </c>
      <c r="L1427" s="48">
        <v>1718.8</v>
      </c>
      <c r="M1427" s="48">
        <v>5893.71</v>
      </c>
    </row>
    <row r="1428" spans="1:13" ht="14.25" x14ac:dyDescent="0.2">
      <c r="A1428" s="42" t="s">
        <v>41</v>
      </c>
      <c r="B1428" s="42" t="s">
        <v>41</v>
      </c>
      <c r="C1428" s="43" t="s">
        <v>56</v>
      </c>
      <c r="D1428" s="43" t="s">
        <v>0</v>
      </c>
      <c r="E1428" s="45">
        <v>2018</v>
      </c>
      <c r="F1428" s="45" t="s">
        <v>61</v>
      </c>
      <c r="G1428" s="45" t="s">
        <v>102</v>
      </c>
      <c r="H1428" s="45" t="s">
        <v>129</v>
      </c>
      <c r="I1428" s="43" t="s">
        <v>209</v>
      </c>
      <c r="J1428" s="45" t="s">
        <v>544</v>
      </c>
      <c r="K1428" s="45" t="s">
        <v>544</v>
      </c>
      <c r="L1428" s="48">
        <v>1212</v>
      </c>
      <c r="M1428" s="48">
        <v>4380.49</v>
      </c>
    </row>
    <row r="1429" spans="1:13" ht="14.25" x14ac:dyDescent="0.2">
      <c r="A1429" s="42" t="s">
        <v>41</v>
      </c>
      <c r="B1429" s="42" t="s">
        <v>41</v>
      </c>
      <c r="C1429" s="43" t="s">
        <v>56</v>
      </c>
      <c r="D1429" s="43" t="s">
        <v>0</v>
      </c>
      <c r="E1429" s="45">
        <v>2018</v>
      </c>
      <c r="F1429" s="45" t="s">
        <v>61</v>
      </c>
      <c r="G1429" s="45" t="s">
        <v>102</v>
      </c>
      <c r="H1429" s="45" t="s">
        <v>129</v>
      </c>
      <c r="I1429" s="43" t="s">
        <v>288</v>
      </c>
      <c r="J1429" s="45" t="s">
        <v>544</v>
      </c>
      <c r="K1429" s="45" t="s">
        <v>544</v>
      </c>
      <c r="L1429" s="48">
        <v>1212</v>
      </c>
      <c r="M1429" s="48">
        <v>4380.49</v>
      </c>
    </row>
    <row r="1430" spans="1:13" ht="14.25" x14ac:dyDescent="0.2">
      <c r="A1430" s="42" t="s">
        <v>41</v>
      </c>
      <c r="B1430" s="42" t="s">
        <v>41</v>
      </c>
      <c r="C1430" s="43" t="s">
        <v>56</v>
      </c>
      <c r="D1430" s="43" t="s">
        <v>0</v>
      </c>
      <c r="E1430" s="45">
        <v>2018</v>
      </c>
      <c r="F1430" s="45" t="s">
        <v>61</v>
      </c>
      <c r="G1430" s="45" t="s">
        <v>102</v>
      </c>
      <c r="H1430" s="45" t="s">
        <v>99</v>
      </c>
      <c r="I1430" s="43" t="s">
        <v>291</v>
      </c>
      <c r="J1430" s="45" t="s">
        <v>544</v>
      </c>
      <c r="K1430" s="45" t="s">
        <v>544</v>
      </c>
      <c r="L1430" s="48">
        <v>1212</v>
      </c>
      <c r="M1430" s="48">
        <v>4380.49</v>
      </c>
    </row>
    <row r="1431" spans="1:13" ht="14.25" x14ac:dyDescent="0.2">
      <c r="A1431" s="42" t="s">
        <v>41</v>
      </c>
      <c r="B1431" s="42" t="s">
        <v>41</v>
      </c>
      <c r="C1431" s="43" t="s">
        <v>56</v>
      </c>
      <c r="D1431" s="43" t="s">
        <v>0</v>
      </c>
      <c r="E1431" s="45">
        <v>2018</v>
      </c>
      <c r="F1431" s="45" t="s">
        <v>61</v>
      </c>
      <c r="G1431" s="45" t="s">
        <v>102</v>
      </c>
      <c r="H1431" s="45" t="s">
        <v>162</v>
      </c>
      <c r="I1431" s="43" t="s">
        <v>189</v>
      </c>
      <c r="J1431" s="45" t="s">
        <v>544</v>
      </c>
      <c r="K1431" s="45" t="s">
        <v>544</v>
      </c>
      <c r="L1431" s="48">
        <v>1212</v>
      </c>
      <c r="M1431" s="48">
        <v>5700.18</v>
      </c>
    </row>
    <row r="1432" spans="1:13" ht="14.25" x14ac:dyDescent="0.2">
      <c r="A1432" s="42" t="s">
        <v>41</v>
      </c>
      <c r="B1432" s="42" t="s">
        <v>41</v>
      </c>
      <c r="C1432" s="43" t="s">
        <v>56</v>
      </c>
      <c r="D1432" s="43" t="s">
        <v>0</v>
      </c>
      <c r="E1432" s="45">
        <v>2018</v>
      </c>
      <c r="F1432" s="45" t="s">
        <v>61</v>
      </c>
      <c r="G1432" s="45" t="s">
        <v>102</v>
      </c>
      <c r="H1432" s="45" t="s">
        <v>99</v>
      </c>
      <c r="I1432" s="43" t="s">
        <v>189</v>
      </c>
      <c r="J1432" s="45" t="s">
        <v>544</v>
      </c>
      <c r="K1432" s="45" t="s">
        <v>544</v>
      </c>
      <c r="L1432" s="48">
        <v>1212</v>
      </c>
      <c r="M1432" s="48">
        <v>5700.18</v>
      </c>
    </row>
    <row r="1433" spans="1:13" ht="14.25" x14ac:dyDescent="0.2">
      <c r="A1433" s="42" t="s">
        <v>41</v>
      </c>
      <c r="B1433" s="42" t="s">
        <v>41</v>
      </c>
      <c r="C1433" s="43" t="s">
        <v>56</v>
      </c>
      <c r="D1433" s="43" t="s">
        <v>0</v>
      </c>
      <c r="E1433" s="45">
        <v>2018</v>
      </c>
      <c r="F1433" s="45" t="s">
        <v>61</v>
      </c>
      <c r="G1433" s="45" t="s">
        <v>102</v>
      </c>
      <c r="H1433" s="45" t="s">
        <v>99</v>
      </c>
      <c r="I1433" s="43" t="s">
        <v>151</v>
      </c>
      <c r="J1433" s="45" t="s">
        <v>544</v>
      </c>
      <c r="K1433" s="45" t="s">
        <v>544</v>
      </c>
      <c r="L1433" s="48">
        <v>1718.8</v>
      </c>
      <c r="M1433" s="48">
        <v>5893.71</v>
      </c>
    </row>
    <row r="1434" spans="1:13" ht="14.25" x14ac:dyDescent="0.2">
      <c r="A1434" s="42" t="s">
        <v>41</v>
      </c>
      <c r="B1434" s="42" t="s">
        <v>41</v>
      </c>
      <c r="C1434" s="43" t="s">
        <v>56</v>
      </c>
      <c r="D1434" s="43" t="s">
        <v>0</v>
      </c>
      <c r="E1434" s="45">
        <v>2018</v>
      </c>
      <c r="F1434" s="45" t="s">
        <v>61</v>
      </c>
      <c r="G1434" s="45" t="s">
        <v>102</v>
      </c>
      <c r="H1434" s="45" t="s">
        <v>99</v>
      </c>
      <c r="I1434" s="43" t="s">
        <v>145</v>
      </c>
      <c r="J1434" s="45" t="s">
        <v>544</v>
      </c>
      <c r="K1434" s="45" t="s">
        <v>544</v>
      </c>
      <c r="L1434" s="48">
        <v>1212</v>
      </c>
      <c r="M1434" s="48">
        <v>4380.49</v>
      </c>
    </row>
    <row r="1435" spans="1:13" ht="14.25" x14ac:dyDescent="0.2">
      <c r="A1435" s="42" t="s">
        <v>41</v>
      </c>
      <c r="B1435" s="42" t="s">
        <v>41</v>
      </c>
      <c r="C1435" s="43" t="s">
        <v>56</v>
      </c>
      <c r="D1435" s="43" t="s">
        <v>0</v>
      </c>
      <c r="E1435" s="45">
        <v>2018</v>
      </c>
      <c r="F1435" s="45" t="s">
        <v>61</v>
      </c>
      <c r="G1435" s="45" t="s">
        <v>102</v>
      </c>
      <c r="H1435" s="45" t="s">
        <v>129</v>
      </c>
      <c r="I1435" s="43" t="s">
        <v>290</v>
      </c>
      <c r="J1435" s="45" t="s">
        <v>544</v>
      </c>
      <c r="K1435" s="45" t="s">
        <v>544</v>
      </c>
      <c r="L1435" s="48">
        <v>1212</v>
      </c>
      <c r="M1435" s="48">
        <v>4380.49</v>
      </c>
    </row>
    <row r="1436" spans="1:13" ht="14.25" x14ac:dyDescent="0.2">
      <c r="A1436" s="42" t="s">
        <v>41</v>
      </c>
      <c r="B1436" s="42" t="s">
        <v>41</v>
      </c>
      <c r="C1436" s="43" t="s">
        <v>56</v>
      </c>
      <c r="D1436" s="43" t="s">
        <v>0</v>
      </c>
      <c r="E1436" s="45">
        <v>2018</v>
      </c>
      <c r="F1436" s="45" t="s">
        <v>61</v>
      </c>
      <c r="G1436" s="45" t="s">
        <v>102</v>
      </c>
      <c r="H1436" s="45" t="s">
        <v>129</v>
      </c>
      <c r="I1436" s="43" t="s">
        <v>153</v>
      </c>
      <c r="J1436" s="45" t="s">
        <v>544</v>
      </c>
      <c r="K1436" s="45" t="s">
        <v>544</v>
      </c>
      <c r="L1436" s="48">
        <v>1718.8</v>
      </c>
      <c r="M1436" s="48">
        <v>5893.71</v>
      </c>
    </row>
    <row r="1437" spans="1:13" ht="14.25" x14ac:dyDescent="0.2">
      <c r="A1437" s="42" t="s">
        <v>41</v>
      </c>
      <c r="B1437" s="42" t="s">
        <v>41</v>
      </c>
      <c r="C1437" s="43" t="s">
        <v>56</v>
      </c>
      <c r="D1437" s="43" t="s">
        <v>0</v>
      </c>
      <c r="E1437" s="45">
        <v>2018</v>
      </c>
      <c r="F1437" s="45" t="s">
        <v>61</v>
      </c>
      <c r="G1437" s="45" t="s">
        <v>102</v>
      </c>
      <c r="H1437" s="45" t="s">
        <v>129</v>
      </c>
      <c r="I1437" s="43" t="s">
        <v>189</v>
      </c>
      <c r="J1437" s="45" t="s">
        <v>544</v>
      </c>
      <c r="K1437" s="45" t="s">
        <v>544</v>
      </c>
      <c r="L1437" s="48">
        <v>1718.8</v>
      </c>
      <c r="M1437" s="48">
        <v>8475.35</v>
      </c>
    </row>
    <row r="1438" spans="1:13" ht="14.25" x14ac:dyDescent="0.2">
      <c r="A1438" s="42" t="s">
        <v>41</v>
      </c>
      <c r="B1438" s="42" t="s">
        <v>41</v>
      </c>
      <c r="C1438" s="43" t="s">
        <v>56</v>
      </c>
      <c r="D1438" s="43" t="s">
        <v>0</v>
      </c>
      <c r="E1438" s="45">
        <v>2018</v>
      </c>
      <c r="F1438" s="45" t="s">
        <v>61</v>
      </c>
      <c r="G1438" s="45" t="s">
        <v>102</v>
      </c>
      <c r="H1438" s="45" t="s">
        <v>129</v>
      </c>
      <c r="I1438" s="43" t="s">
        <v>156</v>
      </c>
      <c r="J1438" s="45" t="s">
        <v>544</v>
      </c>
      <c r="K1438" s="45" t="s">
        <v>544</v>
      </c>
      <c r="L1438" s="48">
        <v>1212</v>
      </c>
      <c r="M1438" s="48">
        <v>4380.49</v>
      </c>
    </row>
    <row r="1439" spans="1:13" ht="14.25" x14ac:dyDescent="0.2">
      <c r="A1439" s="42" t="s">
        <v>41</v>
      </c>
      <c r="B1439" s="42" t="s">
        <v>41</v>
      </c>
      <c r="C1439" s="43" t="s">
        <v>56</v>
      </c>
      <c r="D1439" s="43" t="s">
        <v>0</v>
      </c>
      <c r="E1439" s="45">
        <v>2018</v>
      </c>
      <c r="F1439" s="45" t="s">
        <v>61</v>
      </c>
      <c r="G1439" s="45" t="s">
        <v>102</v>
      </c>
      <c r="H1439" s="45" t="s">
        <v>129</v>
      </c>
      <c r="I1439" s="43" t="s">
        <v>165</v>
      </c>
      <c r="J1439" s="45" t="s">
        <v>544</v>
      </c>
      <c r="K1439" s="45" t="s">
        <v>544</v>
      </c>
      <c r="L1439" s="48">
        <v>1212</v>
      </c>
      <c r="M1439" s="48">
        <v>6679.94</v>
      </c>
    </row>
    <row r="1440" spans="1:13" ht="14.25" x14ac:dyDescent="0.2">
      <c r="A1440" s="42" t="s">
        <v>41</v>
      </c>
      <c r="B1440" s="42" t="s">
        <v>41</v>
      </c>
      <c r="C1440" s="43" t="s">
        <v>56</v>
      </c>
      <c r="D1440" s="43" t="s">
        <v>0</v>
      </c>
      <c r="E1440" s="45">
        <v>2018</v>
      </c>
      <c r="F1440" s="45" t="s">
        <v>61</v>
      </c>
      <c r="G1440" s="45" t="s">
        <v>102</v>
      </c>
      <c r="H1440" s="45" t="s">
        <v>99</v>
      </c>
      <c r="I1440" s="43" t="s">
        <v>295</v>
      </c>
      <c r="J1440" s="45" t="s">
        <v>544</v>
      </c>
      <c r="K1440" s="45" t="s">
        <v>544</v>
      </c>
      <c r="L1440" s="48">
        <v>1718.8</v>
      </c>
      <c r="M1440" s="48">
        <v>5893.71</v>
      </c>
    </row>
    <row r="1441" spans="1:13" ht="14.25" x14ac:dyDescent="0.2">
      <c r="A1441" s="42" t="s">
        <v>41</v>
      </c>
      <c r="B1441" s="42" t="s">
        <v>41</v>
      </c>
      <c r="C1441" s="43" t="s">
        <v>56</v>
      </c>
      <c r="D1441" s="43" t="s">
        <v>0</v>
      </c>
      <c r="E1441" s="45">
        <v>2018</v>
      </c>
      <c r="F1441" s="45" t="s">
        <v>61</v>
      </c>
      <c r="G1441" s="45" t="s">
        <v>102</v>
      </c>
      <c r="H1441" s="45" t="s">
        <v>129</v>
      </c>
      <c r="I1441" s="43" t="s">
        <v>149</v>
      </c>
      <c r="J1441" s="45" t="s">
        <v>544</v>
      </c>
      <c r="K1441" s="45" t="s">
        <v>544</v>
      </c>
      <c r="L1441" s="48">
        <v>1718.8</v>
      </c>
      <c r="M1441" s="48">
        <v>5893.71</v>
      </c>
    </row>
    <row r="1442" spans="1:13" ht="14.25" x14ac:dyDescent="0.2">
      <c r="A1442" s="42" t="s">
        <v>41</v>
      </c>
      <c r="B1442" s="42" t="s">
        <v>41</v>
      </c>
      <c r="C1442" s="43" t="s">
        <v>56</v>
      </c>
      <c r="D1442" s="43" t="s">
        <v>0</v>
      </c>
      <c r="E1442" s="45">
        <v>2018</v>
      </c>
      <c r="F1442" s="45" t="s">
        <v>61</v>
      </c>
      <c r="G1442" s="45" t="s">
        <v>102</v>
      </c>
      <c r="H1442" s="45" t="s">
        <v>99</v>
      </c>
      <c r="I1442" s="43" t="s">
        <v>151</v>
      </c>
      <c r="J1442" s="45" t="s">
        <v>544</v>
      </c>
      <c r="K1442" s="45" t="s">
        <v>544</v>
      </c>
      <c r="L1442" s="48">
        <v>1718.8</v>
      </c>
      <c r="M1442" s="48">
        <v>5893.71</v>
      </c>
    </row>
    <row r="1443" spans="1:13" ht="14.25" x14ac:dyDescent="0.2">
      <c r="A1443" s="42" t="s">
        <v>41</v>
      </c>
      <c r="B1443" s="42" t="s">
        <v>41</v>
      </c>
      <c r="C1443" s="43" t="s">
        <v>56</v>
      </c>
      <c r="D1443" s="43" t="s">
        <v>0</v>
      </c>
      <c r="E1443" s="45">
        <v>2018</v>
      </c>
      <c r="F1443" s="45" t="s">
        <v>61</v>
      </c>
      <c r="G1443" s="45" t="s">
        <v>102</v>
      </c>
      <c r="H1443" s="45" t="s">
        <v>162</v>
      </c>
      <c r="I1443" s="43" t="s">
        <v>151</v>
      </c>
      <c r="J1443" s="45" t="s">
        <v>544</v>
      </c>
      <c r="K1443" s="45" t="s">
        <v>544</v>
      </c>
      <c r="L1443" s="48">
        <v>1212</v>
      </c>
      <c r="M1443" s="48">
        <v>4380.49</v>
      </c>
    </row>
    <row r="1444" spans="1:13" ht="14.25" x14ac:dyDescent="0.2">
      <c r="A1444" s="42" t="s">
        <v>41</v>
      </c>
      <c r="B1444" s="42" t="s">
        <v>41</v>
      </c>
      <c r="C1444" s="43" t="s">
        <v>56</v>
      </c>
      <c r="D1444" s="43" t="s">
        <v>0</v>
      </c>
      <c r="E1444" s="45">
        <v>2018</v>
      </c>
      <c r="F1444" s="45" t="s">
        <v>61</v>
      </c>
      <c r="G1444" s="45" t="s">
        <v>102</v>
      </c>
      <c r="H1444" s="45" t="s">
        <v>129</v>
      </c>
      <c r="I1444" s="43" t="s">
        <v>151</v>
      </c>
      <c r="J1444" s="45" t="s">
        <v>544</v>
      </c>
      <c r="K1444" s="45" t="s">
        <v>544</v>
      </c>
      <c r="L1444" s="48">
        <v>1212</v>
      </c>
      <c r="M1444" s="48">
        <v>4380.49</v>
      </c>
    </row>
    <row r="1445" spans="1:13" ht="14.25" x14ac:dyDescent="0.2">
      <c r="A1445" s="42" t="s">
        <v>41</v>
      </c>
      <c r="B1445" s="42" t="s">
        <v>41</v>
      </c>
      <c r="C1445" s="43" t="s">
        <v>56</v>
      </c>
      <c r="D1445" s="43" t="s">
        <v>0</v>
      </c>
      <c r="E1445" s="45">
        <v>2018</v>
      </c>
      <c r="F1445" s="45" t="s">
        <v>61</v>
      </c>
      <c r="G1445" s="45" t="s">
        <v>102</v>
      </c>
      <c r="H1445" s="45" t="s">
        <v>162</v>
      </c>
      <c r="I1445" s="43" t="s">
        <v>145</v>
      </c>
      <c r="J1445" s="45" t="s">
        <v>544</v>
      </c>
      <c r="K1445" s="45" t="s">
        <v>544</v>
      </c>
      <c r="L1445" s="48">
        <v>1718.8</v>
      </c>
      <c r="M1445" s="48">
        <v>5893.71</v>
      </c>
    </row>
    <row r="1446" spans="1:13" ht="14.25" x14ac:dyDescent="0.2">
      <c r="A1446" s="42" t="s">
        <v>41</v>
      </c>
      <c r="B1446" s="42" t="s">
        <v>41</v>
      </c>
      <c r="C1446" s="43" t="s">
        <v>56</v>
      </c>
      <c r="D1446" s="43" t="s">
        <v>0</v>
      </c>
      <c r="E1446" s="45">
        <v>2018</v>
      </c>
      <c r="F1446" s="45" t="s">
        <v>61</v>
      </c>
      <c r="G1446" s="45" t="s">
        <v>102</v>
      </c>
      <c r="H1446" s="45" t="s">
        <v>129</v>
      </c>
      <c r="I1446" s="43" t="s">
        <v>148</v>
      </c>
      <c r="J1446" s="45" t="s">
        <v>544</v>
      </c>
      <c r="K1446" s="45" t="s">
        <v>544</v>
      </c>
      <c r="L1446" s="48">
        <v>1212</v>
      </c>
      <c r="M1446" s="48">
        <v>4380.49</v>
      </c>
    </row>
    <row r="1447" spans="1:13" ht="14.25" x14ac:dyDescent="0.2">
      <c r="A1447" s="42" t="s">
        <v>41</v>
      </c>
      <c r="B1447" s="42" t="s">
        <v>41</v>
      </c>
      <c r="C1447" s="43" t="s">
        <v>56</v>
      </c>
      <c r="D1447" s="43" t="s">
        <v>0</v>
      </c>
      <c r="E1447" s="45">
        <v>2018</v>
      </c>
      <c r="F1447" s="45" t="s">
        <v>61</v>
      </c>
      <c r="G1447" s="45" t="s">
        <v>102</v>
      </c>
      <c r="H1447" s="45" t="s">
        <v>129</v>
      </c>
      <c r="I1447" s="43" t="s">
        <v>141</v>
      </c>
      <c r="J1447" s="45" t="s">
        <v>544</v>
      </c>
      <c r="K1447" s="45" t="s">
        <v>544</v>
      </c>
      <c r="L1447" s="48">
        <v>1212</v>
      </c>
      <c r="M1447" s="48">
        <v>4380.49</v>
      </c>
    </row>
    <row r="1448" spans="1:13" ht="14.25" x14ac:dyDescent="0.2">
      <c r="A1448" s="42" t="s">
        <v>41</v>
      </c>
      <c r="B1448" s="42" t="s">
        <v>41</v>
      </c>
      <c r="C1448" s="43" t="s">
        <v>56</v>
      </c>
      <c r="D1448" s="43" t="s">
        <v>0</v>
      </c>
      <c r="E1448" s="45">
        <v>2018</v>
      </c>
      <c r="F1448" s="45" t="s">
        <v>61</v>
      </c>
      <c r="G1448" s="45" t="s">
        <v>102</v>
      </c>
      <c r="H1448" s="45" t="s">
        <v>129</v>
      </c>
      <c r="I1448" s="43" t="s">
        <v>288</v>
      </c>
      <c r="J1448" s="45" t="s">
        <v>544</v>
      </c>
      <c r="K1448" s="45" t="s">
        <v>544</v>
      </c>
      <c r="L1448" s="48">
        <v>1212</v>
      </c>
      <c r="M1448" s="48">
        <v>4380.49</v>
      </c>
    </row>
    <row r="1449" spans="1:13" ht="14.25" x14ac:dyDescent="0.2">
      <c r="A1449" s="42" t="s">
        <v>41</v>
      </c>
      <c r="B1449" s="42" t="s">
        <v>41</v>
      </c>
      <c r="C1449" s="43" t="s">
        <v>56</v>
      </c>
      <c r="D1449" s="43" t="s">
        <v>0</v>
      </c>
      <c r="E1449" s="45">
        <v>2018</v>
      </c>
      <c r="F1449" s="45" t="s">
        <v>61</v>
      </c>
      <c r="G1449" s="45" t="s">
        <v>102</v>
      </c>
      <c r="H1449" s="45" t="s">
        <v>160</v>
      </c>
      <c r="I1449" s="43" t="s">
        <v>145</v>
      </c>
      <c r="J1449" s="45" t="s">
        <v>544</v>
      </c>
      <c r="K1449" s="45" t="s">
        <v>544</v>
      </c>
      <c r="L1449" s="48">
        <v>1212</v>
      </c>
      <c r="M1449" s="48">
        <v>4380.49</v>
      </c>
    </row>
    <row r="1450" spans="1:13" ht="14.25" x14ac:dyDescent="0.2">
      <c r="A1450" s="42" t="s">
        <v>41</v>
      </c>
      <c r="B1450" s="42" t="s">
        <v>41</v>
      </c>
      <c r="C1450" s="43" t="s">
        <v>56</v>
      </c>
      <c r="D1450" s="43" t="s">
        <v>0</v>
      </c>
      <c r="E1450" s="45">
        <v>2018</v>
      </c>
      <c r="F1450" s="45" t="s">
        <v>61</v>
      </c>
      <c r="G1450" s="45" t="s">
        <v>102</v>
      </c>
      <c r="H1450" s="45" t="s">
        <v>160</v>
      </c>
      <c r="I1450" s="43" t="s">
        <v>152</v>
      </c>
      <c r="J1450" s="45" t="s">
        <v>544</v>
      </c>
      <c r="K1450" s="45" t="s">
        <v>544</v>
      </c>
      <c r="L1450" s="48">
        <v>1718.8</v>
      </c>
      <c r="M1450" s="48">
        <v>5893.71</v>
      </c>
    </row>
    <row r="1451" spans="1:13" ht="14.25" x14ac:dyDescent="0.2">
      <c r="A1451" s="42" t="s">
        <v>41</v>
      </c>
      <c r="B1451" s="42" t="s">
        <v>41</v>
      </c>
      <c r="C1451" s="43" t="s">
        <v>56</v>
      </c>
      <c r="D1451" s="43" t="s">
        <v>0</v>
      </c>
      <c r="E1451" s="45">
        <v>2018</v>
      </c>
      <c r="F1451" s="45" t="s">
        <v>61</v>
      </c>
      <c r="G1451" s="45" t="s">
        <v>102</v>
      </c>
      <c r="H1451" s="45" t="s">
        <v>99</v>
      </c>
      <c r="I1451" s="43" t="s">
        <v>154</v>
      </c>
      <c r="J1451" s="45" t="s">
        <v>544</v>
      </c>
      <c r="K1451" s="45" t="s">
        <v>544</v>
      </c>
      <c r="L1451" s="48">
        <v>1718.8</v>
      </c>
      <c r="M1451" s="48">
        <v>5893.71</v>
      </c>
    </row>
    <row r="1452" spans="1:13" ht="14.25" x14ac:dyDescent="0.2">
      <c r="A1452" s="42" t="s">
        <v>41</v>
      </c>
      <c r="B1452" s="42" t="s">
        <v>41</v>
      </c>
      <c r="C1452" s="43" t="s">
        <v>56</v>
      </c>
      <c r="D1452" s="43" t="s">
        <v>0</v>
      </c>
      <c r="E1452" s="45">
        <v>2018</v>
      </c>
      <c r="F1452" s="45" t="s">
        <v>61</v>
      </c>
      <c r="G1452" s="45" t="s">
        <v>102</v>
      </c>
      <c r="H1452" s="45" t="s">
        <v>129</v>
      </c>
      <c r="I1452" s="43" t="s">
        <v>165</v>
      </c>
      <c r="J1452" s="45" t="s">
        <v>544</v>
      </c>
      <c r="K1452" s="45" t="s">
        <v>544</v>
      </c>
      <c r="L1452" s="48">
        <v>1212</v>
      </c>
      <c r="M1452" s="48">
        <v>5700.18</v>
      </c>
    </row>
    <row r="1453" spans="1:13" ht="14.25" x14ac:dyDescent="0.2">
      <c r="A1453" s="42" t="s">
        <v>41</v>
      </c>
      <c r="B1453" s="42" t="s">
        <v>41</v>
      </c>
      <c r="C1453" s="43" t="s">
        <v>56</v>
      </c>
      <c r="D1453" s="43" t="s">
        <v>0</v>
      </c>
      <c r="E1453" s="45">
        <v>2018</v>
      </c>
      <c r="F1453" s="45" t="s">
        <v>61</v>
      </c>
      <c r="G1453" s="45" t="s">
        <v>102</v>
      </c>
      <c r="H1453" s="45" t="s">
        <v>293</v>
      </c>
      <c r="I1453" s="43" t="s">
        <v>296</v>
      </c>
      <c r="J1453" s="45" t="s">
        <v>544</v>
      </c>
      <c r="K1453" s="45" t="s">
        <v>544</v>
      </c>
      <c r="L1453" s="48">
        <v>1718.8</v>
      </c>
      <c r="M1453" s="48">
        <v>5893.71</v>
      </c>
    </row>
    <row r="1454" spans="1:13" ht="14.25" x14ac:dyDescent="0.2">
      <c r="A1454" s="42" t="s">
        <v>41</v>
      </c>
      <c r="B1454" s="42" t="s">
        <v>41</v>
      </c>
      <c r="C1454" s="43" t="s">
        <v>56</v>
      </c>
      <c r="D1454" s="43" t="s">
        <v>0</v>
      </c>
      <c r="E1454" s="45">
        <v>2018</v>
      </c>
      <c r="F1454" s="45" t="s">
        <v>61</v>
      </c>
      <c r="G1454" s="45" t="s">
        <v>102</v>
      </c>
      <c r="H1454" s="45" t="s">
        <v>129</v>
      </c>
      <c r="I1454" s="43" t="s">
        <v>289</v>
      </c>
      <c r="J1454" s="45" t="s">
        <v>544</v>
      </c>
      <c r="K1454" s="45" t="s">
        <v>544</v>
      </c>
      <c r="L1454" s="48">
        <v>1212</v>
      </c>
      <c r="M1454" s="48">
        <v>4380.49</v>
      </c>
    </row>
    <row r="1455" spans="1:13" ht="14.25" x14ac:dyDescent="0.2">
      <c r="A1455" s="42" t="s">
        <v>41</v>
      </c>
      <c r="B1455" s="42" t="s">
        <v>41</v>
      </c>
      <c r="C1455" s="43" t="s">
        <v>56</v>
      </c>
      <c r="D1455" s="43" t="s">
        <v>0</v>
      </c>
      <c r="E1455" s="45">
        <v>2018</v>
      </c>
      <c r="F1455" s="45" t="s">
        <v>61</v>
      </c>
      <c r="G1455" s="45" t="s">
        <v>102</v>
      </c>
      <c r="H1455" s="45" t="s">
        <v>93</v>
      </c>
      <c r="I1455" s="43" t="s">
        <v>189</v>
      </c>
      <c r="J1455" s="45" t="s">
        <v>544</v>
      </c>
      <c r="K1455" s="45" t="s">
        <v>544</v>
      </c>
      <c r="L1455" s="48">
        <v>1212</v>
      </c>
      <c r="M1455" s="48">
        <v>5700.18</v>
      </c>
    </row>
    <row r="1456" spans="1:13" ht="14.25" x14ac:dyDescent="0.2">
      <c r="A1456" s="42" t="s">
        <v>41</v>
      </c>
      <c r="B1456" s="42" t="s">
        <v>41</v>
      </c>
      <c r="C1456" s="43" t="s">
        <v>56</v>
      </c>
      <c r="D1456" s="43" t="s">
        <v>0</v>
      </c>
      <c r="E1456" s="45">
        <v>2018</v>
      </c>
      <c r="F1456" s="45" t="s">
        <v>61</v>
      </c>
      <c r="G1456" s="45" t="s">
        <v>102</v>
      </c>
      <c r="H1456" s="45" t="s">
        <v>99</v>
      </c>
      <c r="I1456" s="43" t="s">
        <v>151</v>
      </c>
      <c r="J1456" s="45" t="s">
        <v>544</v>
      </c>
      <c r="K1456" s="45" t="s">
        <v>544</v>
      </c>
      <c r="L1456" s="48">
        <v>1212</v>
      </c>
      <c r="M1456" s="48">
        <v>4380.49</v>
      </c>
    </row>
    <row r="1457" spans="1:13" ht="14.25" x14ac:dyDescent="0.2">
      <c r="A1457" s="42" t="s">
        <v>41</v>
      </c>
      <c r="B1457" s="42" t="s">
        <v>41</v>
      </c>
      <c r="C1457" s="43" t="s">
        <v>56</v>
      </c>
      <c r="D1457" s="43" t="s">
        <v>0</v>
      </c>
      <c r="E1457" s="45">
        <v>2018</v>
      </c>
      <c r="F1457" s="45" t="s">
        <v>61</v>
      </c>
      <c r="G1457" s="45" t="s">
        <v>102</v>
      </c>
      <c r="H1457" s="45" t="s">
        <v>95</v>
      </c>
      <c r="I1457" s="43" t="s">
        <v>296</v>
      </c>
      <c r="J1457" s="45" t="s">
        <v>544</v>
      </c>
      <c r="K1457" s="45" t="s">
        <v>544</v>
      </c>
      <c r="L1457" s="48">
        <v>1212</v>
      </c>
      <c r="M1457" s="48">
        <v>4380.49</v>
      </c>
    </row>
    <row r="1458" spans="1:13" ht="14.25" x14ac:dyDescent="0.2">
      <c r="A1458" s="42" t="s">
        <v>41</v>
      </c>
      <c r="B1458" s="42" t="s">
        <v>41</v>
      </c>
      <c r="C1458" s="43" t="s">
        <v>56</v>
      </c>
      <c r="D1458" s="43" t="s">
        <v>0</v>
      </c>
      <c r="E1458" s="45">
        <v>2018</v>
      </c>
      <c r="F1458" s="45" t="s">
        <v>61</v>
      </c>
      <c r="G1458" s="45" t="s">
        <v>102</v>
      </c>
      <c r="H1458" s="45" t="s">
        <v>99</v>
      </c>
      <c r="I1458" s="43" t="s">
        <v>145</v>
      </c>
      <c r="J1458" s="45" t="s">
        <v>544</v>
      </c>
      <c r="K1458" s="45" t="s">
        <v>544</v>
      </c>
      <c r="L1458" s="48">
        <v>1212</v>
      </c>
      <c r="M1458" s="48">
        <v>4380.49</v>
      </c>
    </row>
    <row r="1459" spans="1:13" ht="14.25" x14ac:dyDescent="0.2">
      <c r="A1459" s="42" t="s">
        <v>41</v>
      </c>
      <c r="B1459" s="42" t="s">
        <v>41</v>
      </c>
      <c r="C1459" s="43" t="s">
        <v>56</v>
      </c>
      <c r="D1459" s="43" t="s">
        <v>0</v>
      </c>
      <c r="E1459" s="45">
        <v>2018</v>
      </c>
      <c r="F1459" s="45" t="s">
        <v>61</v>
      </c>
      <c r="G1459" s="45" t="s">
        <v>102</v>
      </c>
      <c r="H1459" s="45" t="s">
        <v>93</v>
      </c>
      <c r="I1459" s="43" t="s">
        <v>291</v>
      </c>
      <c r="J1459" s="45" t="s">
        <v>544</v>
      </c>
      <c r="K1459" s="45" t="s">
        <v>544</v>
      </c>
      <c r="L1459" s="48">
        <v>1718.8</v>
      </c>
      <c r="M1459" s="48">
        <v>8475.35</v>
      </c>
    </row>
    <row r="1460" spans="1:13" ht="14.25" x14ac:dyDescent="0.2">
      <c r="A1460" s="42" t="s">
        <v>41</v>
      </c>
      <c r="B1460" s="42" t="s">
        <v>41</v>
      </c>
      <c r="C1460" s="43" t="s">
        <v>56</v>
      </c>
      <c r="D1460" s="43" t="s">
        <v>0</v>
      </c>
      <c r="E1460" s="45">
        <v>2018</v>
      </c>
      <c r="F1460" s="45" t="s">
        <v>61</v>
      </c>
      <c r="G1460" s="45" t="s">
        <v>102</v>
      </c>
      <c r="H1460" s="45" t="s">
        <v>99</v>
      </c>
      <c r="I1460" s="43" t="s">
        <v>291</v>
      </c>
      <c r="J1460" s="45" t="s">
        <v>544</v>
      </c>
      <c r="K1460" s="45" t="s">
        <v>544</v>
      </c>
      <c r="L1460" s="48">
        <v>1212</v>
      </c>
      <c r="M1460" s="48">
        <v>4380.49</v>
      </c>
    </row>
    <row r="1461" spans="1:13" ht="14.25" x14ac:dyDescent="0.2">
      <c r="A1461" s="42" t="s">
        <v>41</v>
      </c>
      <c r="B1461" s="42" t="s">
        <v>41</v>
      </c>
      <c r="C1461" s="43" t="s">
        <v>56</v>
      </c>
      <c r="D1461" s="43" t="s">
        <v>0</v>
      </c>
      <c r="E1461" s="45">
        <v>2018</v>
      </c>
      <c r="F1461" s="45" t="s">
        <v>61</v>
      </c>
      <c r="G1461" s="45" t="s">
        <v>102</v>
      </c>
      <c r="H1461" s="45" t="s">
        <v>129</v>
      </c>
      <c r="I1461" s="43" t="s">
        <v>290</v>
      </c>
      <c r="J1461" s="45" t="s">
        <v>544</v>
      </c>
      <c r="K1461" s="45" t="s">
        <v>544</v>
      </c>
      <c r="L1461" s="48">
        <v>1212</v>
      </c>
      <c r="M1461" s="48">
        <v>4380.49</v>
      </c>
    </row>
    <row r="1462" spans="1:13" ht="14.25" x14ac:dyDescent="0.2">
      <c r="A1462" s="42" t="s">
        <v>41</v>
      </c>
      <c r="B1462" s="42" t="s">
        <v>41</v>
      </c>
      <c r="C1462" s="43" t="s">
        <v>56</v>
      </c>
      <c r="D1462" s="43" t="s">
        <v>0</v>
      </c>
      <c r="E1462" s="45">
        <v>2018</v>
      </c>
      <c r="F1462" s="45" t="s">
        <v>61</v>
      </c>
      <c r="G1462" s="45" t="s">
        <v>102</v>
      </c>
      <c r="H1462" s="45" t="s">
        <v>129</v>
      </c>
      <c r="I1462" s="43" t="s">
        <v>165</v>
      </c>
      <c r="J1462" s="45" t="s">
        <v>544</v>
      </c>
      <c r="K1462" s="45" t="s">
        <v>544</v>
      </c>
      <c r="L1462" s="48">
        <v>1212</v>
      </c>
      <c r="M1462" s="48">
        <v>5700.18</v>
      </c>
    </row>
    <row r="1463" spans="1:13" ht="14.25" x14ac:dyDescent="0.2">
      <c r="A1463" s="42" t="s">
        <v>41</v>
      </c>
      <c r="B1463" s="42" t="s">
        <v>41</v>
      </c>
      <c r="C1463" s="43" t="s">
        <v>56</v>
      </c>
      <c r="D1463" s="43" t="s">
        <v>0</v>
      </c>
      <c r="E1463" s="45">
        <v>2018</v>
      </c>
      <c r="F1463" s="45" t="s">
        <v>61</v>
      </c>
      <c r="G1463" s="45" t="s">
        <v>102</v>
      </c>
      <c r="H1463" s="45" t="s">
        <v>129</v>
      </c>
      <c r="I1463" s="43" t="s">
        <v>152</v>
      </c>
      <c r="J1463" s="45" t="s">
        <v>544</v>
      </c>
      <c r="K1463" s="45" t="s">
        <v>544</v>
      </c>
      <c r="L1463" s="48">
        <v>1718.8</v>
      </c>
      <c r="M1463" s="48">
        <v>5893.71</v>
      </c>
    </row>
    <row r="1464" spans="1:13" ht="14.25" x14ac:dyDescent="0.2">
      <c r="A1464" s="42" t="s">
        <v>41</v>
      </c>
      <c r="B1464" s="42" t="s">
        <v>41</v>
      </c>
      <c r="C1464" s="43" t="s">
        <v>56</v>
      </c>
      <c r="D1464" s="43" t="s">
        <v>0</v>
      </c>
      <c r="E1464" s="45">
        <v>2018</v>
      </c>
      <c r="F1464" s="45" t="s">
        <v>61</v>
      </c>
      <c r="G1464" s="45" t="s">
        <v>102</v>
      </c>
      <c r="H1464" s="45" t="s">
        <v>99</v>
      </c>
      <c r="I1464" s="43" t="s">
        <v>149</v>
      </c>
      <c r="J1464" s="45" t="s">
        <v>544</v>
      </c>
      <c r="K1464" s="45" t="s">
        <v>544</v>
      </c>
      <c r="L1464" s="48">
        <v>1212</v>
      </c>
      <c r="M1464" s="48">
        <v>4380.49</v>
      </c>
    </row>
    <row r="1465" spans="1:13" ht="14.25" x14ac:dyDescent="0.2">
      <c r="A1465" s="42" t="s">
        <v>41</v>
      </c>
      <c r="B1465" s="42" t="s">
        <v>41</v>
      </c>
      <c r="C1465" s="43" t="s">
        <v>56</v>
      </c>
      <c r="D1465" s="43" t="s">
        <v>0</v>
      </c>
      <c r="E1465" s="45">
        <v>2018</v>
      </c>
      <c r="F1465" s="45" t="s">
        <v>61</v>
      </c>
      <c r="G1465" s="45" t="s">
        <v>102</v>
      </c>
      <c r="H1465" s="45" t="s">
        <v>129</v>
      </c>
      <c r="I1465" s="43" t="s">
        <v>144</v>
      </c>
      <c r="J1465" s="45" t="s">
        <v>544</v>
      </c>
      <c r="K1465" s="45" t="s">
        <v>544</v>
      </c>
      <c r="L1465" s="48">
        <v>1212</v>
      </c>
      <c r="M1465" s="48">
        <v>4380.49</v>
      </c>
    </row>
    <row r="1466" spans="1:13" ht="14.25" x14ac:dyDescent="0.2">
      <c r="A1466" s="42" t="s">
        <v>41</v>
      </c>
      <c r="B1466" s="42" t="s">
        <v>41</v>
      </c>
      <c r="C1466" s="43" t="s">
        <v>56</v>
      </c>
      <c r="D1466" s="43" t="s">
        <v>0</v>
      </c>
      <c r="E1466" s="45">
        <v>2018</v>
      </c>
      <c r="F1466" s="45" t="s">
        <v>61</v>
      </c>
      <c r="G1466" s="45" t="s">
        <v>102</v>
      </c>
      <c r="H1466" s="45" t="s">
        <v>129</v>
      </c>
      <c r="I1466" s="43" t="s">
        <v>145</v>
      </c>
      <c r="J1466" s="45" t="s">
        <v>544</v>
      </c>
      <c r="K1466" s="45" t="s">
        <v>544</v>
      </c>
      <c r="L1466" s="48">
        <v>1212</v>
      </c>
      <c r="M1466" s="48">
        <v>4380.49</v>
      </c>
    </row>
    <row r="1467" spans="1:13" ht="14.25" x14ac:dyDescent="0.2">
      <c r="A1467" s="42" t="s">
        <v>41</v>
      </c>
      <c r="B1467" s="42" t="s">
        <v>41</v>
      </c>
      <c r="C1467" s="43" t="s">
        <v>56</v>
      </c>
      <c r="D1467" s="43" t="s">
        <v>0</v>
      </c>
      <c r="E1467" s="45">
        <v>2018</v>
      </c>
      <c r="F1467" s="45" t="s">
        <v>61</v>
      </c>
      <c r="G1467" s="45" t="s">
        <v>102</v>
      </c>
      <c r="H1467" s="45" t="s">
        <v>129</v>
      </c>
      <c r="I1467" s="43" t="s">
        <v>143</v>
      </c>
      <c r="J1467" s="45" t="s">
        <v>544</v>
      </c>
      <c r="K1467" s="45" t="s">
        <v>544</v>
      </c>
      <c r="L1467" s="48">
        <v>1718.8</v>
      </c>
      <c r="M1467" s="48">
        <v>5893.71</v>
      </c>
    </row>
    <row r="1468" spans="1:13" ht="14.25" x14ac:dyDescent="0.2">
      <c r="A1468" s="42" t="s">
        <v>41</v>
      </c>
      <c r="B1468" s="42" t="s">
        <v>41</v>
      </c>
      <c r="C1468" s="43" t="s">
        <v>56</v>
      </c>
      <c r="D1468" s="43" t="s">
        <v>0</v>
      </c>
      <c r="E1468" s="45">
        <v>2018</v>
      </c>
      <c r="F1468" s="45" t="s">
        <v>61</v>
      </c>
      <c r="G1468" s="45" t="s">
        <v>102</v>
      </c>
      <c r="H1468" s="45" t="s">
        <v>129</v>
      </c>
      <c r="I1468" s="43" t="s">
        <v>285</v>
      </c>
      <c r="J1468" s="45" t="s">
        <v>544</v>
      </c>
      <c r="K1468" s="45" t="s">
        <v>544</v>
      </c>
      <c r="L1468" s="48">
        <v>1718.8</v>
      </c>
      <c r="M1468" s="48">
        <v>5893.71</v>
      </c>
    </row>
    <row r="1469" spans="1:13" ht="14.25" x14ac:dyDescent="0.2">
      <c r="A1469" s="42" t="s">
        <v>41</v>
      </c>
      <c r="B1469" s="42" t="s">
        <v>41</v>
      </c>
      <c r="C1469" s="43" t="s">
        <v>56</v>
      </c>
      <c r="D1469" s="43" t="s">
        <v>0</v>
      </c>
      <c r="E1469" s="45">
        <v>2018</v>
      </c>
      <c r="F1469" s="45" t="s">
        <v>61</v>
      </c>
      <c r="G1469" s="45" t="s">
        <v>102</v>
      </c>
      <c r="H1469" s="45" t="s">
        <v>99</v>
      </c>
      <c r="I1469" s="43" t="s">
        <v>289</v>
      </c>
      <c r="J1469" s="45" t="s">
        <v>544</v>
      </c>
      <c r="K1469" s="45" t="s">
        <v>544</v>
      </c>
      <c r="L1469" s="48">
        <v>1212</v>
      </c>
      <c r="M1469" s="48">
        <v>4380.49</v>
      </c>
    </row>
    <row r="1470" spans="1:13" ht="14.25" x14ac:dyDescent="0.2">
      <c r="A1470" s="42" t="s">
        <v>41</v>
      </c>
      <c r="B1470" s="42" t="s">
        <v>41</v>
      </c>
      <c r="C1470" s="43" t="s">
        <v>56</v>
      </c>
      <c r="D1470" s="43" t="s">
        <v>0</v>
      </c>
      <c r="E1470" s="45">
        <v>2018</v>
      </c>
      <c r="F1470" s="45" t="s">
        <v>61</v>
      </c>
      <c r="G1470" s="45" t="s">
        <v>102</v>
      </c>
      <c r="H1470" s="45" t="s">
        <v>160</v>
      </c>
      <c r="I1470" s="43" t="s">
        <v>287</v>
      </c>
      <c r="J1470" s="45" t="s">
        <v>544</v>
      </c>
      <c r="K1470" s="45" t="s">
        <v>544</v>
      </c>
      <c r="L1470" s="48">
        <v>1212</v>
      </c>
      <c r="M1470" s="48">
        <v>4380.49</v>
      </c>
    </row>
    <row r="1471" spans="1:13" ht="14.25" x14ac:dyDescent="0.2">
      <c r="A1471" s="42" t="s">
        <v>41</v>
      </c>
      <c r="B1471" s="42" t="s">
        <v>41</v>
      </c>
      <c r="C1471" s="43" t="s">
        <v>56</v>
      </c>
      <c r="D1471" s="43" t="s">
        <v>0</v>
      </c>
      <c r="E1471" s="45">
        <v>2018</v>
      </c>
      <c r="F1471" s="45" t="s">
        <v>61</v>
      </c>
      <c r="G1471" s="45" t="s">
        <v>102</v>
      </c>
      <c r="H1471" s="45" t="s">
        <v>99</v>
      </c>
      <c r="I1471" s="43" t="s">
        <v>145</v>
      </c>
      <c r="J1471" s="45" t="s">
        <v>544</v>
      </c>
      <c r="K1471" s="45" t="s">
        <v>544</v>
      </c>
      <c r="L1471" s="48">
        <v>1212</v>
      </c>
      <c r="M1471" s="48">
        <v>4380.49</v>
      </c>
    </row>
    <row r="1472" spans="1:13" ht="14.25" x14ac:dyDescent="0.2">
      <c r="A1472" s="42" t="s">
        <v>41</v>
      </c>
      <c r="B1472" s="42" t="s">
        <v>41</v>
      </c>
      <c r="C1472" s="43" t="s">
        <v>56</v>
      </c>
      <c r="D1472" s="43" t="s">
        <v>0</v>
      </c>
      <c r="E1472" s="45">
        <v>2018</v>
      </c>
      <c r="F1472" s="45" t="s">
        <v>61</v>
      </c>
      <c r="G1472" s="45" t="s">
        <v>102</v>
      </c>
      <c r="H1472" s="45" t="s">
        <v>129</v>
      </c>
      <c r="I1472" s="43" t="s">
        <v>146</v>
      </c>
      <c r="J1472" s="45" t="s">
        <v>544</v>
      </c>
      <c r="K1472" s="45" t="s">
        <v>544</v>
      </c>
      <c r="L1472" s="48">
        <v>1718.8</v>
      </c>
      <c r="M1472" s="48">
        <v>5893.71</v>
      </c>
    </row>
    <row r="1473" spans="1:13" ht="14.25" x14ac:dyDescent="0.2">
      <c r="A1473" s="42" t="s">
        <v>41</v>
      </c>
      <c r="B1473" s="42" t="s">
        <v>41</v>
      </c>
      <c r="C1473" s="43" t="s">
        <v>56</v>
      </c>
      <c r="D1473" s="43" t="s">
        <v>0</v>
      </c>
      <c r="E1473" s="45">
        <v>2018</v>
      </c>
      <c r="F1473" s="45" t="s">
        <v>61</v>
      </c>
      <c r="G1473" s="45" t="s">
        <v>102</v>
      </c>
      <c r="H1473" s="45" t="s">
        <v>160</v>
      </c>
      <c r="I1473" s="43" t="s">
        <v>148</v>
      </c>
      <c r="J1473" s="45" t="s">
        <v>544</v>
      </c>
      <c r="K1473" s="45" t="s">
        <v>544</v>
      </c>
      <c r="L1473" s="48">
        <v>1718.8</v>
      </c>
      <c r="M1473" s="48">
        <v>5893.71</v>
      </c>
    </row>
    <row r="1474" spans="1:13" ht="14.25" x14ac:dyDescent="0.2">
      <c r="A1474" s="42" t="s">
        <v>41</v>
      </c>
      <c r="B1474" s="42" t="s">
        <v>41</v>
      </c>
      <c r="C1474" s="43" t="s">
        <v>56</v>
      </c>
      <c r="D1474" s="43" t="s">
        <v>0</v>
      </c>
      <c r="E1474" s="45">
        <v>2018</v>
      </c>
      <c r="F1474" s="45" t="s">
        <v>61</v>
      </c>
      <c r="G1474" s="45" t="s">
        <v>102</v>
      </c>
      <c r="H1474" s="45" t="s">
        <v>129</v>
      </c>
      <c r="I1474" s="43" t="s">
        <v>288</v>
      </c>
      <c r="J1474" s="45" t="s">
        <v>544</v>
      </c>
      <c r="K1474" s="45" t="s">
        <v>544</v>
      </c>
      <c r="L1474" s="48">
        <v>1718.8</v>
      </c>
      <c r="M1474" s="48">
        <v>5893.71</v>
      </c>
    </row>
    <row r="1475" spans="1:13" ht="14.25" x14ac:dyDescent="0.2">
      <c r="A1475" s="42" t="s">
        <v>41</v>
      </c>
      <c r="B1475" s="42" t="s">
        <v>41</v>
      </c>
      <c r="C1475" s="43" t="s">
        <v>56</v>
      </c>
      <c r="D1475" s="43" t="s">
        <v>0</v>
      </c>
      <c r="E1475" s="45">
        <v>2018</v>
      </c>
      <c r="F1475" s="45" t="s">
        <v>61</v>
      </c>
      <c r="G1475" s="45" t="s">
        <v>102</v>
      </c>
      <c r="H1475" s="45" t="s">
        <v>129</v>
      </c>
      <c r="I1475" s="43" t="s">
        <v>141</v>
      </c>
      <c r="J1475" s="45" t="s">
        <v>544</v>
      </c>
      <c r="K1475" s="45" t="s">
        <v>544</v>
      </c>
      <c r="L1475" s="48">
        <v>1718.8</v>
      </c>
      <c r="M1475" s="48">
        <v>5893.71</v>
      </c>
    </row>
    <row r="1476" spans="1:13" ht="14.25" x14ac:dyDescent="0.2">
      <c r="A1476" s="42" t="s">
        <v>41</v>
      </c>
      <c r="B1476" s="42" t="s">
        <v>41</v>
      </c>
      <c r="C1476" s="43" t="s">
        <v>56</v>
      </c>
      <c r="D1476" s="43" t="s">
        <v>0</v>
      </c>
      <c r="E1476" s="45">
        <v>2018</v>
      </c>
      <c r="F1476" s="45" t="s">
        <v>61</v>
      </c>
      <c r="G1476" s="45" t="s">
        <v>102</v>
      </c>
      <c r="H1476" s="45" t="s">
        <v>129</v>
      </c>
      <c r="I1476" s="43" t="s">
        <v>146</v>
      </c>
      <c r="J1476" s="45" t="s">
        <v>544</v>
      </c>
      <c r="K1476" s="45" t="s">
        <v>544</v>
      </c>
      <c r="L1476" s="48">
        <v>1212</v>
      </c>
      <c r="M1476" s="48">
        <v>4380.49</v>
      </c>
    </row>
    <row r="1477" spans="1:13" ht="14.25" x14ac:dyDescent="0.2">
      <c r="A1477" s="42" t="s">
        <v>41</v>
      </c>
      <c r="B1477" s="42" t="s">
        <v>41</v>
      </c>
      <c r="C1477" s="43" t="s">
        <v>56</v>
      </c>
      <c r="D1477" s="43" t="s">
        <v>0</v>
      </c>
      <c r="E1477" s="45">
        <v>2018</v>
      </c>
      <c r="F1477" s="45" t="s">
        <v>61</v>
      </c>
      <c r="G1477" s="45" t="s">
        <v>102</v>
      </c>
      <c r="H1477" s="45" t="s">
        <v>129</v>
      </c>
      <c r="I1477" s="43" t="s">
        <v>141</v>
      </c>
      <c r="J1477" s="45" t="s">
        <v>544</v>
      </c>
      <c r="K1477" s="45" t="s">
        <v>544</v>
      </c>
      <c r="L1477" s="48">
        <v>1718.8</v>
      </c>
      <c r="M1477" s="48">
        <v>5893.71</v>
      </c>
    </row>
    <row r="1478" spans="1:13" ht="14.25" x14ac:dyDescent="0.2">
      <c r="A1478" s="42" t="s">
        <v>41</v>
      </c>
      <c r="B1478" s="42" t="s">
        <v>41</v>
      </c>
      <c r="C1478" s="43" t="s">
        <v>56</v>
      </c>
      <c r="D1478" s="43" t="s">
        <v>0</v>
      </c>
      <c r="E1478" s="45">
        <v>2018</v>
      </c>
      <c r="F1478" s="45" t="s">
        <v>61</v>
      </c>
      <c r="G1478" s="45" t="s">
        <v>102</v>
      </c>
      <c r="H1478" s="45" t="s">
        <v>129</v>
      </c>
      <c r="I1478" s="43" t="s">
        <v>165</v>
      </c>
      <c r="J1478" s="45" t="s">
        <v>544</v>
      </c>
      <c r="K1478" s="45" t="s">
        <v>544</v>
      </c>
      <c r="L1478" s="48">
        <v>1212</v>
      </c>
      <c r="M1478" s="48">
        <v>5700.18</v>
      </c>
    </row>
    <row r="1479" spans="1:13" ht="14.25" x14ac:dyDescent="0.2">
      <c r="A1479" s="42" t="s">
        <v>41</v>
      </c>
      <c r="B1479" s="42" t="s">
        <v>41</v>
      </c>
      <c r="C1479" s="43" t="s">
        <v>56</v>
      </c>
      <c r="D1479" s="43" t="s">
        <v>0</v>
      </c>
      <c r="E1479" s="45">
        <v>2018</v>
      </c>
      <c r="F1479" s="45" t="s">
        <v>61</v>
      </c>
      <c r="G1479" s="45" t="s">
        <v>102</v>
      </c>
      <c r="H1479" s="45" t="s">
        <v>129</v>
      </c>
      <c r="I1479" s="43" t="s">
        <v>145</v>
      </c>
      <c r="J1479" s="45" t="s">
        <v>544</v>
      </c>
      <c r="K1479" s="45" t="s">
        <v>544</v>
      </c>
      <c r="L1479" s="48">
        <v>1718.8</v>
      </c>
      <c r="M1479" s="48">
        <v>5893.71</v>
      </c>
    </row>
    <row r="1480" spans="1:13" ht="14.25" x14ac:dyDescent="0.2">
      <c r="A1480" s="42" t="s">
        <v>41</v>
      </c>
      <c r="B1480" s="42" t="s">
        <v>41</v>
      </c>
      <c r="C1480" s="43" t="s">
        <v>56</v>
      </c>
      <c r="D1480" s="43" t="s">
        <v>0</v>
      </c>
      <c r="E1480" s="45">
        <v>2018</v>
      </c>
      <c r="F1480" s="45" t="s">
        <v>61</v>
      </c>
      <c r="G1480" s="45" t="s">
        <v>102</v>
      </c>
      <c r="H1480" s="45" t="s">
        <v>160</v>
      </c>
      <c r="I1480" s="43" t="s">
        <v>146</v>
      </c>
      <c r="J1480" s="45" t="s">
        <v>544</v>
      </c>
      <c r="K1480" s="45" t="s">
        <v>544</v>
      </c>
      <c r="L1480" s="48">
        <v>1718.8</v>
      </c>
      <c r="M1480" s="48">
        <v>5893.71</v>
      </c>
    </row>
    <row r="1481" spans="1:13" ht="14.25" x14ac:dyDescent="0.2">
      <c r="A1481" s="42" t="s">
        <v>41</v>
      </c>
      <c r="B1481" s="42" t="s">
        <v>41</v>
      </c>
      <c r="C1481" s="43" t="s">
        <v>56</v>
      </c>
      <c r="D1481" s="43" t="s">
        <v>0</v>
      </c>
      <c r="E1481" s="45">
        <v>2018</v>
      </c>
      <c r="F1481" s="45" t="s">
        <v>61</v>
      </c>
      <c r="G1481" s="45" t="s">
        <v>102</v>
      </c>
      <c r="H1481" s="45" t="s">
        <v>99</v>
      </c>
      <c r="I1481" s="43" t="s">
        <v>187</v>
      </c>
      <c r="J1481" s="45" t="s">
        <v>544</v>
      </c>
      <c r="K1481" s="45" t="s">
        <v>544</v>
      </c>
      <c r="L1481" s="48">
        <v>1718.8</v>
      </c>
      <c r="M1481" s="48">
        <v>5893.71</v>
      </c>
    </row>
    <row r="1482" spans="1:13" ht="14.25" x14ac:dyDescent="0.2">
      <c r="A1482" s="42" t="s">
        <v>41</v>
      </c>
      <c r="B1482" s="42" t="s">
        <v>41</v>
      </c>
      <c r="C1482" s="43" t="s">
        <v>56</v>
      </c>
      <c r="D1482" s="43" t="s">
        <v>0</v>
      </c>
      <c r="E1482" s="45">
        <v>2018</v>
      </c>
      <c r="F1482" s="45" t="s">
        <v>61</v>
      </c>
      <c r="G1482" s="45" t="s">
        <v>102</v>
      </c>
      <c r="H1482" s="45" t="s">
        <v>129</v>
      </c>
      <c r="I1482" s="43" t="s">
        <v>148</v>
      </c>
      <c r="J1482" s="45" t="s">
        <v>544</v>
      </c>
      <c r="K1482" s="45" t="s">
        <v>544</v>
      </c>
      <c r="L1482" s="48">
        <v>1212</v>
      </c>
      <c r="M1482" s="48">
        <v>4380.49</v>
      </c>
    </row>
    <row r="1483" spans="1:13" ht="14.25" x14ac:dyDescent="0.2">
      <c r="A1483" s="42" t="s">
        <v>41</v>
      </c>
      <c r="B1483" s="42" t="s">
        <v>41</v>
      </c>
      <c r="C1483" s="43" t="s">
        <v>56</v>
      </c>
      <c r="D1483" s="43" t="s">
        <v>0</v>
      </c>
      <c r="E1483" s="45">
        <v>2018</v>
      </c>
      <c r="F1483" s="45" t="s">
        <v>61</v>
      </c>
      <c r="G1483" s="45" t="s">
        <v>102</v>
      </c>
      <c r="H1483" s="45" t="s">
        <v>129</v>
      </c>
      <c r="I1483" s="43" t="s">
        <v>189</v>
      </c>
      <c r="J1483" s="45" t="s">
        <v>544</v>
      </c>
      <c r="K1483" s="45" t="s">
        <v>544</v>
      </c>
      <c r="L1483" s="48">
        <v>1718.8</v>
      </c>
      <c r="M1483" s="48">
        <v>7149.08</v>
      </c>
    </row>
    <row r="1484" spans="1:13" ht="14.25" x14ac:dyDescent="0.2">
      <c r="A1484" s="42" t="s">
        <v>41</v>
      </c>
      <c r="B1484" s="42" t="s">
        <v>41</v>
      </c>
      <c r="C1484" s="43" t="s">
        <v>56</v>
      </c>
      <c r="D1484" s="43" t="s">
        <v>0</v>
      </c>
      <c r="E1484" s="45">
        <v>2018</v>
      </c>
      <c r="F1484" s="45" t="s">
        <v>61</v>
      </c>
      <c r="G1484" s="45" t="s">
        <v>102</v>
      </c>
      <c r="H1484" s="45" t="s">
        <v>129</v>
      </c>
      <c r="I1484" s="43" t="s">
        <v>295</v>
      </c>
      <c r="J1484" s="45" t="s">
        <v>544</v>
      </c>
      <c r="K1484" s="45" t="s">
        <v>544</v>
      </c>
      <c r="L1484" s="48">
        <v>1212</v>
      </c>
      <c r="M1484" s="48">
        <v>3653.26</v>
      </c>
    </row>
    <row r="1485" spans="1:13" ht="14.25" x14ac:dyDescent="0.2">
      <c r="A1485" s="42" t="s">
        <v>41</v>
      </c>
      <c r="B1485" s="42" t="s">
        <v>41</v>
      </c>
      <c r="C1485" s="43" t="s">
        <v>56</v>
      </c>
      <c r="D1485" s="43" t="s">
        <v>0</v>
      </c>
      <c r="E1485" s="45">
        <v>2018</v>
      </c>
      <c r="F1485" s="45" t="s">
        <v>61</v>
      </c>
      <c r="G1485" s="45" t="s">
        <v>102</v>
      </c>
      <c r="H1485" s="45" t="s">
        <v>93</v>
      </c>
      <c r="I1485" s="43" t="s">
        <v>288</v>
      </c>
      <c r="J1485" s="45" t="s">
        <v>544</v>
      </c>
      <c r="K1485" s="45" t="s">
        <v>544</v>
      </c>
      <c r="L1485" s="48">
        <v>1212</v>
      </c>
      <c r="M1485" s="48">
        <v>4380.49</v>
      </c>
    </row>
    <row r="1486" spans="1:13" ht="14.25" x14ac:dyDescent="0.2">
      <c r="A1486" s="42" t="s">
        <v>41</v>
      </c>
      <c r="B1486" s="42" t="s">
        <v>41</v>
      </c>
      <c r="C1486" s="43" t="s">
        <v>56</v>
      </c>
      <c r="D1486" s="43" t="s">
        <v>0</v>
      </c>
      <c r="E1486" s="45">
        <v>2018</v>
      </c>
      <c r="F1486" s="45" t="s">
        <v>61</v>
      </c>
      <c r="G1486" s="45" t="s">
        <v>102</v>
      </c>
      <c r="H1486" s="45" t="s">
        <v>297</v>
      </c>
      <c r="I1486" s="43" t="s">
        <v>291</v>
      </c>
      <c r="J1486" s="45" t="s">
        <v>544</v>
      </c>
      <c r="K1486" s="45" t="s">
        <v>544</v>
      </c>
      <c r="L1486" s="48">
        <v>1212</v>
      </c>
      <c r="M1486" s="48">
        <v>4380.49</v>
      </c>
    </row>
    <row r="1487" spans="1:13" ht="14.25" x14ac:dyDescent="0.2">
      <c r="A1487" s="42" t="s">
        <v>41</v>
      </c>
      <c r="B1487" s="42" t="s">
        <v>41</v>
      </c>
      <c r="C1487" s="43" t="s">
        <v>56</v>
      </c>
      <c r="D1487" s="43" t="s">
        <v>0</v>
      </c>
      <c r="E1487" s="45">
        <v>2018</v>
      </c>
      <c r="F1487" s="45" t="s">
        <v>61</v>
      </c>
      <c r="G1487" s="45" t="s">
        <v>102</v>
      </c>
      <c r="H1487" s="45" t="s">
        <v>99</v>
      </c>
      <c r="I1487" s="43" t="s">
        <v>288</v>
      </c>
      <c r="J1487" s="45" t="s">
        <v>544</v>
      </c>
      <c r="K1487" s="45" t="s">
        <v>544</v>
      </c>
      <c r="L1487" s="48">
        <v>1212</v>
      </c>
      <c r="M1487" s="48">
        <v>4380.49</v>
      </c>
    </row>
    <row r="1488" spans="1:13" ht="14.25" x14ac:dyDescent="0.2">
      <c r="A1488" s="42" t="s">
        <v>41</v>
      </c>
      <c r="B1488" s="42" t="s">
        <v>41</v>
      </c>
      <c r="C1488" s="43" t="s">
        <v>56</v>
      </c>
      <c r="D1488" s="43" t="s">
        <v>0</v>
      </c>
      <c r="E1488" s="45">
        <v>2018</v>
      </c>
      <c r="F1488" s="45" t="s">
        <v>61</v>
      </c>
      <c r="G1488" s="45" t="s">
        <v>102</v>
      </c>
      <c r="H1488" s="45" t="s">
        <v>129</v>
      </c>
      <c r="I1488" s="43" t="s">
        <v>285</v>
      </c>
      <c r="J1488" s="45" t="s">
        <v>544</v>
      </c>
      <c r="K1488" s="45" t="s">
        <v>544</v>
      </c>
      <c r="L1488" s="48">
        <v>1718.8</v>
      </c>
      <c r="M1488" s="48">
        <v>5893.71</v>
      </c>
    </row>
    <row r="1489" spans="1:13" ht="14.25" x14ac:dyDescent="0.2">
      <c r="A1489" s="42" t="s">
        <v>41</v>
      </c>
      <c r="B1489" s="42" t="s">
        <v>41</v>
      </c>
      <c r="C1489" s="43" t="s">
        <v>56</v>
      </c>
      <c r="D1489" s="43" t="s">
        <v>0</v>
      </c>
      <c r="E1489" s="45">
        <v>2018</v>
      </c>
      <c r="F1489" s="45" t="s">
        <v>61</v>
      </c>
      <c r="G1489" s="45" t="s">
        <v>102</v>
      </c>
      <c r="H1489" s="45" t="s">
        <v>99</v>
      </c>
      <c r="I1489" s="43" t="s">
        <v>165</v>
      </c>
      <c r="J1489" s="45" t="s">
        <v>544</v>
      </c>
      <c r="K1489" s="45" t="s">
        <v>544</v>
      </c>
      <c r="L1489" s="48">
        <v>1718.8</v>
      </c>
      <c r="M1489" s="48">
        <v>8475.35</v>
      </c>
    </row>
    <row r="1490" spans="1:13" ht="14.25" x14ac:dyDescent="0.2">
      <c r="A1490" s="42" t="s">
        <v>41</v>
      </c>
      <c r="B1490" s="42" t="s">
        <v>41</v>
      </c>
      <c r="C1490" s="43" t="s">
        <v>56</v>
      </c>
      <c r="D1490" s="43" t="s">
        <v>0</v>
      </c>
      <c r="E1490" s="45">
        <v>2018</v>
      </c>
      <c r="F1490" s="45" t="s">
        <v>61</v>
      </c>
      <c r="G1490" s="45" t="s">
        <v>102</v>
      </c>
      <c r="H1490" s="45" t="s">
        <v>129</v>
      </c>
      <c r="I1490" s="43" t="s">
        <v>146</v>
      </c>
      <c r="J1490" s="45" t="s">
        <v>544</v>
      </c>
      <c r="K1490" s="45" t="s">
        <v>544</v>
      </c>
      <c r="L1490" s="48">
        <v>1212</v>
      </c>
      <c r="M1490" s="48">
        <v>4380.49</v>
      </c>
    </row>
    <row r="1491" spans="1:13" ht="14.25" x14ac:dyDescent="0.2">
      <c r="A1491" s="42" t="s">
        <v>41</v>
      </c>
      <c r="B1491" s="42" t="s">
        <v>41</v>
      </c>
      <c r="C1491" s="43" t="s">
        <v>56</v>
      </c>
      <c r="D1491" s="43" t="s">
        <v>0</v>
      </c>
      <c r="E1491" s="45">
        <v>2018</v>
      </c>
      <c r="F1491" s="45" t="s">
        <v>61</v>
      </c>
      <c r="G1491" s="45" t="s">
        <v>102</v>
      </c>
      <c r="H1491" s="45" t="s">
        <v>129</v>
      </c>
      <c r="I1491" s="43" t="s">
        <v>151</v>
      </c>
      <c r="J1491" s="45" t="s">
        <v>544</v>
      </c>
      <c r="K1491" s="45" t="s">
        <v>544</v>
      </c>
      <c r="L1491" s="48">
        <v>1212</v>
      </c>
      <c r="M1491" s="48">
        <v>4380.49</v>
      </c>
    </row>
    <row r="1492" spans="1:13" ht="14.25" x14ac:dyDescent="0.2">
      <c r="A1492" s="42" t="s">
        <v>41</v>
      </c>
      <c r="B1492" s="42" t="s">
        <v>41</v>
      </c>
      <c r="C1492" s="43" t="s">
        <v>56</v>
      </c>
      <c r="D1492" s="43" t="s">
        <v>0</v>
      </c>
      <c r="E1492" s="45">
        <v>2018</v>
      </c>
      <c r="F1492" s="45" t="s">
        <v>61</v>
      </c>
      <c r="G1492" s="45" t="s">
        <v>102</v>
      </c>
      <c r="H1492" s="45" t="s">
        <v>129</v>
      </c>
      <c r="I1492" s="43" t="s">
        <v>157</v>
      </c>
      <c r="J1492" s="45" t="s">
        <v>544</v>
      </c>
      <c r="K1492" s="45" t="s">
        <v>544</v>
      </c>
      <c r="L1492" s="48">
        <v>1718.8</v>
      </c>
      <c r="M1492" s="48">
        <v>6221.41</v>
      </c>
    </row>
    <row r="1493" spans="1:13" ht="14.25" x14ac:dyDescent="0.2">
      <c r="A1493" s="42" t="s">
        <v>41</v>
      </c>
      <c r="B1493" s="42" t="s">
        <v>41</v>
      </c>
      <c r="C1493" s="43" t="s">
        <v>56</v>
      </c>
      <c r="D1493" s="43" t="s">
        <v>0</v>
      </c>
      <c r="E1493" s="45">
        <v>2018</v>
      </c>
      <c r="F1493" s="45" t="s">
        <v>61</v>
      </c>
      <c r="G1493" s="45" t="s">
        <v>102</v>
      </c>
      <c r="H1493" s="45" t="s">
        <v>99</v>
      </c>
      <c r="I1493" s="43" t="s">
        <v>189</v>
      </c>
      <c r="J1493" s="45" t="s">
        <v>544</v>
      </c>
      <c r="K1493" s="45" t="s">
        <v>544</v>
      </c>
      <c r="L1493" s="48">
        <v>1212</v>
      </c>
      <c r="M1493" s="48">
        <v>5700.18</v>
      </c>
    </row>
    <row r="1494" spans="1:13" ht="14.25" x14ac:dyDescent="0.2">
      <c r="A1494" s="42" t="s">
        <v>41</v>
      </c>
      <c r="B1494" s="42" t="s">
        <v>41</v>
      </c>
      <c r="C1494" s="43" t="s">
        <v>56</v>
      </c>
      <c r="D1494" s="43" t="s">
        <v>0</v>
      </c>
      <c r="E1494" s="45">
        <v>2018</v>
      </c>
      <c r="F1494" s="45" t="s">
        <v>61</v>
      </c>
      <c r="G1494" s="45" t="s">
        <v>102</v>
      </c>
      <c r="H1494" s="45" t="s">
        <v>99</v>
      </c>
      <c r="I1494" s="43" t="s">
        <v>151</v>
      </c>
      <c r="J1494" s="45" t="s">
        <v>544</v>
      </c>
      <c r="K1494" s="45" t="s">
        <v>544</v>
      </c>
      <c r="L1494" s="48">
        <v>1212</v>
      </c>
      <c r="M1494" s="48">
        <v>4380.49</v>
      </c>
    </row>
    <row r="1495" spans="1:13" ht="14.25" x14ac:dyDescent="0.2">
      <c r="A1495" s="42" t="s">
        <v>41</v>
      </c>
      <c r="B1495" s="42" t="s">
        <v>41</v>
      </c>
      <c r="C1495" s="43" t="s">
        <v>56</v>
      </c>
      <c r="D1495" s="43" t="s">
        <v>0</v>
      </c>
      <c r="E1495" s="45">
        <v>2018</v>
      </c>
      <c r="F1495" s="45" t="s">
        <v>61</v>
      </c>
      <c r="G1495" s="45" t="s">
        <v>102</v>
      </c>
      <c r="H1495" s="45" t="s">
        <v>99</v>
      </c>
      <c r="I1495" s="43" t="s">
        <v>146</v>
      </c>
      <c r="J1495" s="45" t="s">
        <v>544</v>
      </c>
      <c r="K1495" s="45" t="s">
        <v>544</v>
      </c>
      <c r="L1495" s="48">
        <v>1212</v>
      </c>
      <c r="M1495" s="48">
        <v>4380.49</v>
      </c>
    </row>
    <row r="1496" spans="1:13" ht="14.25" x14ac:dyDescent="0.2">
      <c r="A1496" s="42" t="s">
        <v>41</v>
      </c>
      <c r="B1496" s="42" t="s">
        <v>41</v>
      </c>
      <c r="C1496" s="43" t="s">
        <v>56</v>
      </c>
      <c r="D1496" s="43" t="s">
        <v>0</v>
      </c>
      <c r="E1496" s="45">
        <v>2018</v>
      </c>
      <c r="F1496" s="45" t="s">
        <v>61</v>
      </c>
      <c r="G1496" s="45" t="s">
        <v>102</v>
      </c>
      <c r="H1496" s="45" t="s">
        <v>129</v>
      </c>
      <c r="I1496" s="43" t="s">
        <v>209</v>
      </c>
      <c r="J1496" s="45" t="s">
        <v>544</v>
      </c>
      <c r="K1496" s="45" t="s">
        <v>544</v>
      </c>
      <c r="L1496" s="48">
        <v>1212</v>
      </c>
      <c r="M1496" s="48">
        <v>4380.49</v>
      </c>
    </row>
    <row r="1497" spans="1:13" ht="14.25" x14ac:dyDescent="0.2">
      <c r="A1497" s="42" t="s">
        <v>41</v>
      </c>
      <c r="B1497" s="42" t="s">
        <v>41</v>
      </c>
      <c r="C1497" s="43" t="s">
        <v>56</v>
      </c>
      <c r="D1497" s="43" t="s">
        <v>0</v>
      </c>
      <c r="E1497" s="45">
        <v>2018</v>
      </c>
      <c r="F1497" s="45" t="s">
        <v>61</v>
      </c>
      <c r="G1497" s="45" t="s">
        <v>102</v>
      </c>
      <c r="H1497" s="45" t="s">
        <v>99</v>
      </c>
      <c r="I1497" s="43" t="s">
        <v>165</v>
      </c>
      <c r="J1497" s="45" t="s">
        <v>544</v>
      </c>
      <c r="K1497" s="45" t="s">
        <v>544</v>
      </c>
      <c r="L1497" s="48">
        <v>1212</v>
      </c>
      <c r="M1497" s="48">
        <v>5700.18</v>
      </c>
    </row>
    <row r="1498" spans="1:13" ht="14.25" x14ac:dyDescent="0.2">
      <c r="A1498" s="42" t="s">
        <v>41</v>
      </c>
      <c r="B1498" s="42" t="s">
        <v>41</v>
      </c>
      <c r="C1498" s="43" t="s">
        <v>56</v>
      </c>
      <c r="D1498" s="43" t="s">
        <v>0</v>
      </c>
      <c r="E1498" s="45">
        <v>2018</v>
      </c>
      <c r="F1498" s="45" t="s">
        <v>61</v>
      </c>
      <c r="G1498" s="45" t="s">
        <v>102</v>
      </c>
      <c r="H1498" s="45" t="s">
        <v>160</v>
      </c>
      <c r="I1498" s="43" t="s">
        <v>285</v>
      </c>
      <c r="J1498" s="45" t="s">
        <v>544</v>
      </c>
      <c r="K1498" s="45" t="s">
        <v>544</v>
      </c>
      <c r="L1498" s="48">
        <v>1718.8</v>
      </c>
      <c r="M1498" s="48">
        <v>5893.71</v>
      </c>
    </row>
    <row r="1499" spans="1:13" ht="14.25" x14ac:dyDescent="0.2">
      <c r="A1499" s="42" t="s">
        <v>41</v>
      </c>
      <c r="B1499" s="42" t="s">
        <v>41</v>
      </c>
      <c r="C1499" s="43" t="s">
        <v>56</v>
      </c>
      <c r="D1499" s="43" t="s">
        <v>0</v>
      </c>
      <c r="E1499" s="45">
        <v>2018</v>
      </c>
      <c r="F1499" s="45" t="s">
        <v>61</v>
      </c>
      <c r="G1499" s="45" t="s">
        <v>102</v>
      </c>
      <c r="H1499" s="45" t="s">
        <v>99</v>
      </c>
      <c r="I1499" s="43" t="s">
        <v>146</v>
      </c>
      <c r="J1499" s="45" t="s">
        <v>544</v>
      </c>
      <c r="K1499" s="45" t="s">
        <v>544</v>
      </c>
      <c r="L1499" s="48">
        <v>1212</v>
      </c>
      <c r="M1499" s="48">
        <v>4380.49</v>
      </c>
    </row>
    <row r="1500" spans="1:13" ht="14.25" x14ac:dyDescent="0.2">
      <c r="A1500" s="42" t="s">
        <v>41</v>
      </c>
      <c r="B1500" s="42" t="s">
        <v>41</v>
      </c>
      <c r="C1500" s="43" t="s">
        <v>56</v>
      </c>
      <c r="D1500" s="43" t="s">
        <v>0</v>
      </c>
      <c r="E1500" s="45">
        <v>2018</v>
      </c>
      <c r="F1500" s="45" t="s">
        <v>61</v>
      </c>
      <c r="G1500" s="45" t="s">
        <v>102</v>
      </c>
      <c r="H1500" s="45" t="s">
        <v>129</v>
      </c>
      <c r="I1500" s="43" t="s">
        <v>189</v>
      </c>
      <c r="J1500" s="45" t="s">
        <v>544</v>
      </c>
      <c r="K1500" s="45" t="s">
        <v>544</v>
      </c>
      <c r="L1500" s="48">
        <v>1718.8</v>
      </c>
      <c r="M1500" s="48">
        <v>7149.08</v>
      </c>
    </row>
    <row r="1501" spans="1:13" ht="14.25" x14ac:dyDescent="0.2">
      <c r="A1501" s="42" t="s">
        <v>41</v>
      </c>
      <c r="B1501" s="42" t="s">
        <v>41</v>
      </c>
      <c r="C1501" s="43" t="s">
        <v>56</v>
      </c>
      <c r="D1501" s="43" t="s">
        <v>0</v>
      </c>
      <c r="E1501" s="45">
        <v>2018</v>
      </c>
      <c r="F1501" s="45" t="s">
        <v>61</v>
      </c>
      <c r="G1501" s="45" t="s">
        <v>102</v>
      </c>
      <c r="H1501" s="45" t="s">
        <v>99</v>
      </c>
      <c r="I1501" s="43" t="s">
        <v>165</v>
      </c>
      <c r="J1501" s="45" t="s">
        <v>544</v>
      </c>
      <c r="K1501" s="45" t="s">
        <v>544</v>
      </c>
      <c r="L1501" s="48">
        <v>1212</v>
      </c>
      <c r="M1501" s="48">
        <v>6679.94</v>
      </c>
    </row>
    <row r="1502" spans="1:13" ht="14.25" x14ac:dyDescent="0.2">
      <c r="A1502" s="42" t="s">
        <v>41</v>
      </c>
      <c r="B1502" s="42" t="s">
        <v>41</v>
      </c>
      <c r="C1502" s="43" t="s">
        <v>56</v>
      </c>
      <c r="D1502" s="43" t="s">
        <v>0</v>
      </c>
      <c r="E1502" s="45">
        <v>2018</v>
      </c>
      <c r="F1502" s="45" t="s">
        <v>61</v>
      </c>
      <c r="G1502" s="45" t="s">
        <v>102</v>
      </c>
      <c r="H1502" s="45" t="s">
        <v>99</v>
      </c>
      <c r="I1502" s="43" t="s">
        <v>165</v>
      </c>
      <c r="J1502" s="45" t="s">
        <v>544</v>
      </c>
      <c r="K1502" s="45" t="s">
        <v>544</v>
      </c>
      <c r="L1502" s="48">
        <v>1718.8</v>
      </c>
      <c r="M1502" s="48">
        <v>7149.08</v>
      </c>
    </row>
    <row r="1503" spans="1:13" ht="14.25" x14ac:dyDescent="0.2">
      <c r="A1503" s="42" t="s">
        <v>41</v>
      </c>
      <c r="B1503" s="42" t="s">
        <v>41</v>
      </c>
      <c r="C1503" s="43" t="s">
        <v>56</v>
      </c>
      <c r="D1503" s="43" t="s">
        <v>0</v>
      </c>
      <c r="E1503" s="45">
        <v>2018</v>
      </c>
      <c r="F1503" s="45" t="s">
        <v>61</v>
      </c>
      <c r="G1503" s="45" t="s">
        <v>102</v>
      </c>
      <c r="H1503" s="45" t="s">
        <v>99</v>
      </c>
      <c r="I1503" s="43" t="s">
        <v>187</v>
      </c>
      <c r="J1503" s="45" t="s">
        <v>544</v>
      </c>
      <c r="K1503" s="45" t="s">
        <v>544</v>
      </c>
      <c r="L1503" s="48">
        <v>1212</v>
      </c>
      <c r="M1503" s="48">
        <v>4380.49</v>
      </c>
    </row>
    <row r="1504" spans="1:13" ht="14.25" x14ac:dyDescent="0.2">
      <c r="A1504" s="42" t="s">
        <v>41</v>
      </c>
      <c r="B1504" s="42" t="s">
        <v>41</v>
      </c>
      <c r="C1504" s="43" t="s">
        <v>56</v>
      </c>
      <c r="D1504" s="43" t="s">
        <v>0</v>
      </c>
      <c r="E1504" s="45">
        <v>2018</v>
      </c>
      <c r="F1504" s="45" t="s">
        <v>61</v>
      </c>
      <c r="G1504" s="45" t="s">
        <v>102</v>
      </c>
      <c r="H1504" s="45" t="s">
        <v>129</v>
      </c>
      <c r="I1504" s="43" t="s">
        <v>187</v>
      </c>
      <c r="J1504" s="45" t="s">
        <v>544</v>
      </c>
      <c r="K1504" s="45" t="s">
        <v>544</v>
      </c>
      <c r="L1504" s="48">
        <v>1212</v>
      </c>
      <c r="M1504" s="48">
        <v>4380.49</v>
      </c>
    </row>
    <row r="1505" spans="1:13" ht="14.25" x14ac:dyDescent="0.2">
      <c r="A1505" s="42" t="s">
        <v>41</v>
      </c>
      <c r="B1505" s="42" t="s">
        <v>41</v>
      </c>
      <c r="C1505" s="43" t="s">
        <v>56</v>
      </c>
      <c r="D1505" s="43" t="s">
        <v>0</v>
      </c>
      <c r="E1505" s="45">
        <v>2018</v>
      </c>
      <c r="F1505" s="45" t="s">
        <v>61</v>
      </c>
      <c r="G1505" s="45" t="s">
        <v>102</v>
      </c>
      <c r="H1505" s="45" t="s">
        <v>162</v>
      </c>
      <c r="I1505" s="43" t="s">
        <v>289</v>
      </c>
      <c r="J1505" s="45" t="s">
        <v>544</v>
      </c>
      <c r="K1505" s="45" t="s">
        <v>544</v>
      </c>
      <c r="L1505" s="48">
        <v>1718.8</v>
      </c>
      <c r="M1505" s="48">
        <v>6221.41</v>
      </c>
    </row>
    <row r="1506" spans="1:13" ht="14.25" x14ac:dyDescent="0.2">
      <c r="A1506" s="42" t="s">
        <v>41</v>
      </c>
      <c r="B1506" s="42" t="s">
        <v>41</v>
      </c>
      <c r="C1506" s="43" t="s">
        <v>56</v>
      </c>
      <c r="D1506" s="43" t="s">
        <v>0</v>
      </c>
      <c r="E1506" s="45">
        <v>2018</v>
      </c>
      <c r="F1506" s="45" t="s">
        <v>61</v>
      </c>
      <c r="G1506" s="45" t="s">
        <v>102</v>
      </c>
      <c r="H1506" s="45" t="s">
        <v>181</v>
      </c>
      <c r="I1506" s="43" t="s">
        <v>144</v>
      </c>
      <c r="J1506" s="45" t="s">
        <v>544</v>
      </c>
      <c r="K1506" s="45" t="s">
        <v>544</v>
      </c>
      <c r="L1506" s="48">
        <v>1718.8</v>
      </c>
      <c r="M1506" s="48">
        <v>5893.71</v>
      </c>
    </row>
    <row r="1507" spans="1:13" ht="14.25" x14ac:dyDescent="0.2">
      <c r="A1507" s="42" t="s">
        <v>41</v>
      </c>
      <c r="B1507" s="42" t="s">
        <v>41</v>
      </c>
      <c r="C1507" s="43" t="s">
        <v>56</v>
      </c>
      <c r="D1507" s="43" t="s">
        <v>0</v>
      </c>
      <c r="E1507" s="45">
        <v>2018</v>
      </c>
      <c r="F1507" s="45" t="s">
        <v>61</v>
      </c>
      <c r="G1507" s="45" t="s">
        <v>102</v>
      </c>
      <c r="H1507" s="45" t="s">
        <v>129</v>
      </c>
      <c r="I1507" s="43" t="s">
        <v>165</v>
      </c>
      <c r="J1507" s="45" t="s">
        <v>544</v>
      </c>
      <c r="K1507" s="45" t="s">
        <v>544</v>
      </c>
      <c r="L1507" s="48">
        <v>1718.8</v>
      </c>
      <c r="M1507" s="48">
        <v>8475.35</v>
      </c>
    </row>
    <row r="1508" spans="1:13" ht="14.25" x14ac:dyDescent="0.2">
      <c r="A1508" s="42" t="s">
        <v>41</v>
      </c>
      <c r="B1508" s="42" t="s">
        <v>41</v>
      </c>
      <c r="C1508" s="43" t="s">
        <v>56</v>
      </c>
      <c r="D1508" s="43" t="s">
        <v>0</v>
      </c>
      <c r="E1508" s="45">
        <v>2018</v>
      </c>
      <c r="F1508" s="45" t="s">
        <v>61</v>
      </c>
      <c r="G1508" s="45" t="s">
        <v>102</v>
      </c>
      <c r="H1508" s="45" t="s">
        <v>129</v>
      </c>
      <c r="I1508" s="43" t="s">
        <v>289</v>
      </c>
      <c r="J1508" s="45" t="s">
        <v>544</v>
      </c>
      <c r="K1508" s="45" t="s">
        <v>544</v>
      </c>
      <c r="L1508" s="48">
        <v>1718.8</v>
      </c>
      <c r="M1508" s="48">
        <v>7149.08</v>
      </c>
    </row>
    <row r="1509" spans="1:13" ht="14.25" x14ac:dyDescent="0.2">
      <c r="A1509" s="42" t="s">
        <v>41</v>
      </c>
      <c r="B1509" s="42" t="s">
        <v>41</v>
      </c>
      <c r="C1509" s="43" t="s">
        <v>56</v>
      </c>
      <c r="D1509" s="43" t="s">
        <v>0</v>
      </c>
      <c r="E1509" s="45">
        <v>2018</v>
      </c>
      <c r="F1509" s="45" t="s">
        <v>61</v>
      </c>
      <c r="G1509" s="45" t="s">
        <v>102</v>
      </c>
      <c r="H1509" s="45" t="s">
        <v>129</v>
      </c>
      <c r="I1509" s="43" t="s">
        <v>289</v>
      </c>
      <c r="J1509" s="45" t="s">
        <v>544</v>
      </c>
      <c r="K1509" s="45" t="s">
        <v>544</v>
      </c>
      <c r="L1509" s="48">
        <v>1212</v>
      </c>
      <c r="M1509" s="48">
        <v>4380.49</v>
      </c>
    </row>
    <row r="1510" spans="1:13" ht="14.25" x14ac:dyDescent="0.2">
      <c r="A1510" s="42" t="s">
        <v>41</v>
      </c>
      <c r="B1510" s="42" t="s">
        <v>41</v>
      </c>
      <c r="C1510" s="43" t="s">
        <v>56</v>
      </c>
      <c r="D1510" s="43" t="s">
        <v>0</v>
      </c>
      <c r="E1510" s="45">
        <v>2018</v>
      </c>
      <c r="F1510" s="45" t="s">
        <v>61</v>
      </c>
      <c r="G1510" s="45" t="s">
        <v>102</v>
      </c>
      <c r="H1510" s="45" t="s">
        <v>129</v>
      </c>
      <c r="I1510" s="43" t="s">
        <v>151</v>
      </c>
      <c r="J1510" s="45" t="s">
        <v>544</v>
      </c>
      <c r="K1510" s="45" t="s">
        <v>544</v>
      </c>
      <c r="L1510" s="48">
        <v>1718.8</v>
      </c>
      <c r="M1510" s="48">
        <v>5893.71</v>
      </c>
    </row>
    <row r="1511" spans="1:13" ht="14.25" x14ac:dyDescent="0.2">
      <c r="A1511" s="42" t="s">
        <v>41</v>
      </c>
      <c r="B1511" s="42" t="s">
        <v>41</v>
      </c>
      <c r="C1511" s="43" t="s">
        <v>56</v>
      </c>
      <c r="D1511" s="43" t="s">
        <v>0</v>
      </c>
      <c r="E1511" s="45">
        <v>2018</v>
      </c>
      <c r="F1511" s="45" t="s">
        <v>61</v>
      </c>
      <c r="G1511" s="45" t="s">
        <v>102</v>
      </c>
      <c r="H1511" s="45" t="s">
        <v>99</v>
      </c>
      <c r="I1511" s="43" t="s">
        <v>209</v>
      </c>
      <c r="J1511" s="45" t="s">
        <v>544</v>
      </c>
      <c r="K1511" s="45" t="s">
        <v>544</v>
      </c>
      <c r="L1511" s="48">
        <v>1212</v>
      </c>
      <c r="M1511" s="48">
        <v>4380.49</v>
      </c>
    </row>
    <row r="1512" spans="1:13" ht="14.25" x14ac:dyDescent="0.2">
      <c r="A1512" s="42" t="s">
        <v>41</v>
      </c>
      <c r="B1512" s="42" t="s">
        <v>41</v>
      </c>
      <c r="C1512" s="43" t="s">
        <v>56</v>
      </c>
      <c r="D1512" s="43" t="s">
        <v>0</v>
      </c>
      <c r="E1512" s="45">
        <v>2018</v>
      </c>
      <c r="F1512" s="45" t="s">
        <v>61</v>
      </c>
      <c r="G1512" s="45" t="s">
        <v>102</v>
      </c>
      <c r="H1512" s="45" t="s">
        <v>95</v>
      </c>
      <c r="I1512" s="43" t="s">
        <v>288</v>
      </c>
      <c r="J1512" s="45" t="s">
        <v>544</v>
      </c>
      <c r="K1512" s="45" t="s">
        <v>544</v>
      </c>
      <c r="L1512" s="48">
        <v>1718.8</v>
      </c>
      <c r="M1512" s="48">
        <v>5893.71</v>
      </c>
    </row>
    <row r="1513" spans="1:13" ht="14.25" x14ac:dyDescent="0.2">
      <c r="A1513" s="42" t="s">
        <v>41</v>
      </c>
      <c r="B1513" s="42" t="s">
        <v>41</v>
      </c>
      <c r="C1513" s="43" t="s">
        <v>56</v>
      </c>
      <c r="D1513" s="43" t="s">
        <v>0</v>
      </c>
      <c r="E1513" s="45">
        <v>2018</v>
      </c>
      <c r="F1513" s="45" t="s">
        <v>61</v>
      </c>
      <c r="G1513" s="45" t="s">
        <v>102</v>
      </c>
      <c r="H1513" s="45" t="s">
        <v>129</v>
      </c>
      <c r="I1513" s="43" t="s">
        <v>290</v>
      </c>
      <c r="J1513" s="45" t="s">
        <v>544</v>
      </c>
      <c r="K1513" s="45" t="s">
        <v>544</v>
      </c>
      <c r="L1513" s="48">
        <v>1718.8</v>
      </c>
      <c r="M1513" s="48">
        <v>5893.71</v>
      </c>
    </row>
    <row r="1514" spans="1:13" ht="14.25" x14ac:dyDescent="0.2">
      <c r="A1514" s="42" t="s">
        <v>41</v>
      </c>
      <c r="B1514" s="42" t="s">
        <v>41</v>
      </c>
      <c r="C1514" s="43" t="s">
        <v>56</v>
      </c>
      <c r="D1514" s="43" t="s">
        <v>0</v>
      </c>
      <c r="E1514" s="45">
        <v>2018</v>
      </c>
      <c r="F1514" s="45" t="s">
        <v>61</v>
      </c>
      <c r="G1514" s="45" t="s">
        <v>102</v>
      </c>
      <c r="H1514" s="45" t="s">
        <v>293</v>
      </c>
      <c r="I1514" s="43" t="s">
        <v>288</v>
      </c>
      <c r="J1514" s="45" t="s">
        <v>544</v>
      </c>
      <c r="K1514" s="45" t="s">
        <v>544</v>
      </c>
      <c r="L1514" s="48">
        <v>1718.8</v>
      </c>
      <c r="M1514" s="48">
        <v>5893.71</v>
      </c>
    </row>
    <row r="1515" spans="1:13" ht="14.25" x14ac:dyDescent="0.2">
      <c r="A1515" s="42" t="s">
        <v>41</v>
      </c>
      <c r="B1515" s="42" t="s">
        <v>41</v>
      </c>
      <c r="C1515" s="43" t="s">
        <v>56</v>
      </c>
      <c r="D1515" s="43" t="s">
        <v>0</v>
      </c>
      <c r="E1515" s="45">
        <v>2018</v>
      </c>
      <c r="F1515" s="45" t="s">
        <v>61</v>
      </c>
      <c r="G1515" s="45" t="s">
        <v>102</v>
      </c>
      <c r="H1515" s="45" t="s">
        <v>129</v>
      </c>
      <c r="I1515" s="43" t="s">
        <v>154</v>
      </c>
      <c r="J1515" s="45" t="s">
        <v>544</v>
      </c>
      <c r="K1515" s="45" t="s">
        <v>544</v>
      </c>
      <c r="L1515" s="48">
        <v>1212</v>
      </c>
      <c r="M1515" s="48">
        <v>4380.49</v>
      </c>
    </row>
    <row r="1516" spans="1:13" ht="14.25" x14ac:dyDescent="0.2">
      <c r="A1516" s="42" t="s">
        <v>41</v>
      </c>
      <c r="B1516" s="42" t="s">
        <v>41</v>
      </c>
      <c r="C1516" s="43" t="s">
        <v>56</v>
      </c>
      <c r="D1516" s="43" t="s">
        <v>0</v>
      </c>
      <c r="E1516" s="45">
        <v>2018</v>
      </c>
      <c r="F1516" s="45" t="s">
        <v>61</v>
      </c>
      <c r="G1516" s="45" t="s">
        <v>102</v>
      </c>
      <c r="H1516" s="45" t="s">
        <v>160</v>
      </c>
      <c r="I1516" s="43" t="s">
        <v>152</v>
      </c>
      <c r="J1516" s="45" t="s">
        <v>544</v>
      </c>
      <c r="K1516" s="45" t="s">
        <v>544</v>
      </c>
      <c r="L1516" s="48">
        <v>1718.8</v>
      </c>
      <c r="M1516" s="48">
        <v>5893.71</v>
      </c>
    </row>
    <row r="1517" spans="1:13" ht="14.25" x14ac:dyDescent="0.2">
      <c r="A1517" s="42" t="s">
        <v>41</v>
      </c>
      <c r="B1517" s="42" t="s">
        <v>41</v>
      </c>
      <c r="C1517" s="43" t="s">
        <v>56</v>
      </c>
      <c r="D1517" s="43" t="s">
        <v>0</v>
      </c>
      <c r="E1517" s="45">
        <v>2018</v>
      </c>
      <c r="F1517" s="45" t="s">
        <v>61</v>
      </c>
      <c r="G1517" s="45" t="s">
        <v>102</v>
      </c>
      <c r="H1517" s="45" t="s">
        <v>129</v>
      </c>
      <c r="I1517" s="43" t="s">
        <v>146</v>
      </c>
      <c r="J1517" s="45" t="s">
        <v>544</v>
      </c>
      <c r="K1517" s="45" t="s">
        <v>544</v>
      </c>
      <c r="L1517" s="48">
        <v>1718.8</v>
      </c>
      <c r="M1517" s="48">
        <v>5893.71</v>
      </c>
    </row>
    <row r="1518" spans="1:13" ht="14.25" x14ac:dyDescent="0.2">
      <c r="A1518" s="42" t="s">
        <v>41</v>
      </c>
      <c r="B1518" s="42" t="s">
        <v>41</v>
      </c>
      <c r="C1518" s="43" t="s">
        <v>56</v>
      </c>
      <c r="D1518" s="43" t="s">
        <v>0</v>
      </c>
      <c r="E1518" s="45">
        <v>2018</v>
      </c>
      <c r="F1518" s="45" t="s">
        <v>61</v>
      </c>
      <c r="G1518" s="45" t="s">
        <v>102</v>
      </c>
      <c r="H1518" s="45" t="s">
        <v>129</v>
      </c>
      <c r="I1518" s="43" t="s">
        <v>290</v>
      </c>
      <c r="J1518" s="45" t="s">
        <v>544</v>
      </c>
      <c r="K1518" s="45" t="s">
        <v>544</v>
      </c>
      <c r="L1518" s="48">
        <v>1718.8</v>
      </c>
      <c r="M1518" s="48">
        <v>5893.71</v>
      </c>
    </row>
    <row r="1519" spans="1:13" ht="14.25" x14ac:dyDescent="0.2">
      <c r="A1519" s="42" t="s">
        <v>41</v>
      </c>
      <c r="B1519" s="42" t="s">
        <v>41</v>
      </c>
      <c r="C1519" s="43" t="s">
        <v>56</v>
      </c>
      <c r="D1519" s="43" t="s">
        <v>0</v>
      </c>
      <c r="E1519" s="45">
        <v>2018</v>
      </c>
      <c r="F1519" s="45" t="s">
        <v>61</v>
      </c>
      <c r="G1519" s="45" t="s">
        <v>102</v>
      </c>
      <c r="H1519" s="45" t="s">
        <v>129</v>
      </c>
      <c r="I1519" s="43" t="s">
        <v>288</v>
      </c>
      <c r="J1519" s="45" t="s">
        <v>544</v>
      </c>
      <c r="K1519" s="45" t="s">
        <v>544</v>
      </c>
      <c r="L1519" s="48">
        <v>1718.8</v>
      </c>
      <c r="M1519" s="48">
        <v>5893.71</v>
      </c>
    </row>
    <row r="1520" spans="1:13" ht="14.25" x14ac:dyDescent="0.2">
      <c r="A1520" s="42" t="s">
        <v>41</v>
      </c>
      <c r="B1520" s="42" t="s">
        <v>41</v>
      </c>
      <c r="C1520" s="43" t="s">
        <v>56</v>
      </c>
      <c r="D1520" s="43" t="s">
        <v>0</v>
      </c>
      <c r="E1520" s="45">
        <v>2018</v>
      </c>
      <c r="F1520" s="45" t="s">
        <v>61</v>
      </c>
      <c r="G1520" s="45" t="s">
        <v>102</v>
      </c>
      <c r="H1520" s="45" t="s">
        <v>129</v>
      </c>
      <c r="I1520" s="43" t="s">
        <v>209</v>
      </c>
      <c r="J1520" s="45" t="s">
        <v>544</v>
      </c>
      <c r="K1520" s="45" t="s">
        <v>544</v>
      </c>
      <c r="L1520" s="48">
        <v>1718.8</v>
      </c>
      <c r="M1520" s="48">
        <v>5893.71</v>
      </c>
    </row>
    <row r="1521" spans="1:13" ht="14.25" x14ac:dyDescent="0.2">
      <c r="A1521" s="42" t="s">
        <v>41</v>
      </c>
      <c r="B1521" s="42" t="s">
        <v>41</v>
      </c>
      <c r="C1521" s="43" t="s">
        <v>56</v>
      </c>
      <c r="D1521" s="43" t="s">
        <v>0</v>
      </c>
      <c r="E1521" s="45">
        <v>2018</v>
      </c>
      <c r="F1521" s="45" t="s">
        <v>61</v>
      </c>
      <c r="G1521" s="45" t="s">
        <v>102</v>
      </c>
      <c r="H1521" s="45" t="s">
        <v>160</v>
      </c>
      <c r="I1521" s="43" t="s">
        <v>189</v>
      </c>
      <c r="J1521" s="45" t="s">
        <v>544</v>
      </c>
      <c r="K1521" s="45" t="s">
        <v>544</v>
      </c>
      <c r="L1521" s="48">
        <v>1718.8</v>
      </c>
      <c r="M1521" s="48">
        <v>8475.35</v>
      </c>
    </row>
    <row r="1522" spans="1:13" ht="14.25" x14ac:dyDescent="0.2">
      <c r="A1522" s="42" t="s">
        <v>41</v>
      </c>
      <c r="B1522" s="42" t="s">
        <v>41</v>
      </c>
      <c r="C1522" s="43" t="s">
        <v>56</v>
      </c>
      <c r="D1522" s="43" t="s">
        <v>0</v>
      </c>
      <c r="E1522" s="45">
        <v>2018</v>
      </c>
      <c r="F1522" s="45" t="s">
        <v>61</v>
      </c>
      <c r="G1522" s="45" t="s">
        <v>102</v>
      </c>
      <c r="H1522" s="45" t="s">
        <v>99</v>
      </c>
      <c r="I1522" s="43" t="s">
        <v>154</v>
      </c>
      <c r="J1522" s="45" t="s">
        <v>544</v>
      </c>
      <c r="K1522" s="45" t="s">
        <v>544</v>
      </c>
      <c r="L1522" s="48">
        <v>1718.8</v>
      </c>
      <c r="M1522" s="48">
        <v>5893.71</v>
      </c>
    </row>
    <row r="1523" spans="1:13" ht="14.25" x14ac:dyDescent="0.2">
      <c r="A1523" s="42" t="s">
        <v>41</v>
      </c>
      <c r="B1523" s="42" t="s">
        <v>41</v>
      </c>
      <c r="C1523" s="43" t="s">
        <v>56</v>
      </c>
      <c r="D1523" s="43" t="s">
        <v>0</v>
      </c>
      <c r="E1523" s="45">
        <v>2018</v>
      </c>
      <c r="F1523" s="45" t="s">
        <v>61</v>
      </c>
      <c r="G1523" s="45" t="s">
        <v>102</v>
      </c>
      <c r="H1523" s="45" t="s">
        <v>129</v>
      </c>
      <c r="I1523" s="43" t="s">
        <v>156</v>
      </c>
      <c r="J1523" s="45" t="s">
        <v>544</v>
      </c>
      <c r="K1523" s="45" t="s">
        <v>544</v>
      </c>
      <c r="L1523" s="48">
        <v>1718.8</v>
      </c>
      <c r="M1523" s="48">
        <v>6221.41</v>
      </c>
    </row>
    <row r="1524" spans="1:13" ht="14.25" x14ac:dyDescent="0.2">
      <c r="A1524" s="42" t="s">
        <v>41</v>
      </c>
      <c r="B1524" s="42" t="s">
        <v>41</v>
      </c>
      <c r="C1524" s="43" t="s">
        <v>56</v>
      </c>
      <c r="D1524" s="43" t="s">
        <v>0</v>
      </c>
      <c r="E1524" s="45">
        <v>2018</v>
      </c>
      <c r="F1524" s="45" t="s">
        <v>61</v>
      </c>
      <c r="G1524" s="45" t="s">
        <v>102</v>
      </c>
      <c r="H1524" s="45" t="s">
        <v>162</v>
      </c>
      <c r="I1524" s="43" t="s">
        <v>152</v>
      </c>
      <c r="J1524" s="45" t="s">
        <v>544</v>
      </c>
      <c r="K1524" s="45" t="s">
        <v>544</v>
      </c>
      <c r="L1524" s="48">
        <v>1718.8</v>
      </c>
      <c r="M1524" s="48">
        <v>5893.71</v>
      </c>
    </row>
    <row r="1525" spans="1:13" ht="14.25" x14ac:dyDescent="0.2">
      <c r="A1525" s="42" t="s">
        <v>41</v>
      </c>
      <c r="B1525" s="42" t="s">
        <v>41</v>
      </c>
      <c r="C1525" s="43" t="s">
        <v>56</v>
      </c>
      <c r="D1525" s="43" t="s">
        <v>0</v>
      </c>
      <c r="E1525" s="45">
        <v>2018</v>
      </c>
      <c r="F1525" s="45" t="s">
        <v>61</v>
      </c>
      <c r="G1525" s="45" t="s">
        <v>102</v>
      </c>
      <c r="H1525" s="45" t="s">
        <v>93</v>
      </c>
      <c r="I1525" s="43" t="s">
        <v>288</v>
      </c>
      <c r="J1525" s="45" t="s">
        <v>544</v>
      </c>
      <c r="K1525" s="45" t="s">
        <v>544</v>
      </c>
      <c r="L1525" s="48">
        <v>1718.8</v>
      </c>
      <c r="M1525" s="48">
        <v>5893.71</v>
      </c>
    </row>
    <row r="1526" spans="1:13" ht="14.25" x14ac:dyDescent="0.2">
      <c r="A1526" s="42" t="s">
        <v>41</v>
      </c>
      <c r="B1526" s="42" t="s">
        <v>41</v>
      </c>
      <c r="C1526" s="43" t="s">
        <v>56</v>
      </c>
      <c r="D1526" s="43" t="s">
        <v>0</v>
      </c>
      <c r="E1526" s="45">
        <v>2018</v>
      </c>
      <c r="F1526" s="45" t="s">
        <v>61</v>
      </c>
      <c r="G1526" s="45" t="s">
        <v>102</v>
      </c>
      <c r="H1526" s="45" t="s">
        <v>162</v>
      </c>
      <c r="I1526" s="43" t="s">
        <v>189</v>
      </c>
      <c r="J1526" s="45" t="s">
        <v>544</v>
      </c>
      <c r="K1526" s="45" t="s">
        <v>544</v>
      </c>
      <c r="L1526" s="48">
        <v>1212</v>
      </c>
      <c r="M1526" s="48">
        <v>6679.94</v>
      </c>
    </row>
    <row r="1527" spans="1:13" ht="14.25" x14ac:dyDescent="0.2">
      <c r="A1527" s="42" t="s">
        <v>41</v>
      </c>
      <c r="B1527" s="42" t="s">
        <v>41</v>
      </c>
      <c r="C1527" s="43" t="s">
        <v>57</v>
      </c>
      <c r="D1527" s="43" t="s">
        <v>0</v>
      </c>
      <c r="E1527" s="45">
        <v>2018</v>
      </c>
      <c r="F1527" s="45" t="s">
        <v>61</v>
      </c>
      <c r="G1527" s="45" t="s">
        <v>102</v>
      </c>
      <c r="H1527" s="45" t="s">
        <v>99</v>
      </c>
      <c r="I1527" s="52" t="s">
        <v>530</v>
      </c>
      <c r="J1527" s="45" t="s">
        <v>544</v>
      </c>
      <c r="K1527" s="45" t="s">
        <v>544</v>
      </c>
      <c r="L1527" s="48">
        <v>1212</v>
      </c>
      <c r="M1527" s="48">
        <v>4380.49</v>
      </c>
    </row>
    <row r="1528" spans="1:13" ht="14.25" x14ac:dyDescent="0.2">
      <c r="A1528" s="42" t="s">
        <v>41</v>
      </c>
      <c r="B1528" s="42" t="s">
        <v>41</v>
      </c>
      <c r="C1528" s="43" t="s">
        <v>57</v>
      </c>
      <c r="D1528" s="43" t="s">
        <v>0</v>
      </c>
      <c r="E1528" s="45">
        <v>2018</v>
      </c>
      <c r="F1528" s="45" t="s">
        <v>61</v>
      </c>
      <c r="G1528" s="45" t="s">
        <v>102</v>
      </c>
      <c r="H1528" s="45" t="s">
        <v>129</v>
      </c>
      <c r="I1528" s="52" t="s">
        <v>531</v>
      </c>
      <c r="J1528" s="45" t="s">
        <v>544</v>
      </c>
      <c r="K1528" s="45" t="s">
        <v>544</v>
      </c>
      <c r="L1528" s="48">
        <v>1718.8</v>
      </c>
      <c r="M1528" s="48">
        <v>5893.71</v>
      </c>
    </row>
    <row r="1529" spans="1:13" ht="14.25" x14ac:dyDescent="0.2">
      <c r="A1529" s="42" t="s">
        <v>41</v>
      </c>
      <c r="B1529" s="42" t="s">
        <v>41</v>
      </c>
      <c r="C1529" s="43" t="s">
        <v>57</v>
      </c>
      <c r="D1529" s="43" t="s">
        <v>0</v>
      </c>
      <c r="E1529" s="45">
        <v>2018</v>
      </c>
      <c r="F1529" s="45" t="s">
        <v>61</v>
      </c>
      <c r="G1529" s="45" t="s">
        <v>102</v>
      </c>
      <c r="H1529" s="45" t="s">
        <v>129</v>
      </c>
      <c r="I1529" s="52" t="s">
        <v>531</v>
      </c>
      <c r="J1529" s="45" t="s">
        <v>544</v>
      </c>
      <c r="K1529" s="45" t="s">
        <v>544</v>
      </c>
      <c r="L1529" s="48">
        <v>1718.8</v>
      </c>
      <c r="M1529" s="48">
        <v>5893.71</v>
      </c>
    </row>
    <row r="1530" spans="1:13" ht="14.25" x14ac:dyDescent="0.2">
      <c r="A1530" s="42" t="s">
        <v>41</v>
      </c>
      <c r="B1530" s="42" t="s">
        <v>41</v>
      </c>
      <c r="C1530" s="43" t="s">
        <v>57</v>
      </c>
      <c r="D1530" s="43" t="s">
        <v>0</v>
      </c>
      <c r="E1530" s="45">
        <v>2018</v>
      </c>
      <c r="F1530" s="45" t="s">
        <v>61</v>
      </c>
      <c r="G1530" s="45" t="s">
        <v>102</v>
      </c>
      <c r="H1530" s="45" t="s">
        <v>293</v>
      </c>
      <c r="I1530" s="52" t="s">
        <v>530</v>
      </c>
      <c r="J1530" s="45" t="s">
        <v>544</v>
      </c>
      <c r="K1530" s="45" t="s">
        <v>544</v>
      </c>
      <c r="L1530" s="48">
        <v>1718.8</v>
      </c>
      <c r="M1530" s="48">
        <v>5893.71</v>
      </c>
    </row>
    <row r="1531" spans="1:13" ht="14.25" x14ac:dyDescent="0.2">
      <c r="A1531" s="42" t="s">
        <v>41</v>
      </c>
      <c r="B1531" s="42" t="s">
        <v>41</v>
      </c>
      <c r="C1531" s="43" t="s">
        <v>57</v>
      </c>
      <c r="D1531" s="43" t="s">
        <v>0</v>
      </c>
      <c r="E1531" s="45">
        <v>2018</v>
      </c>
      <c r="F1531" s="45" t="s">
        <v>61</v>
      </c>
      <c r="G1531" s="45" t="s">
        <v>102</v>
      </c>
      <c r="H1531" s="45" t="s">
        <v>99</v>
      </c>
      <c r="I1531" s="52" t="s">
        <v>532</v>
      </c>
      <c r="J1531" s="45" t="s">
        <v>544</v>
      </c>
      <c r="K1531" s="45" t="s">
        <v>544</v>
      </c>
      <c r="L1531" s="48">
        <v>1212</v>
      </c>
      <c r="M1531" s="48">
        <v>4380.49</v>
      </c>
    </row>
    <row r="1532" spans="1:13" ht="14.25" x14ac:dyDescent="0.2">
      <c r="A1532" s="42" t="s">
        <v>41</v>
      </c>
      <c r="B1532" s="42" t="s">
        <v>41</v>
      </c>
      <c r="C1532" s="43" t="s">
        <v>57</v>
      </c>
      <c r="D1532" s="43" t="s">
        <v>0</v>
      </c>
      <c r="E1532" s="45">
        <v>2018</v>
      </c>
      <c r="F1532" s="45" t="s">
        <v>61</v>
      </c>
      <c r="G1532" s="45" t="s">
        <v>102</v>
      </c>
      <c r="H1532" s="45" t="s">
        <v>95</v>
      </c>
      <c r="I1532" s="52" t="s">
        <v>533</v>
      </c>
      <c r="J1532" s="45" t="s">
        <v>544</v>
      </c>
      <c r="K1532" s="45" t="s">
        <v>544</v>
      </c>
      <c r="L1532" s="48">
        <v>1718.8</v>
      </c>
      <c r="M1532" s="48">
        <v>5893.71</v>
      </c>
    </row>
    <row r="1533" spans="1:13" ht="14.25" x14ac:dyDescent="0.2">
      <c r="A1533" s="42" t="s">
        <v>41</v>
      </c>
      <c r="B1533" s="42" t="s">
        <v>41</v>
      </c>
      <c r="C1533" s="43" t="s">
        <v>57</v>
      </c>
      <c r="D1533" s="43" t="s">
        <v>0</v>
      </c>
      <c r="E1533" s="45">
        <v>2018</v>
      </c>
      <c r="F1533" s="45" t="s">
        <v>61</v>
      </c>
      <c r="G1533" s="45" t="s">
        <v>102</v>
      </c>
      <c r="H1533" s="45" t="s">
        <v>162</v>
      </c>
      <c r="I1533" s="52" t="s">
        <v>530</v>
      </c>
      <c r="J1533" s="45" t="s">
        <v>544</v>
      </c>
      <c r="K1533" s="45" t="s">
        <v>544</v>
      </c>
      <c r="L1533" s="48">
        <v>1718.8</v>
      </c>
      <c r="M1533" s="48">
        <v>5893.71</v>
      </c>
    </row>
    <row r="1534" spans="1:13" ht="14.25" x14ac:dyDescent="0.2">
      <c r="A1534" s="42" t="s">
        <v>41</v>
      </c>
      <c r="B1534" s="42" t="s">
        <v>41</v>
      </c>
      <c r="C1534" s="43" t="s">
        <v>57</v>
      </c>
      <c r="D1534" s="43" t="s">
        <v>0</v>
      </c>
      <c r="E1534" s="45">
        <v>2018</v>
      </c>
      <c r="F1534" s="45" t="s">
        <v>61</v>
      </c>
      <c r="G1534" s="45" t="s">
        <v>102</v>
      </c>
      <c r="H1534" s="45" t="s">
        <v>129</v>
      </c>
      <c r="I1534" s="52" t="s">
        <v>530</v>
      </c>
      <c r="J1534" s="45" t="s">
        <v>544</v>
      </c>
      <c r="K1534" s="45" t="s">
        <v>544</v>
      </c>
      <c r="L1534" s="48">
        <v>1718.8</v>
      </c>
      <c r="M1534" s="48">
        <v>5893.71</v>
      </c>
    </row>
    <row r="1535" spans="1:13" ht="14.25" x14ac:dyDescent="0.2">
      <c r="A1535" s="42" t="s">
        <v>41</v>
      </c>
      <c r="B1535" s="42" t="s">
        <v>41</v>
      </c>
      <c r="C1535" s="43" t="s">
        <v>57</v>
      </c>
      <c r="D1535" s="43" t="s">
        <v>0</v>
      </c>
      <c r="E1535" s="45">
        <v>2018</v>
      </c>
      <c r="F1535" s="45" t="s">
        <v>61</v>
      </c>
      <c r="G1535" s="45" t="s">
        <v>102</v>
      </c>
      <c r="H1535" s="45" t="s">
        <v>99</v>
      </c>
      <c r="I1535" s="52" t="s">
        <v>534</v>
      </c>
      <c r="J1535" s="45" t="s">
        <v>544</v>
      </c>
      <c r="K1535" s="45" t="s">
        <v>544</v>
      </c>
      <c r="L1535" s="48">
        <v>1212</v>
      </c>
      <c r="M1535" s="48">
        <v>4380.49</v>
      </c>
    </row>
    <row r="1536" spans="1:13" ht="14.25" x14ac:dyDescent="0.2">
      <c r="A1536" s="42" t="s">
        <v>41</v>
      </c>
      <c r="B1536" s="42" t="s">
        <v>41</v>
      </c>
      <c r="C1536" s="43" t="s">
        <v>57</v>
      </c>
      <c r="D1536" s="43" t="s">
        <v>0</v>
      </c>
      <c r="E1536" s="45">
        <v>2018</v>
      </c>
      <c r="F1536" s="45" t="s">
        <v>61</v>
      </c>
      <c r="G1536" s="45" t="s">
        <v>102</v>
      </c>
      <c r="H1536" s="45" t="s">
        <v>129</v>
      </c>
      <c r="I1536" s="52" t="s">
        <v>535</v>
      </c>
      <c r="J1536" s="45" t="s">
        <v>544</v>
      </c>
      <c r="K1536" s="45" t="s">
        <v>544</v>
      </c>
      <c r="L1536" s="48">
        <v>1718.8</v>
      </c>
      <c r="M1536" s="48">
        <v>5893.71</v>
      </c>
    </row>
    <row r="1537" spans="1:13" ht="14.25" x14ac:dyDescent="0.2">
      <c r="A1537" s="42" t="s">
        <v>41</v>
      </c>
      <c r="B1537" s="42" t="s">
        <v>41</v>
      </c>
      <c r="C1537" s="43" t="s">
        <v>57</v>
      </c>
      <c r="D1537" s="43" t="s">
        <v>0</v>
      </c>
      <c r="E1537" s="45">
        <v>2018</v>
      </c>
      <c r="F1537" s="45" t="s">
        <v>61</v>
      </c>
      <c r="G1537" s="45" t="s">
        <v>102</v>
      </c>
      <c r="H1537" s="45" t="s">
        <v>99</v>
      </c>
      <c r="I1537" s="52" t="s">
        <v>536</v>
      </c>
      <c r="J1537" s="45" t="s">
        <v>544</v>
      </c>
      <c r="K1537" s="45" t="s">
        <v>544</v>
      </c>
      <c r="L1537" s="48">
        <v>1212</v>
      </c>
      <c r="M1537" s="48">
        <v>4380.49</v>
      </c>
    </row>
    <row r="1538" spans="1:13" ht="14.25" x14ac:dyDescent="0.2">
      <c r="A1538" s="42" t="s">
        <v>41</v>
      </c>
      <c r="B1538" s="42" t="s">
        <v>41</v>
      </c>
      <c r="C1538" s="43" t="s">
        <v>57</v>
      </c>
      <c r="D1538" s="43" t="s">
        <v>0</v>
      </c>
      <c r="E1538" s="45">
        <v>2018</v>
      </c>
      <c r="F1538" s="45" t="s">
        <v>61</v>
      </c>
      <c r="G1538" s="45" t="s">
        <v>102</v>
      </c>
      <c r="H1538" s="45" t="s">
        <v>99</v>
      </c>
      <c r="I1538" s="52" t="s">
        <v>537</v>
      </c>
      <c r="J1538" s="45" t="s">
        <v>544</v>
      </c>
      <c r="K1538" s="45" t="s">
        <v>544</v>
      </c>
      <c r="L1538" s="48">
        <v>1212</v>
      </c>
      <c r="M1538" s="48">
        <v>4380.49</v>
      </c>
    </row>
    <row r="1539" spans="1:13" ht="14.25" x14ac:dyDescent="0.2">
      <c r="A1539" s="42" t="s">
        <v>41</v>
      </c>
      <c r="B1539" s="42" t="s">
        <v>41</v>
      </c>
      <c r="C1539" s="43" t="s">
        <v>57</v>
      </c>
      <c r="D1539" s="43" t="s">
        <v>0</v>
      </c>
      <c r="E1539" s="45">
        <v>2018</v>
      </c>
      <c r="F1539" s="45" t="s">
        <v>61</v>
      </c>
      <c r="G1539" s="45" t="s">
        <v>102</v>
      </c>
      <c r="H1539" s="45" t="s">
        <v>99</v>
      </c>
      <c r="I1539" s="52" t="s">
        <v>536</v>
      </c>
      <c r="J1539" s="45" t="s">
        <v>544</v>
      </c>
      <c r="K1539" s="45" t="s">
        <v>544</v>
      </c>
      <c r="L1539" s="48">
        <v>1212</v>
      </c>
      <c r="M1539" s="48">
        <v>4380.49</v>
      </c>
    </row>
    <row r="1540" spans="1:13" ht="14.25" x14ac:dyDescent="0.2">
      <c r="A1540" s="42" t="s">
        <v>41</v>
      </c>
      <c r="B1540" s="42" t="s">
        <v>41</v>
      </c>
      <c r="C1540" s="43" t="s">
        <v>57</v>
      </c>
      <c r="D1540" s="43" t="s">
        <v>0</v>
      </c>
      <c r="E1540" s="45">
        <v>2018</v>
      </c>
      <c r="F1540" s="45" t="s">
        <v>61</v>
      </c>
      <c r="G1540" s="45" t="s">
        <v>102</v>
      </c>
      <c r="H1540" s="45" t="s">
        <v>129</v>
      </c>
      <c r="I1540" s="52" t="s">
        <v>155</v>
      </c>
      <c r="J1540" s="45" t="s">
        <v>544</v>
      </c>
      <c r="K1540" s="45" t="s">
        <v>544</v>
      </c>
      <c r="L1540" s="48">
        <v>1718.8</v>
      </c>
      <c r="M1540" s="48">
        <v>5893.71</v>
      </c>
    </row>
    <row r="1541" spans="1:13" ht="14.25" x14ac:dyDescent="0.2">
      <c r="A1541" s="42" t="s">
        <v>41</v>
      </c>
      <c r="B1541" s="42" t="s">
        <v>41</v>
      </c>
      <c r="C1541" s="43" t="s">
        <v>57</v>
      </c>
      <c r="D1541" s="43" t="s">
        <v>0</v>
      </c>
      <c r="E1541" s="45">
        <v>2018</v>
      </c>
      <c r="F1541" s="45" t="s">
        <v>61</v>
      </c>
      <c r="G1541" s="45" t="s">
        <v>102</v>
      </c>
      <c r="H1541" s="45" t="s">
        <v>99</v>
      </c>
      <c r="I1541" s="52" t="s">
        <v>538</v>
      </c>
      <c r="J1541" s="45" t="s">
        <v>544</v>
      </c>
      <c r="K1541" s="45" t="s">
        <v>544</v>
      </c>
      <c r="L1541" s="48">
        <v>1212</v>
      </c>
      <c r="M1541" s="48">
        <v>4380.49</v>
      </c>
    </row>
    <row r="1542" spans="1:13" ht="14.25" x14ac:dyDescent="0.2">
      <c r="A1542" s="42" t="s">
        <v>41</v>
      </c>
      <c r="B1542" s="42" t="s">
        <v>41</v>
      </c>
      <c r="C1542" s="43" t="s">
        <v>57</v>
      </c>
      <c r="D1542" s="43" t="s">
        <v>0</v>
      </c>
      <c r="E1542" s="45">
        <v>2018</v>
      </c>
      <c r="F1542" s="45" t="s">
        <v>61</v>
      </c>
      <c r="G1542" s="45" t="s">
        <v>102</v>
      </c>
      <c r="H1542" s="45" t="s">
        <v>99</v>
      </c>
      <c r="I1542" s="52" t="s">
        <v>539</v>
      </c>
      <c r="J1542" s="45" t="s">
        <v>544</v>
      </c>
      <c r="K1542" s="45" t="s">
        <v>544</v>
      </c>
      <c r="L1542" s="48">
        <v>1212</v>
      </c>
      <c r="M1542" s="48">
        <v>4380.49</v>
      </c>
    </row>
    <row r="1543" spans="1:13" ht="14.25" x14ac:dyDescent="0.2">
      <c r="A1543" s="42" t="s">
        <v>41</v>
      </c>
      <c r="B1543" s="42" t="s">
        <v>41</v>
      </c>
      <c r="C1543" s="43" t="s">
        <v>57</v>
      </c>
      <c r="D1543" s="43" t="s">
        <v>0</v>
      </c>
      <c r="E1543" s="45">
        <v>2018</v>
      </c>
      <c r="F1543" s="45" t="s">
        <v>61</v>
      </c>
      <c r="G1543" s="45" t="s">
        <v>102</v>
      </c>
      <c r="H1543" s="45" t="s">
        <v>99</v>
      </c>
      <c r="I1543" s="52" t="s">
        <v>537</v>
      </c>
      <c r="J1543" s="45" t="s">
        <v>544</v>
      </c>
      <c r="K1543" s="45" t="s">
        <v>544</v>
      </c>
      <c r="L1543" s="48">
        <v>1212</v>
      </c>
      <c r="M1543" s="48">
        <v>4380.49</v>
      </c>
    </row>
    <row r="1544" spans="1:13" ht="14.25" x14ac:dyDescent="0.2">
      <c r="A1544" s="42" t="s">
        <v>41</v>
      </c>
      <c r="B1544" s="42" t="s">
        <v>41</v>
      </c>
      <c r="C1544" s="43" t="s">
        <v>57</v>
      </c>
      <c r="D1544" s="43" t="s">
        <v>0</v>
      </c>
      <c r="E1544" s="45">
        <v>2018</v>
      </c>
      <c r="F1544" s="45" t="s">
        <v>61</v>
      </c>
      <c r="G1544" s="45" t="s">
        <v>102</v>
      </c>
      <c r="H1544" s="45" t="s">
        <v>129</v>
      </c>
      <c r="I1544" s="52" t="s">
        <v>536</v>
      </c>
      <c r="J1544" s="45" t="s">
        <v>544</v>
      </c>
      <c r="K1544" s="45" t="s">
        <v>544</v>
      </c>
      <c r="L1544" s="48">
        <v>1718.8</v>
      </c>
      <c r="M1544" s="48">
        <v>5893.71</v>
      </c>
    </row>
    <row r="1545" spans="1:13" ht="14.25" x14ac:dyDescent="0.2">
      <c r="A1545" s="42" t="s">
        <v>41</v>
      </c>
      <c r="B1545" s="42" t="s">
        <v>41</v>
      </c>
      <c r="C1545" s="43" t="s">
        <v>57</v>
      </c>
      <c r="D1545" s="43" t="s">
        <v>0</v>
      </c>
      <c r="E1545" s="45">
        <v>2018</v>
      </c>
      <c r="F1545" s="45" t="s">
        <v>61</v>
      </c>
      <c r="G1545" s="45" t="s">
        <v>102</v>
      </c>
      <c r="H1545" s="45" t="s">
        <v>99</v>
      </c>
      <c r="I1545" s="52" t="s">
        <v>535</v>
      </c>
      <c r="J1545" s="45" t="s">
        <v>544</v>
      </c>
      <c r="K1545" s="45" t="s">
        <v>544</v>
      </c>
      <c r="L1545" s="48">
        <v>1212</v>
      </c>
      <c r="M1545" s="48">
        <v>4380.49</v>
      </c>
    </row>
    <row r="1546" spans="1:13" ht="14.25" x14ac:dyDescent="0.2">
      <c r="A1546" s="42" t="s">
        <v>41</v>
      </c>
      <c r="B1546" s="42" t="s">
        <v>41</v>
      </c>
      <c r="C1546" s="43" t="s">
        <v>57</v>
      </c>
      <c r="D1546" s="43" t="s">
        <v>0</v>
      </c>
      <c r="E1546" s="45">
        <v>2018</v>
      </c>
      <c r="F1546" s="45" t="s">
        <v>61</v>
      </c>
      <c r="G1546" s="45" t="s">
        <v>102</v>
      </c>
      <c r="H1546" s="45" t="s">
        <v>95</v>
      </c>
      <c r="I1546" s="52" t="s">
        <v>540</v>
      </c>
      <c r="J1546" s="45" t="s">
        <v>544</v>
      </c>
      <c r="K1546" s="45" t="s">
        <v>544</v>
      </c>
      <c r="L1546" s="48">
        <v>1718.8</v>
      </c>
      <c r="M1546" s="48">
        <v>5893.71</v>
      </c>
    </row>
    <row r="1547" spans="1:13" ht="14.25" x14ac:dyDescent="0.2">
      <c r="A1547" s="42" t="s">
        <v>41</v>
      </c>
      <c r="B1547" s="42" t="s">
        <v>41</v>
      </c>
      <c r="C1547" s="43" t="s">
        <v>57</v>
      </c>
      <c r="D1547" s="43" t="s">
        <v>0</v>
      </c>
      <c r="E1547" s="45">
        <v>2018</v>
      </c>
      <c r="F1547" s="45" t="s">
        <v>61</v>
      </c>
      <c r="G1547" s="45" t="s">
        <v>102</v>
      </c>
      <c r="H1547" s="45" t="s">
        <v>99</v>
      </c>
      <c r="I1547" s="52" t="s">
        <v>155</v>
      </c>
      <c r="J1547" s="45" t="s">
        <v>544</v>
      </c>
      <c r="K1547" s="45" t="s">
        <v>544</v>
      </c>
      <c r="L1547" s="48">
        <v>1212</v>
      </c>
      <c r="M1547" s="48">
        <v>4380.49</v>
      </c>
    </row>
    <row r="1548" spans="1:13" ht="14.25" x14ac:dyDescent="0.2">
      <c r="A1548" s="42" t="s">
        <v>41</v>
      </c>
      <c r="B1548" s="42" t="s">
        <v>41</v>
      </c>
      <c r="C1548" s="43" t="s">
        <v>57</v>
      </c>
      <c r="D1548" s="43" t="s">
        <v>0</v>
      </c>
      <c r="E1548" s="45">
        <v>2018</v>
      </c>
      <c r="F1548" s="45" t="s">
        <v>61</v>
      </c>
      <c r="G1548" s="45" t="s">
        <v>102</v>
      </c>
      <c r="H1548" s="45" t="s">
        <v>293</v>
      </c>
      <c r="I1548" s="52" t="s">
        <v>541</v>
      </c>
      <c r="J1548" s="45" t="s">
        <v>544</v>
      </c>
      <c r="K1548" s="45" t="s">
        <v>544</v>
      </c>
      <c r="L1548" s="48">
        <v>1718.8</v>
      </c>
      <c r="M1548" s="48">
        <v>5893.71</v>
      </c>
    </row>
    <row r="1549" spans="1:13" ht="14.25" x14ac:dyDescent="0.2">
      <c r="A1549" s="42" t="s">
        <v>41</v>
      </c>
      <c r="B1549" s="42" t="s">
        <v>41</v>
      </c>
      <c r="C1549" s="43" t="s">
        <v>57</v>
      </c>
      <c r="D1549" s="43" t="s">
        <v>0</v>
      </c>
      <c r="E1549" s="45">
        <v>2018</v>
      </c>
      <c r="F1549" s="45" t="s">
        <v>61</v>
      </c>
      <c r="G1549" s="45" t="s">
        <v>102</v>
      </c>
      <c r="H1549" s="45" t="s">
        <v>293</v>
      </c>
      <c r="I1549" s="52" t="s">
        <v>542</v>
      </c>
      <c r="J1549" s="45" t="s">
        <v>544</v>
      </c>
      <c r="K1549" s="45" t="s">
        <v>544</v>
      </c>
      <c r="L1549" s="48">
        <v>1718.8</v>
      </c>
      <c r="M1549" s="48">
        <v>5893.71</v>
      </c>
    </row>
    <row r="1550" spans="1:13" ht="14.25" x14ac:dyDescent="0.2">
      <c r="A1550" s="42" t="s">
        <v>41</v>
      </c>
      <c r="B1550" s="42" t="s">
        <v>41</v>
      </c>
      <c r="C1550" s="43" t="s">
        <v>57</v>
      </c>
      <c r="D1550" s="43" t="s">
        <v>0</v>
      </c>
      <c r="E1550" s="45">
        <v>2018</v>
      </c>
      <c r="F1550" s="45" t="s">
        <v>61</v>
      </c>
      <c r="G1550" s="45" t="s">
        <v>102</v>
      </c>
      <c r="H1550" s="45" t="s">
        <v>293</v>
      </c>
      <c r="I1550" s="52" t="s">
        <v>534</v>
      </c>
      <c r="J1550" s="45" t="s">
        <v>544</v>
      </c>
      <c r="K1550" s="45" t="s">
        <v>544</v>
      </c>
      <c r="L1550" s="48">
        <v>1718.8</v>
      </c>
      <c r="M1550" s="48">
        <v>5893.71</v>
      </c>
    </row>
    <row r="1551" spans="1:13" ht="14.25" x14ac:dyDescent="0.2">
      <c r="A1551" s="42" t="s">
        <v>41</v>
      </c>
      <c r="B1551" s="42" t="s">
        <v>41</v>
      </c>
      <c r="C1551" s="43" t="s">
        <v>57</v>
      </c>
      <c r="D1551" s="43" t="s">
        <v>0</v>
      </c>
      <c r="E1551" s="45">
        <v>2018</v>
      </c>
      <c r="F1551" s="45" t="s">
        <v>61</v>
      </c>
      <c r="G1551" s="45" t="s">
        <v>102</v>
      </c>
      <c r="H1551" s="45" t="s">
        <v>99</v>
      </c>
      <c r="I1551" s="52" t="s">
        <v>538</v>
      </c>
      <c r="J1551" s="45" t="s">
        <v>544</v>
      </c>
      <c r="K1551" s="45" t="s">
        <v>544</v>
      </c>
      <c r="L1551" s="48">
        <v>1212</v>
      </c>
      <c r="M1551" s="48">
        <v>4380.49</v>
      </c>
    </row>
    <row r="1552" spans="1:13" ht="14.25" x14ac:dyDescent="0.2">
      <c r="A1552" s="42" t="s">
        <v>41</v>
      </c>
      <c r="B1552" s="42" t="s">
        <v>41</v>
      </c>
      <c r="C1552" s="43" t="s">
        <v>57</v>
      </c>
      <c r="D1552" s="43" t="s">
        <v>0</v>
      </c>
      <c r="E1552" s="45">
        <v>2018</v>
      </c>
      <c r="F1552" s="45" t="s">
        <v>61</v>
      </c>
      <c r="G1552" s="45" t="s">
        <v>102</v>
      </c>
      <c r="H1552" s="45" t="s">
        <v>99</v>
      </c>
      <c r="I1552" s="52" t="s">
        <v>536</v>
      </c>
      <c r="J1552" s="45" t="s">
        <v>544</v>
      </c>
      <c r="K1552" s="45" t="s">
        <v>544</v>
      </c>
      <c r="L1552" s="48">
        <v>1212</v>
      </c>
      <c r="M1552" s="48">
        <v>4380.49</v>
      </c>
    </row>
    <row r="1553" spans="1:13" ht="14.25" x14ac:dyDescent="0.2">
      <c r="A1553" s="42" t="s">
        <v>41</v>
      </c>
      <c r="B1553" s="42" t="s">
        <v>41</v>
      </c>
      <c r="C1553" s="43" t="s">
        <v>57</v>
      </c>
      <c r="D1553" s="43" t="s">
        <v>0</v>
      </c>
      <c r="E1553" s="45">
        <v>2018</v>
      </c>
      <c r="F1553" s="45" t="s">
        <v>61</v>
      </c>
      <c r="G1553" s="45" t="s">
        <v>102</v>
      </c>
      <c r="H1553" s="45" t="s">
        <v>160</v>
      </c>
      <c r="I1553" s="52" t="s">
        <v>543</v>
      </c>
      <c r="J1553" s="45" t="s">
        <v>544</v>
      </c>
      <c r="K1553" s="45" t="s">
        <v>544</v>
      </c>
      <c r="L1553" s="48">
        <v>1718.8</v>
      </c>
      <c r="M1553" s="48">
        <v>5893.71</v>
      </c>
    </row>
    <row r="1554" spans="1:13" ht="14.25" x14ac:dyDescent="0.2">
      <c r="A1554" s="42" t="s">
        <v>41</v>
      </c>
      <c r="B1554" s="42" t="s">
        <v>41</v>
      </c>
      <c r="C1554" s="43" t="s">
        <v>57</v>
      </c>
      <c r="D1554" s="43" t="s">
        <v>0</v>
      </c>
      <c r="E1554" s="45">
        <v>2018</v>
      </c>
      <c r="F1554" s="45" t="s">
        <v>61</v>
      </c>
      <c r="G1554" s="45" t="s">
        <v>102</v>
      </c>
      <c r="H1554" s="45" t="s">
        <v>93</v>
      </c>
      <c r="I1554" s="52" t="s">
        <v>540</v>
      </c>
      <c r="J1554" s="45" t="s">
        <v>544</v>
      </c>
      <c r="K1554" s="45" t="s">
        <v>544</v>
      </c>
      <c r="L1554" s="48">
        <v>1212</v>
      </c>
      <c r="M1554" s="48">
        <v>4380.49</v>
      </c>
    </row>
    <row r="1555" spans="1:13" ht="14.25" x14ac:dyDescent="0.2">
      <c r="A1555" s="42" t="s">
        <v>41</v>
      </c>
      <c r="B1555" s="42" t="s">
        <v>41</v>
      </c>
      <c r="C1555" s="43" t="s">
        <v>56</v>
      </c>
      <c r="D1555" s="43" t="s">
        <v>2</v>
      </c>
      <c r="E1555" s="45">
        <v>2018</v>
      </c>
      <c r="F1555" s="45" t="s">
        <v>64</v>
      </c>
      <c r="G1555" s="45" t="s">
        <v>159</v>
      </c>
      <c r="H1555" s="45" t="s">
        <v>298</v>
      </c>
      <c r="I1555" s="43" t="s">
        <v>299</v>
      </c>
      <c r="J1555" s="45" t="s">
        <v>544</v>
      </c>
      <c r="K1555" s="45" t="s">
        <v>544</v>
      </c>
      <c r="L1555" s="48">
        <v>4161.3100000000004</v>
      </c>
      <c r="M1555" s="48">
        <v>9905.5</v>
      </c>
    </row>
    <row r="1556" spans="1:13" ht="14.25" x14ac:dyDescent="0.2">
      <c r="A1556" s="42" t="s">
        <v>41</v>
      </c>
      <c r="B1556" s="42" t="s">
        <v>41</v>
      </c>
      <c r="C1556" s="43" t="s">
        <v>56</v>
      </c>
      <c r="D1556" s="43" t="s">
        <v>2</v>
      </c>
      <c r="E1556" s="45">
        <v>2018</v>
      </c>
      <c r="F1556" s="45" t="s">
        <v>64</v>
      </c>
      <c r="G1556" s="45" t="s">
        <v>159</v>
      </c>
      <c r="H1556" s="45" t="s">
        <v>300</v>
      </c>
      <c r="I1556" s="43" t="s">
        <v>296</v>
      </c>
      <c r="J1556" s="45" t="s">
        <v>544</v>
      </c>
      <c r="K1556" s="45" t="s">
        <v>544</v>
      </c>
      <c r="L1556" s="48">
        <v>3190.32</v>
      </c>
      <c r="M1556" s="48">
        <v>7169.3799999999992</v>
      </c>
    </row>
    <row r="1557" spans="1:13" ht="14.25" x14ac:dyDescent="0.2">
      <c r="A1557" s="42" t="s">
        <v>41</v>
      </c>
      <c r="B1557" s="42" t="s">
        <v>41</v>
      </c>
      <c r="C1557" s="43" t="s">
        <v>56</v>
      </c>
      <c r="D1557" s="43" t="s">
        <v>2</v>
      </c>
      <c r="E1557" s="45">
        <v>2018</v>
      </c>
      <c r="F1557" s="45" t="s">
        <v>64</v>
      </c>
      <c r="G1557" s="45" t="s">
        <v>159</v>
      </c>
      <c r="H1557" s="45" t="s">
        <v>129</v>
      </c>
      <c r="I1557" s="43" t="s">
        <v>153</v>
      </c>
      <c r="J1557" s="45" t="s">
        <v>544</v>
      </c>
      <c r="K1557" s="45" t="s">
        <v>544</v>
      </c>
      <c r="L1557" s="48">
        <v>2005.28</v>
      </c>
      <c r="M1557" s="48">
        <v>4306.6099999999997</v>
      </c>
    </row>
    <row r="1558" spans="1:13" ht="14.25" x14ac:dyDescent="0.2">
      <c r="A1558" s="42" t="s">
        <v>41</v>
      </c>
      <c r="B1558" s="42" t="s">
        <v>41</v>
      </c>
      <c r="C1558" s="43" t="s">
        <v>56</v>
      </c>
      <c r="D1558" s="43" t="s">
        <v>2</v>
      </c>
      <c r="E1558" s="45">
        <v>2018</v>
      </c>
      <c r="F1558" s="45" t="s">
        <v>64</v>
      </c>
      <c r="G1558" s="45" t="s">
        <v>159</v>
      </c>
      <c r="H1558" s="45" t="s">
        <v>301</v>
      </c>
      <c r="I1558" s="43" t="s">
        <v>125</v>
      </c>
      <c r="J1558" s="45" t="s">
        <v>544</v>
      </c>
      <c r="K1558" s="45" t="s">
        <v>544</v>
      </c>
      <c r="L1558" s="48">
        <v>1599.35</v>
      </c>
      <c r="M1558" s="48">
        <v>3900.6799999999994</v>
      </c>
    </row>
    <row r="1559" spans="1:13" ht="14.25" x14ac:dyDescent="0.2">
      <c r="A1559" s="42" t="s">
        <v>41</v>
      </c>
      <c r="B1559" s="42" t="s">
        <v>41</v>
      </c>
      <c r="C1559" s="43" t="s">
        <v>56</v>
      </c>
      <c r="D1559" s="43" t="s">
        <v>2</v>
      </c>
      <c r="E1559" s="45">
        <v>2018</v>
      </c>
      <c r="F1559" s="45" t="s">
        <v>64</v>
      </c>
      <c r="G1559" s="45" t="s">
        <v>159</v>
      </c>
      <c r="H1559" s="45" t="s">
        <v>160</v>
      </c>
      <c r="I1559" s="43" t="s">
        <v>165</v>
      </c>
      <c r="J1559" s="45" t="s">
        <v>544</v>
      </c>
      <c r="K1559" s="45" t="s">
        <v>544</v>
      </c>
      <c r="L1559" s="48">
        <v>2224.87</v>
      </c>
      <c r="M1559" s="48">
        <v>4526.1999999999989</v>
      </c>
    </row>
    <row r="1560" spans="1:13" ht="14.25" x14ac:dyDescent="0.2">
      <c r="A1560" s="42" t="s">
        <v>41</v>
      </c>
      <c r="B1560" s="42" t="s">
        <v>41</v>
      </c>
      <c r="C1560" s="43" t="s">
        <v>56</v>
      </c>
      <c r="D1560" s="43" t="s">
        <v>2</v>
      </c>
      <c r="E1560" s="45">
        <v>2018</v>
      </c>
      <c r="F1560" s="45" t="s">
        <v>64</v>
      </c>
      <c r="G1560" s="45" t="s">
        <v>159</v>
      </c>
      <c r="H1560" s="45" t="s">
        <v>160</v>
      </c>
      <c r="I1560" s="43" t="s">
        <v>106</v>
      </c>
      <c r="J1560" s="45" t="s">
        <v>544</v>
      </c>
      <c r="K1560" s="45" t="s">
        <v>544</v>
      </c>
      <c r="L1560" s="48">
        <v>2223.87</v>
      </c>
      <c r="M1560" s="48">
        <v>4525.1999999999989</v>
      </c>
    </row>
    <row r="1561" spans="1:13" ht="14.25" x14ac:dyDescent="0.2">
      <c r="A1561" s="42" t="s">
        <v>41</v>
      </c>
      <c r="B1561" s="42" t="s">
        <v>41</v>
      </c>
      <c r="C1561" s="43" t="s">
        <v>56</v>
      </c>
      <c r="D1561" s="43" t="s">
        <v>2</v>
      </c>
      <c r="E1561" s="45">
        <v>2018</v>
      </c>
      <c r="F1561" s="45" t="s">
        <v>64</v>
      </c>
      <c r="G1561" s="45" t="s">
        <v>159</v>
      </c>
      <c r="H1561" s="45" t="s">
        <v>160</v>
      </c>
      <c r="I1561" s="43" t="s">
        <v>125</v>
      </c>
      <c r="J1561" s="45" t="s">
        <v>544</v>
      </c>
      <c r="K1561" s="45" t="s">
        <v>544</v>
      </c>
      <c r="L1561" s="48">
        <v>2691.57</v>
      </c>
      <c r="M1561" s="48">
        <v>5752.39</v>
      </c>
    </row>
    <row r="1562" spans="1:13" ht="14.25" x14ac:dyDescent="0.2">
      <c r="A1562" s="42" t="s">
        <v>41</v>
      </c>
      <c r="B1562" s="42" t="s">
        <v>41</v>
      </c>
      <c r="C1562" s="43" t="s">
        <v>56</v>
      </c>
      <c r="D1562" s="43" t="s">
        <v>2</v>
      </c>
      <c r="E1562" s="45">
        <v>2018</v>
      </c>
      <c r="F1562" s="45" t="s">
        <v>64</v>
      </c>
      <c r="G1562" s="45" t="s">
        <v>159</v>
      </c>
      <c r="H1562" s="45" t="s">
        <v>160</v>
      </c>
      <c r="I1562" s="43" t="s">
        <v>302</v>
      </c>
      <c r="J1562" s="45" t="s">
        <v>544</v>
      </c>
      <c r="K1562" s="45" t="s">
        <v>544</v>
      </c>
      <c r="L1562" s="48">
        <v>2143.21</v>
      </c>
      <c r="M1562" s="48">
        <v>5204.0300000000007</v>
      </c>
    </row>
    <row r="1563" spans="1:13" ht="14.25" x14ac:dyDescent="0.2">
      <c r="A1563" s="42" t="s">
        <v>41</v>
      </c>
      <c r="B1563" s="42" t="s">
        <v>41</v>
      </c>
      <c r="C1563" s="43" t="s">
        <v>56</v>
      </c>
      <c r="D1563" s="43" t="s">
        <v>2</v>
      </c>
      <c r="E1563" s="45">
        <v>2018</v>
      </c>
      <c r="F1563" s="45" t="s">
        <v>64</v>
      </c>
      <c r="G1563" s="45" t="s">
        <v>159</v>
      </c>
      <c r="H1563" s="49" t="s">
        <v>160</v>
      </c>
      <c r="I1563" s="52" t="s">
        <v>294</v>
      </c>
      <c r="J1563" s="45" t="s">
        <v>544</v>
      </c>
      <c r="K1563" s="45" t="s">
        <v>544</v>
      </c>
      <c r="L1563" s="48">
        <v>2224.87</v>
      </c>
      <c r="M1563" s="48">
        <v>4526.1999999999989</v>
      </c>
    </row>
    <row r="1564" spans="1:13" ht="14.25" x14ac:dyDescent="0.2">
      <c r="A1564" s="42" t="s">
        <v>41</v>
      </c>
      <c r="B1564" s="42" t="s">
        <v>41</v>
      </c>
      <c r="C1564" s="43" t="s">
        <v>56</v>
      </c>
      <c r="D1564" s="43" t="s">
        <v>2</v>
      </c>
      <c r="E1564" s="45">
        <v>2018</v>
      </c>
      <c r="F1564" s="45" t="s">
        <v>64</v>
      </c>
      <c r="G1564" s="45" t="s">
        <v>159</v>
      </c>
      <c r="H1564" s="45" t="s">
        <v>298</v>
      </c>
      <c r="I1564" s="43" t="s">
        <v>125</v>
      </c>
      <c r="J1564" s="45" t="s">
        <v>544</v>
      </c>
      <c r="K1564" s="45" t="s">
        <v>544</v>
      </c>
      <c r="L1564" s="48">
        <v>4089.98</v>
      </c>
      <c r="M1564" s="48">
        <v>9834.17</v>
      </c>
    </row>
    <row r="1565" spans="1:13" ht="14.25" x14ac:dyDescent="0.2">
      <c r="A1565" s="42" t="s">
        <v>41</v>
      </c>
      <c r="B1565" s="42" t="s">
        <v>41</v>
      </c>
      <c r="C1565" s="43" t="s">
        <v>56</v>
      </c>
      <c r="D1565" s="43" t="s">
        <v>2</v>
      </c>
      <c r="E1565" s="45">
        <v>2018</v>
      </c>
      <c r="F1565" s="45" t="s">
        <v>64</v>
      </c>
      <c r="G1565" s="45" t="s">
        <v>159</v>
      </c>
      <c r="H1565" s="45" t="s">
        <v>256</v>
      </c>
      <c r="I1565" s="43" t="s">
        <v>294</v>
      </c>
      <c r="J1565" s="45" t="s">
        <v>544</v>
      </c>
      <c r="K1565" s="45" t="s">
        <v>544</v>
      </c>
      <c r="L1565" s="48">
        <v>3400.22</v>
      </c>
      <c r="M1565" s="48">
        <v>6039.2199999999993</v>
      </c>
    </row>
    <row r="1566" spans="1:13" ht="14.25" x14ac:dyDescent="0.2">
      <c r="A1566" s="42" t="s">
        <v>41</v>
      </c>
      <c r="B1566" s="42" t="s">
        <v>41</v>
      </c>
      <c r="C1566" s="43" t="s">
        <v>56</v>
      </c>
      <c r="D1566" s="43" t="s">
        <v>2</v>
      </c>
      <c r="E1566" s="45">
        <v>2018</v>
      </c>
      <c r="F1566" s="45" t="s">
        <v>64</v>
      </c>
      <c r="G1566" s="45" t="s">
        <v>159</v>
      </c>
      <c r="H1566" s="45" t="s">
        <v>93</v>
      </c>
      <c r="I1566" s="43" t="s">
        <v>84</v>
      </c>
      <c r="J1566" s="45" t="s">
        <v>544</v>
      </c>
      <c r="K1566" s="45" t="s">
        <v>544</v>
      </c>
      <c r="L1566" s="48">
        <v>2315.0500000000002</v>
      </c>
      <c r="M1566" s="48">
        <v>5306.7800000000007</v>
      </c>
    </row>
    <row r="1567" spans="1:13" ht="14.25" x14ac:dyDescent="0.2">
      <c r="A1567" s="42" t="s">
        <v>41</v>
      </c>
      <c r="B1567" s="42" t="s">
        <v>41</v>
      </c>
      <c r="C1567" s="43" t="s">
        <v>56</v>
      </c>
      <c r="D1567" s="43" t="s">
        <v>2</v>
      </c>
      <c r="E1567" s="45">
        <v>2018</v>
      </c>
      <c r="F1567" s="45" t="s">
        <v>64</v>
      </c>
      <c r="G1567" s="45" t="s">
        <v>159</v>
      </c>
      <c r="H1567" s="45" t="s">
        <v>160</v>
      </c>
      <c r="I1567" s="43" t="s">
        <v>125</v>
      </c>
      <c r="J1567" s="45" t="s">
        <v>544</v>
      </c>
      <c r="K1567" s="45" t="s">
        <v>544</v>
      </c>
      <c r="L1567" s="48">
        <v>2036.97</v>
      </c>
      <c r="M1567" s="48">
        <v>4338.2999999999993</v>
      </c>
    </row>
    <row r="1568" spans="1:13" ht="14.25" x14ac:dyDescent="0.2">
      <c r="A1568" s="42" t="s">
        <v>41</v>
      </c>
      <c r="B1568" s="42" t="s">
        <v>41</v>
      </c>
      <c r="C1568" s="43" t="s">
        <v>56</v>
      </c>
      <c r="D1568" s="43" t="s">
        <v>2</v>
      </c>
      <c r="E1568" s="45">
        <v>2018</v>
      </c>
      <c r="F1568" s="45" t="s">
        <v>64</v>
      </c>
      <c r="G1568" s="45" t="s">
        <v>159</v>
      </c>
      <c r="H1568" s="45" t="s">
        <v>162</v>
      </c>
      <c r="I1568" s="43" t="s">
        <v>294</v>
      </c>
      <c r="J1568" s="45" t="s">
        <v>544</v>
      </c>
      <c r="K1568" s="45" t="s">
        <v>544</v>
      </c>
      <c r="L1568" s="48">
        <v>1298</v>
      </c>
      <c r="M1568" s="48">
        <v>3996.13</v>
      </c>
    </row>
    <row r="1569" spans="1:13" ht="14.25" x14ac:dyDescent="0.2">
      <c r="A1569" s="42" t="s">
        <v>41</v>
      </c>
      <c r="B1569" s="42" t="s">
        <v>41</v>
      </c>
      <c r="C1569" s="43" t="s">
        <v>56</v>
      </c>
      <c r="D1569" s="43" t="s">
        <v>2</v>
      </c>
      <c r="E1569" s="45">
        <v>2018</v>
      </c>
      <c r="F1569" s="45" t="s">
        <v>64</v>
      </c>
      <c r="G1569" s="45" t="s">
        <v>159</v>
      </c>
      <c r="H1569" s="45" t="s">
        <v>283</v>
      </c>
      <c r="I1569" s="43" t="s">
        <v>125</v>
      </c>
      <c r="J1569" s="45" t="s">
        <v>544</v>
      </c>
      <c r="K1569" s="45" t="s">
        <v>544</v>
      </c>
      <c r="L1569" s="48">
        <v>2586.77</v>
      </c>
      <c r="M1569" s="48">
        <v>5647.59</v>
      </c>
    </row>
    <row r="1570" spans="1:13" ht="14.25" x14ac:dyDescent="0.2">
      <c r="A1570" s="42" t="s">
        <v>41</v>
      </c>
      <c r="B1570" s="42" t="s">
        <v>41</v>
      </c>
      <c r="C1570" s="43" t="s">
        <v>56</v>
      </c>
      <c r="D1570" s="43" t="s">
        <v>2</v>
      </c>
      <c r="E1570" s="45">
        <v>2018</v>
      </c>
      <c r="F1570" s="45" t="s">
        <v>64</v>
      </c>
      <c r="G1570" s="45" t="s">
        <v>159</v>
      </c>
      <c r="H1570" s="45" t="s">
        <v>99</v>
      </c>
      <c r="I1570" s="43" t="s">
        <v>142</v>
      </c>
      <c r="J1570" s="45" t="s">
        <v>544</v>
      </c>
      <c r="K1570" s="45" t="s">
        <v>544</v>
      </c>
      <c r="L1570" s="48">
        <v>2657.39</v>
      </c>
      <c r="M1570" s="48">
        <v>5718.21</v>
      </c>
    </row>
    <row r="1571" spans="1:13" ht="14.25" x14ac:dyDescent="0.2">
      <c r="A1571" s="42" t="s">
        <v>41</v>
      </c>
      <c r="B1571" s="42" t="s">
        <v>41</v>
      </c>
      <c r="C1571" s="43" t="s">
        <v>56</v>
      </c>
      <c r="D1571" s="43" t="s">
        <v>2</v>
      </c>
      <c r="E1571" s="45">
        <v>2018</v>
      </c>
      <c r="F1571" s="45" t="s">
        <v>64</v>
      </c>
      <c r="G1571" s="45" t="s">
        <v>159</v>
      </c>
      <c r="H1571" s="45" t="s">
        <v>99</v>
      </c>
      <c r="I1571" s="43" t="s">
        <v>299</v>
      </c>
      <c r="J1571" s="45" t="s">
        <v>544</v>
      </c>
      <c r="K1571" s="45" t="s">
        <v>544</v>
      </c>
      <c r="L1571" s="48">
        <v>2176.8200000000002</v>
      </c>
      <c r="M1571" s="48">
        <v>5237.6400000000003</v>
      </c>
    </row>
    <row r="1572" spans="1:13" ht="14.25" x14ac:dyDescent="0.2">
      <c r="A1572" s="42" t="s">
        <v>41</v>
      </c>
      <c r="B1572" s="42" t="s">
        <v>41</v>
      </c>
      <c r="C1572" s="43" t="s">
        <v>56</v>
      </c>
      <c r="D1572" s="43" t="s">
        <v>2</v>
      </c>
      <c r="E1572" s="45">
        <v>2018</v>
      </c>
      <c r="F1572" s="45" t="s">
        <v>64</v>
      </c>
      <c r="G1572" s="45" t="s">
        <v>159</v>
      </c>
      <c r="H1572" s="45" t="s">
        <v>129</v>
      </c>
      <c r="I1572" s="43" t="s">
        <v>125</v>
      </c>
      <c r="J1572" s="45" t="s">
        <v>544</v>
      </c>
      <c r="K1572" s="45" t="s">
        <v>544</v>
      </c>
      <c r="L1572" s="48">
        <v>2035.97</v>
      </c>
      <c r="M1572" s="48">
        <v>4337.2999999999993</v>
      </c>
    </row>
    <row r="1573" spans="1:13" ht="14.25" x14ac:dyDescent="0.2">
      <c r="A1573" s="42" t="s">
        <v>41</v>
      </c>
      <c r="B1573" s="42" t="s">
        <v>41</v>
      </c>
      <c r="C1573" s="43" t="s">
        <v>56</v>
      </c>
      <c r="D1573" s="43" t="s">
        <v>2</v>
      </c>
      <c r="E1573" s="45">
        <v>2018</v>
      </c>
      <c r="F1573" s="45" t="s">
        <v>64</v>
      </c>
      <c r="G1573" s="45" t="s">
        <v>159</v>
      </c>
      <c r="H1573" s="45" t="s">
        <v>283</v>
      </c>
      <c r="I1573" s="43" t="s">
        <v>142</v>
      </c>
      <c r="J1573" s="45" t="s">
        <v>544</v>
      </c>
      <c r="K1573" s="45" t="s">
        <v>544</v>
      </c>
      <c r="L1573" s="48">
        <v>2077.86</v>
      </c>
      <c r="M1573" s="48">
        <v>5138.68</v>
      </c>
    </row>
    <row r="1574" spans="1:13" ht="14.25" x14ac:dyDescent="0.2">
      <c r="A1574" s="42" t="s">
        <v>41</v>
      </c>
      <c r="B1574" s="42" t="s">
        <v>41</v>
      </c>
      <c r="C1574" s="43" t="s">
        <v>56</v>
      </c>
      <c r="D1574" s="43" t="s">
        <v>2</v>
      </c>
      <c r="E1574" s="45">
        <v>2018</v>
      </c>
      <c r="F1574" s="45" t="s">
        <v>64</v>
      </c>
      <c r="G1574" s="45" t="s">
        <v>159</v>
      </c>
      <c r="H1574" s="45" t="s">
        <v>298</v>
      </c>
      <c r="I1574" s="43" t="s">
        <v>294</v>
      </c>
      <c r="J1574" s="45" t="s">
        <v>544</v>
      </c>
      <c r="K1574" s="45" t="s">
        <v>544</v>
      </c>
      <c r="L1574" s="48">
        <v>3500.87</v>
      </c>
      <c r="M1574" s="48">
        <v>6958.48</v>
      </c>
    </row>
    <row r="1575" spans="1:13" ht="14.25" x14ac:dyDescent="0.2">
      <c r="A1575" s="42" t="s">
        <v>41</v>
      </c>
      <c r="B1575" s="42" t="s">
        <v>41</v>
      </c>
      <c r="C1575" s="43" t="s">
        <v>56</v>
      </c>
      <c r="D1575" s="43" t="s">
        <v>2</v>
      </c>
      <c r="E1575" s="45">
        <v>2018</v>
      </c>
      <c r="F1575" s="45" t="s">
        <v>64</v>
      </c>
      <c r="G1575" s="45" t="s">
        <v>159</v>
      </c>
      <c r="H1575" s="45" t="s">
        <v>93</v>
      </c>
      <c r="I1575" s="43" t="s">
        <v>164</v>
      </c>
      <c r="J1575" s="45" t="s">
        <v>544</v>
      </c>
      <c r="K1575" s="45" t="s">
        <v>544</v>
      </c>
      <c r="L1575" s="48">
        <v>2135.89</v>
      </c>
      <c r="M1575" s="48">
        <v>5127.62</v>
      </c>
    </row>
    <row r="1576" spans="1:13" ht="14.25" x14ac:dyDescent="0.2">
      <c r="A1576" s="42" t="s">
        <v>41</v>
      </c>
      <c r="B1576" s="42" t="s">
        <v>41</v>
      </c>
      <c r="C1576" s="43" t="s">
        <v>56</v>
      </c>
      <c r="D1576" s="43" t="s">
        <v>2</v>
      </c>
      <c r="E1576" s="45">
        <v>2018</v>
      </c>
      <c r="F1576" s="45" t="s">
        <v>64</v>
      </c>
      <c r="G1576" s="45" t="s">
        <v>159</v>
      </c>
      <c r="H1576" s="45" t="s">
        <v>129</v>
      </c>
      <c r="I1576" s="43" t="s">
        <v>142</v>
      </c>
      <c r="J1576" s="45" t="s">
        <v>544</v>
      </c>
      <c r="K1576" s="45" t="s">
        <v>544</v>
      </c>
      <c r="L1576" s="48">
        <v>2234.5</v>
      </c>
      <c r="M1576" s="48">
        <v>4535.83</v>
      </c>
    </row>
    <row r="1577" spans="1:13" ht="14.25" x14ac:dyDescent="0.2">
      <c r="A1577" s="42" t="s">
        <v>41</v>
      </c>
      <c r="B1577" s="42" t="s">
        <v>41</v>
      </c>
      <c r="C1577" s="43" t="s">
        <v>56</v>
      </c>
      <c r="D1577" s="43" t="s">
        <v>2</v>
      </c>
      <c r="E1577" s="45">
        <v>2018</v>
      </c>
      <c r="F1577" s="45" t="s">
        <v>64</v>
      </c>
      <c r="G1577" s="45" t="s">
        <v>159</v>
      </c>
      <c r="H1577" s="45" t="s">
        <v>99</v>
      </c>
      <c r="I1577" s="43" t="s">
        <v>299</v>
      </c>
      <c r="J1577" s="45" t="s">
        <v>544</v>
      </c>
      <c r="K1577" s="45" t="s">
        <v>544</v>
      </c>
      <c r="L1577" s="48">
        <v>2336.91</v>
      </c>
      <c r="M1577" s="48">
        <v>5397.73</v>
      </c>
    </row>
    <row r="1578" spans="1:13" ht="14.25" x14ac:dyDescent="0.2">
      <c r="A1578" s="42" t="s">
        <v>41</v>
      </c>
      <c r="B1578" s="42" t="s">
        <v>41</v>
      </c>
      <c r="C1578" s="43" t="s">
        <v>56</v>
      </c>
      <c r="D1578" s="43" t="s">
        <v>2</v>
      </c>
      <c r="E1578" s="45">
        <v>2018</v>
      </c>
      <c r="F1578" s="45" t="s">
        <v>64</v>
      </c>
      <c r="G1578" s="45" t="s">
        <v>159</v>
      </c>
      <c r="H1578" s="45" t="s">
        <v>95</v>
      </c>
      <c r="I1578" s="43" t="s">
        <v>294</v>
      </c>
      <c r="J1578" s="45" t="s">
        <v>544</v>
      </c>
      <c r="K1578" s="45" t="s">
        <v>544</v>
      </c>
      <c r="L1578" s="48">
        <v>3272.21</v>
      </c>
      <c r="M1578" s="48">
        <v>7729.51</v>
      </c>
    </row>
    <row r="1579" spans="1:13" ht="14.25" x14ac:dyDescent="0.2">
      <c r="A1579" s="42" t="s">
        <v>41</v>
      </c>
      <c r="B1579" s="42" t="s">
        <v>41</v>
      </c>
      <c r="C1579" s="43" t="s">
        <v>56</v>
      </c>
      <c r="D1579" s="43" t="s">
        <v>2</v>
      </c>
      <c r="E1579" s="45">
        <v>2018</v>
      </c>
      <c r="F1579" s="45" t="s">
        <v>64</v>
      </c>
      <c r="G1579" s="45" t="s">
        <v>159</v>
      </c>
      <c r="H1579" s="45" t="s">
        <v>129</v>
      </c>
      <c r="I1579" s="43" t="s">
        <v>299</v>
      </c>
      <c r="J1579" s="45" t="s">
        <v>544</v>
      </c>
      <c r="K1579" s="45" t="s">
        <v>544</v>
      </c>
      <c r="L1579" s="48">
        <v>2223.87</v>
      </c>
      <c r="M1579" s="48">
        <v>4525.1999999999989</v>
      </c>
    </row>
    <row r="1580" spans="1:13" ht="14.25" x14ac:dyDescent="0.2">
      <c r="A1580" s="42" t="s">
        <v>41</v>
      </c>
      <c r="B1580" s="42" t="s">
        <v>41</v>
      </c>
      <c r="C1580" s="43" t="s">
        <v>56</v>
      </c>
      <c r="D1580" s="43" t="s">
        <v>2</v>
      </c>
      <c r="E1580" s="45">
        <v>2018</v>
      </c>
      <c r="F1580" s="45" t="s">
        <v>64</v>
      </c>
      <c r="G1580" s="45" t="s">
        <v>159</v>
      </c>
      <c r="H1580" s="45" t="s">
        <v>283</v>
      </c>
      <c r="I1580" s="43" t="s">
        <v>242</v>
      </c>
      <c r="J1580" s="45" t="s">
        <v>544</v>
      </c>
      <c r="K1580" s="45" t="s">
        <v>544</v>
      </c>
      <c r="L1580" s="48">
        <v>2006.33</v>
      </c>
      <c r="M1580" s="48">
        <v>5067.1499999999996</v>
      </c>
    </row>
    <row r="1581" spans="1:13" ht="14.25" x14ac:dyDescent="0.2">
      <c r="A1581" s="42" t="s">
        <v>41</v>
      </c>
      <c r="B1581" s="42" t="s">
        <v>41</v>
      </c>
      <c r="C1581" s="43" t="s">
        <v>56</v>
      </c>
      <c r="D1581" s="43" t="s">
        <v>2</v>
      </c>
      <c r="E1581" s="45">
        <v>2018</v>
      </c>
      <c r="F1581" s="45" t="s">
        <v>64</v>
      </c>
      <c r="G1581" s="45" t="s">
        <v>159</v>
      </c>
      <c r="H1581" s="45" t="s">
        <v>301</v>
      </c>
      <c r="I1581" s="43" t="s">
        <v>125</v>
      </c>
      <c r="J1581" s="45" t="s">
        <v>544</v>
      </c>
      <c r="K1581" s="45" t="s">
        <v>544</v>
      </c>
      <c r="L1581" s="48">
        <v>1594.75</v>
      </c>
      <c r="M1581" s="48">
        <v>3896.0799999999995</v>
      </c>
    </row>
    <row r="1582" spans="1:13" ht="14.25" x14ac:dyDescent="0.2">
      <c r="A1582" s="42" t="s">
        <v>41</v>
      </c>
      <c r="B1582" s="42" t="s">
        <v>41</v>
      </c>
      <c r="C1582" s="43" t="s">
        <v>56</v>
      </c>
      <c r="D1582" s="43" t="s">
        <v>2</v>
      </c>
      <c r="E1582" s="45">
        <v>2018</v>
      </c>
      <c r="F1582" s="45" t="s">
        <v>64</v>
      </c>
      <c r="G1582" s="45" t="s">
        <v>159</v>
      </c>
      <c r="H1582" s="45" t="s">
        <v>303</v>
      </c>
      <c r="I1582" s="43" t="s">
        <v>125</v>
      </c>
      <c r="J1582" s="45" t="s">
        <v>544</v>
      </c>
      <c r="K1582" s="45" t="s">
        <v>544</v>
      </c>
      <c r="L1582" s="48">
        <v>2136.89</v>
      </c>
      <c r="M1582" s="48">
        <v>5197.71</v>
      </c>
    </row>
    <row r="1583" spans="1:13" ht="14.25" x14ac:dyDescent="0.2">
      <c r="A1583" s="42" t="s">
        <v>41</v>
      </c>
      <c r="B1583" s="42" t="s">
        <v>41</v>
      </c>
      <c r="C1583" s="43" t="s">
        <v>56</v>
      </c>
      <c r="D1583" s="43" t="s">
        <v>2</v>
      </c>
      <c r="E1583" s="45">
        <v>2018</v>
      </c>
      <c r="F1583" s="45" t="s">
        <v>64</v>
      </c>
      <c r="G1583" s="45" t="s">
        <v>159</v>
      </c>
      <c r="H1583" s="45" t="s">
        <v>160</v>
      </c>
      <c r="I1583" s="43" t="s">
        <v>125</v>
      </c>
      <c r="J1583" s="45" t="s">
        <v>544</v>
      </c>
      <c r="K1583" s="45" t="s">
        <v>544</v>
      </c>
      <c r="L1583" s="48">
        <v>2235.5</v>
      </c>
      <c r="M1583" s="48">
        <v>4933.63</v>
      </c>
    </row>
    <row r="1584" spans="1:13" ht="14.25" x14ac:dyDescent="0.2">
      <c r="A1584" s="42" t="s">
        <v>41</v>
      </c>
      <c r="B1584" s="42" t="s">
        <v>41</v>
      </c>
      <c r="C1584" s="43" t="s">
        <v>56</v>
      </c>
      <c r="D1584" s="43" t="s">
        <v>2</v>
      </c>
      <c r="E1584" s="45">
        <v>2018</v>
      </c>
      <c r="F1584" s="45" t="s">
        <v>64</v>
      </c>
      <c r="G1584" s="45" t="s">
        <v>159</v>
      </c>
      <c r="H1584" s="45" t="s">
        <v>283</v>
      </c>
      <c r="I1584" s="43" t="s">
        <v>142</v>
      </c>
      <c r="J1584" s="45" t="s">
        <v>544</v>
      </c>
      <c r="K1584" s="45" t="s">
        <v>544</v>
      </c>
      <c r="L1584" s="48">
        <v>2376.27</v>
      </c>
      <c r="M1584" s="48">
        <v>5437.09</v>
      </c>
    </row>
    <row r="1585" spans="1:13" ht="14.25" x14ac:dyDescent="0.2">
      <c r="A1585" s="42" t="s">
        <v>41</v>
      </c>
      <c r="B1585" s="42" t="s">
        <v>41</v>
      </c>
      <c r="C1585" s="43" t="s">
        <v>56</v>
      </c>
      <c r="D1585" s="43" t="s">
        <v>2</v>
      </c>
      <c r="E1585" s="45">
        <v>2018</v>
      </c>
      <c r="F1585" s="45" t="s">
        <v>64</v>
      </c>
      <c r="G1585" s="45" t="s">
        <v>159</v>
      </c>
      <c r="H1585" s="45" t="s">
        <v>283</v>
      </c>
      <c r="I1585" s="43" t="s">
        <v>304</v>
      </c>
      <c r="J1585" s="45" t="s">
        <v>544</v>
      </c>
      <c r="K1585" s="45" t="s">
        <v>544</v>
      </c>
      <c r="L1585" s="48">
        <v>2123.36</v>
      </c>
      <c r="M1585" s="48">
        <v>5184.18</v>
      </c>
    </row>
    <row r="1586" spans="1:13" ht="14.25" x14ac:dyDescent="0.2">
      <c r="A1586" s="42" t="s">
        <v>41</v>
      </c>
      <c r="B1586" s="42" t="s">
        <v>41</v>
      </c>
      <c r="C1586" s="43" t="s">
        <v>56</v>
      </c>
      <c r="D1586" s="43" t="s">
        <v>2</v>
      </c>
      <c r="E1586" s="45">
        <v>2018</v>
      </c>
      <c r="F1586" s="45" t="s">
        <v>64</v>
      </c>
      <c r="G1586" s="45" t="s">
        <v>159</v>
      </c>
      <c r="H1586" s="45" t="s">
        <v>283</v>
      </c>
      <c r="I1586" s="43" t="s">
        <v>242</v>
      </c>
      <c r="J1586" s="45" t="s">
        <v>544</v>
      </c>
      <c r="K1586" s="45" t="s">
        <v>544</v>
      </c>
      <c r="L1586" s="48">
        <v>2550.34</v>
      </c>
      <c r="M1586" s="48">
        <v>5611.16</v>
      </c>
    </row>
    <row r="1587" spans="1:13" ht="14.25" x14ac:dyDescent="0.2">
      <c r="A1587" s="42" t="s">
        <v>41</v>
      </c>
      <c r="B1587" s="42" t="s">
        <v>41</v>
      </c>
      <c r="C1587" s="43" t="s">
        <v>56</v>
      </c>
      <c r="D1587" s="43" t="s">
        <v>2</v>
      </c>
      <c r="E1587" s="45">
        <v>2018</v>
      </c>
      <c r="F1587" s="45" t="s">
        <v>64</v>
      </c>
      <c r="G1587" s="45" t="s">
        <v>159</v>
      </c>
      <c r="H1587" s="45" t="s">
        <v>305</v>
      </c>
      <c r="I1587" s="43" t="s">
        <v>125</v>
      </c>
      <c r="J1587" s="45" t="s">
        <v>544</v>
      </c>
      <c r="K1587" s="45" t="s">
        <v>544</v>
      </c>
      <c r="L1587" s="48">
        <v>2335.15</v>
      </c>
      <c r="M1587" s="48">
        <v>5326.88</v>
      </c>
    </row>
    <row r="1588" spans="1:13" ht="14.25" x14ac:dyDescent="0.2">
      <c r="A1588" s="42" t="s">
        <v>41</v>
      </c>
      <c r="B1588" s="42" t="s">
        <v>41</v>
      </c>
      <c r="C1588" s="43" t="s">
        <v>56</v>
      </c>
      <c r="D1588" s="43" t="s">
        <v>2</v>
      </c>
      <c r="E1588" s="45">
        <v>2018</v>
      </c>
      <c r="F1588" s="45" t="s">
        <v>64</v>
      </c>
      <c r="G1588" s="45" t="s">
        <v>159</v>
      </c>
      <c r="H1588" s="45" t="s">
        <v>162</v>
      </c>
      <c r="I1588" s="43" t="s">
        <v>165</v>
      </c>
      <c r="J1588" s="45" t="s">
        <v>544</v>
      </c>
      <c r="K1588" s="45" t="s">
        <v>544</v>
      </c>
      <c r="L1588" s="48">
        <v>3480</v>
      </c>
      <c r="M1588" s="48">
        <v>6937.6100000000006</v>
      </c>
    </row>
    <row r="1589" spans="1:13" ht="14.25" x14ac:dyDescent="0.2">
      <c r="A1589" s="42" t="s">
        <v>41</v>
      </c>
      <c r="B1589" s="42" t="s">
        <v>41</v>
      </c>
      <c r="C1589" s="43" t="s">
        <v>56</v>
      </c>
      <c r="D1589" s="43" t="s">
        <v>2</v>
      </c>
      <c r="E1589" s="45">
        <v>2018</v>
      </c>
      <c r="F1589" s="45" t="s">
        <v>64</v>
      </c>
      <c r="G1589" s="45" t="s">
        <v>159</v>
      </c>
      <c r="H1589" s="45" t="s">
        <v>99</v>
      </c>
      <c r="I1589" s="43" t="s">
        <v>296</v>
      </c>
      <c r="J1589" s="45" t="s">
        <v>544</v>
      </c>
      <c r="K1589" s="45" t="s">
        <v>544</v>
      </c>
      <c r="L1589" s="48">
        <v>2187.5700000000002</v>
      </c>
      <c r="M1589" s="48">
        <v>5248.39</v>
      </c>
    </row>
    <row r="1590" spans="1:13" ht="14.25" x14ac:dyDescent="0.2">
      <c r="A1590" s="42" t="s">
        <v>41</v>
      </c>
      <c r="B1590" s="42" t="s">
        <v>41</v>
      </c>
      <c r="C1590" s="43" t="s">
        <v>56</v>
      </c>
      <c r="D1590" s="43" t="s">
        <v>2</v>
      </c>
      <c r="E1590" s="45">
        <v>2018</v>
      </c>
      <c r="F1590" s="45" t="s">
        <v>64</v>
      </c>
      <c r="G1590" s="45" t="s">
        <v>159</v>
      </c>
      <c r="H1590" s="45" t="s">
        <v>160</v>
      </c>
      <c r="I1590" s="43" t="s">
        <v>125</v>
      </c>
      <c r="J1590" s="45" t="s">
        <v>544</v>
      </c>
      <c r="K1590" s="45" t="s">
        <v>544</v>
      </c>
      <c r="L1590" s="48">
        <v>2224.87</v>
      </c>
      <c r="M1590" s="48">
        <v>4923</v>
      </c>
    </row>
    <row r="1591" spans="1:13" ht="14.25" x14ac:dyDescent="0.2">
      <c r="A1591" s="42" t="s">
        <v>41</v>
      </c>
      <c r="B1591" s="42" t="s">
        <v>41</v>
      </c>
      <c r="C1591" s="43" t="s">
        <v>56</v>
      </c>
      <c r="D1591" s="43" t="s">
        <v>2</v>
      </c>
      <c r="E1591" s="45">
        <v>2018</v>
      </c>
      <c r="F1591" s="45" t="s">
        <v>64</v>
      </c>
      <c r="G1591" s="45" t="s">
        <v>159</v>
      </c>
      <c r="H1591" s="45" t="s">
        <v>300</v>
      </c>
      <c r="I1591" s="43" t="s">
        <v>304</v>
      </c>
      <c r="J1591" s="45" t="s">
        <v>544</v>
      </c>
      <c r="K1591" s="45" t="s">
        <v>544</v>
      </c>
      <c r="L1591" s="48">
        <v>3000.17</v>
      </c>
      <c r="M1591" s="48">
        <v>6979.23</v>
      </c>
    </row>
    <row r="1592" spans="1:13" ht="14.25" x14ac:dyDescent="0.2">
      <c r="A1592" s="42" t="s">
        <v>41</v>
      </c>
      <c r="B1592" s="42" t="s">
        <v>41</v>
      </c>
      <c r="C1592" s="43" t="s">
        <v>56</v>
      </c>
      <c r="D1592" s="43" t="s">
        <v>2</v>
      </c>
      <c r="E1592" s="45">
        <v>2018</v>
      </c>
      <c r="F1592" s="45" t="s">
        <v>64</v>
      </c>
      <c r="G1592" s="45" t="s">
        <v>159</v>
      </c>
      <c r="H1592" s="45" t="s">
        <v>160</v>
      </c>
      <c r="I1592" s="43" t="s">
        <v>294</v>
      </c>
      <c r="J1592" s="45" t="s">
        <v>544</v>
      </c>
      <c r="K1592" s="45" t="s">
        <v>544</v>
      </c>
      <c r="L1592" s="48">
        <v>2336.15</v>
      </c>
      <c r="M1592" s="48">
        <v>5034.2800000000007</v>
      </c>
    </row>
    <row r="1593" spans="1:13" ht="14.25" x14ac:dyDescent="0.2">
      <c r="A1593" s="42" t="s">
        <v>41</v>
      </c>
      <c r="B1593" s="42" t="s">
        <v>41</v>
      </c>
      <c r="C1593" s="43" t="s">
        <v>56</v>
      </c>
      <c r="D1593" s="43" t="s">
        <v>2</v>
      </c>
      <c r="E1593" s="45">
        <v>2018</v>
      </c>
      <c r="F1593" s="45" t="s">
        <v>64</v>
      </c>
      <c r="G1593" s="45" t="s">
        <v>159</v>
      </c>
      <c r="H1593" s="45" t="s">
        <v>160</v>
      </c>
      <c r="I1593" s="43" t="s">
        <v>84</v>
      </c>
      <c r="J1593" s="45" t="s">
        <v>544</v>
      </c>
      <c r="K1593" s="45" t="s">
        <v>544</v>
      </c>
      <c r="L1593" s="48">
        <v>2036.97</v>
      </c>
      <c r="M1593" s="48">
        <v>5131.8900000000003</v>
      </c>
    </row>
    <row r="1594" spans="1:13" ht="14.25" x14ac:dyDescent="0.2">
      <c r="A1594" s="42" t="s">
        <v>41</v>
      </c>
      <c r="B1594" s="42" t="s">
        <v>41</v>
      </c>
      <c r="C1594" s="43" t="s">
        <v>56</v>
      </c>
      <c r="D1594" s="43" t="s">
        <v>2</v>
      </c>
      <c r="E1594" s="45">
        <v>2018</v>
      </c>
      <c r="F1594" s="45" t="s">
        <v>64</v>
      </c>
      <c r="G1594" s="45" t="s">
        <v>159</v>
      </c>
      <c r="H1594" s="49" t="s">
        <v>93</v>
      </c>
      <c r="I1594" s="52" t="s">
        <v>164</v>
      </c>
      <c r="J1594" s="45" t="s">
        <v>544</v>
      </c>
      <c r="K1594" s="45" t="s">
        <v>544</v>
      </c>
      <c r="L1594" s="48">
        <v>2135.89</v>
      </c>
      <c r="M1594" s="48">
        <v>5127.62</v>
      </c>
    </row>
    <row r="1595" spans="1:13" ht="14.25" x14ac:dyDescent="0.2">
      <c r="A1595" s="42" t="s">
        <v>41</v>
      </c>
      <c r="B1595" s="42" t="s">
        <v>41</v>
      </c>
      <c r="C1595" s="43" t="s">
        <v>56</v>
      </c>
      <c r="D1595" s="43" t="s">
        <v>2</v>
      </c>
      <c r="E1595" s="45">
        <v>2018</v>
      </c>
      <c r="F1595" s="45" t="s">
        <v>64</v>
      </c>
      <c r="G1595" s="45" t="s">
        <v>159</v>
      </c>
      <c r="H1595" s="45" t="s">
        <v>95</v>
      </c>
      <c r="I1595" s="43" t="s">
        <v>84</v>
      </c>
      <c r="J1595" s="45" t="s">
        <v>544</v>
      </c>
      <c r="K1595" s="45" t="s">
        <v>544</v>
      </c>
      <c r="L1595" s="48">
        <v>3114.17</v>
      </c>
      <c r="M1595" s="48">
        <v>7093.23</v>
      </c>
    </row>
    <row r="1596" spans="1:13" ht="14.25" x14ac:dyDescent="0.2">
      <c r="A1596" s="42" t="s">
        <v>41</v>
      </c>
      <c r="B1596" s="42" t="s">
        <v>41</v>
      </c>
      <c r="C1596" s="43" t="s">
        <v>56</v>
      </c>
      <c r="D1596" s="43" t="s">
        <v>2</v>
      </c>
      <c r="E1596" s="45">
        <v>2018</v>
      </c>
      <c r="F1596" s="45" t="s">
        <v>64</v>
      </c>
      <c r="G1596" s="45" t="s">
        <v>159</v>
      </c>
      <c r="H1596" s="45" t="s">
        <v>95</v>
      </c>
      <c r="I1596" s="43" t="s">
        <v>164</v>
      </c>
      <c r="J1596" s="45" t="s">
        <v>544</v>
      </c>
      <c r="K1596" s="45" t="s">
        <v>544</v>
      </c>
      <c r="L1596" s="48">
        <v>3005.68</v>
      </c>
      <c r="M1596" s="48">
        <v>6984.74</v>
      </c>
    </row>
    <row r="1597" spans="1:13" ht="14.25" x14ac:dyDescent="0.2">
      <c r="A1597" s="42" t="s">
        <v>41</v>
      </c>
      <c r="B1597" s="42" t="s">
        <v>41</v>
      </c>
      <c r="C1597" s="43" t="s">
        <v>56</v>
      </c>
      <c r="D1597" s="43" t="s">
        <v>2</v>
      </c>
      <c r="E1597" s="45">
        <v>2018</v>
      </c>
      <c r="F1597" s="45" t="s">
        <v>64</v>
      </c>
      <c r="G1597" s="45" t="s">
        <v>159</v>
      </c>
      <c r="H1597" s="45" t="s">
        <v>99</v>
      </c>
      <c r="I1597" s="43" t="s">
        <v>299</v>
      </c>
      <c r="J1597" s="45" t="s">
        <v>544</v>
      </c>
      <c r="K1597" s="45" t="s">
        <v>544</v>
      </c>
      <c r="L1597" s="48">
        <v>2573.4</v>
      </c>
      <c r="M1597" s="48">
        <v>5634.22</v>
      </c>
    </row>
    <row r="1598" spans="1:13" ht="14.25" x14ac:dyDescent="0.2">
      <c r="A1598" s="42" t="s">
        <v>41</v>
      </c>
      <c r="B1598" s="42" t="s">
        <v>41</v>
      </c>
      <c r="C1598" s="43" t="s">
        <v>56</v>
      </c>
      <c r="D1598" s="43" t="s">
        <v>2</v>
      </c>
      <c r="E1598" s="45">
        <v>2018</v>
      </c>
      <c r="F1598" s="45" t="s">
        <v>64</v>
      </c>
      <c r="G1598" s="45" t="s">
        <v>159</v>
      </c>
      <c r="H1598" s="45" t="s">
        <v>99</v>
      </c>
      <c r="I1598" s="43" t="s">
        <v>299</v>
      </c>
      <c r="J1598" s="45" t="s">
        <v>544</v>
      </c>
      <c r="K1598" s="45" t="s">
        <v>544</v>
      </c>
      <c r="L1598" s="48">
        <v>2235.7800000000002</v>
      </c>
      <c r="M1598" s="48">
        <v>5296.6</v>
      </c>
    </row>
    <row r="1599" spans="1:13" ht="14.25" x14ac:dyDescent="0.2">
      <c r="A1599" s="42" t="s">
        <v>41</v>
      </c>
      <c r="B1599" s="42" t="s">
        <v>41</v>
      </c>
      <c r="C1599" s="43" t="s">
        <v>56</v>
      </c>
      <c r="D1599" s="43" t="s">
        <v>2</v>
      </c>
      <c r="E1599" s="45">
        <v>2018</v>
      </c>
      <c r="F1599" s="45" t="s">
        <v>64</v>
      </c>
      <c r="G1599" s="45" t="s">
        <v>159</v>
      </c>
      <c r="H1599" s="45" t="s">
        <v>99</v>
      </c>
      <c r="I1599" s="43" t="s">
        <v>142</v>
      </c>
      <c r="J1599" s="45" t="s">
        <v>544</v>
      </c>
      <c r="K1599" s="45" t="s">
        <v>544</v>
      </c>
      <c r="L1599" s="48">
        <v>2576.39</v>
      </c>
      <c r="M1599" s="48">
        <v>5637.21</v>
      </c>
    </row>
    <row r="1600" spans="1:13" ht="14.25" x14ac:dyDescent="0.2">
      <c r="A1600" s="42" t="s">
        <v>41</v>
      </c>
      <c r="B1600" s="42" t="s">
        <v>41</v>
      </c>
      <c r="C1600" s="43" t="s">
        <v>56</v>
      </c>
      <c r="D1600" s="43" t="s">
        <v>2</v>
      </c>
      <c r="E1600" s="45">
        <v>2018</v>
      </c>
      <c r="F1600" s="45" t="s">
        <v>64</v>
      </c>
      <c r="G1600" s="45" t="s">
        <v>159</v>
      </c>
      <c r="H1600" s="45" t="s">
        <v>300</v>
      </c>
      <c r="I1600" s="43" t="s">
        <v>299</v>
      </c>
      <c r="J1600" s="45" t="s">
        <v>544</v>
      </c>
      <c r="K1600" s="45" t="s">
        <v>544</v>
      </c>
      <c r="L1600" s="48">
        <v>2982.54</v>
      </c>
      <c r="M1600" s="48">
        <v>6961.5999999999995</v>
      </c>
    </row>
    <row r="1601" spans="1:13" ht="14.25" x14ac:dyDescent="0.2">
      <c r="A1601" s="42" t="s">
        <v>41</v>
      </c>
      <c r="B1601" s="42" t="s">
        <v>41</v>
      </c>
      <c r="C1601" s="43" t="s">
        <v>56</v>
      </c>
      <c r="D1601" s="43" t="s">
        <v>2</v>
      </c>
      <c r="E1601" s="45">
        <v>2018</v>
      </c>
      <c r="F1601" s="45" t="s">
        <v>64</v>
      </c>
      <c r="G1601" s="45" t="s">
        <v>159</v>
      </c>
      <c r="H1601" s="45" t="s">
        <v>283</v>
      </c>
      <c r="I1601" s="43" t="s">
        <v>299</v>
      </c>
      <c r="J1601" s="45" t="s">
        <v>544</v>
      </c>
      <c r="K1601" s="45" t="s">
        <v>544</v>
      </c>
      <c r="L1601" s="48">
        <v>2013.28</v>
      </c>
      <c r="M1601" s="48">
        <v>5074.1000000000004</v>
      </c>
    </row>
    <row r="1602" spans="1:13" ht="14.25" x14ac:dyDescent="0.2">
      <c r="A1602" s="42" t="s">
        <v>41</v>
      </c>
      <c r="B1602" s="42" t="s">
        <v>41</v>
      </c>
      <c r="C1602" s="43" t="s">
        <v>56</v>
      </c>
      <c r="D1602" s="43" t="s">
        <v>2</v>
      </c>
      <c r="E1602" s="45">
        <v>2018</v>
      </c>
      <c r="F1602" s="45" t="s">
        <v>64</v>
      </c>
      <c r="G1602" s="45" t="s">
        <v>159</v>
      </c>
      <c r="H1602" s="45" t="s">
        <v>303</v>
      </c>
      <c r="I1602" s="43" t="s">
        <v>125</v>
      </c>
      <c r="J1602" s="45" t="s">
        <v>544</v>
      </c>
      <c r="K1602" s="45" t="s">
        <v>544</v>
      </c>
      <c r="L1602" s="48">
        <v>2036.97</v>
      </c>
      <c r="M1602" s="48">
        <v>5097.79</v>
      </c>
    </row>
    <row r="1603" spans="1:13" ht="14.25" x14ac:dyDescent="0.2">
      <c r="A1603" s="42" t="s">
        <v>41</v>
      </c>
      <c r="B1603" s="42" t="s">
        <v>41</v>
      </c>
      <c r="C1603" s="43" t="s">
        <v>56</v>
      </c>
      <c r="D1603" s="43" t="s">
        <v>2</v>
      </c>
      <c r="E1603" s="45">
        <v>2018</v>
      </c>
      <c r="F1603" s="45" t="s">
        <v>64</v>
      </c>
      <c r="G1603" s="45" t="s">
        <v>159</v>
      </c>
      <c r="H1603" s="45" t="s">
        <v>99</v>
      </c>
      <c r="I1603" s="43" t="s">
        <v>296</v>
      </c>
      <c r="J1603" s="45" t="s">
        <v>544</v>
      </c>
      <c r="K1603" s="45" t="s">
        <v>544</v>
      </c>
      <c r="L1603" s="48">
        <v>2134.21</v>
      </c>
      <c r="M1603" s="48">
        <v>5195.0300000000007</v>
      </c>
    </row>
    <row r="1604" spans="1:13" ht="14.25" x14ac:dyDescent="0.2">
      <c r="A1604" s="42" t="s">
        <v>41</v>
      </c>
      <c r="B1604" s="42" t="s">
        <v>41</v>
      </c>
      <c r="C1604" s="43" t="s">
        <v>56</v>
      </c>
      <c r="D1604" s="43" t="s">
        <v>2</v>
      </c>
      <c r="E1604" s="45">
        <v>2018</v>
      </c>
      <c r="F1604" s="45" t="s">
        <v>64</v>
      </c>
      <c r="G1604" s="45" t="s">
        <v>159</v>
      </c>
      <c r="H1604" s="45" t="s">
        <v>99</v>
      </c>
      <c r="I1604" s="43" t="s">
        <v>142</v>
      </c>
      <c r="J1604" s="45" t="s">
        <v>544</v>
      </c>
      <c r="K1604" s="45" t="s">
        <v>544</v>
      </c>
      <c r="L1604" s="48">
        <v>2167.8200000000002</v>
      </c>
      <c r="M1604" s="48">
        <v>5228.6400000000003</v>
      </c>
    </row>
    <row r="1605" spans="1:13" ht="14.25" x14ac:dyDescent="0.2">
      <c r="A1605" s="42" t="s">
        <v>41</v>
      </c>
      <c r="B1605" s="42" t="s">
        <v>41</v>
      </c>
      <c r="C1605" s="43" t="s">
        <v>56</v>
      </c>
      <c r="D1605" s="43" t="s">
        <v>2</v>
      </c>
      <c r="E1605" s="45">
        <v>2018</v>
      </c>
      <c r="F1605" s="45" t="s">
        <v>64</v>
      </c>
      <c r="G1605" s="45" t="s">
        <v>159</v>
      </c>
      <c r="H1605" s="45" t="s">
        <v>129</v>
      </c>
      <c r="I1605" s="43" t="s">
        <v>299</v>
      </c>
      <c r="J1605" s="45" t="s">
        <v>544</v>
      </c>
      <c r="K1605" s="45" t="s">
        <v>544</v>
      </c>
      <c r="L1605" s="48">
        <v>2335.15</v>
      </c>
      <c r="M1605" s="48">
        <v>4636.4799999999996</v>
      </c>
    </row>
    <row r="1606" spans="1:13" ht="14.25" x14ac:dyDescent="0.2">
      <c r="A1606" s="42" t="s">
        <v>41</v>
      </c>
      <c r="B1606" s="42" t="s">
        <v>41</v>
      </c>
      <c r="C1606" s="43" t="s">
        <v>56</v>
      </c>
      <c r="D1606" s="43" t="s">
        <v>2</v>
      </c>
      <c r="E1606" s="45">
        <v>2018</v>
      </c>
      <c r="F1606" s="45" t="s">
        <v>64</v>
      </c>
      <c r="G1606" s="45" t="s">
        <v>159</v>
      </c>
      <c r="H1606" s="45" t="s">
        <v>298</v>
      </c>
      <c r="I1606" s="43" t="s">
        <v>299</v>
      </c>
      <c r="J1606" s="45" t="s">
        <v>544</v>
      </c>
      <c r="K1606" s="45" t="s">
        <v>544</v>
      </c>
      <c r="L1606" s="48">
        <v>4056.34</v>
      </c>
      <c r="M1606" s="48">
        <v>9800.5299999999988</v>
      </c>
    </row>
    <row r="1607" spans="1:13" ht="14.25" x14ac:dyDescent="0.2">
      <c r="A1607" s="42" t="s">
        <v>41</v>
      </c>
      <c r="B1607" s="42" t="s">
        <v>41</v>
      </c>
      <c r="C1607" s="43" t="s">
        <v>56</v>
      </c>
      <c r="D1607" s="43" t="s">
        <v>2</v>
      </c>
      <c r="E1607" s="45">
        <v>2018</v>
      </c>
      <c r="F1607" s="45" t="s">
        <v>64</v>
      </c>
      <c r="G1607" s="45" t="s">
        <v>159</v>
      </c>
      <c r="H1607" s="45" t="s">
        <v>129</v>
      </c>
      <c r="I1607" s="43" t="s">
        <v>294</v>
      </c>
      <c r="J1607" s="45" t="s">
        <v>544</v>
      </c>
      <c r="K1607" s="45" t="s">
        <v>544</v>
      </c>
      <c r="L1607" s="48">
        <v>2035.97</v>
      </c>
      <c r="M1607" s="48">
        <v>4337.2999999999993</v>
      </c>
    </row>
    <row r="1608" spans="1:13" ht="14.25" x14ac:dyDescent="0.2">
      <c r="A1608" s="42" t="s">
        <v>41</v>
      </c>
      <c r="B1608" s="42" t="s">
        <v>41</v>
      </c>
      <c r="C1608" s="43" t="s">
        <v>56</v>
      </c>
      <c r="D1608" s="43" t="s">
        <v>2</v>
      </c>
      <c r="E1608" s="45">
        <v>2018</v>
      </c>
      <c r="F1608" s="45" t="s">
        <v>64</v>
      </c>
      <c r="G1608" s="45" t="s">
        <v>159</v>
      </c>
      <c r="H1608" s="45" t="s">
        <v>95</v>
      </c>
      <c r="I1608" s="43" t="s">
        <v>125</v>
      </c>
      <c r="J1608" s="45" t="s">
        <v>544</v>
      </c>
      <c r="K1608" s="45" t="s">
        <v>544</v>
      </c>
      <c r="L1608" s="48">
        <v>3252.38</v>
      </c>
      <c r="M1608" s="48">
        <v>7231.44</v>
      </c>
    </row>
    <row r="1609" spans="1:13" ht="14.25" x14ac:dyDescent="0.2">
      <c r="A1609" s="42" t="s">
        <v>41</v>
      </c>
      <c r="B1609" s="42" t="s">
        <v>41</v>
      </c>
      <c r="C1609" s="43" t="s">
        <v>56</v>
      </c>
      <c r="D1609" s="43" t="s">
        <v>2</v>
      </c>
      <c r="E1609" s="45">
        <v>2018</v>
      </c>
      <c r="F1609" s="45" t="s">
        <v>64</v>
      </c>
      <c r="G1609" s="45" t="s">
        <v>159</v>
      </c>
      <c r="H1609" s="45" t="s">
        <v>298</v>
      </c>
      <c r="I1609" s="43" t="s">
        <v>299</v>
      </c>
      <c r="J1609" s="45" t="s">
        <v>544</v>
      </c>
      <c r="K1609" s="45" t="s">
        <v>544</v>
      </c>
      <c r="L1609" s="48">
        <v>4040.16</v>
      </c>
      <c r="M1609" s="48">
        <v>9784.3499999999985</v>
      </c>
    </row>
    <row r="1610" spans="1:13" ht="14.25" x14ac:dyDescent="0.2">
      <c r="A1610" s="42" t="s">
        <v>41</v>
      </c>
      <c r="B1610" s="42" t="s">
        <v>41</v>
      </c>
      <c r="C1610" s="43" t="s">
        <v>56</v>
      </c>
      <c r="D1610" s="43" t="s">
        <v>2</v>
      </c>
      <c r="E1610" s="45">
        <v>2018</v>
      </c>
      <c r="F1610" s="45" t="s">
        <v>64</v>
      </c>
      <c r="G1610" s="45" t="s">
        <v>159</v>
      </c>
      <c r="H1610" s="45" t="s">
        <v>129</v>
      </c>
      <c r="I1610" s="43" t="s">
        <v>299</v>
      </c>
      <c r="J1610" s="45" t="s">
        <v>544</v>
      </c>
      <c r="K1610" s="45" t="s">
        <v>544</v>
      </c>
      <c r="L1610" s="48">
        <v>2005.28</v>
      </c>
      <c r="M1610" s="48">
        <v>4306.6099999999997</v>
      </c>
    </row>
    <row r="1611" spans="1:13" ht="14.25" x14ac:dyDescent="0.2">
      <c r="A1611" s="42" t="s">
        <v>41</v>
      </c>
      <c r="B1611" s="42" t="s">
        <v>41</v>
      </c>
      <c r="C1611" s="43" t="s">
        <v>56</v>
      </c>
      <c r="D1611" s="43" t="s">
        <v>2</v>
      </c>
      <c r="E1611" s="45">
        <v>2018</v>
      </c>
      <c r="F1611" s="45" t="s">
        <v>64</v>
      </c>
      <c r="G1611" s="45" t="s">
        <v>159</v>
      </c>
      <c r="H1611" s="45" t="s">
        <v>129</v>
      </c>
      <c r="I1611" s="43" t="s">
        <v>302</v>
      </c>
      <c r="J1611" s="45" t="s">
        <v>544</v>
      </c>
      <c r="K1611" s="45" t="s">
        <v>544</v>
      </c>
      <c r="L1611" s="48">
        <v>2315.0500000000002</v>
      </c>
      <c r="M1611" s="48">
        <v>4616.3799999999992</v>
      </c>
    </row>
    <row r="1612" spans="1:13" ht="14.25" x14ac:dyDescent="0.2">
      <c r="A1612" s="42" t="s">
        <v>41</v>
      </c>
      <c r="B1612" s="42" t="s">
        <v>41</v>
      </c>
      <c r="C1612" s="43" t="s">
        <v>56</v>
      </c>
      <c r="D1612" s="43" t="s">
        <v>2</v>
      </c>
      <c r="E1612" s="45">
        <v>2018</v>
      </c>
      <c r="F1612" s="45" t="s">
        <v>64</v>
      </c>
      <c r="G1612" s="45" t="s">
        <v>159</v>
      </c>
      <c r="H1612" s="45" t="s">
        <v>301</v>
      </c>
      <c r="I1612" s="43" t="s">
        <v>125</v>
      </c>
      <c r="J1612" s="45" t="s">
        <v>544</v>
      </c>
      <c r="K1612" s="45" t="s">
        <v>544</v>
      </c>
      <c r="L1612" s="48">
        <v>1349.2850000000001</v>
      </c>
      <c r="M1612" s="48">
        <v>3650.6149999999998</v>
      </c>
    </row>
    <row r="1613" spans="1:13" ht="14.25" x14ac:dyDescent="0.2">
      <c r="A1613" s="42" t="s">
        <v>41</v>
      </c>
      <c r="B1613" s="42" t="s">
        <v>41</v>
      </c>
      <c r="C1613" s="43" t="s">
        <v>56</v>
      </c>
      <c r="D1613" s="43" t="s">
        <v>2</v>
      </c>
      <c r="E1613" s="45">
        <v>2018</v>
      </c>
      <c r="F1613" s="45" t="s">
        <v>64</v>
      </c>
      <c r="G1613" s="45" t="s">
        <v>159</v>
      </c>
      <c r="H1613" s="45" t="s">
        <v>162</v>
      </c>
      <c r="I1613" s="43" t="s">
        <v>294</v>
      </c>
      <c r="J1613" s="45" t="s">
        <v>544</v>
      </c>
      <c r="K1613" s="45" t="s">
        <v>544</v>
      </c>
      <c r="L1613" s="48">
        <v>2006.28</v>
      </c>
      <c r="M1613" s="48">
        <v>4704.41</v>
      </c>
    </row>
    <row r="1614" spans="1:13" ht="14.25" x14ac:dyDescent="0.2">
      <c r="A1614" s="42" t="s">
        <v>41</v>
      </c>
      <c r="B1614" s="42" t="s">
        <v>41</v>
      </c>
      <c r="C1614" s="43" t="s">
        <v>56</v>
      </c>
      <c r="D1614" s="43" t="s">
        <v>2</v>
      </c>
      <c r="E1614" s="45">
        <v>2018</v>
      </c>
      <c r="F1614" s="45" t="s">
        <v>64</v>
      </c>
      <c r="G1614" s="45" t="s">
        <v>159</v>
      </c>
      <c r="H1614" s="49" t="s">
        <v>306</v>
      </c>
      <c r="I1614" s="52" t="s">
        <v>307</v>
      </c>
      <c r="J1614" s="45" t="s">
        <v>544</v>
      </c>
      <c r="K1614" s="45" t="s">
        <v>544</v>
      </c>
      <c r="L1614" s="48">
        <v>4040.16</v>
      </c>
      <c r="M1614" s="48">
        <v>9784.3499999999985</v>
      </c>
    </row>
    <row r="1615" spans="1:13" ht="14.25" x14ac:dyDescent="0.2">
      <c r="A1615" s="42" t="s">
        <v>41</v>
      </c>
      <c r="B1615" s="42" t="s">
        <v>41</v>
      </c>
      <c r="C1615" s="43" t="s">
        <v>56</v>
      </c>
      <c r="D1615" s="43" t="s">
        <v>2</v>
      </c>
      <c r="E1615" s="45">
        <v>2018</v>
      </c>
      <c r="F1615" s="45" t="s">
        <v>64</v>
      </c>
      <c r="G1615" s="45" t="s">
        <v>159</v>
      </c>
      <c r="H1615" s="45" t="s">
        <v>100</v>
      </c>
      <c r="I1615" s="43" t="s">
        <v>294</v>
      </c>
      <c r="J1615" s="45" t="s">
        <v>544</v>
      </c>
      <c r="K1615" s="45" t="s">
        <v>544</v>
      </c>
      <c r="L1615" s="48">
        <v>2224.87</v>
      </c>
      <c r="M1615" s="48">
        <v>5216.6000000000004</v>
      </c>
    </row>
    <row r="1616" spans="1:13" ht="14.25" x14ac:dyDescent="0.2">
      <c r="A1616" s="42" t="s">
        <v>41</v>
      </c>
      <c r="B1616" s="42" t="s">
        <v>41</v>
      </c>
      <c r="C1616" s="43" t="s">
        <v>56</v>
      </c>
      <c r="D1616" s="43" t="s">
        <v>2</v>
      </c>
      <c r="E1616" s="45">
        <v>2018</v>
      </c>
      <c r="F1616" s="45" t="s">
        <v>64</v>
      </c>
      <c r="G1616" s="45" t="s">
        <v>159</v>
      </c>
      <c r="H1616" s="45" t="s">
        <v>162</v>
      </c>
      <c r="I1616" s="43" t="s">
        <v>125</v>
      </c>
      <c r="J1616" s="45" t="s">
        <v>544</v>
      </c>
      <c r="K1616" s="45" t="s">
        <v>544</v>
      </c>
      <c r="L1616" s="48">
        <v>3330.22</v>
      </c>
      <c r="M1616" s="48">
        <v>7184.6299999999992</v>
      </c>
    </row>
    <row r="1617" spans="1:13" ht="14.25" x14ac:dyDescent="0.2">
      <c r="A1617" s="42" t="s">
        <v>41</v>
      </c>
      <c r="B1617" s="42" t="s">
        <v>41</v>
      </c>
      <c r="C1617" s="43" t="s">
        <v>56</v>
      </c>
      <c r="D1617" s="43" t="s">
        <v>2</v>
      </c>
      <c r="E1617" s="45">
        <v>2018</v>
      </c>
      <c r="F1617" s="45" t="s">
        <v>64</v>
      </c>
      <c r="G1617" s="45" t="s">
        <v>159</v>
      </c>
      <c r="H1617" s="45" t="s">
        <v>129</v>
      </c>
      <c r="I1617" s="43" t="s">
        <v>296</v>
      </c>
      <c r="J1617" s="45" t="s">
        <v>544</v>
      </c>
      <c r="K1617" s="45" t="s">
        <v>544</v>
      </c>
      <c r="L1617" s="48">
        <v>2135.89</v>
      </c>
      <c r="M1617" s="48">
        <v>4437.2199999999993</v>
      </c>
    </row>
    <row r="1618" spans="1:13" ht="14.25" x14ac:dyDescent="0.2">
      <c r="A1618" s="42" t="s">
        <v>41</v>
      </c>
      <c r="B1618" s="42" t="s">
        <v>41</v>
      </c>
      <c r="C1618" s="43" t="s">
        <v>56</v>
      </c>
      <c r="D1618" s="43" t="s">
        <v>2</v>
      </c>
      <c r="E1618" s="45">
        <v>2018</v>
      </c>
      <c r="F1618" s="45" t="s">
        <v>64</v>
      </c>
      <c r="G1618" s="45" t="s">
        <v>159</v>
      </c>
      <c r="H1618" s="45" t="s">
        <v>160</v>
      </c>
      <c r="I1618" s="43" t="s">
        <v>125</v>
      </c>
      <c r="J1618" s="45" t="s">
        <v>544</v>
      </c>
      <c r="K1618" s="45" t="s">
        <v>544</v>
      </c>
      <c r="L1618" s="48">
        <v>2316.0500000000002</v>
      </c>
      <c r="M1618" s="48">
        <v>5014.18</v>
      </c>
    </row>
    <row r="1619" spans="1:13" ht="14.25" x14ac:dyDescent="0.2">
      <c r="A1619" s="42" t="s">
        <v>41</v>
      </c>
      <c r="B1619" s="42" t="s">
        <v>41</v>
      </c>
      <c r="C1619" s="43" t="s">
        <v>56</v>
      </c>
      <c r="D1619" s="43" t="s">
        <v>2</v>
      </c>
      <c r="E1619" s="45">
        <v>2018</v>
      </c>
      <c r="F1619" s="45" t="s">
        <v>64</v>
      </c>
      <c r="G1619" s="45" t="s">
        <v>159</v>
      </c>
      <c r="H1619" s="45" t="s">
        <v>99</v>
      </c>
      <c r="I1619" s="43" t="s">
        <v>299</v>
      </c>
      <c r="J1619" s="45" t="s">
        <v>545</v>
      </c>
      <c r="K1619" s="45" t="s">
        <v>545</v>
      </c>
      <c r="L1619" s="48">
        <v>2287.5700000000002</v>
      </c>
      <c r="M1619" s="48">
        <v>5348.39</v>
      </c>
    </row>
    <row r="1620" spans="1:13" ht="14.25" x14ac:dyDescent="0.2">
      <c r="A1620" s="42" t="s">
        <v>41</v>
      </c>
      <c r="B1620" s="42" t="s">
        <v>41</v>
      </c>
      <c r="C1620" s="43" t="s">
        <v>56</v>
      </c>
      <c r="D1620" s="43" t="s">
        <v>2</v>
      </c>
      <c r="E1620" s="45">
        <v>2018</v>
      </c>
      <c r="F1620" s="45" t="s">
        <v>64</v>
      </c>
      <c r="G1620" s="45" t="s">
        <v>159</v>
      </c>
      <c r="H1620" s="45" t="s">
        <v>256</v>
      </c>
      <c r="I1620" s="43" t="s">
        <v>125</v>
      </c>
      <c r="J1620" s="45" t="s">
        <v>544</v>
      </c>
      <c r="K1620" s="45" t="s">
        <v>544</v>
      </c>
      <c r="L1620" s="48">
        <v>3220.17</v>
      </c>
      <c r="M1620" s="48">
        <v>7199.23</v>
      </c>
    </row>
    <row r="1621" spans="1:13" ht="14.25" x14ac:dyDescent="0.2">
      <c r="A1621" s="42" t="s">
        <v>41</v>
      </c>
      <c r="B1621" s="42" t="s">
        <v>41</v>
      </c>
      <c r="C1621" s="43" t="s">
        <v>56</v>
      </c>
      <c r="D1621" s="43" t="s">
        <v>2</v>
      </c>
      <c r="E1621" s="45">
        <v>2018</v>
      </c>
      <c r="F1621" s="45" t="s">
        <v>64</v>
      </c>
      <c r="G1621" s="45" t="s">
        <v>159</v>
      </c>
      <c r="H1621" s="45" t="s">
        <v>283</v>
      </c>
      <c r="I1621" s="43" t="s">
        <v>142</v>
      </c>
      <c r="J1621" s="45" t="s">
        <v>544</v>
      </c>
      <c r="K1621" s="45" t="s">
        <v>544</v>
      </c>
      <c r="L1621" s="48">
        <v>2456.56</v>
      </c>
      <c r="M1621" s="48">
        <v>5517.38</v>
      </c>
    </row>
    <row r="1622" spans="1:13" ht="14.25" x14ac:dyDescent="0.2">
      <c r="A1622" s="42" t="s">
        <v>41</v>
      </c>
      <c r="B1622" s="42" t="s">
        <v>41</v>
      </c>
      <c r="C1622" s="43" t="s">
        <v>56</v>
      </c>
      <c r="D1622" s="43" t="s">
        <v>2</v>
      </c>
      <c r="E1622" s="45">
        <v>2018</v>
      </c>
      <c r="F1622" s="45" t="s">
        <v>64</v>
      </c>
      <c r="G1622" s="45" t="s">
        <v>159</v>
      </c>
      <c r="H1622" s="45" t="s">
        <v>301</v>
      </c>
      <c r="I1622" s="43" t="s">
        <v>84</v>
      </c>
      <c r="J1622" s="45" t="s">
        <v>544</v>
      </c>
      <c r="K1622" s="45" t="s">
        <v>544</v>
      </c>
      <c r="L1622" s="48">
        <v>1499.52</v>
      </c>
      <c r="M1622" s="48">
        <v>3800.8499999999995</v>
      </c>
    </row>
    <row r="1623" spans="1:13" ht="14.25" x14ac:dyDescent="0.2">
      <c r="A1623" s="42" t="s">
        <v>41</v>
      </c>
      <c r="B1623" s="42" t="s">
        <v>41</v>
      </c>
      <c r="C1623" s="43" t="s">
        <v>56</v>
      </c>
      <c r="D1623" s="43" t="s">
        <v>2</v>
      </c>
      <c r="E1623" s="45">
        <v>2018</v>
      </c>
      <c r="F1623" s="45" t="s">
        <v>64</v>
      </c>
      <c r="G1623" s="45" t="s">
        <v>159</v>
      </c>
      <c r="H1623" s="45" t="s">
        <v>99</v>
      </c>
      <c r="I1623" s="43" t="s">
        <v>142</v>
      </c>
      <c r="J1623" s="45" t="s">
        <v>544</v>
      </c>
      <c r="K1623" s="45" t="s">
        <v>544</v>
      </c>
      <c r="L1623" s="48">
        <v>2591.5500000000002</v>
      </c>
      <c r="M1623" s="48">
        <v>5652.3700000000008</v>
      </c>
    </row>
    <row r="1624" spans="1:13" ht="14.25" x14ac:dyDescent="0.2">
      <c r="A1624" s="42" t="s">
        <v>41</v>
      </c>
      <c r="B1624" s="42" t="s">
        <v>41</v>
      </c>
      <c r="C1624" s="43" t="s">
        <v>56</v>
      </c>
      <c r="D1624" s="43" t="s">
        <v>2</v>
      </c>
      <c r="E1624" s="45">
        <v>2018</v>
      </c>
      <c r="F1624" s="45" t="s">
        <v>64</v>
      </c>
      <c r="G1624" s="45" t="s">
        <v>159</v>
      </c>
      <c r="H1624" s="45" t="s">
        <v>160</v>
      </c>
      <c r="I1624" s="43" t="s">
        <v>294</v>
      </c>
      <c r="J1624" s="45" t="s">
        <v>544</v>
      </c>
      <c r="K1624" s="45" t="s">
        <v>544</v>
      </c>
      <c r="L1624" s="48">
        <v>2136.89</v>
      </c>
      <c r="M1624" s="48">
        <v>4835.0200000000004</v>
      </c>
    </row>
    <row r="1625" spans="1:13" ht="14.25" x14ac:dyDescent="0.2">
      <c r="A1625" s="42" t="s">
        <v>41</v>
      </c>
      <c r="B1625" s="42" t="s">
        <v>41</v>
      </c>
      <c r="C1625" s="43" t="s">
        <v>56</v>
      </c>
      <c r="D1625" s="43" t="s">
        <v>2</v>
      </c>
      <c r="E1625" s="45">
        <v>2018</v>
      </c>
      <c r="F1625" s="45" t="s">
        <v>64</v>
      </c>
      <c r="G1625" s="45" t="s">
        <v>159</v>
      </c>
      <c r="H1625" s="45" t="s">
        <v>162</v>
      </c>
      <c r="I1625" s="43" t="s">
        <v>125</v>
      </c>
      <c r="J1625" s="45" t="s">
        <v>544</v>
      </c>
      <c r="K1625" s="45" t="s">
        <v>544</v>
      </c>
      <c r="L1625" s="48">
        <v>3234.5</v>
      </c>
      <c r="M1625" s="48">
        <v>6692.1100000000006</v>
      </c>
    </row>
    <row r="1626" spans="1:13" ht="14.25" x14ac:dyDescent="0.2">
      <c r="A1626" s="42" t="s">
        <v>41</v>
      </c>
      <c r="B1626" s="42" t="s">
        <v>41</v>
      </c>
      <c r="C1626" s="43" t="s">
        <v>56</v>
      </c>
      <c r="D1626" s="43" t="s">
        <v>2</v>
      </c>
      <c r="E1626" s="45">
        <v>2018</v>
      </c>
      <c r="F1626" s="45" t="s">
        <v>64</v>
      </c>
      <c r="G1626" s="45" t="s">
        <v>159</v>
      </c>
      <c r="H1626" s="45" t="s">
        <v>99</v>
      </c>
      <c r="I1626" s="43" t="s">
        <v>142</v>
      </c>
      <c r="J1626" s="45" t="s">
        <v>544</v>
      </c>
      <c r="K1626" s="45" t="s">
        <v>544</v>
      </c>
      <c r="L1626" s="48">
        <v>2336.91</v>
      </c>
      <c r="M1626" s="48">
        <v>5397.73</v>
      </c>
    </row>
    <row r="1627" spans="1:13" ht="14.25" x14ac:dyDescent="0.2">
      <c r="A1627" s="42" t="s">
        <v>41</v>
      </c>
      <c r="B1627" s="42" t="s">
        <v>41</v>
      </c>
      <c r="C1627" s="43" t="s">
        <v>56</v>
      </c>
      <c r="D1627" s="43" t="s">
        <v>2</v>
      </c>
      <c r="E1627" s="45">
        <v>2018</v>
      </c>
      <c r="F1627" s="45" t="s">
        <v>64</v>
      </c>
      <c r="G1627" s="45" t="s">
        <v>159</v>
      </c>
      <c r="H1627" s="45" t="s">
        <v>129</v>
      </c>
      <c r="I1627" s="43" t="s">
        <v>142</v>
      </c>
      <c r="J1627" s="45" t="s">
        <v>544</v>
      </c>
      <c r="K1627" s="45" t="s">
        <v>544</v>
      </c>
      <c r="L1627" s="48">
        <v>2234.5</v>
      </c>
      <c r="M1627" s="48">
        <v>4535.83</v>
      </c>
    </row>
    <row r="1628" spans="1:13" ht="14.25" x14ac:dyDescent="0.2">
      <c r="A1628" s="42" t="s">
        <v>41</v>
      </c>
      <c r="B1628" s="42" t="s">
        <v>41</v>
      </c>
      <c r="C1628" s="43" t="s">
        <v>56</v>
      </c>
      <c r="D1628" s="43" t="s">
        <v>2</v>
      </c>
      <c r="E1628" s="45">
        <v>2018</v>
      </c>
      <c r="F1628" s="45" t="s">
        <v>64</v>
      </c>
      <c r="G1628" s="45" t="s">
        <v>159</v>
      </c>
      <c r="H1628" s="49" t="s">
        <v>129</v>
      </c>
      <c r="I1628" s="43" t="s">
        <v>142</v>
      </c>
      <c r="J1628" s="45" t="s">
        <v>544</v>
      </c>
      <c r="K1628" s="45" t="s">
        <v>544</v>
      </c>
      <c r="L1628" s="48">
        <v>2234.5</v>
      </c>
      <c r="M1628" s="48">
        <v>4535.83</v>
      </c>
    </row>
    <row r="1629" spans="1:13" ht="14.25" x14ac:dyDescent="0.2">
      <c r="A1629" s="42" t="s">
        <v>41</v>
      </c>
      <c r="B1629" s="42" t="s">
        <v>41</v>
      </c>
      <c r="C1629" s="43" t="s">
        <v>56</v>
      </c>
      <c r="D1629" s="43" t="s">
        <v>2</v>
      </c>
      <c r="E1629" s="45">
        <v>2018</v>
      </c>
      <c r="F1629" s="45" t="s">
        <v>64</v>
      </c>
      <c r="G1629" s="45" t="s">
        <v>159</v>
      </c>
      <c r="H1629" s="45" t="s">
        <v>99</v>
      </c>
      <c r="I1629" s="43" t="s">
        <v>299</v>
      </c>
      <c r="J1629" s="45" t="s">
        <v>545</v>
      </c>
      <c r="K1629" s="45" t="s">
        <v>545</v>
      </c>
      <c r="L1629" s="48">
        <v>2291.5700000000002</v>
      </c>
      <c r="M1629" s="48">
        <v>5352.39</v>
      </c>
    </row>
    <row r="1630" spans="1:13" ht="14.25" x14ac:dyDescent="0.2">
      <c r="A1630" s="42" t="s">
        <v>41</v>
      </c>
      <c r="B1630" s="42" t="s">
        <v>41</v>
      </c>
      <c r="C1630" s="43" t="s">
        <v>56</v>
      </c>
      <c r="D1630" s="43" t="s">
        <v>2</v>
      </c>
      <c r="E1630" s="45">
        <v>2018</v>
      </c>
      <c r="F1630" s="45" t="s">
        <v>64</v>
      </c>
      <c r="G1630" s="45" t="s">
        <v>159</v>
      </c>
      <c r="H1630" s="45" t="s">
        <v>303</v>
      </c>
      <c r="I1630" s="43" t="s">
        <v>84</v>
      </c>
      <c r="J1630" s="45" t="s">
        <v>544</v>
      </c>
      <c r="K1630" s="45" t="s">
        <v>544</v>
      </c>
      <c r="L1630" s="48">
        <v>2242.9499999999998</v>
      </c>
      <c r="M1630" s="48">
        <v>5303.77</v>
      </c>
    </row>
    <row r="1631" spans="1:13" ht="14.25" x14ac:dyDescent="0.2">
      <c r="A1631" s="42" t="s">
        <v>41</v>
      </c>
      <c r="B1631" s="42" t="s">
        <v>41</v>
      </c>
      <c r="C1631" s="43" t="s">
        <v>56</v>
      </c>
      <c r="D1631" s="43" t="s">
        <v>2</v>
      </c>
      <c r="E1631" s="45">
        <v>2018</v>
      </c>
      <c r="F1631" s="45" t="s">
        <v>64</v>
      </c>
      <c r="G1631" s="45" t="s">
        <v>159</v>
      </c>
      <c r="H1631" s="45" t="s">
        <v>167</v>
      </c>
      <c r="I1631" s="43" t="s">
        <v>125</v>
      </c>
      <c r="J1631" s="45" t="s">
        <v>544</v>
      </c>
      <c r="K1631" s="45" t="s">
        <v>544</v>
      </c>
      <c r="L1631" s="48">
        <v>2335.15</v>
      </c>
      <c r="M1631" s="48">
        <v>4636.4799999999996</v>
      </c>
    </row>
    <row r="1632" spans="1:13" ht="14.25" x14ac:dyDescent="0.2">
      <c r="A1632" s="42" t="s">
        <v>41</v>
      </c>
      <c r="B1632" s="42" t="s">
        <v>41</v>
      </c>
      <c r="C1632" s="43" t="s">
        <v>56</v>
      </c>
      <c r="D1632" s="43" t="s">
        <v>2</v>
      </c>
      <c r="E1632" s="45">
        <v>2018</v>
      </c>
      <c r="F1632" s="45" t="s">
        <v>64</v>
      </c>
      <c r="G1632" s="45" t="s">
        <v>159</v>
      </c>
      <c r="H1632" s="45" t="s">
        <v>99</v>
      </c>
      <c r="I1632" s="43" t="s">
        <v>142</v>
      </c>
      <c r="J1632" s="45" t="s">
        <v>544</v>
      </c>
      <c r="K1632" s="45" t="s">
        <v>544</v>
      </c>
      <c r="L1632" s="48">
        <v>2273.4</v>
      </c>
      <c r="M1632" s="48">
        <v>5334.22</v>
      </c>
    </row>
    <row r="1633" spans="1:13" ht="14.25" x14ac:dyDescent="0.2">
      <c r="A1633" s="42" t="s">
        <v>41</v>
      </c>
      <c r="B1633" s="42" t="s">
        <v>41</v>
      </c>
      <c r="C1633" s="43" t="s">
        <v>56</v>
      </c>
      <c r="D1633" s="43" t="s">
        <v>2</v>
      </c>
      <c r="E1633" s="45">
        <v>2018</v>
      </c>
      <c r="F1633" s="45" t="s">
        <v>64</v>
      </c>
      <c r="G1633" s="45" t="s">
        <v>159</v>
      </c>
      <c r="H1633" s="45" t="s">
        <v>160</v>
      </c>
      <c r="I1633" s="43" t="s">
        <v>294</v>
      </c>
      <c r="J1633" s="45" t="s">
        <v>544</v>
      </c>
      <c r="K1633" s="45" t="s">
        <v>544</v>
      </c>
      <c r="L1633" s="48">
        <v>2335.15</v>
      </c>
      <c r="M1633" s="48">
        <v>5033.2800000000007</v>
      </c>
    </row>
    <row r="1634" spans="1:13" ht="14.25" x14ac:dyDescent="0.2">
      <c r="A1634" s="42" t="s">
        <v>41</v>
      </c>
      <c r="B1634" s="42" t="s">
        <v>41</v>
      </c>
      <c r="C1634" s="43" t="s">
        <v>56</v>
      </c>
      <c r="D1634" s="43" t="s">
        <v>2</v>
      </c>
      <c r="E1634" s="45">
        <v>2018</v>
      </c>
      <c r="F1634" s="45" t="s">
        <v>64</v>
      </c>
      <c r="G1634" s="45" t="s">
        <v>159</v>
      </c>
      <c r="H1634" s="45" t="s">
        <v>129</v>
      </c>
      <c r="I1634" s="43" t="s">
        <v>125</v>
      </c>
      <c r="J1634" s="45" t="s">
        <v>544</v>
      </c>
      <c r="K1634" s="45" t="s">
        <v>544</v>
      </c>
      <c r="L1634" s="48">
        <v>2235.5</v>
      </c>
      <c r="M1634" s="48">
        <v>4536.83</v>
      </c>
    </row>
    <row r="1635" spans="1:13" ht="14.25" x14ac:dyDescent="0.2">
      <c r="A1635" s="42" t="s">
        <v>41</v>
      </c>
      <c r="B1635" s="42" t="s">
        <v>41</v>
      </c>
      <c r="C1635" s="43" t="s">
        <v>56</v>
      </c>
      <c r="D1635" s="43" t="s">
        <v>2</v>
      </c>
      <c r="E1635" s="45">
        <v>2018</v>
      </c>
      <c r="F1635" s="45" t="s">
        <v>64</v>
      </c>
      <c r="G1635" s="45" t="s">
        <v>159</v>
      </c>
      <c r="H1635" s="45" t="s">
        <v>301</v>
      </c>
      <c r="I1635" s="43" t="s">
        <v>125</v>
      </c>
      <c r="J1635" s="45" t="s">
        <v>544</v>
      </c>
      <c r="K1635" s="45" t="s">
        <v>544</v>
      </c>
      <c r="L1635" s="48">
        <v>1567.18</v>
      </c>
      <c r="M1635" s="48">
        <v>3868.5099999999993</v>
      </c>
    </row>
    <row r="1636" spans="1:13" ht="14.25" x14ac:dyDescent="0.2">
      <c r="A1636" s="42" t="s">
        <v>41</v>
      </c>
      <c r="B1636" s="42" t="s">
        <v>41</v>
      </c>
      <c r="C1636" s="43" t="s">
        <v>56</v>
      </c>
      <c r="D1636" s="43" t="s">
        <v>2</v>
      </c>
      <c r="E1636" s="45">
        <v>2018</v>
      </c>
      <c r="F1636" s="45" t="s">
        <v>64</v>
      </c>
      <c r="G1636" s="45" t="s">
        <v>159</v>
      </c>
      <c r="H1636" s="45" t="s">
        <v>283</v>
      </c>
      <c r="I1636" s="43" t="s">
        <v>299</v>
      </c>
      <c r="J1636" s="45" t="s">
        <v>544</v>
      </c>
      <c r="K1636" s="45" t="s">
        <v>544</v>
      </c>
      <c r="L1636" s="48">
        <v>2324.33</v>
      </c>
      <c r="M1636" s="48">
        <v>5385.15</v>
      </c>
    </row>
    <row r="1637" spans="1:13" ht="14.25" x14ac:dyDescent="0.2">
      <c r="A1637" s="42" t="s">
        <v>41</v>
      </c>
      <c r="B1637" s="42" t="s">
        <v>41</v>
      </c>
      <c r="C1637" s="43" t="s">
        <v>56</v>
      </c>
      <c r="D1637" s="43" t="s">
        <v>2</v>
      </c>
      <c r="E1637" s="45">
        <v>2018</v>
      </c>
      <c r="F1637" s="45" t="s">
        <v>64</v>
      </c>
      <c r="G1637" s="45" t="s">
        <v>159</v>
      </c>
      <c r="H1637" s="45" t="s">
        <v>283</v>
      </c>
      <c r="I1637" s="43" t="s">
        <v>294</v>
      </c>
      <c r="J1637" s="45" t="s">
        <v>544</v>
      </c>
      <c r="K1637" s="45" t="s">
        <v>544</v>
      </c>
      <c r="L1637" s="48">
        <v>2017.02</v>
      </c>
      <c r="M1637" s="48">
        <v>5077.84</v>
      </c>
    </row>
    <row r="1638" spans="1:13" ht="14.25" x14ac:dyDescent="0.2">
      <c r="A1638" s="42" t="s">
        <v>41</v>
      </c>
      <c r="B1638" s="42" t="s">
        <v>41</v>
      </c>
      <c r="C1638" s="43" t="s">
        <v>56</v>
      </c>
      <c r="D1638" s="43" t="s">
        <v>2</v>
      </c>
      <c r="E1638" s="45">
        <v>2018</v>
      </c>
      <c r="F1638" s="45" t="s">
        <v>64</v>
      </c>
      <c r="G1638" s="45" t="s">
        <v>159</v>
      </c>
      <c r="H1638" s="45" t="s">
        <v>301</v>
      </c>
      <c r="I1638" s="43" t="s">
        <v>125</v>
      </c>
      <c r="J1638" s="45" t="s">
        <v>544</v>
      </c>
      <c r="K1638" s="45" t="s">
        <v>544</v>
      </c>
      <c r="L1638" s="48">
        <v>1522.29</v>
      </c>
      <c r="M1638" s="48">
        <v>3823.6199999999994</v>
      </c>
    </row>
    <row r="1639" spans="1:13" ht="14.25" x14ac:dyDescent="0.2">
      <c r="A1639" s="42" t="s">
        <v>41</v>
      </c>
      <c r="B1639" s="42" t="s">
        <v>41</v>
      </c>
      <c r="C1639" s="43" t="s">
        <v>56</v>
      </c>
      <c r="D1639" s="43" t="s">
        <v>2</v>
      </c>
      <c r="E1639" s="45">
        <v>2018</v>
      </c>
      <c r="F1639" s="45" t="s">
        <v>64</v>
      </c>
      <c r="G1639" s="45" t="s">
        <v>159</v>
      </c>
      <c r="H1639" s="45" t="s">
        <v>162</v>
      </c>
      <c r="I1639" s="43" t="s">
        <v>84</v>
      </c>
      <c r="J1639" s="45" t="s">
        <v>544</v>
      </c>
      <c r="K1639" s="45" t="s">
        <v>544</v>
      </c>
      <c r="L1639" s="48">
        <v>3080.73</v>
      </c>
      <c r="M1639" s="48">
        <v>6935.1399999999994</v>
      </c>
    </row>
    <row r="1640" spans="1:13" ht="14.25" x14ac:dyDescent="0.2">
      <c r="A1640" s="42" t="s">
        <v>41</v>
      </c>
      <c r="B1640" s="42" t="s">
        <v>41</v>
      </c>
      <c r="C1640" s="43" t="s">
        <v>56</v>
      </c>
      <c r="D1640" s="43" t="s">
        <v>2</v>
      </c>
      <c r="E1640" s="45">
        <v>2018</v>
      </c>
      <c r="F1640" s="45" t="s">
        <v>64</v>
      </c>
      <c r="G1640" s="45" t="s">
        <v>159</v>
      </c>
      <c r="H1640" s="45" t="s">
        <v>129</v>
      </c>
      <c r="I1640" s="43" t="s">
        <v>299</v>
      </c>
      <c r="J1640" s="45" t="s">
        <v>544</v>
      </c>
      <c r="K1640" s="45" t="s">
        <v>544</v>
      </c>
      <c r="L1640" s="48">
        <v>2316.0500000000002</v>
      </c>
      <c r="M1640" s="48">
        <v>4617.3799999999992</v>
      </c>
    </row>
    <row r="1641" spans="1:13" ht="14.25" x14ac:dyDescent="0.2">
      <c r="A1641" s="42" t="s">
        <v>41</v>
      </c>
      <c r="B1641" s="42" t="s">
        <v>41</v>
      </c>
      <c r="C1641" s="43" t="s">
        <v>56</v>
      </c>
      <c r="D1641" s="43" t="s">
        <v>2</v>
      </c>
      <c r="E1641" s="45">
        <v>2018</v>
      </c>
      <c r="F1641" s="45" t="s">
        <v>64</v>
      </c>
      <c r="G1641" s="45" t="s">
        <v>159</v>
      </c>
      <c r="H1641" s="45" t="s">
        <v>129</v>
      </c>
      <c r="I1641" s="43" t="s">
        <v>142</v>
      </c>
      <c r="J1641" s="45" t="s">
        <v>544</v>
      </c>
      <c r="K1641" s="45" t="s">
        <v>544</v>
      </c>
      <c r="L1641" s="48">
        <v>2136.89</v>
      </c>
      <c r="M1641" s="48">
        <v>4438.2199999999993</v>
      </c>
    </row>
    <row r="1642" spans="1:13" ht="14.25" x14ac:dyDescent="0.2">
      <c r="A1642" s="42" t="s">
        <v>41</v>
      </c>
      <c r="B1642" s="42" t="s">
        <v>41</v>
      </c>
      <c r="C1642" s="43" t="s">
        <v>56</v>
      </c>
      <c r="D1642" s="43" t="s">
        <v>2</v>
      </c>
      <c r="E1642" s="45">
        <v>2018</v>
      </c>
      <c r="F1642" s="45" t="s">
        <v>64</v>
      </c>
      <c r="G1642" s="45" t="s">
        <v>159</v>
      </c>
      <c r="H1642" s="45" t="s">
        <v>99</v>
      </c>
      <c r="I1642" s="43" t="s">
        <v>302</v>
      </c>
      <c r="J1642" s="45" t="s">
        <v>544</v>
      </c>
      <c r="K1642" s="45" t="s">
        <v>544</v>
      </c>
      <c r="L1642" s="48">
        <v>2091.17</v>
      </c>
      <c r="M1642" s="48">
        <v>5151.99</v>
      </c>
    </row>
    <row r="1643" spans="1:13" ht="14.25" x14ac:dyDescent="0.2">
      <c r="A1643" s="42" t="s">
        <v>41</v>
      </c>
      <c r="B1643" s="42" t="s">
        <v>41</v>
      </c>
      <c r="C1643" s="43" t="s">
        <v>56</v>
      </c>
      <c r="D1643" s="43" t="s">
        <v>2</v>
      </c>
      <c r="E1643" s="45">
        <v>2018</v>
      </c>
      <c r="F1643" s="45" t="s">
        <v>64</v>
      </c>
      <c r="G1643" s="45" t="s">
        <v>159</v>
      </c>
      <c r="H1643" s="45" t="s">
        <v>129</v>
      </c>
      <c r="I1643" s="43" t="s">
        <v>302</v>
      </c>
      <c r="J1643" s="45" t="s">
        <v>544</v>
      </c>
      <c r="K1643" s="45" t="s">
        <v>544</v>
      </c>
      <c r="L1643" s="48">
        <v>2006.28</v>
      </c>
      <c r="M1643" s="48">
        <v>4307.6099999999997</v>
      </c>
    </row>
    <row r="1644" spans="1:13" ht="14.25" x14ac:dyDescent="0.2">
      <c r="A1644" s="42" t="s">
        <v>41</v>
      </c>
      <c r="B1644" s="42" t="s">
        <v>41</v>
      </c>
      <c r="C1644" s="62" t="s">
        <v>58</v>
      </c>
      <c r="D1644" s="43" t="s">
        <v>19</v>
      </c>
      <c r="E1644" s="45">
        <v>2019</v>
      </c>
      <c r="F1644" s="45" t="s">
        <v>74</v>
      </c>
      <c r="G1644" s="45" t="s">
        <v>308</v>
      </c>
      <c r="H1644" s="49" t="s">
        <v>309</v>
      </c>
      <c r="I1644" s="43" t="s">
        <v>114</v>
      </c>
      <c r="J1644" s="45" t="s">
        <v>544</v>
      </c>
      <c r="K1644" s="45" t="s">
        <v>544</v>
      </c>
      <c r="L1644" s="51">
        <v>1570.32</v>
      </c>
      <c r="M1644" s="51">
        <v>2885.27</v>
      </c>
    </row>
    <row r="1645" spans="1:13" ht="14.25" x14ac:dyDescent="0.2">
      <c r="A1645" s="42" t="s">
        <v>41</v>
      </c>
      <c r="B1645" s="42" t="s">
        <v>41</v>
      </c>
      <c r="C1645" s="62" t="s">
        <v>58</v>
      </c>
      <c r="D1645" s="43" t="s">
        <v>19</v>
      </c>
      <c r="E1645" s="45">
        <v>2019</v>
      </c>
      <c r="F1645" s="45" t="s">
        <v>74</v>
      </c>
      <c r="G1645" s="45" t="s">
        <v>308</v>
      </c>
      <c r="H1645" s="49" t="s">
        <v>310</v>
      </c>
      <c r="I1645" s="43" t="s">
        <v>114</v>
      </c>
      <c r="J1645" s="45" t="s">
        <v>544</v>
      </c>
      <c r="K1645" s="45" t="s">
        <v>544</v>
      </c>
      <c r="L1645" s="51">
        <v>1236.43</v>
      </c>
      <c r="M1645" s="51">
        <v>2323.46</v>
      </c>
    </row>
    <row r="1646" spans="1:13" ht="14.25" x14ac:dyDescent="0.2">
      <c r="A1646" s="42" t="s">
        <v>41</v>
      </c>
      <c r="B1646" s="42" t="s">
        <v>41</v>
      </c>
      <c r="C1646" s="62" t="s">
        <v>58</v>
      </c>
      <c r="D1646" s="43" t="s">
        <v>19</v>
      </c>
      <c r="E1646" s="45">
        <v>2019</v>
      </c>
      <c r="F1646" s="45" t="s">
        <v>74</v>
      </c>
      <c r="G1646" s="45" t="s">
        <v>308</v>
      </c>
      <c r="H1646" s="49" t="s">
        <v>310</v>
      </c>
      <c r="I1646" s="43" t="s">
        <v>114</v>
      </c>
      <c r="J1646" s="45" t="s">
        <v>544</v>
      </c>
      <c r="K1646" s="45" t="s">
        <v>544</v>
      </c>
      <c r="L1646" s="51">
        <v>1236.43</v>
      </c>
      <c r="M1646" s="51">
        <v>2323.46</v>
      </c>
    </row>
    <row r="1647" spans="1:13" ht="14.25" x14ac:dyDescent="0.2">
      <c r="A1647" s="42" t="s">
        <v>41</v>
      </c>
      <c r="B1647" s="42" t="s">
        <v>41</v>
      </c>
      <c r="C1647" s="62" t="s">
        <v>58</v>
      </c>
      <c r="D1647" s="43" t="s">
        <v>19</v>
      </c>
      <c r="E1647" s="45">
        <v>2019</v>
      </c>
      <c r="F1647" s="45" t="s">
        <v>74</v>
      </c>
      <c r="G1647" s="45" t="s">
        <v>308</v>
      </c>
      <c r="H1647" s="49" t="s">
        <v>310</v>
      </c>
      <c r="I1647" s="43" t="s">
        <v>114</v>
      </c>
      <c r="J1647" s="45" t="s">
        <v>544</v>
      </c>
      <c r="K1647" s="45" t="s">
        <v>544</v>
      </c>
      <c r="L1647" s="51">
        <v>1236.43</v>
      </c>
      <c r="M1647" s="51">
        <v>2323.46</v>
      </c>
    </row>
    <row r="1648" spans="1:13" ht="14.25" x14ac:dyDescent="0.2">
      <c r="A1648" s="42" t="s">
        <v>41</v>
      </c>
      <c r="B1648" s="42" t="s">
        <v>41</v>
      </c>
      <c r="C1648" s="62" t="s">
        <v>58</v>
      </c>
      <c r="D1648" s="43" t="s">
        <v>19</v>
      </c>
      <c r="E1648" s="45">
        <v>2019</v>
      </c>
      <c r="F1648" s="45" t="s">
        <v>74</v>
      </c>
      <c r="G1648" s="45" t="s">
        <v>308</v>
      </c>
      <c r="H1648" s="49" t="s">
        <v>309</v>
      </c>
      <c r="I1648" s="43" t="s">
        <v>114</v>
      </c>
      <c r="J1648" s="45" t="s">
        <v>544</v>
      </c>
      <c r="K1648" s="45" t="s">
        <v>544</v>
      </c>
      <c r="L1648" s="51">
        <v>1570.32</v>
      </c>
      <c r="M1648" s="51">
        <v>2885.27</v>
      </c>
    </row>
    <row r="1649" spans="1:13" ht="14.25" x14ac:dyDescent="0.2">
      <c r="A1649" s="42" t="s">
        <v>41</v>
      </c>
      <c r="B1649" s="42" t="s">
        <v>41</v>
      </c>
      <c r="C1649" s="62" t="s">
        <v>58</v>
      </c>
      <c r="D1649" s="43" t="s">
        <v>19</v>
      </c>
      <c r="E1649" s="45">
        <v>2019</v>
      </c>
      <c r="F1649" s="45" t="s">
        <v>74</v>
      </c>
      <c r="G1649" s="45" t="s">
        <v>308</v>
      </c>
      <c r="H1649" s="49" t="s">
        <v>310</v>
      </c>
      <c r="I1649" s="43" t="s">
        <v>114</v>
      </c>
      <c r="J1649" s="45" t="s">
        <v>544</v>
      </c>
      <c r="K1649" s="45" t="s">
        <v>544</v>
      </c>
      <c r="L1649" s="51">
        <v>1236.43</v>
      </c>
      <c r="M1649" s="51">
        <v>2323.46</v>
      </c>
    </row>
    <row r="1650" spans="1:13" ht="14.25" x14ac:dyDescent="0.2">
      <c r="A1650" s="42" t="s">
        <v>41</v>
      </c>
      <c r="B1650" s="42" t="s">
        <v>41</v>
      </c>
      <c r="C1650" s="62" t="s">
        <v>58</v>
      </c>
      <c r="D1650" s="43" t="s">
        <v>19</v>
      </c>
      <c r="E1650" s="45">
        <v>2019</v>
      </c>
      <c r="F1650" s="45" t="s">
        <v>74</v>
      </c>
      <c r="G1650" s="45" t="s">
        <v>308</v>
      </c>
      <c r="H1650" s="49" t="s">
        <v>97</v>
      </c>
      <c r="I1650" s="43" t="s">
        <v>114</v>
      </c>
      <c r="J1650" s="45" t="s">
        <v>544</v>
      </c>
      <c r="K1650" s="45" t="s">
        <v>544</v>
      </c>
      <c r="L1650" s="51">
        <v>1972.48</v>
      </c>
      <c r="M1650" s="51">
        <v>3385.2</v>
      </c>
    </row>
    <row r="1651" spans="1:13" ht="14.25" x14ac:dyDescent="0.2">
      <c r="A1651" s="42" t="s">
        <v>41</v>
      </c>
      <c r="B1651" s="42" t="s">
        <v>41</v>
      </c>
      <c r="C1651" s="62" t="s">
        <v>58</v>
      </c>
      <c r="D1651" s="43" t="s">
        <v>19</v>
      </c>
      <c r="E1651" s="45">
        <v>2019</v>
      </c>
      <c r="F1651" s="45" t="s">
        <v>74</v>
      </c>
      <c r="G1651" s="45" t="s">
        <v>308</v>
      </c>
      <c r="H1651" s="49" t="s">
        <v>310</v>
      </c>
      <c r="I1651" s="43" t="s">
        <v>114</v>
      </c>
      <c r="J1651" s="45" t="s">
        <v>544</v>
      </c>
      <c r="K1651" s="45" t="s">
        <v>544</v>
      </c>
      <c r="L1651" s="51">
        <v>1236.43</v>
      </c>
      <c r="M1651" s="51">
        <v>2323.46</v>
      </c>
    </row>
    <row r="1652" spans="1:13" ht="14.25" x14ac:dyDescent="0.2">
      <c r="A1652" s="42" t="s">
        <v>41</v>
      </c>
      <c r="B1652" s="42" t="s">
        <v>41</v>
      </c>
      <c r="C1652" s="43" t="s">
        <v>58</v>
      </c>
      <c r="D1652" s="43" t="s">
        <v>19</v>
      </c>
      <c r="E1652" s="45">
        <v>2019</v>
      </c>
      <c r="F1652" s="45" t="s">
        <v>74</v>
      </c>
      <c r="G1652" s="45" t="s">
        <v>308</v>
      </c>
      <c r="H1652" s="45" t="s">
        <v>310</v>
      </c>
      <c r="I1652" s="43" t="s">
        <v>114</v>
      </c>
      <c r="J1652" s="45" t="s">
        <v>544</v>
      </c>
      <c r="K1652" s="45" t="s">
        <v>544</v>
      </c>
      <c r="L1652" s="48">
        <v>1236.43</v>
      </c>
      <c r="M1652" s="48">
        <v>2323.46</v>
      </c>
    </row>
    <row r="1653" spans="1:13" ht="14.25" x14ac:dyDescent="0.2">
      <c r="A1653" s="42" t="s">
        <v>41</v>
      </c>
      <c r="B1653" s="42" t="s">
        <v>41</v>
      </c>
      <c r="C1653" s="62" t="s">
        <v>58</v>
      </c>
      <c r="D1653" s="43" t="s">
        <v>19</v>
      </c>
      <c r="E1653" s="45">
        <v>2019</v>
      </c>
      <c r="F1653" s="45" t="s">
        <v>74</v>
      </c>
      <c r="G1653" s="45" t="s">
        <v>308</v>
      </c>
      <c r="H1653" s="49" t="s">
        <v>310</v>
      </c>
      <c r="I1653" s="43" t="s">
        <v>114</v>
      </c>
      <c r="J1653" s="45" t="s">
        <v>544</v>
      </c>
      <c r="K1653" s="45" t="s">
        <v>544</v>
      </c>
      <c r="L1653" s="48">
        <v>1236.43</v>
      </c>
      <c r="M1653" s="48">
        <v>2323.46</v>
      </c>
    </row>
    <row r="1654" spans="1:13" ht="14.25" x14ac:dyDescent="0.2">
      <c r="A1654" s="42" t="s">
        <v>41</v>
      </c>
      <c r="B1654" s="42" t="s">
        <v>41</v>
      </c>
      <c r="C1654" s="43" t="s">
        <v>56</v>
      </c>
      <c r="D1654" s="43" t="s">
        <v>21</v>
      </c>
      <c r="E1654" s="45">
        <v>2019</v>
      </c>
      <c r="F1654" s="45" t="s">
        <v>75</v>
      </c>
      <c r="G1654" s="45" t="s">
        <v>312</v>
      </c>
      <c r="H1654" s="45" t="s">
        <v>313</v>
      </c>
      <c r="I1654" s="43" t="s">
        <v>285</v>
      </c>
      <c r="J1654" s="45" t="s">
        <v>544</v>
      </c>
      <c r="K1654" s="45" t="s">
        <v>544</v>
      </c>
      <c r="L1654" s="48">
        <v>2248.5</v>
      </c>
      <c r="M1654" s="48">
        <v>4541.18</v>
      </c>
    </row>
    <row r="1655" spans="1:13" ht="14.25" x14ac:dyDescent="0.2">
      <c r="A1655" s="42" t="s">
        <v>41</v>
      </c>
      <c r="B1655" s="42" t="s">
        <v>41</v>
      </c>
      <c r="C1655" s="43" t="s">
        <v>56</v>
      </c>
      <c r="D1655" s="43" t="s">
        <v>21</v>
      </c>
      <c r="E1655" s="45">
        <v>2019</v>
      </c>
      <c r="F1655" s="45" t="s">
        <v>75</v>
      </c>
      <c r="G1655" s="45" t="s">
        <v>312</v>
      </c>
      <c r="H1655" s="45" t="s">
        <v>313</v>
      </c>
      <c r="I1655" s="43" t="s">
        <v>210</v>
      </c>
      <c r="J1655" s="45" t="s">
        <v>544</v>
      </c>
      <c r="K1655" s="45" t="s">
        <v>544</v>
      </c>
      <c r="L1655" s="48">
        <v>2248.5</v>
      </c>
      <c r="M1655" s="48">
        <v>4541.18</v>
      </c>
    </row>
    <row r="1656" spans="1:13" ht="14.25" x14ac:dyDescent="0.2">
      <c r="A1656" s="42" t="s">
        <v>41</v>
      </c>
      <c r="B1656" s="42" t="s">
        <v>41</v>
      </c>
      <c r="C1656" s="43" t="s">
        <v>56</v>
      </c>
      <c r="D1656" s="43" t="s">
        <v>21</v>
      </c>
      <c r="E1656" s="45">
        <v>2019</v>
      </c>
      <c r="F1656" s="45" t="s">
        <v>75</v>
      </c>
      <c r="G1656" s="45" t="s">
        <v>312</v>
      </c>
      <c r="H1656" s="45" t="s">
        <v>313</v>
      </c>
      <c r="I1656" s="43" t="s">
        <v>92</v>
      </c>
      <c r="J1656" s="45" t="s">
        <v>544</v>
      </c>
      <c r="K1656" s="45" t="s">
        <v>544</v>
      </c>
      <c r="L1656" s="48">
        <v>2248.5</v>
      </c>
      <c r="M1656" s="48">
        <v>4541.18</v>
      </c>
    </row>
    <row r="1657" spans="1:13" ht="14.25" x14ac:dyDescent="0.2">
      <c r="A1657" s="42" t="s">
        <v>41</v>
      </c>
      <c r="B1657" s="42" t="s">
        <v>41</v>
      </c>
      <c r="C1657" s="43" t="s">
        <v>56</v>
      </c>
      <c r="D1657" s="43" t="s">
        <v>21</v>
      </c>
      <c r="E1657" s="45">
        <v>2019</v>
      </c>
      <c r="F1657" s="45" t="s">
        <v>75</v>
      </c>
      <c r="G1657" s="45" t="s">
        <v>312</v>
      </c>
      <c r="H1657" s="45" t="s">
        <v>313</v>
      </c>
      <c r="I1657" s="43" t="s">
        <v>243</v>
      </c>
      <c r="J1657" s="45" t="s">
        <v>544</v>
      </c>
      <c r="K1657" s="45" t="s">
        <v>544</v>
      </c>
      <c r="L1657" s="48">
        <v>1326.25</v>
      </c>
      <c r="M1657" s="48">
        <v>2601.58</v>
      </c>
    </row>
    <row r="1658" spans="1:13" ht="14.25" x14ac:dyDescent="0.2">
      <c r="A1658" s="42" t="s">
        <v>41</v>
      </c>
      <c r="B1658" s="42" t="s">
        <v>41</v>
      </c>
      <c r="C1658" s="43" t="s">
        <v>56</v>
      </c>
      <c r="D1658" s="43" t="s">
        <v>21</v>
      </c>
      <c r="E1658" s="45">
        <v>2019</v>
      </c>
      <c r="F1658" s="45" t="s">
        <v>75</v>
      </c>
      <c r="G1658" s="45" t="s">
        <v>312</v>
      </c>
      <c r="H1658" s="45" t="s">
        <v>313</v>
      </c>
      <c r="I1658" s="43" t="s">
        <v>243</v>
      </c>
      <c r="J1658" s="45" t="s">
        <v>544</v>
      </c>
      <c r="K1658" s="45" t="s">
        <v>544</v>
      </c>
      <c r="L1658" s="48">
        <v>1326.25</v>
      </c>
      <c r="M1658" s="48">
        <v>2601.58</v>
      </c>
    </row>
    <row r="1659" spans="1:13" ht="14.25" x14ac:dyDescent="0.2">
      <c r="A1659" s="42" t="s">
        <v>41</v>
      </c>
      <c r="B1659" s="42" t="s">
        <v>41</v>
      </c>
      <c r="C1659" s="43" t="s">
        <v>56</v>
      </c>
      <c r="D1659" s="43" t="s">
        <v>21</v>
      </c>
      <c r="E1659" s="45">
        <v>2019</v>
      </c>
      <c r="F1659" s="45" t="s">
        <v>75</v>
      </c>
      <c r="G1659" s="45" t="s">
        <v>312</v>
      </c>
      <c r="H1659" s="45" t="s">
        <v>313</v>
      </c>
      <c r="I1659" s="43" t="s">
        <v>92</v>
      </c>
      <c r="J1659" s="45" t="s">
        <v>544</v>
      </c>
      <c r="K1659" s="45" t="s">
        <v>544</v>
      </c>
      <c r="L1659" s="48">
        <v>1326.25</v>
      </c>
      <c r="M1659" s="48">
        <v>2601.58</v>
      </c>
    </row>
    <row r="1660" spans="1:13" ht="14.25" x14ac:dyDescent="0.2">
      <c r="A1660" s="42" t="s">
        <v>41</v>
      </c>
      <c r="B1660" s="42" t="s">
        <v>41</v>
      </c>
      <c r="C1660" s="43" t="s">
        <v>56</v>
      </c>
      <c r="D1660" s="43" t="s">
        <v>21</v>
      </c>
      <c r="E1660" s="45">
        <v>2019</v>
      </c>
      <c r="F1660" s="45" t="s">
        <v>75</v>
      </c>
      <c r="G1660" s="45" t="s">
        <v>312</v>
      </c>
      <c r="H1660" s="45" t="s">
        <v>313</v>
      </c>
      <c r="I1660" s="43" t="s">
        <v>116</v>
      </c>
      <c r="J1660" s="45" t="s">
        <v>544</v>
      </c>
      <c r="K1660" s="45" t="s">
        <v>544</v>
      </c>
      <c r="L1660" s="48">
        <v>1326.25</v>
      </c>
      <c r="M1660" s="48">
        <v>2601.58</v>
      </c>
    </row>
    <row r="1661" spans="1:13" ht="14.25" x14ac:dyDescent="0.2">
      <c r="A1661" s="42" t="s">
        <v>41</v>
      </c>
      <c r="B1661" s="42" t="s">
        <v>41</v>
      </c>
      <c r="C1661" s="43" t="s">
        <v>56</v>
      </c>
      <c r="D1661" s="43" t="s">
        <v>21</v>
      </c>
      <c r="E1661" s="45">
        <v>2019</v>
      </c>
      <c r="F1661" s="45" t="s">
        <v>75</v>
      </c>
      <c r="G1661" s="45" t="s">
        <v>312</v>
      </c>
      <c r="H1661" s="45" t="s">
        <v>313</v>
      </c>
      <c r="I1661" s="43" t="s">
        <v>92</v>
      </c>
      <c r="J1661" s="45" t="s">
        <v>544</v>
      </c>
      <c r="K1661" s="45" t="s">
        <v>544</v>
      </c>
      <c r="L1661" s="48">
        <v>1236.43</v>
      </c>
      <c r="M1661" s="48">
        <v>3029.39</v>
      </c>
    </row>
    <row r="1662" spans="1:13" ht="14.25" x14ac:dyDescent="0.2">
      <c r="A1662" s="42" t="s">
        <v>41</v>
      </c>
      <c r="B1662" s="42" t="s">
        <v>41</v>
      </c>
      <c r="C1662" s="43" t="s">
        <v>56</v>
      </c>
      <c r="D1662" s="43" t="s">
        <v>21</v>
      </c>
      <c r="E1662" s="45">
        <v>2019</v>
      </c>
      <c r="F1662" s="45" t="s">
        <v>75</v>
      </c>
      <c r="G1662" s="45" t="s">
        <v>312</v>
      </c>
      <c r="H1662" s="45" t="s">
        <v>313</v>
      </c>
      <c r="I1662" s="43" t="s">
        <v>92</v>
      </c>
      <c r="J1662" s="45" t="s">
        <v>544</v>
      </c>
      <c r="K1662" s="45" t="s">
        <v>544</v>
      </c>
      <c r="L1662" s="48">
        <v>1236.43</v>
      </c>
      <c r="M1662" s="48">
        <v>3029.39</v>
      </c>
    </row>
    <row r="1663" spans="1:13" ht="14.25" x14ac:dyDescent="0.2">
      <c r="A1663" s="42" t="s">
        <v>41</v>
      </c>
      <c r="B1663" s="42" t="s">
        <v>41</v>
      </c>
      <c r="C1663" s="43" t="s">
        <v>56</v>
      </c>
      <c r="D1663" s="43" t="s">
        <v>21</v>
      </c>
      <c r="E1663" s="45">
        <v>2019</v>
      </c>
      <c r="F1663" s="45" t="s">
        <v>75</v>
      </c>
      <c r="G1663" s="45" t="s">
        <v>312</v>
      </c>
      <c r="H1663" s="45" t="s">
        <v>313</v>
      </c>
      <c r="I1663" s="43" t="s">
        <v>92</v>
      </c>
      <c r="J1663" s="45" t="s">
        <v>544</v>
      </c>
      <c r="K1663" s="45" t="s">
        <v>544</v>
      </c>
      <c r="L1663" s="48">
        <v>1236.43</v>
      </c>
      <c r="M1663" s="48">
        <v>3029.39</v>
      </c>
    </row>
    <row r="1664" spans="1:13" ht="14.25" x14ac:dyDescent="0.2">
      <c r="A1664" s="42" t="s">
        <v>41</v>
      </c>
      <c r="B1664" s="42" t="s">
        <v>41</v>
      </c>
      <c r="C1664" s="43" t="s">
        <v>56</v>
      </c>
      <c r="D1664" s="43" t="s">
        <v>21</v>
      </c>
      <c r="E1664" s="45">
        <v>2019</v>
      </c>
      <c r="F1664" s="45" t="s">
        <v>75</v>
      </c>
      <c r="G1664" s="45" t="s">
        <v>312</v>
      </c>
      <c r="H1664" s="45" t="s">
        <v>313</v>
      </c>
      <c r="I1664" s="43" t="s">
        <v>92</v>
      </c>
      <c r="J1664" s="45" t="s">
        <v>544</v>
      </c>
      <c r="K1664" s="45" t="s">
        <v>544</v>
      </c>
      <c r="L1664" s="48">
        <v>1236.43</v>
      </c>
      <c r="M1664" s="48">
        <v>3029.39</v>
      </c>
    </row>
    <row r="1665" spans="1:13" ht="14.25" x14ac:dyDescent="0.2">
      <c r="A1665" s="42" t="s">
        <v>41</v>
      </c>
      <c r="B1665" s="42" t="s">
        <v>41</v>
      </c>
      <c r="C1665" s="43" t="s">
        <v>56</v>
      </c>
      <c r="D1665" s="43" t="s">
        <v>21</v>
      </c>
      <c r="E1665" s="45">
        <v>2019</v>
      </c>
      <c r="F1665" s="45" t="s">
        <v>75</v>
      </c>
      <c r="G1665" s="45" t="s">
        <v>312</v>
      </c>
      <c r="H1665" s="45" t="s">
        <v>313</v>
      </c>
      <c r="I1665" s="43" t="s">
        <v>136</v>
      </c>
      <c r="J1665" s="45" t="s">
        <v>544</v>
      </c>
      <c r="K1665" s="45" t="s">
        <v>544</v>
      </c>
      <c r="L1665" s="48">
        <v>1236.43</v>
      </c>
      <c r="M1665" s="48">
        <v>3029.39</v>
      </c>
    </row>
    <row r="1666" spans="1:13" ht="14.25" x14ac:dyDescent="0.2">
      <c r="A1666" s="42" t="s">
        <v>41</v>
      </c>
      <c r="B1666" s="42" t="s">
        <v>41</v>
      </c>
      <c r="C1666" s="43" t="s">
        <v>56</v>
      </c>
      <c r="D1666" s="43" t="s">
        <v>21</v>
      </c>
      <c r="E1666" s="45">
        <v>2019</v>
      </c>
      <c r="F1666" s="45" t="s">
        <v>75</v>
      </c>
      <c r="G1666" s="45" t="s">
        <v>312</v>
      </c>
      <c r="H1666" s="45" t="s">
        <v>313</v>
      </c>
      <c r="I1666" s="43" t="s">
        <v>110</v>
      </c>
      <c r="J1666" s="45" t="s">
        <v>544</v>
      </c>
      <c r="K1666" s="45" t="s">
        <v>544</v>
      </c>
      <c r="L1666" s="48">
        <v>1236.43</v>
      </c>
      <c r="M1666" s="48">
        <v>3029.39</v>
      </c>
    </row>
    <row r="1667" spans="1:13" ht="14.25" x14ac:dyDescent="0.2">
      <c r="A1667" s="42" t="s">
        <v>41</v>
      </c>
      <c r="B1667" s="42" t="s">
        <v>41</v>
      </c>
      <c r="C1667" s="43" t="s">
        <v>56</v>
      </c>
      <c r="D1667" s="43" t="s">
        <v>21</v>
      </c>
      <c r="E1667" s="45">
        <v>2019</v>
      </c>
      <c r="F1667" s="45" t="s">
        <v>75</v>
      </c>
      <c r="G1667" s="45" t="s">
        <v>312</v>
      </c>
      <c r="H1667" s="45" t="s">
        <v>313</v>
      </c>
      <c r="I1667" s="43" t="s">
        <v>119</v>
      </c>
      <c r="J1667" s="45" t="s">
        <v>544</v>
      </c>
      <c r="K1667" s="45" t="s">
        <v>544</v>
      </c>
      <c r="L1667" s="48">
        <v>1236.43</v>
      </c>
      <c r="M1667" s="48">
        <v>3029.39</v>
      </c>
    </row>
    <row r="1668" spans="1:13" ht="14.25" x14ac:dyDescent="0.2">
      <c r="A1668" s="42" t="s">
        <v>41</v>
      </c>
      <c r="B1668" s="42" t="s">
        <v>41</v>
      </c>
      <c r="C1668" s="43" t="s">
        <v>56</v>
      </c>
      <c r="D1668" s="43" t="s">
        <v>21</v>
      </c>
      <c r="E1668" s="45">
        <v>2019</v>
      </c>
      <c r="F1668" s="45" t="s">
        <v>75</v>
      </c>
      <c r="G1668" s="45" t="s">
        <v>312</v>
      </c>
      <c r="H1668" s="45" t="s">
        <v>313</v>
      </c>
      <c r="I1668" s="43" t="s">
        <v>111</v>
      </c>
      <c r="J1668" s="45" t="s">
        <v>544</v>
      </c>
      <c r="K1668" s="45" t="s">
        <v>544</v>
      </c>
      <c r="L1668" s="48">
        <v>1236.43</v>
      </c>
      <c r="M1668" s="48">
        <v>3029.39</v>
      </c>
    </row>
    <row r="1669" spans="1:13" ht="14.25" x14ac:dyDescent="0.2">
      <c r="A1669" s="42" t="s">
        <v>41</v>
      </c>
      <c r="B1669" s="42" t="s">
        <v>41</v>
      </c>
      <c r="C1669" s="43" t="s">
        <v>56</v>
      </c>
      <c r="D1669" s="43" t="s">
        <v>21</v>
      </c>
      <c r="E1669" s="45">
        <v>2019</v>
      </c>
      <c r="F1669" s="45" t="s">
        <v>75</v>
      </c>
      <c r="G1669" s="45" t="s">
        <v>312</v>
      </c>
      <c r="H1669" s="45" t="s">
        <v>313</v>
      </c>
      <c r="I1669" s="43" t="s">
        <v>210</v>
      </c>
      <c r="J1669" s="45" t="s">
        <v>544</v>
      </c>
      <c r="K1669" s="45" t="s">
        <v>544</v>
      </c>
      <c r="L1669" s="48">
        <v>1236.43</v>
      </c>
      <c r="M1669" s="48">
        <v>3029.39</v>
      </c>
    </row>
    <row r="1670" spans="1:13" ht="14.25" x14ac:dyDescent="0.2">
      <c r="A1670" s="42" t="s">
        <v>41</v>
      </c>
      <c r="B1670" s="42" t="s">
        <v>41</v>
      </c>
      <c r="C1670" s="43" t="s">
        <v>56</v>
      </c>
      <c r="D1670" s="43" t="s">
        <v>21</v>
      </c>
      <c r="E1670" s="45">
        <v>2019</v>
      </c>
      <c r="F1670" s="45" t="s">
        <v>75</v>
      </c>
      <c r="G1670" s="45" t="s">
        <v>312</v>
      </c>
      <c r="H1670" s="45" t="s">
        <v>313</v>
      </c>
      <c r="I1670" s="43" t="s">
        <v>92</v>
      </c>
      <c r="J1670" s="45" t="s">
        <v>544</v>
      </c>
      <c r="K1670" s="45" t="s">
        <v>544</v>
      </c>
      <c r="L1670" s="48">
        <v>1236.43</v>
      </c>
      <c r="M1670" s="48">
        <v>3029.39</v>
      </c>
    </row>
    <row r="1671" spans="1:13" ht="14.25" x14ac:dyDescent="0.2">
      <c r="A1671" s="42" t="s">
        <v>41</v>
      </c>
      <c r="B1671" s="42" t="s">
        <v>41</v>
      </c>
      <c r="C1671" s="43" t="s">
        <v>56</v>
      </c>
      <c r="D1671" s="43" t="s">
        <v>21</v>
      </c>
      <c r="E1671" s="45">
        <v>2019</v>
      </c>
      <c r="F1671" s="45" t="s">
        <v>75</v>
      </c>
      <c r="G1671" s="45" t="s">
        <v>312</v>
      </c>
      <c r="H1671" s="45" t="s">
        <v>313</v>
      </c>
      <c r="I1671" s="43" t="s">
        <v>128</v>
      </c>
      <c r="J1671" s="45" t="s">
        <v>544</v>
      </c>
      <c r="K1671" s="45" t="s">
        <v>544</v>
      </c>
      <c r="L1671" s="48">
        <v>1236.43</v>
      </c>
      <c r="M1671" s="48">
        <v>3029.39</v>
      </c>
    </row>
    <row r="1672" spans="1:13" ht="14.25" x14ac:dyDescent="0.2">
      <c r="A1672" s="42" t="s">
        <v>41</v>
      </c>
      <c r="B1672" s="42" t="s">
        <v>41</v>
      </c>
      <c r="C1672" s="43" t="s">
        <v>56</v>
      </c>
      <c r="D1672" s="43" t="s">
        <v>21</v>
      </c>
      <c r="E1672" s="45">
        <v>2019</v>
      </c>
      <c r="F1672" s="45" t="s">
        <v>75</v>
      </c>
      <c r="G1672" s="45" t="s">
        <v>312</v>
      </c>
      <c r="H1672" s="45" t="s">
        <v>313</v>
      </c>
      <c r="I1672" s="43" t="s">
        <v>92</v>
      </c>
      <c r="J1672" s="45" t="s">
        <v>544</v>
      </c>
      <c r="K1672" s="45" t="s">
        <v>544</v>
      </c>
      <c r="L1672" s="48">
        <v>1236.43</v>
      </c>
      <c r="M1672" s="48">
        <v>3029.39</v>
      </c>
    </row>
    <row r="1673" spans="1:13" ht="14.25" x14ac:dyDescent="0.2">
      <c r="A1673" s="42" t="s">
        <v>41</v>
      </c>
      <c r="B1673" s="42" t="s">
        <v>41</v>
      </c>
      <c r="C1673" s="43" t="s">
        <v>56</v>
      </c>
      <c r="D1673" s="43" t="s">
        <v>21</v>
      </c>
      <c r="E1673" s="45">
        <v>2019</v>
      </c>
      <c r="F1673" s="45" t="s">
        <v>75</v>
      </c>
      <c r="G1673" s="45" t="s">
        <v>312</v>
      </c>
      <c r="H1673" s="45" t="s">
        <v>313</v>
      </c>
      <c r="I1673" s="43" t="s">
        <v>92</v>
      </c>
      <c r="J1673" s="45" t="s">
        <v>544</v>
      </c>
      <c r="K1673" s="45" t="s">
        <v>544</v>
      </c>
      <c r="L1673" s="48">
        <v>1236.43</v>
      </c>
      <c r="M1673" s="48">
        <v>3029.39</v>
      </c>
    </row>
    <row r="1674" spans="1:13" ht="14.25" x14ac:dyDescent="0.2">
      <c r="A1674" s="42" t="s">
        <v>41</v>
      </c>
      <c r="B1674" s="42" t="s">
        <v>41</v>
      </c>
      <c r="C1674" s="43" t="s">
        <v>56</v>
      </c>
      <c r="D1674" s="43" t="s">
        <v>21</v>
      </c>
      <c r="E1674" s="45">
        <v>2019</v>
      </c>
      <c r="F1674" s="45" t="s">
        <v>75</v>
      </c>
      <c r="G1674" s="45" t="s">
        <v>312</v>
      </c>
      <c r="H1674" s="45" t="s">
        <v>313</v>
      </c>
      <c r="I1674" s="43" t="s">
        <v>119</v>
      </c>
      <c r="J1674" s="45" t="s">
        <v>544</v>
      </c>
      <c r="K1674" s="45" t="s">
        <v>544</v>
      </c>
      <c r="L1674" s="48">
        <v>1236.43</v>
      </c>
      <c r="M1674" s="48">
        <v>3029.39</v>
      </c>
    </row>
    <row r="1675" spans="1:13" ht="14.25" x14ac:dyDescent="0.2">
      <c r="A1675" s="42" t="s">
        <v>41</v>
      </c>
      <c r="B1675" s="42" t="s">
        <v>41</v>
      </c>
      <c r="C1675" s="43" t="s">
        <v>56</v>
      </c>
      <c r="D1675" s="43" t="s">
        <v>21</v>
      </c>
      <c r="E1675" s="45">
        <v>2019</v>
      </c>
      <c r="F1675" s="45" t="s">
        <v>75</v>
      </c>
      <c r="G1675" s="45" t="s">
        <v>312</v>
      </c>
      <c r="H1675" s="45" t="s">
        <v>313</v>
      </c>
      <c r="I1675" s="43" t="s">
        <v>84</v>
      </c>
      <c r="J1675" s="45" t="s">
        <v>544</v>
      </c>
      <c r="K1675" s="45" t="s">
        <v>544</v>
      </c>
      <c r="L1675" s="48">
        <v>1236.43</v>
      </c>
      <c r="M1675" s="48">
        <v>3029.39</v>
      </c>
    </row>
    <row r="1676" spans="1:13" ht="14.25" x14ac:dyDescent="0.2">
      <c r="A1676" s="42" t="s">
        <v>41</v>
      </c>
      <c r="B1676" s="42" t="s">
        <v>41</v>
      </c>
      <c r="C1676" s="43" t="s">
        <v>56</v>
      </c>
      <c r="D1676" s="43" t="s">
        <v>21</v>
      </c>
      <c r="E1676" s="45">
        <v>2019</v>
      </c>
      <c r="F1676" s="45" t="s">
        <v>75</v>
      </c>
      <c r="G1676" s="45" t="s">
        <v>312</v>
      </c>
      <c r="H1676" s="45" t="s">
        <v>313</v>
      </c>
      <c r="I1676" s="43" t="s">
        <v>128</v>
      </c>
      <c r="J1676" s="45" t="s">
        <v>544</v>
      </c>
      <c r="K1676" s="45" t="s">
        <v>544</v>
      </c>
      <c r="L1676" s="48">
        <v>1236.43</v>
      </c>
      <c r="M1676" s="48">
        <v>3029.39</v>
      </c>
    </row>
    <row r="1677" spans="1:13" ht="14.25" x14ac:dyDescent="0.2">
      <c r="A1677" s="42" t="s">
        <v>41</v>
      </c>
      <c r="B1677" s="42" t="s">
        <v>41</v>
      </c>
      <c r="C1677" s="43" t="s">
        <v>56</v>
      </c>
      <c r="D1677" s="43" t="s">
        <v>21</v>
      </c>
      <c r="E1677" s="45">
        <v>2019</v>
      </c>
      <c r="F1677" s="45" t="s">
        <v>75</v>
      </c>
      <c r="G1677" s="45" t="s">
        <v>312</v>
      </c>
      <c r="H1677" s="45" t="s">
        <v>313</v>
      </c>
      <c r="I1677" s="43" t="s">
        <v>92</v>
      </c>
      <c r="J1677" s="45" t="s">
        <v>544</v>
      </c>
      <c r="K1677" s="45" t="s">
        <v>544</v>
      </c>
      <c r="L1677" s="48">
        <v>1236.43</v>
      </c>
      <c r="M1677" s="48">
        <v>3029.39</v>
      </c>
    </row>
    <row r="1678" spans="1:13" ht="14.25" x14ac:dyDescent="0.2">
      <c r="A1678" s="42" t="s">
        <v>41</v>
      </c>
      <c r="B1678" s="42" t="s">
        <v>41</v>
      </c>
      <c r="C1678" s="43" t="s">
        <v>56</v>
      </c>
      <c r="D1678" s="43" t="s">
        <v>21</v>
      </c>
      <c r="E1678" s="45">
        <v>2019</v>
      </c>
      <c r="F1678" s="45" t="s">
        <v>75</v>
      </c>
      <c r="G1678" s="45" t="s">
        <v>312</v>
      </c>
      <c r="H1678" s="45" t="s">
        <v>313</v>
      </c>
      <c r="I1678" s="43" t="s">
        <v>92</v>
      </c>
      <c r="J1678" s="45" t="s">
        <v>544</v>
      </c>
      <c r="K1678" s="45" t="s">
        <v>544</v>
      </c>
      <c r="L1678" s="48">
        <v>1236.43</v>
      </c>
      <c r="M1678" s="48">
        <v>3029.39</v>
      </c>
    </row>
    <row r="1679" spans="1:13" ht="14.25" x14ac:dyDescent="0.2">
      <c r="A1679" s="42" t="s">
        <v>41</v>
      </c>
      <c r="B1679" s="42" t="s">
        <v>41</v>
      </c>
      <c r="C1679" s="43" t="s">
        <v>56</v>
      </c>
      <c r="D1679" s="43" t="s">
        <v>21</v>
      </c>
      <c r="E1679" s="45">
        <v>2019</v>
      </c>
      <c r="F1679" s="45" t="s">
        <v>75</v>
      </c>
      <c r="G1679" s="45" t="s">
        <v>312</v>
      </c>
      <c r="H1679" s="45" t="s">
        <v>313</v>
      </c>
      <c r="I1679" s="43" t="s">
        <v>242</v>
      </c>
      <c r="J1679" s="45" t="s">
        <v>544</v>
      </c>
      <c r="K1679" s="45" t="s">
        <v>544</v>
      </c>
      <c r="L1679" s="48">
        <v>1236.43</v>
      </c>
      <c r="M1679" s="48">
        <v>3029.39</v>
      </c>
    </row>
    <row r="1680" spans="1:13" ht="14.25" x14ac:dyDescent="0.2">
      <c r="A1680" s="42" t="s">
        <v>41</v>
      </c>
      <c r="B1680" s="42" t="s">
        <v>41</v>
      </c>
      <c r="C1680" s="43" t="s">
        <v>56</v>
      </c>
      <c r="D1680" s="43" t="s">
        <v>21</v>
      </c>
      <c r="E1680" s="45">
        <v>2019</v>
      </c>
      <c r="F1680" s="45" t="s">
        <v>75</v>
      </c>
      <c r="G1680" s="45" t="s">
        <v>312</v>
      </c>
      <c r="H1680" s="45" t="s">
        <v>313</v>
      </c>
      <c r="I1680" s="43" t="s">
        <v>116</v>
      </c>
      <c r="J1680" s="45" t="s">
        <v>544</v>
      </c>
      <c r="K1680" s="45" t="s">
        <v>544</v>
      </c>
      <c r="L1680" s="48">
        <v>1236.43</v>
      </c>
      <c r="M1680" s="48">
        <v>3029.39</v>
      </c>
    </row>
    <row r="1681" spans="1:13" ht="14.25" x14ac:dyDescent="0.2">
      <c r="A1681" s="42" t="s">
        <v>41</v>
      </c>
      <c r="B1681" s="42" t="s">
        <v>41</v>
      </c>
      <c r="C1681" s="43" t="s">
        <v>56</v>
      </c>
      <c r="D1681" s="43" t="s">
        <v>21</v>
      </c>
      <c r="E1681" s="45">
        <v>2019</v>
      </c>
      <c r="F1681" s="45" t="s">
        <v>75</v>
      </c>
      <c r="G1681" s="45" t="s">
        <v>312</v>
      </c>
      <c r="H1681" s="45" t="s">
        <v>313</v>
      </c>
      <c r="I1681" s="43" t="s">
        <v>92</v>
      </c>
      <c r="J1681" s="45" t="s">
        <v>544</v>
      </c>
      <c r="K1681" s="45" t="s">
        <v>544</v>
      </c>
      <c r="L1681" s="48">
        <v>1236.43</v>
      </c>
      <c r="M1681" s="48">
        <v>3029.39</v>
      </c>
    </row>
    <row r="1682" spans="1:13" ht="14.25" x14ac:dyDescent="0.2">
      <c r="A1682" s="42" t="s">
        <v>41</v>
      </c>
      <c r="B1682" s="42" t="s">
        <v>41</v>
      </c>
      <c r="C1682" s="43" t="s">
        <v>56</v>
      </c>
      <c r="D1682" s="43" t="s">
        <v>21</v>
      </c>
      <c r="E1682" s="45">
        <v>2019</v>
      </c>
      <c r="F1682" s="45" t="s">
        <v>75</v>
      </c>
      <c r="G1682" s="45" t="s">
        <v>312</v>
      </c>
      <c r="H1682" s="45" t="s">
        <v>313</v>
      </c>
      <c r="I1682" s="43" t="s">
        <v>292</v>
      </c>
      <c r="J1682" s="45" t="s">
        <v>544</v>
      </c>
      <c r="K1682" s="45" t="s">
        <v>544</v>
      </c>
      <c r="L1682" s="48">
        <v>1236.43</v>
      </c>
      <c r="M1682" s="48">
        <v>3029.39</v>
      </c>
    </row>
    <row r="1683" spans="1:13" ht="14.25" x14ac:dyDescent="0.2">
      <c r="A1683" s="42" t="s">
        <v>41</v>
      </c>
      <c r="B1683" s="42" t="s">
        <v>41</v>
      </c>
      <c r="C1683" s="43" t="s">
        <v>56</v>
      </c>
      <c r="D1683" s="43" t="s">
        <v>21</v>
      </c>
      <c r="E1683" s="45">
        <v>2019</v>
      </c>
      <c r="F1683" s="45" t="s">
        <v>75</v>
      </c>
      <c r="G1683" s="45" t="s">
        <v>312</v>
      </c>
      <c r="H1683" s="45" t="s">
        <v>313</v>
      </c>
      <c r="I1683" s="43" t="s">
        <v>314</v>
      </c>
      <c r="J1683" s="45" t="s">
        <v>544</v>
      </c>
      <c r="K1683" s="45" t="s">
        <v>544</v>
      </c>
      <c r="L1683" s="48">
        <v>1236.43</v>
      </c>
      <c r="M1683" s="48">
        <v>3029.39</v>
      </c>
    </row>
    <row r="1684" spans="1:13" ht="14.25" x14ac:dyDescent="0.2">
      <c r="A1684" s="42" t="s">
        <v>41</v>
      </c>
      <c r="B1684" s="42" t="s">
        <v>41</v>
      </c>
      <c r="C1684" s="43" t="s">
        <v>56</v>
      </c>
      <c r="D1684" s="43" t="s">
        <v>21</v>
      </c>
      <c r="E1684" s="45">
        <v>2019</v>
      </c>
      <c r="F1684" s="45" t="s">
        <v>75</v>
      </c>
      <c r="G1684" s="45" t="s">
        <v>312</v>
      </c>
      <c r="H1684" s="45" t="s">
        <v>313</v>
      </c>
      <c r="I1684" s="43" t="s">
        <v>116</v>
      </c>
      <c r="J1684" s="45" t="s">
        <v>544</v>
      </c>
      <c r="K1684" s="45" t="s">
        <v>544</v>
      </c>
      <c r="L1684" s="48">
        <v>1236.43</v>
      </c>
      <c r="M1684" s="48">
        <v>3029.39</v>
      </c>
    </row>
    <row r="1685" spans="1:13" ht="14.25" x14ac:dyDescent="0.2">
      <c r="A1685" s="42" t="s">
        <v>41</v>
      </c>
      <c r="B1685" s="42" t="s">
        <v>41</v>
      </c>
      <c r="C1685" s="43" t="s">
        <v>56</v>
      </c>
      <c r="D1685" s="43" t="s">
        <v>21</v>
      </c>
      <c r="E1685" s="45">
        <v>2019</v>
      </c>
      <c r="F1685" s="45" t="s">
        <v>75</v>
      </c>
      <c r="G1685" s="45" t="s">
        <v>312</v>
      </c>
      <c r="H1685" s="45" t="s">
        <v>313</v>
      </c>
      <c r="I1685" s="43" t="s">
        <v>134</v>
      </c>
      <c r="J1685" s="45" t="s">
        <v>544</v>
      </c>
      <c r="K1685" s="45" t="s">
        <v>544</v>
      </c>
      <c r="L1685" s="48">
        <v>1236.43</v>
      </c>
      <c r="M1685" s="48">
        <v>3029.39</v>
      </c>
    </row>
    <row r="1686" spans="1:13" ht="14.25" x14ac:dyDescent="0.2">
      <c r="A1686" s="42" t="s">
        <v>41</v>
      </c>
      <c r="B1686" s="42" t="s">
        <v>41</v>
      </c>
      <c r="C1686" s="43" t="s">
        <v>56</v>
      </c>
      <c r="D1686" s="43" t="s">
        <v>21</v>
      </c>
      <c r="E1686" s="45">
        <v>2019</v>
      </c>
      <c r="F1686" s="45" t="s">
        <v>75</v>
      </c>
      <c r="G1686" s="45" t="s">
        <v>312</v>
      </c>
      <c r="H1686" s="45" t="s">
        <v>315</v>
      </c>
      <c r="I1686" s="43" t="s">
        <v>92</v>
      </c>
      <c r="J1686" s="45" t="s">
        <v>544</v>
      </c>
      <c r="K1686" s="45" t="s">
        <v>544</v>
      </c>
      <c r="L1686" s="48">
        <v>1543.01</v>
      </c>
      <c r="M1686" s="48">
        <v>3024.26</v>
      </c>
    </row>
    <row r="1687" spans="1:13" ht="14.25" x14ac:dyDescent="0.2">
      <c r="A1687" s="42" t="s">
        <v>41</v>
      </c>
      <c r="B1687" s="42" t="s">
        <v>41</v>
      </c>
      <c r="C1687" s="43" t="s">
        <v>56</v>
      </c>
      <c r="D1687" s="43" t="s">
        <v>21</v>
      </c>
      <c r="E1687" s="45">
        <v>2019</v>
      </c>
      <c r="F1687" s="45" t="s">
        <v>75</v>
      </c>
      <c r="G1687" s="45" t="s">
        <v>312</v>
      </c>
      <c r="H1687" s="45" t="s">
        <v>313</v>
      </c>
      <c r="I1687" s="43" t="s">
        <v>92</v>
      </c>
      <c r="J1687" s="45" t="s">
        <v>544</v>
      </c>
      <c r="K1687" s="45" t="s">
        <v>544</v>
      </c>
      <c r="L1687" s="48">
        <v>1236.43</v>
      </c>
      <c r="M1687" s="48">
        <v>3029.39</v>
      </c>
    </row>
    <row r="1688" spans="1:13" ht="14.25" x14ac:dyDescent="0.2">
      <c r="A1688" s="42" t="s">
        <v>41</v>
      </c>
      <c r="B1688" s="42" t="s">
        <v>41</v>
      </c>
      <c r="C1688" s="43" t="s">
        <v>56</v>
      </c>
      <c r="D1688" s="43" t="s">
        <v>21</v>
      </c>
      <c r="E1688" s="45">
        <v>2019</v>
      </c>
      <c r="F1688" s="45" t="s">
        <v>75</v>
      </c>
      <c r="G1688" s="45" t="s">
        <v>312</v>
      </c>
      <c r="H1688" s="45" t="s">
        <v>313</v>
      </c>
      <c r="I1688" s="43" t="s">
        <v>92</v>
      </c>
      <c r="J1688" s="45" t="s">
        <v>544</v>
      </c>
      <c r="K1688" s="45" t="s">
        <v>544</v>
      </c>
      <c r="L1688" s="48">
        <v>1236.43</v>
      </c>
      <c r="M1688" s="48">
        <v>3029.39</v>
      </c>
    </row>
    <row r="1689" spans="1:13" ht="14.25" x14ac:dyDescent="0.2">
      <c r="A1689" s="42" t="s">
        <v>41</v>
      </c>
      <c r="B1689" s="42" t="s">
        <v>41</v>
      </c>
      <c r="C1689" s="43" t="s">
        <v>56</v>
      </c>
      <c r="D1689" s="43" t="s">
        <v>21</v>
      </c>
      <c r="E1689" s="45">
        <v>2019</v>
      </c>
      <c r="F1689" s="45" t="s">
        <v>75</v>
      </c>
      <c r="G1689" s="45" t="s">
        <v>312</v>
      </c>
      <c r="H1689" s="45" t="s">
        <v>313</v>
      </c>
      <c r="I1689" s="43" t="s">
        <v>92</v>
      </c>
      <c r="J1689" s="45" t="s">
        <v>544</v>
      </c>
      <c r="K1689" s="45" t="s">
        <v>544</v>
      </c>
      <c r="L1689" s="48">
        <v>1236.43</v>
      </c>
      <c r="M1689" s="48">
        <v>3029.39</v>
      </c>
    </row>
    <row r="1690" spans="1:13" ht="14.25" x14ac:dyDescent="0.2">
      <c r="A1690" s="42" t="s">
        <v>41</v>
      </c>
      <c r="B1690" s="42" t="s">
        <v>41</v>
      </c>
      <c r="C1690" s="43" t="s">
        <v>56</v>
      </c>
      <c r="D1690" s="43" t="s">
        <v>21</v>
      </c>
      <c r="E1690" s="45">
        <v>2019</v>
      </c>
      <c r="F1690" s="45" t="s">
        <v>75</v>
      </c>
      <c r="G1690" s="45" t="s">
        <v>312</v>
      </c>
      <c r="H1690" s="45" t="s">
        <v>313</v>
      </c>
      <c r="I1690" s="43" t="s">
        <v>92</v>
      </c>
      <c r="J1690" s="45" t="s">
        <v>544</v>
      </c>
      <c r="K1690" s="45" t="s">
        <v>544</v>
      </c>
      <c r="L1690" s="48">
        <v>1236.43</v>
      </c>
      <c r="M1690" s="48">
        <v>3029.39</v>
      </c>
    </row>
    <row r="1691" spans="1:13" ht="14.25" x14ac:dyDescent="0.2">
      <c r="A1691" s="42" t="s">
        <v>41</v>
      </c>
      <c r="B1691" s="42" t="s">
        <v>41</v>
      </c>
      <c r="C1691" s="43" t="s">
        <v>56</v>
      </c>
      <c r="D1691" s="43" t="s">
        <v>21</v>
      </c>
      <c r="E1691" s="45">
        <v>2019</v>
      </c>
      <c r="F1691" s="45" t="s">
        <v>75</v>
      </c>
      <c r="G1691" s="45" t="s">
        <v>312</v>
      </c>
      <c r="H1691" s="45" t="s">
        <v>313</v>
      </c>
      <c r="I1691" s="43" t="s">
        <v>209</v>
      </c>
      <c r="J1691" s="45" t="s">
        <v>544</v>
      </c>
      <c r="K1691" s="45" t="s">
        <v>544</v>
      </c>
      <c r="L1691" s="48">
        <v>1236.43</v>
      </c>
      <c r="M1691" s="48">
        <v>3029.39</v>
      </c>
    </row>
    <row r="1692" spans="1:13" ht="14.25" x14ac:dyDescent="0.2">
      <c r="A1692" s="42" t="s">
        <v>41</v>
      </c>
      <c r="B1692" s="42" t="s">
        <v>41</v>
      </c>
      <c r="C1692" s="43" t="s">
        <v>56</v>
      </c>
      <c r="D1692" s="43" t="s">
        <v>21</v>
      </c>
      <c r="E1692" s="45">
        <v>2019</v>
      </c>
      <c r="F1692" s="45" t="s">
        <v>75</v>
      </c>
      <c r="G1692" s="45" t="s">
        <v>312</v>
      </c>
      <c r="H1692" s="45" t="s">
        <v>313</v>
      </c>
      <c r="I1692" s="43" t="s">
        <v>111</v>
      </c>
      <c r="J1692" s="45" t="s">
        <v>544</v>
      </c>
      <c r="K1692" s="45" t="s">
        <v>544</v>
      </c>
      <c r="L1692" s="48">
        <v>1236.43</v>
      </c>
      <c r="M1692" s="48">
        <v>3029.39</v>
      </c>
    </row>
    <row r="1693" spans="1:13" ht="14.25" x14ac:dyDescent="0.2">
      <c r="A1693" s="42" t="s">
        <v>41</v>
      </c>
      <c r="B1693" s="42" t="s">
        <v>41</v>
      </c>
      <c r="C1693" s="43" t="s">
        <v>56</v>
      </c>
      <c r="D1693" s="43" t="s">
        <v>21</v>
      </c>
      <c r="E1693" s="45">
        <v>2019</v>
      </c>
      <c r="F1693" s="45" t="s">
        <v>75</v>
      </c>
      <c r="G1693" s="45" t="s">
        <v>312</v>
      </c>
      <c r="H1693" s="45" t="s">
        <v>313</v>
      </c>
      <c r="I1693" s="43" t="s">
        <v>111</v>
      </c>
      <c r="J1693" s="45" t="s">
        <v>544</v>
      </c>
      <c r="K1693" s="45" t="s">
        <v>544</v>
      </c>
      <c r="L1693" s="48">
        <v>1236.43</v>
      </c>
      <c r="M1693" s="48">
        <v>3029.39</v>
      </c>
    </row>
    <row r="1694" spans="1:13" ht="14.25" x14ac:dyDescent="0.2">
      <c r="A1694" s="42" t="s">
        <v>41</v>
      </c>
      <c r="B1694" s="42" t="s">
        <v>41</v>
      </c>
      <c r="C1694" s="43" t="s">
        <v>56</v>
      </c>
      <c r="D1694" s="43" t="s">
        <v>21</v>
      </c>
      <c r="E1694" s="45">
        <v>2019</v>
      </c>
      <c r="F1694" s="45" t="s">
        <v>75</v>
      </c>
      <c r="G1694" s="45" t="s">
        <v>312</v>
      </c>
      <c r="H1694" s="45" t="s">
        <v>313</v>
      </c>
      <c r="I1694" s="43" t="s">
        <v>207</v>
      </c>
      <c r="J1694" s="45" t="s">
        <v>544</v>
      </c>
      <c r="K1694" s="45" t="s">
        <v>544</v>
      </c>
      <c r="L1694" s="48">
        <v>1236.43</v>
      </c>
      <c r="M1694" s="48">
        <v>3029.39</v>
      </c>
    </row>
    <row r="1695" spans="1:13" ht="14.25" x14ac:dyDescent="0.2">
      <c r="A1695" s="42" t="s">
        <v>41</v>
      </c>
      <c r="B1695" s="42" t="s">
        <v>41</v>
      </c>
      <c r="C1695" s="43" t="s">
        <v>56</v>
      </c>
      <c r="D1695" s="43" t="s">
        <v>21</v>
      </c>
      <c r="E1695" s="45">
        <v>2019</v>
      </c>
      <c r="F1695" s="45" t="s">
        <v>75</v>
      </c>
      <c r="G1695" s="45" t="s">
        <v>312</v>
      </c>
      <c r="H1695" s="45" t="s">
        <v>313</v>
      </c>
      <c r="I1695" s="43" t="s">
        <v>92</v>
      </c>
      <c r="J1695" s="45" t="s">
        <v>544</v>
      </c>
      <c r="K1695" s="45" t="s">
        <v>544</v>
      </c>
      <c r="L1695" s="48">
        <v>1236.43</v>
      </c>
      <c r="M1695" s="48">
        <v>3029.39</v>
      </c>
    </row>
    <row r="1696" spans="1:13" ht="14.25" x14ac:dyDescent="0.2">
      <c r="A1696" s="42" t="s">
        <v>41</v>
      </c>
      <c r="B1696" s="42" t="s">
        <v>41</v>
      </c>
      <c r="C1696" s="43" t="s">
        <v>56</v>
      </c>
      <c r="D1696" s="43" t="s">
        <v>21</v>
      </c>
      <c r="E1696" s="45">
        <v>2019</v>
      </c>
      <c r="F1696" s="45" t="s">
        <v>75</v>
      </c>
      <c r="G1696" s="45" t="s">
        <v>312</v>
      </c>
      <c r="H1696" s="45" t="s">
        <v>313</v>
      </c>
      <c r="I1696" s="43" t="s">
        <v>92</v>
      </c>
      <c r="J1696" s="45" t="s">
        <v>544</v>
      </c>
      <c r="K1696" s="45" t="s">
        <v>544</v>
      </c>
      <c r="L1696" s="48">
        <v>1236.43</v>
      </c>
      <c r="M1696" s="48">
        <v>3029.39</v>
      </c>
    </row>
    <row r="1697" spans="1:13" ht="14.25" x14ac:dyDescent="0.2">
      <c r="A1697" s="42" t="s">
        <v>41</v>
      </c>
      <c r="B1697" s="42" t="s">
        <v>41</v>
      </c>
      <c r="C1697" s="43" t="s">
        <v>56</v>
      </c>
      <c r="D1697" s="43" t="s">
        <v>21</v>
      </c>
      <c r="E1697" s="45">
        <v>2019</v>
      </c>
      <c r="F1697" s="45" t="s">
        <v>75</v>
      </c>
      <c r="G1697" s="45" t="s">
        <v>312</v>
      </c>
      <c r="H1697" s="45" t="s">
        <v>313</v>
      </c>
      <c r="I1697" s="43" t="s">
        <v>228</v>
      </c>
      <c r="J1697" s="45" t="s">
        <v>544</v>
      </c>
      <c r="K1697" s="45" t="s">
        <v>544</v>
      </c>
      <c r="L1697" s="48">
        <v>1236.43</v>
      </c>
      <c r="M1697" s="48">
        <v>3029.39</v>
      </c>
    </row>
    <row r="1698" spans="1:13" ht="14.25" x14ac:dyDescent="0.2">
      <c r="A1698" s="42" t="s">
        <v>41</v>
      </c>
      <c r="B1698" s="42" t="s">
        <v>41</v>
      </c>
      <c r="C1698" s="43" t="s">
        <v>56</v>
      </c>
      <c r="D1698" s="43" t="s">
        <v>21</v>
      </c>
      <c r="E1698" s="45">
        <v>2019</v>
      </c>
      <c r="F1698" s="45" t="s">
        <v>75</v>
      </c>
      <c r="G1698" s="45" t="s">
        <v>312</v>
      </c>
      <c r="H1698" s="45" t="s">
        <v>313</v>
      </c>
      <c r="I1698" s="43" t="s">
        <v>110</v>
      </c>
      <c r="J1698" s="45" t="s">
        <v>544</v>
      </c>
      <c r="K1698" s="45" t="s">
        <v>544</v>
      </c>
      <c r="L1698" s="48">
        <v>1236.43</v>
      </c>
      <c r="M1698" s="48">
        <v>3029.39</v>
      </c>
    </row>
    <row r="1699" spans="1:13" ht="14.25" x14ac:dyDescent="0.2">
      <c r="A1699" s="42" t="s">
        <v>41</v>
      </c>
      <c r="B1699" s="42" t="s">
        <v>41</v>
      </c>
      <c r="C1699" s="43" t="s">
        <v>56</v>
      </c>
      <c r="D1699" s="43" t="s">
        <v>21</v>
      </c>
      <c r="E1699" s="45">
        <v>2019</v>
      </c>
      <c r="F1699" s="45" t="s">
        <v>75</v>
      </c>
      <c r="G1699" s="45" t="s">
        <v>312</v>
      </c>
      <c r="H1699" s="45" t="s">
        <v>313</v>
      </c>
      <c r="I1699" s="43" t="s">
        <v>316</v>
      </c>
      <c r="J1699" s="45" t="s">
        <v>544</v>
      </c>
      <c r="K1699" s="45" t="s">
        <v>544</v>
      </c>
      <c r="L1699" s="48">
        <v>1236.43</v>
      </c>
      <c r="M1699" s="48">
        <v>3029.39</v>
      </c>
    </row>
    <row r="1700" spans="1:13" ht="14.25" x14ac:dyDescent="0.2">
      <c r="A1700" s="42" t="s">
        <v>41</v>
      </c>
      <c r="B1700" s="42" t="s">
        <v>41</v>
      </c>
      <c r="C1700" s="43" t="s">
        <v>56</v>
      </c>
      <c r="D1700" s="43" t="s">
        <v>21</v>
      </c>
      <c r="E1700" s="45">
        <v>2019</v>
      </c>
      <c r="F1700" s="45" t="s">
        <v>75</v>
      </c>
      <c r="G1700" s="45" t="s">
        <v>312</v>
      </c>
      <c r="H1700" s="45" t="s">
        <v>313</v>
      </c>
      <c r="I1700" s="43" t="s">
        <v>213</v>
      </c>
      <c r="J1700" s="45" t="s">
        <v>544</v>
      </c>
      <c r="K1700" s="45" t="s">
        <v>544</v>
      </c>
      <c r="L1700" s="48">
        <v>1236.43</v>
      </c>
      <c r="M1700" s="48">
        <v>3029.39</v>
      </c>
    </row>
    <row r="1701" spans="1:13" ht="14.25" x14ac:dyDescent="0.2">
      <c r="A1701" s="42" t="s">
        <v>41</v>
      </c>
      <c r="B1701" s="42" t="s">
        <v>41</v>
      </c>
      <c r="C1701" s="43" t="s">
        <v>56</v>
      </c>
      <c r="D1701" s="43" t="s">
        <v>21</v>
      </c>
      <c r="E1701" s="45">
        <v>2019</v>
      </c>
      <c r="F1701" s="45" t="s">
        <v>75</v>
      </c>
      <c r="G1701" s="45" t="s">
        <v>312</v>
      </c>
      <c r="H1701" s="45" t="s">
        <v>313</v>
      </c>
      <c r="I1701" s="43" t="s">
        <v>92</v>
      </c>
      <c r="J1701" s="45" t="s">
        <v>544</v>
      </c>
      <c r="K1701" s="45" t="s">
        <v>544</v>
      </c>
      <c r="L1701" s="48">
        <v>1236.43</v>
      </c>
      <c r="M1701" s="48">
        <v>3029.39</v>
      </c>
    </row>
    <row r="1702" spans="1:13" ht="14.25" x14ac:dyDescent="0.2">
      <c r="A1702" s="42" t="s">
        <v>41</v>
      </c>
      <c r="B1702" s="42" t="s">
        <v>41</v>
      </c>
      <c r="C1702" s="43" t="s">
        <v>56</v>
      </c>
      <c r="D1702" s="43" t="s">
        <v>21</v>
      </c>
      <c r="E1702" s="45">
        <v>2019</v>
      </c>
      <c r="F1702" s="45" t="s">
        <v>75</v>
      </c>
      <c r="G1702" s="45" t="s">
        <v>312</v>
      </c>
      <c r="H1702" s="45" t="s">
        <v>313</v>
      </c>
      <c r="I1702" s="43" t="s">
        <v>198</v>
      </c>
      <c r="J1702" s="45" t="s">
        <v>544</v>
      </c>
      <c r="K1702" s="45" t="s">
        <v>544</v>
      </c>
      <c r="L1702" s="48">
        <v>1236.43</v>
      </c>
      <c r="M1702" s="48">
        <v>3029.39</v>
      </c>
    </row>
    <row r="1703" spans="1:13" ht="14.25" x14ac:dyDescent="0.2">
      <c r="A1703" s="42" t="s">
        <v>41</v>
      </c>
      <c r="B1703" s="42" t="s">
        <v>41</v>
      </c>
      <c r="C1703" s="43" t="s">
        <v>56</v>
      </c>
      <c r="D1703" s="43" t="s">
        <v>21</v>
      </c>
      <c r="E1703" s="45">
        <v>2019</v>
      </c>
      <c r="F1703" s="45" t="s">
        <v>75</v>
      </c>
      <c r="G1703" s="45" t="s">
        <v>312</v>
      </c>
      <c r="H1703" s="45" t="s">
        <v>313</v>
      </c>
      <c r="I1703" s="43" t="s">
        <v>243</v>
      </c>
      <c r="J1703" s="45" t="s">
        <v>544</v>
      </c>
      <c r="K1703" s="45" t="s">
        <v>544</v>
      </c>
      <c r="L1703" s="48">
        <v>1236.43</v>
      </c>
      <c r="M1703" s="48">
        <v>3029.39</v>
      </c>
    </row>
    <row r="1704" spans="1:13" ht="14.25" x14ac:dyDescent="0.2">
      <c r="A1704" s="42" t="s">
        <v>41</v>
      </c>
      <c r="B1704" s="42" t="s">
        <v>41</v>
      </c>
      <c r="C1704" s="43" t="s">
        <v>56</v>
      </c>
      <c r="D1704" s="43" t="s">
        <v>21</v>
      </c>
      <c r="E1704" s="45">
        <v>2019</v>
      </c>
      <c r="F1704" s="45" t="s">
        <v>75</v>
      </c>
      <c r="G1704" s="45" t="s">
        <v>312</v>
      </c>
      <c r="H1704" s="45" t="s">
        <v>313</v>
      </c>
      <c r="I1704" s="43" t="s">
        <v>124</v>
      </c>
      <c r="J1704" s="45" t="s">
        <v>544</v>
      </c>
      <c r="K1704" s="45" t="s">
        <v>544</v>
      </c>
      <c r="L1704" s="48">
        <v>1236.43</v>
      </c>
      <c r="M1704" s="48">
        <v>3029.39</v>
      </c>
    </row>
    <row r="1705" spans="1:13" ht="14.25" x14ac:dyDescent="0.2">
      <c r="A1705" s="42" t="s">
        <v>41</v>
      </c>
      <c r="B1705" s="42" t="s">
        <v>41</v>
      </c>
      <c r="C1705" s="43" t="s">
        <v>56</v>
      </c>
      <c r="D1705" s="43" t="s">
        <v>21</v>
      </c>
      <c r="E1705" s="45">
        <v>2019</v>
      </c>
      <c r="F1705" s="45" t="s">
        <v>75</v>
      </c>
      <c r="G1705" s="45" t="s">
        <v>312</v>
      </c>
      <c r="H1705" s="45" t="s">
        <v>313</v>
      </c>
      <c r="I1705" s="43" t="s">
        <v>210</v>
      </c>
      <c r="J1705" s="45" t="s">
        <v>544</v>
      </c>
      <c r="K1705" s="45" t="s">
        <v>544</v>
      </c>
      <c r="L1705" s="48">
        <v>1236.43</v>
      </c>
      <c r="M1705" s="48">
        <v>3029.39</v>
      </c>
    </row>
    <row r="1706" spans="1:13" ht="14.25" x14ac:dyDescent="0.2">
      <c r="A1706" s="42" t="s">
        <v>41</v>
      </c>
      <c r="B1706" s="42" t="s">
        <v>41</v>
      </c>
      <c r="C1706" s="43" t="s">
        <v>56</v>
      </c>
      <c r="D1706" s="43" t="s">
        <v>21</v>
      </c>
      <c r="E1706" s="45">
        <v>2019</v>
      </c>
      <c r="F1706" s="45" t="s">
        <v>75</v>
      </c>
      <c r="G1706" s="45" t="s">
        <v>312</v>
      </c>
      <c r="H1706" s="45" t="s">
        <v>313</v>
      </c>
      <c r="I1706" s="43" t="s">
        <v>92</v>
      </c>
      <c r="J1706" s="45" t="s">
        <v>544</v>
      </c>
      <c r="K1706" s="45" t="s">
        <v>544</v>
      </c>
      <c r="L1706" s="48">
        <v>1236.43</v>
      </c>
      <c r="M1706" s="48">
        <v>3029.39</v>
      </c>
    </row>
    <row r="1707" spans="1:13" ht="14.25" x14ac:dyDescent="0.2">
      <c r="A1707" s="42" t="s">
        <v>41</v>
      </c>
      <c r="B1707" s="42" t="s">
        <v>41</v>
      </c>
      <c r="C1707" s="43" t="s">
        <v>56</v>
      </c>
      <c r="D1707" s="43" t="s">
        <v>21</v>
      </c>
      <c r="E1707" s="45">
        <v>2019</v>
      </c>
      <c r="F1707" s="45" t="s">
        <v>75</v>
      </c>
      <c r="G1707" s="45" t="s">
        <v>312</v>
      </c>
      <c r="H1707" s="45" t="s">
        <v>313</v>
      </c>
      <c r="I1707" s="43" t="s">
        <v>114</v>
      </c>
      <c r="J1707" s="45" t="s">
        <v>544</v>
      </c>
      <c r="K1707" s="45" t="s">
        <v>544</v>
      </c>
      <c r="L1707" s="48">
        <v>1236.43</v>
      </c>
      <c r="M1707" s="48">
        <v>3029.39</v>
      </c>
    </row>
    <row r="1708" spans="1:13" ht="14.25" x14ac:dyDescent="0.2">
      <c r="A1708" s="42" t="s">
        <v>41</v>
      </c>
      <c r="B1708" s="42" t="s">
        <v>41</v>
      </c>
      <c r="C1708" s="43" t="s">
        <v>56</v>
      </c>
      <c r="D1708" s="43" t="s">
        <v>21</v>
      </c>
      <c r="E1708" s="45">
        <v>2019</v>
      </c>
      <c r="F1708" s="45" t="s">
        <v>75</v>
      </c>
      <c r="G1708" s="45" t="s">
        <v>312</v>
      </c>
      <c r="H1708" s="45" t="s">
        <v>313</v>
      </c>
      <c r="I1708" s="43" t="s">
        <v>92</v>
      </c>
      <c r="J1708" s="45" t="s">
        <v>544</v>
      </c>
      <c r="K1708" s="45" t="s">
        <v>544</v>
      </c>
      <c r="L1708" s="48">
        <v>1236.43</v>
      </c>
      <c r="M1708" s="48">
        <v>3029.39</v>
      </c>
    </row>
    <row r="1709" spans="1:13" ht="14.25" x14ac:dyDescent="0.2">
      <c r="A1709" s="42" t="s">
        <v>41</v>
      </c>
      <c r="B1709" s="42" t="s">
        <v>41</v>
      </c>
      <c r="C1709" s="43" t="s">
        <v>56</v>
      </c>
      <c r="D1709" s="43" t="s">
        <v>21</v>
      </c>
      <c r="E1709" s="45">
        <v>2019</v>
      </c>
      <c r="F1709" s="45" t="s">
        <v>75</v>
      </c>
      <c r="G1709" s="45" t="s">
        <v>312</v>
      </c>
      <c r="H1709" s="45" t="s">
        <v>313</v>
      </c>
      <c r="I1709" s="43" t="s">
        <v>287</v>
      </c>
      <c r="J1709" s="45" t="s">
        <v>544</v>
      </c>
      <c r="K1709" s="45" t="s">
        <v>544</v>
      </c>
      <c r="L1709" s="48">
        <v>1236.43</v>
      </c>
      <c r="M1709" s="48">
        <v>3029.39</v>
      </c>
    </row>
    <row r="1710" spans="1:13" ht="14.25" x14ac:dyDescent="0.2">
      <c r="A1710" s="42" t="s">
        <v>41</v>
      </c>
      <c r="B1710" s="42" t="s">
        <v>41</v>
      </c>
      <c r="C1710" s="43" t="s">
        <v>56</v>
      </c>
      <c r="D1710" s="43" t="s">
        <v>21</v>
      </c>
      <c r="E1710" s="45">
        <v>2019</v>
      </c>
      <c r="F1710" s="45" t="s">
        <v>75</v>
      </c>
      <c r="G1710" s="45" t="s">
        <v>312</v>
      </c>
      <c r="H1710" s="45" t="s">
        <v>313</v>
      </c>
      <c r="I1710" s="43" t="s">
        <v>110</v>
      </c>
      <c r="J1710" s="45" t="s">
        <v>544</v>
      </c>
      <c r="K1710" s="45" t="s">
        <v>544</v>
      </c>
      <c r="L1710" s="48">
        <v>1236.43</v>
      </c>
      <c r="M1710" s="48">
        <v>3029.39</v>
      </c>
    </row>
    <row r="1711" spans="1:13" ht="14.25" x14ac:dyDescent="0.2">
      <c r="A1711" s="42" t="s">
        <v>41</v>
      </c>
      <c r="B1711" s="42" t="s">
        <v>41</v>
      </c>
      <c r="C1711" s="43" t="s">
        <v>56</v>
      </c>
      <c r="D1711" s="43" t="s">
        <v>21</v>
      </c>
      <c r="E1711" s="45">
        <v>2019</v>
      </c>
      <c r="F1711" s="45" t="s">
        <v>75</v>
      </c>
      <c r="G1711" s="45" t="s">
        <v>312</v>
      </c>
      <c r="H1711" s="45" t="s">
        <v>313</v>
      </c>
      <c r="I1711" s="43" t="s">
        <v>317</v>
      </c>
      <c r="J1711" s="45" t="s">
        <v>544</v>
      </c>
      <c r="K1711" s="45" t="s">
        <v>544</v>
      </c>
      <c r="L1711" s="48">
        <v>1236.43</v>
      </c>
      <c r="M1711" s="48">
        <v>3029.39</v>
      </c>
    </row>
    <row r="1712" spans="1:13" ht="14.25" x14ac:dyDescent="0.2">
      <c r="A1712" s="42" t="s">
        <v>41</v>
      </c>
      <c r="B1712" s="42" t="s">
        <v>41</v>
      </c>
      <c r="C1712" s="43" t="s">
        <v>56</v>
      </c>
      <c r="D1712" s="43" t="s">
        <v>21</v>
      </c>
      <c r="E1712" s="45">
        <v>2019</v>
      </c>
      <c r="F1712" s="45" t="s">
        <v>75</v>
      </c>
      <c r="G1712" s="45" t="s">
        <v>312</v>
      </c>
      <c r="H1712" s="45" t="s">
        <v>313</v>
      </c>
      <c r="I1712" s="43" t="s">
        <v>92</v>
      </c>
      <c r="J1712" s="45" t="s">
        <v>544</v>
      </c>
      <c r="K1712" s="45" t="s">
        <v>544</v>
      </c>
      <c r="L1712" s="48">
        <v>1236.43</v>
      </c>
      <c r="M1712" s="48">
        <v>3029.39</v>
      </c>
    </row>
    <row r="1713" spans="1:13" ht="14.25" x14ac:dyDescent="0.2">
      <c r="A1713" s="42" t="s">
        <v>41</v>
      </c>
      <c r="B1713" s="42" t="s">
        <v>41</v>
      </c>
      <c r="C1713" s="43" t="s">
        <v>56</v>
      </c>
      <c r="D1713" s="43" t="s">
        <v>21</v>
      </c>
      <c r="E1713" s="45">
        <v>2019</v>
      </c>
      <c r="F1713" s="45" t="s">
        <v>75</v>
      </c>
      <c r="G1713" s="45" t="s">
        <v>312</v>
      </c>
      <c r="H1713" s="45" t="s">
        <v>313</v>
      </c>
      <c r="I1713" s="43" t="s">
        <v>92</v>
      </c>
      <c r="J1713" s="45" t="s">
        <v>544</v>
      </c>
      <c r="K1713" s="45" t="s">
        <v>544</v>
      </c>
      <c r="L1713" s="48">
        <v>1236.43</v>
      </c>
      <c r="M1713" s="48">
        <v>3029.39</v>
      </c>
    </row>
    <row r="1714" spans="1:13" ht="14.25" x14ac:dyDescent="0.2">
      <c r="A1714" s="42" t="s">
        <v>41</v>
      </c>
      <c r="B1714" s="42" t="s">
        <v>41</v>
      </c>
      <c r="C1714" s="43" t="s">
        <v>56</v>
      </c>
      <c r="D1714" s="43" t="s">
        <v>21</v>
      </c>
      <c r="E1714" s="45">
        <v>2019</v>
      </c>
      <c r="F1714" s="45" t="s">
        <v>75</v>
      </c>
      <c r="G1714" s="45" t="s">
        <v>312</v>
      </c>
      <c r="H1714" s="45" t="s">
        <v>313</v>
      </c>
      <c r="I1714" s="43" t="s">
        <v>92</v>
      </c>
      <c r="J1714" s="45" t="s">
        <v>544</v>
      </c>
      <c r="K1714" s="45" t="s">
        <v>544</v>
      </c>
      <c r="L1714" s="48">
        <v>1236.43</v>
      </c>
      <c r="M1714" s="48">
        <v>3029.39</v>
      </c>
    </row>
    <row r="1715" spans="1:13" ht="14.25" x14ac:dyDescent="0.2">
      <c r="A1715" s="42" t="s">
        <v>41</v>
      </c>
      <c r="B1715" s="42" t="s">
        <v>41</v>
      </c>
      <c r="C1715" s="43" t="s">
        <v>56</v>
      </c>
      <c r="D1715" s="43" t="s">
        <v>21</v>
      </c>
      <c r="E1715" s="45">
        <v>2019</v>
      </c>
      <c r="F1715" s="45" t="s">
        <v>75</v>
      </c>
      <c r="G1715" s="45" t="s">
        <v>312</v>
      </c>
      <c r="H1715" s="45" t="s">
        <v>313</v>
      </c>
      <c r="I1715" s="43" t="s">
        <v>128</v>
      </c>
      <c r="J1715" s="45" t="s">
        <v>544</v>
      </c>
      <c r="K1715" s="45" t="s">
        <v>544</v>
      </c>
      <c r="L1715" s="48">
        <v>1236.43</v>
      </c>
      <c r="M1715" s="48">
        <v>3029.39</v>
      </c>
    </row>
    <row r="1716" spans="1:13" ht="14.25" x14ac:dyDescent="0.2">
      <c r="A1716" s="42" t="s">
        <v>41</v>
      </c>
      <c r="B1716" s="42" t="s">
        <v>41</v>
      </c>
      <c r="C1716" s="43" t="s">
        <v>56</v>
      </c>
      <c r="D1716" s="43" t="s">
        <v>21</v>
      </c>
      <c r="E1716" s="45">
        <v>2019</v>
      </c>
      <c r="F1716" s="45" t="s">
        <v>75</v>
      </c>
      <c r="G1716" s="45" t="s">
        <v>312</v>
      </c>
      <c r="H1716" s="45" t="s">
        <v>313</v>
      </c>
      <c r="I1716" s="43" t="s">
        <v>122</v>
      </c>
      <c r="J1716" s="45" t="s">
        <v>544</v>
      </c>
      <c r="K1716" s="45" t="s">
        <v>544</v>
      </c>
      <c r="L1716" s="48">
        <v>1236.43</v>
      </c>
      <c r="M1716" s="48">
        <v>3029.39</v>
      </c>
    </row>
    <row r="1717" spans="1:13" ht="14.25" x14ac:dyDescent="0.2">
      <c r="A1717" s="42" t="s">
        <v>41</v>
      </c>
      <c r="B1717" s="42" t="s">
        <v>41</v>
      </c>
      <c r="C1717" s="43" t="s">
        <v>56</v>
      </c>
      <c r="D1717" s="43" t="s">
        <v>21</v>
      </c>
      <c r="E1717" s="45">
        <v>2019</v>
      </c>
      <c r="F1717" s="45" t="s">
        <v>75</v>
      </c>
      <c r="G1717" s="45" t="s">
        <v>312</v>
      </c>
      <c r="H1717" s="45" t="s">
        <v>313</v>
      </c>
      <c r="I1717" s="43" t="s">
        <v>113</v>
      </c>
      <c r="J1717" s="45" t="s">
        <v>544</v>
      </c>
      <c r="K1717" s="45" t="s">
        <v>544</v>
      </c>
      <c r="L1717" s="48">
        <v>1236.43</v>
      </c>
      <c r="M1717" s="48">
        <v>3029.39</v>
      </c>
    </row>
    <row r="1718" spans="1:13" ht="14.25" x14ac:dyDescent="0.2">
      <c r="A1718" s="42" t="s">
        <v>41</v>
      </c>
      <c r="B1718" s="42" t="s">
        <v>41</v>
      </c>
      <c r="C1718" s="43" t="s">
        <v>56</v>
      </c>
      <c r="D1718" s="43" t="s">
        <v>21</v>
      </c>
      <c r="E1718" s="45">
        <v>2019</v>
      </c>
      <c r="F1718" s="45" t="s">
        <v>75</v>
      </c>
      <c r="G1718" s="45" t="s">
        <v>312</v>
      </c>
      <c r="H1718" s="45" t="s">
        <v>318</v>
      </c>
      <c r="I1718" s="43" t="s">
        <v>92</v>
      </c>
      <c r="J1718" s="45" t="s">
        <v>544</v>
      </c>
      <c r="K1718" s="45" t="s">
        <v>544</v>
      </c>
      <c r="L1718" s="48">
        <v>1236.43</v>
      </c>
      <c r="M1718" s="48">
        <v>3029.39</v>
      </c>
    </row>
    <row r="1719" spans="1:13" ht="14.25" x14ac:dyDescent="0.2">
      <c r="A1719" s="42" t="s">
        <v>41</v>
      </c>
      <c r="B1719" s="42" t="s">
        <v>41</v>
      </c>
      <c r="C1719" s="43" t="s">
        <v>56</v>
      </c>
      <c r="D1719" s="43" t="s">
        <v>21</v>
      </c>
      <c r="E1719" s="45">
        <v>2019</v>
      </c>
      <c r="F1719" s="45" t="s">
        <v>75</v>
      </c>
      <c r="G1719" s="45" t="s">
        <v>312</v>
      </c>
      <c r="H1719" s="45" t="s">
        <v>313</v>
      </c>
      <c r="I1719" s="43" t="s">
        <v>92</v>
      </c>
      <c r="J1719" s="45" t="s">
        <v>544</v>
      </c>
      <c r="K1719" s="45" t="s">
        <v>544</v>
      </c>
      <c r="L1719" s="48">
        <v>1236.43</v>
      </c>
      <c r="M1719" s="48">
        <v>3029.39</v>
      </c>
    </row>
    <row r="1720" spans="1:13" ht="14.25" x14ac:dyDescent="0.2">
      <c r="A1720" s="42" t="s">
        <v>41</v>
      </c>
      <c r="B1720" s="42" t="s">
        <v>41</v>
      </c>
      <c r="C1720" s="43" t="s">
        <v>56</v>
      </c>
      <c r="D1720" s="43" t="s">
        <v>21</v>
      </c>
      <c r="E1720" s="45">
        <v>2019</v>
      </c>
      <c r="F1720" s="45" t="s">
        <v>75</v>
      </c>
      <c r="G1720" s="45" t="s">
        <v>312</v>
      </c>
      <c r="H1720" s="45" t="s">
        <v>315</v>
      </c>
      <c r="I1720" s="43" t="s">
        <v>110</v>
      </c>
      <c r="J1720" s="45" t="s">
        <v>544</v>
      </c>
      <c r="K1720" s="45" t="s">
        <v>544</v>
      </c>
      <c r="L1720" s="48">
        <v>1543.01</v>
      </c>
      <c r="M1720" s="48">
        <v>3024.26</v>
      </c>
    </row>
    <row r="1721" spans="1:13" ht="14.25" x14ac:dyDescent="0.2">
      <c r="A1721" s="42" t="s">
        <v>41</v>
      </c>
      <c r="B1721" s="42" t="s">
        <v>41</v>
      </c>
      <c r="C1721" s="43" t="s">
        <v>56</v>
      </c>
      <c r="D1721" s="43" t="s">
        <v>21</v>
      </c>
      <c r="E1721" s="45">
        <v>2019</v>
      </c>
      <c r="F1721" s="45" t="s">
        <v>75</v>
      </c>
      <c r="G1721" s="45" t="s">
        <v>312</v>
      </c>
      <c r="H1721" s="45" t="s">
        <v>313</v>
      </c>
      <c r="I1721" s="43" t="s">
        <v>121</v>
      </c>
      <c r="J1721" s="45" t="s">
        <v>544</v>
      </c>
      <c r="K1721" s="45" t="s">
        <v>544</v>
      </c>
      <c r="L1721" s="48">
        <v>1236.43</v>
      </c>
      <c r="M1721" s="48">
        <v>3029.39</v>
      </c>
    </row>
    <row r="1722" spans="1:13" ht="14.25" x14ac:dyDescent="0.2">
      <c r="A1722" s="42" t="s">
        <v>41</v>
      </c>
      <c r="B1722" s="42" t="s">
        <v>41</v>
      </c>
      <c r="C1722" s="43" t="s">
        <v>56</v>
      </c>
      <c r="D1722" s="43" t="s">
        <v>21</v>
      </c>
      <c r="E1722" s="45">
        <v>2019</v>
      </c>
      <c r="F1722" s="45" t="s">
        <v>75</v>
      </c>
      <c r="G1722" s="45" t="s">
        <v>312</v>
      </c>
      <c r="H1722" s="45" t="s">
        <v>313</v>
      </c>
      <c r="I1722" s="43" t="s">
        <v>319</v>
      </c>
      <c r="J1722" s="45" t="s">
        <v>544</v>
      </c>
      <c r="K1722" s="45" t="s">
        <v>544</v>
      </c>
      <c r="L1722" s="48">
        <v>1236.43</v>
      </c>
      <c r="M1722" s="48">
        <v>3029.39</v>
      </c>
    </row>
    <row r="1723" spans="1:13" ht="14.25" x14ac:dyDescent="0.2">
      <c r="A1723" s="42" t="s">
        <v>41</v>
      </c>
      <c r="B1723" s="42" t="s">
        <v>41</v>
      </c>
      <c r="C1723" s="43" t="s">
        <v>56</v>
      </c>
      <c r="D1723" s="43" t="s">
        <v>21</v>
      </c>
      <c r="E1723" s="45">
        <v>2019</v>
      </c>
      <c r="F1723" s="45" t="s">
        <v>75</v>
      </c>
      <c r="G1723" s="45" t="s">
        <v>312</v>
      </c>
      <c r="H1723" s="45" t="s">
        <v>313</v>
      </c>
      <c r="I1723" s="43" t="s">
        <v>92</v>
      </c>
      <c r="J1723" s="45" t="s">
        <v>544</v>
      </c>
      <c r="K1723" s="45" t="s">
        <v>544</v>
      </c>
      <c r="L1723" s="48">
        <v>1236.43</v>
      </c>
      <c r="M1723" s="48">
        <v>3029.39</v>
      </c>
    </row>
    <row r="1724" spans="1:13" ht="14.25" x14ac:dyDescent="0.2">
      <c r="A1724" s="42" t="s">
        <v>41</v>
      </c>
      <c r="B1724" s="42" t="s">
        <v>41</v>
      </c>
      <c r="C1724" s="43" t="s">
        <v>56</v>
      </c>
      <c r="D1724" s="43" t="s">
        <v>21</v>
      </c>
      <c r="E1724" s="45">
        <v>2019</v>
      </c>
      <c r="F1724" s="45" t="s">
        <v>75</v>
      </c>
      <c r="G1724" s="45" t="s">
        <v>312</v>
      </c>
      <c r="H1724" s="45" t="s">
        <v>313</v>
      </c>
      <c r="I1724" s="43" t="s">
        <v>320</v>
      </c>
      <c r="J1724" s="45" t="s">
        <v>544</v>
      </c>
      <c r="K1724" s="45" t="s">
        <v>544</v>
      </c>
      <c r="L1724" s="48">
        <v>1236.43</v>
      </c>
      <c r="M1724" s="48">
        <v>3029.39</v>
      </c>
    </row>
    <row r="1725" spans="1:13" ht="14.25" x14ac:dyDescent="0.2">
      <c r="A1725" s="42" t="s">
        <v>41</v>
      </c>
      <c r="B1725" s="42" t="s">
        <v>41</v>
      </c>
      <c r="C1725" s="43" t="s">
        <v>56</v>
      </c>
      <c r="D1725" s="43" t="s">
        <v>21</v>
      </c>
      <c r="E1725" s="45">
        <v>2019</v>
      </c>
      <c r="F1725" s="45" t="s">
        <v>75</v>
      </c>
      <c r="G1725" s="45" t="s">
        <v>312</v>
      </c>
      <c r="H1725" s="45" t="s">
        <v>313</v>
      </c>
      <c r="I1725" s="43" t="s">
        <v>117</v>
      </c>
      <c r="J1725" s="45" t="s">
        <v>544</v>
      </c>
      <c r="K1725" s="45" t="s">
        <v>544</v>
      </c>
      <c r="L1725" s="48">
        <v>1236.43</v>
      </c>
      <c r="M1725" s="48">
        <v>3029.39</v>
      </c>
    </row>
    <row r="1726" spans="1:13" ht="14.25" x14ac:dyDescent="0.2">
      <c r="A1726" s="42" t="s">
        <v>41</v>
      </c>
      <c r="B1726" s="42" t="s">
        <v>41</v>
      </c>
      <c r="C1726" s="43" t="s">
        <v>56</v>
      </c>
      <c r="D1726" s="43" t="s">
        <v>21</v>
      </c>
      <c r="E1726" s="45">
        <v>2019</v>
      </c>
      <c r="F1726" s="45" t="s">
        <v>75</v>
      </c>
      <c r="G1726" s="45" t="s">
        <v>312</v>
      </c>
      <c r="H1726" s="45" t="s">
        <v>313</v>
      </c>
      <c r="I1726" s="43" t="s">
        <v>120</v>
      </c>
      <c r="J1726" s="45" t="s">
        <v>544</v>
      </c>
      <c r="K1726" s="45" t="s">
        <v>544</v>
      </c>
      <c r="L1726" s="48">
        <v>1236.43</v>
      </c>
      <c r="M1726" s="48">
        <v>3029.39</v>
      </c>
    </row>
    <row r="1727" spans="1:13" ht="14.25" x14ac:dyDescent="0.2">
      <c r="A1727" s="42" t="s">
        <v>41</v>
      </c>
      <c r="B1727" s="42" t="s">
        <v>41</v>
      </c>
      <c r="C1727" s="43" t="s">
        <v>56</v>
      </c>
      <c r="D1727" s="43" t="s">
        <v>21</v>
      </c>
      <c r="E1727" s="45">
        <v>2019</v>
      </c>
      <c r="F1727" s="45" t="s">
        <v>75</v>
      </c>
      <c r="G1727" s="45" t="s">
        <v>312</v>
      </c>
      <c r="H1727" s="45" t="s">
        <v>313</v>
      </c>
      <c r="I1727" s="43" t="s">
        <v>151</v>
      </c>
      <c r="J1727" s="45" t="s">
        <v>544</v>
      </c>
      <c r="K1727" s="45" t="s">
        <v>544</v>
      </c>
      <c r="L1727" s="48">
        <v>1236.43</v>
      </c>
      <c r="M1727" s="48">
        <v>3029.39</v>
      </c>
    </row>
    <row r="1728" spans="1:13" ht="14.25" x14ac:dyDescent="0.2">
      <c r="A1728" s="42" t="s">
        <v>41</v>
      </c>
      <c r="B1728" s="42" t="s">
        <v>41</v>
      </c>
      <c r="C1728" s="43" t="s">
        <v>56</v>
      </c>
      <c r="D1728" s="43" t="s">
        <v>21</v>
      </c>
      <c r="E1728" s="45">
        <v>2019</v>
      </c>
      <c r="F1728" s="45" t="s">
        <v>75</v>
      </c>
      <c r="G1728" s="45" t="s">
        <v>312</v>
      </c>
      <c r="H1728" s="45" t="s">
        <v>313</v>
      </c>
      <c r="I1728" s="43" t="s">
        <v>92</v>
      </c>
      <c r="J1728" s="45" t="s">
        <v>544</v>
      </c>
      <c r="K1728" s="45" t="s">
        <v>544</v>
      </c>
      <c r="L1728" s="48">
        <v>1236.43</v>
      </c>
      <c r="M1728" s="48">
        <v>3029.39</v>
      </c>
    </row>
    <row r="1729" spans="1:13" ht="14.25" x14ac:dyDescent="0.2">
      <c r="A1729" s="42" t="s">
        <v>41</v>
      </c>
      <c r="B1729" s="42" t="s">
        <v>41</v>
      </c>
      <c r="C1729" s="43" t="s">
        <v>56</v>
      </c>
      <c r="D1729" s="43" t="s">
        <v>21</v>
      </c>
      <c r="E1729" s="45">
        <v>2019</v>
      </c>
      <c r="F1729" s="45" t="s">
        <v>75</v>
      </c>
      <c r="G1729" s="45" t="s">
        <v>312</v>
      </c>
      <c r="H1729" s="45" t="s">
        <v>313</v>
      </c>
      <c r="I1729" s="43" t="s">
        <v>114</v>
      </c>
      <c r="J1729" s="45" t="s">
        <v>544</v>
      </c>
      <c r="K1729" s="45" t="s">
        <v>544</v>
      </c>
      <c r="L1729" s="48">
        <v>1236.43</v>
      </c>
      <c r="M1729" s="48">
        <v>3029.39</v>
      </c>
    </row>
    <row r="1730" spans="1:13" ht="14.25" x14ac:dyDescent="0.2">
      <c r="A1730" s="42" t="s">
        <v>41</v>
      </c>
      <c r="B1730" s="42" t="s">
        <v>41</v>
      </c>
      <c r="C1730" s="43" t="s">
        <v>56</v>
      </c>
      <c r="D1730" s="43" t="s">
        <v>21</v>
      </c>
      <c r="E1730" s="45">
        <v>2019</v>
      </c>
      <c r="F1730" s="45" t="s">
        <v>75</v>
      </c>
      <c r="G1730" s="45" t="s">
        <v>312</v>
      </c>
      <c r="H1730" s="45" t="s">
        <v>313</v>
      </c>
      <c r="I1730" s="43" t="s">
        <v>120</v>
      </c>
      <c r="J1730" s="45" t="s">
        <v>544</v>
      </c>
      <c r="K1730" s="45" t="s">
        <v>544</v>
      </c>
      <c r="L1730" s="48">
        <v>1236.43</v>
      </c>
      <c r="M1730" s="48">
        <v>3029.39</v>
      </c>
    </row>
    <row r="1731" spans="1:13" ht="14.25" x14ac:dyDescent="0.2">
      <c r="A1731" s="42" t="s">
        <v>41</v>
      </c>
      <c r="B1731" s="42" t="s">
        <v>41</v>
      </c>
      <c r="C1731" s="43" t="s">
        <v>56</v>
      </c>
      <c r="D1731" s="43" t="s">
        <v>21</v>
      </c>
      <c r="E1731" s="45">
        <v>2019</v>
      </c>
      <c r="F1731" s="45" t="s">
        <v>75</v>
      </c>
      <c r="G1731" s="45" t="s">
        <v>312</v>
      </c>
      <c r="H1731" s="45" t="s">
        <v>313</v>
      </c>
      <c r="I1731" s="43" t="s">
        <v>92</v>
      </c>
      <c r="J1731" s="45" t="s">
        <v>544</v>
      </c>
      <c r="K1731" s="45" t="s">
        <v>544</v>
      </c>
      <c r="L1731" s="48">
        <v>1236.43</v>
      </c>
      <c r="M1731" s="48">
        <v>3029.39</v>
      </c>
    </row>
    <row r="1732" spans="1:13" ht="14.25" x14ac:dyDescent="0.2">
      <c r="A1732" s="42" t="s">
        <v>41</v>
      </c>
      <c r="B1732" s="42" t="s">
        <v>41</v>
      </c>
      <c r="C1732" s="43" t="s">
        <v>56</v>
      </c>
      <c r="D1732" s="43" t="s">
        <v>21</v>
      </c>
      <c r="E1732" s="45">
        <v>2019</v>
      </c>
      <c r="F1732" s="45" t="s">
        <v>75</v>
      </c>
      <c r="G1732" s="45" t="s">
        <v>312</v>
      </c>
      <c r="H1732" s="45" t="s">
        <v>313</v>
      </c>
      <c r="I1732" s="43" t="s">
        <v>302</v>
      </c>
      <c r="J1732" s="45" t="s">
        <v>544</v>
      </c>
      <c r="K1732" s="45" t="s">
        <v>544</v>
      </c>
      <c r="L1732" s="48">
        <v>1236.43</v>
      </c>
      <c r="M1732" s="48">
        <v>3029.39</v>
      </c>
    </row>
    <row r="1733" spans="1:13" ht="14.25" x14ac:dyDescent="0.2">
      <c r="A1733" s="42" t="s">
        <v>41</v>
      </c>
      <c r="B1733" s="42" t="s">
        <v>41</v>
      </c>
      <c r="C1733" s="43" t="s">
        <v>56</v>
      </c>
      <c r="D1733" s="43" t="s">
        <v>21</v>
      </c>
      <c r="E1733" s="45">
        <v>2019</v>
      </c>
      <c r="F1733" s="45" t="s">
        <v>75</v>
      </c>
      <c r="G1733" s="45" t="s">
        <v>312</v>
      </c>
      <c r="H1733" s="45" t="s">
        <v>313</v>
      </c>
      <c r="I1733" s="43" t="s">
        <v>117</v>
      </c>
      <c r="J1733" s="45" t="s">
        <v>544</v>
      </c>
      <c r="K1733" s="45" t="s">
        <v>544</v>
      </c>
      <c r="L1733" s="48">
        <v>1236.43</v>
      </c>
      <c r="M1733" s="48">
        <v>3029.39</v>
      </c>
    </row>
    <row r="1734" spans="1:13" ht="14.25" x14ac:dyDescent="0.2">
      <c r="A1734" s="42" t="s">
        <v>41</v>
      </c>
      <c r="B1734" s="42" t="s">
        <v>41</v>
      </c>
      <c r="C1734" s="43" t="s">
        <v>56</v>
      </c>
      <c r="D1734" s="43" t="s">
        <v>21</v>
      </c>
      <c r="E1734" s="45">
        <v>2019</v>
      </c>
      <c r="F1734" s="45" t="s">
        <v>75</v>
      </c>
      <c r="G1734" s="45" t="s">
        <v>312</v>
      </c>
      <c r="H1734" s="45" t="s">
        <v>313</v>
      </c>
      <c r="I1734" s="43" t="s">
        <v>113</v>
      </c>
      <c r="J1734" s="45" t="s">
        <v>544</v>
      </c>
      <c r="K1734" s="45" t="s">
        <v>544</v>
      </c>
      <c r="L1734" s="48">
        <v>1236.43</v>
      </c>
      <c r="M1734" s="48">
        <v>3029.39</v>
      </c>
    </row>
    <row r="1735" spans="1:13" ht="14.25" x14ac:dyDescent="0.2">
      <c r="A1735" s="42" t="s">
        <v>41</v>
      </c>
      <c r="B1735" s="42" t="s">
        <v>41</v>
      </c>
      <c r="C1735" s="43" t="s">
        <v>56</v>
      </c>
      <c r="D1735" s="43" t="s">
        <v>21</v>
      </c>
      <c r="E1735" s="45">
        <v>2019</v>
      </c>
      <c r="F1735" s="45" t="s">
        <v>75</v>
      </c>
      <c r="G1735" s="45" t="s">
        <v>312</v>
      </c>
      <c r="H1735" s="45" t="s">
        <v>313</v>
      </c>
      <c r="I1735" s="43" t="s">
        <v>321</v>
      </c>
      <c r="J1735" s="45" t="s">
        <v>544</v>
      </c>
      <c r="K1735" s="45" t="s">
        <v>544</v>
      </c>
      <c r="L1735" s="48">
        <v>1236.43</v>
      </c>
      <c r="M1735" s="48">
        <v>3029.39</v>
      </c>
    </row>
    <row r="1736" spans="1:13" ht="14.25" x14ac:dyDescent="0.2">
      <c r="A1736" s="42" t="s">
        <v>41</v>
      </c>
      <c r="B1736" s="42" t="s">
        <v>41</v>
      </c>
      <c r="C1736" s="43" t="s">
        <v>56</v>
      </c>
      <c r="D1736" s="43" t="s">
        <v>21</v>
      </c>
      <c r="E1736" s="45">
        <v>2019</v>
      </c>
      <c r="F1736" s="45" t="s">
        <v>75</v>
      </c>
      <c r="G1736" s="45" t="s">
        <v>312</v>
      </c>
      <c r="H1736" s="45" t="s">
        <v>313</v>
      </c>
      <c r="I1736" s="43" t="s">
        <v>116</v>
      </c>
      <c r="J1736" s="45" t="s">
        <v>544</v>
      </c>
      <c r="K1736" s="45" t="s">
        <v>544</v>
      </c>
      <c r="L1736" s="48">
        <v>1236.43</v>
      </c>
      <c r="M1736" s="48">
        <v>3029.39</v>
      </c>
    </row>
    <row r="1737" spans="1:13" ht="14.25" x14ac:dyDescent="0.2">
      <c r="A1737" s="42" t="s">
        <v>41</v>
      </c>
      <c r="B1737" s="42" t="s">
        <v>41</v>
      </c>
      <c r="C1737" s="43" t="s">
        <v>56</v>
      </c>
      <c r="D1737" s="43" t="s">
        <v>21</v>
      </c>
      <c r="E1737" s="45">
        <v>2019</v>
      </c>
      <c r="F1737" s="45" t="s">
        <v>75</v>
      </c>
      <c r="G1737" s="45" t="s">
        <v>312</v>
      </c>
      <c r="H1737" s="45" t="s">
        <v>313</v>
      </c>
      <c r="I1737" s="43" t="s">
        <v>207</v>
      </c>
      <c r="J1737" s="45" t="s">
        <v>544</v>
      </c>
      <c r="K1737" s="45" t="s">
        <v>544</v>
      </c>
      <c r="L1737" s="48">
        <v>1236.43</v>
      </c>
      <c r="M1737" s="48">
        <v>3029.39</v>
      </c>
    </row>
    <row r="1738" spans="1:13" ht="14.25" x14ac:dyDescent="0.2">
      <c r="A1738" s="42" t="s">
        <v>41</v>
      </c>
      <c r="B1738" s="42" t="s">
        <v>41</v>
      </c>
      <c r="C1738" s="43" t="s">
        <v>56</v>
      </c>
      <c r="D1738" s="43" t="s">
        <v>21</v>
      </c>
      <c r="E1738" s="45">
        <v>2019</v>
      </c>
      <c r="F1738" s="45" t="s">
        <v>75</v>
      </c>
      <c r="G1738" s="45" t="s">
        <v>312</v>
      </c>
      <c r="H1738" s="45" t="s">
        <v>313</v>
      </c>
      <c r="I1738" s="43" t="s">
        <v>170</v>
      </c>
      <c r="J1738" s="45" t="s">
        <v>544</v>
      </c>
      <c r="K1738" s="45" t="s">
        <v>544</v>
      </c>
      <c r="L1738" s="48">
        <v>1236.43</v>
      </c>
      <c r="M1738" s="48">
        <v>3029.39</v>
      </c>
    </row>
    <row r="1739" spans="1:13" ht="14.25" x14ac:dyDescent="0.2">
      <c r="A1739" s="42" t="s">
        <v>41</v>
      </c>
      <c r="B1739" s="42" t="s">
        <v>41</v>
      </c>
      <c r="C1739" s="43" t="s">
        <v>56</v>
      </c>
      <c r="D1739" s="43" t="s">
        <v>21</v>
      </c>
      <c r="E1739" s="45">
        <v>2019</v>
      </c>
      <c r="F1739" s="45" t="s">
        <v>75</v>
      </c>
      <c r="G1739" s="45" t="s">
        <v>312</v>
      </c>
      <c r="H1739" s="45" t="s">
        <v>313</v>
      </c>
      <c r="I1739" s="43" t="s">
        <v>320</v>
      </c>
      <c r="J1739" s="45" t="s">
        <v>544</v>
      </c>
      <c r="K1739" s="45" t="s">
        <v>544</v>
      </c>
      <c r="L1739" s="48">
        <v>1236.43</v>
      </c>
      <c r="M1739" s="48">
        <v>3029.39</v>
      </c>
    </row>
    <row r="1740" spans="1:13" ht="14.25" x14ac:dyDescent="0.2">
      <c r="A1740" s="42" t="s">
        <v>41</v>
      </c>
      <c r="B1740" s="42" t="s">
        <v>41</v>
      </c>
      <c r="C1740" s="43" t="s">
        <v>56</v>
      </c>
      <c r="D1740" s="43" t="s">
        <v>21</v>
      </c>
      <c r="E1740" s="45">
        <v>2019</v>
      </c>
      <c r="F1740" s="45" t="s">
        <v>75</v>
      </c>
      <c r="G1740" s="45" t="s">
        <v>312</v>
      </c>
      <c r="H1740" s="45" t="s">
        <v>313</v>
      </c>
      <c r="I1740" s="43" t="s">
        <v>144</v>
      </c>
      <c r="J1740" s="45" t="s">
        <v>544</v>
      </c>
      <c r="K1740" s="45" t="s">
        <v>544</v>
      </c>
      <c r="L1740" s="48">
        <v>1236.43</v>
      </c>
      <c r="M1740" s="48">
        <v>3029.39</v>
      </c>
    </row>
    <row r="1741" spans="1:13" ht="14.25" x14ac:dyDescent="0.2">
      <c r="A1741" s="42" t="s">
        <v>41</v>
      </c>
      <c r="B1741" s="42" t="s">
        <v>41</v>
      </c>
      <c r="C1741" s="43" t="s">
        <v>56</v>
      </c>
      <c r="D1741" s="43" t="s">
        <v>21</v>
      </c>
      <c r="E1741" s="45">
        <v>2019</v>
      </c>
      <c r="F1741" s="45" t="s">
        <v>75</v>
      </c>
      <c r="G1741" s="45" t="s">
        <v>312</v>
      </c>
      <c r="H1741" s="45" t="s">
        <v>313</v>
      </c>
      <c r="I1741" s="43" t="s">
        <v>113</v>
      </c>
      <c r="J1741" s="45" t="s">
        <v>544</v>
      </c>
      <c r="K1741" s="45" t="s">
        <v>544</v>
      </c>
      <c r="L1741" s="48">
        <v>1236.43</v>
      </c>
      <c r="M1741" s="48">
        <v>3029.39</v>
      </c>
    </row>
    <row r="1742" spans="1:13" ht="14.25" x14ac:dyDescent="0.2">
      <c r="A1742" s="42" t="s">
        <v>41</v>
      </c>
      <c r="B1742" s="42" t="s">
        <v>41</v>
      </c>
      <c r="C1742" s="43" t="s">
        <v>56</v>
      </c>
      <c r="D1742" s="43" t="s">
        <v>21</v>
      </c>
      <c r="E1742" s="45">
        <v>2019</v>
      </c>
      <c r="F1742" s="45" t="s">
        <v>75</v>
      </c>
      <c r="G1742" s="45" t="s">
        <v>312</v>
      </c>
      <c r="H1742" s="45" t="s">
        <v>313</v>
      </c>
      <c r="I1742" s="43" t="s">
        <v>213</v>
      </c>
      <c r="J1742" s="45" t="s">
        <v>544</v>
      </c>
      <c r="K1742" s="45" t="s">
        <v>544</v>
      </c>
      <c r="L1742" s="48">
        <v>1236.43</v>
      </c>
      <c r="M1742" s="48">
        <v>3029.39</v>
      </c>
    </row>
    <row r="1743" spans="1:13" ht="14.25" x14ac:dyDescent="0.2">
      <c r="A1743" s="42" t="s">
        <v>41</v>
      </c>
      <c r="B1743" s="42" t="s">
        <v>41</v>
      </c>
      <c r="C1743" s="43" t="s">
        <v>56</v>
      </c>
      <c r="D1743" s="43" t="s">
        <v>21</v>
      </c>
      <c r="E1743" s="45">
        <v>2019</v>
      </c>
      <c r="F1743" s="45" t="s">
        <v>75</v>
      </c>
      <c r="G1743" s="45" t="s">
        <v>312</v>
      </c>
      <c r="H1743" s="45" t="s">
        <v>313</v>
      </c>
      <c r="I1743" s="43" t="s">
        <v>92</v>
      </c>
      <c r="J1743" s="45" t="s">
        <v>544</v>
      </c>
      <c r="K1743" s="45" t="s">
        <v>544</v>
      </c>
      <c r="L1743" s="48">
        <v>1236.43</v>
      </c>
      <c r="M1743" s="48">
        <v>3029.39</v>
      </c>
    </row>
    <row r="1744" spans="1:13" ht="14.25" x14ac:dyDescent="0.2">
      <c r="A1744" s="42" t="s">
        <v>41</v>
      </c>
      <c r="B1744" s="42" t="s">
        <v>41</v>
      </c>
      <c r="C1744" s="43" t="s">
        <v>56</v>
      </c>
      <c r="D1744" s="43" t="s">
        <v>21</v>
      </c>
      <c r="E1744" s="45">
        <v>2019</v>
      </c>
      <c r="F1744" s="45" t="s">
        <v>75</v>
      </c>
      <c r="G1744" s="45" t="s">
        <v>312</v>
      </c>
      <c r="H1744" s="45" t="s">
        <v>313</v>
      </c>
      <c r="I1744" s="43" t="s">
        <v>322</v>
      </c>
      <c r="J1744" s="45" t="s">
        <v>544</v>
      </c>
      <c r="K1744" s="45" t="s">
        <v>544</v>
      </c>
      <c r="L1744" s="48">
        <v>1236.43</v>
      </c>
      <c r="M1744" s="48">
        <v>3029.39</v>
      </c>
    </row>
    <row r="1745" spans="1:13" ht="14.25" x14ac:dyDescent="0.2">
      <c r="A1745" s="42" t="s">
        <v>41</v>
      </c>
      <c r="B1745" s="42" t="s">
        <v>41</v>
      </c>
      <c r="C1745" s="43" t="s">
        <v>56</v>
      </c>
      <c r="D1745" s="43" t="s">
        <v>21</v>
      </c>
      <c r="E1745" s="45">
        <v>2019</v>
      </c>
      <c r="F1745" s="45" t="s">
        <v>75</v>
      </c>
      <c r="G1745" s="45" t="s">
        <v>312</v>
      </c>
      <c r="H1745" s="45" t="s">
        <v>313</v>
      </c>
      <c r="I1745" s="43" t="s">
        <v>92</v>
      </c>
      <c r="J1745" s="45" t="s">
        <v>544</v>
      </c>
      <c r="K1745" s="45" t="s">
        <v>544</v>
      </c>
      <c r="L1745" s="48">
        <v>1236.43</v>
      </c>
      <c r="M1745" s="48">
        <v>3029.39</v>
      </c>
    </row>
    <row r="1746" spans="1:13" ht="14.25" x14ac:dyDescent="0.2">
      <c r="A1746" s="42" t="s">
        <v>41</v>
      </c>
      <c r="B1746" s="42" t="s">
        <v>41</v>
      </c>
      <c r="C1746" s="43" t="s">
        <v>56</v>
      </c>
      <c r="D1746" s="43" t="s">
        <v>21</v>
      </c>
      <c r="E1746" s="45">
        <v>2019</v>
      </c>
      <c r="F1746" s="45" t="s">
        <v>75</v>
      </c>
      <c r="G1746" s="45" t="s">
        <v>312</v>
      </c>
      <c r="H1746" s="45" t="s">
        <v>313</v>
      </c>
      <c r="I1746" s="43" t="s">
        <v>322</v>
      </c>
      <c r="J1746" s="45" t="s">
        <v>544</v>
      </c>
      <c r="K1746" s="45" t="s">
        <v>544</v>
      </c>
      <c r="L1746" s="48">
        <v>1236.43</v>
      </c>
      <c r="M1746" s="48">
        <v>3029.39</v>
      </c>
    </row>
    <row r="1747" spans="1:13" ht="14.25" x14ac:dyDescent="0.2">
      <c r="A1747" s="42" t="s">
        <v>41</v>
      </c>
      <c r="B1747" s="42" t="s">
        <v>41</v>
      </c>
      <c r="C1747" s="43" t="s">
        <v>56</v>
      </c>
      <c r="D1747" s="43" t="s">
        <v>21</v>
      </c>
      <c r="E1747" s="45">
        <v>2019</v>
      </c>
      <c r="F1747" s="45" t="s">
        <v>75</v>
      </c>
      <c r="G1747" s="45" t="s">
        <v>312</v>
      </c>
      <c r="H1747" s="45" t="s">
        <v>313</v>
      </c>
      <c r="I1747" s="43" t="s">
        <v>213</v>
      </c>
      <c r="J1747" s="45" t="s">
        <v>544</v>
      </c>
      <c r="K1747" s="45" t="s">
        <v>544</v>
      </c>
      <c r="L1747" s="48">
        <v>1236.43</v>
      </c>
      <c r="M1747" s="48">
        <v>3029.39</v>
      </c>
    </row>
    <row r="1748" spans="1:13" ht="14.25" x14ac:dyDescent="0.2">
      <c r="A1748" s="42" t="s">
        <v>41</v>
      </c>
      <c r="B1748" s="42" t="s">
        <v>41</v>
      </c>
      <c r="C1748" s="43" t="s">
        <v>56</v>
      </c>
      <c r="D1748" s="43" t="s">
        <v>21</v>
      </c>
      <c r="E1748" s="45">
        <v>2019</v>
      </c>
      <c r="F1748" s="45" t="s">
        <v>75</v>
      </c>
      <c r="G1748" s="45" t="s">
        <v>312</v>
      </c>
      <c r="H1748" s="45" t="s">
        <v>313</v>
      </c>
      <c r="I1748" s="43" t="s">
        <v>117</v>
      </c>
      <c r="J1748" s="45" t="s">
        <v>544</v>
      </c>
      <c r="K1748" s="45" t="s">
        <v>544</v>
      </c>
      <c r="L1748" s="48">
        <v>1236.43</v>
      </c>
      <c r="M1748" s="48">
        <v>3029.39</v>
      </c>
    </row>
    <row r="1749" spans="1:13" ht="14.25" x14ac:dyDescent="0.2">
      <c r="A1749" s="42" t="s">
        <v>41</v>
      </c>
      <c r="B1749" s="42" t="s">
        <v>41</v>
      </c>
      <c r="C1749" s="43" t="s">
        <v>56</v>
      </c>
      <c r="D1749" s="43" t="s">
        <v>21</v>
      </c>
      <c r="E1749" s="45">
        <v>2019</v>
      </c>
      <c r="F1749" s="45" t="s">
        <v>75</v>
      </c>
      <c r="G1749" s="45" t="s">
        <v>312</v>
      </c>
      <c r="H1749" s="45" t="s">
        <v>313</v>
      </c>
      <c r="I1749" s="43" t="s">
        <v>148</v>
      </c>
      <c r="J1749" s="45" t="s">
        <v>544</v>
      </c>
      <c r="K1749" s="45" t="s">
        <v>544</v>
      </c>
      <c r="L1749" s="48">
        <v>1236.43</v>
      </c>
      <c r="M1749" s="48">
        <v>3029.39</v>
      </c>
    </row>
    <row r="1750" spans="1:13" ht="14.25" x14ac:dyDescent="0.2">
      <c r="A1750" s="42" t="s">
        <v>41</v>
      </c>
      <c r="B1750" s="42" t="s">
        <v>41</v>
      </c>
      <c r="C1750" s="43" t="s">
        <v>56</v>
      </c>
      <c r="D1750" s="43" t="s">
        <v>21</v>
      </c>
      <c r="E1750" s="45">
        <v>2019</v>
      </c>
      <c r="F1750" s="45" t="s">
        <v>75</v>
      </c>
      <c r="G1750" s="45" t="s">
        <v>312</v>
      </c>
      <c r="H1750" s="45" t="s">
        <v>313</v>
      </c>
      <c r="I1750" s="43" t="s">
        <v>92</v>
      </c>
      <c r="J1750" s="45" t="s">
        <v>544</v>
      </c>
      <c r="K1750" s="45" t="s">
        <v>544</v>
      </c>
      <c r="L1750" s="48">
        <v>1236.43</v>
      </c>
      <c r="M1750" s="48">
        <v>3029.39</v>
      </c>
    </row>
    <row r="1751" spans="1:13" ht="14.25" x14ac:dyDescent="0.2">
      <c r="A1751" s="42" t="s">
        <v>41</v>
      </c>
      <c r="B1751" s="42" t="s">
        <v>41</v>
      </c>
      <c r="C1751" s="43" t="s">
        <v>56</v>
      </c>
      <c r="D1751" s="43" t="s">
        <v>21</v>
      </c>
      <c r="E1751" s="45">
        <v>2019</v>
      </c>
      <c r="F1751" s="45" t="s">
        <v>75</v>
      </c>
      <c r="G1751" s="45" t="s">
        <v>312</v>
      </c>
      <c r="H1751" s="45" t="s">
        <v>313</v>
      </c>
      <c r="I1751" s="43" t="s">
        <v>213</v>
      </c>
      <c r="J1751" s="45" t="s">
        <v>544</v>
      </c>
      <c r="K1751" s="45" t="s">
        <v>544</v>
      </c>
      <c r="L1751" s="48">
        <v>1236.43</v>
      </c>
      <c r="M1751" s="48">
        <v>3029.39</v>
      </c>
    </row>
    <row r="1752" spans="1:13" ht="14.25" x14ac:dyDescent="0.2">
      <c r="A1752" s="42" t="s">
        <v>41</v>
      </c>
      <c r="B1752" s="42" t="s">
        <v>41</v>
      </c>
      <c r="C1752" s="43" t="s">
        <v>56</v>
      </c>
      <c r="D1752" s="43" t="s">
        <v>21</v>
      </c>
      <c r="E1752" s="45">
        <v>2019</v>
      </c>
      <c r="F1752" s="45" t="s">
        <v>75</v>
      </c>
      <c r="G1752" s="45" t="s">
        <v>312</v>
      </c>
      <c r="H1752" s="45" t="s">
        <v>313</v>
      </c>
      <c r="I1752" s="43" t="s">
        <v>109</v>
      </c>
      <c r="J1752" s="45" t="s">
        <v>544</v>
      </c>
      <c r="K1752" s="45" t="s">
        <v>544</v>
      </c>
      <c r="L1752" s="48">
        <v>1236.43</v>
      </c>
      <c r="M1752" s="48">
        <v>3029.39</v>
      </c>
    </row>
    <row r="1753" spans="1:13" ht="14.25" x14ac:dyDescent="0.2">
      <c r="A1753" s="42" t="s">
        <v>41</v>
      </c>
      <c r="B1753" s="42" t="s">
        <v>41</v>
      </c>
      <c r="C1753" s="43" t="s">
        <v>56</v>
      </c>
      <c r="D1753" s="43" t="s">
        <v>21</v>
      </c>
      <c r="E1753" s="45">
        <v>2019</v>
      </c>
      <c r="F1753" s="45" t="s">
        <v>75</v>
      </c>
      <c r="G1753" s="45" t="s">
        <v>312</v>
      </c>
      <c r="H1753" s="45" t="s">
        <v>313</v>
      </c>
      <c r="I1753" s="43" t="s">
        <v>320</v>
      </c>
      <c r="J1753" s="45" t="s">
        <v>544</v>
      </c>
      <c r="K1753" s="45" t="s">
        <v>544</v>
      </c>
      <c r="L1753" s="48">
        <v>1236.43</v>
      </c>
      <c r="M1753" s="48">
        <v>3029.39</v>
      </c>
    </row>
    <row r="1754" spans="1:13" ht="14.25" x14ac:dyDescent="0.2">
      <c r="A1754" s="42" t="s">
        <v>41</v>
      </c>
      <c r="B1754" s="42" t="s">
        <v>41</v>
      </c>
      <c r="C1754" s="43" t="s">
        <v>56</v>
      </c>
      <c r="D1754" s="43" t="s">
        <v>21</v>
      </c>
      <c r="E1754" s="45">
        <v>2019</v>
      </c>
      <c r="F1754" s="45" t="s">
        <v>75</v>
      </c>
      <c r="G1754" s="45" t="s">
        <v>312</v>
      </c>
      <c r="H1754" s="45" t="s">
        <v>313</v>
      </c>
      <c r="I1754" s="43" t="s">
        <v>92</v>
      </c>
      <c r="J1754" s="45" t="s">
        <v>544</v>
      </c>
      <c r="K1754" s="45" t="s">
        <v>544</v>
      </c>
      <c r="L1754" s="48">
        <v>1236.43</v>
      </c>
      <c r="M1754" s="48">
        <v>3029.39</v>
      </c>
    </row>
    <row r="1755" spans="1:13" ht="14.25" x14ac:dyDescent="0.2">
      <c r="A1755" s="42" t="s">
        <v>41</v>
      </c>
      <c r="B1755" s="42" t="s">
        <v>41</v>
      </c>
      <c r="C1755" s="43" t="s">
        <v>56</v>
      </c>
      <c r="D1755" s="43" t="s">
        <v>21</v>
      </c>
      <c r="E1755" s="45">
        <v>2019</v>
      </c>
      <c r="F1755" s="45" t="s">
        <v>75</v>
      </c>
      <c r="G1755" s="45" t="s">
        <v>312</v>
      </c>
      <c r="H1755" s="45" t="s">
        <v>313</v>
      </c>
      <c r="I1755" s="43" t="s">
        <v>128</v>
      </c>
      <c r="J1755" s="45" t="s">
        <v>544</v>
      </c>
      <c r="K1755" s="45" t="s">
        <v>544</v>
      </c>
      <c r="L1755" s="48">
        <v>1236.43</v>
      </c>
      <c r="M1755" s="48">
        <v>3029.39</v>
      </c>
    </row>
    <row r="1756" spans="1:13" ht="14.25" x14ac:dyDescent="0.2">
      <c r="A1756" s="42" t="s">
        <v>41</v>
      </c>
      <c r="B1756" s="42" t="s">
        <v>41</v>
      </c>
      <c r="C1756" s="43" t="s">
        <v>56</v>
      </c>
      <c r="D1756" s="43" t="s">
        <v>21</v>
      </c>
      <c r="E1756" s="45">
        <v>2019</v>
      </c>
      <c r="F1756" s="45" t="s">
        <v>75</v>
      </c>
      <c r="G1756" s="45" t="s">
        <v>312</v>
      </c>
      <c r="H1756" s="45" t="s">
        <v>313</v>
      </c>
      <c r="I1756" s="43" t="s">
        <v>213</v>
      </c>
      <c r="J1756" s="45" t="s">
        <v>544</v>
      </c>
      <c r="K1756" s="45" t="s">
        <v>544</v>
      </c>
      <c r="L1756" s="48">
        <v>1236.43</v>
      </c>
      <c r="M1756" s="48">
        <v>3029.39</v>
      </c>
    </row>
    <row r="1757" spans="1:13" ht="14.25" x14ac:dyDescent="0.2">
      <c r="A1757" s="42" t="s">
        <v>41</v>
      </c>
      <c r="B1757" s="42" t="s">
        <v>41</v>
      </c>
      <c r="C1757" s="43" t="s">
        <v>56</v>
      </c>
      <c r="D1757" s="43" t="s">
        <v>21</v>
      </c>
      <c r="E1757" s="45">
        <v>2019</v>
      </c>
      <c r="F1757" s="45" t="s">
        <v>75</v>
      </c>
      <c r="G1757" s="45" t="s">
        <v>312</v>
      </c>
      <c r="H1757" s="45" t="s">
        <v>313</v>
      </c>
      <c r="I1757" s="43" t="s">
        <v>120</v>
      </c>
      <c r="J1757" s="45" t="s">
        <v>544</v>
      </c>
      <c r="K1757" s="45" t="s">
        <v>544</v>
      </c>
      <c r="L1757" s="48">
        <v>1236.43</v>
      </c>
      <c r="M1757" s="48">
        <v>3029.39</v>
      </c>
    </row>
    <row r="1758" spans="1:13" ht="14.25" x14ac:dyDescent="0.2">
      <c r="A1758" s="42" t="s">
        <v>41</v>
      </c>
      <c r="B1758" s="42" t="s">
        <v>41</v>
      </c>
      <c r="C1758" s="43" t="s">
        <v>56</v>
      </c>
      <c r="D1758" s="43" t="s">
        <v>21</v>
      </c>
      <c r="E1758" s="45">
        <v>2019</v>
      </c>
      <c r="F1758" s="45" t="s">
        <v>75</v>
      </c>
      <c r="G1758" s="45" t="s">
        <v>312</v>
      </c>
      <c r="H1758" s="45" t="s">
        <v>313</v>
      </c>
      <c r="I1758" s="43" t="s">
        <v>114</v>
      </c>
      <c r="J1758" s="45" t="s">
        <v>544</v>
      </c>
      <c r="K1758" s="45" t="s">
        <v>544</v>
      </c>
      <c r="L1758" s="48">
        <v>1236.43</v>
      </c>
      <c r="M1758" s="48">
        <v>3029.39</v>
      </c>
    </row>
    <row r="1759" spans="1:13" ht="14.25" x14ac:dyDescent="0.2">
      <c r="A1759" s="42" t="s">
        <v>41</v>
      </c>
      <c r="B1759" s="42" t="s">
        <v>41</v>
      </c>
      <c r="C1759" s="43" t="s">
        <v>56</v>
      </c>
      <c r="D1759" s="43" t="s">
        <v>21</v>
      </c>
      <c r="E1759" s="45">
        <v>2019</v>
      </c>
      <c r="F1759" s="45" t="s">
        <v>75</v>
      </c>
      <c r="G1759" s="45" t="s">
        <v>312</v>
      </c>
      <c r="H1759" s="45" t="s">
        <v>313</v>
      </c>
      <c r="I1759" s="43" t="s">
        <v>92</v>
      </c>
      <c r="J1759" s="45" t="s">
        <v>544</v>
      </c>
      <c r="K1759" s="45" t="s">
        <v>544</v>
      </c>
      <c r="L1759" s="48">
        <v>1236.43</v>
      </c>
      <c r="M1759" s="48">
        <v>3029.39</v>
      </c>
    </row>
    <row r="1760" spans="1:13" ht="14.25" x14ac:dyDescent="0.2">
      <c r="A1760" s="42" t="s">
        <v>41</v>
      </c>
      <c r="B1760" s="42" t="s">
        <v>41</v>
      </c>
      <c r="C1760" s="43" t="s">
        <v>56</v>
      </c>
      <c r="D1760" s="43" t="s">
        <v>21</v>
      </c>
      <c r="E1760" s="45">
        <v>2019</v>
      </c>
      <c r="F1760" s="45" t="s">
        <v>75</v>
      </c>
      <c r="G1760" s="45" t="s">
        <v>312</v>
      </c>
      <c r="H1760" s="45" t="s">
        <v>313</v>
      </c>
      <c r="I1760" s="43" t="s">
        <v>111</v>
      </c>
      <c r="J1760" s="45" t="s">
        <v>544</v>
      </c>
      <c r="K1760" s="45" t="s">
        <v>544</v>
      </c>
      <c r="L1760" s="48">
        <v>1236.43</v>
      </c>
      <c r="M1760" s="48">
        <v>3029.39</v>
      </c>
    </row>
    <row r="1761" spans="1:13" ht="14.25" x14ac:dyDescent="0.2">
      <c r="A1761" s="42" t="s">
        <v>41</v>
      </c>
      <c r="B1761" s="42" t="s">
        <v>41</v>
      </c>
      <c r="C1761" s="43" t="s">
        <v>56</v>
      </c>
      <c r="D1761" s="43" t="s">
        <v>21</v>
      </c>
      <c r="E1761" s="45">
        <v>2019</v>
      </c>
      <c r="F1761" s="45" t="s">
        <v>75</v>
      </c>
      <c r="G1761" s="45" t="s">
        <v>312</v>
      </c>
      <c r="H1761" s="45" t="s">
        <v>313</v>
      </c>
      <c r="I1761" s="43" t="s">
        <v>285</v>
      </c>
      <c r="J1761" s="45" t="s">
        <v>544</v>
      </c>
      <c r="K1761" s="45" t="s">
        <v>544</v>
      </c>
      <c r="L1761" s="48">
        <v>1236.43</v>
      </c>
      <c r="M1761" s="48">
        <v>3029.39</v>
      </c>
    </row>
    <row r="1762" spans="1:13" ht="14.25" x14ac:dyDescent="0.2">
      <c r="A1762" s="42" t="s">
        <v>41</v>
      </c>
      <c r="B1762" s="42" t="s">
        <v>41</v>
      </c>
      <c r="C1762" s="43" t="s">
        <v>56</v>
      </c>
      <c r="D1762" s="43" t="s">
        <v>21</v>
      </c>
      <c r="E1762" s="45">
        <v>2019</v>
      </c>
      <c r="F1762" s="45" t="s">
        <v>75</v>
      </c>
      <c r="G1762" s="45" t="s">
        <v>312</v>
      </c>
      <c r="H1762" s="45" t="s">
        <v>313</v>
      </c>
      <c r="I1762" s="43" t="s">
        <v>323</v>
      </c>
      <c r="J1762" s="45" t="s">
        <v>544</v>
      </c>
      <c r="K1762" s="45" t="s">
        <v>544</v>
      </c>
      <c r="L1762" s="48">
        <v>1236.43</v>
      </c>
      <c r="M1762" s="48">
        <v>3029.39</v>
      </c>
    </row>
    <row r="1763" spans="1:13" ht="14.25" x14ac:dyDescent="0.2">
      <c r="A1763" s="42" t="s">
        <v>41</v>
      </c>
      <c r="B1763" s="42" t="s">
        <v>41</v>
      </c>
      <c r="C1763" s="43" t="s">
        <v>56</v>
      </c>
      <c r="D1763" s="43" t="s">
        <v>21</v>
      </c>
      <c r="E1763" s="45">
        <v>2019</v>
      </c>
      <c r="F1763" s="45" t="s">
        <v>75</v>
      </c>
      <c r="G1763" s="45" t="s">
        <v>312</v>
      </c>
      <c r="H1763" s="45" t="s">
        <v>313</v>
      </c>
      <c r="I1763" s="43" t="s">
        <v>322</v>
      </c>
      <c r="J1763" s="45" t="s">
        <v>544</v>
      </c>
      <c r="K1763" s="45" t="s">
        <v>544</v>
      </c>
      <c r="L1763" s="48">
        <v>1236.43</v>
      </c>
      <c r="M1763" s="48">
        <v>3029.39</v>
      </c>
    </row>
    <row r="1764" spans="1:13" ht="14.25" x14ac:dyDescent="0.2">
      <c r="A1764" s="42" t="s">
        <v>41</v>
      </c>
      <c r="B1764" s="42" t="s">
        <v>41</v>
      </c>
      <c r="C1764" s="43" t="s">
        <v>56</v>
      </c>
      <c r="D1764" s="43" t="s">
        <v>21</v>
      </c>
      <c r="E1764" s="45">
        <v>2019</v>
      </c>
      <c r="F1764" s="45" t="s">
        <v>75</v>
      </c>
      <c r="G1764" s="45" t="s">
        <v>312</v>
      </c>
      <c r="H1764" s="45" t="s">
        <v>313</v>
      </c>
      <c r="I1764" s="43" t="s">
        <v>128</v>
      </c>
      <c r="J1764" s="45" t="s">
        <v>544</v>
      </c>
      <c r="K1764" s="45" t="s">
        <v>544</v>
      </c>
      <c r="L1764" s="48">
        <v>1236.43</v>
      </c>
      <c r="M1764" s="48">
        <v>3029.39</v>
      </c>
    </row>
    <row r="1765" spans="1:13" ht="14.25" x14ac:dyDescent="0.2">
      <c r="A1765" s="42" t="s">
        <v>41</v>
      </c>
      <c r="B1765" s="42" t="s">
        <v>41</v>
      </c>
      <c r="C1765" s="43" t="s">
        <v>56</v>
      </c>
      <c r="D1765" s="43" t="s">
        <v>21</v>
      </c>
      <c r="E1765" s="45">
        <v>2019</v>
      </c>
      <c r="F1765" s="45" t="s">
        <v>75</v>
      </c>
      <c r="G1765" s="45" t="s">
        <v>312</v>
      </c>
      <c r="H1765" s="45" t="s">
        <v>313</v>
      </c>
      <c r="I1765" s="43" t="s">
        <v>302</v>
      </c>
      <c r="J1765" s="45" t="s">
        <v>544</v>
      </c>
      <c r="K1765" s="45" t="s">
        <v>544</v>
      </c>
      <c r="L1765" s="48">
        <v>1236.43</v>
      </c>
      <c r="M1765" s="48">
        <v>3029.39</v>
      </c>
    </row>
    <row r="1766" spans="1:13" ht="14.25" x14ac:dyDescent="0.2">
      <c r="A1766" s="42" t="s">
        <v>41</v>
      </c>
      <c r="B1766" s="42" t="s">
        <v>41</v>
      </c>
      <c r="C1766" s="43" t="s">
        <v>56</v>
      </c>
      <c r="D1766" s="43" t="s">
        <v>21</v>
      </c>
      <c r="E1766" s="45">
        <v>2019</v>
      </c>
      <c r="F1766" s="45" t="s">
        <v>75</v>
      </c>
      <c r="G1766" s="45" t="s">
        <v>312</v>
      </c>
      <c r="H1766" s="45" t="s">
        <v>313</v>
      </c>
      <c r="I1766" s="43" t="s">
        <v>213</v>
      </c>
      <c r="J1766" s="45" t="s">
        <v>544</v>
      </c>
      <c r="K1766" s="45" t="s">
        <v>544</v>
      </c>
      <c r="L1766" s="48">
        <v>1236.43</v>
      </c>
      <c r="M1766" s="48">
        <v>3029.39</v>
      </c>
    </row>
    <row r="1767" spans="1:13" ht="14.25" x14ac:dyDescent="0.2">
      <c r="A1767" s="42" t="s">
        <v>41</v>
      </c>
      <c r="B1767" s="42" t="s">
        <v>41</v>
      </c>
      <c r="C1767" s="43" t="s">
        <v>56</v>
      </c>
      <c r="D1767" s="43" t="s">
        <v>21</v>
      </c>
      <c r="E1767" s="45">
        <v>2019</v>
      </c>
      <c r="F1767" s="45" t="s">
        <v>75</v>
      </c>
      <c r="G1767" s="45" t="s">
        <v>312</v>
      </c>
      <c r="H1767" s="45" t="s">
        <v>313</v>
      </c>
      <c r="I1767" s="43" t="s">
        <v>242</v>
      </c>
      <c r="J1767" s="45" t="s">
        <v>544</v>
      </c>
      <c r="K1767" s="45" t="s">
        <v>544</v>
      </c>
      <c r="L1767" s="48">
        <v>1236.43</v>
      </c>
      <c r="M1767" s="48">
        <v>3029.39</v>
      </c>
    </row>
    <row r="1768" spans="1:13" ht="14.25" x14ac:dyDescent="0.2">
      <c r="A1768" s="42" t="s">
        <v>41</v>
      </c>
      <c r="B1768" s="42" t="s">
        <v>41</v>
      </c>
      <c r="C1768" s="43" t="s">
        <v>56</v>
      </c>
      <c r="D1768" s="43" t="s">
        <v>21</v>
      </c>
      <c r="E1768" s="45">
        <v>2019</v>
      </c>
      <c r="F1768" s="45" t="s">
        <v>75</v>
      </c>
      <c r="G1768" s="45" t="s">
        <v>312</v>
      </c>
      <c r="H1768" s="45" t="s">
        <v>313</v>
      </c>
      <c r="I1768" s="43" t="s">
        <v>324</v>
      </c>
      <c r="J1768" s="45" t="s">
        <v>544</v>
      </c>
      <c r="K1768" s="45" t="s">
        <v>544</v>
      </c>
      <c r="L1768" s="48">
        <v>1236.43</v>
      </c>
      <c r="M1768" s="48">
        <v>3029.39</v>
      </c>
    </row>
    <row r="1769" spans="1:13" ht="14.25" x14ac:dyDescent="0.2">
      <c r="A1769" s="42" t="s">
        <v>41</v>
      </c>
      <c r="B1769" s="42" t="s">
        <v>41</v>
      </c>
      <c r="C1769" s="43" t="s">
        <v>56</v>
      </c>
      <c r="D1769" s="43" t="s">
        <v>21</v>
      </c>
      <c r="E1769" s="45">
        <v>2019</v>
      </c>
      <c r="F1769" s="45" t="s">
        <v>75</v>
      </c>
      <c r="G1769" s="45" t="s">
        <v>312</v>
      </c>
      <c r="H1769" s="45" t="s">
        <v>313</v>
      </c>
      <c r="I1769" s="43" t="s">
        <v>142</v>
      </c>
      <c r="J1769" s="45" t="s">
        <v>544</v>
      </c>
      <c r="K1769" s="45" t="s">
        <v>544</v>
      </c>
      <c r="L1769" s="48">
        <v>1236.43</v>
      </c>
      <c r="M1769" s="48">
        <v>3029.39</v>
      </c>
    </row>
    <row r="1770" spans="1:13" ht="14.25" x14ac:dyDescent="0.2">
      <c r="A1770" s="42" t="s">
        <v>41</v>
      </c>
      <c r="B1770" s="42" t="s">
        <v>41</v>
      </c>
      <c r="C1770" s="43" t="s">
        <v>56</v>
      </c>
      <c r="D1770" s="43" t="s">
        <v>21</v>
      </c>
      <c r="E1770" s="45">
        <v>2019</v>
      </c>
      <c r="F1770" s="45" t="s">
        <v>75</v>
      </c>
      <c r="G1770" s="45" t="s">
        <v>312</v>
      </c>
      <c r="H1770" s="45" t="s">
        <v>313</v>
      </c>
      <c r="I1770" s="43" t="s">
        <v>124</v>
      </c>
      <c r="J1770" s="45" t="s">
        <v>544</v>
      </c>
      <c r="K1770" s="45" t="s">
        <v>544</v>
      </c>
      <c r="L1770" s="48">
        <v>1236.43</v>
      </c>
      <c r="M1770" s="48">
        <v>3029.39</v>
      </c>
    </row>
    <row r="1771" spans="1:13" ht="14.25" x14ac:dyDescent="0.2">
      <c r="A1771" s="42" t="s">
        <v>41</v>
      </c>
      <c r="B1771" s="42" t="s">
        <v>41</v>
      </c>
      <c r="C1771" s="43" t="s">
        <v>56</v>
      </c>
      <c r="D1771" s="43" t="s">
        <v>21</v>
      </c>
      <c r="E1771" s="45">
        <v>2019</v>
      </c>
      <c r="F1771" s="45" t="s">
        <v>75</v>
      </c>
      <c r="G1771" s="45" t="s">
        <v>312</v>
      </c>
      <c r="H1771" s="45" t="s">
        <v>313</v>
      </c>
      <c r="I1771" s="43" t="s">
        <v>92</v>
      </c>
      <c r="J1771" s="45" t="s">
        <v>544</v>
      </c>
      <c r="K1771" s="45" t="s">
        <v>544</v>
      </c>
      <c r="L1771" s="48">
        <v>1236.43</v>
      </c>
      <c r="M1771" s="48">
        <v>3029.39</v>
      </c>
    </row>
    <row r="1772" spans="1:13" ht="14.25" x14ac:dyDescent="0.2">
      <c r="A1772" s="42" t="s">
        <v>41</v>
      </c>
      <c r="B1772" s="42" t="s">
        <v>41</v>
      </c>
      <c r="C1772" s="43" t="s">
        <v>56</v>
      </c>
      <c r="D1772" s="43" t="s">
        <v>21</v>
      </c>
      <c r="E1772" s="45">
        <v>2019</v>
      </c>
      <c r="F1772" s="45" t="s">
        <v>75</v>
      </c>
      <c r="G1772" s="45" t="s">
        <v>312</v>
      </c>
      <c r="H1772" s="45" t="s">
        <v>313</v>
      </c>
      <c r="I1772" s="43" t="s">
        <v>265</v>
      </c>
      <c r="J1772" s="45" t="s">
        <v>544</v>
      </c>
      <c r="K1772" s="45" t="s">
        <v>544</v>
      </c>
      <c r="L1772" s="48">
        <v>1236.43</v>
      </c>
      <c r="M1772" s="48">
        <v>3029.39</v>
      </c>
    </row>
    <row r="1773" spans="1:13" ht="14.25" x14ac:dyDescent="0.2">
      <c r="A1773" s="42" t="s">
        <v>41</v>
      </c>
      <c r="B1773" s="42" t="s">
        <v>41</v>
      </c>
      <c r="C1773" s="43" t="s">
        <v>56</v>
      </c>
      <c r="D1773" s="43" t="s">
        <v>21</v>
      </c>
      <c r="E1773" s="45">
        <v>2019</v>
      </c>
      <c r="F1773" s="45" t="s">
        <v>75</v>
      </c>
      <c r="G1773" s="45" t="s">
        <v>312</v>
      </c>
      <c r="H1773" s="45" t="s">
        <v>313</v>
      </c>
      <c r="I1773" s="43" t="s">
        <v>212</v>
      </c>
      <c r="J1773" s="45" t="s">
        <v>544</v>
      </c>
      <c r="K1773" s="45" t="s">
        <v>544</v>
      </c>
      <c r="L1773" s="48">
        <v>1236.43</v>
      </c>
      <c r="M1773" s="48">
        <v>3029.39</v>
      </c>
    </row>
    <row r="1774" spans="1:13" ht="14.25" x14ac:dyDescent="0.2">
      <c r="A1774" s="42" t="s">
        <v>41</v>
      </c>
      <c r="B1774" s="42" t="s">
        <v>41</v>
      </c>
      <c r="C1774" s="43" t="s">
        <v>56</v>
      </c>
      <c r="D1774" s="43" t="s">
        <v>21</v>
      </c>
      <c r="E1774" s="45">
        <v>2019</v>
      </c>
      <c r="F1774" s="45" t="s">
        <v>75</v>
      </c>
      <c r="G1774" s="45" t="s">
        <v>312</v>
      </c>
      <c r="H1774" s="45" t="s">
        <v>313</v>
      </c>
      <c r="I1774" s="43" t="s">
        <v>248</v>
      </c>
      <c r="J1774" s="45" t="s">
        <v>544</v>
      </c>
      <c r="K1774" s="45" t="s">
        <v>544</v>
      </c>
      <c r="L1774" s="48">
        <v>1236.43</v>
      </c>
      <c r="M1774" s="48">
        <v>3029.39</v>
      </c>
    </row>
    <row r="1775" spans="1:13" ht="14.25" x14ac:dyDescent="0.2">
      <c r="A1775" s="42" t="s">
        <v>41</v>
      </c>
      <c r="B1775" s="42" t="s">
        <v>41</v>
      </c>
      <c r="C1775" s="43" t="s">
        <v>56</v>
      </c>
      <c r="D1775" s="43" t="s">
        <v>21</v>
      </c>
      <c r="E1775" s="45">
        <v>2019</v>
      </c>
      <c r="F1775" s="45" t="s">
        <v>75</v>
      </c>
      <c r="G1775" s="45" t="s">
        <v>312</v>
      </c>
      <c r="H1775" s="45" t="s">
        <v>313</v>
      </c>
      <c r="I1775" s="43" t="s">
        <v>152</v>
      </c>
      <c r="J1775" s="45" t="s">
        <v>544</v>
      </c>
      <c r="K1775" s="45" t="s">
        <v>544</v>
      </c>
      <c r="L1775" s="48">
        <v>1236.43</v>
      </c>
      <c r="M1775" s="48">
        <v>3029.39</v>
      </c>
    </row>
    <row r="1776" spans="1:13" ht="14.25" x14ac:dyDescent="0.2">
      <c r="A1776" s="42" t="s">
        <v>41</v>
      </c>
      <c r="B1776" s="42" t="s">
        <v>41</v>
      </c>
      <c r="C1776" s="43" t="s">
        <v>56</v>
      </c>
      <c r="D1776" s="43" t="s">
        <v>21</v>
      </c>
      <c r="E1776" s="45">
        <v>2019</v>
      </c>
      <c r="F1776" s="45" t="s">
        <v>75</v>
      </c>
      <c r="G1776" s="45" t="s">
        <v>312</v>
      </c>
      <c r="H1776" s="45" t="s">
        <v>313</v>
      </c>
      <c r="I1776" s="43" t="s">
        <v>113</v>
      </c>
      <c r="J1776" s="45" t="s">
        <v>544</v>
      </c>
      <c r="K1776" s="45" t="s">
        <v>544</v>
      </c>
      <c r="L1776" s="48">
        <v>1236.43</v>
      </c>
      <c r="M1776" s="48">
        <v>3029.39</v>
      </c>
    </row>
    <row r="1777" spans="1:13" ht="14.25" x14ac:dyDescent="0.2">
      <c r="A1777" s="42" t="s">
        <v>41</v>
      </c>
      <c r="B1777" s="42" t="s">
        <v>41</v>
      </c>
      <c r="C1777" s="43" t="s">
        <v>56</v>
      </c>
      <c r="D1777" s="43" t="s">
        <v>21</v>
      </c>
      <c r="E1777" s="45">
        <v>2019</v>
      </c>
      <c r="F1777" s="45" t="s">
        <v>75</v>
      </c>
      <c r="G1777" s="45" t="s">
        <v>312</v>
      </c>
      <c r="H1777" s="45" t="s">
        <v>313</v>
      </c>
      <c r="I1777" s="43" t="s">
        <v>120</v>
      </c>
      <c r="J1777" s="45" t="s">
        <v>544</v>
      </c>
      <c r="K1777" s="45" t="s">
        <v>544</v>
      </c>
      <c r="L1777" s="48">
        <v>1236.43</v>
      </c>
      <c r="M1777" s="48">
        <v>3029.39</v>
      </c>
    </row>
    <row r="1778" spans="1:13" ht="14.25" x14ac:dyDescent="0.2">
      <c r="A1778" s="42" t="s">
        <v>41</v>
      </c>
      <c r="B1778" s="42" t="s">
        <v>41</v>
      </c>
      <c r="C1778" s="43" t="s">
        <v>56</v>
      </c>
      <c r="D1778" s="43" t="s">
        <v>21</v>
      </c>
      <c r="E1778" s="45">
        <v>2019</v>
      </c>
      <c r="F1778" s="45" t="s">
        <v>75</v>
      </c>
      <c r="G1778" s="45" t="s">
        <v>312</v>
      </c>
      <c r="H1778" s="45" t="s">
        <v>315</v>
      </c>
      <c r="I1778" s="43" t="s">
        <v>92</v>
      </c>
      <c r="J1778" s="45" t="s">
        <v>544</v>
      </c>
      <c r="K1778" s="45" t="s">
        <v>544</v>
      </c>
      <c r="L1778" s="48">
        <v>1543.01</v>
      </c>
      <c r="M1778" s="48">
        <v>3024.26</v>
      </c>
    </row>
    <row r="1779" spans="1:13" ht="14.25" x14ac:dyDescent="0.2">
      <c r="A1779" s="42" t="s">
        <v>41</v>
      </c>
      <c r="B1779" s="42" t="s">
        <v>41</v>
      </c>
      <c r="C1779" s="43" t="s">
        <v>56</v>
      </c>
      <c r="D1779" s="43" t="s">
        <v>21</v>
      </c>
      <c r="E1779" s="45">
        <v>2019</v>
      </c>
      <c r="F1779" s="45" t="s">
        <v>75</v>
      </c>
      <c r="G1779" s="45" t="s">
        <v>312</v>
      </c>
      <c r="H1779" s="45" t="s">
        <v>313</v>
      </c>
      <c r="I1779" s="43" t="s">
        <v>325</v>
      </c>
      <c r="J1779" s="45" t="s">
        <v>544</v>
      </c>
      <c r="K1779" s="45" t="s">
        <v>544</v>
      </c>
      <c r="L1779" s="48">
        <v>1236.43</v>
      </c>
      <c r="M1779" s="48">
        <v>3029.39</v>
      </c>
    </row>
    <row r="1780" spans="1:13" ht="14.25" x14ac:dyDescent="0.2">
      <c r="A1780" s="42" t="s">
        <v>41</v>
      </c>
      <c r="B1780" s="42" t="s">
        <v>41</v>
      </c>
      <c r="C1780" s="43" t="s">
        <v>56</v>
      </c>
      <c r="D1780" s="43" t="s">
        <v>21</v>
      </c>
      <c r="E1780" s="45">
        <v>2019</v>
      </c>
      <c r="F1780" s="45" t="s">
        <v>75</v>
      </c>
      <c r="G1780" s="45" t="s">
        <v>312</v>
      </c>
      <c r="H1780" s="45" t="s">
        <v>313</v>
      </c>
      <c r="I1780" s="43" t="s">
        <v>195</v>
      </c>
      <c r="J1780" s="45" t="s">
        <v>544</v>
      </c>
      <c r="K1780" s="45" t="s">
        <v>544</v>
      </c>
      <c r="L1780" s="48">
        <v>1236.43</v>
      </c>
      <c r="M1780" s="48">
        <v>3029.39</v>
      </c>
    </row>
    <row r="1781" spans="1:13" ht="14.25" x14ac:dyDescent="0.2">
      <c r="A1781" s="42" t="s">
        <v>41</v>
      </c>
      <c r="B1781" s="42" t="s">
        <v>41</v>
      </c>
      <c r="C1781" s="43" t="s">
        <v>56</v>
      </c>
      <c r="D1781" s="43" t="s">
        <v>21</v>
      </c>
      <c r="E1781" s="45">
        <v>2019</v>
      </c>
      <c r="F1781" s="45" t="s">
        <v>75</v>
      </c>
      <c r="G1781" s="45" t="s">
        <v>312</v>
      </c>
      <c r="H1781" s="45" t="s">
        <v>313</v>
      </c>
      <c r="I1781" s="43" t="s">
        <v>92</v>
      </c>
      <c r="J1781" s="45" t="s">
        <v>544</v>
      </c>
      <c r="K1781" s="45" t="s">
        <v>544</v>
      </c>
      <c r="L1781" s="48">
        <v>1236.43</v>
      </c>
      <c r="M1781" s="48">
        <v>3029.39</v>
      </c>
    </row>
    <row r="1782" spans="1:13" ht="14.25" x14ac:dyDescent="0.2">
      <c r="A1782" s="42" t="s">
        <v>41</v>
      </c>
      <c r="B1782" s="42" t="s">
        <v>41</v>
      </c>
      <c r="C1782" s="43" t="s">
        <v>56</v>
      </c>
      <c r="D1782" s="43" t="s">
        <v>21</v>
      </c>
      <c r="E1782" s="45">
        <v>2019</v>
      </c>
      <c r="F1782" s="45" t="s">
        <v>75</v>
      </c>
      <c r="G1782" s="45" t="s">
        <v>312</v>
      </c>
      <c r="H1782" s="45" t="s">
        <v>283</v>
      </c>
      <c r="I1782" s="43" t="s">
        <v>92</v>
      </c>
      <c r="J1782" s="45" t="s">
        <v>544</v>
      </c>
      <c r="K1782" s="45" t="s">
        <v>544</v>
      </c>
      <c r="L1782" s="48">
        <v>1236.43</v>
      </c>
      <c r="M1782" s="48">
        <v>3029.39</v>
      </c>
    </row>
    <row r="1783" spans="1:13" ht="14.25" x14ac:dyDescent="0.2">
      <c r="A1783" s="42" t="s">
        <v>41</v>
      </c>
      <c r="B1783" s="42" t="s">
        <v>41</v>
      </c>
      <c r="C1783" s="43" t="s">
        <v>56</v>
      </c>
      <c r="D1783" s="43" t="s">
        <v>21</v>
      </c>
      <c r="E1783" s="45">
        <v>2019</v>
      </c>
      <c r="F1783" s="45" t="s">
        <v>75</v>
      </c>
      <c r="G1783" s="45" t="s">
        <v>312</v>
      </c>
      <c r="H1783" s="45" t="s">
        <v>313</v>
      </c>
      <c r="I1783" s="43" t="s">
        <v>92</v>
      </c>
      <c r="J1783" s="45" t="s">
        <v>544</v>
      </c>
      <c r="K1783" s="45" t="s">
        <v>544</v>
      </c>
      <c r="L1783" s="48">
        <v>1236.43</v>
      </c>
      <c r="M1783" s="48">
        <v>3029.39</v>
      </c>
    </row>
    <row r="1784" spans="1:13" ht="14.25" x14ac:dyDescent="0.2">
      <c r="A1784" s="42" t="s">
        <v>41</v>
      </c>
      <c r="B1784" s="42" t="s">
        <v>41</v>
      </c>
      <c r="C1784" s="43" t="s">
        <v>56</v>
      </c>
      <c r="D1784" s="43" t="s">
        <v>21</v>
      </c>
      <c r="E1784" s="45">
        <v>2019</v>
      </c>
      <c r="F1784" s="45" t="s">
        <v>75</v>
      </c>
      <c r="G1784" s="45" t="s">
        <v>312</v>
      </c>
      <c r="H1784" s="45" t="s">
        <v>313</v>
      </c>
      <c r="I1784" s="43" t="s">
        <v>92</v>
      </c>
      <c r="J1784" s="45" t="s">
        <v>544</v>
      </c>
      <c r="K1784" s="45" t="s">
        <v>544</v>
      </c>
      <c r="L1784" s="48">
        <v>1236.43</v>
      </c>
      <c r="M1784" s="48">
        <v>3029.39</v>
      </c>
    </row>
    <row r="1785" spans="1:13" ht="14.25" x14ac:dyDescent="0.2">
      <c r="A1785" s="42" t="s">
        <v>41</v>
      </c>
      <c r="B1785" s="42" t="s">
        <v>41</v>
      </c>
      <c r="C1785" s="43" t="s">
        <v>56</v>
      </c>
      <c r="D1785" s="43" t="s">
        <v>21</v>
      </c>
      <c r="E1785" s="45">
        <v>2019</v>
      </c>
      <c r="F1785" s="45" t="s">
        <v>75</v>
      </c>
      <c r="G1785" s="45" t="s">
        <v>312</v>
      </c>
      <c r="H1785" s="45" t="s">
        <v>313</v>
      </c>
      <c r="I1785" s="43" t="s">
        <v>317</v>
      </c>
      <c r="J1785" s="45" t="s">
        <v>544</v>
      </c>
      <c r="K1785" s="45" t="s">
        <v>544</v>
      </c>
      <c r="L1785" s="48">
        <v>1236.43</v>
      </c>
      <c r="M1785" s="48">
        <v>3029.39</v>
      </c>
    </row>
    <row r="1786" spans="1:13" ht="14.25" x14ac:dyDescent="0.2">
      <c r="A1786" s="42" t="s">
        <v>41</v>
      </c>
      <c r="B1786" s="42" t="s">
        <v>41</v>
      </c>
      <c r="C1786" s="43" t="s">
        <v>56</v>
      </c>
      <c r="D1786" s="43" t="s">
        <v>21</v>
      </c>
      <c r="E1786" s="45">
        <v>2019</v>
      </c>
      <c r="F1786" s="45" t="s">
        <v>75</v>
      </c>
      <c r="G1786" s="45" t="s">
        <v>312</v>
      </c>
      <c r="H1786" s="45" t="s">
        <v>313</v>
      </c>
      <c r="I1786" s="43" t="s">
        <v>92</v>
      </c>
      <c r="J1786" s="45" t="s">
        <v>544</v>
      </c>
      <c r="K1786" s="45" t="s">
        <v>544</v>
      </c>
      <c r="L1786" s="48">
        <v>1236.43</v>
      </c>
      <c r="M1786" s="48">
        <v>3029.39</v>
      </c>
    </row>
    <row r="1787" spans="1:13" ht="14.25" x14ac:dyDescent="0.2">
      <c r="A1787" s="42" t="s">
        <v>41</v>
      </c>
      <c r="B1787" s="42" t="s">
        <v>41</v>
      </c>
      <c r="C1787" s="43" t="s">
        <v>56</v>
      </c>
      <c r="D1787" s="43" t="s">
        <v>21</v>
      </c>
      <c r="E1787" s="45">
        <v>2019</v>
      </c>
      <c r="F1787" s="45" t="s">
        <v>75</v>
      </c>
      <c r="G1787" s="45" t="s">
        <v>312</v>
      </c>
      <c r="H1787" s="45" t="s">
        <v>313</v>
      </c>
      <c r="I1787" s="43" t="s">
        <v>322</v>
      </c>
      <c r="J1787" s="45" t="s">
        <v>544</v>
      </c>
      <c r="K1787" s="45" t="s">
        <v>544</v>
      </c>
      <c r="L1787" s="48">
        <v>1236.43</v>
      </c>
      <c r="M1787" s="48">
        <v>3029.39</v>
      </c>
    </row>
    <row r="1788" spans="1:13" ht="14.25" x14ac:dyDescent="0.2">
      <c r="A1788" s="42" t="s">
        <v>41</v>
      </c>
      <c r="B1788" s="42" t="s">
        <v>41</v>
      </c>
      <c r="C1788" s="43" t="s">
        <v>56</v>
      </c>
      <c r="D1788" s="43" t="s">
        <v>21</v>
      </c>
      <c r="E1788" s="45">
        <v>2019</v>
      </c>
      <c r="F1788" s="45" t="s">
        <v>75</v>
      </c>
      <c r="G1788" s="45" t="s">
        <v>312</v>
      </c>
      <c r="H1788" s="45" t="s">
        <v>313</v>
      </c>
      <c r="I1788" s="43" t="s">
        <v>114</v>
      </c>
      <c r="J1788" s="45" t="s">
        <v>544</v>
      </c>
      <c r="K1788" s="45" t="s">
        <v>544</v>
      </c>
      <c r="L1788" s="48">
        <v>1236.43</v>
      </c>
      <c r="M1788" s="48">
        <v>3029.39</v>
      </c>
    </row>
    <row r="1789" spans="1:13" ht="14.25" x14ac:dyDescent="0.2">
      <c r="A1789" s="42" t="s">
        <v>41</v>
      </c>
      <c r="B1789" s="42" t="s">
        <v>41</v>
      </c>
      <c r="C1789" s="43" t="s">
        <v>56</v>
      </c>
      <c r="D1789" s="43" t="s">
        <v>21</v>
      </c>
      <c r="E1789" s="45">
        <v>2019</v>
      </c>
      <c r="F1789" s="45" t="s">
        <v>75</v>
      </c>
      <c r="G1789" s="45" t="s">
        <v>312</v>
      </c>
      <c r="H1789" s="45" t="s">
        <v>313</v>
      </c>
      <c r="I1789" s="43" t="s">
        <v>120</v>
      </c>
      <c r="J1789" s="45" t="s">
        <v>544</v>
      </c>
      <c r="K1789" s="45" t="s">
        <v>544</v>
      </c>
      <c r="L1789" s="48">
        <v>1236.43</v>
      </c>
      <c r="M1789" s="48">
        <v>3029.39</v>
      </c>
    </row>
    <row r="1790" spans="1:13" ht="14.25" x14ac:dyDescent="0.2">
      <c r="A1790" s="42" t="s">
        <v>41</v>
      </c>
      <c r="B1790" s="42" t="s">
        <v>41</v>
      </c>
      <c r="C1790" s="43" t="s">
        <v>56</v>
      </c>
      <c r="D1790" s="43" t="s">
        <v>21</v>
      </c>
      <c r="E1790" s="45">
        <v>2019</v>
      </c>
      <c r="F1790" s="45" t="s">
        <v>75</v>
      </c>
      <c r="G1790" s="45" t="s">
        <v>312</v>
      </c>
      <c r="H1790" s="45" t="s">
        <v>313</v>
      </c>
      <c r="I1790" s="43" t="s">
        <v>109</v>
      </c>
      <c r="J1790" s="45" t="s">
        <v>544</v>
      </c>
      <c r="K1790" s="45" t="s">
        <v>544</v>
      </c>
      <c r="L1790" s="48">
        <v>1236.43</v>
      </c>
      <c r="M1790" s="48">
        <v>3029.39</v>
      </c>
    </row>
    <row r="1791" spans="1:13" ht="14.25" x14ac:dyDescent="0.2">
      <c r="A1791" s="42" t="s">
        <v>41</v>
      </c>
      <c r="B1791" s="42" t="s">
        <v>41</v>
      </c>
      <c r="C1791" s="43" t="s">
        <v>56</v>
      </c>
      <c r="D1791" s="43" t="s">
        <v>21</v>
      </c>
      <c r="E1791" s="45">
        <v>2019</v>
      </c>
      <c r="F1791" s="45" t="s">
        <v>75</v>
      </c>
      <c r="G1791" s="45" t="s">
        <v>312</v>
      </c>
      <c r="H1791" s="45" t="s">
        <v>313</v>
      </c>
      <c r="I1791" s="43" t="s">
        <v>274</v>
      </c>
      <c r="J1791" s="45" t="s">
        <v>544</v>
      </c>
      <c r="K1791" s="45" t="s">
        <v>544</v>
      </c>
      <c r="L1791" s="48">
        <v>1236.43</v>
      </c>
      <c r="M1791" s="48">
        <v>3029.39</v>
      </c>
    </row>
    <row r="1792" spans="1:13" ht="14.25" x14ac:dyDescent="0.2">
      <c r="A1792" s="42" t="s">
        <v>41</v>
      </c>
      <c r="B1792" s="42" t="s">
        <v>41</v>
      </c>
      <c r="C1792" s="43" t="s">
        <v>56</v>
      </c>
      <c r="D1792" s="43" t="s">
        <v>21</v>
      </c>
      <c r="E1792" s="45">
        <v>2019</v>
      </c>
      <c r="F1792" s="45" t="s">
        <v>75</v>
      </c>
      <c r="G1792" s="45" t="s">
        <v>312</v>
      </c>
      <c r="H1792" s="45" t="s">
        <v>313</v>
      </c>
      <c r="I1792" s="43" t="s">
        <v>228</v>
      </c>
      <c r="J1792" s="45" t="s">
        <v>544</v>
      </c>
      <c r="K1792" s="45" t="s">
        <v>544</v>
      </c>
      <c r="L1792" s="48">
        <v>1236.43</v>
      </c>
      <c r="M1792" s="48">
        <v>3029.39</v>
      </c>
    </row>
    <row r="1793" spans="1:13" ht="14.25" x14ac:dyDescent="0.2">
      <c r="A1793" s="42" t="s">
        <v>41</v>
      </c>
      <c r="B1793" s="42" t="s">
        <v>41</v>
      </c>
      <c r="C1793" s="43" t="s">
        <v>56</v>
      </c>
      <c r="D1793" s="43" t="s">
        <v>21</v>
      </c>
      <c r="E1793" s="45">
        <v>2019</v>
      </c>
      <c r="F1793" s="45" t="s">
        <v>75</v>
      </c>
      <c r="G1793" s="45" t="s">
        <v>312</v>
      </c>
      <c r="H1793" s="45" t="s">
        <v>313</v>
      </c>
      <c r="I1793" s="43" t="s">
        <v>113</v>
      </c>
      <c r="J1793" s="45" t="s">
        <v>544</v>
      </c>
      <c r="K1793" s="45" t="s">
        <v>544</v>
      </c>
      <c r="L1793" s="48">
        <v>1236.43</v>
      </c>
      <c r="M1793" s="48">
        <v>3029.39</v>
      </c>
    </row>
    <row r="1794" spans="1:13" ht="14.25" x14ac:dyDescent="0.2">
      <c r="A1794" s="42" t="s">
        <v>41</v>
      </c>
      <c r="B1794" s="42" t="s">
        <v>41</v>
      </c>
      <c r="C1794" s="43" t="s">
        <v>56</v>
      </c>
      <c r="D1794" s="43" t="s">
        <v>21</v>
      </c>
      <c r="E1794" s="45">
        <v>2019</v>
      </c>
      <c r="F1794" s="45" t="s">
        <v>75</v>
      </c>
      <c r="G1794" s="45" t="s">
        <v>312</v>
      </c>
      <c r="H1794" s="45" t="s">
        <v>313</v>
      </c>
      <c r="I1794" s="43" t="s">
        <v>123</v>
      </c>
      <c r="J1794" s="45" t="s">
        <v>544</v>
      </c>
      <c r="K1794" s="45" t="s">
        <v>544</v>
      </c>
      <c r="L1794" s="48">
        <v>1236.43</v>
      </c>
      <c r="M1794" s="48">
        <v>3029.39</v>
      </c>
    </row>
    <row r="1795" spans="1:13" ht="14.25" x14ac:dyDescent="0.2">
      <c r="A1795" s="42" t="s">
        <v>41</v>
      </c>
      <c r="B1795" s="42" t="s">
        <v>41</v>
      </c>
      <c r="C1795" s="43" t="s">
        <v>56</v>
      </c>
      <c r="D1795" s="43" t="s">
        <v>21</v>
      </c>
      <c r="E1795" s="45">
        <v>2019</v>
      </c>
      <c r="F1795" s="45" t="s">
        <v>75</v>
      </c>
      <c r="G1795" s="45" t="s">
        <v>312</v>
      </c>
      <c r="H1795" s="45" t="s">
        <v>313</v>
      </c>
      <c r="I1795" s="43" t="s">
        <v>137</v>
      </c>
      <c r="J1795" s="45" t="s">
        <v>544</v>
      </c>
      <c r="K1795" s="45" t="s">
        <v>544</v>
      </c>
      <c r="L1795" s="48">
        <v>1236.43</v>
      </c>
      <c r="M1795" s="48">
        <v>3029.39</v>
      </c>
    </row>
    <row r="1796" spans="1:13" ht="14.25" x14ac:dyDescent="0.2">
      <c r="A1796" s="42" t="s">
        <v>41</v>
      </c>
      <c r="B1796" s="42" t="s">
        <v>41</v>
      </c>
      <c r="C1796" s="43" t="s">
        <v>56</v>
      </c>
      <c r="D1796" s="43" t="s">
        <v>21</v>
      </c>
      <c r="E1796" s="45">
        <v>2019</v>
      </c>
      <c r="F1796" s="45" t="s">
        <v>75</v>
      </c>
      <c r="G1796" s="45" t="s">
        <v>312</v>
      </c>
      <c r="H1796" s="45" t="s">
        <v>313</v>
      </c>
      <c r="I1796" s="43" t="s">
        <v>92</v>
      </c>
      <c r="J1796" s="45" t="s">
        <v>544</v>
      </c>
      <c r="K1796" s="45" t="s">
        <v>544</v>
      </c>
      <c r="L1796" s="48">
        <v>1236.43</v>
      </c>
      <c r="M1796" s="48">
        <v>3029.39</v>
      </c>
    </row>
    <row r="1797" spans="1:13" ht="14.25" x14ac:dyDescent="0.2">
      <c r="A1797" s="42" t="s">
        <v>41</v>
      </c>
      <c r="B1797" s="42" t="s">
        <v>41</v>
      </c>
      <c r="C1797" s="43" t="s">
        <v>56</v>
      </c>
      <c r="D1797" s="43" t="s">
        <v>21</v>
      </c>
      <c r="E1797" s="45">
        <v>2019</v>
      </c>
      <c r="F1797" s="45" t="s">
        <v>75</v>
      </c>
      <c r="G1797" s="45" t="s">
        <v>312</v>
      </c>
      <c r="H1797" s="45" t="s">
        <v>313</v>
      </c>
      <c r="I1797" s="43" t="s">
        <v>109</v>
      </c>
      <c r="J1797" s="45" t="s">
        <v>544</v>
      </c>
      <c r="K1797" s="45" t="s">
        <v>544</v>
      </c>
      <c r="L1797" s="48">
        <v>1236.43</v>
      </c>
      <c r="M1797" s="48">
        <v>3029.39</v>
      </c>
    </row>
    <row r="1798" spans="1:13" ht="14.25" x14ac:dyDescent="0.2">
      <c r="A1798" s="42" t="s">
        <v>41</v>
      </c>
      <c r="B1798" s="42" t="s">
        <v>41</v>
      </c>
      <c r="C1798" s="43" t="s">
        <v>56</v>
      </c>
      <c r="D1798" s="43" t="s">
        <v>21</v>
      </c>
      <c r="E1798" s="45">
        <v>2019</v>
      </c>
      <c r="F1798" s="45" t="s">
        <v>75</v>
      </c>
      <c r="G1798" s="45" t="s">
        <v>312</v>
      </c>
      <c r="H1798" s="45" t="s">
        <v>313</v>
      </c>
      <c r="I1798" s="43" t="s">
        <v>326</v>
      </c>
      <c r="J1798" s="45" t="s">
        <v>544</v>
      </c>
      <c r="K1798" s="45" t="s">
        <v>544</v>
      </c>
      <c r="L1798" s="48">
        <v>1236.43</v>
      </c>
      <c r="M1798" s="48">
        <v>3029.39</v>
      </c>
    </row>
    <row r="1799" spans="1:13" ht="14.25" x14ac:dyDescent="0.2">
      <c r="A1799" s="42" t="s">
        <v>41</v>
      </c>
      <c r="B1799" s="42" t="s">
        <v>41</v>
      </c>
      <c r="C1799" s="43" t="s">
        <v>56</v>
      </c>
      <c r="D1799" s="43" t="s">
        <v>21</v>
      </c>
      <c r="E1799" s="45">
        <v>2019</v>
      </c>
      <c r="F1799" s="45" t="s">
        <v>75</v>
      </c>
      <c r="G1799" s="45" t="s">
        <v>312</v>
      </c>
      <c r="H1799" s="45" t="s">
        <v>313</v>
      </c>
      <c r="I1799" s="43" t="s">
        <v>92</v>
      </c>
      <c r="J1799" s="45" t="s">
        <v>544</v>
      </c>
      <c r="K1799" s="45" t="s">
        <v>544</v>
      </c>
      <c r="L1799" s="48">
        <v>1236.43</v>
      </c>
      <c r="M1799" s="48">
        <v>3029.39</v>
      </c>
    </row>
    <row r="1800" spans="1:13" ht="14.25" x14ac:dyDescent="0.2">
      <c r="A1800" s="42" t="s">
        <v>41</v>
      </c>
      <c r="B1800" s="42" t="s">
        <v>41</v>
      </c>
      <c r="C1800" s="43" t="s">
        <v>56</v>
      </c>
      <c r="D1800" s="43" t="s">
        <v>21</v>
      </c>
      <c r="E1800" s="45">
        <v>2019</v>
      </c>
      <c r="F1800" s="45" t="s">
        <v>75</v>
      </c>
      <c r="G1800" s="45" t="s">
        <v>312</v>
      </c>
      <c r="H1800" s="45" t="s">
        <v>313</v>
      </c>
      <c r="I1800" s="43" t="s">
        <v>213</v>
      </c>
      <c r="J1800" s="45" t="s">
        <v>544</v>
      </c>
      <c r="K1800" s="45" t="s">
        <v>544</v>
      </c>
      <c r="L1800" s="48">
        <v>1236.43</v>
      </c>
      <c r="M1800" s="48">
        <v>3029.39</v>
      </c>
    </row>
    <row r="1801" spans="1:13" ht="14.25" x14ac:dyDescent="0.2">
      <c r="A1801" s="42" t="s">
        <v>41</v>
      </c>
      <c r="B1801" s="42" t="s">
        <v>41</v>
      </c>
      <c r="C1801" s="43" t="s">
        <v>56</v>
      </c>
      <c r="D1801" s="43" t="s">
        <v>21</v>
      </c>
      <c r="E1801" s="45">
        <v>2019</v>
      </c>
      <c r="F1801" s="45" t="s">
        <v>75</v>
      </c>
      <c r="G1801" s="45" t="s">
        <v>312</v>
      </c>
      <c r="H1801" s="45" t="s">
        <v>313</v>
      </c>
      <c r="I1801" s="43" t="s">
        <v>92</v>
      </c>
      <c r="J1801" s="45" t="s">
        <v>544</v>
      </c>
      <c r="K1801" s="45" t="s">
        <v>544</v>
      </c>
      <c r="L1801" s="48">
        <v>1236.43</v>
      </c>
      <c r="M1801" s="48">
        <v>3029.39</v>
      </c>
    </row>
    <row r="1802" spans="1:13" ht="14.25" x14ac:dyDescent="0.2">
      <c r="A1802" s="42" t="s">
        <v>41</v>
      </c>
      <c r="B1802" s="42" t="s">
        <v>41</v>
      </c>
      <c r="C1802" s="43" t="s">
        <v>56</v>
      </c>
      <c r="D1802" s="43" t="s">
        <v>21</v>
      </c>
      <c r="E1802" s="45">
        <v>2019</v>
      </c>
      <c r="F1802" s="45" t="s">
        <v>75</v>
      </c>
      <c r="G1802" s="45" t="s">
        <v>312</v>
      </c>
      <c r="H1802" s="45" t="s">
        <v>313</v>
      </c>
      <c r="I1802" s="43" t="s">
        <v>327</v>
      </c>
      <c r="J1802" s="45" t="s">
        <v>544</v>
      </c>
      <c r="K1802" s="45" t="s">
        <v>544</v>
      </c>
      <c r="L1802" s="48">
        <v>1236.43</v>
      </c>
      <c r="M1802" s="48">
        <v>3029.39</v>
      </c>
    </row>
    <row r="1803" spans="1:13" ht="14.25" x14ac:dyDescent="0.2">
      <c r="A1803" s="42" t="s">
        <v>41</v>
      </c>
      <c r="B1803" s="42" t="s">
        <v>41</v>
      </c>
      <c r="C1803" s="43" t="s">
        <v>56</v>
      </c>
      <c r="D1803" s="43" t="s">
        <v>21</v>
      </c>
      <c r="E1803" s="45">
        <v>2019</v>
      </c>
      <c r="F1803" s="45" t="s">
        <v>75</v>
      </c>
      <c r="G1803" s="45" t="s">
        <v>312</v>
      </c>
      <c r="H1803" s="45" t="s">
        <v>313</v>
      </c>
      <c r="I1803" s="43" t="s">
        <v>321</v>
      </c>
      <c r="J1803" s="45" t="s">
        <v>544</v>
      </c>
      <c r="K1803" s="45" t="s">
        <v>544</v>
      </c>
      <c r="L1803" s="48">
        <v>1236.43</v>
      </c>
      <c r="M1803" s="48">
        <v>3029.39</v>
      </c>
    </row>
    <row r="1804" spans="1:13" ht="14.25" x14ac:dyDescent="0.2">
      <c r="A1804" s="42" t="s">
        <v>41</v>
      </c>
      <c r="B1804" s="42" t="s">
        <v>41</v>
      </c>
      <c r="C1804" s="43" t="s">
        <v>56</v>
      </c>
      <c r="D1804" s="43" t="s">
        <v>21</v>
      </c>
      <c r="E1804" s="45">
        <v>2019</v>
      </c>
      <c r="F1804" s="45" t="s">
        <v>75</v>
      </c>
      <c r="G1804" s="45" t="s">
        <v>312</v>
      </c>
      <c r="H1804" s="45" t="s">
        <v>313</v>
      </c>
      <c r="I1804" s="43" t="s">
        <v>92</v>
      </c>
      <c r="J1804" s="45" t="s">
        <v>544</v>
      </c>
      <c r="K1804" s="45" t="s">
        <v>544</v>
      </c>
      <c r="L1804" s="48">
        <v>1236.43</v>
      </c>
      <c r="M1804" s="48">
        <v>3029.39</v>
      </c>
    </row>
    <row r="1805" spans="1:13" ht="14.25" x14ac:dyDescent="0.2">
      <c r="A1805" s="42" t="s">
        <v>41</v>
      </c>
      <c r="B1805" s="42" t="s">
        <v>41</v>
      </c>
      <c r="C1805" s="43" t="s">
        <v>56</v>
      </c>
      <c r="D1805" s="43" t="s">
        <v>21</v>
      </c>
      <c r="E1805" s="45">
        <v>2019</v>
      </c>
      <c r="F1805" s="45" t="s">
        <v>75</v>
      </c>
      <c r="G1805" s="45" t="s">
        <v>312</v>
      </c>
      <c r="H1805" s="45" t="s">
        <v>313</v>
      </c>
      <c r="I1805" s="43" t="s">
        <v>117</v>
      </c>
      <c r="J1805" s="45" t="s">
        <v>544</v>
      </c>
      <c r="K1805" s="45" t="s">
        <v>544</v>
      </c>
      <c r="L1805" s="48">
        <v>1236.43</v>
      </c>
      <c r="M1805" s="48">
        <v>3029.39</v>
      </c>
    </row>
    <row r="1806" spans="1:13" ht="14.25" x14ac:dyDescent="0.2">
      <c r="A1806" s="42" t="s">
        <v>41</v>
      </c>
      <c r="B1806" s="42" t="s">
        <v>41</v>
      </c>
      <c r="C1806" s="43" t="s">
        <v>56</v>
      </c>
      <c r="D1806" s="43" t="s">
        <v>21</v>
      </c>
      <c r="E1806" s="45">
        <v>2019</v>
      </c>
      <c r="F1806" s="45" t="s">
        <v>75</v>
      </c>
      <c r="G1806" s="45" t="s">
        <v>312</v>
      </c>
      <c r="H1806" s="45" t="s">
        <v>313</v>
      </c>
      <c r="I1806" s="43" t="s">
        <v>213</v>
      </c>
      <c r="J1806" s="45" t="s">
        <v>544</v>
      </c>
      <c r="K1806" s="45" t="s">
        <v>544</v>
      </c>
      <c r="L1806" s="48">
        <v>1236.43</v>
      </c>
      <c r="M1806" s="48">
        <v>3029.39</v>
      </c>
    </row>
    <row r="1807" spans="1:13" ht="14.25" x14ac:dyDescent="0.2">
      <c r="A1807" s="42" t="s">
        <v>41</v>
      </c>
      <c r="B1807" s="42" t="s">
        <v>41</v>
      </c>
      <c r="C1807" s="43" t="s">
        <v>56</v>
      </c>
      <c r="D1807" s="43" t="s">
        <v>21</v>
      </c>
      <c r="E1807" s="45">
        <v>2019</v>
      </c>
      <c r="F1807" s="45" t="s">
        <v>75</v>
      </c>
      <c r="G1807" s="45" t="s">
        <v>312</v>
      </c>
      <c r="H1807" s="45" t="s">
        <v>313</v>
      </c>
      <c r="I1807" s="43" t="s">
        <v>92</v>
      </c>
      <c r="J1807" s="45" t="s">
        <v>544</v>
      </c>
      <c r="K1807" s="45" t="s">
        <v>544</v>
      </c>
      <c r="L1807" s="48">
        <v>1236.43</v>
      </c>
      <c r="M1807" s="48">
        <v>3029.39</v>
      </c>
    </row>
    <row r="1808" spans="1:13" ht="14.25" x14ac:dyDescent="0.2">
      <c r="A1808" s="42" t="s">
        <v>41</v>
      </c>
      <c r="B1808" s="42" t="s">
        <v>41</v>
      </c>
      <c r="C1808" s="43" t="s">
        <v>56</v>
      </c>
      <c r="D1808" s="43" t="s">
        <v>21</v>
      </c>
      <c r="E1808" s="45">
        <v>2019</v>
      </c>
      <c r="F1808" s="45" t="s">
        <v>75</v>
      </c>
      <c r="G1808" s="45" t="s">
        <v>312</v>
      </c>
      <c r="H1808" s="45" t="s">
        <v>313</v>
      </c>
      <c r="I1808" s="43" t="s">
        <v>92</v>
      </c>
      <c r="J1808" s="45" t="s">
        <v>544</v>
      </c>
      <c r="K1808" s="45" t="s">
        <v>544</v>
      </c>
      <c r="L1808" s="48">
        <v>1236.43</v>
      </c>
      <c r="M1808" s="48">
        <v>3029.39</v>
      </c>
    </row>
    <row r="1809" spans="1:13" ht="14.25" x14ac:dyDescent="0.2">
      <c r="A1809" s="42" t="s">
        <v>41</v>
      </c>
      <c r="B1809" s="42" t="s">
        <v>41</v>
      </c>
      <c r="C1809" s="43" t="s">
        <v>56</v>
      </c>
      <c r="D1809" s="43" t="s">
        <v>21</v>
      </c>
      <c r="E1809" s="45">
        <v>2019</v>
      </c>
      <c r="F1809" s="45" t="s">
        <v>75</v>
      </c>
      <c r="G1809" s="45" t="s">
        <v>312</v>
      </c>
      <c r="H1809" s="45" t="s">
        <v>313</v>
      </c>
      <c r="I1809" s="43" t="s">
        <v>139</v>
      </c>
      <c r="J1809" s="45" t="s">
        <v>544</v>
      </c>
      <c r="K1809" s="45" t="s">
        <v>544</v>
      </c>
      <c r="L1809" s="48">
        <v>1236.43</v>
      </c>
      <c r="M1809" s="48">
        <v>3029.39</v>
      </c>
    </row>
    <row r="1810" spans="1:13" ht="14.25" x14ac:dyDescent="0.2">
      <c r="A1810" s="42" t="s">
        <v>41</v>
      </c>
      <c r="B1810" s="42" t="s">
        <v>41</v>
      </c>
      <c r="C1810" s="43" t="s">
        <v>56</v>
      </c>
      <c r="D1810" s="43" t="s">
        <v>21</v>
      </c>
      <c r="E1810" s="45">
        <v>2019</v>
      </c>
      <c r="F1810" s="45" t="s">
        <v>75</v>
      </c>
      <c r="G1810" s="45" t="s">
        <v>312</v>
      </c>
      <c r="H1810" s="45" t="s">
        <v>313</v>
      </c>
      <c r="I1810" s="43" t="s">
        <v>210</v>
      </c>
      <c r="J1810" s="45" t="s">
        <v>544</v>
      </c>
      <c r="K1810" s="45" t="s">
        <v>544</v>
      </c>
      <c r="L1810" s="48">
        <v>1236.43</v>
      </c>
      <c r="M1810" s="48">
        <v>3029.39</v>
      </c>
    </row>
    <row r="1811" spans="1:13" ht="14.25" x14ac:dyDescent="0.2">
      <c r="A1811" s="42" t="s">
        <v>41</v>
      </c>
      <c r="B1811" s="42" t="s">
        <v>41</v>
      </c>
      <c r="C1811" s="43" t="s">
        <v>56</v>
      </c>
      <c r="D1811" s="43" t="s">
        <v>21</v>
      </c>
      <c r="E1811" s="45">
        <v>2019</v>
      </c>
      <c r="F1811" s="45" t="s">
        <v>75</v>
      </c>
      <c r="G1811" s="45" t="s">
        <v>312</v>
      </c>
      <c r="H1811" s="45" t="s">
        <v>313</v>
      </c>
      <c r="I1811" s="43" t="s">
        <v>314</v>
      </c>
      <c r="J1811" s="45" t="s">
        <v>544</v>
      </c>
      <c r="K1811" s="45" t="s">
        <v>544</v>
      </c>
      <c r="L1811" s="48">
        <v>1236.43</v>
      </c>
      <c r="M1811" s="48">
        <v>3029.39</v>
      </c>
    </row>
    <row r="1812" spans="1:13" ht="14.25" x14ac:dyDescent="0.2">
      <c r="A1812" s="42" t="s">
        <v>41</v>
      </c>
      <c r="B1812" s="42" t="s">
        <v>41</v>
      </c>
      <c r="C1812" s="43" t="s">
        <v>56</v>
      </c>
      <c r="D1812" s="43" t="s">
        <v>21</v>
      </c>
      <c r="E1812" s="45">
        <v>2019</v>
      </c>
      <c r="F1812" s="45" t="s">
        <v>75</v>
      </c>
      <c r="G1812" s="45" t="s">
        <v>312</v>
      </c>
      <c r="H1812" s="45" t="s">
        <v>313</v>
      </c>
      <c r="I1812" s="43" t="s">
        <v>248</v>
      </c>
      <c r="J1812" s="45" t="s">
        <v>544</v>
      </c>
      <c r="K1812" s="45" t="s">
        <v>544</v>
      </c>
      <c r="L1812" s="48">
        <v>1236.43</v>
      </c>
      <c r="M1812" s="48">
        <v>3029.39</v>
      </c>
    </row>
    <row r="1813" spans="1:13" ht="14.25" x14ac:dyDescent="0.2">
      <c r="A1813" s="42" t="s">
        <v>41</v>
      </c>
      <c r="B1813" s="42" t="s">
        <v>41</v>
      </c>
      <c r="C1813" s="43" t="s">
        <v>56</v>
      </c>
      <c r="D1813" s="43" t="s">
        <v>21</v>
      </c>
      <c r="E1813" s="45">
        <v>2019</v>
      </c>
      <c r="F1813" s="45" t="s">
        <v>75</v>
      </c>
      <c r="G1813" s="45" t="s">
        <v>312</v>
      </c>
      <c r="H1813" s="45" t="s">
        <v>313</v>
      </c>
      <c r="I1813" s="43" t="s">
        <v>92</v>
      </c>
      <c r="J1813" s="45" t="s">
        <v>544</v>
      </c>
      <c r="K1813" s="45" t="s">
        <v>544</v>
      </c>
      <c r="L1813" s="48">
        <v>1236.43</v>
      </c>
      <c r="M1813" s="48">
        <v>3029.39</v>
      </c>
    </row>
    <row r="1814" spans="1:13" ht="14.25" x14ac:dyDescent="0.2">
      <c r="A1814" s="42" t="s">
        <v>41</v>
      </c>
      <c r="B1814" s="42" t="s">
        <v>41</v>
      </c>
      <c r="C1814" s="43" t="s">
        <v>56</v>
      </c>
      <c r="D1814" s="43" t="s">
        <v>21</v>
      </c>
      <c r="E1814" s="45">
        <v>2019</v>
      </c>
      <c r="F1814" s="45" t="s">
        <v>75</v>
      </c>
      <c r="G1814" s="45" t="s">
        <v>312</v>
      </c>
      <c r="H1814" s="45" t="s">
        <v>313</v>
      </c>
      <c r="I1814" s="43" t="s">
        <v>92</v>
      </c>
      <c r="J1814" s="45" t="s">
        <v>544</v>
      </c>
      <c r="K1814" s="45" t="s">
        <v>544</v>
      </c>
      <c r="L1814" s="48">
        <v>1236.43</v>
      </c>
      <c r="M1814" s="48">
        <v>3029.39</v>
      </c>
    </row>
    <row r="1815" spans="1:13" ht="14.25" x14ac:dyDescent="0.2">
      <c r="A1815" s="42" t="s">
        <v>41</v>
      </c>
      <c r="B1815" s="42" t="s">
        <v>41</v>
      </c>
      <c r="C1815" s="43" t="s">
        <v>56</v>
      </c>
      <c r="D1815" s="43" t="s">
        <v>21</v>
      </c>
      <c r="E1815" s="45">
        <v>2019</v>
      </c>
      <c r="F1815" s="45" t="s">
        <v>75</v>
      </c>
      <c r="G1815" s="45" t="s">
        <v>312</v>
      </c>
      <c r="H1815" s="45" t="s">
        <v>313</v>
      </c>
      <c r="I1815" s="43" t="s">
        <v>314</v>
      </c>
      <c r="J1815" s="45" t="s">
        <v>544</v>
      </c>
      <c r="K1815" s="45" t="s">
        <v>544</v>
      </c>
      <c r="L1815" s="48">
        <v>1236.43</v>
      </c>
      <c r="M1815" s="48">
        <v>3029.39</v>
      </c>
    </row>
    <row r="1816" spans="1:13" ht="14.25" x14ac:dyDescent="0.2">
      <c r="A1816" s="42" t="s">
        <v>41</v>
      </c>
      <c r="B1816" s="42" t="s">
        <v>41</v>
      </c>
      <c r="C1816" s="43" t="s">
        <v>56</v>
      </c>
      <c r="D1816" s="43" t="s">
        <v>3</v>
      </c>
      <c r="E1816" s="45">
        <v>2019</v>
      </c>
      <c r="F1816" s="45" t="s">
        <v>61</v>
      </c>
      <c r="G1816" s="45" t="s">
        <v>102</v>
      </c>
      <c r="H1816" s="45" t="s">
        <v>99</v>
      </c>
      <c r="I1816" s="43" t="s">
        <v>316</v>
      </c>
      <c r="J1816" s="45" t="s">
        <v>544</v>
      </c>
      <c r="K1816" s="45" t="s">
        <v>544</v>
      </c>
      <c r="L1816" s="48">
        <v>1568.6</v>
      </c>
      <c r="M1816" s="48">
        <v>5753.34</v>
      </c>
    </row>
    <row r="1817" spans="1:13" ht="14.25" x14ac:dyDescent="0.2">
      <c r="A1817" s="42" t="s">
        <v>41</v>
      </c>
      <c r="B1817" s="42" t="s">
        <v>41</v>
      </c>
      <c r="C1817" s="43" t="s">
        <v>56</v>
      </c>
      <c r="D1817" s="43" t="s">
        <v>3</v>
      </c>
      <c r="E1817" s="45">
        <v>2019</v>
      </c>
      <c r="F1817" s="45" t="s">
        <v>61</v>
      </c>
      <c r="G1817" s="45" t="s">
        <v>102</v>
      </c>
      <c r="H1817" s="45" t="s">
        <v>85</v>
      </c>
      <c r="I1817" s="43" t="s">
        <v>109</v>
      </c>
      <c r="J1817" s="45" t="s">
        <v>544</v>
      </c>
      <c r="K1817" s="45" t="s">
        <v>544</v>
      </c>
      <c r="L1817" s="48">
        <v>1568.6</v>
      </c>
      <c r="M1817" s="48">
        <v>4937.68</v>
      </c>
    </row>
    <row r="1818" spans="1:13" ht="14.25" x14ac:dyDescent="0.2">
      <c r="A1818" s="42" t="s">
        <v>41</v>
      </c>
      <c r="B1818" s="42" t="s">
        <v>41</v>
      </c>
      <c r="C1818" s="43" t="s">
        <v>56</v>
      </c>
      <c r="D1818" s="43" t="s">
        <v>3</v>
      </c>
      <c r="E1818" s="45">
        <v>2019</v>
      </c>
      <c r="F1818" s="45" t="s">
        <v>61</v>
      </c>
      <c r="G1818" s="45" t="s">
        <v>102</v>
      </c>
      <c r="H1818" s="45" t="s">
        <v>162</v>
      </c>
      <c r="I1818" s="43" t="s">
        <v>316</v>
      </c>
      <c r="J1818" s="45" t="s">
        <v>544</v>
      </c>
      <c r="K1818" s="45" t="s">
        <v>544</v>
      </c>
      <c r="L1818" s="48">
        <v>1568.6</v>
      </c>
      <c r="M1818" s="48">
        <v>5376.88</v>
      </c>
    </row>
    <row r="1819" spans="1:13" ht="14.25" x14ac:dyDescent="0.2">
      <c r="A1819" s="42" t="s">
        <v>41</v>
      </c>
      <c r="B1819" s="42" t="s">
        <v>41</v>
      </c>
      <c r="C1819" s="43" t="s">
        <v>56</v>
      </c>
      <c r="D1819" s="43" t="s">
        <v>3</v>
      </c>
      <c r="E1819" s="45">
        <v>2019</v>
      </c>
      <c r="F1819" s="45" t="s">
        <v>61</v>
      </c>
      <c r="G1819" s="45" t="s">
        <v>102</v>
      </c>
      <c r="H1819" s="45" t="s">
        <v>283</v>
      </c>
      <c r="I1819" s="43" t="s">
        <v>322</v>
      </c>
      <c r="J1819" s="45" t="s">
        <v>544</v>
      </c>
      <c r="K1819" s="45" t="s">
        <v>544</v>
      </c>
      <c r="L1819" s="48">
        <v>2487.3200000000002</v>
      </c>
      <c r="M1819" s="48">
        <v>6934.21</v>
      </c>
    </row>
    <row r="1820" spans="1:13" ht="14.25" x14ac:dyDescent="0.2">
      <c r="A1820" s="42" t="s">
        <v>41</v>
      </c>
      <c r="B1820" s="42" t="s">
        <v>41</v>
      </c>
      <c r="C1820" s="43" t="s">
        <v>56</v>
      </c>
      <c r="D1820" s="43" t="s">
        <v>3</v>
      </c>
      <c r="E1820" s="45">
        <v>2019</v>
      </c>
      <c r="F1820" s="45" t="s">
        <v>61</v>
      </c>
      <c r="G1820" s="45" t="s">
        <v>102</v>
      </c>
      <c r="H1820" s="45" t="s">
        <v>180</v>
      </c>
      <c r="I1820" s="43" t="s">
        <v>322</v>
      </c>
      <c r="J1820" s="45" t="s">
        <v>544</v>
      </c>
      <c r="K1820" s="45" t="s">
        <v>544</v>
      </c>
      <c r="L1820" s="48">
        <v>1212</v>
      </c>
      <c r="M1820" s="48">
        <v>3818.04</v>
      </c>
    </row>
    <row r="1821" spans="1:13" ht="14.25" x14ac:dyDescent="0.2">
      <c r="A1821" s="42" t="s">
        <v>41</v>
      </c>
      <c r="B1821" s="42" t="s">
        <v>41</v>
      </c>
      <c r="C1821" s="43" t="s">
        <v>56</v>
      </c>
      <c r="D1821" s="43" t="s">
        <v>3</v>
      </c>
      <c r="E1821" s="45">
        <v>2019</v>
      </c>
      <c r="F1821" s="45" t="s">
        <v>61</v>
      </c>
      <c r="G1821" s="45" t="s">
        <v>102</v>
      </c>
      <c r="H1821" s="45" t="s">
        <v>256</v>
      </c>
      <c r="I1821" s="43" t="s">
        <v>322</v>
      </c>
      <c r="J1821" s="45" t="s">
        <v>544</v>
      </c>
      <c r="K1821" s="45" t="s">
        <v>544</v>
      </c>
      <c r="L1821" s="48">
        <v>1568.6</v>
      </c>
      <c r="M1821" s="48">
        <v>5790.31</v>
      </c>
    </row>
    <row r="1822" spans="1:13" ht="14.25" x14ac:dyDescent="0.2">
      <c r="A1822" s="42" t="s">
        <v>41</v>
      </c>
      <c r="B1822" s="42" t="s">
        <v>41</v>
      </c>
      <c r="C1822" s="43" t="s">
        <v>56</v>
      </c>
      <c r="D1822" s="43" t="s">
        <v>3</v>
      </c>
      <c r="E1822" s="45">
        <v>2019</v>
      </c>
      <c r="F1822" s="45" t="s">
        <v>61</v>
      </c>
      <c r="G1822" s="45" t="s">
        <v>102</v>
      </c>
      <c r="H1822" s="45" t="s">
        <v>181</v>
      </c>
      <c r="I1822" s="43" t="s">
        <v>322</v>
      </c>
      <c r="J1822" s="45" t="s">
        <v>544</v>
      </c>
      <c r="K1822" s="45" t="s">
        <v>544</v>
      </c>
      <c r="L1822" s="48">
        <v>1212</v>
      </c>
      <c r="M1822" s="48">
        <v>3818.04</v>
      </c>
    </row>
    <row r="1823" spans="1:13" ht="14.25" x14ac:dyDescent="0.2">
      <c r="A1823" s="42" t="s">
        <v>41</v>
      </c>
      <c r="B1823" s="42" t="s">
        <v>41</v>
      </c>
      <c r="C1823" s="43" t="s">
        <v>56</v>
      </c>
      <c r="D1823" s="43" t="s">
        <v>3</v>
      </c>
      <c r="E1823" s="45">
        <v>2019</v>
      </c>
      <c r="F1823" s="45" t="s">
        <v>61</v>
      </c>
      <c r="G1823" s="45" t="s">
        <v>102</v>
      </c>
      <c r="H1823" s="45" t="s">
        <v>99</v>
      </c>
      <c r="I1823" s="43" t="s">
        <v>322</v>
      </c>
      <c r="J1823" s="45" t="s">
        <v>544</v>
      </c>
      <c r="K1823" s="45" t="s">
        <v>544</v>
      </c>
      <c r="L1823" s="48">
        <v>1568.6</v>
      </c>
      <c r="M1823" s="48">
        <v>5753.34</v>
      </c>
    </row>
    <row r="1824" spans="1:13" ht="14.25" x14ac:dyDescent="0.2">
      <c r="A1824" s="42" t="s">
        <v>41</v>
      </c>
      <c r="B1824" s="42" t="s">
        <v>41</v>
      </c>
      <c r="C1824" s="43" t="s">
        <v>56</v>
      </c>
      <c r="D1824" s="43" t="s">
        <v>3</v>
      </c>
      <c r="E1824" s="45">
        <v>2019</v>
      </c>
      <c r="F1824" s="45" t="s">
        <v>61</v>
      </c>
      <c r="G1824" s="45" t="s">
        <v>102</v>
      </c>
      <c r="H1824" s="45" t="s">
        <v>95</v>
      </c>
      <c r="I1824" s="43" t="s">
        <v>322</v>
      </c>
      <c r="J1824" s="45" t="s">
        <v>544</v>
      </c>
      <c r="K1824" s="45" t="s">
        <v>544</v>
      </c>
      <c r="L1824" s="48">
        <v>1568.6</v>
      </c>
      <c r="M1824" s="48">
        <v>5790.31</v>
      </c>
    </row>
    <row r="1825" spans="1:13" ht="14.25" x14ac:dyDescent="0.2">
      <c r="A1825" s="42" t="s">
        <v>41</v>
      </c>
      <c r="B1825" s="42" t="s">
        <v>41</v>
      </c>
      <c r="C1825" s="43" t="s">
        <v>56</v>
      </c>
      <c r="D1825" s="43" t="s">
        <v>3</v>
      </c>
      <c r="E1825" s="45">
        <v>2019</v>
      </c>
      <c r="F1825" s="45" t="s">
        <v>61</v>
      </c>
      <c r="G1825" s="45" t="s">
        <v>102</v>
      </c>
      <c r="H1825" s="45" t="s">
        <v>256</v>
      </c>
      <c r="I1825" s="43" t="s">
        <v>316</v>
      </c>
      <c r="J1825" s="45" t="s">
        <v>544</v>
      </c>
      <c r="K1825" s="45" t="s">
        <v>544</v>
      </c>
      <c r="L1825" s="48">
        <v>1568.6</v>
      </c>
      <c r="M1825" s="48">
        <v>5790.31</v>
      </c>
    </row>
    <row r="1826" spans="1:13" ht="14.25" x14ac:dyDescent="0.2">
      <c r="A1826" s="42" t="s">
        <v>41</v>
      </c>
      <c r="B1826" s="42" t="s">
        <v>41</v>
      </c>
      <c r="C1826" s="43" t="s">
        <v>56</v>
      </c>
      <c r="D1826" s="43" t="s">
        <v>3</v>
      </c>
      <c r="E1826" s="45">
        <v>2019</v>
      </c>
      <c r="F1826" s="45" t="s">
        <v>61</v>
      </c>
      <c r="G1826" s="45" t="s">
        <v>102</v>
      </c>
      <c r="H1826" s="45" t="s">
        <v>93</v>
      </c>
      <c r="I1826" s="43" t="s">
        <v>321</v>
      </c>
      <c r="J1826" s="45" t="s">
        <v>544</v>
      </c>
      <c r="K1826" s="45" t="s">
        <v>544</v>
      </c>
      <c r="L1826" s="48">
        <v>1212</v>
      </c>
      <c r="M1826" s="48">
        <v>4037.64</v>
      </c>
    </row>
    <row r="1827" spans="1:13" ht="14.25" x14ac:dyDescent="0.2">
      <c r="A1827" s="42" t="s">
        <v>41</v>
      </c>
      <c r="B1827" s="42" t="s">
        <v>41</v>
      </c>
      <c r="C1827" s="43" t="s">
        <v>56</v>
      </c>
      <c r="D1827" s="43" t="s">
        <v>3</v>
      </c>
      <c r="E1827" s="45">
        <v>2019</v>
      </c>
      <c r="F1827" s="45" t="s">
        <v>61</v>
      </c>
      <c r="G1827" s="45" t="s">
        <v>102</v>
      </c>
      <c r="H1827" s="45" t="s">
        <v>180</v>
      </c>
      <c r="I1827" s="43" t="s">
        <v>322</v>
      </c>
      <c r="J1827" s="45" t="s">
        <v>544</v>
      </c>
      <c r="K1827" s="45" t="s">
        <v>544</v>
      </c>
      <c r="L1827" s="48">
        <v>1212</v>
      </c>
      <c r="M1827" s="48">
        <v>3818.04</v>
      </c>
    </row>
    <row r="1828" spans="1:13" ht="14.25" x14ac:dyDescent="0.2">
      <c r="A1828" s="42" t="s">
        <v>41</v>
      </c>
      <c r="B1828" s="42" t="s">
        <v>41</v>
      </c>
      <c r="C1828" s="43" t="s">
        <v>56</v>
      </c>
      <c r="D1828" s="43" t="s">
        <v>3</v>
      </c>
      <c r="E1828" s="45">
        <v>2019</v>
      </c>
      <c r="F1828" s="45" t="s">
        <v>61</v>
      </c>
      <c r="G1828" s="45" t="s">
        <v>102</v>
      </c>
      <c r="H1828" s="45" t="s">
        <v>95</v>
      </c>
      <c r="I1828" s="43" t="s">
        <v>109</v>
      </c>
      <c r="J1828" s="45" t="s">
        <v>544</v>
      </c>
      <c r="K1828" s="45" t="s">
        <v>544</v>
      </c>
      <c r="L1828" s="48">
        <v>1568.6</v>
      </c>
      <c r="M1828" s="48">
        <v>5790.31</v>
      </c>
    </row>
    <row r="1829" spans="1:13" ht="14.25" x14ac:dyDescent="0.2">
      <c r="A1829" s="42" t="s">
        <v>41</v>
      </c>
      <c r="B1829" s="42" t="s">
        <v>41</v>
      </c>
      <c r="C1829" s="43" t="s">
        <v>56</v>
      </c>
      <c r="D1829" s="43" t="s">
        <v>3</v>
      </c>
      <c r="E1829" s="45">
        <v>2019</v>
      </c>
      <c r="F1829" s="45" t="s">
        <v>61</v>
      </c>
      <c r="G1829" s="45" t="s">
        <v>102</v>
      </c>
      <c r="H1829" s="45" t="s">
        <v>180</v>
      </c>
      <c r="I1829" s="43" t="s">
        <v>321</v>
      </c>
      <c r="J1829" s="45" t="s">
        <v>544</v>
      </c>
      <c r="K1829" s="45" t="s">
        <v>544</v>
      </c>
      <c r="L1829" s="48">
        <v>1212</v>
      </c>
      <c r="M1829" s="48">
        <v>3818.04</v>
      </c>
    </row>
    <row r="1830" spans="1:13" ht="14.25" x14ac:dyDescent="0.2">
      <c r="A1830" s="42" t="s">
        <v>41</v>
      </c>
      <c r="B1830" s="42" t="s">
        <v>41</v>
      </c>
      <c r="C1830" s="43" t="s">
        <v>56</v>
      </c>
      <c r="D1830" s="43" t="s">
        <v>3</v>
      </c>
      <c r="E1830" s="45">
        <v>2019</v>
      </c>
      <c r="F1830" s="45" t="s">
        <v>61</v>
      </c>
      <c r="G1830" s="45" t="s">
        <v>102</v>
      </c>
      <c r="H1830" s="45" t="s">
        <v>180</v>
      </c>
      <c r="I1830" s="43" t="s">
        <v>316</v>
      </c>
      <c r="J1830" s="45" t="s">
        <v>544</v>
      </c>
      <c r="K1830" s="45" t="s">
        <v>544</v>
      </c>
      <c r="L1830" s="48">
        <v>1212</v>
      </c>
      <c r="M1830" s="48">
        <v>3818.04</v>
      </c>
    </row>
    <row r="1831" spans="1:13" ht="14.25" x14ac:dyDescent="0.2">
      <c r="A1831" s="42" t="s">
        <v>41</v>
      </c>
      <c r="B1831" s="42" t="s">
        <v>41</v>
      </c>
      <c r="C1831" s="43" t="s">
        <v>56</v>
      </c>
      <c r="D1831" s="43" t="s">
        <v>3</v>
      </c>
      <c r="E1831" s="45">
        <v>2019</v>
      </c>
      <c r="F1831" s="45" t="s">
        <v>61</v>
      </c>
      <c r="G1831" s="45" t="s">
        <v>102</v>
      </c>
      <c r="H1831" s="45" t="s">
        <v>85</v>
      </c>
      <c r="I1831" s="43" t="s">
        <v>316</v>
      </c>
      <c r="J1831" s="45" t="s">
        <v>544</v>
      </c>
      <c r="K1831" s="45" t="s">
        <v>544</v>
      </c>
      <c r="L1831" s="48">
        <v>1568.6</v>
      </c>
      <c r="M1831" s="48">
        <v>4937.68</v>
      </c>
    </row>
    <row r="1832" spans="1:13" ht="14.25" x14ac:dyDescent="0.2">
      <c r="A1832" s="42" t="s">
        <v>41</v>
      </c>
      <c r="B1832" s="42" t="s">
        <v>41</v>
      </c>
      <c r="C1832" s="43" t="s">
        <v>56</v>
      </c>
      <c r="D1832" s="43" t="s">
        <v>3</v>
      </c>
      <c r="E1832" s="45">
        <v>2019</v>
      </c>
      <c r="F1832" s="45" t="s">
        <v>61</v>
      </c>
      <c r="G1832" s="45" t="s">
        <v>102</v>
      </c>
      <c r="H1832" s="45" t="s">
        <v>180</v>
      </c>
      <c r="I1832" s="43" t="s">
        <v>109</v>
      </c>
      <c r="J1832" s="45" t="s">
        <v>544</v>
      </c>
      <c r="K1832" s="45" t="s">
        <v>544</v>
      </c>
      <c r="L1832" s="48">
        <v>1212</v>
      </c>
      <c r="M1832" s="48">
        <v>3818.04</v>
      </c>
    </row>
    <row r="1833" spans="1:13" ht="14.25" x14ac:dyDescent="0.2">
      <c r="A1833" s="42" t="s">
        <v>41</v>
      </c>
      <c r="B1833" s="42" t="s">
        <v>41</v>
      </c>
      <c r="C1833" s="43" t="s">
        <v>56</v>
      </c>
      <c r="D1833" s="43" t="s">
        <v>3</v>
      </c>
      <c r="E1833" s="45">
        <v>2019</v>
      </c>
      <c r="F1833" s="45" t="s">
        <v>61</v>
      </c>
      <c r="G1833" s="45" t="s">
        <v>102</v>
      </c>
      <c r="H1833" s="45" t="s">
        <v>256</v>
      </c>
      <c r="I1833" s="43" t="s">
        <v>109</v>
      </c>
      <c r="J1833" s="45" t="s">
        <v>544</v>
      </c>
      <c r="K1833" s="45" t="s">
        <v>544</v>
      </c>
      <c r="L1833" s="48">
        <v>1568.6</v>
      </c>
      <c r="M1833" s="48">
        <v>5790.31</v>
      </c>
    </row>
    <row r="1834" spans="1:13" ht="14.25" x14ac:dyDescent="0.2">
      <c r="A1834" s="42" t="s">
        <v>41</v>
      </c>
      <c r="B1834" s="42" t="s">
        <v>41</v>
      </c>
      <c r="C1834" s="43" t="s">
        <v>56</v>
      </c>
      <c r="D1834" s="43" t="s">
        <v>3</v>
      </c>
      <c r="E1834" s="45">
        <v>2019</v>
      </c>
      <c r="F1834" s="45" t="s">
        <v>61</v>
      </c>
      <c r="G1834" s="45" t="s">
        <v>102</v>
      </c>
      <c r="H1834" s="45" t="s">
        <v>180</v>
      </c>
      <c r="I1834" s="43" t="s">
        <v>113</v>
      </c>
      <c r="J1834" s="45" t="s">
        <v>544</v>
      </c>
      <c r="K1834" s="45" t="s">
        <v>544</v>
      </c>
      <c r="L1834" s="48">
        <v>1212</v>
      </c>
      <c r="M1834" s="48">
        <v>3818.04</v>
      </c>
    </row>
    <row r="1835" spans="1:13" ht="14.25" x14ac:dyDescent="0.2">
      <c r="A1835" s="42" t="s">
        <v>41</v>
      </c>
      <c r="B1835" s="42" t="s">
        <v>41</v>
      </c>
      <c r="C1835" s="43" t="s">
        <v>56</v>
      </c>
      <c r="D1835" s="43" t="s">
        <v>3</v>
      </c>
      <c r="E1835" s="45">
        <v>2019</v>
      </c>
      <c r="F1835" s="45" t="s">
        <v>61</v>
      </c>
      <c r="G1835" s="45" t="s">
        <v>102</v>
      </c>
      <c r="H1835" s="45" t="s">
        <v>93</v>
      </c>
      <c r="I1835" s="43" t="s">
        <v>322</v>
      </c>
      <c r="J1835" s="45" t="s">
        <v>544</v>
      </c>
      <c r="K1835" s="45" t="s">
        <v>544</v>
      </c>
      <c r="L1835" s="48">
        <v>1212</v>
      </c>
      <c r="M1835" s="48">
        <v>4037.64</v>
      </c>
    </row>
    <row r="1836" spans="1:13" ht="14.25" x14ac:dyDescent="0.2">
      <c r="A1836" s="42" t="s">
        <v>41</v>
      </c>
      <c r="B1836" s="42" t="s">
        <v>41</v>
      </c>
      <c r="C1836" s="43" t="s">
        <v>56</v>
      </c>
      <c r="D1836" s="43" t="s">
        <v>3</v>
      </c>
      <c r="E1836" s="45">
        <v>2019</v>
      </c>
      <c r="F1836" s="45" t="s">
        <v>61</v>
      </c>
      <c r="G1836" s="45" t="s">
        <v>102</v>
      </c>
      <c r="H1836" s="45" t="s">
        <v>162</v>
      </c>
      <c r="I1836" s="43" t="s">
        <v>316</v>
      </c>
      <c r="J1836" s="45" t="s">
        <v>544</v>
      </c>
      <c r="K1836" s="45" t="s">
        <v>544</v>
      </c>
      <c r="L1836" s="48">
        <v>1568.6</v>
      </c>
      <c r="M1836" s="48">
        <v>5376.88</v>
      </c>
    </row>
    <row r="1837" spans="1:13" ht="14.25" x14ac:dyDescent="0.2">
      <c r="A1837" s="42" t="s">
        <v>41</v>
      </c>
      <c r="B1837" s="42" t="s">
        <v>41</v>
      </c>
      <c r="C1837" s="43" t="s">
        <v>56</v>
      </c>
      <c r="D1837" s="43" t="s">
        <v>3</v>
      </c>
      <c r="E1837" s="45">
        <v>2019</v>
      </c>
      <c r="F1837" s="45" t="s">
        <v>61</v>
      </c>
      <c r="G1837" s="45" t="s">
        <v>102</v>
      </c>
      <c r="H1837" s="45" t="s">
        <v>99</v>
      </c>
      <c r="I1837" s="43" t="s">
        <v>321</v>
      </c>
      <c r="J1837" s="45" t="s">
        <v>544</v>
      </c>
      <c r="K1837" s="45" t="s">
        <v>544</v>
      </c>
      <c r="L1837" s="48">
        <v>1568.6</v>
      </c>
      <c r="M1837" s="48">
        <v>5753.34</v>
      </c>
    </row>
    <row r="1838" spans="1:13" ht="14.25" x14ac:dyDescent="0.2">
      <c r="A1838" s="42" t="s">
        <v>41</v>
      </c>
      <c r="B1838" s="42" t="s">
        <v>41</v>
      </c>
      <c r="C1838" s="43" t="s">
        <v>56</v>
      </c>
      <c r="D1838" s="43" t="s">
        <v>3</v>
      </c>
      <c r="E1838" s="45">
        <v>2019</v>
      </c>
      <c r="F1838" s="45" t="s">
        <v>61</v>
      </c>
      <c r="G1838" s="45" t="s">
        <v>102</v>
      </c>
      <c r="H1838" s="45" t="s">
        <v>180</v>
      </c>
      <c r="I1838" s="43" t="s">
        <v>316</v>
      </c>
      <c r="J1838" s="45" t="s">
        <v>544</v>
      </c>
      <c r="K1838" s="45" t="s">
        <v>544</v>
      </c>
      <c r="L1838" s="48">
        <v>1212</v>
      </c>
      <c r="M1838" s="48">
        <v>3818.04</v>
      </c>
    </row>
    <row r="1839" spans="1:13" ht="14.25" x14ac:dyDescent="0.2">
      <c r="A1839" s="42" t="s">
        <v>41</v>
      </c>
      <c r="B1839" s="42" t="s">
        <v>41</v>
      </c>
      <c r="C1839" s="43" t="s">
        <v>56</v>
      </c>
      <c r="D1839" s="43" t="s">
        <v>3</v>
      </c>
      <c r="E1839" s="45">
        <v>2019</v>
      </c>
      <c r="F1839" s="45" t="s">
        <v>61</v>
      </c>
      <c r="G1839" s="45" t="s">
        <v>102</v>
      </c>
      <c r="H1839" s="45" t="s">
        <v>95</v>
      </c>
      <c r="I1839" s="43" t="s">
        <v>119</v>
      </c>
      <c r="J1839" s="45" t="s">
        <v>544</v>
      </c>
      <c r="K1839" s="45" t="s">
        <v>544</v>
      </c>
      <c r="L1839" s="48">
        <v>1568.6</v>
      </c>
      <c r="M1839" s="48">
        <v>5790.31</v>
      </c>
    </row>
    <row r="1840" spans="1:13" ht="14.25" x14ac:dyDescent="0.2">
      <c r="A1840" s="42" t="s">
        <v>41</v>
      </c>
      <c r="B1840" s="42" t="s">
        <v>41</v>
      </c>
      <c r="C1840" s="43" t="s">
        <v>56</v>
      </c>
      <c r="D1840" s="43" t="s">
        <v>3</v>
      </c>
      <c r="E1840" s="45">
        <v>2019</v>
      </c>
      <c r="F1840" s="45" t="s">
        <v>61</v>
      </c>
      <c r="G1840" s="45" t="s">
        <v>102</v>
      </c>
      <c r="H1840" s="45" t="s">
        <v>181</v>
      </c>
      <c r="I1840" s="43" t="s">
        <v>113</v>
      </c>
      <c r="J1840" s="45" t="s">
        <v>544</v>
      </c>
      <c r="K1840" s="45" t="s">
        <v>544</v>
      </c>
      <c r="L1840" s="48">
        <v>1212</v>
      </c>
      <c r="M1840" s="48">
        <v>3818.04</v>
      </c>
    </row>
    <row r="1841" spans="1:13" ht="14.25" x14ac:dyDescent="0.2">
      <c r="A1841" s="42" t="s">
        <v>41</v>
      </c>
      <c r="B1841" s="42" t="s">
        <v>41</v>
      </c>
      <c r="C1841" s="43" t="s">
        <v>56</v>
      </c>
      <c r="D1841" s="43" t="s">
        <v>3</v>
      </c>
      <c r="E1841" s="45">
        <v>2019</v>
      </c>
      <c r="F1841" s="45" t="s">
        <v>61</v>
      </c>
      <c r="G1841" s="45" t="s">
        <v>102</v>
      </c>
      <c r="H1841" s="45" t="s">
        <v>180</v>
      </c>
      <c r="I1841" s="43" t="s">
        <v>113</v>
      </c>
      <c r="J1841" s="45" t="s">
        <v>544</v>
      </c>
      <c r="K1841" s="45" t="s">
        <v>544</v>
      </c>
      <c r="L1841" s="48">
        <v>1212</v>
      </c>
      <c r="M1841" s="48">
        <v>3818.04</v>
      </c>
    </row>
    <row r="1842" spans="1:13" ht="14.25" x14ac:dyDescent="0.2">
      <c r="A1842" s="42" t="s">
        <v>41</v>
      </c>
      <c r="B1842" s="42" t="s">
        <v>41</v>
      </c>
      <c r="C1842" s="43" t="s">
        <v>56</v>
      </c>
      <c r="D1842" s="43" t="s">
        <v>3</v>
      </c>
      <c r="E1842" s="45">
        <v>2019</v>
      </c>
      <c r="F1842" s="45" t="s">
        <v>61</v>
      </c>
      <c r="G1842" s="45" t="s">
        <v>102</v>
      </c>
      <c r="H1842" s="45" t="s">
        <v>93</v>
      </c>
      <c r="I1842" s="43" t="s">
        <v>119</v>
      </c>
      <c r="J1842" s="45" t="s">
        <v>544</v>
      </c>
      <c r="K1842" s="45" t="s">
        <v>544</v>
      </c>
      <c r="L1842" s="48">
        <v>1212</v>
      </c>
      <c r="M1842" s="48">
        <v>4037.64</v>
      </c>
    </row>
    <row r="1843" spans="1:13" ht="14.25" x14ac:dyDescent="0.2">
      <c r="A1843" s="42" t="s">
        <v>41</v>
      </c>
      <c r="B1843" s="42" t="s">
        <v>41</v>
      </c>
      <c r="C1843" s="43" t="s">
        <v>56</v>
      </c>
      <c r="D1843" s="43" t="s">
        <v>3</v>
      </c>
      <c r="E1843" s="45">
        <v>2019</v>
      </c>
      <c r="F1843" s="45" t="s">
        <v>61</v>
      </c>
      <c r="G1843" s="45" t="s">
        <v>102</v>
      </c>
      <c r="H1843" s="45" t="s">
        <v>181</v>
      </c>
      <c r="I1843" s="43" t="s">
        <v>321</v>
      </c>
      <c r="J1843" s="45" t="s">
        <v>544</v>
      </c>
      <c r="K1843" s="45" t="s">
        <v>544</v>
      </c>
      <c r="L1843" s="48">
        <v>1212</v>
      </c>
      <c r="M1843" s="48">
        <v>3818.04</v>
      </c>
    </row>
    <row r="1844" spans="1:13" ht="14.25" x14ac:dyDescent="0.2">
      <c r="A1844" s="42" t="s">
        <v>41</v>
      </c>
      <c r="B1844" s="42" t="s">
        <v>41</v>
      </c>
      <c r="C1844" s="43" t="s">
        <v>56</v>
      </c>
      <c r="D1844" s="43" t="s">
        <v>3</v>
      </c>
      <c r="E1844" s="45">
        <v>2019</v>
      </c>
      <c r="F1844" s="45" t="s">
        <v>61</v>
      </c>
      <c r="G1844" s="45" t="s">
        <v>102</v>
      </c>
      <c r="H1844" s="45" t="s">
        <v>95</v>
      </c>
      <c r="I1844" s="43" t="s">
        <v>316</v>
      </c>
      <c r="J1844" s="45" t="s">
        <v>544</v>
      </c>
      <c r="K1844" s="45" t="s">
        <v>544</v>
      </c>
      <c r="L1844" s="48">
        <v>1568.6</v>
      </c>
      <c r="M1844" s="48">
        <v>5790.31</v>
      </c>
    </row>
    <row r="1845" spans="1:13" ht="14.25" x14ac:dyDescent="0.2">
      <c r="A1845" s="42" t="s">
        <v>41</v>
      </c>
      <c r="B1845" s="42" t="s">
        <v>41</v>
      </c>
      <c r="C1845" s="43" t="s">
        <v>56</v>
      </c>
      <c r="D1845" s="43" t="s">
        <v>3</v>
      </c>
      <c r="E1845" s="45">
        <v>2019</v>
      </c>
      <c r="F1845" s="45" t="s">
        <v>61</v>
      </c>
      <c r="G1845" s="45" t="s">
        <v>102</v>
      </c>
      <c r="H1845" s="45" t="s">
        <v>99</v>
      </c>
      <c r="I1845" s="43" t="s">
        <v>109</v>
      </c>
      <c r="J1845" s="45" t="s">
        <v>544</v>
      </c>
      <c r="K1845" s="45" t="s">
        <v>544</v>
      </c>
      <c r="L1845" s="48">
        <v>1568.6</v>
      </c>
      <c r="M1845" s="48">
        <v>5753.34</v>
      </c>
    </row>
    <row r="1846" spans="1:13" ht="14.25" x14ac:dyDescent="0.2">
      <c r="A1846" s="42" t="s">
        <v>41</v>
      </c>
      <c r="B1846" s="42" t="s">
        <v>41</v>
      </c>
      <c r="C1846" s="43" t="s">
        <v>56</v>
      </c>
      <c r="D1846" s="43" t="s">
        <v>3</v>
      </c>
      <c r="E1846" s="45">
        <v>2019</v>
      </c>
      <c r="F1846" s="45" t="s">
        <v>61</v>
      </c>
      <c r="G1846" s="45" t="s">
        <v>102</v>
      </c>
      <c r="H1846" s="45" t="s">
        <v>85</v>
      </c>
      <c r="I1846" s="43" t="s">
        <v>321</v>
      </c>
      <c r="J1846" s="45" t="s">
        <v>544</v>
      </c>
      <c r="K1846" s="45" t="s">
        <v>544</v>
      </c>
      <c r="L1846" s="48">
        <v>1568.6</v>
      </c>
      <c r="M1846" s="48">
        <v>4937.68</v>
      </c>
    </row>
    <row r="1847" spans="1:13" ht="14.25" x14ac:dyDescent="0.2">
      <c r="A1847" s="42" t="s">
        <v>41</v>
      </c>
      <c r="B1847" s="42" t="s">
        <v>41</v>
      </c>
      <c r="C1847" s="43" t="s">
        <v>56</v>
      </c>
      <c r="D1847" s="43" t="s">
        <v>3</v>
      </c>
      <c r="E1847" s="45">
        <v>2019</v>
      </c>
      <c r="F1847" s="45" t="s">
        <v>61</v>
      </c>
      <c r="G1847" s="45" t="s">
        <v>102</v>
      </c>
      <c r="H1847" s="45" t="s">
        <v>162</v>
      </c>
      <c r="I1847" s="43" t="s">
        <v>322</v>
      </c>
      <c r="J1847" s="45" t="s">
        <v>544</v>
      </c>
      <c r="K1847" s="45" t="s">
        <v>544</v>
      </c>
      <c r="L1847" s="48">
        <v>1568.6</v>
      </c>
      <c r="M1847" s="48">
        <v>5376.88</v>
      </c>
    </row>
    <row r="1848" spans="1:13" ht="14.25" x14ac:dyDescent="0.2">
      <c r="A1848" s="42" t="s">
        <v>41</v>
      </c>
      <c r="B1848" s="42" t="s">
        <v>41</v>
      </c>
      <c r="C1848" s="43" t="s">
        <v>56</v>
      </c>
      <c r="D1848" s="43" t="s">
        <v>3</v>
      </c>
      <c r="E1848" s="45">
        <v>2019</v>
      </c>
      <c r="F1848" s="45" t="s">
        <v>61</v>
      </c>
      <c r="G1848" s="45" t="s">
        <v>102</v>
      </c>
      <c r="H1848" s="45" t="s">
        <v>93</v>
      </c>
      <c r="I1848" s="43" t="s">
        <v>316</v>
      </c>
      <c r="J1848" s="45" t="s">
        <v>544</v>
      </c>
      <c r="K1848" s="45" t="s">
        <v>544</v>
      </c>
      <c r="L1848" s="48">
        <v>1212</v>
      </c>
      <c r="M1848" s="48">
        <v>4037.64</v>
      </c>
    </row>
    <row r="1849" spans="1:13" ht="14.25" x14ac:dyDescent="0.2">
      <c r="A1849" s="42" t="s">
        <v>41</v>
      </c>
      <c r="B1849" s="42" t="s">
        <v>41</v>
      </c>
      <c r="C1849" s="43" t="s">
        <v>56</v>
      </c>
      <c r="D1849" s="43" t="s">
        <v>3</v>
      </c>
      <c r="E1849" s="45">
        <v>2019</v>
      </c>
      <c r="F1849" s="45" t="s">
        <v>61</v>
      </c>
      <c r="G1849" s="45" t="s">
        <v>102</v>
      </c>
      <c r="H1849" s="45" t="s">
        <v>256</v>
      </c>
      <c r="I1849" s="43" t="s">
        <v>321</v>
      </c>
      <c r="J1849" s="45" t="s">
        <v>544</v>
      </c>
      <c r="K1849" s="45" t="s">
        <v>544</v>
      </c>
      <c r="L1849" s="48">
        <v>1568.6</v>
      </c>
      <c r="M1849" s="48">
        <v>5790.31</v>
      </c>
    </row>
    <row r="1850" spans="1:13" ht="14.25" x14ac:dyDescent="0.2">
      <c r="A1850" s="42" t="s">
        <v>41</v>
      </c>
      <c r="B1850" s="42" t="s">
        <v>41</v>
      </c>
      <c r="C1850" s="43" t="s">
        <v>56</v>
      </c>
      <c r="D1850" s="43" t="s">
        <v>3</v>
      </c>
      <c r="E1850" s="45">
        <v>2019</v>
      </c>
      <c r="F1850" s="45" t="s">
        <v>61</v>
      </c>
      <c r="G1850" s="45" t="s">
        <v>102</v>
      </c>
      <c r="H1850" s="45" t="s">
        <v>180</v>
      </c>
      <c r="I1850" s="43" t="s">
        <v>316</v>
      </c>
      <c r="J1850" s="45" t="s">
        <v>544</v>
      </c>
      <c r="K1850" s="45" t="s">
        <v>544</v>
      </c>
      <c r="L1850" s="48">
        <v>1212</v>
      </c>
      <c r="M1850" s="48">
        <v>3818.04</v>
      </c>
    </row>
    <row r="1851" spans="1:13" ht="14.25" x14ac:dyDescent="0.2">
      <c r="A1851" s="42" t="s">
        <v>41</v>
      </c>
      <c r="B1851" s="42" t="s">
        <v>41</v>
      </c>
      <c r="C1851" s="43" t="s">
        <v>56</v>
      </c>
      <c r="D1851" s="43" t="s">
        <v>3</v>
      </c>
      <c r="E1851" s="45">
        <v>2019</v>
      </c>
      <c r="F1851" s="45" t="s">
        <v>61</v>
      </c>
      <c r="G1851" s="45" t="s">
        <v>102</v>
      </c>
      <c r="H1851" s="45" t="s">
        <v>180</v>
      </c>
      <c r="I1851" s="43" t="s">
        <v>113</v>
      </c>
      <c r="J1851" s="45" t="s">
        <v>544</v>
      </c>
      <c r="K1851" s="45" t="s">
        <v>544</v>
      </c>
      <c r="L1851" s="48">
        <v>1212</v>
      </c>
      <c r="M1851" s="48">
        <v>3818.04</v>
      </c>
    </row>
    <row r="1852" spans="1:13" ht="14.25" x14ac:dyDescent="0.2">
      <c r="A1852" s="42" t="s">
        <v>41</v>
      </c>
      <c r="B1852" s="42" t="s">
        <v>41</v>
      </c>
      <c r="C1852" s="43" t="s">
        <v>56</v>
      </c>
      <c r="D1852" s="43" t="s">
        <v>3</v>
      </c>
      <c r="E1852" s="45">
        <v>2019</v>
      </c>
      <c r="F1852" s="45" t="s">
        <v>61</v>
      </c>
      <c r="G1852" s="45" t="s">
        <v>102</v>
      </c>
      <c r="H1852" s="45" t="s">
        <v>180</v>
      </c>
      <c r="I1852" s="43" t="s">
        <v>322</v>
      </c>
      <c r="J1852" s="45" t="s">
        <v>544</v>
      </c>
      <c r="K1852" s="45" t="s">
        <v>544</v>
      </c>
      <c r="L1852" s="48">
        <v>1212</v>
      </c>
      <c r="M1852" s="48">
        <v>3818.04</v>
      </c>
    </row>
    <row r="1853" spans="1:13" ht="14.25" x14ac:dyDescent="0.2">
      <c r="A1853" s="42" t="s">
        <v>41</v>
      </c>
      <c r="B1853" s="42" t="s">
        <v>41</v>
      </c>
      <c r="C1853" s="43" t="s">
        <v>56</v>
      </c>
      <c r="D1853" s="43" t="s">
        <v>3</v>
      </c>
      <c r="E1853" s="45">
        <v>2019</v>
      </c>
      <c r="F1853" s="45" t="s">
        <v>61</v>
      </c>
      <c r="G1853" s="45" t="s">
        <v>102</v>
      </c>
      <c r="H1853" s="45" t="s">
        <v>93</v>
      </c>
      <c r="I1853" s="43" t="s">
        <v>109</v>
      </c>
      <c r="J1853" s="45" t="s">
        <v>544</v>
      </c>
      <c r="K1853" s="45" t="s">
        <v>544</v>
      </c>
      <c r="L1853" s="48">
        <v>1212</v>
      </c>
      <c r="M1853" s="48">
        <v>4037.64</v>
      </c>
    </row>
    <row r="1854" spans="1:13" ht="14.25" x14ac:dyDescent="0.2">
      <c r="A1854" s="42" t="s">
        <v>41</v>
      </c>
      <c r="B1854" s="42" t="s">
        <v>41</v>
      </c>
      <c r="C1854" s="43" t="s">
        <v>56</v>
      </c>
      <c r="D1854" s="43" t="s">
        <v>3</v>
      </c>
      <c r="E1854" s="45">
        <v>2019</v>
      </c>
      <c r="F1854" s="45" t="s">
        <v>61</v>
      </c>
      <c r="G1854" s="45" t="s">
        <v>102</v>
      </c>
      <c r="H1854" s="45" t="s">
        <v>99</v>
      </c>
      <c r="I1854" s="43" t="s">
        <v>113</v>
      </c>
      <c r="J1854" s="45" t="s">
        <v>544</v>
      </c>
      <c r="K1854" s="45" t="s">
        <v>544</v>
      </c>
      <c r="L1854" s="48">
        <v>1568.6</v>
      </c>
      <c r="M1854" s="48">
        <v>5753.34</v>
      </c>
    </row>
    <row r="1855" spans="1:13" ht="14.25" x14ac:dyDescent="0.2">
      <c r="A1855" s="42" t="s">
        <v>41</v>
      </c>
      <c r="B1855" s="42" t="s">
        <v>41</v>
      </c>
      <c r="C1855" s="43" t="s">
        <v>56</v>
      </c>
      <c r="D1855" s="43" t="s">
        <v>3</v>
      </c>
      <c r="E1855" s="45">
        <v>2019</v>
      </c>
      <c r="F1855" s="45" t="s">
        <v>61</v>
      </c>
      <c r="G1855" s="45" t="s">
        <v>102</v>
      </c>
      <c r="H1855" s="45" t="s">
        <v>180</v>
      </c>
      <c r="I1855" s="43" t="s">
        <v>316</v>
      </c>
      <c r="J1855" s="45" t="s">
        <v>544</v>
      </c>
      <c r="K1855" s="45" t="s">
        <v>544</v>
      </c>
      <c r="L1855" s="48">
        <v>1212</v>
      </c>
      <c r="M1855" s="48">
        <v>3818.04</v>
      </c>
    </row>
    <row r="1856" spans="1:13" ht="14.25" x14ac:dyDescent="0.2">
      <c r="A1856" s="42" t="s">
        <v>41</v>
      </c>
      <c r="B1856" s="42" t="s">
        <v>41</v>
      </c>
      <c r="C1856" s="43" t="s">
        <v>56</v>
      </c>
      <c r="D1856" s="43" t="s">
        <v>3</v>
      </c>
      <c r="E1856" s="45">
        <v>2019</v>
      </c>
      <c r="F1856" s="45" t="s">
        <v>61</v>
      </c>
      <c r="G1856" s="45" t="s">
        <v>102</v>
      </c>
      <c r="H1856" s="45" t="s">
        <v>256</v>
      </c>
      <c r="I1856" s="43" t="s">
        <v>113</v>
      </c>
      <c r="J1856" s="45" t="s">
        <v>544</v>
      </c>
      <c r="K1856" s="45" t="s">
        <v>544</v>
      </c>
      <c r="L1856" s="48">
        <v>1568.6</v>
      </c>
      <c r="M1856" s="48">
        <v>5790.31</v>
      </c>
    </row>
    <row r="1857" spans="1:13" ht="14.25" x14ac:dyDescent="0.2">
      <c r="A1857" s="42" t="s">
        <v>41</v>
      </c>
      <c r="B1857" s="42" t="s">
        <v>41</v>
      </c>
      <c r="C1857" s="43" t="s">
        <v>56</v>
      </c>
      <c r="D1857" s="43" t="s">
        <v>3</v>
      </c>
      <c r="E1857" s="45">
        <v>2019</v>
      </c>
      <c r="F1857" s="45" t="s">
        <v>61</v>
      </c>
      <c r="G1857" s="45" t="s">
        <v>102</v>
      </c>
      <c r="H1857" s="45" t="s">
        <v>180</v>
      </c>
      <c r="I1857" s="43" t="s">
        <v>109</v>
      </c>
      <c r="J1857" s="45" t="s">
        <v>544</v>
      </c>
      <c r="K1857" s="45" t="s">
        <v>544</v>
      </c>
      <c r="L1857" s="48">
        <v>1212</v>
      </c>
      <c r="M1857" s="48">
        <v>3818.04</v>
      </c>
    </row>
    <row r="1858" spans="1:13" ht="14.25" x14ac:dyDescent="0.2">
      <c r="A1858" s="42" t="s">
        <v>41</v>
      </c>
      <c r="B1858" s="42" t="s">
        <v>41</v>
      </c>
      <c r="C1858" s="43" t="s">
        <v>56</v>
      </c>
      <c r="D1858" s="43" t="s">
        <v>3</v>
      </c>
      <c r="E1858" s="45">
        <v>2019</v>
      </c>
      <c r="F1858" s="45" t="s">
        <v>61</v>
      </c>
      <c r="G1858" s="45" t="s">
        <v>102</v>
      </c>
      <c r="H1858" s="45" t="s">
        <v>181</v>
      </c>
      <c r="I1858" s="43" t="s">
        <v>109</v>
      </c>
      <c r="J1858" s="45" t="s">
        <v>544</v>
      </c>
      <c r="K1858" s="45" t="s">
        <v>544</v>
      </c>
      <c r="L1858" s="48">
        <v>1212</v>
      </c>
      <c r="M1858" s="48">
        <v>3818.04</v>
      </c>
    </row>
    <row r="1859" spans="1:13" ht="14.25" x14ac:dyDescent="0.2">
      <c r="A1859" s="42" t="s">
        <v>41</v>
      </c>
      <c r="B1859" s="42" t="s">
        <v>41</v>
      </c>
      <c r="C1859" s="43" t="s">
        <v>56</v>
      </c>
      <c r="D1859" s="43" t="s">
        <v>3</v>
      </c>
      <c r="E1859" s="45">
        <v>2019</v>
      </c>
      <c r="F1859" s="45" t="s">
        <v>61</v>
      </c>
      <c r="G1859" s="45" t="s">
        <v>102</v>
      </c>
      <c r="H1859" s="45" t="s">
        <v>95</v>
      </c>
      <c r="I1859" s="43" t="s">
        <v>321</v>
      </c>
      <c r="J1859" s="45" t="s">
        <v>544</v>
      </c>
      <c r="K1859" s="45" t="s">
        <v>544</v>
      </c>
      <c r="L1859" s="48">
        <v>1568.6</v>
      </c>
      <c r="M1859" s="48">
        <v>5790.31</v>
      </c>
    </row>
    <row r="1860" spans="1:13" ht="14.25" x14ac:dyDescent="0.2">
      <c r="A1860" s="42" t="s">
        <v>41</v>
      </c>
      <c r="B1860" s="42" t="s">
        <v>41</v>
      </c>
      <c r="C1860" s="43" t="s">
        <v>56</v>
      </c>
      <c r="D1860" s="43" t="s">
        <v>3</v>
      </c>
      <c r="E1860" s="45">
        <v>2019</v>
      </c>
      <c r="F1860" s="45" t="s">
        <v>61</v>
      </c>
      <c r="G1860" s="45" t="s">
        <v>102</v>
      </c>
      <c r="H1860" s="45" t="s">
        <v>180</v>
      </c>
      <c r="I1860" s="43" t="s">
        <v>316</v>
      </c>
      <c r="J1860" s="45" t="s">
        <v>544</v>
      </c>
      <c r="K1860" s="45" t="s">
        <v>544</v>
      </c>
      <c r="L1860" s="48">
        <v>1212</v>
      </c>
      <c r="M1860" s="48">
        <v>3818.04</v>
      </c>
    </row>
    <row r="1861" spans="1:13" ht="14.25" x14ac:dyDescent="0.2">
      <c r="A1861" s="42" t="s">
        <v>41</v>
      </c>
      <c r="B1861" s="42" t="s">
        <v>41</v>
      </c>
      <c r="C1861" s="43" t="s">
        <v>56</v>
      </c>
      <c r="D1861" s="43" t="s">
        <v>3</v>
      </c>
      <c r="E1861" s="45">
        <v>2019</v>
      </c>
      <c r="F1861" s="45" t="s">
        <v>61</v>
      </c>
      <c r="G1861" s="45" t="s">
        <v>102</v>
      </c>
      <c r="H1861" s="45" t="s">
        <v>95</v>
      </c>
      <c r="I1861" s="43" t="s">
        <v>113</v>
      </c>
      <c r="J1861" s="45" t="s">
        <v>544</v>
      </c>
      <c r="K1861" s="45" t="s">
        <v>544</v>
      </c>
      <c r="L1861" s="48">
        <v>1568.6</v>
      </c>
      <c r="M1861" s="48">
        <v>5790.31</v>
      </c>
    </row>
    <row r="1862" spans="1:13" ht="14.25" x14ac:dyDescent="0.2">
      <c r="A1862" s="42" t="s">
        <v>41</v>
      </c>
      <c r="B1862" s="42" t="s">
        <v>41</v>
      </c>
      <c r="C1862" s="43" t="s">
        <v>56</v>
      </c>
      <c r="D1862" s="43" t="s">
        <v>3</v>
      </c>
      <c r="E1862" s="45">
        <v>2019</v>
      </c>
      <c r="F1862" s="45" t="s">
        <v>61</v>
      </c>
      <c r="G1862" s="45" t="s">
        <v>102</v>
      </c>
      <c r="H1862" s="45" t="s">
        <v>93</v>
      </c>
      <c r="I1862" s="43" t="s">
        <v>321</v>
      </c>
      <c r="J1862" s="45" t="s">
        <v>544</v>
      </c>
      <c r="K1862" s="45" t="s">
        <v>544</v>
      </c>
      <c r="L1862" s="48">
        <v>1212</v>
      </c>
      <c r="M1862" s="48">
        <v>4037.64</v>
      </c>
    </row>
    <row r="1863" spans="1:13" ht="14.25" x14ac:dyDescent="0.2">
      <c r="A1863" s="42" t="s">
        <v>41</v>
      </c>
      <c r="B1863" s="42" t="s">
        <v>41</v>
      </c>
      <c r="C1863" s="43" t="s">
        <v>56</v>
      </c>
      <c r="D1863" s="43" t="s">
        <v>3</v>
      </c>
      <c r="E1863" s="45">
        <v>2019</v>
      </c>
      <c r="F1863" s="45" t="s">
        <v>61</v>
      </c>
      <c r="G1863" s="45" t="s">
        <v>102</v>
      </c>
      <c r="H1863" s="45" t="s">
        <v>162</v>
      </c>
      <c r="I1863" s="43" t="s">
        <v>113</v>
      </c>
      <c r="J1863" s="45" t="s">
        <v>544</v>
      </c>
      <c r="K1863" s="45" t="s">
        <v>544</v>
      </c>
      <c r="L1863" s="48">
        <v>1568.6</v>
      </c>
      <c r="M1863" s="48">
        <v>5376.88</v>
      </c>
    </row>
    <row r="1864" spans="1:13" ht="14.25" x14ac:dyDescent="0.2">
      <c r="A1864" s="42" t="s">
        <v>41</v>
      </c>
      <c r="B1864" s="42" t="s">
        <v>41</v>
      </c>
      <c r="C1864" s="43" t="s">
        <v>56</v>
      </c>
      <c r="D1864" s="43" t="s">
        <v>3</v>
      </c>
      <c r="E1864" s="45">
        <v>2019</v>
      </c>
      <c r="F1864" s="45" t="s">
        <v>61</v>
      </c>
      <c r="G1864" s="45" t="s">
        <v>102</v>
      </c>
      <c r="H1864" s="45" t="s">
        <v>99</v>
      </c>
      <c r="I1864" s="43" t="s">
        <v>316</v>
      </c>
      <c r="J1864" s="45" t="s">
        <v>544</v>
      </c>
      <c r="K1864" s="45" t="s">
        <v>544</v>
      </c>
      <c r="L1864" s="48">
        <v>1568.6</v>
      </c>
      <c r="M1864" s="48">
        <v>5753.34</v>
      </c>
    </row>
    <row r="1865" spans="1:13" ht="14.25" x14ac:dyDescent="0.2">
      <c r="A1865" s="42" t="s">
        <v>41</v>
      </c>
      <c r="B1865" s="42" t="s">
        <v>41</v>
      </c>
      <c r="C1865" s="43" t="s">
        <v>56</v>
      </c>
      <c r="D1865" s="43" t="s">
        <v>3</v>
      </c>
      <c r="E1865" s="45">
        <v>2019</v>
      </c>
      <c r="F1865" s="45" t="s">
        <v>61</v>
      </c>
      <c r="G1865" s="45" t="s">
        <v>102</v>
      </c>
      <c r="H1865" s="45" t="s">
        <v>162</v>
      </c>
      <c r="I1865" s="43" t="s">
        <v>109</v>
      </c>
      <c r="J1865" s="45" t="s">
        <v>544</v>
      </c>
      <c r="K1865" s="45" t="s">
        <v>544</v>
      </c>
      <c r="L1865" s="48">
        <v>1568.6</v>
      </c>
      <c r="M1865" s="48">
        <v>5376.88</v>
      </c>
    </row>
    <row r="1866" spans="1:13" ht="14.25" x14ac:dyDescent="0.2">
      <c r="A1866" s="42" t="s">
        <v>41</v>
      </c>
      <c r="B1866" s="42" t="s">
        <v>41</v>
      </c>
      <c r="C1866" s="43" t="s">
        <v>56</v>
      </c>
      <c r="D1866" s="43" t="s">
        <v>3</v>
      </c>
      <c r="E1866" s="45">
        <v>2019</v>
      </c>
      <c r="F1866" s="45" t="s">
        <v>61</v>
      </c>
      <c r="G1866" s="45" t="s">
        <v>102</v>
      </c>
      <c r="H1866" s="45" t="s">
        <v>283</v>
      </c>
      <c r="I1866" s="43" t="s">
        <v>321</v>
      </c>
      <c r="J1866" s="45" t="s">
        <v>544</v>
      </c>
      <c r="K1866" s="45" t="s">
        <v>544</v>
      </c>
      <c r="L1866" s="48">
        <v>2487.3200000000002</v>
      </c>
      <c r="M1866" s="48">
        <v>6934.21</v>
      </c>
    </row>
    <row r="1867" spans="1:13" ht="14.25" x14ac:dyDescent="0.2">
      <c r="A1867" s="42" t="s">
        <v>41</v>
      </c>
      <c r="B1867" s="42" t="s">
        <v>41</v>
      </c>
      <c r="C1867" s="43" t="s">
        <v>56</v>
      </c>
      <c r="D1867" s="43" t="s">
        <v>3</v>
      </c>
      <c r="E1867" s="45">
        <v>2019</v>
      </c>
      <c r="F1867" s="45" t="s">
        <v>61</v>
      </c>
      <c r="G1867" s="45" t="s">
        <v>102</v>
      </c>
      <c r="H1867" s="45" t="s">
        <v>180</v>
      </c>
      <c r="I1867" s="43" t="s">
        <v>113</v>
      </c>
      <c r="J1867" s="45" t="s">
        <v>544</v>
      </c>
      <c r="K1867" s="45" t="s">
        <v>544</v>
      </c>
      <c r="L1867" s="48">
        <v>1212</v>
      </c>
      <c r="M1867" s="48">
        <v>3818.04</v>
      </c>
    </row>
    <row r="1868" spans="1:13" ht="14.25" x14ac:dyDescent="0.2">
      <c r="A1868" s="42" t="s">
        <v>41</v>
      </c>
      <c r="B1868" s="42" t="s">
        <v>41</v>
      </c>
      <c r="C1868" s="43" t="s">
        <v>56</v>
      </c>
      <c r="D1868" s="43" t="s">
        <v>3</v>
      </c>
      <c r="E1868" s="45">
        <v>2019</v>
      </c>
      <c r="F1868" s="45" t="s">
        <v>61</v>
      </c>
      <c r="G1868" s="45" t="s">
        <v>102</v>
      </c>
      <c r="H1868" s="45" t="s">
        <v>180</v>
      </c>
      <c r="I1868" s="43" t="s">
        <v>109</v>
      </c>
      <c r="J1868" s="45" t="s">
        <v>544</v>
      </c>
      <c r="K1868" s="45" t="s">
        <v>544</v>
      </c>
      <c r="L1868" s="48">
        <v>1212</v>
      </c>
      <c r="M1868" s="48">
        <v>3818.04</v>
      </c>
    </row>
    <row r="1869" spans="1:13" ht="14.25" x14ac:dyDescent="0.2">
      <c r="A1869" s="42" t="s">
        <v>41</v>
      </c>
      <c r="B1869" s="42" t="s">
        <v>41</v>
      </c>
      <c r="C1869" s="43" t="s">
        <v>56</v>
      </c>
      <c r="D1869" s="43" t="s">
        <v>3</v>
      </c>
      <c r="E1869" s="45">
        <v>2019</v>
      </c>
      <c r="F1869" s="45" t="s">
        <v>61</v>
      </c>
      <c r="G1869" s="45" t="s">
        <v>102</v>
      </c>
      <c r="H1869" s="45" t="s">
        <v>162</v>
      </c>
      <c r="I1869" s="43" t="s">
        <v>113</v>
      </c>
      <c r="J1869" s="45" t="s">
        <v>544</v>
      </c>
      <c r="K1869" s="45" t="s">
        <v>544</v>
      </c>
      <c r="L1869" s="48">
        <v>1568.6</v>
      </c>
      <c r="M1869" s="48">
        <v>5376.88</v>
      </c>
    </row>
    <row r="1870" spans="1:13" ht="14.25" x14ac:dyDescent="0.2">
      <c r="A1870" s="42" t="s">
        <v>41</v>
      </c>
      <c r="B1870" s="42" t="s">
        <v>41</v>
      </c>
      <c r="C1870" s="43" t="s">
        <v>56</v>
      </c>
      <c r="D1870" s="43" t="s">
        <v>3</v>
      </c>
      <c r="E1870" s="45">
        <v>2019</v>
      </c>
      <c r="F1870" s="45" t="s">
        <v>61</v>
      </c>
      <c r="G1870" s="45" t="s">
        <v>102</v>
      </c>
      <c r="H1870" s="45" t="s">
        <v>180</v>
      </c>
      <c r="I1870" s="43" t="s">
        <v>322</v>
      </c>
      <c r="J1870" s="45" t="s">
        <v>544</v>
      </c>
      <c r="K1870" s="45" t="s">
        <v>544</v>
      </c>
      <c r="L1870" s="48">
        <v>1212</v>
      </c>
      <c r="M1870" s="48">
        <v>3818.04</v>
      </c>
    </row>
    <row r="1871" spans="1:13" ht="14.25" x14ac:dyDescent="0.2">
      <c r="A1871" s="42" t="s">
        <v>41</v>
      </c>
      <c r="B1871" s="42" t="s">
        <v>41</v>
      </c>
      <c r="C1871" s="43" t="s">
        <v>56</v>
      </c>
      <c r="D1871" s="43" t="s">
        <v>3</v>
      </c>
      <c r="E1871" s="45">
        <v>2019</v>
      </c>
      <c r="F1871" s="45" t="s">
        <v>61</v>
      </c>
      <c r="G1871" s="45" t="s">
        <v>102</v>
      </c>
      <c r="H1871" s="45" t="s">
        <v>93</v>
      </c>
      <c r="I1871" s="43" t="s">
        <v>113</v>
      </c>
      <c r="J1871" s="45" t="s">
        <v>544</v>
      </c>
      <c r="K1871" s="45" t="s">
        <v>544</v>
      </c>
      <c r="L1871" s="48">
        <v>1212</v>
      </c>
      <c r="M1871" s="48">
        <v>4037.64</v>
      </c>
    </row>
    <row r="1872" spans="1:13" ht="14.25" x14ac:dyDescent="0.2">
      <c r="A1872" s="42" t="s">
        <v>41</v>
      </c>
      <c r="B1872" s="42" t="s">
        <v>41</v>
      </c>
      <c r="C1872" s="43" t="s">
        <v>56</v>
      </c>
      <c r="D1872" s="43" t="s">
        <v>3</v>
      </c>
      <c r="E1872" s="45">
        <v>2019</v>
      </c>
      <c r="F1872" s="45" t="s">
        <v>61</v>
      </c>
      <c r="G1872" s="45" t="s">
        <v>102</v>
      </c>
      <c r="H1872" s="45" t="s">
        <v>180</v>
      </c>
      <c r="I1872" s="43" t="s">
        <v>113</v>
      </c>
      <c r="J1872" s="45" t="s">
        <v>544</v>
      </c>
      <c r="K1872" s="45" t="s">
        <v>544</v>
      </c>
      <c r="L1872" s="48">
        <v>1212</v>
      </c>
      <c r="M1872" s="48">
        <v>3818.04</v>
      </c>
    </row>
    <row r="1873" spans="1:13" ht="14.25" x14ac:dyDescent="0.2">
      <c r="A1873" s="42" t="s">
        <v>41</v>
      </c>
      <c r="B1873" s="42" t="s">
        <v>41</v>
      </c>
      <c r="C1873" s="43" t="s">
        <v>56</v>
      </c>
      <c r="D1873" s="43" t="s">
        <v>3</v>
      </c>
      <c r="E1873" s="45">
        <v>2019</v>
      </c>
      <c r="F1873" s="45" t="s">
        <v>61</v>
      </c>
      <c r="G1873" s="45" t="s">
        <v>102</v>
      </c>
      <c r="H1873" s="45" t="s">
        <v>180</v>
      </c>
      <c r="I1873" s="43" t="s">
        <v>321</v>
      </c>
      <c r="J1873" s="45" t="s">
        <v>544</v>
      </c>
      <c r="K1873" s="45" t="s">
        <v>544</v>
      </c>
      <c r="L1873" s="48">
        <v>1212</v>
      </c>
      <c r="M1873" s="48">
        <v>3818.04</v>
      </c>
    </row>
    <row r="1874" spans="1:13" ht="14.25" x14ac:dyDescent="0.2">
      <c r="A1874" s="42" t="s">
        <v>41</v>
      </c>
      <c r="B1874" s="42" t="s">
        <v>41</v>
      </c>
      <c r="C1874" s="43" t="s">
        <v>56</v>
      </c>
      <c r="D1874" s="43" t="s">
        <v>3</v>
      </c>
      <c r="E1874" s="45">
        <v>2019</v>
      </c>
      <c r="F1874" s="45" t="s">
        <v>61</v>
      </c>
      <c r="G1874" s="45" t="s">
        <v>102</v>
      </c>
      <c r="H1874" s="45" t="s">
        <v>99</v>
      </c>
      <c r="I1874" s="43" t="s">
        <v>113</v>
      </c>
      <c r="J1874" s="45" t="s">
        <v>544</v>
      </c>
      <c r="K1874" s="45" t="s">
        <v>544</v>
      </c>
      <c r="L1874" s="48">
        <v>1568.6</v>
      </c>
      <c r="M1874" s="48">
        <v>5753.34</v>
      </c>
    </row>
    <row r="1875" spans="1:13" ht="14.25" x14ac:dyDescent="0.2">
      <c r="A1875" s="42" t="s">
        <v>41</v>
      </c>
      <c r="B1875" s="42" t="s">
        <v>41</v>
      </c>
      <c r="C1875" s="43" t="s">
        <v>56</v>
      </c>
      <c r="D1875" s="43" t="s">
        <v>3</v>
      </c>
      <c r="E1875" s="45">
        <v>2019</v>
      </c>
      <c r="F1875" s="45" t="s">
        <v>61</v>
      </c>
      <c r="G1875" s="45" t="s">
        <v>102</v>
      </c>
      <c r="H1875" s="45" t="s">
        <v>85</v>
      </c>
      <c r="I1875" s="43" t="s">
        <v>113</v>
      </c>
      <c r="J1875" s="45" t="s">
        <v>544</v>
      </c>
      <c r="K1875" s="45" t="s">
        <v>544</v>
      </c>
      <c r="L1875" s="48">
        <v>1568.6</v>
      </c>
      <c r="M1875" s="48">
        <v>4937.68</v>
      </c>
    </row>
    <row r="1876" spans="1:13" ht="14.25" x14ac:dyDescent="0.2">
      <c r="A1876" s="42" t="s">
        <v>41</v>
      </c>
      <c r="B1876" s="42" t="s">
        <v>41</v>
      </c>
      <c r="C1876" s="43" t="s">
        <v>56</v>
      </c>
      <c r="D1876" s="43" t="s">
        <v>3</v>
      </c>
      <c r="E1876" s="45">
        <v>2019</v>
      </c>
      <c r="F1876" s="45" t="s">
        <v>61</v>
      </c>
      <c r="G1876" s="45" t="s">
        <v>102</v>
      </c>
      <c r="H1876" s="45" t="s">
        <v>85</v>
      </c>
      <c r="I1876" s="43" t="s">
        <v>322</v>
      </c>
      <c r="J1876" s="45" t="s">
        <v>544</v>
      </c>
      <c r="K1876" s="45" t="s">
        <v>544</v>
      </c>
      <c r="L1876" s="48">
        <v>1568.6</v>
      </c>
      <c r="M1876" s="48">
        <v>4937.68</v>
      </c>
    </row>
    <row r="1877" spans="1:13" ht="14.25" x14ac:dyDescent="0.2">
      <c r="A1877" s="42" t="s">
        <v>41</v>
      </c>
      <c r="B1877" s="42" t="s">
        <v>41</v>
      </c>
      <c r="C1877" s="43" t="s">
        <v>56</v>
      </c>
      <c r="D1877" s="43" t="s">
        <v>3</v>
      </c>
      <c r="E1877" s="45">
        <v>2019</v>
      </c>
      <c r="F1877" s="45" t="s">
        <v>61</v>
      </c>
      <c r="G1877" s="45" t="s">
        <v>102</v>
      </c>
      <c r="H1877" s="45" t="s">
        <v>180</v>
      </c>
      <c r="I1877" s="43" t="s">
        <v>113</v>
      </c>
      <c r="J1877" s="45" t="s">
        <v>544</v>
      </c>
      <c r="K1877" s="45" t="s">
        <v>544</v>
      </c>
      <c r="L1877" s="48">
        <v>1212</v>
      </c>
      <c r="M1877" s="48">
        <v>3818.04</v>
      </c>
    </row>
    <row r="1878" spans="1:13" ht="14.25" x14ac:dyDescent="0.2">
      <c r="A1878" s="42" t="s">
        <v>41</v>
      </c>
      <c r="B1878" s="42" t="s">
        <v>41</v>
      </c>
      <c r="C1878" s="43" t="s">
        <v>56</v>
      </c>
      <c r="D1878" s="43" t="s">
        <v>3</v>
      </c>
      <c r="E1878" s="45">
        <v>2019</v>
      </c>
      <c r="F1878" s="45" t="s">
        <v>61</v>
      </c>
      <c r="G1878" s="45" t="s">
        <v>102</v>
      </c>
      <c r="H1878" s="45" t="s">
        <v>99</v>
      </c>
      <c r="I1878" s="43" t="s">
        <v>322</v>
      </c>
      <c r="J1878" s="45" t="s">
        <v>544</v>
      </c>
      <c r="K1878" s="45" t="s">
        <v>544</v>
      </c>
      <c r="L1878" s="48">
        <v>1568.6</v>
      </c>
      <c r="M1878" s="48">
        <v>5753.34</v>
      </c>
    </row>
    <row r="1879" spans="1:13" ht="14.25" x14ac:dyDescent="0.2">
      <c r="A1879" s="42" t="s">
        <v>41</v>
      </c>
      <c r="B1879" s="42" t="s">
        <v>41</v>
      </c>
      <c r="C1879" s="43" t="s">
        <v>56</v>
      </c>
      <c r="D1879" s="43" t="s">
        <v>3</v>
      </c>
      <c r="E1879" s="45">
        <v>2019</v>
      </c>
      <c r="F1879" s="45" t="s">
        <v>61</v>
      </c>
      <c r="G1879" s="45" t="s">
        <v>102</v>
      </c>
      <c r="H1879" s="45" t="s">
        <v>99</v>
      </c>
      <c r="I1879" s="43" t="s">
        <v>322</v>
      </c>
      <c r="J1879" s="45" t="s">
        <v>544</v>
      </c>
      <c r="K1879" s="45" t="s">
        <v>544</v>
      </c>
      <c r="L1879" s="48">
        <v>1568.6</v>
      </c>
      <c r="M1879" s="48">
        <v>5753.34</v>
      </c>
    </row>
    <row r="1880" spans="1:13" ht="14.25" x14ac:dyDescent="0.2">
      <c r="A1880" s="42" t="s">
        <v>41</v>
      </c>
      <c r="B1880" s="42" t="s">
        <v>41</v>
      </c>
      <c r="C1880" s="43" t="s">
        <v>56</v>
      </c>
      <c r="D1880" s="43" t="s">
        <v>10</v>
      </c>
      <c r="E1880" s="45">
        <v>2019</v>
      </c>
      <c r="F1880" s="45" t="s">
        <v>76</v>
      </c>
      <c r="G1880" s="45" t="s">
        <v>328</v>
      </c>
      <c r="H1880" s="45" t="s">
        <v>179</v>
      </c>
      <c r="I1880" s="50" t="s">
        <v>329</v>
      </c>
      <c r="J1880" s="50" t="s">
        <v>547</v>
      </c>
      <c r="K1880" s="50" t="s">
        <v>547</v>
      </c>
      <c r="L1880" s="48">
        <v>1122.2</v>
      </c>
      <c r="M1880" s="48">
        <v>3112.55</v>
      </c>
    </row>
    <row r="1881" spans="1:13" ht="14.25" x14ac:dyDescent="0.2">
      <c r="A1881" s="42" t="s">
        <v>41</v>
      </c>
      <c r="B1881" s="42" t="s">
        <v>41</v>
      </c>
      <c r="C1881" s="43" t="s">
        <v>56</v>
      </c>
      <c r="D1881" s="43" t="s">
        <v>10</v>
      </c>
      <c r="E1881" s="45">
        <v>2019</v>
      </c>
      <c r="F1881" s="45" t="s">
        <v>76</v>
      </c>
      <c r="G1881" s="45" t="s">
        <v>328</v>
      </c>
      <c r="H1881" s="45" t="s">
        <v>179</v>
      </c>
      <c r="I1881" s="50" t="s">
        <v>330</v>
      </c>
      <c r="J1881" s="50" t="s">
        <v>545</v>
      </c>
      <c r="K1881" s="50" t="s">
        <v>545</v>
      </c>
      <c r="L1881" s="48">
        <v>1122.2</v>
      </c>
      <c r="M1881" s="48">
        <v>3112.55</v>
      </c>
    </row>
    <row r="1882" spans="1:13" ht="14.25" x14ac:dyDescent="0.2">
      <c r="A1882" s="42" t="s">
        <v>41</v>
      </c>
      <c r="B1882" s="42" t="s">
        <v>41</v>
      </c>
      <c r="C1882" s="43" t="s">
        <v>56</v>
      </c>
      <c r="D1882" s="43" t="s">
        <v>10</v>
      </c>
      <c r="E1882" s="45">
        <v>2019</v>
      </c>
      <c r="F1882" s="45" t="s">
        <v>76</v>
      </c>
      <c r="G1882" s="45" t="s">
        <v>328</v>
      </c>
      <c r="H1882" s="45" t="s">
        <v>179</v>
      </c>
      <c r="I1882" s="50" t="s">
        <v>143</v>
      </c>
      <c r="J1882" s="50" t="s">
        <v>634</v>
      </c>
      <c r="K1882" s="50" t="s">
        <v>634</v>
      </c>
      <c r="L1882" s="48">
        <v>1122.2</v>
      </c>
      <c r="M1882" s="48">
        <v>3112.55</v>
      </c>
    </row>
    <row r="1883" spans="1:13" ht="14.25" x14ac:dyDescent="0.2">
      <c r="A1883" s="42" t="s">
        <v>41</v>
      </c>
      <c r="B1883" s="42" t="s">
        <v>41</v>
      </c>
      <c r="C1883" s="43" t="s">
        <v>56</v>
      </c>
      <c r="D1883" s="43" t="s">
        <v>10</v>
      </c>
      <c r="E1883" s="45">
        <v>2019</v>
      </c>
      <c r="F1883" s="45" t="s">
        <v>76</v>
      </c>
      <c r="G1883" s="45" t="s">
        <v>328</v>
      </c>
      <c r="H1883" s="45" t="s">
        <v>179</v>
      </c>
      <c r="I1883" s="50" t="s">
        <v>331</v>
      </c>
      <c r="J1883" s="50" t="s">
        <v>545</v>
      </c>
      <c r="K1883" s="50" t="s">
        <v>545</v>
      </c>
      <c r="L1883" s="48">
        <v>1122.2</v>
      </c>
      <c r="M1883" s="48">
        <v>3814.15</v>
      </c>
    </row>
    <row r="1884" spans="1:13" ht="14.25" x14ac:dyDescent="0.2">
      <c r="A1884" s="42" t="s">
        <v>41</v>
      </c>
      <c r="B1884" s="42" t="s">
        <v>41</v>
      </c>
      <c r="C1884" s="43" t="s">
        <v>56</v>
      </c>
      <c r="D1884" s="43" t="s">
        <v>10</v>
      </c>
      <c r="E1884" s="45">
        <v>2019</v>
      </c>
      <c r="F1884" s="45" t="s">
        <v>76</v>
      </c>
      <c r="G1884" s="45" t="s">
        <v>328</v>
      </c>
      <c r="H1884" s="45" t="s">
        <v>179</v>
      </c>
      <c r="I1884" s="50" t="s">
        <v>332</v>
      </c>
      <c r="J1884" s="50" t="s">
        <v>545</v>
      </c>
      <c r="K1884" s="50" t="s">
        <v>545</v>
      </c>
      <c r="L1884" s="48">
        <v>1122.2</v>
      </c>
      <c r="M1884" s="48">
        <v>3814.15</v>
      </c>
    </row>
    <row r="1885" spans="1:13" ht="14.25" x14ac:dyDescent="0.2">
      <c r="A1885" s="42" t="s">
        <v>41</v>
      </c>
      <c r="B1885" s="42" t="s">
        <v>41</v>
      </c>
      <c r="C1885" s="43" t="s">
        <v>56</v>
      </c>
      <c r="D1885" s="43" t="s">
        <v>10</v>
      </c>
      <c r="E1885" s="45">
        <v>2019</v>
      </c>
      <c r="F1885" s="45" t="s">
        <v>76</v>
      </c>
      <c r="G1885" s="45" t="s">
        <v>328</v>
      </c>
      <c r="H1885" s="45" t="s">
        <v>179</v>
      </c>
      <c r="I1885" s="50" t="s">
        <v>333</v>
      </c>
      <c r="J1885" s="50" t="s">
        <v>545</v>
      </c>
      <c r="K1885" s="50" t="s">
        <v>545</v>
      </c>
      <c r="L1885" s="48">
        <v>1122.2</v>
      </c>
      <c r="M1885" s="48">
        <v>3814.15</v>
      </c>
    </row>
    <row r="1886" spans="1:13" ht="14.25" x14ac:dyDescent="0.2">
      <c r="A1886" s="42" t="s">
        <v>41</v>
      </c>
      <c r="B1886" s="42" t="s">
        <v>41</v>
      </c>
      <c r="C1886" s="43" t="s">
        <v>56</v>
      </c>
      <c r="D1886" s="43" t="s">
        <v>10</v>
      </c>
      <c r="E1886" s="45">
        <v>2019</v>
      </c>
      <c r="F1886" s="45" t="s">
        <v>76</v>
      </c>
      <c r="G1886" s="45" t="s">
        <v>328</v>
      </c>
      <c r="H1886" s="45" t="s">
        <v>179</v>
      </c>
      <c r="I1886" s="50" t="s">
        <v>334</v>
      </c>
      <c r="J1886" s="50" t="s">
        <v>545</v>
      </c>
      <c r="K1886" s="50" t="s">
        <v>545</v>
      </c>
      <c r="L1886" s="48">
        <v>1122.2</v>
      </c>
      <c r="M1886" s="48">
        <v>3112.55</v>
      </c>
    </row>
    <row r="1887" spans="1:13" ht="14.25" x14ac:dyDescent="0.2">
      <c r="A1887" s="42" t="s">
        <v>41</v>
      </c>
      <c r="B1887" s="42" t="s">
        <v>41</v>
      </c>
      <c r="C1887" s="43" t="s">
        <v>56</v>
      </c>
      <c r="D1887" s="43" t="s">
        <v>10</v>
      </c>
      <c r="E1887" s="45">
        <v>2019</v>
      </c>
      <c r="F1887" s="45" t="s">
        <v>76</v>
      </c>
      <c r="G1887" s="45" t="s">
        <v>328</v>
      </c>
      <c r="H1887" s="45" t="s">
        <v>179</v>
      </c>
      <c r="I1887" s="50" t="s">
        <v>335</v>
      </c>
      <c r="J1887" s="50" t="s">
        <v>545</v>
      </c>
      <c r="K1887" s="50" t="s">
        <v>545</v>
      </c>
      <c r="L1887" s="48">
        <v>1122.2</v>
      </c>
      <c r="M1887" s="48">
        <v>3112.55</v>
      </c>
    </row>
    <row r="1888" spans="1:13" ht="14.25" x14ac:dyDescent="0.2">
      <c r="A1888" s="42" t="s">
        <v>41</v>
      </c>
      <c r="B1888" s="42" t="s">
        <v>41</v>
      </c>
      <c r="C1888" s="43" t="s">
        <v>56</v>
      </c>
      <c r="D1888" s="43" t="s">
        <v>10</v>
      </c>
      <c r="E1888" s="45">
        <v>2019</v>
      </c>
      <c r="F1888" s="45" t="s">
        <v>76</v>
      </c>
      <c r="G1888" s="45" t="s">
        <v>328</v>
      </c>
      <c r="H1888" s="45" t="s">
        <v>179</v>
      </c>
      <c r="I1888" s="50" t="s">
        <v>220</v>
      </c>
      <c r="J1888" s="50" t="s">
        <v>545</v>
      </c>
      <c r="K1888" s="50" t="s">
        <v>545</v>
      </c>
      <c r="L1888" s="48">
        <v>1122.2</v>
      </c>
      <c r="M1888" s="48">
        <v>3112.55</v>
      </c>
    </row>
    <row r="1889" spans="1:13" ht="14.25" x14ac:dyDescent="0.2">
      <c r="A1889" s="42" t="s">
        <v>41</v>
      </c>
      <c r="B1889" s="42" t="s">
        <v>41</v>
      </c>
      <c r="C1889" s="43" t="s">
        <v>56</v>
      </c>
      <c r="D1889" s="43" t="s">
        <v>10</v>
      </c>
      <c r="E1889" s="45">
        <v>2019</v>
      </c>
      <c r="F1889" s="45" t="s">
        <v>76</v>
      </c>
      <c r="G1889" s="45" t="s">
        <v>328</v>
      </c>
      <c r="H1889" s="45" t="s">
        <v>179</v>
      </c>
      <c r="I1889" s="50" t="s">
        <v>336</v>
      </c>
      <c r="J1889" s="50" t="s">
        <v>545</v>
      </c>
      <c r="K1889" s="50" t="s">
        <v>545</v>
      </c>
      <c r="L1889" s="48">
        <v>1122.2</v>
      </c>
      <c r="M1889" s="48">
        <v>4005.28</v>
      </c>
    </row>
    <row r="1890" spans="1:13" ht="14.25" x14ac:dyDescent="0.2">
      <c r="A1890" s="42" t="s">
        <v>41</v>
      </c>
      <c r="B1890" s="42" t="s">
        <v>41</v>
      </c>
      <c r="C1890" s="43" t="s">
        <v>56</v>
      </c>
      <c r="D1890" s="43" t="s">
        <v>10</v>
      </c>
      <c r="E1890" s="45">
        <v>2019</v>
      </c>
      <c r="F1890" s="45" t="s">
        <v>76</v>
      </c>
      <c r="G1890" s="45" t="s">
        <v>328</v>
      </c>
      <c r="H1890" s="45" t="s">
        <v>179</v>
      </c>
      <c r="I1890" s="50" t="s">
        <v>152</v>
      </c>
      <c r="J1890" s="50" t="s">
        <v>545</v>
      </c>
      <c r="K1890" s="50" t="s">
        <v>545</v>
      </c>
      <c r="L1890" s="48">
        <v>1122.2</v>
      </c>
      <c r="M1890" s="48">
        <v>3112.55</v>
      </c>
    </row>
    <row r="1891" spans="1:13" ht="14.25" x14ac:dyDescent="0.2">
      <c r="A1891" s="42" t="s">
        <v>41</v>
      </c>
      <c r="B1891" s="42" t="s">
        <v>41</v>
      </c>
      <c r="C1891" s="43" t="s">
        <v>56</v>
      </c>
      <c r="D1891" s="43" t="s">
        <v>10</v>
      </c>
      <c r="E1891" s="45">
        <v>2019</v>
      </c>
      <c r="F1891" s="45" t="s">
        <v>76</v>
      </c>
      <c r="G1891" s="45" t="s">
        <v>328</v>
      </c>
      <c r="H1891" s="45" t="s">
        <v>179</v>
      </c>
      <c r="I1891" s="50" t="s">
        <v>145</v>
      </c>
      <c r="J1891" s="50" t="s">
        <v>545</v>
      </c>
      <c r="K1891" s="50" t="s">
        <v>545</v>
      </c>
      <c r="L1891" s="48">
        <v>1122.2</v>
      </c>
      <c r="M1891" s="48">
        <v>3714.92</v>
      </c>
    </row>
    <row r="1892" spans="1:13" ht="14.25" x14ac:dyDescent="0.2">
      <c r="A1892" s="42" t="s">
        <v>41</v>
      </c>
      <c r="B1892" s="42" t="s">
        <v>41</v>
      </c>
      <c r="C1892" s="43" t="s">
        <v>56</v>
      </c>
      <c r="D1892" s="43" t="s">
        <v>10</v>
      </c>
      <c r="E1892" s="45">
        <v>2019</v>
      </c>
      <c r="F1892" s="45" t="s">
        <v>76</v>
      </c>
      <c r="G1892" s="45" t="s">
        <v>328</v>
      </c>
      <c r="H1892" s="45" t="s">
        <v>179</v>
      </c>
      <c r="I1892" s="50" t="s">
        <v>337</v>
      </c>
      <c r="J1892" s="50" t="s">
        <v>545</v>
      </c>
      <c r="K1892" s="50" t="s">
        <v>545</v>
      </c>
      <c r="L1892" s="48">
        <v>1122.2</v>
      </c>
      <c r="M1892" s="48">
        <v>3112.55</v>
      </c>
    </row>
    <row r="1893" spans="1:13" ht="14.25" x14ac:dyDescent="0.2">
      <c r="A1893" s="42" t="s">
        <v>41</v>
      </c>
      <c r="B1893" s="42" t="s">
        <v>41</v>
      </c>
      <c r="C1893" s="43" t="s">
        <v>56</v>
      </c>
      <c r="D1893" s="43" t="s">
        <v>10</v>
      </c>
      <c r="E1893" s="45">
        <v>2019</v>
      </c>
      <c r="F1893" s="45" t="s">
        <v>76</v>
      </c>
      <c r="G1893" s="45" t="s">
        <v>328</v>
      </c>
      <c r="H1893" s="45" t="s">
        <v>179</v>
      </c>
      <c r="I1893" s="50" t="s">
        <v>149</v>
      </c>
      <c r="J1893" s="50" t="s">
        <v>545</v>
      </c>
      <c r="K1893" s="50" t="s">
        <v>545</v>
      </c>
      <c r="L1893" s="48">
        <v>1122.2</v>
      </c>
      <c r="M1893" s="48">
        <v>4005.28</v>
      </c>
    </row>
    <row r="1894" spans="1:13" ht="14.25" x14ac:dyDescent="0.2">
      <c r="A1894" s="42" t="s">
        <v>41</v>
      </c>
      <c r="B1894" s="42" t="s">
        <v>41</v>
      </c>
      <c r="C1894" s="43" t="s">
        <v>56</v>
      </c>
      <c r="D1894" s="43" t="s">
        <v>10</v>
      </c>
      <c r="E1894" s="45">
        <v>2019</v>
      </c>
      <c r="F1894" s="45" t="s">
        <v>76</v>
      </c>
      <c r="G1894" s="45" t="s">
        <v>328</v>
      </c>
      <c r="H1894" s="45" t="s">
        <v>179</v>
      </c>
      <c r="I1894" s="50" t="s">
        <v>338</v>
      </c>
      <c r="J1894" s="50" t="s">
        <v>545</v>
      </c>
      <c r="K1894" s="50" t="s">
        <v>545</v>
      </c>
      <c r="L1894" s="48">
        <v>1122.2</v>
      </c>
      <c r="M1894" s="48">
        <v>4005.28</v>
      </c>
    </row>
    <row r="1895" spans="1:13" ht="14.25" x14ac:dyDescent="0.2">
      <c r="A1895" s="42" t="s">
        <v>41</v>
      </c>
      <c r="B1895" s="42" t="s">
        <v>41</v>
      </c>
      <c r="C1895" s="43" t="s">
        <v>56</v>
      </c>
      <c r="D1895" s="43" t="s">
        <v>10</v>
      </c>
      <c r="E1895" s="45">
        <v>2019</v>
      </c>
      <c r="F1895" s="45" t="s">
        <v>76</v>
      </c>
      <c r="G1895" s="45" t="s">
        <v>328</v>
      </c>
      <c r="H1895" s="45" t="s">
        <v>179</v>
      </c>
      <c r="I1895" s="50" t="s">
        <v>339</v>
      </c>
      <c r="J1895" s="50" t="s">
        <v>545</v>
      </c>
      <c r="K1895" s="50" t="s">
        <v>545</v>
      </c>
      <c r="L1895" s="48">
        <v>1122.2</v>
      </c>
      <c r="M1895" s="48">
        <v>3112.55</v>
      </c>
    </row>
    <row r="1896" spans="1:13" ht="14.25" x14ac:dyDescent="0.2">
      <c r="A1896" s="42" t="s">
        <v>41</v>
      </c>
      <c r="B1896" s="42" t="s">
        <v>41</v>
      </c>
      <c r="C1896" s="43" t="s">
        <v>56</v>
      </c>
      <c r="D1896" s="43" t="s">
        <v>10</v>
      </c>
      <c r="E1896" s="45">
        <v>2019</v>
      </c>
      <c r="F1896" s="45" t="s">
        <v>76</v>
      </c>
      <c r="G1896" s="45" t="s">
        <v>328</v>
      </c>
      <c r="H1896" s="45" t="s">
        <v>179</v>
      </c>
      <c r="I1896" s="50" t="s">
        <v>340</v>
      </c>
      <c r="J1896" s="50" t="s">
        <v>547</v>
      </c>
      <c r="K1896" s="50" t="s">
        <v>547</v>
      </c>
      <c r="L1896" s="48">
        <v>1122.2</v>
      </c>
      <c r="M1896" s="48">
        <v>3112.55</v>
      </c>
    </row>
    <row r="1897" spans="1:13" ht="14.25" x14ac:dyDescent="0.2">
      <c r="A1897" s="42" t="s">
        <v>41</v>
      </c>
      <c r="B1897" s="42" t="s">
        <v>41</v>
      </c>
      <c r="C1897" s="43" t="s">
        <v>56</v>
      </c>
      <c r="D1897" s="43" t="s">
        <v>10</v>
      </c>
      <c r="E1897" s="45">
        <v>2019</v>
      </c>
      <c r="F1897" s="45" t="s">
        <v>76</v>
      </c>
      <c r="G1897" s="45" t="s">
        <v>328</v>
      </c>
      <c r="H1897" s="45" t="s">
        <v>179</v>
      </c>
      <c r="I1897" s="50" t="s">
        <v>341</v>
      </c>
      <c r="J1897" s="50" t="s">
        <v>545</v>
      </c>
      <c r="K1897" s="50" t="s">
        <v>545</v>
      </c>
      <c r="L1897" s="48">
        <v>1122.2</v>
      </c>
      <c r="M1897" s="48">
        <v>3112.55</v>
      </c>
    </row>
    <row r="1898" spans="1:13" ht="14.25" x14ac:dyDescent="0.2">
      <c r="A1898" s="42" t="s">
        <v>41</v>
      </c>
      <c r="B1898" s="42" t="s">
        <v>41</v>
      </c>
      <c r="C1898" s="43" t="s">
        <v>56</v>
      </c>
      <c r="D1898" s="43" t="s">
        <v>10</v>
      </c>
      <c r="E1898" s="45">
        <v>2019</v>
      </c>
      <c r="F1898" s="45" t="s">
        <v>76</v>
      </c>
      <c r="G1898" s="45" t="s">
        <v>328</v>
      </c>
      <c r="H1898" s="45" t="s">
        <v>179</v>
      </c>
      <c r="I1898" s="50" t="s">
        <v>149</v>
      </c>
      <c r="J1898" s="50" t="s">
        <v>545</v>
      </c>
      <c r="K1898" s="50" t="s">
        <v>545</v>
      </c>
      <c r="L1898" s="48">
        <v>1122.2</v>
      </c>
      <c r="M1898" s="48">
        <v>3814.15</v>
      </c>
    </row>
    <row r="1899" spans="1:13" ht="14.25" x14ac:dyDescent="0.2">
      <c r="A1899" s="42" t="s">
        <v>41</v>
      </c>
      <c r="B1899" s="42" t="s">
        <v>41</v>
      </c>
      <c r="C1899" s="43" t="s">
        <v>56</v>
      </c>
      <c r="D1899" s="43" t="s">
        <v>10</v>
      </c>
      <c r="E1899" s="45">
        <v>2019</v>
      </c>
      <c r="F1899" s="45" t="s">
        <v>76</v>
      </c>
      <c r="G1899" s="45" t="s">
        <v>328</v>
      </c>
      <c r="H1899" s="45" t="s">
        <v>179</v>
      </c>
      <c r="I1899" s="50" t="s">
        <v>84</v>
      </c>
      <c r="J1899" s="50" t="s">
        <v>634</v>
      </c>
      <c r="K1899" s="50" t="s">
        <v>634</v>
      </c>
      <c r="L1899" s="48">
        <v>1122.2</v>
      </c>
      <c r="M1899" s="48">
        <v>4005.28</v>
      </c>
    </row>
    <row r="1900" spans="1:13" ht="14.25" x14ac:dyDescent="0.2">
      <c r="A1900" s="42" t="s">
        <v>41</v>
      </c>
      <c r="B1900" s="42" t="s">
        <v>41</v>
      </c>
      <c r="C1900" s="43" t="s">
        <v>56</v>
      </c>
      <c r="D1900" s="43" t="s">
        <v>10</v>
      </c>
      <c r="E1900" s="45">
        <v>2019</v>
      </c>
      <c r="F1900" s="45" t="s">
        <v>76</v>
      </c>
      <c r="G1900" s="45" t="s">
        <v>328</v>
      </c>
      <c r="H1900" s="45" t="s">
        <v>179</v>
      </c>
      <c r="I1900" s="50" t="s">
        <v>342</v>
      </c>
      <c r="J1900" s="50" t="s">
        <v>545</v>
      </c>
      <c r="K1900" s="50" t="s">
        <v>545</v>
      </c>
      <c r="L1900" s="48">
        <v>1122.2</v>
      </c>
      <c r="M1900" s="48">
        <v>3112.55</v>
      </c>
    </row>
    <row r="1901" spans="1:13" ht="14.25" x14ac:dyDescent="0.2">
      <c r="A1901" s="42" t="s">
        <v>41</v>
      </c>
      <c r="B1901" s="42" t="s">
        <v>41</v>
      </c>
      <c r="C1901" s="43" t="s">
        <v>56</v>
      </c>
      <c r="D1901" s="43" t="s">
        <v>10</v>
      </c>
      <c r="E1901" s="45">
        <v>2019</v>
      </c>
      <c r="F1901" s="45" t="s">
        <v>76</v>
      </c>
      <c r="G1901" s="45" t="s">
        <v>328</v>
      </c>
      <c r="H1901" s="45" t="s">
        <v>179</v>
      </c>
      <c r="I1901" s="50" t="s">
        <v>190</v>
      </c>
      <c r="J1901" s="50" t="s">
        <v>545</v>
      </c>
      <c r="K1901" s="50" t="s">
        <v>545</v>
      </c>
      <c r="L1901" s="48">
        <v>1122.2</v>
      </c>
      <c r="M1901" s="48">
        <v>3714.92</v>
      </c>
    </row>
    <row r="1902" spans="1:13" ht="14.25" x14ac:dyDescent="0.2">
      <c r="A1902" s="42" t="s">
        <v>41</v>
      </c>
      <c r="B1902" s="42" t="s">
        <v>41</v>
      </c>
      <c r="C1902" s="43" t="s">
        <v>56</v>
      </c>
      <c r="D1902" s="43" t="s">
        <v>10</v>
      </c>
      <c r="E1902" s="45">
        <v>2019</v>
      </c>
      <c r="F1902" s="45" t="s">
        <v>76</v>
      </c>
      <c r="G1902" s="45" t="s">
        <v>328</v>
      </c>
      <c r="H1902" s="45" t="s">
        <v>179</v>
      </c>
      <c r="I1902" s="50" t="s">
        <v>622</v>
      </c>
      <c r="J1902" s="50" t="s">
        <v>545</v>
      </c>
      <c r="K1902" s="50" t="s">
        <v>545</v>
      </c>
      <c r="L1902" s="48">
        <v>1122.2</v>
      </c>
      <c r="M1902" s="48">
        <v>3814.15</v>
      </c>
    </row>
    <row r="1903" spans="1:13" ht="14.25" x14ac:dyDescent="0.2">
      <c r="A1903" s="42" t="s">
        <v>41</v>
      </c>
      <c r="B1903" s="42" t="s">
        <v>41</v>
      </c>
      <c r="C1903" s="43" t="s">
        <v>56</v>
      </c>
      <c r="D1903" s="43" t="s">
        <v>10</v>
      </c>
      <c r="E1903" s="45">
        <v>2019</v>
      </c>
      <c r="F1903" s="45" t="s">
        <v>76</v>
      </c>
      <c r="G1903" s="45" t="s">
        <v>328</v>
      </c>
      <c r="H1903" s="45" t="s">
        <v>179</v>
      </c>
      <c r="I1903" s="50" t="s">
        <v>359</v>
      </c>
      <c r="J1903" s="50" t="s">
        <v>545</v>
      </c>
      <c r="K1903" s="50" t="s">
        <v>545</v>
      </c>
      <c r="L1903" s="48">
        <v>1122.2</v>
      </c>
      <c r="M1903" s="48">
        <v>3814.15</v>
      </c>
    </row>
    <row r="1904" spans="1:13" ht="14.25" x14ac:dyDescent="0.2">
      <c r="A1904" s="42" t="s">
        <v>41</v>
      </c>
      <c r="B1904" s="42" t="s">
        <v>41</v>
      </c>
      <c r="C1904" s="43" t="s">
        <v>56</v>
      </c>
      <c r="D1904" s="43" t="s">
        <v>10</v>
      </c>
      <c r="E1904" s="45">
        <v>2019</v>
      </c>
      <c r="F1904" s="45" t="s">
        <v>76</v>
      </c>
      <c r="G1904" s="45" t="s">
        <v>328</v>
      </c>
      <c r="H1904" s="45" t="s">
        <v>179</v>
      </c>
      <c r="I1904" s="50" t="s">
        <v>623</v>
      </c>
      <c r="J1904" s="50" t="s">
        <v>545</v>
      </c>
      <c r="K1904" s="50" t="s">
        <v>545</v>
      </c>
      <c r="L1904" s="48">
        <v>1122.2</v>
      </c>
      <c r="M1904" s="48">
        <v>3647.92</v>
      </c>
    </row>
    <row r="1905" spans="1:13" ht="14.25" x14ac:dyDescent="0.2">
      <c r="A1905" s="42" t="s">
        <v>41</v>
      </c>
      <c r="B1905" s="42" t="s">
        <v>41</v>
      </c>
      <c r="C1905" s="43" t="s">
        <v>56</v>
      </c>
      <c r="D1905" s="43" t="s">
        <v>10</v>
      </c>
      <c r="E1905" s="45">
        <v>2019</v>
      </c>
      <c r="F1905" s="45" t="s">
        <v>76</v>
      </c>
      <c r="G1905" s="45" t="s">
        <v>328</v>
      </c>
      <c r="H1905" s="45" t="s">
        <v>179</v>
      </c>
      <c r="I1905" s="50" t="s">
        <v>624</v>
      </c>
      <c r="J1905" s="50" t="s">
        <v>545</v>
      </c>
      <c r="K1905" s="50" t="s">
        <v>545</v>
      </c>
      <c r="L1905" s="48">
        <v>1122.2</v>
      </c>
      <c r="M1905" s="48">
        <v>3112.55</v>
      </c>
    </row>
    <row r="1906" spans="1:13" ht="14.25" x14ac:dyDescent="0.2">
      <c r="A1906" s="42" t="s">
        <v>41</v>
      </c>
      <c r="B1906" s="42" t="s">
        <v>41</v>
      </c>
      <c r="C1906" s="43" t="s">
        <v>56</v>
      </c>
      <c r="D1906" s="43" t="s">
        <v>10</v>
      </c>
      <c r="E1906" s="45">
        <v>2019</v>
      </c>
      <c r="F1906" s="45" t="s">
        <v>76</v>
      </c>
      <c r="G1906" s="45" t="s">
        <v>328</v>
      </c>
      <c r="H1906" s="45" t="s">
        <v>179</v>
      </c>
      <c r="I1906" s="50" t="s">
        <v>151</v>
      </c>
      <c r="J1906" s="50" t="s">
        <v>548</v>
      </c>
      <c r="K1906" s="50" t="s">
        <v>548</v>
      </c>
      <c r="L1906" s="48">
        <v>1122.2</v>
      </c>
      <c r="M1906" s="48">
        <v>3112.55</v>
      </c>
    </row>
    <row r="1907" spans="1:13" ht="14.25" x14ac:dyDescent="0.2">
      <c r="A1907" s="42" t="s">
        <v>41</v>
      </c>
      <c r="B1907" s="42" t="s">
        <v>41</v>
      </c>
      <c r="C1907" s="43" t="s">
        <v>56</v>
      </c>
      <c r="D1907" s="43" t="s">
        <v>10</v>
      </c>
      <c r="E1907" s="45">
        <v>2019</v>
      </c>
      <c r="F1907" s="45" t="s">
        <v>76</v>
      </c>
      <c r="G1907" s="45" t="s">
        <v>328</v>
      </c>
      <c r="H1907" s="45" t="s">
        <v>179</v>
      </c>
      <c r="I1907" s="50" t="s">
        <v>344</v>
      </c>
      <c r="J1907" s="50" t="s">
        <v>545</v>
      </c>
      <c r="K1907" s="50" t="s">
        <v>545</v>
      </c>
      <c r="L1907" s="48">
        <v>1122.2</v>
      </c>
      <c r="M1907" s="48">
        <v>3112.55</v>
      </c>
    </row>
    <row r="1908" spans="1:13" ht="14.25" x14ac:dyDescent="0.2">
      <c r="A1908" s="42" t="s">
        <v>41</v>
      </c>
      <c r="B1908" s="42" t="s">
        <v>41</v>
      </c>
      <c r="C1908" s="43" t="s">
        <v>56</v>
      </c>
      <c r="D1908" s="43" t="s">
        <v>10</v>
      </c>
      <c r="E1908" s="45">
        <v>2019</v>
      </c>
      <c r="F1908" s="45" t="s">
        <v>76</v>
      </c>
      <c r="G1908" s="45" t="s">
        <v>328</v>
      </c>
      <c r="H1908" s="45" t="s">
        <v>179</v>
      </c>
      <c r="I1908" s="50" t="s">
        <v>625</v>
      </c>
      <c r="J1908" s="50" t="s">
        <v>545</v>
      </c>
      <c r="K1908" s="50" t="s">
        <v>545</v>
      </c>
      <c r="L1908" s="48">
        <v>1122.2</v>
      </c>
      <c r="M1908" s="48">
        <v>3112.55</v>
      </c>
    </row>
    <row r="1909" spans="1:13" ht="14.25" x14ac:dyDescent="0.2">
      <c r="A1909" s="42" t="s">
        <v>41</v>
      </c>
      <c r="B1909" s="42" t="s">
        <v>41</v>
      </c>
      <c r="C1909" s="43" t="s">
        <v>56</v>
      </c>
      <c r="D1909" s="43" t="s">
        <v>10</v>
      </c>
      <c r="E1909" s="45">
        <v>2019</v>
      </c>
      <c r="F1909" s="45" t="s">
        <v>76</v>
      </c>
      <c r="G1909" s="45" t="s">
        <v>328</v>
      </c>
      <c r="H1909" s="45" t="s">
        <v>179</v>
      </c>
      <c r="I1909" s="50" t="s">
        <v>345</v>
      </c>
      <c r="J1909" s="50" t="s">
        <v>545</v>
      </c>
      <c r="K1909" s="50" t="s">
        <v>545</v>
      </c>
      <c r="L1909" s="48">
        <v>1122.2</v>
      </c>
      <c r="M1909" s="48">
        <v>3112.55</v>
      </c>
    </row>
    <row r="1910" spans="1:13" ht="14.25" x14ac:dyDescent="0.2">
      <c r="A1910" s="42" t="s">
        <v>41</v>
      </c>
      <c r="B1910" s="42" t="s">
        <v>41</v>
      </c>
      <c r="C1910" s="43" t="s">
        <v>56</v>
      </c>
      <c r="D1910" s="43" t="s">
        <v>10</v>
      </c>
      <c r="E1910" s="45">
        <v>2019</v>
      </c>
      <c r="F1910" s="45" t="s">
        <v>76</v>
      </c>
      <c r="G1910" s="45" t="s">
        <v>328</v>
      </c>
      <c r="H1910" s="45" t="s">
        <v>179</v>
      </c>
      <c r="I1910" s="50" t="s">
        <v>347</v>
      </c>
      <c r="J1910" s="50" t="s">
        <v>634</v>
      </c>
      <c r="K1910" s="50" t="s">
        <v>634</v>
      </c>
      <c r="L1910" s="48">
        <v>1183.06</v>
      </c>
      <c r="M1910" s="48">
        <v>2801.81</v>
      </c>
    </row>
    <row r="1911" spans="1:13" ht="14.25" x14ac:dyDescent="0.2">
      <c r="A1911" s="42" t="s">
        <v>41</v>
      </c>
      <c r="B1911" s="42" t="s">
        <v>41</v>
      </c>
      <c r="C1911" s="43" t="s">
        <v>56</v>
      </c>
      <c r="D1911" s="43" t="s">
        <v>10</v>
      </c>
      <c r="E1911" s="45">
        <v>2019</v>
      </c>
      <c r="F1911" s="45" t="s">
        <v>76</v>
      </c>
      <c r="G1911" s="45" t="s">
        <v>328</v>
      </c>
      <c r="H1911" s="45" t="s">
        <v>179</v>
      </c>
      <c r="I1911" s="50" t="s">
        <v>626</v>
      </c>
      <c r="J1911" s="50" t="s">
        <v>545</v>
      </c>
      <c r="K1911" s="50" t="s">
        <v>545</v>
      </c>
      <c r="L1911" s="48">
        <v>1122.2</v>
      </c>
      <c r="M1911" s="48">
        <v>3714.92</v>
      </c>
    </row>
    <row r="1912" spans="1:13" ht="14.25" x14ac:dyDescent="0.2">
      <c r="A1912" s="42" t="s">
        <v>41</v>
      </c>
      <c r="B1912" s="42" t="s">
        <v>41</v>
      </c>
      <c r="C1912" s="43" t="s">
        <v>56</v>
      </c>
      <c r="D1912" s="43" t="s">
        <v>10</v>
      </c>
      <c r="E1912" s="45">
        <v>2019</v>
      </c>
      <c r="F1912" s="45" t="s">
        <v>76</v>
      </c>
      <c r="G1912" s="45" t="s">
        <v>328</v>
      </c>
      <c r="H1912" s="45" t="s">
        <v>179</v>
      </c>
      <c r="I1912" s="50" t="s">
        <v>349</v>
      </c>
      <c r="J1912" s="50" t="s">
        <v>547</v>
      </c>
      <c r="K1912" s="50" t="s">
        <v>547</v>
      </c>
      <c r="L1912" s="48">
        <v>1122.2</v>
      </c>
      <c r="M1912" s="48">
        <v>3112.55</v>
      </c>
    </row>
    <row r="1913" spans="1:13" ht="14.25" x14ac:dyDescent="0.2">
      <c r="A1913" s="42" t="s">
        <v>41</v>
      </c>
      <c r="B1913" s="42" t="s">
        <v>41</v>
      </c>
      <c r="C1913" s="43" t="s">
        <v>56</v>
      </c>
      <c r="D1913" s="43" t="s">
        <v>10</v>
      </c>
      <c r="E1913" s="45">
        <v>2019</v>
      </c>
      <c r="F1913" s="45" t="s">
        <v>76</v>
      </c>
      <c r="G1913" s="45" t="s">
        <v>328</v>
      </c>
      <c r="H1913" s="45" t="s">
        <v>179</v>
      </c>
      <c r="I1913" s="50" t="s">
        <v>145</v>
      </c>
      <c r="J1913" s="50" t="s">
        <v>545</v>
      </c>
      <c r="K1913" s="50" t="s">
        <v>545</v>
      </c>
      <c r="L1913" s="48">
        <v>1122.2</v>
      </c>
      <c r="M1913" s="48">
        <v>3814.15</v>
      </c>
    </row>
    <row r="1914" spans="1:13" ht="14.25" x14ac:dyDescent="0.2">
      <c r="A1914" s="42" t="s">
        <v>41</v>
      </c>
      <c r="B1914" s="42" t="s">
        <v>41</v>
      </c>
      <c r="C1914" s="43" t="s">
        <v>56</v>
      </c>
      <c r="D1914" s="43" t="s">
        <v>10</v>
      </c>
      <c r="E1914" s="45">
        <v>2019</v>
      </c>
      <c r="F1914" s="45" t="s">
        <v>76</v>
      </c>
      <c r="G1914" s="45" t="s">
        <v>328</v>
      </c>
      <c r="H1914" s="45" t="s">
        <v>179</v>
      </c>
      <c r="I1914" s="50" t="s">
        <v>350</v>
      </c>
      <c r="J1914" s="50" t="s">
        <v>545</v>
      </c>
      <c r="K1914" s="50" t="s">
        <v>545</v>
      </c>
      <c r="L1914" s="48">
        <v>1122.2</v>
      </c>
      <c r="M1914" s="48">
        <v>3112.55</v>
      </c>
    </row>
    <row r="1915" spans="1:13" ht="14.25" x14ac:dyDescent="0.2">
      <c r="A1915" s="42" t="s">
        <v>41</v>
      </c>
      <c r="B1915" s="42" t="s">
        <v>41</v>
      </c>
      <c r="C1915" s="43" t="s">
        <v>56</v>
      </c>
      <c r="D1915" s="43" t="s">
        <v>10</v>
      </c>
      <c r="E1915" s="45">
        <v>2019</v>
      </c>
      <c r="F1915" s="45" t="s">
        <v>76</v>
      </c>
      <c r="G1915" s="45" t="s">
        <v>328</v>
      </c>
      <c r="H1915" s="45" t="s">
        <v>179</v>
      </c>
      <c r="I1915" s="50" t="s">
        <v>351</v>
      </c>
      <c r="J1915" s="50" t="s">
        <v>634</v>
      </c>
      <c r="K1915" s="50" t="s">
        <v>634</v>
      </c>
      <c r="L1915" s="48">
        <v>1122.2</v>
      </c>
      <c r="M1915" s="48">
        <v>3814.15</v>
      </c>
    </row>
    <row r="1916" spans="1:13" ht="14.25" x14ac:dyDescent="0.2">
      <c r="A1916" s="42" t="s">
        <v>41</v>
      </c>
      <c r="B1916" s="42" t="s">
        <v>41</v>
      </c>
      <c r="C1916" s="43" t="s">
        <v>56</v>
      </c>
      <c r="D1916" s="43" t="s">
        <v>10</v>
      </c>
      <c r="E1916" s="45">
        <v>2019</v>
      </c>
      <c r="F1916" s="45" t="s">
        <v>76</v>
      </c>
      <c r="G1916" s="45" t="s">
        <v>328</v>
      </c>
      <c r="H1916" s="45" t="s">
        <v>179</v>
      </c>
      <c r="I1916" s="50" t="s">
        <v>143</v>
      </c>
      <c r="J1916" s="50" t="s">
        <v>545</v>
      </c>
      <c r="K1916" s="50" t="s">
        <v>545</v>
      </c>
      <c r="L1916" s="48">
        <v>1122.2</v>
      </c>
      <c r="M1916" s="48">
        <v>3112.55</v>
      </c>
    </row>
    <row r="1917" spans="1:13" ht="14.25" x14ac:dyDescent="0.2">
      <c r="A1917" s="42" t="s">
        <v>41</v>
      </c>
      <c r="B1917" s="42" t="s">
        <v>41</v>
      </c>
      <c r="C1917" s="43" t="s">
        <v>56</v>
      </c>
      <c r="D1917" s="43" t="s">
        <v>10</v>
      </c>
      <c r="E1917" s="45">
        <v>2019</v>
      </c>
      <c r="F1917" s="45" t="s">
        <v>76</v>
      </c>
      <c r="G1917" s="45" t="s">
        <v>328</v>
      </c>
      <c r="H1917" s="45" t="s">
        <v>179</v>
      </c>
      <c r="I1917" s="50" t="s">
        <v>151</v>
      </c>
      <c r="J1917" s="50" t="s">
        <v>545</v>
      </c>
      <c r="K1917" s="50" t="s">
        <v>545</v>
      </c>
      <c r="L1917" s="48">
        <v>1122.2</v>
      </c>
      <c r="M1917" s="48">
        <v>3112.55</v>
      </c>
    </row>
    <row r="1918" spans="1:13" ht="14.25" x14ac:dyDescent="0.2">
      <c r="A1918" s="42" t="s">
        <v>41</v>
      </c>
      <c r="B1918" s="42" t="s">
        <v>41</v>
      </c>
      <c r="C1918" s="43" t="s">
        <v>56</v>
      </c>
      <c r="D1918" s="43" t="s">
        <v>10</v>
      </c>
      <c r="E1918" s="45">
        <v>2019</v>
      </c>
      <c r="F1918" s="45" t="s">
        <v>76</v>
      </c>
      <c r="G1918" s="45" t="s">
        <v>328</v>
      </c>
      <c r="H1918" s="45" t="s">
        <v>179</v>
      </c>
      <c r="I1918" s="50" t="s">
        <v>329</v>
      </c>
      <c r="J1918" s="50" t="s">
        <v>547</v>
      </c>
      <c r="K1918" s="50" t="s">
        <v>547</v>
      </c>
      <c r="L1918" s="48">
        <v>1122.2</v>
      </c>
      <c r="M1918" s="48">
        <v>3112.55</v>
      </c>
    </row>
    <row r="1919" spans="1:13" ht="14.25" x14ac:dyDescent="0.2">
      <c r="A1919" s="42" t="s">
        <v>41</v>
      </c>
      <c r="B1919" s="42" t="s">
        <v>41</v>
      </c>
      <c r="C1919" s="43" t="s">
        <v>56</v>
      </c>
      <c r="D1919" s="43" t="s">
        <v>10</v>
      </c>
      <c r="E1919" s="45">
        <v>2019</v>
      </c>
      <c r="F1919" s="45" t="s">
        <v>76</v>
      </c>
      <c r="G1919" s="45" t="s">
        <v>328</v>
      </c>
      <c r="H1919" s="45" t="s">
        <v>179</v>
      </c>
      <c r="I1919" s="50" t="s">
        <v>352</v>
      </c>
      <c r="J1919" s="50" t="s">
        <v>634</v>
      </c>
      <c r="K1919" s="50" t="s">
        <v>634</v>
      </c>
      <c r="L1919" s="48">
        <v>1122.2</v>
      </c>
      <c r="M1919" s="48">
        <v>3112.55</v>
      </c>
    </row>
    <row r="1920" spans="1:13" ht="14.25" x14ac:dyDescent="0.2">
      <c r="A1920" s="42" t="s">
        <v>41</v>
      </c>
      <c r="B1920" s="42" t="s">
        <v>41</v>
      </c>
      <c r="C1920" s="43" t="s">
        <v>56</v>
      </c>
      <c r="D1920" s="43" t="s">
        <v>10</v>
      </c>
      <c r="E1920" s="45">
        <v>2019</v>
      </c>
      <c r="F1920" s="45" t="s">
        <v>76</v>
      </c>
      <c r="G1920" s="45" t="s">
        <v>328</v>
      </c>
      <c r="H1920" s="45" t="s">
        <v>179</v>
      </c>
      <c r="I1920" s="50" t="s">
        <v>151</v>
      </c>
      <c r="J1920" s="50" t="s">
        <v>545</v>
      </c>
      <c r="K1920" s="50" t="s">
        <v>545</v>
      </c>
      <c r="L1920" s="48">
        <v>1122.2</v>
      </c>
      <c r="M1920" s="48">
        <v>3112.55</v>
      </c>
    </row>
    <row r="1921" spans="1:13" ht="14.25" x14ac:dyDescent="0.2">
      <c r="A1921" s="42" t="s">
        <v>41</v>
      </c>
      <c r="B1921" s="42" t="s">
        <v>41</v>
      </c>
      <c r="C1921" s="43" t="s">
        <v>56</v>
      </c>
      <c r="D1921" s="43" t="s">
        <v>10</v>
      </c>
      <c r="E1921" s="45">
        <v>2019</v>
      </c>
      <c r="F1921" s="45" t="s">
        <v>76</v>
      </c>
      <c r="G1921" s="45" t="s">
        <v>328</v>
      </c>
      <c r="H1921" s="45" t="s">
        <v>179</v>
      </c>
      <c r="I1921" s="50" t="s">
        <v>354</v>
      </c>
      <c r="J1921" s="50" t="s">
        <v>545</v>
      </c>
      <c r="K1921" s="50" t="s">
        <v>545</v>
      </c>
      <c r="L1921" s="48">
        <v>1122.2</v>
      </c>
      <c r="M1921" s="48">
        <v>3112.55</v>
      </c>
    </row>
    <row r="1922" spans="1:13" ht="14.25" x14ac:dyDescent="0.2">
      <c r="A1922" s="42" t="s">
        <v>41</v>
      </c>
      <c r="B1922" s="42" t="s">
        <v>41</v>
      </c>
      <c r="C1922" s="43" t="s">
        <v>56</v>
      </c>
      <c r="D1922" s="43" t="s">
        <v>10</v>
      </c>
      <c r="E1922" s="45">
        <v>2019</v>
      </c>
      <c r="F1922" s="45" t="s">
        <v>76</v>
      </c>
      <c r="G1922" s="45" t="s">
        <v>328</v>
      </c>
      <c r="H1922" s="45" t="s">
        <v>179</v>
      </c>
      <c r="I1922" s="50" t="s">
        <v>355</v>
      </c>
      <c r="J1922" s="50" t="s">
        <v>547</v>
      </c>
      <c r="K1922" s="50" t="s">
        <v>547</v>
      </c>
      <c r="L1922" s="48">
        <v>1122.2</v>
      </c>
      <c r="M1922" s="48">
        <v>3112.55</v>
      </c>
    </row>
    <row r="1923" spans="1:13" ht="14.25" x14ac:dyDescent="0.2">
      <c r="A1923" s="42" t="s">
        <v>41</v>
      </c>
      <c r="B1923" s="42" t="s">
        <v>41</v>
      </c>
      <c r="C1923" s="43" t="s">
        <v>56</v>
      </c>
      <c r="D1923" s="43" t="s">
        <v>10</v>
      </c>
      <c r="E1923" s="45">
        <v>2019</v>
      </c>
      <c r="F1923" s="45" t="s">
        <v>76</v>
      </c>
      <c r="G1923" s="45" t="s">
        <v>328</v>
      </c>
      <c r="H1923" s="45" t="s">
        <v>179</v>
      </c>
      <c r="I1923" s="50" t="s">
        <v>356</v>
      </c>
      <c r="J1923" s="50" t="s">
        <v>547</v>
      </c>
      <c r="K1923" s="50" t="s">
        <v>547</v>
      </c>
      <c r="L1923" s="48">
        <v>1122.2</v>
      </c>
      <c r="M1923" s="48">
        <v>3112.55</v>
      </c>
    </row>
    <row r="1924" spans="1:13" ht="14.25" x14ac:dyDescent="0.2">
      <c r="A1924" s="42" t="s">
        <v>41</v>
      </c>
      <c r="B1924" s="42" t="s">
        <v>41</v>
      </c>
      <c r="C1924" s="43" t="s">
        <v>56</v>
      </c>
      <c r="D1924" s="43" t="s">
        <v>10</v>
      </c>
      <c r="E1924" s="45">
        <v>2019</v>
      </c>
      <c r="F1924" s="45" t="s">
        <v>76</v>
      </c>
      <c r="G1924" s="45" t="s">
        <v>328</v>
      </c>
      <c r="H1924" s="45" t="s">
        <v>179</v>
      </c>
      <c r="I1924" s="50" t="s">
        <v>340</v>
      </c>
      <c r="J1924" s="50" t="s">
        <v>547</v>
      </c>
      <c r="K1924" s="50" t="s">
        <v>547</v>
      </c>
      <c r="L1924" s="48">
        <v>1122.2</v>
      </c>
      <c r="M1924" s="48">
        <v>3112.55</v>
      </c>
    </row>
    <row r="1925" spans="1:13" ht="14.25" x14ac:dyDescent="0.2">
      <c r="A1925" s="42" t="s">
        <v>41</v>
      </c>
      <c r="B1925" s="42" t="s">
        <v>41</v>
      </c>
      <c r="C1925" s="43" t="s">
        <v>56</v>
      </c>
      <c r="D1925" s="43" t="s">
        <v>10</v>
      </c>
      <c r="E1925" s="45">
        <v>2019</v>
      </c>
      <c r="F1925" s="45" t="s">
        <v>76</v>
      </c>
      <c r="G1925" s="45" t="s">
        <v>328</v>
      </c>
      <c r="H1925" s="45" t="s">
        <v>179</v>
      </c>
      <c r="I1925" s="50" t="s">
        <v>343</v>
      </c>
      <c r="J1925" s="50" t="s">
        <v>545</v>
      </c>
      <c r="K1925" s="50" t="s">
        <v>545</v>
      </c>
      <c r="L1925" s="48">
        <v>1122.2</v>
      </c>
      <c r="M1925" s="48">
        <v>3112.55</v>
      </c>
    </row>
    <row r="1926" spans="1:13" ht="14.25" x14ac:dyDescent="0.2">
      <c r="A1926" s="42" t="s">
        <v>41</v>
      </c>
      <c r="B1926" s="42" t="s">
        <v>41</v>
      </c>
      <c r="C1926" s="43" t="s">
        <v>56</v>
      </c>
      <c r="D1926" s="43" t="s">
        <v>10</v>
      </c>
      <c r="E1926" s="45">
        <v>2019</v>
      </c>
      <c r="F1926" s="45" t="s">
        <v>76</v>
      </c>
      <c r="G1926" s="45" t="s">
        <v>328</v>
      </c>
      <c r="H1926" s="45" t="s">
        <v>179</v>
      </c>
      <c r="I1926" s="50" t="s">
        <v>334</v>
      </c>
      <c r="J1926" s="50" t="s">
        <v>545</v>
      </c>
      <c r="K1926" s="50" t="s">
        <v>545</v>
      </c>
      <c r="L1926" s="48">
        <v>1122.2</v>
      </c>
      <c r="M1926" s="48">
        <v>3112.55</v>
      </c>
    </row>
    <row r="1927" spans="1:13" ht="14.25" x14ac:dyDescent="0.2">
      <c r="A1927" s="42" t="s">
        <v>41</v>
      </c>
      <c r="B1927" s="42" t="s">
        <v>41</v>
      </c>
      <c r="C1927" s="43" t="s">
        <v>56</v>
      </c>
      <c r="D1927" s="43" t="s">
        <v>10</v>
      </c>
      <c r="E1927" s="45">
        <v>2019</v>
      </c>
      <c r="F1927" s="45" t="s">
        <v>76</v>
      </c>
      <c r="G1927" s="45" t="s">
        <v>328</v>
      </c>
      <c r="H1927" s="45" t="s">
        <v>179</v>
      </c>
      <c r="I1927" s="50" t="s">
        <v>334</v>
      </c>
      <c r="J1927" s="50" t="s">
        <v>545</v>
      </c>
      <c r="K1927" s="50" t="s">
        <v>545</v>
      </c>
      <c r="L1927" s="48">
        <v>1122.2</v>
      </c>
      <c r="M1927" s="48">
        <v>4005.28</v>
      </c>
    </row>
    <row r="1928" spans="1:13" ht="14.25" x14ac:dyDescent="0.2">
      <c r="A1928" s="42" t="s">
        <v>41</v>
      </c>
      <c r="B1928" s="42" t="s">
        <v>41</v>
      </c>
      <c r="C1928" s="43" t="s">
        <v>56</v>
      </c>
      <c r="D1928" s="43" t="s">
        <v>10</v>
      </c>
      <c r="E1928" s="45">
        <v>2019</v>
      </c>
      <c r="F1928" s="45" t="s">
        <v>76</v>
      </c>
      <c r="G1928" s="45" t="s">
        <v>328</v>
      </c>
      <c r="H1928" s="45" t="s">
        <v>179</v>
      </c>
      <c r="I1928" s="50" t="s">
        <v>359</v>
      </c>
      <c r="J1928" s="50" t="s">
        <v>545</v>
      </c>
      <c r="K1928" s="50" t="s">
        <v>545</v>
      </c>
      <c r="L1928" s="48">
        <v>1122.2</v>
      </c>
      <c r="M1928" s="48">
        <v>3112.55</v>
      </c>
    </row>
    <row r="1929" spans="1:13" ht="14.25" x14ac:dyDescent="0.2">
      <c r="A1929" s="42" t="s">
        <v>41</v>
      </c>
      <c r="B1929" s="42" t="s">
        <v>41</v>
      </c>
      <c r="C1929" s="43" t="s">
        <v>56</v>
      </c>
      <c r="D1929" s="43" t="s">
        <v>10</v>
      </c>
      <c r="E1929" s="45">
        <v>2019</v>
      </c>
      <c r="F1929" s="45" t="s">
        <v>76</v>
      </c>
      <c r="G1929" s="45" t="s">
        <v>328</v>
      </c>
      <c r="H1929" s="45" t="s">
        <v>179</v>
      </c>
      <c r="I1929" s="50" t="s">
        <v>288</v>
      </c>
      <c r="J1929" s="50" t="s">
        <v>634</v>
      </c>
      <c r="K1929" s="50" t="s">
        <v>634</v>
      </c>
      <c r="L1929" s="48">
        <v>1122.2</v>
      </c>
      <c r="M1929" s="48">
        <v>3112.55</v>
      </c>
    </row>
    <row r="1930" spans="1:13" ht="14.25" x14ac:dyDescent="0.2">
      <c r="A1930" s="42" t="s">
        <v>41</v>
      </c>
      <c r="B1930" s="42" t="s">
        <v>41</v>
      </c>
      <c r="C1930" s="43" t="s">
        <v>56</v>
      </c>
      <c r="D1930" s="43" t="s">
        <v>10</v>
      </c>
      <c r="E1930" s="45">
        <v>2019</v>
      </c>
      <c r="F1930" s="45" t="s">
        <v>76</v>
      </c>
      <c r="G1930" s="45" t="s">
        <v>328</v>
      </c>
      <c r="H1930" s="45" t="s">
        <v>179</v>
      </c>
      <c r="I1930" s="50" t="s">
        <v>360</v>
      </c>
      <c r="J1930" s="50" t="s">
        <v>545</v>
      </c>
      <c r="K1930" s="50" t="s">
        <v>545</v>
      </c>
      <c r="L1930" s="48">
        <v>1122.2</v>
      </c>
      <c r="M1930" s="48">
        <v>3112.55</v>
      </c>
    </row>
    <row r="1931" spans="1:13" ht="14.25" x14ac:dyDescent="0.2">
      <c r="A1931" s="42" t="s">
        <v>41</v>
      </c>
      <c r="B1931" s="42" t="s">
        <v>41</v>
      </c>
      <c r="C1931" s="43" t="s">
        <v>56</v>
      </c>
      <c r="D1931" s="43" t="s">
        <v>10</v>
      </c>
      <c r="E1931" s="45">
        <v>2019</v>
      </c>
      <c r="F1931" s="45" t="s">
        <v>76</v>
      </c>
      <c r="G1931" s="45" t="s">
        <v>328</v>
      </c>
      <c r="H1931" s="45" t="s">
        <v>179</v>
      </c>
      <c r="I1931" s="50" t="s">
        <v>361</v>
      </c>
      <c r="J1931" s="50" t="s">
        <v>546</v>
      </c>
      <c r="K1931" s="50" t="s">
        <v>546</v>
      </c>
      <c r="L1931" s="48">
        <v>1122.2</v>
      </c>
      <c r="M1931" s="48">
        <v>3112.55</v>
      </c>
    </row>
    <row r="1932" spans="1:13" ht="14.25" x14ac:dyDescent="0.2">
      <c r="A1932" s="42" t="s">
        <v>41</v>
      </c>
      <c r="B1932" s="42" t="s">
        <v>41</v>
      </c>
      <c r="C1932" s="43" t="s">
        <v>56</v>
      </c>
      <c r="D1932" s="43" t="s">
        <v>10</v>
      </c>
      <c r="E1932" s="45">
        <v>2019</v>
      </c>
      <c r="F1932" s="45" t="s">
        <v>76</v>
      </c>
      <c r="G1932" s="45" t="s">
        <v>328</v>
      </c>
      <c r="H1932" s="45" t="s">
        <v>179</v>
      </c>
      <c r="I1932" s="50" t="s">
        <v>362</v>
      </c>
      <c r="J1932" s="50" t="s">
        <v>547</v>
      </c>
      <c r="K1932" s="50" t="s">
        <v>547</v>
      </c>
      <c r="L1932" s="48">
        <v>1122.2</v>
      </c>
      <c r="M1932" s="48">
        <v>3112.55</v>
      </c>
    </row>
    <row r="1933" spans="1:13" ht="14.25" x14ac:dyDescent="0.2">
      <c r="A1933" s="42" t="s">
        <v>41</v>
      </c>
      <c r="B1933" s="42" t="s">
        <v>41</v>
      </c>
      <c r="C1933" s="43" t="s">
        <v>56</v>
      </c>
      <c r="D1933" s="43" t="s">
        <v>10</v>
      </c>
      <c r="E1933" s="45">
        <v>2019</v>
      </c>
      <c r="F1933" s="45" t="s">
        <v>76</v>
      </c>
      <c r="G1933" s="45" t="s">
        <v>328</v>
      </c>
      <c r="H1933" s="45" t="s">
        <v>179</v>
      </c>
      <c r="I1933" s="50" t="s">
        <v>363</v>
      </c>
      <c r="J1933" s="50" t="s">
        <v>634</v>
      </c>
      <c r="K1933" s="50" t="s">
        <v>634</v>
      </c>
      <c r="L1933" s="48">
        <v>1122.2</v>
      </c>
      <c r="M1933" s="48">
        <v>3112.55</v>
      </c>
    </row>
    <row r="1934" spans="1:13" ht="14.25" x14ac:dyDescent="0.2">
      <c r="A1934" s="42" t="s">
        <v>41</v>
      </c>
      <c r="B1934" s="42" t="s">
        <v>41</v>
      </c>
      <c r="C1934" s="43" t="s">
        <v>56</v>
      </c>
      <c r="D1934" s="43" t="s">
        <v>10</v>
      </c>
      <c r="E1934" s="45">
        <v>2019</v>
      </c>
      <c r="F1934" s="45" t="s">
        <v>76</v>
      </c>
      <c r="G1934" s="45" t="s">
        <v>328</v>
      </c>
      <c r="H1934" s="45" t="s">
        <v>179</v>
      </c>
      <c r="I1934" s="50" t="s">
        <v>292</v>
      </c>
      <c r="J1934" s="50" t="s">
        <v>547</v>
      </c>
      <c r="K1934" s="50" t="s">
        <v>547</v>
      </c>
      <c r="L1934" s="48">
        <v>1122.2</v>
      </c>
      <c r="M1934" s="48">
        <v>3112.55</v>
      </c>
    </row>
    <row r="1935" spans="1:13" ht="14.25" x14ac:dyDescent="0.2">
      <c r="A1935" s="42" t="s">
        <v>41</v>
      </c>
      <c r="B1935" s="42" t="s">
        <v>41</v>
      </c>
      <c r="C1935" s="43" t="s">
        <v>56</v>
      </c>
      <c r="D1935" s="43" t="s">
        <v>10</v>
      </c>
      <c r="E1935" s="45">
        <v>2019</v>
      </c>
      <c r="F1935" s="45" t="s">
        <v>76</v>
      </c>
      <c r="G1935" s="45" t="s">
        <v>328</v>
      </c>
      <c r="H1935" s="45" t="s">
        <v>179</v>
      </c>
      <c r="I1935" s="50" t="s">
        <v>209</v>
      </c>
      <c r="J1935" s="50" t="s">
        <v>545</v>
      </c>
      <c r="K1935" s="50" t="s">
        <v>545</v>
      </c>
      <c r="L1935" s="48">
        <v>1122.2</v>
      </c>
      <c r="M1935" s="48">
        <v>3112.55</v>
      </c>
    </row>
    <row r="1936" spans="1:13" ht="14.25" x14ac:dyDescent="0.2">
      <c r="A1936" s="42" t="s">
        <v>41</v>
      </c>
      <c r="B1936" s="42" t="s">
        <v>41</v>
      </c>
      <c r="C1936" s="43" t="s">
        <v>56</v>
      </c>
      <c r="D1936" s="43" t="s">
        <v>10</v>
      </c>
      <c r="E1936" s="45">
        <v>2019</v>
      </c>
      <c r="F1936" s="45" t="s">
        <v>76</v>
      </c>
      <c r="G1936" s="45" t="s">
        <v>328</v>
      </c>
      <c r="H1936" s="45" t="s">
        <v>179</v>
      </c>
      <c r="I1936" s="50" t="s">
        <v>364</v>
      </c>
      <c r="J1936" s="50" t="s">
        <v>547</v>
      </c>
      <c r="K1936" s="50" t="s">
        <v>547</v>
      </c>
      <c r="L1936" s="48">
        <v>1122.2</v>
      </c>
      <c r="M1936" s="48">
        <v>3112.55</v>
      </c>
    </row>
    <row r="1937" spans="1:13" ht="14.25" x14ac:dyDescent="0.2">
      <c r="A1937" s="42" t="s">
        <v>41</v>
      </c>
      <c r="B1937" s="42" t="s">
        <v>41</v>
      </c>
      <c r="C1937" s="43" t="s">
        <v>56</v>
      </c>
      <c r="D1937" s="43" t="s">
        <v>10</v>
      </c>
      <c r="E1937" s="45">
        <v>2019</v>
      </c>
      <c r="F1937" s="45" t="s">
        <v>76</v>
      </c>
      <c r="G1937" s="45" t="s">
        <v>328</v>
      </c>
      <c r="H1937" s="45" t="s">
        <v>179</v>
      </c>
      <c r="I1937" s="50" t="s">
        <v>365</v>
      </c>
      <c r="J1937" s="50" t="s">
        <v>545</v>
      </c>
      <c r="K1937" s="50" t="s">
        <v>545</v>
      </c>
      <c r="L1937" s="48">
        <v>1122.2</v>
      </c>
      <c r="M1937" s="48">
        <v>3112.55</v>
      </c>
    </row>
    <row r="1938" spans="1:13" ht="14.25" x14ac:dyDescent="0.2">
      <c r="A1938" s="42" t="s">
        <v>41</v>
      </c>
      <c r="B1938" s="42" t="s">
        <v>41</v>
      </c>
      <c r="C1938" s="43" t="s">
        <v>56</v>
      </c>
      <c r="D1938" s="43" t="s">
        <v>10</v>
      </c>
      <c r="E1938" s="45">
        <v>2019</v>
      </c>
      <c r="F1938" s="45" t="s">
        <v>76</v>
      </c>
      <c r="G1938" s="45" t="s">
        <v>328</v>
      </c>
      <c r="H1938" s="45" t="s">
        <v>179</v>
      </c>
      <c r="I1938" s="50" t="s">
        <v>627</v>
      </c>
      <c r="J1938" s="50" t="s">
        <v>545</v>
      </c>
      <c r="K1938" s="50" t="s">
        <v>545</v>
      </c>
      <c r="L1938" s="48">
        <v>1122.2</v>
      </c>
      <c r="M1938" s="48">
        <v>4005.28</v>
      </c>
    </row>
    <row r="1939" spans="1:13" ht="14.25" x14ac:dyDescent="0.2">
      <c r="A1939" s="42" t="s">
        <v>41</v>
      </c>
      <c r="B1939" s="42" t="s">
        <v>41</v>
      </c>
      <c r="C1939" s="43" t="s">
        <v>56</v>
      </c>
      <c r="D1939" s="43" t="s">
        <v>10</v>
      </c>
      <c r="E1939" s="45">
        <v>2019</v>
      </c>
      <c r="F1939" s="45" t="s">
        <v>76</v>
      </c>
      <c r="G1939" s="45" t="s">
        <v>328</v>
      </c>
      <c r="H1939" s="45" t="s">
        <v>179</v>
      </c>
      <c r="I1939" s="50" t="s">
        <v>344</v>
      </c>
      <c r="J1939" s="50" t="s">
        <v>545</v>
      </c>
      <c r="K1939" s="50" t="s">
        <v>545</v>
      </c>
      <c r="L1939" s="48">
        <v>1122.2</v>
      </c>
      <c r="M1939" s="48">
        <v>3112.55</v>
      </c>
    </row>
    <row r="1940" spans="1:13" ht="14.25" x14ac:dyDescent="0.2">
      <c r="A1940" s="42" t="s">
        <v>41</v>
      </c>
      <c r="B1940" s="42" t="s">
        <v>41</v>
      </c>
      <c r="C1940" s="43" t="s">
        <v>56</v>
      </c>
      <c r="D1940" s="43" t="s">
        <v>10</v>
      </c>
      <c r="E1940" s="45">
        <v>2019</v>
      </c>
      <c r="F1940" s="45" t="s">
        <v>76</v>
      </c>
      <c r="G1940" s="45" t="s">
        <v>328</v>
      </c>
      <c r="H1940" s="45" t="s">
        <v>179</v>
      </c>
      <c r="I1940" s="50" t="s">
        <v>366</v>
      </c>
      <c r="J1940" s="50" t="s">
        <v>545</v>
      </c>
      <c r="K1940" s="50" t="s">
        <v>545</v>
      </c>
      <c r="L1940" s="48">
        <v>1122.2</v>
      </c>
      <c r="M1940" s="48">
        <v>3647.92</v>
      </c>
    </row>
    <row r="1941" spans="1:13" ht="14.25" x14ac:dyDescent="0.2">
      <c r="A1941" s="42" t="s">
        <v>41</v>
      </c>
      <c r="B1941" s="42" t="s">
        <v>41</v>
      </c>
      <c r="C1941" s="43" t="s">
        <v>56</v>
      </c>
      <c r="D1941" s="43" t="s">
        <v>10</v>
      </c>
      <c r="E1941" s="45">
        <v>2019</v>
      </c>
      <c r="F1941" s="45" t="s">
        <v>76</v>
      </c>
      <c r="G1941" s="45" t="s">
        <v>328</v>
      </c>
      <c r="H1941" s="45" t="s">
        <v>179</v>
      </c>
      <c r="I1941" s="50" t="s">
        <v>367</v>
      </c>
      <c r="J1941" s="50" t="s">
        <v>545</v>
      </c>
      <c r="K1941" s="50" t="s">
        <v>545</v>
      </c>
      <c r="L1941" s="48">
        <v>1122.2</v>
      </c>
      <c r="M1941" s="48">
        <v>3112.55</v>
      </c>
    </row>
    <row r="1942" spans="1:13" ht="14.25" x14ac:dyDescent="0.2">
      <c r="A1942" s="42" t="s">
        <v>41</v>
      </c>
      <c r="B1942" s="42" t="s">
        <v>41</v>
      </c>
      <c r="C1942" s="43" t="s">
        <v>56</v>
      </c>
      <c r="D1942" s="43" t="s">
        <v>10</v>
      </c>
      <c r="E1942" s="45">
        <v>2019</v>
      </c>
      <c r="F1942" s="45" t="s">
        <v>76</v>
      </c>
      <c r="G1942" s="45" t="s">
        <v>328</v>
      </c>
      <c r="H1942" s="45" t="s">
        <v>179</v>
      </c>
      <c r="I1942" s="50" t="s">
        <v>336</v>
      </c>
      <c r="J1942" s="50" t="s">
        <v>545</v>
      </c>
      <c r="K1942" s="50" t="s">
        <v>545</v>
      </c>
      <c r="L1942" s="48">
        <v>1122.2</v>
      </c>
      <c r="M1942" s="48">
        <v>3814.15</v>
      </c>
    </row>
    <row r="1943" spans="1:13" ht="14.25" x14ac:dyDescent="0.2">
      <c r="A1943" s="42" t="s">
        <v>41</v>
      </c>
      <c r="B1943" s="42" t="s">
        <v>41</v>
      </c>
      <c r="C1943" s="43" t="s">
        <v>56</v>
      </c>
      <c r="D1943" s="43" t="s">
        <v>10</v>
      </c>
      <c r="E1943" s="45">
        <v>2019</v>
      </c>
      <c r="F1943" s="45" t="s">
        <v>76</v>
      </c>
      <c r="G1943" s="45" t="s">
        <v>328</v>
      </c>
      <c r="H1943" s="45" t="s">
        <v>179</v>
      </c>
      <c r="I1943" s="50" t="s">
        <v>368</v>
      </c>
      <c r="J1943" s="50" t="s">
        <v>545</v>
      </c>
      <c r="K1943" s="50" t="s">
        <v>545</v>
      </c>
      <c r="L1943" s="48">
        <v>1122.2</v>
      </c>
      <c r="M1943" s="48">
        <v>3647.92</v>
      </c>
    </row>
    <row r="1944" spans="1:13" ht="14.25" x14ac:dyDescent="0.2">
      <c r="A1944" s="42" t="s">
        <v>41</v>
      </c>
      <c r="B1944" s="42" t="s">
        <v>41</v>
      </c>
      <c r="C1944" s="43" t="s">
        <v>56</v>
      </c>
      <c r="D1944" s="43" t="s">
        <v>10</v>
      </c>
      <c r="E1944" s="45">
        <v>2019</v>
      </c>
      <c r="F1944" s="45" t="s">
        <v>76</v>
      </c>
      <c r="G1944" s="45" t="s">
        <v>328</v>
      </c>
      <c r="H1944" s="45" t="s">
        <v>179</v>
      </c>
      <c r="I1944" s="50" t="s">
        <v>369</v>
      </c>
      <c r="J1944" s="50" t="s">
        <v>545</v>
      </c>
      <c r="K1944" s="50" t="s">
        <v>545</v>
      </c>
      <c r="L1944" s="48">
        <v>1122.2</v>
      </c>
      <c r="M1944" s="48">
        <v>3814.15</v>
      </c>
    </row>
    <row r="1945" spans="1:13" ht="14.25" x14ac:dyDescent="0.2">
      <c r="A1945" s="42" t="s">
        <v>41</v>
      </c>
      <c r="B1945" s="42" t="s">
        <v>41</v>
      </c>
      <c r="C1945" s="43" t="s">
        <v>56</v>
      </c>
      <c r="D1945" s="43" t="s">
        <v>10</v>
      </c>
      <c r="E1945" s="45">
        <v>2019</v>
      </c>
      <c r="F1945" s="45" t="s">
        <v>76</v>
      </c>
      <c r="G1945" s="45" t="s">
        <v>328</v>
      </c>
      <c r="H1945" s="45" t="s">
        <v>179</v>
      </c>
      <c r="I1945" s="50" t="s">
        <v>625</v>
      </c>
      <c r="J1945" s="50" t="s">
        <v>545</v>
      </c>
      <c r="K1945" s="50" t="s">
        <v>545</v>
      </c>
      <c r="L1945" s="48">
        <v>1122.2</v>
      </c>
      <c r="M1945" s="48">
        <v>3112.55</v>
      </c>
    </row>
    <row r="1946" spans="1:13" ht="14.25" x14ac:dyDescent="0.2">
      <c r="A1946" s="42" t="s">
        <v>41</v>
      </c>
      <c r="B1946" s="42" t="s">
        <v>41</v>
      </c>
      <c r="C1946" s="43" t="s">
        <v>56</v>
      </c>
      <c r="D1946" s="43" t="s">
        <v>10</v>
      </c>
      <c r="E1946" s="45">
        <v>2019</v>
      </c>
      <c r="F1946" s="45" t="s">
        <v>76</v>
      </c>
      <c r="G1946" s="45" t="s">
        <v>328</v>
      </c>
      <c r="H1946" s="45" t="s">
        <v>179</v>
      </c>
      <c r="I1946" s="50" t="s">
        <v>370</v>
      </c>
      <c r="J1946" s="50" t="s">
        <v>547</v>
      </c>
      <c r="K1946" s="50" t="s">
        <v>547</v>
      </c>
      <c r="L1946" s="48">
        <v>1122.2</v>
      </c>
      <c r="M1946" s="48">
        <v>3112.55</v>
      </c>
    </row>
    <row r="1947" spans="1:13" ht="14.25" x14ac:dyDescent="0.2">
      <c r="A1947" s="42" t="s">
        <v>41</v>
      </c>
      <c r="B1947" s="42" t="s">
        <v>41</v>
      </c>
      <c r="C1947" s="43" t="s">
        <v>56</v>
      </c>
      <c r="D1947" s="43" t="s">
        <v>10</v>
      </c>
      <c r="E1947" s="45">
        <v>2019</v>
      </c>
      <c r="F1947" s="45" t="s">
        <v>76</v>
      </c>
      <c r="G1947" s="45" t="s">
        <v>328</v>
      </c>
      <c r="H1947" s="45" t="s">
        <v>179</v>
      </c>
      <c r="I1947" s="50" t="s">
        <v>628</v>
      </c>
      <c r="J1947" s="50" t="s">
        <v>545</v>
      </c>
      <c r="K1947" s="50" t="s">
        <v>545</v>
      </c>
      <c r="L1947" s="48">
        <v>1122.2</v>
      </c>
      <c r="M1947" s="48">
        <v>3112.55</v>
      </c>
    </row>
    <row r="1948" spans="1:13" ht="14.25" x14ac:dyDescent="0.2">
      <c r="A1948" s="42" t="s">
        <v>41</v>
      </c>
      <c r="B1948" s="42" t="s">
        <v>41</v>
      </c>
      <c r="C1948" s="43" t="s">
        <v>56</v>
      </c>
      <c r="D1948" s="43" t="s">
        <v>10</v>
      </c>
      <c r="E1948" s="45">
        <v>2019</v>
      </c>
      <c r="F1948" s="45" t="s">
        <v>76</v>
      </c>
      <c r="G1948" s="45" t="s">
        <v>328</v>
      </c>
      <c r="H1948" s="45" t="s">
        <v>179</v>
      </c>
      <c r="I1948" s="50" t="s">
        <v>624</v>
      </c>
      <c r="J1948" s="50" t="s">
        <v>545</v>
      </c>
      <c r="K1948" s="50" t="s">
        <v>545</v>
      </c>
      <c r="L1948" s="48">
        <v>1122.2</v>
      </c>
      <c r="M1948" s="48">
        <v>3112.55</v>
      </c>
    </row>
    <row r="1949" spans="1:13" ht="14.25" x14ac:dyDescent="0.2">
      <c r="A1949" s="42" t="s">
        <v>41</v>
      </c>
      <c r="B1949" s="42" t="s">
        <v>41</v>
      </c>
      <c r="C1949" s="43" t="s">
        <v>56</v>
      </c>
      <c r="D1949" s="43" t="s">
        <v>10</v>
      </c>
      <c r="E1949" s="45">
        <v>2019</v>
      </c>
      <c r="F1949" s="45" t="s">
        <v>76</v>
      </c>
      <c r="G1949" s="45" t="s">
        <v>328</v>
      </c>
      <c r="H1949" s="45" t="s">
        <v>179</v>
      </c>
      <c r="I1949" s="50" t="s">
        <v>371</v>
      </c>
      <c r="J1949" s="50" t="s">
        <v>634</v>
      </c>
      <c r="K1949" s="50" t="s">
        <v>634</v>
      </c>
      <c r="L1949" s="48">
        <v>1122.2</v>
      </c>
      <c r="M1949" s="48">
        <v>3112.55</v>
      </c>
    </row>
    <row r="1950" spans="1:13" ht="14.25" x14ac:dyDescent="0.2">
      <c r="A1950" s="42" t="s">
        <v>41</v>
      </c>
      <c r="B1950" s="42" t="s">
        <v>41</v>
      </c>
      <c r="C1950" s="43" t="s">
        <v>56</v>
      </c>
      <c r="D1950" s="43" t="s">
        <v>10</v>
      </c>
      <c r="E1950" s="45">
        <v>2019</v>
      </c>
      <c r="F1950" s="45" t="s">
        <v>76</v>
      </c>
      <c r="G1950" s="45" t="s">
        <v>328</v>
      </c>
      <c r="H1950" s="45" t="s">
        <v>179</v>
      </c>
      <c r="I1950" s="50" t="s">
        <v>372</v>
      </c>
      <c r="J1950" s="50" t="s">
        <v>547</v>
      </c>
      <c r="K1950" s="50" t="s">
        <v>547</v>
      </c>
      <c r="L1950" s="48">
        <v>1122.2</v>
      </c>
      <c r="M1950" s="48">
        <v>3647.92</v>
      </c>
    </row>
    <row r="1951" spans="1:13" ht="14.25" x14ac:dyDescent="0.2">
      <c r="A1951" s="42" t="s">
        <v>41</v>
      </c>
      <c r="B1951" s="42" t="s">
        <v>41</v>
      </c>
      <c r="C1951" s="43" t="s">
        <v>56</v>
      </c>
      <c r="D1951" s="43" t="s">
        <v>10</v>
      </c>
      <c r="E1951" s="45">
        <v>2019</v>
      </c>
      <c r="F1951" s="45" t="s">
        <v>76</v>
      </c>
      <c r="G1951" s="45" t="s">
        <v>328</v>
      </c>
      <c r="H1951" s="45" t="s">
        <v>179</v>
      </c>
      <c r="I1951" s="50" t="s">
        <v>246</v>
      </c>
      <c r="J1951" s="50" t="s">
        <v>634</v>
      </c>
      <c r="K1951" s="50" t="s">
        <v>634</v>
      </c>
      <c r="L1951" s="48">
        <v>1122.2</v>
      </c>
      <c r="M1951" s="48">
        <v>4005.28</v>
      </c>
    </row>
    <row r="1952" spans="1:13" ht="14.25" x14ac:dyDescent="0.2">
      <c r="A1952" s="42" t="s">
        <v>41</v>
      </c>
      <c r="B1952" s="42" t="s">
        <v>41</v>
      </c>
      <c r="C1952" s="43" t="s">
        <v>56</v>
      </c>
      <c r="D1952" s="43" t="s">
        <v>10</v>
      </c>
      <c r="E1952" s="45">
        <v>2019</v>
      </c>
      <c r="F1952" s="45" t="s">
        <v>76</v>
      </c>
      <c r="G1952" s="45" t="s">
        <v>328</v>
      </c>
      <c r="H1952" s="45" t="s">
        <v>179</v>
      </c>
      <c r="I1952" s="50" t="s">
        <v>627</v>
      </c>
      <c r="J1952" s="50" t="s">
        <v>545</v>
      </c>
      <c r="K1952" s="50" t="s">
        <v>545</v>
      </c>
      <c r="L1952" s="48">
        <v>1122.2</v>
      </c>
      <c r="M1952" s="48">
        <v>3112.55</v>
      </c>
    </row>
    <row r="1953" spans="1:13" ht="14.25" x14ac:dyDescent="0.2">
      <c r="A1953" s="42" t="s">
        <v>41</v>
      </c>
      <c r="B1953" s="42" t="s">
        <v>41</v>
      </c>
      <c r="C1953" s="43" t="s">
        <v>56</v>
      </c>
      <c r="D1953" s="43" t="s">
        <v>10</v>
      </c>
      <c r="E1953" s="45">
        <v>2019</v>
      </c>
      <c r="F1953" s="45" t="s">
        <v>76</v>
      </c>
      <c r="G1953" s="45" t="s">
        <v>328</v>
      </c>
      <c r="H1953" s="45" t="s">
        <v>179</v>
      </c>
      <c r="I1953" s="50" t="s">
        <v>373</v>
      </c>
      <c r="J1953" s="50" t="s">
        <v>545</v>
      </c>
      <c r="K1953" s="50" t="s">
        <v>545</v>
      </c>
      <c r="L1953" s="48">
        <v>1122.2</v>
      </c>
      <c r="M1953" s="48">
        <v>3112.55</v>
      </c>
    </row>
    <row r="1954" spans="1:13" ht="14.25" x14ac:dyDescent="0.2">
      <c r="A1954" s="42" t="s">
        <v>41</v>
      </c>
      <c r="B1954" s="42" t="s">
        <v>41</v>
      </c>
      <c r="C1954" s="43" t="s">
        <v>56</v>
      </c>
      <c r="D1954" s="43" t="s">
        <v>10</v>
      </c>
      <c r="E1954" s="45">
        <v>2019</v>
      </c>
      <c r="F1954" s="45" t="s">
        <v>76</v>
      </c>
      <c r="G1954" s="45" t="s">
        <v>328</v>
      </c>
      <c r="H1954" s="45" t="s">
        <v>179</v>
      </c>
      <c r="I1954" s="50" t="s">
        <v>360</v>
      </c>
      <c r="J1954" s="50" t="s">
        <v>545</v>
      </c>
      <c r="K1954" s="50" t="s">
        <v>545</v>
      </c>
      <c r="L1954" s="48">
        <v>1122.2</v>
      </c>
      <c r="M1954" s="48">
        <v>3814.15</v>
      </c>
    </row>
    <row r="1955" spans="1:13" ht="14.25" x14ac:dyDescent="0.2">
      <c r="A1955" s="42" t="s">
        <v>41</v>
      </c>
      <c r="B1955" s="42" t="s">
        <v>41</v>
      </c>
      <c r="C1955" s="43" t="s">
        <v>56</v>
      </c>
      <c r="D1955" s="43" t="s">
        <v>10</v>
      </c>
      <c r="E1955" s="45">
        <v>2019</v>
      </c>
      <c r="F1955" s="45" t="s">
        <v>76</v>
      </c>
      <c r="G1955" s="45" t="s">
        <v>328</v>
      </c>
      <c r="H1955" s="45" t="s">
        <v>179</v>
      </c>
      <c r="I1955" s="50" t="s">
        <v>626</v>
      </c>
      <c r="J1955" s="50" t="s">
        <v>545</v>
      </c>
      <c r="K1955" s="50" t="s">
        <v>545</v>
      </c>
      <c r="L1955" s="48">
        <v>1122.2</v>
      </c>
      <c r="M1955" s="48">
        <v>3112.55</v>
      </c>
    </row>
    <row r="1956" spans="1:13" ht="14.25" x14ac:dyDescent="0.2">
      <c r="A1956" s="42" t="s">
        <v>41</v>
      </c>
      <c r="B1956" s="42" t="s">
        <v>41</v>
      </c>
      <c r="C1956" s="43" t="s">
        <v>56</v>
      </c>
      <c r="D1956" s="43" t="s">
        <v>10</v>
      </c>
      <c r="E1956" s="45">
        <v>2019</v>
      </c>
      <c r="F1956" s="45" t="s">
        <v>76</v>
      </c>
      <c r="G1956" s="45" t="s">
        <v>328</v>
      </c>
      <c r="H1956" s="45" t="s">
        <v>179</v>
      </c>
      <c r="I1956" s="50" t="s">
        <v>151</v>
      </c>
      <c r="J1956" s="50" t="s">
        <v>545</v>
      </c>
      <c r="K1956" s="50" t="s">
        <v>545</v>
      </c>
      <c r="L1956" s="48">
        <v>1122.2</v>
      </c>
      <c r="M1956" s="48">
        <v>3112.55</v>
      </c>
    </row>
    <row r="1957" spans="1:13" ht="14.25" x14ac:dyDescent="0.2">
      <c r="A1957" s="42" t="s">
        <v>41</v>
      </c>
      <c r="B1957" s="42" t="s">
        <v>41</v>
      </c>
      <c r="C1957" s="43" t="s">
        <v>56</v>
      </c>
      <c r="D1957" s="43" t="s">
        <v>10</v>
      </c>
      <c r="E1957" s="45">
        <v>2019</v>
      </c>
      <c r="F1957" s="45" t="s">
        <v>76</v>
      </c>
      <c r="G1957" s="45" t="s">
        <v>328</v>
      </c>
      <c r="H1957" s="45" t="s">
        <v>179</v>
      </c>
      <c r="I1957" s="50" t="s">
        <v>374</v>
      </c>
      <c r="J1957" s="50" t="s">
        <v>545</v>
      </c>
      <c r="K1957" s="50" t="s">
        <v>545</v>
      </c>
      <c r="L1957" s="48">
        <v>1122.2</v>
      </c>
      <c r="M1957" s="48">
        <v>3112.55</v>
      </c>
    </row>
    <row r="1958" spans="1:13" ht="14.25" x14ac:dyDescent="0.2">
      <c r="A1958" s="42" t="s">
        <v>41</v>
      </c>
      <c r="B1958" s="42" t="s">
        <v>41</v>
      </c>
      <c r="C1958" s="43" t="s">
        <v>56</v>
      </c>
      <c r="D1958" s="43" t="s">
        <v>10</v>
      </c>
      <c r="E1958" s="45">
        <v>2019</v>
      </c>
      <c r="F1958" s="45" t="s">
        <v>76</v>
      </c>
      <c r="G1958" s="45" t="s">
        <v>328</v>
      </c>
      <c r="H1958" s="45" t="s">
        <v>179</v>
      </c>
      <c r="I1958" s="50" t="s">
        <v>350</v>
      </c>
      <c r="J1958" s="50" t="s">
        <v>545</v>
      </c>
      <c r="K1958" s="50" t="s">
        <v>545</v>
      </c>
      <c r="L1958" s="48">
        <v>1122.2</v>
      </c>
      <c r="M1958" s="48">
        <v>3112.55</v>
      </c>
    </row>
    <row r="1959" spans="1:13" ht="14.25" x14ac:dyDescent="0.2">
      <c r="A1959" s="42" t="s">
        <v>41</v>
      </c>
      <c r="B1959" s="42" t="s">
        <v>41</v>
      </c>
      <c r="C1959" s="43" t="s">
        <v>56</v>
      </c>
      <c r="D1959" s="43" t="s">
        <v>10</v>
      </c>
      <c r="E1959" s="45">
        <v>2019</v>
      </c>
      <c r="F1959" s="45" t="s">
        <v>76</v>
      </c>
      <c r="G1959" s="45" t="s">
        <v>328</v>
      </c>
      <c r="H1959" s="45" t="s">
        <v>179</v>
      </c>
      <c r="I1959" s="50" t="s">
        <v>375</v>
      </c>
      <c r="J1959" s="50" t="s">
        <v>547</v>
      </c>
      <c r="K1959" s="50" t="s">
        <v>547</v>
      </c>
      <c r="L1959" s="48">
        <v>1122.2</v>
      </c>
      <c r="M1959" s="48">
        <v>3112.55</v>
      </c>
    </row>
    <row r="1960" spans="1:13" ht="14.25" x14ac:dyDescent="0.2">
      <c r="A1960" s="42" t="s">
        <v>41</v>
      </c>
      <c r="B1960" s="42" t="s">
        <v>41</v>
      </c>
      <c r="C1960" s="43" t="s">
        <v>56</v>
      </c>
      <c r="D1960" s="43" t="s">
        <v>10</v>
      </c>
      <c r="E1960" s="45">
        <v>2019</v>
      </c>
      <c r="F1960" s="45" t="s">
        <v>76</v>
      </c>
      <c r="G1960" s="45" t="s">
        <v>328</v>
      </c>
      <c r="H1960" s="45" t="s">
        <v>179</v>
      </c>
      <c r="I1960" s="50" t="s">
        <v>356</v>
      </c>
      <c r="J1960" s="50" t="s">
        <v>545</v>
      </c>
      <c r="K1960" s="50" t="s">
        <v>545</v>
      </c>
      <c r="L1960" s="48">
        <v>1122.2</v>
      </c>
      <c r="M1960" s="48">
        <v>3112.55</v>
      </c>
    </row>
    <row r="1961" spans="1:13" ht="14.25" x14ac:dyDescent="0.2">
      <c r="A1961" s="42" t="s">
        <v>41</v>
      </c>
      <c r="B1961" s="42" t="s">
        <v>41</v>
      </c>
      <c r="C1961" s="43" t="s">
        <v>56</v>
      </c>
      <c r="D1961" s="43" t="s">
        <v>10</v>
      </c>
      <c r="E1961" s="45">
        <v>2019</v>
      </c>
      <c r="F1961" s="45" t="s">
        <v>76</v>
      </c>
      <c r="G1961" s="45" t="s">
        <v>328</v>
      </c>
      <c r="H1961" s="45" t="s">
        <v>179</v>
      </c>
      <c r="I1961" s="50" t="s">
        <v>372</v>
      </c>
      <c r="J1961" s="50" t="s">
        <v>547</v>
      </c>
      <c r="K1961" s="50" t="s">
        <v>547</v>
      </c>
      <c r="L1961" s="48">
        <v>1122.2</v>
      </c>
      <c r="M1961" s="48">
        <v>4005.28</v>
      </c>
    </row>
    <row r="1962" spans="1:13" ht="14.25" x14ac:dyDescent="0.2">
      <c r="A1962" s="42" t="s">
        <v>41</v>
      </c>
      <c r="B1962" s="42" t="s">
        <v>41</v>
      </c>
      <c r="C1962" s="43" t="s">
        <v>56</v>
      </c>
      <c r="D1962" s="43" t="s">
        <v>10</v>
      </c>
      <c r="E1962" s="45">
        <v>2019</v>
      </c>
      <c r="F1962" s="45" t="s">
        <v>76</v>
      </c>
      <c r="G1962" s="45" t="s">
        <v>328</v>
      </c>
      <c r="H1962" s="45" t="s">
        <v>179</v>
      </c>
      <c r="I1962" s="50" t="s">
        <v>151</v>
      </c>
      <c r="J1962" s="50" t="s">
        <v>548</v>
      </c>
      <c r="K1962" s="50" t="s">
        <v>548</v>
      </c>
      <c r="L1962" s="48">
        <v>1122.2</v>
      </c>
      <c r="M1962" s="48">
        <v>3112.55</v>
      </c>
    </row>
    <row r="1963" spans="1:13" ht="14.25" x14ac:dyDescent="0.2">
      <c r="A1963" s="42" t="s">
        <v>41</v>
      </c>
      <c r="B1963" s="42" t="s">
        <v>41</v>
      </c>
      <c r="C1963" s="43" t="s">
        <v>56</v>
      </c>
      <c r="D1963" s="43" t="s">
        <v>10</v>
      </c>
      <c r="E1963" s="45">
        <v>2019</v>
      </c>
      <c r="F1963" s="45" t="s">
        <v>76</v>
      </c>
      <c r="G1963" s="45" t="s">
        <v>328</v>
      </c>
      <c r="H1963" s="45" t="s">
        <v>179</v>
      </c>
      <c r="I1963" s="50" t="s">
        <v>338</v>
      </c>
      <c r="J1963" s="50" t="s">
        <v>545</v>
      </c>
      <c r="K1963" s="50" t="s">
        <v>545</v>
      </c>
      <c r="L1963" s="48">
        <v>1122.2</v>
      </c>
      <c r="M1963" s="48">
        <v>3112.55</v>
      </c>
    </row>
    <row r="1964" spans="1:13" ht="14.25" x14ac:dyDescent="0.2">
      <c r="A1964" s="42" t="s">
        <v>41</v>
      </c>
      <c r="B1964" s="42" t="s">
        <v>41</v>
      </c>
      <c r="C1964" s="43" t="s">
        <v>56</v>
      </c>
      <c r="D1964" s="43" t="s">
        <v>10</v>
      </c>
      <c r="E1964" s="45">
        <v>2019</v>
      </c>
      <c r="F1964" s="45" t="s">
        <v>76</v>
      </c>
      <c r="G1964" s="45" t="s">
        <v>328</v>
      </c>
      <c r="H1964" s="45" t="s">
        <v>179</v>
      </c>
      <c r="I1964" s="50" t="s">
        <v>375</v>
      </c>
      <c r="J1964" s="50" t="s">
        <v>545</v>
      </c>
      <c r="K1964" s="50" t="s">
        <v>545</v>
      </c>
      <c r="L1964" s="48">
        <v>1122.2</v>
      </c>
      <c r="M1964" s="48">
        <v>3714.92</v>
      </c>
    </row>
    <row r="1965" spans="1:13" ht="14.25" x14ac:dyDescent="0.2">
      <c r="A1965" s="42" t="s">
        <v>41</v>
      </c>
      <c r="B1965" s="42" t="s">
        <v>41</v>
      </c>
      <c r="C1965" s="43" t="s">
        <v>56</v>
      </c>
      <c r="D1965" s="43" t="s">
        <v>10</v>
      </c>
      <c r="E1965" s="45">
        <v>2019</v>
      </c>
      <c r="F1965" s="45" t="s">
        <v>76</v>
      </c>
      <c r="G1965" s="45" t="s">
        <v>328</v>
      </c>
      <c r="H1965" s="45" t="s">
        <v>179</v>
      </c>
      <c r="I1965" s="50" t="s">
        <v>335</v>
      </c>
      <c r="J1965" s="50" t="s">
        <v>545</v>
      </c>
      <c r="K1965" s="50" t="s">
        <v>545</v>
      </c>
      <c r="L1965" s="48">
        <v>1122.2</v>
      </c>
      <c r="M1965" s="48">
        <v>3112.55</v>
      </c>
    </row>
    <row r="1966" spans="1:13" ht="14.25" x14ac:dyDescent="0.2">
      <c r="A1966" s="42" t="s">
        <v>41</v>
      </c>
      <c r="B1966" s="42" t="s">
        <v>41</v>
      </c>
      <c r="C1966" s="43" t="s">
        <v>56</v>
      </c>
      <c r="D1966" s="43" t="s">
        <v>10</v>
      </c>
      <c r="E1966" s="45">
        <v>2019</v>
      </c>
      <c r="F1966" s="45" t="s">
        <v>76</v>
      </c>
      <c r="G1966" s="45" t="s">
        <v>328</v>
      </c>
      <c r="H1966" s="45" t="s">
        <v>179</v>
      </c>
      <c r="I1966" s="50" t="s">
        <v>357</v>
      </c>
      <c r="J1966" s="50" t="s">
        <v>545</v>
      </c>
      <c r="K1966" s="50" t="s">
        <v>545</v>
      </c>
      <c r="L1966" s="48">
        <v>1122.2</v>
      </c>
      <c r="M1966" s="48">
        <v>3112.55</v>
      </c>
    </row>
    <row r="1967" spans="1:13" ht="14.25" x14ac:dyDescent="0.2">
      <c r="A1967" s="42" t="s">
        <v>41</v>
      </c>
      <c r="B1967" s="42" t="s">
        <v>41</v>
      </c>
      <c r="C1967" s="43" t="s">
        <v>56</v>
      </c>
      <c r="D1967" s="43" t="s">
        <v>10</v>
      </c>
      <c r="E1967" s="45">
        <v>2019</v>
      </c>
      <c r="F1967" s="45" t="s">
        <v>76</v>
      </c>
      <c r="G1967" s="45" t="s">
        <v>328</v>
      </c>
      <c r="H1967" s="45" t="s">
        <v>179</v>
      </c>
      <c r="I1967" s="50" t="s">
        <v>145</v>
      </c>
      <c r="J1967" s="50" t="s">
        <v>545</v>
      </c>
      <c r="K1967" s="50" t="s">
        <v>545</v>
      </c>
      <c r="L1967" s="48">
        <v>1122.2</v>
      </c>
      <c r="M1967" s="48">
        <v>3112.55</v>
      </c>
    </row>
    <row r="1968" spans="1:13" ht="14.25" x14ac:dyDescent="0.2">
      <c r="A1968" s="42" t="s">
        <v>41</v>
      </c>
      <c r="B1968" s="42" t="s">
        <v>41</v>
      </c>
      <c r="C1968" s="43" t="s">
        <v>56</v>
      </c>
      <c r="D1968" s="43" t="s">
        <v>10</v>
      </c>
      <c r="E1968" s="45">
        <v>2019</v>
      </c>
      <c r="F1968" s="45" t="s">
        <v>76</v>
      </c>
      <c r="G1968" s="45" t="s">
        <v>328</v>
      </c>
      <c r="H1968" s="45" t="s">
        <v>179</v>
      </c>
      <c r="I1968" s="50" t="s">
        <v>376</v>
      </c>
      <c r="J1968" s="50" t="s">
        <v>545</v>
      </c>
      <c r="K1968" s="50" t="s">
        <v>545</v>
      </c>
      <c r="L1968" s="48">
        <v>1122.2</v>
      </c>
      <c r="M1968" s="48">
        <v>3112.55</v>
      </c>
    </row>
    <row r="1969" spans="1:13" ht="14.25" x14ac:dyDescent="0.2">
      <c r="A1969" s="42" t="s">
        <v>41</v>
      </c>
      <c r="B1969" s="42" t="s">
        <v>41</v>
      </c>
      <c r="C1969" s="43" t="s">
        <v>56</v>
      </c>
      <c r="D1969" s="43" t="s">
        <v>10</v>
      </c>
      <c r="E1969" s="45">
        <v>2019</v>
      </c>
      <c r="F1969" s="45" t="s">
        <v>76</v>
      </c>
      <c r="G1969" s="45" t="s">
        <v>328</v>
      </c>
      <c r="H1969" s="45" t="s">
        <v>179</v>
      </c>
      <c r="I1969" s="50" t="s">
        <v>629</v>
      </c>
      <c r="J1969" s="50" t="s">
        <v>545</v>
      </c>
      <c r="K1969" s="50" t="s">
        <v>545</v>
      </c>
      <c r="L1969" s="48">
        <v>1122.2</v>
      </c>
      <c r="M1969" s="48">
        <v>3112.55</v>
      </c>
    </row>
    <row r="1970" spans="1:13" ht="14.25" x14ac:dyDescent="0.2">
      <c r="A1970" s="42" t="s">
        <v>41</v>
      </c>
      <c r="B1970" s="42" t="s">
        <v>41</v>
      </c>
      <c r="C1970" s="43" t="s">
        <v>56</v>
      </c>
      <c r="D1970" s="43" t="s">
        <v>10</v>
      </c>
      <c r="E1970" s="45">
        <v>2019</v>
      </c>
      <c r="F1970" s="45" t="s">
        <v>76</v>
      </c>
      <c r="G1970" s="45" t="s">
        <v>328</v>
      </c>
      <c r="H1970" s="45" t="s">
        <v>179</v>
      </c>
      <c r="I1970" s="50" t="s">
        <v>360</v>
      </c>
      <c r="J1970" s="50" t="s">
        <v>545</v>
      </c>
      <c r="K1970" s="50" t="s">
        <v>545</v>
      </c>
      <c r="L1970" s="48">
        <v>1122.2</v>
      </c>
      <c r="M1970" s="48">
        <v>3112.55</v>
      </c>
    </row>
    <row r="1971" spans="1:13" ht="14.25" x14ac:dyDescent="0.2">
      <c r="A1971" s="42" t="s">
        <v>41</v>
      </c>
      <c r="B1971" s="42" t="s">
        <v>41</v>
      </c>
      <c r="C1971" s="43" t="s">
        <v>56</v>
      </c>
      <c r="D1971" s="43" t="s">
        <v>10</v>
      </c>
      <c r="E1971" s="45">
        <v>2019</v>
      </c>
      <c r="F1971" s="45" t="s">
        <v>76</v>
      </c>
      <c r="G1971" s="45" t="s">
        <v>328</v>
      </c>
      <c r="H1971" s="45" t="s">
        <v>179</v>
      </c>
      <c r="I1971" s="50" t="s">
        <v>156</v>
      </c>
      <c r="J1971" s="50" t="s">
        <v>545</v>
      </c>
      <c r="K1971" s="50" t="s">
        <v>545</v>
      </c>
      <c r="L1971" s="48">
        <v>1122.2</v>
      </c>
      <c r="M1971" s="48">
        <v>3112.55</v>
      </c>
    </row>
    <row r="1972" spans="1:13" ht="14.25" x14ac:dyDescent="0.2">
      <c r="A1972" s="42" t="s">
        <v>41</v>
      </c>
      <c r="B1972" s="42" t="s">
        <v>41</v>
      </c>
      <c r="C1972" s="43" t="s">
        <v>56</v>
      </c>
      <c r="D1972" s="43" t="s">
        <v>10</v>
      </c>
      <c r="E1972" s="45">
        <v>2019</v>
      </c>
      <c r="F1972" s="45" t="s">
        <v>76</v>
      </c>
      <c r="G1972" s="45" t="s">
        <v>328</v>
      </c>
      <c r="H1972" s="45" t="s">
        <v>179</v>
      </c>
      <c r="I1972" s="50" t="s">
        <v>363</v>
      </c>
      <c r="J1972" s="50" t="s">
        <v>634</v>
      </c>
      <c r="K1972" s="50" t="s">
        <v>634</v>
      </c>
      <c r="L1972" s="48">
        <v>1122.2</v>
      </c>
      <c r="M1972" s="48">
        <v>3112.55</v>
      </c>
    </row>
    <row r="1973" spans="1:13" ht="14.25" x14ac:dyDescent="0.2">
      <c r="A1973" s="42" t="s">
        <v>41</v>
      </c>
      <c r="B1973" s="42" t="s">
        <v>41</v>
      </c>
      <c r="C1973" s="43" t="s">
        <v>56</v>
      </c>
      <c r="D1973" s="43" t="s">
        <v>10</v>
      </c>
      <c r="E1973" s="45">
        <v>2019</v>
      </c>
      <c r="F1973" s="45" t="s">
        <v>76</v>
      </c>
      <c r="G1973" s="45" t="s">
        <v>328</v>
      </c>
      <c r="H1973" s="45" t="s">
        <v>179</v>
      </c>
      <c r="I1973" s="50" t="s">
        <v>142</v>
      </c>
      <c r="J1973" s="50" t="s">
        <v>545</v>
      </c>
      <c r="K1973" s="50" t="s">
        <v>545</v>
      </c>
      <c r="L1973" s="48">
        <v>1122.2</v>
      </c>
      <c r="M1973" s="48">
        <v>3112.55</v>
      </c>
    </row>
    <row r="1974" spans="1:13" ht="14.25" x14ac:dyDescent="0.2">
      <c r="A1974" s="42" t="s">
        <v>41</v>
      </c>
      <c r="B1974" s="42" t="s">
        <v>41</v>
      </c>
      <c r="C1974" s="43" t="s">
        <v>56</v>
      </c>
      <c r="D1974" s="43" t="s">
        <v>10</v>
      </c>
      <c r="E1974" s="45">
        <v>2019</v>
      </c>
      <c r="F1974" s="45" t="s">
        <v>76</v>
      </c>
      <c r="G1974" s="45" t="s">
        <v>328</v>
      </c>
      <c r="H1974" s="45" t="s">
        <v>179</v>
      </c>
      <c r="I1974" s="50" t="s">
        <v>292</v>
      </c>
      <c r="J1974" s="50" t="s">
        <v>547</v>
      </c>
      <c r="K1974" s="50" t="s">
        <v>547</v>
      </c>
      <c r="L1974" s="48">
        <v>1122.2</v>
      </c>
      <c r="M1974" s="48">
        <v>3112.55</v>
      </c>
    </row>
    <row r="1975" spans="1:13" ht="14.25" x14ac:dyDescent="0.2">
      <c r="A1975" s="42" t="s">
        <v>41</v>
      </c>
      <c r="B1975" s="42" t="s">
        <v>41</v>
      </c>
      <c r="C1975" s="43" t="s">
        <v>56</v>
      </c>
      <c r="D1975" s="43" t="s">
        <v>10</v>
      </c>
      <c r="E1975" s="45">
        <v>2019</v>
      </c>
      <c r="F1975" s="45" t="s">
        <v>76</v>
      </c>
      <c r="G1975" s="45" t="s">
        <v>328</v>
      </c>
      <c r="H1975" s="45" t="s">
        <v>179</v>
      </c>
      <c r="I1975" s="50" t="s">
        <v>362</v>
      </c>
      <c r="J1975" s="50" t="s">
        <v>547</v>
      </c>
      <c r="K1975" s="50" t="s">
        <v>547</v>
      </c>
      <c r="L1975" s="48">
        <v>1122.2</v>
      </c>
      <c r="M1975" s="48">
        <v>3112.55</v>
      </c>
    </row>
    <row r="1976" spans="1:13" ht="14.25" x14ac:dyDescent="0.2">
      <c r="A1976" s="42" t="s">
        <v>41</v>
      </c>
      <c r="B1976" s="42" t="s">
        <v>41</v>
      </c>
      <c r="C1976" s="43" t="s">
        <v>56</v>
      </c>
      <c r="D1976" s="43" t="s">
        <v>10</v>
      </c>
      <c r="E1976" s="45">
        <v>2019</v>
      </c>
      <c r="F1976" s="45" t="s">
        <v>76</v>
      </c>
      <c r="G1976" s="45" t="s">
        <v>328</v>
      </c>
      <c r="H1976" s="45" t="s">
        <v>179</v>
      </c>
      <c r="I1976" s="50" t="s">
        <v>249</v>
      </c>
      <c r="J1976" s="50" t="s">
        <v>545</v>
      </c>
      <c r="K1976" s="50" t="s">
        <v>545</v>
      </c>
      <c r="L1976" s="48">
        <v>1122.2</v>
      </c>
      <c r="M1976" s="48">
        <v>3112.55</v>
      </c>
    </row>
    <row r="1977" spans="1:13" ht="14.25" x14ac:dyDescent="0.2">
      <c r="A1977" s="42" t="s">
        <v>41</v>
      </c>
      <c r="B1977" s="42" t="s">
        <v>41</v>
      </c>
      <c r="C1977" s="43" t="s">
        <v>56</v>
      </c>
      <c r="D1977" s="43" t="s">
        <v>10</v>
      </c>
      <c r="E1977" s="45">
        <v>2019</v>
      </c>
      <c r="F1977" s="45" t="s">
        <v>76</v>
      </c>
      <c r="G1977" s="45" t="s">
        <v>328</v>
      </c>
      <c r="H1977" s="45" t="s">
        <v>179</v>
      </c>
      <c r="I1977" s="50" t="s">
        <v>377</v>
      </c>
      <c r="J1977" s="50" t="s">
        <v>634</v>
      </c>
      <c r="K1977" s="50" t="s">
        <v>634</v>
      </c>
      <c r="L1977" s="48">
        <v>1122.2</v>
      </c>
      <c r="M1977" s="48">
        <v>3112.55</v>
      </c>
    </row>
    <row r="1978" spans="1:13" ht="14.25" x14ac:dyDescent="0.2">
      <c r="A1978" s="42" t="s">
        <v>41</v>
      </c>
      <c r="B1978" s="42" t="s">
        <v>41</v>
      </c>
      <c r="C1978" s="43" t="s">
        <v>56</v>
      </c>
      <c r="D1978" s="43" t="s">
        <v>10</v>
      </c>
      <c r="E1978" s="45">
        <v>2019</v>
      </c>
      <c r="F1978" s="45" t="s">
        <v>76</v>
      </c>
      <c r="G1978" s="45" t="s">
        <v>328</v>
      </c>
      <c r="H1978" s="45" t="s">
        <v>179</v>
      </c>
      <c r="I1978" s="50" t="s">
        <v>154</v>
      </c>
      <c r="J1978" s="50" t="s">
        <v>545</v>
      </c>
      <c r="K1978" s="50" t="s">
        <v>545</v>
      </c>
      <c r="L1978" s="48">
        <v>1122.2</v>
      </c>
      <c r="M1978" s="48">
        <v>3112.55</v>
      </c>
    </row>
    <row r="1979" spans="1:13" ht="14.25" x14ac:dyDescent="0.2">
      <c r="A1979" s="42" t="s">
        <v>41</v>
      </c>
      <c r="B1979" s="42" t="s">
        <v>41</v>
      </c>
      <c r="C1979" s="43" t="s">
        <v>56</v>
      </c>
      <c r="D1979" s="43" t="s">
        <v>10</v>
      </c>
      <c r="E1979" s="45">
        <v>2019</v>
      </c>
      <c r="F1979" s="45" t="s">
        <v>76</v>
      </c>
      <c r="G1979" s="45" t="s">
        <v>328</v>
      </c>
      <c r="H1979" s="45" t="s">
        <v>179</v>
      </c>
      <c r="I1979" s="50" t="s">
        <v>359</v>
      </c>
      <c r="J1979" s="50" t="s">
        <v>545</v>
      </c>
      <c r="K1979" s="50" t="s">
        <v>545</v>
      </c>
      <c r="L1979" s="48">
        <v>1122.2</v>
      </c>
      <c r="M1979" s="48">
        <v>3112.55</v>
      </c>
    </row>
    <row r="1980" spans="1:13" ht="14.25" x14ac:dyDescent="0.2">
      <c r="A1980" s="42" t="s">
        <v>41</v>
      </c>
      <c r="B1980" s="42" t="s">
        <v>41</v>
      </c>
      <c r="C1980" s="43" t="s">
        <v>56</v>
      </c>
      <c r="D1980" s="43" t="s">
        <v>10</v>
      </c>
      <c r="E1980" s="45">
        <v>2019</v>
      </c>
      <c r="F1980" s="45" t="s">
        <v>76</v>
      </c>
      <c r="G1980" s="45" t="s">
        <v>328</v>
      </c>
      <c r="H1980" s="45" t="s">
        <v>179</v>
      </c>
      <c r="I1980" s="50" t="s">
        <v>378</v>
      </c>
      <c r="J1980" s="50" t="s">
        <v>545</v>
      </c>
      <c r="K1980" s="50" t="s">
        <v>545</v>
      </c>
      <c r="L1980" s="48">
        <v>1122.2</v>
      </c>
      <c r="M1980" s="48">
        <v>3814.15</v>
      </c>
    </row>
    <row r="1981" spans="1:13" ht="14.25" x14ac:dyDescent="0.2">
      <c r="A1981" s="42" t="s">
        <v>41</v>
      </c>
      <c r="B1981" s="42" t="s">
        <v>41</v>
      </c>
      <c r="C1981" s="43" t="s">
        <v>56</v>
      </c>
      <c r="D1981" s="43" t="s">
        <v>10</v>
      </c>
      <c r="E1981" s="45">
        <v>2019</v>
      </c>
      <c r="F1981" s="45" t="s">
        <v>76</v>
      </c>
      <c r="G1981" s="45" t="s">
        <v>328</v>
      </c>
      <c r="H1981" s="45" t="s">
        <v>179</v>
      </c>
      <c r="I1981" s="50" t="s">
        <v>622</v>
      </c>
      <c r="J1981" s="50" t="s">
        <v>545</v>
      </c>
      <c r="K1981" s="50" t="s">
        <v>545</v>
      </c>
      <c r="L1981" s="48">
        <v>1122.2</v>
      </c>
      <c r="M1981" s="48">
        <v>3112.55</v>
      </c>
    </row>
    <row r="1982" spans="1:13" ht="14.25" x14ac:dyDescent="0.2">
      <c r="A1982" s="42" t="s">
        <v>41</v>
      </c>
      <c r="B1982" s="42" t="s">
        <v>41</v>
      </c>
      <c r="C1982" s="43" t="s">
        <v>56</v>
      </c>
      <c r="D1982" s="43" t="s">
        <v>10</v>
      </c>
      <c r="E1982" s="45">
        <v>2019</v>
      </c>
      <c r="F1982" s="45" t="s">
        <v>76</v>
      </c>
      <c r="G1982" s="45" t="s">
        <v>328</v>
      </c>
      <c r="H1982" s="45" t="s">
        <v>179</v>
      </c>
      <c r="I1982" s="50" t="s">
        <v>343</v>
      </c>
      <c r="J1982" s="50" t="s">
        <v>545</v>
      </c>
      <c r="K1982" s="50" t="s">
        <v>545</v>
      </c>
      <c r="L1982" s="48">
        <v>1122.2</v>
      </c>
      <c r="M1982" s="48">
        <v>3647.92</v>
      </c>
    </row>
    <row r="1983" spans="1:13" ht="14.25" x14ac:dyDescent="0.2">
      <c r="A1983" s="42" t="s">
        <v>41</v>
      </c>
      <c r="B1983" s="42" t="s">
        <v>41</v>
      </c>
      <c r="C1983" s="43" t="s">
        <v>56</v>
      </c>
      <c r="D1983" s="43" t="s">
        <v>10</v>
      </c>
      <c r="E1983" s="45">
        <v>2019</v>
      </c>
      <c r="F1983" s="45" t="s">
        <v>76</v>
      </c>
      <c r="G1983" s="45" t="s">
        <v>328</v>
      </c>
      <c r="H1983" s="45" t="s">
        <v>179</v>
      </c>
      <c r="I1983" s="50" t="s">
        <v>379</v>
      </c>
      <c r="J1983" s="50" t="s">
        <v>545</v>
      </c>
      <c r="K1983" s="50" t="s">
        <v>545</v>
      </c>
      <c r="L1983" s="48">
        <v>1122.2</v>
      </c>
      <c r="M1983" s="48">
        <v>3714.92</v>
      </c>
    </row>
    <row r="1984" spans="1:13" ht="14.25" x14ac:dyDescent="0.2">
      <c r="A1984" s="42" t="s">
        <v>41</v>
      </c>
      <c r="B1984" s="42" t="s">
        <v>41</v>
      </c>
      <c r="C1984" s="43" t="s">
        <v>56</v>
      </c>
      <c r="D1984" s="43" t="s">
        <v>10</v>
      </c>
      <c r="E1984" s="45">
        <v>2019</v>
      </c>
      <c r="F1984" s="45" t="s">
        <v>76</v>
      </c>
      <c r="G1984" s="45" t="s">
        <v>328</v>
      </c>
      <c r="H1984" s="45" t="s">
        <v>179</v>
      </c>
      <c r="I1984" s="50" t="s">
        <v>151</v>
      </c>
      <c r="J1984" s="50" t="s">
        <v>545</v>
      </c>
      <c r="K1984" s="50" t="s">
        <v>545</v>
      </c>
      <c r="L1984" s="48">
        <v>1122.2</v>
      </c>
      <c r="M1984" s="48">
        <v>4005.28</v>
      </c>
    </row>
    <row r="1985" spans="1:13" ht="14.25" x14ac:dyDescent="0.2">
      <c r="A1985" s="42" t="s">
        <v>41</v>
      </c>
      <c r="B1985" s="42" t="s">
        <v>41</v>
      </c>
      <c r="C1985" s="43" t="s">
        <v>56</v>
      </c>
      <c r="D1985" s="43" t="s">
        <v>10</v>
      </c>
      <c r="E1985" s="45">
        <v>2019</v>
      </c>
      <c r="F1985" s="45" t="s">
        <v>76</v>
      </c>
      <c r="G1985" s="45" t="s">
        <v>328</v>
      </c>
      <c r="H1985" s="45" t="s">
        <v>179</v>
      </c>
      <c r="I1985" s="50" t="s">
        <v>380</v>
      </c>
      <c r="J1985" s="50" t="s">
        <v>545</v>
      </c>
      <c r="K1985" s="50" t="s">
        <v>545</v>
      </c>
      <c r="L1985" s="48">
        <v>1122.2</v>
      </c>
      <c r="M1985" s="48">
        <v>3112.55</v>
      </c>
    </row>
    <row r="1986" spans="1:13" ht="14.25" x14ac:dyDescent="0.2">
      <c r="A1986" s="42" t="s">
        <v>41</v>
      </c>
      <c r="B1986" s="42" t="s">
        <v>41</v>
      </c>
      <c r="C1986" s="43" t="s">
        <v>56</v>
      </c>
      <c r="D1986" s="43" t="s">
        <v>10</v>
      </c>
      <c r="E1986" s="45">
        <v>2019</v>
      </c>
      <c r="F1986" s="45" t="s">
        <v>76</v>
      </c>
      <c r="G1986" s="45" t="s">
        <v>328</v>
      </c>
      <c r="H1986" s="45" t="s">
        <v>179</v>
      </c>
      <c r="I1986" s="50" t="s">
        <v>381</v>
      </c>
      <c r="J1986" s="50" t="s">
        <v>547</v>
      </c>
      <c r="K1986" s="50" t="s">
        <v>547</v>
      </c>
      <c r="L1986" s="48">
        <v>1122.2</v>
      </c>
      <c r="M1986" s="48">
        <v>3112.55</v>
      </c>
    </row>
    <row r="1987" spans="1:13" ht="14.25" x14ac:dyDescent="0.2">
      <c r="A1987" s="42" t="s">
        <v>41</v>
      </c>
      <c r="B1987" s="42" t="s">
        <v>41</v>
      </c>
      <c r="C1987" s="43" t="s">
        <v>56</v>
      </c>
      <c r="D1987" s="43" t="s">
        <v>10</v>
      </c>
      <c r="E1987" s="45">
        <v>2019</v>
      </c>
      <c r="F1987" s="45" t="s">
        <v>76</v>
      </c>
      <c r="G1987" s="45" t="s">
        <v>328</v>
      </c>
      <c r="H1987" s="45" t="s">
        <v>179</v>
      </c>
      <c r="I1987" s="50" t="s">
        <v>149</v>
      </c>
      <c r="J1987" s="50" t="s">
        <v>545</v>
      </c>
      <c r="K1987" s="50" t="s">
        <v>545</v>
      </c>
      <c r="L1987" s="48">
        <v>1122.2</v>
      </c>
      <c r="M1987" s="48">
        <v>3112.55</v>
      </c>
    </row>
    <row r="1988" spans="1:13" ht="14.25" x14ac:dyDescent="0.2">
      <c r="A1988" s="42" t="s">
        <v>41</v>
      </c>
      <c r="B1988" s="42" t="s">
        <v>41</v>
      </c>
      <c r="C1988" s="43" t="s">
        <v>56</v>
      </c>
      <c r="D1988" s="43" t="s">
        <v>10</v>
      </c>
      <c r="E1988" s="45">
        <v>2019</v>
      </c>
      <c r="F1988" s="45" t="s">
        <v>76</v>
      </c>
      <c r="G1988" s="45" t="s">
        <v>328</v>
      </c>
      <c r="H1988" s="45" t="s">
        <v>179</v>
      </c>
      <c r="I1988" s="50" t="s">
        <v>630</v>
      </c>
      <c r="J1988" s="50" t="s">
        <v>545</v>
      </c>
      <c r="K1988" s="50" t="s">
        <v>545</v>
      </c>
      <c r="L1988" s="48">
        <v>1122.2</v>
      </c>
      <c r="M1988" s="48">
        <v>3714.92</v>
      </c>
    </row>
    <row r="1989" spans="1:13" ht="14.25" x14ac:dyDescent="0.2">
      <c r="A1989" s="42" t="s">
        <v>41</v>
      </c>
      <c r="B1989" s="42" t="s">
        <v>41</v>
      </c>
      <c r="C1989" s="43" t="s">
        <v>56</v>
      </c>
      <c r="D1989" s="43" t="s">
        <v>10</v>
      </c>
      <c r="E1989" s="45">
        <v>2019</v>
      </c>
      <c r="F1989" s="45" t="s">
        <v>76</v>
      </c>
      <c r="G1989" s="45" t="s">
        <v>328</v>
      </c>
      <c r="H1989" s="45" t="s">
        <v>179</v>
      </c>
      <c r="I1989" s="50" t="s">
        <v>145</v>
      </c>
      <c r="J1989" s="50" t="s">
        <v>545</v>
      </c>
      <c r="K1989" s="50" t="s">
        <v>545</v>
      </c>
      <c r="L1989" s="48">
        <v>1122.2</v>
      </c>
      <c r="M1989" s="48">
        <v>3112.55</v>
      </c>
    </row>
    <row r="1990" spans="1:13" ht="14.25" x14ac:dyDescent="0.2">
      <c r="A1990" s="42" t="s">
        <v>41</v>
      </c>
      <c r="B1990" s="42" t="s">
        <v>41</v>
      </c>
      <c r="C1990" s="43" t="s">
        <v>56</v>
      </c>
      <c r="D1990" s="43" t="s">
        <v>10</v>
      </c>
      <c r="E1990" s="45">
        <v>2019</v>
      </c>
      <c r="F1990" s="45" t="s">
        <v>76</v>
      </c>
      <c r="G1990" s="45" t="s">
        <v>328</v>
      </c>
      <c r="H1990" s="45" t="s">
        <v>179</v>
      </c>
      <c r="I1990" s="50" t="s">
        <v>157</v>
      </c>
      <c r="J1990" s="50" t="s">
        <v>545</v>
      </c>
      <c r="K1990" s="50" t="s">
        <v>545</v>
      </c>
      <c r="L1990" s="48">
        <v>1122.2</v>
      </c>
      <c r="M1990" s="48">
        <v>4005.28</v>
      </c>
    </row>
    <row r="1991" spans="1:13" ht="14.25" x14ac:dyDescent="0.2">
      <c r="A1991" s="42" t="s">
        <v>41</v>
      </c>
      <c r="B1991" s="42" t="s">
        <v>41</v>
      </c>
      <c r="C1991" s="43" t="s">
        <v>56</v>
      </c>
      <c r="D1991" s="43" t="s">
        <v>10</v>
      </c>
      <c r="E1991" s="45">
        <v>2019</v>
      </c>
      <c r="F1991" s="45" t="s">
        <v>76</v>
      </c>
      <c r="G1991" s="45" t="s">
        <v>328</v>
      </c>
      <c r="H1991" s="45" t="s">
        <v>179</v>
      </c>
      <c r="I1991" s="50" t="s">
        <v>346</v>
      </c>
      <c r="J1991" s="50" t="s">
        <v>545</v>
      </c>
      <c r="K1991" s="50" t="s">
        <v>545</v>
      </c>
      <c r="L1991" s="48">
        <v>1122.2</v>
      </c>
      <c r="M1991" s="48">
        <v>3112.55</v>
      </c>
    </row>
    <row r="1992" spans="1:13" ht="14.25" x14ac:dyDescent="0.2">
      <c r="A1992" s="42" t="s">
        <v>41</v>
      </c>
      <c r="B1992" s="42" t="s">
        <v>41</v>
      </c>
      <c r="C1992" s="43" t="s">
        <v>56</v>
      </c>
      <c r="D1992" s="43" t="s">
        <v>10</v>
      </c>
      <c r="E1992" s="45">
        <v>2019</v>
      </c>
      <c r="F1992" s="45" t="s">
        <v>76</v>
      </c>
      <c r="G1992" s="45" t="s">
        <v>328</v>
      </c>
      <c r="H1992" s="45" t="s">
        <v>179</v>
      </c>
      <c r="I1992" s="50" t="s">
        <v>289</v>
      </c>
      <c r="J1992" s="50" t="s">
        <v>545</v>
      </c>
      <c r="K1992" s="50" t="s">
        <v>545</v>
      </c>
      <c r="L1992" s="48">
        <v>1122.2</v>
      </c>
      <c r="M1992" s="48">
        <v>3714.92</v>
      </c>
    </row>
    <row r="1993" spans="1:13" ht="14.25" x14ac:dyDescent="0.2">
      <c r="A1993" s="42" t="s">
        <v>41</v>
      </c>
      <c r="B1993" s="42" t="s">
        <v>41</v>
      </c>
      <c r="C1993" s="43" t="s">
        <v>56</v>
      </c>
      <c r="D1993" s="43" t="s">
        <v>10</v>
      </c>
      <c r="E1993" s="45">
        <v>2019</v>
      </c>
      <c r="F1993" s="45" t="s">
        <v>76</v>
      </c>
      <c r="G1993" s="45" t="s">
        <v>328</v>
      </c>
      <c r="H1993" s="45" t="s">
        <v>179</v>
      </c>
      <c r="I1993" s="50" t="s">
        <v>154</v>
      </c>
      <c r="J1993" s="50" t="s">
        <v>545</v>
      </c>
      <c r="K1993" s="50" t="s">
        <v>545</v>
      </c>
      <c r="L1993" s="48">
        <v>1122.2</v>
      </c>
      <c r="M1993" s="48">
        <v>3112.55</v>
      </c>
    </row>
    <row r="1994" spans="1:13" ht="14.25" x14ac:dyDescent="0.2">
      <c r="A1994" s="42" t="s">
        <v>41</v>
      </c>
      <c r="B1994" s="42" t="s">
        <v>41</v>
      </c>
      <c r="C1994" s="43" t="s">
        <v>56</v>
      </c>
      <c r="D1994" s="43" t="s">
        <v>10</v>
      </c>
      <c r="E1994" s="45">
        <v>2019</v>
      </c>
      <c r="F1994" s="45" t="s">
        <v>76</v>
      </c>
      <c r="G1994" s="45" t="s">
        <v>328</v>
      </c>
      <c r="H1994" s="45" t="s">
        <v>179</v>
      </c>
      <c r="I1994" s="50" t="s">
        <v>344</v>
      </c>
      <c r="J1994" s="50" t="s">
        <v>545</v>
      </c>
      <c r="K1994" s="50" t="s">
        <v>545</v>
      </c>
      <c r="L1994" s="48">
        <v>1122.2</v>
      </c>
      <c r="M1994" s="48">
        <v>3112.55</v>
      </c>
    </row>
    <row r="1995" spans="1:13" ht="14.25" x14ac:dyDescent="0.2">
      <c r="A1995" s="42" t="s">
        <v>41</v>
      </c>
      <c r="B1995" s="42" t="s">
        <v>41</v>
      </c>
      <c r="C1995" s="43" t="s">
        <v>56</v>
      </c>
      <c r="D1995" s="43" t="s">
        <v>10</v>
      </c>
      <c r="E1995" s="45">
        <v>2019</v>
      </c>
      <c r="F1995" s="45" t="s">
        <v>76</v>
      </c>
      <c r="G1995" s="45" t="s">
        <v>328</v>
      </c>
      <c r="H1995" s="45" t="s">
        <v>179</v>
      </c>
      <c r="I1995" s="50" t="s">
        <v>383</v>
      </c>
      <c r="J1995" s="50" t="s">
        <v>545</v>
      </c>
      <c r="K1995" s="50" t="s">
        <v>545</v>
      </c>
      <c r="L1995" s="48">
        <v>1122.2</v>
      </c>
      <c r="M1995" s="48">
        <v>4005.28</v>
      </c>
    </row>
    <row r="1996" spans="1:13" ht="14.25" x14ac:dyDescent="0.2">
      <c r="A1996" s="42" t="s">
        <v>41</v>
      </c>
      <c r="B1996" s="42" t="s">
        <v>41</v>
      </c>
      <c r="C1996" s="43" t="s">
        <v>56</v>
      </c>
      <c r="D1996" s="43" t="s">
        <v>10</v>
      </c>
      <c r="E1996" s="45">
        <v>2019</v>
      </c>
      <c r="F1996" s="45" t="s">
        <v>76</v>
      </c>
      <c r="G1996" s="45" t="s">
        <v>328</v>
      </c>
      <c r="H1996" s="45" t="s">
        <v>179</v>
      </c>
      <c r="I1996" s="50" t="s">
        <v>151</v>
      </c>
      <c r="J1996" s="50" t="s">
        <v>545</v>
      </c>
      <c r="K1996" s="50" t="s">
        <v>545</v>
      </c>
      <c r="L1996" s="48">
        <v>1122.2</v>
      </c>
      <c r="M1996" s="48">
        <v>3814.15</v>
      </c>
    </row>
    <row r="1997" spans="1:13" ht="14.25" x14ac:dyDescent="0.2">
      <c r="A1997" s="42" t="s">
        <v>41</v>
      </c>
      <c r="B1997" s="42" t="s">
        <v>41</v>
      </c>
      <c r="C1997" s="43" t="s">
        <v>56</v>
      </c>
      <c r="D1997" s="43" t="s">
        <v>10</v>
      </c>
      <c r="E1997" s="45">
        <v>2019</v>
      </c>
      <c r="F1997" s="45" t="s">
        <v>76</v>
      </c>
      <c r="G1997" s="45" t="s">
        <v>328</v>
      </c>
      <c r="H1997" s="45" t="s">
        <v>179</v>
      </c>
      <c r="I1997" s="50" t="s">
        <v>384</v>
      </c>
      <c r="J1997" s="50" t="s">
        <v>545</v>
      </c>
      <c r="K1997" s="50" t="s">
        <v>545</v>
      </c>
      <c r="L1997" s="48">
        <v>1122.2</v>
      </c>
      <c r="M1997" s="48">
        <v>3112.55</v>
      </c>
    </row>
    <row r="1998" spans="1:13" ht="14.25" x14ac:dyDescent="0.2">
      <c r="A1998" s="42" t="s">
        <v>41</v>
      </c>
      <c r="B1998" s="42" t="s">
        <v>41</v>
      </c>
      <c r="C1998" s="43" t="s">
        <v>56</v>
      </c>
      <c r="D1998" s="43" t="s">
        <v>10</v>
      </c>
      <c r="E1998" s="45">
        <v>2019</v>
      </c>
      <c r="F1998" s="45" t="s">
        <v>76</v>
      </c>
      <c r="G1998" s="45" t="s">
        <v>328</v>
      </c>
      <c r="H1998" s="45" t="s">
        <v>179</v>
      </c>
      <c r="I1998" s="50" t="s">
        <v>336</v>
      </c>
      <c r="J1998" s="50" t="s">
        <v>545</v>
      </c>
      <c r="K1998" s="50" t="s">
        <v>545</v>
      </c>
      <c r="L1998" s="48">
        <v>1122.2</v>
      </c>
      <c r="M1998" s="48">
        <v>3112.55</v>
      </c>
    </row>
    <row r="1999" spans="1:13" ht="14.25" x14ac:dyDescent="0.2">
      <c r="A1999" s="42" t="s">
        <v>41</v>
      </c>
      <c r="B1999" s="42" t="s">
        <v>41</v>
      </c>
      <c r="C1999" s="43" t="s">
        <v>56</v>
      </c>
      <c r="D1999" s="43" t="s">
        <v>10</v>
      </c>
      <c r="E1999" s="45">
        <v>2019</v>
      </c>
      <c r="F1999" s="45" t="s">
        <v>76</v>
      </c>
      <c r="G1999" s="45" t="s">
        <v>328</v>
      </c>
      <c r="H1999" s="45" t="s">
        <v>179</v>
      </c>
      <c r="I1999" s="50" t="s">
        <v>369</v>
      </c>
      <c r="J1999" s="50" t="s">
        <v>545</v>
      </c>
      <c r="K1999" s="50" t="s">
        <v>545</v>
      </c>
      <c r="L1999" s="48">
        <v>1122.2</v>
      </c>
      <c r="M1999" s="48">
        <v>3112.55</v>
      </c>
    </row>
    <row r="2000" spans="1:13" ht="14.25" x14ac:dyDescent="0.2">
      <c r="A2000" s="42" t="s">
        <v>41</v>
      </c>
      <c r="B2000" s="42" t="s">
        <v>41</v>
      </c>
      <c r="C2000" s="43" t="s">
        <v>56</v>
      </c>
      <c r="D2000" s="43" t="s">
        <v>10</v>
      </c>
      <c r="E2000" s="45">
        <v>2019</v>
      </c>
      <c r="F2000" s="45" t="s">
        <v>76</v>
      </c>
      <c r="G2000" s="45" t="s">
        <v>328</v>
      </c>
      <c r="H2000" s="45" t="s">
        <v>179</v>
      </c>
      <c r="I2000" s="50" t="s">
        <v>385</v>
      </c>
      <c r="J2000" s="50" t="s">
        <v>545</v>
      </c>
      <c r="K2000" s="50" t="s">
        <v>545</v>
      </c>
      <c r="L2000" s="48">
        <v>1122.2</v>
      </c>
      <c r="M2000" s="48">
        <v>3814.15</v>
      </c>
    </row>
    <row r="2001" spans="1:13" ht="14.25" x14ac:dyDescent="0.2">
      <c r="A2001" s="42" t="s">
        <v>41</v>
      </c>
      <c r="B2001" s="42" t="s">
        <v>41</v>
      </c>
      <c r="C2001" s="43" t="s">
        <v>56</v>
      </c>
      <c r="D2001" s="43" t="s">
        <v>10</v>
      </c>
      <c r="E2001" s="45">
        <v>2019</v>
      </c>
      <c r="F2001" s="45" t="s">
        <v>76</v>
      </c>
      <c r="G2001" s="45" t="s">
        <v>328</v>
      </c>
      <c r="H2001" s="45" t="s">
        <v>179</v>
      </c>
      <c r="I2001" s="50" t="s">
        <v>386</v>
      </c>
      <c r="J2001" s="50" t="s">
        <v>547</v>
      </c>
      <c r="K2001" s="50" t="s">
        <v>547</v>
      </c>
      <c r="L2001" s="48">
        <v>1122.2</v>
      </c>
      <c r="M2001" s="48">
        <v>3112.55</v>
      </c>
    </row>
    <row r="2002" spans="1:13" ht="14.25" x14ac:dyDescent="0.2">
      <c r="A2002" s="42" t="s">
        <v>41</v>
      </c>
      <c r="B2002" s="42" t="s">
        <v>41</v>
      </c>
      <c r="C2002" s="43" t="s">
        <v>56</v>
      </c>
      <c r="D2002" s="43" t="s">
        <v>10</v>
      </c>
      <c r="E2002" s="45">
        <v>2019</v>
      </c>
      <c r="F2002" s="45" t="s">
        <v>76</v>
      </c>
      <c r="G2002" s="45" t="s">
        <v>328</v>
      </c>
      <c r="H2002" s="45" t="s">
        <v>179</v>
      </c>
      <c r="I2002" s="50" t="s">
        <v>344</v>
      </c>
      <c r="J2002" s="50" t="s">
        <v>545</v>
      </c>
      <c r="K2002" s="50" t="s">
        <v>545</v>
      </c>
      <c r="L2002" s="48">
        <v>1122.2</v>
      </c>
      <c r="M2002" s="48">
        <v>3112.55</v>
      </c>
    </row>
    <row r="2003" spans="1:13" ht="14.25" x14ac:dyDescent="0.2">
      <c r="A2003" s="42" t="s">
        <v>41</v>
      </c>
      <c r="B2003" s="42" t="s">
        <v>41</v>
      </c>
      <c r="C2003" s="43" t="s">
        <v>56</v>
      </c>
      <c r="D2003" s="43" t="s">
        <v>10</v>
      </c>
      <c r="E2003" s="45">
        <v>2019</v>
      </c>
      <c r="F2003" s="45" t="s">
        <v>76</v>
      </c>
      <c r="G2003" s="45" t="s">
        <v>328</v>
      </c>
      <c r="H2003" s="45" t="s">
        <v>179</v>
      </c>
      <c r="I2003" s="50" t="s">
        <v>631</v>
      </c>
      <c r="J2003" s="50" t="s">
        <v>545</v>
      </c>
      <c r="K2003" s="50" t="s">
        <v>545</v>
      </c>
      <c r="L2003" s="48">
        <v>1122.2</v>
      </c>
      <c r="M2003" s="48">
        <v>3814.15</v>
      </c>
    </row>
    <row r="2004" spans="1:13" ht="14.25" x14ac:dyDescent="0.2">
      <c r="A2004" s="42" t="s">
        <v>41</v>
      </c>
      <c r="B2004" s="42" t="s">
        <v>41</v>
      </c>
      <c r="C2004" s="43" t="s">
        <v>56</v>
      </c>
      <c r="D2004" s="43" t="s">
        <v>10</v>
      </c>
      <c r="E2004" s="45">
        <v>2019</v>
      </c>
      <c r="F2004" s="45" t="s">
        <v>76</v>
      </c>
      <c r="G2004" s="45" t="s">
        <v>328</v>
      </c>
      <c r="H2004" s="45" t="s">
        <v>179</v>
      </c>
      <c r="I2004" s="50" t="s">
        <v>151</v>
      </c>
      <c r="J2004" s="50" t="s">
        <v>548</v>
      </c>
      <c r="K2004" s="50" t="s">
        <v>548</v>
      </c>
      <c r="L2004" s="48">
        <v>1122.2</v>
      </c>
      <c r="M2004" s="48">
        <v>3112.55</v>
      </c>
    </row>
    <row r="2005" spans="1:13" ht="14.25" x14ac:dyDescent="0.2">
      <c r="A2005" s="42" t="s">
        <v>41</v>
      </c>
      <c r="B2005" s="42" t="s">
        <v>41</v>
      </c>
      <c r="C2005" s="43" t="s">
        <v>56</v>
      </c>
      <c r="D2005" s="43" t="s">
        <v>10</v>
      </c>
      <c r="E2005" s="45">
        <v>2019</v>
      </c>
      <c r="F2005" s="45" t="s">
        <v>76</v>
      </c>
      <c r="G2005" s="45" t="s">
        <v>328</v>
      </c>
      <c r="H2005" s="45" t="s">
        <v>179</v>
      </c>
      <c r="I2005" s="50" t="s">
        <v>346</v>
      </c>
      <c r="J2005" s="50" t="s">
        <v>545</v>
      </c>
      <c r="K2005" s="50" t="s">
        <v>545</v>
      </c>
      <c r="L2005" s="48">
        <v>1122.2</v>
      </c>
      <c r="M2005" s="48">
        <v>3112.55</v>
      </c>
    </row>
    <row r="2006" spans="1:13" ht="14.25" x14ac:dyDescent="0.2">
      <c r="A2006" s="42" t="s">
        <v>41</v>
      </c>
      <c r="B2006" s="42" t="s">
        <v>41</v>
      </c>
      <c r="C2006" s="43" t="s">
        <v>56</v>
      </c>
      <c r="D2006" s="43" t="s">
        <v>10</v>
      </c>
      <c r="E2006" s="45">
        <v>2019</v>
      </c>
      <c r="F2006" s="45" t="s">
        <v>76</v>
      </c>
      <c r="G2006" s="45" t="s">
        <v>328</v>
      </c>
      <c r="H2006" s="45" t="s">
        <v>179</v>
      </c>
      <c r="I2006" s="50" t="s">
        <v>387</v>
      </c>
      <c r="J2006" s="50" t="s">
        <v>545</v>
      </c>
      <c r="K2006" s="50" t="s">
        <v>545</v>
      </c>
      <c r="L2006" s="48">
        <v>1122.2</v>
      </c>
      <c r="M2006" s="48">
        <v>3112.55</v>
      </c>
    </row>
    <row r="2007" spans="1:13" ht="14.25" x14ac:dyDescent="0.2">
      <c r="A2007" s="42" t="s">
        <v>41</v>
      </c>
      <c r="B2007" s="42" t="s">
        <v>41</v>
      </c>
      <c r="C2007" s="43" t="s">
        <v>56</v>
      </c>
      <c r="D2007" s="43" t="s">
        <v>10</v>
      </c>
      <c r="E2007" s="45">
        <v>2019</v>
      </c>
      <c r="F2007" s="45" t="s">
        <v>76</v>
      </c>
      <c r="G2007" s="45" t="s">
        <v>328</v>
      </c>
      <c r="H2007" s="45" t="s">
        <v>179</v>
      </c>
      <c r="I2007" s="50" t="s">
        <v>154</v>
      </c>
      <c r="J2007" s="50" t="s">
        <v>545</v>
      </c>
      <c r="K2007" s="50" t="s">
        <v>545</v>
      </c>
      <c r="L2007" s="48">
        <v>1122.2</v>
      </c>
      <c r="M2007" s="48">
        <v>3647.92</v>
      </c>
    </row>
    <row r="2008" spans="1:13" ht="14.25" x14ac:dyDescent="0.2">
      <c r="A2008" s="42" t="s">
        <v>41</v>
      </c>
      <c r="B2008" s="42" t="s">
        <v>41</v>
      </c>
      <c r="C2008" s="43" t="s">
        <v>56</v>
      </c>
      <c r="D2008" s="43" t="s">
        <v>10</v>
      </c>
      <c r="E2008" s="45">
        <v>2019</v>
      </c>
      <c r="F2008" s="45" t="s">
        <v>76</v>
      </c>
      <c r="G2008" s="45" t="s">
        <v>328</v>
      </c>
      <c r="H2008" s="45" t="s">
        <v>179</v>
      </c>
      <c r="I2008" s="50" t="s">
        <v>376</v>
      </c>
      <c r="J2008" s="50" t="s">
        <v>545</v>
      </c>
      <c r="K2008" s="50" t="s">
        <v>545</v>
      </c>
      <c r="L2008" s="48">
        <v>1122.2</v>
      </c>
      <c r="M2008" s="48">
        <v>3647.92</v>
      </c>
    </row>
    <row r="2009" spans="1:13" ht="14.25" x14ac:dyDescent="0.2">
      <c r="A2009" s="42" t="s">
        <v>41</v>
      </c>
      <c r="B2009" s="42" t="s">
        <v>41</v>
      </c>
      <c r="C2009" s="43" t="s">
        <v>56</v>
      </c>
      <c r="D2009" s="43" t="s">
        <v>10</v>
      </c>
      <c r="E2009" s="45">
        <v>2019</v>
      </c>
      <c r="F2009" s="45" t="s">
        <v>76</v>
      </c>
      <c r="G2009" s="45" t="s">
        <v>328</v>
      </c>
      <c r="H2009" s="45" t="s">
        <v>179</v>
      </c>
      <c r="I2009" s="50" t="s">
        <v>387</v>
      </c>
      <c r="J2009" s="50" t="s">
        <v>545</v>
      </c>
      <c r="K2009" s="50" t="s">
        <v>545</v>
      </c>
      <c r="L2009" s="48">
        <v>1122.2</v>
      </c>
      <c r="M2009" s="48">
        <v>3112.55</v>
      </c>
    </row>
    <row r="2010" spans="1:13" ht="14.25" x14ac:dyDescent="0.2">
      <c r="A2010" s="42" t="s">
        <v>41</v>
      </c>
      <c r="B2010" s="42" t="s">
        <v>41</v>
      </c>
      <c r="C2010" s="43" t="s">
        <v>56</v>
      </c>
      <c r="D2010" s="43" t="s">
        <v>10</v>
      </c>
      <c r="E2010" s="45">
        <v>2019</v>
      </c>
      <c r="F2010" s="45" t="s">
        <v>76</v>
      </c>
      <c r="G2010" s="45" t="s">
        <v>328</v>
      </c>
      <c r="H2010" s="45" t="s">
        <v>179</v>
      </c>
      <c r="I2010" s="50" t="s">
        <v>631</v>
      </c>
      <c r="J2010" s="50" t="s">
        <v>545</v>
      </c>
      <c r="K2010" s="50" t="s">
        <v>545</v>
      </c>
      <c r="L2010" s="48">
        <v>1122.2</v>
      </c>
      <c r="M2010" s="48">
        <v>3112.55</v>
      </c>
    </row>
    <row r="2011" spans="1:13" ht="14.25" x14ac:dyDescent="0.2">
      <c r="A2011" s="42" t="s">
        <v>41</v>
      </c>
      <c r="B2011" s="42" t="s">
        <v>41</v>
      </c>
      <c r="C2011" s="43" t="s">
        <v>56</v>
      </c>
      <c r="D2011" s="43" t="s">
        <v>10</v>
      </c>
      <c r="E2011" s="45">
        <v>2019</v>
      </c>
      <c r="F2011" s="45" t="s">
        <v>76</v>
      </c>
      <c r="G2011" s="45" t="s">
        <v>328</v>
      </c>
      <c r="H2011" s="45" t="s">
        <v>179</v>
      </c>
      <c r="I2011" s="50" t="s">
        <v>375</v>
      </c>
      <c r="J2011" s="50" t="s">
        <v>545</v>
      </c>
      <c r="K2011" s="50" t="s">
        <v>545</v>
      </c>
      <c r="L2011" s="48">
        <v>1122.2</v>
      </c>
      <c r="M2011" s="48">
        <v>3814.15</v>
      </c>
    </row>
    <row r="2012" spans="1:13" ht="14.25" x14ac:dyDescent="0.2">
      <c r="A2012" s="42" t="s">
        <v>41</v>
      </c>
      <c r="B2012" s="42" t="s">
        <v>41</v>
      </c>
      <c r="C2012" s="43" t="s">
        <v>56</v>
      </c>
      <c r="D2012" s="43" t="s">
        <v>10</v>
      </c>
      <c r="E2012" s="45">
        <v>2019</v>
      </c>
      <c r="F2012" s="45" t="s">
        <v>76</v>
      </c>
      <c r="G2012" s="45" t="s">
        <v>328</v>
      </c>
      <c r="H2012" s="45" t="s">
        <v>179</v>
      </c>
      <c r="I2012" s="50" t="s">
        <v>388</v>
      </c>
      <c r="J2012" s="50" t="s">
        <v>545</v>
      </c>
      <c r="K2012" s="50" t="s">
        <v>545</v>
      </c>
      <c r="L2012" s="48">
        <v>1122.2</v>
      </c>
      <c r="M2012" s="48">
        <v>3112.55</v>
      </c>
    </row>
    <row r="2013" spans="1:13" ht="14.25" x14ac:dyDescent="0.2">
      <c r="A2013" s="42" t="s">
        <v>41</v>
      </c>
      <c r="B2013" s="42" t="s">
        <v>41</v>
      </c>
      <c r="C2013" s="43" t="s">
        <v>56</v>
      </c>
      <c r="D2013" s="43" t="s">
        <v>10</v>
      </c>
      <c r="E2013" s="45">
        <v>2019</v>
      </c>
      <c r="F2013" s="45" t="s">
        <v>76</v>
      </c>
      <c r="G2013" s="45" t="s">
        <v>328</v>
      </c>
      <c r="H2013" s="45" t="s">
        <v>179</v>
      </c>
      <c r="I2013" s="50" t="s">
        <v>358</v>
      </c>
      <c r="J2013" s="50" t="s">
        <v>545</v>
      </c>
      <c r="K2013" s="50" t="s">
        <v>545</v>
      </c>
      <c r="L2013" s="48">
        <v>1122.2</v>
      </c>
      <c r="M2013" s="48">
        <v>4005.28</v>
      </c>
    </row>
    <row r="2014" spans="1:13" ht="14.25" x14ac:dyDescent="0.2">
      <c r="A2014" s="42" t="s">
        <v>41</v>
      </c>
      <c r="B2014" s="42" t="s">
        <v>41</v>
      </c>
      <c r="C2014" s="43" t="s">
        <v>56</v>
      </c>
      <c r="D2014" s="43" t="s">
        <v>10</v>
      </c>
      <c r="E2014" s="45">
        <v>2019</v>
      </c>
      <c r="F2014" s="45" t="s">
        <v>76</v>
      </c>
      <c r="G2014" s="45" t="s">
        <v>328</v>
      </c>
      <c r="H2014" s="45" t="s">
        <v>179</v>
      </c>
      <c r="I2014" s="50" t="s">
        <v>366</v>
      </c>
      <c r="J2014" s="50" t="s">
        <v>545</v>
      </c>
      <c r="K2014" s="50" t="s">
        <v>545</v>
      </c>
      <c r="L2014" s="48">
        <v>1122.2</v>
      </c>
      <c r="M2014" s="48">
        <v>3647.92</v>
      </c>
    </row>
    <row r="2015" spans="1:13" ht="14.25" x14ac:dyDescent="0.2">
      <c r="A2015" s="42" t="s">
        <v>41</v>
      </c>
      <c r="B2015" s="42" t="s">
        <v>41</v>
      </c>
      <c r="C2015" s="43" t="s">
        <v>56</v>
      </c>
      <c r="D2015" s="43" t="s">
        <v>10</v>
      </c>
      <c r="E2015" s="45">
        <v>2019</v>
      </c>
      <c r="F2015" s="45" t="s">
        <v>76</v>
      </c>
      <c r="G2015" s="45" t="s">
        <v>328</v>
      </c>
      <c r="H2015" s="45" t="s">
        <v>179</v>
      </c>
      <c r="I2015" s="50" t="s">
        <v>187</v>
      </c>
      <c r="J2015" s="50" t="s">
        <v>545</v>
      </c>
      <c r="K2015" s="50" t="s">
        <v>545</v>
      </c>
      <c r="L2015" s="48">
        <v>1122.2</v>
      </c>
      <c r="M2015" s="48">
        <v>3112.55</v>
      </c>
    </row>
    <row r="2016" spans="1:13" ht="14.25" x14ac:dyDescent="0.2">
      <c r="A2016" s="42" t="s">
        <v>41</v>
      </c>
      <c r="B2016" s="42" t="s">
        <v>41</v>
      </c>
      <c r="C2016" s="43" t="s">
        <v>56</v>
      </c>
      <c r="D2016" s="43" t="s">
        <v>10</v>
      </c>
      <c r="E2016" s="45">
        <v>2019</v>
      </c>
      <c r="F2016" s="45" t="s">
        <v>76</v>
      </c>
      <c r="G2016" s="45" t="s">
        <v>328</v>
      </c>
      <c r="H2016" s="45" t="s">
        <v>179</v>
      </c>
      <c r="I2016" s="50" t="s">
        <v>285</v>
      </c>
      <c r="J2016" s="50" t="s">
        <v>634</v>
      </c>
      <c r="K2016" s="50" t="s">
        <v>634</v>
      </c>
      <c r="L2016" s="48">
        <v>1122.2</v>
      </c>
      <c r="M2016" s="48">
        <v>3112.55</v>
      </c>
    </row>
    <row r="2017" spans="1:13" ht="14.25" x14ac:dyDescent="0.2">
      <c r="A2017" s="42" t="s">
        <v>41</v>
      </c>
      <c r="B2017" s="42" t="s">
        <v>41</v>
      </c>
      <c r="C2017" s="43" t="s">
        <v>56</v>
      </c>
      <c r="D2017" s="43" t="s">
        <v>10</v>
      </c>
      <c r="E2017" s="45">
        <v>2019</v>
      </c>
      <c r="F2017" s="45" t="s">
        <v>76</v>
      </c>
      <c r="G2017" s="45" t="s">
        <v>328</v>
      </c>
      <c r="H2017" s="45" t="s">
        <v>179</v>
      </c>
      <c r="I2017" s="50" t="s">
        <v>368</v>
      </c>
      <c r="J2017" s="50" t="s">
        <v>545</v>
      </c>
      <c r="K2017" s="50" t="s">
        <v>545</v>
      </c>
      <c r="L2017" s="48">
        <v>1122.2</v>
      </c>
      <c r="M2017" s="48">
        <v>3112.55</v>
      </c>
    </row>
    <row r="2018" spans="1:13" ht="14.25" x14ac:dyDescent="0.2">
      <c r="A2018" s="42" t="s">
        <v>41</v>
      </c>
      <c r="B2018" s="42" t="s">
        <v>41</v>
      </c>
      <c r="C2018" s="43" t="s">
        <v>56</v>
      </c>
      <c r="D2018" s="43" t="s">
        <v>10</v>
      </c>
      <c r="E2018" s="45">
        <v>2019</v>
      </c>
      <c r="F2018" s="45" t="s">
        <v>76</v>
      </c>
      <c r="G2018" s="45" t="s">
        <v>328</v>
      </c>
      <c r="H2018" s="45" t="s">
        <v>179</v>
      </c>
      <c r="I2018" s="50" t="s">
        <v>141</v>
      </c>
      <c r="J2018" s="50" t="s">
        <v>634</v>
      </c>
      <c r="K2018" s="50" t="s">
        <v>634</v>
      </c>
      <c r="L2018" s="48">
        <v>1122.2</v>
      </c>
      <c r="M2018" s="48">
        <v>3112.55</v>
      </c>
    </row>
    <row r="2019" spans="1:13" ht="14.25" x14ac:dyDescent="0.2">
      <c r="A2019" s="42" t="s">
        <v>41</v>
      </c>
      <c r="B2019" s="42" t="s">
        <v>41</v>
      </c>
      <c r="C2019" s="43" t="s">
        <v>56</v>
      </c>
      <c r="D2019" s="43" t="s">
        <v>10</v>
      </c>
      <c r="E2019" s="45">
        <v>2019</v>
      </c>
      <c r="F2019" s="45" t="s">
        <v>76</v>
      </c>
      <c r="G2019" s="45" t="s">
        <v>328</v>
      </c>
      <c r="H2019" s="45" t="s">
        <v>179</v>
      </c>
      <c r="I2019" s="50" t="s">
        <v>341</v>
      </c>
      <c r="J2019" s="50" t="s">
        <v>545</v>
      </c>
      <c r="K2019" s="50" t="s">
        <v>545</v>
      </c>
      <c r="L2019" s="48">
        <v>1122.2</v>
      </c>
      <c r="M2019" s="48">
        <v>3112.55</v>
      </c>
    </row>
    <row r="2020" spans="1:13" ht="14.25" x14ac:dyDescent="0.2">
      <c r="A2020" s="42" t="s">
        <v>41</v>
      </c>
      <c r="B2020" s="42" t="s">
        <v>41</v>
      </c>
      <c r="C2020" s="43" t="s">
        <v>56</v>
      </c>
      <c r="D2020" s="43" t="s">
        <v>10</v>
      </c>
      <c r="E2020" s="45">
        <v>2019</v>
      </c>
      <c r="F2020" s="45" t="s">
        <v>76</v>
      </c>
      <c r="G2020" s="45" t="s">
        <v>328</v>
      </c>
      <c r="H2020" s="45" t="s">
        <v>179</v>
      </c>
      <c r="I2020" s="50" t="s">
        <v>373</v>
      </c>
      <c r="J2020" s="50" t="s">
        <v>545</v>
      </c>
      <c r="K2020" s="50" t="s">
        <v>545</v>
      </c>
      <c r="L2020" s="48">
        <v>1122.2</v>
      </c>
      <c r="M2020" s="48">
        <v>3112.55</v>
      </c>
    </row>
    <row r="2021" spans="1:13" ht="14.25" x14ac:dyDescent="0.2">
      <c r="A2021" s="42" t="s">
        <v>41</v>
      </c>
      <c r="B2021" s="42" t="s">
        <v>41</v>
      </c>
      <c r="C2021" s="43" t="s">
        <v>56</v>
      </c>
      <c r="D2021" s="43" t="s">
        <v>10</v>
      </c>
      <c r="E2021" s="45">
        <v>2019</v>
      </c>
      <c r="F2021" s="45" t="s">
        <v>76</v>
      </c>
      <c r="G2021" s="45" t="s">
        <v>328</v>
      </c>
      <c r="H2021" s="45" t="s">
        <v>179</v>
      </c>
      <c r="I2021" s="50" t="s">
        <v>368</v>
      </c>
      <c r="J2021" s="50" t="s">
        <v>545</v>
      </c>
      <c r="K2021" s="50" t="s">
        <v>545</v>
      </c>
      <c r="L2021" s="48">
        <v>1122.2</v>
      </c>
      <c r="M2021" s="48">
        <v>3112.55</v>
      </c>
    </row>
    <row r="2022" spans="1:13" ht="14.25" x14ac:dyDescent="0.2">
      <c r="A2022" s="42" t="s">
        <v>41</v>
      </c>
      <c r="B2022" s="42" t="s">
        <v>41</v>
      </c>
      <c r="C2022" s="43" t="s">
        <v>56</v>
      </c>
      <c r="D2022" s="43" t="s">
        <v>10</v>
      </c>
      <c r="E2022" s="45">
        <v>2019</v>
      </c>
      <c r="F2022" s="45" t="s">
        <v>76</v>
      </c>
      <c r="G2022" s="45" t="s">
        <v>328</v>
      </c>
      <c r="H2022" s="45" t="s">
        <v>179</v>
      </c>
      <c r="I2022" s="50" t="s">
        <v>289</v>
      </c>
      <c r="J2022" s="50" t="s">
        <v>545</v>
      </c>
      <c r="K2022" s="50" t="s">
        <v>545</v>
      </c>
      <c r="L2022" s="48">
        <v>1122.2</v>
      </c>
      <c r="M2022" s="48">
        <v>4005.28</v>
      </c>
    </row>
    <row r="2023" spans="1:13" ht="14.25" x14ac:dyDescent="0.2">
      <c r="A2023" s="42" t="s">
        <v>41</v>
      </c>
      <c r="B2023" s="42" t="s">
        <v>41</v>
      </c>
      <c r="C2023" s="43" t="s">
        <v>56</v>
      </c>
      <c r="D2023" s="43" t="s">
        <v>10</v>
      </c>
      <c r="E2023" s="45">
        <v>2019</v>
      </c>
      <c r="F2023" s="45" t="s">
        <v>76</v>
      </c>
      <c r="G2023" s="45" t="s">
        <v>328</v>
      </c>
      <c r="H2023" s="45" t="s">
        <v>179</v>
      </c>
      <c r="I2023" s="50" t="s">
        <v>367</v>
      </c>
      <c r="J2023" s="50" t="s">
        <v>545</v>
      </c>
      <c r="K2023" s="50" t="s">
        <v>545</v>
      </c>
      <c r="L2023" s="48">
        <v>1122.2</v>
      </c>
      <c r="M2023" s="48">
        <v>3112.55</v>
      </c>
    </row>
    <row r="2024" spans="1:13" ht="14.25" x14ac:dyDescent="0.2">
      <c r="A2024" s="42" t="s">
        <v>41</v>
      </c>
      <c r="B2024" s="42" t="s">
        <v>41</v>
      </c>
      <c r="C2024" s="43" t="s">
        <v>56</v>
      </c>
      <c r="D2024" s="43" t="s">
        <v>10</v>
      </c>
      <c r="E2024" s="45">
        <v>2019</v>
      </c>
      <c r="F2024" s="45" t="s">
        <v>76</v>
      </c>
      <c r="G2024" s="45" t="s">
        <v>328</v>
      </c>
      <c r="H2024" s="45" t="s">
        <v>179</v>
      </c>
      <c r="I2024" s="50" t="s">
        <v>362</v>
      </c>
      <c r="J2024" s="50" t="s">
        <v>547</v>
      </c>
      <c r="K2024" s="50" t="s">
        <v>547</v>
      </c>
      <c r="L2024" s="48">
        <v>1122.2</v>
      </c>
      <c r="M2024" s="48">
        <v>3112.55</v>
      </c>
    </row>
    <row r="2025" spans="1:13" ht="14.25" x14ac:dyDescent="0.2">
      <c r="A2025" s="42" t="s">
        <v>41</v>
      </c>
      <c r="B2025" s="42" t="s">
        <v>41</v>
      </c>
      <c r="C2025" s="43" t="s">
        <v>56</v>
      </c>
      <c r="D2025" s="43" t="s">
        <v>10</v>
      </c>
      <c r="E2025" s="45">
        <v>2019</v>
      </c>
      <c r="F2025" s="45" t="s">
        <v>76</v>
      </c>
      <c r="G2025" s="45" t="s">
        <v>328</v>
      </c>
      <c r="H2025" s="45" t="s">
        <v>179</v>
      </c>
      <c r="I2025" s="50" t="s">
        <v>157</v>
      </c>
      <c r="J2025" s="50" t="s">
        <v>545</v>
      </c>
      <c r="K2025" s="50" t="s">
        <v>545</v>
      </c>
      <c r="L2025" s="48">
        <v>1122.2</v>
      </c>
      <c r="M2025" s="48">
        <v>3112.55</v>
      </c>
    </row>
    <row r="2026" spans="1:13" ht="14.25" x14ac:dyDescent="0.2">
      <c r="A2026" s="42" t="s">
        <v>41</v>
      </c>
      <c r="B2026" s="42" t="s">
        <v>41</v>
      </c>
      <c r="C2026" s="43" t="s">
        <v>56</v>
      </c>
      <c r="D2026" s="43" t="s">
        <v>10</v>
      </c>
      <c r="E2026" s="45">
        <v>2019</v>
      </c>
      <c r="F2026" s="45" t="s">
        <v>76</v>
      </c>
      <c r="G2026" s="45" t="s">
        <v>328</v>
      </c>
      <c r="H2026" s="45" t="s">
        <v>179</v>
      </c>
      <c r="I2026" s="50" t="s">
        <v>390</v>
      </c>
      <c r="J2026" s="50" t="s">
        <v>545</v>
      </c>
      <c r="K2026" s="50" t="s">
        <v>545</v>
      </c>
      <c r="L2026" s="48">
        <v>1122.2</v>
      </c>
      <c r="M2026" s="48">
        <v>3647.92</v>
      </c>
    </row>
    <row r="2027" spans="1:13" ht="14.25" x14ac:dyDescent="0.2">
      <c r="A2027" s="42" t="s">
        <v>41</v>
      </c>
      <c r="B2027" s="42" t="s">
        <v>41</v>
      </c>
      <c r="C2027" s="43" t="s">
        <v>56</v>
      </c>
      <c r="D2027" s="43" t="s">
        <v>10</v>
      </c>
      <c r="E2027" s="45">
        <v>2019</v>
      </c>
      <c r="F2027" s="45" t="s">
        <v>76</v>
      </c>
      <c r="G2027" s="45" t="s">
        <v>328</v>
      </c>
      <c r="H2027" s="45" t="s">
        <v>179</v>
      </c>
      <c r="I2027" s="50" t="s">
        <v>335</v>
      </c>
      <c r="J2027" s="50" t="s">
        <v>545</v>
      </c>
      <c r="K2027" s="50" t="s">
        <v>545</v>
      </c>
      <c r="L2027" s="48">
        <v>1122.2</v>
      </c>
      <c r="M2027" s="48">
        <v>3112.55</v>
      </c>
    </row>
    <row r="2028" spans="1:13" ht="14.25" x14ac:dyDescent="0.2">
      <c r="A2028" s="42" t="s">
        <v>41</v>
      </c>
      <c r="B2028" s="42" t="s">
        <v>41</v>
      </c>
      <c r="C2028" s="43" t="s">
        <v>56</v>
      </c>
      <c r="D2028" s="43" t="s">
        <v>10</v>
      </c>
      <c r="E2028" s="45">
        <v>2019</v>
      </c>
      <c r="F2028" s="45" t="s">
        <v>76</v>
      </c>
      <c r="G2028" s="45" t="s">
        <v>328</v>
      </c>
      <c r="H2028" s="45" t="s">
        <v>179</v>
      </c>
      <c r="I2028" s="50" t="s">
        <v>292</v>
      </c>
      <c r="J2028" s="50" t="s">
        <v>547</v>
      </c>
      <c r="K2028" s="50" t="s">
        <v>547</v>
      </c>
      <c r="L2028" s="48">
        <v>1122.2</v>
      </c>
      <c r="M2028" s="48">
        <v>3814.15</v>
      </c>
    </row>
    <row r="2029" spans="1:13" ht="14.25" x14ac:dyDescent="0.2">
      <c r="A2029" s="42" t="s">
        <v>41</v>
      </c>
      <c r="B2029" s="42" t="s">
        <v>41</v>
      </c>
      <c r="C2029" s="43" t="s">
        <v>56</v>
      </c>
      <c r="D2029" s="43" t="s">
        <v>10</v>
      </c>
      <c r="E2029" s="45">
        <v>2019</v>
      </c>
      <c r="F2029" s="45" t="s">
        <v>76</v>
      </c>
      <c r="G2029" s="45" t="s">
        <v>328</v>
      </c>
      <c r="H2029" s="45" t="s">
        <v>179</v>
      </c>
      <c r="I2029" s="50" t="s">
        <v>391</v>
      </c>
      <c r="J2029" s="50" t="s">
        <v>545</v>
      </c>
      <c r="K2029" s="50" t="s">
        <v>545</v>
      </c>
      <c r="L2029" s="48">
        <v>1122.2</v>
      </c>
      <c r="M2029" s="48">
        <v>4005.28</v>
      </c>
    </row>
    <row r="2030" spans="1:13" ht="14.25" x14ac:dyDescent="0.2">
      <c r="A2030" s="42" t="s">
        <v>41</v>
      </c>
      <c r="B2030" s="42" t="s">
        <v>41</v>
      </c>
      <c r="C2030" s="43" t="s">
        <v>56</v>
      </c>
      <c r="D2030" s="43" t="s">
        <v>10</v>
      </c>
      <c r="E2030" s="45">
        <v>2019</v>
      </c>
      <c r="F2030" s="45" t="s">
        <v>76</v>
      </c>
      <c r="G2030" s="45" t="s">
        <v>328</v>
      </c>
      <c r="H2030" s="45" t="s">
        <v>179</v>
      </c>
      <c r="I2030" s="50" t="s">
        <v>287</v>
      </c>
      <c r="J2030" s="50" t="s">
        <v>634</v>
      </c>
      <c r="K2030" s="50" t="s">
        <v>634</v>
      </c>
      <c r="L2030" s="48">
        <v>1122.2</v>
      </c>
      <c r="M2030" s="48">
        <v>4005.28</v>
      </c>
    </row>
    <row r="2031" spans="1:13" ht="14.25" x14ac:dyDescent="0.2">
      <c r="A2031" s="42" t="s">
        <v>41</v>
      </c>
      <c r="B2031" s="42" t="s">
        <v>41</v>
      </c>
      <c r="C2031" s="43" t="s">
        <v>56</v>
      </c>
      <c r="D2031" s="43" t="s">
        <v>10</v>
      </c>
      <c r="E2031" s="45">
        <v>2019</v>
      </c>
      <c r="F2031" s="45" t="s">
        <v>76</v>
      </c>
      <c r="G2031" s="45" t="s">
        <v>328</v>
      </c>
      <c r="H2031" s="45" t="s">
        <v>179</v>
      </c>
      <c r="I2031" s="50" t="s">
        <v>154</v>
      </c>
      <c r="J2031" s="50" t="s">
        <v>545</v>
      </c>
      <c r="K2031" s="50" t="s">
        <v>545</v>
      </c>
      <c r="L2031" s="48">
        <v>1122.2</v>
      </c>
      <c r="M2031" s="48">
        <v>3112.55</v>
      </c>
    </row>
    <row r="2032" spans="1:13" ht="14.25" x14ac:dyDescent="0.2">
      <c r="A2032" s="42" t="s">
        <v>41</v>
      </c>
      <c r="B2032" s="42" t="s">
        <v>41</v>
      </c>
      <c r="C2032" s="43" t="s">
        <v>56</v>
      </c>
      <c r="D2032" s="43" t="s">
        <v>10</v>
      </c>
      <c r="E2032" s="45">
        <v>2019</v>
      </c>
      <c r="F2032" s="45" t="s">
        <v>76</v>
      </c>
      <c r="G2032" s="45" t="s">
        <v>328</v>
      </c>
      <c r="H2032" s="45" t="s">
        <v>179</v>
      </c>
      <c r="I2032" s="50" t="s">
        <v>381</v>
      </c>
      <c r="J2032" s="50" t="s">
        <v>547</v>
      </c>
      <c r="K2032" s="50" t="s">
        <v>547</v>
      </c>
      <c r="L2032" s="48">
        <v>1122.2</v>
      </c>
      <c r="M2032" s="48">
        <v>3112.55</v>
      </c>
    </row>
    <row r="2033" spans="1:13" ht="14.25" x14ac:dyDescent="0.2">
      <c r="A2033" s="42" t="s">
        <v>41</v>
      </c>
      <c r="B2033" s="42" t="s">
        <v>41</v>
      </c>
      <c r="C2033" s="43" t="s">
        <v>56</v>
      </c>
      <c r="D2033" s="43" t="s">
        <v>10</v>
      </c>
      <c r="E2033" s="45">
        <v>2019</v>
      </c>
      <c r="F2033" s="45" t="s">
        <v>76</v>
      </c>
      <c r="G2033" s="45" t="s">
        <v>328</v>
      </c>
      <c r="H2033" s="45" t="s">
        <v>179</v>
      </c>
      <c r="I2033" s="50" t="s">
        <v>358</v>
      </c>
      <c r="J2033" s="50" t="s">
        <v>545</v>
      </c>
      <c r="K2033" s="50" t="s">
        <v>545</v>
      </c>
      <c r="L2033" s="48">
        <v>1122.2</v>
      </c>
      <c r="M2033" s="48">
        <v>3714.92</v>
      </c>
    </row>
    <row r="2034" spans="1:13" ht="14.25" x14ac:dyDescent="0.2">
      <c r="A2034" s="42" t="s">
        <v>41</v>
      </c>
      <c r="B2034" s="42" t="s">
        <v>41</v>
      </c>
      <c r="C2034" s="43" t="s">
        <v>56</v>
      </c>
      <c r="D2034" s="43" t="s">
        <v>10</v>
      </c>
      <c r="E2034" s="45">
        <v>2019</v>
      </c>
      <c r="F2034" s="45" t="s">
        <v>76</v>
      </c>
      <c r="G2034" s="45" t="s">
        <v>328</v>
      </c>
      <c r="H2034" s="45" t="s">
        <v>179</v>
      </c>
      <c r="I2034" s="50" t="s">
        <v>289</v>
      </c>
      <c r="J2034" s="50" t="s">
        <v>634</v>
      </c>
      <c r="K2034" s="50" t="s">
        <v>634</v>
      </c>
      <c r="L2034" s="48">
        <v>1122.2</v>
      </c>
      <c r="M2034" s="48">
        <v>3112.55</v>
      </c>
    </row>
    <row r="2035" spans="1:13" ht="14.25" x14ac:dyDescent="0.2">
      <c r="A2035" s="42" t="s">
        <v>41</v>
      </c>
      <c r="B2035" s="42" t="s">
        <v>41</v>
      </c>
      <c r="C2035" s="43" t="s">
        <v>56</v>
      </c>
      <c r="D2035" s="43" t="s">
        <v>10</v>
      </c>
      <c r="E2035" s="45">
        <v>2019</v>
      </c>
      <c r="F2035" s="45" t="s">
        <v>76</v>
      </c>
      <c r="G2035" s="45" t="s">
        <v>328</v>
      </c>
      <c r="H2035" s="45" t="s">
        <v>179</v>
      </c>
      <c r="I2035" s="50" t="s">
        <v>398</v>
      </c>
      <c r="J2035" s="50" t="s">
        <v>545</v>
      </c>
      <c r="K2035" s="50" t="s">
        <v>545</v>
      </c>
      <c r="L2035" s="48">
        <v>1122.2</v>
      </c>
      <c r="M2035" s="48">
        <v>3112.55</v>
      </c>
    </row>
    <row r="2036" spans="1:13" ht="14.25" x14ac:dyDescent="0.2">
      <c r="A2036" s="42" t="s">
        <v>41</v>
      </c>
      <c r="B2036" s="42" t="s">
        <v>41</v>
      </c>
      <c r="C2036" s="43" t="s">
        <v>56</v>
      </c>
      <c r="D2036" s="43" t="s">
        <v>10</v>
      </c>
      <c r="E2036" s="45">
        <v>2019</v>
      </c>
      <c r="F2036" s="45" t="s">
        <v>76</v>
      </c>
      <c r="G2036" s="45" t="s">
        <v>328</v>
      </c>
      <c r="H2036" s="45" t="s">
        <v>179</v>
      </c>
      <c r="I2036" s="50" t="s">
        <v>359</v>
      </c>
      <c r="J2036" s="50" t="s">
        <v>545</v>
      </c>
      <c r="K2036" s="50" t="s">
        <v>545</v>
      </c>
      <c r="L2036" s="48">
        <v>1122.2</v>
      </c>
      <c r="M2036" s="48">
        <v>3112.55</v>
      </c>
    </row>
    <row r="2037" spans="1:13" ht="14.25" x14ac:dyDescent="0.2">
      <c r="A2037" s="42" t="s">
        <v>41</v>
      </c>
      <c r="B2037" s="42" t="s">
        <v>41</v>
      </c>
      <c r="C2037" s="43" t="s">
        <v>56</v>
      </c>
      <c r="D2037" s="43" t="s">
        <v>10</v>
      </c>
      <c r="E2037" s="45">
        <v>2019</v>
      </c>
      <c r="F2037" s="45" t="s">
        <v>76</v>
      </c>
      <c r="G2037" s="45" t="s">
        <v>328</v>
      </c>
      <c r="H2037" s="45" t="s">
        <v>179</v>
      </c>
      <c r="I2037" s="50" t="s">
        <v>149</v>
      </c>
      <c r="J2037" s="50" t="s">
        <v>545</v>
      </c>
      <c r="K2037" s="50" t="s">
        <v>545</v>
      </c>
      <c r="L2037" s="48">
        <v>1122.2</v>
      </c>
      <c r="M2037" s="48">
        <v>3112.55</v>
      </c>
    </row>
    <row r="2038" spans="1:13" ht="14.25" x14ac:dyDescent="0.2">
      <c r="A2038" s="42" t="s">
        <v>41</v>
      </c>
      <c r="B2038" s="42" t="s">
        <v>41</v>
      </c>
      <c r="C2038" s="43" t="s">
        <v>56</v>
      </c>
      <c r="D2038" s="43" t="s">
        <v>10</v>
      </c>
      <c r="E2038" s="45">
        <v>2019</v>
      </c>
      <c r="F2038" s="45" t="s">
        <v>76</v>
      </c>
      <c r="G2038" s="45" t="s">
        <v>328</v>
      </c>
      <c r="H2038" s="45" t="s">
        <v>179</v>
      </c>
      <c r="I2038" s="50" t="s">
        <v>329</v>
      </c>
      <c r="J2038" s="50" t="s">
        <v>547</v>
      </c>
      <c r="K2038" s="50" t="s">
        <v>547</v>
      </c>
      <c r="L2038" s="48">
        <v>1122.2</v>
      </c>
      <c r="M2038" s="48">
        <v>3112.55</v>
      </c>
    </row>
    <row r="2039" spans="1:13" ht="14.25" x14ac:dyDescent="0.2">
      <c r="A2039" s="42" t="s">
        <v>41</v>
      </c>
      <c r="B2039" s="42" t="s">
        <v>41</v>
      </c>
      <c r="C2039" s="43" t="s">
        <v>56</v>
      </c>
      <c r="D2039" s="43" t="s">
        <v>10</v>
      </c>
      <c r="E2039" s="45">
        <v>2019</v>
      </c>
      <c r="F2039" s="45" t="s">
        <v>76</v>
      </c>
      <c r="G2039" s="45" t="s">
        <v>328</v>
      </c>
      <c r="H2039" s="45" t="s">
        <v>179</v>
      </c>
      <c r="I2039" s="50" t="s">
        <v>380</v>
      </c>
      <c r="J2039" s="50" t="s">
        <v>545</v>
      </c>
      <c r="K2039" s="50" t="s">
        <v>545</v>
      </c>
      <c r="L2039" s="48">
        <v>1122.2</v>
      </c>
      <c r="M2039" s="48">
        <v>3112.55</v>
      </c>
    </row>
    <row r="2040" spans="1:13" ht="14.25" x14ac:dyDescent="0.2">
      <c r="A2040" s="42" t="s">
        <v>41</v>
      </c>
      <c r="B2040" s="42" t="s">
        <v>41</v>
      </c>
      <c r="C2040" s="43" t="s">
        <v>56</v>
      </c>
      <c r="D2040" s="43" t="s">
        <v>10</v>
      </c>
      <c r="E2040" s="45">
        <v>2019</v>
      </c>
      <c r="F2040" s="45" t="s">
        <v>76</v>
      </c>
      <c r="G2040" s="45" t="s">
        <v>328</v>
      </c>
      <c r="H2040" s="45" t="s">
        <v>179</v>
      </c>
      <c r="I2040" s="50" t="s">
        <v>355</v>
      </c>
      <c r="J2040" s="50" t="s">
        <v>547</v>
      </c>
      <c r="K2040" s="50" t="s">
        <v>547</v>
      </c>
      <c r="L2040" s="48">
        <v>1122.2</v>
      </c>
      <c r="M2040" s="48">
        <v>3112.55</v>
      </c>
    </row>
    <row r="2041" spans="1:13" ht="14.25" x14ac:dyDescent="0.2">
      <c r="A2041" s="42" t="s">
        <v>41</v>
      </c>
      <c r="B2041" s="42" t="s">
        <v>41</v>
      </c>
      <c r="C2041" s="43" t="s">
        <v>56</v>
      </c>
      <c r="D2041" s="43" t="s">
        <v>10</v>
      </c>
      <c r="E2041" s="45">
        <v>2019</v>
      </c>
      <c r="F2041" s="45" t="s">
        <v>76</v>
      </c>
      <c r="G2041" s="45" t="s">
        <v>328</v>
      </c>
      <c r="H2041" s="45" t="s">
        <v>179</v>
      </c>
      <c r="I2041" s="50" t="s">
        <v>220</v>
      </c>
      <c r="J2041" s="50" t="s">
        <v>547</v>
      </c>
      <c r="K2041" s="50" t="s">
        <v>547</v>
      </c>
      <c r="L2041" s="48">
        <v>1122.2</v>
      </c>
      <c r="M2041" s="48">
        <v>3112.55</v>
      </c>
    </row>
    <row r="2042" spans="1:13" ht="14.25" x14ac:dyDescent="0.2">
      <c r="A2042" s="42" t="s">
        <v>41</v>
      </c>
      <c r="B2042" s="42" t="s">
        <v>41</v>
      </c>
      <c r="C2042" s="43" t="s">
        <v>56</v>
      </c>
      <c r="D2042" s="43" t="s">
        <v>10</v>
      </c>
      <c r="E2042" s="45">
        <v>2019</v>
      </c>
      <c r="F2042" s="45" t="s">
        <v>76</v>
      </c>
      <c r="G2042" s="45" t="s">
        <v>328</v>
      </c>
      <c r="H2042" s="45" t="s">
        <v>179</v>
      </c>
      <c r="I2042" s="50" t="s">
        <v>329</v>
      </c>
      <c r="J2042" s="50" t="s">
        <v>547</v>
      </c>
      <c r="K2042" s="50" t="s">
        <v>547</v>
      </c>
      <c r="L2042" s="48">
        <v>1122.2</v>
      </c>
      <c r="M2042" s="48">
        <v>3112.55</v>
      </c>
    </row>
    <row r="2043" spans="1:13" ht="14.25" x14ac:dyDescent="0.2">
      <c r="A2043" s="42" t="s">
        <v>41</v>
      </c>
      <c r="B2043" s="42" t="s">
        <v>41</v>
      </c>
      <c r="C2043" s="43" t="s">
        <v>56</v>
      </c>
      <c r="D2043" s="43" t="s">
        <v>10</v>
      </c>
      <c r="E2043" s="45">
        <v>2019</v>
      </c>
      <c r="F2043" s="45" t="s">
        <v>76</v>
      </c>
      <c r="G2043" s="45" t="s">
        <v>328</v>
      </c>
      <c r="H2043" s="45" t="s">
        <v>179</v>
      </c>
      <c r="I2043" s="50" t="s">
        <v>392</v>
      </c>
      <c r="J2043" s="50" t="s">
        <v>634</v>
      </c>
      <c r="K2043" s="50" t="s">
        <v>634</v>
      </c>
      <c r="L2043" s="48">
        <v>1122.2</v>
      </c>
      <c r="M2043" s="48">
        <v>3112.55</v>
      </c>
    </row>
    <row r="2044" spans="1:13" ht="14.25" x14ac:dyDescent="0.2">
      <c r="A2044" s="42" t="s">
        <v>41</v>
      </c>
      <c r="B2044" s="42" t="s">
        <v>41</v>
      </c>
      <c r="C2044" s="43" t="s">
        <v>56</v>
      </c>
      <c r="D2044" s="43" t="s">
        <v>10</v>
      </c>
      <c r="E2044" s="45">
        <v>2019</v>
      </c>
      <c r="F2044" s="45" t="s">
        <v>76</v>
      </c>
      <c r="G2044" s="45" t="s">
        <v>328</v>
      </c>
      <c r="H2044" s="45" t="s">
        <v>179</v>
      </c>
      <c r="I2044" s="50" t="s">
        <v>382</v>
      </c>
      <c r="J2044" s="50" t="s">
        <v>545</v>
      </c>
      <c r="K2044" s="50" t="s">
        <v>545</v>
      </c>
      <c r="L2044" s="48">
        <v>1122.2</v>
      </c>
      <c r="M2044" s="48">
        <v>3112.55</v>
      </c>
    </row>
    <row r="2045" spans="1:13" ht="14.25" x14ac:dyDescent="0.2">
      <c r="A2045" s="42" t="s">
        <v>41</v>
      </c>
      <c r="B2045" s="42" t="s">
        <v>41</v>
      </c>
      <c r="C2045" s="43" t="s">
        <v>56</v>
      </c>
      <c r="D2045" s="43" t="s">
        <v>10</v>
      </c>
      <c r="E2045" s="45">
        <v>2019</v>
      </c>
      <c r="F2045" s="45" t="s">
        <v>76</v>
      </c>
      <c r="G2045" s="45" t="s">
        <v>328</v>
      </c>
      <c r="H2045" s="45" t="s">
        <v>179</v>
      </c>
      <c r="I2045" s="50" t="s">
        <v>378</v>
      </c>
      <c r="J2045" s="50" t="s">
        <v>545</v>
      </c>
      <c r="K2045" s="50" t="s">
        <v>545</v>
      </c>
      <c r="L2045" s="48">
        <v>1122.2</v>
      </c>
      <c r="M2045" s="48">
        <v>3112.55</v>
      </c>
    </row>
    <row r="2046" spans="1:13" ht="14.25" x14ac:dyDescent="0.2">
      <c r="A2046" s="42" t="s">
        <v>41</v>
      </c>
      <c r="B2046" s="42" t="s">
        <v>41</v>
      </c>
      <c r="C2046" s="43" t="s">
        <v>56</v>
      </c>
      <c r="D2046" s="43" t="s">
        <v>10</v>
      </c>
      <c r="E2046" s="45">
        <v>2019</v>
      </c>
      <c r="F2046" s="45" t="s">
        <v>76</v>
      </c>
      <c r="G2046" s="45" t="s">
        <v>328</v>
      </c>
      <c r="H2046" s="45" t="s">
        <v>179</v>
      </c>
      <c r="I2046" s="50" t="s">
        <v>354</v>
      </c>
      <c r="J2046" s="50" t="s">
        <v>545</v>
      </c>
      <c r="K2046" s="50" t="s">
        <v>545</v>
      </c>
      <c r="L2046" s="48">
        <v>1122.2</v>
      </c>
      <c r="M2046" s="48">
        <v>3112.55</v>
      </c>
    </row>
    <row r="2047" spans="1:13" ht="14.25" x14ac:dyDescent="0.2">
      <c r="A2047" s="42" t="s">
        <v>41</v>
      </c>
      <c r="B2047" s="42" t="s">
        <v>41</v>
      </c>
      <c r="C2047" s="43" t="s">
        <v>56</v>
      </c>
      <c r="D2047" s="43" t="s">
        <v>10</v>
      </c>
      <c r="E2047" s="45">
        <v>2019</v>
      </c>
      <c r="F2047" s="45" t="s">
        <v>76</v>
      </c>
      <c r="G2047" s="45" t="s">
        <v>328</v>
      </c>
      <c r="H2047" s="45" t="s">
        <v>179</v>
      </c>
      <c r="I2047" s="50" t="s">
        <v>375</v>
      </c>
      <c r="J2047" s="50" t="s">
        <v>547</v>
      </c>
      <c r="K2047" s="50" t="s">
        <v>547</v>
      </c>
      <c r="L2047" s="48">
        <v>1122.2</v>
      </c>
      <c r="M2047" s="48">
        <v>2921.57</v>
      </c>
    </row>
    <row r="2048" spans="1:13" ht="14.25" x14ac:dyDescent="0.2">
      <c r="A2048" s="42" t="s">
        <v>41</v>
      </c>
      <c r="B2048" s="42" t="s">
        <v>41</v>
      </c>
      <c r="C2048" s="43" t="s">
        <v>56</v>
      </c>
      <c r="D2048" s="43" t="s">
        <v>10</v>
      </c>
      <c r="E2048" s="45">
        <v>2019</v>
      </c>
      <c r="F2048" s="45" t="s">
        <v>76</v>
      </c>
      <c r="G2048" s="45" t="s">
        <v>328</v>
      </c>
      <c r="H2048" s="45" t="s">
        <v>179</v>
      </c>
      <c r="I2048" s="50" t="s">
        <v>143</v>
      </c>
      <c r="J2048" s="50" t="s">
        <v>634</v>
      </c>
      <c r="K2048" s="50" t="s">
        <v>634</v>
      </c>
      <c r="L2048" s="48">
        <v>1122.2</v>
      </c>
      <c r="M2048" s="48">
        <v>3112.55</v>
      </c>
    </row>
    <row r="2049" spans="1:13" ht="14.25" x14ac:dyDescent="0.2">
      <c r="A2049" s="42" t="s">
        <v>41</v>
      </c>
      <c r="B2049" s="42" t="s">
        <v>41</v>
      </c>
      <c r="C2049" s="43" t="s">
        <v>56</v>
      </c>
      <c r="D2049" s="43" t="s">
        <v>10</v>
      </c>
      <c r="E2049" s="45">
        <v>2019</v>
      </c>
      <c r="F2049" s="45" t="s">
        <v>76</v>
      </c>
      <c r="G2049" s="45" t="s">
        <v>328</v>
      </c>
      <c r="H2049" s="45" t="s">
        <v>179</v>
      </c>
      <c r="I2049" s="50" t="s">
        <v>355</v>
      </c>
      <c r="J2049" s="50" t="s">
        <v>547</v>
      </c>
      <c r="K2049" s="50" t="s">
        <v>547</v>
      </c>
      <c r="L2049" s="48">
        <v>1122.2</v>
      </c>
      <c r="M2049" s="48">
        <v>3714.92</v>
      </c>
    </row>
    <row r="2050" spans="1:13" ht="14.25" x14ac:dyDescent="0.2">
      <c r="A2050" s="42" t="s">
        <v>41</v>
      </c>
      <c r="B2050" s="42" t="s">
        <v>41</v>
      </c>
      <c r="C2050" s="43" t="s">
        <v>56</v>
      </c>
      <c r="D2050" s="43" t="s">
        <v>10</v>
      </c>
      <c r="E2050" s="45">
        <v>2019</v>
      </c>
      <c r="F2050" s="45" t="s">
        <v>76</v>
      </c>
      <c r="G2050" s="45" t="s">
        <v>328</v>
      </c>
      <c r="H2050" s="45" t="s">
        <v>179</v>
      </c>
      <c r="I2050" s="50" t="s">
        <v>289</v>
      </c>
      <c r="J2050" s="50" t="s">
        <v>634</v>
      </c>
      <c r="K2050" s="50" t="s">
        <v>634</v>
      </c>
      <c r="L2050" s="48">
        <v>1122.2</v>
      </c>
      <c r="M2050" s="48">
        <v>3112.55</v>
      </c>
    </row>
    <row r="2051" spans="1:13" ht="14.25" x14ac:dyDescent="0.2">
      <c r="A2051" s="42" t="s">
        <v>41</v>
      </c>
      <c r="B2051" s="42" t="s">
        <v>41</v>
      </c>
      <c r="C2051" s="43" t="s">
        <v>56</v>
      </c>
      <c r="D2051" s="43" t="s">
        <v>10</v>
      </c>
      <c r="E2051" s="45">
        <v>2019</v>
      </c>
      <c r="F2051" s="45" t="s">
        <v>76</v>
      </c>
      <c r="G2051" s="45" t="s">
        <v>328</v>
      </c>
      <c r="H2051" s="45" t="s">
        <v>179</v>
      </c>
      <c r="I2051" s="50" t="s">
        <v>339</v>
      </c>
      <c r="J2051" s="50" t="s">
        <v>545</v>
      </c>
      <c r="K2051" s="50" t="s">
        <v>545</v>
      </c>
      <c r="L2051" s="48">
        <v>1122.2</v>
      </c>
      <c r="M2051" s="48">
        <v>3647.92</v>
      </c>
    </row>
    <row r="2052" spans="1:13" ht="14.25" x14ac:dyDescent="0.2">
      <c r="A2052" s="42" t="s">
        <v>41</v>
      </c>
      <c r="B2052" s="42" t="s">
        <v>41</v>
      </c>
      <c r="C2052" s="43" t="s">
        <v>56</v>
      </c>
      <c r="D2052" s="43" t="s">
        <v>10</v>
      </c>
      <c r="E2052" s="45">
        <v>2019</v>
      </c>
      <c r="F2052" s="45" t="s">
        <v>76</v>
      </c>
      <c r="G2052" s="45" t="s">
        <v>328</v>
      </c>
      <c r="H2052" s="45" t="s">
        <v>179</v>
      </c>
      <c r="I2052" s="50" t="s">
        <v>386</v>
      </c>
      <c r="J2052" s="50" t="s">
        <v>547</v>
      </c>
      <c r="K2052" s="50" t="s">
        <v>547</v>
      </c>
      <c r="L2052" s="48">
        <v>1718.8</v>
      </c>
      <c r="M2052" s="48">
        <v>3560.15</v>
      </c>
    </row>
    <row r="2053" spans="1:13" ht="14.25" x14ac:dyDescent="0.2">
      <c r="A2053" s="42" t="s">
        <v>41</v>
      </c>
      <c r="B2053" s="42" t="s">
        <v>41</v>
      </c>
      <c r="C2053" s="43" t="s">
        <v>56</v>
      </c>
      <c r="D2053" s="43" t="s">
        <v>10</v>
      </c>
      <c r="E2053" s="45">
        <v>2019</v>
      </c>
      <c r="F2053" s="45" t="s">
        <v>76</v>
      </c>
      <c r="G2053" s="45" t="s">
        <v>328</v>
      </c>
      <c r="H2053" s="45" t="s">
        <v>179</v>
      </c>
      <c r="I2053" s="50" t="s">
        <v>391</v>
      </c>
      <c r="J2053" s="50" t="s">
        <v>545</v>
      </c>
      <c r="K2053" s="50" t="s">
        <v>545</v>
      </c>
      <c r="L2053" s="48">
        <v>1122.2</v>
      </c>
      <c r="M2053" s="48">
        <v>3112.55</v>
      </c>
    </row>
    <row r="2054" spans="1:13" ht="14.25" x14ac:dyDescent="0.2">
      <c r="A2054" s="42" t="s">
        <v>41</v>
      </c>
      <c r="B2054" s="42" t="s">
        <v>41</v>
      </c>
      <c r="C2054" s="43" t="s">
        <v>56</v>
      </c>
      <c r="D2054" s="43" t="s">
        <v>10</v>
      </c>
      <c r="E2054" s="45">
        <v>2019</v>
      </c>
      <c r="F2054" s="45" t="s">
        <v>76</v>
      </c>
      <c r="G2054" s="45" t="s">
        <v>328</v>
      </c>
      <c r="H2054" s="45" t="s">
        <v>179</v>
      </c>
      <c r="I2054" s="50" t="s">
        <v>335</v>
      </c>
      <c r="J2054" s="50" t="s">
        <v>545</v>
      </c>
      <c r="K2054" s="50" t="s">
        <v>545</v>
      </c>
      <c r="L2054" s="48">
        <v>1122.2</v>
      </c>
      <c r="M2054" s="48">
        <v>3714.92</v>
      </c>
    </row>
    <row r="2055" spans="1:13" ht="14.25" x14ac:dyDescent="0.2">
      <c r="A2055" s="42" t="s">
        <v>41</v>
      </c>
      <c r="B2055" s="42" t="s">
        <v>41</v>
      </c>
      <c r="C2055" s="43" t="s">
        <v>56</v>
      </c>
      <c r="D2055" s="43" t="s">
        <v>10</v>
      </c>
      <c r="E2055" s="45">
        <v>2019</v>
      </c>
      <c r="F2055" s="45" t="s">
        <v>76</v>
      </c>
      <c r="G2055" s="45" t="s">
        <v>328</v>
      </c>
      <c r="H2055" s="45" t="s">
        <v>179</v>
      </c>
      <c r="I2055" s="50" t="s">
        <v>388</v>
      </c>
      <c r="J2055" s="50" t="s">
        <v>545</v>
      </c>
      <c r="K2055" s="50" t="s">
        <v>545</v>
      </c>
      <c r="L2055" s="48">
        <v>1122.2</v>
      </c>
      <c r="M2055" s="48">
        <v>4005.28</v>
      </c>
    </row>
    <row r="2056" spans="1:13" ht="14.25" x14ac:dyDescent="0.2">
      <c r="A2056" s="42" t="s">
        <v>41</v>
      </c>
      <c r="B2056" s="42" t="s">
        <v>41</v>
      </c>
      <c r="C2056" s="43" t="s">
        <v>56</v>
      </c>
      <c r="D2056" s="43" t="s">
        <v>10</v>
      </c>
      <c r="E2056" s="45">
        <v>2019</v>
      </c>
      <c r="F2056" s="45" t="s">
        <v>76</v>
      </c>
      <c r="G2056" s="45" t="s">
        <v>328</v>
      </c>
      <c r="H2056" s="45" t="s">
        <v>179</v>
      </c>
      <c r="I2056" s="50" t="s">
        <v>145</v>
      </c>
      <c r="J2056" s="50" t="s">
        <v>545</v>
      </c>
      <c r="K2056" s="50" t="s">
        <v>545</v>
      </c>
      <c r="L2056" s="48">
        <v>1122.2</v>
      </c>
      <c r="M2056" s="48">
        <v>3814.15</v>
      </c>
    </row>
    <row r="2057" spans="1:13" ht="14.25" x14ac:dyDescent="0.2">
      <c r="A2057" s="42" t="s">
        <v>41</v>
      </c>
      <c r="B2057" s="42" t="s">
        <v>41</v>
      </c>
      <c r="C2057" s="43" t="s">
        <v>56</v>
      </c>
      <c r="D2057" s="43" t="s">
        <v>10</v>
      </c>
      <c r="E2057" s="45">
        <v>2019</v>
      </c>
      <c r="F2057" s="45" t="s">
        <v>76</v>
      </c>
      <c r="G2057" s="45" t="s">
        <v>328</v>
      </c>
      <c r="H2057" s="45" t="s">
        <v>179</v>
      </c>
      <c r="I2057" s="50" t="s">
        <v>391</v>
      </c>
      <c r="J2057" s="50" t="s">
        <v>545</v>
      </c>
      <c r="K2057" s="50" t="s">
        <v>545</v>
      </c>
      <c r="L2057" s="48">
        <v>1122.2</v>
      </c>
      <c r="M2057" s="48">
        <v>3112.55</v>
      </c>
    </row>
    <row r="2058" spans="1:13" ht="14.25" x14ac:dyDescent="0.2">
      <c r="A2058" s="42" t="s">
        <v>41</v>
      </c>
      <c r="B2058" s="42" t="s">
        <v>41</v>
      </c>
      <c r="C2058" s="43" t="s">
        <v>56</v>
      </c>
      <c r="D2058" s="43" t="s">
        <v>10</v>
      </c>
      <c r="E2058" s="45">
        <v>2019</v>
      </c>
      <c r="F2058" s="45" t="s">
        <v>76</v>
      </c>
      <c r="G2058" s="45" t="s">
        <v>328</v>
      </c>
      <c r="H2058" s="45" t="s">
        <v>179</v>
      </c>
      <c r="I2058" s="50" t="s">
        <v>627</v>
      </c>
      <c r="J2058" s="50" t="s">
        <v>545</v>
      </c>
      <c r="K2058" s="50" t="s">
        <v>545</v>
      </c>
      <c r="L2058" s="48">
        <v>1122.2</v>
      </c>
      <c r="M2058" s="48">
        <v>3112.55</v>
      </c>
    </row>
    <row r="2059" spans="1:13" ht="14.25" x14ac:dyDescent="0.2">
      <c r="A2059" s="42" t="s">
        <v>41</v>
      </c>
      <c r="B2059" s="42" t="s">
        <v>41</v>
      </c>
      <c r="C2059" s="43" t="s">
        <v>56</v>
      </c>
      <c r="D2059" s="43" t="s">
        <v>10</v>
      </c>
      <c r="E2059" s="45">
        <v>2019</v>
      </c>
      <c r="F2059" s="45" t="s">
        <v>76</v>
      </c>
      <c r="G2059" s="45" t="s">
        <v>328</v>
      </c>
      <c r="H2059" s="45" t="s">
        <v>179</v>
      </c>
      <c r="I2059" s="50" t="s">
        <v>393</v>
      </c>
      <c r="J2059" s="50" t="s">
        <v>545</v>
      </c>
      <c r="K2059" s="50" t="s">
        <v>545</v>
      </c>
      <c r="L2059" s="48">
        <v>1122.2</v>
      </c>
      <c r="M2059" s="48">
        <v>3112.55</v>
      </c>
    </row>
    <row r="2060" spans="1:13" ht="14.25" x14ac:dyDescent="0.2">
      <c r="A2060" s="42" t="s">
        <v>41</v>
      </c>
      <c r="B2060" s="42" t="s">
        <v>41</v>
      </c>
      <c r="C2060" s="43" t="s">
        <v>56</v>
      </c>
      <c r="D2060" s="43" t="s">
        <v>10</v>
      </c>
      <c r="E2060" s="45">
        <v>2019</v>
      </c>
      <c r="F2060" s="45" t="s">
        <v>76</v>
      </c>
      <c r="G2060" s="45" t="s">
        <v>328</v>
      </c>
      <c r="H2060" s="45" t="s">
        <v>179</v>
      </c>
      <c r="I2060" s="50" t="s">
        <v>387</v>
      </c>
      <c r="J2060" s="50" t="s">
        <v>545</v>
      </c>
      <c r="K2060" s="50" t="s">
        <v>545</v>
      </c>
      <c r="L2060" s="48">
        <v>1122.2</v>
      </c>
      <c r="M2060" s="48">
        <v>3714.92</v>
      </c>
    </row>
    <row r="2061" spans="1:13" ht="14.25" x14ac:dyDescent="0.2">
      <c r="A2061" s="42" t="s">
        <v>41</v>
      </c>
      <c r="B2061" s="42" t="s">
        <v>41</v>
      </c>
      <c r="C2061" s="43" t="s">
        <v>56</v>
      </c>
      <c r="D2061" s="43" t="s">
        <v>10</v>
      </c>
      <c r="E2061" s="45">
        <v>2019</v>
      </c>
      <c r="F2061" s="45" t="s">
        <v>76</v>
      </c>
      <c r="G2061" s="45" t="s">
        <v>328</v>
      </c>
      <c r="H2061" s="45" t="s">
        <v>179</v>
      </c>
      <c r="I2061" s="50" t="s">
        <v>383</v>
      </c>
      <c r="J2061" s="50" t="s">
        <v>545</v>
      </c>
      <c r="K2061" s="50" t="s">
        <v>545</v>
      </c>
      <c r="L2061" s="48">
        <v>1122.2</v>
      </c>
      <c r="M2061" s="48">
        <v>3112.55</v>
      </c>
    </row>
    <row r="2062" spans="1:13" ht="14.25" x14ac:dyDescent="0.2">
      <c r="A2062" s="42" t="s">
        <v>41</v>
      </c>
      <c r="B2062" s="42" t="s">
        <v>41</v>
      </c>
      <c r="C2062" s="43" t="s">
        <v>56</v>
      </c>
      <c r="D2062" s="43" t="s">
        <v>10</v>
      </c>
      <c r="E2062" s="45">
        <v>2019</v>
      </c>
      <c r="F2062" s="45" t="s">
        <v>76</v>
      </c>
      <c r="G2062" s="45" t="s">
        <v>328</v>
      </c>
      <c r="H2062" s="45" t="s">
        <v>179</v>
      </c>
      <c r="I2062" s="50" t="s">
        <v>331</v>
      </c>
      <c r="J2062" s="50" t="s">
        <v>545</v>
      </c>
      <c r="K2062" s="50" t="s">
        <v>545</v>
      </c>
      <c r="L2062" s="48">
        <v>1122.2</v>
      </c>
      <c r="M2062" s="48">
        <v>3112.55</v>
      </c>
    </row>
    <row r="2063" spans="1:13" ht="14.25" x14ac:dyDescent="0.2">
      <c r="A2063" s="42" t="s">
        <v>41</v>
      </c>
      <c r="B2063" s="42" t="s">
        <v>41</v>
      </c>
      <c r="C2063" s="43" t="s">
        <v>56</v>
      </c>
      <c r="D2063" s="43" t="s">
        <v>10</v>
      </c>
      <c r="E2063" s="45">
        <v>2019</v>
      </c>
      <c r="F2063" s="45" t="s">
        <v>76</v>
      </c>
      <c r="G2063" s="45" t="s">
        <v>328</v>
      </c>
      <c r="H2063" s="45" t="s">
        <v>179</v>
      </c>
      <c r="I2063" s="50" t="s">
        <v>145</v>
      </c>
      <c r="J2063" s="50" t="s">
        <v>545</v>
      </c>
      <c r="K2063" s="50" t="s">
        <v>545</v>
      </c>
      <c r="L2063" s="48">
        <v>1122.2</v>
      </c>
      <c r="M2063" s="48">
        <v>3112.55</v>
      </c>
    </row>
    <row r="2064" spans="1:13" ht="14.25" x14ac:dyDescent="0.2">
      <c r="A2064" s="42" t="s">
        <v>41</v>
      </c>
      <c r="B2064" s="42" t="s">
        <v>41</v>
      </c>
      <c r="C2064" s="43" t="s">
        <v>56</v>
      </c>
      <c r="D2064" s="43" t="s">
        <v>10</v>
      </c>
      <c r="E2064" s="45">
        <v>2019</v>
      </c>
      <c r="F2064" s="45" t="s">
        <v>76</v>
      </c>
      <c r="G2064" s="45" t="s">
        <v>328</v>
      </c>
      <c r="H2064" s="45" t="s">
        <v>179</v>
      </c>
      <c r="I2064" s="50" t="s">
        <v>152</v>
      </c>
      <c r="J2064" s="50" t="s">
        <v>545</v>
      </c>
      <c r="K2064" s="50" t="s">
        <v>545</v>
      </c>
      <c r="L2064" s="48">
        <v>1122.2</v>
      </c>
      <c r="M2064" s="48">
        <v>3814.15</v>
      </c>
    </row>
    <row r="2065" spans="1:13" ht="14.25" x14ac:dyDescent="0.2">
      <c r="A2065" s="42" t="s">
        <v>41</v>
      </c>
      <c r="B2065" s="42" t="s">
        <v>41</v>
      </c>
      <c r="C2065" s="43" t="s">
        <v>56</v>
      </c>
      <c r="D2065" s="43" t="s">
        <v>10</v>
      </c>
      <c r="E2065" s="45">
        <v>2019</v>
      </c>
      <c r="F2065" s="45" t="s">
        <v>76</v>
      </c>
      <c r="G2065" s="45" t="s">
        <v>328</v>
      </c>
      <c r="H2065" s="45" t="s">
        <v>179</v>
      </c>
      <c r="I2065" s="50" t="s">
        <v>289</v>
      </c>
      <c r="J2065" s="50" t="s">
        <v>545</v>
      </c>
      <c r="K2065" s="50" t="s">
        <v>545</v>
      </c>
      <c r="L2065" s="48">
        <v>1122.2</v>
      </c>
      <c r="M2065" s="48">
        <v>3112.55</v>
      </c>
    </row>
    <row r="2066" spans="1:13" ht="14.25" x14ac:dyDescent="0.2">
      <c r="A2066" s="42" t="s">
        <v>41</v>
      </c>
      <c r="B2066" s="42" t="s">
        <v>41</v>
      </c>
      <c r="C2066" s="43" t="s">
        <v>56</v>
      </c>
      <c r="D2066" s="43" t="s">
        <v>10</v>
      </c>
      <c r="E2066" s="45">
        <v>2019</v>
      </c>
      <c r="F2066" s="45" t="s">
        <v>76</v>
      </c>
      <c r="G2066" s="45" t="s">
        <v>328</v>
      </c>
      <c r="H2066" s="45" t="s">
        <v>179</v>
      </c>
      <c r="I2066" s="50" t="s">
        <v>626</v>
      </c>
      <c r="J2066" s="50" t="s">
        <v>545</v>
      </c>
      <c r="K2066" s="50" t="s">
        <v>545</v>
      </c>
      <c r="L2066" s="48">
        <v>1122.2</v>
      </c>
      <c r="M2066" s="48">
        <v>3814.15</v>
      </c>
    </row>
    <row r="2067" spans="1:13" ht="14.25" x14ac:dyDescent="0.2">
      <c r="A2067" s="42" t="s">
        <v>41</v>
      </c>
      <c r="B2067" s="42" t="s">
        <v>41</v>
      </c>
      <c r="C2067" s="43" t="s">
        <v>56</v>
      </c>
      <c r="D2067" s="43" t="s">
        <v>10</v>
      </c>
      <c r="E2067" s="45">
        <v>2019</v>
      </c>
      <c r="F2067" s="45" t="s">
        <v>76</v>
      </c>
      <c r="G2067" s="45" t="s">
        <v>328</v>
      </c>
      <c r="H2067" s="45" t="s">
        <v>179</v>
      </c>
      <c r="I2067" s="50" t="s">
        <v>289</v>
      </c>
      <c r="J2067" s="50" t="s">
        <v>545</v>
      </c>
      <c r="K2067" s="50" t="s">
        <v>545</v>
      </c>
      <c r="L2067" s="48">
        <v>1122.2</v>
      </c>
      <c r="M2067" s="48">
        <v>3814.15</v>
      </c>
    </row>
    <row r="2068" spans="1:13" ht="14.25" x14ac:dyDescent="0.2">
      <c r="A2068" s="42" t="s">
        <v>41</v>
      </c>
      <c r="B2068" s="42" t="s">
        <v>41</v>
      </c>
      <c r="C2068" s="43" t="s">
        <v>56</v>
      </c>
      <c r="D2068" s="43" t="s">
        <v>10</v>
      </c>
      <c r="E2068" s="45">
        <v>2019</v>
      </c>
      <c r="F2068" s="45" t="s">
        <v>76</v>
      </c>
      <c r="G2068" s="45" t="s">
        <v>328</v>
      </c>
      <c r="H2068" s="45" t="s">
        <v>179</v>
      </c>
      <c r="I2068" s="50" t="s">
        <v>353</v>
      </c>
      <c r="J2068" s="50" t="s">
        <v>547</v>
      </c>
      <c r="K2068" s="50" t="s">
        <v>547</v>
      </c>
      <c r="L2068" s="48">
        <v>1122.2</v>
      </c>
      <c r="M2068" s="48">
        <v>3112.55</v>
      </c>
    </row>
    <row r="2069" spans="1:13" ht="14.25" x14ac:dyDescent="0.2">
      <c r="A2069" s="42" t="s">
        <v>41</v>
      </c>
      <c r="B2069" s="42" t="s">
        <v>41</v>
      </c>
      <c r="C2069" s="43" t="s">
        <v>56</v>
      </c>
      <c r="D2069" s="43" t="s">
        <v>10</v>
      </c>
      <c r="E2069" s="45">
        <v>2019</v>
      </c>
      <c r="F2069" s="45" t="s">
        <v>76</v>
      </c>
      <c r="G2069" s="45" t="s">
        <v>328</v>
      </c>
      <c r="H2069" s="45" t="s">
        <v>179</v>
      </c>
      <c r="I2069" s="50" t="s">
        <v>387</v>
      </c>
      <c r="J2069" s="50" t="s">
        <v>545</v>
      </c>
      <c r="K2069" s="50" t="s">
        <v>545</v>
      </c>
      <c r="L2069" s="48">
        <v>1122.2</v>
      </c>
      <c r="M2069" s="48">
        <v>3112.55</v>
      </c>
    </row>
    <row r="2070" spans="1:13" ht="14.25" x14ac:dyDescent="0.2">
      <c r="A2070" s="42" t="s">
        <v>41</v>
      </c>
      <c r="B2070" s="42" t="s">
        <v>41</v>
      </c>
      <c r="C2070" s="43" t="s">
        <v>56</v>
      </c>
      <c r="D2070" s="43" t="s">
        <v>10</v>
      </c>
      <c r="E2070" s="45">
        <v>2019</v>
      </c>
      <c r="F2070" s="45" t="s">
        <v>76</v>
      </c>
      <c r="G2070" s="45" t="s">
        <v>328</v>
      </c>
      <c r="H2070" s="45" t="s">
        <v>179</v>
      </c>
      <c r="I2070" s="50" t="s">
        <v>334</v>
      </c>
      <c r="J2070" s="50" t="s">
        <v>545</v>
      </c>
      <c r="K2070" s="50" t="s">
        <v>545</v>
      </c>
      <c r="L2070" s="48">
        <v>1122.2</v>
      </c>
      <c r="M2070" s="48">
        <v>3112.55</v>
      </c>
    </row>
    <row r="2071" spans="1:13" ht="14.25" x14ac:dyDescent="0.2">
      <c r="A2071" s="42" t="s">
        <v>41</v>
      </c>
      <c r="B2071" s="42" t="s">
        <v>41</v>
      </c>
      <c r="C2071" s="43" t="s">
        <v>56</v>
      </c>
      <c r="D2071" s="43" t="s">
        <v>10</v>
      </c>
      <c r="E2071" s="45">
        <v>2019</v>
      </c>
      <c r="F2071" s="45" t="s">
        <v>76</v>
      </c>
      <c r="G2071" s="45" t="s">
        <v>328</v>
      </c>
      <c r="H2071" s="45" t="s">
        <v>179</v>
      </c>
      <c r="I2071" s="50" t="s">
        <v>369</v>
      </c>
      <c r="J2071" s="50" t="s">
        <v>545</v>
      </c>
      <c r="K2071" s="50" t="s">
        <v>545</v>
      </c>
      <c r="L2071" s="48">
        <v>1122.2</v>
      </c>
      <c r="M2071" s="48">
        <v>3814.15</v>
      </c>
    </row>
    <row r="2072" spans="1:13" ht="14.25" x14ac:dyDescent="0.2">
      <c r="A2072" s="42" t="s">
        <v>41</v>
      </c>
      <c r="B2072" s="42" t="s">
        <v>41</v>
      </c>
      <c r="C2072" s="43" t="s">
        <v>56</v>
      </c>
      <c r="D2072" s="43" t="s">
        <v>10</v>
      </c>
      <c r="E2072" s="45">
        <v>2019</v>
      </c>
      <c r="F2072" s="45" t="s">
        <v>76</v>
      </c>
      <c r="G2072" s="45" t="s">
        <v>328</v>
      </c>
      <c r="H2072" s="45" t="s">
        <v>179</v>
      </c>
      <c r="I2072" s="50" t="s">
        <v>394</v>
      </c>
      <c r="J2072" s="50" t="s">
        <v>634</v>
      </c>
      <c r="K2072" s="50" t="s">
        <v>634</v>
      </c>
      <c r="L2072" s="48">
        <v>1122.2</v>
      </c>
      <c r="M2072" s="48">
        <v>3112.55</v>
      </c>
    </row>
    <row r="2073" spans="1:13" ht="14.25" x14ac:dyDescent="0.2">
      <c r="A2073" s="42" t="s">
        <v>41</v>
      </c>
      <c r="B2073" s="42" t="s">
        <v>41</v>
      </c>
      <c r="C2073" s="43" t="s">
        <v>56</v>
      </c>
      <c r="D2073" s="43" t="s">
        <v>10</v>
      </c>
      <c r="E2073" s="45">
        <v>2019</v>
      </c>
      <c r="F2073" s="45" t="s">
        <v>76</v>
      </c>
      <c r="G2073" s="45" t="s">
        <v>328</v>
      </c>
      <c r="H2073" s="45" t="s">
        <v>179</v>
      </c>
      <c r="I2073" s="50" t="s">
        <v>395</v>
      </c>
      <c r="J2073" s="50" t="s">
        <v>545</v>
      </c>
      <c r="K2073" s="50" t="s">
        <v>545</v>
      </c>
      <c r="L2073" s="48">
        <v>1122.2</v>
      </c>
      <c r="M2073" s="48">
        <v>3714.92</v>
      </c>
    </row>
    <row r="2074" spans="1:13" ht="14.25" x14ac:dyDescent="0.2">
      <c r="A2074" s="42" t="s">
        <v>41</v>
      </c>
      <c r="B2074" s="42" t="s">
        <v>41</v>
      </c>
      <c r="C2074" s="43" t="s">
        <v>56</v>
      </c>
      <c r="D2074" s="43" t="s">
        <v>10</v>
      </c>
      <c r="E2074" s="45">
        <v>2019</v>
      </c>
      <c r="F2074" s="45" t="s">
        <v>76</v>
      </c>
      <c r="G2074" s="45" t="s">
        <v>328</v>
      </c>
      <c r="H2074" s="45" t="s">
        <v>179</v>
      </c>
      <c r="I2074" s="50" t="s">
        <v>376</v>
      </c>
      <c r="J2074" s="50" t="s">
        <v>545</v>
      </c>
      <c r="K2074" s="50" t="s">
        <v>545</v>
      </c>
      <c r="L2074" s="48">
        <v>1122.2</v>
      </c>
      <c r="M2074" s="48">
        <v>3814.15</v>
      </c>
    </row>
    <row r="2075" spans="1:13" ht="14.25" x14ac:dyDescent="0.2">
      <c r="A2075" s="42" t="s">
        <v>41</v>
      </c>
      <c r="B2075" s="42" t="s">
        <v>41</v>
      </c>
      <c r="C2075" s="43" t="s">
        <v>56</v>
      </c>
      <c r="D2075" s="43" t="s">
        <v>10</v>
      </c>
      <c r="E2075" s="45">
        <v>2019</v>
      </c>
      <c r="F2075" s="45" t="s">
        <v>76</v>
      </c>
      <c r="G2075" s="45" t="s">
        <v>328</v>
      </c>
      <c r="H2075" s="45" t="s">
        <v>179</v>
      </c>
      <c r="I2075" s="50" t="s">
        <v>151</v>
      </c>
      <c r="J2075" s="50" t="s">
        <v>545</v>
      </c>
      <c r="K2075" s="50" t="s">
        <v>545</v>
      </c>
      <c r="L2075" s="48">
        <v>1122.2</v>
      </c>
      <c r="M2075" s="48">
        <v>3112.55</v>
      </c>
    </row>
    <row r="2076" spans="1:13" ht="14.25" x14ac:dyDescent="0.2">
      <c r="A2076" s="42" t="s">
        <v>41</v>
      </c>
      <c r="B2076" s="42" t="s">
        <v>41</v>
      </c>
      <c r="C2076" s="43" t="s">
        <v>56</v>
      </c>
      <c r="D2076" s="43" t="s">
        <v>10</v>
      </c>
      <c r="E2076" s="45">
        <v>2019</v>
      </c>
      <c r="F2076" s="45" t="s">
        <v>76</v>
      </c>
      <c r="G2076" s="45" t="s">
        <v>328</v>
      </c>
      <c r="H2076" s="45" t="s">
        <v>179</v>
      </c>
      <c r="I2076" s="50" t="s">
        <v>330</v>
      </c>
      <c r="J2076" s="50" t="s">
        <v>545</v>
      </c>
      <c r="K2076" s="50" t="s">
        <v>545</v>
      </c>
      <c r="L2076" s="48">
        <v>1122.2</v>
      </c>
      <c r="M2076" s="48">
        <v>3112.55</v>
      </c>
    </row>
    <row r="2077" spans="1:13" ht="14.25" x14ac:dyDescent="0.2">
      <c r="A2077" s="42" t="s">
        <v>41</v>
      </c>
      <c r="B2077" s="42" t="s">
        <v>41</v>
      </c>
      <c r="C2077" s="43" t="s">
        <v>56</v>
      </c>
      <c r="D2077" s="43" t="s">
        <v>10</v>
      </c>
      <c r="E2077" s="45">
        <v>2019</v>
      </c>
      <c r="F2077" s="45" t="s">
        <v>76</v>
      </c>
      <c r="G2077" s="45" t="s">
        <v>328</v>
      </c>
      <c r="H2077" s="45" t="s">
        <v>179</v>
      </c>
      <c r="I2077" s="50" t="s">
        <v>365</v>
      </c>
      <c r="J2077" s="50" t="s">
        <v>545</v>
      </c>
      <c r="K2077" s="50" t="s">
        <v>545</v>
      </c>
      <c r="L2077" s="48">
        <v>1122.2</v>
      </c>
      <c r="M2077" s="48">
        <v>3112.55</v>
      </c>
    </row>
    <row r="2078" spans="1:13" ht="14.25" x14ac:dyDescent="0.2">
      <c r="A2078" s="42" t="s">
        <v>41</v>
      </c>
      <c r="B2078" s="42" t="s">
        <v>41</v>
      </c>
      <c r="C2078" s="43" t="s">
        <v>56</v>
      </c>
      <c r="D2078" s="43" t="s">
        <v>10</v>
      </c>
      <c r="E2078" s="45">
        <v>2019</v>
      </c>
      <c r="F2078" s="45" t="s">
        <v>76</v>
      </c>
      <c r="G2078" s="45" t="s">
        <v>328</v>
      </c>
      <c r="H2078" s="45" t="s">
        <v>179</v>
      </c>
      <c r="I2078" s="50" t="s">
        <v>340</v>
      </c>
      <c r="J2078" s="50" t="s">
        <v>547</v>
      </c>
      <c r="K2078" s="50" t="s">
        <v>547</v>
      </c>
      <c r="L2078" s="48">
        <v>1122.2</v>
      </c>
      <c r="M2078" s="48">
        <v>3112.55</v>
      </c>
    </row>
    <row r="2079" spans="1:13" ht="14.25" x14ac:dyDescent="0.2">
      <c r="A2079" s="42" t="s">
        <v>41</v>
      </c>
      <c r="B2079" s="42" t="s">
        <v>41</v>
      </c>
      <c r="C2079" s="43" t="s">
        <v>56</v>
      </c>
      <c r="D2079" s="43" t="s">
        <v>10</v>
      </c>
      <c r="E2079" s="45">
        <v>2019</v>
      </c>
      <c r="F2079" s="45" t="s">
        <v>76</v>
      </c>
      <c r="G2079" s="45" t="s">
        <v>328</v>
      </c>
      <c r="H2079" s="45" t="s">
        <v>179</v>
      </c>
      <c r="I2079" s="50" t="s">
        <v>190</v>
      </c>
      <c r="J2079" s="50" t="s">
        <v>634</v>
      </c>
      <c r="K2079" s="50" t="s">
        <v>634</v>
      </c>
      <c r="L2079" s="48">
        <v>1122.2</v>
      </c>
      <c r="M2079" s="48">
        <v>3112.55</v>
      </c>
    </row>
    <row r="2080" spans="1:13" ht="14.25" x14ac:dyDescent="0.2">
      <c r="A2080" s="42" t="s">
        <v>41</v>
      </c>
      <c r="B2080" s="42" t="s">
        <v>41</v>
      </c>
      <c r="C2080" s="43" t="s">
        <v>56</v>
      </c>
      <c r="D2080" s="43" t="s">
        <v>10</v>
      </c>
      <c r="E2080" s="45">
        <v>2019</v>
      </c>
      <c r="F2080" s="45" t="s">
        <v>76</v>
      </c>
      <c r="G2080" s="45" t="s">
        <v>328</v>
      </c>
      <c r="H2080" s="45" t="s">
        <v>179</v>
      </c>
      <c r="I2080" s="50" t="s">
        <v>632</v>
      </c>
      <c r="J2080" s="50" t="s">
        <v>634</v>
      </c>
      <c r="K2080" s="50" t="s">
        <v>634</v>
      </c>
      <c r="L2080" s="48">
        <v>1122.2</v>
      </c>
      <c r="M2080" s="48">
        <v>3112.55</v>
      </c>
    </row>
    <row r="2081" spans="1:13" ht="14.25" x14ac:dyDescent="0.2">
      <c r="A2081" s="42" t="s">
        <v>41</v>
      </c>
      <c r="B2081" s="42" t="s">
        <v>41</v>
      </c>
      <c r="C2081" s="43" t="s">
        <v>56</v>
      </c>
      <c r="D2081" s="43" t="s">
        <v>10</v>
      </c>
      <c r="E2081" s="45">
        <v>2019</v>
      </c>
      <c r="F2081" s="45" t="s">
        <v>76</v>
      </c>
      <c r="G2081" s="45" t="s">
        <v>328</v>
      </c>
      <c r="H2081" s="45" t="s">
        <v>179</v>
      </c>
      <c r="I2081" s="50" t="s">
        <v>154</v>
      </c>
      <c r="J2081" s="50" t="s">
        <v>545</v>
      </c>
      <c r="K2081" s="50" t="s">
        <v>545</v>
      </c>
      <c r="L2081" s="48">
        <v>1122.2</v>
      </c>
      <c r="M2081" s="48">
        <v>3714.92</v>
      </c>
    </row>
    <row r="2082" spans="1:13" ht="14.25" x14ac:dyDescent="0.2">
      <c r="A2082" s="42" t="s">
        <v>41</v>
      </c>
      <c r="B2082" s="42" t="s">
        <v>41</v>
      </c>
      <c r="C2082" s="43" t="s">
        <v>56</v>
      </c>
      <c r="D2082" s="43" t="s">
        <v>10</v>
      </c>
      <c r="E2082" s="45">
        <v>2019</v>
      </c>
      <c r="F2082" s="45" t="s">
        <v>76</v>
      </c>
      <c r="G2082" s="45" t="s">
        <v>328</v>
      </c>
      <c r="H2082" s="45" t="s">
        <v>179</v>
      </c>
      <c r="I2082" s="50" t="s">
        <v>152</v>
      </c>
      <c r="J2082" s="50" t="s">
        <v>545</v>
      </c>
      <c r="K2082" s="50" t="s">
        <v>545</v>
      </c>
      <c r="L2082" s="48">
        <v>1122.2</v>
      </c>
      <c r="M2082" s="48">
        <v>3112.55</v>
      </c>
    </row>
    <row r="2083" spans="1:13" ht="14.25" x14ac:dyDescent="0.2">
      <c r="A2083" s="42" t="s">
        <v>41</v>
      </c>
      <c r="B2083" s="42" t="s">
        <v>41</v>
      </c>
      <c r="C2083" s="43" t="s">
        <v>56</v>
      </c>
      <c r="D2083" s="43" t="s">
        <v>10</v>
      </c>
      <c r="E2083" s="45">
        <v>2019</v>
      </c>
      <c r="F2083" s="45" t="s">
        <v>76</v>
      </c>
      <c r="G2083" s="45" t="s">
        <v>328</v>
      </c>
      <c r="H2083" s="45" t="s">
        <v>179</v>
      </c>
      <c r="I2083" s="50" t="s">
        <v>152</v>
      </c>
      <c r="J2083" s="50" t="s">
        <v>545</v>
      </c>
      <c r="K2083" s="50" t="s">
        <v>545</v>
      </c>
      <c r="L2083" s="48">
        <v>1122.2</v>
      </c>
      <c r="M2083" s="48">
        <v>3112.55</v>
      </c>
    </row>
    <row r="2084" spans="1:13" ht="14.25" x14ac:dyDescent="0.2">
      <c r="A2084" s="42" t="s">
        <v>41</v>
      </c>
      <c r="B2084" s="42" t="s">
        <v>41</v>
      </c>
      <c r="C2084" s="43" t="s">
        <v>56</v>
      </c>
      <c r="D2084" s="43" t="s">
        <v>10</v>
      </c>
      <c r="E2084" s="45">
        <v>2019</v>
      </c>
      <c r="F2084" s="45" t="s">
        <v>76</v>
      </c>
      <c r="G2084" s="45" t="s">
        <v>328</v>
      </c>
      <c r="H2084" s="45" t="s">
        <v>179</v>
      </c>
      <c r="I2084" s="50" t="s">
        <v>345</v>
      </c>
      <c r="J2084" s="50" t="s">
        <v>545</v>
      </c>
      <c r="K2084" s="50" t="s">
        <v>545</v>
      </c>
      <c r="L2084" s="48">
        <v>1122.2</v>
      </c>
      <c r="M2084" s="48">
        <v>3112.55</v>
      </c>
    </row>
    <row r="2085" spans="1:13" ht="14.25" x14ac:dyDescent="0.2">
      <c r="A2085" s="42" t="s">
        <v>41</v>
      </c>
      <c r="B2085" s="42" t="s">
        <v>41</v>
      </c>
      <c r="C2085" s="43" t="s">
        <v>56</v>
      </c>
      <c r="D2085" s="43" t="s">
        <v>10</v>
      </c>
      <c r="E2085" s="45">
        <v>2019</v>
      </c>
      <c r="F2085" s="45" t="s">
        <v>76</v>
      </c>
      <c r="G2085" s="45" t="s">
        <v>328</v>
      </c>
      <c r="H2085" s="45" t="s">
        <v>179</v>
      </c>
      <c r="I2085" s="50" t="s">
        <v>396</v>
      </c>
      <c r="J2085" s="50" t="s">
        <v>545</v>
      </c>
      <c r="K2085" s="50" t="s">
        <v>545</v>
      </c>
      <c r="L2085" s="48">
        <v>1122.2</v>
      </c>
      <c r="M2085" s="48">
        <v>3112.55</v>
      </c>
    </row>
    <row r="2086" spans="1:13" ht="14.25" x14ac:dyDescent="0.2">
      <c r="A2086" s="42" t="s">
        <v>41</v>
      </c>
      <c r="B2086" s="42" t="s">
        <v>41</v>
      </c>
      <c r="C2086" s="43" t="s">
        <v>56</v>
      </c>
      <c r="D2086" s="43" t="s">
        <v>10</v>
      </c>
      <c r="E2086" s="45">
        <v>2019</v>
      </c>
      <c r="F2086" s="45" t="s">
        <v>76</v>
      </c>
      <c r="G2086" s="45" t="s">
        <v>328</v>
      </c>
      <c r="H2086" s="45" t="s">
        <v>179</v>
      </c>
      <c r="I2086" s="50" t="s">
        <v>361</v>
      </c>
      <c r="J2086" s="50" t="s">
        <v>546</v>
      </c>
      <c r="K2086" s="50" t="s">
        <v>546</v>
      </c>
      <c r="L2086" s="48">
        <v>1122.2</v>
      </c>
      <c r="M2086" s="48">
        <v>3112.55</v>
      </c>
    </row>
    <row r="2087" spans="1:13" ht="14.25" x14ac:dyDescent="0.2">
      <c r="A2087" s="42" t="s">
        <v>41</v>
      </c>
      <c r="B2087" s="42" t="s">
        <v>41</v>
      </c>
      <c r="C2087" s="43" t="s">
        <v>56</v>
      </c>
      <c r="D2087" s="43" t="s">
        <v>10</v>
      </c>
      <c r="E2087" s="45">
        <v>2019</v>
      </c>
      <c r="F2087" s="45" t="s">
        <v>76</v>
      </c>
      <c r="G2087" s="45" t="s">
        <v>328</v>
      </c>
      <c r="H2087" s="45" t="s">
        <v>179</v>
      </c>
      <c r="I2087" s="50" t="s">
        <v>334</v>
      </c>
      <c r="J2087" s="50" t="s">
        <v>545</v>
      </c>
      <c r="K2087" s="50" t="s">
        <v>545</v>
      </c>
      <c r="L2087" s="48">
        <v>1122.2</v>
      </c>
      <c r="M2087" s="48">
        <v>3112.55</v>
      </c>
    </row>
    <row r="2088" spans="1:13" ht="14.25" x14ac:dyDescent="0.2">
      <c r="A2088" s="42" t="s">
        <v>41</v>
      </c>
      <c r="B2088" s="42" t="s">
        <v>41</v>
      </c>
      <c r="C2088" s="43" t="s">
        <v>56</v>
      </c>
      <c r="D2088" s="43" t="s">
        <v>10</v>
      </c>
      <c r="E2088" s="45">
        <v>2019</v>
      </c>
      <c r="F2088" s="45" t="s">
        <v>76</v>
      </c>
      <c r="G2088" s="45" t="s">
        <v>328</v>
      </c>
      <c r="H2088" s="45" t="s">
        <v>179</v>
      </c>
      <c r="I2088" s="50" t="s">
        <v>157</v>
      </c>
      <c r="J2088" s="50" t="s">
        <v>545</v>
      </c>
      <c r="K2088" s="50" t="s">
        <v>545</v>
      </c>
      <c r="L2088" s="48">
        <v>1122.2</v>
      </c>
      <c r="M2088" s="48">
        <v>3814.15</v>
      </c>
    </row>
    <row r="2089" spans="1:13" ht="14.25" x14ac:dyDescent="0.2">
      <c r="A2089" s="42" t="s">
        <v>41</v>
      </c>
      <c r="B2089" s="42" t="s">
        <v>41</v>
      </c>
      <c r="C2089" s="43" t="s">
        <v>56</v>
      </c>
      <c r="D2089" s="43" t="s">
        <v>10</v>
      </c>
      <c r="E2089" s="45">
        <v>2019</v>
      </c>
      <c r="F2089" s="45" t="s">
        <v>76</v>
      </c>
      <c r="G2089" s="45" t="s">
        <v>328</v>
      </c>
      <c r="H2089" s="45" t="s">
        <v>179</v>
      </c>
      <c r="I2089" s="50" t="s">
        <v>145</v>
      </c>
      <c r="J2089" s="50" t="s">
        <v>545</v>
      </c>
      <c r="K2089" s="50" t="s">
        <v>545</v>
      </c>
      <c r="L2089" s="48">
        <v>1122.2</v>
      </c>
      <c r="M2089" s="48">
        <v>3814.15</v>
      </c>
    </row>
    <row r="2090" spans="1:13" ht="14.25" x14ac:dyDescent="0.2">
      <c r="A2090" s="42" t="s">
        <v>41</v>
      </c>
      <c r="B2090" s="42" t="s">
        <v>41</v>
      </c>
      <c r="C2090" s="43" t="s">
        <v>56</v>
      </c>
      <c r="D2090" s="43" t="s">
        <v>10</v>
      </c>
      <c r="E2090" s="45">
        <v>2019</v>
      </c>
      <c r="F2090" s="45" t="s">
        <v>76</v>
      </c>
      <c r="G2090" s="45" t="s">
        <v>328</v>
      </c>
      <c r="H2090" s="45" t="s">
        <v>179</v>
      </c>
      <c r="I2090" s="50" t="s">
        <v>396</v>
      </c>
      <c r="J2090" s="50" t="s">
        <v>545</v>
      </c>
      <c r="K2090" s="50" t="s">
        <v>545</v>
      </c>
      <c r="L2090" s="48">
        <v>1122.2</v>
      </c>
      <c r="M2090" s="48">
        <v>3112.55</v>
      </c>
    </row>
    <row r="2091" spans="1:13" ht="14.25" x14ac:dyDescent="0.2">
      <c r="A2091" s="42" t="s">
        <v>41</v>
      </c>
      <c r="B2091" s="42" t="s">
        <v>41</v>
      </c>
      <c r="C2091" s="43" t="s">
        <v>56</v>
      </c>
      <c r="D2091" s="43" t="s">
        <v>10</v>
      </c>
      <c r="E2091" s="45">
        <v>2019</v>
      </c>
      <c r="F2091" s="45" t="s">
        <v>76</v>
      </c>
      <c r="G2091" s="45" t="s">
        <v>328</v>
      </c>
      <c r="H2091" s="45" t="s">
        <v>179</v>
      </c>
      <c r="I2091" s="50" t="s">
        <v>289</v>
      </c>
      <c r="J2091" s="50" t="s">
        <v>545</v>
      </c>
      <c r="K2091" s="50" t="s">
        <v>545</v>
      </c>
      <c r="L2091" s="48">
        <v>1122.2</v>
      </c>
      <c r="M2091" s="48">
        <v>3112.55</v>
      </c>
    </row>
    <row r="2092" spans="1:13" ht="14.25" x14ac:dyDescent="0.2">
      <c r="A2092" s="42" t="s">
        <v>41</v>
      </c>
      <c r="B2092" s="42" t="s">
        <v>41</v>
      </c>
      <c r="C2092" s="43" t="s">
        <v>56</v>
      </c>
      <c r="D2092" s="43" t="s">
        <v>10</v>
      </c>
      <c r="E2092" s="45">
        <v>2019</v>
      </c>
      <c r="F2092" s="45" t="s">
        <v>76</v>
      </c>
      <c r="G2092" s="45" t="s">
        <v>328</v>
      </c>
      <c r="H2092" s="45" t="s">
        <v>179</v>
      </c>
      <c r="I2092" s="50" t="s">
        <v>348</v>
      </c>
      <c r="J2092" s="50" t="s">
        <v>545</v>
      </c>
      <c r="K2092" s="50" t="s">
        <v>545</v>
      </c>
      <c r="L2092" s="48">
        <v>1122.2</v>
      </c>
      <c r="M2092" s="48">
        <v>3814.15</v>
      </c>
    </row>
    <row r="2093" spans="1:13" ht="14.25" x14ac:dyDescent="0.2">
      <c r="A2093" s="42" t="s">
        <v>41</v>
      </c>
      <c r="B2093" s="42" t="s">
        <v>41</v>
      </c>
      <c r="C2093" s="43" t="s">
        <v>56</v>
      </c>
      <c r="D2093" s="43" t="s">
        <v>10</v>
      </c>
      <c r="E2093" s="45">
        <v>2019</v>
      </c>
      <c r="F2093" s="45" t="s">
        <v>76</v>
      </c>
      <c r="G2093" s="45" t="s">
        <v>328</v>
      </c>
      <c r="H2093" s="45" t="s">
        <v>179</v>
      </c>
      <c r="I2093" s="50" t="s">
        <v>348</v>
      </c>
      <c r="J2093" s="50" t="s">
        <v>545</v>
      </c>
      <c r="K2093" s="50" t="s">
        <v>545</v>
      </c>
      <c r="L2093" s="48">
        <v>1122.2</v>
      </c>
      <c r="M2093" s="48">
        <v>3112.55</v>
      </c>
    </row>
    <row r="2094" spans="1:13" ht="14.25" x14ac:dyDescent="0.2">
      <c r="A2094" s="42" t="s">
        <v>41</v>
      </c>
      <c r="B2094" s="42" t="s">
        <v>41</v>
      </c>
      <c r="C2094" s="43" t="s">
        <v>56</v>
      </c>
      <c r="D2094" s="43" t="s">
        <v>10</v>
      </c>
      <c r="E2094" s="45">
        <v>2019</v>
      </c>
      <c r="F2094" s="45" t="s">
        <v>76</v>
      </c>
      <c r="G2094" s="45" t="s">
        <v>328</v>
      </c>
      <c r="H2094" s="45" t="s">
        <v>179</v>
      </c>
      <c r="I2094" s="50" t="s">
        <v>145</v>
      </c>
      <c r="J2094" s="50" t="s">
        <v>545</v>
      </c>
      <c r="K2094" s="50" t="s">
        <v>545</v>
      </c>
      <c r="L2094" s="48">
        <v>1122.2</v>
      </c>
      <c r="M2094" s="48">
        <v>3112.55</v>
      </c>
    </row>
    <row r="2095" spans="1:13" ht="14.25" x14ac:dyDescent="0.2">
      <c r="A2095" s="42" t="s">
        <v>41</v>
      </c>
      <c r="B2095" s="42" t="s">
        <v>41</v>
      </c>
      <c r="C2095" s="43" t="s">
        <v>56</v>
      </c>
      <c r="D2095" s="43" t="s">
        <v>10</v>
      </c>
      <c r="E2095" s="45">
        <v>2019</v>
      </c>
      <c r="F2095" s="45" t="s">
        <v>76</v>
      </c>
      <c r="G2095" s="45" t="s">
        <v>328</v>
      </c>
      <c r="H2095" s="45" t="s">
        <v>179</v>
      </c>
      <c r="I2095" s="50" t="s">
        <v>348</v>
      </c>
      <c r="J2095" s="50" t="s">
        <v>545</v>
      </c>
      <c r="K2095" s="50" t="s">
        <v>545</v>
      </c>
      <c r="L2095" s="48">
        <v>1122.2</v>
      </c>
      <c r="M2095" s="48">
        <v>3112.55</v>
      </c>
    </row>
    <row r="2096" spans="1:13" ht="14.25" x14ac:dyDescent="0.2">
      <c r="A2096" s="42" t="s">
        <v>41</v>
      </c>
      <c r="B2096" s="42" t="s">
        <v>41</v>
      </c>
      <c r="C2096" s="43" t="s">
        <v>56</v>
      </c>
      <c r="D2096" s="43" t="s">
        <v>10</v>
      </c>
      <c r="E2096" s="45">
        <v>2019</v>
      </c>
      <c r="F2096" s="45" t="s">
        <v>76</v>
      </c>
      <c r="G2096" s="45" t="s">
        <v>328</v>
      </c>
      <c r="H2096" s="45" t="s">
        <v>179</v>
      </c>
      <c r="I2096" s="50" t="s">
        <v>289</v>
      </c>
      <c r="J2096" s="50" t="s">
        <v>545</v>
      </c>
      <c r="K2096" s="50" t="s">
        <v>545</v>
      </c>
      <c r="L2096" s="48">
        <v>1122.2</v>
      </c>
      <c r="M2096" s="48">
        <v>3112.55</v>
      </c>
    </row>
    <row r="2097" spans="1:13" ht="14.25" x14ac:dyDescent="0.2">
      <c r="A2097" s="42" t="s">
        <v>41</v>
      </c>
      <c r="B2097" s="42" t="s">
        <v>41</v>
      </c>
      <c r="C2097" s="43" t="s">
        <v>56</v>
      </c>
      <c r="D2097" s="43" t="s">
        <v>10</v>
      </c>
      <c r="E2097" s="45">
        <v>2019</v>
      </c>
      <c r="F2097" s="45" t="s">
        <v>76</v>
      </c>
      <c r="G2097" s="45" t="s">
        <v>328</v>
      </c>
      <c r="H2097" s="45" t="s">
        <v>179</v>
      </c>
      <c r="I2097" s="50" t="s">
        <v>345</v>
      </c>
      <c r="J2097" s="50" t="s">
        <v>545</v>
      </c>
      <c r="K2097" s="50" t="s">
        <v>545</v>
      </c>
      <c r="L2097" s="48">
        <v>1122.2</v>
      </c>
      <c r="M2097" s="48">
        <v>3714.92</v>
      </c>
    </row>
    <row r="2098" spans="1:13" ht="14.25" x14ac:dyDescent="0.2">
      <c r="A2098" s="42" t="s">
        <v>41</v>
      </c>
      <c r="B2098" s="42" t="s">
        <v>41</v>
      </c>
      <c r="C2098" s="43" t="s">
        <v>56</v>
      </c>
      <c r="D2098" s="43" t="s">
        <v>10</v>
      </c>
      <c r="E2098" s="45">
        <v>2019</v>
      </c>
      <c r="F2098" s="45" t="s">
        <v>76</v>
      </c>
      <c r="G2098" s="45" t="s">
        <v>328</v>
      </c>
      <c r="H2098" s="45" t="s">
        <v>179</v>
      </c>
      <c r="I2098" s="50" t="s">
        <v>397</v>
      </c>
      <c r="J2098" s="50" t="s">
        <v>545</v>
      </c>
      <c r="K2098" s="50" t="s">
        <v>545</v>
      </c>
      <c r="L2098" s="48">
        <v>1122.2</v>
      </c>
      <c r="M2098" s="48">
        <v>3112.55</v>
      </c>
    </row>
    <row r="2099" spans="1:13" ht="14.25" x14ac:dyDescent="0.2">
      <c r="A2099" s="42" t="s">
        <v>41</v>
      </c>
      <c r="B2099" s="42" t="s">
        <v>41</v>
      </c>
      <c r="C2099" s="43" t="s">
        <v>56</v>
      </c>
      <c r="D2099" s="43" t="s">
        <v>10</v>
      </c>
      <c r="E2099" s="45">
        <v>2019</v>
      </c>
      <c r="F2099" s="45" t="s">
        <v>76</v>
      </c>
      <c r="G2099" s="45" t="s">
        <v>328</v>
      </c>
      <c r="H2099" s="45" t="s">
        <v>179</v>
      </c>
      <c r="I2099" s="50" t="s">
        <v>397</v>
      </c>
      <c r="J2099" s="50" t="s">
        <v>545</v>
      </c>
      <c r="K2099" s="50" t="s">
        <v>545</v>
      </c>
      <c r="L2099" s="48">
        <v>1122.2</v>
      </c>
      <c r="M2099" s="48">
        <v>3112.55</v>
      </c>
    </row>
    <row r="2100" spans="1:13" ht="14.25" x14ac:dyDescent="0.2">
      <c r="A2100" s="42" t="s">
        <v>41</v>
      </c>
      <c r="B2100" s="42" t="s">
        <v>41</v>
      </c>
      <c r="C2100" s="43" t="s">
        <v>56</v>
      </c>
      <c r="D2100" s="43" t="s">
        <v>10</v>
      </c>
      <c r="E2100" s="45">
        <v>2019</v>
      </c>
      <c r="F2100" s="45" t="s">
        <v>76</v>
      </c>
      <c r="G2100" s="45" t="s">
        <v>328</v>
      </c>
      <c r="H2100" s="45" t="s">
        <v>179</v>
      </c>
      <c r="I2100" s="50" t="s">
        <v>362</v>
      </c>
      <c r="J2100" s="50" t="s">
        <v>547</v>
      </c>
      <c r="K2100" s="50" t="s">
        <v>547</v>
      </c>
      <c r="L2100" s="48">
        <v>1122.2</v>
      </c>
      <c r="M2100" s="48">
        <v>3647.92</v>
      </c>
    </row>
    <row r="2101" spans="1:13" ht="14.25" x14ac:dyDescent="0.2">
      <c r="A2101" s="42" t="s">
        <v>41</v>
      </c>
      <c r="B2101" s="42" t="s">
        <v>41</v>
      </c>
      <c r="C2101" s="43" t="s">
        <v>56</v>
      </c>
      <c r="D2101" s="43" t="s">
        <v>10</v>
      </c>
      <c r="E2101" s="45">
        <v>2019</v>
      </c>
      <c r="F2101" s="45" t="s">
        <v>76</v>
      </c>
      <c r="G2101" s="45" t="s">
        <v>328</v>
      </c>
      <c r="H2101" s="45" t="s">
        <v>179</v>
      </c>
      <c r="I2101" s="50" t="s">
        <v>355</v>
      </c>
      <c r="J2101" s="50" t="s">
        <v>547</v>
      </c>
      <c r="K2101" s="50" t="s">
        <v>547</v>
      </c>
      <c r="L2101" s="48">
        <v>1122.2</v>
      </c>
      <c r="M2101" s="48">
        <v>3112.55</v>
      </c>
    </row>
    <row r="2102" spans="1:13" ht="14.25" x14ac:dyDescent="0.2">
      <c r="A2102" s="42" t="s">
        <v>41</v>
      </c>
      <c r="B2102" s="42" t="s">
        <v>41</v>
      </c>
      <c r="C2102" s="43" t="s">
        <v>56</v>
      </c>
      <c r="D2102" s="43" t="s">
        <v>10</v>
      </c>
      <c r="E2102" s="45">
        <v>2019</v>
      </c>
      <c r="F2102" s="45" t="s">
        <v>76</v>
      </c>
      <c r="G2102" s="45" t="s">
        <v>328</v>
      </c>
      <c r="H2102" s="45" t="s">
        <v>179</v>
      </c>
      <c r="I2102" s="50" t="s">
        <v>365</v>
      </c>
      <c r="J2102" s="50" t="s">
        <v>545</v>
      </c>
      <c r="K2102" s="50" t="s">
        <v>545</v>
      </c>
      <c r="L2102" s="48">
        <v>1122.2</v>
      </c>
      <c r="M2102" s="48">
        <v>3112.55</v>
      </c>
    </row>
    <row r="2103" spans="1:13" ht="14.25" x14ac:dyDescent="0.2">
      <c r="A2103" s="42" t="s">
        <v>41</v>
      </c>
      <c r="B2103" s="42" t="s">
        <v>41</v>
      </c>
      <c r="C2103" s="43" t="s">
        <v>56</v>
      </c>
      <c r="D2103" s="43" t="s">
        <v>10</v>
      </c>
      <c r="E2103" s="45">
        <v>2019</v>
      </c>
      <c r="F2103" s="45" t="s">
        <v>76</v>
      </c>
      <c r="G2103" s="45" t="s">
        <v>328</v>
      </c>
      <c r="H2103" s="45" t="s">
        <v>179</v>
      </c>
      <c r="I2103" s="50" t="s">
        <v>631</v>
      </c>
      <c r="J2103" s="50" t="s">
        <v>545</v>
      </c>
      <c r="K2103" s="50" t="s">
        <v>545</v>
      </c>
      <c r="L2103" s="48">
        <v>1122.2</v>
      </c>
      <c r="M2103" s="48">
        <v>3814.15</v>
      </c>
    </row>
    <row r="2104" spans="1:13" ht="14.25" x14ac:dyDescent="0.2">
      <c r="A2104" s="42" t="s">
        <v>41</v>
      </c>
      <c r="B2104" s="42" t="s">
        <v>41</v>
      </c>
      <c r="C2104" s="43" t="s">
        <v>56</v>
      </c>
      <c r="D2104" s="43" t="s">
        <v>10</v>
      </c>
      <c r="E2104" s="45">
        <v>2019</v>
      </c>
      <c r="F2104" s="45" t="s">
        <v>76</v>
      </c>
      <c r="G2104" s="45" t="s">
        <v>328</v>
      </c>
      <c r="H2104" s="45" t="s">
        <v>179</v>
      </c>
      <c r="I2104" s="50" t="s">
        <v>630</v>
      </c>
      <c r="J2104" s="50" t="s">
        <v>545</v>
      </c>
      <c r="K2104" s="50" t="s">
        <v>545</v>
      </c>
      <c r="L2104" s="48">
        <v>1122.2</v>
      </c>
      <c r="M2104" s="48">
        <v>3112.55</v>
      </c>
    </row>
    <row r="2105" spans="1:13" ht="14.25" x14ac:dyDescent="0.2">
      <c r="A2105" s="42" t="s">
        <v>41</v>
      </c>
      <c r="B2105" s="42" t="s">
        <v>41</v>
      </c>
      <c r="C2105" s="43" t="s">
        <v>56</v>
      </c>
      <c r="D2105" s="43" t="s">
        <v>10</v>
      </c>
      <c r="E2105" s="45">
        <v>2019</v>
      </c>
      <c r="F2105" s="45" t="s">
        <v>76</v>
      </c>
      <c r="G2105" s="45" t="s">
        <v>328</v>
      </c>
      <c r="H2105" s="45" t="s">
        <v>179</v>
      </c>
      <c r="I2105" s="50" t="s">
        <v>151</v>
      </c>
      <c r="J2105" s="50" t="s">
        <v>545</v>
      </c>
      <c r="K2105" s="50" t="s">
        <v>545</v>
      </c>
      <c r="L2105" s="48">
        <v>1122.2</v>
      </c>
      <c r="M2105" s="48">
        <v>3112.55</v>
      </c>
    </row>
    <row r="2106" spans="1:13" ht="14.25" x14ac:dyDescent="0.2">
      <c r="A2106" s="42" t="s">
        <v>41</v>
      </c>
      <c r="B2106" s="42" t="s">
        <v>41</v>
      </c>
      <c r="C2106" s="43" t="s">
        <v>56</v>
      </c>
      <c r="D2106" s="43" t="s">
        <v>10</v>
      </c>
      <c r="E2106" s="45">
        <v>2019</v>
      </c>
      <c r="F2106" s="45" t="s">
        <v>76</v>
      </c>
      <c r="G2106" s="45" t="s">
        <v>328</v>
      </c>
      <c r="H2106" s="45" t="s">
        <v>179</v>
      </c>
      <c r="I2106" s="50" t="s">
        <v>390</v>
      </c>
      <c r="J2106" s="50" t="s">
        <v>545</v>
      </c>
      <c r="K2106" s="50" t="s">
        <v>545</v>
      </c>
      <c r="L2106" s="48">
        <v>1122.2</v>
      </c>
      <c r="M2106" s="48">
        <v>3112.55</v>
      </c>
    </row>
    <row r="2107" spans="1:13" ht="14.25" x14ac:dyDescent="0.2">
      <c r="A2107" s="42" t="s">
        <v>41</v>
      </c>
      <c r="B2107" s="42" t="s">
        <v>41</v>
      </c>
      <c r="C2107" s="43" t="s">
        <v>56</v>
      </c>
      <c r="D2107" s="43" t="s">
        <v>10</v>
      </c>
      <c r="E2107" s="45">
        <v>2019</v>
      </c>
      <c r="F2107" s="45" t="s">
        <v>76</v>
      </c>
      <c r="G2107" s="45" t="s">
        <v>328</v>
      </c>
      <c r="H2107" s="45" t="s">
        <v>179</v>
      </c>
      <c r="I2107" s="50" t="s">
        <v>385</v>
      </c>
      <c r="J2107" s="50" t="s">
        <v>545</v>
      </c>
      <c r="K2107" s="50" t="s">
        <v>545</v>
      </c>
      <c r="L2107" s="48">
        <v>1122.2</v>
      </c>
      <c r="M2107" s="48">
        <v>3112.55</v>
      </c>
    </row>
    <row r="2108" spans="1:13" ht="14.25" x14ac:dyDescent="0.2">
      <c r="A2108" s="42" t="s">
        <v>41</v>
      </c>
      <c r="B2108" s="42" t="s">
        <v>41</v>
      </c>
      <c r="C2108" s="43" t="s">
        <v>56</v>
      </c>
      <c r="D2108" s="43" t="s">
        <v>10</v>
      </c>
      <c r="E2108" s="45">
        <v>2019</v>
      </c>
      <c r="F2108" s="45" t="s">
        <v>76</v>
      </c>
      <c r="G2108" s="45" t="s">
        <v>328</v>
      </c>
      <c r="H2108" s="45" t="s">
        <v>179</v>
      </c>
      <c r="I2108" s="50" t="s">
        <v>330</v>
      </c>
      <c r="J2108" s="50" t="s">
        <v>545</v>
      </c>
      <c r="K2108" s="50" t="s">
        <v>545</v>
      </c>
      <c r="L2108" s="48">
        <v>1122.2</v>
      </c>
      <c r="M2108" s="48">
        <v>3112.55</v>
      </c>
    </row>
    <row r="2109" spans="1:13" ht="14.25" x14ac:dyDescent="0.2">
      <c r="A2109" s="42" t="s">
        <v>41</v>
      </c>
      <c r="B2109" s="42" t="s">
        <v>41</v>
      </c>
      <c r="C2109" s="43" t="s">
        <v>56</v>
      </c>
      <c r="D2109" s="43" t="s">
        <v>10</v>
      </c>
      <c r="E2109" s="45">
        <v>2019</v>
      </c>
      <c r="F2109" s="45" t="s">
        <v>76</v>
      </c>
      <c r="G2109" s="45" t="s">
        <v>328</v>
      </c>
      <c r="H2109" s="45" t="s">
        <v>179</v>
      </c>
      <c r="I2109" s="50" t="s">
        <v>349</v>
      </c>
      <c r="J2109" s="50" t="s">
        <v>547</v>
      </c>
      <c r="K2109" s="50" t="s">
        <v>547</v>
      </c>
      <c r="L2109" s="48">
        <v>1122.2</v>
      </c>
      <c r="M2109" s="48">
        <v>3112.55</v>
      </c>
    </row>
    <row r="2110" spans="1:13" ht="14.25" x14ac:dyDescent="0.2">
      <c r="A2110" s="42" t="s">
        <v>41</v>
      </c>
      <c r="B2110" s="42" t="s">
        <v>41</v>
      </c>
      <c r="C2110" s="43" t="s">
        <v>56</v>
      </c>
      <c r="D2110" s="43" t="s">
        <v>10</v>
      </c>
      <c r="E2110" s="45">
        <v>2019</v>
      </c>
      <c r="F2110" s="45" t="s">
        <v>76</v>
      </c>
      <c r="G2110" s="45" t="s">
        <v>328</v>
      </c>
      <c r="H2110" s="45" t="s">
        <v>179</v>
      </c>
      <c r="I2110" s="50" t="s">
        <v>380</v>
      </c>
      <c r="J2110" s="50" t="s">
        <v>545</v>
      </c>
      <c r="K2110" s="50" t="s">
        <v>545</v>
      </c>
      <c r="L2110" s="48">
        <v>1122.2</v>
      </c>
      <c r="M2110" s="48">
        <v>3112.55</v>
      </c>
    </row>
    <row r="2111" spans="1:13" ht="14.25" x14ac:dyDescent="0.2">
      <c r="A2111" s="42" t="s">
        <v>41</v>
      </c>
      <c r="B2111" s="42" t="s">
        <v>41</v>
      </c>
      <c r="C2111" s="43" t="s">
        <v>56</v>
      </c>
      <c r="D2111" s="43" t="s">
        <v>10</v>
      </c>
      <c r="E2111" s="45">
        <v>2019</v>
      </c>
      <c r="F2111" s="45" t="s">
        <v>76</v>
      </c>
      <c r="G2111" s="45" t="s">
        <v>328</v>
      </c>
      <c r="H2111" s="45" t="s">
        <v>179</v>
      </c>
      <c r="I2111" s="50" t="s">
        <v>149</v>
      </c>
      <c r="J2111" s="50" t="s">
        <v>547</v>
      </c>
      <c r="K2111" s="50" t="s">
        <v>547</v>
      </c>
      <c r="L2111" s="48">
        <v>1122.2</v>
      </c>
      <c r="M2111" s="48">
        <v>3112.55</v>
      </c>
    </row>
    <row r="2112" spans="1:13" ht="14.25" x14ac:dyDescent="0.2">
      <c r="A2112" s="42" t="s">
        <v>41</v>
      </c>
      <c r="B2112" s="42" t="s">
        <v>41</v>
      </c>
      <c r="C2112" s="43" t="s">
        <v>56</v>
      </c>
      <c r="D2112" s="43" t="s">
        <v>10</v>
      </c>
      <c r="E2112" s="45">
        <v>2019</v>
      </c>
      <c r="F2112" s="45" t="s">
        <v>76</v>
      </c>
      <c r="G2112" s="45" t="s">
        <v>328</v>
      </c>
      <c r="H2112" s="45" t="s">
        <v>179</v>
      </c>
      <c r="I2112" s="50" t="s">
        <v>398</v>
      </c>
      <c r="J2112" s="50" t="s">
        <v>634</v>
      </c>
      <c r="K2112" s="50" t="s">
        <v>634</v>
      </c>
      <c r="L2112" s="48">
        <v>1122.2</v>
      </c>
      <c r="M2112" s="48">
        <v>3112.55</v>
      </c>
    </row>
    <row r="2113" spans="1:13" ht="14.25" x14ac:dyDescent="0.2">
      <c r="A2113" s="42" t="s">
        <v>41</v>
      </c>
      <c r="B2113" s="42" t="s">
        <v>41</v>
      </c>
      <c r="C2113" s="43" t="s">
        <v>56</v>
      </c>
      <c r="D2113" s="43" t="s">
        <v>10</v>
      </c>
      <c r="E2113" s="45">
        <v>2019</v>
      </c>
      <c r="F2113" s="45" t="s">
        <v>76</v>
      </c>
      <c r="G2113" s="45" t="s">
        <v>328</v>
      </c>
      <c r="H2113" s="45" t="s">
        <v>179</v>
      </c>
      <c r="I2113" s="50" t="s">
        <v>366</v>
      </c>
      <c r="J2113" s="50" t="s">
        <v>545</v>
      </c>
      <c r="K2113" s="50" t="s">
        <v>545</v>
      </c>
      <c r="L2113" s="48">
        <v>1122.2</v>
      </c>
      <c r="M2113" s="48">
        <v>3112.55</v>
      </c>
    </row>
    <row r="2114" spans="1:13" ht="14.25" x14ac:dyDescent="0.2">
      <c r="A2114" s="42" t="s">
        <v>41</v>
      </c>
      <c r="B2114" s="42" t="s">
        <v>41</v>
      </c>
      <c r="C2114" s="43" t="s">
        <v>56</v>
      </c>
      <c r="D2114" s="43" t="s">
        <v>10</v>
      </c>
      <c r="E2114" s="45">
        <v>2019</v>
      </c>
      <c r="F2114" s="45" t="s">
        <v>76</v>
      </c>
      <c r="G2114" s="45" t="s">
        <v>328</v>
      </c>
      <c r="H2114" s="45" t="s">
        <v>179</v>
      </c>
      <c r="I2114" s="50" t="s">
        <v>364</v>
      </c>
      <c r="J2114" s="50" t="s">
        <v>547</v>
      </c>
      <c r="K2114" s="50" t="s">
        <v>547</v>
      </c>
      <c r="L2114" s="48">
        <v>1122.2</v>
      </c>
      <c r="M2114" s="48">
        <v>3814.15</v>
      </c>
    </row>
    <row r="2115" spans="1:13" ht="14.25" x14ac:dyDescent="0.2">
      <c r="A2115" s="42" t="s">
        <v>41</v>
      </c>
      <c r="B2115" s="42" t="s">
        <v>41</v>
      </c>
      <c r="C2115" s="43" t="s">
        <v>56</v>
      </c>
      <c r="D2115" s="43" t="s">
        <v>10</v>
      </c>
      <c r="E2115" s="45">
        <v>2019</v>
      </c>
      <c r="F2115" s="45" t="s">
        <v>76</v>
      </c>
      <c r="G2115" s="45" t="s">
        <v>328</v>
      </c>
      <c r="H2115" s="45" t="s">
        <v>179</v>
      </c>
      <c r="I2115" s="50" t="s">
        <v>292</v>
      </c>
      <c r="J2115" s="50" t="s">
        <v>547</v>
      </c>
      <c r="K2115" s="50" t="s">
        <v>547</v>
      </c>
      <c r="L2115" s="48">
        <v>1122.2</v>
      </c>
      <c r="M2115" s="48">
        <v>3714.92</v>
      </c>
    </row>
    <row r="2116" spans="1:13" ht="14.25" x14ac:dyDescent="0.2">
      <c r="A2116" s="42" t="s">
        <v>41</v>
      </c>
      <c r="B2116" s="42" t="s">
        <v>41</v>
      </c>
      <c r="C2116" s="43" t="s">
        <v>56</v>
      </c>
      <c r="D2116" s="43" t="s">
        <v>10</v>
      </c>
      <c r="E2116" s="45">
        <v>2019</v>
      </c>
      <c r="F2116" s="45" t="s">
        <v>76</v>
      </c>
      <c r="G2116" s="45" t="s">
        <v>328</v>
      </c>
      <c r="H2116" s="45" t="s">
        <v>179</v>
      </c>
      <c r="I2116" s="50" t="s">
        <v>84</v>
      </c>
      <c r="J2116" s="50" t="s">
        <v>634</v>
      </c>
      <c r="K2116" s="50" t="s">
        <v>634</v>
      </c>
      <c r="L2116" s="48">
        <v>1122.2</v>
      </c>
      <c r="M2116" s="48">
        <v>4005.28</v>
      </c>
    </row>
    <row r="2117" spans="1:13" ht="14.25" x14ac:dyDescent="0.2">
      <c r="A2117" s="42" t="s">
        <v>41</v>
      </c>
      <c r="B2117" s="42" t="s">
        <v>41</v>
      </c>
      <c r="C2117" s="43" t="s">
        <v>56</v>
      </c>
      <c r="D2117" s="43" t="s">
        <v>10</v>
      </c>
      <c r="E2117" s="45">
        <v>2019</v>
      </c>
      <c r="F2117" s="45" t="s">
        <v>76</v>
      </c>
      <c r="G2117" s="45" t="s">
        <v>328</v>
      </c>
      <c r="H2117" s="45" t="s">
        <v>179</v>
      </c>
      <c r="I2117" s="50" t="s">
        <v>397</v>
      </c>
      <c r="J2117" s="50" t="s">
        <v>545</v>
      </c>
      <c r="K2117" s="50" t="s">
        <v>545</v>
      </c>
      <c r="L2117" s="48">
        <v>1122.2</v>
      </c>
      <c r="M2117" s="48">
        <v>3112.55</v>
      </c>
    </row>
    <row r="2118" spans="1:13" ht="14.25" x14ac:dyDescent="0.2">
      <c r="A2118" s="42" t="s">
        <v>41</v>
      </c>
      <c r="B2118" s="42" t="s">
        <v>41</v>
      </c>
      <c r="C2118" s="43" t="s">
        <v>56</v>
      </c>
      <c r="D2118" s="43" t="s">
        <v>10</v>
      </c>
      <c r="E2118" s="45">
        <v>2019</v>
      </c>
      <c r="F2118" s="45" t="s">
        <v>76</v>
      </c>
      <c r="G2118" s="45" t="s">
        <v>328</v>
      </c>
      <c r="H2118" s="45" t="s">
        <v>179</v>
      </c>
      <c r="I2118" s="50" t="s">
        <v>622</v>
      </c>
      <c r="J2118" s="50" t="s">
        <v>545</v>
      </c>
      <c r="K2118" s="50" t="s">
        <v>545</v>
      </c>
      <c r="L2118" s="48">
        <v>1122.2</v>
      </c>
      <c r="M2118" s="48">
        <v>3814.15</v>
      </c>
    </row>
    <row r="2119" spans="1:13" ht="14.25" x14ac:dyDescent="0.2">
      <c r="A2119" s="42" t="s">
        <v>41</v>
      </c>
      <c r="B2119" s="42" t="s">
        <v>41</v>
      </c>
      <c r="C2119" s="43" t="s">
        <v>56</v>
      </c>
      <c r="D2119" s="43" t="s">
        <v>10</v>
      </c>
      <c r="E2119" s="45">
        <v>2019</v>
      </c>
      <c r="F2119" s="45" t="s">
        <v>76</v>
      </c>
      <c r="G2119" s="45" t="s">
        <v>328</v>
      </c>
      <c r="H2119" s="45" t="s">
        <v>179</v>
      </c>
      <c r="I2119" s="50" t="s">
        <v>349</v>
      </c>
      <c r="J2119" s="50" t="s">
        <v>547</v>
      </c>
      <c r="K2119" s="50" t="s">
        <v>547</v>
      </c>
      <c r="L2119" s="48">
        <v>1122.2</v>
      </c>
      <c r="M2119" s="48">
        <v>3112.55</v>
      </c>
    </row>
    <row r="2120" spans="1:13" ht="14.25" x14ac:dyDescent="0.2">
      <c r="A2120" s="42" t="s">
        <v>41</v>
      </c>
      <c r="B2120" s="42" t="s">
        <v>41</v>
      </c>
      <c r="C2120" s="43" t="s">
        <v>56</v>
      </c>
      <c r="D2120" s="43" t="s">
        <v>10</v>
      </c>
      <c r="E2120" s="45">
        <v>2019</v>
      </c>
      <c r="F2120" s="45" t="s">
        <v>76</v>
      </c>
      <c r="G2120" s="45" t="s">
        <v>328</v>
      </c>
      <c r="H2120" s="45" t="s">
        <v>179</v>
      </c>
      <c r="I2120" s="50" t="s">
        <v>375</v>
      </c>
      <c r="J2120" s="50" t="s">
        <v>547</v>
      </c>
      <c r="K2120" s="50" t="s">
        <v>547</v>
      </c>
      <c r="L2120" s="48">
        <v>1122.2</v>
      </c>
      <c r="M2120" s="48">
        <v>3112.55</v>
      </c>
    </row>
    <row r="2121" spans="1:13" ht="14.25" x14ac:dyDescent="0.2">
      <c r="A2121" s="42" t="s">
        <v>41</v>
      </c>
      <c r="B2121" s="42" t="s">
        <v>41</v>
      </c>
      <c r="C2121" s="43" t="s">
        <v>56</v>
      </c>
      <c r="D2121" s="43" t="s">
        <v>10</v>
      </c>
      <c r="E2121" s="45">
        <v>2019</v>
      </c>
      <c r="F2121" s="45" t="s">
        <v>76</v>
      </c>
      <c r="G2121" s="45" t="s">
        <v>328</v>
      </c>
      <c r="H2121" s="45" t="s">
        <v>179</v>
      </c>
      <c r="I2121" s="50" t="s">
        <v>374</v>
      </c>
      <c r="J2121" s="50" t="s">
        <v>545</v>
      </c>
      <c r="K2121" s="50" t="s">
        <v>545</v>
      </c>
      <c r="L2121" s="48">
        <v>1122.2</v>
      </c>
      <c r="M2121" s="48">
        <v>3112.55</v>
      </c>
    </row>
    <row r="2122" spans="1:13" ht="14.25" x14ac:dyDescent="0.2">
      <c r="A2122" s="42" t="s">
        <v>41</v>
      </c>
      <c r="B2122" s="42" t="s">
        <v>41</v>
      </c>
      <c r="C2122" s="43" t="s">
        <v>56</v>
      </c>
      <c r="D2122" s="43" t="s">
        <v>10</v>
      </c>
      <c r="E2122" s="45">
        <v>2019</v>
      </c>
      <c r="F2122" s="45" t="s">
        <v>76</v>
      </c>
      <c r="G2122" s="45" t="s">
        <v>328</v>
      </c>
      <c r="H2122" s="45" t="s">
        <v>179</v>
      </c>
      <c r="I2122" s="50" t="s">
        <v>339</v>
      </c>
      <c r="J2122" s="50" t="s">
        <v>545</v>
      </c>
      <c r="K2122" s="50" t="s">
        <v>545</v>
      </c>
      <c r="L2122" s="48">
        <v>1122.2</v>
      </c>
      <c r="M2122" s="48">
        <v>3112.55</v>
      </c>
    </row>
    <row r="2123" spans="1:13" ht="14.25" x14ac:dyDescent="0.2">
      <c r="A2123" s="42" t="s">
        <v>41</v>
      </c>
      <c r="B2123" s="42" t="s">
        <v>41</v>
      </c>
      <c r="C2123" s="43" t="s">
        <v>56</v>
      </c>
      <c r="D2123" s="43" t="s">
        <v>10</v>
      </c>
      <c r="E2123" s="45">
        <v>2019</v>
      </c>
      <c r="F2123" s="45" t="s">
        <v>76</v>
      </c>
      <c r="G2123" s="45" t="s">
        <v>328</v>
      </c>
      <c r="H2123" s="45" t="s">
        <v>179</v>
      </c>
      <c r="I2123" s="50" t="s">
        <v>357</v>
      </c>
      <c r="J2123" s="50" t="s">
        <v>545</v>
      </c>
      <c r="K2123" s="50" t="s">
        <v>545</v>
      </c>
      <c r="L2123" s="48">
        <v>1122.2</v>
      </c>
      <c r="M2123" s="48">
        <v>3814.15</v>
      </c>
    </row>
    <row r="2124" spans="1:13" ht="14.25" x14ac:dyDescent="0.2">
      <c r="A2124" s="42" t="s">
        <v>41</v>
      </c>
      <c r="B2124" s="42" t="s">
        <v>41</v>
      </c>
      <c r="C2124" s="43" t="s">
        <v>56</v>
      </c>
      <c r="D2124" s="43" t="s">
        <v>10</v>
      </c>
      <c r="E2124" s="45">
        <v>2019</v>
      </c>
      <c r="F2124" s="45" t="s">
        <v>76</v>
      </c>
      <c r="G2124" s="45" t="s">
        <v>328</v>
      </c>
      <c r="H2124" s="45" t="s">
        <v>179</v>
      </c>
      <c r="I2124" s="50" t="s">
        <v>356</v>
      </c>
      <c r="J2124" s="50" t="s">
        <v>545</v>
      </c>
      <c r="K2124" s="50" t="s">
        <v>545</v>
      </c>
      <c r="L2124" s="48">
        <v>1122.2</v>
      </c>
      <c r="M2124" s="48">
        <v>3112.55</v>
      </c>
    </row>
    <row r="2125" spans="1:13" ht="14.25" x14ac:dyDescent="0.2">
      <c r="A2125" s="42" t="s">
        <v>41</v>
      </c>
      <c r="B2125" s="42" t="s">
        <v>41</v>
      </c>
      <c r="C2125" s="43" t="s">
        <v>56</v>
      </c>
      <c r="D2125" s="43" t="s">
        <v>10</v>
      </c>
      <c r="E2125" s="45">
        <v>2019</v>
      </c>
      <c r="F2125" s="45" t="s">
        <v>76</v>
      </c>
      <c r="G2125" s="45" t="s">
        <v>328</v>
      </c>
      <c r="H2125" s="45" t="s">
        <v>179</v>
      </c>
      <c r="I2125" s="50" t="s">
        <v>156</v>
      </c>
      <c r="J2125" s="50" t="s">
        <v>545</v>
      </c>
      <c r="K2125" s="50" t="s">
        <v>545</v>
      </c>
      <c r="L2125" s="48">
        <v>1122.2</v>
      </c>
      <c r="M2125" s="48">
        <v>3112.55</v>
      </c>
    </row>
    <row r="2126" spans="1:13" ht="14.25" x14ac:dyDescent="0.2">
      <c r="A2126" s="42" t="s">
        <v>41</v>
      </c>
      <c r="B2126" s="42" t="s">
        <v>41</v>
      </c>
      <c r="C2126" s="43" t="s">
        <v>56</v>
      </c>
      <c r="D2126" s="43" t="s">
        <v>10</v>
      </c>
      <c r="E2126" s="45">
        <v>2019</v>
      </c>
      <c r="F2126" s="45" t="s">
        <v>76</v>
      </c>
      <c r="G2126" s="45" t="s">
        <v>328</v>
      </c>
      <c r="H2126" s="45" t="s">
        <v>179</v>
      </c>
      <c r="I2126" s="50" t="s">
        <v>356</v>
      </c>
      <c r="J2126" s="50" t="s">
        <v>545</v>
      </c>
      <c r="K2126" s="50" t="s">
        <v>545</v>
      </c>
      <c r="L2126" s="48">
        <v>1122.2</v>
      </c>
      <c r="M2126" s="48">
        <v>3112.55</v>
      </c>
    </row>
    <row r="2127" spans="1:13" ht="14.25" x14ac:dyDescent="0.2">
      <c r="A2127" s="42" t="s">
        <v>41</v>
      </c>
      <c r="B2127" s="42" t="s">
        <v>41</v>
      </c>
      <c r="C2127" s="43" t="s">
        <v>56</v>
      </c>
      <c r="D2127" s="43" t="s">
        <v>10</v>
      </c>
      <c r="E2127" s="45">
        <v>2019</v>
      </c>
      <c r="F2127" s="45" t="s">
        <v>76</v>
      </c>
      <c r="G2127" s="45" t="s">
        <v>328</v>
      </c>
      <c r="H2127" s="45" t="s">
        <v>179</v>
      </c>
      <c r="I2127" s="50" t="s">
        <v>360</v>
      </c>
      <c r="J2127" s="50" t="s">
        <v>545</v>
      </c>
      <c r="K2127" s="50" t="s">
        <v>545</v>
      </c>
      <c r="L2127" s="48">
        <v>1122.2</v>
      </c>
      <c r="M2127" s="48">
        <v>3714.92</v>
      </c>
    </row>
    <row r="2128" spans="1:13" ht="14.25" x14ac:dyDescent="0.2">
      <c r="A2128" s="42" t="s">
        <v>41</v>
      </c>
      <c r="B2128" s="42" t="s">
        <v>41</v>
      </c>
      <c r="C2128" s="43" t="s">
        <v>56</v>
      </c>
      <c r="D2128" s="43" t="s">
        <v>10</v>
      </c>
      <c r="E2128" s="45">
        <v>2019</v>
      </c>
      <c r="F2128" s="45" t="s">
        <v>76</v>
      </c>
      <c r="G2128" s="45" t="s">
        <v>328</v>
      </c>
      <c r="H2128" s="45" t="s">
        <v>179</v>
      </c>
      <c r="I2128" s="50" t="s">
        <v>151</v>
      </c>
      <c r="J2128" s="50" t="s">
        <v>545</v>
      </c>
      <c r="K2128" s="50" t="s">
        <v>545</v>
      </c>
      <c r="L2128" s="48">
        <v>1122.2</v>
      </c>
      <c r="M2128" s="48">
        <v>3112.55</v>
      </c>
    </row>
    <row r="2129" spans="1:13" ht="14.25" x14ac:dyDescent="0.2">
      <c r="A2129" s="42" t="s">
        <v>41</v>
      </c>
      <c r="B2129" s="42" t="s">
        <v>41</v>
      </c>
      <c r="C2129" s="43" t="s">
        <v>56</v>
      </c>
      <c r="D2129" s="43" t="s">
        <v>10</v>
      </c>
      <c r="E2129" s="45">
        <v>2019</v>
      </c>
      <c r="F2129" s="45" t="s">
        <v>76</v>
      </c>
      <c r="G2129" s="45" t="s">
        <v>328</v>
      </c>
      <c r="H2129" s="45" t="s">
        <v>179</v>
      </c>
      <c r="I2129" s="50" t="s">
        <v>627</v>
      </c>
      <c r="J2129" s="50" t="s">
        <v>545</v>
      </c>
      <c r="K2129" s="50" t="s">
        <v>545</v>
      </c>
      <c r="L2129" s="48">
        <v>1122.2</v>
      </c>
      <c r="M2129" s="48">
        <v>3112.55</v>
      </c>
    </row>
    <row r="2130" spans="1:13" ht="14.25" x14ac:dyDescent="0.2">
      <c r="A2130" s="42" t="s">
        <v>41</v>
      </c>
      <c r="B2130" s="42" t="s">
        <v>41</v>
      </c>
      <c r="C2130" s="43" t="s">
        <v>56</v>
      </c>
      <c r="D2130" s="43" t="s">
        <v>10</v>
      </c>
      <c r="E2130" s="45">
        <v>2019</v>
      </c>
      <c r="F2130" s="45" t="s">
        <v>76</v>
      </c>
      <c r="G2130" s="45" t="s">
        <v>328</v>
      </c>
      <c r="H2130" s="45" t="s">
        <v>179</v>
      </c>
      <c r="I2130" s="50" t="s">
        <v>382</v>
      </c>
      <c r="J2130" s="50" t="s">
        <v>545</v>
      </c>
      <c r="K2130" s="50" t="s">
        <v>545</v>
      </c>
      <c r="L2130" s="48">
        <v>1122.2</v>
      </c>
      <c r="M2130" s="48">
        <v>3714.92</v>
      </c>
    </row>
    <row r="2131" spans="1:13" ht="14.25" x14ac:dyDescent="0.2">
      <c r="A2131" s="42" t="s">
        <v>41</v>
      </c>
      <c r="B2131" s="42" t="s">
        <v>41</v>
      </c>
      <c r="C2131" s="43" t="s">
        <v>56</v>
      </c>
      <c r="D2131" s="43" t="s">
        <v>10</v>
      </c>
      <c r="E2131" s="45">
        <v>2019</v>
      </c>
      <c r="F2131" s="45" t="s">
        <v>76</v>
      </c>
      <c r="G2131" s="45" t="s">
        <v>328</v>
      </c>
      <c r="H2131" s="45" t="s">
        <v>179</v>
      </c>
      <c r="I2131" s="50" t="s">
        <v>157</v>
      </c>
      <c r="J2131" s="50" t="s">
        <v>545</v>
      </c>
      <c r="K2131" s="50" t="s">
        <v>545</v>
      </c>
      <c r="L2131" s="48">
        <v>1122.2</v>
      </c>
      <c r="M2131" s="48">
        <v>3112.55</v>
      </c>
    </row>
    <row r="2132" spans="1:13" ht="14.25" x14ac:dyDescent="0.2">
      <c r="A2132" s="42" t="s">
        <v>41</v>
      </c>
      <c r="B2132" s="42" t="s">
        <v>41</v>
      </c>
      <c r="C2132" s="43" t="s">
        <v>56</v>
      </c>
      <c r="D2132" s="43" t="s">
        <v>10</v>
      </c>
      <c r="E2132" s="45">
        <v>2019</v>
      </c>
      <c r="F2132" s="45" t="s">
        <v>76</v>
      </c>
      <c r="G2132" s="45" t="s">
        <v>328</v>
      </c>
      <c r="H2132" s="45" t="s">
        <v>179</v>
      </c>
      <c r="I2132" s="50" t="s">
        <v>390</v>
      </c>
      <c r="J2132" s="50" t="s">
        <v>545</v>
      </c>
      <c r="K2132" s="50" t="s">
        <v>545</v>
      </c>
      <c r="L2132" s="48">
        <v>1122.2</v>
      </c>
      <c r="M2132" s="48">
        <v>3112.55</v>
      </c>
    </row>
    <row r="2133" spans="1:13" ht="14.25" x14ac:dyDescent="0.2">
      <c r="A2133" s="42" t="s">
        <v>41</v>
      </c>
      <c r="B2133" s="42" t="s">
        <v>41</v>
      </c>
      <c r="C2133" s="43" t="s">
        <v>56</v>
      </c>
      <c r="D2133" s="43" t="s">
        <v>10</v>
      </c>
      <c r="E2133" s="45">
        <v>2019</v>
      </c>
      <c r="F2133" s="45" t="s">
        <v>76</v>
      </c>
      <c r="G2133" s="45" t="s">
        <v>328</v>
      </c>
      <c r="H2133" s="45" t="s">
        <v>179</v>
      </c>
      <c r="I2133" s="50" t="s">
        <v>375</v>
      </c>
      <c r="J2133" s="50" t="s">
        <v>545</v>
      </c>
      <c r="K2133" s="50" t="s">
        <v>545</v>
      </c>
      <c r="L2133" s="48">
        <v>1122.2</v>
      </c>
      <c r="M2133" s="48">
        <v>3112.55</v>
      </c>
    </row>
    <row r="2134" spans="1:13" ht="14.25" x14ac:dyDescent="0.2">
      <c r="A2134" s="42" t="s">
        <v>41</v>
      </c>
      <c r="B2134" s="42" t="s">
        <v>41</v>
      </c>
      <c r="C2134" s="43" t="s">
        <v>56</v>
      </c>
      <c r="D2134" s="43" t="s">
        <v>10</v>
      </c>
      <c r="E2134" s="45">
        <v>2019</v>
      </c>
      <c r="F2134" s="45" t="s">
        <v>76</v>
      </c>
      <c r="G2134" s="45" t="s">
        <v>328</v>
      </c>
      <c r="H2134" s="45" t="s">
        <v>179</v>
      </c>
      <c r="I2134" s="50" t="s">
        <v>369</v>
      </c>
      <c r="J2134" s="50" t="s">
        <v>545</v>
      </c>
      <c r="K2134" s="50" t="s">
        <v>545</v>
      </c>
      <c r="L2134" s="48">
        <v>1122.2</v>
      </c>
      <c r="M2134" s="48">
        <v>3112.55</v>
      </c>
    </row>
    <row r="2135" spans="1:13" ht="14.25" x14ac:dyDescent="0.2">
      <c r="A2135" s="42" t="s">
        <v>41</v>
      </c>
      <c r="B2135" s="42" t="s">
        <v>41</v>
      </c>
      <c r="C2135" s="43" t="s">
        <v>56</v>
      </c>
      <c r="D2135" s="43" t="s">
        <v>10</v>
      </c>
      <c r="E2135" s="45">
        <v>2019</v>
      </c>
      <c r="F2135" s="45" t="s">
        <v>76</v>
      </c>
      <c r="G2135" s="45" t="s">
        <v>328</v>
      </c>
      <c r="H2135" s="45" t="s">
        <v>179</v>
      </c>
      <c r="I2135" s="50" t="s">
        <v>376</v>
      </c>
      <c r="J2135" s="50" t="s">
        <v>545</v>
      </c>
      <c r="K2135" s="50" t="s">
        <v>545</v>
      </c>
      <c r="L2135" s="48">
        <v>1122.2</v>
      </c>
      <c r="M2135" s="48">
        <v>3112.55</v>
      </c>
    </row>
    <row r="2136" spans="1:13" ht="14.25" x14ac:dyDescent="0.2">
      <c r="A2136" s="42" t="s">
        <v>41</v>
      </c>
      <c r="B2136" s="42" t="s">
        <v>41</v>
      </c>
      <c r="C2136" s="43" t="s">
        <v>56</v>
      </c>
      <c r="D2136" s="43" t="s">
        <v>10</v>
      </c>
      <c r="E2136" s="45">
        <v>2019</v>
      </c>
      <c r="F2136" s="45" t="s">
        <v>76</v>
      </c>
      <c r="G2136" s="45" t="s">
        <v>328</v>
      </c>
      <c r="H2136" s="45" t="s">
        <v>179</v>
      </c>
      <c r="I2136" s="50" t="s">
        <v>289</v>
      </c>
      <c r="J2136" s="50" t="s">
        <v>545</v>
      </c>
      <c r="K2136" s="50" t="s">
        <v>545</v>
      </c>
      <c r="L2136" s="48">
        <v>1122.2</v>
      </c>
      <c r="M2136" s="48">
        <v>3112.55</v>
      </c>
    </row>
    <row r="2137" spans="1:13" ht="14.25" x14ac:dyDescent="0.2">
      <c r="A2137" s="42" t="s">
        <v>41</v>
      </c>
      <c r="B2137" s="42" t="s">
        <v>41</v>
      </c>
      <c r="C2137" s="43" t="s">
        <v>56</v>
      </c>
      <c r="D2137" s="43" t="s">
        <v>10</v>
      </c>
      <c r="E2137" s="45">
        <v>2019</v>
      </c>
      <c r="F2137" s="45" t="s">
        <v>76</v>
      </c>
      <c r="G2137" s="45" t="s">
        <v>328</v>
      </c>
      <c r="H2137" s="45" t="s">
        <v>179</v>
      </c>
      <c r="I2137" s="50" t="s">
        <v>368</v>
      </c>
      <c r="J2137" s="50" t="s">
        <v>547</v>
      </c>
      <c r="K2137" s="50" t="s">
        <v>547</v>
      </c>
      <c r="L2137" s="48">
        <v>1122.2</v>
      </c>
      <c r="M2137" s="48">
        <v>3112.55</v>
      </c>
    </row>
    <row r="2138" spans="1:13" ht="14.25" x14ac:dyDescent="0.2">
      <c r="A2138" s="42" t="s">
        <v>41</v>
      </c>
      <c r="B2138" s="42" t="s">
        <v>41</v>
      </c>
      <c r="C2138" s="43" t="s">
        <v>56</v>
      </c>
      <c r="D2138" s="43" t="s">
        <v>10</v>
      </c>
      <c r="E2138" s="45">
        <v>2019</v>
      </c>
      <c r="F2138" s="45" t="s">
        <v>76</v>
      </c>
      <c r="G2138" s="45" t="s">
        <v>328</v>
      </c>
      <c r="H2138" s="45" t="s">
        <v>179</v>
      </c>
      <c r="I2138" s="50" t="s">
        <v>292</v>
      </c>
      <c r="J2138" s="50" t="s">
        <v>547</v>
      </c>
      <c r="K2138" s="50" t="s">
        <v>547</v>
      </c>
      <c r="L2138" s="48">
        <v>1122.2</v>
      </c>
      <c r="M2138" s="48">
        <v>4005.28</v>
      </c>
    </row>
    <row r="2139" spans="1:13" ht="14.25" x14ac:dyDescent="0.2">
      <c r="A2139" s="42" t="s">
        <v>41</v>
      </c>
      <c r="B2139" s="42" t="s">
        <v>41</v>
      </c>
      <c r="C2139" s="43" t="s">
        <v>56</v>
      </c>
      <c r="D2139" s="43" t="s">
        <v>10</v>
      </c>
      <c r="E2139" s="45">
        <v>2019</v>
      </c>
      <c r="F2139" s="45" t="s">
        <v>76</v>
      </c>
      <c r="G2139" s="45" t="s">
        <v>328</v>
      </c>
      <c r="H2139" s="45" t="s">
        <v>179</v>
      </c>
      <c r="I2139" s="50" t="s">
        <v>395</v>
      </c>
      <c r="J2139" s="50" t="s">
        <v>545</v>
      </c>
      <c r="K2139" s="50" t="s">
        <v>545</v>
      </c>
      <c r="L2139" s="48">
        <v>1122.2</v>
      </c>
      <c r="M2139" s="48">
        <v>3112.55</v>
      </c>
    </row>
    <row r="2140" spans="1:13" ht="14.25" x14ac:dyDescent="0.2">
      <c r="A2140" s="42" t="s">
        <v>41</v>
      </c>
      <c r="B2140" s="42" t="s">
        <v>41</v>
      </c>
      <c r="C2140" s="43" t="s">
        <v>56</v>
      </c>
      <c r="D2140" s="43" t="s">
        <v>10</v>
      </c>
      <c r="E2140" s="45">
        <v>2019</v>
      </c>
      <c r="F2140" s="45" t="s">
        <v>76</v>
      </c>
      <c r="G2140" s="45" t="s">
        <v>328</v>
      </c>
      <c r="H2140" s="45" t="s">
        <v>179</v>
      </c>
      <c r="I2140" s="50" t="s">
        <v>390</v>
      </c>
      <c r="J2140" s="50" t="s">
        <v>545</v>
      </c>
      <c r="K2140" s="50" t="s">
        <v>545</v>
      </c>
      <c r="L2140" s="48">
        <v>1122.2</v>
      </c>
      <c r="M2140" s="48">
        <v>3112.55</v>
      </c>
    </row>
    <row r="2141" spans="1:13" ht="14.25" x14ac:dyDescent="0.2">
      <c r="A2141" s="42" t="s">
        <v>41</v>
      </c>
      <c r="B2141" s="42" t="s">
        <v>41</v>
      </c>
      <c r="C2141" s="43" t="s">
        <v>56</v>
      </c>
      <c r="D2141" s="43" t="s">
        <v>10</v>
      </c>
      <c r="E2141" s="45">
        <v>2019</v>
      </c>
      <c r="F2141" s="45" t="s">
        <v>76</v>
      </c>
      <c r="G2141" s="45" t="s">
        <v>328</v>
      </c>
      <c r="H2141" s="45" t="s">
        <v>179</v>
      </c>
      <c r="I2141" s="50" t="s">
        <v>633</v>
      </c>
      <c r="J2141" s="50" t="s">
        <v>545</v>
      </c>
      <c r="K2141" s="50" t="s">
        <v>545</v>
      </c>
      <c r="L2141" s="48">
        <v>1122.2</v>
      </c>
      <c r="M2141" s="48">
        <v>4005.28</v>
      </c>
    </row>
    <row r="2142" spans="1:13" ht="14.25" x14ac:dyDescent="0.2">
      <c r="A2142" s="42" t="s">
        <v>41</v>
      </c>
      <c r="B2142" s="42" t="s">
        <v>41</v>
      </c>
      <c r="C2142" s="43" t="s">
        <v>56</v>
      </c>
      <c r="D2142" s="43" t="s">
        <v>10</v>
      </c>
      <c r="E2142" s="45">
        <v>2019</v>
      </c>
      <c r="F2142" s="45" t="s">
        <v>76</v>
      </c>
      <c r="G2142" s="45" t="s">
        <v>328</v>
      </c>
      <c r="H2142" s="45" t="s">
        <v>179</v>
      </c>
      <c r="I2142" s="50" t="s">
        <v>337</v>
      </c>
      <c r="J2142" s="50" t="s">
        <v>545</v>
      </c>
      <c r="K2142" s="50" t="s">
        <v>545</v>
      </c>
      <c r="L2142" s="48">
        <v>1122.2</v>
      </c>
      <c r="M2142" s="48">
        <v>3814.15</v>
      </c>
    </row>
    <row r="2143" spans="1:13" ht="14.25" x14ac:dyDescent="0.2">
      <c r="A2143" s="42" t="s">
        <v>41</v>
      </c>
      <c r="B2143" s="42" t="s">
        <v>41</v>
      </c>
      <c r="C2143" s="43" t="s">
        <v>56</v>
      </c>
      <c r="D2143" s="43" t="s">
        <v>10</v>
      </c>
      <c r="E2143" s="45">
        <v>2019</v>
      </c>
      <c r="F2143" s="45" t="s">
        <v>76</v>
      </c>
      <c r="G2143" s="45" t="s">
        <v>328</v>
      </c>
      <c r="H2143" s="45" t="s">
        <v>179</v>
      </c>
      <c r="I2143" s="50" t="s">
        <v>386</v>
      </c>
      <c r="J2143" s="50" t="s">
        <v>547</v>
      </c>
      <c r="K2143" s="50" t="s">
        <v>547</v>
      </c>
      <c r="L2143" s="48">
        <v>1122.2</v>
      </c>
      <c r="M2143" s="48">
        <v>3112.55</v>
      </c>
    </row>
    <row r="2144" spans="1:13" ht="14.25" x14ac:dyDescent="0.2">
      <c r="A2144" s="42" t="s">
        <v>41</v>
      </c>
      <c r="B2144" s="42" t="s">
        <v>41</v>
      </c>
      <c r="C2144" s="43" t="s">
        <v>56</v>
      </c>
      <c r="D2144" s="43" t="s">
        <v>10</v>
      </c>
      <c r="E2144" s="45">
        <v>2019</v>
      </c>
      <c r="F2144" s="45" t="s">
        <v>76</v>
      </c>
      <c r="G2144" s="45" t="s">
        <v>328</v>
      </c>
      <c r="H2144" s="45" t="s">
        <v>179</v>
      </c>
      <c r="I2144" s="50" t="s">
        <v>149</v>
      </c>
      <c r="J2144" s="50" t="s">
        <v>547</v>
      </c>
      <c r="K2144" s="50" t="s">
        <v>547</v>
      </c>
      <c r="L2144" s="48">
        <v>1122.2</v>
      </c>
      <c r="M2144" s="48">
        <v>4005.28</v>
      </c>
    </row>
    <row r="2145" spans="1:13" ht="14.25" x14ac:dyDescent="0.2">
      <c r="A2145" s="42" t="s">
        <v>41</v>
      </c>
      <c r="B2145" s="42" t="s">
        <v>41</v>
      </c>
      <c r="C2145" s="43" t="s">
        <v>56</v>
      </c>
      <c r="D2145" s="43" t="s">
        <v>10</v>
      </c>
      <c r="E2145" s="45">
        <v>2019</v>
      </c>
      <c r="F2145" s="45" t="s">
        <v>76</v>
      </c>
      <c r="G2145" s="45" t="s">
        <v>328</v>
      </c>
      <c r="H2145" s="45" t="s">
        <v>179</v>
      </c>
      <c r="I2145" s="50" t="s">
        <v>382</v>
      </c>
      <c r="J2145" s="50" t="s">
        <v>545</v>
      </c>
      <c r="K2145" s="50" t="s">
        <v>545</v>
      </c>
      <c r="L2145" s="48">
        <v>1122.2</v>
      </c>
      <c r="M2145" s="48">
        <v>3714.92</v>
      </c>
    </row>
    <row r="2146" spans="1:13" ht="14.25" x14ac:dyDescent="0.2">
      <c r="A2146" s="42" t="s">
        <v>41</v>
      </c>
      <c r="B2146" s="42" t="s">
        <v>41</v>
      </c>
      <c r="C2146" s="43" t="s">
        <v>56</v>
      </c>
      <c r="D2146" s="43" t="s">
        <v>10</v>
      </c>
      <c r="E2146" s="45">
        <v>2019</v>
      </c>
      <c r="F2146" s="45" t="s">
        <v>76</v>
      </c>
      <c r="G2146" s="45" t="s">
        <v>328</v>
      </c>
      <c r="H2146" s="45" t="s">
        <v>179</v>
      </c>
      <c r="I2146" s="50" t="s">
        <v>365</v>
      </c>
      <c r="J2146" s="50" t="s">
        <v>545</v>
      </c>
      <c r="K2146" s="50" t="s">
        <v>545</v>
      </c>
      <c r="L2146" s="48">
        <v>1122.2</v>
      </c>
      <c r="M2146" s="48">
        <v>3112.55</v>
      </c>
    </row>
    <row r="2147" spans="1:13" ht="14.25" x14ac:dyDescent="0.2">
      <c r="A2147" s="42" t="s">
        <v>41</v>
      </c>
      <c r="B2147" s="42" t="s">
        <v>41</v>
      </c>
      <c r="C2147" s="43" t="s">
        <v>56</v>
      </c>
      <c r="D2147" s="43" t="s">
        <v>10</v>
      </c>
      <c r="E2147" s="45">
        <v>2019</v>
      </c>
      <c r="F2147" s="45" t="s">
        <v>76</v>
      </c>
      <c r="G2147" s="45" t="s">
        <v>328</v>
      </c>
      <c r="H2147" s="45" t="s">
        <v>179</v>
      </c>
      <c r="I2147" s="50" t="s">
        <v>149</v>
      </c>
      <c r="J2147" s="50" t="s">
        <v>547</v>
      </c>
      <c r="K2147" s="50" t="s">
        <v>547</v>
      </c>
      <c r="L2147" s="48">
        <v>1122.2</v>
      </c>
      <c r="M2147" s="48">
        <v>3112.55</v>
      </c>
    </row>
    <row r="2148" spans="1:13" ht="14.25" x14ac:dyDescent="0.2">
      <c r="A2148" s="42" t="s">
        <v>41</v>
      </c>
      <c r="B2148" s="42" t="s">
        <v>41</v>
      </c>
      <c r="C2148" s="43" t="s">
        <v>56</v>
      </c>
      <c r="D2148" s="43" t="s">
        <v>10</v>
      </c>
      <c r="E2148" s="45">
        <v>2019</v>
      </c>
      <c r="F2148" s="45" t="s">
        <v>76</v>
      </c>
      <c r="G2148" s="45" t="s">
        <v>328</v>
      </c>
      <c r="H2148" s="45" t="s">
        <v>179</v>
      </c>
      <c r="I2148" s="50" t="s">
        <v>626</v>
      </c>
      <c r="J2148" s="50" t="s">
        <v>545</v>
      </c>
      <c r="K2148" s="50" t="s">
        <v>545</v>
      </c>
      <c r="L2148" s="48">
        <v>1122.2</v>
      </c>
      <c r="M2148" s="48">
        <v>3112.55</v>
      </c>
    </row>
    <row r="2149" spans="1:13" ht="14.25" x14ac:dyDescent="0.2">
      <c r="A2149" s="42" t="s">
        <v>41</v>
      </c>
      <c r="B2149" s="42" t="s">
        <v>41</v>
      </c>
      <c r="C2149" s="43" t="s">
        <v>56</v>
      </c>
      <c r="D2149" s="43" t="s">
        <v>10</v>
      </c>
      <c r="E2149" s="45">
        <v>2019</v>
      </c>
      <c r="F2149" s="45" t="s">
        <v>76</v>
      </c>
      <c r="G2149" s="45" t="s">
        <v>328</v>
      </c>
      <c r="H2149" s="45" t="s">
        <v>179</v>
      </c>
      <c r="I2149" s="50" t="s">
        <v>285</v>
      </c>
      <c r="J2149" s="50" t="s">
        <v>634</v>
      </c>
      <c r="K2149" s="50" t="s">
        <v>634</v>
      </c>
      <c r="L2149" s="48">
        <v>1122.2</v>
      </c>
      <c r="M2149" s="48">
        <v>4005.28</v>
      </c>
    </row>
    <row r="2150" spans="1:13" ht="14.25" x14ac:dyDescent="0.2">
      <c r="A2150" s="42" t="s">
        <v>41</v>
      </c>
      <c r="B2150" s="42" t="s">
        <v>41</v>
      </c>
      <c r="C2150" s="43" t="s">
        <v>56</v>
      </c>
      <c r="D2150" s="43" t="s">
        <v>10</v>
      </c>
      <c r="E2150" s="45">
        <v>2019</v>
      </c>
      <c r="F2150" s="45" t="s">
        <v>76</v>
      </c>
      <c r="G2150" s="45" t="s">
        <v>328</v>
      </c>
      <c r="H2150" s="45" t="s">
        <v>179</v>
      </c>
      <c r="I2150" s="50" t="s">
        <v>375</v>
      </c>
      <c r="J2150" s="50" t="s">
        <v>547</v>
      </c>
      <c r="K2150" s="50" t="s">
        <v>547</v>
      </c>
      <c r="L2150" s="48">
        <v>1122.2</v>
      </c>
      <c r="M2150" s="48">
        <v>3112.55</v>
      </c>
    </row>
    <row r="2151" spans="1:13" ht="14.25" x14ac:dyDescent="0.2">
      <c r="A2151" s="42" t="s">
        <v>41</v>
      </c>
      <c r="B2151" s="42" t="s">
        <v>41</v>
      </c>
      <c r="C2151" s="43" t="s">
        <v>56</v>
      </c>
      <c r="D2151" s="43" t="s">
        <v>10</v>
      </c>
      <c r="E2151" s="45">
        <v>2019</v>
      </c>
      <c r="F2151" s="45" t="s">
        <v>76</v>
      </c>
      <c r="G2151" s="45" t="s">
        <v>328</v>
      </c>
      <c r="H2151" s="45" t="s">
        <v>179</v>
      </c>
      <c r="I2151" s="50" t="s">
        <v>372</v>
      </c>
      <c r="J2151" s="50" t="s">
        <v>547</v>
      </c>
      <c r="K2151" s="50" t="s">
        <v>547</v>
      </c>
      <c r="L2151" s="48">
        <v>1122.2</v>
      </c>
      <c r="M2151" s="48">
        <v>3112.55</v>
      </c>
    </row>
    <row r="2152" spans="1:13" ht="14.25" x14ac:dyDescent="0.2">
      <c r="A2152" s="42" t="s">
        <v>41</v>
      </c>
      <c r="B2152" s="42" t="s">
        <v>41</v>
      </c>
      <c r="C2152" s="43" t="s">
        <v>56</v>
      </c>
      <c r="D2152" s="43" t="s">
        <v>10</v>
      </c>
      <c r="E2152" s="45">
        <v>2019</v>
      </c>
      <c r="F2152" s="45" t="s">
        <v>76</v>
      </c>
      <c r="G2152" s="45" t="s">
        <v>328</v>
      </c>
      <c r="H2152" s="45" t="s">
        <v>179</v>
      </c>
      <c r="I2152" s="50" t="s">
        <v>399</v>
      </c>
      <c r="J2152" s="50" t="s">
        <v>634</v>
      </c>
      <c r="K2152" s="50" t="s">
        <v>634</v>
      </c>
      <c r="L2152" s="48">
        <v>1122.2</v>
      </c>
      <c r="M2152" s="48">
        <v>3112.55</v>
      </c>
    </row>
    <row r="2153" spans="1:13" ht="14.25" x14ac:dyDescent="0.2">
      <c r="A2153" s="42" t="s">
        <v>41</v>
      </c>
      <c r="B2153" s="42" t="s">
        <v>41</v>
      </c>
      <c r="C2153" s="43" t="s">
        <v>56</v>
      </c>
      <c r="D2153" s="43" t="s">
        <v>10</v>
      </c>
      <c r="E2153" s="45">
        <v>2019</v>
      </c>
      <c r="F2153" s="45" t="s">
        <v>76</v>
      </c>
      <c r="G2153" s="45" t="s">
        <v>328</v>
      </c>
      <c r="H2153" s="45" t="s">
        <v>179</v>
      </c>
      <c r="I2153" s="50" t="s">
        <v>398</v>
      </c>
      <c r="J2153" s="50" t="s">
        <v>545</v>
      </c>
      <c r="K2153" s="50" t="s">
        <v>545</v>
      </c>
      <c r="L2153" s="48">
        <v>1122.2</v>
      </c>
      <c r="M2153" s="48">
        <v>3112.55</v>
      </c>
    </row>
    <row r="2154" spans="1:13" ht="14.25" x14ac:dyDescent="0.2">
      <c r="A2154" s="42" t="s">
        <v>41</v>
      </c>
      <c r="B2154" s="42" t="s">
        <v>41</v>
      </c>
      <c r="C2154" s="43" t="s">
        <v>56</v>
      </c>
      <c r="D2154" s="43" t="s">
        <v>10</v>
      </c>
      <c r="E2154" s="45">
        <v>2019</v>
      </c>
      <c r="F2154" s="45" t="s">
        <v>76</v>
      </c>
      <c r="G2154" s="45" t="s">
        <v>328</v>
      </c>
      <c r="H2154" s="45" t="s">
        <v>179</v>
      </c>
      <c r="I2154" s="50" t="s">
        <v>400</v>
      </c>
      <c r="J2154" s="50" t="s">
        <v>545</v>
      </c>
      <c r="K2154" s="50" t="s">
        <v>545</v>
      </c>
      <c r="L2154" s="48">
        <v>1122.2</v>
      </c>
      <c r="M2154" s="48">
        <v>3814.15</v>
      </c>
    </row>
    <row r="2155" spans="1:13" ht="14.25" x14ac:dyDescent="0.2">
      <c r="A2155" s="42" t="s">
        <v>41</v>
      </c>
      <c r="B2155" s="42" t="s">
        <v>41</v>
      </c>
      <c r="C2155" s="43" t="s">
        <v>56</v>
      </c>
      <c r="D2155" s="43" t="s">
        <v>10</v>
      </c>
      <c r="E2155" s="45">
        <v>2019</v>
      </c>
      <c r="F2155" s="45" t="s">
        <v>76</v>
      </c>
      <c r="G2155" s="45" t="s">
        <v>328</v>
      </c>
      <c r="H2155" s="45" t="s">
        <v>179</v>
      </c>
      <c r="I2155" s="50" t="s">
        <v>386</v>
      </c>
      <c r="J2155" s="50" t="s">
        <v>547</v>
      </c>
      <c r="K2155" s="50" t="s">
        <v>547</v>
      </c>
      <c r="L2155" s="48">
        <v>1122.2</v>
      </c>
      <c r="M2155" s="48">
        <v>3112.55</v>
      </c>
    </row>
    <row r="2156" spans="1:13" ht="14.25" x14ac:dyDescent="0.2">
      <c r="A2156" s="42" t="s">
        <v>41</v>
      </c>
      <c r="B2156" s="42" t="s">
        <v>41</v>
      </c>
      <c r="C2156" s="43" t="s">
        <v>56</v>
      </c>
      <c r="D2156" s="43" t="s">
        <v>10</v>
      </c>
      <c r="E2156" s="45">
        <v>2019</v>
      </c>
      <c r="F2156" s="45" t="s">
        <v>76</v>
      </c>
      <c r="G2156" s="45" t="s">
        <v>328</v>
      </c>
      <c r="H2156" s="45" t="s">
        <v>179</v>
      </c>
      <c r="I2156" s="50" t="s">
        <v>354</v>
      </c>
      <c r="J2156" s="50" t="s">
        <v>545</v>
      </c>
      <c r="K2156" s="50" t="s">
        <v>545</v>
      </c>
      <c r="L2156" s="48">
        <v>1122.2</v>
      </c>
      <c r="M2156" s="48">
        <v>3814.15</v>
      </c>
    </row>
    <row r="2157" spans="1:13" ht="14.25" x14ac:dyDescent="0.2">
      <c r="A2157" s="42" t="s">
        <v>41</v>
      </c>
      <c r="B2157" s="42" t="s">
        <v>41</v>
      </c>
      <c r="C2157" s="43" t="s">
        <v>56</v>
      </c>
      <c r="D2157" s="43" t="s">
        <v>10</v>
      </c>
      <c r="E2157" s="45">
        <v>2019</v>
      </c>
      <c r="F2157" s="45" t="s">
        <v>76</v>
      </c>
      <c r="G2157" s="45" t="s">
        <v>328</v>
      </c>
      <c r="H2157" s="45" t="s">
        <v>179</v>
      </c>
      <c r="I2157" s="50" t="s">
        <v>367</v>
      </c>
      <c r="J2157" s="50" t="s">
        <v>545</v>
      </c>
      <c r="K2157" s="50" t="s">
        <v>545</v>
      </c>
      <c r="L2157" s="48">
        <v>1122.2</v>
      </c>
      <c r="M2157" s="48">
        <v>3814.15</v>
      </c>
    </row>
    <row r="2158" spans="1:13" ht="14.25" x14ac:dyDescent="0.2">
      <c r="A2158" s="42" t="s">
        <v>41</v>
      </c>
      <c r="B2158" s="42" t="s">
        <v>41</v>
      </c>
      <c r="C2158" s="43" t="s">
        <v>56</v>
      </c>
      <c r="D2158" s="43" t="s">
        <v>10</v>
      </c>
      <c r="E2158" s="45">
        <v>2019</v>
      </c>
      <c r="F2158" s="45" t="s">
        <v>76</v>
      </c>
      <c r="G2158" s="45" t="s">
        <v>328</v>
      </c>
      <c r="H2158" s="45" t="s">
        <v>179</v>
      </c>
      <c r="I2158" s="50" t="s">
        <v>348</v>
      </c>
      <c r="J2158" s="50" t="s">
        <v>545</v>
      </c>
      <c r="K2158" s="50" t="s">
        <v>545</v>
      </c>
      <c r="L2158" s="48">
        <v>1122.2</v>
      </c>
      <c r="M2158" s="48">
        <v>3112.55</v>
      </c>
    </row>
    <row r="2159" spans="1:13" ht="14.25" x14ac:dyDescent="0.2">
      <c r="A2159" s="42" t="s">
        <v>41</v>
      </c>
      <c r="B2159" s="42" t="s">
        <v>41</v>
      </c>
      <c r="C2159" s="43" t="s">
        <v>56</v>
      </c>
      <c r="D2159" s="43" t="s">
        <v>10</v>
      </c>
      <c r="E2159" s="45">
        <v>2019</v>
      </c>
      <c r="F2159" s="45" t="s">
        <v>76</v>
      </c>
      <c r="G2159" s="45" t="s">
        <v>328</v>
      </c>
      <c r="H2159" s="45" t="s">
        <v>179</v>
      </c>
      <c r="I2159" s="50" t="s">
        <v>391</v>
      </c>
      <c r="J2159" s="50" t="s">
        <v>545</v>
      </c>
      <c r="K2159" s="50" t="s">
        <v>545</v>
      </c>
      <c r="L2159" s="48">
        <v>1122.2</v>
      </c>
      <c r="M2159" s="48">
        <v>3814.15</v>
      </c>
    </row>
    <row r="2160" spans="1:13" ht="14.25" x14ac:dyDescent="0.2">
      <c r="A2160" s="42" t="s">
        <v>41</v>
      </c>
      <c r="B2160" s="42" t="s">
        <v>41</v>
      </c>
      <c r="C2160" s="43" t="s">
        <v>56</v>
      </c>
      <c r="D2160" s="43" t="s">
        <v>10</v>
      </c>
      <c r="E2160" s="45">
        <v>2019</v>
      </c>
      <c r="F2160" s="45" t="s">
        <v>76</v>
      </c>
      <c r="G2160" s="45" t="s">
        <v>328</v>
      </c>
      <c r="H2160" s="45" t="s">
        <v>179</v>
      </c>
      <c r="I2160" s="50" t="s">
        <v>340</v>
      </c>
      <c r="J2160" s="50" t="s">
        <v>545</v>
      </c>
      <c r="K2160" s="50" t="s">
        <v>545</v>
      </c>
      <c r="L2160" s="48">
        <v>1122.2</v>
      </c>
      <c r="M2160" s="48">
        <v>3112.55</v>
      </c>
    </row>
    <row r="2161" spans="1:13" ht="14.25" x14ac:dyDescent="0.2">
      <c r="A2161" s="42" t="s">
        <v>41</v>
      </c>
      <c r="B2161" s="42" t="s">
        <v>41</v>
      </c>
      <c r="C2161" s="43" t="s">
        <v>56</v>
      </c>
      <c r="D2161" s="43" t="s">
        <v>10</v>
      </c>
      <c r="E2161" s="45">
        <v>2019</v>
      </c>
      <c r="F2161" s="45" t="s">
        <v>76</v>
      </c>
      <c r="G2161" s="45" t="s">
        <v>328</v>
      </c>
      <c r="H2161" s="45" t="s">
        <v>179</v>
      </c>
      <c r="I2161" s="50" t="s">
        <v>151</v>
      </c>
      <c r="J2161" s="50" t="s">
        <v>548</v>
      </c>
      <c r="K2161" s="50" t="s">
        <v>548</v>
      </c>
      <c r="L2161" s="48">
        <v>1122.2</v>
      </c>
      <c r="M2161" s="48">
        <v>4005.28</v>
      </c>
    </row>
    <row r="2162" spans="1:13" ht="14.25" x14ac:dyDescent="0.2">
      <c r="A2162" s="42" t="s">
        <v>41</v>
      </c>
      <c r="B2162" s="42" t="s">
        <v>41</v>
      </c>
      <c r="C2162" s="43" t="s">
        <v>56</v>
      </c>
      <c r="D2162" s="43" t="s">
        <v>10</v>
      </c>
      <c r="E2162" s="45">
        <v>2019</v>
      </c>
      <c r="F2162" s="45" t="s">
        <v>76</v>
      </c>
      <c r="G2162" s="45" t="s">
        <v>328</v>
      </c>
      <c r="H2162" s="45" t="s">
        <v>179</v>
      </c>
      <c r="I2162" s="50" t="s">
        <v>622</v>
      </c>
      <c r="J2162" s="50" t="s">
        <v>545</v>
      </c>
      <c r="K2162" s="50" t="s">
        <v>545</v>
      </c>
      <c r="L2162" s="48">
        <v>1122.2</v>
      </c>
      <c r="M2162" s="48">
        <v>3112.55</v>
      </c>
    </row>
    <row r="2163" spans="1:13" ht="14.25" x14ac:dyDescent="0.2">
      <c r="A2163" s="42" t="s">
        <v>41</v>
      </c>
      <c r="B2163" s="42" t="s">
        <v>41</v>
      </c>
      <c r="C2163" s="43" t="s">
        <v>56</v>
      </c>
      <c r="D2163" s="43" t="s">
        <v>10</v>
      </c>
      <c r="E2163" s="45">
        <v>2019</v>
      </c>
      <c r="F2163" s="45" t="s">
        <v>76</v>
      </c>
      <c r="G2163" s="45" t="s">
        <v>328</v>
      </c>
      <c r="H2163" s="45" t="s">
        <v>179</v>
      </c>
      <c r="I2163" s="50" t="s">
        <v>625</v>
      </c>
      <c r="J2163" s="50" t="s">
        <v>545</v>
      </c>
      <c r="K2163" s="50" t="s">
        <v>545</v>
      </c>
      <c r="L2163" s="48">
        <v>1122.2</v>
      </c>
      <c r="M2163" s="48">
        <v>3112.55</v>
      </c>
    </row>
    <row r="2164" spans="1:13" ht="14.25" x14ac:dyDescent="0.2">
      <c r="A2164" s="42" t="s">
        <v>41</v>
      </c>
      <c r="B2164" s="42" t="s">
        <v>41</v>
      </c>
      <c r="C2164" s="43" t="s">
        <v>56</v>
      </c>
      <c r="D2164" s="43" t="s">
        <v>10</v>
      </c>
      <c r="E2164" s="45">
        <v>2019</v>
      </c>
      <c r="F2164" s="45" t="s">
        <v>76</v>
      </c>
      <c r="G2164" s="45" t="s">
        <v>328</v>
      </c>
      <c r="H2164" s="45" t="s">
        <v>179</v>
      </c>
      <c r="I2164" s="50" t="s">
        <v>145</v>
      </c>
      <c r="J2164" s="50" t="s">
        <v>545</v>
      </c>
      <c r="K2164" s="50" t="s">
        <v>545</v>
      </c>
      <c r="L2164" s="48">
        <v>1122.2</v>
      </c>
      <c r="M2164" s="48">
        <v>3112.55</v>
      </c>
    </row>
    <row r="2165" spans="1:13" ht="14.25" x14ac:dyDescent="0.2">
      <c r="A2165" s="42" t="s">
        <v>41</v>
      </c>
      <c r="B2165" s="42" t="s">
        <v>41</v>
      </c>
      <c r="C2165" s="43" t="s">
        <v>56</v>
      </c>
      <c r="D2165" s="43" t="s">
        <v>10</v>
      </c>
      <c r="E2165" s="45">
        <v>2019</v>
      </c>
      <c r="F2165" s="45" t="s">
        <v>76</v>
      </c>
      <c r="G2165" s="45" t="s">
        <v>328</v>
      </c>
      <c r="H2165" s="45" t="s">
        <v>179</v>
      </c>
      <c r="I2165" s="50" t="s">
        <v>332</v>
      </c>
      <c r="J2165" s="50" t="s">
        <v>545</v>
      </c>
      <c r="K2165" s="50" t="s">
        <v>545</v>
      </c>
      <c r="L2165" s="48">
        <v>1122.2</v>
      </c>
      <c r="M2165" s="48">
        <v>3112.55</v>
      </c>
    </row>
    <row r="2166" spans="1:13" ht="14.25" x14ac:dyDescent="0.2">
      <c r="A2166" s="42" t="s">
        <v>41</v>
      </c>
      <c r="B2166" s="42" t="s">
        <v>41</v>
      </c>
      <c r="C2166" s="43" t="s">
        <v>56</v>
      </c>
      <c r="D2166" s="43" t="s">
        <v>10</v>
      </c>
      <c r="E2166" s="45">
        <v>2019</v>
      </c>
      <c r="F2166" s="45" t="s">
        <v>76</v>
      </c>
      <c r="G2166" s="45" t="s">
        <v>328</v>
      </c>
      <c r="H2166" s="45" t="s">
        <v>179</v>
      </c>
      <c r="I2166" s="50" t="s">
        <v>364</v>
      </c>
      <c r="J2166" s="50" t="s">
        <v>547</v>
      </c>
      <c r="K2166" s="50" t="s">
        <v>547</v>
      </c>
      <c r="L2166" s="48">
        <v>1122.2</v>
      </c>
      <c r="M2166" s="48">
        <v>3112.55</v>
      </c>
    </row>
    <row r="2167" spans="1:13" ht="14.25" x14ac:dyDescent="0.2">
      <c r="A2167" s="42" t="s">
        <v>41</v>
      </c>
      <c r="B2167" s="42" t="s">
        <v>41</v>
      </c>
      <c r="C2167" s="43" t="s">
        <v>56</v>
      </c>
      <c r="D2167" s="43" t="s">
        <v>10</v>
      </c>
      <c r="E2167" s="45">
        <v>2019</v>
      </c>
      <c r="F2167" s="45" t="s">
        <v>76</v>
      </c>
      <c r="G2167" s="45" t="s">
        <v>328</v>
      </c>
      <c r="H2167" s="45" t="s">
        <v>179</v>
      </c>
      <c r="I2167" s="50" t="s">
        <v>398</v>
      </c>
      <c r="J2167" s="50" t="s">
        <v>545</v>
      </c>
      <c r="K2167" s="50" t="s">
        <v>545</v>
      </c>
      <c r="L2167" s="48">
        <v>1122.2</v>
      </c>
      <c r="M2167" s="48">
        <v>3112.55</v>
      </c>
    </row>
    <row r="2168" spans="1:13" ht="14.25" x14ac:dyDescent="0.2">
      <c r="A2168" s="42" t="s">
        <v>41</v>
      </c>
      <c r="B2168" s="42" t="s">
        <v>41</v>
      </c>
      <c r="C2168" s="43" t="s">
        <v>56</v>
      </c>
      <c r="D2168" s="43" t="s">
        <v>10</v>
      </c>
      <c r="E2168" s="45">
        <v>2019</v>
      </c>
      <c r="F2168" s="45" t="s">
        <v>76</v>
      </c>
      <c r="G2168" s="45" t="s">
        <v>328</v>
      </c>
      <c r="H2168" s="45" t="s">
        <v>179</v>
      </c>
      <c r="I2168" s="50" t="s">
        <v>154</v>
      </c>
      <c r="J2168" s="50" t="s">
        <v>545</v>
      </c>
      <c r="K2168" s="50" t="s">
        <v>545</v>
      </c>
      <c r="L2168" s="48">
        <v>1122.2</v>
      </c>
      <c r="M2168" s="48">
        <v>3112.55</v>
      </c>
    </row>
    <row r="2169" spans="1:13" ht="14.25" x14ac:dyDescent="0.2">
      <c r="A2169" s="42" t="s">
        <v>41</v>
      </c>
      <c r="B2169" s="42" t="s">
        <v>41</v>
      </c>
      <c r="C2169" s="43" t="s">
        <v>56</v>
      </c>
      <c r="D2169" s="43" t="s">
        <v>10</v>
      </c>
      <c r="E2169" s="45">
        <v>2019</v>
      </c>
      <c r="F2169" s="45" t="s">
        <v>76</v>
      </c>
      <c r="G2169" s="45" t="s">
        <v>328</v>
      </c>
      <c r="H2169" s="45" t="s">
        <v>179</v>
      </c>
      <c r="I2169" s="50" t="s">
        <v>372</v>
      </c>
      <c r="J2169" s="50" t="s">
        <v>547</v>
      </c>
      <c r="K2169" s="50" t="s">
        <v>547</v>
      </c>
      <c r="L2169" s="48">
        <v>1122.2</v>
      </c>
      <c r="M2169" s="48">
        <v>3112.55</v>
      </c>
    </row>
    <row r="2170" spans="1:13" ht="14.25" x14ac:dyDescent="0.2">
      <c r="A2170" s="42" t="s">
        <v>41</v>
      </c>
      <c r="B2170" s="42" t="s">
        <v>41</v>
      </c>
      <c r="C2170" s="43" t="s">
        <v>56</v>
      </c>
      <c r="D2170" s="43" t="s">
        <v>10</v>
      </c>
      <c r="E2170" s="45">
        <v>2019</v>
      </c>
      <c r="F2170" s="45" t="s">
        <v>76</v>
      </c>
      <c r="G2170" s="45" t="s">
        <v>328</v>
      </c>
      <c r="H2170" s="45" t="s">
        <v>179</v>
      </c>
      <c r="I2170" s="50" t="s">
        <v>401</v>
      </c>
      <c r="J2170" s="50" t="s">
        <v>634</v>
      </c>
      <c r="K2170" s="50" t="s">
        <v>634</v>
      </c>
      <c r="L2170" s="48">
        <v>1122.2</v>
      </c>
      <c r="M2170" s="48">
        <v>3112.55</v>
      </c>
    </row>
    <row r="2171" spans="1:13" ht="14.25" x14ac:dyDescent="0.2">
      <c r="A2171" s="42" t="s">
        <v>41</v>
      </c>
      <c r="B2171" s="42" t="s">
        <v>41</v>
      </c>
      <c r="C2171" s="43" t="s">
        <v>56</v>
      </c>
      <c r="D2171" s="43" t="s">
        <v>10</v>
      </c>
      <c r="E2171" s="45">
        <v>2019</v>
      </c>
      <c r="F2171" s="45" t="s">
        <v>76</v>
      </c>
      <c r="G2171" s="45" t="s">
        <v>328</v>
      </c>
      <c r="H2171" s="45" t="s">
        <v>179</v>
      </c>
      <c r="I2171" s="50" t="s">
        <v>402</v>
      </c>
      <c r="J2171" s="50" t="s">
        <v>547</v>
      </c>
      <c r="K2171" s="50" t="s">
        <v>547</v>
      </c>
      <c r="L2171" s="48">
        <v>1122.2</v>
      </c>
      <c r="M2171" s="48">
        <v>3112.55</v>
      </c>
    </row>
    <row r="2172" spans="1:13" ht="14.25" x14ac:dyDescent="0.2">
      <c r="A2172" s="42" t="s">
        <v>41</v>
      </c>
      <c r="B2172" s="42" t="s">
        <v>41</v>
      </c>
      <c r="C2172" s="43" t="s">
        <v>56</v>
      </c>
      <c r="D2172" s="43" t="s">
        <v>10</v>
      </c>
      <c r="E2172" s="45">
        <v>2019</v>
      </c>
      <c r="F2172" s="45" t="s">
        <v>76</v>
      </c>
      <c r="G2172" s="45" t="s">
        <v>328</v>
      </c>
      <c r="H2172" s="45" t="s">
        <v>179</v>
      </c>
      <c r="I2172" s="50" t="s">
        <v>367</v>
      </c>
      <c r="J2172" s="50" t="s">
        <v>545</v>
      </c>
      <c r="K2172" s="50" t="s">
        <v>545</v>
      </c>
      <c r="L2172" s="48">
        <v>1122.2</v>
      </c>
      <c r="M2172" s="48">
        <v>3112.55</v>
      </c>
    </row>
    <row r="2173" spans="1:13" ht="14.25" x14ac:dyDescent="0.2">
      <c r="A2173" s="42" t="s">
        <v>41</v>
      </c>
      <c r="B2173" s="42" t="s">
        <v>41</v>
      </c>
      <c r="C2173" s="43" t="s">
        <v>56</v>
      </c>
      <c r="D2173" s="43" t="s">
        <v>10</v>
      </c>
      <c r="E2173" s="45">
        <v>2019</v>
      </c>
      <c r="F2173" s="45" t="s">
        <v>76</v>
      </c>
      <c r="G2173" s="45" t="s">
        <v>328</v>
      </c>
      <c r="H2173" s="45" t="s">
        <v>179</v>
      </c>
      <c r="I2173" s="50" t="s">
        <v>375</v>
      </c>
      <c r="J2173" s="50" t="s">
        <v>545</v>
      </c>
      <c r="K2173" s="50" t="s">
        <v>545</v>
      </c>
      <c r="L2173" s="48">
        <v>1122.2</v>
      </c>
      <c r="M2173" s="48">
        <v>3112.55</v>
      </c>
    </row>
    <row r="2174" spans="1:13" ht="14.25" x14ac:dyDescent="0.2">
      <c r="A2174" s="42" t="s">
        <v>41</v>
      </c>
      <c r="B2174" s="42" t="s">
        <v>41</v>
      </c>
      <c r="C2174" s="43" t="s">
        <v>56</v>
      </c>
      <c r="D2174" s="43" t="s">
        <v>10</v>
      </c>
      <c r="E2174" s="45">
        <v>2019</v>
      </c>
      <c r="F2174" s="45" t="s">
        <v>76</v>
      </c>
      <c r="G2174" s="45" t="s">
        <v>328</v>
      </c>
      <c r="H2174" s="45" t="s">
        <v>179</v>
      </c>
      <c r="I2174" s="50" t="s">
        <v>357</v>
      </c>
      <c r="J2174" s="50" t="s">
        <v>545</v>
      </c>
      <c r="K2174" s="50" t="s">
        <v>545</v>
      </c>
      <c r="L2174" s="48">
        <v>1122.2</v>
      </c>
      <c r="M2174" s="48">
        <v>3112.55</v>
      </c>
    </row>
    <row r="2175" spans="1:13" ht="14.25" x14ac:dyDescent="0.2">
      <c r="A2175" s="42" t="s">
        <v>41</v>
      </c>
      <c r="B2175" s="42" t="s">
        <v>41</v>
      </c>
      <c r="C2175" s="43" t="s">
        <v>56</v>
      </c>
      <c r="D2175" s="43" t="s">
        <v>10</v>
      </c>
      <c r="E2175" s="45">
        <v>2019</v>
      </c>
      <c r="F2175" s="45" t="s">
        <v>76</v>
      </c>
      <c r="G2175" s="45" t="s">
        <v>328</v>
      </c>
      <c r="H2175" s="45" t="s">
        <v>179</v>
      </c>
      <c r="I2175" s="50" t="s">
        <v>349</v>
      </c>
      <c r="J2175" s="50" t="s">
        <v>547</v>
      </c>
      <c r="K2175" s="50" t="s">
        <v>547</v>
      </c>
      <c r="L2175" s="48">
        <v>1122.2</v>
      </c>
      <c r="M2175" s="48">
        <v>3112.55</v>
      </c>
    </row>
    <row r="2176" spans="1:13" ht="14.25" x14ac:dyDescent="0.2">
      <c r="A2176" s="42" t="s">
        <v>41</v>
      </c>
      <c r="B2176" s="42" t="s">
        <v>41</v>
      </c>
      <c r="C2176" s="43" t="s">
        <v>56</v>
      </c>
      <c r="D2176" s="43" t="s">
        <v>10</v>
      </c>
      <c r="E2176" s="45">
        <v>2019</v>
      </c>
      <c r="F2176" s="45" t="s">
        <v>76</v>
      </c>
      <c r="G2176" s="45" t="s">
        <v>328</v>
      </c>
      <c r="H2176" s="45" t="s">
        <v>179</v>
      </c>
      <c r="I2176" s="50" t="s">
        <v>380</v>
      </c>
      <c r="J2176" s="50" t="s">
        <v>545</v>
      </c>
      <c r="K2176" s="50" t="s">
        <v>545</v>
      </c>
      <c r="L2176" s="48">
        <v>1122.2</v>
      </c>
      <c r="M2176" s="48">
        <v>3112.55</v>
      </c>
    </row>
    <row r="2177" spans="1:13" ht="14.25" x14ac:dyDescent="0.2">
      <c r="A2177" s="42" t="s">
        <v>41</v>
      </c>
      <c r="B2177" s="42" t="s">
        <v>41</v>
      </c>
      <c r="C2177" s="43" t="s">
        <v>56</v>
      </c>
      <c r="D2177" s="43" t="s">
        <v>10</v>
      </c>
      <c r="E2177" s="45">
        <v>2019</v>
      </c>
      <c r="F2177" s="45" t="s">
        <v>76</v>
      </c>
      <c r="G2177" s="45" t="s">
        <v>328</v>
      </c>
      <c r="H2177" s="45" t="s">
        <v>179</v>
      </c>
      <c r="I2177" s="50" t="s">
        <v>154</v>
      </c>
      <c r="J2177" s="50" t="s">
        <v>545</v>
      </c>
      <c r="K2177" s="50" t="s">
        <v>545</v>
      </c>
      <c r="L2177" s="48">
        <v>1122.2</v>
      </c>
      <c r="M2177" s="48">
        <v>3112.55</v>
      </c>
    </row>
    <row r="2178" spans="1:13" ht="14.25" x14ac:dyDescent="0.2">
      <c r="A2178" s="42" t="s">
        <v>41</v>
      </c>
      <c r="B2178" s="42" t="s">
        <v>41</v>
      </c>
      <c r="C2178" s="43" t="s">
        <v>56</v>
      </c>
      <c r="D2178" s="43" t="s">
        <v>10</v>
      </c>
      <c r="E2178" s="45">
        <v>2019</v>
      </c>
      <c r="F2178" s="45" t="s">
        <v>76</v>
      </c>
      <c r="G2178" s="45" t="s">
        <v>328</v>
      </c>
      <c r="H2178" s="45" t="s">
        <v>179</v>
      </c>
      <c r="I2178" s="50" t="s">
        <v>389</v>
      </c>
      <c r="J2178" s="50" t="s">
        <v>545</v>
      </c>
      <c r="K2178" s="50" t="s">
        <v>545</v>
      </c>
      <c r="L2178" s="48">
        <v>1122.2</v>
      </c>
      <c r="M2178" s="48">
        <v>3112.55</v>
      </c>
    </row>
    <row r="2179" spans="1:13" ht="14.25" x14ac:dyDescent="0.2">
      <c r="A2179" s="42" t="s">
        <v>41</v>
      </c>
      <c r="B2179" s="42" t="s">
        <v>41</v>
      </c>
      <c r="C2179" s="43" t="s">
        <v>56</v>
      </c>
      <c r="D2179" s="43" t="s">
        <v>10</v>
      </c>
      <c r="E2179" s="45">
        <v>2019</v>
      </c>
      <c r="F2179" s="45" t="s">
        <v>76</v>
      </c>
      <c r="G2179" s="45" t="s">
        <v>328</v>
      </c>
      <c r="H2179" s="45" t="s">
        <v>179</v>
      </c>
      <c r="I2179" s="50" t="s">
        <v>625</v>
      </c>
      <c r="J2179" s="50" t="s">
        <v>545</v>
      </c>
      <c r="K2179" s="50" t="s">
        <v>545</v>
      </c>
      <c r="L2179" s="48">
        <v>1122.2</v>
      </c>
      <c r="M2179" s="48">
        <v>3112.55</v>
      </c>
    </row>
    <row r="2180" spans="1:13" ht="14.25" x14ac:dyDescent="0.2">
      <c r="A2180" s="42" t="s">
        <v>41</v>
      </c>
      <c r="B2180" s="42" t="s">
        <v>41</v>
      </c>
      <c r="C2180" s="43" t="s">
        <v>56</v>
      </c>
      <c r="D2180" s="43" t="s">
        <v>10</v>
      </c>
      <c r="E2180" s="45">
        <v>2019</v>
      </c>
      <c r="F2180" s="45" t="s">
        <v>76</v>
      </c>
      <c r="G2180" s="45" t="s">
        <v>328</v>
      </c>
      <c r="H2180" s="45" t="s">
        <v>179</v>
      </c>
      <c r="I2180" s="50" t="s">
        <v>397</v>
      </c>
      <c r="J2180" s="50" t="s">
        <v>545</v>
      </c>
      <c r="K2180" s="50" t="s">
        <v>545</v>
      </c>
      <c r="L2180" s="48">
        <v>1122.2</v>
      </c>
      <c r="M2180" s="48">
        <v>3112.55</v>
      </c>
    </row>
    <row r="2181" spans="1:13" ht="14.25" x14ac:dyDescent="0.2">
      <c r="A2181" s="42" t="s">
        <v>41</v>
      </c>
      <c r="B2181" s="42" t="s">
        <v>41</v>
      </c>
      <c r="C2181" s="43" t="s">
        <v>56</v>
      </c>
      <c r="D2181" s="43" t="s">
        <v>10</v>
      </c>
      <c r="E2181" s="45">
        <v>2019</v>
      </c>
      <c r="F2181" s="45" t="s">
        <v>76</v>
      </c>
      <c r="G2181" s="45" t="s">
        <v>328</v>
      </c>
      <c r="H2181" s="45" t="s">
        <v>179</v>
      </c>
      <c r="I2181" s="50" t="s">
        <v>361</v>
      </c>
      <c r="J2181" s="50" t="s">
        <v>546</v>
      </c>
      <c r="K2181" s="50" t="s">
        <v>546</v>
      </c>
      <c r="L2181" s="48">
        <v>1122.2</v>
      </c>
      <c r="M2181" s="48">
        <v>3112.55</v>
      </c>
    </row>
    <row r="2182" spans="1:13" ht="14.25" x14ac:dyDescent="0.2">
      <c r="A2182" s="42" t="s">
        <v>41</v>
      </c>
      <c r="B2182" s="42" t="s">
        <v>41</v>
      </c>
      <c r="C2182" s="43" t="s">
        <v>56</v>
      </c>
      <c r="D2182" s="43" t="s">
        <v>10</v>
      </c>
      <c r="E2182" s="45">
        <v>2019</v>
      </c>
      <c r="F2182" s="45" t="s">
        <v>76</v>
      </c>
      <c r="G2182" s="45" t="s">
        <v>328</v>
      </c>
      <c r="H2182" s="45" t="s">
        <v>179</v>
      </c>
      <c r="I2182" s="50" t="s">
        <v>143</v>
      </c>
      <c r="J2182" s="50" t="s">
        <v>545</v>
      </c>
      <c r="K2182" s="50" t="s">
        <v>545</v>
      </c>
      <c r="L2182" s="48">
        <v>1122.2</v>
      </c>
      <c r="M2182" s="48">
        <v>3112.55</v>
      </c>
    </row>
    <row r="2183" spans="1:13" ht="14.25" x14ac:dyDescent="0.2">
      <c r="A2183" s="42" t="s">
        <v>41</v>
      </c>
      <c r="B2183" s="42" t="s">
        <v>41</v>
      </c>
      <c r="C2183" s="43" t="s">
        <v>56</v>
      </c>
      <c r="D2183" s="43" t="s">
        <v>10</v>
      </c>
      <c r="E2183" s="45">
        <v>2019</v>
      </c>
      <c r="F2183" s="45" t="s">
        <v>76</v>
      </c>
      <c r="G2183" s="45" t="s">
        <v>328</v>
      </c>
      <c r="H2183" s="45" t="s">
        <v>179</v>
      </c>
      <c r="I2183" s="50" t="s">
        <v>143</v>
      </c>
      <c r="J2183" s="50" t="s">
        <v>634</v>
      </c>
      <c r="K2183" s="50" t="s">
        <v>634</v>
      </c>
      <c r="L2183" s="48">
        <v>1122.2</v>
      </c>
      <c r="M2183" s="48">
        <v>3112.55</v>
      </c>
    </row>
    <row r="2184" spans="1:13" ht="14.25" x14ac:dyDescent="0.2">
      <c r="A2184" s="42" t="s">
        <v>41</v>
      </c>
      <c r="B2184" s="42" t="s">
        <v>41</v>
      </c>
      <c r="C2184" s="43" t="s">
        <v>56</v>
      </c>
      <c r="D2184" s="43" t="s">
        <v>10</v>
      </c>
      <c r="E2184" s="45">
        <v>2019</v>
      </c>
      <c r="F2184" s="45" t="s">
        <v>76</v>
      </c>
      <c r="G2184" s="45" t="s">
        <v>328</v>
      </c>
      <c r="H2184" s="45" t="s">
        <v>179</v>
      </c>
      <c r="I2184" s="50" t="s">
        <v>345</v>
      </c>
      <c r="J2184" s="50" t="s">
        <v>545</v>
      </c>
      <c r="K2184" s="50" t="s">
        <v>545</v>
      </c>
      <c r="L2184" s="48">
        <v>1122.2</v>
      </c>
      <c r="M2184" s="48">
        <v>3112.55</v>
      </c>
    </row>
    <row r="2185" spans="1:13" ht="14.25" x14ac:dyDescent="0.2">
      <c r="A2185" s="42" t="s">
        <v>41</v>
      </c>
      <c r="B2185" s="42" t="s">
        <v>41</v>
      </c>
      <c r="C2185" s="43" t="s">
        <v>56</v>
      </c>
      <c r="D2185" s="43" t="s">
        <v>10</v>
      </c>
      <c r="E2185" s="45">
        <v>2019</v>
      </c>
      <c r="F2185" s="45" t="s">
        <v>76</v>
      </c>
      <c r="G2185" s="45" t="s">
        <v>328</v>
      </c>
      <c r="H2185" s="45" t="s">
        <v>179</v>
      </c>
      <c r="I2185" s="50" t="s">
        <v>336</v>
      </c>
      <c r="J2185" s="50" t="s">
        <v>545</v>
      </c>
      <c r="K2185" s="50" t="s">
        <v>545</v>
      </c>
      <c r="L2185" s="48">
        <v>1122.2</v>
      </c>
      <c r="M2185" s="48">
        <v>3112.55</v>
      </c>
    </row>
    <row r="2186" spans="1:13" ht="14.25" x14ac:dyDescent="0.2">
      <c r="A2186" s="42" t="s">
        <v>41</v>
      </c>
      <c r="B2186" s="42" t="s">
        <v>41</v>
      </c>
      <c r="C2186" s="43" t="s">
        <v>56</v>
      </c>
      <c r="D2186" s="43" t="s">
        <v>10</v>
      </c>
      <c r="E2186" s="45">
        <v>2019</v>
      </c>
      <c r="F2186" s="45" t="s">
        <v>76</v>
      </c>
      <c r="G2186" s="45" t="s">
        <v>328</v>
      </c>
      <c r="H2186" s="45" t="s">
        <v>179</v>
      </c>
      <c r="I2186" s="50" t="s">
        <v>151</v>
      </c>
      <c r="J2186" s="50" t="s">
        <v>545</v>
      </c>
      <c r="K2186" s="50" t="s">
        <v>545</v>
      </c>
      <c r="L2186" s="48">
        <v>1122.2</v>
      </c>
      <c r="M2186" s="48">
        <v>3112.55</v>
      </c>
    </row>
    <row r="2187" spans="1:13" ht="14.25" x14ac:dyDescent="0.2">
      <c r="A2187" s="42" t="s">
        <v>41</v>
      </c>
      <c r="B2187" s="42" t="s">
        <v>41</v>
      </c>
      <c r="C2187" s="43" t="s">
        <v>56</v>
      </c>
      <c r="D2187" s="43" t="s">
        <v>10</v>
      </c>
      <c r="E2187" s="45">
        <v>2019</v>
      </c>
      <c r="F2187" s="45" t="s">
        <v>76</v>
      </c>
      <c r="G2187" s="45" t="s">
        <v>328</v>
      </c>
      <c r="H2187" s="45" t="s">
        <v>179</v>
      </c>
      <c r="I2187" s="50" t="s">
        <v>289</v>
      </c>
      <c r="J2187" s="50" t="s">
        <v>545</v>
      </c>
      <c r="K2187" s="50" t="s">
        <v>545</v>
      </c>
      <c r="L2187" s="48">
        <v>1122.2</v>
      </c>
      <c r="M2187" s="48">
        <v>3112.55</v>
      </c>
    </row>
    <row r="2188" spans="1:13" ht="14.25" x14ac:dyDescent="0.2">
      <c r="A2188" s="42" t="s">
        <v>41</v>
      </c>
      <c r="B2188" s="42" t="s">
        <v>41</v>
      </c>
      <c r="C2188" s="43" t="s">
        <v>56</v>
      </c>
      <c r="D2188" s="43" t="s">
        <v>10</v>
      </c>
      <c r="E2188" s="45">
        <v>2019</v>
      </c>
      <c r="F2188" s="45" t="s">
        <v>76</v>
      </c>
      <c r="G2188" s="45" t="s">
        <v>328</v>
      </c>
      <c r="H2188" s="45" t="s">
        <v>179</v>
      </c>
      <c r="I2188" s="50" t="s">
        <v>152</v>
      </c>
      <c r="J2188" s="50" t="s">
        <v>545</v>
      </c>
      <c r="K2188" s="50" t="s">
        <v>545</v>
      </c>
      <c r="L2188" s="48">
        <v>1122.2</v>
      </c>
      <c r="M2188" s="48">
        <v>3112.55</v>
      </c>
    </row>
    <row r="2189" spans="1:13" ht="14.25" x14ac:dyDescent="0.2">
      <c r="A2189" s="42" t="s">
        <v>41</v>
      </c>
      <c r="B2189" s="42" t="s">
        <v>41</v>
      </c>
      <c r="C2189" s="43" t="s">
        <v>56</v>
      </c>
      <c r="D2189" s="43" t="s">
        <v>7</v>
      </c>
      <c r="E2189" s="45">
        <v>2020</v>
      </c>
      <c r="F2189" s="45" t="s">
        <v>80</v>
      </c>
      <c r="G2189" s="45" t="s">
        <v>518</v>
      </c>
      <c r="H2189" s="45" t="s">
        <v>173</v>
      </c>
      <c r="I2189" s="43" t="s">
        <v>302</v>
      </c>
      <c r="J2189" s="45" t="s">
        <v>544</v>
      </c>
      <c r="K2189" s="45" t="s">
        <v>544</v>
      </c>
      <c r="L2189" s="48">
        <v>1422.19</v>
      </c>
      <c r="M2189" s="48">
        <v>2577.8535999999999</v>
      </c>
    </row>
    <row r="2190" spans="1:13" ht="14.25" x14ac:dyDescent="0.2">
      <c r="A2190" s="42" t="s">
        <v>41</v>
      </c>
      <c r="B2190" s="42" t="s">
        <v>41</v>
      </c>
      <c r="C2190" s="43" t="s">
        <v>56</v>
      </c>
      <c r="D2190" s="43" t="s">
        <v>7</v>
      </c>
      <c r="E2190" s="45">
        <v>2020</v>
      </c>
      <c r="F2190" s="45" t="s">
        <v>80</v>
      </c>
      <c r="G2190" s="45" t="s">
        <v>518</v>
      </c>
      <c r="H2190" s="45" t="s">
        <v>257</v>
      </c>
      <c r="I2190" s="43" t="s">
        <v>302</v>
      </c>
      <c r="J2190" s="45" t="s">
        <v>544</v>
      </c>
      <c r="K2190" s="45" t="s">
        <v>544</v>
      </c>
      <c r="L2190" s="48">
        <v>2188.42</v>
      </c>
      <c r="M2190" s="48">
        <v>1785.2952</v>
      </c>
    </row>
    <row r="2191" spans="1:13" ht="14.25" x14ac:dyDescent="0.2">
      <c r="A2191" s="42" t="s">
        <v>41</v>
      </c>
      <c r="B2191" s="42" t="s">
        <v>41</v>
      </c>
      <c r="C2191" s="43" t="s">
        <v>56</v>
      </c>
      <c r="D2191" s="43" t="s">
        <v>7</v>
      </c>
      <c r="E2191" s="45">
        <v>2020</v>
      </c>
      <c r="F2191" s="45" t="s">
        <v>80</v>
      </c>
      <c r="G2191" s="45" t="s">
        <v>518</v>
      </c>
      <c r="H2191" s="45" t="s">
        <v>173</v>
      </c>
      <c r="I2191" s="43" t="s">
        <v>302</v>
      </c>
      <c r="J2191" s="45" t="s">
        <v>544</v>
      </c>
      <c r="K2191" s="45" t="s">
        <v>544</v>
      </c>
      <c r="L2191" s="48">
        <v>1122.19</v>
      </c>
      <c r="M2191" s="48">
        <v>2577.8535999999999</v>
      </c>
    </row>
    <row r="2192" spans="1:13" ht="14.25" x14ac:dyDescent="0.2">
      <c r="A2192" s="42" t="s">
        <v>41</v>
      </c>
      <c r="B2192" s="42" t="s">
        <v>41</v>
      </c>
      <c r="C2192" s="43" t="s">
        <v>56</v>
      </c>
      <c r="D2192" s="43" t="s">
        <v>7</v>
      </c>
      <c r="E2192" s="45">
        <v>2020</v>
      </c>
      <c r="F2192" s="45" t="s">
        <v>80</v>
      </c>
      <c r="G2192" s="45" t="s">
        <v>518</v>
      </c>
      <c r="H2192" s="45" t="s">
        <v>257</v>
      </c>
      <c r="I2192" s="43" t="s">
        <v>302</v>
      </c>
      <c r="J2192" s="45" t="s">
        <v>544</v>
      </c>
      <c r="K2192" s="45" t="s">
        <v>544</v>
      </c>
      <c r="L2192" s="48">
        <v>2188.42</v>
      </c>
      <c r="M2192" s="48">
        <v>1434.2952</v>
      </c>
    </row>
    <row r="2193" spans="1:13" ht="14.25" x14ac:dyDescent="0.2">
      <c r="A2193" s="42" t="s">
        <v>41</v>
      </c>
      <c r="B2193" s="42" t="s">
        <v>41</v>
      </c>
      <c r="C2193" s="43" t="s">
        <v>56</v>
      </c>
      <c r="D2193" s="43" t="s">
        <v>7</v>
      </c>
      <c r="E2193" s="45">
        <v>2020</v>
      </c>
      <c r="F2193" s="45" t="s">
        <v>80</v>
      </c>
      <c r="G2193" s="45" t="s">
        <v>518</v>
      </c>
      <c r="H2193" s="45" t="s">
        <v>173</v>
      </c>
      <c r="I2193" s="43" t="s">
        <v>302</v>
      </c>
      <c r="J2193" s="45" t="s">
        <v>544</v>
      </c>
      <c r="K2193" s="45" t="s">
        <v>544</v>
      </c>
      <c r="L2193" s="48">
        <v>2188.42</v>
      </c>
      <c r="M2193" s="48">
        <v>2577.8535999999999</v>
      </c>
    </row>
    <row r="2194" spans="1:13" ht="14.25" x14ac:dyDescent="0.2">
      <c r="A2194" s="42" t="s">
        <v>41</v>
      </c>
      <c r="B2194" s="42" t="s">
        <v>41</v>
      </c>
      <c r="C2194" s="43" t="s">
        <v>56</v>
      </c>
      <c r="D2194" s="43" t="s">
        <v>7</v>
      </c>
      <c r="E2194" s="45">
        <v>2020</v>
      </c>
      <c r="F2194" s="45" t="s">
        <v>80</v>
      </c>
      <c r="G2194" s="45" t="s">
        <v>518</v>
      </c>
      <c r="H2194" s="45" t="s">
        <v>173</v>
      </c>
      <c r="I2194" s="43" t="s">
        <v>302</v>
      </c>
      <c r="J2194" s="45" t="s">
        <v>544</v>
      </c>
      <c r="K2194" s="45" t="s">
        <v>544</v>
      </c>
      <c r="L2194" s="48">
        <v>2188.42</v>
      </c>
      <c r="M2194" s="48">
        <v>2577.8535999999999</v>
      </c>
    </row>
    <row r="2195" spans="1:13" ht="14.25" x14ac:dyDescent="0.2">
      <c r="A2195" s="42" t="s">
        <v>41</v>
      </c>
      <c r="B2195" s="42" t="s">
        <v>41</v>
      </c>
      <c r="C2195" s="43" t="s">
        <v>56</v>
      </c>
      <c r="D2195" s="43" t="s">
        <v>7</v>
      </c>
      <c r="E2195" s="45">
        <v>2020</v>
      </c>
      <c r="F2195" s="45" t="s">
        <v>80</v>
      </c>
      <c r="G2195" s="45" t="s">
        <v>518</v>
      </c>
      <c r="H2195" s="45" t="s">
        <v>173</v>
      </c>
      <c r="I2195" s="43" t="s">
        <v>302</v>
      </c>
      <c r="J2195" s="45" t="s">
        <v>544</v>
      </c>
      <c r="K2195" s="45" t="s">
        <v>544</v>
      </c>
      <c r="L2195" s="48">
        <v>2188.42</v>
      </c>
      <c r="M2195" s="48">
        <v>2577.8535999999999</v>
      </c>
    </row>
    <row r="2196" spans="1:13" ht="14.25" x14ac:dyDescent="0.2">
      <c r="A2196" s="42" t="s">
        <v>41</v>
      </c>
      <c r="B2196" s="42" t="s">
        <v>41</v>
      </c>
      <c r="C2196" s="43" t="s">
        <v>56</v>
      </c>
      <c r="D2196" s="43" t="s">
        <v>7</v>
      </c>
      <c r="E2196" s="45">
        <v>2020</v>
      </c>
      <c r="F2196" s="45" t="s">
        <v>80</v>
      </c>
      <c r="G2196" s="45" t="s">
        <v>518</v>
      </c>
      <c r="H2196" s="45" t="s">
        <v>173</v>
      </c>
      <c r="I2196" s="43" t="s">
        <v>302</v>
      </c>
      <c r="J2196" s="45" t="s">
        <v>544</v>
      </c>
      <c r="K2196" s="45" t="s">
        <v>544</v>
      </c>
      <c r="L2196" s="48">
        <v>1122.19</v>
      </c>
      <c r="M2196" s="48">
        <v>2577.8535999999999</v>
      </c>
    </row>
    <row r="2197" spans="1:13" ht="14.25" x14ac:dyDescent="0.2">
      <c r="A2197" s="42" t="s">
        <v>41</v>
      </c>
      <c r="B2197" s="42" t="s">
        <v>41</v>
      </c>
      <c r="C2197" s="43" t="s">
        <v>56</v>
      </c>
      <c r="D2197" s="43" t="s">
        <v>7</v>
      </c>
      <c r="E2197" s="45">
        <v>2020</v>
      </c>
      <c r="F2197" s="45" t="s">
        <v>80</v>
      </c>
      <c r="G2197" s="45" t="s">
        <v>518</v>
      </c>
      <c r="H2197" s="45" t="s">
        <v>257</v>
      </c>
      <c r="I2197" s="43" t="s">
        <v>302</v>
      </c>
      <c r="J2197" s="45" t="s">
        <v>544</v>
      </c>
      <c r="K2197" s="45" t="s">
        <v>544</v>
      </c>
      <c r="L2197" s="48">
        <v>1122.19</v>
      </c>
      <c r="M2197" s="48">
        <v>1485.5652</v>
      </c>
    </row>
    <row r="2198" spans="1:13" ht="14.25" x14ac:dyDescent="0.2">
      <c r="A2198" s="42" t="s">
        <v>41</v>
      </c>
      <c r="B2198" s="42" t="s">
        <v>41</v>
      </c>
      <c r="C2198" s="43" t="s">
        <v>56</v>
      </c>
      <c r="D2198" s="43" t="s">
        <v>7</v>
      </c>
      <c r="E2198" s="45">
        <v>2020</v>
      </c>
      <c r="F2198" s="45" t="s">
        <v>80</v>
      </c>
      <c r="G2198" s="45" t="s">
        <v>518</v>
      </c>
      <c r="H2198" s="45" t="s">
        <v>257</v>
      </c>
      <c r="I2198" s="43" t="s">
        <v>84</v>
      </c>
      <c r="J2198" s="45" t="s">
        <v>544</v>
      </c>
      <c r="K2198" s="45" t="s">
        <v>544</v>
      </c>
      <c r="L2198" s="48">
        <v>2188.42</v>
      </c>
      <c r="M2198" s="48">
        <v>1434.2952</v>
      </c>
    </row>
    <row r="2199" spans="1:13" ht="14.25" x14ac:dyDescent="0.2">
      <c r="A2199" s="42" t="s">
        <v>41</v>
      </c>
      <c r="B2199" s="42" t="s">
        <v>41</v>
      </c>
      <c r="C2199" s="43" t="s">
        <v>56</v>
      </c>
      <c r="D2199" s="43" t="s">
        <v>7</v>
      </c>
      <c r="E2199" s="45">
        <v>2020</v>
      </c>
      <c r="F2199" s="45" t="s">
        <v>80</v>
      </c>
      <c r="G2199" s="45" t="s">
        <v>518</v>
      </c>
      <c r="H2199" s="45" t="s">
        <v>173</v>
      </c>
      <c r="I2199" s="43" t="s">
        <v>84</v>
      </c>
      <c r="J2199" s="45" t="s">
        <v>544</v>
      </c>
      <c r="K2199" s="45" t="s">
        <v>544</v>
      </c>
      <c r="L2199" s="48">
        <v>1122.19</v>
      </c>
      <c r="M2199" s="48">
        <v>2577.8535999999999</v>
      </c>
    </row>
    <row r="2200" spans="1:13" ht="14.25" x14ac:dyDescent="0.2">
      <c r="A2200" s="42" t="s">
        <v>41</v>
      </c>
      <c r="B2200" s="42" t="s">
        <v>41</v>
      </c>
      <c r="C2200" s="43" t="s">
        <v>56</v>
      </c>
      <c r="D2200" s="43" t="s">
        <v>7</v>
      </c>
      <c r="E2200" s="45">
        <v>2020</v>
      </c>
      <c r="F2200" s="45" t="s">
        <v>80</v>
      </c>
      <c r="G2200" s="45" t="s">
        <v>518</v>
      </c>
      <c r="H2200" s="45" t="s">
        <v>257</v>
      </c>
      <c r="I2200" s="43" t="s">
        <v>153</v>
      </c>
      <c r="J2200" s="45" t="s">
        <v>544</v>
      </c>
      <c r="K2200" s="45" t="s">
        <v>544</v>
      </c>
      <c r="L2200" s="48">
        <v>2188.42</v>
      </c>
      <c r="M2200" s="48">
        <v>1434.2952</v>
      </c>
    </row>
    <row r="2201" spans="1:13" ht="14.25" x14ac:dyDescent="0.2">
      <c r="A2201" s="42" t="s">
        <v>41</v>
      </c>
      <c r="B2201" s="42" t="s">
        <v>41</v>
      </c>
      <c r="C2201" s="43" t="s">
        <v>56</v>
      </c>
      <c r="D2201" s="43" t="s">
        <v>7</v>
      </c>
      <c r="E2201" s="45">
        <v>2020</v>
      </c>
      <c r="F2201" s="45" t="s">
        <v>80</v>
      </c>
      <c r="G2201" s="45" t="s">
        <v>518</v>
      </c>
      <c r="H2201" s="45" t="s">
        <v>173</v>
      </c>
      <c r="I2201" s="43" t="s">
        <v>302</v>
      </c>
      <c r="J2201" s="45" t="s">
        <v>544</v>
      </c>
      <c r="K2201" s="45" t="s">
        <v>544</v>
      </c>
      <c r="L2201" s="48">
        <v>1122.19</v>
      </c>
      <c r="M2201" s="48">
        <v>2897.8535999999999</v>
      </c>
    </row>
    <row r="2202" spans="1:13" ht="14.25" x14ac:dyDescent="0.2">
      <c r="A2202" s="42" t="s">
        <v>41</v>
      </c>
      <c r="B2202" s="42" t="s">
        <v>41</v>
      </c>
      <c r="C2202" s="43" t="s">
        <v>56</v>
      </c>
      <c r="D2202" s="43" t="s">
        <v>7</v>
      </c>
      <c r="E2202" s="45">
        <v>2020</v>
      </c>
      <c r="F2202" s="45" t="s">
        <v>80</v>
      </c>
      <c r="G2202" s="45" t="s">
        <v>518</v>
      </c>
      <c r="H2202" s="45" t="s">
        <v>257</v>
      </c>
      <c r="I2202" s="43" t="s">
        <v>302</v>
      </c>
      <c r="J2202" s="45" t="s">
        <v>544</v>
      </c>
      <c r="K2202" s="45" t="s">
        <v>544</v>
      </c>
      <c r="L2202" s="48">
        <v>2188.42</v>
      </c>
      <c r="M2202" s="48">
        <v>1485.5652</v>
      </c>
    </row>
    <row r="2203" spans="1:13" ht="14.25" x14ac:dyDescent="0.2">
      <c r="A2203" s="42" t="s">
        <v>41</v>
      </c>
      <c r="B2203" s="42" t="s">
        <v>41</v>
      </c>
      <c r="C2203" s="43" t="s">
        <v>56</v>
      </c>
      <c r="D2203" s="43" t="s">
        <v>7</v>
      </c>
      <c r="E2203" s="45">
        <v>2020</v>
      </c>
      <c r="F2203" s="45" t="s">
        <v>80</v>
      </c>
      <c r="G2203" s="45" t="s">
        <v>518</v>
      </c>
      <c r="H2203" s="45" t="s">
        <v>173</v>
      </c>
      <c r="I2203" s="43" t="s">
        <v>302</v>
      </c>
      <c r="J2203" s="45" t="s">
        <v>544</v>
      </c>
      <c r="K2203" s="45" t="s">
        <v>544</v>
      </c>
      <c r="L2203" s="48">
        <v>2188.42</v>
      </c>
      <c r="M2203" s="48">
        <v>2577.8535999999999</v>
      </c>
    </row>
    <row r="2204" spans="1:13" ht="14.25" x14ac:dyDescent="0.2">
      <c r="A2204" s="42" t="s">
        <v>41</v>
      </c>
      <c r="B2204" s="42" t="s">
        <v>41</v>
      </c>
      <c r="C2204" s="43" t="s">
        <v>56</v>
      </c>
      <c r="D2204" s="43" t="s">
        <v>7</v>
      </c>
      <c r="E2204" s="45">
        <v>2020</v>
      </c>
      <c r="F2204" s="45" t="s">
        <v>80</v>
      </c>
      <c r="G2204" s="45" t="s">
        <v>518</v>
      </c>
      <c r="H2204" s="45" t="s">
        <v>173</v>
      </c>
      <c r="I2204" s="43" t="s">
        <v>302</v>
      </c>
      <c r="J2204" s="45" t="s">
        <v>544</v>
      </c>
      <c r="K2204" s="45" t="s">
        <v>544</v>
      </c>
      <c r="L2204" s="48">
        <v>1122.19</v>
      </c>
      <c r="M2204" s="48">
        <v>2577.8535999999999</v>
      </c>
    </row>
    <row r="2205" spans="1:13" ht="14.25" x14ac:dyDescent="0.2">
      <c r="A2205" s="42" t="s">
        <v>41</v>
      </c>
      <c r="B2205" s="42" t="s">
        <v>41</v>
      </c>
      <c r="C2205" s="43" t="s">
        <v>56</v>
      </c>
      <c r="D2205" s="43" t="s">
        <v>7</v>
      </c>
      <c r="E2205" s="45">
        <v>2020</v>
      </c>
      <c r="F2205" s="45" t="s">
        <v>80</v>
      </c>
      <c r="G2205" s="45" t="s">
        <v>518</v>
      </c>
      <c r="H2205" s="45" t="s">
        <v>257</v>
      </c>
      <c r="I2205" s="43" t="s">
        <v>302</v>
      </c>
      <c r="J2205" s="45" t="s">
        <v>544</v>
      </c>
      <c r="K2205" s="45" t="s">
        <v>544</v>
      </c>
      <c r="L2205" s="48">
        <v>2188.42</v>
      </c>
      <c r="M2205" s="48">
        <v>1434.2952</v>
      </c>
    </row>
    <row r="2206" spans="1:13" ht="14.25" x14ac:dyDescent="0.2">
      <c r="A2206" s="42" t="s">
        <v>41</v>
      </c>
      <c r="B2206" s="42" t="s">
        <v>41</v>
      </c>
      <c r="C2206" s="43" t="s">
        <v>56</v>
      </c>
      <c r="D2206" s="43" t="s">
        <v>7</v>
      </c>
      <c r="E2206" s="45">
        <v>2020</v>
      </c>
      <c r="F2206" s="45" t="s">
        <v>80</v>
      </c>
      <c r="G2206" s="45" t="s">
        <v>518</v>
      </c>
      <c r="H2206" s="45" t="s">
        <v>173</v>
      </c>
      <c r="I2206" s="43" t="s">
        <v>142</v>
      </c>
      <c r="J2206" s="45" t="s">
        <v>544</v>
      </c>
      <c r="K2206" s="45" t="s">
        <v>544</v>
      </c>
      <c r="L2206" s="48">
        <v>1122.19</v>
      </c>
      <c r="M2206" s="48">
        <v>2577.8535999999999</v>
      </c>
    </row>
    <row r="2207" spans="1:13" ht="14.25" x14ac:dyDescent="0.2">
      <c r="A2207" s="42" t="s">
        <v>41</v>
      </c>
      <c r="B2207" s="42" t="s">
        <v>41</v>
      </c>
      <c r="C2207" s="43" t="s">
        <v>56</v>
      </c>
      <c r="D2207" s="43" t="s">
        <v>7</v>
      </c>
      <c r="E2207" s="45">
        <v>2020</v>
      </c>
      <c r="F2207" s="45" t="s">
        <v>80</v>
      </c>
      <c r="G2207" s="45" t="s">
        <v>518</v>
      </c>
      <c r="H2207" s="45" t="s">
        <v>257</v>
      </c>
      <c r="I2207" s="43" t="s">
        <v>84</v>
      </c>
      <c r="J2207" s="45" t="s">
        <v>544</v>
      </c>
      <c r="K2207" s="45" t="s">
        <v>544</v>
      </c>
      <c r="L2207" s="48">
        <v>1122.19</v>
      </c>
      <c r="M2207" s="48">
        <v>1434.2952</v>
      </c>
    </row>
    <row r="2208" spans="1:13" ht="14.25" x14ac:dyDescent="0.2">
      <c r="A2208" s="42" t="s">
        <v>41</v>
      </c>
      <c r="B2208" s="42" t="s">
        <v>41</v>
      </c>
      <c r="C2208" s="43" t="s">
        <v>56</v>
      </c>
      <c r="D2208" s="43" t="s">
        <v>7</v>
      </c>
      <c r="E2208" s="45">
        <v>2020</v>
      </c>
      <c r="F2208" s="45" t="s">
        <v>80</v>
      </c>
      <c r="G2208" s="45" t="s">
        <v>518</v>
      </c>
      <c r="H2208" s="45" t="s">
        <v>257</v>
      </c>
      <c r="I2208" s="43" t="s">
        <v>302</v>
      </c>
      <c r="J2208" s="45" t="s">
        <v>544</v>
      </c>
      <c r="K2208" s="45" t="s">
        <v>544</v>
      </c>
      <c r="L2208" s="48">
        <v>2188.42</v>
      </c>
      <c r="M2208" s="48">
        <v>1434.2952</v>
      </c>
    </row>
    <row r="2209" spans="1:13" ht="14.25" x14ac:dyDescent="0.2">
      <c r="A2209" s="42" t="s">
        <v>41</v>
      </c>
      <c r="B2209" s="42" t="s">
        <v>41</v>
      </c>
      <c r="C2209" s="43" t="s">
        <v>56</v>
      </c>
      <c r="D2209" s="43" t="s">
        <v>7</v>
      </c>
      <c r="E2209" s="45">
        <v>2020</v>
      </c>
      <c r="F2209" s="45" t="s">
        <v>80</v>
      </c>
      <c r="G2209" s="45" t="s">
        <v>518</v>
      </c>
      <c r="H2209" s="45" t="s">
        <v>173</v>
      </c>
      <c r="I2209" s="43" t="s">
        <v>302</v>
      </c>
      <c r="J2209" s="45" t="s">
        <v>544</v>
      </c>
      <c r="K2209" s="45" t="s">
        <v>544</v>
      </c>
      <c r="L2209" s="48">
        <v>1122.19</v>
      </c>
      <c r="M2209" s="48">
        <v>2577.8535999999999</v>
      </c>
    </row>
    <row r="2210" spans="1:13" ht="14.25" x14ac:dyDescent="0.2">
      <c r="A2210" s="42" t="s">
        <v>41</v>
      </c>
      <c r="B2210" s="42" t="s">
        <v>41</v>
      </c>
      <c r="C2210" s="43" t="s">
        <v>56</v>
      </c>
      <c r="D2210" s="43" t="s">
        <v>7</v>
      </c>
      <c r="E2210" s="45">
        <v>2020</v>
      </c>
      <c r="F2210" s="45" t="s">
        <v>80</v>
      </c>
      <c r="G2210" s="45" t="s">
        <v>518</v>
      </c>
      <c r="H2210" s="45" t="s">
        <v>257</v>
      </c>
      <c r="I2210" s="43" t="s">
        <v>302</v>
      </c>
      <c r="J2210" s="45" t="s">
        <v>544</v>
      </c>
      <c r="K2210" s="45" t="s">
        <v>544</v>
      </c>
      <c r="L2210" s="48">
        <v>2188.42</v>
      </c>
      <c r="M2210" s="48">
        <v>1434.2952</v>
      </c>
    </row>
    <row r="2211" spans="1:13" ht="14.25" x14ac:dyDescent="0.2">
      <c r="A2211" s="42" t="s">
        <v>41</v>
      </c>
      <c r="B2211" s="42" t="s">
        <v>41</v>
      </c>
      <c r="C2211" s="43" t="s">
        <v>56</v>
      </c>
      <c r="D2211" s="43" t="s">
        <v>7</v>
      </c>
      <c r="E2211" s="45">
        <v>2020</v>
      </c>
      <c r="F2211" s="45" t="s">
        <v>80</v>
      </c>
      <c r="G2211" s="45" t="s">
        <v>518</v>
      </c>
      <c r="H2211" s="45" t="s">
        <v>173</v>
      </c>
      <c r="I2211" s="43" t="s">
        <v>302</v>
      </c>
      <c r="J2211" s="45" t="s">
        <v>544</v>
      </c>
      <c r="K2211" s="45" t="s">
        <v>544</v>
      </c>
      <c r="L2211" s="48">
        <v>1122.19</v>
      </c>
      <c r="M2211" s="48">
        <v>2577.8535999999999</v>
      </c>
    </row>
    <row r="2212" spans="1:13" ht="14.25" x14ac:dyDescent="0.2">
      <c r="A2212" s="42" t="s">
        <v>41</v>
      </c>
      <c r="B2212" s="42" t="s">
        <v>41</v>
      </c>
      <c r="C2212" s="43" t="s">
        <v>56</v>
      </c>
      <c r="D2212" s="43" t="s">
        <v>7</v>
      </c>
      <c r="E2212" s="45">
        <v>2020</v>
      </c>
      <c r="F2212" s="45" t="s">
        <v>80</v>
      </c>
      <c r="G2212" s="45" t="s">
        <v>518</v>
      </c>
      <c r="H2212" s="45" t="s">
        <v>257</v>
      </c>
      <c r="I2212" s="43" t="s">
        <v>142</v>
      </c>
      <c r="J2212" s="45" t="s">
        <v>544</v>
      </c>
      <c r="K2212" s="45" t="s">
        <v>544</v>
      </c>
      <c r="L2212" s="48">
        <v>2188.42</v>
      </c>
      <c r="M2212" s="48">
        <v>1434.2952</v>
      </c>
    </row>
    <row r="2213" spans="1:13" ht="14.25" x14ac:dyDescent="0.2">
      <c r="A2213" s="42" t="s">
        <v>41</v>
      </c>
      <c r="B2213" s="42" t="s">
        <v>41</v>
      </c>
      <c r="C2213" s="43" t="s">
        <v>56</v>
      </c>
      <c r="D2213" s="43" t="s">
        <v>7</v>
      </c>
      <c r="E2213" s="45">
        <v>2020</v>
      </c>
      <c r="F2213" s="45" t="s">
        <v>80</v>
      </c>
      <c r="G2213" s="45" t="s">
        <v>518</v>
      </c>
      <c r="H2213" s="45" t="s">
        <v>173</v>
      </c>
      <c r="I2213" s="43" t="s">
        <v>302</v>
      </c>
      <c r="J2213" s="45" t="s">
        <v>544</v>
      </c>
      <c r="K2213" s="45" t="s">
        <v>544</v>
      </c>
      <c r="L2213" s="51">
        <v>1122.19</v>
      </c>
      <c r="M2213" s="48">
        <v>2577.8535999999999</v>
      </c>
    </row>
    <row r="2214" spans="1:13" ht="14.25" x14ac:dyDescent="0.2">
      <c r="A2214" s="42" t="s">
        <v>41</v>
      </c>
      <c r="B2214" s="42" t="s">
        <v>41</v>
      </c>
      <c r="C2214" s="43" t="s">
        <v>56</v>
      </c>
      <c r="D2214" s="43" t="s">
        <v>7</v>
      </c>
      <c r="E2214" s="49">
        <v>2020</v>
      </c>
      <c r="F2214" s="45" t="s">
        <v>80</v>
      </c>
      <c r="G2214" s="45" t="s">
        <v>518</v>
      </c>
      <c r="H2214" s="45" t="s">
        <v>257</v>
      </c>
      <c r="I2214" s="43" t="s">
        <v>153</v>
      </c>
      <c r="J2214" s="45" t="s">
        <v>544</v>
      </c>
      <c r="K2214" s="45" t="s">
        <v>544</v>
      </c>
      <c r="L2214" s="51">
        <v>1122.19</v>
      </c>
      <c r="M2214" s="51">
        <v>1434.2952</v>
      </c>
    </row>
    <row r="2215" spans="1:13" ht="14.25" x14ac:dyDescent="0.2">
      <c r="A2215" s="42" t="s">
        <v>41</v>
      </c>
      <c r="B2215" s="42" t="s">
        <v>41</v>
      </c>
      <c r="C2215" s="43" t="s">
        <v>56</v>
      </c>
      <c r="D2215" s="43" t="s">
        <v>7</v>
      </c>
      <c r="E2215" s="49">
        <v>2020</v>
      </c>
      <c r="F2215" s="45" t="s">
        <v>80</v>
      </c>
      <c r="G2215" s="45" t="s">
        <v>518</v>
      </c>
      <c r="H2215" s="45" t="s">
        <v>257</v>
      </c>
      <c r="I2215" s="52" t="s">
        <v>519</v>
      </c>
      <c r="J2215" s="45" t="s">
        <v>544</v>
      </c>
      <c r="K2215" s="45" t="s">
        <v>544</v>
      </c>
      <c r="L2215" s="51">
        <v>1122.19</v>
      </c>
      <c r="M2215" s="51">
        <v>1434.2952</v>
      </c>
    </row>
    <row r="2216" spans="1:13" ht="14.25" x14ac:dyDescent="0.2">
      <c r="A2216" s="42" t="s">
        <v>41</v>
      </c>
      <c r="B2216" s="42" t="s">
        <v>41</v>
      </c>
      <c r="C2216" s="43" t="s">
        <v>56</v>
      </c>
      <c r="D2216" s="43" t="s">
        <v>7</v>
      </c>
      <c r="E2216" s="49">
        <v>2020</v>
      </c>
      <c r="F2216" s="45" t="s">
        <v>80</v>
      </c>
      <c r="G2216" s="45" t="s">
        <v>518</v>
      </c>
      <c r="H2216" s="49" t="s">
        <v>283</v>
      </c>
      <c r="I2216" s="43" t="s">
        <v>520</v>
      </c>
      <c r="J2216" s="45" t="s">
        <v>544</v>
      </c>
      <c r="K2216" s="45" t="s">
        <v>544</v>
      </c>
      <c r="L2216" s="51">
        <v>1122.19</v>
      </c>
      <c r="M2216" s="51">
        <v>2634.0751</v>
      </c>
    </row>
    <row r="2217" spans="1:13" ht="14.25" x14ac:dyDescent="0.2">
      <c r="A2217" s="42" t="s">
        <v>41</v>
      </c>
      <c r="B2217" s="42" t="s">
        <v>41</v>
      </c>
      <c r="C2217" s="43" t="s">
        <v>56</v>
      </c>
      <c r="D2217" s="43" t="s">
        <v>30</v>
      </c>
      <c r="E2217" s="45">
        <v>2019</v>
      </c>
      <c r="F2217" s="45" t="s">
        <v>79</v>
      </c>
      <c r="G2217" s="49" t="s">
        <v>517</v>
      </c>
      <c r="H2217" s="45" t="s">
        <v>260</v>
      </c>
      <c r="I2217" s="53" t="s">
        <v>621</v>
      </c>
      <c r="J2217" s="45" t="s">
        <v>544</v>
      </c>
      <c r="K2217" s="45" t="s">
        <v>544</v>
      </c>
      <c r="L2217" s="48">
        <v>1292.24</v>
      </c>
      <c r="M2217" s="48">
        <v>2638.8234000000002</v>
      </c>
    </row>
    <row r="2218" spans="1:13" ht="14.25" x14ac:dyDescent="0.2">
      <c r="A2218" s="42" t="s">
        <v>41</v>
      </c>
      <c r="B2218" s="42" t="s">
        <v>41</v>
      </c>
      <c r="C2218" s="43" t="s">
        <v>56</v>
      </c>
      <c r="D2218" s="43" t="s">
        <v>30</v>
      </c>
      <c r="E2218" s="45">
        <v>2019</v>
      </c>
      <c r="F2218" s="45" t="s">
        <v>79</v>
      </c>
      <c r="G2218" s="49" t="s">
        <v>517</v>
      </c>
      <c r="H2218" s="49" t="s">
        <v>516</v>
      </c>
      <c r="I2218" s="53" t="s">
        <v>621</v>
      </c>
      <c r="J2218" s="45" t="s">
        <v>544</v>
      </c>
      <c r="K2218" s="45" t="s">
        <v>544</v>
      </c>
      <c r="L2218" s="48">
        <v>1996.56</v>
      </c>
      <c r="M2218" s="63">
        <v>4032.4146000000001</v>
      </c>
    </row>
    <row r="2219" spans="1:13" ht="14.25" x14ac:dyDescent="0.2">
      <c r="A2219" s="42" t="s">
        <v>41</v>
      </c>
      <c r="B2219" s="42" t="s">
        <v>41</v>
      </c>
      <c r="C2219" s="43" t="s">
        <v>56</v>
      </c>
      <c r="D2219" s="43" t="s">
        <v>30</v>
      </c>
      <c r="E2219" s="45">
        <v>2019</v>
      </c>
      <c r="F2219" s="45" t="s">
        <v>79</v>
      </c>
      <c r="G2219" s="49" t="s">
        <v>517</v>
      </c>
      <c r="H2219" s="49" t="s">
        <v>516</v>
      </c>
      <c r="I2219" s="53" t="s">
        <v>621</v>
      </c>
      <c r="J2219" s="45" t="s">
        <v>544</v>
      </c>
      <c r="K2219" s="45" t="s">
        <v>544</v>
      </c>
      <c r="L2219" s="48">
        <v>1996.56</v>
      </c>
      <c r="M2219" s="63">
        <v>4032.4146000000001</v>
      </c>
    </row>
    <row r="2220" spans="1:13" ht="14.25" x14ac:dyDescent="0.2">
      <c r="A2220" s="42" t="s">
        <v>41</v>
      </c>
      <c r="B2220" s="42" t="s">
        <v>41</v>
      </c>
      <c r="C2220" s="43" t="s">
        <v>56</v>
      </c>
      <c r="D2220" s="43" t="s">
        <v>30</v>
      </c>
      <c r="E2220" s="45">
        <v>2019</v>
      </c>
      <c r="F2220" s="45" t="s">
        <v>79</v>
      </c>
      <c r="G2220" s="49" t="s">
        <v>517</v>
      </c>
      <c r="H2220" s="45" t="s">
        <v>260</v>
      </c>
      <c r="I2220" s="53" t="s">
        <v>621</v>
      </c>
      <c r="J2220" s="45" t="s">
        <v>544</v>
      </c>
      <c r="K2220" s="45" t="s">
        <v>544</v>
      </c>
      <c r="L2220" s="48">
        <v>1292.24</v>
      </c>
      <c r="M2220" s="63">
        <v>2819.2233999999999</v>
      </c>
    </row>
    <row r="2221" spans="1:13" ht="14.25" x14ac:dyDescent="0.2">
      <c r="A2221" s="42" t="s">
        <v>41</v>
      </c>
      <c r="B2221" s="42" t="s">
        <v>41</v>
      </c>
      <c r="C2221" s="43" t="s">
        <v>56</v>
      </c>
      <c r="D2221" s="43" t="s">
        <v>30</v>
      </c>
      <c r="E2221" s="45">
        <v>2019</v>
      </c>
      <c r="F2221" s="45" t="s">
        <v>79</v>
      </c>
      <c r="G2221" s="49" t="s">
        <v>517</v>
      </c>
      <c r="H2221" s="45" t="s">
        <v>260</v>
      </c>
      <c r="I2221" s="53" t="s">
        <v>621</v>
      </c>
      <c r="J2221" s="45" t="s">
        <v>544</v>
      </c>
      <c r="K2221" s="45" t="s">
        <v>544</v>
      </c>
      <c r="L2221" s="48">
        <v>1292.24</v>
      </c>
      <c r="M2221" s="63">
        <v>2819.2233999999999</v>
      </c>
    </row>
    <row r="2222" spans="1:13" ht="14.25" x14ac:dyDescent="0.2">
      <c r="A2222" s="42" t="s">
        <v>41</v>
      </c>
      <c r="B2222" s="42" t="s">
        <v>41</v>
      </c>
      <c r="C2222" s="43" t="s">
        <v>56</v>
      </c>
      <c r="D2222" s="43" t="s">
        <v>9</v>
      </c>
      <c r="E2222" s="45">
        <v>2020</v>
      </c>
      <c r="F2222" s="45" t="s">
        <v>77</v>
      </c>
      <c r="G2222" s="45" t="s">
        <v>403</v>
      </c>
      <c r="H2222" s="49" t="s">
        <v>85</v>
      </c>
      <c r="I2222" s="43" t="s">
        <v>133</v>
      </c>
      <c r="J2222" s="45" t="s">
        <v>544</v>
      </c>
      <c r="K2222" s="45" t="s">
        <v>544</v>
      </c>
      <c r="L2222" s="48">
        <v>2327.5</v>
      </c>
      <c r="M2222" s="48">
        <v>2336.33</v>
      </c>
    </row>
    <row r="2223" spans="1:13" ht="14.25" x14ac:dyDescent="0.2">
      <c r="A2223" s="42" t="s">
        <v>41</v>
      </c>
      <c r="B2223" s="42" t="s">
        <v>41</v>
      </c>
      <c r="C2223" s="43" t="s">
        <v>56</v>
      </c>
      <c r="D2223" s="43" t="s">
        <v>9</v>
      </c>
      <c r="E2223" s="45">
        <v>2020</v>
      </c>
      <c r="F2223" s="45" t="s">
        <v>77</v>
      </c>
      <c r="G2223" s="45" t="s">
        <v>403</v>
      </c>
      <c r="H2223" s="49" t="s">
        <v>83</v>
      </c>
      <c r="I2223" s="43" t="s">
        <v>137</v>
      </c>
      <c r="J2223" s="45" t="s">
        <v>544</v>
      </c>
      <c r="K2223" s="45" t="s">
        <v>544</v>
      </c>
      <c r="L2223" s="48">
        <v>4415.1499999999996</v>
      </c>
      <c r="M2223" s="48">
        <v>1804.42</v>
      </c>
    </row>
    <row r="2224" spans="1:13" ht="14.25" x14ac:dyDescent="0.2">
      <c r="A2224" s="42" t="s">
        <v>41</v>
      </c>
      <c r="B2224" s="42" t="s">
        <v>41</v>
      </c>
      <c r="C2224" s="43" t="s">
        <v>56</v>
      </c>
      <c r="D2224" s="43" t="s">
        <v>9</v>
      </c>
      <c r="E2224" s="45">
        <v>2020</v>
      </c>
      <c r="F2224" s="45" t="s">
        <v>77</v>
      </c>
      <c r="G2224" s="45" t="s">
        <v>403</v>
      </c>
      <c r="H2224" s="49" t="s">
        <v>83</v>
      </c>
      <c r="I2224" s="43" t="s">
        <v>133</v>
      </c>
      <c r="J2224" s="45" t="s">
        <v>544</v>
      </c>
      <c r="K2224" s="45" t="s">
        <v>544</v>
      </c>
      <c r="L2224" s="48">
        <v>2385.2600000000002</v>
      </c>
      <c r="M2224" s="48">
        <v>1804.42</v>
      </c>
    </row>
    <row r="2225" spans="1:13" ht="14.25" x14ac:dyDescent="0.2">
      <c r="A2225" s="42" t="s">
        <v>41</v>
      </c>
      <c r="B2225" s="42" t="s">
        <v>41</v>
      </c>
      <c r="C2225" s="43" t="s">
        <v>56</v>
      </c>
      <c r="D2225" s="43" t="s">
        <v>9</v>
      </c>
      <c r="E2225" s="45">
        <v>2020</v>
      </c>
      <c r="F2225" s="45" t="s">
        <v>77</v>
      </c>
      <c r="G2225" s="45" t="s">
        <v>403</v>
      </c>
      <c r="H2225" s="49" t="s">
        <v>83</v>
      </c>
      <c r="I2225" s="43" t="s">
        <v>133</v>
      </c>
      <c r="J2225" s="45" t="s">
        <v>544</v>
      </c>
      <c r="K2225" s="45" t="s">
        <v>544</v>
      </c>
      <c r="L2225" s="48">
        <v>1996.56</v>
      </c>
      <c r="M2225" s="48">
        <v>1804.42</v>
      </c>
    </row>
    <row r="2226" spans="1:13" ht="14.25" x14ac:dyDescent="0.2">
      <c r="A2226" s="42" t="s">
        <v>41</v>
      </c>
      <c r="B2226" s="42" t="s">
        <v>41</v>
      </c>
      <c r="C2226" s="43" t="s">
        <v>56</v>
      </c>
      <c r="D2226" s="43" t="s">
        <v>9</v>
      </c>
      <c r="E2226" s="45">
        <v>2020</v>
      </c>
      <c r="F2226" s="45" t="s">
        <v>77</v>
      </c>
      <c r="G2226" s="45" t="s">
        <v>403</v>
      </c>
      <c r="H2226" s="49" t="s">
        <v>404</v>
      </c>
      <c r="I2226" s="43" t="s">
        <v>112</v>
      </c>
      <c r="J2226" s="45" t="s">
        <v>544</v>
      </c>
      <c r="K2226" s="45" t="s">
        <v>544</v>
      </c>
      <c r="L2226" s="48">
        <v>1996.56</v>
      </c>
      <c r="M2226" s="48">
        <v>1777.7</v>
      </c>
    </row>
    <row r="2227" spans="1:13" ht="14.25" x14ac:dyDescent="0.2">
      <c r="A2227" s="42" t="s">
        <v>41</v>
      </c>
      <c r="B2227" s="42" t="s">
        <v>41</v>
      </c>
      <c r="C2227" s="43" t="s">
        <v>56</v>
      </c>
      <c r="D2227" s="43" t="s">
        <v>9</v>
      </c>
      <c r="E2227" s="45">
        <v>2020</v>
      </c>
      <c r="F2227" s="45" t="s">
        <v>77</v>
      </c>
      <c r="G2227" s="45" t="s">
        <v>403</v>
      </c>
      <c r="H2227" s="49" t="s">
        <v>257</v>
      </c>
      <c r="I2227" s="43" t="s">
        <v>133</v>
      </c>
      <c r="J2227" s="45" t="s">
        <v>544</v>
      </c>
      <c r="K2227" s="45" t="s">
        <v>544</v>
      </c>
      <c r="L2227" s="48">
        <v>1292.24</v>
      </c>
      <c r="M2227" s="48">
        <v>3247</v>
      </c>
    </row>
    <row r="2228" spans="1:13" ht="14.25" x14ac:dyDescent="0.2">
      <c r="A2228" s="42" t="s">
        <v>41</v>
      </c>
      <c r="B2228" s="42" t="s">
        <v>41</v>
      </c>
      <c r="C2228" s="43" t="s">
        <v>56</v>
      </c>
      <c r="D2228" s="43" t="s">
        <v>9</v>
      </c>
      <c r="E2228" s="45">
        <v>2020</v>
      </c>
      <c r="F2228" s="45" t="s">
        <v>77</v>
      </c>
      <c r="G2228" s="45" t="s">
        <v>403</v>
      </c>
      <c r="H2228" s="49" t="s">
        <v>181</v>
      </c>
      <c r="I2228" s="43" t="s">
        <v>133</v>
      </c>
      <c r="J2228" s="45" t="s">
        <v>544</v>
      </c>
      <c r="K2228" s="45" t="s">
        <v>544</v>
      </c>
      <c r="L2228" s="48">
        <v>1996.56</v>
      </c>
      <c r="M2228" s="48">
        <v>1804.42</v>
      </c>
    </row>
    <row r="2229" spans="1:13" ht="14.25" x14ac:dyDescent="0.2">
      <c r="A2229" s="42" t="s">
        <v>41</v>
      </c>
      <c r="B2229" s="42" t="s">
        <v>41</v>
      </c>
      <c r="C2229" s="43" t="s">
        <v>56</v>
      </c>
      <c r="D2229" s="43" t="s">
        <v>9</v>
      </c>
      <c r="E2229" s="45">
        <v>2020</v>
      </c>
      <c r="F2229" s="45" t="s">
        <v>77</v>
      </c>
      <c r="G2229" s="45" t="s">
        <v>403</v>
      </c>
      <c r="H2229" s="49" t="s">
        <v>86</v>
      </c>
      <c r="I2229" s="43" t="s">
        <v>405</v>
      </c>
      <c r="J2229" s="45" t="s">
        <v>544</v>
      </c>
      <c r="K2229" s="45" t="s">
        <v>544</v>
      </c>
      <c r="L2229" s="48">
        <v>1996.56</v>
      </c>
      <c r="M2229" s="48">
        <v>2760.15</v>
      </c>
    </row>
    <row r="2230" spans="1:13" ht="14.25" x14ac:dyDescent="0.2">
      <c r="A2230" s="42" t="s">
        <v>41</v>
      </c>
      <c r="B2230" s="42" t="s">
        <v>41</v>
      </c>
      <c r="C2230" s="43" t="s">
        <v>56</v>
      </c>
      <c r="D2230" s="43" t="s">
        <v>9</v>
      </c>
      <c r="E2230" s="45">
        <v>2020</v>
      </c>
      <c r="F2230" s="45" t="s">
        <v>77</v>
      </c>
      <c r="G2230" s="45" t="s">
        <v>403</v>
      </c>
      <c r="H2230" s="49" t="s">
        <v>83</v>
      </c>
      <c r="I2230" s="43" t="s">
        <v>133</v>
      </c>
      <c r="J2230" s="45" t="s">
        <v>545</v>
      </c>
      <c r="K2230" s="45" t="s">
        <v>545</v>
      </c>
      <c r="L2230" s="48">
        <v>1996.56</v>
      </c>
      <c r="M2230" s="48">
        <v>1777.7</v>
      </c>
    </row>
    <row r="2231" spans="1:13" ht="14.25" x14ac:dyDescent="0.2">
      <c r="A2231" s="42" t="s">
        <v>41</v>
      </c>
      <c r="B2231" s="42" t="s">
        <v>41</v>
      </c>
      <c r="C2231" s="43" t="s">
        <v>56</v>
      </c>
      <c r="D2231" s="43" t="s">
        <v>9</v>
      </c>
      <c r="E2231" s="45">
        <v>2020</v>
      </c>
      <c r="F2231" s="45" t="s">
        <v>77</v>
      </c>
      <c r="G2231" s="45" t="s">
        <v>403</v>
      </c>
      <c r="H2231" s="49" t="s">
        <v>86</v>
      </c>
      <c r="I2231" s="43" t="s">
        <v>133</v>
      </c>
      <c r="J2231" s="45" t="s">
        <v>544</v>
      </c>
      <c r="K2231" s="45" t="s">
        <v>544</v>
      </c>
      <c r="L2231" s="48">
        <v>1292.24</v>
      </c>
      <c r="M2231" s="48">
        <v>2760.15</v>
      </c>
    </row>
    <row r="2232" spans="1:13" ht="14.25" x14ac:dyDescent="0.2">
      <c r="A2232" s="42" t="s">
        <v>41</v>
      </c>
      <c r="B2232" s="42" t="s">
        <v>41</v>
      </c>
      <c r="C2232" s="43" t="s">
        <v>56</v>
      </c>
      <c r="D2232" s="43" t="s">
        <v>9</v>
      </c>
      <c r="E2232" s="45">
        <v>2020</v>
      </c>
      <c r="F2232" s="45" t="s">
        <v>77</v>
      </c>
      <c r="G2232" s="45" t="s">
        <v>403</v>
      </c>
      <c r="H2232" s="49" t="s">
        <v>86</v>
      </c>
      <c r="I2232" s="43" t="s">
        <v>133</v>
      </c>
      <c r="J2232" s="45" t="s">
        <v>545</v>
      </c>
      <c r="K2232" s="45" t="s">
        <v>545</v>
      </c>
      <c r="L2232" s="48">
        <v>2385.2600000000002</v>
      </c>
      <c r="M2232" s="48">
        <v>2669.68</v>
      </c>
    </row>
    <row r="2233" spans="1:13" ht="14.25" x14ac:dyDescent="0.2">
      <c r="A2233" s="42" t="s">
        <v>41</v>
      </c>
      <c r="B2233" s="42" t="s">
        <v>41</v>
      </c>
      <c r="C2233" s="43" t="s">
        <v>56</v>
      </c>
      <c r="D2233" s="43" t="s">
        <v>9</v>
      </c>
      <c r="E2233" s="45">
        <v>2020</v>
      </c>
      <c r="F2233" s="45" t="s">
        <v>77</v>
      </c>
      <c r="G2233" s="45" t="s">
        <v>403</v>
      </c>
      <c r="H2233" s="49" t="s">
        <v>99</v>
      </c>
      <c r="I2233" s="43" t="s">
        <v>133</v>
      </c>
      <c r="J2233" s="45" t="s">
        <v>544</v>
      </c>
      <c r="K2233" s="45" t="s">
        <v>544</v>
      </c>
      <c r="L2233" s="48">
        <v>1592.46</v>
      </c>
      <c r="M2233" s="48">
        <v>2223.39</v>
      </c>
    </row>
    <row r="2234" spans="1:13" ht="14.25" x14ac:dyDescent="0.2">
      <c r="A2234" s="42" t="s">
        <v>41</v>
      </c>
      <c r="B2234" s="42" t="s">
        <v>41</v>
      </c>
      <c r="C2234" s="43" t="s">
        <v>56</v>
      </c>
      <c r="D2234" s="43" t="s">
        <v>9</v>
      </c>
      <c r="E2234" s="45">
        <v>2020</v>
      </c>
      <c r="F2234" s="45" t="s">
        <v>77</v>
      </c>
      <c r="G2234" s="45" t="s">
        <v>403</v>
      </c>
      <c r="H2234" s="49" t="s">
        <v>404</v>
      </c>
      <c r="I2234" s="43" t="s">
        <v>112</v>
      </c>
      <c r="J2234" s="45" t="s">
        <v>545</v>
      </c>
      <c r="K2234" s="45" t="s">
        <v>545</v>
      </c>
      <c r="L2234" s="48">
        <v>1061.6400000000001</v>
      </c>
      <c r="M2234" s="48">
        <v>1695.14</v>
      </c>
    </row>
    <row r="2235" spans="1:13" ht="14.25" x14ac:dyDescent="0.2">
      <c r="A2235" s="42" t="s">
        <v>41</v>
      </c>
      <c r="B2235" s="42" t="s">
        <v>41</v>
      </c>
      <c r="C2235" s="43" t="s">
        <v>56</v>
      </c>
      <c r="D2235" s="43" t="s">
        <v>9</v>
      </c>
      <c r="E2235" s="45">
        <v>2020</v>
      </c>
      <c r="F2235" s="45" t="s">
        <v>77</v>
      </c>
      <c r="G2235" s="45" t="s">
        <v>403</v>
      </c>
      <c r="H2235" s="49" t="s">
        <v>83</v>
      </c>
      <c r="I2235" s="43" t="s">
        <v>133</v>
      </c>
      <c r="J2235" s="45" t="s">
        <v>545</v>
      </c>
      <c r="K2235" s="45" t="s">
        <v>545</v>
      </c>
      <c r="L2235" s="48">
        <v>1122.2</v>
      </c>
      <c r="M2235" s="48">
        <v>1886.98</v>
      </c>
    </row>
    <row r="2236" spans="1:13" ht="14.25" x14ac:dyDescent="0.2">
      <c r="A2236" s="42" t="s">
        <v>41</v>
      </c>
      <c r="B2236" s="42" t="s">
        <v>41</v>
      </c>
      <c r="C2236" s="43" t="s">
        <v>56</v>
      </c>
      <c r="D2236" s="43" t="s">
        <v>9</v>
      </c>
      <c r="E2236" s="45">
        <v>2020</v>
      </c>
      <c r="F2236" s="45" t="s">
        <v>77</v>
      </c>
      <c r="G2236" s="45" t="s">
        <v>403</v>
      </c>
      <c r="H2236" s="49" t="s">
        <v>83</v>
      </c>
      <c r="I2236" s="43" t="s">
        <v>133</v>
      </c>
      <c r="J2236" s="45" t="s">
        <v>544</v>
      </c>
      <c r="K2236" s="45" t="s">
        <v>544</v>
      </c>
      <c r="L2236" s="48">
        <v>1183.06</v>
      </c>
      <c r="M2236" s="48">
        <v>2801.81</v>
      </c>
    </row>
    <row r="2237" spans="1:13" ht="14.25" x14ac:dyDescent="0.2">
      <c r="A2237" s="42" t="s">
        <v>41</v>
      </c>
      <c r="B2237" s="42" t="s">
        <v>41</v>
      </c>
      <c r="C2237" s="43" t="s">
        <v>56</v>
      </c>
      <c r="D2237" s="43" t="s">
        <v>9</v>
      </c>
      <c r="E2237" s="45">
        <v>2020</v>
      </c>
      <c r="F2237" s="45" t="s">
        <v>77</v>
      </c>
      <c r="G2237" s="45" t="s">
        <v>403</v>
      </c>
      <c r="H2237" s="49" t="s">
        <v>86</v>
      </c>
      <c r="I2237" s="43" t="s">
        <v>133</v>
      </c>
      <c r="J2237" s="45" t="s">
        <v>544</v>
      </c>
      <c r="K2237" s="45" t="s">
        <v>544</v>
      </c>
      <c r="L2237" s="48">
        <v>2163.48</v>
      </c>
      <c r="M2237" s="48">
        <v>2669.68</v>
      </c>
    </row>
    <row r="2238" spans="1:13" ht="14.25" x14ac:dyDescent="0.2">
      <c r="A2238" s="42" t="s">
        <v>41</v>
      </c>
      <c r="B2238" s="42" t="s">
        <v>41</v>
      </c>
      <c r="C2238" s="43" t="s">
        <v>56</v>
      </c>
      <c r="D2238" s="43" t="s">
        <v>9</v>
      </c>
      <c r="E2238" s="45">
        <v>2020</v>
      </c>
      <c r="F2238" s="45" t="s">
        <v>77</v>
      </c>
      <c r="G2238" s="45" t="s">
        <v>403</v>
      </c>
      <c r="H2238" s="49" t="s">
        <v>83</v>
      </c>
      <c r="I2238" s="43" t="s">
        <v>133</v>
      </c>
      <c r="J2238" s="45" t="s">
        <v>544</v>
      </c>
      <c r="K2238" s="45" t="s">
        <v>544</v>
      </c>
      <c r="L2238" s="48">
        <v>1061.6400000000001</v>
      </c>
      <c r="M2238" s="48">
        <v>1804.42</v>
      </c>
    </row>
    <row r="2239" spans="1:13" ht="14.25" x14ac:dyDescent="0.2">
      <c r="A2239" s="42" t="s">
        <v>41</v>
      </c>
      <c r="B2239" s="42" t="s">
        <v>41</v>
      </c>
      <c r="C2239" s="43" t="s">
        <v>56</v>
      </c>
      <c r="D2239" s="43" t="s">
        <v>9</v>
      </c>
      <c r="E2239" s="45">
        <v>2020</v>
      </c>
      <c r="F2239" s="45" t="s">
        <v>77</v>
      </c>
      <c r="G2239" s="45" t="s">
        <v>403</v>
      </c>
      <c r="H2239" s="49" t="s">
        <v>83</v>
      </c>
      <c r="I2239" s="43" t="s">
        <v>133</v>
      </c>
      <c r="J2239" s="45" t="s">
        <v>545</v>
      </c>
      <c r="K2239" s="45" t="s">
        <v>545</v>
      </c>
      <c r="L2239" s="48">
        <v>1061.6400000000001</v>
      </c>
      <c r="M2239" s="48">
        <v>1695.14</v>
      </c>
    </row>
    <row r="2240" spans="1:13" ht="14.25" x14ac:dyDescent="0.2">
      <c r="A2240" s="42" t="s">
        <v>41</v>
      </c>
      <c r="B2240" s="42" t="s">
        <v>41</v>
      </c>
      <c r="C2240" s="43" t="s">
        <v>56</v>
      </c>
      <c r="D2240" s="43" t="s">
        <v>9</v>
      </c>
      <c r="E2240" s="45">
        <v>2020</v>
      </c>
      <c r="F2240" s="45" t="s">
        <v>77</v>
      </c>
      <c r="G2240" s="45" t="s">
        <v>403</v>
      </c>
      <c r="H2240" s="49" t="s">
        <v>86</v>
      </c>
      <c r="I2240" s="43" t="s">
        <v>133</v>
      </c>
      <c r="J2240" s="45" t="s">
        <v>544</v>
      </c>
      <c r="K2240" s="45" t="s">
        <v>544</v>
      </c>
      <c r="L2240" s="48">
        <v>2163.48</v>
      </c>
      <c r="M2240" s="48">
        <v>2760.15</v>
      </c>
    </row>
    <row r="2241" spans="1:13" ht="14.25" x14ac:dyDescent="0.2">
      <c r="A2241" s="42" t="s">
        <v>41</v>
      </c>
      <c r="B2241" s="42" t="s">
        <v>41</v>
      </c>
      <c r="C2241" s="43" t="s">
        <v>56</v>
      </c>
      <c r="D2241" s="43" t="s">
        <v>9</v>
      </c>
      <c r="E2241" s="45">
        <v>2020</v>
      </c>
      <c r="F2241" s="45" t="s">
        <v>77</v>
      </c>
      <c r="G2241" s="45" t="s">
        <v>403</v>
      </c>
      <c r="H2241" s="49" t="s">
        <v>99</v>
      </c>
      <c r="I2241" s="43" t="s">
        <v>133</v>
      </c>
      <c r="J2241" s="45" t="s">
        <v>544</v>
      </c>
      <c r="K2241" s="45" t="s">
        <v>544</v>
      </c>
      <c r="L2241" s="48">
        <v>1592.46</v>
      </c>
      <c r="M2241" s="48">
        <v>2223.39</v>
      </c>
    </row>
    <row r="2242" spans="1:13" ht="14.25" x14ac:dyDescent="0.2">
      <c r="A2242" s="42" t="s">
        <v>41</v>
      </c>
      <c r="B2242" s="42" t="s">
        <v>41</v>
      </c>
      <c r="C2242" s="43" t="s">
        <v>56</v>
      </c>
      <c r="D2242" s="43" t="s">
        <v>9</v>
      </c>
      <c r="E2242" s="45">
        <v>2020</v>
      </c>
      <c r="F2242" s="45" t="s">
        <v>77</v>
      </c>
      <c r="G2242" s="45" t="s">
        <v>403</v>
      </c>
      <c r="H2242" s="49" t="s">
        <v>86</v>
      </c>
      <c r="I2242" s="43" t="s">
        <v>112</v>
      </c>
      <c r="J2242" s="45" t="s">
        <v>545</v>
      </c>
      <c r="K2242" s="45" t="s">
        <v>545</v>
      </c>
      <c r="L2242" s="48">
        <v>2248.5</v>
      </c>
      <c r="M2242" s="48">
        <v>2776.7</v>
      </c>
    </row>
    <row r="2243" spans="1:13" ht="14.25" x14ac:dyDescent="0.2">
      <c r="A2243" s="42" t="s">
        <v>41</v>
      </c>
      <c r="B2243" s="42" t="s">
        <v>41</v>
      </c>
      <c r="C2243" s="43" t="s">
        <v>56</v>
      </c>
      <c r="D2243" s="43" t="s">
        <v>9</v>
      </c>
      <c r="E2243" s="45">
        <v>2020</v>
      </c>
      <c r="F2243" s="45" t="s">
        <v>77</v>
      </c>
      <c r="G2243" s="45" t="s">
        <v>403</v>
      </c>
      <c r="H2243" s="49" t="s">
        <v>86</v>
      </c>
      <c r="I2243" s="43" t="s">
        <v>133</v>
      </c>
      <c r="J2243" s="45" t="s">
        <v>545</v>
      </c>
      <c r="K2243" s="45" t="s">
        <v>545</v>
      </c>
      <c r="L2243" s="48">
        <v>2248.5</v>
      </c>
      <c r="M2243" s="48">
        <v>2776.7</v>
      </c>
    </row>
    <row r="2244" spans="1:13" ht="14.25" x14ac:dyDescent="0.2">
      <c r="A2244" s="42" t="s">
        <v>41</v>
      </c>
      <c r="B2244" s="42" t="s">
        <v>41</v>
      </c>
      <c r="C2244" s="43" t="s">
        <v>56</v>
      </c>
      <c r="D2244" s="43" t="s">
        <v>9</v>
      </c>
      <c r="E2244" s="45">
        <v>2020</v>
      </c>
      <c r="F2244" s="45" t="s">
        <v>77</v>
      </c>
      <c r="G2244" s="45" t="s">
        <v>403</v>
      </c>
      <c r="H2244" s="49" t="s">
        <v>83</v>
      </c>
      <c r="I2244" s="43" t="s">
        <v>133</v>
      </c>
      <c r="J2244" s="45" t="s">
        <v>544</v>
      </c>
      <c r="K2244" s="45" t="s">
        <v>544</v>
      </c>
      <c r="L2244" s="48">
        <v>1061.6400000000001</v>
      </c>
      <c r="M2244" s="48">
        <v>1804.42</v>
      </c>
    </row>
    <row r="2245" spans="1:13" ht="14.25" x14ac:dyDescent="0.2">
      <c r="A2245" s="42" t="s">
        <v>41</v>
      </c>
      <c r="B2245" s="42" t="s">
        <v>41</v>
      </c>
      <c r="C2245" s="43" t="s">
        <v>56</v>
      </c>
      <c r="D2245" s="43" t="s">
        <v>9</v>
      </c>
      <c r="E2245" s="45">
        <v>2020</v>
      </c>
      <c r="F2245" s="45" t="s">
        <v>77</v>
      </c>
      <c r="G2245" s="45" t="s">
        <v>403</v>
      </c>
      <c r="H2245" s="49" t="s">
        <v>86</v>
      </c>
      <c r="I2245" s="43" t="s">
        <v>133</v>
      </c>
      <c r="J2245" s="45" t="s">
        <v>544</v>
      </c>
      <c r="K2245" s="45" t="s">
        <v>544</v>
      </c>
      <c r="L2245" s="48">
        <v>2163.48</v>
      </c>
      <c r="M2245" s="48">
        <v>2760.15</v>
      </c>
    </row>
    <row r="2246" spans="1:13" ht="14.25" x14ac:dyDescent="0.2">
      <c r="A2246" s="42" t="s">
        <v>41</v>
      </c>
      <c r="B2246" s="42" t="s">
        <v>41</v>
      </c>
      <c r="C2246" s="43" t="s">
        <v>56</v>
      </c>
      <c r="D2246" s="43" t="s">
        <v>9</v>
      </c>
      <c r="E2246" s="45">
        <v>2020</v>
      </c>
      <c r="F2246" s="45" t="s">
        <v>77</v>
      </c>
      <c r="G2246" s="45" t="s">
        <v>403</v>
      </c>
      <c r="H2246" s="49" t="s">
        <v>83</v>
      </c>
      <c r="I2246" s="43" t="s">
        <v>405</v>
      </c>
      <c r="J2246" s="45" t="s">
        <v>544</v>
      </c>
      <c r="K2246" s="45" t="s">
        <v>544</v>
      </c>
      <c r="L2246" s="48">
        <v>1061.6400000000001</v>
      </c>
      <c r="M2246" s="48">
        <v>1804.42</v>
      </c>
    </row>
    <row r="2247" spans="1:13" ht="14.25" x14ac:dyDescent="0.2">
      <c r="A2247" s="42" t="s">
        <v>41</v>
      </c>
      <c r="B2247" s="42" t="s">
        <v>41</v>
      </c>
      <c r="C2247" s="43" t="s">
        <v>56</v>
      </c>
      <c r="D2247" s="43" t="s">
        <v>9</v>
      </c>
      <c r="E2247" s="45">
        <v>2020</v>
      </c>
      <c r="F2247" s="45" t="s">
        <v>77</v>
      </c>
      <c r="G2247" s="45" t="s">
        <v>403</v>
      </c>
      <c r="H2247" s="49" t="s">
        <v>83</v>
      </c>
      <c r="I2247" s="43" t="s">
        <v>133</v>
      </c>
      <c r="J2247" s="45" t="s">
        <v>544</v>
      </c>
      <c r="K2247" s="45" t="s">
        <v>544</v>
      </c>
      <c r="L2247" s="48">
        <v>1122.2</v>
      </c>
      <c r="M2247" s="48">
        <v>1886.98</v>
      </c>
    </row>
    <row r="2248" spans="1:13" ht="14.25" x14ac:dyDescent="0.2">
      <c r="A2248" s="42" t="s">
        <v>41</v>
      </c>
      <c r="B2248" s="42" t="s">
        <v>41</v>
      </c>
      <c r="C2248" s="43" t="s">
        <v>56</v>
      </c>
      <c r="D2248" s="43" t="s">
        <v>9</v>
      </c>
      <c r="E2248" s="45">
        <v>2020</v>
      </c>
      <c r="F2248" s="45" t="s">
        <v>77</v>
      </c>
      <c r="G2248" s="45" t="s">
        <v>403</v>
      </c>
      <c r="H2248" s="49" t="s">
        <v>86</v>
      </c>
      <c r="I2248" s="43" t="s">
        <v>112</v>
      </c>
      <c r="J2248" s="45" t="s">
        <v>545</v>
      </c>
      <c r="K2248" s="45" t="s">
        <v>545</v>
      </c>
      <c r="L2248" s="48">
        <v>2163.48</v>
      </c>
      <c r="M2248" s="48">
        <v>2760.15</v>
      </c>
    </row>
    <row r="2249" spans="1:13" ht="14.25" x14ac:dyDescent="0.2">
      <c r="A2249" s="42" t="s">
        <v>41</v>
      </c>
      <c r="B2249" s="42" t="s">
        <v>41</v>
      </c>
      <c r="C2249" s="43" t="s">
        <v>56</v>
      </c>
      <c r="D2249" s="43" t="s">
        <v>9</v>
      </c>
      <c r="E2249" s="45">
        <v>2020</v>
      </c>
      <c r="F2249" s="45" t="s">
        <v>77</v>
      </c>
      <c r="G2249" s="45" t="s">
        <v>403</v>
      </c>
      <c r="H2249" s="49" t="s">
        <v>83</v>
      </c>
      <c r="I2249" s="43" t="s">
        <v>405</v>
      </c>
      <c r="J2249" s="45" t="s">
        <v>544</v>
      </c>
      <c r="K2249" s="45" t="s">
        <v>544</v>
      </c>
      <c r="L2249" s="48">
        <v>1061.6400000000001</v>
      </c>
      <c r="M2249" s="48">
        <v>1804.42</v>
      </c>
    </row>
    <row r="2250" spans="1:13" ht="14.25" x14ac:dyDescent="0.2">
      <c r="A2250" s="42" t="s">
        <v>41</v>
      </c>
      <c r="B2250" s="42" t="s">
        <v>41</v>
      </c>
      <c r="C2250" s="43" t="s">
        <v>56</v>
      </c>
      <c r="D2250" s="43" t="s">
        <v>9</v>
      </c>
      <c r="E2250" s="45">
        <v>2020</v>
      </c>
      <c r="F2250" s="45" t="s">
        <v>77</v>
      </c>
      <c r="G2250" s="45" t="s">
        <v>403</v>
      </c>
      <c r="H2250" s="49" t="s">
        <v>83</v>
      </c>
      <c r="I2250" s="43" t="s">
        <v>133</v>
      </c>
      <c r="J2250" s="45" t="s">
        <v>544</v>
      </c>
      <c r="K2250" s="45" t="s">
        <v>544</v>
      </c>
      <c r="L2250" s="48">
        <v>1122.2</v>
      </c>
      <c r="M2250" s="48">
        <v>1886.98</v>
      </c>
    </row>
    <row r="2251" spans="1:13" ht="14.25" x14ac:dyDescent="0.2">
      <c r="A2251" s="42" t="s">
        <v>41</v>
      </c>
      <c r="B2251" s="42" t="s">
        <v>41</v>
      </c>
      <c r="C2251" s="43" t="s">
        <v>56</v>
      </c>
      <c r="D2251" s="43" t="s">
        <v>9</v>
      </c>
      <c r="E2251" s="45">
        <v>2020</v>
      </c>
      <c r="F2251" s="45" t="s">
        <v>77</v>
      </c>
      <c r="G2251" s="45" t="s">
        <v>403</v>
      </c>
      <c r="H2251" s="49" t="s">
        <v>83</v>
      </c>
      <c r="I2251" s="43" t="s">
        <v>133</v>
      </c>
      <c r="J2251" s="45" t="s">
        <v>544</v>
      </c>
      <c r="K2251" s="45" t="s">
        <v>544</v>
      </c>
      <c r="L2251" s="48">
        <v>1061.6400000000001</v>
      </c>
      <c r="M2251" s="48">
        <v>1804.42</v>
      </c>
    </row>
    <row r="2252" spans="1:13" ht="14.25" x14ac:dyDescent="0.2">
      <c r="A2252" s="42" t="s">
        <v>41</v>
      </c>
      <c r="B2252" s="42" t="s">
        <v>41</v>
      </c>
      <c r="C2252" s="43" t="s">
        <v>56</v>
      </c>
      <c r="D2252" s="43" t="s">
        <v>9</v>
      </c>
      <c r="E2252" s="45">
        <v>2020</v>
      </c>
      <c r="F2252" s="45" t="s">
        <v>77</v>
      </c>
      <c r="G2252" s="45" t="s">
        <v>403</v>
      </c>
      <c r="H2252" s="49" t="s">
        <v>83</v>
      </c>
      <c r="I2252" s="43" t="s">
        <v>137</v>
      </c>
      <c r="J2252" s="45" t="s">
        <v>544</v>
      </c>
      <c r="K2252" s="45" t="s">
        <v>544</v>
      </c>
      <c r="L2252" s="48">
        <v>1061.6400000000001</v>
      </c>
      <c r="M2252" s="48">
        <v>1804.42</v>
      </c>
    </row>
    <row r="2253" spans="1:13" ht="14.25" x14ac:dyDescent="0.2">
      <c r="A2253" s="42" t="s">
        <v>41</v>
      </c>
      <c r="B2253" s="42" t="s">
        <v>41</v>
      </c>
      <c r="C2253" s="43" t="s">
        <v>56</v>
      </c>
      <c r="D2253" s="43" t="s">
        <v>9</v>
      </c>
      <c r="E2253" s="45">
        <v>2020</v>
      </c>
      <c r="F2253" s="45" t="s">
        <v>77</v>
      </c>
      <c r="G2253" s="45" t="s">
        <v>403</v>
      </c>
      <c r="H2253" s="49" t="s">
        <v>88</v>
      </c>
      <c r="I2253" s="43" t="s">
        <v>169</v>
      </c>
      <c r="J2253" s="45" t="s">
        <v>544</v>
      </c>
      <c r="K2253" s="45" t="s">
        <v>544</v>
      </c>
      <c r="L2253" s="48">
        <v>1937.35</v>
      </c>
      <c r="M2253" s="48">
        <v>2116.02</v>
      </c>
    </row>
    <row r="2254" spans="1:13" ht="14.25" x14ac:dyDescent="0.2">
      <c r="A2254" s="42" t="s">
        <v>41</v>
      </c>
      <c r="B2254" s="42" t="s">
        <v>41</v>
      </c>
      <c r="C2254" s="43" t="s">
        <v>56</v>
      </c>
      <c r="D2254" s="43" t="s">
        <v>9</v>
      </c>
      <c r="E2254" s="45">
        <v>2020</v>
      </c>
      <c r="F2254" s="45" t="s">
        <v>77</v>
      </c>
      <c r="G2254" s="45" t="s">
        <v>403</v>
      </c>
      <c r="H2254" s="49" t="s">
        <v>83</v>
      </c>
      <c r="I2254" s="43" t="s">
        <v>133</v>
      </c>
      <c r="J2254" s="45" t="s">
        <v>544</v>
      </c>
      <c r="K2254" s="45" t="s">
        <v>544</v>
      </c>
      <c r="L2254" s="48">
        <v>1061.6400000000001</v>
      </c>
      <c r="M2254" s="48">
        <v>1804.42</v>
      </c>
    </row>
    <row r="2255" spans="1:13" ht="14.25" x14ac:dyDescent="0.2">
      <c r="A2255" s="42" t="s">
        <v>41</v>
      </c>
      <c r="B2255" s="42" t="s">
        <v>41</v>
      </c>
      <c r="C2255" s="43" t="s">
        <v>56</v>
      </c>
      <c r="D2255" s="43" t="s">
        <v>9</v>
      </c>
      <c r="E2255" s="45">
        <v>2020</v>
      </c>
      <c r="F2255" s="45" t="s">
        <v>77</v>
      </c>
      <c r="G2255" s="45" t="s">
        <v>403</v>
      </c>
      <c r="H2255" s="49" t="s">
        <v>99</v>
      </c>
      <c r="I2255" s="43" t="s">
        <v>146</v>
      </c>
      <c r="J2255" s="45" t="s">
        <v>544</v>
      </c>
      <c r="K2255" s="45" t="s">
        <v>544</v>
      </c>
      <c r="L2255" s="48">
        <v>1592.46</v>
      </c>
      <c r="M2255" s="48">
        <v>2223.39</v>
      </c>
    </row>
    <row r="2256" spans="1:13" ht="14.25" x14ac:dyDescent="0.2">
      <c r="A2256" s="42" t="s">
        <v>41</v>
      </c>
      <c r="B2256" s="42" t="s">
        <v>41</v>
      </c>
      <c r="C2256" s="43" t="s">
        <v>56</v>
      </c>
      <c r="D2256" s="43" t="s">
        <v>9</v>
      </c>
      <c r="E2256" s="45">
        <v>2020</v>
      </c>
      <c r="F2256" s="45" t="s">
        <v>77</v>
      </c>
      <c r="G2256" s="45" t="s">
        <v>403</v>
      </c>
      <c r="H2256" s="49" t="s">
        <v>83</v>
      </c>
      <c r="I2256" s="43" t="s">
        <v>133</v>
      </c>
      <c r="J2256" s="45" t="s">
        <v>544</v>
      </c>
      <c r="K2256" s="45" t="s">
        <v>544</v>
      </c>
      <c r="L2256" s="48">
        <v>1122.2</v>
      </c>
      <c r="M2256" s="48">
        <v>1886.98</v>
      </c>
    </row>
    <row r="2257" spans="1:13" ht="14.25" x14ac:dyDescent="0.2">
      <c r="A2257" s="42" t="s">
        <v>41</v>
      </c>
      <c r="B2257" s="42" t="s">
        <v>41</v>
      </c>
      <c r="C2257" s="43" t="s">
        <v>56</v>
      </c>
      <c r="D2257" s="43" t="s">
        <v>9</v>
      </c>
      <c r="E2257" s="45">
        <v>2020</v>
      </c>
      <c r="F2257" s="45" t="s">
        <v>77</v>
      </c>
      <c r="G2257" s="45" t="s">
        <v>403</v>
      </c>
      <c r="H2257" s="49" t="s">
        <v>99</v>
      </c>
      <c r="I2257" s="43" t="s">
        <v>405</v>
      </c>
      <c r="J2257" s="45" t="s">
        <v>544</v>
      </c>
      <c r="K2257" s="45" t="s">
        <v>544</v>
      </c>
      <c r="L2257" s="48">
        <v>1592.46</v>
      </c>
      <c r="M2257" s="48">
        <v>2223.39</v>
      </c>
    </row>
    <row r="2258" spans="1:13" ht="14.25" x14ac:dyDescent="0.2">
      <c r="A2258" s="42" t="s">
        <v>41</v>
      </c>
      <c r="B2258" s="42" t="s">
        <v>41</v>
      </c>
      <c r="C2258" s="43" t="s">
        <v>56</v>
      </c>
      <c r="D2258" s="43" t="s">
        <v>9</v>
      </c>
      <c r="E2258" s="45">
        <v>2020</v>
      </c>
      <c r="F2258" s="45" t="s">
        <v>77</v>
      </c>
      <c r="G2258" s="45" t="s">
        <v>403</v>
      </c>
      <c r="H2258" s="49" t="s">
        <v>83</v>
      </c>
      <c r="I2258" s="43" t="s">
        <v>133</v>
      </c>
      <c r="J2258" s="45" t="s">
        <v>544</v>
      </c>
      <c r="K2258" s="45" t="s">
        <v>544</v>
      </c>
      <c r="L2258" s="48">
        <v>1061.6400000000001</v>
      </c>
      <c r="M2258" s="48">
        <v>1804.42</v>
      </c>
    </row>
    <row r="2259" spans="1:13" ht="14.25" x14ac:dyDescent="0.2">
      <c r="A2259" s="42" t="s">
        <v>41</v>
      </c>
      <c r="B2259" s="42" t="s">
        <v>41</v>
      </c>
      <c r="C2259" s="43" t="s">
        <v>56</v>
      </c>
      <c r="D2259" s="43" t="s">
        <v>9</v>
      </c>
      <c r="E2259" s="45">
        <v>2020</v>
      </c>
      <c r="F2259" s="45" t="s">
        <v>77</v>
      </c>
      <c r="G2259" s="45" t="s">
        <v>403</v>
      </c>
      <c r="H2259" s="49" t="s">
        <v>86</v>
      </c>
      <c r="I2259" s="43" t="s">
        <v>137</v>
      </c>
      <c r="J2259" s="45" t="s">
        <v>544</v>
      </c>
      <c r="K2259" s="45" t="s">
        <v>544</v>
      </c>
      <c r="L2259" s="48">
        <v>2163.48</v>
      </c>
      <c r="M2259" s="48">
        <v>2760.15</v>
      </c>
    </row>
    <row r="2260" spans="1:13" ht="14.25" x14ac:dyDescent="0.2">
      <c r="A2260" s="42" t="s">
        <v>41</v>
      </c>
      <c r="B2260" s="42" t="s">
        <v>41</v>
      </c>
      <c r="C2260" s="43" t="s">
        <v>56</v>
      </c>
      <c r="D2260" s="43" t="s">
        <v>9</v>
      </c>
      <c r="E2260" s="45">
        <v>2020</v>
      </c>
      <c r="F2260" s="45" t="s">
        <v>77</v>
      </c>
      <c r="G2260" s="45" t="s">
        <v>403</v>
      </c>
      <c r="H2260" s="49" t="s">
        <v>406</v>
      </c>
      <c r="I2260" s="43" t="s">
        <v>133</v>
      </c>
      <c r="J2260" s="45" t="s">
        <v>544</v>
      </c>
      <c r="K2260" s="45" t="s">
        <v>544</v>
      </c>
      <c r="L2260" s="48">
        <v>1592.46</v>
      </c>
      <c r="M2260" s="48">
        <v>2223.39</v>
      </c>
    </row>
    <row r="2261" spans="1:13" ht="14.25" x14ac:dyDescent="0.2">
      <c r="A2261" s="42" t="s">
        <v>41</v>
      </c>
      <c r="B2261" s="42" t="s">
        <v>41</v>
      </c>
      <c r="C2261" s="43" t="s">
        <v>56</v>
      </c>
      <c r="D2261" s="43" t="s">
        <v>9</v>
      </c>
      <c r="E2261" s="45">
        <v>2020</v>
      </c>
      <c r="F2261" s="45" t="s">
        <v>77</v>
      </c>
      <c r="G2261" s="45" t="s">
        <v>403</v>
      </c>
      <c r="H2261" s="49" t="s">
        <v>83</v>
      </c>
      <c r="I2261" s="43" t="s">
        <v>133</v>
      </c>
      <c r="J2261" s="45" t="s">
        <v>545</v>
      </c>
      <c r="K2261" s="45" t="s">
        <v>545</v>
      </c>
      <c r="L2261" s="48">
        <v>1061.6400000000001</v>
      </c>
      <c r="M2261" s="48">
        <v>1695.14</v>
      </c>
    </row>
    <row r="2262" spans="1:13" ht="14.25" x14ac:dyDescent="0.2">
      <c r="A2262" s="42" t="s">
        <v>41</v>
      </c>
      <c r="B2262" s="42" t="s">
        <v>41</v>
      </c>
      <c r="C2262" s="43" t="s">
        <v>56</v>
      </c>
      <c r="D2262" s="43" t="s">
        <v>9</v>
      </c>
      <c r="E2262" s="45">
        <v>2020</v>
      </c>
      <c r="F2262" s="45" t="s">
        <v>77</v>
      </c>
      <c r="G2262" s="45" t="s">
        <v>403</v>
      </c>
      <c r="H2262" s="49" t="s">
        <v>86</v>
      </c>
      <c r="I2262" s="43" t="s">
        <v>133</v>
      </c>
      <c r="J2262" s="45" t="s">
        <v>545</v>
      </c>
      <c r="K2262" s="45" t="s">
        <v>545</v>
      </c>
      <c r="L2262" s="48">
        <v>2163.48</v>
      </c>
      <c r="M2262" s="48">
        <v>2669.68</v>
      </c>
    </row>
    <row r="2263" spans="1:13" ht="14.25" x14ac:dyDescent="0.2">
      <c r="A2263" s="42" t="s">
        <v>41</v>
      </c>
      <c r="B2263" s="42" t="s">
        <v>41</v>
      </c>
      <c r="C2263" s="43" t="s">
        <v>56</v>
      </c>
      <c r="D2263" s="43" t="s">
        <v>9</v>
      </c>
      <c r="E2263" s="45">
        <v>2020</v>
      </c>
      <c r="F2263" s="45" t="s">
        <v>77</v>
      </c>
      <c r="G2263" s="45" t="s">
        <v>403</v>
      </c>
      <c r="H2263" s="49" t="s">
        <v>129</v>
      </c>
      <c r="I2263" s="43" t="s">
        <v>146</v>
      </c>
      <c r="J2263" s="45" t="s">
        <v>544</v>
      </c>
      <c r="K2263" s="45" t="s">
        <v>544</v>
      </c>
      <c r="L2263" s="48">
        <v>1061.6400000000001</v>
      </c>
      <c r="M2263" s="48">
        <v>1804.42</v>
      </c>
    </row>
    <row r="2264" spans="1:13" ht="14.25" x14ac:dyDescent="0.2">
      <c r="A2264" s="42" t="s">
        <v>41</v>
      </c>
      <c r="B2264" s="42" t="s">
        <v>41</v>
      </c>
      <c r="C2264" s="43" t="s">
        <v>56</v>
      </c>
      <c r="D2264" s="43" t="s">
        <v>9</v>
      </c>
      <c r="E2264" s="45">
        <v>2020</v>
      </c>
      <c r="F2264" s="45" t="s">
        <v>77</v>
      </c>
      <c r="G2264" s="45" t="s">
        <v>403</v>
      </c>
      <c r="H2264" s="49" t="s">
        <v>129</v>
      </c>
      <c r="I2264" s="43" t="s">
        <v>146</v>
      </c>
      <c r="J2264" s="45" t="s">
        <v>544</v>
      </c>
      <c r="K2264" s="45" t="s">
        <v>544</v>
      </c>
      <c r="L2264" s="48">
        <v>1061.6400000000001</v>
      </c>
      <c r="M2264" s="48">
        <v>1804.42</v>
      </c>
    </row>
    <row r="2265" spans="1:13" ht="14.25" x14ac:dyDescent="0.2">
      <c r="A2265" s="42" t="s">
        <v>41</v>
      </c>
      <c r="B2265" s="42" t="s">
        <v>41</v>
      </c>
      <c r="C2265" s="43" t="s">
        <v>56</v>
      </c>
      <c r="D2265" s="43" t="s">
        <v>9</v>
      </c>
      <c r="E2265" s="45">
        <v>2020</v>
      </c>
      <c r="F2265" s="45" t="s">
        <v>77</v>
      </c>
      <c r="G2265" s="45" t="s">
        <v>403</v>
      </c>
      <c r="H2265" s="49" t="s">
        <v>83</v>
      </c>
      <c r="I2265" s="43" t="s">
        <v>133</v>
      </c>
      <c r="J2265" s="45" t="s">
        <v>545</v>
      </c>
      <c r="K2265" s="45" t="s">
        <v>545</v>
      </c>
      <c r="L2265" s="48">
        <v>1061.6400000000001</v>
      </c>
      <c r="M2265" s="48">
        <v>1695.14</v>
      </c>
    </row>
    <row r="2266" spans="1:13" ht="14.25" x14ac:dyDescent="0.2">
      <c r="A2266" s="42" t="s">
        <v>41</v>
      </c>
      <c r="B2266" s="42" t="s">
        <v>41</v>
      </c>
      <c r="C2266" s="43" t="s">
        <v>56</v>
      </c>
      <c r="D2266" s="43" t="s">
        <v>9</v>
      </c>
      <c r="E2266" s="45">
        <v>2020</v>
      </c>
      <c r="F2266" s="45" t="s">
        <v>77</v>
      </c>
      <c r="G2266" s="45" t="s">
        <v>403</v>
      </c>
      <c r="H2266" s="49" t="s">
        <v>257</v>
      </c>
      <c r="I2266" s="43" t="s">
        <v>117</v>
      </c>
      <c r="J2266" s="45" t="s">
        <v>544</v>
      </c>
      <c r="K2266" s="45" t="s">
        <v>544</v>
      </c>
      <c r="L2266" s="48">
        <v>1061.6400000000001</v>
      </c>
      <c r="M2266" s="48">
        <v>1386.42</v>
      </c>
    </row>
    <row r="2267" spans="1:13" ht="14.25" x14ac:dyDescent="0.2">
      <c r="A2267" s="42" t="s">
        <v>41</v>
      </c>
      <c r="B2267" s="42" t="s">
        <v>41</v>
      </c>
      <c r="C2267" s="43" t="s">
        <v>56</v>
      </c>
      <c r="D2267" s="43" t="s">
        <v>9</v>
      </c>
      <c r="E2267" s="45">
        <v>2020</v>
      </c>
      <c r="F2267" s="45" t="s">
        <v>77</v>
      </c>
      <c r="G2267" s="45" t="s">
        <v>403</v>
      </c>
      <c r="H2267" s="49" t="s">
        <v>407</v>
      </c>
      <c r="I2267" s="43" t="s">
        <v>133</v>
      </c>
      <c r="J2267" s="45" t="s">
        <v>544</v>
      </c>
      <c r="K2267" s="45" t="s">
        <v>544</v>
      </c>
      <c r="L2267" s="48">
        <v>1061.6400000000001</v>
      </c>
      <c r="M2267" s="48">
        <v>1695.14</v>
      </c>
    </row>
    <row r="2268" spans="1:13" ht="14.25" x14ac:dyDescent="0.2">
      <c r="A2268" s="42" t="s">
        <v>41</v>
      </c>
      <c r="B2268" s="42" t="s">
        <v>41</v>
      </c>
      <c r="C2268" s="43" t="s">
        <v>56</v>
      </c>
      <c r="D2268" s="43" t="s">
        <v>9</v>
      </c>
      <c r="E2268" s="45">
        <v>2020</v>
      </c>
      <c r="F2268" s="45" t="s">
        <v>77</v>
      </c>
      <c r="G2268" s="45" t="s">
        <v>403</v>
      </c>
      <c r="H2268" s="49" t="s">
        <v>83</v>
      </c>
      <c r="I2268" s="43" t="s">
        <v>133</v>
      </c>
      <c r="J2268" s="45" t="s">
        <v>545</v>
      </c>
      <c r="K2268" s="45" t="s">
        <v>545</v>
      </c>
      <c r="L2268" s="48">
        <v>1061.6400000000001</v>
      </c>
      <c r="M2268" s="48">
        <v>1695.14</v>
      </c>
    </row>
    <row r="2269" spans="1:13" ht="14.25" x14ac:dyDescent="0.2">
      <c r="A2269" s="42" t="s">
        <v>41</v>
      </c>
      <c r="B2269" s="42" t="s">
        <v>41</v>
      </c>
      <c r="C2269" s="43" t="s">
        <v>56</v>
      </c>
      <c r="D2269" s="43" t="s">
        <v>9</v>
      </c>
      <c r="E2269" s="45">
        <v>2020</v>
      </c>
      <c r="F2269" s="45" t="s">
        <v>77</v>
      </c>
      <c r="G2269" s="45" t="s">
        <v>403</v>
      </c>
      <c r="H2269" s="49" t="s">
        <v>83</v>
      </c>
      <c r="I2269" s="43" t="s">
        <v>133</v>
      </c>
      <c r="J2269" s="45" t="s">
        <v>545</v>
      </c>
      <c r="K2269" s="45" t="s">
        <v>545</v>
      </c>
      <c r="L2269" s="48">
        <v>1122.2</v>
      </c>
      <c r="M2269" s="48">
        <v>1886.98</v>
      </c>
    </row>
    <row r="2270" spans="1:13" ht="14.25" x14ac:dyDescent="0.2">
      <c r="A2270" s="42" t="s">
        <v>41</v>
      </c>
      <c r="B2270" s="42" t="s">
        <v>41</v>
      </c>
      <c r="C2270" s="43" t="s">
        <v>56</v>
      </c>
      <c r="D2270" s="43" t="s">
        <v>9</v>
      </c>
      <c r="E2270" s="45">
        <v>2020</v>
      </c>
      <c r="F2270" s="45" t="s">
        <v>77</v>
      </c>
      <c r="G2270" s="45" t="s">
        <v>403</v>
      </c>
      <c r="H2270" s="49" t="s">
        <v>86</v>
      </c>
      <c r="I2270" s="43" t="s">
        <v>133</v>
      </c>
      <c r="J2270" s="45" t="s">
        <v>545</v>
      </c>
      <c r="K2270" s="45" t="s">
        <v>545</v>
      </c>
      <c r="L2270" s="48">
        <v>2163.48</v>
      </c>
      <c r="M2270" s="48">
        <v>2669.68</v>
      </c>
    </row>
    <row r="2271" spans="1:13" ht="14.25" x14ac:dyDescent="0.2">
      <c r="A2271" s="42" t="s">
        <v>41</v>
      </c>
      <c r="B2271" s="42" t="s">
        <v>41</v>
      </c>
      <c r="C2271" s="43" t="s">
        <v>56</v>
      </c>
      <c r="D2271" s="43" t="s">
        <v>9</v>
      </c>
      <c r="E2271" s="45">
        <v>2020</v>
      </c>
      <c r="F2271" s="45" t="s">
        <v>77</v>
      </c>
      <c r="G2271" s="45" t="s">
        <v>403</v>
      </c>
      <c r="H2271" s="49" t="s">
        <v>83</v>
      </c>
      <c r="I2271" s="43" t="s">
        <v>133</v>
      </c>
      <c r="J2271" s="45" t="s">
        <v>545</v>
      </c>
      <c r="K2271" s="45" t="s">
        <v>545</v>
      </c>
      <c r="L2271" s="48">
        <v>1061.6400000000001</v>
      </c>
      <c r="M2271" s="48">
        <v>1695.14</v>
      </c>
    </row>
    <row r="2272" spans="1:13" ht="14.25" x14ac:dyDescent="0.2">
      <c r="A2272" s="42" t="s">
        <v>41</v>
      </c>
      <c r="B2272" s="42" t="s">
        <v>41</v>
      </c>
      <c r="C2272" s="43" t="s">
        <v>56</v>
      </c>
      <c r="D2272" s="43" t="s">
        <v>9</v>
      </c>
      <c r="E2272" s="45">
        <v>2020</v>
      </c>
      <c r="F2272" s="45" t="s">
        <v>77</v>
      </c>
      <c r="G2272" s="45" t="s">
        <v>403</v>
      </c>
      <c r="H2272" s="49" t="s">
        <v>83</v>
      </c>
      <c r="I2272" s="43" t="s">
        <v>133</v>
      </c>
      <c r="J2272" s="45" t="s">
        <v>545</v>
      </c>
      <c r="K2272" s="45" t="s">
        <v>545</v>
      </c>
      <c r="L2272" s="48">
        <v>1061.6400000000001</v>
      </c>
      <c r="M2272" s="48">
        <v>1695.14</v>
      </c>
    </row>
    <row r="2273" spans="1:13" ht="14.25" x14ac:dyDescent="0.2">
      <c r="A2273" s="42" t="s">
        <v>41</v>
      </c>
      <c r="B2273" s="42" t="s">
        <v>41</v>
      </c>
      <c r="C2273" s="43" t="s">
        <v>56</v>
      </c>
      <c r="D2273" s="43" t="s">
        <v>9</v>
      </c>
      <c r="E2273" s="45">
        <v>2020</v>
      </c>
      <c r="F2273" s="45" t="s">
        <v>77</v>
      </c>
      <c r="G2273" s="45" t="s">
        <v>403</v>
      </c>
      <c r="H2273" s="49" t="s">
        <v>83</v>
      </c>
      <c r="I2273" s="43" t="s">
        <v>133</v>
      </c>
      <c r="J2273" s="45" t="s">
        <v>545</v>
      </c>
      <c r="K2273" s="45" t="s">
        <v>545</v>
      </c>
      <c r="L2273" s="48">
        <v>1061.6400000000001</v>
      </c>
      <c r="M2273" s="48">
        <v>1695.14</v>
      </c>
    </row>
    <row r="2274" spans="1:13" ht="14.25" x14ac:dyDescent="0.2">
      <c r="A2274" s="42" t="s">
        <v>41</v>
      </c>
      <c r="B2274" s="42" t="s">
        <v>41</v>
      </c>
      <c r="C2274" s="43" t="s">
        <v>56</v>
      </c>
      <c r="D2274" s="43" t="s">
        <v>9</v>
      </c>
      <c r="E2274" s="45">
        <v>2020</v>
      </c>
      <c r="F2274" s="45" t="s">
        <v>77</v>
      </c>
      <c r="G2274" s="45" t="s">
        <v>403</v>
      </c>
      <c r="H2274" s="49" t="s">
        <v>86</v>
      </c>
      <c r="I2274" s="43" t="s">
        <v>133</v>
      </c>
      <c r="J2274" s="45" t="s">
        <v>545</v>
      </c>
      <c r="K2274" s="45" t="s">
        <v>545</v>
      </c>
      <c r="L2274" s="48">
        <v>2163.48</v>
      </c>
      <c r="M2274" s="48">
        <v>2669.68</v>
      </c>
    </row>
    <row r="2275" spans="1:13" ht="14.25" x14ac:dyDescent="0.2">
      <c r="A2275" s="42" t="s">
        <v>41</v>
      </c>
      <c r="B2275" s="42" t="s">
        <v>41</v>
      </c>
      <c r="C2275" s="43" t="s">
        <v>56</v>
      </c>
      <c r="D2275" s="43" t="s">
        <v>9</v>
      </c>
      <c r="E2275" s="45">
        <v>2020</v>
      </c>
      <c r="F2275" s="45" t="s">
        <v>77</v>
      </c>
      <c r="G2275" s="45" t="s">
        <v>403</v>
      </c>
      <c r="H2275" s="49" t="s">
        <v>404</v>
      </c>
      <c r="I2275" s="43" t="s">
        <v>133</v>
      </c>
      <c r="J2275" s="45" t="s">
        <v>545</v>
      </c>
      <c r="K2275" s="45" t="s">
        <v>545</v>
      </c>
      <c r="L2275" s="48">
        <v>1061.6400000000001</v>
      </c>
      <c r="M2275" s="48">
        <v>1695.14</v>
      </c>
    </row>
    <row r="2276" spans="1:13" ht="14.25" x14ac:dyDescent="0.2">
      <c r="A2276" s="42" t="s">
        <v>41</v>
      </c>
      <c r="B2276" s="42" t="s">
        <v>41</v>
      </c>
      <c r="C2276" s="43" t="s">
        <v>56</v>
      </c>
      <c r="D2276" s="43" t="s">
        <v>9</v>
      </c>
      <c r="E2276" s="45">
        <v>2020</v>
      </c>
      <c r="F2276" s="45" t="s">
        <v>77</v>
      </c>
      <c r="G2276" s="45" t="s">
        <v>403</v>
      </c>
      <c r="H2276" s="49" t="s">
        <v>404</v>
      </c>
      <c r="I2276" s="43" t="s">
        <v>133</v>
      </c>
      <c r="J2276" s="45" t="s">
        <v>545</v>
      </c>
      <c r="K2276" s="45" t="s">
        <v>545</v>
      </c>
      <c r="L2276" s="48">
        <v>1061.6400000000001</v>
      </c>
      <c r="M2276" s="48">
        <v>1695.14</v>
      </c>
    </row>
    <row r="2277" spans="1:13" ht="14.25" x14ac:dyDescent="0.2">
      <c r="A2277" s="42" t="s">
        <v>41</v>
      </c>
      <c r="B2277" s="42" t="s">
        <v>41</v>
      </c>
      <c r="C2277" s="43" t="s">
        <v>56</v>
      </c>
      <c r="D2277" s="43" t="s">
        <v>4</v>
      </c>
      <c r="E2277" s="45">
        <v>2020</v>
      </c>
      <c r="F2277" s="45" t="s">
        <v>66</v>
      </c>
      <c r="G2277" s="45" t="s">
        <v>186</v>
      </c>
      <c r="H2277" s="45" t="s">
        <v>179</v>
      </c>
      <c r="I2277" s="43" t="s">
        <v>408</v>
      </c>
      <c r="J2277" s="45" t="s">
        <v>545</v>
      </c>
      <c r="K2277" s="45" t="s">
        <v>545</v>
      </c>
      <c r="L2277" s="48">
        <v>1482.72</v>
      </c>
      <c r="M2277" s="48">
        <v>1846.7901120000001</v>
      </c>
    </row>
    <row r="2278" spans="1:13" ht="14.25" x14ac:dyDescent="0.2">
      <c r="A2278" s="42" t="s">
        <v>41</v>
      </c>
      <c r="B2278" s="42" t="s">
        <v>41</v>
      </c>
      <c r="C2278" s="43" t="s">
        <v>56</v>
      </c>
      <c r="D2278" s="43" t="s">
        <v>4</v>
      </c>
      <c r="E2278" s="45">
        <v>2020</v>
      </c>
      <c r="F2278" s="45" t="s">
        <v>66</v>
      </c>
      <c r="G2278" s="45" t="s">
        <v>186</v>
      </c>
      <c r="H2278" s="45" t="s">
        <v>179</v>
      </c>
      <c r="I2278" s="43" t="s">
        <v>409</v>
      </c>
      <c r="J2278" s="45" t="s">
        <v>545</v>
      </c>
      <c r="K2278" s="45" t="s">
        <v>545</v>
      </c>
      <c r="L2278" s="48">
        <v>1562.19</v>
      </c>
      <c r="M2278" s="48">
        <v>1919.735625</v>
      </c>
    </row>
    <row r="2279" spans="1:13" ht="14.25" x14ac:dyDescent="0.2">
      <c r="A2279" s="42" t="s">
        <v>41</v>
      </c>
      <c r="B2279" s="42" t="s">
        <v>41</v>
      </c>
      <c r="C2279" s="43" t="s">
        <v>56</v>
      </c>
      <c r="D2279" s="43" t="s">
        <v>4</v>
      </c>
      <c r="E2279" s="45">
        <v>2020</v>
      </c>
      <c r="F2279" s="45" t="s">
        <v>66</v>
      </c>
      <c r="G2279" s="45" t="s">
        <v>186</v>
      </c>
      <c r="H2279" s="45" t="s">
        <v>179</v>
      </c>
      <c r="I2279" s="43" t="s">
        <v>410</v>
      </c>
      <c r="J2279" s="45" t="s">
        <v>545</v>
      </c>
      <c r="K2279" s="45" t="s">
        <v>545</v>
      </c>
      <c r="L2279" s="48">
        <v>1239.6000000000001</v>
      </c>
      <c r="M2279" s="48">
        <v>1607.296848</v>
      </c>
    </row>
    <row r="2280" spans="1:13" ht="14.25" x14ac:dyDescent="0.2">
      <c r="A2280" s="42" t="s">
        <v>41</v>
      </c>
      <c r="B2280" s="42" t="s">
        <v>41</v>
      </c>
      <c r="C2280" s="43" t="s">
        <v>56</v>
      </c>
      <c r="D2280" s="43" t="s">
        <v>4</v>
      </c>
      <c r="E2280" s="45">
        <v>2020</v>
      </c>
      <c r="F2280" s="45" t="s">
        <v>66</v>
      </c>
      <c r="G2280" s="45" t="s">
        <v>186</v>
      </c>
      <c r="H2280" s="45" t="s">
        <v>179</v>
      </c>
      <c r="I2280" s="43" t="s">
        <v>411</v>
      </c>
      <c r="J2280" s="45" t="s">
        <v>545</v>
      </c>
      <c r="K2280" s="45" t="s">
        <v>545</v>
      </c>
      <c r="L2280" s="48">
        <v>1342.19</v>
      </c>
      <c r="M2280" s="48">
        <v>1717.7976250000002</v>
      </c>
    </row>
    <row r="2281" spans="1:13" ht="14.25" x14ac:dyDescent="0.2">
      <c r="A2281" s="42" t="s">
        <v>41</v>
      </c>
      <c r="B2281" s="42" t="s">
        <v>41</v>
      </c>
      <c r="C2281" s="43" t="s">
        <v>56</v>
      </c>
      <c r="D2281" s="43" t="s">
        <v>4</v>
      </c>
      <c r="E2281" s="45">
        <v>2020</v>
      </c>
      <c r="F2281" s="45" t="s">
        <v>66</v>
      </c>
      <c r="G2281" s="45" t="s">
        <v>186</v>
      </c>
      <c r="H2281" s="45" t="s">
        <v>179</v>
      </c>
      <c r="I2281" s="43" t="s">
        <v>412</v>
      </c>
      <c r="J2281" s="45" t="s">
        <v>545</v>
      </c>
      <c r="K2281" s="45" t="s">
        <v>545</v>
      </c>
      <c r="L2281" s="48">
        <v>1482.72</v>
      </c>
      <c r="M2281" s="48">
        <v>1846.7901120000001</v>
      </c>
    </row>
    <row r="2282" spans="1:13" ht="14.25" x14ac:dyDescent="0.2">
      <c r="A2282" s="42" t="s">
        <v>41</v>
      </c>
      <c r="B2282" s="42" t="s">
        <v>41</v>
      </c>
      <c r="C2282" s="43" t="s">
        <v>56</v>
      </c>
      <c r="D2282" s="43" t="s">
        <v>4</v>
      </c>
      <c r="E2282" s="45">
        <v>2020</v>
      </c>
      <c r="F2282" s="45" t="s">
        <v>66</v>
      </c>
      <c r="G2282" s="45" t="s">
        <v>186</v>
      </c>
      <c r="H2282" s="45" t="s">
        <v>179</v>
      </c>
      <c r="I2282" s="43" t="s">
        <v>413</v>
      </c>
      <c r="J2282" s="45" t="s">
        <v>547</v>
      </c>
      <c r="K2282" s="45" t="s">
        <v>547</v>
      </c>
      <c r="L2282" s="48">
        <v>1482.72</v>
      </c>
      <c r="M2282" s="48">
        <v>1846.7901120000001</v>
      </c>
    </row>
    <row r="2283" spans="1:13" ht="14.25" x14ac:dyDescent="0.2">
      <c r="A2283" s="42" t="s">
        <v>41</v>
      </c>
      <c r="B2283" s="42" t="s">
        <v>41</v>
      </c>
      <c r="C2283" s="43" t="s">
        <v>56</v>
      </c>
      <c r="D2283" s="43" t="s">
        <v>4</v>
      </c>
      <c r="E2283" s="45">
        <v>2020</v>
      </c>
      <c r="F2283" s="45" t="s">
        <v>66</v>
      </c>
      <c r="G2283" s="45" t="s">
        <v>186</v>
      </c>
      <c r="H2283" s="45" t="s">
        <v>179</v>
      </c>
      <c r="I2283" s="43" t="s">
        <v>414</v>
      </c>
      <c r="J2283" s="45" t="s">
        <v>545</v>
      </c>
      <c r="K2283" s="45" t="s">
        <v>545</v>
      </c>
      <c r="L2283" s="48">
        <v>1482.72</v>
      </c>
      <c r="M2283" s="48">
        <v>1846.7901120000001</v>
      </c>
    </row>
    <row r="2284" spans="1:13" ht="14.25" x14ac:dyDescent="0.2">
      <c r="A2284" s="42" t="s">
        <v>41</v>
      </c>
      <c r="B2284" s="42" t="s">
        <v>41</v>
      </c>
      <c r="C2284" s="43" t="s">
        <v>56</v>
      </c>
      <c r="D2284" s="43" t="s">
        <v>4</v>
      </c>
      <c r="E2284" s="45">
        <v>2020</v>
      </c>
      <c r="F2284" s="45" t="s">
        <v>66</v>
      </c>
      <c r="G2284" s="45" t="s">
        <v>186</v>
      </c>
      <c r="H2284" s="45" t="s">
        <v>179</v>
      </c>
      <c r="I2284" s="43" t="s">
        <v>415</v>
      </c>
      <c r="J2284" s="45" t="s">
        <v>545</v>
      </c>
      <c r="K2284" s="45" t="s">
        <v>545</v>
      </c>
      <c r="L2284" s="48">
        <v>1122.19</v>
      </c>
      <c r="M2284" s="48">
        <v>1499.5262090000001</v>
      </c>
    </row>
    <row r="2285" spans="1:13" ht="14.25" x14ac:dyDescent="0.2">
      <c r="A2285" s="42" t="s">
        <v>41</v>
      </c>
      <c r="B2285" s="42" t="s">
        <v>41</v>
      </c>
      <c r="C2285" s="43" t="s">
        <v>56</v>
      </c>
      <c r="D2285" s="43" t="s">
        <v>4</v>
      </c>
      <c r="E2285" s="45">
        <v>2020</v>
      </c>
      <c r="F2285" s="45" t="s">
        <v>66</v>
      </c>
      <c r="G2285" s="45" t="s">
        <v>186</v>
      </c>
      <c r="H2285" s="45" t="s">
        <v>179</v>
      </c>
      <c r="I2285" s="43" t="s">
        <v>416</v>
      </c>
      <c r="J2285" s="45" t="s">
        <v>545</v>
      </c>
      <c r="K2285" s="45" t="s">
        <v>545</v>
      </c>
      <c r="L2285" s="48">
        <v>1239.6000000000001</v>
      </c>
      <c r="M2285" s="48">
        <v>1607.296848</v>
      </c>
    </row>
    <row r="2286" spans="1:13" ht="14.25" x14ac:dyDescent="0.2">
      <c r="A2286" s="42" t="s">
        <v>41</v>
      </c>
      <c r="B2286" s="42" t="s">
        <v>41</v>
      </c>
      <c r="C2286" s="43" t="s">
        <v>56</v>
      </c>
      <c r="D2286" s="43" t="s">
        <v>4</v>
      </c>
      <c r="E2286" s="45">
        <v>2020</v>
      </c>
      <c r="F2286" s="45" t="s">
        <v>66</v>
      </c>
      <c r="G2286" s="45" t="s">
        <v>186</v>
      </c>
      <c r="H2286" s="45" t="s">
        <v>179</v>
      </c>
      <c r="I2286" s="43" t="s">
        <v>417</v>
      </c>
      <c r="J2286" s="45" t="s">
        <v>547</v>
      </c>
      <c r="K2286" s="45" t="s">
        <v>547</v>
      </c>
      <c r="L2286" s="48">
        <v>1482.72</v>
      </c>
      <c r="M2286" s="48">
        <v>1846.7901120000001</v>
      </c>
    </row>
    <row r="2287" spans="1:13" ht="14.25" x14ac:dyDescent="0.2">
      <c r="A2287" s="42" t="s">
        <v>41</v>
      </c>
      <c r="B2287" s="42" t="s">
        <v>41</v>
      </c>
      <c r="C2287" s="43" t="s">
        <v>56</v>
      </c>
      <c r="D2287" s="43" t="s">
        <v>4</v>
      </c>
      <c r="E2287" s="45">
        <v>2020</v>
      </c>
      <c r="F2287" s="45" t="s">
        <v>66</v>
      </c>
      <c r="G2287" s="45" t="s">
        <v>186</v>
      </c>
      <c r="H2287" s="45" t="s">
        <v>179</v>
      </c>
      <c r="I2287" s="43" t="s">
        <v>418</v>
      </c>
      <c r="J2287" s="45" t="s">
        <v>545</v>
      </c>
      <c r="K2287" s="45" t="s">
        <v>545</v>
      </c>
      <c r="L2287" s="48">
        <v>1122.19</v>
      </c>
      <c r="M2287" s="48">
        <v>1499.5262090000001</v>
      </c>
    </row>
    <row r="2288" spans="1:13" ht="14.25" x14ac:dyDescent="0.2">
      <c r="A2288" s="42" t="s">
        <v>41</v>
      </c>
      <c r="B2288" s="42" t="s">
        <v>41</v>
      </c>
      <c r="C2288" s="43" t="s">
        <v>56</v>
      </c>
      <c r="D2288" s="43" t="s">
        <v>4</v>
      </c>
      <c r="E2288" s="45">
        <v>2020</v>
      </c>
      <c r="F2288" s="45" t="s">
        <v>66</v>
      </c>
      <c r="G2288" s="45" t="s">
        <v>186</v>
      </c>
      <c r="H2288" s="45" t="s">
        <v>179</v>
      </c>
      <c r="I2288" s="43" t="s">
        <v>419</v>
      </c>
      <c r="J2288" s="45" t="s">
        <v>545</v>
      </c>
      <c r="K2288" s="45" t="s">
        <v>545</v>
      </c>
      <c r="L2288" s="48">
        <v>1122.19</v>
      </c>
      <c r="M2288" s="48">
        <v>1499.5262090000001</v>
      </c>
    </row>
    <row r="2289" spans="1:13" ht="14.25" x14ac:dyDescent="0.2">
      <c r="A2289" s="42" t="s">
        <v>41</v>
      </c>
      <c r="B2289" s="42" t="s">
        <v>41</v>
      </c>
      <c r="C2289" s="43" t="s">
        <v>56</v>
      </c>
      <c r="D2289" s="43" t="s">
        <v>4</v>
      </c>
      <c r="E2289" s="45">
        <v>2020</v>
      </c>
      <c r="F2289" s="45" t="s">
        <v>66</v>
      </c>
      <c r="G2289" s="45" t="s">
        <v>186</v>
      </c>
      <c r="H2289" s="45" t="s">
        <v>179</v>
      </c>
      <c r="I2289" s="43" t="s">
        <v>169</v>
      </c>
      <c r="J2289" s="45" t="s">
        <v>545</v>
      </c>
      <c r="K2289" s="45" t="s">
        <v>545</v>
      </c>
      <c r="L2289" s="48">
        <v>1122.19</v>
      </c>
      <c r="M2289" s="48">
        <v>1499.5262090000001</v>
      </c>
    </row>
    <row r="2290" spans="1:13" ht="14.25" x14ac:dyDescent="0.2">
      <c r="A2290" s="42" t="s">
        <v>41</v>
      </c>
      <c r="B2290" s="42" t="s">
        <v>41</v>
      </c>
      <c r="C2290" s="43" t="s">
        <v>56</v>
      </c>
      <c r="D2290" s="43" t="s">
        <v>4</v>
      </c>
      <c r="E2290" s="45">
        <v>2020</v>
      </c>
      <c r="F2290" s="45" t="s">
        <v>66</v>
      </c>
      <c r="G2290" s="45" t="s">
        <v>186</v>
      </c>
      <c r="H2290" s="45" t="s">
        <v>179</v>
      </c>
      <c r="I2290" s="43" t="s">
        <v>420</v>
      </c>
      <c r="J2290" s="45" t="s">
        <v>545</v>
      </c>
      <c r="K2290" s="45" t="s">
        <v>545</v>
      </c>
      <c r="L2290" s="48">
        <v>1239.6000000000001</v>
      </c>
      <c r="M2290" s="48">
        <v>1607.296848</v>
      </c>
    </row>
    <row r="2291" spans="1:13" ht="14.25" x14ac:dyDescent="0.2">
      <c r="A2291" s="42" t="s">
        <v>41</v>
      </c>
      <c r="B2291" s="42" t="s">
        <v>41</v>
      </c>
      <c r="C2291" s="43" t="s">
        <v>56</v>
      </c>
      <c r="D2291" s="43" t="s">
        <v>4</v>
      </c>
      <c r="E2291" s="45">
        <v>2020</v>
      </c>
      <c r="F2291" s="45" t="s">
        <v>66</v>
      </c>
      <c r="G2291" s="45" t="s">
        <v>186</v>
      </c>
      <c r="H2291" s="45" t="s">
        <v>179</v>
      </c>
      <c r="I2291" s="43" t="s">
        <v>421</v>
      </c>
      <c r="J2291" s="45" t="s">
        <v>545</v>
      </c>
      <c r="K2291" s="45" t="s">
        <v>545</v>
      </c>
      <c r="L2291" s="48">
        <v>1562.19</v>
      </c>
      <c r="M2291" s="48">
        <v>1919.735625</v>
      </c>
    </row>
    <row r="2292" spans="1:13" ht="14.25" x14ac:dyDescent="0.2">
      <c r="A2292" s="42" t="s">
        <v>41</v>
      </c>
      <c r="B2292" s="42" t="s">
        <v>41</v>
      </c>
      <c r="C2292" s="43" t="s">
        <v>56</v>
      </c>
      <c r="D2292" s="43" t="s">
        <v>4</v>
      </c>
      <c r="E2292" s="45">
        <v>2020</v>
      </c>
      <c r="F2292" s="45" t="s">
        <v>66</v>
      </c>
      <c r="G2292" s="45" t="s">
        <v>186</v>
      </c>
      <c r="H2292" s="45" t="s">
        <v>179</v>
      </c>
      <c r="I2292" s="43" t="s">
        <v>422</v>
      </c>
      <c r="J2292" s="45" t="s">
        <v>545</v>
      </c>
      <c r="K2292" s="45" t="s">
        <v>545</v>
      </c>
      <c r="L2292" s="48">
        <v>1239.6000000000001</v>
      </c>
      <c r="M2292" s="48">
        <v>1607.296848</v>
      </c>
    </row>
    <row r="2293" spans="1:13" ht="14.25" x14ac:dyDescent="0.2">
      <c r="A2293" s="42" t="s">
        <v>41</v>
      </c>
      <c r="B2293" s="42" t="s">
        <v>41</v>
      </c>
      <c r="C2293" s="43" t="s">
        <v>56</v>
      </c>
      <c r="D2293" s="43" t="s">
        <v>4</v>
      </c>
      <c r="E2293" s="45">
        <v>2020</v>
      </c>
      <c r="F2293" s="45" t="s">
        <v>66</v>
      </c>
      <c r="G2293" s="45" t="s">
        <v>186</v>
      </c>
      <c r="H2293" s="45" t="s">
        <v>179</v>
      </c>
      <c r="I2293" s="43" t="s">
        <v>423</v>
      </c>
      <c r="J2293" s="45" t="s">
        <v>545</v>
      </c>
      <c r="K2293" s="45" t="s">
        <v>545</v>
      </c>
      <c r="L2293" s="48">
        <v>1342.19</v>
      </c>
      <c r="M2293" s="48">
        <v>1717.7976250000002</v>
      </c>
    </row>
    <row r="2294" spans="1:13" ht="14.25" x14ac:dyDescent="0.2">
      <c r="A2294" s="42" t="s">
        <v>41</v>
      </c>
      <c r="B2294" s="42" t="s">
        <v>41</v>
      </c>
      <c r="C2294" s="43" t="s">
        <v>56</v>
      </c>
      <c r="D2294" s="43" t="s">
        <v>4</v>
      </c>
      <c r="E2294" s="45">
        <v>2020</v>
      </c>
      <c r="F2294" s="45" t="s">
        <v>66</v>
      </c>
      <c r="G2294" s="45" t="s">
        <v>186</v>
      </c>
      <c r="H2294" s="45" t="s">
        <v>179</v>
      </c>
      <c r="I2294" s="43" t="s">
        <v>424</v>
      </c>
      <c r="J2294" s="45" t="s">
        <v>544</v>
      </c>
      <c r="K2294" s="45" t="s">
        <v>544</v>
      </c>
      <c r="L2294" s="48">
        <v>1122.19</v>
      </c>
      <c r="M2294" s="48">
        <v>1615.055249</v>
      </c>
    </row>
    <row r="2295" spans="1:13" ht="14.25" x14ac:dyDescent="0.2">
      <c r="A2295" s="42" t="s">
        <v>41</v>
      </c>
      <c r="B2295" s="42" t="s">
        <v>41</v>
      </c>
      <c r="C2295" s="43" t="s">
        <v>56</v>
      </c>
      <c r="D2295" s="43" t="s">
        <v>4</v>
      </c>
      <c r="E2295" s="45">
        <v>2020</v>
      </c>
      <c r="F2295" s="45" t="s">
        <v>66</v>
      </c>
      <c r="G2295" s="45" t="s">
        <v>186</v>
      </c>
      <c r="H2295" s="45" t="s">
        <v>179</v>
      </c>
      <c r="I2295" s="43" t="s">
        <v>425</v>
      </c>
      <c r="J2295" s="45" t="s">
        <v>545</v>
      </c>
      <c r="K2295" s="45" t="s">
        <v>545</v>
      </c>
      <c r="L2295" s="48">
        <v>1239.6000000000001</v>
      </c>
      <c r="M2295" s="48">
        <v>1607.296848</v>
      </c>
    </row>
    <row r="2296" spans="1:13" ht="14.25" x14ac:dyDescent="0.2">
      <c r="A2296" s="42" t="s">
        <v>41</v>
      </c>
      <c r="B2296" s="42" t="s">
        <v>41</v>
      </c>
      <c r="C2296" s="43" t="s">
        <v>56</v>
      </c>
      <c r="D2296" s="43" t="s">
        <v>4</v>
      </c>
      <c r="E2296" s="45">
        <v>2020</v>
      </c>
      <c r="F2296" s="45" t="s">
        <v>66</v>
      </c>
      <c r="G2296" s="45" t="s">
        <v>186</v>
      </c>
      <c r="H2296" s="45" t="s">
        <v>179</v>
      </c>
      <c r="I2296" s="43" t="s">
        <v>171</v>
      </c>
      <c r="J2296" s="45" t="s">
        <v>545</v>
      </c>
      <c r="K2296" s="45" t="s">
        <v>545</v>
      </c>
      <c r="L2296" s="48">
        <v>1458.8500000000001</v>
      </c>
      <c r="M2296" s="48">
        <v>1857.0879350000002</v>
      </c>
    </row>
    <row r="2297" spans="1:13" ht="14.25" x14ac:dyDescent="0.2">
      <c r="A2297" s="42" t="s">
        <v>41</v>
      </c>
      <c r="B2297" s="42" t="s">
        <v>41</v>
      </c>
      <c r="C2297" s="43" t="s">
        <v>56</v>
      </c>
      <c r="D2297" s="43" t="s">
        <v>4</v>
      </c>
      <c r="E2297" s="45">
        <v>2020</v>
      </c>
      <c r="F2297" s="45" t="s">
        <v>66</v>
      </c>
      <c r="G2297" s="45" t="s">
        <v>186</v>
      </c>
      <c r="H2297" s="45" t="s">
        <v>179</v>
      </c>
      <c r="I2297" s="43" t="s">
        <v>426</v>
      </c>
      <c r="J2297" s="45" t="s">
        <v>545</v>
      </c>
      <c r="K2297" s="45" t="s">
        <v>545</v>
      </c>
      <c r="L2297" s="48">
        <v>1239.6000000000001</v>
      </c>
      <c r="M2297" s="48">
        <v>1607.296848</v>
      </c>
    </row>
    <row r="2298" spans="1:13" ht="14.25" x14ac:dyDescent="0.2">
      <c r="A2298" s="42" t="s">
        <v>41</v>
      </c>
      <c r="B2298" s="42" t="s">
        <v>41</v>
      </c>
      <c r="C2298" s="43" t="s">
        <v>56</v>
      </c>
      <c r="D2298" s="43" t="s">
        <v>4</v>
      </c>
      <c r="E2298" s="45">
        <v>2020</v>
      </c>
      <c r="F2298" s="45" t="s">
        <v>66</v>
      </c>
      <c r="G2298" s="45" t="s">
        <v>186</v>
      </c>
      <c r="H2298" s="45" t="s">
        <v>179</v>
      </c>
      <c r="I2298" s="43" t="s">
        <v>427</v>
      </c>
      <c r="J2298" s="45" t="s">
        <v>545</v>
      </c>
      <c r="K2298" s="45" t="s">
        <v>545</v>
      </c>
      <c r="L2298" s="48">
        <v>1458.8500000000001</v>
      </c>
      <c r="M2298" s="48">
        <v>1857.0879350000002</v>
      </c>
    </row>
    <row r="2299" spans="1:13" ht="14.25" x14ac:dyDescent="0.2">
      <c r="A2299" s="42" t="s">
        <v>41</v>
      </c>
      <c r="B2299" s="42" t="s">
        <v>41</v>
      </c>
      <c r="C2299" s="43" t="s">
        <v>56</v>
      </c>
      <c r="D2299" s="43" t="s">
        <v>4</v>
      </c>
      <c r="E2299" s="45">
        <v>2020</v>
      </c>
      <c r="F2299" s="45" t="s">
        <v>66</v>
      </c>
      <c r="G2299" s="45" t="s">
        <v>186</v>
      </c>
      <c r="H2299" s="45" t="s">
        <v>179</v>
      </c>
      <c r="I2299" s="43" t="s">
        <v>428</v>
      </c>
      <c r="J2299" s="45" t="s">
        <v>545</v>
      </c>
      <c r="K2299" s="45" t="s">
        <v>545</v>
      </c>
      <c r="L2299" s="48">
        <v>1725.83</v>
      </c>
      <c r="M2299" s="48">
        <v>2069.9407809999998</v>
      </c>
    </row>
    <row r="2300" spans="1:13" ht="14.25" x14ac:dyDescent="0.2">
      <c r="A2300" s="42" t="s">
        <v>41</v>
      </c>
      <c r="B2300" s="42" t="s">
        <v>41</v>
      </c>
      <c r="C2300" s="43" t="s">
        <v>56</v>
      </c>
      <c r="D2300" s="43" t="s">
        <v>4</v>
      </c>
      <c r="E2300" s="45">
        <v>2020</v>
      </c>
      <c r="F2300" s="45" t="s">
        <v>66</v>
      </c>
      <c r="G2300" s="45" t="s">
        <v>186</v>
      </c>
      <c r="H2300" s="45" t="s">
        <v>179</v>
      </c>
      <c r="I2300" s="43" t="s">
        <v>137</v>
      </c>
      <c r="J2300" s="45" t="s">
        <v>544</v>
      </c>
      <c r="K2300" s="45" t="s">
        <v>544</v>
      </c>
      <c r="L2300" s="48">
        <v>1122.19</v>
      </c>
      <c r="M2300" s="48">
        <v>1499.5262090000001</v>
      </c>
    </row>
    <row r="2301" spans="1:13" ht="14.25" x14ac:dyDescent="0.2">
      <c r="A2301" s="42" t="s">
        <v>41</v>
      </c>
      <c r="B2301" s="42" t="s">
        <v>41</v>
      </c>
      <c r="C2301" s="43" t="s">
        <v>56</v>
      </c>
      <c r="D2301" s="43" t="s">
        <v>4</v>
      </c>
      <c r="E2301" s="45">
        <v>2020</v>
      </c>
      <c r="F2301" s="45" t="s">
        <v>66</v>
      </c>
      <c r="G2301" s="45" t="s">
        <v>186</v>
      </c>
      <c r="H2301" s="45" t="s">
        <v>179</v>
      </c>
      <c r="I2301" s="43" t="s">
        <v>429</v>
      </c>
      <c r="J2301" s="45" t="s">
        <v>545</v>
      </c>
      <c r="K2301" s="45" t="s">
        <v>545</v>
      </c>
      <c r="L2301" s="48">
        <v>1342.19</v>
      </c>
      <c r="M2301" s="48">
        <v>1717.7976250000002</v>
      </c>
    </row>
    <row r="2302" spans="1:13" ht="14.25" x14ac:dyDescent="0.2">
      <c r="A2302" s="42" t="s">
        <v>41</v>
      </c>
      <c r="B2302" s="42" t="s">
        <v>41</v>
      </c>
      <c r="C2302" s="43" t="s">
        <v>56</v>
      </c>
      <c r="D2302" s="43" t="s">
        <v>4</v>
      </c>
      <c r="E2302" s="45">
        <v>2020</v>
      </c>
      <c r="F2302" s="45" t="s">
        <v>66</v>
      </c>
      <c r="G2302" s="45" t="s">
        <v>186</v>
      </c>
      <c r="H2302" s="45" t="s">
        <v>179</v>
      </c>
      <c r="I2302" s="43" t="s">
        <v>430</v>
      </c>
      <c r="J2302" s="45" t="s">
        <v>545</v>
      </c>
      <c r="K2302" s="45" t="s">
        <v>545</v>
      </c>
      <c r="L2302" s="48">
        <v>1122.19</v>
      </c>
      <c r="M2302" s="48">
        <v>1499.5262090000001</v>
      </c>
    </row>
    <row r="2303" spans="1:13" ht="14.25" x14ac:dyDescent="0.2">
      <c r="A2303" s="42" t="s">
        <v>41</v>
      </c>
      <c r="B2303" s="42" t="s">
        <v>41</v>
      </c>
      <c r="C2303" s="43" t="s">
        <v>56</v>
      </c>
      <c r="D2303" s="43" t="s">
        <v>4</v>
      </c>
      <c r="E2303" s="45">
        <v>2020</v>
      </c>
      <c r="F2303" s="45" t="s">
        <v>66</v>
      </c>
      <c r="G2303" s="45" t="s">
        <v>186</v>
      </c>
      <c r="H2303" s="45" t="s">
        <v>179</v>
      </c>
      <c r="I2303" s="43" t="s">
        <v>284</v>
      </c>
      <c r="J2303" s="45" t="s">
        <v>545</v>
      </c>
      <c r="K2303" s="45" t="s">
        <v>545</v>
      </c>
      <c r="L2303" s="48">
        <v>1239.6000000000001</v>
      </c>
      <c r="M2303" s="48">
        <v>1607.296848</v>
      </c>
    </row>
    <row r="2304" spans="1:13" ht="14.25" x14ac:dyDescent="0.2">
      <c r="A2304" s="42" t="s">
        <v>41</v>
      </c>
      <c r="B2304" s="42" t="s">
        <v>41</v>
      </c>
      <c r="C2304" s="43" t="s">
        <v>56</v>
      </c>
      <c r="D2304" s="43" t="s">
        <v>4</v>
      </c>
      <c r="E2304" s="45">
        <v>2020</v>
      </c>
      <c r="F2304" s="45" t="s">
        <v>66</v>
      </c>
      <c r="G2304" s="45" t="s">
        <v>186</v>
      </c>
      <c r="H2304" s="45" t="s">
        <v>179</v>
      </c>
      <c r="I2304" s="43" t="s">
        <v>431</v>
      </c>
      <c r="J2304" s="45" t="s">
        <v>544</v>
      </c>
      <c r="K2304" s="45" t="s">
        <v>544</v>
      </c>
      <c r="L2304" s="48">
        <v>1122.19</v>
      </c>
      <c r="M2304" s="48">
        <v>1615.055249</v>
      </c>
    </row>
    <row r="2305" spans="1:13" ht="14.25" x14ac:dyDescent="0.2">
      <c r="A2305" s="42" t="s">
        <v>41</v>
      </c>
      <c r="B2305" s="42" t="s">
        <v>41</v>
      </c>
      <c r="C2305" s="43" t="s">
        <v>56</v>
      </c>
      <c r="D2305" s="43" t="s">
        <v>4</v>
      </c>
      <c r="E2305" s="45">
        <v>2020</v>
      </c>
      <c r="F2305" s="45" t="s">
        <v>66</v>
      </c>
      <c r="G2305" s="45" t="s">
        <v>186</v>
      </c>
      <c r="H2305" s="45" t="s">
        <v>179</v>
      </c>
      <c r="I2305" s="43" t="s">
        <v>413</v>
      </c>
      <c r="J2305" s="45" t="s">
        <v>547</v>
      </c>
      <c r="K2305" s="45" t="s">
        <v>547</v>
      </c>
      <c r="L2305" s="48">
        <v>1482.72</v>
      </c>
      <c r="M2305" s="48">
        <v>1846.7901120000001</v>
      </c>
    </row>
    <row r="2306" spans="1:13" ht="14.25" x14ac:dyDescent="0.2">
      <c r="A2306" s="42" t="s">
        <v>41</v>
      </c>
      <c r="B2306" s="42" t="s">
        <v>41</v>
      </c>
      <c r="C2306" s="43" t="s">
        <v>56</v>
      </c>
      <c r="D2306" s="43" t="s">
        <v>4</v>
      </c>
      <c r="E2306" s="45">
        <v>2020</v>
      </c>
      <c r="F2306" s="45" t="s">
        <v>66</v>
      </c>
      <c r="G2306" s="45" t="s">
        <v>186</v>
      </c>
      <c r="H2306" s="45" t="s">
        <v>179</v>
      </c>
      <c r="I2306" s="43" t="s">
        <v>422</v>
      </c>
      <c r="J2306" s="45" t="s">
        <v>545</v>
      </c>
      <c r="K2306" s="45" t="s">
        <v>545</v>
      </c>
      <c r="L2306" s="48">
        <v>1122.19</v>
      </c>
      <c r="M2306" s="48">
        <v>1499.5262090000001</v>
      </c>
    </row>
    <row r="2307" spans="1:13" ht="14.25" x14ac:dyDescent="0.2">
      <c r="A2307" s="42" t="s">
        <v>41</v>
      </c>
      <c r="B2307" s="42" t="s">
        <v>41</v>
      </c>
      <c r="C2307" s="43" t="s">
        <v>56</v>
      </c>
      <c r="D2307" s="43" t="s">
        <v>4</v>
      </c>
      <c r="E2307" s="45">
        <v>2020</v>
      </c>
      <c r="F2307" s="45" t="s">
        <v>66</v>
      </c>
      <c r="G2307" s="45" t="s">
        <v>186</v>
      </c>
      <c r="H2307" s="45" t="s">
        <v>179</v>
      </c>
      <c r="I2307" s="43" t="s">
        <v>432</v>
      </c>
      <c r="J2307" s="45" t="s">
        <v>545</v>
      </c>
      <c r="K2307" s="45" t="s">
        <v>545</v>
      </c>
      <c r="L2307" s="48">
        <v>1122.19</v>
      </c>
      <c r="M2307" s="48">
        <v>1499.5262090000001</v>
      </c>
    </row>
    <row r="2308" spans="1:13" ht="14.25" x14ac:dyDescent="0.2">
      <c r="A2308" s="42" t="s">
        <v>41</v>
      </c>
      <c r="B2308" s="42" t="s">
        <v>41</v>
      </c>
      <c r="C2308" s="43" t="s">
        <v>56</v>
      </c>
      <c r="D2308" s="43" t="s">
        <v>4</v>
      </c>
      <c r="E2308" s="45">
        <v>2020</v>
      </c>
      <c r="F2308" s="45" t="s">
        <v>66</v>
      </c>
      <c r="G2308" s="45" t="s">
        <v>186</v>
      </c>
      <c r="H2308" s="45" t="s">
        <v>179</v>
      </c>
      <c r="I2308" s="43" t="s">
        <v>112</v>
      </c>
      <c r="J2308" s="45" t="s">
        <v>545</v>
      </c>
      <c r="K2308" s="45" t="s">
        <v>545</v>
      </c>
      <c r="L2308" s="48">
        <v>1562.19</v>
      </c>
      <c r="M2308" s="48">
        <v>1919.735625</v>
      </c>
    </row>
    <row r="2309" spans="1:13" ht="14.25" x14ac:dyDescent="0.2">
      <c r="A2309" s="42" t="s">
        <v>41</v>
      </c>
      <c r="B2309" s="42" t="s">
        <v>41</v>
      </c>
      <c r="C2309" s="43" t="s">
        <v>56</v>
      </c>
      <c r="D2309" s="43" t="s">
        <v>4</v>
      </c>
      <c r="E2309" s="45">
        <v>2020</v>
      </c>
      <c r="F2309" s="45" t="s">
        <v>66</v>
      </c>
      <c r="G2309" s="45" t="s">
        <v>186</v>
      </c>
      <c r="H2309" s="45" t="s">
        <v>179</v>
      </c>
      <c r="I2309" s="43" t="s">
        <v>422</v>
      </c>
      <c r="J2309" s="45" t="s">
        <v>545</v>
      </c>
      <c r="K2309" s="45" t="s">
        <v>545</v>
      </c>
      <c r="L2309" s="48">
        <v>1239.6000000000001</v>
      </c>
      <c r="M2309" s="48">
        <v>1607.296848</v>
      </c>
    </row>
    <row r="2310" spans="1:13" ht="14.25" x14ac:dyDescent="0.2">
      <c r="A2310" s="42" t="s">
        <v>41</v>
      </c>
      <c r="B2310" s="42" t="s">
        <v>41</v>
      </c>
      <c r="C2310" s="43" t="s">
        <v>56</v>
      </c>
      <c r="D2310" s="43" t="s">
        <v>4</v>
      </c>
      <c r="E2310" s="45">
        <v>2020</v>
      </c>
      <c r="F2310" s="45" t="s">
        <v>66</v>
      </c>
      <c r="G2310" s="45" t="s">
        <v>186</v>
      </c>
      <c r="H2310" s="45" t="s">
        <v>179</v>
      </c>
      <c r="I2310" s="43" t="s">
        <v>433</v>
      </c>
      <c r="J2310" s="45" t="s">
        <v>545</v>
      </c>
      <c r="K2310" s="45" t="s">
        <v>545</v>
      </c>
      <c r="L2310" s="48">
        <v>1239.6000000000001</v>
      </c>
      <c r="M2310" s="48">
        <v>1607.296848</v>
      </c>
    </row>
    <row r="2311" spans="1:13" ht="14.25" x14ac:dyDescent="0.2">
      <c r="A2311" s="42" t="s">
        <v>41</v>
      </c>
      <c r="B2311" s="42" t="s">
        <v>41</v>
      </c>
      <c r="C2311" s="43" t="s">
        <v>56</v>
      </c>
      <c r="D2311" s="43" t="s">
        <v>4</v>
      </c>
      <c r="E2311" s="45">
        <v>2020</v>
      </c>
      <c r="F2311" s="45" t="s">
        <v>66</v>
      </c>
      <c r="G2311" s="45" t="s">
        <v>186</v>
      </c>
      <c r="H2311" s="45" t="s">
        <v>179</v>
      </c>
      <c r="I2311" s="43" t="s">
        <v>434</v>
      </c>
      <c r="J2311" s="45" t="s">
        <v>545</v>
      </c>
      <c r="K2311" s="45" t="s">
        <v>545</v>
      </c>
      <c r="L2311" s="48">
        <v>1458.8500000000001</v>
      </c>
      <c r="M2311" s="48">
        <v>1857.0879350000002</v>
      </c>
    </row>
    <row r="2312" spans="1:13" ht="14.25" x14ac:dyDescent="0.2">
      <c r="A2312" s="42" t="s">
        <v>41</v>
      </c>
      <c r="B2312" s="42" t="s">
        <v>41</v>
      </c>
      <c r="C2312" s="43" t="s">
        <v>56</v>
      </c>
      <c r="D2312" s="43" t="s">
        <v>4</v>
      </c>
      <c r="E2312" s="45">
        <v>2020</v>
      </c>
      <c r="F2312" s="45" t="s">
        <v>66</v>
      </c>
      <c r="G2312" s="45" t="s">
        <v>186</v>
      </c>
      <c r="H2312" s="45" t="s">
        <v>179</v>
      </c>
      <c r="I2312" s="43" t="s">
        <v>169</v>
      </c>
      <c r="J2312" s="45" t="s">
        <v>545</v>
      </c>
      <c r="K2312" s="45" t="s">
        <v>545</v>
      </c>
      <c r="L2312" s="48">
        <v>1122.19</v>
      </c>
      <c r="M2312" s="48">
        <v>1499.5262090000001</v>
      </c>
    </row>
    <row r="2313" spans="1:13" ht="14.25" x14ac:dyDescent="0.2">
      <c r="A2313" s="42" t="s">
        <v>41</v>
      </c>
      <c r="B2313" s="42" t="s">
        <v>41</v>
      </c>
      <c r="C2313" s="43" t="s">
        <v>56</v>
      </c>
      <c r="D2313" s="43" t="s">
        <v>4</v>
      </c>
      <c r="E2313" s="45">
        <v>2020</v>
      </c>
      <c r="F2313" s="45" t="s">
        <v>66</v>
      </c>
      <c r="G2313" s="45" t="s">
        <v>186</v>
      </c>
      <c r="H2313" s="45" t="s">
        <v>179</v>
      </c>
      <c r="I2313" s="43" t="s">
        <v>413</v>
      </c>
      <c r="J2313" s="45" t="s">
        <v>547</v>
      </c>
      <c r="K2313" s="45" t="s">
        <v>547</v>
      </c>
      <c r="L2313" s="48">
        <v>1482.72</v>
      </c>
      <c r="M2313" s="48">
        <v>1846.7901120000001</v>
      </c>
    </row>
    <row r="2314" spans="1:13" ht="14.25" x14ac:dyDescent="0.2">
      <c r="A2314" s="42" t="s">
        <v>41</v>
      </c>
      <c r="B2314" s="42" t="s">
        <v>41</v>
      </c>
      <c r="C2314" s="43" t="s">
        <v>56</v>
      </c>
      <c r="D2314" s="43" t="s">
        <v>4</v>
      </c>
      <c r="E2314" s="45">
        <v>2020</v>
      </c>
      <c r="F2314" s="45" t="s">
        <v>66</v>
      </c>
      <c r="G2314" s="45" t="s">
        <v>186</v>
      </c>
      <c r="H2314" s="45" t="s">
        <v>179</v>
      </c>
      <c r="I2314" s="43" t="s">
        <v>169</v>
      </c>
      <c r="J2314" s="45" t="s">
        <v>545</v>
      </c>
      <c r="K2314" s="45" t="s">
        <v>545</v>
      </c>
      <c r="L2314" s="48">
        <v>1458.8500000000001</v>
      </c>
      <c r="M2314" s="48">
        <v>1857.0879350000002</v>
      </c>
    </row>
    <row r="2315" spans="1:13" ht="14.25" x14ac:dyDescent="0.2">
      <c r="A2315" s="42" t="s">
        <v>41</v>
      </c>
      <c r="B2315" s="42" t="s">
        <v>41</v>
      </c>
      <c r="C2315" s="43" t="s">
        <v>56</v>
      </c>
      <c r="D2315" s="43" t="s">
        <v>4</v>
      </c>
      <c r="E2315" s="45">
        <v>2020</v>
      </c>
      <c r="F2315" s="45" t="s">
        <v>66</v>
      </c>
      <c r="G2315" s="45" t="s">
        <v>186</v>
      </c>
      <c r="H2315" s="45" t="s">
        <v>179</v>
      </c>
      <c r="I2315" s="43" t="s">
        <v>435</v>
      </c>
      <c r="J2315" s="45" t="s">
        <v>545</v>
      </c>
      <c r="K2315" s="45" t="s">
        <v>545</v>
      </c>
      <c r="L2315" s="48">
        <v>1239.6000000000001</v>
      </c>
      <c r="M2315" s="48">
        <v>1607.296848</v>
      </c>
    </row>
    <row r="2316" spans="1:13" ht="14.25" x14ac:dyDescent="0.2">
      <c r="A2316" s="42" t="s">
        <v>41</v>
      </c>
      <c r="B2316" s="42" t="s">
        <v>41</v>
      </c>
      <c r="C2316" s="43" t="s">
        <v>56</v>
      </c>
      <c r="D2316" s="43" t="s">
        <v>4</v>
      </c>
      <c r="E2316" s="45">
        <v>2020</v>
      </c>
      <c r="F2316" s="45" t="s">
        <v>66</v>
      </c>
      <c r="G2316" s="45" t="s">
        <v>186</v>
      </c>
      <c r="H2316" s="45" t="s">
        <v>179</v>
      </c>
      <c r="I2316" s="43" t="s">
        <v>414</v>
      </c>
      <c r="J2316" s="45" t="s">
        <v>545</v>
      </c>
      <c r="K2316" s="45" t="s">
        <v>545</v>
      </c>
      <c r="L2316" s="48">
        <v>1342.19</v>
      </c>
      <c r="M2316" s="48">
        <v>1750.005721</v>
      </c>
    </row>
    <row r="2317" spans="1:13" ht="14.25" x14ac:dyDescent="0.2">
      <c r="A2317" s="42" t="s">
        <v>41</v>
      </c>
      <c r="B2317" s="42" t="s">
        <v>41</v>
      </c>
      <c r="C2317" s="43" t="s">
        <v>56</v>
      </c>
      <c r="D2317" s="43" t="s">
        <v>4</v>
      </c>
      <c r="E2317" s="45">
        <v>2020</v>
      </c>
      <c r="F2317" s="45" t="s">
        <v>66</v>
      </c>
      <c r="G2317" s="45" t="s">
        <v>186</v>
      </c>
      <c r="H2317" s="45" t="s">
        <v>179</v>
      </c>
      <c r="I2317" s="43" t="s">
        <v>411</v>
      </c>
      <c r="J2317" s="45" t="s">
        <v>545</v>
      </c>
      <c r="K2317" s="45" t="s">
        <v>545</v>
      </c>
      <c r="L2317" s="48">
        <v>1482.72</v>
      </c>
      <c r="M2317" s="48">
        <v>1846.7901120000001</v>
      </c>
    </row>
    <row r="2318" spans="1:13" ht="14.25" x14ac:dyDescent="0.2">
      <c r="A2318" s="42" t="s">
        <v>41</v>
      </c>
      <c r="B2318" s="42" t="s">
        <v>41</v>
      </c>
      <c r="C2318" s="43" t="s">
        <v>56</v>
      </c>
      <c r="D2318" s="43" t="s">
        <v>4</v>
      </c>
      <c r="E2318" s="45">
        <v>2020</v>
      </c>
      <c r="F2318" s="45" t="s">
        <v>66</v>
      </c>
      <c r="G2318" s="45" t="s">
        <v>186</v>
      </c>
      <c r="H2318" s="45" t="s">
        <v>179</v>
      </c>
      <c r="I2318" s="43" t="s">
        <v>436</v>
      </c>
      <c r="J2318" s="45" t="s">
        <v>547</v>
      </c>
      <c r="K2318" s="45" t="s">
        <v>547</v>
      </c>
      <c r="L2318" s="48">
        <v>1239.6000000000001</v>
      </c>
      <c r="M2318" s="48">
        <v>1607.296848</v>
      </c>
    </row>
    <row r="2319" spans="1:13" ht="14.25" x14ac:dyDescent="0.2">
      <c r="A2319" s="42" t="s">
        <v>41</v>
      </c>
      <c r="B2319" s="42" t="s">
        <v>41</v>
      </c>
      <c r="C2319" s="43" t="s">
        <v>56</v>
      </c>
      <c r="D2319" s="43" t="s">
        <v>4</v>
      </c>
      <c r="E2319" s="45">
        <v>2020</v>
      </c>
      <c r="F2319" s="45" t="s">
        <v>66</v>
      </c>
      <c r="G2319" s="45" t="s">
        <v>186</v>
      </c>
      <c r="H2319" s="45" t="s">
        <v>179</v>
      </c>
      <c r="I2319" s="43" t="s">
        <v>437</v>
      </c>
      <c r="J2319" s="45" t="s">
        <v>545</v>
      </c>
      <c r="K2319" s="45" t="s">
        <v>545</v>
      </c>
      <c r="L2319" s="48">
        <v>1122.19</v>
      </c>
      <c r="M2319" s="48">
        <v>1499.5262090000001</v>
      </c>
    </row>
    <row r="2320" spans="1:13" ht="14.25" x14ac:dyDescent="0.2">
      <c r="A2320" s="42" t="s">
        <v>41</v>
      </c>
      <c r="B2320" s="42" t="s">
        <v>41</v>
      </c>
      <c r="C2320" s="43" t="s">
        <v>56</v>
      </c>
      <c r="D2320" s="43" t="s">
        <v>4</v>
      </c>
      <c r="E2320" s="45">
        <v>2020</v>
      </c>
      <c r="F2320" s="45" t="s">
        <v>66</v>
      </c>
      <c r="G2320" s="45" t="s">
        <v>186</v>
      </c>
      <c r="H2320" s="45" t="s">
        <v>179</v>
      </c>
      <c r="I2320" s="43" t="s">
        <v>284</v>
      </c>
      <c r="J2320" s="45" t="s">
        <v>545</v>
      </c>
      <c r="K2320" s="45" t="s">
        <v>545</v>
      </c>
      <c r="L2320" s="48">
        <v>1239.6000000000001</v>
      </c>
      <c r="M2320" s="48">
        <v>1607.296848</v>
      </c>
    </row>
    <row r="2321" spans="1:13" ht="14.25" x14ac:dyDescent="0.2">
      <c r="A2321" s="42" t="s">
        <v>41</v>
      </c>
      <c r="B2321" s="42" t="s">
        <v>41</v>
      </c>
      <c r="C2321" s="43" t="s">
        <v>56</v>
      </c>
      <c r="D2321" s="43" t="s">
        <v>4</v>
      </c>
      <c r="E2321" s="45">
        <v>2020</v>
      </c>
      <c r="F2321" s="45" t="s">
        <v>66</v>
      </c>
      <c r="G2321" s="45" t="s">
        <v>186</v>
      </c>
      <c r="H2321" s="45" t="s">
        <v>179</v>
      </c>
      <c r="I2321" s="43" t="s">
        <v>169</v>
      </c>
      <c r="J2321" s="45" t="s">
        <v>545</v>
      </c>
      <c r="K2321" s="45" t="s">
        <v>545</v>
      </c>
      <c r="L2321" s="48">
        <v>1458.8500000000001</v>
      </c>
      <c r="M2321" s="48">
        <v>1857.0879350000002</v>
      </c>
    </row>
    <row r="2322" spans="1:13" ht="14.25" x14ac:dyDescent="0.2">
      <c r="A2322" s="42" t="s">
        <v>41</v>
      </c>
      <c r="B2322" s="42" t="s">
        <v>41</v>
      </c>
      <c r="C2322" s="43" t="s">
        <v>56</v>
      </c>
      <c r="D2322" s="43" t="s">
        <v>4</v>
      </c>
      <c r="E2322" s="45">
        <v>2020</v>
      </c>
      <c r="F2322" s="45" t="s">
        <v>66</v>
      </c>
      <c r="G2322" s="45" t="s">
        <v>186</v>
      </c>
      <c r="H2322" s="45" t="s">
        <v>179</v>
      </c>
      <c r="I2322" s="43" t="s">
        <v>438</v>
      </c>
      <c r="J2322" s="45" t="s">
        <v>545</v>
      </c>
      <c r="K2322" s="45" t="s">
        <v>545</v>
      </c>
      <c r="L2322" s="48">
        <v>1239.6000000000001</v>
      </c>
      <c r="M2322" s="48">
        <v>1607.296848</v>
      </c>
    </row>
    <row r="2323" spans="1:13" ht="14.25" x14ac:dyDescent="0.2">
      <c r="A2323" s="42" t="s">
        <v>41</v>
      </c>
      <c r="B2323" s="42" t="s">
        <v>41</v>
      </c>
      <c r="C2323" s="43" t="s">
        <v>56</v>
      </c>
      <c r="D2323" s="43" t="s">
        <v>4</v>
      </c>
      <c r="E2323" s="45">
        <v>2020</v>
      </c>
      <c r="F2323" s="45" t="s">
        <v>66</v>
      </c>
      <c r="G2323" s="45" t="s">
        <v>186</v>
      </c>
      <c r="H2323" s="45" t="s">
        <v>179</v>
      </c>
      <c r="I2323" s="43" t="s">
        <v>437</v>
      </c>
      <c r="J2323" s="45" t="s">
        <v>545</v>
      </c>
      <c r="K2323" s="45" t="s">
        <v>545</v>
      </c>
      <c r="L2323" s="48">
        <v>1239.6000000000001</v>
      </c>
      <c r="M2323" s="48">
        <v>1607.296848</v>
      </c>
    </row>
    <row r="2324" spans="1:13" ht="14.25" x14ac:dyDescent="0.2">
      <c r="A2324" s="42" t="s">
        <v>41</v>
      </c>
      <c r="B2324" s="42" t="s">
        <v>41</v>
      </c>
      <c r="C2324" s="43" t="s">
        <v>56</v>
      </c>
      <c r="D2324" s="43" t="s">
        <v>4</v>
      </c>
      <c r="E2324" s="45">
        <v>2020</v>
      </c>
      <c r="F2324" s="45" t="s">
        <v>66</v>
      </c>
      <c r="G2324" s="45" t="s">
        <v>186</v>
      </c>
      <c r="H2324" s="45" t="s">
        <v>179</v>
      </c>
      <c r="I2324" s="43" t="s">
        <v>439</v>
      </c>
      <c r="J2324" s="45" t="s">
        <v>547</v>
      </c>
      <c r="K2324" s="45" t="s">
        <v>547</v>
      </c>
      <c r="L2324" s="48">
        <v>1342.19</v>
      </c>
      <c r="M2324" s="48">
        <v>1717.7976250000002</v>
      </c>
    </row>
    <row r="2325" spans="1:13" ht="14.25" x14ac:dyDescent="0.2">
      <c r="A2325" s="42" t="s">
        <v>41</v>
      </c>
      <c r="B2325" s="42" t="s">
        <v>41</v>
      </c>
      <c r="C2325" s="43" t="s">
        <v>56</v>
      </c>
      <c r="D2325" s="43" t="s">
        <v>4</v>
      </c>
      <c r="E2325" s="45">
        <v>2020</v>
      </c>
      <c r="F2325" s="45" t="s">
        <v>66</v>
      </c>
      <c r="G2325" s="45" t="s">
        <v>186</v>
      </c>
      <c r="H2325" s="45" t="s">
        <v>179</v>
      </c>
      <c r="I2325" s="43" t="s">
        <v>440</v>
      </c>
      <c r="J2325" s="45" t="s">
        <v>547</v>
      </c>
      <c r="K2325" s="45" t="s">
        <v>547</v>
      </c>
      <c r="L2325" s="48">
        <v>1482.72</v>
      </c>
      <c r="M2325" s="48">
        <v>1846.7901120000001</v>
      </c>
    </row>
    <row r="2326" spans="1:13" ht="14.25" x14ac:dyDescent="0.2">
      <c r="A2326" s="42" t="s">
        <v>41</v>
      </c>
      <c r="B2326" s="42" t="s">
        <v>41</v>
      </c>
      <c r="C2326" s="43" t="s">
        <v>56</v>
      </c>
      <c r="D2326" s="43" t="s">
        <v>4</v>
      </c>
      <c r="E2326" s="45">
        <v>2020</v>
      </c>
      <c r="F2326" s="45" t="s">
        <v>66</v>
      </c>
      <c r="G2326" s="45" t="s">
        <v>186</v>
      </c>
      <c r="H2326" s="45" t="s">
        <v>179</v>
      </c>
      <c r="I2326" s="43" t="s">
        <v>414</v>
      </c>
      <c r="J2326" s="45" t="s">
        <v>545</v>
      </c>
      <c r="K2326" s="45" t="s">
        <v>545</v>
      </c>
      <c r="L2326" s="48">
        <v>1482.72</v>
      </c>
      <c r="M2326" s="48">
        <v>1846.7901120000001</v>
      </c>
    </row>
    <row r="2327" spans="1:13" ht="14.25" x14ac:dyDescent="0.2">
      <c r="A2327" s="42" t="s">
        <v>41</v>
      </c>
      <c r="B2327" s="42" t="s">
        <v>41</v>
      </c>
      <c r="C2327" s="43" t="s">
        <v>56</v>
      </c>
      <c r="D2327" s="43" t="s">
        <v>4</v>
      </c>
      <c r="E2327" s="45">
        <v>2020</v>
      </c>
      <c r="F2327" s="45" t="s">
        <v>66</v>
      </c>
      <c r="G2327" s="45" t="s">
        <v>186</v>
      </c>
      <c r="H2327" s="45" t="s">
        <v>179</v>
      </c>
      <c r="I2327" s="43" t="s">
        <v>441</v>
      </c>
      <c r="J2327" s="45" t="s">
        <v>545</v>
      </c>
      <c r="K2327" s="45" t="s">
        <v>545</v>
      </c>
      <c r="L2327" s="48">
        <v>1239.6000000000001</v>
      </c>
      <c r="M2327" s="48">
        <v>1607.296848</v>
      </c>
    </row>
    <row r="2328" spans="1:13" ht="14.25" x14ac:dyDescent="0.2">
      <c r="A2328" s="42" t="s">
        <v>41</v>
      </c>
      <c r="B2328" s="42" t="s">
        <v>41</v>
      </c>
      <c r="C2328" s="43" t="s">
        <v>56</v>
      </c>
      <c r="D2328" s="43" t="s">
        <v>4</v>
      </c>
      <c r="E2328" s="45">
        <v>2020</v>
      </c>
      <c r="F2328" s="45" t="s">
        <v>66</v>
      </c>
      <c r="G2328" s="45" t="s">
        <v>186</v>
      </c>
      <c r="H2328" s="45" t="s">
        <v>179</v>
      </c>
      <c r="I2328" s="43" t="s">
        <v>442</v>
      </c>
      <c r="J2328" s="45" t="s">
        <v>545</v>
      </c>
      <c r="K2328" s="45" t="s">
        <v>545</v>
      </c>
      <c r="L2328" s="48">
        <v>1611.4900000000002</v>
      </c>
      <c r="M2328" s="48">
        <v>1964.9880950000002</v>
      </c>
    </row>
    <row r="2329" spans="1:13" ht="14.25" x14ac:dyDescent="0.2">
      <c r="A2329" s="42" t="s">
        <v>41</v>
      </c>
      <c r="B2329" s="42" t="s">
        <v>41</v>
      </c>
      <c r="C2329" s="43" t="s">
        <v>56</v>
      </c>
      <c r="D2329" s="43" t="s">
        <v>4</v>
      </c>
      <c r="E2329" s="45">
        <v>2020</v>
      </c>
      <c r="F2329" s="45" t="s">
        <v>66</v>
      </c>
      <c r="G2329" s="45" t="s">
        <v>186</v>
      </c>
      <c r="H2329" s="45" t="s">
        <v>179</v>
      </c>
      <c r="I2329" s="43" t="s">
        <v>443</v>
      </c>
      <c r="J2329" s="45" t="s">
        <v>545</v>
      </c>
      <c r="K2329" s="45" t="s">
        <v>545</v>
      </c>
      <c r="L2329" s="48">
        <v>1239.6000000000001</v>
      </c>
      <c r="M2329" s="48">
        <v>1607.296848</v>
      </c>
    </row>
    <row r="2330" spans="1:13" ht="14.25" x14ac:dyDescent="0.2">
      <c r="A2330" s="42" t="s">
        <v>41</v>
      </c>
      <c r="B2330" s="42" t="s">
        <v>41</v>
      </c>
      <c r="C2330" s="43" t="s">
        <v>56</v>
      </c>
      <c r="D2330" s="43" t="s">
        <v>4</v>
      </c>
      <c r="E2330" s="45">
        <v>2020</v>
      </c>
      <c r="F2330" s="45" t="s">
        <v>66</v>
      </c>
      <c r="G2330" s="45" t="s">
        <v>186</v>
      </c>
      <c r="H2330" s="45" t="s">
        <v>179</v>
      </c>
      <c r="I2330" s="43" t="s">
        <v>168</v>
      </c>
      <c r="J2330" s="45" t="s">
        <v>544</v>
      </c>
      <c r="K2330" s="45" t="s">
        <v>544</v>
      </c>
      <c r="L2330" s="48">
        <v>1122.19</v>
      </c>
      <c r="M2330" s="48">
        <v>1615.055249</v>
      </c>
    </row>
    <row r="2331" spans="1:13" ht="14.25" x14ac:dyDescent="0.2">
      <c r="A2331" s="42" t="s">
        <v>41</v>
      </c>
      <c r="B2331" s="42" t="s">
        <v>41</v>
      </c>
      <c r="C2331" s="43" t="s">
        <v>56</v>
      </c>
      <c r="D2331" s="43" t="s">
        <v>4</v>
      </c>
      <c r="E2331" s="45">
        <v>2020</v>
      </c>
      <c r="F2331" s="45" t="s">
        <v>66</v>
      </c>
      <c r="G2331" s="45" t="s">
        <v>186</v>
      </c>
      <c r="H2331" s="45" t="s">
        <v>179</v>
      </c>
      <c r="I2331" s="43" t="s">
        <v>444</v>
      </c>
      <c r="J2331" s="45" t="s">
        <v>544</v>
      </c>
      <c r="K2331" s="45" t="s">
        <v>544</v>
      </c>
      <c r="L2331" s="48">
        <v>1342.19</v>
      </c>
      <c r="M2331" s="48">
        <v>1833.326665</v>
      </c>
    </row>
    <row r="2332" spans="1:13" ht="14.25" x14ac:dyDescent="0.2">
      <c r="A2332" s="42" t="s">
        <v>41</v>
      </c>
      <c r="B2332" s="42" t="s">
        <v>41</v>
      </c>
      <c r="C2332" s="43" t="s">
        <v>56</v>
      </c>
      <c r="D2332" s="43" t="s">
        <v>4</v>
      </c>
      <c r="E2332" s="45">
        <v>2020</v>
      </c>
      <c r="F2332" s="45" t="s">
        <v>66</v>
      </c>
      <c r="G2332" s="45" t="s">
        <v>186</v>
      </c>
      <c r="H2332" s="45" t="s">
        <v>179</v>
      </c>
      <c r="I2332" s="43" t="s">
        <v>445</v>
      </c>
      <c r="J2332" s="45" t="s">
        <v>545</v>
      </c>
      <c r="K2332" s="45" t="s">
        <v>545</v>
      </c>
      <c r="L2332" s="48">
        <v>1342.19</v>
      </c>
      <c r="M2332" s="48">
        <v>1717.7976250000002</v>
      </c>
    </row>
    <row r="2333" spans="1:13" ht="14.25" x14ac:dyDescent="0.2">
      <c r="A2333" s="42" t="s">
        <v>41</v>
      </c>
      <c r="B2333" s="42" t="s">
        <v>41</v>
      </c>
      <c r="C2333" s="43" t="s">
        <v>56</v>
      </c>
      <c r="D2333" s="43" t="s">
        <v>4</v>
      </c>
      <c r="E2333" s="45">
        <v>2020</v>
      </c>
      <c r="F2333" s="45" t="s">
        <v>66</v>
      </c>
      <c r="G2333" s="45" t="s">
        <v>186</v>
      </c>
      <c r="H2333" s="45" t="s">
        <v>179</v>
      </c>
      <c r="I2333" s="43" t="s">
        <v>411</v>
      </c>
      <c r="J2333" s="45" t="s">
        <v>545</v>
      </c>
      <c r="K2333" s="45" t="s">
        <v>545</v>
      </c>
      <c r="L2333" s="48">
        <v>1482.72</v>
      </c>
      <c r="M2333" s="48">
        <v>1846.7901120000001</v>
      </c>
    </row>
    <row r="2334" spans="1:13" ht="14.25" x14ac:dyDescent="0.2">
      <c r="A2334" s="42" t="s">
        <v>41</v>
      </c>
      <c r="B2334" s="42" t="s">
        <v>41</v>
      </c>
      <c r="C2334" s="43" t="s">
        <v>56</v>
      </c>
      <c r="D2334" s="43" t="s">
        <v>4</v>
      </c>
      <c r="E2334" s="45">
        <v>2020</v>
      </c>
      <c r="F2334" s="45" t="s">
        <v>66</v>
      </c>
      <c r="G2334" s="45" t="s">
        <v>186</v>
      </c>
      <c r="H2334" s="45" t="s">
        <v>179</v>
      </c>
      <c r="I2334" s="43" t="s">
        <v>443</v>
      </c>
      <c r="J2334" s="45" t="s">
        <v>545</v>
      </c>
      <c r="K2334" s="45" t="s">
        <v>545</v>
      </c>
      <c r="L2334" s="48">
        <v>1239.6000000000001</v>
      </c>
      <c r="M2334" s="48">
        <v>1607.296848</v>
      </c>
    </row>
    <row r="2335" spans="1:13" ht="14.25" x14ac:dyDescent="0.2">
      <c r="A2335" s="42" t="s">
        <v>41</v>
      </c>
      <c r="B2335" s="42" t="s">
        <v>41</v>
      </c>
      <c r="C2335" s="43" t="s">
        <v>56</v>
      </c>
      <c r="D2335" s="43" t="s">
        <v>4</v>
      </c>
      <c r="E2335" s="45">
        <v>2020</v>
      </c>
      <c r="F2335" s="45" t="s">
        <v>66</v>
      </c>
      <c r="G2335" s="45" t="s">
        <v>186</v>
      </c>
      <c r="H2335" s="45" t="s">
        <v>179</v>
      </c>
      <c r="I2335" s="43" t="s">
        <v>415</v>
      </c>
      <c r="J2335" s="45" t="s">
        <v>545</v>
      </c>
      <c r="K2335" s="45" t="s">
        <v>545</v>
      </c>
      <c r="L2335" s="48">
        <v>1122.19</v>
      </c>
      <c r="M2335" s="48">
        <v>1499.5262090000001</v>
      </c>
    </row>
    <row r="2336" spans="1:13" ht="14.25" x14ac:dyDescent="0.2">
      <c r="A2336" s="42" t="s">
        <v>41</v>
      </c>
      <c r="B2336" s="42" t="s">
        <v>41</v>
      </c>
      <c r="C2336" s="43" t="s">
        <v>56</v>
      </c>
      <c r="D2336" s="43" t="s">
        <v>4</v>
      </c>
      <c r="E2336" s="45">
        <v>2020</v>
      </c>
      <c r="F2336" s="45" t="s">
        <v>66</v>
      </c>
      <c r="G2336" s="45" t="s">
        <v>186</v>
      </c>
      <c r="H2336" s="45" t="s">
        <v>179</v>
      </c>
      <c r="I2336" s="43" t="s">
        <v>446</v>
      </c>
      <c r="J2336" s="45" t="s">
        <v>545</v>
      </c>
      <c r="K2336" s="45" t="s">
        <v>545</v>
      </c>
      <c r="L2336" s="48">
        <v>1239.6000000000001</v>
      </c>
      <c r="M2336" s="48">
        <v>1607.296848</v>
      </c>
    </row>
    <row r="2337" spans="1:13" ht="14.25" x14ac:dyDescent="0.2">
      <c r="A2337" s="42" t="s">
        <v>41</v>
      </c>
      <c r="B2337" s="42" t="s">
        <v>41</v>
      </c>
      <c r="C2337" s="43" t="s">
        <v>56</v>
      </c>
      <c r="D2337" s="43" t="s">
        <v>4</v>
      </c>
      <c r="E2337" s="45">
        <v>2020</v>
      </c>
      <c r="F2337" s="45" t="s">
        <v>66</v>
      </c>
      <c r="G2337" s="45" t="s">
        <v>186</v>
      </c>
      <c r="H2337" s="45" t="s">
        <v>179</v>
      </c>
      <c r="I2337" s="43" t="s">
        <v>447</v>
      </c>
      <c r="J2337" s="45" t="s">
        <v>545</v>
      </c>
      <c r="K2337" s="45" t="s">
        <v>545</v>
      </c>
      <c r="L2337" s="48">
        <v>1482.72</v>
      </c>
      <c r="M2337" s="48">
        <v>1846.7901120000001</v>
      </c>
    </row>
    <row r="2338" spans="1:13" ht="14.25" x14ac:dyDescent="0.2">
      <c r="A2338" s="42" t="s">
        <v>41</v>
      </c>
      <c r="B2338" s="42" t="s">
        <v>41</v>
      </c>
      <c r="C2338" s="43" t="s">
        <v>56</v>
      </c>
      <c r="D2338" s="43" t="s">
        <v>4</v>
      </c>
      <c r="E2338" s="45">
        <v>2020</v>
      </c>
      <c r="F2338" s="45" t="s">
        <v>66</v>
      </c>
      <c r="G2338" s="45" t="s">
        <v>186</v>
      </c>
      <c r="H2338" s="45" t="s">
        <v>179</v>
      </c>
      <c r="I2338" s="43" t="s">
        <v>448</v>
      </c>
      <c r="J2338" s="45" t="s">
        <v>545</v>
      </c>
      <c r="K2338" s="45" t="s">
        <v>545</v>
      </c>
      <c r="L2338" s="48">
        <v>1725.83</v>
      </c>
      <c r="M2338" s="48">
        <v>2069.9407809999998</v>
      </c>
    </row>
    <row r="2339" spans="1:13" ht="14.25" x14ac:dyDescent="0.2">
      <c r="A2339" s="42" t="s">
        <v>41</v>
      </c>
      <c r="B2339" s="42" t="s">
        <v>41</v>
      </c>
      <c r="C2339" s="43" t="s">
        <v>56</v>
      </c>
      <c r="D2339" s="43" t="s">
        <v>4</v>
      </c>
      <c r="E2339" s="45">
        <v>2020</v>
      </c>
      <c r="F2339" s="45" t="s">
        <v>66</v>
      </c>
      <c r="G2339" s="45" t="s">
        <v>186</v>
      </c>
      <c r="H2339" s="45" t="s">
        <v>179</v>
      </c>
      <c r="I2339" s="43" t="s">
        <v>449</v>
      </c>
      <c r="J2339" s="45" t="s">
        <v>544</v>
      </c>
      <c r="K2339" s="45" t="s">
        <v>544</v>
      </c>
      <c r="L2339" s="48">
        <v>1611.4900000000002</v>
      </c>
      <c r="M2339" s="48">
        <v>2112.7252310000003</v>
      </c>
    </row>
    <row r="2340" spans="1:13" ht="14.25" x14ac:dyDescent="0.2">
      <c r="A2340" s="42" t="s">
        <v>41</v>
      </c>
      <c r="B2340" s="42" t="s">
        <v>41</v>
      </c>
      <c r="C2340" s="43" t="s">
        <v>56</v>
      </c>
      <c r="D2340" s="43" t="s">
        <v>4</v>
      </c>
      <c r="E2340" s="45">
        <v>2020</v>
      </c>
      <c r="F2340" s="45" t="s">
        <v>66</v>
      </c>
      <c r="G2340" s="45" t="s">
        <v>186</v>
      </c>
      <c r="H2340" s="45" t="s">
        <v>179</v>
      </c>
      <c r="I2340" s="43" t="s">
        <v>138</v>
      </c>
      <c r="J2340" s="45" t="s">
        <v>544</v>
      </c>
      <c r="K2340" s="45" t="s">
        <v>544</v>
      </c>
      <c r="L2340" s="48">
        <v>1122.19</v>
      </c>
      <c r="M2340" s="48">
        <v>1615.055249</v>
      </c>
    </row>
    <row r="2341" spans="1:13" ht="14.25" x14ac:dyDescent="0.2">
      <c r="A2341" s="42" t="s">
        <v>41</v>
      </c>
      <c r="B2341" s="42" t="s">
        <v>41</v>
      </c>
      <c r="C2341" s="43" t="s">
        <v>56</v>
      </c>
      <c r="D2341" s="43" t="s">
        <v>4</v>
      </c>
      <c r="E2341" s="45">
        <v>2020</v>
      </c>
      <c r="F2341" s="45" t="s">
        <v>66</v>
      </c>
      <c r="G2341" s="45" t="s">
        <v>186</v>
      </c>
      <c r="H2341" s="45" t="s">
        <v>179</v>
      </c>
      <c r="I2341" s="43" t="s">
        <v>450</v>
      </c>
      <c r="J2341" s="45" t="s">
        <v>545</v>
      </c>
      <c r="K2341" s="45" t="s">
        <v>545</v>
      </c>
      <c r="L2341" s="48">
        <v>1725.83</v>
      </c>
      <c r="M2341" s="48">
        <v>2069.9407809999998</v>
      </c>
    </row>
    <row r="2342" spans="1:13" ht="14.25" x14ac:dyDescent="0.2">
      <c r="A2342" s="42" t="s">
        <v>41</v>
      </c>
      <c r="B2342" s="42" t="s">
        <v>41</v>
      </c>
      <c r="C2342" s="43" t="s">
        <v>56</v>
      </c>
      <c r="D2342" s="43" t="s">
        <v>4</v>
      </c>
      <c r="E2342" s="45">
        <v>2020</v>
      </c>
      <c r="F2342" s="45" t="s">
        <v>66</v>
      </c>
      <c r="G2342" s="45" t="s">
        <v>186</v>
      </c>
      <c r="H2342" s="45" t="s">
        <v>179</v>
      </c>
      <c r="I2342" s="43" t="s">
        <v>451</v>
      </c>
      <c r="J2342" s="45" t="s">
        <v>545</v>
      </c>
      <c r="K2342" s="45" t="s">
        <v>545</v>
      </c>
      <c r="L2342" s="48">
        <v>1458.8500000000001</v>
      </c>
      <c r="M2342" s="48">
        <v>1824.8798390000002</v>
      </c>
    </row>
    <row r="2343" spans="1:13" ht="14.25" x14ac:dyDescent="0.2">
      <c r="A2343" s="42" t="s">
        <v>41</v>
      </c>
      <c r="B2343" s="42" t="s">
        <v>41</v>
      </c>
      <c r="C2343" s="43" t="s">
        <v>56</v>
      </c>
      <c r="D2343" s="43" t="s">
        <v>4</v>
      </c>
      <c r="E2343" s="45">
        <v>2020</v>
      </c>
      <c r="F2343" s="45" t="s">
        <v>66</v>
      </c>
      <c r="G2343" s="45" t="s">
        <v>186</v>
      </c>
      <c r="H2343" s="45" t="s">
        <v>179</v>
      </c>
      <c r="I2343" s="43" t="s">
        <v>452</v>
      </c>
      <c r="J2343" s="45" t="s">
        <v>545</v>
      </c>
      <c r="K2343" s="45" t="s">
        <v>545</v>
      </c>
      <c r="L2343" s="48">
        <v>1725.83</v>
      </c>
      <c r="M2343" s="48">
        <v>2069.9407809999998</v>
      </c>
    </row>
    <row r="2344" spans="1:13" ht="14.25" x14ac:dyDescent="0.2">
      <c r="A2344" s="42" t="s">
        <v>41</v>
      </c>
      <c r="B2344" s="42" t="s">
        <v>41</v>
      </c>
      <c r="C2344" s="43" t="s">
        <v>56</v>
      </c>
      <c r="D2344" s="43" t="s">
        <v>4</v>
      </c>
      <c r="E2344" s="45">
        <v>2020</v>
      </c>
      <c r="F2344" s="45" t="s">
        <v>66</v>
      </c>
      <c r="G2344" s="45" t="s">
        <v>186</v>
      </c>
      <c r="H2344" s="45" t="s">
        <v>179</v>
      </c>
      <c r="I2344" s="43" t="s">
        <v>453</v>
      </c>
      <c r="J2344" s="45" t="s">
        <v>545</v>
      </c>
      <c r="K2344" s="45" t="s">
        <v>545</v>
      </c>
      <c r="L2344" s="48">
        <v>1725.83</v>
      </c>
      <c r="M2344" s="48">
        <v>2069.9407809999998</v>
      </c>
    </row>
    <row r="2345" spans="1:13" ht="14.25" x14ac:dyDescent="0.2">
      <c r="A2345" s="42" t="s">
        <v>41</v>
      </c>
      <c r="B2345" s="42" t="s">
        <v>41</v>
      </c>
      <c r="C2345" s="43" t="s">
        <v>56</v>
      </c>
      <c r="D2345" s="43" t="s">
        <v>4</v>
      </c>
      <c r="E2345" s="45">
        <v>2020</v>
      </c>
      <c r="F2345" s="45" t="s">
        <v>66</v>
      </c>
      <c r="G2345" s="45" t="s">
        <v>186</v>
      </c>
      <c r="H2345" s="45" t="s">
        <v>179</v>
      </c>
      <c r="I2345" s="43" t="s">
        <v>449</v>
      </c>
      <c r="J2345" s="45" t="s">
        <v>544</v>
      </c>
      <c r="K2345" s="45" t="s">
        <v>544</v>
      </c>
      <c r="L2345" s="48">
        <v>1458.8500000000001</v>
      </c>
      <c r="M2345" s="48">
        <v>1940.4088790000001</v>
      </c>
    </row>
    <row r="2346" spans="1:13" ht="14.25" x14ac:dyDescent="0.2">
      <c r="A2346" s="42" t="s">
        <v>41</v>
      </c>
      <c r="B2346" s="42" t="s">
        <v>41</v>
      </c>
      <c r="C2346" s="43" t="s">
        <v>56</v>
      </c>
      <c r="D2346" s="43" t="s">
        <v>4</v>
      </c>
      <c r="E2346" s="45">
        <v>2020</v>
      </c>
      <c r="F2346" s="45" t="s">
        <v>66</v>
      </c>
      <c r="G2346" s="45" t="s">
        <v>186</v>
      </c>
      <c r="H2346" s="45" t="s">
        <v>179</v>
      </c>
      <c r="I2346" s="43" t="s">
        <v>437</v>
      </c>
      <c r="J2346" s="45" t="s">
        <v>545</v>
      </c>
      <c r="K2346" s="45" t="s">
        <v>545</v>
      </c>
      <c r="L2346" s="48">
        <v>1239.6000000000001</v>
      </c>
      <c r="M2346" s="48">
        <v>1607.296848</v>
      </c>
    </row>
    <row r="2347" spans="1:13" ht="14.25" x14ac:dyDescent="0.2">
      <c r="A2347" s="42" t="s">
        <v>41</v>
      </c>
      <c r="B2347" s="42" t="s">
        <v>41</v>
      </c>
      <c r="C2347" s="43" t="s">
        <v>56</v>
      </c>
      <c r="D2347" s="43" t="s">
        <v>4</v>
      </c>
      <c r="E2347" s="45">
        <v>2020</v>
      </c>
      <c r="F2347" s="45" t="s">
        <v>66</v>
      </c>
      <c r="G2347" s="45" t="s">
        <v>186</v>
      </c>
      <c r="H2347" s="45" t="s">
        <v>179</v>
      </c>
      <c r="I2347" s="43" t="s">
        <v>443</v>
      </c>
      <c r="J2347" s="45" t="s">
        <v>545</v>
      </c>
      <c r="K2347" s="45" t="s">
        <v>545</v>
      </c>
      <c r="L2347" s="48">
        <v>1122.19</v>
      </c>
      <c r="M2347" s="48">
        <v>1499.5262090000001</v>
      </c>
    </row>
    <row r="2348" spans="1:13" ht="14.25" x14ac:dyDescent="0.2">
      <c r="A2348" s="42" t="s">
        <v>41</v>
      </c>
      <c r="B2348" s="42" t="s">
        <v>41</v>
      </c>
      <c r="C2348" s="43" t="s">
        <v>56</v>
      </c>
      <c r="D2348" s="43" t="s">
        <v>4</v>
      </c>
      <c r="E2348" s="45">
        <v>2020</v>
      </c>
      <c r="F2348" s="45" t="s">
        <v>66</v>
      </c>
      <c r="G2348" s="45" t="s">
        <v>186</v>
      </c>
      <c r="H2348" s="45" t="s">
        <v>179</v>
      </c>
      <c r="I2348" s="43" t="s">
        <v>414</v>
      </c>
      <c r="J2348" s="45" t="s">
        <v>545</v>
      </c>
      <c r="K2348" s="45" t="s">
        <v>545</v>
      </c>
      <c r="L2348" s="48">
        <v>1342.19</v>
      </c>
      <c r="M2348" s="48">
        <v>1701.464209</v>
      </c>
    </row>
    <row r="2349" spans="1:13" ht="14.25" x14ac:dyDescent="0.2">
      <c r="A2349" s="42" t="s">
        <v>41</v>
      </c>
      <c r="B2349" s="42" t="s">
        <v>41</v>
      </c>
      <c r="C2349" s="43" t="s">
        <v>56</v>
      </c>
      <c r="D2349" s="43" t="s">
        <v>4</v>
      </c>
      <c r="E2349" s="45">
        <v>2020</v>
      </c>
      <c r="F2349" s="45" t="s">
        <v>66</v>
      </c>
      <c r="G2349" s="45" t="s">
        <v>186</v>
      </c>
      <c r="H2349" s="45" t="s">
        <v>179</v>
      </c>
      <c r="I2349" s="43" t="s">
        <v>454</v>
      </c>
      <c r="J2349" s="45" t="s">
        <v>545</v>
      </c>
      <c r="K2349" s="45" t="s">
        <v>545</v>
      </c>
      <c r="L2349" s="48">
        <v>1239.6000000000001</v>
      </c>
      <c r="M2349" s="48">
        <v>1607.296848</v>
      </c>
    </row>
    <row r="2350" spans="1:13" ht="14.25" x14ac:dyDescent="0.2">
      <c r="A2350" s="42" t="s">
        <v>41</v>
      </c>
      <c r="B2350" s="42" t="s">
        <v>41</v>
      </c>
      <c r="C2350" s="43" t="s">
        <v>56</v>
      </c>
      <c r="D2350" s="43" t="s">
        <v>4</v>
      </c>
      <c r="E2350" s="45">
        <v>2020</v>
      </c>
      <c r="F2350" s="45" t="s">
        <v>66</v>
      </c>
      <c r="G2350" s="45" t="s">
        <v>186</v>
      </c>
      <c r="H2350" s="45" t="s">
        <v>179</v>
      </c>
      <c r="I2350" s="43" t="s">
        <v>455</v>
      </c>
      <c r="J2350" s="45" t="s">
        <v>545</v>
      </c>
      <c r="K2350" s="45" t="s">
        <v>545</v>
      </c>
      <c r="L2350" s="48">
        <v>1122.19</v>
      </c>
      <c r="M2350" s="48">
        <v>1499.5262090000001</v>
      </c>
    </row>
    <row r="2351" spans="1:13" ht="14.25" x14ac:dyDescent="0.2">
      <c r="A2351" s="42" t="s">
        <v>41</v>
      </c>
      <c r="B2351" s="42" t="s">
        <v>41</v>
      </c>
      <c r="C2351" s="43" t="s">
        <v>56</v>
      </c>
      <c r="D2351" s="43" t="s">
        <v>4</v>
      </c>
      <c r="E2351" s="45">
        <v>2020</v>
      </c>
      <c r="F2351" s="45" t="s">
        <v>66</v>
      </c>
      <c r="G2351" s="45" t="s">
        <v>186</v>
      </c>
      <c r="H2351" s="45" t="s">
        <v>179</v>
      </c>
      <c r="I2351" s="43" t="s">
        <v>455</v>
      </c>
      <c r="J2351" s="45" t="s">
        <v>545</v>
      </c>
      <c r="K2351" s="45" t="s">
        <v>545</v>
      </c>
      <c r="L2351" s="48">
        <v>1122.19</v>
      </c>
      <c r="M2351" s="48">
        <v>1499.5262090000001</v>
      </c>
    </row>
    <row r="2352" spans="1:13" ht="14.25" x14ac:dyDescent="0.2">
      <c r="A2352" s="42" t="s">
        <v>41</v>
      </c>
      <c r="B2352" s="42" t="s">
        <v>41</v>
      </c>
      <c r="C2352" s="43" t="s">
        <v>56</v>
      </c>
      <c r="D2352" s="43" t="s">
        <v>4</v>
      </c>
      <c r="E2352" s="45">
        <v>2020</v>
      </c>
      <c r="F2352" s="45" t="s">
        <v>66</v>
      </c>
      <c r="G2352" s="45" t="s">
        <v>186</v>
      </c>
      <c r="H2352" s="45" t="s">
        <v>179</v>
      </c>
      <c r="I2352" s="43" t="s">
        <v>456</v>
      </c>
      <c r="J2352" s="45" t="s">
        <v>545</v>
      </c>
      <c r="K2352" s="45" t="s">
        <v>545</v>
      </c>
      <c r="L2352" s="48">
        <v>1122.19</v>
      </c>
      <c r="M2352" s="48">
        <v>1499.5262090000001</v>
      </c>
    </row>
    <row r="2353" spans="1:13" ht="14.25" x14ac:dyDescent="0.2">
      <c r="A2353" s="42" t="s">
        <v>41</v>
      </c>
      <c r="B2353" s="42" t="s">
        <v>41</v>
      </c>
      <c r="C2353" s="43" t="s">
        <v>56</v>
      </c>
      <c r="D2353" s="43" t="s">
        <v>4</v>
      </c>
      <c r="E2353" s="45">
        <v>2020</v>
      </c>
      <c r="F2353" s="45" t="s">
        <v>66</v>
      </c>
      <c r="G2353" s="45" t="s">
        <v>186</v>
      </c>
      <c r="H2353" s="45" t="s">
        <v>179</v>
      </c>
      <c r="I2353" s="43" t="s">
        <v>415</v>
      </c>
      <c r="J2353" s="45" t="s">
        <v>545</v>
      </c>
      <c r="K2353" s="45" t="s">
        <v>545</v>
      </c>
      <c r="L2353" s="48">
        <v>1239.6000000000001</v>
      </c>
      <c r="M2353" s="48">
        <v>1607.296848</v>
      </c>
    </row>
    <row r="2354" spans="1:13" ht="14.25" x14ac:dyDescent="0.2">
      <c r="A2354" s="42" t="s">
        <v>41</v>
      </c>
      <c r="B2354" s="42" t="s">
        <v>41</v>
      </c>
      <c r="C2354" s="43" t="s">
        <v>56</v>
      </c>
      <c r="D2354" s="43" t="s">
        <v>4</v>
      </c>
      <c r="E2354" s="45">
        <v>2020</v>
      </c>
      <c r="F2354" s="45" t="s">
        <v>66</v>
      </c>
      <c r="G2354" s="45" t="s">
        <v>186</v>
      </c>
      <c r="H2354" s="45" t="s">
        <v>179</v>
      </c>
      <c r="I2354" s="43" t="s">
        <v>432</v>
      </c>
      <c r="J2354" s="45" t="s">
        <v>545</v>
      </c>
      <c r="K2354" s="45" t="s">
        <v>545</v>
      </c>
      <c r="L2354" s="48">
        <v>1239.6000000000001</v>
      </c>
      <c r="M2354" s="48">
        <v>1607.296848</v>
      </c>
    </row>
    <row r="2355" spans="1:13" ht="14.25" x14ac:dyDescent="0.2">
      <c r="A2355" s="42" t="s">
        <v>41</v>
      </c>
      <c r="B2355" s="42" t="s">
        <v>41</v>
      </c>
      <c r="C2355" s="43" t="s">
        <v>56</v>
      </c>
      <c r="D2355" s="43" t="s">
        <v>4</v>
      </c>
      <c r="E2355" s="45">
        <v>2020</v>
      </c>
      <c r="F2355" s="45" t="s">
        <v>66</v>
      </c>
      <c r="G2355" s="45" t="s">
        <v>186</v>
      </c>
      <c r="H2355" s="45" t="s">
        <v>179</v>
      </c>
      <c r="I2355" s="43" t="s">
        <v>441</v>
      </c>
      <c r="J2355" s="45" t="s">
        <v>545</v>
      </c>
      <c r="K2355" s="45" t="s">
        <v>545</v>
      </c>
      <c r="L2355" s="48">
        <v>1239.6000000000001</v>
      </c>
      <c r="M2355" s="48">
        <v>1607.296848</v>
      </c>
    </row>
    <row r="2356" spans="1:13" ht="14.25" x14ac:dyDescent="0.2">
      <c r="A2356" s="42" t="s">
        <v>41</v>
      </c>
      <c r="B2356" s="42" t="s">
        <v>41</v>
      </c>
      <c r="C2356" s="43" t="s">
        <v>56</v>
      </c>
      <c r="D2356" s="43" t="s">
        <v>4</v>
      </c>
      <c r="E2356" s="45">
        <v>2020</v>
      </c>
      <c r="F2356" s="45" t="s">
        <v>66</v>
      </c>
      <c r="G2356" s="45" t="s">
        <v>186</v>
      </c>
      <c r="H2356" s="45" t="s">
        <v>179</v>
      </c>
      <c r="I2356" s="43" t="s">
        <v>171</v>
      </c>
      <c r="J2356" s="45" t="s">
        <v>544</v>
      </c>
      <c r="K2356" s="45" t="s">
        <v>544</v>
      </c>
      <c r="L2356" s="48">
        <v>1562.19</v>
      </c>
      <c r="M2356" s="48">
        <v>2105.5237050000001</v>
      </c>
    </row>
    <row r="2357" spans="1:13" ht="14.25" x14ac:dyDescent="0.2">
      <c r="A2357" s="42" t="s">
        <v>41</v>
      </c>
      <c r="B2357" s="42" t="s">
        <v>41</v>
      </c>
      <c r="C2357" s="43" t="s">
        <v>56</v>
      </c>
      <c r="D2357" s="43" t="s">
        <v>4</v>
      </c>
      <c r="E2357" s="45">
        <v>2020</v>
      </c>
      <c r="F2357" s="45" t="s">
        <v>66</v>
      </c>
      <c r="G2357" s="45" t="s">
        <v>186</v>
      </c>
      <c r="H2357" s="45" t="s">
        <v>179</v>
      </c>
      <c r="I2357" s="43" t="s">
        <v>405</v>
      </c>
      <c r="J2357" s="45" t="s">
        <v>544</v>
      </c>
      <c r="K2357" s="45" t="s">
        <v>544</v>
      </c>
      <c r="L2357" s="48">
        <v>1562.19</v>
      </c>
      <c r="M2357" s="48">
        <v>2035.2646650000002</v>
      </c>
    </row>
    <row r="2358" spans="1:13" ht="14.25" x14ac:dyDescent="0.2">
      <c r="A2358" s="42" t="s">
        <v>41</v>
      </c>
      <c r="B2358" s="42" t="s">
        <v>41</v>
      </c>
      <c r="C2358" s="43" t="s">
        <v>56</v>
      </c>
      <c r="D2358" s="43" t="s">
        <v>4</v>
      </c>
      <c r="E2358" s="45">
        <v>2020</v>
      </c>
      <c r="F2358" s="45" t="s">
        <v>66</v>
      </c>
      <c r="G2358" s="45" t="s">
        <v>186</v>
      </c>
      <c r="H2358" s="45" t="s">
        <v>179</v>
      </c>
      <c r="I2358" s="43" t="s">
        <v>457</v>
      </c>
      <c r="J2358" s="45" t="s">
        <v>545</v>
      </c>
      <c r="K2358" s="45" t="s">
        <v>545</v>
      </c>
      <c r="L2358" s="48">
        <v>1342.19</v>
      </c>
      <c r="M2358" s="48">
        <v>1701.464209</v>
      </c>
    </row>
    <row r="2359" spans="1:13" ht="14.25" x14ac:dyDescent="0.2">
      <c r="A2359" s="42" t="s">
        <v>41</v>
      </c>
      <c r="B2359" s="42" t="s">
        <v>41</v>
      </c>
      <c r="C2359" s="43" t="s">
        <v>56</v>
      </c>
      <c r="D2359" s="43" t="s">
        <v>4</v>
      </c>
      <c r="E2359" s="45">
        <v>2020</v>
      </c>
      <c r="F2359" s="45" t="s">
        <v>66</v>
      </c>
      <c r="G2359" s="45" t="s">
        <v>186</v>
      </c>
      <c r="H2359" s="45" t="s">
        <v>179</v>
      </c>
      <c r="I2359" s="43" t="s">
        <v>457</v>
      </c>
      <c r="J2359" s="45" t="s">
        <v>545</v>
      </c>
      <c r="K2359" s="45" t="s">
        <v>545</v>
      </c>
      <c r="L2359" s="48">
        <v>1122.19</v>
      </c>
      <c r="M2359" s="48">
        <v>1499.5262090000001</v>
      </c>
    </row>
    <row r="2360" spans="1:13" ht="14.25" x14ac:dyDescent="0.2">
      <c r="A2360" s="42" t="s">
        <v>41</v>
      </c>
      <c r="B2360" s="42" t="s">
        <v>41</v>
      </c>
      <c r="C2360" s="43" t="s">
        <v>56</v>
      </c>
      <c r="D2360" s="43" t="s">
        <v>4</v>
      </c>
      <c r="E2360" s="45">
        <v>2020</v>
      </c>
      <c r="F2360" s="45" t="s">
        <v>66</v>
      </c>
      <c r="G2360" s="45" t="s">
        <v>186</v>
      </c>
      <c r="H2360" s="45" t="s">
        <v>179</v>
      </c>
      <c r="I2360" s="43" t="s">
        <v>449</v>
      </c>
      <c r="J2360" s="45" t="s">
        <v>544</v>
      </c>
      <c r="K2360" s="45" t="s">
        <v>544</v>
      </c>
      <c r="L2360" s="48">
        <v>1611.4900000000002</v>
      </c>
      <c r="M2360" s="48">
        <v>2112.7252310000003</v>
      </c>
    </row>
    <row r="2361" spans="1:13" ht="14.25" x14ac:dyDescent="0.2">
      <c r="A2361" s="42" t="s">
        <v>41</v>
      </c>
      <c r="B2361" s="42" t="s">
        <v>41</v>
      </c>
      <c r="C2361" s="43" t="s">
        <v>56</v>
      </c>
      <c r="D2361" s="43" t="s">
        <v>4</v>
      </c>
      <c r="E2361" s="45">
        <v>2020</v>
      </c>
      <c r="F2361" s="45" t="s">
        <v>66</v>
      </c>
      <c r="G2361" s="45" t="s">
        <v>186</v>
      </c>
      <c r="H2361" s="45" t="s">
        <v>179</v>
      </c>
      <c r="I2361" s="43" t="s">
        <v>420</v>
      </c>
      <c r="J2361" s="45" t="s">
        <v>545</v>
      </c>
      <c r="K2361" s="45" t="s">
        <v>545</v>
      </c>
      <c r="L2361" s="48">
        <v>1122.19</v>
      </c>
      <c r="M2361" s="48">
        <v>1499.5262090000001</v>
      </c>
    </row>
    <row r="2362" spans="1:13" ht="14.25" x14ac:dyDescent="0.2">
      <c r="A2362" s="42" t="s">
        <v>41</v>
      </c>
      <c r="B2362" s="42" t="s">
        <v>41</v>
      </c>
      <c r="C2362" s="43" t="s">
        <v>56</v>
      </c>
      <c r="D2362" s="43" t="s">
        <v>4</v>
      </c>
      <c r="E2362" s="45">
        <v>2020</v>
      </c>
      <c r="F2362" s="45" t="s">
        <v>66</v>
      </c>
      <c r="G2362" s="45" t="s">
        <v>186</v>
      </c>
      <c r="H2362" s="45" t="s">
        <v>179</v>
      </c>
      <c r="I2362" s="43" t="s">
        <v>458</v>
      </c>
      <c r="J2362" s="45" t="s">
        <v>545</v>
      </c>
      <c r="K2362" s="45" t="s">
        <v>545</v>
      </c>
      <c r="L2362" s="48">
        <v>1458.8500000000001</v>
      </c>
      <c r="M2362" s="48">
        <v>1857.0879350000002</v>
      </c>
    </row>
    <row r="2363" spans="1:13" ht="14.25" x14ac:dyDescent="0.2">
      <c r="A2363" s="42" t="s">
        <v>41</v>
      </c>
      <c r="B2363" s="42" t="s">
        <v>41</v>
      </c>
      <c r="C2363" s="43" t="s">
        <v>56</v>
      </c>
      <c r="D2363" s="43" t="s">
        <v>4</v>
      </c>
      <c r="E2363" s="45">
        <v>2020</v>
      </c>
      <c r="F2363" s="45" t="s">
        <v>66</v>
      </c>
      <c r="G2363" s="45" t="s">
        <v>186</v>
      </c>
      <c r="H2363" s="45" t="s">
        <v>179</v>
      </c>
      <c r="I2363" s="43" t="s">
        <v>446</v>
      </c>
      <c r="J2363" s="45" t="s">
        <v>545</v>
      </c>
      <c r="K2363" s="45" t="s">
        <v>545</v>
      </c>
      <c r="L2363" s="48">
        <v>1122.19</v>
      </c>
      <c r="M2363" s="48">
        <v>1499.5262090000001</v>
      </c>
    </row>
    <row r="2364" spans="1:13" ht="14.25" x14ac:dyDescent="0.2">
      <c r="A2364" s="42" t="s">
        <v>41</v>
      </c>
      <c r="B2364" s="42" t="s">
        <v>41</v>
      </c>
      <c r="C2364" s="43" t="s">
        <v>56</v>
      </c>
      <c r="D2364" s="43" t="s">
        <v>4</v>
      </c>
      <c r="E2364" s="45">
        <v>2020</v>
      </c>
      <c r="F2364" s="45" t="s">
        <v>66</v>
      </c>
      <c r="G2364" s="45" t="s">
        <v>186</v>
      </c>
      <c r="H2364" s="45" t="s">
        <v>179</v>
      </c>
      <c r="I2364" s="43" t="s">
        <v>452</v>
      </c>
      <c r="J2364" s="45" t="s">
        <v>545</v>
      </c>
      <c r="K2364" s="45" t="s">
        <v>545</v>
      </c>
      <c r="L2364" s="48">
        <v>1725.83</v>
      </c>
      <c r="M2364" s="48">
        <v>2069.9407809999998</v>
      </c>
    </row>
    <row r="2365" spans="1:13" ht="14.25" x14ac:dyDescent="0.2">
      <c r="A2365" s="42" t="s">
        <v>41</v>
      </c>
      <c r="B2365" s="42" t="s">
        <v>41</v>
      </c>
      <c r="C2365" s="43" t="s">
        <v>56</v>
      </c>
      <c r="D2365" s="43" t="s">
        <v>4</v>
      </c>
      <c r="E2365" s="45">
        <v>2020</v>
      </c>
      <c r="F2365" s="45" t="s">
        <v>66</v>
      </c>
      <c r="G2365" s="45" t="s">
        <v>186</v>
      </c>
      <c r="H2365" s="45" t="s">
        <v>179</v>
      </c>
      <c r="I2365" s="43" t="s">
        <v>435</v>
      </c>
      <c r="J2365" s="45" t="s">
        <v>545</v>
      </c>
      <c r="K2365" s="45" t="s">
        <v>545</v>
      </c>
      <c r="L2365" s="48">
        <v>1239.5900000000001</v>
      </c>
      <c r="M2365" s="48">
        <v>1607.2876690000003</v>
      </c>
    </row>
    <row r="2366" spans="1:13" ht="14.25" x14ac:dyDescent="0.2">
      <c r="A2366" s="42" t="s">
        <v>41</v>
      </c>
      <c r="B2366" s="42" t="s">
        <v>41</v>
      </c>
      <c r="C2366" s="43" t="s">
        <v>56</v>
      </c>
      <c r="D2366" s="43" t="s">
        <v>4</v>
      </c>
      <c r="E2366" s="45">
        <v>2020</v>
      </c>
      <c r="F2366" s="45" t="s">
        <v>66</v>
      </c>
      <c r="G2366" s="45" t="s">
        <v>186</v>
      </c>
      <c r="H2366" s="45" t="s">
        <v>179</v>
      </c>
      <c r="I2366" s="43" t="s">
        <v>438</v>
      </c>
      <c r="J2366" s="45" t="s">
        <v>545</v>
      </c>
      <c r="K2366" s="45" t="s">
        <v>545</v>
      </c>
      <c r="L2366" s="48">
        <v>1239.6000000000001</v>
      </c>
      <c r="M2366" s="48">
        <v>1607.296848</v>
      </c>
    </row>
    <row r="2367" spans="1:13" ht="14.25" x14ac:dyDescent="0.2">
      <c r="A2367" s="42" t="s">
        <v>41</v>
      </c>
      <c r="B2367" s="42" t="s">
        <v>41</v>
      </c>
      <c r="C2367" s="43" t="s">
        <v>56</v>
      </c>
      <c r="D2367" s="43" t="s">
        <v>4</v>
      </c>
      <c r="E2367" s="45">
        <v>2020</v>
      </c>
      <c r="F2367" s="45" t="s">
        <v>66</v>
      </c>
      <c r="G2367" s="45" t="s">
        <v>186</v>
      </c>
      <c r="H2367" s="45" t="s">
        <v>179</v>
      </c>
      <c r="I2367" s="43" t="s">
        <v>451</v>
      </c>
      <c r="J2367" s="45" t="s">
        <v>545</v>
      </c>
      <c r="K2367" s="45" t="s">
        <v>545</v>
      </c>
      <c r="L2367" s="48">
        <v>1342.19</v>
      </c>
      <c r="M2367" s="48">
        <v>1717.7976250000002</v>
      </c>
    </row>
    <row r="2368" spans="1:13" ht="14.25" x14ac:dyDescent="0.2">
      <c r="A2368" s="42" t="s">
        <v>41</v>
      </c>
      <c r="B2368" s="42" t="s">
        <v>41</v>
      </c>
      <c r="C2368" s="43" t="s">
        <v>56</v>
      </c>
      <c r="D2368" s="43" t="s">
        <v>4</v>
      </c>
      <c r="E2368" s="45">
        <v>2020</v>
      </c>
      <c r="F2368" s="45" t="s">
        <v>66</v>
      </c>
      <c r="G2368" s="45" t="s">
        <v>186</v>
      </c>
      <c r="H2368" s="45" t="s">
        <v>179</v>
      </c>
      <c r="I2368" s="43" t="s">
        <v>440</v>
      </c>
      <c r="J2368" s="45" t="s">
        <v>547</v>
      </c>
      <c r="K2368" s="45" t="s">
        <v>547</v>
      </c>
      <c r="L2368" s="48">
        <v>1482.72</v>
      </c>
      <c r="M2368" s="48">
        <v>1846.7901120000001</v>
      </c>
    </row>
    <row r="2369" spans="1:13" ht="14.25" x14ac:dyDescent="0.2">
      <c r="A2369" s="42" t="s">
        <v>41</v>
      </c>
      <c r="B2369" s="42" t="s">
        <v>41</v>
      </c>
      <c r="C2369" s="43" t="s">
        <v>56</v>
      </c>
      <c r="D2369" s="43" t="s">
        <v>4</v>
      </c>
      <c r="E2369" s="45">
        <v>2020</v>
      </c>
      <c r="F2369" s="45" t="s">
        <v>66</v>
      </c>
      <c r="G2369" s="45" t="s">
        <v>186</v>
      </c>
      <c r="H2369" s="45" t="s">
        <v>179</v>
      </c>
      <c r="I2369" s="43" t="s">
        <v>451</v>
      </c>
      <c r="J2369" s="45" t="s">
        <v>545</v>
      </c>
      <c r="K2369" s="45" t="s">
        <v>545</v>
      </c>
      <c r="L2369" s="48">
        <v>1342.19</v>
      </c>
      <c r="M2369" s="48">
        <v>1717.7976250000002</v>
      </c>
    </row>
    <row r="2370" spans="1:13" ht="14.25" x14ac:dyDescent="0.2">
      <c r="A2370" s="42" t="s">
        <v>41</v>
      </c>
      <c r="B2370" s="42" t="s">
        <v>41</v>
      </c>
      <c r="C2370" s="43" t="s">
        <v>56</v>
      </c>
      <c r="D2370" s="43" t="s">
        <v>4</v>
      </c>
      <c r="E2370" s="45">
        <v>2020</v>
      </c>
      <c r="F2370" s="45" t="s">
        <v>66</v>
      </c>
      <c r="G2370" s="45" t="s">
        <v>186</v>
      </c>
      <c r="H2370" s="45" t="s">
        <v>179</v>
      </c>
      <c r="I2370" s="43" t="s">
        <v>416</v>
      </c>
      <c r="J2370" s="45" t="s">
        <v>545</v>
      </c>
      <c r="K2370" s="45" t="s">
        <v>545</v>
      </c>
      <c r="L2370" s="48">
        <v>1122.19</v>
      </c>
      <c r="M2370" s="48">
        <v>1499.5262090000001</v>
      </c>
    </row>
    <row r="2371" spans="1:13" ht="14.25" x14ac:dyDescent="0.2">
      <c r="A2371" s="42" t="s">
        <v>41</v>
      </c>
      <c r="B2371" s="42" t="s">
        <v>41</v>
      </c>
      <c r="C2371" s="43" t="s">
        <v>56</v>
      </c>
      <c r="D2371" s="43" t="s">
        <v>4</v>
      </c>
      <c r="E2371" s="45">
        <v>2020</v>
      </c>
      <c r="F2371" s="45" t="s">
        <v>66</v>
      </c>
      <c r="G2371" s="45" t="s">
        <v>186</v>
      </c>
      <c r="H2371" s="45" t="s">
        <v>179</v>
      </c>
      <c r="I2371" s="43" t="s">
        <v>459</v>
      </c>
      <c r="J2371" s="45" t="s">
        <v>545</v>
      </c>
      <c r="K2371" s="45" t="s">
        <v>545</v>
      </c>
      <c r="L2371" s="48">
        <v>1122.19</v>
      </c>
      <c r="M2371" s="48">
        <v>1499.5262090000001</v>
      </c>
    </row>
    <row r="2372" spans="1:13" ht="14.25" x14ac:dyDescent="0.2">
      <c r="A2372" s="42" t="s">
        <v>41</v>
      </c>
      <c r="B2372" s="42" t="s">
        <v>41</v>
      </c>
      <c r="C2372" s="43" t="s">
        <v>56</v>
      </c>
      <c r="D2372" s="43" t="s">
        <v>4</v>
      </c>
      <c r="E2372" s="45">
        <v>2020</v>
      </c>
      <c r="F2372" s="45" t="s">
        <v>66</v>
      </c>
      <c r="G2372" s="45" t="s">
        <v>186</v>
      </c>
      <c r="H2372" s="45" t="s">
        <v>179</v>
      </c>
      <c r="I2372" s="43" t="s">
        <v>453</v>
      </c>
      <c r="J2372" s="45" t="s">
        <v>545</v>
      </c>
      <c r="K2372" s="45" t="s">
        <v>545</v>
      </c>
      <c r="L2372" s="48">
        <v>1725.83</v>
      </c>
      <c r="M2372" s="48">
        <v>2069.9407809999998</v>
      </c>
    </row>
    <row r="2373" spans="1:13" ht="14.25" x14ac:dyDescent="0.2">
      <c r="A2373" s="42" t="s">
        <v>41</v>
      </c>
      <c r="B2373" s="42" t="s">
        <v>41</v>
      </c>
      <c r="C2373" s="43" t="s">
        <v>56</v>
      </c>
      <c r="D2373" s="43" t="s">
        <v>4</v>
      </c>
      <c r="E2373" s="45">
        <v>2020</v>
      </c>
      <c r="F2373" s="45" t="s">
        <v>66</v>
      </c>
      <c r="G2373" s="45" t="s">
        <v>186</v>
      </c>
      <c r="H2373" s="45" t="s">
        <v>179</v>
      </c>
      <c r="I2373" s="43" t="s">
        <v>449</v>
      </c>
      <c r="J2373" s="45" t="s">
        <v>545</v>
      </c>
      <c r="K2373" s="45" t="s">
        <v>545</v>
      </c>
      <c r="L2373" s="48">
        <v>1458.8500000000001</v>
      </c>
      <c r="M2373" s="48">
        <v>1857.0879350000002</v>
      </c>
    </row>
    <row r="2374" spans="1:13" ht="14.25" x14ac:dyDescent="0.2">
      <c r="A2374" s="42" t="s">
        <v>41</v>
      </c>
      <c r="B2374" s="42" t="s">
        <v>41</v>
      </c>
      <c r="C2374" s="43" t="s">
        <v>56</v>
      </c>
      <c r="D2374" s="43" t="s">
        <v>4</v>
      </c>
      <c r="E2374" s="45">
        <v>2020</v>
      </c>
      <c r="F2374" s="45" t="s">
        <v>66</v>
      </c>
      <c r="G2374" s="45" t="s">
        <v>186</v>
      </c>
      <c r="H2374" s="45" t="s">
        <v>179</v>
      </c>
      <c r="I2374" s="43" t="s">
        <v>454</v>
      </c>
      <c r="J2374" s="45" t="s">
        <v>545</v>
      </c>
      <c r="K2374" s="45" t="s">
        <v>545</v>
      </c>
      <c r="L2374" s="48">
        <v>1122.19</v>
      </c>
      <c r="M2374" s="48">
        <v>1499.5262090000001</v>
      </c>
    </row>
    <row r="2375" spans="1:13" ht="14.25" x14ac:dyDescent="0.2">
      <c r="A2375" s="42" t="s">
        <v>41</v>
      </c>
      <c r="B2375" s="42" t="s">
        <v>41</v>
      </c>
      <c r="C2375" s="43" t="s">
        <v>56</v>
      </c>
      <c r="D2375" s="43" t="s">
        <v>4</v>
      </c>
      <c r="E2375" s="45">
        <v>2020</v>
      </c>
      <c r="F2375" s="45" t="s">
        <v>66</v>
      </c>
      <c r="G2375" s="45" t="s">
        <v>186</v>
      </c>
      <c r="H2375" s="45" t="s">
        <v>179</v>
      </c>
      <c r="I2375" s="43" t="s">
        <v>423</v>
      </c>
      <c r="J2375" s="45" t="s">
        <v>545</v>
      </c>
      <c r="K2375" s="45" t="s">
        <v>545</v>
      </c>
      <c r="L2375" s="48">
        <v>1342.19</v>
      </c>
      <c r="M2375" s="48">
        <v>1717.7976250000002</v>
      </c>
    </row>
    <row r="2376" spans="1:13" ht="14.25" x14ac:dyDescent="0.2">
      <c r="A2376" s="42" t="s">
        <v>41</v>
      </c>
      <c r="B2376" s="42" t="s">
        <v>41</v>
      </c>
      <c r="C2376" s="43" t="s">
        <v>56</v>
      </c>
      <c r="D2376" s="43" t="s">
        <v>4</v>
      </c>
      <c r="E2376" s="45">
        <v>2020</v>
      </c>
      <c r="F2376" s="45" t="s">
        <v>66</v>
      </c>
      <c r="G2376" s="45" t="s">
        <v>186</v>
      </c>
      <c r="H2376" s="45" t="s">
        <v>179</v>
      </c>
      <c r="I2376" s="43" t="s">
        <v>284</v>
      </c>
      <c r="J2376" s="45" t="s">
        <v>545</v>
      </c>
      <c r="K2376" s="45" t="s">
        <v>545</v>
      </c>
      <c r="L2376" s="48">
        <v>1458.8500000000001</v>
      </c>
      <c r="M2376" s="48">
        <v>1857.0879350000002</v>
      </c>
    </row>
    <row r="2377" spans="1:13" ht="14.25" x14ac:dyDescent="0.2">
      <c r="A2377" s="42" t="s">
        <v>41</v>
      </c>
      <c r="B2377" s="42" t="s">
        <v>41</v>
      </c>
      <c r="C2377" s="43" t="s">
        <v>56</v>
      </c>
      <c r="D2377" s="43" t="s">
        <v>4</v>
      </c>
      <c r="E2377" s="45">
        <v>2020</v>
      </c>
      <c r="F2377" s="45" t="s">
        <v>66</v>
      </c>
      <c r="G2377" s="45" t="s">
        <v>186</v>
      </c>
      <c r="H2377" s="45" t="s">
        <v>179</v>
      </c>
      <c r="I2377" s="43" t="s">
        <v>438</v>
      </c>
      <c r="J2377" s="45" t="s">
        <v>545</v>
      </c>
      <c r="K2377" s="45" t="s">
        <v>545</v>
      </c>
      <c r="L2377" s="48">
        <v>1122.19</v>
      </c>
      <c r="M2377" s="48">
        <v>1499.5262090000001</v>
      </c>
    </row>
    <row r="2378" spans="1:13" ht="14.25" x14ac:dyDescent="0.2">
      <c r="A2378" s="42" t="s">
        <v>41</v>
      </c>
      <c r="B2378" s="42" t="s">
        <v>41</v>
      </c>
      <c r="C2378" s="43" t="s">
        <v>56</v>
      </c>
      <c r="D2378" s="43" t="s">
        <v>4</v>
      </c>
      <c r="E2378" s="45">
        <v>2020</v>
      </c>
      <c r="F2378" s="45" t="s">
        <v>66</v>
      </c>
      <c r="G2378" s="45" t="s">
        <v>186</v>
      </c>
      <c r="H2378" s="45" t="s">
        <v>179</v>
      </c>
      <c r="I2378" s="43" t="s">
        <v>405</v>
      </c>
      <c r="J2378" s="45" t="s">
        <v>544</v>
      </c>
      <c r="K2378" s="45" t="s">
        <v>544</v>
      </c>
      <c r="L2378" s="48">
        <v>1562.19</v>
      </c>
      <c r="M2378" s="48">
        <v>2035.2646650000002</v>
      </c>
    </row>
    <row r="2379" spans="1:13" ht="14.25" x14ac:dyDescent="0.2">
      <c r="A2379" s="42" t="s">
        <v>41</v>
      </c>
      <c r="B2379" s="42" t="s">
        <v>41</v>
      </c>
      <c r="C2379" s="43" t="s">
        <v>56</v>
      </c>
      <c r="D2379" s="43" t="s">
        <v>4</v>
      </c>
      <c r="E2379" s="45">
        <v>2020</v>
      </c>
      <c r="F2379" s="45" t="s">
        <v>66</v>
      </c>
      <c r="G2379" s="45" t="s">
        <v>186</v>
      </c>
      <c r="H2379" s="45" t="s">
        <v>179</v>
      </c>
      <c r="I2379" s="43" t="s">
        <v>460</v>
      </c>
      <c r="J2379" s="45" t="s">
        <v>544</v>
      </c>
      <c r="K2379" s="45" t="s">
        <v>544</v>
      </c>
      <c r="L2379" s="48">
        <v>1342.19</v>
      </c>
      <c r="M2379" s="48">
        <v>1833.326665</v>
      </c>
    </row>
    <row r="2380" spans="1:13" ht="14.25" x14ac:dyDescent="0.2">
      <c r="A2380" s="42" t="s">
        <v>41</v>
      </c>
      <c r="B2380" s="42" t="s">
        <v>41</v>
      </c>
      <c r="C2380" s="43" t="s">
        <v>56</v>
      </c>
      <c r="D2380" s="43" t="s">
        <v>4</v>
      </c>
      <c r="E2380" s="45">
        <v>2020</v>
      </c>
      <c r="F2380" s="45" t="s">
        <v>66</v>
      </c>
      <c r="G2380" s="45" t="s">
        <v>186</v>
      </c>
      <c r="H2380" s="45" t="s">
        <v>179</v>
      </c>
      <c r="I2380" s="43" t="s">
        <v>461</v>
      </c>
      <c r="J2380" s="45" t="s">
        <v>545</v>
      </c>
      <c r="K2380" s="45" t="s">
        <v>545</v>
      </c>
      <c r="L2380" s="48">
        <v>1458.8500000000001</v>
      </c>
      <c r="M2380" s="48">
        <v>1857.0879350000002</v>
      </c>
    </row>
    <row r="2381" spans="1:13" ht="14.25" x14ac:dyDescent="0.2">
      <c r="A2381" s="42" t="s">
        <v>41</v>
      </c>
      <c r="B2381" s="42" t="s">
        <v>41</v>
      </c>
      <c r="C2381" s="43" t="s">
        <v>56</v>
      </c>
      <c r="D2381" s="43" t="s">
        <v>4</v>
      </c>
      <c r="E2381" s="45">
        <v>2020</v>
      </c>
      <c r="F2381" s="45" t="s">
        <v>66</v>
      </c>
      <c r="G2381" s="45" t="s">
        <v>186</v>
      </c>
      <c r="H2381" s="45" t="s">
        <v>179</v>
      </c>
      <c r="I2381" s="43" t="s">
        <v>413</v>
      </c>
      <c r="J2381" s="45" t="s">
        <v>547</v>
      </c>
      <c r="K2381" s="45" t="s">
        <v>547</v>
      </c>
      <c r="L2381" s="48">
        <v>1482.72</v>
      </c>
      <c r="M2381" s="48">
        <v>1846.7901120000001</v>
      </c>
    </row>
    <row r="2382" spans="1:13" ht="14.25" x14ac:dyDescent="0.2">
      <c r="A2382" s="42" t="s">
        <v>41</v>
      </c>
      <c r="B2382" s="42" t="s">
        <v>41</v>
      </c>
      <c r="C2382" s="43" t="s">
        <v>56</v>
      </c>
      <c r="D2382" s="43" t="s">
        <v>4</v>
      </c>
      <c r="E2382" s="45">
        <v>2020</v>
      </c>
      <c r="F2382" s="45" t="s">
        <v>66</v>
      </c>
      <c r="G2382" s="45" t="s">
        <v>186</v>
      </c>
      <c r="H2382" s="45" t="s">
        <v>179</v>
      </c>
      <c r="I2382" s="43" t="s">
        <v>462</v>
      </c>
      <c r="J2382" s="45" t="s">
        <v>545</v>
      </c>
      <c r="K2382" s="45" t="s">
        <v>545</v>
      </c>
      <c r="L2382" s="48">
        <v>1562.19</v>
      </c>
      <c r="M2382" s="48">
        <v>1919.735625</v>
      </c>
    </row>
    <row r="2383" spans="1:13" ht="14.25" x14ac:dyDescent="0.2">
      <c r="A2383" s="42" t="s">
        <v>41</v>
      </c>
      <c r="B2383" s="42" t="s">
        <v>41</v>
      </c>
      <c r="C2383" s="43" t="s">
        <v>56</v>
      </c>
      <c r="D2383" s="43" t="s">
        <v>4</v>
      </c>
      <c r="E2383" s="45">
        <v>2020</v>
      </c>
      <c r="F2383" s="45" t="s">
        <v>66</v>
      </c>
      <c r="G2383" s="45" t="s">
        <v>186</v>
      </c>
      <c r="H2383" s="45" t="s">
        <v>179</v>
      </c>
      <c r="I2383" s="43" t="s">
        <v>442</v>
      </c>
      <c r="J2383" s="45" t="s">
        <v>545</v>
      </c>
      <c r="K2383" s="45" t="s">
        <v>545</v>
      </c>
      <c r="L2383" s="48">
        <v>1611.4900000000002</v>
      </c>
      <c r="M2383" s="48">
        <v>1964.9880950000002</v>
      </c>
    </row>
    <row r="2384" spans="1:13" ht="14.25" x14ac:dyDescent="0.2">
      <c r="A2384" s="42" t="s">
        <v>41</v>
      </c>
      <c r="B2384" s="42" t="s">
        <v>41</v>
      </c>
      <c r="C2384" s="43" t="s">
        <v>56</v>
      </c>
      <c r="D2384" s="43" t="s">
        <v>4</v>
      </c>
      <c r="E2384" s="45">
        <v>2020</v>
      </c>
      <c r="F2384" s="45" t="s">
        <v>66</v>
      </c>
      <c r="G2384" s="45" t="s">
        <v>186</v>
      </c>
      <c r="H2384" s="45" t="s">
        <v>179</v>
      </c>
      <c r="I2384" s="43" t="s">
        <v>284</v>
      </c>
      <c r="J2384" s="45" t="s">
        <v>547</v>
      </c>
      <c r="K2384" s="45" t="s">
        <v>547</v>
      </c>
      <c r="L2384" s="48">
        <v>1482.72</v>
      </c>
      <c r="M2384" s="48">
        <v>1846.7901120000001</v>
      </c>
    </row>
    <row r="2385" spans="1:13" ht="14.25" x14ac:dyDescent="0.2">
      <c r="A2385" s="42" t="s">
        <v>41</v>
      </c>
      <c r="B2385" s="42" t="s">
        <v>41</v>
      </c>
      <c r="C2385" s="43" t="s">
        <v>56</v>
      </c>
      <c r="D2385" s="43" t="s">
        <v>4</v>
      </c>
      <c r="E2385" s="45">
        <v>2020</v>
      </c>
      <c r="F2385" s="45" t="s">
        <v>66</v>
      </c>
      <c r="G2385" s="45" t="s">
        <v>186</v>
      </c>
      <c r="H2385" s="45" t="s">
        <v>179</v>
      </c>
      <c r="I2385" s="43" t="s">
        <v>435</v>
      </c>
      <c r="J2385" s="45" t="s">
        <v>545</v>
      </c>
      <c r="K2385" s="45" t="s">
        <v>545</v>
      </c>
      <c r="L2385" s="48">
        <v>1239.6000000000001</v>
      </c>
      <c r="M2385" s="48">
        <v>1607.296848</v>
      </c>
    </row>
    <row r="2386" spans="1:13" ht="14.25" x14ac:dyDescent="0.2">
      <c r="A2386" s="42" t="s">
        <v>41</v>
      </c>
      <c r="B2386" s="42" t="s">
        <v>41</v>
      </c>
      <c r="C2386" s="43" t="s">
        <v>56</v>
      </c>
      <c r="D2386" s="43" t="s">
        <v>4</v>
      </c>
      <c r="E2386" s="45">
        <v>2020</v>
      </c>
      <c r="F2386" s="45" t="s">
        <v>66</v>
      </c>
      <c r="G2386" s="45" t="s">
        <v>186</v>
      </c>
      <c r="H2386" s="45" t="s">
        <v>179</v>
      </c>
      <c r="I2386" s="43" t="s">
        <v>463</v>
      </c>
      <c r="J2386" s="45" t="s">
        <v>545</v>
      </c>
      <c r="K2386" s="45" t="s">
        <v>545</v>
      </c>
      <c r="L2386" s="48">
        <v>1342.19</v>
      </c>
      <c r="M2386" s="48">
        <v>1717.7976250000002</v>
      </c>
    </row>
    <row r="2387" spans="1:13" ht="14.25" x14ac:dyDescent="0.2">
      <c r="A2387" s="42" t="s">
        <v>41</v>
      </c>
      <c r="B2387" s="42" t="s">
        <v>41</v>
      </c>
      <c r="C2387" s="43" t="s">
        <v>56</v>
      </c>
      <c r="D2387" s="43" t="s">
        <v>4</v>
      </c>
      <c r="E2387" s="45">
        <v>2020</v>
      </c>
      <c r="F2387" s="45" t="s">
        <v>66</v>
      </c>
      <c r="G2387" s="45" t="s">
        <v>186</v>
      </c>
      <c r="H2387" s="45" t="s">
        <v>179</v>
      </c>
      <c r="I2387" s="43" t="s">
        <v>464</v>
      </c>
      <c r="J2387" s="45" t="s">
        <v>544</v>
      </c>
      <c r="K2387" s="45" t="s">
        <v>544</v>
      </c>
      <c r="L2387" s="48">
        <v>1458.8500000000001</v>
      </c>
      <c r="M2387" s="48">
        <v>1972.6169749999999</v>
      </c>
    </row>
    <row r="2388" spans="1:13" ht="14.25" x14ac:dyDescent="0.2">
      <c r="A2388" s="42" t="s">
        <v>41</v>
      </c>
      <c r="B2388" s="42" t="s">
        <v>41</v>
      </c>
      <c r="C2388" s="43" t="s">
        <v>56</v>
      </c>
      <c r="D2388" s="43" t="s">
        <v>4</v>
      </c>
      <c r="E2388" s="45">
        <v>2020</v>
      </c>
      <c r="F2388" s="45" t="s">
        <v>66</v>
      </c>
      <c r="G2388" s="45" t="s">
        <v>186</v>
      </c>
      <c r="H2388" s="45" t="s">
        <v>179</v>
      </c>
      <c r="I2388" s="43" t="s">
        <v>449</v>
      </c>
      <c r="J2388" s="45" t="s">
        <v>545</v>
      </c>
      <c r="K2388" s="45" t="s">
        <v>545</v>
      </c>
      <c r="L2388" s="48">
        <v>1611.4900000000002</v>
      </c>
      <c r="M2388" s="48">
        <v>1997.1961910000002</v>
      </c>
    </row>
    <row r="2389" spans="1:13" ht="14.25" x14ac:dyDescent="0.2">
      <c r="A2389" s="42" t="s">
        <v>41</v>
      </c>
      <c r="B2389" s="42" t="s">
        <v>41</v>
      </c>
      <c r="C2389" s="43" t="s">
        <v>56</v>
      </c>
      <c r="D2389" s="43" t="s">
        <v>4</v>
      </c>
      <c r="E2389" s="45">
        <v>2020</v>
      </c>
      <c r="F2389" s="45" t="s">
        <v>66</v>
      </c>
      <c r="G2389" s="45" t="s">
        <v>186</v>
      </c>
      <c r="H2389" s="45" t="s">
        <v>179</v>
      </c>
      <c r="I2389" s="43" t="s">
        <v>433</v>
      </c>
      <c r="J2389" s="45" t="s">
        <v>545</v>
      </c>
      <c r="K2389" s="45" t="s">
        <v>545</v>
      </c>
      <c r="L2389" s="48">
        <v>1122.19</v>
      </c>
      <c r="M2389" s="48">
        <v>1499.5262090000001</v>
      </c>
    </row>
    <row r="2390" spans="1:13" ht="14.25" x14ac:dyDescent="0.2">
      <c r="A2390" s="42" t="s">
        <v>41</v>
      </c>
      <c r="B2390" s="42" t="s">
        <v>41</v>
      </c>
      <c r="C2390" s="43" t="s">
        <v>56</v>
      </c>
      <c r="D2390" s="43" t="s">
        <v>4</v>
      </c>
      <c r="E2390" s="45">
        <v>2020</v>
      </c>
      <c r="F2390" s="45" t="s">
        <v>66</v>
      </c>
      <c r="G2390" s="45" t="s">
        <v>186</v>
      </c>
      <c r="H2390" s="45" t="s">
        <v>179</v>
      </c>
      <c r="I2390" s="43" t="s">
        <v>420</v>
      </c>
      <c r="J2390" s="45" t="s">
        <v>545</v>
      </c>
      <c r="K2390" s="45" t="s">
        <v>545</v>
      </c>
      <c r="L2390" s="48">
        <v>1239.6000000000001</v>
      </c>
      <c r="M2390" s="48">
        <v>1607.296848</v>
      </c>
    </row>
    <row r="2391" spans="1:13" ht="14.25" x14ac:dyDescent="0.2">
      <c r="A2391" s="42" t="s">
        <v>41</v>
      </c>
      <c r="B2391" s="42" t="s">
        <v>41</v>
      </c>
      <c r="C2391" s="43" t="s">
        <v>56</v>
      </c>
      <c r="D2391" s="43" t="s">
        <v>4</v>
      </c>
      <c r="E2391" s="45">
        <v>2020</v>
      </c>
      <c r="F2391" s="45" t="s">
        <v>66</v>
      </c>
      <c r="G2391" s="45" t="s">
        <v>186</v>
      </c>
      <c r="H2391" s="45" t="s">
        <v>179</v>
      </c>
      <c r="I2391" s="43" t="s">
        <v>425</v>
      </c>
      <c r="J2391" s="45" t="s">
        <v>545</v>
      </c>
      <c r="K2391" s="45" t="s">
        <v>545</v>
      </c>
      <c r="L2391" s="48">
        <v>1122.19</v>
      </c>
      <c r="M2391" s="48">
        <v>1499.5262090000001</v>
      </c>
    </row>
    <row r="2392" spans="1:13" ht="14.25" x14ac:dyDescent="0.2">
      <c r="A2392" s="42" t="s">
        <v>41</v>
      </c>
      <c r="B2392" s="42" t="s">
        <v>41</v>
      </c>
      <c r="C2392" s="43" t="s">
        <v>56</v>
      </c>
      <c r="D2392" s="43" t="s">
        <v>4</v>
      </c>
      <c r="E2392" s="45">
        <v>2020</v>
      </c>
      <c r="F2392" s="45" t="s">
        <v>66</v>
      </c>
      <c r="G2392" s="45" t="s">
        <v>186</v>
      </c>
      <c r="H2392" s="45" t="s">
        <v>179</v>
      </c>
      <c r="I2392" s="43" t="s">
        <v>465</v>
      </c>
      <c r="J2392" s="45" t="s">
        <v>545</v>
      </c>
      <c r="K2392" s="45" t="s">
        <v>545</v>
      </c>
      <c r="L2392" s="48">
        <v>1122.19</v>
      </c>
      <c r="M2392" s="48">
        <v>1499.5262090000001</v>
      </c>
    </row>
    <row r="2393" spans="1:13" ht="14.25" x14ac:dyDescent="0.2">
      <c r="A2393" s="42" t="s">
        <v>41</v>
      </c>
      <c r="B2393" s="42" t="s">
        <v>41</v>
      </c>
      <c r="C2393" s="43" t="s">
        <v>56</v>
      </c>
      <c r="D2393" s="43" t="s">
        <v>4</v>
      </c>
      <c r="E2393" s="45">
        <v>2020</v>
      </c>
      <c r="F2393" s="45" t="s">
        <v>66</v>
      </c>
      <c r="G2393" s="45" t="s">
        <v>186</v>
      </c>
      <c r="H2393" s="45" t="s">
        <v>179</v>
      </c>
      <c r="I2393" s="43" t="s">
        <v>466</v>
      </c>
      <c r="J2393" s="45" t="s">
        <v>544</v>
      </c>
      <c r="K2393" s="45" t="s">
        <v>544</v>
      </c>
      <c r="L2393" s="48">
        <v>1562.19</v>
      </c>
      <c r="M2393" s="48">
        <v>1919.735625</v>
      </c>
    </row>
    <row r="2394" spans="1:13" ht="14.25" x14ac:dyDescent="0.2">
      <c r="A2394" s="42" t="s">
        <v>41</v>
      </c>
      <c r="B2394" s="42" t="s">
        <v>41</v>
      </c>
      <c r="C2394" s="43" t="s">
        <v>56</v>
      </c>
      <c r="D2394" s="43" t="s">
        <v>4</v>
      </c>
      <c r="E2394" s="45">
        <v>2020</v>
      </c>
      <c r="F2394" s="45" t="s">
        <v>66</v>
      </c>
      <c r="G2394" s="45" t="s">
        <v>186</v>
      </c>
      <c r="H2394" s="45" t="s">
        <v>179</v>
      </c>
      <c r="I2394" s="43" t="s">
        <v>462</v>
      </c>
      <c r="J2394" s="45" t="s">
        <v>545</v>
      </c>
      <c r="K2394" s="45" t="s">
        <v>545</v>
      </c>
      <c r="L2394" s="48">
        <v>1562.19</v>
      </c>
      <c r="M2394" s="48">
        <v>2035.2646650000002</v>
      </c>
    </row>
    <row r="2395" spans="1:13" ht="14.25" x14ac:dyDescent="0.2">
      <c r="A2395" s="42" t="s">
        <v>41</v>
      </c>
      <c r="B2395" s="42" t="s">
        <v>41</v>
      </c>
      <c r="C2395" s="43" t="s">
        <v>56</v>
      </c>
      <c r="D2395" s="43" t="s">
        <v>4</v>
      </c>
      <c r="E2395" s="45">
        <v>2020</v>
      </c>
      <c r="F2395" s="45" t="s">
        <v>66</v>
      </c>
      <c r="G2395" s="45" t="s">
        <v>186</v>
      </c>
      <c r="H2395" s="45" t="s">
        <v>179</v>
      </c>
      <c r="I2395" s="43" t="s">
        <v>408</v>
      </c>
      <c r="J2395" s="45" t="s">
        <v>545</v>
      </c>
      <c r="K2395" s="45" t="s">
        <v>545</v>
      </c>
      <c r="L2395" s="48">
        <v>1482.72</v>
      </c>
      <c r="M2395" s="48">
        <v>1846.7901120000001</v>
      </c>
    </row>
    <row r="2396" spans="1:13" ht="14.25" x14ac:dyDescent="0.2">
      <c r="A2396" s="42" t="s">
        <v>41</v>
      </c>
      <c r="B2396" s="42" t="s">
        <v>41</v>
      </c>
      <c r="C2396" s="43" t="s">
        <v>56</v>
      </c>
      <c r="D2396" s="43" t="s">
        <v>4</v>
      </c>
      <c r="E2396" s="45">
        <v>2020</v>
      </c>
      <c r="F2396" s="45" t="s">
        <v>66</v>
      </c>
      <c r="G2396" s="45" t="s">
        <v>186</v>
      </c>
      <c r="H2396" s="45" t="s">
        <v>179</v>
      </c>
      <c r="I2396" s="43" t="s">
        <v>467</v>
      </c>
      <c r="J2396" s="45" t="s">
        <v>545</v>
      </c>
      <c r="K2396" s="45" t="s">
        <v>545</v>
      </c>
      <c r="L2396" s="48">
        <v>1482.72</v>
      </c>
      <c r="M2396" s="48">
        <v>1846.7901120000001</v>
      </c>
    </row>
    <row r="2397" spans="1:13" ht="14.25" x14ac:dyDescent="0.2">
      <c r="A2397" s="42" t="s">
        <v>41</v>
      </c>
      <c r="B2397" s="42" t="s">
        <v>41</v>
      </c>
      <c r="C2397" s="43" t="s">
        <v>56</v>
      </c>
      <c r="D2397" s="43" t="s">
        <v>4</v>
      </c>
      <c r="E2397" s="45">
        <v>2020</v>
      </c>
      <c r="F2397" s="45" t="s">
        <v>66</v>
      </c>
      <c r="G2397" s="45" t="s">
        <v>186</v>
      </c>
      <c r="H2397" s="45" t="s">
        <v>179</v>
      </c>
      <c r="I2397" s="43" t="s">
        <v>425</v>
      </c>
      <c r="J2397" s="45" t="s">
        <v>545</v>
      </c>
      <c r="K2397" s="45" t="s">
        <v>545</v>
      </c>
      <c r="L2397" s="48">
        <v>1122.19</v>
      </c>
      <c r="M2397" s="48">
        <v>1499.5262090000001</v>
      </c>
    </row>
    <row r="2398" spans="1:13" ht="14.25" x14ac:dyDescent="0.2">
      <c r="A2398" s="42" t="s">
        <v>41</v>
      </c>
      <c r="B2398" s="42" t="s">
        <v>41</v>
      </c>
      <c r="C2398" s="43" t="s">
        <v>56</v>
      </c>
      <c r="D2398" s="43" t="s">
        <v>4</v>
      </c>
      <c r="E2398" s="45">
        <v>2020</v>
      </c>
      <c r="F2398" s="45" t="s">
        <v>66</v>
      </c>
      <c r="G2398" s="45" t="s">
        <v>186</v>
      </c>
      <c r="H2398" s="45" t="s">
        <v>179</v>
      </c>
      <c r="I2398" s="43" t="s">
        <v>168</v>
      </c>
      <c r="J2398" s="45" t="s">
        <v>545</v>
      </c>
      <c r="K2398" s="45" t="s">
        <v>545</v>
      </c>
      <c r="L2398" s="48">
        <v>1122.19</v>
      </c>
      <c r="M2398" s="48">
        <v>1499.5262090000001</v>
      </c>
    </row>
    <row r="2399" spans="1:13" ht="14.25" x14ac:dyDescent="0.2">
      <c r="A2399" s="42" t="s">
        <v>41</v>
      </c>
      <c r="B2399" s="42" t="s">
        <v>41</v>
      </c>
      <c r="C2399" s="43" t="s">
        <v>56</v>
      </c>
      <c r="D2399" s="43" t="s">
        <v>4</v>
      </c>
      <c r="E2399" s="45">
        <v>2020</v>
      </c>
      <c r="F2399" s="45" t="s">
        <v>66</v>
      </c>
      <c r="G2399" s="45" t="s">
        <v>186</v>
      </c>
      <c r="H2399" s="45" t="s">
        <v>179</v>
      </c>
      <c r="I2399" s="43" t="s">
        <v>418</v>
      </c>
      <c r="J2399" s="45" t="s">
        <v>545</v>
      </c>
      <c r="K2399" s="45" t="s">
        <v>545</v>
      </c>
      <c r="L2399" s="48">
        <v>1239.6000000000001</v>
      </c>
      <c r="M2399" s="48">
        <v>1607.296848</v>
      </c>
    </row>
    <row r="2400" spans="1:13" ht="14.25" x14ac:dyDescent="0.2">
      <c r="A2400" s="42" t="s">
        <v>41</v>
      </c>
      <c r="B2400" s="42" t="s">
        <v>41</v>
      </c>
      <c r="C2400" s="43" t="s">
        <v>56</v>
      </c>
      <c r="D2400" s="43" t="s">
        <v>4</v>
      </c>
      <c r="E2400" s="45">
        <v>2020</v>
      </c>
      <c r="F2400" s="45" t="s">
        <v>66</v>
      </c>
      <c r="G2400" s="45" t="s">
        <v>186</v>
      </c>
      <c r="H2400" s="45" t="s">
        <v>179</v>
      </c>
      <c r="I2400" s="43" t="s">
        <v>461</v>
      </c>
      <c r="J2400" s="45" t="s">
        <v>545</v>
      </c>
      <c r="K2400" s="45" t="s">
        <v>545</v>
      </c>
      <c r="L2400" s="48">
        <v>1458.8500000000001</v>
      </c>
      <c r="M2400" s="48">
        <v>1857.0879350000002</v>
      </c>
    </row>
    <row r="2401" spans="1:13" ht="14.25" x14ac:dyDescent="0.2">
      <c r="A2401" s="42" t="s">
        <v>41</v>
      </c>
      <c r="B2401" s="42" t="s">
        <v>41</v>
      </c>
      <c r="C2401" s="43" t="s">
        <v>56</v>
      </c>
      <c r="D2401" s="43" t="s">
        <v>4</v>
      </c>
      <c r="E2401" s="45">
        <v>2020</v>
      </c>
      <c r="F2401" s="45" t="s">
        <v>66</v>
      </c>
      <c r="G2401" s="45" t="s">
        <v>186</v>
      </c>
      <c r="H2401" s="45" t="s">
        <v>179</v>
      </c>
      <c r="I2401" s="43" t="s">
        <v>452</v>
      </c>
      <c r="J2401" s="45" t="s">
        <v>545</v>
      </c>
      <c r="K2401" s="45" t="s">
        <v>545</v>
      </c>
      <c r="L2401" s="48">
        <v>1562.19</v>
      </c>
      <c r="M2401" s="48">
        <v>1919.735625</v>
      </c>
    </row>
    <row r="2402" spans="1:13" ht="14.25" x14ac:dyDescent="0.2">
      <c r="A2402" s="42" t="s">
        <v>41</v>
      </c>
      <c r="B2402" s="42" t="s">
        <v>41</v>
      </c>
      <c r="C2402" s="43" t="s">
        <v>56</v>
      </c>
      <c r="D2402" s="43" t="s">
        <v>4</v>
      </c>
      <c r="E2402" s="45">
        <v>2020</v>
      </c>
      <c r="F2402" s="45" t="s">
        <v>66</v>
      </c>
      <c r="G2402" s="45" t="s">
        <v>186</v>
      </c>
      <c r="H2402" s="45" t="s">
        <v>179</v>
      </c>
      <c r="I2402" s="43" t="s">
        <v>138</v>
      </c>
      <c r="J2402" s="45" t="s">
        <v>544</v>
      </c>
      <c r="K2402" s="45" t="s">
        <v>544</v>
      </c>
      <c r="L2402" s="48">
        <v>1122.19</v>
      </c>
      <c r="M2402" s="48">
        <v>1615.055249</v>
      </c>
    </row>
    <row r="2403" spans="1:13" ht="14.25" x14ac:dyDescent="0.2">
      <c r="A2403" s="42" t="s">
        <v>41</v>
      </c>
      <c r="B2403" s="42" t="s">
        <v>41</v>
      </c>
      <c r="C2403" s="43" t="s">
        <v>56</v>
      </c>
      <c r="D2403" s="43" t="s">
        <v>4</v>
      </c>
      <c r="E2403" s="45">
        <v>2020</v>
      </c>
      <c r="F2403" s="45" t="s">
        <v>66</v>
      </c>
      <c r="G2403" s="45" t="s">
        <v>186</v>
      </c>
      <c r="H2403" s="45" t="s">
        <v>179</v>
      </c>
      <c r="I2403" s="43" t="s">
        <v>468</v>
      </c>
      <c r="J2403" s="45" t="s">
        <v>544</v>
      </c>
      <c r="K2403" s="45" t="s">
        <v>544</v>
      </c>
      <c r="L2403" s="48">
        <v>1458.8500000000001</v>
      </c>
      <c r="M2403" s="48">
        <v>1940.4088790000001</v>
      </c>
    </row>
    <row r="2404" spans="1:13" ht="14.25" x14ac:dyDescent="0.2">
      <c r="A2404" s="42" t="s">
        <v>41</v>
      </c>
      <c r="B2404" s="42" t="s">
        <v>41</v>
      </c>
      <c r="C2404" s="43" t="s">
        <v>56</v>
      </c>
      <c r="D2404" s="43" t="s">
        <v>4</v>
      </c>
      <c r="E2404" s="45">
        <v>2020</v>
      </c>
      <c r="F2404" s="45" t="s">
        <v>66</v>
      </c>
      <c r="G2404" s="45" t="s">
        <v>186</v>
      </c>
      <c r="H2404" s="45" t="s">
        <v>179</v>
      </c>
      <c r="I2404" s="43" t="s">
        <v>469</v>
      </c>
      <c r="J2404" s="45" t="s">
        <v>545</v>
      </c>
      <c r="K2404" s="45" t="s">
        <v>545</v>
      </c>
      <c r="L2404" s="48">
        <v>1342.19</v>
      </c>
      <c r="M2404" s="48">
        <v>1717.7976250000002</v>
      </c>
    </row>
    <row r="2405" spans="1:13" ht="14.25" x14ac:dyDescent="0.2">
      <c r="A2405" s="42" t="s">
        <v>41</v>
      </c>
      <c r="B2405" s="42" t="s">
        <v>41</v>
      </c>
      <c r="C2405" s="43" t="s">
        <v>56</v>
      </c>
      <c r="D2405" s="43" t="s">
        <v>4</v>
      </c>
      <c r="E2405" s="45">
        <v>2020</v>
      </c>
      <c r="F2405" s="45" t="s">
        <v>66</v>
      </c>
      <c r="G2405" s="45" t="s">
        <v>186</v>
      </c>
      <c r="H2405" s="45" t="s">
        <v>179</v>
      </c>
      <c r="I2405" s="43" t="s">
        <v>432</v>
      </c>
      <c r="J2405" s="45" t="s">
        <v>545</v>
      </c>
      <c r="K2405" s="45" t="s">
        <v>545</v>
      </c>
      <c r="L2405" s="48">
        <v>1122.19</v>
      </c>
      <c r="M2405" s="48">
        <v>1499.5262090000001</v>
      </c>
    </row>
    <row r="2406" spans="1:13" ht="14.25" x14ac:dyDescent="0.2">
      <c r="A2406" s="42" t="s">
        <v>41</v>
      </c>
      <c r="B2406" s="42" t="s">
        <v>41</v>
      </c>
      <c r="C2406" s="43" t="s">
        <v>56</v>
      </c>
      <c r="D2406" s="43" t="s">
        <v>4</v>
      </c>
      <c r="E2406" s="45">
        <v>2020</v>
      </c>
      <c r="F2406" s="45" t="s">
        <v>66</v>
      </c>
      <c r="G2406" s="45" t="s">
        <v>186</v>
      </c>
      <c r="H2406" s="45" t="s">
        <v>179</v>
      </c>
      <c r="I2406" s="43" t="s">
        <v>470</v>
      </c>
      <c r="J2406" s="45" t="s">
        <v>547</v>
      </c>
      <c r="K2406" s="45" t="s">
        <v>547</v>
      </c>
      <c r="L2406" s="48">
        <v>1562.19</v>
      </c>
      <c r="M2406" s="48">
        <v>1989.9946650000002</v>
      </c>
    </row>
    <row r="2407" spans="1:13" ht="14.25" x14ac:dyDescent="0.2">
      <c r="A2407" s="42" t="s">
        <v>41</v>
      </c>
      <c r="B2407" s="42" t="s">
        <v>41</v>
      </c>
      <c r="C2407" s="43" t="s">
        <v>56</v>
      </c>
      <c r="D2407" s="43" t="s">
        <v>4</v>
      </c>
      <c r="E2407" s="45">
        <v>2020</v>
      </c>
      <c r="F2407" s="45" t="s">
        <v>66</v>
      </c>
      <c r="G2407" s="45" t="s">
        <v>186</v>
      </c>
      <c r="H2407" s="45" t="s">
        <v>179</v>
      </c>
      <c r="I2407" s="43" t="s">
        <v>405</v>
      </c>
      <c r="J2407" s="45" t="s">
        <v>544</v>
      </c>
      <c r="K2407" s="45" t="s">
        <v>544</v>
      </c>
      <c r="L2407" s="48">
        <v>1562.19</v>
      </c>
      <c r="M2407" s="48">
        <v>2035.2646650000002</v>
      </c>
    </row>
    <row r="2408" spans="1:13" ht="14.25" x14ac:dyDescent="0.2">
      <c r="A2408" s="42" t="s">
        <v>41</v>
      </c>
      <c r="B2408" s="42" t="s">
        <v>41</v>
      </c>
      <c r="C2408" s="43" t="s">
        <v>56</v>
      </c>
      <c r="D2408" s="43" t="s">
        <v>4</v>
      </c>
      <c r="E2408" s="45">
        <v>2020</v>
      </c>
      <c r="F2408" s="45" t="s">
        <v>66</v>
      </c>
      <c r="G2408" s="45" t="s">
        <v>186</v>
      </c>
      <c r="H2408" s="45" t="s">
        <v>179</v>
      </c>
      <c r="I2408" s="43" t="s">
        <v>471</v>
      </c>
      <c r="J2408" s="45" t="s">
        <v>545</v>
      </c>
      <c r="K2408" s="45" t="s">
        <v>545</v>
      </c>
      <c r="L2408" s="48">
        <v>1725.83</v>
      </c>
      <c r="M2408" s="48">
        <v>2069.9407809999998</v>
      </c>
    </row>
    <row r="2409" spans="1:13" ht="14.25" x14ac:dyDescent="0.2">
      <c r="A2409" s="42" t="s">
        <v>41</v>
      </c>
      <c r="B2409" s="42" t="s">
        <v>41</v>
      </c>
      <c r="C2409" s="43" t="s">
        <v>56</v>
      </c>
      <c r="D2409" s="43" t="s">
        <v>4</v>
      </c>
      <c r="E2409" s="45">
        <v>2020</v>
      </c>
      <c r="F2409" s="45" t="s">
        <v>66</v>
      </c>
      <c r="G2409" s="45" t="s">
        <v>186</v>
      </c>
      <c r="H2409" s="45" t="s">
        <v>179</v>
      </c>
      <c r="I2409" s="43" t="s">
        <v>472</v>
      </c>
      <c r="J2409" s="45" t="s">
        <v>547</v>
      </c>
      <c r="K2409" s="45" t="s">
        <v>547</v>
      </c>
      <c r="L2409" s="48">
        <v>1239.6000000000001</v>
      </c>
      <c r="M2409" s="48">
        <v>1607.296848</v>
      </c>
    </row>
    <row r="2410" spans="1:13" ht="14.25" x14ac:dyDescent="0.2">
      <c r="A2410" s="42" t="s">
        <v>41</v>
      </c>
      <c r="B2410" s="42" t="s">
        <v>41</v>
      </c>
      <c r="C2410" s="43" t="s">
        <v>56</v>
      </c>
      <c r="D2410" s="43" t="s">
        <v>4</v>
      </c>
      <c r="E2410" s="45">
        <v>2020</v>
      </c>
      <c r="F2410" s="45" t="s">
        <v>66</v>
      </c>
      <c r="G2410" s="45" t="s">
        <v>186</v>
      </c>
      <c r="H2410" s="45" t="s">
        <v>179</v>
      </c>
      <c r="I2410" s="43" t="s">
        <v>429</v>
      </c>
      <c r="J2410" s="45" t="s">
        <v>545</v>
      </c>
      <c r="K2410" s="45" t="s">
        <v>545</v>
      </c>
      <c r="L2410" s="48">
        <v>1342.19</v>
      </c>
      <c r="M2410" s="48">
        <v>1717.7976250000002</v>
      </c>
    </row>
    <row r="2411" spans="1:13" ht="14.25" x14ac:dyDescent="0.2">
      <c r="A2411" s="42" t="s">
        <v>41</v>
      </c>
      <c r="B2411" s="42" t="s">
        <v>41</v>
      </c>
      <c r="C2411" s="43" t="s">
        <v>56</v>
      </c>
      <c r="D2411" s="43" t="s">
        <v>4</v>
      </c>
      <c r="E2411" s="45">
        <v>2020</v>
      </c>
      <c r="F2411" s="45" t="s">
        <v>66</v>
      </c>
      <c r="G2411" s="45" t="s">
        <v>186</v>
      </c>
      <c r="H2411" s="45" t="s">
        <v>179</v>
      </c>
      <c r="I2411" s="43" t="s">
        <v>412</v>
      </c>
      <c r="J2411" s="45" t="s">
        <v>545</v>
      </c>
      <c r="K2411" s="45" t="s">
        <v>545</v>
      </c>
      <c r="L2411" s="48">
        <v>1342.19</v>
      </c>
      <c r="M2411" s="48">
        <v>1717.7976250000002</v>
      </c>
    </row>
    <row r="2412" spans="1:13" ht="14.25" x14ac:dyDescent="0.2">
      <c r="A2412" s="42" t="s">
        <v>41</v>
      </c>
      <c r="B2412" s="42" t="s">
        <v>41</v>
      </c>
      <c r="C2412" s="43" t="s">
        <v>56</v>
      </c>
      <c r="D2412" s="43" t="s">
        <v>4</v>
      </c>
      <c r="E2412" s="45">
        <v>2020</v>
      </c>
      <c r="F2412" s="45" t="s">
        <v>66</v>
      </c>
      <c r="G2412" s="45" t="s">
        <v>186</v>
      </c>
      <c r="H2412" s="45" t="s">
        <v>179</v>
      </c>
      <c r="I2412" s="43" t="s">
        <v>436</v>
      </c>
      <c r="J2412" s="45" t="s">
        <v>547</v>
      </c>
      <c r="K2412" s="45" t="s">
        <v>547</v>
      </c>
      <c r="L2412" s="48">
        <v>1239.6000000000001</v>
      </c>
      <c r="M2412" s="48">
        <v>1607.296848</v>
      </c>
    </row>
    <row r="2413" spans="1:13" ht="14.25" x14ac:dyDescent="0.2">
      <c r="A2413" s="42" t="s">
        <v>41</v>
      </c>
      <c r="B2413" s="42" t="s">
        <v>41</v>
      </c>
      <c r="C2413" s="43" t="s">
        <v>56</v>
      </c>
      <c r="D2413" s="43" t="s">
        <v>4</v>
      </c>
      <c r="E2413" s="45">
        <v>2020</v>
      </c>
      <c r="F2413" s="45" t="s">
        <v>66</v>
      </c>
      <c r="G2413" s="45" t="s">
        <v>186</v>
      </c>
      <c r="H2413" s="45" t="s">
        <v>179</v>
      </c>
      <c r="I2413" s="43" t="s">
        <v>433</v>
      </c>
      <c r="J2413" s="45" t="s">
        <v>545</v>
      </c>
      <c r="K2413" s="45" t="s">
        <v>545</v>
      </c>
      <c r="L2413" s="48">
        <v>1122.19</v>
      </c>
      <c r="M2413" s="48">
        <v>1499.5262090000001</v>
      </c>
    </row>
    <row r="2414" spans="1:13" ht="14.25" x14ac:dyDescent="0.2">
      <c r="A2414" s="42" t="s">
        <v>41</v>
      </c>
      <c r="B2414" s="42" t="s">
        <v>41</v>
      </c>
      <c r="C2414" s="43" t="s">
        <v>56</v>
      </c>
      <c r="D2414" s="43" t="s">
        <v>4</v>
      </c>
      <c r="E2414" s="45">
        <v>2020</v>
      </c>
      <c r="F2414" s="45" t="s">
        <v>66</v>
      </c>
      <c r="G2414" s="45" t="s">
        <v>186</v>
      </c>
      <c r="H2414" s="45" t="s">
        <v>179</v>
      </c>
      <c r="I2414" s="43" t="s">
        <v>168</v>
      </c>
      <c r="J2414" s="45" t="s">
        <v>545</v>
      </c>
      <c r="K2414" s="45" t="s">
        <v>545</v>
      </c>
      <c r="L2414" s="48">
        <v>1611.4900000000002</v>
      </c>
      <c r="M2414" s="48">
        <v>1997.1961910000002</v>
      </c>
    </row>
    <row r="2415" spans="1:13" ht="14.25" x14ac:dyDescent="0.2">
      <c r="A2415" s="42" t="s">
        <v>41</v>
      </c>
      <c r="B2415" s="42" t="s">
        <v>41</v>
      </c>
      <c r="C2415" s="43" t="s">
        <v>56</v>
      </c>
      <c r="D2415" s="43" t="s">
        <v>4</v>
      </c>
      <c r="E2415" s="45">
        <v>2020</v>
      </c>
      <c r="F2415" s="45" t="s">
        <v>66</v>
      </c>
      <c r="G2415" s="45" t="s">
        <v>186</v>
      </c>
      <c r="H2415" s="45" t="s">
        <v>179</v>
      </c>
      <c r="I2415" s="43" t="s">
        <v>473</v>
      </c>
      <c r="J2415" s="45" t="s">
        <v>545</v>
      </c>
      <c r="K2415" s="45" t="s">
        <v>545</v>
      </c>
      <c r="L2415" s="48">
        <v>1239.6000000000001</v>
      </c>
      <c r="M2415" s="48">
        <v>1607.296848</v>
      </c>
    </row>
    <row r="2416" spans="1:13" ht="14.25" x14ac:dyDescent="0.2">
      <c r="A2416" s="42" t="s">
        <v>41</v>
      </c>
      <c r="B2416" s="42" t="s">
        <v>41</v>
      </c>
      <c r="C2416" s="43" t="s">
        <v>56</v>
      </c>
      <c r="D2416" s="43" t="s">
        <v>4</v>
      </c>
      <c r="E2416" s="45">
        <v>2020</v>
      </c>
      <c r="F2416" s="45" t="s">
        <v>66</v>
      </c>
      <c r="G2416" s="45" t="s">
        <v>186</v>
      </c>
      <c r="H2416" s="45" t="s">
        <v>179</v>
      </c>
      <c r="I2416" s="43" t="s">
        <v>474</v>
      </c>
      <c r="J2416" s="45" t="s">
        <v>545</v>
      </c>
      <c r="K2416" s="45" t="s">
        <v>545</v>
      </c>
      <c r="L2416" s="48">
        <v>1342.19</v>
      </c>
      <c r="M2416" s="48">
        <v>1717.7976250000002</v>
      </c>
    </row>
    <row r="2417" spans="1:13" ht="14.25" x14ac:dyDescent="0.2">
      <c r="A2417" s="42" t="s">
        <v>41</v>
      </c>
      <c r="B2417" s="42" t="s">
        <v>41</v>
      </c>
      <c r="C2417" s="43" t="s">
        <v>56</v>
      </c>
      <c r="D2417" s="43" t="s">
        <v>4</v>
      </c>
      <c r="E2417" s="45">
        <v>2020</v>
      </c>
      <c r="F2417" s="45" t="s">
        <v>66</v>
      </c>
      <c r="G2417" s="45" t="s">
        <v>186</v>
      </c>
      <c r="H2417" s="45" t="s">
        <v>179</v>
      </c>
      <c r="I2417" s="43" t="s">
        <v>475</v>
      </c>
      <c r="J2417" s="45" t="s">
        <v>544</v>
      </c>
      <c r="K2417" s="45" t="s">
        <v>544</v>
      </c>
      <c r="L2417" s="48">
        <v>1342.19</v>
      </c>
      <c r="M2417" s="48">
        <v>1833.326665</v>
      </c>
    </row>
    <row r="2418" spans="1:13" ht="14.25" x14ac:dyDescent="0.2">
      <c r="A2418" s="42" t="s">
        <v>41</v>
      </c>
      <c r="B2418" s="42" t="s">
        <v>41</v>
      </c>
      <c r="C2418" s="43" t="s">
        <v>56</v>
      </c>
      <c r="D2418" s="43" t="s">
        <v>4</v>
      </c>
      <c r="E2418" s="45">
        <v>2020</v>
      </c>
      <c r="F2418" s="45" t="s">
        <v>66</v>
      </c>
      <c r="G2418" s="45" t="s">
        <v>186</v>
      </c>
      <c r="H2418" s="45" t="s">
        <v>179</v>
      </c>
      <c r="I2418" s="43" t="s">
        <v>415</v>
      </c>
      <c r="J2418" s="45" t="s">
        <v>545</v>
      </c>
      <c r="K2418" s="45" t="s">
        <v>545</v>
      </c>
      <c r="L2418" s="48">
        <v>1239.6000000000001</v>
      </c>
      <c r="M2418" s="48">
        <v>1607.296848</v>
      </c>
    </row>
    <row r="2419" spans="1:13" ht="14.25" x14ac:dyDescent="0.2">
      <c r="A2419" s="42" t="s">
        <v>41</v>
      </c>
      <c r="B2419" s="42" t="s">
        <v>41</v>
      </c>
      <c r="C2419" s="43" t="s">
        <v>56</v>
      </c>
      <c r="D2419" s="43" t="s">
        <v>4</v>
      </c>
      <c r="E2419" s="45">
        <v>2020</v>
      </c>
      <c r="F2419" s="45" t="s">
        <v>66</v>
      </c>
      <c r="G2419" s="45" t="s">
        <v>186</v>
      </c>
      <c r="H2419" s="45" t="s">
        <v>179</v>
      </c>
      <c r="I2419" s="43" t="s">
        <v>172</v>
      </c>
      <c r="J2419" s="45" t="s">
        <v>545</v>
      </c>
      <c r="K2419" s="45" t="s">
        <v>545</v>
      </c>
      <c r="L2419" s="48">
        <v>1239.6000000000001</v>
      </c>
      <c r="M2419" s="48">
        <v>1607.296848</v>
      </c>
    </row>
    <row r="2420" spans="1:13" ht="14.25" x14ac:dyDescent="0.2">
      <c r="A2420" s="42" t="s">
        <v>41</v>
      </c>
      <c r="B2420" s="42" t="s">
        <v>41</v>
      </c>
      <c r="C2420" s="43" t="s">
        <v>56</v>
      </c>
      <c r="D2420" s="43" t="s">
        <v>4</v>
      </c>
      <c r="E2420" s="45">
        <v>2020</v>
      </c>
      <c r="F2420" s="45" t="s">
        <v>66</v>
      </c>
      <c r="G2420" s="45" t="s">
        <v>186</v>
      </c>
      <c r="H2420" s="45" t="s">
        <v>179</v>
      </c>
      <c r="I2420" s="43" t="s">
        <v>284</v>
      </c>
      <c r="J2420" s="45" t="s">
        <v>545</v>
      </c>
      <c r="K2420" s="45" t="s">
        <v>545</v>
      </c>
      <c r="L2420" s="48">
        <v>1239.6000000000001</v>
      </c>
      <c r="M2420" s="48">
        <v>1607.296848</v>
      </c>
    </row>
    <row r="2421" spans="1:13" ht="14.25" x14ac:dyDescent="0.2">
      <c r="A2421" s="42" t="s">
        <v>41</v>
      </c>
      <c r="B2421" s="42" t="s">
        <v>41</v>
      </c>
      <c r="C2421" s="43" t="s">
        <v>56</v>
      </c>
      <c r="D2421" s="43" t="s">
        <v>4</v>
      </c>
      <c r="E2421" s="45">
        <v>2020</v>
      </c>
      <c r="F2421" s="45" t="s">
        <v>66</v>
      </c>
      <c r="G2421" s="45" t="s">
        <v>186</v>
      </c>
      <c r="H2421" s="45" t="s">
        <v>179</v>
      </c>
      <c r="I2421" s="43" t="s">
        <v>476</v>
      </c>
      <c r="J2421" s="45" t="s">
        <v>544</v>
      </c>
      <c r="K2421" s="45" t="s">
        <v>544</v>
      </c>
      <c r="L2421" s="48">
        <v>1122.19</v>
      </c>
      <c r="M2421" s="48">
        <v>1615.055249</v>
      </c>
    </row>
    <row r="2422" spans="1:13" ht="14.25" x14ac:dyDescent="0.2">
      <c r="A2422" s="42" t="s">
        <v>41</v>
      </c>
      <c r="B2422" s="42" t="s">
        <v>41</v>
      </c>
      <c r="C2422" s="43" t="s">
        <v>56</v>
      </c>
      <c r="D2422" s="43" t="s">
        <v>4</v>
      </c>
      <c r="E2422" s="45">
        <v>2020</v>
      </c>
      <c r="F2422" s="45" t="s">
        <v>66</v>
      </c>
      <c r="G2422" s="45" t="s">
        <v>186</v>
      </c>
      <c r="H2422" s="45" t="s">
        <v>179</v>
      </c>
      <c r="I2422" s="43" t="s">
        <v>443</v>
      </c>
      <c r="J2422" s="45" t="s">
        <v>545</v>
      </c>
      <c r="K2422" s="45" t="s">
        <v>545</v>
      </c>
      <c r="L2422" s="48">
        <v>1122.19</v>
      </c>
      <c r="M2422" s="48">
        <v>1499.5262090000001</v>
      </c>
    </row>
    <row r="2423" spans="1:13" ht="14.25" x14ac:dyDescent="0.2">
      <c r="A2423" s="42" t="s">
        <v>41</v>
      </c>
      <c r="B2423" s="42" t="s">
        <v>41</v>
      </c>
      <c r="C2423" s="43" t="s">
        <v>56</v>
      </c>
      <c r="D2423" s="43" t="s">
        <v>4</v>
      </c>
      <c r="E2423" s="45">
        <v>2020</v>
      </c>
      <c r="F2423" s="45" t="s">
        <v>66</v>
      </c>
      <c r="G2423" s="45" t="s">
        <v>186</v>
      </c>
      <c r="H2423" s="45" t="s">
        <v>179</v>
      </c>
      <c r="I2423" s="43" t="s">
        <v>417</v>
      </c>
      <c r="J2423" s="45" t="s">
        <v>547</v>
      </c>
      <c r="K2423" s="45" t="s">
        <v>547</v>
      </c>
      <c r="L2423" s="48">
        <v>1482.72</v>
      </c>
      <c r="M2423" s="48">
        <v>1846.7901120000001</v>
      </c>
    </row>
    <row r="2424" spans="1:13" ht="14.25" x14ac:dyDescent="0.2">
      <c r="A2424" s="42" t="s">
        <v>41</v>
      </c>
      <c r="B2424" s="42" t="s">
        <v>41</v>
      </c>
      <c r="C2424" s="43" t="s">
        <v>56</v>
      </c>
      <c r="D2424" s="43" t="s">
        <v>4</v>
      </c>
      <c r="E2424" s="45">
        <v>2020</v>
      </c>
      <c r="F2424" s="45" t="s">
        <v>66</v>
      </c>
      <c r="G2424" s="45" t="s">
        <v>186</v>
      </c>
      <c r="H2424" s="45" t="s">
        <v>179</v>
      </c>
      <c r="I2424" s="43" t="s">
        <v>451</v>
      </c>
      <c r="J2424" s="45" t="s">
        <v>545</v>
      </c>
      <c r="K2424" s="45" t="s">
        <v>545</v>
      </c>
      <c r="L2424" s="48">
        <v>1482.72</v>
      </c>
      <c r="M2424" s="48">
        <v>1846.7901120000001</v>
      </c>
    </row>
    <row r="2425" spans="1:13" ht="14.25" x14ac:dyDescent="0.2">
      <c r="A2425" s="42" t="s">
        <v>41</v>
      </c>
      <c r="B2425" s="42" t="s">
        <v>41</v>
      </c>
      <c r="C2425" s="43" t="s">
        <v>56</v>
      </c>
      <c r="D2425" s="43" t="s">
        <v>4</v>
      </c>
      <c r="E2425" s="45">
        <v>2020</v>
      </c>
      <c r="F2425" s="45" t="s">
        <v>66</v>
      </c>
      <c r="G2425" s="45" t="s">
        <v>186</v>
      </c>
      <c r="H2425" s="45" t="s">
        <v>179</v>
      </c>
      <c r="I2425" s="43" t="s">
        <v>420</v>
      </c>
      <c r="J2425" s="45" t="s">
        <v>545</v>
      </c>
      <c r="K2425" s="45" t="s">
        <v>545</v>
      </c>
      <c r="L2425" s="48">
        <v>1122.19</v>
      </c>
      <c r="M2425" s="48">
        <v>1499.5262090000001</v>
      </c>
    </row>
    <row r="2426" spans="1:13" ht="14.25" x14ac:dyDescent="0.2">
      <c r="A2426" s="42" t="s">
        <v>41</v>
      </c>
      <c r="B2426" s="42" t="s">
        <v>41</v>
      </c>
      <c r="C2426" s="43" t="s">
        <v>56</v>
      </c>
      <c r="D2426" s="43" t="s">
        <v>4</v>
      </c>
      <c r="E2426" s="45">
        <v>2020</v>
      </c>
      <c r="F2426" s="45" t="s">
        <v>66</v>
      </c>
      <c r="G2426" s="45" t="s">
        <v>186</v>
      </c>
      <c r="H2426" s="45" t="s">
        <v>179</v>
      </c>
      <c r="I2426" s="43" t="s">
        <v>477</v>
      </c>
      <c r="J2426" s="45" t="s">
        <v>545</v>
      </c>
      <c r="K2426" s="45" t="s">
        <v>545</v>
      </c>
      <c r="L2426" s="48">
        <v>1725.83</v>
      </c>
      <c r="M2426" s="48">
        <v>2140.1998209999997</v>
      </c>
    </row>
    <row r="2427" spans="1:13" ht="14.25" x14ac:dyDescent="0.2">
      <c r="A2427" s="42" t="s">
        <v>41</v>
      </c>
      <c r="B2427" s="42" t="s">
        <v>41</v>
      </c>
      <c r="C2427" s="43" t="s">
        <v>56</v>
      </c>
      <c r="D2427" s="43" t="s">
        <v>4</v>
      </c>
      <c r="E2427" s="45">
        <v>2020</v>
      </c>
      <c r="F2427" s="45" t="s">
        <v>66</v>
      </c>
      <c r="G2427" s="45" t="s">
        <v>186</v>
      </c>
      <c r="H2427" s="45" t="s">
        <v>179</v>
      </c>
      <c r="I2427" s="43" t="s">
        <v>284</v>
      </c>
      <c r="J2427" s="45" t="s">
        <v>544</v>
      </c>
      <c r="K2427" s="45" t="s">
        <v>544</v>
      </c>
      <c r="L2427" s="48">
        <v>1458.8500000000001</v>
      </c>
      <c r="M2427" s="48">
        <v>1857.0879350000002</v>
      </c>
    </row>
    <row r="2428" spans="1:13" ht="14.25" x14ac:dyDescent="0.2">
      <c r="A2428" s="42" t="s">
        <v>41</v>
      </c>
      <c r="B2428" s="42" t="s">
        <v>41</v>
      </c>
      <c r="C2428" s="43" t="s">
        <v>56</v>
      </c>
      <c r="D2428" s="43" t="s">
        <v>4</v>
      </c>
      <c r="E2428" s="45">
        <v>2020</v>
      </c>
      <c r="F2428" s="45" t="s">
        <v>66</v>
      </c>
      <c r="G2428" s="45" t="s">
        <v>186</v>
      </c>
      <c r="H2428" s="45" t="s">
        <v>179</v>
      </c>
      <c r="I2428" s="43" t="s">
        <v>478</v>
      </c>
      <c r="J2428" s="45" t="s">
        <v>545</v>
      </c>
      <c r="K2428" s="45" t="s">
        <v>545</v>
      </c>
      <c r="L2428" s="48">
        <v>1342.19</v>
      </c>
      <c r="M2428" s="48">
        <v>1717.7976250000002</v>
      </c>
    </row>
    <row r="2429" spans="1:13" ht="14.25" x14ac:dyDescent="0.2">
      <c r="A2429" s="42" t="s">
        <v>41</v>
      </c>
      <c r="B2429" s="42" t="s">
        <v>41</v>
      </c>
      <c r="C2429" s="43" t="s">
        <v>56</v>
      </c>
      <c r="D2429" s="43" t="s">
        <v>4</v>
      </c>
      <c r="E2429" s="45">
        <v>2020</v>
      </c>
      <c r="F2429" s="45" t="s">
        <v>66</v>
      </c>
      <c r="G2429" s="45" t="s">
        <v>186</v>
      </c>
      <c r="H2429" s="45" t="s">
        <v>179</v>
      </c>
      <c r="I2429" s="43" t="s">
        <v>479</v>
      </c>
      <c r="J2429" s="45" t="s">
        <v>545</v>
      </c>
      <c r="K2429" s="45" t="s">
        <v>545</v>
      </c>
      <c r="L2429" s="48">
        <v>1239.6000000000001</v>
      </c>
      <c r="M2429" s="48">
        <v>1607.296848</v>
      </c>
    </row>
    <row r="2430" spans="1:13" ht="14.25" x14ac:dyDescent="0.2">
      <c r="A2430" s="42" t="s">
        <v>41</v>
      </c>
      <c r="B2430" s="42" t="s">
        <v>41</v>
      </c>
      <c r="C2430" s="43" t="s">
        <v>56</v>
      </c>
      <c r="D2430" s="43" t="s">
        <v>4</v>
      </c>
      <c r="E2430" s="45">
        <v>2020</v>
      </c>
      <c r="F2430" s="45" t="s">
        <v>66</v>
      </c>
      <c r="G2430" s="45" t="s">
        <v>186</v>
      </c>
      <c r="H2430" s="45" t="s">
        <v>179</v>
      </c>
      <c r="I2430" s="43" t="s">
        <v>138</v>
      </c>
      <c r="J2430" s="45" t="s">
        <v>544</v>
      </c>
      <c r="K2430" s="45" t="s">
        <v>544</v>
      </c>
      <c r="L2430" s="48">
        <v>1122.19</v>
      </c>
      <c r="M2430" s="48">
        <v>1615.055249</v>
      </c>
    </row>
    <row r="2431" spans="1:13" ht="14.25" x14ac:dyDescent="0.2">
      <c r="A2431" s="42" t="s">
        <v>41</v>
      </c>
      <c r="B2431" s="42" t="s">
        <v>41</v>
      </c>
      <c r="C2431" s="43" t="s">
        <v>56</v>
      </c>
      <c r="D2431" s="43" t="s">
        <v>4</v>
      </c>
      <c r="E2431" s="45">
        <v>2020</v>
      </c>
      <c r="F2431" s="45" t="s">
        <v>66</v>
      </c>
      <c r="G2431" s="45" t="s">
        <v>186</v>
      </c>
      <c r="H2431" s="45" t="s">
        <v>179</v>
      </c>
      <c r="I2431" s="43" t="s">
        <v>446</v>
      </c>
      <c r="J2431" s="45" t="s">
        <v>545</v>
      </c>
      <c r="K2431" s="45" t="s">
        <v>545</v>
      </c>
      <c r="L2431" s="48">
        <v>1239.6000000000001</v>
      </c>
      <c r="M2431" s="48">
        <v>1607.296848</v>
      </c>
    </row>
    <row r="2432" spans="1:13" ht="14.25" x14ac:dyDescent="0.2">
      <c r="A2432" s="42" t="s">
        <v>41</v>
      </c>
      <c r="B2432" s="42" t="s">
        <v>41</v>
      </c>
      <c r="C2432" s="43" t="s">
        <v>56</v>
      </c>
      <c r="D2432" s="43" t="s">
        <v>4</v>
      </c>
      <c r="E2432" s="45">
        <v>2020</v>
      </c>
      <c r="F2432" s="45" t="s">
        <v>66</v>
      </c>
      <c r="G2432" s="45" t="s">
        <v>186</v>
      </c>
      <c r="H2432" s="45" t="s">
        <v>179</v>
      </c>
      <c r="I2432" s="43" t="s">
        <v>480</v>
      </c>
      <c r="J2432" s="45" t="s">
        <v>544</v>
      </c>
      <c r="K2432" s="45" t="s">
        <v>544</v>
      </c>
      <c r="L2432" s="48">
        <v>1122.19</v>
      </c>
      <c r="M2432" s="48">
        <v>1615.055249</v>
      </c>
    </row>
    <row r="2433" spans="1:13" ht="14.25" x14ac:dyDescent="0.2">
      <c r="A2433" s="42" t="s">
        <v>41</v>
      </c>
      <c r="B2433" s="42" t="s">
        <v>41</v>
      </c>
      <c r="C2433" s="43" t="s">
        <v>56</v>
      </c>
      <c r="D2433" s="43" t="s">
        <v>4</v>
      </c>
      <c r="E2433" s="45">
        <v>2020</v>
      </c>
      <c r="F2433" s="45" t="s">
        <v>66</v>
      </c>
      <c r="G2433" s="45" t="s">
        <v>186</v>
      </c>
      <c r="H2433" s="45" t="s">
        <v>179</v>
      </c>
      <c r="I2433" s="43" t="s">
        <v>436</v>
      </c>
      <c r="J2433" s="45" t="s">
        <v>547</v>
      </c>
      <c r="K2433" s="45" t="s">
        <v>547</v>
      </c>
      <c r="L2433" s="48">
        <v>1239.6000000000001</v>
      </c>
      <c r="M2433" s="48">
        <v>1607.296848</v>
      </c>
    </row>
    <row r="2434" spans="1:13" ht="14.25" x14ac:dyDescent="0.2">
      <c r="A2434" s="42" t="s">
        <v>41</v>
      </c>
      <c r="B2434" s="42" t="s">
        <v>41</v>
      </c>
      <c r="C2434" s="43" t="s">
        <v>56</v>
      </c>
      <c r="D2434" s="43" t="s">
        <v>4</v>
      </c>
      <c r="E2434" s="45">
        <v>2020</v>
      </c>
      <c r="F2434" s="45" t="s">
        <v>66</v>
      </c>
      <c r="G2434" s="45" t="s">
        <v>186</v>
      </c>
      <c r="H2434" s="45" t="s">
        <v>179</v>
      </c>
      <c r="I2434" s="43" t="s">
        <v>411</v>
      </c>
      <c r="J2434" s="45" t="s">
        <v>545</v>
      </c>
      <c r="K2434" s="45" t="s">
        <v>545</v>
      </c>
      <c r="L2434" s="48">
        <v>1342.19</v>
      </c>
      <c r="M2434" s="48">
        <v>1717.7976250000002</v>
      </c>
    </row>
    <row r="2435" spans="1:13" ht="14.25" x14ac:dyDescent="0.2">
      <c r="A2435" s="42" t="s">
        <v>41</v>
      </c>
      <c r="B2435" s="42" t="s">
        <v>41</v>
      </c>
      <c r="C2435" s="43" t="s">
        <v>56</v>
      </c>
      <c r="D2435" s="43" t="s">
        <v>4</v>
      </c>
      <c r="E2435" s="45">
        <v>2020</v>
      </c>
      <c r="F2435" s="45" t="s">
        <v>66</v>
      </c>
      <c r="G2435" s="45" t="s">
        <v>186</v>
      </c>
      <c r="H2435" s="45" t="s">
        <v>179</v>
      </c>
      <c r="I2435" s="43" t="s">
        <v>481</v>
      </c>
      <c r="J2435" s="45" t="s">
        <v>545</v>
      </c>
      <c r="K2435" s="45" t="s">
        <v>545</v>
      </c>
      <c r="L2435" s="48">
        <v>1239.6000000000001</v>
      </c>
      <c r="M2435" s="48">
        <v>1607.296848</v>
      </c>
    </row>
    <row r="2436" spans="1:13" ht="14.25" x14ac:dyDescent="0.2">
      <c r="A2436" s="42" t="s">
        <v>41</v>
      </c>
      <c r="B2436" s="42" t="s">
        <v>41</v>
      </c>
      <c r="C2436" s="43" t="s">
        <v>56</v>
      </c>
      <c r="D2436" s="43" t="s">
        <v>4</v>
      </c>
      <c r="E2436" s="45">
        <v>2020</v>
      </c>
      <c r="F2436" s="45" t="s">
        <v>66</v>
      </c>
      <c r="G2436" s="45" t="s">
        <v>186</v>
      </c>
      <c r="H2436" s="45" t="s">
        <v>179</v>
      </c>
      <c r="I2436" s="43" t="s">
        <v>432</v>
      </c>
      <c r="J2436" s="45" t="s">
        <v>545</v>
      </c>
      <c r="K2436" s="45" t="s">
        <v>545</v>
      </c>
      <c r="L2436" s="48">
        <v>1239.6000000000001</v>
      </c>
      <c r="M2436" s="48">
        <v>1607.296848</v>
      </c>
    </row>
    <row r="2437" spans="1:13" ht="14.25" x14ac:dyDescent="0.2">
      <c r="A2437" s="42" t="s">
        <v>41</v>
      </c>
      <c r="B2437" s="42" t="s">
        <v>41</v>
      </c>
      <c r="C2437" s="43" t="s">
        <v>56</v>
      </c>
      <c r="D2437" s="43" t="s">
        <v>4</v>
      </c>
      <c r="E2437" s="45">
        <v>2020</v>
      </c>
      <c r="F2437" s="45" t="s">
        <v>66</v>
      </c>
      <c r="G2437" s="45" t="s">
        <v>186</v>
      </c>
      <c r="H2437" s="45" t="s">
        <v>179</v>
      </c>
      <c r="I2437" s="43" t="s">
        <v>438</v>
      </c>
      <c r="J2437" s="45" t="s">
        <v>545</v>
      </c>
      <c r="K2437" s="45" t="s">
        <v>545</v>
      </c>
      <c r="L2437" s="48">
        <v>1122.19</v>
      </c>
      <c r="M2437" s="48">
        <v>1499.5262090000001</v>
      </c>
    </row>
    <row r="2438" spans="1:13" ht="14.25" x14ac:dyDescent="0.2">
      <c r="A2438" s="42" t="s">
        <v>41</v>
      </c>
      <c r="B2438" s="42" t="s">
        <v>41</v>
      </c>
      <c r="C2438" s="43" t="s">
        <v>56</v>
      </c>
      <c r="D2438" s="43" t="s">
        <v>4</v>
      </c>
      <c r="E2438" s="45">
        <v>2020</v>
      </c>
      <c r="F2438" s="45" t="s">
        <v>66</v>
      </c>
      <c r="G2438" s="45" t="s">
        <v>186</v>
      </c>
      <c r="H2438" s="45" t="s">
        <v>179</v>
      </c>
      <c r="I2438" s="43" t="s">
        <v>419</v>
      </c>
      <c r="J2438" s="45" t="s">
        <v>545</v>
      </c>
      <c r="K2438" s="45" t="s">
        <v>545</v>
      </c>
      <c r="L2438" s="48">
        <v>1239.6000000000001</v>
      </c>
      <c r="M2438" s="48">
        <v>1607.296848</v>
      </c>
    </row>
    <row r="2439" spans="1:13" ht="14.25" x14ac:dyDescent="0.2">
      <c r="A2439" s="42" t="s">
        <v>41</v>
      </c>
      <c r="B2439" s="42" t="s">
        <v>41</v>
      </c>
      <c r="C2439" s="43" t="s">
        <v>56</v>
      </c>
      <c r="D2439" s="43" t="s">
        <v>4</v>
      </c>
      <c r="E2439" s="45">
        <v>2020</v>
      </c>
      <c r="F2439" s="45" t="s">
        <v>66</v>
      </c>
      <c r="G2439" s="45" t="s">
        <v>186</v>
      </c>
      <c r="H2439" s="45" t="s">
        <v>179</v>
      </c>
      <c r="I2439" s="43" t="s">
        <v>419</v>
      </c>
      <c r="J2439" s="45" t="s">
        <v>545</v>
      </c>
      <c r="K2439" s="45" t="s">
        <v>545</v>
      </c>
      <c r="L2439" s="48">
        <v>1239.6000000000001</v>
      </c>
      <c r="M2439" s="48">
        <v>1607.296848</v>
      </c>
    </row>
    <row r="2440" spans="1:13" ht="14.25" x14ac:dyDescent="0.2">
      <c r="A2440" s="42" t="s">
        <v>41</v>
      </c>
      <c r="B2440" s="42" t="s">
        <v>41</v>
      </c>
      <c r="C2440" s="43" t="s">
        <v>56</v>
      </c>
      <c r="D2440" s="43" t="s">
        <v>4</v>
      </c>
      <c r="E2440" s="45">
        <v>2020</v>
      </c>
      <c r="F2440" s="45" t="s">
        <v>66</v>
      </c>
      <c r="G2440" s="45" t="s">
        <v>186</v>
      </c>
      <c r="H2440" s="45" t="s">
        <v>179</v>
      </c>
      <c r="I2440" s="43" t="s">
        <v>455</v>
      </c>
      <c r="J2440" s="45" t="s">
        <v>545</v>
      </c>
      <c r="K2440" s="45" t="s">
        <v>545</v>
      </c>
      <c r="L2440" s="48">
        <v>1239.6000000000001</v>
      </c>
      <c r="M2440" s="48">
        <v>1607.296848</v>
      </c>
    </row>
    <row r="2441" spans="1:13" ht="14.25" x14ac:dyDescent="0.2">
      <c r="A2441" s="42" t="s">
        <v>41</v>
      </c>
      <c r="B2441" s="42" t="s">
        <v>41</v>
      </c>
      <c r="C2441" s="43" t="s">
        <v>56</v>
      </c>
      <c r="D2441" s="43" t="s">
        <v>4</v>
      </c>
      <c r="E2441" s="45">
        <v>2020</v>
      </c>
      <c r="F2441" s="45" t="s">
        <v>66</v>
      </c>
      <c r="G2441" s="45" t="s">
        <v>186</v>
      </c>
      <c r="H2441" s="45" t="s">
        <v>179</v>
      </c>
      <c r="I2441" s="43" t="s">
        <v>449</v>
      </c>
      <c r="J2441" s="45" t="s">
        <v>545</v>
      </c>
      <c r="K2441" s="45" t="s">
        <v>545</v>
      </c>
      <c r="L2441" s="48">
        <v>1611.4900000000002</v>
      </c>
      <c r="M2441" s="48">
        <v>1997.1961910000002</v>
      </c>
    </row>
    <row r="2442" spans="1:13" ht="14.25" x14ac:dyDescent="0.2">
      <c r="A2442" s="42" t="s">
        <v>41</v>
      </c>
      <c r="B2442" s="42" t="s">
        <v>41</v>
      </c>
      <c r="C2442" s="43" t="s">
        <v>56</v>
      </c>
      <c r="D2442" s="43" t="s">
        <v>4</v>
      </c>
      <c r="E2442" s="45">
        <v>2020</v>
      </c>
      <c r="F2442" s="45" t="s">
        <v>66</v>
      </c>
      <c r="G2442" s="45" t="s">
        <v>186</v>
      </c>
      <c r="H2442" s="45" t="s">
        <v>179</v>
      </c>
      <c r="I2442" s="43" t="s">
        <v>441</v>
      </c>
      <c r="J2442" s="45" t="s">
        <v>545</v>
      </c>
      <c r="K2442" s="45" t="s">
        <v>545</v>
      </c>
      <c r="L2442" s="48">
        <v>1122.19</v>
      </c>
      <c r="M2442" s="48">
        <v>1499.5262090000001</v>
      </c>
    </row>
    <row r="2443" spans="1:13" ht="14.25" x14ac:dyDescent="0.2">
      <c r="A2443" s="42" t="s">
        <v>41</v>
      </c>
      <c r="B2443" s="42" t="s">
        <v>41</v>
      </c>
      <c r="C2443" s="43" t="s">
        <v>56</v>
      </c>
      <c r="D2443" s="43" t="s">
        <v>4</v>
      </c>
      <c r="E2443" s="45">
        <v>2020</v>
      </c>
      <c r="F2443" s="45" t="s">
        <v>66</v>
      </c>
      <c r="G2443" s="45" t="s">
        <v>186</v>
      </c>
      <c r="H2443" s="45" t="s">
        <v>179</v>
      </c>
      <c r="I2443" s="43" t="s">
        <v>482</v>
      </c>
      <c r="J2443" s="45" t="s">
        <v>545</v>
      </c>
      <c r="K2443" s="45" t="s">
        <v>545</v>
      </c>
      <c r="L2443" s="48">
        <v>1122.19</v>
      </c>
      <c r="M2443" s="48">
        <v>1499.5262090000001</v>
      </c>
    </row>
    <row r="2444" spans="1:13" ht="14.25" x14ac:dyDescent="0.2">
      <c r="A2444" s="42" t="s">
        <v>41</v>
      </c>
      <c r="B2444" s="42" t="s">
        <v>41</v>
      </c>
      <c r="C2444" s="43" t="s">
        <v>56</v>
      </c>
      <c r="D2444" s="43" t="s">
        <v>4</v>
      </c>
      <c r="E2444" s="45">
        <v>2020</v>
      </c>
      <c r="F2444" s="45" t="s">
        <v>66</v>
      </c>
      <c r="G2444" s="45" t="s">
        <v>186</v>
      </c>
      <c r="H2444" s="45" t="s">
        <v>179</v>
      </c>
      <c r="I2444" s="43" t="s">
        <v>430</v>
      </c>
      <c r="J2444" s="45" t="s">
        <v>545</v>
      </c>
      <c r="K2444" s="45" t="s">
        <v>545</v>
      </c>
      <c r="L2444" s="48">
        <v>1122.19</v>
      </c>
      <c r="M2444" s="48">
        <v>1499.5262090000001</v>
      </c>
    </row>
    <row r="2445" spans="1:13" ht="14.25" x14ac:dyDescent="0.2">
      <c r="A2445" s="42" t="s">
        <v>41</v>
      </c>
      <c r="B2445" s="42" t="s">
        <v>41</v>
      </c>
      <c r="C2445" s="43" t="s">
        <v>56</v>
      </c>
      <c r="D2445" s="43" t="s">
        <v>4</v>
      </c>
      <c r="E2445" s="45">
        <v>2020</v>
      </c>
      <c r="F2445" s="45" t="s">
        <v>66</v>
      </c>
      <c r="G2445" s="45" t="s">
        <v>186</v>
      </c>
      <c r="H2445" s="45" t="s">
        <v>179</v>
      </c>
      <c r="I2445" s="43" t="s">
        <v>436</v>
      </c>
      <c r="J2445" s="45" t="s">
        <v>547</v>
      </c>
      <c r="K2445" s="45" t="s">
        <v>547</v>
      </c>
      <c r="L2445" s="48">
        <v>1239.6000000000001</v>
      </c>
      <c r="M2445" s="48">
        <v>1607.296848</v>
      </c>
    </row>
    <row r="2446" spans="1:13" ht="14.25" x14ac:dyDescent="0.2">
      <c r="A2446" s="42" t="s">
        <v>41</v>
      </c>
      <c r="B2446" s="42" t="s">
        <v>41</v>
      </c>
      <c r="C2446" s="43" t="s">
        <v>56</v>
      </c>
      <c r="D2446" s="43" t="s">
        <v>4</v>
      </c>
      <c r="E2446" s="45">
        <v>2020</v>
      </c>
      <c r="F2446" s="45" t="s">
        <v>66</v>
      </c>
      <c r="G2446" s="45" t="s">
        <v>186</v>
      </c>
      <c r="H2446" s="45" t="s">
        <v>179</v>
      </c>
      <c r="I2446" s="43" t="s">
        <v>427</v>
      </c>
      <c r="J2446" s="45" t="s">
        <v>545</v>
      </c>
      <c r="K2446" s="45" t="s">
        <v>545</v>
      </c>
      <c r="L2446" s="48">
        <v>1458.8500000000001</v>
      </c>
      <c r="M2446" s="48">
        <v>1857.0879350000002</v>
      </c>
    </row>
    <row r="2447" spans="1:13" ht="14.25" x14ac:dyDescent="0.2">
      <c r="A2447" s="42" t="s">
        <v>41</v>
      </c>
      <c r="B2447" s="42" t="s">
        <v>41</v>
      </c>
      <c r="C2447" s="43" t="s">
        <v>56</v>
      </c>
      <c r="D2447" s="43" t="s">
        <v>4</v>
      </c>
      <c r="E2447" s="45">
        <v>2020</v>
      </c>
      <c r="F2447" s="45" t="s">
        <v>66</v>
      </c>
      <c r="G2447" s="45" t="s">
        <v>186</v>
      </c>
      <c r="H2447" s="45" t="s">
        <v>179</v>
      </c>
      <c r="I2447" s="43" t="s">
        <v>483</v>
      </c>
      <c r="J2447" s="45" t="s">
        <v>545</v>
      </c>
      <c r="K2447" s="45" t="s">
        <v>545</v>
      </c>
      <c r="L2447" s="48">
        <v>1342.19</v>
      </c>
      <c r="M2447" s="48">
        <v>1717.7976250000002</v>
      </c>
    </row>
    <row r="2448" spans="1:13" ht="14.25" x14ac:dyDescent="0.2">
      <c r="A2448" s="42" t="s">
        <v>41</v>
      </c>
      <c r="B2448" s="42" t="s">
        <v>41</v>
      </c>
      <c r="C2448" s="43" t="s">
        <v>56</v>
      </c>
      <c r="D2448" s="43" t="s">
        <v>4</v>
      </c>
      <c r="E2448" s="45">
        <v>2020</v>
      </c>
      <c r="F2448" s="45" t="s">
        <v>66</v>
      </c>
      <c r="G2448" s="45" t="s">
        <v>186</v>
      </c>
      <c r="H2448" s="45" t="s">
        <v>179</v>
      </c>
      <c r="I2448" s="43" t="s">
        <v>484</v>
      </c>
      <c r="J2448" s="45" t="s">
        <v>544</v>
      </c>
      <c r="K2448" s="45" t="s">
        <v>544</v>
      </c>
      <c r="L2448" s="48">
        <v>1342.19</v>
      </c>
      <c r="M2448" s="48">
        <v>1833.326665</v>
      </c>
    </row>
    <row r="2449" spans="1:13" ht="14.25" x14ac:dyDescent="0.2">
      <c r="A2449" s="42" t="s">
        <v>41</v>
      </c>
      <c r="B2449" s="42" t="s">
        <v>41</v>
      </c>
      <c r="C2449" s="43" t="s">
        <v>56</v>
      </c>
      <c r="D2449" s="43" t="s">
        <v>4</v>
      </c>
      <c r="E2449" s="45">
        <v>2020</v>
      </c>
      <c r="F2449" s="45" t="s">
        <v>66</v>
      </c>
      <c r="G2449" s="45" t="s">
        <v>186</v>
      </c>
      <c r="H2449" s="45" t="s">
        <v>179</v>
      </c>
      <c r="I2449" s="43" t="s">
        <v>485</v>
      </c>
      <c r="J2449" s="45" t="s">
        <v>545</v>
      </c>
      <c r="K2449" s="45" t="s">
        <v>545</v>
      </c>
      <c r="L2449" s="48">
        <v>1122.19</v>
      </c>
      <c r="M2449" s="48">
        <v>1615.055249</v>
      </c>
    </row>
    <row r="2450" spans="1:13" ht="14.25" x14ac:dyDescent="0.2">
      <c r="A2450" s="42" t="s">
        <v>41</v>
      </c>
      <c r="B2450" s="42" t="s">
        <v>41</v>
      </c>
      <c r="C2450" s="43" t="s">
        <v>56</v>
      </c>
      <c r="D2450" s="43" t="s">
        <v>4</v>
      </c>
      <c r="E2450" s="45">
        <v>2020</v>
      </c>
      <c r="F2450" s="45" t="s">
        <v>66</v>
      </c>
      <c r="G2450" s="45" t="s">
        <v>186</v>
      </c>
      <c r="H2450" s="45" t="s">
        <v>179</v>
      </c>
      <c r="I2450" s="43" t="s">
        <v>473</v>
      </c>
      <c r="J2450" s="45" t="s">
        <v>545</v>
      </c>
      <c r="K2450" s="45" t="s">
        <v>545</v>
      </c>
      <c r="L2450" s="48">
        <v>1122.19</v>
      </c>
      <c r="M2450" s="48">
        <v>1499.5262090000001</v>
      </c>
    </row>
    <row r="2451" spans="1:13" ht="14.25" x14ac:dyDescent="0.2">
      <c r="A2451" s="42" t="s">
        <v>41</v>
      </c>
      <c r="B2451" s="42" t="s">
        <v>41</v>
      </c>
      <c r="C2451" s="43" t="s">
        <v>56</v>
      </c>
      <c r="D2451" s="43" t="s">
        <v>4</v>
      </c>
      <c r="E2451" s="45">
        <v>2020</v>
      </c>
      <c r="F2451" s="45" t="s">
        <v>66</v>
      </c>
      <c r="G2451" s="45" t="s">
        <v>186</v>
      </c>
      <c r="H2451" s="45" t="s">
        <v>179</v>
      </c>
      <c r="I2451" s="43" t="s">
        <v>462</v>
      </c>
      <c r="J2451" s="45" t="s">
        <v>545</v>
      </c>
      <c r="K2451" s="45" t="s">
        <v>545</v>
      </c>
      <c r="L2451" s="48">
        <v>1725.83</v>
      </c>
      <c r="M2451" s="48">
        <v>2069.9407809999998</v>
      </c>
    </row>
    <row r="2452" spans="1:13" ht="14.25" x14ac:dyDescent="0.2">
      <c r="A2452" s="42" t="s">
        <v>41</v>
      </c>
      <c r="B2452" s="42" t="s">
        <v>41</v>
      </c>
      <c r="C2452" s="43" t="s">
        <v>56</v>
      </c>
      <c r="D2452" s="43" t="s">
        <v>4</v>
      </c>
      <c r="E2452" s="45">
        <v>2020</v>
      </c>
      <c r="F2452" s="45" t="s">
        <v>66</v>
      </c>
      <c r="G2452" s="45" t="s">
        <v>186</v>
      </c>
      <c r="H2452" s="45" t="s">
        <v>179</v>
      </c>
      <c r="I2452" s="43" t="s">
        <v>473</v>
      </c>
      <c r="J2452" s="45" t="s">
        <v>545</v>
      </c>
      <c r="K2452" s="45" t="s">
        <v>545</v>
      </c>
      <c r="L2452" s="48">
        <v>1122.19</v>
      </c>
      <c r="M2452" s="48">
        <v>1499.5262090000001</v>
      </c>
    </row>
    <row r="2453" spans="1:13" ht="14.25" x14ac:dyDescent="0.2">
      <c r="A2453" s="42" t="s">
        <v>41</v>
      </c>
      <c r="B2453" s="42" t="s">
        <v>41</v>
      </c>
      <c r="C2453" s="43" t="s">
        <v>56</v>
      </c>
      <c r="D2453" s="43" t="s">
        <v>4</v>
      </c>
      <c r="E2453" s="45">
        <v>2020</v>
      </c>
      <c r="F2453" s="45" t="s">
        <v>66</v>
      </c>
      <c r="G2453" s="45" t="s">
        <v>186</v>
      </c>
      <c r="H2453" s="45" t="s">
        <v>179</v>
      </c>
      <c r="I2453" s="43" t="s">
        <v>426</v>
      </c>
      <c r="J2453" s="45" t="s">
        <v>545</v>
      </c>
      <c r="K2453" s="45" t="s">
        <v>545</v>
      </c>
      <c r="L2453" s="48">
        <v>1122.19</v>
      </c>
      <c r="M2453" s="48">
        <v>1499.5262090000001</v>
      </c>
    </row>
    <row r="2454" spans="1:13" ht="14.25" x14ac:dyDescent="0.2">
      <c r="A2454" s="42" t="s">
        <v>41</v>
      </c>
      <c r="B2454" s="42" t="s">
        <v>41</v>
      </c>
      <c r="C2454" s="43" t="s">
        <v>56</v>
      </c>
      <c r="D2454" s="43" t="s">
        <v>4</v>
      </c>
      <c r="E2454" s="45">
        <v>2020</v>
      </c>
      <c r="F2454" s="45" t="s">
        <v>66</v>
      </c>
      <c r="G2454" s="45" t="s">
        <v>186</v>
      </c>
      <c r="H2454" s="45" t="s">
        <v>179</v>
      </c>
      <c r="I2454" s="43" t="s">
        <v>446</v>
      </c>
      <c r="J2454" s="45" t="s">
        <v>545</v>
      </c>
      <c r="K2454" s="45" t="s">
        <v>545</v>
      </c>
      <c r="L2454" s="48">
        <v>1122.19</v>
      </c>
      <c r="M2454" s="48">
        <v>1499.5262090000001</v>
      </c>
    </row>
    <row r="2455" spans="1:13" ht="14.25" x14ac:dyDescent="0.2">
      <c r="A2455" s="42" t="s">
        <v>41</v>
      </c>
      <c r="B2455" s="42" t="s">
        <v>41</v>
      </c>
      <c r="C2455" s="43" t="s">
        <v>56</v>
      </c>
      <c r="D2455" s="43" t="s">
        <v>4</v>
      </c>
      <c r="E2455" s="45">
        <v>2020</v>
      </c>
      <c r="F2455" s="45" t="s">
        <v>66</v>
      </c>
      <c r="G2455" s="45" t="s">
        <v>186</v>
      </c>
      <c r="H2455" s="45" t="s">
        <v>179</v>
      </c>
      <c r="I2455" s="43" t="s">
        <v>425</v>
      </c>
      <c r="J2455" s="45" t="s">
        <v>545</v>
      </c>
      <c r="K2455" s="45" t="s">
        <v>545</v>
      </c>
      <c r="L2455" s="48">
        <v>1239.6000000000001</v>
      </c>
      <c r="M2455" s="48">
        <v>1607.296848</v>
      </c>
    </row>
    <row r="2456" spans="1:13" ht="14.25" x14ac:dyDescent="0.2">
      <c r="A2456" s="42" t="s">
        <v>41</v>
      </c>
      <c r="B2456" s="42" t="s">
        <v>41</v>
      </c>
      <c r="C2456" s="43" t="s">
        <v>56</v>
      </c>
      <c r="D2456" s="43" t="s">
        <v>4</v>
      </c>
      <c r="E2456" s="45">
        <v>2020</v>
      </c>
      <c r="F2456" s="45" t="s">
        <v>66</v>
      </c>
      <c r="G2456" s="45" t="s">
        <v>186</v>
      </c>
      <c r="H2456" s="45" t="s">
        <v>179</v>
      </c>
      <c r="I2456" s="43" t="s">
        <v>284</v>
      </c>
      <c r="J2456" s="45" t="s">
        <v>545</v>
      </c>
      <c r="K2456" s="45" t="s">
        <v>545</v>
      </c>
      <c r="L2456" s="48">
        <v>1239.6000000000001</v>
      </c>
      <c r="M2456" s="48">
        <v>1607.296848</v>
      </c>
    </row>
    <row r="2457" spans="1:13" ht="14.25" x14ac:dyDescent="0.2">
      <c r="A2457" s="42" t="s">
        <v>41</v>
      </c>
      <c r="B2457" s="42" t="s">
        <v>41</v>
      </c>
      <c r="C2457" s="43" t="s">
        <v>56</v>
      </c>
      <c r="D2457" s="43" t="s">
        <v>4</v>
      </c>
      <c r="E2457" s="45">
        <v>2020</v>
      </c>
      <c r="F2457" s="45" t="s">
        <v>66</v>
      </c>
      <c r="G2457" s="45" t="s">
        <v>186</v>
      </c>
      <c r="H2457" s="45" t="s">
        <v>179</v>
      </c>
      <c r="I2457" s="43" t="s">
        <v>457</v>
      </c>
      <c r="J2457" s="45" t="s">
        <v>545</v>
      </c>
      <c r="K2457" s="45" t="s">
        <v>545</v>
      </c>
      <c r="L2457" s="48">
        <v>1239.6000000000001</v>
      </c>
      <c r="M2457" s="48">
        <v>1607.296848</v>
      </c>
    </row>
    <row r="2458" spans="1:13" ht="14.25" x14ac:dyDescent="0.2">
      <c r="A2458" s="42" t="s">
        <v>41</v>
      </c>
      <c r="B2458" s="42" t="s">
        <v>41</v>
      </c>
      <c r="C2458" s="43" t="s">
        <v>56</v>
      </c>
      <c r="D2458" s="43" t="s">
        <v>4</v>
      </c>
      <c r="E2458" s="45">
        <v>2020</v>
      </c>
      <c r="F2458" s="45" t="s">
        <v>66</v>
      </c>
      <c r="G2458" s="45" t="s">
        <v>186</v>
      </c>
      <c r="H2458" s="45" t="s">
        <v>179</v>
      </c>
      <c r="I2458" s="43" t="s">
        <v>483</v>
      </c>
      <c r="J2458" s="45" t="s">
        <v>545</v>
      </c>
      <c r="K2458" s="45" t="s">
        <v>545</v>
      </c>
      <c r="L2458" s="48">
        <v>1342.19</v>
      </c>
      <c r="M2458" s="48">
        <v>1717.7976250000002</v>
      </c>
    </row>
    <row r="2459" spans="1:13" ht="14.25" x14ac:dyDescent="0.2">
      <c r="A2459" s="42" t="s">
        <v>41</v>
      </c>
      <c r="B2459" s="42" t="s">
        <v>41</v>
      </c>
      <c r="C2459" s="43" t="s">
        <v>56</v>
      </c>
      <c r="D2459" s="43" t="s">
        <v>4</v>
      </c>
      <c r="E2459" s="45">
        <v>2020</v>
      </c>
      <c r="F2459" s="45" t="s">
        <v>66</v>
      </c>
      <c r="G2459" s="45" t="s">
        <v>186</v>
      </c>
      <c r="H2459" s="45" t="s">
        <v>179</v>
      </c>
      <c r="I2459" s="43" t="s">
        <v>486</v>
      </c>
      <c r="J2459" s="45" t="s">
        <v>545</v>
      </c>
      <c r="K2459" s="45" t="s">
        <v>545</v>
      </c>
      <c r="L2459" s="48">
        <v>1482.72</v>
      </c>
      <c r="M2459" s="48">
        <v>1846.7901120000001</v>
      </c>
    </row>
    <row r="2460" spans="1:13" ht="14.25" x14ac:dyDescent="0.2">
      <c r="A2460" s="42" t="s">
        <v>41</v>
      </c>
      <c r="B2460" s="42" t="s">
        <v>41</v>
      </c>
      <c r="C2460" s="43" t="s">
        <v>56</v>
      </c>
      <c r="D2460" s="43" t="s">
        <v>4</v>
      </c>
      <c r="E2460" s="45">
        <v>2020</v>
      </c>
      <c r="F2460" s="45" t="s">
        <v>66</v>
      </c>
      <c r="G2460" s="45" t="s">
        <v>186</v>
      </c>
      <c r="H2460" s="45" t="s">
        <v>179</v>
      </c>
      <c r="I2460" s="43" t="s">
        <v>449</v>
      </c>
      <c r="J2460" s="45" t="s">
        <v>545</v>
      </c>
      <c r="K2460" s="45" t="s">
        <v>545</v>
      </c>
      <c r="L2460" s="48">
        <v>1611.4900000000002</v>
      </c>
      <c r="M2460" s="48">
        <v>1997.1961910000002</v>
      </c>
    </row>
    <row r="2461" spans="1:13" ht="14.25" x14ac:dyDescent="0.2">
      <c r="A2461" s="42" t="s">
        <v>41</v>
      </c>
      <c r="B2461" s="42" t="s">
        <v>41</v>
      </c>
      <c r="C2461" s="43" t="s">
        <v>56</v>
      </c>
      <c r="D2461" s="43" t="s">
        <v>4</v>
      </c>
      <c r="E2461" s="45">
        <v>2020</v>
      </c>
      <c r="F2461" s="45" t="s">
        <v>66</v>
      </c>
      <c r="G2461" s="45" t="s">
        <v>186</v>
      </c>
      <c r="H2461" s="45" t="s">
        <v>179</v>
      </c>
      <c r="I2461" s="43" t="s">
        <v>456</v>
      </c>
      <c r="J2461" s="45" t="s">
        <v>545</v>
      </c>
      <c r="K2461" s="45" t="s">
        <v>545</v>
      </c>
      <c r="L2461" s="48">
        <v>1122.19</v>
      </c>
      <c r="M2461" s="48">
        <v>1499.5262090000001</v>
      </c>
    </row>
    <row r="2462" spans="1:13" ht="14.25" x14ac:dyDescent="0.2">
      <c r="A2462" s="42" t="s">
        <v>41</v>
      </c>
      <c r="B2462" s="42" t="s">
        <v>41</v>
      </c>
      <c r="C2462" s="43" t="s">
        <v>56</v>
      </c>
      <c r="D2462" s="43" t="s">
        <v>4</v>
      </c>
      <c r="E2462" s="45">
        <v>2020</v>
      </c>
      <c r="F2462" s="45" t="s">
        <v>66</v>
      </c>
      <c r="G2462" s="45" t="s">
        <v>186</v>
      </c>
      <c r="H2462" s="45" t="s">
        <v>179</v>
      </c>
      <c r="I2462" s="43" t="s">
        <v>467</v>
      </c>
      <c r="J2462" s="45" t="s">
        <v>545</v>
      </c>
      <c r="K2462" s="45" t="s">
        <v>545</v>
      </c>
      <c r="L2462" s="48">
        <v>1342.19</v>
      </c>
      <c r="M2462" s="48">
        <v>1717.7976250000002</v>
      </c>
    </row>
    <row r="2463" spans="1:13" ht="14.25" x14ac:dyDescent="0.2">
      <c r="A2463" s="42" t="s">
        <v>41</v>
      </c>
      <c r="B2463" s="42" t="s">
        <v>41</v>
      </c>
      <c r="C2463" s="43" t="s">
        <v>56</v>
      </c>
      <c r="D2463" s="43" t="s">
        <v>4</v>
      </c>
      <c r="E2463" s="45">
        <v>2020</v>
      </c>
      <c r="F2463" s="45" t="s">
        <v>66</v>
      </c>
      <c r="G2463" s="45" t="s">
        <v>186</v>
      </c>
      <c r="H2463" s="45" t="s">
        <v>179</v>
      </c>
      <c r="I2463" s="43" t="s">
        <v>440</v>
      </c>
      <c r="J2463" s="45" t="s">
        <v>547</v>
      </c>
      <c r="K2463" s="45" t="s">
        <v>547</v>
      </c>
      <c r="L2463" s="48">
        <v>1482.72</v>
      </c>
      <c r="M2463" s="48">
        <v>1846.7901120000001</v>
      </c>
    </row>
    <row r="2464" spans="1:13" ht="14.25" x14ac:dyDescent="0.2">
      <c r="A2464" s="42" t="s">
        <v>41</v>
      </c>
      <c r="B2464" s="42" t="s">
        <v>41</v>
      </c>
      <c r="C2464" s="43" t="s">
        <v>56</v>
      </c>
      <c r="D2464" s="43" t="s">
        <v>4</v>
      </c>
      <c r="E2464" s="45">
        <v>2020</v>
      </c>
      <c r="F2464" s="45" t="s">
        <v>66</v>
      </c>
      <c r="G2464" s="45" t="s">
        <v>186</v>
      </c>
      <c r="H2464" s="45" t="s">
        <v>179</v>
      </c>
      <c r="I2464" s="43" t="s">
        <v>417</v>
      </c>
      <c r="J2464" s="45" t="s">
        <v>547</v>
      </c>
      <c r="K2464" s="45" t="s">
        <v>547</v>
      </c>
      <c r="L2464" s="48">
        <v>1482.72</v>
      </c>
      <c r="M2464" s="48">
        <v>1846.7901120000001</v>
      </c>
    </row>
    <row r="2465" spans="1:13" ht="14.25" x14ac:dyDescent="0.2">
      <c r="A2465" s="42" t="s">
        <v>41</v>
      </c>
      <c r="B2465" s="42" t="s">
        <v>41</v>
      </c>
      <c r="C2465" s="43" t="s">
        <v>56</v>
      </c>
      <c r="D2465" s="43" t="s">
        <v>4</v>
      </c>
      <c r="E2465" s="45">
        <v>2020</v>
      </c>
      <c r="F2465" s="45" t="s">
        <v>66</v>
      </c>
      <c r="G2465" s="45" t="s">
        <v>186</v>
      </c>
      <c r="H2465" s="45" t="s">
        <v>179</v>
      </c>
      <c r="I2465" s="43" t="s">
        <v>487</v>
      </c>
      <c r="J2465" s="45" t="s">
        <v>545</v>
      </c>
      <c r="K2465" s="45" t="s">
        <v>545</v>
      </c>
      <c r="L2465" s="48">
        <v>1458.8500000000001</v>
      </c>
      <c r="M2465" s="48">
        <v>1857.0879350000002</v>
      </c>
    </row>
    <row r="2466" spans="1:13" ht="14.25" x14ac:dyDescent="0.2">
      <c r="A2466" s="42" t="s">
        <v>41</v>
      </c>
      <c r="B2466" s="42" t="s">
        <v>41</v>
      </c>
      <c r="C2466" s="43" t="s">
        <v>56</v>
      </c>
      <c r="D2466" s="43" t="s">
        <v>4</v>
      </c>
      <c r="E2466" s="45">
        <v>2020</v>
      </c>
      <c r="F2466" s="45" t="s">
        <v>66</v>
      </c>
      <c r="G2466" s="45" t="s">
        <v>186</v>
      </c>
      <c r="H2466" s="45" t="s">
        <v>179</v>
      </c>
      <c r="I2466" s="43" t="s">
        <v>451</v>
      </c>
      <c r="J2466" s="45" t="s">
        <v>545</v>
      </c>
      <c r="K2466" s="45" t="s">
        <v>545</v>
      </c>
      <c r="L2466" s="48">
        <v>1482.71</v>
      </c>
      <c r="M2466" s="48">
        <v>1846.7809330000002</v>
      </c>
    </row>
    <row r="2467" spans="1:13" ht="14.25" x14ac:dyDescent="0.2">
      <c r="A2467" s="42" t="s">
        <v>41</v>
      </c>
      <c r="B2467" s="42" t="s">
        <v>41</v>
      </c>
      <c r="C2467" s="43" t="s">
        <v>56</v>
      </c>
      <c r="D2467" s="43" t="s">
        <v>4</v>
      </c>
      <c r="E2467" s="45">
        <v>2020</v>
      </c>
      <c r="F2467" s="45" t="s">
        <v>66</v>
      </c>
      <c r="G2467" s="45" t="s">
        <v>186</v>
      </c>
      <c r="H2467" s="45" t="s">
        <v>179</v>
      </c>
      <c r="I2467" s="43" t="s">
        <v>467</v>
      </c>
      <c r="J2467" s="45" t="s">
        <v>545</v>
      </c>
      <c r="K2467" s="45" t="s">
        <v>545</v>
      </c>
      <c r="L2467" s="48">
        <v>1342.19</v>
      </c>
      <c r="M2467" s="48">
        <v>1717.7976250000002</v>
      </c>
    </row>
    <row r="2468" spans="1:13" ht="14.25" x14ac:dyDescent="0.2">
      <c r="A2468" s="42" t="s">
        <v>41</v>
      </c>
      <c r="B2468" s="42" t="s">
        <v>41</v>
      </c>
      <c r="C2468" s="43" t="s">
        <v>56</v>
      </c>
      <c r="D2468" s="43" t="s">
        <v>4</v>
      </c>
      <c r="E2468" s="45">
        <v>2020</v>
      </c>
      <c r="F2468" s="45" t="s">
        <v>66</v>
      </c>
      <c r="G2468" s="45" t="s">
        <v>186</v>
      </c>
      <c r="H2468" s="45" t="s">
        <v>179</v>
      </c>
      <c r="I2468" s="43" t="s">
        <v>175</v>
      </c>
      <c r="J2468" s="45" t="s">
        <v>544</v>
      </c>
      <c r="K2468" s="45" t="s">
        <v>544</v>
      </c>
      <c r="L2468" s="48">
        <v>1122.19</v>
      </c>
      <c r="M2468" s="48">
        <v>1615.055249</v>
      </c>
    </row>
    <row r="2469" spans="1:13" ht="14.25" x14ac:dyDescent="0.2">
      <c r="A2469" s="42" t="s">
        <v>41</v>
      </c>
      <c r="B2469" s="42" t="s">
        <v>41</v>
      </c>
      <c r="C2469" s="43" t="s">
        <v>56</v>
      </c>
      <c r="D2469" s="43" t="s">
        <v>4</v>
      </c>
      <c r="E2469" s="45">
        <v>2020</v>
      </c>
      <c r="F2469" s="45" t="s">
        <v>66</v>
      </c>
      <c r="G2469" s="45" t="s">
        <v>186</v>
      </c>
      <c r="H2469" s="45" t="s">
        <v>179</v>
      </c>
      <c r="I2469" s="43" t="s">
        <v>459</v>
      </c>
      <c r="J2469" s="45" t="s">
        <v>545</v>
      </c>
      <c r="K2469" s="45" t="s">
        <v>545</v>
      </c>
      <c r="L2469" s="48">
        <v>1122.19</v>
      </c>
      <c r="M2469" s="48">
        <v>1499.5262090000001</v>
      </c>
    </row>
    <row r="2470" spans="1:13" ht="14.25" x14ac:dyDescent="0.2">
      <c r="A2470" s="42" t="s">
        <v>41</v>
      </c>
      <c r="B2470" s="42" t="s">
        <v>41</v>
      </c>
      <c r="C2470" s="43" t="s">
        <v>56</v>
      </c>
      <c r="D2470" s="43" t="s">
        <v>4</v>
      </c>
      <c r="E2470" s="45">
        <v>2020</v>
      </c>
      <c r="F2470" s="45" t="s">
        <v>66</v>
      </c>
      <c r="G2470" s="45" t="s">
        <v>186</v>
      </c>
      <c r="H2470" s="45" t="s">
        <v>179</v>
      </c>
      <c r="I2470" s="43" t="s">
        <v>488</v>
      </c>
      <c r="J2470" s="45" t="s">
        <v>545</v>
      </c>
      <c r="K2470" s="45" t="s">
        <v>545</v>
      </c>
      <c r="L2470" s="48">
        <v>1122.19</v>
      </c>
      <c r="M2470" s="48">
        <v>1499.5262090000001</v>
      </c>
    </row>
    <row r="2471" spans="1:13" ht="14.25" x14ac:dyDescent="0.2">
      <c r="A2471" s="42" t="s">
        <v>41</v>
      </c>
      <c r="B2471" s="42" t="s">
        <v>41</v>
      </c>
      <c r="C2471" s="43" t="s">
        <v>56</v>
      </c>
      <c r="D2471" s="43" t="s">
        <v>4</v>
      </c>
      <c r="E2471" s="45">
        <v>2020</v>
      </c>
      <c r="F2471" s="45" t="s">
        <v>66</v>
      </c>
      <c r="G2471" s="45" t="s">
        <v>186</v>
      </c>
      <c r="H2471" s="45" t="s">
        <v>179</v>
      </c>
      <c r="I2471" s="43" t="s">
        <v>481</v>
      </c>
      <c r="J2471" s="45" t="s">
        <v>545</v>
      </c>
      <c r="K2471" s="45" t="s">
        <v>545</v>
      </c>
      <c r="L2471" s="48">
        <v>1122.19</v>
      </c>
      <c r="M2471" s="48">
        <v>1499.5262090000001</v>
      </c>
    </row>
    <row r="2472" spans="1:13" ht="14.25" x14ac:dyDescent="0.2">
      <c r="A2472" s="42" t="s">
        <v>41</v>
      </c>
      <c r="B2472" s="42" t="s">
        <v>41</v>
      </c>
      <c r="C2472" s="43" t="s">
        <v>56</v>
      </c>
      <c r="D2472" s="43" t="s">
        <v>4</v>
      </c>
      <c r="E2472" s="45">
        <v>2020</v>
      </c>
      <c r="F2472" s="45" t="s">
        <v>66</v>
      </c>
      <c r="G2472" s="45" t="s">
        <v>186</v>
      </c>
      <c r="H2472" s="45" t="s">
        <v>179</v>
      </c>
      <c r="I2472" s="43" t="s">
        <v>169</v>
      </c>
      <c r="J2472" s="45" t="s">
        <v>545</v>
      </c>
      <c r="K2472" s="45" t="s">
        <v>545</v>
      </c>
      <c r="L2472" s="48">
        <v>1239.6000000000001</v>
      </c>
      <c r="M2472" s="48">
        <v>1607.296848</v>
      </c>
    </row>
    <row r="2473" spans="1:13" ht="14.25" x14ac:dyDescent="0.2">
      <c r="A2473" s="42" t="s">
        <v>41</v>
      </c>
      <c r="B2473" s="42" t="s">
        <v>41</v>
      </c>
      <c r="C2473" s="43" t="s">
        <v>56</v>
      </c>
      <c r="D2473" s="43" t="s">
        <v>4</v>
      </c>
      <c r="E2473" s="45">
        <v>2020</v>
      </c>
      <c r="F2473" s="45" t="s">
        <v>66</v>
      </c>
      <c r="G2473" s="45" t="s">
        <v>186</v>
      </c>
      <c r="H2473" s="45" t="s">
        <v>179</v>
      </c>
      <c r="I2473" s="43" t="s">
        <v>471</v>
      </c>
      <c r="J2473" s="45" t="s">
        <v>545</v>
      </c>
      <c r="K2473" s="45" t="s">
        <v>545</v>
      </c>
      <c r="L2473" s="48">
        <v>1725.83</v>
      </c>
      <c r="M2473" s="48">
        <v>2069.9407809999998</v>
      </c>
    </row>
    <row r="2474" spans="1:13" ht="14.25" x14ac:dyDescent="0.2">
      <c r="A2474" s="42" t="s">
        <v>41</v>
      </c>
      <c r="B2474" s="42" t="s">
        <v>41</v>
      </c>
      <c r="C2474" s="43" t="s">
        <v>56</v>
      </c>
      <c r="D2474" s="43" t="s">
        <v>4</v>
      </c>
      <c r="E2474" s="45">
        <v>2020</v>
      </c>
      <c r="F2474" s="45" t="s">
        <v>66</v>
      </c>
      <c r="G2474" s="45" t="s">
        <v>186</v>
      </c>
      <c r="H2474" s="45" t="s">
        <v>179</v>
      </c>
      <c r="I2474" s="43" t="s">
        <v>430</v>
      </c>
      <c r="J2474" s="45" t="s">
        <v>545</v>
      </c>
      <c r="K2474" s="45" t="s">
        <v>545</v>
      </c>
      <c r="L2474" s="48">
        <v>1239.6000000000001</v>
      </c>
      <c r="M2474" s="48">
        <v>1607.296848</v>
      </c>
    </row>
    <row r="2475" spans="1:13" ht="14.25" x14ac:dyDescent="0.2">
      <c r="A2475" s="42" t="s">
        <v>41</v>
      </c>
      <c r="B2475" s="42" t="s">
        <v>41</v>
      </c>
      <c r="C2475" s="43" t="s">
        <v>56</v>
      </c>
      <c r="D2475" s="43" t="s">
        <v>4</v>
      </c>
      <c r="E2475" s="45">
        <v>2020</v>
      </c>
      <c r="F2475" s="45" t="s">
        <v>66</v>
      </c>
      <c r="G2475" s="45" t="s">
        <v>186</v>
      </c>
      <c r="H2475" s="45" t="s">
        <v>179</v>
      </c>
      <c r="I2475" s="43" t="s">
        <v>434</v>
      </c>
      <c r="J2475" s="45" t="s">
        <v>545</v>
      </c>
      <c r="K2475" s="45" t="s">
        <v>545</v>
      </c>
      <c r="L2475" s="48">
        <v>1458.8500000000001</v>
      </c>
      <c r="M2475" s="48">
        <v>1857.0879350000002</v>
      </c>
    </row>
    <row r="2476" spans="1:13" ht="14.25" x14ac:dyDescent="0.2">
      <c r="A2476" s="42" t="s">
        <v>41</v>
      </c>
      <c r="B2476" s="42" t="s">
        <v>41</v>
      </c>
      <c r="C2476" s="43" t="s">
        <v>56</v>
      </c>
      <c r="D2476" s="43" t="s">
        <v>4</v>
      </c>
      <c r="E2476" s="45">
        <v>2020</v>
      </c>
      <c r="F2476" s="45" t="s">
        <v>66</v>
      </c>
      <c r="G2476" s="45" t="s">
        <v>186</v>
      </c>
      <c r="H2476" s="45" t="s">
        <v>179</v>
      </c>
      <c r="I2476" s="43" t="s">
        <v>168</v>
      </c>
      <c r="J2476" s="45" t="s">
        <v>544</v>
      </c>
      <c r="K2476" s="45" t="s">
        <v>544</v>
      </c>
      <c r="L2476" s="48">
        <v>1166.19</v>
      </c>
      <c r="M2476" s="48">
        <v>1556.2472250000001</v>
      </c>
    </row>
    <row r="2477" spans="1:13" ht="14.25" x14ac:dyDescent="0.2">
      <c r="A2477" s="42" t="s">
        <v>41</v>
      </c>
      <c r="B2477" s="42" t="s">
        <v>41</v>
      </c>
      <c r="C2477" s="43" t="s">
        <v>56</v>
      </c>
      <c r="D2477" s="43" t="s">
        <v>4</v>
      </c>
      <c r="E2477" s="45">
        <v>2020</v>
      </c>
      <c r="F2477" s="45" t="s">
        <v>66</v>
      </c>
      <c r="G2477" s="45" t="s">
        <v>186</v>
      </c>
      <c r="H2477" s="45" t="s">
        <v>179</v>
      </c>
      <c r="I2477" s="43" t="s">
        <v>410</v>
      </c>
      <c r="J2477" s="45" t="s">
        <v>545</v>
      </c>
      <c r="K2477" s="45" t="s">
        <v>545</v>
      </c>
      <c r="L2477" s="48">
        <v>1239.6000000000001</v>
      </c>
      <c r="M2477" s="48">
        <v>1607.296848</v>
      </c>
    </row>
    <row r="2478" spans="1:13" ht="14.25" x14ac:dyDescent="0.2">
      <c r="A2478" s="42" t="s">
        <v>41</v>
      </c>
      <c r="B2478" s="42" t="s">
        <v>41</v>
      </c>
      <c r="C2478" s="43" t="s">
        <v>56</v>
      </c>
      <c r="D2478" s="43" t="s">
        <v>4</v>
      </c>
      <c r="E2478" s="45">
        <v>2020</v>
      </c>
      <c r="F2478" s="45" t="s">
        <v>66</v>
      </c>
      <c r="G2478" s="45" t="s">
        <v>186</v>
      </c>
      <c r="H2478" s="45" t="s">
        <v>179</v>
      </c>
      <c r="I2478" s="43" t="s">
        <v>489</v>
      </c>
      <c r="J2478" s="45" t="s">
        <v>544</v>
      </c>
      <c r="K2478" s="45" t="s">
        <v>544</v>
      </c>
      <c r="L2478" s="48">
        <v>1458.8500000000001</v>
      </c>
      <c r="M2478" s="48">
        <v>1972.6169749999999</v>
      </c>
    </row>
    <row r="2479" spans="1:13" ht="14.25" x14ac:dyDescent="0.2">
      <c r="A2479" s="42" t="s">
        <v>41</v>
      </c>
      <c r="B2479" s="42" t="s">
        <v>41</v>
      </c>
      <c r="C2479" s="43" t="s">
        <v>56</v>
      </c>
      <c r="D2479" s="43" t="s">
        <v>4</v>
      </c>
      <c r="E2479" s="45">
        <v>2020</v>
      </c>
      <c r="F2479" s="45" t="s">
        <v>66</v>
      </c>
      <c r="G2479" s="45" t="s">
        <v>186</v>
      </c>
      <c r="H2479" s="45" t="s">
        <v>179</v>
      </c>
      <c r="I2479" s="43" t="s">
        <v>467</v>
      </c>
      <c r="J2479" s="45" t="s">
        <v>545</v>
      </c>
      <c r="K2479" s="45" t="s">
        <v>545</v>
      </c>
      <c r="L2479" s="48">
        <v>1482.72</v>
      </c>
      <c r="M2479" s="48">
        <v>1846.7901120000001</v>
      </c>
    </row>
    <row r="2480" spans="1:13" ht="14.25" x14ac:dyDescent="0.2">
      <c r="A2480" s="42" t="s">
        <v>41</v>
      </c>
      <c r="B2480" s="42" t="s">
        <v>41</v>
      </c>
      <c r="C2480" s="43" t="s">
        <v>56</v>
      </c>
      <c r="D2480" s="43" t="s">
        <v>4</v>
      </c>
      <c r="E2480" s="45">
        <v>2020</v>
      </c>
      <c r="F2480" s="45" t="s">
        <v>66</v>
      </c>
      <c r="G2480" s="45" t="s">
        <v>186</v>
      </c>
      <c r="H2480" s="45" t="s">
        <v>179</v>
      </c>
      <c r="I2480" s="43" t="s">
        <v>422</v>
      </c>
      <c r="J2480" s="45" t="s">
        <v>545</v>
      </c>
      <c r="K2480" s="45" t="s">
        <v>545</v>
      </c>
      <c r="L2480" s="48">
        <v>1122.19</v>
      </c>
      <c r="M2480" s="48">
        <v>1499.5262090000001</v>
      </c>
    </row>
    <row r="2481" spans="1:13" ht="14.25" x14ac:dyDescent="0.2">
      <c r="A2481" s="42" t="s">
        <v>41</v>
      </c>
      <c r="B2481" s="42" t="s">
        <v>41</v>
      </c>
      <c r="C2481" s="43" t="s">
        <v>56</v>
      </c>
      <c r="D2481" s="43" t="s">
        <v>4</v>
      </c>
      <c r="E2481" s="45">
        <v>2020</v>
      </c>
      <c r="F2481" s="45" t="s">
        <v>66</v>
      </c>
      <c r="G2481" s="45" t="s">
        <v>186</v>
      </c>
      <c r="H2481" s="45" t="s">
        <v>179</v>
      </c>
      <c r="I2481" s="43" t="s">
        <v>138</v>
      </c>
      <c r="J2481" s="45" t="s">
        <v>544</v>
      </c>
      <c r="K2481" s="45" t="s">
        <v>544</v>
      </c>
      <c r="L2481" s="48">
        <v>1458.8500000000001</v>
      </c>
      <c r="M2481" s="48">
        <v>1857.0879350000002</v>
      </c>
    </row>
    <row r="2482" spans="1:13" ht="14.25" x14ac:dyDescent="0.2">
      <c r="A2482" s="42" t="s">
        <v>41</v>
      </c>
      <c r="B2482" s="42" t="s">
        <v>41</v>
      </c>
      <c r="C2482" s="43" t="s">
        <v>56</v>
      </c>
      <c r="D2482" s="43" t="s">
        <v>4</v>
      </c>
      <c r="E2482" s="45">
        <v>2020</v>
      </c>
      <c r="F2482" s="45" t="s">
        <v>66</v>
      </c>
      <c r="G2482" s="45" t="s">
        <v>186</v>
      </c>
      <c r="H2482" s="45" t="s">
        <v>179</v>
      </c>
      <c r="I2482" s="43" t="s">
        <v>481</v>
      </c>
      <c r="J2482" s="45" t="s">
        <v>545</v>
      </c>
      <c r="K2482" s="45" t="s">
        <v>545</v>
      </c>
      <c r="L2482" s="48">
        <v>1239.6000000000001</v>
      </c>
      <c r="M2482" s="48">
        <v>1607.296848</v>
      </c>
    </row>
    <row r="2483" spans="1:13" ht="14.25" x14ac:dyDescent="0.2">
      <c r="A2483" s="42" t="s">
        <v>41</v>
      </c>
      <c r="B2483" s="42" t="s">
        <v>41</v>
      </c>
      <c r="C2483" s="43" t="s">
        <v>56</v>
      </c>
      <c r="D2483" s="43" t="s">
        <v>4</v>
      </c>
      <c r="E2483" s="45">
        <v>2020</v>
      </c>
      <c r="F2483" s="45" t="s">
        <v>66</v>
      </c>
      <c r="G2483" s="45" t="s">
        <v>186</v>
      </c>
      <c r="H2483" s="45" t="s">
        <v>179</v>
      </c>
      <c r="I2483" s="43" t="s">
        <v>412</v>
      </c>
      <c r="J2483" s="45" t="s">
        <v>545</v>
      </c>
      <c r="K2483" s="45" t="s">
        <v>545</v>
      </c>
      <c r="L2483" s="48">
        <v>1342.19</v>
      </c>
      <c r="M2483" s="48">
        <v>1717.7976250000002</v>
      </c>
    </row>
    <row r="2484" spans="1:13" ht="14.25" x14ac:dyDescent="0.2">
      <c r="A2484" s="42" t="s">
        <v>41</v>
      </c>
      <c r="B2484" s="42" t="s">
        <v>41</v>
      </c>
      <c r="C2484" s="43" t="s">
        <v>56</v>
      </c>
      <c r="D2484" s="43" t="s">
        <v>4</v>
      </c>
      <c r="E2484" s="45">
        <v>2020</v>
      </c>
      <c r="F2484" s="45" t="s">
        <v>66</v>
      </c>
      <c r="G2484" s="45" t="s">
        <v>186</v>
      </c>
      <c r="H2484" s="45" t="s">
        <v>179</v>
      </c>
      <c r="I2484" s="43" t="s">
        <v>168</v>
      </c>
      <c r="J2484" s="45" t="s">
        <v>544</v>
      </c>
      <c r="K2484" s="45" t="s">
        <v>544</v>
      </c>
      <c r="L2484" s="48">
        <v>1458.8500000000001</v>
      </c>
      <c r="M2484" s="48">
        <v>1972.6169749999999</v>
      </c>
    </row>
    <row r="2485" spans="1:13" ht="14.25" x14ac:dyDescent="0.2">
      <c r="A2485" s="42" t="s">
        <v>41</v>
      </c>
      <c r="B2485" s="42" t="s">
        <v>41</v>
      </c>
      <c r="C2485" s="43" t="s">
        <v>56</v>
      </c>
      <c r="D2485" s="43" t="s">
        <v>4</v>
      </c>
      <c r="E2485" s="45">
        <v>2020</v>
      </c>
      <c r="F2485" s="45" t="s">
        <v>66</v>
      </c>
      <c r="G2485" s="45" t="s">
        <v>186</v>
      </c>
      <c r="H2485" s="45" t="s">
        <v>179</v>
      </c>
      <c r="I2485" s="43" t="s">
        <v>169</v>
      </c>
      <c r="J2485" s="45" t="s">
        <v>545</v>
      </c>
      <c r="K2485" s="45" t="s">
        <v>545</v>
      </c>
      <c r="L2485" s="48">
        <v>1239.6000000000001</v>
      </c>
      <c r="M2485" s="48">
        <v>1607.296848</v>
      </c>
    </row>
    <row r="2486" spans="1:13" ht="14.25" x14ac:dyDescent="0.2">
      <c r="A2486" s="42" t="s">
        <v>41</v>
      </c>
      <c r="B2486" s="42" t="s">
        <v>41</v>
      </c>
      <c r="C2486" s="43" t="s">
        <v>56</v>
      </c>
      <c r="D2486" s="43" t="s">
        <v>4</v>
      </c>
      <c r="E2486" s="45">
        <v>2020</v>
      </c>
      <c r="F2486" s="45" t="s">
        <v>66</v>
      </c>
      <c r="G2486" s="45" t="s">
        <v>186</v>
      </c>
      <c r="H2486" s="45" t="s">
        <v>179</v>
      </c>
      <c r="I2486" s="43" t="s">
        <v>490</v>
      </c>
      <c r="J2486" s="45" t="s">
        <v>545</v>
      </c>
      <c r="K2486" s="45" t="s">
        <v>545</v>
      </c>
      <c r="L2486" s="48">
        <v>1482.72</v>
      </c>
      <c r="M2486" s="48">
        <v>1846.7901120000001</v>
      </c>
    </row>
    <row r="2487" spans="1:13" ht="14.25" x14ac:dyDescent="0.2">
      <c r="A2487" s="42" t="s">
        <v>41</v>
      </c>
      <c r="B2487" s="42" t="s">
        <v>41</v>
      </c>
      <c r="C2487" s="43" t="s">
        <v>56</v>
      </c>
      <c r="D2487" s="43" t="s">
        <v>4</v>
      </c>
      <c r="E2487" s="45">
        <v>2020</v>
      </c>
      <c r="F2487" s="45" t="s">
        <v>66</v>
      </c>
      <c r="G2487" s="45" t="s">
        <v>186</v>
      </c>
      <c r="H2487" s="45" t="s">
        <v>179</v>
      </c>
      <c r="I2487" s="43" t="s">
        <v>435</v>
      </c>
      <c r="J2487" s="45" t="s">
        <v>545</v>
      </c>
      <c r="K2487" s="45" t="s">
        <v>545</v>
      </c>
      <c r="L2487" s="48">
        <v>1239.6000000000001</v>
      </c>
      <c r="M2487" s="48">
        <v>1607.296848</v>
      </c>
    </row>
    <row r="2488" spans="1:13" ht="14.25" x14ac:dyDescent="0.2">
      <c r="A2488" s="42" t="s">
        <v>41</v>
      </c>
      <c r="B2488" s="42" t="s">
        <v>41</v>
      </c>
      <c r="C2488" s="43" t="s">
        <v>56</v>
      </c>
      <c r="D2488" s="43" t="s">
        <v>4</v>
      </c>
      <c r="E2488" s="45">
        <v>2020</v>
      </c>
      <c r="F2488" s="45" t="s">
        <v>66</v>
      </c>
      <c r="G2488" s="45" t="s">
        <v>186</v>
      </c>
      <c r="H2488" s="45" t="s">
        <v>179</v>
      </c>
      <c r="I2488" s="43" t="s">
        <v>490</v>
      </c>
      <c r="J2488" s="45" t="s">
        <v>545</v>
      </c>
      <c r="K2488" s="45" t="s">
        <v>545</v>
      </c>
      <c r="L2488" s="48">
        <v>1482.72</v>
      </c>
      <c r="M2488" s="48">
        <v>1846.7901120000001</v>
      </c>
    </row>
    <row r="2489" spans="1:13" ht="14.25" x14ac:dyDescent="0.2">
      <c r="A2489" s="42" t="s">
        <v>41</v>
      </c>
      <c r="B2489" s="42" t="s">
        <v>41</v>
      </c>
      <c r="C2489" s="43" t="s">
        <v>56</v>
      </c>
      <c r="D2489" s="43" t="s">
        <v>4</v>
      </c>
      <c r="E2489" s="45">
        <v>2020</v>
      </c>
      <c r="F2489" s="45" t="s">
        <v>66</v>
      </c>
      <c r="G2489" s="45" t="s">
        <v>186</v>
      </c>
      <c r="H2489" s="45" t="s">
        <v>179</v>
      </c>
      <c r="I2489" s="43" t="s">
        <v>175</v>
      </c>
      <c r="J2489" s="45" t="s">
        <v>544</v>
      </c>
      <c r="K2489" s="45" t="s">
        <v>544</v>
      </c>
      <c r="L2489" s="48">
        <v>1458.8500000000001</v>
      </c>
      <c r="M2489" s="48">
        <v>1940.4088790000001</v>
      </c>
    </row>
    <row r="2490" spans="1:13" ht="14.25" x14ac:dyDescent="0.2">
      <c r="A2490" s="42" t="s">
        <v>41</v>
      </c>
      <c r="B2490" s="42" t="s">
        <v>41</v>
      </c>
      <c r="C2490" s="43" t="s">
        <v>56</v>
      </c>
      <c r="D2490" s="43" t="s">
        <v>4</v>
      </c>
      <c r="E2490" s="45">
        <v>2020</v>
      </c>
      <c r="F2490" s="45" t="s">
        <v>66</v>
      </c>
      <c r="G2490" s="45" t="s">
        <v>186</v>
      </c>
      <c r="H2490" s="45" t="s">
        <v>179</v>
      </c>
      <c r="I2490" s="43" t="s">
        <v>437</v>
      </c>
      <c r="J2490" s="45" t="s">
        <v>545</v>
      </c>
      <c r="K2490" s="45" t="s">
        <v>545</v>
      </c>
      <c r="L2490" s="48">
        <v>1122.19</v>
      </c>
      <c r="M2490" s="48">
        <v>1499.5262090000001</v>
      </c>
    </row>
    <row r="2491" spans="1:13" ht="14.25" x14ac:dyDescent="0.2">
      <c r="A2491" s="42" t="s">
        <v>41</v>
      </c>
      <c r="B2491" s="42" t="s">
        <v>41</v>
      </c>
      <c r="C2491" s="43" t="s">
        <v>56</v>
      </c>
      <c r="D2491" s="43" t="s">
        <v>4</v>
      </c>
      <c r="E2491" s="45">
        <v>2020</v>
      </c>
      <c r="F2491" s="45" t="s">
        <v>66</v>
      </c>
      <c r="G2491" s="45" t="s">
        <v>186</v>
      </c>
      <c r="H2491" s="45" t="s">
        <v>179</v>
      </c>
      <c r="I2491" s="43" t="s">
        <v>410</v>
      </c>
      <c r="J2491" s="45" t="s">
        <v>545</v>
      </c>
      <c r="K2491" s="45" t="s">
        <v>545</v>
      </c>
      <c r="L2491" s="48">
        <v>1122.19</v>
      </c>
      <c r="M2491" s="48">
        <v>1499.5262090000001</v>
      </c>
    </row>
    <row r="2492" spans="1:13" ht="14.25" x14ac:dyDescent="0.2">
      <c r="A2492" s="42" t="s">
        <v>41</v>
      </c>
      <c r="B2492" s="42" t="s">
        <v>41</v>
      </c>
      <c r="C2492" s="43" t="s">
        <v>56</v>
      </c>
      <c r="D2492" s="43" t="s">
        <v>4</v>
      </c>
      <c r="E2492" s="45">
        <v>2020</v>
      </c>
      <c r="F2492" s="45" t="s">
        <v>66</v>
      </c>
      <c r="G2492" s="45" t="s">
        <v>186</v>
      </c>
      <c r="H2492" s="45" t="s">
        <v>179</v>
      </c>
      <c r="I2492" s="43" t="s">
        <v>463</v>
      </c>
      <c r="J2492" s="45" t="s">
        <v>545</v>
      </c>
      <c r="K2492" s="45" t="s">
        <v>545</v>
      </c>
      <c r="L2492" s="48">
        <v>1342.19</v>
      </c>
      <c r="M2492" s="48">
        <v>1717.7976250000002</v>
      </c>
    </row>
    <row r="2493" spans="1:13" ht="14.25" x14ac:dyDescent="0.2">
      <c r="A2493" s="42" t="s">
        <v>41</v>
      </c>
      <c r="B2493" s="42" t="s">
        <v>41</v>
      </c>
      <c r="C2493" s="43" t="s">
        <v>56</v>
      </c>
      <c r="D2493" s="43" t="s">
        <v>4</v>
      </c>
      <c r="E2493" s="45">
        <v>2020</v>
      </c>
      <c r="F2493" s="45" t="s">
        <v>66</v>
      </c>
      <c r="G2493" s="45" t="s">
        <v>186</v>
      </c>
      <c r="H2493" s="45" t="s">
        <v>179</v>
      </c>
      <c r="I2493" s="43" t="s">
        <v>172</v>
      </c>
      <c r="J2493" s="45" t="s">
        <v>545</v>
      </c>
      <c r="K2493" s="45" t="s">
        <v>545</v>
      </c>
      <c r="L2493" s="48">
        <v>1239.6000000000001</v>
      </c>
      <c r="M2493" s="48">
        <v>1607.296848</v>
      </c>
    </row>
    <row r="2494" spans="1:13" ht="14.25" x14ac:dyDescent="0.2">
      <c r="A2494" s="42" t="s">
        <v>41</v>
      </c>
      <c r="B2494" s="42" t="s">
        <v>41</v>
      </c>
      <c r="C2494" s="43" t="s">
        <v>56</v>
      </c>
      <c r="D2494" s="43" t="s">
        <v>4</v>
      </c>
      <c r="E2494" s="45">
        <v>2020</v>
      </c>
      <c r="F2494" s="45" t="s">
        <v>66</v>
      </c>
      <c r="G2494" s="45" t="s">
        <v>186</v>
      </c>
      <c r="H2494" s="45" t="s">
        <v>179</v>
      </c>
      <c r="I2494" s="43" t="s">
        <v>449</v>
      </c>
      <c r="J2494" s="45" t="s">
        <v>545</v>
      </c>
      <c r="K2494" s="45" t="s">
        <v>545</v>
      </c>
      <c r="L2494" s="48">
        <v>1611.4900000000002</v>
      </c>
      <c r="M2494" s="48">
        <v>1997.1961910000002</v>
      </c>
    </row>
    <row r="2495" spans="1:13" ht="14.25" x14ac:dyDescent="0.2">
      <c r="A2495" s="42" t="s">
        <v>41</v>
      </c>
      <c r="B2495" s="42" t="s">
        <v>41</v>
      </c>
      <c r="C2495" s="43" t="s">
        <v>56</v>
      </c>
      <c r="D2495" s="43" t="s">
        <v>4</v>
      </c>
      <c r="E2495" s="45">
        <v>2020</v>
      </c>
      <c r="F2495" s="45" t="s">
        <v>66</v>
      </c>
      <c r="G2495" s="45" t="s">
        <v>186</v>
      </c>
      <c r="H2495" s="45" t="s">
        <v>179</v>
      </c>
      <c r="I2495" s="43" t="s">
        <v>442</v>
      </c>
      <c r="J2495" s="45" t="s">
        <v>545</v>
      </c>
      <c r="K2495" s="45" t="s">
        <v>545</v>
      </c>
      <c r="L2495" s="48">
        <v>1458.8500000000001</v>
      </c>
      <c r="M2495" s="48">
        <v>1824.8798390000002</v>
      </c>
    </row>
    <row r="2496" spans="1:13" ht="14.25" x14ac:dyDescent="0.2">
      <c r="A2496" s="42" t="s">
        <v>41</v>
      </c>
      <c r="B2496" s="42" t="s">
        <v>41</v>
      </c>
      <c r="C2496" s="43" t="s">
        <v>56</v>
      </c>
      <c r="D2496" s="43" t="s">
        <v>4</v>
      </c>
      <c r="E2496" s="45">
        <v>2020</v>
      </c>
      <c r="F2496" s="45" t="s">
        <v>66</v>
      </c>
      <c r="G2496" s="45" t="s">
        <v>186</v>
      </c>
      <c r="H2496" s="45" t="s">
        <v>179</v>
      </c>
      <c r="I2496" s="43" t="s">
        <v>170</v>
      </c>
      <c r="J2496" s="45" t="s">
        <v>545</v>
      </c>
      <c r="K2496" s="45" t="s">
        <v>545</v>
      </c>
      <c r="L2496" s="48">
        <v>1239.6000000000001</v>
      </c>
      <c r="M2496" s="48">
        <v>1607.296848</v>
      </c>
    </row>
    <row r="2497" spans="1:13" ht="14.25" x14ac:dyDescent="0.2">
      <c r="A2497" s="42" t="s">
        <v>41</v>
      </c>
      <c r="B2497" s="42" t="s">
        <v>41</v>
      </c>
      <c r="C2497" s="43" t="s">
        <v>56</v>
      </c>
      <c r="D2497" s="43" t="s">
        <v>4</v>
      </c>
      <c r="E2497" s="45">
        <v>2020</v>
      </c>
      <c r="F2497" s="45" t="s">
        <v>66</v>
      </c>
      <c r="G2497" s="45" t="s">
        <v>186</v>
      </c>
      <c r="H2497" s="45" t="s">
        <v>179</v>
      </c>
      <c r="I2497" s="43" t="s">
        <v>168</v>
      </c>
      <c r="J2497" s="45" t="s">
        <v>545</v>
      </c>
      <c r="K2497" s="45" t="s">
        <v>545</v>
      </c>
      <c r="L2497" s="48">
        <v>1611.4900000000002</v>
      </c>
      <c r="M2497" s="48">
        <v>1997.1961910000002</v>
      </c>
    </row>
    <row r="2498" spans="1:13" ht="14.25" x14ac:dyDescent="0.2">
      <c r="A2498" s="42" t="s">
        <v>41</v>
      </c>
      <c r="B2498" s="42" t="s">
        <v>41</v>
      </c>
      <c r="C2498" s="43" t="s">
        <v>56</v>
      </c>
      <c r="D2498" s="43" t="s">
        <v>4</v>
      </c>
      <c r="E2498" s="45">
        <v>2020</v>
      </c>
      <c r="F2498" s="45" t="s">
        <v>66</v>
      </c>
      <c r="G2498" s="45" t="s">
        <v>186</v>
      </c>
      <c r="H2498" s="45" t="s">
        <v>179</v>
      </c>
      <c r="I2498" s="43" t="s">
        <v>491</v>
      </c>
      <c r="J2498" s="45" t="s">
        <v>544</v>
      </c>
      <c r="K2498" s="45" t="s">
        <v>544</v>
      </c>
      <c r="L2498" s="48">
        <v>1122.19</v>
      </c>
      <c r="M2498" s="48">
        <v>1615.055249</v>
      </c>
    </row>
    <row r="2499" spans="1:13" ht="14.25" x14ac:dyDescent="0.2">
      <c r="A2499" s="42" t="s">
        <v>41</v>
      </c>
      <c r="B2499" s="42" t="s">
        <v>41</v>
      </c>
      <c r="C2499" s="43" t="s">
        <v>56</v>
      </c>
      <c r="D2499" s="43" t="s">
        <v>4</v>
      </c>
      <c r="E2499" s="45">
        <v>2020</v>
      </c>
      <c r="F2499" s="45" t="s">
        <v>66</v>
      </c>
      <c r="G2499" s="45" t="s">
        <v>186</v>
      </c>
      <c r="H2499" s="45" t="s">
        <v>179</v>
      </c>
      <c r="I2499" s="43" t="s">
        <v>428</v>
      </c>
      <c r="J2499" s="45" t="s">
        <v>545</v>
      </c>
      <c r="K2499" s="45" t="s">
        <v>545</v>
      </c>
      <c r="L2499" s="48">
        <v>1725.83</v>
      </c>
      <c r="M2499" s="48">
        <v>2069.9407809999998</v>
      </c>
    </row>
    <row r="2500" spans="1:13" ht="14.25" x14ac:dyDescent="0.2">
      <c r="A2500" s="42" t="s">
        <v>41</v>
      </c>
      <c r="B2500" s="42" t="s">
        <v>41</v>
      </c>
      <c r="C2500" s="43" t="s">
        <v>56</v>
      </c>
      <c r="D2500" s="43" t="s">
        <v>4</v>
      </c>
      <c r="E2500" s="45">
        <v>2020</v>
      </c>
      <c r="F2500" s="45" t="s">
        <v>66</v>
      </c>
      <c r="G2500" s="45" t="s">
        <v>186</v>
      </c>
      <c r="H2500" s="45" t="s">
        <v>179</v>
      </c>
      <c r="I2500" s="43" t="s">
        <v>127</v>
      </c>
      <c r="J2500" s="45" t="s">
        <v>545</v>
      </c>
      <c r="K2500" s="45" t="s">
        <v>545</v>
      </c>
      <c r="L2500" s="48">
        <v>1458.8500000000001</v>
      </c>
      <c r="M2500" s="48">
        <v>1857.0879350000002</v>
      </c>
    </row>
    <row r="2501" spans="1:13" ht="14.25" x14ac:dyDescent="0.2">
      <c r="A2501" s="42" t="s">
        <v>41</v>
      </c>
      <c r="B2501" s="42" t="s">
        <v>41</v>
      </c>
      <c r="C2501" s="43" t="s">
        <v>56</v>
      </c>
      <c r="D2501" s="43" t="s">
        <v>4</v>
      </c>
      <c r="E2501" s="45">
        <v>2020</v>
      </c>
      <c r="F2501" s="45" t="s">
        <v>66</v>
      </c>
      <c r="G2501" s="45" t="s">
        <v>186</v>
      </c>
      <c r="H2501" s="45" t="s">
        <v>179</v>
      </c>
      <c r="I2501" s="43" t="s">
        <v>452</v>
      </c>
      <c r="J2501" s="45" t="s">
        <v>545</v>
      </c>
      <c r="K2501" s="45" t="s">
        <v>545</v>
      </c>
      <c r="L2501" s="48">
        <v>1562.19</v>
      </c>
      <c r="M2501" s="48">
        <v>1919.735625</v>
      </c>
    </row>
    <row r="2502" spans="1:13" ht="14.25" x14ac:dyDescent="0.2">
      <c r="A2502" s="42" t="s">
        <v>41</v>
      </c>
      <c r="B2502" s="42" t="s">
        <v>41</v>
      </c>
      <c r="C2502" s="43" t="s">
        <v>56</v>
      </c>
      <c r="D2502" s="43" t="s">
        <v>4</v>
      </c>
      <c r="E2502" s="45">
        <v>2020</v>
      </c>
      <c r="F2502" s="45" t="s">
        <v>66</v>
      </c>
      <c r="G2502" s="45" t="s">
        <v>186</v>
      </c>
      <c r="H2502" s="45" t="s">
        <v>179</v>
      </c>
      <c r="I2502" s="43" t="s">
        <v>168</v>
      </c>
      <c r="J2502" s="45" t="s">
        <v>544</v>
      </c>
      <c r="K2502" s="45" t="s">
        <v>544</v>
      </c>
      <c r="L2502" s="48">
        <v>1122.19</v>
      </c>
      <c r="M2502" s="48">
        <v>1631.3886649999999</v>
      </c>
    </row>
    <row r="2503" spans="1:13" ht="14.25" x14ac:dyDescent="0.2">
      <c r="A2503" s="42" t="s">
        <v>41</v>
      </c>
      <c r="B2503" s="42" t="s">
        <v>41</v>
      </c>
      <c r="C2503" s="43" t="s">
        <v>56</v>
      </c>
      <c r="D2503" s="43" t="s">
        <v>4</v>
      </c>
      <c r="E2503" s="45">
        <v>2020</v>
      </c>
      <c r="F2503" s="45" t="s">
        <v>66</v>
      </c>
      <c r="G2503" s="45" t="s">
        <v>186</v>
      </c>
      <c r="H2503" s="45" t="s">
        <v>179</v>
      </c>
      <c r="I2503" s="43" t="s">
        <v>416</v>
      </c>
      <c r="J2503" s="45" t="s">
        <v>545</v>
      </c>
      <c r="K2503" s="45" t="s">
        <v>545</v>
      </c>
      <c r="L2503" s="48">
        <v>1239.6000000000001</v>
      </c>
      <c r="M2503" s="48">
        <v>1607.296848</v>
      </c>
    </row>
    <row r="2504" spans="1:13" ht="14.25" x14ac:dyDescent="0.2">
      <c r="A2504" s="42" t="s">
        <v>41</v>
      </c>
      <c r="B2504" s="42" t="s">
        <v>41</v>
      </c>
      <c r="C2504" s="43" t="s">
        <v>56</v>
      </c>
      <c r="D2504" s="43" t="s">
        <v>4</v>
      </c>
      <c r="E2504" s="45">
        <v>2020</v>
      </c>
      <c r="F2504" s="45" t="s">
        <v>66</v>
      </c>
      <c r="G2504" s="45" t="s">
        <v>186</v>
      </c>
      <c r="H2504" s="45" t="s">
        <v>179</v>
      </c>
      <c r="I2504" s="43" t="s">
        <v>492</v>
      </c>
      <c r="J2504" s="45" t="s">
        <v>544</v>
      </c>
      <c r="K2504" s="45" t="s">
        <v>544</v>
      </c>
      <c r="L2504" s="48">
        <v>1122.19</v>
      </c>
      <c r="M2504" s="48">
        <v>1631.3886649999999</v>
      </c>
    </row>
    <row r="2505" spans="1:13" ht="14.25" x14ac:dyDescent="0.2">
      <c r="A2505" s="42" t="s">
        <v>41</v>
      </c>
      <c r="B2505" s="42" t="s">
        <v>41</v>
      </c>
      <c r="C2505" s="43" t="s">
        <v>56</v>
      </c>
      <c r="D2505" s="43" t="s">
        <v>4</v>
      </c>
      <c r="E2505" s="45">
        <v>2020</v>
      </c>
      <c r="F2505" s="45" t="s">
        <v>66</v>
      </c>
      <c r="G2505" s="45" t="s">
        <v>186</v>
      </c>
      <c r="H2505" s="45" t="s">
        <v>179</v>
      </c>
      <c r="I2505" s="43" t="s">
        <v>485</v>
      </c>
      <c r="J2505" s="45" t="s">
        <v>545</v>
      </c>
      <c r="K2505" s="45" t="s">
        <v>545</v>
      </c>
      <c r="L2505" s="48">
        <v>1458.8500000000001</v>
      </c>
      <c r="M2505" s="48">
        <v>2010.667919</v>
      </c>
    </row>
    <row r="2506" spans="1:13" ht="14.25" x14ac:dyDescent="0.2">
      <c r="A2506" s="42" t="s">
        <v>41</v>
      </c>
      <c r="B2506" s="42" t="s">
        <v>41</v>
      </c>
      <c r="C2506" s="43" t="s">
        <v>56</v>
      </c>
      <c r="D2506" s="43" t="s">
        <v>4</v>
      </c>
      <c r="E2506" s="45">
        <v>2020</v>
      </c>
      <c r="F2506" s="45" t="s">
        <v>66</v>
      </c>
      <c r="G2506" s="45" t="s">
        <v>186</v>
      </c>
      <c r="H2506" s="45" t="s">
        <v>179</v>
      </c>
      <c r="I2506" s="43" t="s">
        <v>457</v>
      </c>
      <c r="J2506" s="45" t="s">
        <v>545</v>
      </c>
      <c r="K2506" s="45" t="s">
        <v>545</v>
      </c>
      <c r="L2506" s="48">
        <v>1239.6000000000001</v>
      </c>
      <c r="M2506" s="48">
        <v>1607.296848</v>
      </c>
    </row>
    <row r="2507" spans="1:13" ht="14.25" x14ac:dyDescent="0.2">
      <c r="A2507" s="42" t="s">
        <v>41</v>
      </c>
      <c r="B2507" s="42" t="s">
        <v>41</v>
      </c>
      <c r="C2507" s="43" t="s">
        <v>56</v>
      </c>
      <c r="D2507" s="43" t="s">
        <v>4</v>
      </c>
      <c r="E2507" s="45">
        <v>2020</v>
      </c>
      <c r="F2507" s="45" t="s">
        <v>66</v>
      </c>
      <c r="G2507" s="45" t="s">
        <v>186</v>
      </c>
      <c r="H2507" s="45" t="s">
        <v>179</v>
      </c>
      <c r="I2507" s="43" t="s">
        <v>455</v>
      </c>
      <c r="J2507" s="45" t="s">
        <v>545</v>
      </c>
      <c r="K2507" s="45" t="s">
        <v>545</v>
      </c>
      <c r="L2507" s="48">
        <v>1239.6000000000001</v>
      </c>
      <c r="M2507" s="48">
        <v>1607.296848</v>
      </c>
    </row>
    <row r="2508" spans="1:13" ht="14.25" x14ac:dyDescent="0.2">
      <c r="A2508" s="42" t="s">
        <v>41</v>
      </c>
      <c r="B2508" s="42" t="s">
        <v>41</v>
      </c>
      <c r="C2508" s="43" t="s">
        <v>56</v>
      </c>
      <c r="D2508" s="43" t="s">
        <v>4</v>
      </c>
      <c r="E2508" s="45">
        <v>2020</v>
      </c>
      <c r="F2508" s="45" t="s">
        <v>66</v>
      </c>
      <c r="G2508" s="45" t="s">
        <v>186</v>
      </c>
      <c r="H2508" s="45" t="s">
        <v>179</v>
      </c>
      <c r="I2508" s="43" t="s">
        <v>473</v>
      </c>
      <c r="J2508" s="45" t="s">
        <v>545</v>
      </c>
      <c r="K2508" s="45" t="s">
        <v>545</v>
      </c>
      <c r="L2508" s="48">
        <v>1122.19</v>
      </c>
      <c r="M2508" s="48">
        <v>1499.5262090000001</v>
      </c>
    </row>
    <row r="2509" spans="1:13" ht="14.25" x14ac:dyDescent="0.2">
      <c r="A2509" s="42" t="s">
        <v>41</v>
      </c>
      <c r="B2509" s="42" t="s">
        <v>41</v>
      </c>
      <c r="C2509" s="43" t="s">
        <v>56</v>
      </c>
      <c r="D2509" s="43" t="s">
        <v>4</v>
      </c>
      <c r="E2509" s="45">
        <v>2020</v>
      </c>
      <c r="F2509" s="45" t="s">
        <v>66</v>
      </c>
      <c r="G2509" s="45" t="s">
        <v>186</v>
      </c>
      <c r="H2509" s="45" t="s">
        <v>179</v>
      </c>
      <c r="I2509" s="43" t="s">
        <v>486</v>
      </c>
      <c r="J2509" s="45" t="s">
        <v>545</v>
      </c>
      <c r="K2509" s="45" t="s">
        <v>545</v>
      </c>
      <c r="L2509" s="48">
        <v>1342.19</v>
      </c>
      <c r="M2509" s="48">
        <v>1717.7976250000002</v>
      </c>
    </row>
    <row r="2510" spans="1:13" ht="14.25" x14ac:dyDescent="0.2">
      <c r="A2510" s="42" t="s">
        <v>41</v>
      </c>
      <c r="B2510" s="42" t="s">
        <v>41</v>
      </c>
      <c r="C2510" s="43" t="s">
        <v>56</v>
      </c>
      <c r="D2510" s="43" t="s">
        <v>4</v>
      </c>
      <c r="E2510" s="45">
        <v>2020</v>
      </c>
      <c r="F2510" s="45" t="s">
        <v>66</v>
      </c>
      <c r="G2510" s="45" t="s">
        <v>186</v>
      </c>
      <c r="H2510" s="45" t="s">
        <v>179</v>
      </c>
      <c r="I2510" s="43" t="s">
        <v>449</v>
      </c>
      <c r="J2510" s="45" t="s">
        <v>545</v>
      </c>
      <c r="K2510" s="45" t="s">
        <v>545</v>
      </c>
      <c r="L2510" s="48">
        <v>1458.8500000000001</v>
      </c>
      <c r="M2510" s="48">
        <v>1857.0879350000002</v>
      </c>
    </row>
    <row r="2511" spans="1:13" ht="14.25" x14ac:dyDescent="0.2">
      <c r="A2511" s="42" t="s">
        <v>41</v>
      </c>
      <c r="B2511" s="42" t="s">
        <v>41</v>
      </c>
      <c r="C2511" s="43" t="s">
        <v>56</v>
      </c>
      <c r="D2511" s="43" t="s">
        <v>4</v>
      </c>
      <c r="E2511" s="45">
        <v>2020</v>
      </c>
      <c r="F2511" s="45" t="s">
        <v>66</v>
      </c>
      <c r="G2511" s="45" t="s">
        <v>186</v>
      </c>
      <c r="H2511" s="45" t="s">
        <v>179</v>
      </c>
      <c r="I2511" s="43" t="s">
        <v>461</v>
      </c>
      <c r="J2511" s="45" t="s">
        <v>545</v>
      </c>
      <c r="K2511" s="45" t="s">
        <v>545</v>
      </c>
      <c r="L2511" s="48">
        <v>1342.19</v>
      </c>
      <c r="M2511" s="48">
        <v>1717.7976250000002</v>
      </c>
    </row>
    <row r="2512" spans="1:13" ht="14.25" x14ac:dyDescent="0.2">
      <c r="A2512" s="42" t="s">
        <v>41</v>
      </c>
      <c r="B2512" s="42" t="s">
        <v>41</v>
      </c>
      <c r="C2512" s="43" t="s">
        <v>56</v>
      </c>
      <c r="D2512" s="43" t="s">
        <v>4</v>
      </c>
      <c r="E2512" s="45">
        <v>2020</v>
      </c>
      <c r="F2512" s="45" t="s">
        <v>66</v>
      </c>
      <c r="G2512" s="45" t="s">
        <v>186</v>
      </c>
      <c r="H2512" s="45" t="s">
        <v>179</v>
      </c>
      <c r="I2512" s="43" t="s">
        <v>175</v>
      </c>
      <c r="J2512" s="45" t="s">
        <v>545</v>
      </c>
      <c r="K2512" s="45" t="s">
        <v>545</v>
      </c>
      <c r="L2512" s="48">
        <v>1482.72</v>
      </c>
      <c r="M2512" s="48">
        <v>1846.7901120000001</v>
      </c>
    </row>
    <row r="2513" spans="1:13" ht="14.25" x14ac:dyDescent="0.2">
      <c r="A2513" s="42" t="s">
        <v>41</v>
      </c>
      <c r="B2513" s="42" t="s">
        <v>41</v>
      </c>
      <c r="C2513" s="43" t="s">
        <v>56</v>
      </c>
      <c r="D2513" s="43" t="s">
        <v>4</v>
      </c>
      <c r="E2513" s="45">
        <v>2020</v>
      </c>
      <c r="F2513" s="45" t="s">
        <v>66</v>
      </c>
      <c r="G2513" s="45" t="s">
        <v>186</v>
      </c>
      <c r="H2513" s="45" t="s">
        <v>179</v>
      </c>
      <c r="I2513" s="43" t="s">
        <v>458</v>
      </c>
      <c r="J2513" s="45" t="s">
        <v>545</v>
      </c>
      <c r="K2513" s="45" t="s">
        <v>545</v>
      </c>
      <c r="L2513" s="48">
        <v>1458.8500000000001</v>
      </c>
      <c r="M2513" s="48">
        <v>1857.0879350000002</v>
      </c>
    </row>
    <row r="2514" spans="1:13" ht="14.25" x14ac:dyDescent="0.2">
      <c r="A2514" s="42" t="s">
        <v>41</v>
      </c>
      <c r="B2514" s="42" t="s">
        <v>41</v>
      </c>
      <c r="C2514" s="43" t="s">
        <v>56</v>
      </c>
      <c r="D2514" s="43" t="s">
        <v>4</v>
      </c>
      <c r="E2514" s="45">
        <v>2020</v>
      </c>
      <c r="F2514" s="45" t="s">
        <v>66</v>
      </c>
      <c r="G2514" s="45" t="s">
        <v>186</v>
      </c>
      <c r="H2514" s="45" t="s">
        <v>179</v>
      </c>
      <c r="I2514" s="43" t="s">
        <v>454</v>
      </c>
      <c r="J2514" s="45" t="s">
        <v>545</v>
      </c>
      <c r="K2514" s="45" t="s">
        <v>545</v>
      </c>
      <c r="L2514" s="48">
        <v>1122.19</v>
      </c>
      <c r="M2514" s="48">
        <v>1499.5262090000001</v>
      </c>
    </row>
    <row r="2515" spans="1:13" ht="14.25" x14ac:dyDescent="0.2">
      <c r="A2515" s="42" t="s">
        <v>41</v>
      </c>
      <c r="B2515" s="42" t="s">
        <v>41</v>
      </c>
      <c r="C2515" s="43" t="s">
        <v>56</v>
      </c>
      <c r="D2515" s="43" t="s">
        <v>4</v>
      </c>
      <c r="E2515" s="45">
        <v>2020</v>
      </c>
      <c r="F2515" s="45" t="s">
        <v>66</v>
      </c>
      <c r="G2515" s="45" t="s">
        <v>186</v>
      </c>
      <c r="H2515" s="45" t="s">
        <v>179</v>
      </c>
      <c r="I2515" s="43" t="s">
        <v>433</v>
      </c>
      <c r="J2515" s="45" t="s">
        <v>545</v>
      </c>
      <c r="K2515" s="45" t="s">
        <v>545</v>
      </c>
      <c r="L2515" s="48">
        <v>1239.6000000000001</v>
      </c>
      <c r="M2515" s="48">
        <v>1607.296848</v>
      </c>
    </row>
    <row r="2516" spans="1:13" ht="14.25" x14ac:dyDescent="0.2">
      <c r="A2516" s="42" t="s">
        <v>41</v>
      </c>
      <c r="B2516" s="42" t="s">
        <v>41</v>
      </c>
      <c r="C2516" s="43" t="s">
        <v>56</v>
      </c>
      <c r="D2516" s="43" t="s">
        <v>4</v>
      </c>
      <c r="E2516" s="45">
        <v>2020</v>
      </c>
      <c r="F2516" s="45" t="s">
        <v>66</v>
      </c>
      <c r="G2516" s="45" t="s">
        <v>186</v>
      </c>
      <c r="H2516" s="45" t="s">
        <v>179</v>
      </c>
      <c r="I2516" s="43" t="s">
        <v>462</v>
      </c>
      <c r="J2516" s="45" t="s">
        <v>545</v>
      </c>
      <c r="K2516" s="45" t="s">
        <v>545</v>
      </c>
      <c r="L2516" s="48">
        <v>1725.83</v>
      </c>
      <c r="M2516" s="48">
        <v>2053.6073649999998</v>
      </c>
    </row>
    <row r="2517" spans="1:13" ht="14.25" x14ac:dyDescent="0.2">
      <c r="A2517" s="42" t="s">
        <v>41</v>
      </c>
      <c r="B2517" s="42" t="s">
        <v>41</v>
      </c>
      <c r="C2517" s="43" t="s">
        <v>56</v>
      </c>
      <c r="D2517" s="43" t="s">
        <v>4</v>
      </c>
      <c r="E2517" s="45">
        <v>2020</v>
      </c>
      <c r="F2517" s="45" t="s">
        <v>66</v>
      </c>
      <c r="G2517" s="45" t="s">
        <v>186</v>
      </c>
      <c r="H2517" s="45" t="s">
        <v>179</v>
      </c>
      <c r="I2517" s="43" t="s">
        <v>478</v>
      </c>
      <c r="J2517" s="45" t="s">
        <v>545</v>
      </c>
      <c r="K2517" s="45" t="s">
        <v>545</v>
      </c>
      <c r="L2517" s="48">
        <v>1482.72</v>
      </c>
      <c r="M2517" s="48">
        <v>1846.7901120000001</v>
      </c>
    </row>
    <row r="2518" spans="1:13" ht="14.25" x14ac:dyDescent="0.2">
      <c r="A2518" s="42" t="s">
        <v>41</v>
      </c>
      <c r="B2518" s="42" t="s">
        <v>41</v>
      </c>
      <c r="C2518" s="43" t="s">
        <v>56</v>
      </c>
      <c r="D2518" s="43" t="s">
        <v>4</v>
      </c>
      <c r="E2518" s="45">
        <v>2020</v>
      </c>
      <c r="F2518" s="45" t="s">
        <v>66</v>
      </c>
      <c r="G2518" s="45" t="s">
        <v>186</v>
      </c>
      <c r="H2518" s="45" t="s">
        <v>179</v>
      </c>
      <c r="I2518" s="43" t="s">
        <v>408</v>
      </c>
      <c r="J2518" s="45" t="s">
        <v>545</v>
      </c>
      <c r="K2518" s="45" t="s">
        <v>545</v>
      </c>
      <c r="L2518" s="48">
        <v>1342.19</v>
      </c>
      <c r="M2518" s="48">
        <v>1717.7976250000002</v>
      </c>
    </row>
    <row r="2519" spans="1:13" ht="14.25" x14ac:dyDescent="0.2">
      <c r="A2519" s="42" t="s">
        <v>41</v>
      </c>
      <c r="B2519" s="42" t="s">
        <v>41</v>
      </c>
      <c r="C2519" s="43" t="s">
        <v>56</v>
      </c>
      <c r="D2519" s="43" t="s">
        <v>4</v>
      </c>
      <c r="E2519" s="45">
        <v>2020</v>
      </c>
      <c r="F2519" s="45" t="s">
        <v>66</v>
      </c>
      <c r="G2519" s="45" t="s">
        <v>186</v>
      </c>
      <c r="H2519" s="45" t="s">
        <v>179</v>
      </c>
      <c r="I2519" s="43" t="s">
        <v>408</v>
      </c>
      <c r="J2519" s="45" t="s">
        <v>545</v>
      </c>
      <c r="K2519" s="45" t="s">
        <v>545</v>
      </c>
      <c r="L2519" s="48">
        <v>1342.19</v>
      </c>
      <c r="M2519" s="48">
        <v>1717.7976250000002</v>
      </c>
    </row>
    <row r="2520" spans="1:13" ht="14.25" x14ac:dyDescent="0.2">
      <c r="A2520" s="42" t="s">
        <v>41</v>
      </c>
      <c r="B2520" s="42" t="s">
        <v>41</v>
      </c>
      <c r="C2520" s="43" t="s">
        <v>56</v>
      </c>
      <c r="D2520" s="43" t="s">
        <v>4</v>
      </c>
      <c r="E2520" s="45">
        <v>2020</v>
      </c>
      <c r="F2520" s="45" t="s">
        <v>66</v>
      </c>
      <c r="G2520" s="45" t="s">
        <v>186</v>
      </c>
      <c r="H2520" s="45" t="s">
        <v>179</v>
      </c>
      <c r="I2520" s="43" t="s">
        <v>127</v>
      </c>
      <c r="J2520" s="45" t="s">
        <v>545</v>
      </c>
      <c r="K2520" s="45" t="s">
        <v>545</v>
      </c>
      <c r="L2520" s="48">
        <v>1458.8500000000001</v>
      </c>
      <c r="M2520" s="48">
        <v>1857.0879350000002</v>
      </c>
    </row>
    <row r="2521" spans="1:13" ht="14.25" x14ac:dyDescent="0.2">
      <c r="A2521" s="42" t="s">
        <v>41</v>
      </c>
      <c r="B2521" s="42" t="s">
        <v>41</v>
      </c>
      <c r="C2521" s="43" t="s">
        <v>56</v>
      </c>
      <c r="D2521" s="43" t="s">
        <v>4</v>
      </c>
      <c r="E2521" s="45">
        <v>2020</v>
      </c>
      <c r="F2521" s="45" t="s">
        <v>66</v>
      </c>
      <c r="G2521" s="45" t="s">
        <v>186</v>
      </c>
      <c r="H2521" s="45" t="s">
        <v>179</v>
      </c>
      <c r="I2521" s="43" t="s">
        <v>439</v>
      </c>
      <c r="J2521" s="45" t="s">
        <v>547</v>
      </c>
      <c r="K2521" s="45" t="s">
        <v>547</v>
      </c>
      <c r="L2521" s="48">
        <v>1482.72</v>
      </c>
      <c r="M2521" s="48">
        <v>1846.7901120000001</v>
      </c>
    </row>
    <row r="2522" spans="1:13" ht="14.25" x14ac:dyDescent="0.2">
      <c r="A2522" s="42" t="s">
        <v>41</v>
      </c>
      <c r="B2522" s="42" t="s">
        <v>41</v>
      </c>
      <c r="C2522" s="43" t="s">
        <v>56</v>
      </c>
      <c r="D2522" s="43" t="s">
        <v>4</v>
      </c>
      <c r="E2522" s="45">
        <v>2020</v>
      </c>
      <c r="F2522" s="45" t="s">
        <v>66</v>
      </c>
      <c r="G2522" s="45" t="s">
        <v>186</v>
      </c>
      <c r="H2522" s="45" t="s">
        <v>179</v>
      </c>
      <c r="I2522" s="43" t="s">
        <v>490</v>
      </c>
      <c r="J2522" s="45" t="s">
        <v>545</v>
      </c>
      <c r="K2522" s="45" t="s">
        <v>545</v>
      </c>
      <c r="L2522" s="48">
        <v>1342.19</v>
      </c>
      <c r="M2522" s="48">
        <v>1717.7976250000002</v>
      </c>
    </row>
    <row r="2523" spans="1:13" ht="14.25" x14ac:dyDescent="0.2">
      <c r="A2523" s="42" t="s">
        <v>41</v>
      </c>
      <c r="B2523" s="42" t="s">
        <v>41</v>
      </c>
      <c r="C2523" s="43" t="s">
        <v>56</v>
      </c>
      <c r="D2523" s="43" t="s">
        <v>4</v>
      </c>
      <c r="E2523" s="45">
        <v>2020</v>
      </c>
      <c r="F2523" s="45" t="s">
        <v>66</v>
      </c>
      <c r="G2523" s="45" t="s">
        <v>186</v>
      </c>
      <c r="H2523" s="45" t="s">
        <v>179</v>
      </c>
      <c r="I2523" s="43" t="s">
        <v>441</v>
      </c>
      <c r="J2523" s="45" t="s">
        <v>545</v>
      </c>
      <c r="K2523" s="45" t="s">
        <v>545</v>
      </c>
      <c r="L2523" s="48">
        <v>1122.19</v>
      </c>
      <c r="M2523" s="48">
        <v>1615.055249</v>
      </c>
    </row>
    <row r="2524" spans="1:13" ht="14.25" x14ac:dyDescent="0.2">
      <c r="A2524" s="42" t="s">
        <v>41</v>
      </c>
      <c r="B2524" s="42" t="s">
        <v>41</v>
      </c>
      <c r="C2524" s="43" t="s">
        <v>56</v>
      </c>
      <c r="D2524" s="43" t="s">
        <v>4</v>
      </c>
      <c r="E2524" s="45">
        <v>2020</v>
      </c>
      <c r="F2524" s="45" t="s">
        <v>66</v>
      </c>
      <c r="G2524" s="45" t="s">
        <v>186</v>
      </c>
      <c r="H2524" s="45" t="s">
        <v>179</v>
      </c>
      <c r="I2524" s="43" t="s">
        <v>486</v>
      </c>
      <c r="J2524" s="45" t="s">
        <v>545</v>
      </c>
      <c r="K2524" s="45" t="s">
        <v>545</v>
      </c>
      <c r="L2524" s="48">
        <v>1342.19</v>
      </c>
      <c r="M2524" s="48">
        <v>1717.7976250000002</v>
      </c>
    </row>
    <row r="2525" spans="1:13" ht="14.25" x14ac:dyDescent="0.2">
      <c r="A2525" s="42" t="s">
        <v>41</v>
      </c>
      <c r="B2525" s="42" t="s">
        <v>41</v>
      </c>
      <c r="C2525" s="43" t="s">
        <v>56</v>
      </c>
      <c r="D2525" s="43" t="s">
        <v>4</v>
      </c>
      <c r="E2525" s="45">
        <v>2020</v>
      </c>
      <c r="F2525" s="45" t="s">
        <v>66</v>
      </c>
      <c r="G2525" s="45" t="s">
        <v>186</v>
      </c>
      <c r="H2525" s="45" t="s">
        <v>179</v>
      </c>
      <c r="I2525" s="43" t="s">
        <v>416</v>
      </c>
      <c r="J2525" s="45" t="s">
        <v>545</v>
      </c>
      <c r="K2525" s="45" t="s">
        <v>545</v>
      </c>
      <c r="L2525" s="48">
        <v>1122.19</v>
      </c>
      <c r="M2525" s="48">
        <v>1499.5262090000001</v>
      </c>
    </row>
    <row r="2526" spans="1:13" ht="14.25" x14ac:dyDescent="0.2">
      <c r="A2526" s="42" t="s">
        <v>41</v>
      </c>
      <c r="B2526" s="42" t="s">
        <v>41</v>
      </c>
      <c r="C2526" s="43" t="s">
        <v>56</v>
      </c>
      <c r="D2526" s="43" t="s">
        <v>4</v>
      </c>
      <c r="E2526" s="45">
        <v>2020</v>
      </c>
      <c r="F2526" s="45" t="s">
        <v>66</v>
      </c>
      <c r="G2526" s="45" t="s">
        <v>186</v>
      </c>
      <c r="H2526" s="45" t="s">
        <v>179</v>
      </c>
      <c r="I2526" s="43" t="s">
        <v>426</v>
      </c>
      <c r="J2526" s="45" t="s">
        <v>545</v>
      </c>
      <c r="K2526" s="45" t="s">
        <v>545</v>
      </c>
      <c r="L2526" s="48">
        <v>1122.19</v>
      </c>
      <c r="M2526" s="48">
        <v>1499.5262090000001</v>
      </c>
    </row>
    <row r="2527" spans="1:13" ht="14.25" x14ac:dyDescent="0.2">
      <c r="A2527" s="42" t="s">
        <v>41</v>
      </c>
      <c r="B2527" s="42" t="s">
        <v>41</v>
      </c>
      <c r="C2527" s="43" t="s">
        <v>56</v>
      </c>
      <c r="D2527" s="43" t="s">
        <v>4</v>
      </c>
      <c r="E2527" s="45">
        <v>2020</v>
      </c>
      <c r="F2527" s="45" t="s">
        <v>66</v>
      </c>
      <c r="G2527" s="45" t="s">
        <v>186</v>
      </c>
      <c r="H2527" s="45" t="s">
        <v>179</v>
      </c>
      <c r="I2527" s="43" t="s">
        <v>168</v>
      </c>
      <c r="J2527" s="45" t="s">
        <v>545</v>
      </c>
      <c r="K2527" s="45" t="s">
        <v>545</v>
      </c>
      <c r="L2527" s="48">
        <v>1562.19</v>
      </c>
      <c r="M2527" s="48">
        <v>2018.931249</v>
      </c>
    </row>
    <row r="2528" spans="1:13" ht="14.25" x14ac:dyDescent="0.2">
      <c r="A2528" s="42" t="s">
        <v>41</v>
      </c>
      <c r="B2528" s="42" t="s">
        <v>41</v>
      </c>
      <c r="C2528" s="43" t="s">
        <v>56</v>
      </c>
      <c r="D2528" s="43" t="s">
        <v>4</v>
      </c>
      <c r="E2528" s="45">
        <v>2020</v>
      </c>
      <c r="F2528" s="45" t="s">
        <v>66</v>
      </c>
      <c r="G2528" s="45" t="s">
        <v>186</v>
      </c>
      <c r="H2528" s="45" t="s">
        <v>179</v>
      </c>
      <c r="I2528" s="43" t="s">
        <v>172</v>
      </c>
      <c r="J2528" s="45" t="s">
        <v>544</v>
      </c>
      <c r="K2528" s="45" t="s">
        <v>544</v>
      </c>
      <c r="L2528" s="48">
        <v>1342.19</v>
      </c>
      <c r="M2528" s="48">
        <v>1717.7976250000002</v>
      </c>
    </row>
    <row r="2529" spans="1:13" ht="14.25" x14ac:dyDescent="0.2">
      <c r="A2529" s="42" t="s">
        <v>41</v>
      </c>
      <c r="B2529" s="42" t="s">
        <v>41</v>
      </c>
      <c r="C2529" s="43" t="s">
        <v>56</v>
      </c>
      <c r="D2529" s="43" t="s">
        <v>4</v>
      </c>
      <c r="E2529" s="45">
        <v>2020</v>
      </c>
      <c r="F2529" s="45" t="s">
        <v>66</v>
      </c>
      <c r="G2529" s="45" t="s">
        <v>186</v>
      </c>
      <c r="H2529" s="45" t="s">
        <v>179</v>
      </c>
      <c r="I2529" s="43" t="s">
        <v>426</v>
      </c>
      <c r="J2529" s="45" t="s">
        <v>545</v>
      </c>
      <c r="K2529" s="45" t="s">
        <v>545</v>
      </c>
      <c r="L2529" s="48">
        <v>1239.6000000000001</v>
      </c>
      <c r="M2529" s="48">
        <v>1607.296848</v>
      </c>
    </row>
    <row r="2530" spans="1:13" ht="14.25" x14ac:dyDescent="0.2">
      <c r="A2530" s="42" t="s">
        <v>41</v>
      </c>
      <c r="B2530" s="42" t="s">
        <v>41</v>
      </c>
      <c r="C2530" s="43" t="s">
        <v>56</v>
      </c>
      <c r="D2530" s="43" t="s">
        <v>4</v>
      </c>
      <c r="E2530" s="45">
        <v>2020</v>
      </c>
      <c r="F2530" s="45" t="s">
        <v>66</v>
      </c>
      <c r="G2530" s="45" t="s">
        <v>186</v>
      </c>
      <c r="H2530" s="45" t="s">
        <v>179</v>
      </c>
      <c r="I2530" s="43" t="s">
        <v>410</v>
      </c>
      <c r="J2530" s="45" t="s">
        <v>545</v>
      </c>
      <c r="K2530" s="45" t="s">
        <v>545</v>
      </c>
      <c r="L2530" s="48">
        <v>1122.19</v>
      </c>
      <c r="M2530" s="48">
        <v>1499.5262090000001</v>
      </c>
    </row>
    <row r="2531" spans="1:13" ht="14.25" x14ac:dyDescent="0.2">
      <c r="A2531" s="42" t="s">
        <v>41</v>
      </c>
      <c r="B2531" s="42" t="s">
        <v>41</v>
      </c>
      <c r="C2531" s="43" t="s">
        <v>56</v>
      </c>
      <c r="D2531" s="43" t="s">
        <v>4</v>
      </c>
      <c r="E2531" s="45">
        <v>2020</v>
      </c>
      <c r="F2531" s="45" t="s">
        <v>66</v>
      </c>
      <c r="G2531" s="45" t="s">
        <v>186</v>
      </c>
      <c r="H2531" s="45" t="s">
        <v>179</v>
      </c>
      <c r="I2531" s="43" t="s">
        <v>477</v>
      </c>
      <c r="J2531" s="45" t="s">
        <v>545</v>
      </c>
      <c r="K2531" s="45" t="s">
        <v>545</v>
      </c>
      <c r="L2531" s="48">
        <v>1725.83</v>
      </c>
      <c r="M2531" s="48">
        <v>2140.1998209999997</v>
      </c>
    </row>
    <row r="2532" spans="1:13" ht="14.25" x14ac:dyDescent="0.2">
      <c r="A2532" s="42" t="s">
        <v>41</v>
      </c>
      <c r="B2532" s="42" t="s">
        <v>41</v>
      </c>
      <c r="C2532" s="43" t="s">
        <v>56</v>
      </c>
      <c r="D2532" s="43" t="s">
        <v>4</v>
      </c>
      <c r="E2532" s="45">
        <v>2020</v>
      </c>
      <c r="F2532" s="45" t="s">
        <v>66</v>
      </c>
      <c r="G2532" s="45" t="s">
        <v>186</v>
      </c>
      <c r="H2532" s="45" t="s">
        <v>179</v>
      </c>
      <c r="I2532" s="43" t="s">
        <v>454</v>
      </c>
      <c r="J2532" s="45" t="s">
        <v>545</v>
      </c>
      <c r="K2532" s="45" t="s">
        <v>545</v>
      </c>
      <c r="L2532" s="48">
        <v>1239.6000000000001</v>
      </c>
      <c r="M2532" s="48">
        <v>1607.296848</v>
      </c>
    </row>
    <row r="2533" spans="1:13" ht="14.25" x14ac:dyDescent="0.2">
      <c r="A2533" s="42" t="s">
        <v>41</v>
      </c>
      <c r="B2533" s="42" t="s">
        <v>41</v>
      </c>
      <c r="C2533" s="43" t="s">
        <v>56</v>
      </c>
      <c r="D2533" s="43" t="s">
        <v>4</v>
      </c>
      <c r="E2533" s="45">
        <v>2020</v>
      </c>
      <c r="F2533" s="45" t="s">
        <v>66</v>
      </c>
      <c r="G2533" s="45" t="s">
        <v>186</v>
      </c>
      <c r="H2533" s="45" t="s">
        <v>179</v>
      </c>
      <c r="I2533" s="43" t="s">
        <v>486</v>
      </c>
      <c r="J2533" s="45" t="s">
        <v>545</v>
      </c>
      <c r="K2533" s="45" t="s">
        <v>545</v>
      </c>
      <c r="L2533" s="48">
        <v>1482.72</v>
      </c>
      <c r="M2533" s="48">
        <v>1846.7901120000001</v>
      </c>
    </row>
    <row r="2534" spans="1:13" ht="14.25" x14ac:dyDescent="0.2">
      <c r="A2534" s="42" t="s">
        <v>41</v>
      </c>
      <c r="B2534" s="42" t="s">
        <v>41</v>
      </c>
      <c r="C2534" s="43" t="s">
        <v>56</v>
      </c>
      <c r="D2534" s="43" t="s">
        <v>4</v>
      </c>
      <c r="E2534" s="45">
        <v>2020</v>
      </c>
      <c r="F2534" s="45" t="s">
        <v>66</v>
      </c>
      <c r="G2534" s="45" t="s">
        <v>186</v>
      </c>
      <c r="H2534" s="45" t="s">
        <v>179</v>
      </c>
      <c r="I2534" s="43" t="s">
        <v>412</v>
      </c>
      <c r="J2534" s="45" t="s">
        <v>545</v>
      </c>
      <c r="K2534" s="45" t="s">
        <v>545</v>
      </c>
      <c r="L2534" s="48">
        <v>1482.72</v>
      </c>
      <c r="M2534" s="48">
        <v>1846.7901120000001</v>
      </c>
    </row>
    <row r="2535" spans="1:13" ht="14.25" x14ac:dyDescent="0.2">
      <c r="A2535" s="42" t="s">
        <v>41</v>
      </c>
      <c r="B2535" s="42" t="s">
        <v>41</v>
      </c>
      <c r="C2535" s="43" t="s">
        <v>56</v>
      </c>
      <c r="D2535" s="43" t="s">
        <v>4</v>
      </c>
      <c r="E2535" s="45">
        <v>2020</v>
      </c>
      <c r="F2535" s="45" t="s">
        <v>66</v>
      </c>
      <c r="G2535" s="45" t="s">
        <v>186</v>
      </c>
      <c r="H2535" s="45" t="s">
        <v>179</v>
      </c>
      <c r="I2535" s="43" t="s">
        <v>440</v>
      </c>
      <c r="J2535" s="45" t="s">
        <v>547</v>
      </c>
      <c r="K2535" s="45" t="s">
        <v>547</v>
      </c>
      <c r="L2535" s="48">
        <v>1482.72</v>
      </c>
      <c r="M2535" s="48">
        <v>1846.7901120000001</v>
      </c>
    </row>
    <row r="2536" spans="1:13" ht="14.25" x14ac:dyDescent="0.2">
      <c r="A2536" s="42" t="s">
        <v>41</v>
      </c>
      <c r="B2536" s="42" t="s">
        <v>41</v>
      </c>
      <c r="C2536" s="43" t="s">
        <v>56</v>
      </c>
      <c r="D2536" s="43" t="s">
        <v>4</v>
      </c>
      <c r="E2536" s="45">
        <v>2020</v>
      </c>
      <c r="F2536" s="45" t="s">
        <v>66</v>
      </c>
      <c r="G2536" s="45" t="s">
        <v>186</v>
      </c>
      <c r="H2536" s="45" t="s">
        <v>179</v>
      </c>
      <c r="I2536" s="43" t="s">
        <v>430</v>
      </c>
      <c r="J2536" s="45" t="s">
        <v>545</v>
      </c>
      <c r="K2536" s="45" t="s">
        <v>545</v>
      </c>
      <c r="L2536" s="48">
        <v>1239.6000000000001</v>
      </c>
      <c r="M2536" s="48">
        <v>1607.296848</v>
      </c>
    </row>
    <row r="2537" spans="1:13" ht="14.25" x14ac:dyDescent="0.2">
      <c r="A2537" s="42" t="s">
        <v>41</v>
      </c>
      <c r="B2537" s="42" t="s">
        <v>41</v>
      </c>
      <c r="C2537" s="43" t="s">
        <v>56</v>
      </c>
      <c r="D2537" s="43" t="s">
        <v>4</v>
      </c>
      <c r="E2537" s="45">
        <v>2020</v>
      </c>
      <c r="F2537" s="45" t="s">
        <v>66</v>
      </c>
      <c r="G2537" s="45" t="s">
        <v>186</v>
      </c>
      <c r="H2537" s="45" t="s">
        <v>179</v>
      </c>
      <c r="I2537" s="43" t="s">
        <v>419</v>
      </c>
      <c r="J2537" s="45" t="s">
        <v>545</v>
      </c>
      <c r="K2537" s="45" t="s">
        <v>545</v>
      </c>
      <c r="L2537" s="48">
        <v>1122.19</v>
      </c>
      <c r="M2537" s="48">
        <v>1499.5262090000001</v>
      </c>
    </row>
    <row r="2538" spans="1:13" ht="14.25" x14ac:dyDescent="0.2">
      <c r="A2538" s="42" t="s">
        <v>41</v>
      </c>
      <c r="B2538" s="42" t="s">
        <v>41</v>
      </c>
      <c r="C2538" s="43" t="s">
        <v>56</v>
      </c>
      <c r="D2538" s="43" t="s">
        <v>4</v>
      </c>
      <c r="E2538" s="45">
        <v>2020</v>
      </c>
      <c r="F2538" s="45" t="s">
        <v>66</v>
      </c>
      <c r="G2538" s="45" t="s">
        <v>186</v>
      </c>
      <c r="H2538" s="45" t="s">
        <v>179</v>
      </c>
      <c r="I2538" s="43" t="s">
        <v>412</v>
      </c>
      <c r="J2538" s="45" t="s">
        <v>545</v>
      </c>
      <c r="K2538" s="45" t="s">
        <v>545</v>
      </c>
      <c r="L2538" s="48">
        <v>1482.72</v>
      </c>
      <c r="M2538" s="48">
        <v>1846.7901120000001</v>
      </c>
    </row>
    <row r="2539" spans="1:13" ht="14.25" x14ac:dyDescent="0.2">
      <c r="A2539" s="42" t="s">
        <v>41</v>
      </c>
      <c r="B2539" s="42" t="s">
        <v>41</v>
      </c>
      <c r="C2539" s="43" t="s">
        <v>56</v>
      </c>
      <c r="D2539" s="43" t="s">
        <v>4</v>
      </c>
      <c r="E2539" s="45">
        <v>2020</v>
      </c>
      <c r="F2539" s="45" t="s">
        <v>66</v>
      </c>
      <c r="G2539" s="45" t="s">
        <v>186</v>
      </c>
      <c r="H2539" s="45" t="s">
        <v>179</v>
      </c>
      <c r="I2539" s="43" t="s">
        <v>440</v>
      </c>
      <c r="J2539" s="45" t="s">
        <v>547</v>
      </c>
      <c r="K2539" s="45" t="s">
        <v>547</v>
      </c>
      <c r="L2539" s="48">
        <v>1482.72</v>
      </c>
      <c r="M2539" s="48">
        <v>1846.7901120000001</v>
      </c>
    </row>
    <row r="2540" spans="1:13" ht="14.25" x14ac:dyDescent="0.2">
      <c r="A2540" s="42" t="s">
        <v>41</v>
      </c>
      <c r="B2540" s="42" t="s">
        <v>41</v>
      </c>
      <c r="C2540" s="43" t="s">
        <v>56</v>
      </c>
      <c r="D2540" s="43" t="s">
        <v>4</v>
      </c>
      <c r="E2540" s="45">
        <v>2020</v>
      </c>
      <c r="F2540" s="45" t="s">
        <v>66</v>
      </c>
      <c r="G2540" s="45" t="s">
        <v>186</v>
      </c>
      <c r="H2540" s="45" t="s">
        <v>179</v>
      </c>
      <c r="I2540" s="43" t="s">
        <v>430</v>
      </c>
      <c r="J2540" s="45" t="s">
        <v>545</v>
      </c>
      <c r="K2540" s="45" t="s">
        <v>545</v>
      </c>
      <c r="L2540" s="48">
        <v>1239.6000000000001</v>
      </c>
      <c r="M2540" s="48">
        <v>1607.296848</v>
      </c>
    </row>
    <row r="2541" spans="1:13" ht="14.25" x14ac:dyDescent="0.2">
      <c r="A2541" s="42" t="s">
        <v>41</v>
      </c>
      <c r="B2541" s="42" t="s">
        <v>41</v>
      </c>
      <c r="C2541" s="43" t="s">
        <v>56</v>
      </c>
      <c r="D2541" s="43" t="s">
        <v>4</v>
      </c>
      <c r="E2541" s="45">
        <v>2020</v>
      </c>
      <c r="F2541" s="45" t="s">
        <v>66</v>
      </c>
      <c r="G2541" s="45" t="s">
        <v>186</v>
      </c>
      <c r="H2541" s="45" t="s">
        <v>179</v>
      </c>
      <c r="I2541" s="43" t="s">
        <v>430</v>
      </c>
      <c r="J2541" s="45" t="s">
        <v>545</v>
      </c>
      <c r="K2541" s="45" t="s">
        <v>545</v>
      </c>
      <c r="L2541" s="48">
        <v>1239.6000000000001</v>
      </c>
      <c r="M2541" s="48">
        <v>1607.296848</v>
      </c>
    </row>
    <row r="2542" spans="1:13" ht="14.25" x14ac:dyDescent="0.2">
      <c r="A2542" s="42" t="s">
        <v>41</v>
      </c>
      <c r="B2542" s="42" t="s">
        <v>41</v>
      </c>
      <c r="C2542" s="43" t="s">
        <v>56</v>
      </c>
      <c r="D2542" s="43" t="s">
        <v>4</v>
      </c>
      <c r="E2542" s="45">
        <v>2020</v>
      </c>
      <c r="F2542" s="45" t="s">
        <v>66</v>
      </c>
      <c r="G2542" s="45" t="s">
        <v>186</v>
      </c>
      <c r="H2542" s="45" t="s">
        <v>179</v>
      </c>
      <c r="I2542" s="43" t="s">
        <v>430</v>
      </c>
      <c r="J2542" s="45" t="s">
        <v>545</v>
      </c>
      <c r="K2542" s="45" t="s">
        <v>545</v>
      </c>
      <c r="L2542" s="48">
        <v>1239.6000000000001</v>
      </c>
      <c r="M2542" s="48">
        <v>1607.296848</v>
      </c>
    </row>
    <row r="2543" spans="1:13" ht="14.25" x14ac:dyDescent="0.2">
      <c r="A2543" s="42" t="s">
        <v>41</v>
      </c>
      <c r="B2543" s="42" t="s">
        <v>41</v>
      </c>
      <c r="C2543" s="43" t="s">
        <v>56</v>
      </c>
      <c r="D2543" s="43" t="s">
        <v>4</v>
      </c>
      <c r="E2543" s="45">
        <v>2020</v>
      </c>
      <c r="F2543" s="45" t="s">
        <v>66</v>
      </c>
      <c r="G2543" s="45" t="s">
        <v>186</v>
      </c>
      <c r="H2543" s="45" t="s">
        <v>179</v>
      </c>
      <c r="I2543" s="43" t="s">
        <v>430</v>
      </c>
      <c r="J2543" s="45" t="s">
        <v>545</v>
      </c>
      <c r="K2543" s="45" t="s">
        <v>545</v>
      </c>
      <c r="L2543" s="48">
        <v>1239.6000000000001</v>
      </c>
      <c r="M2543" s="48">
        <v>1607.296848</v>
      </c>
    </row>
    <row r="2544" spans="1:13" ht="14.25" x14ac:dyDescent="0.2">
      <c r="A2544" s="42" t="s">
        <v>41</v>
      </c>
      <c r="B2544" s="42" t="s">
        <v>41</v>
      </c>
      <c r="C2544" s="43" t="s">
        <v>56</v>
      </c>
      <c r="D2544" s="43" t="s">
        <v>4</v>
      </c>
      <c r="E2544" s="45">
        <v>2020</v>
      </c>
      <c r="F2544" s="45" t="s">
        <v>66</v>
      </c>
      <c r="G2544" s="45" t="s">
        <v>186</v>
      </c>
      <c r="H2544" s="45" t="s">
        <v>179</v>
      </c>
      <c r="I2544" s="43" t="s">
        <v>430</v>
      </c>
      <c r="J2544" s="45" t="s">
        <v>545</v>
      </c>
      <c r="K2544" s="45" t="s">
        <v>545</v>
      </c>
      <c r="L2544" s="48">
        <v>1239.6000000000001</v>
      </c>
      <c r="M2544" s="48">
        <v>1607.296848</v>
      </c>
    </row>
    <row r="2545" spans="1:13" ht="14.25" x14ac:dyDescent="0.2">
      <c r="A2545" s="42" t="s">
        <v>41</v>
      </c>
      <c r="B2545" s="42" t="s">
        <v>41</v>
      </c>
      <c r="C2545" s="43" t="s">
        <v>56</v>
      </c>
      <c r="D2545" s="43" t="s">
        <v>4</v>
      </c>
      <c r="E2545" s="45">
        <v>2020</v>
      </c>
      <c r="F2545" s="45" t="s">
        <v>66</v>
      </c>
      <c r="G2545" s="45" t="s">
        <v>186</v>
      </c>
      <c r="H2545" s="45" t="s">
        <v>179</v>
      </c>
      <c r="I2545" s="43" t="s">
        <v>430</v>
      </c>
      <c r="J2545" s="45" t="s">
        <v>545</v>
      </c>
      <c r="K2545" s="45" t="s">
        <v>545</v>
      </c>
      <c r="L2545" s="48">
        <v>1239.6000000000001</v>
      </c>
      <c r="M2545" s="48">
        <v>1607.296848</v>
      </c>
    </row>
    <row r="2546" spans="1:13" ht="14.25" x14ac:dyDescent="0.2">
      <c r="A2546" s="42" t="s">
        <v>41</v>
      </c>
      <c r="B2546" s="42" t="s">
        <v>41</v>
      </c>
      <c r="C2546" s="43" t="s">
        <v>56</v>
      </c>
      <c r="D2546" s="43" t="s">
        <v>4</v>
      </c>
      <c r="E2546" s="45">
        <v>2020</v>
      </c>
      <c r="F2546" s="45" t="s">
        <v>66</v>
      </c>
      <c r="G2546" s="45" t="s">
        <v>186</v>
      </c>
      <c r="H2546" s="45" t="s">
        <v>179</v>
      </c>
      <c r="I2546" s="43" t="s">
        <v>430</v>
      </c>
      <c r="J2546" s="45" t="s">
        <v>545</v>
      </c>
      <c r="K2546" s="45" t="s">
        <v>545</v>
      </c>
      <c r="L2546" s="48">
        <v>1239.6000000000001</v>
      </c>
      <c r="M2546" s="48">
        <v>1607.296848</v>
      </c>
    </row>
    <row r="2547" spans="1:13" ht="14.25" x14ac:dyDescent="0.2">
      <c r="A2547" s="42" t="s">
        <v>41</v>
      </c>
      <c r="B2547" s="42" t="s">
        <v>41</v>
      </c>
      <c r="C2547" s="43" t="s">
        <v>56</v>
      </c>
      <c r="D2547" s="43" t="s">
        <v>4</v>
      </c>
      <c r="E2547" s="45">
        <v>2020</v>
      </c>
      <c r="F2547" s="45" t="s">
        <v>66</v>
      </c>
      <c r="G2547" s="45" t="s">
        <v>186</v>
      </c>
      <c r="H2547" s="45" t="s">
        <v>179</v>
      </c>
      <c r="I2547" s="43" t="s">
        <v>430</v>
      </c>
      <c r="J2547" s="45" t="s">
        <v>545</v>
      </c>
      <c r="K2547" s="45" t="s">
        <v>545</v>
      </c>
      <c r="L2547" s="48">
        <v>1239.6000000000001</v>
      </c>
      <c r="M2547" s="48">
        <v>1607.296848</v>
      </c>
    </row>
    <row r="2548" spans="1:13" ht="14.25" x14ac:dyDescent="0.2">
      <c r="A2548" s="42" t="s">
        <v>41</v>
      </c>
      <c r="B2548" s="42" t="s">
        <v>41</v>
      </c>
      <c r="C2548" s="43" t="s">
        <v>56</v>
      </c>
      <c r="D2548" s="43" t="s">
        <v>4</v>
      </c>
      <c r="E2548" s="45">
        <v>2020</v>
      </c>
      <c r="F2548" s="45" t="s">
        <v>66</v>
      </c>
      <c r="G2548" s="45" t="s">
        <v>186</v>
      </c>
      <c r="H2548" s="45" t="s">
        <v>179</v>
      </c>
      <c r="I2548" s="43" t="s">
        <v>430</v>
      </c>
      <c r="J2548" s="45" t="s">
        <v>545</v>
      </c>
      <c r="K2548" s="45" t="s">
        <v>545</v>
      </c>
      <c r="L2548" s="48">
        <v>1239.6000000000001</v>
      </c>
      <c r="M2548" s="48">
        <v>1607.296848</v>
      </c>
    </row>
    <row r="2549" spans="1:13" ht="14.25" x14ac:dyDescent="0.2">
      <c r="A2549" s="42" t="s">
        <v>41</v>
      </c>
      <c r="B2549" s="42" t="s">
        <v>41</v>
      </c>
      <c r="C2549" s="43" t="s">
        <v>56</v>
      </c>
      <c r="D2549" s="43" t="s">
        <v>4</v>
      </c>
      <c r="E2549" s="45">
        <v>2020</v>
      </c>
      <c r="F2549" s="45" t="s">
        <v>66</v>
      </c>
      <c r="G2549" s="45" t="s">
        <v>186</v>
      </c>
      <c r="H2549" s="45" t="s">
        <v>179</v>
      </c>
      <c r="I2549" s="43" t="s">
        <v>430</v>
      </c>
      <c r="J2549" s="45" t="s">
        <v>545</v>
      </c>
      <c r="K2549" s="45" t="s">
        <v>545</v>
      </c>
      <c r="L2549" s="48">
        <v>1239.6000000000001</v>
      </c>
      <c r="M2549" s="48">
        <v>1607.296848</v>
      </c>
    </row>
    <row r="2550" spans="1:13" ht="14.25" x14ac:dyDescent="0.2">
      <c r="A2550" s="42" t="s">
        <v>41</v>
      </c>
      <c r="B2550" s="42" t="s">
        <v>41</v>
      </c>
      <c r="C2550" s="43" t="s">
        <v>56</v>
      </c>
      <c r="D2550" s="43" t="s">
        <v>4</v>
      </c>
      <c r="E2550" s="45">
        <v>2020</v>
      </c>
      <c r="F2550" s="45" t="s">
        <v>66</v>
      </c>
      <c r="G2550" s="45" t="s">
        <v>186</v>
      </c>
      <c r="H2550" s="45" t="s">
        <v>179</v>
      </c>
      <c r="I2550" s="43" t="s">
        <v>430</v>
      </c>
      <c r="J2550" s="45" t="s">
        <v>545</v>
      </c>
      <c r="K2550" s="45" t="s">
        <v>545</v>
      </c>
      <c r="L2550" s="48">
        <v>1239.6000000000001</v>
      </c>
      <c r="M2550" s="48">
        <v>1607.296848</v>
      </c>
    </row>
    <row r="2551" spans="1:13" ht="14.25" x14ac:dyDescent="0.2">
      <c r="A2551" s="42" t="s">
        <v>41</v>
      </c>
      <c r="B2551" s="42" t="s">
        <v>41</v>
      </c>
      <c r="C2551" s="43" t="s">
        <v>56</v>
      </c>
      <c r="D2551" s="43" t="s">
        <v>4</v>
      </c>
      <c r="E2551" s="45">
        <v>2020</v>
      </c>
      <c r="F2551" s="45" t="s">
        <v>66</v>
      </c>
      <c r="G2551" s="45" t="s">
        <v>186</v>
      </c>
      <c r="H2551" s="45" t="s">
        <v>179</v>
      </c>
      <c r="I2551" s="43" t="s">
        <v>430</v>
      </c>
      <c r="J2551" s="45" t="s">
        <v>545</v>
      </c>
      <c r="K2551" s="45" t="s">
        <v>545</v>
      </c>
      <c r="L2551" s="48">
        <v>1239.6000000000001</v>
      </c>
      <c r="M2551" s="48">
        <v>1607.296848</v>
      </c>
    </row>
    <row r="2552" spans="1:13" ht="14.25" x14ac:dyDescent="0.2">
      <c r="A2552" s="42" t="s">
        <v>41</v>
      </c>
      <c r="B2552" s="42" t="s">
        <v>41</v>
      </c>
      <c r="C2552" s="43" t="s">
        <v>56</v>
      </c>
      <c r="D2552" s="43" t="s">
        <v>4</v>
      </c>
      <c r="E2552" s="45">
        <v>2020</v>
      </c>
      <c r="F2552" s="45" t="s">
        <v>66</v>
      </c>
      <c r="G2552" s="45" t="s">
        <v>186</v>
      </c>
      <c r="H2552" s="45" t="s">
        <v>179</v>
      </c>
      <c r="I2552" s="43" t="s">
        <v>430</v>
      </c>
      <c r="J2552" s="45" t="s">
        <v>545</v>
      </c>
      <c r="K2552" s="45" t="s">
        <v>545</v>
      </c>
      <c r="L2552" s="48">
        <v>1239.6000000000001</v>
      </c>
      <c r="M2552" s="48">
        <v>1607.296848</v>
      </c>
    </row>
    <row r="2553" spans="1:13" ht="14.25" x14ac:dyDescent="0.2">
      <c r="A2553" s="42" t="s">
        <v>41</v>
      </c>
      <c r="B2553" s="42" t="s">
        <v>41</v>
      </c>
      <c r="C2553" s="43" t="s">
        <v>56</v>
      </c>
      <c r="D2553" s="43" t="s">
        <v>4</v>
      </c>
      <c r="E2553" s="45">
        <v>2020</v>
      </c>
      <c r="F2553" s="45" t="s">
        <v>66</v>
      </c>
      <c r="G2553" s="45" t="s">
        <v>186</v>
      </c>
      <c r="H2553" s="45" t="s">
        <v>179</v>
      </c>
      <c r="I2553" s="43" t="s">
        <v>430</v>
      </c>
      <c r="J2553" s="45" t="s">
        <v>545</v>
      </c>
      <c r="K2553" s="45" t="s">
        <v>545</v>
      </c>
      <c r="L2553" s="48">
        <v>1239.6000000000001</v>
      </c>
      <c r="M2553" s="48">
        <v>1607.296848</v>
      </c>
    </row>
    <row r="2554" spans="1:13" ht="14.25" x14ac:dyDescent="0.2">
      <c r="A2554" s="42" t="s">
        <v>41</v>
      </c>
      <c r="B2554" s="42" t="s">
        <v>41</v>
      </c>
      <c r="C2554" s="43" t="s">
        <v>56</v>
      </c>
      <c r="D2554" s="43" t="s">
        <v>4</v>
      </c>
      <c r="E2554" s="45">
        <v>2020</v>
      </c>
      <c r="F2554" s="45" t="s">
        <v>66</v>
      </c>
      <c r="G2554" s="45" t="s">
        <v>186</v>
      </c>
      <c r="H2554" s="45" t="s">
        <v>179</v>
      </c>
      <c r="I2554" s="43" t="s">
        <v>430</v>
      </c>
      <c r="J2554" s="45" t="s">
        <v>545</v>
      </c>
      <c r="K2554" s="45" t="s">
        <v>545</v>
      </c>
      <c r="L2554" s="48">
        <v>1239.6000000000001</v>
      </c>
      <c r="M2554" s="48">
        <v>1607.296848</v>
      </c>
    </row>
    <row r="2555" spans="1:13" ht="14.25" x14ac:dyDescent="0.2">
      <c r="A2555" s="42" t="s">
        <v>41</v>
      </c>
      <c r="B2555" s="42" t="s">
        <v>41</v>
      </c>
      <c r="C2555" s="43" t="s">
        <v>56</v>
      </c>
      <c r="D2555" s="43" t="s">
        <v>4</v>
      </c>
      <c r="E2555" s="45">
        <v>2020</v>
      </c>
      <c r="F2555" s="45" t="s">
        <v>66</v>
      </c>
      <c r="G2555" s="45" t="s">
        <v>186</v>
      </c>
      <c r="H2555" s="45" t="s">
        <v>179</v>
      </c>
      <c r="I2555" s="43" t="s">
        <v>430</v>
      </c>
      <c r="J2555" s="45" t="s">
        <v>545</v>
      </c>
      <c r="K2555" s="45" t="s">
        <v>545</v>
      </c>
      <c r="L2555" s="48">
        <v>1239.6000000000001</v>
      </c>
      <c r="M2555" s="48">
        <v>1607.296848</v>
      </c>
    </row>
    <row r="2556" spans="1:13" ht="14.25" x14ac:dyDescent="0.2">
      <c r="A2556" s="42" t="s">
        <v>41</v>
      </c>
      <c r="B2556" s="42" t="s">
        <v>41</v>
      </c>
      <c r="C2556" s="43" t="s">
        <v>56</v>
      </c>
      <c r="D2556" s="43" t="s">
        <v>4</v>
      </c>
      <c r="E2556" s="45">
        <v>2020</v>
      </c>
      <c r="F2556" s="45" t="s">
        <v>66</v>
      </c>
      <c r="G2556" s="45" t="s">
        <v>186</v>
      </c>
      <c r="H2556" s="45" t="s">
        <v>179</v>
      </c>
      <c r="I2556" s="43" t="s">
        <v>430</v>
      </c>
      <c r="J2556" s="45" t="s">
        <v>545</v>
      </c>
      <c r="K2556" s="45" t="s">
        <v>545</v>
      </c>
      <c r="L2556" s="48">
        <v>1239.6000000000001</v>
      </c>
      <c r="M2556" s="48">
        <v>1607.296848</v>
      </c>
    </row>
    <row r="2557" spans="1:13" ht="14.25" x14ac:dyDescent="0.2">
      <c r="A2557" s="42" t="s">
        <v>41</v>
      </c>
      <c r="B2557" s="42" t="s">
        <v>41</v>
      </c>
      <c r="C2557" s="43" t="s">
        <v>56</v>
      </c>
      <c r="D2557" s="43" t="s">
        <v>4</v>
      </c>
      <c r="E2557" s="45">
        <v>2020</v>
      </c>
      <c r="F2557" s="45" t="s">
        <v>66</v>
      </c>
      <c r="G2557" s="45" t="s">
        <v>186</v>
      </c>
      <c r="H2557" s="45" t="s">
        <v>179</v>
      </c>
      <c r="I2557" s="43" t="s">
        <v>430</v>
      </c>
      <c r="J2557" s="45" t="s">
        <v>545</v>
      </c>
      <c r="K2557" s="45" t="s">
        <v>545</v>
      </c>
      <c r="L2557" s="48">
        <v>1239.6000000000001</v>
      </c>
      <c r="M2557" s="48">
        <v>1607.296848</v>
      </c>
    </row>
    <row r="2558" spans="1:13" ht="14.25" x14ac:dyDescent="0.2">
      <c r="A2558" s="42" t="s">
        <v>41</v>
      </c>
      <c r="B2558" s="42" t="s">
        <v>41</v>
      </c>
      <c r="C2558" s="43" t="s">
        <v>56</v>
      </c>
      <c r="D2558" s="43" t="s">
        <v>4</v>
      </c>
      <c r="E2558" s="45">
        <v>2020</v>
      </c>
      <c r="F2558" s="45" t="s">
        <v>66</v>
      </c>
      <c r="G2558" s="45" t="s">
        <v>186</v>
      </c>
      <c r="H2558" s="45" t="s">
        <v>179</v>
      </c>
      <c r="I2558" s="43" t="s">
        <v>430</v>
      </c>
      <c r="J2558" s="45" t="s">
        <v>545</v>
      </c>
      <c r="K2558" s="45" t="s">
        <v>545</v>
      </c>
      <c r="L2558" s="48">
        <v>1239.6000000000001</v>
      </c>
      <c r="M2558" s="48">
        <v>1607.296848</v>
      </c>
    </row>
    <row r="2559" spans="1:13" ht="14.25" x14ac:dyDescent="0.2">
      <c r="A2559" s="42" t="s">
        <v>41</v>
      </c>
      <c r="B2559" s="42" t="s">
        <v>41</v>
      </c>
      <c r="C2559" s="43" t="s">
        <v>56</v>
      </c>
      <c r="D2559" s="43" t="s">
        <v>4</v>
      </c>
      <c r="E2559" s="45">
        <v>2020</v>
      </c>
      <c r="F2559" s="45" t="s">
        <v>66</v>
      </c>
      <c r="G2559" s="45" t="s">
        <v>186</v>
      </c>
      <c r="H2559" s="45" t="s">
        <v>179</v>
      </c>
      <c r="I2559" s="43" t="s">
        <v>430</v>
      </c>
      <c r="J2559" s="45" t="s">
        <v>545</v>
      </c>
      <c r="K2559" s="45" t="s">
        <v>545</v>
      </c>
      <c r="L2559" s="48">
        <v>1239.6000000000001</v>
      </c>
      <c r="M2559" s="48">
        <v>1607.296848</v>
      </c>
    </row>
    <row r="2560" spans="1:13" ht="14.25" x14ac:dyDescent="0.2">
      <c r="A2560" s="42" t="s">
        <v>41</v>
      </c>
      <c r="B2560" s="42" t="s">
        <v>41</v>
      </c>
      <c r="C2560" s="43" t="s">
        <v>56</v>
      </c>
      <c r="D2560" s="43" t="s">
        <v>4</v>
      </c>
      <c r="E2560" s="45">
        <v>2020</v>
      </c>
      <c r="F2560" s="45" t="s">
        <v>66</v>
      </c>
      <c r="G2560" s="45" t="s">
        <v>186</v>
      </c>
      <c r="H2560" s="45" t="s">
        <v>179</v>
      </c>
      <c r="I2560" s="43" t="s">
        <v>430</v>
      </c>
      <c r="J2560" s="45" t="s">
        <v>545</v>
      </c>
      <c r="K2560" s="45" t="s">
        <v>545</v>
      </c>
      <c r="L2560" s="48">
        <v>1239.6000000000001</v>
      </c>
      <c r="M2560" s="48">
        <v>1607.296848</v>
      </c>
    </row>
    <row r="2561" spans="1:13" ht="14.25" x14ac:dyDescent="0.2">
      <c r="A2561" s="42" t="s">
        <v>41</v>
      </c>
      <c r="B2561" s="42" t="s">
        <v>41</v>
      </c>
      <c r="C2561" s="43" t="s">
        <v>56</v>
      </c>
      <c r="D2561" s="43" t="s">
        <v>4</v>
      </c>
      <c r="E2561" s="45">
        <v>2020</v>
      </c>
      <c r="F2561" s="45" t="s">
        <v>66</v>
      </c>
      <c r="G2561" s="45" t="s">
        <v>186</v>
      </c>
      <c r="H2561" s="45" t="s">
        <v>179</v>
      </c>
      <c r="I2561" s="43" t="s">
        <v>419</v>
      </c>
      <c r="J2561" s="45" t="s">
        <v>545</v>
      </c>
      <c r="K2561" s="45" t="s">
        <v>545</v>
      </c>
      <c r="L2561" s="48">
        <v>1122.19</v>
      </c>
      <c r="M2561" s="48">
        <v>1499.5262090000001</v>
      </c>
    </row>
    <row r="2562" spans="1:13" ht="14.25" x14ac:dyDescent="0.2">
      <c r="A2562" s="42" t="s">
        <v>41</v>
      </c>
      <c r="B2562" s="42" t="s">
        <v>41</v>
      </c>
      <c r="C2562" s="43" t="s">
        <v>56</v>
      </c>
      <c r="D2562" s="43" t="s">
        <v>20</v>
      </c>
      <c r="E2562" s="45">
        <v>2020</v>
      </c>
      <c r="F2562" s="45" t="s">
        <v>66</v>
      </c>
      <c r="G2562" s="45" t="s">
        <v>186</v>
      </c>
      <c r="H2562" s="45" t="s">
        <v>129</v>
      </c>
      <c r="I2562" s="43" t="s">
        <v>341</v>
      </c>
      <c r="J2562" s="45" t="s">
        <v>544</v>
      </c>
      <c r="K2562" s="45" t="s">
        <v>544</v>
      </c>
      <c r="L2562" s="48">
        <v>1478.8300000000002</v>
      </c>
      <c r="M2562" s="48">
        <v>2777.26</v>
      </c>
    </row>
    <row r="2563" spans="1:13" ht="14.25" x14ac:dyDescent="0.2">
      <c r="A2563" s="42" t="s">
        <v>41</v>
      </c>
      <c r="B2563" s="42" t="s">
        <v>41</v>
      </c>
      <c r="C2563" s="43" t="s">
        <v>56</v>
      </c>
      <c r="D2563" s="43" t="s">
        <v>20</v>
      </c>
      <c r="E2563" s="45">
        <v>2020</v>
      </c>
      <c r="F2563" s="45" t="s">
        <v>66</v>
      </c>
      <c r="G2563" s="45" t="s">
        <v>186</v>
      </c>
      <c r="H2563" s="49" t="s">
        <v>129</v>
      </c>
      <c r="I2563" s="53" t="s">
        <v>493</v>
      </c>
      <c r="J2563" s="45" t="s">
        <v>544</v>
      </c>
      <c r="K2563" s="45" t="s">
        <v>544</v>
      </c>
      <c r="L2563" s="48">
        <v>1478.8300000000002</v>
      </c>
      <c r="M2563" s="48">
        <v>2777.26</v>
      </c>
    </row>
    <row r="2564" spans="1:13" ht="14.25" x14ac:dyDescent="0.2">
      <c r="A2564" s="42" t="s">
        <v>41</v>
      </c>
      <c r="B2564" s="42" t="s">
        <v>41</v>
      </c>
      <c r="C2564" s="43" t="s">
        <v>56</v>
      </c>
      <c r="D2564" s="43" t="s">
        <v>20</v>
      </c>
      <c r="E2564" s="45">
        <v>2020</v>
      </c>
      <c r="F2564" s="45" t="s">
        <v>66</v>
      </c>
      <c r="G2564" s="45" t="s">
        <v>186</v>
      </c>
      <c r="H2564" s="49" t="s">
        <v>129</v>
      </c>
      <c r="I2564" s="53" t="s">
        <v>493</v>
      </c>
      <c r="J2564" s="45" t="s">
        <v>544</v>
      </c>
      <c r="K2564" s="45" t="s">
        <v>544</v>
      </c>
      <c r="L2564" s="48">
        <v>1478.8300000000002</v>
      </c>
      <c r="M2564" s="48">
        <v>2777.26</v>
      </c>
    </row>
    <row r="2565" spans="1:13" ht="14.25" x14ac:dyDescent="0.2">
      <c r="A2565" s="42" t="s">
        <v>41</v>
      </c>
      <c r="B2565" s="42" t="s">
        <v>41</v>
      </c>
      <c r="C2565" s="43" t="s">
        <v>56</v>
      </c>
      <c r="D2565" s="43" t="s">
        <v>20</v>
      </c>
      <c r="E2565" s="45">
        <v>2020</v>
      </c>
      <c r="F2565" s="45" t="s">
        <v>66</v>
      </c>
      <c r="G2565" s="45" t="s">
        <v>186</v>
      </c>
      <c r="H2565" s="45" t="s">
        <v>99</v>
      </c>
      <c r="I2565" s="43" t="s">
        <v>142</v>
      </c>
      <c r="J2565" s="45" t="s">
        <v>544</v>
      </c>
      <c r="K2565" s="45" t="s">
        <v>544</v>
      </c>
      <c r="L2565" s="48">
        <v>1995.7900000000002</v>
      </c>
      <c r="M2565" s="48">
        <v>3191.65</v>
      </c>
    </row>
    <row r="2566" spans="1:13" ht="14.25" x14ac:dyDescent="0.2">
      <c r="A2566" s="42" t="s">
        <v>41</v>
      </c>
      <c r="B2566" s="42" t="s">
        <v>41</v>
      </c>
      <c r="C2566" s="43" t="s">
        <v>56</v>
      </c>
      <c r="D2566" s="43" t="s">
        <v>20</v>
      </c>
      <c r="E2566" s="45">
        <v>2020</v>
      </c>
      <c r="F2566" s="45" t="s">
        <v>66</v>
      </c>
      <c r="G2566" s="45" t="s">
        <v>186</v>
      </c>
      <c r="H2566" s="45" t="s">
        <v>99</v>
      </c>
      <c r="I2566" s="43" t="s">
        <v>142</v>
      </c>
      <c r="J2566" s="45" t="s">
        <v>544</v>
      </c>
      <c r="K2566" s="45" t="s">
        <v>544</v>
      </c>
      <c r="L2566" s="48">
        <v>1995.7900000000002</v>
      </c>
      <c r="M2566" s="48">
        <v>3191.65</v>
      </c>
    </row>
    <row r="2567" spans="1:13" ht="14.25" x14ac:dyDescent="0.2">
      <c r="A2567" s="42" t="s">
        <v>41</v>
      </c>
      <c r="B2567" s="42" t="s">
        <v>41</v>
      </c>
      <c r="C2567" s="43" t="s">
        <v>56</v>
      </c>
      <c r="D2567" s="43" t="s">
        <v>20</v>
      </c>
      <c r="E2567" s="45">
        <v>2020</v>
      </c>
      <c r="F2567" s="45" t="s">
        <v>66</v>
      </c>
      <c r="G2567" s="45" t="s">
        <v>186</v>
      </c>
      <c r="H2567" s="45" t="s">
        <v>99</v>
      </c>
      <c r="I2567" s="43" t="s">
        <v>142</v>
      </c>
      <c r="J2567" s="45" t="s">
        <v>544</v>
      </c>
      <c r="K2567" s="45" t="s">
        <v>544</v>
      </c>
      <c r="L2567" s="48">
        <v>1995.7900000000002</v>
      </c>
      <c r="M2567" s="48">
        <v>3191.65</v>
      </c>
    </row>
    <row r="2568" spans="1:13" ht="14.25" x14ac:dyDescent="0.2">
      <c r="A2568" s="42" t="s">
        <v>41</v>
      </c>
      <c r="B2568" s="42" t="s">
        <v>41</v>
      </c>
      <c r="C2568" s="43" t="s">
        <v>56</v>
      </c>
      <c r="D2568" s="43" t="s">
        <v>20</v>
      </c>
      <c r="E2568" s="45">
        <v>2020</v>
      </c>
      <c r="F2568" s="45" t="s">
        <v>66</v>
      </c>
      <c r="G2568" s="45" t="s">
        <v>186</v>
      </c>
      <c r="H2568" s="45" t="s">
        <v>494</v>
      </c>
      <c r="I2568" s="43" t="s">
        <v>142</v>
      </c>
      <c r="J2568" s="45" t="s">
        <v>544</v>
      </c>
      <c r="K2568" s="45" t="s">
        <v>544</v>
      </c>
      <c r="L2568" s="48">
        <v>1995.7900000000002</v>
      </c>
      <c r="M2568" s="48">
        <v>3191.65</v>
      </c>
    </row>
    <row r="2569" spans="1:13" ht="14.25" x14ac:dyDescent="0.2">
      <c r="A2569" s="42" t="s">
        <v>41</v>
      </c>
      <c r="B2569" s="42" t="s">
        <v>41</v>
      </c>
      <c r="C2569" s="43" t="s">
        <v>56</v>
      </c>
      <c r="D2569" s="43" t="s">
        <v>20</v>
      </c>
      <c r="E2569" s="45">
        <v>2020</v>
      </c>
      <c r="F2569" s="45" t="s">
        <v>66</v>
      </c>
      <c r="G2569" s="45" t="s">
        <v>186</v>
      </c>
      <c r="H2569" s="45" t="s">
        <v>99</v>
      </c>
      <c r="I2569" s="43" t="s">
        <v>142</v>
      </c>
      <c r="J2569" s="45" t="s">
        <v>544</v>
      </c>
      <c r="K2569" s="45" t="s">
        <v>544</v>
      </c>
      <c r="L2569" s="48">
        <v>1995.7900000000002</v>
      </c>
      <c r="M2569" s="48">
        <v>3191.65</v>
      </c>
    </row>
    <row r="2570" spans="1:13" ht="14.25" x14ac:dyDescent="0.2">
      <c r="A2570" s="42" t="s">
        <v>41</v>
      </c>
      <c r="B2570" s="42" t="s">
        <v>41</v>
      </c>
      <c r="C2570" s="43" t="s">
        <v>56</v>
      </c>
      <c r="D2570" s="43" t="s">
        <v>20</v>
      </c>
      <c r="E2570" s="45">
        <v>2020</v>
      </c>
      <c r="F2570" s="45" t="s">
        <v>66</v>
      </c>
      <c r="G2570" s="45" t="s">
        <v>186</v>
      </c>
      <c r="H2570" s="45" t="s">
        <v>99</v>
      </c>
      <c r="I2570" s="43" t="s">
        <v>142</v>
      </c>
      <c r="J2570" s="45" t="s">
        <v>544</v>
      </c>
      <c r="K2570" s="45" t="s">
        <v>544</v>
      </c>
      <c r="L2570" s="48">
        <v>1995.7900000000002</v>
      </c>
      <c r="M2570" s="48">
        <v>3191.65</v>
      </c>
    </row>
    <row r="2571" spans="1:13" ht="14.25" x14ac:dyDescent="0.2">
      <c r="A2571" s="42" t="s">
        <v>41</v>
      </c>
      <c r="B2571" s="42" t="s">
        <v>41</v>
      </c>
      <c r="C2571" s="43" t="s">
        <v>56</v>
      </c>
      <c r="D2571" s="43" t="s">
        <v>20</v>
      </c>
      <c r="E2571" s="45">
        <v>2020</v>
      </c>
      <c r="F2571" s="45" t="s">
        <v>66</v>
      </c>
      <c r="G2571" s="45" t="s">
        <v>186</v>
      </c>
      <c r="H2571" s="45" t="s">
        <v>129</v>
      </c>
      <c r="I2571" s="43" t="s">
        <v>142</v>
      </c>
      <c r="J2571" s="45" t="s">
        <v>544</v>
      </c>
      <c r="K2571" s="45" t="s">
        <v>544</v>
      </c>
      <c r="L2571" s="48">
        <v>1478.8300000000002</v>
      </c>
      <c r="M2571" s="48">
        <v>2777.26</v>
      </c>
    </row>
    <row r="2572" spans="1:13" ht="14.25" x14ac:dyDescent="0.2">
      <c r="A2572" s="42" t="s">
        <v>41</v>
      </c>
      <c r="B2572" s="42" t="s">
        <v>41</v>
      </c>
      <c r="C2572" s="43" t="s">
        <v>56</v>
      </c>
      <c r="D2572" s="43" t="s">
        <v>20</v>
      </c>
      <c r="E2572" s="45">
        <v>2020</v>
      </c>
      <c r="F2572" s="45" t="s">
        <v>66</v>
      </c>
      <c r="G2572" s="45" t="s">
        <v>186</v>
      </c>
      <c r="H2572" s="45" t="s">
        <v>99</v>
      </c>
      <c r="I2572" s="43" t="s">
        <v>142</v>
      </c>
      <c r="J2572" s="45" t="s">
        <v>544</v>
      </c>
      <c r="K2572" s="45" t="s">
        <v>544</v>
      </c>
      <c r="L2572" s="48">
        <v>1995.7900000000002</v>
      </c>
      <c r="M2572" s="48">
        <v>3191.65</v>
      </c>
    </row>
    <row r="2573" spans="1:13" ht="14.25" x14ac:dyDescent="0.2">
      <c r="A2573" s="42" t="s">
        <v>41</v>
      </c>
      <c r="B2573" s="42" t="s">
        <v>41</v>
      </c>
      <c r="C2573" s="43" t="s">
        <v>56</v>
      </c>
      <c r="D2573" s="43" t="s">
        <v>20</v>
      </c>
      <c r="E2573" s="45">
        <v>2020</v>
      </c>
      <c r="F2573" s="45" t="s">
        <v>66</v>
      </c>
      <c r="G2573" s="45" t="s">
        <v>186</v>
      </c>
      <c r="H2573" s="45" t="s">
        <v>99</v>
      </c>
      <c r="I2573" s="43" t="s">
        <v>142</v>
      </c>
      <c r="J2573" s="45" t="s">
        <v>544</v>
      </c>
      <c r="K2573" s="45" t="s">
        <v>544</v>
      </c>
      <c r="L2573" s="48">
        <v>1995.7900000000002</v>
      </c>
      <c r="M2573" s="48">
        <v>3191.65</v>
      </c>
    </row>
    <row r="2574" spans="1:13" ht="14.25" x14ac:dyDescent="0.2">
      <c r="A2574" s="42" t="s">
        <v>41</v>
      </c>
      <c r="B2574" s="42" t="s">
        <v>41</v>
      </c>
      <c r="C2574" s="43" t="s">
        <v>56</v>
      </c>
      <c r="D2574" s="43" t="s">
        <v>20</v>
      </c>
      <c r="E2574" s="45">
        <v>2020</v>
      </c>
      <c r="F2574" s="45" t="s">
        <v>66</v>
      </c>
      <c r="G2574" s="45" t="s">
        <v>186</v>
      </c>
      <c r="H2574" s="45" t="s">
        <v>129</v>
      </c>
      <c r="I2574" s="43" t="s">
        <v>142</v>
      </c>
      <c r="J2574" s="45" t="s">
        <v>544</v>
      </c>
      <c r="K2574" s="45" t="s">
        <v>544</v>
      </c>
      <c r="L2574" s="48">
        <v>1478.8300000000002</v>
      </c>
      <c r="M2574" s="48">
        <v>2777.26</v>
      </c>
    </row>
    <row r="2575" spans="1:13" ht="14.25" x14ac:dyDescent="0.2">
      <c r="A2575" s="42" t="s">
        <v>41</v>
      </c>
      <c r="B2575" s="42" t="s">
        <v>41</v>
      </c>
      <c r="C2575" s="43" t="s">
        <v>56</v>
      </c>
      <c r="D2575" s="43" t="s">
        <v>20</v>
      </c>
      <c r="E2575" s="45">
        <v>2020</v>
      </c>
      <c r="F2575" s="45" t="s">
        <v>66</v>
      </c>
      <c r="G2575" s="45" t="s">
        <v>186</v>
      </c>
      <c r="H2575" s="45" t="s">
        <v>257</v>
      </c>
      <c r="I2575" s="43" t="s">
        <v>142</v>
      </c>
      <c r="J2575" s="45" t="s">
        <v>544</v>
      </c>
      <c r="K2575" s="45" t="s">
        <v>544</v>
      </c>
      <c r="L2575" s="48">
        <v>1236.43</v>
      </c>
      <c r="M2575" s="48">
        <v>2582.9500000000003</v>
      </c>
    </row>
    <row r="2576" spans="1:13" ht="14.25" x14ac:dyDescent="0.2">
      <c r="A2576" s="42" t="s">
        <v>41</v>
      </c>
      <c r="B2576" s="42" t="s">
        <v>41</v>
      </c>
      <c r="C2576" s="43" t="s">
        <v>56</v>
      </c>
      <c r="D2576" s="43" t="s">
        <v>20</v>
      </c>
      <c r="E2576" s="45">
        <v>2020</v>
      </c>
      <c r="F2576" s="45" t="s">
        <v>66</v>
      </c>
      <c r="G2576" s="45" t="s">
        <v>186</v>
      </c>
      <c r="H2576" s="49" t="s">
        <v>129</v>
      </c>
      <c r="I2576" s="43" t="s">
        <v>493</v>
      </c>
      <c r="J2576" s="45" t="s">
        <v>544</v>
      </c>
      <c r="K2576" s="45" t="s">
        <v>544</v>
      </c>
      <c r="L2576" s="48">
        <v>1478.8300000000002</v>
      </c>
      <c r="M2576" s="48">
        <v>2777.26</v>
      </c>
    </row>
    <row r="2577" spans="1:13" ht="14.25" x14ac:dyDescent="0.2">
      <c r="A2577" s="42" t="s">
        <v>41</v>
      </c>
      <c r="B2577" s="42" t="s">
        <v>41</v>
      </c>
      <c r="C2577" s="43" t="s">
        <v>56</v>
      </c>
      <c r="D2577" s="43" t="s">
        <v>20</v>
      </c>
      <c r="E2577" s="45">
        <v>2020</v>
      </c>
      <c r="F2577" s="45" t="s">
        <v>66</v>
      </c>
      <c r="G2577" s="45" t="s">
        <v>186</v>
      </c>
      <c r="H2577" s="45" t="s">
        <v>129</v>
      </c>
      <c r="I2577" s="43" t="s">
        <v>142</v>
      </c>
      <c r="J2577" s="45" t="s">
        <v>544</v>
      </c>
      <c r="K2577" s="45" t="s">
        <v>544</v>
      </c>
      <c r="L2577" s="48">
        <v>1478.8300000000002</v>
      </c>
      <c r="M2577" s="48">
        <v>2777.26</v>
      </c>
    </row>
    <row r="2578" spans="1:13" ht="14.25" x14ac:dyDescent="0.2">
      <c r="A2578" s="42" t="s">
        <v>41</v>
      </c>
      <c r="B2578" s="42" t="s">
        <v>41</v>
      </c>
      <c r="C2578" s="43" t="s">
        <v>56</v>
      </c>
      <c r="D2578" s="43" t="s">
        <v>20</v>
      </c>
      <c r="E2578" s="45">
        <v>2020</v>
      </c>
      <c r="F2578" s="45" t="s">
        <v>66</v>
      </c>
      <c r="G2578" s="45" t="s">
        <v>186</v>
      </c>
      <c r="H2578" s="45" t="s">
        <v>129</v>
      </c>
      <c r="I2578" s="43" t="s">
        <v>142</v>
      </c>
      <c r="J2578" s="45" t="s">
        <v>544</v>
      </c>
      <c r="K2578" s="45" t="s">
        <v>544</v>
      </c>
      <c r="L2578" s="48">
        <v>1995.7900000000002</v>
      </c>
      <c r="M2578" s="48">
        <v>2777.26</v>
      </c>
    </row>
    <row r="2579" spans="1:13" ht="14.25" x14ac:dyDescent="0.2">
      <c r="A2579" s="42" t="s">
        <v>41</v>
      </c>
      <c r="B2579" s="42" t="s">
        <v>41</v>
      </c>
      <c r="C2579" s="43" t="s">
        <v>56</v>
      </c>
      <c r="D2579" s="43" t="s">
        <v>20</v>
      </c>
      <c r="E2579" s="45">
        <v>2020</v>
      </c>
      <c r="F2579" s="45" t="s">
        <v>66</v>
      </c>
      <c r="G2579" s="45" t="s">
        <v>186</v>
      </c>
      <c r="H2579" s="45" t="s">
        <v>257</v>
      </c>
      <c r="I2579" s="43" t="s">
        <v>142</v>
      </c>
      <c r="J2579" s="45" t="s">
        <v>544</v>
      </c>
      <c r="K2579" s="45" t="s">
        <v>544</v>
      </c>
      <c r="L2579" s="48">
        <v>1478.8300000000002</v>
      </c>
      <c r="M2579" s="48">
        <v>2777.26</v>
      </c>
    </row>
    <row r="2580" spans="1:13" ht="14.25" x14ac:dyDescent="0.2">
      <c r="A2580" s="42" t="s">
        <v>41</v>
      </c>
      <c r="B2580" s="42" t="s">
        <v>41</v>
      </c>
      <c r="C2580" s="43" t="s">
        <v>56</v>
      </c>
      <c r="D2580" s="43" t="s">
        <v>20</v>
      </c>
      <c r="E2580" s="45">
        <v>2020</v>
      </c>
      <c r="F2580" s="45" t="s">
        <v>66</v>
      </c>
      <c r="G2580" s="45" t="s">
        <v>186</v>
      </c>
      <c r="H2580" s="45" t="s">
        <v>257</v>
      </c>
      <c r="I2580" s="43" t="s">
        <v>142</v>
      </c>
      <c r="J2580" s="45" t="s">
        <v>544</v>
      </c>
      <c r="K2580" s="45" t="s">
        <v>544</v>
      </c>
      <c r="L2580" s="48">
        <v>1236.43</v>
      </c>
      <c r="M2580" s="48">
        <v>2582.9500000000003</v>
      </c>
    </row>
    <row r="2581" spans="1:13" ht="14.25" x14ac:dyDescent="0.2">
      <c r="A2581" s="42" t="s">
        <v>41</v>
      </c>
      <c r="B2581" s="42" t="s">
        <v>41</v>
      </c>
      <c r="C2581" s="43" t="s">
        <v>56</v>
      </c>
      <c r="D2581" s="43" t="s">
        <v>20</v>
      </c>
      <c r="E2581" s="45">
        <v>2020</v>
      </c>
      <c r="F2581" s="45" t="s">
        <v>66</v>
      </c>
      <c r="G2581" s="45" t="s">
        <v>186</v>
      </c>
      <c r="H2581" s="45" t="s">
        <v>88</v>
      </c>
      <c r="I2581" s="43" t="s">
        <v>142</v>
      </c>
      <c r="J2581" s="45" t="s">
        <v>544</v>
      </c>
      <c r="K2581" s="45" t="s">
        <v>544</v>
      </c>
      <c r="L2581" s="48">
        <v>2334.39</v>
      </c>
      <c r="M2581" s="48">
        <v>3191.65</v>
      </c>
    </row>
    <row r="2582" spans="1:13" ht="14.25" x14ac:dyDescent="0.2">
      <c r="A2582" s="42" t="s">
        <v>41</v>
      </c>
      <c r="B2582" s="42" t="s">
        <v>41</v>
      </c>
      <c r="C2582" s="43" t="s">
        <v>56</v>
      </c>
      <c r="D2582" s="43" t="s">
        <v>20</v>
      </c>
      <c r="E2582" s="45">
        <v>2020</v>
      </c>
      <c r="F2582" s="45" t="s">
        <v>66</v>
      </c>
      <c r="G2582" s="45" t="s">
        <v>186</v>
      </c>
      <c r="H2582" s="45" t="s">
        <v>129</v>
      </c>
      <c r="I2582" s="43" t="s">
        <v>142</v>
      </c>
      <c r="J2582" s="45" t="s">
        <v>544</v>
      </c>
      <c r="K2582" s="45" t="s">
        <v>544</v>
      </c>
      <c r="L2582" s="48">
        <v>1995.7900000000002</v>
      </c>
      <c r="M2582" s="48">
        <v>3191.65</v>
      </c>
    </row>
    <row r="2583" spans="1:13" ht="14.25" x14ac:dyDescent="0.2">
      <c r="A2583" s="42" t="s">
        <v>41</v>
      </c>
      <c r="B2583" s="42" t="s">
        <v>41</v>
      </c>
      <c r="C2583" s="43" t="s">
        <v>56</v>
      </c>
      <c r="D2583" s="43" t="s">
        <v>20</v>
      </c>
      <c r="E2583" s="45">
        <v>2020</v>
      </c>
      <c r="F2583" s="45" t="s">
        <v>66</v>
      </c>
      <c r="G2583" s="45" t="s">
        <v>186</v>
      </c>
      <c r="H2583" s="45" t="s">
        <v>129</v>
      </c>
      <c r="I2583" s="43" t="s">
        <v>142</v>
      </c>
      <c r="J2583" s="45" t="s">
        <v>544</v>
      </c>
      <c r="K2583" s="45" t="s">
        <v>544</v>
      </c>
      <c r="L2583" s="48">
        <v>1478.8300000000002</v>
      </c>
      <c r="M2583" s="48">
        <v>2777.26</v>
      </c>
    </row>
    <row r="2584" spans="1:13" ht="14.25" x14ac:dyDescent="0.2">
      <c r="A2584" s="42" t="s">
        <v>41</v>
      </c>
      <c r="B2584" s="42" t="s">
        <v>41</v>
      </c>
      <c r="C2584" s="43" t="s">
        <v>56</v>
      </c>
      <c r="D2584" s="43" t="s">
        <v>20</v>
      </c>
      <c r="E2584" s="45">
        <v>2020</v>
      </c>
      <c r="F2584" s="45" t="s">
        <v>66</v>
      </c>
      <c r="G2584" s="45" t="s">
        <v>186</v>
      </c>
      <c r="H2584" s="45" t="s">
        <v>99</v>
      </c>
      <c r="I2584" s="43" t="s">
        <v>142</v>
      </c>
      <c r="J2584" s="45" t="s">
        <v>544</v>
      </c>
      <c r="K2584" s="45" t="s">
        <v>544</v>
      </c>
      <c r="L2584" s="48">
        <v>1995.7900000000002</v>
      </c>
      <c r="M2584" s="48">
        <v>3191.65</v>
      </c>
    </row>
    <row r="2585" spans="1:13" ht="14.25" x14ac:dyDescent="0.2">
      <c r="A2585" s="42" t="s">
        <v>41</v>
      </c>
      <c r="B2585" s="42" t="s">
        <v>41</v>
      </c>
      <c r="C2585" s="43" t="s">
        <v>56</v>
      </c>
      <c r="D2585" s="43" t="s">
        <v>20</v>
      </c>
      <c r="E2585" s="45">
        <v>2020</v>
      </c>
      <c r="F2585" s="45" t="s">
        <v>66</v>
      </c>
      <c r="G2585" s="45" t="s">
        <v>186</v>
      </c>
      <c r="H2585" s="45" t="s">
        <v>129</v>
      </c>
      <c r="I2585" s="43" t="s">
        <v>142</v>
      </c>
      <c r="J2585" s="45" t="s">
        <v>544</v>
      </c>
      <c r="K2585" s="45" t="s">
        <v>544</v>
      </c>
      <c r="L2585" s="48">
        <v>1478.8300000000002</v>
      </c>
      <c r="M2585" s="48">
        <v>2777.26</v>
      </c>
    </row>
    <row r="2586" spans="1:13" ht="14.25" x14ac:dyDescent="0.2">
      <c r="A2586" s="42" t="s">
        <v>41</v>
      </c>
      <c r="B2586" s="42" t="s">
        <v>41</v>
      </c>
      <c r="C2586" s="43" t="s">
        <v>56</v>
      </c>
      <c r="D2586" s="43" t="s">
        <v>5</v>
      </c>
      <c r="E2586" s="45">
        <v>2020</v>
      </c>
      <c r="F2586" s="45" t="s">
        <v>61</v>
      </c>
      <c r="G2586" s="45" t="s">
        <v>102</v>
      </c>
      <c r="H2586" s="45" t="s">
        <v>129</v>
      </c>
      <c r="I2586" s="43" t="s">
        <v>148</v>
      </c>
      <c r="J2586" s="45" t="s">
        <v>544</v>
      </c>
      <c r="K2586" s="45" t="s">
        <v>544</v>
      </c>
      <c r="L2586" s="48">
        <v>1599</v>
      </c>
      <c r="M2586" s="48">
        <v>2144.64</v>
      </c>
    </row>
    <row r="2587" spans="1:13" ht="14.25" x14ac:dyDescent="0.2">
      <c r="A2587" s="42" t="s">
        <v>41</v>
      </c>
      <c r="B2587" s="42" t="s">
        <v>41</v>
      </c>
      <c r="C2587" s="43" t="s">
        <v>56</v>
      </c>
      <c r="D2587" s="43" t="s">
        <v>5</v>
      </c>
      <c r="E2587" s="45">
        <v>2020</v>
      </c>
      <c r="F2587" s="45" t="s">
        <v>61</v>
      </c>
      <c r="G2587" s="45" t="s">
        <v>102</v>
      </c>
      <c r="H2587" s="45" t="s">
        <v>129</v>
      </c>
      <c r="I2587" s="43" t="s">
        <v>148</v>
      </c>
      <c r="J2587" s="45" t="s">
        <v>544</v>
      </c>
      <c r="K2587" s="45" t="s">
        <v>544</v>
      </c>
      <c r="L2587" s="48">
        <v>1599</v>
      </c>
      <c r="M2587" s="48">
        <v>2144.64</v>
      </c>
    </row>
    <row r="2588" spans="1:13" ht="14.25" x14ac:dyDescent="0.2">
      <c r="A2588" s="42" t="s">
        <v>41</v>
      </c>
      <c r="B2588" s="42" t="s">
        <v>41</v>
      </c>
      <c r="C2588" s="43" t="s">
        <v>56</v>
      </c>
      <c r="D2588" s="43" t="s">
        <v>5</v>
      </c>
      <c r="E2588" s="45">
        <v>2020</v>
      </c>
      <c r="F2588" s="45" t="s">
        <v>61</v>
      </c>
      <c r="G2588" s="45" t="s">
        <v>102</v>
      </c>
      <c r="H2588" s="45" t="s">
        <v>129</v>
      </c>
      <c r="I2588" s="43" t="s">
        <v>296</v>
      </c>
      <c r="J2588" s="45" t="s">
        <v>544</v>
      </c>
      <c r="K2588" s="45" t="s">
        <v>544</v>
      </c>
      <c r="L2588" s="48">
        <v>1599</v>
      </c>
      <c r="M2588" s="48">
        <v>2144.64</v>
      </c>
    </row>
    <row r="2589" spans="1:13" ht="14.25" x14ac:dyDescent="0.2">
      <c r="A2589" s="42" t="s">
        <v>41</v>
      </c>
      <c r="B2589" s="42" t="s">
        <v>41</v>
      </c>
      <c r="C2589" s="43" t="s">
        <v>56</v>
      </c>
      <c r="D2589" s="43" t="s">
        <v>5</v>
      </c>
      <c r="E2589" s="45">
        <v>2020</v>
      </c>
      <c r="F2589" s="45" t="s">
        <v>61</v>
      </c>
      <c r="G2589" s="45" t="s">
        <v>102</v>
      </c>
      <c r="H2589" s="45" t="s">
        <v>129</v>
      </c>
      <c r="I2589" s="43" t="s">
        <v>144</v>
      </c>
      <c r="J2589" s="45" t="s">
        <v>544</v>
      </c>
      <c r="K2589" s="45" t="s">
        <v>544</v>
      </c>
      <c r="L2589" s="48">
        <v>1599</v>
      </c>
      <c r="M2589" s="48">
        <v>2144.64</v>
      </c>
    </row>
    <row r="2590" spans="1:13" ht="14.25" x14ac:dyDescent="0.2">
      <c r="A2590" s="42" t="s">
        <v>41</v>
      </c>
      <c r="B2590" s="42" t="s">
        <v>41</v>
      </c>
      <c r="C2590" s="43" t="s">
        <v>56</v>
      </c>
      <c r="D2590" s="43" t="s">
        <v>5</v>
      </c>
      <c r="E2590" s="45">
        <v>2020</v>
      </c>
      <c r="F2590" s="45" t="s">
        <v>61</v>
      </c>
      <c r="G2590" s="45" t="s">
        <v>102</v>
      </c>
      <c r="H2590" s="45" t="s">
        <v>129</v>
      </c>
      <c r="I2590" s="43" t="s">
        <v>148</v>
      </c>
      <c r="J2590" s="45" t="s">
        <v>544</v>
      </c>
      <c r="K2590" s="45" t="s">
        <v>544</v>
      </c>
      <c r="L2590" s="48">
        <v>1599</v>
      </c>
      <c r="M2590" s="48">
        <v>2144.64</v>
      </c>
    </row>
    <row r="2591" spans="1:13" ht="14.25" x14ac:dyDescent="0.2">
      <c r="A2591" s="42" t="s">
        <v>41</v>
      </c>
      <c r="B2591" s="42" t="s">
        <v>41</v>
      </c>
      <c r="C2591" s="43" t="s">
        <v>56</v>
      </c>
      <c r="D2591" s="43" t="s">
        <v>5</v>
      </c>
      <c r="E2591" s="45">
        <v>2020</v>
      </c>
      <c r="F2591" s="45" t="s">
        <v>61</v>
      </c>
      <c r="G2591" s="45" t="s">
        <v>102</v>
      </c>
      <c r="H2591" s="45" t="s">
        <v>495</v>
      </c>
      <c r="I2591" s="43" t="s">
        <v>296</v>
      </c>
      <c r="J2591" s="45" t="s">
        <v>544</v>
      </c>
      <c r="K2591" s="45" t="s">
        <v>544</v>
      </c>
      <c r="L2591" s="48">
        <v>1066</v>
      </c>
      <c r="M2591" s="48">
        <v>2847.3</v>
      </c>
    </row>
    <row r="2592" spans="1:13" ht="14.25" x14ac:dyDescent="0.2">
      <c r="A2592" s="42" t="s">
        <v>41</v>
      </c>
      <c r="B2592" s="42" t="s">
        <v>41</v>
      </c>
      <c r="C2592" s="43" t="s">
        <v>56</v>
      </c>
      <c r="D2592" s="43" t="s">
        <v>5</v>
      </c>
      <c r="E2592" s="45">
        <v>2020</v>
      </c>
      <c r="F2592" s="45" t="s">
        <v>61</v>
      </c>
      <c r="G2592" s="45" t="s">
        <v>102</v>
      </c>
      <c r="H2592" s="45" t="s">
        <v>257</v>
      </c>
      <c r="I2592" s="43" t="s">
        <v>148</v>
      </c>
      <c r="J2592" s="45" t="s">
        <v>544</v>
      </c>
      <c r="K2592" s="45" t="s">
        <v>544</v>
      </c>
      <c r="L2592" s="48">
        <v>1599</v>
      </c>
      <c r="M2592" s="48">
        <v>3028.16</v>
      </c>
    </row>
    <row r="2593" spans="1:13" ht="14.25" x14ac:dyDescent="0.2">
      <c r="A2593" s="42" t="s">
        <v>41</v>
      </c>
      <c r="B2593" s="42" t="s">
        <v>41</v>
      </c>
      <c r="C2593" s="43" t="s">
        <v>56</v>
      </c>
      <c r="D2593" s="43" t="s">
        <v>5</v>
      </c>
      <c r="E2593" s="45">
        <v>2020</v>
      </c>
      <c r="F2593" s="45" t="s">
        <v>61</v>
      </c>
      <c r="G2593" s="45" t="s">
        <v>102</v>
      </c>
      <c r="H2593" s="45" t="s">
        <v>99</v>
      </c>
      <c r="I2593" s="43" t="s">
        <v>144</v>
      </c>
      <c r="J2593" s="45" t="s">
        <v>544</v>
      </c>
      <c r="K2593" s="45" t="s">
        <v>544</v>
      </c>
      <c r="L2593" s="48">
        <v>1066</v>
      </c>
      <c r="M2593" s="48">
        <v>2847.3</v>
      </c>
    </row>
    <row r="2594" spans="1:13" ht="14.25" x14ac:dyDescent="0.2">
      <c r="A2594" s="42" t="s">
        <v>41</v>
      </c>
      <c r="B2594" s="42" t="s">
        <v>41</v>
      </c>
      <c r="C2594" s="43" t="s">
        <v>56</v>
      </c>
      <c r="D2594" s="43" t="s">
        <v>5</v>
      </c>
      <c r="E2594" s="45">
        <v>2020</v>
      </c>
      <c r="F2594" s="45" t="s">
        <v>61</v>
      </c>
      <c r="G2594" s="45" t="s">
        <v>102</v>
      </c>
      <c r="H2594" s="45" t="s">
        <v>99</v>
      </c>
      <c r="I2594" s="43" t="s">
        <v>148</v>
      </c>
      <c r="J2594" s="45" t="s">
        <v>544</v>
      </c>
      <c r="K2594" s="45" t="s">
        <v>544</v>
      </c>
      <c r="L2594" s="48">
        <v>1066</v>
      </c>
      <c r="M2594" s="48">
        <v>2847.3</v>
      </c>
    </row>
    <row r="2595" spans="1:13" ht="14.25" x14ac:dyDescent="0.2">
      <c r="A2595" s="42" t="s">
        <v>41</v>
      </c>
      <c r="B2595" s="42" t="s">
        <v>41</v>
      </c>
      <c r="C2595" s="43" t="s">
        <v>56</v>
      </c>
      <c r="D2595" s="43" t="s">
        <v>5</v>
      </c>
      <c r="E2595" s="45">
        <v>2020</v>
      </c>
      <c r="F2595" s="45" t="s">
        <v>61</v>
      </c>
      <c r="G2595" s="45" t="s">
        <v>102</v>
      </c>
      <c r="H2595" s="45" t="s">
        <v>99</v>
      </c>
      <c r="I2595" s="43" t="s">
        <v>148</v>
      </c>
      <c r="J2595" s="45" t="s">
        <v>544</v>
      </c>
      <c r="K2595" s="45" t="s">
        <v>544</v>
      </c>
      <c r="L2595" s="48">
        <v>1066</v>
      </c>
      <c r="M2595" s="48">
        <v>2847.3</v>
      </c>
    </row>
    <row r="2596" spans="1:13" ht="14.25" x14ac:dyDescent="0.2">
      <c r="A2596" s="42" t="s">
        <v>41</v>
      </c>
      <c r="B2596" s="42" t="s">
        <v>41</v>
      </c>
      <c r="C2596" s="43" t="s">
        <v>56</v>
      </c>
      <c r="D2596" s="43" t="s">
        <v>5</v>
      </c>
      <c r="E2596" s="45">
        <v>2020</v>
      </c>
      <c r="F2596" s="45" t="s">
        <v>61</v>
      </c>
      <c r="G2596" s="45" t="s">
        <v>102</v>
      </c>
      <c r="H2596" s="45" t="s">
        <v>129</v>
      </c>
      <c r="I2596" s="43" t="s">
        <v>144</v>
      </c>
      <c r="J2596" s="45" t="s">
        <v>544</v>
      </c>
      <c r="K2596" s="45" t="s">
        <v>544</v>
      </c>
      <c r="L2596" s="48">
        <v>1599</v>
      </c>
      <c r="M2596" s="48">
        <v>2144.64</v>
      </c>
    </row>
    <row r="2597" spans="1:13" ht="14.25" x14ac:dyDescent="0.2">
      <c r="A2597" s="42" t="s">
        <v>41</v>
      </c>
      <c r="B2597" s="42" t="s">
        <v>41</v>
      </c>
      <c r="C2597" s="43" t="s">
        <v>56</v>
      </c>
      <c r="D2597" s="43" t="s">
        <v>5</v>
      </c>
      <c r="E2597" s="45">
        <v>2020</v>
      </c>
      <c r="F2597" s="45" t="s">
        <v>61</v>
      </c>
      <c r="G2597" s="45" t="s">
        <v>102</v>
      </c>
      <c r="H2597" s="45" t="s">
        <v>129</v>
      </c>
      <c r="I2597" s="43" t="s">
        <v>144</v>
      </c>
      <c r="J2597" s="45" t="s">
        <v>544</v>
      </c>
      <c r="K2597" s="45" t="s">
        <v>544</v>
      </c>
      <c r="L2597" s="48">
        <v>1599</v>
      </c>
      <c r="M2597" s="48">
        <v>2144.64</v>
      </c>
    </row>
    <row r="2598" spans="1:13" ht="14.25" x14ac:dyDescent="0.2">
      <c r="A2598" s="42" t="s">
        <v>41</v>
      </c>
      <c r="B2598" s="42" t="s">
        <v>41</v>
      </c>
      <c r="C2598" s="43" t="s">
        <v>56</v>
      </c>
      <c r="D2598" s="43" t="s">
        <v>5</v>
      </c>
      <c r="E2598" s="45">
        <v>2020</v>
      </c>
      <c r="F2598" s="45" t="s">
        <v>61</v>
      </c>
      <c r="G2598" s="45" t="s">
        <v>102</v>
      </c>
      <c r="H2598" s="45" t="s">
        <v>129</v>
      </c>
      <c r="I2598" s="43" t="s">
        <v>148</v>
      </c>
      <c r="J2598" s="45" t="s">
        <v>544</v>
      </c>
      <c r="K2598" s="45" t="s">
        <v>544</v>
      </c>
      <c r="L2598" s="48">
        <v>1599</v>
      </c>
      <c r="M2598" s="48">
        <v>2144.64</v>
      </c>
    </row>
    <row r="2599" spans="1:13" ht="14.25" x14ac:dyDescent="0.2">
      <c r="A2599" s="42" t="s">
        <v>41</v>
      </c>
      <c r="B2599" s="42" t="s">
        <v>41</v>
      </c>
      <c r="C2599" s="43" t="s">
        <v>56</v>
      </c>
      <c r="D2599" s="43" t="s">
        <v>5</v>
      </c>
      <c r="E2599" s="45">
        <v>2020</v>
      </c>
      <c r="F2599" s="45" t="s">
        <v>61</v>
      </c>
      <c r="G2599" s="45" t="s">
        <v>102</v>
      </c>
      <c r="H2599" s="45" t="s">
        <v>257</v>
      </c>
      <c r="I2599" s="43" t="s">
        <v>144</v>
      </c>
      <c r="J2599" s="45" t="s">
        <v>544</v>
      </c>
      <c r="K2599" s="45" t="s">
        <v>544</v>
      </c>
      <c r="L2599" s="48">
        <v>1599</v>
      </c>
      <c r="M2599" s="48">
        <v>3028.16</v>
      </c>
    </row>
    <row r="2600" spans="1:13" ht="14.25" x14ac:dyDescent="0.2">
      <c r="A2600" s="42" t="s">
        <v>41</v>
      </c>
      <c r="B2600" s="42" t="s">
        <v>41</v>
      </c>
      <c r="C2600" s="43" t="s">
        <v>56</v>
      </c>
      <c r="D2600" s="43" t="s">
        <v>5</v>
      </c>
      <c r="E2600" s="45">
        <v>2020</v>
      </c>
      <c r="F2600" s="45" t="s">
        <v>61</v>
      </c>
      <c r="G2600" s="45" t="s">
        <v>102</v>
      </c>
      <c r="H2600" s="45" t="s">
        <v>257</v>
      </c>
      <c r="I2600" s="43" t="s">
        <v>550</v>
      </c>
      <c r="J2600" s="45" t="s">
        <v>544</v>
      </c>
      <c r="K2600" s="45" t="s">
        <v>544</v>
      </c>
      <c r="L2600" s="48">
        <v>1599</v>
      </c>
      <c r="M2600" s="48">
        <v>3028.16</v>
      </c>
    </row>
    <row r="2601" spans="1:13" ht="14.25" x14ac:dyDescent="0.2">
      <c r="A2601" s="42" t="s">
        <v>41</v>
      </c>
      <c r="B2601" s="42" t="s">
        <v>41</v>
      </c>
      <c r="C2601" s="43" t="s">
        <v>56</v>
      </c>
      <c r="D2601" s="43" t="s">
        <v>5</v>
      </c>
      <c r="E2601" s="45">
        <v>2020</v>
      </c>
      <c r="F2601" s="45" t="s">
        <v>61</v>
      </c>
      <c r="G2601" s="45" t="s">
        <v>102</v>
      </c>
      <c r="H2601" s="45" t="s">
        <v>257</v>
      </c>
      <c r="I2601" s="43" t="s">
        <v>144</v>
      </c>
      <c r="J2601" s="45" t="s">
        <v>544</v>
      </c>
      <c r="K2601" s="45" t="s">
        <v>544</v>
      </c>
      <c r="L2601" s="48">
        <v>1599</v>
      </c>
      <c r="M2601" s="48">
        <v>3028.16</v>
      </c>
    </row>
    <row r="2602" spans="1:13" ht="14.25" x14ac:dyDescent="0.2">
      <c r="A2602" s="42" t="s">
        <v>41</v>
      </c>
      <c r="B2602" s="42" t="s">
        <v>41</v>
      </c>
      <c r="C2602" s="43" t="s">
        <v>56</v>
      </c>
      <c r="D2602" s="43" t="s">
        <v>5</v>
      </c>
      <c r="E2602" s="45">
        <v>2020</v>
      </c>
      <c r="F2602" s="45" t="s">
        <v>61</v>
      </c>
      <c r="G2602" s="45" t="s">
        <v>102</v>
      </c>
      <c r="H2602" s="45" t="s">
        <v>99</v>
      </c>
      <c r="I2602" s="43" t="s">
        <v>144</v>
      </c>
      <c r="J2602" s="45" t="s">
        <v>544</v>
      </c>
      <c r="K2602" s="45" t="s">
        <v>544</v>
      </c>
      <c r="L2602" s="48">
        <v>1066</v>
      </c>
      <c r="M2602" s="48">
        <v>2847.3</v>
      </c>
    </row>
    <row r="2603" spans="1:13" ht="14.25" x14ac:dyDescent="0.2">
      <c r="A2603" s="42" t="s">
        <v>41</v>
      </c>
      <c r="B2603" s="42" t="s">
        <v>41</v>
      </c>
      <c r="C2603" s="43" t="s">
        <v>56</v>
      </c>
      <c r="D2603" s="43" t="s">
        <v>5</v>
      </c>
      <c r="E2603" s="45">
        <v>2020</v>
      </c>
      <c r="F2603" s="45" t="s">
        <v>61</v>
      </c>
      <c r="G2603" s="45" t="s">
        <v>102</v>
      </c>
      <c r="H2603" s="45" t="s">
        <v>129</v>
      </c>
      <c r="I2603" s="43" t="s">
        <v>148</v>
      </c>
      <c r="J2603" s="45" t="s">
        <v>544</v>
      </c>
      <c r="K2603" s="45" t="s">
        <v>544</v>
      </c>
      <c r="L2603" s="48">
        <v>1599</v>
      </c>
      <c r="M2603" s="48">
        <v>2144.64</v>
      </c>
    </row>
    <row r="2604" spans="1:13" ht="14.25" x14ac:dyDescent="0.2">
      <c r="A2604" s="42" t="s">
        <v>41</v>
      </c>
      <c r="B2604" s="42" t="s">
        <v>41</v>
      </c>
      <c r="C2604" s="43" t="s">
        <v>56</v>
      </c>
      <c r="D2604" s="43" t="s">
        <v>5</v>
      </c>
      <c r="E2604" s="45">
        <v>2020</v>
      </c>
      <c r="F2604" s="45" t="s">
        <v>61</v>
      </c>
      <c r="G2604" s="45" t="s">
        <v>102</v>
      </c>
      <c r="H2604" s="45" t="s">
        <v>257</v>
      </c>
      <c r="I2604" s="43" t="s">
        <v>144</v>
      </c>
      <c r="J2604" s="45" t="s">
        <v>544</v>
      </c>
      <c r="K2604" s="45" t="s">
        <v>544</v>
      </c>
      <c r="L2604" s="48">
        <v>1599</v>
      </c>
      <c r="M2604" s="48">
        <v>3028.16</v>
      </c>
    </row>
    <row r="2605" spans="1:13" ht="14.25" x14ac:dyDescent="0.2">
      <c r="A2605" s="42" t="s">
        <v>41</v>
      </c>
      <c r="B2605" s="42" t="s">
        <v>41</v>
      </c>
      <c r="C2605" s="43" t="s">
        <v>56</v>
      </c>
      <c r="D2605" s="43" t="s">
        <v>5</v>
      </c>
      <c r="E2605" s="45">
        <v>2020</v>
      </c>
      <c r="F2605" s="45" t="s">
        <v>61</v>
      </c>
      <c r="G2605" s="45" t="s">
        <v>102</v>
      </c>
      <c r="H2605" s="45" t="s">
        <v>129</v>
      </c>
      <c r="I2605" s="43" t="s">
        <v>148</v>
      </c>
      <c r="J2605" s="45" t="s">
        <v>544</v>
      </c>
      <c r="K2605" s="45" t="s">
        <v>544</v>
      </c>
      <c r="L2605" s="48">
        <v>1599</v>
      </c>
      <c r="M2605" s="48">
        <v>2144.64</v>
      </c>
    </row>
    <row r="2606" spans="1:13" ht="14.25" x14ac:dyDescent="0.2">
      <c r="A2606" s="42" t="s">
        <v>41</v>
      </c>
      <c r="B2606" s="42" t="s">
        <v>41</v>
      </c>
      <c r="C2606" s="43" t="s">
        <v>56</v>
      </c>
      <c r="D2606" s="43" t="s">
        <v>5</v>
      </c>
      <c r="E2606" s="45">
        <v>2020</v>
      </c>
      <c r="F2606" s="45" t="s">
        <v>61</v>
      </c>
      <c r="G2606" s="45" t="s">
        <v>102</v>
      </c>
      <c r="H2606" s="45" t="s">
        <v>129</v>
      </c>
      <c r="I2606" s="43" t="s">
        <v>148</v>
      </c>
      <c r="J2606" s="45" t="s">
        <v>544</v>
      </c>
      <c r="K2606" s="45" t="s">
        <v>544</v>
      </c>
      <c r="L2606" s="48">
        <v>1599</v>
      </c>
      <c r="M2606" s="48">
        <v>2144.64</v>
      </c>
    </row>
    <row r="2607" spans="1:13" ht="14.25" x14ac:dyDescent="0.2">
      <c r="A2607" s="42" t="s">
        <v>41</v>
      </c>
      <c r="B2607" s="42" t="s">
        <v>41</v>
      </c>
      <c r="C2607" s="43" t="s">
        <v>56</v>
      </c>
      <c r="D2607" s="43" t="s">
        <v>5</v>
      </c>
      <c r="E2607" s="45">
        <v>2020</v>
      </c>
      <c r="F2607" s="45" t="s">
        <v>61</v>
      </c>
      <c r="G2607" s="45" t="s">
        <v>102</v>
      </c>
      <c r="H2607" s="45" t="s">
        <v>495</v>
      </c>
      <c r="I2607" s="43" t="s">
        <v>148</v>
      </c>
      <c r="J2607" s="45" t="s">
        <v>544</v>
      </c>
      <c r="K2607" s="45" t="s">
        <v>544</v>
      </c>
      <c r="L2607" s="48">
        <v>1066</v>
      </c>
      <c r="M2607" s="48">
        <v>2847.3</v>
      </c>
    </row>
    <row r="2608" spans="1:13" ht="14.25" x14ac:dyDescent="0.2">
      <c r="A2608" s="42" t="s">
        <v>41</v>
      </c>
      <c r="B2608" s="42" t="s">
        <v>41</v>
      </c>
      <c r="C2608" s="43" t="s">
        <v>56</v>
      </c>
      <c r="D2608" s="43" t="s">
        <v>5</v>
      </c>
      <c r="E2608" s="45">
        <v>2020</v>
      </c>
      <c r="F2608" s="45" t="s">
        <v>61</v>
      </c>
      <c r="G2608" s="45" t="s">
        <v>102</v>
      </c>
      <c r="H2608" s="45" t="s">
        <v>257</v>
      </c>
      <c r="I2608" s="43" t="s">
        <v>148</v>
      </c>
      <c r="J2608" s="45" t="s">
        <v>544</v>
      </c>
      <c r="K2608" s="45" t="s">
        <v>544</v>
      </c>
      <c r="L2608" s="48">
        <v>1599</v>
      </c>
      <c r="M2608" s="48">
        <v>3028.16</v>
      </c>
    </row>
    <row r="2609" spans="1:13" ht="14.25" x14ac:dyDescent="0.2">
      <c r="A2609" s="42" t="s">
        <v>41</v>
      </c>
      <c r="B2609" s="42" t="s">
        <v>41</v>
      </c>
      <c r="C2609" s="43" t="s">
        <v>56</v>
      </c>
      <c r="D2609" s="43" t="s">
        <v>5</v>
      </c>
      <c r="E2609" s="45">
        <v>2020</v>
      </c>
      <c r="F2609" s="45" t="s">
        <v>61</v>
      </c>
      <c r="G2609" s="45" t="s">
        <v>102</v>
      </c>
      <c r="H2609" s="45" t="s">
        <v>257</v>
      </c>
      <c r="I2609" s="43" t="s">
        <v>323</v>
      </c>
      <c r="J2609" s="45" t="s">
        <v>544</v>
      </c>
      <c r="K2609" s="45" t="s">
        <v>544</v>
      </c>
      <c r="L2609" s="48">
        <v>1599</v>
      </c>
      <c r="M2609" s="48">
        <v>3028.16</v>
      </c>
    </row>
    <row r="2610" spans="1:13" ht="14.25" x14ac:dyDescent="0.2">
      <c r="A2610" s="42" t="s">
        <v>41</v>
      </c>
      <c r="B2610" s="42" t="s">
        <v>41</v>
      </c>
      <c r="C2610" s="43" t="s">
        <v>56</v>
      </c>
      <c r="D2610" s="43" t="s">
        <v>5</v>
      </c>
      <c r="E2610" s="45">
        <v>2020</v>
      </c>
      <c r="F2610" s="45" t="s">
        <v>61</v>
      </c>
      <c r="G2610" s="45" t="s">
        <v>102</v>
      </c>
      <c r="H2610" s="45" t="s">
        <v>257</v>
      </c>
      <c r="I2610" s="43" t="s">
        <v>323</v>
      </c>
      <c r="J2610" s="45" t="s">
        <v>544</v>
      </c>
      <c r="K2610" s="45" t="s">
        <v>544</v>
      </c>
      <c r="L2610" s="48">
        <v>1599</v>
      </c>
      <c r="M2610" s="48">
        <v>3028.16</v>
      </c>
    </row>
    <row r="2611" spans="1:13" ht="14.25" x14ac:dyDescent="0.2">
      <c r="A2611" s="42" t="s">
        <v>41</v>
      </c>
      <c r="B2611" s="42" t="s">
        <v>41</v>
      </c>
      <c r="C2611" s="43" t="s">
        <v>56</v>
      </c>
      <c r="D2611" s="43" t="s">
        <v>26</v>
      </c>
      <c r="E2611" s="57">
        <v>2020</v>
      </c>
      <c r="F2611" s="57" t="s">
        <v>61</v>
      </c>
      <c r="G2611" s="57" t="s">
        <v>102</v>
      </c>
      <c r="H2611" s="49" t="s">
        <v>91</v>
      </c>
      <c r="I2611" s="43" t="s">
        <v>496</v>
      </c>
      <c r="J2611" s="45" t="s">
        <v>544</v>
      </c>
      <c r="K2611" s="45" t="s">
        <v>544</v>
      </c>
      <c r="L2611" s="48">
        <v>1479.64</v>
      </c>
      <c r="M2611" s="48">
        <v>4160.2700000000004</v>
      </c>
    </row>
    <row r="2612" spans="1:13" ht="14.25" x14ac:dyDescent="0.2">
      <c r="A2612" s="42" t="s">
        <v>41</v>
      </c>
      <c r="B2612" s="42" t="s">
        <v>41</v>
      </c>
      <c r="C2612" s="43" t="s">
        <v>56</v>
      </c>
      <c r="D2612" s="43" t="s">
        <v>26</v>
      </c>
      <c r="E2612" s="57">
        <v>2020</v>
      </c>
      <c r="F2612" s="57" t="s">
        <v>61</v>
      </c>
      <c r="G2612" s="57" t="s">
        <v>102</v>
      </c>
      <c r="H2612" s="49" t="s">
        <v>86</v>
      </c>
      <c r="I2612" s="43" t="s">
        <v>496</v>
      </c>
      <c r="J2612" s="45" t="s">
        <v>544</v>
      </c>
      <c r="K2612" s="45" t="s">
        <v>544</v>
      </c>
      <c r="L2612" s="48">
        <v>2581.48</v>
      </c>
      <c r="M2612" s="48">
        <v>6499.83</v>
      </c>
    </row>
    <row r="2613" spans="1:13" ht="14.25" x14ac:dyDescent="0.2">
      <c r="A2613" s="42" t="s">
        <v>41</v>
      </c>
      <c r="B2613" s="42" t="s">
        <v>41</v>
      </c>
      <c r="C2613" s="43" t="s">
        <v>56</v>
      </c>
      <c r="D2613" s="43" t="s">
        <v>26</v>
      </c>
      <c r="E2613" s="57">
        <v>2020</v>
      </c>
      <c r="F2613" s="57" t="s">
        <v>61</v>
      </c>
      <c r="G2613" s="57" t="s">
        <v>102</v>
      </c>
      <c r="H2613" s="49" t="s">
        <v>301</v>
      </c>
      <c r="I2613" s="43" t="s">
        <v>496</v>
      </c>
      <c r="J2613" s="45" t="s">
        <v>544</v>
      </c>
      <c r="K2613" s="45" t="s">
        <v>544</v>
      </c>
      <c r="L2613" s="48">
        <v>1479.64</v>
      </c>
      <c r="M2613" s="48">
        <v>4160.2700000000004</v>
      </c>
    </row>
    <row r="2614" spans="1:13" ht="14.25" x14ac:dyDescent="0.2">
      <c r="A2614" s="42" t="s">
        <v>41</v>
      </c>
      <c r="B2614" s="42" t="s">
        <v>41</v>
      </c>
      <c r="C2614" s="43" t="s">
        <v>56</v>
      </c>
      <c r="D2614" s="43" t="s">
        <v>26</v>
      </c>
      <c r="E2614" s="45">
        <v>2020</v>
      </c>
      <c r="F2614" s="45" t="s">
        <v>61</v>
      </c>
      <c r="G2614" s="45" t="s">
        <v>102</v>
      </c>
      <c r="H2614" s="49" t="s">
        <v>91</v>
      </c>
      <c r="I2614" s="43" t="s">
        <v>496</v>
      </c>
      <c r="J2614" s="45" t="s">
        <v>544</v>
      </c>
      <c r="K2614" s="45" t="s">
        <v>544</v>
      </c>
      <c r="L2614" s="48">
        <v>1479.64</v>
      </c>
      <c r="M2614" s="48">
        <v>4160.2700000000004</v>
      </c>
    </row>
    <row r="2615" spans="1:13" ht="14.25" x14ac:dyDescent="0.2">
      <c r="A2615" s="42" t="s">
        <v>41</v>
      </c>
      <c r="B2615" s="42" t="s">
        <v>41</v>
      </c>
      <c r="C2615" s="43" t="s">
        <v>56</v>
      </c>
      <c r="D2615" s="43" t="s">
        <v>26</v>
      </c>
      <c r="E2615" s="45">
        <v>2020</v>
      </c>
      <c r="F2615" s="45" t="s">
        <v>61</v>
      </c>
      <c r="G2615" s="45" t="s">
        <v>102</v>
      </c>
      <c r="H2615" s="49" t="s">
        <v>129</v>
      </c>
      <c r="I2615" s="43" t="s">
        <v>496</v>
      </c>
      <c r="J2615" s="45" t="s">
        <v>544</v>
      </c>
      <c r="K2615" s="45" t="s">
        <v>544</v>
      </c>
      <c r="L2615" s="48">
        <v>1479.64</v>
      </c>
      <c r="M2615" s="48">
        <v>4160.2700000000004</v>
      </c>
    </row>
    <row r="2616" spans="1:13" ht="14.25" x14ac:dyDescent="0.2">
      <c r="A2616" s="42" t="s">
        <v>41</v>
      </c>
      <c r="B2616" s="42" t="s">
        <v>41</v>
      </c>
      <c r="C2616" s="43" t="s">
        <v>56</v>
      </c>
      <c r="D2616" s="43" t="s">
        <v>26</v>
      </c>
      <c r="E2616" s="45">
        <v>2020</v>
      </c>
      <c r="F2616" s="45" t="s">
        <v>61</v>
      </c>
      <c r="G2616" s="45" t="s">
        <v>102</v>
      </c>
      <c r="H2616" s="49" t="s">
        <v>86</v>
      </c>
      <c r="I2616" s="43" t="s">
        <v>496</v>
      </c>
      <c r="J2616" s="45" t="s">
        <v>544</v>
      </c>
      <c r="K2616" s="45" t="s">
        <v>544</v>
      </c>
      <c r="L2616" s="48">
        <v>2581.48</v>
      </c>
      <c r="M2616" s="48">
        <v>6499.83</v>
      </c>
    </row>
    <row r="2617" spans="1:13" ht="14.25" x14ac:dyDescent="0.2">
      <c r="A2617" s="42" t="s">
        <v>41</v>
      </c>
      <c r="B2617" s="42" t="s">
        <v>41</v>
      </c>
      <c r="C2617" s="43" t="s">
        <v>56</v>
      </c>
      <c r="D2617" s="43" t="s">
        <v>26</v>
      </c>
      <c r="E2617" s="45">
        <v>2020</v>
      </c>
      <c r="F2617" s="45" t="s">
        <v>61</v>
      </c>
      <c r="G2617" s="45" t="s">
        <v>102</v>
      </c>
      <c r="H2617" s="49" t="s">
        <v>95</v>
      </c>
      <c r="I2617" s="43" t="s">
        <v>240</v>
      </c>
      <c r="J2617" s="45" t="s">
        <v>544</v>
      </c>
      <c r="K2617" s="45" t="s">
        <v>544</v>
      </c>
      <c r="L2617" s="48">
        <v>2070.1999999999998</v>
      </c>
      <c r="M2617" s="48">
        <v>6241.96</v>
      </c>
    </row>
    <row r="2618" spans="1:13" ht="14.25" x14ac:dyDescent="0.2">
      <c r="A2618" s="42" t="s">
        <v>41</v>
      </c>
      <c r="B2618" s="42" t="s">
        <v>41</v>
      </c>
      <c r="C2618" s="43" t="s">
        <v>56</v>
      </c>
      <c r="D2618" s="43" t="s">
        <v>26</v>
      </c>
      <c r="E2618" s="45">
        <v>2020</v>
      </c>
      <c r="F2618" s="45" t="s">
        <v>61</v>
      </c>
      <c r="G2618" s="45" t="s">
        <v>102</v>
      </c>
      <c r="H2618" s="49" t="s">
        <v>99</v>
      </c>
      <c r="I2618" s="43" t="s">
        <v>496</v>
      </c>
      <c r="J2618" s="45" t="s">
        <v>544</v>
      </c>
      <c r="K2618" s="45" t="s">
        <v>544</v>
      </c>
      <c r="L2618" s="48">
        <v>2010.46</v>
      </c>
      <c r="M2618" s="48">
        <v>5618.55</v>
      </c>
    </row>
    <row r="2619" spans="1:13" ht="14.25" x14ac:dyDescent="0.2">
      <c r="A2619" s="42" t="s">
        <v>41</v>
      </c>
      <c r="B2619" s="42" t="s">
        <v>41</v>
      </c>
      <c r="C2619" s="43" t="s">
        <v>56</v>
      </c>
      <c r="D2619" s="43" t="s">
        <v>26</v>
      </c>
      <c r="E2619" s="45">
        <v>2020</v>
      </c>
      <c r="F2619" s="45" t="s">
        <v>61</v>
      </c>
      <c r="G2619" s="45" t="s">
        <v>102</v>
      </c>
      <c r="H2619" s="49" t="s">
        <v>99</v>
      </c>
      <c r="I2619" s="43" t="s">
        <v>496</v>
      </c>
      <c r="J2619" s="45" t="s">
        <v>544</v>
      </c>
      <c r="K2619" s="45" t="s">
        <v>544</v>
      </c>
      <c r="L2619" s="48">
        <v>2010.46</v>
      </c>
      <c r="M2619" s="48">
        <v>5618.55</v>
      </c>
    </row>
    <row r="2620" spans="1:13" ht="14.25" x14ac:dyDescent="0.2">
      <c r="A2620" s="42" t="s">
        <v>41</v>
      </c>
      <c r="B2620" s="42" t="s">
        <v>41</v>
      </c>
      <c r="C2620" s="43" t="s">
        <v>56</v>
      </c>
      <c r="D2620" s="43" t="s">
        <v>26</v>
      </c>
      <c r="E2620" s="45">
        <v>2020</v>
      </c>
      <c r="F2620" s="45" t="s">
        <v>61</v>
      </c>
      <c r="G2620" s="45" t="s">
        <v>102</v>
      </c>
      <c r="H2620" s="49" t="s">
        <v>91</v>
      </c>
      <c r="I2620" s="43" t="s">
        <v>240</v>
      </c>
      <c r="J2620" s="45" t="s">
        <v>544</v>
      </c>
      <c r="K2620" s="45" t="s">
        <v>544</v>
      </c>
      <c r="L2620" s="48">
        <v>1479.64</v>
      </c>
      <c r="M2620" s="48">
        <v>4160.2700000000004</v>
      </c>
    </row>
    <row r="2621" spans="1:13" ht="14.25" x14ac:dyDescent="0.2">
      <c r="A2621" s="42" t="s">
        <v>41</v>
      </c>
      <c r="B2621" s="42" t="s">
        <v>41</v>
      </c>
      <c r="C2621" s="43" t="s">
        <v>56</v>
      </c>
      <c r="D2621" s="43" t="s">
        <v>26</v>
      </c>
      <c r="E2621" s="45">
        <v>2020</v>
      </c>
      <c r="F2621" s="45" t="s">
        <v>61</v>
      </c>
      <c r="G2621" s="45" t="s">
        <v>102</v>
      </c>
      <c r="H2621" s="49" t="s">
        <v>91</v>
      </c>
      <c r="I2621" s="43" t="s">
        <v>496</v>
      </c>
      <c r="J2621" s="45" t="s">
        <v>544</v>
      </c>
      <c r="K2621" s="45" t="s">
        <v>544</v>
      </c>
      <c r="L2621" s="48">
        <v>1479.64</v>
      </c>
      <c r="M2621" s="48">
        <v>4160.2700000000004</v>
      </c>
    </row>
    <row r="2622" spans="1:13" ht="14.25" x14ac:dyDescent="0.2">
      <c r="A2622" s="42" t="s">
        <v>41</v>
      </c>
      <c r="B2622" s="42" t="s">
        <v>41</v>
      </c>
      <c r="C2622" s="43" t="s">
        <v>56</v>
      </c>
      <c r="D2622" s="43" t="s">
        <v>26</v>
      </c>
      <c r="E2622" s="45">
        <v>2020</v>
      </c>
      <c r="F2622" s="45" t="s">
        <v>61</v>
      </c>
      <c r="G2622" s="45" t="s">
        <v>102</v>
      </c>
      <c r="H2622" s="49" t="s">
        <v>129</v>
      </c>
      <c r="I2622" s="43" t="s">
        <v>496</v>
      </c>
      <c r="J2622" s="45" t="s">
        <v>544</v>
      </c>
      <c r="K2622" s="45" t="s">
        <v>544</v>
      </c>
      <c r="L2622" s="48">
        <v>1479.64</v>
      </c>
      <c r="M2622" s="48">
        <v>4160.2700000000004</v>
      </c>
    </row>
    <row r="2623" spans="1:13" ht="14.25" x14ac:dyDescent="0.2">
      <c r="A2623" s="42" t="s">
        <v>41</v>
      </c>
      <c r="B2623" s="42" t="s">
        <v>41</v>
      </c>
      <c r="C2623" s="43" t="s">
        <v>56</v>
      </c>
      <c r="D2623" s="43" t="s">
        <v>26</v>
      </c>
      <c r="E2623" s="45">
        <v>2020</v>
      </c>
      <c r="F2623" s="45" t="s">
        <v>61</v>
      </c>
      <c r="G2623" s="45" t="s">
        <v>102</v>
      </c>
      <c r="H2623" s="49" t="s">
        <v>129</v>
      </c>
      <c r="I2623" s="43" t="s">
        <v>496</v>
      </c>
      <c r="J2623" s="45" t="s">
        <v>544</v>
      </c>
      <c r="K2623" s="45" t="s">
        <v>544</v>
      </c>
      <c r="L2623" s="48">
        <v>1479.64</v>
      </c>
      <c r="M2623" s="48">
        <v>4160.2700000000004</v>
      </c>
    </row>
    <row r="2624" spans="1:13" ht="14.25" x14ac:dyDescent="0.2">
      <c r="A2624" s="42" t="s">
        <v>41</v>
      </c>
      <c r="B2624" s="42" t="s">
        <v>41</v>
      </c>
      <c r="C2624" s="43" t="s">
        <v>56</v>
      </c>
      <c r="D2624" s="43" t="s">
        <v>26</v>
      </c>
      <c r="E2624" s="45">
        <v>2020</v>
      </c>
      <c r="F2624" s="45" t="s">
        <v>61</v>
      </c>
      <c r="G2624" s="45" t="s">
        <v>102</v>
      </c>
      <c r="H2624" s="49" t="s">
        <v>129</v>
      </c>
      <c r="I2624" s="43" t="s">
        <v>496</v>
      </c>
      <c r="J2624" s="45" t="s">
        <v>544</v>
      </c>
      <c r="K2624" s="45" t="s">
        <v>544</v>
      </c>
      <c r="L2624" s="48">
        <v>1479.64</v>
      </c>
      <c r="M2624" s="48">
        <v>4160.2700000000004</v>
      </c>
    </row>
    <row r="2625" spans="1:13" ht="14.25" x14ac:dyDescent="0.2">
      <c r="A2625" s="42" t="s">
        <v>41</v>
      </c>
      <c r="B2625" s="42" t="s">
        <v>41</v>
      </c>
      <c r="C2625" s="43" t="s">
        <v>56</v>
      </c>
      <c r="D2625" s="43" t="s">
        <v>12</v>
      </c>
      <c r="E2625" s="45">
        <v>2021</v>
      </c>
      <c r="F2625" s="45" t="s">
        <v>66</v>
      </c>
      <c r="G2625" s="45" t="s">
        <v>186</v>
      </c>
      <c r="H2625" s="45" t="s">
        <v>162</v>
      </c>
      <c r="I2625" s="43" t="s">
        <v>497</v>
      </c>
      <c r="J2625" s="45" t="s">
        <v>544</v>
      </c>
      <c r="K2625" s="45" t="s">
        <v>544</v>
      </c>
      <c r="L2625" s="48">
        <f>1784.4+242.4</f>
        <v>2026.8000000000002</v>
      </c>
      <c r="M2625" s="48">
        <f>SUM(L2625*0.6942)+(2026.8+1130.02)*0.2016</f>
        <v>2043.4194720000003</v>
      </c>
    </row>
    <row r="2626" spans="1:13" ht="14.25" x14ac:dyDescent="0.2">
      <c r="A2626" s="42" t="s">
        <v>41</v>
      </c>
      <c r="B2626" s="42" t="s">
        <v>41</v>
      </c>
      <c r="C2626" s="43" t="s">
        <v>56</v>
      </c>
      <c r="D2626" s="43" t="s">
        <v>12</v>
      </c>
      <c r="E2626" s="45">
        <v>2021</v>
      </c>
      <c r="F2626" s="45" t="s">
        <v>66</v>
      </c>
      <c r="G2626" s="45" t="s">
        <v>186</v>
      </c>
      <c r="H2626" s="45" t="s">
        <v>162</v>
      </c>
      <c r="I2626" s="43" t="s">
        <v>497</v>
      </c>
      <c r="J2626" s="45" t="s">
        <v>544</v>
      </c>
      <c r="K2626" s="45" t="s">
        <v>544</v>
      </c>
      <c r="L2626" s="48">
        <f>1784.4+242.4</f>
        <v>2026.8000000000002</v>
      </c>
      <c r="M2626" s="48">
        <f>SUM(L2626*0.6942)+(2026.8+1130.02)*0.2016</f>
        <v>2043.4194720000003</v>
      </c>
    </row>
    <row r="2627" spans="1:13" ht="14.25" x14ac:dyDescent="0.2">
      <c r="A2627" s="42" t="s">
        <v>41</v>
      </c>
      <c r="B2627" s="42" t="s">
        <v>41</v>
      </c>
      <c r="C2627" s="43" t="s">
        <v>56</v>
      </c>
      <c r="D2627" s="43" t="s">
        <v>12</v>
      </c>
      <c r="E2627" s="45">
        <v>2021</v>
      </c>
      <c r="F2627" s="45" t="s">
        <v>66</v>
      </c>
      <c r="G2627" s="45" t="s">
        <v>186</v>
      </c>
      <c r="H2627" s="45" t="s">
        <v>162</v>
      </c>
      <c r="I2627" s="43" t="s">
        <v>497</v>
      </c>
      <c r="J2627" s="45" t="s">
        <v>544</v>
      </c>
      <c r="K2627" s="45" t="s">
        <v>544</v>
      </c>
      <c r="L2627" s="48">
        <f>1784.4+242.4</f>
        <v>2026.8000000000002</v>
      </c>
      <c r="M2627" s="48">
        <f>SUM(L2627*0.6942)+(2026.8+1130.02)*0.2016</f>
        <v>2043.4194720000003</v>
      </c>
    </row>
    <row r="2628" spans="1:13" ht="14.25" x14ac:dyDescent="0.2">
      <c r="A2628" s="42" t="s">
        <v>41</v>
      </c>
      <c r="B2628" s="42" t="s">
        <v>41</v>
      </c>
      <c r="C2628" s="43" t="s">
        <v>56</v>
      </c>
      <c r="D2628" s="43" t="s">
        <v>12</v>
      </c>
      <c r="E2628" s="45">
        <v>2021</v>
      </c>
      <c r="F2628" s="45" t="s">
        <v>66</v>
      </c>
      <c r="G2628" s="45" t="s">
        <v>186</v>
      </c>
      <c r="H2628" s="45" t="s">
        <v>167</v>
      </c>
      <c r="I2628" s="43" t="s">
        <v>497</v>
      </c>
      <c r="J2628" s="45" t="s">
        <v>544</v>
      </c>
      <c r="K2628" s="45" t="s">
        <v>544</v>
      </c>
      <c r="L2628" s="48">
        <f>1341.72+242.4</f>
        <v>1584.1200000000001</v>
      </c>
      <c r="M2628" s="48">
        <f>SUM(L2628*0.6942)+(1584.12+1130.02)*0.2016</f>
        <v>1646.866728</v>
      </c>
    </row>
    <row r="2629" spans="1:13" ht="14.25" x14ac:dyDescent="0.2">
      <c r="A2629" s="42" t="s">
        <v>41</v>
      </c>
      <c r="B2629" s="42" t="s">
        <v>41</v>
      </c>
      <c r="C2629" s="43" t="s">
        <v>56</v>
      </c>
      <c r="D2629" s="43" t="s">
        <v>12</v>
      </c>
      <c r="E2629" s="45">
        <v>2021</v>
      </c>
      <c r="F2629" s="45" t="s">
        <v>66</v>
      </c>
      <c r="G2629" s="45" t="s">
        <v>186</v>
      </c>
      <c r="H2629" s="45" t="s">
        <v>162</v>
      </c>
      <c r="I2629" s="43" t="s">
        <v>497</v>
      </c>
      <c r="J2629" s="45" t="s">
        <v>544</v>
      </c>
      <c r="K2629" s="45" t="s">
        <v>544</v>
      </c>
      <c r="L2629" s="48">
        <f>1784.4+242.4</f>
        <v>2026.8000000000002</v>
      </c>
      <c r="M2629" s="48">
        <f>SUM(L2629*0.6942)+(2026.8+1130.02)*0.2016</f>
        <v>2043.4194720000003</v>
      </c>
    </row>
    <row r="2630" spans="1:13" ht="14.25" x14ac:dyDescent="0.2">
      <c r="A2630" s="42" t="s">
        <v>41</v>
      </c>
      <c r="B2630" s="42" t="s">
        <v>41</v>
      </c>
      <c r="C2630" s="43" t="s">
        <v>56</v>
      </c>
      <c r="D2630" s="43" t="s">
        <v>12</v>
      </c>
      <c r="E2630" s="45">
        <v>2021</v>
      </c>
      <c r="F2630" s="45" t="s">
        <v>66</v>
      </c>
      <c r="G2630" s="45" t="s">
        <v>186</v>
      </c>
      <c r="H2630" s="45" t="s">
        <v>254</v>
      </c>
      <c r="I2630" s="43" t="s">
        <v>497</v>
      </c>
      <c r="J2630" s="45" t="s">
        <v>544</v>
      </c>
      <c r="K2630" s="45" t="s">
        <v>544</v>
      </c>
      <c r="L2630" s="48">
        <f>1784.4+242.4</f>
        <v>2026.8000000000002</v>
      </c>
      <c r="M2630" s="48">
        <f>SUM(L2630*0.6942)+(2026.8+1130.02)*0.2016</f>
        <v>2043.4194720000003</v>
      </c>
    </row>
    <row r="2631" spans="1:13" ht="14.25" x14ac:dyDescent="0.2">
      <c r="A2631" s="42" t="s">
        <v>41</v>
      </c>
      <c r="B2631" s="42" t="s">
        <v>41</v>
      </c>
      <c r="C2631" s="43" t="s">
        <v>56</v>
      </c>
      <c r="D2631" s="43" t="s">
        <v>12</v>
      </c>
      <c r="E2631" s="45">
        <v>2021</v>
      </c>
      <c r="F2631" s="45" t="s">
        <v>66</v>
      </c>
      <c r="G2631" s="45" t="s">
        <v>186</v>
      </c>
      <c r="H2631" s="45" t="s">
        <v>256</v>
      </c>
      <c r="I2631" s="43" t="s">
        <v>497</v>
      </c>
      <c r="J2631" s="45" t="s">
        <v>544</v>
      </c>
      <c r="K2631" s="45" t="s">
        <v>544</v>
      </c>
      <c r="L2631" s="48">
        <f>1774.33+532.3</f>
        <v>2306.63</v>
      </c>
      <c r="M2631" s="48">
        <f>SUM(L2631*0.6942)+(2306.63+1130.02)*0.2016</f>
        <v>2294.0911860000001</v>
      </c>
    </row>
    <row r="2632" spans="1:13" ht="14.25" x14ac:dyDescent="0.2">
      <c r="A2632" s="42" t="s">
        <v>41</v>
      </c>
      <c r="B2632" s="42" t="s">
        <v>41</v>
      </c>
      <c r="C2632" s="43" t="s">
        <v>56</v>
      </c>
      <c r="D2632" s="43" t="s">
        <v>12</v>
      </c>
      <c r="E2632" s="45">
        <v>2021</v>
      </c>
      <c r="F2632" s="45" t="s">
        <v>66</v>
      </c>
      <c r="G2632" s="45" t="s">
        <v>186</v>
      </c>
      <c r="H2632" s="45" t="s">
        <v>160</v>
      </c>
      <c r="I2632" s="43" t="s">
        <v>497</v>
      </c>
      <c r="J2632" s="45" t="s">
        <v>544</v>
      </c>
      <c r="K2632" s="45" t="s">
        <v>544</v>
      </c>
      <c r="L2632" s="48">
        <v>1584.1200000000001</v>
      </c>
      <c r="M2632" s="48">
        <f>SUM(L2632*0.6942)+(1584.12+1130.02)*0.2016</f>
        <v>1646.866728</v>
      </c>
    </row>
    <row r="2633" spans="1:13" ht="14.25" x14ac:dyDescent="0.2">
      <c r="A2633" s="42" t="s">
        <v>41</v>
      </c>
      <c r="B2633" s="42" t="s">
        <v>41</v>
      </c>
      <c r="C2633" s="43" t="s">
        <v>56</v>
      </c>
      <c r="D2633" s="43" t="s">
        <v>12</v>
      </c>
      <c r="E2633" s="45">
        <v>2021</v>
      </c>
      <c r="F2633" s="45" t="s">
        <v>66</v>
      </c>
      <c r="G2633" s="45" t="s">
        <v>186</v>
      </c>
      <c r="H2633" s="45" t="s">
        <v>162</v>
      </c>
      <c r="I2633" s="43" t="s">
        <v>497</v>
      </c>
      <c r="J2633" s="45" t="s">
        <v>544</v>
      </c>
      <c r="K2633" s="45" t="s">
        <v>544</v>
      </c>
      <c r="L2633" s="48">
        <f t="shared" ref="L2633:L2639" si="2">1784.4+242.4</f>
        <v>2026.8000000000002</v>
      </c>
      <c r="M2633" s="48">
        <f t="shared" ref="M2633:M2639" si="3">SUM(L2633*0.6942)+(2026.8+1130.02)*0.2016</f>
        <v>2043.4194720000003</v>
      </c>
    </row>
    <row r="2634" spans="1:13" ht="14.25" x14ac:dyDescent="0.2">
      <c r="A2634" s="42" t="s">
        <v>41</v>
      </c>
      <c r="B2634" s="42" t="s">
        <v>41</v>
      </c>
      <c r="C2634" s="43" t="s">
        <v>56</v>
      </c>
      <c r="D2634" s="43" t="s">
        <v>12</v>
      </c>
      <c r="E2634" s="45">
        <v>2021</v>
      </c>
      <c r="F2634" s="45" t="s">
        <v>66</v>
      </c>
      <c r="G2634" s="45" t="s">
        <v>186</v>
      </c>
      <c r="H2634" s="45" t="s">
        <v>254</v>
      </c>
      <c r="I2634" s="43" t="s">
        <v>497</v>
      </c>
      <c r="J2634" s="45" t="s">
        <v>544</v>
      </c>
      <c r="K2634" s="45" t="s">
        <v>544</v>
      </c>
      <c r="L2634" s="48">
        <f t="shared" si="2"/>
        <v>2026.8000000000002</v>
      </c>
      <c r="M2634" s="48">
        <f t="shared" si="3"/>
        <v>2043.4194720000003</v>
      </c>
    </row>
    <row r="2635" spans="1:13" ht="14.25" x14ac:dyDescent="0.2">
      <c r="A2635" s="42" t="s">
        <v>41</v>
      </c>
      <c r="B2635" s="42" t="s">
        <v>41</v>
      </c>
      <c r="C2635" s="43" t="s">
        <v>56</v>
      </c>
      <c r="D2635" s="43" t="s">
        <v>12</v>
      </c>
      <c r="E2635" s="45">
        <v>2021</v>
      </c>
      <c r="F2635" s="45" t="s">
        <v>66</v>
      </c>
      <c r="G2635" s="45" t="s">
        <v>186</v>
      </c>
      <c r="H2635" s="45" t="s">
        <v>160</v>
      </c>
      <c r="I2635" s="43" t="s">
        <v>497</v>
      </c>
      <c r="J2635" s="45" t="s">
        <v>544</v>
      </c>
      <c r="K2635" s="45" t="s">
        <v>544</v>
      </c>
      <c r="L2635" s="48">
        <f t="shared" si="2"/>
        <v>2026.8000000000002</v>
      </c>
      <c r="M2635" s="48">
        <f t="shared" si="3"/>
        <v>2043.4194720000003</v>
      </c>
    </row>
    <row r="2636" spans="1:13" ht="14.25" x14ac:dyDescent="0.2">
      <c r="A2636" s="42" t="s">
        <v>41</v>
      </c>
      <c r="B2636" s="42" t="s">
        <v>41</v>
      </c>
      <c r="C2636" s="43" t="s">
        <v>56</v>
      </c>
      <c r="D2636" s="43" t="s">
        <v>12</v>
      </c>
      <c r="E2636" s="45">
        <v>2021</v>
      </c>
      <c r="F2636" s="45" t="s">
        <v>66</v>
      </c>
      <c r="G2636" s="45" t="s">
        <v>186</v>
      </c>
      <c r="H2636" s="45" t="s">
        <v>254</v>
      </c>
      <c r="I2636" s="43" t="s">
        <v>497</v>
      </c>
      <c r="J2636" s="45" t="s">
        <v>544</v>
      </c>
      <c r="K2636" s="45" t="s">
        <v>544</v>
      </c>
      <c r="L2636" s="48">
        <f t="shared" si="2"/>
        <v>2026.8000000000002</v>
      </c>
      <c r="M2636" s="48">
        <f t="shared" si="3"/>
        <v>2043.4194720000003</v>
      </c>
    </row>
    <row r="2637" spans="1:13" ht="14.25" x14ac:dyDescent="0.2">
      <c r="A2637" s="42" t="s">
        <v>41</v>
      </c>
      <c r="B2637" s="42" t="s">
        <v>41</v>
      </c>
      <c r="C2637" s="43" t="s">
        <v>56</v>
      </c>
      <c r="D2637" s="43" t="s">
        <v>12</v>
      </c>
      <c r="E2637" s="45">
        <v>2021</v>
      </c>
      <c r="F2637" s="45" t="s">
        <v>66</v>
      </c>
      <c r="G2637" s="45" t="s">
        <v>186</v>
      </c>
      <c r="H2637" s="45" t="s">
        <v>162</v>
      </c>
      <c r="I2637" s="43" t="s">
        <v>497</v>
      </c>
      <c r="J2637" s="45" t="s">
        <v>544</v>
      </c>
      <c r="K2637" s="45" t="s">
        <v>544</v>
      </c>
      <c r="L2637" s="48">
        <f t="shared" si="2"/>
        <v>2026.8000000000002</v>
      </c>
      <c r="M2637" s="48">
        <f t="shared" si="3"/>
        <v>2043.4194720000003</v>
      </c>
    </row>
    <row r="2638" spans="1:13" ht="14.25" x14ac:dyDescent="0.2">
      <c r="A2638" s="42" t="s">
        <v>41</v>
      </c>
      <c r="B2638" s="42" t="s">
        <v>41</v>
      </c>
      <c r="C2638" s="43" t="s">
        <v>56</v>
      </c>
      <c r="D2638" s="43" t="s">
        <v>12</v>
      </c>
      <c r="E2638" s="45">
        <v>2021</v>
      </c>
      <c r="F2638" s="45" t="s">
        <v>66</v>
      </c>
      <c r="G2638" s="45" t="s">
        <v>186</v>
      </c>
      <c r="H2638" s="45" t="s">
        <v>498</v>
      </c>
      <c r="I2638" s="43" t="s">
        <v>497</v>
      </c>
      <c r="J2638" s="45" t="s">
        <v>544</v>
      </c>
      <c r="K2638" s="45" t="s">
        <v>544</v>
      </c>
      <c r="L2638" s="48">
        <f t="shared" si="2"/>
        <v>2026.8000000000002</v>
      </c>
      <c r="M2638" s="48">
        <f t="shared" si="3"/>
        <v>2043.4194720000003</v>
      </c>
    </row>
    <row r="2639" spans="1:13" ht="14.25" x14ac:dyDescent="0.2">
      <c r="A2639" s="42" t="s">
        <v>41</v>
      </c>
      <c r="B2639" s="42" t="s">
        <v>41</v>
      </c>
      <c r="C2639" s="43" t="s">
        <v>56</v>
      </c>
      <c r="D2639" s="43" t="s">
        <v>12</v>
      </c>
      <c r="E2639" s="45">
        <v>2021</v>
      </c>
      <c r="F2639" s="45" t="s">
        <v>66</v>
      </c>
      <c r="G2639" s="45" t="s">
        <v>186</v>
      </c>
      <c r="H2639" s="45" t="s">
        <v>162</v>
      </c>
      <c r="I2639" s="43" t="s">
        <v>497</v>
      </c>
      <c r="J2639" s="45" t="s">
        <v>544</v>
      </c>
      <c r="K2639" s="45" t="s">
        <v>544</v>
      </c>
      <c r="L2639" s="48">
        <f t="shared" si="2"/>
        <v>2026.8000000000002</v>
      </c>
      <c r="M2639" s="48">
        <f t="shared" si="3"/>
        <v>2043.4194720000003</v>
      </c>
    </row>
    <row r="2640" spans="1:13" ht="14.25" x14ac:dyDescent="0.2">
      <c r="A2640" s="42" t="s">
        <v>41</v>
      </c>
      <c r="B2640" s="42" t="s">
        <v>41</v>
      </c>
      <c r="C2640" s="43" t="s">
        <v>56</v>
      </c>
      <c r="D2640" s="43" t="s">
        <v>12</v>
      </c>
      <c r="E2640" s="45">
        <v>2021</v>
      </c>
      <c r="F2640" s="45" t="s">
        <v>66</v>
      </c>
      <c r="G2640" s="45" t="s">
        <v>186</v>
      </c>
      <c r="H2640" s="45" t="s">
        <v>256</v>
      </c>
      <c r="I2640" s="43" t="s">
        <v>497</v>
      </c>
      <c r="J2640" s="45" t="s">
        <v>544</v>
      </c>
      <c r="K2640" s="45" t="s">
        <v>544</v>
      </c>
      <c r="L2640" s="48">
        <f>1774.33+532.3</f>
        <v>2306.63</v>
      </c>
      <c r="M2640" s="48">
        <f>SUM(L2640*0.6942)+(2306.63+1130.02)*0.2016</f>
        <v>2294.0911860000001</v>
      </c>
    </row>
    <row r="2641" spans="1:13" ht="14.25" x14ac:dyDescent="0.2">
      <c r="A2641" s="42" t="s">
        <v>41</v>
      </c>
      <c r="B2641" s="42" t="s">
        <v>41</v>
      </c>
      <c r="C2641" s="43" t="s">
        <v>56</v>
      </c>
      <c r="D2641" s="43" t="s">
        <v>12</v>
      </c>
      <c r="E2641" s="45">
        <v>2021</v>
      </c>
      <c r="F2641" s="45" t="s">
        <v>66</v>
      </c>
      <c r="G2641" s="45" t="s">
        <v>186</v>
      </c>
      <c r="H2641" s="45" t="s">
        <v>283</v>
      </c>
      <c r="I2641" s="43" t="s">
        <v>497</v>
      </c>
      <c r="J2641" s="45" t="s">
        <v>544</v>
      </c>
      <c r="K2641" s="45" t="s">
        <v>544</v>
      </c>
      <c r="L2641" s="48">
        <f>3568.8+242.4</f>
        <v>3811.2000000000003</v>
      </c>
      <c r="M2641" s="48">
        <f>SUM(L2641*0.6942)+(3811.2+1130.02)*0.2016</f>
        <v>3641.8849920000002</v>
      </c>
    </row>
    <row r="2642" spans="1:13" ht="14.25" x14ac:dyDescent="0.2">
      <c r="A2642" s="42" t="s">
        <v>41</v>
      </c>
      <c r="B2642" s="42" t="s">
        <v>41</v>
      </c>
      <c r="C2642" s="43" t="s">
        <v>56</v>
      </c>
      <c r="D2642" s="43" t="s">
        <v>12</v>
      </c>
      <c r="E2642" s="45">
        <v>2021</v>
      </c>
      <c r="F2642" s="45" t="s">
        <v>66</v>
      </c>
      <c r="G2642" s="45" t="s">
        <v>186</v>
      </c>
      <c r="H2642" s="45" t="s">
        <v>162</v>
      </c>
      <c r="I2642" s="43" t="s">
        <v>497</v>
      </c>
      <c r="J2642" s="45" t="s">
        <v>544</v>
      </c>
      <c r="K2642" s="45" t="s">
        <v>544</v>
      </c>
      <c r="L2642" s="48">
        <f>1784.4+242.4</f>
        <v>2026.8000000000002</v>
      </c>
      <c r="M2642" s="48">
        <f>SUM(L2642*0.6942)+(2026.8+1130.02)*0.2016</f>
        <v>2043.4194720000003</v>
      </c>
    </row>
    <row r="2643" spans="1:13" ht="14.25" x14ac:dyDescent="0.2">
      <c r="A2643" s="42" t="s">
        <v>41</v>
      </c>
      <c r="B2643" s="42" t="s">
        <v>41</v>
      </c>
      <c r="C2643" s="43" t="s">
        <v>56</v>
      </c>
      <c r="D2643" s="43" t="s">
        <v>12</v>
      </c>
      <c r="E2643" s="45">
        <v>2021</v>
      </c>
      <c r="F2643" s="45" t="s">
        <v>66</v>
      </c>
      <c r="G2643" s="45" t="s">
        <v>186</v>
      </c>
      <c r="H2643" s="45" t="s">
        <v>162</v>
      </c>
      <c r="I2643" s="43" t="s">
        <v>497</v>
      </c>
      <c r="J2643" s="45" t="s">
        <v>544</v>
      </c>
      <c r="K2643" s="45" t="s">
        <v>544</v>
      </c>
      <c r="L2643" s="48">
        <f>1784.4+242.4</f>
        <v>2026.8000000000002</v>
      </c>
      <c r="M2643" s="48">
        <f>SUM(L2643*0.6942)+(2026.8+1130.02)*0.2016</f>
        <v>2043.4194720000003</v>
      </c>
    </row>
    <row r="2644" spans="1:13" ht="14.25" x14ac:dyDescent="0.2">
      <c r="A2644" s="42" t="s">
        <v>41</v>
      </c>
      <c r="B2644" s="42" t="s">
        <v>41</v>
      </c>
      <c r="C2644" s="43" t="s">
        <v>56</v>
      </c>
      <c r="D2644" s="43" t="s">
        <v>12</v>
      </c>
      <c r="E2644" s="45">
        <v>2021</v>
      </c>
      <c r="F2644" s="45" t="s">
        <v>66</v>
      </c>
      <c r="G2644" s="45" t="s">
        <v>186</v>
      </c>
      <c r="H2644" s="45" t="s">
        <v>254</v>
      </c>
      <c r="I2644" s="43" t="s">
        <v>497</v>
      </c>
      <c r="J2644" s="45" t="s">
        <v>544</v>
      </c>
      <c r="K2644" s="45" t="s">
        <v>544</v>
      </c>
      <c r="L2644" s="48">
        <f>1784.4+242.4</f>
        <v>2026.8000000000002</v>
      </c>
      <c r="M2644" s="48">
        <f>SUM(L2644*0.6942)+(2026.8+1130.02)*0.2016</f>
        <v>2043.4194720000003</v>
      </c>
    </row>
    <row r="2645" spans="1:13" ht="14.25" x14ac:dyDescent="0.2">
      <c r="A2645" s="42" t="s">
        <v>41</v>
      </c>
      <c r="B2645" s="42" t="s">
        <v>41</v>
      </c>
      <c r="C2645" s="43" t="s">
        <v>56</v>
      </c>
      <c r="D2645" s="43" t="s">
        <v>12</v>
      </c>
      <c r="E2645" s="45">
        <v>2021</v>
      </c>
      <c r="F2645" s="45" t="s">
        <v>66</v>
      </c>
      <c r="G2645" s="45" t="s">
        <v>186</v>
      </c>
      <c r="H2645" s="45" t="s">
        <v>256</v>
      </c>
      <c r="I2645" s="43" t="s">
        <v>497</v>
      </c>
      <c r="J2645" s="45" t="s">
        <v>544</v>
      </c>
      <c r="K2645" s="45" t="s">
        <v>544</v>
      </c>
      <c r="L2645" s="48">
        <f>1774.33+532.3</f>
        <v>2306.63</v>
      </c>
      <c r="M2645" s="48">
        <f>SUM(L2645*0.6942)+(2306.63+1130.02)*0.2016</f>
        <v>2294.0911860000001</v>
      </c>
    </row>
    <row r="2646" spans="1:13" ht="14.25" x14ac:dyDescent="0.2">
      <c r="A2646" s="42" t="s">
        <v>41</v>
      </c>
      <c r="B2646" s="42" t="s">
        <v>41</v>
      </c>
      <c r="C2646" s="43" t="s">
        <v>56</v>
      </c>
      <c r="D2646" s="43" t="s">
        <v>29</v>
      </c>
      <c r="E2646" s="45">
        <v>2021</v>
      </c>
      <c r="F2646" s="45" t="s">
        <v>64</v>
      </c>
      <c r="G2646" s="45" t="s">
        <v>159</v>
      </c>
      <c r="H2646" s="49" t="s">
        <v>95</v>
      </c>
      <c r="I2646" s="43" t="s">
        <v>499</v>
      </c>
      <c r="J2646" s="45" t="s">
        <v>544</v>
      </c>
      <c r="K2646" s="45" t="s">
        <v>544</v>
      </c>
      <c r="L2646" s="48">
        <v>1727</v>
      </c>
      <c r="M2646" s="48">
        <v>1727</v>
      </c>
    </row>
    <row r="2647" spans="1:13" ht="14.25" x14ac:dyDescent="0.2">
      <c r="A2647" s="42" t="s">
        <v>41</v>
      </c>
      <c r="B2647" s="42" t="s">
        <v>41</v>
      </c>
      <c r="C2647" s="43" t="s">
        <v>56</v>
      </c>
      <c r="D2647" s="43" t="s">
        <v>29</v>
      </c>
      <c r="E2647" s="45">
        <v>2021</v>
      </c>
      <c r="F2647" s="45" t="s">
        <v>64</v>
      </c>
      <c r="G2647" s="45" t="s">
        <v>159</v>
      </c>
      <c r="H2647" s="49" t="s">
        <v>257</v>
      </c>
      <c r="I2647" s="43" t="s">
        <v>499</v>
      </c>
      <c r="J2647" s="45" t="s">
        <v>544</v>
      </c>
      <c r="K2647" s="45" t="s">
        <v>544</v>
      </c>
      <c r="L2647" s="48">
        <v>1212</v>
      </c>
      <c r="M2647" s="48">
        <v>1212</v>
      </c>
    </row>
    <row r="2648" spans="1:13" ht="14.25" x14ac:dyDescent="0.2">
      <c r="A2648" s="42" t="s">
        <v>41</v>
      </c>
      <c r="B2648" s="42" t="s">
        <v>41</v>
      </c>
      <c r="C2648" s="43" t="s">
        <v>56</v>
      </c>
      <c r="D2648" s="43" t="s">
        <v>29</v>
      </c>
      <c r="E2648" s="45">
        <v>2021</v>
      </c>
      <c r="F2648" s="45" t="s">
        <v>64</v>
      </c>
      <c r="G2648" s="45" t="s">
        <v>159</v>
      </c>
      <c r="H2648" s="49" t="s">
        <v>93</v>
      </c>
      <c r="I2648" s="43" t="s">
        <v>499</v>
      </c>
      <c r="J2648" s="45" t="s">
        <v>544</v>
      </c>
      <c r="K2648" s="45" t="s">
        <v>544</v>
      </c>
      <c r="L2648" s="48">
        <v>1298</v>
      </c>
      <c r="M2648" s="48">
        <v>1298</v>
      </c>
    </row>
    <row r="2649" spans="1:13" ht="14.25" x14ac:dyDescent="0.2">
      <c r="A2649" s="42" t="s">
        <v>41</v>
      </c>
      <c r="B2649" s="42" t="s">
        <v>41</v>
      </c>
      <c r="C2649" s="43" t="s">
        <v>56</v>
      </c>
      <c r="D2649" s="43" t="s">
        <v>29</v>
      </c>
      <c r="E2649" s="45">
        <v>2021</v>
      </c>
      <c r="F2649" s="45" t="s">
        <v>64</v>
      </c>
      <c r="G2649" s="45" t="s">
        <v>159</v>
      </c>
      <c r="H2649" s="49" t="s">
        <v>93</v>
      </c>
      <c r="I2649" s="43" t="s">
        <v>499</v>
      </c>
      <c r="J2649" s="45" t="s">
        <v>545</v>
      </c>
      <c r="K2649" s="45" t="s">
        <v>545</v>
      </c>
      <c r="L2649" s="48">
        <v>1298</v>
      </c>
      <c r="M2649" s="48">
        <v>1298</v>
      </c>
    </row>
    <row r="2650" spans="1:13" ht="14.25" x14ac:dyDescent="0.2">
      <c r="A2650" s="42" t="s">
        <v>41</v>
      </c>
      <c r="B2650" s="42" t="s">
        <v>41</v>
      </c>
      <c r="C2650" s="43" t="s">
        <v>56</v>
      </c>
      <c r="D2650" s="43" t="s">
        <v>29</v>
      </c>
      <c r="E2650" s="45">
        <v>2021</v>
      </c>
      <c r="F2650" s="45" t="s">
        <v>64</v>
      </c>
      <c r="G2650" s="45" t="s">
        <v>159</v>
      </c>
      <c r="H2650" s="49" t="s">
        <v>95</v>
      </c>
      <c r="I2650" s="43" t="s">
        <v>499</v>
      </c>
      <c r="J2650" s="45" t="s">
        <v>545</v>
      </c>
      <c r="K2650" s="45" t="s">
        <v>545</v>
      </c>
      <c r="L2650" s="48">
        <v>1727</v>
      </c>
      <c r="M2650" s="48">
        <v>1727</v>
      </c>
    </row>
    <row r="2651" spans="1:13" ht="14.25" x14ac:dyDescent="0.2">
      <c r="A2651" s="42" t="s">
        <v>41</v>
      </c>
      <c r="B2651" s="42" t="s">
        <v>41</v>
      </c>
      <c r="C2651" s="43" t="s">
        <v>56</v>
      </c>
      <c r="D2651" s="43" t="s">
        <v>29</v>
      </c>
      <c r="E2651" s="45">
        <v>2021</v>
      </c>
      <c r="F2651" s="45" t="s">
        <v>64</v>
      </c>
      <c r="G2651" s="45" t="s">
        <v>159</v>
      </c>
      <c r="H2651" s="49" t="s">
        <v>93</v>
      </c>
      <c r="I2651" s="43" t="s">
        <v>499</v>
      </c>
      <c r="J2651" s="45" t="s">
        <v>544</v>
      </c>
      <c r="K2651" s="45" t="s">
        <v>544</v>
      </c>
      <c r="L2651" s="48">
        <v>1727</v>
      </c>
      <c r="M2651" s="48">
        <v>1727</v>
      </c>
    </row>
    <row r="2652" spans="1:13" ht="14.25" x14ac:dyDescent="0.2">
      <c r="A2652" s="42" t="s">
        <v>41</v>
      </c>
      <c r="B2652" s="42" t="s">
        <v>41</v>
      </c>
      <c r="C2652" s="43" t="s">
        <v>56</v>
      </c>
      <c r="D2652" s="43" t="s">
        <v>29</v>
      </c>
      <c r="E2652" s="45">
        <v>2021</v>
      </c>
      <c r="F2652" s="45" t="s">
        <v>64</v>
      </c>
      <c r="G2652" s="45" t="s">
        <v>159</v>
      </c>
      <c r="H2652" s="49" t="s">
        <v>257</v>
      </c>
      <c r="I2652" s="43" t="s">
        <v>499</v>
      </c>
      <c r="J2652" s="45" t="s">
        <v>544</v>
      </c>
      <c r="K2652" s="45" t="s">
        <v>544</v>
      </c>
      <c r="L2652" s="48">
        <v>1212</v>
      </c>
      <c r="M2652" s="48">
        <v>1212</v>
      </c>
    </row>
    <row r="2653" spans="1:13" ht="14.25" x14ac:dyDescent="0.2">
      <c r="A2653" s="42" t="s">
        <v>41</v>
      </c>
      <c r="B2653" s="42" t="s">
        <v>41</v>
      </c>
      <c r="C2653" s="43" t="s">
        <v>56</v>
      </c>
      <c r="D2653" s="43" t="s">
        <v>29</v>
      </c>
      <c r="E2653" s="45">
        <v>2021</v>
      </c>
      <c r="F2653" s="45" t="s">
        <v>64</v>
      </c>
      <c r="G2653" s="45" t="s">
        <v>159</v>
      </c>
      <c r="H2653" s="49" t="s">
        <v>93</v>
      </c>
      <c r="I2653" s="43" t="s">
        <v>499</v>
      </c>
      <c r="J2653" s="45" t="s">
        <v>544</v>
      </c>
      <c r="K2653" s="45" t="s">
        <v>544</v>
      </c>
      <c r="L2653" s="48">
        <v>1298</v>
      </c>
      <c r="M2653" s="48">
        <v>1298</v>
      </c>
    </row>
    <row r="2654" spans="1:13" ht="14.25" x14ac:dyDescent="0.2">
      <c r="A2654" s="42" t="s">
        <v>41</v>
      </c>
      <c r="B2654" s="42" t="s">
        <v>41</v>
      </c>
      <c r="C2654" s="43" t="s">
        <v>56</v>
      </c>
      <c r="D2654" s="43" t="s">
        <v>29</v>
      </c>
      <c r="E2654" s="45">
        <v>2021</v>
      </c>
      <c r="F2654" s="45" t="s">
        <v>64</v>
      </c>
      <c r="G2654" s="45" t="s">
        <v>159</v>
      </c>
      <c r="H2654" s="49" t="s">
        <v>93</v>
      </c>
      <c r="I2654" s="43" t="s">
        <v>499</v>
      </c>
      <c r="J2654" s="45" t="s">
        <v>544</v>
      </c>
      <c r="K2654" s="45" t="s">
        <v>544</v>
      </c>
      <c r="L2654" s="48">
        <v>1298</v>
      </c>
      <c r="M2654" s="48">
        <v>1298</v>
      </c>
    </row>
    <row r="2655" spans="1:13" ht="14.25" x14ac:dyDescent="0.2">
      <c r="A2655" s="42" t="s">
        <v>41</v>
      </c>
      <c r="B2655" s="42" t="s">
        <v>41</v>
      </c>
      <c r="C2655" s="43" t="s">
        <v>56</v>
      </c>
      <c r="D2655" s="43" t="s">
        <v>29</v>
      </c>
      <c r="E2655" s="45">
        <v>2021</v>
      </c>
      <c r="F2655" s="45" t="s">
        <v>64</v>
      </c>
      <c r="G2655" s="45" t="s">
        <v>159</v>
      </c>
      <c r="H2655" s="49" t="s">
        <v>93</v>
      </c>
      <c r="I2655" s="43" t="s">
        <v>499</v>
      </c>
      <c r="J2655" s="45" t="s">
        <v>544</v>
      </c>
      <c r="K2655" s="45" t="s">
        <v>544</v>
      </c>
      <c r="L2655" s="48">
        <v>1298</v>
      </c>
      <c r="M2655" s="48">
        <v>1298</v>
      </c>
    </row>
    <row r="2656" spans="1:13" ht="14.25" x14ac:dyDescent="0.2">
      <c r="A2656" s="42" t="s">
        <v>41</v>
      </c>
      <c r="B2656" s="42" t="s">
        <v>41</v>
      </c>
      <c r="C2656" s="43" t="s">
        <v>56</v>
      </c>
      <c r="D2656" s="43" t="s">
        <v>29</v>
      </c>
      <c r="E2656" s="45">
        <v>2021</v>
      </c>
      <c r="F2656" s="45" t="s">
        <v>64</v>
      </c>
      <c r="G2656" s="45" t="s">
        <v>159</v>
      </c>
      <c r="H2656" s="49" t="s">
        <v>257</v>
      </c>
      <c r="I2656" s="43" t="s">
        <v>499</v>
      </c>
      <c r="J2656" s="45" t="s">
        <v>544</v>
      </c>
      <c r="K2656" s="45" t="s">
        <v>544</v>
      </c>
      <c r="L2656" s="48">
        <v>1212</v>
      </c>
      <c r="M2656" s="48">
        <v>1212</v>
      </c>
    </row>
    <row r="2657" spans="1:13" ht="14.25" x14ac:dyDescent="0.2">
      <c r="A2657" s="42" t="s">
        <v>41</v>
      </c>
      <c r="B2657" s="42" t="s">
        <v>41</v>
      </c>
      <c r="C2657" s="43" t="s">
        <v>56</v>
      </c>
      <c r="D2657" s="43" t="s">
        <v>29</v>
      </c>
      <c r="E2657" s="45">
        <v>2021</v>
      </c>
      <c r="F2657" s="45" t="s">
        <v>64</v>
      </c>
      <c r="G2657" s="45" t="s">
        <v>159</v>
      </c>
      <c r="H2657" s="49" t="s">
        <v>95</v>
      </c>
      <c r="I2657" s="43" t="s">
        <v>499</v>
      </c>
      <c r="J2657" s="45" t="s">
        <v>544</v>
      </c>
      <c r="K2657" s="45" t="s">
        <v>544</v>
      </c>
      <c r="L2657" s="48">
        <v>1727</v>
      </c>
      <c r="M2657" s="48">
        <v>1727</v>
      </c>
    </row>
    <row r="2658" spans="1:13" ht="14.25" x14ac:dyDescent="0.2">
      <c r="A2658" s="42" t="s">
        <v>41</v>
      </c>
      <c r="B2658" s="42" t="s">
        <v>41</v>
      </c>
      <c r="C2658" s="43" t="s">
        <v>56</v>
      </c>
      <c r="D2658" s="43" t="s">
        <v>29</v>
      </c>
      <c r="E2658" s="45">
        <v>2021</v>
      </c>
      <c r="F2658" s="45" t="s">
        <v>64</v>
      </c>
      <c r="G2658" s="45" t="s">
        <v>159</v>
      </c>
      <c r="H2658" s="49" t="s">
        <v>93</v>
      </c>
      <c r="I2658" s="43" t="s">
        <v>499</v>
      </c>
      <c r="J2658" s="45" t="s">
        <v>544</v>
      </c>
      <c r="K2658" s="45" t="s">
        <v>544</v>
      </c>
      <c r="L2658" s="48">
        <v>1298</v>
      </c>
      <c r="M2658" s="48">
        <v>1298</v>
      </c>
    </row>
    <row r="2659" spans="1:13" ht="14.25" x14ac:dyDescent="0.2">
      <c r="A2659" s="42" t="s">
        <v>41</v>
      </c>
      <c r="B2659" s="42" t="s">
        <v>41</v>
      </c>
      <c r="C2659" s="43" t="s">
        <v>56</v>
      </c>
      <c r="D2659" s="43" t="s">
        <v>29</v>
      </c>
      <c r="E2659" s="45">
        <v>2021</v>
      </c>
      <c r="F2659" s="45" t="s">
        <v>64</v>
      </c>
      <c r="G2659" s="45" t="s">
        <v>159</v>
      </c>
      <c r="H2659" s="49" t="s">
        <v>93</v>
      </c>
      <c r="I2659" s="43" t="s">
        <v>499</v>
      </c>
      <c r="J2659" s="45" t="s">
        <v>544</v>
      </c>
      <c r="K2659" s="45" t="s">
        <v>544</v>
      </c>
      <c r="L2659" s="48">
        <v>1298</v>
      </c>
      <c r="M2659" s="48">
        <v>1298</v>
      </c>
    </row>
    <row r="2660" spans="1:13" ht="14.25" x14ac:dyDescent="0.2">
      <c r="A2660" s="42" t="s">
        <v>41</v>
      </c>
      <c r="B2660" s="42" t="s">
        <v>41</v>
      </c>
      <c r="C2660" s="43" t="s">
        <v>56</v>
      </c>
      <c r="D2660" s="43" t="s">
        <v>29</v>
      </c>
      <c r="E2660" s="45">
        <v>2021</v>
      </c>
      <c r="F2660" s="45" t="s">
        <v>64</v>
      </c>
      <c r="G2660" s="45" t="s">
        <v>159</v>
      </c>
      <c r="H2660" s="49" t="s">
        <v>93</v>
      </c>
      <c r="I2660" s="43" t="s">
        <v>499</v>
      </c>
      <c r="J2660" s="45" t="s">
        <v>544</v>
      </c>
      <c r="K2660" s="45" t="s">
        <v>544</v>
      </c>
      <c r="L2660" s="48">
        <v>1298</v>
      </c>
      <c r="M2660" s="48">
        <v>1298</v>
      </c>
    </row>
    <row r="2661" spans="1:13" ht="14.25" x14ac:dyDescent="0.2">
      <c r="A2661" s="42" t="s">
        <v>41</v>
      </c>
      <c r="B2661" s="42" t="s">
        <v>41</v>
      </c>
      <c r="C2661" s="43" t="s">
        <v>56</v>
      </c>
      <c r="D2661" s="43" t="s">
        <v>29</v>
      </c>
      <c r="E2661" s="45">
        <v>2021</v>
      </c>
      <c r="F2661" s="45" t="s">
        <v>64</v>
      </c>
      <c r="G2661" s="45" t="s">
        <v>159</v>
      </c>
      <c r="H2661" s="49" t="s">
        <v>93</v>
      </c>
      <c r="I2661" s="43" t="s">
        <v>499</v>
      </c>
      <c r="J2661" s="45" t="s">
        <v>544</v>
      </c>
      <c r="K2661" s="45" t="s">
        <v>544</v>
      </c>
      <c r="L2661" s="48">
        <v>1298</v>
      </c>
      <c r="M2661" s="48">
        <v>1298</v>
      </c>
    </row>
    <row r="2662" spans="1:13" ht="14.25" x14ac:dyDescent="0.2">
      <c r="A2662" s="42" t="s">
        <v>41</v>
      </c>
      <c r="B2662" s="42" t="s">
        <v>41</v>
      </c>
      <c r="C2662" s="43" t="s">
        <v>56</v>
      </c>
      <c r="D2662" s="43" t="s">
        <v>29</v>
      </c>
      <c r="E2662" s="45">
        <v>2021</v>
      </c>
      <c r="F2662" s="45" t="s">
        <v>64</v>
      </c>
      <c r="G2662" s="45" t="s">
        <v>159</v>
      </c>
      <c r="H2662" s="49" t="s">
        <v>95</v>
      </c>
      <c r="I2662" s="43" t="s">
        <v>499</v>
      </c>
      <c r="J2662" s="45" t="s">
        <v>544</v>
      </c>
      <c r="K2662" s="45" t="s">
        <v>544</v>
      </c>
      <c r="L2662" s="48">
        <v>1727</v>
      </c>
      <c r="M2662" s="48">
        <v>1727</v>
      </c>
    </row>
    <row r="2663" spans="1:13" ht="14.25" x14ac:dyDescent="0.2">
      <c r="A2663" s="42" t="s">
        <v>41</v>
      </c>
      <c r="B2663" s="42" t="s">
        <v>41</v>
      </c>
      <c r="C2663" s="43" t="s">
        <v>56</v>
      </c>
      <c r="D2663" s="43" t="s">
        <v>29</v>
      </c>
      <c r="E2663" s="45">
        <v>2021</v>
      </c>
      <c r="F2663" s="45" t="s">
        <v>64</v>
      </c>
      <c r="G2663" s="45" t="s">
        <v>159</v>
      </c>
      <c r="H2663" s="49" t="s">
        <v>95</v>
      </c>
      <c r="I2663" s="43" t="s">
        <v>499</v>
      </c>
      <c r="J2663" s="45" t="s">
        <v>544</v>
      </c>
      <c r="K2663" s="45" t="s">
        <v>544</v>
      </c>
      <c r="L2663" s="48">
        <v>1727</v>
      </c>
      <c r="M2663" s="48">
        <v>1727</v>
      </c>
    </row>
    <row r="2664" spans="1:13" ht="14.25" x14ac:dyDescent="0.2">
      <c r="A2664" s="42" t="s">
        <v>41</v>
      </c>
      <c r="B2664" s="42" t="s">
        <v>41</v>
      </c>
      <c r="C2664" s="43" t="s">
        <v>56</v>
      </c>
      <c r="D2664" s="43" t="s">
        <v>29</v>
      </c>
      <c r="E2664" s="45">
        <v>2021</v>
      </c>
      <c r="F2664" s="45" t="s">
        <v>64</v>
      </c>
      <c r="G2664" s="45" t="s">
        <v>159</v>
      </c>
      <c r="H2664" s="49" t="s">
        <v>95</v>
      </c>
      <c r="I2664" s="43" t="s">
        <v>499</v>
      </c>
      <c r="J2664" s="45" t="s">
        <v>545</v>
      </c>
      <c r="K2664" s="45" t="s">
        <v>545</v>
      </c>
      <c r="L2664" s="48">
        <v>1727</v>
      </c>
      <c r="M2664" s="48">
        <v>1727</v>
      </c>
    </row>
    <row r="2665" spans="1:13" ht="14.25" x14ac:dyDescent="0.2">
      <c r="A2665" s="42" t="s">
        <v>41</v>
      </c>
      <c r="B2665" s="42" t="s">
        <v>41</v>
      </c>
      <c r="C2665" s="43" t="s">
        <v>56</v>
      </c>
      <c r="D2665" s="43" t="s">
        <v>29</v>
      </c>
      <c r="E2665" s="45">
        <v>2021</v>
      </c>
      <c r="F2665" s="45" t="s">
        <v>64</v>
      </c>
      <c r="G2665" s="45" t="s">
        <v>159</v>
      </c>
      <c r="H2665" s="49" t="s">
        <v>93</v>
      </c>
      <c r="I2665" s="43" t="s">
        <v>499</v>
      </c>
      <c r="J2665" s="45" t="s">
        <v>545</v>
      </c>
      <c r="K2665" s="45" t="s">
        <v>545</v>
      </c>
      <c r="L2665" s="48">
        <v>1298</v>
      </c>
      <c r="M2665" s="48">
        <v>1298</v>
      </c>
    </row>
    <row r="2666" spans="1:13" ht="14.25" customHeight="1" x14ac:dyDescent="0.2">
      <c r="A2666" s="42" t="s">
        <v>41</v>
      </c>
      <c r="B2666" s="42" t="s">
        <v>41</v>
      </c>
      <c r="C2666" s="43" t="s">
        <v>56</v>
      </c>
      <c r="D2666" s="43" t="s">
        <v>29</v>
      </c>
      <c r="E2666" s="45">
        <v>2021</v>
      </c>
      <c r="F2666" s="45" t="s">
        <v>64</v>
      </c>
      <c r="G2666" s="45" t="s">
        <v>159</v>
      </c>
      <c r="H2666" s="49" t="s">
        <v>95</v>
      </c>
      <c r="I2666" s="43" t="s">
        <v>499</v>
      </c>
      <c r="J2666" s="45" t="s">
        <v>544</v>
      </c>
      <c r="K2666" s="45" t="s">
        <v>544</v>
      </c>
      <c r="L2666" s="48">
        <v>1727</v>
      </c>
      <c r="M2666" s="48">
        <v>1727</v>
      </c>
    </row>
    <row r="2667" spans="1:13" ht="12.75" customHeight="1" x14ac:dyDescent="0.2">
      <c r="A2667" s="42" t="s">
        <v>41</v>
      </c>
      <c r="B2667" s="42" t="s">
        <v>41</v>
      </c>
      <c r="C2667" s="43" t="s">
        <v>56</v>
      </c>
      <c r="D2667" s="43" t="s">
        <v>29</v>
      </c>
      <c r="E2667" s="45">
        <v>2021</v>
      </c>
      <c r="F2667" s="45" t="s">
        <v>64</v>
      </c>
      <c r="G2667" s="45" t="s">
        <v>159</v>
      </c>
      <c r="H2667" s="49" t="s">
        <v>85</v>
      </c>
      <c r="I2667" s="43" t="s">
        <v>499</v>
      </c>
      <c r="J2667" s="45" t="s">
        <v>544</v>
      </c>
      <c r="K2667" s="45" t="s">
        <v>544</v>
      </c>
      <c r="L2667" s="51">
        <v>1727</v>
      </c>
      <c r="M2667" s="51">
        <v>1727</v>
      </c>
    </row>
    <row r="2668" spans="1:13" ht="14.25" customHeight="1" x14ac:dyDescent="0.2">
      <c r="A2668" s="42" t="s">
        <v>41</v>
      </c>
      <c r="B2668" s="42" t="s">
        <v>41</v>
      </c>
      <c r="C2668" s="52" t="s">
        <v>56</v>
      </c>
      <c r="D2668" s="52" t="s">
        <v>33</v>
      </c>
      <c r="E2668" s="49">
        <v>2021</v>
      </c>
      <c r="F2668" s="49" t="s">
        <v>77</v>
      </c>
      <c r="G2668" s="49" t="s">
        <v>403</v>
      </c>
      <c r="H2668" s="49" t="s">
        <v>129</v>
      </c>
      <c r="I2668" s="52" t="s">
        <v>449</v>
      </c>
      <c r="J2668" s="49" t="s">
        <v>544</v>
      </c>
      <c r="K2668" s="49" t="s">
        <v>544</v>
      </c>
      <c r="L2668" s="51">
        <v>1478.83</v>
      </c>
      <c r="M2668" s="51">
        <v>3035.65</v>
      </c>
    </row>
    <row r="2669" spans="1:13" ht="14.25" x14ac:dyDescent="0.2">
      <c r="A2669" s="42" t="s">
        <v>41</v>
      </c>
      <c r="B2669" s="42" t="s">
        <v>41</v>
      </c>
      <c r="C2669" s="52" t="s">
        <v>56</v>
      </c>
      <c r="D2669" s="52" t="s">
        <v>33</v>
      </c>
      <c r="E2669" s="49">
        <v>2021</v>
      </c>
      <c r="F2669" s="49" t="s">
        <v>77</v>
      </c>
      <c r="G2669" s="49" t="s">
        <v>403</v>
      </c>
      <c r="H2669" s="49" t="s">
        <v>129</v>
      </c>
      <c r="I2669" s="52" t="s">
        <v>449</v>
      </c>
      <c r="J2669" s="49" t="s">
        <v>544</v>
      </c>
      <c r="K2669" s="49" t="s">
        <v>544</v>
      </c>
      <c r="L2669" s="51">
        <v>1478.83</v>
      </c>
      <c r="M2669" s="51">
        <v>3035.65</v>
      </c>
    </row>
    <row r="2670" spans="1:13" ht="12.75" customHeight="1" x14ac:dyDescent="0.25">
      <c r="A2670" s="42" t="s">
        <v>41</v>
      </c>
      <c r="B2670" s="42" t="s">
        <v>41</v>
      </c>
      <c r="C2670" s="52" t="s">
        <v>56</v>
      </c>
      <c r="D2670" s="52" t="s">
        <v>33</v>
      </c>
      <c r="E2670" s="49">
        <v>2021</v>
      </c>
      <c r="F2670" s="49" t="s">
        <v>77</v>
      </c>
      <c r="G2670" s="49" t="s">
        <v>403</v>
      </c>
      <c r="H2670" s="49" t="s">
        <v>500</v>
      </c>
      <c r="I2670" s="52" t="s">
        <v>501</v>
      </c>
      <c r="J2670" s="49" t="s">
        <v>544</v>
      </c>
      <c r="K2670" s="49" t="s">
        <v>544</v>
      </c>
      <c r="L2670" s="64">
        <v>2244.38</v>
      </c>
      <c r="M2670" s="64">
        <v>4583.8599999999997</v>
      </c>
    </row>
    <row r="2671" spans="1:13" ht="13.5" customHeight="1" x14ac:dyDescent="0.2">
      <c r="A2671" s="42" t="s">
        <v>41</v>
      </c>
      <c r="B2671" s="42" t="s">
        <v>41</v>
      </c>
      <c r="C2671" s="52" t="s">
        <v>56</v>
      </c>
      <c r="D2671" s="52" t="s">
        <v>33</v>
      </c>
      <c r="E2671" s="49">
        <v>2021</v>
      </c>
      <c r="F2671" s="49" t="s">
        <v>77</v>
      </c>
      <c r="G2671" s="49" t="s">
        <v>403</v>
      </c>
      <c r="H2671" s="49" t="s">
        <v>129</v>
      </c>
      <c r="I2671" s="52" t="s">
        <v>502</v>
      </c>
      <c r="J2671" s="49" t="s">
        <v>544</v>
      </c>
      <c r="K2671" s="49" t="s">
        <v>544</v>
      </c>
      <c r="L2671" s="51">
        <v>1478.83</v>
      </c>
      <c r="M2671" s="51">
        <v>3035.65</v>
      </c>
    </row>
    <row r="2672" spans="1:13" ht="15" x14ac:dyDescent="0.25">
      <c r="A2672" s="42" t="s">
        <v>41</v>
      </c>
      <c r="B2672" s="42" t="s">
        <v>41</v>
      </c>
      <c r="C2672" s="52" t="s">
        <v>56</v>
      </c>
      <c r="D2672" s="52" t="s">
        <v>33</v>
      </c>
      <c r="E2672" s="49">
        <v>2021</v>
      </c>
      <c r="F2672" s="49" t="s">
        <v>77</v>
      </c>
      <c r="G2672" s="49" t="s">
        <v>403</v>
      </c>
      <c r="H2672" s="49" t="s">
        <v>500</v>
      </c>
      <c r="I2672" s="52" t="s">
        <v>501</v>
      </c>
      <c r="J2672" s="49" t="s">
        <v>544</v>
      </c>
      <c r="K2672" s="49" t="s">
        <v>544</v>
      </c>
      <c r="L2672" s="64">
        <v>2244.38</v>
      </c>
      <c r="M2672" s="64">
        <v>4583.8599999999997</v>
      </c>
    </row>
    <row r="2673" spans="1:13" ht="12" customHeight="1" x14ac:dyDescent="0.25">
      <c r="A2673" s="42" t="s">
        <v>41</v>
      </c>
      <c r="B2673" s="42" t="s">
        <v>41</v>
      </c>
      <c r="C2673" s="52" t="s">
        <v>56</v>
      </c>
      <c r="D2673" s="52" t="s">
        <v>33</v>
      </c>
      <c r="E2673" s="49">
        <v>2021</v>
      </c>
      <c r="F2673" s="49" t="s">
        <v>77</v>
      </c>
      <c r="G2673" s="49" t="s">
        <v>403</v>
      </c>
      <c r="H2673" s="49" t="s">
        <v>99</v>
      </c>
      <c r="I2673" s="52" t="s">
        <v>502</v>
      </c>
      <c r="J2673" s="49" t="s">
        <v>544</v>
      </c>
      <c r="K2673" s="49" t="s">
        <v>544</v>
      </c>
      <c r="L2673" s="64">
        <v>2026.8</v>
      </c>
      <c r="M2673" s="64">
        <v>4013.03</v>
      </c>
    </row>
    <row r="2674" spans="1:13" ht="21.75" customHeight="1" x14ac:dyDescent="0.2">
      <c r="A2674" s="42" t="s">
        <v>41</v>
      </c>
      <c r="B2674" s="42" t="s">
        <v>41</v>
      </c>
      <c r="C2674" s="52" t="s">
        <v>56</v>
      </c>
      <c r="D2674" s="52" t="s">
        <v>33</v>
      </c>
      <c r="E2674" s="49">
        <v>2021</v>
      </c>
      <c r="F2674" s="49" t="s">
        <v>77</v>
      </c>
      <c r="G2674" s="49" t="s">
        <v>403</v>
      </c>
      <c r="H2674" s="49" t="s">
        <v>93</v>
      </c>
      <c r="I2674" s="52" t="s">
        <v>163</v>
      </c>
      <c r="J2674" s="49" t="s">
        <v>544</v>
      </c>
      <c r="K2674" s="49" t="s">
        <v>544</v>
      </c>
      <c r="L2674" s="51">
        <v>1478.83</v>
      </c>
      <c r="M2674" s="51">
        <v>3035.65</v>
      </c>
    </row>
    <row r="2675" spans="1:13" ht="21.75" customHeight="1" x14ac:dyDescent="0.2">
      <c r="A2675" s="42" t="s">
        <v>41</v>
      </c>
      <c r="B2675" s="42" t="s">
        <v>41</v>
      </c>
      <c r="C2675" s="52" t="s">
        <v>56</v>
      </c>
      <c r="D2675" s="52" t="s">
        <v>33</v>
      </c>
      <c r="E2675" s="49">
        <v>2021</v>
      </c>
      <c r="F2675" s="49" t="s">
        <v>77</v>
      </c>
      <c r="G2675" s="49" t="s">
        <v>403</v>
      </c>
      <c r="H2675" s="49" t="s">
        <v>93</v>
      </c>
      <c r="I2675" s="52" t="s">
        <v>163</v>
      </c>
      <c r="J2675" s="49" t="s">
        <v>544</v>
      </c>
      <c r="K2675" s="49" t="s">
        <v>544</v>
      </c>
      <c r="L2675" s="51">
        <v>1478.83</v>
      </c>
      <c r="M2675" s="51">
        <v>3035.65</v>
      </c>
    </row>
    <row r="2676" spans="1:13" ht="21.75" customHeight="1" x14ac:dyDescent="0.2">
      <c r="A2676" s="42" t="s">
        <v>41</v>
      </c>
      <c r="B2676" s="42" t="s">
        <v>41</v>
      </c>
      <c r="C2676" s="52" t="s">
        <v>56</v>
      </c>
      <c r="D2676" s="52" t="s">
        <v>33</v>
      </c>
      <c r="E2676" s="49">
        <v>2021</v>
      </c>
      <c r="F2676" s="49" t="s">
        <v>77</v>
      </c>
      <c r="G2676" s="49" t="s">
        <v>403</v>
      </c>
      <c r="H2676" s="49" t="s">
        <v>93</v>
      </c>
      <c r="I2676" s="52" t="s">
        <v>163</v>
      </c>
      <c r="J2676" s="49" t="s">
        <v>544</v>
      </c>
      <c r="K2676" s="49" t="s">
        <v>544</v>
      </c>
      <c r="L2676" s="51">
        <v>1478.83</v>
      </c>
      <c r="M2676" s="51">
        <v>3035.65</v>
      </c>
    </row>
    <row r="2677" spans="1:13" ht="21.75" customHeight="1" x14ac:dyDescent="0.2">
      <c r="A2677" s="42" t="s">
        <v>41</v>
      </c>
      <c r="B2677" s="42" t="s">
        <v>41</v>
      </c>
      <c r="C2677" s="52" t="s">
        <v>56</v>
      </c>
      <c r="D2677" s="52" t="s">
        <v>33</v>
      </c>
      <c r="E2677" s="49">
        <v>2021</v>
      </c>
      <c r="F2677" s="49" t="s">
        <v>77</v>
      </c>
      <c r="G2677" s="49" t="s">
        <v>403</v>
      </c>
      <c r="H2677" s="49" t="s">
        <v>93</v>
      </c>
      <c r="I2677" s="52" t="s">
        <v>163</v>
      </c>
      <c r="J2677" s="49" t="s">
        <v>544</v>
      </c>
      <c r="K2677" s="49" t="s">
        <v>544</v>
      </c>
      <c r="L2677" s="51">
        <v>1478.83</v>
      </c>
      <c r="M2677" s="51">
        <v>3035.65</v>
      </c>
    </row>
    <row r="2678" spans="1:13" ht="21.75" customHeight="1" x14ac:dyDescent="0.2">
      <c r="A2678" s="42" t="s">
        <v>41</v>
      </c>
      <c r="B2678" s="42" t="s">
        <v>41</v>
      </c>
      <c r="C2678" s="52" t="s">
        <v>56</v>
      </c>
      <c r="D2678" s="52" t="s">
        <v>33</v>
      </c>
      <c r="E2678" s="49">
        <v>2021</v>
      </c>
      <c r="F2678" s="49" t="s">
        <v>77</v>
      </c>
      <c r="G2678" s="49" t="s">
        <v>403</v>
      </c>
      <c r="H2678" s="49" t="s">
        <v>93</v>
      </c>
      <c r="I2678" s="52" t="s">
        <v>163</v>
      </c>
      <c r="J2678" s="49" t="s">
        <v>544</v>
      </c>
      <c r="K2678" s="49" t="s">
        <v>544</v>
      </c>
      <c r="L2678" s="51">
        <v>1478.83</v>
      </c>
      <c r="M2678" s="51">
        <v>3035.65</v>
      </c>
    </row>
    <row r="2679" spans="1:13" ht="21.75" customHeight="1" x14ac:dyDescent="0.2">
      <c r="A2679" s="42" t="s">
        <v>41</v>
      </c>
      <c r="B2679" s="42" t="s">
        <v>41</v>
      </c>
      <c r="C2679" s="52" t="s">
        <v>56</v>
      </c>
      <c r="D2679" s="52" t="s">
        <v>33</v>
      </c>
      <c r="E2679" s="49">
        <v>2021</v>
      </c>
      <c r="F2679" s="49" t="s">
        <v>77</v>
      </c>
      <c r="G2679" s="49" t="s">
        <v>403</v>
      </c>
      <c r="H2679" s="49" t="s">
        <v>93</v>
      </c>
      <c r="I2679" s="52" t="s">
        <v>163</v>
      </c>
      <c r="J2679" s="49" t="s">
        <v>544</v>
      </c>
      <c r="K2679" s="49" t="s">
        <v>544</v>
      </c>
      <c r="L2679" s="51">
        <v>1478.83</v>
      </c>
      <c r="M2679" s="51">
        <v>3035.65</v>
      </c>
    </row>
    <row r="2680" spans="1:13" ht="21.75" customHeight="1" x14ac:dyDescent="0.2">
      <c r="A2680" s="42" t="s">
        <v>41</v>
      </c>
      <c r="B2680" s="42" t="s">
        <v>41</v>
      </c>
      <c r="C2680" s="52" t="s">
        <v>56</v>
      </c>
      <c r="D2680" s="52" t="s">
        <v>33</v>
      </c>
      <c r="E2680" s="49">
        <v>2021</v>
      </c>
      <c r="F2680" s="49" t="s">
        <v>77</v>
      </c>
      <c r="G2680" s="49" t="s">
        <v>403</v>
      </c>
      <c r="H2680" s="49" t="s">
        <v>93</v>
      </c>
      <c r="I2680" s="52" t="s">
        <v>163</v>
      </c>
      <c r="J2680" s="49" t="s">
        <v>544</v>
      </c>
      <c r="K2680" s="49" t="s">
        <v>544</v>
      </c>
      <c r="L2680" s="51">
        <v>1478.83</v>
      </c>
      <c r="M2680" s="51">
        <v>3035.65</v>
      </c>
    </row>
    <row r="2681" spans="1:13" ht="21.75" customHeight="1" x14ac:dyDescent="0.2">
      <c r="A2681" s="42" t="s">
        <v>41</v>
      </c>
      <c r="B2681" s="42" t="s">
        <v>41</v>
      </c>
      <c r="C2681" s="52" t="s">
        <v>56</v>
      </c>
      <c r="D2681" s="52" t="s">
        <v>33</v>
      </c>
      <c r="E2681" s="49">
        <v>2021</v>
      </c>
      <c r="F2681" s="49" t="s">
        <v>77</v>
      </c>
      <c r="G2681" s="49" t="s">
        <v>403</v>
      </c>
      <c r="H2681" s="49" t="s">
        <v>93</v>
      </c>
      <c r="I2681" s="52" t="s">
        <v>163</v>
      </c>
      <c r="J2681" s="49" t="s">
        <v>544</v>
      </c>
      <c r="K2681" s="49" t="s">
        <v>544</v>
      </c>
      <c r="L2681" s="51">
        <v>1478.83</v>
      </c>
      <c r="M2681" s="51">
        <v>3035.65</v>
      </c>
    </row>
    <row r="2682" spans="1:13" ht="21.75" customHeight="1" x14ac:dyDescent="0.2">
      <c r="A2682" s="42" t="s">
        <v>41</v>
      </c>
      <c r="B2682" s="42" t="s">
        <v>41</v>
      </c>
      <c r="C2682" s="52" t="s">
        <v>56</v>
      </c>
      <c r="D2682" s="52" t="s">
        <v>33</v>
      </c>
      <c r="E2682" s="49">
        <v>2021</v>
      </c>
      <c r="F2682" s="49" t="s">
        <v>77</v>
      </c>
      <c r="G2682" s="49" t="s">
        <v>403</v>
      </c>
      <c r="H2682" s="49" t="s">
        <v>93</v>
      </c>
      <c r="I2682" s="52" t="s">
        <v>163</v>
      </c>
      <c r="J2682" s="49" t="s">
        <v>544</v>
      </c>
      <c r="K2682" s="49" t="s">
        <v>544</v>
      </c>
      <c r="L2682" s="51">
        <v>1478.83</v>
      </c>
      <c r="M2682" s="51">
        <v>3035.65</v>
      </c>
    </row>
    <row r="2683" spans="1:13" ht="21.75" customHeight="1" x14ac:dyDescent="0.2">
      <c r="A2683" s="42" t="s">
        <v>41</v>
      </c>
      <c r="B2683" s="42" t="s">
        <v>41</v>
      </c>
      <c r="C2683" s="52" t="s">
        <v>56</v>
      </c>
      <c r="D2683" s="52" t="s">
        <v>33</v>
      </c>
      <c r="E2683" s="49">
        <v>2021</v>
      </c>
      <c r="F2683" s="49" t="s">
        <v>77</v>
      </c>
      <c r="G2683" s="49" t="s">
        <v>403</v>
      </c>
      <c r="H2683" s="49" t="s">
        <v>93</v>
      </c>
      <c r="I2683" s="52" t="s">
        <v>163</v>
      </c>
      <c r="J2683" s="49" t="s">
        <v>544</v>
      </c>
      <c r="K2683" s="49" t="s">
        <v>544</v>
      </c>
      <c r="L2683" s="51">
        <v>1478.83</v>
      </c>
      <c r="M2683" s="51">
        <v>3035.65</v>
      </c>
    </row>
    <row r="2684" spans="1:13" ht="11.25" customHeight="1" x14ac:dyDescent="0.2">
      <c r="A2684" s="42" t="s">
        <v>41</v>
      </c>
      <c r="B2684" s="42" t="s">
        <v>41</v>
      </c>
      <c r="C2684" s="52" t="s">
        <v>56</v>
      </c>
      <c r="D2684" s="52" t="s">
        <v>33</v>
      </c>
      <c r="E2684" s="49">
        <v>2021</v>
      </c>
      <c r="F2684" s="49" t="s">
        <v>77</v>
      </c>
      <c r="G2684" s="49" t="s">
        <v>403</v>
      </c>
      <c r="H2684" s="49" t="s">
        <v>93</v>
      </c>
      <c r="I2684" s="52" t="s">
        <v>163</v>
      </c>
      <c r="J2684" s="49" t="s">
        <v>544</v>
      </c>
      <c r="K2684" s="49" t="s">
        <v>544</v>
      </c>
      <c r="L2684" s="51">
        <v>1478.83</v>
      </c>
      <c r="M2684" s="51">
        <v>3035.65</v>
      </c>
    </row>
    <row r="2685" spans="1:13" ht="15" x14ac:dyDescent="0.25">
      <c r="A2685" s="42" t="s">
        <v>41</v>
      </c>
      <c r="B2685" s="42" t="s">
        <v>41</v>
      </c>
      <c r="C2685" s="52" t="s">
        <v>56</v>
      </c>
      <c r="D2685" s="52" t="s">
        <v>33</v>
      </c>
      <c r="E2685" s="49">
        <v>2021</v>
      </c>
      <c r="F2685" s="49" t="s">
        <v>77</v>
      </c>
      <c r="G2685" s="49" t="s">
        <v>403</v>
      </c>
      <c r="H2685" s="49" t="s">
        <v>99</v>
      </c>
      <c r="I2685" s="52" t="s">
        <v>449</v>
      </c>
      <c r="J2685" s="49" t="s">
        <v>544</v>
      </c>
      <c r="K2685" s="49" t="s">
        <v>544</v>
      </c>
      <c r="L2685" s="64">
        <v>2026.8</v>
      </c>
      <c r="M2685" s="64">
        <v>4013.03</v>
      </c>
    </row>
    <row r="2686" spans="1:13" ht="14.25" x14ac:dyDescent="0.2">
      <c r="A2686" s="42" t="s">
        <v>41</v>
      </c>
      <c r="B2686" s="42" t="s">
        <v>41</v>
      </c>
      <c r="C2686" s="52" t="s">
        <v>56</v>
      </c>
      <c r="D2686" s="52" t="s">
        <v>33</v>
      </c>
      <c r="E2686" s="49">
        <v>2021</v>
      </c>
      <c r="F2686" s="49" t="s">
        <v>77</v>
      </c>
      <c r="G2686" s="49" t="s">
        <v>403</v>
      </c>
      <c r="H2686" s="49" t="s">
        <v>129</v>
      </c>
      <c r="I2686" s="52" t="s">
        <v>449</v>
      </c>
      <c r="J2686" s="49" t="s">
        <v>544</v>
      </c>
      <c r="K2686" s="49" t="s">
        <v>544</v>
      </c>
      <c r="L2686" s="51">
        <v>1478.83</v>
      </c>
      <c r="M2686" s="51">
        <v>3035.65</v>
      </c>
    </row>
    <row r="2687" spans="1:13" ht="15" x14ac:dyDescent="0.25">
      <c r="A2687" s="42" t="s">
        <v>41</v>
      </c>
      <c r="B2687" s="42" t="s">
        <v>41</v>
      </c>
      <c r="C2687" s="52" t="s">
        <v>56</v>
      </c>
      <c r="D2687" s="52" t="s">
        <v>33</v>
      </c>
      <c r="E2687" s="49">
        <v>2021</v>
      </c>
      <c r="F2687" s="49" t="s">
        <v>77</v>
      </c>
      <c r="G2687" s="49" t="s">
        <v>403</v>
      </c>
      <c r="H2687" s="49" t="s">
        <v>99</v>
      </c>
      <c r="I2687" s="52" t="s">
        <v>502</v>
      </c>
      <c r="J2687" s="49" t="s">
        <v>544</v>
      </c>
      <c r="K2687" s="49" t="s">
        <v>544</v>
      </c>
      <c r="L2687" s="64">
        <v>2026.8</v>
      </c>
      <c r="M2687" s="64">
        <v>4013.03</v>
      </c>
    </row>
    <row r="2688" spans="1:13" ht="15" x14ac:dyDescent="0.25">
      <c r="A2688" s="42" t="s">
        <v>41</v>
      </c>
      <c r="B2688" s="42" t="s">
        <v>41</v>
      </c>
      <c r="C2688" s="52" t="s">
        <v>56</v>
      </c>
      <c r="D2688" s="52" t="s">
        <v>33</v>
      </c>
      <c r="E2688" s="49">
        <v>2021</v>
      </c>
      <c r="F2688" s="49" t="s">
        <v>77</v>
      </c>
      <c r="G2688" s="49" t="s">
        <v>403</v>
      </c>
      <c r="H2688" s="49" t="s">
        <v>99</v>
      </c>
      <c r="I2688" s="52" t="s">
        <v>449</v>
      </c>
      <c r="J2688" s="49" t="s">
        <v>544</v>
      </c>
      <c r="K2688" s="49" t="s">
        <v>544</v>
      </c>
      <c r="L2688" s="64">
        <v>2026.8</v>
      </c>
      <c r="M2688" s="64">
        <v>4013.03</v>
      </c>
    </row>
    <row r="2689" spans="1:13" ht="14.25" x14ac:dyDescent="0.2">
      <c r="A2689" s="42" t="s">
        <v>41</v>
      </c>
      <c r="B2689" s="42" t="s">
        <v>41</v>
      </c>
      <c r="C2689" s="52" t="s">
        <v>56</v>
      </c>
      <c r="D2689" s="52" t="s">
        <v>33</v>
      </c>
      <c r="E2689" s="49">
        <v>2021</v>
      </c>
      <c r="F2689" s="49" t="s">
        <v>77</v>
      </c>
      <c r="G2689" s="49" t="s">
        <v>403</v>
      </c>
      <c r="H2689" s="49" t="s">
        <v>129</v>
      </c>
      <c r="I2689" s="52" t="s">
        <v>502</v>
      </c>
      <c r="J2689" s="49" t="s">
        <v>544</v>
      </c>
      <c r="K2689" s="49" t="s">
        <v>544</v>
      </c>
      <c r="L2689" s="51">
        <v>1478.83</v>
      </c>
      <c r="M2689" s="51">
        <v>3035.65</v>
      </c>
    </row>
    <row r="2690" spans="1:13" ht="14.25" x14ac:dyDescent="0.2">
      <c r="A2690" s="42" t="s">
        <v>41</v>
      </c>
      <c r="B2690" s="42" t="s">
        <v>41</v>
      </c>
      <c r="C2690" s="52" t="s">
        <v>56</v>
      </c>
      <c r="D2690" s="52" t="s">
        <v>33</v>
      </c>
      <c r="E2690" s="49">
        <v>2021</v>
      </c>
      <c r="F2690" s="49" t="s">
        <v>77</v>
      </c>
      <c r="G2690" s="49" t="s">
        <v>403</v>
      </c>
      <c r="H2690" s="49" t="s">
        <v>129</v>
      </c>
      <c r="I2690" s="52" t="s">
        <v>449</v>
      </c>
      <c r="J2690" s="49" t="s">
        <v>544</v>
      </c>
      <c r="K2690" s="49" t="s">
        <v>544</v>
      </c>
      <c r="L2690" s="51">
        <v>1478.83</v>
      </c>
      <c r="M2690" s="51">
        <v>3035.65</v>
      </c>
    </row>
    <row r="2691" spans="1:13" ht="15" x14ac:dyDescent="0.25">
      <c r="A2691" s="42" t="s">
        <v>41</v>
      </c>
      <c r="B2691" s="42" t="s">
        <v>41</v>
      </c>
      <c r="C2691" s="52" t="s">
        <v>56</v>
      </c>
      <c r="D2691" s="52" t="s">
        <v>33</v>
      </c>
      <c r="E2691" s="49">
        <v>2021</v>
      </c>
      <c r="F2691" s="49" t="s">
        <v>77</v>
      </c>
      <c r="G2691" s="49" t="s">
        <v>403</v>
      </c>
      <c r="H2691" s="49" t="s">
        <v>99</v>
      </c>
      <c r="I2691" s="52" t="s">
        <v>449</v>
      </c>
      <c r="J2691" s="49" t="s">
        <v>544</v>
      </c>
      <c r="K2691" s="49" t="s">
        <v>544</v>
      </c>
      <c r="L2691" s="64">
        <v>2026.8</v>
      </c>
      <c r="M2691" s="64">
        <v>4013.03</v>
      </c>
    </row>
    <row r="2692" spans="1:13" ht="15" x14ac:dyDescent="0.25">
      <c r="A2692" s="42" t="s">
        <v>41</v>
      </c>
      <c r="B2692" s="42" t="s">
        <v>41</v>
      </c>
      <c r="C2692" s="52" t="s">
        <v>56</v>
      </c>
      <c r="D2692" s="52" t="s">
        <v>33</v>
      </c>
      <c r="E2692" s="49">
        <v>2021</v>
      </c>
      <c r="F2692" s="49" t="s">
        <v>77</v>
      </c>
      <c r="G2692" s="49" t="s">
        <v>403</v>
      </c>
      <c r="H2692" s="49" t="s">
        <v>257</v>
      </c>
      <c r="I2692" s="52" t="s">
        <v>449</v>
      </c>
      <c r="J2692" s="49" t="s">
        <v>544</v>
      </c>
      <c r="K2692" s="49" t="s">
        <v>544</v>
      </c>
      <c r="L2692" s="64">
        <v>1236.43</v>
      </c>
      <c r="M2692" s="64">
        <v>2561.62</v>
      </c>
    </row>
    <row r="2693" spans="1:13" ht="15" x14ac:dyDescent="0.25">
      <c r="A2693" s="42" t="s">
        <v>41</v>
      </c>
      <c r="B2693" s="42" t="s">
        <v>41</v>
      </c>
      <c r="C2693" s="52" t="s">
        <v>56</v>
      </c>
      <c r="D2693" s="52" t="s">
        <v>33</v>
      </c>
      <c r="E2693" s="49">
        <v>2021</v>
      </c>
      <c r="F2693" s="49" t="s">
        <v>77</v>
      </c>
      <c r="G2693" s="49" t="s">
        <v>403</v>
      </c>
      <c r="H2693" s="49" t="s">
        <v>99</v>
      </c>
      <c r="I2693" s="52" t="s">
        <v>449</v>
      </c>
      <c r="J2693" s="49" t="s">
        <v>544</v>
      </c>
      <c r="K2693" s="49" t="s">
        <v>544</v>
      </c>
      <c r="L2693" s="64">
        <v>2026.8</v>
      </c>
      <c r="M2693" s="64">
        <v>4013.03</v>
      </c>
    </row>
    <row r="2694" spans="1:13" ht="15" x14ac:dyDescent="0.25">
      <c r="A2694" s="42" t="s">
        <v>41</v>
      </c>
      <c r="B2694" s="42" t="s">
        <v>41</v>
      </c>
      <c r="C2694" s="52" t="s">
        <v>56</v>
      </c>
      <c r="D2694" s="52" t="s">
        <v>33</v>
      </c>
      <c r="E2694" s="49">
        <v>2021</v>
      </c>
      <c r="F2694" s="49" t="s">
        <v>77</v>
      </c>
      <c r="G2694" s="49" t="s">
        <v>403</v>
      </c>
      <c r="H2694" s="49" t="s">
        <v>99</v>
      </c>
      <c r="I2694" s="52" t="s">
        <v>502</v>
      </c>
      <c r="J2694" s="49" t="s">
        <v>544</v>
      </c>
      <c r="K2694" s="49" t="s">
        <v>544</v>
      </c>
      <c r="L2694" s="64">
        <v>2026.8</v>
      </c>
      <c r="M2694" s="64">
        <v>4013.03</v>
      </c>
    </row>
    <row r="2695" spans="1:13" ht="15" x14ac:dyDescent="0.25">
      <c r="A2695" s="42" t="s">
        <v>41</v>
      </c>
      <c r="B2695" s="42" t="s">
        <v>41</v>
      </c>
      <c r="C2695" s="52" t="s">
        <v>56</v>
      </c>
      <c r="D2695" s="52" t="s">
        <v>33</v>
      </c>
      <c r="E2695" s="49">
        <v>2021</v>
      </c>
      <c r="F2695" s="49" t="s">
        <v>77</v>
      </c>
      <c r="G2695" s="49" t="s">
        <v>403</v>
      </c>
      <c r="H2695" s="49" t="s">
        <v>257</v>
      </c>
      <c r="I2695" s="52" t="s">
        <v>499</v>
      </c>
      <c r="J2695" s="49" t="s">
        <v>544</v>
      </c>
      <c r="K2695" s="49" t="s">
        <v>544</v>
      </c>
      <c r="L2695" s="64">
        <v>1236.43</v>
      </c>
      <c r="M2695" s="64">
        <v>2561.62</v>
      </c>
    </row>
    <row r="2696" spans="1:13" ht="15" x14ac:dyDescent="0.25">
      <c r="A2696" s="42" t="s">
        <v>41</v>
      </c>
      <c r="B2696" s="42" t="s">
        <v>41</v>
      </c>
      <c r="C2696" s="52" t="s">
        <v>56</v>
      </c>
      <c r="D2696" s="52" t="s">
        <v>33</v>
      </c>
      <c r="E2696" s="49">
        <v>2021</v>
      </c>
      <c r="F2696" s="49" t="s">
        <v>77</v>
      </c>
      <c r="G2696" s="49" t="s">
        <v>403</v>
      </c>
      <c r="H2696" s="49" t="s">
        <v>257</v>
      </c>
      <c r="I2696" s="52" t="s">
        <v>499</v>
      </c>
      <c r="J2696" s="49" t="s">
        <v>544</v>
      </c>
      <c r="K2696" s="49" t="s">
        <v>544</v>
      </c>
      <c r="L2696" s="64">
        <v>1236.43</v>
      </c>
      <c r="M2696" s="64">
        <v>2561.62</v>
      </c>
    </row>
    <row r="2697" spans="1:13" ht="15" x14ac:dyDescent="0.25">
      <c r="A2697" s="42" t="s">
        <v>41</v>
      </c>
      <c r="B2697" s="42" t="s">
        <v>41</v>
      </c>
      <c r="C2697" s="52" t="s">
        <v>56</v>
      </c>
      <c r="D2697" s="52" t="s">
        <v>33</v>
      </c>
      <c r="E2697" s="49">
        <v>2021</v>
      </c>
      <c r="F2697" s="49" t="s">
        <v>77</v>
      </c>
      <c r="G2697" s="49" t="s">
        <v>403</v>
      </c>
      <c r="H2697" s="49" t="s">
        <v>257</v>
      </c>
      <c r="I2697" s="52" t="s">
        <v>503</v>
      </c>
      <c r="J2697" s="49" t="s">
        <v>544</v>
      </c>
      <c r="K2697" s="49" t="s">
        <v>544</v>
      </c>
      <c r="L2697" s="64">
        <v>1236.43</v>
      </c>
      <c r="M2697" s="64">
        <v>2561.62</v>
      </c>
    </row>
    <row r="2698" spans="1:13" ht="14.25" x14ac:dyDescent="0.2">
      <c r="A2698" s="42" t="s">
        <v>41</v>
      </c>
      <c r="B2698" s="42" t="s">
        <v>41</v>
      </c>
      <c r="C2698" s="52" t="s">
        <v>565</v>
      </c>
      <c r="D2698" s="52" t="s">
        <v>33</v>
      </c>
      <c r="E2698" s="49">
        <v>2021</v>
      </c>
      <c r="F2698" s="49" t="s">
        <v>77</v>
      </c>
      <c r="G2698" s="49" t="s">
        <v>403</v>
      </c>
      <c r="H2698" s="49" t="s">
        <v>129</v>
      </c>
      <c r="I2698" s="52" t="s">
        <v>502</v>
      </c>
      <c r="J2698" s="49" t="s">
        <v>544</v>
      </c>
      <c r="K2698" s="49" t="s">
        <v>544</v>
      </c>
      <c r="L2698" s="51">
        <v>1478.83</v>
      </c>
      <c r="M2698" s="51">
        <v>3035.65</v>
      </c>
    </row>
    <row r="2699" spans="1:13" ht="14.25" x14ac:dyDescent="0.2">
      <c r="A2699" s="42" t="s">
        <v>41</v>
      </c>
      <c r="B2699" s="42" t="s">
        <v>41</v>
      </c>
      <c r="C2699" s="52" t="s">
        <v>565</v>
      </c>
      <c r="D2699" s="52" t="s">
        <v>33</v>
      </c>
      <c r="E2699" s="49">
        <v>2021</v>
      </c>
      <c r="F2699" s="49" t="s">
        <v>77</v>
      </c>
      <c r="G2699" s="49" t="s">
        <v>403</v>
      </c>
      <c r="H2699" s="49" t="s">
        <v>129</v>
      </c>
      <c r="I2699" s="52" t="s">
        <v>502</v>
      </c>
      <c r="J2699" s="49" t="s">
        <v>544</v>
      </c>
      <c r="K2699" s="49" t="s">
        <v>544</v>
      </c>
      <c r="L2699" s="51">
        <v>1478.83</v>
      </c>
      <c r="M2699" s="51">
        <v>3035.65</v>
      </c>
    </row>
    <row r="2700" spans="1:13" ht="14.25" x14ac:dyDescent="0.2">
      <c r="A2700" s="42" t="s">
        <v>41</v>
      </c>
      <c r="B2700" s="42" t="s">
        <v>41</v>
      </c>
      <c r="C2700" s="43" t="s">
        <v>56</v>
      </c>
      <c r="D2700" s="43" t="s">
        <v>37</v>
      </c>
      <c r="E2700" s="45">
        <v>2021</v>
      </c>
      <c r="F2700" s="45" t="s">
        <v>64</v>
      </c>
      <c r="G2700" s="45" t="s">
        <v>159</v>
      </c>
      <c r="H2700" s="62" t="s">
        <v>129</v>
      </c>
      <c r="I2700" s="52" t="s">
        <v>502</v>
      </c>
      <c r="J2700" s="45" t="s">
        <v>549</v>
      </c>
      <c r="K2700" s="45" t="s">
        <v>549</v>
      </c>
      <c r="L2700" s="48">
        <v>9453.6</v>
      </c>
      <c r="M2700" s="51">
        <v>17961.84</v>
      </c>
    </row>
    <row r="2701" spans="1:13" ht="14.25" x14ac:dyDescent="0.2">
      <c r="A2701" s="42" t="s">
        <v>41</v>
      </c>
      <c r="B2701" s="42" t="s">
        <v>41</v>
      </c>
      <c r="C2701" s="43" t="s">
        <v>56</v>
      </c>
      <c r="D2701" s="43" t="s">
        <v>37</v>
      </c>
      <c r="E2701" s="45">
        <v>2021</v>
      </c>
      <c r="F2701" s="45" t="s">
        <v>64</v>
      </c>
      <c r="G2701" s="45" t="s">
        <v>159</v>
      </c>
      <c r="H2701" s="62" t="s">
        <v>129</v>
      </c>
      <c r="I2701" s="52" t="s">
        <v>502</v>
      </c>
      <c r="J2701" s="45" t="s">
        <v>544</v>
      </c>
      <c r="K2701" s="45" t="s">
        <v>544</v>
      </c>
      <c r="L2701" s="48">
        <v>5105.97</v>
      </c>
      <c r="M2701" s="51">
        <v>9701.34</v>
      </c>
    </row>
    <row r="2702" spans="1:13" ht="14.25" x14ac:dyDescent="0.2">
      <c r="A2702" s="42" t="s">
        <v>41</v>
      </c>
      <c r="B2702" s="42" t="s">
        <v>41</v>
      </c>
      <c r="C2702" s="43" t="s">
        <v>56</v>
      </c>
      <c r="D2702" s="43" t="s">
        <v>37</v>
      </c>
      <c r="E2702" s="45">
        <v>2021</v>
      </c>
      <c r="F2702" s="45" t="s">
        <v>64</v>
      </c>
      <c r="G2702" s="45" t="s">
        <v>159</v>
      </c>
      <c r="H2702" s="49" t="s">
        <v>506</v>
      </c>
      <c r="I2702" s="52" t="s">
        <v>504</v>
      </c>
      <c r="J2702" s="45" t="s">
        <v>544</v>
      </c>
      <c r="K2702" s="45" t="s">
        <v>544</v>
      </c>
      <c r="L2702" s="48">
        <v>2345.16</v>
      </c>
      <c r="M2702" s="51">
        <v>4455.8</v>
      </c>
    </row>
    <row r="2703" spans="1:13" ht="14.25" x14ac:dyDescent="0.2">
      <c r="A2703" s="42" t="s">
        <v>41</v>
      </c>
      <c r="B2703" s="42" t="s">
        <v>41</v>
      </c>
      <c r="C2703" s="43" t="s">
        <v>56</v>
      </c>
      <c r="D2703" s="43" t="s">
        <v>37</v>
      </c>
      <c r="E2703" s="45">
        <v>2021</v>
      </c>
      <c r="F2703" s="45" t="s">
        <v>64</v>
      </c>
      <c r="G2703" s="45" t="s">
        <v>159</v>
      </c>
      <c r="H2703" s="49" t="s">
        <v>505</v>
      </c>
      <c r="I2703" s="52" t="s">
        <v>504</v>
      </c>
      <c r="J2703" s="45" t="s">
        <v>544</v>
      </c>
      <c r="K2703" s="45" t="s">
        <v>544</v>
      </c>
      <c r="L2703" s="48">
        <v>5682.73</v>
      </c>
      <c r="M2703" s="51">
        <v>10797.18</v>
      </c>
    </row>
    <row r="2704" spans="1:13" ht="14.25" x14ac:dyDescent="0.2">
      <c r="A2704" s="42" t="s">
        <v>41</v>
      </c>
      <c r="B2704" s="42" t="s">
        <v>41</v>
      </c>
      <c r="C2704" s="43" t="s">
        <v>56</v>
      </c>
      <c r="D2704" s="43" t="s">
        <v>34</v>
      </c>
      <c r="E2704" s="45">
        <v>2021</v>
      </c>
      <c r="F2704" s="45" t="s">
        <v>78</v>
      </c>
      <c r="G2704" s="45" t="s">
        <v>507</v>
      </c>
      <c r="H2704" s="49" t="s">
        <v>508</v>
      </c>
      <c r="I2704" s="43" t="s">
        <v>220</v>
      </c>
      <c r="J2704" s="45" t="s">
        <v>544</v>
      </c>
      <c r="K2704" s="45" t="s">
        <v>544</v>
      </c>
      <c r="L2704" s="48">
        <v>1805.05</v>
      </c>
      <c r="M2704" s="48">
        <v>5280.5</v>
      </c>
    </row>
    <row r="2705" spans="1:13" ht="14.25" x14ac:dyDescent="0.2">
      <c r="A2705" s="42" t="s">
        <v>41</v>
      </c>
      <c r="B2705" s="42" t="s">
        <v>41</v>
      </c>
      <c r="C2705" s="43" t="s">
        <v>56</v>
      </c>
      <c r="D2705" s="43" t="s">
        <v>34</v>
      </c>
      <c r="E2705" s="45">
        <v>2021</v>
      </c>
      <c r="F2705" s="45" t="s">
        <v>78</v>
      </c>
      <c r="G2705" s="45" t="s">
        <v>507</v>
      </c>
      <c r="H2705" s="49" t="s">
        <v>508</v>
      </c>
      <c r="I2705" s="43" t="s">
        <v>289</v>
      </c>
      <c r="J2705" s="45" t="s">
        <v>544</v>
      </c>
      <c r="K2705" s="45" t="s">
        <v>544</v>
      </c>
      <c r="L2705" s="48">
        <v>1805.05</v>
      </c>
      <c r="M2705" s="48">
        <v>5280.5</v>
      </c>
    </row>
    <row r="2706" spans="1:13" ht="14.25" x14ac:dyDescent="0.2">
      <c r="A2706" s="42" t="s">
        <v>41</v>
      </c>
      <c r="B2706" s="42" t="s">
        <v>41</v>
      </c>
      <c r="C2706" s="43" t="s">
        <v>56</v>
      </c>
      <c r="D2706" s="43" t="s">
        <v>34</v>
      </c>
      <c r="E2706" s="45">
        <v>2021</v>
      </c>
      <c r="F2706" s="45" t="s">
        <v>78</v>
      </c>
      <c r="G2706" s="45" t="s">
        <v>507</v>
      </c>
      <c r="H2706" s="49" t="s">
        <v>508</v>
      </c>
      <c r="I2706" s="43" t="s">
        <v>168</v>
      </c>
      <c r="J2706" s="45" t="s">
        <v>544</v>
      </c>
      <c r="K2706" s="45" t="s">
        <v>544</v>
      </c>
      <c r="L2706" s="48">
        <v>1805.05</v>
      </c>
      <c r="M2706" s="48">
        <v>5280.5</v>
      </c>
    </row>
    <row r="2707" spans="1:13" ht="14.25" x14ac:dyDescent="0.2">
      <c r="A2707" s="42" t="s">
        <v>41</v>
      </c>
      <c r="B2707" s="42" t="s">
        <v>41</v>
      </c>
      <c r="C2707" s="43" t="s">
        <v>56</v>
      </c>
      <c r="D2707" s="43" t="s">
        <v>34</v>
      </c>
      <c r="E2707" s="45">
        <v>2021</v>
      </c>
      <c r="F2707" s="45" t="s">
        <v>78</v>
      </c>
      <c r="G2707" s="45" t="s">
        <v>507</v>
      </c>
      <c r="H2707" s="49" t="s">
        <v>508</v>
      </c>
      <c r="I2707" s="43" t="s">
        <v>451</v>
      </c>
      <c r="J2707" s="45" t="s">
        <v>544</v>
      </c>
      <c r="K2707" s="45" t="s">
        <v>544</v>
      </c>
      <c r="L2707" s="48">
        <v>1805.05</v>
      </c>
      <c r="M2707" s="48">
        <v>5280.5</v>
      </c>
    </row>
    <row r="2708" spans="1:13" ht="14.25" x14ac:dyDescent="0.2">
      <c r="A2708" s="42" t="s">
        <v>41</v>
      </c>
      <c r="B2708" s="42" t="s">
        <v>41</v>
      </c>
      <c r="C2708" s="43" t="s">
        <v>56</v>
      </c>
      <c r="D2708" s="43" t="s">
        <v>34</v>
      </c>
      <c r="E2708" s="45">
        <v>2021</v>
      </c>
      <c r="F2708" s="45" t="s">
        <v>78</v>
      </c>
      <c r="G2708" s="45" t="s">
        <v>507</v>
      </c>
      <c r="H2708" s="49" t="s">
        <v>508</v>
      </c>
      <c r="I2708" s="43" t="s">
        <v>168</v>
      </c>
      <c r="J2708" s="45" t="s">
        <v>544</v>
      </c>
      <c r="K2708" s="45" t="s">
        <v>544</v>
      </c>
      <c r="L2708" s="48">
        <v>1805.05</v>
      </c>
      <c r="M2708" s="48">
        <v>5280.5</v>
      </c>
    </row>
    <row r="2709" spans="1:13" ht="14.25" x14ac:dyDescent="0.2">
      <c r="A2709" s="42" t="s">
        <v>41</v>
      </c>
      <c r="B2709" s="42" t="s">
        <v>41</v>
      </c>
      <c r="C2709" s="43" t="s">
        <v>56</v>
      </c>
      <c r="D2709" s="43" t="s">
        <v>34</v>
      </c>
      <c r="E2709" s="45">
        <v>2021</v>
      </c>
      <c r="F2709" s="45" t="s">
        <v>78</v>
      </c>
      <c r="G2709" s="45" t="s">
        <v>507</v>
      </c>
      <c r="H2709" s="49" t="s">
        <v>508</v>
      </c>
      <c r="I2709" s="43" t="s">
        <v>175</v>
      </c>
      <c r="J2709" s="45" t="s">
        <v>544</v>
      </c>
      <c r="K2709" s="45" t="s">
        <v>544</v>
      </c>
      <c r="L2709" s="48">
        <v>1805.05</v>
      </c>
      <c r="M2709" s="48">
        <v>5280.5</v>
      </c>
    </row>
    <row r="2710" spans="1:13" ht="14.25" x14ac:dyDescent="0.2">
      <c r="A2710" s="42" t="s">
        <v>41</v>
      </c>
      <c r="B2710" s="42" t="s">
        <v>41</v>
      </c>
      <c r="C2710" s="43" t="s">
        <v>56</v>
      </c>
      <c r="D2710" s="43" t="s">
        <v>34</v>
      </c>
      <c r="E2710" s="45">
        <v>2021</v>
      </c>
      <c r="F2710" s="45" t="s">
        <v>78</v>
      </c>
      <c r="G2710" s="45" t="s">
        <v>507</v>
      </c>
      <c r="H2710" s="49" t="s">
        <v>508</v>
      </c>
      <c r="I2710" s="43" t="s">
        <v>284</v>
      </c>
      <c r="J2710" s="45" t="s">
        <v>544</v>
      </c>
      <c r="K2710" s="45" t="s">
        <v>544</v>
      </c>
      <c r="L2710" s="48">
        <v>1805.05</v>
      </c>
      <c r="M2710" s="48">
        <v>5280.5</v>
      </c>
    </row>
    <row r="2711" spans="1:13" ht="14.25" x14ac:dyDescent="0.2">
      <c r="A2711" s="42" t="s">
        <v>41</v>
      </c>
      <c r="B2711" s="42" t="s">
        <v>41</v>
      </c>
      <c r="C2711" s="43" t="s">
        <v>56</v>
      </c>
      <c r="D2711" s="43" t="s">
        <v>34</v>
      </c>
      <c r="E2711" s="45">
        <v>2021</v>
      </c>
      <c r="F2711" s="45" t="s">
        <v>78</v>
      </c>
      <c r="G2711" s="45" t="s">
        <v>507</v>
      </c>
      <c r="H2711" s="49" t="s">
        <v>508</v>
      </c>
      <c r="I2711" s="43" t="s">
        <v>289</v>
      </c>
      <c r="J2711" s="45" t="s">
        <v>544</v>
      </c>
      <c r="K2711" s="45" t="s">
        <v>544</v>
      </c>
      <c r="L2711" s="48">
        <v>1805.05</v>
      </c>
      <c r="M2711" s="48">
        <v>5280.5</v>
      </c>
    </row>
    <row r="2712" spans="1:13" ht="14.25" x14ac:dyDescent="0.2">
      <c r="A2712" s="42" t="s">
        <v>41</v>
      </c>
      <c r="B2712" s="42" t="s">
        <v>41</v>
      </c>
      <c r="C2712" s="43" t="s">
        <v>56</v>
      </c>
      <c r="D2712" s="43" t="s">
        <v>34</v>
      </c>
      <c r="E2712" s="45">
        <v>2021</v>
      </c>
      <c r="F2712" s="45" t="s">
        <v>78</v>
      </c>
      <c r="G2712" s="45" t="s">
        <v>507</v>
      </c>
      <c r="H2712" s="49" t="s">
        <v>508</v>
      </c>
      <c r="I2712" s="43" t="s">
        <v>174</v>
      </c>
      <c r="J2712" s="45" t="s">
        <v>544</v>
      </c>
      <c r="K2712" s="45" t="s">
        <v>544</v>
      </c>
      <c r="L2712" s="48">
        <v>1805.05</v>
      </c>
      <c r="M2712" s="48">
        <v>5280.5</v>
      </c>
    </row>
    <row r="2713" spans="1:13" ht="14.25" x14ac:dyDescent="0.2">
      <c r="A2713" s="42" t="s">
        <v>41</v>
      </c>
      <c r="B2713" s="42" t="s">
        <v>41</v>
      </c>
      <c r="C2713" s="43" t="s">
        <v>56</v>
      </c>
      <c r="D2713" s="43" t="s">
        <v>34</v>
      </c>
      <c r="E2713" s="45">
        <v>2021</v>
      </c>
      <c r="F2713" s="45" t="s">
        <v>78</v>
      </c>
      <c r="G2713" s="45" t="s">
        <v>507</v>
      </c>
      <c r="H2713" s="49" t="s">
        <v>508</v>
      </c>
      <c r="I2713" s="43" t="s">
        <v>125</v>
      </c>
      <c r="J2713" s="45" t="s">
        <v>544</v>
      </c>
      <c r="K2713" s="45" t="s">
        <v>544</v>
      </c>
      <c r="L2713" s="48">
        <v>1805.05</v>
      </c>
      <c r="M2713" s="48">
        <v>5280.5</v>
      </c>
    </row>
    <row r="2714" spans="1:13" ht="14.25" x14ac:dyDescent="0.2">
      <c r="A2714" s="42" t="s">
        <v>41</v>
      </c>
      <c r="B2714" s="42" t="s">
        <v>41</v>
      </c>
      <c r="C2714" s="43" t="s">
        <v>56</v>
      </c>
      <c r="D2714" s="43" t="s">
        <v>34</v>
      </c>
      <c r="E2714" s="45">
        <v>2021</v>
      </c>
      <c r="F2714" s="45" t="s">
        <v>78</v>
      </c>
      <c r="G2714" s="45" t="s">
        <v>507</v>
      </c>
      <c r="H2714" s="49" t="s">
        <v>508</v>
      </c>
      <c r="I2714" s="43" t="s">
        <v>172</v>
      </c>
      <c r="J2714" s="45" t="s">
        <v>544</v>
      </c>
      <c r="K2714" s="45" t="s">
        <v>544</v>
      </c>
      <c r="L2714" s="48">
        <v>1805.05</v>
      </c>
      <c r="M2714" s="48">
        <v>5280.5</v>
      </c>
    </row>
    <row r="2715" spans="1:13" ht="14.25" x14ac:dyDescent="0.2">
      <c r="A2715" s="42" t="s">
        <v>41</v>
      </c>
      <c r="B2715" s="42" t="s">
        <v>41</v>
      </c>
      <c r="C2715" s="43" t="s">
        <v>56</v>
      </c>
      <c r="D2715" s="43" t="s">
        <v>34</v>
      </c>
      <c r="E2715" s="45">
        <v>2021</v>
      </c>
      <c r="F2715" s="45" t="s">
        <v>78</v>
      </c>
      <c r="G2715" s="45" t="s">
        <v>507</v>
      </c>
      <c r="H2715" s="49" t="s">
        <v>508</v>
      </c>
      <c r="I2715" s="43" t="s">
        <v>291</v>
      </c>
      <c r="J2715" s="45" t="s">
        <v>544</v>
      </c>
      <c r="K2715" s="45" t="s">
        <v>544</v>
      </c>
      <c r="L2715" s="48">
        <v>1805.05</v>
      </c>
      <c r="M2715" s="48">
        <v>5280.5</v>
      </c>
    </row>
    <row r="2716" spans="1:13" ht="14.25" x14ac:dyDescent="0.2">
      <c r="A2716" s="42" t="s">
        <v>41</v>
      </c>
      <c r="B2716" s="42" t="s">
        <v>41</v>
      </c>
      <c r="C2716" s="43" t="s">
        <v>56</v>
      </c>
      <c r="D2716" s="43" t="s">
        <v>34</v>
      </c>
      <c r="E2716" s="45">
        <v>2021</v>
      </c>
      <c r="F2716" s="45" t="s">
        <v>78</v>
      </c>
      <c r="G2716" s="45" t="s">
        <v>507</v>
      </c>
      <c r="H2716" s="49" t="s">
        <v>508</v>
      </c>
      <c r="I2716" s="43" t="s">
        <v>292</v>
      </c>
      <c r="J2716" s="45" t="s">
        <v>544</v>
      </c>
      <c r="K2716" s="45" t="s">
        <v>544</v>
      </c>
      <c r="L2716" s="48">
        <v>1805.05</v>
      </c>
      <c r="M2716" s="48">
        <v>5280.5</v>
      </c>
    </row>
    <row r="2717" spans="1:13" ht="14.25" x14ac:dyDescent="0.2">
      <c r="A2717" s="42" t="s">
        <v>41</v>
      </c>
      <c r="B2717" s="42" t="s">
        <v>41</v>
      </c>
      <c r="C2717" s="43" t="s">
        <v>56</v>
      </c>
      <c r="D2717" s="43" t="s">
        <v>34</v>
      </c>
      <c r="E2717" s="45">
        <v>2021</v>
      </c>
      <c r="F2717" s="45" t="s">
        <v>78</v>
      </c>
      <c r="G2717" s="45" t="s">
        <v>507</v>
      </c>
      <c r="H2717" s="49" t="s">
        <v>509</v>
      </c>
      <c r="I2717" s="43" t="s">
        <v>125</v>
      </c>
      <c r="J2717" s="45" t="s">
        <v>544</v>
      </c>
      <c r="K2717" s="45" t="s">
        <v>544</v>
      </c>
      <c r="L2717" s="48">
        <v>1805.05</v>
      </c>
      <c r="M2717" s="48">
        <v>5280.5</v>
      </c>
    </row>
    <row r="2718" spans="1:13" ht="14.25" x14ac:dyDescent="0.2">
      <c r="A2718" s="42" t="s">
        <v>41</v>
      </c>
      <c r="B2718" s="42" t="s">
        <v>41</v>
      </c>
      <c r="C2718" s="43" t="s">
        <v>56</v>
      </c>
      <c r="D2718" s="43" t="s">
        <v>34</v>
      </c>
      <c r="E2718" s="45">
        <v>2021</v>
      </c>
      <c r="F2718" s="45" t="s">
        <v>78</v>
      </c>
      <c r="G2718" s="45" t="s">
        <v>507</v>
      </c>
      <c r="H2718" s="49" t="s">
        <v>508</v>
      </c>
      <c r="I2718" s="43" t="s">
        <v>292</v>
      </c>
      <c r="J2718" s="45" t="s">
        <v>544</v>
      </c>
      <c r="K2718" s="45" t="s">
        <v>544</v>
      </c>
      <c r="L2718" s="48">
        <v>1805.05</v>
      </c>
      <c r="M2718" s="48">
        <v>5280.5</v>
      </c>
    </row>
    <row r="2719" spans="1:13" ht="14.25" x14ac:dyDescent="0.2">
      <c r="A2719" s="42" t="s">
        <v>41</v>
      </c>
      <c r="B2719" s="42" t="s">
        <v>41</v>
      </c>
      <c r="C2719" s="43" t="s">
        <v>56</v>
      </c>
      <c r="D2719" s="43" t="s">
        <v>34</v>
      </c>
      <c r="E2719" s="45">
        <v>2021</v>
      </c>
      <c r="F2719" s="45" t="s">
        <v>78</v>
      </c>
      <c r="G2719" s="45" t="s">
        <v>507</v>
      </c>
      <c r="H2719" s="49" t="s">
        <v>508</v>
      </c>
      <c r="I2719" s="43" t="s">
        <v>291</v>
      </c>
      <c r="J2719" s="45" t="s">
        <v>544</v>
      </c>
      <c r="K2719" s="45" t="s">
        <v>544</v>
      </c>
      <c r="L2719" s="48">
        <v>1805.05</v>
      </c>
      <c r="M2719" s="48">
        <v>5280.5</v>
      </c>
    </row>
    <row r="2720" spans="1:13" ht="14.25" x14ac:dyDescent="0.2">
      <c r="A2720" s="42" t="s">
        <v>41</v>
      </c>
      <c r="B2720" s="42" t="s">
        <v>41</v>
      </c>
      <c r="C2720" s="43" t="s">
        <v>56</v>
      </c>
      <c r="D2720" s="43" t="s">
        <v>34</v>
      </c>
      <c r="E2720" s="45">
        <v>2021</v>
      </c>
      <c r="F2720" s="45" t="s">
        <v>78</v>
      </c>
      <c r="G2720" s="45" t="s">
        <v>507</v>
      </c>
      <c r="H2720" s="49" t="s">
        <v>508</v>
      </c>
      <c r="I2720" s="43" t="s">
        <v>175</v>
      </c>
      <c r="J2720" s="45" t="s">
        <v>544</v>
      </c>
      <c r="K2720" s="45" t="s">
        <v>544</v>
      </c>
      <c r="L2720" s="48">
        <v>1805.05</v>
      </c>
      <c r="M2720" s="48">
        <v>5280.5</v>
      </c>
    </row>
    <row r="2721" spans="1:15" ht="14.25" x14ac:dyDescent="0.2">
      <c r="A2721" s="42" t="s">
        <v>41</v>
      </c>
      <c r="B2721" s="42" t="s">
        <v>41</v>
      </c>
      <c r="C2721" s="43" t="s">
        <v>56</v>
      </c>
      <c r="D2721" s="43" t="s">
        <v>34</v>
      </c>
      <c r="E2721" s="45">
        <v>2021</v>
      </c>
      <c r="F2721" s="45" t="s">
        <v>78</v>
      </c>
      <c r="G2721" s="45" t="s">
        <v>507</v>
      </c>
      <c r="H2721" s="49" t="s">
        <v>508</v>
      </c>
      <c r="I2721" s="43" t="s">
        <v>187</v>
      </c>
      <c r="J2721" s="45" t="s">
        <v>544</v>
      </c>
      <c r="K2721" s="45" t="s">
        <v>544</v>
      </c>
      <c r="L2721" s="48">
        <v>1805.05</v>
      </c>
      <c r="M2721" s="48">
        <v>5280.5</v>
      </c>
      <c r="N2721" s="10"/>
      <c r="O2721" s="10"/>
    </row>
    <row r="2722" spans="1:15" ht="14.25" x14ac:dyDescent="0.2">
      <c r="A2722" s="42" t="s">
        <v>41</v>
      </c>
      <c r="B2722" s="42" t="s">
        <v>41</v>
      </c>
      <c r="C2722" s="43" t="s">
        <v>56</v>
      </c>
      <c r="D2722" s="43" t="s">
        <v>34</v>
      </c>
      <c r="E2722" s="45">
        <v>2021</v>
      </c>
      <c r="F2722" s="45" t="s">
        <v>78</v>
      </c>
      <c r="G2722" s="45" t="s">
        <v>507</v>
      </c>
      <c r="H2722" s="49" t="s">
        <v>508</v>
      </c>
      <c r="I2722" s="43" t="s">
        <v>125</v>
      </c>
      <c r="J2722" s="45" t="s">
        <v>544</v>
      </c>
      <c r="K2722" s="45" t="s">
        <v>544</v>
      </c>
      <c r="L2722" s="48">
        <v>1805.05</v>
      </c>
      <c r="M2722" s="48">
        <v>5280.5</v>
      </c>
      <c r="N2722" s="10"/>
      <c r="O2722" s="10"/>
    </row>
    <row r="2723" spans="1:15" ht="14.25" x14ac:dyDescent="0.2">
      <c r="A2723" s="42" t="s">
        <v>41</v>
      </c>
      <c r="B2723" s="42" t="s">
        <v>41</v>
      </c>
      <c r="C2723" s="43" t="s">
        <v>56</v>
      </c>
      <c r="D2723" s="43" t="s">
        <v>34</v>
      </c>
      <c r="E2723" s="45">
        <v>2021</v>
      </c>
      <c r="F2723" s="45" t="s">
        <v>78</v>
      </c>
      <c r="G2723" s="45" t="s">
        <v>507</v>
      </c>
      <c r="H2723" s="49" t="s">
        <v>508</v>
      </c>
      <c r="I2723" s="43" t="s">
        <v>451</v>
      </c>
      <c r="J2723" s="45" t="s">
        <v>544</v>
      </c>
      <c r="K2723" s="45" t="s">
        <v>544</v>
      </c>
      <c r="L2723" s="48">
        <v>1805.05</v>
      </c>
      <c r="M2723" s="48">
        <v>5280.5</v>
      </c>
      <c r="N2723" s="10"/>
      <c r="O2723" s="10"/>
    </row>
    <row r="2724" spans="1:15" ht="14.25" x14ac:dyDescent="0.2">
      <c r="A2724" s="42" t="s">
        <v>41</v>
      </c>
      <c r="B2724" s="42" t="s">
        <v>41</v>
      </c>
      <c r="C2724" s="43" t="s">
        <v>56</v>
      </c>
      <c r="D2724" s="43" t="s">
        <v>34</v>
      </c>
      <c r="E2724" s="45">
        <v>2021</v>
      </c>
      <c r="F2724" s="45" t="s">
        <v>78</v>
      </c>
      <c r="G2724" s="45" t="s">
        <v>507</v>
      </c>
      <c r="H2724" s="49" t="s">
        <v>508</v>
      </c>
      <c r="I2724" s="43" t="s">
        <v>174</v>
      </c>
      <c r="J2724" s="45" t="s">
        <v>544</v>
      </c>
      <c r="K2724" s="45" t="s">
        <v>544</v>
      </c>
      <c r="L2724" s="48">
        <v>1805.05</v>
      </c>
      <c r="M2724" s="48">
        <v>5280.5</v>
      </c>
      <c r="N2724" s="10"/>
      <c r="O2724" s="10"/>
    </row>
    <row r="2725" spans="1:15" ht="14.25" x14ac:dyDescent="0.2">
      <c r="A2725" s="42" t="s">
        <v>41</v>
      </c>
      <c r="B2725" s="42" t="s">
        <v>41</v>
      </c>
      <c r="C2725" s="43" t="s">
        <v>56</v>
      </c>
      <c r="D2725" s="43" t="s">
        <v>18</v>
      </c>
      <c r="E2725" s="49">
        <v>2022</v>
      </c>
      <c r="F2725" s="45" t="s">
        <v>64</v>
      </c>
      <c r="G2725" s="45" t="s">
        <v>159</v>
      </c>
      <c r="H2725" s="49" t="s">
        <v>162</v>
      </c>
      <c r="I2725" s="43" t="s">
        <v>497</v>
      </c>
      <c r="J2725" s="45" t="s">
        <v>544</v>
      </c>
      <c r="K2725" s="45" t="s">
        <v>544</v>
      </c>
      <c r="L2725" s="48">
        <v>1727</v>
      </c>
      <c r="M2725" s="48">
        <v>1969.4</v>
      </c>
      <c r="N2725" s="10"/>
      <c r="O2725" s="10"/>
    </row>
    <row r="2726" spans="1:15" ht="14.25" x14ac:dyDescent="0.2">
      <c r="A2726" s="42" t="s">
        <v>41</v>
      </c>
      <c r="B2726" s="42" t="s">
        <v>41</v>
      </c>
      <c r="C2726" s="43" t="s">
        <v>56</v>
      </c>
      <c r="D2726" s="43" t="s">
        <v>18</v>
      </c>
      <c r="E2726" s="49">
        <v>2022</v>
      </c>
      <c r="F2726" s="45" t="s">
        <v>64</v>
      </c>
      <c r="G2726" s="45" t="s">
        <v>159</v>
      </c>
      <c r="H2726" s="49" t="s">
        <v>162</v>
      </c>
      <c r="I2726" s="43" t="s">
        <v>497</v>
      </c>
      <c r="J2726" s="45" t="s">
        <v>544</v>
      </c>
      <c r="K2726" s="45" t="s">
        <v>544</v>
      </c>
      <c r="L2726" s="48">
        <v>1298</v>
      </c>
      <c r="M2726" s="48">
        <v>1540.4</v>
      </c>
      <c r="N2726" s="10"/>
      <c r="O2726" s="10"/>
    </row>
    <row r="2727" spans="1:15" ht="14.25" x14ac:dyDescent="0.2">
      <c r="A2727" s="42" t="s">
        <v>41</v>
      </c>
      <c r="B2727" s="42" t="s">
        <v>41</v>
      </c>
      <c r="C2727" s="43" t="s">
        <v>56</v>
      </c>
      <c r="D2727" s="43" t="s">
        <v>18</v>
      </c>
      <c r="E2727" s="49">
        <v>2022</v>
      </c>
      <c r="F2727" s="45" t="s">
        <v>64</v>
      </c>
      <c r="G2727" s="45" t="s">
        <v>159</v>
      </c>
      <c r="H2727" s="49" t="s">
        <v>167</v>
      </c>
      <c r="I2727" s="43" t="s">
        <v>497</v>
      </c>
      <c r="J2727" s="45" t="s">
        <v>544</v>
      </c>
      <c r="K2727" s="45" t="s">
        <v>544</v>
      </c>
      <c r="L2727" s="48">
        <v>1298</v>
      </c>
      <c r="M2727" s="48">
        <v>2602.98</v>
      </c>
      <c r="N2727" s="10"/>
      <c r="O2727" s="10"/>
    </row>
    <row r="2728" spans="1:15" ht="14.25" x14ac:dyDescent="0.2">
      <c r="A2728" s="42" t="s">
        <v>41</v>
      </c>
      <c r="B2728" s="42" t="s">
        <v>41</v>
      </c>
      <c r="C2728" s="43" t="s">
        <v>56</v>
      </c>
      <c r="D2728" s="43" t="s">
        <v>18</v>
      </c>
      <c r="E2728" s="49">
        <v>2022</v>
      </c>
      <c r="F2728" s="45" t="s">
        <v>64</v>
      </c>
      <c r="G2728" s="45" t="s">
        <v>159</v>
      </c>
      <c r="H2728" s="49" t="s">
        <v>162</v>
      </c>
      <c r="I2728" s="43" t="s">
        <v>497</v>
      </c>
      <c r="J2728" s="45" t="s">
        <v>544</v>
      </c>
      <c r="K2728" s="45" t="s">
        <v>544</v>
      </c>
      <c r="L2728" s="48">
        <v>1727</v>
      </c>
      <c r="M2728" s="48">
        <v>2160.1999999999998</v>
      </c>
      <c r="N2728" s="10"/>
      <c r="O2728" s="10"/>
    </row>
    <row r="2729" spans="1:15" ht="14.25" x14ac:dyDescent="0.2">
      <c r="A2729" s="42" t="s">
        <v>41</v>
      </c>
      <c r="B2729" s="42" t="s">
        <v>41</v>
      </c>
      <c r="C2729" s="43" t="s">
        <v>56</v>
      </c>
      <c r="D2729" s="43" t="s">
        <v>18</v>
      </c>
      <c r="E2729" s="49">
        <v>2022</v>
      </c>
      <c r="F2729" s="45" t="s">
        <v>64</v>
      </c>
      <c r="G2729" s="45" t="s">
        <v>159</v>
      </c>
      <c r="H2729" s="49" t="s">
        <v>162</v>
      </c>
      <c r="I2729" s="43" t="s">
        <v>497</v>
      </c>
      <c r="J2729" s="45" t="s">
        <v>544</v>
      </c>
      <c r="K2729" s="45" t="s">
        <v>544</v>
      </c>
      <c r="L2729" s="48">
        <v>1727</v>
      </c>
      <c r="M2729" s="48">
        <v>2160.1999999999998</v>
      </c>
    </row>
    <row r="2730" spans="1:15" ht="14.25" x14ac:dyDescent="0.2">
      <c r="A2730" s="42" t="s">
        <v>41</v>
      </c>
      <c r="B2730" s="42" t="s">
        <v>41</v>
      </c>
      <c r="C2730" s="43" t="s">
        <v>56</v>
      </c>
      <c r="D2730" s="43" t="s">
        <v>18</v>
      </c>
      <c r="E2730" s="49">
        <v>2022</v>
      </c>
      <c r="F2730" s="45" t="s">
        <v>64</v>
      </c>
      <c r="G2730" s="45" t="s">
        <v>159</v>
      </c>
      <c r="H2730" s="49" t="s">
        <v>162</v>
      </c>
      <c r="I2730" s="43" t="s">
        <v>497</v>
      </c>
      <c r="J2730" s="45" t="s">
        <v>544</v>
      </c>
      <c r="K2730" s="45" t="s">
        <v>544</v>
      </c>
      <c r="L2730" s="48">
        <v>1727</v>
      </c>
      <c r="M2730" s="48">
        <v>1969.4</v>
      </c>
    </row>
    <row r="2731" spans="1:15" ht="14.25" x14ac:dyDescent="0.2">
      <c r="A2731" s="42" t="s">
        <v>41</v>
      </c>
      <c r="B2731" s="42" t="s">
        <v>41</v>
      </c>
      <c r="C2731" s="43" t="s">
        <v>56</v>
      </c>
      <c r="D2731" s="43" t="s">
        <v>18</v>
      </c>
      <c r="E2731" s="49">
        <v>2022</v>
      </c>
      <c r="F2731" s="45" t="s">
        <v>64</v>
      </c>
      <c r="G2731" s="45" t="s">
        <v>159</v>
      </c>
      <c r="H2731" s="49" t="s">
        <v>167</v>
      </c>
      <c r="I2731" s="43" t="s">
        <v>497</v>
      </c>
      <c r="J2731" s="45" t="s">
        <v>544</v>
      </c>
      <c r="K2731" s="45" t="s">
        <v>544</v>
      </c>
      <c r="L2731" s="48">
        <v>1298</v>
      </c>
      <c r="M2731" s="51">
        <v>2730.17</v>
      </c>
    </row>
    <row r="2732" spans="1:15" ht="14.25" x14ac:dyDescent="0.2">
      <c r="A2732" s="42" t="s">
        <v>41</v>
      </c>
      <c r="B2732" s="42" t="s">
        <v>41</v>
      </c>
      <c r="C2732" s="43" t="s">
        <v>56</v>
      </c>
      <c r="D2732" s="43" t="s">
        <v>18</v>
      </c>
      <c r="E2732" s="49">
        <v>2022</v>
      </c>
      <c r="F2732" s="45" t="s">
        <v>64</v>
      </c>
      <c r="G2732" s="45" t="s">
        <v>159</v>
      </c>
      <c r="H2732" s="49" t="s">
        <v>162</v>
      </c>
      <c r="I2732" s="43" t="s">
        <v>497</v>
      </c>
      <c r="J2732" s="45" t="s">
        <v>544</v>
      </c>
      <c r="K2732" s="45" t="s">
        <v>544</v>
      </c>
      <c r="L2732" s="48">
        <v>1298</v>
      </c>
      <c r="M2732" s="48">
        <v>1969.4</v>
      </c>
    </row>
    <row r="2733" spans="1:15" ht="14.25" x14ac:dyDescent="0.2">
      <c r="A2733" s="42" t="s">
        <v>41</v>
      </c>
      <c r="B2733" s="42" t="s">
        <v>41</v>
      </c>
      <c r="C2733" s="43" t="s">
        <v>56</v>
      </c>
      <c r="D2733" s="43" t="s">
        <v>18</v>
      </c>
      <c r="E2733" s="49">
        <v>2022</v>
      </c>
      <c r="F2733" s="45" t="s">
        <v>64</v>
      </c>
      <c r="G2733" s="45" t="s">
        <v>159</v>
      </c>
      <c r="H2733" s="49" t="s">
        <v>167</v>
      </c>
      <c r="I2733" s="43" t="s">
        <v>497</v>
      </c>
      <c r="J2733" s="45" t="s">
        <v>544</v>
      </c>
      <c r="K2733" s="45" t="s">
        <v>544</v>
      </c>
      <c r="L2733" s="48">
        <v>1298</v>
      </c>
      <c r="M2733" s="48">
        <v>1540.4</v>
      </c>
    </row>
    <row r="2734" spans="1:15" ht="14.25" x14ac:dyDescent="0.2">
      <c r="A2734" s="42" t="s">
        <v>41</v>
      </c>
      <c r="B2734" s="42" t="s">
        <v>41</v>
      </c>
      <c r="C2734" s="43" t="s">
        <v>56</v>
      </c>
      <c r="D2734" s="43" t="s">
        <v>18</v>
      </c>
      <c r="E2734" s="49">
        <v>2022</v>
      </c>
      <c r="F2734" s="45" t="s">
        <v>64</v>
      </c>
      <c r="G2734" s="45" t="s">
        <v>159</v>
      </c>
      <c r="H2734" s="49" t="s">
        <v>167</v>
      </c>
      <c r="I2734" s="43" t="s">
        <v>497</v>
      </c>
      <c r="J2734" s="45" t="s">
        <v>544</v>
      </c>
      <c r="K2734" s="45" t="s">
        <v>544</v>
      </c>
      <c r="L2734" s="48">
        <v>1298</v>
      </c>
      <c r="M2734" s="48">
        <v>1540.4</v>
      </c>
    </row>
    <row r="2735" spans="1:15" ht="14.25" x14ac:dyDescent="0.2">
      <c r="A2735" s="42" t="s">
        <v>41</v>
      </c>
      <c r="B2735" s="42" t="s">
        <v>41</v>
      </c>
      <c r="C2735" s="43" t="s">
        <v>56</v>
      </c>
      <c r="D2735" s="43" t="s">
        <v>18</v>
      </c>
      <c r="E2735" s="49">
        <v>2022</v>
      </c>
      <c r="F2735" s="45" t="s">
        <v>64</v>
      </c>
      <c r="G2735" s="45" t="s">
        <v>159</v>
      </c>
      <c r="H2735" s="49" t="s">
        <v>160</v>
      </c>
      <c r="I2735" s="43" t="s">
        <v>497</v>
      </c>
      <c r="J2735" s="45" t="s">
        <v>544</v>
      </c>
      <c r="K2735" s="45" t="s">
        <v>544</v>
      </c>
      <c r="L2735" s="48">
        <v>1298</v>
      </c>
      <c r="M2735" s="48">
        <v>1540.4</v>
      </c>
    </row>
    <row r="2736" spans="1:15" ht="14.25" x14ac:dyDescent="0.2">
      <c r="A2736" s="42" t="s">
        <v>41</v>
      </c>
      <c r="B2736" s="42" t="s">
        <v>41</v>
      </c>
      <c r="C2736" s="43" t="s">
        <v>56</v>
      </c>
      <c r="D2736" s="43" t="s">
        <v>18</v>
      </c>
      <c r="E2736" s="49">
        <v>2022</v>
      </c>
      <c r="F2736" s="45" t="s">
        <v>64</v>
      </c>
      <c r="G2736" s="45" t="s">
        <v>159</v>
      </c>
      <c r="H2736" s="49" t="s">
        <v>167</v>
      </c>
      <c r="I2736" s="43" t="s">
        <v>497</v>
      </c>
      <c r="J2736" s="45" t="s">
        <v>544</v>
      </c>
      <c r="K2736" s="45" t="s">
        <v>544</v>
      </c>
      <c r="L2736" s="48">
        <v>1298</v>
      </c>
      <c r="M2736" s="48">
        <v>1731.2</v>
      </c>
    </row>
    <row r="2737" spans="1:13" ht="14.25" x14ac:dyDescent="0.2">
      <c r="A2737" s="42" t="s">
        <v>41</v>
      </c>
      <c r="B2737" s="42" t="s">
        <v>41</v>
      </c>
      <c r="C2737" s="43" t="s">
        <v>56</v>
      </c>
      <c r="D2737" s="43" t="s">
        <v>18</v>
      </c>
      <c r="E2737" s="49">
        <v>2022</v>
      </c>
      <c r="F2737" s="45" t="s">
        <v>64</v>
      </c>
      <c r="G2737" s="45" t="s">
        <v>159</v>
      </c>
      <c r="H2737" s="49" t="s">
        <v>160</v>
      </c>
      <c r="I2737" s="43" t="s">
        <v>497</v>
      </c>
      <c r="J2737" s="45" t="s">
        <v>544</v>
      </c>
      <c r="K2737" s="45" t="s">
        <v>544</v>
      </c>
      <c r="L2737" s="48">
        <v>1298</v>
      </c>
      <c r="M2737" s="48">
        <v>1540.4</v>
      </c>
    </row>
    <row r="2738" spans="1:13" ht="14.25" x14ac:dyDescent="0.2">
      <c r="A2738" s="42" t="s">
        <v>41</v>
      </c>
      <c r="B2738" s="42" t="s">
        <v>41</v>
      </c>
      <c r="C2738" s="43" t="s">
        <v>56</v>
      </c>
      <c r="D2738" s="43" t="s">
        <v>18</v>
      </c>
      <c r="E2738" s="49">
        <v>2022</v>
      </c>
      <c r="F2738" s="45" t="s">
        <v>64</v>
      </c>
      <c r="G2738" s="45" t="s">
        <v>159</v>
      </c>
      <c r="H2738" s="49" t="s">
        <v>510</v>
      </c>
      <c r="I2738" s="43" t="s">
        <v>497</v>
      </c>
      <c r="J2738" s="45" t="s">
        <v>544</v>
      </c>
      <c r="K2738" s="45" t="s">
        <v>544</v>
      </c>
      <c r="L2738" s="48">
        <v>1727</v>
      </c>
      <c r="M2738" s="48">
        <v>2160.1999999999998</v>
      </c>
    </row>
    <row r="2739" spans="1:13" ht="14.25" x14ac:dyDescent="0.2">
      <c r="A2739" s="42" t="s">
        <v>41</v>
      </c>
      <c r="B2739" s="42" t="s">
        <v>41</v>
      </c>
      <c r="C2739" s="43" t="s">
        <v>56</v>
      </c>
      <c r="D2739" s="43" t="s">
        <v>18</v>
      </c>
      <c r="E2739" s="49">
        <v>2022</v>
      </c>
      <c r="F2739" s="45" t="s">
        <v>64</v>
      </c>
      <c r="G2739" s="45" t="s">
        <v>159</v>
      </c>
      <c r="H2739" s="49" t="s">
        <v>160</v>
      </c>
      <c r="I2739" s="43" t="s">
        <v>497</v>
      </c>
      <c r="J2739" s="45" t="s">
        <v>544</v>
      </c>
      <c r="K2739" s="45" t="s">
        <v>544</v>
      </c>
      <c r="L2739" s="48">
        <v>1298</v>
      </c>
      <c r="M2739" s="48">
        <v>2533.42</v>
      </c>
    </row>
    <row r="2740" spans="1:13" ht="14.25" x14ac:dyDescent="0.2">
      <c r="A2740" s="42" t="s">
        <v>41</v>
      </c>
      <c r="B2740" s="42" t="s">
        <v>41</v>
      </c>
      <c r="C2740" s="43" t="s">
        <v>56</v>
      </c>
      <c r="D2740" s="43" t="s">
        <v>18</v>
      </c>
      <c r="E2740" s="49">
        <v>2022</v>
      </c>
      <c r="F2740" s="45" t="s">
        <v>64</v>
      </c>
      <c r="G2740" s="45" t="s">
        <v>159</v>
      </c>
      <c r="H2740" s="49" t="s">
        <v>162</v>
      </c>
      <c r="I2740" s="43" t="s">
        <v>497</v>
      </c>
      <c r="J2740" s="45" t="s">
        <v>544</v>
      </c>
      <c r="K2740" s="45" t="s">
        <v>544</v>
      </c>
      <c r="L2740" s="48">
        <v>1727</v>
      </c>
      <c r="M2740" s="48">
        <v>2160.1999999999998</v>
      </c>
    </row>
    <row r="2741" spans="1:13" ht="14.25" x14ac:dyDescent="0.2">
      <c r="A2741" s="42" t="s">
        <v>41</v>
      </c>
      <c r="B2741" s="42" t="s">
        <v>41</v>
      </c>
      <c r="C2741" s="43" t="s">
        <v>56</v>
      </c>
      <c r="D2741" s="43" t="s">
        <v>18</v>
      </c>
      <c r="E2741" s="49">
        <v>2022</v>
      </c>
      <c r="F2741" s="45" t="s">
        <v>64</v>
      </c>
      <c r="G2741" s="45" t="s">
        <v>159</v>
      </c>
      <c r="H2741" s="49" t="s">
        <v>256</v>
      </c>
      <c r="I2741" s="43" t="s">
        <v>497</v>
      </c>
      <c r="J2741" s="45" t="s">
        <v>544</v>
      </c>
      <c r="K2741" s="45" t="s">
        <v>544</v>
      </c>
      <c r="L2741" s="48">
        <v>1727</v>
      </c>
      <c r="M2741" s="48">
        <v>2245.1</v>
      </c>
    </row>
    <row r="2742" spans="1:13" ht="14.25" x14ac:dyDescent="0.2">
      <c r="A2742" s="42" t="s">
        <v>41</v>
      </c>
      <c r="B2742" s="42" t="s">
        <v>41</v>
      </c>
      <c r="C2742" s="43" t="s">
        <v>56</v>
      </c>
      <c r="D2742" s="43" t="s">
        <v>18</v>
      </c>
      <c r="E2742" s="49">
        <v>2022</v>
      </c>
      <c r="F2742" s="45" t="s">
        <v>64</v>
      </c>
      <c r="G2742" s="45" t="s">
        <v>159</v>
      </c>
      <c r="H2742" s="49" t="s">
        <v>162</v>
      </c>
      <c r="I2742" s="43" t="s">
        <v>497</v>
      </c>
      <c r="J2742" s="45" t="s">
        <v>544</v>
      </c>
      <c r="K2742" s="45" t="s">
        <v>544</v>
      </c>
      <c r="L2742" s="48">
        <v>1727</v>
      </c>
      <c r="M2742" s="48">
        <v>2160.1999999999998</v>
      </c>
    </row>
    <row r="2743" spans="1:13" ht="14.25" x14ac:dyDescent="0.2">
      <c r="A2743" s="42" t="s">
        <v>41</v>
      </c>
      <c r="B2743" s="42" t="s">
        <v>41</v>
      </c>
      <c r="C2743" s="43" t="s">
        <v>56</v>
      </c>
      <c r="D2743" s="43" t="s">
        <v>18</v>
      </c>
      <c r="E2743" s="49">
        <v>2022</v>
      </c>
      <c r="F2743" s="45" t="s">
        <v>64</v>
      </c>
      <c r="G2743" s="45" t="s">
        <v>159</v>
      </c>
      <c r="H2743" s="49" t="s">
        <v>167</v>
      </c>
      <c r="I2743" s="43" t="s">
        <v>497</v>
      </c>
      <c r="J2743" s="45" t="s">
        <v>544</v>
      </c>
      <c r="K2743" s="45" t="s">
        <v>544</v>
      </c>
      <c r="L2743" s="48">
        <v>1298</v>
      </c>
      <c r="M2743" s="48">
        <v>1540.4</v>
      </c>
    </row>
    <row r="2744" spans="1:13" ht="14.25" x14ac:dyDescent="0.2">
      <c r="A2744" s="42" t="s">
        <v>41</v>
      </c>
      <c r="B2744" s="42" t="s">
        <v>41</v>
      </c>
      <c r="C2744" s="43" t="s">
        <v>56</v>
      </c>
      <c r="D2744" s="43" t="s">
        <v>18</v>
      </c>
      <c r="E2744" s="49">
        <v>2022</v>
      </c>
      <c r="F2744" s="45" t="s">
        <v>64</v>
      </c>
      <c r="G2744" s="45" t="s">
        <v>159</v>
      </c>
      <c r="H2744" s="49" t="s">
        <v>162</v>
      </c>
      <c r="I2744" s="43" t="s">
        <v>497</v>
      </c>
      <c r="J2744" s="45" t="s">
        <v>544</v>
      </c>
      <c r="K2744" s="45" t="s">
        <v>544</v>
      </c>
      <c r="L2744" s="48">
        <v>1727</v>
      </c>
      <c r="M2744" s="48">
        <v>2160.1999999999998</v>
      </c>
    </row>
    <row r="2745" spans="1:13" ht="14.25" x14ac:dyDescent="0.2">
      <c r="A2745" s="42" t="s">
        <v>41</v>
      </c>
      <c r="B2745" s="42" t="s">
        <v>41</v>
      </c>
      <c r="C2745" s="43" t="s">
        <v>56</v>
      </c>
      <c r="D2745" s="43" t="s">
        <v>18</v>
      </c>
      <c r="E2745" s="49">
        <v>2022</v>
      </c>
      <c r="F2745" s="45" t="s">
        <v>64</v>
      </c>
      <c r="G2745" s="45" t="s">
        <v>159</v>
      </c>
      <c r="H2745" s="49" t="s">
        <v>162</v>
      </c>
      <c r="I2745" s="43" t="s">
        <v>497</v>
      </c>
      <c r="J2745" s="45" t="s">
        <v>544</v>
      </c>
      <c r="K2745" s="45" t="s">
        <v>544</v>
      </c>
      <c r="L2745" s="48">
        <v>1298</v>
      </c>
      <c r="M2745" s="48">
        <v>2454.94</v>
      </c>
    </row>
    <row r="2746" spans="1:13" ht="14.25" x14ac:dyDescent="0.2">
      <c r="A2746" s="42" t="s">
        <v>41</v>
      </c>
      <c r="B2746" s="42" t="s">
        <v>41</v>
      </c>
      <c r="C2746" s="43" t="s">
        <v>56</v>
      </c>
      <c r="D2746" s="43" t="s">
        <v>18</v>
      </c>
      <c r="E2746" s="49">
        <v>2022</v>
      </c>
      <c r="F2746" s="45" t="s">
        <v>64</v>
      </c>
      <c r="G2746" s="45" t="s">
        <v>159</v>
      </c>
      <c r="H2746" s="49" t="s">
        <v>162</v>
      </c>
      <c r="I2746" s="43" t="s">
        <v>497</v>
      </c>
      <c r="J2746" s="45" t="s">
        <v>544</v>
      </c>
      <c r="K2746" s="45" t="s">
        <v>544</v>
      </c>
      <c r="L2746" s="48">
        <v>1727</v>
      </c>
      <c r="M2746" s="48">
        <v>3212.67</v>
      </c>
    </row>
    <row r="2747" spans="1:13" ht="14.25" x14ac:dyDescent="0.2">
      <c r="A2747" s="42" t="s">
        <v>41</v>
      </c>
      <c r="B2747" s="42" t="s">
        <v>41</v>
      </c>
      <c r="C2747" s="43" t="s">
        <v>56</v>
      </c>
      <c r="D2747" s="43" t="s">
        <v>18</v>
      </c>
      <c r="E2747" s="49">
        <v>2022</v>
      </c>
      <c r="F2747" s="45" t="s">
        <v>64</v>
      </c>
      <c r="G2747" s="45" t="s">
        <v>159</v>
      </c>
      <c r="H2747" s="49" t="s">
        <v>160</v>
      </c>
      <c r="I2747" s="43" t="s">
        <v>497</v>
      </c>
      <c r="J2747" s="45" t="s">
        <v>544</v>
      </c>
      <c r="K2747" s="45" t="s">
        <v>544</v>
      </c>
      <c r="L2747" s="48">
        <v>1298</v>
      </c>
      <c r="M2747" s="48">
        <v>1540.4</v>
      </c>
    </row>
    <row r="2748" spans="1:13" ht="14.25" x14ac:dyDescent="0.2">
      <c r="A2748" s="42" t="s">
        <v>41</v>
      </c>
      <c r="B2748" s="42" t="s">
        <v>41</v>
      </c>
      <c r="C2748" s="43" t="s">
        <v>56</v>
      </c>
      <c r="D2748" s="43" t="s">
        <v>18</v>
      </c>
      <c r="E2748" s="49">
        <v>2022</v>
      </c>
      <c r="F2748" s="45" t="s">
        <v>64</v>
      </c>
      <c r="G2748" s="45" t="s">
        <v>159</v>
      </c>
      <c r="H2748" s="49" t="s">
        <v>162</v>
      </c>
      <c r="I2748" s="43" t="s">
        <v>497</v>
      </c>
      <c r="J2748" s="45" t="s">
        <v>544</v>
      </c>
      <c r="K2748" s="45" t="s">
        <v>544</v>
      </c>
      <c r="L2748" s="48">
        <v>1727</v>
      </c>
      <c r="M2748" s="48">
        <v>1969.4</v>
      </c>
    </row>
    <row r="2749" spans="1:13" ht="14.25" x14ac:dyDescent="0.2">
      <c r="A2749" s="42" t="s">
        <v>41</v>
      </c>
      <c r="B2749" s="42" t="s">
        <v>41</v>
      </c>
      <c r="C2749" s="43" t="s">
        <v>56</v>
      </c>
      <c r="D2749" s="43" t="s">
        <v>18</v>
      </c>
      <c r="E2749" s="49">
        <v>2022</v>
      </c>
      <c r="F2749" s="45" t="s">
        <v>64</v>
      </c>
      <c r="G2749" s="45" t="s">
        <v>159</v>
      </c>
      <c r="H2749" s="49" t="s">
        <v>162</v>
      </c>
      <c r="I2749" s="43" t="s">
        <v>497</v>
      </c>
      <c r="J2749" s="45" t="s">
        <v>544</v>
      </c>
      <c r="K2749" s="45" t="s">
        <v>544</v>
      </c>
      <c r="L2749" s="48">
        <v>1727</v>
      </c>
      <c r="M2749" s="48">
        <v>2160.1999999999998</v>
      </c>
    </row>
    <row r="2750" spans="1:13" ht="14.25" x14ac:dyDescent="0.2">
      <c r="A2750" s="42" t="s">
        <v>41</v>
      </c>
      <c r="B2750" s="42" t="s">
        <v>41</v>
      </c>
      <c r="C2750" s="43" t="s">
        <v>56</v>
      </c>
      <c r="D2750" s="43" t="s">
        <v>18</v>
      </c>
      <c r="E2750" s="49">
        <v>2022</v>
      </c>
      <c r="F2750" s="45" t="s">
        <v>64</v>
      </c>
      <c r="G2750" s="45" t="s">
        <v>159</v>
      </c>
      <c r="H2750" s="49" t="s">
        <v>162</v>
      </c>
      <c r="I2750" s="43" t="s">
        <v>497</v>
      </c>
      <c r="J2750" s="45" t="s">
        <v>544</v>
      </c>
      <c r="K2750" s="45" t="s">
        <v>544</v>
      </c>
      <c r="L2750" s="48">
        <v>1727</v>
      </c>
      <c r="M2750" s="48">
        <v>1969.4</v>
      </c>
    </row>
    <row r="2751" spans="1:13" ht="14.25" x14ac:dyDescent="0.2">
      <c r="A2751" s="42" t="s">
        <v>41</v>
      </c>
      <c r="B2751" s="42" t="s">
        <v>41</v>
      </c>
      <c r="C2751" s="43" t="s">
        <v>56</v>
      </c>
      <c r="D2751" s="43" t="s">
        <v>18</v>
      </c>
      <c r="E2751" s="49">
        <v>2022</v>
      </c>
      <c r="F2751" s="45" t="s">
        <v>64</v>
      </c>
      <c r="G2751" s="45" t="s">
        <v>159</v>
      </c>
      <c r="H2751" s="49" t="s">
        <v>298</v>
      </c>
      <c r="I2751" s="43" t="s">
        <v>497</v>
      </c>
      <c r="J2751" s="45" t="s">
        <v>544</v>
      </c>
      <c r="K2751" s="45" t="s">
        <v>544</v>
      </c>
      <c r="L2751" s="48">
        <v>3635.09</v>
      </c>
      <c r="M2751" s="48">
        <v>5858.94</v>
      </c>
    </row>
    <row r="2752" spans="1:13" ht="14.25" x14ac:dyDescent="0.2">
      <c r="A2752" s="42" t="s">
        <v>41</v>
      </c>
      <c r="B2752" s="42" t="s">
        <v>41</v>
      </c>
      <c r="C2752" s="43" t="s">
        <v>56</v>
      </c>
      <c r="D2752" s="43" t="s">
        <v>18</v>
      </c>
      <c r="E2752" s="49">
        <v>2022</v>
      </c>
      <c r="F2752" s="45" t="s">
        <v>64</v>
      </c>
      <c r="G2752" s="45" t="s">
        <v>159</v>
      </c>
      <c r="H2752" s="49" t="s">
        <v>511</v>
      </c>
      <c r="I2752" s="43" t="s">
        <v>497</v>
      </c>
      <c r="J2752" s="45" t="s">
        <v>544</v>
      </c>
      <c r="K2752" s="45" t="s">
        <v>544</v>
      </c>
      <c r="L2752" s="48">
        <v>3635.09</v>
      </c>
      <c r="M2752" s="48">
        <v>4068.29</v>
      </c>
    </row>
    <row r="2753" spans="1:13" ht="14.25" x14ac:dyDescent="0.2">
      <c r="A2753" s="42" t="s">
        <v>41</v>
      </c>
      <c r="B2753" s="42" t="s">
        <v>41</v>
      </c>
      <c r="C2753" s="43" t="s">
        <v>56</v>
      </c>
      <c r="D2753" s="43" t="s">
        <v>18</v>
      </c>
      <c r="E2753" s="49">
        <v>2022</v>
      </c>
      <c r="F2753" s="45" t="s">
        <v>64</v>
      </c>
      <c r="G2753" s="45" t="s">
        <v>159</v>
      </c>
      <c r="H2753" s="49" t="s">
        <v>167</v>
      </c>
      <c r="I2753" s="43" t="s">
        <v>497</v>
      </c>
      <c r="J2753" s="45" t="s">
        <v>544</v>
      </c>
      <c r="K2753" s="45" t="s">
        <v>544</v>
      </c>
      <c r="L2753" s="48">
        <v>1298</v>
      </c>
      <c r="M2753" s="48">
        <v>1540.4</v>
      </c>
    </row>
    <row r="2754" spans="1:13" ht="14.25" x14ac:dyDescent="0.2">
      <c r="A2754" s="42" t="s">
        <v>41</v>
      </c>
      <c r="B2754" s="42" t="s">
        <v>41</v>
      </c>
      <c r="C2754" s="43" t="s">
        <v>56</v>
      </c>
      <c r="D2754" s="43" t="s">
        <v>18</v>
      </c>
      <c r="E2754" s="49">
        <v>2022</v>
      </c>
      <c r="F2754" s="45" t="s">
        <v>64</v>
      </c>
      <c r="G2754" s="45" t="s">
        <v>159</v>
      </c>
      <c r="H2754" s="49" t="s">
        <v>85</v>
      </c>
      <c r="I2754" s="43" t="s">
        <v>497</v>
      </c>
      <c r="J2754" s="45" t="s">
        <v>544</v>
      </c>
      <c r="K2754" s="45" t="s">
        <v>544</v>
      </c>
      <c r="L2754" s="48">
        <v>1727</v>
      </c>
      <c r="M2754" s="48">
        <v>1977.38</v>
      </c>
    </row>
    <row r="2755" spans="1:13" ht="14.25" x14ac:dyDescent="0.2">
      <c r="A2755" s="42" t="s">
        <v>41</v>
      </c>
      <c r="B2755" s="42" t="s">
        <v>41</v>
      </c>
      <c r="C2755" s="43" t="s">
        <v>56</v>
      </c>
      <c r="D2755" s="43" t="s">
        <v>18</v>
      </c>
      <c r="E2755" s="49">
        <v>2022</v>
      </c>
      <c r="F2755" s="45" t="s">
        <v>64</v>
      </c>
      <c r="G2755" s="45" t="s">
        <v>159</v>
      </c>
      <c r="H2755" s="49" t="s">
        <v>162</v>
      </c>
      <c r="I2755" s="43" t="s">
        <v>497</v>
      </c>
      <c r="J2755" s="45" t="s">
        <v>544</v>
      </c>
      <c r="K2755" s="45" t="s">
        <v>544</v>
      </c>
      <c r="L2755" s="48">
        <v>1727</v>
      </c>
      <c r="M2755" s="48">
        <v>1969.4</v>
      </c>
    </row>
    <row r="2756" spans="1:13" ht="14.25" x14ac:dyDescent="0.2">
      <c r="A2756" s="42" t="s">
        <v>41</v>
      </c>
      <c r="B2756" s="42" t="s">
        <v>41</v>
      </c>
      <c r="C2756" s="43" t="s">
        <v>56</v>
      </c>
      <c r="D2756" s="43" t="s">
        <v>18</v>
      </c>
      <c r="E2756" s="49">
        <v>2022</v>
      </c>
      <c r="F2756" s="45" t="s">
        <v>64</v>
      </c>
      <c r="G2756" s="45" t="s">
        <v>159</v>
      </c>
      <c r="H2756" s="49" t="s">
        <v>162</v>
      </c>
      <c r="I2756" s="43" t="s">
        <v>497</v>
      </c>
      <c r="J2756" s="45" t="s">
        <v>544</v>
      </c>
      <c r="K2756" s="45" t="s">
        <v>544</v>
      </c>
      <c r="L2756" s="48">
        <v>1298</v>
      </c>
      <c r="M2756" s="48">
        <v>1540.4</v>
      </c>
    </row>
    <row r="2757" spans="1:13" ht="14.25" x14ac:dyDescent="0.2">
      <c r="A2757" s="42" t="s">
        <v>41</v>
      </c>
      <c r="B2757" s="42" t="s">
        <v>41</v>
      </c>
      <c r="C2757" s="43" t="s">
        <v>56</v>
      </c>
      <c r="D2757" s="43" t="s">
        <v>18</v>
      </c>
      <c r="E2757" s="49">
        <v>2022</v>
      </c>
      <c r="F2757" s="45" t="s">
        <v>64</v>
      </c>
      <c r="G2757" s="45" t="s">
        <v>159</v>
      </c>
      <c r="H2757" s="49" t="s">
        <v>510</v>
      </c>
      <c r="I2757" s="43" t="s">
        <v>497</v>
      </c>
      <c r="J2757" s="45" t="s">
        <v>544</v>
      </c>
      <c r="K2757" s="45" t="s">
        <v>544</v>
      </c>
      <c r="L2757" s="48">
        <v>1727</v>
      </c>
      <c r="M2757" s="48">
        <v>2160.1999999999998</v>
      </c>
    </row>
    <row r="2758" spans="1:13" ht="14.25" x14ac:dyDescent="0.2">
      <c r="A2758" s="42" t="s">
        <v>41</v>
      </c>
      <c r="B2758" s="42" t="s">
        <v>41</v>
      </c>
      <c r="C2758" s="43" t="s">
        <v>56</v>
      </c>
      <c r="D2758" s="43" t="s">
        <v>22</v>
      </c>
      <c r="E2758" s="45">
        <v>2021</v>
      </c>
      <c r="F2758" s="45" t="s">
        <v>77</v>
      </c>
      <c r="G2758" s="45" t="s">
        <v>403</v>
      </c>
      <c r="H2758" s="45" t="s">
        <v>85</v>
      </c>
      <c r="I2758" s="43" t="s">
        <v>112</v>
      </c>
      <c r="J2758" s="45" t="s">
        <v>544</v>
      </c>
      <c r="K2758" s="45" t="s">
        <v>544</v>
      </c>
      <c r="L2758" s="48">
        <v>1619.74</v>
      </c>
      <c r="M2758" s="48">
        <v>2241.44</v>
      </c>
    </row>
    <row r="2759" spans="1:13" ht="14.25" x14ac:dyDescent="0.2">
      <c r="A2759" s="42" t="s">
        <v>41</v>
      </c>
      <c r="B2759" s="42" t="s">
        <v>41</v>
      </c>
      <c r="C2759" s="43" t="s">
        <v>56</v>
      </c>
      <c r="D2759" s="43" t="s">
        <v>22</v>
      </c>
      <c r="E2759" s="45">
        <v>2021</v>
      </c>
      <c r="F2759" s="45" t="s">
        <v>77</v>
      </c>
      <c r="G2759" s="45" t="s">
        <v>403</v>
      </c>
      <c r="H2759" s="57" t="s">
        <v>407</v>
      </c>
      <c r="I2759" s="58" t="s">
        <v>112</v>
      </c>
      <c r="J2759" s="45" t="s">
        <v>544</v>
      </c>
      <c r="K2759" s="45" t="s">
        <v>544</v>
      </c>
      <c r="L2759" s="63">
        <v>1236.43</v>
      </c>
      <c r="M2759" s="63">
        <v>1926.94</v>
      </c>
    </row>
    <row r="2760" spans="1:13" ht="14.25" x14ac:dyDescent="0.2">
      <c r="A2760" s="42" t="s">
        <v>41</v>
      </c>
      <c r="B2760" s="42" t="s">
        <v>41</v>
      </c>
      <c r="C2760" s="43" t="s">
        <v>56</v>
      </c>
      <c r="D2760" s="43" t="s">
        <v>22</v>
      </c>
      <c r="E2760" s="45">
        <v>2021</v>
      </c>
      <c r="F2760" s="45" t="s">
        <v>77</v>
      </c>
      <c r="G2760" s="45" t="s">
        <v>403</v>
      </c>
      <c r="H2760" s="49" t="s">
        <v>181</v>
      </c>
      <c r="I2760" s="43" t="s">
        <v>112</v>
      </c>
      <c r="J2760" s="45" t="s">
        <v>544</v>
      </c>
      <c r="K2760" s="45" t="s">
        <v>544</v>
      </c>
      <c r="L2760" s="63">
        <v>1236.43</v>
      </c>
      <c r="M2760" s="63">
        <v>1926.94</v>
      </c>
    </row>
    <row r="2761" spans="1:13" ht="14.25" x14ac:dyDescent="0.2">
      <c r="A2761" s="42" t="s">
        <v>41</v>
      </c>
      <c r="B2761" s="42" t="s">
        <v>41</v>
      </c>
      <c r="C2761" s="43" t="s">
        <v>56</v>
      </c>
      <c r="D2761" s="43" t="s">
        <v>22</v>
      </c>
      <c r="E2761" s="45">
        <v>2021</v>
      </c>
      <c r="F2761" s="45" t="s">
        <v>77</v>
      </c>
      <c r="G2761" s="45" t="s">
        <v>403</v>
      </c>
      <c r="H2761" s="45" t="s">
        <v>407</v>
      </c>
      <c r="I2761" s="43" t="s">
        <v>112</v>
      </c>
      <c r="J2761" s="45" t="s">
        <v>544</v>
      </c>
      <c r="K2761" s="45" t="s">
        <v>544</v>
      </c>
      <c r="L2761" s="63">
        <v>1236.43</v>
      </c>
      <c r="M2761" s="63">
        <v>1926.94</v>
      </c>
    </row>
    <row r="2762" spans="1:13" ht="14.25" x14ac:dyDescent="0.2">
      <c r="A2762" s="42" t="s">
        <v>41</v>
      </c>
      <c r="B2762" s="42" t="s">
        <v>41</v>
      </c>
      <c r="C2762" s="43" t="s">
        <v>56</v>
      </c>
      <c r="D2762" s="43" t="s">
        <v>22</v>
      </c>
      <c r="E2762" s="45">
        <v>2021</v>
      </c>
      <c r="F2762" s="45" t="s">
        <v>77</v>
      </c>
      <c r="G2762" s="45" t="s">
        <v>403</v>
      </c>
      <c r="H2762" s="45" t="s">
        <v>86</v>
      </c>
      <c r="I2762" s="43" t="s">
        <v>112</v>
      </c>
      <c r="J2762" s="45" t="s">
        <v>544</v>
      </c>
      <c r="K2762" s="45" t="s">
        <v>544</v>
      </c>
      <c r="L2762" s="48">
        <v>2383.7199999999998</v>
      </c>
      <c r="M2762" s="48">
        <v>3017.59</v>
      </c>
    </row>
    <row r="2763" spans="1:13" ht="14.25" x14ac:dyDescent="0.2">
      <c r="A2763" s="42" t="s">
        <v>41</v>
      </c>
      <c r="B2763" s="42" t="s">
        <v>41</v>
      </c>
      <c r="C2763" s="43" t="s">
        <v>56</v>
      </c>
      <c r="D2763" s="43" t="s">
        <v>22</v>
      </c>
      <c r="E2763" s="45">
        <v>2021</v>
      </c>
      <c r="F2763" s="45" t="s">
        <v>77</v>
      </c>
      <c r="G2763" s="45" t="s">
        <v>403</v>
      </c>
      <c r="H2763" s="45" t="s">
        <v>181</v>
      </c>
      <c r="I2763" s="43" t="s">
        <v>112</v>
      </c>
      <c r="J2763" s="45" t="s">
        <v>544</v>
      </c>
      <c r="K2763" s="45" t="s">
        <v>544</v>
      </c>
      <c r="L2763" s="63">
        <v>1236.43</v>
      </c>
      <c r="M2763" s="63">
        <v>1926.94</v>
      </c>
    </row>
    <row r="2764" spans="1:13" ht="14.25" x14ac:dyDescent="0.2">
      <c r="A2764" s="42" t="s">
        <v>41</v>
      </c>
      <c r="B2764" s="42" t="s">
        <v>41</v>
      </c>
      <c r="C2764" s="43" t="s">
        <v>56</v>
      </c>
      <c r="D2764" s="43" t="s">
        <v>22</v>
      </c>
      <c r="E2764" s="45">
        <v>2021</v>
      </c>
      <c r="F2764" s="45" t="s">
        <v>77</v>
      </c>
      <c r="G2764" s="45" t="s">
        <v>403</v>
      </c>
      <c r="H2764" s="45" t="s">
        <v>181</v>
      </c>
      <c r="I2764" s="43" t="s">
        <v>112</v>
      </c>
      <c r="J2764" s="45" t="s">
        <v>544</v>
      </c>
      <c r="K2764" s="45" t="s">
        <v>544</v>
      </c>
      <c r="L2764" s="63">
        <v>1236.43</v>
      </c>
      <c r="M2764" s="63">
        <v>1926.94</v>
      </c>
    </row>
    <row r="2765" spans="1:13" ht="14.25" x14ac:dyDescent="0.2">
      <c r="A2765" s="42" t="s">
        <v>41</v>
      </c>
      <c r="B2765" s="42" t="s">
        <v>41</v>
      </c>
      <c r="C2765" s="43" t="s">
        <v>56</v>
      </c>
      <c r="D2765" s="43" t="s">
        <v>22</v>
      </c>
      <c r="E2765" s="45">
        <v>2021</v>
      </c>
      <c r="F2765" s="45" t="s">
        <v>77</v>
      </c>
      <c r="G2765" s="45" t="s">
        <v>403</v>
      </c>
      <c r="H2765" s="45" t="s">
        <v>181</v>
      </c>
      <c r="I2765" s="43" t="s">
        <v>112</v>
      </c>
      <c r="J2765" s="45" t="s">
        <v>544</v>
      </c>
      <c r="K2765" s="45" t="s">
        <v>544</v>
      </c>
      <c r="L2765" s="63">
        <v>1236.43</v>
      </c>
      <c r="M2765" s="63">
        <v>1926.94</v>
      </c>
    </row>
    <row r="2766" spans="1:13" ht="14.25" x14ac:dyDescent="0.2">
      <c r="A2766" s="42" t="s">
        <v>41</v>
      </c>
      <c r="B2766" s="42" t="s">
        <v>41</v>
      </c>
      <c r="C2766" s="43" t="s">
        <v>56</v>
      </c>
      <c r="D2766" s="43" t="s">
        <v>22</v>
      </c>
      <c r="E2766" s="45">
        <v>2021</v>
      </c>
      <c r="F2766" s="45" t="s">
        <v>77</v>
      </c>
      <c r="G2766" s="45" t="s">
        <v>403</v>
      </c>
      <c r="H2766" s="45" t="s">
        <v>407</v>
      </c>
      <c r="I2766" s="43" t="s">
        <v>112</v>
      </c>
      <c r="J2766" s="45" t="s">
        <v>544</v>
      </c>
      <c r="K2766" s="45" t="s">
        <v>544</v>
      </c>
      <c r="L2766" s="63">
        <v>1236.43</v>
      </c>
      <c r="M2766" s="63">
        <v>1926.94</v>
      </c>
    </row>
    <row r="2767" spans="1:13" ht="14.25" x14ac:dyDescent="0.2">
      <c r="A2767" s="42" t="s">
        <v>41</v>
      </c>
      <c r="B2767" s="42" t="s">
        <v>41</v>
      </c>
      <c r="C2767" s="43" t="s">
        <v>56</v>
      </c>
      <c r="D2767" s="43" t="s">
        <v>22</v>
      </c>
      <c r="E2767" s="45">
        <v>2021</v>
      </c>
      <c r="F2767" s="45" t="s">
        <v>77</v>
      </c>
      <c r="G2767" s="45" t="s">
        <v>403</v>
      </c>
      <c r="H2767" s="45" t="s">
        <v>181</v>
      </c>
      <c r="I2767" s="43" t="s">
        <v>112</v>
      </c>
      <c r="J2767" s="45" t="s">
        <v>544</v>
      </c>
      <c r="K2767" s="45" t="s">
        <v>544</v>
      </c>
      <c r="L2767" s="63">
        <v>1236.43</v>
      </c>
      <c r="M2767" s="63">
        <v>1926.94</v>
      </c>
    </row>
    <row r="2768" spans="1:13" ht="14.25" x14ac:dyDescent="0.2">
      <c r="A2768" s="42" t="s">
        <v>41</v>
      </c>
      <c r="B2768" s="42" t="s">
        <v>41</v>
      </c>
      <c r="C2768" s="43" t="s">
        <v>56</v>
      </c>
      <c r="D2768" s="43" t="s">
        <v>22</v>
      </c>
      <c r="E2768" s="45">
        <v>2021</v>
      </c>
      <c r="F2768" s="45" t="s">
        <v>77</v>
      </c>
      <c r="G2768" s="45" t="s">
        <v>403</v>
      </c>
      <c r="H2768" s="45" t="s">
        <v>181</v>
      </c>
      <c r="I2768" s="43" t="s">
        <v>112</v>
      </c>
      <c r="J2768" s="45" t="s">
        <v>544</v>
      </c>
      <c r="K2768" s="45" t="s">
        <v>544</v>
      </c>
      <c r="L2768" s="63">
        <v>1236.43</v>
      </c>
      <c r="M2768" s="63">
        <v>1926.94</v>
      </c>
    </row>
    <row r="2769" spans="1:13" ht="14.25" x14ac:dyDescent="0.2">
      <c r="A2769" s="42" t="s">
        <v>41</v>
      </c>
      <c r="B2769" s="42" t="s">
        <v>41</v>
      </c>
      <c r="C2769" s="43" t="s">
        <v>56</v>
      </c>
      <c r="D2769" s="43" t="s">
        <v>22</v>
      </c>
      <c r="E2769" s="45">
        <v>2021</v>
      </c>
      <c r="F2769" s="45" t="s">
        <v>77</v>
      </c>
      <c r="G2769" s="45" t="s">
        <v>403</v>
      </c>
      <c r="H2769" s="45" t="s">
        <v>85</v>
      </c>
      <c r="I2769" s="43" t="s">
        <v>112</v>
      </c>
      <c r="J2769" s="45" t="s">
        <v>544</v>
      </c>
      <c r="K2769" s="45" t="s">
        <v>544</v>
      </c>
      <c r="L2769" s="48">
        <v>1784.4</v>
      </c>
      <c r="M2769" s="48">
        <v>2450.9</v>
      </c>
    </row>
    <row r="2770" spans="1:13" ht="14.25" x14ac:dyDescent="0.2">
      <c r="A2770" s="42" t="s">
        <v>41</v>
      </c>
      <c r="B2770" s="42" t="s">
        <v>41</v>
      </c>
      <c r="C2770" s="43" t="s">
        <v>56</v>
      </c>
      <c r="D2770" s="43" t="s">
        <v>22</v>
      </c>
      <c r="E2770" s="45">
        <v>2021</v>
      </c>
      <c r="F2770" s="45" t="s">
        <v>77</v>
      </c>
      <c r="G2770" s="45" t="s">
        <v>403</v>
      </c>
      <c r="H2770" s="45" t="s">
        <v>181</v>
      </c>
      <c r="I2770" s="43" t="s">
        <v>112</v>
      </c>
      <c r="J2770" s="45" t="s">
        <v>544</v>
      </c>
      <c r="K2770" s="45" t="s">
        <v>544</v>
      </c>
      <c r="L2770" s="63">
        <v>1236.43</v>
      </c>
      <c r="M2770" s="63">
        <v>1926.94</v>
      </c>
    </row>
    <row r="2771" spans="1:13" ht="14.25" x14ac:dyDescent="0.2">
      <c r="A2771" s="42" t="s">
        <v>41</v>
      </c>
      <c r="B2771" s="42" t="s">
        <v>41</v>
      </c>
      <c r="C2771" s="43" t="s">
        <v>56</v>
      </c>
      <c r="D2771" s="43" t="s">
        <v>22</v>
      </c>
      <c r="E2771" s="45">
        <v>2021</v>
      </c>
      <c r="F2771" s="45" t="s">
        <v>77</v>
      </c>
      <c r="G2771" s="45" t="s">
        <v>403</v>
      </c>
      <c r="H2771" s="45" t="s">
        <v>181</v>
      </c>
      <c r="I2771" s="43" t="s">
        <v>112</v>
      </c>
      <c r="J2771" s="45" t="s">
        <v>544</v>
      </c>
      <c r="K2771" s="45" t="s">
        <v>544</v>
      </c>
      <c r="L2771" s="63">
        <v>1236.43</v>
      </c>
      <c r="M2771" s="63">
        <v>1926.94</v>
      </c>
    </row>
    <row r="2772" spans="1:13" ht="14.25" x14ac:dyDescent="0.2">
      <c r="A2772" s="42" t="s">
        <v>41</v>
      </c>
      <c r="B2772" s="42" t="s">
        <v>41</v>
      </c>
      <c r="C2772" s="43" t="s">
        <v>56</v>
      </c>
      <c r="D2772" s="43" t="s">
        <v>22</v>
      </c>
      <c r="E2772" s="45">
        <v>2021</v>
      </c>
      <c r="F2772" s="45" t="s">
        <v>77</v>
      </c>
      <c r="G2772" s="45" t="s">
        <v>403</v>
      </c>
      <c r="H2772" s="57" t="s">
        <v>303</v>
      </c>
      <c r="I2772" s="58" t="s">
        <v>112</v>
      </c>
      <c r="J2772" s="45" t="s">
        <v>544</v>
      </c>
      <c r="K2772" s="45" t="s">
        <v>544</v>
      </c>
      <c r="L2772" s="63">
        <v>1394.62</v>
      </c>
      <c r="M2772" s="63">
        <v>2074.62</v>
      </c>
    </row>
    <row r="2773" spans="1:13" ht="14.25" x14ac:dyDescent="0.2">
      <c r="A2773" s="42" t="s">
        <v>41</v>
      </c>
      <c r="B2773" s="42" t="s">
        <v>41</v>
      </c>
      <c r="C2773" s="43" t="s">
        <v>56</v>
      </c>
      <c r="D2773" s="43" t="s">
        <v>36</v>
      </c>
      <c r="E2773" s="49">
        <v>2020</v>
      </c>
      <c r="F2773" s="45" t="s">
        <v>77</v>
      </c>
      <c r="G2773" s="45" t="s">
        <v>403</v>
      </c>
      <c r="H2773" s="49" t="s">
        <v>160</v>
      </c>
      <c r="I2773" s="53" t="s">
        <v>165</v>
      </c>
      <c r="J2773" s="45" t="s">
        <v>544</v>
      </c>
      <c r="K2773" s="45" t="s">
        <v>544</v>
      </c>
      <c r="L2773" s="48">
        <v>1183.06</v>
      </c>
      <c r="M2773" s="48">
        <v>2801.81</v>
      </c>
    </row>
    <row r="2774" spans="1:13" ht="14.25" x14ac:dyDescent="0.2">
      <c r="A2774" s="42" t="s">
        <v>41</v>
      </c>
      <c r="B2774" s="42" t="s">
        <v>41</v>
      </c>
      <c r="C2774" s="43" t="s">
        <v>56</v>
      </c>
      <c r="D2774" s="43" t="s">
        <v>36</v>
      </c>
      <c r="E2774" s="49">
        <v>2020</v>
      </c>
      <c r="F2774" s="45" t="s">
        <v>77</v>
      </c>
      <c r="G2774" s="45" t="s">
        <v>403</v>
      </c>
      <c r="H2774" s="49" t="s">
        <v>407</v>
      </c>
      <c r="I2774" s="53" t="s">
        <v>253</v>
      </c>
      <c r="J2774" s="45" t="s">
        <v>544</v>
      </c>
      <c r="K2774" s="45" t="s">
        <v>544</v>
      </c>
      <c r="L2774" s="48">
        <v>1265.77</v>
      </c>
      <c r="M2774" s="48">
        <v>3351.96</v>
      </c>
    </row>
    <row r="2775" spans="1:13" ht="14.25" x14ac:dyDescent="0.2">
      <c r="A2775" s="42" t="s">
        <v>41</v>
      </c>
      <c r="B2775" s="42" t="s">
        <v>41</v>
      </c>
      <c r="C2775" s="43" t="s">
        <v>56</v>
      </c>
      <c r="D2775" s="43" t="s">
        <v>36</v>
      </c>
      <c r="E2775" s="49">
        <v>2020</v>
      </c>
      <c r="F2775" s="45" t="s">
        <v>77</v>
      </c>
      <c r="G2775" s="45" t="s">
        <v>403</v>
      </c>
      <c r="H2775" s="49" t="s">
        <v>85</v>
      </c>
      <c r="I2775" s="53" t="s">
        <v>253</v>
      </c>
      <c r="J2775" s="45" t="s">
        <v>544</v>
      </c>
      <c r="K2775" s="45" t="s">
        <v>544</v>
      </c>
      <c r="L2775" s="48">
        <v>1683.4</v>
      </c>
      <c r="M2775" s="48">
        <v>3790.7</v>
      </c>
    </row>
    <row r="2776" spans="1:13" ht="14.25" x14ac:dyDescent="0.2">
      <c r="A2776" s="42" t="s">
        <v>41</v>
      </c>
      <c r="B2776" s="42" t="s">
        <v>41</v>
      </c>
      <c r="C2776" s="43" t="s">
        <v>56</v>
      </c>
      <c r="D2776" s="43" t="s">
        <v>36</v>
      </c>
      <c r="E2776" s="49">
        <v>2020</v>
      </c>
      <c r="F2776" s="45" t="s">
        <v>77</v>
      </c>
      <c r="G2776" s="45" t="s">
        <v>403</v>
      </c>
      <c r="H2776" s="49" t="s">
        <v>83</v>
      </c>
      <c r="I2776" s="53" t="s">
        <v>253</v>
      </c>
      <c r="J2776" s="45" t="s">
        <v>544</v>
      </c>
      <c r="K2776" s="45" t="s">
        <v>544</v>
      </c>
      <c r="L2776" s="48">
        <v>1265.77</v>
      </c>
      <c r="M2776" s="48">
        <v>3351.96</v>
      </c>
    </row>
    <row r="2777" spans="1:13" ht="14.25" x14ac:dyDescent="0.2">
      <c r="A2777" s="42" t="s">
        <v>41</v>
      </c>
      <c r="B2777" s="42" t="s">
        <v>41</v>
      </c>
      <c r="C2777" s="43" t="s">
        <v>56</v>
      </c>
      <c r="D2777" s="43" t="s">
        <v>36</v>
      </c>
      <c r="E2777" s="49">
        <v>2020</v>
      </c>
      <c r="F2777" s="45" t="s">
        <v>77</v>
      </c>
      <c r="G2777" s="45" t="s">
        <v>403</v>
      </c>
      <c r="H2777" s="49" t="s">
        <v>514</v>
      </c>
      <c r="I2777" s="53" t="s">
        <v>253</v>
      </c>
      <c r="J2777" s="45" t="s">
        <v>544</v>
      </c>
      <c r="K2777" s="45" t="s">
        <v>544</v>
      </c>
      <c r="L2777" s="48">
        <v>2132.12</v>
      </c>
      <c r="M2777" s="48">
        <v>6080.44</v>
      </c>
    </row>
    <row r="2778" spans="1:13" ht="14.25" x14ac:dyDescent="0.2">
      <c r="A2778" s="42" t="s">
        <v>41</v>
      </c>
      <c r="B2778" s="42" t="s">
        <v>41</v>
      </c>
      <c r="C2778" s="43" t="s">
        <v>56</v>
      </c>
      <c r="D2778" s="43" t="s">
        <v>36</v>
      </c>
      <c r="E2778" s="49">
        <v>2020</v>
      </c>
      <c r="F2778" s="45" t="s">
        <v>77</v>
      </c>
      <c r="G2778" s="45" t="s">
        <v>403</v>
      </c>
      <c r="H2778" s="49" t="s">
        <v>515</v>
      </c>
      <c r="I2778" s="53" t="s">
        <v>253</v>
      </c>
      <c r="J2778" s="45" t="s">
        <v>544</v>
      </c>
      <c r="K2778" s="45" t="s">
        <v>544</v>
      </c>
      <c r="L2778" s="48">
        <v>2132.12</v>
      </c>
      <c r="M2778" s="48">
        <v>6080.44</v>
      </c>
    </row>
    <row r="2779" spans="1:13" ht="14.25" x14ac:dyDescent="0.2">
      <c r="A2779" s="42" t="s">
        <v>41</v>
      </c>
      <c r="B2779" s="42" t="s">
        <v>41</v>
      </c>
      <c r="C2779" s="43" t="s">
        <v>56</v>
      </c>
      <c r="D2779" s="43" t="s">
        <v>36</v>
      </c>
      <c r="E2779" s="49">
        <v>2020</v>
      </c>
      <c r="F2779" s="45" t="s">
        <v>77</v>
      </c>
      <c r="G2779" s="45" t="s">
        <v>403</v>
      </c>
      <c r="H2779" s="49" t="s">
        <v>83</v>
      </c>
      <c r="I2779" s="53" t="s">
        <v>253</v>
      </c>
      <c r="J2779" s="45" t="s">
        <v>544</v>
      </c>
      <c r="K2779" s="45" t="s">
        <v>544</v>
      </c>
      <c r="L2779" s="48">
        <v>1265.77</v>
      </c>
      <c r="M2779" s="48">
        <v>3351.96</v>
      </c>
    </row>
    <row r="2780" spans="1:13" ht="14.25" x14ac:dyDescent="0.2">
      <c r="A2780" s="42" t="s">
        <v>41</v>
      </c>
      <c r="B2780" s="42" t="s">
        <v>41</v>
      </c>
      <c r="C2780" s="43" t="s">
        <v>56</v>
      </c>
      <c r="D2780" s="43" t="s">
        <v>36</v>
      </c>
      <c r="E2780" s="49">
        <v>2020</v>
      </c>
      <c r="F2780" s="45" t="s">
        <v>77</v>
      </c>
      <c r="G2780" s="45" t="s">
        <v>403</v>
      </c>
      <c r="H2780" s="49" t="s">
        <v>162</v>
      </c>
      <c r="I2780" s="53" t="s">
        <v>165</v>
      </c>
      <c r="J2780" s="45" t="s">
        <v>544</v>
      </c>
      <c r="K2780" s="45" t="s">
        <v>544</v>
      </c>
      <c r="L2780" s="48">
        <v>1683.4</v>
      </c>
      <c r="M2780" s="48">
        <v>4526.95</v>
      </c>
    </row>
    <row r="2781" spans="1:13" ht="14.25" x14ac:dyDescent="0.2">
      <c r="A2781" s="42" t="s">
        <v>41</v>
      </c>
      <c r="B2781" s="42" t="s">
        <v>41</v>
      </c>
      <c r="C2781" s="43" t="s">
        <v>56</v>
      </c>
      <c r="D2781" s="43" t="s">
        <v>36</v>
      </c>
      <c r="E2781" s="49">
        <v>2020</v>
      </c>
      <c r="F2781" s="45" t="s">
        <v>77</v>
      </c>
      <c r="G2781" s="45" t="s">
        <v>403</v>
      </c>
      <c r="H2781" s="49" t="s">
        <v>95</v>
      </c>
      <c r="I2781" s="53" t="s">
        <v>165</v>
      </c>
      <c r="J2781" s="45" t="s">
        <v>544</v>
      </c>
      <c r="K2781" s="45" t="s">
        <v>544</v>
      </c>
      <c r="L2781" s="48">
        <v>1683.4</v>
      </c>
      <c r="M2781" s="48">
        <v>5030.1899999999996</v>
      </c>
    </row>
    <row r="2782" spans="1:13" ht="14.25" x14ac:dyDescent="0.2">
      <c r="A2782" s="42" t="s">
        <v>41</v>
      </c>
      <c r="B2782" s="42" t="s">
        <v>41</v>
      </c>
      <c r="C2782" s="43" t="s">
        <v>56</v>
      </c>
      <c r="D2782" s="43" t="s">
        <v>36</v>
      </c>
      <c r="E2782" s="49">
        <v>2020</v>
      </c>
      <c r="F2782" s="45" t="s">
        <v>77</v>
      </c>
      <c r="G2782" s="45" t="s">
        <v>403</v>
      </c>
      <c r="H2782" s="49" t="s">
        <v>86</v>
      </c>
      <c r="I2782" s="53" t="s">
        <v>253</v>
      </c>
      <c r="J2782" s="45" t="s">
        <v>544</v>
      </c>
      <c r="K2782" s="45" t="s">
        <v>544</v>
      </c>
      <c r="L2782" s="48">
        <v>2248.5</v>
      </c>
      <c r="M2782" s="48">
        <v>5418.57</v>
      </c>
    </row>
    <row r="2783" spans="1:13" ht="14.25" x14ac:dyDescent="0.2">
      <c r="A2783" s="42" t="s">
        <v>41</v>
      </c>
      <c r="B2783" s="42" t="s">
        <v>41</v>
      </c>
      <c r="C2783" s="43" t="s">
        <v>56</v>
      </c>
      <c r="D2783" s="43" t="s">
        <v>36</v>
      </c>
      <c r="E2783" s="49">
        <v>2020</v>
      </c>
      <c r="F2783" s="45" t="s">
        <v>77</v>
      </c>
      <c r="G2783" s="45" t="s">
        <v>403</v>
      </c>
      <c r="H2783" s="49" t="s">
        <v>183</v>
      </c>
      <c r="I2783" s="53" t="s">
        <v>220</v>
      </c>
      <c r="J2783" s="45" t="s">
        <v>544</v>
      </c>
      <c r="K2783" s="45" t="s">
        <v>544</v>
      </c>
      <c r="L2783" s="48">
        <v>2132.12</v>
      </c>
      <c r="M2783" s="48">
        <v>5657.72</v>
      </c>
    </row>
    <row r="2784" spans="1:13" ht="14.25" x14ac:dyDescent="0.2">
      <c r="A2784" s="42" t="s">
        <v>41</v>
      </c>
      <c r="B2784" s="42" t="s">
        <v>41</v>
      </c>
      <c r="C2784" s="43" t="s">
        <v>567</v>
      </c>
      <c r="D2784" s="52" t="s">
        <v>31</v>
      </c>
      <c r="E2784" s="49">
        <v>2021</v>
      </c>
      <c r="F2784" s="49" t="s">
        <v>81</v>
      </c>
      <c r="G2784" s="49" t="s">
        <v>312</v>
      </c>
      <c r="H2784" s="49" t="s">
        <v>283</v>
      </c>
      <c r="I2784" s="52" t="s">
        <v>521</v>
      </c>
      <c r="J2784" s="45" t="s">
        <v>544</v>
      </c>
      <c r="K2784" s="45" t="s">
        <v>544</v>
      </c>
      <c r="L2784" s="65">
        <v>3435.52</v>
      </c>
      <c r="M2784" s="65">
        <v>6968.23</v>
      </c>
    </row>
    <row r="2785" spans="1:13" ht="14.25" x14ac:dyDescent="0.2">
      <c r="A2785" s="42" t="s">
        <v>41</v>
      </c>
      <c r="B2785" s="42" t="s">
        <v>41</v>
      </c>
      <c r="C2785" s="43" t="s">
        <v>567</v>
      </c>
      <c r="D2785" s="52" t="s">
        <v>31</v>
      </c>
      <c r="E2785" s="49">
        <v>2021</v>
      </c>
      <c r="F2785" s="49" t="s">
        <v>81</v>
      </c>
      <c r="G2785" s="49" t="s">
        <v>312</v>
      </c>
      <c r="H2785" s="49" t="s">
        <v>516</v>
      </c>
      <c r="I2785" s="52" t="s">
        <v>522</v>
      </c>
      <c r="J2785" s="45" t="s">
        <v>544</v>
      </c>
      <c r="K2785" s="45" t="s">
        <v>544</v>
      </c>
      <c r="L2785" s="65">
        <v>2244.38</v>
      </c>
      <c r="M2785" s="65">
        <v>4552.18</v>
      </c>
    </row>
    <row r="2786" spans="1:13" ht="14.25" x14ac:dyDescent="0.2">
      <c r="A2786" s="42" t="s">
        <v>41</v>
      </c>
      <c r="B2786" s="42" t="s">
        <v>41</v>
      </c>
      <c r="C2786" s="43" t="s">
        <v>567</v>
      </c>
      <c r="D2786" s="52" t="s">
        <v>31</v>
      </c>
      <c r="E2786" s="49">
        <v>2021</v>
      </c>
      <c r="F2786" s="49" t="s">
        <v>81</v>
      </c>
      <c r="G2786" s="49" t="s">
        <v>312</v>
      </c>
      <c r="H2786" s="49" t="s">
        <v>516</v>
      </c>
      <c r="I2786" s="52" t="s">
        <v>523</v>
      </c>
      <c r="J2786" s="45" t="s">
        <v>544</v>
      </c>
      <c r="K2786" s="45" t="s">
        <v>544</v>
      </c>
      <c r="L2786" s="65">
        <v>2244.38</v>
      </c>
      <c r="M2786" s="65">
        <v>4552.18</v>
      </c>
    </row>
    <row r="2787" spans="1:13" ht="14.25" x14ac:dyDescent="0.2">
      <c r="A2787" s="42" t="s">
        <v>41</v>
      </c>
      <c r="B2787" s="42" t="s">
        <v>41</v>
      </c>
      <c r="C2787" s="43" t="s">
        <v>567</v>
      </c>
      <c r="D2787" s="52" t="s">
        <v>31</v>
      </c>
      <c r="E2787" s="49">
        <v>2021</v>
      </c>
      <c r="F2787" s="49" t="s">
        <v>81</v>
      </c>
      <c r="G2787" s="49" t="s">
        <v>312</v>
      </c>
      <c r="H2787" s="49" t="s">
        <v>86</v>
      </c>
      <c r="I2787" s="52" t="s">
        <v>524</v>
      </c>
      <c r="J2787" s="45" t="s">
        <v>544</v>
      </c>
      <c r="K2787" s="45" t="s">
        <v>544</v>
      </c>
      <c r="L2787" s="65">
        <v>2248.5</v>
      </c>
      <c r="M2787" s="65">
        <v>4560.58</v>
      </c>
    </row>
    <row r="2788" spans="1:13" ht="14.25" x14ac:dyDescent="0.2">
      <c r="A2788" s="42" t="s">
        <v>41</v>
      </c>
      <c r="B2788" s="42" t="s">
        <v>41</v>
      </c>
      <c r="C2788" s="43" t="s">
        <v>567</v>
      </c>
      <c r="D2788" s="52" t="s">
        <v>31</v>
      </c>
      <c r="E2788" s="49">
        <v>2021</v>
      </c>
      <c r="F2788" s="49" t="s">
        <v>81</v>
      </c>
      <c r="G2788" s="49" t="s">
        <v>312</v>
      </c>
      <c r="H2788" s="49" t="s">
        <v>525</v>
      </c>
      <c r="I2788" s="52" t="s">
        <v>523</v>
      </c>
      <c r="J2788" s="45" t="s">
        <v>544</v>
      </c>
      <c r="K2788" s="45" t="s">
        <v>544</v>
      </c>
      <c r="L2788" s="65">
        <v>1507.4</v>
      </c>
      <c r="M2788" s="65">
        <v>3057.4</v>
      </c>
    </row>
    <row r="2789" spans="1:13" ht="14.25" x14ac:dyDescent="0.2">
      <c r="A2789" s="42" t="s">
        <v>41</v>
      </c>
      <c r="B2789" s="42" t="s">
        <v>41</v>
      </c>
      <c r="C2789" s="43" t="s">
        <v>567</v>
      </c>
      <c r="D2789" s="52" t="s">
        <v>31</v>
      </c>
      <c r="E2789" s="49">
        <v>2021</v>
      </c>
      <c r="F2789" s="49" t="s">
        <v>81</v>
      </c>
      <c r="G2789" s="49" t="s">
        <v>312</v>
      </c>
      <c r="H2789" s="49" t="s">
        <v>516</v>
      </c>
      <c r="I2789" s="52" t="s">
        <v>526</v>
      </c>
      <c r="J2789" s="45" t="s">
        <v>544</v>
      </c>
      <c r="K2789" s="45" t="s">
        <v>544</v>
      </c>
      <c r="L2789" s="65">
        <v>2244.38</v>
      </c>
      <c r="M2789" s="65">
        <v>4552.18</v>
      </c>
    </row>
    <row r="2790" spans="1:13" ht="14.25" x14ac:dyDescent="0.2">
      <c r="A2790" s="42" t="s">
        <v>41</v>
      </c>
      <c r="B2790" s="42" t="s">
        <v>41</v>
      </c>
      <c r="C2790" s="43" t="s">
        <v>567</v>
      </c>
      <c r="D2790" s="52" t="s">
        <v>31</v>
      </c>
      <c r="E2790" s="49">
        <v>2021</v>
      </c>
      <c r="F2790" s="49" t="s">
        <v>81</v>
      </c>
      <c r="G2790" s="49" t="s">
        <v>312</v>
      </c>
      <c r="H2790" s="49" t="s">
        <v>527</v>
      </c>
      <c r="I2790" s="52" t="s">
        <v>123</v>
      </c>
      <c r="J2790" s="45" t="s">
        <v>544</v>
      </c>
      <c r="K2790" s="45" t="s">
        <v>544</v>
      </c>
      <c r="L2790" s="51">
        <v>1212</v>
      </c>
      <c r="M2790" s="51">
        <v>2276.0100000000002</v>
      </c>
    </row>
    <row r="2791" spans="1:13" ht="14.25" x14ac:dyDescent="0.2">
      <c r="A2791" s="42" t="s">
        <v>41</v>
      </c>
      <c r="B2791" s="42" t="s">
        <v>41</v>
      </c>
      <c r="C2791" s="43" t="s">
        <v>567</v>
      </c>
      <c r="D2791" s="52" t="s">
        <v>31</v>
      </c>
      <c r="E2791" s="49">
        <v>2021</v>
      </c>
      <c r="F2791" s="49" t="s">
        <v>81</v>
      </c>
      <c r="G2791" s="49" t="s">
        <v>312</v>
      </c>
      <c r="H2791" s="49" t="s">
        <v>516</v>
      </c>
      <c r="I2791" s="52" t="s">
        <v>528</v>
      </c>
      <c r="J2791" s="45" t="s">
        <v>544</v>
      </c>
      <c r="K2791" s="45" t="s">
        <v>544</v>
      </c>
      <c r="L2791" s="65">
        <v>2244.38</v>
      </c>
      <c r="M2791" s="65">
        <v>4552.18</v>
      </c>
    </row>
    <row r="2792" spans="1:13" ht="14.25" x14ac:dyDescent="0.2">
      <c r="A2792" s="42" t="s">
        <v>41</v>
      </c>
      <c r="B2792" s="42" t="s">
        <v>41</v>
      </c>
      <c r="C2792" s="43" t="s">
        <v>567</v>
      </c>
      <c r="D2792" s="52" t="s">
        <v>31</v>
      </c>
      <c r="E2792" s="49">
        <v>2021</v>
      </c>
      <c r="F2792" s="49" t="s">
        <v>81</v>
      </c>
      <c r="G2792" s="49" t="s">
        <v>312</v>
      </c>
      <c r="H2792" s="49" t="s">
        <v>516</v>
      </c>
      <c r="I2792" s="52" t="s">
        <v>529</v>
      </c>
      <c r="J2792" s="45" t="s">
        <v>544</v>
      </c>
      <c r="K2792" s="45" t="s">
        <v>544</v>
      </c>
      <c r="L2792" s="65">
        <v>2244.38</v>
      </c>
      <c r="M2792" s="65">
        <v>4552.18</v>
      </c>
    </row>
    <row r="2793" spans="1:13" ht="14.25" x14ac:dyDescent="0.2">
      <c r="A2793" s="42" t="s">
        <v>41</v>
      </c>
      <c r="B2793" s="42" t="s">
        <v>41</v>
      </c>
      <c r="C2793" s="43" t="s">
        <v>567</v>
      </c>
      <c r="D2793" s="52" t="s">
        <v>31</v>
      </c>
      <c r="E2793" s="49">
        <v>2021</v>
      </c>
      <c r="F2793" s="49" t="s">
        <v>81</v>
      </c>
      <c r="G2793" s="49" t="s">
        <v>312</v>
      </c>
      <c r="H2793" s="49" t="s">
        <v>527</v>
      </c>
      <c r="I2793" s="52" t="s">
        <v>621</v>
      </c>
      <c r="J2793" s="45" t="s">
        <v>544</v>
      </c>
      <c r="K2793" s="45" t="s">
        <v>544</v>
      </c>
      <c r="L2793" s="51">
        <v>1212</v>
      </c>
      <c r="M2793" s="51">
        <v>2276.0100000000002</v>
      </c>
    </row>
    <row r="2794" spans="1:13" ht="14.25" x14ac:dyDescent="0.2">
      <c r="A2794" s="42" t="s">
        <v>41</v>
      </c>
      <c r="B2794" s="42" t="s">
        <v>41</v>
      </c>
      <c r="C2794" s="43" t="s">
        <v>567</v>
      </c>
      <c r="D2794" s="52" t="s">
        <v>31</v>
      </c>
      <c r="E2794" s="49">
        <v>2021</v>
      </c>
      <c r="F2794" s="49" t="s">
        <v>81</v>
      </c>
      <c r="G2794" s="49" t="s">
        <v>312</v>
      </c>
      <c r="H2794" s="49" t="s">
        <v>527</v>
      </c>
      <c r="I2794" s="52" t="s">
        <v>620</v>
      </c>
      <c r="J2794" s="45" t="s">
        <v>544</v>
      </c>
      <c r="K2794" s="45" t="s">
        <v>544</v>
      </c>
      <c r="L2794" s="51">
        <v>1212</v>
      </c>
      <c r="M2794" s="51">
        <v>2276.0100000000002</v>
      </c>
    </row>
    <row r="2795" spans="1:13" ht="14.25" x14ac:dyDescent="0.2">
      <c r="A2795" s="42" t="s">
        <v>41</v>
      </c>
      <c r="B2795" s="42" t="s">
        <v>41</v>
      </c>
      <c r="C2795" s="43" t="s">
        <v>567</v>
      </c>
      <c r="D2795" s="52" t="s">
        <v>31</v>
      </c>
      <c r="E2795" s="49">
        <v>2021</v>
      </c>
      <c r="F2795" s="49" t="s">
        <v>81</v>
      </c>
      <c r="G2795" s="49" t="s">
        <v>312</v>
      </c>
      <c r="H2795" s="49" t="s">
        <v>527</v>
      </c>
      <c r="I2795" s="52" t="s">
        <v>192</v>
      </c>
      <c r="J2795" s="45" t="s">
        <v>544</v>
      </c>
      <c r="K2795" s="45" t="s">
        <v>544</v>
      </c>
      <c r="L2795" s="51">
        <v>1212</v>
      </c>
      <c r="M2795" s="51">
        <v>2276.0100000000002</v>
      </c>
    </row>
    <row r="2796" spans="1:13" ht="14.25" x14ac:dyDescent="0.2">
      <c r="A2796" s="42" t="s">
        <v>41</v>
      </c>
      <c r="B2796" s="42" t="s">
        <v>41</v>
      </c>
      <c r="C2796" s="43" t="s">
        <v>567</v>
      </c>
      <c r="D2796" s="52" t="s">
        <v>31</v>
      </c>
      <c r="E2796" s="49">
        <v>2021</v>
      </c>
      <c r="F2796" s="49" t="s">
        <v>81</v>
      </c>
      <c r="G2796" s="49" t="s">
        <v>312</v>
      </c>
      <c r="H2796" s="49" t="s">
        <v>527</v>
      </c>
      <c r="I2796" s="52" t="s">
        <v>635</v>
      </c>
      <c r="J2796" s="45" t="s">
        <v>544</v>
      </c>
      <c r="K2796" s="45" t="s">
        <v>544</v>
      </c>
      <c r="L2796" s="51">
        <v>1212</v>
      </c>
      <c r="M2796" s="51">
        <v>2276.0100000000002</v>
      </c>
    </row>
    <row r="2797" spans="1:13" ht="14.25" x14ac:dyDescent="0.2">
      <c r="A2797" s="42" t="s">
        <v>41</v>
      </c>
      <c r="B2797" s="42" t="s">
        <v>41</v>
      </c>
      <c r="C2797" s="43" t="s">
        <v>567</v>
      </c>
      <c r="D2797" s="52" t="s">
        <v>31</v>
      </c>
      <c r="E2797" s="49">
        <v>2021</v>
      </c>
      <c r="F2797" s="49" t="s">
        <v>81</v>
      </c>
      <c r="G2797" s="49" t="s">
        <v>312</v>
      </c>
      <c r="H2797" s="49" t="s">
        <v>525</v>
      </c>
      <c r="I2797" s="52" t="s">
        <v>522</v>
      </c>
      <c r="J2797" s="45" t="s">
        <v>544</v>
      </c>
      <c r="K2797" s="45" t="s">
        <v>544</v>
      </c>
      <c r="L2797" s="65">
        <v>1507.4</v>
      </c>
      <c r="M2797" s="65">
        <v>3057.4</v>
      </c>
    </row>
    <row r="2798" spans="1:13" ht="14.25" x14ac:dyDescent="0.2">
      <c r="A2798" s="42" t="s">
        <v>41</v>
      </c>
      <c r="B2798" s="42" t="s">
        <v>41</v>
      </c>
      <c r="C2798" s="43" t="s">
        <v>567</v>
      </c>
      <c r="D2798" s="52" t="s">
        <v>31</v>
      </c>
      <c r="E2798" s="49">
        <v>2021</v>
      </c>
      <c r="F2798" s="49" t="s">
        <v>81</v>
      </c>
      <c r="G2798" s="49" t="s">
        <v>312</v>
      </c>
      <c r="H2798" s="49" t="s">
        <v>525</v>
      </c>
      <c r="I2798" s="52" t="s">
        <v>621</v>
      </c>
      <c r="J2798" s="45" t="s">
        <v>544</v>
      </c>
      <c r="K2798" s="45" t="s">
        <v>544</v>
      </c>
      <c r="L2798" s="65">
        <v>1507.4</v>
      </c>
      <c r="M2798" s="65">
        <v>3057.4</v>
      </c>
    </row>
    <row r="2799" spans="1:13" ht="14.25" x14ac:dyDescent="0.2">
      <c r="A2799" s="42" t="s">
        <v>41</v>
      </c>
      <c r="B2799" s="42" t="s">
        <v>41</v>
      </c>
      <c r="C2799" s="43" t="s">
        <v>567</v>
      </c>
      <c r="D2799" s="52" t="s">
        <v>31</v>
      </c>
      <c r="E2799" s="49">
        <v>2021</v>
      </c>
      <c r="F2799" s="49" t="s">
        <v>81</v>
      </c>
      <c r="G2799" s="49" t="s">
        <v>312</v>
      </c>
      <c r="H2799" s="49" t="s">
        <v>283</v>
      </c>
      <c r="I2799" s="52" t="s">
        <v>521</v>
      </c>
      <c r="J2799" s="45" t="s">
        <v>544</v>
      </c>
      <c r="K2799" s="45" t="s">
        <v>544</v>
      </c>
      <c r="L2799" s="65">
        <v>3435.52</v>
      </c>
      <c r="M2799" s="65">
        <v>6968.23</v>
      </c>
    </row>
    <row r="2800" spans="1:13" ht="14.25" x14ac:dyDescent="0.2">
      <c r="I2800" s="8"/>
      <c r="M2800" s="5"/>
    </row>
    <row r="2801" spans="1:13" ht="14.25" x14ac:dyDescent="0.2">
      <c r="I2801" s="8"/>
      <c r="M2801" s="5"/>
    </row>
    <row r="2802" spans="1:13" ht="14.25" x14ac:dyDescent="0.2">
      <c r="I2802" s="8"/>
      <c r="M2802" s="5"/>
    </row>
    <row r="2803" spans="1:13" ht="14.25" x14ac:dyDescent="0.2">
      <c r="I2803" s="8"/>
      <c r="M2803" s="5"/>
    </row>
    <row r="2804" spans="1:13" ht="14.25" x14ac:dyDescent="0.2">
      <c r="M2804" s="5"/>
    </row>
    <row r="2805" spans="1:13" ht="14.25" x14ac:dyDescent="0.2">
      <c r="M2805" s="5"/>
    </row>
    <row r="2806" spans="1:13" ht="14.25" x14ac:dyDescent="0.2">
      <c r="M2806" s="5"/>
    </row>
    <row r="2807" spans="1:13" ht="14.25" x14ac:dyDescent="0.2">
      <c r="M2807" s="5"/>
    </row>
    <row r="2808" spans="1:13" ht="14.25" x14ac:dyDescent="0.2">
      <c r="M2808" s="5"/>
    </row>
    <row r="2809" spans="1:13" ht="14.25" x14ac:dyDescent="0.2">
      <c r="M2809" s="5"/>
    </row>
    <row r="2810" spans="1:13" ht="14.25" x14ac:dyDescent="0.2">
      <c r="A2810" s="2"/>
      <c r="C2810" s="2"/>
      <c r="M2810" s="5"/>
    </row>
    <row r="2811" spans="1:13" ht="14.25" x14ac:dyDescent="0.2">
      <c r="M2811" s="5"/>
    </row>
    <row r="2812" spans="1:13" ht="14.25" x14ac:dyDescent="0.2">
      <c r="M2812" s="5"/>
    </row>
    <row r="2813" spans="1:13" ht="14.25" x14ac:dyDescent="0.2">
      <c r="M2813" s="5"/>
    </row>
    <row r="2814" spans="1:13" ht="14.25" x14ac:dyDescent="0.2">
      <c r="M2814" s="5"/>
    </row>
    <row r="2815" spans="1:13" ht="14.25" x14ac:dyDescent="0.2">
      <c r="M2815" s="5"/>
    </row>
    <row r="2816" spans="1:13" ht="14.25" x14ac:dyDescent="0.2">
      <c r="M2816" s="5"/>
    </row>
    <row r="2817" spans="13:13" ht="14.25" x14ac:dyDescent="0.2">
      <c r="M2817" s="5"/>
    </row>
    <row r="2818" spans="13:13" ht="14.25" x14ac:dyDescent="0.2">
      <c r="M2818" s="5"/>
    </row>
    <row r="2819" spans="13:13" ht="14.25" x14ac:dyDescent="0.2">
      <c r="M2819" s="5"/>
    </row>
    <row r="2820" spans="13:13" ht="14.25" x14ac:dyDescent="0.2">
      <c r="M2820" s="5"/>
    </row>
    <row r="2821" spans="13:13" ht="14.25" x14ac:dyDescent="0.2">
      <c r="M2821" s="5"/>
    </row>
    <row r="2822" spans="13:13" ht="14.25" x14ac:dyDescent="0.2">
      <c r="M2822" s="5"/>
    </row>
    <row r="2823" spans="13:13" ht="14.25" x14ac:dyDescent="0.2">
      <c r="M2823" s="5"/>
    </row>
    <row r="2824" spans="13:13" ht="14.25" x14ac:dyDescent="0.2">
      <c r="M2824" s="5"/>
    </row>
    <row r="2825" spans="13:13" ht="14.25" x14ac:dyDescent="0.2">
      <c r="M2825" s="5"/>
    </row>
    <row r="2826" spans="13:13" ht="14.25" x14ac:dyDescent="0.2">
      <c r="M2826" s="5"/>
    </row>
    <row r="2827" spans="13:13" ht="14.25" x14ac:dyDescent="0.2">
      <c r="M2827" s="5"/>
    </row>
    <row r="2828" spans="13:13" ht="14.25" x14ac:dyDescent="0.2">
      <c r="M2828" s="5"/>
    </row>
    <row r="2829" spans="13:13" ht="14.25" x14ac:dyDescent="0.2">
      <c r="M2829" s="5"/>
    </row>
    <row r="2830" spans="13:13" ht="14.25" x14ac:dyDescent="0.2">
      <c r="M2830" s="5"/>
    </row>
    <row r="2831" spans="13:13" ht="14.25" x14ac:dyDescent="0.2">
      <c r="M2831" s="5"/>
    </row>
    <row r="2832" spans="13:13" ht="14.25" x14ac:dyDescent="0.2">
      <c r="M2832" s="5"/>
    </row>
    <row r="2833" spans="13:13" ht="14.25" x14ac:dyDescent="0.2">
      <c r="M2833" s="5"/>
    </row>
    <row r="2834" spans="13:13" ht="14.25" x14ac:dyDescent="0.2">
      <c r="M2834" s="5"/>
    </row>
    <row r="2835" spans="13:13" ht="14.25" x14ac:dyDescent="0.2">
      <c r="M2835" s="5"/>
    </row>
    <row r="2836" spans="13:13" ht="14.25" x14ac:dyDescent="0.2">
      <c r="M2836" s="5"/>
    </row>
    <row r="2837" spans="13:13" ht="14.25" x14ac:dyDescent="0.2">
      <c r="M2837" s="5"/>
    </row>
    <row r="2838" spans="13:13" ht="14.25" x14ac:dyDescent="0.2">
      <c r="M2838" s="5"/>
    </row>
    <row r="2839" spans="13:13" ht="14.25" x14ac:dyDescent="0.2">
      <c r="M2839" s="5"/>
    </row>
    <row r="2840" spans="13:13" ht="14.25" x14ac:dyDescent="0.2">
      <c r="M2840" s="5"/>
    </row>
    <row r="2841" spans="13:13" ht="14.25" x14ac:dyDescent="0.2">
      <c r="M2841" s="5"/>
    </row>
    <row r="2842" spans="13:13" ht="14.25" x14ac:dyDescent="0.2">
      <c r="M2842" s="5"/>
    </row>
    <row r="2843" spans="13:13" ht="14.25" x14ac:dyDescent="0.2">
      <c r="M2843" s="5"/>
    </row>
    <row r="2844" spans="13:13" ht="14.25" x14ac:dyDescent="0.2">
      <c r="M2844" s="5"/>
    </row>
    <row r="2845" spans="13:13" ht="14.25" x14ac:dyDescent="0.2">
      <c r="M2845" s="5"/>
    </row>
    <row r="2846" spans="13:13" ht="14.25" x14ac:dyDescent="0.2">
      <c r="M2846" s="5"/>
    </row>
    <row r="2847" spans="13:13" ht="14.25" x14ac:dyDescent="0.2">
      <c r="M2847" s="5"/>
    </row>
    <row r="2848" spans="13:13" ht="14.25" x14ac:dyDescent="0.2">
      <c r="M2848" s="5"/>
    </row>
    <row r="2849" spans="13:13" ht="14.25" x14ac:dyDescent="0.2">
      <c r="M2849" s="5"/>
    </row>
    <row r="2850" spans="13:13" ht="14.25" x14ac:dyDescent="0.2">
      <c r="M2850" s="5"/>
    </row>
    <row r="2851" spans="13:13" ht="14.25" x14ac:dyDescent="0.2">
      <c r="M2851" s="5"/>
    </row>
    <row r="2852" spans="13:13" ht="14.25" x14ac:dyDescent="0.2">
      <c r="M2852" s="5"/>
    </row>
    <row r="2853" spans="13:13" ht="14.25" x14ac:dyDescent="0.2">
      <c r="M2853" s="5"/>
    </row>
    <row r="2854" spans="13:13" ht="14.25" x14ac:dyDescent="0.2">
      <c r="M2854" s="5"/>
    </row>
    <row r="2855" spans="13:13" ht="14.25" x14ac:dyDescent="0.2">
      <c r="M2855" s="5"/>
    </row>
    <row r="2856" spans="13:13" ht="14.25" x14ac:dyDescent="0.2">
      <c r="M2856" s="5"/>
    </row>
    <row r="2857" spans="13:13" ht="14.25" x14ac:dyDescent="0.2">
      <c r="M2857" s="5"/>
    </row>
    <row r="2858" spans="13:13" ht="14.25" x14ac:dyDescent="0.2">
      <c r="M2858" s="5"/>
    </row>
    <row r="2859" spans="13:13" ht="14.25" x14ac:dyDescent="0.2">
      <c r="M2859" s="5"/>
    </row>
    <row r="2860" spans="13:13" ht="14.25" x14ac:dyDescent="0.2">
      <c r="M2860" s="5"/>
    </row>
    <row r="2861" spans="13:13" ht="14.25" x14ac:dyDescent="0.2">
      <c r="M2861" s="5"/>
    </row>
    <row r="2862" spans="13:13" ht="14.25" x14ac:dyDescent="0.2">
      <c r="M2862" s="5"/>
    </row>
    <row r="2863" spans="13:13" ht="14.25" x14ac:dyDescent="0.2">
      <c r="M2863" s="5"/>
    </row>
    <row r="2864" spans="13:13" ht="14.25" x14ac:dyDescent="0.2">
      <c r="M2864" s="5"/>
    </row>
    <row r="2865" spans="13:13" ht="14.25" x14ac:dyDescent="0.2">
      <c r="M2865" s="5"/>
    </row>
    <row r="2866" spans="13:13" ht="14.25" x14ac:dyDescent="0.2">
      <c r="M2866" s="5"/>
    </row>
    <row r="2867" spans="13:13" ht="14.25" x14ac:dyDescent="0.2">
      <c r="M2867" s="5"/>
    </row>
    <row r="2868" spans="13:13" ht="14.25" x14ac:dyDescent="0.2">
      <c r="M2868" s="5"/>
    </row>
    <row r="2869" spans="13:13" ht="14.25" x14ac:dyDescent="0.2">
      <c r="M2869" s="5"/>
    </row>
    <row r="2870" spans="13:13" ht="14.25" x14ac:dyDescent="0.2">
      <c r="M2870" s="5"/>
    </row>
    <row r="2871" spans="13:13" ht="14.25" x14ac:dyDescent="0.2">
      <c r="M2871" s="5"/>
    </row>
    <row r="2872" spans="13:13" ht="14.25" x14ac:dyDescent="0.2">
      <c r="M2872" s="5"/>
    </row>
    <row r="2873" spans="13:13" ht="14.25" x14ac:dyDescent="0.2">
      <c r="M2873" s="5"/>
    </row>
    <row r="2874" spans="13:13" ht="14.25" x14ac:dyDescent="0.2">
      <c r="M2874" s="5"/>
    </row>
    <row r="2875" spans="13:13" ht="14.25" x14ac:dyDescent="0.2">
      <c r="M2875" s="5"/>
    </row>
    <row r="2876" spans="13:13" ht="14.25" x14ac:dyDescent="0.2">
      <c r="M2876" s="5"/>
    </row>
    <row r="2877" spans="13:13" ht="14.25" x14ac:dyDescent="0.2">
      <c r="M2877" s="5"/>
    </row>
    <row r="2878" spans="13:13" ht="14.25" x14ac:dyDescent="0.2">
      <c r="M2878" s="5"/>
    </row>
    <row r="2879" spans="13:13" ht="14.25" x14ac:dyDescent="0.2">
      <c r="M2879" s="5"/>
    </row>
    <row r="2880" spans="13:13" ht="14.25" x14ac:dyDescent="0.2">
      <c r="M2880" s="5"/>
    </row>
    <row r="2881" spans="13:13" ht="14.25" x14ac:dyDescent="0.2">
      <c r="M2881" s="5"/>
    </row>
    <row r="2882" spans="13:13" ht="14.25" x14ac:dyDescent="0.2">
      <c r="M2882" s="5"/>
    </row>
    <row r="2883" spans="13:13" ht="14.25" x14ac:dyDescent="0.2">
      <c r="M2883" s="5"/>
    </row>
    <row r="2884" spans="13:13" ht="14.25" x14ac:dyDescent="0.2">
      <c r="M2884" s="5"/>
    </row>
    <row r="2885" spans="13:13" ht="14.25" x14ac:dyDescent="0.2">
      <c r="M2885" s="5"/>
    </row>
    <row r="2886" spans="13:13" ht="14.25" x14ac:dyDescent="0.2">
      <c r="M2886" s="5"/>
    </row>
    <row r="2887" spans="13:13" ht="14.25" x14ac:dyDescent="0.2">
      <c r="M2887" s="5"/>
    </row>
    <row r="2888" spans="13:13" ht="14.25" x14ac:dyDescent="0.2">
      <c r="M2888" s="5"/>
    </row>
    <row r="2889" spans="13:13" ht="14.25" x14ac:dyDescent="0.2">
      <c r="M2889" s="5"/>
    </row>
    <row r="2890" spans="13:13" ht="14.25" x14ac:dyDescent="0.2">
      <c r="M2890" s="5"/>
    </row>
    <row r="2891" spans="13:13" ht="14.25" x14ac:dyDescent="0.2">
      <c r="M2891" s="5"/>
    </row>
    <row r="2892" spans="13:13" ht="14.25" x14ac:dyDescent="0.2">
      <c r="M2892" s="5"/>
    </row>
    <row r="2893" spans="13:13" ht="14.25" x14ac:dyDescent="0.2">
      <c r="M2893" s="5"/>
    </row>
    <row r="2894" spans="13:13" ht="14.25" x14ac:dyDescent="0.2">
      <c r="M2894" s="5"/>
    </row>
    <row r="2895" spans="13:13" ht="14.25" x14ac:dyDescent="0.2">
      <c r="M2895" s="5"/>
    </row>
    <row r="2896" spans="13:13" ht="14.25" x14ac:dyDescent="0.2">
      <c r="M2896" s="5"/>
    </row>
    <row r="2897" spans="13:13" ht="14.25" x14ac:dyDescent="0.2">
      <c r="M2897" s="5"/>
    </row>
    <row r="2898" spans="13:13" ht="14.25" x14ac:dyDescent="0.2">
      <c r="M2898" s="5"/>
    </row>
    <row r="2899" spans="13:13" ht="14.25" x14ac:dyDescent="0.2">
      <c r="M2899" s="5"/>
    </row>
    <row r="2900" spans="13:13" ht="14.25" x14ac:dyDescent="0.2">
      <c r="M2900" s="5"/>
    </row>
    <row r="2901" spans="13:13" ht="14.25" x14ac:dyDescent="0.2">
      <c r="M2901" s="5"/>
    </row>
    <row r="2902" spans="13:13" ht="14.25" x14ac:dyDescent="0.2">
      <c r="M2902" s="5"/>
    </row>
    <row r="2903" spans="13:13" ht="14.25" x14ac:dyDescent="0.2">
      <c r="M2903" s="5"/>
    </row>
    <row r="2904" spans="13:13" ht="14.25" x14ac:dyDescent="0.2">
      <c r="M2904" s="5"/>
    </row>
    <row r="2905" spans="13:13" ht="14.25" x14ac:dyDescent="0.2">
      <c r="M2905" s="5"/>
    </row>
    <row r="2906" spans="13:13" ht="14.25" x14ac:dyDescent="0.2">
      <c r="M2906" s="5"/>
    </row>
    <row r="2907" spans="13:13" ht="14.25" x14ac:dyDescent="0.2">
      <c r="M2907" s="5"/>
    </row>
    <row r="2908" spans="13:13" ht="14.25" x14ac:dyDescent="0.2">
      <c r="M2908" s="5"/>
    </row>
    <row r="2909" spans="13:13" ht="14.25" x14ac:dyDescent="0.2">
      <c r="M2909" s="5"/>
    </row>
    <row r="2910" spans="13:13" ht="14.25" x14ac:dyDescent="0.2">
      <c r="M2910" s="5"/>
    </row>
    <row r="2911" spans="13:13" ht="14.25" x14ac:dyDescent="0.2">
      <c r="M2911" s="5"/>
    </row>
    <row r="2912" spans="13:13" ht="14.25" x14ac:dyDescent="0.2">
      <c r="M2912" s="5"/>
    </row>
    <row r="2913" spans="13:13" ht="14.25" x14ac:dyDescent="0.2">
      <c r="M2913" s="5"/>
    </row>
    <row r="2914" spans="13:13" ht="14.25" x14ac:dyDescent="0.2">
      <c r="M2914" s="5"/>
    </row>
    <row r="2915" spans="13:13" ht="14.25" x14ac:dyDescent="0.2">
      <c r="M2915" s="5"/>
    </row>
    <row r="2916" spans="13:13" ht="14.25" x14ac:dyDescent="0.2">
      <c r="M2916" s="5"/>
    </row>
    <row r="2917" spans="13:13" ht="14.25" x14ac:dyDescent="0.2">
      <c r="M2917" s="5"/>
    </row>
    <row r="2918" spans="13:13" ht="14.25" x14ac:dyDescent="0.2">
      <c r="M2918" s="5"/>
    </row>
    <row r="2919" spans="13:13" ht="14.25" x14ac:dyDescent="0.2">
      <c r="M2919" s="5"/>
    </row>
    <row r="2920" spans="13:13" ht="14.25" x14ac:dyDescent="0.2">
      <c r="M2920" s="5"/>
    </row>
    <row r="2921" spans="13:13" ht="14.25" x14ac:dyDescent="0.2">
      <c r="M2921" s="5"/>
    </row>
    <row r="2922" spans="13:13" ht="14.25" x14ac:dyDescent="0.2">
      <c r="M2922" s="5"/>
    </row>
    <row r="2923" spans="13:13" ht="14.25" x14ac:dyDescent="0.2">
      <c r="M2923" s="5"/>
    </row>
    <row r="2924" spans="13:13" ht="14.25" x14ac:dyDescent="0.2">
      <c r="M2924" s="5"/>
    </row>
    <row r="2925" spans="13:13" ht="14.25" x14ac:dyDescent="0.2">
      <c r="M2925" s="5"/>
    </row>
    <row r="2926" spans="13:13" ht="14.25" x14ac:dyDescent="0.2">
      <c r="M2926" s="5"/>
    </row>
    <row r="2927" spans="13:13" ht="14.25" x14ac:dyDescent="0.2">
      <c r="M2927" s="5"/>
    </row>
    <row r="2928" spans="13:13" ht="14.25" x14ac:dyDescent="0.2">
      <c r="M2928" s="5"/>
    </row>
    <row r="2929" spans="13:13" ht="14.25" x14ac:dyDescent="0.2">
      <c r="M2929" s="5"/>
    </row>
    <row r="2930" spans="13:13" ht="14.25" x14ac:dyDescent="0.2">
      <c r="M2930" s="5"/>
    </row>
    <row r="2931" spans="13:13" ht="14.25" x14ac:dyDescent="0.2">
      <c r="M2931" s="5"/>
    </row>
    <row r="2932" spans="13:13" ht="14.25" x14ac:dyDescent="0.2">
      <c r="M2932" s="5"/>
    </row>
    <row r="2933" spans="13:13" ht="14.25" x14ac:dyDescent="0.2">
      <c r="M2933" s="5"/>
    </row>
    <row r="2934" spans="13:13" ht="14.25" x14ac:dyDescent="0.2">
      <c r="M2934" s="5"/>
    </row>
    <row r="2935" spans="13:13" ht="14.25" x14ac:dyDescent="0.2">
      <c r="M2935" s="5"/>
    </row>
    <row r="2936" spans="13:13" ht="14.25" x14ac:dyDescent="0.2">
      <c r="M2936" s="5"/>
    </row>
    <row r="2937" spans="13:13" ht="14.25" x14ac:dyDescent="0.2">
      <c r="M2937" s="5"/>
    </row>
    <row r="2938" spans="13:13" ht="14.25" x14ac:dyDescent="0.2">
      <c r="M2938" s="5"/>
    </row>
    <row r="2939" spans="13:13" ht="14.25" x14ac:dyDescent="0.2">
      <c r="M2939" s="5"/>
    </row>
    <row r="2940" spans="13:13" ht="14.25" x14ac:dyDescent="0.2">
      <c r="M2940" s="5"/>
    </row>
    <row r="2941" spans="13:13" ht="14.25" x14ac:dyDescent="0.2">
      <c r="M2941" s="5"/>
    </row>
    <row r="2942" spans="13:13" ht="14.25" x14ac:dyDescent="0.2">
      <c r="M2942" s="5"/>
    </row>
    <row r="2943" spans="13:13" ht="14.25" x14ac:dyDescent="0.2">
      <c r="M2943" s="5"/>
    </row>
    <row r="2944" spans="13:13" ht="14.25" x14ac:dyDescent="0.2">
      <c r="M2944" s="5"/>
    </row>
    <row r="2945" spans="13:13" ht="14.25" x14ac:dyDescent="0.2">
      <c r="M2945" s="5"/>
    </row>
    <row r="2946" spans="13:13" ht="14.25" x14ac:dyDescent="0.2">
      <c r="M2946" s="5"/>
    </row>
    <row r="2947" spans="13:13" ht="14.25" x14ac:dyDescent="0.2">
      <c r="M2947" s="5"/>
    </row>
    <row r="2948" spans="13:13" ht="14.25" x14ac:dyDescent="0.2">
      <c r="M2948" s="5"/>
    </row>
    <row r="2949" spans="13:13" ht="14.25" x14ac:dyDescent="0.2">
      <c r="M2949" s="5"/>
    </row>
    <row r="2950" spans="13:13" ht="14.25" x14ac:dyDescent="0.2">
      <c r="M2950" s="5"/>
    </row>
    <row r="2951" spans="13:13" ht="14.25" x14ac:dyDescent="0.2">
      <c r="M2951" s="5"/>
    </row>
    <row r="2952" spans="13:13" ht="14.25" x14ac:dyDescent="0.2">
      <c r="M2952" s="5"/>
    </row>
    <row r="2953" spans="13:13" ht="14.25" x14ac:dyDescent="0.2">
      <c r="M2953" s="5"/>
    </row>
    <row r="2954" spans="13:13" ht="14.25" x14ac:dyDescent="0.2">
      <c r="M2954" s="5"/>
    </row>
    <row r="2955" spans="13:13" ht="14.25" x14ac:dyDescent="0.2">
      <c r="M2955" s="5"/>
    </row>
    <row r="2956" spans="13:13" ht="14.25" x14ac:dyDescent="0.2">
      <c r="M2956" s="5"/>
    </row>
    <row r="2957" spans="13:13" ht="14.25" x14ac:dyDescent="0.2">
      <c r="M2957" s="5"/>
    </row>
    <row r="2958" spans="13:13" ht="14.25" x14ac:dyDescent="0.2">
      <c r="M2958" s="5"/>
    </row>
    <row r="2959" spans="13:13" ht="14.25" x14ac:dyDescent="0.2">
      <c r="M2959" s="5"/>
    </row>
    <row r="2960" spans="13:13" ht="14.25" x14ac:dyDescent="0.2">
      <c r="M2960" s="5"/>
    </row>
    <row r="2961" spans="13:13" ht="14.25" x14ac:dyDescent="0.2">
      <c r="M2961" s="5"/>
    </row>
    <row r="2962" spans="13:13" ht="14.25" x14ac:dyDescent="0.2">
      <c r="M2962" s="5"/>
    </row>
    <row r="2963" spans="13:13" ht="14.25" x14ac:dyDescent="0.2">
      <c r="M2963" s="5"/>
    </row>
    <row r="2964" spans="13:13" ht="14.25" x14ac:dyDescent="0.2">
      <c r="M2964" s="5"/>
    </row>
    <row r="2965" spans="13:13" ht="14.25" x14ac:dyDescent="0.2">
      <c r="M2965" s="5"/>
    </row>
    <row r="2966" spans="13:13" ht="14.25" x14ac:dyDescent="0.2">
      <c r="M2966" s="5"/>
    </row>
    <row r="2967" spans="13:13" ht="14.25" x14ac:dyDescent="0.2">
      <c r="M2967" s="5"/>
    </row>
    <row r="2968" spans="13:13" ht="14.25" x14ac:dyDescent="0.2">
      <c r="M2968" s="5"/>
    </row>
    <row r="2969" spans="13:13" ht="14.25" x14ac:dyDescent="0.2">
      <c r="M2969" s="5"/>
    </row>
    <row r="2970" spans="13:13" ht="14.25" x14ac:dyDescent="0.2">
      <c r="M2970" s="5"/>
    </row>
    <row r="2971" spans="13:13" ht="14.25" x14ac:dyDescent="0.2">
      <c r="M2971" s="5"/>
    </row>
    <row r="2972" spans="13:13" ht="14.25" x14ac:dyDescent="0.2">
      <c r="M2972" s="5"/>
    </row>
    <row r="2973" spans="13:13" ht="14.25" x14ac:dyDescent="0.2">
      <c r="M2973" s="5"/>
    </row>
    <row r="2974" spans="13:13" ht="14.25" x14ac:dyDescent="0.2">
      <c r="M2974" s="5"/>
    </row>
    <row r="2975" spans="13:13" ht="14.25" x14ac:dyDescent="0.2">
      <c r="M2975" s="5"/>
    </row>
    <row r="2976" spans="13:13" ht="14.25" x14ac:dyDescent="0.2">
      <c r="M2976" s="5"/>
    </row>
    <row r="2977" spans="13:13" ht="14.25" x14ac:dyDescent="0.2">
      <c r="M2977" s="5"/>
    </row>
    <row r="2978" spans="13:13" ht="14.25" x14ac:dyDescent="0.2">
      <c r="M2978" s="5"/>
    </row>
    <row r="2979" spans="13:13" ht="14.25" x14ac:dyDescent="0.2">
      <c r="M2979" s="5"/>
    </row>
    <row r="2980" spans="13:13" ht="14.25" x14ac:dyDescent="0.2">
      <c r="M2980" s="5"/>
    </row>
    <row r="2981" spans="13:13" ht="14.25" x14ac:dyDescent="0.2">
      <c r="M2981" s="5"/>
    </row>
    <row r="2982" spans="13:13" ht="14.25" x14ac:dyDescent="0.2">
      <c r="M2982" s="5"/>
    </row>
    <row r="2983" spans="13:13" ht="14.25" x14ac:dyDescent="0.2">
      <c r="M2983" s="5"/>
    </row>
    <row r="2984" spans="13:13" ht="14.25" x14ac:dyDescent="0.2">
      <c r="M2984" s="5"/>
    </row>
    <row r="2985" spans="13:13" ht="14.25" x14ac:dyDescent="0.2">
      <c r="M2985" s="5"/>
    </row>
    <row r="2986" spans="13:13" ht="14.25" x14ac:dyDescent="0.2">
      <c r="M2986" s="5"/>
    </row>
    <row r="2987" spans="13:13" ht="14.25" x14ac:dyDescent="0.2">
      <c r="M2987" s="5"/>
    </row>
    <row r="2988" spans="13:13" ht="14.25" x14ac:dyDescent="0.2">
      <c r="M2988" s="5"/>
    </row>
    <row r="2989" spans="13:13" ht="14.25" x14ac:dyDescent="0.2">
      <c r="M2989" s="5"/>
    </row>
    <row r="2990" spans="13:13" ht="14.25" x14ac:dyDescent="0.2">
      <c r="M2990" s="5"/>
    </row>
    <row r="2991" spans="13:13" ht="14.25" x14ac:dyDescent="0.2">
      <c r="M2991" s="5"/>
    </row>
    <row r="2992" spans="13:13" ht="14.25" x14ac:dyDescent="0.2">
      <c r="M2992" s="5"/>
    </row>
    <row r="2993" spans="13:13" ht="14.25" x14ac:dyDescent="0.2">
      <c r="M2993" s="5"/>
    </row>
    <row r="2994" spans="13:13" ht="14.25" x14ac:dyDescent="0.2">
      <c r="M2994" s="5"/>
    </row>
    <row r="2995" spans="13:13" ht="14.25" x14ac:dyDescent="0.2">
      <c r="M2995" s="5"/>
    </row>
    <row r="2996" spans="13:13" ht="14.25" x14ac:dyDescent="0.2">
      <c r="M2996" s="5"/>
    </row>
    <row r="2997" spans="13:13" ht="14.25" x14ac:dyDescent="0.2">
      <c r="M2997" s="5"/>
    </row>
    <row r="2998" spans="13:13" ht="14.25" x14ac:dyDescent="0.2">
      <c r="M2998" s="5"/>
    </row>
    <row r="2999" spans="13:13" ht="14.25" x14ac:dyDescent="0.2">
      <c r="M2999" s="5"/>
    </row>
    <row r="3000" spans="13:13" ht="14.25" x14ac:dyDescent="0.2">
      <c r="M3000" s="5"/>
    </row>
    <row r="3001" spans="13:13" ht="14.25" x14ac:dyDescent="0.2">
      <c r="M3001" s="5"/>
    </row>
    <row r="3002" spans="13:13" ht="14.25" x14ac:dyDescent="0.2">
      <c r="M3002" s="5"/>
    </row>
    <row r="3003" spans="13:13" ht="14.25" x14ac:dyDescent="0.2">
      <c r="M3003" s="5"/>
    </row>
    <row r="3004" spans="13:13" ht="14.25" x14ac:dyDescent="0.2">
      <c r="M3004" s="5"/>
    </row>
    <row r="3005" spans="13:13" ht="14.25" x14ac:dyDescent="0.2">
      <c r="M3005" s="5"/>
    </row>
    <row r="3006" spans="13:13" ht="14.25" x14ac:dyDescent="0.2">
      <c r="M3006" s="5"/>
    </row>
    <row r="3007" spans="13:13" ht="14.25" x14ac:dyDescent="0.2">
      <c r="M3007" s="5"/>
    </row>
    <row r="3008" spans="13:13" ht="14.25" x14ac:dyDescent="0.2">
      <c r="M3008" s="5"/>
    </row>
    <row r="3009" spans="13:13" ht="14.25" x14ac:dyDescent="0.2">
      <c r="M3009" s="5"/>
    </row>
    <row r="3010" spans="13:13" ht="14.25" x14ac:dyDescent="0.2">
      <c r="M3010" s="5"/>
    </row>
    <row r="3011" spans="13:13" ht="14.25" x14ac:dyDescent="0.2">
      <c r="M3011" s="5"/>
    </row>
    <row r="3012" spans="13:13" ht="14.25" x14ac:dyDescent="0.2">
      <c r="M3012" s="5"/>
    </row>
    <row r="3013" spans="13:13" ht="14.25" x14ac:dyDescent="0.2">
      <c r="M3013" s="5"/>
    </row>
    <row r="3014" spans="13:13" ht="14.25" x14ac:dyDescent="0.2">
      <c r="M3014" s="5"/>
    </row>
    <row r="3015" spans="13:13" ht="14.25" x14ac:dyDescent="0.2">
      <c r="M3015" s="5"/>
    </row>
    <row r="3016" spans="13:13" ht="14.25" x14ac:dyDescent="0.2">
      <c r="M3016" s="5"/>
    </row>
    <row r="3017" spans="13:13" ht="14.25" x14ac:dyDescent="0.2">
      <c r="M3017" s="5"/>
    </row>
    <row r="3018" spans="13:13" ht="14.25" x14ac:dyDescent="0.2">
      <c r="M3018" s="5"/>
    </row>
    <row r="3019" spans="13:13" ht="14.25" x14ac:dyDescent="0.2">
      <c r="M3019" s="5"/>
    </row>
    <row r="3020" spans="13:13" ht="14.25" x14ac:dyDescent="0.2">
      <c r="M3020" s="5"/>
    </row>
    <row r="3021" spans="13:13" ht="14.25" x14ac:dyDescent="0.2">
      <c r="M3021" s="5"/>
    </row>
    <row r="3022" spans="13:13" ht="14.25" x14ac:dyDescent="0.2">
      <c r="M3022" s="5"/>
    </row>
    <row r="3023" spans="13:13" ht="14.25" x14ac:dyDescent="0.2">
      <c r="M3023" s="5"/>
    </row>
    <row r="3024" spans="13:13" ht="14.25" x14ac:dyDescent="0.2">
      <c r="M3024" s="5"/>
    </row>
    <row r="3025" spans="13:13" ht="14.25" x14ac:dyDescent="0.2">
      <c r="M3025" s="5"/>
    </row>
    <row r="3026" spans="13:13" ht="14.25" x14ac:dyDescent="0.2">
      <c r="M3026" s="5"/>
    </row>
    <row r="3027" spans="13:13" ht="14.25" x14ac:dyDescent="0.2">
      <c r="M3027" s="5"/>
    </row>
    <row r="3028" spans="13:13" ht="14.25" x14ac:dyDescent="0.2">
      <c r="M3028" s="5"/>
    </row>
    <row r="3029" spans="13:13" ht="14.25" x14ac:dyDescent="0.2">
      <c r="M3029" s="5"/>
    </row>
    <row r="3030" spans="13:13" ht="14.25" x14ac:dyDescent="0.2">
      <c r="M3030" s="5"/>
    </row>
    <row r="3031" spans="13:13" ht="14.25" x14ac:dyDescent="0.2">
      <c r="M3031" s="5"/>
    </row>
    <row r="3032" spans="13:13" ht="14.25" x14ac:dyDescent="0.2">
      <c r="M3032" s="5"/>
    </row>
    <row r="3033" spans="13:13" ht="14.25" x14ac:dyDescent="0.2">
      <c r="M3033" s="5"/>
    </row>
    <row r="3034" spans="13:13" ht="14.25" x14ac:dyDescent="0.2">
      <c r="M3034" s="5"/>
    </row>
    <row r="3035" spans="13:13" ht="14.25" x14ac:dyDescent="0.2">
      <c r="M3035" s="5"/>
    </row>
    <row r="3036" spans="13:13" ht="14.25" x14ac:dyDescent="0.2">
      <c r="M3036" s="5"/>
    </row>
    <row r="3037" spans="13:13" ht="14.25" x14ac:dyDescent="0.2">
      <c r="M3037" s="5"/>
    </row>
    <row r="3038" spans="13:13" ht="14.25" x14ac:dyDescent="0.2">
      <c r="M3038" s="5"/>
    </row>
    <row r="3039" spans="13:13" ht="14.25" x14ac:dyDescent="0.2">
      <c r="M3039" s="5"/>
    </row>
    <row r="3040" spans="13:13" ht="14.25" x14ac:dyDescent="0.2">
      <c r="M3040" s="5"/>
    </row>
    <row r="3041" spans="13:13" ht="14.25" x14ac:dyDescent="0.2">
      <c r="M3041" s="5"/>
    </row>
    <row r="3042" spans="13:13" ht="14.25" x14ac:dyDescent="0.2">
      <c r="M3042" s="5"/>
    </row>
    <row r="3043" spans="13:13" ht="14.25" x14ac:dyDescent="0.2">
      <c r="M3043" s="5"/>
    </row>
    <row r="3044" spans="13:13" ht="14.25" x14ac:dyDescent="0.2">
      <c r="M3044" s="5"/>
    </row>
    <row r="3045" spans="13:13" ht="14.25" x14ac:dyDescent="0.2">
      <c r="M3045" s="5"/>
    </row>
    <row r="3046" spans="13:13" ht="14.25" x14ac:dyDescent="0.2">
      <c r="M3046" s="5"/>
    </row>
    <row r="3047" spans="13:13" ht="14.25" x14ac:dyDescent="0.2">
      <c r="M3047" s="5"/>
    </row>
    <row r="3048" spans="13:13" ht="14.25" x14ac:dyDescent="0.2">
      <c r="M3048" s="5"/>
    </row>
    <row r="3049" spans="13:13" ht="14.25" x14ac:dyDescent="0.2">
      <c r="M3049" s="5"/>
    </row>
    <row r="3050" spans="13:13" ht="14.25" x14ac:dyDescent="0.2">
      <c r="M3050" s="5"/>
    </row>
    <row r="3051" spans="13:13" ht="14.25" x14ac:dyDescent="0.2">
      <c r="M3051" s="5"/>
    </row>
    <row r="3052" spans="13:13" ht="14.25" x14ac:dyDescent="0.2">
      <c r="M3052" s="5"/>
    </row>
    <row r="3053" spans="13:13" ht="14.25" x14ac:dyDescent="0.2">
      <c r="M3053" s="5"/>
    </row>
    <row r="3054" spans="13:13" ht="14.25" x14ac:dyDescent="0.2">
      <c r="M3054" s="5"/>
    </row>
    <row r="3055" spans="13:13" ht="14.25" x14ac:dyDescent="0.2">
      <c r="M3055" s="5"/>
    </row>
    <row r="3056" spans="13:13" ht="14.25" x14ac:dyDescent="0.2">
      <c r="M3056" s="5"/>
    </row>
    <row r="3057" spans="13:13" ht="14.25" x14ac:dyDescent="0.2">
      <c r="M3057" s="5"/>
    </row>
    <row r="3058" spans="13:13" ht="14.25" x14ac:dyDescent="0.2">
      <c r="M3058" s="5"/>
    </row>
    <row r="3059" spans="13:13" ht="14.25" x14ac:dyDescent="0.2">
      <c r="M3059" s="5"/>
    </row>
    <row r="3060" spans="13:13" ht="14.25" x14ac:dyDescent="0.2">
      <c r="M3060" s="5"/>
    </row>
    <row r="3061" spans="13:13" ht="14.25" x14ac:dyDescent="0.2">
      <c r="M3061" s="5"/>
    </row>
    <row r="3062" spans="13:13" ht="14.25" x14ac:dyDescent="0.2">
      <c r="M3062" s="5"/>
    </row>
    <row r="3063" spans="13:13" ht="14.25" x14ac:dyDescent="0.2">
      <c r="M3063" s="5"/>
    </row>
    <row r="3064" spans="13:13" ht="14.25" x14ac:dyDescent="0.2">
      <c r="M3064" s="5"/>
    </row>
    <row r="3065" spans="13:13" ht="14.25" x14ac:dyDescent="0.2">
      <c r="M3065" s="5"/>
    </row>
    <row r="3066" spans="13:13" ht="14.25" x14ac:dyDescent="0.2">
      <c r="M3066" s="5"/>
    </row>
    <row r="3067" spans="13:13" ht="14.25" x14ac:dyDescent="0.2">
      <c r="M3067" s="5"/>
    </row>
    <row r="3068" spans="13:13" ht="14.25" x14ac:dyDescent="0.2">
      <c r="M3068" s="5"/>
    </row>
    <row r="3069" spans="13:13" ht="14.25" x14ac:dyDescent="0.2">
      <c r="M3069" s="5"/>
    </row>
    <row r="3070" spans="13:13" ht="14.25" x14ac:dyDescent="0.2">
      <c r="M3070" s="5"/>
    </row>
    <row r="3071" spans="13:13" ht="14.25" x14ac:dyDescent="0.2">
      <c r="M3071" s="5"/>
    </row>
    <row r="3072" spans="13:13" ht="14.25" x14ac:dyDescent="0.2">
      <c r="M3072" s="5"/>
    </row>
    <row r="3073" spans="13:13" ht="14.25" x14ac:dyDescent="0.2">
      <c r="M3073" s="5"/>
    </row>
    <row r="3074" spans="13:13" ht="14.25" x14ac:dyDescent="0.2">
      <c r="M3074" s="5"/>
    </row>
    <row r="3075" spans="13:13" ht="14.25" x14ac:dyDescent="0.2">
      <c r="M3075" s="5"/>
    </row>
    <row r="3076" spans="13:13" ht="14.25" x14ac:dyDescent="0.2">
      <c r="M3076" s="5"/>
    </row>
    <row r="3077" spans="13:13" ht="14.25" x14ac:dyDescent="0.2">
      <c r="M3077" s="5"/>
    </row>
    <row r="3078" spans="13:13" ht="14.25" x14ac:dyDescent="0.2">
      <c r="M3078" s="5"/>
    </row>
    <row r="3079" spans="13:13" ht="14.25" x14ac:dyDescent="0.2">
      <c r="M3079" s="5"/>
    </row>
    <row r="3080" spans="13:13" ht="14.25" x14ac:dyDescent="0.2">
      <c r="M3080" s="5"/>
    </row>
    <row r="3081" spans="13:13" ht="14.25" x14ac:dyDescent="0.2">
      <c r="M3081" s="5"/>
    </row>
    <row r="3082" spans="13:13" ht="14.25" x14ac:dyDescent="0.2">
      <c r="M3082" s="5"/>
    </row>
    <row r="3083" spans="13:13" ht="14.25" x14ac:dyDescent="0.2">
      <c r="M3083" s="5"/>
    </row>
    <row r="3084" spans="13:13" ht="14.25" x14ac:dyDescent="0.2">
      <c r="M3084" s="5"/>
    </row>
    <row r="3085" spans="13:13" ht="14.25" x14ac:dyDescent="0.2">
      <c r="M3085" s="5"/>
    </row>
    <row r="3086" spans="13:13" ht="14.25" x14ac:dyDescent="0.2">
      <c r="M3086" s="5"/>
    </row>
    <row r="3087" spans="13:13" ht="14.25" x14ac:dyDescent="0.2">
      <c r="M3087" s="5"/>
    </row>
    <row r="3088" spans="13:13" ht="14.25" x14ac:dyDescent="0.2">
      <c r="M3088" s="5"/>
    </row>
    <row r="3089" spans="13:13" ht="14.25" x14ac:dyDescent="0.2">
      <c r="M3089" s="5"/>
    </row>
    <row r="3090" spans="13:13" ht="14.25" x14ac:dyDescent="0.2">
      <c r="M3090" s="5"/>
    </row>
    <row r="3091" spans="13:13" ht="14.25" x14ac:dyDescent="0.2">
      <c r="M3091" s="5"/>
    </row>
    <row r="3092" spans="13:13" ht="14.25" x14ac:dyDescent="0.2">
      <c r="M3092" s="5"/>
    </row>
    <row r="3093" spans="13:13" ht="14.25" x14ac:dyDescent="0.2">
      <c r="M3093" s="5"/>
    </row>
    <row r="3094" spans="13:13" ht="14.25" x14ac:dyDescent="0.2">
      <c r="M3094" s="5"/>
    </row>
    <row r="3095" spans="13:13" ht="14.25" x14ac:dyDescent="0.2">
      <c r="M3095" s="5"/>
    </row>
    <row r="3096" spans="13:13" ht="14.25" x14ac:dyDescent="0.2">
      <c r="M3096" s="5"/>
    </row>
    <row r="3097" spans="13:13" ht="14.25" x14ac:dyDescent="0.2">
      <c r="M3097" s="5"/>
    </row>
    <row r="3098" spans="13:13" ht="14.25" x14ac:dyDescent="0.2">
      <c r="M3098" s="5"/>
    </row>
    <row r="3099" spans="13:13" ht="14.25" x14ac:dyDescent="0.2">
      <c r="M3099" s="5"/>
    </row>
    <row r="3100" spans="13:13" ht="14.25" x14ac:dyDescent="0.2">
      <c r="M3100" s="5"/>
    </row>
    <row r="3101" spans="13:13" ht="14.25" x14ac:dyDescent="0.2">
      <c r="M3101" s="5"/>
    </row>
    <row r="3102" spans="13:13" ht="14.25" x14ac:dyDescent="0.2">
      <c r="M3102" s="5"/>
    </row>
    <row r="3103" spans="13:13" ht="14.25" x14ac:dyDescent="0.2">
      <c r="M3103" s="5"/>
    </row>
    <row r="3104" spans="13:13" ht="14.25" x14ac:dyDescent="0.2">
      <c r="M3104" s="5"/>
    </row>
    <row r="3105" spans="13:13" ht="14.25" x14ac:dyDescent="0.2">
      <c r="M3105" s="5"/>
    </row>
    <row r="3106" spans="13:13" ht="14.25" x14ac:dyDescent="0.2">
      <c r="M3106" s="5"/>
    </row>
    <row r="3107" spans="13:13" ht="14.25" x14ac:dyDescent="0.2">
      <c r="M3107" s="5"/>
    </row>
    <row r="3108" spans="13:13" ht="14.25" x14ac:dyDescent="0.2">
      <c r="M3108" s="5"/>
    </row>
    <row r="3109" spans="13:13" ht="14.25" x14ac:dyDescent="0.2">
      <c r="M3109" s="5"/>
    </row>
    <row r="3110" spans="13:13" ht="14.25" x14ac:dyDescent="0.2">
      <c r="M3110" s="5"/>
    </row>
    <row r="3111" spans="13:13" ht="14.25" x14ac:dyDescent="0.2">
      <c r="M3111" s="5"/>
    </row>
    <row r="3112" spans="13:13" ht="14.25" x14ac:dyDescent="0.2">
      <c r="M3112" s="5"/>
    </row>
    <row r="3113" spans="13:13" ht="14.25" x14ac:dyDescent="0.2">
      <c r="M3113" s="5"/>
    </row>
    <row r="3114" spans="13:13" ht="14.25" x14ac:dyDescent="0.2">
      <c r="M3114" s="5"/>
    </row>
    <row r="3115" spans="13:13" ht="14.25" x14ac:dyDescent="0.2">
      <c r="M3115" s="5"/>
    </row>
    <row r="3116" spans="13:13" ht="14.25" x14ac:dyDescent="0.2">
      <c r="M3116" s="5"/>
    </row>
    <row r="3117" spans="13:13" ht="14.25" x14ac:dyDescent="0.2">
      <c r="M3117" s="5"/>
    </row>
    <row r="3118" spans="13:13" ht="14.25" x14ac:dyDescent="0.2">
      <c r="M3118" s="5"/>
    </row>
    <row r="3119" spans="13:13" ht="14.25" x14ac:dyDescent="0.2">
      <c r="M3119" s="5"/>
    </row>
    <row r="3120" spans="13:13" ht="14.25" x14ac:dyDescent="0.2">
      <c r="M3120" s="5"/>
    </row>
    <row r="3121" spans="13:13" ht="14.25" x14ac:dyDescent="0.2">
      <c r="M3121" s="5"/>
    </row>
    <row r="3122" spans="13:13" ht="14.25" x14ac:dyDescent="0.2">
      <c r="M3122" s="5"/>
    </row>
    <row r="3123" spans="13:13" ht="14.25" x14ac:dyDescent="0.2">
      <c r="M3123" s="5"/>
    </row>
    <row r="3124" spans="13:13" ht="14.25" x14ac:dyDescent="0.2">
      <c r="M3124" s="5"/>
    </row>
    <row r="3125" spans="13:13" ht="14.25" x14ac:dyDescent="0.2">
      <c r="M3125" s="5"/>
    </row>
    <row r="3126" spans="13:13" ht="14.25" x14ac:dyDescent="0.2">
      <c r="M3126" s="5"/>
    </row>
    <row r="3127" spans="13:13" ht="14.25" x14ac:dyDescent="0.2">
      <c r="M3127" s="5"/>
    </row>
    <row r="3128" spans="13:13" ht="14.25" x14ac:dyDescent="0.2">
      <c r="M3128" s="5"/>
    </row>
    <row r="3129" spans="13:13" ht="14.25" x14ac:dyDescent="0.2">
      <c r="M3129" s="5"/>
    </row>
    <row r="3130" spans="13:13" ht="14.25" x14ac:dyDescent="0.2">
      <c r="M3130" s="5"/>
    </row>
    <row r="3131" spans="13:13" ht="14.25" x14ac:dyDescent="0.2">
      <c r="M3131" s="5"/>
    </row>
    <row r="3132" spans="13:13" ht="14.25" x14ac:dyDescent="0.2">
      <c r="M3132" s="5"/>
    </row>
    <row r="3133" spans="13:13" ht="14.25" x14ac:dyDescent="0.2">
      <c r="M3133" s="5"/>
    </row>
    <row r="3134" spans="13:13" ht="14.25" x14ac:dyDescent="0.2">
      <c r="M3134" s="5"/>
    </row>
    <row r="3135" spans="13:13" ht="14.25" x14ac:dyDescent="0.2">
      <c r="M3135" s="5"/>
    </row>
    <row r="3136" spans="13:13" ht="14.25" x14ac:dyDescent="0.2">
      <c r="M3136" s="5"/>
    </row>
    <row r="3137" spans="13:13" ht="14.25" x14ac:dyDescent="0.2">
      <c r="M3137" s="5"/>
    </row>
    <row r="3138" spans="13:13" ht="14.25" x14ac:dyDescent="0.2">
      <c r="M3138" s="5"/>
    </row>
    <row r="3139" spans="13:13" ht="14.25" x14ac:dyDescent="0.2">
      <c r="M3139" s="5"/>
    </row>
    <row r="3140" spans="13:13" ht="14.25" x14ac:dyDescent="0.2">
      <c r="M3140" s="5"/>
    </row>
    <row r="3141" spans="13:13" ht="14.25" x14ac:dyDescent="0.2">
      <c r="M3141" s="5"/>
    </row>
    <row r="3142" spans="13:13" ht="14.25" x14ac:dyDescent="0.2">
      <c r="M3142" s="5"/>
    </row>
    <row r="3143" spans="13:13" ht="14.25" x14ac:dyDescent="0.2">
      <c r="M3143" s="5"/>
    </row>
    <row r="3144" spans="13:13" ht="14.25" x14ac:dyDescent="0.2">
      <c r="M3144" s="5"/>
    </row>
    <row r="3145" spans="13:13" ht="14.25" x14ac:dyDescent="0.2">
      <c r="M3145" s="5"/>
    </row>
    <row r="3146" spans="13:13" ht="14.25" x14ac:dyDescent="0.2">
      <c r="M3146" s="5"/>
    </row>
    <row r="3147" spans="13:13" ht="14.25" x14ac:dyDescent="0.2">
      <c r="M3147" s="5"/>
    </row>
    <row r="3148" spans="13:13" ht="14.25" x14ac:dyDescent="0.2">
      <c r="M3148" s="5"/>
    </row>
    <row r="3149" spans="13:13" ht="14.25" x14ac:dyDescent="0.2">
      <c r="M3149" s="5"/>
    </row>
    <row r="3150" spans="13:13" ht="14.25" x14ac:dyDescent="0.2">
      <c r="M3150" s="5"/>
    </row>
    <row r="3151" spans="13:13" ht="14.25" x14ac:dyDescent="0.2">
      <c r="M3151" s="5"/>
    </row>
    <row r="3152" spans="13:13" ht="14.25" x14ac:dyDescent="0.2">
      <c r="M3152" s="5"/>
    </row>
    <row r="3153" spans="13:13" ht="14.25" x14ac:dyDescent="0.2">
      <c r="M3153" s="5"/>
    </row>
    <row r="3154" spans="13:13" ht="14.25" x14ac:dyDescent="0.2">
      <c r="M3154" s="5"/>
    </row>
    <row r="3155" spans="13:13" ht="14.25" x14ac:dyDescent="0.2">
      <c r="M3155" s="5"/>
    </row>
    <row r="3156" spans="13:13" ht="14.25" x14ac:dyDescent="0.2">
      <c r="M3156" s="5"/>
    </row>
    <row r="3157" spans="13:13" ht="14.25" x14ac:dyDescent="0.2">
      <c r="M3157" s="5"/>
    </row>
    <row r="3158" spans="13:13" ht="14.25" x14ac:dyDescent="0.2">
      <c r="M3158" s="5"/>
    </row>
    <row r="3159" spans="13:13" ht="14.25" x14ac:dyDescent="0.2">
      <c r="M3159" s="5"/>
    </row>
    <row r="3160" spans="13:13" ht="14.25" x14ac:dyDescent="0.2">
      <c r="M3160" s="5"/>
    </row>
    <row r="3161" spans="13:13" ht="14.25" x14ac:dyDescent="0.2">
      <c r="M3161" s="5"/>
    </row>
    <row r="3162" spans="13:13" ht="14.25" x14ac:dyDescent="0.2">
      <c r="M3162" s="5"/>
    </row>
    <row r="3163" spans="13:13" ht="14.25" x14ac:dyDescent="0.2">
      <c r="M3163" s="5"/>
    </row>
    <row r="3164" spans="13:13" ht="14.25" x14ac:dyDescent="0.2">
      <c r="M3164" s="5"/>
    </row>
    <row r="3165" spans="13:13" ht="14.25" x14ac:dyDescent="0.2">
      <c r="M3165" s="5"/>
    </row>
    <row r="3166" spans="13:13" ht="14.25" x14ac:dyDescent="0.2">
      <c r="M3166" s="5"/>
    </row>
    <row r="3167" spans="13:13" ht="14.25" x14ac:dyDescent="0.2">
      <c r="M3167" s="5"/>
    </row>
    <row r="3168" spans="13:13" ht="14.25" x14ac:dyDescent="0.2">
      <c r="M3168" s="5"/>
    </row>
    <row r="3169" spans="13:13" ht="14.25" x14ac:dyDescent="0.2">
      <c r="M3169" s="5"/>
    </row>
    <row r="3170" spans="13:13" ht="14.25" x14ac:dyDescent="0.2">
      <c r="M3170" s="5"/>
    </row>
    <row r="3171" spans="13:13" ht="14.25" x14ac:dyDescent="0.2">
      <c r="M3171" s="5"/>
    </row>
    <row r="3172" spans="13:13" ht="14.25" x14ac:dyDescent="0.2">
      <c r="M3172" s="5"/>
    </row>
    <row r="3173" spans="13:13" ht="14.25" x14ac:dyDescent="0.2">
      <c r="M3173" s="5"/>
    </row>
    <row r="3174" spans="13:13" ht="14.25" x14ac:dyDescent="0.2">
      <c r="M3174" s="5"/>
    </row>
    <row r="3175" spans="13:13" ht="14.25" x14ac:dyDescent="0.2">
      <c r="M3175" s="5"/>
    </row>
    <row r="3176" spans="13:13" ht="14.25" x14ac:dyDescent="0.2">
      <c r="M3176" s="5"/>
    </row>
    <row r="3177" spans="13:13" ht="14.25" x14ac:dyDescent="0.2">
      <c r="M3177" s="5"/>
    </row>
    <row r="3178" spans="13:13" ht="14.25" x14ac:dyDescent="0.2">
      <c r="M3178" s="5"/>
    </row>
    <row r="3179" spans="13:13" ht="14.25" x14ac:dyDescent="0.2">
      <c r="M3179" s="5"/>
    </row>
    <row r="3180" spans="13:13" ht="14.25" x14ac:dyDescent="0.2">
      <c r="M3180" s="5"/>
    </row>
    <row r="3181" spans="13:13" ht="14.25" x14ac:dyDescent="0.2">
      <c r="M3181" s="5"/>
    </row>
    <row r="3182" spans="13:13" ht="14.25" x14ac:dyDescent="0.2">
      <c r="M3182" s="5"/>
    </row>
    <row r="3183" spans="13:13" ht="14.25" x14ac:dyDescent="0.2">
      <c r="M3183" s="5"/>
    </row>
    <row r="3184" spans="13:13" ht="14.25" x14ac:dyDescent="0.2">
      <c r="M3184" s="5"/>
    </row>
    <row r="3185" spans="13:13" ht="14.25" x14ac:dyDescent="0.2">
      <c r="M3185" s="5"/>
    </row>
    <row r="3186" spans="13:13" ht="14.25" x14ac:dyDescent="0.2">
      <c r="M3186" s="5"/>
    </row>
    <row r="3187" spans="13:13" ht="14.25" x14ac:dyDescent="0.2">
      <c r="M3187" s="5"/>
    </row>
    <row r="3188" spans="13:13" ht="14.25" x14ac:dyDescent="0.2">
      <c r="M3188" s="5"/>
    </row>
    <row r="3189" spans="13:13" ht="14.25" x14ac:dyDescent="0.2">
      <c r="M3189" s="5"/>
    </row>
    <row r="3190" spans="13:13" ht="14.25" x14ac:dyDescent="0.2">
      <c r="M3190" s="5"/>
    </row>
    <row r="3191" spans="13:13" ht="14.25" x14ac:dyDescent="0.2">
      <c r="M3191" s="5"/>
    </row>
    <row r="3192" spans="13:13" ht="14.25" x14ac:dyDescent="0.2">
      <c r="M3192" s="5"/>
    </row>
    <row r="3193" spans="13:13" ht="14.25" x14ac:dyDescent="0.2">
      <c r="M3193" s="5"/>
    </row>
    <row r="3194" spans="13:13" ht="14.25" x14ac:dyDescent="0.2">
      <c r="M3194" s="5"/>
    </row>
    <row r="3195" spans="13:13" ht="14.25" x14ac:dyDescent="0.2">
      <c r="M3195" s="5"/>
    </row>
    <row r="3196" spans="13:13" ht="14.25" x14ac:dyDescent="0.2">
      <c r="M3196" s="5"/>
    </row>
    <row r="3197" spans="13:13" ht="14.25" x14ac:dyDescent="0.2">
      <c r="M3197" s="5"/>
    </row>
    <row r="3198" spans="13:13" ht="14.25" x14ac:dyDescent="0.2">
      <c r="M3198" s="5"/>
    </row>
    <row r="3199" spans="13:13" ht="14.25" x14ac:dyDescent="0.2">
      <c r="M3199" s="5"/>
    </row>
    <row r="3200" spans="13:13" ht="14.25" x14ac:dyDescent="0.2">
      <c r="M3200" s="5"/>
    </row>
    <row r="3201" spans="13:13" ht="14.25" x14ac:dyDescent="0.2">
      <c r="M3201" s="5"/>
    </row>
    <row r="3202" spans="13:13" ht="14.25" x14ac:dyDescent="0.2">
      <c r="M3202" s="5"/>
    </row>
    <row r="3203" spans="13:13" ht="14.25" x14ac:dyDescent="0.2">
      <c r="M3203" s="5"/>
    </row>
    <row r="3204" spans="13:13" ht="14.25" x14ac:dyDescent="0.2">
      <c r="M3204" s="5"/>
    </row>
    <row r="3205" spans="13:13" ht="14.25" x14ac:dyDescent="0.2">
      <c r="M3205" s="5"/>
    </row>
    <row r="3206" spans="13:13" ht="14.25" x14ac:dyDescent="0.2">
      <c r="M3206" s="5"/>
    </row>
    <row r="3207" spans="13:13" ht="14.25" x14ac:dyDescent="0.2">
      <c r="M3207" s="5"/>
    </row>
    <row r="3208" spans="13:13" ht="14.25" x14ac:dyDescent="0.2">
      <c r="M3208" s="5"/>
    </row>
    <row r="3209" spans="13:13" ht="14.25" x14ac:dyDescent="0.2">
      <c r="M3209" s="5"/>
    </row>
    <row r="3210" spans="13:13" ht="14.25" x14ac:dyDescent="0.2">
      <c r="M3210" s="5"/>
    </row>
    <row r="3211" spans="13:13" ht="14.25" x14ac:dyDescent="0.2">
      <c r="M3211" s="5"/>
    </row>
    <row r="3212" spans="13:13" ht="14.25" x14ac:dyDescent="0.2">
      <c r="M3212" s="5"/>
    </row>
    <row r="3213" spans="13:13" ht="14.25" x14ac:dyDescent="0.2">
      <c r="M3213" s="5"/>
    </row>
    <row r="3214" spans="13:13" ht="14.25" x14ac:dyDescent="0.2">
      <c r="M3214" s="5"/>
    </row>
    <row r="3215" spans="13:13" ht="14.25" x14ac:dyDescent="0.2">
      <c r="M3215" s="5"/>
    </row>
    <row r="3216" spans="13:13" ht="14.25" x14ac:dyDescent="0.2">
      <c r="M3216" s="5"/>
    </row>
    <row r="3217" spans="13:13" ht="14.25" x14ac:dyDescent="0.2">
      <c r="M3217" s="5"/>
    </row>
    <row r="3218" spans="13:13" ht="14.25" x14ac:dyDescent="0.2">
      <c r="M3218" s="5"/>
    </row>
    <row r="3219" spans="13:13" ht="14.25" x14ac:dyDescent="0.2">
      <c r="M3219" s="5"/>
    </row>
    <row r="3220" spans="13:13" ht="14.25" x14ac:dyDescent="0.2">
      <c r="M3220" s="5"/>
    </row>
    <row r="3221" spans="13:13" ht="14.25" x14ac:dyDescent="0.2">
      <c r="M3221" s="5"/>
    </row>
    <row r="3222" spans="13:13" ht="14.25" x14ac:dyDescent="0.2">
      <c r="M3222" s="5"/>
    </row>
    <row r="3223" spans="13:13" ht="14.25" x14ac:dyDescent="0.2">
      <c r="M3223" s="5"/>
    </row>
    <row r="3224" spans="13:13" ht="14.25" x14ac:dyDescent="0.2">
      <c r="M3224" s="5"/>
    </row>
    <row r="3225" spans="13:13" ht="14.25" x14ac:dyDescent="0.2">
      <c r="M3225" s="5"/>
    </row>
    <row r="3226" spans="13:13" ht="14.25" x14ac:dyDescent="0.2">
      <c r="M3226" s="5"/>
    </row>
    <row r="3227" spans="13:13" ht="14.25" x14ac:dyDescent="0.2">
      <c r="M3227" s="5"/>
    </row>
    <row r="3228" spans="13:13" ht="14.25" x14ac:dyDescent="0.2">
      <c r="M3228" s="5"/>
    </row>
    <row r="3229" spans="13:13" ht="14.25" x14ac:dyDescent="0.2">
      <c r="M3229" s="5"/>
    </row>
    <row r="3230" spans="13:13" ht="14.25" x14ac:dyDescent="0.2">
      <c r="M3230" s="5"/>
    </row>
    <row r="3231" spans="13:13" ht="14.25" x14ac:dyDescent="0.2">
      <c r="M3231" s="5"/>
    </row>
    <row r="3232" spans="13:13" ht="14.25" x14ac:dyDescent="0.2">
      <c r="M3232" s="5"/>
    </row>
    <row r="3233" spans="13:13" ht="14.25" x14ac:dyDescent="0.2">
      <c r="M3233" s="5"/>
    </row>
    <row r="3234" spans="13:13" ht="14.25" x14ac:dyDescent="0.2">
      <c r="M3234" s="5"/>
    </row>
    <row r="3235" spans="13:13" ht="14.25" x14ac:dyDescent="0.2">
      <c r="M3235" s="5"/>
    </row>
    <row r="3236" spans="13:13" ht="14.25" x14ac:dyDescent="0.2">
      <c r="M3236" s="5"/>
    </row>
    <row r="3237" spans="13:13" ht="14.25" x14ac:dyDescent="0.2">
      <c r="M3237" s="5"/>
    </row>
    <row r="3238" spans="13:13" ht="14.25" x14ac:dyDescent="0.2">
      <c r="M3238" s="5"/>
    </row>
    <row r="3239" spans="13:13" ht="14.25" x14ac:dyDescent="0.2">
      <c r="M3239" s="5"/>
    </row>
    <row r="3240" spans="13:13" ht="14.25" x14ac:dyDescent="0.2">
      <c r="M3240" s="5"/>
    </row>
    <row r="3241" spans="13:13" ht="14.25" x14ac:dyDescent="0.2">
      <c r="M3241" s="5"/>
    </row>
    <row r="3242" spans="13:13" ht="14.25" x14ac:dyDescent="0.2">
      <c r="M3242" s="5"/>
    </row>
    <row r="3243" spans="13:13" ht="14.25" x14ac:dyDescent="0.2">
      <c r="M3243" s="5"/>
    </row>
    <row r="3244" spans="13:13" ht="14.25" x14ac:dyDescent="0.2">
      <c r="M3244" s="5"/>
    </row>
    <row r="3245" spans="13:13" ht="14.25" x14ac:dyDescent="0.2">
      <c r="M3245" s="5"/>
    </row>
    <row r="3246" spans="13:13" ht="14.25" x14ac:dyDescent="0.2">
      <c r="M3246" s="5"/>
    </row>
    <row r="3247" spans="13:13" ht="14.25" x14ac:dyDescent="0.2">
      <c r="M3247" s="5"/>
    </row>
    <row r="3248" spans="13:13" ht="14.25" x14ac:dyDescent="0.2">
      <c r="M3248" s="5"/>
    </row>
    <row r="3249" spans="13:13" ht="14.25" x14ac:dyDescent="0.2">
      <c r="M3249" s="5"/>
    </row>
    <row r="3250" spans="13:13" ht="14.25" x14ac:dyDescent="0.2">
      <c r="M3250" s="5"/>
    </row>
    <row r="3251" spans="13:13" ht="14.25" x14ac:dyDescent="0.2">
      <c r="M3251" s="5"/>
    </row>
    <row r="3252" spans="13:13" ht="14.25" x14ac:dyDescent="0.2">
      <c r="M3252" s="5"/>
    </row>
    <row r="3253" spans="13:13" ht="14.25" x14ac:dyDescent="0.2">
      <c r="M3253" s="5"/>
    </row>
    <row r="3254" spans="13:13" ht="14.25" x14ac:dyDescent="0.2">
      <c r="M3254" s="5"/>
    </row>
    <row r="3255" spans="13:13" ht="14.25" x14ac:dyDescent="0.2">
      <c r="M3255" s="5"/>
    </row>
    <row r="3256" spans="13:13" ht="14.25" x14ac:dyDescent="0.2">
      <c r="M3256" s="5"/>
    </row>
    <row r="3257" spans="13:13" ht="14.25" x14ac:dyDescent="0.2">
      <c r="M3257" s="5"/>
    </row>
    <row r="3258" spans="13:13" ht="14.25" x14ac:dyDescent="0.2">
      <c r="M3258" s="5"/>
    </row>
    <row r="3259" spans="13:13" ht="14.25" x14ac:dyDescent="0.2">
      <c r="M3259" s="5"/>
    </row>
    <row r="3260" spans="13:13" ht="14.25" x14ac:dyDescent="0.2">
      <c r="M3260" s="5"/>
    </row>
    <row r="3261" spans="13:13" ht="14.25" x14ac:dyDescent="0.2">
      <c r="M3261" s="5"/>
    </row>
    <row r="3262" spans="13:13" ht="14.25" x14ac:dyDescent="0.2">
      <c r="M3262" s="5"/>
    </row>
    <row r="3263" spans="13:13" ht="14.25" x14ac:dyDescent="0.2">
      <c r="M3263" s="5"/>
    </row>
    <row r="3264" spans="13:13" ht="14.25" x14ac:dyDescent="0.2">
      <c r="M3264" s="5"/>
    </row>
    <row r="3265" spans="13:13" ht="14.25" x14ac:dyDescent="0.2">
      <c r="M3265" s="5"/>
    </row>
    <row r="3266" spans="13:13" ht="14.25" x14ac:dyDescent="0.2">
      <c r="M3266" s="5"/>
    </row>
    <row r="3267" spans="13:13" ht="14.25" x14ac:dyDescent="0.2">
      <c r="M3267" s="5"/>
    </row>
    <row r="3268" spans="13:13" ht="14.25" x14ac:dyDescent="0.2">
      <c r="M3268" s="5"/>
    </row>
    <row r="3269" spans="13:13" ht="14.25" x14ac:dyDescent="0.2">
      <c r="M3269" s="5"/>
    </row>
    <row r="3270" spans="13:13" ht="14.25" x14ac:dyDescent="0.2">
      <c r="M3270" s="5"/>
    </row>
    <row r="3271" spans="13:13" ht="14.25" x14ac:dyDescent="0.2">
      <c r="M3271" s="5"/>
    </row>
    <row r="3272" spans="13:13" ht="14.25" x14ac:dyDescent="0.2">
      <c r="M3272" s="5"/>
    </row>
    <row r="3273" spans="13:13" ht="14.25" x14ac:dyDescent="0.2">
      <c r="M3273" s="5"/>
    </row>
    <row r="3274" spans="13:13" ht="14.25" x14ac:dyDescent="0.2">
      <c r="M3274" s="5"/>
    </row>
    <row r="3275" spans="13:13" ht="14.25" x14ac:dyDescent="0.2">
      <c r="M3275" s="5"/>
    </row>
    <row r="3276" spans="13:13" ht="14.25" x14ac:dyDescent="0.2">
      <c r="M3276" s="6"/>
    </row>
    <row r="3277" spans="13:13" ht="14.25" x14ac:dyDescent="0.2">
      <c r="M3277" s="6"/>
    </row>
    <row r="3278" spans="13:13" ht="14.25" x14ac:dyDescent="0.2">
      <c r="M3278" s="6"/>
    </row>
    <row r="3279" spans="13:13" ht="14.25" x14ac:dyDescent="0.2">
      <c r="M3279" s="6"/>
    </row>
    <row r="3280" spans="13:13" ht="14.25" x14ac:dyDescent="0.2">
      <c r="M3280" s="6"/>
    </row>
    <row r="3281" spans="13:13" ht="14.25" x14ac:dyDescent="0.2">
      <c r="M3281" s="6"/>
    </row>
    <row r="3282" spans="13:13" ht="14.25" x14ac:dyDescent="0.2">
      <c r="M3282" s="6"/>
    </row>
    <row r="3283" spans="13:13" ht="14.25" x14ac:dyDescent="0.2">
      <c r="M3283" s="6"/>
    </row>
    <row r="3284" spans="13:13" ht="14.25" x14ac:dyDescent="0.2">
      <c r="M3284" s="6"/>
    </row>
    <row r="3285" spans="13:13" ht="14.25" x14ac:dyDescent="0.2">
      <c r="M3285" s="6"/>
    </row>
    <row r="3286" spans="13:13" ht="14.25" x14ac:dyDescent="0.2">
      <c r="M3286" s="6"/>
    </row>
    <row r="3287" spans="13:13" ht="14.25" x14ac:dyDescent="0.2">
      <c r="M3287" s="6"/>
    </row>
    <row r="3288" spans="13:13" ht="14.25" x14ac:dyDescent="0.2">
      <c r="M3288" s="6"/>
    </row>
    <row r="3289" spans="13:13" ht="14.25" x14ac:dyDescent="0.2">
      <c r="M3289" s="6"/>
    </row>
    <row r="3290" spans="13:13" ht="14.25" x14ac:dyDescent="0.2">
      <c r="M3290" s="6"/>
    </row>
    <row r="3291" spans="13:13" ht="14.25" x14ac:dyDescent="0.2">
      <c r="M3291" s="6"/>
    </row>
    <row r="3292" spans="13:13" ht="14.25" x14ac:dyDescent="0.2">
      <c r="M3292" s="6"/>
    </row>
    <row r="3293" spans="13:13" ht="14.25" x14ac:dyDescent="0.2">
      <c r="M3293" s="6"/>
    </row>
    <row r="3294" spans="13:13" ht="14.25" x14ac:dyDescent="0.2">
      <c r="M3294" s="6"/>
    </row>
    <row r="3295" spans="13:13" ht="14.25" x14ac:dyDescent="0.2">
      <c r="M3295" s="6"/>
    </row>
    <row r="3296" spans="13:13" ht="14.25" x14ac:dyDescent="0.2">
      <c r="M3296" s="6"/>
    </row>
    <row r="3297" spans="13:13" ht="14.25" x14ac:dyDescent="0.2">
      <c r="M3297" s="6"/>
    </row>
    <row r="3298" spans="13:13" ht="14.25" x14ac:dyDescent="0.2">
      <c r="M3298" s="6"/>
    </row>
    <row r="3299" spans="13:13" ht="14.25" x14ac:dyDescent="0.2">
      <c r="M3299" s="6"/>
    </row>
    <row r="3300" spans="13:13" ht="14.25" x14ac:dyDescent="0.2">
      <c r="M3300" s="6"/>
    </row>
    <row r="3301" spans="13:13" ht="14.25" x14ac:dyDescent="0.2">
      <c r="M3301" s="6"/>
    </row>
    <row r="3302" spans="13:13" ht="14.25" x14ac:dyDescent="0.2">
      <c r="M3302" s="6"/>
    </row>
    <row r="3303" spans="13:13" ht="14.25" x14ac:dyDescent="0.2">
      <c r="M3303" s="6"/>
    </row>
    <row r="3304" spans="13:13" ht="14.25" x14ac:dyDescent="0.2">
      <c r="M3304" s="6"/>
    </row>
    <row r="3305" spans="13:13" ht="14.25" x14ac:dyDescent="0.2">
      <c r="M3305" s="6"/>
    </row>
    <row r="3306" spans="13:13" ht="14.25" x14ac:dyDescent="0.2">
      <c r="M3306" s="6"/>
    </row>
    <row r="3307" spans="13:13" ht="14.25" x14ac:dyDescent="0.2">
      <c r="M3307" s="5"/>
    </row>
    <row r="3308" spans="13:13" ht="14.25" x14ac:dyDescent="0.2">
      <c r="M3308" s="5"/>
    </row>
    <row r="3309" spans="13:13" ht="14.25" x14ac:dyDescent="0.2">
      <c r="M3309" s="5"/>
    </row>
    <row r="3310" spans="13:13" ht="14.25" x14ac:dyDescent="0.2">
      <c r="M3310" s="5"/>
    </row>
    <row r="3468" spans="13:13" x14ac:dyDescent="0.2">
      <c r="M3468" s="4"/>
    </row>
    <row r="3469" spans="13:13" x14ac:dyDescent="0.2">
      <c r="M3469" s="4"/>
    </row>
    <row r="3470" spans="13:13" ht="15" x14ac:dyDescent="0.25">
      <c r="M3470" s="7"/>
    </row>
    <row r="3471" spans="13:13" ht="15" x14ac:dyDescent="0.25">
      <c r="M3471" s="7"/>
    </row>
    <row r="3472" spans="13:13" ht="15" x14ac:dyDescent="0.25">
      <c r="M3472" s="7"/>
    </row>
    <row r="3473" spans="13:13" ht="15" x14ac:dyDescent="0.25">
      <c r="M3473" s="7"/>
    </row>
    <row r="3474" spans="13:13" ht="15" x14ac:dyDescent="0.25">
      <c r="M3474" s="7"/>
    </row>
    <row r="3475" spans="13:13" ht="15" x14ac:dyDescent="0.25">
      <c r="M3475" s="7"/>
    </row>
    <row r="3476" spans="13:13" ht="15" x14ac:dyDescent="0.25">
      <c r="M3476" s="7"/>
    </row>
    <row r="3477" spans="13:13" ht="15" x14ac:dyDescent="0.25">
      <c r="M3477" s="7"/>
    </row>
    <row r="3478" spans="13:13" ht="15" x14ac:dyDescent="0.25">
      <c r="M3478" s="7"/>
    </row>
    <row r="3479" spans="13:13" ht="15" x14ac:dyDescent="0.25">
      <c r="M3479" s="7"/>
    </row>
    <row r="3480" spans="13:13" ht="15" x14ac:dyDescent="0.25">
      <c r="M3480" s="7"/>
    </row>
    <row r="3481" spans="13:13" ht="15" x14ac:dyDescent="0.25">
      <c r="M3481" s="7"/>
    </row>
    <row r="3482" spans="13:13" ht="15" x14ac:dyDescent="0.25">
      <c r="M3482" s="7"/>
    </row>
    <row r="3483" spans="13:13" ht="15" x14ac:dyDescent="0.25">
      <c r="M3483" s="7"/>
    </row>
  </sheetData>
  <mergeCells count="6">
    <mergeCell ref="A1:A3"/>
    <mergeCell ref="B1:M1"/>
    <mergeCell ref="B2:M2"/>
    <mergeCell ref="B3:M3"/>
    <mergeCell ref="A4:B4"/>
    <mergeCell ref="C4:M4"/>
  </mergeCells>
  <pageMargins left="0.78740157499999996" right="0.78740157499999996" top="0.984251969" bottom="0.984251969" header="0.5" footer="0.5"/>
  <pageSetup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991"/>
  <sheetViews>
    <sheetView showGridLines="0" tabSelected="1" zoomScale="80" zoomScaleNormal="80" workbookViewId="0">
      <pane ySplit="5" topLeftCell="A6" activePane="bottomLeft" state="frozen"/>
      <selection pane="bottomLeft" activeCell="B6" sqref="B6"/>
    </sheetView>
  </sheetViews>
  <sheetFormatPr defaultColWidth="14.42578125" defaultRowHeight="15" customHeight="1" x14ac:dyDescent="0.25"/>
  <cols>
    <col min="1" max="1" width="19.5703125" style="107" customWidth="1"/>
    <col min="2" max="2" width="17.140625" style="107" customWidth="1"/>
    <col min="3" max="3" width="58.85546875" style="107" customWidth="1"/>
    <col min="4" max="4" width="18.140625" style="107" customWidth="1"/>
    <col min="5" max="5" width="17.7109375" style="107" customWidth="1"/>
    <col min="6" max="6" width="67.28515625" style="107" bestFit="1" customWidth="1"/>
    <col min="7" max="7" width="33.7109375" style="107" bestFit="1" customWidth="1"/>
    <col min="8" max="8" width="47.28515625" style="107" bestFit="1" customWidth="1"/>
    <col min="9" max="9" width="51.28515625" style="107" customWidth="1"/>
    <col min="10" max="10" width="79.140625" style="107" customWidth="1"/>
    <col min="11" max="11" width="26" style="107" customWidth="1"/>
    <col min="12" max="12" width="25.85546875" style="107" customWidth="1"/>
    <col min="13" max="13" width="19" style="107" customWidth="1"/>
    <col min="14" max="14" width="18.5703125" style="107" customWidth="1"/>
    <col min="15" max="29" width="8.7109375" style="107" customWidth="1"/>
    <col min="30" max="16384" width="14.42578125" style="107"/>
  </cols>
  <sheetData>
    <row r="1" spans="1:29" ht="15" customHeight="1" x14ac:dyDescent="0.25">
      <c r="A1" s="152"/>
      <c r="B1" s="155" t="s">
        <v>39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63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9" ht="15" customHeight="1" x14ac:dyDescent="0.25">
      <c r="A2" s="161"/>
      <c r="B2" s="155" t="s">
        <v>636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6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9" ht="15" customHeight="1" x14ac:dyDescent="0.25">
      <c r="A3" s="162"/>
      <c r="B3" s="155" t="s">
        <v>914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6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9" ht="15" customHeight="1" x14ac:dyDescent="0.25">
      <c r="A4" s="164" t="s">
        <v>4161</v>
      </c>
      <c r="B4" s="165"/>
      <c r="C4" s="158" t="s">
        <v>4030</v>
      </c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7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30" customHeight="1" x14ac:dyDescent="0.25">
      <c r="A5" s="25" t="s">
        <v>901</v>
      </c>
      <c r="B5" s="25" t="s">
        <v>902</v>
      </c>
      <c r="C5" s="25" t="s">
        <v>903</v>
      </c>
      <c r="D5" s="25" t="s">
        <v>904</v>
      </c>
      <c r="E5" s="25" t="s">
        <v>905</v>
      </c>
      <c r="F5" s="25" t="s">
        <v>906</v>
      </c>
      <c r="G5" s="25" t="s">
        <v>907</v>
      </c>
      <c r="H5" s="25" t="s">
        <v>915</v>
      </c>
      <c r="I5" s="25" t="s">
        <v>916</v>
      </c>
      <c r="J5" s="25" t="s">
        <v>917</v>
      </c>
      <c r="K5" s="25" t="s">
        <v>918</v>
      </c>
      <c r="L5" s="25" t="s">
        <v>919</v>
      </c>
      <c r="M5" s="25" t="s">
        <v>920</v>
      </c>
      <c r="N5" s="25" t="s">
        <v>921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9" s="81" customFormat="1" x14ac:dyDescent="0.25">
      <c r="A6" s="74" t="s">
        <v>41</v>
      </c>
      <c r="B6" s="74" t="s">
        <v>41</v>
      </c>
      <c r="C6" s="105" t="s">
        <v>922</v>
      </c>
      <c r="D6" s="96" t="s">
        <v>923</v>
      </c>
      <c r="E6" s="97">
        <v>2023</v>
      </c>
      <c r="F6" s="98" t="s">
        <v>61</v>
      </c>
      <c r="G6" s="99" t="s">
        <v>102</v>
      </c>
      <c r="H6" s="100" t="s">
        <v>924</v>
      </c>
      <c r="I6" s="101" t="s">
        <v>3890</v>
      </c>
      <c r="J6" s="102" t="s">
        <v>652</v>
      </c>
      <c r="K6" s="104" t="s">
        <v>634</v>
      </c>
      <c r="L6" s="104" t="s">
        <v>634</v>
      </c>
      <c r="M6" s="104">
        <v>1858.89</v>
      </c>
      <c r="N6" s="104">
        <v>3243.81</v>
      </c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9" s="81" customFormat="1" x14ac:dyDescent="0.25">
      <c r="A7" s="74" t="s">
        <v>41</v>
      </c>
      <c r="B7" s="74" t="s">
        <v>41</v>
      </c>
      <c r="C7" s="105" t="s">
        <v>51</v>
      </c>
      <c r="D7" s="96" t="s">
        <v>1</v>
      </c>
      <c r="E7" s="97">
        <v>2020</v>
      </c>
      <c r="F7" s="98" t="s">
        <v>67</v>
      </c>
      <c r="G7" s="99" t="s">
        <v>193</v>
      </c>
      <c r="H7" s="100" t="s">
        <v>925</v>
      </c>
      <c r="I7" s="101" t="s">
        <v>194</v>
      </c>
      <c r="J7" s="102" t="s">
        <v>926</v>
      </c>
      <c r="K7" s="104" t="s">
        <v>545</v>
      </c>
      <c r="L7" s="104" t="s">
        <v>545</v>
      </c>
      <c r="M7" s="104">
        <v>1519.75</v>
      </c>
      <c r="N7" s="104">
        <v>5923.78</v>
      </c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9" s="81" customFormat="1" x14ac:dyDescent="0.25">
      <c r="A8" s="74" t="s">
        <v>41</v>
      </c>
      <c r="B8" s="74" t="s">
        <v>41</v>
      </c>
      <c r="C8" s="105" t="s">
        <v>754</v>
      </c>
      <c r="D8" s="96" t="s">
        <v>755</v>
      </c>
      <c r="E8" s="97">
        <v>2022</v>
      </c>
      <c r="F8" s="98" t="s">
        <v>77</v>
      </c>
      <c r="G8" s="99" t="s">
        <v>403</v>
      </c>
      <c r="H8" s="100" t="s">
        <v>927</v>
      </c>
      <c r="I8" s="101" t="s">
        <v>298</v>
      </c>
      <c r="J8" s="102" t="s">
        <v>655</v>
      </c>
      <c r="K8" s="104" t="s">
        <v>634</v>
      </c>
      <c r="L8" s="104" t="s">
        <v>634</v>
      </c>
      <c r="M8" s="104">
        <v>4040.16</v>
      </c>
      <c r="N8" s="104">
        <v>9784.35</v>
      </c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9" s="81" customFormat="1" x14ac:dyDescent="0.25">
      <c r="A9" s="74" t="s">
        <v>41</v>
      </c>
      <c r="B9" s="74" t="s">
        <v>41</v>
      </c>
      <c r="C9" s="105" t="s">
        <v>1013</v>
      </c>
      <c r="D9" s="96" t="s">
        <v>1014</v>
      </c>
      <c r="E9" s="97">
        <v>2023</v>
      </c>
      <c r="F9" s="98" t="s">
        <v>64</v>
      </c>
      <c r="G9" s="99" t="s">
        <v>159</v>
      </c>
      <c r="H9" s="100" t="s">
        <v>4069</v>
      </c>
      <c r="I9" s="101" t="s">
        <v>95</v>
      </c>
      <c r="J9" s="102" t="s">
        <v>1036</v>
      </c>
      <c r="K9" s="104" t="s">
        <v>634</v>
      </c>
      <c r="L9" s="104" t="s">
        <v>634</v>
      </c>
      <c r="M9" s="104">
        <v>3272.21</v>
      </c>
      <c r="N9" s="104">
        <v>7729.51</v>
      </c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9" s="81" customFormat="1" x14ac:dyDescent="0.25">
      <c r="A10" s="74" t="s">
        <v>41</v>
      </c>
      <c r="B10" s="74" t="s">
        <v>41</v>
      </c>
      <c r="C10" s="105" t="s">
        <v>656</v>
      </c>
      <c r="D10" s="96" t="s">
        <v>657</v>
      </c>
      <c r="E10" s="97">
        <v>2023</v>
      </c>
      <c r="F10" s="98" t="s">
        <v>61</v>
      </c>
      <c r="G10" s="99" t="s">
        <v>102</v>
      </c>
      <c r="H10" s="100" t="s">
        <v>928</v>
      </c>
      <c r="I10" s="101" t="s">
        <v>99</v>
      </c>
      <c r="J10" s="102" t="s">
        <v>658</v>
      </c>
      <c r="K10" s="104" t="s">
        <v>634</v>
      </c>
      <c r="L10" s="104" t="s">
        <v>634</v>
      </c>
      <c r="M10" s="104">
        <v>2026.8</v>
      </c>
      <c r="N10" s="104">
        <v>4395.59</v>
      </c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9" s="81" customFormat="1" x14ac:dyDescent="0.25">
      <c r="A11" s="74" t="s">
        <v>41</v>
      </c>
      <c r="B11" s="74" t="s">
        <v>41</v>
      </c>
      <c r="C11" s="105" t="s">
        <v>929</v>
      </c>
      <c r="D11" s="96" t="s">
        <v>930</v>
      </c>
      <c r="E11" s="97">
        <v>2018</v>
      </c>
      <c r="F11" s="98" t="s">
        <v>61</v>
      </c>
      <c r="G11" s="99" t="s">
        <v>102</v>
      </c>
      <c r="H11" s="100" t="s">
        <v>931</v>
      </c>
      <c r="I11" s="101" t="s">
        <v>179</v>
      </c>
      <c r="J11" s="102" t="s">
        <v>932</v>
      </c>
      <c r="K11" s="104" t="s">
        <v>545</v>
      </c>
      <c r="L11" s="104" t="s">
        <v>545</v>
      </c>
      <c r="M11" s="104">
        <v>1302</v>
      </c>
      <c r="N11" s="104">
        <v>2442.8200000000002</v>
      </c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9" s="81" customFormat="1" x14ac:dyDescent="0.25">
      <c r="A12" s="74" t="s">
        <v>41</v>
      </c>
      <c r="B12" s="74" t="s">
        <v>41</v>
      </c>
      <c r="C12" s="105" t="s">
        <v>719</v>
      </c>
      <c r="D12" s="96" t="s">
        <v>720</v>
      </c>
      <c r="E12" s="97">
        <v>2022</v>
      </c>
      <c r="F12" s="98" t="s">
        <v>75</v>
      </c>
      <c r="G12" s="99" t="s">
        <v>312</v>
      </c>
      <c r="H12" s="100" t="s">
        <v>4070</v>
      </c>
      <c r="I12" s="101" t="s">
        <v>103</v>
      </c>
      <c r="J12" s="102" t="s">
        <v>652</v>
      </c>
      <c r="K12" s="104" t="s">
        <v>634</v>
      </c>
      <c r="L12" s="104" t="s">
        <v>634</v>
      </c>
      <c r="M12" s="104">
        <v>1443</v>
      </c>
      <c r="N12" s="104">
        <v>2883</v>
      </c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9" s="81" customFormat="1" x14ac:dyDescent="0.25">
      <c r="A13" s="74" t="s">
        <v>41</v>
      </c>
      <c r="B13" s="74" t="s">
        <v>41</v>
      </c>
      <c r="C13" s="105" t="s">
        <v>659</v>
      </c>
      <c r="D13" s="96" t="s">
        <v>4</v>
      </c>
      <c r="E13" s="97">
        <v>2020</v>
      </c>
      <c r="F13" s="98" t="s">
        <v>66</v>
      </c>
      <c r="G13" s="99" t="s">
        <v>186</v>
      </c>
      <c r="H13" s="100" t="s">
        <v>933</v>
      </c>
      <c r="I13" s="101" t="s">
        <v>179</v>
      </c>
      <c r="J13" s="102" t="s">
        <v>408</v>
      </c>
      <c r="K13" s="104" t="s">
        <v>545</v>
      </c>
      <c r="L13" s="104" t="s">
        <v>545</v>
      </c>
      <c r="M13" s="104">
        <v>1732.83</v>
      </c>
      <c r="N13" s="104">
        <v>4139.6499999999996</v>
      </c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9" s="81" customFormat="1" x14ac:dyDescent="0.25">
      <c r="A14" s="74" t="s">
        <v>41</v>
      </c>
      <c r="B14" s="74" t="s">
        <v>41</v>
      </c>
      <c r="C14" s="105" t="s">
        <v>51</v>
      </c>
      <c r="D14" s="96" t="s">
        <v>1</v>
      </c>
      <c r="E14" s="97">
        <v>2020</v>
      </c>
      <c r="F14" s="98" t="s">
        <v>67</v>
      </c>
      <c r="G14" s="99" t="s">
        <v>193</v>
      </c>
      <c r="H14" s="100" t="s">
        <v>934</v>
      </c>
      <c r="I14" s="101" t="s">
        <v>194</v>
      </c>
      <c r="J14" s="102" t="s">
        <v>195</v>
      </c>
      <c r="K14" s="104" t="s">
        <v>545</v>
      </c>
      <c r="L14" s="104" t="s">
        <v>545</v>
      </c>
      <c r="M14" s="104">
        <v>1519.75</v>
      </c>
      <c r="N14" s="104">
        <v>5923.78</v>
      </c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9" s="81" customFormat="1" x14ac:dyDescent="0.25">
      <c r="A15" s="74" t="s">
        <v>41</v>
      </c>
      <c r="B15" s="74" t="s">
        <v>41</v>
      </c>
      <c r="C15" s="105" t="s">
        <v>660</v>
      </c>
      <c r="D15" s="96" t="s">
        <v>5</v>
      </c>
      <c r="E15" s="97">
        <v>2020</v>
      </c>
      <c r="F15" s="98" t="s">
        <v>61</v>
      </c>
      <c r="G15" s="99" t="s">
        <v>102</v>
      </c>
      <c r="H15" s="100" t="s">
        <v>935</v>
      </c>
      <c r="I15" s="101" t="s">
        <v>99</v>
      </c>
      <c r="J15" s="102" t="s">
        <v>661</v>
      </c>
      <c r="K15" s="104" t="s">
        <v>634</v>
      </c>
      <c r="L15" s="104" t="s">
        <v>634</v>
      </c>
      <c r="M15" s="104">
        <v>2026.8</v>
      </c>
      <c r="N15" s="104">
        <v>4359.59</v>
      </c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9" s="81" customFormat="1" x14ac:dyDescent="0.25">
      <c r="A16" s="74" t="s">
        <v>41</v>
      </c>
      <c r="B16" s="74" t="s">
        <v>41</v>
      </c>
      <c r="C16" s="105" t="s">
        <v>55</v>
      </c>
      <c r="D16" s="96" t="s">
        <v>6</v>
      </c>
      <c r="E16" s="97">
        <v>2018</v>
      </c>
      <c r="F16" s="98" t="s">
        <v>71</v>
      </c>
      <c r="G16" s="99" t="s">
        <v>264</v>
      </c>
      <c r="H16" s="100" t="s">
        <v>936</v>
      </c>
      <c r="I16" s="101" t="s">
        <v>99</v>
      </c>
      <c r="J16" s="102" t="s">
        <v>662</v>
      </c>
      <c r="K16" s="104" t="s">
        <v>634</v>
      </c>
      <c r="L16" s="104" t="s">
        <v>634</v>
      </c>
      <c r="M16" s="104">
        <v>1727</v>
      </c>
      <c r="N16" s="104">
        <v>3452.47</v>
      </c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s="81" customFormat="1" x14ac:dyDescent="0.25">
      <c r="A17" s="74" t="s">
        <v>41</v>
      </c>
      <c r="B17" s="74" t="s">
        <v>41</v>
      </c>
      <c r="C17" s="105" t="s">
        <v>659</v>
      </c>
      <c r="D17" s="96" t="s">
        <v>4</v>
      </c>
      <c r="E17" s="97">
        <v>2020</v>
      </c>
      <c r="F17" s="98" t="s">
        <v>66</v>
      </c>
      <c r="G17" s="99" t="s">
        <v>186</v>
      </c>
      <c r="H17" s="100" t="s">
        <v>937</v>
      </c>
      <c r="I17" s="101" t="s">
        <v>179</v>
      </c>
      <c r="J17" s="102" t="s">
        <v>3942</v>
      </c>
      <c r="K17" s="104" t="s">
        <v>545</v>
      </c>
      <c r="L17" s="104" t="s">
        <v>545</v>
      </c>
      <c r="M17" s="104">
        <v>1856.3</v>
      </c>
      <c r="N17" s="104">
        <v>4386.1899999999996</v>
      </c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s="81" customFormat="1" x14ac:dyDescent="0.25">
      <c r="A18" s="74" t="s">
        <v>41</v>
      </c>
      <c r="B18" s="74" t="s">
        <v>41</v>
      </c>
      <c r="C18" s="105" t="s">
        <v>42</v>
      </c>
      <c r="D18" s="96" t="s">
        <v>8</v>
      </c>
      <c r="E18" s="97">
        <v>2018</v>
      </c>
      <c r="F18" s="98" t="s">
        <v>59</v>
      </c>
      <c r="G18" s="99" t="s">
        <v>82</v>
      </c>
      <c r="H18" s="100" t="s">
        <v>938</v>
      </c>
      <c r="I18" s="101" t="s">
        <v>83</v>
      </c>
      <c r="J18" s="102" t="s">
        <v>665</v>
      </c>
      <c r="K18" s="104" t="s">
        <v>634</v>
      </c>
      <c r="L18" s="104" t="s">
        <v>634</v>
      </c>
      <c r="M18" s="104">
        <v>1298</v>
      </c>
      <c r="N18" s="104">
        <v>2245.6999999999998</v>
      </c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s="81" customFormat="1" x14ac:dyDescent="0.25">
      <c r="A19" s="74" t="s">
        <v>41</v>
      </c>
      <c r="B19" s="74" t="s">
        <v>41</v>
      </c>
      <c r="C19" s="105" t="s">
        <v>666</v>
      </c>
      <c r="D19" s="96" t="s">
        <v>9</v>
      </c>
      <c r="E19" s="97">
        <v>2020</v>
      </c>
      <c r="F19" s="98" t="s">
        <v>77</v>
      </c>
      <c r="G19" s="99" t="s">
        <v>403</v>
      </c>
      <c r="H19" s="100" t="s">
        <v>939</v>
      </c>
      <c r="I19" s="101" t="s">
        <v>85</v>
      </c>
      <c r="J19" s="102" t="s">
        <v>667</v>
      </c>
      <c r="K19" s="104" t="s">
        <v>634</v>
      </c>
      <c r="L19" s="104" t="s">
        <v>634</v>
      </c>
      <c r="M19" s="104">
        <v>1874.4</v>
      </c>
      <c r="N19" s="104">
        <v>4334.63</v>
      </c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s="81" customFormat="1" x14ac:dyDescent="0.25">
      <c r="A20" s="74" t="s">
        <v>41</v>
      </c>
      <c r="B20" s="74" t="s">
        <v>41</v>
      </c>
      <c r="C20" s="105" t="s">
        <v>668</v>
      </c>
      <c r="D20" s="96" t="s">
        <v>10</v>
      </c>
      <c r="E20" s="97">
        <v>2019</v>
      </c>
      <c r="F20" s="98" t="s">
        <v>76</v>
      </c>
      <c r="G20" s="99" t="s">
        <v>328</v>
      </c>
      <c r="H20" s="100" t="s">
        <v>940</v>
      </c>
      <c r="I20" s="101" t="s">
        <v>179</v>
      </c>
      <c r="J20" s="102" t="s">
        <v>3943</v>
      </c>
      <c r="K20" s="104" t="s">
        <v>547</v>
      </c>
      <c r="L20" s="104" t="s">
        <v>547</v>
      </c>
      <c r="M20" s="104">
        <v>1122.2</v>
      </c>
      <c r="N20" s="104">
        <v>3112.55</v>
      </c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s="81" customFormat="1" x14ac:dyDescent="0.25">
      <c r="A21" s="74" t="s">
        <v>41</v>
      </c>
      <c r="B21" s="74" t="s">
        <v>41</v>
      </c>
      <c r="C21" s="105" t="s">
        <v>4031</v>
      </c>
      <c r="D21" s="96" t="s">
        <v>4032</v>
      </c>
      <c r="E21" s="97">
        <v>2023</v>
      </c>
      <c r="F21" s="98" t="s">
        <v>66</v>
      </c>
      <c r="G21" s="99" t="s">
        <v>186</v>
      </c>
      <c r="H21" s="100" t="s">
        <v>4033</v>
      </c>
      <c r="I21" s="101" t="s">
        <v>99</v>
      </c>
      <c r="J21" s="102" t="s">
        <v>669</v>
      </c>
      <c r="K21" s="104" t="s">
        <v>634</v>
      </c>
      <c r="L21" s="104" t="s">
        <v>634</v>
      </c>
      <c r="M21" s="104">
        <v>2132.6999999999998</v>
      </c>
      <c r="N21" s="104">
        <v>5365.69</v>
      </c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s="81" customFormat="1" x14ac:dyDescent="0.25">
      <c r="A22" s="74" t="s">
        <v>41</v>
      </c>
      <c r="B22" s="74" t="s">
        <v>41</v>
      </c>
      <c r="C22" s="105" t="s">
        <v>659</v>
      </c>
      <c r="D22" s="96" t="s">
        <v>4</v>
      </c>
      <c r="E22" s="97">
        <v>2020</v>
      </c>
      <c r="F22" s="98" t="s">
        <v>66</v>
      </c>
      <c r="G22" s="99" t="s">
        <v>186</v>
      </c>
      <c r="H22" s="100" t="s">
        <v>3907</v>
      </c>
      <c r="I22" s="101" t="s">
        <v>179</v>
      </c>
      <c r="J22" s="102" t="s">
        <v>3908</v>
      </c>
      <c r="K22" s="104" t="s">
        <v>634</v>
      </c>
      <c r="L22" s="104" t="s">
        <v>634</v>
      </c>
      <c r="M22" s="104">
        <v>1592.3</v>
      </c>
      <c r="N22" s="104">
        <v>3776.96</v>
      </c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spans="1:26" s="81" customFormat="1" x14ac:dyDescent="0.25">
      <c r="A23" s="74" t="s">
        <v>41</v>
      </c>
      <c r="B23" s="74" t="s">
        <v>41</v>
      </c>
      <c r="C23" s="105" t="s">
        <v>668</v>
      </c>
      <c r="D23" s="96" t="s">
        <v>10</v>
      </c>
      <c r="E23" s="97">
        <v>2019</v>
      </c>
      <c r="F23" s="98" t="s">
        <v>76</v>
      </c>
      <c r="G23" s="99" t="s">
        <v>328</v>
      </c>
      <c r="H23" s="100" t="s">
        <v>941</v>
      </c>
      <c r="I23" s="101" t="s">
        <v>179</v>
      </c>
      <c r="J23" s="102" t="s">
        <v>330</v>
      </c>
      <c r="K23" s="104" t="s">
        <v>545</v>
      </c>
      <c r="L23" s="104" t="s">
        <v>545</v>
      </c>
      <c r="M23" s="104">
        <v>1122.2</v>
      </c>
      <c r="N23" s="104">
        <v>3112.55</v>
      </c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spans="1:26" s="81" customFormat="1" x14ac:dyDescent="0.25">
      <c r="A24" s="74" t="s">
        <v>41</v>
      </c>
      <c r="B24" s="74" t="s">
        <v>41</v>
      </c>
      <c r="C24" s="105" t="s">
        <v>670</v>
      </c>
      <c r="D24" s="96" t="s">
        <v>12</v>
      </c>
      <c r="E24" s="97">
        <v>2021</v>
      </c>
      <c r="F24" s="98" t="s">
        <v>66</v>
      </c>
      <c r="G24" s="99" t="s">
        <v>186</v>
      </c>
      <c r="H24" s="100" t="s">
        <v>942</v>
      </c>
      <c r="I24" s="101" t="s">
        <v>162</v>
      </c>
      <c r="J24" s="102" t="s">
        <v>671</v>
      </c>
      <c r="K24" s="104" t="s">
        <v>634</v>
      </c>
      <c r="L24" s="104" t="s">
        <v>634</v>
      </c>
      <c r="M24" s="104">
        <v>2199.12</v>
      </c>
      <c r="N24" s="104">
        <v>2415.1999999999998</v>
      </c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spans="1:26" s="81" customFormat="1" x14ac:dyDescent="0.25">
      <c r="A25" s="74" t="s">
        <v>41</v>
      </c>
      <c r="B25" s="74" t="s">
        <v>41</v>
      </c>
      <c r="C25" s="105" t="s">
        <v>943</v>
      </c>
      <c r="D25" s="96" t="s">
        <v>944</v>
      </c>
      <c r="E25" s="97">
        <v>2023</v>
      </c>
      <c r="F25" s="98" t="s">
        <v>66</v>
      </c>
      <c r="G25" s="99" t="s">
        <v>186</v>
      </c>
      <c r="H25" s="100" t="s">
        <v>945</v>
      </c>
      <c r="I25" s="101" t="s">
        <v>95</v>
      </c>
      <c r="J25" s="102" t="s">
        <v>739</v>
      </c>
      <c r="K25" s="104" t="s">
        <v>634</v>
      </c>
      <c r="L25" s="104" t="s">
        <v>634</v>
      </c>
      <c r="M25" s="104">
        <v>2366.17</v>
      </c>
      <c r="N25" s="104">
        <v>2425.1999999999998</v>
      </c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spans="1:26" s="81" customFormat="1" x14ac:dyDescent="0.25">
      <c r="A26" s="74" t="s">
        <v>41</v>
      </c>
      <c r="B26" s="74" t="s">
        <v>41</v>
      </c>
      <c r="C26" s="105" t="s">
        <v>668</v>
      </c>
      <c r="D26" s="96" t="s">
        <v>10</v>
      </c>
      <c r="E26" s="97">
        <v>2019</v>
      </c>
      <c r="F26" s="98" t="s">
        <v>76</v>
      </c>
      <c r="G26" s="99" t="s">
        <v>328</v>
      </c>
      <c r="H26" s="100" t="s">
        <v>946</v>
      </c>
      <c r="I26" s="101" t="s">
        <v>672</v>
      </c>
      <c r="J26" s="102" t="s">
        <v>673</v>
      </c>
      <c r="K26" s="104" t="s">
        <v>634</v>
      </c>
      <c r="L26" s="104" t="s">
        <v>634</v>
      </c>
      <c r="M26" s="104">
        <v>1122.2</v>
      </c>
      <c r="N26" s="104">
        <v>3112.55</v>
      </c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spans="1:26" s="81" customFormat="1" x14ac:dyDescent="0.25">
      <c r="A27" s="74" t="s">
        <v>41</v>
      </c>
      <c r="B27" s="74" t="s">
        <v>41</v>
      </c>
      <c r="C27" s="105" t="s">
        <v>1096</v>
      </c>
      <c r="D27" s="96" t="s">
        <v>1097</v>
      </c>
      <c r="E27" s="97">
        <v>2023</v>
      </c>
      <c r="F27" s="98" t="s">
        <v>66</v>
      </c>
      <c r="G27" s="99" t="s">
        <v>186</v>
      </c>
      <c r="H27" s="100" t="s">
        <v>947</v>
      </c>
      <c r="I27" s="101" t="s">
        <v>91</v>
      </c>
      <c r="J27" s="102" t="s">
        <v>674</v>
      </c>
      <c r="K27" s="104" t="s">
        <v>634</v>
      </c>
      <c r="L27" s="104" t="s">
        <v>634</v>
      </c>
      <c r="M27" s="104">
        <v>1735.89</v>
      </c>
      <c r="N27" s="104">
        <v>1945.6</v>
      </c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spans="1:26" s="81" customFormat="1" x14ac:dyDescent="0.25">
      <c r="A28" s="74" t="s">
        <v>41</v>
      </c>
      <c r="B28" s="74" t="s">
        <v>41</v>
      </c>
      <c r="C28" s="105" t="s">
        <v>3944</v>
      </c>
      <c r="D28" s="96" t="s">
        <v>3945</v>
      </c>
      <c r="E28" s="97">
        <v>2023</v>
      </c>
      <c r="F28" s="98" t="s">
        <v>676</v>
      </c>
      <c r="G28" s="99" t="s">
        <v>280</v>
      </c>
      <c r="H28" s="100" t="s">
        <v>948</v>
      </c>
      <c r="I28" s="101" t="s">
        <v>281</v>
      </c>
      <c r="J28" s="102" t="s">
        <v>677</v>
      </c>
      <c r="K28" s="104" t="s">
        <v>634</v>
      </c>
      <c r="L28" s="104" t="s">
        <v>634</v>
      </c>
      <c r="M28" s="104">
        <v>1360.07</v>
      </c>
      <c r="N28" s="104">
        <v>3166.66</v>
      </c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spans="1:26" s="81" customFormat="1" x14ac:dyDescent="0.25">
      <c r="A29" s="74" t="s">
        <v>41</v>
      </c>
      <c r="B29" s="74" t="s">
        <v>41</v>
      </c>
      <c r="C29" s="105" t="s">
        <v>922</v>
      </c>
      <c r="D29" s="96" t="s">
        <v>923</v>
      </c>
      <c r="E29" s="97">
        <v>2023</v>
      </c>
      <c r="F29" s="98" t="s">
        <v>61</v>
      </c>
      <c r="G29" s="99" t="s">
        <v>102</v>
      </c>
      <c r="H29" s="100" t="s">
        <v>949</v>
      </c>
      <c r="I29" s="101" t="s">
        <v>3946</v>
      </c>
      <c r="J29" s="102" t="s">
        <v>677</v>
      </c>
      <c r="K29" s="104" t="s">
        <v>634</v>
      </c>
      <c r="L29" s="104" t="s">
        <v>634</v>
      </c>
      <c r="M29" s="104">
        <v>2167.73</v>
      </c>
      <c r="N29" s="104">
        <v>5267.61</v>
      </c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spans="1:26" s="81" customFormat="1" x14ac:dyDescent="0.25">
      <c r="A30" s="74" t="s">
        <v>41</v>
      </c>
      <c r="B30" s="74" t="s">
        <v>41</v>
      </c>
      <c r="C30" s="105" t="s">
        <v>659</v>
      </c>
      <c r="D30" s="96" t="s">
        <v>4</v>
      </c>
      <c r="E30" s="97">
        <v>2020</v>
      </c>
      <c r="F30" s="98" t="s">
        <v>66</v>
      </c>
      <c r="G30" s="99" t="s">
        <v>186</v>
      </c>
      <c r="H30" s="100" t="s">
        <v>950</v>
      </c>
      <c r="I30" s="101" t="s">
        <v>179</v>
      </c>
      <c r="J30" s="102" t="s">
        <v>410</v>
      </c>
      <c r="K30" s="104" t="s">
        <v>545</v>
      </c>
      <c r="L30" s="104" t="s">
        <v>545</v>
      </c>
      <c r="M30" s="104">
        <v>1480.94</v>
      </c>
      <c r="N30" s="104">
        <v>3525.97</v>
      </c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spans="1:26" s="81" customFormat="1" x14ac:dyDescent="0.25">
      <c r="A31" s="74" t="s">
        <v>41</v>
      </c>
      <c r="B31" s="74" t="s">
        <v>41</v>
      </c>
      <c r="C31" s="105" t="s">
        <v>55</v>
      </c>
      <c r="D31" s="96" t="s">
        <v>6</v>
      </c>
      <c r="E31" s="97">
        <v>2018</v>
      </c>
      <c r="F31" s="98" t="s">
        <v>71</v>
      </c>
      <c r="G31" s="99" t="s">
        <v>264</v>
      </c>
      <c r="H31" s="100" t="s">
        <v>951</v>
      </c>
      <c r="I31" s="101" t="s">
        <v>129</v>
      </c>
      <c r="J31" s="102" t="s">
        <v>678</v>
      </c>
      <c r="K31" s="104" t="s">
        <v>634</v>
      </c>
      <c r="L31" s="104" t="s">
        <v>634</v>
      </c>
      <c r="M31" s="104">
        <v>1298</v>
      </c>
      <c r="N31" s="104">
        <v>2742.53</v>
      </c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spans="1:26" s="81" customFormat="1" x14ac:dyDescent="0.25">
      <c r="A32" s="74" t="s">
        <v>41</v>
      </c>
      <c r="B32" s="74" t="s">
        <v>41</v>
      </c>
      <c r="C32" s="105" t="s">
        <v>55</v>
      </c>
      <c r="D32" s="96" t="s">
        <v>6</v>
      </c>
      <c r="E32" s="97">
        <v>2018</v>
      </c>
      <c r="F32" s="98" t="s">
        <v>71</v>
      </c>
      <c r="G32" s="99" t="s">
        <v>264</v>
      </c>
      <c r="H32" s="100" t="s">
        <v>952</v>
      </c>
      <c r="I32" s="101" t="s">
        <v>129</v>
      </c>
      <c r="J32" s="102" t="s">
        <v>679</v>
      </c>
      <c r="K32" s="104" t="s">
        <v>634</v>
      </c>
      <c r="L32" s="104" t="s">
        <v>634</v>
      </c>
      <c r="M32" s="104">
        <v>1298</v>
      </c>
      <c r="N32" s="104">
        <v>2742.53</v>
      </c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s="81" customFormat="1" x14ac:dyDescent="0.25">
      <c r="A33" s="74" t="s">
        <v>41</v>
      </c>
      <c r="B33" s="74" t="s">
        <v>41</v>
      </c>
      <c r="C33" s="105" t="s">
        <v>668</v>
      </c>
      <c r="D33" s="96" t="s">
        <v>10</v>
      </c>
      <c r="E33" s="97">
        <v>2019</v>
      </c>
      <c r="F33" s="98" t="s">
        <v>76</v>
      </c>
      <c r="G33" s="99" t="s">
        <v>328</v>
      </c>
      <c r="H33" s="100" t="s">
        <v>953</v>
      </c>
      <c r="I33" s="101" t="s">
        <v>179</v>
      </c>
      <c r="J33" s="102" t="s">
        <v>331</v>
      </c>
      <c r="K33" s="104" t="s">
        <v>545</v>
      </c>
      <c r="L33" s="104" t="s">
        <v>545</v>
      </c>
      <c r="M33" s="104">
        <v>1122.2</v>
      </c>
      <c r="N33" s="104">
        <v>3112.55</v>
      </c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spans="1:26" s="81" customFormat="1" x14ac:dyDescent="0.25">
      <c r="A34" s="74" t="s">
        <v>41</v>
      </c>
      <c r="B34" s="74" t="s">
        <v>41</v>
      </c>
      <c r="C34" s="105" t="s">
        <v>922</v>
      </c>
      <c r="D34" s="96" t="s">
        <v>923</v>
      </c>
      <c r="E34" s="97">
        <v>2023</v>
      </c>
      <c r="F34" s="98" t="s">
        <v>61</v>
      </c>
      <c r="G34" s="99" t="s">
        <v>102</v>
      </c>
      <c r="H34" s="100" t="s">
        <v>954</v>
      </c>
      <c r="I34" s="101" t="s">
        <v>99</v>
      </c>
      <c r="J34" s="102" t="s">
        <v>688</v>
      </c>
      <c r="K34" s="104" t="s">
        <v>634</v>
      </c>
      <c r="L34" s="104" t="s">
        <v>634</v>
      </c>
      <c r="M34" s="104">
        <v>2763.62</v>
      </c>
      <c r="N34" s="104">
        <v>5035.1899999999996</v>
      </c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spans="1:26" s="81" customFormat="1" x14ac:dyDescent="0.25">
      <c r="A35" s="74" t="s">
        <v>41</v>
      </c>
      <c r="B35" s="74" t="s">
        <v>41</v>
      </c>
      <c r="C35" s="105" t="s">
        <v>680</v>
      </c>
      <c r="D35" s="96" t="s">
        <v>18</v>
      </c>
      <c r="E35" s="97">
        <v>2022</v>
      </c>
      <c r="F35" s="98" t="s">
        <v>64</v>
      </c>
      <c r="G35" s="99" t="s">
        <v>159</v>
      </c>
      <c r="H35" s="100" t="s">
        <v>955</v>
      </c>
      <c r="I35" s="101" t="s">
        <v>162</v>
      </c>
      <c r="J35" s="102" t="s">
        <v>681</v>
      </c>
      <c r="K35" s="104" t="s">
        <v>634</v>
      </c>
      <c r="L35" s="104" t="s">
        <v>634</v>
      </c>
      <c r="M35" s="104">
        <v>1964.76</v>
      </c>
      <c r="N35" s="104">
        <v>2760.26</v>
      </c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spans="1:26" s="81" customFormat="1" x14ac:dyDescent="0.25">
      <c r="A36" s="74" t="s">
        <v>41</v>
      </c>
      <c r="B36" s="74" t="s">
        <v>41</v>
      </c>
      <c r="C36" s="105" t="s">
        <v>51</v>
      </c>
      <c r="D36" s="96" t="s">
        <v>1</v>
      </c>
      <c r="E36" s="97">
        <v>2020</v>
      </c>
      <c r="F36" s="98" t="s">
        <v>67</v>
      </c>
      <c r="G36" s="99" t="s">
        <v>193</v>
      </c>
      <c r="H36" s="100" t="s">
        <v>957</v>
      </c>
      <c r="I36" s="101" t="s">
        <v>194</v>
      </c>
      <c r="J36" s="102" t="s">
        <v>684</v>
      </c>
      <c r="K36" s="104" t="s">
        <v>545</v>
      </c>
      <c r="L36" s="104" t="s">
        <v>545</v>
      </c>
      <c r="M36" s="104">
        <v>1519.75</v>
      </c>
      <c r="N36" s="104">
        <v>5923.78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spans="1:26" s="81" customFormat="1" x14ac:dyDescent="0.25">
      <c r="A37" s="74" t="s">
        <v>41</v>
      </c>
      <c r="B37" s="74" t="s">
        <v>41</v>
      </c>
      <c r="C37" s="105" t="s">
        <v>3944</v>
      </c>
      <c r="D37" s="96" t="s">
        <v>3945</v>
      </c>
      <c r="E37" s="97">
        <v>2023</v>
      </c>
      <c r="F37" s="98" t="s">
        <v>676</v>
      </c>
      <c r="G37" s="99" t="s">
        <v>280</v>
      </c>
      <c r="H37" s="100" t="s">
        <v>958</v>
      </c>
      <c r="I37" s="101" t="s">
        <v>282</v>
      </c>
      <c r="J37" s="102" t="s">
        <v>685</v>
      </c>
      <c r="K37" s="104" t="s">
        <v>634</v>
      </c>
      <c r="L37" s="104" t="s">
        <v>634</v>
      </c>
      <c r="M37" s="104">
        <v>3748.2</v>
      </c>
      <c r="N37" s="104">
        <v>7725.58</v>
      </c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</row>
    <row r="38" spans="1:26" s="81" customFormat="1" x14ac:dyDescent="0.25">
      <c r="A38" s="74" t="s">
        <v>41</v>
      </c>
      <c r="B38" s="74" t="s">
        <v>41</v>
      </c>
      <c r="C38" s="105" t="s">
        <v>55</v>
      </c>
      <c r="D38" s="96" t="s">
        <v>6</v>
      </c>
      <c r="E38" s="97">
        <v>2018</v>
      </c>
      <c r="F38" s="98" t="s">
        <v>71</v>
      </c>
      <c r="G38" s="99" t="s">
        <v>264</v>
      </c>
      <c r="H38" s="100" t="s">
        <v>959</v>
      </c>
      <c r="I38" s="101" t="s">
        <v>129</v>
      </c>
      <c r="J38" s="102" t="s">
        <v>686</v>
      </c>
      <c r="K38" s="104" t="s">
        <v>634</v>
      </c>
      <c r="L38" s="104" t="s">
        <v>634</v>
      </c>
      <c r="M38" s="104">
        <v>1298</v>
      </c>
      <c r="N38" s="104">
        <v>2742.53</v>
      </c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6" s="81" customFormat="1" x14ac:dyDescent="0.25">
      <c r="A39" s="74" t="s">
        <v>41</v>
      </c>
      <c r="B39" s="74" t="s">
        <v>41</v>
      </c>
      <c r="C39" s="105" t="s">
        <v>922</v>
      </c>
      <c r="D39" s="96" t="s">
        <v>923</v>
      </c>
      <c r="E39" s="97">
        <v>2023</v>
      </c>
      <c r="F39" s="98" t="s">
        <v>61</v>
      </c>
      <c r="G39" s="99" t="s">
        <v>102</v>
      </c>
      <c r="H39" s="100" t="s">
        <v>960</v>
      </c>
      <c r="I39" s="101" t="s">
        <v>3890</v>
      </c>
      <c r="J39" s="102" t="s">
        <v>689</v>
      </c>
      <c r="K39" s="104" t="s">
        <v>634</v>
      </c>
      <c r="L39" s="104" t="s">
        <v>634</v>
      </c>
      <c r="M39" s="104">
        <v>1858.89</v>
      </c>
      <c r="N39" s="104">
        <v>3243.81</v>
      </c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6" s="81" customFormat="1" x14ac:dyDescent="0.25">
      <c r="A40" s="74" t="s">
        <v>41</v>
      </c>
      <c r="B40" s="74" t="s">
        <v>41</v>
      </c>
      <c r="C40" s="105" t="s">
        <v>666</v>
      </c>
      <c r="D40" s="96" t="s">
        <v>9</v>
      </c>
      <c r="E40" s="97">
        <v>2020</v>
      </c>
      <c r="F40" s="98" t="s">
        <v>77</v>
      </c>
      <c r="G40" s="99" t="s">
        <v>403</v>
      </c>
      <c r="H40" s="100" t="s">
        <v>961</v>
      </c>
      <c r="I40" s="101" t="s">
        <v>91</v>
      </c>
      <c r="J40" s="102" t="s">
        <v>690</v>
      </c>
      <c r="K40" s="104" t="s">
        <v>634</v>
      </c>
      <c r="L40" s="104" t="s">
        <v>634</v>
      </c>
      <c r="M40" s="104">
        <v>1302</v>
      </c>
      <c r="N40" s="104">
        <v>3510.95</v>
      </c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</row>
    <row r="41" spans="1:26" s="81" customFormat="1" x14ac:dyDescent="0.25">
      <c r="A41" s="74" t="s">
        <v>41</v>
      </c>
      <c r="B41" s="74" t="s">
        <v>41</v>
      </c>
      <c r="C41" s="105" t="s">
        <v>691</v>
      </c>
      <c r="D41" s="96" t="s">
        <v>21</v>
      </c>
      <c r="E41" s="97">
        <v>2019</v>
      </c>
      <c r="F41" s="98" t="s">
        <v>75</v>
      </c>
      <c r="G41" s="99" t="s">
        <v>312</v>
      </c>
      <c r="H41" s="100" t="s">
        <v>962</v>
      </c>
      <c r="I41" s="101" t="s">
        <v>313</v>
      </c>
      <c r="J41" s="102" t="s">
        <v>689</v>
      </c>
      <c r="K41" s="104" t="s">
        <v>634</v>
      </c>
      <c r="L41" s="104" t="s">
        <v>634</v>
      </c>
      <c r="M41" s="104">
        <v>1236.43</v>
      </c>
      <c r="N41" s="104">
        <v>3029.39</v>
      </c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6" s="81" customFormat="1" x14ac:dyDescent="0.25">
      <c r="A42" s="74" t="s">
        <v>41</v>
      </c>
      <c r="B42" s="74" t="s">
        <v>41</v>
      </c>
      <c r="C42" s="105" t="s">
        <v>691</v>
      </c>
      <c r="D42" s="96" t="s">
        <v>21</v>
      </c>
      <c r="E42" s="97">
        <v>2019</v>
      </c>
      <c r="F42" s="98" t="s">
        <v>75</v>
      </c>
      <c r="G42" s="99" t="s">
        <v>312</v>
      </c>
      <c r="H42" s="100" t="s">
        <v>963</v>
      </c>
      <c r="I42" s="101" t="s">
        <v>313</v>
      </c>
      <c r="J42" s="102" t="s">
        <v>692</v>
      </c>
      <c r="K42" s="104" t="s">
        <v>634</v>
      </c>
      <c r="L42" s="104" t="s">
        <v>634</v>
      </c>
      <c r="M42" s="104">
        <v>1236.43</v>
      </c>
      <c r="N42" s="104">
        <v>3029.39</v>
      </c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</row>
    <row r="43" spans="1:26" s="81" customFormat="1" x14ac:dyDescent="0.25">
      <c r="A43" s="74" t="s">
        <v>41</v>
      </c>
      <c r="B43" s="74" t="s">
        <v>41</v>
      </c>
      <c r="C43" s="105" t="s">
        <v>929</v>
      </c>
      <c r="D43" s="96" t="s">
        <v>930</v>
      </c>
      <c r="E43" s="97">
        <v>2018</v>
      </c>
      <c r="F43" s="98" t="s">
        <v>61</v>
      </c>
      <c r="G43" s="99" t="s">
        <v>102</v>
      </c>
      <c r="H43" s="100" t="s">
        <v>964</v>
      </c>
      <c r="I43" s="101" t="s">
        <v>179</v>
      </c>
      <c r="J43" s="102" t="s">
        <v>965</v>
      </c>
      <c r="K43" s="104" t="s">
        <v>545</v>
      </c>
      <c r="L43" s="104" t="s">
        <v>545</v>
      </c>
      <c r="M43" s="104">
        <v>1692.6</v>
      </c>
      <c r="N43" s="104">
        <v>3002</v>
      </c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</row>
    <row r="44" spans="1:26" s="81" customFormat="1" x14ac:dyDescent="0.25">
      <c r="A44" s="74" t="s">
        <v>41</v>
      </c>
      <c r="B44" s="74" t="s">
        <v>41</v>
      </c>
      <c r="C44" s="105" t="s">
        <v>1013</v>
      </c>
      <c r="D44" s="96" t="s">
        <v>4034</v>
      </c>
      <c r="E44" s="97">
        <v>2023</v>
      </c>
      <c r="F44" s="98" t="s">
        <v>64</v>
      </c>
      <c r="G44" s="99" t="s">
        <v>159</v>
      </c>
      <c r="H44" s="100" t="s">
        <v>967</v>
      </c>
      <c r="I44" s="101" t="s">
        <v>85</v>
      </c>
      <c r="J44" s="102" t="s">
        <v>694</v>
      </c>
      <c r="K44" s="104" t="s">
        <v>634</v>
      </c>
      <c r="L44" s="104" t="s">
        <v>634</v>
      </c>
      <c r="M44" s="104">
        <v>1890.21</v>
      </c>
      <c r="N44" s="104">
        <v>4015.24</v>
      </c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</row>
    <row r="45" spans="1:26" s="81" customFormat="1" x14ac:dyDescent="0.25">
      <c r="A45" s="74" t="s">
        <v>41</v>
      </c>
      <c r="B45" s="74" t="s">
        <v>41</v>
      </c>
      <c r="C45" s="105" t="s">
        <v>680</v>
      </c>
      <c r="D45" s="96" t="s">
        <v>18</v>
      </c>
      <c r="E45" s="97">
        <v>2022</v>
      </c>
      <c r="F45" s="98" t="s">
        <v>64</v>
      </c>
      <c r="G45" s="99" t="s">
        <v>159</v>
      </c>
      <c r="H45" s="100" t="s">
        <v>968</v>
      </c>
      <c r="I45" s="101" t="s">
        <v>162</v>
      </c>
      <c r="J45" s="102" t="s">
        <v>681</v>
      </c>
      <c r="K45" s="104" t="s">
        <v>634</v>
      </c>
      <c r="L45" s="104" t="s">
        <v>634</v>
      </c>
      <c r="M45" s="104">
        <v>1964.76</v>
      </c>
      <c r="N45" s="104">
        <v>2760.26</v>
      </c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</row>
    <row r="46" spans="1:26" s="81" customFormat="1" x14ac:dyDescent="0.25">
      <c r="A46" s="74" t="s">
        <v>41</v>
      </c>
      <c r="B46" s="74" t="s">
        <v>41</v>
      </c>
      <c r="C46" s="105" t="s">
        <v>691</v>
      </c>
      <c r="D46" s="96" t="s">
        <v>21</v>
      </c>
      <c r="E46" s="97">
        <v>2019</v>
      </c>
      <c r="F46" s="98" t="s">
        <v>75</v>
      </c>
      <c r="G46" s="99" t="s">
        <v>312</v>
      </c>
      <c r="H46" s="100" t="s">
        <v>969</v>
      </c>
      <c r="I46" s="101" t="s">
        <v>313</v>
      </c>
      <c r="J46" s="102" t="s">
        <v>695</v>
      </c>
      <c r="K46" s="104" t="s">
        <v>634</v>
      </c>
      <c r="L46" s="104" t="s">
        <v>634</v>
      </c>
      <c r="M46" s="104">
        <v>1236.43</v>
      </c>
      <c r="N46" s="104">
        <v>3029.39</v>
      </c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</row>
    <row r="47" spans="1:26" s="81" customFormat="1" x14ac:dyDescent="0.25">
      <c r="A47" s="74" t="s">
        <v>41</v>
      </c>
      <c r="B47" s="74" t="s">
        <v>41</v>
      </c>
      <c r="C47" s="105" t="s">
        <v>668</v>
      </c>
      <c r="D47" s="96" t="s">
        <v>10</v>
      </c>
      <c r="E47" s="97">
        <v>2019</v>
      </c>
      <c r="F47" s="98" t="s">
        <v>76</v>
      </c>
      <c r="G47" s="99" t="s">
        <v>328</v>
      </c>
      <c r="H47" s="100" t="s">
        <v>970</v>
      </c>
      <c r="I47" s="101" t="s">
        <v>179</v>
      </c>
      <c r="J47" s="102" t="s">
        <v>332</v>
      </c>
      <c r="K47" s="104" t="s">
        <v>545</v>
      </c>
      <c r="L47" s="104" t="s">
        <v>545</v>
      </c>
      <c r="M47" s="104">
        <v>1122.2</v>
      </c>
      <c r="N47" s="104">
        <v>3112.55</v>
      </c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s="81" customFormat="1" x14ac:dyDescent="0.25">
      <c r="A48" s="74" t="s">
        <v>41</v>
      </c>
      <c r="B48" s="74" t="s">
        <v>41</v>
      </c>
      <c r="C48" s="105" t="s">
        <v>48</v>
      </c>
      <c r="D48" s="96" t="s">
        <v>11</v>
      </c>
      <c r="E48" s="97">
        <v>2018</v>
      </c>
      <c r="F48" s="98" t="s">
        <v>59</v>
      </c>
      <c r="G48" s="99" t="s">
        <v>82</v>
      </c>
      <c r="H48" s="100" t="s">
        <v>4071</v>
      </c>
      <c r="I48" s="101" t="s">
        <v>129</v>
      </c>
      <c r="J48" s="102" t="s">
        <v>721</v>
      </c>
      <c r="K48" s="104" t="s">
        <v>634</v>
      </c>
      <c r="L48" s="104" t="s">
        <v>634</v>
      </c>
      <c r="M48" s="104">
        <v>1460.8</v>
      </c>
      <c r="N48" s="104">
        <v>3007.39</v>
      </c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</row>
    <row r="49" spans="1:26" s="81" customFormat="1" x14ac:dyDescent="0.25">
      <c r="A49" s="74" t="s">
        <v>41</v>
      </c>
      <c r="B49" s="74" t="s">
        <v>41</v>
      </c>
      <c r="C49" s="105" t="s">
        <v>51</v>
      </c>
      <c r="D49" s="96" t="s">
        <v>1</v>
      </c>
      <c r="E49" s="97">
        <v>2020</v>
      </c>
      <c r="F49" s="98" t="s">
        <v>67</v>
      </c>
      <c r="G49" s="99" t="s">
        <v>193</v>
      </c>
      <c r="H49" s="100" t="s">
        <v>971</v>
      </c>
      <c r="I49" s="101" t="s">
        <v>194</v>
      </c>
      <c r="J49" s="102" t="s">
        <v>196</v>
      </c>
      <c r="K49" s="104" t="s">
        <v>545</v>
      </c>
      <c r="L49" s="104" t="s">
        <v>545</v>
      </c>
      <c r="M49" s="104">
        <v>1519.75</v>
      </c>
      <c r="N49" s="104">
        <v>5923.78</v>
      </c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</row>
    <row r="50" spans="1:26" s="81" customFormat="1" x14ac:dyDescent="0.25">
      <c r="A50" s="74" t="s">
        <v>41</v>
      </c>
      <c r="B50" s="74" t="s">
        <v>41</v>
      </c>
      <c r="C50" s="105" t="s">
        <v>680</v>
      </c>
      <c r="D50" s="96" t="s">
        <v>18</v>
      </c>
      <c r="E50" s="97">
        <v>2022</v>
      </c>
      <c r="F50" s="98" t="s">
        <v>64</v>
      </c>
      <c r="G50" s="99" t="s">
        <v>159</v>
      </c>
      <c r="H50" s="100" t="s">
        <v>972</v>
      </c>
      <c r="I50" s="101" t="s">
        <v>167</v>
      </c>
      <c r="J50" s="102" t="s">
        <v>681</v>
      </c>
      <c r="K50" s="104" t="s">
        <v>634</v>
      </c>
      <c r="L50" s="104" t="s">
        <v>634</v>
      </c>
      <c r="M50" s="104">
        <v>1536.39</v>
      </c>
      <c r="N50" s="104">
        <v>2361.91</v>
      </c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spans="1:26" s="81" customFormat="1" x14ac:dyDescent="0.25">
      <c r="A51" s="74" t="s">
        <v>41</v>
      </c>
      <c r="B51" s="74" t="s">
        <v>41</v>
      </c>
      <c r="C51" s="105" t="s">
        <v>51</v>
      </c>
      <c r="D51" s="96" t="s">
        <v>1</v>
      </c>
      <c r="E51" s="97">
        <v>2020</v>
      </c>
      <c r="F51" s="98" t="s">
        <v>67</v>
      </c>
      <c r="G51" s="99" t="s">
        <v>193</v>
      </c>
      <c r="H51" s="100" t="s">
        <v>973</v>
      </c>
      <c r="I51" s="101" t="s">
        <v>194</v>
      </c>
      <c r="J51" s="102" t="s">
        <v>612</v>
      </c>
      <c r="K51" s="104" t="s">
        <v>545</v>
      </c>
      <c r="L51" s="104" t="s">
        <v>545</v>
      </c>
      <c r="M51" s="104">
        <v>1519.75</v>
      </c>
      <c r="N51" s="104">
        <v>5923.78</v>
      </c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</row>
    <row r="52" spans="1:26" s="81" customFormat="1" x14ac:dyDescent="0.25">
      <c r="A52" s="74" t="s">
        <v>41</v>
      </c>
      <c r="B52" s="74" t="s">
        <v>41</v>
      </c>
      <c r="C52" s="105" t="s">
        <v>922</v>
      </c>
      <c r="D52" s="96" t="s">
        <v>923</v>
      </c>
      <c r="E52" s="97">
        <v>2023</v>
      </c>
      <c r="F52" s="98" t="s">
        <v>61</v>
      </c>
      <c r="G52" s="99" t="s">
        <v>102</v>
      </c>
      <c r="H52" s="100" t="s">
        <v>3947</v>
      </c>
      <c r="I52" s="101" t="s">
        <v>510</v>
      </c>
      <c r="J52" s="102" t="s">
        <v>765</v>
      </c>
      <c r="K52" s="104" t="s">
        <v>634</v>
      </c>
      <c r="L52" s="104" t="s">
        <v>634</v>
      </c>
      <c r="M52" s="104">
        <v>3431</v>
      </c>
      <c r="N52" s="104">
        <v>6528</v>
      </c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</row>
    <row r="53" spans="1:26" s="81" customFormat="1" x14ac:dyDescent="0.25">
      <c r="A53" s="74" t="s">
        <v>41</v>
      </c>
      <c r="B53" s="74" t="s">
        <v>41</v>
      </c>
      <c r="C53" s="105" t="s">
        <v>3944</v>
      </c>
      <c r="D53" s="96" t="s">
        <v>3945</v>
      </c>
      <c r="E53" s="97">
        <v>2023</v>
      </c>
      <c r="F53" s="98" t="s">
        <v>676</v>
      </c>
      <c r="G53" s="99" t="s">
        <v>280</v>
      </c>
      <c r="H53" s="100" t="s">
        <v>3949</v>
      </c>
      <c r="I53" s="101" t="s">
        <v>281</v>
      </c>
      <c r="J53" s="102" t="s">
        <v>685</v>
      </c>
      <c r="K53" s="104" t="s">
        <v>634</v>
      </c>
      <c r="L53" s="104" t="s">
        <v>634</v>
      </c>
      <c r="M53" s="104">
        <v>1360.07</v>
      </c>
      <c r="N53" s="104">
        <v>3166.66</v>
      </c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</row>
    <row r="54" spans="1:26" s="81" customFormat="1" x14ac:dyDescent="0.25">
      <c r="A54" s="74" t="s">
        <v>41</v>
      </c>
      <c r="B54" s="74" t="s">
        <v>41</v>
      </c>
      <c r="C54" s="105" t="s">
        <v>656</v>
      </c>
      <c r="D54" s="96" t="s">
        <v>657</v>
      </c>
      <c r="E54" s="97">
        <v>2023</v>
      </c>
      <c r="F54" s="98" t="s">
        <v>61</v>
      </c>
      <c r="G54" s="99" t="s">
        <v>102</v>
      </c>
      <c r="H54" s="100" t="s">
        <v>974</v>
      </c>
      <c r="I54" s="101" t="s">
        <v>85</v>
      </c>
      <c r="J54" s="102" t="s">
        <v>699</v>
      </c>
      <c r="K54" s="104" t="s">
        <v>634</v>
      </c>
      <c r="L54" s="104" t="s">
        <v>634</v>
      </c>
      <c r="M54" s="104">
        <v>1813.01</v>
      </c>
      <c r="N54" s="104">
        <v>4014.56</v>
      </c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</row>
    <row r="55" spans="1:26" s="81" customFormat="1" x14ac:dyDescent="0.25">
      <c r="A55" s="74" t="s">
        <v>41</v>
      </c>
      <c r="B55" s="74" t="s">
        <v>41</v>
      </c>
      <c r="C55" s="105" t="s">
        <v>48</v>
      </c>
      <c r="D55" s="96" t="s">
        <v>11</v>
      </c>
      <c r="E55" s="97">
        <v>2018</v>
      </c>
      <c r="F55" s="98" t="s">
        <v>59</v>
      </c>
      <c r="G55" s="99" t="s">
        <v>82</v>
      </c>
      <c r="H55" s="100" t="s">
        <v>975</v>
      </c>
      <c r="I55" s="101" t="s">
        <v>129</v>
      </c>
      <c r="J55" s="102" t="s">
        <v>811</v>
      </c>
      <c r="K55" s="104" t="s">
        <v>634</v>
      </c>
      <c r="L55" s="104" t="s">
        <v>634</v>
      </c>
      <c r="M55" s="104">
        <v>1460.8</v>
      </c>
      <c r="N55" s="104">
        <v>3007.39</v>
      </c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</row>
    <row r="56" spans="1:26" s="81" customFormat="1" x14ac:dyDescent="0.25">
      <c r="A56" s="74" t="s">
        <v>41</v>
      </c>
      <c r="B56" s="74" t="s">
        <v>41</v>
      </c>
      <c r="C56" s="105" t="s">
        <v>668</v>
      </c>
      <c r="D56" s="96" t="s">
        <v>10</v>
      </c>
      <c r="E56" s="97">
        <v>2019</v>
      </c>
      <c r="F56" s="98" t="s">
        <v>76</v>
      </c>
      <c r="G56" s="99" t="s">
        <v>328</v>
      </c>
      <c r="H56" s="100" t="s">
        <v>976</v>
      </c>
      <c r="I56" s="101" t="s">
        <v>701</v>
      </c>
      <c r="J56" s="102" t="s">
        <v>727</v>
      </c>
      <c r="K56" s="104" t="s">
        <v>545</v>
      </c>
      <c r="L56" s="104" t="s">
        <v>545</v>
      </c>
      <c r="M56" s="104">
        <v>1122.2</v>
      </c>
      <c r="N56" s="104">
        <v>3112.55</v>
      </c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</row>
    <row r="57" spans="1:26" s="81" customFormat="1" x14ac:dyDescent="0.25">
      <c r="A57" s="74" t="s">
        <v>41</v>
      </c>
      <c r="B57" s="74" t="s">
        <v>41</v>
      </c>
      <c r="C57" s="105" t="s">
        <v>51</v>
      </c>
      <c r="D57" s="96" t="s">
        <v>1</v>
      </c>
      <c r="E57" s="97">
        <v>2020</v>
      </c>
      <c r="F57" s="98" t="s">
        <v>67</v>
      </c>
      <c r="G57" s="99" t="s">
        <v>193</v>
      </c>
      <c r="H57" s="100" t="s">
        <v>977</v>
      </c>
      <c r="I57" s="101" t="s">
        <v>194</v>
      </c>
      <c r="J57" s="102" t="s">
        <v>199</v>
      </c>
      <c r="K57" s="104" t="s">
        <v>545</v>
      </c>
      <c r="L57" s="104" t="s">
        <v>545</v>
      </c>
      <c r="M57" s="104">
        <v>1519.75</v>
      </c>
      <c r="N57" s="104">
        <v>5923.78</v>
      </c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</row>
    <row r="58" spans="1:26" s="81" customFormat="1" x14ac:dyDescent="0.25">
      <c r="A58" s="74" t="s">
        <v>41</v>
      </c>
      <c r="B58" s="74" t="s">
        <v>41</v>
      </c>
      <c r="C58" s="105" t="s">
        <v>51</v>
      </c>
      <c r="D58" s="96" t="s">
        <v>1</v>
      </c>
      <c r="E58" s="97">
        <v>2020</v>
      </c>
      <c r="F58" s="98" t="s">
        <v>67</v>
      </c>
      <c r="G58" s="99" t="s">
        <v>193</v>
      </c>
      <c r="H58" s="100" t="s">
        <v>978</v>
      </c>
      <c r="I58" s="101" t="s">
        <v>194</v>
      </c>
      <c r="J58" s="102" t="s">
        <v>200</v>
      </c>
      <c r="K58" s="104" t="s">
        <v>545</v>
      </c>
      <c r="L58" s="104" t="s">
        <v>545</v>
      </c>
      <c r="M58" s="104">
        <v>1519.75</v>
      </c>
      <c r="N58" s="104">
        <v>5923.78</v>
      </c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spans="1:26" s="81" customFormat="1" x14ac:dyDescent="0.25">
      <c r="A59" s="74" t="s">
        <v>41</v>
      </c>
      <c r="B59" s="74" t="s">
        <v>41</v>
      </c>
      <c r="C59" s="105" t="s">
        <v>3944</v>
      </c>
      <c r="D59" s="96" t="s">
        <v>3945</v>
      </c>
      <c r="E59" s="97">
        <v>2023</v>
      </c>
      <c r="F59" s="98" t="s">
        <v>676</v>
      </c>
      <c r="G59" s="99" t="s">
        <v>280</v>
      </c>
      <c r="H59" s="100" t="s">
        <v>979</v>
      </c>
      <c r="I59" s="101" t="s">
        <v>281</v>
      </c>
      <c r="J59" s="102" t="s">
        <v>685</v>
      </c>
      <c r="K59" s="104" t="s">
        <v>634</v>
      </c>
      <c r="L59" s="104" t="s">
        <v>634</v>
      </c>
      <c r="M59" s="104">
        <v>1360.07</v>
      </c>
      <c r="N59" s="104">
        <v>3166.66</v>
      </c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  <row r="60" spans="1:26" s="81" customFormat="1" x14ac:dyDescent="0.25">
      <c r="A60" s="74" t="s">
        <v>41</v>
      </c>
      <c r="B60" s="74" t="s">
        <v>41</v>
      </c>
      <c r="C60" s="105" t="s">
        <v>980</v>
      </c>
      <c r="D60" s="96" t="s">
        <v>981</v>
      </c>
      <c r="E60" s="97">
        <v>2022</v>
      </c>
      <c r="F60" s="98" t="s">
        <v>982</v>
      </c>
      <c r="G60" s="99" t="s">
        <v>983</v>
      </c>
      <c r="H60" s="100" t="s">
        <v>984</v>
      </c>
      <c r="I60" s="101" t="s">
        <v>108</v>
      </c>
      <c r="J60" s="102" t="s">
        <v>105</v>
      </c>
      <c r="K60" s="104" t="s">
        <v>545</v>
      </c>
      <c r="L60" s="104" t="s">
        <v>545</v>
      </c>
      <c r="M60" s="104">
        <v>1424.79</v>
      </c>
      <c r="N60" s="104">
        <v>5038.51</v>
      </c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</row>
    <row r="61" spans="1:26" s="81" customFormat="1" x14ac:dyDescent="0.25">
      <c r="A61" s="74" t="s">
        <v>41</v>
      </c>
      <c r="B61" s="74" t="s">
        <v>41</v>
      </c>
      <c r="C61" s="105" t="s">
        <v>668</v>
      </c>
      <c r="D61" s="96" t="s">
        <v>10</v>
      </c>
      <c r="E61" s="97">
        <v>2019</v>
      </c>
      <c r="F61" s="98" t="s">
        <v>76</v>
      </c>
      <c r="G61" s="99" t="s">
        <v>328</v>
      </c>
      <c r="H61" s="100" t="s">
        <v>985</v>
      </c>
      <c r="I61" s="101" t="s">
        <v>179</v>
      </c>
      <c r="J61" s="102" t="s">
        <v>333</v>
      </c>
      <c r="K61" s="104" t="s">
        <v>545</v>
      </c>
      <c r="L61" s="104" t="s">
        <v>545</v>
      </c>
      <c r="M61" s="104">
        <v>1122.2</v>
      </c>
      <c r="N61" s="104">
        <v>3112.55</v>
      </c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</row>
    <row r="62" spans="1:26" s="81" customFormat="1" x14ac:dyDescent="0.25">
      <c r="A62" s="74" t="s">
        <v>41</v>
      </c>
      <c r="B62" s="74" t="s">
        <v>41</v>
      </c>
      <c r="C62" s="105" t="s">
        <v>929</v>
      </c>
      <c r="D62" s="96" t="s">
        <v>930</v>
      </c>
      <c r="E62" s="97">
        <v>2018</v>
      </c>
      <c r="F62" s="98" t="s">
        <v>61</v>
      </c>
      <c r="G62" s="99" t="s">
        <v>102</v>
      </c>
      <c r="H62" s="100" t="s">
        <v>986</v>
      </c>
      <c r="I62" s="101" t="s">
        <v>179</v>
      </c>
      <c r="J62" s="102" t="s">
        <v>1760</v>
      </c>
      <c r="K62" s="104" t="s">
        <v>545</v>
      </c>
      <c r="L62" s="104" t="s">
        <v>545</v>
      </c>
      <c r="M62" s="104">
        <v>1302</v>
      </c>
      <c r="N62" s="104">
        <v>2442.8200000000002</v>
      </c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</row>
    <row r="63" spans="1:26" s="81" customFormat="1" x14ac:dyDescent="0.25">
      <c r="A63" s="74" t="s">
        <v>41</v>
      </c>
      <c r="B63" s="74" t="s">
        <v>41</v>
      </c>
      <c r="C63" s="105" t="s">
        <v>666</v>
      </c>
      <c r="D63" s="96" t="s">
        <v>9</v>
      </c>
      <c r="E63" s="97">
        <v>2020</v>
      </c>
      <c r="F63" s="98" t="s">
        <v>77</v>
      </c>
      <c r="G63" s="99" t="s">
        <v>403</v>
      </c>
      <c r="H63" s="100" t="s">
        <v>988</v>
      </c>
      <c r="I63" s="101" t="s">
        <v>91</v>
      </c>
      <c r="J63" s="102" t="s">
        <v>667</v>
      </c>
      <c r="K63" s="104" t="s">
        <v>634</v>
      </c>
      <c r="L63" s="104" t="s">
        <v>634</v>
      </c>
      <c r="M63" s="104">
        <v>1302</v>
      </c>
      <c r="N63" s="104">
        <v>3510.95</v>
      </c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</row>
    <row r="64" spans="1:26" s="81" customFormat="1" x14ac:dyDescent="0.25">
      <c r="A64" s="74" t="s">
        <v>41</v>
      </c>
      <c r="B64" s="74" t="s">
        <v>41</v>
      </c>
      <c r="C64" s="105" t="s">
        <v>703</v>
      </c>
      <c r="D64" s="96" t="s">
        <v>601</v>
      </c>
      <c r="E64" s="97">
        <v>2022</v>
      </c>
      <c r="F64" s="98" t="s">
        <v>66</v>
      </c>
      <c r="G64" s="99" t="s">
        <v>186</v>
      </c>
      <c r="H64" s="100" t="s">
        <v>989</v>
      </c>
      <c r="I64" s="101" t="s">
        <v>95</v>
      </c>
      <c r="J64" s="102" t="s">
        <v>681</v>
      </c>
      <c r="K64" s="104" t="s">
        <v>634</v>
      </c>
      <c r="L64" s="104" t="s">
        <v>634</v>
      </c>
      <c r="M64" s="104">
        <v>2366.17</v>
      </c>
      <c r="N64" s="104">
        <v>2425.1999999999998</v>
      </c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</row>
    <row r="65" spans="1:26" s="81" customFormat="1" x14ac:dyDescent="0.25">
      <c r="A65" s="74" t="s">
        <v>41</v>
      </c>
      <c r="B65" s="74" t="s">
        <v>41</v>
      </c>
      <c r="C65" s="105" t="s">
        <v>922</v>
      </c>
      <c r="D65" s="96" t="s">
        <v>923</v>
      </c>
      <c r="E65" s="97">
        <v>2023</v>
      </c>
      <c r="F65" s="98" t="s">
        <v>61</v>
      </c>
      <c r="G65" s="99" t="s">
        <v>102</v>
      </c>
      <c r="H65" s="100" t="s">
        <v>990</v>
      </c>
      <c r="I65" s="101" t="s">
        <v>99</v>
      </c>
      <c r="J65" s="102" t="s">
        <v>704</v>
      </c>
      <c r="K65" s="104" t="s">
        <v>634</v>
      </c>
      <c r="L65" s="104" t="s">
        <v>634</v>
      </c>
      <c r="M65" s="104">
        <v>2763.62</v>
      </c>
      <c r="N65" s="104">
        <v>5035.1899999999996</v>
      </c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</row>
    <row r="66" spans="1:26" s="81" customFormat="1" x14ac:dyDescent="0.25">
      <c r="A66" s="74" t="s">
        <v>41</v>
      </c>
      <c r="B66" s="74" t="s">
        <v>41</v>
      </c>
      <c r="C66" s="105" t="s">
        <v>668</v>
      </c>
      <c r="D66" s="96" t="s">
        <v>10</v>
      </c>
      <c r="E66" s="97">
        <v>2019</v>
      </c>
      <c r="F66" s="98" t="s">
        <v>76</v>
      </c>
      <c r="G66" s="99" t="s">
        <v>328</v>
      </c>
      <c r="H66" s="100" t="s">
        <v>991</v>
      </c>
      <c r="I66" s="101" t="s">
        <v>179</v>
      </c>
      <c r="J66" s="102" t="s">
        <v>334</v>
      </c>
      <c r="K66" s="104" t="s">
        <v>545</v>
      </c>
      <c r="L66" s="104" t="s">
        <v>545</v>
      </c>
      <c r="M66" s="104">
        <v>1122.2</v>
      </c>
      <c r="N66" s="104">
        <v>3112.55</v>
      </c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</row>
    <row r="67" spans="1:26" s="81" customFormat="1" x14ac:dyDescent="0.25">
      <c r="A67" s="74" t="s">
        <v>41</v>
      </c>
      <c r="B67" s="74" t="s">
        <v>41</v>
      </c>
      <c r="C67" s="105" t="s">
        <v>922</v>
      </c>
      <c r="D67" s="96" t="s">
        <v>923</v>
      </c>
      <c r="E67" s="97">
        <v>2023</v>
      </c>
      <c r="F67" s="98" t="s">
        <v>61</v>
      </c>
      <c r="G67" s="99" t="s">
        <v>102</v>
      </c>
      <c r="H67" s="100" t="s">
        <v>992</v>
      </c>
      <c r="I67" s="101" t="s">
        <v>3890</v>
      </c>
      <c r="J67" s="102" t="s">
        <v>705</v>
      </c>
      <c r="K67" s="104" t="s">
        <v>634</v>
      </c>
      <c r="L67" s="104" t="s">
        <v>634</v>
      </c>
      <c r="M67" s="104">
        <v>2035.97</v>
      </c>
      <c r="N67" s="104">
        <v>4337.3</v>
      </c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</row>
    <row r="68" spans="1:26" s="81" customFormat="1" x14ac:dyDescent="0.25">
      <c r="A68" s="74" t="s">
        <v>41</v>
      </c>
      <c r="B68" s="74" t="s">
        <v>41</v>
      </c>
      <c r="C68" s="105" t="s">
        <v>659</v>
      </c>
      <c r="D68" s="96" t="s">
        <v>4</v>
      </c>
      <c r="E68" s="97">
        <v>2020</v>
      </c>
      <c r="F68" s="98" t="s">
        <v>66</v>
      </c>
      <c r="G68" s="99" t="s">
        <v>186</v>
      </c>
      <c r="H68" s="100" t="s">
        <v>993</v>
      </c>
      <c r="I68" s="101" t="s">
        <v>179</v>
      </c>
      <c r="J68" s="102" t="s">
        <v>411</v>
      </c>
      <c r="K68" s="104" t="s">
        <v>545</v>
      </c>
      <c r="L68" s="104" t="s">
        <v>545</v>
      </c>
      <c r="M68" s="104">
        <v>1328.3</v>
      </c>
      <c r="N68" s="104">
        <v>3222.57</v>
      </c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</row>
    <row r="69" spans="1:26" s="81" customFormat="1" x14ac:dyDescent="0.25">
      <c r="A69" s="74" t="s">
        <v>41</v>
      </c>
      <c r="B69" s="74" t="s">
        <v>41</v>
      </c>
      <c r="C69" s="105" t="s">
        <v>660</v>
      </c>
      <c r="D69" s="96" t="s">
        <v>5</v>
      </c>
      <c r="E69" s="97">
        <v>2020</v>
      </c>
      <c r="F69" s="98" t="s">
        <v>61</v>
      </c>
      <c r="G69" s="99" t="s">
        <v>102</v>
      </c>
      <c r="H69" s="100" t="s">
        <v>995</v>
      </c>
      <c r="I69" s="101" t="s">
        <v>257</v>
      </c>
      <c r="J69" s="102" t="s">
        <v>661</v>
      </c>
      <c r="K69" s="104" t="s">
        <v>634</v>
      </c>
      <c r="L69" s="104" t="s">
        <v>634</v>
      </c>
      <c r="M69" s="104">
        <v>2026.8</v>
      </c>
      <c r="N69" s="104">
        <v>4359.59</v>
      </c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</row>
    <row r="70" spans="1:26" s="81" customFormat="1" x14ac:dyDescent="0.25">
      <c r="A70" s="74" t="s">
        <v>41</v>
      </c>
      <c r="B70" s="74" t="s">
        <v>41</v>
      </c>
      <c r="C70" s="105" t="s">
        <v>706</v>
      </c>
      <c r="D70" s="96" t="s">
        <v>568</v>
      </c>
      <c r="E70" s="97">
        <v>2022</v>
      </c>
      <c r="F70" s="98" t="s">
        <v>61</v>
      </c>
      <c r="G70" s="99" t="s">
        <v>102</v>
      </c>
      <c r="H70" s="100" t="s">
        <v>996</v>
      </c>
      <c r="I70" s="101" t="s">
        <v>103</v>
      </c>
      <c r="J70" s="102" t="s">
        <v>707</v>
      </c>
      <c r="K70" s="104" t="s">
        <v>634</v>
      </c>
      <c r="L70" s="104" t="s">
        <v>634</v>
      </c>
      <c r="M70" s="104">
        <v>2064.84</v>
      </c>
      <c r="N70" s="104">
        <v>4306.2299999999996</v>
      </c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</row>
    <row r="71" spans="1:26" s="81" customFormat="1" x14ac:dyDescent="0.25">
      <c r="A71" s="74" t="s">
        <v>41</v>
      </c>
      <c r="B71" s="74" t="s">
        <v>41</v>
      </c>
      <c r="C71" s="105" t="s">
        <v>761</v>
      </c>
      <c r="D71" s="96" t="s">
        <v>35</v>
      </c>
      <c r="E71" s="97">
        <v>2018</v>
      </c>
      <c r="F71" s="98" t="s">
        <v>59</v>
      </c>
      <c r="G71" s="99" t="s">
        <v>82</v>
      </c>
      <c r="H71" s="100" t="s">
        <v>4072</v>
      </c>
      <c r="I71" s="101" t="s">
        <v>129</v>
      </c>
      <c r="J71" s="102" t="s">
        <v>784</v>
      </c>
      <c r="K71" s="104" t="s">
        <v>634</v>
      </c>
      <c r="L71" s="104" t="s">
        <v>634</v>
      </c>
      <c r="M71" s="104">
        <v>1326.25</v>
      </c>
      <c r="N71" s="104">
        <v>2601.58</v>
      </c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</row>
    <row r="72" spans="1:26" s="81" customFormat="1" x14ac:dyDescent="0.25">
      <c r="A72" s="74" t="s">
        <v>41</v>
      </c>
      <c r="B72" s="74" t="s">
        <v>41</v>
      </c>
      <c r="C72" s="105" t="s">
        <v>55</v>
      </c>
      <c r="D72" s="96" t="s">
        <v>6</v>
      </c>
      <c r="E72" s="97">
        <v>2018</v>
      </c>
      <c r="F72" s="98" t="s">
        <v>71</v>
      </c>
      <c r="G72" s="99" t="s">
        <v>264</v>
      </c>
      <c r="H72" s="100" t="s">
        <v>997</v>
      </c>
      <c r="I72" s="101" t="s">
        <v>269</v>
      </c>
      <c r="J72" s="102" t="s">
        <v>679</v>
      </c>
      <c r="K72" s="104" t="s">
        <v>634</v>
      </c>
      <c r="L72" s="104" t="s">
        <v>634</v>
      </c>
      <c r="M72" s="104">
        <v>1727</v>
      </c>
      <c r="N72" s="104">
        <v>3479.61</v>
      </c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</row>
    <row r="73" spans="1:26" s="81" customFormat="1" x14ac:dyDescent="0.25">
      <c r="A73" s="74" t="s">
        <v>41</v>
      </c>
      <c r="B73" s="74" t="s">
        <v>41</v>
      </c>
      <c r="C73" s="105" t="s">
        <v>922</v>
      </c>
      <c r="D73" s="96" t="s">
        <v>923</v>
      </c>
      <c r="E73" s="97">
        <v>2023</v>
      </c>
      <c r="F73" s="98" t="s">
        <v>61</v>
      </c>
      <c r="G73" s="99" t="s">
        <v>102</v>
      </c>
      <c r="H73" s="100" t="s">
        <v>998</v>
      </c>
      <c r="I73" s="101" t="s">
        <v>99</v>
      </c>
      <c r="J73" s="102" t="s">
        <v>688</v>
      </c>
      <c r="K73" s="104" t="s">
        <v>634</v>
      </c>
      <c r="L73" s="104" t="s">
        <v>634</v>
      </c>
      <c r="M73" s="104">
        <v>2763.62</v>
      </c>
      <c r="N73" s="104">
        <v>5035.1899999999996</v>
      </c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s="81" customFormat="1" x14ac:dyDescent="0.25">
      <c r="A74" s="74" t="s">
        <v>41</v>
      </c>
      <c r="B74" s="74" t="s">
        <v>41</v>
      </c>
      <c r="C74" s="105" t="s">
        <v>668</v>
      </c>
      <c r="D74" s="96" t="s">
        <v>10</v>
      </c>
      <c r="E74" s="97">
        <v>2019</v>
      </c>
      <c r="F74" s="98" t="s">
        <v>76</v>
      </c>
      <c r="G74" s="99" t="s">
        <v>328</v>
      </c>
      <c r="H74" s="100" t="s">
        <v>999</v>
      </c>
      <c r="I74" s="101" t="s">
        <v>179</v>
      </c>
      <c r="J74" s="102" t="s">
        <v>335</v>
      </c>
      <c r="K74" s="104" t="s">
        <v>545</v>
      </c>
      <c r="L74" s="104" t="s">
        <v>545</v>
      </c>
      <c r="M74" s="104">
        <v>1122.2</v>
      </c>
      <c r="N74" s="104">
        <v>3112.55</v>
      </c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</row>
    <row r="75" spans="1:26" s="81" customFormat="1" x14ac:dyDescent="0.25">
      <c r="A75" s="74" t="s">
        <v>41</v>
      </c>
      <c r="B75" s="74" t="s">
        <v>41</v>
      </c>
      <c r="C75" s="105" t="s">
        <v>3944</v>
      </c>
      <c r="D75" s="96" t="s">
        <v>3945</v>
      </c>
      <c r="E75" s="97">
        <v>2023</v>
      </c>
      <c r="F75" s="98" t="s">
        <v>676</v>
      </c>
      <c r="G75" s="99" t="s">
        <v>280</v>
      </c>
      <c r="H75" s="100" t="s">
        <v>1000</v>
      </c>
      <c r="I75" s="101" t="s">
        <v>281</v>
      </c>
      <c r="J75" s="102" t="s">
        <v>685</v>
      </c>
      <c r="K75" s="104" t="s">
        <v>634</v>
      </c>
      <c r="L75" s="104" t="s">
        <v>634</v>
      </c>
      <c r="M75" s="104">
        <v>1360.07</v>
      </c>
      <c r="N75" s="104">
        <v>3166.66</v>
      </c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s="81" customFormat="1" x14ac:dyDescent="0.25">
      <c r="A76" s="74" t="s">
        <v>41</v>
      </c>
      <c r="B76" s="74" t="s">
        <v>41</v>
      </c>
      <c r="C76" s="105" t="s">
        <v>703</v>
      </c>
      <c r="D76" s="96" t="s">
        <v>601</v>
      </c>
      <c r="E76" s="97">
        <v>2022</v>
      </c>
      <c r="F76" s="98" t="s">
        <v>66</v>
      </c>
      <c r="G76" s="99" t="s">
        <v>186</v>
      </c>
      <c r="H76" s="100" t="s">
        <v>1001</v>
      </c>
      <c r="I76" s="101" t="s">
        <v>162</v>
      </c>
      <c r="J76" s="102" t="s">
        <v>745</v>
      </c>
      <c r="K76" s="104" t="s">
        <v>634</v>
      </c>
      <c r="L76" s="104" t="s">
        <v>634</v>
      </c>
      <c r="M76" s="104">
        <v>2199.12</v>
      </c>
      <c r="N76" s="104">
        <v>2415.1999999999998</v>
      </c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</row>
    <row r="77" spans="1:26" s="81" customFormat="1" x14ac:dyDescent="0.25">
      <c r="A77" s="74" t="s">
        <v>41</v>
      </c>
      <c r="B77" s="74" t="s">
        <v>41</v>
      </c>
      <c r="C77" s="105" t="s">
        <v>691</v>
      </c>
      <c r="D77" s="96" t="s">
        <v>21</v>
      </c>
      <c r="E77" s="97">
        <v>2019</v>
      </c>
      <c r="F77" s="98" t="s">
        <v>75</v>
      </c>
      <c r="G77" s="99" t="s">
        <v>312</v>
      </c>
      <c r="H77" s="100" t="s">
        <v>1002</v>
      </c>
      <c r="I77" s="101" t="s">
        <v>313</v>
      </c>
      <c r="J77" s="102" t="s">
        <v>709</v>
      </c>
      <c r="K77" s="104" t="s">
        <v>634</v>
      </c>
      <c r="L77" s="104" t="s">
        <v>634</v>
      </c>
      <c r="M77" s="104">
        <v>1236.43</v>
      </c>
      <c r="N77" s="104">
        <v>3029.39</v>
      </c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</row>
    <row r="78" spans="1:26" s="81" customFormat="1" x14ac:dyDescent="0.25">
      <c r="A78" s="74" t="s">
        <v>41</v>
      </c>
      <c r="B78" s="74" t="s">
        <v>41</v>
      </c>
      <c r="C78" s="105" t="s">
        <v>980</v>
      </c>
      <c r="D78" s="96" t="s">
        <v>981</v>
      </c>
      <c r="E78" s="97">
        <v>2022</v>
      </c>
      <c r="F78" s="98" t="s">
        <v>982</v>
      </c>
      <c r="G78" s="99" t="s">
        <v>983</v>
      </c>
      <c r="H78" s="100" t="s">
        <v>1003</v>
      </c>
      <c r="I78" s="101" t="s">
        <v>108</v>
      </c>
      <c r="J78" s="102" t="s">
        <v>710</v>
      </c>
      <c r="K78" s="104" t="s">
        <v>545</v>
      </c>
      <c r="L78" s="104" t="s">
        <v>545</v>
      </c>
      <c r="M78" s="104">
        <v>1424.79</v>
      </c>
      <c r="N78" s="104">
        <v>5038.51</v>
      </c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</row>
    <row r="79" spans="1:26" s="81" customFormat="1" x14ac:dyDescent="0.25">
      <c r="A79" s="74" t="s">
        <v>41</v>
      </c>
      <c r="B79" s="74" t="s">
        <v>41</v>
      </c>
      <c r="C79" s="105" t="s">
        <v>48</v>
      </c>
      <c r="D79" s="96" t="s">
        <v>11</v>
      </c>
      <c r="E79" s="97">
        <v>2018</v>
      </c>
      <c r="F79" s="98" t="s">
        <v>59</v>
      </c>
      <c r="G79" s="99" t="s">
        <v>82</v>
      </c>
      <c r="H79" s="100" t="s">
        <v>1004</v>
      </c>
      <c r="I79" s="101" t="s">
        <v>129</v>
      </c>
      <c r="J79" s="102" t="s">
        <v>711</v>
      </c>
      <c r="K79" s="104" t="s">
        <v>634</v>
      </c>
      <c r="L79" s="104" t="s">
        <v>634</v>
      </c>
      <c r="M79" s="104">
        <v>1460.8</v>
      </c>
      <c r="N79" s="104">
        <v>3007.39</v>
      </c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s="81" customFormat="1" x14ac:dyDescent="0.25">
      <c r="A80" s="74" t="s">
        <v>41</v>
      </c>
      <c r="B80" s="74" t="s">
        <v>41</v>
      </c>
      <c r="C80" s="105" t="s">
        <v>668</v>
      </c>
      <c r="D80" s="96" t="s">
        <v>10</v>
      </c>
      <c r="E80" s="97">
        <v>2019</v>
      </c>
      <c r="F80" s="98" t="s">
        <v>76</v>
      </c>
      <c r="G80" s="99" t="s">
        <v>328</v>
      </c>
      <c r="H80" s="100" t="s">
        <v>1005</v>
      </c>
      <c r="I80" s="101" t="s">
        <v>179</v>
      </c>
      <c r="J80" s="102" t="s">
        <v>712</v>
      </c>
      <c r="K80" s="104" t="s">
        <v>545</v>
      </c>
      <c r="L80" s="104" t="s">
        <v>545</v>
      </c>
      <c r="M80" s="104">
        <v>1122.2</v>
      </c>
      <c r="N80" s="104">
        <v>3112.55</v>
      </c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</row>
    <row r="81" spans="1:26" s="81" customFormat="1" x14ac:dyDescent="0.25">
      <c r="A81" s="74" t="s">
        <v>41</v>
      </c>
      <c r="B81" s="74" t="s">
        <v>41</v>
      </c>
      <c r="C81" s="105" t="s">
        <v>42</v>
      </c>
      <c r="D81" s="96" t="s">
        <v>8</v>
      </c>
      <c r="E81" s="97">
        <v>2018</v>
      </c>
      <c r="F81" s="98" t="s">
        <v>59</v>
      </c>
      <c r="G81" s="99" t="s">
        <v>82</v>
      </c>
      <c r="H81" s="100" t="s">
        <v>1006</v>
      </c>
      <c r="I81" s="101" t="s">
        <v>83</v>
      </c>
      <c r="J81" s="102" t="s">
        <v>665</v>
      </c>
      <c r="K81" s="104" t="s">
        <v>634</v>
      </c>
      <c r="L81" s="104" t="s">
        <v>634</v>
      </c>
      <c r="M81" s="104">
        <v>1298</v>
      </c>
      <c r="N81" s="104">
        <v>2245.6999999999998</v>
      </c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</row>
    <row r="82" spans="1:26" s="81" customFormat="1" x14ac:dyDescent="0.25">
      <c r="A82" s="74" t="s">
        <v>41</v>
      </c>
      <c r="B82" s="74" t="s">
        <v>41</v>
      </c>
      <c r="C82" s="105" t="s">
        <v>666</v>
      </c>
      <c r="D82" s="96" t="s">
        <v>9</v>
      </c>
      <c r="E82" s="97">
        <v>2020</v>
      </c>
      <c r="F82" s="98" t="s">
        <v>77</v>
      </c>
      <c r="G82" s="99" t="s">
        <v>403</v>
      </c>
      <c r="H82" s="100" t="s">
        <v>1007</v>
      </c>
      <c r="I82" s="101" t="s">
        <v>91</v>
      </c>
      <c r="J82" s="102" t="s">
        <v>667</v>
      </c>
      <c r="K82" s="104" t="s">
        <v>634</v>
      </c>
      <c r="L82" s="104" t="s">
        <v>634</v>
      </c>
      <c r="M82" s="104">
        <v>1302</v>
      </c>
      <c r="N82" s="104">
        <v>3510.95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s="81" customFormat="1" x14ac:dyDescent="0.25">
      <c r="A83" s="74" t="s">
        <v>41</v>
      </c>
      <c r="B83" s="74" t="s">
        <v>41</v>
      </c>
      <c r="C83" s="105" t="s">
        <v>719</v>
      </c>
      <c r="D83" s="96" t="s">
        <v>720</v>
      </c>
      <c r="E83" s="97">
        <v>2022</v>
      </c>
      <c r="F83" s="98" t="s">
        <v>75</v>
      </c>
      <c r="G83" s="99" t="s">
        <v>312</v>
      </c>
      <c r="H83" s="100" t="s">
        <v>1008</v>
      </c>
      <c r="I83" s="101" t="s">
        <v>257</v>
      </c>
      <c r="J83" s="102" t="s">
        <v>664</v>
      </c>
      <c r="K83" s="104" t="s">
        <v>634</v>
      </c>
      <c r="L83" s="104" t="s">
        <v>634</v>
      </c>
      <c r="M83" s="104">
        <v>1443</v>
      </c>
      <c r="N83" s="104">
        <v>2883</v>
      </c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s="81" customFormat="1" x14ac:dyDescent="0.25">
      <c r="A84" s="74" t="s">
        <v>41</v>
      </c>
      <c r="B84" s="74" t="s">
        <v>41</v>
      </c>
      <c r="C84" s="105" t="s">
        <v>980</v>
      </c>
      <c r="D84" s="96" t="s">
        <v>981</v>
      </c>
      <c r="E84" s="97">
        <v>2022</v>
      </c>
      <c r="F84" s="98" t="s">
        <v>982</v>
      </c>
      <c r="G84" s="99" t="s">
        <v>983</v>
      </c>
      <c r="H84" s="100" t="s">
        <v>1009</v>
      </c>
      <c r="I84" s="101" t="s">
        <v>108</v>
      </c>
      <c r="J84" s="102" t="s">
        <v>695</v>
      </c>
      <c r="K84" s="104" t="s">
        <v>545</v>
      </c>
      <c r="L84" s="104" t="s">
        <v>545</v>
      </c>
      <c r="M84" s="104">
        <v>1424.79</v>
      </c>
      <c r="N84" s="104">
        <v>5038.51</v>
      </c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s="81" customFormat="1" x14ac:dyDescent="0.25">
      <c r="A85" s="74" t="s">
        <v>41</v>
      </c>
      <c r="B85" s="74" t="s">
        <v>41</v>
      </c>
      <c r="C85" s="105" t="s">
        <v>51</v>
      </c>
      <c r="D85" s="96" t="s">
        <v>1</v>
      </c>
      <c r="E85" s="97">
        <v>2020</v>
      </c>
      <c r="F85" s="98" t="s">
        <v>67</v>
      </c>
      <c r="G85" s="99" t="s">
        <v>193</v>
      </c>
      <c r="H85" s="100" t="s">
        <v>1010</v>
      </c>
      <c r="I85" s="101" t="s">
        <v>194</v>
      </c>
      <c r="J85" s="102" t="s">
        <v>695</v>
      </c>
      <c r="K85" s="104" t="s">
        <v>545</v>
      </c>
      <c r="L85" s="104" t="s">
        <v>545</v>
      </c>
      <c r="M85" s="104">
        <v>1519.75</v>
      </c>
      <c r="N85" s="104">
        <v>5923.78</v>
      </c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s="81" customFormat="1" x14ac:dyDescent="0.25">
      <c r="A86" s="74" t="s">
        <v>41</v>
      </c>
      <c r="B86" s="74" t="s">
        <v>41</v>
      </c>
      <c r="C86" s="105" t="s">
        <v>668</v>
      </c>
      <c r="D86" s="96" t="s">
        <v>10</v>
      </c>
      <c r="E86" s="97">
        <v>2019</v>
      </c>
      <c r="F86" s="98" t="s">
        <v>76</v>
      </c>
      <c r="G86" s="99" t="s">
        <v>328</v>
      </c>
      <c r="H86" s="100" t="s">
        <v>1011</v>
      </c>
      <c r="I86" s="101" t="s">
        <v>179</v>
      </c>
      <c r="J86" s="102" t="s">
        <v>336</v>
      </c>
      <c r="K86" s="104" t="s">
        <v>545</v>
      </c>
      <c r="L86" s="104" t="s">
        <v>545</v>
      </c>
      <c r="M86" s="104">
        <v>1122.2</v>
      </c>
      <c r="N86" s="104">
        <v>3112.55</v>
      </c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s="81" customFormat="1" x14ac:dyDescent="0.25">
      <c r="A87" s="74" t="s">
        <v>41</v>
      </c>
      <c r="B87" s="74" t="s">
        <v>41</v>
      </c>
      <c r="C87" s="105" t="s">
        <v>659</v>
      </c>
      <c r="D87" s="96" t="s">
        <v>4</v>
      </c>
      <c r="E87" s="97">
        <v>2020</v>
      </c>
      <c r="F87" s="98" t="s">
        <v>66</v>
      </c>
      <c r="G87" s="99" t="s">
        <v>186</v>
      </c>
      <c r="H87" s="100" t="s">
        <v>1012</v>
      </c>
      <c r="I87" s="101" t="s">
        <v>179</v>
      </c>
      <c r="J87" s="102" t="s">
        <v>414</v>
      </c>
      <c r="K87" s="104" t="s">
        <v>545</v>
      </c>
      <c r="L87" s="104" t="s">
        <v>545</v>
      </c>
      <c r="M87" s="104">
        <v>1732.83</v>
      </c>
      <c r="N87" s="104">
        <v>4139.6499999999996</v>
      </c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s="81" customFormat="1" x14ac:dyDescent="0.25">
      <c r="A88" s="74" t="s">
        <v>41</v>
      </c>
      <c r="B88" s="74" t="s">
        <v>41</v>
      </c>
      <c r="C88" s="105" t="s">
        <v>719</v>
      </c>
      <c r="D88" s="96" t="s">
        <v>720</v>
      </c>
      <c r="E88" s="97">
        <v>2022</v>
      </c>
      <c r="F88" s="98" t="s">
        <v>75</v>
      </c>
      <c r="G88" s="99" t="s">
        <v>312</v>
      </c>
      <c r="H88" s="100" t="s">
        <v>4073</v>
      </c>
      <c r="I88" s="101" t="s">
        <v>103</v>
      </c>
      <c r="J88" s="102" t="s">
        <v>721</v>
      </c>
      <c r="K88" s="104" t="s">
        <v>634</v>
      </c>
      <c r="L88" s="104" t="s">
        <v>634</v>
      </c>
      <c r="M88" s="104">
        <v>1443</v>
      </c>
      <c r="N88" s="104">
        <v>2883</v>
      </c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s="81" customFormat="1" x14ac:dyDescent="0.25">
      <c r="A89" s="74" t="s">
        <v>41</v>
      </c>
      <c r="B89" s="74" t="s">
        <v>41</v>
      </c>
      <c r="C89" s="105" t="s">
        <v>51</v>
      </c>
      <c r="D89" s="96" t="s">
        <v>1</v>
      </c>
      <c r="E89" s="97">
        <v>2020</v>
      </c>
      <c r="F89" s="98" t="s">
        <v>67</v>
      </c>
      <c r="G89" s="99" t="s">
        <v>193</v>
      </c>
      <c r="H89" s="100" t="s">
        <v>3898</v>
      </c>
      <c r="I89" s="101" t="s">
        <v>194</v>
      </c>
      <c r="J89" s="102" t="s">
        <v>4035</v>
      </c>
      <c r="K89" s="104" t="s">
        <v>545</v>
      </c>
      <c r="L89" s="104" t="s">
        <v>545</v>
      </c>
      <c r="M89" s="104">
        <v>1519.75</v>
      </c>
      <c r="N89" s="104">
        <v>5923.78</v>
      </c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s="81" customFormat="1" x14ac:dyDescent="0.25">
      <c r="A90" s="74" t="s">
        <v>41</v>
      </c>
      <c r="B90" s="74" t="s">
        <v>41</v>
      </c>
      <c r="C90" s="105" t="s">
        <v>1013</v>
      </c>
      <c r="D90" s="96" t="s">
        <v>1014</v>
      </c>
      <c r="E90" s="97">
        <v>2023</v>
      </c>
      <c r="F90" s="98" t="s">
        <v>64</v>
      </c>
      <c r="G90" s="99" t="s">
        <v>159</v>
      </c>
      <c r="H90" s="100" t="s">
        <v>1015</v>
      </c>
      <c r="I90" s="101" t="s">
        <v>162</v>
      </c>
      <c r="J90" s="102" t="s">
        <v>163</v>
      </c>
      <c r="K90" s="104" t="s">
        <v>634</v>
      </c>
      <c r="L90" s="104" t="s">
        <v>634</v>
      </c>
      <c r="M90" s="104">
        <v>1298</v>
      </c>
      <c r="N90" s="104">
        <v>3996.13</v>
      </c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s="81" customFormat="1" x14ac:dyDescent="0.25">
      <c r="A91" s="74" t="s">
        <v>41</v>
      </c>
      <c r="B91" s="74" t="s">
        <v>41</v>
      </c>
      <c r="C91" s="105" t="s">
        <v>922</v>
      </c>
      <c r="D91" s="96" t="s">
        <v>923</v>
      </c>
      <c r="E91" s="97">
        <v>2023</v>
      </c>
      <c r="F91" s="98" t="s">
        <v>61</v>
      </c>
      <c r="G91" s="99" t="s">
        <v>102</v>
      </c>
      <c r="H91" s="100" t="s">
        <v>1016</v>
      </c>
      <c r="I91" s="101" t="s">
        <v>3890</v>
      </c>
      <c r="J91" s="102" t="s">
        <v>689</v>
      </c>
      <c r="K91" s="104" t="s">
        <v>634</v>
      </c>
      <c r="L91" s="104" t="s">
        <v>634</v>
      </c>
      <c r="M91" s="104">
        <v>1858.89</v>
      </c>
      <c r="N91" s="104">
        <v>3243.81</v>
      </c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s="81" customFormat="1" x14ac:dyDescent="0.25">
      <c r="A92" s="74" t="s">
        <v>41</v>
      </c>
      <c r="B92" s="74" t="s">
        <v>41</v>
      </c>
      <c r="C92" s="105" t="s">
        <v>50</v>
      </c>
      <c r="D92" s="96" t="s">
        <v>14</v>
      </c>
      <c r="E92" s="97">
        <v>2019</v>
      </c>
      <c r="F92" s="98" t="s">
        <v>66</v>
      </c>
      <c r="G92" s="99" t="s">
        <v>186</v>
      </c>
      <c r="H92" s="100" t="s">
        <v>1017</v>
      </c>
      <c r="I92" s="101" t="s">
        <v>99</v>
      </c>
      <c r="J92" s="102" t="s">
        <v>716</v>
      </c>
      <c r="K92" s="104" t="s">
        <v>634</v>
      </c>
      <c r="L92" s="104" t="s">
        <v>634</v>
      </c>
      <c r="M92" s="104">
        <v>2199.12</v>
      </c>
      <c r="N92" s="104">
        <v>2415.1999999999998</v>
      </c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s="81" customFormat="1" x14ac:dyDescent="0.25">
      <c r="A93" s="74" t="s">
        <v>41</v>
      </c>
      <c r="B93" s="74" t="s">
        <v>41</v>
      </c>
      <c r="C93" s="105" t="s">
        <v>922</v>
      </c>
      <c r="D93" s="96" t="s">
        <v>923</v>
      </c>
      <c r="E93" s="97">
        <v>2023</v>
      </c>
      <c r="F93" s="98" t="s">
        <v>61</v>
      </c>
      <c r="G93" s="99" t="s">
        <v>102</v>
      </c>
      <c r="H93" s="100" t="s">
        <v>3950</v>
      </c>
      <c r="I93" s="101" t="s">
        <v>283</v>
      </c>
      <c r="J93" s="102" t="s">
        <v>673</v>
      </c>
      <c r="K93" s="104" t="s">
        <v>634</v>
      </c>
      <c r="L93" s="104" t="s">
        <v>634</v>
      </c>
      <c r="M93" s="104">
        <v>2486</v>
      </c>
      <c r="N93" s="104">
        <v>5035</v>
      </c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s="81" customFormat="1" x14ac:dyDescent="0.25">
      <c r="A94" s="74" t="s">
        <v>41</v>
      </c>
      <c r="B94" s="74" t="s">
        <v>41</v>
      </c>
      <c r="C94" s="105" t="s">
        <v>48</v>
      </c>
      <c r="D94" s="96" t="s">
        <v>11</v>
      </c>
      <c r="E94" s="97">
        <v>2018</v>
      </c>
      <c r="F94" s="98" t="s">
        <v>59</v>
      </c>
      <c r="G94" s="99" t="s">
        <v>82</v>
      </c>
      <c r="H94" s="100" t="s">
        <v>1019</v>
      </c>
      <c r="I94" s="101" t="s">
        <v>129</v>
      </c>
      <c r="J94" s="102" t="s">
        <v>717</v>
      </c>
      <c r="K94" s="104" t="s">
        <v>634</v>
      </c>
      <c r="L94" s="104" t="s">
        <v>634</v>
      </c>
      <c r="M94" s="104">
        <v>1460.8</v>
      </c>
      <c r="N94" s="104">
        <v>3007.39</v>
      </c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s="81" customFormat="1" x14ac:dyDescent="0.25">
      <c r="A95" s="74" t="s">
        <v>41</v>
      </c>
      <c r="B95" s="74" t="s">
        <v>41</v>
      </c>
      <c r="C95" s="105" t="s">
        <v>668</v>
      </c>
      <c r="D95" s="96" t="s">
        <v>10</v>
      </c>
      <c r="E95" s="97">
        <v>2019</v>
      </c>
      <c r="F95" s="98" t="s">
        <v>76</v>
      </c>
      <c r="G95" s="99" t="s">
        <v>328</v>
      </c>
      <c r="H95" s="100" t="s">
        <v>1020</v>
      </c>
      <c r="I95" s="101" t="s">
        <v>179</v>
      </c>
      <c r="J95" s="102" t="s">
        <v>718</v>
      </c>
      <c r="K95" s="104" t="s">
        <v>545</v>
      </c>
      <c r="L95" s="104" t="s">
        <v>545</v>
      </c>
      <c r="M95" s="104">
        <v>1122.2</v>
      </c>
      <c r="N95" s="104">
        <v>3112.55</v>
      </c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s="81" customFormat="1" x14ac:dyDescent="0.25">
      <c r="A96" s="74" t="s">
        <v>41</v>
      </c>
      <c r="B96" s="74" t="s">
        <v>41</v>
      </c>
      <c r="C96" s="105" t="s">
        <v>719</v>
      </c>
      <c r="D96" s="96" t="s">
        <v>720</v>
      </c>
      <c r="E96" s="97">
        <v>2022</v>
      </c>
      <c r="F96" s="98" t="s">
        <v>75</v>
      </c>
      <c r="G96" s="99" t="s">
        <v>312</v>
      </c>
      <c r="H96" s="100" t="s">
        <v>1021</v>
      </c>
      <c r="I96" s="101" t="s">
        <v>257</v>
      </c>
      <c r="J96" s="102" t="s">
        <v>721</v>
      </c>
      <c r="K96" s="104" t="s">
        <v>634</v>
      </c>
      <c r="L96" s="104" t="s">
        <v>634</v>
      </c>
      <c r="M96" s="104">
        <v>1443</v>
      </c>
      <c r="N96" s="104">
        <v>2883</v>
      </c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s="81" customFormat="1" x14ac:dyDescent="0.25">
      <c r="A97" s="74" t="s">
        <v>41</v>
      </c>
      <c r="B97" s="74" t="s">
        <v>41</v>
      </c>
      <c r="C97" s="105" t="s">
        <v>659</v>
      </c>
      <c r="D97" s="96" t="s">
        <v>4</v>
      </c>
      <c r="E97" s="97">
        <v>2020</v>
      </c>
      <c r="F97" s="98" t="s">
        <v>66</v>
      </c>
      <c r="G97" s="99" t="s">
        <v>186</v>
      </c>
      <c r="H97" s="100" t="s">
        <v>4036</v>
      </c>
      <c r="I97" s="101" t="s">
        <v>179</v>
      </c>
      <c r="J97" s="102" t="s">
        <v>812</v>
      </c>
      <c r="K97" s="104" t="s">
        <v>545</v>
      </c>
      <c r="L97" s="104" t="s">
        <v>545</v>
      </c>
      <c r="M97" s="104">
        <v>1480.94</v>
      </c>
      <c r="N97" s="104">
        <v>3525.97</v>
      </c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s="81" customFormat="1" x14ac:dyDescent="0.25">
      <c r="A98" s="74" t="s">
        <v>41</v>
      </c>
      <c r="B98" s="74" t="s">
        <v>41</v>
      </c>
      <c r="C98" s="105" t="s">
        <v>922</v>
      </c>
      <c r="D98" s="96" t="s">
        <v>923</v>
      </c>
      <c r="E98" s="97">
        <v>2023</v>
      </c>
      <c r="F98" s="98" t="s">
        <v>61</v>
      </c>
      <c r="G98" s="99" t="s">
        <v>102</v>
      </c>
      <c r="H98" s="100" t="s">
        <v>3951</v>
      </c>
      <c r="I98" s="101" t="s">
        <v>3890</v>
      </c>
      <c r="J98" s="102" t="s">
        <v>722</v>
      </c>
      <c r="K98" s="104" t="s">
        <v>634</v>
      </c>
      <c r="L98" s="104" t="s">
        <v>634</v>
      </c>
      <c r="M98" s="104">
        <v>1727</v>
      </c>
      <c r="N98" s="104">
        <v>3123</v>
      </c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s="81" customFormat="1" x14ac:dyDescent="0.25">
      <c r="A99" s="74" t="s">
        <v>41</v>
      </c>
      <c r="B99" s="74" t="s">
        <v>41</v>
      </c>
      <c r="C99" s="105" t="s">
        <v>55</v>
      </c>
      <c r="D99" s="96" t="s">
        <v>6</v>
      </c>
      <c r="E99" s="97">
        <v>2018</v>
      </c>
      <c r="F99" s="98" t="s">
        <v>71</v>
      </c>
      <c r="G99" s="99" t="s">
        <v>264</v>
      </c>
      <c r="H99" s="100" t="s">
        <v>1022</v>
      </c>
      <c r="I99" s="101" t="s">
        <v>99</v>
      </c>
      <c r="J99" s="102" t="s">
        <v>686</v>
      </c>
      <c r="K99" s="104" t="s">
        <v>634</v>
      </c>
      <c r="L99" s="104" t="s">
        <v>634</v>
      </c>
      <c r="M99" s="104">
        <v>1727</v>
      </c>
      <c r="N99" s="104">
        <v>3452.47</v>
      </c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s="81" customFormat="1" x14ac:dyDescent="0.25">
      <c r="A100" s="74" t="s">
        <v>41</v>
      </c>
      <c r="B100" s="74" t="s">
        <v>41</v>
      </c>
      <c r="C100" s="105" t="s">
        <v>668</v>
      </c>
      <c r="D100" s="96" t="s">
        <v>10</v>
      </c>
      <c r="E100" s="97">
        <v>2019</v>
      </c>
      <c r="F100" s="98" t="s">
        <v>76</v>
      </c>
      <c r="G100" s="99" t="s">
        <v>328</v>
      </c>
      <c r="H100" s="100" t="s">
        <v>1023</v>
      </c>
      <c r="I100" s="101" t="s">
        <v>179</v>
      </c>
      <c r="J100" s="102" t="s">
        <v>723</v>
      </c>
      <c r="K100" s="104" t="s">
        <v>545</v>
      </c>
      <c r="L100" s="104" t="s">
        <v>545</v>
      </c>
      <c r="M100" s="104">
        <v>1122.2</v>
      </c>
      <c r="N100" s="104">
        <v>3112.55</v>
      </c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s="81" customFormat="1" x14ac:dyDescent="0.25">
      <c r="A101" s="74" t="s">
        <v>41</v>
      </c>
      <c r="B101" s="74" t="s">
        <v>41</v>
      </c>
      <c r="C101" s="105" t="s">
        <v>943</v>
      </c>
      <c r="D101" s="96" t="s">
        <v>944</v>
      </c>
      <c r="E101" s="97">
        <v>2023</v>
      </c>
      <c r="F101" s="98" t="s">
        <v>66</v>
      </c>
      <c r="G101" s="99" t="s">
        <v>186</v>
      </c>
      <c r="H101" s="100" t="s">
        <v>1024</v>
      </c>
      <c r="I101" s="101" t="s">
        <v>95</v>
      </c>
      <c r="J101" s="102" t="s">
        <v>739</v>
      </c>
      <c r="K101" s="104" t="s">
        <v>634</v>
      </c>
      <c r="L101" s="104" t="s">
        <v>634</v>
      </c>
      <c r="M101" s="104">
        <v>2366.17</v>
      </c>
      <c r="N101" s="104">
        <v>2425.1999999999998</v>
      </c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s="81" customFormat="1" x14ac:dyDescent="0.25">
      <c r="A102" s="74" t="s">
        <v>41</v>
      </c>
      <c r="B102" s="74" t="s">
        <v>41</v>
      </c>
      <c r="C102" s="105" t="s">
        <v>706</v>
      </c>
      <c r="D102" s="96" t="s">
        <v>568</v>
      </c>
      <c r="E102" s="97">
        <v>2022</v>
      </c>
      <c r="F102" s="98" t="s">
        <v>61</v>
      </c>
      <c r="G102" s="99" t="s">
        <v>102</v>
      </c>
      <c r="H102" s="100" t="s">
        <v>1025</v>
      </c>
      <c r="I102" s="101" t="s">
        <v>103</v>
      </c>
      <c r="J102" s="102" t="s">
        <v>724</v>
      </c>
      <c r="K102" s="104" t="s">
        <v>634</v>
      </c>
      <c r="L102" s="104" t="s">
        <v>634</v>
      </c>
      <c r="M102" s="104">
        <v>2064.84</v>
      </c>
      <c r="N102" s="104">
        <v>4306.2299999999996</v>
      </c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s="81" customFormat="1" x14ac:dyDescent="0.25">
      <c r="A103" s="74" t="s">
        <v>41</v>
      </c>
      <c r="B103" s="74" t="s">
        <v>41</v>
      </c>
      <c r="C103" s="105" t="s">
        <v>719</v>
      </c>
      <c r="D103" s="96" t="s">
        <v>720</v>
      </c>
      <c r="E103" s="97">
        <v>2022</v>
      </c>
      <c r="F103" s="98" t="s">
        <v>75</v>
      </c>
      <c r="G103" s="99" t="s">
        <v>312</v>
      </c>
      <c r="H103" s="100" t="s">
        <v>1026</v>
      </c>
      <c r="I103" s="101" t="s">
        <v>257</v>
      </c>
      <c r="J103" s="102" t="s">
        <v>725</v>
      </c>
      <c r="K103" s="104" t="s">
        <v>634</v>
      </c>
      <c r="L103" s="104" t="s">
        <v>634</v>
      </c>
      <c r="M103" s="104">
        <v>1443</v>
      </c>
      <c r="N103" s="104">
        <v>2883</v>
      </c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s="81" customFormat="1" x14ac:dyDescent="0.25">
      <c r="A104" s="74" t="s">
        <v>41</v>
      </c>
      <c r="B104" s="74" t="s">
        <v>41</v>
      </c>
      <c r="C104" s="105" t="s">
        <v>703</v>
      </c>
      <c r="D104" s="96" t="s">
        <v>601</v>
      </c>
      <c r="E104" s="97">
        <v>2022</v>
      </c>
      <c r="F104" s="98" t="s">
        <v>66</v>
      </c>
      <c r="G104" s="99" t="s">
        <v>186</v>
      </c>
      <c r="H104" s="100" t="s">
        <v>1027</v>
      </c>
      <c r="I104" s="101" t="s">
        <v>254</v>
      </c>
      <c r="J104" s="102" t="s">
        <v>671</v>
      </c>
      <c r="K104" s="104" t="s">
        <v>634</v>
      </c>
      <c r="L104" s="104" t="s">
        <v>634</v>
      </c>
      <c r="M104" s="104">
        <v>2026.8</v>
      </c>
      <c r="N104" s="104">
        <v>2043.42</v>
      </c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s="81" customFormat="1" x14ac:dyDescent="0.25">
      <c r="A105" s="74" t="s">
        <v>41</v>
      </c>
      <c r="B105" s="74" t="s">
        <v>41</v>
      </c>
      <c r="C105" s="105" t="s">
        <v>691</v>
      </c>
      <c r="D105" s="96" t="s">
        <v>21</v>
      </c>
      <c r="E105" s="97">
        <v>2019</v>
      </c>
      <c r="F105" s="98" t="s">
        <v>75</v>
      </c>
      <c r="G105" s="99" t="s">
        <v>312</v>
      </c>
      <c r="H105" s="100" t="s">
        <v>1029</v>
      </c>
      <c r="I105" s="101" t="s">
        <v>313</v>
      </c>
      <c r="J105" s="102" t="s">
        <v>695</v>
      </c>
      <c r="K105" s="104" t="s">
        <v>634</v>
      </c>
      <c r="L105" s="104" t="s">
        <v>634</v>
      </c>
      <c r="M105" s="104">
        <v>1236.43</v>
      </c>
      <c r="N105" s="104">
        <v>3029.39</v>
      </c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s="81" customFormat="1" x14ac:dyDescent="0.25">
      <c r="A106" s="74" t="s">
        <v>41</v>
      </c>
      <c r="B106" s="74" t="s">
        <v>41</v>
      </c>
      <c r="C106" s="105" t="s">
        <v>1013</v>
      </c>
      <c r="D106" s="96" t="s">
        <v>1014</v>
      </c>
      <c r="E106" s="97">
        <v>2023</v>
      </c>
      <c r="F106" s="98" t="s">
        <v>64</v>
      </c>
      <c r="G106" s="99" t="s">
        <v>159</v>
      </c>
      <c r="H106" s="100" t="s">
        <v>4074</v>
      </c>
      <c r="I106" s="101" t="s">
        <v>95</v>
      </c>
      <c r="J106" s="102" t="s">
        <v>802</v>
      </c>
      <c r="K106" s="104" t="s">
        <v>634</v>
      </c>
      <c r="L106" s="104" t="s">
        <v>634</v>
      </c>
      <c r="M106" s="104">
        <v>3272.21</v>
      </c>
      <c r="N106" s="104">
        <v>7729.51</v>
      </c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s="81" customFormat="1" x14ac:dyDescent="0.25">
      <c r="A107" s="74" t="s">
        <v>41</v>
      </c>
      <c r="B107" s="74" t="s">
        <v>41</v>
      </c>
      <c r="C107" s="105" t="s">
        <v>668</v>
      </c>
      <c r="D107" s="96" t="s">
        <v>10</v>
      </c>
      <c r="E107" s="97">
        <v>2019</v>
      </c>
      <c r="F107" s="98" t="s">
        <v>76</v>
      </c>
      <c r="G107" s="99" t="s">
        <v>328</v>
      </c>
      <c r="H107" s="100" t="s">
        <v>1030</v>
      </c>
      <c r="I107" s="101" t="s">
        <v>179</v>
      </c>
      <c r="J107" s="102" t="s">
        <v>337</v>
      </c>
      <c r="K107" s="104" t="s">
        <v>545</v>
      </c>
      <c r="L107" s="104" t="s">
        <v>545</v>
      </c>
      <c r="M107" s="104">
        <v>1122.2</v>
      </c>
      <c r="N107" s="104">
        <v>3112.55</v>
      </c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s="81" customFormat="1" x14ac:dyDescent="0.25">
      <c r="A108" s="74" t="s">
        <v>41</v>
      </c>
      <c r="B108" s="74" t="s">
        <v>41</v>
      </c>
      <c r="C108" s="105" t="s">
        <v>754</v>
      </c>
      <c r="D108" s="96" t="s">
        <v>755</v>
      </c>
      <c r="E108" s="97">
        <v>2022</v>
      </c>
      <c r="F108" s="98" t="s">
        <v>77</v>
      </c>
      <c r="G108" s="99" t="s">
        <v>403</v>
      </c>
      <c r="H108" s="100" t="s">
        <v>1031</v>
      </c>
      <c r="I108" s="101" t="s">
        <v>179</v>
      </c>
      <c r="J108" s="102" t="s">
        <v>716</v>
      </c>
      <c r="K108" s="104" t="s">
        <v>545</v>
      </c>
      <c r="L108" s="104" t="s">
        <v>545</v>
      </c>
      <c r="M108" s="104">
        <v>1328.3</v>
      </c>
      <c r="N108" s="104">
        <v>3165.25</v>
      </c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s="81" customFormat="1" x14ac:dyDescent="0.25">
      <c r="A109" s="74" t="s">
        <v>41</v>
      </c>
      <c r="B109" s="74" t="s">
        <v>41</v>
      </c>
      <c r="C109" s="105" t="s">
        <v>55</v>
      </c>
      <c r="D109" s="96" t="s">
        <v>6</v>
      </c>
      <c r="E109" s="97">
        <v>2018</v>
      </c>
      <c r="F109" s="98" t="s">
        <v>71</v>
      </c>
      <c r="G109" s="99" t="s">
        <v>264</v>
      </c>
      <c r="H109" s="100" t="s">
        <v>1032</v>
      </c>
      <c r="I109" s="101" t="s">
        <v>269</v>
      </c>
      <c r="J109" s="102" t="s">
        <v>662</v>
      </c>
      <c r="K109" s="104" t="s">
        <v>634</v>
      </c>
      <c r="L109" s="104" t="s">
        <v>634</v>
      </c>
      <c r="M109" s="104">
        <v>1727</v>
      </c>
      <c r="N109" s="104">
        <v>3479.61</v>
      </c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s="81" customFormat="1" x14ac:dyDescent="0.25">
      <c r="A110" s="74" t="s">
        <v>41</v>
      </c>
      <c r="B110" s="74" t="s">
        <v>41</v>
      </c>
      <c r="C110" s="105" t="s">
        <v>754</v>
      </c>
      <c r="D110" s="96" t="s">
        <v>755</v>
      </c>
      <c r="E110" s="97">
        <v>2022</v>
      </c>
      <c r="F110" s="98" t="s">
        <v>77</v>
      </c>
      <c r="G110" s="99" t="s">
        <v>403</v>
      </c>
      <c r="H110" s="100" t="s">
        <v>3952</v>
      </c>
      <c r="I110" s="101" t="s">
        <v>672</v>
      </c>
      <c r="J110" s="102" t="s">
        <v>731</v>
      </c>
      <c r="K110" s="104" t="s">
        <v>545</v>
      </c>
      <c r="L110" s="104" t="s">
        <v>545</v>
      </c>
      <c r="M110" s="104">
        <v>1726.79</v>
      </c>
      <c r="N110" s="104">
        <v>3889.99</v>
      </c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s="81" customFormat="1" x14ac:dyDescent="0.25">
      <c r="A111" s="74" t="s">
        <v>41</v>
      </c>
      <c r="B111" s="74" t="s">
        <v>41</v>
      </c>
      <c r="C111" s="105" t="s">
        <v>1013</v>
      </c>
      <c r="D111" s="96" t="s">
        <v>4034</v>
      </c>
      <c r="E111" s="97">
        <v>2023</v>
      </c>
      <c r="F111" s="98" t="s">
        <v>64</v>
      </c>
      <c r="G111" s="99" t="s">
        <v>159</v>
      </c>
      <c r="H111" s="100" t="s">
        <v>4075</v>
      </c>
      <c r="I111" s="101" t="s">
        <v>91</v>
      </c>
      <c r="J111" s="102" t="s">
        <v>694</v>
      </c>
      <c r="K111" s="104" t="s">
        <v>634</v>
      </c>
      <c r="L111" s="104" t="s">
        <v>634</v>
      </c>
      <c r="M111" s="104">
        <v>1460.8</v>
      </c>
      <c r="N111" s="104">
        <v>3007.39</v>
      </c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s="81" customFormat="1" x14ac:dyDescent="0.25">
      <c r="A112" s="74" t="s">
        <v>41</v>
      </c>
      <c r="B112" s="74" t="s">
        <v>41</v>
      </c>
      <c r="C112" s="105" t="s">
        <v>726</v>
      </c>
      <c r="D112" s="96" t="s">
        <v>26</v>
      </c>
      <c r="E112" s="97">
        <v>2020</v>
      </c>
      <c r="F112" s="98" t="s">
        <v>61</v>
      </c>
      <c r="G112" s="99" t="s">
        <v>102</v>
      </c>
      <c r="H112" s="100" t="s">
        <v>1033</v>
      </c>
      <c r="I112" s="101" t="s">
        <v>91</v>
      </c>
      <c r="J112" s="102" t="s">
        <v>727</v>
      </c>
      <c r="K112" s="104" t="s">
        <v>634</v>
      </c>
      <c r="L112" s="104" t="s">
        <v>634</v>
      </c>
      <c r="M112" s="104">
        <v>1479.64</v>
      </c>
      <c r="N112" s="104">
        <v>4160.2700000000004</v>
      </c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s="81" customFormat="1" x14ac:dyDescent="0.25">
      <c r="A113" s="74" t="s">
        <v>41</v>
      </c>
      <c r="B113" s="74" t="s">
        <v>41</v>
      </c>
      <c r="C113" s="105" t="s">
        <v>706</v>
      </c>
      <c r="D113" s="96" t="s">
        <v>568</v>
      </c>
      <c r="E113" s="97">
        <v>2022</v>
      </c>
      <c r="F113" s="98" t="s">
        <v>61</v>
      </c>
      <c r="G113" s="99" t="s">
        <v>102</v>
      </c>
      <c r="H113" s="100" t="s">
        <v>1034</v>
      </c>
      <c r="I113" s="101" t="s">
        <v>103</v>
      </c>
      <c r="J113" s="102" t="s">
        <v>728</v>
      </c>
      <c r="K113" s="104" t="s">
        <v>634</v>
      </c>
      <c r="L113" s="104" t="s">
        <v>634</v>
      </c>
      <c r="M113" s="104">
        <v>2064.84</v>
      </c>
      <c r="N113" s="104">
        <v>4306.2299999999996</v>
      </c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s="81" customFormat="1" x14ac:dyDescent="0.25">
      <c r="A114" s="74" t="s">
        <v>41</v>
      </c>
      <c r="B114" s="74" t="s">
        <v>41</v>
      </c>
      <c r="C114" s="105" t="s">
        <v>1013</v>
      </c>
      <c r="D114" s="96" t="s">
        <v>1014</v>
      </c>
      <c r="E114" s="97">
        <v>2023</v>
      </c>
      <c r="F114" s="98" t="s">
        <v>64</v>
      </c>
      <c r="G114" s="99" t="s">
        <v>159</v>
      </c>
      <c r="H114" s="100" t="s">
        <v>1035</v>
      </c>
      <c r="I114" s="101" t="s">
        <v>162</v>
      </c>
      <c r="J114" s="102" t="s">
        <v>1036</v>
      </c>
      <c r="K114" s="104" t="s">
        <v>634</v>
      </c>
      <c r="L114" s="104" t="s">
        <v>634</v>
      </c>
      <c r="M114" s="104">
        <v>2691.57</v>
      </c>
      <c r="N114" s="104">
        <v>5752.39</v>
      </c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s="81" customFormat="1" x14ac:dyDescent="0.25">
      <c r="A115" s="74" t="s">
        <v>41</v>
      </c>
      <c r="B115" s="74" t="s">
        <v>41</v>
      </c>
      <c r="C115" s="105" t="s">
        <v>48</v>
      </c>
      <c r="D115" s="96" t="s">
        <v>11</v>
      </c>
      <c r="E115" s="97">
        <v>2018</v>
      </c>
      <c r="F115" s="98" t="s">
        <v>59</v>
      </c>
      <c r="G115" s="99" t="s">
        <v>82</v>
      </c>
      <c r="H115" s="100" t="s">
        <v>1037</v>
      </c>
      <c r="I115" s="101" t="s">
        <v>99</v>
      </c>
      <c r="J115" s="102" t="s">
        <v>667</v>
      </c>
      <c r="K115" s="104" t="s">
        <v>634</v>
      </c>
      <c r="L115" s="104" t="s">
        <v>634</v>
      </c>
      <c r="M115" s="104">
        <v>2260.5700000000002</v>
      </c>
      <c r="N115" s="104">
        <v>4121.09</v>
      </c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s="81" customFormat="1" x14ac:dyDescent="0.25">
      <c r="A116" s="74" t="s">
        <v>41</v>
      </c>
      <c r="B116" s="74" t="s">
        <v>41</v>
      </c>
      <c r="C116" s="105" t="s">
        <v>55</v>
      </c>
      <c r="D116" s="96" t="s">
        <v>6</v>
      </c>
      <c r="E116" s="97">
        <v>2018</v>
      </c>
      <c r="F116" s="98" t="s">
        <v>71</v>
      </c>
      <c r="G116" s="99" t="s">
        <v>264</v>
      </c>
      <c r="H116" s="100" t="s">
        <v>1038</v>
      </c>
      <c r="I116" s="101" t="s">
        <v>271</v>
      </c>
      <c r="J116" s="102" t="s">
        <v>679</v>
      </c>
      <c r="K116" s="104" t="s">
        <v>634</v>
      </c>
      <c r="L116" s="104" t="s">
        <v>634</v>
      </c>
      <c r="M116" s="104">
        <v>2245.1</v>
      </c>
      <c r="N116" s="104">
        <v>4326.8999999999996</v>
      </c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s="81" customFormat="1" x14ac:dyDescent="0.25">
      <c r="A117" s="74" t="s">
        <v>41</v>
      </c>
      <c r="B117" s="74" t="s">
        <v>41</v>
      </c>
      <c r="C117" s="105" t="s">
        <v>659</v>
      </c>
      <c r="D117" s="96" t="s">
        <v>4</v>
      </c>
      <c r="E117" s="97">
        <v>2020</v>
      </c>
      <c r="F117" s="98" t="s">
        <v>66</v>
      </c>
      <c r="G117" s="99" t="s">
        <v>186</v>
      </c>
      <c r="H117" s="100" t="s">
        <v>1039</v>
      </c>
      <c r="I117" s="101" t="s">
        <v>179</v>
      </c>
      <c r="J117" s="102" t="s">
        <v>416</v>
      </c>
      <c r="K117" s="104" t="s">
        <v>545</v>
      </c>
      <c r="L117" s="104" t="s">
        <v>545</v>
      </c>
      <c r="M117" s="104">
        <v>1480.94</v>
      </c>
      <c r="N117" s="104">
        <v>3525.97</v>
      </c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s="81" customFormat="1" x14ac:dyDescent="0.25">
      <c r="A118" s="74" t="s">
        <v>41</v>
      </c>
      <c r="B118" s="74" t="s">
        <v>41</v>
      </c>
      <c r="C118" s="105" t="s">
        <v>726</v>
      </c>
      <c r="D118" s="96" t="s">
        <v>26</v>
      </c>
      <c r="E118" s="97">
        <v>2020</v>
      </c>
      <c r="F118" s="98" t="s">
        <v>61</v>
      </c>
      <c r="G118" s="99" t="s">
        <v>102</v>
      </c>
      <c r="H118" s="100" t="s">
        <v>1040</v>
      </c>
      <c r="I118" s="101" t="s">
        <v>86</v>
      </c>
      <c r="J118" s="102" t="s">
        <v>727</v>
      </c>
      <c r="K118" s="104" t="s">
        <v>634</v>
      </c>
      <c r="L118" s="104" t="s">
        <v>634</v>
      </c>
      <c r="M118" s="104">
        <v>2508.8000000000002</v>
      </c>
      <c r="N118" s="104">
        <v>9499</v>
      </c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s="81" customFormat="1" x14ac:dyDescent="0.25">
      <c r="A119" s="74" t="s">
        <v>41</v>
      </c>
      <c r="B119" s="74" t="s">
        <v>41</v>
      </c>
      <c r="C119" s="105" t="s">
        <v>922</v>
      </c>
      <c r="D119" s="96" t="s">
        <v>923</v>
      </c>
      <c r="E119" s="97">
        <v>2023</v>
      </c>
      <c r="F119" s="98" t="s">
        <v>61</v>
      </c>
      <c r="G119" s="99" t="s">
        <v>102</v>
      </c>
      <c r="H119" s="100" t="s">
        <v>1041</v>
      </c>
      <c r="I119" s="101" t="s">
        <v>3946</v>
      </c>
      <c r="J119" s="102" t="s">
        <v>723</v>
      </c>
      <c r="K119" s="104" t="s">
        <v>634</v>
      </c>
      <c r="L119" s="104" t="s">
        <v>634</v>
      </c>
      <c r="M119" s="104">
        <v>2167.73</v>
      </c>
      <c r="N119" s="104">
        <v>5267.61</v>
      </c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s="81" customFormat="1" x14ac:dyDescent="0.25">
      <c r="A120" s="74" t="s">
        <v>41</v>
      </c>
      <c r="B120" s="74" t="s">
        <v>41</v>
      </c>
      <c r="C120" s="105" t="s">
        <v>48</v>
      </c>
      <c r="D120" s="96" t="s">
        <v>11</v>
      </c>
      <c r="E120" s="97">
        <v>2018</v>
      </c>
      <c r="F120" s="98" t="s">
        <v>59</v>
      </c>
      <c r="G120" s="99" t="s">
        <v>82</v>
      </c>
      <c r="H120" s="100" t="s">
        <v>1042</v>
      </c>
      <c r="I120" s="101" t="s">
        <v>99</v>
      </c>
      <c r="J120" s="102" t="s">
        <v>721</v>
      </c>
      <c r="K120" s="104" t="s">
        <v>634</v>
      </c>
      <c r="L120" s="104" t="s">
        <v>634</v>
      </c>
      <c r="M120" s="104">
        <v>2260.5700000000002</v>
      </c>
      <c r="N120" s="104">
        <v>4121.09</v>
      </c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s="81" customFormat="1" x14ac:dyDescent="0.25">
      <c r="A121" s="74" t="s">
        <v>41</v>
      </c>
      <c r="B121" s="74" t="s">
        <v>41</v>
      </c>
      <c r="C121" s="105" t="s">
        <v>922</v>
      </c>
      <c r="D121" s="96" t="s">
        <v>923</v>
      </c>
      <c r="E121" s="97">
        <v>2023</v>
      </c>
      <c r="F121" s="98" t="s">
        <v>61</v>
      </c>
      <c r="G121" s="99" t="s">
        <v>102</v>
      </c>
      <c r="H121" s="100" t="s">
        <v>3953</v>
      </c>
      <c r="I121" s="101" t="s">
        <v>3946</v>
      </c>
      <c r="J121" s="102" t="s">
        <v>749</v>
      </c>
      <c r="K121" s="104" t="s">
        <v>634</v>
      </c>
      <c r="L121" s="104" t="s">
        <v>634</v>
      </c>
      <c r="M121" s="104">
        <v>2673</v>
      </c>
      <c r="N121" s="104">
        <v>5267</v>
      </c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s="81" customFormat="1" x14ac:dyDescent="0.25">
      <c r="A122" s="74" t="s">
        <v>41</v>
      </c>
      <c r="B122" s="74" t="s">
        <v>41</v>
      </c>
      <c r="C122" s="105" t="s">
        <v>668</v>
      </c>
      <c r="D122" s="96" t="s">
        <v>10</v>
      </c>
      <c r="E122" s="97">
        <v>2019</v>
      </c>
      <c r="F122" s="98" t="s">
        <v>76</v>
      </c>
      <c r="G122" s="99" t="s">
        <v>328</v>
      </c>
      <c r="H122" s="100" t="s">
        <v>1043</v>
      </c>
      <c r="I122" s="101" t="s">
        <v>179</v>
      </c>
      <c r="J122" s="102" t="s">
        <v>722</v>
      </c>
      <c r="K122" s="104" t="s">
        <v>545</v>
      </c>
      <c r="L122" s="104" t="s">
        <v>545</v>
      </c>
      <c r="M122" s="104">
        <v>1122.2</v>
      </c>
      <c r="N122" s="104">
        <v>3112.55</v>
      </c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s="81" customFormat="1" x14ac:dyDescent="0.25">
      <c r="A123" s="74" t="s">
        <v>41</v>
      </c>
      <c r="B123" s="74" t="s">
        <v>41</v>
      </c>
      <c r="C123" s="105" t="s">
        <v>55</v>
      </c>
      <c r="D123" s="96" t="s">
        <v>6</v>
      </c>
      <c r="E123" s="97">
        <v>2018</v>
      </c>
      <c r="F123" s="98" t="s">
        <v>71</v>
      </c>
      <c r="G123" s="99" t="s">
        <v>264</v>
      </c>
      <c r="H123" s="100" t="s">
        <v>1044</v>
      </c>
      <c r="I123" s="101" t="s">
        <v>271</v>
      </c>
      <c r="J123" s="102" t="s">
        <v>662</v>
      </c>
      <c r="K123" s="104" t="s">
        <v>634</v>
      </c>
      <c r="L123" s="104" t="s">
        <v>634</v>
      </c>
      <c r="M123" s="104">
        <v>2245.1</v>
      </c>
      <c r="N123" s="104">
        <v>4326.8999999999996</v>
      </c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s="81" customFormat="1" x14ac:dyDescent="0.25">
      <c r="A124" s="74" t="s">
        <v>41</v>
      </c>
      <c r="B124" s="74" t="s">
        <v>41</v>
      </c>
      <c r="C124" s="105" t="s">
        <v>666</v>
      </c>
      <c r="D124" s="96" t="s">
        <v>9</v>
      </c>
      <c r="E124" s="97">
        <v>2020</v>
      </c>
      <c r="F124" s="98" t="s">
        <v>77</v>
      </c>
      <c r="G124" s="99" t="s">
        <v>403</v>
      </c>
      <c r="H124" s="100" t="s">
        <v>1045</v>
      </c>
      <c r="I124" s="101" t="s">
        <v>129</v>
      </c>
      <c r="J124" s="102" t="s">
        <v>783</v>
      </c>
      <c r="K124" s="104" t="s">
        <v>634</v>
      </c>
      <c r="L124" s="104" t="s">
        <v>634</v>
      </c>
      <c r="M124" s="104">
        <v>1302</v>
      </c>
      <c r="N124" s="104">
        <v>3510.95</v>
      </c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s="81" customFormat="1" x14ac:dyDescent="0.25">
      <c r="A125" s="74" t="s">
        <v>41</v>
      </c>
      <c r="B125" s="74" t="s">
        <v>41</v>
      </c>
      <c r="C125" s="105" t="s">
        <v>668</v>
      </c>
      <c r="D125" s="96" t="s">
        <v>10</v>
      </c>
      <c r="E125" s="97">
        <v>2019</v>
      </c>
      <c r="F125" s="98" t="s">
        <v>76</v>
      </c>
      <c r="G125" s="99" t="s">
        <v>328</v>
      </c>
      <c r="H125" s="100" t="s">
        <v>1046</v>
      </c>
      <c r="I125" s="101" t="s">
        <v>179</v>
      </c>
      <c r="J125" s="102" t="s">
        <v>338</v>
      </c>
      <c r="K125" s="104" t="s">
        <v>545</v>
      </c>
      <c r="L125" s="104" t="s">
        <v>545</v>
      </c>
      <c r="M125" s="104">
        <v>1122.2</v>
      </c>
      <c r="N125" s="104">
        <v>3112.55</v>
      </c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s="81" customFormat="1" x14ac:dyDescent="0.25">
      <c r="A126" s="74" t="s">
        <v>41</v>
      </c>
      <c r="B126" s="74" t="s">
        <v>41</v>
      </c>
      <c r="C126" s="105" t="s">
        <v>3944</v>
      </c>
      <c r="D126" s="96" t="s">
        <v>3945</v>
      </c>
      <c r="E126" s="97">
        <v>2023</v>
      </c>
      <c r="F126" s="98" t="s">
        <v>676</v>
      </c>
      <c r="G126" s="99" t="s">
        <v>280</v>
      </c>
      <c r="H126" s="100" t="s">
        <v>3954</v>
      </c>
      <c r="I126" s="101" t="s">
        <v>283</v>
      </c>
      <c r="J126" s="102" t="s">
        <v>747</v>
      </c>
      <c r="K126" s="104" t="s">
        <v>634</v>
      </c>
      <c r="L126" s="104" t="s">
        <v>634</v>
      </c>
      <c r="M126" s="104">
        <v>1360.07</v>
      </c>
      <c r="N126" s="104">
        <v>3166.66</v>
      </c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s="81" customFormat="1" x14ac:dyDescent="0.25">
      <c r="A127" s="74" t="s">
        <v>41</v>
      </c>
      <c r="B127" s="74" t="s">
        <v>41</v>
      </c>
      <c r="C127" s="105" t="s">
        <v>922</v>
      </c>
      <c r="D127" s="96" t="s">
        <v>923</v>
      </c>
      <c r="E127" s="97">
        <v>2023</v>
      </c>
      <c r="F127" s="98" t="s">
        <v>61</v>
      </c>
      <c r="G127" s="99" t="s">
        <v>102</v>
      </c>
      <c r="H127" s="100" t="s">
        <v>1047</v>
      </c>
      <c r="I127" s="101" t="s">
        <v>99</v>
      </c>
      <c r="J127" s="102" t="s">
        <v>730</v>
      </c>
      <c r="K127" s="104" t="s">
        <v>634</v>
      </c>
      <c r="L127" s="104" t="s">
        <v>634</v>
      </c>
      <c r="M127" s="104">
        <v>2763.62</v>
      </c>
      <c r="N127" s="104">
        <v>5035.1899999999996</v>
      </c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s="81" customFormat="1" x14ac:dyDescent="0.25">
      <c r="A128" s="74" t="s">
        <v>41</v>
      </c>
      <c r="B128" s="74" t="s">
        <v>41</v>
      </c>
      <c r="C128" s="105" t="s">
        <v>3944</v>
      </c>
      <c r="D128" s="96" t="s">
        <v>3945</v>
      </c>
      <c r="E128" s="97">
        <v>2023</v>
      </c>
      <c r="F128" s="98" t="s">
        <v>676</v>
      </c>
      <c r="G128" s="99" t="s">
        <v>280</v>
      </c>
      <c r="H128" s="100" t="s">
        <v>1049</v>
      </c>
      <c r="I128" s="101" t="s">
        <v>281</v>
      </c>
      <c r="J128" s="102" t="s">
        <v>685</v>
      </c>
      <c r="K128" s="104" t="s">
        <v>634</v>
      </c>
      <c r="L128" s="104" t="s">
        <v>634</v>
      </c>
      <c r="M128" s="104">
        <v>1360.07</v>
      </c>
      <c r="N128" s="104">
        <v>3166.66</v>
      </c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s="81" customFormat="1" x14ac:dyDescent="0.25">
      <c r="A129" s="74" t="s">
        <v>41</v>
      </c>
      <c r="B129" s="74" t="s">
        <v>41</v>
      </c>
      <c r="C129" s="105" t="s">
        <v>922</v>
      </c>
      <c r="D129" s="96" t="s">
        <v>923</v>
      </c>
      <c r="E129" s="97">
        <v>2023</v>
      </c>
      <c r="F129" s="98" t="s">
        <v>61</v>
      </c>
      <c r="G129" s="99" t="s">
        <v>102</v>
      </c>
      <c r="H129" s="100" t="s">
        <v>1050</v>
      </c>
      <c r="I129" s="101" t="s">
        <v>99</v>
      </c>
      <c r="J129" s="102" t="s">
        <v>688</v>
      </c>
      <c r="K129" s="104" t="s">
        <v>634</v>
      </c>
      <c r="L129" s="104" t="s">
        <v>634</v>
      </c>
      <c r="M129" s="104">
        <v>2035.97</v>
      </c>
      <c r="N129" s="104">
        <v>4337.3</v>
      </c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s="81" customFormat="1" x14ac:dyDescent="0.25">
      <c r="A130" s="74" t="s">
        <v>41</v>
      </c>
      <c r="B130" s="74" t="s">
        <v>41</v>
      </c>
      <c r="C130" s="105" t="s">
        <v>51</v>
      </c>
      <c r="D130" s="96" t="s">
        <v>1</v>
      </c>
      <c r="E130" s="97">
        <v>2020</v>
      </c>
      <c r="F130" s="98" t="s">
        <v>67</v>
      </c>
      <c r="G130" s="99" t="s">
        <v>193</v>
      </c>
      <c r="H130" s="100" t="s">
        <v>1051</v>
      </c>
      <c r="I130" s="101" t="s">
        <v>194</v>
      </c>
      <c r="J130" s="102" t="s">
        <v>114</v>
      </c>
      <c r="K130" s="104" t="s">
        <v>545</v>
      </c>
      <c r="L130" s="104" t="s">
        <v>545</v>
      </c>
      <c r="M130" s="104">
        <v>1519.75</v>
      </c>
      <c r="N130" s="104">
        <v>5923.78</v>
      </c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s="81" customFormat="1" x14ac:dyDescent="0.25">
      <c r="A131" s="74" t="s">
        <v>41</v>
      </c>
      <c r="B131" s="74" t="s">
        <v>41</v>
      </c>
      <c r="C131" s="105" t="s">
        <v>55</v>
      </c>
      <c r="D131" s="96" t="s">
        <v>6</v>
      </c>
      <c r="E131" s="97">
        <v>2018</v>
      </c>
      <c r="F131" s="98" t="s">
        <v>71</v>
      </c>
      <c r="G131" s="99" t="s">
        <v>264</v>
      </c>
      <c r="H131" s="100" t="s">
        <v>1052</v>
      </c>
      <c r="I131" s="101" t="s">
        <v>99</v>
      </c>
      <c r="J131" s="102" t="s">
        <v>733</v>
      </c>
      <c r="K131" s="104" t="s">
        <v>634</v>
      </c>
      <c r="L131" s="104" t="s">
        <v>634</v>
      </c>
      <c r="M131" s="104">
        <v>1727</v>
      </c>
      <c r="N131" s="104">
        <v>3452.47</v>
      </c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s="81" customFormat="1" x14ac:dyDescent="0.25">
      <c r="A132" s="74" t="s">
        <v>41</v>
      </c>
      <c r="B132" s="74" t="s">
        <v>41</v>
      </c>
      <c r="C132" s="105" t="s">
        <v>3944</v>
      </c>
      <c r="D132" s="96" t="s">
        <v>3945</v>
      </c>
      <c r="E132" s="97">
        <v>2023</v>
      </c>
      <c r="F132" s="98" t="s">
        <v>676</v>
      </c>
      <c r="G132" s="99" t="s">
        <v>280</v>
      </c>
      <c r="H132" s="100" t="s">
        <v>1053</v>
      </c>
      <c r="I132" s="101" t="s">
        <v>281</v>
      </c>
      <c r="J132" s="102" t="s">
        <v>733</v>
      </c>
      <c r="K132" s="104" t="s">
        <v>634</v>
      </c>
      <c r="L132" s="104" t="s">
        <v>634</v>
      </c>
      <c r="M132" s="104">
        <v>1360.07</v>
      </c>
      <c r="N132" s="104">
        <v>3166.66</v>
      </c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s="81" customFormat="1" x14ac:dyDescent="0.25">
      <c r="A133" s="74" t="s">
        <v>41</v>
      </c>
      <c r="B133" s="74" t="s">
        <v>41</v>
      </c>
      <c r="C133" s="105" t="s">
        <v>943</v>
      </c>
      <c r="D133" s="96" t="s">
        <v>944</v>
      </c>
      <c r="E133" s="97">
        <v>2023</v>
      </c>
      <c r="F133" s="98" t="s">
        <v>66</v>
      </c>
      <c r="G133" s="99" t="s">
        <v>186</v>
      </c>
      <c r="H133" s="100" t="s">
        <v>1054</v>
      </c>
      <c r="I133" s="101" t="s">
        <v>95</v>
      </c>
      <c r="J133" s="102" t="s">
        <v>734</v>
      </c>
      <c r="K133" s="104" t="s">
        <v>634</v>
      </c>
      <c r="L133" s="104" t="s">
        <v>634</v>
      </c>
      <c r="M133" s="104">
        <v>2366.17</v>
      </c>
      <c r="N133" s="104">
        <v>2425.1999999999998</v>
      </c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s="81" customFormat="1" x14ac:dyDescent="0.25">
      <c r="A134" s="74" t="s">
        <v>41</v>
      </c>
      <c r="B134" s="74" t="s">
        <v>41</v>
      </c>
      <c r="C134" s="105" t="s">
        <v>668</v>
      </c>
      <c r="D134" s="96" t="s">
        <v>10</v>
      </c>
      <c r="E134" s="97">
        <v>2019</v>
      </c>
      <c r="F134" s="98" t="s">
        <v>76</v>
      </c>
      <c r="G134" s="99" t="s">
        <v>328</v>
      </c>
      <c r="H134" s="100" t="s">
        <v>1055</v>
      </c>
      <c r="I134" s="101" t="s">
        <v>179</v>
      </c>
      <c r="J134" s="102" t="s">
        <v>339</v>
      </c>
      <c r="K134" s="104" t="s">
        <v>545</v>
      </c>
      <c r="L134" s="104" t="s">
        <v>545</v>
      </c>
      <c r="M134" s="104">
        <v>1122.2</v>
      </c>
      <c r="N134" s="104">
        <v>3112.55</v>
      </c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s="81" customFormat="1" x14ac:dyDescent="0.25">
      <c r="A135" s="74" t="s">
        <v>41</v>
      </c>
      <c r="B135" s="74" t="s">
        <v>41</v>
      </c>
      <c r="C135" s="105" t="s">
        <v>668</v>
      </c>
      <c r="D135" s="96" t="s">
        <v>10</v>
      </c>
      <c r="E135" s="97">
        <v>2019</v>
      </c>
      <c r="F135" s="98" t="s">
        <v>76</v>
      </c>
      <c r="G135" s="99" t="s">
        <v>328</v>
      </c>
      <c r="H135" s="100" t="s">
        <v>1055</v>
      </c>
      <c r="I135" s="101" t="s">
        <v>179</v>
      </c>
      <c r="J135" s="102" t="s">
        <v>339</v>
      </c>
      <c r="K135" s="104" t="s">
        <v>545</v>
      </c>
      <c r="L135" s="104" t="s">
        <v>545</v>
      </c>
      <c r="M135" s="104">
        <v>1122.2</v>
      </c>
      <c r="N135" s="104">
        <v>3112.55</v>
      </c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s="81" customFormat="1" x14ac:dyDescent="0.25">
      <c r="A136" s="74" t="s">
        <v>41</v>
      </c>
      <c r="B136" s="74" t="s">
        <v>41</v>
      </c>
      <c r="C136" s="105" t="s">
        <v>1096</v>
      </c>
      <c r="D136" s="96" t="s">
        <v>1097</v>
      </c>
      <c r="E136" s="97">
        <v>2023</v>
      </c>
      <c r="F136" s="98" t="s">
        <v>66</v>
      </c>
      <c r="G136" s="99" t="s">
        <v>186</v>
      </c>
      <c r="H136" s="100" t="s">
        <v>1056</v>
      </c>
      <c r="I136" s="101" t="s">
        <v>99</v>
      </c>
      <c r="J136" s="102" t="s">
        <v>708</v>
      </c>
      <c r="K136" s="104" t="s">
        <v>634</v>
      </c>
      <c r="L136" s="104" t="s">
        <v>634</v>
      </c>
      <c r="M136" s="104">
        <v>2657.39</v>
      </c>
      <c r="N136" s="104">
        <v>5718.21</v>
      </c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s="81" customFormat="1" x14ac:dyDescent="0.25">
      <c r="A137" s="74" t="s">
        <v>41</v>
      </c>
      <c r="B137" s="74" t="s">
        <v>41</v>
      </c>
      <c r="C137" s="105" t="s">
        <v>51</v>
      </c>
      <c r="D137" s="96" t="s">
        <v>1</v>
      </c>
      <c r="E137" s="97">
        <v>2020</v>
      </c>
      <c r="F137" s="98" t="s">
        <v>67</v>
      </c>
      <c r="G137" s="99" t="s">
        <v>193</v>
      </c>
      <c r="H137" s="100" t="s">
        <v>1057</v>
      </c>
      <c r="I137" s="101" t="s">
        <v>194</v>
      </c>
      <c r="J137" s="102" t="s">
        <v>114</v>
      </c>
      <c r="K137" s="104" t="s">
        <v>545</v>
      </c>
      <c r="L137" s="104" t="s">
        <v>545</v>
      </c>
      <c r="M137" s="104">
        <v>1519.75</v>
      </c>
      <c r="N137" s="104">
        <v>5923.78</v>
      </c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s="81" customFormat="1" x14ac:dyDescent="0.25">
      <c r="A138" s="74" t="s">
        <v>41</v>
      </c>
      <c r="B138" s="74" t="s">
        <v>41</v>
      </c>
      <c r="C138" s="105" t="s">
        <v>691</v>
      </c>
      <c r="D138" s="96" t="s">
        <v>21</v>
      </c>
      <c r="E138" s="97">
        <v>2019</v>
      </c>
      <c r="F138" s="98" t="s">
        <v>75</v>
      </c>
      <c r="G138" s="99" t="s">
        <v>312</v>
      </c>
      <c r="H138" s="100" t="s">
        <v>1058</v>
      </c>
      <c r="I138" s="101" t="s">
        <v>313</v>
      </c>
      <c r="J138" s="102" t="s">
        <v>695</v>
      </c>
      <c r="K138" s="104" t="s">
        <v>634</v>
      </c>
      <c r="L138" s="104" t="s">
        <v>634</v>
      </c>
      <c r="M138" s="104">
        <v>1236.43</v>
      </c>
      <c r="N138" s="104">
        <v>3029.39</v>
      </c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s="81" customFormat="1" x14ac:dyDescent="0.25">
      <c r="A139" s="74" t="s">
        <v>41</v>
      </c>
      <c r="B139" s="74" t="s">
        <v>41</v>
      </c>
      <c r="C139" s="105" t="s">
        <v>51</v>
      </c>
      <c r="D139" s="96" t="s">
        <v>1</v>
      </c>
      <c r="E139" s="97">
        <v>2020</v>
      </c>
      <c r="F139" s="98" t="s">
        <v>67</v>
      </c>
      <c r="G139" s="99" t="s">
        <v>193</v>
      </c>
      <c r="H139" s="100" t="s">
        <v>1059</v>
      </c>
      <c r="I139" s="101" t="s">
        <v>194</v>
      </c>
      <c r="J139" s="102" t="s">
        <v>204</v>
      </c>
      <c r="K139" s="104" t="s">
        <v>545</v>
      </c>
      <c r="L139" s="104" t="s">
        <v>545</v>
      </c>
      <c r="M139" s="104">
        <v>1519.75</v>
      </c>
      <c r="N139" s="104">
        <v>5923.78</v>
      </c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s="81" customFormat="1" x14ac:dyDescent="0.25">
      <c r="A140" s="74" t="s">
        <v>41</v>
      </c>
      <c r="B140" s="74" t="s">
        <v>41</v>
      </c>
      <c r="C140" s="105" t="s">
        <v>51</v>
      </c>
      <c r="D140" s="96" t="s">
        <v>1</v>
      </c>
      <c r="E140" s="97">
        <v>2020</v>
      </c>
      <c r="F140" s="98" t="s">
        <v>67</v>
      </c>
      <c r="G140" s="99" t="s">
        <v>193</v>
      </c>
      <c r="H140" s="100" t="s">
        <v>1060</v>
      </c>
      <c r="I140" s="101" t="s">
        <v>194</v>
      </c>
      <c r="J140" s="102" t="s">
        <v>114</v>
      </c>
      <c r="K140" s="104" t="s">
        <v>545</v>
      </c>
      <c r="L140" s="104" t="s">
        <v>545</v>
      </c>
      <c r="M140" s="104">
        <v>1519.75</v>
      </c>
      <c r="N140" s="104">
        <v>5923.78</v>
      </c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s="81" customFormat="1" x14ac:dyDescent="0.25">
      <c r="A141" s="74" t="s">
        <v>41</v>
      </c>
      <c r="B141" s="74" t="s">
        <v>41</v>
      </c>
      <c r="C141" s="105" t="s">
        <v>922</v>
      </c>
      <c r="D141" s="96" t="s">
        <v>923</v>
      </c>
      <c r="E141" s="97">
        <v>2023</v>
      </c>
      <c r="F141" s="98" t="s">
        <v>61</v>
      </c>
      <c r="G141" s="99" t="s">
        <v>102</v>
      </c>
      <c r="H141" s="100" t="s">
        <v>1062</v>
      </c>
      <c r="I141" s="101" t="s">
        <v>99</v>
      </c>
      <c r="J141" s="102" t="s">
        <v>664</v>
      </c>
      <c r="K141" s="104" t="s">
        <v>634</v>
      </c>
      <c r="L141" s="104" t="s">
        <v>634</v>
      </c>
      <c r="M141" s="104">
        <v>2657.39</v>
      </c>
      <c r="N141" s="104">
        <v>5718.21</v>
      </c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s="81" customFormat="1" x14ac:dyDescent="0.25">
      <c r="A142" s="74" t="s">
        <v>41</v>
      </c>
      <c r="B142" s="74" t="s">
        <v>41</v>
      </c>
      <c r="C142" s="105" t="s">
        <v>668</v>
      </c>
      <c r="D142" s="96" t="s">
        <v>10</v>
      </c>
      <c r="E142" s="97">
        <v>2019</v>
      </c>
      <c r="F142" s="98" t="s">
        <v>76</v>
      </c>
      <c r="G142" s="99" t="s">
        <v>328</v>
      </c>
      <c r="H142" s="100" t="s">
        <v>1063</v>
      </c>
      <c r="I142" s="101" t="s">
        <v>179</v>
      </c>
      <c r="J142" s="102" t="s">
        <v>341</v>
      </c>
      <c r="K142" s="104" t="s">
        <v>545</v>
      </c>
      <c r="L142" s="104" t="s">
        <v>545</v>
      </c>
      <c r="M142" s="104">
        <v>1122.2</v>
      </c>
      <c r="N142" s="104">
        <v>3112.55</v>
      </c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s="81" customFormat="1" x14ac:dyDescent="0.25">
      <c r="A143" s="74" t="s">
        <v>41</v>
      </c>
      <c r="B143" s="74" t="s">
        <v>41</v>
      </c>
      <c r="C143" s="105" t="s">
        <v>719</v>
      </c>
      <c r="D143" s="96" t="s">
        <v>720</v>
      </c>
      <c r="E143" s="97">
        <v>2022</v>
      </c>
      <c r="F143" s="98" t="s">
        <v>75</v>
      </c>
      <c r="G143" s="99" t="s">
        <v>312</v>
      </c>
      <c r="H143" s="100" t="s">
        <v>1064</v>
      </c>
      <c r="I143" s="101" t="s">
        <v>257</v>
      </c>
      <c r="J143" s="102" t="s">
        <v>704</v>
      </c>
      <c r="K143" s="104" t="s">
        <v>634</v>
      </c>
      <c r="L143" s="104" t="s">
        <v>634</v>
      </c>
      <c r="M143" s="104">
        <v>1443</v>
      </c>
      <c r="N143" s="104">
        <v>2883</v>
      </c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s="81" customFormat="1" x14ac:dyDescent="0.25">
      <c r="A144" s="74" t="s">
        <v>41</v>
      </c>
      <c r="B144" s="74" t="s">
        <v>41</v>
      </c>
      <c r="C144" s="105" t="s">
        <v>55</v>
      </c>
      <c r="D144" s="96" t="s">
        <v>6</v>
      </c>
      <c r="E144" s="97">
        <v>2018</v>
      </c>
      <c r="F144" s="98" t="s">
        <v>71</v>
      </c>
      <c r="G144" s="99" t="s">
        <v>264</v>
      </c>
      <c r="H144" s="100" t="s">
        <v>1065</v>
      </c>
      <c r="I144" s="101" t="s">
        <v>129</v>
      </c>
      <c r="J144" s="102" t="s">
        <v>736</v>
      </c>
      <c r="K144" s="104" t="s">
        <v>634</v>
      </c>
      <c r="L144" s="104" t="s">
        <v>634</v>
      </c>
      <c r="M144" s="104">
        <v>1298</v>
      </c>
      <c r="N144" s="104">
        <v>2742.53</v>
      </c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s="81" customFormat="1" x14ac:dyDescent="0.25">
      <c r="A145" s="74" t="s">
        <v>41</v>
      </c>
      <c r="B145" s="74" t="s">
        <v>41</v>
      </c>
      <c r="C145" s="105" t="s">
        <v>51</v>
      </c>
      <c r="D145" s="96" t="s">
        <v>1</v>
      </c>
      <c r="E145" s="97">
        <v>2020</v>
      </c>
      <c r="F145" s="98" t="s">
        <v>67</v>
      </c>
      <c r="G145" s="99" t="s">
        <v>193</v>
      </c>
      <c r="H145" s="100" t="s">
        <v>1066</v>
      </c>
      <c r="I145" s="101" t="s">
        <v>194</v>
      </c>
      <c r="J145" s="102" t="s">
        <v>206</v>
      </c>
      <c r="K145" s="104" t="s">
        <v>545</v>
      </c>
      <c r="L145" s="104" t="s">
        <v>545</v>
      </c>
      <c r="M145" s="104">
        <v>1519.75</v>
      </c>
      <c r="N145" s="104">
        <v>5923.78</v>
      </c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s="81" customFormat="1" x14ac:dyDescent="0.25">
      <c r="A146" s="74" t="s">
        <v>41</v>
      </c>
      <c r="B146" s="74" t="s">
        <v>41</v>
      </c>
      <c r="C146" s="105" t="s">
        <v>929</v>
      </c>
      <c r="D146" s="96" t="s">
        <v>930</v>
      </c>
      <c r="E146" s="97">
        <v>2018</v>
      </c>
      <c r="F146" s="98" t="s">
        <v>61</v>
      </c>
      <c r="G146" s="99" t="s">
        <v>102</v>
      </c>
      <c r="H146" s="100" t="s">
        <v>1067</v>
      </c>
      <c r="I146" s="101" t="s">
        <v>701</v>
      </c>
      <c r="J146" s="102" t="s">
        <v>1068</v>
      </c>
      <c r="K146" s="104" t="s">
        <v>545</v>
      </c>
      <c r="L146" s="104" t="s">
        <v>545</v>
      </c>
      <c r="M146" s="104">
        <v>1816.92</v>
      </c>
      <c r="N146" s="104">
        <v>3089.68</v>
      </c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s="81" customFormat="1" x14ac:dyDescent="0.25">
      <c r="A147" s="74" t="s">
        <v>41</v>
      </c>
      <c r="B147" s="74" t="s">
        <v>41</v>
      </c>
      <c r="C147" s="105" t="s">
        <v>659</v>
      </c>
      <c r="D147" s="96" t="s">
        <v>4</v>
      </c>
      <c r="E147" s="97">
        <v>2020</v>
      </c>
      <c r="F147" s="98" t="s">
        <v>66</v>
      </c>
      <c r="G147" s="99" t="s">
        <v>186</v>
      </c>
      <c r="H147" s="100" t="s">
        <v>1069</v>
      </c>
      <c r="I147" s="101" t="s">
        <v>179</v>
      </c>
      <c r="J147" s="102" t="s">
        <v>417</v>
      </c>
      <c r="K147" s="104" t="s">
        <v>545</v>
      </c>
      <c r="L147" s="104" t="s">
        <v>545</v>
      </c>
      <c r="M147" s="104">
        <v>1732.83</v>
      </c>
      <c r="N147" s="104">
        <v>4139.6499999999996</v>
      </c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s="81" customFormat="1" x14ac:dyDescent="0.25">
      <c r="A148" s="74" t="s">
        <v>41</v>
      </c>
      <c r="B148" s="74" t="s">
        <v>41</v>
      </c>
      <c r="C148" s="105" t="s">
        <v>668</v>
      </c>
      <c r="D148" s="96" t="s">
        <v>10</v>
      </c>
      <c r="E148" s="97">
        <v>2019</v>
      </c>
      <c r="F148" s="98" t="s">
        <v>76</v>
      </c>
      <c r="G148" s="99" t="s">
        <v>328</v>
      </c>
      <c r="H148" s="100" t="s">
        <v>1070</v>
      </c>
      <c r="I148" s="101" t="s">
        <v>179</v>
      </c>
      <c r="J148" s="102" t="s">
        <v>722</v>
      </c>
      <c r="K148" s="104" t="s">
        <v>545</v>
      </c>
      <c r="L148" s="104" t="s">
        <v>545</v>
      </c>
      <c r="M148" s="104">
        <v>1122.2</v>
      </c>
      <c r="N148" s="104">
        <v>3112.55</v>
      </c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s="81" customFormat="1" x14ac:dyDescent="0.25">
      <c r="A149" s="74" t="s">
        <v>41</v>
      </c>
      <c r="B149" s="74" t="s">
        <v>41</v>
      </c>
      <c r="C149" s="105" t="s">
        <v>51</v>
      </c>
      <c r="D149" s="96" t="s">
        <v>1</v>
      </c>
      <c r="E149" s="97">
        <v>2020</v>
      </c>
      <c r="F149" s="98" t="s">
        <v>67</v>
      </c>
      <c r="G149" s="99" t="s">
        <v>193</v>
      </c>
      <c r="H149" s="100" t="s">
        <v>1071</v>
      </c>
      <c r="I149" s="101" t="s">
        <v>194</v>
      </c>
      <c r="J149" s="102" t="s">
        <v>205</v>
      </c>
      <c r="K149" s="104" t="s">
        <v>545</v>
      </c>
      <c r="L149" s="104" t="s">
        <v>545</v>
      </c>
      <c r="M149" s="104">
        <v>1519.75</v>
      </c>
      <c r="N149" s="104">
        <v>5923.78</v>
      </c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s="81" customFormat="1" x14ac:dyDescent="0.25">
      <c r="A150" s="74" t="s">
        <v>41</v>
      </c>
      <c r="B150" s="74" t="s">
        <v>41</v>
      </c>
      <c r="C150" s="105" t="s">
        <v>51</v>
      </c>
      <c r="D150" s="96" t="s">
        <v>1</v>
      </c>
      <c r="E150" s="97">
        <v>2020</v>
      </c>
      <c r="F150" s="98" t="s">
        <v>67</v>
      </c>
      <c r="G150" s="99" t="s">
        <v>193</v>
      </c>
      <c r="H150" s="100" t="s">
        <v>1072</v>
      </c>
      <c r="I150" s="101" t="s">
        <v>194</v>
      </c>
      <c r="J150" s="102" t="s">
        <v>695</v>
      </c>
      <c r="K150" s="104" t="s">
        <v>545</v>
      </c>
      <c r="L150" s="104" t="s">
        <v>545</v>
      </c>
      <c r="M150" s="104">
        <v>1519.75</v>
      </c>
      <c r="N150" s="104">
        <v>5923.78</v>
      </c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s="81" customFormat="1" x14ac:dyDescent="0.25">
      <c r="A151" s="74" t="s">
        <v>41</v>
      </c>
      <c r="B151" s="74" t="s">
        <v>41</v>
      </c>
      <c r="C151" s="105" t="s">
        <v>922</v>
      </c>
      <c r="D151" s="96" t="s">
        <v>923</v>
      </c>
      <c r="E151" s="97">
        <v>2023</v>
      </c>
      <c r="F151" s="98" t="s">
        <v>61</v>
      </c>
      <c r="G151" s="99" t="s">
        <v>102</v>
      </c>
      <c r="H151" s="100" t="s">
        <v>1073</v>
      </c>
      <c r="I151" s="101" t="s">
        <v>3890</v>
      </c>
      <c r="J151" s="102" t="s">
        <v>704</v>
      </c>
      <c r="K151" s="104" t="s">
        <v>634</v>
      </c>
      <c r="L151" s="104" t="s">
        <v>634</v>
      </c>
      <c r="M151" s="104">
        <v>1858.89</v>
      </c>
      <c r="N151" s="104">
        <v>3243.81</v>
      </c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s="81" customFormat="1" x14ac:dyDescent="0.25">
      <c r="A152" s="74" t="s">
        <v>41</v>
      </c>
      <c r="B152" s="74" t="s">
        <v>41</v>
      </c>
      <c r="C152" s="105" t="s">
        <v>922</v>
      </c>
      <c r="D152" s="96" t="s">
        <v>923</v>
      </c>
      <c r="E152" s="97">
        <v>2023</v>
      </c>
      <c r="F152" s="98" t="s">
        <v>61</v>
      </c>
      <c r="G152" s="99" t="s">
        <v>102</v>
      </c>
      <c r="H152" s="100" t="s">
        <v>1074</v>
      </c>
      <c r="I152" s="101" t="s">
        <v>99</v>
      </c>
      <c r="J152" s="102" t="s">
        <v>737</v>
      </c>
      <c r="K152" s="104" t="s">
        <v>634</v>
      </c>
      <c r="L152" s="104" t="s">
        <v>634</v>
      </c>
      <c r="M152" s="104">
        <v>2763.62</v>
      </c>
      <c r="N152" s="104">
        <v>5035.1899999999996</v>
      </c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s="81" customFormat="1" x14ac:dyDescent="0.25">
      <c r="A153" s="74" t="s">
        <v>41</v>
      </c>
      <c r="B153" s="74" t="s">
        <v>41</v>
      </c>
      <c r="C153" s="105" t="s">
        <v>691</v>
      </c>
      <c r="D153" s="96" t="s">
        <v>21</v>
      </c>
      <c r="E153" s="97">
        <v>2019</v>
      </c>
      <c r="F153" s="98" t="s">
        <v>75</v>
      </c>
      <c r="G153" s="99" t="s">
        <v>312</v>
      </c>
      <c r="H153" s="100" t="s">
        <v>1075</v>
      </c>
      <c r="I153" s="101" t="s">
        <v>313</v>
      </c>
      <c r="J153" s="102" t="s">
        <v>695</v>
      </c>
      <c r="K153" s="104" t="s">
        <v>634</v>
      </c>
      <c r="L153" s="104" t="s">
        <v>634</v>
      </c>
      <c r="M153" s="104">
        <v>1236.43</v>
      </c>
      <c r="N153" s="104">
        <v>3029.39</v>
      </c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s="81" customFormat="1" x14ac:dyDescent="0.25">
      <c r="A154" s="74" t="s">
        <v>41</v>
      </c>
      <c r="B154" s="74" t="s">
        <v>41</v>
      </c>
      <c r="C154" s="105" t="s">
        <v>51</v>
      </c>
      <c r="D154" s="96" t="s">
        <v>1</v>
      </c>
      <c r="E154" s="97">
        <v>2020</v>
      </c>
      <c r="F154" s="98" t="s">
        <v>67</v>
      </c>
      <c r="G154" s="99" t="s">
        <v>193</v>
      </c>
      <c r="H154" s="100" t="s">
        <v>1076</v>
      </c>
      <c r="I154" s="101" t="s">
        <v>194</v>
      </c>
      <c r="J154" s="102" t="s">
        <v>695</v>
      </c>
      <c r="K154" s="104" t="s">
        <v>545</v>
      </c>
      <c r="L154" s="104" t="s">
        <v>545</v>
      </c>
      <c r="M154" s="104">
        <v>1519.75</v>
      </c>
      <c r="N154" s="104">
        <v>5923.78</v>
      </c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s="81" customFormat="1" x14ac:dyDescent="0.25">
      <c r="A155" s="74" t="s">
        <v>41</v>
      </c>
      <c r="B155" s="74" t="s">
        <v>41</v>
      </c>
      <c r="C155" s="105" t="s">
        <v>943</v>
      </c>
      <c r="D155" s="96" t="s">
        <v>944</v>
      </c>
      <c r="E155" s="97">
        <v>2023</v>
      </c>
      <c r="F155" s="98" t="s">
        <v>66</v>
      </c>
      <c r="G155" s="99" t="s">
        <v>186</v>
      </c>
      <c r="H155" s="100" t="s">
        <v>1077</v>
      </c>
      <c r="I155" s="101" t="s">
        <v>100</v>
      </c>
      <c r="J155" s="102" t="s">
        <v>739</v>
      </c>
      <c r="K155" s="104" t="s">
        <v>634</v>
      </c>
      <c r="L155" s="104" t="s">
        <v>634</v>
      </c>
      <c r="M155" s="104">
        <v>1735.89</v>
      </c>
      <c r="N155" s="104">
        <v>1945.6</v>
      </c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s="81" customFormat="1" x14ac:dyDescent="0.25">
      <c r="A156" s="74" t="s">
        <v>41</v>
      </c>
      <c r="B156" s="74" t="s">
        <v>41</v>
      </c>
      <c r="C156" s="105" t="s">
        <v>3944</v>
      </c>
      <c r="D156" s="96" t="s">
        <v>3945</v>
      </c>
      <c r="E156" s="97">
        <v>2023</v>
      </c>
      <c r="F156" s="98" t="s">
        <v>676</v>
      </c>
      <c r="G156" s="99" t="s">
        <v>280</v>
      </c>
      <c r="H156" s="100" t="s">
        <v>4076</v>
      </c>
      <c r="I156" s="101" t="s">
        <v>281</v>
      </c>
      <c r="J156" s="102" t="s">
        <v>685</v>
      </c>
      <c r="K156" s="104" t="s">
        <v>634</v>
      </c>
      <c r="L156" s="104" t="s">
        <v>634</v>
      </c>
      <c r="M156" s="104">
        <v>1360.07</v>
      </c>
      <c r="N156" s="104">
        <v>3166.66</v>
      </c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s="81" customFormat="1" x14ac:dyDescent="0.25">
      <c r="A157" s="74" t="s">
        <v>41</v>
      </c>
      <c r="B157" s="74" t="s">
        <v>41</v>
      </c>
      <c r="C157" s="105" t="s">
        <v>706</v>
      </c>
      <c r="D157" s="96" t="s">
        <v>568</v>
      </c>
      <c r="E157" s="97">
        <v>2022</v>
      </c>
      <c r="F157" s="98" t="s">
        <v>61</v>
      </c>
      <c r="G157" s="99" t="s">
        <v>102</v>
      </c>
      <c r="H157" s="100" t="s">
        <v>1078</v>
      </c>
      <c r="I157" s="101" t="s">
        <v>103</v>
      </c>
      <c r="J157" s="102" t="s">
        <v>707</v>
      </c>
      <c r="K157" s="104" t="s">
        <v>634</v>
      </c>
      <c r="L157" s="104" t="s">
        <v>634</v>
      </c>
      <c r="M157" s="104">
        <v>2064.84</v>
      </c>
      <c r="N157" s="104">
        <v>4306.2299999999996</v>
      </c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s="81" customFormat="1" x14ac:dyDescent="0.25">
      <c r="A158" s="74" t="s">
        <v>41</v>
      </c>
      <c r="B158" s="74" t="s">
        <v>41</v>
      </c>
      <c r="C158" s="105" t="s">
        <v>50</v>
      </c>
      <c r="D158" s="96" t="s">
        <v>14</v>
      </c>
      <c r="E158" s="97">
        <v>2019</v>
      </c>
      <c r="F158" s="98" t="s">
        <v>66</v>
      </c>
      <c r="G158" s="99" t="s">
        <v>186</v>
      </c>
      <c r="H158" s="100" t="s">
        <v>1079</v>
      </c>
      <c r="I158" s="101" t="s">
        <v>257</v>
      </c>
      <c r="J158" s="102" t="s">
        <v>758</v>
      </c>
      <c r="K158" s="104" t="s">
        <v>634</v>
      </c>
      <c r="L158" s="104" t="s">
        <v>634</v>
      </c>
      <c r="M158" s="104">
        <v>2053.5700000000002</v>
      </c>
      <c r="N158" s="104">
        <v>2345.1999999999998</v>
      </c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s="81" customFormat="1" x14ac:dyDescent="0.25">
      <c r="A159" s="74" t="s">
        <v>41</v>
      </c>
      <c r="B159" s="74" t="s">
        <v>41</v>
      </c>
      <c r="C159" s="105" t="s">
        <v>719</v>
      </c>
      <c r="D159" s="96" t="s">
        <v>720</v>
      </c>
      <c r="E159" s="97">
        <v>2022</v>
      </c>
      <c r="F159" s="98" t="s">
        <v>75</v>
      </c>
      <c r="G159" s="99" t="s">
        <v>312</v>
      </c>
      <c r="H159" s="100" t="s">
        <v>1080</v>
      </c>
      <c r="I159" s="101" t="s">
        <v>103</v>
      </c>
      <c r="J159" s="102" t="s">
        <v>813</v>
      </c>
      <c r="K159" s="104" t="s">
        <v>634</v>
      </c>
      <c r="L159" s="104" t="s">
        <v>634</v>
      </c>
      <c r="M159" s="104">
        <v>1443</v>
      </c>
      <c r="N159" s="104">
        <v>2883</v>
      </c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s="81" customFormat="1" x14ac:dyDescent="0.25">
      <c r="A160" s="74" t="s">
        <v>41</v>
      </c>
      <c r="B160" s="74" t="s">
        <v>41</v>
      </c>
      <c r="C160" s="105" t="s">
        <v>51</v>
      </c>
      <c r="D160" s="96" t="s">
        <v>1</v>
      </c>
      <c r="E160" s="97">
        <v>2020</v>
      </c>
      <c r="F160" s="98" t="s">
        <v>67</v>
      </c>
      <c r="G160" s="99" t="s">
        <v>193</v>
      </c>
      <c r="H160" s="100" t="s">
        <v>1081</v>
      </c>
      <c r="I160" s="101" t="s">
        <v>194</v>
      </c>
      <c r="J160" s="102" t="s">
        <v>122</v>
      </c>
      <c r="K160" s="104" t="s">
        <v>545</v>
      </c>
      <c r="L160" s="104" t="s">
        <v>545</v>
      </c>
      <c r="M160" s="104">
        <v>1519.75</v>
      </c>
      <c r="N160" s="104">
        <v>5923.78</v>
      </c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s="81" customFormat="1" x14ac:dyDescent="0.25">
      <c r="A161" s="74" t="s">
        <v>41</v>
      </c>
      <c r="B161" s="74" t="s">
        <v>41</v>
      </c>
      <c r="C161" s="105" t="s">
        <v>691</v>
      </c>
      <c r="D161" s="96" t="s">
        <v>21</v>
      </c>
      <c r="E161" s="97">
        <v>2019</v>
      </c>
      <c r="F161" s="98" t="s">
        <v>75</v>
      </c>
      <c r="G161" s="99" t="s">
        <v>312</v>
      </c>
      <c r="H161" s="100" t="s">
        <v>1082</v>
      </c>
      <c r="I161" s="101" t="s">
        <v>313</v>
      </c>
      <c r="J161" s="102" t="s">
        <v>735</v>
      </c>
      <c r="K161" s="104" t="s">
        <v>634</v>
      </c>
      <c r="L161" s="104" t="s">
        <v>634</v>
      </c>
      <c r="M161" s="104">
        <v>1236.43</v>
      </c>
      <c r="N161" s="104">
        <v>3029.39</v>
      </c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s="81" customFormat="1" x14ac:dyDescent="0.25">
      <c r="A162" s="74" t="s">
        <v>41</v>
      </c>
      <c r="B162" s="74" t="s">
        <v>41</v>
      </c>
      <c r="C162" s="105" t="s">
        <v>3944</v>
      </c>
      <c r="D162" s="96" t="s">
        <v>3945</v>
      </c>
      <c r="E162" s="97">
        <v>2023</v>
      </c>
      <c r="F162" s="98" t="s">
        <v>676</v>
      </c>
      <c r="G162" s="99" t="s">
        <v>280</v>
      </c>
      <c r="H162" s="100" t="s">
        <v>1083</v>
      </c>
      <c r="I162" s="101" t="s">
        <v>281</v>
      </c>
      <c r="J162" s="102" t="s">
        <v>661</v>
      </c>
      <c r="K162" s="104" t="s">
        <v>634</v>
      </c>
      <c r="L162" s="104" t="s">
        <v>634</v>
      </c>
      <c r="M162" s="104">
        <v>1360.07</v>
      </c>
      <c r="N162" s="104">
        <v>3166.66</v>
      </c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s="81" customFormat="1" x14ac:dyDescent="0.25">
      <c r="A163" s="74" t="s">
        <v>41</v>
      </c>
      <c r="B163" s="74" t="s">
        <v>41</v>
      </c>
      <c r="C163" s="105" t="s">
        <v>4037</v>
      </c>
      <c r="D163" s="96" t="s">
        <v>4038</v>
      </c>
      <c r="E163" s="97">
        <v>2023</v>
      </c>
      <c r="F163" s="98" t="s">
        <v>64</v>
      </c>
      <c r="G163" s="99" t="s">
        <v>159</v>
      </c>
      <c r="H163" s="100" t="s">
        <v>1084</v>
      </c>
      <c r="I163" s="101" t="s">
        <v>276</v>
      </c>
      <c r="J163" s="102" t="s">
        <v>105</v>
      </c>
      <c r="K163" s="104" t="s">
        <v>634</v>
      </c>
      <c r="L163" s="104" t="s">
        <v>634</v>
      </c>
      <c r="M163" s="104">
        <v>2300</v>
      </c>
      <c r="N163" s="104">
        <v>4633.33</v>
      </c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s="81" customFormat="1" x14ac:dyDescent="0.25">
      <c r="A164" s="74" t="s">
        <v>41</v>
      </c>
      <c r="B164" s="74" t="s">
        <v>41</v>
      </c>
      <c r="C164" s="105" t="s">
        <v>719</v>
      </c>
      <c r="D164" s="96" t="s">
        <v>720</v>
      </c>
      <c r="E164" s="97">
        <v>2022</v>
      </c>
      <c r="F164" s="98" t="s">
        <v>75</v>
      </c>
      <c r="G164" s="99" t="s">
        <v>312</v>
      </c>
      <c r="H164" s="100" t="s">
        <v>1085</v>
      </c>
      <c r="I164" s="101" t="s">
        <v>257</v>
      </c>
      <c r="J164" s="102" t="s">
        <v>721</v>
      </c>
      <c r="K164" s="104" t="s">
        <v>634</v>
      </c>
      <c r="L164" s="104" t="s">
        <v>634</v>
      </c>
      <c r="M164" s="104">
        <v>1443</v>
      </c>
      <c r="N164" s="104">
        <v>2883</v>
      </c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s="81" customFormat="1" x14ac:dyDescent="0.25">
      <c r="A165" s="74" t="s">
        <v>41</v>
      </c>
      <c r="B165" s="74" t="s">
        <v>41</v>
      </c>
      <c r="C165" s="105" t="s">
        <v>706</v>
      </c>
      <c r="D165" s="96" t="s">
        <v>568</v>
      </c>
      <c r="E165" s="97">
        <v>2022</v>
      </c>
      <c r="F165" s="98" t="s">
        <v>61</v>
      </c>
      <c r="G165" s="99" t="s">
        <v>102</v>
      </c>
      <c r="H165" s="100" t="s">
        <v>4039</v>
      </c>
      <c r="I165" s="101" t="s">
        <v>103</v>
      </c>
      <c r="J165" s="102" t="s">
        <v>798</v>
      </c>
      <c r="K165" s="104" t="s">
        <v>634</v>
      </c>
      <c r="L165" s="104" t="s">
        <v>634</v>
      </c>
      <c r="M165" s="104">
        <v>2064.84</v>
      </c>
      <c r="N165" s="104">
        <v>4306.2299999999996</v>
      </c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s="81" customFormat="1" x14ac:dyDescent="0.25">
      <c r="A166" s="74" t="s">
        <v>41</v>
      </c>
      <c r="B166" s="74" t="s">
        <v>41</v>
      </c>
      <c r="C166" s="105" t="s">
        <v>3944</v>
      </c>
      <c r="D166" s="96" t="s">
        <v>3945</v>
      </c>
      <c r="E166" s="97">
        <v>2023</v>
      </c>
      <c r="F166" s="98" t="s">
        <v>676</v>
      </c>
      <c r="G166" s="99" t="s">
        <v>280</v>
      </c>
      <c r="H166" s="100" t="s">
        <v>1086</v>
      </c>
      <c r="I166" s="101" t="s">
        <v>281</v>
      </c>
      <c r="J166" s="102" t="s">
        <v>661</v>
      </c>
      <c r="K166" s="104" t="s">
        <v>634</v>
      </c>
      <c r="L166" s="104" t="s">
        <v>634</v>
      </c>
      <c r="M166" s="104">
        <v>1360.07</v>
      </c>
      <c r="N166" s="104">
        <v>3166.66</v>
      </c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s="81" customFormat="1" x14ac:dyDescent="0.25">
      <c r="A167" s="74" t="s">
        <v>41</v>
      </c>
      <c r="B167" s="74" t="s">
        <v>41</v>
      </c>
      <c r="C167" s="105" t="s">
        <v>980</v>
      </c>
      <c r="D167" s="96" t="s">
        <v>981</v>
      </c>
      <c r="E167" s="97">
        <v>2022</v>
      </c>
      <c r="F167" s="98" t="s">
        <v>982</v>
      </c>
      <c r="G167" s="99" t="s">
        <v>983</v>
      </c>
      <c r="H167" s="100" t="s">
        <v>1087</v>
      </c>
      <c r="I167" s="101" t="s">
        <v>108</v>
      </c>
      <c r="J167" s="102" t="s">
        <v>695</v>
      </c>
      <c r="K167" s="104" t="s">
        <v>634</v>
      </c>
      <c r="L167" s="104" t="s">
        <v>634</v>
      </c>
      <c r="M167" s="104">
        <v>1424.79</v>
      </c>
      <c r="N167" s="104">
        <v>5038.51</v>
      </c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s="81" customFormat="1" x14ac:dyDescent="0.25">
      <c r="A168" s="74" t="s">
        <v>41</v>
      </c>
      <c r="B168" s="74" t="s">
        <v>41</v>
      </c>
      <c r="C168" s="105" t="s">
        <v>922</v>
      </c>
      <c r="D168" s="96" t="s">
        <v>923</v>
      </c>
      <c r="E168" s="97">
        <v>2023</v>
      </c>
      <c r="F168" s="98" t="s">
        <v>61</v>
      </c>
      <c r="G168" s="99" t="s">
        <v>102</v>
      </c>
      <c r="H168" s="100" t="s">
        <v>1088</v>
      </c>
      <c r="I168" s="101" t="s">
        <v>3890</v>
      </c>
      <c r="J168" s="102" t="s">
        <v>688</v>
      </c>
      <c r="K168" s="104" t="s">
        <v>634</v>
      </c>
      <c r="L168" s="104" t="s">
        <v>634</v>
      </c>
      <c r="M168" s="104">
        <v>2425.1999999999998</v>
      </c>
      <c r="N168" s="104">
        <v>2132.91</v>
      </c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s="81" customFormat="1" x14ac:dyDescent="0.25">
      <c r="A169" s="74" t="s">
        <v>41</v>
      </c>
      <c r="B169" s="74" t="s">
        <v>41</v>
      </c>
      <c r="C169" s="105" t="s">
        <v>703</v>
      </c>
      <c r="D169" s="96" t="s">
        <v>601</v>
      </c>
      <c r="E169" s="97">
        <v>2022</v>
      </c>
      <c r="F169" s="98" t="s">
        <v>66</v>
      </c>
      <c r="G169" s="99" t="s">
        <v>186</v>
      </c>
      <c r="H169" s="100" t="s">
        <v>1089</v>
      </c>
      <c r="I169" s="101" t="s">
        <v>4040</v>
      </c>
      <c r="J169" s="102" t="s">
        <v>740</v>
      </c>
      <c r="K169" s="104" t="s">
        <v>634</v>
      </c>
      <c r="L169" s="104" t="s">
        <v>634</v>
      </c>
      <c r="M169" s="104">
        <v>2199.12</v>
      </c>
      <c r="N169" s="104">
        <v>2415.1999999999998</v>
      </c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s="81" customFormat="1" x14ac:dyDescent="0.25">
      <c r="A170" s="74" t="s">
        <v>41</v>
      </c>
      <c r="B170" s="74" t="s">
        <v>41</v>
      </c>
      <c r="C170" s="105" t="s">
        <v>50</v>
      </c>
      <c r="D170" s="96" t="s">
        <v>14</v>
      </c>
      <c r="E170" s="97">
        <v>2019</v>
      </c>
      <c r="F170" s="98" t="s">
        <v>66</v>
      </c>
      <c r="G170" s="99" t="s">
        <v>186</v>
      </c>
      <c r="H170" s="100" t="s">
        <v>1091</v>
      </c>
      <c r="I170" s="101" t="s">
        <v>99</v>
      </c>
      <c r="J170" s="102" t="s">
        <v>652</v>
      </c>
      <c r="K170" s="104" t="s">
        <v>634</v>
      </c>
      <c r="L170" s="104" t="s">
        <v>634</v>
      </c>
      <c r="M170" s="104">
        <v>2199.12</v>
      </c>
      <c r="N170" s="104">
        <v>2415.1999999999998</v>
      </c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s="81" customFormat="1" x14ac:dyDescent="0.25">
      <c r="A171" s="74" t="s">
        <v>41</v>
      </c>
      <c r="B171" s="74" t="s">
        <v>41</v>
      </c>
      <c r="C171" s="105" t="s">
        <v>659</v>
      </c>
      <c r="D171" s="96" t="s">
        <v>4</v>
      </c>
      <c r="E171" s="97">
        <v>2020</v>
      </c>
      <c r="F171" s="98" t="s">
        <v>66</v>
      </c>
      <c r="G171" s="99" t="s">
        <v>186</v>
      </c>
      <c r="H171" s="100" t="s">
        <v>1092</v>
      </c>
      <c r="I171" s="101" t="s">
        <v>179</v>
      </c>
      <c r="J171" s="102" t="s">
        <v>418</v>
      </c>
      <c r="K171" s="104" t="s">
        <v>545</v>
      </c>
      <c r="L171" s="104" t="s">
        <v>545</v>
      </c>
      <c r="M171" s="104">
        <v>1480.94</v>
      </c>
      <c r="N171" s="104">
        <v>3525.97</v>
      </c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s="81" customFormat="1" x14ac:dyDescent="0.25">
      <c r="A172" s="74" t="s">
        <v>41</v>
      </c>
      <c r="B172" s="74" t="s">
        <v>41</v>
      </c>
      <c r="C172" s="105" t="s">
        <v>754</v>
      </c>
      <c r="D172" s="96" t="s">
        <v>755</v>
      </c>
      <c r="E172" s="97">
        <v>2022</v>
      </c>
      <c r="F172" s="98" t="s">
        <v>77</v>
      </c>
      <c r="G172" s="99" t="s">
        <v>403</v>
      </c>
      <c r="H172" s="100" t="s">
        <v>1093</v>
      </c>
      <c r="I172" s="101" t="s">
        <v>179</v>
      </c>
      <c r="J172" s="102" t="s">
        <v>873</v>
      </c>
      <c r="K172" s="104" t="s">
        <v>545</v>
      </c>
      <c r="L172" s="104" t="s">
        <v>545</v>
      </c>
      <c r="M172" s="104">
        <v>1328.3</v>
      </c>
      <c r="N172" s="104">
        <v>3165.25</v>
      </c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s="81" customFormat="1" x14ac:dyDescent="0.25">
      <c r="A173" s="74" t="s">
        <v>41</v>
      </c>
      <c r="B173" s="74" t="s">
        <v>41</v>
      </c>
      <c r="C173" s="105" t="s">
        <v>659</v>
      </c>
      <c r="D173" s="96" t="s">
        <v>4</v>
      </c>
      <c r="E173" s="97">
        <v>2020</v>
      </c>
      <c r="F173" s="98" t="s">
        <v>66</v>
      </c>
      <c r="G173" s="99" t="s">
        <v>186</v>
      </c>
      <c r="H173" s="100" t="s">
        <v>1094</v>
      </c>
      <c r="I173" s="101" t="s">
        <v>179</v>
      </c>
      <c r="J173" s="102" t="s">
        <v>419</v>
      </c>
      <c r="K173" s="104" t="s">
        <v>545</v>
      </c>
      <c r="L173" s="104" t="s">
        <v>545</v>
      </c>
      <c r="M173" s="104">
        <v>1480.94</v>
      </c>
      <c r="N173" s="104">
        <v>3525.97</v>
      </c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s="81" customFormat="1" x14ac:dyDescent="0.25">
      <c r="A174" s="74" t="s">
        <v>41</v>
      </c>
      <c r="B174" s="74" t="s">
        <v>41</v>
      </c>
      <c r="C174" s="105" t="s">
        <v>659</v>
      </c>
      <c r="D174" s="96" t="s">
        <v>4</v>
      </c>
      <c r="E174" s="97">
        <v>2020</v>
      </c>
      <c r="F174" s="98" t="s">
        <v>66</v>
      </c>
      <c r="G174" s="99" t="s">
        <v>186</v>
      </c>
      <c r="H174" s="100" t="s">
        <v>1095</v>
      </c>
      <c r="I174" s="101" t="s">
        <v>179</v>
      </c>
      <c r="J174" s="102" t="s">
        <v>694</v>
      </c>
      <c r="K174" s="104" t="s">
        <v>545</v>
      </c>
      <c r="L174" s="104" t="s">
        <v>545</v>
      </c>
      <c r="M174" s="104">
        <v>1328.3</v>
      </c>
      <c r="N174" s="104">
        <v>3222.57</v>
      </c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s="81" customFormat="1" x14ac:dyDescent="0.25">
      <c r="A175" s="74" t="s">
        <v>41</v>
      </c>
      <c r="B175" s="74" t="s">
        <v>41</v>
      </c>
      <c r="C175" s="105" t="s">
        <v>1096</v>
      </c>
      <c r="D175" s="96" t="s">
        <v>1097</v>
      </c>
      <c r="E175" s="97">
        <v>2023</v>
      </c>
      <c r="F175" s="98" t="s">
        <v>66</v>
      </c>
      <c r="G175" s="99" t="s">
        <v>186</v>
      </c>
      <c r="H175" s="100" t="s">
        <v>1098</v>
      </c>
      <c r="I175" s="101" t="s">
        <v>99</v>
      </c>
      <c r="J175" s="102" t="s">
        <v>816</v>
      </c>
      <c r="K175" s="104" t="s">
        <v>634</v>
      </c>
      <c r="L175" s="104" t="s">
        <v>634</v>
      </c>
      <c r="M175" s="104">
        <v>2199.12</v>
      </c>
      <c r="N175" s="104">
        <v>2415.1999999999998</v>
      </c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s="81" customFormat="1" x14ac:dyDescent="0.25">
      <c r="A176" s="74" t="s">
        <v>41</v>
      </c>
      <c r="B176" s="74" t="s">
        <v>41</v>
      </c>
      <c r="C176" s="105" t="s">
        <v>4037</v>
      </c>
      <c r="D176" s="96" t="s">
        <v>4038</v>
      </c>
      <c r="E176" s="97">
        <v>2023</v>
      </c>
      <c r="F176" s="98" t="s">
        <v>64</v>
      </c>
      <c r="G176" s="99" t="s">
        <v>159</v>
      </c>
      <c r="H176" s="100" t="s">
        <v>1099</v>
      </c>
      <c r="I176" s="101" t="s">
        <v>310</v>
      </c>
      <c r="J176" s="102" t="s">
        <v>114</v>
      </c>
      <c r="K176" s="104" t="s">
        <v>634</v>
      </c>
      <c r="L176" s="104" t="s">
        <v>634</v>
      </c>
      <c r="M176" s="104">
        <v>1320</v>
      </c>
      <c r="N176" s="104">
        <v>2518.11</v>
      </c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s="81" customFormat="1" x14ac:dyDescent="0.25">
      <c r="A177" s="74" t="s">
        <v>41</v>
      </c>
      <c r="B177" s="74" t="s">
        <v>41</v>
      </c>
      <c r="C177" s="105" t="s">
        <v>659</v>
      </c>
      <c r="D177" s="96" t="s">
        <v>4</v>
      </c>
      <c r="E177" s="97">
        <v>2020</v>
      </c>
      <c r="F177" s="98" t="s">
        <v>66</v>
      </c>
      <c r="G177" s="99" t="s">
        <v>186</v>
      </c>
      <c r="H177" s="100" t="s">
        <v>1101</v>
      </c>
      <c r="I177" s="101" t="s">
        <v>179</v>
      </c>
      <c r="J177" s="102" t="s">
        <v>420</v>
      </c>
      <c r="K177" s="104" t="s">
        <v>545</v>
      </c>
      <c r="L177" s="104" t="s">
        <v>545</v>
      </c>
      <c r="M177" s="104">
        <v>1480.94</v>
      </c>
      <c r="N177" s="104">
        <v>3525.97</v>
      </c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s="81" customFormat="1" x14ac:dyDescent="0.25">
      <c r="A178" s="74" t="s">
        <v>41</v>
      </c>
      <c r="B178" s="74" t="s">
        <v>41</v>
      </c>
      <c r="C178" s="105" t="s">
        <v>943</v>
      </c>
      <c r="D178" s="96" t="s">
        <v>944</v>
      </c>
      <c r="E178" s="97">
        <v>2023</v>
      </c>
      <c r="F178" s="98" t="s">
        <v>66</v>
      </c>
      <c r="G178" s="99" t="s">
        <v>186</v>
      </c>
      <c r="H178" s="100" t="s">
        <v>3955</v>
      </c>
      <c r="I178" s="101" t="s">
        <v>160</v>
      </c>
      <c r="J178" s="102" t="s">
        <v>294</v>
      </c>
      <c r="K178" s="104" t="s">
        <v>634</v>
      </c>
      <c r="L178" s="104" t="s">
        <v>634</v>
      </c>
      <c r="M178" s="104">
        <v>2691.57</v>
      </c>
      <c r="N178" s="104">
        <v>5752.39</v>
      </c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s="81" customFormat="1" x14ac:dyDescent="0.25">
      <c r="A179" s="74" t="s">
        <v>41</v>
      </c>
      <c r="B179" s="74" t="s">
        <v>41</v>
      </c>
      <c r="C179" s="105" t="s">
        <v>51</v>
      </c>
      <c r="D179" s="96" t="s">
        <v>1</v>
      </c>
      <c r="E179" s="97">
        <v>2020</v>
      </c>
      <c r="F179" s="98" t="s">
        <v>67</v>
      </c>
      <c r="G179" s="99" t="s">
        <v>193</v>
      </c>
      <c r="H179" s="100" t="s">
        <v>1103</v>
      </c>
      <c r="I179" s="101" t="s">
        <v>194</v>
      </c>
      <c r="J179" s="102" t="s">
        <v>226</v>
      </c>
      <c r="K179" s="104" t="s">
        <v>545</v>
      </c>
      <c r="L179" s="104" t="s">
        <v>545</v>
      </c>
      <c r="M179" s="104">
        <v>1519.75</v>
      </c>
      <c r="N179" s="104">
        <v>5923.78</v>
      </c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s="81" customFormat="1" x14ac:dyDescent="0.25">
      <c r="A180" s="74" t="s">
        <v>41</v>
      </c>
      <c r="B180" s="74" t="s">
        <v>41</v>
      </c>
      <c r="C180" s="105" t="s">
        <v>668</v>
      </c>
      <c r="D180" s="96" t="s">
        <v>10</v>
      </c>
      <c r="E180" s="97">
        <v>2019</v>
      </c>
      <c r="F180" s="98" t="s">
        <v>76</v>
      </c>
      <c r="G180" s="99" t="s">
        <v>328</v>
      </c>
      <c r="H180" s="100" t="s">
        <v>1104</v>
      </c>
      <c r="I180" s="101" t="s">
        <v>179</v>
      </c>
      <c r="J180" s="102" t="s">
        <v>665</v>
      </c>
      <c r="K180" s="104" t="s">
        <v>634</v>
      </c>
      <c r="L180" s="104" t="s">
        <v>634</v>
      </c>
      <c r="M180" s="104">
        <v>1122.2</v>
      </c>
      <c r="N180" s="104">
        <v>3112.55</v>
      </c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s="81" customFormat="1" x14ac:dyDescent="0.25">
      <c r="A181" s="74" t="s">
        <v>41</v>
      </c>
      <c r="B181" s="74" t="s">
        <v>41</v>
      </c>
      <c r="C181" s="105" t="s">
        <v>922</v>
      </c>
      <c r="D181" s="96" t="s">
        <v>923</v>
      </c>
      <c r="E181" s="97">
        <v>2023</v>
      </c>
      <c r="F181" s="98" t="s">
        <v>61</v>
      </c>
      <c r="G181" s="99" t="s">
        <v>102</v>
      </c>
      <c r="H181" s="100" t="s">
        <v>3956</v>
      </c>
      <c r="I181" s="101" t="s">
        <v>3890</v>
      </c>
      <c r="J181" s="102" t="s">
        <v>825</v>
      </c>
      <c r="K181" s="104" t="s">
        <v>634</v>
      </c>
      <c r="L181" s="104" t="s">
        <v>634</v>
      </c>
      <c r="M181" s="104">
        <v>1727</v>
      </c>
      <c r="N181" s="104">
        <v>3123</v>
      </c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s="81" customFormat="1" x14ac:dyDescent="0.25">
      <c r="A182" s="74" t="s">
        <v>41</v>
      </c>
      <c r="B182" s="74" t="s">
        <v>41</v>
      </c>
      <c r="C182" s="105" t="s">
        <v>1105</v>
      </c>
      <c r="D182" s="96" t="s">
        <v>1106</v>
      </c>
      <c r="E182" s="97">
        <v>2022</v>
      </c>
      <c r="F182" s="98" t="s">
        <v>1107</v>
      </c>
      <c r="G182" s="99" t="s">
        <v>1108</v>
      </c>
      <c r="H182" s="100" t="s">
        <v>1109</v>
      </c>
      <c r="I182" s="101" t="s">
        <v>1110</v>
      </c>
      <c r="J182" s="102" t="s">
        <v>875</v>
      </c>
      <c r="K182" s="104" t="s">
        <v>634</v>
      </c>
      <c r="L182" s="104" t="s">
        <v>634</v>
      </c>
      <c r="M182" s="104">
        <v>2244.38</v>
      </c>
      <c r="N182" s="104">
        <v>4552.18</v>
      </c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s="81" customFormat="1" x14ac:dyDescent="0.25">
      <c r="A183" s="74" t="s">
        <v>41</v>
      </c>
      <c r="B183" s="74" t="s">
        <v>41</v>
      </c>
      <c r="C183" s="105" t="s">
        <v>565</v>
      </c>
      <c r="D183" s="96" t="s">
        <v>33</v>
      </c>
      <c r="E183" s="97">
        <v>2021</v>
      </c>
      <c r="F183" s="98" t="s">
        <v>77</v>
      </c>
      <c r="G183" s="99" t="s">
        <v>403</v>
      </c>
      <c r="H183" s="100" t="s">
        <v>1111</v>
      </c>
      <c r="I183" s="101" t="s">
        <v>99</v>
      </c>
      <c r="J183" s="102" t="s">
        <v>788</v>
      </c>
      <c r="K183" s="104" t="s">
        <v>634</v>
      </c>
      <c r="L183" s="104" t="s">
        <v>634</v>
      </c>
      <c r="M183" s="104">
        <v>1460.8</v>
      </c>
      <c r="N183" s="104">
        <v>3007.39</v>
      </c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s="81" customFormat="1" x14ac:dyDescent="0.25">
      <c r="A184" s="74" t="s">
        <v>41</v>
      </c>
      <c r="B184" s="74" t="s">
        <v>41</v>
      </c>
      <c r="C184" s="105" t="s">
        <v>719</v>
      </c>
      <c r="D184" s="96" t="s">
        <v>720</v>
      </c>
      <c r="E184" s="97">
        <v>2022</v>
      </c>
      <c r="F184" s="98" t="s">
        <v>75</v>
      </c>
      <c r="G184" s="99" t="s">
        <v>312</v>
      </c>
      <c r="H184" s="100" t="s">
        <v>1112</v>
      </c>
      <c r="I184" s="101" t="s">
        <v>257</v>
      </c>
      <c r="J184" s="102" t="s">
        <v>743</v>
      </c>
      <c r="K184" s="104" t="s">
        <v>634</v>
      </c>
      <c r="L184" s="104" t="s">
        <v>634</v>
      </c>
      <c r="M184" s="104">
        <v>1443</v>
      </c>
      <c r="N184" s="104">
        <v>2883</v>
      </c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s="81" customFormat="1" x14ac:dyDescent="0.25">
      <c r="A185" s="74" t="s">
        <v>41</v>
      </c>
      <c r="B185" s="74" t="s">
        <v>41</v>
      </c>
      <c r="C185" s="105" t="s">
        <v>744</v>
      </c>
      <c r="D185" s="96" t="s">
        <v>29</v>
      </c>
      <c r="E185" s="97">
        <v>2021</v>
      </c>
      <c r="F185" s="98" t="s">
        <v>64</v>
      </c>
      <c r="G185" s="99" t="s">
        <v>159</v>
      </c>
      <c r="H185" s="100" t="s">
        <v>1113</v>
      </c>
      <c r="I185" s="101" t="s">
        <v>93</v>
      </c>
      <c r="J185" s="102" t="s">
        <v>745</v>
      </c>
      <c r="K185" s="104" t="s">
        <v>634</v>
      </c>
      <c r="L185" s="104" t="s">
        <v>634</v>
      </c>
      <c r="M185" s="104">
        <v>2315.0500000000002</v>
      </c>
      <c r="N185" s="104">
        <v>5306.78</v>
      </c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s="81" customFormat="1" x14ac:dyDescent="0.25">
      <c r="A186" s="74" t="s">
        <v>41</v>
      </c>
      <c r="B186" s="74" t="s">
        <v>41</v>
      </c>
      <c r="C186" s="105" t="s">
        <v>706</v>
      </c>
      <c r="D186" s="96" t="s">
        <v>568</v>
      </c>
      <c r="E186" s="97">
        <v>2022</v>
      </c>
      <c r="F186" s="98" t="s">
        <v>61</v>
      </c>
      <c r="G186" s="99" t="s">
        <v>102</v>
      </c>
      <c r="H186" s="100" t="s">
        <v>4041</v>
      </c>
      <c r="I186" s="101" t="s">
        <v>103</v>
      </c>
      <c r="J186" s="102" t="s">
        <v>798</v>
      </c>
      <c r="K186" s="104" t="s">
        <v>634</v>
      </c>
      <c r="L186" s="104" t="s">
        <v>634</v>
      </c>
      <c r="M186" s="104">
        <v>2064.84</v>
      </c>
      <c r="N186" s="104">
        <v>4306.2299999999996</v>
      </c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s="81" customFormat="1" x14ac:dyDescent="0.25">
      <c r="A187" s="74" t="s">
        <v>41</v>
      </c>
      <c r="B187" s="74" t="s">
        <v>41</v>
      </c>
      <c r="C187" s="105" t="s">
        <v>668</v>
      </c>
      <c r="D187" s="96" t="s">
        <v>10</v>
      </c>
      <c r="E187" s="97">
        <v>2019</v>
      </c>
      <c r="F187" s="98" t="s">
        <v>76</v>
      </c>
      <c r="G187" s="99" t="s">
        <v>328</v>
      </c>
      <c r="H187" s="100" t="s">
        <v>1116</v>
      </c>
      <c r="I187" s="101" t="s">
        <v>179</v>
      </c>
      <c r="J187" s="102" t="s">
        <v>342</v>
      </c>
      <c r="K187" s="104" t="s">
        <v>545</v>
      </c>
      <c r="L187" s="104" t="s">
        <v>545</v>
      </c>
      <c r="M187" s="104">
        <v>1122.2</v>
      </c>
      <c r="N187" s="104">
        <v>3112.55</v>
      </c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s="81" customFormat="1" x14ac:dyDescent="0.25">
      <c r="A188" s="74" t="s">
        <v>41</v>
      </c>
      <c r="B188" s="74" t="s">
        <v>41</v>
      </c>
      <c r="C188" s="105" t="s">
        <v>943</v>
      </c>
      <c r="D188" s="96" t="s">
        <v>944</v>
      </c>
      <c r="E188" s="97">
        <v>2023</v>
      </c>
      <c r="F188" s="98" t="s">
        <v>66</v>
      </c>
      <c r="G188" s="99" t="s">
        <v>186</v>
      </c>
      <c r="H188" s="100" t="s">
        <v>1117</v>
      </c>
      <c r="I188" s="101" t="s">
        <v>95</v>
      </c>
      <c r="J188" s="102" t="s">
        <v>734</v>
      </c>
      <c r="K188" s="104" t="s">
        <v>634</v>
      </c>
      <c r="L188" s="104" t="s">
        <v>634</v>
      </c>
      <c r="M188" s="104">
        <v>2366.17</v>
      </c>
      <c r="N188" s="104">
        <v>2425.1999999999998</v>
      </c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s="81" customFormat="1" x14ac:dyDescent="0.25">
      <c r="A189" s="74" t="s">
        <v>41</v>
      </c>
      <c r="B189" s="74" t="s">
        <v>41</v>
      </c>
      <c r="C189" s="105" t="s">
        <v>656</v>
      </c>
      <c r="D189" s="96" t="s">
        <v>657</v>
      </c>
      <c r="E189" s="97">
        <v>2023</v>
      </c>
      <c r="F189" s="98" t="s">
        <v>61</v>
      </c>
      <c r="G189" s="99" t="s">
        <v>102</v>
      </c>
      <c r="H189" s="100" t="s">
        <v>1118</v>
      </c>
      <c r="I189" s="101" t="s">
        <v>162</v>
      </c>
      <c r="J189" s="102" t="s">
        <v>658</v>
      </c>
      <c r="K189" s="104" t="s">
        <v>634</v>
      </c>
      <c r="L189" s="104" t="s">
        <v>634</v>
      </c>
      <c r="M189" s="104">
        <v>2026.8</v>
      </c>
      <c r="N189" s="104">
        <v>4395.59</v>
      </c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s="81" customFormat="1" x14ac:dyDescent="0.25">
      <c r="A190" s="74" t="s">
        <v>41</v>
      </c>
      <c r="B190" s="74" t="s">
        <v>41</v>
      </c>
      <c r="C190" s="105" t="s">
        <v>929</v>
      </c>
      <c r="D190" s="96" t="s">
        <v>930</v>
      </c>
      <c r="E190" s="97">
        <v>2018</v>
      </c>
      <c r="F190" s="98" t="s">
        <v>61</v>
      </c>
      <c r="G190" s="99" t="s">
        <v>102</v>
      </c>
      <c r="H190" s="100" t="s">
        <v>1119</v>
      </c>
      <c r="I190" s="101" t="s">
        <v>179</v>
      </c>
      <c r="J190" s="102" t="s">
        <v>230</v>
      </c>
      <c r="K190" s="104" t="s">
        <v>547</v>
      </c>
      <c r="L190" s="104" t="s">
        <v>547</v>
      </c>
      <c r="M190" s="104">
        <v>1426.32</v>
      </c>
      <c r="N190" s="104">
        <v>2530.5</v>
      </c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s="81" customFormat="1" x14ac:dyDescent="0.25">
      <c r="A191" s="74" t="s">
        <v>41</v>
      </c>
      <c r="B191" s="74" t="s">
        <v>41</v>
      </c>
      <c r="C191" s="105" t="s">
        <v>922</v>
      </c>
      <c r="D191" s="96" t="s">
        <v>923</v>
      </c>
      <c r="E191" s="97">
        <v>2023</v>
      </c>
      <c r="F191" s="98" t="s">
        <v>61</v>
      </c>
      <c r="G191" s="99" t="s">
        <v>102</v>
      </c>
      <c r="H191" s="100" t="s">
        <v>1121</v>
      </c>
      <c r="I191" s="101" t="s">
        <v>3890</v>
      </c>
      <c r="J191" s="102" t="s">
        <v>749</v>
      </c>
      <c r="K191" s="104" t="s">
        <v>634</v>
      </c>
      <c r="L191" s="104" t="s">
        <v>634</v>
      </c>
      <c r="M191" s="104">
        <v>1858.89</v>
      </c>
      <c r="N191" s="104">
        <v>3243.81</v>
      </c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s="81" customFormat="1" x14ac:dyDescent="0.25">
      <c r="A192" s="74" t="s">
        <v>41</v>
      </c>
      <c r="B192" s="74" t="s">
        <v>41</v>
      </c>
      <c r="C192" s="105" t="s">
        <v>706</v>
      </c>
      <c r="D192" s="96" t="s">
        <v>568</v>
      </c>
      <c r="E192" s="97">
        <v>2022</v>
      </c>
      <c r="F192" s="98" t="s">
        <v>61</v>
      </c>
      <c r="G192" s="99" t="s">
        <v>102</v>
      </c>
      <c r="H192" s="100" t="s">
        <v>1122</v>
      </c>
      <c r="I192" s="101" t="s">
        <v>86</v>
      </c>
      <c r="J192" s="102" t="s">
        <v>750</v>
      </c>
      <c r="K192" s="104" t="s">
        <v>634</v>
      </c>
      <c r="L192" s="104" t="s">
        <v>634</v>
      </c>
      <c r="M192" s="104">
        <v>2498.17</v>
      </c>
      <c r="N192" s="104">
        <v>5098.95</v>
      </c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s="81" customFormat="1" x14ac:dyDescent="0.25">
      <c r="A193" s="74" t="s">
        <v>41</v>
      </c>
      <c r="B193" s="74" t="s">
        <v>41</v>
      </c>
      <c r="C193" s="105" t="s">
        <v>659</v>
      </c>
      <c r="D193" s="96" t="s">
        <v>4</v>
      </c>
      <c r="E193" s="97">
        <v>2020</v>
      </c>
      <c r="F193" s="98" t="s">
        <v>66</v>
      </c>
      <c r="G193" s="99" t="s">
        <v>186</v>
      </c>
      <c r="H193" s="100" t="s">
        <v>1123</v>
      </c>
      <c r="I193" s="101" t="s">
        <v>179</v>
      </c>
      <c r="J193" s="102" t="s">
        <v>3942</v>
      </c>
      <c r="K193" s="104" t="s">
        <v>545</v>
      </c>
      <c r="L193" s="104" t="s">
        <v>545</v>
      </c>
      <c r="M193" s="104">
        <v>1856.3</v>
      </c>
      <c r="N193" s="104">
        <v>4386.1899999999996</v>
      </c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s="81" customFormat="1" x14ac:dyDescent="0.25">
      <c r="A194" s="74" t="s">
        <v>41</v>
      </c>
      <c r="B194" s="74" t="s">
        <v>41</v>
      </c>
      <c r="C194" s="105" t="s">
        <v>4037</v>
      </c>
      <c r="D194" s="96" t="s">
        <v>4038</v>
      </c>
      <c r="E194" s="97">
        <v>2023</v>
      </c>
      <c r="F194" s="98" t="s">
        <v>64</v>
      </c>
      <c r="G194" s="99" t="s">
        <v>159</v>
      </c>
      <c r="H194" s="100" t="s">
        <v>1124</v>
      </c>
      <c r="I194" s="101" t="s">
        <v>276</v>
      </c>
      <c r="J194" s="102" t="s">
        <v>105</v>
      </c>
      <c r="K194" s="104" t="s">
        <v>634</v>
      </c>
      <c r="L194" s="104" t="s">
        <v>634</v>
      </c>
      <c r="M194" s="104">
        <v>2300</v>
      </c>
      <c r="N194" s="104">
        <v>4633.33</v>
      </c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s="81" customFormat="1" x14ac:dyDescent="0.25">
      <c r="A195" s="74" t="s">
        <v>41</v>
      </c>
      <c r="B195" s="74" t="s">
        <v>41</v>
      </c>
      <c r="C195" s="105" t="s">
        <v>691</v>
      </c>
      <c r="D195" s="96" t="s">
        <v>21</v>
      </c>
      <c r="E195" s="97">
        <v>2019</v>
      </c>
      <c r="F195" s="98" t="s">
        <v>75</v>
      </c>
      <c r="G195" s="99" t="s">
        <v>312</v>
      </c>
      <c r="H195" s="100" t="s">
        <v>1125</v>
      </c>
      <c r="I195" s="101" t="s">
        <v>313</v>
      </c>
      <c r="J195" s="102" t="s">
        <v>721</v>
      </c>
      <c r="K195" s="104" t="s">
        <v>634</v>
      </c>
      <c r="L195" s="104" t="s">
        <v>634</v>
      </c>
      <c r="M195" s="104">
        <v>1236.43</v>
      </c>
      <c r="N195" s="104">
        <v>3029.39</v>
      </c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s="81" customFormat="1" x14ac:dyDescent="0.25">
      <c r="A196" s="74" t="s">
        <v>41</v>
      </c>
      <c r="B196" s="74" t="s">
        <v>41</v>
      </c>
      <c r="C196" s="105" t="s">
        <v>719</v>
      </c>
      <c r="D196" s="96" t="s">
        <v>720</v>
      </c>
      <c r="E196" s="97">
        <v>2022</v>
      </c>
      <c r="F196" s="98" t="s">
        <v>75</v>
      </c>
      <c r="G196" s="99" t="s">
        <v>312</v>
      </c>
      <c r="H196" s="100" t="s">
        <v>4077</v>
      </c>
      <c r="I196" s="101" t="s">
        <v>103</v>
      </c>
      <c r="J196" s="102" t="s">
        <v>698</v>
      </c>
      <c r="K196" s="104" t="s">
        <v>634</v>
      </c>
      <c r="L196" s="104" t="s">
        <v>634</v>
      </c>
      <c r="M196" s="104">
        <v>1443</v>
      </c>
      <c r="N196" s="104">
        <v>2883</v>
      </c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s="81" customFormat="1" x14ac:dyDescent="0.25">
      <c r="A197" s="74" t="s">
        <v>41</v>
      </c>
      <c r="B197" s="74" t="s">
        <v>41</v>
      </c>
      <c r="C197" s="105" t="s">
        <v>3944</v>
      </c>
      <c r="D197" s="96" t="s">
        <v>3945</v>
      </c>
      <c r="E197" s="97">
        <v>2023</v>
      </c>
      <c r="F197" s="98" t="s">
        <v>676</v>
      </c>
      <c r="G197" s="99" t="s">
        <v>280</v>
      </c>
      <c r="H197" s="100" t="s">
        <v>3957</v>
      </c>
      <c r="I197" s="101" t="s">
        <v>281</v>
      </c>
      <c r="J197" s="102" t="s">
        <v>793</v>
      </c>
      <c r="K197" s="104" t="s">
        <v>634</v>
      </c>
      <c r="L197" s="104" t="s">
        <v>634</v>
      </c>
      <c r="M197" s="104">
        <v>1360.07</v>
      </c>
      <c r="N197" s="104">
        <v>3166.66</v>
      </c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s="81" customFormat="1" x14ac:dyDescent="0.25">
      <c r="A198" s="74" t="s">
        <v>41</v>
      </c>
      <c r="B198" s="74" t="s">
        <v>41</v>
      </c>
      <c r="C198" s="105" t="s">
        <v>706</v>
      </c>
      <c r="D198" s="96" t="s">
        <v>568</v>
      </c>
      <c r="E198" s="97">
        <v>2022</v>
      </c>
      <c r="F198" s="98" t="s">
        <v>61</v>
      </c>
      <c r="G198" s="99" t="s">
        <v>102</v>
      </c>
      <c r="H198" s="100" t="s">
        <v>1126</v>
      </c>
      <c r="I198" s="101" t="s">
        <v>103</v>
      </c>
      <c r="J198" s="102" t="s">
        <v>728</v>
      </c>
      <c r="K198" s="104" t="s">
        <v>634</v>
      </c>
      <c r="L198" s="104" t="s">
        <v>634</v>
      </c>
      <c r="M198" s="104">
        <v>2064.84</v>
      </c>
      <c r="N198" s="104">
        <v>4306.2299999999996</v>
      </c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s="81" customFormat="1" x14ac:dyDescent="0.25">
      <c r="A199" s="74" t="s">
        <v>41</v>
      </c>
      <c r="B199" s="74" t="s">
        <v>41</v>
      </c>
      <c r="C199" s="105" t="s">
        <v>691</v>
      </c>
      <c r="D199" s="96" t="s">
        <v>21</v>
      </c>
      <c r="E199" s="97">
        <v>2019</v>
      </c>
      <c r="F199" s="98" t="s">
        <v>75</v>
      </c>
      <c r="G199" s="99" t="s">
        <v>312</v>
      </c>
      <c r="H199" s="100" t="s">
        <v>1127</v>
      </c>
      <c r="I199" s="101" t="s">
        <v>313</v>
      </c>
      <c r="J199" s="102" t="s">
        <v>752</v>
      </c>
      <c r="K199" s="104" t="s">
        <v>634</v>
      </c>
      <c r="L199" s="104" t="s">
        <v>634</v>
      </c>
      <c r="M199" s="104">
        <v>1236.43</v>
      </c>
      <c r="N199" s="104">
        <v>3029.39</v>
      </c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s="81" customFormat="1" x14ac:dyDescent="0.25">
      <c r="A200" s="74" t="s">
        <v>41</v>
      </c>
      <c r="B200" s="74" t="s">
        <v>41</v>
      </c>
      <c r="C200" s="105" t="s">
        <v>3944</v>
      </c>
      <c r="D200" s="96" t="s">
        <v>3945</v>
      </c>
      <c r="E200" s="97">
        <v>2023</v>
      </c>
      <c r="F200" s="98" t="s">
        <v>676</v>
      </c>
      <c r="G200" s="99" t="s">
        <v>280</v>
      </c>
      <c r="H200" s="100" t="s">
        <v>1128</v>
      </c>
      <c r="I200" s="101" t="s">
        <v>281</v>
      </c>
      <c r="J200" s="102" t="s">
        <v>753</v>
      </c>
      <c r="K200" s="104" t="s">
        <v>634</v>
      </c>
      <c r="L200" s="104" t="s">
        <v>634</v>
      </c>
      <c r="M200" s="104">
        <v>1360.07</v>
      </c>
      <c r="N200" s="104">
        <v>3166.66</v>
      </c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s="81" customFormat="1" x14ac:dyDescent="0.25">
      <c r="A201" s="74" t="s">
        <v>41</v>
      </c>
      <c r="B201" s="74" t="s">
        <v>41</v>
      </c>
      <c r="C201" s="105" t="s">
        <v>691</v>
      </c>
      <c r="D201" s="96" t="s">
        <v>21</v>
      </c>
      <c r="E201" s="97">
        <v>2019</v>
      </c>
      <c r="F201" s="98" t="s">
        <v>75</v>
      </c>
      <c r="G201" s="99" t="s">
        <v>312</v>
      </c>
      <c r="H201" s="100" t="s">
        <v>1129</v>
      </c>
      <c r="I201" s="101" t="s">
        <v>313</v>
      </c>
      <c r="J201" s="102" t="s">
        <v>653</v>
      </c>
      <c r="K201" s="104" t="s">
        <v>634</v>
      </c>
      <c r="L201" s="104" t="s">
        <v>634</v>
      </c>
      <c r="M201" s="104">
        <v>1236.43</v>
      </c>
      <c r="N201" s="104">
        <v>3029.39</v>
      </c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s="81" customFormat="1" x14ac:dyDescent="0.25">
      <c r="A202" s="74" t="s">
        <v>41</v>
      </c>
      <c r="B202" s="74" t="s">
        <v>41</v>
      </c>
      <c r="C202" s="105" t="s">
        <v>1105</v>
      </c>
      <c r="D202" s="96" t="s">
        <v>1106</v>
      </c>
      <c r="E202" s="97">
        <v>2022</v>
      </c>
      <c r="F202" s="98" t="s">
        <v>1107</v>
      </c>
      <c r="G202" s="99" t="s">
        <v>1108</v>
      </c>
      <c r="H202" s="100" t="s">
        <v>1130</v>
      </c>
      <c r="I202" s="101" t="s">
        <v>1110</v>
      </c>
      <c r="J202" s="102" t="s">
        <v>875</v>
      </c>
      <c r="K202" s="104" t="s">
        <v>634</v>
      </c>
      <c r="L202" s="104" t="s">
        <v>634</v>
      </c>
      <c r="M202" s="104">
        <v>2244.38</v>
      </c>
      <c r="N202" s="104">
        <v>4552.18</v>
      </c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s="81" customFormat="1" x14ac:dyDescent="0.25">
      <c r="A203" s="74" t="s">
        <v>41</v>
      </c>
      <c r="B203" s="74" t="s">
        <v>41</v>
      </c>
      <c r="C203" s="105" t="s">
        <v>51</v>
      </c>
      <c r="D203" s="96" t="s">
        <v>1</v>
      </c>
      <c r="E203" s="97">
        <v>2020</v>
      </c>
      <c r="F203" s="98" t="s">
        <v>67</v>
      </c>
      <c r="G203" s="99" t="s">
        <v>193</v>
      </c>
      <c r="H203" s="100" t="s">
        <v>1131</v>
      </c>
      <c r="I203" s="101" t="s">
        <v>194</v>
      </c>
      <c r="J203" s="102" t="s">
        <v>208</v>
      </c>
      <c r="K203" s="104" t="s">
        <v>545</v>
      </c>
      <c r="L203" s="104" t="s">
        <v>545</v>
      </c>
      <c r="M203" s="104">
        <v>1519.75</v>
      </c>
      <c r="N203" s="104">
        <v>5923.78</v>
      </c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s="81" customFormat="1" x14ac:dyDescent="0.25">
      <c r="A204" s="74" t="s">
        <v>41</v>
      </c>
      <c r="B204" s="74" t="s">
        <v>41</v>
      </c>
      <c r="C204" s="105" t="s">
        <v>980</v>
      </c>
      <c r="D204" s="96" t="s">
        <v>981</v>
      </c>
      <c r="E204" s="97">
        <v>2022</v>
      </c>
      <c r="F204" s="98" t="s">
        <v>982</v>
      </c>
      <c r="G204" s="99" t="s">
        <v>983</v>
      </c>
      <c r="H204" s="100" t="s">
        <v>1132</v>
      </c>
      <c r="I204" s="101" t="s">
        <v>108</v>
      </c>
      <c r="J204" s="102" t="s">
        <v>695</v>
      </c>
      <c r="K204" s="104" t="s">
        <v>545</v>
      </c>
      <c r="L204" s="104" t="s">
        <v>545</v>
      </c>
      <c r="M204" s="104">
        <v>1424.79</v>
      </c>
      <c r="N204" s="104">
        <v>5038.51</v>
      </c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s="81" customFormat="1" x14ac:dyDescent="0.25">
      <c r="A205" s="74" t="s">
        <v>41</v>
      </c>
      <c r="B205" s="74" t="s">
        <v>41</v>
      </c>
      <c r="C205" s="105" t="s">
        <v>3944</v>
      </c>
      <c r="D205" s="96" t="s">
        <v>3945</v>
      </c>
      <c r="E205" s="97">
        <v>2023</v>
      </c>
      <c r="F205" s="98" t="s">
        <v>676</v>
      </c>
      <c r="G205" s="99" t="s">
        <v>280</v>
      </c>
      <c r="H205" s="100" t="s">
        <v>1133</v>
      </c>
      <c r="I205" s="101" t="s">
        <v>281</v>
      </c>
      <c r="J205" s="102" t="s">
        <v>736</v>
      </c>
      <c r="K205" s="104" t="s">
        <v>634</v>
      </c>
      <c r="L205" s="104" t="s">
        <v>634</v>
      </c>
      <c r="M205" s="104">
        <v>1360.07</v>
      </c>
      <c r="N205" s="104">
        <v>3166.66</v>
      </c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s="81" customFormat="1" x14ac:dyDescent="0.25">
      <c r="A206" s="74" t="s">
        <v>41</v>
      </c>
      <c r="B206" s="74" t="s">
        <v>41</v>
      </c>
      <c r="C206" s="105" t="s">
        <v>659</v>
      </c>
      <c r="D206" s="96" t="s">
        <v>4</v>
      </c>
      <c r="E206" s="97">
        <v>2020</v>
      </c>
      <c r="F206" s="98" t="s">
        <v>66</v>
      </c>
      <c r="G206" s="99" t="s">
        <v>186</v>
      </c>
      <c r="H206" s="100" t="s">
        <v>3909</v>
      </c>
      <c r="I206" s="101" t="s">
        <v>179</v>
      </c>
      <c r="J206" s="102" t="s">
        <v>812</v>
      </c>
      <c r="K206" s="104" t="s">
        <v>545</v>
      </c>
      <c r="L206" s="104" t="s">
        <v>545</v>
      </c>
      <c r="M206" s="104">
        <v>1328.3</v>
      </c>
      <c r="N206" s="104">
        <v>3222.57</v>
      </c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s="81" customFormat="1" x14ac:dyDescent="0.25">
      <c r="A207" s="74" t="s">
        <v>41</v>
      </c>
      <c r="B207" s="74" t="s">
        <v>41</v>
      </c>
      <c r="C207" s="105" t="s">
        <v>691</v>
      </c>
      <c r="D207" s="96" t="s">
        <v>21</v>
      </c>
      <c r="E207" s="97">
        <v>2019</v>
      </c>
      <c r="F207" s="98" t="s">
        <v>75</v>
      </c>
      <c r="G207" s="99" t="s">
        <v>312</v>
      </c>
      <c r="H207" s="100" t="s">
        <v>1134</v>
      </c>
      <c r="I207" s="101" t="s">
        <v>313</v>
      </c>
      <c r="J207" s="102" t="s">
        <v>757</v>
      </c>
      <c r="K207" s="104" t="s">
        <v>634</v>
      </c>
      <c r="L207" s="104" t="s">
        <v>634</v>
      </c>
      <c r="M207" s="104">
        <v>1236.43</v>
      </c>
      <c r="N207" s="104">
        <v>3029.39</v>
      </c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s="81" customFormat="1" x14ac:dyDescent="0.25">
      <c r="A208" s="74" t="s">
        <v>41</v>
      </c>
      <c r="B208" s="74" t="s">
        <v>41</v>
      </c>
      <c r="C208" s="105" t="s">
        <v>3944</v>
      </c>
      <c r="D208" s="96" t="s">
        <v>3945</v>
      </c>
      <c r="E208" s="97">
        <v>2023</v>
      </c>
      <c r="F208" s="98" t="s">
        <v>676</v>
      </c>
      <c r="G208" s="99" t="s">
        <v>280</v>
      </c>
      <c r="H208" s="100" t="s">
        <v>1135</v>
      </c>
      <c r="I208" s="101" t="s">
        <v>281</v>
      </c>
      <c r="J208" s="102" t="s">
        <v>793</v>
      </c>
      <c r="K208" s="104" t="s">
        <v>634</v>
      </c>
      <c r="L208" s="104" t="s">
        <v>634</v>
      </c>
      <c r="M208" s="104">
        <v>1360.07</v>
      </c>
      <c r="N208" s="104">
        <v>3166.66</v>
      </c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s="81" customFormat="1" x14ac:dyDescent="0.25">
      <c r="A209" s="74" t="s">
        <v>41</v>
      </c>
      <c r="B209" s="74" t="s">
        <v>41</v>
      </c>
      <c r="C209" s="105" t="s">
        <v>670</v>
      </c>
      <c r="D209" s="96" t="s">
        <v>12</v>
      </c>
      <c r="E209" s="97">
        <v>2021</v>
      </c>
      <c r="F209" s="98" t="s">
        <v>66</v>
      </c>
      <c r="G209" s="99" t="s">
        <v>186</v>
      </c>
      <c r="H209" s="100" t="s">
        <v>1137</v>
      </c>
      <c r="I209" s="101" t="s">
        <v>162</v>
      </c>
      <c r="J209" s="102" t="s">
        <v>671</v>
      </c>
      <c r="K209" s="104" t="s">
        <v>634</v>
      </c>
      <c r="L209" s="104" t="s">
        <v>634</v>
      </c>
      <c r="M209" s="104">
        <v>2199.12</v>
      </c>
      <c r="N209" s="104">
        <v>2415.1999999999998</v>
      </c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s="81" customFormat="1" x14ac:dyDescent="0.25">
      <c r="A210" s="74" t="s">
        <v>41</v>
      </c>
      <c r="B210" s="74" t="s">
        <v>41</v>
      </c>
      <c r="C210" s="105" t="s">
        <v>51</v>
      </c>
      <c r="D210" s="96" t="s">
        <v>1</v>
      </c>
      <c r="E210" s="97">
        <v>2020</v>
      </c>
      <c r="F210" s="98" t="s">
        <v>67</v>
      </c>
      <c r="G210" s="99" t="s">
        <v>193</v>
      </c>
      <c r="H210" s="100" t="s">
        <v>1138</v>
      </c>
      <c r="I210" s="101" t="s">
        <v>194</v>
      </c>
      <c r="J210" s="102" t="s">
        <v>742</v>
      </c>
      <c r="K210" s="104" t="s">
        <v>545</v>
      </c>
      <c r="L210" s="104" t="s">
        <v>545</v>
      </c>
      <c r="M210" s="104">
        <v>1519.75</v>
      </c>
      <c r="N210" s="104">
        <v>5923.78</v>
      </c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s="81" customFormat="1" x14ac:dyDescent="0.25">
      <c r="A211" s="74" t="s">
        <v>41</v>
      </c>
      <c r="B211" s="74" t="s">
        <v>41</v>
      </c>
      <c r="C211" s="105" t="s">
        <v>668</v>
      </c>
      <c r="D211" s="96" t="s">
        <v>10</v>
      </c>
      <c r="E211" s="97">
        <v>2019</v>
      </c>
      <c r="F211" s="98" t="s">
        <v>76</v>
      </c>
      <c r="G211" s="99" t="s">
        <v>328</v>
      </c>
      <c r="H211" s="100" t="s">
        <v>1139</v>
      </c>
      <c r="I211" s="101" t="s">
        <v>179</v>
      </c>
      <c r="J211" s="102" t="s">
        <v>758</v>
      </c>
      <c r="K211" s="104" t="s">
        <v>545</v>
      </c>
      <c r="L211" s="104" t="s">
        <v>545</v>
      </c>
      <c r="M211" s="104">
        <v>1122.2</v>
      </c>
      <c r="N211" s="104">
        <v>3112.55</v>
      </c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s="81" customFormat="1" x14ac:dyDescent="0.25">
      <c r="A212" s="74" t="s">
        <v>41</v>
      </c>
      <c r="B212" s="74" t="s">
        <v>41</v>
      </c>
      <c r="C212" s="105" t="s">
        <v>706</v>
      </c>
      <c r="D212" s="96" t="s">
        <v>568</v>
      </c>
      <c r="E212" s="97">
        <v>2022</v>
      </c>
      <c r="F212" s="98" t="s">
        <v>61</v>
      </c>
      <c r="G212" s="99" t="s">
        <v>102</v>
      </c>
      <c r="H212" s="100" t="s">
        <v>1141</v>
      </c>
      <c r="I212" s="101" t="s">
        <v>86</v>
      </c>
      <c r="J212" s="102" t="s">
        <v>759</v>
      </c>
      <c r="K212" s="104" t="s">
        <v>634</v>
      </c>
      <c r="L212" s="104" t="s">
        <v>634</v>
      </c>
      <c r="M212" s="104">
        <v>2498.17</v>
      </c>
      <c r="N212" s="104">
        <v>5098.95</v>
      </c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s="81" customFormat="1" x14ac:dyDescent="0.25">
      <c r="A213" s="74" t="s">
        <v>41</v>
      </c>
      <c r="B213" s="74" t="s">
        <v>41</v>
      </c>
      <c r="C213" s="105" t="s">
        <v>1013</v>
      </c>
      <c r="D213" s="96" t="s">
        <v>1014</v>
      </c>
      <c r="E213" s="97">
        <v>2023</v>
      </c>
      <c r="F213" s="98" t="s">
        <v>64</v>
      </c>
      <c r="G213" s="99" t="s">
        <v>159</v>
      </c>
      <c r="H213" s="100" t="s">
        <v>1142</v>
      </c>
      <c r="I213" s="101" t="s">
        <v>93</v>
      </c>
      <c r="J213" s="102" t="s">
        <v>163</v>
      </c>
      <c r="K213" s="104" t="s">
        <v>634</v>
      </c>
      <c r="L213" s="104" t="s">
        <v>634</v>
      </c>
      <c r="M213" s="104">
        <v>2315.0500000000002</v>
      </c>
      <c r="N213" s="104">
        <v>5306.78</v>
      </c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s="81" customFormat="1" x14ac:dyDescent="0.25">
      <c r="A214" s="74" t="s">
        <v>41</v>
      </c>
      <c r="B214" s="74" t="s">
        <v>41</v>
      </c>
      <c r="C214" s="105" t="s">
        <v>922</v>
      </c>
      <c r="D214" s="96" t="s">
        <v>923</v>
      </c>
      <c r="E214" s="97">
        <v>2023</v>
      </c>
      <c r="F214" s="98" t="s">
        <v>61</v>
      </c>
      <c r="G214" s="99" t="s">
        <v>102</v>
      </c>
      <c r="H214" s="100" t="s">
        <v>3922</v>
      </c>
      <c r="I214" s="101" t="s">
        <v>3890</v>
      </c>
      <c r="J214" s="102" t="s">
        <v>688</v>
      </c>
      <c r="K214" s="104" t="s">
        <v>634</v>
      </c>
      <c r="L214" s="104" t="s">
        <v>634</v>
      </c>
      <c r="M214" s="104">
        <v>1858.89</v>
      </c>
      <c r="N214" s="104">
        <v>3243.81</v>
      </c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s="81" customFormat="1" x14ac:dyDescent="0.25">
      <c r="A215" s="74" t="s">
        <v>41</v>
      </c>
      <c r="B215" s="74" t="s">
        <v>41</v>
      </c>
      <c r="C215" s="105" t="s">
        <v>761</v>
      </c>
      <c r="D215" s="96" t="s">
        <v>35</v>
      </c>
      <c r="E215" s="97">
        <v>2018</v>
      </c>
      <c r="F215" s="98" t="s">
        <v>59</v>
      </c>
      <c r="G215" s="99" t="s">
        <v>82</v>
      </c>
      <c r="H215" s="100" t="s">
        <v>1143</v>
      </c>
      <c r="I215" s="101" t="s">
        <v>129</v>
      </c>
      <c r="J215" s="102" t="s">
        <v>762</v>
      </c>
      <c r="K215" s="104" t="s">
        <v>634</v>
      </c>
      <c r="L215" s="104" t="s">
        <v>634</v>
      </c>
      <c r="M215" s="104">
        <v>1326.25</v>
      </c>
      <c r="N215" s="104">
        <v>2601.58</v>
      </c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s="81" customFormat="1" x14ac:dyDescent="0.25">
      <c r="A216" s="74" t="s">
        <v>41</v>
      </c>
      <c r="B216" s="74" t="s">
        <v>41</v>
      </c>
      <c r="C216" s="105" t="s">
        <v>659</v>
      </c>
      <c r="D216" s="96" t="s">
        <v>4</v>
      </c>
      <c r="E216" s="97">
        <v>2020</v>
      </c>
      <c r="F216" s="98" t="s">
        <v>66</v>
      </c>
      <c r="G216" s="99" t="s">
        <v>186</v>
      </c>
      <c r="H216" s="100" t="s">
        <v>1144</v>
      </c>
      <c r="I216" s="101" t="s">
        <v>179</v>
      </c>
      <c r="J216" s="102" t="s">
        <v>422</v>
      </c>
      <c r="K216" s="104" t="s">
        <v>545</v>
      </c>
      <c r="L216" s="104" t="s">
        <v>545</v>
      </c>
      <c r="M216" s="104">
        <v>1480.94</v>
      </c>
      <c r="N216" s="104">
        <v>3525.97</v>
      </c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s="81" customFormat="1" x14ac:dyDescent="0.25">
      <c r="A217" s="74" t="s">
        <v>41</v>
      </c>
      <c r="B217" s="74" t="s">
        <v>41</v>
      </c>
      <c r="C217" s="105" t="s">
        <v>922</v>
      </c>
      <c r="D217" s="96" t="s">
        <v>923</v>
      </c>
      <c r="E217" s="97">
        <v>2023</v>
      </c>
      <c r="F217" s="98" t="s">
        <v>61</v>
      </c>
      <c r="G217" s="99" t="s">
        <v>102</v>
      </c>
      <c r="H217" s="100" t="s">
        <v>1145</v>
      </c>
      <c r="I217" s="101" t="s">
        <v>99</v>
      </c>
      <c r="J217" s="102" t="s">
        <v>763</v>
      </c>
      <c r="K217" s="104" t="s">
        <v>634</v>
      </c>
      <c r="L217" s="104" t="s">
        <v>634</v>
      </c>
      <c r="M217" s="104">
        <v>2763.62</v>
      </c>
      <c r="N217" s="104">
        <v>5035.1899999999996</v>
      </c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s="81" customFormat="1" x14ac:dyDescent="0.25">
      <c r="A218" s="74" t="s">
        <v>41</v>
      </c>
      <c r="B218" s="74" t="s">
        <v>41</v>
      </c>
      <c r="C218" s="105" t="s">
        <v>660</v>
      </c>
      <c r="D218" s="96" t="s">
        <v>5</v>
      </c>
      <c r="E218" s="97">
        <v>2020</v>
      </c>
      <c r="F218" s="98" t="s">
        <v>61</v>
      </c>
      <c r="G218" s="99" t="s">
        <v>102</v>
      </c>
      <c r="H218" s="100" t="s">
        <v>1149</v>
      </c>
      <c r="I218" s="101" t="s">
        <v>99</v>
      </c>
      <c r="J218" s="102" t="s">
        <v>661</v>
      </c>
      <c r="K218" s="104" t="s">
        <v>634</v>
      </c>
      <c r="L218" s="104" t="s">
        <v>634</v>
      </c>
      <c r="M218" s="104">
        <v>2026.8</v>
      </c>
      <c r="N218" s="104">
        <v>4359.59</v>
      </c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s="81" customFormat="1" x14ac:dyDescent="0.25">
      <c r="A219" s="74" t="s">
        <v>41</v>
      </c>
      <c r="B219" s="74" t="s">
        <v>41</v>
      </c>
      <c r="C219" s="105" t="s">
        <v>49</v>
      </c>
      <c r="D219" s="96" t="s">
        <v>13</v>
      </c>
      <c r="E219" s="97">
        <v>2019</v>
      </c>
      <c r="F219" s="98" t="s">
        <v>65</v>
      </c>
      <c r="G219" s="99" t="s">
        <v>176</v>
      </c>
      <c r="H219" s="100" t="s">
        <v>1150</v>
      </c>
      <c r="I219" s="101" t="s">
        <v>181</v>
      </c>
      <c r="J219" s="102" t="s">
        <v>748</v>
      </c>
      <c r="K219" s="104" t="s">
        <v>545</v>
      </c>
      <c r="L219" s="104" t="s">
        <v>545</v>
      </c>
      <c r="M219" s="104">
        <v>1546.6</v>
      </c>
      <c r="N219" s="104">
        <v>4035.34</v>
      </c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s="81" customFormat="1" x14ac:dyDescent="0.25">
      <c r="A220" s="74" t="s">
        <v>41</v>
      </c>
      <c r="B220" s="74" t="s">
        <v>41</v>
      </c>
      <c r="C220" s="105" t="s">
        <v>668</v>
      </c>
      <c r="D220" s="96" t="s">
        <v>10</v>
      </c>
      <c r="E220" s="97">
        <v>2019</v>
      </c>
      <c r="F220" s="98" t="s">
        <v>76</v>
      </c>
      <c r="G220" s="99" t="s">
        <v>328</v>
      </c>
      <c r="H220" s="100" t="s">
        <v>1151</v>
      </c>
      <c r="I220" s="101" t="s">
        <v>179</v>
      </c>
      <c r="J220" s="102" t="s">
        <v>622</v>
      </c>
      <c r="K220" s="104" t="s">
        <v>545</v>
      </c>
      <c r="L220" s="104" t="s">
        <v>545</v>
      </c>
      <c r="M220" s="104">
        <v>1122.2</v>
      </c>
      <c r="N220" s="104">
        <v>3112.55</v>
      </c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s="81" customFormat="1" x14ac:dyDescent="0.25">
      <c r="A221" s="74" t="s">
        <v>41</v>
      </c>
      <c r="B221" s="74" t="s">
        <v>41</v>
      </c>
      <c r="C221" s="105" t="s">
        <v>744</v>
      </c>
      <c r="D221" s="96" t="s">
        <v>29</v>
      </c>
      <c r="E221" s="97">
        <v>2021</v>
      </c>
      <c r="F221" s="98" t="s">
        <v>64</v>
      </c>
      <c r="G221" s="99" t="s">
        <v>159</v>
      </c>
      <c r="H221" s="100" t="s">
        <v>1152</v>
      </c>
      <c r="I221" s="101" t="s">
        <v>95</v>
      </c>
      <c r="J221" s="102" t="s">
        <v>745</v>
      </c>
      <c r="K221" s="104" t="s">
        <v>634</v>
      </c>
      <c r="L221" s="104" t="s">
        <v>634</v>
      </c>
      <c r="M221" s="104">
        <v>3272.21</v>
      </c>
      <c r="N221" s="104">
        <v>7729.51</v>
      </c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s="81" customFormat="1" x14ac:dyDescent="0.25">
      <c r="A222" s="74" t="s">
        <v>41</v>
      </c>
      <c r="B222" s="74" t="s">
        <v>41</v>
      </c>
      <c r="C222" s="105" t="s">
        <v>929</v>
      </c>
      <c r="D222" s="96" t="s">
        <v>930</v>
      </c>
      <c r="E222" s="97">
        <v>2018</v>
      </c>
      <c r="F222" s="98" t="s">
        <v>61</v>
      </c>
      <c r="G222" s="99" t="s">
        <v>102</v>
      </c>
      <c r="H222" s="100" t="s">
        <v>1153</v>
      </c>
      <c r="I222" s="101" t="s">
        <v>179</v>
      </c>
      <c r="J222" s="102" t="s">
        <v>218</v>
      </c>
      <c r="K222" s="104" t="s">
        <v>547</v>
      </c>
      <c r="L222" s="104" t="s">
        <v>547</v>
      </c>
      <c r="M222" s="104">
        <v>1426.32</v>
      </c>
      <c r="N222" s="104">
        <v>2530.5</v>
      </c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s="81" customFormat="1" x14ac:dyDescent="0.25">
      <c r="A223" s="74" t="s">
        <v>41</v>
      </c>
      <c r="B223" s="74" t="s">
        <v>41</v>
      </c>
      <c r="C223" s="105" t="s">
        <v>754</v>
      </c>
      <c r="D223" s="96" t="s">
        <v>755</v>
      </c>
      <c r="E223" s="97">
        <v>2022</v>
      </c>
      <c r="F223" s="98" t="s">
        <v>77</v>
      </c>
      <c r="G223" s="99" t="s">
        <v>403</v>
      </c>
      <c r="H223" s="100" t="s">
        <v>1154</v>
      </c>
      <c r="I223" s="101" t="s">
        <v>179</v>
      </c>
      <c r="J223" s="102" t="s">
        <v>873</v>
      </c>
      <c r="K223" s="104" t="s">
        <v>545</v>
      </c>
      <c r="L223" s="104" t="s">
        <v>545</v>
      </c>
      <c r="M223" s="104">
        <v>1328.3</v>
      </c>
      <c r="N223" s="104">
        <v>3165.25</v>
      </c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s="81" customFormat="1" x14ac:dyDescent="0.25">
      <c r="A224" s="74" t="s">
        <v>41</v>
      </c>
      <c r="B224" s="74" t="s">
        <v>41</v>
      </c>
      <c r="C224" s="105" t="s">
        <v>922</v>
      </c>
      <c r="D224" s="96" t="s">
        <v>923</v>
      </c>
      <c r="E224" s="97">
        <v>2023</v>
      </c>
      <c r="F224" s="98" t="s">
        <v>61</v>
      </c>
      <c r="G224" s="99" t="s">
        <v>102</v>
      </c>
      <c r="H224" s="100" t="s">
        <v>3958</v>
      </c>
      <c r="I224" s="101" t="s">
        <v>3890</v>
      </c>
      <c r="J224" s="102" t="s">
        <v>804</v>
      </c>
      <c r="K224" s="104" t="s">
        <v>634</v>
      </c>
      <c r="L224" s="104" t="s">
        <v>634</v>
      </c>
      <c r="M224" s="104">
        <v>1727</v>
      </c>
      <c r="N224" s="104">
        <v>3123</v>
      </c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s="81" customFormat="1" x14ac:dyDescent="0.25">
      <c r="A225" s="74" t="s">
        <v>41</v>
      </c>
      <c r="B225" s="74" t="s">
        <v>41</v>
      </c>
      <c r="C225" s="105" t="s">
        <v>668</v>
      </c>
      <c r="D225" s="96" t="s">
        <v>10</v>
      </c>
      <c r="E225" s="97">
        <v>2019</v>
      </c>
      <c r="F225" s="98" t="s">
        <v>76</v>
      </c>
      <c r="G225" s="99" t="s">
        <v>328</v>
      </c>
      <c r="H225" s="100" t="s">
        <v>1155</v>
      </c>
      <c r="I225" s="101" t="s">
        <v>179</v>
      </c>
      <c r="J225" s="102" t="s">
        <v>359</v>
      </c>
      <c r="K225" s="104" t="s">
        <v>545</v>
      </c>
      <c r="L225" s="104" t="s">
        <v>545</v>
      </c>
      <c r="M225" s="104">
        <v>1122.2</v>
      </c>
      <c r="N225" s="104">
        <v>3112.55</v>
      </c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s="81" customFormat="1" x14ac:dyDescent="0.25">
      <c r="A226" s="74" t="s">
        <v>41</v>
      </c>
      <c r="B226" s="74" t="s">
        <v>41</v>
      </c>
      <c r="C226" s="105" t="s">
        <v>666</v>
      </c>
      <c r="D226" s="96" t="s">
        <v>9</v>
      </c>
      <c r="E226" s="97">
        <v>2020</v>
      </c>
      <c r="F226" s="98" t="s">
        <v>77</v>
      </c>
      <c r="G226" s="99" t="s">
        <v>403</v>
      </c>
      <c r="H226" s="100" t="s">
        <v>1156</v>
      </c>
      <c r="I226" s="101" t="s">
        <v>86</v>
      </c>
      <c r="J226" s="102" t="s">
        <v>788</v>
      </c>
      <c r="K226" s="104" t="s">
        <v>634</v>
      </c>
      <c r="L226" s="104" t="s">
        <v>634</v>
      </c>
      <c r="M226" s="104">
        <v>2477.4</v>
      </c>
      <c r="N226" s="104">
        <v>5476.86</v>
      </c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s="81" customFormat="1" x14ac:dyDescent="0.25">
      <c r="A227" s="74" t="s">
        <v>41</v>
      </c>
      <c r="B227" s="74" t="s">
        <v>41</v>
      </c>
      <c r="C227" s="105" t="s">
        <v>55</v>
      </c>
      <c r="D227" s="96" t="s">
        <v>6</v>
      </c>
      <c r="E227" s="97">
        <v>2018</v>
      </c>
      <c r="F227" s="98" t="s">
        <v>71</v>
      </c>
      <c r="G227" s="99" t="s">
        <v>264</v>
      </c>
      <c r="H227" s="100" t="s">
        <v>1157</v>
      </c>
      <c r="I227" s="101" t="s">
        <v>99</v>
      </c>
      <c r="J227" s="102" t="s">
        <v>678</v>
      </c>
      <c r="K227" s="104" t="s">
        <v>634</v>
      </c>
      <c r="L227" s="104" t="s">
        <v>634</v>
      </c>
      <c r="M227" s="104">
        <v>1727</v>
      </c>
      <c r="N227" s="104">
        <v>3452.47</v>
      </c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s="81" customFormat="1" x14ac:dyDescent="0.25">
      <c r="A228" s="74" t="s">
        <v>41</v>
      </c>
      <c r="B228" s="74" t="s">
        <v>41</v>
      </c>
      <c r="C228" s="105" t="s">
        <v>668</v>
      </c>
      <c r="D228" s="96" t="s">
        <v>10</v>
      </c>
      <c r="E228" s="97">
        <v>2019</v>
      </c>
      <c r="F228" s="98" t="s">
        <v>76</v>
      </c>
      <c r="G228" s="99" t="s">
        <v>328</v>
      </c>
      <c r="H228" s="100" t="s">
        <v>1158</v>
      </c>
      <c r="I228" s="101" t="s">
        <v>179</v>
      </c>
      <c r="J228" s="102" t="s">
        <v>631</v>
      </c>
      <c r="K228" s="104" t="s">
        <v>545</v>
      </c>
      <c r="L228" s="104" t="s">
        <v>545</v>
      </c>
      <c r="M228" s="104">
        <v>1122.2</v>
      </c>
      <c r="N228" s="104">
        <v>3112.55</v>
      </c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s="81" customFormat="1" x14ac:dyDescent="0.25">
      <c r="A229" s="74" t="s">
        <v>41</v>
      </c>
      <c r="B229" s="74" t="s">
        <v>41</v>
      </c>
      <c r="C229" s="105" t="s">
        <v>668</v>
      </c>
      <c r="D229" s="96" t="s">
        <v>10</v>
      </c>
      <c r="E229" s="97">
        <v>2019</v>
      </c>
      <c r="F229" s="98" t="s">
        <v>76</v>
      </c>
      <c r="G229" s="99" t="s">
        <v>328</v>
      </c>
      <c r="H229" s="100" t="s">
        <v>1159</v>
      </c>
      <c r="I229" s="101" t="s">
        <v>179</v>
      </c>
      <c r="J229" s="102" t="s">
        <v>765</v>
      </c>
      <c r="K229" s="104" t="s">
        <v>545</v>
      </c>
      <c r="L229" s="104" t="s">
        <v>545</v>
      </c>
      <c r="M229" s="104">
        <v>1122.2</v>
      </c>
      <c r="N229" s="104">
        <v>3112.55</v>
      </c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s="81" customFormat="1" x14ac:dyDescent="0.25">
      <c r="A230" s="74" t="s">
        <v>41</v>
      </c>
      <c r="B230" s="74" t="s">
        <v>41</v>
      </c>
      <c r="C230" s="105" t="s">
        <v>666</v>
      </c>
      <c r="D230" s="96" t="s">
        <v>9</v>
      </c>
      <c r="E230" s="97">
        <v>2020</v>
      </c>
      <c r="F230" s="98" t="s">
        <v>77</v>
      </c>
      <c r="G230" s="99" t="s">
        <v>403</v>
      </c>
      <c r="H230" s="100" t="s">
        <v>1160</v>
      </c>
      <c r="I230" s="101" t="s">
        <v>91</v>
      </c>
      <c r="J230" s="102" t="s">
        <v>667</v>
      </c>
      <c r="K230" s="104" t="s">
        <v>545</v>
      </c>
      <c r="L230" s="104" t="s">
        <v>545</v>
      </c>
      <c r="M230" s="104">
        <v>1302</v>
      </c>
      <c r="N230" s="104">
        <v>3510.95</v>
      </c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s="81" customFormat="1" x14ac:dyDescent="0.25">
      <c r="A231" s="74" t="s">
        <v>41</v>
      </c>
      <c r="B231" s="74" t="s">
        <v>41</v>
      </c>
      <c r="C231" s="105" t="s">
        <v>668</v>
      </c>
      <c r="D231" s="96" t="s">
        <v>10</v>
      </c>
      <c r="E231" s="97">
        <v>2019</v>
      </c>
      <c r="F231" s="98" t="s">
        <v>76</v>
      </c>
      <c r="G231" s="99" t="s">
        <v>328</v>
      </c>
      <c r="H231" s="100" t="s">
        <v>1161</v>
      </c>
      <c r="I231" s="101" t="s">
        <v>179</v>
      </c>
      <c r="J231" s="102" t="s">
        <v>652</v>
      </c>
      <c r="K231" s="104" t="s">
        <v>548</v>
      </c>
      <c r="L231" s="104" t="s">
        <v>548</v>
      </c>
      <c r="M231" s="104">
        <v>1122.2</v>
      </c>
      <c r="N231" s="104">
        <v>3112.55</v>
      </c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s="81" customFormat="1" x14ac:dyDescent="0.25">
      <c r="A232" s="74" t="s">
        <v>41</v>
      </c>
      <c r="B232" s="74" t="s">
        <v>41</v>
      </c>
      <c r="C232" s="105" t="s">
        <v>929</v>
      </c>
      <c r="D232" s="96" t="s">
        <v>930</v>
      </c>
      <c r="E232" s="97">
        <v>2018</v>
      </c>
      <c r="F232" s="98" t="s">
        <v>61</v>
      </c>
      <c r="G232" s="99" t="s">
        <v>102</v>
      </c>
      <c r="H232" s="100" t="s">
        <v>1162</v>
      </c>
      <c r="I232" s="101" t="s">
        <v>179</v>
      </c>
      <c r="J232" s="102" t="s">
        <v>1163</v>
      </c>
      <c r="K232" s="104" t="s">
        <v>547</v>
      </c>
      <c r="L232" s="104" t="s">
        <v>547</v>
      </c>
      <c r="M232" s="104">
        <v>1426.32</v>
      </c>
      <c r="N232" s="104">
        <v>2530.5</v>
      </c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s="81" customFormat="1" x14ac:dyDescent="0.25">
      <c r="A233" s="74" t="s">
        <v>41</v>
      </c>
      <c r="B233" s="74" t="s">
        <v>41</v>
      </c>
      <c r="C233" s="105" t="s">
        <v>51</v>
      </c>
      <c r="D233" s="96" t="s">
        <v>1</v>
      </c>
      <c r="E233" s="97">
        <v>2020</v>
      </c>
      <c r="F233" s="98" t="s">
        <v>67</v>
      </c>
      <c r="G233" s="99" t="s">
        <v>193</v>
      </c>
      <c r="H233" s="100" t="s">
        <v>1164</v>
      </c>
      <c r="I233" s="101" t="s">
        <v>194</v>
      </c>
      <c r="J233" s="102" t="s">
        <v>216</v>
      </c>
      <c r="K233" s="104" t="s">
        <v>545</v>
      </c>
      <c r="L233" s="104" t="s">
        <v>545</v>
      </c>
      <c r="M233" s="104">
        <v>1519.75</v>
      </c>
      <c r="N233" s="104">
        <v>5923.78</v>
      </c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s="81" customFormat="1" x14ac:dyDescent="0.25">
      <c r="A234" s="74" t="s">
        <v>41</v>
      </c>
      <c r="B234" s="74" t="s">
        <v>41</v>
      </c>
      <c r="C234" s="105" t="s">
        <v>744</v>
      </c>
      <c r="D234" s="96" t="s">
        <v>29</v>
      </c>
      <c r="E234" s="97">
        <v>2021</v>
      </c>
      <c r="F234" s="98" t="s">
        <v>64</v>
      </c>
      <c r="G234" s="99" t="s">
        <v>159</v>
      </c>
      <c r="H234" s="100" t="s">
        <v>1165</v>
      </c>
      <c r="I234" s="101" t="s">
        <v>93</v>
      </c>
      <c r="J234" s="102" t="s">
        <v>681</v>
      </c>
      <c r="K234" s="104" t="s">
        <v>634</v>
      </c>
      <c r="L234" s="104" t="s">
        <v>634</v>
      </c>
      <c r="M234" s="104">
        <v>2315.0500000000002</v>
      </c>
      <c r="N234" s="104">
        <v>5306.78</v>
      </c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s="81" customFormat="1" x14ac:dyDescent="0.25">
      <c r="A235" s="74" t="s">
        <v>41</v>
      </c>
      <c r="B235" s="74" t="s">
        <v>41</v>
      </c>
      <c r="C235" s="105" t="s">
        <v>55</v>
      </c>
      <c r="D235" s="96" t="s">
        <v>6</v>
      </c>
      <c r="E235" s="97">
        <v>2018</v>
      </c>
      <c r="F235" s="98" t="s">
        <v>71</v>
      </c>
      <c r="G235" s="99" t="s">
        <v>264</v>
      </c>
      <c r="H235" s="100" t="s">
        <v>1166</v>
      </c>
      <c r="I235" s="101" t="s">
        <v>99</v>
      </c>
      <c r="J235" s="102" t="s">
        <v>678</v>
      </c>
      <c r="K235" s="104" t="s">
        <v>634</v>
      </c>
      <c r="L235" s="104" t="s">
        <v>634</v>
      </c>
      <c r="M235" s="104">
        <v>1727</v>
      </c>
      <c r="N235" s="104">
        <v>3452.47</v>
      </c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s="81" customFormat="1" x14ac:dyDescent="0.25">
      <c r="A236" s="74" t="s">
        <v>41</v>
      </c>
      <c r="B236" s="74" t="s">
        <v>41</v>
      </c>
      <c r="C236" s="105" t="s">
        <v>51</v>
      </c>
      <c r="D236" s="96" t="s">
        <v>1</v>
      </c>
      <c r="E236" s="97">
        <v>2020</v>
      </c>
      <c r="F236" s="98" t="s">
        <v>67</v>
      </c>
      <c r="G236" s="99" t="s">
        <v>193</v>
      </c>
      <c r="H236" s="100" t="s">
        <v>1167</v>
      </c>
      <c r="I236" s="101" t="s">
        <v>194</v>
      </c>
      <c r="J236" s="102" t="s">
        <v>199</v>
      </c>
      <c r="K236" s="104" t="s">
        <v>545</v>
      </c>
      <c r="L236" s="104" t="s">
        <v>545</v>
      </c>
      <c r="M236" s="104">
        <v>1519.75</v>
      </c>
      <c r="N236" s="104">
        <v>5923.78</v>
      </c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s="81" customFormat="1" x14ac:dyDescent="0.25">
      <c r="A237" s="74" t="s">
        <v>41</v>
      </c>
      <c r="B237" s="74" t="s">
        <v>41</v>
      </c>
      <c r="C237" s="105" t="s">
        <v>1013</v>
      </c>
      <c r="D237" s="96" t="s">
        <v>4034</v>
      </c>
      <c r="E237" s="97">
        <v>2023</v>
      </c>
      <c r="F237" s="98" t="s">
        <v>64</v>
      </c>
      <c r="G237" s="99" t="s">
        <v>159</v>
      </c>
      <c r="H237" s="100" t="s">
        <v>4078</v>
      </c>
      <c r="I237" s="101" t="s">
        <v>91</v>
      </c>
      <c r="J237" s="102" t="s">
        <v>766</v>
      </c>
      <c r="K237" s="104" t="s">
        <v>634</v>
      </c>
      <c r="L237" s="104" t="s">
        <v>634</v>
      </c>
      <c r="M237" s="104">
        <v>1460.8</v>
      </c>
      <c r="N237" s="104">
        <v>3007.39</v>
      </c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s="81" customFormat="1" x14ac:dyDescent="0.25">
      <c r="A238" s="74" t="s">
        <v>41</v>
      </c>
      <c r="B238" s="74" t="s">
        <v>41</v>
      </c>
      <c r="C238" s="105" t="s">
        <v>706</v>
      </c>
      <c r="D238" s="96" t="s">
        <v>568</v>
      </c>
      <c r="E238" s="97">
        <v>2022</v>
      </c>
      <c r="F238" s="98" t="s">
        <v>61</v>
      </c>
      <c r="G238" s="99" t="s">
        <v>102</v>
      </c>
      <c r="H238" s="100" t="s">
        <v>1168</v>
      </c>
      <c r="I238" s="101" t="s">
        <v>86</v>
      </c>
      <c r="J238" s="102" t="s">
        <v>767</v>
      </c>
      <c r="K238" s="104" t="s">
        <v>634</v>
      </c>
      <c r="L238" s="104" t="s">
        <v>634</v>
      </c>
      <c r="M238" s="104">
        <v>2498.17</v>
      </c>
      <c r="N238" s="104">
        <v>5098.95</v>
      </c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s="81" customFormat="1" x14ac:dyDescent="0.25">
      <c r="A239" s="74" t="s">
        <v>41</v>
      </c>
      <c r="B239" s="74" t="s">
        <v>41</v>
      </c>
      <c r="C239" s="105" t="s">
        <v>51</v>
      </c>
      <c r="D239" s="96" t="s">
        <v>1</v>
      </c>
      <c r="E239" s="97">
        <v>2020</v>
      </c>
      <c r="F239" s="98" t="s">
        <v>67</v>
      </c>
      <c r="G239" s="99" t="s">
        <v>193</v>
      </c>
      <c r="H239" s="100" t="s">
        <v>1169</v>
      </c>
      <c r="I239" s="101" t="s">
        <v>194</v>
      </c>
      <c r="J239" s="102" t="s">
        <v>768</v>
      </c>
      <c r="K239" s="104" t="s">
        <v>545</v>
      </c>
      <c r="L239" s="104" t="s">
        <v>545</v>
      </c>
      <c r="M239" s="104">
        <v>1519.75</v>
      </c>
      <c r="N239" s="104">
        <v>5923.78</v>
      </c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s="81" customFormat="1" x14ac:dyDescent="0.25">
      <c r="A240" s="74" t="s">
        <v>41</v>
      </c>
      <c r="B240" s="74" t="s">
        <v>41</v>
      </c>
      <c r="C240" s="105" t="s">
        <v>668</v>
      </c>
      <c r="D240" s="96" t="s">
        <v>10</v>
      </c>
      <c r="E240" s="97">
        <v>2019</v>
      </c>
      <c r="F240" s="98" t="s">
        <v>76</v>
      </c>
      <c r="G240" s="99" t="s">
        <v>328</v>
      </c>
      <c r="H240" s="100" t="s">
        <v>1170</v>
      </c>
      <c r="I240" s="101" t="s">
        <v>179</v>
      </c>
      <c r="J240" s="102" t="s">
        <v>344</v>
      </c>
      <c r="K240" s="104" t="s">
        <v>545</v>
      </c>
      <c r="L240" s="104" t="s">
        <v>545</v>
      </c>
      <c r="M240" s="104">
        <v>1122.2</v>
      </c>
      <c r="N240" s="104">
        <v>3112.55</v>
      </c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s="81" customFormat="1" x14ac:dyDescent="0.25">
      <c r="A241" s="74" t="s">
        <v>41</v>
      </c>
      <c r="B241" s="74" t="s">
        <v>41</v>
      </c>
      <c r="C241" s="105" t="s">
        <v>48</v>
      </c>
      <c r="D241" s="96" t="s">
        <v>11</v>
      </c>
      <c r="E241" s="97">
        <v>2018</v>
      </c>
      <c r="F241" s="98" t="s">
        <v>59</v>
      </c>
      <c r="G241" s="99" t="s">
        <v>82</v>
      </c>
      <c r="H241" s="100" t="s">
        <v>1171</v>
      </c>
      <c r="I241" s="101" t="s">
        <v>99</v>
      </c>
      <c r="J241" s="102" t="s">
        <v>711</v>
      </c>
      <c r="K241" s="104" t="s">
        <v>634</v>
      </c>
      <c r="L241" s="104" t="s">
        <v>634</v>
      </c>
      <c r="M241" s="104">
        <v>2260.5700000000002</v>
      </c>
      <c r="N241" s="104">
        <v>4121.09</v>
      </c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s="81" customFormat="1" x14ac:dyDescent="0.25">
      <c r="A242" s="74" t="s">
        <v>41</v>
      </c>
      <c r="B242" s="74" t="s">
        <v>41</v>
      </c>
      <c r="C242" s="105" t="s">
        <v>3944</v>
      </c>
      <c r="D242" s="96" t="s">
        <v>3945</v>
      </c>
      <c r="E242" s="97">
        <v>2023</v>
      </c>
      <c r="F242" s="98" t="s">
        <v>676</v>
      </c>
      <c r="G242" s="99" t="s">
        <v>280</v>
      </c>
      <c r="H242" s="100" t="s">
        <v>1173</v>
      </c>
      <c r="I242" s="101" t="s">
        <v>281</v>
      </c>
      <c r="J242" s="102" t="s">
        <v>718</v>
      </c>
      <c r="K242" s="104" t="s">
        <v>634</v>
      </c>
      <c r="L242" s="104" t="s">
        <v>634</v>
      </c>
      <c r="M242" s="104">
        <v>1360.07</v>
      </c>
      <c r="N242" s="104">
        <v>3166.66</v>
      </c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s="81" customFormat="1" x14ac:dyDescent="0.25">
      <c r="A243" s="74" t="s">
        <v>41</v>
      </c>
      <c r="B243" s="74" t="s">
        <v>41</v>
      </c>
      <c r="C243" s="105" t="s">
        <v>48</v>
      </c>
      <c r="D243" s="96" t="s">
        <v>11</v>
      </c>
      <c r="E243" s="97">
        <v>2018</v>
      </c>
      <c r="F243" s="98" t="s">
        <v>59</v>
      </c>
      <c r="G243" s="99" t="s">
        <v>82</v>
      </c>
      <c r="H243" s="100" t="s">
        <v>1174</v>
      </c>
      <c r="I243" s="101" t="s">
        <v>131</v>
      </c>
      <c r="J243" s="102" t="s">
        <v>788</v>
      </c>
      <c r="K243" s="104" t="s">
        <v>634</v>
      </c>
      <c r="L243" s="104" t="s">
        <v>634</v>
      </c>
      <c r="M243" s="104">
        <v>2522.52</v>
      </c>
      <c r="N243" s="104">
        <v>4511.1400000000003</v>
      </c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s="81" customFormat="1" x14ac:dyDescent="0.25">
      <c r="A244" s="74" t="s">
        <v>41</v>
      </c>
      <c r="B244" s="74" t="s">
        <v>41</v>
      </c>
      <c r="C244" s="105" t="s">
        <v>4037</v>
      </c>
      <c r="D244" s="96" t="s">
        <v>4038</v>
      </c>
      <c r="E244" s="97">
        <v>2023</v>
      </c>
      <c r="F244" s="98" t="s">
        <v>64</v>
      </c>
      <c r="G244" s="99" t="s">
        <v>159</v>
      </c>
      <c r="H244" s="100" t="s">
        <v>1175</v>
      </c>
      <c r="I244" s="101" t="s">
        <v>277</v>
      </c>
      <c r="J244" s="102" t="s">
        <v>114</v>
      </c>
      <c r="K244" s="104" t="s">
        <v>634</v>
      </c>
      <c r="L244" s="104" t="s">
        <v>634</v>
      </c>
      <c r="M244" s="104">
        <v>1410.2</v>
      </c>
      <c r="N244" s="104">
        <v>2840.83</v>
      </c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s="81" customFormat="1" x14ac:dyDescent="0.25">
      <c r="A245" s="74" t="s">
        <v>41</v>
      </c>
      <c r="B245" s="74" t="s">
        <v>41</v>
      </c>
      <c r="C245" s="105" t="s">
        <v>706</v>
      </c>
      <c r="D245" s="96" t="s">
        <v>568</v>
      </c>
      <c r="E245" s="97">
        <v>2022</v>
      </c>
      <c r="F245" s="98" t="s">
        <v>61</v>
      </c>
      <c r="G245" s="99" t="s">
        <v>102</v>
      </c>
      <c r="H245" s="100" t="s">
        <v>1179</v>
      </c>
      <c r="I245" s="101" t="s">
        <v>103</v>
      </c>
      <c r="J245" s="102" t="s">
        <v>769</v>
      </c>
      <c r="K245" s="104" t="s">
        <v>634</v>
      </c>
      <c r="L245" s="104" t="s">
        <v>634</v>
      </c>
      <c r="M245" s="104">
        <v>2064.84</v>
      </c>
      <c r="N245" s="104">
        <v>4306.2299999999996</v>
      </c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s="81" customFormat="1" x14ac:dyDescent="0.25">
      <c r="A246" s="74" t="s">
        <v>41</v>
      </c>
      <c r="B246" s="74" t="s">
        <v>41</v>
      </c>
      <c r="C246" s="105" t="s">
        <v>3944</v>
      </c>
      <c r="D246" s="96" t="s">
        <v>3945</v>
      </c>
      <c r="E246" s="97">
        <v>2023</v>
      </c>
      <c r="F246" s="98" t="s">
        <v>676</v>
      </c>
      <c r="G246" s="99" t="s">
        <v>280</v>
      </c>
      <c r="H246" s="100" t="s">
        <v>1176</v>
      </c>
      <c r="I246" s="101" t="s">
        <v>281</v>
      </c>
      <c r="J246" s="102" t="s">
        <v>770</v>
      </c>
      <c r="K246" s="104" t="s">
        <v>634</v>
      </c>
      <c r="L246" s="104" t="s">
        <v>634</v>
      </c>
      <c r="M246" s="104">
        <v>1360.07</v>
      </c>
      <c r="N246" s="104">
        <v>3166.66</v>
      </c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s="81" customFormat="1" x14ac:dyDescent="0.25">
      <c r="A247" s="74" t="s">
        <v>41</v>
      </c>
      <c r="B247" s="74" t="s">
        <v>41</v>
      </c>
      <c r="C247" s="105" t="s">
        <v>3944</v>
      </c>
      <c r="D247" s="96" t="s">
        <v>3945</v>
      </c>
      <c r="E247" s="97">
        <v>2023</v>
      </c>
      <c r="F247" s="98" t="s">
        <v>676</v>
      </c>
      <c r="G247" s="99" t="s">
        <v>280</v>
      </c>
      <c r="H247" s="100" t="s">
        <v>1177</v>
      </c>
      <c r="I247" s="101" t="s">
        <v>283</v>
      </c>
      <c r="J247" s="102" t="s">
        <v>685</v>
      </c>
      <c r="K247" s="104" t="s">
        <v>634</v>
      </c>
      <c r="L247" s="104" t="s">
        <v>634</v>
      </c>
      <c r="M247" s="104">
        <v>1360.07</v>
      </c>
      <c r="N247" s="104">
        <v>3166.66</v>
      </c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s="81" customFormat="1" x14ac:dyDescent="0.25">
      <c r="A248" s="74" t="s">
        <v>41</v>
      </c>
      <c r="B248" s="74" t="s">
        <v>41</v>
      </c>
      <c r="C248" s="105" t="s">
        <v>691</v>
      </c>
      <c r="D248" s="96" t="s">
        <v>21</v>
      </c>
      <c r="E248" s="97">
        <v>2019</v>
      </c>
      <c r="F248" s="98" t="s">
        <v>75</v>
      </c>
      <c r="G248" s="99" t="s">
        <v>312</v>
      </c>
      <c r="H248" s="100" t="s">
        <v>1178</v>
      </c>
      <c r="I248" s="101" t="s">
        <v>313</v>
      </c>
      <c r="J248" s="102" t="s">
        <v>692</v>
      </c>
      <c r="K248" s="104" t="s">
        <v>634</v>
      </c>
      <c r="L248" s="104" t="s">
        <v>634</v>
      </c>
      <c r="M248" s="104">
        <v>1236.43</v>
      </c>
      <c r="N248" s="104">
        <v>3029.39</v>
      </c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s="81" customFormat="1" x14ac:dyDescent="0.25">
      <c r="A249" s="74" t="s">
        <v>41</v>
      </c>
      <c r="B249" s="74" t="s">
        <v>41</v>
      </c>
      <c r="C249" s="105" t="s">
        <v>706</v>
      </c>
      <c r="D249" s="96" t="s">
        <v>568</v>
      </c>
      <c r="E249" s="97">
        <v>2022</v>
      </c>
      <c r="F249" s="98" t="s">
        <v>61</v>
      </c>
      <c r="G249" s="99" t="s">
        <v>102</v>
      </c>
      <c r="H249" s="100" t="s">
        <v>1180</v>
      </c>
      <c r="I249" s="101" t="s">
        <v>103</v>
      </c>
      <c r="J249" s="102" t="s">
        <v>105</v>
      </c>
      <c r="K249" s="104" t="s">
        <v>634</v>
      </c>
      <c r="L249" s="104" t="s">
        <v>634</v>
      </c>
      <c r="M249" s="104">
        <v>2064.84</v>
      </c>
      <c r="N249" s="104">
        <v>4306.2299999999996</v>
      </c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s="81" customFormat="1" x14ac:dyDescent="0.25">
      <c r="A250" s="74" t="s">
        <v>41</v>
      </c>
      <c r="B250" s="74" t="s">
        <v>41</v>
      </c>
      <c r="C250" s="105" t="s">
        <v>719</v>
      </c>
      <c r="D250" s="96" t="s">
        <v>720</v>
      </c>
      <c r="E250" s="97">
        <v>2022</v>
      </c>
      <c r="F250" s="98" t="s">
        <v>75</v>
      </c>
      <c r="G250" s="99" t="s">
        <v>312</v>
      </c>
      <c r="H250" s="100" t="s">
        <v>1181</v>
      </c>
      <c r="I250" s="101" t="s">
        <v>257</v>
      </c>
      <c r="J250" s="102" t="s">
        <v>771</v>
      </c>
      <c r="K250" s="104" t="s">
        <v>634</v>
      </c>
      <c r="L250" s="104" t="s">
        <v>634</v>
      </c>
      <c r="M250" s="104">
        <v>1443</v>
      </c>
      <c r="N250" s="104">
        <v>2883</v>
      </c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s="81" customFormat="1" x14ac:dyDescent="0.25">
      <c r="A251" s="74" t="s">
        <v>41</v>
      </c>
      <c r="B251" s="74" t="s">
        <v>41</v>
      </c>
      <c r="C251" s="105" t="s">
        <v>775</v>
      </c>
      <c r="D251" s="96" t="s">
        <v>31</v>
      </c>
      <c r="E251" s="97">
        <v>2021</v>
      </c>
      <c r="F251" s="98" t="s">
        <v>75</v>
      </c>
      <c r="G251" s="99" t="s">
        <v>312</v>
      </c>
      <c r="H251" s="100" t="s">
        <v>3959</v>
      </c>
      <c r="I251" s="101" t="s">
        <v>516</v>
      </c>
      <c r="J251" s="102" t="s">
        <v>776</v>
      </c>
      <c r="K251" s="104" t="s">
        <v>634</v>
      </c>
      <c r="L251" s="104" t="s">
        <v>634</v>
      </c>
      <c r="M251" s="104">
        <v>2244.38</v>
      </c>
      <c r="N251" s="104">
        <v>4552.18</v>
      </c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s="81" customFormat="1" x14ac:dyDescent="0.25">
      <c r="A252" s="74" t="s">
        <v>41</v>
      </c>
      <c r="B252" s="74" t="s">
        <v>41</v>
      </c>
      <c r="C252" s="105" t="s">
        <v>706</v>
      </c>
      <c r="D252" s="96" t="s">
        <v>568</v>
      </c>
      <c r="E252" s="97">
        <v>2022</v>
      </c>
      <c r="F252" s="98" t="s">
        <v>61</v>
      </c>
      <c r="G252" s="99" t="s">
        <v>102</v>
      </c>
      <c r="H252" s="100" t="s">
        <v>1182</v>
      </c>
      <c r="I252" s="101" t="s">
        <v>103</v>
      </c>
      <c r="J252" s="102" t="s">
        <v>774</v>
      </c>
      <c r="K252" s="104" t="s">
        <v>634</v>
      </c>
      <c r="L252" s="104" t="s">
        <v>634</v>
      </c>
      <c r="M252" s="104">
        <v>2064.84</v>
      </c>
      <c r="N252" s="104">
        <v>4306.2299999999996</v>
      </c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s="81" customFormat="1" x14ac:dyDescent="0.25">
      <c r="A253" s="74" t="s">
        <v>41</v>
      </c>
      <c r="B253" s="74" t="s">
        <v>41</v>
      </c>
      <c r="C253" s="105" t="s">
        <v>1013</v>
      </c>
      <c r="D253" s="96" t="s">
        <v>1014</v>
      </c>
      <c r="E253" s="97">
        <v>2023</v>
      </c>
      <c r="F253" s="98" t="s">
        <v>64</v>
      </c>
      <c r="G253" s="99" t="s">
        <v>159</v>
      </c>
      <c r="H253" s="100" t="s">
        <v>1183</v>
      </c>
      <c r="I253" s="101" t="s">
        <v>93</v>
      </c>
      <c r="J253" s="102" t="s">
        <v>161</v>
      </c>
      <c r="K253" s="104" t="s">
        <v>634</v>
      </c>
      <c r="L253" s="104" t="s">
        <v>634</v>
      </c>
      <c r="M253" s="104">
        <v>2315.0500000000002</v>
      </c>
      <c r="N253" s="104">
        <v>5306.78</v>
      </c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s="81" customFormat="1" x14ac:dyDescent="0.25">
      <c r="A254" s="74" t="s">
        <v>41</v>
      </c>
      <c r="B254" s="74" t="s">
        <v>41</v>
      </c>
      <c r="C254" s="105" t="s">
        <v>719</v>
      </c>
      <c r="D254" s="96" t="s">
        <v>720</v>
      </c>
      <c r="E254" s="97">
        <v>2022</v>
      </c>
      <c r="F254" s="98" t="s">
        <v>75</v>
      </c>
      <c r="G254" s="99" t="s">
        <v>312</v>
      </c>
      <c r="H254" s="100" t="s">
        <v>4079</v>
      </c>
      <c r="I254" s="101" t="s">
        <v>257</v>
      </c>
      <c r="J254" s="102" t="s">
        <v>742</v>
      </c>
      <c r="K254" s="104" t="s">
        <v>634</v>
      </c>
      <c r="L254" s="104" t="s">
        <v>634</v>
      </c>
      <c r="M254" s="104">
        <v>1443</v>
      </c>
      <c r="N254" s="104">
        <v>2883</v>
      </c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s="81" customFormat="1" x14ac:dyDescent="0.25">
      <c r="A255" s="74" t="s">
        <v>41</v>
      </c>
      <c r="B255" s="74" t="s">
        <v>41</v>
      </c>
      <c r="C255" s="105" t="s">
        <v>3944</v>
      </c>
      <c r="D255" s="96" t="s">
        <v>3945</v>
      </c>
      <c r="E255" s="97">
        <v>2023</v>
      </c>
      <c r="F255" s="98" t="s">
        <v>676</v>
      </c>
      <c r="G255" s="99" t="s">
        <v>280</v>
      </c>
      <c r="H255" s="100" t="s">
        <v>1186</v>
      </c>
      <c r="I255" s="101" t="s">
        <v>281</v>
      </c>
      <c r="J255" s="102" t="s">
        <v>685</v>
      </c>
      <c r="K255" s="104" t="s">
        <v>634</v>
      </c>
      <c r="L255" s="104" t="s">
        <v>634</v>
      </c>
      <c r="M255" s="104">
        <v>1360.07</v>
      </c>
      <c r="N255" s="104">
        <v>3166.66</v>
      </c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s="81" customFormat="1" x14ac:dyDescent="0.25">
      <c r="A256" s="74" t="s">
        <v>41</v>
      </c>
      <c r="B256" s="74" t="s">
        <v>41</v>
      </c>
      <c r="C256" s="105" t="s">
        <v>706</v>
      </c>
      <c r="D256" s="96" t="s">
        <v>568</v>
      </c>
      <c r="E256" s="97">
        <v>2022</v>
      </c>
      <c r="F256" s="98" t="s">
        <v>61</v>
      </c>
      <c r="G256" s="99" t="s">
        <v>102</v>
      </c>
      <c r="H256" s="100" t="s">
        <v>1187</v>
      </c>
      <c r="I256" s="101" t="s">
        <v>566</v>
      </c>
      <c r="J256" s="102" t="s">
        <v>695</v>
      </c>
      <c r="K256" s="104" t="s">
        <v>634</v>
      </c>
      <c r="L256" s="104" t="s">
        <v>634</v>
      </c>
      <c r="M256" s="104">
        <v>1619.09</v>
      </c>
      <c r="N256" s="104">
        <v>4414.75</v>
      </c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s="81" customFormat="1" x14ac:dyDescent="0.25">
      <c r="A257" s="74" t="s">
        <v>41</v>
      </c>
      <c r="B257" s="74" t="s">
        <v>41</v>
      </c>
      <c r="C257" s="105" t="s">
        <v>48</v>
      </c>
      <c r="D257" s="96" t="s">
        <v>11</v>
      </c>
      <c r="E257" s="97">
        <v>2018</v>
      </c>
      <c r="F257" s="98" t="s">
        <v>59</v>
      </c>
      <c r="G257" s="99" t="s">
        <v>82</v>
      </c>
      <c r="H257" s="100" t="s">
        <v>1188</v>
      </c>
      <c r="I257" s="101" t="s">
        <v>99</v>
      </c>
      <c r="J257" s="102" t="s">
        <v>747</v>
      </c>
      <c r="K257" s="104" t="s">
        <v>634</v>
      </c>
      <c r="L257" s="104" t="s">
        <v>634</v>
      </c>
      <c r="M257" s="104">
        <v>2260.5700000000002</v>
      </c>
      <c r="N257" s="104">
        <v>4121.09</v>
      </c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s="81" customFormat="1" x14ac:dyDescent="0.25">
      <c r="A258" s="74" t="s">
        <v>41</v>
      </c>
      <c r="B258" s="74" t="s">
        <v>41</v>
      </c>
      <c r="C258" s="105" t="s">
        <v>922</v>
      </c>
      <c r="D258" s="96" t="s">
        <v>923</v>
      </c>
      <c r="E258" s="97">
        <v>2023</v>
      </c>
      <c r="F258" s="98" t="s">
        <v>61</v>
      </c>
      <c r="G258" s="99" t="s">
        <v>102</v>
      </c>
      <c r="H258" s="100" t="s">
        <v>3960</v>
      </c>
      <c r="I258" s="101" t="s">
        <v>99</v>
      </c>
      <c r="J258" s="102" t="s">
        <v>807</v>
      </c>
      <c r="K258" s="104" t="s">
        <v>634</v>
      </c>
      <c r="L258" s="104" t="s">
        <v>634</v>
      </c>
      <c r="M258" s="104">
        <v>2486</v>
      </c>
      <c r="N258" s="104">
        <v>5035</v>
      </c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s="81" customFormat="1" x14ac:dyDescent="0.25">
      <c r="A259" s="74" t="s">
        <v>41</v>
      </c>
      <c r="B259" s="74" t="s">
        <v>41</v>
      </c>
      <c r="C259" s="105" t="s">
        <v>666</v>
      </c>
      <c r="D259" s="96" t="s">
        <v>9</v>
      </c>
      <c r="E259" s="97">
        <v>2020</v>
      </c>
      <c r="F259" s="98" t="s">
        <v>77</v>
      </c>
      <c r="G259" s="99" t="s">
        <v>403</v>
      </c>
      <c r="H259" s="100" t="s">
        <v>1189</v>
      </c>
      <c r="I259" s="101" t="s">
        <v>86</v>
      </c>
      <c r="J259" s="102" t="s">
        <v>667</v>
      </c>
      <c r="K259" s="104" t="s">
        <v>545</v>
      </c>
      <c r="L259" s="104" t="s">
        <v>545</v>
      </c>
      <c r="M259" s="104">
        <v>2477.4</v>
      </c>
      <c r="N259" s="104">
        <v>5476.86</v>
      </c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s="81" customFormat="1" x14ac:dyDescent="0.25">
      <c r="A260" s="74" t="s">
        <v>41</v>
      </c>
      <c r="B260" s="74" t="s">
        <v>41</v>
      </c>
      <c r="C260" s="105" t="s">
        <v>659</v>
      </c>
      <c r="D260" s="96" t="s">
        <v>4</v>
      </c>
      <c r="E260" s="97">
        <v>2020</v>
      </c>
      <c r="F260" s="98" t="s">
        <v>66</v>
      </c>
      <c r="G260" s="99" t="s">
        <v>186</v>
      </c>
      <c r="H260" s="100" t="s">
        <v>1190</v>
      </c>
      <c r="I260" s="101" t="s">
        <v>179</v>
      </c>
      <c r="J260" s="102" t="s">
        <v>423</v>
      </c>
      <c r="K260" s="104" t="s">
        <v>545</v>
      </c>
      <c r="L260" s="104" t="s">
        <v>545</v>
      </c>
      <c r="M260" s="104">
        <v>1732.83</v>
      </c>
      <c r="N260" s="104">
        <v>4139.6499999999996</v>
      </c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s="81" customFormat="1" x14ac:dyDescent="0.25">
      <c r="A261" s="74" t="s">
        <v>41</v>
      </c>
      <c r="B261" s="74" t="s">
        <v>41</v>
      </c>
      <c r="C261" s="105" t="s">
        <v>922</v>
      </c>
      <c r="D261" s="96" t="s">
        <v>923</v>
      </c>
      <c r="E261" s="97">
        <v>2023</v>
      </c>
      <c r="F261" s="98" t="s">
        <v>61</v>
      </c>
      <c r="G261" s="99" t="s">
        <v>102</v>
      </c>
      <c r="H261" s="100" t="s">
        <v>1191</v>
      </c>
      <c r="I261" s="101" t="s">
        <v>3946</v>
      </c>
      <c r="J261" s="102" t="s">
        <v>723</v>
      </c>
      <c r="K261" s="104" t="s">
        <v>634</v>
      </c>
      <c r="L261" s="104" t="s">
        <v>634</v>
      </c>
      <c r="M261" s="104">
        <v>2167.73</v>
      </c>
      <c r="N261" s="104">
        <v>5267.61</v>
      </c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s="81" customFormat="1" x14ac:dyDescent="0.25">
      <c r="A262" s="74" t="s">
        <v>41</v>
      </c>
      <c r="B262" s="74" t="s">
        <v>41</v>
      </c>
      <c r="C262" s="105" t="s">
        <v>691</v>
      </c>
      <c r="D262" s="96" t="s">
        <v>21</v>
      </c>
      <c r="E262" s="97">
        <v>2019</v>
      </c>
      <c r="F262" s="98" t="s">
        <v>75</v>
      </c>
      <c r="G262" s="99" t="s">
        <v>312</v>
      </c>
      <c r="H262" s="100" t="s">
        <v>1192</v>
      </c>
      <c r="I262" s="101" t="s">
        <v>313</v>
      </c>
      <c r="J262" s="102" t="s">
        <v>695</v>
      </c>
      <c r="K262" s="104" t="s">
        <v>634</v>
      </c>
      <c r="L262" s="104" t="s">
        <v>634</v>
      </c>
      <c r="M262" s="104">
        <v>1236.43</v>
      </c>
      <c r="N262" s="104">
        <v>3029.39</v>
      </c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s="81" customFormat="1" x14ac:dyDescent="0.25">
      <c r="A263" s="74" t="s">
        <v>41</v>
      </c>
      <c r="B263" s="74" t="s">
        <v>41</v>
      </c>
      <c r="C263" s="105" t="s">
        <v>691</v>
      </c>
      <c r="D263" s="96" t="s">
        <v>21</v>
      </c>
      <c r="E263" s="97">
        <v>2019</v>
      </c>
      <c r="F263" s="98" t="s">
        <v>75</v>
      </c>
      <c r="G263" s="99" t="s">
        <v>312</v>
      </c>
      <c r="H263" s="100" t="s">
        <v>1193</v>
      </c>
      <c r="I263" s="101" t="s">
        <v>313</v>
      </c>
      <c r="J263" s="102" t="s">
        <v>778</v>
      </c>
      <c r="K263" s="104" t="s">
        <v>634</v>
      </c>
      <c r="L263" s="104" t="s">
        <v>634</v>
      </c>
      <c r="M263" s="104">
        <v>1236.43</v>
      </c>
      <c r="N263" s="104">
        <v>3029.39</v>
      </c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s="81" customFormat="1" x14ac:dyDescent="0.25">
      <c r="A264" s="74" t="s">
        <v>41</v>
      </c>
      <c r="B264" s="74" t="s">
        <v>41</v>
      </c>
      <c r="C264" s="105" t="s">
        <v>706</v>
      </c>
      <c r="D264" s="96" t="s">
        <v>568</v>
      </c>
      <c r="E264" s="97">
        <v>2022</v>
      </c>
      <c r="F264" s="98" t="s">
        <v>61</v>
      </c>
      <c r="G264" s="99" t="s">
        <v>102</v>
      </c>
      <c r="H264" s="100" t="s">
        <v>1194</v>
      </c>
      <c r="I264" s="101" t="s">
        <v>86</v>
      </c>
      <c r="J264" s="102" t="s">
        <v>575</v>
      </c>
      <c r="K264" s="104" t="s">
        <v>634</v>
      </c>
      <c r="L264" s="104" t="s">
        <v>634</v>
      </c>
      <c r="M264" s="104">
        <v>2498.17</v>
      </c>
      <c r="N264" s="104">
        <v>5098.95</v>
      </c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s="81" customFormat="1" x14ac:dyDescent="0.25">
      <c r="A265" s="74" t="s">
        <v>41</v>
      </c>
      <c r="B265" s="74" t="s">
        <v>41</v>
      </c>
      <c r="C265" s="105" t="s">
        <v>668</v>
      </c>
      <c r="D265" s="96" t="s">
        <v>10</v>
      </c>
      <c r="E265" s="97">
        <v>2019</v>
      </c>
      <c r="F265" s="98" t="s">
        <v>76</v>
      </c>
      <c r="G265" s="99" t="s">
        <v>328</v>
      </c>
      <c r="H265" s="100" t="s">
        <v>1195</v>
      </c>
      <c r="I265" s="101" t="s">
        <v>179</v>
      </c>
      <c r="J265" s="102" t="s">
        <v>625</v>
      </c>
      <c r="K265" s="104" t="s">
        <v>545</v>
      </c>
      <c r="L265" s="104" t="s">
        <v>545</v>
      </c>
      <c r="M265" s="104">
        <v>1122.2</v>
      </c>
      <c r="N265" s="104">
        <v>3112.55</v>
      </c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s="81" customFormat="1" x14ac:dyDescent="0.25">
      <c r="A266" s="74" t="s">
        <v>41</v>
      </c>
      <c r="B266" s="74" t="s">
        <v>41</v>
      </c>
      <c r="C266" s="105" t="s">
        <v>659</v>
      </c>
      <c r="D266" s="96" t="s">
        <v>4</v>
      </c>
      <c r="E266" s="97">
        <v>2020</v>
      </c>
      <c r="F266" s="98" t="s">
        <v>66</v>
      </c>
      <c r="G266" s="99" t="s">
        <v>186</v>
      </c>
      <c r="H266" s="100" t="s">
        <v>1196</v>
      </c>
      <c r="I266" s="101" t="s">
        <v>179</v>
      </c>
      <c r="J266" s="102" t="s">
        <v>424</v>
      </c>
      <c r="K266" s="104" t="s">
        <v>634</v>
      </c>
      <c r="L266" s="104" t="s">
        <v>634</v>
      </c>
      <c r="M266" s="104">
        <v>1328.3</v>
      </c>
      <c r="N266" s="104">
        <v>3346.69</v>
      </c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s="81" customFormat="1" x14ac:dyDescent="0.25">
      <c r="A267" s="74" t="s">
        <v>41</v>
      </c>
      <c r="B267" s="74" t="s">
        <v>41</v>
      </c>
      <c r="C267" s="105" t="s">
        <v>980</v>
      </c>
      <c r="D267" s="96" t="s">
        <v>981</v>
      </c>
      <c r="E267" s="97">
        <v>2022</v>
      </c>
      <c r="F267" s="98" t="s">
        <v>982</v>
      </c>
      <c r="G267" s="99" t="s">
        <v>983</v>
      </c>
      <c r="H267" s="100" t="s">
        <v>1197</v>
      </c>
      <c r="I267" s="101" t="s">
        <v>108</v>
      </c>
      <c r="J267" s="102" t="s">
        <v>757</v>
      </c>
      <c r="K267" s="104" t="s">
        <v>545</v>
      </c>
      <c r="L267" s="104" t="s">
        <v>545</v>
      </c>
      <c r="M267" s="104">
        <v>1424.79</v>
      </c>
      <c r="N267" s="104">
        <v>5038.51</v>
      </c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s="81" customFormat="1" x14ac:dyDescent="0.25">
      <c r="A268" s="74" t="s">
        <v>41</v>
      </c>
      <c r="B268" s="74" t="s">
        <v>41</v>
      </c>
      <c r="C268" s="105" t="s">
        <v>55</v>
      </c>
      <c r="D268" s="96" t="s">
        <v>6</v>
      </c>
      <c r="E268" s="97">
        <v>2018</v>
      </c>
      <c r="F268" s="98" t="s">
        <v>71</v>
      </c>
      <c r="G268" s="99" t="s">
        <v>264</v>
      </c>
      <c r="H268" s="100" t="s">
        <v>1198</v>
      </c>
      <c r="I268" s="101" t="s">
        <v>99</v>
      </c>
      <c r="J268" s="102" t="s">
        <v>736</v>
      </c>
      <c r="K268" s="104" t="s">
        <v>634</v>
      </c>
      <c r="L268" s="104" t="s">
        <v>634</v>
      </c>
      <c r="M268" s="104">
        <v>1727</v>
      </c>
      <c r="N268" s="104">
        <v>3452.47</v>
      </c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s="81" customFormat="1" x14ac:dyDescent="0.25">
      <c r="A269" s="74" t="s">
        <v>41</v>
      </c>
      <c r="B269" s="74" t="s">
        <v>41</v>
      </c>
      <c r="C269" s="105" t="s">
        <v>1013</v>
      </c>
      <c r="D269" s="96" t="s">
        <v>1014</v>
      </c>
      <c r="E269" s="97">
        <v>2023</v>
      </c>
      <c r="F269" s="98" t="s">
        <v>64</v>
      </c>
      <c r="G269" s="99" t="s">
        <v>159</v>
      </c>
      <c r="H269" s="100" t="s">
        <v>1199</v>
      </c>
      <c r="I269" s="101" t="s">
        <v>95</v>
      </c>
      <c r="J269" s="102" t="s">
        <v>163</v>
      </c>
      <c r="K269" s="104" t="s">
        <v>634</v>
      </c>
      <c r="L269" s="104" t="s">
        <v>634</v>
      </c>
      <c r="M269" s="104">
        <v>3272.21</v>
      </c>
      <c r="N269" s="104">
        <v>7729.51</v>
      </c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s="81" customFormat="1" x14ac:dyDescent="0.25">
      <c r="A270" s="74" t="s">
        <v>41</v>
      </c>
      <c r="B270" s="74" t="s">
        <v>41</v>
      </c>
      <c r="C270" s="105" t="s">
        <v>1013</v>
      </c>
      <c r="D270" s="96" t="s">
        <v>4034</v>
      </c>
      <c r="E270" s="97">
        <v>2023</v>
      </c>
      <c r="F270" s="98" t="s">
        <v>64</v>
      </c>
      <c r="G270" s="99" t="s">
        <v>159</v>
      </c>
      <c r="H270" s="100" t="s">
        <v>4080</v>
      </c>
      <c r="I270" s="101" t="s">
        <v>99</v>
      </c>
      <c r="J270" s="102" t="s">
        <v>766</v>
      </c>
      <c r="K270" s="104" t="s">
        <v>634</v>
      </c>
      <c r="L270" s="104" t="s">
        <v>634</v>
      </c>
      <c r="M270" s="104">
        <v>2260.5700000000002</v>
      </c>
      <c r="N270" s="104">
        <v>4121.09</v>
      </c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s="81" customFormat="1" x14ac:dyDescent="0.25">
      <c r="A271" s="74" t="s">
        <v>41</v>
      </c>
      <c r="B271" s="74" t="s">
        <v>41</v>
      </c>
      <c r="C271" s="105" t="s">
        <v>922</v>
      </c>
      <c r="D271" s="96" t="s">
        <v>923</v>
      </c>
      <c r="E271" s="97">
        <v>2023</v>
      </c>
      <c r="F271" s="98" t="s">
        <v>61</v>
      </c>
      <c r="G271" s="99" t="s">
        <v>102</v>
      </c>
      <c r="H271" s="100" t="s">
        <v>1200</v>
      </c>
      <c r="I271" s="101" t="s">
        <v>3890</v>
      </c>
      <c r="J271" s="102" t="s">
        <v>730</v>
      </c>
      <c r="K271" s="104" t="s">
        <v>634</v>
      </c>
      <c r="L271" s="104" t="s">
        <v>634</v>
      </c>
      <c r="M271" s="104">
        <v>1858.89</v>
      </c>
      <c r="N271" s="104">
        <v>3243.81</v>
      </c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s="81" customFormat="1" x14ac:dyDescent="0.25">
      <c r="A272" s="74" t="s">
        <v>41</v>
      </c>
      <c r="B272" s="74" t="s">
        <v>41</v>
      </c>
      <c r="C272" s="105" t="s">
        <v>754</v>
      </c>
      <c r="D272" s="96" t="s">
        <v>755</v>
      </c>
      <c r="E272" s="97">
        <v>2022</v>
      </c>
      <c r="F272" s="98" t="s">
        <v>77</v>
      </c>
      <c r="G272" s="99" t="s">
        <v>403</v>
      </c>
      <c r="H272" s="100" t="s">
        <v>1201</v>
      </c>
      <c r="I272" s="101" t="s">
        <v>283</v>
      </c>
      <c r="J272" s="102" t="s">
        <v>815</v>
      </c>
      <c r="K272" s="104" t="s">
        <v>634</v>
      </c>
      <c r="L272" s="104" t="s">
        <v>634</v>
      </c>
      <c r="M272" s="104">
        <v>2004.85</v>
      </c>
      <c r="N272" s="104">
        <v>4237.18</v>
      </c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s="81" customFormat="1" x14ac:dyDescent="0.25">
      <c r="A273" s="74" t="s">
        <v>41</v>
      </c>
      <c r="B273" s="74" t="s">
        <v>41</v>
      </c>
      <c r="C273" s="105" t="s">
        <v>691</v>
      </c>
      <c r="D273" s="96" t="s">
        <v>21</v>
      </c>
      <c r="E273" s="97">
        <v>2019</v>
      </c>
      <c r="F273" s="98" t="s">
        <v>75</v>
      </c>
      <c r="G273" s="99" t="s">
        <v>312</v>
      </c>
      <c r="H273" s="100" t="s">
        <v>1202</v>
      </c>
      <c r="I273" s="101" t="s">
        <v>313</v>
      </c>
      <c r="J273" s="102" t="s">
        <v>768</v>
      </c>
      <c r="K273" s="104" t="s">
        <v>634</v>
      </c>
      <c r="L273" s="104" t="s">
        <v>634</v>
      </c>
      <c r="M273" s="104">
        <v>1236.43</v>
      </c>
      <c r="N273" s="104">
        <v>3029.39</v>
      </c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s="81" customFormat="1" x14ac:dyDescent="0.25">
      <c r="A274" s="74" t="s">
        <v>41</v>
      </c>
      <c r="B274" s="74" t="s">
        <v>41</v>
      </c>
      <c r="C274" s="105" t="s">
        <v>761</v>
      </c>
      <c r="D274" s="96" t="s">
        <v>35</v>
      </c>
      <c r="E274" s="97">
        <v>2018</v>
      </c>
      <c r="F274" s="98" t="s">
        <v>59</v>
      </c>
      <c r="G274" s="99" t="s">
        <v>82</v>
      </c>
      <c r="H274" s="100" t="s">
        <v>1203</v>
      </c>
      <c r="I274" s="101" t="s">
        <v>99</v>
      </c>
      <c r="J274" s="102" t="s">
        <v>779</v>
      </c>
      <c r="K274" s="104" t="s">
        <v>634</v>
      </c>
      <c r="L274" s="104" t="s">
        <v>634</v>
      </c>
      <c r="M274" s="104">
        <v>1727</v>
      </c>
      <c r="N274" s="104">
        <v>2407.96</v>
      </c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s="81" customFormat="1" x14ac:dyDescent="0.25">
      <c r="A275" s="74" t="s">
        <v>41</v>
      </c>
      <c r="B275" s="74" t="s">
        <v>41</v>
      </c>
      <c r="C275" s="105" t="s">
        <v>659</v>
      </c>
      <c r="D275" s="96" t="s">
        <v>4</v>
      </c>
      <c r="E275" s="97">
        <v>2020</v>
      </c>
      <c r="F275" s="98" t="s">
        <v>66</v>
      </c>
      <c r="G275" s="99" t="s">
        <v>186</v>
      </c>
      <c r="H275" s="100" t="s">
        <v>1204</v>
      </c>
      <c r="I275" s="101" t="s">
        <v>179</v>
      </c>
      <c r="J275" s="102" t="s">
        <v>425</v>
      </c>
      <c r="K275" s="104" t="s">
        <v>545</v>
      </c>
      <c r="L275" s="104" t="s">
        <v>545</v>
      </c>
      <c r="M275" s="104">
        <v>1480.94</v>
      </c>
      <c r="N275" s="104">
        <v>3525.97</v>
      </c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s="81" customFormat="1" x14ac:dyDescent="0.25">
      <c r="A276" s="74" t="s">
        <v>41</v>
      </c>
      <c r="B276" s="74" t="s">
        <v>41</v>
      </c>
      <c r="C276" s="105" t="s">
        <v>55</v>
      </c>
      <c r="D276" s="96" t="s">
        <v>6</v>
      </c>
      <c r="E276" s="97">
        <v>2018</v>
      </c>
      <c r="F276" s="98" t="s">
        <v>71</v>
      </c>
      <c r="G276" s="99" t="s">
        <v>264</v>
      </c>
      <c r="H276" s="100" t="s">
        <v>1207</v>
      </c>
      <c r="I276" s="101" t="s">
        <v>129</v>
      </c>
      <c r="J276" s="102" t="s">
        <v>736</v>
      </c>
      <c r="K276" s="104" t="s">
        <v>634</v>
      </c>
      <c r="L276" s="104" t="s">
        <v>634</v>
      </c>
      <c r="M276" s="104">
        <v>1298</v>
      </c>
      <c r="N276" s="104">
        <v>2742.53</v>
      </c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s="81" customFormat="1" x14ac:dyDescent="0.25">
      <c r="A277" s="74" t="s">
        <v>41</v>
      </c>
      <c r="B277" s="74" t="s">
        <v>41</v>
      </c>
      <c r="C277" s="105" t="s">
        <v>754</v>
      </c>
      <c r="D277" s="96" t="s">
        <v>755</v>
      </c>
      <c r="E277" s="97">
        <v>2022</v>
      </c>
      <c r="F277" s="98" t="s">
        <v>77</v>
      </c>
      <c r="G277" s="99" t="s">
        <v>403</v>
      </c>
      <c r="H277" s="100" t="s">
        <v>1208</v>
      </c>
      <c r="I277" s="101" t="s">
        <v>179</v>
      </c>
      <c r="J277" s="102" t="s">
        <v>806</v>
      </c>
      <c r="K277" s="104" t="s">
        <v>545</v>
      </c>
      <c r="L277" s="104" t="s">
        <v>545</v>
      </c>
      <c r="M277" s="104">
        <v>1328.3</v>
      </c>
      <c r="N277" s="104">
        <v>3165.25</v>
      </c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s="81" customFormat="1" x14ac:dyDescent="0.25">
      <c r="A278" s="74" t="s">
        <v>41</v>
      </c>
      <c r="B278" s="74" t="s">
        <v>41</v>
      </c>
      <c r="C278" s="105" t="s">
        <v>922</v>
      </c>
      <c r="D278" s="96" t="s">
        <v>923</v>
      </c>
      <c r="E278" s="97">
        <v>2023</v>
      </c>
      <c r="F278" s="98" t="s">
        <v>61</v>
      </c>
      <c r="G278" s="99" t="s">
        <v>102</v>
      </c>
      <c r="H278" s="100" t="s">
        <v>1209</v>
      </c>
      <c r="I278" s="101" t="s">
        <v>99</v>
      </c>
      <c r="J278" s="102" t="s">
        <v>737</v>
      </c>
      <c r="K278" s="104" t="s">
        <v>634</v>
      </c>
      <c r="L278" s="104" t="s">
        <v>634</v>
      </c>
      <c r="M278" s="104">
        <v>2763.62</v>
      </c>
      <c r="N278" s="104">
        <v>5035.1899999999996</v>
      </c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s="81" customFormat="1" x14ac:dyDescent="0.25">
      <c r="A279" s="74" t="s">
        <v>41</v>
      </c>
      <c r="B279" s="74" t="s">
        <v>41</v>
      </c>
      <c r="C279" s="105" t="s">
        <v>668</v>
      </c>
      <c r="D279" s="96" t="s">
        <v>10</v>
      </c>
      <c r="E279" s="97">
        <v>2019</v>
      </c>
      <c r="F279" s="98" t="s">
        <v>76</v>
      </c>
      <c r="G279" s="99" t="s">
        <v>328</v>
      </c>
      <c r="H279" s="100" t="s">
        <v>1210</v>
      </c>
      <c r="I279" s="101" t="s">
        <v>179</v>
      </c>
      <c r="J279" s="102" t="s">
        <v>345</v>
      </c>
      <c r="K279" s="104" t="s">
        <v>545</v>
      </c>
      <c r="L279" s="104" t="s">
        <v>545</v>
      </c>
      <c r="M279" s="104">
        <v>1122.2</v>
      </c>
      <c r="N279" s="104">
        <v>3112.55</v>
      </c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s="81" customFormat="1" x14ac:dyDescent="0.25">
      <c r="A280" s="74" t="s">
        <v>41</v>
      </c>
      <c r="B280" s="74" t="s">
        <v>41</v>
      </c>
      <c r="C280" s="105" t="s">
        <v>703</v>
      </c>
      <c r="D280" s="96" t="s">
        <v>601</v>
      </c>
      <c r="E280" s="97">
        <v>2022</v>
      </c>
      <c r="F280" s="98" t="s">
        <v>66</v>
      </c>
      <c r="G280" s="99" t="s">
        <v>186</v>
      </c>
      <c r="H280" s="100" t="s">
        <v>1211</v>
      </c>
      <c r="I280" s="101" t="s">
        <v>160</v>
      </c>
      <c r="J280" s="102" t="s">
        <v>740</v>
      </c>
      <c r="K280" s="104" t="s">
        <v>634</v>
      </c>
      <c r="L280" s="104" t="s">
        <v>634</v>
      </c>
      <c r="M280" s="104">
        <v>1735.89</v>
      </c>
      <c r="N280" s="104">
        <v>1945.6</v>
      </c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s="81" customFormat="1" x14ac:dyDescent="0.25">
      <c r="A281" s="74" t="s">
        <v>41</v>
      </c>
      <c r="B281" s="74" t="s">
        <v>41</v>
      </c>
      <c r="C281" s="105" t="s">
        <v>659</v>
      </c>
      <c r="D281" s="96" t="s">
        <v>4</v>
      </c>
      <c r="E281" s="97">
        <v>2020</v>
      </c>
      <c r="F281" s="98" t="s">
        <v>66</v>
      </c>
      <c r="G281" s="99" t="s">
        <v>186</v>
      </c>
      <c r="H281" s="100" t="s">
        <v>1212</v>
      </c>
      <c r="I281" s="101" t="s">
        <v>179</v>
      </c>
      <c r="J281" s="102" t="s">
        <v>427</v>
      </c>
      <c r="K281" s="104" t="s">
        <v>545</v>
      </c>
      <c r="L281" s="104" t="s">
        <v>545</v>
      </c>
      <c r="M281" s="104">
        <v>1726.79</v>
      </c>
      <c r="N281" s="104">
        <v>4094.91</v>
      </c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s="81" customFormat="1" x14ac:dyDescent="0.25">
      <c r="A282" s="74" t="s">
        <v>41</v>
      </c>
      <c r="B282" s="74" t="s">
        <v>41</v>
      </c>
      <c r="C282" s="105" t="s">
        <v>781</v>
      </c>
      <c r="D282" s="96" t="s">
        <v>32</v>
      </c>
      <c r="E282" s="97">
        <v>2018</v>
      </c>
      <c r="F282" s="98" t="s">
        <v>60</v>
      </c>
      <c r="G282" s="99" t="s">
        <v>90</v>
      </c>
      <c r="H282" s="100" t="s">
        <v>1213</v>
      </c>
      <c r="I282" s="101" t="s">
        <v>91</v>
      </c>
      <c r="J282" s="102" t="s">
        <v>695</v>
      </c>
      <c r="K282" s="104" t="s">
        <v>634</v>
      </c>
      <c r="L282" s="104" t="s">
        <v>634</v>
      </c>
      <c r="M282" s="104">
        <v>1460.8</v>
      </c>
      <c r="N282" s="104">
        <v>3333.87</v>
      </c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s="81" customFormat="1" x14ac:dyDescent="0.25">
      <c r="A283" s="74" t="s">
        <v>41</v>
      </c>
      <c r="B283" s="74" t="s">
        <v>41</v>
      </c>
      <c r="C283" s="105" t="s">
        <v>659</v>
      </c>
      <c r="D283" s="96" t="s">
        <v>4</v>
      </c>
      <c r="E283" s="97">
        <v>2020</v>
      </c>
      <c r="F283" s="98" t="s">
        <v>66</v>
      </c>
      <c r="G283" s="99" t="s">
        <v>186</v>
      </c>
      <c r="H283" s="100" t="s">
        <v>1214</v>
      </c>
      <c r="I283" s="101" t="s">
        <v>179</v>
      </c>
      <c r="J283" s="102" t="s">
        <v>1215</v>
      </c>
      <c r="K283" s="104" t="s">
        <v>545</v>
      </c>
      <c r="L283" s="104" t="s">
        <v>545</v>
      </c>
      <c r="M283" s="104">
        <v>1592.3</v>
      </c>
      <c r="N283" s="104">
        <v>3776.96</v>
      </c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s="81" customFormat="1" x14ac:dyDescent="0.25">
      <c r="A284" s="74" t="s">
        <v>41</v>
      </c>
      <c r="B284" s="74" t="s">
        <v>41</v>
      </c>
      <c r="C284" s="105" t="s">
        <v>565</v>
      </c>
      <c r="D284" s="96" t="s">
        <v>33</v>
      </c>
      <c r="E284" s="97">
        <v>2021</v>
      </c>
      <c r="F284" s="98" t="s">
        <v>77</v>
      </c>
      <c r="G284" s="99" t="s">
        <v>403</v>
      </c>
      <c r="H284" s="100" t="s">
        <v>1216</v>
      </c>
      <c r="I284" s="101" t="s">
        <v>129</v>
      </c>
      <c r="J284" s="102" t="s">
        <v>782</v>
      </c>
      <c r="K284" s="104" t="s">
        <v>634</v>
      </c>
      <c r="L284" s="104" t="s">
        <v>634</v>
      </c>
      <c r="M284" s="104">
        <v>1682.52</v>
      </c>
      <c r="N284" s="104">
        <v>2904.47</v>
      </c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s="81" customFormat="1" x14ac:dyDescent="0.25">
      <c r="A285" s="74" t="s">
        <v>41</v>
      </c>
      <c r="B285" s="74" t="s">
        <v>41</v>
      </c>
      <c r="C285" s="105" t="s">
        <v>761</v>
      </c>
      <c r="D285" s="96" t="s">
        <v>35</v>
      </c>
      <c r="E285" s="97">
        <v>2018</v>
      </c>
      <c r="F285" s="98" t="s">
        <v>59</v>
      </c>
      <c r="G285" s="99" t="s">
        <v>82</v>
      </c>
      <c r="H285" s="100" t="s">
        <v>4081</v>
      </c>
      <c r="I285" s="101" t="s">
        <v>129</v>
      </c>
      <c r="J285" s="102" t="s">
        <v>784</v>
      </c>
      <c r="K285" s="104" t="s">
        <v>634</v>
      </c>
      <c r="L285" s="104" t="s">
        <v>634</v>
      </c>
      <c r="M285" s="104">
        <v>1326.25</v>
      </c>
      <c r="N285" s="104">
        <v>2601.58</v>
      </c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s="81" customFormat="1" x14ac:dyDescent="0.25">
      <c r="A286" s="74" t="s">
        <v>41</v>
      </c>
      <c r="B286" s="74" t="s">
        <v>41</v>
      </c>
      <c r="C286" s="105" t="s">
        <v>929</v>
      </c>
      <c r="D286" s="96" t="s">
        <v>930</v>
      </c>
      <c r="E286" s="97">
        <v>2018</v>
      </c>
      <c r="F286" s="98" t="s">
        <v>61</v>
      </c>
      <c r="G286" s="99" t="s">
        <v>102</v>
      </c>
      <c r="H286" s="100" t="s">
        <v>1217</v>
      </c>
      <c r="I286" s="101" t="s">
        <v>179</v>
      </c>
      <c r="J286" s="102" t="s">
        <v>1218</v>
      </c>
      <c r="K286" s="104" t="s">
        <v>545</v>
      </c>
      <c r="L286" s="104" t="s">
        <v>545</v>
      </c>
      <c r="M286" s="104">
        <v>1426.32</v>
      </c>
      <c r="N286" s="104">
        <v>2530.5</v>
      </c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s="81" customFormat="1" x14ac:dyDescent="0.25">
      <c r="A287" s="74" t="s">
        <v>41</v>
      </c>
      <c r="B287" s="74" t="s">
        <v>41</v>
      </c>
      <c r="C287" s="105" t="s">
        <v>1013</v>
      </c>
      <c r="D287" s="96" t="s">
        <v>4034</v>
      </c>
      <c r="E287" s="97">
        <v>2023</v>
      </c>
      <c r="F287" s="98" t="s">
        <v>64</v>
      </c>
      <c r="G287" s="99" t="s">
        <v>159</v>
      </c>
      <c r="H287" s="100" t="s">
        <v>4082</v>
      </c>
      <c r="I287" s="101" t="s">
        <v>99</v>
      </c>
      <c r="J287" s="102" t="s">
        <v>743</v>
      </c>
      <c r="K287" s="104" t="s">
        <v>634</v>
      </c>
      <c r="L287" s="104" t="s">
        <v>634</v>
      </c>
      <c r="M287" s="104">
        <v>2260.5700000000002</v>
      </c>
      <c r="N287" s="104">
        <v>4121.09</v>
      </c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s="81" customFormat="1" x14ac:dyDescent="0.25">
      <c r="A288" s="74" t="s">
        <v>41</v>
      </c>
      <c r="B288" s="74" t="s">
        <v>41</v>
      </c>
      <c r="C288" s="105" t="s">
        <v>51</v>
      </c>
      <c r="D288" s="96" t="s">
        <v>1</v>
      </c>
      <c r="E288" s="97">
        <v>2020</v>
      </c>
      <c r="F288" s="98" t="s">
        <v>67</v>
      </c>
      <c r="G288" s="99" t="s">
        <v>193</v>
      </c>
      <c r="H288" s="100" t="s">
        <v>1219</v>
      </c>
      <c r="I288" s="101" t="s">
        <v>194</v>
      </c>
      <c r="J288" s="102" t="s">
        <v>212</v>
      </c>
      <c r="K288" s="104" t="s">
        <v>545</v>
      </c>
      <c r="L288" s="104" t="s">
        <v>545</v>
      </c>
      <c r="M288" s="104">
        <v>1519.75</v>
      </c>
      <c r="N288" s="104">
        <v>5923.78</v>
      </c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s="81" customFormat="1" x14ac:dyDescent="0.25">
      <c r="A289" s="74" t="s">
        <v>41</v>
      </c>
      <c r="B289" s="74" t="s">
        <v>41</v>
      </c>
      <c r="C289" s="105" t="s">
        <v>922</v>
      </c>
      <c r="D289" s="96" t="s">
        <v>923</v>
      </c>
      <c r="E289" s="97">
        <v>2023</v>
      </c>
      <c r="F289" s="98" t="s">
        <v>61</v>
      </c>
      <c r="G289" s="99" t="s">
        <v>102</v>
      </c>
      <c r="H289" s="100" t="s">
        <v>1220</v>
      </c>
      <c r="I289" s="101" t="s">
        <v>3946</v>
      </c>
      <c r="J289" s="102" t="s">
        <v>783</v>
      </c>
      <c r="K289" s="104" t="s">
        <v>4083</v>
      </c>
      <c r="L289" s="104" t="s">
        <v>4083</v>
      </c>
      <c r="M289" s="104">
        <v>2167.73</v>
      </c>
      <c r="N289" s="104">
        <v>5267.61</v>
      </c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s="81" customFormat="1" x14ac:dyDescent="0.25">
      <c r="A290" s="74" t="s">
        <v>41</v>
      </c>
      <c r="B290" s="74" t="s">
        <v>41</v>
      </c>
      <c r="C290" s="105" t="s">
        <v>666</v>
      </c>
      <c r="D290" s="96" t="s">
        <v>9</v>
      </c>
      <c r="E290" s="97">
        <v>2020</v>
      </c>
      <c r="F290" s="98" t="s">
        <v>77</v>
      </c>
      <c r="G290" s="99" t="s">
        <v>403</v>
      </c>
      <c r="H290" s="100" t="s">
        <v>1221</v>
      </c>
      <c r="I290" s="101" t="s">
        <v>99</v>
      </c>
      <c r="J290" s="102" t="s">
        <v>667</v>
      </c>
      <c r="K290" s="104" t="s">
        <v>634</v>
      </c>
      <c r="L290" s="104" t="s">
        <v>634</v>
      </c>
      <c r="M290" s="104">
        <v>1784.4</v>
      </c>
      <c r="N290" s="104">
        <v>4323.72</v>
      </c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s="81" customFormat="1" x14ac:dyDescent="0.25">
      <c r="A291" s="74" t="s">
        <v>41</v>
      </c>
      <c r="B291" s="74" t="s">
        <v>41</v>
      </c>
      <c r="C291" s="105" t="s">
        <v>659</v>
      </c>
      <c r="D291" s="96" t="s">
        <v>4</v>
      </c>
      <c r="E291" s="97">
        <v>2020</v>
      </c>
      <c r="F291" s="98" t="s">
        <v>66</v>
      </c>
      <c r="G291" s="99" t="s">
        <v>186</v>
      </c>
      <c r="H291" s="100" t="s">
        <v>1222</v>
      </c>
      <c r="I291" s="101" t="s">
        <v>179</v>
      </c>
      <c r="J291" s="102" t="s">
        <v>428</v>
      </c>
      <c r="K291" s="104" t="s">
        <v>545</v>
      </c>
      <c r="L291" s="104" t="s">
        <v>545</v>
      </c>
      <c r="M291" s="104">
        <v>2019.94</v>
      </c>
      <c r="N291" s="104">
        <v>4736.75</v>
      </c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s="81" customFormat="1" x14ac:dyDescent="0.25">
      <c r="A292" s="74" t="s">
        <v>41</v>
      </c>
      <c r="B292" s="74" t="s">
        <v>41</v>
      </c>
      <c r="C292" s="105" t="s">
        <v>693</v>
      </c>
      <c r="D292" s="96" t="s">
        <v>22</v>
      </c>
      <c r="E292" s="97">
        <v>2021</v>
      </c>
      <c r="F292" s="98" t="s">
        <v>77</v>
      </c>
      <c r="G292" s="99" t="s">
        <v>403</v>
      </c>
      <c r="H292" s="100" t="s">
        <v>4084</v>
      </c>
      <c r="I292" s="101" t="s">
        <v>181</v>
      </c>
      <c r="J292" s="102" t="s">
        <v>741</v>
      </c>
      <c r="K292" s="104" t="s">
        <v>634</v>
      </c>
      <c r="L292" s="104" t="s">
        <v>634</v>
      </c>
      <c r="M292" s="104">
        <v>1328.3</v>
      </c>
      <c r="N292" s="104">
        <v>3119.92</v>
      </c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s="81" customFormat="1" x14ac:dyDescent="0.25">
      <c r="A293" s="74" t="s">
        <v>41</v>
      </c>
      <c r="B293" s="74" t="s">
        <v>41</v>
      </c>
      <c r="C293" s="105" t="s">
        <v>1013</v>
      </c>
      <c r="D293" s="96" t="s">
        <v>1014</v>
      </c>
      <c r="E293" s="97">
        <v>2023</v>
      </c>
      <c r="F293" s="98" t="s">
        <v>64</v>
      </c>
      <c r="G293" s="99" t="s">
        <v>159</v>
      </c>
      <c r="H293" s="100" t="s">
        <v>1223</v>
      </c>
      <c r="I293" s="101" t="s">
        <v>160</v>
      </c>
      <c r="J293" s="102" t="s">
        <v>161</v>
      </c>
      <c r="K293" s="104" t="s">
        <v>634</v>
      </c>
      <c r="L293" s="104" t="s">
        <v>634</v>
      </c>
      <c r="M293" s="104">
        <v>2691.57</v>
      </c>
      <c r="N293" s="104">
        <v>5752.39</v>
      </c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s="81" customFormat="1" x14ac:dyDescent="0.25">
      <c r="A294" s="74" t="s">
        <v>41</v>
      </c>
      <c r="B294" s="74" t="s">
        <v>41</v>
      </c>
      <c r="C294" s="105" t="s">
        <v>48</v>
      </c>
      <c r="D294" s="96" t="s">
        <v>11</v>
      </c>
      <c r="E294" s="97">
        <v>2018</v>
      </c>
      <c r="F294" s="98" t="s">
        <v>59</v>
      </c>
      <c r="G294" s="99" t="s">
        <v>82</v>
      </c>
      <c r="H294" s="100" t="s">
        <v>1224</v>
      </c>
      <c r="I294" s="101" t="s">
        <v>99</v>
      </c>
      <c r="J294" s="102" t="s">
        <v>762</v>
      </c>
      <c r="K294" s="104" t="s">
        <v>634</v>
      </c>
      <c r="L294" s="104" t="s">
        <v>634</v>
      </c>
      <c r="M294" s="104">
        <v>2260.5700000000002</v>
      </c>
      <c r="N294" s="104">
        <v>4121.09</v>
      </c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s="81" customFormat="1" x14ac:dyDescent="0.25">
      <c r="A295" s="74" t="s">
        <v>41</v>
      </c>
      <c r="B295" s="74" t="s">
        <v>41</v>
      </c>
      <c r="C295" s="105" t="s">
        <v>659</v>
      </c>
      <c r="D295" s="96" t="s">
        <v>4</v>
      </c>
      <c r="E295" s="97">
        <v>2020</v>
      </c>
      <c r="F295" s="98" t="s">
        <v>66</v>
      </c>
      <c r="G295" s="99" t="s">
        <v>186</v>
      </c>
      <c r="H295" s="100" t="s">
        <v>1225</v>
      </c>
      <c r="I295" s="101" t="s">
        <v>179</v>
      </c>
      <c r="J295" s="102" t="s">
        <v>784</v>
      </c>
      <c r="K295" s="104" t="s">
        <v>634</v>
      </c>
      <c r="L295" s="104" t="s">
        <v>634</v>
      </c>
      <c r="M295" s="104">
        <v>1328.3</v>
      </c>
      <c r="N295" s="104">
        <v>3346.69</v>
      </c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s="81" customFormat="1" x14ac:dyDescent="0.25">
      <c r="A296" s="74" t="s">
        <v>41</v>
      </c>
      <c r="B296" s="74" t="s">
        <v>41</v>
      </c>
      <c r="C296" s="105" t="s">
        <v>706</v>
      </c>
      <c r="D296" s="96" t="s">
        <v>568</v>
      </c>
      <c r="E296" s="97">
        <v>2022</v>
      </c>
      <c r="F296" s="98" t="s">
        <v>61</v>
      </c>
      <c r="G296" s="99" t="s">
        <v>102</v>
      </c>
      <c r="H296" s="100" t="s">
        <v>1226</v>
      </c>
      <c r="I296" s="101" t="s">
        <v>86</v>
      </c>
      <c r="J296" s="102" t="s">
        <v>695</v>
      </c>
      <c r="K296" s="104" t="s">
        <v>634</v>
      </c>
      <c r="L296" s="104" t="s">
        <v>634</v>
      </c>
      <c r="M296" s="104">
        <v>2498.17</v>
      </c>
      <c r="N296" s="104">
        <v>5098.95</v>
      </c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s="81" customFormat="1" x14ac:dyDescent="0.25">
      <c r="A297" s="74" t="s">
        <v>41</v>
      </c>
      <c r="B297" s="74" t="s">
        <v>41</v>
      </c>
      <c r="C297" s="105" t="s">
        <v>51</v>
      </c>
      <c r="D297" s="96" t="s">
        <v>1</v>
      </c>
      <c r="E297" s="97">
        <v>2020</v>
      </c>
      <c r="F297" s="98" t="s">
        <v>67</v>
      </c>
      <c r="G297" s="99" t="s">
        <v>193</v>
      </c>
      <c r="H297" s="100" t="s">
        <v>1227</v>
      </c>
      <c r="I297" s="101" t="s">
        <v>194</v>
      </c>
      <c r="J297" s="102" t="s">
        <v>197</v>
      </c>
      <c r="K297" s="104" t="s">
        <v>545</v>
      </c>
      <c r="L297" s="104" t="s">
        <v>545</v>
      </c>
      <c r="M297" s="104">
        <v>1519.75</v>
      </c>
      <c r="N297" s="104">
        <v>5923.78</v>
      </c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s="81" customFormat="1" x14ac:dyDescent="0.25">
      <c r="A298" s="74" t="s">
        <v>41</v>
      </c>
      <c r="B298" s="74" t="s">
        <v>41</v>
      </c>
      <c r="C298" s="105" t="s">
        <v>929</v>
      </c>
      <c r="D298" s="96" t="s">
        <v>930</v>
      </c>
      <c r="E298" s="97">
        <v>2018</v>
      </c>
      <c r="F298" s="98" t="s">
        <v>61</v>
      </c>
      <c r="G298" s="99" t="s">
        <v>102</v>
      </c>
      <c r="H298" s="100" t="s">
        <v>1229</v>
      </c>
      <c r="I298" s="101" t="s">
        <v>179</v>
      </c>
      <c r="J298" s="102" t="s">
        <v>1230</v>
      </c>
      <c r="K298" s="104" t="s">
        <v>545</v>
      </c>
      <c r="L298" s="104" t="s">
        <v>545</v>
      </c>
      <c r="M298" s="104">
        <v>1302</v>
      </c>
      <c r="N298" s="104">
        <v>2442.8200000000002</v>
      </c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s="81" customFormat="1" x14ac:dyDescent="0.25">
      <c r="A299" s="74" t="s">
        <v>41</v>
      </c>
      <c r="B299" s="74" t="s">
        <v>41</v>
      </c>
      <c r="C299" s="105" t="s">
        <v>1096</v>
      </c>
      <c r="D299" s="96" t="s">
        <v>1097</v>
      </c>
      <c r="E299" s="97">
        <v>2023</v>
      </c>
      <c r="F299" s="98" t="s">
        <v>66</v>
      </c>
      <c r="G299" s="99" t="s">
        <v>186</v>
      </c>
      <c r="H299" s="100" t="s">
        <v>1231</v>
      </c>
      <c r="I299" s="101" t="s">
        <v>91</v>
      </c>
      <c r="J299" s="102" t="s">
        <v>816</v>
      </c>
      <c r="K299" s="104" t="s">
        <v>634</v>
      </c>
      <c r="L299" s="104" t="s">
        <v>634</v>
      </c>
      <c r="M299" s="104">
        <v>1735.89</v>
      </c>
      <c r="N299" s="104">
        <v>1945.6</v>
      </c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s="81" customFormat="1" x14ac:dyDescent="0.25">
      <c r="A300" s="74" t="s">
        <v>41</v>
      </c>
      <c r="B300" s="74" t="s">
        <v>41</v>
      </c>
      <c r="C300" s="105" t="s">
        <v>666</v>
      </c>
      <c r="D300" s="96" t="s">
        <v>9</v>
      </c>
      <c r="E300" s="97">
        <v>2020</v>
      </c>
      <c r="F300" s="98" t="s">
        <v>77</v>
      </c>
      <c r="G300" s="99" t="s">
        <v>403</v>
      </c>
      <c r="H300" s="100" t="s">
        <v>1232</v>
      </c>
      <c r="I300" s="101" t="s">
        <v>99</v>
      </c>
      <c r="J300" s="102" t="s">
        <v>667</v>
      </c>
      <c r="K300" s="104" t="s">
        <v>634</v>
      </c>
      <c r="L300" s="104" t="s">
        <v>634</v>
      </c>
      <c r="M300" s="104">
        <v>1784.4</v>
      </c>
      <c r="N300" s="104">
        <v>4323.72</v>
      </c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s="81" customFormat="1" x14ac:dyDescent="0.25">
      <c r="A301" s="74" t="s">
        <v>41</v>
      </c>
      <c r="B301" s="74" t="s">
        <v>41</v>
      </c>
      <c r="C301" s="105" t="s">
        <v>660</v>
      </c>
      <c r="D301" s="96" t="s">
        <v>5</v>
      </c>
      <c r="E301" s="97">
        <v>2020</v>
      </c>
      <c r="F301" s="98" t="s">
        <v>61</v>
      </c>
      <c r="G301" s="99" t="s">
        <v>102</v>
      </c>
      <c r="H301" s="100" t="s">
        <v>1233</v>
      </c>
      <c r="I301" s="101" t="s">
        <v>129</v>
      </c>
      <c r="J301" s="102" t="s">
        <v>661</v>
      </c>
      <c r="K301" s="104" t="s">
        <v>634</v>
      </c>
      <c r="L301" s="104" t="s">
        <v>634</v>
      </c>
      <c r="M301" s="104">
        <v>2026.8</v>
      </c>
      <c r="N301" s="104">
        <v>4345.93</v>
      </c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s="81" customFormat="1" x14ac:dyDescent="0.25">
      <c r="A302" s="74" t="s">
        <v>41</v>
      </c>
      <c r="B302" s="74" t="s">
        <v>41</v>
      </c>
      <c r="C302" s="105" t="s">
        <v>659</v>
      </c>
      <c r="D302" s="96" t="s">
        <v>4</v>
      </c>
      <c r="E302" s="97">
        <v>2020</v>
      </c>
      <c r="F302" s="98" t="s">
        <v>66</v>
      </c>
      <c r="G302" s="99" t="s">
        <v>186</v>
      </c>
      <c r="H302" s="100" t="s">
        <v>1234</v>
      </c>
      <c r="I302" s="101" t="s">
        <v>179</v>
      </c>
      <c r="J302" s="102" t="s">
        <v>766</v>
      </c>
      <c r="K302" s="104" t="s">
        <v>545</v>
      </c>
      <c r="L302" s="104" t="s">
        <v>545</v>
      </c>
      <c r="M302" s="104">
        <v>1328.3</v>
      </c>
      <c r="N302" s="104">
        <v>3222.57</v>
      </c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s="81" customFormat="1" x14ac:dyDescent="0.25">
      <c r="A303" s="74" t="s">
        <v>41</v>
      </c>
      <c r="B303" s="74" t="s">
        <v>41</v>
      </c>
      <c r="C303" s="105" t="s">
        <v>48</v>
      </c>
      <c r="D303" s="96" t="s">
        <v>11</v>
      </c>
      <c r="E303" s="97">
        <v>2018</v>
      </c>
      <c r="F303" s="98" t="s">
        <v>59</v>
      </c>
      <c r="G303" s="99" t="s">
        <v>82</v>
      </c>
      <c r="H303" s="100" t="s">
        <v>1235</v>
      </c>
      <c r="I303" s="101" t="s">
        <v>99</v>
      </c>
      <c r="J303" s="102" t="s">
        <v>785</v>
      </c>
      <c r="K303" s="104" t="s">
        <v>634</v>
      </c>
      <c r="L303" s="104" t="s">
        <v>634</v>
      </c>
      <c r="M303" s="104">
        <v>2260.5700000000002</v>
      </c>
      <c r="N303" s="104">
        <v>4121.09</v>
      </c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s="81" customFormat="1" x14ac:dyDescent="0.25">
      <c r="A304" s="74" t="s">
        <v>41</v>
      </c>
      <c r="B304" s="74" t="s">
        <v>41</v>
      </c>
      <c r="C304" s="105" t="s">
        <v>659</v>
      </c>
      <c r="D304" s="96" t="s">
        <v>4</v>
      </c>
      <c r="E304" s="97">
        <v>2020</v>
      </c>
      <c r="F304" s="98" t="s">
        <v>66</v>
      </c>
      <c r="G304" s="99" t="s">
        <v>186</v>
      </c>
      <c r="H304" s="100" t="s">
        <v>1236</v>
      </c>
      <c r="I304" s="101" t="s">
        <v>179</v>
      </c>
      <c r="J304" s="102" t="s">
        <v>429</v>
      </c>
      <c r="K304" s="104" t="s">
        <v>545</v>
      </c>
      <c r="L304" s="104" t="s">
        <v>545</v>
      </c>
      <c r="M304" s="104">
        <v>1592.3</v>
      </c>
      <c r="N304" s="104">
        <v>3776.96</v>
      </c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s="81" customFormat="1" x14ac:dyDescent="0.25">
      <c r="A305" s="74" t="s">
        <v>41</v>
      </c>
      <c r="B305" s="74" t="s">
        <v>41</v>
      </c>
      <c r="C305" s="105" t="s">
        <v>50</v>
      </c>
      <c r="D305" s="96" t="s">
        <v>14</v>
      </c>
      <c r="E305" s="97">
        <v>2019</v>
      </c>
      <c r="F305" s="98" t="s">
        <v>66</v>
      </c>
      <c r="G305" s="99" t="s">
        <v>186</v>
      </c>
      <c r="H305" s="100" t="s">
        <v>1237</v>
      </c>
      <c r="I305" s="101" t="s">
        <v>85</v>
      </c>
      <c r="J305" s="102" t="s">
        <v>758</v>
      </c>
      <c r="K305" s="104" t="s">
        <v>634</v>
      </c>
      <c r="L305" s="104" t="s">
        <v>634</v>
      </c>
      <c r="M305" s="104">
        <v>2137.6799999999998</v>
      </c>
      <c r="N305" s="104">
        <v>2425.1999999999998</v>
      </c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s="81" customFormat="1" x14ac:dyDescent="0.25">
      <c r="A306" s="74" t="s">
        <v>41</v>
      </c>
      <c r="B306" s="74" t="s">
        <v>41</v>
      </c>
      <c r="C306" s="105" t="s">
        <v>51</v>
      </c>
      <c r="D306" s="96" t="s">
        <v>1</v>
      </c>
      <c r="E306" s="97">
        <v>2020</v>
      </c>
      <c r="F306" s="98" t="s">
        <v>67</v>
      </c>
      <c r="G306" s="99" t="s">
        <v>193</v>
      </c>
      <c r="H306" s="100" t="s">
        <v>1238</v>
      </c>
      <c r="I306" s="101" t="s">
        <v>194</v>
      </c>
      <c r="J306" s="102" t="s">
        <v>214</v>
      </c>
      <c r="K306" s="104" t="s">
        <v>545</v>
      </c>
      <c r="L306" s="104" t="s">
        <v>545</v>
      </c>
      <c r="M306" s="104">
        <v>1519.75</v>
      </c>
      <c r="N306" s="104">
        <v>5923.78</v>
      </c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s="81" customFormat="1" x14ac:dyDescent="0.25">
      <c r="A307" s="74" t="s">
        <v>41</v>
      </c>
      <c r="B307" s="74" t="s">
        <v>41</v>
      </c>
      <c r="C307" s="105" t="s">
        <v>51</v>
      </c>
      <c r="D307" s="96" t="s">
        <v>1</v>
      </c>
      <c r="E307" s="97">
        <v>2020</v>
      </c>
      <c r="F307" s="98" t="s">
        <v>67</v>
      </c>
      <c r="G307" s="99" t="s">
        <v>193</v>
      </c>
      <c r="H307" s="100" t="s">
        <v>1239</v>
      </c>
      <c r="I307" s="101" t="s">
        <v>194</v>
      </c>
      <c r="J307" s="102" t="s">
        <v>695</v>
      </c>
      <c r="K307" s="104" t="s">
        <v>545</v>
      </c>
      <c r="L307" s="104" t="s">
        <v>545</v>
      </c>
      <c r="M307" s="104">
        <v>1519.75</v>
      </c>
      <c r="N307" s="104">
        <v>5923.78</v>
      </c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s="81" customFormat="1" x14ac:dyDescent="0.25">
      <c r="A308" s="74" t="s">
        <v>41</v>
      </c>
      <c r="B308" s="74" t="s">
        <v>41</v>
      </c>
      <c r="C308" s="105" t="s">
        <v>1013</v>
      </c>
      <c r="D308" s="96" t="s">
        <v>4034</v>
      </c>
      <c r="E308" s="97">
        <v>2023</v>
      </c>
      <c r="F308" s="98" t="s">
        <v>64</v>
      </c>
      <c r="G308" s="99" t="s">
        <v>159</v>
      </c>
      <c r="H308" s="100" t="s">
        <v>4085</v>
      </c>
      <c r="I308" s="101" t="s">
        <v>91</v>
      </c>
      <c r="J308" s="102" t="s">
        <v>766</v>
      </c>
      <c r="K308" s="104" t="s">
        <v>634</v>
      </c>
      <c r="L308" s="104" t="s">
        <v>634</v>
      </c>
      <c r="M308" s="104">
        <v>1460.8</v>
      </c>
      <c r="N308" s="104">
        <v>3007.39</v>
      </c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s="81" customFormat="1" x14ac:dyDescent="0.25">
      <c r="A309" s="74" t="s">
        <v>41</v>
      </c>
      <c r="B309" s="74" t="s">
        <v>41</v>
      </c>
      <c r="C309" s="105" t="s">
        <v>922</v>
      </c>
      <c r="D309" s="96" t="s">
        <v>923</v>
      </c>
      <c r="E309" s="97">
        <v>2023</v>
      </c>
      <c r="F309" s="98" t="s">
        <v>61</v>
      </c>
      <c r="G309" s="99" t="s">
        <v>102</v>
      </c>
      <c r="H309" s="100" t="s">
        <v>1240</v>
      </c>
      <c r="I309" s="101" t="s">
        <v>99</v>
      </c>
      <c r="J309" s="102" t="s">
        <v>652</v>
      </c>
      <c r="K309" s="104" t="s">
        <v>634</v>
      </c>
      <c r="L309" s="104" t="s">
        <v>634</v>
      </c>
      <c r="M309" s="104">
        <v>2763.62</v>
      </c>
      <c r="N309" s="104">
        <v>5035.1899999999996</v>
      </c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s="81" customFormat="1" x14ac:dyDescent="0.25">
      <c r="A310" s="74" t="s">
        <v>41</v>
      </c>
      <c r="B310" s="74" t="s">
        <v>41</v>
      </c>
      <c r="C310" s="105" t="s">
        <v>48</v>
      </c>
      <c r="D310" s="96" t="s">
        <v>11</v>
      </c>
      <c r="E310" s="97">
        <v>2018</v>
      </c>
      <c r="F310" s="98" t="s">
        <v>59</v>
      </c>
      <c r="G310" s="99" t="s">
        <v>82</v>
      </c>
      <c r="H310" s="100" t="s">
        <v>4086</v>
      </c>
      <c r="I310" s="101" t="s">
        <v>99</v>
      </c>
      <c r="J310" s="102" t="s">
        <v>762</v>
      </c>
      <c r="K310" s="104" t="s">
        <v>634</v>
      </c>
      <c r="L310" s="104" t="s">
        <v>634</v>
      </c>
      <c r="M310" s="104">
        <v>2260.5700000000002</v>
      </c>
      <c r="N310" s="104">
        <v>4121.09</v>
      </c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s="81" customFormat="1" x14ac:dyDescent="0.25">
      <c r="A311" s="74" t="s">
        <v>41</v>
      </c>
      <c r="B311" s="74" t="s">
        <v>41</v>
      </c>
      <c r="C311" s="105" t="s">
        <v>1096</v>
      </c>
      <c r="D311" s="96" t="s">
        <v>1097</v>
      </c>
      <c r="E311" s="97">
        <v>2023</v>
      </c>
      <c r="F311" s="98" t="s">
        <v>66</v>
      </c>
      <c r="G311" s="99" t="s">
        <v>186</v>
      </c>
      <c r="H311" s="100" t="s">
        <v>1241</v>
      </c>
      <c r="I311" s="101" t="s">
        <v>91</v>
      </c>
      <c r="J311" s="102" t="s">
        <v>786</v>
      </c>
      <c r="K311" s="104" t="s">
        <v>634</v>
      </c>
      <c r="L311" s="104" t="s">
        <v>634</v>
      </c>
      <c r="M311" s="104">
        <v>1735.89</v>
      </c>
      <c r="N311" s="104">
        <v>1945.6</v>
      </c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s="81" customFormat="1" x14ac:dyDescent="0.25">
      <c r="A312" s="74" t="s">
        <v>41</v>
      </c>
      <c r="B312" s="74" t="s">
        <v>41</v>
      </c>
      <c r="C312" s="105" t="s">
        <v>668</v>
      </c>
      <c r="D312" s="96" t="s">
        <v>10</v>
      </c>
      <c r="E312" s="97">
        <v>2019</v>
      </c>
      <c r="F312" s="98" t="s">
        <v>76</v>
      </c>
      <c r="G312" s="99" t="s">
        <v>328</v>
      </c>
      <c r="H312" s="100" t="s">
        <v>1242</v>
      </c>
      <c r="I312" s="101" t="s">
        <v>179</v>
      </c>
      <c r="J312" s="102" t="s">
        <v>347</v>
      </c>
      <c r="K312" s="104" t="s">
        <v>634</v>
      </c>
      <c r="L312" s="104" t="s">
        <v>634</v>
      </c>
      <c r="M312" s="104">
        <v>1122.2</v>
      </c>
      <c r="N312" s="104">
        <v>3112.55</v>
      </c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s="81" customFormat="1" x14ac:dyDescent="0.25">
      <c r="A313" s="74" t="s">
        <v>41</v>
      </c>
      <c r="B313" s="74" t="s">
        <v>41</v>
      </c>
      <c r="C313" s="105" t="s">
        <v>929</v>
      </c>
      <c r="D313" s="96" t="s">
        <v>930</v>
      </c>
      <c r="E313" s="97">
        <v>2018</v>
      </c>
      <c r="F313" s="98" t="s">
        <v>61</v>
      </c>
      <c r="G313" s="99" t="s">
        <v>102</v>
      </c>
      <c r="H313" s="100" t="s">
        <v>1243</v>
      </c>
      <c r="I313" s="101" t="s">
        <v>179</v>
      </c>
      <c r="J313" s="102" t="s">
        <v>1244</v>
      </c>
      <c r="K313" s="104" t="s">
        <v>545</v>
      </c>
      <c r="L313" s="104" t="s">
        <v>545</v>
      </c>
      <c r="M313" s="104">
        <v>1426.32</v>
      </c>
      <c r="N313" s="104">
        <v>2530.5</v>
      </c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s="81" customFormat="1" x14ac:dyDescent="0.25">
      <c r="A314" s="74" t="s">
        <v>41</v>
      </c>
      <c r="B314" s="74" t="s">
        <v>41</v>
      </c>
      <c r="C314" s="105" t="s">
        <v>922</v>
      </c>
      <c r="D314" s="96" t="s">
        <v>923</v>
      </c>
      <c r="E314" s="97">
        <v>2023</v>
      </c>
      <c r="F314" s="98" t="s">
        <v>61</v>
      </c>
      <c r="G314" s="99" t="s">
        <v>102</v>
      </c>
      <c r="H314" s="100" t="s">
        <v>3961</v>
      </c>
      <c r="I314" s="101" t="s">
        <v>3946</v>
      </c>
      <c r="J314" s="102" t="s">
        <v>787</v>
      </c>
      <c r="K314" s="104" t="s">
        <v>634</v>
      </c>
      <c r="L314" s="104" t="s">
        <v>634</v>
      </c>
      <c r="M314" s="104">
        <v>2673</v>
      </c>
      <c r="N314" s="104">
        <v>5267</v>
      </c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s="81" customFormat="1" x14ac:dyDescent="0.25">
      <c r="A315" s="74" t="s">
        <v>41</v>
      </c>
      <c r="B315" s="74" t="s">
        <v>41</v>
      </c>
      <c r="C315" s="105" t="s">
        <v>1245</v>
      </c>
      <c r="D315" s="96" t="s">
        <v>1246</v>
      </c>
      <c r="E315" s="97">
        <v>2021</v>
      </c>
      <c r="F315" s="98" t="s">
        <v>78</v>
      </c>
      <c r="G315" s="99" t="s">
        <v>507</v>
      </c>
      <c r="H315" s="100" t="s">
        <v>1247</v>
      </c>
      <c r="I315" s="101" t="s">
        <v>508</v>
      </c>
      <c r="J315" s="102" t="s">
        <v>712</v>
      </c>
      <c r="K315" s="104" t="s">
        <v>634</v>
      </c>
      <c r="L315" s="104" t="s">
        <v>634</v>
      </c>
      <c r="M315" s="104">
        <v>1977.95</v>
      </c>
      <c r="N315" s="104">
        <v>3889.85</v>
      </c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s="81" customFormat="1" x14ac:dyDescent="0.25">
      <c r="A316" s="74" t="s">
        <v>41</v>
      </c>
      <c r="B316" s="74" t="s">
        <v>41</v>
      </c>
      <c r="C316" s="105" t="s">
        <v>659</v>
      </c>
      <c r="D316" s="96" t="s">
        <v>4</v>
      </c>
      <c r="E316" s="97">
        <v>2020</v>
      </c>
      <c r="F316" s="98" t="s">
        <v>66</v>
      </c>
      <c r="G316" s="99" t="s">
        <v>186</v>
      </c>
      <c r="H316" s="100" t="s">
        <v>1248</v>
      </c>
      <c r="I316" s="101" t="s">
        <v>179</v>
      </c>
      <c r="J316" s="102" t="s">
        <v>430</v>
      </c>
      <c r="K316" s="104" t="s">
        <v>545</v>
      </c>
      <c r="L316" s="104" t="s">
        <v>545</v>
      </c>
      <c r="M316" s="104">
        <v>1328.3</v>
      </c>
      <c r="N316" s="104">
        <v>3222.57</v>
      </c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s="81" customFormat="1" x14ac:dyDescent="0.25">
      <c r="A317" s="74" t="s">
        <v>41</v>
      </c>
      <c r="B317" s="74" t="s">
        <v>41</v>
      </c>
      <c r="C317" s="105" t="s">
        <v>1245</v>
      </c>
      <c r="D317" s="96" t="s">
        <v>1246</v>
      </c>
      <c r="E317" s="97">
        <v>2021</v>
      </c>
      <c r="F317" s="98" t="s">
        <v>78</v>
      </c>
      <c r="G317" s="99" t="s">
        <v>507</v>
      </c>
      <c r="H317" s="100" t="s">
        <v>1249</v>
      </c>
      <c r="I317" s="101" t="s">
        <v>508</v>
      </c>
      <c r="J317" s="102" t="s">
        <v>786</v>
      </c>
      <c r="K317" s="104" t="s">
        <v>634</v>
      </c>
      <c r="L317" s="104" t="s">
        <v>634</v>
      </c>
      <c r="M317" s="104">
        <v>1977.95</v>
      </c>
      <c r="N317" s="104">
        <v>3889.85</v>
      </c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s="81" customFormat="1" x14ac:dyDescent="0.25">
      <c r="A318" s="74" t="s">
        <v>41</v>
      </c>
      <c r="B318" s="74" t="s">
        <v>41</v>
      </c>
      <c r="C318" s="105" t="s">
        <v>51</v>
      </c>
      <c r="D318" s="96" t="s">
        <v>1</v>
      </c>
      <c r="E318" s="97">
        <v>2020</v>
      </c>
      <c r="F318" s="98" t="s">
        <v>67</v>
      </c>
      <c r="G318" s="99" t="s">
        <v>193</v>
      </c>
      <c r="H318" s="100" t="s">
        <v>1250</v>
      </c>
      <c r="I318" s="101" t="s">
        <v>194</v>
      </c>
      <c r="J318" s="102" t="s">
        <v>695</v>
      </c>
      <c r="K318" s="104" t="s">
        <v>545</v>
      </c>
      <c r="L318" s="104" t="s">
        <v>545</v>
      </c>
      <c r="M318" s="104">
        <v>1519.75</v>
      </c>
      <c r="N318" s="104">
        <v>5923.78</v>
      </c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s="81" customFormat="1" x14ac:dyDescent="0.25">
      <c r="A319" s="74" t="s">
        <v>41</v>
      </c>
      <c r="B319" s="74" t="s">
        <v>41</v>
      </c>
      <c r="C319" s="105" t="s">
        <v>3944</v>
      </c>
      <c r="D319" s="96" t="s">
        <v>3945</v>
      </c>
      <c r="E319" s="97">
        <v>2023</v>
      </c>
      <c r="F319" s="98" t="s">
        <v>676</v>
      </c>
      <c r="G319" s="99" t="s">
        <v>280</v>
      </c>
      <c r="H319" s="100" t="s">
        <v>1251</v>
      </c>
      <c r="I319" s="101" t="s">
        <v>281</v>
      </c>
      <c r="J319" s="102" t="s">
        <v>661</v>
      </c>
      <c r="K319" s="104" t="s">
        <v>634</v>
      </c>
      <c r="L319" s="104" t="s">
        <v>634</v>
      </c>
      <c r="M319" s="104">
        <v>1360.07</v>
      </c>
      <c r="N319" s="104">
        <v>3166.66</v>
      </c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s="81" customFormat="1" x14ac:dyDescent="0.25">
      <c r="A320" s="74" t="s">
        <v>41</v>
      </c>
      <c r="B320" s="74" t="s">
        <v>41</v>
      </c>
      <c r="C320" s="105" t="s">
        <v>922</v>
      </c>
      <c r="D320" s="96" t="s">
        <v>923</v>
      </c>
      <c r="E320" s="97">
        <v>2023</v>
      </c>
      <c r="F320" s="98" t="s">
        <v>61</v>
      </c>
      <c r="G320" s="99" t="s">
        <v>102</v>
      </c>
      <c r="H320" s="100" t="s">
        <v>1252</v>
      </c>
      <c r="I320" s="101" t="s">
        <v>3890</v>
      </c>
      <c r="J320" s="102" t="s">
        <v>677</v>
      </c>
      <c r="K320" s="104" t="s">
        <v>634</v>
      </c>
      <c r="L320" s="104" t="s">
        <v>634</v>
      </c>
      <c r="M320" s="104">
        <v>1858.89</v>
      </c>
      <c r="N320" s="104">
        <v>3243.81</v>
      </c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s="81" customFormat="1" x14ac:dyDescent="0.25">
      <c r="A321" s="74" t="s">
        <v>41</v>
      </c>
      <c r="B321" s="74" t="s">
        <v>41</v>
      </c>
      <c r="C321" s="105" t="s">
        <v>1013</v>
      </c>
      <c r="D321" s="96" t="s">
        <v>1014</v>
      </c>
      <c r="E321" s="97">
        <v>2023</v>
      </c>
      <c r="F321" s="98" t="s">
        <v>64</v>
      </c>
      <c r="G321" s="99" t="s">
        <v>159</v>
      </c>
      <c r="H321" s="100" t="s">
        <v>1253</v>
      </c>
      <c r="I321" s="101" t="s">
        <v>162</v>
      </c>
      <c r="J321" s="102" t="s">
        <v>161</v>
      </c>
      <c r="K321" s="104" t="s">
        <v>634</v>
      </c>
      <c r="L321" s="104" t="s">
        <v>634</v>
      </c>
      <c r="M321" s="104">
        <v>1298</v>
      </c>
      <c r="N321" s="104">
        <v>3996.13</v>
      </c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s="81" customFormat="1" x14ac:dyDescent="0.25">
      <c r="A322" s="74" t="s">
        <v>41</v>
      </c>
      <c r="B322" s="74" t="s">
        <v>41</v>
      </c>
      <c r="C322" s="105" t="s">
        <v>922</v>
      </c>
      <c r="D322" s="96" t="s">
        <v>923</v>
      </c>
      <c r="E322" s="97">
        <v>2023</v>
      </c>
      <c r="F322" s="98" t="s">
        <v>61</v>
      </c>
      <c r="G322" s="99" t="s">
        <v>102</v>
      </c>
      <c r="H322" s="100" t="s">
        <v>1254</v>
      </c>
      <c r="I322" s="101" t="s">
        <v>3890</v>
      </c>
      <c r="J322" s="102" t="s">
        <v>737</v>
      </c>
      <c r="K322" s="104" t="s">
        <v>634</v>
      </c>
      <c r="L322" s="104" t="s">
        <v>634</v>
      </c>
      <c r="M322" s="104">
        <v>1858.89</v>
      </c>
      <c r="N322" s="104">
        <v>3243.81</v>
      </c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s="81" customFormat="1" x14ac:dyDescent="0.25">
      <c r="A323" s="74" t="s">
        <v>41</v>
      </c>
      <c r="B323" s="74" t="s">
        <v>41</v>
      </c>
      <c r="C323" s="105" t="s">
        <v>565</v>
      </c>
      <c r="D323" s="96" t="s">
        <v>33</v>
      </c>
      <c r="E323" s="97">
        <v>2021</v>
      </c>
      <c r="F323" s="98" t="s">
        <v>77</v>
      </c>
      <c r="G323" s="99" t="s">
        <v>403</v>
      </c>
      <c r="H323" s="100" t="s">
        <v>1255</v>
      </c>
      <c r="I323" s="101" t="s">
        <v>129</v>
      </c>
      <c r="J323" s="102" t="s">
        <v>782</v>
      </c>
      <c r="K323" s="104" t="s">
        <v>634</v>
      </c>
      <c r="L323" s="104" t="s">
        <v>634</v>
      </c>
      <c r="M323" s="104">
        <v>1622.7</v>
      </c>
      <c r="N323" s="104">
        <v>2904.47</v>
      </c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s="81" customFormat="1" x14ac:dyDescent="0.25">
      <c r="A324" s="74" t="s">
        <v>41</v>
      </c>
      <c r="B324" s="74" t="s">
        <v>41</v>
      </c>
      <c r="C324" s="105" t="s">
        <v>929</v>
      </c>
      <c r="D324" s="96" t="s">
        <v>930</v>
      </c>
      <c r="E324" s="97">
        <v>2018</v>
      </c>
      <c r="F324" s="98" t="s">
        <v>61</v>
      </c>
      <c r="G324" s="99" t="s">
        <v>102</v>
      </c>
      <c r="H324" s="100" t="s">
        <v>1256</v>
      </c>
      <c r="I324" s="101" t="s">
        <v>179</v>
      </c>
      <c r="J324" s="102" t="s">
        <v>204</v>
      </c>
      <c r="K324" s="104" t="s">
        <v>545</v>
      </c>
      <c r="L324" s="104" t="s">
        <v>545</v>
      </c>
      <c r="M324" s="104">
        <v>1426.32</v>
      </c>
      <c r="N324" s="104">
        <v>2530.5</v>
      </c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s="81" customFormat="1" x14ac:dyDescent="0.25">
      <c r="A325" s="74" t="s">
        <v>41</v>
      </c>
      <c r="B325" s="74" t="s">
        <v>41</v>
      </c>
      <c r="C325" s="105" t="s">
        <v>48</v>
      </c>
      <c r="D325" s="96" t="s">
        <v>11</v>
      </c>
      <c r="E325" s="97">
        <v>2018</v>
      </c>
      <c r="F325" s="98" t="s">
        <v>59</v>
      </c>
      <c r="G325" s="99" t="s">
        <v>82</v>
      </c>
      <c r="H325" s="100" t="s">
        <v>1257</v>
      </c>
      <c r="I325" s="101" t="s">
        <v>99</v>
      </c>
      <c r="J325" s="102" t="s">
        <v>788</v>
      </c>
      <c r="K325" s="104" t="s">
        <v>634</v>
      </c>
      <c r="L325" s="104" t="s">
        <v>634</v>
      </c>
      <c r="M325" s="104">
        <v>2260.5700000000002</v>
      </c>
      <c r="N325" s="104">
        <v>4121.09</v>
      </c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s="81" customFormat="1" x14ac:dyDescent="0.25">
      <c r="A326" s="74" t="s">
        <v>41</v>
      </c>
      <c r="B326" s="74" t="s">
        <v>41</v>
      </c>
      <c r="C326" s="105" t="s">
        <v>929</v>
      </c>
      <c r="D326" s="96" t="s">
        <v>930</v>
      </c>
      <c r="E326" s="97">
        <v>2018</v>
      </c>
      <c r="F326" s="98" t="s">
        <v>61</v>
      </c>
      <c r="G326" s="99" t="s">
        <v>102</v>
      </c>
      <c r="H326" s="100" t="s">
        <v>1258</v>
      </c>
      <c r="I326" s="101" t="s">
        <v>179</v>
      </c>
      <c r="J326" s="102" t="s">
        <v>1259</v>
      </c>
      <c r="K326" s="104" t="s">
        <v>545</v>
      </c>
      <c r="L326" s="104" t="s">
        <v>545</v>
      </c>
      <c r="M326" s="104">
        <v>1692.6</v>
      </c>
      <c r="N326" s="104">
        <v>3002</v>
      </c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s="81" customFormat="1" x14ac:dyDescent="0.25">
      <c r="A327" s="74" t="s">
        <v>41</v>
      </c>
      <c r="B327" s="74" t="s">
        <v>41</v>
      </c>
      <c r="C327" s="105" t="s">
        <v>719</v>
      </c>
      <c r="D327" s="96" t="s">
        <v>720</v>
      </c>
      <c r="E327" s="97">
        <v>2022</v>
      </c>
      <c r="F327" s="98" t="s">
        <v>75</v>
      </c>
      <c r="G327" s="99" t="s">
        <v>312</v>
      </c>
      <c r="H327" s="100" t="s">
        <v>1260</v>
      </c>
      <c r="I327" s="101" t="s">
        <v>257</v>
      </c>
      <c r="J327" s="102" t="s">
        <v>158</v>
      </c>
      <c r="K327" s="104" t="s">
        <v>634</v>
      </c>
      <c r="L327" s="104" t="s">
        <v>634</v>
      </c>
      <c r="M327" s="104">
        <v>1443</v>
      </c>
      <c r="N327" s="104">
        <v>2883</v>
      </c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s="81" customFormat="1" x14ac:dyDescent="0.25">
      <c r="A328" s="74" t="s">
        <v>41</v>
      </c>
      <c r="B328" s="74" t="s">
        <v>41</v>
      </c>
      <c r="C328" s="105" t="s">
        <v>659</v>
      </c>
      <c r="D328" s="96" t="s">
        <v>4</v>
      </c>
      <c r="E328" s="97">
        <v>2020</v>
      </c>
      <c r="F328" s="98" t="s">
        <v>66</v>
      </c>
      <c r="G328" s="99" t="s">
        <v>186</v>
      </c>
      <c r="H328" s="100" t="s">
        <v>1261</v>
      </c>
      <c r="I328" s="101" t="s">
        <v>179</v>
      </c>
      <c r="J328" s="102" t="s">
        <v>789</v>
      </c>
      <c r="K328" s="104" t="s">
        <v>634</v>
      </c>
      <c r="L328" s="104" t="s">
        <v>634</v>
      </c>
      <c r="M328" s="104">
        <v>1856.3</v>
      </c>
      <c r="N328" s="104">
        <v>4438.84</v>
      </c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s="81" customFormat="1" x14ac:dyDescent="0.25">
      <c r="A329" s="74" t="s">
        <v>41</v>
      </c>
      <c r="B329" s="74" t="s">
        <v>41</v>
      </c>
      <c r="C329" s="105" t="s">
        <v>659</v>
      </c>
      <c r="D329" s="96" t="s">
        <v>4</v>
      </c>
      <c r="E329" s="97">
        <v>2020</v>
      </c>
      <c r="F329" s="98" t="s">
        <v>66</v>
      </c>
      <c r="G329" s="99" t="s">
        <v>186</v>
      </c>
      <c r="H329" s="100" t="s">
        <v>1263</v>
      </c>
      <c r="I329" s="101" t="s">
        <v>179</v>
      </c>
      <c r="J329" s="102" t="s">
        <v>413</v>
      </c>
      <c r="K329" s="104" t="s">
        <v>545</v>
      </c>
      <c r="L329" s="104" t="s">
        <v>545</v>
      </c>
      <c r="M329" s="104">
        <v>1732.83</v>
      </c>
      <c r="N329" s="104">
        <v>4139.6499999999996</v>
      </c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s="81" customFormat="1" x14ac:dyDescent="0.25">
      <c r="A330" s="74" t="s">
        <v>41</v>
      </c>
      <c r="B330" s="74" t="s">
        <v>41</v>
      </c>
      <c r="C330" s="105" t="s">
        <v>706</v>
      </c>
      <c r="D330" s="96" t="s">
        <v>568</v>
      </c>
      <c r="E330" s="97">
        <v>2022</v>
      </c>
      <c r="F330" s="98" t="s">
        <v>61</v>
      </c>
      <c r="G330" s="99" t="s">
        <v>102</v>
      </c>
      <c r="H330" s="100" t="s">
        <v>1264</v>
      </c>
      <c r="I330" s="101" t="s">
        <v>103</v>
      </c>
      <c r="J330" s="102" t="s">
        <v>584</v>
      </c>
      <c r="K330" s="104" t="s">
        <v>634</v>
      </c>
      <c r="L330" s="104" t="s">
        <v>634</v>
      </c>
      <c r="M330" s="104">
        <v>2064.84</v>
      </c>
      <c r="N330" s="104">
        <v>4306.2299999999996</v>
      </c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s="81" customFormat="1" x14ac:dyDescent="0.25">
      <c r="A331" s="74" t="s">
        <v>41</v>
      </c>
      <c r="B331" s="74" t="s">
        <v>41</v>
      </c>
      <c r="C331" s="105" t="s">
        <v>659</v>
      </c>
      <c r="D331" s="96" t="s">
        <v>4</v>
      </c>
      <c r="E331" s="97">
        <v>2020</v>
      </c>
      <c r="F331" s="98" t="s">
        <v>66</v>
      </c>
      <c r="G331" s="99" t="s">
        <v>186</v>
      </c>
      <c r="H331" s="100" t="s">
        <v>1265</v>
      </c>
      <c r="I331" s="101" t="s">
        <v>179</v>
      </c>
      <c r="J331" s="102" t="s">
        <v>422</v>
      </c>
      <c r="K331" s="104" t="s">
        <v>545</v>
      </c>
      <c r="L331" s="104" t="s">
        <v>545</v>
      </c>
      <c r="M331" s="104">
        <v>1328.3</v>
      </c>
      <c r="N331" s="104">
        <v>3222.57</v>
      </c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s="81" customFormat="1" x14ac:dyDescent="0.25">
      <c r="A332" s="74" t="s">
        <v>41</v>
      </c>
      <c r="B332" s="74" t="s">
        <v>41</v>
      </c>
      <c r="C332" s="105" t="s">
        <v>659</v>
      </c>
      <c r="D332" s="96" t="s">
        <v>4</v>
      </c>
      <c r="E332" s="97">
        <v>2020</v>
      </c>
      <c r="F332" s="98" t="s">
        <v>66</v>
      </c>
      <c r="G332" s="99" t="s">
        <v>186</v>
      </c>
      <c r="H332" s="100" t="s">
        <v>1266</v>
      </c>
      <c r="I332" s="101" t="s">
        <v>179</v>
      </c>
      <c r="J332" s="102" t="s">
        <v>711</v>
      </c>
      <c r="K332" s="104" t="s">
        <v>545</v>
      </c>
      <c r="L332" s="104" t="s">
        <v>545</v>
      </c>
      <c r="M332" s="104">
        <v>1328.3</v>
      </c>
      <c r="N332" s="104">
        <v>3222.57</v>
      </c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s="81" customFormat="1" x14ac:dyDescent="0.25">
      <c r="A333" s="74" t="s">
        <v>41</v>
      </c>
      <c r="B333" s="74" t="s">
        <v>41</v>
      </c>
      <c r="C333" s="105" t="s">
        <v>1013</v>
      </c>
      <c r="D333" s="96" t="s">
        <v>1014</v>
      </c>
      <c r="E333" s="97">
        <v>2023</v>
      </c>
      <c r="F333" s="98" t="s">
        <v>64</v>
      </c>
      <c r="G333" s="99" t="s">
        <v>159</v>
      </c>
      <c r="H333" s="100" t="s">
        <v>1267</v>
      </c>
      <c r="I333" s="101" t="s">
        <v>160</v>
      </c>
      <c r="J333" s="102" t="s">
        <v>161</v>
      </c>
      <c r="K333" s="104" t="s">
        <v>634</v>
      </c>
      <c r="L333" s="104" t="s">
        <v>634</v>
      </c>
      <c r="M333" s="104">
        <v>2691.57</v>
      </c>
      <c r="N333" s="104">
        <v>5752.39</v>
      </c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s="81" customFormat="1" x14ac:dyDescent="0.25">
      <c r="A334" s="74" t="s">
        <v>41</v>
      </c>
      <c r="B334" s="74" t="s">
        <v>41</v>
      </c>
      <c r="C334" s="105" t="s">
        <v>706</v>
      </c>
      <c r="D334" s="96" t="s">
        <v>568</v>
      </c>
      <c r="E334" s="97">
        <v>2022</v>
      </c>
      <c r="F334" s="98" t="s">
        <v>61</v>
      </c>
      <c r="G334" s="99" t="s">
        <v>102</v>
      </c>
      <c r="H334" s="100" t="s">
        <v>1268</v>
      </c>
      <c r="I334" s="101" t="s">
        <v>86</v>
      </c>
      <c r="J334" s="102" t="s">
        <v>695</v>
      </c>
      <c r="K334" s="104" t="s">
        <v>634</v>
      </c>
      <c r="L334" s="104" t="s">
        <v>634</v>
      </c>
      <c r="M334" s="104">
        <v>2498.17</v>
      </c>
      <c r="N334" s="104">
        <v>5098.95</v>
      </c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s="81" customFormat="1" x14ac:dyDescent="0.25">
      <c r="A335" s="74" t="s">
        <v>41</v>
      </c>
      <c r="B335" s="74" t="s">
        <v>41</v>
      </c>
      <c r="C335" s="105" t="s">
        <v>706</v>
      </c>
      <c r="D335" s="96" t="s">
        <v>568</v>
      </c>
      <c r="E335" s="97">
        <v>2022</v>
      </c>
      <c r="F335" s="98" t="s">
        <v>61</v>
      </c>
      <c r="G335" s="99" t="s">
        <v>102</v>
      </c>
      <c r="H335" s="100" t="s">
        <v>1269</v>
      </c>
      <c r="I335" s="101" t="s">
        <v>103</v>
      </c>
      <c r="J335" s="102" t="s">
        <v>105</v>
      </c>
      <c r="K335" s="104" t="s">
        <v>634</v>
      </c>
      <c r="L335" s="104" t="s">
        <v>634</v>
      </c>
      <c r="M335" s="104">
        <v>2064.84</v>
      </c>
      <c r="N335" s="104">
        <v>4306.2299999999996</v>
      </c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s="81" customFormat="1" x14ac:dyDescent="0.25">
      <c r="A336" s="74" t="s">
        <v>41</v>
      </c>
      <c r="B336" s="74" t="s">
        <v>41</v>
      </c>
      <c r="C336" s="105" t="s">
        <v>691</v>
      </c>
      <c r="D336" s="96" t="s">
        <v>21</v>
      </c>
      <c r="E336" s="97">
        <v>2019</v>
      </c>
      <c r="F336" s="98" t="s">
        <v>75</v>
      </c>
      <c r="G336" s="99" t="s">
        <v>312</v>
      </c>
      <c r="H336" s="100" t="s">
        <v>1270</v>
      </c>
      <c r="I336" s="101" t="s">
        <v>313</v>
      </c>
      <c r="J336" s="102" t="s">
        <v>790</v>
      </c>
      <c r="K336" s="104" t="s">
        <v>634</v>
      </c>
      <c r="L336" s="104" t="s">
        <v>634</v>
      </c>
      <c r="M336" s="104">
        <v>1236.43</v>
      </c>
      <c r="N336" s="104">
        <v>3029.39</v>
      </c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s="81" customFormat="1" x14ac:dyDescent="0.25">
      <c r="A337" s="74" t="s">
        <v>41</v>
      </c>
      <c r="B337" s="74" t="s">
        <v>41</v>
      </c>
      <c r="C337" s="105" t="s">
        <v>922</v>
      </c>
      <c r="D337" s="96" t="s">
        <v>923</v>
      </c>
      <c r="E337" s="97">
        <v>2023</v>
      </c>
      <c r="F337" s="98" t="s">
        <v>61</v>
      </c>
      <c r="G337" s="99" t="s">
        <v>102</v>
      </c>
      <c r="H337" s="100" t="s">
        <v>1271</v>
      </c>
      <c r="I337" s="101" t="s">
        <v>99</v>
      </c>
      <c r="J337" s="102" t="s">
        <v>783</v>
      </c>
      <c r="K337" s="104" t="s">
        <v>634</v>
      </c>
      <c r="L337" s="104" t="s">
        <v>634</v>
      </c>
      <c r="M337" s="104">
        <v>2763.62</v>
      </c>
      <c r="N337" s="104">
        <v>5035.1899999999996</v>
      </c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s="81" customFormat="1" x14ac:dyDescent="0.25">
      <c r="A338" s="74" t="s">
        <v>41</v>
      </c>
      <c r="B338" s="74" t="s">
        <v>41</v>
      </c>
      <c r="C338" s="105" t="s">
        <v>922</v>
      </c>
      <c r="D338" s="96" t="s">
        <v>923</v>
      </c>
      <c r="E338" s="97">
        <v>2023</v>
      </c>
      <c r="F338" s="98" t="s">
        <v>61</v>
      </c>
      <c r="G338" s="99" t="s">
        <v>102</v>
      </c>
      <c r="H338" s="100" t="s">
        <v>1272</v>
      </c>
      <c r="I338" s="101" t="s">
        <v>99</v>
      </c>
      <c r="J338" s="102" t="s">
        <v>664</v>
      </c>
      <c r="K338" s="104" t="s">
        <v>634</v>
      </c>
      <c r="L338" s="104" t="s">
        <v>634</v>
      </c>
      <c r="M338" s="104">
        <v>1422.19</v>
      </c>
      <c r="N338" s="104">
        <v>2577.85</v>
      </c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s="81" customFormat="1" x14ac:dyDescent="0.25">
      <c r="A339" s="74" t="s">
        <v>41</v>
      </c>
      <c r="B339" s="74" t="s">
        <v>41</v>
      </c>
      <c r="C339" s="105" t="s">
        <v>50</v>
      </c>
      <c r="D339" s="96" t="s">
        <v>14</v>
      </c>
      <c r="E339" s="97">
        <v>2019</v>
      </c>
      <c r="F339" s="98" t="s">
        <v>66</v>
      </c>
      <c r="G339" s="99" t="s">
        <v>186</v>
      </c>
      <c r="H339" s="100" t="s">
        <v>1273</v>
      </c>
      <c r="I339" s="101" t="s">
        <v>86</v>
      </c>
      <c r="J339" s="102" t="s">
        <v>758</v>
      </c>
      <c r="K339" s="104" t="s">
        <v>634</v>
      </c>
      <c r="L339" s="104" t="s">
        <v>634</v>
      </c>
      <c r="M339" s="104">
        <v>2475.15</v>
      </c>
      <c r="N339" s="104">
        <v>2830</v>
      </c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s="81" customFormat="1" x14ac:dyDescent="0.25">
      <c r="A340" s="74" t="s">
        <v>41</v>
      </c>
      <c r="B340" s="74" t="s">
        <v>41</v>
      </c>
      <c r="C340" s="105" t="s">
        <v>929</v>
      </c>
      <c r="D340" s="96" t="s">
        <v>930</v>
      </c>
      <c r="E340" s="97">
        <v>2018</v>
      </c>
      <c r="F340" s="98" t="s">
        <v>61</v>
      </c>
      <c r="G340" s="99" t="s">
        <v>102</v>
      </c>
      <c r="H340" s="100" t="s">
        <v>1274</v>
      </c>
      <c r="I340" s="101" t="s">
        <v>179</v>
      </c>
      <c r="J340" s="102" t="s">
        <v>1275</v>
      </c>
      <c r="K340" s="104" t="s">
        <v>545</v>
      </c>
      <c r="L340" s="104" t="s">
        <v>545</v>
      </c>
      <c r="M340" s="104">
        <v>1426.32</v>
      </c>
      <c r="N340" s="104">
        <v>2530.5</v>
      </c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s="81" customFormat="1" x14ac:dyDescent="0.25">
      <c r="A341" s="74" t="s">
        <v>41</v>
      </c>
      <c r="B341" s="74" t="s">
        <v>41</v>
      </c>
      <c r="C341" s="105" t="s">
        <v>659</v>
      </c>
      <c r="D341" s="96" t="s">
        <v>4</v>
      </c>
      <c r="E341" s="97">
        <v>2020</v>
      </c>
      <c r="F341" s="98" t="s">
        <v>66</v>
      </c>
      <c r="G341" s="99" t="s">
        <v>186</v>
      </c>
      <c r="H341" s="100" t="s">
        <v>1276</v>
      </c>
      <c r="I341" s="101" t="s">
        <v>179</v>
      </c>
      <c r="J341" s="102" t="s">
        <v>791</v>
      </c>
      <c r="K341" s="104" t="s">
        <v>634</v>
      </c>
      <c r="L341" s="104" t="s">
        <v>634</v>
      </c>
      <c r="M341" s="104">
        <v>1856.3</v>
      </c>
      <c r="N341" s="104">
        <v>4510.3100000000004</v>
      </c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s="81" customFormat="1" x14ac:dyDescent="0.25">
      <c r="A342" s="74" t="s">
        <v>41</v>
      </c>
      <c r="B342" s="74" t="s">
        <v>41</v>
      </c>
      <c r="C342" s="105" t="s">
        <v>922</v>
      </c>
      <c r="D342" s="96" t="s">
        <v>923</v>
      </c>
      <c r="E342" s="97">
        <v>2023</v>
      </c>
      <c r="F342" s="98" t="s">
        <v>61</v>
      </c>
      <c r="G342" s="99" t="s">
        <v>102</v>
      </c>
      <c r="H342" s="100" t="s">
        <v>1277</v>
      </c>
      <c r="I342" s="101" t="s">
        <v>3890</v>
      </c>
      <c r="J342" s="102" t="s">
        <v>652</v>
      </c>
      <c r="K342" s="104" t="s">
        <v>634</v>
      </c>
      <c r="L342" s="104" t="s">
        <v>634</v>
      </c>
      <c r="M342" s="104">
        <v>1858.89</v>
      </c>
      <c r="N342" s="104">
        <v>3243.81</v>
      </c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s="81" customFormat="1" x14ac:dyDescent="0.25">
      <c r="A343" s="74" t="s">
        <v>41</v>
      </c>
      <c r="B343" s="74" t="s">
        <v>41</v>
      </c>
      <c r="C343" s="105" t="s">
        <v>929</v>
      </c>
      <c r="D343" s="96" t="s">
        <v>930</v>
      </c>
      <c r="E343" s="97">
        <v>2018</v>
      </c>
      <c r="F343" s="98" t="s">
        <v>61</v>
      </c>
      <c r="G343" s="99" t="s">
        <v>102</v>
      </c>
      <c r="H343" s="100" t="s">
        <v>1278</v>
      </c>
      <c r="I343" s="101" t="s">
        <v>179</v>
      </c>
      <c r="J343" s="102" t="s">
        <v>1279</v>
      </c>
      <c r="K343" s="104" t="s">
        <v>545</v>
      </c>
      <c r="L343" s="104" t="s">
        <v>545</v>
      </c>
      <c r="M343" s="104">
        <v>1426.32</v>
      </c>
      <c r="N343" s="104">
        <v>2530.5</v>
      </c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s="81" customFormat="1" x14ac:dyDescent="0.25">
      <c r="A344" s="74" t="s">
        <v>41</v>
      </c>
      <c r="B344" s="74" t="s">
        <v>41</v>
      </c>
      <c r="C344" s="105" t="s">
        <v>922</v>
      </c>
      <c r="D344" s="96" t="s">
        <v>923</v>
      </c>
      <c r="E344" s="97">
        <v>2023</v>
      </c>
      <c r="F344" s="98" t="s">
        <v>61</v>
      </c>
      <c r="G344" s="99" t="s">
        <v>102</v>
      </c>
      <c r="H344" s="100" t="s">
        <v>3923</v>
      </c>
      <c r="I344" s="101" t="s">
        <v>3890</v>
      </c>
      <c r="J344" s="102" t="s">
        <v>688</v>
      </c>
      <c r="K344" s="104" t="s">
        <v>634</v>
      </c>
      <c r="L344" s="104" t="s">
        <v>634</v>
      </c>
      <c r="M344" s="104">
        <v>1858.89</v>
      </c>
      <c r="N344" s="104">
        <v>3243.81</v>
      </c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s="81" customFormat="1" x14ac:dyDescent="0.25">
      <c r="A345" s="74" t="s">
        <v>41</v>
      </c>
      <c r="B345" s="74" t="s">
        <v>41</v>
      </c>
      <c r="C345" s="105" t="s">
        <v>4037</v>
      </c>
      <c r="D345" s="96" t="s">
        <v>4038</v>
      </c>
      <c r="E345" s="97">
        <v>2023</v>
      </c>
      <c r="F345" s="98" t="s">
        <v>64</v>
      </c>
      <c r="G345" s="99" t="s">
        <v>159</v>
      </c>
      <c r="H345" s="100" t="s">
        <v>1280</v>
      </c>
      <c r="I345" s="101" t="s">
        <v>278</v>
      </c>
      <c r="J345" s="102" t="s">
        <v>114</v>
      </c>
      <c r="K345" s="104" t="s">
        <v>634</v>
      </c>
      <c r="L345" s="104" t="s">
        <v>634</v>
      </c>
      <c r="M345" s="104">
        <v>2300</v>
      </c>
      <c r="N345" s="104">
        <v>4633.33</v>
      </c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s="81" customFormat="1" x14ac:dyDescent="0.25">
      <c r="A346" s="74" t="s">
        <v>41</v>
      </c>
      <c r="B346" s="74" t="s">
        <v>41</v>
      </c>
      <c r="C346" s="105" t="s">
        <v>922</v>
      </c>
      <c r="D346" s="96" t="s">
        <v>923</v>
      </c>
      <c r="E346" s="97">
        <v>2023</v>
      </c>
      <c r="F346" s="98" t="s">
        <v>61</v>
      </c>
      <c r="G346" s="99" t="s">
        <v>102</v>
      </c>
      <c r="H346" s="100" t="s">
        <v>1281</v>
      </c>
      <c r="I346" s="101" t="s">
        <v>99</v>
      </c>
      <c r="J346" s="102" t="s">
        <v>792</v>
      </c>
      <c r="K346" s="104" t="s">
        <v>634</v>
      </c>
      <c r="L346" s="104" t="s">
        <v>634</v>
      </c>
      <c r="M346" s="104">
        <v>2763.62</v>
      </c>
      <c r="N346" s="104">
        <v>5035.1899999999996</v>
      </c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s="81" customFormat="1" x14ac:dyDescent="0.25">
      <c r="A347" s="74" t="s">
        <v>41</v>
      </c>
      <c r="B347" s="74" t="s">
        <v>41</v>
      </c>
      <c r="C347" s="105" t="s">
        <v>4037</v>
      </c>
      <c r="D347" s="96" t="s">
        <v>4038</v>
      </c>
      <c r="E347" s="97">
        <v>2023</v>
      </c>
      <c r="F347" s="98" t="s">
        <v>64</v>
      </c>
      <c r="G347" s="99" t="s">
        <v>159</v>
      </c>
      <c r="H347" s="100" t="s">
        <v>1282</v>
      </c>
      <c r="I347" s="101" t="s">
        <v>277</v>
      </c>
      <c r="J347" s="102" t="s">
        <v>114</v>
      </c>
      <c r="K347" s="104" t="s">
        <v>634</v>
      </c>
      <c r="L347" s="104" t="s">
        <v>634</v>
      </c>
      <c r="M347" s="104">
        <v>1410.2</v>
      </c>
      <c r="N347" s="104">
        <v>2840.83</v>
      </c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s="81" customFormat="1" x14ac:dyDescent="0.25">
      <c r="A348" s="74" t="s">
        <v>41</v>
      </c>
      <c r="B348" s="74" t="s">
        <v>41</v>
      </c>
      <c r="C348" s="105" t="s">
        <v>922</v>
      </c>
      <c r="D348" s="96" t="s">
        <v>923</v>
      </c>
      <c r="E348" s="97">
        <v>2023</v>
      </c>
      <c r="F348" s="98" t="s">
        <v>61</v>
      </c>
      <c r="G348" s="99" t="s">
        <v>102</v>
      </c>
      <c r="H348" s="100" t="s">
        <v>1283</v>
      </c>
      <c r="I348" s="101" t="s">
        <v>3890</v>
      </c>
      <c r="J348" s="102" t="s">
        <v>722</v>
      </c>
      <c r="K348" s="104" t="s">
        <v>634</v>
      </c>
      <c r="L348" s="104" t="s">
        <v>634</v>
      </c>
      <c r="M348" s="104">
        <v>1858.89</v>
      </c>
      <c r="N348" s="104">
        <v>3243.81</v>
      </c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s="81" customFormat="1" x14ac:dyDescent="0.25">
      <c r="A349" s="74" t="s">
        <v>41</v>
      </c>
      <c r="B349" s="74" t="s">
        <v>41</v>
      </c>
      <c r="C349" s="105" t="s">
        <v>706</v>
      </c>
      <c r="D349" s="96" t="s">
        <v>568</v>
      </c>
      <c r="E349" s="97">
        <v>2022</v>
      </c>
      <c r="F349" s="98" t="s">
        <v>61</v>
      </c>
      <c r="G349" s="99" t="s">
        <v>102</v>
      </c>
      <c r="H349" s="100" t="s">
        <v>1284</v>
      </c>
      <c r="I349" s="101" t="s">
        <v>103</v>
      </c>
      <c r="J349" s="102" t="s">
        <v>695</v>
      </c>
      <c r="K349" s="104" t="s">
        <v>634</v>
      </c>
      <c r="L349" s="104" t="s">
        <v>634</v>
      </c>
      <c r="M349" s="104">
        <v>2064.84</v>
      </c>
      <c r="N349" s="104">
        <v>4306.2299999999996</v>
      </c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s="81" customFormat="1" x14ac:dyDescent="0.25">
      <c r="A350" s="74" t="s">
        <v>41</v>
      </c>
      <c r="B350" s="74" t="s">
        <v>41</v>
      </c>
      <c r="C350" s="105" t="s">
        <v>51</v>
      </c>
      <c r="D350" s="96" t="s">
        <v>1</v>
      </c>
      <c r="E350" s="97">
        <v>2020</v>
      </c>
      <c r="F350" s="98" t="s">
        <v>67</v>
      </c>
      <c r="G350" s="99" t="s">
        <v>193</v>
      </c>
      <c r="H350" s="100" t="s">
        <v>1285</v>
      </c>
      <c r="I350" s="101" t="s">
        <v>194</v>
      </c>
      <c r="J350" s="102" t="s">
        <v>215</v>
      </c>
      <c r="K350" s="104" t="s">
        <v>545</v>
      </c>
      <c r="L350" s="104" t="s">
        <v>545</v>
      </c>
      <c r="M350" s="104">
        <v>1519.75</v>
      </c>
      <c r="N350" s="104">
        <v>5923.78</v>
      </c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s="81" customFormat="1" x14ac:dyDescent="0.25">
      <c r="A351" s="74" t="s">
        <v>41</v>
      </c>
      <c r="B351" s="74" t="s">
        <v>41</v>
      </c>
      <c r="C351" s="105" t="s">
        <v>980</v>
      </c>
      <c r="D351" s="96" t="s">
        <v>981</v>
      </c>
      <c r="E351" s="97">
        <v>2022</v>
      </c>
      <c r="F351" s="98" t="s">
        <v>982</v>
      </c>
      <c r="G351" s="99" t="s">
        <v>983</v>
      </c>
      <c r="H351" s="100" t="s">
        <v>1286</v>
      </c>
      <c r="I351" s="101" t="s">
        <v>108</v>
      </c>
      <c r="J351" s="102" t="s">
        <v>752</v>
      </c>
      <c r="K351" s="104" t="s">
        <v>545</v>
      </c>
      <c r="L351" s="104" t="s">
        <v>545</v>
      </c>
      <c r="M351" s="104">
        <v>1424.79</v>
      </c>
      <c r="N351" s="104">
        <v>5038.51</v>
      </c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s="81" customFormat="1" x14ac:dyDescent="0.25">
      <c r="A352" s="74" t="s">
        <v>41</v>
      </c>
      <c r="B352" s="74" t="s">
        <v>41</v>
      </c>
      <c r="C352" s="105" t="s">
        <v>706</v>
      </c>
      <c r="D352" s="96" t="s">
        <v>568</v>
      </c>
      <c r="E352" s="97">
        <v>2022</v>
      </c>
      <c r="F352" s="98" t="s">
        <v>61</v>
      </c>
      <c r="G352" s="99" t="s">
        <v>102</v>
      </c>
      <c r="H352" s="100" t="s">
        <v>1287</v>
      </c>
      <c r="I352" s="101" t="s">
        <v>86</v>
      </c>
      <c r="J352" s="102" t="s">
        <v>114</v>
      </c>
      <c r="K352" s="104" t="s">
        <v>634</v>
      </c>
      <c r="L352" s="104" t="s">
        <v>634</v>
      </c>
      <c r="M352" s="104">
        <v>2498.17</v>
      </c>
      <c r="N352" s="104">
        <v>5098.95</v>
      </c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s="81" customFormat="1" x14ac:dyDescent="0.25">
      <c r="A353" s="74" t="s">
        <v>41</v>
      </c>
      <c r="B353" s="74" t="s">
        <v>41</v>
      </c>
      <c r="C353" s="105" t="s">
        <v>55</v>
      </c>
      <c r="D353" s="96" t="s">
        <v>6</v>
      </c>
      <c r="E353" s="97">
        <v>2018</v>
      </c>
      <c r="F353" s="98" t="s">
        <v>71</v>
      </c>
      <c r="G353" s="99" t="s">
        <v>264</v>
      </c>
      <c r="H353" s="100" t="s">
        <v>3900</v>
      </c>
      <c r="I353" s="101" t="s">
        <v>269</v>
      </c>
      <c r="J353" s="102" t="s">
        <v>678</v>
      </c>
      <c r="K353" s="104" t="s">
        <v>634</v>
      </c>
      <c r="L353" s="104" t="s">
        <v>634</v>
      </c>
      <c r="M353" s="104">
        <v>1727</v>
      </c>
      <c r="N353" s="104">
        <v>3479.61</v>
      </c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s="81" customFormat="1" x14ac:dyDescent="0.25">
      <c r="A354" s="74" t="s">
        <v>41</v>
      </c>
      <c r="B354" s="74" t="s">
        <v>41</v>
      </c>
      <c r="C354" s="105" t="s">
        <v>3944</v>
      </c>
      <c r="D354" s="96" t="s">
        <v>3945</v>
      </c>
      <c r="E354" s="97">
        <v>2023</v>
      </c>
      <c r="F354" s="98" t="s">
        <v>676</v>
      </c>
      <c r="G354" s="99" t="s">
        <v>280</v>
      </c>
      <c r="H354" s="100" t="s">
        <v>1288</v>
      </c>
      <c r="I354" s="101" t="s">
        <v>281</v>
      </c>
      <c r="J354" s="102" t="s">
        <v>685</v>
      </c>
      <c r="K354" s="104" t="s">
        <v>634</v>
      </c>
      <c r="L354" s="104" t="s">
        <v>634</v>
      </c>
      <c r="M354" s="104">
        <v>1360.07</v>
      </c>
      <c r="N354" s="104">
        <v>3166.66</v>
      </c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s="81" customFormat="1" x14ac:dyDescent="0.25">
      <c r="A355" s="74" t="s">
        <v>41</v>
      </c>
      <c r="B355" s="74" t="s">
        <v>41</v>
      </c>
      <c r="C355" s="105" t="s">
        <v>691</v>
      </c>
      <c r="D355" s="96" t="s">
        <v>21</v>
      </c>
      <c r="E355" s="97">
        <v>2019</v>
      </c>
      <c r="F355" s="98" t="s">
        <v>75</v>
      </c>
      <c r="G355" s="99" t="s">
        <v>312</v>
      </c>
      <c r="H355" s="100" t="s">
        <v>1289</v>
      </c>
      <c r="I355" s="101" t="s">
        <v>313</v>
      </c>
      <c r="J355" s="102" t="s">
        <v>653</v>
      </c>
      <c r="K355" s="104" t="s">
        <v>634</v>
      </c>
      <c r="L355" s="104" t="s">
        <v>634</v>
      </c>
      <c r="M355" s="104">
        <v>1236.43</v>
      </c>
      <c r="N355" s="104">
        <v>3029.39</v>
      </c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s="81" customFormat="1" x14ac:dyDescent="0.25">
      <c r="A356" s="74" t="s">
        <v>41</v>
      </c>
      <c r="B356" s="74" t="s">
        <v>41</v>
      </c>
      <c r="C356" s="105" t="s">
        <v>4037</v>
      </c>
      <c r="D356" s="96" t="s">
        <v>4038</v>
      </c>
      <c r="E356" s="97">
        <v>2023</v>
      </c>
      <c r="F356" s="98" t="s">
        <v>64</v>
      </c>
      <c r="G356" s="99" t="s">
        <v>159</v>
      </c>
      <c r="H356" s="100" t="s">
        <v>1290</v>
      </c>
      <c r="I356" s="101" t="s">
        <v>276</v>
      </c>
      <c r="J356" s="102" t="s">
        <v>105</v>
      </c>
      <c r="K356" s="104" t="s">
        <v>634</v>
      </c>
      <c r="L356" s="104" t="s">
        <v>634</v>
      </c>
      <c r="M356" s="104">
        <v>2300</v>
      </c>
      <c r="N356" s="104">
        <v>4633.33</v>
      </c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s="81" customFormat="1" x14ac:dyDescent="0.25">
      <c r="A357" s="74" t="s">
        <v>41</v>
      </c>
      <c r="B357" s="74" t="s">
        <v>41</v>
      </c>
      <c r="C357" s="105" t="s">
        <v>719</v>
      </c>
      <c r="D357" s="96" t="s">
        <v>720</v>
      </c>
      <c r="E357" s="97">
        <v>2022</v>
      </c>
      <c r="F357" s="98" t="s">
        <v>75</v>
      </c>
      <c r="G357" s="99" t="s">
        <v>312</v>
      </c>
      <c r="H357" s="100" t="s">
        <v>4087</v>
      </c>
      <c r="I357" s="101" t="s">
        <v>103</v>
      </c>
      <c r="J357" s="102" t="s">
        <v>818</v>
      </c>
      <c r="K357" s="104" t="s">
        <v>634</v>
      </c>
      <c r="L357" s="104" t="s">
        <v>634</v>
      </c>
      <c r="M357" s="104">
        <v>1443</v>
      </c>
      <c r="N357" s="104">
        <v>2883</v>
      </c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s="81" customFormat="1" x14ac:dyDescent="0.25">
      <c r="A358" s="74" t="s">
        <v>41</v>
      </c>
      <c r="B358" s="74" t="s">
        <v>41</v>
      </c>
      <c r="C358" s="105" t="s">
        <v>55</v>
      </c>
      <c r="D358" s="96" t="s">
        <v>6</v>
      </c>
      <c r="E358" s="97">
        <v>2018</v>
      </c>
      <c r="F358" s="98" t="s">
        <v>71</v>
      </c>
      <c r="G358" s="99" t="s">
        <v>264</v>
      </c>
      <c r="H358" s="100" t="s">
        <v>1291</v>
      </c>
      <c r="I358" s="101" t="s">
        <v>271</v>
      </c>
      <c r="J358" s="102" t="s">
        <v>679</v>
      </c>
      <c r="K358" s="104" t="s">
        <v>634</v>
      </c>
      <c r="L358" s="104" t="s">
        <v>634</v>
      </c>
      <c r="M358" s="104">
        <v>2245.1</v>
      </c>
      <c r="N358" s="104">
        <v>4326.8999999999996</v>
      </c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s="81" customFormat="1" x14ac:dyDescent="0.25">
      <c r="A359" s="74" t="s">
        <v>41</v>
      </c>
      <c r="B359" s="74" t="s">
        <v>41</v>
      </c>
      <c r="C359" s="105" t="s">
        <v>659</v>
      </c>
      <c r="D359" s="96" t="s">
        <v>4</v>
      </c>
      <c r="E359" s="97">
        <v>2020</v>
      </c>
      <c r="F359" s="98" t="s">
        <v>66</v>
      </c>
      <c r="G359" s="99" t="s">
        <v>186</v>
      </c>
      <c r="H359" s="100" t="s">
        <v>1292</v>
      </c>
      <c r="I359" s="101" t="s">
        <v>179</v>
      </c>
      <c r="J359" s="102" t="s">
        <v>422</v>
      </c>
      <c r="K359" s="104" t="s">
        <v>545</v>
      </c>
      <c r="L359" s="104" t="s">
        <v>545</v>
      </c>
      <c r="M359" s="104">
        <v>1480.94</v>
      </c>
      <c r="N359" s="104">
        <v>3525.97</v>
      </c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s="81" customFormat="1" x14ac:dyDescent="0.25">
      <c r="A360" s="74" t="s">
        <v>41</v>
      </c>
      <c r="B360" s="74" t="s">
        <v>41</v>
      </c>
      <c r="C360" s="105" t="s">
        <v>42</v>
      </c>
      <c r="D360" s="96" t="s">
        <v>8</v>
      </c>
      <c r="E360" s="97">
        <v>2018</v>
      </c>
      <c r="F360" s="98" t="s">
        <v>59</v>
      </c>
      <c r="G360" s="99" t="s">
        <v>82</v>
      </c>
      <c r="H360" s="100" t="s">
        <v>1293</v>
      </c>
      <c r="I360" s="101" t="s">
        <v>83</v>
      </c>
      <c r="J360" s="102" t="s">
        <v>665</v>
      </c>
      <c r="K360" s="104" t="s">
        <v>634</v>
      </c>
      <c r="L360" s="104" t="s">
        <v>634</v>
      </c>
      <c r="M360" s="104">
        <v>1298</v>
      </c>
      <c r="N360" s="104">
        <v>2245.6999999999998</v>
      </c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s="81" customFormat="1" x14ac:dyDescent="0.25">
      <c r="A361" s="74" t="s">
        <v>41</v>
      </c>
      <c r="B361" s="74" t="s">
        <v>41</v>
      </c>
      <c r="C361" s="105" t="s">
        <v>706</v>
      </c>
      <c r="D361" s="96" t="s">
        <v>568</v>
      </c>
      <c r="E361" s="97">
        <v>2022</v>
      </c>
      <c r="F361" s="98" t="s">
        <v>61</v>
      </c>
      <c r="G361" s="99" t="s">
        <v>102</v>
      </c>
      <c r="H361" s="100" t="s">
        <v>1294</v>
      </c>
      <c r="I361" s="101" t="s">
        <v>103</v>
      </c>
      <c r="J361" s="102" t="s">
        <v>695</v>
      </c>
      <c r="K361" s="104" t="s">
        <v>634</v>
      </c>
      <c r="L361" s="104" t="s">
        <v>634</v>
      </c>
      <c r="M361" s="104">
        <v>2064.84</v>
      </c>
      <c r="N361" s="104">
        <v>4306.2299999999996</v>
      </c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s="81" customFormat="1" x14ac:dyDescent="0.25">
      <c r="A362" s="74" t="s">
        <v>41</v>
      </c>
      <c r="B362" s="74" t="s">
        <v>41</v>
      </c>
      <c r="C362" s="105" t="s">
        <v>48</v>
      </c>
      <c r="D362" s="96" t="s">
        <v>11</v>
      </c>
      <c r="E362" s="97">
        <v>2018</v>
      </c>
      <c r="F362" s="98" t="s">
        <v>59</v>
      </c>
      <c r="G362" s="99" t="s">
        <v>82</v>
      </c>
      <c r="H362" s="100" t="s">
        <v>1295</v>
      </c>
      <c r="I362" s="101" t="s">
        <v>99</v>
      </c>
      <c r="J362" s="102" t="s">
        <v>788</v>
      </c>
      <c r="K362" s="104" t="s">
        <v>634</v>
      </c>
      <c r="L362" s="104" t="s">
        <v>634</v>
      </c>
      <c r="M362" s="104">
        <v>2260.5700000000002</v>
      </c>
      <c r="N362" s="104">
        <v>4121.09</v>
      </c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s="81" customFormat="1" x14ac:dyDescent="0.25">
      <c r="A363" s="74" t="s">
        <v>41</v>
      </c>
      <c r="B363" s="74" t="s">
        <v>41</v>
      </c>
      <c r="C363" s="105" t="s">
        <v>668</v>
      </c>
      <c r="D363" s="96" t="s">
        <v>10</v>
      </c>
      <c r="E363" s="97">
        <v>2019</v>
      </c>
      <c r="F363" s="98" t="s">
        <v>76</v>
      </c>
      <c r="G363" s="99" t="s">
        <v>328</v>
      </c>
      <c r="H363" s="100" t="s">
        <v>1296</v>
      </c>
      <c r="I363" s="101" t="s">
        <v>179</v>
      </c>
      <c r="J363" s="102" t="s">
        <v>626</v>
      </c>
      <c r="K363" s="104" t="s">
        <v>545</v>
      </c>
      <c r="L363" s="104" t="s">
        <v>545</v>
      </c>
      <c r="M363" s="104">
        <v>1122.2</v>
      </c>
      <c r="N363" s="104">
        <v>3112.55</v>
      </c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s="81" customFormat="1" x14ac:dyDescent="0.25">
      <c r="A364" s="74" t="s">
        <v>41</v>
      </c>
      <c r="B364" s="74" t="s">
        <v>41</v>
      </c>
      <c r="C364" s="105" t="s">
        <v>3944</v>
      </c>
      <c r="D364" s="96" t="s">
        <v>3945</v>
      </c>
      <c r="E364" s="97">
        <v>2023</v>
      </c>
      <c r="F364" s="98" t="s">
        <v>676</v>
      </c>
      <c r="G364" s="99" t="s">
        <v>280</v>
      </c>
      <c r="H364" s="100" t="s">
        <v>1297</v>
      </c>
      <c r="I364" s="101" t="s">
        <v>281</v>
      </c>
      <c r="J364" s="102" t="s">
        <v>685</v>
      </c>
      <c r="K364" s="104" t="s">
        <v>634</v>
      </c>
      <c r="L364" s="104" t="s">
        <v>634</v>
      </c>
      <c r="M364" s="104">
        <v>1360.07</v>
      </c>
      <c r="N364" s="104">
        <v>3166.66</v>
      </c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s="81" customFormat="1" x14ac:dyDescent="0.25">
      <c r="A365" s="74" t="s">
        <v>41</v>
      </c>
      <c r="B365" s="74" t="s">
        <v>41</v>
      </c>
      <c r="C365" s="105" t="s">
        <v>929</v>
      </c>
      <c r="D365" s="96" t="s">
        <v>930</v>
      </c>
      <c r="E365" s="97">
        <v>2018</v>
      </c>
      <c r="F365" s="98" t="s">
        <v>61</v>
      </c>
      <c r="G365" s="99" t="s">
        <v>102</v>
      </c>
      <c r="H365" s="100" t="s">
        <v>1298</v>
      </c>
      <c r="I365" s="101" t="s">
        <v>179</v>
      </c>
      <c r="J365" s="102" t="s">
        <v>1275</v>
      </c>
      <c r="K365" s="104" t="s">
        <v>545</v>
      </c>
      <c r="L365" s="104" t="s">
        <v>545</v>
      </c>
      <c r="M365" s="104">
        <v>1302</v>
      </c>
      <c r="N365" s="104">
        <v>2442.8200000000002</v>
      </c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s="81" customFormat="1" x14ac:dyDescent="0.25">
      <c r="A366" s="74" t="s">
        <v>41</v>
      </c>
      <c r="B366" s="74" t="s">
        <v>41</v>
      </c>
      <c r="C366" s="105" t="s">
        <v>719</v>
      </c>
      <c r="D366" s="96" t="s">
        <v>720</v>
      </c>
      <c r="E366" s="97">
        <v>2022</v>
      </c>
      <c r="F366" s="98" t="s">
        <v>75</v>
      </c>
      <c r="G366" s="99" t="s">
        <v>312</v>
      </c>
      <c r="H366" s="100" t="s">
        <v>1299</v>
      </c>
      <c r="I366" s="101" t="s">
        <v>257</v>
      </c>
      <c r="J366" s="102" t="s">
        <v>669</v>
      </c>
      <c r="K366" s="104" t="s">
        <v>634</v>
      </c>
      <c r="L366" s="104" t="s">
        <v>634</v>
      </c>
      <c r="M366" s="104">
        <v>1443</v>
      </c>
      <c r="N366" s="104">
        <v>2883</v>
      </c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s="81" customFormat="1" x14ac:dyDescent="0.25">
      <c r="A367" s="74" t="s">
        <v>41</v>
      </c>
      <c r="B367" s="74" t="s">
        <v>41</v>
      </c>
      <c r="C367" s="105" t="s">
        <v>754</v>
      </c>
      <c r="D367" s="96" t="s">
        <v>755</v>
      </c>
      <c r="E367" s="97">
        <v>2022</v>
      </c>
      <c r="F367" s="98" t="s">
        <v>77</v>
      </c>
      <c r="G367" s="99" t="s">
        <v>403</v>
      </c>
      <c r="H367" s="100" t="s">
        <v>1300</v>
      </c>
      <c r="I367" s="101" t="s">
        <v>283</v>
      </c>
      <c r="J367" s="102" t="s">
        <v>164</v>
      </c>
      <c r="K367" s="104" t="s">
        <v>634</v>
      </c>
      <c r="L367" s="104" t="s">
        <v>634</v>
      </c>
      <c r="M367" s="104">
        <v>2004.85</v>
      </c>
      <c r="N367" s="104">
        <v>4237.18</v>
      </c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s="81" customFormat="1" x14ac:dyDescent="0.25">
      <c r="A368" s="74" t="s">
        <v>41</v>
      </c>
      <c r="B368" s="74" t="s">
        <v>41</v>
      </c>
      <c r="C368" s="105" t="s">
        <v>706</v>
      </c>
      <c r="D368" s="96" t="s">
        <v>568</v>
      </c>
      <c r="E368" s="97">
        <v>2022</v>
      </c>
      <c r="F368" s="98" t="s">
        <v>61</v>
      </c>
      <c r="G368" s="99" t="s">
        <v>102</v>
      </c>
      <c r="H368" s="100" t="s">
        <v>1301</v>
      </c>
      <c r="I368" s="101" t="s">
        <v>103</v>
      </c>
      <c r="J368" s="102" t="s">
        <v>1302</v>
      </c>
      <c r="K368" s="104" t="s">
        <v>634</v>
      </c>
      <c r="L368" s="104" t="s">
        <v>634</v>
      </c>
      <c r="M368" s="104">
        <v>2064.84</v>
      </c>
      <c r="N368" s="104">
        <v>4306.2299999999996</v>
      </c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s="81" customFormat="1" x14ac:dyDescent="0.25">
      <c r="A369" s="74" t="s">
        <v>41</v>
      </c>
      <c r="B369" s="74" t="s">
        <v>41</v>
      </c>
      <c r="C369" s="105" t="s">
        <v>719</v>
      </c>
      <c r="D369" s="96" t="s">
        <v>720</v>
      </c>
      <c r="E369" s="97">
        <v>2022</v>
      </c>
      <c r="F369" s="98" t="s">
        <v>75</v>
      </c>
      <c r="G369" s="99" t="s">
        <v>312</v>
      </c>
      <c r="H369" s="100" t="s">
        <v>3963</v>
      </c>
      <c r="I369" s="101" t="s">
        <v>103</v>
      </c>
      <c r="J369" s="102" t="s">
        <v>746</v>
      </c>
      <c r="K369" s="104" t="s">
        <v>634</v>
      </c>
      <c r="L369" s="104" t="s">
        <v>634</v>
      </c>
      <c r="M369" s="104">
        <v>1443</v>
      </c>
      <c r="N369" s="104">
        <v>2883</v>
      </c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s="81" customFormat="1" x14ac:dyDescent="0.25">
      <c r="A370" s="74" t="s">
        <v>41</v>
      </c>
      <c r="B370" s="74" t="s">
        <v>41</v>
      </c>
      <c r="C370" s="105" t="s">
        <v>48</v>
      </c>
      <c r="D370" s="96" t="s">
        <v>11</v>
      </c>
      <c r="E370" s="97">
        <v>2018</v>
      </c>
      <c r="F370" s="98" t="s">
        <v>59</v>
      </c>
      <c r="G370" s="99" t="s">
        <v>82</v>
      </c>
      <c r="H370" s="100" t="s">
        <v>1303</v>
      </c>
      <c r="I370" s="101" t="s">
        <v>131</v>
      </c>
      <c r="J370" s="102" t="s">
        <v>811</v>
      </c>
      <c r="K370" s="104" t="s">
        <v>634</v>
      </c>
      <c r="L370" s="104" t="s">
        <v>634</v>
      </c>
      <c r="M370" s="104">
        <v>2522.52</v>
      </c>
      <c r="N370" s="104">
        <v>4511.1400000000003</v>
      </c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s="81" customFormat="1" x14ac:dyDescent="0.25">
      <c r="A371" s="74" t="s">
        <v>41</v>
      </c>
      <c r="B371" s="74" t="s">
        <v>41</v>
      </c>
      <c r="C371" s="105" t="s">
        <v>659</v>
      </c>
      <c r="D371" s="96" t="s">
        <v>4</v>
      </c>
      <c r="E371" s="97">
        <v>2020</v>
      </c>
      <c r="F371" s="98" t="s">
        <v>66</v>
      </c>
      <c r="G371" s="99" t="s">
        <v>186</v>
      </c>
      <c r="H371" s="100" t="s">
        <v>1304</v>
      </c>
      <c r="I371" s="101" t="s">
        <v>179</v>
      </c>
      <c r="J371" s="102" t="s">
        <v>433</v>
      </c>
      <c r="K371" s="104" t="s">
        <v>545</v>
      </c>
      <c r="L371" s="104" t="s">
        <v>545</v>
      </c>
      <c r="M371" s="104">
        <v>1480.94</v>
      </c>
      <c r="N371" s="104">
        <v>3525.97</v>
      </c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s="81" customFormat="1" x14ac:dyDescent="0.25">
      <c r="A372" s="74" t="s">
        <v>41</v>
      </c>
      <c r="B372" s="74" t="s">
        <v>41</v>
      </c>
      <c r="C372" s="105" t="s">
        <v>3944</v>
      </c>
      <c r="D372" s="96" t="s">
        <v>3945</v>
      </c>
      <c r="E372" s="97">
        <v>2023</v>
      </c>
      <c r="F372" s="98" t="s">
        <v>676</v>
      </c>
      <c r="G372" s="99" t="s">
        <v>280</v>
      </c>
      <c r="H372" s="100" t="s">
        <v>1306</v>
      </c>
      <c r="I372" s="101" t="s">
        <v>283</v>
      </c>
      <c r="J372" s="102" t="s">
        <v>685</v>
      </c>
      <c r="K372" s="104" t="s">
        <v>634</v>
      </c>
      <c r="L372" s="104" t="s">
        <v>634</v>
      </c>
      <c r="M372" s="104">
        <v>2803.83</v>
      </c>
      <c r="N372" s="104">
        <v>5890.47</v>
      </c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s="81" customFormat="1" x14ac:dyDescent="0.25">
      <c r="A373" s="74" t="s">
        <v>41</v>
      </c>
      <c r="B373" s="74" t="s">
        <v>41</v>
      </c>
      <c r="C373" s="105" t="s">
        <v>670</v>
      </c>
      <c r="D373" s="96" t="s">
        <v>12</v>
      </c>
      <c r="E373" s="97">
        <v>2021</v>
      </c>
      <c r="F373" s="98" t="s">
        <v>66</v>
      </c>
      <c r="G373" s="99" t="s">
        <v>186</v>
      </c>
      <c r="H373" s="100" t="s">
        <v>1307</v>
      </c>
      <c r="I373" s="101" t="s">
        <v>167</v>
      </c>
      <c r="J373" s="102" t="s">
        <v>671</v>
      </c>
      <c r="K373" s="104" t="s">
        <v>634</v>
      </c>
      <c r="L373" s="104" t="s">
        <v>634</v>
      </c>
      <c r="M373" s="104">
        <v>1735.89</v>
      </c>
      <c r="N373" s="104">
        <v>1945.6</v>
      </c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s="81" customFormat="1" x14ac:dyDescent="0.25">
      <c r="A374" s="74" t="s">
        <v>41</v>
      </c>
      <c r="B374" s="74" t="s">
        <v>41</v>
      </c>
      <c r="C374" s="105" t="s">
        <v>706</v>
      </c>
      <c r="D374" s="96" t="s">
        <v>568</v>
      </c>
      <c r="E374" s="97">
        <v>2022</v>
      </c>
      <c r="F374" s="98" t="s">
        <v>61</v>
      </c>
      <c r="G374" s="99" t="s">
        <v>102</v>
      </c>
      <c r="H374" s="100" t="s">
        <v>1308</v>
      </c>
      <c r="I374" s="101" t="s">
        <v>103</v>
      </c>
      <c r="J374" s="102" t="s">
        <v>798</v>
      </c>
      <c r="K374" s="104" t="s">
        <v>634</v>
      </c>
      <c r="L374" s="104" t="s">
        <v>634</v>
      </c>
      <c r="M374" s="104">
        <v>2064.84</v>
      </c>
      <c r="N374" s="104">
        <v>4306.2299999999996</v>
      </c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s="81" customFormat="1" x14ac:dyDescent="0.25">
      <c r="A375" s="74" t="s">
        <v>41</v>
      </c>
      <c r="B375" s="74" t="s">
        <v>41</v>
      </c>
      <c r="C375" s="105" t="s">
        <v>706</v>
      </c>
      <c r="D375" s="96" t="s">
        <v>568</v>
      </c>
      <c r="E375" s="97">
        <v>2022</v>
      </c>
      <c r="F375" s="98" t="s">
        <v>61</v>
      </c>
      <c r="G375" s="99" t="s">
        <v>102</v>
      </c>
      <c r="H375" s="100" t="s">
        <v>1309</v>
      </c>
      <c r="I375" s="101" t="s">
        <v>103</v>
      </c>
      <c r="J375" s="102" t="s">
        <v>799</v>
      </c>
      <c r="K375" s="104" t="s">
        <v>634</v>
      </c>
      <c r="L375" s="104" t="s">
        <v>634</v>
      </c>
      <c r="M375" s="104">
        <v>2064.84</v>
      </c>
      <c r="N375" s="104">
        <v>4306.2299999999996</v>
      </c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s="81" customFormat="1" x14ac:dyDescent="0.25">
      <c r="A376" s="74" t="s">
        <v>41</v>
      </c>
      <c r="B376" s="74" t="s">
        <v>41</v>
      </c>
      <c r="C376" s="105" t="s">
        <v>670</v>
      </c>
      <c r="D376" s="96" t="s">
        <v>12</v>
      </c>
      <c r="E376" s="97">
        <v>2021</v>
      </c>
      <c r="F376" s="98" t="s">
        <v>66</v>
      </c>
      <c r="G376" s="99" t="s">
        <v>186</v>
      </c>
      <c r="H376" s="100" t="s">
        <v>1310</v>
      </c>
      <c r="I376" s="101" t="s">
        <v>162</v>
      </c>
      <c r="J376" s="102" t="s">
        <v>671</v>
      </c>
      <c r="K376" s="104" t="s">
        <v>634</v>
      </c>
      <c r="L376" s="104" t="s">
        <v>634</v>
      </c>
      <c r="M376" s="104">
        <v>2199.12</v>
      </c>
      <c r="N376" s="104">
        <v>2415.1999999999998</v>
      </c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s="81" customFormat="1" x14ac:dyDescent="0.25">
      <c r="A377" s="74" t="s">
        <v>41</v>
      </c>
      <c r="B377" s="74" t="s">
        <v>41</v>
      </c>
      <c r="C377" s="105" t="s">
        <v>659</v>
      </c>
      <c r="D377" s="96" t="s">
        <v>4</v>
      </c>
      <c r="E377" s="97">
        <v>2020</v>
      </c>
      <c r="F377" s="98" t="s">
        <v>66</v>
      </c>
      <c r="G377" s="99" t="s">
        <v>186</v>
      </c>
      <c r="H377" s="100" t="s">
        <v>1311</v>
      </c>
      <c r="I377" s="101" t="s">
        <v>179</v>
      </c>
      <c r="J377" s="102" t="s">
        <v>434</v>
      </c>
      <c r="K377" s="104" t="s">
        <v>545</v>
      </c>
      <c r="L377" s="104" t="s">
        <v>545</v>
      </c>
      <c r="M377" s="104">
        <v>1726.79</v>
      </c>
      <c r="N377" s="104">
        <v>4094.91</v>
      </c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s="81" customFormat="1" x14ac:dyDescent="0.25">
      <c r="A378" s="74" t="s">
        <v>41</v>
      </c>
      <c r="B378" s="74" t="s">
        <v>41</v>
      </c>
      <c r="C378" s="105" t="s">
        <v>3944</v>
      </c>
      <c r="D378" s="96" t="s">
        <v>3945</v>
      </c>
      <c r="E378" s="97">
        <v>2023</v>
      </c>
      <c r="F378" s="98" t="s">
        <v>676</v>
      </c>
      <c r="G378" s="99" t="s">
        <v>280</v>
      </c>
      <c r="H378" s="100" t="s">
        <v>3964</v>
      </c>
      <c r="I378" s="101" t="s">
        <v>281</v>
      </c>
      <c r="J378" s="102" t="s">
        <v>661</v>
      </c>
      <c r="K378" s="104" t="s">
        <v>634</v>
      </c>
      <c r="L378" s="104" t="s">
        <v>634</v>
      </c>
      <c r="M378" s="104">
        <v>1360.07</v>
      </c>
      <c r="N378" s="104">
        <v>3166.66</v>
      </c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s="81" customFormat="1" x14ac:dyDescent="0.25">
      <c r="A379" s="74" t="s">
        <v>41</v>
      </c>
      <c r="B379" s="74" t="s">
        <v>41</v>
      </c>
      <c r="C379" s="105" t="s">
        <v>659</v>
      </c>
      <c r="D379" s="96" t="s">
        <v>4</v>
      </c>
      <c r="E379" s="97">
        <v>2020</v>
      </c>
      <c r="F379" s="98" t="s">
        <v>66</v>
      </c>
      <c r="G379" s="99" t="s">
        <v>186</v>
      </c>
      <c r="H379" s="100" t="s">
        <v>1312</v>
      </c>
      <c r="I379" s="101" t="s">
        <v>179</v>
      </c>
      <c r="J379" s="102" t="s">
        <v>694</v>
      </c>
      <c r="K379" s="104" t="s">
        <v>545</v>
      </c>
      <c r="L379" s="104" t="s">
        <v>545</v>
      </c>
      <c r="M379" s="104">
        <v>1480.94</v>
      </c>
      <c r="N379" s="104">
        <v>3525.97</v>
      </c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s="81" customFormat="1" x14ac:dyDescent="0.25">
      <c r="A380" s="74" t="s">
        <v>41</v>
      </c>
      <c r="B380" s="74" t="s">
        <v>41</v>
      </c>
      <c r="C380" s="105" t="s">
        <v>51</v>
      </c>
      <c r="D380" s="96" t="s">
        <v>1</v>
      </c>
      <c r="E380" s="97">
        <v>2020</v>
      </c>
      <c r="F380" s="98" t="s">
        <v>67</v>
      </c>
      <c r="G380" s="99" t="s">
        <v>193</v>
      </c>
      <c r="H380" s="100" t="s">
        <v>1313</v>
      </c>
      <c r="I380" s="101" t="s">
        <v>194</v>
      </c>
      <c r="J380" s="102" t="s">
        <v>216</v>
      </c>
      <c r="K380" s="104" t="s">
        <v>545</v>
      </c>
      <c r="L380" s="104" t="s">
        <v>545</v>
      </c>
      <c r="M380" s="104">
        <v>1519.75</v>
      </c>
      <c r="N380" s="104">
        <v>5923.78</v>
      </c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s="81" customFormat="1" x14ac:dyDescent="0.25">
      <c r="A381" s="74" t="s">
        <v>41</v>
      </c>
      <c r="B381" s="74" t="s">
        <v>41</v>
      </c>
      <c r="C381" s="105" t="s">
        <v>3944</v>
      </c>
      <c r="D381" s="96" t="s">
        <v>3945</v>
      </c>
      <c r="E381" s="97">
        <v>2023</v>
      </c>
      <c r="F381" s="98" t="s">
        <v>676</v>
      </c>
      <c r="G381" s="99" t="s">
        <v>280</v>
      </c>
      <c r="H381" s="100" t="s">
        <v>1314</v>
      </c>
      <c r="I381" s="101" t="s">
        <v>281</v>
      </c>
      <c r="J381" s="102" t="s">
        <v>793</v>
      </c>
      <c r="K381" s="104" t="s">
        <v>634</v>
      </c>
      <c r="L381" s="104" t="s">
        <v>634</v>
      </c>
      <c r="M381" s="104">
        <v>1360.07</v>
      </c>
      <c r="N381" s="104">
        <v>3166.66</v>
      </c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s="81" customFormat="1" x14ac:dyDescent="0.25">
      <c r="A382" s="74" t="s">
        <v>41</v>
      </c>
      <c r="B382" s="74" t="s">
        <v>41</v>
      </c>
      <c r="C382" s="105" t="s">
        <v>4037</v>
      </c>
      <c r="D382" s="96" t="s">
        <v>4038</v>
      </c>
      <c r="E382" s="97">
        <v>2023</v>
      </c>
      <c r="F382" s="98" t="s">
        <v>64</v>
      </c>
      <c r="G382" s="99" t="s">
        <v>159</v>
      </c>
      <c r="H382" s="100" t="s">
        <v>4042</v>
      </c>
      <c r="I382" s="101" t="s">
        <v>4043</v>
      </c>
      <c r="J382" s="102" t="s">
        <v>114</v>
      </c>
      <c r="K382" s="104" t="s">
        <v>634</v>
      </c>
      <c r="L382" s="104" t="s">
        <v>634</v>
      </c>
      <c r="M382" s="104">
        <v>1410.2</v>
      </c>
      <c r="N382" s="104">
        <v>2840.83</v>
      </c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s="81" customFormat="1" x14ac:dyDescent="0.25">
      <c r="A383" s="74" t="s">
        <v>41</v>
      </c>
      <c r="B383" s="74" t="s">
        <v>41</v>
      </c>
      <c r="C383" s="105" t="s">
        <v>706</v>
      </c>
      <c r="D383" s="96" t="s">
        <v>568</v>
      </c>
      <c r="E383" s="97">
        <v>2022</v>
      </c>
      <c r="F383" s="98" t="s">
        <v>61</v>
      </c>
      <c r="G383" s="99" t="s">
        <v>102</v>
      </c>
      <c r="H383" s="100" t="s">
        <v>1315</v>
      </c>
      <c r="I383" s="101" t="s">
        <v>103</v>
      </c>
      <c r="J383" s="102" t="s">
        <v>798</v>
      </c>
      <c r="K383" s="104" t="s">
        <v>634</v>
      </c>
      <c r="L383" s="104" t="s">
        <v>634</v>
      </c>
      <c r="M383" s="104">
        <v>2064.84</v>
      </c>
      <c r="N383" s="104">
        <v>4306.2299999999996</v>
      </c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s="81" customFormat="1" x14ac:dyDescent="0.25">
      <c r="A384" s="74" t="s">
        <v>41</v>
      </c>
      <c r="B384" s="74" t="s">
        <v>41</v>
      </c>
      <c r="C384" s="105" t="s">
        <v>775</v>
      </c>
      <c r="D384" s="96" t="s">
        <v>31</v>
      </c>
      <c r="E384" s="97">
        <v>2021</v>
      </c>
      <c r="F384" s="98" t="s">
        <v>75</v>
      </c>
      <c r="G384" s="99" t="s">
        <v>312</v>
      </c>
      <c r="H384" s="100" t="s">
        <v>1316</v>
      </c>
      <c r="I384" s="101" t="s">
        <v>516</v>
      </c>
      <c r="J384" s="102" t="s">
        <v>773</v>
      </c>
      <c r="K384" s="104" t="s">
        <v>634</v>
      </c>
      <c r="L384" s="104" t="s">
        <v>634</v>
      </c>
      <c r="M384" s="104">
        <v>2244.38</v>
      </c>
      <c r="N384" s="104">
        <v>4552.18</v>
      </c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s="81" customFormat="1" x14ac:dyDescent="0.25">
      <c r="A385" s="74" t="s">
        <v>41</v>
      </c>
      <c r="B385" s="74" t="s">
        <v>41</v>
      </c>
      <c r="C385" s="105" t="s">
        <v>3944</v>
      </c>
      <c r="D385" s="96" t="s">
        <v>3945</v>
      </c>
      <c r="E385" s="97">
        <v>2023</v>
      </c>
      <c r="F385" s="98" t="s">
        <v>676</v>
      </c>
      <c r="G385" s="99" t="s">
        <v>280</v>
      </c>
      <c r="H385" s="100" t="s">
        <v>1317</v>
      </c>
      <c r="I385" s="101" t="s">
        <v>281</v>
      </c>
      <c r="J385" s="102" t="s">
        <v>722</v>
      </c>
      <c r="K385" s="104" t="s">
        <v>634</v>
      </c>
      <c r="L385" s="104" t="s">
        <v>634</v>
      </c>
      <c r="M385" s="104">
        <v>1360.07</v>
      </c>
      <c r="N385" s="104">
        <v>3166.66</v>
      </c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s="81" customFormat="1" x14ac:dyDescent="0.25">
      <c r="A386" s="74" t="s">
        <v>41</v>
      </c>
      <c r="B386" s="74" t="s">
        <v>41</v>
      </c>
      <c r="C386" s="105" t="s">
        <v>719</v>
      </c>
      <c r="D386" s="96" t="s">
        <v>720</v>
      </c>
      <c r="E386" s="97">
        <v>2022</v>
      </c>
      <c r="F386" s="98" t="s">
        <v>75</v>
      </c>
      <c r="G386" s="99" t="s">
        <v>312</v>
      </c>
      <c r="H386" s="100" t="s">
        <v>1318</v>
      </c>
      <c r="I386" s="101" t="s">
        <v>257</v>
      </c>
      <c r="J386" s="102" t="s">
        <v>778</v>
      </c>
      <c r="K386" s="104" t="s">
        <v>634</v>
      </c>
      <c r="L386" s="104" t="s">
        <v>634</v>
      </c>
      <c r="M386" s="104">
        <v>1443</v>
      </c>
      <c r="N386" s="104">
        <v>2883</v>
      </c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s="81" customFormat="1" x14ac:dyDescent="0.25">
      <c r="A387" s="74" t="s">
        <v>41</v>
      </c>
      <c r="B387" s="74" t="s">
        <v>41</v>
      </c>
      <c r="C387" s="105" t="s">
        <v>706</v>
      </c>
      <c r="D387" s="96" t="s">
        <v>568</v>
      </c>
      <c r="E387" s="97">
        <v>2022</v>
      </c>
      <c r="F387" s="98" t="s">
        <v>61</v>
      </c>
      <c r="G387" s="99" t="s">
        <v>102</v>
      </c>
      <c r="H387" s="100" t="s">
        <v>1319</v>
      </c>
      <c r="I387" s="101" t="s">
        <v>103</v>
      </c>
      <c r="J387" s="102" t="s">
        <v>105</v>
      </c>
      <c r="K387" s="104" t="s">
        <v>634</v>
      </c>
      <c r="L387" s="104" t="s">
        <v>634</v>
      </c>
      <c r="M387" s="104">
        <v>2064.84</v>
      </c>
      <c r="N387" s="104">
        <v>4306.2299999999996</v>
      </c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s="81" customFormat="1" x14ac:dyDescent="0.25">
      <c r="A388" s="74" t="s">
        <v>41</v>
      </c>
      <c r="B388" s="74" t="s">
        <v>41</v>
      </c>
      <c r="C388" s="105" t="s">
        <v>706</v>
      </c>
      <c r="D388" s="96" t="s">
        <v>568</v>
      </c>
      <c r="E388" s="97">
        <v>2022</v>
      </c>
      <c r="F388" s="98" t="s">
        <v>61</v>
      </c>
      <c r="G388" s="99" t="s">
        <v>102</v>
      </c>
      <c r="H388" s="100" t="s">
        <v>1320</v>
      </c>
      <c r="I388" s="101" t="s">
        <v>103</v>
      </c>
      <c r="J388" s="102" t="s">
        <v>800</v>
      </c>
      <c r="K388" s="104" t="s">
        <v>634</v>
      </c>
      <c r="L388" s="104" t="s">
        <v>634</v>
      </c>
      <c r="M388" s="104">
        <v>2064.84</v>
      </c>
      <c r="N388" s="104">
        <v>4306.2299999999996</v>
      </c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s="81" customFormat="1" x14ac:dyDescent="0.25">
      <c r="A389" s="74" t="s">
        <v>41</v>
      </c>
      <c r="B389" s="74" t="s">
        <v>41</v>
      </c>
      <c r="C389" s="105" t="s">
        <v>3944</v>
      </c>
      <c r="D389" s="96" t="s">
        <v>3945</v>
      </c>
      <c r="E389" s="97">
        <v>2023</v>
      </c>
      <c r="F389" s="98" t="s">
        <v>676</v>
      </c>
      <c r="G389" s="99" t="s">
        <v>280</v>
      </c>
      <c r="H389" s="100" t="s">
        <v>1321</v>
      </c>
      <c r="I389" s="101" t="s">
        <v>283</v>
      </c>
      <c r="J389" s="102" t="s">
        <v>685</v>
      </c>
      <c r="K389" s="104" t="s">
        <v>634</v>
      </c>
      <c r="L389" s="104" t="s">
        <v>634</v>
      </c>
      <c r="M389" s="104">
        <v>2803.83</v>
      </c>
      <c r="N389" s="104">
        <v>5890.47</v>
      </c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s="81" customFormat="1" x14ac:dyDescent="0.25">
      <c r="A390" s="74" t="s">
        <v>41</v>
      </c>
      <c r="B390" s="74" t="s">
        <v>41</v>
      </c>
      <c r="C390" s="105" t="s">
        <v>51</v>
      </c>
      <c r="D390" s="96" t="s">
        <v>1</v>
      </c>
      <c r="E390" s="97">
        <v>2020</v>
      </c>
      <c r="F390" s="98" t="s">
        <v>67</v>
      </c>
      <c r="G390" s="99" t="s">
        <v>193</v>
      </c>
      <c r="H390" s="100" t="s">
        <v>1322</v>
      </c>
      <c r="I390" s="101" t="s">
        <v>194</v>
      </c>
      <c r="J390" s="102" t="s">
        <v>801</v>
      </c>
      <c r="K390" s="104" t="s">
        <v>545</v>
      </c>
      <c r="L390" s="104" t="s">
        <v>545</v>
      </c>
      <c r="M390" s="104">
        <v>1519.75</v>
      </c>
      <c r="N390" s="104">
        <v>5923.78</v>
      </c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s="81" customFormat="1" x14ac:dyDescent="0.25">
      <c r="A391" s="74" t="s">
        <v>41</v>
      </c>
      <c r="B391" s="74" t="s">
        <v>41</v>
      </c>
      <c r="C391" s="105" t="s">
        <v>659</v>
      </c>
      <c r="D391" s="96" t="s">
        <v>4</v>
      </c>
      <c r="E391" s="97">
        <v>2020</v>
      </c>
      <c r="F391" s="98" t="s">
        <v>66</v>
      </c>
      <c r="G391" s="99" t="s">
        <v>186</v>
      </c>
      <c r="H391" s="100" t="s">
        <v>1323</v>
      </c>
      <c r="I391" s="101" t="s">
        <v>179</v>
      </c>
      <c r="J391" s="102" t="s">
        <v>413</v>
      </c>
      <c r="K391" s="104" t="s">
        <v>545</v>
      </c>
      <c r="L391" s="104" t="s">
        <v>545</v>
      </c>
      <c r="M391" s="104">
        <v>1592.3</v>
      </c>
      <c r="N391" s="104">
        <v>3776.96</v>
      </c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s="81" customFormat="1" x14ac:dyDescent="0.25">
      <c r="A392" s="74" t="s">
        <v>41</v>
      </c>
      <c r="B392" s="74" t="s">
        <v>41</v>
      </c>
      <c r="C392" s="105" t="s">
        <v>55</v>
      </c>
      <c r="D392" s="96" t="s">
        <v>6</v>
      </c>
      <c r="E392" s="97">
        <v>2018</v>
      </c>
      <c r="F392" s="98" t="s">
        <v>71</v>
      </c>
      <c r="G392" s="99" t="s">
        <v>264</v>
      </c>
      <c r="H392" s="100" t="s">
        <v>1324</v>
      </c>
      <c r="I392" s="101" t="s">
        <v>271</v>
      </c>
      <c r="J392" s="102" t="s">
        <v>736</v>
      </c>
      <c r="K392" s="104" t="s">
        <v>634</v>
      </c>
      <c r="L392" s="104" t="s">
        <v>634</v>
      </c>
      <c r="M392" s="104">
        <v>2245.1</v>
      </c>
      <c r="N392" s="104">
        <v>4326.8999999999996</v>
      </c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s="81" customFormat="1" x14ac:dyDescent="0.25">
      <c r="A393" s="74" t="s">
        <v>41</v>
      </c>
      <c r="B393" s="74" t="s">
        <v>41</v>
      </c>
      <c r="C393" s="105" t="s">
        <v>754</v>
      </c>
      <c r="D393" s="96" t="s">
        <v>755</v>
      </c>
      <c r="E393" s="97">
        <v>2022</v>
      </c>
      <c r="F393" s="98" t="s">
        <v>77</v>
      </c>
      <c r="G393" s="99" t="s">
        <v>403</v>
      </c>
      <c r="H393" s="100" t="s">
        <v>1326</v>
      </c>
      <c r="I393" s="101" t="s">
        <v>505</v>
      </c>
      <c r="J393" s="102" t="s">
        <v>166</v>
      </c>
      <c r="K393" s="104" t="s">
        <v>634</v>
      </c>
      <c r="L393" s="104" t="s">
        <v>634</v>
      </c>
      <c r="M393" s="104">
        <v>3961.97</v>
      </c>
      <c r="N393" s="104">
        <v>9941.7099999999991</v>
      </c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s="81" customFormat="1" x14ac:dyDescent="0.25">
      <c r="A394" s="74" t="s">
        <v>41</v>
      </c>
      <c r="B394" s="74" t="s">
        <v>41</v>
      </c>
      <c r="C394" s="105" t="s">
        <v>659</v>
      </c>
      <c r="D394" s="96" t="s">
        <v>4</v>
      </c>
      <c r="E394" s="97">
        <v>2020</v>
      </c>
      <c r="F394" s="98" t="s">
        <v>66</v>
      </c>
      <c r="G394" s="99" t="s">
        <v>186</v>
      </c>
      <c r="H394" s="100" t="s">
        <v>1327</v>
      </c>
      <c r="I394" s="101" t="s">
        <v>179</v>
      </c>
      <c r="J394" s="102" t="s">
        <v>711</v>
      </c>
      <c r="K394" s="104" t="s">
        <v>545</v>
      </c>
      <c r="L394" s="104" t="s">
        <v>545</v>
      </c>
      <c r="M394" s="104">
        <v>1726.79</v>
      </c>
      <c r="N394" s="104">
        <v>4094.91</v>
      </c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s="81" customFormat="1" x14ac:dyDescent="0.25">
      <c r="A395" s="74" t="s">
        <v>41</v>
      </c>
      <c r="B395" s="74" t="s">
        <v>41</v>
      </c>
      <c r="C395" s="105" t="s">
        <v>51</v>
      </c>
      <c r="D395" s="96" t="s">
        <v>1</v>
      </c>
      <c r="E395" s="97">
        <v>2020</v>
      </c>
      <c r="F395" s="98" t="s">
        <v>67</v>
      </c>
      <c r="G395" s="99" t="s">
        <v>193</v>
      </c>
      <c r="H395" s="100" t="s">
        <v>1328</v>
      </c>
      <c r="I395" s="101" t="s">
        <v>194</v>
      </c>
      <c r="J395" s="102" t="s">
        <v>817</v>
      </c>
      <c r="K395" s="104" t="s">
        <v>545</v>
      </c>
      <c r="L395" s="104" t="s">
        <v>545</v>
      </c>
      <c r="M395" s="104">
        <v>1519.75</v>
      </c>
      <c r="N395" s="104">
        <v>5923.78</v>
      </c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s="81" customFormat="1" x14ac:dyDescent="0.25">
      <c r="A396" s="74" t="s">
        <v>41</v>
      </c>
      <c r="B396" s="74" t="s">
        <v>41</v>
      </c>
      <c r="C396" s="105" t="s">
        <v>754</v>
      </c>
      <c r="D396" s="96" t="s">
        <v>755</v>
      </c>
      <c r="E396" s="97">
        <v>2022</v>
      </c>
      <c r="F396" s="98" t="s">
        <v>77</v>
      </c>
      <c r="G396" s="99" t="s">
        <v>403</v>
      </c>
      <c r="H396" s="100" t="s">
        <v>1329</v>
      </c>
      <c r="I396" s="101" t="s">
        <v>179</v>
      </c>
      <c r="J396" s="102" t="s">
        <v>716</v>
      </c>
      <c r="K396" s="104" t="s">
        <v>545</v>
      </c>
      <c r="L396" s="104" t="s">
        <v>545</v>
      </c>
      <c r="M396" s="104">
        <v>1328.3</v>
      </c>
      <c r="N396" s="104">
        <v>3165.25</v>
      </c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s="81" customFormat="1" x14ac:dyDescent="0.25">
      <c r="A397" s="74" t="s">
        <v>41</v>
      </c>
      <c r="B397" s="74" t="s">
        <v>41</v>
      </c>
      <c r="C397" s="105" t="s">
        <v>929</v>
      </c>
      <c r="D397" s="96" t="s">
        <v>930</v>
      </c>
      <c r="E397" s="97">
        <v>2018</v>
      </c>
      <c r="F397" s="98" t="s">
        <v>61</v>
      </c>
      <c r="G397" s="99" t="s">
        <v>102</v>
      </c>
      <c r="H397" s="100" t="s">
        <v>1330</v>
      </c>
      <c r="I397" s="101" t="s">
        <v>179</v>
      </c>
      <c r="J397" s="102" t="s">
        <v>1331</v>
      </c>
      <c r="K397" s="104" t="s">
        <v>545</v>
      </c>
      <c r="L397" s="104" t="s">
        <v>545</v>
      </c>
      <c r="M397" s="104">
        <v>1302</v>
      </c>
      <c r="N397" s="104">
        <v>2442.8200000000002</v>
      </c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s="81" customFormat="1" x14ac:dyDescent="0.25">
      <c r="A398" s="74" t="s">
        <v>41</v>
      </c>
      <c r="B398" s="74" t="s">
        <v>41</v>
      </c>
      <c r="C398" s="105" t="s">
        <v>55</v>
      </c>
      <c r="D398" s="96" t="s">
        <v>6</v>
      </c>
      <c r="E398" s="97">
        <v>2018</v>
      </c>
      <c r="F398" s="98" t="s">
        <v>71</v>
      </c>
      <c r="G398" s="99" t="s">
        <v>264</v>
      </c>
      <c r="H398" s="100" t="s">
        <v>1332</v>
      </c>
      <c r="I398" s="101" t="s">
        <v>271</v>
      </c>
      <c r="J398" s="102" t="s">
        <v>685</v>
      </c>
      <c r="K398" s="104" t="s">
        <v>634</v>
      </c>
      <c r="L398" s="104" t="s">
        <v>634</v>
      </c>
      <c r="M398" s="104">
        <v>2245.1</v>
      </c>
      <c r="N398" s="104">
        <v>4326.8999999999996</v>
      </c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s="81" customFormat="1" x14ac:dyDescent="0.25">
      <c r="A399" s="74" t="s">
        <v>41</v>
      </c>
      <c r="B399" s="74" t="s">
        <v>41</v>
      </c>
      <c r="C399" s="105" t="s">
        <v>706</v>
      </c>
      <c r="D399" s="96" t="s">
        <v>568</v>
      </c>
      <c r="E399" s="97">
        <v>2022</v>
      </c>
      <c r="F399" s="98" t="s">
        <v>61</v>
      </c>
      <c r="G399" s="99" t="s">
        <v>102</v>
      </c>
      <c r="H399" s="100" t="s">
        <v>1333</v>
      </c>
      <c r="I399" s="101" t="s">
        <v>103</v>
      </c>
      <c r="J399" s="102" t="s">
        <v>724</v>
      </c>
      <c r="K399" s="104" t="s">
        <v>634</v>
      </c>
      <c r="L399" s="104" t="s">
        <v>634</v>
      </c>
      <c r="M399" s="104">
        <v>2064.84</v>
      </c>
      <c r="N399" s="104">
        <v>4306.2299999999996</v>
      </c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s="81" customFormat="1" x14ac:dyDescent="0.25">
      <c r="A400" s="74" t="s">
        <v>41</v>
      </c>
      <c r="B400" s="74" t="s">
        <v>41</v>
      </c>
      <c r="C400" s="105" t="s">
        <v>659</v>
      </c>
      <c r="D400" s="96" t="s">
        <v>4</v>
      </c>
      <c r="E400" s="97">
        <v>2020</v>
      </c>
      <c r="F400" s="98" t="s">
        <v>66</v>
      </c>
      <c r="G400" s="99" t="s">
        <v>186</v>
      </c>
      <c r="H400" s="100" t="s">
        <v>3965</v>
      </c>
      <c r="I400" s="101" t="s">
        <v>179</v>
      </c>
      <c r="J400" s="102" t="s">
        <v>1335</v>
      </c>
      <c r="K400" s="104" t="s">
        <v>545</v>
      </c>
      <c r="L400" s="104" t="s">
        <v>545</v>
      </c>
      <c r="M400" s="104">
        <v>1592.3</v>
      </c>
      <c r="N400" s="104">
        <v>3776.96</v>
      </c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s="81" customFormat="1" x14ac:dyDescent="0.25">
      <c r="A401" s="74" t="s">
        <v>41</v>
      </c>
      <c r="B401" s="74" t="s">
        <v>41</v>
      </c>
      <c r="C401" s="105" t="s">
        <v>943</v>
      </c>
      <c r="D401" s="96" t="s">
        <v>944</v>
      </c>
      <c r="E401" s="97">
        <v>2023</v>
      </c>
      <c r="F401" s="98" t="s">
        <v>66</v>
      </c>
      <c r="G401" s="99" t="s">
        <v>186</v>
      </c>
      <c r="H401" s="100" t="s">
        <v>1336</v>
      </c>
      <c r="I401" s="101" t="s">
        <v>100</v>
      </c>
      <c r="J401" s="102" t="s">
        <v>665</v>
      </c>
      <c r="K401" s="104" t="s">
        <v>634</v>
      </c>
      <c r="L401" s="104" t="s">
        <v>634</v>
      </c>
      <c r="M401" s="104">
        <v>2315.0500000000002</v>
      </c>
      <c r="N401" s="104">
        <v>5306.78</v>
      </c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s="81" customFormat="1" x14ac:dyDescent="0.25">
      <c r="A402" s="74" t="s">
        <v>41</v>
      </c>
      <c r="B402" s="74" t="s">
        <v>41</v>
      </c>
      <c r="C402" s="105" t="s">
        <v>668</v>
      </c>
      <c r="D402" s="96" t="s">
        <v>10</v>
      </c>
      <c r="E402" s="97">
        <v>2019</v>
      </c>
      <c r="F402" s="98" t="s">
        <v>76</v>
      </c>
      <c r="G402" s="99" t="s">
        <v>328</v>
      </c>
      <c r="H402" s="100" t="s">
        <v>1337</v>
      </c>
      <c r="I402" s="101" t="s">
        <v>179</v>
      </c>
      <c r="J402" s="102" t="s">
        <v>349</v>
      </c>
      <c r="K402" s="104" t="s">
        <v>545</v>
      </c>
      <c r="L402" s="104" t="s">
        <v>545</v>
      </c>
      <c r="M402" s="104">
        <v>1122.2</v>
      </c>
      <c r="N402" s="104">
        <v>3112.55</v>
      </c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s="81" customFormat="1" x14ac:dyDescent="0.25">
      <c r="A403" s="74" t="s">
        <v>41</v>
      </c>
      <c r="B403" s="74" t="s">
        <v>41</v>
      </c>
      <c r="C403" s="105" t="s">
        <v>668</v>
      </c>
      <c r="D403" s="96" t="s">
        <v>10</v>
      </c>
      <c r="E403" s="97">
        <v>2019</v>
      </c>
      <c r="F403" s="98" t="s">
        <v>76</v>
      </c>
      <c r="G403" s="99" t="s">
        <v>328</v>
      </c>
      <c r="H403" s="100" t="s">
        <v>1338</v>
      </c>
      <c r="I403" s="101" t="s">
        <v>1339</v>
      </c>
      <c r="J403" s="102" t="s">
        <v>673</v>
      </c>
      <c r="K403" s="104" t="s">
        <v>545</v>
      </c>
      <c r="L403" s="104" t="s">
        <v>545</v>
      </c>
      <c r="M403" s="104">
        <v>2218.2600000000002</v>
      </c>
      <c r="N403" s="104">
        <v>4306.2299999999996</v>
      </c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s="81" customFormat="1" x14ac:dyDescent="0.25">
      <c r="A404" s="74" t="s">
        <v>41</v>
      </c>
      <c r="B404" s="74" t="s">
        <v>41</v>
      </c>
      <c r="C404" s="105" t="s">
        <v>943</v>
      </c>
      <c r="D404" s="96" t="s">
        <v>944</v>
      </c>
      <c r="E404" s="97">
        <v>2023</v>
      </c>
      <c r="F404" s="98" t="s">
        <v>66</v>
      </c>
      <c r="G404" s="99" t="s">
        <v>186</v>
      </c>
      <c r="H404" s="100" t="s">
        <v>1340</v>
      </c>
      <c r="I404" s="101" t="s">
        <v>100</v>
      </c>
      <c r="J404" s="102" t="s">
        <v>165</v>
      </c>
      <c r="K404" s="104" t="s">
        <v>634</v>
      </c>
      <c r="L404" s="104" t="s">
        <v>634</v>
      </c>
      <c r="M404" s="104">
        <v>1183.06</v>
      </c>
      <c r="N404" s="104">
        <v>2801.81</v>
      </c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s="81" customFormat="1" x14ac:dyDescent="0.25">
      <c r="A405" s="74" t="s">
        <v>41</v>
      </c>
      <c r="B405" s="74" t="s">
        <v>41</v>
      </c>
      <c r="C405" s="105" t="s">
        <v>929</v>
      </c>
      <c r="D405" s="96" t="s">
        <v>930</v>
      </c>
      <c r="E405" s="97">
        <v>2018</v>
      </c>
      <c r="F405" s="98" t="s">
        <v>61</v>
      </c>
      <c r="G405" s="99" t="s">
        <v>102</v>
      </c>
      <c r="H405" s="100" t="s">
        <v>1341</v>
      </c>
      <c r="I405" s="101" t="s">
        <v>179</v>
      </c>
      <c r="J405" s="102" t="s">
        <v>1342</v>
      </c>
      <c r="K405" s="104" t="s">
        <v>545</v>
      </c>
      <c r="L405" s="104" t="s">
        <v>545</v>
      </c>
      <c r="M405" s="104">
        <v>1692.6</v>
      </c>
      <c r="N405" s="104">
        <v>3002</v>
      </c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s="81" customFormat="1" x14ac:dyDescent="0.25">
      <c r="A406" s="74" t="s">
        <v>41</v>
      </c>
      <c r="B406" s="74" t="s">
        <v>41</v>
      </c>
      <c r="C406" s="105" t="s">
        <v>943</v>
      </c>
      <c r="D406" s="96" t="s">
        <v>944</v>
      </c>
      <c r="E406" s="97">
        <v>2023</v>
      </c>
      <c r="F406" s="98" t="s">
        <v>66</v>
      </c>
      <c r="G406" s="99" t="s">
        <v>186</v>
      </c>
      <c r="H406" s="100" t="s">
        <v>1343</v>
      </c>
      <c r="I406" s="101" t="s">
        <v>160</v>
      </c>
      <c r="J406" s="102" t="s">
        <v>708</v>
      </c>
      <c r="K406" s="104" t="s">
        <v>634</v>
      </c>
      <c r="L406" s="104" t="s">
        <v>634</v>
      </c>
      <c r="M406" s="104">
        <v>2691.57</v>
      </c>
      <c r="N406" s="104">
        <v>5752.39</v>
      </c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s="81" customFormat="1" x14ac:dyDescent="0.25">
      <c r="A407" s="74" t="s">
        <v>41</v>
      </c>
      <c r="B407" s="74" t="s">
        <v>41</v>
      </c>
      <c r="C407" s="105" t="s">
        <v>659</v>
      </c>
      <c r="D407" s="96" t="s">
        <v>4</v>
      </c>
      <c r="E407" s="97">
        <v>2020</v>
      </c>
      <c r="F407" s="98" t="s">
        <v>66</v>
      </c>
      <c r="G407" s="99" t="s">
        <v>186</v>
      </c>
      <c r="H407" s="100" t="s">
        <v>1344</v>
      </c>
      <c r="I407" s="101" t="s">
        <v>179</v>
      </c>
      <c r="J407" s="102" t="s">
        <v>435</v>
      </c>
      <c r="K407" s="104" t="s">
        <v>545</v>
      </c>
      <c r="L407" s="104" t="s">
        <v>545</v>
      </c>
      <c r="M407" s="104">
        <v>1328.3</v>
      </c>
      <c r="N407" s="104">
        <v>3222.57</v>
      </c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s="81" customFormat="1" x14ac:dyDescent="0.25">
      <c r="A408" s="74" t="s">
        <v>41</v>
      </c>
      <c r="B408" s="74" t="s">
        <v>41</v>
      </c>
      <c r="C408" s="105" t="s">
        <v>48</v>
      </c>
      <c r="D408" s="96" t="s">
        <v>11</v>
      </c>
      <c r="E408" s="97">
        <v>2018</v>
      </c>
      <c r="F408" s="98" t="s">
        <v>59</v>
      </c>
      <c r="G408" s="99" t="s">
        <v>82</v>
      </c>
      <c r="H408" s="100" t="s">
        <v>1345</v>
      </c>
      <c r="I408" s="101" t="s">
        <v>99</v>
      </c>
      <c r="J408" s="102" t="s">
        <v>667</v>
      </c>
      <c r="K408" s="104" t="s">
        <v>634</v>
      </c>
      <c r="L408" s="104" t="s">
        <v>634</v>
      </c>
      <c r="M408" s="104">
        <v>1460.8</v>
      </c>
      <c r="N408" s="104">
        <v>3007.39</v>
      </c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s="81" customFormat="1" x14ac:dyDescent="0.25">
      <c r="A409" s="74" t="s">
        <v>41</v>
      </c>
      <c r="B409" s="74" t="s">
        <v>41</v>
      </c>
      <c r="C409" s="105" t="s">
        <v>719</v>
      </c>
      <c r="D409" s="96" t="s">
        <v>720</v>
      </c>
      <c r="E409" s="97">
        <v>2022</v>
      </c>
      <c r="F409" s="98" t="s">
        <v>75</v>
      </c>
      <c r="G409" s="99" t="s">
        <v>312</v>
      </c>
      <c r="H409" s="100" t="s">
        <v>1346</v>
      </c>
      <c r="I409" s="101" t="s">
        <v>257</v>
      </c>
      <c r="J409" s="102" t="s">
        <v>664</v>
      </c>
      <c r="K409" s="104" t="s">
        <v>634</v>
      </c>
      <c r="L409" s="104" t="s">
        <v>634</v>
      </c>
      <c r="M409" s="104">
        <v>1443</v>
      </c>
      <c r="N409" s="104">
        <v>2883</v>
      </c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s="81" customFormat="1" x14ac:dyDescent="0.25">
      <c r="A410" s="74" t="s">
        <v>41</v>
      </c>
      <c r="B410" s="74" t="s">
        <v>41</v>
      </c>
      <c r="C410" s="105" t="s">
        <v>1347</v>
      </c>
      <c r="D410" s="96" t="s">
        <v>1348</v>
      </c>
      <c r="E410" s="97">
        <v>2021</v>
      </c>
      <c r="F410" s="98" t="s">
        <v>1349</v>
      </c>
      <c r="G410" s="99" t="s">
        <v>1350</v>
      </c>
      <c r="H410" s="100" t="s">
        <v>1351</v>
      </c>
      <c r="I410" s="101" t="s">
        <v>1352</v>
      </c>
      <c r="J410" s="102" t="s">
        <v>866</v>
      </c>
      <c r="K410" s="104" t="s">
        <v>634</v>
      </c>
      <c r="L410" s="104" t="s">
        <v>634</v>
      </c>
      <c r="M410" s="104">
        <v>2218.2600000000002</v>
      </c>
      <c r="N410" s="104">
        <v>4306.2299999999996</v>
      </c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s="81" customFormat="1" x14ac:dyDescent="0.25">
      <c r="A411" s="74" t="s">
        <v>41</v>
      </c>
      <c r="B411" s="74" t="s">
        <v>41</v>
      </c>
      <c r="C411" s="105" t="s">
        <v>719</v>
      </c>
      <c r="D411" s="96" t="s">
        <v>720</v>
      </c>
      <c r="E411" s="97">
        <v>2022</v>
      </c>
      <c r="F411" s="98" t="s">
        <v>75</v>
      </c>
      <c r="G411" s="99" t="s">
        <v>312</v>
      </c>
      <c r="H411" s="100" t="s">
        <v>1353</v>
      </c>
      <c r="I411" s="101" t="s">
        <v>257</v>
      </c>
      <c r="J411" s="102" t="s">
        <v>698</v>
      </c>
      <c r="K411" s="104" t="s">
        <v>634</v>
      </c>
      <c r="L411" s="104" t="s">
        <v>634</v>
      </c>
      <c r="M411" s="104">
        <v>1443</v>
      </c>
      <c r="N411" s="104">
        <v>2883</v>
      </c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s="81" customFormat="1" x14ac:dyDescent="0.25">
      <c r="A412" s="74" t="s">
        <v>41</v>
      </c>
      <c r="B412" s="74" t="s">
        <v>41</v>
      </c>
      <c r="C412" s="105" t="s">
        <v>668</v>
      </c>
      <c r="D412" s="96" t="s">
        <v>10</v>
      </c>
      <c r="E412" s="97">
        <v>2019</v>
      </c>
      <c r="F412" s="98" t="s">
        <v>76</v>
      </c>
      <c r="G412" s="99" t="s">
        <v>328</v>
      </c>
      <c r="H412" s="100" t="s">
        <v>1354</v>
      </c>
      <c r="I412" s="101" t="s">
        <v>179</v>
      </c>
      <c r="J412" s="102" t="s">
        <v>723</v>
      </c>
      <c r="K412" s="104" t="s">
        <v>545</v>
      </c>
      <c r="L412" s="104" t="s">
        <v>545</v>
      </c>
      <c r="M412" s="104">
        <v>1122.2</v>
      </c>
      <c r="N412" s="104">
        <v>3112.55</v>
      </c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s="81" customFormat="1" x14ac:dyDescent="0.25">
      <c r="A413" s="74" t="s">
        <v>41</v>
      </c>
      <c r="B413" s="74" t="s">
        <v>41</v>
      </c>
      <c r="C413" s="105" t="s">
        <v>55</v>
      </c>
      <c r="D413" s="96" t="s">
        <v>6</v>
      </c>
      <c r="E413" s="97">
        <v>2018</v>
      </c>
      <c r="F413" s="98" t="s">
        <v>71</v>
      </c>
      <c r="G413" s="99" t="s">
        <v>264</v>
      </c>
      <c r="H413" s="100" t="s">
        <v>1355</v>
      </c>
      <c r="I413" s="101" t="s">
        <v>129</v>
      </c>
      <c r="J413" s="102" t="s">
        <v>678</v>
      </c>
      <c r="K413" s="104" t="s">
        <v>634</v>
      </c>
      <c r="L413" s="104" t="s">
        <v>634</v>
      </c>
      <c r="M413" s="104">
        <v>1298</v>
      </c>
      <c r="N413" s="104">
        <v>2742.53</v>
      </c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s="81" customFormat="1" x14ac:dyDescent="0.25">
      <c r="A414" s="74" t="s">
        <v>41</v>
      </c>
      <c r="B414" s="74" t="s">
        <v>41</v>
      </c>
      <c r="C414" s="105" t="s">
        <v>51</v>
      </c>
      <c r="D414" s="96" t="s">
        <v>1</v>
      </c>
      <c r="E414" s="97">
        <v>2020</v>
      </c>
      <c r="F414" s="98" t="s">
        <v>67</v>
      </c>
      <c r="G414" s="99" t="s">
        <v>193</v>
      </c>
      <c r="H414" s="100" t="s">
        <v>4088</v>
      </c>
      <c r="I414" s="101" t="s">
        <v>194</v>
      </c>
      <c r="J414" s="102" t="s">
        <v>4089</v>
      </c>
      <c r="K414" s="104" t="s">
        <v>545</v>
      </c>
      <c r="L414" s="104" t="s">
        <v>545</v>
      </c>
      <c r="M414" s="104">
        <v>1519.75</v>
      </c>
      <c r="N414" s="104">
        <v>5923.78</v>
      </c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s="81" customFormat="1" x14ac:dyDescent="0.25">
      <c r="A415" s="74" t="s">
        <v>41</v>
      </c>
      <c r="B415" s="74" t="s">
        <v>41</v>
      </c>
      <c r="C415" s="105" t="s">
        <v>761</v>
      </c>
      <c r="D415" s="96" t="s">
        <v>35</v>
      </c>
      <c r="E415" s="97">
        <v>2018</v>
      </c>
      <c r="F415" s="98" t="s">
        <v>59</v>
      </c>
      <c r="G415" s="99" t="s">
        <v>82</v>
      </c>
      <c r="H415" s="100" t="s">
        <v>1356</v>
      </c>
      <c r="I415" s="101" t="s">
        <v>99</v>
      </c>
      <c r="J415" s="102" t="s">
        <v>785</v>
      </c>
      <c r="K415" s="104" t="s">
        <v>634</v>
      </c>
      <c r="L415" s="104" t="s">
        <v>634</v>
      </c>
      <c r="M415" s="104">
        <v>1727</v>
      </c>
      <c r="N415" s="104">
        <v>2407.96</v>
      </c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s="81" customFormat="1" x14ac:dyDescent="0.25">
      <c r="A416" s="74" t="s">
        <v>41</v>
      </c>
      <c r="B416" s="74" t="s">
        <v>41</v>
      </c>
      <c r="C416" s="105" t="s">
        <v>668</v>
      </c>
      <c r="D416" s="96" t="s">
        <v>10</v>
      </c>
      <c r="E416" s="97">
        <v>2019</v>
      </c>
      <c r="F416" s="98" t="s">
        <v>76</v>
      </c>
      <c r="G416" s="99" t="s">
        <v>328</v>
      </c>
      <c r="H416" s="100" t="s">
        <v>1357</v>
      </c>
      <c r="I416" s="101" t="s">
        <v>179</v>
      </c>
      <c r="J416" s="102" t="s">
        <v>350</v>
      </c>
      <c r="K416" s="104" t="s">
        <v>545</v>
      </c>
      <c r="L416" s="104" t="s">
        <v>545</v>
      </c>
      <c r="M416" s="104">
        <v>1122.2</v>
      </c>
      <c r="N416" s="104">
        <v>3112.55</v>
      </c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s="81" customFormat="1" x14ac:dyDescent="0.25">
      <c r="A417" s="74" t="s">
        <v>41</v>
      </c>
      <c r="B417" s="74" t="s">
        <v>41</v>
      </c>
      <c r="C417" s="105" t="s">
        <v>691</v>
      </c>
      <c r="D417" s="96" t="s">
        <v>21</v>
      </c>
      <c r="E417" s="97">
        <v>2019</v>
      </c>
      <c r="F417" s="98" t="s">
        <v>75</v>
      </c>
      <c r="G417" s="99" t="s">
        <v>312</v>
      </c>
      <c r="H417" s="100" t="s">
        <v>1358</v>
      </c>
      <c r="I417" s="101" t="s">
        <v>313</v>
      </c>
      <c r="J417" s="102" t="s">
        <v>752</v>
      </c>
      <c r="K417" s="104" t="s">
        <v>634</v>
      </c>
      <c r="L417" s="104" t="s">
        <v>634</v>
      </c>
      <c r="M417" s="104">
        <v>1236.43</v>
      </c>
      <c r="N417" s="104">
        <v>3029.39</v>
      </c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s="81" customFormat="1" x14ac:dyDescent="0.25">
      <c r="A418" s="74" t="s">
        <v>41</v>
      </c>
      <c r="B418" s="74" t="s">
        <v>41</v>
      </c>
      <c r="C418" s="105" t="s">
        <v>668</v>
      </c>
      <c r="D418" s="96" t="s">
        <v>10</v>
      </c>
      <c r="E418" s="97">
        <v>2019</v>
      </c>
      <c r="F418" s="98" t="s">
        <v>76</v>
      </c>
      <c r="G418" s="99" t="s">
        <v>328</v>
      </c>
      <c r="H418" s="100" t="s">
        <v>1359</v>
      </c>
      <c r="I418" s="101" t="s">
        <v>179</v>
      </c>
      <c r="J418" s="102" t="s">
        <v>351</v>
      </c>
      <c r="K418" s="104" t="s">
        <v>634</v>
      </c>
      <c r="L418" s="104" t="s">
        <v>634</v>
      </c>
      <c r="M418" s="104">
        <v>1122.2</v>
      </c>
      <c r="N418" s="104">
        <v>3112.55</v>
      </c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s="81" customFormat="1" x14ac:dyDescent="0.25">
      <c r="A419" s="74" t="s">
        <v>41</v>
      </c>
      <c r="B419" s="74" t="s">
        <v>41</v>
      </c>
      <c r="C419" s="105" t="s">
        <v>781</v>
      </c>
      <c r="D419" s="96" t="s">
        <v>32</v>
      </c>
      <c r="E419" s="97">
        <v>2018</v>
      </c>
      <c r="F419" s="98" t="s">
        <v>60</v>
      </c>
      <c r="G419" s="99" t="s">
        <v>90</v>
      </c>
      <c r="H419" s="100" t="s">
        <v>1360</v>
      </c>
      <c r="I419" s="101" t="s">
        <v>94</v>
      </c>
      <c r="J419" s="102" t="s">
        <v>695</v>
      </c>
      <c r="K419" s="104" t="s">
        <v>634</v>
      </c>
      <c r="L419" s="104" t="s">
        <v>634</v>
      </c>
      <c r="M419" s="104">
        <v>1940.4</v>
      </c>
      <c r="N419" s="104">
        <v>4856.5600000000004</v>
      </c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s="81" customFormat="1" x14ac:dyDescent="0.25">
      <c r="A420" s="74" t="s">
        <v>41</v>
      </c>
      <c r="B420" s="74" t="s">
        <v>41</v>
      </c>
      <c r="C420" s="105" t="s">
        <v>691</v>
      </c>
      <c r="D420" s="96" t="s">
        <v>21</v>
      </c>
      <c r="E420" s="97">
        <v>2019</v>
      </c>
      <c r="F420" s="98" t="s">
        <v>75</v>
      </c>
      <c r="G420" s="99" t="s">
        <v>312</v>
      </c>
      <c r="H420" s="100" t="s">
        <v>1361</v>
      </c>
      <c r="I420" s="101" t="s">
        <v>313</v>
      </c>
      <c r="J420" s="102" t="s">
        <v>695</v>
      </c>
      <c r="K420" s="104" t="s">
        <v>634</v>
      </c>
      <c r="L420" s="104" t="s">
        <v>634</v>
      </c>
      <c r="M420" s="104">
        <v>1236.43</v>
      </c>
      <c r="N420" s="104">
        <v>3029.39</v>
      </c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s="81" customFormat="1" x14ac:dyDescent="0.25">
      <c r="A421" s="74" t="s">
        <v>41</v>
      </c>
      <c r="B421" s="74" t="s">
        <v>41</v>
      </c>
      <c r="C421" s="105" t="s">
        <v>980</v>
      </c>
      <c r="D421" s="96" t="s">
        <v>981</v>
      </c>
      <c r="E421" s="97">
        <v>2022</v>
      </c>
      <c r="F421" s="98" t="s">
        <v>982</v>
      </c>
      <c r="G421" s="99" t="s">
        <v>983</v>
      </c>
      <c r="H421" s="100" t="s">
        <v>1362</v>
      </c>
      <c r="I421" s="101" t="s">
        <v>108</v>
      </c>
      <c r="J421" s="102" t="s">
        <v>741</v>
      </c>
      <c r="K421" s="104" t="s">
        <v>545</v>
      </c>
      <c r="L421" s="104" t="s">
        <v>545</v>
      </c>
      <c r="M421" s="104">
        <v>1424.79</v>
      </c>
      <c r="N421" s="104">
        <v>5038.51</v>
      </c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s="81" customFormat="1" x14ac:dyDescent="0.25">
      <c r="A422" s="74" t="s">
        <v>41</v>
      </c>
      <c r="B422" s="74" t="s">
        <v>41</v>
      </c>
      <c r="C422" s="105" t="s">
        <v>51</v>
      </c>
      <c r="D422" s="96" t="s">
        <v>1</v>
      </c>
      <c r="E422" s="97">
        <v>2020</v>
      </c>
      <c r="F422" s="98" t="s">
        <v>67</v>
      </c>
      <c r="G422" s="99" t="s">
        <v>193</v>
      </c>
      <c r="H422" s="100" t="s">
        <v>1363</v>
      </c>
      <c r="I422" s="101" t="s">
        <v>194</v>
      </c>
      <c r="J422" s="102" t="s">
        <v>695</v>
      </c>
      <c r="K422" s="104" t="s">
        <v>545</v>
      </c>
      <c r="L422" s="104" t="s">
        <v>545</v>
      </c>
      <c r="M422" s="104">
        <v>1519.75</v>
      </c>
      <c r="N422" s="104">
        <v>5923.78</v>
      </c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s="81" customFormat="1" x14ac:dyDescent="0.25">
      <c r="A423" s="74" t="s">
        <v>41</v>
      </c>
      <c r="B423" s="74" t="s">
        <v>41</v>
      </c>
      <c r="C423" s="105" t="s">
        <v>922</v>
      </c>
      <c r="D423" s="96" t="s">
        <v>923</v>
      </c>
      <c r="E423" s="97">
        <v>2023</v>
      </c>
      <c r="F423" s="98" t="s">
        <v>61</v>
      </c>
      <c r="G423" s="99" t="s">
        <v>102</v>
      </c>
      <c r="H423" s="100" t="s">
        <v>1364</v>
      </c>
      <c r="I423" s="101" t="s">
        <v>99</v>
      </c>
      <c r="J423" s="102" t="s">
        <v>688</v>
      </c>
      <c r="K423" s="104" t="s">
        <v>634</v>
      </c>
      <c r="L423" s="104" t="s">
        <v>634</v>
      </c>
      <c r="M423" s="104">
        <v>2199.12</v>
      </c>
      <c r="N423" s="104">
        <v>2415.1999999999998</v>
      </c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s="81" customFormat="1" x14ac:dyDescent="0.25">
      <c r="A424" s="74" t="s">
        <v>41</v>
      </c>
      <c r="B424" s="74" t="s">
        <v>41</v>
      </c>
      <c r="C424" s="105" t="s">
        <v>51</v>
      </c>
      <c r="D424" s="96" t="s">
        <v>1</v>
      </c>
      <c r="E424" s="97">
        <v>2020</v>
      </c>
      <c r="F424" s="98" t="s">
        <v>67</v>
      </c>
      <c r="G424" s="99" t="s">
        <v>193</v>
      </c>
      <c r="H424" s="100" t="s">
        <v>1365</v>
      </c>
      <c r="I424" s="101" t="s">
        <v>194</v>
      </c>
      <c r="J424" s="102" t="s">
        <v>217</v>
      </c>
      <c r="K424" s="104" t="s">
        <v>545</v>
      </c>
      <c r="L424" s="104" t="s">
        <v>545</v>
      </c>
      <c r="M424" s="104">
        <v>1519.75</v>
      </c>
      <c r="N424" s="104">
        <v>5923.78</v>
      </c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s="81" customFormat="1" x14ac:dyDescent="0.25">
      <c r="A425" s="74" t="s">
        <v>41</v>
      </c>
      <c r="B425" s="74" t="s">
        <v>41</v>
      </c>
      <c r="C425" s="105" t="s">
        <v>781</v>
      </c>
      <c r="D425" s="96" t="s">
        <v>32</v>
      </c>
      <c r="E425" s="97">
        <v>2018</v>
      </c>
      <c r="F425" s="98" t="s">
        <v>60</v>
      </c>
      <c r="G425" s="99" t="s">
        <v>90</v>
      </c>
      <c r="H425" s="100" t="s">
        <v>1366</v>
      </c>
      <c r="I425" s="101" t="s">
        <v>91</v>
      </c>
      <c r="J425" s="102" t="s">
        <v>695</v>
      </c>
      <c r="K425" s="104" t="s">
        <v>634</v>
      </c>
      <c r="L425" s="104" t="s">
        <v>634</v>
      </c>
      <c r="M425" s="104">
        <v>1460.8</v>
      </c>
      <c r="N425" s="104">
        <v>3333.87</v>
      </c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s="81" customFormat="1" x14ac:dyDescent="0.25">
      <c r="A426" s="74" t="s">
        <v>41</v>
      </c>
      <c r="B426" s="74" t="s">
        <v>41</v>
      </c>
      <c r="C426" s="105" t="s">
        <v>55</v>
      </c>
      <c r="D426" s="96" t="s">
        <v>6</v>
      </c>
      <c r="E426" s="97">
        <v>2018</v>
      </c>
      <c r="F426" s="98" t="s">
        <v>71</v>
      </c>
      <c r="G426" s="99" t="s">
        <v>264</v>
      </c>
      <c r="H426" s="100" t="s">
        <v>1367</v>
      </c>
      <c r="I426" s="101" t="s">
        <v>129</v>
      </c>
      <c r="J426" s="102" t="s">
        <v>733</v>
      </c>
      <c r="K426" s="104" t="s">
        <v>634</v>
      </c>
      <c r="L426" s="104" t="s">
        <v>634</v>
      </c>
      <c r="M426" s="104">
        <v>1298</v>
      </c>
      <c r="N426" s="104">
        <v>2742.53</v>
      </c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s="81" customFormat="1" x14ac:dyDescent="0.25">
      <c r="A427" s="74" t="s">
        <v>41</v>
      </c>
      <c r="B427" s="74" t="s">
        <v>41</v>
      </c>
      <c r="C427" s="105" t="s">
        <v>1013</v>
      </c>
      <c r="D427" s="96" t="s">
        <v>4034</v>
      </c>
      <c r="E427" s="97">
        <v>2023</v>
      </c>
      <c r="F427" s="98" t="s">
        <v>64</v>
      </c>
      <c r="G427" s="99" t="s">
        <v>159</v>
      </c>
      <c r="H427" s="100" t="s">
        <v>4090</v>
      </c>
      <c r="I427" s="101" t="s">
        <v>91</v>
      </c>
      <c r="J427" s="102" t="s">
        <v>766</v>
      </c>
      <c r="K427" s="104" t="s">
        <v>634</v>
      </c>
      <c r="L427" s="104" t="s">
        <v>634</v>
      </c>
      <c r="M427" s="104">
        <v>1460.8</v>
      </c>
      <c r="N427" s="104">
        <v>3007.39</v>
      </c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s="81" customFormat="1" x14ac:dyDescent="0.25">
      <c r="A428" s="74" t="s">
        <v>41</v>
      </c>
      <c r="B428" s="74" t="s">
        <v>41</v>
      </c>
      <c r="C428" s="105" t="s">
        <v>943</v>
      </c>
      <c r="D428" s="96" t="s">
        <v>944</v>
      </c>
      <c r="E428" s="97">
        <v>2023</v>
      </c>
      <c r="F428" s="98" t="s">
        <v>66</v>
      </c>
      <c r="G428" s="99" t="s">
        <v>186</v>
      </c>
      <c r="H428" s="100" t="s">
        <v>1368</v>
      </c>
      <c r="I428" s="101" t="s">
        <v>162</v>
      </c>
      <c r="J428" s="102" t="s">
        <v>294</v>
      </c>
      <c r="K428" s="104" t="s">
        <v>634</v>
      </c>
      <c r="L428" s="104" t="s">
        <v>634</v>
      </c>
      <c r="M428" s="104">
        <v>1298</v>
      </c>
      <c r="N428" s="104">
        <v>3996.13</v>
      </c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s="81" customFormat="1" x14ac:dyDescent="0.25">
      <c r="A429" s="74" t="s">
        <v>41</v>
      </c>
      <c r="B429" s="74" t="s">
        <v>41</v>
      </c>
      <c r="C429" s="105" t="s">
        <v>3944</v>
      </c>
      <c r="D429" s="96" t="s">
        <v>3945</v>
      </c>
      <c r="E429" s="97">
        <v>2023</v>
      </c>
      <c r="F429" s="98" t="s">
        <v>676</v>
      </c>
      <c r="G429" s="99" t="s">
        <v>280</v>
      </c>
      <c r="H429" s="100" t="s">
        <v>1369</v>
      </c>
      <c r="I429" s="101" t="s">
        <v>283</v>
      </c>
      <c r="J429" s="102" t="s">
        <v>685</v>
      </c>
      <c r="K429" s="104" t="s">
        <v>634</v>
      </c>
      <c r="L429" s="104" t="s">
        <v>634</v>
      </c>
      <c r="M429" s="104">
        <v>2803.83</v>
      </c>
      <c r="N429" s="104">
        <v>5890.47</v>
      </c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s="81" customFormat="1" x14ac:dyDescent="0.25">
      <c r="A430" s="74" t="s">
        <v>41</v>
      </c>
      <c r="B430" s="74" t="s">
        <v>41</v>
      </c>
      <c r="C430" s="105" t="s">
        <v>659</v>
      </c>
      <c r="D430" s="96" t="s">
        <v>4</v>
      </c>
      <c r="E430" s="97">
        <v>2020</v>
      </c>
      <c r="F430" s="98" t="s">
        <v>66</v>
      </c>
      <c r="G430" s="99" t="s">
        <v>186</v>
      </c>
      <c r="H430" s="100" t="s">
        <v>1370</v>
      </c>
      <c r="I430" s="101" t="s">
        <v>179</v>
      </c>
      <c r="J430" s="102" t="s">
        <v>414</v>
      </c>
      <c r="K430" s="104" t="s">
        <v>545</v>
      </c>
      <c r="L430" s="104" t="s">
        <v>545</v>
      </c>
      <c r="M430" s="104">
        <v>1592.3</v>
      </c>
      <c r="N430" s="104">
        <v>3776.96</v>
      </c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s="81" customFormat="1" x14ac:dyDescent="0.25">
      <c r="A431" s="74" t="s">
        <v>41</v>
      </c>
      <c r="B431" s="74" t="s">
        <v>41</v>
      </c>
      <c r="C431" s="105" t="s">
        <v>922</v>
      </c>
      <c r="D431" s="96" t="s">
        <v>923</v>
      </c>
      <c r="E431" s="97">
        <v>2023</v>
      </c>
      <c r="F431" s="98" t="s">
        <v>61</v>
      </c>
      <c r="G431" s="99" t="s">
        <v>102</v>
      </c>
      <c r="H431" s="100" t="s">
        <v>1371</v>
      </c>
      <c r="I431" s="101" t="s">
        <v>3890</v>
      </c>
      <c r="J431" s="102" t="s">
        <v>652</v>
      </c>
      <c r="K431" s="104" t="s">
        <v>634</v>
      </c>
      <c r="L431" s="104" t="s">
        <v>634</v>
      </c>
      <c r="M431" s="104">
        <v>1858.89</v>
      </c>
      <c r="N431" s="104">
        <v>3243.81</v>
      </c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s="81" customFormat="1" x14ac:dyDescent="0.25">
      <c r="A432" s="74" t="s">
        <v>41</v>
      </c>
      <c r="B432" s="74" t="s">
        <v>41</v>
      </c>
      <c r="C432" s="105" t="s">
        <v>1013</v>
      </c>
      <c r="D432" s="96" t="s">
        <v>4034</v>
      </c>
      <c r="E432" s="97">
        <v>2023</v>
      </c>
      <c r="F432" s="98" t="s">
        <v>64</v>
      </c>
      <c r="G432" s="99" t="s">
        <v>159</v>
      </c>
      <c r="H432" s="100" t="s">
        <v>4091</v>
      </c>
      <c r="I432" s="101" t="s">
        <v>91</v>
      </c>
      <c r="J432" s="102" t="s">
        <v>766</v>
      </c>
      <c r="K432" s="104" t="s">
        <v>634</v>
      </c>
      <c r="L432" s="104" t="s">
        <v>634</v>
      </c>
      <c r="M432" s="104">
        <v>1460.8</v>
      </c>
      <c r="N432" s="104">
        <v>3007.39</v>
      </c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s="81" customFormat="1" x14ac:dyDescent="0.25">
      <c r="A433" s="74" t="s">
        <v>41</v>
      </c>
      <c r="B433" s="74" t="s">
        <v>41</v>
      </c>
      <c r="C433" s="105" t="s">
        <v>659</v>
      </c>
      <c r="D433" s="96" t="s">
        <v>4</v>
      </c>
      <c r="E433" s="97">
        <v>2020</v>
      </c>
      <c r="F433" s="98" t="s">
        <v>66</v>
      </c>
      <c r="G433" s="99" t="s">
        <v>186</v>
      </c>
      <c r="H433" s="100" t="s">
        <v>1372</v>
      </c>
      <c r="I433" s="101" t="s">
        <v>179</v>
      </c>
      <c r="J433" s="102" t="s">
        <v>1215</v>
      </c>
      <c r="K433" s="104" t="s">
        <v>545</v>
      </c>
      <c r="L433" s="104" t="s">
        <v>545</v>
      </c>
      <c r="M433" s="104">
        <v>1592.3</v>
      </c>
      <c r="N433" s="104">
        <v>3776.96</v>
      </c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s="81" customFormat="1" x14ac:dyDescent="0.25">
      <c r="A434" s="74" t="s">
        <v>41</v>
      </c>
      <c r="B434" s="74" t="s">
        <v>41</v>
      </c>
      <c r="C434" s="105" t="s">
        <v>48</v>
      </c>
      <c r="D434" s="96" t="s">
        <v>11</v>
      </c>
      <c r="E434" s="97">
        <v>2018</v>
      </c>
      <c r="F434" s="98" t="s">
        <v>59</v>
      </c>
      <c r="G434" s="99" t="s">
        <v>82</v>
      </c>
      <c r="H434" s="100" t="s">
        <v>4092</v>
      </c>
      <c r="I434" s="101" t="s">
        <v>129</v>
      </c>
      <c r="J434" s="102" t="s">
        <v>788</v>
      </c>
      <c r="K434" s="104" t="s">
        <v>634</v>
      </c>
      <c r="L434" s="104" t="s">
        <v>634</v>
      </c>
      <c r="M434" s="104">
        <v>1460.8</v>
      </c>
      <c r="N434" s="104">
        <v>3007.39</v>
      </c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s="81" customFormat="1" x14ac:dyDescent="0.25">
      <c r="A435" s="74" t="s">
        <v>41</v>
      </c>
      <c r="B435" s="74" t="s">
        <v>41</v>
      </c>
      <c r="C435" s="105" t="s">
        <v>706</v>
      </c>
      <c r="D435" s="96" t="s">
        <v>568</v>
      </c>
      <c r="E435" s="97">
        <v>2022</v>
      </c>
      <c r="F435" s="98" t="s">
        <v>61</v>
      </c>
      <c r="G435" s="99" t="s">
        <v>102</v>
      </c>
      <c r="H435" s="100" t="s">
        <v>1373</v>
      </c>
      <c r="I435" s="101" t="s">
        <v>86</v>
      </c>
      <c r="J435" s="102" t="s">
        <v>805</v>
      </c>
      <c r="K435" s="104" t="s">
        <v>634</v>
      </c>
      <c r="L435" s="104" t="s">
        <v>634</v>
      </c>
      <c r="M435" s="104">
        <v>2498.17</v>
      </c>
      <c r="N435" s="104">
        <v>5098.95</v>
      </c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s="81" customFormat="1" x14ac:dyDescent="0.25">
      <c r="A436" s="74" t="s">
        <v>41</v>
      </c>
      <c r="B436" s="74" t="s">
        <v>41</v>
      </c>
      <c r="C436" s="105" t="s">
        <v>1013</v>
      </c>
      <c r="D436" s="96" t="s">
        <v>4034</v>
      </c>
      <c r="E436" s="97">
        <v>2023</v>
      </c>
      <c r="F436" s="98" t="s">
        <v>64</v>
      </c>
      <c r="G436" s="99" t="s">
        <v>159</v>
      </c>
      <c r="H436" s="100" t="s">
        <v>4093</v>
      </c>
      <c r="I436" s="101" t="s">
        <v>91</v>
      </c>
      <c r="J436" s="102" t="s">
        <v>743</v>
      </c>
      <c r="K436" s="104" t="s">
        <v>634</v>
      </c>
      <c r="L436" s="104" t="s">
        <v>634</v>
      </c>
      <c r="M436" s="104">
        <v>1460.8</v>
      </c>
      <c r="N436" s="104">
        <v>3007.39</v>
      </c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s="81" customFormat="1" x14ac:dyDescent="0.25">
      <c r="A437" s="74" t="s">
        <v>41</v>
      </c>
      <c r="B437" s="74" t="s">
        <v>41</v>
      </c>
      <c r="C437" s="105" t="s">
        <v>706</v>
      </c>
      <c r="D437" s="96" t="s">
        <v>568</v>
      </c>
      <c r="E437" s="97">
        <v>2022</v>
      </c>
      <c r="F437" s="98" t="s">
        <v>61</v>
      </c>
      <c r="G437" s="99" t="s">
        <v>102</v>
      </c>
      <c r="H437" s="100" t="s">
        <v>1374</v>
      </c>
      <c r="I437" s="101" t="s">
        <v>86</v>
      </c>
      <c r="J437" s="102" t="s">
        <v>578</v>
      </c>
      <c r="K437" s="104" t="s">
        <v>634</v>
      </c>
      <c r="L437" s="104" t="s">
        <v>634</v>
      </c>
      <c r="M437" s="104">
        <v>2064.84</v>
      </c>
      <c r="N437" s="104">
        <v>5098.95</v>
      </c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s="81" customFormat="1" x14ac:dyDescent="0.25">
      <c r="A438" s="74" t="s">
        <v>41</v>
      </c>
      <c r="B438" s="74" t="s">
        <v>41</v>
      </c>
      <c r="C438" s="105" t="s">
        <v>706</v>
      </c>
      <c r="D438" s="96" t="s">
        <v>568</v>
      </c>
      <c r="E438" s="97">
        <v>2022</v>
      </c>
      <c r="F438" s="98" t="s">
        <v>61</v>
      </c>
      <c r="G438" s="99" t="s">
        <v>102</v>
      </c>
      <c r="H438" s="100" t="s">
        <v>1375</v>
      </c>
      <c r="I438" s="101" t="s">
        <v>103</v>
      </c>
      <c r="J438" s="102" t="s">
        <v>695</v>
      </c>
      <c r="K438" s="104" t="s">
        <v>634</v>
      </c>
      <c r="L438" s="104" t="s">
        <v>634</v>
      </c>
      <c r="M438" s="104">
        <v>2064.84</v>
      </c>
      <c r="N438" s="104">
        <v>4306.2299999999996</v>
      </c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s="81" customFormat="1" x14ac:dyDescent="0.25">
      <c r="A439" s="74" t="s">
        <v>41</v>
      </c>
      <c r="B439" s="74" t="s">
        <v>41</v>
      </c>
      <c r="C439" s="105" t="s">
        <v>943</v>
      </c>
      <c r="D439" s="96" t="s">
        <v>944</v>
      </c>
      <c r="E439" s="97">
        <v>2023</v>
      </c>
      <c r="F439" s="98" t="s">
        <v>66</v>
      </c>
      <c r="G439" s="99" t="s">
        <v>186</v>
      </c>
      <c r="H439" s="100" t="s">
        <v>1376</v>
      </c>
      <c r="I439" s="101" t="s">
        <v>95</v>
      </c>
      <c r="J439" s="102" t="s">
        <v>734</v>
      </c>
      <c r="K439" s="104" t="s">
        <v>634</v>
      </c>
      <c r="L439" s="104" t="s">
        <v>634</v>
      </c>
      <c r="M439" s="104">
        <v>2366.17</v>
      </c>
      <c r="N439" s="104">
        <v>2425.1999999999998</v>
      </c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s="81" customFormat="1" x14ac:dyDescent="0.25">
      <c r="A440" s="74" t="s">
        <v>41</v>
      </c>
      <c r="B440" s="74" t="s">
        <v>41</v>
      </c>
      <c r="C440" s="105" t="s">
        <v>55</v>
      </c>
      <c r="D440" s="96" t="s">
        <v>6</v>
      </c>
      <c r="E440" s="97">
        <v>2018</v>
      </c>
      <c r="F440" s="98" t="s">
        <v>71</v>
      </c>
      <c r="G440" s="99" t="s">
        <v>264</v>
      </c>
      <c r="H440" s="100" t="s">
        <v>1377</v>
      </c>
      <c r="I440" s="101" t="s">
        <v>129</v>
      </c>
      <c r="J440" s="102" t="s">
        <v>678</v>
      </c>
      <c r="K440" s="104" t="s">
        <v>634</v>
      </c>
      <c r="L440" s="104" t="s">
        <v>634</v>
      </c>
      <c r="M440" s="104">
        <v>1298</v>
      </c>
      <c r="N440" s="104">
        <v>2742.53</v>
      </c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s="81" customFormat="1" x14ac:dyDescent="0.25">
      <c r="A441" s="74" t="s">
        <v>41</v>
      </c>
      <c r="B441" s="74" t="s">
        <v>41</v>
      </c>
      <c r="C441" s="105" t="s">
        <v>51</v>
      </c>
      <c r="D441" s="96" t="s">
        <v>1</v>
      </c>
      <c r="E441" s="97">
        <v>2020</v>
      </c>
      <c r="F441" s="98" t="s">
        <v>67</v>
      </c>
      <c r="G441" s="99" t="s">
        <v>193</v>
      </c>
      <c r="H441" s="100" t="s">
        <v>1378</v>
      </c>
      <c r="I441" s="101" t="s">
        <v>194</v>
      </c>
      <c r="J441" s="102" t="s">
        <v>695</v>
      </c>
      <c r="K441" s="104" t="s">
        <v>545</v>
      </c>
      <c r="L441" s="104" t="s">
        <v>545</v>
      </c>
      <c r="M441" s="104">
        <v>1519.75</v>
      </c>
      <c r="N441" s="104">
        <v>5923.78</v>
      </c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s="81" customFormat="1" x14ac:dyDescent="0.25">
      <c r="A442" s="74" t="s">
        <v>41</v>
      </c>
      <c r="B442" s="74" t="s">
        <v>41</v>
      </c>
      <c r="C442" s="105" t="s">
        <v>754</v>
      </c>
      <c r="D442" s="96" t="s">
        <v>755</v>
      </c>
      <c r="E442" s="97">
        <v>2022</v>
      </c>
      <c r="F442" s="98" t="s">
        <v>77</v>
      </c>
      <c r="G442" s="99" t="s">
        <v>403</v>
      </c>
      <c r="H442" s="100" t="s">
        <v>1379</v>
      </c>
      <c r="I442" s="101" t="s">
        <v>500</v>
      </c>
      <c r="J442" s="102" t="s">
        <v>806</v>
      </c>
      <c r="K442" s="104" t="s">
        <v>634</v>
      </c>
      <c r="L442" s="104" t="s">
        <v>634</v>
      </c>
      <c r="M442" s="104">
        <v>2916.67</v>
      </c>
      <c r="N442" s="104">
        <v>6093.98</v>
      </c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s="81" customFormat="1" x14ac:dyDescent="0.25">
      <c r="A443" s="74" t="s">
        <v>41</v>
      </c>
      <c r="B443" s="74" t="s">
        <v>41</v>
      </c>
      <c r="C443" s="105" t="s">
        <v>922</v>
      </c>
      <c r="D443" s="96" t="s">
        <v>923</v>
      </c>
      <c r="E443" s="97">
        <v>2023</v>
      </c>
      <c r="F443" s="98" t="s">
        <v>61</v>
      </c>
      <c r="G443" s="99" t="s">
        <v>102</v>
      </c>
      <c r="H443" s="100" t="s">
        <v>1380</v>
      </c>
      <c r="I443" s="101" t="s">
        <v>99</v>
      </c>
      <c r="J443" s="102" t="s">
        <v>807</v>
      </c>
      <c r="K443" s="104" t="s">
        <v>634</v>
      </c>
      <c r="L443" s="104" t="s">
        <v>634</v>
      </c>
      <c r="M443" s="104">
        <v>2763.62</v>
      </c>
      <c r="N443" s="104">
        <v>5035.1899999999996</v>
      </c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s="81" customFormat="1" x14ac:dyDescent="0.25">
      <c r="A444" s="74" t="s">
        <v>41</v>
      </c>
      <c r="B444" s="74" t="s">
        <v>41</v>
      </c>
      <c r="C444" s="105" t="s">
        <v>781</v>
      </c>
      <c r="D444" s="96" t="s">
        <v>32</v>
      </c>
      <c r="E444" s="97">
        <v>2018</v>
      </c>
      <c r="F444" s="98" t="s">
        <v>60</v>
      </c>
      <c r="G444" s="99" t="s">
        <v>90</v>
      </c>
      <c r="H444" s="100" t="s">
        <v>1381</v>
      </c>
      <c r="I444" s="101" t="s">
        <v>95</v>
      </c>
      <c r="J444" s="102" t="s">
        <v>695</v>
      </c>
      <c r="K444" s="104" t="s">
        <v>634</v>
      </c>
      <c r="L444" s="104" t="s">
        <v>634</v>
      </c>
      <c r="M444" s="104">
        <v>1940.4</v>
      </c>
      <c r="N444" s="104">
        <v>5198.92</v>
      </c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s="81" customFormat="1" x14ac:dyDescent="0.25">
      <c r="A445" s="74" t="s">
        <v>41</v>
      </c>
      <c r="B445" s="74" t="s">
        <v>41</v>
      </c>
      <c r="C445" s="105" t="s">
        <v>565</v>
      </c>
      <c r="D445" s="96" t="s">
        <v>33</v>
      </c>
      <c r="E445" s="97">
        <v>2021</v>
      </c>
      <c r="F445" s="98" t="s">
        <v>77</v>
      </c>
      <c r="G445" s="99" t="s">
        <v>403</v>
      </c>
      <c r="H445" s="100" t="s">
        <v>1382</v>
      </c>
      <c r="I445" s="101" t="s">
        <v>129</v>
      </c>
      <c r="J445" s="102" t="s">
        <v>788</v>
      </c>
      <c r="K445" s="104" t="s">
        <v>634</v>
      </c>
      <c r="L445" s="104" t="s">
        <v>634</v>
      </c>
      <c r="M445" s="104">
        <v>1622.7</v>
      </c>
      <c r="N445" s="104">
        <v>2904.47</v>
      </c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s="81" customFormat="1" x14ac:dyDescent="0.25">
      <c r="A446" s="74" t="s">
        <v>41</v>
      </c>
      <c r="B446" s="74" t="s">
        <v>41</v>
      </c>
      <c r="C446" s="105" t="s">
        <v>659</v>
      </c>
      <c r="D446" s="96" t="s">
        <v>4</v>
      </c>
      <c r="E446" s="97">
        <v>2020</v>
      </c>
      <c r="F446" s="98" t="s">
        <v>66</v>
      </c>
      <c r="G446" s="99" t="s">
        <v>186</v>
      </c>
      <c r="H446" s="100" t="s">
        <v>1383</v>
      </c>
      <c r="I446" s="101" t="s">
        <v>179</v>
      </c>
      <c r="J446" s="102" t="s">
        <v>441</v>
      </c>
      <c r="K446" s="104" t="s">
        <v>545</v>
      </c>
      <c r="L446" s="104" t="s">
        <v>545</v>
      </c>
      <c r="M446" s="104">
        <v>1480.94</v>
      </c>
      <c r="N446" s="104">
        <v>3776.96</v>
      </c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s="81" customFormat="1" x14ac:dyDescent="0.25">
      <c r="A447" s="74" t="s">
        <v>41</v>
      </c>
      <c r="B447" s="74" t="s">
        <v>41</v>
      </c>
      <c r="C447" s="105" t="s">
        <v>50</v>
      </c>
      <c r="D447" s="96" t="s">
        <v>14</v>
      </c>
      <c r="E447" s="97">
        <v>2019</v>
      </c>
      <c r="F447" s="98" t="s">
        <v>66</v>
      </c>
      <c r="G447" s="99" t="s">
        <v>186</v>
      </c>
      <c r="H447" s="100" t="s">
        <v>1385</v>
      </c>
      <c r="I447" s="101" t="s">
        <v>88</v>
      </c>
      <c r="J447" s="102" t="s">
        <v>718</v>
      </c>
      <c r="K447" s="104" t="s">
        <v>634</v>
      </c>
      <c r="L447" s="104" t="s">
        <v>634</v>
      </c>
      <c r="M447" s="104">
        <v>2484.44</v>
      </c>
      <c r="N447" s="104">
        <v>2830</v>
      </c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s="81" customFormat="1" x14ac:dyDescent="0.25">
      <c r="A448" s="74" t="s">
        <v>41</v>
      </c>
      <c r="B448" s="74" t="s">
        <v>41</v>
      </c>
      <c r="C448" s="105" t="s">
        <v>51</v>
      </c>
      <c r="D448" s="96" t="s">
        <v>1</v>
      </c>
      <c r="E448" s="97">
        <v>2020</v>
      </c>
      <c r="F448" s="98" t="s">
        <v>67</v>
      </c>
      <c r="G448" s="99" t="s">
        <v>193</v>
      </c>
      <c r="H448" s="100" t="s">
        <v>1386</v>
      </c>
      <c r="I448" s="101" t="s">
        <v>194</v>
      </c>
      <c r="J448" s="102" t="s">
        <v>695</v>
      </c>
      <c r="K448" s="104" t="s">
        <v>545</v>
      </c>
      <c r="L448" s="104" t="s">
        <v>545</v>
      </c>
      <c r="M448" s="104">
        <v>1519.75</v>
      </c>
      <c r="N448" s="104">
        <v>5923.78</v>
      </c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s="81" customFormat="1" x14ac:dyDescent="0.25">
      <c r="A449" s="74" t="s">
        <v>41</v>
      </c>
      <c r="B449" s="74" t="s">
        <v>41</v>
      </c>
      <c r="C449" s="105" t="s">
        <v>656</v>
      </c>
      <c r="D449" s="96" t="s">
        <v>657</v>
      </c>
      <c r="E449" s="97">
        <v>2023</v>
      </c>
      <c r="F449" s="98" t="s">
        <v>61</v>
      </c>
      <c r="G449" s="99" t="s">
        <v>102</v>
      </c>
      <c r="H449" s="100" t="s">
        <v>1387</v>
      </c>
      <c r="I449" s="101" t="s">
        <v>180</v>
      </c>
      <c r="J449" s="102" t="s">
        <v>699</v>
      </c>
      <c r="K449" s="104" t="s">
        <v>634</v>
      </c>
      <c r="L449" s="104" t="s">
        <v>634</v>
      </c>
      <c r="M449" s="104">
        <v>1478.83</v>
      </c>
      <c r="N449" s="104">
        <v>3418.97</v>
      </c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s="81" customFormat="1" x14ac:dyDescent="0.25">
      <c r="A450" s="74" t="s">
        <v>41</v>
      </c>
      <c r="B450" s="74" t="s">
        <v>41</v>
      </c>
      <c r="C450" s="105" t="s">
        <v>1096</v>
      </c>
      <c r="D450" s="96" t="s">
        <v>1097</v>
      </c>
      <c r="E450" s="97">
        <v>2023</v>
      </c>
      <c r="F450" s="98" t="s">
        <v>66</v>
      </c>
      <c r="G450" s="99" t="s">
        <v>186</v>
      </c>
      <c r="H450" s="100" t="s">
        <v>1388</v>
      </c>
      <c r="I450" s="101" t="s">
        <v>283</v>
      </c>
      <c r="J450" s="102" t="s">
        <v>708</v>
      </c>
      <c r="K450" s="104" t="s">
        <v>634</v>
      </c>
      <c r="L450" s="104" t="s">
        <v>634</v>
      </c>
      <c r="M450" s="104">
        <v>2006.33</v>
      </c>
      <c r="N450" s="104">
        <v>5067.1499999999996</v>
      </c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s="81" customFormat="1" x14ac:dyDescent="0.25">
      <c r="A451" s="74" t="s">
        <v>41</v>
      </c>
      <c r="B451" s="74" t="s">
        <v>41</v>
      </c>
      <c r="C451" s="105" t="s">
        <v>922</v>
      </c>
      <c r="D451" s="96" t="s">
        <v>923</v>
      </c>
      <c r="E451" s="97">
        <v>2023</v>
      </c>
      <c r="F451" s="98" t="s">
        <v>61</v>
      </c>
      <c r="G451" s="99" t="s">
        <v>102</v>
      </c>
      <c r="H451" s="100" t="s">
        <v>3966</v>
      </c>
      <c r="I451" s="101" t="s">
        <v>3890</v>
      </c>
      <c r="J451" s="102" t="s">
        <v>804</v>
      </c>
      <c r="K451" s="104" t="s">
        <v>634</v>
      </c>
      <c r="L451" s="104" t="s">
        <v>634</v>
      </c>
      <c r="M451" s="104">
        <v>1727</v>
      </c>
      <c r="N451" s="104">
        <v>3123</v>
      </c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s="81" customFormat="1" x14ac:dyDescent="0.25">
      <c r="A452" s="74" t="s">
        <v>41</v>
      </c>
      <c r="B452" s="74" t="s">
        <v>41</v>
      </c>
      <c r="C452" s="105" t="s">
        <v>668</v>
      </c>
      <c r="D452" s="96" t="s">
        <v>10</v>
      </c>
      <c r="E452" s="97">
        <v>2019</v>
      </c>
      <c r="F452" s="98" t="s">
        <v>76</v>
      </c>
      <c r="G452" s="99" t="s">
        <v>328</v>
      </c>
      <c r="H452" s="100" t="s">
        <v>1389</v>
      </c>
      <c r="I452" s="101" t="s">
        <v>179</v>
      </c>
      <c r="J452" s="102" t="s">
        <v>652</v>
      </c>
      <c r="K452" s="104" t="s">
        <v>545</v>
      </c>
      <c r="L452" s="104" t="s">
        <v>545</v>
      </c>
      <c r="M452" s="104">
        <v>1122.2</v>
      </c>
      <c r="N452" s="104">
        <v>3112.55</v>
      </c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s="81" customFormat="1" x14ac:dyDescent="0.25">
      <c r="A453" s="74" t="s">
        <v>41</v>
      </c>
      <c r="B453" s="74" t="s">
        <v>41</v>
      </c>
      <c r="C453" s="105" t="s">
        <v>754</v>
      </c>
      <c r="D453" s="96" t="s">
        <v>755</v>
      </c>
      <c r="E453" s="97">
        <v>2022</v>
      </c>
      <c r="F453" s="98" t="s">
        <v>77</v>
      </c>
      <c r="G453" s="99" t="s">
        <v>403</v>
      </c>
      <c r="H453" s="100" t="s">
        <v>1390</v>
      </c>
      <c r="I453" s="101" t="s">
        <v>672</v>
      </c>
      <c r="J453" s="102" t="s">
        <v>858</v>
      </c>
      <c r="K453" s="104" t="s">
        <v>545</v>
      </c>
      <c r="L453" s="104" t="s">
        <v>545</v>
      </c>
      <c r="M453" s="104">
        <v>1726.79</v>
      </c>
      <c r="N453" s="104">
        <v>3889.99</v>
      </c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s="81" customFormat="1" x14ac:dyDescent="0.25">
      <c r="A454" s="74" t="s">
        <v>41</v>
      </c>
      <c r="B454" s="74" t="s">
        <v>41</v>
      </c>
      <c r="C454" s="105" t="s">
        <v>659</v>
      </c>
      <c r="D454" s="96" t="s">
        <v>4</v>
      </c>
      <c r="E454" s="97">
        <v>2020</v>
      </c>
      <c r="F454" s="98" t="s">
        <v>66</v>
      </c>
      <c r="G454" s="99" t="s">
        <v>186</v>
      </c>
      <c r="H454" s="100" t="s">
        <v>4094</v>
      </c>
      <c r="I454" s="101" t="s">
        <v>179</v>
      </c>
      <c r="J454" s="102" t="s">
        <v>4095</v>
      </c>
      <c r="K454" s="104" t="s">
        <v>545</v>
      </c>
      <c r="L454" s="104" t="s">
        <v>545</v>
      </c>
      <c r="M454" s="104">
        <v>1856.3</v>
      </c>
      <c r="N454" s="104">
        <v>4314.72</v>
      </c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s="81" customFormat="1" x14ac:dyDescent="0.25">
      <c r="A455" s="74" t="s">
        <v>41</v>
      </c>
      <c r="B455" s="74" t="s">
        <v>41</v>
      </c>
      <c r="C455" s="105" t="s">
        <v>51</v>
      </c>
      <c r="D455" s="96" t="s">
        <v>1</v>
      </c>
      <c r="E455" s="97">
        <v>2020</v>
      </c>
      <c r="F455" s="98" t="s">
        <v>67</v>
      </c>
      <c r="G455" s="99" t="s">
        <v>193</v>
      </c>
      <c r="H455" s="100" t="s">
        <v>1392</v>
      </c>
      <c r="I455" s="101" t="s">
        <v>194</v>
      </c>
      <c r="J455" s="102" t="s">
        <v>218</v>
      </c>
      <c r="K455" s="104" t="s">
        <v>545</v>
      </c>
      <c r="L455" s="104" t="s">
        <v>545</v>
      </c>
      <c r="M455" s="104">
        <v>1519.75</v>
      </c>
      <c r="N455" s="104">
        <v>5923.78</v>
      </c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s="81" customFormat="1" x14ac:dyDescent="0.25">
      <c r="A456" s="74" t="s">
        <v>41</v>
      </c>
      <c r="B456" s="74" t="s">
        <v>41</v>
      </c>
      <c r="C456" s="105" t="s">
        <v>668</v>
      </c>
      <c r="D456" s="96" t="s">
        <v>10</v>
      </c>
      <c r="E456" s="97">
        <v>2019</v>
      </c>
      <c r="F456" s="98" t="s">
        <v>76</v>
      </c>
      <c r="G456" s="99" t="s">
        <v>328</v>
      </c>
      <c r="H456" s="100" t="s">
        <v>1393</v>
      </c>
      <c r="I456" s="101" t="s">
        <v>179</v>
      </c>
      <c r="J456" s="102" t="s">
        <v>3943</v>
      </c>
      <c r="K456" s="104" t="s">
        <v>547</v>
      </c>
      <c r="L456" s="104" t="s">
        <v>547</v>
      </c>
      <c r="M456" s="104">
        <v>1122.2</v>
      </c>
      <c r="N456" s="104">
        <v>3112.55</v>
      </c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s="81" customFormat="1" x14ac:dyDescent="0.25">
      <c r="A457" s="74" t="s">
        <v>41</v>
      </c>
      <c r="B457" s="74" t="s">
        <v>41</v>
      </c>
      <c r="C457" s="105" t="s">
        <v>659</v>
      </c>
      <c r="D457" s="96" t="s">
        <v>4</v>
      </c>
      <c r="E457" s="97">
        <v>2020</v>
      </c>
      <c r="F457" s="98" t="s">
        <v>66</v>
      </c>
      <c r="G457" s="99" t="s">
        <v>186</v>
      </c>
      <c r="H457" s="100" t="s">
        <v>1394</v>
      </c>
      <c r="I457" s="101" t="s">
        <v>179</v>
      </c>
      <c r="J457" s="102" t="s">
        <v>436</v>
      </c>
      <c r="K457" s="104" t="s">
        <v>545</v>
      </c>
      <c r="L457" s="104" t="s">
        <v>545</v>
      </c>
      <c r="M457" s="104">
        <v>1328.3</v>
      </c>
      <c r="N457" s="104">
        <v>3222.57</v>
      </c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s="81" customFormat="1" x14ac:dyDescent="0.25">
      <c r="A458" s="74" t="s">
        <v>41</v>
      </c>
      <c r="B458" s="74" t="s">
        <v>41</v>
      </c>
      <c r="C458" s="105" t="s">
        <v>668</v>
      </c>
      <c r="D458" s="96" t="s">
        <v>10</v>
      </c>
      <c r="E458" s="97">
        <v>2019</v>
      </c>
      <c r="F458" s="98" t="s">
        <v>76</v>
      </c>
      <c r="G458" s="99" t="s">
        <v>328</v>
      </c>
      <c r="H458" s="100" t="s">
        <v>1395</v>
      </c>
      <c r="I458" s="101" t="s">
        <v>179</v>
      </c>
      <c r="J458" s="102" t="s">
        <v>352</v>
      </c>
      <c r="K458" s="104" t="s">
        <v>634</v>
      </c>
      <c r="L458" s="104" t="s">
        <v>634</v>
      </c>
      <c r="M458" s="104">
        <v>1122.2</v>
      </c>
      <c r="N458" s="104">
        <v>3112.55</v>
      </c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s="81" customFormat="1" x14ac:dyDescent="0.25">
      <c r="A459" s="74" t="s">
        <v>41</v>
      </c>
      <c r="B459" s="74" t="s">
        <v>41</v>
      </c>
      <c r="C459" s="105" t="s">
        <v>48</v>
      </c>
      <c r="D459" s="96" t="s">
        <v>11</v>
      </c>
      <c r="E459" s="97">
        <v>2018</v>
      </c>
      <c r="F459" s="98" t="s">
        <v>59</v>
      </c>
      <c r="G459" s="99" t="s">
        <v>82</v>
      </c>
      <c r="H459" s="100" t="s">
        <v>1396</v>
      </c>
      <c r="I459" s="101" t="s">
        <v>129</v>
      </c>
      <c r="J459" s="102" t="s">
        <v>788</v>
      </c>
      <c r="K459" s="104" t="s">
        <v>634</v>
      </c>
      <c r="L459" s="104" t="s">
        <v>634</v>
      </c>
      <c r="M459" s="104">
        <v>1460.8</v>
      </c>
      <c r="N459" s="104">
        <v>3007.39</v>
      </c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s="81" customFormat="1" x14ac:dyDescent="0.25">
      <c r="A460" s="74" t="s">
        <v>41</v>
      </c>
      <c r="B460" s="74" t="s">
        <v>41</v>
      </c>
      <c r="C460" s="105" t="s">
        <v>668</v>
      </c>
      <c r="D460" s="96" t="s">
        <v>10</v>
      </c>
      <c r="E460" s="97">
        <v>2019</v>
      </c>
      <c r="F460" s="98" t="s">
        <v>76</v>
      </c>
      <c r="G460" s="99" t="s">
        <v>328</v>
      </c>
      <c r="H460" s="100" t="s">
        <v>1397</v>
      </c>
      <c r="I460" s="101" t="s">
        <v>179</v>
      </c>
      <c r="J460" s="102" t="s">
        <v>652</v>
      </c>
      <c r="K460" s="104" t="s">
        <v>545</v>
      </c>
      <c r="L460" s="104" t="s">
        <v>545</v>
      </c>
      <c r="M460" s="104">
        <v>1122.2</v>
      </c>
      <c r="N460" s="104">
        <v>3112.55</v>
      </c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s="81" customFormat="1" x14ac:dyDescent="0.25">
      <c r="A461" s="74" t="s">
        <v>41</v>
      </c>
      <c r="B461" s="74" t="s">
        <v>41</v>
      </c>
      <c r="C461" s="105" t="s">
        <v>659</v>
      </c>
      <c r="D461" s="96" t="s">
        <v>4</v>
      </c>
      <c r="E461" s="97">
        <v>2020</v>
      </c>
      <c r="F461" s="98" t="s">
        <v>66</v>
      </c>
      <c r="G461" s="99" t="s">
        <v>186</v>
      </c>
      <c r="H461" s="100" t="s">
        <v>1398</v>
      </c>
      <c r="I461" s="101" t="s">
        <v>179</v>
      </c>
      <c r="J461" s="102" t="s">
        <v>437</v>
      </c>
      <c r="K461" s="104" t="s">
        <v>545</v>
      </c>
      <c r="L461" s="104" t="s">
        <v>545</v>
      </c>
      <c r="M461" s="104">
        <v>1328.3</v>
      </c>
      <c r="N461" s="104">
        <v>3222.57</v>
      </c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s="81" customFormat="1" x14ac:dyDescent="0.25">
      <c r="A462" s="74" t="s">
        <v>41</v>
      </c>
      <c r="B462" s="74" t="s">
        <v>41</v>
      </c>
      <c r="C462" s="105" t="s">
        <v>659</v>
      </c>
      <c r="D462" s="96" t="s">
        <v>4</v>
      </c>
      <c r="E462" s="97">
        <v>2020</v>
      </c>
      <c r="F462" s="98" t="s">
        <v>66</v>
      </c>
      <c r="G462" s="99" t="s">
        <v>186</v>
      </c>
      <c r="H462" s="100" t="s">
        <v>1399</v>
      </c>
      <c r="I462" s="101" t="s">
        <v>179</v>
      </c>
      <c r="J462" s="102" t="s">
        <v>766</v>
      </c>
      <c r="K462" s="104" t="s">
        <v>545</v>
      </c>
      <c r="L462" s="104" t="s">
        <v>545</v>
      </c>
      <c r="M462" s="104">
        <v>1480.94</v>
      </c>
      <c r="N462" s="104">
        <v>3525.97</v>
      </c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s="81" customFormat="1" x14ac:dyDescent="0.25">
      <c r="A463" s="74" t="s">
        <v>41</v>
      </c>
      <c r="B463" s="74" t="s">
        <v>41</v>
      </c>
      <c r="C463" s="105" t="s">
        <v>719</v>
      </c>
      <c r="D463" s="96" t="s">
        <v>720</v>
      </c>
      <c r="E463" s="97">
        <v>2022</v>
      </c>
      <c r="F463" s="98" t="s">
        <v>75</v>
      </c>
      <c r="G463" s="99" t="s">
        <v>312</v>
      </c>
      <c r="H463" s="100" t="s">
        <v>1400</v>
      </c>
      <c r="I463" s="101" t="s">
        <v>257</v>
      </c>
      <c r="J463" s="102" t="s">
        <v>709</v>
      </c>
      <c r="K463" s="104" t="s">
        <v>634</v>
      </c>
      <c r="L463" s="104" t="s">
        <v>634</v>
      </c>
      <c r="M463" s="104">
        <v>1443</v>
      </c>
      <c r="N463" s="104">
        <v>2883</v>
      </c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s="81" customFormat="1" x14ac:dyDescent="0.25">
      <c r="A464" s="74" t="s">
        <v>41</v>
      </c>
      <c r="B464" s="74" t="s">
        <v>41</v>
      </c>
      <c r="C464" s="105" t="s">
        <v>659</v>
      </c>
      <c r="D464" s="96" t="s">
        <v>4</v>
      </c>
      <c r="E464" s="97">
        <v>2020</v>
      </c>
      <c r="F464" s="98" t="s">
        <v>66</v>
      </c>
      <c r="G464" s="99" t="s">
        <v>186</v>
      </c>
      <c r="H464" s="100" t="s">
        <v>1401</v>
      </c>
      <c r="I464" s="101" t="s">
        <v>179</v>
      </c>
      <c r="J464" s="102" t="s">
        <v>711</v>
      </c>
      <c r="K464" s="104" t="s">
        <v>545</v>
      </c>
      <c r="L464" s="104" t="s">
        <v>545</v>
      </c>
      <c r="M464" s="104">
        <v>1726.79</v>
      </c>
      <c r="N464" s="104">
        <v>4094.91</v>
      </c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s="81" customFormat="1" x14ac:dyDescent="0.25">
      <c r="A465" s="74" t="s">
        <v>41</v>
      </c>
      <c r="B465" s="74" t="s">
        <v>41</v>
      </c>
      <c r="C465" s="105" t="s">
        <v>775</v>
      </c>
      <c r="D465" s="96" t="s">
        <v>31</v>
      </c>
      <c r="E465" s="97">
        <v>2021</v>
      </c>
      <c r="F465" s="98" t="s">
        <v>75</v>
      </c>
      <c r="G465" s="99" t="s">
        <v>312</v>
      </c>
      <c r="H465" s="100" t="s">
        <v>1402</v>
      </c>
      <c r="I465" s="101" t="s">
        <v>260</v>
      </c>
      <c r="J465" s="102" t="s">
        <v>773</v>
      </c>
      <c r="K465" s="104" t="s">
        <v>634</v>
      </c>
      <c r="L465" s="104" t="s">
        <v>634</v>
      </c>
      <c r="M465" s="104">
        <v>1292.24</v>
      </c>
      <c r="N465" s="104">
        <v>2819.22</v>
      </c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s="81" customFormat="1" x14ac:dyDescent="0.25">
      <c r="A466" s="74" t="s">
        <v>41</v>
      </c>
      <c r="B466" s="74" t="s">
        <v>41</v>
      </c>
      <c r="C466" s="105" t="s">
        <v>4037</v>
      </c>
      <c r="D466" s="96" t="s">
        <v>4038</v>
      </c>
      <c r="E466" s="97">
        <v>2023</v>
      </c>
      <c r="F466" s="98" t="s">
        <v>64</v>
      </c>
      <c r="G466" s="99" t="s">
        <v>159</v>
      </c>
      <c r="H466" s="100" t="s">
        <v>1403</v>
      </c>
      <c r="I466" s="101" t="s">
        <v>276</v>
      </c>
      <c r="J466" s="102" t="s">
        <v>105</v>
      </c>
      <c r="K466" s="104" t="s">
        <v>634</v>
      </c>
      <c r="L466" s="104" t="s">
        <v>634</v>
      </c>
      <c r="M466" s="104">
        <v>2300</v>
      </c>
      <c r="N466" s="104">
        <v>4633.33</v>
      </c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s="81" customFormat="1" x14ac:dyDescent="0.25">
      <c r="A467" s="74" t="s">
        <v>41</v>
      </c>
      <c r="B467" s="74" t="s">
        <v>41</v>
      </c>
      <c r="C467" s="105" t="s">
        <v>55</v>
      </c>
      <c r="D467" s="96" t="s">
        <v>6</v>
      </c>
      <c r="E467" s="97">
        <v>2018</v>
      </c>
      <c r="F467" s="98" t="s">
        <v>71</v>
      </c>
      <c r="G467" s="99" t="s">
        <v>264</v>
      </c>
      <c r="H467" s="100" t="s">
        <v>1404</v>
      </c>
      <c r="I467" s="101" t="s">
        <v>129</v>
      </c>
      <c r="J467" s="102" t="s">
        <v>679</v>
      </c>
      <c r="K467" s="104" t="s">
        <v>634</v>
      </c>
      <c r="L467" s="104" t="s">
        <v>634</v>
      </c>
      <c r="M467" s="104">
        <v>1298</v>
      </c>
      <c r="N467" s="104">
        <v>2742.53</v>
      </c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s="81" customFormat="1" x14ac:dyDescent="0.25">
      <c r="A468" s="74" t="s">
        <v>41</v>
      </c>
      <c r="B468" s="74" t="s">
        <v>41</v>
      </c>
      <c r="C468" s="105" t="s">
        <v>3944</v>
      </c>
      <c r="D468" s="96" t="s">
        <v>3945</v>
      </c>
      <c r="E468" s="97">
        <v>2023</v>
      </c>
      <c r="F468" s="98" t="s">
        <v>676</v>
      </c>
      <c r="G468" s="99" t="s">
        <v>280</v>
      </c>
      <c r="H468" s="100" t="s">
        <v>1405</v>
      </c>
      <c r="I468" s="101" t="s">
        <v>281</v>
      </c>
      <c r="J468" s="102" t="s">
        <v>788</v>
      </c>
      <c r="K468" s="104" t="s">
        <v>634</v>
      </c>
      <c r="L468" s="104" t="s">
        <v>634</v>
      </c>
      <c r="M468" s="104">
        <v>1360.07</v>
      </c>
      <c r="N468" s="104">
        <v>3166.66</v>
      </c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s="81" customFormat="1" x14ac:dyDescent="0.25">
      <c r="A469" s="74" t="s">
        <v>41</v>
      </c>
      <c r="B469" s="74" t="s">
        <v>41</v>
      </c>
      <c r="C469" s="105" t="s">
        <v>659</v>
      </c>
      <c r="D469" s="96" t="s">
        <v>4</v>
      </c>
      <c r="E469" s="97">
        <v>2020</v>
      </c>
      <c r="F469" s="98" t="s">
        <v>66</v>
      </c>
      <c r="G469" s="99" t="s">
        <v>186</v>
      </c>
      <c r="H469" s="100" t="s">
        <v>1406</v>
      </c>
      <c r="I469" s="101" t="s">
        <v>179</v>
      </c>
      <c r="J469" s="102" t="s">
        <v>438</v>
      </c>
      <c r="K469" s="104" t="s">
        <v>545</v>
      </c>
      <c r="L469" s="104" t="s">
        <v>545</v>
      </c>
      <c r="M469" s="104">
        <v>1480.94</v>
      </c>
      <c r="N469" s="104">
        <v>3525.97</v>
      </c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s="81" customFormat="1" x14ac:dyDescent="0.25">
      <c r="A470" s="74" t="s">
        <v>41</v>
      </c>
      <c r="B470" s="74" t="s">
        <v>41</v>
      </c>
      <c r="C470" s="105" t="s">
        <v>659</v>
      </c>
      <c r="D470" s="96" t="s">
        <v>4</v>
      </c>
      <c r="E470" s="97">
        <v>2020</v>
      </c>
      <c r="F470" s="98" t="s">
        <v>66</v>
      </c>
      <c r="G470" s="99" t="s">
        <v>186</v>
      </c>
      <c r="H470" s="100" t="s">
        <v>1407</v>
      </c>
      <c r="I470" s="101" t="s">
        <v>179</v>
      </c>
      <c r="J470" s="102" t="s">
        <v>437</v>
      </c>
      <c r="K470" s="104" t="s">
        <v>545</v>
      </c>
      <c r="L470" s="104" t="s">
        <v>545</v>
      </c>
      <c r="M470" s="104">
        <v>1480.94</v>
      </c>
      <c r="N470" s="104">
        <v>3525.97</v>
      </c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s="81" customFormat="1" x14ac:dyDescent="0.25">
      <c r="A471" s="74" t="s">
        <v>41</v>
      </c>
      <c r="B471" s="74" t="s">
        <v>41</v>
      </c>
      <c r="C471" s="105" t="s">
        <v>1096</v>
      </c>
      <c r="D471" s="96" t="s">
        <v>1097</v>
      </c>
      <c r="E471" s="97">
        <v>2023</v>
      </c>
      <c r="F471" s="98" t="s">
        <v>66</v>
      </c>
      <c r="G471" s="99" t="s">
        <v>186</v>
      </c>
      <c r="H471" s="100" t="s">
        <v>1408</v>
      </c>
      <c r="I471" s="101" t="s">
        <v>99</v>
      </c>
      <c r="J471" s="102" t="s">
        <v>809</v>
      </c>
      <c r="K471" s="104" t="s">
        <v>634</v>
      </c>
      <c r="L471" s="104" t="s">
        <v>634</v>
      </c>
      <c r="M471" s="104">
        <v>2199.12</v>
      </c>
      <c r="N471" s="104">
        <v>2415.1999999999998</v>
      </c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s="81" customFormat="1" x14ac:dyDescent="0.25">
      <c r="A472" s="74" t="s">
        <v>41</v>
      </c>
      <c r="B472" s="74" t="s">
        <v>41</v>
      </c>
      <c r="C472" s="105" t="s">
        <v>48</v>
      </c>
      <c r="D472" s="96" t="s">
        <v>11</v>
      </c>
      <c r="E472" s="97">
        <v>2018</v>
      </c>
      <c r="F472" s="98" t="s">
        <v>59</v>
      </c>
      <c r="G472" s="99" t="s">
        <v>82</v>
      </c>
      <c r="H472" s="100" t="s">
        <v>1409</v>
      </c>
      <c r="I472" s="101" t="s">
        <v>99</v>
      </c>
      <c r="J472" s="102" t="s">
        <v>667</v>
      </c>
      <c r="K472" s="104" t="s">
        <v>545</v>
      </c>
      <c r="L472" s="104" t="s">
        <v>545</v>
      </c>
      <c r="M472" s="104">
        <v>2260.5700000000002</v>
      </c>
      <c r="N472" s="104">
        <v>4121.09</v>
      </c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s="81" customFormat="1" x14ac:dyDescent="0.25">
      <c r="A473" s="74" t="s">
        <v>41</v>
      </c>
      <c r="B473" s="74" t="s">
        <v>41</v>
      </c>
      <c r="C473" s="105" t="s">
        <v>659</v>
      </c>
      <c r="D473" s="96" t="s">
        <v>4</v>
      </c>
      <c r="E473" s="97">
        <v>2020</v>
      </c>
      <c r="F473" s="98" t="s">
        <v>66</v>
      </c>
      <c r="G473" s="99" t="s">
        <v>186</v>
      </c>
      <c r="H473" s="100" t="s">
        <v>1410</v>
      </c>
      <c r="I473" s="101" t="s">
        <v>179</v>
      </c>
      <c r="J473" s="102" t="s">
        <v>810</v>
      </c>
      <c r="K473" s="104" t="s">
        <v>545</v>
      </c>
      <c r="L473" s="104" t="s">
        <v>545</v>
      </c>
      <c r="M473" s="104">
        <v>1328.3</v>
      </c>
      <c r="N473" s="104">
        <v>3222.57</v>
      </c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s="81" customFormat="1" x14ac:dyDescent="0.25">
      <c r="A474" s="74" t="s">
        <v>41</v>
      </c>
      <c r="B474" s="74" t="s">
        <v>41</v>
      </c>
      <c r="C474" s="105" t="s">
        <v>659</v>
      </c>
      <c r="D474" s="96" t="s">
        <v>4</v>
      </c>
      <c r="E474" s="97">
        <v>2020</v>
      </c>
      <c r="F474" s="98" t="s">
        <v>66</v>
      </c>
      <c r="G474" s="99" t="s">
        <v>186</v>
      </c>
      <c r="H474" s="100" t="s">
        <v>1411</v>
      </c>
      <c r="I474" s="101" t="s">
        <v>179</v>
      </c>
      <c r="J474" s="102" t="s">
        <v>440</v>
      </c>
      <c r="K474" s="104" t="s">
        <v>547</v>
      </c>
      <c r="L474" s="104" t="s">
        <v>547</v>
      </c>
      <c r="M474" s="104">
        <v>1592.3</v>
      </c>
      <c r="N474" s="104">
        <v>3776.96</v>
      </c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s="81" customFormat="1" x14ac:dyDescent="0.25">
      <c r="A475" s="74" t="s">
        <v>41</v>
      </c>
      <c r="B475" s="74" t="s">
        <v>41</v>
      </c>
      <c r="C475" s="105" t="s">
        <v>761</v>
      </c>
      <c r="D475" s="96" t="s">
        <v>35</v>
      </c>
      <c r="E475" s="97">
        <v>2018</v>
      </c>
      <c r="F475" s="98" t="s">
        <v>59</v>
      </c>
      <c r="G475" s="99" t="s">
        <v>82</v>
      </c>
      <c r="H475" s="100" t="s">
        <v>1412</v>
      </c>
      <c r="I475" s="101" t="s">
        <v>99</v>
      </c>
      <c r="J475" s="102" t="s">
        <v>779</v>
      </c>
      <c r="K475" s="104" t="s">
        <v>545</v>
      </c>
      <c r="L475" s="104" t="s">
        <v>545</v>
      </c>
      <c r="M475" s="104">
        <v>1727</v>
      </c>
      <c r="N475" s="104">
        <v>2407.96</v>
      </c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s="81" customFormat="1" x14ac:dyDescent="0.25">
      <c r="A476" s="74" t="s">
        <v>41</v>
      </c>
      <c r="B476" s="74" t="s">
        <v>41</v>
      </c>
      <c r="C476" s="105" t="s">
        <v>565</v>
      </c>
      <c r="D476" s="96" t="s">
        <v>33</v>
      </c>
      <c r="E476" s="97">
        <v>2021</v>
      </c>
      <c r="F476" s="98" t="s">
        <v>77</v>
      </c>
      <c r="G476" s="99" t="s">
        <v>403</v>
      </c>
      <c r="H476" s="100" t="s">
        <v>1413</v>
      </c>
      <c r="I476" s="101" t="s">
        <v>129</v>
      </c>
      <c r="J476" s="102" t="s">
        <v>811</v>
      </c>
      <c r="K476" s="104" t="s">
        <v>634</v>
      </c>
      <c r="L476" s="104" t="s">
        <v>634</v>
      </c>
      <c r="M476" s="104">
        <v>1622.7</v>
      </c>
      <c r="N476" s="104">
        <v>2904.47</v>
      </c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s="81" customFormat="1" x14ac:dyDescent="0.25">
      <c r="A477" s="74" t="s">
        <v>41</v>
      </c>
      <c r="B477" s="74" t="s">
        <v>41</v>
      </c>
      <c r="C477" s="105" t="s">
        <v>659</v>
      </c>
      <c r="D477" s="96" t="s">
        <v>4</v>
      </c>
      <c r="E477" s="97">
        <v>2020</v>
      </c>
      <c r="F477" s="98" t="s">
        <v>66</v>
      </c>
      <c r="G477" s="99" t="s">
        <v>186</v>
      </c>
      <c r="H477" s="100" t="s">
        <v>1414</v>
      </c>
      <c r="I477" s="101" t="s">
        <v>179</v>
      </c>
      <c r="J477" s="102" t="s">
        <v>414</v>
      </c>
      <c r="K477" s="104" t="s">
        <v>545</v>
      </c>
      <c r="L477" s="104" t="s">
        <v>545</v>
      </c>
      <c r="M477" s="104">
        <v>1732.83</v>
      </c>
      <c r="N477" s="104">
        <v>4139.6499999999996</v>
      </c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s="81" customFormat="1" x14ac:dyDescent="0.25">
      <c r="A478" s="74" t="s">
        <v>41</v>
      </c>
      <c r="B478" s="74" t="s">
        <v>41</v>
      </c>
      <c r="C478" s="105" t="s">
        <v>668</v>
      </c>
      <c r="D478" s="96" t="s">
        <v>10</v>
      </c>
      <c r="E478" s="97">
        <v>2019</v>
      </c>
      <c r="F478" s="98" t="s">
        <v>76</v>
      </c>
      <c r="G478" s="99" t="s">
        <v>328</v>
      </c>
      <c r="H478" s="100" t="s">
        <v>1415</v>
      </c>
      <c r="I478" s="101" t="s">
        <v>179</v>
      </c>
      <c r="J478" s="102" t="s">
        <v>354</v>
      </c>
      <c r="K478" s="104" t="s">
        <v>545</v>
      </c>
      <c r="L478" s="104" t="s">
        <v>545</v>
      </c>
      <c r="M478" s="104">
        <v>1122.2</v>
      </c>
      <c r="N478" s="104">
        <v>3112.55</v>
      </c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s="81" customFormat="1" x14ac:dyDescent="0.25">
      <c r="A479" s="74" t="s">
        <v>41</v>
      </c>
      <c r="B479" s="74" t="s">
        <v>41</v>
      </c>
      <c r="C479" s="105" t="s">
        <v>659</v>
      </c>
      <c r="D479" s="96" t="s">
        <v>4</v>
      </c>
      <c r="E479" s="97">
        <v>2020</v>
      </c>
      <c r="F479" s="98" t="s">
        <v>66</v>
      </c>
      <c r="G479" s="99" t="s">
        <v>186</v>
      </c>
      <c r="H479" s="100" t="s">
        <v>1416</v>
      </c>
      <c r="I479" s="101" t="s">
        <v>179</v>
      </c>
      <c r="J479" s="102" t="s">
        <v>481</v>
      </c>
      <c r="K479" s="104" t="s">
        <v>545</v>
      </c>
      <c r="L479" s="104" t="s">
        <v>545</v>
      </c>
      <c r="M479" s="104">
        <v>1328.3</v>
      </c>
      <c r="N479" s="104">
        <v>3222.57</v>
      </c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s="81" customFormat="1" x14ac:dyDescent="0.25">
      <c r="A480" s="74" t="s">
        <v>41</v>
      </c>
      <c r="B480" s="74" t="s">
        <v>41</v>
      </c>
      <c r="C480" s="105" t="s">
        <v>659</v>
      </c>
      <c r="D480" s="96" t="s">
        <v>4</v>
      </c>
      <c r="E480" s="97">
        <v>2020</v>
      </c>
      <c r="F480" s="98" t="s">
        <v>66</v>
      </c>
      <c r="G480" s="99" t="s">
        <v>186</v>
      </c>
      <c r="H480" s="100" t="s">
        <v>1417</v>
      </c>
      <c r="I480" s="101" t="s">
        <v>179</v>
      </c>
      <c r="J480" s="102" t="s">
        <v>442</v>
      </c>
      <c r="K480" s="104" t="s">
        <v>545</v>
      </c>
      <c r="L480" s="104" t="s">
        <v>545</v>
      </c>
      <c r="M480" s="104">
        <v>1879.43</v>
      </c>
      <c r="N480" s="104">
        <v>4489.3100000000004</v>
      </c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s="81" customFormat="1" x14ac:dyDescent="0.25">
      <c r="A481" s="74" t="s">
        <v>41</v>
      </c>
      <c r="B481" s="74" t="s">
        <v>41</v>
      </c>
      <c r="C481" s="105" t="s">
        <v>922</v>
      </c>
      <c r="D481" s="96" t="s">
        <v>923</v>
      </c>
      <c r="E481" s="97">
        <v>2023</v>
      </c>
      <c r="F481" s="98" t="s">
        <v>61</v>
      </c>
      <c r="G481" s="99" t="s">
        <v>102</v>
      </c>
      <c r="H481" s="100" t="s">
        <v>1418</v>
      </c>
      <c r="I481" s="101" t="s">
        <v>99</v>
      </c>
      <c r="J481" s="102" t="s">
        <v>688</v>
      </c>
      <c r="K481" s="104" t="s">
        <v>634</v>
      </c>
      <c r="L481" s="104" t="s">
        <v>634</v>
      </c>
      <c r="M481" s="104">
        <v>2199.12</v>
      </c>
      <c r="N481" s="104">
        <v>2415.1999999999998</v>
      </c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s="81" customFormat="1" x14ac:dyDescent="0.25">
      <c r="A482" s="74" t="s">
        <v>41</v>
      </c>
      <c r="B482" s="74" t="s">
        <v>41</v>
      </c>
      <c r="C482" s="105" t="s">
        <v>922</v>
      </c>
      <c r="D482" s="96" t="s">
        <v>923</v>
      </c>
      <c r="E482" s="97">
        <v>2023</v>
      </c>
      <c r="F482" s="98" t="s">
        <v>61</v>
      </c>
      <c r="G482" s="99" t="s">
        <v>102</v>
      </c>
      <c r="H482" s="100" t="s">
        <v>1420</v>
      </c>
      <c r="I482" s="101" t="s">
        <v>99</v>
      </c>
      <c r="J482" s="102" t="s">
        <v>677</v>
      </c>
      <c r="K482" s="104" t="s">
        <v>634</v>
      </c>
      <c r="L482" s="104" t="s">
        <v>634</v>
      </c>
      <c r="M482" s="104">
        <v>2763.62</v>
      </c>
      <c r="N482" s="104">
        <v>5035.1899999999996</v>
      </c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s="81" customFormat="1" x14ac:dyDescent="0.25">
      <c r="A483" s="74" t="s">
        <v>41</v>
      </c>
      <c r="B483" s="74" t="s">
        <v>41</v>
      </c>
      <c r="C483" s="105" t="s">
        <v>922</v>
      </c>
      <c r="D483" s="96" t="s">
        <v>923</v>
      </c>
      <c r="E483" s="97">
        <v>2023</v>
      </c>
      <c r="F483" s="98" t="s">
        <v>61</v>
      </c>
      <c r="G483" s="99" t="s">
        <v>102</v>
      </c>
      <c r="H483" s="100" t="s">
        <v>1421</v>
      </c>
      <c r="I483" s="101" t="s">
        <v>99</v>
      </c>
      <c r="J483" s="102" t="s">
        <v>655</v>
      </c>
      <c r="K483" s="104" t="s">
        <v>634</v>
      </c>
      <c r="L483" s="104" t="s">
        <v>634</v>
      </c>
      <c r="M483" s="104">
        <v>2657.39</v>
      </c>
      <c r="N483" s="104">
        <v>5718.21</v>
      </c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s="81" customFormat="1" x14ac:dyDescent="0.25">
      <c r="A484" s="74" t="s">
        <v>41</v>
      </c>
      <c r="B484" s="74" t="s">
        <v>41</v>
      </c>
      <c r="C484" s="105" t="s">
        <v>922</v>
      </c>
      <c r="D484" s="96" t="s">
        <v>923</v>
      </c>
      <c r="E484" s="97">
        <v>2023</v>
      </c>
      <c r="F484" s="98" t="s">
        <v>61</v>
      </c>
      <c r="G484" s="99" t="s">
        <v>102</v>
      </c>
      <c r="H484" s="100" t="s">
        <v>1421</v>
      </c>
      <c r="I484" s="101" t="s">
        <v>99</v>
      </c>
      <c r="J484" s="102" t="s">
        <v>655</v>
      </c>
      <c r="K484" s="104" t="s">
        <v>634</v>
      </c>
      <c r="L484" s="104" t="s">
        <v>634</v>
      </c>
      <c r="M484" s="104">
        <v>2657.39</v>
      </c>
      <c r="N484" s="104">
        <v>5718.21</v>
      </c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s="81" customFormat="1" x14ac:dyDescent="0.25">
      <c r="A485" s="74" t="s">
        <v>41</v>
      </c>
      <c r="B485" s="74" t="s">
        <v>41</v>
      </c>
      <c r="C485" s="105" t="s">
        <v>1013</v>
      </c>
      <c r="D485" s="96" t="s">
        <v>1014</v>
      </c>
      <c r="E485" s="97">
        <v>2023</v>
      </c>
      <c r="F485" s="98" t="s">
        <v>64</v>
      </c>
      <c r="G485" s="99" t="s">
        <v>159</v>
      </c>
      <c r="H485" s="100" t="s">
        <v>1422</v>
      </c>
      <c r="I485" s="101" t="s">
        <v>93</v>
      </c>
      <c r="J485" s="102" t="s">
        <v>163</v>
      </c>
      <c r="K485" s="104" t="s">
        <v>634</v>
      </c>
      <c r="L485" s="104" t="s">
        <v>634</v>
      </c>
      <c r="M485" s="104">
        <v>2315.0500000000002</v>
      </c>
      <c r="N485" s="104">
        <v>5306.78</v>
      </c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s="81" customFormat="1" x14ac:dyDescent="0.25">
      <c r="A486" s="74" t="s">
        <v>41</v>
      </c>
      <c r="B486" s="74" t="s">
        <v>41</v>
      </c>
      <c r="C486" s="105" t="s">
        <v>659</v>
      </c>
      <c r="D486" s="96" t="s">
        <v>4</v>
      </c>
      <c r="E486" s="97">
        <v>2020</v>
      </c>
      <c r="F486" s="98" t="s">
        <v>66</v>
      </c>
      <c r="G486" s="99" t="s">
        <v>186</v>
      </c>
      <c r="H486" s="100" t="s">
        <v>1423</v>
      </c>
      <c r="I486" s="101" t="s">
        <v>179</v>
      </c>
      <c r="J486" s="102" t="s">
        <v>743</v>
      </c>
      <c r="K486" s="104" t="s">
        <v>545</v>
      </c>
      <c r="L486" s="104" t="s">
        <v>545</v>
      </c>
      <c r="M486" s="104">
        <v>1726.79</v>
      </c>
      <c r="N486" s="104">
        <v>4094.91</v>
      </c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s="81" customFormat="1" x14ac:dyDescent="0.25">
      <c r="A487" s="74" t="s">
        <v>41</v>
      </c>
      <c r="B487" s="74" t="s">
        <v>41</v>
      </c>
      <c r="C487" s="105" t="s">
        <v>668</v>
      </c>
      <c r="D487" s="96" t="s">
        <v>10</v>
      </c>
      <c r="E487" s="97">
        <v>2019</v>
      </c>
      <c r="F487" s="98" t="s">
        <v>76</v>
      </c>
      <c r="G487" s="99" t="s">
        <v>328</v>
      </c>
      <c r="H487" s="100" t="s">
        <v>1424</v>
      </c>
      <c r="I487" s="101" t="s">
        <v>179</v>
      </c>
      <c r="J487" s="102" t="s">
        <v>355</v>
      </c>
      <c r="K487" s="104" t="s">
        <v>547</v>
      </c>
      <c r="L487" s="104" t="s">
        <v>547</v>
      </c>
      <c r="M487" s="104">
        <v>1122.2</v>
      </c>
      <c r="N487" s="104">
        <v>3112.55</v>
      </c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s="81" customFormat="1" x14ac:dyDescent="0.25">
      <c r="A488" s="74" t="s">
        <v>41</v>
      </c>
      <c r="B488" s="74" t="s">
        <v>41</v>
      </c>
      <c r="C488" s="105" t="s">
        <v>51</v>
      </c>
      <c r="D488" s="96" t="s">
        <v>1</v>
      </c>
      <c r="E488" s="97">
        <v>2020</v>
      </c>
      <c r="F488" s="98" t="s">
        <v>67</v>
      </c>
      <c r="G488" s="99" t="s">
        <v>193</v>
      </c>
      <c r="H488" s="100" t="s">
        <v>1426</v>
      </c>
      <c r="I488" s="101" t="s">
        <v>194</v>
      </c>
      <c r="J488" s="102" t="s">
        <v>695</v>
      </c>
      <c r="K488" s="104" t="s">
        <v>545</v>
      </c>
      <c r="L488" s="104" t="s">
        <v>545</v>
      </c>
      <c r="M488" s="104">
        <v>1519.75</v>
      </c>
      <c r="N488" s="104">
        <v>5923.78</v>
      </c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s="81" customFormat="1" x14ac:dyDescent="0.25">
      <c r="A489" s="74" t="s">
        <v>41</v>
      </c>
      <c r="B489" s="74" t="s">
        <v>41</v>
      </c>
      <c r="C489" s="105" t="s">
        <v>922</v>
      </c>
      <c r="D489" s="96" t="s">
        <v>923</v>
      </c>
      <c r="E489" s="97">
        <v>2023</v>
      </c>
      <c r="F489" s="98" t="s">
        <v>61</v>
      </c>
      <c r="G489" s="99" t="s">
        <v>102</v>
      </c>
      <c r="H489" s="100" t="s">
        <v>1427</v>
      </c>
      <c r="I489" s="101" t="s">
        <v>3890</v>
      </c>
      <c r="J489" s="102" t="s">
        <v>825</v>
      </c>
      <c r="K489" s="104" t="s">
        <v>634</v>
      </c>
      <c r="L489" s="104" t="s">
        <v>634</v>
      </c>
      <c r="M489" s="104">
        <v>1858.89</v>
      </c>
      <c r="N489" s="104">
        <v>3243.81</v>
      </c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s="81" customFormat="1" x14ac:dyDescent="0.25">
      <c r="A490" s="74" t="s">
        <v>41</v>
      </c>
      <c r="B490" s="74" t="s">
        <v>41</v>
      </c>
      <c r="C490" s="105" t="s">
        <v>50</v>
      </c>
      <c r="D490" s="96" t="s">
        <v>14</v>
      </c>
      <c r="E490" s="97">
        <v>2019</v>
      </c>
      <c r="F490" s="98" t="s">
        <v>66</v>
      </c>
      <c r="G490" s="99" t="s">
        <v>186</v>
      </c>
      <c r="H490" s="100" t="s">
        <v>1428</v>
      </c>
      <c r="I490" s="101" t="s">
        <v>99</v>
      </c>
      <c r="J490" s="102" t="s">
        <v>652</v>
      </c>
      <c r="K490" s="104" t="s">
        <v>634</v>
      </c>
      <c r="L490" s="104" t="s">
        <v>634</v>
      </c>
      <c r="M490" s="104">
        <v>2199.12</v>
      </c>
      <c r="N490" s="104">
        <v>2415.1999999999998</v>
      </c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s="81" customFormat="1" x14ac:dyDescent="0.25">
      <c r="A491" s="74" t="s">
        <v>41</v>
      </c>
      <c r="B491" s="74" t="s">
        <v>41</v>
      </c>
      <c r="C491" s="105" t="s">
        <v>48</v>
      </c>
      <c r="D491" s="96" t="s">
        <v>11</v>
      </c>
      <c r="E491" s="97">
        <v>2018</v>
      </c>
      <c r="F491" s="98" t="s">
        <v>59</v>
      </c>
      <c r="G491" s="99" t="s">
        <v>82</v>
      </c>
      <c r="H491" s="100" t="s">
        <v>4096</v>
      </c>
      <c r="I491" s="101" t="s">
        <v>99</v>
      </c>
      <c r="J491" s="102" t="s">
        <v>788</v>
      </c>
      <c r="K491" s="104" t="s">
        <v>634</v>
      </c>
      <c r="L491" s="104" t="s">
        <v>634</v>
      </c>
      <c r="M491" s="104">
        <v>2260.5700000000002</v>
      </c>
      <c r="N491" s="104">
        <v>4121.09</v>
      </c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s="81" customFormat="1" x14ac:dyDescent="0.25">
      <c r="A492" s="74" t="s">
        <v>41</v>
      </c>
      <c r="B492" s="74" t="s">
        <v>41</v>
      </c>
      <c r="C492" s="105" t="s">
        <v>51</v>
      </c>
      <c r="D492" s="96" t="s">
        <v>1</v>
      </c>
      <c r="E492" s="97">
        <v>2020</v>
      </c>
      <c r="F492" s="98" t="s">
        <v>67</v>
      </c>
      <c r="G492" s="99" t="s">
        <v>193</v>
      </c>
      <c r="H492" s="100" t="s">
        <v>1429</v>
      </c>
      <c r="I492" s="101" t="s">
        <v>194</v>
      </c>
      <c r="J492" s="102" t="s">
        <v>4035</v>
      </c>
      <c r="K492" s="104" t="s">
        <v>545</v>
      </c>
      <c r="L492" s="104" t="s">
        <v>545</v>
      </c>
      <c r="M492" s="104">
        <v>1519.75</v>
      </c>
      <c r="N492" s="104">
        <v>5923.78</v>
      </c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s="81" customFormat="1" x14ac:dyDescent="0.25">
      <c r="A493" s="74" t="s">
        <v>41</v>
      </c>
      <c r="B493" s="74" t="s">
        <v>41</v>
      </c>
      <c r="C493" s="105" t="s">
        <v>691</v>
      </c>
      <c r="D493" s="96" t="s">
        <v>21</v>
      </c>
      <c r="E493" s="97">
        <v>2019</v>
      </c>
      <c r="F493" s="98" t="s">
        <v>75</v>
      </c>
      <c r="G493" s="99" t="s">
        <v>312</v>
      </c>
      <c r="H493" s="100" t="s">
        <v>1430</v>
      </c>
      <c r="I493" s="101" t="s">
        <v>313</v>
      </c>
      <c r="J493" s="102" t="s">
        <v>813</v>
      </c>
      <c r="K493" s="104" t="s">
        <v>634</v>
      </c>
      <c r="L493" s="104" t="s">
        <v>634</v>
      </c>
      <c r="M493" s="104">
        <v>1236.43</v>
      </c>
      <c r="N493" s="104">
        <v>3029.39</v>
      </c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s="81" customFormat="1" x14ac:dyDescent="0.25">
      <c r="A494" s="74" t="s">
        <v>41</v>
      </c>
      <c r="B494" s="74" t="s">
        <v>41</v>
      </c>
      <c r="C494" s="105" t="s">
        <v>1096</v>
      </c>
      <c r="D494" s="96" t="s">
        <v>1097</v>
      </c>
      <c r="E494" s="97">
        <v>2023</v>
      </c>
      <c r="F494" s="98" t="s">
        <v>66</v>
      </c>
      <c r="G494" s="99" t="s">
        <v>186</v>
      </c>
      <c r="H494" s="100" t="s">
        <v>1431</v>
      </c>
      <c r="I494" s="101" t="s">
        <v>129</v>
      </c>
      <c r="J494" s="102" t="s">
        <v>708</v>
      </c>
      <c r="K494" s="104" t="s">
        <v>634</v>
      </c>
      <c r="L494" s="104" t="s">
        <v>634</v>
      </c>
      <c r="M494" s="104">
        <v>2035.97</v>
      </c>
      <c r="N494" s="104">
        <v>4337.3</v>
      </c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s="81" customFormat="1" x14ac:dyDescent="0.25">
      <c r="A495" s="74" t="s">
        <v>41</v>
      </c>
      <c r="B495" s="74" t="s">
        <v>41</v>
      </c>
      <c r="C495" s="105" t="s">
        <v>3944</v>
      </c>
      <c r="D495" s="96" t="s">
        <v>3945</v>
      </c>
      <c r="E495" s="97">
        <v>2023</v>
      </c>
      <c r="F495" s="98" t="s">
        <v>676</v>
      </c>
      <c r="G495" s="99" t="s">
        <v>280</v>
      </c>
      <c r="H495" s="100" t="s">
        <v>3967</v>
      </c>
      <c r="I495" s="101" t="s">
        <v>281</v>
      </c>
      <c r="J495" s="102" t="s">
        <v>685</v>
      </c>
      <c r="K495" s="104" t="s">
        <v>634</v>
      </c>
      <c r="L495" s="104" t="s">
        <v>634</v>
      </c>
      <c r="M495" s="104">
        <v>1360.07</v>
      </c>
      <c r="N495" s="104">
        <v>3166.66</v>
      </c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s="81" customFormat="1" x14ac:dyDescent="0.25">
      <c r="A496" s="74" t="s">
        <v>41</v>
      </c>
      <c r="B496" s="74" t="s">
        <v>41</v>
      </c>
      <c r="C496" s="105" t="s">
        <v>691</v>
      </c>
      <c r="D496" s="96" t="s">
        <v>21</v>
      </c>
      <c r="E496" s="97">
        <v>2019</v>
      </c>
      <c r="F496" s="98" t="s">
        <v>75</v>
      </c>
      <c r="G496" s="99" t="s">
        <v>312</v>
      </c>
      <c r="H496" s="100" t="s">
        <v>1432</v>
      </c>
      <c r="I496" s="101" t="s">
        <v>313</v>
      </c>
      <c r="J496" s="102" t="s">
        <v>735</v>
      </c>
      <c r="K496" s="104" t="s">
        <v>634</v>
      </c>
      <c r="L496" s="104" t="s">
        <v>634</v>
      </c>
      <c r="M496" s="104">
        <v>1236.43</v>
      </c>
      <c r="N496" s="104">
        <v>3029.39</v>
      </c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s="81" customFormat="1" x14ac:dyDescent="0.25">
      <c r="A497" s="74" t="s">
        <v>41</v>
      </c>
      <c r="B497" s="74" t="s">
        <v>41</v>
      </c>
      <c r="C497" s="105" t="s">
        <v>3944</v>
      </c>
      <c r="D497" s="96" t="s">
        <v>3945</v>
      </c>
      <c r="E497" s="97">
        <v>2023</v>
      </c>
      <c r="F497" s="98" t="s">
        <v>676</v>
      </c>
      <c r="G497" s="99" t="s">
        <v>280</v>
      </c>
      <c r="H497" s="100" t="s">
        <v>1433</v>
      </c>
      <c r="I497" s="101" t="s">
        <v>281</v>
      </c>
      <c r="J497" s="102" t="s">
        <v>749</v>
      </c>
      <c r="K497" s="104" t="s">
        <v>634</v>
      </c>
      <c r="L497" s="104" t="s">
        <v>634</v>
      </c>
      <c r="M497" s="104">
        <v>1360.07</v>
      </c>
      <c r="N497" s="104">
        <v>3166.66</v>
      </c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s="81" customFormat="1" x14ac:dyDescent="0.25">
      <c r="A498" s="74" t="s">
        <v>41</v>
      </c>
      <c r="B498" s="74" t="s">
        <v>41</v>
      </c>
      <c r="C498" s="105" t="s">
        <v>980</v>
      </c>
      <c r="D498" s="96" t="s">
        <v>981</v>
      </c>
      <c r="E498" s="97">
        <v>2022</v>
      </c>
      <c r="F498" s="98" t="s">
        <v>982</v>
      </c>
      <c r="G498" s="99" t="s">
        <v>983</v>
      </c>
      <c r="H498" s="100" t="s">
        <v>1434</v>
      </c>
      <c r="I498" s="101" t="s">
        <v>108</v>
      </c>
      <c r="J498" s="102" t="s">
        <v>695</v>
      </c>
      <c r="K498" s="104" t="s">
        <v>545</v>
      </c>
      <c r="L498" s="104" t="s">
        <v>545</v>
      </c>
      <c r="M498" s="104">
        <v>1424.79</v>
      </c>
      <c r="N498" s="104">
        <v>5038.51</v>
      </c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s="81" customFormat="1" x14ac:dyDescent="0.25">
      <c r="A499" s="74" t="s">
        <v>41</v>
      </c>
      <c r="B499" s="74" t="s">
        <v>41</v>
      </c>
      <c r="C499" s="105" t="s">
        <v>691</v>
      </c>
      <c r="D499" s="96" t="s">
        <v>21</v>
      </c>
      <c r="E499" s="97">
        <v>2019</v>
      </c>
      <c r="F499" s="98" t="s">
        <v>75</v>
      </c>
      <c r="G499" s="99" t="s">
        <v>312</v>
      </c>
      <c r="H499" s="100" t="s">
        <v>1435</v>
      </c>
      <c r="I499" s="101" t="s">
        <v>313</v>
      </c>
      <c r="J499" s="102" t="s">
        <v>695</v>
      </c>
      <c r="K499" s="104" t="s">
        <v>634</v>
      </c>
      <c r="L499" s="104" t="s">
        <v>634</v>
      </c>
      <c r="M499" s="104">
        <v>1236.43</v>
      </c>
      <c r="N499" s="104">
        <v>3029.39</v>
      </c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s="81" customFormat="1" x14ac:dyDescent="0.25">
      <c r="A500" s="74" t="s">
        <v>41</v>
      </c>
      <c r="B500" s="74" t="s">
        <v>41</v>
      </c>
      <c r="C500" s="105" t="s">
        <v>668</v>
      </c>
      <c r="D500" s="96" t="s">
        <v>10</v>
      </c>
      <c r="E500" s="97">
        <v>2019</v>
      </c>
      <c r="F500" s="98" t="s">
        <v>76</v>
      </c>
      <c r="G500" s="99" t="s">
        <v>328</v>
      </c>
      <c r="H500" s="100" t="s">
        <v>1436</v>
      </c>
      <c r="I500" s="101" t="s">
        <v>179</v>
      </c>
      <c r="J500" s="102" t="s">
        <v>356</v>
      </c>
      <c r="K500" s="104" t="s">
        <v>547</v>
      </c>
      <c r="L500" s="104" t="s">
        <v>547</v>
      </c>
      <c r="M500" s="104">
        <v>1122.2</v>
      </c>
      <c r="N500" s="104">
        <v>3112.55</v>
      </c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s="81" customFormat="1" x14ac:dyDescent="0.25">
      <c r="A501" s="74" t="s">
        <v>41</v>
      </c>
      <c r="B501" s="74" t="s">
        <v>41</v>
      </c>
      <c r="C501" s="105" t="s">
        <v>668</v>
      </c>
      <c r="D501" s="96" t="s">
        <v>10</v>
      </c>
      <c r="E501" s="97">
        <v>2019</v>
      </c>
      <c r="F501" s="98" t="s">
        <v>76</v>
      </c>
      <c r="G501" s="99" t="s">
        <v>328</v>
      </c>
      <c r="H501" s="100" t="s">
        <v>1437</v>
      </c>
      <c r="I501" s="101" t="s">
        <v>179</v>
      </c>
      <c r="J501" s="102" t="s">
        <v>340</v>
      </c>
      <c r="K501" s="104" t="s">
        <v>547</v>
      </c>
      <c r="L501" s="104" t="s">
        <v>547</v>
      </c>
      <c r="M501" s="104">
        <v>1122.2</v>
      </c>
      <c r="N501" s="104">
        <v>3112.55</v>
      </c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s="81" customFormat="1" x14ac:dyDescent="0.25">
      <c r="A502" s="74" t="s">
        <v>41</v>
      </c>
      <c r="B502" s="74" t="s">
        <v>41</v>
      </c>
      <c r="C502" s="105" t="s">
        <v>719</v>
      </c>
      <c r="D502" s="96" t="s">
        <v>720</v>
      </c>
      <c r="E502" s="97">
        <v>2022</v>
      </c>
      <c r="F502" s="98" t="s">
        <v>75</v>
      </c>
      <c r="G502" s="99" t="s">
        <v>312</v>
      </c>
      <c r="H502" s="100" t="s">
        <v>1438</v>
      </c>
      <c r="I502" s="101" t="s">
        <v>257</v>
      </c>
      <c r="J502" s="102" t="s">
        <v>788</v>
      </c>
      <c r="K502" s="104" t="s">
        <v>634</v>
      </c>
      <c r="L502" s="104" t="s">
        <v>634</v>
      </c>
      <c r="M502" s="104">
        <v>1443</v>
      </c>
      <c r="N502" s="104">
        <v>2883</v>
      </c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s="81" customFormat="1" x14ac:dyDescent="0.25">
      <c r="A503" s="74" t="s">
        <v>41</v>
      </c>
      <c r="B503" s="74" t="s">
        <v>41</v>
      </c>
      <c r="C503" s="105" t="s">
        <v>744</v>
      </c>
      <c r="D503" s="96" t="s">
        <v>29</v>
      </c>
      <c r="E503" s="97">
        <v>2021</v>
      </c>
      <c r="F503" s="98" t="s">
        <v>64</v>
      </c>
      <c r="G503" s="99" t="s">
        <v>159</v>
      </c>
      <c r="H503" s="100" t="s">
        <v>1439</v>
      </c>
      <c r="I503" s="101" t="s">
        <v>93</v>
      </c>
      <c r="J503" s="102" t="s">
        <v>814</v>
      </c>
      <c r="K503" s="104" t="s">
        <v>634</v>
      </c>
      <c r="L503" s="104" t="s">
        <v>634</v>
      </c>
      <c r="M503" s="104">
        <v>2315.0500000000002</v>
      </c>
      <c r="N503" s="104">
        <v>5306.78</v>
      </c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s="81" customFormat="1" x14ac:dyDescent="0.25">
      <c r="A504" s="74" t="s">
        <v>41</v>
      </c>
      <c r="B504" s="74" t="s">
        <v>41</v>
      </c>
      <c r="C504" s="105" t="s">
        <v>51</v>
      </c>
      <c r="D504" s="96" t="s">
        <v>1</v>
      </c>
      <c r="E504" s="97">
        <v>2020</v>
      </c>
      <c r="F504" s="98" t="s">
        <v>67</v>
      </c>
      <c r="G504" s="99" t="s">
        <v>193</v>
      </c>
      <c r="H504" s="100" t="s">
        <v>1440</v>
      </c>
      <c r="I504" s="101" t="s">
        <v>194</v>
      </c>
      <c r="J504" s="102" t="s">
        <v>200</v>
      </c>
      <c r="K504" s="104" t="s">
        <v>545</v>
      </c>
      <c r="L504" s="104" t="s">
        <v>545</v>
      </c>
      <c r="M504" s="104">
        <v>1519.75</v>
      </c>
      <c r="N504" s="104">
        <v>5923.78</v>
      </c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s="81" customFormat="1" x14ac:dyDescent="0.25">
      <c r="A505" s="74" t="s">
        <v>41</v>
      </c>
      <c r="B505" s="74" t="s">
        <v>41</v>
      </c>
      <c r="C505" s="105" t="s">
        <v>4037</v>
      </c>
      <c r="D505" s="96" t="s">
        <v>4038</v>
      </c>
      <c r="E505" s="97">
        <v>2023</v>
      </c>
      <c r="F505" s="98" t="s">
        <v>64</v>
      </c>
      <c r="G505" s="99" t="s">
        <v>159</v>
      </c>
      <c r="H505" s="100" t="s">
        <v>1441</v>
      </c>
      <c r="I505" s="101" t="s">
        <v>276</v>
      </c>
      <c r="J505" s="102" t="s">
        <v>105</v>
      </c>
      <c r="K505" s="104" t="s">
        <v>634</v>
      </c>
      <c r="L505" s="104" t="s">
        <v>634</v>
      </c>
      <c r="M505" s="104">
        <v>2300</v>
      </c>
      <c r="N505" s="104">
        <v>4633.33</v>
      </c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s="81" customFormat="1" x14ac:dyDescent="0.25">
      <c r="A506" s="74" t="s">
        <v>41</v>
      </c>
      <c r="B506" s="74" t="s">
        <v>41</v>
      </c>
      <c r="C506" s="105" t="s">
        <v>703</v>
      </c>
      <c r="D506" s="96" t="s">
        <v>601</v>
      </c>
      <c r="E506" s="97">
        <v>2022</v>
      </c>
      <c r="F506" s="98" t="s">
        <v>66</v>
      </c>
      <c r="G506" s="99" t="s">
        <v>186</v>
      </c>
      <c r="H506" s="100" t="s">
        <v>1442</v>
      </c>
      <c r="I506" s="101" t="s">
        <v>160</v>
      </c>
      <c r="J506" s="102" t="s">
        <v>740</v>
      </c>
      <c r="K506" s="104" t="s">
        <v>634</v>
      </c>
      <c r="L506" s="104" t="s">
        <v>634</v>
      </c>
      <c r="M506" s="104">
        <v>1735.89</v>
      </c>
      <c r="N506" s="104">
        <v>1945.6</v>
      </c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s="81" customFormat="1" x14ac:dyDescent="0.25">
      <c r="A507" s="74" t="s">
        <v>41</v>
      </c>
      <c r="B507" s="74" t="s">
        <v>41</v>
      </c>
      <c r="C507" s="105" t="s">
        <v>929</v>
      </c>
      <c r="D507" s="96" t="s">
        <v>930</v>
      </c>
      <c r="E507" s="97">
        <v>2018</v>
      </c>
      <c r="F507" s="98" t="s">
        <v>61</v>
      </c>
      <c r="G507" s="99" t="s">
        <v>102</v>
      </c>
      <c r="H507" s="100" t="s">
        <v>1443</v>
      </c>
      <c r="I507" s="101" t="s">
        <v>179</v>
      </c>
      <c r="J507" s="102" t="s">
        <v>1342</v>
      </c>
      <c r="K507" s="104" t="s">
        <v>545</v>
      </c>
      <c r="L507" s="104" t="s">
        <v>545</v>
      </c>
      <c r="M507" s="104">
        <v>1816.92</v>
      </c>
      <c r="N507" s="104">
        <v>3089.68</v>
      </c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s="81" customFormat="1" x14ac:dyDescent="0.25">
      <c r="A508" s="74" t="s">
        <v>41</v>
      </c>
      <c r="B508" s="74" t="s">
        <v>41</v>
      </c>
      <c r="C508" s="105" t="s">
        <v>668</v>
      </c>
      <c r="D508" s="96" t="s">
        <v>10</v>
      </c>
      <c r="E508" s="97">
        <v>2019</v>
      </c>
      <c r="F508" s="98" t="s">
        <v>76</v>
      </c>
      <c r="G508" s="99" t="s">
        <v>328</v>
      </c>
      <c r="H508" s="100" t="s">
        <v>1444</v>
      </c>
      <c r="I508" s="101" t="s">
        <v>179</v>
      </c>
      <c r="J508" s="102" t="s">
        <v>343</v>
      </c>
      <c r="K508" s="104" t="s">
        <v>545</v>
      </c>
      <c r="L508" s="104" t="s">
        <v>545</v>
      </c>
      <c r="M508" s="104">
        <v>1122.2</v>
      </c>
      <c r="N508" s="104">
        <v>3112.55</v>
      </c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s="81" customFormat="1" x14ac:dyDescent="0.25">
      <c r="A509" s="74" t="s">
        <v>41</v>
      </c>
      <c r="B509" s="74" t="s">
        <v>41</v>
      </c>
      <c r="C509" s="105" t="s">
        <v>1013</v>
      </c>
      <c r="D509" s="96" t="s">
        <v>1014</v>
      </c>
      <c r="E509" s="97">
        <v>2023</v>
      </c>
      <c r="F509" s="98" t="s">
        <v>64</v>
      </c>
      <c r="G509" s="99" t="s">
        <v>159</v>
      </c>
      <c r="H509" s="100" t="s">
        <v>1445</v>
      </c>
      <c r="I509" s="101" t="s">
        <v>162</v>
      </c>
      <c r="J509" s="102" t="s">
        <v>1036</v>
      </c>
      <c r="K509" s="104" t="s">
        <v>634</v>
      </c>
      <c r="L509" s="104" t="s">
        <v>634</v>
      </c>
      <c r="M509" s="104">
        <v>1298</v>
      </c>
      <c r="N509" s="104">
        <v>3996.13</v>
      </c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s="81" customFormat="1" x14ac:dyDescent="0.25">
      <c r="A510" s="74" t="s">
        <v>41</v>
      </c>
      <c r="B510" s="74" t="s">
        <v>41</v>
      </c>
      <c r="C510" s="105" t="s">
        <v>4037</v>
      </c>
      <c r="D510" s="96" t="s">
        <v>4038</v>
      </c>
      <c r="E510" s="97">
        <v>2023</v>
      </c>
      <c r="F510" s="98" t="s">
        <v>64</v>
      </c>
      <c r="G510" s="99" t="s">
        <v>159</v>
      </c>
      <c r="H510" s="100" t="s">
        <v>1446</v>
      </c>
      <c r="I510" s="101" t="s">
        <v>277</v>
      </c>
      <c r="J510" s="102" t="s">
        <v>114</v>
      </c>
      <c r="K510" s="104" t="s">
        <v>634</v>
      </c>
      <c r="L510" s="104" t="s">
        <v>634</v>
      </c>
      <c r="M510" s="104">
        <v>1410.2</v>
      </c>
      <c r="N510" s="104">
        <v>3458.29</v>
      </c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s="81" customFormat="1" x14ac:dyDescent="0.25">
      <c r="A511" s="74" t="s">
        <v>41</v>
      </c>
      <c r="B511" s="74" t="s">
        <v>41</v>
      </c>
      <c r="C511" s="105" t="s">
        <v>51</v>
      </c>
      <c r="D511" s="96" t="s">
        <v>1</v>
      </c>
      <c r="E511" s="97">
        <v>2020</v>
      </c>
      <c r="F511" s="98" t="s">
        <v>67</v>
      </c>
      <c r="G511" s="99" t="s">
        <v>193</v>
      </c>
      <c r="H511" s="100" t="s">
        <v>1447</v>
      </c>
      <c r="I511" s="101" t="s">
        <v>194</v>
      </c>
      <c r="J511" s="102" t="s">
        <v>695</v>
      </c>
      <c r="K511" s="104" t="s">
        <v>545</v>
      </c>
      <c r="L511" s="104" t="s">
        <v>545</v>
      </c>
      <c r="M511" s="104">
        <v>1519.75</v>
      </c>
      <c r="N511" s="104">
        <v>5923.78</v>
      </c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s="81" customFormat="1" x14ac:dyDescent="0.25">
      <c r="A512" s="74" t="s">
        <v>41</v>
      </c>
      <c r="B512" s="74" t="s">
        <v>41</v>
      </c>
      <c r="C512" s="105" t="s">
        <v>51</v>
      </c>
      <c r="D512" s="96" t="s">
        <v>1</v>
      </c>
      <c r="E512" s="97">
        <v>2020</v>
      </c>
      <c r="F512" s="98" t="s">
        <v>67</v>
      </c>
      <c r="G512" s="99" t="s">
        <v>193</v>
      </c>
      <c r="H512" s="100" t="s">
        <v>1448</v>
      </c>
      <c r="I512" s="101" t="s">
        <v>194</v>
      </c>
      <c r="J512" s="102" t="s">
        <v>202</v>
      </c>
      <c r="K512" s="104" t="s">
        <v>545</v>
      </c>
      <c r="L512" s="104" t="s">
        <v>545</v>
      </c>
      <c r="M512" s="104">
        <v>1519.75</v>
      </c>
      <c r="N512" s="104">
        <v>5923.78</v>
      </c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s="81" customFormat="1" x14ac:dyDescent="0.25">
      <c r="A513" s="74" t="s">
        <v>41</v>
      </c>
      <c r="B513" s="74" t="s">
        <v>41</v>
      </c>
      <c r="C513" s="105" t="s">
        <v>3944</v>
      </c>
      <c r="D513" s="96" t="s">
        <v>3945</v>
      </c>
      <c r="E513" s="97">
        <v>2023</v>
      </c>
      <c r="F513" s="98" t="s">
        <v>676</v>
      </c>
      <c r="G513" s="99" t="s">
        <v>280</v>
      </c>
      <c r="H513" s="100" t="s">
        <v>1450</v>
      </c>
      <c r="I513" s="101" t="s">
        <v>281</v>
      </c>
      <c r="J513" s="102" t="s">
        <v>685</v>
      </c>
      <c r="K513" s="104" t="s">
        <v>634</v>
      </c>
      <c r="L513" s="104" t="s">
        <v>634</v>
      </c>
      <c r="M513" s="104">
        <v>1360.07</v>
      </c>
      <c r="N513" s="104">
        <v>3166.66</v>
      </c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s="81" customFormat="1" x14ac:dyDescent="0.25">
      <c r="A514" s="74" t="s">
        <v>41</v>
      </c>
      <c r="B514" s="74" t="s">
        <v>41</v>
      </c>
      <c r="C514" s="105" t="s">
        <v>3944</v>
      </c>
      <c r="D514" s="96" t="s">
        <v>3945</v>
      </c>
      <c r="E514" s="97">
        <v>2023</v>
      </c>
      <c r="F514" s="98" t="s">
        <v>676</v>
      </c>
      <c r="G514" s="99" t="s">
        <v>280</v>
      </c>
      <c r="H514" s="100" t="s">
        <v>1451</v>
      </c>
      <c r="I514" s="101" t="s">
        <v>281</v>
      </c>
      <c r="J514" s="102" t="s">
        <v>783</v>
      </c>
      <c r="K514" s="104" t="s">
        <v>634</v>
      </c>
      <c r="L514" s="104" t="s">
        <v>634</v>
      </c>
      <c r="M514" s="104">
        <v>1360.07</v>
      </c>
      <c r="N514" s="104">
        <v>3166.66</v>
      </c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s="81" customFormat="1" x14ac:dyDescent="0.25">
      <c r="A515" s="74" t="s">
        <v>41</v>
      </c>
      <c r="B515" s="74" t="s">
        <v>41</v>
      </c>
      <c r="C515" s="105" t="s">
        <v>51</v>
      </c>
      <c r="D515" s="96" t="s">
        <v>1</v>
      </c>
      <c r="E515" s="97">
        <v>2020</v>
      </c>
      <c r="F515" s="98" t="s">
        <v>67</v>
      </c>
      <c r="G515" s="99" t="s">
        <v>193</v>
      </c>
      <c r="H515" s="100" t="s">
        <v>1452</v>
      </c>
      <c r="I515" s="101" t="s">
        <v>194</v>
      </c>
      <c r="J515" s="102" t="s">
        <v>684</v>
      </c>
      <c r="K515" s="104" t="s">
        <v>545</v>
      </c>
      <c r="L515" s="104" t="s">
        <v>545</v>
      </c>
      <c r="M515" s="104">
        <v>1519.75</v>
      </c>
      <c r="N515" s="104">
        <v>5923.78</v>
      </c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s="81" customFormat="1" x14ac:dyDescent="0.25">
      <c r="A516" s="74" t="s">
        <v>41</v>
      </c>
      <c r="B516" s="74" t="s">
        <v>41</v>
      </c>
      <c r="C516" s="105" t="s">
        <v>659</v>
      </c>
      <c r="D516" s="96" t="s">
        <v>4</v>
      </c>
      <c r="E516" s="97">
        <v>2020</v>
      </c>
      <c r="F516" s="98" t="s">
        <v>66</v>
      </c>
      <c r="G516" s="99" t="s">
        <v>186</v>
      </c>
      <c r="H516" s="100" t="s">
        <v>1453</v>
      </c>
      <c r="I516" s="101" t="s">
        <v>179</v>
      </c>
      <c r="J516" s="102" t="s">
        <v>815</v>
      </c>
      <c r="K516" s="104" t="s">
        <v>545</v>
      </c>
      <c r="L516" s="104" t="s">
        <v>545</v>
      </c>
      <c r="M516" s="104">
        <v>1856.3</v>
      </c>
      <c r="N516" s="104">
        <v>4438.84</v>
      </c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s="81" customFormat="1" x14ac:dyDescent="0.25">
      <c r="A517" s="74" t="s">
        <v>41</v>
      </c>
      <c r="B517" s="74" t="s">
        <v>41</v>
      </c>
      <c r="C517" s="105" t="s">
        <v>668</v>
      </c>
      <c r="D517" s="96" t="s">
        <v>10</v>
      </c>
      <c r="E517" s="97">
        <v>2019</v>
      </c>
      <c r="F517" s="98" t="s">
        <v>76</v>
      </c>
      <c r="G517" s="99" t="s">
        <v>328</v>
      </c>
      <c r="H517" s="100" t="s">
        <v>1454</v>
      </c>
      <c r="I517" s="101" t="s">
        <v>179</v>
      </c>
      <c r="J517" s="102" t="s">
        <v>334</v>
      </c>
      <c r="K517" s="104" t="s">
        <v>545</v>
      </c>
      <c r="L517" s="104" t="s">
        <v>545</v>
      </c>
      <c r="M517" s="104">
        <v>1122.2</v>
      </c>
      <c r="N517" s="104">
        <v>3112.55</v>
      </c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s="81" customFormat="1" x14ac:dyDescent="0.25">
      <c r="A518" s="74" t="s">
        <v>41</v>
      </c>
      <c r="B518" s="74" t="s">
        <v>41</v>
      </c>
      <c r="C518" s="105" t="s">
        <v>691</v>
      </c>
      <c r="D518" s="96" t="s">
        <v>21</v>
      </c>
      <c r="E518" s="97">
        <v>2019</v>
      </c>
      <c r="F518" s="98" t="s">
        <v>75</v>
      </c>
      <c r="G518" s="99" t="s">
        <v>312</v>
      </c>
      <c r="H518" s="100" t="s">
        <v>1455</v>
      </c>
      <c r="I518" s="101" t="s">
        <v>313</v>
      </c>
      <c r="J518" s="102" t="s">
        <v>816</v>
      </c>
      <c r="K518" s="104" t="s">
        <v>634</v>
      </c>
      <c r="L518" s="104" t="s">
        <v>634</v>
      </c>
      <c r="M518" s="104">
        <v>1236.43</v>
      </c>
      <c r="N518" s="104">
        <v>3029.39</v>
      </c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s="81" customFormat="1" x14ac:dyDescent="0.25">
      <c r="A519" s="74" t="s">
        <v>41</v>
      </c>
      <c r="B519" s="74" t="s">
        <v>41</v>
      </c>
      <c r="C519" s="105" t="s">
        <v>922</v>
      </c>
      <c r="D519" s="96" t="s">
        <v>923</v>
      </c>
      <c r="E519" s="97">
        <v>2023</v>
      </c>
      <c r="F519" s="98" t="s">
        <v>61</v>
      </c>
      <c r="G519" s="99" t="s">
        <v>102</v>
      </c>
      <c r="H519" s="100" t="s">
        <v>1456</v>
      </c>
      <c r="I519" s="101" t="s">
        <v>3946</v>
      </c>
      <c r="J519" s="102" t="s">
        <v>677</v>
      </c>
      <c r="K519" s="104" t="s">
        <v>634</v>
      </c>
      <c r="L519" s="104" t="s">
        <v>634</v>
      </c>
      <c r="M519" s="104">
        <v>2167.73</v>
      </c>
      <c r="N519" s="104">
        <v>5267.61</v>
      </c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s="81" customFormat="1" x14ac:dyDescent="0.25">
      <c r="A520" s="74" t="s">
        <v>41</v>
      </c>
      <c r="B520" s="74" t="s">
        <v>41</v>
      </c>
      <c r="C520" s="105" t="s">
        <v>48</v>
      </c>
      <c r="D520" s="96" t="s">
        <v>11</v>
      </c>
      <c r="E520" s="97">
        <v>2018</v>
      </c>
      <c r="F520" s="98" t="s">
        <v>59</v>
      </c>
      <c r="G520" s="99" t="s">
        <v>82</v>
      </c>
      <c r="H520" s="100" t="s">
        <v>1457</v>
      </c>
      <c r="I520" s="101" t="s">
        <v>129</v>
      </c>
      <c r="J520" s="102" t="s">
        <v>667</v>
      </c>
      <c r="K520" s="104" t="s">
        <v>634</v>
      </c>
      <c r="L520" s="104" t="s">
        <v>634</v>
      </c>
      <c r="M520" s="104">
        <v>1460.8</v>
      </c>
      <c r="N520" s="104">
        <v>3007.39</v>
      </c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s="81" customFormat="1" x14ac:dyDescent="0.25">
      <c r="A521" s="74" t="s">
        <v>41</v>
      </c>
      <c r="B521" s="74" t="s">
        <v>41</v>
      </c>
      <c r="C521" s="105" t="s">
        <v>922</v>
      </c>
      <c r="D521" s="96" t="s">
        <v>923</v>
      </c>
      <c r="E521" s="97">
        <v>2023</v>
      </c>
      <c r="F521" s="98" t="s">
        <v>61</v>
      </c>
      <c r="G521" s="99" t="s">
        <v>102</v>
      </c>
      <c r="H521" s="100" t="s">
        <v>1458</v>
      </c>
      <c r="I521" s="101" t="s">
        <v>3890</v>
      </c>
      <c r="J521" s="102" t="s">
        <v>792</v>
      </c>
      <c r="K521" s="104" t="s">
        <v>634</v>
      </c>
      <c r="L521" s="104" t="s">
        <v>634</v>
      </c>
      <c r="M521" s="104">
        <v>1858.89</v>
      </c>
      <c r="N521" s="104">
        <v>3243.81</v>
      </c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s="81" customFormat="1" x14ac:dyDescent="0.25">
      <c r="A522" s="74" t="s">
        <v>41</v>
      </c>
      <c r="B522" s="74" t="s">
        <v>41</v>
      </c>
      <c r="C522" s="105" t="s">
        <v>1013</v>
      </c>
      <c r="D522" s="96" t="s">
        <v>1014</v>
      </c>
      <c r="E522" s="97">
        <v>2023</v>
      </c>
      <c r="F522" s="98" t="s">
        <v>64</v>
      </c>
      <c r="G522" s="99" t="s">
        <v>159</v>
      </c>
      <c r="H522" s="100" t="s">
        <v>4097</v>
      </c>
      <c r="I522" s="101" t="s">
        <v>95</v>
      </c>
      <c r="J522" s="102" t="s">
        <v>158</v>
      </c>
      <c r="K522" s="104" t="s">
        <v>634</v>
      </c>
      <c r="L522" s="104" t="s">
        <v>634</v>
      </c>
      <c r="M522" s="104">
        <v>1298</v>
      </c>
      <c r="N522" s="104">
        <v>3996.13</v>
      </c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s="81" customFormat="1" x14ac:dyDescent="0.25">
      <c r="A523" s="74" t="s">
        <v>41</v>
      </c>
      <c r="B523" s="74" t="s">
        <v>41</v>
      </c>
      <c r="C523" s="105" t="s">
        <v>659</v>
      </c>
      <c r="D523" s="96" t="s">
        <v>4</v>
      </c>
      <c r="E523" s="97">
        <v>2020</v>
      </c>
      <c r="F523" s="98" t="s">
        <v>66</v>
      </c>
      <c r="G523" s="99" t="s">
        <v>186</v>
      </c>
      <c r="H523" s="100" t="s">
        <v>1459</v>
      </c>
      <c r="I523" s="101" t="s">
        <v>179</v>
      </c>
      <c r="J523" s="102" t="s">
        <v>1460</v>
      </c>
      <c r="K523" s="104" t="s">
        <v>545</v>
      </c>
      <c r="L523" s="104" t="s">
        <v>545</v>
      </c>
      <c r="M523" s="104">
        <v>1732.83</v>
      </c>
      <c r="N523" s="104">
        <v>4139.6499999999996</v>
      </c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s="81" customFormat="1" x14ac:dyDescent="0.25">
      <c r="A524" s="74" t="s">
        <v>41</v>
      </c>
      <c r="B524" s="74" t="s">
        <v>41</v>
      </c>
      <c r="C524" s="105" t="s">
        <v>666</v>
      </c>
      <c r="D524" s="96" t="s">
        <v>9</v>
      </c>
      <c r="E524" s="97">
        <v>2020</v>
      </c>
      <c r="F524" s="98" t="s">
        <v>77</v>
      </c>
      <c r="G524" s="99" t="s">
        <v>403</v>
      </c>
      <c r="H524" s="100" t="s">
        <v>1461</v>
      </c>
      <c r="I524" s="101" t="s">
        <v>86</v>
      </c>
      <c r="J524" s="102" t="s">
        <v>667</v>
      </c>
      <c r="K524" s="104" t="s">
        <v>634</v>
      </c>
      <c r="L524" s="104" t="s">
        <v>634</v>
      </c>
      <c r="M524" s="104">
        <v>2477.4</v>
      </c>
      <c r="N524" s="104">
        <v>5476.86</v>
      </c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s="81" customFormat="1" x14ac:dyDescent="0.25">
      <c r="A525" s="74" t="s">
        <v>41</v>
      </c>
      <c r="B525" s="74" t="s">
        <v>41</v>
      </c>
      <c r="C525" s="105" t="s">
        <v>659</v>
      </c>
      <c r="D525" s="96" t="s">
        <v>4</v>
      </c>
      <c r="E525" s="97">
        <v>2020</v>
      </c>
      <c r="F525" s="98" t="s">
        <v>66</v>
      </c>
      <c r="G525" s="99" t="s">
        <v>186</v>
      </c>
      <c r="H525" s="100" t="s">
        <v>1463</v>
      </c>
      <c r="I525" s="101" t="s">
        <v>179</v>
      </c>
      <c r="J525" s="102" t="s">
        <v>669</v>
      </c>
      <c r="K525" s="104" t="s">
        <v>634</v>
      </c>
      <c r="L525" s="104" t="s">
        <v>634</v>
      </c>
      <c r="M525" s="104">
        <v>1328.3</v>
      </c>
      <c r="N525" s="104">
        <v>3346.69</v>
      </c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s="81" customFormat="1" x14ac:dyDescent="0.25">
      <c r="A526" s="74" t="s">
        <v>41</v>
      </c>
      <c r="B526" s="74" t="s">
        <v>41</v>
      </c>
      <c r="C526" s="105" t="s">
        <v>980</v>
      </c>
      <c r="D526" s="96" t="s">
        <v>981</v>
      </c>
      <c r="E526" s="97">
        <v>2022</v>
      </c>
      <c r="F526" s="98" t="s">
        <v>982</v>
      </c>
      <c r="G526" s="99" t="s">
        <v>983</v>
      </c>
      <c r="H526" s="100" t="s">
        <v>1464</v>
      </c>
      <c r="I526" s="101" t="s">
        <v>108</v>
      </c>
      <c r="J526" s="102" t="s">
        <v>695</v>
      </c>
      <c r="K526" s="104" t="s">
        <v>545</v>
      </c>
      <c r="L526" s="104" t="s">
        <v>545</v>
      </c>
      <c r="M526" s="104">
        <v>1424.79</v>
      </c>
      <c r="N526" s="104">
        <v>5038.51</v>
      </c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s="81" customFormat="1" x14ac:dyDescent="0.25">
      <c r="A527" s="74" t="s">
        <v>41</v>
      </c>
      <c r="B527" s="74" t="s">
        <v>41</v>
      </c>
      <c r="C527" s="105" t="s">
        <v>659</v>
      </c>
      <c r="D527" s="96" t="s">
        <v>4</v>
      </c>
      <c r="E527" s="97">
        <v>2020</v>
      </c>
      <c r="F527" s="98" t="s">
        <v>66</v>
      </c>
      <c r="G527" s="99" t="s">
        <v>186</v>
      </c>
      <c r="H527" s="100" t="s">
        <v>1465</v>
      </c>
      <c r="I527" s="101" t="s">
        <v>179</v>
      </c>
      <c r="J527" s="102" t="s">
        <v>444</v>
      </c>
      <c r="K527" s="104" t="s">
        <v>634</v>
      </c>
      <c r="L527" s="104" t="s">
        <v>634</v>
      </c>
      <c r="M527" s="104">
        <v>1592.3</v>
      </c>
      <c r="N527" s="104">
        <v>3901.08</v>
      </c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s="81" customFormat="1" x14ac:dyDescent="0.25">
      <c r="A528" s="74" t="s">
        <v>41</v>
      </c>
      <c r="B528" s="74" t="s">
        <v>41</v>
      </c>
      <c r="C528" s="105" t="s">
        <v>922</v>
      </c>
      <c r="D528" s="96" t="s">
        <v>923</v>
      </c>
      <c r="E528" s="97">
        <v>2023</v>
      </c>
      <c r="F528" s="98" t="s">
        <v>61</v>
      </c>
      <c r="G528" s="99" t="s">
        <v>102</v>
      </c>
      <c r="H528" s="100" t="s">
        <v>1466</v>
      </c>
      <c r="I528" s="101" t="s">
        <v>99</v>
      </c>
      <c r="J528" s="102" t="s">
        <v>704</v>
      </c>
      <c r="K528" s="104" t="s">
        <v>634</v>
      </c>
      <c r="L528" s="104" t="s">
        <v>634</v>
      </c>
      <c r="M528" s="104">
        <v>2763.62</v>
      </c>
      <c r="N528" s="104">
        <v>5035.1899999999996</v>
      </c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s="81" customFormat="1" x14ac:dyDescent="0.25">
      <c r="A529" s="74" t="s">
        <v>41</v>
      </c>
      <c r="B529" s="74" t="s">
        <v>41</v>
      </c>
      <c r="C529" s="105" t="s">
        <v>1013</v>
      </c>
      <c r="D529" s="96" t="s">
        <v>1014</v>
      </c>
      <c r="E529" s="97">
        <v>2023</v>
      </c>
      <c r="F529" s="98" t="s">
        <v>64</v>
      </c>
      <c r="G529" s="99" t="s">
        <v>159</v>
      </c>
      <c r="H529" s="100" t="s">
        <v>1467</v>
      </c>
      <c r="I529" s="101" t="s">
        <v>162</v>
      </c>
      <c r="J529" s="102" t="s">
        <v>161</v>
      </c>
      <c r="K529" s="104" t="s">
        <v>634</v>
      </c>
      <c r="L529" s="104" t="s">
        <v>634</v>
      </c>
      <c r="M529" s="104">
        <v>1298</v>
      </c>
      <c r="N529" s="104">
        <v>3996.13</v>
      </c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s="81" customFormat="1" x14ac:dyDescent="0.25">
      <c r="A530" s="74" t="s">
        <v>41</v>
      </c>
      <c r="B530" s="74" t="s">
        <v>41</v>
      </c>
      <c r="C530" s="105" t="s">
        <v>1013</v>
      </c>
      <c r="D530" s="96" t="s">
        <v>1014</v>
      </c>
      <c r="E530" s="97">
        <v>2023</v>
      </c>
      <c r="F530" s="98" t="s">
        <v>64</v>
      </c>
      <c r="G530" s="99" t="s">
        <v>159</v>
      </c>
      <c r="H530" s="100" t="s">
        <v>1468</v>
      </c>
      <c r="I530" s="101" t="s">
        <v>95</v>
      </c>
      <c r="J530" s="102" t="s">
        <v>161</v>
      </c>
      <c r="K530" s="104" t="s">
        <v>634</v>
      </c>
      <c r="L530" s="104" t="s">
        <v>634</v>
      </c>
      <c r="M530" s="104">
        <v>3272.21</v>
      </c>
      <c r="N530" s="104">
        <v>7729.51</v>
      </c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s="81" customFormat="1" x14ac:dyDescent="0.25">
      <c r="A531" s="74" t="s">
        <v>41</v>
      </c>
      <c r="B531" s="74" t="s">
        <v>41</v>
      </c>
      <c r="C531" s="105" t="s">
        <v>659</v>
      </c>
      <c r="D531" s="96" t="s">
        <v>4</v>
      </c>
      <c r="E531" s="97">
        <v>2020</v>
      </c>
      <c r="F531" s="98" t="s">
        <v>66</v>
      </c>
      <c r="G531" s="99" t="s">
        <v>186</v>
      </c>
      <c r="H531" s="100" t="s">
        <v>1469</v>
      </c>
      <c r="I531" s="101" t="s">
        <v>179</v>
      </c>
      <c r="J531" s="102" t="s">
        <v>470</v>
      </c>
      <c r="K531" s="104" t="s">
        <v>547</v>
      </c>
      <c r="L531" s="104" t="s">
        <v>547</v>
      </c>
      <c r="M531" s="104">
        <v>1732.83</v>
      </c>
      <c r="N531" s="104">
        <v>4139.6499999999996</v>
      </c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s="81" customFormat="1" x14ac:dyDescent="0.25">
      <c r="A532" s="74" t="s">
        <v>41</v>
      </c>
      <c r="B532" s="74" t="s">
        <v>41</v>
      </c>
      <c r="C532" s="105" t="s">
        <v>48</v>
      </c>
      <c r="D532" s="96" t="s">
        <v>11</v>
      </c>
      <c r="E532" s="97">
        <v>2018</v>
      </c>
      <c r="F532" s="98" t="s">
        <v>59</v>
      </c>
      <c r="G532" s="99" t="s">
        <v>82</v>
      </c>
      <c r="H532" s="100" t="s">
        <v>1470</v>
      </c>
      <c r="I532" s="101" t="s">
        <v>99</v>
      </c>
      <c r="J532" s="102" t="s">
        <v>747</v>
      </c>
      <c r="K532" s="104" t="s">
        <v>634</v>
      </c>
      <c r="L532" s="104" t="s">
        <v>634</v>
      </c>
      <c r="M532" s="104">
        <v>2260.5700000000002</v>
      </c>
      <c r="N532" s="104">
        <v>4121.09</v>
      </c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s="81" customFormat="1" x14ac:dyDescent="0.25">
      <c r="A533" s="74" t="s">
        <v>41</v>
      </c>
      <c r="B533" s="74" t="s">
        <v>41</v>
      </c>
      <c r="C533" s="105" t="s">
        <v>922</v>
      </c>
      <c r="D533" s="96" t="s">
        <v>923</v>
      </c>
      <c r="E533" s="97">
        <v>2023</v>
      </c>
      <c r="F533" s="98" t="s">
        <v>61</v>
      </c>
      <c r="G533" s="99" t="s">
        <v>102</v>
      </c>
      <c r="H533" s="100" t="s">
        <v>1471</v>
      </c>
      <c r="I533" s="101" t="s">
        <v>3946</v>
      </c>
      <c r="J533" s="102" t="s">
        <v>718</v>
      </c>
      <c r="K533" s="104" t="s">
        <v>634</v>
      </c>
      <c r="L533" s="104" t="s">
        <v>634</v>
      </c>
      <c r="M533" s="104">
        <v>2167.73</v>
      </c>
      <c r="N533" s="104">
        <v>5267.61</v>
      </c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s="81" customFormat="1" x14ac:dyDescent="0.25">
      <c r="A534" s="74" t="s">
        <v>41</v>
      </c>
      <c r="B534" s="74" t="s">
        <v>41</v>
      </c>
      <c r="C534" s="105" t="s">
        <v>659</v>
      </c>
      <c r="D534" s="96" t="s">
        <v>4</v>
      </c>
      <c r="E534" s="97">
        <v>2020</v>
      </c>
      <c r="F534" s="98" t="s">
        <v>66</v>
      </c>
      <c r="G534" s="99" t="s">
        <v>186</v>
      </c>
      <c r="H534" s="100" t="s">
        <v>1473</v>
      </c>
      <c r="I534" s="101" t="s">
        <v>179</v>
      </c>
      <c r="J534" s="102" t="s">
        <v>1474</v>
      </c>
      <c r="K534" s="104" t="s">
        <v>545</v>
      </c>
      <c r="L534" s="104" t="s">
        <v>545</v>
      </c>
      <c r="M534" s="104">
        <v>1856.3</v>
      </c>
      <c r="N534" s="104">
        <v>4386.1899999999996</v>
      </c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s="81" customFormat="1" x14ac:dyDescent="0.25">
      <c r="A535" s="74" t="s">
        <v>41</v>
      </c>
      <c r="B535" s="74" t="s">
        <v>41</v>
      </c>
      <c r="C535" s="105" t="s">
        <v>706</v>
      </c>
      <c r="D535" s="96" t="s">
        <v>568</v>
      </c>
      <c r="E535" s="97">
        <v>2022</v>
      </c>
      <c r="F535" s="98" t="s">
        <v>61</v>
      </c>
      <c r="G535" s="99" t="s">
        <v>102</v>
      </c>
      <c r="H535" s="100" t="s">
        <v>1475</v>
      </c>
      <c r="I535" s="101" t="s">
        <v>103</v>
      </c>
      <c r="J535" s="102" t="s">
        <v>817</v>
      </c>
      <c r="K535" s="104" t="s">
        <v>634</v>
      </c>
      <c r="L535" s="104" t="s">
        <v>634</v>
      </c>
      <c r="M535" s="104">
        <v>2064.84</v>
      </c>
      <c r="N535" s="104">
        <v>4306.2299999999996</v>
      </c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s="81" customFormat="1" x14ac:dyDescent="0.25">
      <c r="A536" s="74" t="s">
        <v>41</v>
      </c>
      <c r="B536" s="74" t="s">
        <v>41</v>
      </c>
      <c r="C536" s="105" t="s">
        <v>781</v>
      </c>
      <c r="D536" s="96" t="s">
        <v>32</v>
      </c>
      <c r="E536" s="97">
        <v>2018</v>
      </c>
      <c r="F536" s="98" t="s">
        <v>60</v>
      </c>
      <c r="G536" s="99" t="s">
        <v>90</v>
      </c>
      <c r="H536" s="100" t="s">
        <v>1476</v>
      </c>
      <c r="I536" s="101" t="s">
        <v>96</v>
      </c>
      <c r="J536" s="102" t="s">
        <v>695</v>
      </c>
      <c r="K536" s="104" t="s">
        <v>634</v>
      </c>
      <c r="L536" s="104" t="s">
        <v>634</v>
      </c>
      <c r="M536" s="104">
        <v>1940.4</v>
      </c>
      <c r="N536" s="104">
        <v>4856.5600000000004</v>
      </c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s="81" customFormat="1" x14ac:dyDescent="0.25">
      <c r="A537" s="74" t="s">
        <v>41</v>
      </c>
      <c r="B537" s="74" t="s">
        <v>41</v>
      </c>
      <c r="C537" s="105" t="s">
        <v>51</v>
      </c>
      <c r="D537" s="96" t="s">
        <v>1</v>
      </c>
      <c r="E537" s="97">
        <v>2020</v>
      </c>
      <c r="F537" s="98" t="s">
        <v>67</v>
      </c>
      <c r="G537" s="99" t="s">
        <v>193</v>
      </c>
      <c r="H537" s="100" t="s">
        <v>1477</v>
      </c>
      <c r="I537" s="101" t="s">
        <v>194</v>
      </c>
      <c r="J537" s="102" t="s">
        <v>202</v>
      </c>
      <c r="K537" s="104" t="s">
        <v>545</v>
      </c>
      <c r="L537" s="104" t="s">
        <v>545</v>
      </c>
      <c r="M537" s="104">
        <v>1519.75</v>
      </c>
      <c r="N537" s="104">
        <v>5923.78</v>
      </c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s="81" customFormat="1" x14ac:dyDescent="0.25">
      <c r="A538" s="74" t="s">
        <v>41</v>
      </c>
      <c r="B538" s="74" t="s">
        <v>41</v>
      </c>
      <c r="C538" s="105" t="s">
        <v>51</v>
      </c>
      <c r="D538" s="96" t="s">
        <v>1</v>
      </c>
      <c r="E538" s="97">
        <v>2020</v>
      </c>
      <c r="F538" s="98" t="s">
        <v>67</v>
      </c>
      <c r="G538" s="99" t="s">
        <v>193</v>
      </c>
      <c r="H538" s="100" t="s">
        <v>1478</v>
      </c>
      <c r="I538" s="101" t="s">
        <v>194</v>
      </c>
      <c r="J538" s="102" t="s">
        <v>616</v>
      </c>
      <c r="K538" s="104" t="s">
        <v>545</v>
      </c>
      <c r="L538" s="104" t="s">
        <v>545</v>
      </c>
      <c r="M538" s="104">
        <v>1519.75</v>
      </c>
      <c r="N538" s="104">
        <v>5923.78</v>
      </c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s="81" customFormat="1" x14ac:dyDescent="0.25">
      <c r="A539" s="74" t="s">
        <v>41</v>
      </c>
      <c r="B539" s="74" t="s">
        <v>41</v>
      </c>
      <c r="C539" s="105" t="s">
        <v>55</v>
      </c>
      <c r="D539" s="96" t="s">
        <v>6</v>
      </c>
      <c r="E539" s="97">
        <v>2018</v>
      </c>
      <c r="F539" s="98" t="s">
        <v>71</v>
      </c>
      <c r="G539" s="99" t="s">
        <v>264</v>
      </c>
      <c r="H539" s="100" t="s">
        <v>1479</v>
      </c>
      <c r="I539" s="101" t="s">
        <v>271</v>
      </c>
      <c r="J539" s="102" t="s">
        <v>736</v>
      </c>
      <c r="K539" s="104" t="s">
        <v>634</v>
      </c>
      <c r="L539" s="104" t="s">
        <v>634</v>
      </c>
      <c r="M539" s="104">
        <v>2245.1</v>
      </c>
      <c r="N539" s="104">
        <v>4326.8999999999996</v>
      </c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s="81" customFormat="1" x14ac:dyDescent="0.25">
      <c r="A540" s="74" t="s">
        <v>41</v>
      </c>
      <c r="B540" s="74" t="s">
        <v>41</v>
      </c>
      <c r="C540" s="105" t="s">
        <v>50</v>
      </c>
      <c r="D540" s="96" t="s">
        <v>14</v>
      </c>
      <c r="E540" s="97">
        <v>2019</v>
      </c>
      <c r="F540" s="98" t="s">
        <v>66</v>
      </c>
      <c r="G540" s="99" t="s">
        <v>186</v>
      </c>
      <c r="H540" s="100" t="s">
        <v>1480</v>
      </c>
      <c r="I540" s="101" t="s">
        <v>91</v>
      </c>
      <c r="J540" s="102" t="s">
        <v>758</v>
      </c>
      <c r="K540" s="104" t="s">
        <v>634</v>
      </c>
      <c r="L540" s="104" t="s">
        <v>634</v>
      </c>
      <c r="M540" s="104">
        <v>1735.89</v>
      </c>
      <c r="N540" s="104">
        <v>1945.6</v>
      </c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s="81" customFormat="1" x14ac:dyDescent="0.25">
      <c r="A541" s="74" t="s">
        <v>41</v>
      </c>
      <c r="B541" s="74" t="s">
        <v>41</v>
      </c>
      <c r="C541" s="105" t="s">
        <v>51</v>
      </c>
      <c r="D541" s="96" t="s">
        <v>1</v>
      </c>
      <c r="E541" s="97">
        <v>2020</v>
      </c>
      <c r="F541" s="98" t="s">
        <v>67</v>
      </c>
      <c r="G541" s="99" t="s">
        <v>193</v>
      </c>
      <c r="H541" s="100" t="s">
        <v>1481</v>
      </c>
      <c r="I541" s="101" t="s">
        <v>194</v>
      </c>
      <c r="J541" s="102" t="s">
        <v>818</v>
      </c>
      <c r="K541" s="104" t="s">
        <v>545</v>
      </c>
      <c r="L541" s="104" t="s">
        <v>545</v>
      </c>
      <c r="M541" s="104">
        <v>1519.75</v>
      </c>
      <c r="N541" s="104">
        <v>5923.78</v>
      </c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s="81" customFormat="1" x14ac:dyDescent="0.25">
      <c r="A542" s="74" t="s">
        <v>41</v>
      </c>
      <c r="B542" s="74" t="s">
        <v>41</v>
      </c>
      <c r="C542" s="105" t="s">
        <v>659</v>
      </c>
      <c r="D542" s="96" t="s">
        <v>4</v>
      </c>
      <c r="E542" s="97">
        <v>2020</v>
      </c>
      <c r="F542" s="98" t="s">
        <v>66</v>
      </c>
      <c r="G542" s="99" t="s">
        <v>186</v>
      </c>
      <c r="H542" s="100" t="s">
        <v>1482</v>
      </c>
      <c r="I542" s="101" t="s">
        <v>179</v>
      </c>
      <c r="J542" s="102" t="s">
        <v>411</v>
      </c>
      <c r="K542" s="104" t="s">
        <v>545</v>
      </c>
      <c r="L542" s="104" t="s">
        <v>545</v>
      </c>
      <c r="M542" s="104">
        <v>1480.94</v>
      </c>
      <c r="N542" s="104">
        <v>3525.97</v>
      </c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s="81" customFormat="1" x14ac:dyDescent="0.25">
      <c r="A543" s="74" t="s">
        <v>41</v>
      </c>
      <c r="B543" s="74" t="s">
        <v>41</v>
      </c>
      <c r="C543" s="105" t="s">
        <v>754</v>
      </c>
      <c r="D543" s="96" t="s">
        <v>755</v>
      </c>
      <c r="E543" s="97">
        <v>2022</v>
      </c>
      <c r="F543" s="98" t="s">
        <v>77</v>
      </c>
      <c r="G543" s="99" t="s">
        <v>403</v>
      </c>
      <c r="H543" s="100" t="s">
        <v>1483</v>
      </c>
      <c r="I543" s="101" t="s">
        <v>672</v>
      </c>
      <c r="J543" s="102" t="s">
        <v>756</v>
      </c>
      <c r="K543" s="104" t="s">
        <v>545</v>
      </c>
      <c r="L543" s="104" t="s">
        <v>545</v>
      </c>
      <c r="M543" s="104">
        <v>1726.79</v>
      </c>
      <c r="N543" s="104">
        <v>3889.99</v>
      </c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s="81" customFormat="1" x14ac:dyDescent="0.25">
      <c r="A544" s="74" t="s">
        <v>41</v>
      </c>
      <c r="B544" s="74" t="s">
        <v>41</v>
      </c>
      <c r="C544" s="105" t="s">
        <v>929</v>
      </c>
      <c r="D544" s="96" t="s">
        <v>930</v>
      </c>
      <c r="E544" s="97">
        <v>2018</v>
      </c>
      <c r="F544" s="98" t="s">
        <v>61</v>
      </c>
      <c r="G544" s="99" t="s">
        <v>102</v>
      </c>
      <c r="H544" s="100" t="s">
        <v>1484</v>
      </c>
      <c r="I544" s="101" t="s">
        <v>179</v>
      </c>
      <c r="J544" s="102" t="s">
        <v>1485</v>
      </c>
      <c r="K544" s="104" t="s">
        <v>545</v>
      </c>
      <c r="L544" s="104" t="s">
        <v>545</v>
      </c>
      <c r="M544" s="104">
        <v>1302</v>
      </c>
      <c r="N544" s="104">
        <v>2442.8200000000002</v>
      </c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s="81" customFormat="1" x14ac:dyDescent="0.25">
      <c r="A545" s="74" t="s">
        <v>41</v>
      </c>
      <c r="B545" s="74" t="s">
        <v>41</v>
      </c>
      <c r="C545" s="105" t="s">
        <v>55</v>
      </c>
      <c r="D545" s="96" t="s">
        <v>6</v>
      </c>
      <c r="E545" s="97">
        <v>2018</v>
      </c>
      <c r="F545" s="98" t="s">
        <v>71</v>
      </c>
      <c r="G545" s="99" t="s">
        <v>264</v>
      </c>
      <c r="H545" s="100" t="s">
        <v>1486</v>
      </c>
      <c r="I545" s="101" t="s">
        <v>271</v>
      </c>
      <c r="J545" s="102" t="s">
        <v>662</v>
      </c>
      <c r="K545" s="104" t="s">
        <v>634</v>
      </c>
      <c r="L545" s="104" t="s">
        <v>634</v>
      </c>
      <c r="M545" s="104">
        <v>2245.1</v>
      </c>
      <c r="N545" s="104">
        <v>4326.8999999999996</v>
      </c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s="81" customFormat="1" x14ac:dyDescent="0.25">
      <c r="A546" s="74" t="s">
        <v>41</v>
      </c>
      <c r="B546" s="74" t="s">
        <v>41</v>
      </c>
      <c r="C546" s="105" t="s">
        <v>922</v>
      </c>
      <c r="D546" s="96" t="s">
        <v>923</v>
      </c>
      <c r="E546" s="97">
        <v>2023</v>
      </c>
      <c r="F546" s="98" t="s">
        <v>61</v>
      </c>
      <c r="G546" s="99" t="s">
        <v>102</v>
      </c>
      <c r="H546" s="100" t="s">
        <v>3924</v>
      </c>
      <c r="I546" s="101" t="s">
        <v>3890</v>
      </c>
      <c r="J546" s="102" t="s">
        <v>688</v>
      </c>
      <c r="K546" s="104" t="s">
        <v>634</v>
      </c>
      <c r="L546" s="104" t="s">
        <v>634</v>
      </c>
      <c r="M546" s="104">
        <v>1858.89</v>
      </c>
      <c r="N546" s="104">
        <v>3243.81</v>
      </c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s="81" customFormat="1" x14ac:dyDescent="0.25">
      <c r="A547" s="74" t="s">
        <v>41</v>
      </c>
      <c r="B547" s="74" t="s">
        <v>41</v>
      </c>
      <c r="C547" s="105" t="s">
        <v>719</v>
      </c>
      <c r="D547" s="96" t="s">
        <v>720</v>
      </c>
      <c r="E547" s="97">
        <v>2022</v>
      </c>
      <c r="F547" s="98" t="s">
        <v>75</v>
      </c>
      <c r="G547" s="99" t="s">
        <v>312</v>
      </c>
      <c r="H547" s="100" t="s">
        <v>3936</v>
      </c>
      <c r="I547" s="101" t="s">
        <v>257</v>
      </c>
      <c r="J547" s="102" t="s">
        <v>664</v>
      </c>
      <c r="K547" s="104" t="s">
        <v>634</v>
      </c>
      <c r="L547" s="104" t="s">
        <v>634</v>
      </c>
      <c r="M547" s="104">
        <v>1443</v>
      </c>
      <c r="N547" s="104">
        <v>2883</v>
      </c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s="81" customFormat="1" x14ac:dyDescent="0.25">
      <c r="A548" s="74" t="s">
        <v>41</v>
      </c>
      <c r="B548" s="74" t="s">
        <v>41</v>
      </c>
      <c r="C548" s="105" t="s">
        <v>922</v>
      </c>
      <c r="D548" s="96" t="s">
        <v>923</v>
      </c>
      <c r="E548" s="97">
        <v>2023</v>
      </c>
      <c r="F548" s="98" t="s">
        <v>61</v>
      </c>
      <c r="G548" s="99" t="s">
        <v>102</v>
      </c>
      <c r="H548" s="100" t="s">
        <v>1488</v>
      </c>
      <c r="I548" s="101" t="s">
        <v>99</v>
      </c>
      <c r="J548" s="102" t="s">
        <v>723</v>
      </c>
      <c r="K548" s="104" t="s">
        <v>634</v>
      </c>
      <c r="L548" s="104" t="s">
        <v>634</v>
      </c>
      <c r="M548" s="104">
        <v>2763.62</v>
      </c>
      <c r="N548" s="104">
        <v>5035.1899999999996</v>
      </c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s="81" customFormat="1" x14ac:dyDescent="0.25">
      <c r="A549" s="74" t="s">
        <v>41</v>
      </c>
      <c r="B549" s="74" t="s">
        <v>41</v>
      </c>
      <c r="C549" s="105" t="s">
        <v>55</v>
      </c>
      <c r="D549" s="96" t="s">
        <v>6</v>
      </c>
      <c r="E549" s="97">
        <v>2018</v>
      </c>
      <c r="F549" s="98" t="s">
        <v>71</v>
      </c>
      <c r="G549" s="99" t="s">
        <v>264</v>
      </c>
      <c r="H549" s="100" t="s">
        <v>1489</v>
      </c>
      <c r="I549" s="101" t="s">
        <v>271</v>
      </c>
      <c r="J549" s="102" t="s">
        <v>736</v>
      </c>
      <c r="K549" s="104" t="s">
        <v>634</v>
      </c>
      <c r="L549" s="104" t="s">
        <v>634</v>
      </c>
      <c r="M549" s="104">
        <v>2245.1</v>
      </c>
      <c r="N549" s="104">
        <v>4326.8999999999996</v>
      </c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s="81" customFormat="1" x14ac:dyDescent="0.25">
      <c r="A550" s="74" t="s">
        <v>41</v>
      </c>
      <c r="B550" s="74" t="s">
        <v>41</v>
      </c>
      <c r="C550" s="105" t="s">
        <v>706</v>
      </c>
      <c r="D550" s="96" t="s">
        <v>568</v>
      </c>
      <c r="E550" s="97">
        <v>2022</v>
      </c>
      <c r="F550" s="98" t="s">
        <v>61</v>
      </c>
      <c r="G550" s="99" t="s">
        <v>102</v>
      </c>
      <c r="H550" s="100" t="s">
        <v>1490</v>
      </c>
      <c r="I550" s="101" t="s">
        <v>86</v>
      </c>
      <c r="J550" s="102" t="s">
        <v>819</v>
      </c>
      <c r="K550" s="104" t="s">
        <v>634</v>
      </c>
      <c r="L550" s="104" t="s">
        <v>634</v>
      </c>
      <c r="M550" s="104">
        <v>2498.17</v>
      </c>
      <c r="N550" s="104">
        <v>5098.95</v>
      </c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s="81" customFormat="1" x14ac:dyDescent="0.25">
      <c r="A551" s="74" t="s">
        <v>41</v>
      </c>
      <c r="B551" s="74" t="s">
        <v>41</v>
      </c>
      <c r="C551" s="105" t="s">
        <v>668</v>
      </c>
      <c r="D551" s="96" t="s">
        <v>10</v>
      </c>
      <c r="E551" s="97">
        <v>2019</v>
      </c>
      <c r="F551" s="98" t="s">
        <v>76</v>
      </c>
      <c r="G551" s="99" t="s">
        <v>328</v>
      </c>
      <c r="H551" s="100" t="s">
        <v>1491</v>
      </c>
      <c r="I551" s="101" t="s">
        <v>179</v>
      </c>
      <c r="J551" s="102" t="s">
        <v>334</v>
      </c>
      <c r="K551" s="104" t="s">
        <v>545</v>
      </c>
      <c r="L551" s="104" t="s">
        <v>545</v>
      </c>
      <c r="M551" s="104">
        <v>1122.2</v>
      </c>
      <c r="N551" s="104">
        <v>3112.55</v>
      </c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s="81" customFormat="1" x14ac:dyDescent="0.25">
      <c r="A552" s="74" t="s">
        <v>41</v>
      </c>
      <c r="B552" s="74" t="s">
        <v>41</v>
      </c>
      <c r="C552" s="105" t="s">
        <v>659</v>
      </c>
      <c r="D552" s="96" t="s">
        <v>4</v>
      </c>
      <c r="E552" s="97">
        <v>2020</v>
      </c>
      <c r="F552" s="98" t="s">
        <v>66</v>
      </c>
      <c r="G552" s="99" t="s">
        <v>186</v>
      </c>
      <c r="H552" s="100" t="s">
        <v>1493</v>
      </c>
      <c r="I552" s="101" t="s">
        <v>179</v>
      </c>
      <c r="J552" s="102" t="s">
        <v>486</v>
      </c>
      <c r="K552" s="104" t="s">
        <v>545</v>
      </c>
      <c r="L552" s="104" t="s">
        <v>545</v>
      </c>
      <c r="M552" s="104">
        <v>1732.83</v>
      </c>
      <c r="N552" s="104">
        <v>4139.6499999999996</v>
      </c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s="81" customFormat="1" x14ac:dyDescent="0.25">
      <c r="A553" s="74" t="s">
        <v>41</v>
      </c>
      <c r="B553" s="74" t="s">
        <v>41</v>
      </c>
      <c r="C553" s="105" t="s">
        <v>51</v>
      </c>
      <c r="D553" s="96" t="s">
        <v>1</v>
      </c>
      <c r="E553" s="97">
        <v>2020</v>
      </c>
      <c r="F553" s="98" t="s">
        <v>67</v>
      </c>
      <c r="G553" s="99" t="s">
        <v>193</v>
      </c>
      <c r="H553" s="100" t="s">
        <v>4098</v>
      </c>
      <c r="I553" s="101" t="s">
        <v>194</v>
      </c>
      <c r="J553" s="102" t="s">
        <v>665</v>
      </c>
      <c r="K553" s="104" t="s">
        <v>545</v>
      </c>
      <c r="L553" s="104" t="s">
        <v>545</v>
      </c>
      <c r="M553" s="104">
        <v>1519.75</v>
      </c>
      <c r="N553" s="104">
        <v>5923.78</v>
      </c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s="81" customFormat="1" x14ac:dyDescent="0.25">
      <c r="A554" s="74" t="s">
        <v>41</v>
      </c>
      <c r="B554" s="74" t="s">
        <v>41</v>
      </c>
      <c r="C554" s="105" t="s">
        <v>703</v>
      </c>
      <c r="D554" s="96" t="s">
        <v>601</v>
      </c>
      <c r="E554" s="97">
        <v>2022</v>
      </c>
      <c r="F554" s="98" t="s">
        <v>66</v>
      </c>
      <c r="G554" s="99" t="s">
        <v>186</v>
      </c>
      <c r="H554" s="100" t="s">
        <v>1495</v>
      </c>
      <c r="I554" s="101" t="s">
        <v>93</v>
      </c>
      <c r="J554" s="102" t="s">
        <v>740</v>
      </c>
      <c r="K554" s="104" t="s">
        <v>634</v>
      </c>
      <c r="L554" s="104" t="s">
        <v>634</v>
      </c>
      <c r="M554" s="104">
        <v>1735.89</v>
      </c>
      <c r="N554" s="104">
        <v>1945.6</v>
      </c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s="81" customFormat="1" x14ac:dyDescent="0.25">
      <c r="A555" s="74" t="s">
        <v>41</v>
      </c>
      <c r="B555" s="74" t="s">
        <v>41</v>
      </c>
      <c r="C555" s="105" t="s">
        <v>691</v>
      </c>
      <c r="D555" s="96" t="s">
        <v>21</v>
      </c>
      <c r="E555" s="97">
        <v>2019</v>
      </c>
      <c r="F555" s="98" t="s">
        <v>75</v>
      </c>
      <c r="G555" s="99" t="s">
        <v>312</v>
      </c>
      <c r="H555" s="100" t="s">
        <v>1496</v>
      </c>
      <c r="I555" s="101" t="s">
        <v>313</v>
      </c>
      <c r="J555" s="102" t="s">
        <v>681</v>
      </c>
      <c r="K555" s="104" t="s">
        <v>634</v>
      </c>
      <c r="L555" s="104" t="s">
        <v>634</v>
      </c>
      <c r="M555" s="104">
        <v>1236.43</v>
      </c>
      <c r="N555" s="104">
        <v>3029.39</v>
      </c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s="81" customFormat="1" x14ac:dyDescent="0.25">
      <c r="A556" s="74" t="s">
        <v>41</v>
      </c>
      <c r="B556" s="74" t="s">
        <v>41</v>
      </c>
      <c r="C556" s="105" t="s">
        <v>4037</v>
      </c>
      <c r="D556" s="96" t="s">
        <v>4038</v>
      </c>
      <c r="E556" s="97">
        <v>2023</v>
      </c>
      <c r="F556" s="98" t="s">
        <v>64</v>
      </c>
      <c r="G556" s="99" t="s">
        <v>159</v>
      </c>
      <c r="H556" s="100" t="s">
        <v>1497</v>
      </c>
      <c r="I556" s="101" t="s">
        <v>277</v>
      </c>
      <c r="J556" s="102" t="s">
        <v>114</v>
      </c>
      <c r="K556" s="104" t="s">
        <v>634</v>
      </c>
      <c r="L556" s="104" t="s">
        <v>634</v>
      </c>
      <c r="M556" s="104">
        <v>1410.2</v>
      </c>
      <c r="N556" s="104">
        <v>3458.29</v>
      </c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s="81" customFormat="1" x14ac:dyDescent="0.25">
      <c r="A557" s="74" t="s">
        <v>41</v>
      </c>
      <c r="B557" s="74" t="s">
        <v>41</v>
      </c>
      <c r="C557" s="105" t="s">
        <v>803</v>
      </c>
      <c r="D557" s="96" t="s">
        <v>36</v>
      </c>
      <c r="E557" s="97">
        <v>2020</v>
      </c>
      <c r="F557" s="98" t="s">
        <v>77</v>
      </c>
      <c r="G557" s="99" t="s">
        <v>403</v>
      </c>
      <c r="H557" s="100" t="s">
        <v>1498</v>
      </c>
      <c r="I557" s="101" t="s">
        <v>99</v>
      </c>
      <c r="J557" s="102" t="s">
        <v>825</v>
      </c>
      <c r="K557" s="104" t="s">
        <v>634</v>
      </c>
      <c r="L557" s="104" t="s">
        <v>634</v>
      </c>
      <c r="M557" s="104">
        <v>1592.46</v>
      </c>
      <c r="N557" s="104">
        <v>2223.39</v>
      </c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s="81" customFormat="1" x14ac:dyDescent="0.25">
      <c r="A558" s="74" t="s">
        <v>41</v>
      </c>
      <c r="B558" s="74" t="s">
        <v>41</v>
      </c>
      <c r="C558" s="105" t="s">
        <v>980</v>
      </c>
      <c r="D558" s="96" t="s">
        <v>981</v>
      </c>
      <c r="E558" s="97">
        <v>2022</v>
      </c>
      <c r="F558" s="98" t="s">
        <v>982</v>
      </c>
      <c r="G558" s="99" t="s">
        <v>983</v>
      </c>
      <c r="H558" s="100" t="s">
        <v>1499</v>
      </c>
      <c r="I558" s="101" t="s">
        <v>108</v>
      </c>
      <c r="J558" s="102" t="s">
        <v>695</v>
      </c>
      <c r="K558" s="104" t="s">
        <v>545</v>
      </c>
      <c r="L558" s="104" t="s">
        <v>545</v>
      </c>
      <c r="M558" s="104">
        <v>1424.79</v>
      </c>
      <c r="N558" s="104">
        <v>5038.51</v>
      </c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s="81" customFormat="1" x14ac:dyDescent="0.25">
      <c r="A559" s="74" t="s">
        <v>41</v>
      </c>
      <c r="B559" s="74" t="s">
        <v>41</v>
      </c>
      <c r="C559" s="105" t="s">
        <v>943</v>
      </c>
      <c r="D559" s="96" t="s">
        <v>944</v>
      </c>
      <c r="E559" s="97">
        <v>2023</v>
      </c>
      <c r="F559" s="98" t="s">
        <v>66</v>
      </c>
      <c r="G559" s="99" t="s">
        <v>186</v>
      </c>
      <c r="H559" s="100" t="s">
        <v>1500</v>
      </c>
      <c r="I559" s="101" t="s">
        <v>162</v>
      </c>
      <c r="J559" s="102" t="s">
        <v>674</v>
      </c>
      <c r="K559" s="104" t="s">
        <v>634</v>
      </c>
      <c r="L559" s="104" t="s">
        <v>634</v>
      </c>
      <c r="M559" s="104">
        <v>2199.12</v>
      </c>
      <c r="N559" s="104">
        <v>2415.1999999999998</v>
      </c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s="81" customFormat="1" x14ac:dyDescent="0.25">
      <c r="A560" s="74" t="s">
        <v>41</v>
      </c>
      <c r="B560" s="74" t="s">
        <v>41</v>
      </c>
      <c r="C560" s="105" t="s">
        <v>929</v>
      </c>
      <c r="D560" s="96" t="s">
        <v>930</v>
      </c>
      <c r="E560" s="97">
        <v>2018</v>
      </c>
      <c r="F560" s="98" t="s">
        <v>61</v>
      </c>
      <c r="G560" s="99" t="s">
        <v>102</v>
      </c>
      <c r="H560" s="100" t="s">
        <v>1501</v>
      </c>
      <c r="I560" s="101" t="s">
        <v>179</v>
      </c>
      <c r="J560" s="102" t="s">
        <v>1502</v>
      </c>
      <c r="K560" s="104" t="s">
        <v>545</v>
      </c>
      <c r="L560" s="104" t="s">
        <v>545</v>
      </c>
      <c r="M560" s="104">
        <v>1302</v>
      </c>
      <c r="N560" s="104">
        <v>2442.8200000000002</v>
      </c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s="81" customFormat="1" x14ac:dyDescent="0.25">
      <c r="A561" s="74" t="s">
        <v>41</v>
      </c>
      <c r="B561" s="74" t="s">
        <v>41</v>
      </c>
      <c r="C561" s="105" t="s">
        <v>668</v>
      </c>
      <c r="D561" s="96" t="s">
        <v>10</v>
      </c>
      <c r="E561" s="97">
        <v>2019</v>
      </c>
      <c r="F561" s="98" t="s">
        <v>76</v>
      </c>
      <c r="G561" s="99" t="s">
        <v>328</v>
      </c>
      <c r="H561" s="100" t="s">
        <v>1503</v>
      </c>
      <c r="I561" s="101" t="s">
        <v>179</v>
      </c>
      <c r="J561" s="102" t="s">
        <v>359</v>
      </c>
      <c r="K561" s="104" t="s">
        <v>545</v>
      </c>
      <c r="L561" s="104" t="s">
        <v>545</v>
      </c>
      <c r="M561" s="104">
        <v>1122.2</v>
      </c>
      <c r="N561" s="104">
        <v>3112.55</v>
      </c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s="81" customFormat="1" x14ac:dyDescent="0.25">
      <c r="A562" s="74" t="s">
        <v>41</v>
      </c>
      <c r="B562" s="74" t="s">
        <v>41</v>
      </c>
      <c r="C562" s="105" t="s">
        <v>744</v>
      </c>
      <c r="D562" s="96" t="s">
        <v>29</v>
      </c>
      <c r="E562" s="97">
        <v>2021</v>
      </c>
      <c r="F562" s="98" t="s">
        <v>64</v>
      </c>
      <c r="G562" s="99" t="s">
        <v>159</v>
      </c>
      <c r="H562" s="100" t="s">
        <v>1504</v>
      </c>
      <c r="I562" s="101" t="s">
        <v>95</v>
      </c>
      <c r="J562" s="102" t="s">
        <v>681</v>
      </c>
      <c r="K562" s="104" t="s">
        <v>545</v>
      </c>
      <c r="L562" s="104" t="s">
        <v>545</v>
      </c>
      <c r="M562" s="104">
        <v>3272.21</v>
      </c>
      <c r="N562" s="104">
        <v>7729.51</v>
      </c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s="81" customFormat="1" x14ac:dyDescent="0.25">
      <c r="A563" s="74" t="s">
        <v>41</v>
      </c>
      <c r="B563" s="74" t="s">
        <v>41</v>
      </c>
      <c r="C563" s="105" t="s">
        <v>55</v>
      </c>
      <c r="D563" s="96" t="s">
        <v>6</v>
      </c>
      <c r="E563" s="97">
        <v>2018</v>
      </c>
      <c r="F563" s="98" t="s">
        <v>71</v>
      </c>
      <c r="G563" s="99" t="s">
        <v>264</v>
      </c>
      <c r="H563" s="100" t="s">
        <v>1505</v>
      </c>
      <c r="I563" s="101" t="s">
        <v>129</v>
      </c>
      <c r="J563" s="102" t="s">
        <v>736</v>
      </c>
      <c r="K563" s="104" t="s">
        <v>634</v>
      </c>
      <c r="L563" s="104" t="s">
        <v>634</v>
      </c>
      <c r="M563" s="104">
        <v>1298</v>
      </c>
      <c r="N563" s="104">
        <v>2742.53</v>
      </c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s="81" customFormat="1" x14ac:dyDescent="0.25">
      <c r="A564" s="74" t="s">
        <v>41</v>
      </c>
      <c r="B564" s="74" t="s">
        <v>41</v>
      </c>
      <c r="C564" s="105" t="s">
        <v>51</v>
      </c>
      <c r="D564" s="96" t="s">
        <v>1</v>
      </c>
      <c r="E564" s="97">
        <v>2020</v>
      </c>
      <c r="F564" s="98" t="s">
        <v>67</v>
      </c>
      <c r="G564" s="99" t="s">
        <v>193</v>
      </c>
      <c r="H564" s="100" t="s">
        <v>1506</v>
      </c>
      <c r="I564" s="101" t="s">
        <v>194</v>
      </c>
      <c r="J564" s="102" t="s">
        <v>205</v>
      </c>
      <c r="K564" s="104" t="s">
        <v>545</v>
      </c>
      <c r="L564" s="104" t="s">
        <v>545</v>
      </c>
      <c r="M564" s="104">
        <v>1519.75</v>
      </c>
      <c r="N564" s="104">
        <v>5923.78</v>
      </c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s="81" customFormat="1" x14ac:dyDescent="0.25">
      <c r="A565" s="74" t="s">
        <v>41</v>
      </c>
      <c r="B565" s="74" t="s">
        <v>41</v>
      </c>
      <c r="C565" s="105" t="s">
        <v>50</v>
      </c>
      <c r="D565" s="96" t="s">
        <v>14</v>
      </c>
      <c r="E565" s="97">
        <v>2019</v>
      </c>
      <c r="F565" s="98" t="s">
        <v>66</v>
      </c>
      <c r="G565" s="99" t="s">
        <v>186</v>
      </c>
      <c r="H565" s="100" t="s">
        <v>1507</v>
      </c>
      <c r="I565" s="101" t="s">
        <v>257</v>
      </c>
      <c r="J565" s="102" t="s">
        <v>820</v>
      </c>
      <c r="K565" s="104" t="s">
        <v>634</v>
      </c>
      <c r="L565" s="104" t="s">
        <v>634</v>
      </c>
      <c r="M565" s="104">
        <v>2053.5700000000002</v>
      </c>
      <c r="N565" s="104">
        <v>2345.1999999999998</v>
      </c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s="81" customFormat="1" x14ac:dyDescent="0.25">
      <c r="A566" s="74" t="s">
        <v>41</v>
      </c>
      <c r="B566" s="74" t="s">
        <v>41</v>
      </c>
      <c r="C566" s="105" t="s">
        <v>51</v>
      </c>
      <c r="D566" s="96" t="s">
        <v>1</v>
      </c>
      <c r="E566" s="97">
        <v>2020</v>
      </c>
      <c r="F566" s="98" t="s">
        <v>67</v>
      </c>
      <c r="G566" s="99" t="s">
        <v>193</v>
      </c>
      <c r="H566" s="100" t="s">
        <v>1508</v>
      </c>
      <c r="I566" s="101" t="s">
        <v>194</v>
      </c>
      <c r="J566" s="102" t="s">
        <v>222</v>
      </c>
      <c r="K566" s="104" t="s">
        <v>545</v>
      </c>
      <c r="L566" s="104" t="s">
        <v>545</v>
      </c>
      <c r="M566" s="104">
        <v>1519.75</v>
      </c>
      <c r="N566" s="104">
        <v>5923.78</v>
      </c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s="81" customFormat="1" x14ac:dyDescent="0.25">
      <c r="A567" s="74" t="s">
        <v>41</v>
      </c>
      <c r="B567" s="74" t="s">
        <v>41</v>
      </c>
      <c r="C567" s="105" t="s">
        <v>691</v>
      </c>
      <c r="D567" s="96" t="s">
        <v>21</v>
      </c>
      <c r="E567" s="97">
        <v>2019</v>
      </c>
      <c r="F567" s="98" t="s">
        <v>75</v>
      </c>
      <c r="G567" s="99" t="s">
        <v>312</v>
      </c>
      <c r="H567" s="100" t="s">
        <v>1509</v>
      </c>
      <c r="I567" s="101" t="s">
        <v>313</v>
      </c>
      <c r="J567" s="102" t="s">
        <v>762</v>
      </c>
      <c r="K567" s="104" t="s">
        <v>634</v>
      </c>
      <c r="L567" s="104" t="s">
        <v>634</v>
      </c>
      <c r="M567" s="104">
        <v>1236.43</v>
      </c>
      <c r="N567" s="104">
        <v>3029.39</v>
      </c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s="81" customFormat="1" x14ac:dyDescent="0.25">
      <c r="A568" s="74" t="s">
        <v>41</v>
      </c>
      <c r="B568" s="74" t="s">
        <v>41</v>
      </c>
      <c r="C568" s="105" t="s">
        <v>922</v>
      </c>
      <c r="D568" s="96" t="s">
        <v>923</v>
      </c>
      <c r="E568" s="97">
        <v>2023</v>
      </c>
      <c r="F568" s="98" t="s">
        <v>61</v>
      </c>
      <c r="G568" s="99" t="s">
        <v>102</v>
      </c>
      <c r="H568" s="100" t="s">
        <v>3968</v>
      </c>
      <c r="I568" s="101" t="s">
        <v>3890</v>
      </c>
      <c r="J568" s="102" t="s">
        <v>705</v>
      </c>
      <c r="K568" s="104" t="s">
        <v>634</v>
      </c>
      <c r="L568" s="104" t="s">
        <v>634</v>
      </c>
      <c r="M568" s="104">
        <v>1727</v>
      </c>
      <c r="N568" s="104">
        <v>3123</v>
      </c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s="81" customFormat="1" x14ac:dyDescent="0.25">
      <c r="A569" s="74" t="s">
        <v>41</v>
      </c>
      <c r="B569" s="74" t="s">
        <v>41</v>
      </c>
      <c r="C569" s="105" t="s">
        <v>1245</v>
      </c>
      <c r="D569" s="96" t="s">
        <v>1246</v>
      </c>
      <c r="E569" s="97">
        <v>2021</v>
      </c>
      <c r="F569" s="98" t="s">
        <v>78</v>
      </c>
      <c r="G569" s="99" t="s">
        <v>507</v>
      </c>
      <c r="H569" s="100" t="s">
        <v>1510</v>
      </c>
      <c r="I569" s="101" t="s">
        <v>508</v>
      </c>
      <c r="J569" s="102" t="s">
        <v>669</v>
      </c>
      <c r="K569" s="104" t="s">
        <v>634</v>
      </c>
      <c r="L569" s="104" t="s">
        <v>634</v>
      </c>
      <c r="M569" s="104">
        <v>1977.95</v>
      </c>
      <c r="N569" s="104">
        <v>3889.85</v>
      </c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s="81" customFormat="1" x14ac:dyDescent="0.25">
      <c r="A570" s="74" t="s">
        <v>41</v>
      </c>
      <c r="B570" s="74" t="s">
        <v>41</v>
      </c>
      <c r="C570" s="105" t="s">
        <v>48</v>
      </c>
      <c r="D570" s="96" t="s">
        <v>11</v>
      </c>
      <c r="E570" s="97">
        <v>2018</v>
      </c>
      <c r="F570" s="98" t="s">
        <v>59</v>
      </c>
      <c r="G570" s="99" t="s">
        <v>82</v>
      </c>
      <c r="H570" s="100" t="s">
        <v>1511</v>
      </c>
      <c r="I570" s="101" t="s">
        <v>129</v>
      </c>
      <c r="J570" s="102" t="s">
        <v>785</v>
      </c>
      <c r="K570" s="104" t="s">
        <v>634</v>
      </c>
      <c r="L570" s="104" t="s">
        <v>634</v>
      </c>
      <c r="M570" s="104">
        <v>1460.8</v>
      </c>
      <c r="N570" s="104">
        <v>3007.39</v>
      </c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s="81" customFormat="1" x14ac:dyDescent="0.25">
      <c r="A571" s="74" t="s">
        <v>41</v>
      </c>
      <c r="B571" s="74" t="s">
        <v>41</v>
      </c>
      <c r="C571" s="105" t="s">
        <v>922</v>
      </c>
      <c r="D571" s="96" t="s">
        <v>923</v>
      </c>
      <c r="E571" s="97">
        <v>2023</v>
      </c>
      <c r="F571" s="98" t="s">
        <v>61</v>
      </c>
      <c r="G571" s="99" t="s">
        <v>102</v>
      </c>
      <c r="H571" s="100" t="s">
        <v>1512</v>
      </c>
      <c r="I571" s="101" t="s">
        <v>99</v>
      </c>
      <c r="J571" s="102" t="s">
        <v>730</v>
      </c>
      <c r="K571" s="104" t="s">
        <v>634</v>
      </c>
      <c r="L571" s="104" t="s">
        <v>634</v>
      </c>
      <c r="M571" s="104">
        <v>2763.62</v>
      </c>
      <c r="N571" s="104">
        <v>5035.1899999999996</v>
      </c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s="81" customFormat="1" x14ac:dyDescent="0.25">
      <c r="A572" s="74" t="s">
        <v>41</v>
      </c>
      <c r="B572" s="74" t="s">
        <v>41</v>
      </c>
      <c r="C572" s="105" t="s">
        <v>1245</v>
      </c>
      <c r="D572" s="96" t="s">
        <v>1246</v>
      </c>
      <c r="E572" s="97">
        <v>2021</v>
      </c>
      <c r="F572" s="98" t="s">
        <v>78</v>
      </c>
      <c r="G572" s="99" t="s">
        <v>507</v>
      </c>
      <c r="H572" s="100" t="s">
        <v>1513</v>
      </c>
      <c r="I572" s="101" t="s">
        <v>508</v>
      </c>
      <c r="J572" s="102" t="s">
        <v>694</v>
      </c>
      <c r="K572" s="104" t="s">
        <v>634</v>
      </c>
      <c r="L572" s="104" t="s">
        <v>634</v>
      </c>
      <c r="M572" s="104">
        <v>1977.95</v>
      </c>
      <c r="N572" s="104">
        <v>3889.85</v>
      </c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s="81" customFormat="1" x14ac:dyDescent="0.25">
      <c r="A573" s="74" t="s">
        <v>41</v>
      </c>
      <c r="B573" s="74" t="s">
        <v>41</v>
      </c>
      <c r="C573" s="105" t="s">
        <v>51</v>
      </c>
      <c r="D573" s="96" t="s">
        <v>1</v>
      </c>
      <c r="E573" s="97">
        <v>2020</v>
      </c>
      <c r="F573" s="98" t="s">
        <v>67</v>
      </c>
      <c r="G573" s="99" t="s">
        <v>193</v>
      </c>
      <c r="H573" s="100" t="s">
        <v>1514</v>
      </c>
      <c r="I573" s="101" t="s">
        <v>194</v>
      </c>
      <c r="J573" s="102" t="s">
        <v>223</v>
      </c>
      <c r="K573" s="104" t="s">
        <v>545</v>
      </c>
      <c r="L573" s="104" t="s">
        <v>545</v>
      </c>
      <c r="M573" s="104">
        <v>1519.75</v>
      </c>
      <c r="N573" s="104">
        <v>5923.78</v>
      </c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s="81" customFormat="1" x14ac:dyDescent="0.25">
      <c r="A574" s="74" t="s">
        <v>41</v>
      </c>
      <c r="B574" s="74" t="s">
        <v>41</v>
      </c>
      <c r="C574" s="105" t="s">
        <v>3944</v>
      </c>
      <c r="D574" s="96" t="s">
        <v>3945</v>
      </c>
      <c r="E574" s="97">
        <v>2023</v>
      </c>
      <c r="F574" s="98" t="s">
        <v>676</v>
      </c>
      <c r="G574" s="99" t="s">
        <v>280</v>
      </c>
      <c r="H574" s="100" t="s">
        <v>1515</v>
      </c>
      <c r="I574" s="101" t="s">
        <v>281</v>
      </c>
      <c r="J574" s="102" t="s">
        <v>685</v>
      </c>
      <c r="K574" s="104" t="s">
        <v>634</v>
      </c>
      <c r="L574" s="104" t="s">
        <v>634</v>
      </c>
      <c r="M574" s="104">
        <v>1360.07</v>
      </c>
      <c r="N574" s="104">
        <v>3166.66</v>
      </c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s="81" customFormat="1" x14ac:dyDescent="0.25">
      <c r="A575" s="74" t="s">
        <v>41</v>
      </c>
      <c r="B575" s="74" t="s">
        <v>41</v>
      </c>
      <c r="C575" s="105" t="s">
        <v>51</v>
      </c>
      <c r="D575" s="96" t="s">
        <v>1</v>
      </c>
      <c r="E575" s="97">
        <v>2020</v>
      </c>
      <c r="F575" s="98" t="s">
        <v>67</v>
      </c>
      <c r="G575" s="99" t="s">
        <v>193</v>
      </c>
      <c r="H575" s="100" t="s">
        <v>1516</v>
      </c>
      <c r="I575" s="101" t="s">
        <v>194</v>
      </c>
      <c r="J575" s="102" t="s">
        <v>224</v>
      </c>
      <c r="K575" s="104" t="s">
        <v>545</v>
      </c>
      <c r="L575" s="104" t="s">
        <v>545</v>
      </c>
      <c r="M575" s="104">
        <v>1519.75</v>
      </c>
      <c r="N575" s="104">
        <v>5923.78</v>
      </c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s="81" customFormat="1" x14ac:dyDescent="0.25">
      <c r="A576" s="74" t="s">
        <v>41</v>
      </c>
      <c r="B576" s="74" t="s">
        <v>41</v>
      </c>
      <c r="C576" s="105" t="s">
        <v>656</v>
      </c>
      <c r="D576" s="96" t="s">
        <v>657</v>
      </c>
      <c r="E576" s="97">
        <v>2023</v>
      </c>
      <c r="F576" s="98" t="s">
        <v>61</v>
      </c>
      <c r="G576" s="99" t="s">
        <v>102</v>
      </c>
      <c r="H576" s="100" t="s">
        <v>1517</v>
      </c>
      <c r="I576" s="101" t="s">
        <v>256</v>
      </c>
      <c r="J576" s="102" t="s">
        <v>699</v>
      </c>
      <c r="K576" s="104" t="s">
        <v>634</v>
      </c>
      <c r="L576" s="104" t="s">
        <v>634</v>
      </c>
      <c r="M576" s="104">
        <v>2537.2800000000002</v>
      </c>
      <c r="N576" s="104">
        <v>5305.39</v>
      </c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s="81" customFormat="1" x14ac:dyDescent="0.25">
      <c r="A577" s="74" t="s">
        <v>41</v>
      </c>
      <c r="B577" s="74" t="s">
        <v>41</v>
      </c>
      <c r="C577" s="105" t="s">
        <v>659</v>
      </c>
      <c r="D577" s="96" t="s">
        <v>4</v>
      </c>
      <c r="E577" s="97">
        <v>2020</v>
      </c>
      <c r="F577" s="98" t="s">
        <v>66</v>
      </c>
      <c r="G577" s="99" t="s">
        <v>186</v>
      </c>
      <c r="H577" s="100" t="s">
        <v>1518</v>
      </c>
      <c r="I577" s="101" t="s">
        <v>179</v>
      </c>
      <c r="J577" s="102" t="s">
        <v>446</v>
      </c>
      <c r="K577" s="104" t="s">
        <v>545</v>
      </c>
      <c r="L577" s="104" t="s">
        <v>545</v>
      </c>
      <c r="M577" s="104">
        <v>1480.94</v>
      </c>
      <c r="N577" s="104">
        <v>3525.97</v>
      </c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s="81" customFormat="1" x14ac:dyDescent="0.25">
      <c r="A578" s="74" t="s">
        <v>41</v>
      </c>
      <c r="B578" s="74" t="s">
        <v>41</v>
      </c>
      <c r="C578" s="105" t="s">
        <v>929</v>
      </c>
      <c r="D578" s="96" t="s">
        <v>930</v>
      </c>
      <c r="E578" s="97">
        <v>2018</v>
      </c>
      <c r="F578" s="98" t="s">
        <v>61</v>
      </c>
      <c r="G578" s="99" t="s">
        <v>102</v>
      </c>
      <c r="H578" s="100" t="s">
        <v>1519</v>
      </c>
      <c r="I578" s="101" t="s">
        <v>179</v>
      </c>
      <c r="J578" s="102" t="s">
        <v>1520</v>
      </c>
      <c r="K578" s="104" t="s">
        <v>547</v>
      </c>
      <c r="L578" s="104" t="s">
        <v>547</v>
      </c>
      <c r="M578" s="104">
        <v>1426.32</v>
      </c>
      <c r="N578" s="104">
        <v>2530.5</v>
      </c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s="81" customFormat="1" x14ac:dyDescent="0.25">
      <c r="A579" s="74" t="s">
        <v>41</v>
      </c>
      <c r="B579" s="74" t="s">
        <v>41</v>
      </c>
      <c r="C579" s="105" t="s">
        <v>929</v>
      </c>
      <c r="D579" s="96" t="s">
        <v>930</v>
      </c>
      <c r="E579" s="97">
        <v>2018</v>
      </c>
      <c r="F579" s="98" t="s">
        <v>61</v>
      </c>
      <c r="G579" s="99" t="s">
        <v>102</v>
      </c>
      <c r="H579" s="100" t="s">
        <v>1521</v>
      </c>
      <c r="I579" s="101" t="s">
        <v>179</v>
      </c>
      <c r="J579" s="102" t="s">
        <v>1522</v>
      </c>
      <c r="K579" s="104" t="s">
        <v>545</v>
      </c>
      <c r="L579" s="104" t="s">
        <v>545</v>
      </c>
      <c r="M579" s="104">
        <v>1302</v>
      </c>
      <c r="N579" s="104">
        <v>2442.8200000000002</v>
      </c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s="81" customFormat="1" x14ac:dyDescent="0.25">
      <c r="A580" s="74" t="s">
        <v>41</v>
      </c>
      <c r="B580" s="74" t="s">
        <v>41</v>
      </c>
      <c r="C580" s="105" t="s">
        <v>668</v>
      </c>
      <c r="D580" s="96" t="s">
        <v>10</v>
      </c>
      <c r="E580" s="97">
        <v>2019</v>
      </c>
      <c r="F580" s="98" t="s">
        <v>76</v>
      </c>
      <c r="G580" s="99" t="s">
        <v>328</v>
      </c>
      <c r="H580" s="100" t="s">
        <v>1523</v>
      </c>
      <c r="I580" s="101" t="s">
        <v>821</v>
      </c>
      <c r="J580" s="102" t="s">
        <v>763</v>
      </c>
      <c r="K580" s="104" t="s">
        <v>634</v>
      </c>
      <c r="L580" s="104" t="s">
        <v>634</v>
      </c>
      <c r="M580" s="104">
        <v>1122.2</v>
      </c>
      <c r="N580" s="104">
        <v>3112.55</v>
      </c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s="81" customFormat="1" x14ac:dyDescent="0.25">
      <c r="A581" s="74" t="s">
        <v>41</v>
      </c>
      <c r="B581" s="74" t="s">
        <v>41</v>
      </c>
      <c r="C581" s="105" t="s">
        <v>922</v>
      </c>
      <c r="D581" s="96" t="s">
        <v>923</v>
      </c>
      <c r="E581" s="97">
        <v>2023</v>
      </c>
      <c r="F581" s="98" t="s">
        <v>61</v>
      </c>
      <c r="G581" s="99" t="s">
        <v>102</v>
      </c>
      <c r="H581" s="100" t="s">
        <v>1524</v>
      </c>
      <c r="I581" s="101" t="s">
        <v>99</v>
      </c>
      <c r="J581" s="102" t="s">
        <v>718</v>
      </c>
      <c r="K581" s="104" t="s">
        <v>634</v>
      </c>
      <c r="L581" s="104" t="s">
        <v>634</v>
      </c>
      <c r="M581" s="104">
        <v>2763.62</v>
      </c>
      <c r="N581" s="104">
        <v>5035.1899999999996</v>
      </c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s="81" customFormat="1" x14ac:dyDescent="0.25">
      <c r="A582" s="74" t="s">
        <v>41</v>
      </c>
      <c r="B582" s="74" t="s">
        <v>41</v>
      </c>
      <c r="C582" s="105" t="s">
        <v>929</v>
      </c>
      <c r="D582" s="96" t="s">
        <v>930</v>
      </c>
      <c r="E582" s="97">
        <v>2018</v>
      </c>
      <c r="F582" s="98" t="s">
        <v>61</v>
      </c>
      <c r="G582" s="99" t="s">
        <v>102</v>
      </c>
      <c r="H582" s="100" t="s">
        <v>1525</v>
      </c>
      <c r="I582" s="101" t="s">
        <v>179</v>
      </c>
      <c r="J582" s="102" t="s">
        <v>618</v>
      </c>
      <c r="K582" s="104" t="s">
        <v>545</v>
      </c>
      <c r="L582" s="104" t="s">
        <v>545</v>
      </c>
      <c r="M582" s="104">
        <v>1426.32</v>
      </c>
      <c r="N582" s="104">
        <v>2530.5</v>
      </c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s="81" customFormat="1" x14ac:dyDescent="0.25">
      <c r="A583" s="74" t="s">
        <v>41</v>
      </c>
      <c r="B583" s="74" t="s">
        <v>41</v>
      </c>
      <c r="C583" s="105" t="s">
        <v>668</v>
      </c>
      <c r="D583" s="96" t="s">
        <v>10</v>
      </c>
      <c r="E583" s="97">
        <v>2019</v>
      </c>
      <c r="F583" s="98" t="s">
        <v>76</v>
      </c>
      <c r="G583" s="99" t="s">
        <v>328</v>
      </c>
      <c r="H583" s="100" t="s">
        <v>1526</v>
      </c>
      <c r="I583" s="101" t="s">
        <v>179</v>
      </c>
      <c r="J583" s="102" t="s">
        <v>360</v>
      </c>
      <c r="K583" s="104" t="s">
        <v>545</v>
      </c>
      <c r="L583" s="104" t="s">
        <v>545</v>
      </c>
      <c r="M583" s="104">
        <v>1122.2</v>
      </c>
      <c r="N583" s="104">
        <v>3112.55</v>
      </c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s="81" customFormat="1" x14ac:dyDescent="0.25">
      <c r="A584" s="74" t="s">
        <v>41</v>
      </c>
      <c r="B584" s="74" t="s">
        <v>41</v>
      </c>
      <c r="C584" s="105" t="s">
        <v>668</v>
      </c>
      <c r="D584" s="96" t="s">
        <v>10</v>
      </c>
      <c r="E584" s="97">
        <v>2019</v>
      </c>
      <c r="F584" s="98" t="s">
        <v>76</v>
      </c>
      <c r="G584" s="99" t="s">
        <v>328</v>
      </c>
      <c r="H584" s="100" t="s">
        <v>1527</v>
      </c>
      <c r="I584" s="101" t="s">
        <v>179</v>
      </c>
      <c r="J584" s="102" t="s">
        <v>361</v>
      </c>
      <c r="K584" s="104" t="s">
        <v>546</v>
      </c>
      <c r="L584" s="104" t="s">
        <v>546</v>
      </c>
      <c r="M584" s="104">
        <v>1122.2</v>
      </c>
      <c r="N584" s="104">
        <v>3112.55</v>
      </c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s="81" customFormat="1" x14ac:dyDescent="0.25">
      <c r="A585" s="74" t="s">
        <v>41</v>
      </c>
      <c r="B585" s="74" t="s">
        <v>41</v>
      </c>
      <c r="C585" s="105" t="s">
        <v>48</v>
      </c>
      <c r="D585" s="96" t="s">
        <v>11</v>
      </c>
      <c r="E585" s="97">
        <v>2018</v>
      </c>
      <c r="F585" s="98" t="s">
        <v>59</v>
      </c>
      <c r="G585" s="99" t="s">
        <v>82</v>
      </c>
      <c r="H585" s="100" t="s">
        <v>1528</v>
      </c>
      <c r="I585" s="101" t="s">
        <v>99</v>
      </c>
      <c r="J585" s="102" t="s">
        <v>667</v>
      </c>
      <c r="K585" s="104" t="s">
        <v>634</v>
      </c>
      <c r="L585" s="104" t="s">
        <v>634</v>
      </c>
      <c r="M585" s="104">
        <v>2260.5700000000002</v>
      </c>
      <c r="N585" s="104">
        <v>4121.09</v>
      </c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s="81" customFormat="1" x14ac:dyDescent="0.25">
      <c r="A586" s="74" t="s">
        <v>41</v>
      </c>
      <c r="B586" s="74" t="s">
        <v>41</v>
      </c>
      <c r="C586" s="105" t="s">
        <v>668</v>
      </c>
      <c r="D586" s="96" t="s">
        <v>10</v>
      </c>
      <c r="E586" s="97">
        <v>2019</v>
      </c>
      <c r="F586" s="98" t="s">
        <v>76</v>
      </c>
      <c r="G586" s="99" t="s">
        <v>328</v>
      </c>
      <c r="H586" s="100" t="s">
        <v>1529</v>
      </c>
      <c r="I586" s="101" t="s">
        <v>179</v>
      </c>
      <c r="J586" s="102" t="s">
        <v>362</v>
      </c>
      <c r="K586" s="104" t="s">
        <v>547</v>
      </c>
      <c r="L586" s="104" t="s">
        <v>547</v>
      </c>
      <c r="M586" s="104">
        <v>1122.2</v>
      </c>
      <c r="N586" s="104">
        <v>3112.55</v>
      </c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s="81" customFormat="1" x14ac:dyDescent="0.25">
      <c r="A587" s="74" t="s">
        <v>41</v>
      </c>
      <c r="B587" s="74" t="s">
        <v>41</v>
      </c>
      <c r="C587" s="105" t="s">
        <v>943</v>
      </c>
      <c r="D587" s="96" t="s">
        <v>944</v>
      </c>
      <c r="E587" s="97">
        <v>2023</v>
      </c>
      <c r="F587" s="98" t="s">
        <v>66</v>
      </c>
      <c r="G587" s="99" t="s">
        <v>186</v>
      </c>
      <c r="H587" s="100" t="s">
        <v>1531</v>
      </c>
      <c r="I587" s="101" t="s">
        <v>283</v>
      </c>
      <c r="J587" s="102" t="s">
        <v>294</v>
      </c>
      <c r="K587" s="104" t="s">
        <v>634</v>
      </c>
      <c r="L587" s="104" t="s">
        <v>634</v>
      </c>
      <c r="M587" s="104">
        <v>4040.16</v>
      </c>
      <c r="N587" s="104">
        <v>9784.35</v>
      </c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s="81" customFormat="1" x14ac:dyDescent="0.25">
      <c r="A588" s="74" t="s">
        <v>41</v>
      </c>
      <c r="B588" s="74" t="s">
        <v>41</v>
      </c>
      <c r="C588" s="105" t="s">
        <v>659</v>
      </c>
      <c r="D588" s="96" t="s">
        <v>4</v>
      </c>
      <c r="E588" s="97">
        <v>2020</v>
      </c>
      <c r="F588" s="98" t="s">
        <v>66</v>
      </c>
      <c r="G588" s="99" t="s">
        <v>186</v>
      </c>
      <c r="H588" s="100" t="s">
        <v>3910</v>
      </c>
      <c r="I588" s="101" t="s">
        <v>179</v>
      </c>
      <c r="J588" s="102" t="s">
        <v>784</v>
      </c>
      <c r="K588" s="104" t="s">
        <v>634</v>
      </c>
      <c r="L588" s="104" t="s">
        <v>634</v>
      </c>
      <c r="M588" s="104">
        <v>1328.3</v>
      </c>
      <c r="N588" s="104">
        <v>3346.69</v>
      </c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s="81" customFormat="1" x14ac:dyDescent="0.25">
      <c r="A589" s="74" t="s">
        <v>41</v>
      </c>
      <c r="B589" s="74" t="s">
        <v>41</v>
      </c>
      <c r="C589" s="105" t="s">
        <v>781</v>
      </c>
      <c r="D589" s="96" t="s">
        <v>32</v>
      </c>
      <c r="E589" s="97">
        <v>2018</v>
      </c>
      <c r="F589" s="98" t="s">
        <v>60</v>
      </c>
      <c r="G589" s="99" t="s">
        <v>90</v>
      </c>
      <c r="H589" s="100" t="s">
        <v>1533</v>
      </c>
      <c r="I589" s="101" t="s">
        <v>95</v>
      </c>
      <c r="J589" s="102" t="s">
        <v>695</v>
      </c>
      <c r="K589" s="104" t="s">
        <v>634</v>
      </c>
      <c r="L589" s="104" t="s">
        <v>634</v>
      </c>
      <c r="M589" s="104">
        <v>1940.4</v>
      </c>
      <c r="N589" s="104">
        <v>5198.92</v>
      </c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s="81" customFormat="1" x14ac:dyDescent="0.25">
      <c r="A590" s="74" t="s">
        <v>41</v>
      </c>
      <c r="B590" s="74" t="s">
        <v>41</v>
      </c>
      <c r="C590" s="105" t="s">
        <v>659</v>
      </c>
      <c r="D590" s="96" t="s">
        <v>4</v>
      </c>
      <c r="E590" s="97">
        <v>2020</v>
      </c>
      <c r="F590" s="98" t="s">
        <v>66</v>
      </c>
      <c r="G590" s="99" t="s">
        <v>186</v>
      </c>
      <c r="H590" s="100" t="s">
        <v>1534</v>
      </c>
      <c r="I590" s="101" t="s">
        <v>179</v>
      </c>
      <c r="J590" s="102" t="s">
        <v>447</v>
      </c>
      <c r="K590" s="104" t="s">
        <v>545</v>
      </c>
      <c r="L590" s="104" t="s">
        <v>545</v>
      </c>
      <c r="M590" s="104">
        <v>1732.83</v>
      </c>
      <c r="N590" s="104">
        <v>4139.6499999999996</v>
      </c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s="81" customFormat="1" x14ac:dyDescent="0.25">
      <c r="A591" s="74" t="s">
        <v>41</v>
      </c>
      <c r="B591" s="74" t="s">
        <v>41</v>
      </c>
      <c r="C591" s="105" t="s">
        <v>943</v>
      </c>
      <c r="D591" s="96" t="s">
        <v>944</v>
      </c>
      <c r="E591" s="97">
        <v>2023</v>
      </c>
      <c r="F591" s="98" t="s">
        <v>66</v>
      </c>
      <c r="G591" s="99" t="s">
        <v>186</v>
      </c>
      <c r="H591" s="100" t="s">
        <v>1535</v>
      </c>
      <c r="I591" s="101" t="s">
        <v>162</v>
      </c>
      <c r="J591" s="102" t="s">
        <v>739</v>
      </c>
      <c r="K591" s="104" t="s">
        <v>634</v>
      </c>
      <c r="L591" s="104" t="s">
        <v>634</v>
      </c>
      <c r="M591" s="104">
        <v>2199.12</v>
      </c>
      <c r="N591" s="104">
        <v>2415.1999999999998</v>
      </c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s="81" customFormat="1" x14ac:dyDescent="0.25">
      <c r="A592" s="74" t="s">
        <v>41</v>
      </c>
      <c r="B592" s="74" t="s">
        <v>41</v>
      </c>
      <c r="C592" s="105" t="s">
        <v>706</v>
      </c>
      <c r="D592" s="96" t="s">
        <v>568</v>
      </c>
      <c r="E592" s="97">
        <v>2022</v>
      </c>
      <c r="F592" s="98" t="s">
        <v>61</v>
      </c>
      <c r="G592" s="99" t="s">
        <v>102</v>
      </c>
      <c r="H592" s="100" t="s">
        <v>1536</v>
      </c>
      <c r="I592" s="101" t="s">
        <v>103</v>
      </c>
      <c r="J592" s="102" t="s">
        <v>1302</v>
      </c>
      <c r="K592" s="104" t="s">
        <v>634</v>
      </c>
      <c r="L592" s="104" t="s">
        <v>634</v>
      </c>
      <c r="M592" s="104">
        <v>2064.84</v>
      </c>
      <c r="N592" s="104">
        <v>4306.2299999999996</v>
      </c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s="81" customFormat="1" x14ac:dyDescent="0.25">
      <c r="A593" s="74" t="s">
        <v>41</v>
      </c>
      <c r="B593" s="74" t="s">
        <v>41</v>
      </c>
      <c r="C593" s="105" t="s">
        <v>754</v>
      </c>
      <c r="D593" s="96" t="s">
        <v>755</v>
      </c>
      <c r="E593" s="97">
        <v>2022</v>
      </c>
      <c r="F593" s="98" t="s">
        <v>77</v>
      </c>
      <c r="G593" s="99" t="s">
        <v>403</v>
      </c>
      <c r="H593" s="100" t="s">
        <v>1537</v>
      </c>
      <c r="I593" s="101" t="s">
        <v>701</v>
      </c>
      <c r="J593" s="102" t="s">
        <v>708</v>
      </c>
      <c r="K593" s="104" t="s">
        <v>545</v>
      </c>
      <c r="L593" s="104" t="s">
        <v>545</v>
      </c>
      <c r="M593" s="104">
        <v>1328.3</v>
      </c>
      <c r="N593" s="104">
        <v>3165.25</v>
      </c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s="81" customFormat="1" x14ac:dyDescent="0.25">
      <c r="A594" s="74" t="s">
        <v>41</v>
      </c>
      <c r="B594" s="74" t="s">
        <v>41</v>
      </c>
      <c r="C594" s="105" t="s">
        <v>719</v>
      </c>
      <c r="D594" s="96" t="s">
        <v>720</v>
      </c>
      <c r="E594" s="97">
        <v>2022</v>
      </c>
      <c r="F594" s="98" t="s">
        <v>75</v>
      </c>
      <c r="G594" s="99" t="s">
        <v>312</v>
      </c>
      <c r="H594" s="100" t="s">
        <v>1538</v>
      </c>
      <c r="I594" s="101" t="s">
        <v>257</v>
      </c>
      <c r="J594" s="102" t="s">
        <v>700</v>
      </c>
      <c r="K594" s="104" t="s">
        <v>634</v>
      </c>
      <c r="L594" s="104" t="s">
        <v>634</v>
      </c>
      <c r="M594" s="104">
        <v>1443</v>
      </c>
      <c r="N594" s="104">
        <v>2883</v>
      </c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s="81" customFormat="1" x14ac:dyDescent="0.25">
      <c r="A595" s="74" t="s">
        <v>41</v>
      </c>
      <c r="B595" s="74" t="s">
        <v>41</v>
      </c>
      <c r="C595" s="105" t="s">
        <v>3944</v>
      </c>
      <c r="D595" s="96" t="s">
        <v>3945</v>
      </c>
      <c r="E595" s="97">
        <v>2023</v>
      </c>
      <c r="F595" s="98" t="s">
        <v>676</v>
      </c>
      <c r="G595" s="99" t="s">
        <v>280</v>
      </c>
      <c r="H595" s="100" t="s">
        <v>1539</v>
      </c>
      <c r="I595" s="101" t="s">
        <v>281</v>
      </c>
      <c r="J595" s="102" t="s">
        <v>685</v>
      </c>
      <c r="K595" s="104" t="s">
        <v>634</v>
      </c>
      <c r="L595" s="104" t="s">
        <v>634</v>
      </c>
      <c r="M595" s="104">
        <v>1360.07</v>
      </c>
      <c r="N595" s="104">
        <v>3166.66</v>
      </c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s="81" customFormat="1" x14ac:dyDescent="0.25">
      <c r="A596" s="74" t="s">
        <v>41</v>
      </c>
      <c r="B596" s="74" t="s">
        <v>41</v>
      </c>
      <c r="C596" s="105" t="s">
        <v>719</v>
      </c>
      <c r="D596" s="96" t="s">
        <v>720</v>
      </c>
      <c r="E596" s="97">
        <v>2022</v>
      </c>
      <c r="F596" s="98" t="s">
        <v>75</v>
      </c>
      <c r="G596" s="99" t="s">
        <v>312</v>
      </c>
      <c r="H596" s="100" t="s">
        <v>1540</v>
      </c>
      <c r="I596" s="101" t="s">
        <v>257</v>
      </c>
      <c r="J596" s="102" t="s">
        <v>652</v>
      </c>
      <c r="K596" s="104" t="s">
        <v>634</v>
      </c>
      <c r="L596" s="104" t="s">
        <v>634</v>
      </c>
      <c r="M596" s="104">
        <v>1443</v>
      </c>
      <c r="N596" s="104">
        <v>2883</v>
      </c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s="81" customFormat="1" x14ac:dyDescent="0.25">
      <c r="A597" s="74" t="s">
        <v>41</v>
      </c>
      <c r="B597" s="74" t="s">
        <v>41</v>
      </c>
      <c r="C597" s="105" t="s">
        <v>691</v>
      </c>
      <c r="D597" s="96" t="s">
        <v>21</v>
      </c>
      <c r="E597" s="97">
        <v>2019</v>
      </c>
      <c r="F597" s="98" t="s">
        <v>75</v>
      </c>
      <c r="G597" s="99" t="s">
        <v>312</v>
      </c>
      <c r="H597" s="100" t="s">
        <v>1541</v>
      </c>
      <c r="I597" s="101" t="s">
        <v>315</v>
      </c>
      <c r="J597" s="102" t="s">
        <v>695</v>
      </c>
      <c r="K597" s="104" t="s">
        <v>634</v>
      </c>
      <c r="L597" s="104" t="s">
        <v>634</v>
      </c>
      <c r="M597" s="104">
        <v>1543.01</v>
      </c>
      <c r="N597" s="104">
        <v>3024.26</v>
      </c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s="81" customFormat="1" x14ac:dyDescent="0.25">
      <c r="A598" s="74" t="s">
        <v>41</v>
      </c>
      <c r="B598" s="74" t="s">
        <v>41</v>
      </c>
      <c r="C598" s="105" t="s">
        <v>706</v>
      </c>
      <c r="D598" s="96" t="s">
        <v>568</v>
      </c>
      <c r="E598" s="97">
        <v>2022</v>
      </c>
      <c r="F598" s="98" t="s">
        <v>61</v>
      </c>
      <c r="G598" s="99" t="s">
        <v>102</v>
      </c>
      <c r="H598" s="100" t="s">
        <v>1542</v>
      </c>
      <c r="I598" s="101" t="s">
        <v>103</v>
      </c>
      <c r="J598" s="102" t="s">
        <v>822</v>
      </c>
      <c r="K598" s="104" t="s">
        <v>634</v>
      </c>
      <c r="L598" s="104" t="s">
        <v>634</v>
      </c>
      <c r="M598" s="104">
        <v>2064.84</v>
      </c>
      <c r="N598" s="104">
        <v>4306.2299999999996</v>
      </c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s="81" customFormat="1" x14ac:dyDescent="0.25">
      <c r="A599" s="74" t="s">
        <v>41</v>
      </c>
      <c r="B599" s="74" t="s">
        <v>41</v>
      </c>
      <c r="C599" s="105" t="s">
        <v>754</v>
      </c>
      <c r="D599" s="96" t="s">
        <v>755</v>
      </c>
      <c r="E599" s="97">
        <v>2022</v>
      </c>
      <c r="F599" s="98" t="s">
        <v>77</v>
      </c>
      <c r="G599" s="99" t="s">
        <v>403</v>
      </c>
      <c r="H599" s="100" t="s">
        <v>1543</v>
      </c>
      <c r="I599" s="101" t="s">
        <v>701</v>
      </c>
      <c r="J599" s="102" t="s">
        <v>669</v>
      </c>
      <c r="K599" s="104" t="s">
        <v>545</v>
      </c>
      <c r="L599" s="104" t="s">
        <v>545</v>
      </c>
      <c r="M599" s="104">
        <v>1328.3</v>
      </c>
      <c r="N599" s="104">
        <v>3165.25</v>
      </c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s="81" customFormat="1" x14ac:dyDescent="0.25">
      <c r="A600" s="74" t="s">
        <v>41</v>
      </c>
      <c r="B600" s="74" t="s">
        <v>41</v>
      </c>
      <c r="C600" s="105" t="s">
        <v>754</v>
      </c>
      <c r="D600" s="96" t="s">
        <v>755</v>
      </c>
      <c r="E600" s="97">
        <v>2022</v>
      </c>
      <c r="F600" s="98" t="s">
        <v>77</v>
      </c>
      <c r="G600" s="99" t="s">
        <v>403</v>
      </c>
      <c r="H600" s="100" t="s">
        <v>1544</v>
      </c>
      <c r="I600" s="101" t="s">
        <v>505</v>
      </c>
      <c r="J600" s="102" t="s">
        <v>164</v>
      </c>
      <c r="K600" s="104" t="s">
        <v>634</v>
      </c>
      <c r="L600" s="104" t="s">
        <v>634</v>
      </c>
      <c r="M600" s="104">
        <v>3961.97</v>
      </c>
      <c r="N600" s="104">
        <v>8252.8700000000008</v>
      </c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s="81" customFormat="1" x14ac:dyDescent="0.25">
      <c r="A601" s="74" t="s">
        <v>41</v>
      </c>
      <c r="B601" s="74" t="s">
        <v>41</v>
      </c>
      <c r="C601" s="105" t="s">
        <v>659</v>
      </c>
      <c r="D601" s="96" t="s">
        <v>4</v>
      </c>
      <c r="E601" s="97">
        <v>2020</v>
      </c>
      <c r="F601" s="98" t="s">
        <v>66</v>
      </c>
      <c r="G601" s="99" t="s">
        <v>186</v>
      </c>
      <c r="H601" s="100" t="s">
        <v>1545</v>
      </c>
      <c r="I601" s="101" t="s">
        <v>179</v>
      </c>
      <c r="J601" s="102" t="s">
        <v>782</v>
      </c>
      <c r="K601" s="104" t="s">
        <v>545</v>
      </c>
      <c r="L601" s="104" t="s">
        <v>545</v>
      </c>
      <c r="M601" s="104">
        <v>1480.94</v>
      </c>
      <c r="N601" s="104">
        <v>3525.97</v>
      </c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s="81" customFormat="1" x14ac:dyDescent="0.25">
      <c r="A602" s="74" t="s">
        <v>41</v>
      </c>
      <c r="B602" s="74" t="s">
        <v>41</v>
      </c>
      <c r="C602" s="105" t="s">
        <v>666</v>
      </c>
      <c r="D602" s="96" t="s">
        <v>9</v>
      </c>
      <c r="E602" s="97">
        <v>2020</v>
      </c>
      <c r="F602" s="98" t="s">
        <v>77</v>
      </c>
      <c r="G602" s="99" t="s">
        <v>403</v>
      </c>
      <c r="H602" s="100" t="s">
        <v>1546</v>
      </c>
      <c r="I602" s="101" t="s">
        <v>91</v>
      </c>
      <c r="J602" s="102" t="s">
        <v>667</v>
      </c>
      <c r="K602" s="104" t="s">
        <v>634</v>
      </c>
      <c r="L602" s="104" t="s">
        <v>634</v>
      </c>
      <c r="M602" s="104">
        <v>1302</v>
      </c>
      <c r="N602" s="104">
        <v>3510.95</v>
      </c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s="81" customFormat="1" x14ac:dyDescent="0.25">
      <c r="A603" s="74" t="s">
        <v>41</v>
      </c>
      <c r="B603" s="74" t="s">
        <v>41</v>
      </c>
      <c r="C603" s="105" t="s">
        <v>670</v>
      </c>
      <c r="D603" s="96" t="s">
        <v>12</v>
      </c>
      <c r="E603" s="97">
        <v>2021</v>
      </c>
      <c r="F603" s="98" t="s">
        <v>66</v>
      </c>
      <c r="G603" s="99" t="s">
        <v>186</v>
      </c>
      <c r="H603" s="100" t="s">
        <v>1547</v>
      </c>
      <c r="I603" s="101" t="s">
        <v>256</v>
      </c>
      <c r="J603" s="102" t="s">
        <v>671</v>
      </c>
      <c r="K603" s="104" t="s">
        <v>634</v>
      </c>
      <c r="L603" s="104" t="s">
        <v>634</v>
      </c>
      <c r="M603" s="104">
        <v>2294.09</v>
      </c>
      <c r="N603" s="104">
        <v>2306.63</v>
      </c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s="81" customFormat="1" x14ac:dyDescent="0.25">
      <c r="A604" s="74" t="s">
        <v>41</v>
      </c>
      <c r="B604" s="74" t="s">
        <v>41</v>
      </c>
      <c r="C604" s="105" t="s">
        <v>55</v>
      </c>
      <c r="D604" s="96" t="s">
        <v>6</v>
      </c>
      <c r="E604" s="97">
        <v>2018</v>
      </c>
      <c r="F604" s="98" t="s">
        <v>71</v>
      </c>
      <c r="G604" s="99" t="s">
        <v>264</v>
      </c>
      <c r="H604" s="100" t="s">
        <v>1548</v>
      </c>
      <c r="I604" s="101" t="s">
        <v>269</v>
      </c>
      <c r="J604" s="102" t="s">
        <v>678</v>
      </c>
      <c r="K604" s="104" t="s">
        <v>634</v>
      </c>
      <c r="L604" s="104" t="s">
        <v>634</v>
      </c>
      <c r="M604" s="104">
        <v>1727</v>
      </c>
      <c r="N604" s="104">
        <v>3479.61</v>
      </c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s="81" customFormat="1" x14ac:dyDescent="0.25">
      <c r="A605" s="74" t="s">
        <v>41</v>
      </c>
      <c r="B605" s="74" t="s">
        <v>41</v>
      </c>
      <c r="C605" s="105" t="s">
        <v>922</v>
      </c>
      <c r="D605" s="96" t="s">
        <v>923</v>
      </c>
      <c r="E605" s="97">
        <v>2023</v>
      </c>
      <c r="F605" s="98" t="s">
        <v>61</v>
      </c>
      <c r="G605" s="99" t="s">
        <v>102</v>
      </c>
      <c r="H605" s="100" t="s">
        <v>1549</v>
      </c>
      <c r="I605" s="101" t="s">
        <v>3890</v>
      </c>
      <c r="J605" s="102" t="s">
        <v>677</v>
      </c>
      <c r="K605" s="104" t="s">
        <v>634</v>
      </c>
      <c r="L605" s="104" t="s">
        <v>634</v>
      </c>
      <c r="M605" s="104">
        <v>1858.89</v>
      </c>
      <c r="N605" s="104">
        <v>3243.81</v>
      </c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s="81" customFormat="1" x14ac:dyDescent="0.25">
      <c r="A606" s="74" t="s">
        <v>41</v>
      </c>
      <c r="B606" s="74" t="s">
        <v>41</v>
      </c>
      <c r="C606" s="105" t="s">
        <v>3944</v>
      </c>
      <c r="D606" s="96" t="s">
        <v>3945</v>
      </c>
      <c r="E606" s="97">
        <v>2023</v>
      </c>
      <c r="F606" s="98" t="s">
        <v>676</v>
      </c>
      <c r="G606" s="99" t="s">
        <v>280</v>
      </c>
      <c r="H606" s="100" t="s">
        <v>1550</v>
      </c>
      <c r="I606" s="101" t="s">
        <v>283</v>
      </c>
      <c r="J606" s="102" t="s">
        <v>685</v>
      </c>
      <c r="K606" s="104" t="s">
        <v>634</v>
      </c>
      <c r="L606" s="104" t="s">
        <v>634</v>
      </c>
      <c r="M606" s="104">
        <v>2803.83</v>
      </c>
      <c r="N606" s="104">
        <v>5890.47</v>
      </c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s="81" customFormat="1" x14ac:dyDescent="0.25">
      <c r="A607" s="74" t="s">
        <v>41</v>
      </c>
      <c r="B607" s="74" t="s">
        <v>41</v>
      </c>
      <c r="C607" s="105" t="s">
        <v>680</v>
      </c>
      <c r="D607" s="96" t="s">
        <v>18</v>
      </c>
      <c r="E607" s="97">
        <v>2022</v>
      </c>
      <c r="F607" s="98" t="s">
        <v>64</v>
      </c>
      <c r="G607" s="99" t="s">
        <v>159</v>
      </c>
      <c r="H607" s="100" t="s">
        <v>1551</v>
      </c>
      <c r="I607" s="101" t="s">
        <v>162</v>
      </c>
      <c r="J607" s="102" t="s">
        <v>745</v>
      </c>
      <c r="K607" s="104" t="s">
        <v>634</v>
      </c>
      <c r="L607" s="104" t="s">
        <v>634</v>
      </c>
      <c r="M607" s="104">
        <v>1964.76</v>
      </c>
      <c r="N607" s="104">
        <v>2760.26</v>
      </c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s="81" customFormat="1" x14ac:dyDescent="0.25">
      <c r="A608" s="74" t="s">
        <v>41</v>
      </c>
      <c r="B608" s="74" t="s">
        <v>41</v>
      </c>
      <c r="C608" s="105" t="s">
        <v>55</v>
      </c>
      <c r="D608" s="96" t="s">
        <v>6</v>
      </c>
      <c r="E608" s="97">
        <v>2018</v>
      </c>
      <c r="F608" s="98" t="s">
        <v>71</v>
      </c>
      <c r="G608" s="99" t="s">
        <v>264</v>
      </c>
      <c r="H608" s="100" t="s">
        <v>1552</v>
      </c>
      <c r="I608" s="101" t="s">
        <v>271</v>
      </c>
      <c r="J608" s="102" t="s">
        <v>678</v>
      </c>
      <c r="K608" s="104" t="s">
        <v>634</v>
      </c>
      <c r="L608" s="104" t="s">
        <v>634</v>
      </c>
      <c r="M608" s="104">
        <v>2245.1</v>
      </c>
      <c r="N608" s="104">
        <v>4326.8999999999996</v>
      </c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s="81" customFormat="1" x14ac:dyDescent="0.25">
      <c r="A609" s="74" t="s">
        <v>41</v>
      </c>
      <c r="B609" s="74" t="s">
        <v>41</v>
      </c>
      <c r="C609" s="105" t="s">
        <v>922</v>
      </c>
      <c r="D609" s="96" t="s">
        <v>923</v>
      </c>
      <c r="E609" s="97">
        <v>2023</v>
      </c>
      <c r="F609" s="98" t="s">
        <v>61</v>
      </c>
      <c r="G609" s="99" t="s">
        <v>102</v>
      </c>
      <c r="H609" s="100" t="s">
        <v>1553</v>
      </c>
      <c r="I609" s="101" t="s">
        <v>99</v>
      </c>
      <c r="J609" s="102" t="s">
        <v>688</v>
      </c>
      <c r="K609" s="104" t="s">
        <v>634</v>
      </c>
      <c r="L609" s="104" t="s">
        <v>634</v>
      </c>
      <c r="M609" s="104">
        <v>2657.39</v>
      </c>
      <c r="N609" s="104">
        <v>5718.21</v>
      </c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s="81" customFormat="1" x14ac:dyDescent="0.25">
      <c r="A610" s="74" t="s">
        <v>41</v>
      </c>
      <c r="B610" s="74" t="s">
        <v>41</v>
      </c>
      <c r="C610" s="105" t="s">
        <v>51</v>
      </c>
      <c r="D610" s="96" t="s">
        <v>1</v>
      </c>
      <c r="E610" s="97">
        <v>2020</v>
      </c>
      <c r="F610" s="98" t="s">
        <v>67</v>
      </c>
      <c r="G610" s="99" t="s">
        <v>193</v>
      </c>
      <c r="H610" s="100" t="s">
        <v>1554</v>
      </c>
      <c r="I610" s="101" t="s">
        <v>194</v>
      </c>
      <c r="J610" s="102" t="s">
        <v>684</v>
      </c>
      <c r="K610" s="104" t="s">
        <v>545</v>
      </c>
      <c r="L610" s="104" t="s">
        <v>545</v>
      </c>
      <c r="M610" s="104">
        <v>1519.75</v>
      </c>
      <c r="N610" s="104">
        <v>5923.78</v>
      </c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s="81" customFormat="1" x14ac:dyDescent="0.25">
      <c r="A611" s="74" t="s">
        <v>41</v>
      </c>
      <c r="B611" s="74" t="s">
        <v>41</v>
      </c>
      <c r="C611" s="105" t="s">
        <v>656</v>
      </c>
      <c r="D611" s="96" t="s">
        <v>657</v>
      </c>
      <c r="E611" s="97">
        <v>2023</v>
      </c>
      <c r="F611" s="98" t="s">
        <v>61</v>
      </c>
      <c r="G611" s="99" t="s">
        <v>102</v>
      </c>
      <c r="H611" s="100" t="s">
        <v>1555</v>
      </c>
      <c r="I611" s="101" t="s">
        <v>181</v>
      </c>
      <c r="J611" s="102" t="s">
        <v>699</v>
      </c>
      <c r="K611" s="104" t="s">
        <v>634</v>
      </c>
      <c r="L611" s="104" t="s">
        <v>634</v>
      </c>
      <c r="M611" s="104">
        <v>1478.83</v>
      </c>
      <c r="N611" s="104">
        <v>3418.97</v>
      </c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s="81" customFormat="1" x14ac:dyDescent="0.25">
      <c r="A612" s="74" t="s">
        <v>41</v>
      </c>
      <c r="B612" s="74" t="s">
        <v>41</v>
      </c>
      <c r="C612" s="105" t="s">
        <v>659</v>
      </c>
      <c r="D612" s="96" t="s">
        <v>4</v>
      </c>
      <c r="E612" s="97">
        <v>2020</v>
      </c>
      <c r="F612" s="98" t="s">
        <v>66</v>
      </c>
      <c r="G612" s="99" t="s">
        <v>186</v>
      </c>
      <c r="H612" s="100" t="s">
        <v>1557</v>
      </c>
      <c r="I612" s="101" t="s">
        <v>179</v>
      </c>
      <c r="J612" s="102" t="s">
        <v>823</v>
      </c>
      <c r="K612" s="104" t="s">
        <v>634</v>
      </c>
      <c r="L612" s="104" t="s">
        <v>634</v>
      </c>
      <c r="M612" s="104">
        <v>1726.79</v>
      </c>
      <c r="N612" s="104">
        <v>4219.03</v>
      </c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s="81" customFormat="1" x14ac:dyDescent="0.25">
      <c r="A613" s="74" t="s">
        <v>41</v>
      </c>
      <c r="B613" s="74" t="s">
        <v>41</v>
      </c>
      <c r="C613" s="105" t="s">
        <v>719</v>
      </c>
      <c r="D613" s="96" t="s">
        <v>720</v>
      </c>
      <c r="E613" s="97">
        <v>2022</v>
      </c>
      <c r="F613" s="98" t="s">
        <v>75</v>
      </c>
      <c r="G613" s="99" t="s">
        <v>312</v>
      </c>
      <c r="H613" s="100" t="s">
        <v>1558</v>
      </c>
      <c r="I613" s="101" t="s">
        <v>257</v>
      </c>
      <c r="J613" s="102" t="s">
        <v>753</v>
      </c>
      <c r="K613" s="104" t="s">
        <v>634</v>
      </c>
      <c r="L613" s="104" t="s">
        <v>634</v>
      </c>
      <c r="M613" s="104">
        <v>1443</v>
      </c>
      <c r="N613" s="104">
        <v>2883</v>
      </c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s="81" customFormat="1" x14ac:dyDescent="0.25">
      <c r="A614" s="74" t="s">
        <v>41</v>
      </c>
      <c r="B614" s="74" t="s">
        <v>41</v>
      </c>
      <c r="C614" s="105" t="s">
        <v>922</v>
      </c>
      <c r="D614" s="96" t="s">
        <v>923</v>
      </c>
      <c r="E614" s="97">
        <v>2023</v>
      </c>
      <c r="F614" s="98" t="s">
        <v>61</v>
      </c>
      <c r="G614" s="99" t="s">
        <v>102</v>
      </c>
      <c r="H614" s="100" t="s">
        <v>1559</v>
      </c>
      <c r="I614" s="101" t="s">
        <v>99</v>
      </c>
      <c r="J614" s="102" t="s">
        <v>689</v>
      </c>
      <c r="K614" s="104" t="s">
        <v>634</v>
      </c>
      <c r="L614" s="104" t="s">
        <v>634</v>
      </c>
      <c r="M614" s="104">
        <v>2763.62</v>
      </c>
      <c r="N614" s="104">
        <v>5035.1899999999996</v>
      </c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s="81" customFormat="1" x14ac:dyDescent="0.25">
      <c r="A615" s="74" t="s">
        <v>41</v>
      </c>
      <c r="B615" s="74" t="s">
        <v>41</v>
      </c>
      <c r="C615" s="105" t="s">
        <v>55</v>
      </c>
      <c r="D615" s="96" t="s">
        <v>6</v>
      </c>
      <c r="E615" s="97">
        <v>2018</v>
      </c>
      <c r="F615" s="98" t="s">
        <v>71</v>
      </c>
      <c r="G615" s="99" t="s">
        <v>264</v>
      </c>
      <c r="H615" s="100" t="s">
        <v>1560</v>
      </c>
      <c r="I615" s="101" t="s">
        <v>271</v>
      </c>
      <c r="J615" s="102" t="s">
        <v>736</v>
      </c>
      <c r="K615" s="104" t="s">
        <v>634</v>
      </c>
      <c r="L615" s="104" t="s">
        <v>634</v>
      </c>
      <c r="M615" s="104">
        <v>2245.1</v>
      </c>
      <c r="N615" s="104">
        <v>4326.8999999999996</v>
      </c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s="81" customFormat="1" x14ac:dyDescent="0.25">
      <c r="A616" s="74" t="s">
        <v>41</v>
      </c>
      <c r="B616" s="74" t="s">
        <v>41</v>
      </c>
      <c r="C616" s="105" t="s">
        <v>922</v>
      </c>
      <c r="D616" s="96" t="s">
        <v>923</v>
      </c>
      <c r="E616" s="97">
        <v>2023</v>
      </c>
      <c r="F616" s="98" t="s">
        <v>61</v>
      </c>
      <c r="G616" s="99" t="s">
        <v>102</v>
      </c>
      <c r="H616" s="100" t="s">
        <v>1561</v>
      </c>
      <c r="I616" s="101" t="s">
        <v>3890</v>
      </c>
      <c r="J616" s="102" t="s">
        <v>807</v>
      </c>
      <c r="K616" s="104" t="s">
        <v>634</v>
      </c>
      <c r="L616" s="104" t="s">
        <v>634</v>
      </c>
      <c r="M616" s="104">
        <v>1858.89</v>
      </c>
      <c r="N616" s="104">
        <v>3243.81</v>
      </c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s="81" customFormat="1" x14ac:dyDescent="0.25">
      <c r="A617" s="74" t="s">
        <v>41</v>
      </c>
      <c r="B617" s="74" t="s">
        <v>41</v>
      </c>
      <c r="C617" s="105" t="s">
        <v>668</v>
      </c>
      <c r="D617" s="96" t="s">
        <v>10</v>
      </c>
      <c r="E617" s="97">
        <v>2019</v>
      </c>
      <c r="F617" s="98" t="s">
        <v>76</v>
      </c>
      <c r="G617" s="99" t="s">
        <v>328</v>
      </c>
      <c r="H617" s="100" t="s">
        <v>1562</v>
      </c>
      <c r="I617" s="101" t="s">
        <v>179</v>
      </c>
      <c r="J617" s="102" t="s">
        <v>363</v>
      </c>
      <c r="K617" s="104" t="s">
        <v>634</v>
      </c>
      <c r="L617" s="104" t="s">
        <v>634</v>
      </c>
      <c r="M617" s="104">
        <v>1122.2</v>
      </c>
      <c r="N617" s="104">
        <v>3112.55</v>
      </c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s="81" customFormat="1" x14ac:dyDescent="0.25">
      <c r="A618" s="74" t="s">
        <v>41</v>
      </c>
      <c r="B618" s="74" t="s">
        <v>41</v>
      </c>
      <c r="C618" s="105" t="s">
        <v>1013</v>
      </c>
      <c r="D618" s="96" t="s">
        <v>1014</v>
      </c>
      <c r="E618" s="97">
        <v>2023</v>
      </c>
      <c r="F618" s="98" t="s">
        <v>64</v>
      </c>
      <c r="G618" s="99" t="s">
        <v>159</v>
      </c>
      <c r="H618" s="100" t="s">
        <v>1563</v>
      </c>
      <c r="I618" s="101" t="s">
        <v>93</v>
      </c>
      <c r="J618" s="102" t="s">
        <v>166</v>
      </c>
      <c r="K618" s="104" t="s">
        <v>634</v>
      </c>
      <c r="L618" s="104" t="s">
        <v>634</v>
      </c>
      <c r="M618" s="104">
        <v>2315.0500000000002</v>
      </c>
      <c r="N618" s="104">
        <v>5306.78</v>
      </c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s="81" customFormat="1" x14ac:dyDescent="0.25">
      <c r="A619" s="74" t="s">
        <v>41</v>
      </c>
      <c r="B619" s="74" t="s">
        <v>41</v>
      </c>
      <c r="C619" s="105" t="s">
        <v>1096</v>
      </c>
      <c r="D619" s="96" t="s">
        <v>1097</v>
      </c>
      <c r="E619" s="97">
        <v>2023</v>
      </c>
      <c r="F619" s="98" t="s">
        <v>66</v>
      </c>
      <c r="G619" s="99" t="s">
        <v>186</v>
      </c>
      <c r="H619" s="100" t="s">
        <v>1565</v>
      </c>
      <c r="I619" s="101" t="s">
        <v>99</v>
      </c>
      <c r="J619" s="102" t="s">
        <v>816</v>
      </c>
      <c r="K619" s="104" t="s">
        <v>634</v>
      </c>
      <c r="L619" s="104" t="s">
        <v>634</v>
      </c>
      <c r="M619" s="104">
        <v>2199.12</v>
      </c>
      <c r="N619" s="104">
        <v>2415.1999999999998</v>
      </c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s="81" customFormat="1" x14ac:dyDescent="0.25">
      <c r="A620" s="74" t="s">
        <v>41</v>
      </c>
      <c r="B620" s="74" t="s">
        <v>41</v>
      </c>
      <c r="C620" s="105" t="s">
        <v>666</v>
      </c>
      <c r="D620" s="96" t="s">
        <v>9</v>
      </c>
      <c r="E620" s="97">
        <v>2020</v>
      </c>
      <c r="F620" s="98" t="s">
        <v>77</v>
      </c>
      <c r="G620" s="99" t="s">
        <v>403</v>
      </c>
      <c r="H620" s="100" t="s">
        <v>1566</v>
      </c>
      <c r="I620" s="101" t="s">
        <v>91</v>
      </c>
      <c r="J620" s="102" t="s">
        <v>667</v>
      </c>
      <c r="K620" s="104" t="s">
        <v>545</v>
      </c>
      <c r="L620" s="104" t="s">
        <v>545</v>
      </c>
      <c r="M620" s="104">
        <v>1302</v>
      </c>
      <c r="N620" s="104">
        <v>3510.95</v>
      </c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s="81" customFormat="1" x14ac:dyDescent="0.25">
      <c r="A621" s="74" t="s">
        <v>41</v>
      </c>
      <c r="B621" s="74" t="s">
        <v>41</v>
      </c>
      <c r="C621" s="105" t="s">
        <v>706</v>
      </c>
      <c r="D621" s="96" t="s">
        <v>568</v>
      </c>
      <c r="E621" s="97">
        <v>2022</v>
      </c>
      <c r="F621" s="98" t="s">
        <v>61</v>
      </c>
      <c r="G621" s="99" t="s">
        <v>102</v>
      </c>
      <c r="H621" s="100" t="s">
        <v>1567</v>
      </c>
      <c r="I621" s="101" t="s">
        <v>103</v>
      </c>
      <c r="J621" s="102" t="s">
        <v>798</v>
      </c>
      <c r="K621" s="104" t="s">
        <v>634</v>
      </c>
      <c r="L621" s="104" t="s">
        <v>634</v>
      </c>
      <c r="M621" s="104">
        <v>2064.84</v>
      </c>
      <c r="N621" s="104">
        <v>4306.2299999999996</v>
      </c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s="81" customFormat="1" x14ac:dyDescent="0.25">
      <c r="A622" s="74" t="s">
        <v>41</v>
      </c>
      <c r="B622" s="74" t="s">
        <v>41</v>
      </c>
      <c r="C622" s="105" t="s">
        <v>706</v>
      </c>
      <c r="D622" s="96" t="s">
        <v>568</v>
      </c>
      <c r="E622" s="97">
        <v>2022</v>
      </c>
      <c r="F622" s="98" t="s">
        <v>61</v>
      </c>
      <c r="G622" s="99" t="s">
        <v>102</v>
      </c>
      <c r="H622" s="100" t="s">
        <v>3932</v>
      </c>
      <c r="I622" s="101" t="s">
        <v>103</v>
      </c>
      <c r="J622" s="102" t="s">
        <v>851</v>
      </c>
      <c r="K622" s="104" t="s">
        <v>634</v>
      </c>
      <c r="L622" s="104" t="s">
        <v>634</v>
      </c>
      <c r="M622" s="104">
        <v>2064.84</v>
      </c>
      <c r="N622" s="104">
        <v>4306.2299999999996</v>
      </c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s="81" customFormat="1" x14ac:dyDescent="0.25">
      <c r="A623" s="74" t="s">
        <v>41</v>
      </c>
      <c r="B623" s="74" t="s">
        <v>41</v>
      </c>
      <c r="C623" s="105" t="s">
        <v>55</v>
      </c>
      <c r="D623" s="96" t="s">
        <v>6</v>
      </c>
      <c r="E623" s="97">
        <v>2018</v>
      </c>
      <c r="F623" s="98" t="s">
        <v>71</v>
      </c>
      <c r="G623" s="99" t="s">
        <v>264</v>
      </c>
      <c r="H623" s="100" t="s">
        <v>1568</v>
      </c>
      <c r="I623" s="101" t="s">
        <v>269</v>
      </c>
      <c r="J623" s="102" t="s">
        <v>686</v>
      </c>
      <c r="K623" s="104" t="s">
        <v>634</v>
      </c>
      <c r="L623" s="104" t="s">
        <v>634</v>
      </c>
      <c r="M623" s="104">
        <v>1727</v>
      </c>
      <c r="N623" s="104">
        <v>3479.61</v>
      </c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s="81" customFormat="1" x14ac:dyDescent="0.25">
      <c r="A624" s="74" t="s">
        <v>41</v>
      </c>
      <c r="B624" s="74" t="s">
        <v>41</v>
      </c>
      <c r="C624" s="105" t="s">
        <v>1105</v>
      </c>
      <c r="D624" s="96" t="s">
        <v>1106</v>
      </c>
      <c r="E624" s="97">
        <v>2022</v>
      </c>
      <c r="F624" s="98" t="s">
        <v>1107</v>
      </c>
      <c r="G624" s="99" t="s">
        <v>1108</v>
      </c>
      <c r="H624" s="100" t="s">
        <v>1569</v>
      </c>
      <c r="I624" s="101" t="s">
        <v>1110</v>
      </c>
      <c r="J624" s="102" t="s">
        <v>875</v>
      </c>
      <c r="K624" s="104" t="s">
        <v>634</v>
      </c>
      <c r="L624" s="104" t="s">
        <v>634</v>
      </c>
      <c r="M624" s="104">
        <v>2244.38</v>
      </c>
      <c r="N624" s="104">
        <v>4552.18</v>
      </c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s="81" customFormat="1" x14ac:dyDescent="0.25">
      <c r="A625" s="74" t="s">
        <v>41</v>
      </c>
      <c r="B625" s="74" t="s">
        <v>41</v>
      </c>
      <c r="C625" s="105" t="s">
        <v>719</v>
      </c>
      <c r="D625" s="96" t="s">
        <v>720</v>
      </c>
      <c r="E625" s="97">
        <v>2022</v>
      </c>
      <c r="F625" s="98" t="s">
        <v>75</v>
      </c>
      <c r="G625" s="99" t="s">
        <v>312</v>
      </c>
      <c r="H625" s="100" t="s">
        <v>1570</v>
      </c>
      <c r="I625" s="101" t="s">
        <v>257</v>
      </c>
      <c r="J625" s="102" t="s">
        <v>712</v>
      </c>
      <c r="K625" s="104" t="s">
        <v>634</v>
      </c>
      <c r="L625" s="104" t="s">
        <v>634</v>
      </c>
      <c r="M625" s="104">
        <v>1443</v>
      </c>
      <c r="N625" s="104">
        <v>2883</v>
      </c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s="81" customFormat="1" x14ac:dyDescent="0.25">
      <c r="A626" s="74" t="s">
        <v>41</v>
      </c>
      <c r="B626" s="74" t="s">
        <v>41</v>
      </c>
      <c r="C626" s="105" t="s">
        <v>980</v>
      </c>
      <c r="D626" s="96" t="s">
        <v>981</v>
      </c>
      <c r="E626" s="97">
        <v>2022</v>
      </c>
      <c r="F626" s="98" t="s">
        <v>982</v>
      </c>
      <c r="G626" s="99" t="s">
        <v>983</v>
      </c>
      <c r="H626" s="100" t="s">
        <v>1571</v>
      </c>
      <c r="I626" s="101" t="s">
        <v>108</v>
      </c>
      <c r="J626" s="102" t="s">
        <v>715</v>
      </c>
      <c r="K626" s="104" t="s">
        <v>545</v>
      </c>
      <c r="L626" s="104" t="s">
        <v>545</v>
      </c>
      <c r="M626" s="104">
        <v>1424.79</v>
      </c>
      <c r="N626" s="104">
        <v>5038.51</v>
      </c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s="81" customFormat="1" x14ac:dyDescent="0.25">
      <c r="A627" s="74" t="s">
        <v>41</v>
      </c>
      <c r="B627" s="74" t="s">
        <v>41</v>
      </c>
      <c r="C627" s="105" t="s">
        <v>706</v>
      </c>
      <c r="D627" s="96" t="s">
        <v>568</v>
      </c>
      <c r="E627" s="97">
        <v>2022</v>
      </c>
      <c r="F627" s="98" t="s">
        <v>61</v>
      </c>
      <c r="G627" s="99" t="s">
        <v>102</v>
      </c>
      <c r="H627" s="100" t="s">
        <v>1572</v>
      </c>
      <c r="I627" s="101" t="s">
        <v>311</v>
      </c>
      <c r="J627" s="102" t="s">
        <v>695</v>
      </c>
      <c r="K627" s="104" t="s">
        <v>545</v>
      </c>
      <c r="L627" s="104" t="s">
        <v>545</v>
      </c>
      <c r="M627" s="104">
        <v>1326.25</v>
      </c>
      <c r="N627" s="104">
        <v>2962.87</v>
      </c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s="81" customFormat="1" x14ac:dyDescent="0.25">
      <c r="A628" s="74" t="s">
        <v>41</v>
      </c>
      <c r="B628" s="74" t="s">
        <v>41</v>
      </c>
      <c r="C628" s="105" t="s">
        <v>3944</v>
      </c>
      <c r="D628" s="96" t="s">
        <v>3945</v>
      </c>
      <c r="E628" s="97">
        <v>2023</v>
      </c>
      <c r="F628" s="98" t="s">
        <v>676</v>
      </c>
      <c r="G628" s="99" t="s">
        <v>280</v>
      </c>
      <c r="H628" s="100" t="s">
        <v>1573</v>
      </c>
      <c r="I628" s="101" t="s">
        <v>281</v>
      </c>
      <c r="J628" s="102" t="s">
        <v>753</v>
      </c>
      <c r="K628" s="104" t="s">
        <v>634</v>
      </c>
      <c r="L628" s="104" t="s">
        <v>634</v>
      </c>
      <c r="M628" s="104">
        <v>1360.07</v>
      </c>
      <c r="N628" s="104">
        <v>3166.66</v>
      </c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s="81" customFormat="1" x14ac:dyDescent="0.25">
      <c r="A629" s="74" t="s">
        <v>41</v>
      </c>
      <c r="B629" s="74" t="s">
        <v>41</v>
      </c>
      <c r="C629" s="105" t="s">
        <v>668</v>
      </c>
      <c r="D629" s="96" t="s">
        <v>10</v>
      </c>
      <c r="E629" s="97">
        <v>2019</v>
      </c>
      <c r="F629" s="98" t="s">
        <v>76</v>
      </c>
      <c r="G629" s="99" t="s">
        <v>328</v>
      </c>
      <c r="H629" s="100" t="s">
        <v>1574</v>
      </c>
      <c r="I629" s="101" t="s">
        <v>179</v>
      </c>
      <c r="J629" s="102" t="s">
        <v>816</v>
      </c>
      <c r="K629" s="104" t="s">
        <v>547</v>
      </c>
      <c r="L629" s="104" t="s">
        <v>547</v>
      </c>
      <c r="M629" s="104">
        <v>1122.2</v>
      </c>
      <c r="N629" s="104">
        <v>3112.55</v>
      </c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s="81" customFormat="1" x14ac:dyDescent="0.25">
      <c r="A630" s="74" t="s">
        <v>41</v>
      </c>
      <c r="B630" s="74" t="s">
        <v>41</v>
      </c>
      <c r="C630" s="105" t="s">
        <v>3944</v>
      </c>
      <c r="D630" s="96" t="s">
        <v>3945</v>
      </c>
      <c r="E630" s="97">
        <v>2023</v>
      </c>
      <c r="F630" s="98" t="s">
        <v>676</v>
      </c>
      <c r="G630" s="99" t="s">
        <v>280</v>
      </c>
      <c r="H630" s="100" t="s">
        <v>1575</v>
      </c>
      <c r="I630" s="101" t="s">
        <v>281</v>
      </c>
      <c r="J630" s="102" t="s">
        <v>753</v>
      </c>
      <c r="K630" s="104" t="s">
        <v>634</v>
      </c>
      <c r="L630" s="104" t="s">
        <v>634</v>
      </c>
      <c r="M630" s="104">
        <v>1360.07</v>
      </c>
      <c r="N630" s="104">
        <v>3166.66</v>
      </c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s="81" customFormat="1" x14ac:dyDescent="0.25">
      <c r="A631" s="74" t="s">
        <v>41</v>
      </c>
      <c r="B631" s="74" t="s">
        <v>41</v>
      </c>
      <c r="C631" s="105" t="s">
        <v>42</v>
      </c>
      <c r="D631" s="96" t="s">
        <v>3969</v>
      </c>
      <c r="E631" s="97">
        <v>2020</v>
      </c>
      <c r="F631" s="98" t="s">
        <v>59</v>
      </c>
      <c r="G631" s="99" t="s">
        <v>82</v>
      </c>
      <c r="H631" s="100" t="s">
        <v>3895</v>
      </c>
      <c r="I631" s="101" t="s">
        <v>83</v>
      </c>
      <c r="J631" s="102" t="s">
        <v>665</v>
      </c>
      <c r="K631" s="104" t="s">
        <v>634</v>
      </c>
      <c r="L631" s="104" t="s">
        <v>634</v>
      </c>
      <c r="M631" s="104">
        <v>1298</v>
      </c>
      <c r="N631" s="104">
        <v>2245.6999999999998</v>
      </c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s="81" customFormat="1" x14ac:dyDescent="0.25">
      <c r="A632" s="74" t="s">
        <v>41</v>
      </c>
      <c r="B632" s="74" t="s">
        <v>41</v>
      </c>
      <c r="C632" s="105" t="s">
        <v>1576</v>
      </c>
      <c r="D632" s="96" t="s">
        <v>1577</v>
      </c>
      <c r="E632" s="97">
        <v>2021</v>
      </c>
      <c r="F632" s="98" t="s">
        <v>1578</v>
      </c>
      <c r="G632" s="99" t="s">
        <v>1579</v>
      </c>
      <c r="H632" s="100" t="s">
        <v>1580</v>
      </c>
      <c r="I632" s="101" t="s">
        <v>179</v>
      </c>
      <c r="J632" s="102" t="s">
        <v>1581</v>
      </c>
      <c r="K632" s="104" t="s">
        <v>545</v>
      </c>
      <c r="L632" s="104" t="s">
        <v>545</v>
      </c>
      <c r="M632" s="104">
        <v>1302</v>
      </c>
      <c r="N632" s="104">
        <v>2442.8200000000002</v>
      </c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s="81" customFormat="1" x14ac:dyDescent="0.25">
      <c r="A633" s="74" t="s">
        <v>41</v>
      </c>
      <c r="B633" s="74" t="s">
        <v>41</v>
      </c>
      <c r="C633" s="105" t="s">
        <v>3944</v>
      </c>
      <c r="D633" s="96" t="s">
        <v>3945</v>
      </c>
      <c r="E633" s="97">
        <v>2023</v>
      </c>
      <c r="F633" s="98" t="s">
        <v>676</v>
      </c>
      <c r="G633" s="99" t="s">
        <v>280</v>
      </c>
      <c r="H633" s="100" t="s">
        <v>1582</v>
      </c>
      <c r="I633" s="101" t="s">
        <v>281</v>
      </c>
      <c r="J633" s="102" t="s">
        <v>733</v>
      </c>
      <c r="K633" s="104" t="s">
        <v>634</v>
      </c>
      <c r="L633" s="104" t="s">
        <v>634</v>
      </c>
      <c r="M633" s="104">
        <v>1360.07</v>
      </c>
      <c r="N633" s="104">
        <v>3166.66</v>
      </c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s="81" customFormat="1" x14ac:dyDescent="0.25">
      <c r="A634" s="74" t="s">
        <v>41</v>
      </c>
      <c r="B634" s="74" t="s">
        <v>41</v>
      </c>
      <c r="C634" s="105" t="s">
        <v>51</v>
      </c>
      <c r="D634" s="96" t="s">
        <v>1</v>
      </c>
      <c r="E634" s="97">
        <v>2020</v>
      </c>
      <c r="F634" s="98" t="s">
        <v>67</v>
      </c>
      <c r="G634" s="99" t="s">
        <v>193</v>
      </c>
      <c r="H634" s="100" t="s">
        <v>1583</v>
      </c>
      <c r="I634" s="101" t="s">
        <v>194</v>
      </c>
      <c r="J634" s="102" t="s">
        <v>616</v>
      </c>
      <c r="K634" s="104" t="s">
        <v>545</v>
      </c>
      <c r="L634" s="104" t="s">
        <v>545</v>
      </c>
      <c r="M634" s="104">
        <v>1519.75</v>
      </c>
      <c r="N634" s="104">
        <v>5923.78</v>
      </c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s="81" customFormat="1" x14ac:dyDescent="0.25">
      <c r="A635" s="74" t="s">
        <v>41</v>
      </c>
      <c r="B635" s="74" t="s">
        <v>41</v>
      </c>
      <c r="C635" s="105" t="s">
        <v>51</v>
      </c>
      <c r="D635" s="96" t="s">
        <v>1</v>
      </c>
      <c r="E635" s="97">
        <v>2020</v>
      </c>
      <c r="F635" s="98" t="s">
        <v>67</v>
      </c>
      <c r="G635" s="99" t="s">
        <v>193</v>
      </c>
      <c r="H635" s="100" t="s">
        <v>1584</v>
      </c>
      <c r="I635" s="101" t="s">
        <v>194</v>
      </c>
      <c r="J635" s="102" t="s">
        <v>695</v>
      </c>
      <c r="K635" s="104" t="s">
        <v>545</v>
      </c>
      <c r="L635" s="104" t="s">
        <v>545</v>
      </c>
      <c r="M635" s="104">
        <v>1519.75</v>
      </c>
      <c r="N635" s="104">
        <v>5923.78</v>
      </c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s="81" customFormat="1" x14ac:dyDescent="0.25">
      <c r="A636" s="74" t="s">
        <v>41</v>
      </c>
      <c r="B636" s="74" t="s">
        <v>41</v>
      </c>
      <c r="C636" s="105" t="s">
        <v>781</v>
      </c>
      <c r="D636" s="96" t="s">
        <v>32</v>
      </c>
      <c r="E636" s="97">
        <v>2018</v>
      </c>
      <c r="F636" s="98" t="s">
        <v>60</v>
      </c>
      <c r="G636" s="99" t="s">
        <v>90</v>
      </c>
      <c r="H636" s="100" t="s">
        <v>1585</v>
      </c>
      <c r="I636" s="101" t="s">
        <v>97</v>
      </c>
      <c r="J636" s="102" t="s">
        <v>695</v>
      </c>
      <c r="K636" s="104" t="s">
        <v>634</v>
      </c>
      <c r="L636" s="104" t="s">
        <v>634</v>
      </c>
      <c r="M636" s="104">
        <v>4681.4799999999996</v>
      </c>
      <c r="N636" s="104">
        <v>9207.34</v>
      </c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s="81" customFormat="1" x14ac:dyDescent="0.25">
      <c r="A637" s="74" t="s">
        <v>41</v>
      </c>
      <c r="B637" s="74" t="s">
        <v>41</v>
      </c>
      <c r="C637" s="105" t="s">
        <v>659</v>
      </c>
      <c r="D637" s="96" t="s">
        <v>4</v>
      </c>
      <c r="E637" s="97">
        <v>2020</v>
      </c>
      <c r="F637" s="98" t="s">
        <v>66</v>
      </c>
      <c r="G637" s="99" t="s">
        <v>186</v>
      </c>
      <c r="H637" s="100" t="s">
        <v>1586</v>
      </c>
      <c r="I637" s="101" t="s">
        <v>179</v>
      </c>
      <c r="J637" s="102" t="s">
        <v>437</v>
      </c>
      <c r="K637" s="104" t="s">
        <v>545</v>
      </c>
      <c r="L637" s="104" t="s">
        <v>545</v>
      </c>
      <c r="M637" s="104">
        <v>1445.71</v>
      </c>
      <c r="N637" s="104">
        <v>3525.97</v>
      </c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s="81" customFormat="1" x14ac:dyDescent="0.25">
      <c r="A638" s="74" t="s">
        <v>41</v>
      </c>
      <c r="B638" s="74" t="s">
        <v>41</v>
      </c>
      <c r="C638" s="105" t="s">
        <v>922</v>
      </c>
      <c r="D638" s="96" t="s">
        <v>923</v>
      </c>
      <c r="E638" s="97">
        <v>2023</v>
      </c>
      <c r="F638" s="98" t="s">
        <v>61</v>
      </c>
      <c r="G638" s="99" t="s">
        <v>102</v>
      </c>
      <c r="H638" s="100" t="s">
        <v>1587</v>
      </c>
      <c r="I638" s="101" t="s">
        <v>99</v>
      </c>
      <c r="J638" s="102" t="s">
        <v>787</v>
      </c>
      <c r="K638" s="104" t="s">
        <v>634</v>
      </c>
      <c r="L638" s="104" t="s">
        <v>634</v>
      </c>
      <c r="M638" s="104">
        <v>2763.62</v>
      </c>
      <c r="N638" s="104">
        <v>5035.1899999999996</v>
      </c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s="81" customFormat="1" x14ac:dyDescent="0.25">
      <c r="A639" s="74" t="s">
        <v>41</v>
      </c>
      <c r="B639" s="74" t="s">
        <v>41</v>
      </c>
      <c r="C639" s="105" t="s">
        <v>656</v>
      </c>
      <c r="D639" s="96" t="s">
        <v>657</v>
      </c>
      <c r="E639" s="97">
        <v>2023</v>
      </c>
      <c r="F639" s="98" t="s">
        <v>61</v>
      </c>
      <c r="G639" s="99" t="s">
        <v>102</v>
      </c>
      <c r="H639" s="100" t="s">
        <v>1588</v>
      </c>
      <c r="I639" s="101" t="s">
        <v>99</v>
      </c>
      <c r="J639" s="102" t="s">
        <v>699</v>
      </c>
      <c r="K639" s="104" t="s">
        <v>634</v>
      </c>
      <c r="L639" s="104" t="s">
        <v>634</v>
      </c>
      <c r="M639" s="104">
        <v>2026.8</v>
      </c>
      <c r="N639" s="104">
        <v>4395.59</v>
      </c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s="81" customFormat="1" x14ac:dyDescent="0.25">
      <c r="A640" s="74" t="s">
        <v>41</v>
      </c>
      <c r="B640" s="74" t="s">
        <v>41</v>
      </c>
      <c r="C640" s="105" t="s">
        <v>55</v>
      </c>
      <c r="D640" s="96" t="s">
        <v>6</v>
      </c>
      <c r="E640" s="97">
        <v>2018</v>
      </c>
      <c r="F640" s="98" t="s">
        <v>71</v>
      </c>
      <c r="G640" s="99" t="s">
        <v>264</v>
      </c>
      <c r="H640" s="100" t="s">
        <v>1589</v>
      </c>
      <c r="I640" s="101" t="s">
        <v>99</v>
      </c>
      <c r="J640" s="102" t="s">
        <v>686</v>
      </c>
      <c r="K640" s="104" t="s">
        <v>634</v>
      </c>
      <c r="L640" s="104" t="s">
        <v>634</v>
      </c>
      <c r="M640" s="104">
        <v>1727</v>
      </c>
      <c r="N640" s="104">
        <v>3452.47</v>
      </c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s="81" customFormat="1" x14ac:dyDescent="0.25">
      <c r="A641" s="74" t="s">
        <v>41</v>
      </c>
      <c r="B641" s="74" t="s">
        <v>41</v>
      </c>
      <c r="C641" s="105" t="s">
        <v>3944</v>
      </c>
      <c r="D641" s="96" t="s">
        <v>3945</v>
      </c>
      <c r="E641" s="97">
        <v>2023</v>
      </c>
      <c r="F641" s="98" t="s">
        <v>676</v>
      </c>
      <c r="G641" s="99" t="s">
        <v>280</v>
      </c>
      <c r="H641" s="100" t="s">
        <v>1590</v>
      </c>
      <c r="I641" s="101" t="s">
        <v>281</v>
      </c>
      <c r="J641" s="102" t="s">
        <v>685</v>
      </c>
      <c r="K641" s="104" t="s">
        <v>634</v>
      </c>
      <c r="L641" s="104" t="s">
        <v>634</v>
      </c>
      <c r="M641" s="104">
        <v>1360.07</v>
      </c>
      <c r="N641" s="104">
        <v>3166.66</v>
      </c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s="81" customFormat="1" x14ac:dyDescent="0.25">
      <c r="A642" s="74" t="s">
        <v>41</v>
      </c>
      <c r="B642" s="74" t="s">
        <v>41</v>
      </c>
      <c r="C642" s="105" t="s">
        <v>666</v>
      </c>
      <c r="D642" s="96" t="s">
        <v>9</v>
      </c>
      <c r="E642" s="97">
        <v>2020</v>
      </c>
      <c r="F642" s="98" t="s">
        <v>77</v>
      </c>
      <c r="G642" s="99" t="s">
        <v>403</v>
      </c>
      <c r="H642" s="100" t="s">
        <v>1591</v>
      </c>
      <c r="I642" s="101" t="s">
        <v>86</v>
      </c>
      <c r="J642" s="102" t="s">
        <v>667</v>
      </c>
      <c r="K642" s="104" t="s">
        <v>545</v>
      </c>
      <c r="L642" s="104" t="s">
        <v>545</v>
      </c>
      <c r="M642" s="104">
        <v>2477.4</v>
      </c>
      <c r="N642" s="104">
        <v>5476.86</v>
      </c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s="81" customFormat="1" x14ac:dyDescent="0.25">
      <c r="A643" s="74" t="s">
        <v>41</v>
      </c>
      <c r="B643" s="74" t="s">
        <v>41</v>
      </c>
      <c r="C643" s="105" t="s">
        <v>659</v>
      </c>
      <c r="D643" s="96" t="s">
        <v>4</v>
      </c>
      <c r="E643" s="97">
        <v>2020</v>
      </c>
      <c r="F643" s="98" t="s">
        <v>66</v>
      </c>
      <c r="G643" s="99" t="s">
        <v>186</v>
      </c>
      <c r="H643" s="100" t="s">
        <v>1592</v>
      </c>
      <c r="I643" s="101" t="s">
        <v>179</v>
      </c>
      <c r="J643" s="102" t="s">
        <v>694</v>
      </c>
      <c r="K643" s="104" t="s">
        <v>545</v>
      </c>
      <c r="L643" s="104" t="s">
        <v>545</v>
      </c>
      <c r="M643" s="104">
        <v>1726.79</v>
      </c>
      <c r="N643" s="104">
        <v>4094.91</v>
      </c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s="81" customFormat="1" x14ac:dyDescent="0.25">
      <c r="A644" s="74" t="s">
        <v>41</v>
      </c>
      <c r="B644" s="74" t="s">
        <v>41</v>
      </c>
      <c r="C644" s="105" t="s">
        <v>922</v>
      </c>
      <c r="D644" s="96" t="s">
        <v>923</v>
      </c>
      <c r="E644" s="97">
        <v>2023</v>
      </c>
      <c r="F644" s="98" t="s">
        <v>61</v>
      </c>
      <c r="G644" s="99" t="s">
        <v>102</v>
      </c>
      <c r="H644" s="100" t="s">
        <v>1593</v>
      </c>
      <c r="I644" s="101" t="s">
        <v>3946</v>
      </c>
      <c r="J644" s="102" t="s">
        <v>825</v>
      </c>
      <c r="K644" s="104" t="s">
        <v>634</v>
      </c>
      <c r="L644" s="104" t="s">
        <v>634</v>
      </c>
      <c r="M644" s="104">
        <v>2167.73</v>
      </c>
      <c r="N644" s="104">
        <v>5267.61</v>
      </c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s="81" customFormat="1" x14ac:dyDescent="0.25">
      <c r="A645" s="74" t="s">
        <v>41</v>
      </c>
      <c r="B645" s="74" t="s">
        <v>41</v>
      </c>
      <c r="C645" s="105" t="s">
        <v>51</v>
      </c>
      <c r="D645" s="96" t="s">
        <v>1</v>
      </c>
      <c r="E645" s="97">
        <v>2020</v>
      </c>
      <c r="F645" s="98" t="s">
        <v>67</v>
      </c>
      <c r="G645" s="99" t="s">
        <v>193</v>
      </c>
      <c r="H645" s="100" t="s">
        <v>1594</v>
      </c>
      <c r="I645" s="101" t="s">
        <v>194</v>
      </c>
      <c r="J645" s="102" t="s">
        <v>231</v>
      </c>
      <c r="K645" s="104" t="s">
        <v>545</v>
      </c>
      <c r="L645" s="104" t="s">
        <v>545</v>
      </c>
      <c r="M645" s="104">
        <v>1519.75</v>
      </c>
      <c r="N645" s="104">
        <v>5923.78</v>
      </c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s="81" customFormat="1" x14ac:dyDescent="0.25">
      <c r="A646" s="74" t="s">
        <v>41</v>
      </c>
      <c r="B646" s="74" t="s">
        <v>41</v>
      </c>
      <c r="C646" s="105" t="s">
        <v>659</v>
      </c>
      <c r="D646" s="96" t="s">
        <v>4</v>
      </c>
      <c r="E646" s="97">
        <v>2020</v>
      </c>
      <c r="F646" s="98" t="s">
        <v>66</v>
      </c>
      <c r="G646" s="99" t="s">
        <v>186</v>
      </c>
      <c r="H646" s="100" t="s">
        <v>4099</v>
      </c>
      <c r="I646" s="101" t="s">
        <v>179</v>
      </c>
      <c r="J646" s="102" t="s">
        <v>784</v>
      </c>
      <c r="K646" s="104" t="s">
        <v>634</v>
      </c>
      <c r="L646" s="104" t="s">
        <v>634</v>
      </c>
      <c r="M646" s="104">
        <v>1480.94</v>
      </c>
      <c r="N646" s="104">
        <v>3525.97</v>
      </c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s="81" customFormat="1" x14ac:dyDescent="0.25">
      <c r="A647" s="74" t="s">
        <v>41</v>
      </c>
      <c r="B647" s="74" t="s">
        <v>41</v>
      </c>
      <c r="C647" s="105" t="s">
        <v>48</v>
      </c>
      <c r="D647" s="96" t="s">
        <v>11</v>
      </c>
      <c r="E647" s="97">
        <v>2018</v>
      </c>
      <c r="F647" s="98" t="s">
        <v>59</v>
      </c>
      <c r="G647" s="99" t="s">
        <v>82</v>
      </c>
      <c r="H647" s="100" t="s">
        <v>1595</v>
      </c>
      <c r="I647" s="101" t="s">
        <v>271</v>
      </c>
      <c r="J647" s="102" t="s">
        <v>667</v>
      </c>
      <c r="K647" s="104" t="s">
        <v>634</v>
      </c>
      <c r="L647" s="104" t="s">
        <v>634</v>
      </c>
      <c r="M647" s="104">
        <v>2245.1</v>
      </c>
      <c r="N647" s="104">
        <v>4326.8999999999996</v>
      </c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s="81" customFormat="1" x14ac:dyDescent="0.25">
      <c r="A648" s="74" t="s">
        <v>41</v>
      </c>
      <c r="B648" s="74" t="s">
        <v>41</v>
      </c>
      <c r="C648" s="105" t="s">
        <v>691</v>
      </c>
      <c r="D648" s="96" t="s">
        <v>21</v>
      </c>
      <c r="E648" s="97">
        <v>2019</v>
      </c>
      <c r="F648" s="98" t="s">
        <v>75</v>
      </c>
      <c r="G648" s="99" t="s">
        <v>312</v>
      </c>
      <c r="H648" s="100" t="s">
        <v>1596</v>
      </c>
      <c r="I648" s="101" t="s">
        <v>313</v>
      </c>
      <c r="J648" s="102" t="s">
        <v>695</v>
      </c>
      <c r="K648" s="104" t="s">
        <v>634</v>
      </c>
      <c r="L648" s="104" t="s">
        <v>634</v>
      </c>
      <c r="M648" s="104">
        <v>1236.43</v>
      </c>
      <c r="N648" s="104">
        <v>3029.39</v>
      </c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s="81" customFormat="1" x14ac:dyDescent="0.25">
      <c r="A649" s="74" t="s">
        <v>41</v>
      </c>
      <c r="B649" s="74" t="s">
        <v>41</v>
      </c>
      <c r="C649" s="105" t="s">
        <v>51</v>
      </c>
      <c r="D649" s="96" t="s">
        <v>1</v>
      </c>
      <c r="E649" s="97">
        <v>2020</v>
      </c>
      <c r="F649" s="98" t="s">
        <v>67</v>
      </c>
      <c r="G649" s="99" t="s">
        <v>193</v>
      </c>
      <c r="H649" s="100" t="s">
        <v>1597</v>
      </c>
      <c r="I649" s="101" t="s">
        <v>194</v>
      </c>
      <c r="J649" s="102" t="s">
        <v>223</v>
      </c>
      <c r="K649" s="104" t="s">
        <v>545</v>
      </c>
      <c r="L649" s="104" t="s">
        <v>545</v>
      </c>
      <c r="M649" s="104">
        <v>1519.75</v>
      </c>
      <c r="N649" s="104">
        <v>5923.78</v>
      </c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s="81" customFormat="1" x14ac:dyDescent="0.25">
      <c r="A650" s="74" t="s">
        <v>41</v>
      </c>
      <c r="B650" s="74" t="s">
        <v>41</v>
      </c>
      <c r="C650" s="105" t="s">
        <v>659</v>
      </c>
      <c r="D650" s="96" t="s">
        <v>4</v>
      </c>
      <c r="E650" s="97">
        <v>2020</v>
      </c>
      <c r="F650" s="98" t="s">
        <v>66</v>
      </c>
      <c r="G650" s="99" t="s">
        <v>186</v>
      </c>
      <c r="H650" s="100" t="s">
        <v>1598</v>
      </c>
      <c r="I650" s="101" t="s">
        <v>179</v>
      </c>
      <c r="J650" s="102" t="s">
        <v>452</v>
      </c>
      <c r="K650" s="104" t="s">
        <v>545</v>
      </c>
      <c r="L650" s="104" t="s">
        <v>545</v>
      </c>
      <c r="M650" s="104">
        <v>2019.94</v>
      </c>
      <c r="N650" s="104">
        <v>4736.75</v>
      </c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s="81" customFormat="1" x14ac:dyDescent="0.25">
      <c r="A651" s="74" t="s">
        <v>41</v>
      </c>
      <c r="B651" s="74" t="s">
        <v>41</v>
      </c>
      <c r="C651" s="105" t="s">
        <v>943</v>
      </c>
      <c r="D651" s="96" t="s">
        <v>944</v>
      </c>
      <c r="E651" s="97">
        <v>2023</v>
      </c>
      <c r="F651" s="98" t="s">
        <v>66</v>
      </c>
      <c r="G651" s="99" t="s">
        <v>186</v>
      </c>
      <c r="H651" s="100" t="s">
        <v>1599</v>
      </c>
      <c r="I651" s="101" t="s">
        <v>100</v>
      </c>
      <c r="J651" s="102" t="s">
        <v>1600</v>
      </c>
      <c r="K651" s="104" t="s">
        <v>634</v>
      </c>
      <c r="L651" s="104" t="s">
        <v>634</v>
      </c>
      <c r="M651" s="104">
        <v>1735.89</v>
      </c>
      <c r="N651" s="104">
        <v>1945.6</v>
      </c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s="81" customFormat="1" x14ac:dyDescent="0.25">
      <c r="A652" s="74" t="s">
        <v>41</v>
      </c>
      <c r="B652" s="74" t="s">
        <v>41</v>
      </c>
      <c r="C652" s="105" t="s">
        <v>719</v>
      </c>
      <c r="D652" s="96" t="s">
        <v>720</v>
      </c>
      <c r="E652" s="97">
        <v>2022</v>
      </c>
      <c r="F652" s="98" t="s">
        <v>75</v>
      </c>
      <c r="G652" s="99" t="s">
        <v>312</v>
      </c>
      <c r="H652" s="100" t="s">
        <v>1601</v>
      </c>
      <c r="I652" s="101" t="s">
        <v>257</v>
      </c>
      <c r="J652" s="102" t="s">
        <v>664</v>
      </c>
      <c r="K652" s="104" t="s">
        <v>634</v>
      </c>
      <c r="L652" s="104" t="s">
        <v>634</v>
      </c>
      <c r="M652" s="104">
        <v>1443</v>
      </c>
      <c r="N652" s="104">
        <v>2883</v>
      </c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s="81" customFormat="1" x14ac:dyDescent="0.25">
      <c r="A653" s="74" t="s">
        <v>41</v>
      </c>
      <c r="B653" s="74" t="s">
        <v>41</v>
      </c>
      <c r="C653" s="105" t="s">
        <v>980</v>
      </c>
      <c r="D653" s="96" t="s">
        <v>981</v>
      </c>
      <c r="E653" s="97">
        <v>2022</v>
      </c>
      <c r="F653" s="98" t="s">
        <v>982</v>
      </c>
      <c r="G653" s="99" t="s">
        <v>983</v>
      </c>
      <c r="H653" s="100" t="s">
        <v>1602</v>
      </c>
      <c r="I653" s="101" t="s">
        <v>108</v>
      </c>
      <c r="J653" s="102" t="s">
        <v>114</v>
      </c>
      <c r="K653" s="104" t="s">
        <v>545</v>
      </c>
      <c r="L653" s="104" t="s">
        <v>545</v>
      </c>
      <c r="M653" s="104">
        <v>1424.79</v>
      </c>
      <c r="N653" s="104">
        <v>5038.51</v>
      </c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s="81" customFormat="1" x14ac:dyDescent="0.25">
      <c r="A654" s="74" t="s">
        <v>41</v>
      </c>
      <c r="B654" s="74" t="s">
        <v>41</v>
      </c>
      <c r="C654" s="105" t="s">
        <v>50</v>
      </c>
      <c r="D654" s="96" t="s">
        <v>14</v>
      </c>
      <c r="E654" s="97">
        <v>2019</v>
      </c>
      <c r="F654" s="98" t="s">
        <v>66</v>
      </c>
      <c r="G654" s="99" t="s">
        <v>186</v>
      </c>
      <c r="H654" s="100" t="s">
        <v>1603</v>
      </c>
      <c r="I654" s="101" t="s">
        <v>86</v>
      </c>
      <c r="J654" s="102" t="s">
        <v>758</v>
      </c>
      <c r="K654" s="104" t="s">
        <v>634</v>
      </c>
      <c r="L654" s="104" t="s">
        <v>634</v>
      </c>
      <c r="M654" s="104">
        <v>2475.15</v>
      </c>
      <c r="N654" s="104">
        <v>2830</v>
      </c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s="81" customFormat="1" x14ac:dyDescent="0.25">
      <c r="A655" s="74" t="s">
        <v>41</v>
      </c>
      <c r="B655" s="74" t="s">
        <v>41</v>
      </c>
      <c r="C655" s="105" t="s">
        <v>51</v>
      </c>
      <c r="D655" s="96" t="s">
        <v>1</v>
      </c>
      <c r="E655" s="97">
        <v>2020</v>
      </c>
      <c r="F655" s="98" t="s">
        <v>67</v>
      </c>
      <c r="G655" s="99" t="s">
        <v>193</v>
      </c>
      <c r="H655" s="100" t="s">
        <v>1604</v>
      </c>
      <c r="I655" s="101" t="s">
        <v>194</v>
      </c>
      <c r="J655" s="102" t="s">
        <v>818</v>
      </c>
      <c r="K655" s="104" t="s">
        <v>545</v>
      </c>
      <c r="L655" s="104" t="s">
        <v>545</v>
      </c>
      <c r="M655" s="104">
        <v>1519.75</v>
      </c>
      <c r="N655" s="104">
        <v>5923.78</v>
      </c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s="81" customFormat="1" x14ac:dyDescent="0.25">
      <c r="A656" s="74" t="s">
        <v>41</v>
      </c>
      <c r="B656" s="74" t="s">
        <v>41</v>
      </c>
      <c r="C656" s="105" t="s">
        <v>922</v>
      </c>
      <c r="D656" s="96" t="s">
        <v>923</v>
      </c>
      <c r="E656" s="97">
        <v>2023</v>
      </c>
      <c r="F656" s="98" t="s">
        <v>61</v>
      </c>
      <c r="G656" s="99" t="s">
        <v>102</v>
      </c>
      <c r="H656" s="100" t="s">
        <v>1605</v>
      </c>
      <c r="I656" s="101" t="s">
        <v>3946</v>
      </c>
      <c r="J656" s="102" t="s">
        <v>664</v>
      </c>
      <c r="K656" s="104" t="s">
        <v>634</v>
      </c>
      <c r="L656" s="104" t="s">
        <v>634</v>
      </c>
      <c r="M656" s="104">
        <v>1422.19</v>
      </c>
      <c r="N656" s="104">
        <v>2577.85</v>
      </c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s="81" customFormat="1" x14ac:dyDescent="0.25">
      <c r="A657" s="74" t="s">
        <v>41</v>
      </c>
      <c r="B657" s="74" t="s">
        <v>41</v>
      </c>
      <c r="C657" s="105" t="s">
        <v>691</v>
      </c>
      <c r="D657" s="96" t="s">
        <v>21</v>
      </c>
      <c r="E657" s="97">
        <v>2019</v>
      </c>
      <c r="F657" s="98" t="s">
        <v>75</v>
      </c>
      <c r="G657" s="99" t="s">
        <v>312</v>
      </c>
      <c r="H657" s="100" t="s">
        <v>1606</v>
      </c>
      <c r="I657" s="101" t="s">
        <v>313</v>
      </c>
      <c r="J657" s="102" t="s">
        <v>695</v>
      </c>
      <c r="K657" s="104" t="s">
        <v>634</v>
      </c>
      <c r="L657" s="104" t="s">
        <v>634</v>
      </c>
      <c r="M657" s="104">
        <v>1236.43</v>
      </c>
      <c r="N657" s="104">
        <v>3029.39</v>
      </c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s="81" customFormat="1" x14ac:dyDescent="0.25">
      <c r="A658" s="74" t="s">
        <v>41</v>
      </c>
      <c r="B658" s="74" t="s">
        <v>41</v>
      </c>
      <c r="C658" s="105" t="s">
        <v>922</v>
      </c>
      <c r="D658" s="96" t="s">
        <v>923</v>
      </c>
      <c r="E658" s="97">
        <v>2023</v>
      </c>
      <c r="F658" s="98" t="s">
        <v>61</v>
      </c>
      <c r="G658" s="99" t="s">
        <v>102</v>
      </c>
      <c r="H658" s="100" t="s">
        <v>1608</v>
      </c>
      <c r="I658" s="101" t="s">
        <v>99</v>
      </c>
      <c r="J658" s="102" t="s">
        <v>807</v>
      </c>
      <c r="K658" s="104" t="s">
        <v>545</v>
      </c>
      <c r="L658" s="104" t="s">
        <v>545</v>
      </c>
      <c r="M658" s="104">
        <v>1122.2</v>
      </c>
      <c r="N658" s="104">
        <v>3112.55</v>
      </c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s="81" customFormat="1" x14ac:dyDescent="0.25">
      <c r="A659" s="74" t="s">
        <v>41</v>
      </c>
      <c r="B659" s="74" t="s">
        <v>41</v>
      </c>
      <c r="C659" s="105" t="s">
        <v>929</v>
      </c>
      <c r="D659" s="96" t="s">
        <v>930</v>
      </c>
      <c r="E659" s="97">
        <v>2018</v>
      </c>
      <c r="F659" s="98" t="s">
        <v>61</v>
      </c>
      <c r="G659" s="99" t="s">
        <v>102</v>
      </c>
      <c r="H659" s="100" t="s">
        <v>1609</v>
      </c>
      <c r="I659" s="101" t="s">
        <v>179</v>
      </c>
      <c r="J659" s="102" t="s">
        <v>1610</v>
      </c>
      <c r="K659" s="104" t="s">
        <v>545</v>
      </c>
      <c r="L659" s="104" t="s">
        <v>545</v>
      </c>
      <c r="M659" s="104">
        <v>1302</v>
      </c>
      <c r="N659" s="104">
        <v>2442.8200000000002</v>
      </c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s="81" customFormat="1" x14ac:dyDescent="0.25">
      <c r="A660" s="74" t="s">
        <v>41</v>
      </c>
      <c r="B660" s="74" t="s">
        <v>41</v>
      </c>
      <c r="C660" s="105" t="s">
        <v>3944</v>
      </c>
      <c r="D660" s="96" t="s">
        <v>3945</v>
      </c>
      <c r="E660" s="97">
        <v>2023</v>
      </c>
      <c r="F660" s="98" t="s">
        <v>676</v>
      </c>
      <c r="G660" s="99" t="s">
        <v>280</v>
      </c>
      <c r="H660" s="100" t="s">
        <v>4100</v>
      </c>
      <c r="I660" s="101" t="s">
        <v>281</v>
      </c>
      <c r="J660" s="102" t="s">
        <v>806</v>
      </c>
      <c r="K660" s="104" t="s">
        <v>634</v>
      </c>
      <c r="L660" s="104" t="s">
        <v>634</v>
      </c>
      <c r="M660" s="104">
        <v>1360.07</v>
      </c>
      <c r="N660" s="104">
        <v>3166.66</v>
      </c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s="81" customFormat="1" x14ac:dyDescent="0.25">
      <c r="A661" s="74" t="s">
        <v>41</v>
      </c>
      <c r="B661" s="74" t="s">
        <v>41</v>
      </c>
      <c r="C661" s="105" t="s">
        <v>659</v>
      </c>
      <c r="D661" s="96" t="s">
        <v>4</v>
      </c>
      <c r="E661" s="97">
        <v>2020</v>
      </c>
      <c r="F661" s="98" t="s">
        <v>66</v>
      </c>
      <c r="G661" s="99" t="s">
        <v>186</v>
      </c>
      <c r="H661" s="100" t="s">
        <v>1611</v>
      </c>
      <c r="I661" s="101" t="s">
        <v>179</v>
      </c>
      <c r="J661" s="102" t="s">
        <v>453</v>
      </c>
      <c r="K661" s="104" t="s">
        <v>545</v>
      </c>
      <c r="L661" s="104" t="s">
        <v>545</v>
      </c>
      <c r="M661" s="104">
        <v>2019.94</v>
      </c>
      <c r="N661" s="104">
        <v>4736.75</v>
      </c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s="81" customFormat="1" x14ac:dyDescent="0.25">
      <c r="A662" s="74" t="s">
        <v>41</v>
      </c>
      <c r="B662" s="74" t="s">
        <v>41</v>
      </c>
      <c r="C662" s="105" t="s">
        <v>48</v>
      </c>
      <c r="D662" s="96" t="s">
        <v>11</v>
      </c>
      <c r="E662" s="97">
        <v>2018</v>
      </c>
      <c r="F662" s="98" t="s">
        <v>59</v>
      </c>
      <c r="G662" s="99" t="s">
        <v>82</v>
      </c>
      <c r="H662" s="100" t="s">
        <v>1612</v>
      </c>
      <c r="I662" s="101" t="s">
        <v>99</v>
      </c>
      <c r="J662" s="102" t="s">
        <v>667</v>
      </c>
      <c r="K662" s="104" t="s">
        <v>634</v>
      </c>
      <c r="L662" s="104" t="s">
        <v>634</v>
      </c>
      <c r="M662" s="104">
        <v>2260.5700000000002</v>
      </c>
      <c r="N662" s="104">
        <v>4121.09</v>
      </c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s="81" customFormat="1" x14ac:dyDescent="0.25">
      <c r="A663" s="74" t="s">
        <v>41</v>
      </c>
      <c r="B663" s="74" t="s">
        <v>41</v>
      </c>
      <c r="C663" s="105" t="s">
        <v>668</v>
      </c>
      <c r="D663" s="96" t="s">
        <v>10</v>
      </c>
      <c r="E663" s="97">
        <v>2019</v>
      </c>
      <c r="F663" s="98" t="s">
        <v>76</v>
      </c>
      <c r="G663" s="99" t="s">
        <v>328</v>
      </c>
      <c r="H663" s="100" t="s">
        <v>1613</v>
      </c>
      <c r="I663" s="101" t="s">
        <v>179</v>
      </c>
      <c r="J663" s="102" t="s">
        <v>365</v>
      </c>
      <c r="K663" s="104" t="s">
        <v>545</v>
      </c>
      <c r="L663" s="104" t="s">
        <v>545</v>
      </c>
      <c r="M663" s="104">
        <v>1122.2</v>
      </c>
      <c r="N663" s="104">
        <v>3112.55</v>
      </c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s="81" customFormat="1" x14ac:dyDescent="0.25">
      <c r="A664" s="74" t="s">
        <v>41</v>
      </c>
      <c r="B664" s="74" t="s">
        <v>41</v>
      </c>
      <c r="C664" s="105" t="s">
        <v>668</v>
      </c>
      <c r="D664" s="96" t="s">
        <v>10</v>
      </c>
      <c r="E664" s="97">
        <v>2019</v>
      </c>
      <c r="F664" s="98" t="s">
        <v>76</v>
      </c>
      <c r="G664" s="99" t="s">
        <v>328</v>
      </c>
      <c r="H664" s="100" t="s">
        <v>1614</v>
      </c>
      <c r="I664" s="101" t="s">
        <v>179</v>
      </c>
      <c r="J664" s="102" t="s">
        <v>627</v>
      </c>
      <c r="K664" s="104" t="s">
        <v>545</v>
      </c>
      <c r="L664" s="104" t="s">
        <v>545</v>
      </c>
      <c r="M664" s="104">
        <v>1122.2</v>
      </c>
      <c r="N664" s="104">
        <v>3112.55</v>
      </c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s="81" customFormat="1" x14ac:dyDescent="0.25">
      <c r="A665" s="74" t="s">
        <v>41</v>
      </c>
      <c r="B665" s="74" t="s">
        <v>41</v>
      </c>
      <c r="C665" s="105" t="s">
        <v>51</v>
      </c>
      <c r="D665" s="96" t="s">
        <v>1</v>
      </c>
      <c r="E665" s="97">
        <v>2020</v>
      </c>
      <c r="F665" s="98" t="s">
        <v>67</v>
      </c>
      <c r="G665" s="99" t="s">
        <v>193</v>
      </c>
      <c r="H665" s="100" t="s">
        <v>1615</v>
      </c>
      <c r="I665" s="101" t="s">
        <v>194</v>
      </c>
      <c r="J665" s="102" t="s">
        <v>615</v>
      </c>
      <c r="K665" s="104" t="s">
        <v>545</v>
      </c>
      <c r="L665" s="104" t="s">
        <v>545</v>
      </c>
      <c r="M665" s="104">
        <v>1519.75</v>
      </c>
      <c r="N665" s="104">
        <v>5923.78</v>
      </c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s="81" customFormat="1" x14ac:dyDescent="0.25">
      <c r="A666" s="74" t="s">
        <v>41</v>
      </c>
      <c r="B666" s="74" t="s">
        <v>41</v>
      </c>
      <c r="C666" s="105" t="s">
        <v>1096</v>
      </c>
      <c r="D666" s="96" t="s">
        <v>1097</v>
      </c>
      <c r="E666" s="97">
        <v>2023</v>
      </c>
      <c r="F666" s="98" t="s">
        <v>66</v>
      </c>
      <c r="G666" s="99" t="s">
        <v>186</v>
      </c>
      <c r="H666" s="100" t="s">
        <v>1616</v>
      </c>
      <c r="I666" s="101" t="s">
        <v>305</v>
      </c>
      <c r="J666" s="102" t="s">
        <v>786</v>
      </c>
      <c r="K666" s="104" t="s">
        <v>634</v>
      </c>
      <c r="L666" s="104" t="s">
        <v>634</v>
      </c>
      <c r="M666" s="104">
        <v>2335.15</v>
      </c>
      <c r="N666" s="104">
        <v>5326.88</v>
      </c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s="81" customFormat="1" x14ac:dyDescent="0.25">
      <c r="A667" s="74" t="s">
        <v>41</v>
      </c>
      <c r="B667" s="74" t="s">
        <v>41</v>
      </c>
      <c r="C667" s="105" t="s">
        <v>51</v>
      </c>
      <c r="D667" s="96" t="s">
        <v>1</v>
      </c>
      <c r="E667" s="97">
        <v>2020</v>
      </c>
      <c r="F667" s="98" t="s">
        <v>67</v>
      </c>
      <c r="G667" s="99" t="s">
        <v>193</v>
      </c>
      <c r="H667" s="100" t="s">
        <v>1617</v>
      </c>
      <c r="I667" s="101" t="s">
        <v>194</v>
      </c>
      <c r="J667" s="102" t="s">
        <v>214</v>
      </c>
      <c r="K667" s="104" t="s">
        <v>545</v>
      </c>
      <c r="L667" s="104" t="s">
        <v>545</v>
      </c>
      <c r="M667" s="104">
        <v>1519.75</v>
      </c>
      <c r="N667" s="104">
        <v>5923.78</v>
      </c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s="81" customFormat="1" x14ac:dyDescent="0.25">
      <c r="A668" s="74" t="s">
        <v>41</v>
      </c>
      <c r="B668" s="74" t="s">
        <v>41</v>
      </c>
      <c r="C668" s="105" t="s">
        <v>48</v>
      </c>
      <c r="D668" s="96" t="s">
        <v>11</v>
      </c>
      <c r="E668" s="97">
        <v>2018</v>
      </c>
      <c r="F668" s="98" t="s">
        <v>59</v>
      </c>
      <c r="G668" s="99" t="s">
        <v>82</v>
      </c>
      <c r="H668" s="100" t="s">
        <v>1618</v>
      </c>
      <c r="I668" s="101" t="s">
        <v>129</v>
      </c>
      <c r="J668" s="102" t="s">
        <v>788</v>
      </c>
      <c r="K668" s="104" t="s">
        <v>634</v>
      </c>
      <c r="L668" s="104" t="s">
        <v>634</v>
      </c>
      <c r="M668" s="104">
        <v>1460.8</v>
      </c>
      <c r="N668" s="104">
        <v>3007.39</v>
      </c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s="81" customFormat="1" x14ac:dyDescent="0.25">
      <c r="A669" s="74" t="s">
        <v>41</v>
      </c>
      <c r="B669" s="74" t="s">
        <v>41</v>
      </c>
      <c r="C669" s="105" t="s">
        <v>1245</v>
      </c>
      <c r="D669" s="96" t="s">
        <v>1246</v>
      </c>
      <c r="E669" s="97">
        <v>2021</v>
      </c>
      <c r="F669" s="98" t="s">
        <v>78</v>
      </c>
      <c r="G669" s="99" t="s">
        <v>507</v>
      </c>
      <c r="H669" s="100" t="s">
        <v>1619</v>
      </c>
      <c r="I669" s="101" t="s">
        <v>508</v>
      </c>
      <c r="J669" s="102" t="s">
        <v>669</v>
      </c>
      <c r="K669" s="104" t="s">
        <v>634</v>
      </c>
      <c r="L669" s="104" t="s">
        <v>634</v>
      </c>
      <c r="M669" s="104">
        <v>1977.95</v>
      </c>
      <c r="N669" s="104">
        <v>3889.85</v>
      </c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s="81" customFormat="1" x14ac:dyDescent="0.25">
      <c r="A670" s="74" t="s">
        <v>41</v>
      </c>
      <c r="B670" s="74" t="s">
        <v>41</v>
      </c>
      <c r="C670" s="105" t="s">
        <v>659</v>
      </c>
      <c r="D670" s="96" t="s">
        <v>4</v>
      </c>
      <c r="E670" s="97">
        <v>2020</v>
      </c>
      <c r="F670" s="98" t="s">
        <v>66</v>
      </c>
      <c r="G670" s="99" t="s">
        <v>186</v>
      </c>
      <c r="H670" s="100" t="s">
        <v>1620</v>
      </c>
      <c r="I670" s="101" t="s">
        <v>179</v>
      </c>
      <c r="J670" s="102" t="s">
        <v>782</v>
      </c>
      <c r="K670" s="104" t="s">
        <v>545</v>
      </c>
      <c r="L670" s="104" t="s">
        <v>545</v>
      </c>
      <c r="M670" s="104">
        <v>1328.3</v>
      </c>
      <c r="N670" s="104">
        <v>3222.57</v>
      </c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s="81" customFormat="1" x14ac:dyDescent="0.25">
      <c r="A671" s="74" t="s">
        <v>41</v>
      </c>
      <c r="B671" s="74" t="s">
        <v>41</v>
      </c>
      <c r="C671" s="105" t="s">
        <v>754</v>
      </c>
      <c r="D671" s="96" t="s">
        <v>755</v>
      </c>
      <c r="E671" s="97">
        <v>2022</v>
      </c>
      <c r="F671" s="98" t="s">
        <v>77</v>
      </c>
      <c r="G671" s="99" t="s">
        <v>403</v>
      </c>
      <c r="H671" s="100" t="s">
        <v>1621</v>
      </c>
      <c r="I671" s="101" t="s">
        <v>672</v>
      </c>
      <c r="J671" s="102" t="s">
        <v>858</v>
      </c>
      <c r="K671" s="104" t="s">
        <v>545</v>
      </c>
      <c r="L671" s="104" t="s">
        <v>545</v>
      </c>
      <c r="M671" s="104">
        <v>1726.79</v>
      </c>
      <c r="N671" s="104">
        <v>3889.99</v>
      </c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s="81" customFormat="1" x14ac:dyDescent="0.25">
      <c r="A672" s="74" t="s">
        <v>41</v>
      </c>
      <c r="B672" s="74" t="s">
        <v>41</v>
      </c>
      <c r="C672" s="105" t="s">
        <v>668</v>
      </c>
      <c r="D672" s="96" t="s">
        <v>10</v>
      </c>
      <c r="E672" s="97">
        <v>2019</v>
      </c>
      <c r="F672" s="98" t="s">
        <v>76</v>
      </c>
      <c r="G672" s="99" t="s">
        <v>328</v>
      </c>
      <c r="H672" s="100" t="s">
        <v>1622</v>
      </c>
      <c r="I672" s="101" t="s">
        <v>179</v>
      </c>
      <c r="J672" s="102" t="s">
        <v>344</v>
      </c>
      <c r="K672" s="104" t="s">
        <v>545</v>
      </c>
      <c r="L672" s="104" t="s">
        <v>545</v>
      </c>
      <c r="M672" s="104">
        <v>1122.2</v>
      </c>
      <c r="N672" s="104">
        <v>3112.55</v>
      </c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s="81" customFormat="1" x14ac:dyDescent="0.25">
      <c r="A673" s="74" t="s">
        <v>41</v>
      </c>
      <c r="B673" s="74" t="s">
        <v>41</v>
      </c>
      <c r="C673" s="105" t="s">
        <v>48</v>
      </c>
      <c r="D673" s="96" t="s">
        <v>11</v>
      </c>
      <c r="E673" s="97">
        <v>2018</v>
      </c>
      <c r="F673" s="98" t="s">
        <v>59</v>
      </c>
      <c r="G673" s="99" t="s">
        <v>82</v>
      </c>
      <c r="H673" s="100" t="s">
        <v>4101</v>
      </c>
      <c r="I673" s="101" t="s">
        <v>99</v>
      </c>
      <c r="J673" s="102" t="s">
        <v>667</v>
      </c>
      <c r="K673" s="104" t="s">
        <v>634</v>
      </c>
      <c r="L673" s="104" t="s">
        <v>634</v>
      </c>
      <c r="M673" s="104">
        <v>2260.5700000000002</v>
      </c>
      <c r="N673" s="104">
        <v>4121.09</v>
      </c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s="81" customFormat="1" x14ac:dyDescent="0.25">
      <c r="A674" s="74" t="s">
        <v>41</v>
      </c>
      <c r="B674" s="74" t="s">
        <v>41</v>
      </c>
      <c r="C674" s="105" t="s">
        <v>781</v>
      </c>
      <c r="D674" s="96" t="s">
        <v>32</v>
      </c>
      <c r="E674" s="97">
        <v>2018</v>
      </c>
      <c r="F674" s="98" t="s">
        <v>60</v>
      </c>
      <c r="G674" s="99" t="s">
        <v>90</v>
      </c>
      <c r="H674" s="100" t="s">
        <v>1623</v>
      </c>
      <c r="I674" s="101" t="s">
        <v>91</v>
      </c>
      <c r="J674" s="102" t="s">
        <v>695</v>
      </c>
      <c r="K674" s="104" t="s">
        <v>634</v>
      </c>
      <c r="L674" s="104" t="s">
        <v>634</v>
      </c>
      <c r="M674" s="104">
        <v>1460.8</v>
      </c>
      <c r="N674" s="104">
        <v>3333.87</v>
      </c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s="81" customFormat="1" x14ac:dyDescent="0.25">
      <c r="A675" s="74" t="s">
        <v>41</v>
      </c>
      <c r="B675" s="74" t="s">
        <v>41</v>
      </c>
      <c r="C675" s="105" t="s">
        <v>3944</v>
      </c>
      <c r="D675" s="96" t="s">
        <v>3945</v>
      </c>
      <c r="E675" s="97">
        <v>2023</v>
      </c>
      <c r="F675" s="98" t="s">
        <v>676</v>
      </c>
      <c r="G675" s="99" t="s">
        <v>280</v>
      </c>
      <c r="H675" s="100" t="s">
        <v>1624</v>
      </c>
      <c r="I675" s="101" t="s">
        <v>281</v>
      </c>
      <c r="J675" s="102" t="s">
        <v>793</v>
      </c>
      <c r="K675" s="104" t="s">
        <v>634</v>
      </c>
      <c r="L675" s="104" t="s">
        <v>634</v>
      </c>
      <c r="M675" s="104">
        <v>1360.07</v>
      </c>
      <c r="N675" s="104">
        <v>3166.66</v>
      </c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s="81" customFormat="1" x14ac:dyDescent="0.25">
      <c r="A676" s="74" t="s">
        <v>41</v>
      </c>
      <c r="B676" s="74" t="s">
        <v>41</v>
      </c>
      <c r="C676" s="105" t="s">
        <v>659</v>
      </c>
      <c r="D676" s="96" t="s">
        <v>4</v>
      </c>
      <c r="E676" s="97">
        <v>2020</v>
      </c>
      <c r="F676" s="98" t="s">
        <v>66</v>
      </c>
      <c r="G676" s="99" t="s">
        <v>186</v>
      </c>
      <c r="H676" s="100" t="s">
        <v>3911</v>
      </c>
      <c r="I676" s="101" t="s">
        <v>179</v>
      </c>
      <c r="J676" s="102" t="s">
        <v>690</v>
      </c>
      <c r="K676" s="104" t="s">
        <v>545</v>
      </c>
      <c r="L676" s="104" t="s">
        <v>545</v>
      </c>
      <c r="M676" s="104">
        <v>1328.3</v>
      </c>
      <c r="N676" s="104">
        <v>3222.57</v>
      </c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s="81" customFormat="1" x14ac:dyDescent="0.25">
      <c r="A677" s="74" t="s">
        <v>41</v>
      </c>
      <c r="B677" s="74" t="s">
        <v>41</v>
      </c>
      <c r="C677" s="105" t="s">
        <v>668</v>
      </c>
      <c r="D677" s="96" t="s">
        <v>10</v>
      </c>
      <c r="E677" s="97">
        <v>2019</v>
      </c>
      <c r="F677" s="98" t="s">
        <v>76</v>
      </c>
      <c r="G677" s="99" t="s">
        <v>328</v>
      </c>
      <c r="H677" s="100" t="s">
        <v>1626</v>
      </c>
      <c r="I677" s="101" t="s">
        <v>179</v>
      </c>
      <c r="J677" s="102" t="s">
        <v>366</v>
      </c>
      <c r="K677" s="104" t="s">
        <v>545</v>
      </c>
      <c r="L677" s="104" t="s">
        <v>545</v>
      </c>
      <c r="M677" s="104">
        <v>1122.2</v>
      </c>
      <c r="N677" s="104">
        <v>3112.55</v>
      </c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s="81" customFormat="1" x14ac:dyDescent="0.25">
      <c r="A678" s="74" t="s">
        <v>41</v>
      </c>
      <c r="B678" s="74" t="s">
        <v>41</v>
      </c>
      <c r="C678" s="105" t="s">
        <v>668</v>
      </c>
      <c r="D678" s="96" t="s">
        <v>10</v>
      </c>
      <c r="E678" s="97">
        <v>2019</v>
      </c>
      <c r="F678" s="98" t="s">
        <v>76</v>
      </c>
      <c r="G678" s="99" t="s">
        <v>328</v>
      </c>
      <c r="H678" s="100" t="s">
        <v>1627</v>
      </c>
      <c r="I678" s="101" t="s">
        <v>179</v>
      </c>
      <c r="J678" s="102" t="s">
        <v>367</v>
      </c>
      <c r="K678" s="104" t="s">
        <v>545</v>
      </c>
      <c r="L678" s="104" t="s">
        <v>545</v>
      </c>
      <c r="M678" s="104">
        <v>1122.2</v>
      </c>
      <c r="N678" s="104">
        <v>3112.55</v>
      </c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s="81" customFormat="1" x14ac:dyDescent="0.25">
      <c r="A679" s="74" t="s">
        <v>41</v>
      </c>
      <c r="B679" s="74" t="s">
        <v>41</v>
      </c>
      <c r="C679" s="105" t="s">
        <v>922</v>
      </c>
      <c r="D679" s="96" t="s">
        <v>923</v>
      </c>
      <c r="E679" s="97">
        <v>2023</v>
      </c>
      <c r="F679" s="98" t="s">
        <v>61</v>
      </c>
      <c r="G679" s="99" t="s">
        <v>102</v>
      </c>
      <c r="H679" s="100" t="s">
        <v>1628</v>
      </c>
      <c r="I679" s="101" t="s">
        <v>99</v>
      </c>
      <c r="J679" s="102" t="s">
        <v>655</v>
      </c>
      <c r="K679" s="104" t="s">
        <v>634</v>
      </c>
      <c r="L679" s="104" t="s">
        <v>634</v>
      </c>
      <c r="M679" s="104">
        <v>2657.39</v>
      </c>
      <c r="N679" s="104">
        <v>5718.21</v>
      </c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s="81" customFormat="1" x14ac:dyDescent="0.25">
      <c r="A680" s="74" t="s">
        <v>41</v>
      </c>
      <c r="B680" s="74" t="s">
        <v>41</v>
      </c>
      <c r="C680" s="105" t="s">
        <v>929</v>
      </c>
      <c r="D680" s="96" t="s">
        <v>930</v>
      </c>
      <c r="E680" s="97">
        <v>2018</v>
      </c>
      <c r="F680" s="98" t="s">
        <v>61</v>
      </c>
      <c r="G680" s="99" t="s">
        <v>102</v>
      </c>
      <c r="H680" s="100" t="s">
        <v>1629</v>
      </c>
      <c r="I680" s="101" t="s">
        <v>179</v>
      </c>
      <c r="J680" s="102" t="s">
        <v>1068</v>
      </c>
      <c r="K680" s="104" t="s">
        <v>545</v>
      </c>
      <c r="L680" s="104" t="s">
        <v>545</v>
      </c>
      <c r="M680" s="104">
        <v>1816.92</v>
      </c>
      <c r="N680" s="104">
        <v>3089.68</v>
      </c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s="81" customFormat="1" x14ac:dyDescent="0.25">
      <c r="A681" s="74" t="s">
        <v>41</v>
      </c>
      <c r="B681" s="74" t="s">
        <v>41</v>
      </c>
      <c r="C681" s="105" t="s">
        <v>49</v>
      </c>
      <c r="D681" s="96" t="s">
        <v>13</v>
      </c>
      <c r="E681" s="97">
        <v>2019</v>
      </c>
      <c r="F681" s="98" t="s">
        <v>65</v>
      </c>
      <c r="G681" s="99" t="s">
        <v>176</v>
      </c>
      <c r="H681" s="100" t="s">
        <v>1630</v>
      </c>
      <c r="I681" s="101" t="s">
        <v>181</v>
      </c>
      <c r="J681" s="102" t="s">
        <v>748</v>
      </c>
      <c r="K681" s="104" t="s">
        <v>634</v>
      </c>
      <c r="L681" s="104" t="s">
        <v>634</v>
      </c>
      <c r="M681" s="104">
        <v>1546.6</v>
      </c>
      <c r="N681" s="104">
        <v>3038.02</v>
      </c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s="81" customFormat="1" x14ac:dyDescent="0.25">
      <c r="A682" s="74" t="s">
        <v>41</v>
      </c>
      <c r="B682" s="74" t="s">
        <v>41</v>
      </c>
      <c r="C682" s="105" t="s">
        <v>922</v>
      </c>
      <c r="D682" s="96" t="s">
        <v>923</v>
      </c>
      <c r="E682" s="97">
        <v>2023</v>
      </c>
      <c r="F682" s="98" t="s">
        <v>61</v>
      </c>
      <c r="G682" s="99" t="s">
        <v>102</v>
      </c>
      <c r="H682" s="100" t="s">
        <v>1631</v>
      </c>
      <c r="I682" s="101" t="s">
        <v>99</v>
      </c>
      <c r="J682" s="102" t="s">
        <v>753</v>
      </c>
      <c r="K682" s="104" t="s">
        <v>634</v>
      </c>
      <c r="L682" s="104" t="s">
        <v>634</v>
      </c>
      <c r="M682" s="104">
        <v>2763.62</v>
      </c>
      <c r="N682" s="104">
        <v>5035.1899999999996</v>
      </c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s="81" customFormat="1" x14ac:dyDescent="0.25">
      <c r="A683" s="74" t="s">
        <v>41</v>
      </c>
      <c r="B683" s="74" t="s">
        <v>41</v>
      </c>
      <c r="C683" s="105" t="s">
        <v>929</v>
      </c>
      <c r="D683" s="96" t="s">
        <v>930</v>
      </c>
      <c r="E683" s="97">
        <v>2018</v>
      </c>
      <c r="F683" s="98" t="s">
        <v>61</v>
      </c>
      <c r="G683" s="99" t="s">
        <v>102</v>
      </c>
      <c r="H683" s="100" t="s">
        <v>1632</v>
      </c>
      <c r="I683" s="101" t="s">
        <v>179</v>
      </c>
      <c r="J683" s="102" t="s">
        <v>1520</v>
      </c>
      <c r="K683" s="104" t="s">
        <v>547</v>
      </c>
      <c r="L683" s="104" t="s">
        <v>547</v>
      </c>
      <c r="M683" s="104">
        <v>1426.32</v>
      </c>
      <c r="N683" s="104">
        <v>2530.5</v>
      </c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s="81" customFormat="1" x14ac:dyDescent="0.25">
      <c r="A684" s="74" t="s">
        <v>41</v>
      </c>
      <c r="B684" s="74" t="s">
        <v>41</v>
      </c>
      <c r="C684" s="105" t="s">
        <v>943</v>
      </c>
      <c r="D684" s="96" t="s">
        <v>944</v>
      </c>
      <c r="E684" s="97">
        <v>2023</v>
      </c>
      <c r="F684" s="98" t="s">
        <v>66</v>
      </c>
      <c r="G684" s="99" t="s">
        <v>186</v>
      </c>
      <c r="H684" s="100" t="s">
        <v>1633</v>
      </c>
      <c r="I684" s="101" t="s">
        <v>162</v>
      </c>
      <c r="J684" s="102" t="s">
        <v>739</v>
      </c>
      <c r="K684" s="104" t="s">
        <v>634</v>
      </c>
      <c r="L684" s="104" t="s">
        <v>634</v>
      </c>
      <c r="M684" s="104">
        <v>2199.12</v>
      </c>
      <c r="N684" s="104">
        <v>2415.1999999999998</v>
      </c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s="81" customFormat="1" x14ac:dyDescent="0.25">
      <c r="A685" s="74" t="s">
        <v>41</v>
      </c>
      <c r="B685" s="74" t="s">
        <v>41</v>
      </c>
      <c r="C685" s="105" t="s">
        <v>656</v>
      </c>
      <c r="D685" s="96" t="s">
        <v>657</v>
      </c>
      <c r="E685" s="97">
        <v>2023</v>
      </c>
      <c r="F685" s="98" t="s">
        <v>61</v>
      </c>
      <c r="G685" s="99" t="s">
        <v>102</v>
      </c>
      <c r="H685" s="100" t="s">
        <v>1634</v>
      </c>
      <c r="I685" s="101" t="s">
        <v>95</v>
      </c>
      <c r="J685" s="102" t="s">
        <v>699</v>
      </c>
      <c r="K685" s="104" t="s">
        <v>634</v>
      </c>
      <c r="L685" s="104" t="s">
        <v>634</v>
      </c>
      <c r="M685" s="104">
        <v>2319.7199999999998</v>
      </c>
      <c r="N685" s="104">
        <v>4917.6400000000003</v>
      </c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s="81" customFormat="1" x14ac:dyDescent="0.25">
      <c r="A686" s="74" t="s">
        <v>41</v>
      </c>
      <c r="B686" s="74" t="s">
        <v>41</v>
      </c>
      <c r="C686" s="105" t="s">
        <v>659</v>
      </c>
      <c r="D686" s="96" t="s">
        <v>4</v>
      </c>
      <c r="E686" s="97">
        <v>2020</v>
      </c>
      <c r="F686" s="98" t="s">
        <v>66</v>
      </c>
      <c r="G686" s="99" t="s">
        <v>186</v>
      </c>
      <c r="H686" s="100" t="s">
        <v>1635</v>
      </c>
      <c r="I686" s="101" t="s">
        <v>179</v>
      </c>
      <c r="J686" s="102" t="s">
        <v>445</v>
      </c>
      <c r="K686" s="104" t="s">
        <v>545</v>
      </c>
      <c r="L686" s="104" t="s">
        <v>545</v>
      </c>
      <c r="M686" s="104">
        <v>1592.3</v>
      </c>
      <c r="N686" s="104">
        <v>3776.96</v>
      </c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s="81" customFormat="1" x14ac:dyDescent="0.25">
      <c r="A687" s="74" t="s">
        <v>41</v>
      </c>
      <c r="B687" s="74" t="s">
        <v>41</v>
      </c>
      <c r="C687" s="105" t="s">
        <v>929</v>
      </c>
      <c r="D687" s="96" t="s">
        <v>930</v>
      </c>
      <c r="E687" s="97">
        <v>2018</v>
      </c>
      <c r="F687" s="98" t="s">
        <v>61</v>
      </c>
      <c r="G687" s="99" t="s">
        <v>102</v>
      </c>
      <c r="H687" s="100" t="s">
        <v>1636</v>
      </c>
      <c r="I687" s="101" t="s">
        <v>179</v>
      </c>
      <c r="J687" s="102" t="s">
        <v>1637</v>
      </c>
      <c r="K687" s="104" t="s">
        <v>545</v>
      </c>
      <c r="L687" s="104" t="s">
        <v>545</v>
      </c>
      <c r="M687" s="104">
        <v>1816.92</v>
      </c>
      <c r="N687" s="104">
        <v>3089.68</v>
      </c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s="81" customFormat="1" x14ac:dyDescent="0.25">
      <c r="A688" s="74" t="s">
        <v>41</v>
      </c>
      <c r="B688" s="74" t="s">
        <v>41</v>
      </c>
      <c r="C688" s="105" t="s">
        <v>680</v>
      </c>
      <c r="D688" s="96" t="s">
        <v>18</v>
      </c>
      <c r="E688" s="97">
        <v>2022</v>
      </c>
      <c r="F688" s="98" t="s">
        <v>64</v>
      </c>
      <c r="G688" s="99" t="s">
        <v>159</v>
      </c>
      <c r="H688" s="100" t="s">
        <v>1638</v>
      </c>
      <c r="I688" s="101" t="s">
        <v>162</v>
      </c>
      <c r="J688" s="102" t="s">
        <v>745</v>
      </c>
      <c r="K688" s="104" t="s">
        <v>634</v>
      </c>
      <c r="L688" s="104" t="s">
        <v>634</v>
      </c>
      <c r="M688" s="104">
        <v>1964.76</v>
      </c>
      <c r="N688" s="104">
        <v>2760.26</v>
      </c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s="81" customFormat="1" x14ac:dyDescent="0.25">
      <c r="A689" s="74" t="s">
        <v>41</v>
      </c>
      <c r="B689" s="74" t="s">
        <v>41</v>
      </c>
      <c r="C689" s="105" t="s">
        <v>656</v>
      </c>
      <c r="D689" s="96" t="s">
        <v>657</v>
      </c>
      <c r="E689" s="97">
        <v>2023</v>
      </c>
      <c r="F689" s="98" t="s">
        <v>61</v>
      </c>
      <c r="G689" s="99" t="s">
        <v>102</v>
      </c>
      <c r="H689" s="100" t="s">
        <v>1639</v>
      </c>
      <c r="I689" s="101" t="s">
        <v>256</v>
      </c>
      <c r="J689" s="102" t="s">
        <v>658</v>
      </c>
      <c r="K689" s="104" t="s">
        <v>634</v>
      </c>
      <c r="L689" s="104" t="s">
        <v>634</v>
      </c>
      <c r="M689" s="104">
        <v>2537.2800000000002</v>
      </c>
      <c r="N689" s="104">
        <v>5305.39</v>
      </c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s="81" customFormat="1" x14ac:dyDescent="0.25">
      <c r="A690" s="74" t="s">
        <v>41</v>
      </c>
      <c r="B690" s="74" t="s">
        <v>41</v>
      </c>
      <c r="C690" s="105" t="s">
        <v>719</v>
      </c>
      <c r="D690" s="96" t="s">
        <v>720</v>
      </c>
      <c r="E690" s="97">
        <v>2022</v>
      </c>
      <c r="F690" s="98" t="s">
        <v>75</v>
      </c>
      <c r="G690" s="99" t="s">
        <v>312</v>
      </c>
      <c r="H690" s="100" t="s">
        <v>1640</v>
      </c>
      <c r="I690" s="101" t="s">
        <v>257</v>
      </c>
      <c r="J690" s="102" t="s">
        <v>779</v>
      </c>
      <c r="K690" s="104" t="s">
        <v>634</v>
      </c>
      <c r="L690" s="104" t="s">
        <v>634</v>
      </c>
      <c r="M690" s="104">
        <v>1443</v>
      </c>
      <c r="N690" s="104">
        <v>2883</v>
      </c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s="81" customFormat="1" x14ac:dyDescent="0.25">
      <c r="A691" s="74" t="s">
        <v>41</v>
      </c>
      <c r="B691" s="74" t="s">
        <v>41</v>
      </c>
      <c r="C691" s="105" t="s">
        <v>668</v>
      </c>
      <c r="D691" s="96" t="s">
        <v>10</v>
      </c>
      <c r="E691" s="97">
        <v>2019</v>
      </c>
      <c r="F691" s="98" t="s">
        <v>76</v>
      </c>
      <c r="G691" s="99" t="s">
        <v>328</v>
      </c>
      <c r="H691" s="100" t="s">
        <v>1641</v>
      </c>
      <c r="I691" s="101" t="s">
        <v>179</v>
      </c>
      <c r="J691" s="102" t="s">
        <v>336</v>
      </c>
      <c r="K691" s="104" t="s">
        <v>545</v>
      </c>
      <c r="L691" s="104" t="s">
        <v>545</v>
      </c>
      <c r="M691" s="104">
        <v>1122.2</v>
      </c>
      <c r="N691" s="104">
        <v>3112.55</v>
      </c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s="81" customFormat="1" x14ac:dyDescent="0.25">
      <c r="A692" s="74" t="s">
        <v>41</v>
      </c>
      <c r="B692" s="74" t="s">
        <v>41</v>
      </c>
      <c r="C692" s="105" t="s">
        <v>726</v>
      </c>
      <c r="D692" s="96" t="s">
        <v>26</v>
      </c>
      <c r="E692" s="97">
        <v>2020</v>
      </c>
      <c r="F692" s="98" t="s">
        <v>61</v>
      </c>
      <c r="G692" s="99" t="s">
        <v>102</v>
      </c>
      <c r="H692" s="100" t="s">
        <v>1642</v>
      </c>
      <c r="I692" s="101" t="s">
        <v>91</v>
      </c>
      <c r="J692" s="102" t="s">
        <v>727</v>
      </c>
      <c r="K692" s="104" t="s">
        <v>634</v>
      </c>
      <c r="L692" s="104" t="s">
        <v>634</v>
      </c>
      <c r="M692" s="104">
        <v>1479.64</v>
      </c>
      <c r="N692" s="104">
        <v>4160.2700000000004</v>
      </c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s="81" customFormat="1" x14ac:dyDescent="0.25">
      <c r="A693" s="74" t="s">
        <v>41</v>
      </c>
      <c r="B693" s="74" t="s">
        <v>41</v>
      </c>
      <c r="C693" s="105" t="s">
        <v>659</v>
      </c>
      <c r="D693" s="96" t="s">
        <v>4</v>
      </c>
      <c r="E693" s="97">
        <v>2020</v>
      </c>
      <c r="F693" s="98" t="s">
        <v>66</v>
      </c>
      <c r="G693" s="99" t="s">
        <v>186</v>
      </c>
      <c r="H693" s="100" t="s">
        <v>1643</v>
      </c>
      <c r="I693" s="101" t="s">
        <v>179</v>
      </c>
      <c r="J693" s="102" t="s">
        <v>447</v>
      </c>
      <c r="K693" s="104" t="s">
        <v>545</v>
      </c>
      <c r="L693" s="104" t="s">
        <v>545</v>
      </c>
      <c r="M693" s="104">
        <v>1592.3</v>
      </c>
      <c r="N693" s="104">
        <v>3776.96</v>
      </c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s="81" customFormat="1" x14ac:dyDescent="0.25">
      <c r="A694" s="74" t="s">
        <v>41</v>
      </c>
      <c r="B694" s="74" t="s">
        <v>41</v>
      </c>
      <c r="C694" s="105" t="s">
        <v>656</v>
      </c>
      <c r="D694" s="96" t="s">
        <v>657</v>
      </c>
      <c r="E694" s="97">
        <v>2023</v>
      </c>
      <c r="F694" s="98" t="s">
        <v>61</v>
      </c>
      <c r="G694" s="99" t="s">
        <v>102</v>
      </c>
      <c r="H694" s="100" t="s">
        <v>1644</v>
      </c>
      <c r="I694" s="101" t="s">
        <v>162</v>
      </c>
      <c r="J694" s="102" t="s">
        <v>658</v>
      </c>
      <c r="K694" s="104" t="s">
        <v>634</v>
      </c>
      <c r="L694" s="104" t="s">
        <v>634</v>
      </c>
      <c r="M694" s="104">
        <v>2026.8</v>
      </c>
      <c r="N694" s="104">
        <v>4395.59</v>
      </c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s="81" customFormat="1" x14ac:dyDescent="0.25">
      <c r="A695" s="74" t="s">
        <v>41</v>
      </c>
      <c r="B695" s="74" t="s">
        <v>41</v>
      </c>
      <c r="C695" s="105" t="s">
        <v>659</v>
      </c>
      <c r="D695" s="96" t="s">
        <v>4</v>
      </c>
      <c r="E695" s="97">
        <v>2020</v>
      </c>
      <c r="F695" s="98" t="s">
        <v>66</v>
      </c>
      <c r="G695" s="99" t="s">
        <v>186</v>
      </c>
      <c r="H695" s="100" t="s">
        <v>3970</v>
      </c>
      <c r="I695" s="101" t="s">
        <v>179</v>
      </c>
      <c r="J695" s="102" t="s">
        <v>788</v>
      </c>
      <c r="K695" s="104" t="s">
        <v>545</v>
      </c>
      <c r="L695" s="104" t="s">
        <v>545</v>
      </c>
      <c r="M695" s="104">
        <v>1480.94</v>
      </c>
      <c r="N695" s="104">
        <v>3525.97</v>
      </c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s="81" customFormat="1" x14ac:dyDescent="0.25">
      <c r="A696" s="74" t="s">
        <v>41</v>
      </c>
      <c r="B696" s="74" t="s">
        <v>41</v>
      </c>
      <c r="C696" s="105" t="s">
        <v>922</v>
      </c>
      <c r="D696" s="96" t="s">
        <v>923</v>
      </c>
      <c r="E696" s="97">
        <v>2023</v>
      </c>
      <c r="F696" s="98" t="s">
        <v>61</v>
      </c>
      <c r="G696" s="99" t="s">
        <v>102</v>
      </c>
      <c r="H696" s="100" t="s">
        <v>1645</v>
      </c>
      <c r="I696" s="101" t="s">
        <v>3890</v>
      </c>
      <c r="J696" s="102" t="s">
        <v>718</v>
      </c>
      <c r="K696" s="104" t="s">
        <v>634</v>
      </c>
      <c r="L696" s="104" t="s">
        <v>634</v>
      </c>
      <c r="M696" s="104">
        <v>1858.89</v>
      </c>
      <c r="N696" s="104">
        <v>3243.81</v>
      </c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s="81" customFormat="1" x14ac:dyDescent="0.25">
      <c r="A697" s="74" t="s">
        <v>41</v>
      </c>
      <c r="B697" s="74" t="s">
        <v>41</v>
      </c>
      <c r="C697" s="105" t="s">
        <v>670</v>
      </c>
      <c r="D697" s="96" t="s">
        <v>12</v>
      </c>
      <c r="E697" s="97">
        <v>2021</v>
      </c>
      <c r="F697" s="98" t="s">
        <v>66</v>
      </c>
      <c r="G697" s="99" t="s">
        <v>186</v>
      </c>
      <c r="H697" s="100" t="s">
        <v>1646</v>
      </c>
      <c r="I697" s="101" t="s">
        <v>160</v>
      </c>
      <c r="J697" s="102" t="s">
        <v>671</v>
      </c>
      <c r="K697" s="104" t="s">
        <v>634</v>
      </c>
      <c r="L697" s="104" t="s">
        <v>634</v>
      </c>
      <c r="M697" s="104">
        <v>1735.89</v>
      </c>
      <c r="N697" s="104">
        <v>1945.6</v>
      </c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s="81" customFormat="1" x14ac:dyDescent="0.25">
      <c r="A698" s="74" t="s">
        <v>41</v>
      </c>
      <c r="B698" s="74" t="s">
        <v>41</v>
      </c>
      <c r="C698" s="105" t="s">
        <v>744</v>
      </c>
      <c r="D698" s="96" t="s">
        <v>29</v>
      </c>
      <c r="E698" s="97">
        <v>2021</v>
      </c>
      <c r="F698" s="98" t="s">
        <v>64</v>
      </c>
      <c r="G698" s="99" t="s">
        <v>159</v>
      </c>
      <c r="H698" s="100" t="s">
        <v>1647</v>
      </c>
      <c r="I698" s="101" t="s">
        <v>93</v>
      </c>
      <c r="J698" s="102" t="s">
        <v>671</v>
      </c>
      <c r="K698" s="104" t="s">
        <v>634</v>
      </c>
      <c r="L698" s="104" t="s">
        <v>634</v>
      </c>
      <c r="M698" s="104">
        <v>2315.0500000000002</v>
      </c>
      <c r="N698" s="104">
        <v>5306.78</v>
      </c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s="81" customFormat="1" x14ac:dyDescent="0.25">
      <c r="A699" s="74" t="s">
        <v>41</v>
      </c>
      <c r="B699" s="74" t="s">
        <v>41</v>
      </c>
      <c r="C699" s="105" t="s">
        <v>659</v>
      </c>
      <c r="D699" s="96" t="s">
        <v>4</v>
      </c>
      <c r="E699" s="97">
        <v>2020</v>
      </c>
      <c r="F699" s="98" t="s">
        <v>66</v>
      </c>
      <c r="G699" s="99" t="s">
        <v>186</v>
      </c>
      <c r="H699" s="100" t="s">
        <v>4044</v>
      </c>
      <c r="I699" s="101" t="s">
        <v>179</v>
      </c>
      <c r="J699" s="102" t="s">
        <v>812</v>
      </c>
      <c r="K699" s="104" t="s">
        <v>545</v>
      </c>
      <c r="L699" s="104" t="s">
        <v>545</v>
      </c>
      <c r="M699" s="104">
        <v>1328.3</v>
      </c>
      <c r="N699" s="104">
        <v>3222.57</v>
      </c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s="81" customFormat="1" x14ac:dyDescent="0.25">
      <c r="A700" s="74" t="s">
        <v>41</v>
      </c>
      <c r="B700" s="74" t="s">
        <v>41</v>
      </c>
      <c r="C700" s="105" t="s">
        <v>922</v>
      </c>
      <c r="D700" s="96" t="s">
        <v>923</v>
      </c>
      <c r="E700" s="97">
        <v>2023</v>
      </c>
      <c r="F700" s="98" t="s">
        <v>61</v>
      </c>
      <c r="G700" s="99" t="s">
        <v>102</v>
      </c>
      <c r="H700" s="100" t="s">
        <v>1648</v>
      </c>
      <c r="I700" s="101" t="s">
        <v>3946</v>
      </c>
      <c r="J700" s="102" t="s">
        <v>704</v>
      </c>
      <c r="K700" s="104" t="s">
        <v>634</v>
      </c>
      <c r="L700" s="104" t="s">
        <v>634</v>
      </c>
      <c r="M700" s="104">
        <v>2167.73</v>
      </c>
      <c r="N700" s="104">
        <v>5267.61</v>
      </c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s="81" customFormat="1" x14ac:dyDescent="0.25">
      <c r="A701" s="74" t="s">
        <v>41</v>
      </c>
      <c r="B701" s="74" t="s">
        <v>41</v>
      </c>
      <c r="C701" s="105" t="s">
        <v>691</v>
      </c>
      <c r="D701" s="96" t="s">
        <v>21</v>
      </c>
      <c r="E701" s="97">
        <v>2019</v>
      </c>
      <c r="F701" s="98" t="s">
        <v>75</v>
      </c>
      <c r="G701" s="99" t="s">
        <v>312</v>
      </c>
      <c r="H701" s="100" t="s">
        <v>1649</v>
      </c>
      <c r="I701" s="101" t="s">
        <v>313</v>
      </c>
      <c r="J701" s="102" t="s">
        <v>695</v>
      </c>
      <c r="K701" s="104" t="s">
        <v>634</v>
      </c>
      <c r="L701" s="104" t="s">
        <v>634</v>
      </c>
      <c r="M701" s="104">
        <v>1236.43</v>
      </c>
      <c r="N701" s="104">
        <v>3029.39</v>
      </c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s="81" customFormat="1" x14ac:dyDescent="0.25">
      <c r="A702" s="74" t="s">
        <v>41</v>
      </c>
      <c r="B702" s="74" t="s">
        <v>41</v>
      </c>
      <c r="C702" s="105" t="s">
        <v>51</v>
      </c>
      <c r="D702" s="96" t="s">
        <v>1</v>
      </c>
      <c r="E702" s="97">
        <v>2020</v>
      </c>
      <c r="F702" s="98" t="s">
        <v>67</v>
      </c>
      <c r="G702" s="99" t="s">
        <v>193</v>
      </c>
      <c r="H702" s="100" t="s">
        <v>1650</v>
      </c>
      <c r="I702" s="101" t="s">
        <v>194</v>
      </c>
      <c r="J702" s="102" t="s">
        <v>226</v>
      </c>
      <c r="K702" s="104" t="s">
        <v>545</v>
      </c>
      <c r="L702" s="104" t="s">
        <v>545</v>
      </c>
      <c r="M702" s="104">
        <v>1519.75</v>
      </c>
      <c r="N702" s="104">
        <v>5923.78</v>
      </c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s="81" customFormat="1" x14ac:dyDescent="0.25">
      <c r="A703" s="74" t="s">
        <v>41</v>
      </c>
      <c r="B703" s="74" t="s">
        <v>41</v>
      </c>
      <c r="C703" s="105" t="s">
        <v>50</v>
      </c>
      <c r="D703" s="96" t="s">
        <v>14</v>
      </c>
      <c r="E703" s="97">
        <v>2019</v>
      </c>
      <c r="F703" s="98" t="s">
        <v>66</v>
      </c>
      <c r="G703" s="99" t="s">
        <v>186</v>
      </c>
      <c r="H703" s="100" t="s">
        <v>1651</v>
      </c>
      <c r="I703" s="101" t="s">
        <v>91</v>
      </c>
      <c r="J703" s="102" t="s">
        <v>758</v>
      </c>
      <c r="K703" s="104" t="s">
        <v>634</v>
      </c>
      <c r="L703" s="104" t="s">
        <v>634</v>
      </c>
      <c r="M703" s="104">
        <v>1735.89</v>
      </c>
      <c r="N703" s="104">
        <v>1945.6</v>
      </c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s="81" customFormat="1" x14ac:dyDescent="0.25">
      <c r="A704" s="74" t="s">
        <v>41</v>
      </c>
      <c r="B704" s="74" t="s">
        <v>41</v>
      </c>
      <c r="C704" s="105" t="s">
        <v>691</v>
      </c>
      <c r="D704" s="96" t="s">
        <v>21</v>
      </c>
      <c r="E704" s="97">
        <v>2019</v>
      </c>
      <c r="F704" s="98" t="s">
        <v>75</v>
      </c>
      <c r="G704" s="99" t="s">
        <v>312</v>
      </c>
      <c r="H704" s="100" t="s">
        <v>1652</v>
      </c>
      <c r="I704" s="101" t="s">
        <v>313</v>
      </c>
      <c r="J704" s="102" t="s">
        <v>757</v>
      </c>
      <c r="K704" s="104" t="s">
        <v>634</v>
      </c>
      <c r="L704" s="104" t="s">
        <v>634</v>
      </c>
      <c r="M704" s="104">
        <v>1236.43</v>
      </c>
      <c r="N704" s="104">
        <v>3029.39</v>
      </c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s="81" customFormat="1" x14ac:dyDescent="0.25">
      <c r="A705" s="74" t="s">
        <v>41</v>
      </c>
      <c r="B705" s="74" t="s">
        <v>41</v>
      </c>
      <c r="C705" s="105" t="s">
        <v>929</v>
      </c>
      <c r="D705" s="96" t="s">
        <v>930</v>
      </c>
      <c r="E705" s="97">
        <v>2018</v>
      </c>
      <c r="F705" s="98" t="s">
        <v>61</v>
      </c>
      <c r="G705" s="99" t="s">
        <v>102</v>
      </c>
      <c r="H705" s="100" t="s">
        <v>1653</v>
      </c>
      <c r="I705" s="101" t="s">
        <v>179</v>
      </c>
      <c r="J705" s="102" t="s">
        <v>1654</v>
      </c>
      <c r="K705" s="104" t="s">
        <v>545</v>
      </c>
      <c r="L705" s="104" t="s">
        <v>545</v>
      </c>
      <c r="M705" s="104">
        <v>1302</v>
      </c>
      <c r="N705" s="104">
        <v>2442.8200000000002</v>
      </c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s="81" customFormat="1" x14ac:dyDescent="0.25">
      <c r="A706" s="74" t="s">
        <v>41</v>
      </c>
      <c r="B706" s="74" t="s">
        <v>41</v>
      </c>
      <c r="C706" s="105" t="s">
        <v>929</v>
      </c>
      <c r="D706" s="96" t="s">
        <v>930</v>
      </c>
      <c r="E706" s="97">
        <v>2018</v>
      </c>
      <c r="F706" s="98" t="s">
        <v>61</v>
      </c>
      <c r="G706" s="99" t="s">
        <v>102</v>
      </c>
      <c r="H706" s="100" t="s">
        <v>1655</v>
      </c>
      <c r="I706" s="101" t="s">
        <v>179</v>
      </c>
      <c r="J706" s="102" t="s">
        <v>1656</v>
      </c>
      <c r="K706" s="104" t="s">
        <v>545</v>
      </c>
      <c r="L706" s="104" t="s">
        <v>545</v>
      </c>
      <c r="M706" s="104">
        <v>1302</v>
      </c>
      <c r="N706" s="104">
        <v>2442.8200000000002</v>
      </c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s="81" customFormat="1" x14ac:dyDescent="0.25">
      <c r="A707" s="74" t="s">
        <v>41</v>
      </c>
      <c r="B707" s="74" t="s">
        <v>41</v>
      </c>
      <c r="C707" s="105" t="s">
        <v>922</v>
      </c>
      <c r="D707" s="96" t="s">
        <v>923</v>
      </c>
      <c r="E707" s="97">
        <v>2023</v>
      </c>
      <c r="F707" s="98" t="s">
        <v>61</v>
      </c>
      <c r="G707" s="99" t="s">
        <v>102</v>
      </c>
      <c r="H707" s="100" t="s">
        <v>1657</v>
      </c>
      <c r="I707" s="101" t="s">
        <v>3946</v>
      </c>
      <c r="J707" s="102" t="s">
        <v>704</v>
      </c>
      <c r="K707" s="104" t="s">
        <v>634</v>
      </c>
      <c r="L707" s="104" t="s">
        <v>634</v>
      </c>
      <c r="M707" s="104">
        <v>2167.73</v>
      </c>
      <c r="N707" s="104">
        <v>5267.61</v>
      </c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s="81" customFormat="1" x14ac:dyDescent="0.25">
      <c r="A708" s="74" t="s">
        <v>41</v>
      </c>
      <c r="B708" s="74" t="s">
        <v>41</v>
      </c>
      <c r="C708" s="105" t="s">
        <v>703</v>
      </c>
      <c r="D708" s="96" t="s">
        <v>601</v>
      </c>
      <c r="E708" s="97">
        <v>2022</v>
      </c>
      <c r="F708" s="98" t="s">
        <v>66</v>
      </c>
      <c r="G708" s="99" t="s">
        <v>186</v>
      </c>
      <c r="H708" s="100" t="s">
        <v>1658</v>
      </c>
      <c r="I708" s="101" t="s">
        <v>95</v>
      </c>
      <c r="J708" s="102" t="s">
        <v>681</v>
      </c>
      <c r="K708" s="104" t="s">
        <v>634</v>
      </c>
      <c r="L708" s="104" t="s">
        <v>634</v>
      </c>
      <c r="M708" s="104">
        <v>2366.17</v>
      </c>
      <c r="N708" s="104">
        <v>2415.1999999999998</v>
      </c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s="81" customFormat="1" x14ac:dyDescent="0.25">
      <c r="A709" s="74" t="s">
        <v>41</v>
      </c>
      <c r="B709" s="74" t="s">
        <v>41</v>
      </c>
      <c r="C709" s="105" t="s">
        <v>929</v>
      </c>
      <c r="D709" s="96" t="s">
        <v>930</v>
      </c>
      <c r="E709" s="97">
        <v>2018</v>
      </c>
      <c r="F709" s="98" t="s">
        <v>61</v>
      </c>
      <c r="G709" s="99" t="s">
        <v>102</v>
      </c>
      <c r="H709" s="100" t="s">
        <v>1659</v>
      </c>
      <c r="I709" s="101" t="s">
        <v>179</v>
      </c>
      <c r="J709" s="102" t="s">
        <v>1660</v>
      </c>
      <c r="K709" s="104" t="s">
        <v>545</v>
      </c>
      <c r="L709" s="104" t="s">
        <v>545</v>
      </c>
      <c r="M709" s="104">
        <v>1302</v>
      </c>
      <c r="N709" s="104">
        <v>2442.8200000000002</v>
      </c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s="81" customFormat="1" x14ac:dyDescent="0.25">
      <c r="A710" s="74" t="s">
        <v>41</v>
      </c>
      <c r="B710" s="74" t="s">
        <v>41</v>
      </c>
      <c r="C710" s="105" t="s">
        <v>668</v>
      </c>
      <c r="D710" s="96" t="s">
        <v>10</v>
      </c>
      <c r="E710" s="97">
        <v>2019</v>
      </c>
      <c r="F710" s="98" t="s">
        <v>76</v>
      </c>
      <c r="G710" s="99" t="s">
        <v>328</v>
      </c>
      <c r="H710" s="100" t="s">
        <v>1661</v>
      </c>
      <c r="I710" s="101" t="s">
        <v>179</v>
      </c>
      <c r="J710" s="102" t="s">
        <v>368</v>
      </c>
      <c r="K710" s="104" t="s">
        <v>545</v>
      </c>
      <c r="L710" s="104" t="s">
        <v>545</v>
      </c>
      <c r="M710" s="104">
        <v>1122.2</v>
      </c>
      <c r="N710" s="104">
        <v>3112.55</v>
      </c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s="81" customFormat="1" x14ac:dyDescent="0.25">
      <c r="A711" s="74" t="s">
        <v>41</v>
      </c>
      <c r="B711" s="74" t="s">
        <v>41</v>
      </c>
      <c r="C711" s="105" t="s">
        <v>659</v>
      </c>
      <c r="D711" s="96" t="s">
        <v>4</v>
      </c>
      <c r="E711" s="97">
        <v>2020</v>
      </c>
      <c r="F711" s="98" t="s">
        <v>66</v>
      </c>
      <c r="G711" s="99" t="s">
        <v>186</v>
      </c>
      <c r="H711" s="100" t="s">
        <v>1663</v>
      </c>
      <c r="I711" s="101" t="s">
        <v>179</v>
      </c>
      <c r="J711" s="102" t="s">
        <v>711</v>
      </c>
      <c r="K711" s="104" t="s">
        <v>545</v>
      </c>
      <c r="L711" s="104" t="s">
        <v>545</v>
      </c>
      <c r="M711" s="104">
        <v>1328.3</v>
      </c>
      <c r="N711" s="104">
        <v>3222.57</v>
      </c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s="81" customFormat="1" x14ac:dyDescent="0.25">
      <c r="A712" s="74" t="s">
        <v>41</v>
      </c>
      <c r="B712" s="74" t="s">
        <v>41</v>
      </c>
      <c r="C712" s="105" t="s">
        <v>659</v>
      </c>
      <c r="D712" s="96" t="s">
        <v>4</v>
      </c>
      <c r="E712" s="97">
        <v>2020</v>
      </c>
      <c r="F712" s="98" t="s">
        <v>66</v>
      </c>
      <c r="G712" s="99" t="s">
        <v>186</v>
      </c>
      <c r="H712" s="100" t="s">
        <v>1664</v>
      </c>
      <c r="I712" s="101" t="s">
        <v>179</v>
      </c>
      <c r="J712" s="102" t="s">
        <v>414</v>
      </c>
      <c r="K712" s="104" t="s">
        <v>545</v>
      </c>
      <c r="L712" s="104" t="s">
        <v>545</v>
      </c>
      <c r="M712" s="104">
        <v>1592.3</v>
      </c>
      <c r="N712" s="104">
        <v>3776.96</v>
      </c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s="81" customFormat="1" x14ac:dyDescent="0.25">
      <c r="A713" s="74" t="s">
        <v>41</v>
      </c>
      <c r="B713" s="74" t="s">
        <v>41</v>
      </c>
      <c r="C713" s="105" t="s">
        <v>680</v>
      </c>
      <c r="D713" s="96" t="s">
        <v>18</v>
      </c>
      <c r="E713" s="97">
        <v>2022</v>
      </c>
      <c r="F713" s="98" t="s">
        <v>64</v>
      </c>
      <c r="G713" s="99" t="s">
        <v>159</v>
      </c>
      <c r="H713" s="100" t="s">
        <v>1665</v>
      </c>
      <c r="I713" s="101" t="s">
        <v>167</v>
      </c>
      <c r="J713" s="102" t="s">
        <v>826</v>
      </c>
      <c r="K713" s="104" t="s">
        <v>634</v>
      </c>
      <c r="L713" s="104" t="s">
        <v>634</v>
      </c>
      <c r="M713" s="104">
        <v>1536.39</v>
      </c>
      <c r="N713" s="104">
        <v>2361.91</v>
      </c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s="81" customFormat="1" x14ac:dyDescent="0.25">
      <c r="A714" s="74" t="s">
        <v>41</v>
      </c>
      <c r="B714" s="74" t="s">
        <v>41</v>
      </c>
      <c r="C714" s="105" t="s">
        <v>922</v>
      </c>
      <c r="D714" s="96" t="s">
        <v>923</v>
      </c>
      <c r="E714" s="97">
        <v>2023</v>
      </c>
      <c r="F714" s="98" t="s">
        <v>61</v>
      </c>
      <c r="G714" s="99" t="s">
        <v>102</v>
      </c>
      <c r="H714" s="100" t="s">
        <v>1666</v>
      </c>
      <c r="I714" s="101" t="s">
        <v>99</v>
      </c>
      <c r="J714" s="102" t="s">
        <v>704</v>
      </c>
      <c r="K714" s="104" t="s">
        <v>634</v>
      </c>
      <c r="L714" s="104" t="s">
        <v>634</v>
      </c>
      <c r="M714" s="104">
        <v>2763.62</v>
      </c>
      <c r="N714" s="104">
        <v>5035.1899999999996</v>
      </c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s="81" customFormat="1" x14ac:dyDescent="0.25">
      <c r="A715" s="74" t="s">
        <v>41</v>
      </c>
      <c r="B715" s="74" t="s">
        <v>41</v>
      </c>
      <c r="C715" s="105" t="s">
        <v>943</v>
      </c>
      <c r="D715" s="96" t="s">
        <v>944</v>
      </c>
      <c r="E715" s="97">
        <v>2023</v>
      </c>
      <c r="F715" s="98" t="s">
        <v>66</v>
      </c>
      <c r="G715" s="99" t="s">
        <v>186</v>
      </c>
      <c r="H715" s="100" t="s">
        <v>1667</v>
      </c>
      <c r="I715" s="101" t="s">
        <v>100</v>
      </c>
      <c r="J715" s="102" t="s">
        <v>164</v>
      </c>
      <c r="K715" s="104" t="s">
        <v>634</v>
      </c>
      <c r="L715" s="104" t="s">
        <v>634</v>
      </c>
      <c r="M715" s="104">
        <v>1735.89</v>
      </c>
      <c r="N715" s="104">
        <v>1945.6</v>
      </c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s="81" customFormat="1" x14ac:dyDescent="0.25">
      <c r="A716" s="74" t="s">
        <v>41</v>
      </c>
      <c r="B716" s="74" t="s">
        <v>41</v>
      </c>
      <c r="C716" s="105" t="s">
        <v>691</v>
      </c>
      <c r="D716" s="96" t="s">
        <v>21</v>
      </c>
      <c r="E716" s="97">
        <v>2019</v>
      </c>
      <c r="F716" s="98" t="s">
        <v>75</v>
      </c>
      <c r="G716" s="99" t="s">
        <v>312</v>
      </c>
      <c r="H716" s="100" t="s">
        <v>1668</v>
      </c>
      <c r="I716" s="101" t="s">
        <v>313</v>
      </c>
      <c r="J716" s="102" t="s">
        <v>742</v>
      </c>
      <c r="K716" s="104" t="s">
        <v>634</v>
      </c>
      <c r="L716" s="104" t="s">
        <v>634</v>
      </c>
      <c r="M716" s="104">
        <v>1236.43</v>
      </c>
      <c r="N716" s="104">
        <v>3029.39</v>
      </c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s="81" customFormat="1" x14ac:dyDescent="0.25">
      <c r="A717" s="74" t="s">
        <v>41</v>
      </c>
      <c r="B717" s="74" t="s">
        <v>41</v>
      </c>
      <c r="C717" s="105" t="s">
        <v>691</v>
      </c>
      <c r="D717" s="96" t="s">
        <v>21</v>
      </c>
      <c r="E717" s="97">
        <v>2019</v>
      </c>
      <c r="F717" s="98" t="s">
        <v>75</v>
      </c>
      <c r="G717" s="99" t="s">
        <v>312</v>
      </c>
      <c r="H717" s="100" t="s">
        <v>1669</v>
      </c>
      <c r="I717" s="101" t="s">
        <v>313</v>
      </c>
      <c r="J717" s="102" t="s">
        <v>695</v>
      </c>
      <c r="K717" s="104" t="s">
        <v>634</v>
      </c>
      <c r="L717" s="104" t="s">
        <v>634</v>
      </c>
      <c r="M717" s="104">
        <v>1236.43</v>
      </c>
      <c r="N717" s="104">
        <v>3029.39</v>
      </c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s="81" customFormat="1" x14ac:dyDescent="0.25">
      <c r="A718" s="74" t="s">
        <v>41</v>
      </c>
      <c r="B718" s="74" t="s">
        <v>41</v>
      </c>
      <c r="C718" s="105" t="s">
        <v>922</v>
      </c>
      <c r="D718" s="96" t="s">
        <v>923</v>
      </c>
      <c r="E718" s="97">
        <v>2023</v>
      </c>
      <c r="F718" s="98" t="s">
        <v>61</v>
      </c>
      <c r="G718" s="99" t="s">
        <v>102</v>
      </c>
      <c r="H718" s="100" t="s">
        <v>1670</v>
      </c>
      <c r="I718" s="101" t="s">
        <v>99</v>
      </c>
      <c r="J718" s="102" t="s">
        <v>749</v>
      </c>
      <c r="K718" s="104" t="s">
        <v>634</v>
      </c>
      <c r="L718" s="104" t="s">
        <v>634</v>
      </c>
      <c r="M718" s="104">
        <v>2763.62</v>
      </c>
      <c r="N718" s="104">
        <v>5035.1899999999996</v>
      </c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s="81" customFormat="1" x14ac:dyDescent="0.25">
      <c r="A719" s="74" t="s">
        <v>41</v>
      </c>
      <c r="B719" s="74" t="s">
        <v>41</v>
      </c>
      <c r="C719" s="105" t="s">
        <v>761</v>
      </c>
      <c r="D719" s="96" t="s">
        <v>35</v>
      </c>
      <c r="E719" s="97">
        <v>2018</v>
      </c>
      <c r="F719" s="98" t="s">
        <v>59</v>
      </c>
      <c r="G719" s="99" t="s">
        <v>82</v>
      </c>
      <c r="H719" s="100" t="s">
        <v>1671</v>
      </c>
      <c r="I719" s="101" t="s">
        <v>99</v>
      </c>
      <c r="J719" s="102" t="s">
        <v>784</v>
      </c>
      <c r="K719" s="104" t="s">
        <v>634</v>
      </c>
      <c r="L719" s="104" t="s">
        <v>634</v>
      </c>
      <c r="M719" s="104">
        <v>1727</v>
      </c>
      <c r="N719" s="104">
        <v>2407.96</v>
      </c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s="81" customFormat="1" x14ac:dyDescent="0.25">
      <c r="A720" s="74" t="s">
        <v>41</v>
      </c>
      <c r="B720" s="74" t="s">
        <v>41</v>
      </c>
      <c r="C720" s="105" t="s">
        <v>680</v>
      </c>
      <c r="D720" s="96" t="s">
        <v>18</v>
      </c>
      <c r="E720" s="97">
        <v>2022</v>
      </c>
      <c r="F720" s="98" t="s">
        <v>64</v>
      </c>
      <c r="G720" s="99" t="s">
        <v>159</v>
      </c>
      <c r="H720" s="100" t="s">
        <v>1672</v>
      </c>
      <c r="I720" s="101" t="s">
        <v>167</v>
      </c>
      <c r="J720" s="102" t="s">
        <v>671</v>
      </c>
      <c r="K720" s="104" t="s">
        <v>634</v>
      </c>
      <c r="L720" s="104" t="s">
        <v>634</v>
      </c>
      <c r="M720" s="104">
        <v>1536.39</v>
      </c>
      <c r="N720" s="104">
        <v>2361.91</v>
      </c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s="81" customFormat="1" x14ac:dyDescent="0.25">
      <c r="A721" s="74" t="s">
        <v>41</v>
      </c>
      <c r="B721" s="74" t="s">
        <v>41</v>
      </c>
      <c r="C721" s="105" t="s">
        <v>656</v>
      </c>
      <c r="D721" s="96" t="s">
        <v>657</v>
      </c>
      <c r="E721" s="97">
        <v>2023</v>
      </c>
      <c r="F721" s="98" t="s">
        <v>61</v>
      </c>
      <c r="G721" s="99" t="s">
        <v>102</v>
      </c>
      <c r="H721" s="100" t="s">
        <v>1673</v>
      </c>
      <c r="I721" s="101" t="s">
        <v>180</v>
      </c>
      <c r="J721" s="102" t="s">
        <v>699</v>
      </c>
      <c r="K721" s="104" t="s">
        <v>634</v>
      </c>
      <c r="L721" s="104" t="s">
        <v>634</v>
      </c>
      <c r="M721" s="104">
        <v>1478.83</v>
      </c>
      <c r="N721" s="104">
        <v>3418.97</v>
      </c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s="81" customFormat="1" x14ac:dyDescent="0.25">
      <c r="A722" s="74" t="s">
        <v>41</v>
      </c>
      <c r="B722" s="74" t="s">
        <v>41</v>
      </c>
      <c r="C722" s="105" t="s">
        <v>666</v>
      </c>
      <c r="D722" s="96" t="s">
        <v>9</v>
      </c>
      <c r="E722" s="97">
        <v>2020</v>
      </c>
      <c r="F722" s="98" t="s">
        <v>77</v>
      </c>
      <c r="G722" s="99" t="s">
        <v>403</v>
      </c>
      <c r="H722" s="100" t="s">
        <v>1679</v>
      </c>
      <c r="I722" s="101" t="s">
        <v>86</v>
      </c>
      <c r="J722" s="102" t="s">
        <v>741</v>
      </c>
      <c r="K722" s="104" t="s">
        <v>545</v>
      </c>
      <c r="L722" s="104" t="s">
        <v>545</v>
      </c>
      <c r="M722" s="104">
        <v>2477.4</v>
      </c>
      <c r="N722" s="104">
        <v>5476.86</v>
      </c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s="81" customFormat="1" x14ac:dyDescent="0.25">
      <c r="A723" s="74" t="s">
        <v>41</v>
      </c>
      <c r="B723" s="74" t="s">
        <v>41</v>
      </c>
      <c r="C723" s="105" t="s">
        <v>668</v>
      </c>
      <c r="D723" s="96" t="s">
        <v>10</v>
      </c>
      <c r="E723" s="97">
        <v>2019</v>
      </c>
      <c r="F723" s="98" t="s">
        <v>76</v>
      </c>
      <c r="G723" s="99" t="s">
        <v>328</v>
      </c>
      <c r="H723" s="100" t="s">
        <v>1680</v>
      </c>
      <c r="I723" s="101" t="s">
        <v>179</v>
      </c>
      <c r="J723" s="102" t="s">
        <v>369</v>
      </c>
      <c r="K723" s="104" t="s">
        <v>545</v>
      </c>
      <c r="L723" s="104" t="s">
        <v>545</v>
      </c>
      <c r="M723" s="104">
        <v>1122.2</v>
      </c>
      <c r="N723" s="104">
        <v>3112.55</v>
      </c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s="81" customFormat="1" x14ac:dyDescent="0.25">
      <c r="A724" s="74" t="s">
        <v>41</v>
      </c>
      <c r="B724" s="74" t="s">
        <v>41</v>
      </c>
      <c r="C724" s="105" t="s">
        <v>929</v>
      </c>
      <c r="D724" s="96" t="s">
        <v>930</v>
      </c>
      <c r="E724" s="97">
        <v>2018</v>
      </c>
      <c r="F724" s="98" t="s">
        <v>61</v>
      </c>
      <c r="G724" s="99" t="s">
        <v>102</v>
      </c>
      <c r="H724" s="100" t="s">
        <v>1681</v>
      </c>
      <c r="I724" s="101" t="s">
        <v>179</v>
      </c>
      <c r="J724" s="102" t="s">
        <v>1654</v>
      </c>
      <c r="K724" s="104" t="s">
        <v>545</v>
      </c>
      <c r="L724" s="104" t="s">
        <v>545</v>
      </c>
      <c r="M724" s="104">
        <v>1302</v>
      </c>
      <c r="N724" s="104">
        <v>2442.8200000000002</v>
      </c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s="81" customFormat="1" x14ac:dyDescent="0.25">
      <c r="A725" s="74" t="s">
        <v>41</v>
      </c>
      <c r="B725" s="74" t="s">
        <v>41</v>
      </c>
      <c r="C725" s="105" t="s">
        <v>922</v>
      </c>
      <c r="D725" s="96" t="s">
        <v>923</v>
      </c>
      <c r="E725" s="97">
        <v>2023</v>
      </c>
      <c r="F725" s="98" t="s">
        <v>61</v>
      </c>
      <c r="G725" s="99" t="s">
        <v>102</v>
      </c>
      <c r="H725" s="100" t="s">
        <v>1682</v>
      </c>
      <c r="I725" s="101" t="s">
        <v>3890</v>
      </c>
      <c r="J725" s="102" t="s">
        <v>749</v>
      </c>
      <c r="K725" s="104" t="s">
        <v>634</v>
      </c>
      <c r="L725" s="104" t="s">
        <v>634</v>
      </c>
      <c r="M725" s="104">
        <v>1858.89</v>
      </c>
      <c r="N725" s="104">
        <v>3243.81</v>
      </c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s="81" customFormat="1" x14ac:dyDescent="0.25">
      <c r="A726" s="74" t="s">
        <v>41</v>
      </c>
      <c r="B726" s="74" t="s">
        <v>41</v>
      </c>
      <c r="C726" s="105" t="s">
        <v>656</v>
      </c>
      <c r="D726" s="96" t="s">
        <v>657</v>
      </c>
      <c r="E726" s="97">
        <v>2023</v>
      </c>
      <c r="F726" s="98" t="s">
        <v>61</v>
      </c>
      <c r="G726" s="99" t="s">
        <v>102</v>
      </c>
      <c r="H726" s="100" t="s">
        <v>1683</v>
      </c>
      <c r="I726" s="101" t="s">
        <v>95</v>
      </c>
      <c r="J726" s="102" t="s">
        <v>699</v>
      </c>
      <c r="K726" s="104" t="s">
        <v>634</v>
      </c>
      <c r="L726" s="104" t="s">
        <v>634</v>
      </c>
      <c r="M726" s="104">
        <v>2319.7199999999998</v>
      </c>
      <c r="N726" s="104">
        <v>4917.6400000000003</v>
      </c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s="81" customFormat="1" x14ac:dyDescent="0.25">
      <c r="A727" s="74" t="s">
        <v>41</v>
      </c>
      <c r="B727" s="74" t="s">
        <v>41</v>
      </c>
      <c r="C727" s="105" t="s">
        <v>659</v>
      </c>
      <c r="D727" s="96" t="s">
        <v>4</v>
      </c>
      <c r="E727" s="97">
        <v>2020</v>
      </c>
      <c r="F727" s="98" t="s">
        <v>66</v>
      </c>
      <c r="G727" s="99" t="s">
        <v>186</v>
      </c>
      <c r="H727" s="100" t="s">
        <v>1684</v>
      </c>
      <c r="I727" s="101" t="s">
        <v>179</v>
      </c>
      <c r="J727" s="102" t="s">
        <v>454</v>
      </c>
      <c r="K727" s="104" t="s">
        <v>545</v>
      </c>
      <c r="L727" s="104" t="s">
        <v>545</v>
      </c>
      <c r="M727" s="104">
        <v>1445.71</v>
      </c>
      <c r="N727" s="104">
        <v>3525.97</v>
      </c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s="81" customFormat="1" x14ac:dyDescent="0.25">
      <c r="A728" s="74" t="s">
        <v>41</v>
      </c>
      <c r="B728" s="74" t="s">
        <v>41</v>
      </c>
      <c r="C728" s="105" t="s">
        <v>48</v>
      </c>
      <c r="D728" s="96" t="s">
        <v>11</v>
      </c>
      <c r="E728" s="97">
        <v>2018</v>
      </c>
      <c r="F728" s="98" t="s">
        <v>59</v>
      </c>
      <c r="G728" s="99" t="s">
        <v>82</v>
      </c>
      <c r="H728" s="100" t="s">
        <v>1685</v>
      </c>
      <c r="I728" s="101" t="s">
        <v>99</v>
      </c>
      <c r="J728" s="102" t="s">
        <v>788</v>
      </c>
      <c r="K728" s="104" t="s">
        <v>634</v>
      </c>
      <c r="L728" s="104" t="s">
        <v>634</v>
      </c>
      <c r="M728" s="104">
        <v>2260.5700000000002</v>
      </c>
      <c r="N728" s="104">
        <v>4121.09</v>
      </c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s="81" customFormat="1" x14ac:dyDescent="0.25">
      <c r="A729" s="74" t="s">
        <v>41</v>
      </c>
      <c r="B729" s="74" t="s">
        <v>41</v>
      </c>
      <c r="C729" s="105" t="s">
        <v>659</v>
      </c>
      <c r="D729" s="96" t="s">
        <v>4</v>
      </c>
      <c r="E729" s="97">
        <v>2020</v>
      </c>
      <c r="F729" s="98" t="s">
        <v>66</v>
      </c>
      <c r="G729" s="99" t="s">
        <v>186</v>
      </c>
      <c r="H729" s="100" t="s">
        <v>1686</v>
      </c>
      <c r="I729" s="101" t="s">
        <v>179</v>
      </c>
      <c r="J729" s="102" t="s">
        <v>455</v>
      </c>
      <c r="K729" s="104" t="s">
        <v>545</v>
      </c>
      <c r="L729" s="104" t="s">
        <v>545</v>
      </c>
      <c r="M729" s="104">
        <v>1328.3</v>
      </c>
      <c r="N729" s="104">
        <v>3222.57</v>
      </c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s="81" customFormat="1" x14ac:dyDescent="0.25">
      <c r="A730" s="74" t="s">
        <v>41</v>
      </c>
      <c r="B730" s="74" t="s">
        <v>41</v>
      </c>
      <c r="C730" s="105" t="s">
        <v>656</v>
      </c>
      <c r="D730" s="96" t="s">
        <v>657</v>
      </c>
      <c r="E730" s="97">
        <v>2023</v>
      </c>
      <c r="F730" s="98" t="s">
        <v>61</v>
      </c>
      <c r="G730" s="99" t="s">
        <v>102</v>
      </c>
      <c r="H730" s="100" t="s">
        <v>1687</v>
      </c>
      <c r="I730" s="101" t="s">
        <v>180</v>
      </c>
      <c r="J730" s="102" t="s">
        <v>658</v>
      </c>
      <c r="K730" s="104" t="s">
        <v>634</v>
      </c>
      <c r="L730" s="104" t="s">
        <v>634</v>
      </c>
      <c r="M730" s="104">
        <v>1478.83</v>
      </c>
      <c r="N730" s="104">
        <v>3418.97</v>
      </c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s="81" customFormat="1" x14ac:dyDescent="0.25">
      <c r="A731" s="74" t="s">
        <v>41</v>
      </c>
      <c r="B731" s="74" t="s">
        <v>41</v>
      </c>
      <c r="C731" s="105" t="s">
        <v>48</v>
      </c>
      <c r="D731" s="96" t="s">
        <v>11</v>
      </c>
      <c r="E731" s="97">
        <v>2018</v>
      </c>
      <c r="F731" s="98" t="s">
        <v>59</v>
      </c>
      <c r="G731" s="99" t="s">
        <v>82</v>
      </c>
      <c r="H731" s="100" t="s">
        <v>1688</v>
      </c>
      <c r="I731" s="101" t="s">
        <v>99</v>
      </c>
      <c r="J731" s="102" t="s">
        <v>788</v>
      </c>
      <c r="K731" s="104" t="s">
        <v>634</v>
      </c>
      <c r="L731" s="104" t="s">
        <v>634</v>
      </c>
      <c r="M731" s="104">
        <v>2260.5700000000002</v>
      </c>
      <c r="N731" s="104">
        <v>4121.09</v>
      </c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s="81" customFormat="1" x14ac:dyDescent="0.25">
      <c r="A732" s="74" t="s">
        <v>41</v>
      </c>
      <c r="B732" s="74" t="s">
        <v>41</v>
      </c>
      <c r="C732" s="105" t="s">
        <v>49</v>
      </c>
      <c r="D732" s="96" t="s">
        <v>13</v>
      </c>
      <c r="E732" s="97">
        <v>2019</v>
      </c>
      <c r="F732" s="98" t="s">
        <v>65</v>
      </c>
      <c r="G732" s="99" t="s">
        <v>176</v>
      </c>
      <c r="H732" s="100" t="s">
        <v>1689</v>
      </c>
      <c r="I732" s="101" t="s">
        <v>181</v>
      </c>
      <c r="J732" s="102" t="s">
        <v>748</v>
      </c>
      <c r="K732" s="104" t="s">
        <v>634</v>
      </c>
      <c r="L732" s="104" t="s">
        <v>634</v>
      </c>
      <c r="M732" s="104">
        <v>1546.6</v>
      </c>
      <c r="N732" s="104">
        <v>3038.02</v>
      </c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s="81" customFormat="1" x14ac:dyDescent="0.25">
      <c r="A733" s="74" t="s">
        <v>41</v>
      </c>
      <c r="B733" s="74" t="s">
        <v>41</v>
      </c>
      <c r="C733" s="105" t="s">
        <v>680</v>
      </c>
      <c r="D733" s="96" t="s">
        <v>18</v>
      </c>
      <c r="E733" s="97">
        <v>2022</v>
      </c>
      <c r="F733" s="98" t="s">
        <v>64</v>
      </c>
      <c r="G733" s="99" t="s">
        <v>159</v>
      </c>
      <c r="H733" s="100" t="s">
        <v>1690</v>
      </c>
      <c r="I733" s="101" t="s">
        <v>162</v>
      </c>
      <c r="J733" s="102" t="s">
        <v>681</v>
      </c>
      <c r="K733" s="104" t="s">
        <v>634</v>
      </c>
      <c r="L733" s="104" t="s">
        <v>634</v>
      </c>
      <c r="M733" s="104">
        <v>1964.76</v>
      </c>
      <c r="N733" s="104">
        <v>2760.26</v>
      </c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s="81" customFormat="1" x14ac:dyDescent="0.25">
      <c r="A734" s="74" t="s">
        <v>41</v>
      </c>
      <c r="B734" s="74" t="s">
        <v>41</v>
      </c>
      <c r="C734" s="105" t="s">
        <v>668</v>
      </c>
      <c r="D734" s="96" t="s">
        <v>10</v>
      </c>
      <c r="E734" s="97">
        <v>2019</v>
      </c>
      <c r="F734" s="98" t="s">
        <v>76</v>
      </c>
      <c r="G734" s="99" t="s">
        <v>328</v>
      </c>
      <c r="H734" s="100" t="s">
        <v>1691</v>
      </c>
      <c r="I734" s="101" t="s">
        <v>179</v>
      </c>
      <c r="J734" s="102" t="s">
        <v>625</v>
      </c>
      <c r="K734" s="104" t="s">
        <v>545</v>
      </c>
      <c r="L734" s="104" t="s">
        <v>545</v>
      </c>
      <c r="M734" s="104">
        <v>1122.2</v>
      </c>
      <c r="N734" s="104">
        <v>3112.55</v>
      </c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s="81" customFormat="1" x14ac:dyDescent="0.25">
      <c r="A735" s="74" t="s">
        <v>41</v>
      </c>
      <c r="B735" s="74" t="s">
        <v>41</v>
      </c>
      <c r="C735" s="105" t="s">
        <v>50</v>
      </c>
      <c r="D735" s="96" t="s">
        <v>14</v>
      </c>
      <c r="E735" s="97">
        <v>2019</v>
      </c>
      <c r="F735" s="98" t="s">
        <v>66</v>
      </c>
      <c r="G735" s="99" t="s">
        <v>186</v>
      </c>
      <c r="H735" s="100" t="s">
        <v>1692</v>
      </c>
      <c r="I735" s="101" t="s">
        <v>129</v>
      </c>
      <c r="J735" s="102" t="s">
        <v>718</v>
      </c>
      <c r="K735" s="104" t="s">
        <v>634</v>
      </c>
      <c r="L735" s="104" t="s">
        <v>634</v>
      </c>
      <c r="M735" s="104">
        <v>2425.1999999999998</v>
      </c>
      <c r="N735" s="104">
        <v>2132.91</v>
      </c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s="81" customFormat="1" x14ac:dyDescent="0.25">
      <c r="A736" s="74" t="s">
        <v>41</v>
      </c>
      <c r="B736" s="74" t="s">
        <v>41</v>
      </c>
      <c r="C736" s="105" t="s">
        <v>922</v>
      </c>
      <c r="D736" s="96" t="s">
        <v>923</v>
      </c>
      <c r="E736" s="97">
        <v>2023</v>
      </c>
      <c r="F736" s="98" t="s">
        <v>61</v>
      </c>
      <c r="G736" s="99" t="s">
        <v>102</v>
      </c>
      <c r="H736" s="100" t="s">
        <v>1693</v>
      </c>
      <c r="I736" s="101" t="s">
        <v>99</v>
      </c>
      <c r="J736" s="102" t="s">
        <v>749</v>
      </c>
      <c r="K736" s="104" t="s">
        <v>634</v>
      </c>
      <c r="L736" s="104" t="s">
        <v>634</v>
      </c>
      <c r="M736" s="104">
        <v>2763.62</v>
      </c>
      <c r="N736" s="104">
        <v>5035.1899999999996</v>
      </c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s="81" customFormat="1" x14ac:dyDescent="0.25">
      <c r="A737" s="74" t="s">
        <v>41</v>
      </c>
      <c r="B737" s="74" t="s">
        <v>41</v>
      </c>
      <c r="C737" s="105" t="s">
        <v>48</v>
      </c>
      <c r="D737" s="96" t="s">
        <v>11</v>
      </c>
      <c r="E737" s="97">
        <v>2018</v>
      </c>
      <c r="F737" s="98" t="s">
        <v>59</v>
      </c>
      <c r="G737" s="99" t="s">
        <v>82</v>
      </c>
      <c r="H737" s="100" t="s">
        <v>1694</v>
      </c>
      <c r="I737" s="101" t="s">
        <v>129</v>
      </c>
      <c r="J737" s="102" t="s">
        <v>762</v>
      </c>
      <c r="K737" s="104" t="s">
        <v>634</v>
      </c>
      <c r="L737" s="104" t="s">
        <v>634</v>
      </c>
      <c r="M737" s="104">
        <v>1460.8</v>
      </c>
      <c r="N737" s="104">
        <v>3007.39</v>
      </c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s="81" customFormat="1" x14ac:dyDescent="0.25">
      <c r="A738" s="74" t="s">
        <v>41</v>
      </c>
      <c r="B738" s="74" t="s">
        <v>41</v>
      </c>
      <c r="C738" s="105" t="s">
        <v>703</v>
      </c>
      <c r="D738" s="96" t="s">
        <v>601</v>
      </c>
      <c r="E738" s="97">
        <v>2022</v>
      </c>
      <c r="F738" s="98" t="s">
        <v>66</v>
      </c>
      <c r="G738" s="99" t="s">
        <v>186</v>
      </c>
      <c r="H738" s="100" t="s">
        <v>1695</v>
      </c>
      <c r="I738" s="101" t="s">
        <v>160</v>
      </c>
      <c r="J738" s="102" t="s">
        <v>740</v>
      </c>
      <c r="K738" s="104" t="s">
        <v>634</v>
      </c>
      <c r="L738" s="104" t="s">
        <v>634</v>
      </c>
      <c r="M738" s="104">
        <v>1735.89</v>
      </c>
      <c r="N738" s="104">
        <v>1945.6</v>
      </c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s="81" customFormat="1" x14ac:dyDescent="0.25">
      <c r="A739" s="74" t="s">
        <v>41</v>
      </c>
      <c r="B739" s="74" t="s">
        <v>41</v>
      </c>
      <c r="C739" s="105" t="s">
        <v>761</v>
      </c>
      <c r="D739" s="96" t="s">
        <v>35</v>
      </c>
      <c r="E739" s="97">
        <v>2018</v>
      </c>
      <c r="F739" s="98" t="s">
        <v>59</v>
      </c>
      <c r="G739" s="99" t="s">
        <v>82</v>
      </c>
      <c r="H739" s="100" t="s">
        <v>1696</v>
      </c>
      <c r="I739" s="101" t="s">
        <v>99</v>
      </c>
      <c r="J739" s="102" t="s">
        <v>784</v>
      </c>
      <c r="K739" s="104" t="s">
        <v>634</v>
      </c>
      <c r="L739" s="104" t="s">
        <v>634</v>
      </c>
      <c r="M739" s="104">
        <v>1727</v>
      </c>
      <c r="N739" s="104">
        <v>2407.96</v>
      </c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s="81" customFormat="1" x14ac:dyDescent="0.25">
      <c r="A740" s="74" t="s">
        <v>41</v>
      </c>
      <c r="B740" s="74" t="s">
        <v>41</v>
      </c>
      <c r="C740" s="105" t="s">
        <v>691</v>
      </c>
      <c r="D740" s="96" t="s">
        <v>21</v>
      </c>
      <c r="E740" s="97">
        <v>2019</v>
      </c>
      <c r="F740" s="98" t="s">
        <v>75</v>
      </c>
      <c r="G740" s="99" t="s">
        <v>312</v>
      </c>
      <c r="H740" s="100" t="s">
        <v>1697</v>
      </c>
      <c r="I740" s="101" t="s">
        <v>313</v>
      </c>
      <c r="J740" s="102" t="s">
        <v>828</v>
      </c>
      <c r="K740" s="104" t="s">
        <v>634</v>
      </c>
      <c r="L740" s="104" t="s">
        <v>634</v>
      </c>
      <c r="M740" s="104">
        <v>1236.43</v>
      </c>
      <c r="N740" s="104">
        <v>3029.39</v>
      </c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s="81" customFormat="1" x14ac:dyDescent="0.25">
      <c r="A741" s="74" t="s">
        <v>41</v>
      </c>
      <c r="B741" s="74" t="s">
        <v>41</v>
      </c>
      <c r="C741" s="105" t="s">
        <v>51</v>
      </c>
      <c r="D741" s="96" t="s">
        <v>1</v>
      </c>
      <c r="E741" s="97">
        <v>2020</v>
      </c>
      <c r="F741" s="98" t="s">
        <v>67</v>
      </c>
      <c r="G741" s="99" t="s">
        <v>193</v>
      </c>
      <c r="H741" s="100" t="s">
        <v>1698</v>
      </c>
      <c r="I741" s="101" t="s">
        <v>194</v>
      </c>
      <c r="J741" s="102" t="s">
        <v>695</v>
      </c>
      <c r="K741" s="104" t="s">
        <v>545</v>
      </c>
      <c r="L741" s="104" t="s">
        <v>545</v>
      </c>
      <c r="M741" s="104">
        <v>1519.75</v>
      </c>
      <c r="N741" s="104">
        <v>5923.78</v>
      </c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s="81" customFormat="1" x14ac:dyDescent="0.25">
      <c r="A742" s="74" t="s">
        <v>41</v>
      </c>
      <c r="B742" s="74" t="s">
        <v>41</v>
      </c>
      <c r="C742" s="105" t="s">
        <v>668</v>
      </c>
      <c r="D742" s="96" t="s">
        <v>10</v>
      </c>
      <c r="E742" s="97">
        <v>2019</v>
      </c>
      <c r="F742" s="98" t="s">
        <v>76</v>
      </c>
      <c r="G742" s="99" t="s">
        <v>328</v>
      </c>
      <c r="H742" s="100" t="s">
        <v>1699</v>
      </c>
      <c r="I742" s="101" t="s">
        <v>179</v>
      </c>
      <c r="J742" s="102" t="s">
        <v>370</v>
      </c>
      <c r="K742" s="104" t="s">
        <v>547</v>
      </c>
      <c r="L742" s="104" t="s">
        <v>547</v>
      </c>
      <c r="M742" s="104">
        <v>1122.2</v>
      </c>
      <c r="N742" s="104">
        <v>3112.55</v>
      </c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s="81" customFormat="1" x14ac:dyDescent="0.25">
      <c r="A743" s="74" t="s">
        <v>41</v>
      </c>
      <c r="B743" s="74" t="s">
        <v>41</v>
      </c>
      <c r="C743" s="105" t="s">
        <v>761</v>
      </c>
      <c r="D743" s="96" t="s">
        <v>35</v>
      </c>
      <c r="E743" s="97">
        <v>2018</v>
      </c>
      <c r="F743" s="98" t="s">
        <v>59</v>
      </c>
      <c r="G743" s="99" t="s">
        <v>82</v>
      </c>
      <c r="H743" s="100" t="s">
        <v>1700</v>
      </c>
      <c r="I743" s="101" t="s">
        <v>129</v>
      </c>
      <c r="J743" s="102" t="s">
        <v>784</v>
      </c>
      <c r="K743" s="104" t="s">
        <v>634</v>
      </c>
      <c r="L743" s="104" t="s">
        <v>634</v>
      </c>
      <c r="M743" s="104">
        <v>1326.25</v>
      </c>
      <c r="N743" s="104">
        <v>2601.58</v>
      </c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s="81" customFormat="1" x14ac:dyDescent="0.25">
      <c r="A744" s="74" t="s">
        <v>41</v>
      </c>
      <c r="B744" s="74" t="s">
        <v>41</v>
      </c>
      <c r="C744" s="105" t="s">
        <v>922</v>
      </c>
      <c r="D744" s="96" t="s">
        <v>923</v>
      </c>
      <c r="E744" s="97">
        <v>2023</v>
      </c>
      <c r="F744" s="98" t="s">
        <v>61</v>
      </c>
      <c r="G744" s="99" t="s">
        <v>102</v>
      </c>
      <c r="H744" s="100" t="s">
        <v>1701</v>
      </c>
      <c r="I744" s="101" t="s">
        <v>99</v>
      </c>
      <c r="J744" s="102" t="s">
        <v>825</v>
      </c>
      <c r="K744" s="104" t="s">
        <v>634</v>
      </c>
      <c r="L744" s="104" t="s">
        <v>634</v>
      </c>
      <c r="M744" s="104">
        <v>2763.62</v>
      </c>
      <c r="N744" s="104">
        <v>5035.1899999999996</v>
      </c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s="81" customFormat="1" x14ac:dyDescent="0.25">
      <c r="A745" s="74" t="s">
        <v>41</v>
      </c>
      <c r="B745" s="74" t="s">
        <v>41</v>
      </c>
      <c r="C745" s="105" t="s">
        <v>668</v>
      </c>
      <c r="D745" s="96" t="s">
        <v>10</v>
      </c>
      <c r="E745" s="97">
        <v>2019</v>
      </c>
      <c r="F745" s="98" t="s">
        <v>76</v>
      </c>
      <c r="G745" s="99" t="s">
        <v>328</v>
      </c>
      <c r="H745" s="100" t="s">
        <v>1702</v>
      </c>
      <c r="I745" s="101" t="s">
        <v>179</v>
      </c>
      <c r="J745" s="102" t="s">
        <v>628</v>
      </c>
      <c r="K745" s="104" t="s">
        <v>545</v>
      </c>
      <c r="L745" s="104" t="s">
        <v>545</v>
      </c>
      <c r="M745" s="104">
        <v>1122.2</v>
      </c>
      <c r="N745" s="104">
        <v>3112.55</v>
      </c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s="81" customFormat="1" x14ac:dyDescent="0.25">
      <c r="A746" s="74" t="s">
        <v>41</v>
      </c>
      <c r="B746" s="74" t="s">
        <v>41</v>
      </c>
      <c r="C746" s="105" t="s">
        <v>668</v>
      </c>
      <c r="D746" s="96" t="s">
        <v>10</v>
      </c>
      <c r="E746" s="97">
        <v>2019</v>
      </c>
      <c r="F746" s="98" t="s">
        <v>76</v>
      </c>
      <c r="G746" s="99" t="s">
        <v>328</v>
      </c>
      <c r="H746" s="100" t="s">
        <v>1703</v>
      </c>
      <c r="I746" s="101" t="s">
        <v>179</v>
      </c>
      <c r="J746" s="102" t="s">
        <v>765</v>
      </c>
      <c r="K746" s="104" t="s">
        <v>545</v>
      </c>
      <c r="L746" s="104" t="s">
        <v>545</v>
      </c>
      <c r="M746" s="104">
        <v>1122.2</v>
      </c>
      <c r="N746" s="104">
        <v>3112.55</v>
      </c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s="81" customFormat="1" x14ac:dyDescent="0.25">
      <c r="A747" s="74" t="s">
        <v>41</v>
      </c>
      <c r="B747" s="74" t="s">
        <v>41</v>
      </c>
      <c r="C747" s="105" t="s">
        <v>668</v>
      </c>
      <c r="D747" s="96" t="s">
        <v>10</v>
      </c>
      <c r="E747" s="97">
        <v>2019</v>
      </c>
      <c r="F747" s="98" t="s">
        <v>76</v>
      </c>
      <c r="G747" s="99" t="s">
        <v>328</v>
      </c>
      <c r="H747" s="100" t="s">
        <v>1704</v>
      </c>
      <c r="I747" s="101" t="s">
        <v>179</v>
      </c>
      <c r="J747" s="102" t="s">
        <v>371</v>
      </c>
      <c r="K747" s="104" t="s">
        <v>634</v>
      </c>
      <c r="L747" s="104" t="s">
        <v>634</v>
      </c>
      <c r="M747" s="104">
        <v>1122.2</v>
      </c>
      <c r="N747" s="104">
        <v>3112.55</v>
      </c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s="81" customFormat="1" x14ac:dyDescent="0.25">
      <c r="A748" s="74" t="s">
        <v>41</v>
      </c>
      <c r="B748" s="74" t="s">
        <v>41</v>
      </c>
      <c r="C748" s="105" t="s">
        <v>922</v>
      </c>
      <c r="D748" s="96" t="s">
        <v>923</v>
      </c>
      <c r="E748" s="97">
        <v>2023</v>
      </c>
      <c r="F748" s="98" t="s">
        <v>61</v>
      </c>
      <c r="G748" s="99" t="s">
        <v>102</v>
      </c>
      <c r="H748" s="100" t="s">
        <v>1705</v>
      </c>
      <c r="I748" s="101" t="s">
        <v>3890</v>
      </c>
      <c r="J748" s="102" t="s">
        <v>655</v>
      </c>
      <c r="K748" s="104" t="s">
        <v>634</v>
      </c>
      <c r="L748" s="104" t="s">
        <v>634</v>
      </c>
      <c r="M748" s="104">
        <v>2035.97</v>
      </c>
      <c r="N748" s="104">
        <v>4337.3</v>
      </c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s="81" customFormat="1" x14ac:dyDescent="0.25">
      <c r="A749" s="74" t="s">
        <v>41</v>
      </c>
      <c r="B749" s="74" t="s">
        <v>41</v>
      </c>
      <c r="C749" s="105" t="s">
        <v>668</v>
      </c>
      <c r="D749" s="96" t="s">
        <v>10</v>
      </c>
      <c r="E749" s="97">
        <v>2019</v>
      </c>
      <c r="F749" s="98" t="s">
        <v>76</v>
      </c>
      <c r="G749" s="99" t="s">
        <v>328</v>
      </c>
      <c r="H749" s="100" t="s">
        <v>1706</v>
      </c>
      <c r="I749" s="101" t="s">
        <v>179</v>
      </c>
      <c r="J749" s="102" t="s">
        <v>372</v>
      </c>
      <c r="K749" s="104" t="s">
        <v>547</v>
      </c>
      <c r="L749" s="104" t="s">
        <v>547</v>
      </c>
      <c r="M749" s="104">
        <v>1122.2</v>
      </c>
      <c r="N749" s="104">
        <v>3112.55</v>
      </c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s="81" customFormat="1" x14ac:dyDescent="0.25">
      <c r="A750" s="74" t="s">
        <v>41</v>
      </c>
      <c r="B750" s="74" t="s">
        <v>41</v>
      </c>
      <c r="C750" s="105" t="s">
        <v>659</v>
      </c>
      <c r="D750" s="96" t="s">
        <v>4</v>
      </c>
      <c r="E750" s="97">
        <v>2020</v>
      </c>
      <c r="F750" s="98" t="s">
        <v>66</v>
      </c>
      <c r="G750" s="99" t="s">
        <v>186</v>
      </c>
      <c r="H750" s="100" t="s">
        <v>1707</v>
      </c>
      <c r="I750" s="101" t="s">
        <v>179</v>
      </c>
      <c r="J750" s="102" t="s">
        <v>455</v>
      </c>
      <c r="K750" s="104" t="s">
        <v>545</v>
      </c>
      <c r="L750" s="104" t="s">
        <v>545</v>
      </c>
      <c r="M750" s="104">
        <v>1328.3</v>
      </c>
      <c r="N750" s="104">
        <v>3222.57</v>
      </c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s="81" customFormat="1" x14ac:dyDescent="0.25">
      <c r="A751" s="74" t="s">
        <v>41</v>
      </c>
      <c r="B751" s="74" t="s">
        <v>41</v>
      </c>
      <c r="C751" s="105" t="s">
        <v>55</v>
      </c>
      <c r="D751" s="96" t="s">
        <v>6</v>
      </c>
      <c r="E751" s="97">
        <v>2018</v>
      </c>
      <c r="F751" s="98" t="s">
        <v>71</v>
      </c>
      <c r="G751" s="99" t="s">
        <v>264</v>
      </c>
      <c r="H751" s="100" t="s">
        <v>1708</v>
      </c>
      <c r="I751" s="101" t="s">
        <v>271</v>
      </c>
      <c r="J751" s="102" t="s">
        <v>679</v>
      </c>
      <c r="K751" s="104" t="s">
        <v>634</v>
      </c>
      <c r="L751" s="104" t="s">
        <v>634</v>
      </c>
      <c r="M751" s="104">
        <v>2245.1</v>
      </c>
      <c r="N751" s="104">
        <v>4326.8999999999996</v>
      </c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s="81" customFormat="1" x14ac:dyDescent="0.25">
      <c r="A752" s="74" t="s">
        <v>41</v>
      </c>
      <c r="B752" s="74" t="s">
        <v>41</v>
      </c>
      <c r="C752" s="105" t="s">
        <v>929</v>
      </c>
      <c r="D752" s="96" t="s">
        <v>930</v>
      </c>
      <c r="E752" s="97">
        <v>2018</v>
      </c>
      <c r="F752" s="98" t="s">
        <v>61</v>
      </c>
      <c r="G752" s="99" t="s">
        <v>102</v>
      </c>
      <c r="H752" s="100" t="s">
        <v>1709</v>
      </c>
      <c r="I752" s="101" t="s">
        <v>179</v>
      </c>
      <c r="J752" s="102" t="s">
        <v>1485</v>
      </c>
      <c r="K752" s="104" t="s">
        <v>545</v>
      </c>
      <c r="L752" s="104" t="s">
        <v>545</v>
      </c>
      <c r="M752" s="104">
        <v>1302</v>
      </c>
      <c r="N752" s="104">
        <v>2442.8200000000002</v>
      </c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s="81" customFormat="1" x14ac:dyDescent="0.25">
      <c r="A753" s="74" t="s">
        <v>41</v>
      </c>
      <c r="B753" s="74" t="s">
        <v>41</v>
      </c>
      <c r="C753" s="105" t="s">
        <v>693</v>
      </c>
      <c r="D753" s="96" t="s">
        <v>22</v>
      </c>
      <c r="E753" s="97">
        <v>2021</v>
      </c>
      <c r="F753" s="98" t="s">
        <v>77</v>
      </c>
      <c r="G753" s="99" t="s">
        <v>403</v>
      </c>
      <c r="H753" s="100" t="s">
        <v>3971</v>
      </c>
      <c r="I753" s="101" t="s">
        <v>181</v>
      </c>
      <c r="J753" s="102" t="s">
        <v>741</v>
      </c>
      <c r="K753" s="104" t="s">
        <v>634</v>
      </c>
      <c r="L753" s="104" t="s">
        <v>634</v>
      </c>
      <c r="M753" s="104">
        <v>1328.3</v>
      </c>
      <c r="N753" s="104">
        <v>3119.92</v>
      </c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s="81" customFormat="1" x14ac:dyDescent="0.25">
      <c r="A754" s="74" t="s">
        <v>41</v>
      </c>
      <c r="B754" s="74" t="s">
        <v>41</v>
      </c>
      <c r="C754" s="105" t="s">
        <v>668</v>
      </c>
      <c r="D754" s="96" t="s">
        <v>10</v>
      </c>
      <c r="E754" s="97">
        <v>2019</v>
      </c>
      <c r="F754" s="98" t="s">
        <v>76</v>
      </c>
      <c r="G754" s="99" t="s">
        <v>328</v>
      </c>
      <c r="H754" s="100" t="s">
        <v>1711</v>
      </c>
      <c r="I754" s="101" t="s">
        <v>179</v>
      </c>
      <c r="J754" s="102" t="s">
        <v>246</v>
      </c>
      <c r="K754" s="104" t="s">
        <v>634</v>
      </c>
      <c r="L754" s="104" t="s">
        <v>634</v>
      </c>
      <c r="M754" s="104">
        <v>1122.2</v>
      </c>
      <c r="N754" s="104">
        <v>3112.55</v>
      </c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s="81" customFormat="1" x14ac:dyDescent="0.25">
      <c r="A755" s="74" t="s">
        <v>41</v>
      </c>
      <c r="B755" s="74" t="s">
        <v>41</v>
      </c>
      <c r="C755" s="105" t="s">
        <v>691</v>
      </c>
      <c r="D755" s="96" t="s">
        <v>21</v>
      </c>
      <c r="E755" s="97">
        <v>2019</v>
      </c>
      <c r="F755" s="98" t="s">
        <v>75</v>
      </c>
      <c r="G755" s="99" t="s">
        <v>312</v>
      </c>
      <c r="H755" s="100" t="s">
        <v>1712</v>
      </c>
      <c r="I755" s="101" t="s">
        <v>313</v>
      </c>
      <c r="J755" s="102" t="s">
        <v>695</v>
      </c>
      <c r="K755" s="104" t="s">
        <v>634</v>
      </c>
      <c r="L755" s="104" t="s">
        <v>634</v>
      </c>
      <c r="M755" s="104">
        <v>1236.43</v>
      </c>
      <c r="N755" s="104">
        <v>3029.39</v>
      </c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s="81" customFormat="1" x14ac:dyDescent="0.25">
      <c r="A756" s="74" t="s">
        <v>41</v>
      </c>
      <c r="B756" s="74" t="s">
        <v>41</v>
      </c>
      <c r="C756" s="105" t="s">
        <v>48</v>
      </c>
      <c r="D756" s="96" t="s">
        <v>11</v>
      </c>
      <c r="E756" s="97">
        <v>2018</v>
      </c>
      <c r="F756" s="98" t="s">
        <v>59</v>
      </c>
      <c r="G756" s="99" t="s">
        <v>82</v>
      </c>
      <c r="H756" s="100" t="s">
        <v>1713</v>
      </c>
      <c r="I756" s="101" t="s">
        <v>99</v>
      </c>
      <c r="J756" s="102" t="s">
        <v>793</v>
      </c>
      <c r="K756" s="104" t="s">
        <v>634</v>
      </c>
      <c r="L756" s="104" t="s">
        <v>634</v>
      </c>
      <c r="M756" s="104">
        <v>2260.5700000000002</v>
      </c>
      <c r="N756" s="104">
        <v>4121.09</v>
      </c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s="81" customFormat="1" x14ac:dyDescent="0.25">
      <c r="A757" s="74" t="s">
        <v>41</v>
      </c>
      <c r="B757" s="74" t="s">
        <v>41</v>
      </c>
      <c r="C757" s="105" t="s">
        <v>943</v>
      </c>
      <c r="D757" s="96" t="s">
        <v>944</v>
      </c>
      <c r="E757" s="97">
        <v>2023</v>
      </c>
      <c r="F757" s="98" t="s">
        <v>66</v>
      </c>
      <c r="G757" s="99" t="s">
        <v>186</v>
      </c>
      <c r="H757" s="100" t="s">
        <v>1715</v>
      </c>
      <c r="I757" s="101" t="s">
        <v>95</v>
      </c>
      <c r="J757" s="102" t="s">
        <v>1600</v>
      </c>
      <c r="K757" s="104" t="s">
        <v>634</v>
      </c>
      <c r="L757" s="104" t="s">
        <v>634</v>
      </c>
      <c r="M757" s="104">
        <v>2366.17</v>
      </c>
      <c r="N757" s="104">
        <v>2425.1999999999998</v>
      </c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s="81" customFormat="1" x14ac:dyDescent="0.25">
      <c r="A758" s="74" t="s">
        <v>41</v>
      </c>
      <c r="B758" s="74" t="s">
        <v>41</v>
      </c>
      <c r="C758" s="105" t="s">
        <v>51</v>
      </c>
      <c r="D758" s="96" t="s">
        <v>1</v>
      </c>
      <c r="E758" s="97">
        <v>2020</v>
      </c>
      <c r="F758" s="98" t="s">
        <v>67</v>
      </c>
      <c r="G758" s="99" t="s">
        <v>193</v>
      </c>
      <c r="H758" s="100" t="s">
        <v>1716</v>
      </c>
      <c r="I758" s="101" t="s">
        <v>194</v>
      </c>
      <c r="J758" s="102" t="s">
        <v>231</v>
      </c>
      <c r="K758" s="104" t="s">
        <v>545</v>
      </c>
      <c r="L758" s="104" t="s">
        <v>545</v>
      </c>
      <c r="M758" s="104">
        <v>1519.75</v>
      </c>
      <c r="N758" s="104">
        <v>5923.78</v>
      </c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s="81" customFormat="1" x14ac:dyDescent="0.25">
      <c r="A759" s="74" t="s">
        <v>41</v>
      </c>
      <c r="B759" s="74" t="s">
        <v>41</v>
      </c>
      <c r="C759" s="105" t="s">
        <v>929</v>
      </c>
      <c r="D759" s="96" t="s">
        <v>930</v>
      </c>
      <c r="E759" s="97">
        <v>2018</v>
      </c>
      <c r="F759" s="98" t="s">
        <v>61</v>
      </c>
      <c r="G759" s="99" t="s">
        <v>102</v>
      </c>
      <c r="H759" s="100" t="s">
        <v>1717</v>
      </c>
      <c r="I759" s="101" t="s">
        <v>179</v>
      </c>
      <c r="J759" s="102" t="s">
        <v>1718</v>
      </c>
      <c r="K759" s="104" t="s">
        <v>545</v>
      </c>
      <c r="L759" s="104" t="s">
        <v>545</v>
      </c>
      <c r="M759" s="104">
        <v>1426.32</v>
      </c>
      <c r="N759" s="104">
        <v>2530.5</v>
      </c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s="81" customFormat="1" x14ac:dyDescent="0.25">
      <c r="A760" s="74" t="s">
        <v>41</v>
      </c>
      <c r="B760" s="74" t="s">
        <v>41</v>
      </c>
      <c r="C760" s="105" t="s">
        <v>922</v>
      </c>
      <c r="D760" s="96" t="s">
        <v>923</v>
      </c>
      <c r="E760" s="97">
        <v>2023</v>
      </c>
      <c r="F760" s="98" t="s">
        <v>61</v>
      </c>
      <c r="G760" s="99" t="s">
        <v>102</v>
      </c>
      <c r="H760" s="100" t="s">
        <v>3972</v>
      </c>
      <c r="I760" s="101" t="s">
        <v>99</v>
      </c>
      <c r="J760" s="102" t="s">
        <v>722</v>
      </c>
      <c r="K760" s="104" t="s">
        <v>634</v>
      </c>
      <c r="L760" s="104" t="s">
        <v>634</v>
      </c>
      <c r="M760" s="104">
        <v>2486</v>
      </c>
      <c r="N760" s="104">
        <v>5035</v>
      </c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s="81" customFormat="1" x14ac:dyDescent="0.25">
      <c r="A761" s="74" t="s">
        <v>41</v>
      </c>
      <c r="B761" s="74" t="s">
        <v>41</v>
      </c>
      <c r="C761" s="105" t="s">
        <v>3944</v>
      </c>
      <c r="D761" s="96" t="s">
        <v>3945</v>
      </c>
      <c r="E761" s="97">
        <v>2023</v>
      </c>
      <c r="F761" s="98" t="s">
        <v>676</v>
      </c>
      <c r="G761" s="99" t="s">
        <v>280</v>
      </c>
      <c r="H761" s="100" t="s">
        <v>1719</v>
      </c>
      <c r="I761" s="101" t="s">
        <v>281</v>
      </c>
      <c r="J761" s="102" t="s">
        <v>792</v>
      </c>
      <c r="K761" s="104" t="s">
        <v>634</v>
      </c>
      <c r="L761" s="104" t="s">
        <v>634</v>
      </c>
      <c r="M761" s="104">
        <v>1360.07</v>
      </c>
      <c r="N761" s="104">
        <v>3166.66</v>
      </c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s="81" customFormat="1" x14ac:dyDescent="0.25">
      <c r="A762" s="74" t="s">
        <v>41</v>
      </c>
      <c r="B762" s="74" t="s">
        <v>41</v>
      </c>
      <c r="C762" s="105" t="s">
        <v>51</v>
      </c>
      <c r="D762" s="96" t="s">
        <v>1</v>
      </c>
      <c r="E762" s="97">
        <v>2020</v>
      </c>
      <c r="F762" s="98" t="s">
        <v>67</v>
      </c>
      <c r="G762" s="99" t="s">
        <v>193</v>
      </c>
      <c r="H762" s="100" t="s">
        <v>1720</v>
      </c>
      <c r="I762" s="101" t="s">
        <v>194</v>
      </c>
      <c r="J762" s="102" t="s">
        <v>752</v>
      </c>
      <c r="K762" s="104" t="s">
        <v>545</v>
      </c>
      <c r="L762" s="104" t="s">
        <v>545</v>
      </c>
      <c r="M762" s="104">
        <v>1519.75</v>
      </c>
      <c r="N762" s="104">
        <v>5923.78</v>
      </c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s="81" customFormat="1" x14ac:dyDescent="0.25">
      <c r="A763" s="74" t="s">
        <v>41</v>
      </c>
      <c r="B763" s="74" t="s">
        <v>41</v>
      </c>
      <c r="C763" s="105" t="s">
        <v>680</v>
      </c>
      <c r="D763" s="96" t="s">
        <v>18</v>
      </c>
      <c r="E763" s="97">
        <v>2022</v>
      </c>
      <c r="F763" s="98" t="s">
        <v>64</v>
      </c>
      <c r="G763" s="99" t="s">
        <v>159</v>
      </c>
      <c r="H763" s="100" t="s">
        <v>1721</v>
      </c>
      <c r="I763" s="101" t="s">
        <v>167</v>
      </c>
      <c r="J763" s="102" t="s">
        <v>681</v>
      </c>
      <c r="K763" s="104" t="s">
        <v>634</v>
      </c>
      <c r="L763" s="104" t="s">
        <v>634</v>
      </c>
      <c r="M763" s="104">
        <v>1536.39</v>
      </c>
      <c r="N763" s="104">
        <v>2361.91</v>
      </c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s="81" customFormat="1" x14ac:dyDescent="0.25">
      <c r="A764" s="74" t="s">
        <v>41</v>
      </c>
      <c r="B764" s="74" t="s">
        <v>41</v>
      </c>
      <c r="C764" s="105" t="s">
        <v>691</v>
      </c>
      <c r="D764" s="96" t="s">
        <v>21</v>
      </c>
      <c r="E764" s="97">
        <v>2019</v>
      </c>
      <c r="F764" s="98" t="s">
        <v>75</v>
      </c>
      <c r="G764" s="99" t="s">
        <v>312</v>
      </c>
      <c r="H764" s="100" t="s">
        <v>1722</v>
      </c>
      <c r="I764" s="101" t="s">
        <v>313</v>
      </c>
      <c r="J764" s="102" t="s">
        <v>827</v>
      </c>
      <c r="K764" s="104" t="s">
        <v>634</v>
      </c>
      <c r="L764" s="104" t="s">
        <v>634</v>
      </c>
      <c r="M764" s="104">
        <v>1236.43</v>
      </c>
      <c r="N764" s="104">
        <v>3029.39</v>
      </c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s="81" customFormat="1" x14ac:dyDescent="0.25">
      <c r="A765" s="74" t="s">
        <v>41</v>
      </c>
      <c r="B765" s="74" t="s">
        <v>41</v>
      </c>
      <c r="C765" s="105" t="s">
        <v>726</v>
      </c>
      <c r="D765" s="96" t="s">
        <v>26</v>
      </c>
      <c r="E765" s="97">
        <v>2020</v>
      </c>
      <c r="F765" s="98" t="s">
        <v>61</v>
      </c>
      <c r="G765" s="99" t="s">
        <v>102</v>
      </c>
      <c r="H765" s="100" t="s">
        <v>1723</v>
      </c>
      <c r="I765" s="101" t="s">
        <v>129</v>
      </c>
      <c r="J765" s="102" t="s">
        <v>727</v>
      </c>
      <c r="K765" s="104" t="s">
        <v>634</v>
      </c>
      <c r="L765" s="104" t="s">
        <v>634</v>
      </c>
      <c r="M765" s="104">
        <v>1212</v>
      </c>
      <c r="N765" s="104">
        <v>2178.0100000000002</v>
      </c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s="81" customFormat="1" x14ac:dyDescent="0.25">
      <c r="A766" s="74" t="s">
        <v>41</v>
      </c>
      <c r="B766" s="74" t="s">
        <v>41</v>
      </c>
      <c r="C766" s="105" t="s">
        <v>693</v>
      </c>
      <c r="D766" s="96" t="s">
        <v>22</v>
      </c>
      <c r="E766" s="97">
        <v>2021</v>
      </c>
      <c r="F766" s="98" t="s">
        <v>77</v>
      </c>
      <c r="G766" s="99" t="s">
        <v>403</v>
      </c>
      <c r="H766" s="100" t="s">
        <v>1724</v>
      </c>
      <c r="I766" s="101" t="s">
        <v>85</v>
      </c>
      <c r="J766" s="102" t="s">
        <v>741</v>
      </c>
      <c r="K766" s="104" t="s">
        <v>634</v>
      </c>
      <c r="L766" s="104" t="s">
        <v>634</v>
      </c>
      <c r="M766" s="104">
        <v>1890.21</v>
      </c>
      <c r="N766" s="104">
        <v>4015.24</v>
      </c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s="81" customFormat="1" x14ac:dyDescent="0.25">
      <c r="A767" s="74" t="s">
        <v>41</v>
      </c>
      <c r="B767" s="74" t="s">
        <v>41</v>
      </c>
      <c r="C767" s="105" t="s">
        <v>922</v>
      </c>
      <c r="D767" s="96" t="s">
        <v>923</v>
      </c>
      <c r="E767" s="97">
        <v>2023</v>
      </c>
      <c r="F767" s="98" t="s">
        <v>61</v>
      </c>
      <c r="G767" s="99" t="s">
        <v>102</v>
      </c>
      <c r="H767" s="100" t="s">
        <v>3973</v>
      </c>
      <c r="I767" s="101" t="s">
        <v>99</v>
      </c>
      <c r="J767" s="102" t="s">
        <v>722</v>
      </c>
      <c r="K767" s="104" t="s">
        <v>634</v>
      </c>
      <c r="L767" s="104" t="s">
        <v>634</v>
      </c>
      <c r="M767" s="104">
        <v>2486</v>
      </c>
      <c r="N767" s="104">
        <v>5035</v>
      </c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s="81" customFormat="1" x14ac:dyDescent="0.25">
      <c r="A768" s="74" t="s">
        <v>41</v>
      </c>
      <c r="B768" s="74" t="s">
        <v>41</v>
      </c>
      <c r="C768" s="105" t="s">
        <v>922</v>
      </c>
      <c r="D768" s="96" t="s">
        <v>923</v>
      </c>
      <c r="E768" s="97">
        <v>2023</v>
      </c>
      <c r="F768" s="98" t="s">
        <v>61</v>
      </c>
      <c r="G768" s="99" t="s">
        <v>102</v>
      </c>
      <c r="H768" s="100" t="s">
        <v>3974</v>
      </c>
      <c r="I768" s="101" t="s">
        <v>99</v>
      </c>
      <c r="J768" s="102" t="s">
        <v>783</v>
      </c>
      <c r="K768" s="104" t="s">
        <v>634</v>
      </c>
      <c r="L768" s="104" t="s">
        <v>634</v>
      </c>
      <c r="M768" s="104">
        <v>2486</v>
      </c>
      <c r="N768" s="104">
        <v>5035</v>
      </c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s="81" customFormat="1" x14ac:dyDescent="0.25">
      <c r="A769" s="74" t="s">
        <v>41</v>
      </c>
      <c r="B769" s="74" t="s">
        <v>41</v>
      </c>
      <c r="C769" s="105" t="s">
        <v>922</v>
      </c>
      <c r="D769" s="96" t="s">
        <v>923</v>
      </c>
      <c r="E769" s="97">
        <v>2023</v>
      </c>
      <c r="F769" s="98" t="s">
        <v>61</v>
      </c>
      <c r="G769" s="99" t="s">
        <v>102</v>
      </c>
      <c r="H769" s="100" t="s">
        <v>1725</v>
      </c>
      <c r="I769" s="101" t="s">
        <v>99</v>
      </c>
      <c r="J769" s="102" t="s">
        <v>753</v>
      </c>
      <c r="K769" s="104" t="s">
        <v>634</v>
      </c>
      <c r="L769" s="104" t="s">
        <v>634</v>
      </c>
      <c r="M769" s="104">
        <v>2763.62</v>
      </c>
      <c r="N769" s="104">
        <v>5035.1899999999996</v>
      </c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s="81" customFormat="1" x14ac:dyDescent="0.25">
      <c r="A770" s="74" t="s">
        <v>41</v>
      </c>
      <c r="B770" s="74" t="s">
        <v>41</v>
      </c>
      <c r="C770" s="105" t="s">
        <v>659</v>
      </c>
      <c r="D770" s="96" t="s">
        <v>4</v>
      </c>
      <c r="E770" s="97">
        <v>2020</v>
      </c>
      <c r="F770" s="98" t="s">
        <v>66</v>
      </c>
      <c r="G770" s="99" t="s">
        <v>186</v>
      </c>
      <c r="H770" s="100" t="s">
        <v>1726</v>
      </c>
      <c r="I770" s="101" t="s">
        <v>179</v>
      </c>
      <c r="J770" s="102" t="s">
        <v>456</v>
      </c>
      <c r="K770" s="104" t="s">
        <v>545</v>
      </c>
      <c r="L770" s="104" t="s">
        <v>545</v>
      </c>
      <c r="M770" s="104">
        <v>1328.3</v>
      </c>
      <c r="N770" s="104">
        <v>3222.57</v>
      </c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s="81" customFormat="1" x14ac:dyDescent="0.25">
      <c r="A771" s="74" t="s">
        <v>41</v>
      </c>
      <c r="B771" s="74" t="s">
        <v>41</v>
      </c>
      <c r="C771" s="105" t="s">
        <v>922</v>
      </c>
      <c r="D771" s="96" t="s">
        <v>923</v>
      </c>
      <c r="E771" s="97">
        <v>2023</v>
      </c>
      <c r="F771" s="98" t="s">
        <v>61</v>
      </c>
      <c r="G771" s="99" t="s">
        <v>102</v>
      </c>
      <c r="H771" s="100" t="s">
        <v>1727</v>
      </c>
      <c r="I771" s="101" t="s">
        <v>3890</v>
      </c>
      <c r="J771" s="102" t="s">
        <v>787</v>
      </c>
      <c r="K771" s="104" t="s">
        <v>634</v>
      </c>
      <c r="L771" s="104" t="s">
        <v>634</v>
      </c>
      <c r="M771" s="104">
        <v>1858.89</v>
      </c>
      <c r="N771" s="104">
        <v>3243.81</v>
      </c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s="81" customFormat="1" x14ac:dyDescent="0.25">
      <c r="A772" s="74" t="s">
        <v>41</v>
      </c>
      <c r="B772" s="74" t="s">
        <v>41</v>
      </c>
      <c r="C772" s="105" t="s">
        <v>922</v>
      </c>
      <c r="D772" s="96" t="s">
        <v>923</v>
      </c>
      <c r="E772" s="97">
        <v>2023</v>
      </c>
      <c r="F772" s="98" t="s">
        <v>61</v>
      </c>
      <c r="G772" s="99" t="s">
        <v>102</v>
      </c>
      <c r="H772" s="100" t="s">
        <v>3975</v>
      </c>
      <c r="I772" s="101" t="s">
        <v>99</v>
      </c>
      <c r="J772" s="102" t="s">
        <v>804</v>
      </c>
      <c r="K772" s="104" t="s">
        <v>634</v>
      </c>
      <c r="L772" s="104" t="s">
        <v>634</v>
      </c>
      <c r="M772" s="104">
        <v>2486</v>
      </c>
      <c r="N772" s="104">
        <v>5035</v>
      </c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s="81" customFormat="1" x14ac:dyDescent="0.25">
      <c r="A773" s="74" t="s">
        <v>41</v>
      </c>
      <c r="B773" s="74" t="s">
        <v>41</v>
      </c>
      <c r="C773" s="105" t="s">
        <v>668</v>
      </c>
      <c r="D773" s="96" t="s">
        <v>10</v>
      </c>
      <c r="E773" s="97">
        <v>2019</v>
      </c>
      <c r="F773" s="98" t="s">
        <v>76</v>
      </c>
      <c r="G773" s="99" t="s">
        <v>328</v>
      </c>
      <c r="H773" s="100" t="s">
        <v>1728</v>
      </c>
      <c r="I773" s="101" t="s">
        <v>179</v>
      </c>
      <c r="J773" s="102" t="s">
        <v>627</v>
      </c>
      <c r="K773" s="104" t="s">
        <v>545</v>
      </c>
      <c r="L773" s="104" t="s">
        <v>545</v>
      </c>
      <c r="M773" s="104">
        <v>1122.2</v>
      </c>
      <c r="N773" s="104">
        <v>3112.55</v>
      </c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s="81" customFormat="1" x14ac:dyDescent="0.25">
      <c r="A774" s="74" t="s">
        <v>41</v>
      </c>
      <c r="B774" s="74" t="s">
        <v>41</v>
      </c>
      <c r="C774" s="105" t="s">
        <v>50</v>
      </c>
      <c r="D774" s="96" t="s">
        <v>14</v>
      </c>
      <c r="E774" s="97">
        <v>2019</v>
      </c>
      <c r="F774" s="98" t="s">
        <v>66</v>
      </c>
      <c r="G774" s="99" t="s">
        <v>186</v>
      </c>
      <c r="H774" s="100" t="s">
        <v>1729</v>
      </c>
      <c r="I774" s="101" t="s">
        <v>91</v>
      </c>
      <c r="J774" s="102" t="s">
        <v>718</v>
      </c>
      <c r="K774" s="104" t="s">
        <v>634</v>
      </c>
      <c r="L774" s="104" t="s">
        <v>634</v>
      </c>
      <c r="M774" s="104">
        <v>1735.89</v>
      </c>
      <c r="N774" s="104">
        <v>1945.6</v>
      </c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s="81" customFormat="1" x14ac:dyDescent="0.25">
      <c r="A775" s="74" t="s">
        <v>41</v>
      </c>
      <c r="B775" s="74" t="s">
        <v>41</v>
      </c>
      <c r="C775" s="105" t="s">
        <v>49</v>
      </c>
      <c r="D775" s="96" t="s">
        <v>13</v>
      </c>
      <c r="E775" s="97">
        <v>2019</v>
      </c>
      <c r="F775" s="98" t="s">
        <v>65</v>
      </c>
      <c r="G775" s="99" t="s">
        <v>176</v>
      </c>
      <c r="H775" s="100" t="s">
        <v>1730</v>
      </c>
      <c r="I775" s="101" t="s">
        <v>181</v>
      </c>
      <c r="J775" s="102" t="s">
        <v>748</v>
      </c>
      <c r="K775" s="104" t="s">
        <v>634</v>
      </c>
      <c r="L775" s="104" t="s">
        <v>634</v>
      </c>
      <c r="M775" s="104">
        <v>1546.6</v>
      </c>
      <c r="N775" s="104">
        <v>3949.25</v>
      </c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s="81" customFormat="1" x14ac:dyDescent="0.25">
      <c r="A776" s="74" t="s">
        <v>41</v>
      </c>
      <c r="B776" s="74" t="s">
        <v>41</v>
      </c>
      <c r="C776" s="105" t="s">
        <v>668</v>
      </c>
      <c r="D776" s="96" t="s">
        <v>10</v>
      </c>
      <c r="E776" s="97">
        <v>2019</v>
      </c>
      <c r="F776" s="98" t="s">
        <v>76</v>
      </c>
      <c r="G776" s="99" t="s">
        <v>328</v>
      </c>
      <c r="H776" s="100" t="s">
        <v>1731</v>
      </c>
      <c r="I776" s="101" t="s">
        <v>179</v>
      </c>
      <c r="J776" s="102" t="s">
        <v>373</v>
      </c>
      <c r="K776" s="104" t="s">
        <v>545</v>
      </c>
      <c r="L776" s="104" t="s">
        <v>545</v>
      </c>
      <c r="M776" s="104">
        <v>1122.2</v>
      </c>
      <c r="N776" s="104">
        <v>3112.55</v>
      </c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s="81" customFormat="1" x14ac:dyDescent="0.25">
      <c r="A777" s="74" t="s">
        <v>41</v>
      </c>
      <c r="B777" s="74" t="s">
        <v>41</v>
      </c>
      <c r="C777" s="105" t="s">
        <v>980</v>
      </c>
      <c r="D777" s="96" t="s">
        <v>981</v>
      </c>
      <c r="E777" s="97">
        <v>2022</v>
      </c>
      <c r="F777" s="98" t="s">
        <v>982</v>
      </c>
      <c r="G777" s="99" t="s">
        <v>983</v>
      </c>
      <c r="H777" s="100" t="s">
        <v>1732</v>
      </c>
      <c r="I777" s="101" t="s">
        <v>108</v>
      </c>
      <c r="J777" s="102" t="s">
        <v>115</v>
      </c>
      <c r="K777" s="104" t="s">
        <v>545</v>
      </c>
      <c r="L777" s="104" t="s">
        <v>545</v>
      </c>
      <c r="M777" s="104">
        <v>1424.79</v>
      </c>
      <c r="N777" s="104">
        <v>5038.51</v>
      </c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s="81" customFormat="1" x14ac:dyDescent="0.25">
      <c r="A778" s="74" t="s">
        <v>41</v>
      </c>
      <c r="B778" s="74" t="s">
        <v>41</v>
      </c>
      <c r="C778" s="105" t="s">
        <v>761</v>
      </c>
      <c r="D778" s="96" t="s">
        <v>35</v>
      </c>
      <c r="E778" s="97">
        <v>2018</v>
      </c>
      <c r="F778" s="98" t="s">
        <v>59</v>
      </c>
      <c r="G778" s="99" t="s">
        <v>82</v>
      </c>
      <c r="H778" s="100" t="s">
        <v>1733</v>
      </c>
      <c r="I778" s="101" t="s">
        <v>129</v>
      </c>
      <c r="J778" s="102" t="s">
        <v>785</v>
      </c>
      <c r="K778" s="104" t="s">
        <v>634</v>
      </c>
      <c r="L778" s="104" t="s">
        <v>634</v>
      </c>
      <c r="M778" s="104">
        <v>1326.25</v>
      </c>
      <c r="N778" s="104">
        <v>2601.58</v>
      </c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s="81" customFormat="1" x14ac:dyDescent="0.25">
      <c r="A779" s="74" t="s">
        <v>41</v>
      </c>
      <c r="B779" s="74" t="s">
        <v>41</v>
      </c>
      <c r="C779" s="105" t="s">
        <v>922</v>
      </c>
      <c r="D779" s="96" t="s">
        <v>923</v>
      </c>
      <c r="E779" s="97">
        <v>2023</v>
      </c>
      <c r="F779" s="98" t="s">
        <v>61</v>
      </c>
      <c r="G779" s="99" t="s">
        <v>102</v>
      </c>
      <c r="H779" s="100" t="s">
        <v>1734</v>
      </c>
      <c r="I779" s="101" t="s">
        <v>99</v>
      </c>
      <c r="J779" s="102" t="s">
        <v>737</v>
      </c>
      <c r="K779" s="104" t="s">
        <v>634</v>
      </c>
      <c r="L779" s="104" t="s">
        <v>634</v>
      </c>
      <c r="M779" s="104">
        <v>2763.62</v>
      </c>
      <c r="N779" s="104">
        <v>5035.1899999999996</v>
      </c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s="81" customFormat="1" x14ac:dyDescent="0.25">
      <c r="A780" s="74" t="s">
        <v>41</v>
      </c>
      <c r="B780" s="74" t="s">
        <v>41</v>
      </c>
      <c r="C780" s="105" t="s">
        <v>55</v>
      </c>
      <c r="D780" s="96" t="s">
        <v>6</v>
      </c>
      <c r="E780" s="97">
        <v>2018</v>
      </c>
      <c r="F780" s="98" t="s">
        <v>71</v>
      </c>
      <c r="G780" s="99" t="s">
        <v>264</v>
      </c>
      <c r="H780" s="100" t="s">
        <v>1735</v>
      </c>
      <c r="I780" s="101" t="s">
        <v>129</v>
      </c>
      <c r="J780" s="102" t="s">
        <v>736</v>
      </c>
      <c r="K780" s="104" t="s">
        <v>634</v>
      </c>
      <c r="L780" s="104" t="s">
        <v>634</v>
      </c>
      <c r="M780" s="104">
        <v>1298</v>
      </c>
      <c r="N780" s="104">
        <v>2742.53</v>
      </c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s="81" customFormat="1" x14ac:dyDescent="0.25">
      <c r="A781" s="74" t="s">
        <v>41</v>
      </c>
      <c r="B781" s="74" t="s">
        <v>41</v>
      </c>
      <c r="C781" s="105" t="s">
        <v>691</v>
      </c>
      <c r="D781" s="96" t="s">
        <v>21</v>
      </c>
      <c r="E781" s="97">
        <v>2019</v>
      </c>
      <c r="F781" s="98" t="s">
        <v>75</v>
      </c>
      <c r="G781" s="99" t="s">
        <v>312</v>
      </c>
      <c r="H781" s="100" t="s">
        <v>1736</v>
      </c>
      <c r="I781" s="101" t="s">
        <v>313</v>
      </c>
      <c r="J781" s="102" t="s">
        <v>710</v>
      </c>
      <c r="K781" s="104" t="s">
        <v>634</v>
      </c>
      <c r="L781" s="104" t="s">
        <v>634</v>
      </c>
      <c r="M781" s="104">
        <v>1236.43</v>
      </c>
      <c r="N781" s="104">
        <v>3029.39</v>
      </c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s="81" customFormat="1" x14ac:dyDescent="0.25">
      <c r="A782" s="74" t="s">
        <v>41</v>
      </c>
      <c r="B782" s="74" t="s">
        <v>41</v>
      </c>
      <c r="C782" s="105" t="s">
        <v>929</v>
      </c>
      <c r="D782" s="96" t="s">
        <v>930</v>
      </c>
      <c r="E782" s="97">
        <v>2018</v>
      </c>
      <c r="F782" s="98" t="s">
        <v>61</v>
      </c>
      <c r="G782" s="99" t="s">
        <v>102</v>
      </c>
      <c r="H782" s="100" t="s">
        <v>1737</v>
      </c>
      <c r="I782" s="101" t="s">
        <v>179</v>
      </c>
      <c r="J782" s="102" t="s">
        <v>1520</v>
      </c>
      <c r="K782" s="104" t="s">
        <v>547</v>
      </c>
      <c r="L782" s="104" t="s">
        <v>547</v>
      </c>
      <c r="M782" s="104">
        <v>1426.32</v>
      </c>
      <c r="N782" s="104">
        <v>2530.5</v>
      </c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s="81" customFormat="1" x14ac:dyDescent="0.25">
      <c r="A783" s="74" t="s">
        <v>41</v>
      </c>
      <c r="B783" s="74" t="s">
        <v>41</v>
      </c>
      <c r="C783" s="105" t="s">
        <v>668</v>
      </c>
      <c r="D783" s="96" t="s">
        <v>10</v>
      </c>
      <c r="E783" s="97">
        <v>2019</v>
      </c>
      <c r="F783" s="98" t="s">
        <v>76</v>
      </c>
      <c r="G783" s="99" t="s">
        <v>328</v>
      </c>
      <c r="H783" s="100" t="s">
        <v>1738</v>
      </c>
      <c r="I783" s="101" t="s">
        <v>179</v>
      </c>
      <c r="J783" s="102" t="s">
        <v>360</v>
      </c>
      <c r="K783" s="104" t="s">
        <v>545</v>
      </c>
      <c r="L783" s="104" t="s">
        <v>545</v>
      </c>
      <c r="M783" s="104">
        <v>1122.2</v>
      </c>
      <c r="N783" s="104">
        <v>3112.55</v>
      </c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s="81" customFormat="1" x14ac:dyDescent="0.25">
      <c r="A784" s="74" t="s">
        <v>41</v>
      </c>
      <c r="B784" s="74" t="s">
        <v>41</v>
      </c>
      <c r="C784" s="105" t="s">
        <v>1096</v>
      </c>
      <c r="D784" s="96" t="s">
        <v>1097</v>
      </c>
      <c r="E784" s="97">
        <v>2023</v>
      </c>
      <c r="F784" s="98" t="s">
        <v>66</v>
      </c>
      <c r="G784" s="99" t="s">
        <v>186</v>
      </c>
      <c r="H784" s="100" t="s">
        <v>1739</v>
      </c>
      <c r="I784" s="101" t="s">
        <v>91</v>
      </c>
      <c r="J784" s="102" t="s">
        <v>786</v>
      </c>
      <c r="K784" s="104" t="s">
        <v>634</v>
      </c>
      <c r="L784" s="104" t="s">
        <v>634</v>
      </c>
      <c r="M784" s="104">
        <v>1735.89</v>
      </c>
      <c r="N784" s="104">
        <v>1945.6</v>
      </c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s="81" customFormat="1" x14ac:dyDescent="0.25">
      <c r="A785" s="74" t="s">
        <v>41</v>
      </c>
      <c r="B785" s="74" t="s">
        <v>41</v>
      </c>
      <c r="C785" s="105" t="s">
        <v>980</v>
      </c>
      <c r="D785" s="96" t="s">
        <v>981</v>
      </c>
      <c r="E785" s="97">
        <v>2022</v>
      </c>
      <c r="F785" s="98" t="s">
        <v>982</v>
      </c>
      <c r="G785" s="99" t="s">
        <v>983</v>
      </c>
      <c r="H785" s="100" t="s">
        <v>1740</v>
      </c>
      <c r="I785" s="101" t="s">
        <v>108</v>
      </c>
      <c r="J785" s="102" t="s">
        <v>735</v>
      </c>
      <c r="K785" s="104" t="s">
        <v>545</v>
      </c>
      <c r="L785" s="104" t="s">
        <v>545</v>
      </c>
      <c r="M785" s="104">
        <v>1424.79</v>
      </c>
      <c r="N785" s="104">
        <v>5038.51</v>
      </c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s="81" customFormat="1" x14ac:dyDescent="0.25">
      <c r="A786" s="74" t="s">
        <v>41</v>
      </c>
      <c r="B786" s="74" t="s">
        <v>41</v>
      </c>
      <c r="C786" s="105" t="s">
        <v>51</v>
      </c>
      <c r="D786" s="96" t="s">
        <v>1</v>
      </c>
      <c r="E786" s="97">
        <v>2020</v>
      </c>
      <c r="F786" s="98" t="s">
        <v>67</v>
      </c>
      <c r="G786" s="99" t="s">
        <v>193</v>
      </c>
      <c r="H786" s="100" t="s">
        <v>4102</v>
      </c>
      <c r="I786" s="101" t="s">
        <v>194</v>
      </c>
      <c r="J786" s="102" t="s">
        <v>4089</v>
      </c>
      <c r="K786" s="104" t="s">
        <v>545</v>
      </c>
      <c r="L786" s="104" t="s">
        <v>545</v>
      </c>
      <c r="M786" s="104">
        <v>1519.75</v>
      </c>
      <c r="N786" s="104">
        <v>5923.78</v>
      </c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s="81" customFormat="1" x14ac:dyDescent="0.25">
      <c r="A787" s="74" t="s">
        <v>41</v>
      </c>
      <c r="B787" s="74" t="s">
        <v>41</v>
      </c>
      <c r="C787" s="105" t="s">
        <v>1096</v>
      </c>
      <c r="D787" s="96" t="s">
        <v>1097</v>
      </c>
      <c r="E787" s="97">
        <v>2023</v>
      </c>
      <c r="F787" s="98" t="s">
        <v>66</v>
      </c>
      <c r="G787" s="99" t="s">
        <v>186</v>
      </c>
      <c r="H787" s="100" t="s">
        <v>1742</v>
      </c>
      <c r="I787" s="101" t="s">
        <v>129</v>
      </c>
      <c r="J787" s="102" t="s">
        <v>674</v>
      </c>
      <c r="K787" s="104" t="s">
        <v>634</v>
      </c>
      <c r="L787" s="104" t="s">
        <v>634</v>
      </c>
      <c r="M787" s="104">
        <v>2425.1999999999998</v>
      </c>
      <c r="N787" s="104">
        <v>2132.91</v>
      </c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s="81" customFormat="1" x14ac:dyDescent="0.25">
      <c r="A788" s="74" t="s">
        <v>41</v>
      </c>
      <c r="B788" s="74" t="s">
        <v>41</v>
      </c>
      <c r="C788" s="105" t="s">
        <v>691</v>
      </c>
      <c r="D788" s="96" t="s">
        <v>21</v>
      </c>
      <c r="E788" s="97">
        <v>2019</v>
      </c>
      <c r="F788" s="98" t="s">
        <v>75</v>
      </c>
      <c r="G788" s="99" t="s">
        <v>312</v>
      </c>
      <c r="H788" s="100" t="s">
        <v>1743</v>
      </c>
      <c r="I788" s="101" t="s">
        <v>313</v>
      </c>
      <c r="J788" s="102" t="s">
        <v>828</v>
      </c>
      <c r="K788" s="104" t="s">
        <v>634</v>
      </c>
      <c r="L788" s="104" t="s">
        <v>634</v>
      </c>
      <c r="M788" s="104">
        <v>1236.43</v>
      </c>
      <c r="N788" s="104">
        <v>3029.39</v>
      </c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s="81" customFormat="1" x14ac:dyDescent="0.25">
      <c r="A789" s="74" t="s">
        <v>41</v>
      </c>
      <c r="B789" s="74" t="s">
        <v>41</v>
      </c>
      <c r="C789" s="105" t="s">
        <v>51</v>
      </c>
      <c r="D789" s="96" t="s">
        <v>1</v>
      </c>
      <c r="E789" s="97">
        <v>2020</v>
      </c>
      <c r="F789" s="98" t="s">
        <v>67</v>
      </c>
      <c r="G789" s="99" t="s">
        <v>193</v>
      </c>
      <c r="H789" s="100" t="s">
        <v>1744</v>
      </c>
      <c r="I789" s="101" t="s">
        <v>194</v>
      </c>
      <c r="J789" s="102" t="s">
        <v>239</v>
      </c>
      <c r="K789" s="104" t="s">
        <v>545</v>
      </c>
      <c r="L789" s="104" t="s">
        <v>545</v>
      </c>
      <c r="M789" s="104">
        <v>1519.75</v>
      </c>
      <c r="N789" s="104">
        <v>5923.78</v>
      </c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s="81" customFormat="1" x14ac:dyDescent="0.25">
      <c r="A790" s="74" t="s">
        <v>41</v>
      </c>
      <c r="B790" s="74" t="s">
        <v>41</v>
      </c>
      <c r="C790" s="105" t="s">
        <v>48</v>
      </c>
      <c r="D790" s="96" t="s">
        <v>11</v>
      </c>
      <c r="E790" s="97">
        <v>2018</v>
      </c>
      <c r="F790" s="98" t="s">
        <v>59</v>
      </c>
      <c r="G790" s="99" t="s">
        <v>82</v>
      </c>
      <c r="H790" s="100" t="s">
        <v>1745</v>
      </c>
      <c r="I790" s="101" t="s">
        <v>99</v>
      </c>
      <c r="J790" s="102" t="s">
        <v>779</v>
      </c>
      <c r="K790" s="104" t="s">
        <v>634</v>
      </c>
      <c r="L790" s="104" t="s">
        <v>634</v>
      </c>
      <c r="M790" s="104">
        <v>2260.5700000000002</v>
      </c>
      <c r="N790" s="104">
        <v>4121.09</v>
      </c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s="81" customFormat="1" x14ac:dyDescent="0.25">
      <c r="A791" s="74" t="s">
        <v>41</v>
      </c>
      <c r="B791" s="74" t="s">
        <v>41</v>
      </c>
      <c r="C791" s="105" t="s">
        <v>565</v>
      </c>
      <c r="D791" s="96" t="s">
        <v>33</v>
      </c>
      <c r="E791" s="97">
        <v>2021</v>
      </c>
      <c r="F791" s="98" t="s">
        <v>77</v>
      </c>
      <c r="G791" s="99" t="s">
        <v>403</v>
      </c>
      <c r="H791" s="100" t="s">
        <v>4103</v>
      </c>
      <c r="I791" s="101" t="s">
        <v>129</v>
      </c>
      <c r="J791" s="102" t="s">
        <v>782</v>
      </c>
      <c r="K791" s="104" t="s">
        <v>634</v>
      </c>
      <c r="L791" s="104" t="s">
        <v>634</v>
      </c>
      <c r="M791" s="104">
        <v>1622.7</v>
      </c>
      <c r="N791" s="104">
        <v>2904.47</v>
      </c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s="81" customFormat="1" x14ac:dyDescent="0.25">
      <c r="A792" s="74" t="s">
        <v>41</v>
      </c>
      <c r="B792" s="74" t="s">
        <v>41</v>
      </c>
      <c r="C792" s="105" t="s">
        <v>565</v>
      </c>
      <c r="D792" s="96" t="s">
        <v>33</v>
      </c>
      <c r="E792" s="97">
        <v>2021</v>
      </c>
      <c r="F792" s="98" t="s">
        <v>77</v>
      </c>
      <c r="G792" s="99" t="s">
        <v>403</v>
      </c>
      <c r="H792" s="100" t="s">
        <v>1746</v>
      </c>
      <c r="I792" s="101" t="s">
        <v>99</v>
      </c>
      <c r="J792" s="102" t="s">
        <v>788</v>
      </c>
      <c r="K792" s="104" t="s">
        <v>634</v>
      </c>
      <c r="L792" s="104" t="s">
        <v>634</v>
      </c>
      <c r="M792" s="104">
        <v>2100.39</v>
      </c>
      <c r="N792" s="104">
        <v>3948.06</v>
      </c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s="81" customFormat="1" x14ac:dyDescent="0.25">
      <c r="A793" s="74" t="s">
        <v>41</v>
      </c>
      <c r="B793" s="74" t="s">
        <v>41</v>
      </c>
      <c r="C793" s="105" t="s">
        <v>691</v>
      </c>
      <c r="D793" s="96" t="s">
        <v>21</v>
      </c>
      <c r="E793" s="97">
        <v>2019</v>
      </c>
      <c r="F793" s="98" t="s">
        <v>75</v>
      </c>
      <c r="G793" s="99" t="s">
        <v>312</v>
      </c>
      <c r="H793" s="100" t="s">
        <v>1747</v>
      </c>
      <c r="I793" s="101" t="s">
        <v>313</v>
      </c>
      <c r="J793" s="102" t="s">
        <v>768</v>
      </c>
      <c r="K793" s="104" t="s">
        <v>634</v>
      </c>
      <c r="L793" s="104" t="s">
        <v>634</v>
      </c>
      <c r="M793" s="104">
        <v>1236.43</v>
      </c>
      <c r="N793" s="104">
        <v>3029.39</v>
      </c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s="81" customFormat="1" x14ac:dyDescent="0.25">
      <c r="A794" s="74" t="s">
        <v>41</v>
      </c>
      <c r="B794" s="74" t="s">
        <v>41</v>
      </c>
      <c r="C794" s="105" t="s">
        <v>55</v>
      </c>
      <c r="D794" s="96" t="s">
        <v>6</v>
      </c>
      <c r="E794" s="97">
        <v>2018</v>
      </c>
      <c r="F794" s="98" t="s">
        <v>71</v>
      </c>
      <c r="G794" s="99" t="s">
        <v>264</v>
      </c>
      <c r="H794" s="100" t="s">
        <v>1748</v>
      </c>
      <c r="I794" s="101" t="s">
        <v>271</v>
      </c>
      <c r="J794" s="102" t="s">
        <v>686</v>
      </c>
      <c r="K794" s="104" t="s">
        <v>634</v>
      </c>
      <c r="L794" s="104" t="s">
        <v>634</v>
      </c>
      <c r="M794" s="104">
        <v>2245.1</v>
      </c>
      <c r="N794" s="104">
        <v>4326.8999999999996</v>
      </c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s="81" customFormat="1" x14ac:dyDescent="0.25">
      <c r="A795" s="74" t="s">
        <v>41</v>
      </c>
      <c r="B795" s="74" t="s">
        <v>41</v>
      </c>
      <c r="C795" s="105" t="s">
        <v>706</v>
      </c>
      <c r="D795" s="96" t="s">
        <v>568</v>
      </c>
      <c r="E795" s="97">
        <v>2022</v>
      </c>
      <c r="F795" s="98" t="s">
        <v>61</v>
      </c>
      <c r="G795" s="99" t="s">
        <v>102</v>
      </c>
      <c r="H795" s="100" t="s">
        <v>1749</v>
      </c>
      <c r="I795" s="101" t="s">
        <v>103</v>
      </c>
      <c r="J795" s="102" t="s">
        <v>1302</v>
      </c>
      <c r="K795" s="104" t="s">
        <v>634</v>
      </c>
      <c r="L795" s="104" t="s">
        <v>634</v>
      </c>
      <c r="M795" s="104">
        <v>2064.84</v>
      </c>
      <c r="N795" s="104">
        <v>4306.2299999999996</v>
      </c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s="81" customFormat="1" x14ac:dyDescent="0.25">
      <c r="A796" s="74" t="s">
        <v>41</v>
      </c>
      <c r="B796" s="74" t="s">
        <v>41</v>
      </c>
      <c r="C796" s="105" t="s">
        <v>55</v>
      </c>
      <c r="D796" s="96" t="s">
        <v>6</v>
      </c>
      <c r="E796" s="97">
        <v>2018</v>
      </c>
      <c r="F796" s="98" t="s">
        <v>71</v>
      </c>
      <c r="G796" s="99" t="s">
        <v>264</v>
      </c>
      <c r="H796" s="100" t="s">
        <v>1750</v>
      </c>
      <c r="I796" s="101" t="s">
        <v>99</v>
      </c>
      <c r="J796" s="102" t="s">
        <v>736</v>
      </c>
      <c r="K796" s="104" t="s">
        <v>634</v>
      </c>
      <c r="L796" s="104" t="s">
        <v>634</v>
      </c>
      <c r="M796" s="104">
        <v>1727</v>
      </c>
      <c r="N796" s="104">
        <v>3452.47</v>
      </c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s="81" customFormat="1" x14ac:dyDescent="0.25">
      <c r="A797" s="74" t="s">
        <v>41</v>
      </c>
      <c r="B797" s="74" t="s">
        <v>41</v>
      </c>
      <c r="C797" s="105" t="s">
        <v>51</v>
      </c>
      <c r="D797" s="96" t="s">
        <v>1</v>
      </c>
      <c r="E797" s="97">
        <v>2020</v>
      </c>
      <c r="F797" s="98" t="s">
        <v>67</v>
      </c>
      <c r="G797" s="99" t="s">
        <v>193</v>
      </c>
      <c r="H797" s="100" t="s">
        <v>1751</v>
      </c>
      <c r="I797" s="101" t="s">
        <v>194</v>
      </c>
      <c r="J797" s="102" t="s">
        <v>227</v>
      </c>
      <c r="K797" s="104" t="s">
        <v>545</v>
      </c>
      <c r="L797" s="104" t="s">
        <v>545</v>
      </c>
      <c r="M797" s="104">
        <v>1519.75</v>
      </c>
      <c r="N797" s="104">
        <v>5923.78</v>
      </c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s="81" customFormat="1" x14ac:dyDescent="0.25">
      <c r="A798" s="74" t="s">
        <v>41</v>
      </c>
      <c r="B798" s="74" t="s">
        <v>41</v>
      </c>
      <c r="C798" s="105" t="s">
        <v>706</v>
      </c>
      <c r="D798" s="96" t="s">
        <v>568</v>
      </c>
      <c r="E798" s="97">
        <v>2022</v>
      </c>
      <c r="F798" s="98" t="s">
        <v>61</v>
      </c>
      <c r="G798" s="99" t="s">
        <v>102</v>
      </c>
      <c r="H798" s="100" t="s">
        <v>1752</v>
      </c>
      <c r="I798" s="101" t="s">
        <v>103</v>
      </c>
      <c r="J798" s="102" t="s">
        <v>790</v>
      </c>
      <c r="K798" s="104" t="s">
        <v>634</v>
      </c>
      <c r="L798" s="104" t="s">
        <v>634</v>
      </c>
      <c r="M798" s="104">
        <v>2064.84</v>
      </c>
      <c r="N798" s="104">
        <v>4306.2299999999996</v>
      </c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s="81" customFormat="1" x14ac:dyDescent="0.25">
      <c r="A799" s="74" t="s">
        <v>41</v>
      </c>
      <c r="B799" s="74" t="s">
        <v>41</v>
      </c>
      <c r="C799" s="105" t="s">
        <v>48</v>
      </c>
      <c r="D799" s="96" t="s">
        <v>11</v>
      </c>
      <c r="E799" s="97">
        <v>2018</v>
      </c>
      <c r="F799" s="98" t="s">
        <v>59</v>
      </c>
      <c r="G799" s="99" t="s">
        <v>82</v>
      </c>
      <c r="H799" s="100" t="s">
        <v>4104</v>
      </c>
      <c r="I799" s="101" t="s">
        <v>129</v>
      </c>
      <c r="J799" s="102" t="s">
        <v>721</v>
      </c>
      <c r="K799" s="104" t="s">
        <v>634</v>
      </c>
      <c r="L799" s="104" t="s">
        <v>634</v>
      </c>
      <c r="M799" s="104">
        <v>2260.5700000000002</v>
      </c>
      <c r="N799" s="104">
        <v>4121.09</v>
      </c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s="81" customFormat="1" x14ac:dyDescent="0.25">
      <c r="A800" s="74" t="s">
        <v>41</v>
      </c>
      <c r="B800" s="74" t="s">
        <v>41</v>
      </c>
      <c r="C800" s="105" t="s">
        <v>48</v>
      </c>
      <c r="D800" s="96" t="s">
        <v>11</v>
      </c>
      <c r="E800" s="97">
        <v>2018</v>
      </c>
      <c r="F800" s="98" t="s">
        <v>59</v>
      </c>
      <c r="G800" s="99" t="s">
        <v>82</v>
      </c>
      <c r="H800" s="100" t="s">
        <v>1753</v>
      </c>
      <c r="I800" s="101" t="s">
        <v>99</v>
      </c>
      <c r="J800" s="102" t="s">
        <v>779</v>
      </c>
      <c r="K800" s="104" t="s">
        <v>634</v>
      </c>
      <c r="L800" s="104" t="s">
        <v>634</v>
      </c>
      <c r="M800" s="104">
        <v>2260.5700000000002</v>
      </c>
      <c r="N800" s="104">
        <v>4121.09</v>
      </c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s="81" customFormat="1" x14ac:dyDescent="0.25">
      <c r="A801" s="74" t="s">
        <v>41</v>
      </c>
      <c r="B801" s="74" t="s">
        <v>41</v>
      </c>
      <c r="C801" s="105" t="s">
        <v>51</v>
      </c>
      <c r="D801" s="96" t="s">
        <v>1</v>
      </c>
      <c r="E801" s="97">
        <v>2020</v>
      </c>
      <c r="F801" s="98" t="s">
        <v>67</v>
      </c>
      <c r="G801" s="99" t="s">
        <v>193</v>
      </c>
      <c r="H801" s="100" t="s">
        <v>1754</v>
      </c>
      <c r="I801" s="101" t="s">
        <v>194</v>
      </c>
      <c r="J801" s="102" t="s">
        <v>827</v>
      </c>
      <c r="K801" s="104" t="s">
        <v>545</v>
      </c>
      <c r="L801" s="104" t="s">
        <v>545</v>
      </c>
      <c r="M801" s="104">
        <v>1519.75</v>
      </c>
      <c r="N801" s="104">
        <v>5923.78</v>
      </c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s="81" customFormat="1" x14ac:dyDescent="0.25">
      <c r="A802" s="74" t="s">
        <v>41</v>
      </c>
      <c r="B802" s="74" t="s">
        <v>41</v>
      </c>
      <c r="C802" s="105" t="s">
        <v>659</v>
      </c>
      <c r="D802" s="96" t="s">
        <v>4</v>
      </c>
      <c r="E802" s="97">
        <v>2020</v>
      </c>
      <c r="F802" s="98" t="s">
        <v>66</v>
      </c>
      <c r="G802" s="99" t="s">
        <v>186</v>
      </c>
      <c r="H802" s="100" t="s">
        <v>1756</v>
      </c>
      <c r="I802" s="101" t="s">
        <v>179</v>
      </c>
      <c r="J802" s="102" t="s">
        <v>415</v>
      </c>
      <c r="K802" s="104" t="s">
        <v>545</v>
      </c>
      <c r="L802" s="104" t="s">
        <v>545</v>
      </c>
      <c r="M802" s="104">
        <v>1445.71</v>
      </c>
      <c r="N802" s="104">
        <v>3525.97</v>
      </c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s="81" customFormat="1" x14ac:dyDescent="0.25">
      <c r="A803" s="74" t="s">
        <v>41</v>
      </c>
      <c r="B803" s="74" t="s">
        <v>41</v>
      </c>
      <c r="C803" s="105" t="s">
        <v>922</v>
      </c>
      <c r="D803" s="96" t="s">
        <v>923</v>
      </c>
      <c r="E803" s="97">
        <v>2023</v>
      </c>
      <c r="F803" s="98" t="s">
        <v>61</v>
      </c>
      <c r="G803" s="99" t="s">
        <v>102</v>
      </c>
      <c r="H803" s="100" t="s">
        <v>1758</v>
      </c>
      <c r="I803" s="101" t="s">
        <v>3890</v>
      </c>
      <c r="J803" s="102" t="s">
        <v>737</v>
      </c>
      <c r="K803" s="104" t="s">
        <v>634</v>
      </c>
      <c r="L803" s="104" t="s">
        <v>634</v>
      </c>
      <c r="M803" s="104">
        <v>1858.89</v>
      </c>
      <c r="N803" s="104">
        <v>3243.81</v>
      </c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s="81" customFormat="1" x14ac:dyDescent="0.25">
      <c r="A804" s="74" t="s">
        <v>41</v>
      </c>
      <c r="B804" s="74" t="s">
        <v>41</v>
      </c>
      <c r="C804" s="105" t="s">
        <v>929</v>
      </c>
      <c r="D804" s="96" t="s">
        <v>930</v>
      </c>
      <c r="E804" s="97">
        <v>2018</v>
      </c>
      <c r="F804" s="98" t="s">
        <v>61</v>
      </c>
      <c r="G804" s="99" t="s">
        <v>102</v>
      </c>
      <c r="H804" s="100" t="s">
        <v>1759</v>
      </c>
      <c r="I804" s="101" t="s">
        <v>179</v>
      </c>
      <c r="J804" s="102" t="s">
        <v>1760</v>
      </c>
      <c r="K804" s="104" t="s">
        <v>545</v>
      </c>
      <c r="L804" s="104" t="s">
        <v>545</v>
      </c>
      <c r="M804" s="104">
        <v>1302</v>
      </c>
      <c r="N804" s="104">
        <v>2442.8200000000002</v>
      </c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s="81" customFormat="1" x14ac:dyDescent="0.25">
      <c r="A805" s="74" t="s">
        <v>41</v>
      </c>
      <c r="B805" s="74" t="s">
        <v>41</v>
      </c>
      <c r="C805" s="105" t="s">
        <v>659</v>
      </c>
      <c r="D805" s="96" t="s">
        <v>4</v>
      </c>
      <c r="E805" s="97">
        <v>2020</v>
      </c>
      <c r="F805" s="98" t="s">
        <v>66</v>
      </c>
      <c r="G805" s="99" t="s">
        <v>186</v>
      </c>
      <c r="H805" s="100" t="s">
        <v>1761</v>
      </c>
      <c r="I805" s="101" t="s">
        <v>179</v>
      </c>
      <c r="J805" s="102" t="s">
        <v>711</v>
      </c>
      <c r="K805" s="104" t="s">
        <v>545</v>
      </c>
      <c r="L805" s="104" t="s">
        <v>545</v>
      </c>
      <c r="M805" s="104">
        <v>1445.71</v>
      </c>
      <c r="N805" s="104">
        <v>3525.97</v>
      </c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s="81" customFormat="1" x14ac:dyDescent="0.25">
      <c r="A806" s="74" t="s">
        <v>41</v>
      </c>
      <c r="B806" s="74" t="s">
        <v>41</v>
      </c>
      <c r="C806" s="105" t="s">
        <v>51</v>
      </c>
      <c r="D806" s="96" t="s">
        <v>1</v>
      </c>
      <c r="E806" s="97">
        <v>2020</v>
      </c>
      <c r="F806" s="98" t="s">
        <v>67</v>
      </c>
      <c r="G806" s="99" t="s">
        <v>193</v>
      </c>
      <c r="H806" s="100" t="s">
        <v>1762</v>
      </c>
      <c r="I806" s="101" t="s">
        <v>194</v>
      </c>
      <c r="J806" s="102" t="s">
        <v>223</v>
      </c>
      <c r="K806" s="104" t="s">
        <v>545</v>
      </c>
      <c r="L806" s="104" t="s">
        <v>545</v>
      </c>
      <c r="M806" s="104">
        <v>1519.75</v>
      </c>
      <c r="N806" s="104">
        <v>5923.78</v>
      </c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s="81" customFormat="1" x14ac:dyDescent="0.25">
      <c r="A807" s="74" t="s">
        <v>41</v>
      </c>
      <c r="B807" s="74" t="s">
        <v>41</v>
      </c>
      <c r="C807" s="105" t="s">
        <v>50</v>
      </c>
      <c r="D807" s="96" t="s">
        <v>14</v>
      </c>
      <c r="E807" s="97">
        <v>2019</v>
      </c>
      <c r="F807" s="98" t="s">
        <v>66</v>
      </c>
      <c r="G807" s="99" t="s">
        <v>186</v>
      </c>
      <c r="H807" s="100" t="s">
        <v>1763</v>
      </c>
      <c r="I807" s="101" t="s">
        <v>91</v>
      </c>
      <c r="J807" s="102" t="s">
        <v>758</v>
      </c>
      <c r="K807" s="104" t="s">
        <v>634</v>
      </c>
      <c r="L807" s="104" t="s">
        <v>634</v>
      </c>
      <c r="M807" s="104">
        <v>1735.89</v>
      </c>
      <c r="N807" s="104">
        <v>1945.6</v>
      </c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s="81" customFormat="1" x14ac:dyDescent="0.25">
      <c r="A808" s="74" t="s">
        <v>41</v>
      </c>
      <c r="B808" s="74" t="s">
        <v>41</v>
      </c>
      <c r="C808" s="105" t="s">
        <v>51</v>
      </c>
      <c r="D808" s="96" t="s">
        <v>1</v>
      </c>
      <c r="E808" s="97">
        <v>2020</v>
      </c>
      <c r="F808" s="98" t="s">
        <v>67</v>
      </c>
      <c r="G808" s="99" t="s">
        <v>193</v>
      </c>
      <c r="H808" s="100" t="s">
        <v>1764</v>
      </c>
      <c r="I808" s="101" t="s">
        <v>194</v>
      </c>
      <c r="J808" s="102" t="s">
        <v>214</v>
      </c>
      <c r="K808" s="104" t="s">
        <v>545</v>
      </c>
      <c r="L808" s="104" t="s">
        <v>545</v>
      </c>
      <c r="M808" s="104">
        <v>1519.75</v>
      </c>
      <c r="N808" s="104">
        <v>5923.78</v>
      </c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s="81" customFormat="1" x14ac:dyDescent="0.25">
      <c r="A809" s="74" t="s">
        <v>41</v>
      </c>
      <c r="B809" s="74" t="s">
        <v>41</v>
      </c>
      <c r="C809" s="105" t="s">
        <v>51</v>
      </c>
      <c r="D809" s="96" t="s">
        <v>1</v>
      </c>
      <c r="E809" s="97">
        <v>2020</v>
      </c>
      <c r="F809" s="98" t="s">
        <v>67</v>
      </c>
      <c r="G809" s="99" t="s">
        <v>193</v>
      </c>
      <c r="H809" s="100" t="s">
        <v>1765</v>
      </c>
      <c r="I809" s="101" t="s">
        <v>194</v>
      </c>
      <c r="J809" s="102" t="s">
        <v>222</v>
      </c>
      <c r="K809" s="104" t="s">
        <v>545</v>
      </c>
      <c r="L809" s="104" t="s">
        <v>545</v>
      </c>
      <c r="M809" s="104">
        <v>1519.75</v>
      </c>
      <c r="N809" s="104">
        <v>5923.78</v>
      </c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s="81" customFormat="1" x14ac:dyDescent="0.25">
      <c r="A810" s="74" t="s">
        <v>41</v>
      </c>
      <c r="B810" s="74" t="s">
        <v>41</v>
      </c>
      <c r="C810" s="105" t="s">
        <v>656</v>
      </c>
      <c r="D810" s="96" t="s">
        <v>657</v>
      </c>
      <c r="E810" s="97">
        <v>2023</v>
      </c>
      <c r="F810" s="98" t="s">
        <v>61</v>
      </c>
      <c r="G810" s="99" t="s">
        <v>102</v>
      </c>
      <c r="H810" s="100" t="s">
        <v>1766</v>
      </c>
      <c r="I810" s="101" t="s">
        <v>85</v>
      </c>
      <c r="J810" s="102" t="s">
        <v>658</v>
      </c>
      <c r="K810" s="104" t="s">
        <v>634</v>
      </c>
      <c r="L810" s="104" t="s">
        <v>634</v>
      </c>
      <c r="M810" s="104">
        <v>1813.01</v>
      </c>
      <c r="N810" s="104">
        <v>4014.56</v>
      </c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s="81" customFormat="1" x14ac:dyDescent="0.25">
      <c r="A811" s="74" t="s">
        <v>41</v>
      </c>
      <c r="B811" s="74" t="s">
        <v>41</v>
      </c>
      <c r="C811" s="105" t="s">
        <v>42</v>
      </c>
      <c r="D811" s="96" t="s">
        <v>8</v>
      </c>
      <c r="E811" s="97">
        <v>2018</v>
      </c>
      <c r="F811" s="98" t="s">
        <v>59</v>
      </c>
      <c r="G811" s="99" t="s">
        <v>82</v>
      </c>
      <c r="H811" s="100" t="s">
        <v>1767</v>
      </c>
      <c r="I811" s="101" t="s">
        <v>85</v>
      </c>
      <c r="J811" s="102" t="s">
        <v>665</v>
      </c>
      <c r="K811" s="104" t="s">
        <v>634</v>
      </c>
      <c r="L811" s="104" t="s">
        <v>634</v>
      </c>
      <c r="M811" s="104">
        <v>1727</v>
      </c>
      <c r="N811" s="104">
        <v>3033.92</v>
      </c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s="81" customFormat="1" x14ac:dyDescent="0.25">
      <c r="A812" s="74" t="s">
        <v>41</v>
      </c>
      <c r="B812" s="74" t="s">
        <v>41</v>
      </c>
      <c r="C812" s="105" t="s">
        <v>922</v>
      </c>
      <c r="D812" s="96" t="s">
        <v>923</v>
      </c>
      <c r="E812" s="97">
        <v>2023</v>
      </c>
      <c r="F812" s="98" t="s">
        <v>61</v>
      </c>
      <c r="G812" s="99" t="s">
        <v>102</v>
      </c>
      <c r="H812" s="100" t="s">
        <v>1768</v>
      </c>
      <c r="I812" s="101" t="s">
        <v>3946</v>
      </c>
      <c r="J812" s="102" t="s">
        <v>677</v>
      </c>
      <c r="K812" s="104" t="s">
        <v>634</v>
      </c>
      <c r="L812" s="104" t="s">
        <v>634</v>
      </c>
      <c r="M812" s="104">
        <v>2167.73</v>
      </c>
      <c r="N812" s="104">
        <v>5267.61</v>
      </c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s="81" customFormat="1" x14ac:dyDescent="0.25">
      <c r="A813" s="74" t="s">
        <v>41</v>
      </c>
      <c r="B813" s="74" t="s">
        <v>41</v>
      </c>
      <c r="C813" s="105" t="s">
        <v>51</v>
      </c>
      <c r="D813" s="96" t="s">
        <v>1</v>
      </c>
      <c r="E813" s="97">
        <v>2020</v>
      </c>
      <c r="F813" s="98" t="s">
        <v>67</v>
      </c>
      <c r="G813" s="99" t="s">
        <v>193</v>
      </c>
      <c r="H813" s="100" t="s">
        <v>1769</v>
      </c>
      <c r="I813" s="101" t="s">
        <v>194</v>
      </c>
      <c r="J813" s="102" t="s">
        <v>617</v>
      </c>
      <c r="K813" s="104" t="s">
        <v>547</v>
      </c>
      <c r="L813" s="104" t="s">
        <v>547</v>
      </c>
      <c r="M813" s="104">
        <v>1519.75</v>
      </c>
      <c r="N813" s="104">
        <v>5923.78</v>
      </c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s="81" customFormat="1" x14ac:dyDescent="0.25">
      <c r="A814" s="74" t="s">
        <v>41</v>
      </c>
      <c r="B814" s="74" t="s">
        <v>41</v>
      </c>
      <c r="C814" s="105" t="s">
        <v>922</v>
      </c>
      <c r="D814" s="96" t="s">
        <v>923</v>
      </c>
      <c r="E814" s="97">
        <v>2023</v>
      </c>
      <c r="F814" s="98" t="s">
        <v>61</v>
      </c>
      <c r="G814" s="99" t="s">
        <v>102</v>
      </c>
      <c r="H814" s="100" t="s">
        <v>3976</v>
      </c>
      <c r="I814" s="101" t="s">
        <v>99</v>
      </c>
      <c r="J814" s="102" t="s">
        <v>722</v>
      </c>
      <c r="K814" s="104" t="s">
        <v>634</v>
      </c>
      <c r="L814" s="104" t="s">
        <v>634</v>
      </c>
      <c r="M814" s="104">
        <v>2486</v>
      </c>
      <c r="N814" s="104">
        <v>5035</v>
      </c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s="81" customFormat="1" x14ac:dyDescent="0.25">
      <c r="A815" s="74" t="s">
        <v>41</v>
      </c>
      <c r="B815" s="74" t="s">
        <v>41</v>
      </c>
      <c r="C815" s="105" t="s">
        <v>922</v>
      </c>
      <c r="D815" s="96" t="s">
        <v>923</v>
      </c>
      <c r="E815" s="97">
        <v>2023</v>
      </c>
      <c r="F815" s="98" t="s">
        <v>61</v>
      </c>
      <c r="G815" s="99" t="s">
        <v>102</v>
      </c>
      <c r="H815" s="100" t="s">
        <v>1770</v>
      </c>
      <c r="I815" s="101" t="s">
        <v>3890</v>
      </c>
      <c r="J815" s="102" t="s">
        <v>730</v>
      </c>
      <c r="K815" s="104" t="s">
        <v>634</v>
      </c>
      <c r="L815" s="104" t="s">
        <v>634</v>
      </c>
      <c r="M815" s="104">
        <v>1858.89</v>
      </c>
      <c r="N815" s="104">
        <v>3243.81</v>
      </c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s="81" customFormat="1" x14ac:dyDescent="0.25">
      <c r="A816" s="74" t="s">
        <v>41</v>
      </c>
      <c r="B816" s="74" t="s">
        <v>41</v>
      </c>
      <c r="C816" s="105" t="s">
        <v>929</v>
      </c>
      <c r="D816" s="96" t="s">
        <v>930</v>
      </c>
      <c r="E816" s="97">
        <v>2018</v>
      </c>
      <c r="F816" s="98" t="s">
        <v>61</v>
      </c>
      <c r="G816" s="99" t="s">
        <v>102</v>
      </c>
      <c r="H816" s="100" t="s">
        <v>1771</v>
      </c>
      <c r="I816" s="101" t="s">
        <v>701</v>
      </c>
      <c r="J816" s="102" t="s">
        <v>1718</v>
      </c>
      <c r="K816" s="104" t="s">
        <v>545</v>
      </c>
      <c r="L816" s="104" t="s">
        <v>545</v>
      </c>
      <c r="M816" s="104">
        <v>1302</v>
      </c>
      <c r="N816" s="104">
        <v>2442.8200000000002</v>
      </c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s="81" customFormat="1" x14ac:dyDescent="0.25">
      <c r="A817" s="74" t="s">
        <v>41</v>
      </c>
      <c r="B817" s="74" t="s">
        <v>41</v>
      </c>
      <c r="C817" s="105" t="s">
        <v>980</v>
      </c>
      <c r="D817" s="96" t="s">
        <v>981</v>
      </c>
      <c r="E817" s="97">
        <v>2022</v>
      </c>
      <c r="F817" s="98" t="s">
        <v>982</v>
      </c>
      <c r="G817" s="99" t="s">
        <v>983</v>
      </c>
      <c r="H817" s="100" t="s">
        <v>1772</v>
      </c>
      <c r="I817" s="101" t="s">
        <v>108</v>
      </c>
      <c r="J817" s="102" t="s">
        <v>105</v>
      </c>
      <c r="K817" s="104" t="s">
        <v>545</v>
      </c>
      <c r="L817" s="104" t="s">
        <v>545</v>
      </c>
      <c r="M817" s="104">
        <v>1424.79</v>
      </c>
      <c r="N817" s="104">
        <v>5038.51</v>
      </c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s="81" customFormat="1" x14ac:dyDescent="0.25">
      <c r="A818" s="74" t="s">
        <v>41</v>
      </c>
      <c r="B818" s="74" t="s">
        <v>41</v>
      </c>
      <c r="C818" s="105" t="s">
        <v>706</v>
      </c>
      <c r="D818" s="96" t="s">
        <v>568</v>
      </c>
      <c r="E818" s="97">
        <v>2022</v>
      </c>
      <c r="F818" s="98" t="s">
        <v>61</v>
      </c>
      <c r="G818" s="99" t="s">
        <v>102</v>
      </c>
      <c r="H818" s="100" t="s">
        <v>1773</v>
      </c>
      <c r="I818" s="101" t="s">
        <v>103</v>
      </c>
      <c r="J818" s="102" t="s">
        <v>798</v>
      </c>
      <c r="K818" s="104" t="s">
        <v>634</v>
      </c>
      <c r="L818" s="104" t="s">
        <v>634</v>
      </c>
      <c r="M818" s="104">
        <v>2064.84</v>
      </c>
      <c r="N818" s="104">
        <v>4306.2299999999996</v>
      </c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s="81" customFormat="1" x14ac:dyDescent="0.25">
      <c r="A819" s="74" t="s">
        <v>41</v>
      </c>
      <c r="B819" s="74" t="s">
        <v>41</v>
      </c>
      <c r="C819" s="105" t="s">
        <v>754</v>
      </c>
      <c r="D819" s="96" t="s">
        <v>755</v>
      </c>
      <c r="E819" s="97">
        <v>2022</v>
      </c>
      <c r="F819" s="98" t="s">
        <v>77</v>
      </c>
      <c r="G819" s="99" t="s">
        <v>403</v>
      </c>
      <c r="H819" s="100" t="s">
        <v>1774</v>
      </c>
      <c r="I819" s="101" t="s">
        <v>179</v>
      </c>
      <c r="J819" s="102" t="s">
        <v>669</v>
      </c>
      <c r="K819" s="104" t="s">
        <v>545</v>
      </c>
      <c r="L819" s="104" t="s">
        <v>545</v>
      </c>
      <c r="M819" s="104">
        <v>1328.3</v>
      </c>
      <c r="N819" s="104">
        <v>3165.25</v>
      </c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s="81" customFormat="1" x14ac:dyDescent="0.25">
      <c r="A820" s="74" t="s">
        <v>41</v>
      </c>
      <c r="B820" s="74" t="s">
        <v>41</v>
      </c>
      <c r="C820" s="105" t="s">
        <v>51</v>
      </c>
      <c r="D820" s="96" t="s">
        <v>1</v>
      </c>
      <c r="E820" s="97">
        <v>2020</v>
      </c>
      <c r="F820" s="98" t="s">
        <v>67</v>
      </c>
      <c r="G820" s="99" t="s">
        <v>193</v>
      </c>
      <c r="H820" s="100" t="s">
        <v>1775</v>
      </c>
      <c r="I820" s="101" t="s">
        <v>194</v>
      </c>
      <c r="J820" s="102" t="s">
        <v>692</v>
      </c>
      <c r="K820" s="104" t="s">
        <v>545</v>
      </c>
      <c r="L820" s="104" t="s">
        <v>545</v>
      </c>
      <c r="M820" s="104">
        <v>1519.75</v>
      </c>
      <c r="N820" s="104">
        <v>5923.78</v>
      </c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s="81" customFormat="1" x14ac:dyDescent="0.25">
      <c r="A821" s="74" t="s">
        <v>41</v>
      </c>
      <c r="B821" s="74" t="s">
        <v>41</v>
      </c>
      <c r="C821" s="105" t="s">
        <v>691</v>
      </c>
      <c r="D821" s="96" t="s">
        <v>21</v>
      </c>
      <c r="E821" s="97">
        <v>2019</v>
      </c>
      <c r="F821" s="98" t="s">
        <v>75</v>
      </c>
      <c r="G821" s="99" t="s">
        <v>312</v>
      </c>
      <c r="H821" s="100" t="s">
        <v>1776</v>
      </c>
      <c r="I821" s="101" t="s">
        <v>313</v>
      </c>
      <c r="J821" s="102" t="s">
        <v>695</v>
      </c>
      <c r="K821" s="104" t="s">
        <v>634</v>
      </c>
      <c r="L821" s="104" t="s">
        <v>634</v>
      </c>
      <c r="M821" s="104">
        <v>1236.43</v>
      </c>
      <c r="N821" s="104">
        <v>3029.39</v>
      </c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s="81" customFormat="1" x14ac:dyDescent="0.25">
      <c r="A822" s="74" t="s">
        <v>41</v>
      </c>
      <c r="B822" s="74" t="s">
        <v>41</v>
      </c>
      <c r="C822" s="105" t="s">
        <v>691</v>
      </c>
      <c r="D822" s="96" t="s">
        <v>21</v>
      </c>
      <c r="E822" s="97">
        <v>2019</v>
      </c>
      <c r="F822" s="98" t="s">
        <v>75</v>
      </c>
      <c r="G822" s="99" t="s">
        <v>312</v>
      </c>
      <c r="H822" s="100" t="s">
        <v>1777</v>
      </c>
      <c r="I822" s="101" t="s">
        <v>313</v>
      </c>
      <c r="J822" s="102" t="s">
        <v>163</v>
      </c>
      <c r="K822" s="104" t="s">
        <v>634</v>
      </c>
      <c r="L822" s="104" t="s">
        <v>634</v>
      </c>
      <c r="M822" s="104">
        <v>1236.43</v>
      </c>
      <c r="N822" s="104">
        <v>3029.39</v>
      </c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s="81" customFormat="1" x14ac:dyDescent="0.25">
      <c r="A823" s="74" t="s">
        <v>41</v>
      </c>
      <c r="B823" s="74" t="s">
        <v>41</v>
      </c>
      <c r="C823" s="105" t="s">
        <v>719</v>
      </c>
      <c r="D823" s="96" t="s">
        <v>720</v>
      </c>
      <c r="E823" s="97">
        <v>2022</v>
      </c>
      <c r="F823" s="98" t="s">
        <v>75</v>
      </c>
      <c r="G823" s="99" t="s">
        <v>312</v>
      </c>
      <c r="H823" s="100" t="s">
        <v>1778</v>
      </c>
      <c r="I823" s="101" t="s">
        <v>257</v>
      </c>
      <c r="J823" s="102" t="s">
        <v>746</v>
      </c>
      <c r="K823" s="104" t="s">
        <v>634</v>
      </c>
      <c r="L823" s="104" t="s">
        <v>634</v>
      </c>
      <c r="M823" s="104">
        <v>1443</v>
      </c>
      <c r="N823" s="104">
        <v>2883</v>
      </c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s="81" customFormat="1" x14ac:dyDescent="0.25">
      <c r="A824" s="74" t="s">
        <v>41</v>
      </c>
      <c r="B824" s="74" t="s">
        <v>41</v>
      </c>
      <c r="C824" s="105" t="s">
        <v>51</v>
      </c>
      <c r="D824" s="96" t="s">
        <v>1</v>
      </c>
      <c r="E824" s="97">
        <v>2020</v>
      </c>
      <c r="F824" s="98" t="s">
        <v>67</v>
      </c>
      <c r="G824" s="99" t="s">
        <v>193</v>
      </c>
      <c r="H824" s="100" t="s">
        <v>1779</v>
      </c>
      <c r="I824" s="101" t="s">
        <v>194</v>
      </c>
      <c r="J824" s="102" t="s">
        <v>827</v>
      </c>
      <c r="K824" s="104" t="s">
        <v>545</v>
      </c>
      <c r="L824" s="104" t="s">
        <v>545</v>
      </c>
      <c r="M824" s="104">
        <v>1519.75</v>
      </c>
      <c r="N824" s="104">
        <v>5923.78</v>
      </c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s="81" customFormat="1" x14ac:dyDescent="0.25">
      <c r="A825" s="74" t="s">
        <v>41</v>
      </c>
      <c r="B825" s="74" t="s">
        <v>41</v>
      </c>
      <c r="C825" s="105" t="s">
        <v>4037</v>
      </c>
      <c r="D825" s="96" t="s">
        <v>4038</v>
      </c>
      <c r="E825" s="97">
        <v>2023</v>
      </c>
      <c r="F825" s="98" t="s">
        <v>64</v>
      </c>
      <c r="G825" s="99" t="s">
        <v>159</v>
      </c>
      <c r="H825" s="100" t="s">
        <v>1780</v>
      </c>
      <c r="I825" s="101" t="s">
        <v>309</v>
      </c>
      <c r="J825" s="102" t="s">
        <v>114</v>
      </c>
      <c r="K825" s="104" t="s">
        <v>634</v>
      </c>
      <c r="L825" s="104" t="s">
        <v>634</v>
      </c>
      <c r="M825" s="104">
        <v>1700</v>
      </c>
      <c r="N825" s="104">
        <v>3424.63</v>
      </c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s="81" customFormat="1" x14ac:dyDescent="0.25">
      <c r="A826" s="74" t="s">
        <v>41</v>
      </c>
      <c r="B826" s="74" t="s">
        <v>41</v>
      </c>
      <c r="C826" s="105" t="s">
        <v>691</v>
      </c>
      <c r="D826" s="96" t="s">
        <v>21</v>
      </c>
      <c r="E826" s="97">
        <v>2019</v>
      </c>
      <c r="F826" s="98" t="s">
        <v>75</v>
      </c>
      <c r="G826" s="99" t="s">
        <v>312</v>
      </c>
      <c r="H826" s="100" t="s">
        <v>1781</v>
      </c>
      <c r="I826" s="101" t="s">
        <v>313</v>
      </c>
      <c r="J826" s="102" t="s">
        <v>709</v>
      </c>
      <c r="K826" s="104" t="s">
        <v>634</v>
      </c>
      <c r="L826" s="104" t="s">
        <v>634</v>
      </c>
      <c r="M826" s="104">
        <v>1236.43</v>
      </c>
      <c r="N826" s="104">
        <v>3029.39</v>
      </c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s="81" customFormat="1" x14ac:dyDescent="0.25">
      <c r="A827" s="74" t="s">
        <v>41</v>
      </c>
      <c r="B827" s="74" t="s">
        <v>41</v>
      </c>
      <c r="C827" s="105" t="s">
        <v>706</v>
      </c>
      <c r="D827" s="96" t="s">
        <v>568</v>
      </c>
      <c r="E827" s="97">
        <v>2022</v>
      </c>
      <c r="F827" s="98" t="s">
        <v>61</v>
      </c>
      <c r="G827" s="99" t="s">
        <v>102</v>
      </c>
      <c r="H827" s="100" t="s">
        <v>1782</v>
      </c>
      <c r="I827" s="101" t="s">
        <v>103</v>
      </c>
      <c r="J827" s="102" t="s">
        <v>829</v>
      </c>
      <c r="K827" s="104" t="s">
        <v>634</v>
      </c>
      <c r="L827" s="104" t="s">
        <v>634</v>
      </c>
      <c r="M827" s="104">
        <v>2064.84</v>
      </c>
      <c r="N827" s="104">
        <v>4306.2299999999996</v>
      </c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s="81" customFormat="1" x14ac:dyDescent="0.25">
      <c r="A828" s="74" t="s">
        <v>41</v>
      </c>
      <c r="B828" s="74" t="s">
        <v>41</v>
      </c>
      <c r="C828" s="105" t="s">
        <v>680</v>
      </c>
      <c r="D828" s="96" t="s">
        <v>18</v>
      </c>
      <c r="E828" s="97">
        <v>2022</v>
      </c>
      <c r="F828" s="98" t="s">
        <v>64</v>
      </c>
      <c r="G828" s="99" t="s">
        <v>159</v>
      </c>
      <c r="H828" s="100" t="s">
        <v>1784</v>
      </c>
      <c r="I828" s="101" t="s">
        <v>167</v>
      </c>
      <c r="J828" s="102" t="s">
        <v>814</v>
      </c>
      <c r="K828" s="104" t="s">
        <v>634</v>
      </c>
      <c r="L828" s="104" t="s">
        <v>634</v>
      </c>
      <c r="M828" s="104">
        <v>1536.39</v>
      </c>
      <c r="N828" s="104">
        <v>2361.91</v>
      </c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s="81" customFormat="1" x14ac:dyDescent="0.25">
      <c r="A829" s="74" t="s">
        <v>41</v>
      </c>
      <c r="B829" s="74" t="s">
        <v>41</v>
      </c>
      <c r="C829" s="105" t="s">
        <v>719</v>
      </c>
      <c r="D829" s="96" t="s">
        <v>720</v>
      </c>
      <c r="E829" s="97">
        <v>2022</v>
      </c>
      <c r="F829" s="98" t="s">
        <v>75</v>
      </c>
      <c r="G829" s="99" t="s">
        <v>312</v>
      </c>
      <c r="H829" s="100" t="s">
        <v>1785</v>
      </c>
      <c r="I829" s="101" t="s">
        <v>257</v>
      </c>
      <c r="J829" s="102" t="s">
        <v>742</v>
      </c>
      <c r="K829" s="104" t="s">
        <v>634</v>
      </c>
      <c r="L829" s="104" t="s">
        <v>634</v>
      </c>
      <c r="M829" s="104">
        <v>1443</v>
      </c>
      <c r="N829" s="104">
        <v>2883</v>
      </c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s="81" customFormat="1" x14ac:dyDescent="0.25">
      <c r="A830" s="74" t="s">
        <v>41</v>
      </c>
      <c r="B830" s="74" t="s">
        <v>41</v>
      </c>
      <c r="C830" s="105" t="s">
        <v>3944</v>
      </c>
      <c r="D830" s="96" t="s">
        <v>3945</v>
      </c>
      <c r="E830" s="97">
        <v>2023</v>
      </c>
      <c r="F830" s="98" t="s">
        <v>676</v>
      </c>
      <c r="G830" s="99" t="s">
        <v>280</v>
      </c>
      <c r="H830" s="100" t="s">
        <v>1786</v>
      </c>
      <c r="I830" s="101" t="s">
        <v>281</v>
      </c>
      <c r="J830" s="102" t="s">
        <v>685</v>
      </c>
      <c r="K830" s="104" t="s">
        <v>634</v>
      </c>
      <c r="L830" s="104" t="s">
        <v>634</v>
      </c>
      <c r="M830" s="104">
        <v>1360.07</v>
      </c>
      <c r="N830" s="104">
        <v>3166.66</v>
      </c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s="81" customFormat="1" x14ac:dyDescent="0.25">
      <c r="A831" s="74" t="s">
        <v>41</v>
      </c>
      <c r="B831" s="74" t="s">
        <v>41</v>
      </c>
      <c r="C831" s="105" t="s">
        <v>668</v>
      </c>
      <c r="D831" s="96" t="s">
        <v>10</v>
      </c>
      <c r="E831" s="97">
        <v>2019</v>
      </c>
      <c r="F831" s="98" t="s">
        <v>76</v>
      </c>
      <c r="G831" s="99" t="s">
        <v>328</v>
      </c>
      <c r="H831" s="100" t="s">
        <v>1787</v>
      </c>
      <c r="I831" s="101" t="s">
        <v>179</v>
      </c>
      <c r="J831" s="102" t="s">
        <v>626</v>
      </c>
      <c r="K831" s="104" t="s">
        <v>545</v>
      </c>
      <c r="L831" s="104" t="s">
        <v>545</v>
      </c>
      <c r="M831" s="104">
        <v>1122.2</v>
      </c>
      <c r="N831" s="104">
        <v>3112.55</v>
      </c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s="81" customFormat="1" x14ac:dyDescent="0.25">
      <c r="A832" s="74" t="s">
        <v>41</v>
      </c>
      <c r="B832" s="74" t="s">
        <v>41</v>
      </c>
      <c r="C832" s="105" t="s">
        <v>49</v>
      </c>
      <c r="D832" s="96" t="s">
        <v>13</v>
      </c>
      <c r="E832" s="97">
        <v>2019</v>
      </c>
      <c r="F832" s="98" t="s">
        <v>65</v>
      </c>
      <c r="G832" s="99" t="s">
        <v>176</v>
      </c>
      <c r="H832" s="100" t="s">
        <v>1788</v>
      </c>
      <c r="I832" s="101" t="s">
        <v>1789</v>
      </c>
      <c r="J832" s="102" t="s">
        <v>748</v>
      </c>
      <c r="K832" s="104" t="s">
        <v>634</v>
      </c>
      <c r="L832" s="104" t="s">
        <v>634</v>
      </c>
      <c r="M832" s="104">
        <v>2054.8000000000002</v>
      </c>
      <c r="N832" s="104">
        <v>4035.1</v>
      </c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s="81" customFormat="1" x14ac:dyDescent="0.25">
      <c r="A833" s="74" t="s">
        <v>41</v>
      </c>
      <c r="B833" s="74" t="s">
        <v>41</v>
      </c>
      <c r="C833" s="105" t="s">
        <v>1013</v>
      </c>
      <c r="D833" s="96" t="s">
        <v>1014</v>
      </c>
      <c r="E833" s="97">
        <v>2023</v>
      </c>
      <c r="F833" s="98" t="s">
        <v>64</v>
      </c>
      <c r="G833" s="99" t="s">
        <v>159</v>
      </c>
      <c r="H833" s="100" t="s">
        <v>3929</v>
      </c>
      <c r="I833" s="101" t="s">
        <v>93</v>
      </c>
      <c r="J833" s="102" t="s">
        <v>794</v>
      </c>
      <c r="K833" s="104" t="s">
        <v>634</v>
      </c>
      <c r="L833" s="104" t="s">
        <v>634</v>
      </c>
      <c r="M833" s="104">
        <v>2315.0500000000002</v>
      </c>
      <c r="N833" s="104">
        <v>5306.78</v>
      </c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s="81" customFormat="1" x14ac:dyDescent="0.25">
      <c r="A834" s="74" t="s">
        <v>41</v>
      </c>
      <c r="B834" s="74" t="s">
        <v>41</v>
      </c>
      <c r="C834" s="105" t="s">
        <v>4037</v>
      </c>
      <c r="D834" s="96" t="s">
        <v>4038</v>
      </c>
      <c r="E834" s="97">
        <v>2023</v>
      </c>
      <c r="F834" s="98" t="s">
        <v>64</v>
      </c>
      <c r="G834" s="99" t="s">
        <v>159</v>
      </c>
      <c r="H834" s="100" t="s">
        <v>1790</v>
      </c>
      <c r="I834" s="101" t="s">
        <v>277</v>
      </c>
      <c r="J834" s="102" t="s">
        <v>114</v>
      </c>
      <c r="K834" s="104" t="s">
        <v>634</v>
      </c>
      <c r="L834" s="104" t="s">
        <v>634</v>
      </c>
      <c r="M834" s="104">
        <v>1410.2</v>
      </c>
      <c r="N834" s="104">
        <v>3458.29</v>
      </c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s="81" customFormat="1" x14ac:dyDescent="0.25">
      <c r="A835" s="74" t="s">
        <v>41</v>
      </c>
      <c r="B835" s="74" t="s">
        <v>41</v>
      </c>
      <c r="C835" s="105" t="s">
        <v>680</v>
      </c>
      <c r="D835" s="96" t="s">
        <v>18</v>
      </c>
      <c r="E835" s="97">
        <v>2022</v>
      </c>
      <c r="F835" s="98" t="s">
        <v>64</v>
      </c>
      <c r="G835" s="99" t="s">
        <v>159</v>
      </c>
      <c r="H835" s="100" t="s">
        <v>1791</v>
      </c>
      <c r="I835" s="101" t="s">
        <v>160</v>
      </c>
      <c r="J835" s="102" t="s">
        <v>681</v>
      </c>
      <c r="K835" s="104" t="s">
        <v>634</v>
      </c>
      <c r="L835" s="104" t="s">
        <v>634</v>
      </c>
      <c r="M835" s="104">
        <v>1536.39</v>
      </c>
      <c r="N835" s="104">
        <v>2361.91</v>
      </c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s="81" customFormat="1" x14ac:dyDescent="0.25">
      <c r="A836" s="74" t="s">
        <v>41</v>
      </c>
      <c r="B836" s="74" t="s">
        <v>41</v>
      </c>
      <c r="C836" s="105" t="s">
        <v>51</v>
      </c>
      <c r="D836" s="96" t="s">
        <v>1</v>
      </c>
      <c r="E836" s="97">
        <v>2020</v>
      </c>
      <c r="F836" s="98" t="s">
        <v>67</v>
      </c>
      <c r="G836" s="99" t="s">
        <v>193</v>
      </c>
      <c r="H836" s="100" t="s">
        <v>1792</v>
      </c>
      <c r="I836" s="101" t="s">
        <v>194</v>
      </c>
      <c r="J836" s="102" t="s">
        <v>230</v>
      </c>
      <c r="K836" s="104" t="s">
        <v>545</v>
      </c>
      <c r="L836" s="104" t="s">
        <v>545</v>
      </c>
      <c r="M836" s="104">
        <v>1519.75</v>
      </c>
      <c r="N836" s="104">
        <v>5923.78</v>
      </c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s="81" customFormat="1" x14ac:dyDescent="0.25">
      <c r="A837" s="74" t="s">
        <v>41</v>
      </c>
      <c r="B837" s="74" t="s">
        <v>41</v>
      </c>
      <c r="C837" s="105" t="s">
        <v>3944</v>
      </c>
      <c r="D837" s="96" t="s">
        <v>3945</v>
      </c>
      <c r="E837" s="97">
        <v>2023</v>
      </c>
      <c r="F837" s="98" t="s">
        <v>676</v>
      </c>
      <c r="G837" s="99" t="s">
        <v>280</v>
      </c>
      <c r="H837" s="100" t="s">
        <v>1793</v>
      </c>
      <c r="I837" s="101" t="s">
        <v>281</v>
      </c>
      <c r="J837" s="102" t="s">
        <v>685</v>
      </c>
      <c r="K837" s="104" t="s">
        <v>634</v>
      </c>
      <c r="L837" s="104" t="s">
        <v>634</v>
      </c>
      <c r="M837" s="104">
        <v>1360.07</v>
      </c>
      <c r="N837" s="104">
        <v>3166.66</v>
      </c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s="81" customFormat="1" x14ac:dyDescent="0.25">
      <c r="A838" s="74" t="s">
        <v>41</v>
      </c>
      <c r="B838" s="74" t="s">
        <v>41</v>
      </c>
      <c r="C838" s="105" t="s">
        <v>51</v>
      </c>
      <c r="D838" s="96" t="s">
        <v>1</v>
      </c>
      <c r="E838" s="97">
        <v>2020</v>
      </c>
      <c r="F838" s="98" t="s">
        <v>67</v>
      </c>
      <c r="G838" s="99" t="s">
        <v>193</v>
      </c>
      <c r="H838" s="100" t="s">
        <v>1794</v>
      </c>
      <c r="I838" s="101" t="s">
        <v>194</v>
      </c>
      <c r="J838" s="102" t="s">
        <v>231</v>
      </c>
      <c r="K838" s="104" t="s">
        <v>545</v>
      </c>
      <c r="L838" s="104" t="s">
        <v>545</v>
      </c>
      <c r="M838" s="104">
        <v>1519.75</v>
      </c>
      <c r="N838" s="104">
        <v>5923.78</v>
      </c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s="81" customFormat="1" x14ac:dyDescent="0.25">
      <c r="A839" s="74" t="s">
        <v>41</v>
      </c>
      <c r="B839" s="74" t="s">
        <v>41</v>
      </c>
      <c r="C839" s="105" t="s">
        <v>691</v>
      </c>
      <c r="D839" s="96" t="s">
        <v>21</v>
      </c>
      <c r="E839" s="97">
        <v>2019</v>
      </c>
      <c r="F839" s="98" t="s">
        <v>75</v>
      </c>
      <c r="G839" s="99" t="s">
        <v>312</v>
      </c>
      <c r="H839" s="100" t="s">
        <v>1795</v>
      </c>
      <c r="I839" s="101" t="s">
        <v>313</v>
      </c>
      <c r="J839" s="102" t="s">
        <v>805</v>
      </c>
      <c r="K839" s="104" t="s">
        <v>634</v>
      </c>
      <c r="L839" s="104" t="s">
        <v>634</v>
      </c>
      <c r="M839" s="104">
        <v>1236.43</v>
      </c>
      <c r="N839" s="104">
        <v>3029.39</v>
      </c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s="81" customFormat="1" x14ac:dyDescent="0.25">
      <c r="A840" s="74" t="s">
        <v>41</v>
      </c>
      <c r="B840" s="74" t="s">
        <v>41</v>
      </c>
      <c r="C840" s="105" t="s">
        <v>929</v>
      </c>
      <c r="D840" s="96" t="s">
        <v>930</v>
      </c>
      <c r="E840" s="97">
        <v>2018</v>
      </c>
      <c r="F840" s="98" t="s">
        <v>61</v>
      </c>
      <c r="G840" s="99" t="s">
        <v>102</v>
      </c>
      <c r="H840" s="100" t="s">
        <v>1796</v>
      </c>
      <c r="I840" s="101" t="s">
        <v>179</v>
      </c>
      <c r="J840" s="102" t="s">
        <v>1797</v>
      </c>
      <c r="K840" s="104" t="s">
        <v>545</v>
      </c>
      <c r="L840" s="104" t="s">
        <v>545</v>
      </c>
      <c r="M840" s="104">
        <v>1302</v>
      </c>
      <c r="N840" s="104">
        <v>2442.8200000000002</v>
      </c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s="81" customFormat="1" x14ac:dyDescent="0.25">
      <c r="A841" s="74" t="s">
        <v>41</v>
      </c>
      <c r="B841" s="74" t="s">
        <v>41</v>
      </c>
      <c r="C841" s="105" t="s">
        <v>3944</v>
      </c>
      <c r="D841" s="96" t="s">
        <v>3945</v>
      </c>
      <c r="E841" s="97">
        <v>2023</v>
      </c>
      <c r="F841" s="98" t="s">
        <v>676</v>
      </c>
      <c r="G841" s="99" t="s">
        <v>280</v>
      </c>
      <c r="H841" s="100" t="s">
        <v>1798</v>
      </c>
      <c r="I841" s="101" t="s">
        <v>283</v>
      </c>
      <c r="J841" s="102" t="s">
        <v>793</v>
      </c>
      <c r="K841" s="104" t="s">
        <v>634</v>
      </c>
      <c r="L841" s="104" t="s">
        <v>634</v>
      </c>
      <c r="M841" s="104">
        <v>2803.83</v>
      </c>
      <c r="N841" s="104">
        <v>5890.47</v>
      </c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s="81" customFormat="1" x14ac:dyDescent="0.25">
      <c r="A842" s="74" t="s">
        <v>41</v>
      </c>
      <c r="B842" s="74" t="s">
        <v>41</v>
      </c>
      <c r="C842" s="105" t="s">
        <v>668</v>
      </c>
      <c r="D842" s="96" t="s">
        <v>10</v>
      </c>
      <c r="E842" s="97">
        <v>2019</v>
      </c>
      <c r="F842" s="98" t="s">
        <v>76</v>
      </c>
      <c r="G842" s="99" t="s">
        <v>328</v>
      </c>
      <c r="H842" s="100" t="s">
        <v>1800</v>
      </c>
      <c r="I842" s="101" t="s">
        <v>179</v>
      </c>
      <c r="J842" s="102" t="s">
        <v>652</v>
      </c>
      <c r="K842" s="104" t="s">
        <v>545</v>
      </c>
      <c r="L842" s="104" t="s">
        <v>545</v>
      </c>
      <c r="M842" s="104">
        <v>1122.2</v>
      </c>
      <c r="N842" s="104">
        <v>3112.55</v>
      </c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s="81" customFormat="1" x14ac:dyDescent="0.25">
      <c r="A843" s="74" t="s">
        <v>41</v>
      </c>
      <c r="B843" s="74" t="s">
        <v>41</v>
      </c>
      <c r="C843" s="105" t="s">
        <v>659</v>
      </c>
      <c r="D843" s="96" t="s">
        <v>4</v>
      </c>
      <c r="E843" s="97">
        <v>2020</v>
      </c>
      <c r="F843" s="98" t="s">
        <v>66</v>
      </c>
      <c r="G843" s="99" t="s">
        <v>186</v>
      </c>
      <c r="H843" s="100" t="s">
        <v>1801</v>
      </c>
      <c r="I843" s="101" t="s">
        <v>179</v>
      </c>
      <c r="J843" s="102" t="s">
        <v>1494</v>
      </c>
      <c r="K843" s="104" t="s">
        <v>545</v>
      </c>
      <c r="L843" s="104" t="s">
        <v>545</v>
      </c>
      <c r="M843" s="104">
        <v>1592.3</v>
      </c>
      <c r="N843" s="104">
        <v>3776.96</v>
      </c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s="81" customFormat="1" x14ac:dyDescent="0.25">
      <c r="A844" s="74" t="s">
        <v>41</v>
      </c>
      <c r="B844" s="74" t="s">
        <v>41</v>
      </c>
      <c r="C844" s="105" t="s">
        <v>668</v>
      </c>
      <c r="D844" s="96" t="s">
        <v>10</v>
      </c>
      <c r="E844" s="97">
        <v>2019</v>
      </c>
      <c r="F844" s="98" t="s">
        <v>76</v>
      </c>
      <c r="G844" s="99" t="s">
        <v>328</v>
      </c>
      <c r="H844" s="100" t="s">
        <v>1802</v>
      </c>
      <c r="I844" s="101" t="s">
        <v>179</v>
      </c>
      <c r="J844" s="102" t="s">
        <v>374</v>
      </c>
      <c r="K844" s="104" t="s">
        <v>545</v>
      </c>
      <c r="L844" s="104" t="s">
        <v>545</v>
      </c>
      <c r="M844" s="104">
        <v>1122.2</v>
      </c>
      <c r="N844" s="104">
        <v>3112.55</v>
      </c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s="81" customFormat="1" x14ac:dyDescent="0.25">
      <c r="A845" s="74" t="s">
        <v>41</v>
      </c>
      <c r="B845" s="74" t="s">
        <v>41</v>
      </c>
      <c r="C845" s="105" t="s">
        <v>50</v>
      </c>
      <c r="D845" s="96" t="s">
        <v>14</v>
      </c>
      <c r="E845" s="97">
        <v>2019</v>
      </c>
      <c r="F845" s="98" t="s">
        <v>66</v>
      </c>
      <c r="G845" s="99" t="s">
        <v>186</v>
      </c>
      <c r="H845" s="100" t="s">
        <v>1803</v>
      </c>
      <c r="I845" s="101" t="s">
        <v>91</v>
      </c>
      <c r="J845" s="102" t="s">
        <v>758</v>
      </c>
      <c r="K845" s="104" t="s">
        <v>634</v>
      </c>
      <c r="L845" s="104" t="s">
        <v>634</v>
      </c>
      <c r="M845" s="104">
        <v>1735.89</v>
      </c>
      <c r="N845" s="104">
        <v>1945.6</v>
      </c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s="81" customFormat="1" x14ac:dyDescent="0.25">
      <c r="A846" s="74" t="s">
        <v>41</v>
      </c>
      <c r="B846" s="74" t="s">
        <v>41</v>
      </c>
      <c r="C846" s="105" t="s">
        <v>929</v>
      </c>
      <c r="D846" s="96" t="s">
        <v>930</v>
      </c>
      <c r="E846" s="97">
        <v>2018</v>
      </c>
      <c r="F846" s="98" t="s">
        <v>61</v>
      </c>
      <c r="G846" s="99" t="s">
        <v>102</v>
      </c>
      <c r="H846" s="100" t="s">
        <v>1804</v>
      </c>
      <c r="I846" s="101" t="s">
        <v>179</v>
      </c>
      <c r="J846" s="102" t="s">
        <v>1342</v>
      </c>
      <c r="K846" s="104" t="s">
        <v>545</v>
      </c>
      <c r="L846" s="104" t="s">
        <v>545</v>
      </c>
      <c r="M846" s="104">
        <v>1692.6</v>
      </c>
      <c r="N846" s="104">
        <v>3002</v>
      </c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s="81" customFormat="1" x14ac:dyDescent="0.25">
      <c r="A847" s="74" t="s">
        <v>41</v>
      </c>
      <c r="B847" s="74" t="s">
        <v>41</v>
      </c>
      <c r="C847" s="105" t="s">
        <v>4037</v>
      </c>
      <c r="D847" s="96" t="s">
        <v>4038</v>
      </c>
      <c r="E847" s="97">
        <v>2023</v>
      </c>
      <c r="F847" s="98" t="s">
        <v>64</v>
      </c>
      <c r="G847" s="99" t="s">
        <v>159</v>
      </c>
      <c r="H847" s="100" t="s">
        <v>1805</v>
      </c>
      <c r="I847" s="101" t="s">
        <v>277</v>
      </c>
      <c r="J847" s="102" t="s">
        <v>114</v>
      </c>
      <c r="K847" s="104" t="s">
        <v>634</v>
      </c>
      <c r="L847" s="104" t="s">
        <v>634</v>
      </c>
      <c r="M847" s="104">
        <v>1410.2</v>
      </c>
      <c r="N847" s="104">
        <v>3458.29</v>
      </c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s="81" customFormat="1" x14ac:dyDescent="0.25">
      <c r="A848" s="74" t="s">
        <v>41</v>
      </c>
      <c r="B848" s="74" t="s">
        <v>41</v>
      </c>
      <c r="C848" s="105" t="s">
        <v>706</v>
      </c>
      <c r="D848" s="96" t="s">
        <v>568</v>
      </c>
      <c r="E848" s="97">
        <v>2022</v>
      </c>
      <c r="F848" s="98" t="s">
        <v>61</v>
      </c>
      <c r="G848" s="99" t="s">
        <v>102</v>
      </c>
      <c r="H848" s="100" t="s">
        <v>3933</v>
      </c>
      <c r="I848" s="101" t="s">
        <v>103</v>
      </c>
      <c r="J848" s="102" t="s">
        <v>710</v>
      </c>
      <c r="K848" s="104" t="s">
        <v>634</v>
      </c>
      <c r="L848" s="104" t="s">
        <v>634</v>
      </c>
      <c r="M848" s="104">
        <v>2064.84</v>
      </c>
      <c r="N848" s="104">
        <v>4306.2299999999996</v>
      </c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s="81" customFormat="1" x14ac:dyDescent="0.25">
      <c r="A849" s="74" t="s">
        <v>41</v>
      </c>
      <c r="B849" s="74" t="s">
        <v>41</v>
      </c>
      <c r="C849" s="105" t="s">
        <v>55</v>
      </c>
      <c r="D849" s="96" t="s">
        <v>6</v>
      </c>
      <c r="E849" s="97">
        <v>2018</v>
      </c>
      <c r="F849" s="98" t="s">
        <v>71</v>
      </c>
      <c r="G849" s="99" t="s">
        <v>264</v>
      </c>
      <c r="H849" s="100" t="s">
        <v>1806</v>
      </c>
      <c r="I849" s="101" t="s">
        <v>271</v>
      </c>
      <c r="J849" s="102" t="s">
        <v>679</v>
      </c>
      <c r="K849" s="104" t="s">
        <v>634</v>
      </c>
      <c r="L849" s="104" t="s">
        <v>634</v>
      </c>
      <c r="M849" s="104">
        <v>2245.1</v>
      </c>
      <c r="N849" s="104">
        <v>4326.8999999999996</v>
      </c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s="81" customFormat="1" x14ac:dyDescent="0.25">
      <c r="A850" s="74" t="s">
        <v>41</v>
      </c>
      <c r="B850" s="74" t="s">
        <v>41</v>
      </c>
      <c r="C850" s="105" t="s">
        <v>4037</v>
      </c>
      <c r="D850" s="96" t="s">
        <v>4038</v>
      </c>
      <c r="E850" s="97">
        <v>2023</v>
      </c>
      <c r="F850" s="98" t="s">
        <v>64</v>
      </c>
      <c r="G850" s="99" t="s">
        <v>159</v>
      </c>
      <c r="H850" s="100" t="s">
        <v>4045</v>
      </c>
      <c r="I850" s="101" t="s">
        <v>310</v>
      </c>
      <c r="J850" s="102" t="s">
        <v>114</v>
      </c>
      <c r="K850" s="104" t="s">
        <v>634</v>
      </c>
      <c r="L850" s="104" t="s">
        <v>634</v>
      </c>
      <c r="M850" s="104">
        <v>1320</v>
      </c>
      <c r="N850" s="104">
        <v>2518.11</v>
      </c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s="81" customFormat="1" x14ac:dyDescent="0.25">
      <c r="A851" s="74" t="s">
        <v>41</v>
      </c>
      <c r="B851" s="74" t="s">
        <v>41</v>
      </c>
      <c r="C851" s="105" t="s">
        <v>1096</v>
      </c>
      <c r="D851" s="96" t="s">
        <v>1097</v>
      </c>
      <c r="E851" s="97">
        <v>2023</v>
      </c>
      <c r="F851" s="98" t="s">
        <v>66</v>
      </c>
      <c r="G851" s="99" t="s">
        <v>186</v>
      </c>
      <c r="H851" s="100" t="s">
        <v>1807</v>
      </c>
      <c r="I851" s="101" t="s">
        <v>91</v>
      </c>
      <c r="J851" s="102" t="s">
        <v>809</v>
      </c>
      <c r="K851" s="104" t="s">
        <v>634</v>
      </c>
      <c r="L851" s="104" t="s">
        <v>634</v>
      </c>
      <c r="M851" s="104">
        <v>2425.1999999999998</v>
      </c>
      <c r="N851" s="104">
        <v>2132.91</v>
      </c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s="81" customFormat="1" x14ac:dyDescent="0.25">
      <c r="A852" s="74" t="s">
        <v>41</v>
      </c>
      <c r="B852" s="74" t="s">
        <v>41</v>
      </c>
      <c r="C852" s="105" t="s">
        <v>3944</v>
      </c>
      <c r="D852" s="96" t="s">
        <v>3945</v>
      </c>
      <c r="E852" s="97">
        <v>2023</v>
      </c>
      <c r="F852" s="98" t="s">
        <v>676</v>
      </c>
      <c r="G852" s="99" t="s">
        <v>280</v>
      </c>
      <c r="H852" s="100" t="s">
        <v>1808</v>
      </c>
      <c r="I852" s="101" t="s">
        <v>283</v>
      </c>
      <c r="J852" s="102" t="s">
        <v>685</v>
      </c>
      <c r="K852" s="104" t="s">
        <v>634</v>
      </c>
      <c r="L852" s="104" t="s">
        <v>634</v>
      </c>
      <c r="M852" s="104">
        <v>2803.83</v>
      </c>
      <c r="N852" s="104">
        <v>5890.47</v>
      </c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s="81" customFormat="1" x14ac:dyDescent="0.25">
      <c r="A853" s="74" t="s">
        <v>41</v>
      </c>
      <c r="B853" s="74" t="s">
        <v>41</v>
      </c>
      <c r="C853" s="105" t="s">
        <v>3944</v>
      </c>
      <c r="D853" s="96" t="s">
        <v>3945</v>
      </c>
      <c r="E853" s="97">
        <v>2023</v>
      </c>
      <c r="F853" s="98" t="s">
        <v>676</v>
      </c>
      <c r="G853" s="99" t="s">
        <v>280</v>
      </c>
      <c r="H853" s="100" t="s">
        <v>1809</v>
      </c>
      <c r="I853" s="101" t="s">
        <v>281</v>
      </c>
      <c r="J853" s="102" t="s">
        <v>685</v>
      </c>
      <c r="K853" s="104" t="s">
        <v>634</v>
      </c>
      <c r="L853" s="104" t="s">
        <v>634</v>
      </c>
      <c r="M853" s="104">
        <v>1360.07</v>
      </c>
      <c r="N853" s="104">
        <v>3166.66</v>
      </c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s="81" customFormat="1" x14ac:dyDescent="0.25">
      <c r="A854" s="74" t="s">
        <v>41</v>
      </c>
      <c r="B854" s="74" t="s">
        <v>41</v>
      </c>
      <c r="C854" s="105" t="s">
        <v>659</v>
      </c>
      <c r="D854" s="96" t="s">
        <v>4</v>
      </c>
      <c r="E854" s="97">
        <v>2020</v>
      </c>
      <c r="F854" s="98" t="s">
        <v>66</v>
      </c>
      <c r="G854" s="99" t="s">
        <v>186</v>
      </c>
      <c r="H854" s="100" t="s">
        <v>1810</v>
      </c>
      <c r="I854" s="101" t="s">
        <v>179</v>
      </c>
      <c r="J854" s="102" t="s">
        <v>743</v>
      </c>
      <c r="K854" s="104" t="s">
        <v>634</v>
      </c>
      <c r="L854" s="104" t="s">
        <v>634</v>
      </c>
      <c r="M854" s="104">
        <v>1856.3</v>
      </c>
      <c r="N854" s="104">
        <v>4386.1899999999996</v>
      </c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s="81" customFormat="1" x14ac:dyDescent="0.25">
      <c r="A855" s="74" t="s">
        <v>41</v>
      </c>
      <c r="B855" s="74" t="s">
        <v>41</v>
      </c>
      <c r="C855" s="105" t="s">
        <v>668</v>
      </c>
      <c r="D855" s="96" t="s">
        <v>10</v>
      </c>
      <c r="E855" s="97">
        <v>2019</v>
      </c>
      <c r="F855" s="98" t="s">
        <v>76</v>
      </c>
      <c r="G855" s="99" t="s">
        <v>328</v>
      </c>
      <c r="H855" s="100" t="s">
        <v>1811</v>
      </c>
      <c r="I855" s="101" t="s">
        <v>179</v>
      </c>
      <c r="J855" s="102" t="s">
        <v>350</v>
      </c>
      <c r="K855" s="104" t="s">
        <v>545</v>
      </c>
      <c r="L855" s="104" t="s">
        <v>545</v>
      </c>
      <c r="M855" s="104">
        <v>1122.2</v>
      </c>
      <c r="N855" s="104">
        <v>3112.55</v>
      </c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s="81" customFormat="1" x14ac:dyDescent="0.25">
      <c r="A856" s="74" t="s">
        <v>41</v>
      </c>
      <c r="B856" s="74" t="s">
        <v>41</v>
      </c>
      <c r="C856" s="105" t="s">
        <v>781</v>
      </c>
      <c r="D856" s="96" t="s">
        <v>32</v>
      </c>
      <c r="E856" s="97">
        <v>2018</v>
      </c>
      <c r="F856" s="98" t="s">
        <v>60</v>
      </c>
      <c r="G856" s="99" t="s">
        <v>90</v>
      </c>
      <c r="H856" s="100" t="s">
        <v>1812</v>
      </c>
      <c r="I856" s="101" t="s">
        <v>98</v>
      </c>
      <c r="J856" s="102" t="s">
        <v>695</v>
      </c>
      <c r="K856" s="104" t="s">
        <v>634</v>
      </c>
      <c r="L856" s="104" t="s">
        <v>634</v>
      </c>
      <c r="M856" s="104">
        <v>1940.4</v>
      </c>
      <c r="N856" s="104">
        <v>5198.92</v>
      </c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s="81" customFormat="1" x14ac:dyDescent="0.25">
      <c r="A857" s="74" t="s">
        <v>41</v>
      </c>
      <c r="B857" s="74" t="s">
        <v>41</v>
      </c>
      <c r="C857" s="105" t="s">
        <v>659</v>
      </c>
      <c r="D857" s="96" t="s">
        <v>4</v>
      </c>
      <c r="E857" s="97">
        <v>2020</v>
      </c>
      <c r="F857" s="98" t="s">
        <v>66</v>
      </c>
      <c r="G857" s="99" t="s">
        <v>186</v>
      </c>
      <c r="H857" s="100" t="s">
        <v>1813</v>
      </c>
      <c r="I857" s="101" t="s">
        <v>179</v>
      </c>
      <c r="J857" s="102" t="s">
        <v>433</v>
      </c>
      <c r="K857" s="104" t="s">
        <v>545</v>
      </c>
      <c r="L857" s="104" t="s">
        <v>545</v>
      </c>
      <c r="M857" s="104">
        <v>1445.71</v>
      </c>
      <c r="N857" s="104">
        <v>3525.97</v>
      </c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s="81" customFormat="1" x14ac:dyDescent="0.25">
      <c r="A858" s="74" t="s">
        <v>41</v>
      </c>
      <c r="B858" s="74" t="s">
        <v>41</v>
      </c>
      <c r="C858" s="105" t="s">
        <v>659</v>
      </c>
      <c r="D858" s="96" t="s">
        <v>4</v>
      </c>
      <c r="E858" s="97">
        <v>2020</v>
      </c>
      <c r="F858" s="98" t="s">
        <v>66</v>
      </c>
      <c r="G858" s="99" t="s">
        <v>186</v>
      </c>
      <c r="H858" s="100" t="s">
        <v>1814</v>
      </c>
      <c r="I858" s="101" t="s">
        <v>179</v>
      </c>
      <c r="J858" s="102" t="s">
        <v>1815</v>
      </c>
      <c r="K858" s="104" t="s">
        <v>634</v>
      </c>
      <c r="L858" s="104" t="s">
        <v>634</v>
      </c>
      <c r="M858" s="104">
        <v>1856.3</v>
      </c>
      <c r="N858" s="104">
        <v>4510.3100000000004</v>
      </c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s="81" customFormat="1" x14ac:dyDescent="0.25">
      <c r="A859" s="74" t="s">
        <v>41</v>
      </c>
      <c r="B859" s="74" t="s">
        <v>41</v>
      </c>
      <c r="C859" s="105" t="s">
        <v>703</v>
      </c>
      <c r="D859" s="96" t="s">
        <v>601</v>
      </c>
      <c r="E859" s="97">
        <v>2022</v>
      </c>
      <c r="F859" s="98" t="s">
        <v>66</v>
      </c>
      <c r="G859" s="99" t="s">
        <v>186</v>
      </c>
      <c r="H859" s="100" t="s">
        <v>1816</v>
      </c>
      <c r="I859" s="101" t="s">
        <v>160</v>
      </c>
      <c r="J859" s="102" t="s">
        <v>740</v>
      </c>
      <c r="K859" s="104" t="s">
        <v>634</v>
      </c>
      <c r="L859" s="104" t="s">
        <v>634</v>
      </c>
      <c r="M859" s="104">
        <v>1735.89</v>
      </c>
      <c r="N859" s="104">
        <v>1945.6</v>
      </c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s="81" customFormat="1" x14ac:dyDescent="0.25">
      <c r="A860" s="74" t="s">
        <v>41</v>
      </c>
      <c r="B860" s="74" t="s">
        <v>41</v>
      </c>
      <c r="C860" s="105" t="s">
        <v>761</v>
      </c>
      <c r="D860" s="96" t="s">
        <v>35</v>
      </c>
      <c r="E860" s="97">
        <v>2018</v>
      </c>
      <c r="F860" s="98" t="s">
        <v>59</v>
      </c>
      <c r="G860" s="99" t="s">
        <v>82</v>
      </c>
      <c r="H860" s="100" t="s">
        <v>1817</v>
      </c>
      <c r="I860" s="101" t="s">
        <v>129</v>
      </c>
      <c r="J860" s="102" t="s">
        <v>779</v>
      </c>
      <c r="K860" s="104" t="s">
        <v>634</v>
      </c>
      <c r="L860" s="104" t="s">
        <v>634</v>
      </c>
      <c r="M860" s="104">
        <v>1326.25</v>
      </c>
      <c r="N860" s="104">
        <v>2601.58</v>
      </c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s="81" customFormat="1" x14ac:dyDescent="0.25">
      <c r="A861" s="74" t="s">
        <v>41</v>
      </c>
      <c r="B861" s="74" t="s">
        <v>41</v>
      </c>
      <c r="C861" s="105" t="s">
        <v>943</v>
      </c>
      <c r="D861" s="96" t="s">
        <v>944</v>
      </c>
      <c r="E861" s="97">
        <v>2023</v>
      </c>
      <c r="F861" s="98" t="s">
        <v>66</v>
      </c>
      <c r="G861" s="99" t="s">
        <v>186</v>
      </c>
      <c r="H861" s="100" t="s">
        <v>1818</v>
      </c>
      <c r="I861" s="101" t="s">
        <v>160</v>
      </c>
      <c r="J861" s="102" t="s">
        <v>674</v>
      </c>
      <c r="K861" s="104" t="s">
        <v>634</v>
      </c>
      <c r="L861" s="104" t="s">
        <v>634</v>
      </c>
      <c r="M861" s="104">
        <v>1735.89</v>
      </c>
      <c r="N861" s="104">
        <v>1945.6</v>
      </c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s="81" customFormat="1" x14ac:dyDescent="0.25">
      <c r="A862" s="74" t="s">
        <v>41</v>
      </c>
      <c r="B862" s="74" t="s">
        <v>41</v>
      </c>
      <c r="C862" s="105" t="s">
        <v>922</v>
      </c>
      <c r="D862" s="96" t="s">
        <v>923</v>
      </c>
      <c r="E862" s="97">
        <v>2023</v>
      </c>
      <c r="F862" s="98" t="s">
        <v>61</v>
      </c>
      <c r="G862" s="99" t="s">
        <v>102</v>
      </c>
      <c r="H862" s="100" t="s">
        <v>1819</v>
      </c>
      <c r="I862" s="101" t="s">
        <v>99</v>
      </c>
      <c r="J862" s="102" t="s">
        <v>677</v>
      </c>
      <c r="K862" s="104" t="s">
        <v>634</v>
      </c>
      <c r="L862" s="104" t="s">
        <v>634</v>
      </c>
      <c r="M862" s="104">
        <v>2763.62</v>
      </c>
      <c r="N862" s="104">
        <v>5035.1899999999996</v>
      </c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s="81" customFormat="1" x14ac:dyDescent="0.25">
      <c r="A863" s="74" t="s">
        <v>41</v>
      </c>
      <c r="B863" s="74" t="s">
        <v>41</v>
      </c>
      <c r="C863" s="105" t="s">
        <v>51</v>
      </c>
      <c r="D863" s="96" t="s">
        <v>1</v>
      </c>
      <c r="E863" s="97">
        <v>2020</v>
      </c>
      <c r="F863" s="98" t="s">
        <v>67</v>
      </c>
      <c r="G863" s="99" t="s">
        <v>193</v>
      </c>
      <c r="H863" s="100" t="s">
        <v>1820</v>
      </c>
      <c r="I863" s="101" t="s">
        <v>194</v>
      </c>
      <c r="J863" s="102" t="s">
        <v>223</v>
      </c>
      <c r="K863" s="104" t="s">
        <v>545</v>
      </c>
      <c r="L863" s="104" t="s">
        <v>545</v>
      </c>
      <c r="M863" s="104">
        <v>1519.75</v>
      </c>
      <c r="N863" s="104">
        <v>5923.78</v>
      </c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s="81" customFormat="1" x14ac:dyDescent="0.25">
      <c r="A864" s="74" t="s">
        <v>41</v>
      </c>
      <c r="B864" s="74" t="s">
        <v>41</v>
      </c>
      <c r="C864" s="105" t="s">
        <v>4037</v>
      </c>
      <c r="D864" s="96" t="s">
        <v>4038</v>
      </c>
      <c r="E864" s="97">
        <v>2023</v>
      </c>
      <c r="F864" s="98" t="s">
        <v>64</v>
      </c>
      <c r="G864" s="99" t="s">
        <v>159</v>
      </c>
      <c r="H864" s="100" t="s">
        <v>1821</v>
      </c>
      <c r="I864" s="101" t="s">
        <v>310</v>
      </c>
      <c r="J864" s="102" t="s">
        <v>114</v>
      </c>
      <c r="K864" s="104" t="s">
        <v>634</v>
      </c>
      <c r="L864" s="104" t="s">
        <v>634</v>
      </c>
      <c r="M864" s="104">
        <v>1320</v>
      </c>
      <c r="N864" s="104">
        <v>2518.11</v>
      </c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s="81" customFormat="1" x14ac:dyDescent="0.25">
      <c r="A865" s="74" t="s">
        <v>41</v>
      </c>
      <c r="B865" s="74" t="s">
        <v>41</v>
      </c>
      <c r="C865" s="105" t="s">
        <v>1096</v>
      </c>
      <c r="D865" s="96" t="s">
        <v>1097</v>
      </c>
      <c r="E865" s="97">
        <v>2023</v>
      </c>
      <c r="F865" s="98" t="s">
        <v>66</v>
      </c>
      <c r="G865" s="99" t="s">
        <v>186</v>
      </c>
      <c r="H865" s="100" t="s">
        <v>1822</v>
      </c>
      <c r="I865" s="101" t="s">
        <v>85</v>
      </c>
      <c r="J865" s="102" t="s">
        <v>708</v>
      </c>
      <c r="K865" s="104" t="s">
        <v>634</v>
      </c>
      <c r="L865" s="104" t="s">
        <v>634</v>
      </c>
      <c r="M865" s="104">
        <v>2136.89</v>
      </c>
      <c r="N865" s="104">
        <v>5197.71</v>
      </c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s="81" customFormat="1" x14ac:dyDescent="0.25">
      <c r="A866" s="74" t="s">
        <v>41</v>
      </c>
      <c r="B866" s="74" t="s">
        <v>41</v>
      </c>
      <c r="C866" s="105" t="s">
        <v>761</v>
      </c>
      <c r="D866" s="96" t="s">
        <v>35</v>
      </c>
      <c r="E866" s="97">
        <v>2018</v>
      </c>
      <c r="F866" s="98" t="s">
        <v>59</v>
      </c>
      <c r="G866" s="99" t="s">
        <v>82</v>
      </c>
      <c r="H866" s="100" t="s">
        <v>1823</v>
      </c>
      <c r="I866" s="101" t="s">
        <v>99</v>
      </c>
      <c r="J866" s="102" t="s">
        <v>823</v>
      </c>
      <c r="K866" s="104" t="s">
        <v>634</v>
      </c>
      <c r="L866" s="104" t="s">
        <v>634</v>
      </c>
      <c r="M866" s="104">
        <v>1727</v>
      </c>
      <c r="N866" s="104">
        <v>2407.96</v>
      </c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s="81" customFormat="1" x14ac:dyDescent="0.25">
      <c r="A867" s="74" t="s">
        <v>41</v>
      </c>
      <c r="B867" s="74" t="s">
        <v>41</v>
      </c>
      <c r="C867" s="105" t="s">
        <v>659</v>
      </c>
      <c r="D867" s="96" t="s">
        <v>4</v>
      </c>
      <c r="E867" s="97">
        <v>2020</v>
      </c>
      <c r="F867" s="98" t="s">
        <v>66</v>
      </c>
      <c r="G867" s="99" t="s">
        <v>186</v>
      </c>
      <c r="H867" s="100" t="s">
        <v>1824</v>
      </c>
      <c r="I867" s="101" t="s">
        <v>179</v>
      </c>
      <c r="J867" s="102" t="s">
        <v>457</v>
      </c>
      <c r="K867" s="104" t="s">
        <v>545</v>
      </c>
      <c r="L867" s="104" t="s">
        <v>545</v>
      </c>
      <c r="M867" s="104">
        <v>1328.3</v>
      </c>
      <c r="N867" s="104">
        <v>3222.57</v>
      </c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s="81" customFormat="1" x14ac:dyDescent="0.25">
      <c r="A868" s="74" t="s">
        <v>41</v>
      </c>
      <c r="B868" s="74" t="s">
        <v>41</v>
      </c>
      <c r="C868" s="105" t="s">
        <v>922</v>
      </c>
      <c r="D868" s="96" t="s">
        <v>923</v>
      </c>
      <c r="E868" s="97">
        <v>2023</v>
      </c>
      <c r="F868" s="98" t="s">
        <v>61</v>
      </c>
      <c r="G868" s="99" t="s">
        <v>102</v>
      </c>
      <c r="H868" s="100" t="s">
        <v>1826</v>
      </c>
      <c r="I868" s="101" t="s">
        <v>99</v>
      </c>
      <c r="J868" s="102" t="s">
        <v>753</v>
      </c>
      <c r="K868" s="104" t="s">
        <v>634</v>
      </c>
      <c r="L868" s="104" t="s">
        <v>634</v>
      </c>
      <c r="M868" s="104">
        <v>2763.62</v>
      </c>
      <c r="N868" s="104">
        <v>5035.1899999999996</v>
      </c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s="81" customFormat="1" x14ac:dyDescent="0.25">
      <c r="A869" s="74" t="s">
        <v>41</v>
      </c>
      <c r="B869" s="74" t="s">
        <v>41</v>
      </c>
      <c r="C869" s="105" t="s">
        <v>929</v>
      </c>
      <c r="D869" s="96" t="s">
        <v>930</v>
      </c>
      <c r="E869" s="97">
        <v>2018</v>
      </c>
      <c r="F869" s="98" t="s">
        <v>61</v>
      </c>
      <c r="G869" s="99" t="s">
        <v>102</v>
      </c>
      <c r="H869" s="100" t="s">
        <v>1827</v>
      </c>
      <c r="I869" s="101" t="s">
        <v>179</v>
      </c>
      <c r="J869" s="102" t="s">
        <v>615</v>
      </c>
      <c r="K869" s="104" t="s">
        <v>547</v>
      </c>
      <c r="L869" s="104" t="s">
        <v>547</v>
      </c>
      <c r="M869" s="104">
        <v>1426.32</v>
      </c>
      <c r="N869" s="104">
        <v>2530.5</v>
      </c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s="81" customFormat="1" x14ac:dyDescent="0.25">
      <c r="A870" s="74" t="s">
        <v>41</v>
      </c>
      <c r="B870" s="74" t="s">
        <v>41</v>
      </c>
      <c r="C870" s="105" t="s">
        <v>703</v>
      </c>
      <c r="D870" s="96" t="s">
        <v>601</v>
      </c>
      <c r="E870" s="97">
        <v>2022</v>
      </c>
      <c r="F870" s="98" t="s">
        <v>66</v>
      </c>
      <c r="G870" s="99" t="s">
        <v>186</v>
      </c>
      <c r="H870" s="100" t="s">
        <v>1828</v>
      </c>
      <c r="I870" s="101" t="s">
        <v>95</v>
      </c>
      <c r="J870" s="102" t="s">
        <v>740</v>
      </c>
      <c r="K870" s="104" t="s">
        <v>634</v>
      </c>
      <c r="L870" s="104" t="s">
        <v>634</v>
      </c>
      <c r="M870" s="104">
        <v>2366.17</v>
      </c>
      <c r="N870" s="104">
        <v>2425.1999999999998</v>
      </c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s="81" customFormat="1" x14ac:dyDescent="0.25">
      <c r="A871" s="74" t="s">
        <v>41</v>
      </c>
      <c r="B871" s="74" t="s">
        <v>41</v>
      </c>
      <c r="C871" s="105" t="s">
        <v>659</v>
      </c>
      <c r="D871" s="96" t="s">
        <v>4</v>
      </c>
      <c r="E871" s="97">
        <v>2020</v>
      </c>
      <c r="F871" s="98" t="s">
        <v>66</v>
      </c>
      <c r="G871" s="99" t="s">
        <v>186</v>
      </c>
      <c r="H871" s="100" t="s">
        <v>1829</v>
      </c>
      <c r="I871" s="101" t="s">
        <v>179</v>
      </c>
      <c r="J871" s="102" t="s">
        <v>457</v>
      </c>
      <c r="K871" s="104" t="s">
        <v>545</v>
      </c>
      <c r="L871" s="104" t="s">
        <v>545</v>
      </c>
      <c r="M871" s="104">
        <v>1328.3</v>
      </c>
      <c r="N871" s="104">
        <v>3222.57</v>
      </c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s="81" customFormat="1" x14ac:dyDescent="0.25">
      <c r="A872" s="74" t="s">
        <v>41</v>
      </c>
      <c r="B872" s="74" t="s">
        <v>41</v>
      </c>
      <c r="C872" s="105" t="s">
        <v>922</v>
      </c>
      <c r="D872" s="96" t="s">
        <v>923</v>
      </c>
      <c r="E872" s="97">
        <v>2023</v>
      </c>
      <c r="F872" s="98" t="s">
        <v>61</v>
      </c>
      <c r="G872" s="99" t="s">
        <v>102</v>
      </c>
      <c r="H872" s="100" t="s">
        <v>1830</v>
      </c>
      <c r="I872" s="101" t="s">
        <v>3890</v>
      </c>
      <c r="J872" s="102" t="s">
        <v>787</v>
      </c>
      <c r="K872" s="104" t="s">
        <v>634</v>
      </c>
      <c r="L872" s="104" t="s">
        <v>634</v>
      </c>
      <c r="M872" s="104">
        <v>1858.89</v>
      </c>
      <c r="N872" s="104">
        <v>3243.81</v>
      </c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s="81" customFormat="1" x14ac:dyDescent="0.25">
      <c r="A873" s="74" t="s">
        <v>41</v>
      </c>
      <c r="B873" s="74" t="s">
        <v>41</v>
      </c>
      <c r="C873" s="105" t="s">
        <v>659</v>
      </c>
      <c r="D873" s="96" t="s">
        <v>4</v>
      </c>
      <c r="E873" s="97">
        <v>2020</v>
      </c>
      <c r="F873" s="98" t="s">
        <v>66</v>
      </c>
      <c r="G873" s="99" t="s">
        <v>186</v>
      </c>
      <c r="H873" s="100" t="s">
        <v>1831</v>
      </c>
      <c r="I873" s="101" t="s">
        <v>179</v>
      </c>
      <c r="J873" s="102" t="s">
        <v>782</v>
      </c>
      <c r="K873" s="104" t="s">
        <v>545</v>
      </c>
      <c r="L873" s="104" t="s">
        <v>545</v>
      </c>
      <c r="M873" s="104">
        <v>1445.71</v>
      </c>
      <c r="N873" s="104">
        <v>3525.97</v>
      </c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s="81" customFormat="1" x14ac:dyDescent="0.25">
      <c r="A874" s="74" t="s">
        <v>41</v>
      </c>
      <c r="B874" s="74" t="s">
        <v>41</v>
      </c>
      <c r="C874" s="105" t="s">
        <v>691</v>
      </c>
      <c r="D874" s="96" t="s">
        <v>21</v>
      </c>
      <c r="E874" s="97">
        <v>2019</v>
      </c>
      <c r="F874" s="98" t="s">
        <v>75</v>
      </c>
      <c r="G874" s="99" t="s">
        <v>312</v>
      </c>
      <c r="H874" s="100" t="s">
        <v>1832</v>
      </c>
      <c r="I874" s="101" t="s">
        <v>313</v>
      </c>
      <c r="J874" s="102" t="s">
        <v>692</v>
      </c>
      <c r="K874" s="104" t="s">
        <v>634</v>
      </c>
      <c r="L874" s="104" t="s">
        <v>634</v>
      </c>
      <c r="M874" s="104">
        <v>1236.43</v>
      </c>
      <c r="N874" s="104">
        <v>3029.39</v>
      </c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s="81" customFormat="1" x14ac:dyDescent="0.25">
      <c r="A875" s="74" t="s">
        <v>41</v>
      </c>
      <c r="B875" s="74" t="s">
        <v>41</v>
      </c>
      <c r="C875" s="105" t="s">
        <v>922</v>
      </c>
      <c r="D875" s="96" t="s">
        <v>923</v>
      </c>
      <c r="E875" s="97">
        <v>2023</v>
      </c>
      <c r="F875" s="98" t="s">
        <v>61</v>
      </c>
      <c r="G875" s="99" t="s">
        <v>102</v>
      </c>
      <c r="H875" s="100" t="s">
        <v>1833</v>
      </c>
      <c r="I875" s="101" t="s">
        <v>99</v>
      </c>
      <c r="J875" s="102" t="s">
        <v>792</v>
      </c>
      <c r="K875" s="104" t="s">
        <v>634</v>
      </c>
      <c r="L875" s="104" t="s">
        <v>634</v>
      </c>
      <c r="M875" s="104">
        <v>2763.62</v>
      </c>
      <c r="N875" s="104">
        <v>5035.1899999999996</v>
      </c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s="81" customFormat="1" x14ac:dyDescent="0.25">
      <c r="A876" s="74" t="s">
        <v>41</v>
      </c>
      <c r="B876" s="74" t="s">
        <v>41</v>
      </c>
      <c r="C876" s="105" t="s">
        <v>55</v>
      </c>
      <c r="D876" s="96" t="s">
        <v>6</v>
      </c>
      <c r="E876" s="97">
        <v>2018</v>
      </c>
      <c r="F876" s="98" t="s">
        <v>71</v>
      </c>
      <c r="G876" s="99" t="s">
        <v>264</v>
      </c>
      <c r="H876" s="100" t="s">
        <v>1834</v>
      </c>
      <c r="I876" s="101" t="s">
        <v>271</v>
      </c>
      <c r="J876" s="102" t="s">
        <v>662</v>
      </c>
      <c r="K876" s="104" t="s">
        <v>634</v>
      </c>
      <c r="L876" s="104" t="s">
        <v>634</v>
      </c>
      <c r="M876" s="104">
        <v>2245.1</v>
      </c>
      <c r="N876" s="104">
        <v>4326.8999999999996</v>
      </c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s="81" customFormat="1" x14ac:dyDescent="0.25">
      <c r="A877" s="74" t="s">
        <v>41</v>
      </c>
      <c r="B877" s="74" t="s">
        <v>41</v>
      </c>
      <c r="C877" s="105" t="s">
        <v>55</v>
      </c>
      <c r="D877" s="96" t="s">
        <v>6</v>
      </c>
      <c r="E877" s="97">
        <v>2018</v>
      </c>
      <c r="F877" s="98" t="s">
        <v>71</v>
      </c>
      <c r="G877" s="99" t="s">
        <v>264</v>
      </c>
      <c r="H877" s="100" t="s">
        <v>1835</v>
      </c>
      <c r="I877" s="101" t="s">
        <v>271</v>
      </c>
      <c r="J877" s="102" t="s">
        <v>736</v>
      </c>
      <c r="K877" s="104" t="s">
        <v>634</v>
      </c>
      <c r="L877" s="104" t="s">
        <v>634</v>
      </c>
      <c r="M877" s="104">
        <v>2245.1</v>
      </c>
      <c r="N877" s="104">
        <v>4326.8999999999996</v>
      </c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s="81" customFormat="1" x14ac:dyDescent="0.25">
      <c r="A878" s="74" t="s">
        <v>41</v>
      </c>
      <c r="B878" s="74" t="s">
        <v>41</v>
      </c>
      <c r="C878" s="105" t="s">
        <v>691</v>
      </c>
      <c r="D878" s="96" t="s">
        <v>21</v>
      </c>
      <c r="E878" s="97">
        <v>2019</v>
      </c>
      <c r="F878" s="98" t="s">
        <v>75</v>
      </c>
      <c r="G878" s="99" t="s">
        <v>312</v>
      </c>
      <c r="H878" s="100" t="s">
        <v>1836</v>
      </c>
      <c r="I878" s="101" t="s">
        <v>313</v>
      </c>
      <c r="J878" s="102" t="s">
        <v>695</v>
      </c>
      <c r="K878" s="104" t="s">
        <v>634</v>
      </c>
      <c r="L878" s="104" t="s">
        <v>634</v>
      </c>
      <c r="M878" s="104">
        <v>1236.43</v>
      </c>
      <c r="N878" s="104">
        <v>3029.39</v>
      </c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s="81" customFormat="1" x14ac:dyDescent="0.25">
      <c r="A879" s="74" t="s">
        <v>41</v>
      </c>
      <c r="B879" s="74" t="s">
        <v>41</v>
      </c>
      <c r="C879" s="105" t="s">
        <v>4037</v>
      </c>
      <c r="D879" s="96" t="s">
        <v>4038</v>
      </c>
      <c r="E879" s="97">
        <v>2023</v>
      </c>
      <c r="F879" s="98" t="s">
        <v>64</v>
      </c>
      <c r="G879" s="99" t="s">
        <v>159</v>
      </c>
      <c r="H879" s="100" t="s">
        <v>1837</v>
      </c>
      <c r="I879" s="101" t="s">
        <v>277</v>
      </c>
      <c r="J879" s="102" t="s">
        <v>114</v>
      </c>
      <c r="K879" s="104" t="s">
        <v>634</v>
      </c>
      <c r="L879" s="104" t="s">
        <v>634</v>
      </c>
      <c r="M879" s="104">
        <v>1410.2</v>
      </c>
      <c r="N879" s="104">
        <v>3458.29</v>
      </c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s="81" customFormat="1" x14ac:dyDescent="0.25">
      <c r="A880" s="74" t="s">
        <v>41</v>
      </c>
      <c r="B880" s="74" t="s">
        <v>41</v>
      </c>
      <c r="C880" s="105" t="s">
        <v>659</v>
      </c>
      <c r="D880" s="96" t="s">
        <v>4</v>
      </c>
      <c r="E880" s="97">
        <v>2020</v>
      </c>
      <c r="F880" s="98" t="s">
        <v>66</v>
      </c>
      <c r="G880" s="99" t="s">
        <v>186</v>
      </c>
      <c r="H880" s="100" t="s">
        <v>1838</v>
      </c>
      <c r="I880" s="101" t="s">
        <v>179</v>
      </c>
      <c r="J880" s="102" t="s">
        <v>420</v>
      </c>
      <c r="K880" s="104" t="s">
        <v>545</v>
      </c>
      <c r="L880" s="104" t="s">
        <v>545</v>
      </c>
      <c r="M880" s="104">
        <v>1328.3</v>
      </c>
      <c r="N880" s="104">
        <v>3222.57</v>
      </c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s="81" customFormat="1" x14ac:dyDescent="0.25">
      <c r="A881" s="74" t="s">
        <v>41</v>
      </c>
      <c r="B881" s="74" t="s">
        <v>41</v>
      </c>
      <c r="C881" s="105" t="s">
        <v>3944</v>
      </c>
      <c r="D881" s="96" t="s">
        <v>3945</v>
      </c>
      <c r="E881" s="97">
        <v>2023</v>
      </c>
      <c r="F881" s="98" t="s">
        <v>676</v>
      </c>
      <c r="G881" s="99" t="s">
        <v>280</v>
      </c>
      <c r="H881" s="100" t="s">
        <v>1839</v>
      </c>
      <c r="I881" s="101" t="s">
        <v>281</v>
      </c>
      <c r="J881" s="102" t="s">
        <v>793</v>
      </c>
      <c r="K881" s="104" t="s">
        <v>634</v>
      </c>
      <c r="L881" s="104" t="s">
        <v>634</v>
      </c>
      <c r="M881" s="104">
        <v>1360.07</v>
      </c>
      <c r="N881" s="104">
        <v>3166.66</v>
      </c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s="81" customFormat="1" x14ac:dyDescent="0.25">
      <c r="A882" s="74" t="s">
        <v>41</v>
      </c>
      <c r="B882" s="74" t="s">
        <v>41</v>
      </c>
      <c r="C882" s="105" t="s">
        <v>744</v>
      </c>
      <c r="D882" s="96" t="s">
        <v>29</v>
      </c>
      <c r="E882" s="97">
        <v>2021</v>
      </c>
      <c r="F882" s="98" t="s">
        <v>64</v>
      </c>
      <c r="G882" s="99" t="s">
        <v>159</v>
      </c>
      <c r="H882" s="100" t="s">
        <v>1840</v>
      </c>
      <c r="I882" s="101" t="s">
        <v>257</v>
      </c>
      <c r="J882" s="102" t="s">
        <v>671</v>
      </c>
      <c r="K882" s="104" t="s">
        <v>634</v>
      </c>
      <c r="L882" s="104" t="s">
        <v>634</v>
      </c>
      <c r="M882" s="104">
        <v>2345.16</v>
      </c>
      <c r="N882" s="104">
        <v>4455.8</v>
      </c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s="81" customFormat="1" x14ac:dyDescent="0.25">
      <c r="A883" s="74" t="s">
        <v>41</v>
      </c>
      <c r="B883" s="74" t="s">
        <v>41</v>
      </c>
      <c r="C883" s="105" t="s">
        <v>691</v>
      </c>
      <c r="D883" s="96" t="s">
        <v>21</v>
      </c>
      <c r="E883" s="97">
        <v>2019</v>
      </c>
      <c r="F883" s="98" t="s">
        <v>75</v>
      </c>
      <c r="G883" s="99" t="s">
        <v>312</v>
      </c>
      <c r="H883" s="100" t="s">
        <v>1841</v>
      </c>
      <c r="I883" s="101" t="s">
        <v>313</v>
      </c>
      <c r="J883" s="102" t="s">
        <v>114</v>
      </c>
      <c r="K883" s="104" t="s">
        <v>634</v>
      </c>
      <c r="L883" s="104" t="s">
        <v>634</v>
      </c>
      <c r="M883" s="104">
        <v>1236.43</v>
      </c>
      <c r="N883" s="104">
        <v>3029.39</v>
      </c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s="81" customFormat="1" x14ac:dyDescent="0.25">
      <c r="A884" s="74" t="s">
        <v>41</v>
      </c>
      <c r="B884" s="74" t="s">
        <v>41</v>
      </c>
      <c r="C884" s="105" t="s">
        <v>691</v>
      </c>
      <c r="D884" s="96" t="s">
        <v>21</v>
      </c>
      <c r="E884" s="97">
        <v>2019</v>
      </c>
      <c r="F884" s="98" t="s">
        <v>75</v>
      </c>
      <c r="G884" s="99" t="s">
        <v>312</v>
      </c>
      <c r="H884" s="100" t="s">
        <v>1842</v>
      </c>
      <c r="I884" s="101" t="s">
        <v>313</v>
      </c>
      <c r="J884" s="102" t="s">
        <v>695</v>
      </c>
      <c r="K884" s="104" t="s">
        <v>634</v>
      </c>
      <c r="L884" s="104" t="s">
        <v>634</v>
      </c>
      <c r="M884" s="104">
        <v>1236.43</v>
      </c>
      <c r="N884" s="104">
        <v>3029.39</v>
      </c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s="81" customFormat="1" x14ac:dyDescent="0.25">
      <c r="A885" s="74" t="s">
        <v>41</v>
      </c>
      <c r="B885" s="74" t="s">
        <v>41</v>
      </c>
      <c r="C885" s="105" t="s">
        <v>659</v>
      </c>
      <c r="D885" s="96" t="s">
        <v>4</v>
      </c>
      <c r="E885" s="97">
        <v>2020</v>
      </c>
      <c r="F885" s="98" t="s">
        <v>66</v>
      </c>
      <c r="G885" s="99" t="s">
        <v>186</v>
      </c>
      <c r="H885" s="100" t="s">
        <v>1844</v>
      </c>
      <c r="I885" s="101" t="s">
        <v>179</v>
      </c>
      <c r="J885" s="102" t="s">
        <v>831</v>
      </c>
      <c r="K885" s="104" t="s">
        <v>545</v>
      </c>
      <c r="L885" s="104" t="s">
        <v>545</v>
      </c>
      <c r="M885" s="104">
        <v>1445.71</v>
      </c>
      <c r="N885" s="104">
        <v>3525.97</v>
      </c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s="81" customFormat="1" x14ac:dyDescent="0.25">
      <c r="A886" s="74" t="s">
        <v>41</v>
      </c>
      <c r="B886" s="74" t="s">
        <v>41</v>
      </c>
      <c r="C886" s="105" t="s">
        <v>51</v>
      </c>
      <c r="D886" s="96" t="s">
        <v>1</v>
      </c>
      <c r="E886" s="97">
        <v>2020</v>
      </c>
      <c r="F886" s="98" t="s">
        <v>67</v>
      </c>
      <c r="G886" s="99" t="s">
        <v>193</v>
      </c>
      <c r="H886" s="100" t="s">
        <v>1845</v>
      </c>
      <c r="I886" s="101" t="s">
        <v>194</v>
      </c>
      <c r="J886" s="102" t="s">
        <v>752</v>
      </c>
      <c r="K886" s="104" t="s">
        <v>545</v>
      </c>
      <c r="L886" s="104" t="s">
        <v>545</v>
      </c>
      <c r="M886" s="104">
        <v>1519.75</v>
      </c>
      <c r="N886" s="104">
        <v>5923.78</v>
      </c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s="81" customFormat="1" x14ac:dyDescent="0.25">
      <c r="A887" s="74" t="s">
        <v>41</v>
      </c>
      <c r="B887" s="74" t="s">
        <v>41</v>
      </c>
      <c r="C887" s="105" t="s">
        <v>51</v>
      </c>
      <c r="D887" s="96" t="s">
        <v>1</v>
      </c>
      <c r="E887" s="97">
        <v>2020</v>
      </c>
      <c r="F887" s="98" t="s">
        <v>67</v>
      </c>
      <c r="G887" s="99" t="s">
        <v>193</v>
      </c>
      <c r="H887" s="100" t="s">
        <v>1846</v>
      </c>
      <c r="I887" s="101" t="s">
        <v>194</v>
      </c>
      <c r="J887" s="102" t="s">
        <v>4035</v>
      </c>
      <c r="K887" s="104" t="s">
        <v>545</v>
      </c>
      <c r="L887" s="104" t="s">
        <v>545</v>
      </c>
      <c r="M887" s="104">
        <v>1519.75</v>
      </c>
      <c r="N887" s="104">
        <v>5923.78</v>
      </c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s="81" customFormat="1" x14ac:dyDescent="0.25">
      <c r="A888" s="74" t="s">
        <v>41</v>
      </c>
      <c r="B888" s="74" t="s">
        <v>41</v>
      </c>
      <c r="C888" s="105" t="s">
        <v>744</v>
      </c>
      <c r="D888" s="96" t="s">
        <v>29</v>
      </c>
      <c r="E888" s="97">
        <v>2021</v>
      </c>
      <c r="F888" s="98" t="s">
        <v>64</v>
      </c>
      <c r="G888" s="99" t="s">
        <v>159</v>
      </c>
      <c r="H888" s="100" t="s">
        <v>1847</v>
      </c>
      <c r="I888" s="101" t="s">
        <v>93</v>
      </c>
      <c r="J888" s="102" t="s">
        <v>671</v>
      </c>
      <c r="K888" s="104" t="s">
        <v>634</v>
      </c>
      <c r="L888" s="104" t="s">
        <v>634</v>
      </c>
      <c r="M888" s="104">
        <v>2315.0500000000002</v>
      </c>
      <c r="N888" s="104">
        <v>5306.78</v>
      </c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s="81" customFormat="1" x14ac:dyDescent="0.25">
      <c r="A889" s="74" t="s">
        <v>41</v>
      </c>
      <c r="B889" s="74" t="s">
        <v>41</v>
      </c>
      <c r="C889" s="105" t="s">
        <v>691</v>
      </c>
      <c r="D889" s="96" t="s">
        <v>21</v>
      </c>
      <c r="E889" s="97">
        <v>2019</v>
      </c>
      <c r="F889" s="98" t="s">
        <v>75</v>
      </c>
      <c r="G889" s="99" t="s">
        <v>312</v>
      </c>
      <c r="H889" s="100" t="s">
        <v>1848</v>
      </c>
      <c r="I889" s="101" t="s">
        <v>313</v>
      </c>
      <c r="J889" s="102" t="s">
        <v>815</v>
      </c>
      <c r="K889" s="104" t="s">
        <v>634</v>
      </c>
      <c r="L889" s="104" t="s">
        <v>634</v>
      </c>
      <c r="M889" s="104">
        <v>1236.43</v>
      </c>
      <c r="N889" s="104">
        <v>3029.39</v>
      </c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s="81" customFormat="1" x14ac:dyDescent="0.25">
      <c r="A890" s="74" t="s">
        <v>41</v>
      </c>
      <c r="B890" s="74" t="s">
        <v>41</v>
      </c>
      <c r="C890" s="105" t="s">
        <v>781</v>
      </c>
      <c r="D890" s="96" t="s">
        <v>32</v>
      </c>
      <c r="E890" s="97">
        <v>2018</v>
      </c>
      <c r="F890" s="98" t="s">
        <v>60</v>
      </c>
      <c r="G890" s="99" t="s">
        <v>90</v>
      </c>
      <c r="H890" s="100" t="s">
        <v>1849</v>
      </c>
      <c r="I890" s="101" t="s">
        <v>99</v>
      </c>
      <c r="J890" s="102" t="s">
        <v>695</v>
      </c>
      <c r="K890" s="104" t="s">
        <v>634</v>
      </c>
      <c r="L890" s="104" t="s">
        <v>634</v>
      </c>
      <c r="M890" s="104">
        <v>1940.4</v>
      </c>
      <c r="N890" s="104">
        <v>4175.83</v>
      </c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s="81" customFormat="1" x14ac:dyDescent="0.25">
      <c r="A891" s="74" t="s">
        <v>41</v>
      </c>
      <c r="B891" s="74" t="s">
        <v>41</v>
      </c>
      <c r="C891" s="105" t="s">
        <v>922</v>
      </c>
      <c r="D891" s="96" t="s">
        <v>923</v>
      </c>
      <c r="E891" s="97">
        <v>2023</v>
      </c>
      <c r="F891" s="98" t="s">
        <v>61</v>
      </c>
      <c r="G891" s="99" t="s">
        <v>102</v>
      </c>
      <c r="H891" s="100" t="s">
        <v>1850</v>
      </c>
      <c r="I891" s="101" t="s">
        <v>99</v>
      </c>
      <c r="J891" s="102" t="s">
        <v>749</v>
      </c>
      <c r="K891" s="104" t="s">
        <v>634</v>
      </c>
      <c r="L891" s="104" t="s">
        <v>634</v>
      </c>
      <c r="M891" s="104">
        <v>2763.62</v>
      </c>
      <c r="N891" s="104">
        <v>5035.1899999999996</v>
      </c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s="81" customFormat="1" x14ac:dyDescent="0.25">
      <c r="A892" s="74" t="s">
        <v>41</v>
      </c>
      <c r="B892" s="74" t="s">
        <v>41</v>
      </c>
      <c r="C892" s="105" t="s">
        <v>943</v>
      </c>
      <c r="D892" s="96" t="s">
        <v>944</v>
      </c>
      <c r="E892" s="97">
        <v>2023</v>
      </c>
      <c r="F892" s="98" t="s">
        <v>66</v>
      </c>
      <c r="G892" s="99" t="s">
        <v>186</v>
      </c>
      <c r="H892" s="100" t="s">
        <v>1851</v>
      </c>
      <c r="I892" s="101" t="s">
        <v>162</v>
      </c>
      <c r="J892" s="102" t="s">
        <v>734</v>
      </c>
      <c r="K892" s="104" t="s">
        <v>634</v>
      </c>
      <c r="L892" s="104" t="s">
        <v>634</v>
      </c>
      <c r="M892" s="104">
        <v>2199.12</v>
      </c>
      <c r="N892" s="104">
        <v>2415.1999999999998</v>
      </c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s="81" customFormat="1" x14ac:dyDescent="0.25">
      <c r="A893" s="74" t="s">
        <v>41</v>
      </c>
      <c r="B893" s="74" t="s">
        <v>41</v>
      </c>
      <c r="C893" s="105" t="s">
        <v>943</v>
      </c>
      <c r="D893" s="96" t="s">
        <v>944</v>
      </c>
      <c r="E893" s="97">
        <v>2023</v>
      </c>
      <c r="F893" s="98" t="s">
        <v>66</v>
      </c>
      <c r="G893" s="99" t="s">
        <v>186</v>
      </c>
      <c r="H893" s="100" t="s">
        <v>1852</v>
      </c>
      <c r="I893" s="101" t="s">
        <v>160</v>
      </c>
      <c r="J893" s="102" t="s">
        <v>294</v>
      </c>
      <c r="K893" s="104" t="s">
        <v>634</v>
      </c>
      <c r="L893" s="104" t="s">
        <v>634</v>
      </c>
      <c r="M893" s="104">
        <v>2691.57</v>
      </c>
      <c r="N893" s="104">
        <v>5752.39</v>
      </c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s="81" customFormat="1" x14ac:dyDescent="0.25">
      <c r="A894" s="74" t="s">
        <v>41</v>
      </c>
      <c r="B894" s="74" t="s">
        <v>41</v>
      </c>
      <c r="C894" s="105" t="s">
        <v>3944</v>
      </c>
      <c r="D894" s="96" t="s">
        <v>3945</v>
      </c>
      <c r="E894" s="97">
        <v>2023</v>
      </c>
      <c r="F894" s="98" t="s">
        <v>676</v>
      </c>
      <c r="G894" s="99" t="s">
        <v>280</v>
      </c>
      <c r="H894" s="100" t="s">
        <v>1853</v>
      </c>
      <c r="I894" s="101" t="s">
        <v>283</v>
      </c>
      <c r="J894" s="102" t="s">
        <v>662</v>
      </c>
      <c r="K894" s="104" t="s">
        <v>634</v>
      </c>
      <c r="L894" s="104" t="s">
        <v>634</v>
      </c>
      <c r="M894" s="104">
        <v>2803.83</v>
      </c>
      <c r="N894" s="104">
        <v>5890.47</v>
      </c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s="81" customFormat="1" x14ac:dyDescent="0.25">
      <c r="A895" s="74" t="s">
        <v>41</v>
      </c>
      <c r="B895" s="74" t="s">
        <v>41</v>
      </c>
      <c r="C895" s="105" t="s">
        <v>3944</v>
      </c>
      <c r="D895" s="96" t="s">
        <v>3945</v>
      </c>
      <c r="E895" s="97">
        <v>2023</v>
      </c>
      <c r="F895" s="98" t="s">
        <v>676</v>
      </c>
      <c r="G895" s="99" t="s">
        <v>280</v>
      </c>
      <c r="H895" s="100" t="s">
        <v>1854</v>
      </c>
      <c r="I895" s="101" t="s">
        <v>281</v>
      </c>
      <c r="J895" s="102" t="s">
        <v>771</v>
      </c>
      <c r="K895" s="104" t="s">
        <v>634</v>
      </c>
      <c r="L895" s="104" t="s">
        <v>634</v>
      </c>
      <c r="M895" s="104">
        <v>1360.07</v>
      </c>
      <c r="N895" s="104">
        <v>3166.66</v>
      </c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s="81" customFormat="1" x14ac:dyDescent="0.25">
      <c r="A896" s="74" t="s">
        <v>41</v>
      </c>
      <c r="B896" s="74" t="s">
        <v>41</v>
      </c>
      <c r="C896" s="105" t="s">
        <v>922</v>
      </c>
      <c r="D896" s="96" t="s">
        <v>923</v>
      </c>
      <c r="E896" s="97">
        <v>2023</v>
      </c>
      <c r="F896" s="98" t="s">
        <v>61</v>
      </c>
      <c r="G896" s="99" t="s">
        <v>102</v>
      </c>
      <c r="H896" s="100" t="s">
        <v>1855</v>
      </c>
      <c r="I896" s="101" t="s">
        <v>3890</v>
      </c>
      <c r="J896" s="102" t="s">
        <v>718</v>
      </c>
      <c r="K896" s="104" t="s">
        <v>634</v>
      </c>
      <c r="L896" s="104" t="s">
        <v>634</v>
      </c>
      <c r="M896" s="104">
        <v>1858.89</v>
      </c>
      <c r="N896" s="104">
        <v>3243.81</v>
      </c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s="81" customFormat="1" x14ac:dyDescent="0.25">
      <c r="A897" s="74" t="s">
        <v>41</v>
      </c>
      <c r="B897" s="74" t="s">
        <v>41</v>
      </c>
      <c r="C897" s="105" t="s">
        <v>706</v>
      </c>
      <c r="D897" s="96" t="s">
        <v>568</v>
      </c>
      <c r="E897" s="97">
        <v>2022</v>
      </c>
      <c r="F897" s="98" t="s">
        <v>61</v>
      </c>
      <c r="G897" s="99" t="s">
        <v>102</v>
      </c>
      <c r="H897" s="100" t="s">
        <v>1856</v>
      </c>
      <c r="I897" s="101" t="s">
        <v>103</v>
      </c>
      <c r="J897" s="102" t="s">
        <v>798</v>
      </c>
      <c r="K897" s="104" t="s">
        <v>634</v>
      </c>
      <c r="L897" s="104" t="s">
        <v>634</v>
      </c>
      <c r="M897" s="104">
        <v>2064.84</v>
      </c>
      <c r="N897" s="104">
        <v>4306.2299999999996</v>
      </c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s="81" customFormat="1" x14ac:dyDescent="0.25">
      <c r="A898" s="74" t="s">
        <v>41</v>
      </c>
      <c r="B898" s="74" t="s">
        <v>41</v>
      </c>
      <c r="C898" s="105" t="s">
        <v>706</v>
      </c>
      <c r="D898" s="96" t="s">
        <v>568</v>
      </c>
      <c r="E898" s="97">
        <v>2022</v>
      </c>
      <c r="F898" s="98" t="s">
        <v>61</v>
      </c>
      <c r="G898" s="99" t="s">
        <v>102</v>
      </c>
      <c r="H898" s="100" t="s">
        <v>1857</v>
      </c>
      <c r="I898" s="101" t="s">
        <v>311</v>
      </c>
      <c r="J898" s="102" t="s">
        <v>695</v>
      </c>
      <c r="K898" s="104" t="s">
        <v>545</v>
      </c>
      <c r="L898" s="104" t="s">
        <v>545</v>
      </c>
      <c r="M898" s="104">
        <v>1326.25</v>
      </c>
      <c r="N898" s="104">
        <v>2962.87</v>
      </c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s="81" customFormat="1" x14ac:dyDescent="0.25">
      <c r="A899" s="74" t="s">
        <v>41</v>
      </c>
      <c r="B899" s="74" t="s">
        <v>41</v>
      </c>
      <c r="C899" s="105" t="s">
        <v>51</v>
      </c>
      <c r="D899" s="96" t="s">
        <v>1</v>
      </c>
      <c r="E899" s="97">
        <v>2020</v>
      </c>
      <c r="F899" s="98" t="s">
        <v>67</v>
      </c>
      <c r="G899" s="99" t="s">
        <v>193</v>
      </c>
      <c r="H899" s="100" t="s">
        <v>1858</v>
      </c>
      <c r="I899" s="101" t="s">
        <v>194</v>
      </c>
      <c r="J899" s="102" t="s">
        <v>695</v>
      </c>
      <c r="K899" s="104" t="s">
        <v>545</v>
      </c>
      <c r="L899" s="104" t="s">
        <v>545</v>
      </c>
      <c r="M899" s="104">
        <v>1519.75</v>
      </c>
      <c r="N899" s="104">
        <v>5923.78</v>
      </c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s="81" customFormat="1" x14ac:dyDescent="0.25">
      <c r="A900" s="74" t="s">
        <v>41</v>
      </c>
      <c r="B900" s="74" t="s">
        <v>41</v>
      </c>
      <c r="C900" s="105" t="s">
        <v>761</v>
      </c>
      <c r="D900" s="96" t="s">
        <v>35</v>
      </c>
      <c r="E900" s="97">
        <v>2018</v>
      </c>
      <c r="F900" s="98" t="s">
        <v>59</v>
      </c>
      <c r="G900" s="99" t="s">
        <v>82</v>
      </c>
      <c r="H900" s="100" t="s">
        <v>1859</v>
      </c>
      <c r="I900" s="101" t="s">
        <v>99</v>
      </c>
      <c r="J900" s="102" t="s">
        <v>721</v>
      </c>
      <c r="K900" s="104" t="s">
        <v>634</v>
      </c>
      <c r="L900" s="104" t="s">
        <v>634</v>
      </c>
      <c r="M900" s="104">
        <v>1727</v>
      </c>
      <c r="N900" s="104">
        <v>2407.96</v>
      </c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s="81" customFormat="1" x14ac:dyDescent="0.25">
      <c r="A901" s="74" t="s">
        <v>41</v>
      </c>
      <c r="B901" s="74" t="s">
        <v>41</v>
      </c>
      <c r="C901" s="105" t="s">
        <v>691</v>
      </c>
      <c r="D901" s="96" t="s">
        <v>21</v>
      </c>
      <c r="E901" s="97">
        <v>2019</v>
      </c>
      <c r="F901" s="98" t="s">
        <v>75</v>
      </c>
      <c r="G901" s="99" t="s">
        <v>312</v>
      </c>
      <c r="H901" s="100" t="s">
        <v>1860</v>
      </c>
      <c r="I901" s="101" t="s">
        <v>313</v>
      </c>
      <c r="J901" s="102" t="s">
        <v>737</v>
      </c>
      <c r="K901" s="104" t="s">
        <v>634</v>
      </c>
      <c r="L901" s="104" t="s">
        <v>634</v>
      </c>
      <c r="M901" s="104">
        <v>1236.43</v>
      </c>
      <c r="N901" s="104">
        <v>3029.39</v>
      </c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s="81" customFormat="1" x14ac:dyDescent="0.25">
      <c r="A902" s="74" t="s">
        <v>41</v>
      </c>
      <c r="B902" s="74" t="s">
        <v>41</v>
      </c>
      <c r="C902" s="105" t="s">
        <v>51</v>
      </c>
      <c r="D902" s="96" t="s">
        <v>1</v>
      </c>
      <c r="E902" s="97">
        <v>2020</v>
      </c>
      <c r="F902" s="98" t="s">
        <v>67</v>
      </c>
      <c r="G902" s="99" t="s">
        <v>193</v>
      </c>
      <c r="H902" s="100" t="s">
        <v>1861</v>
      </c>
      <c r="I902" s="101" t="s">
        <v>194</v>
      </c>
      <c r="J902" s="102" t="s">
        <v>695</v>
      </c>
      <c r="K902" s="104" t="s">
        <v>545</v>
      </c>
      <c r="L902" s="104" t="s">
        <v>545</v>
      </c>
      <c r="M902" s="104">
        <v>1519.75</v>
      </c>
      <c r="N902" s="104">
        <v>5923.78</v>
      </c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s="81" customFormat="1" x14ac:dyDescent="0.25">
      <c r="A903" s="74" t="s">
        <v>41</v>
      </c>
      <c r="B903" s="74" t="s">
        <v>41</v>
      </c>
      <c r="C903" s="105" t="s">
        <v>922</v>
      </c>
      <c r="D903" s="96" t="s">
        <v>923</v>
      </c>
      <c r="E903" s="97">
        <v>2023</v>
      </c>
      <c r="F903" s="98" t="s">
        <v>61</v>
      </c>
      <c r="G903" s="99" t="s">
        <v>102</v>
      </c>
      <c r="H903" s="100" t="s">
        <v>1862</v>
      </c>
      <c r="I903" s="101" t="s">
        <v>3890</v>
      </c>
      <c r="J903" s="102" t="s">
        <v>677</v>
      </c>
      <c r="K903" s="104" t="s">
        <v>634</v>
      </c>
      <c r="L903" s="104" t="s">
        <v>634</v>
      </c>
      <c r="M903" s="104">
        <v>1858.89</v>
      </c>
      <c r="N903" s="104">
        <v>3243.81</v>
      </c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s="81" customFormat="1" x14ac:dyDescent="0.25">
      <c r="A904" s="74" t="s">
        <v>41</v>
      </c>
      <c r="B904" s="74" t="s">
        <v>41</v>
      </c>
      <c r="C904" s="105" t="s">
        <v>680</v>
      </c>
      <c r="D904" s="96" t="s">
        <v>18</v>
      </c>
      <c r="E904" s="97">
        <v>2022</v>
      </c>
      <c r="F904" s="98" t="s">
        <v>64</v>
      </c>
      <c r="G904" s="99" t="s">
        <v>159</v>
      </c>
      <c r="H904" s="100" t="s">
        <v>1863</v>
      </c>
      <c r="I904" s="101" t="s">
        <v>167</v>
      </c>
      <c r="J904" s="102" t="s">
        <v>681</v>
      </c>
      <c r="K904" s="104" t="s">
        <v>634</v>
      </c>
      <c r="L904" s="104" t="s">
        <v>634</v>
      </c>
      <c r="M904" s="104">
        <v>1536.39</v>
      </c>
      <c r="N904" s="104">
        <v>2361.91</v>
      </c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s="81" customFormat="1" x14ac:dyDescent="0.25">
      <c r="A905" s="74" t="s">
        <v>41</v>
      </c>
      <c r="B905" s="74" t="s">
        <v>41</v>
      </c>
      <c r="C905" s="105" t="s">
        <v>51</v>
      </c>
      <c r="D905" s="96" t="s">
        <v>1</v>
      </c>
      <c r="E905" s="97">
        <v>2020</v>
      </c>
      <c r="F905" s="98" t="s">
        <v>67</v>
      </c>
      <c r="G905" s="99" t="s">
        <v>193</v>
      </c>
      <c r="H905" s="100" t="s">
        <v>1864</v>
      </c>
      <c r="I905" s="101" t="s">
        <v>194</v>
      </c>
      <c r="J905" s="102" t="s">
        <v>232</v>
      </c>
      <c r="K905" s="104" t="s">
        <v>545</v>
      </c>
      <c r="L905" s="104" t="s">
        <v>545</v>
      </c>
      <c r="M905" s="104">
        <v>1519.75</v>
      </c>
      <c r="N905" s="104">
        <v>5923.78</v>
      </c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s="81" customFormat="1" x14ac:dyDescent="0.25">
      <c r="A906" s="74" t="s">
        <v>41</v>
      </c>
      <c r="B906" s="74" t="s">
        <v>41</v>
      </c>
      <c r="C906" s="105" t="s">
        <v>55</v>
      </c>
      <c r="D906" s="96" t="s">
        <v>6</v>
      </c>
      <c r="E906" s="97">
        <v>2018</v>
      </c>
      <c r="F906" s="98" t="s">
        <v>71</v>
      </c>
      <c r="G906" s="99" t="s">
        <v>264</v>
      </c>
      <c r="H906" s="100" t="s">
        <v>1865</v>
      </c>
      <c r="I906" s="101" t="s">
        <v>271</v>
      </c>
      <c r="J906" s="102" t="s">
        <v>678</v>
      </c>
      <c r="K906" s="104" t="s">
        <v>634</v>
      </c>
      <c r="L906" s="104" t="s">
        <v>634</v>
      </c>
      <c r="M906" s="104">
        <v>2245.1</v>
      </c>
      <c r="N906" s="104">
        <v>4326.8999999999996</v>
      </c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s="81" customFormat="1" x14ac:dyDescent="0.25">
      <c r="A907" s="74" t="s">
        <v>41</v>
      </c>
      <c r="B907" s="74" t="s">
        <v>41</v>
      </c>
      <c r="C907" s="105" t="s">
        <v>754</v>
      </c>
      <c r="D907" s="96" t="s">
        <v>755</v>
      </c>
      <c r="E907" s="97">
        <v>2022</v>
      </c>
      <c r="F907" s="98" t="s">
        <v>77</v>
      </c>
      <c r="G907" s="99" t="s">
        <v>403</v>
      </c>
      <c r="H907" s="100" t="s">
        <v>1866</v>
      </c>
      <c r="I907" s="101" t="s">
        <v>672</v>
      </c>
      <c r="J907" s="102" t="s">
        <v>858</v>
      </c>
      <c r="K907" s="104" t="s">
        <v>545</v>
      </c>
      <c r="L907" s="104" t="s">
        <v>545</v>
      </c>
      <c r="M907" s="104">
        <v>1726.79</v>
      </c>
      <c r="N907" s="104">
        <v>3889.99</v>
      </c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s="81" customFormat="1" x14ac:dyDescent="0.25">
      <c r="A908" s="74" t="s">
        <v>41</v>
      </c>
      <c r="B908" s="74" t="s">
        <v>41</v>
      </c>
      <c r="C908" s="105" t="s">
        <v>51</v>
      </c>
      <c r="D908" s="96" t="s">
        <v>1</v>
      </c>
      <c r="E908" s="97">
        <v>2020</v>
      </c>
      <c r="F908" s="98" t="s">
        <v>67</v>
      </c>
      <c r="G908" s="99" t="s">
        <v>193</v>
      </c>
      <c r="H908" s="100" t="s">
        <v>1867</v>
      </c>
      <c r="I908" s="101" t="s">
        <v>194</v>
      </c>
      <c r="J908" s="102" t="s">
        <v>695</v>
      </c>
      <c r="K908" s="104" t="s">
        <v>545</v>
      </c>
      <c r="L908" s="104" t="s">
        <v>545</v>
      </c>
      <c r="M908" s="104">
        <v>1519.75</v>
      </c>
      <c r="N908" s="104">
        <v>5923.78</v>
      </c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s="81" customFormat="1" x14ac:dyDescent="0.25">
      <c r="A909" s="74" t="s">
        <v>41</v>
      </c>
      <c r="B909" s="74" t="s">
        <v>41</v>
      </c>
      <c r="C909" s="105" t="s">
        <v>922</v>
      </c>
      <c r="D909" s="96" t="s">
        <v>923</v>
      </c>
      <c r="E909" s="97">
        <v>2023</v>
      </c>
      <c r="F909" s="98" t="s">
        <v>61</v>
      </c>
      <c r="G909" s="99" t="s">
        <v>102</v>
      </c>
      <c r="H909" s="100" t="s">
        <v>1868</v>
      </c>
      <c r="I909" s="101" t="s">
        <v>3890</v>
      </c>
      <c r="J909" s="102" t="s">
        <v>704</v>
      </c>
      <c r="K909" s="104" t="s">
        <v>634</v>
      </c>
      <c r="L909" s="104" t="s">
        <v>634</v>
      </c>
      <c r="M909" s="104">
        <v>1858.89</v>
      </c>
      <c r="N909" s="104">
        <v>3243.81</v>
      </c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s="81" customFormat="1" x14ac:dyDescent="0.25">
      <c r="A910" s="74" t="s">
        <v>41</v>
      </c>
      <c r="B910" s="74" t="s">
        <v>41</v>
      </c>
      <c r="C910" s="105" t="s">
        <v>761</v>
      </c>
      <c r="D910" s="96" t="s">
        <v>35</v>
      </c>
      <c r="E910" s="97">
        <v>2018</v>
      </c>
      <c r="F910" s="98" t="s">
        <v>59</v>
      </c>
      <c r="G910" s="99" t="s">
        <v>82</v>
      </c>
      <c r="H910" s="100" t="s">
        <v>1869</v>
      </c>
      <c r="I910" s="101" t="s">
        <v>129</v>
      </c>
      <c r="J910" s="102" t="s">
        <v>823</v>
      </c>
      <c r="K910" s="104" t="s">
        <v>634</v>
      </c>
      <c r="L910" s="104" t="s">
        <v>634</v>
      </c>
      <c r="M910" s="104">
        <v>1326.25</v>
      </c>
      <c r="N910" s="104">
        <v>2601.58</v>
      </c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s="81" customFormat="1" x14ac:dyDescent="0.25">
      <c r="A911" s="74" t="s">
        <v>41</v>
      </c>
      <c r="B911" s="74" t="s">
        <v>41</v>
      </c>
      <c r="C911" s="105" t="s">
        <v>3944</v>
      </c>
      <c r="D911" s="96" t="s">
        <v>3945</v>
      </c>
      <c r="E911" s="97">
        <v>2023</v>
      </c>
      <c r="F911" s="98" t="s">
        <v>676</v>
      </c>
      <c r="G911" s="99" t="s">
        <v>280</v>
      </c>
      <c r="H911" s="100" t="s">
        <v>3977</v>
      </c>
      <c r="I911" s="101" t="s">
        <v>281</v>
      </c>
      <c r="J911" s="102" t="s">
        <v>685</v>
      </c>
      <c r="K911" s="104" t="s">
        <v>634</v>
      </c>
      <c r="L911" s="104" t="s">
        <v>634</v>
      </c>
      <c r="M911" s="104">
        <v>1360.07</v>
      </c>
      <c r="N911" s="104">
        <v>3166.66</v>
      </c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s="81" customFormat="1" x14ac:dyDescent="0.25">
      <c r="A912" s="74" t="s">
        <v>41</v>
      </c>
      <c r="B912" s="74" t="s">
        <v>41</v>
      </c>
      <c r="C912" s="105" t="s">
        <v>922</v>
      </c>
      <c r="D912" s="96" t="s">
        <v>923</v>
      </c>
      <c r="E912" s="97">
        <v>2023</v>
      </c>
      <c r="F912" s="98" t="s">
        <v>61</v>
      </c>
      <c r="G912" s="99" t="s">
        <v>102</v>
      </c>
      <c r="H912" s="100" t="s">
        <v>3978</v>
      </c>
      <c r="I912" s="101" t="s">
        <v>3890</v>
      </c>
      <c r="J912" s="102" t="s">
        <v>722</v>
      </c>
      <c r="K912" s="104" t="s">
        <v>634</v>
      </c>
      <c r="L912" s="104" t="s">
        <v>634</v>
      </c>
      <c r="M912" s="104">
        <v>1727</v>
      </c>
      <c r="N912" s="104">
        <v>3123</v>
      </c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s="81" customFormat="1" x14ac:dyDescent="0.25">
      <c r="A913" s="74" t="s">
        <v>41</v>
      </c>
      <c r="B913" s="74" t="s">
        <v>41</v>
      </c>
      <c r="C913" s="105" t="s">
        <v>922</v>
      </c>
      <c r="D913" s="96" t="s">
        <v>923</v>
      </c>
      <c r="E913" s="97">
        <v>2023</v>
      </c>
      <c r="F913" s="98" t="s">
        <v>61</v>
      </c>
      <c r="G913" s="99" t="s">
        <v>102</v>
      </c>
      <c r="H913" s="100" t="s">
        <v>3979</v>
      </c>
      <c r="I913" s="101" t="s">
        <v>3890</v>
      </c>
      <c r="J913" s="102" t="s">
        <v>825</v>
      </c>
      <c r="K913" s="104" t="s">
        <v>634</v>
      </c>
      <c r="L913" s="104" t="s">
        <v>634</v>
      </c>
      <c r="M913" s="104">
        <v>1727</v>
      </c>
      <c r="N913" s="104">
        <v>3123</v>
      </c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s="81" customFormat="1" x14ac:dyDescent="0.25">
      <c r="A914" s="74" t="s">
        <v>41</v>
      </c>
      <c r="B914" s="74" t="s">
        <v>41</v>
      </c>
      <c r="C914" s="105" t="s">
        <v>922</v>
      </c>
      <c r="D914" s="96" t="s">
        <v>923</v>
      </c>
      <c r="E914" s="97">
        <v>2023</v>
      </c>
      <c r="F914" s="98" t="s">
        <v>61</v>
      </c>
      <c r="G914" s="99" t="s">
        <v>102</v>
      </c>
      <c r="H914" s="100" t="s">
        <v>1871</v>
      </c>
      <c r="I914" s="101" t="s">
        <v>99</v>
      </c>
      <c r="J914" s="102" t="s">
        <v>792</v>
      </c>
      <c r="K914" s="104" t="s">
        <v>634</v>
      </c>
      <c r="L914" s="104" t="s">
        <v>634</v>
      </c>
      <c r="M914" s="104">
        <v>2763.62</v>
      </c>
      <c r="N914" s="104">
        <v>5035.1899999999996</v>
      </c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s="81" customFormat="1" x14ac:dyDescent="0.25">
      <c r="A915" s="74" t="s">
        <v>41</v>
      </c>
      <c r="B915" s="74" t="s">
        <v>41</v>
      </c>
      <c r="C915" s="105" t="s">
        <v>680</v>
      </c>
      <c r="D915" s="96" t="s">
        <v>18</v>
      </c>
      <c r="E915" s="97">
        <v>2022</v>
      </c>
      <c r="F915" s="98" t="s">
        <v>64</v>
      </c>
      <c r="G915" s="99" t="s">
        <v>159</v>
      </c>
      <c r="H915" s="100" t="s">
        <v>1872</v>
      </c>
      <c r="I915" s="101" t="s">
        <v>160</v>
      </c>
      <c r="J915" s="102" t="s">
        <v>681</v>
      </c>
      <c r="K915" s="104" t="s">
        <v>634</v>
      </c>
      <c r="L915" s="104" t="s">
        <v>634</v>
      </c>
      <c r="M915" s="104">
        <v>1536.39</v>
      </c>
      <c r="N915" s="104">
        <v>2361.91</v>
      </c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s="81" customFormat="1" x14ac:dyDescent="0.25">
      <c r="A916" s="74" t="s">
        <v>41</v>
      </c>
      <c r="B916" s="74" t="s">
        <v>41</v>
      </c>
      <c r="C916" s="105" t="s">
        <v>922</v>
      </c>
      <c r="D916" s="96" t="s">
        <v>923</v>
      </c>
      <c r="E916" s="97">
        <v>2023</v>
      </c>
      <c r="F916" s="98" t="s">
        <v>61</v>
      </c>
      <c r="G916" s="99" t="s">
        <v>102</v>
      </c>
      <c r="H916" s="100" t="s">
        <v>1873</v>
      </c>
      <c r="I916" s="101" t="s">
        <v>3890</v>
      </c>
      <c r="J916" s="102" t="s">
        <v>652</v>
      </c>
      <c r="K916" s="104" t="s">
        <v>634</v>
      </c>
      <c r="L916" s="104" t="s">
        <v>634</v>
      </c>
      <c r="M916" s="104">
        <v>1858.89</v>
      </c>
      <c r="N916" s="104">
        <v>3243.81</v>
      </c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s="81" customFormat="1" x14ac:dyDescent="0.25">
      <c r="A917" s="74" t="s">
        <v>41</v>
      </c>
      <c r="B917" s="74" t="s">
        <v>41</v>
      </c>
      <c r="C917" s="105" t="s">
        <v>42</v>
      </c>
      <c r="D917" s="96" t="s">
        <v>8</v>
      </c>
      <c r="E917" s="97">
        <v>2018</v>
      </c>
      <c r="F917" s="98" t="s">
        <v>59</v>
      </c>
      <c r="G917" s="99" t="s">
        <v>82</v>
      </c>
      <c r="H917" s="100" t="s">
        <v>1874</v>
      </c>
      <c r="I917" s="101" t="s">
        <v>86</v>
      </c>
      <c r="J917" s="102" t="s">
        <v>665</v>
      </c>
      <c r="K917" s="104" t="s">
        <v>634</v>
      </c>
      <c r="L917" s="104" t="s">
        <v>634</v>
      </c>
      <c r="M917" s="104">
        <v>2072.9</v>
      </c>
      <c r="N917" s="104">
        <v>3020.6</v>
      </c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s="81" customFormat="1" x14ac:dyDescent="0.25">
      <c r="A918" s="74" t="s">
        <v>41</v>
      </c>
      <c r="B918" s="74" t="s">
        <v>41</v>
      </c>
      <c r="C918" s="105" t="s">
        <v>656</v>
      </c>
      <c r="D918" s="96" t="s">
        <v>657</v>
      </c>
      <c r="E918" s="97">
        <v>2023</v>
      </c>
      <c r="F918" s="98" t="s">
        <v>61</v>
      </c>
      <c r="G918" s="99" t="s">
        <v>102</v>
      </c>
      <c r="H918" s="100" t="s">
        <v>1875</v>
      </c>
      <c r="I918" s="101" t="s">
        <v>180</v>
      </c>
      <c r="J918" s="102" t="s">
        <v>715</v>
      </c>
      <c r="K918" s="104" t="s">
        <v>634</v>
      </c>
      <c r="L918" s="104" t="s">
        <v>634</v>
      </c>
      <c r="M918" s="104">
        <v>1478.83</v>
      </c>
      <c r="N918" s="104">
        <v>3418.97</v>
      </c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s="81" customFormat="1" x14ac:dyDescent="0.25">
      <c r="A919" s="74" t="s">
        <v>41</v>
      </c>
      <c r="B919" s="74" t="s">
        <v>41</v>
      </c>
      <c r="C919" s="105" t="s">
        <v>691</v>
      </c>
      <c r="D919" s="96" t="s">
        <v>21</v>
      </c>
      <c r="E919" s="97">
        <v>2019</v>
      </c>
      <c r="F919" s="98" t="s">
        <v>75</v>
      </c>
      <c r="G919" s="99" t="s">
        <v>312</v>
      </c>
      <c r="H919" s="100" t="s">
        <v>1876</v>
      </c>
      <c r="I919" s="101" t="s">
        <v>313</v>
      </c>
      <c r="J919" s="102" t="s">
        <v>752</v>
      </c>
      <c r="K919" s="104" t="s">
        <v>634</v>
      </c>
      <c r="L919" s="104" t="s">
        <v>634</v>
      </c>
      <c r="M919" s="104">
        <v>1236.43</v>
      </c>
      <c r="N919" s="104">
        <v>3029.39</v>
      </c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s="81" customFormat="1" x14ac:dyDescent="0.25">
      <c r="A920" s="74" t="s">
        <v>41</v>
      </c>
      <c r="B920" s="74" t="s">
        <v>41</v>
      </c>
      <c r="C920" s="105" t="s">
        <v>3944</v>
      </c>
      <c r="D920" s="96" t="s">
        <v>3945</v>
      </c>
      <c r="E920" s="97">
        <v>2023</v>
      </c>
      <c r="F920" s="98" t="s">
        <v>676</v>
      </c>
      <c r="G920" s="99" t="s">
        <v>280</v>
      </c>
      <c r="H920" s="100" t="s">
        <v>1877</v>
      </c>
      <c r="I920" s="101" t="s">
        <v>283</v>
      </c>
      <c r="J920" s="102" t="s">
        <v>685</v>
      </c>
      <c r="K920" s="104" t="s">
        <v>634</v>
      </c>
      <c r="L920" s="104" t="s">
        <v>634</v>
      </c>
      <c r="M920" s="104">
        <v>2803.83</v>
      </c>
      <c r="N920" s="104">
        <v>5890.47</v>
      </c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s="81" customFormat="1" x14ac:dyDescent="0.25">
      <c r="A921" s="74" t="s">
        <v>41</v>
      </c>
      <c r="B921" s="74" t="s">
        <v>41</v>
      </c>
      <c r="C921" s="105" t="s">
        <v>719</v>
      </c>
      <c r="D921" s="96" t="s">
        <v>720</v>
      </c>
      <c r="E921" s="97">
        <v>2022</v>
      </c>
      <c r="F921" s="98" t="s">
        <v>75</v>
      </c>
      <c r="G921" s="99" t="s">
        <v>312</v>
      </c>
      <c r="H921" s="100" t="s">
        <v>1878</v>
      </c>
      <c r="I921" s="101" t="s">
        <v>103</v>
      </c>
      <c r="J921" s="102" t="s">
        <v>698</v>
      </c>
      <c r="K921" s="104" t="s">
        <v>634</v>
      </c>
      <c r="L921" s="104" t="s">
        <v>634</v>
      </c>
      <c r="M921" s="104">
        <v>1443</v>
      </c>
      <c r="N921" s="104">
        <v>2883</v>
      </c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s="81" customFormat="1" x14ac:dyDescent="0.25">
      <c r="A922" s="74" t="s">
        <v>41</v>
      </c>
      <c r="B922" s="74" t="s">
        <v>41</v>
      </c>
      <c r="C922" s="105" t="s">
        <v>691</v>
      </c>
      <c r="D922" s="96" t="s">
        <v>21</v>
      </c>
      <c r="E922" s="97">
        <v>2019</v>
      </c>
      <c r="F922" s="98" t="s">
        <v>75</v>
      </c>
      <c r="G922" s="99" t="s">
        <v>312</v>
      </c>
      <c r="H922" s="100" t="s">
        <v>1879</v>
      </c>
      <c r="I922" s="101" t="s">
        <v>313</v>
      </c>
      <c r="J922" s="102" t="s">
        <v>832</v>
      </c>
      <c r="K922" s="104" t="s">
        <v>634</v>
      </c>
      <c r="L922" s="104" t="s">
        <v>634</v>
      </c>
      <c r="M922" s="104">
        <v>1236.43</v>
      </c>
      <c r="N922" s="104">
        <v>3029.39</v>
      </c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s="81" customFormat="1" x14ac:dyDescent="0.25">
      <c r="A923" s="74" t="s">
        <v>41</v>
      </c>
      <c r="B923" s="74" t="s">
        <v>41</v>
      </c>
      <c r="C923" s="105" t="s">
        <v>659</v>
      </c>
      <c r="D923" s="96" t="s">
        <v>4</v>
      </c>
      <c r="E923" s="97">
        <v>2020</v>
      </c>
      <c r="F923" s="98" t="s">
        <v>66</v>
      </c>
      <c r="G923" s="99" t="s">
        <v>186</v>
      </c>
      <c r="H923" s="100" t="s">
        <v>1880</v>
      </c>
      <c r="I923" s="101" t="s">
        <v>179</v>
      </c>
      <c r="J923" s="102" t="s">
        <v>458</v>
      </c>
      <c r="K923" s="104" t="s">
        <v>545</v>
      </c>
      <c r="L923" s="104" t="s">
        <v>545</v>
      </c>
      <c r="M923" s="104">
        <v>1726.79</v>
      </c>
      <c r="N923" s="104">
        <v>4094.91</v>
      </c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s="81" customFormat="1" x14ac:dyDescent="0.25">
      <c r="A924" s="74" t="s">
        <v>41</v>
      </c>
      <c r="B924" s="74" t="s">
        <v>41</v>
      </c>
      <c r="C924" s="105" t="s">
        <v>929</v>
      </c>
      <c r="D924" s="96" t="s">
        <v>930</v>
      </c>
      <c r="E924" s="97">
        <v>2018</v>
      </c>
      <c r="F924" s="98" t="s">
        <v>61</v>
      </c>
      <c r="G924" s="99" t="s">
        <v>102</v>
      </c>
      <c r="H924" s="100" t="s">
        <v>1881</v>
      </c>
      <c r="I924" s="101" t="s">
        <v>701</v>
      </c>
      <c r="J924" s="102" t="s">
        <v>1244</v>
      </c>
      <c r="K924" s="104" t="s">
        <v>545</v>
      </c>
      <c r="L924" s="104" t="s">
        <v>545</v>
      </c>
      <c r="M924" s="104">
        <v>1302</v>
      </c>
      <c r="N924" s="104">
        <v>2442.8200000000002</v>
      </c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s="81" customFormat="1" x14ac:dyDescent="0.25">
      <c r="A925" s="74" t="s">
        <v>41</v>
      </c>
      <c r="B925" s="74" t="s">
        <v>41</v>
      </c>
      <c r="C925" s="105" t="s">
        <v>51</v>
      </c>
      <c r="D925" s="96" t="s">
        <v>1</v>
      </c>
      <c r="E925" s="97">
        <v>2020</v>
      </c>
      <c r="F925" s="98" t="s">
        <v>67</v>
      </c>
      <c r="G925" s="99" t="s">
        <v>193</v>
      </c>
      <c r="H925" s="100" t="s">
        <v>1882</v>
      </c>
      <c r="I925" s="101" t="s">
        <v>194</v>
      </c>
      <c r="J925" s="102" t="s">
        <v>114</v>
      </c>
      <c r="K925" s="104" t="s">
        <v>545</v>
      </c>
      <c r="L925" s="104" t="s">
        <v>545</v>
      </c>
      <c r="M925" s="104">
        <v>1519.75</v>
      </c>
      <c r="N925" s="104">
        <v>5923.78</v>
      </c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s="81" customFormat="1" x14ac:dyDescent="0.25">
      <c r="A926" s="74" t="s">
        <v>41</v>
      </c>
      <c r="B926" s="74" t="s">
        <v>41</v>
      </c>
      <c r="C926" s="105" t="s">
        <v>55</v>
      </c>
      <c r="D926" s="96" t="s">
        <v>6</v>
      </c>
      <c r="E926" s="97">
        <v>2018</v>
      </c>
      <c r="F926" s="98" t="s">
        <v>71</v>
      </c>
      <c r="G926" s="99" t="s">
        <v>264</v>
      </c>
      <c r="H926" s="100" t="s">
        <v>1883</v>
      </c>
      <c r="I926" s="101" t="s">
        <v>129</v>
      </c>
      <c r="J926" s="102" t="s">
        <v>733</v>
      </c>
      <c r="K926" s="104" t="s">
        <v>634</v>
      </c>
      <c r="L926" s="104" t="s">
        <v>634</v>
      </c>
      <c r="M926" s="104">
        <v>1298</v>
      </c>
      <c r="N926" s="104">
        <v>2742.53</v>
      </c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s="81" customFormat="1" x14ac:dyDescent="0.25">
      <c r="A927" s="74" t="s">
        <v>41</v>
      </c>
      <c r="B927" s="74" t="s">
        <v>41</v>
      </c>
      <c r="C927" s="105" t="s">
        <v>42</v>
      </c>
      <c r="D927" s="96" t="s">
        <v>8</v>
      </c>
      <c r="E927" s="97">
        <v>2018</v>
      </c>
      <c r="F927" s="98" t="s">
        <v>59</v>
      </c>
      <c r="G927" s="99" t="s">
        <v>82</v>
      </c>
      <c r="H927" s="100" t="s">
        <v>1884</v>
      </c>
      <c r="I927" s="101" t="s">
        <v>87</v>
      </c>
      <c r="J927" s="102" t="s">
        <v>665</v>
      </c>
      <c r="K927" s="104" t="s">
        <v>634</v>
      </c>
      <c r="L927" s="104" t="s">
        <v>634</v>
      </c>
      <c r="M927" s="104">
        <v>2675</v>
      </c>
      <c r="N927" s="104">
        <v>3890.2</v>
      </c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s="81" customFormat="1" x14ac:dyDescent="0.25">
      <c r="A928" s="74" t="s">
        <v>41</v>
      </c>
      <c r="B928" s="74" t="s">
        <v>41</v>
      </c>
      <c r="C928" s="105" t="s">
        <v>48</v>
      </c>
      <c r="D928" s="96" t="s">
        <v>11</v>
      </c>
      <c r="E928" s="97">
        <v>2018</v>
      </c>
      <c r="F928" s="98" t="s">
        <v>59</v>
      </c>
      <c r="G928" s="99" t="s">
        <v>82</v>
      </c>
      <c r="H928" s="100" t="s">
        <v>1885</v>
      </c>
      <c r="I928" s="101" t="s">
        <v>129</v>
      </c>
      <c r="J928" s="102" t="s">
        <v>717</v>
      </c>
      <c r="K928" s="104" t="s">
        <v>634</v>
      </c>
      <c r="L928" s="104" t="s">
        <v>634</v>
      </c>
      <c r="M928" s="104">
        <v>1460.8</v>
      </c>
      <c r="N928" s="104">
        <v>3007.39</v>
      </c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s="81" customFormat="1" x14ac:dyDescent="0.25">
      <c r="A929" s="74" t="s">
        <v>41</v>
      </c>
      <c r="B929" s="74" t="s">
        <v>41</v>
      </c>
      <c r="C929" s="105" t="s">
        <v>666</v>
      </c>
      <c r="D929" s="96" t="s">
        <v>9</v>
      </c>
      <c r="E929" s="97">
        <v>2020</v>
      </c>
      <c r="F929" s="98" t="s">
        <v>77</v>
      </c>
      <c r="G929" s="99" t="s">
        <v>403</v>
      </c>
      <c r="H929" s="100" t="s">
        <v>1886</v>
      </c>
      <c r="I929" s="101" t="s">
        <v>86</v>
      </c>
      <c r="J929" s="102" t="s">
        <v>667</v>
      </c>
      <c r="K929" s="104" t="s">
        <v>545</v>
      </c>
      <c r="L929" s="104" t="s">
        <v>545</v>
      </c>
      <c r="M929" s="104">
        <v>2477.4</v>
      </c>
      <c r="N929" s="104">
        <v>5476.86</v>
      </c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s="81" customFormat="1" x14ac:dyDescent="0.25">
      <c r="A930" s="74" t="s">
        <v>41</v>
      </c>
      <c r="B930" s="74" t="s">
        <v>41</v>
      </c>
      <c r="C930" s="105" t="s">
        <v>3944</v>
      </c>
      <c r="D930" s="96" t="s">
        <v>3945</v>
      </c>
      <c r="E930" s="97">
        <v>2023</v>
      </c>
      <c r="F930" s="98" t="s">
        <v>676</v>
      </c>
      <c r="G930" s="99" t="s">
        <v>280</v>
      </c>
      <c r="H930" s="100" t="s">
        <v>1887</v>
      </c>
      <c r="I930" s="101" t="s">
        <v>281</v>
      </c>
      <c r="J930" s="102" t="s">
        <v>685</v>
      </c>
      <c r="K930" s="104" t="s">
        <v>634</v>
      </c>
      <c r="L930" s="104" t="s">
        <v>634</v>
      </c>
      <c r="M930" s="104">
        <v>1360.07</v>
      </c>
      <c r="N930" s="104">
        <v>3166.66</v>
      </c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s="81" customFormat="1" x14ac:dyDescent="0.25">
      <c r="A931" s="74" t="s">
        <v>41</v>
      </c>
      <c r="B931" s="74" t="s">
        <v>41</v>
      </c>
      <c r="C931" s="105" t="s">
        <v>48</v>
      </c>
      <c r="D931" s="96" t="s">
        <v>11</v>
      </c>
      <c r="E931" s="97">
        <v>2018</v>
      </c>
      <c r="F931" s="98" t="s">
        <v>59</v>
      </c>
      <c r="G931" s="99" t="s">
        <v>82</v>
      </c>
      <c r="H931" s="100" t="s">
        <v>1888</v>
      </c>
      <c r="I931" s="101" t="s">
        <v>99</v>
      </c>
      <c r="J931" s="102" t="s">
        <v>747</v>
      </c>
      <c r="K931" s="104" t="s">
        <v>634</v>
      </c>
      <c r="L931" s="104" t="s">
        <v>634</v>
      </c>
      <c r="M931" s="104">
        <v>2260.5700000000002</v>
      </c>
      <c r="N931" s="104">
        <v>4121.09</v>
      </c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s="81" customFormat="1" x14ac:dyDescent="0.25">
      <c r="A932" s="74" t="s">
        <v>41</v>
      </c>
      <c r="B932" s="74" t="s">
        <v>41</v>
      </c>
      <c r="C932" s="105" t="s">
        <v>55</v>
      </c>
      <c r="D932" s="96" t="s">
        <v>6</v>
      </c>
      <c r="E932" s="97">
        <v>2018</v>
      </c>
      <c r="F932" s="98" t="s">
        <v>71</v>
      </c>
      <c r="G932" s="99" t="s">
        <v>264</v>
      </c>
      <c r="H932" s="100" t="s">
        <v>1889</v>
      </c>
      <c r="I932" s="101" t="s">
        <v>129</v>
      </c>
      <c r="J932" s="102" t="s">
        <v>662</v>
      </c>
      <c r="K932" s="104" t="s">
        <v>634</v>
      </c>
      <c r="L932" s="104" t="s">
        <v>634</v>
      </c>
      <c r="M932" s="104">
        <v>1298</v>
      </c>
      <c r="N932" s="104">
        <v>2742.53</v>
      </c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s="81" customFormat="1" x14ac:dyDescent="0.25">
      <c r="A933" s="74" t="s">
        <v>41</v>
      </c>
      <c r="B933" s="74" t="s">
        <v>41</v>
      </c>
      <c r="C933" s="105" t="s">
        <v>922</v>
      </c>
      <c r="D933" s="96" t="s">
        <v>923</v>
      </c>
      <c r="E933" s="97">
        <v>2023</v>
      </c>
      <c r="F933" s="98" t="s">
        <v>61</v>
      </c>
      <c r="G933" s="99" t="s">
        <v>102</v>
      </c>
      <c r="H933" s="100" t="s">
        <v>1890</v>
      </c>
      <c r="I933" s="101" t="s">
        <v>3890</v>
      </c>
      <c r="J933" s="102" t="s">
        <v>749</v>
      </c>
      <c r="K933" s="104" t="s">
        <v>634</v>
      </c>
      <c r="L933" s="104" t="s">
        <v>634</v>
      </c>
      <c r="M933" s="104">
        <v>1858.89</v>
      </c>
      <c r="N933" s="104">
        <v>3243.81</v>
      </c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s="81" customFormat="1" x14ac:dyDescent="0.25">
      <c r="A934" s="74" t="s">
        <v>41</v>
      </c>
      <c r="B934" s="74" t="s">
        <v>41</v>
      </c>
      <c r="C934" s="105" t="s">
        <v>659</v>
      </c>
      <c r="D934" s="96" t="s">
        <v>4</v>
      </c>
      <c r="E934" s="97">
        <v>2020</v>
      </c>
      <c r="F934" s="98" t="s">
        <v>66</v>
      </c>
      <c r="G934" s="99" t="s">
        <v>186</v>
      </c>
      <c r="H934" s="100" t="s">
        <v>1891</v>
      </c>
      <c r="I934" s="101" t="s">
        <v>179</v>
      </c>
      <c r="J934" s="102" t="s">
        <v>446</v>
      </c>
      <c r="K934" s="104" t="s">
        <v>545</v>
      </c>
      <c r="L934" s="104" t="s">
        <v>545</v>
      </c>
      <c r="M934" s="104">
        <v>1328.3</v>
      </c>
      <c r="N934" s="104">
        <v>3222.57</v>
      </c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s="81" customFormat="1" x14ac:dyDescent="0.25">
      <c r="A935" s="74" t="s">
        <v>41</v>
      </c>
      <c r="B935" s="74" t="s">
        <v>41</v>
      </c>
      <c r="C935" s="105" t="s">
        <v>980</v>
      </c>
      <c r="D935" s="96" t="s">
        <v>981</v>
      </c>
      <c r="E935" s="97">
        <v>2022</v>
      </c>
      <c r="F935" s="98" t="s">
        <v>982</v>
      </c>
      <c r="G935" s="99" t="s">
        <v>983</v>
      </c>
      <c r="H935" s="100" t="s">
        <v>1892</v>
      </c>
      <c r="I935" s="101" t="s">
        <v>108</v>
      </c>
      <c r="J935" s="102" t="s">
        <v>695</v>
      </c>
      <c r="K935" s="104" t="s">
        <v>545</v>
      </c>
      <c r="L935" s="104" t="s">
        <v>545</v>
      </c>
      <c r="M935" s="104">
        <v>1424.79</v>
      </c>
      <c r="N935" s="104">
        <v>5038.51</v>
      </c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s="81" customFormat="1" x14ac:dyDescent="0.25">
      <c r="A936" s="74" t="s">
        <v>41</v>
      </c>
      <c r="B936" s="74" t="s">
        <v>41</v>
      </c>
      <c r="C936" s="105" t="s">
        <v>55</v>
      </c>
      <c r="D936" s="96" t="s">
        <v>6</v>
      </c>
      <c r="E936" s="97">
        <v>2018</v>
      </c>
      <c r="F936" s="98" t="s">
        <v>71</v>
      </c>
      <c r="G936" s="99" t="s">
        <v>264</v>
      </c>
      <c r="H936" s="100" t="s">
        <v>1893</v>
      </c>
      <c r="I936" s="101" t="s">
        <v>129</v>
      </c>
      <c r="J936" s="102" t="s">
        <v>662</v>
      </c>
      <c r="K936" s="104" t="s">
        <v>634</v>
      </c>
      <c r="L936" s="104" t="s">
        <v>634</v>
      </c>
      <c r="M936" s="104">
        <v>1298</v>
      </c>
      <c r="N936" s="104">
        <v>2742.53</v>
      </c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s="81" customFormat="1" x14ac:dyDescent="0.25">
      <c r="A937" s="74" t="s">
        <v>41</v>
      </c>
      <c r="B937" s="74" t="s">
        <v>41</v>
      </c>
      <c r="C937" s="105" t="s">
        <v>781</v>
      </c>
      <c r="D937" s="96" t="s">
        <v>32</v>
      </c>
      <c r="E937" s="97">
        <v>2018</v>
      </c>
      <c r="F937" s="98" t="s">
        <v>60</v>
      </c>
      <c r="G937" s="99" t="s">
        <v>90</v>
      </c>
      <c r="H937" s="100" t="s">
        <v>1894</v>
      </c>
      <c r="I937" s="101" t="s">
        <v>95</v>
      </c>
      <c r="J937" s="102" t="s">
        <v>695</v>
      </c>
      <c r="K937" s="104" t="s">
        <v>634</v>
      </c>
      <c r="L937" s="104" t="s">
        <v>634</v>
      </c>
      <c r="M937" s="104">
        <v>1940.4</v>
      </c>
      <c r="N937" s="104">
        <v>5198.92</v>
      </c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s="81" customFormat="1" x14ac:dyDescent="0.25">
      <c r="A938" s="74" t="s">
        <v>41</v>
      </c>
      <c r="B938" s="74" t="s">
        <v>41</v>
      </c>
      <c r="C938" s="105" t="s">
        <v>761</v>
      </c>
      <c r="D938" s="96" t="s">
        <v>35</v>
      </c>
      <c r="E938" s="97">
        <v>2018</v>
      </c>
      <c r="F938" s="98" t="s">
        <v>59</v>
      </c>
      <c r="G938" s="99" t="s">
        <v>82</v>
      </c>
      <c r="H938" s="100" t="s">
        <v>1895</v>
      </c>
      <c r="I938" s="101" t="s">
        <v>129</v>
      </c>
      <c r="J938" s="102" t="s">
        <v>762</v>
      </c>
      <c r="K938" s="104" t="s">
        <v>634</v>
      </c>
      <c r="L938" s="104" t="s">
        <v>634</v>
      </c>
      <c r="M938" s="104">
        <v>1326.25</v>
      </c>
      <c r="N938" s="104">
        <v>2601.58</v>
      </c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s="81" customFormat="1" x14ac:dyDescent="0.25">
      <c r="A939" s="74" t="s">
        <v>41</v>
      </c>
      <c r="B939" s="74" t="s">
        <v>41</v>
      </c>
      <c r="C939" s="105" t="s">
        <v>1013</v>
      </c>
      <c r="D939" s="96" t="s">
        <v>1014</v>
      </c>
      <c r="E939" s="97">
        <v>2023</v>
      </c>
      <c r="F939" s="98" t="s">
        <v>64</v>
      </c>
      <c r="G939" s="99" t="s">
        <v>159</v>
      </c>
      <c r="H939" s="100" t="s">
        <v>1896</v>
      </c>
      <c r="I939" s="101" t="s">
        <v>95</v>
      </c>
      <c r="J939" s="102" t="s">
        <v>161</v>
      </c>
      <c r="K939" s="104" t="s">
        <v>634</v>
      </c>
      <c r="L939" s="104" t="s">
        <v>634</v>
      </c>
      <c r="M939" s="104">
        <v>3272.21</v>
      </c>
      <c r="N939" s="104">
        <v>7729.51</v>
      </c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s="81" customFormat="1" x14ac:dyDescent="0.25">
      <c r="A940" s="74" t="s">
        <v>41</v>
      </c>
      <c r="B940" s="74" t="s">
        <v>41</v>
      </c>
      <c r="C940" s="105" t="s">
        <v>51</v>
      </c>
      <c r="D940" s="96" t="s">
        <v>1</v>
      </c>
      <c r="E940" s="97">
        <v>2020</v>
      </c>
      <c r="F940" s="98" t="s">
        <v>67</v>
      </c>
      <c r="G940" s="99" t="s">
        <v>193</v>
      </c>
      <c r="H940" s="100" t="s">
        <v>1898</v>
      </c>
      <c r="I940" s="101" t="s">
        <v>194</v>
      </c>
      <c r="J940" s="102" t="s">
        <v>735</v>
      </c>
      <c r="K940" s="104" t="s">
        <v>545</v>
      </c>
      <c r="L940" s="104" t="s">
        <v>545</v>
      </c>
      <c r="M940" s="104">
        <v>1519.75</v>
      </c>
      <c r="N940" s="104">
        <v>5923.78</v>
      </c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s="81" customFormat="1" x14ac:dyDescent="0.25">
      <c r="A941" s="74" t="s">
        <v>41</v>
      </c>
      <c r="B941" s="74" t="s">
        <v>41</v>
      </c>
      <c r="C941" s="105" t="s">
        <v>659</v>
      </c>
      <c r="D941" s="96" t="s">
        <v>4</v>
      </c>
      <c r="E941" s="97">
        <v>2020</v>
      </c>
      <c r="F941" s="98" t="s">
        <v>66</v>
      </c>
      <c r="G941" s="99" t="s">
        <v>186</v>
      </c>
      <c r="H941" s="100" t="s">
        <v>1899</v>
      </c>
      <c r="I941" s="101" t="s">
        <v>179</v>
      </c>
      <c r="J941" s="102" t="s">
        <v>452</v>
      </c>
      <c r="K941" s="104" t="s">
        <v>545</v>
      </c>
      <c r="L941" s="104" t="s">
        <v>545</v>
      </c>
      <c r="M941" s="104">
        <v>2019.94</v>
      </c>
      <c r="N941" s="104">
        <v>4736.75</v>
      </c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s="81" customFormat="1" x14ac:dyDescent="0.25">
      <c r="A942" s="74" t="s">
        <v>41</v>
      </c>
      <c r="B942" s="74" t="s">
        <v>41</v>
      </c>
      <c r="C942" s="105" t="s">
        <v>55</v>
      </c>
      <c r="D942" s="96" t="s">
        <v>6</v>
      </c>
      <c r="E942" s="97">
        <v>2018</v>
      </c>
      <c r="F942" s="98" t="s">
        <v>71</v>
      </c>
      <c r="G942" s="99" t="s">
        <v>264</v>
      </c>
      <c r="H942" s="100" t="s">
        <v>1900</v>
      </c>
      <c r="I942" s="101" t="s">
        <v>99</v>
      </c>
      <c r="J942" s="102" t="s">
        <v>662</v>
      </c>
      <c r="K942" s="104" t="s">
        <v>634</v>
      </c>
      <c r="L942" s="104" t="s">
        <v>634</v>
      </c>
      <c r="M942" s="104">
        <v>1727</v>
      </c>
      <c r="N942" s="104">
        <v>3452.47</v>
      </c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s="81" customFormat="1" x14ac:dyDescent="0.25">
      <c r="A943" s="74" t="s">
        <v>41</v>
      </c>
      <c r="B943" s="74" t="s">
        <v>41</v>
      </c>
      <c r="C943" s="105" t="s">
        <v>922</v>
      </c>
      <c r="D943" s="96" t="s">
        <v>923</v>
      </c>
      <c r="E943" s="97">
        <v>2023</v>
      </c>
      <c r="F943" s="98" t="s">
        <v>61</v>
      </c>
      <c r="G943" s="99" t="s">
        <v>102</v>
      </c>
      <c r="H943" s="100" t="s">
        <v>1901</v>
      </c>
      <c r="I943" s="101" t="s">
        <v>3890</v>
      </c>
      <c r="J943" s="102" t="s">
        <v>661</v>
      </c>
      <c r="K943" s="104" t="s">
        <v>634</v>
      </c>
      <c r="L943" s="104" t="s">
        <v>634</v>
      </c>
      <c r="M943" s="104">
        <v>1858.89</v>
      </c>
      <c r="N943" s="104">
        <v>3243.81</v>
      </c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s="81" customFormat="1" x14ac:dyDescent="0.25">
      <c r="A944" s="74" t="s">
        <v>41</v>
      </c>
      <c r="B944" s="74" t="s">
        <v>41</v>
      </c>
      <c r="C944" s="105" t="s">
        <v>55</v>
      </c>
      <c r="D944" s="96" t="s">
        <v>6</v>
      </c>
      <c r="E944" s="97">
        <v>2018</v>
      </c>
      <c r="F944" s="98" t="s">
        <v>71</v>
      </c>
      <c r="G944" s="99" t="s">
        <v>264</v>
      </c>
      <c r="H944" s="100" t="s">
        <v>1902</v>
      </c>
      <c r="I944" s="101" t="s">
        <v>271</v>
      </c>
      <c r="J944" s="102" t="s">
        <v>733</v>
      </c>
      <c r="K944" s="104" t="s">
        <v>634</v>
      </c>
      <c r="L944" s="104" t="s">
        <v>634</v>
      </c>
      <c r="M944" s="104">
        <v>2245.1</v>
      </c>
      <c r="N944" s="104">
        <v>4326.8999999999996</v>
      </c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s="81" customFormat="1" x14ac:dyDescent="0.25">
      <c r="A945" s="74" t="s">
        <v>41</v>
      </c>
      <c r="B945" s="74" t="s">
        <v>41</v>
      </c>
      <c r="C945" s="105" t="s">
        <v>659</v>
      </c>
      <c r="D945" s="96" t="s">
        <v>4</v>
      </c>
      <c r="E945" s="97">
        <v>2020</v>
      </c>
      <c r="F945" s="98" t="s">
        <v>66</v>
      </c>
      <c r="G945" s="99" t="s">
        <v>186</v>
      </c>
      <c r="H945" s="100" t="s">
        <v>1904</v>
      </c>
      <c r="I945" s="101" t="s">
        <v>179</v>
      </c>
      <c r="J945" s="102" t="s">
        <v>435</v>
      </c>
      <c r="K945" s="104" t="s">
        <v>545</v>
      </c>
      <c r="L945" s="104" t="s">
        <v>545</v>
      </c>
      <c r="M945" s="104">
        <v>1328.3</v>
      </c>
      <c r="N945" s="104">
        <v>3222.57</v>
      </c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s="81" customFormat="1" x14ac:dyDescent="0.25">
      <c r="A946" s="74" t="s">
        <v>41</v>
      </c>
      <c r="B946" s="74" t="s">
        <v>41</v>
      </c>
      <c r="C946" s="105" t="s">
        <v>1013</v>
      </c>
      <c r="D946" s="96" t="s">
        <v>4034</v>
      </c>
      <c r="E946" s="97">
        <v>2023</v>
      </c>
      <c r="F946" s="98" t="s">
        <v>64</v>
      </c>
      <c r="G946" s="99" t="s">
        <v>159</v>
      </c>
      <c r="H946" s="100" t="s">
        <v>4105</v>
      </c>
      <c r="I946" s="101" t="s">
        <v>91</v>
      </c>
      <c r="J946" s="102" t="s">
        <v>815</v>
      </c>
      <c r="K946" s="104" t="s">
        <v>634</v>
      </c>
      <c r="L946" s="104" t="s">
        <v>634</v>
      </c>
      <c r="M946" s="104">
        <v>1460.8</v>
      </c>
      <c r="N946" s="104">
        <v>3007.39</v>
      </c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s="81" customFormat="1" x14ac:dyDescent="0.25">
      <c r="A947" s="74" t="s">
        <v>41</v>
      </c>
      <c r="B947" s="74" t="s">
        <v>41</v>
      </c>
      <c r="C947" s="105" t="s">
        <v>55</v>
      </c>
      <c r="D947" s="96" t="s">
        <v>6</v>
      </c>
      <c r="E947" s="97">
        <v>2018</v>
      </c>
      <c r="F947" s="98" t="s">
        <v>71</v>
      </c>
      <c r="G947" s="99" t="s">
        <v>264</v>
      </c>
      <c r="H947" s="100" t="s">
        <v>1905</v>
      </c>
      <c r="I947" s="101" t="s">
        <v>99</v>
      </c>
      <c r="J947" s="102" t="s">
        <v>678</v>
      </c>
      <c r="K947" s="104" t="s">
        <v>634</v>
      </c>
      <c r="L947" s="104" t="s">
        <v>634</v>
      </c>
      <c r="M947" s="104">
        <v>1727</v>
      </c>
      <c r="N947" s="104">
        <v>3452.47</v>
      </c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s="81" customFormat="1" x14ac:dyDescent="0.25">
      <c r="A948" s="74" t="s">
        <v>41</v>
      </c>
      <c r="B948" s="74" t="s">
        <v>41</v>
      </c>
      <c r="C948" s="105" t="s">
        <v>668</v>
      </c>
      <c r="D948" s="96" t="s">
        <v>10</v>
      </c>
      <c r="E948" s="97">
        <v>2019</v>
      </c>
      <c r="F948" s="98" t="s">
        <v>76</v>
      </c>
      <c r="G948" s="99" t="s">
        <v>328</v>
      </c>
      <c r="H948" s="100" t="s">
        <v>1906</v>
      </c>
      <c r="I948" s="101" t="s">
        <v>179</v>
      </c>
      <c r="J948" s="102" t="s">
        <v>375</v>
      </c>
      <c r="K948" s="104" t="s">
        <v>547</v>
      </c>
      <c r="L948" s="104" t="s">
        <v>547</v>
      </c>
      <c r="M948" s="104">
        <v>1122.2</v>
      </c>
      <c r="N948" s="104">
        <v>3112.55</v>
      </c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s="81" customFormat="1" x14ac:dyDescent="0.25">
      <c r="A949" s="74" t="s">
        <v>41</v>
      </c>
      <c r="B949" s="74" t="s">
        <v>41</v>
      </c>
      <c r="C949" s="105" t="s">
        <v>51</v>
      </c>
      <c r="D949" s="96" t="s">
        <v>1</v>
      </c>
      <c r="E949" s="97">
        <v>2020</v>
      </c>
      <c r="F949" s="98" t="s">
        <v>67</v>
      </c>
      <c r="G949" s="99" t="s">
        <v>193</v>
      </c>
      <c r="H949" s="100" t="s">
        <v>1907</v>
      </c>
      <c r="I949" s="101" t="s">
        <v>194</v>
      </c>
      <c r="J949" s="102" t="s">
        <v>616</v>
      </c>
      <c r="K949" s="104" t="s">
        <v>545</v>
      </c>
      <c r="L949" s="104" t="s">
        <v>545</v>
      </c>
      <c r="M949" s="104">
        <v>1519.75</v>
      </c>
      <c r="N949" s="104">
        <v>5923.78</v>
      </c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s="81" customFormat="1" x14ac:dyDescent="0.25">
      <c r="A950" s="74" t="s">
        <v>41</v>
      </c>
      <c r="B950" s="74" t="s">
        <v>41</v>
      </c>
      <c r="C950" s="105" t="s">
        <v>706</v>
      </c>
      <c r="D950" s="96" t="s">
        <v>568</v>
      </c>
      <c r="E950" s="97">
        <v>2022</v>
      </c>
      <c r="F950" s="98" t="s">
        <v>61</v>
      </c>
      <c r="G950" s="99" t="s">
        <v>102</v>
      </c>
      <c r="H950" s="100" t="s">
        <v>1908</v>
      </c>
      <c r="I950" s="101" t="s">
        <v>103</v>
      </c>
      <c r="J950" s="102" t="s">
        <v>695</v>
      </c>
      <c r="K950" s="104" t="s">
        <v>634</v>
      </c>
      <c r="L950" s="104" t="s">
        <v>634</v>
      </c>
      <c r="M950" s="104">
        <v>2064.84</v>
      </c>
      <c r="N950" s="104">
        <v>4306.2299999999996</v>
      </c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s="81" customFormat="1" x14ac:dyDescent="0.25">
      <c r="A951" s="74" t="s">
        <v>41</v>
      </c>
      <c r="B951" s="74" t="s">
        <v>41</v>
      </c>
      <c r="C951" s="105" t="s">
        <v>659</v>
      </c>
      <c r="D951" s="96" t="s">
        <v>4</v>
      </c>
      <c r="E951" s="97">
        <v>2020</v>
      </c>
      <c r="F951" s="98" t="s">
        <v>66</v>
      </c>
      <c r="G951" s="99" t="s">
        <v>186</v>
      </c>
      <c r="H951" s="100" t="s">
        <v>1909</v>
      </c>
      <c r="I951" s="101" t="s">
        <v>179</v>
      </c>
      <c r="J951" s="102" t="s">
        <v>438</v>
      </c>
      <c r="K951" s="104" t="s">
        <v>545</v>
      </c>
      <c r="L951" s="104" t="s">
        <v>545</v>
      </c>
      <c r="M951" s="104">
        <v>1445.71</v>
      </c>
      <c r="N951" s="104">
        <v>3525.97</v>
      </c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s="81" customFormat="1" x14ac:dyDescent="0.25">
      <c r="A952" s="74" t="s">
        <v>41</v>
      </c>
      <c r="B952" s="74" t="s">
        <v>41</v>
      </c>
      <c r="C952" s="105" t="s">
        <v>55</v>
      </c>
      <c r="D952" s="96" t="s">
        <v>6</v>
      </c>
      <c r="E952" s="97">
        <v>2018</v>
      </c>
      <c r="F952" s="98" t="s">
        <v>71</v>
      </c>
      <c r="G952" s="99" t="s">
        <v>264</v>
      </c>
      <c r="H952" s="100" t="s">
        <v>1911</v>
      </c>
      <c r="I952" s="101" t="s">
        <v>271</v>
      </c>
      <c r="J952" s="102" t="s">
        <v>733</v>
      </c>
      <c r="K952" s="104" t="s">
        <v>634</v>
      </c>
      <c r="L952" s="104" t="s">
        <v>634</v>
      </c>
      <c r="M952" s="104">
        <v>2245.1</v>
      </c>
      <c r="N952" s="104">
        <v>4326.8999999999996</v>
      </c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s="81" customFormat="1" x14ac:dyDescent="0.25">
      <c r="A953" s="74" t="s">
        <v>41</v>
      </c>
      <c r="B953" s="74" t="s">
        <v>41</v>
      </c>
      <c r="C953" s="105" t="s">
        <v>3944</v>
      </c>
      <c r="D953" s="96" t="s">
        <v>3945</v>
      </c>
      <c r="E953" s="97">
        <v>2023</v>
      </c>
      <c r="F953" s="98" t="s">
        <v>676</v>
      </c>
      <c r="G953" s="99" t="s">
        <v>280</v>
      </c>
      <c r="H953" s="100" t="s">
        <v>1912</v>
      </c>
      <c r="I953" s="101" t="s">
        <v>281</v>
      </c>
      <c r="J953" s="102" t="s">
        <v>700</v>
      </c>
      <c r="K953" s="104" t="s">
        <v>634</v>
      </c>
      <c r="L953" s="104" t="s">
        <v>634</v>
      </c>
      <c r="M953" s="104">
        <v>1360.07</v>
      </c>
      <c r="N953" s="104">
        <v>3166.66</v>
      </c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s="81" customFormat="1" x14ac:dyDescent="0.25">
      <c r="A954" s="74" t="s">
        <v>41</v>
      </c>
      <c r="B954" s="74" t="s">
        <v>41</v>
      </c>
      <c r="C954" s="105" t="s">
        <v>922</v>
      </c>
      <c r="D954" s="96" t="s">
        <v>923</v>
      </c>
      <c r="E954" s="97">
        <v>2023</v>
      </c>
      <c r="F954" s="98" t="s">
        <v>61</v>
      </c>
      <c r="G954" s="99" t="s">
        <v>102</v>
      </c>
      <c r="H954" s="100" t="s">
        <v>1913</v>
      </c>
      <c r="I954" s="101" t="s">
        <v>3946</v>
      </c>
      <c r="J954" s="102" t="s">
        <v>652</v>
      </c>
      <c r="K954" s="104" t="s">
        <v>634</v>
      </c>
      <c r="L954" s="104" t="s">
        <v>634</v>
      </c>
      <c r="M954" s="104">
        <v>2167.73</v>
      </c>
      <c r="N954" s="104">
        <v>5267.61</v>
      </c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s="81" customFormat="1" x14ac:dyDescent="0.25">
      <c r="A955" s="74" t="s">
        <v>41</v>
      </c>
      <c r="B955" s="74" t="s">
        <v>41</v>
      </c>
      <c r="C955" s="105" t="s">
        <v>42</v>
      </c>
      <c r="D955" s="96" t="s">
        <v>8</v>
      </c>
      <c r="E955" s="97">
        <v>2018</v>
      </c>
      <c r="F955" s="98" t="s">
        <v>59</v>
      </c>
      <c r="G955" s="99" t="s">
        <v>82</v>
      </c>
      <c r="H955" s="100" t="s">
        <v>1914</v>
      </c>
      <c r="I955" s="101" t="s">
        <v>83</v>
      </c>
      <c r="J955" s="102" t="s">
        <v>665</v>
      </c>
      <c r="K955" s="104" t="s">
        <v>634</v>
      </c>
      <c r="L955" s="104" t="s">
        <v>634</v>
      </c>
      <c r="M955" s="104">
        <v>1298</v>
      </c>
      <c r="N955" s="104">
        <v>2245.6999999999998</v>
      </c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s="81" customFormat="1" x14ac:dyDescent="0.25">
      <c r="A956" s="74" t="s">
        <v>41</v>
      </c>
      <c r="B956" s="74" t="s">
        <v>41</v>
      </c>
      <c r="C956" s="105" t="s">
        <v>55</v>
      </c>
      <c r="D956" s="96" t="s">
        <v>6</v>
      </c>
      <c r="E956" s="97">
        <v>2018</v>
      </c>
      <c r="F956" s="98" t="s">
        <v>71</v>
      </c>
      <c r="G956" s="99" t="s">
        <v>264</v>
      </c>
      <c r="H956" s="100" t="s">
        <v>1915</v>
      </c>
      <c r="I956" s="101" t="s">
        <v>269</v>
      </c>
      <c r="J956" s="102" t="s">
        <v>733</v>
      </c>
      <c r="K956" s="104" t="s">
        <v>634</v>
      </c>
      <c r="L956" s="104" t="s">
        <v>634</v>
      </c>
      <c r="M956" s="104">
        <v>1727</v>
      </c>
      <c r="N956" s="104">
        <v>3479.61</v>
      </c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s="81" customFormat="1" x14ac:dyDescent="0.25">
      <c r="A957" s="74" t="s">
        <v>41</v>
      </c>
      <c r="B957" s="74" t="s">
        <v>41</v>
      </c>
      <c r="C957" s="105" t="s">
        <v>48</v>
      </c>
      <c r="D957" s="96" t="s">
        <v>11</v>
      </c>
      <c r="E957" s="97">
        <v>2018</v>
      </c>
      <c r="F957" s="98" t="s">
        <v>59</v>
      </c>
      <c r="G957" s="99" t="s">
        <v>82</v>
      </c>
      <c r="H957" s="100" t="s">
        <v>1916</v>
      </c>
      <c r="I957" s="101" t="s">
        <v>131</v>
      </c>
      <c r="J957" s="102" t="s">
        <v>721</v>
      </c>
      <c r="K957" s="104" t="s">
        <v>634</v>
      </c>
      <c r="L957" s="104" t="s">
        <v>634</v>
      </c>
      <c r="M957" s="104">
        <v>2522.52</v>
      </c>
      <c r="N957" s="104">
        <v>4511.1400000000003</v>
      </c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s="81" customFormat="1" x14ac:dyDescent="0.25">
      <c r="A958" s="74" t="s">
        <v>41</v>
      </c>
      <c r="B958" s="74" t="s">
        <v>41</v>
      </c>
      <c r="C958" s="105" t="s">
        <v>922</v>
      </c>
      <c r="D958" s="96" t="s">
        <v>923</v>
      </c>
      <c r="E958" s="97">
        <v>2023</v>
      </c>
      <c r="F958" s="98" t="s">
        <v>61</v>
      </c>
      <c r="G958" s="99" t="s">
        <v>102</v>
      </c>
      <c r="H958" s="100" t="s">
        <v>1917</v>
      </c>
      <c r="I958" s="101" t="s">
        <v>3946</v>
      </c>
      <c r="J958" s="102" t="s">
        <v>652</v>
      </c>
      <c r="K958" s="104" t="s">
        <v>634</v>
      </c>
      <c r="L958" s="104" t="s">
        <v>634</v>
      </c>
      <c r="M958" s="104">
        <v>2167.73</v>
      </c>
      <c r="N958" s="104">
        <v>5267.61</v>
      </c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s="81" customFormat="1" x14ac:dyDescent="0.25">
      <c r="A959" s="74" t="s">
        <v>41</v>
      </c>
      <c r="B959" s="74" t="s">
        <v>41</v>
      </c>
      <c r="C959" s="105" t="s">
        <v>3944</v>
      </c>
      <c r="D959" s="96" t="s">
        <v>3945</v>
      </c>
      <c r="E959" s="97">
        <v>2023</v>
      </c>
      <c r="F959" s="98" t="s">
        <v>676</v>
      </c>
      <c r="G959" s="99" t="s">
        <v>280</v>
      </c>
      <c r="H959" s="100" t="s">
        <v>1918</v>
      </c>
      <c r="I959" s="101" t="s">
        <v>281</v>
      </c>
      <c r="J959" s="102" t="s">
        <v>686</v>
      </c>
      <c r="K959" s="104" t="s">
        <v>634</v>
      </c>
      <c r="L959" s="104" t="s">
        <v>634</v>
      </c>
      <c r="M959" s="104">
        <v>1360.07</v>
      </c>
      <c r="N959" s="104">
        <v>3166.66</v>
      </c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s="81" customFormat="1" x14ac:dyDescent="0.25">
      <c r="A960" s="74" t="s">
        <v>41</v>
      </c>
      <c r="B960" s="74" t="s">
        <v>41</v>
      </c>
      <c r="C960" s="105" t="s">
        <v>719</v>
      </c>
      <c r="D960" s="96" t="s">
        <v>720</v>
      </c>
      <c r="E960" s="97">
        <v>2022</v>
      </c>
      <c r="F960" s="98" t="s">
        <v>75</v>
      </c>
      <c r="G960" s="99" t="s">
        <v>312</v>
      </c>
      <c r="H960" s="100" t="s">
        <v>1919</v>
      </c>
      <c r="I960" s="101" t="s">
        <v>257</v>
      </c>
      <c r="J960" s="102" t="s">
        <v>163</v>
      </c>
      <c r="K960" s="104" t="s">
        <v>634</v>
      </c>
      <c r="L960" s="104" t="s">
        <v>634</v>
      </c>
      <c r="M960" s="104">
        <v>1443</v>
      </c>
      <c r="N960" s="104">
        <v>2883</v>
      </c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s="81" customFormat="1" x14ac:dyDescent="0.25">
      <c r="A961" s="74" t="s">
        <v>41</v>
      </c>
      <c r="B961" s="74" t="s">
        <v>41</v>
      </c>
      <c r="C961" s="105" t="s">
        <v>706</v>
      </c>
      <c r="D961" s="96" t="s">
        <v>568</v>
      </c>
      <c r="E961" s="97">
        <v>2022</v>
      </c>
      <c r="F961" s="98" t="s">
        <v>61</v>
      </c>
      <c r="G961" s="99" t="s">
        <v>102</v>
      </c>
      <c r="H961" s="100" t="s">
        <v>1920</v>
      </c>
      <c r="I961" s="101" t="s">
        <v>103</v>
      </c>
      <c r="J961" s="102" t="s">
        <v>769</v>
      </c>
      <c r="K961" s="104" t="s">
        <v>634</v>
      </c>
      <c r="L961" s="104" t="s">
        <v>634</v>
      </c>
      <c r="M961" s="104">
        <v>2064.84</v>
      </c>
      <c r="N961" s="104">
        <v>4306.2299999999996</v>
      </c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s="81" customFormat="1" x14ac:dyDescent="0.25">
      <c r="A962" s="74" t="s">
        <v>41</v>
      </c>
      <c r="B962" s="74" t="s">
        <v>41</v>
      </c>
      <c r="C962" s="105" t="s">
        <v>659</v>
      </c>
      <c r="D962" s="96" t="s">
        <v>4</v>
      </c>
      <c r="E962" s="97">
        <v>2020</v>
      </c>
      <c r="F962" s="98" t="s">
        <v>66</v>
      </c>
      <c r="G962" s="99" t="s">
        <v>186</v>
      </c>
      <c r="H962" s="100" t="s">
        <v>1921</v>
      </c>
      <c r="I962" s="101" t="s">
        <v>179</v>
      </c>
      <c r="J962" s="102" t="s">
        <v>743</v>
      </c>
      <c r="K962" s="104" t="s">
        <v>545</v>
      </c>
      <c r="L962" s="104" t="s">
        <v>545</v>
      </c>
      <c r="M962" s="104">
        <v>1879.43</v>
      </c>
      <c r="N962" s="104">
        <v>4489.3100000000004</v>
      </c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s="81" customFormat="1" x14ac:dyDescent="0.25">
      <c r="A963" s="74" t="s">
        <v>41</v>
      </c>
      <c r="B963" s="74" t="s">
        <v>41</v>
      </c>
      <c r="C963" s="105" t="s">
        <v>691</v>
      </c>
      <c r="D963" s="96" t="s">
        <v>21</v>
      </c>
      <c r="E963" s="97">
        <v>2019</v>
      </c>
      <c r="F963" s="98" t="s">
        <v>75</v>
      </c>
      <c r="G963" s="99" t="s">
        <v>312</v>
      </c>
      <c r="H963" s="100" t="s">
        <v>1922</v>
      </c>
      <c r="I963" s="101" t="s">
        <v>313</v>
      </c>
      <c r="J963" s="102" t="s">
        <v>695</v>
      </c>
      <c r="K963" s="104" t="s">
        <v>634</v>
      </c>
      <c r="L963" s="104" t="s">
        <v>634</v>
      </c>
      <c r="M963" s="104">
        <v>1236.43</v>
      </c>
      <c r="N963" s="104">
        <v>3029.39</v>
      </c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s="81" customFormat="1" x14ac:dyDescent="0.25">
      <c r="A964" s="74" t="s">
        <v>41</v>
      </c>
      <c r="B964" s="74" t="s">
        <v>41</v>
      </c>
      <c r="C964" s="105" t="s">
        <v>55</v>
      </c>
      <c r="D964" s="96" t="s">
        <v>6</v>
      </c>
      <c r="E964" s="97">
        <v>2018</v>
      </c>
      <c r="F964" s="98" t="s">
        <v>71</v>
      </c>
      <c r="G964" s="99" t="s">
        <v>264</v>
      </c>
      <c r="H964" s="100" t="s">
        <v>1923</v>
      </c>
      <c r="I964" s="101" t="s">
        <v>99</v>
      </c>
      <c r="J964" s="102" t="s">
        <v>662</v>
      </c>
      <c r="K964" s="104" t="s">
        <v>634</v>
      </c>
      <c r="L964" s="104" t="s">
        <v>634</v>
      </c>
      <c r="M964" s="104">
        <v>1727</v>
      </c>
      <c r="N964" s="104">
        <v>3452.47</v>
      </c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s="81" customFormat="1" x14ac:dyDescent="0.25">
      <c r="A965" s="74" t="s">
        <v>41</v>
      </c>
      <c r="B965" s="74" t="s">
        <v>41</v>
      </c>
      <c r="C965" s="105" t="s">
        <v>929</v>
      </c>
      <c r="D965" s="96" t="s">
        <v>930</v>
      </c>
      <c r="E965" s="97">
        <v>2018</v>
      </c>
      <c r="F965" s="98" t="s">
        <v>61</v>
      </c>
      <c r="G965" s="99" t="s">
        <v>102</v>
      </c>
      <c r="H965" s="100" t="s">
        <v>1924</v>
      </c>
      <c r="I965" s="101" t="s">
        <v>179</v>
      </c>
      <c r="J965" s="102" t="s">
        <v>1218</v>
      </c>
      <c r="K965" s="104" t="s">
        <v>545</v>
      </c>
      <c r="L965" s="104" t="s">
        <v>545</v>
      </c>
      <c r="M965" s="104">
        <v>1426.32</v>
      </c>
      <c r="N965" s="104">
        <v>2530.5</v>
      </c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s="81" customFormat="1" x14ac:dyDescent="0.25">
      <c r="A966" s="74" t="s">
        <v>41</v>
      </c>
      <c r="B966" s="74" t="s">
        <v>41</v>
      </c>
      <c r="C966" s="105" t="s">
        <v>49</v>
      </c>
      <c r="D966" s="96" t="s">
        <v>13</v>
      </c>
      <c r="E966" s="97">
        <v>2019</v>
      </c>
      <c r="F966" s="98" t="s">
        <v>65</v>
      </c>
      <c r="G966" s="99" t="s">
        <v>176</v>
      </c>
      <c r="H966" s="100" t="s">
        <v>1925</v>
      </c>
      <c r="I966" s="101" t="s">
        <v>99</v>
      </c>
      <c r="J966" s="102" t="s">
        <v>713</v>
      </c>
      <c r="K966" s="104" t="s">
        <v>634</v>
      </c>
      <c r="L966" s="104" t="s">
        <v>634</v>
      </c>
      <c r="M966" s="104">
        <v>2054.8000000000002</v>
      </c>
      <c r="N966" s="104">
        <v>4035.34</v>
      </c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s="81" customFormat="1" x14ac:dyDescent="0.25">
      <c r="A967" s="74" t="s">
        <v>41</v>
      </c>
      <c r="B967" s="74" t="s">
        <v>41</v>
      </c>
      <c r="C967" s="105" t="s">
        <v>668</v>
      </c>
      <c r="D967" s="96" t="s">
        <v>10</v>
      </c>
      <c r="E967" s="97">
        <v>2019</v>
      </c>
      <c r="F967" s="98" t="s">
        <v>76</v>
      </c>
      <c r="G967" s="99" t="s">
        <v>328</v>
      </c>
      <c r="H967" s="100" t="s">
        <v>1926</v>
      </c>
      <c r="I967" s="101" t="s">
        <v>179</v>
      </c>
      <c r="J967" s="102" t="s">
        <v>356</v>
      </c>
      <c r="K967" s="104" t="s">
        <v>545</v>
      </c>
      <c r="L967" s="104" t="s">
        <v>545</v>
      </c>
      <c r="M967" s="104">
        <v>1122.2</v>
      </c>
      <c r="N967" s="104">
        <v>3112.55</v>
      </c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s="81" customFormat="1" x14ac:dyDescent="0.25">
      <c r="A968" s="74" t="s">
        <v>41</v>
      </c>
      <c r="B968" s="74" t="s">
        <v>41</v>
      </c>
      <c r="C968" s="105" t="s">
        <v>761</v>
      </c>
      <c r="D968" s="96" t="s">
        <v>35</v>
      </c>
      <c r="E968" s="97">
        <v>2018</v>
      </c>
      <c r="F968" s="98" t="s">
        <v>59</v>
      </c>
      <c r="G968" s="99" t="s">
        <v>82</v>
      </c>
      <c r="H968" s="100" t="s">
        <v>1927</v>
      </c>
      <c r="I968" s="101" t="s">
        <v>129</v>
      </c>
      <c r="J968" s="102" t="s">
        <v>779</v>
      </c>
      <c r="K968" s="104" t="s">
        <v>634</v>
      </c>
      <c r="L968" s="104" t="s">
        <v>634</v>
      </c>
      <c r="M968" s="104">
        <v>1326.25</v>
      </c>
      <c r="N968" s="104">
        <v>2601.58</v>
      </c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s="81" customFormat="1" x14ac:dyDescent="0.25">
      <c r="A969" s="74" t="s">
        <v>41</v>
      </c>
      <c r="B969" s="74" t="s">
        <v>41</v>
      </c>
      <c r="C969" s="105" t="s">
        <v>51</v>
      </c>
      <c r="D969" s="96" t="s">
        <v>1</v>
      </c>
      <c r="E969" s="97">
        <v>2020</v>
      </c>
      <c r="F969" s="98" t="s">
        <v>67</v>
      </c>
      <c r="G969" s="99" t="s">
        <v>193</v>
      </c>
      <c r="H969" s="100" t="s">
        <v>1928</v>
      </c>
      <c r="I969" s="101" t="s">
        <v>194</v>
      </c>
      <c r="J969" s="102" t="s">
        <v>205</v>
      </c>
      <c r="K969" s="104" t="s">
        <v>545</v>
      </c>
      <c r="L969" s="104" t="s">
        <v>545</v>
      </c>
      <c r="M969" s="104">
        <v>1519.75</v>
      </c>
      <c r="N969" s="104">
        <v>5923.78</v>
      </c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s="81" customFormat="1" x14ac:dyDescent="0.25">
      <c r="A970" s="74" t="s">
        <v>41</v>
      </c>
      <c r="B970" s="74" t="s">
        <v>41</v>
      </c>
      <c r="C970" s="105" t="s">
        <v>659</v>
      </c>
      <c r="D970" s="96" t="s">
        <v>4</v>
      </c>
      <c r="E970" s="97">
        <v>2020</v>
      </c>
      <c r="F970" s="98" t="s">
        <v>66</v>
      </c>
      <c r="G970" s="99" t="s">
        <v>186</v>
      </c>
      <c r="H970" s="100" t="s">
        <v>3980</v>
      </c>
      <c r="I970" s="101" t="s">
        <v>179</v>
      </c>
      <c r="J970" s="102" t="s">
        <v>483</v>
      </c>
      <c r="K970" s="104" t="s">
        <v>545</v>
      </c>
      <c r="L970" s="104" t="s">
        <v>545</v>
      </c>
      <c r="M970" s="104">
        <v>1480.94</v>
      </c>
      <c r="N970" s="104">
        <v>3525.97</v>
      </c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s="81" customFormat="1" x14ac:dyDescent="0.25">
      <c r="A971" s="74" t="s">
        <v>41</v>
      </c>
      <c r="B971" s="74" t="s">
        <v>41</v>
      </c>
      <c r="C971" s="105" t="s">
        <v>675</v>
      </c>
      <c r="D971" s="96" t="s">
        <v>15</v>
      </c>
      <c r="E971" s="97">
        <v>2018</v>
      </c>
      <c r="F971" s="98" t="s">
        <v>676</v>
      </c>
      <c r="G971" s="99" t="s">
        <v>280</v>
      </c>
      <c r="H971" s="100" t="s">
        <v>1929</v>
      </c>
      <c r="I971" s="101" t="s">
        <v>281</v>
      </c>
      <c r="J971" s="102" t="s">
        <v>685</v>
      </c>
      <c r="K971" s="104" t="s">
        <v>634</v>
      </c>
      <c r="L971" s="104" t="s">
        <v>634</v>
      </c>
      <c r="M971" s="104">
        <v>1360.07</v>
      </c>
      <c r="N971" s="104">
        <v>3166.66</v>
      </c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s="81" customFormat="1" x14ac:dyDescent="0.25">
      <c r="A972" s="74" t="s">
        <v>41</v>
      </c>
      <c r="B972" s="74" t="s">
        <v>41</v>
      </c>
      <c r="C972" s="105" t="s">
        <v>943</v>
      </c>
      <c r="D972" s="96" t="s">
        <v>944</v>
      </c>
      <c r="E972" s="97">
        <v>2023</v>
      </c>
      <c r="F972" s="98" t="s">
        <v>66</v>
      </c>
      <c r="G972" s="99" t="s">
        <v>186</v>
      </c>
      <c r="H972" s="100" t="s">
        <v>1930</v>
      </c>
      <c r="I972" s="101" t="s">
        <v>100</v>
      </c>
      <c r="J972" s="102" t="s">
        <v>165</v>
      </c>
      <c r="K972" s="104" t="s">
        <v>634</v>
      </c>
      <c r="L972" s="104" t="s">
        <v>634</v>
      </c>
      <c r="M972" s="104">
        <v>1735.89</v>
      </c>
      <c r="N972" s="104">
        <v>1945.6</v>
      </c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s="81" customFormat="1" x14ac:dyDescent="0.25">
      <c r="A973" s="74" t="s">
        <v>41</v>
      </c>
      <c r="B973" s="74" t="s">
        <v>41</v>
      </c>
      <c r="C973" s="105" t="s">
        <v>929</v>
      </c>
      <c r="D973" s="96" t="s">
        <v>930</v>
      </c>
      <c r="E973" s="97">
        <v>2018</v>
      </c>
      <c r="F973" s="98" t="s">
        <v>61</v>
      </c>
      <c r="G973" s="99" t="s">
        <v>102</v>
      </c>
      <c r="H973" s="100" t="s">
        <v>1931</v>
      </c>
      <c r="I973" s="101" t="s">
        <v>179</v>
      </c>
      <c r="J973" s="102" t="s">
        <v>1932</v>
      </c>
      <c r="K973" s="104" t="s">
        <v>545</v>
      </c>
      <c r="L973" s="104" t="s">
        <v>545</v>
      </c>
      <c r="M973" s="104">
        <v>1426.32</v>
      </c>
      <c r="N973" s="104">
        <v>2530.5</v>
      </c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s="81" customFormat="1" x14ac:dyDescent="0.25">
      <c r="A974" s="74" t="s">
        <v>41</v>
      </c>
      <c r="B974" s="74" t="s">
        <v>41</v>
      </c>
      <c r="C974" s="105" t="s">
        <v>670</v>
      </c>
      <c r="D974" s="96" t="s">
        <v>12</v>
      </c>
      <c r="E974" s="97">
        <v>2021</v>
      </c>
      <c r="F974" s="98" t="s">
        <v>66</v>
      </c>
      <c r="G974" s="99" t="s">
        <v>186</v>
      </c>
      <c r="H974" s="100" t="s">
        <v>4046</v>
      </c>
      <c r="I974" s="101" t="s">
        <v>254</v>
      </c>
      <c r="J974" s="102" t="s">
        <v>671</v>
      </c>
      <c r="K974" s="104" t="s">
        <v>634</v>
      </c>
      <c r="L974" s="104" t="s">
        <v>634</v>
      </c>
      <c r="M974" s="104">
        <v>2026.8</v>
      </c>
      <c r="N974" s="104">
        <v>2043.42</v>
      </c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s="81" customFormat="1" x14ac:dyDescent="0.25">
      <c r="A975" s="74" t="s">
        <v>41</v>
      </c>
      <c r="B975" s="74" t="s">
        <v>41</v>
      </c>
      <c r="C975" s="105" t="s">
        <v>1096</v>
      </c>
      <c r="D975" s="96" t="s">
        <v>1097</v>
      </c>
      <c r="E975" s="97">
        <v>2023</v>
      </c>
      <c r="F975" s="98" t="s">
        <v>66</v>
      </c>
      <c r="G975" s="99" t="s">
        <v>186</v>
      </c>
      <c r="H975" s="100" t="s">
        <v>1933</v>
      </c>
      <c r="I975" s="101" t="s">
        <v>99</v>
      </c>
      <c r="J975" s="102" t="s">
        <v>786</v>
      </c>
      <c r="K975" s="104" t="s">
        <v>634</v>
      </c>
      <c r="L975" s="104" t="s">
        <v>634</v>
      </c>
      <c r="M975" s="104">
        <v>2199.12</v>
      </c>
      <c r="N975" s="104">
        <v>2415.1999999999998</v>
      </c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s="81" customFormat="1" x14ac:dyDescent="0.25">
      <c r="A976" s="74" t="s">
        <v>41</v>
      </c>
      <c r="B976" s="74" t="s">
        <v>41</v>
      </c>
      <c r="C976" s="105" t="s">
        <v>869</v>
      </c>
      <c r="D976" s="96" t="s">
        <v>37</v>
      </c>
      <c r="E976" s="97">
        <v>2021</v>
      </c>
      <c r="F976" s="98" t="s">
        <v>64</v>
      </c>
      <c r="G976" s="99" t="s">
        <v>159</v>
      </c>
      <c r="H976" s="100" t="s">
        <v>1934</v>
      </c>
      <c r="I976" s="101" t="s">
        <v>1935</v>
      </c>
      <c r="J976" s="102" t="s">
        <v>870</v>
      </c>
      <c r="K976" s="104" t="s">
        <v>549</v>
      </c>
      <c r="L976" s="104" t="s">
        <v>549</v>
      </c>
      <c r="M976" s="104">
        <v>9453.6</v>
      </c>
      <c r="N976" s="104">
        <v>19532.7</v>
      </c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s="81" customFormat="1" x14ac:dyDescent="0.25">
      <c r="A977" s="74" t="s">
        <v>41</v>
      </c>
      <c r="B977" s="74" t="s">
        <v>41</v>
      </c>
      <c r="C977" s="105" t="s">
        <v>48</v>
      </c>
      <c r="D977" s="96" t="s">
        <v>11</v>
      </c>
      <c r="E977" s="97">
        <v>2018</v>
      </c>
      <c r="F977" s="98" t="s">
        <v>59</v>
      </c>
      <c r="G977" s="99" t="s">
        <v>82</v>
      </c>
      <c r="H977" s="100" t="s">
        <v>4106</v>
      </c>
      <c r="I977" s="101" t="s">
        <v>129</v>
      </c>
      <c r="J977" s="102" t="s">
        <v>717</v>
      </c>
      <c r="K977" s="104" t="s">
        <v>634</v>
      </c>
      <c r="L977" s="104" t="s">
        <v>634</v>
      </c>
      <c r="M977" s="104">
        <v>1460.8</v>
      </c>
      <c r="N977" s="104">
        <v>3007.39</v>
      </c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s="81" customFormat="1" x14ac:dyDescent="0.25">
      <c r="A978" s="74" t="s">
        <v>41</v>
      </c>
      <c r="B978" s="74" t="s">
        <v>41</v>
      </c>
      <c r="C978" s="105" t="s">
        <v>761</v>
      </c>
      <c r="D978" s="96" t="s">
        <v>35</v>
      </c>
      <c r="E978" s="97">
        <v>2018</v>
      </c>
      <c r="F978" s="98" t="s">
        <v>59</v>
      </c>
      <c r="G978" s="99" t="s">
        <v>82</v>
      </c>
      <c r="H978" s="100" t="s">
        <v>1936</v>
      </c>
      <c r="I978" s="101" t="s">
        <v>129</v>
      </c>
      <c r="J978" s="102" t="s">
        <v>762</v>
      </c>
      <c r="K978" s="104" t="s">
        <v>634</v>
      </c>
      <c r="L978" s="104" t="s">
        <v>634</v>
      </c>
      <c r="M978" s="104">
        <v>6043.73</v>
      </c>
      <c r="N978" s="104">
        <v>11826.71</v>
      </c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 s="81" customFormat="1" x14ac:dyDescent="0.25">
      <c r="A979" s="74" t="s">
        <v>41</v>
      </c>
      <c r="B979" s="74" t="s">
        <v>41</v>
      </c>
      <c r="C979" s="105" t="s">
        <v>3944</v>
      </c>
      <c r="D979" s="96" t="s">
        <v>3945</v>
      </c>
      <c r="E979" s="97">
        <v>2023</v>
      </c>
      <c r="F979" s="98" t="s">
        <v>676</v>
      </c>
      <c r="G979" s="99" t="s">
        <v>280</v>
      </c>
      <c r="H979" s="100" t="s">
        <v>3981</v>
      </c>
      <c r="I979" s="101" t="s">
        <v>281</v>
      </c>
      <c r="J979" s="102" t="s">
        <v>685</v>
      </c>
      <c r="K979" s="104" t="s">
        <v>634</v>
      </c>
      <c r="L979" s="104" t="s">
        <v>634</v>
      </c>
      <c r="M979" s="104">
        <v>1360.07</v>
      </c>
      <c r="N979" s="104">
        <v>3166.66</v>
      </c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 s="81" customFormat="1" x14ac:dyDescent="0.25">
      <c r="A980" s="74" t="s">
        <v>41</v>
      </c>
      <c r="B980" s="74" t="s">
        <v>41</v>
      </c>
      <c r="C980" s="105" t="s">
        <v>687</v>
      </c>
      <c r="D980" s="96" t="s">
        <v>20</v>
      </c>
      <c r="E980" s="97">
        <v>2020</v>
      </c>
      <c r="F980" s="98" t="s">
        <v>66</v>
      </c>
      <c r="G980" s="99" t="s">
        <v>186</v>
      </c>
      <c r="H980" s="100" t="s">
        <v>1937</v>
      </c>
      <c r="I980" s="101" t="s">
        <v>494</v>
      </c>
      <c r="J980" s="102" t="s">
        <v>688</v>
      </c>
      <c r="K980" s="104" t="s">
        <v>634</v>
      </c>
      <c r="L980" s="104" t="s">
        <v>634</v>
      </c>
      <c r="M980" s="104">
        <v>2747.03</v>
      </c>
      <c r="N980" s="104">
        <v>5923.08</v>
      </c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 s="81" customFormat="1" x14ac:dyDescent="0.25">
      <c r="A981" s="74" t="s">
        <v>41</v>
      </c>
      <c r="B981" s="74" t="s">
        <v>41</v>
      </c>
      <c r="C981" s="105" t="s">
        <v>744</v>
      </c>
      <c r="D981" s="96" t="s">
        <v>29</v>
      </c>
      <c r="E981" s="97">
        <v>2021</v>
      </c>
      <c r="F981" s="98" t="s">
        <v>64</v>
      </c>
      <c r="G981" s="99" t="s">
        <v>159</v>
      </c>
      <c r="H981" s="100" t="s">
        <v>1938</v>
      </c>
      <c r="I981" s="101" t="s">
        <v>93</v>
      </c>
      <c r="J981" s="102" t="s">
        <v>745</v>
      </c>
      <c r="K981" s="104" t="s">
        <v>634</v>
      </c>
      <c r="L981" s="104" t="s">
        <v>634</v>
      </c>
      <c r="M981" s="104">
        <v>6200.59</v>
      </c>
      <c r="N981" s="104">
        <v>11826.71</v>
      </c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s="81" customFormat="1" x14ac:dyDescent="0.25">
      <c r="A982" s="74" t="s">
        <v>41</v>
      </c>
      <c r="B982" s="74" t="s">
        <v>41</v>
      </c>
      <c r="C982" s="105" t="s">
        <v>51</v>
      </c>
      <c r="D982" s="96" t="s">
        <v>1</v>
      </c>
      <c r="E982" s="97">
        <v>2020</v>
      </c>
      <c r="F982" s="98" t="s">
        <v>67</v>
      </c>
      <c r="G982" s="99" t="s">
        <v>193</v>
      </c>
      <c r="H982" s="100" t="s">
        <v>1939</v>
      </c>
      <c r="I982" s="101" t="s">
        <v>194</v>
      </c>
      <c r="J982" s="102" t="s">
        <v>684</v>
      </c>
      <c r="K982" s="104" t="s">
        <v>545</v>
      </c>
      <c r="L982" s="104" t="s">
        <v>545</v>
      </c>
      <c r="M982" s="104">
        <v>1519.75</v>
      </c>
      <c r="N982" s="104">
        <v>5923.78</v>
      </c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s="81" customFormat="1" x14ac:dyDescent="0.25">
      <c r="A983" s="74" t="s">
        <v>41</v>
      </c>
      <c r="B983" s="74" t="s">
        <v>41</v>
      </c>
      <c r="C983" s="105" t="s">
        <v>706</v>
      </c>
      <c r="D983" s="96" t="s">
        <v>568</v>
      </c>
      <c r="E983" s="97">
        <v>2022</v>
      </c>
      <c r="F983" s="98" t="s">
        <v>61</v>
      </c>
      <c r="G983" s="99" t="s">
        <v>102</v>
      </c>
      <c r="H983" s="100" t="s">
        <v>1940</v>
      </c>
      <c r="I983" s="101" t="s">
        <v>86</v>
      </c>
      <c r="J983" s="102" t="s">
        <v>695</v>
      </c>
      <c r="K983" s="104" t="s">
        <v>634</v>
      </c>
      <c r="L983" s="104" t="s">
        <v>634</v>
      </c>
      <c r="M983" s="104">
        <v>2498.17</v>
      </c>
      <c r="N983" s="104">
        <v>5098.95</v>
      </c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s="81" customFormat="1" x14ac:dyDescent="0.25">
      <c r="A984" s="74" t="s">
        <v>41</v>
      </c>
      <c r="B984" s="74" t="s">
        <v>41</v>
      </c>
      <c r="C984" s="105" t="s">
        <v>4037</v>
      </c>
      <c r="D984" s="96" t="s">
        <v>4038</v>
      </c>
      <c r="E984" s="97">
        <v>2023</v>
      </c>
      <c r="F984" s="98" t="s">
        <v>64</v>
      </c>
      <c r="G984" s="99" t="s">
        <v>159</v>
      </c>
      <c r="H984" s="100" t="s">
        <v>1941</v>
      </c>
      <c r="I984" s="101" t="s">
        <v>277</v>
      </c>
      <c r="J984" s="102" t="s">
        <v>114</v>
      </c>
      <c r="K984" s="104" t="s">
        <v>634</v>
      </c>
      <c r="L984" s="104" t="s">
        <v>634</v>
      </c>
      <c r="M984" s="104">
        <v>2300</v>
      </c>
      <c r="N984" s="104">
        <v>4633.33</v>
      </c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 s="81" customFormat="1" x14ac:dyDescent="0.25">
      <c r="A985" s="74" t="s">
        <v>41</v>
      </c>
      <c r="B985" s="74" t="s">
        <v>41</v>
      </c>
      <c r="C985" s="105" t="s">
        <v>719</v>
      </c>
      <c r="D985" s="96" t="s">
        <v>720</v>
      </c>
      <c r="E985" s="97">
        <v>2022</v>
      </c>
      <c r="F985" s="98" t="s">
        <v>75</v>
      </c>
      <c r="G985" s="99" t="s">
        <v>312</v>
      </c>
      <c r="H985" s="100" t="s">
        <v>1942</v>
      </c>
      <c r="I985" s="101" t="s">
        <v>257</v>
      </c>
      <c r="J985" s="102" t="s">
        <v>723</v>
      </c>
      <c r="K985" s="104" t="s">
        <v>634</v>
      </c>
      <c r="L985" s="104" t="s">
        <v>634</v>
      </c>
      <c r="M985" s="104">
        <v>1443</v>
      </c>
      <c r="N985" s="104">
        <v>2883</v>
      </c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 s="81" customFormat="1" x14ac:dyDescent="0.25">
      <c r="A986" s="74" t="s">
        <v>41</v>
      </c>
      <c r="B986" s="74" t="s">
        <v>41</v>
      </c>
      <c r="C986" s="105" t="s">
        <v>706</v>
      </c>
      <c r="D986" s="96" t="s">
        <v>568</v>
      </c>
      <c r="E986" s="97">
        <v>2022</v>
      </c>
      <c r="F986" s="98" t="s">
        <v>61</v>
      </c>
      <c r="G986" s="99" t="s">
        <v>102</v>
      </c>
      <c r="H986" s="100" t="s">
        <v>1943</v>
      </c>
      <c r="I986" s="101" t="s">
        <v>103</v>
      </c>
      <c r="J986" s="102" t="s">
        <v>843</v>
      </c>
      <c r="K986" s="104" t="s">
        <v>634</v>
      </c>
      <c r="L986" s="104" t="s">
        <v>634</v>
      </c>
      <c r="M986" s="104">
        <v>2064.84</v>
      </c>
      <c r="N986" s="104">
        <v>4306.2299999999996</v>
      </c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 s="81" customFormat="1" x14ac:dyDescent="0.25">
      <c r="A987" s="74" t="s">
        <v>41</v>
      </c>
      <c r="B987" s="74" t="s">
        <v>41</v>
      </c>
      <c r="C987" s="105" t="s">
        <v>691</v>
      </c>
      <c r="D987" s="96" t="s">
        <v>21</v>
      </c>
      <c r="E987" s="97">
        <v>2019</v>
      </c>
      <c r="F987" s="98" t="s">
        <v>75</v>
      </c>
      <c r="G987" s="99" t="s">
        <v>312</v>
      </c>
      <c r="H987" s="100" t="s">
        <v>1944</v>
      </c>
      <c r="I987" s="101" t="s">
        <v>313</v>
      </c>
      <c r="J987" s="102" t="s">
        <v>695</v>
      </c>
      <c r="K987" s="104" t="s">
        <v>634</v>
      </c>
      <c r="L987" s="104" t="s">
        <v>634</v>
      </c>
      <c r="M987" s="104">
        <v>1236.43</v>
      </c>
      <c r="N987" s="104">
        <v>3029.39</v>
      </c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 s="81" customFormat="1" x14ac:dyDescent="0.25">
      <c r="A988" s="74" t="s">
        <v>41</v>
      </c>
      <c r="B988" s="74" t="s">
        <v>41</v>
      </c>
      <c r="C988" s="105" t="s">
        <v>668</v>
      </c>
      <c r="D988" s="96" t="s">
        <v>10</v>
      </c>
      <c r="E988" s="97">
        <v>2019</v>
      </c>
      <c r="F988" s="98" t="s">
        <v>76</v>
      </c>
      <c r="G988" s="99" t="s">
        <v>328</v>
      </c>
      <c r="H988" s="100" t="s">
        <v>1945</v>
      </c>
      <c r="I988" s="101" t="s">
        <v>179</v>
      </c>
      <c r="J988" s="102" t="s">
        <v>372</v>
      </c>
      <c r="K988" s="104" t="s">
        <v>547</v>
      </c>
      <c r="L988" s="104" t="s">
        <v>547</v>
      </c>
      <c r="M988" s="104">
        <v>1122.2</v>
      </c>
      <c r="N988" s="104">
        <v>3112.55</v>
      </c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 s="81" customFormat="1" x14ac:dyDescent="0.25">
      <c r="A989" s="74" t="s">
        <v>41</v>
      </c>
      <c r="B989" s="74" t="s">
        <v>41</v>
      </c>
      <c r="C989" s="105" t="s">
        <v>668</v>
      </c>
      <c r="D989" s="96" t="s">
        <v>10</v>
      </c>
      <c r="E989" s="97">
        <v>2019</v>
      </c>
      <c r="F989" s="98" t="s">
        <v>76</v>
      </c>
      <c r="G989" s="99" t="s">
        <v>328</v>
      </c>
      <c r="H989" s="100" t="s">
        <v>1946</v>
      </c>
      <c r="I989" s="101" t="s">
        <v>179</v>
      </c>
      <c r="J989" s="102" t="s">
        <v>652</v>
      </c>
      <c r="K989" s="104" t="s">
        <v>548</v>
      </c>
      <c r="L989" s="104" t="s">
        <v>548</v>
      </c>
      <c r="M989" s="104">
        <v>1122.2</v>
      </c>
      <c r="N989" s="104">
        <v>3112.55</v>
      </c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 s="81" customFormat="1" x14ac:dyDescent="0.25">
      <c r="A990" s="74" t="s">
        <v>41</v>
      </c>
      <c r="B990" s="74" t="s">
        <v>41</v>
      </c>
      <c r="C990" s="105" t="s">
        <v>3944</v>
      </c>
      <c r="D990" s="96" t="s">
        <v>3945</v>
      </c>
      <c r="E990" s="97">
        <v>2023</v>
      </c>
      <c r="F990" s="98" t="s">
        <v>676</v>
      </c>
      <c r="G990" s="99" t="s">
        <v>280</v>
      </c>
      <c r="H990" s="100" t="s">
        <v>1947</v>
      </c>
      <c r="I990" s="101" t="s">
        <v>281</v>
      </c>
      <c r="J990" s="102" t="s">
        <v>685</v>
      </c>
      <c r="K990" s="104" t="s">
        <v>634</v>
      </c>
      <c r="L990" s="104" t="s">
        <v>634</v>
      </c>
      <c r="M990" s="104">
        <v>1360.07</v>
      </c>
      <c r="N990" s="104">
        <v>3166.66</v>
      </c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 s="81" customFormat="1" x14ac:dyDescent="0.25">
      <c r="A991" s="74" t="s">
        <v>41</v>
      </c>
      <c r="B991" s="74" t="s">
        <v>41</v>
      </c>
      <c r="C991" s="105" t="s">
        <v>51</v>
      </c>
      <c r="D991" s="96" t="s">
        <v>1</v>
      </c>
      <c r="E991" s="97">
        <v>2020</v>
      </c>
      <c r="F991" s="98" t="s">
        <v>67</v>
      </c>
      <c r="G991" s="99" t="s">
        <v>193</v>
      </c>
      <c r="H991" s="100" t="s">
        <v>1948</v>
      </c>
      <c r="I991" s="101" t="s">
        <v>194</v>
      </c>
      <c r="J991" s="102" t="s">
        <v>617</v>
      </c>
      <c r="K991" s="104" t="s">
        <v>545</v>
      </c>
      <c r="L991" s="104" t="s">
        <v>545</v>
      </c>
      <c r="M991" s="104">
        <v>1519.75</v>
      </c>
      <c r="N991" s="104">
        <v>5923.78</v>
      </c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 s="81" customFormat="1" x14ac:dyDescent="0.25">
      <c r="A992" s="74" t="s">
        <v>41</v>
      </c>
      <c r="B992" s="74" t="s">
        <v>41</v>
      </c>
      <c r="C992" s="105" t="s">
        <v>668</v>
      </c>
      <c r="D992" s="96" t="s">
        <v>10</v>
      </c>
      <c r="E992" s="97">
        <v>2019</v>
      </c>
      <c r="F992" s="98" t="s">
        <v>76</v>
      </c>
      <c r="G992" s="99" t="s">
        <v>328</v>
      </c>
      <c r="H992" s="100" t="s">
        <v>1949</v>
      </c>
      <c r="I992" s="101" t="s">
        <v>179</v>
      </c>
      <c r="J992" s="102" t="s">
        <v>338</v>
      </c>
      <c r="K992" s="104" t="s">
        <v>545</v>
      </c>
      <c r="L992" s="104" t="s">
        <v>545</v>
      </c>
      <c r="M992" s="104">
        <v>1122.2</v>
      </c>
      <c r="N992" s="104">
        <v>3112.55</v>
      </c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 s="81" customFormat="1" x14ac:dyDescent="0.25">
      <c r="A993" s="74" t="s">
        <v>41</v>
      </c>
      <c r="B993" s="74" t="s">
        <v>41</v>
      </c>
      <c r="C993" s="105" t="s">
        <v>55</v>
      </c>
      <c r="D993" s="96" t="s">
        <v>6</v>
      </c>
      <c r="E993" s="97">
        <v>2018</v>
      </c>
      <c r="F993" s="98" t="s">
        <v>71</v>
      </c>
      <c r="G993" s="99" t="s">
        <v>264</v>
      </c>
      <c r="H993" s="100" t="s">
        <v>1950</v>
      </c>
      <c r="I993" s="101" t="s">
        <v>99</v>
      </c>
      <c r="J993" s="102" t="s">
        <v>662</v>
      </c>
      <c r="K993" s="104" t="s">
        <v>634</v>
      </c>
      <c r="L993" s="104" t="s">
        <v>634</v>
      </c>
      <c r="M993" s="104">
        <v>1727</v>
      </c>
      <c r="N993" s="104">
        <v>3452.47</v>
      </c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 s="81" customFormat="1" x14ac:dyDescent="0.25">
      <c r="A994" s="74" t="s">
        <v>41</v>
      </c>
      <c r="B994" s="74" t="s">
        <v>41</v>
      </c>
      <c r="C994" s="105" t="s">
        <v>51</v>
      </c>
      <c r="D994" s="96" t="s">
        <v>1</v>
      </c>
      <c r="E994" s="97">
        <v>2020</v>
      </c>
      <c r="F994" s="98" t="s">
        <v>67</v>
      </c>
      <c r="G994" s="99" t="s">
        <v>193</v>
      </c>
      <c r="H994" s="100" t="s">
        <v>1951</v>
      </c>
      <c r="I994" s="101" t="s">
        <v>194</v>
      </c>
      <c r="J994" s="102" t="s">
        <v>768</v>
      </c>
      <c r="K994" s="104" t="s">
        <v>545</v>
      </c>
      <c r="L994" s="104" t="s">
        <v>545</v>
      </c>
      <c r="M994" s="104">
        <v>1519.75</v>
      </c>
      <c r="N994" s="104">
        <v>5923.78</v>
      </c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 s="81" customFormat="1" x14ac:dyDescent="0.25">
      <c r="A995" s="74" t="s">
        <v>41</v>
      </c>
      <c r="B995" s="74" t="s">
        <v>41</v>
      </c>
      <c r="C995" s="105" t="s">
        <v>929</v>
      </c>
      <c r="D995" s="96" t="s">
        <v>930</v>
      </c>
      <c r="E995" s="97">
        <v>2018</v>
      </c>
      <c r="F995" s="98" t="s">
        <v>61</v>
      </c>
      <c r="G995" s="99" t="s">
        <v>102</v>
      </c>
      <c r="H995" s="100" t="s">
        <v>1952</v>
      </c>
      <c r="I995" s="101" t="s">
        <v>179</v>
      </c>
      <c r="J995" s="102" t="s">
        <v>1718</v>
      </c>
      <c r="K995" s="104" t="s">
        <v>545</v>
      </c>
      <c r="L995" s="104" t="s">
        <v>545</v>
      </c>
      <c r="M995" s="104">
        <v>1426.32</v>
      </c>
      <c r="N995" s="104">
        <v>2530.5</v>
      </c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 s="81" customFormat="1" x14ac:dyDescent="0.25">
      <c r="A996" s="74" t="s">
        <v>41</v>
      </c>
      <c r="B996" s="74" t="s">
        <v>41</v>
      </c>
      <c r="C996" s="105" t="s">
        <v>943</v>
      </c>
      <c r="D996" s="96" t="s">
        <v>944</v>
      </c>
      <c r="E996" s="97">
        <v>2023</v>
      </c>
      <c r="F996" s="98" t="s">
        <v>66</v>
      </c>
      <c r="G996" s="99" t="s">
        <v>186</v>
      </c>
      <c r="H996" s="100" t="s">
        <v>1953</v>
      </c>
      <c r="I996" s="101" t="s">
        <v>162</v>
      </c>
      <c r="J996" s="102" t="s">
        <v>708</v>
      </c>
      <c r="K996" s="104" t="s">
        <v>634</v>
      </c>
      <c r="L996" s="104" t="s">
        <v>634</v>
      </c>
      <c r="M996" s="104">
        <v>2335.15</v>
      </c>
      <c r="N996" s="104">
        <v>5326.88</v>
      </c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  <row r="997" spans="1:26" s="81" customFormat="1" x14ac:dyDescent="0.25">
      <c r="A997" s="74" t="s">
        <v>41</v>
      </c>
      <c r="B997" s="74" t="s">
        <v>41</v>
      </c>
      <c r="C997" s="105" t="s">
        <v>922</v>
      </c>
      <c r="D997" s="96" t="s">
        <v>923</v>
      </c>
      <c r="E997" s="97">
        <v>2023</v>
      </c>
      <c r="F997" s="98" t="s">
        <v>61</v>
      </c>
      <c r="G997" s="99" t="s">
        <v>102</v>
      </c>
      <c r="H997" s="100" t="s">
        <v>1955</v>
      </c>
      <c r="I997" s="101" t="s">
        <v>3890</v>
      </c>
      <c r="J997" s="102" t="s">
        <v>792</v>
      </c>
      <c r="K997" s="104" t="s">
        <v>634</v>
      </c>
      <c r="L997" s="104" t="s">
        <v>634</v>
      </c>
      <c r="M997" s="104">
        <v>1858.89</v>
      </c>
      <c r="N997" s="104">
        <v>3243.81</v>
      </c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</row>
    <row r="998" spans="1:26" s="81" customFormat="1" x14ac:dyDescent="0.25">
      <c r="A998" s="74" t="s">
        <v>41</v>
      </c>
      <c r="B998" s="74" t="s">
        <v>41</v>
      </c>
      <c r="C998" s="105" t="s">
        <v>668</v>
      </c>
      <c r="D998" s="96" t="s">
        <v>10</v>
      </c>
      <c r="E998" s="97">
        <v>2019</v>
      </c>
      <c r="F998" s="98" t="s">
        <v>76</v>
      </c>
      <c r="G998" s="99" t="s">
        <v>328</v>
      </c>
      <c r="H998" s="100" t="s">
        <v>1956</v>
      </c>
      <c r="I998" s="101" t="s">
        <v>179</v>
      </c>
      <c r="J998" s="102" t="s">
        <v>375</v>
      </c>
      <c r="K998" s="104" t="s">
        <v>545</v>
      </c>
      <c r="L998" s="104" t="s">
        <v>545</v>
      </c>
      <c r="M998" s="104">
        <v>1122.2</v>
      </c>
      <c r="N998" s="104">
        <v>3112.55</v>
      </c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</row>
    <row r="999" spans="1:26" s="81" customFormat="1" x14ac:dyDescent="0.25">
      <c r="A999" s="74" t="s">
        <v>41</v>
      </c>
      <c r="B999" s="74" t="s">
        <v>41</v>
      </c>
      <c r="C999" s="105" t="s">
        <v>55</v>
      </c>
      <c r="D999" s="96" t="s">
        <v>6</v>
      </c>
      <c r="E999" s="97">
        <v>2018</v>
      </c>
      <c r="F999" s="98" t="s">
        <v>71</v>
      </c>
      <c r="G999" s="99" t="s">
        <v>264</v>
      </c>
      <c r="H999" s="100" t="s">
        <v>1957</v>
      </c>
      <c r="I999" s="101" t="s">
        <v>129</v>
      </c>
      <c r="J999" s="102" t="s">
        <v>736</v>
      </c>
      <c r="K999" s="104" t="s">
        <v>634</v>
      </c>
      <c r="L999" s="104" t="s">
        <v>634</v>
      </c>
      <c r="M999" s="104">
        <v>1298</v>
      </c>
      <c r="N999" s="104">
        <v>2742.53</v>
      </c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</row>
    <row r="1000" spans="1:26" s="81" customFormat="1" x14ac:dyDescent="0.25">
      <c r="A1000" s="74" t="s">
        <v>41</v>
      </c>
      <c r="B1000" s="74" t="s">
        <v>41</v>
      </c>
      <c r="C1000" s="105" t="s">
        <v>1245</v>
      </c>
      <c r="D1000" s="96" t="s">
        <v>1246</v>
      </c>
      <c r="E1000" s="97">
        <v>2021</v>
      </c>
      <c r="F1000" s="98" t="s">
        <v>78</v>
      </c>
      <c r="G1000" s="99" t="s">
        <v>507</v>
      </c>
      <c r="H1000" s="100" t="s">
        <v>1958</v>
      </c>
      <c r="I1000" s="101" t="s">
        <v>508</v>
      </c>
      <c r="J1000" s="102" t="s">
        <v>812</v>
      </c>
      <c r="K1000" s="104" t="s">
        <v>634</v>
      </c>
      <c r="L1000" s="104" t="s">
        <v>634</v>
      </c>
      <c r="M1000" s="104">
        <v>1977.95</v>
      </c>
      <c r="N1000" s="104">
        <v>3889.85</v>
      </c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</row>
    <row r="1001" spans="1:26" s="81" customFormat="1" x14ac:dyDescent="0.25">
      <c r="A1001" s="74" t="s">
        <v>41</v>
      </c>
      <c r="B1001" s="74" t="s">
        <v>41</v>
      </c>
      <c r="C1001" s="105" t="s">
        <v>51</v>
      </c>
      <c r="D1001" s="96" t="s">
        <v>1</v>
      </c>
      <c r="E1001" s="97">
        <v>2020</v>
      </c>
      <c r="F1001" s="98" t="s">
        <v>67</v>
      </c>
      <c r="G1001" s="99" t="s">
        <v>193</v>
      </c>
      <c r="H1001" s="100" t="s">
        <v>1959</v>
      </c>
      <c r="I1001" s="101" t="s">
        <v>194</v>
      </c>
      <c r="J1001" s="102" t="s">
        <v>234</v>
      </c>
      <c r="K1001" s="104" t="s">
        <v>545</v>
      </c>
      <c r="L1001" s="104" t="s">
        <v>545</v>
      </c>
      <c r="M1001" s="104">
        <v>1519.75</v>
      </c>
      <c r="N1001" s="104">
        <v>5923.78</v>
      </c>
      <c r="O1001" s="80"/>
      <c r="P1001" s="80"/>
      <c r="Q1001" s="80"/>
      <c r="R1001" s="80"/>
      <c r="S1001" s="80"/>
      <c r="T1001" s="80"/>
      <c r="U1001" s="80"/>
      <c r="V1001" s="80"/>
      <c r="W1001" s="80"/>
      <c r="X1001" s="80"/>
      <c r="Y1001" s="80"/>
      <c r="Z1001" s="80"/>
    </row>
    <row r="1002" spans="1:26" s="81" customFormat="1" x14ac:dyDescent="0.25">
      <c r="A1002" s="74" t="s">
        <v>41</v>
      </c>
      <c r="B1002" s="74" t="s">
        <v>41</v>
      </c>
      <c r="C1002" s="105" t="s">
        <v>4037</v>
      </c>
      <c r="D1002" s="96" t="s">
        <v>4038</v>
      </c>
      <c r="E1002" s="97">
        <v>2023</v>
      </c>
      <c r="F1002" s="98" t="s">
        <v>64</v>
      </c>
      <c r="G1002" s="99" t="s">
        <v>159</v>
      </c>
      <c r="H1002" s="100" t="s">
        <v>1960</v>
      </c>
      <c r="I1002" s="101" t="s">
        <v>277</v>
      </c>
      <c r="J1002" s="102" t="s">
        <v>114</v>
      </c>
      <c r="K1002" s="104" t="s">
        <v>634</v>
      </c>
      <c r="L1002" s="104" t="s">
        <v>634</v>
      </c>
      <c r="M1002" s="104">
        <v>1410.2</v>
      </c>
      <c r="N1002" s="104">
        <v>3458.29</v>
      </c>
      <c r="O1002" s="80"/>
      <c r="P1002" s="80"/>
      <c r="Q1002" s="80"/>
      <c r="R1002" s="80"/>
      <c r="S1002" s="80"/>
      <c r="T1002" s="80"/>
      <c r="U1002" s="80"/>
      <c r="V1002" s="80"/>
      <c r="W1002" s="80"/>
      <c r="X1002" s="80"/>
      <c r="Y1002" s="80"/>
      <c r="Z1002" s="80"/>
    </row>
    <row r="1003" spans="1:26" s="81" customFormat="1" x14ac:dyDescent="0.25">
      <c r="A1003" s="74" t="s">
        <v>41</v>
      </c>
      <c r="B1003" s="74" t="s">
        <v>41</v>
      </c>
      <c r="C1003" s="105" t="s">
        <v>803</v>
      </c>
      <c r="D1003" s="96" t="s">
        <v>36</v>
      </c>
      <c r="E1003" s="97">
        <v>2020</v>
      </c>
      <c r="F1003" s="98" t="s">
        <v>77</v>
      </c>
      <c r="G1003" s="99" t="s">
        <v>403</v>
      </c>
      <c r="H1003" s="100" t="s">
        <v>1961</v>
      </c>
      <c r="I1003" s="101" t="s">
        <v>85</v>
      </c>
      <c r="J1003" s="102" t="s">
        <v>804</v>
      </c>
      <c r="K1003" s="104" t="s">
        <v>634</v>
      </c>
      <c r="L1003" s="104" t="s">
        <v>634</v>
      </c>
      <c r="M1003" s="104">
        <v>2327.5</v>
      </c>
      <c r="N1003" s="104">
        <v>2336.33</v>
      </c>
      <c r="O1003" s="80"/>
      <c r="P1003" s="80"/>
      <c r="Q1003" s="80"/>
      <c r="R1003" s="80"/>
      <c r="S1003" s="80"/>
      <c r="T1003" s="80"/>
      <c r="U1003" s="80"/>
      <c r="V1003" s="80"/>
      <c r="W1003" s="80"/>
      <c r="X1003" s="80"/>
      <c r="Y1003" s="80"/>
      <c r="Z1003" s="80"/>
    </row>
    <row r="1004" spans="1:26" s="81" customFormat="1" x14ac:dyDescent="0.25">
      <c r="A1004" s="74" t="s">
        <v>41</v>
      </c>
      <c r="B1004" s="74" t="s">
        <v>41</v>
      </c>
      <c r="C1004" s="105" t="s">
        <v>659</v>
      </c>
      <c r="D1004" s="96" t="s">
        <v>4</v>
      </c>
      <c r="E1004" s="97">
        <v>2020</v>
      </c>
      <c r="F1004" s="98" t="s">
        <v>66</v>
      </c>
      <c r="G1004" s="99" t="s">
        <v>186</v>
      </c>
      <c r="H1004" s="100" t="s">
        <v>1962</v>
      </c>
      <c r="I1004" s="101" t="s">
        <v>179</v>
      </c>
      <c r="J1004" s="102" t="s">
        <v>694</v>
      </c>
      <c r="K1004" s="104" t="s">
        <v>545</v>
      </c>
      <c r="L1004" s="104" t="s">
        <v>545</v>
      </c>
      <c r="M1004" s="104">
        <v>1592.3</v>
      </c>
      <c r="N1004" s="104">
        <v>3776.96</v>
      </c>
      <c r="O1004" s="80"/>
      <c r="P1004" s="80"/>
      <c r="Q1004" s="80"/>
      <c r="R1004" s="80"/>
      <c r="S1004" s="80"/>
      <c r="T1004" s="80"/>
      <c r="U1004" s="80"/>
      <c r="V1004" s="80"/>
      <c r="W1004" s="80"/>
      <c r="X1004" s="80"/>
      <c r="Y1004" s="80"/>
      <c r="Z1004" s="80"/>
    </row>
    <row r="1005" spans="1:26" s="81" customFormat="1" x14ac:dyDescent="0.25">
      <c r="A1005" s="74" t="s">
        <v>41</v>
      </c>
      <c r="B1005" s="74" t="s">
        <v>41</v>
      </c>
      <c r="C1005" s="105" t="s">
        <v>48</v>
      </c>
      <c r="D1005" s="96" t="s">
        <v>11</v>
      </c>
      <c r="E1005" s="97">
        <v>2018</v>
      </c>
      <c r="F1005" s="98" t="s">
        <v>59</v>
      </c>
      <c r="G1005" s="99" t="s">
        <v>82</v>
      </c>
      <c r="H1005" s="100" t="s">
        <v>4107</v>
      </c>
      <c r="I1005" s="101" t="s">
        <v>129</v>
      </c>
      <c r="J1005" s="102" t="s">
        <v>747</v>
      </c>
      <c r="K1005" s="104" t="s">
        <v>634</v>
      </c>
      <c r="L1005" s="104" t="s">
        <v>634</v>
      </c>
      <c r="M1005" s="104">
        <v>1460.8</v>
      </c>
      <c r="N1005" s="104">
        <v>3007.39</v>
      </c>
      <c r="O1005" s="80"/>
      <c r="P1005" s="80"/>
      <c r="Q1005" s="80"/>
      <c r="R1005" s="80"/>
      <c r="S1005" s="80"/>
      <c r="T1005" s="80"/>
      <c r="U1005" s="80"/>
      <c r="V1005" s="80"/>
      <c r="W1005" s="80"/>
      <c r="X1005" s="80"/>
      <c r="Y1005" s="80"/>
      <c r="Z1005" s="80"/>
    </row>
    <row r="1006" spans="1:26" s="81" customFormat="1" x14ac:dyDescent="0.25">
      <c r="A1006" s="74" t="s">
        <v>41</v>
      </c>
      <c r="B1006" s="74" t="s">
        <v>41</v>
      </c>
      <c r="C1006" s="105" t="s">
        <v>666</v>
      </c>
      <c r="D1006" s="96" t="s">
        <v>9</v>
      </c>
      <c r="E1006" s="97">
        <v>2020</v>
      </c>
      <c r="F1006" s="98" t="s">
        <v>77</v>
      </c>
      <c r="G1006" s="99" t="s">
        <v>403</v>
      </c>
      <c r="H1006" s="100" t="s">
        <v>1963</v>
      </c>
      <c r="I1006" s="101" t="s">
        <v>91</v>
      </c>
      <c r="J1006" s="102" t="s">
        <v>667</v>
      </c>
      <c r="K1006" s="104" t="s">
        <v>634</v>
      </c>
      <c r="L1006" s="104" t="s">
        <v>634</v>
      </c>
      <c r="M1006" s="104">
        <v>1302</v>
      </c>
      <c r="N1006" s="104">
        <v>3510.95</v>
      </c>
      <c r="O1006" s="80"/>
      <c r="P1006" s="80"/>
      <c r="Q1006" s="80"/>
      <c r="R1006" s="80"/>
      <c r="S1006" s="80"/>
      <c r="T1006" s="80"/>
      <c r="U1006" s="80"/>
      <c r="V1006" s="80"/>
      <c r="W1006" s="80"/>
      <c r="X1006" s="80"/>
      <c r="Y1006" s="80"/>
      <c r="Z1006" s="80"/>
    </row>
    <row r="1007" spans="1:26" s="81" customFormat="1" x14ac:dyDescent="0.25">
      <c r="A1007" s="74" t="s">
        <v>41</v>
      </c>
      <c r="B1007" s="74" t="s">
        <v>41</v>
      </c>
      <c r="C1007" s="105" t="s">
        <v>659</v>
      </c>
      <c r="D1007" s="96" t="s">
        <v>4</v>
      </c>
      <c r="E1007" s="97">
        <v>2020</v>
      </c>
      <c r="F1007" s="98" t="s">
        <v>66</v>
      </c>
      <c r="G1007" s="99" t="s">
        <v>186</v>
      </c>
      <c r="H1007" s="100" t="s">
        <v>1964</v>
      </c>
      <c r="I1007" s="101" t="s">
        <v>179</v>
      </c>
      <c r="J1007" s="102" t="s">
        <v>440</v>
      </c>
      <c r="K1007" s="104" t="s">
        <v>547</v>
      </c>
      <c r="L1007" s="104" t="s">
        <v>547</v>
      </c>
      <c r="M1007" s="104">
        <v>1592.3</v>
      </c>
      <c r="N1007" s="104">
        <v>3776.96</v>
      </c>
      <c r="O1007" s="80"/>
      <c r="P1007" s="80"/>
      <c r="Q1007" s="80"/>
      <c r="R1007" s="80"/>
      <c r="S1007" s="80"/>
      <c r="T1007" s="80"/>
      <c r="U1007" s="80"/>
      <c r="V1007" s="80"/>
      <c r="W1007" s="80"/>
      <c r="X1007" s="80"/>
      <c r="Y1007" s="80"/>
      <c r="Z1007" s="80"/>
    </row>
    <row r="1008" spans="1:26" s="81" customFormat="1" x14ac:dyDescent="0.25">
      <c r="A1008" s="74" t="s">
        <v>41</v>
      </c>
      <c r="B1008" s="74" t="s">
        <v>41</v>
      </c>
      <c r="C1008" s="105" t="s">
        <v>659</v>
      </c>
      <c r="D1008" s="96" t="s">
        <v>4</v>
      </c>
      <c r="E1008" s="97">
        <v>2020</v>
      </c>
      <c r="F1008" s="98" t="s">
        <v>66</v>
      </c>
      <c r="G1008" s="99" t="s">
        <v>186</v>
      </c>
      <c r="H1008" s="100" t="s">
        <v>1965</v>
      </c>
      <c r="I1008" s="101" t="s">
        <v>179</v>
      </c>
      <c r="J1008" s="102" t="s">
        <v>694</v>
      </c>
      <c r="K1008" s="104" t="s">
        <v>545</v>
      </c>
      <c r="L1008" s="104" t="s">
        <v>545</v>
      </c>
      <c r="M1008" s="104">
        <v>1592.3</v>
      </c>
      <c r="N1008" s="104">
        <v>3776.96</v>
      </c>
      <c r="O1008" s="80"/>
      <c r="P1008" s="80"/>
      <c r="Q1008" s="80"/>
      <c r="R1008" s="80"/>
      <c r="S1008" s="80"/>
      <c r="T1008" s="80"/>
      <c r="U1008" s="80"/>
      <c r="V1008" s="80"/>
      <c r="W1008" s="80"/>
      <c r="X1008" s="80"/>
      <c r="Y1008" s="80"/>
      <c r="Z1008" s="80"/>
    </row>
    <row r="1009" spans="1:26" s="81" customFormat="1" x14ac:dyDescent="0.25">
      <c r="A1009" s="74" t="s">
        <v>41</v>
      </c>
      <c r="B1009" s="74" t="s">
        <v>41</v>
      </c>
      <c r="C1009" s="105" t="s">
        <v>922</v>
      </c>
      <c r="D1009" s="96" t="s">
        <v>923</v>
      </c>
      <c r="E1009" s="97">
        <v>2023</v>
      </c>
      <c r="F1009" s="98" t="s">
        <v>61</v>
      </c>
      <c r="G1009" s="99" t="s">
        <v>102</v>
      </c>
      <c r="H1009" s="100" t="s">
        <v>1966</v>
      </c>
      <c r="I1009" s="101" t="s">
        <v>3890</v>
      </c>
      <c r="J1009" s="102" t="s">
        <v>718</v>
      </c>
      <c r="K1009" s="104" t="s">
        <v>634</v>
      </c>
      <c r="L1009" s="104" t="s">
        <v>634</v>
      </c>
      <c r="M1009" s="104">
        <v>1858.89</v>
      </c>
      <c r="N1009" s="104">
        <v>3243.81</v>
      </c>
      <c r="O1009" s="80"/>
      <c r="P1009" s="80"/>
      <c r="Q1009" s="80"/>
      <c r="R1009" s="80"/>
      <c r="S1009" s="80"/>
      <c r="T1009" s="80"/>
      <c r="U1009" s="80"/>
      <c r="V1009" s="80"/>
      <c r="W1009" s="80"/>
      <c r="X1009" s="80"/>
      <c r="Y1009" s="80"/>
      <c r="Z1009" s="80"/>
    </row>
    <row r="1010" spans="1:26" s="81" customFormat="1" x14ac:dyDescent="0.25">
      <c r="A1010" s="74" t="s">
        <v>41</v>
      </c>
      <c r="B1010" s="74" t="s">
        <v>41</v>
      </c>
      <c r="C1010" s="105" t="s">
        <v>1013</v>
      </c>
      <c r="D1010" s="96" t="s">
        <v>1014</v>
      </c>
      <c r="E1010" s="97">
        <v>2023</v>
      </c>
      <c r="F1010" s="98" t="s">
        <v>64</v>
      </c>
      <c r="G1010" s="99" t="s">
        <v>159</v>
      </c>
      <c r="H1010" s="100" t="s">
        <v>1967</v>
      </c>
      <c r="I1010" s="101" t="s">
        <v>93</v>
      </c>
      <c r="J1010" s="102" t="s">
        <v>1036</v>
      </c>
      <c r="K1010" s="104" t="s">
        <v>714</v>
      </c>
      <c r="L1010" s="104" t="s">
        <v>714</v>
      </c>
      <c r="M1010" s="104">
        <v>2315.0500000000002</v>
      </c>
      <c r="N1010" s="104">
        <v>5306.78</v>
      </c>
      <c r="O1010" s="80"/>
      <c r="P1010" s="80"/>
      <c r="Q1010" s="80"/>
      <c r="R1010" s="80"/>
      <c r="S1010" s="80"/>
      <c r="T1010" s="80"/>
      <c r="U1010" s="80"/>
      <c r="V1010" s="80"/>
      <c r="W1010" s="80"/>
      <c r="X1010" s="80"/>
      <c r="Y1010" s="80"/>
      <c r="Z1010" s="80"/>
    </row>
    <row r="1011" spans="1:26" s="81" customFormat="1" x14ac:dyDescent="0.25">
      <c r="A1011" s="74" t="s">
        <v>41</v>
      </c>
      <c r="B1011" s="74" t="s">
        <v>41</v>
      </c>
      <c r="C1011" s="105" t="s">
        <v>48</v>
      </c>
      <c r="D1011" s="96" t="s">
        <v>11</v>
      </c>
      <c r="E1011" s="97">
        <v>2018</v>
      </c>
      <c r="F1011" s="98" t="s">
        <v>59</v>
      </c>
      <c r="G1011" s="99" t="s">
        <v>82</v>
      </c>
      <c r="H1011" s="100" t="s">
        <v>1968</v>
      </c>
      <c r="I1011" s="101" t="s">
        <v>129</v>
      </c>
      <c r="J1011" s="102" t="s">
        <v>747</v>
      </c>
      <c r="K1011" s="104" t="s">
        <v>634</v>
      </c>
      <c r="L1011" s="104" t="s">
        <v>634</v>
      </c>
      <c r="M1011" s="104">
        <v>1460.8</v>
      </c>
      <c r="N1011" s="104">
        <v>3007.39</v>
      </c>
      <c r="O1011" s="80"/>
      <c r="P1011" s="80"/>
      <c r="Q1011" s="80"/>
      <c r="R1011" s="80"/>
      <c r="S1011" s="80"/>
      <c r="T1011" s="80"/>
      <c r="U1011" s="80"/>
      <c r="V1011" s="80"/>
      <c r="W1011" s="80"/>
      <c r="X1011" s="80"/>
      <c r="Y1011" s="80"/>
      <c r="Z1011" s="80"/>
    </row>
    <row r="1012" spans="1:26" s="81" customFormat="1" x14ac:dyDescent="0.25">
      <c r="A1012" s="74" t="s">
        <v>41</v>
      </c>
      <c r="B1012" s="74" t="s">
        <v>41</v>
      </c>
      <c r="C1012" s="105" t="s">
        <v>668</v>
      </c>
      <c r="D1012" s="96" t="s">
        <v>10</v>
      </c>
      <c r="E1012" s="97">
        <v>2019</v>
      </c>
      <c r="F1012" s="98" t="s">
        <v>76</v>
      </c>
      <c r="G1012" s="99" t="s">
        <v>328</v>
      </c>
      <c r="H1012" s="100" t="s">
        <v>1969</v>
      </c>
      <c r="I1012" s="101" t="s">
        <v>179</v>
      </c>
      <c r="J1012" s="102" t="s">
        <v>335</v>
      </c>
      <c r="K1012" s="104" t="s">
        <v>545</v>
      </c>
      <c r="L1012" s="104" t="s">
        <v>545</v>
      </c>
      <c r="M1012" s="104">
        <v>1122.2</v>
      </c>
      <c r="N1012" s="104">
        <v>3112.55</v>
      </c>
      <c r="O1012" s="80"/>
      <c r="P1012" s="80"/>
      <c r="Q1012" s="80"/>
      <c r="R1012" s="80"/>
      <c r="S1012" s="80"/>
      <c r="T1012" s="80"/>
      <c r="U1012" s="80"/>
      <c r="V1012" s="80"/>
      <c r="W1012" s="80"/>
      <c r="X1012" s="80"/>
      <c r="Y1012" s="80"/>
      <c r="Z1012" s="80"/>
    </row>
    <row r="1013" spans="1:26" s="81" customFormat="1" x14ac:dyDescent="0.25">
      <c r="A1013" s="74" t="s">
        <v>41</v>
      </c>
      <c r="B1013" s="74" t="s">
        <v>41</v>
      </c>
      <c r="C1013" s="105" t="s">
        <v>51</v>
      </c>
      <c r="D1013" s="96" t="s">
        <v>1</v>
      </c>
      <c r="E1013" s="97">
        <v>2020</v>
      </c>
      <c r="F1013" s="98" t="s">
        <v>67</v>
      </c>
      <c r="G1013" s="99" t="s">
        <v>193</v>
      </c>
      <c r="H1013" s="100" t="s">
        <v>1970</v>
      </c>
      <c r="I1013" s="101" t="s">
        <v>194</v>
      </c>
      <c r="J1013" s="102" t="s">
        <v>224</v>
      </c>
      <c r="K1013" s="104" t="s">
        <v>545</v>
      </c>
      <c r="L1013" s="104" t="s">
        <v>545</v>
      </c>
      <c r="M1013" s="104">
        <v>1519.75</v>
      </c>
      <c r="N1013" s="104">
        <v>5923.78</v>
      </c>
      <c r="O1013" s="80"/>
      <c r="P1013" s="80"/>
      <c r="Q1013" s="80"/>
      <c r="R1013" s="80"/>
      <c r="S1013" s="80"/>
      <c r="T1013" s="80"/>
      <c r="U1013" s="80"/>
      <c r="V1013" s="80"/>
      <c r="W1013" s="80"/>
      <c r="X1013" s="80"/>
      <c r="Y1013" s="80"/>
      <c r="Z1013" s="80"/>
    </row>
    <row r="1014" spans="1:26" s="81" customFormat="1" x14ac:dyDescent="0.25">
      <c r="A1014" s="74" t="s">
        <v>41</v>
      </c>
      <c r="B1014" s="74" t="s">
        <v>41</v>
      </c>
      <c r="C1014" s="105" t="s">
        <v>680</v>
      </c>
      <c r="D1014" s="96" t="s">
        <v>18</v>
      </c>
      <c r="E1014" s="97">
        <v>2022</v>
      </c>
      <c r="F1014" s="98" t="s">
        <v>64</v>
      </c>
      <c r="G1014" s="99" t="s">
        <v>159</v>
      </c>
      <c r="H1014" s="100" t="s">
        <v>1972</v>
      </c>
      <c r="I1014" s="101" t="s">
        <v>510</v>
      </c>
      <c r="J1014" s="102" t="s">
        <v>681</v>
      </c>
      <c r="K1014" s="104" t="s">
        <v>634</v>
      </c>
      <c r="L1014" s="104" t="s">
        <v>634</v>
      </c>
      <c r="M1014" s="104">
        <v>2980.66</v>
      </c>
      <c r="N1014" s="104">
        <v>3706.35</v>
      </c>
      <c r="O1014" s="80"/>
      <c r="P1014" s="80"/>
      <c r="Q1014" s="80"/>
      <c r="R1014" s="80"/>
      <c r="S1014" s="80"/>
      <c r="T1014" s="80"/>
      <c r="U1014" s="80"/>
      <c r="V1014" s="80"/>
      <c r="W1014" s="80"/>
      <c r="X1014" s="80"/>
      <c r="Y1014" s="80"/>
      <c r="Z1014" s="80"/>
    </row>
    <row r="1015" spans="1:26" s="81" customFormat="1" x14ac:dyDescent="0.25">
      <c r="A1015" s="74" t="s">
        <v>41</v>
      </c>
      <c r="B1015" s="74" t="s">
        <v>41</v>
      </c>
      <c r="C1015" s="105" t="s">
        <v>693</v>
      </c>
      <c r="D1015" s="96" t="s">
        <v>22</v>
      </c>
      <c r="E1015" s="97">
        <v>2021</v>
      </c>
      <c r="F1015" s="98" t="s">
        <v>77</v>
      </c>
      <c r="G1015" s="99" t="s">
        <v>403</v>
      </c>
      <c r="H1015" s="100" t="s">
        <v>1973</v>
      </c>
      <c r="I1015" s="101" t="s">
        <v>86</v>
      </c>
      <c r="J1015" s="102" t="s">
        <v>741</v>
      </c>
      <c r="K1015" s="104" t="s">
        <v>634</v>
      </c>
      <c r="L1015" s="104" t="s">
        <v>634</v>
      </c>
      <c r="M1015" s="104">
        <v>2658.79</v>
      </c>
      <c r="N1015" s="104">
        <v>4792.6000000000004</v>
      </c>
      <c r="O1015" s="80"/>
      <c r="P1015" s="80"/>
      <c r="Q1015" s="80"/>
      <c r="R1015" s="80"/>
      <c r="S1015" s="80"/>
      <c r="T1015" s="80"/>
      <c r="U1015" s="80"/>
      <c r="V1015" s="80"/>
      <c r="W1015" s="80"/>
      <c r="X1015" s="80"/>
      <c r="Y1015" s="80"/>
      <c r="Z1015" s="80"/>
    </row>
    <row r="1016" spans="1:26" s="81" customFormat="1" x14ac:dyDescent="0.25">
      <c r="A1016" s="74" t="s">
        <v>41</v>
      </c>
      <c r="B1016" s="74" t="s">
        <v>41</v>
      </c>
      <c r="C1016" s="105" t="s">
        <v>668</v>
      </c>
      <c r="D1016" s="96" t="s">
        <v>10</v>
      </c>
      <c r="E1016" s="97">
        <v>2019</v>
      </c>
      <c r="F1016" s="98" t="s">
        <v>76</v>
      </c>
      <c r="G1016" s="99" t="s">
        <v>328</v>
      </c>
      <c r="H1016" s="100" t="s">
        <v>1974</v>
      </c>
      <c r="I1016" s="101" t="s">
        <v>179</v>
      </c>
      <c r="J1016" s="102" t="s">
        <v>357</v>
      </c>
      <c r="K1016" s="104" t="s">
        <v>547</v>
      </c>
      <c r="L1016" s="104" t="s">
        <v>547</v>
      </c>
      <c r="M1016" s="104">
        <v>1122.2</v>
      </c>
      <c r="N1016" s="104">
        <v>3112.55</v>
      </c>
      <c r="O1016" s="80"/>
      <c r="P1016" s="80"/>
      <c r="Q1016" s="80"/>
      <c r="R1016" s="80"/>
      <c r="S1016" s="80"/>
      <c r="T1016" s="80"/>
      <c r="U1016" s="80"/>
      <c r="V1016" s="80"/>
      <c r="W1016" s="80"/>
      <c r="X1016" s="80"/>
      <c r="Y1016" s="80"/>
      <c r="Z1016" s="80"/>
    </row>
    <row r="1017" spans="1:26" s="81" customFormat="1" x14ac:dyDescent="0.25">
      <c r="A1017" s="74" t="s">
        <v>41</v>
      </c>
      <c r="B1017" s="74" t="s">
        <v>41</v>
      </c>
      <c r="C1017" s="105" t="s">
        <v>659</v>
      </c>
      <c r="D1017" s="96" t="s">
        <v>4</v>
      </c>
      <c r="E1017" s="97">
        <v>2020</v>
      </c>
      <c r="F1017" s="98" t="s">
        <v>66</v>
      </c>
      <c r="G1017" s="99" t="s">
        <v>186</v>
      </c>
      <c r="H1017" s="100" t="s">
        <v>1975</v>
      </c>
      <c r="I1017" s="101" t="s">
        <v>179</v>
      </c>
      <c r="J1017" s="102" t="s">
        <v>416</v>
      </c>
      <c r="K1017" s="104" t="s">
        <v>545</v>
      </c>
      <c r="L1017" s="104" t="s">
        <v>545</v>
      </c>
      <c r="M1017" s="104">
        <v>1328.3</v>
      </c>
      <c r="N1017" s="104">
        <v>3222.57</v>
      </c>
      <c r="O1017" s="80"/>
      <c r="P1017" s="80"/>
      <c r="Q1017" s="80"/>
      <c r="R1017" s="80"/>
      <c r="S1017" s="80"/>
      <c r="T1017" s="80"/>
      <c r="U1017" s="80"/>
      <c r="V1017" s="80"/>
      <c r="W1017" s="80"/>
      <c r="X1017" s="80"/>
      <c r="Y1017" s="80"/>
      <c r="Z1017" s="80"/>
    </row>
    <row r="1018" spans="1:26" s="81" customFormat="1" x14ac:dyDescent="0.25">
      <c r="A1018" s="74" t="s">
        <v>41</v>
      </c>
      <c r="B1018" s="74" t="s">
        <v>41</v>
      </c>
      <c r="C1018" s="105" t="s">
        <v>659</v>
      </c>
      <c r="D1018" s="96" t="s">
        <v>4</v>
      </c>
      <c r="E1018" s="97">
        <v>2020</v>
      </c>
      <c r="F1018" s="98" t="s">
        <v>66</v>
      </c>
      <c r="G1018" s="99" t="s">
        <v>186</v>
      </c>
      <c r="H1018" s="100" t="s">
        <v>1976</v>
      </c>
      <c r="I1018" s="101" t="s">
        <v>179</v>
      </c>
      <c r="J1018" s="102" t="s">
        <v>459</v>
      </c>
      <c r="K1018" s="104" t="s">
        <v>545</v>
      </c>
      <c r="L1018" s="104" t="s">
        <v>545</v>
      </c>
      <c r="M1018" s="104">
        <v>1328.3</v>
      </c>
      <c r="N1018" s="104">
        <v>3222.57</v>
      </c>
      <c r="O1018" s="80"/>
      <c r="P1018" s="80"/>
      <c r="Q1018" s="80"/>
      <c r="R1018" s="80"/>
      <c r="S1018" s="80"/>
      <c r="T1018" s="80"/>
      <c r="U1018" s="80"/>
      <c r="V1018" s="80"/>
      <c r="W1018" s="80"/>
      <c r="X1018" s="80"/>
      <c r="Y1018" s="80"/>
      <c r="Z1018" s="80"/>
    </row>
    <row r="1019" spans="1:26" s="81" customFormat="1" x14ac:dyDescent="0.25">
      <c r="A1019" s="74" t="s">
        <v>41</v>
      </c>
      <c r="B1019" s="74" t="s">
        <v>41</v>
      </c>
      <c r="C1019" s="105" t="s">
        <v>668</v>
      </c>
      <c r="D1019" s="96" t="s">
        <v>10</v>
      </c>
      <c r="E1019" s="97">
        <v>2019</v>
      </c>
      <c r="F1019" s="98" t="s">
        <v>76</v>
      </c>
      <c r="G1019" s="99" t="s">
        <v>328</v>
      </c>
      <c r="H1019" s="100" t="s">
        <v>1977</v>
      </c>
      <c r="I1019" s="101" t="s">
        <v>179</v>
      </c>
      <c r="J1019" s="102" t="s">
        <v>723</v>
      </c>
      <c r="K1019" s="104" t="s">
        <v>545</v>
      </c>
      <c r="L1019" s="104" t="s">
        <v>545</v>
      </c>
      <c r="M1019" s="104">
        <v>1122.2</v>
      </c>
      <c r="N1019" s="104">
        <v>3112.55</v>
      </c>
      <c r="O1019" s="80"/>
      <c r="P1019" s="80"/>
      <c r="Q1019" s="80"/>
      <c r="R1019" s="80"/>
      <c r="S1019" s="80"/>
      <c r="T1019" s="80"/>
      <c r="U1019" s="80"/>
      <c r="V1019" s="80"/>
      <c r="W1019" s="80"/>
      <c r="X1019" s="80"/>
      <c r="Y1019" s="80"/>
      <c r="Z1019" s="80"/>
    </row>
    <row r="1020" spans="1:26" s="81" customFormat="1" x14ac:dyDescent="0.25">
      <c r="A1020" s="74" t="s">
        <v>41</v>
      </c>
      <c r="B1020" s="74" t="s">
        <v>41</v>
      </c>
      <c r="C1020" s="105" t="s">
        <v>48</v>
      </c>
      <c r="D1020" s="96" t="s">
        <v>11</v>
      </c>
      <c r="E1020" s="97">
        <v>2018</v>
      </c>
      <c r="F1020" s="98" t="s">
        <v>59</v>
      </c>
      <c r="G1020" s="99" t="s">
        <v>82</v>
      </c>
      <c r="H1020" s="100" t="s">
        <v>1978</v>
      </c>
      <c r="I1020" s="101" t="s">
        <v>129</v>
      </c>
      <c r="J1020" s="102" t="s">
        <v>667</v>
      </c>
      <c r="K1020" s="104" t="s">
        <v>634</v>
      </c>
      <c r="L1020" s="104" t="s">
        <v>634</v>
      </c>
      <c r="M1020" s="104">
        <v>1460.8</v>
      </c>
      <c r="N1020" s="104">
        <v>3007.39</v>
      </c>
      <c r="O1020" s="80"/>
      <c r="P1020" s="80"/>
      <c r="Q1020" s="80"/>
      <c r="R1020" s="80"/>
      <c r="S1020" s="80"/>
      <c r="T1020" s="80"/>
      <c r="U1020" s="80"/>
      <c r="V1020" s="80"/>
      <c r="W1020" s="80"/>
      <c r="X1020" s="80"/>
      <c r="Y1020" s="80"/>
      <c r="Z1020" s="80"/>
    </row>
    <row r="1021" spans="1:26" s="81" customFormat="1" x14ac:dyDescent="0.25">
      <c r="A1021" s="74" t="s">
        <v>41</v>
      </c>
      <c r="B1021" s="74" t="s">
        <v>41</v>
      </c>
      <c r="C1021" s="105" t="s">
        <v>668</v>
      </c>
      <c r="D1021" s="96" t="s">
        <v>10</v>
      </c>
      <c r="E1021" s="97">
        <v>2019</v>
      </c>
      <c r="F1021" s="98" t="s">
        <v>76</v>
      </c>
      <c r="G1021" s="99" t="s">
        <v>328</v>
      </c>
      <c r="H1021" s="100" t="s">
        <v>1979</v>
      </c>
      <c r="I1021" s="101" t="s">
        <v>179</v>
      </c>
      <c r="J1021" s="102" t="s">
        <v>376</v>
      </c>
      <c r="K1021" s="104" t="s">
        <v>545</v>
      </c>
      <c r="L1021" s="104" t="s">
        <v>545</v>
      </c>
      <c r="M1021" s="104">
        <v>1122.2</v>
      </c>
      <c r="N1021" s="104">
        <v>3112.55</v>
      </c>
      <c r="O1021" s="80"/>
      <c r="P1021" s="80"/>
      <c r="Q1021" s="80"/>
      <c r="R1021" s="80"/>
      <c r="S1021" s="80"/>
      <c r="T1021" s="80"/>
      <c r="U1021" s="80"/>
      <c r="V1021" s="80"/>
      <c r="W1021" s="80"/>
      <c r="X1021" s="80"/>
      <c r="Y1021" s="80"/>
      <c r="Z1021" s="80"/>
    </row>
    <row r="1022" spans="1:26" s="81" customFormat="1" x14ac:dyDescent="0.25">
      <c r="A1022" s="74" t="s">
        <v>41</v>
      </c>
      <c r="B1022" s="74" t="s">
        <v>41</v>
      </c>
      <c r="C1022" s="105" t="s">
        <v>659</v>
      </c>
      <c r="D1022" s="96" t="s">
        <v>4</v>
      </c>
      <c r="E1022" s="97">
        <v>2020</v>
      </c>
      <c r="F1022" s="98" t="s">
        <v>66</v>
      </c>
      <c r="G1022" s="99" t="s">
        <v>186</v>
      </c>
      <c r="H1022" s="100" t="s">
        <v>1980</v>
      </c>
      <c r="I1022" s="101" t="s">
        <v>179</v>
      </c>
      <c r="J1022" s="102" t="s">
        <v>445</v>
      </c>
      <c r="K1022" s="104" t="s">
        <v>545</v>
      </c>
      <c r="L1022" s="104" t="s">
        <v>545</v>
      </c>
      <c r="M1022" s="104">
        <v>1732.83</v>
      </c>
      <c r="N1022" s="104">
        <v>4139.6499999999996</v>
      </c>
      <c r="O1022" s="80"/>
      <c r="P1022" s="80"/>
      <c r="Q1022" s="80"/>
      <c r="R1022" s="80"/>
      <c r="S1022" s="80"/>
      <c r="T1022" s="80"/>
      <c r="U1022" s="80"/>
      <c r="V1022" s="80"/>
      <c r="W1022" s="80"/>
      <c r="X1022" s="80"/>
      <c r="Y1022" s="80"/>
      <c r="Z1022" s="80"/>
    </row>
    <row r="1023" spans="1:26" s="81" customFormat="1" x14ac:dyDescent="0.25">
      <c r="A1023" s="74" t="s">
        <v>41</v>
      </c>
      <c r="B1023" s="74" t="s">
        <v>41</v>
      </c>
      <c r="C1023" s="105" t="s">
        <v>659</v>
      </c>
      <c r="D1023" s="96" t="s">
        <v>4</v>
      </c>
      <c r="E1023" s="97">
        <v>2020</v>
      </c>
      <c r="F1023" s="98" t="s">
        <v>66</v>
      </c>
      <c r="G1023" s="99" t="s">
        <v>186</v>
      </c>
      <c r="H1023" s="100" t="s">
        <v>1981</v>
      </c>
      <c r="I1023" s="101" t="s">
        <v>179</v>
      </c>
      <c r="J1023" s="102" t="s">
        <v>453</v>
      </c>
      <c r="K1023" s="104" t="s">
        <v>545</v>
      </c>
      <c r="L1023" s="104" t="s">
        <v>545</v>
      </c>
      <c r="M1023" s="104">
        <v>2019.94</v>
      </c>
      <c r="N1023" s="104">
        <v>4736.75</v>
      </c>
      <c r="O1023" s="80"/>
      <c r="P1023" s="80"/>
      <c r="Q1023" s="80"/>
      <c r="R1023" s="80"/>
      <c r="S1023" s="80"/>
      <c r="T1023" s="80"/>
      <c r="U1023" s="80"/>
      <c r="V1023" s="80"/>
      <c r="W1023" s="80"/>
      <c r="X1023" s="80"/>
      <c r="Y1023" s="80"/>
      <c r="Z1023" s="80"/>
    </row>
    <row r="1024" spans="1:26" s="81" customFormat="1" x14ac:dyDescent="0.25">
      <c r="A1024" s="74" t="s">
        <v>41</v>
      </c>
      <c r="B1024" s="74" t="s">
        <v>41</v>
      </c>
      <c r="C1024" s="105" t="s">
        <v>922</v>
      </c>
      <c r="D1024" s="96" t="s">
        <v>923</v>
      </c>
      <c r="E1024" s="97">
        <v>2023</v>
      </c>
      <c r="F1024" s="98" t="s">
        <v>61</v>
      </c>
      <c r="G1024" s="99" t="s">
        <v>102</v>
      </c>
      <c r="H1024" s="100" t="s">
        <v>1982</v>
      </c>
      <c r="I1024" s="101" t="s">
        <v>99</v>
      </c>
      <c r="J1024" s="102" t="s">
        <v>705</v>
      </c>
      <c r="K1024" s="104" t="s">
        <v>634</v>
      </c>
      <c r="L1024" s="104" t="s">
        <v>634</v>
      </c>
      <c r="M1024" s="104">
        <v>2763.62</v>
      </c>
      <c r="N1024" s="104">
        <v>5035.1899999999996</v>
      </c>
      <c r="O1024" s="80"/>
      <c r="P1024" s="80"/>
      <c r="Q1024" s="80"/>
      <c r="R1024" s="80"/>
      <c r="S1024" s="80"/>
      <c r="T1024" s="80"/>
      <c r="U1024" s="80"/>
      <c r="V1024" s="80"/>
      <c r="W1024" s="80"/>
      <c r="X1024" s="80"/>
      <c r="Y1024" s="80"/>
      <c r="Z1024" s="80"/>
    </row>
    <row r="1025" spans="1:26" s="81" customFormat="1" x14ac:dyDescent="0.25">
      <c r="A1025" s="74" t="s">
        <v>41</v>
      </c>
      <c r="B1025" s="74" t="s">
        <v>41</v>
      </c>
      <c r="C1025" s="105" t="s">
        <v>659</v>
      </c>
      <c r="D1025" s="96" t="s">
        <v>4</v>
      </c>
      <c r="E1025" s="97">
        <v>2020</v>
      </c>
      <c r="F1025" s="98" t="s">
        <v>66</v>
      </c>
      <c r="G1025" s="99" t="s">
        <v>186</v>
      </c>
      <c r="H1025" s="100" t="s">
        <v>1983</v>
      </c>
      <c r="I1025" s="101" t="s">
        <v>179</v>
      </c>
      <c r="J1025" s="102" t="s">
        <v>782</v>
      </c>
      <c r="K1025" s="104" t="s">
        <v>545</v>
      </c>
      <c r="L1025" s="104" t="s">
        <v>545</v>
      </c>
      <c r="M1025" s="104">
        <v>1328.3</v>
      </c>
      <c r="N1025" s="104">
        <v>3222.57</v>
      </c>
      <c r="O1025" s="80"/>
      <c r="P1025" s="80"/>
      <c r="Q1025" s="80"/>
      <c r="R1025" s="80"/>
      <c r="S1025" s="80"/>
      <c r="T1025" s="80"/>
      <c r="U1025" s="80"/>
      <c r="V1025" s="80"/>
      <c r="W1025" s="80"/>
      <c r="X1025" s="80"/>
      <c r="Y1025" s="80"/>
      <c r="Z1025" s="80"/>
    </row>
    <row r="1026" spans="1:26" s="81" customFormat="1" x14ac:dyDescent="0.25">
      <c r="A1026" s="74" t="s">
        <v>41</v>
      </c>
      <c r="B1026" s="74" t="s">
        <v>41</v>
      </c>
      <c r="C1026" s="105" t="s">
        <v>659</v>
      </c>
      <c r="D1026" s="96" t="s">
        <v>4</v>
      </c>
      <c r="E1026" s="97">
        <v>2020</v>
      </c>
      <c r="F1026" s="98" t="s">
        <v>66</v>
      </c>
      <c r="G1026" s="99" t="s">
        <v>186</v>
      </c>
      <c r="H1026" s="100" t="s">
        <v>1984</v>
      </c>
      <c r="I1026" s="101" t="s">
        <v>179</v>
      </c>
      <c r="J1026" s="102" t="s">
        <v>454</v>
      </c>
      <c r="K1026" s="104" t="s">
        <v>545</v>
      </c>
      <c r="L1026" s="104" t="s">
        <v>545</v>
      </c>
      <c r="M1026" s="104">
        <v>1328.3</v>
      </c>
      <c r="N1026" s="104">
        <v>3222.57</v>
      </c>
      <c r="O1026" s="80"/>
      <c r="P1026" s="80"/>
      <c r="Q1026" s="80"/>
      <c r="R1026" s="80"/>
      <c r="S1026" s="80"/>
      <c r="T1026" s="80"/>
      <c r="U1026" s="80"/>
      <c r="V1026" s="80"/>
      <c r="W1026" s="80"/>
      <c r="X1026" s="80"/>
      <c r="Y1026" s="80"/>
      <c r="Z1026" s="80"/>
    </row>
    <row r="1027" spans="1:26" s="81" customFormat="1" x14ac:dyDescent="0.25">
      <c r="A1027" s="74" t="s">
        <v>41</v>
      </c>
      <c r="B1027" s="74" t="s">
        <v>41</v>
      </c>
      <c r="C1027" s="105" t="s">
        <v>659</v>
      </c>
      <c r="D1027" s="96" t="s">
        <v>4</v>
      </c>
      <c r="E1027" s="97">
        <v>2020</v>
      </c>
      <c r="F1027" s="98" t="s">
        <v>66</v>
      </c>
      <c r="G1027" s="99" t="s">
        <v>186</v>
      </c>
      <c r="H1027" s="100" t="s">
        <v>1985</v>
      </c>
      <c r="I1027" s="101" t="s">
        <v>179</v>
      </c>
      <c r="J1027" s="102" t="s">
        <v>423</v>
      </c>
      <c r="K1027" s="104" t="s">
        <v>545</v>
      </c>
      <c r="L1027" s="104" t="s">
        <v>545</v>
      </c>
      <c r="M1027" s="104">
        <v>1592.3</v>
      </c>
      <c r="N1027" s="104">
        <v>3776.96</v>
      </c>
      <c r="O1027" s="80"/>
      <c r="P1027" s="80"/>
      <c r="Q1027" s="80"/>
      <c r="R1027" s="80"/>
      <c r="S1027" s="80"/>
      <c r="T1027" s="80"/>
      <c r="U1027" s="80"/>
      <c r="V1027" s="80"/>
      <c r="W1027" s="80"/>
      <c r="X1027" s="80"/>
      <c r="Y1027" s="80"/>
      <c r="Z1027" s="80"/>
    </row>
    <row r="1028" spans="1:26" s="81" customFormat="1" x14ac:dyDescent="0.25">
      <c r="A1028" s="74" t="s">
        <v>41</v>
      </c>
      <c r="B1028" s="74" t="s">
        <v>41</v>
      </c>
      <c r="C1028" s="105" t="s">
        <v>943</v>
      </c>
      <c r="D1028" s="96" t="s">
        <v>944</v>
      </c>
      <c r="E1028" s="97">
        <v>2023</v>
      </c>
      <c r="F1028" s="98" t="s">
        <v>66</v>
      </c>
      <c r="G1028" s="99" t="s">
        <v>186</v>
      </c>
      <c r="H1028" s="100" t="s">
        <v>1986</v>
      </c>
      <c r="I1028" s="101" t="s">
        <v>95</v>
      </c>
      <c r="J1028" s="102" t="s">
        <v>674</v>
      </c>
      <c r="K1028" s="104" t="s">
        <v>634</v>
      </c>
      <c r="L1028" s="104" t="s">
        <v>634</v>
      </c>
      <c r="M1028" s="104">
        <v>2366.17</v>
      </c>
      <c r="N1028" s="104">
        <v>2425.1999999999998</v>
      </c>
      <c r="O1028" s="80"/>
      <c r="P1028" s="80"/>
      <c r="Q1028" s="80"/>
      <c r="R1028" s="80"/>
      <c r="S1028" s="80"/>
      <c r="T1028" s="80"/>
      <c r="U1028" s="80"/>
      <c r="V1028" s="80"/>
      <c r="W1028" s="80"/>
      <c r="X1028" s="80"/>
      <c r="Y1028" s="80"/>
      <c r="Z1028" s="80"/>
    </row>
    <row r="1029" spans="1:26" s="81" customFormat="1" x14ac:dyDescent="0.25">
      <c r="A1029" s="74" t="s">
        <v>41</v>
      </c>
      <c r="B1029" s="74" t="s">
        <v>41</v>
      </c>
      <c r="C1029" s="105" t="s">
        <v>922</v>
      </c>
      <c r="D1029" s="96" t="s">
        <v>923</v>
      </c>
      <c r="E1029" s="97">
        <v>2023</v>
      </c>
      <c r="F1029" s="98" t="s">
        <v>61</v>
      </c>
      <c r="G1029" s="99" t="s">
        <v>102</v>
      </c>
      <c r="H1029" s="100" t="s">
        <v>1987</v>
      </c>
      <c r="I1029" s="101" t="s">
        <v>3890</v>
      </c>
      <c r="J1029" s="102" t="s">
        <v>792</v>
      </c>
      <c r="K1029" s="104" t="s">
        <v>634</v>
      </c>
      <c r="L1029" s="104" t="s">
        <v>634</v>
      </c>
      <c r="M1029" s="104">
        <v>1858.89</v>
      </c>
      <c r="N1029" s="104">
        <v>3243.81</v>
      </c>
      <c r="O1029" s="80"/>
      <c r="P1029" s="80"/>
      <c r="Q1029" s="80"/>
      <c r="R1029" s="80"/>
      <c r="S1029" s="80"/>
      <c r="T1029" s="80"/>
      <c r="U1029" s="80"/>
      <c r="V1029" s="80"/>
      <c r="W1029" s="80"/>
      <c r="X1029" s="80"/>
      <c r="Y1029" s="80"/>
      <c r="Z1029" s="80"/>
    </row>
    <row r="1030" spans="1:26" s="81" customFormat="1" x14ac:dyDescent="0.25">
      <c r="A1030" s="74" t="s">
        <v>41</v>
      </c>
      <c r="B1030" s="74" t="s">
        <v>41</v>
      </c>
      <c r="C1030" s="105" t="s">
        <v>1988</v>
      </c>
      <c r="D1030" s="96" t="s">
        <v>34</v>
      </c>
      <c r="E1030" s="97">
        <v>2021</v>
      </c>
      <c r="F1030" s="98" t="s">
        <v>78</v>
      </c>
      <c r="G1030" s="99" t="s">
        <v>507</v>
      </c>
      <c r="H1030" s="100" t="s">
        <v>1989</v>
      </c>
      <c r="I1030" s="101" t="s">
        <v>508</v>
      </c>
      <c r="J1030" s="102" t="s">
        <v>766</v>
      </c>
      <c r="K1030" s="104" t="s">
        <v>634</v>
      </c>
      <c r="L1030" s="104" t="s">
        <v>634</v>
      </c>
      <c r="M1030" s="104">
        <v>1236.43</v>
      </c>
      <c r="N1030" s="104">
        <v>3029.39</v>
      </c>
      <c r="O1030" s="80"/>
      <c r="P1030" s="80"/>
      <c r="Q1030" s="80"/>
      <c r="R1030" s="80"/>
      <c r="S1030" s="80"/>
      <c r="T1030" s="80"/>
      <c r="U1030" s="80"/>
      <c r="V1030" s="80"/>
      <c r="W1030" s="80"/>
      <c r="X1030" s="80"/>
      <c r="Y1030" s="80"/>
      <c r="Z1030" s="80"/>
    </row>
    <row r="1031" spans="1:26" s="81" customFormat="1" x14ac:dyDescent="0.25">
      <c r="A1031" s="74" t="s">
        <v>41</v>
      </c>
      <c r="B1031" s="74" t="s">
        <v>41</v>
      </c>
      <c r="C1031" s="105" t="s">
        <v>929</v>
      </c>
      <c r="D1031" s="96" t="s">
        <v>930</v>
      </c>
      <c r="E1031" s="97">
        <v>2018</v>
      </c>
      <c r="F1031" s="98" t="s">
        <v>61</v>
      </c>
      <c r="G1031" s="99" t="s">
        <v>102</v>
      </c>
      <c r="H1031" s="100" t="s">
        <v>1990</v>
      </c>
      <c r="I1031" s="101" t="s">
        <v>179</v>
      </c>
      <c r="J1031" s="102" t="s">
        <v>790</v>
      </c>
      <c r="K1031" s="104" t="s">
        <v>547</v>
      </c>
      <c r="L1031" s="104" t="s">
        <v>547</v>
      </c>
      <c r="M1031" s="104">
        <v>1426.32</v>
      </c>
      <c r="N1031" s="104">
        <v>2530.5</v>
      </c>
      <c r="O1031" s="80"/>
      <c r="P1031" s="80"/>
      <c r="Q1031" s="80"/>
      <c r="R1031" s="80"/>
      <c r="S1031" s="80"/>
      <c r="T1031" s="80"/>
      <c r="U1031" s="80"/>
      <c r="V1031" s="80"/>
      <c r="W1031" s="80"/>
      <c r="X1031" s="80"/>
      <c r="Y1031" s="80"/>
      <c r="Z1031" s="80"/>
    </row>
    <row r="1032" spans="1:26" s="81" customFormat="1" x14ac:dyDescent="0.25">
      <c r="A1032" s="74" t="s">
        <v>41</v>
      </c>
      <c r="B1032" s="74" t="s">
        <v>41</v>
      </c>
      <c r="C1032" s="105" t="s">
        <v>754</v>
      </c>
      <c r="D1032" s="96" t="s">
        <v>755</v>
      </c>
      <c r="E1032" s="97">
        <v>2022</v>
      </c>
      <c r="F1032" s="98" t="s">
        <v>77</v>
      </c>
      <c r="G1032" s="99" t="s">
        <v>403</v>
      </c>
      <c r="H1032" s="100" t="s">
        <v>1991</v>
      </c>
      <c r="I1032" s="101" t="s">
        <v>179</v>
      </c>
      <c r="J1032" s="102" t="s">
        <v>806</v>
      </c>
      <c r="K1032" s="104" t="s">
        <v>545</v>
      </c>
      <c r="L1032" s="104" t="s">
        <v>545</v>
      </c>
      <c r="M1032" s="104">
        <v>1328.3</v>
      </c>
      <c r="N1032" s="104">
        <v>3165.25</v>
      </c>
      <c r="O1032" s="80"/>
      <c r="P1032" s="80"/>
      <c r="Q1032" s="80"/>
      <c r="R1032" s="80"/>
      <c r="S1032" s="80"/>
      <c r="T1032" s="80"/>
      <c r="U1032" s="80"/>
      <c r="V1032" s="80"/>
      <c r="W1032" s="80"/>
      <c r="X1032" s="80"/>
      <c r="Y1032" s="80"/>
      <c r="Z1032" s="80"/>
    </row>
    <row r="1033" spans="1:26" s="81" customFormat="1" x14ac:dyDescent="0.25">
      <c r="A1033" s="74" t="s">
        <v>41</v>
      </c>
      <c r="B1033" s="74" t="s">
        <v>41</v>
      </c>
      <c r="C1033" s="105" t="s">
        <v>55</v>
      </c>
      <c r="D1033" s="96" t="s">
        <v>6</v>
      </c>
      <c r="E1033" s="97">
        <v>2018</v>
      </c>
      <c r="F1033" s="98" t="s">
        <v>71</v>
      </c>
      <c r="G1033" s="99" t="s">
        <v>264</v>
      </c>
      <c r="H1033" s="100" t="s">
        <v>1992</v>
      </c>
      <c r="I1033" s="101" t="s">
        <v>271</v>
      </c>
      <c r="J1033" s="102" t="s">
        <v>733</v>
      </c>
      <c r="K1033" s="104" t="s">
        <v>634</v>
      </c>
      <c r="L1033" s="104" t="s">
        <v>634</v>
      </c>
      <c r="M1033" s="104">
        <v>2245.1</v>
      </c>
      <c r="N1033" s="104">
        <v>4326.8999999999996</v>
      </c>
      <c r="O1033" s="80"/>
      <c r="P1033" s="80"/>
      <c r="Q1033" s="80"/>
      <c r="R1033" s="80"/>
      <c r="S1033" s="80"/>
      <c r="T1033" s="80"/>
      <c r="U1033" s="80"/>
      <c r="V1033" s="80"/>
      <c r="W1033" s="80"/>
      <c r="X1033" s="80"/>
      <c r="Y1033" s="80"/>
      <c r="Z1033" s="80"/>
    </row>
    <row r="1034" spans="1:26" s="81" customFormat="1" x14ac:dyDescent="0.25">
      <c r="A1034" s="74" t="s">
        <v>41</v>
      </c>
      <c r="B1034" s="74" t="s">
        <v>41</v>
      </c>
      <c r="C1034" s="105" t="s">
        <v>1013</v>
      </c>
      <c r="D1034" s="96" t="s">
        <v>1014</v>
      </c>
      <c r="E1034" s="97">
        <v>2023</v>
      </c>
      <c r="F1034" s="98" t="s">
        <v>64</v>
      </c>
      <c r="G1034" s="99" t="s">
        <v>159</v>
      </c>
      <c r="H1034" s="100" t="s">
        <v>1993</v>
      </c>
      <c r="I1034" s="101" t="s">
        <v>162</v>
      </c>
      <c r="J1034" s="102" t="s">
        <v>163</v>
      </c>
      <c r="K1034" s="104" t="s">
        <v>634</v>
      </c>
      <c r="L1034" s="104" t="s">
        <v>634</v>
      </c>
      <c r="M1034" s="104">
        <v>1298</v>
      </c>
      <c r="N1034" s="104">
        <v>3996.13</v>
      </c>
      <c r="O1034" s="80"/>
      <c r="P1034" s="80"/>
      <c r="Q1034" s="80"/>
      <c r="R1034" s="80"/>
      <c r="S1034" s="80"/>
      <c r="T1034" s="80"/>
      <c r="U1034" s="80"/>
      <c r="V1034" s="80"/>
      <c r="W1034" s="80"/>
      <c r="X1034" s="80"/>
      <c r="Y1034" s="80"/>
      <c r="Z1034" s="80"/>
    </row>
    <row r="1035" spans="1:26" s="81" customFormat="1" x14ac:dyDescent="0.25">
      <c r="A1035" s="74" t="s">
        <v>41</v>
      </c>
      <c r="B1035" s="74" t="s">
        <v>41</v>
      </c>
      <c r="C1035" s="105" t="s">
        <v>565</v>
      </c>
      <c r="D1035" s="96" t="s">
        <v>33</v>
      </c>
      <c r="E1035" s="97">
        <v>2021</v>
      </c>
      <c r="F1035" s="98" t="s">
        <v>77</v>
      </c>
      <c r="G1035" s="99" t="s">
        <v>403</v>
      </c>
      <c r="H1035" s="100" t="s">
        <v>1994</v>
      </c>
      <c r="I1035" s="101" t="s">
        <v>99</v>
      </c>
      <c r="J1035" s="102" t="s">
        <v>811</v>
      </c>
      <c r="K1035" s="104" t="s">
        <v>634</v>
      </c>
      <c r="L1035" s="104" t="s">
        <v>634</v>
      </c>
      <c r="M1035" s="104">
        <v>2100.39</v>
      </c>
      <c r="N1035" s="104">
        <v>3948.06</v>
      </c>
      <c r="O1035" s="80"/>
      <c r="P1035" s="80"/>
      <c r="Q1035" s="80"/>
      <c r="R1035" s="80"/>
      <c r="S1035" s="80"/>
      <c r="T1035" s="80"/>
      <c r="U1035" s="80"/>
      <c r="V1035" s="80"/>
      <c r="W1035" s="80"/>
      <c r="X1035" s="80"/>
      <c r="Y1035" s="80"/>
      <c r="Z1035" s="80"/>
    </row>
    <row r="1036" spans="1:26" s="81" customFormat="1" x14ac:dyDescent="0.25">
      <c r="A1036" s="74" t="s">
        <v>41</v>
      </c>
      <c r="B1036" s="74" t="s">
        <v>41</v>
      </c>
      <c r="C1036" s="105" t="s">
        <v>48</v>
      </c>
      <c r="D1036" s="96" t="s">
        <v>11</v>
      </c>
      <c r="E1036" s="97">
        <v>2018</v>
      </c>
      <c r="F1036" s="98" t="s">
        <v>59</v>
      </c>
      <c r="G1036" s="99" t="s">
        <v>82</v>
      </c>
      <c r="H1036" s="100" t="s">
        <v>1995</v>
      </c>
      <c r="I1036" s="101" t="s">
        <v>129</v>
      </c>
      <c r="J1036" s="102" t="s">
        <v>667</v>
      </c>
      <c r="K1036" s="104" t="s">
        <v>545</v>
      </c>
      <c r="L1036" s="104" t="s">
        <v>545</v>
      </c>
      <c r="M1036" s="104">
        <v>1460.8</v>
      </c>
      <c r="N1036" s="104">
        <v>3007.39</v>
      </c>
      <c r="O1036" s="80"/>
      <c r="P1036" s="80"/>
      <c r="Q1036" s="80"/>
      <c r="R1036" s="80"/>
      <c r="S1036" s="80"/>
      <c r="T1036" s="80"/>
      <c r="U1036" s="80"/>
      <c r="V1036" s="80"/>
      <c r="W1036" s="80"/>
      <c r="X1036" s="80"/>
      <c r="Y1036" s="80"/>
      <c r="Z1036" s="80"/>
    </row>
    <row r="1037" spans="1:26" s="81" customFormat="1" x14ac:dyDescent="0.25">
      <c r="A1037" s="74" t="s">
        <v>41</v>
      </c>
      <c r="B1037" s="74" t="s">
        <v>41</v>
      </c>
      <c r="C1037" s="105" t="s">
        <v>1013</v>
      </c>
      <c r="D1037" s="96" t="s">
        <v>1014</v>
      </c>
      <c r="E1037" s="97">
        <v>2023</v>
      </c>
      <c r="F1037" s="98" t="s">
        <v>64</v>
      </c>
      <c r="G1037" s="99" t="s">
        <v>159</v>
      </c>
      <c r="H1037" s="100" t="s">
        <v>1996</v>
      </c>
      <c r="I1037" s="101" t="s">
        <v>306</v>
      </c>
      <c r="J1037" s="102" t="s">
        <v>163</v>
      </c>
      <c r="K1037" s="104" t="s">
        <v>634</v>
      </c>
      <c r="L1037" s="104" t="s">
        <v>634</v>
      </c>
      <c r="M1037" s="104">
        <v>4040.16</v>
      </c>
      <c r="N1037" s="104">
        <v>9784.35</v>
      </c>
      <c r="O1037" s="80"/>
      <c r="P1037" s="80"/>
      <c r="Q1037" s="80"/>
      <c r="R1037" s="80"/>
      <c r="S1037" s="80"/>
      <c r="T1037" s="80"/>
      <c r="U1037" s="80"/>
      <c r="V1037" s="80"/>
      <c r="W1037" s="80"/>
      <c r="X1037" s="80"/>
      <c r="Y1037" s="80"/>
      <c r="Z1037" s="80"/>
    </row>
    <row r="1038" spans="1:26" s="81" customFormat="1" x14ac:dyDescent="0.25">
      <c r="A1038" s="74" t="s">
        <v>41</v>
      </c>
      <c r="B1038" s="74" t="s">
        <v>41</v>
      </c>
      <c r="C1038" s="105" t="s">
        <v>48</v>
      </c>
      <c r="D1038" s="96" t="s">
        <v>11</v>
      </c>
      <c r="E1038" s="97">
        <v>2018</v>
      </c>
      <c r="F1038" s="98" t="s">
        <v>59</v>
      </c>
      <c r="G1038" s="99" t="s">
        <v>82</v>
      </c>
      <c r="H1038" s="100" t="s">
        <v>1997</v>
      </c>
      <c r="I1038" s="101" t="s">
        <v>99</v>
      </c>
      <c r="J1038" s="102" t="s">
        <v>811</v>
      </c>
      <c r="K1038" s="104" t="s">
        <v>634</v>
      </c>
      <c r="L1038" s="104" t="s">
        <v>634</v>
      </c>
      <c r="M1038" s="104">
        <v>2522.52</v>
      </c>
      <c r="N1038" s="104">
        <v>4511.1400000000003</v>
      </c>
      <c r="O1038" s="80"/>
      <c r="P1038" s="80"/>
      <c r="Q1038" s="80"/>
      <c r="R1038" s="80"/>
      <c r="S1038" s="80"/>
      <c r="T1038" s="80"/>
      <c r="U1038" s="80"/>
      <c r="V1038" s="80"/>
      <c r="W1038" s="80"/>
      <c r="X1038" s="80"/>
      <c r="Y1038" s="80"/>
      <c r="Z1038" s="80"/>
    </row>
    <row r="1039" spans="1:26" s="81" customFormat="1" x14ac:dyDescent="0.25">
      <c r="A1039" s="74" t="s">
        <v>41</v>
      </c>
      <c r="B1039" s="74" t="s">
        <v>41</v>
      </c>
      <c r="C1039" s="105" t="s">
        <v>659</v>
      </c>
      <c r="D1039" s="96" t="s">
        <v>4</v>
      </c>
      <c r="E1039" s="97">
        <v>2020</v>
      </c>
      <c r="F1039" s="98" t="s">
        <v>66</v>
      </c>
      <c r="G1039" s="99" t="s">
        <v>186</v>
      </c>
      <c r="H1039" s="100" t="s">
        <v>1998</v>
      </c>
      <c r="I1039" s="101" t="s">
        <v>179</v>
      </c>
      <c r="J1039" s="102" t="s">
        <v>1999</v>
      </c>
      <c r="K1039" s="104" t="s">
        <v>545</v>
      </c>
      <c r="L1039" s="104" t="s">
        <v>545</v>
      </c>
      <c r="M1039" s="104">
        <v>1726.79</v>
      </c>
      <c r="N1039" s="104">
        <v>4094.91</v>
      </c>
      <c r="O1039" s="80"/>
      <c r="P1039" s="80"/>
      <c r="Q1039" s="80"/>
      <c r="R1039" s="80"/>
      <c r="S1039" s="80"/>
      <c r="T1039" s="80"/>
      <c r="U1039" s="80"/>
      <c r="V1039" s="80"/>
      <c r="W1039" s="80"/>
      <c r="X1039" s="80"/>
      <c r="Y1039" s="80"/>
      <c r="Z1039" s="80"/>
    </row>
    <row r="1040" spans="1:26" s="81" customFormat="1" x14ac:dyDescent="0.25">
      <c r="A1040" s="74" t="s">
        <v>41</v>
      </c>
      <c r="B1040" s="74" t="s">
        <v>41</v>
      </c>
      <c r="C1040" s="105" t="s">
        <v>659</v>
      </c>
      <c r="D1040" s="96" t="s">
        <v>4</v>
      </c>
      <c r="E1040" s="97">
        <v>2020</v>
      </c>
      <c r="F1040" s="98" t="s">
        <v>66</v>
      </c>
      <c r="G1040" s="99" t="s">
        <v>186</v>
      </c>
      <c r="H1040" s="100" t="s">
        <v>2000</v>
      </c>
      <c r="I1040" s="101" t="s">
        <v>179</v>
      </c>
      <c r="J1040" s="102" t="s">
        <v>438</v>
      </c>
      <c r="K1040" s="104" t="s">
        <v>545</v>
      </c>
      <c r="L1040" s="104" t="s">
        <v>545</v>
      </c>
      <c r="M1040" s="104">
        <v>1328.3</v>
      </c>
      <c r="N1040" s="104">
        <v>3222.57</v>
      </c>
      <c r="O1040" s="80"/>
      <c r="P1040" s="80"/>
      <c r="Q1040" s="80"/>
      <c r="R1040" s="80"/>
      <c r="S1040" s="80"/>
      <c r="T1040" s="80"/>
      <c r="U1040" s="80"/>
      <c r="V1040" s="80"/>
      <c r="W1040" s="80"/>
      <c r="X1040" s="80"/>
      <c r="Y1040" s="80"/>
      <c r="Z1040" s="80"/>
    </row>
    <row r="1041" spans="1:26" s="81" customFormat="1" x14ac:dyDescent="0.25">
      <c r="A1041" s="74" t="s">
        <v>41</v>
      </c>
      <c r="B1041" s="74" t="s">
        <v>41</v>
      </c>
      <c r="C1041" s="105" t="s">
        <v>693</v>
      </c>
      <c r="D1041" s="96" t="s">
        <v>22</v>
      </c>
      <c r="E1041" s="97">
        <v>2021</v>
      </c>
      <c r="F1041" s="98" t="s">
        <v>77</v>
      </c>
      <c r="G1041" s="99" t="s">
        <v>403</v>
      </c>
      <c r="H1041" s="100" t="s">
        <v>2001</v>
      </c>
      <c r="I1041" s="101" t="s">
        <v>181</v>
      </c>
      <c r="J1041" s="102" t="s">
        <v>741</v>
      </c>
      <c r="K1041" s="104" t="s">
        <v>634</v>
      </c>
      <c r="L1041" s="104" t="s">
        <v>634</v>
      </c>
      <c r="M1041" s="104">
        <v>1328.3</v>
      </c>
      <c r="N1041" s="104">
        <v>3119.92</v>
      </c>
      <c r="O1041" s="80"/>
      <c r="P1041" s="80"/>
      <c r="Q1041" s="80"/>
      <c r="R1041" s="80"/>
      <c r="S1041" s="80"/>
      <c r="T1041" s="80"/>
      <c r="U1041" s="80"/>
      <c r="V1041" s="80"/>
      <c r="W1041" s="80"/>
      <c r="X1041" s="80"/>
      <c r="Y1041" s="80"/>
      <c r="Z1041" s="80"/>
    </row>
    <row r="1042" spans="1:26" s="81" customFormat="1" x14ac:dyDescent="0.25">
      <c r="A1042" s="74" t="s">
        <v>41</v>
      </c>
      <c r="B1042" s="74" t="s">
        <v>41</v>
      </c>
      <c r="C1042" s="105" t="s">
        <v>659</v>
      </c>
      <c r="D1042" s="96" t="s">
        <v>4</v>
      </c>
      <c r="E1042" s="97">
        <v>2020</v>
      </c>
      <c r="F1042" s="98" t="s">
        <v>66</v>
      </c>
      <c r="G1042" s="99" t="s">
        <v>186</v>
      </c>
      <c r="H1042" s="100" t="s">
        <v>2002</v>
      </c>
      <c r="I1042" s="101" t="s">
        <v>179</v>
      </c>
      <c r="J1042" s="102" t="s">
        <v>1815</v>
      </c>
      <c r="K1042" s="104" t="s">
        <v>634</v>
      </c>
      <c r="L1042" s="104" t="s">
        <v>634</v>
      </c>
      <c r="M1042" s="104">
        <v>1856.3</v>
      </c>
      <c r="N1042" s="104">
        <v>4510.3100000000004</v>
      </c>
      <c r="O1042" s="80"/>
      <c r="P1042" s="80"/>
      <c r="Q1042" s="80"/>
      <c r="R1042" s="80"/>
      <c r="S1042" s="80"/>
      <c r="T1042" s="80"/>
      <c r="U1042" s="80"/>
      <c r="V1042" s="80"/>
      <c r="W1042" s="80"/>
      <c r="X1042" s="80"/>
      <c r="Y1042" s="80"/>
      <c r="Z1042" s="80"/>
    </row>
    <row r="1043" spans="1:26" s="81" customFormat="1" x14ac:dyDescent="0.25">
      <c r="A1043" s="74" t="s">
        <v>41</v>
      </c>
      <c r="B1043" s="74" t="s">
        <v>41</v>
      </c>
      <c r="C1043" s="105" t="s">
        <v>48</v>
      </c>
      <c r="D1043" s="96" t="s">
        <v>11</v>
      </c>
      <c r="E1043" s="97">
        <v>2018</v>
      </c>
      <c r="F1043" s="98" t="s">
        <v>59</v>
      </c>
      <c r="G1043" s="99" t="s">
        <v>82</v>
      </c>
      <c r="H1043" s="100" t="s">
        <v>2003</v>
      </c>
      <c r="I1043" s="101" t="s">
        <v>99</v>
      </c>
      <c r="J1043" s="102" t="s">
        <v>782</v>
      </c>
      <c r="K1043" s="104" t="s">
        <v>634</v>
      </c>
      <c r="L1043" s="104" t="s">
        <v>634</v>
      </c>
      <c r="M1043" s="104">
        <v>2522.52</v>
      </c>
      <c r="N1043" s="104">
        <v>4511.1400000000003</v>
      </c>
      <c r="O1043" s="80"/>
      <c r="P1043" s="80"/>
      <c r="Q1043" s="80"/>
      <c r="R1043" s="80"/>
      <c r="S1043" s="80"/>
      <c r="T1043" s="80"/>
      <c r="U1043" s="80"/>
      <c r="V1043" s="80"/>
      <c r="W1043" s="80"/>
      <c r="X1043" s="80"/>
      <c r="Y1043" s="80"/>
      <c r="Z1043" s="80"/>
    </row>
    <row r="1044" spans="1:26" s="81" customFormat="1" x14ac:dyDescent="0.25">
      <c r="A1044" s="74" t="s">
        <v>41</v>
      </c>
      <c r="B1044" s="74" t="s">
        <v>41</v>
      </c>
      <c r="C1044" s="105" t="s">
        <v>659</v>
      </c>
      <c r="D1044" s="96" t="s">
        <v>4</v>
      </c>
      <c r="E1044" s="97">
        <v>2020</v>
      </c>
      <c r="F1044" s="98" t="s">
        <v>66</v>
      </c>
      <c r="G1044" s="99" t="s">
        <v>186</v>
      </c>
      <c r="H1044" s="100" t="s">
        <v>2004</v>
      </c>
      <c r="I1044" s="101" t="s">
        <v>179</v>
      </c>
      <c r="J1044" s="102" t="s">
        <v>460</v>
      </c>
      <c r="K1044" s="104" t="s">
        <v>634</v>
      </c>
      <c r="L1044" s="104" t="s">
        <v>634</v>
      </c>
      <c r="M1044" s="104">
        <v>1592.3</v>
      </c>
      <c r="N1044" s="104">
        <v>3901.08</v>
      </c>
      <c r="O1044" s="80"/>
      <c r="P1044" s="80"/>
      <c r="Q1044" s="80"/>
      <c r="R1044" s="80"/>
      <c r="S1044" s="80"/>
      <c r="T1044" s="80"/>
      <c r="U1044" s="80"/>
      <c r="V1044" s="80"/>
      <c r="W1044" s="80"/>
      <c r="X1044" s="80"/>
      <c r="Y1044" s="80"/>
      <c r="Z1044" s="80"/>
    </row>
    <row r="1045" spans="1:26" s="81" customFormat="1" x14ac:dyDescent="0.25">
      <c r="A1045" s="74" t="s">
        <v>41</v>
      </c>
      <c r="B1045" s="74" t="s">
        <v>41</v>
      </c>
      <c r="C1045" s="105" t="s">
        <v>49</v>
      </c>
      <c r="D1045" s="96" t="s">
        <v>13</v>
      </c>
      <c r="E1045" s="97">
        <v>2019</v>
      </c>
      <c r="F1045" s="98" t="s">
        <v>65</v>
      </c>
      <c r="G1045" s="99" t="s">
        <v>176</v>
      </c>
      <c r="H1045" s="100" t="s">
        <v>2005</v>
      </c>
      <c r="I1045" s="101" t="s">
        <v>99</v>
      </c>
      <c r="J1045" s="102" t="s">
        <v>713</v>
      </c>
      <c r="K1045" s="104" t="s">
        <v>634</v>
      </c>
      <c r="L1045" s="104" t="s">
        <v>634</v>
      </c>
      <c r="M1045" s="104">
        <v>2054.8000000000002</v>
      </c>
      <c r="N1045" s="104">
        <v>4035.34</v>
      </c>
      <c r="O1045" s="80"/>
      <c r="P1045" s="80"/>
      <c r="Q1045" s="80"/>
      <c r="R1045" s="80"/>
      <c r="S1045" s="80"/>
      <c r="T1045" s="80"/>
      <c r="U1045" s="80"/>
      <c r="V1045" s="80"/>
      <c r="W1045" s="80"/>
      <c r="X1045" s="80"/>
      <c r="Y1045" s="80"/>
      <c r="Z1045" s="80"/>
    </row>
    <row r="1046" spans="1:26" s="81" customFormat="1" x14ac:dyDescent="0.25">
      <c r="A1046" s="74" t="s">
        <v>41</v>
      </c>
      <c r="B1046" s="74" t="s">
        <v>41</v>
      </c>
      <c r="C1046" s="105" t="s">
        <v>659</v>
      </c>
      <c r="D1046" s="96" t="s">
        <v>4</v>
      </c>
      <c r="E1046" s="97">
        <v>2020</v>
      </c>
      <c r="F1046" s="98" t="s">
        <v>66</v>
      </c>
      <c r="G1046" s="99" t="s">
        <v>186</v>
      </c>
      <c r="H1046" s="100" t="s">
        <v>2006</v>
      </c>
      <c r="I1046" s="101" t="s">
        <v>179</v>
      </c>
      <c r="J1046" s="102" t="s">
        <v>461</v>
      </c>
      <c r="K1046" s="104" t="s">
        <v>545</v>
      </c>
      <c r="L1046" s="104" t="s">
        <v>545</v>
      </c>
      <c r="M1046" s="104">
        <v>1726.79</v>
      </c>
      <c r="N1046" s="104">
        <v>4094.91</v>
      </c>
      <c r="O1046" s="80"/>
      <c r="P1046" s="80"/>
      <c r="Q1046" s="80"/>
      <c r="R1046" s="80"/>
      <c r="S1046" s="80"/>
      <c r="T1046" s="80"/>
      <c r="U1046" s="80"/>
      <c r="V1046" s="80"/>
      <c r="W1046" s="80"/>
      <c r="X1046" s="80"/>
      <c r="Y1046" s="80"/>
      <c r="Z1046" s="80"/>
    </row>
    <row r="1047" spans="1:26" s="81" customFormat="1" x14ac:dyDescent="0.25">
      <c r="A1047" s="74" t="s">
        <v>41</v>
      </c>
      <c r="B1047" s="74" t="s">
        <v>41</v>
      </c>
      <c r="C1047" s="105" t="s">
        <v>922</v>
      </c>
      <c r="D1047" s="96" t="s">
        <v>923</v>
      </c>
      <c r="E1047" s="97">
        <v>2023</v>
      </c>
      <c r="F1047" s="98" t="s">
        <v>61</v>
      </c>
      <c r="G1047" s="99" t="s">
        <v>102</v>
      </c>
      <c r="H1047" s="100" t="s">
        <v>2007</v>
      </c>
      <c r="I1047" s="101" t="s">
        <v>99</v>
      </c>
      <c r="J1047" s="102" t="s">
        <v>705</v>
      </c>
      <c r="K1047" s="104" t="s">
        <v>634</v>
      </c>
      <c r="L1047" s="104" t="s">
        <v>634</v>
      </c>
      <c r="M1047" s="104">
        <v>2763.62</v>
      </c>
      <c r="N1047" s="104">
        <v>5035.1899999999996</v>
      </c>
      <c r="O1047" s="80"/>
      <c r="P1047" s="80"/>
      <c r="Q1047" s="80"/>
      <c r="R1047" s="80"/>
      <c r="S1047" s="80"/>
      <c r="T1047" s="80"/>
      <c r="U1047" s="80"/>
      <c r="V1047" s="80"/>
      <c r="W1047" s="80"/>
      <c r="X1047" s="80"/>
      <c r="Y1047" s="80"/>
      <c r="Z1047" s="80"/>
    </row>
    <row r="1048" spans="1:26" s="81" customFormat="1" x14ac:dyDescent="0.25">
      <c r="A1048" s="74" t="s">
        <v>41</v>
      </c>
      <c r="B1048" s="74" t="s">
        <v>41</v>
      </c>
      <c r="C1048" s="105" t="s">
        <v>706</v>
      </c>
      <c r="D1048" s="96" t="s">
        <v>568</v>
      </c>
      <c r="E1048" s="97">
        <v>2022</v>
      </c>
      <c r="F1048" s="98" t="s">
        <v>61</v>
      </c>
      <c r="G1048" s="99" t="s">
        <v>102</v>
      </c>
      <c r="H1048" s="100" t="s">
        <v>2008</v>
      </c>
      <c r="I1048" s="101" t="s">
        <v>103</v>
      </c>
      <c r="J1048" s="102" t="s">
        <v>695</v>
      </c>
      <c r="K1048" s="104" t="s">
        <v>634</v>
      </c>
      <c r="L1048" s="104" t="s">
        <v>634</v>
      </c>
      <c r="M1048" s="104">
        <v>2064.84</v>
      </c>
      <c r="N1048" s="104">
        <v>4306.2299999999996</v>
      </c>
      <c r="O1048" s="80"/>
      <c r="P1048" s="80"/>
      <c r="Q1048" s="80"/>
      <c r="R1048" s="80"/>
      <c r="S1048" s="80"/>
      <c r="T1048" s="80"/>
      <c r="U1048" s="80"/>
      <c r="V1048" s="80"/>
      <c r="W1048" s="80"/>
      <c r="X1048" s="80"/>
      <c r="Y1048" s="80"/>
      <c r="Z1048" s="80"/>
    </row>
    <row r="1049" spans="1:26" s="81" customFormat="1" x14ac:dyDescent="0.25">
      <c r="A1049" s="74" t="s">
        <v>41</v>
      </c>
      <c r="B1049" s="74" t="s">
        <v>41</v>
      </c>
      <c r="C1049" s="105" t="s">
        <v>922</v>
      </c>
      <c r="D1049" s="96" t="s">
        <v>923</v>
      </c>
      <c r="E1049" s="97">
        <v>2023</v>
      </c>
      <c r="F1049" s="98" t="s">
        <v>61</v>
      </c>
      <c r="G1049" s="99" t="s">
        <v>102</v>
      </c>
      <c r="H1049" s="100" t="s">
        <v>2009</v>
      </c>
      <c r="I1049" s="101" t="s">
        <v>99</v>
      </c>
      <c r="J1049" s="102" t="s">
        <v>792</v>
      </c>
      <c r="K1049" s="104" t="s">
        <v>634</v>
      </c>
      <c r="L1049" s="104" t="s">
        <v>634</v>
      </c>
      <c r="M1049" s="104">
        <v>2763.62</v>
      </c>
      <c r="N1049" s="104">
        <v>5035.1899999999996</v>
      </c>
      <c r="O1049" s="80"/>
      <c r="P1049" s="80"/>
      <c r="Q1049" s="80"/>
      <c r="R1049" s="80"/>
      <c r="S1049" s="80"/>
      <c r="T1049" s="80"/>
      <c r="U1049" s="80"/>
      <c r="V1049" s="80"/>
      <c r="W1049" s="80"/>
      <c r="X1049" s="80"/>
      <c r="Y1049" s="80"/>
      <c r="Z1049" s="80"/>
    </row>
    <row r="1050" spans="1:26" s="81" customFormat="1" x14ac:dyDescent="0.25">
      <c r="A1050" s="74" t="s">
        <v>41</v>
      </c>
      <c r="B1050" s="74" t="s">
        <v>41</v>
      </c>
      <c r="C1050" s="105" t="s">
        <v>55</v>
      </c>
      <c r="D1050" s="96" t="s">
        <v>6</v>
      </c>
      <c r="E1050" s="97">
        <v>2018</v>
      </c>
      <c r="F1050" s="98" t="s">
        <v>71</v>
      </c>
      <c r="G1050" s="99" t="s">
        <v>264</v>
      </c>
      <c r="H1050" s="100" t="s">
        <v>2010</v>
      </c>
      <c r="I1050" s="101" t="s">
        <v>271</v>
      </c>
      <c r="J1050" s="102" t="s">
        <v>736</v>
      </c>
      <c r="K1050" s="104" t="s">
        <v>634</v>
      </c>
      <c r="L1050" s="104" t="s">
        <v>634</v>
      </c>
      <c r="M1050" s="104">
        <v>2245.1</v>
      </c>
      <c r="N1050" s="104">
        <v>4326.8999999999996</v>
      </c>
      <c r="O1050" s="80"/>
      <c r="P1050" s="80"/>
      <c r="Q1050" s="80"/>
      <c r="R1050" s="80"/>
      <c r="S1050" s="80"/>
      <c r="T1050" s="80"/>
      <c r="U1050" s="80"/>
      <c r="V1050" s="80"/>
      <c r="W1050" s="80"/>
      <c r="X1050" s="80"/>
      <c r="Y1050" s="80"/>
      <c r="Z1050" s="80"/>
    </row>
    <row r="1051" spans="1:26" s="81" customFormat="1" x14ac:dyDescent="0.25">
      <c r="A1051" s="74" t="s">
        <v>41</v>
      </c>
      <c r="B1051" s="74" t="s">
        <v>41</v>
      </c>
      <c r="C1051" s="105" t="s">
        <v>703</v>
      </c>
      <c r="D1051" s="96" t="s">
        <v>601</v>
      </c>
      <c r="E1051" s="97">
        <v>2022</v>
      </c>
      <c r="F1051" s="98" t="s">
        <v>66</v>
      </c>
      <c r="G1051" s="99" t="s">
        <v>186</v>
      </c>
      <c r="H1051" s="100" t="s">
        <v>2011</v>
      </c>
      <c r="I1051" s="101" t="s">
        <v>162</v>
      </c>
      <c r="J1051" s="102" t="s">
        <v>740</v>
      </c>
      <c r="K1051" s="104" t="s">
        <v>634</v>
      </c>
      <c r="L1051" s="104" t="s">
        <v>634</v>
      </c>
      <c r="M1051" s="104">
        <v>2199.12</v>
      </c>
      <c r="N1051" s="104">
        <v>2415.1999999999998</v>
      </c>
      <c r="O1051" s="80"/>
      <c r="P1051" s="80"/>
      <c r="Q1051" s="80"/>
      <c r="R1051" s="80"/>
      <c r="S1051" s="80"/>
      <c r="T1051" s="80"/>
      <c r="U1051" s="80"/>
      <c r="V1051" s="80"/>
      <c r="W1051" s="80"/>
      <c r="X1051" s="80"/>
      <c r="Y1051" s="80"/>
      <c r="Z1051" s="80"/>
    </row>
    <row r="1052" spans="1:26" s="81" customFormat="1" x14ac:dyDescent="0.25">
      <c r="A1052" s="74" t="s">
        <v>41</v>
      </c>
      <c r="B1052" s="74" t="s">
        <v>41</v>
      </c>
      <c r="C1052" s="105" t="s">
        <v>55</v>
      </c>
      <c r="D1052" s="96" t="s">
        <v>6</v>
      </c>
      <c r="E1052" s="97">
        <v>2018</v>
      </c>
      <c r="F1052" s="98" t="s">
        <v>71</v>
      </c>
      <c r="G1052" s="99" t="s">
        <v>264</v>
      </c>
      <c r="H1052" s="100" t="s">
        <v>3901</v>
      </c>
      <c r="I1052" s="101" t="s">
        <v>269</v>
      </c>
      <c r="J1052" s="102" t="s">
        <v>678</v>
      </c>
      <c r="K1052" s="104" t="s">
        <v>634</v>
      </c>
      <c r="L1052" s="104" t="s">
        <v>634</v>
      </c>
      <c r="M1052" s="104">
        <v>1727</v>
      </c>
      <c r="N1052" s="104">
        <v>3479.61</v>
      </c>
      <c r="O1052" s="80"/>
      <c r="P1052" s="80"/>
      <c r="Q1052" s="80"/>
      <c r="R1052" s="80"/>
      <c r="S1052" s="80"/>
      <c r="T1052" s="80"/>
      <c r="U1052" s="80"/>
      <c r="V1052" s="80"/>
      <c r="W1052" s="80"/>
      <c r="X1052" s="80"/>
      <c r="Y1052" s="80"/>
      <c r="Z1052" s="80"/>
    </row>
    <row r="1053" spans="1:26" s="81" customFormat="1" x14ac:dyDescent="0.25">
      <c r="A1053" s="74" t="s">
        <v>41</v>
      </c>
      <c r="B1053" s="74" t="s">
        <v>41</v>
      </c>
      <c r="C1053" s="105" t="s">
        <v>1245</v>
      </c>
      <c r="D1053" s="96" t="s">
        <v>1246</v>
      </c>
      <c r="E1053" s="97">
        <v>2021</v>
      </c>
      <c r="F1053" s="98" t="s">
        <v>78</v>
      </c>
      <c r="G1053" s="99" t="s">
        <v>507</v>
      </c>
      <c r="H1053" s="100" t="s">
        <v>2012</v>
      </c>
      <c r="I1053" s="101" t="s">
        <v>508</v>
      </c>
      <c r="J1053" s="102" t="s">
        <v>708</v>
      </c>
      <c r="K1053" s="104" t="s">
        <v>634</v>
      </c>
      <c r="L1053" s="104" t="s">
        <v>634</v>
      </c>
      <c r="M1053" s="104">
        <v>1977.95</v>
      </c>
      <c r="N1053" s="104">
        <v>3889.85</v>
      </c>
      <c r="O1053" s="80"/>
      <c r="P1053" s="80"/>
      <c r="Q1053" s="80"/>
      <c r="R1053" s="80"/>
      <c r="S1053" s="80"/>
      <c r="T1053" s="80"/>
      <c r="U1053" s="80"/>
      <c r="V1053" s="80"/>
      <c r="W1053" s="80"/>
      <c r="X1053" s="80"/>
      <c r="Y1053" s="80"/>
      <c r="Z1053" s="80"/>
    </row>
    <row r="1054" spans="1:26" s="81" customFormat="1" x14ac:dyDescent="0.25">
      <c r="A1054" s="74" t="s">
        <v>41</v>
      </c>
      <c r="B1054" s="74" t="s">
        <v>41</v>
      </c>
      <c r="C1054" s="105" t="s">
        <v>706</v>
      </c>
      <c r="D1054" s="96" t="s">
        <v>568</v>
      </c>
      <c r="E1054" s="97">
        <v>2022</v>
      </c>
      <c r="F1054" s="98" t="s">
        <v>61</v>
      </c>
      <c r="G1054" s="99" t="s">
        <v>102</v>
      </c>
      <c r="H1054" s="100" t="s">
        <v>2013</v>
      </c>
      <c r="I1054" s="101" t="s">
        <v>103</v>
      </c>
      <c r="J1054" s="102" t="s">
        <v>695</v>
      </c>
      <c r="K1054" s="104" t="s">
        <v>634</v>
      </c>
      <c r="L1054" s="104" t="s">
        <v>634</v>
      </c>
      <c r="M1054" s="104">
        <v>2064.84</v>
      </c>
      <c r="N1054" s="104">
        <v>4306.2299999999996</v>
      </c>
      <c r="O1054" s="80"/>
      <c r="P1054" s="80"/>
      <c r="Q1054" s="80"/>
      <c r="R1054" s="80"/>
      <c r="S1054" s="80"/>
      <c r="T1054" s="80"/>
      <c r="U1054" s="80"/>
      <c r="V1054" s="80"/>
      <c r="W1054" s="80"/>
      <c r="X1054" s="80"/>
      <c r="Y1054" s="80"/>
      <c r="Z1054" s="80"/>
    </row>
    <row r="1055" spans="1:26" s="81" customFormat="1" x14ac:dyDescent="0.25">
      <c r="A1055" s="74" t="s">
        <v>41</v>
      </c>
      <c r="B1055" s="74" t="s">
        <v>41</v>
      </c>
      <c r="C1055" s="105" t="s">
        <v>659</v>
      </c>
      <c r="D1055" s="96" t="s">
        <v>4</v>
      </c>
      <c r="E1055" s="97">
        <v>2020</v>
      </c>
      <c r="F1055" s="98" t="s">
        <v>66</v>
      </c>
      <c r="G1055" s="99" t="s">
        <v>186</v>
      </c>
      <c r="H1055" s="100" t="s">
        <v>2014</v>
      </c>
      <c r="I1055" s="101" t="s">
        <v>179</v>
      </c>
      <c r="J1055" s="102" t="s">
        <v>413</v>
      </c>
      <c r="K1055" s="104" t="s">
        <v>545</v>
      </c>
      <c r="L1055" s="104" t="s">
        <v>545</v>
      </c>
      <c r="M1055" s="104">
        <v>1732.83</v>
      </c>
      <c r="N1055" s="104">
        <v>4139.6499999999996</v>
      </c>
      <c r="O1055" s="80"/>
      <c r="P1055" s="80"/>
      <c r="Q1055" s="80"/>
      <c r="R1055" s="80"/>
      <c r="S1055" s="80"/>
      <c r="T1055" s="80"/>
      <c r="U1055" s="80"/>
      <c r="V1055" s="80"/>
      <c r="W1055" s="80"/>
      <c r="X1055" s="80"/>
      <c r="Y1055" s="80"/>
      <c r="Z1055" s="80"/>
    </row>
    <row r="1056" spans="1:26" s="81" customFormat="1" x14ac:dyDescent="0.25">
      <c r="A1056" s="74" t="s">
        <v>41</v>
      </c>
      <c r="B1056" s="74" t="s">
        <v>41</v>
      </c>
      <c r="C1056" s="105" t="s">
        <v>4031</v>
      </c>
      <c r="D1056" s="96" t="s">
        <v>4032</v>
      </c>
      <c r="E1056" s="97">
        <v>2023</v>
      </c>
      <c r="F1056" s="98" t="s">
        <v>66</v>
      </c>
      <c r="G1056" s="99" t="s">
        <v>186</v>
      </c>
      <c r="H1056" s="100" t="s">
        <v>4047</v>
      </c>
      <c r="I1056" s="101" t="s">
        <v>91</v>
      </c>
      <c r="J1056" s="102" t="s">
        <v>669</v>
      </c>
      <c r="K1056" s="104" t="s">
        <v>634</v>
      </c>
      <c r="L1056" s="104" t="s">
        <v>634</v>
      </c>
      <c r="M1056" s="104">
        <v>1341.72</v>
      </c>
      <c r="N1056" s="104">
        <v>3334.44</v>
      </c>
      <c r="O1056" s="80"/>
      <c r="P1056" s="80"/>
      <c r="Q1056" s="80"/>
      <c r="R1056" s="80"/>
      <c r="S1056" s="80"/>
      <c r="T1056" s="80"/>
      <c r="U1056" s="80"/>
      <c r="V1056" s="80"/>
      <c r="W1056" s="80"/>
      <c r="X1056" s="80"/>
      <c r="Y1056" s="80"/>
      <c r="Z1056" s="80"/>
    </row>
    <row r="1057" spans="1:26" s="81" customFormat="1" x14ac:dyDescent="0.25">
      <c r="A1057" s="74" t="s">
        <v>41</v>
      </c>
      <c r="B1057" s="74" t="s">
        <v>41</v>
      </c>
      <c r="C1057" s="105" t="s">
        <v>668</v>
      </c>
      <c r="D1057" s="96" t="s">
        <v>10</v>
      </c>
      <c r="E1057" s="97">
        <v>2019</v>
      </c>
      <c r="F1057" s="98" t="s">
        <v>76</v>
      </c>
      <c r="G1057" s="99" t="s">
        <v>328</v>
      </c>
      <c r="H1057" s="100" t="s">
        <v>2015</v>
      </c>
      <c r="I1057" s="101" t="s">
        <v>179</v>
      </c>
      <c r="J1057" s="102" t="s">
        <v>629</v>
      </c>
      <c r="K1057" s="104" t="s">
        <v>545</v>
      </c>
      <c r="L1057" s="104" t="s">
        <v>545</v>
      </c>
      <c r="M1057" s="104">
        <v>1122.2</v>
      </c>
      <c r="N1057" s="104">
        <v>3112.55</v>
      </c>
      <c r="O1057" s="80"/>
      <c r="P1057" s="80"/>
      <c r="Q1057" s="80"/>
      <c r="R1057" s="80"/>
      <c r="S1057" s="80"/>
      <c r="T1057" s="80"/>
      <c r="U1057" s="80"/>
      <c r="V1057" s="80"/>
      <c r="W1057" s="80"/>
      <c r="X1057" s="80"/>
      <c r="Y1057" s="80"/>
      <c r="Z1057" s="80"/>
    </row>
    <row r="1058" spans="1:26" s="81" customFormat="1" x14ac:dyDescent="0.25">
      <c r="A1058" s="74" t="s">
        <v>41</v>
      </c>
      <c r="B1058" s="74" t="s">
        <v>41</v>
      </c>
      <c r="C1058" s="105" t="s">
        <v>1013</v>
      </c>
      <c r="D1058" s="96" t="s">
        <v>1014</v>
      </c>
      <c r="E1058" s="97">
        <v>2023</v>
      </c>
      <c r="F1058" s="98" t="s">
        <v>64</v>
      </c>
      <c r="G1058" s="99" t="s">
        <v>159</v>
      </c>
      <c r="H1058" s="100" t="s">
        <v>3930</v>
      </c>
      <c r="I1058" s="101" t="s">
        <v>167</v>
      </c>
      <c r="J1058" s="102" t="s">
        <v>1036</v>
      </c>
      <c r="K1058" s="104" t="s">
        <v>634</v>
      </c>
      <c r="L1058" s="104" t="s">
        <v>634</v>
      </c>
      <c r="M1058" s="104">
        <v>1298</v>
      </c>
      <c r="N1058" s="104">
        <v>1540.4</v>
      </c>
      <c r="O1058" s="80"/>
      <c r="P1058" s="80"/>
      <c r="Q1058" s="80"/>
      <c r="R1058" s="80"/>
      <c r="S1058" s="80"/>
      <c r="T1058" s="80"/>
      <c r="U1058" s="80"/>
      <c r="V1058" s="80"/>
      <c r="W1058" s="80"/>
      <c r="X1058" s="80"/>
      <c r="Y1058" s="80"/>
      <c r="Z1058" s="80"/>
    </row>
    <row r="1059" spans="1:26" s="81" customFormat="1" x14ac:dyDescent="0.25">
      <c r="A1059" s="74" t="s">
        <v>41</v>
      </c>
      <c r="B1059" s="74" t="s">
        <v>41</v>
      </c>
      <c r="C1059" s="105" t="s">
        <v>706</v>
      </c>
      <c r="D1059" s="96" t="s">
        <v>568</v>
      </c>
      <c r="E1059" s="97">
        <v>2022</v>
      </c>
      <c r="F1059" s="98" t="s">
        <v>61</v>
      </c>
      <c r="G1059" s="99" t="s">
        <v>102</v>
      </c>
      <c r="H1059" s="100" t="s">
        <v>2016</v>
      </c>
      <c r="I1059" s="101" t="s">
        <v>103</v>
      </c>
      <c r="J1059" s="102" t="s">
        <v>2017</v>
      </c>
      <c r="K1059" s="104" t="s">
        <v>634</v>
      </c>
      <c r="L1059" s="104" t="s">
        <v>634</v>
      </c>
      <c r="M1059" s="104">
        <v>2064.84</v>
      </c>
      <c r="N1059" s="104">
        <v>4306.2299999999996</v>
      </c>
      <c r="O1059" s="80"/>
      <c r="P1059" s="80"/>
      <c r="Q1059" s="80"/>
      <c r="R1059" s="80"/>
      <c r="S1059" s="80"/>
      <c r="T1059" s="80"/>
      <c r="U1059" s="80"/>
      <c r="V1059" s="80"/>
      <c r="W1059" s="80"/>
      <c r="X1059" s="80"/>
      <c r="Y1059" s="80"/>
      <c r="Z1059" s="80"/>
    </row>
    <row r="1060" spans="1:26" s="81" customFormat="1" x14ac:dyDescent="0.25">
      <c r="A1060" s="74" t="s">
        <v>41</v>
      </c>
      <c r="B1060" s="74" t="s">
        <v>41</v>
      </c>
      <c r="C1060" s="105" t="s">
        <v>668</v>
      </c>
      <c r="D1060" s="96" t="s">
        <v>10</v>
      </c>
      <c r="E1060" s="97">
        <v>2019</v>
      </c>
      <c r="F1060" s="98" t="s">
        <v>76</v>
      </c>
      <c r="G1060" s="99" t="s">
        <v>328</v>
      </c>
      <c r="H1060" s="100" t="s">
        <v>2018</v>
      </c>
      <c r="I1060" s="101" t="s">
        <v>179</v>
      </c>
      <c r="J1060" s="102" t="s">
        <v>360</v>
      </c>
      <c r="K1060" s="104" t="s">
        <v>545</v>
      </c>
      <c r="L1060" s="104" t="s">
        <v>545</v>
      </c>
      <c r="M1060" s="104">
        <v>1122.2</v>
      </c>
      <c r="N1060" s="104">
        <v>3112.55</v>
      </c>
      <c r="O1060" s="80"/>
      <c r="P1060" s="80"/>
      <c r="Q1060" s="80"/>
      <c r="R1060" s="80"/>
      <c r="S1060" s="80"/>
      <c r="T1060" s="80"/>
      <c r="U1060" s="80"/>
      <c r="V1060" s="80"/>
      <c r="W1060" s="80"/>
      <c r="X1060" s="80"/>
      <c r="Y1060" s="80"/>
      <c r="Z1060" s="80"/>
    </row>
    <row r="1061" spans="1:26" s="81" customFormat="1" x14ac:dyDescent="0.25">
      <c r="A1061" s="74" t="s">
        <v>41</v>
      </c>
      <c r="B1061" s="74" t="s">
        <v>41</v>
      </c>
      <c r="C1061" s="105" t="s">
        <v>659</v>
      </c>
      <c r="D1061" s="96" t="s">
        <v>4</v>
      </c>
      <c r="E1061" s="97">
        <v>2020</v>
      </c>
      <c r="F1061" s="98" t="s">
        <v>66</v>
      </c>
      <c r="G1061" s="99" t="s">
        <v>186</v>
      </c>
      <c r="H1061" s="100" t="s">
        <v>2019</v>
      </c>
      <c r="I1061" s="101" t="s">
        <v>179</v>
      </c>
      <c r="J1061" s="102" t="s">
        <v>462</v>
      </c>
      <c r="K1061" s="104" t="s">
        <v>545</v>
      </c>
      <c r="L1061" s="104" t="s">
        <v>545</v>
      </c>
      <c r="M1061" s="104">
        <v>1856.3</v>
      </c>
      <c r="N1061" s="104">
        <v>4314.72</v>
      </c>
      <c r="O1061" s="80"/>
      <c r="P1061" s="80"/>
      <c r="Q1061" s="80"/>
      <c r="R1061" s="80"/>
      <c r="S1061" s="80"/>
      <c r="T1061" s="80"/>
      <c r="U1061" s="80"/>
      <c r="V1061" s="80"/>
      <c r="W1061" s="80"/>
      <c r="X1061" s="80"/>
      <c r="Y1061" s="80"/>
      <c r="Z1061" s="80"/>
    </row>
    <row r="1062" spans="1:26" s="81" customFormat="1" x14ac:dyDescent="0.25">
      <c r="A1062" s="74" t="s">
        <v>41</v>
      </c>
      <c r="B1062" s="74" t="s">
        <v>41</v>
      </c>
      <c r="C1062" s="105" t="s">
        <v>719</v>
      </c>
      <c r="D1062" s="96" t="s">
        <v>720</v>
      </c>
      <c r="E1062" s="97">
        <v>2022</v>
      </c>
      <c r="F1062" s="98" t="s">
        <v>75</v>
      </c>
      <c r="G1062" s="99" t="s">
        <v>312</v>
      </c>
      <c r="H1062" s="100" t="s">
        <v>2020</v>
      </c>
      <c r="I1062" s="101" t="s">
        <v>257</v>
      </c>
      <c r="J1062" s="102" t="s">
        <v>698</v>
      </c>
      <c r="K1062" s="104" t="s">
        <v>634</v>
      </c>
      <c r="L1062" s="104" t="s">
        <v>634</v>
      </c>
      <c r="M1062" s="104">
        <v>1443</v>
      </c>
      <c r="N1062" s="104">
        <v>2883</v>
      </c>
      <c r="O1062" s="80"/>
      <c r="P1062" s="80"/>
      <c r="Q1062" s="80"/>
      <c r="R1062" s="80"/>
      <c r="S1062" s="80"/>
      <c r="T1062" s="80"/>
      <c r="U1062" s="80"/>
      <c r="V1062" s="80"/>
      <c r="W1062" s="80"/>
      <c r="X1062" s="80"/>
      <c r="Y1062" s="80"/>
      <c r="Z1062" s="80"/>
    </row>
    <row r="1063" spans="1:26" s="81" customFormat="1" x14ac:dyDescent="0.25">
      <c r="A1063" s="74" t="s">
        <v>41</v>
      </c>
      <c r="B1063" s="74" t="s">
        <v>41</v>
      </c>
      <c r="C1063" s="105" t="s">
        <v>3944</v>
      </c>
      <c r="D1063" s="96" t="s">
        <v>3945</v>
      </c>
      <c r="E1063" s="97">
        <v>2023</v>
      </c>
      <c r="F1063" s="98" t="s">
        <v>676</v>
      </c>
      <c r="G1063" s="99" t="s">
        <v>280</v>
      </c>
      <c r="H1063" s="100" t="s">
        <v>2021</v>
      </c>
      <c r="I1063" s="101" t="s">
        <v>281</v>
      </c>
      <c r="J1063" s="102" t="s">
        <v>685</v>
      </c>
      <c r="K1063" s="104" t="s">
        <v>634</v>
      </c>
      <c r="L1063" s="104" t="s">
        <v>634</v>
      </c>
      <c r="M1063" s="104">
        <v>1360.07</v>
      </c>
      <c r="N1063" s="104">
        <v>3166.66</v>
      </c>
      <c r="O1063" s="80"/>
      <c r="P1063" s="80"/>
      <c r="Q1063" s="80"/>
      <c r="R1063" s="80"/>
      <c r="S1063" s="80"/>
      <c r="T1063" s="80"/>
      <c r="U1063" s="80"/>
      <c r="V1063" s="80"/>
      <c r="W1063" s="80"/>
      <c r="X1063" s="80"/>
      <c r="Y1063" s="80"/>
      <c r="Z1063" s="80"/>
    </row>
    <row r="1064" spans="1:26" s="81" customFormat="1" x14ac:dyDescent="0.25">
      <c r="A1064" s="74" t="s">
        <v>41</v>
      </c>
      <c r="B1064" s="74" t="s">
        <v>41</v>
      </c>
      <c r="C1064" s="105" t="s">
        <v>706</v>
      </c>
      <c r="D1064" s="96" t="s">
        <v>568</v>
      </c>
      <c r="E1064" s="97">
        <v>2022</v>
      </c>
      <c r="F1064" s="98" t="s">
        <v>61</v>
      </c>
      <c r="G1064" s="99" t="s">
        <v>102</v>
      </c>
      <c r="H1064" s="100" t="s">
        <v>2022</v>
      </c>
      <c r="I1064" s="101" t="s">
        <v>103</v>
      </c>
      <c r="J1064" s="102" t="s">
        <v>105</v>
      </c>
      <c r="K1064" s="104" t="s">
        <v>634</v>
      </c>
      <c r="L1064" s="104" t="s">
        <v>634</v>
      </c>
      <c r="M1064" s="104">
        <v>2064.84</v>
      </c>
      <c r="N1064" s="104">
        <v>4306.2299999999996</v>
      </c>
      <c r="O1064" s="80"/>
      <c r="P1064" s="80"/>
      <c r="Q1064" s="80"/>
      <c r="R1064" s="80"/>
      <c r="S1064" s="80"/>
      <c r="T1064" s="80"/>
      <c r="U1064" s="80"/>
      <c r="V1064" s="80"/>
      <c r="W1064" s="80"/>
      <c r="X1064" s="80"/>
      <c r="Y1064" s="80"/>
      <c r="Z1064" s="80"/>
    </row>
    <row r="1065" spans="1:26" s="81" customFormat="1" x14ac:dyDescent="0.25">
      <c r="A1065" s="74" t="s">
        <v>41</v>
      </c>
      <c r="B1065" s="74" t="s">
        <v>41</v>
      </c>
      <c r="C1065" s="105" t="s">
        <v>3944</v>
      </c>
      <c r="D1065" s="96" t="s">
        <v>3945</v>
      </c>
      <c r="E1065" s="97">
        <v>2023</v>
      </c>
      <c r="F1065" s="98" t="s">
        <v>676</v>
      </c>
      <c r="G1065" s="99" t="s">
        <v>280</v>
      </c>
      <c r="H1065" s="100" t="s">
        <v>2024</v>
      </c>
      <c r="I1065" s="101" t="s">
        <v>281</v>
      </c>
      <c r="J1065" s="102" t="s">
        <v>705</v>
      </c>
      <c r="K1065" s="104" t="s">
        <v>634</v>
      </c>
      <c r="L1065" s="104" t="s">
        <v>634</v>
      </c>
      <c r="M1065" s="104">
        <v>1360.07</v>
      </c>
      <c r="N1065" s="104">
        <v>3166.66</v>
      </c>
      <c r="O1065" s="80"/>
      <c r="P1065" s="80"/>
      <c r="Q1065" s="80"/>
      <c r="R1065" s="80"/>
      <c r="S1065" s="80"/>
      <c r="T1065" s="80"/>
      <c r="U1065" s="80"/>
      <c r="V1065" s="80"/>
      <c r="W1065" s="80"/>
      <c r="X1065" s="80"/>
      <c r="Y1065" s="80"/>
      <c r="Z1065" s="80"/>
    </row>
    <row r="1066" spans="1:26" s="81" customFormat="1" x14ac:dyDescent="0.25">
      <c r="A1066" s="74" t="s">
        <v>41</v>
      </c>
      <c r="B1066" s="74" t="s">
        <v>41</v>
      </c>
      <c r="C1066" s="105" t="s">
        <v>4031</v>
      </c>
      <c r="D1066" s="96" t="s">
        <v>4032</v>
      </c>
      <c r="E1066" s="97">
        <v>2023</v>
      </c>
      <c r="F1066" s="98" t="s">
        <v>66</v>
      </c>
      <c r="G1066" s="99" t="s">
        <v>186</v>
      </c>
      <c r="H1066" s="100" t="s">
        <v>4048</v>
      </c>
      <c r="I1066" s="101" t="s">
        <v>99</v>
      </c>
      <c r="J1066" s="102" t="s">
        <v>669</v>
      </c>
      <c r="K1066" s="104" t="s">
        <v>634</v>
      </c>
      <c r="L1066" s="104" t="s">
        <v>634</v>
      </c>
      <c r="M1066" s="104">
        <v>2132.6999999999998</v>
      </c>
      <c r="N1066" s="104">
        <v>5365.69</v>
      </c>
      <c r="O1066" s="80"/>
      <c r="P1066" s="80"/>
      <c r="Q1066" s="80"/>
      <c r="R1066" s="80"/>
      <c r="S1066" s="80"/>
      <c r="T1066" s="80"/>
      <c r="U1066" s="80"/>
      <c r="V1066" s="80"/>
      <c r="W1066" s="80"/>
      <c r="X1066" s="80"/>
      <c r="Y1066" s="80"/>
      <c r="Z1066" s="80"/>
    </row>
    <row r="1067" spans="1:26" s="81" customFormat="1" x14ac:dyDescent="0.25">
      <c r="A1067" s="74" t="s">
        <v>41</v>
      </c>
      <c r="B1067" s="74" t="s">
        <v>41</v>
      </c>
      <c r="C1067" s="105" t="s">
        <v>659</v>
      </c>
      <c r="D1067" s="96" t="s">
        <v>4</v>
      </c>
      <c r="E1067" s="97">
        <v>2020</v>
      </c>
      <c r="F1067" s="98" t="s">
        <v>66</v>
      </c>
      <c r="G1067" s="99" t="s">
        <v>186</v>
      </c>
      <c r="H1067" s="100" t="s">
        <v>2025</v>
      </c>
      <c r="I1067" s="101" t="s">
        <v>179</v>
      </c>
      <c r="J1067" s="102" t="s">
        <v>442</v>
      </c>
      <c r="K1067" s="104" t="s">
        <v>545</v>
      </c>
      <c r="L1067" s="104" t="s">
        <v>545</v>
      </c>
      <c r="M1067" s="104">
        <v>1879.43</v>
      </c>
      <c r="N1067" s="104">
        <v>4489.3100000000004</v>
      </c>
      <c r="O1067" s="80"/>
      <c r="P1067" s="80"/>
      <c r="Q1067" s="80"/>
      <c r="R1067" s="80"/>
      <c r="S1067" s="80"/>
      <c r="T1067" s="80"/>
      <c r="U1067" s="80"/>
      <c r="V1067" s="80"/>
      <c r="W1067" s="80"/>
      <c r="X1067" s="80"/>
      <c r="Y1067" s="80"/>
      <c r="Z1067" s="80"/>
    </row>
    <row r="1068" spans="1:26" s="81" customFormat="1" x14ac:dyDescent="0.25">
      <c r="A1068" s="74" t="s">
        <v>41</v>
      </c>
      <c r="B1068" s="74" t="s">
        <v>41</v>
      </c>
      <c r="C1068" s="105" t="s">
        <v>775</v>
      </c>
      <c r="D1068" s="96" t="s">
        <v>31</v>
      </c>
      <c r="E1068" s="97">
        <v>2021</v>
      </c>
      <c r="F1068" s="98" t="s">
        <v>75</v>
      </c>
      <c r="G1068" s="99" t="s">
        <v>312</v>
      </c>
      <c r="H1068" s="100" t="s">
        <v>2026</v>
      </c>
      <c r="I1068" s="101" t="s">
        <v>516</v>
      </c>
      <c r="J1068" s="102" t="s">
        <v>839</v>
      </c>
      <c r="K1068" s="104" t="s">
        <v>634</v>
      </c>
      <c r="L1068" s="104" t="s">
        <v>634</v>
      </c>
      <c r="M1068" s="104">
        <v>2244.38</v>
      </c>
      <c r="N1068" s="104">
        <v>4552.18</v>
      </c>
      <c r="O1068" s="80"/>
      <c r="P1068" s="80"/>
      <c r="Q1068" s="80"/>
      <c r="R1068" s="80"/>
      <c r="S1068" s="80"/>
      <c r="T1068" s="80"/>
      <c r="U1068" s="80"/>
      <c r="V1068" s="80"/>
      <c r="W1068" s="80"/>
      <c r="X1068" s="80"/>
      <c r="Y1068" s="80"/>
      <c r="Z1068" s="80"/>
    </row>
    <row r="1069" spans="1:26" s="81" customFormat="1" x14ac:dyDescent="0.25">
      <c r="A1069" s="74" t="s">
        <v>41</v>
      </c>
      <c r="B1069" s="74" t="s">
        <v>41</v>
      </c>
      <c r="C1069" s="105" t="s">
        <v>656</v>
      </c>
      <c r="D1069" s="96" t="s">
        <v>657</v>
      </c>
      <c r="E1069" s="97">
        <v>2023</v>
      </c>
      <c r="F1069" s="98" t="s">
        <v>61</v>
      </c>
      <c r="G1069" s="99" t="s">
        <v>102</v>
      </c>
      <c r="H1069" s="100" t="s">
        <v>2027</v>
      </c>
      <c r="I1069" s="101" t="s">
        <v>162</v>
      </c>
      <c r="J1069" s="102" t="s">
        <v>658</v>
      </c>
      <c r="K1069" s="104" t="s">
        <v>634</v>
      </c>
      <c r="L1069" s="104" t="s">
        <v>634</v>
      </c>
      <c r="M1069" s="104">
        <v>2026.8</v>
      </c>
      <c r="N1069" s="104">
        <v>4395.59</v>
      </c>
      <c r="O1069" s="80"/>
      <c r="P1069" s="80"/>
      <c r="Q1069" s="80"/>
      <c r="R1069" s="80"/>
      <c r="S1069" s="80"/>
      <c r="T1069" s="80"/>
      <c r="U1069" s="80"/>
      <c r="V1069" s="80"/>
      <c r="W1069" s="80"/>
      <c r="X1069" s="80"/>
      <c r="Y1069" s="80"/>
      <c r="Z1069" s="80"/>
    </row>
    <row r="1070" spans="1:26" s="81" customFormat="1" x14ac:dyDescent="0.25">
      <c r="A1070" s="74" t="s">
        <v>41</v>
      </c>
      <c r="B1070" s="74" t="s">
        <v>41</v>
      </c>
      <c r="C1070" s="105" t="s">
        <v>659</v>
      </c>
      <c r="D1070" s="96" t="s">
        <v>4</v>
      </c>
      <c r="E1070" s="97">
        <v>2020</v>
      </c>
      <c r="F1070" s="98" t="s">
        <v>66</v>
      </c>
      <c r="G1070" s="99" t="s">
        <v>186</v>
      </c>
      <c r="H1070" s="100" t="s">
        <v>4049</v>
      </c>
      <c r="I1070" s="101" t="s">
        <v>179</v>
      </c>
      <c r="J1070" s="102" t="s">
        <v>489</v>
      </c>
      <c r="K1070" s="104" t="s">
        <v>545</v>
      </c>
      <c r="L1070" s="104" t="s">
        <v>545</v>
      </c>
      <c r="M1070" s="104">
        <v>1726.79</v>
      </c>
      <c r="N1070" s="104">
        <v>4094.91</v>
      </c>
      <c r="O1070" s="80"/>
      <c r="P1070" s="80"/>
      <c r="Q1070" s="80"/>
      <c r="R1070" s="80"/>
      <c r="S1070" s="80"/>
      <c r="T1070" s="80"/>
      <c r="U1070" s="80"/>
      <c r="V1070" s="80"/>
      <c r="W1070" s="80"/>
      <c r="X1070" s="80"/>
      <c r="Y1070" s="80"/>
      <c r="Z1070" s="80"/>
    </row>
    <row r="1071" spans="1:26" s="81" customFormat="1" x14ac:dyDescent="0.25">
      <c r="A1071" s="74" t="s">
        <v>41</v>
      </c>
      <c r="B1071" s="74" t="s">
        <v>41</v>
      </c>
      <c r="C1071" s="105" t="s">
        <v>659</v>
      </c>
      <c r="D1071" s="96" t="s">
        <v>4</v>
      </c>
      <c r="E1071" s="97">
        <v>2020</v>
      </c>
      <c r="F1071" s="98" t="s">
        <v>66</v>
      </c>
      <c r="G1071" s="99" t="s">
        <v>186</v>
      </c>
      <c r="H1071" s="100" t="s">
        <v>2028</v>
      </c>
      <c r="I1071" s="101" t="s">
        <v>701</v>
      </c>
      <c r="J1071" s="102" t="s">
        <v>428</v>
      </c>
      <c r="K1071" s="104" t="s">
        <v>545</v>
      </c>
      <c r="L1071" s="104" t="s">
        <v>545</v>
      </c>
      <c r="M1071" s="104">
        <v>1328.3</v>
      </c>
      <c r="N1071" s="104">
        <v>3119.92</v>
      </c>
      <c r="O1071" s="80"/>
      <c r="P1071" s="80"/>
      <c r="Q1071" s="80"/>
      <c r="R1071" s="80"/>
      <c r="S1071" s="80"/>
      <c r="T1071" s="80"/>
      <c r="U1071" s="80"/>
      <c r="V1071" s="80"/>
      <c r="W1071" s="80"/>
      <c r="X1071" s="80"/>
      <c r="Y1071" s="80"/>
      <c r="Z1071" s="80"/>
    </row>
    <row r="1072" spans="1:26" s="81" customFormat="1" x14ac:dyDescent="0.25">
      <c r="A1072" s="74" t="s">
        <v>41</v>
      </c>
      <c r="B1072" s="74" t="s">
        <v>41</v>
      </c>
      <c r="C1072" s="105" t="s">
        <v>680</v>
      </c>
      <c r="D1072" s="96" t="s">
        <v>18</v>
      </c>
      <c r="E1072" s="97">
        <v>2022</v>
      </c>
      <c r="F1072" s="98" t="s">
        <v>64</v>
      </c>
      <c r="G1072" s="99" t="s">
        <v>159</v>
      </c>
      <c r="H1072" s="100" t="s">
        <v>2029</v>
      </c>
      <c r="I1072" s="101" t="s">
        <v>160</v>
      </c>
      <c r="J1072" s="102" t="s">
        <v>745</v>
      </c>
      <c r="K1072" s="104" t="s">
        <v>634</v>
      </c>
      <c r="L1072" s="104" t="s">
        <v>634</v>
      </c>
      <c r="M1072" s="104">
        <v>1536.39</v>
      </c>
      <c r="N1072" s="104">
        <v>2361.91</v>
      </c>
      <c r="O1072" s="80"/>
      <c r="P1072" s="80"/>
      <c r="Q1072" s="80"/>
      <c r="R1072" s="80"/>
      <c r="S1072" s="80"/>
      <c r="T1072" s="80"/>
      <c r="U1072" s="80"/>
      <c r="V1072" s="80"/>
      <c r="W1072" s="80"/>
      <c r="X1072" s="80"/>
      <c r="Y1072" s="80"/>
      <c r="Z1072" s="80"/>
    </row>
    <row r="1073" spans="1:26" s="81" customFormat="1" x14ac:dyDescent="0.25">
      <c r="A1073" s="74" t="s">
        <v>41</v>
      </c>
      <c r="B1073" s="74" t="s">
        <v>41</v>
      </c>
      <c r="C1073" s="105" t="s">
        <v>744</v>
      </c>
      <c r="D1073" s="96" t="s">
        <v>29</v>
      </c>
      <c r="E1073" s="97">
        <v>2021</v>
      </c>
      <c r="F1073" s="98" t="s">
        <v>64</v>
      </c>
      <c r="G1073" s="99" t="s">
        <v>159</v>
      </c>
      <c r="H1073" s="100" t="s">
        <v>2030</v>
      </c>
      <c r="I1073" s="101" t="s">
        <v>257</v>
      </c>
      <c r="J1073" s="102" t="s">
        <v>814</v>
      </c>
      <c r="K1073" s="104" t="s">
        <v>634</v>
      </c>
      <c r="L1073" s="104" t="s">
        <v>634</v>
      </c>
      <c r="M1073" s="104">
        <v>2345.16</v>
      </c>
      <c r="N1073" s="104">
        <v>4455.8</v>
      </c>
      <c r="O1073" s="80"/>
      <c r="P1073" s="80"/>
      <c r="Q1073" s="80"/>
      <c r="R1073" s="80"/>
      <c r="S1073" s="80"/>
      <c r="T1073" s="80"/>
      <c r="U1073" s="80"/>
      <c r="V1073" s="80"/>
      <c r="W1073" s="80"/>
      <c r="X1073" s="80"/>
      <c r="Y1073" s="80"/>
      <c r="Z1073" s="80"/>
    </row>
    <row r="1074" spans="1:26" s="81" customFormat="1" x14ac:dyDescent="0.25">
      <c r="A1074" s="74" t="s">
        <v>41</v>
      </c>
      <c r="B1074" s="74" t="s">
        <v>41</v>
      </c>
      <c r="C1074" s="105" t="s">
        <v>666</v>
      </c>
      <c r="D1074" s="96" t="s">
        <v>9</v>
      </c>
      <c r="E1074" s="97">
        <v>2020</v>
      </c>
      <c r="F1074" s="98" t="s">
        <v>77</v>
      </c>
      <c r="G1074" s="99" t="s">
        <v>403</v>
      </c>
      <c r="H1074" s="100" t="s">
        <v>2031</v>
      </c>
      <c r="I1074" s="101" t="s">
        <v>91</v>
      </c>
      <c r="J1074" s="102" t="s">
        <v>667</v>
      </c>
      <c r="K1074" s="104" t="s">
        <v>634</v>
      </c>
      <c r="L1074" s="104" t="s">
        <v>634</v>
      </c>
      <c r="M1074" s="104">
        <v>1302</v>
      </c>
      <c r="N1074" s="104">
        <v>3510.95</v>
      </c>
      <c r="O1074" s="80"/>
      <c r="P1074" s="80"/>
      <c r="Q1074" s="80"/>
      <c r="R1074" s="80"/>
      <c r="S1074" s="80"/>
      <c r="T1074" s="80"/>
      <c r="U1074" s="80"/>
      <c r="V1074" s="80"/>
      <c r="W1074" s="80"/>
      <c r="X1074" s="80"/>
      <c r="Y1074" s="80"/>
      <c r="Z1074" s="80"/>
    </row>
    <row r="1075" spans="1:26" s="81" customFormat="1" x14ac:dyDescent="0.25">
      <c r="A1075" s="74" t="s">
        <v>41</v>
      </c>
      <c r="B1075" s="74" t="s">
        <v>41</v>
      </c>
      <c r="C1075" s="105" t="s">
        <v>929</v>
      </c>
      <c r="D1075" s="96" t="s">
        <v>930</v>
      </c>
      <c r="E1075" s="97">
        <v>2018</v>
      </c>
      <c r="F1075" s="98" t="s">
        <v>61</v>
      </c>
      <c r="G1075" s="99" t="s">
        <v>102</v>
      </c>
      <c r="H1075" s="100" t="s">
        <v>2032</v>
      </c>
      <c r="I1075" s="101" t="s">
        <v>179</v>
      </c>
      <c r="J1075" s="102" t="s">
        <v>1522</v>
      </c>
      <c r="K1075" s="104" t="s">
        <v>545</v>
      </c>
      <c r="L1075" s="104" t="s">
        <v>545</v>
      </c>
      <c r="M1075" s="104">
        <v>1426.32</v>
      </c>
      <c r="N1075" s="104">
        <v>2530.5</v>
      </c>
      <c r="O1075" s="80"/>
      <c r="P1075" s="80"/>
      <c r="Q1075" s="80"/>
      <c r="R1075" s="80"/>
      <c r="S1075" s="80"/>
      <c r="T1075" s="80"/>
      <c r="U1075" s="80"/>
      <c r="V1075" s="80"/>
      <c r="W1075" s="80"/>
      <c r="X1075" s="80"/>
      <c r="Y1075" s="80"/>
      <c r="Z1075" s="80"/>
    </row>
    <row r="1076" spans="1:26" s="81" customFormat="1" x14ac:dyDescent="0.25">
      <c r="A1076" s="74" t="s">
        <v>41</v>
      </c>
      <c r="B1076" s="74" t="s">
        <v>41</v>
      </c>
      <c r="C1076" s="105" t="s">
        <v>659</v>
      </c>
      <c r="D1076" s="96" t="s">
        <v>4</v>
      </c>
      <c r="E1076" s="97">
        <v>2020</v>
      </c>
      <c r="F1076" s="98" t="s">
        <v>66</v>
      </c>
      <c r="G1076" s="99" t="s">
        <v>186</v>
      </c>
      <c r="H1076" s="100" t="s">
        <v>2033</v>
      </c>
      <c r="I1076" s="101" t="s">
        <v>179</v>
      </c>
      <c r="J1076" s="102" t="s">
        <v>417</v>
      </c>
      <c r="K1076" s="104" t="s">
        <v>545</v>
      </c>
      <c r="L1076" s="104" t="s">
        <v>545</v>
      </c>
      <c r="M1076" s="104">
        <v>1732.83</v>
      </c>
      <c r="N1076" s="104">
        <v>4139.6499999999996</v>
      </c>
      <c r="O1076" s="80"/>
      <c r="P1076" s="80"/>
      <c r="Q1076" s="80"/>
      <c r="R1076" s="80"/>
      <c r="S1076" s="80"/>
      <c r="T1076" s="80"/>
      <c r="U1076" s="80"/>
      <c r="V1076" s="80"/>
      <c r="W1076" s="80"/>
      <c r="X1076" s="80"/>
      <c r="Y1076" s="80"/>
      <c r="Z1076" s="80"/>
    </row>
    <row r="1077" spans="1:26" s="81" customFormat="1" x14ac:dyDescent="0.25">
      <c r="A1077" s="74" t="s">
        <v>41</v>
      </c>
      <c r="B1077" s="74" t="s">
        <v>41</v>
      </c>
      <c r="C1077" s="105" t="s">
        <v>668</v>
      </c>
      <c r="D1077" s="96" t="s">
        <v>10</v>
      </c>
      <c r="E1077" s="97">
        <v>2019</v>
      </c>
      <c r="F1077" s="98" t="s">
        <v>76</v>
      </c>
      <c r="G1077" s="99" t="s">
        <v>328</v>
      </c>
      <c r="H1077" s="100" t="s">
        <v>2034</v>
      </c>
      <c r="I1077" s="101" t="s">
        <v>179</v>
      </c>
      <c r="J1077" s="102" t="s">
        <v>704</v>
      </c>
      <c r="K1077" s="104" t="s">
        <v>545</v>
      </c>
      <c r="L1077" s="104" t="s">
        <v>545</v>
      </c>
      <c r="M1077" s="104">
        <v>1122.2</v>
      </c>
      <c r="N1077" s="104">
        <v>3112.55</v>
      </c>
      <c r="O1077" s="80"/>
      <c r="P1077" s="80"/>
      <c r="Q1077" s="80"/>
      <c r="R1077" s="80"/>
      <c r="S1077" s="80"/>
      <c r="T1077" s="80"/>
      <c r="U1077" s="80"/>
      <c r="V1077" s="80"/>
      <c r="W1077" s="80"/>
      <c r="X1077" s="80"/>
      <c r="Y1077" s="80"/>
      <c r="Z1077" s="80"/>
    </row>
    <row r="1078" spans="1:26" s="81" customFormat="1" x14ac:dyDescent="0.25">
      <c r="A1078" s="74" t="s">
        <v>41</v>
      </c>
      <c r="B1078" s="74" t="s">
        <v>41</v>
      </c>
      <c r="C1078" s="105" t="s">
        <v>922</v>
      </c>
      <c r="D1078" s="96" t="s">
        <v>923</v>
      </c>
      <c r="E1078" s="97">
        <v>2023</v>
      </c>
      <c r="F1078" s="98" t="s">
        <v>61</v>
      </c>
      <c r="G1078" s="99" t="s">
        <v>102</v>
      </c>
      <c r="H1078" s="100" t="s">
        <v>2035</v>
      </c>
      <c r="I1078" s="101" t="s">
        <v>3890</v>
      </c>
      <c r="J1078" s="102" t="s">
        <v>704</v>
      </c>
      <c r="K1078" s="104" t="s">
        <v>634</v>
      </c>
      <c r="L1078" s="104" t="s">
        <v>634</v>
      </c>
      <c r="M1078" s="104">
        <v>1858.89</v>
      </c>
      <c r="N1078" s="104">
        <v>3243.81</v>
      </c>
      <c r="O1078" s="80"/>
      <c r="P1078" s="80"/>
      <c r="Q1078" s="80"/>
      <c r="R1078" s="80"/>
      <c r="S1078" s="80"/>
      <c r="T1078" s="80"/>
      <c r="U1078" s="80"/>
      <c r="V1078" s="80"/>
      <c r="W1078" s="80"/>
      <c r="X1078" s="80"/>
      <c r="Y1078" s="80"/>
      <c r="Z1078" s="80"/>
    </row>
    <row r="1079" spans="1:26" s="81" customFormat="1" x14ac:dyDescent="0.25">
      <c r="A1079" s="74" t="s">
        <v>41</v>
      </c>
      <c r="B1079" s="74" t="s">
        <v>41</v>
      </c>
      <c r="C1079" s="105" t="s">
        <v>922</v>
      </c>
      <c r="D1079" s="96" t="s">
        <v>923</v>
      </c>
      <c r="E1079" s="97">
        <v>2023</v>
      </c>
      <c r="F1079" s="98" t="s">
        <v>61</v>
      </c>
      <c r="G1079" s="99" t="s">
        <v>102</v>
      </c>
      <c r="H1079" s="100" t="s">
        <v>2036</v>
      </c>
      <c r="I1079" s="101" t="s">
        <v>3890</v>
      </c>
      <c r="J1079" s="102" t="s">
        <v>652</v>
      </c>
      <c r="K1079" s="104" t="s">
        <v>634</v>
      </c>
      <c r="L1079" s="104" t="s">
        <v>634</v>
      </c>
      <c r="M1079" s="104">
        <v>1858.89</v>
      </c>
      <c r="N1079" s="104">
        <v>3243.81</v>
      </c>
      <c r="O1079" s="80"/>
      <c r="P1079" s="80"/>
      <c r="Q1079" s="80"/>
      <c r="R1079" s="80"/>
      <c r="S1079" s="80"/>
      <c r="T1079" s="80"/>
      <c r="U1079" s="80"/>
      <c r="V1079" s="80"/>
      <c r="W1079" s="80"/>
      <c r="X1079" s="80"/>
      <c r="Y1079" s="80"/>
      <c r="Z1079" s="80"/>
    </row>
    <row r="1080" spans="1:26" s="81" customFormat="1" x14ac:dyDescent="0.25">
      <c r="A1080" s="74" t="s">
        <v>41</v>
      </c>
      <c r="B1080" s="74" t="s">
        <v>41</v>
      </c>
      <c r="C1080" s="105" t="s">
        <v>691</v>
      </c>
      <c r="D1080" s="96" t="s">
        <v>21</v>
      </c>
      <c r="E1080" s="97">
        <v>2019</v>
      </c>
      <c r="F1080" s="98" t="s">
        <v>75</v>
      </c>
      <c r="G1080" s="99" t="s">
        <v>312</v>
      </c>
      <c r="H1080" s="100" t="s">
        <v>2037</v>
      </c>
      <c r="I1080" s="101" t="s">
        <v>313</v>
      </c>
      <c r="J1080" s="102" t="s">
        <v>778</v>
      </c>
      <c r="K1080" s="104" t="s">
        <v>634</v>
      </c>
      <c r="L1080" s="104" t="s">
        <v>634</v>
      </c>
      <c r="M1080" s="104">
        <v>1236.43</v>
      </c>
      <c r="N1080" s="104">
        <v>3029.39</v>
      </c>
      <c r="O1080" s="80"/>
      <c r="P1080" s="80"/>
      <c r="Q1080" s="80"/>
      <c r="R1080" s="80"/>
      <c r="S1080" s="80"/>
      <c r="T1080" s="80"/>
      <c r="U1080" s="80"/>
      <c r="V1080" s="80"/>
      <c r="W1080" s="80"/>
      <c r="X1080" s="80"/>
      <c r="Y1080" s="80"/>
      <c r="Z1080" s="80"/>
    </row>
    <row r="1081" spans="1:26" s="81" customFormat="1" x14ac:dyDescent="0.25">
      <c r="A1081" s="74" t="s">
        <v>41</v>
      </c>
      <c r="B1081" s="74" t="s">
        <v>41</v>
      </c>
      <c r="C1081" s="105" t="s">
        <v>943</v>
      </c>
      <c r="D1081" s="96" t="s">
        <v>944</v>
      </c>
      <c r="E1081" s="97">
        <v>2023</v>
      </c>
      <c r="F1081" s="98" t="s">
        <v>66</v>
      </c>
      <c r="G1081" s="99" t="s">
        <v>186</v>
      </c>
      <c r="H1081" s="100" t="s">
        <v>2038</v>
      </c>
      <c r="I1081" s="101" t="s">
        <v>100</v>
      </c>
      <c r="J1081" s="102" t="s">
        <v>164</v>
      </c>
      <c r="K1081" s="104" t="s">
        <v>634</v>
      </c>
      <c r="L1081" s="104" t="s">
        <v>634</v>
      </c>
      <c r="M1081" s="104">
        <v>1735.89</v>
      </c>
      <c r="N1081" s="104">
        <v>1945.6</v>
      </c>
      <c r="O1081" s="80"/>
      <c r="P1081" s="80"/>
      <c r="Q1081" s="80"/>
      <c r="R1081" s="80"/>
      <c r="S1081" s="80"/>
      <c r="T1081" s="80"/>
      <c r="U1081" s="80"/>
      <c r="V1081" s="80"/>
      <c r="W1081" s="80"/>
      <c r="X1081" s="80"/>
      <c r="Y1081" s="80"/>
      <c r="Z1081" s="80"/>
    </row>
    <row r="1082" spans="1:26" s="81" customFormat="1" x14ac:dyDescent="0.25">
      <c r="A1082" s="74" t="s">
        <v>41</v>
      </c>
      <c r="B1082" s="74" t="s">
        <v>41</v>
      </c>
      <c r="C1082" s="105" t="s">
        <v>668</v>
      </c>
      <c r="D1082" s="96" t="s">
        <v>10</v>
      </c>
      <c r="E1082" s="97">
        <v>2019</v>
      </c>
      <c r="F1082" s="98" t="s">
        <v>76</v>
      </c>
      <c r="G1082" s="99" t="s">
        <v>328</v>
      </c>
      <c r="H1082" s="100" t="s">
        <v>2039</v>
      </c>
      <c r="I1082" s="101" t="s">
        <v>179</v>
      </c>
      <c r="J1082" s="102" t="s">
        <v>363</v>
      </c>
      <c r="K1082" s="104" t="s">
        <v>634</v>
      </c>
      <c r="L1082" s="104" t="s">
        <v>634</v>
      </c>
      <c r="M1082" s="104">
        <v>1122.2</v>
      </c>
      <c r="N1082" s="104">
        <v>3112.55</v>
      </c>
      <c r="O1082" s="80"/>
      <c r="P1082" s="80"/>
      <c r="Q1082" s="80"/>
      <c r="R1082" s="80"/>
      <c r="S1082" s="80"/>
      <c r="T1082" s="80"/>
      <c r="U1082" s="80"/>
      <c r="V1082" s="80"/>
      <c r="W1082" s="80"/>
      <c r="X1082" s="80"/>
      <c r="Y1082" s="80"/>
      <c r="Z1082" s="80"/>
    </row>
    <row r="1083" spans="1:26" s="81" customFormat="1" x14ac:dyDescent="0.25">
      <c r="A1083" s="74" t="s">
        <v>41</v>
      </c>
      <c r="B1083" s="74" t="s">
        <v>41</v>
      </c>
      <c r="C1083" s="105" t="s">
        <v>781</v>
      </c>
      <c r="D1083" s="96" t="s">
        <v>32</v>
      </c>
      <c r="E1083" s="97">
        <v>2018</v>
      </c>
      <c r="F1083" s="98" t="s">
        <v>60</v>
      </c>
      <c r="G1083" s="99" t="s">
        <v>90</v>
      </c>
      <c r="H1083" s="100" t="s">
        <v>2040</v>
      </c>
      <c r="I1083" s="101" t="s">
        <v>100</v>
      </c>
      <c r="J1083" s="102" t="s">
        <v>695</v>
      </c>
      <c r="K1083" s="104" t="s">
        <v>634</v>
      </c>
      <c r="L1083" s="104" t="s">
        <v>634</v>
      </c>
      <c r="M1083" s="104">
        <v>1460.8</v>
      </c>
      <c r="N1083" s="104">
        <v>3333.87</v>
      </c>
      <c r="O1083" s="80"/>
      <c r="P1083" s="80"/>
      <c r="Q1083" s="80"/>
      <c r="R1083" s="80"/>
      <c r="S1083" s="80"/>
      <c r="T1083" s="80"/>
      <c r="U1083" s="80"/>
      <c r="V1083" s="80"/>
      <c r="W1083" s="80"/>
      <c r="X1083" s="80"/>
      <c r="Y1083" s="80"/>
      <c r="Z1083" s="80"/>
    </row>
    <row r="1084" spans="1:26" s="81" customFormat="1" x14ac:dyDescent="0.25">
      <c r="A1084" s="74" t="s">
        <v>41</v>
      </c>
      <c r="B1084" s="74" t="s">
        <v>41</v>
      </c>
      <c r="C1084" s="105" t="s">
        <v>3944</v>
      </c>
      <c r="D1084" s="96" t="s">
        <v>3945</v>
      </c>
      <c r="E1084" s="97">
        <v>2023</v>
      </c>
      <c r="F1084" s="98" t="s">
        <v>676</v>
      </c>
      <c r="G1084" s="99" t="s">
        <v>280</v>
      </c>
      <c r="H1084" s="100" t="s">
        <v>2042</v>
      </c>
      <c r="I1084" s="101" t="s">
        <v>281</v>
      </c>
      <c r="J1084" s="102" t="s">
        <v>685</v>
      </c>
      <c r="K1084" s="104" t="s">
        <v>634</v>
      </c>
      <c r="L1084" s="104" t="s">
        <v>634</v>
      </c>
      <c r="M1084" s="104">
        <v>1360.07</v>
      </c>
      <c r="N1084" s="104">
        <v>3166.66</v>
      </c>
      <c r="O1084" s="80"/>
      <c r="P1084" s="80"/>
      <c r="Q1084" s="80"/>
      <c r="R1084" s="80"/>
      <c r="S1084" s="80"/>
      <c r="T1084" s="80"/>
      <c r="U1084" s="80"/>
      <c r="V1084" s="80"/>
      <c r="W1084" s="80"/>
      <c r="X1084" s="80"/>
      <c r="Y1084" s="80"/>
      <c r="Z1084" s="80"/>
    </row>
    <row r="1085" spans="1:26" s="81" customFormat="1" x14ac:dyDescent="0.25">
      <c r="A1085" s="74" t="s">
        <v>41</v>
      </c>
      <c r="B1085" s="74" t="s">
        <v>41</v>
      </c>
      <c r="C1085" s="105" t="s">
        <v>691</v>
      </c>
      <c r="D1085" s="96" t="s">
        <v>21</v>
      </c>
      <c r="E1085" s="97">
        <v>2019</v>
      </c>
      <c r="F1085" s="98" t="s">
        <v>75</v>
      </c>
      <c r="G1085" s="99" t="s">
        <v>312</v>
      </c>
      <c r="H1085" s="100" t="s">
        <v>2043</v>
      </c>
      <c r="I1085" s="101" t="s">
        <v>313</v>
      </c>
      <c r="J1085" s="102" t="s">
        <v>231</v>
      </c>
      <c r="K1085" s="104" t="s">
        <v>634</v>
      </c>
      <c r="L1085" s="104" t="s">
        <v>634</v>
      </c>
      <c r="M1085" s="104">
        <v>1236.43</v>
      </c>
      <c r="N1085" s="104">
        <v>3029.39</v>
      </c>
      <c r="O1085" s="80"/>
      <c r="P1085" s="80"/>
      <c r="Q1085" s="80"/>
      <c r="R1085" s="80"/>
      <c r="S1085" s="80"/>
      <c r="T1085" s="80"/>
      <c r="U1085" s="80"/>
      <c r="V1085" s="80"/>
      <c r="W1085" s="80"/>
      <c r="X1085" s="80"/>
      <c r="Y1085" s="80"/>
      <c r="Z1085" s="80"/>
    </row>
    <row r="1086" spans="1:26" s="81" customFormat="1" x14ac:dyDescent="0.25">
      <c r="A1086" s="74" t="s">
        <v>41</v>
      </c>
      <c r="B1086" s="74" t="s">
        <v>41</v>
      </c>
      <c r="C1086" s="105" t="s">
        <v>51</v>
      </c>
      <c r="D1086" s="96" t="s">
        <v>1</v>
      </c>
      <c r="E1086" s="97">
        <v>2020</v>
      </c>
      <c r="F1086" s="98" t="s">
        <v>67</v>
      </c>
      <c r="G1086" s="99" t="s">
        <v>193</v>
      </c>
      <c r="H1086" s="100" t="s">
        <v>2044</v>
      </c>
      <c r="I1086" s="101" t="s">
        <v>194</v>
      </c>
      <c r="J1086" s="102" t="s">
        <v>204</v>
      </c>
      <c r="K1086" s="104" t="s">
        <v>545</v>
      </c>
      <c r="L1086" s="104" t="s">
        <v>545</v>
      </c>
      <c r="M1086" s="104">
        <v>1519.75</v>
      </c>
      <c r="N1086" s="104">
        <v>5923.78</v>
      </c>
      <c r="O1086" s="80"/>
      <c r="P1086" s="80"/>
      <c r="Q1086" s="80"/>
      <c r="R1086" s="80"/>
      <c r="S1086" s="80"/>
      <c r="T1086" s="80"/>
      <c r="U1086" s="80"/>
      <c r="V1086" s="80"/>
      <c r="W1086" s="80"/>
      <c r="X1086" s="80"/>
      <c r="Y1086" s="80"/>
      <c r="Z1086" s="80"/>
    </row>
    <row r="1087" spans="1:26" s="81" customFormat="1" x14ac:dyDescent="0.25">
      <c r="A1087" s="74" t="s">
        <v>41</v>
      </c>
      <c r="B1087" s="74" t="s">
        <v>41</v>
      </c>
      <c r="C1087" s="105" t="s">
        <v>754</v>
      </c>
      <c r="D1087" s="96" t="s">
        <v>755</v>
      </c>
      <c r="E1087" s="97">
        <v>2022</v>
      </c>
      <c r="F1087" s="98" t="s">
        <v>77</v>
      </c>
      <c r="G1087" s="99" t="s">
        <v>403</v>
      </c>
      <c r="H1087" s="100" t="s">
        <v>2045</v>
      </c>
      <c r="I1087" s="101" t="s">
        <v>672</v>
      </c>
      <c r="J1087" s="102" t="s">
        <v>873</v>
      </c>
      <c r="K1087" s="104" t="s">
        <v>545</v>
      </c>
      <c r="L1087" s="104" t="s">
        <v>545</v>
      </c>
      <c r="M1087" s="104">
        <v>1726.79</v>
      </c>
      <c r="N1087" s="104">
        <v>3889.99</v>
      </c>
      <c r="O1087" s="80"/>
      <c r="P1087" s="80"/>
      <c r="Q1087" s="80"/>
      <c r="R1087" s="80"/>
      <c r="S1087" s="80"/>
      <c r="T1087" s="80"/>
      <c r="U1087" s="80"/>
      <c r="V1087" s="80"/>
      <c r="W1087" s="80"/>
      <c r="X1087" s="80"/>
      <c r="Y1087" s="80"/>
      <c r="Z1087" s="80"/>
    </row>
    <row r="1088" spans="1:26" s="81" customFormat="1" x14ac:dyDescent="0.25">
      <c r="A1088" s="74" t="s">
        <v>41</v>
      </c>
      <c r="B1088" s="74" t="s">
        <v>41</v>
      </c>
      <c r="C1088" s="105" t="s">
        <v>51</v>
      </c>
      <c r="D1088" s="96" t="s">
        <v>1</v>
      </c>
      <c r="E1088" s="97">
        <v>2020</v>
      </c>
      <c r="F1088" s="98" t="s">
        <v>67</v>
      </c>
      <c r="G1088" s="99" t="s">
        <v>193</v>
      </c>
      <c r="H1088" s="100" t="s">
        <v>2046</v>
      </c>
      <c r="I1088" s="101" t="s">
        <v>194</v>
      </c>
      <c r="J1088" s="102" t="s">
        <v>218</v>
      </c>
      <c r="K1088" s="104" t="s">
        <v>545</v>
      </c>
      <c r="L1088" s="104" t="s">
        <v>545</v>
      </c>
      <c r="M1088" s="104">
        <v>1519.75</v>
      </c>
      <c r="N1088" s="104">
        <v>5923.78</v>
      </c>
      <c r="O1088" s="80"/>
      <c r="P1088" s="80"/>
      <c r="Q1088" s="80"/>
      <c r="R1088" s="80"/>
      <c r="S1088" s="80"/>
      <c r="T1088" s="80"/>
      <c r="U1088" s="80"/>
      <c r="V1088" s="80"/>
      <c r="W1088" s="80"/>
      <c r="X1088" s="80"/>
      <c r="Y1088" s="80"/>
      <c r="Z1088" s="80"/>
    </row>
    <row r="1089" spans="1:26" s="81" customFormat="1" x14ac:dyDescent="0.25">
      <c r="A1089" s="74" t="s">
        <v>41</v>
      </c>
      <c r="B1089" s="74" t="s">
        <v>41</v>
      </c>
      <c r="C1089" s="105" t="s">
        <v>51</v>
      </c>
      <c r="D1089" s="96" t="s">
        <v>1</v>
      </c>
      <c r="E1089" s="97">
        <v>2020</v>
      </c>
      <c r="F1089" s="98" t="s">
        <v>67</v>
      </c>
      <c r="G1089" s="99" t="s">
        <v>193</v>
      </c>
      <c r="H1089" s="100" t="s">
        <v>2047</v>
      </c>
      <c r="I1089" s="101" t="s">
        <v>194</v>
      </c>
      <c r="J1089" s="102" t="s">
        <v>2048</v>
      </c>
      <c r="K1089" s="104" t="s">
        <v>545</v>
      </c>
      <c r="L1089" s="104" t="s">
        <v>545</v>
      </c>
      <c r="M1089" s="104">
        <v>1519.75</v>
      </c>
      <c r="N1089" s="104">
        <v>5923.78</v>
      </c>
      <c r="O1089" s="80"/>
      <c r="P1089" s="80"/>
      <c r="Q1089" s="80"/>
      <c r="R1089" s="80"/>
      <c r="S1089" s="80"/>
      <c r="T1089" s="80"/>
      <c r="U1089" s="80"/>
      <c r="V1089" s="80"/>
      <c r="W1089" s="80"/>
      <c r="X1089" s="80"/>
      <c r="Y1089" s="80"/>
      <c r="Z1089" s="80"/>
    </row>
    <row r="1090" spans="1:26" s="81" customFormat="1" x14ac:dyDescent="0.25">
      <c r="A1090" s="74" t="s">
        <v>41</v>
      </c>
      <c r="B1090" s="74" t="s">
        <v>41</v>
      </c>
      <c r="C1090" s="105" t="s">
        <v>691</v>
      </c>
      <c r="D1090" s="96" t="s">
        <v>21</v>
      </c>
      <c r="E1090" s="97">
        <v>2019</v>
      </c>
      <c r="F1090" s="98" t="s">
        <v>75</v>
      </c>
      <c r="G1090" s="99" t="s">
        <v>312</v>
      </c>
      <c r="H1090" s="100" t="s">
        <v>2049</v>
      </c>
      <c r="I1090" s="101" t="s">
        <v>313</v>
      </c>
      <c r="J1090" s="102" t="s">
        <v>715</v>
      </c>
      <c r="K1090" s="104" t="s">
        <v>634</v>
      </c>
      <c r="L1090" s="104" t="s">
        <v>634</v>
      </c>
      <c r="M1090" s="104">
        <v>1236.43</v>
      </c>
      <c r="N1090" s="104">
        <v>3029.39</v>
      </c>
      <c r="O1090" s="80"/>
      <c r="P1090" s="80"/>
      <c r="Q1090" s="80"/>
      <c r="R1090" s="80"/>
      <c r="S1090" s="80"/>
      <c r="T1090" s="80"/>
      <c r="U1090" s="80"/>
      <c r="V1090" s="80"/>
      <c r="W1090" s="80"/>
      <c r="X1090" s="80"/>
      <c r="Y1090" s="80"/>
      <c r="Z1090" s="80"/>
    </row>
    <row r="1091" spans="1:26" s="81" customFormat="1" x14ac:dyDescent="0.25">
      <c r="A1091" s="74" t="s">
        <v>41</v>
      </c>
      <c r="B1091" s="74" t="s">
        <v>41</v>
      </c>
      <c r="C1091" s="105" t="s">
        <v>668</v>
      </c>
      <c r="D1091" s="96" t="s">
        <v>10</v>
      </c>
      <c r="E1091" s="97">
        <v>2019</v>
      </c>
      <c r="F1091" s="98" t="s">
        <v>76</v>
      </c>
      <c r="G1091" s="99" t="s">
        <v>328</v>
      </c>
      <c r="H1091" s="100" t="s">
        <v>2050</v>
      </c>
      <c r="I1091" s="101" t="s">
        <v>179</v>
      </c>
      <c r="J1091" s="102" t="s">
        <v>688</v>
      </c>
      <c r="K1091" s="104" t="s">
        <v>545</v>
      </c>
      <c r="L1091" s="104" t="s">
        <v>545</v>
      </c>
      <c r="M1091" s="104">
        <v>1122.2</v>
      </c>
      <c r="N1091" s="104">
        <v>3112.55</v>
      </c>
      <c r="O1091" s="80"/>
      <c r="P1091" s="80"/>
      <c r="Q1091" s="80"/>
      <c r="R1091" s="80"/>
      <c r="S1091" s="80"/>
      <c r="T1091" s="80"/>
      <c r="U1091" s="80"/>
      <c r="V1091" s="80"/>
      <c r="W1091" s="80"/>
      <c r="X1091" s="80"/>
      <c r="Y1091" s="80"/>
      <c r="Z1091" s="80"/>
    </row>
    <row r="1092" spans="1:26" s="81" customFormat="1" x14ac:dyDescent="0.25">
      <c r="A1092" s="74" t="s">
        <v>41</v>
      </c>
      <c r="B1092" s="74" t="s">
        <v>41</v>
      </c>
      <c r="C1092" s="105" t="s">
        <v>761</v>
      </c>
      <c r="D1092" s="96" t="s">
        <v>35</v>
      </c>
      <c r="E1092" s="97">
        <v>2018</v>
      </c>
      <c r="F1092" s="98" t="s">
        <v>59</v>
      </c>
      <c r="G1092" s="99" t="s">
        <v>82</v>
      </c>
      <c r="H1092" s="100" t="s">
        <v>2051</v>
      </c>
      <c r="I1092" s="101" t="s">
        <v>99</v>
      </c>
      <c r="J1092" s="102" t="s">
        <v>784</v>
      </c>
      <c r="K1092" s="104" t="s">
        <v>634</v>
      </c>
      <c r="L1092" s="104" t="s">
        <v>634</v>
      </c>
      <c r="M1092" s="104">
        <v>1727</v>
      </c>
      <c r="N1092" s="104">
        <v>2407.96</v>
      </c>
      <c r="O1092" s="80"/>
      <c r="P1092" s="80"/>
      <c r="Q1092" s="80"/>
      <c r="R1092" s="80"/>
      <c r="S1092" s="80"/>
      <c r="T1092" s="80"/>
      <c r="U1092" s="80"/>
      <c r="V1092" s="80"/>
      <c r="W1092" s="80"/>
      <c r="X1092" s="80"/>
      <c r="Y1092" s="80"/>
      <c r="Z1092" s="80"/>
    </row>
    <row r="1093" spans="1:26" s="81" customFormat="1" x14ac:dyDescent="0.25">
      <c r="A1093" s="74" t="s">
        <v>41</v>
      </c>
      <c r="B1093" s="74" t="s">
        <v>41</v>
      </c>
      <c r="C1093" s="105" t="s">
        <v>668</v>
      </c>
      <c r="D1093" s="96" t="s">
        <v>10</v>
      </c>
      <c r="E1093" s="97">
        <v>2019</v>
      </c>
      <c r="F1093" s="98" t="s">
        <v>76</v>
      </c>
      <c r="G1093" s="99" t="s">
        <v>328</v>
      </c>
      <c r="H1093" s="100" t="s">
        <v>2052</v>
      </c>
      <c r="I1093" s="101" t="s">
        <v>179</v>
      </c>
      <c r="J1093" s="102" t="s">
        <v>816</v>
      </c>
      <c r="K1093" s="104" t="s">
        <v>547</v>
      </c>
      <c r="L1093" s="104" t="s">
        <v>547</v>
      </c>
      <c r="M1093" s="104">
        <v>1122.2</v>
      </c>
      <c r="N1093" s="104">
        <v>3112.55</v>
      </c>
      <c r="O1093" s="80"/>
      <c r="P1093" s="80"/>
      <c r="Q1093" s="80"/>
      <c r="R1093" s="80"/>
      <c r="S1093" s="80"/>
      <c r="T1093" s="80"/>
      <c r="U1093" s="80"/>
      <c r="V1093" s="80"/>
      <c r="W1093" s="80"/>
      <c r="X1093" s="80"/>
      <c r="Y1093" s="80"/>
      <c r="Z1093" s="80"/>
    </row>
    <row r="1094" spans="1:26" s="81" customFormat="1" x14ac:dyDescent="0.25">
      <c r="A1094" s="74" t="s">
        <v>41</v>
      </c>
      <c r="B1094" s="74" t="s">
        <v>41</v>
      </c>
      <c r="C1094" s="105" t="s">
        <v>929</v>
      </c>
      <c r="D1094" s="96" t="s">
        <v>930</v>
      </c>
      <c r="E1094" s="97">
        <v>2018</v>
      </c>
      <c r="F1094" s="98" t="s">
        <v>61</v>
      </c>
      <c r="G1094" s="99" t="s">
        <v>102</v>
      </c>
      <c r="H1094" s="100" t="s">
        <v>2053</v>
      </c>
      <c r="I1094" s="101" t="s">
        <v>179</v>
      </c>
      <c r="J1094" s="102" t="s">
        <v>2054</v>
      </c>
      <c r="K1094" s="104" t="s">
        <v>545</v>
      </c>
      <c r="L1094" s="104" t="s">
        <v>545</v>
      </c>
      <c r="M1094" s="104">
        <v>1302</v>
      </c>
      <c r="N1094" s="104">
        <v>2442.8200000000002</v>
      </c>
      <c r="O1094" s="80"/>
      <c r="P1094" s="80"/>
      <c r="Q1094" s="80"/>
      <c r="R1094" s="80"/>
      <c r="S1094" s="80"/>
      <c r="T1094" s="80"/>
      <c r="U1094" s="80"/>
      <c r="V1094" s="80"/>
      <c r="W1094" s="80"/>
      <c r="X1094" s="80"/>
      <c r="Y1094" s="80"/>
      <c r="Z1094" s="80"/>
    </row>
    <row r="1095" spans="1:26" s="81" customFormat="1" x14ac:dyDescent="0.25">
      <c r="A1095" s="74" t="s">
        <v>41</v>
      </c>
      <c r="B1095" s="74" t="s">
        <v>41</v>
      </c>
      <c r="C1095" s="105" t="s">
        <v>668</v>
      </c>
      <c r="D1095" s="96" t="s">
        <v>10</v>
      </c>
      <c r="E1095" s="97">
        <v>2019</v>
      </c>
      <c r="F1095" s="98" t="s">
        <v>76</v>
      </c>
      <c r="G1095" s="99" t="s">
        <v>328</v>
      </c>
      <c r="H1095" s="100" t="s">
        <v>2055</v>
      </c>
      <c r="I1095" s="101" t="s">
        <v>179</v>
      </c>
      <c r="J1095" s="102" t="s">
        <v>362</v>
      </c>
      <c r="K1095" s="104" t="s">
        <v>547</v>
      </c>
      <c r="L1095" s="104" t="s">
        <v>547</v>
      </c>
      <c r="M1095" s="104">
        <v>1122.2</v>
      </c>
      <c r="N1095" s="104">
        <v>3112.55</v>
      </c>
      <c r="O1095" s="80"/>
      <c r="P1095" s="80"/>
      <c r="Q1095" s="80"/>
      <c r="R1095" s="80"/>
      <c r="S1095" s="80"/>
      <c r="T1095" s="80"/>
      <c r="U1095" s="80"/>
      <c r="V1095" s="80"/>
      <c r="W1095" s="80"/>
      <c r="X1095" s="80"/>
      <c r="Y1095" s="80"/>
      <c r="Z1095" s="80"/>
    </row>
    <row r="1096" spans="1:26" s="81" customFormat="1" x14ac:dyDescent="0.25">
      <c r="A1096" s="74" t="s">
        <v>41</v>
      </c>
      <c r="B1096" s="74" t="s">
        <v>41</v>
      </c>
      <c r="C1096" s="105" t="s">
        <v>691</v>
      </c>
      <c r="D1096" s="96" t="s">
        <v>21</v>
      </c>
      <c r="E1096" s="97">
        <v>2019</v>
      </c>
      <c r="F1096" s="98" t="s">
        <v>75</v>
      </c>
      <c r="G1096" s="99" t="s">
        <v>312</v>
      </c>
      <c r="H1096" s="100" t="s">
        <v>2056</v>
      </c>
      <c r="I1096" s="101" t="s">
        <v>318</v>
      </c>
      <c r="J1096" s="102" t="s">
        <v>695</v>
      </c>
      <c r="K1096" s="104" t="s">
        <v>634</v>
      </c>
      <c r="L1096" s="104" t="s">
        <v>634</v>
      </c>
      <c r="M1096" s="104">
        <v>1236.43</v>
      </c>
      <c r="N1096" s="104">
        <v>3029.39</v>
      </c>
      <c r="O1096" s="80"/>
      <c r="P1096" s="80"/>
      <c r="Q1096" s="80"/>
      <c r="R1096" s="80"/>
      <c r="S1096" s="80"/>
      <c r="T1096" s="80"/>
      <c r="U1096" s="80"/>
      <c r="V1096" s="80"/>
      <c r="W1096" s="80"/>
      <c r="X1096" s="80"/>
      <c r="Y1096" s="80"/>
      <c r="Z1096" s="80"/>
    </row>
    <row r="1097" spans="1:26" s="81" customFormat="1" x14ac:dyDescent="0.25">
      <c r="A1097" s="74" t="s">
        <v>41</v>
      </c>
      <c r="B1097" s="74" t="s">
        <v>41</v>
      </c>
      <c r="C1097" s="105" t="s">
        <v>659</v>
      </c>
      <c r="D1097" s="96" t="s">
        <v>4</v>
      </c>
      <c r="E1097" s="97">
        <v>2020</v>
      </c>
      <c r="F1097" s="98" t="s">
        <v>66</v>
      </c>
      <c r="G1097" s="99" t="s">
        <v>186</v>
      </c>
      <c r="H1097" s="100" t="s">
        <v>2057</v>
      </c>
      <c r="I1097" s="101" t="s">
        <v>179</v>
      </c>
      <c r="J1097" s="102" t="s">
        <v>435</v>
      </c>
      <c r="K1097" s="104" t="s">
        <v>545</v>
      </c>
      <c r="L1097" s="104" t="s">
        <v>545</v>
      </c>
      <c r="M1097" s="104">
        <v>1445.71</v>
      </c>
      <c r="N1097" s="104">
        <v>3525.97</v>
      </c>
      <c r="O1097" s="80"/>
      <c r="P1097" s="80"/>
      <c r="Q1097" s="80"/>
      <c r="R1097" s="80"/>
      <c r="S1097" s="80"/>
      <c r="T1097" s="80"/>
      <c r="U1097" s="80"/>
      <c r="V1097" s="80"/>
      <c r="W1097" s="80"/>
      <c r="X1097" s="80"/>
      <c r="Y1097" s="80"/>
      <c r="Z1097" s="80"/>
    </row>
    <row r="1098" spans="1:26" s="81" customFormat="1" x14ac:dyDescent="0.25">
      <c r="A1098" s="74" t="s">
        <v>41</v>
      </c>
      <c r="B1098" s="74" t="s">
        <v>41</v>
      </c>
      <c r="C1098" s="105" t="s">
        <v>51</v>
      </c>
      <c r="D1098" s="96" t="s">
        <v>1</v>
      </c>
      <c r="E1098" s="97">
        <v>2020</v>
      </c>
      <c r="F1098" s="98" t="s">
        <v>67</v>
      </c>
      <c r="G1098" s="99" t="s">
        <v>193</v>
      </c>
      <c r="H1098" s="100" t="s">
        <v>2058</v>
      </c>
      <c r="I1098" s="101" t="s">
        <v>194</v>
      </c>
      <c r="J1098" s="102" t="s">
        <v>2059</v>
      </c>
      <c r="K1098" s="104" t="s">
        <v>545</v>
      </c>
      <c r="L1098" s="104" t="s">
        <v>545</v>
      </c>
      <c r="M1098" s="104">
        <v>1519.75</v>
      </c>
      <c r="N1098" s="104">
        <v>5923.78</v>
      </c>
      <c r="O1098" s="80"/>
      <c r="P1098" s="80"/>
      <c r="Q1098" s="80"/>
      <c r="R1098" s="80"/>
      <c r="S1098" s="80"/>
      <c r="T1098" s="80"/>
      <c r="U1098" s="80"/>
      <c r="V1098" s="80"/>
      <c r="W1098" s="80"/>
      <c r="X1098" s="80"/>
      <c r="Y1098" s="80"/>
      <c r="Z1098" s="80"/>
    </row>
    <row r="1099" spans="1:26" s="81" customFormat="1" x14ac:dyDescent="0.25">
      <c r="A1099" s="74" t="s">
        <v>41</v>
      </c>
      <c r="B1099" s="74" t="s">
        <v>41</v>
      </c>
      <c r="C1099" s="105" t="s">
        <v>680</v>
      </c>
      <c r="D1099" s="96" t="s">
        <v>18</v>
      </c>
      <c r="E1099" s="97">
        <v>2022</v>
      </c>
      <c r="F1099" s="98" t="s">
        <v>64</v>
      </c>
      <c r="G1099" s="99" t="s">
        <v>159</v>
      </c>
      <c r="H1099" s="100" t="s">
        <v>2060</v>
      </c>
      <c r="I1099" s="101" t="s">
        <v>162</v>
      </c>
      <c r="J1099" s="102" t="s">
        <v>837</v>
      </c>
      <c r="K1099" s="104" t="s">
        <v>634</v>
      </c>
      <c r="L1099" s="104" t="s">
        <v>634</v>
      </c>
      <c r="M1099" s="104">
        <v>1964.76</v>
      </c>
      <c r="N1099" s="104">
        <v>2760.26</v>
      </c>
      <c r="O1099" s="80"/>
      <c r="P1099" s="80"/>
      <c r="Q1099" s="80"/>
      <c r="R1099" s="80"/>
      <c r="S1099" s="80"/>
      <c r="T1099" s="80"/>
      <c r="U1099" s="80"/>
      <c r="V1099" s="80"/>
      <c r="W1099" s="80"/>
      <c r="X1099" s="80"/>
      <c r="Y1099" s="80"/>
      <c r="Z1099" s="80"/>
    </row>
    <row r="1100" spans="1:26" s="81" customFormat="1" x14ac:dyDescent="0.25">
      <c r="A1100" s="74" t="s">
        <v>41</v>
      </c>
      <c r="B1100" s="74" t="s">
        <v>41</v>
      </c>
      <c r="C1100" s="105" t="s">
        <v>668</v>
      </c>
      <c r="D1100" s="96" t="s">
        <v>10</v>
      </c>
      <c r="E1100" s="97">
        <v>2019</v>
      </c>
      <c r="F1100" s="98" t="s">
        <v>76</v>
      </c>
      <c r="G1100" s="99" t="s">
        <v>328</v>
      </c>
      <c r="H1100" s="100" t="s">
        <v>2061</v>
      </c>
      <c r="I1100" s="101" t="s">
        <v>179</v>
      </c>
      <c r="J1100" s="102" t="s">
        <v>361</v>
      </c>
      <c r="K1100" s="104" t="s">
        <v>545</v>
      </c>
      <c r="L1100" s="104" t="s">
        <v>545</v>
      </c>
      <c r="M1100" s="104">
        <v>1122.2</v>
      </c>
      <c r="N1100" s="104">
        <v>3112.55</v>
      </c>
      <c r="O1100" s="80"/>
      <c r="P1100" s="80"/>
      <c r="Q1100" s="80"/>
      <c r="R1100" s="80"/>
      <c r="S1100" s="80"/>
      <c r="T1100" s="80"/>
      <c r="U1100" s="80"/>
      <c r="V1100" s="80"/>
      <c r="W1100" s="80"/>
      <c r="X1100" s="80"/>
      <c r="Y1100" s="80"/>
      <c r="Z1100" s="80"/>
    </row>
    <row r="1101" spans="1:26" s="81" customFormat="1" x14ac:dyDescent="0.25">
      <c r="A1101" s="74" t="s">
        <v>41</v>
      </c>
      <c r="B1101" s="74" t="s">
        <v>41</v>
      </c>
      <c r="C1101" s="105" t="s">
        <v>48</v>
      </c>
      <c r="D1101" s="96" t="s">
        <v>11</v>
      </c>
      <c r="E1101" s="97">
        <v>2018</v>
      </c>
      <c r="F1101" s="98" t="s">
        <v>59</v>
      </c>
      <c r="G1101" s="99" t="s">
        <v>82</v>
      </c>
      <c r="H1101" s="100" t="s">
        <v>4108</v>
      </c>
      <c r="I1101" s="101" t="s">
        <v>99</v>
      </c>
      <c r="J1101" s="102" t="s">
        <v>811</v>
      </c>
      <c r="K1101" s="104" t="s">
        <v>634</v>
      </c>
      <c r="L1101" s="104" t="s">
        <v>634</v>
      </c>
      <c r="M1101" s="104">
        <v>2522.52</v>
      </c>
      <c r="N1101" s="104">
        <v>4511.1400000000003</v>
      </c>
      <c r="O1101" s="80"/>
      <c r="P1101" s="80"/>
      <c r="Q1101" s="80"/>
      <c r="R1101" s="80"/>
      <c r="S1101" s="80"/>
      <c r="T1101" s="80"/>
      <c r="U1101" s="80"/>
      <c r="V1101" s="80"/>
      <c r="W1101" s="80"/>
      <c r="X1101" s="80"/>
      <c r="Y1101" s="80"/>
      <c r="Z1101" s="80"/>
    </row>
    <row r="1102" spans="1:26" s="81" customFormat="1" x14ac:dyDescent="0.25">
      <c r="A1102" s="74" t="s">
        <v>41</v>
      </c>
      <c r="B1102" s="74" t="s">
        <v>41</v>
      </c>
      <c r="C1102" s="105" t="s">
        <v>51</v>
      </c>
      <c r="D1102" s="96" t="s">
        <v>1</v>
      </c>
      <c r="E1102" s="97">
        <v>2020</v>
      </c>
      <c r="F1102" s="98" t="s">
        <v>67</v>
      </c>
      <c r="G1102" s="99" t="s">
        <v>193</v>
      </c>
      <c r="H1102" s="100" t="s">
        <v>2062</v>
      </c>
      <c r="I1102" s="101" t="s">
        <v>194</v>
      </c>
      <c r="J1102" s="102" t="s">
        <v>199</v>
      </c>
      <c r="K1102" s="104" t="s">
        <v>545</v>
      </c>
      <c r="L1102" s="104" t="s">
        <v>545</v>
      </c>
      <c r="M1102" s="104">
        <v>1519.75</v>
      </c>
      <c r="N1102" s="104">
        <v>5923.78</v>
      </c>
      <c r="O1102" s="80"/>
      <c r="P1102" s="80"/>
      <c r="Q1102" s="80"/>
      <c r="R1102" s="80"/>
      <c r="S1102" s="80"/>
      <c r="T1102" s="80"/>
      <c r="U1102" s="80"/>
      <c r="V1102" s="80"/>
      <c r="W1102" s="80"/>
      <c r="X1102" s="80"/>
      <c r="Y1102" s="80"/>
      <c r="Z1102" s="80"/>
    </row>
    <row r="1103" spans="1:26" s="81" customFormat="1" x14ac:dyDescent="0.25">
      <c r="A1103" s="74" t="s">
        <v>41</v>
      </c>
      <c r="B1103" s="74" t="s">
        <v>41</v>
      </c>
      <c r="C1103" s="105" t="s">
        <v>659</v>
      </c>
      <c r="D1103" s="96" t="s">
        <v>4</v>
      </c>
      <c r="E1103" s="97">
        <v>2020</v>
      </c>
      <c r="F1103" s="98" t="s">
        <v>66</v>
      </c>
      <c r="G1103" s="99" t="s">
        <v>186</v>
      </c>
      <c r="H1103" s="100" t="s">
        <v>2063</v>
      </c>
      <c r="I1103" s="101" t="s">
        <v>179</v>
      </c>
      <c r="J1103" s="102" t="s">
        <v>463</v>
      </c>
      <c r="K1103" s="104" t="s">
        <v>545</v>
      </c>
      <c r="L1103" s="104" t="s">
        <v>545</v>
      </c>
      <c r="M1103" s="104">
        <v>1592.3</v>
      </c>
      <c r="N1103" s="104">
        <v>3776.96</v>
      </c>
      <c r="O1103" s="80"/>
      <c r="P1103" s="80"/>
      <c r="Q1103" s="80"/>
      <c r="R1103" s="80"/>
      <c r="S1103" s="80"/>
      <c r="T1103" s="80"/>
      <c r="U1103" s="80"/>
      <c r="V1103" s="80"/>
      <c r="W1103" s="80"/>
      <c r="X1103" s="80"/>
      <c r="Y1103" s="80"/>
      <c r="Z1103" s="80"/>
    </row>
    <row r="1104" spans="1:26" s="81" customFormat="1" x14ac:dyDescent="0.25">
      <c r="A1104" s="74" t="s">
        <v>41</v>
      </c>
      <c r="B1104" s="74" t="s">
        <v>41</v>
      </c>
      <c r="C1104" s="105" t="s">
        <v>656</v>
      </c>
      <c r="D1104" s="96" t="s">
        <v>657</v>
      </c>
      <c r="E1104" s="97">
        <v>2023</v>
      </c>
      <c r="F1104" s="98" t="s">
        <v>61</v>
      </c>
      <c r="G1104" s="99" t="s">
        <v>102</v>
      </c>
      <c r="H1104" s="100" t="s">
        <v>2064</v>
      </c>
      <c r="I1104" s="101" t="s">
        <v>99</v>
      </c>
      <c r="J1104" s="102" t="s">
        <v>658</v>
      </c>
      <c r="K1104" s="104" t="s">
        <v>634</v>
      </c>
      <c r="L1104" s="104" t="s">
        <v>634</v>
      </c>
      <c r="M1104" s="104">
        <v>2026.8</v>
      </c>
      <c r="N1104" s="104">
        <v>4395.59</v>
      </c>
      <c r="O1104" s="80"/>
      <c r="P1104" s="80"/>
      <c r="Q1104" s="80"/>
      <c r="R1104" s="80"/>
      <c r="S1104" s="80"/>
      <c r="T1104" s="80"/>
      <c r="U1104" s="80"/>
      <c r="V1104" s="80"/>
      <c r="W1104" s="80"/>
      <c r="X1104" s="80"/>
      <c r="Y1104" s="80"/>
      <c r="Z1104" s="80"/>
    </row>
    <row r="1105" spans="1:26" s="81" customFormat="1" x14ac:dyDescent="0.25">
      <c r="A1105" s="74" t="s">
        <v>41</v>
      </c>
      <c r="B1105" s="74" t="s">
        <v>41</v>
      </c>
      <c r="C1105" s="105" t="s">
        <v>656</v>
      </c>
      <c r="D1105" s="96" t="s">
        <v>657</v>
      </c>
      <c r="E1105" s="97">
        <v>2023</v>
      </c>
      <c r="F1105" s="98" t="s">
        <v>61</v>
      </c>
      <c r="G1105" s="99" t="s">
        <v>102</v>
      </c>
      <c r="H1105" s="100" t="s">
        <v>2065</v>
      </c>
      <c r="I1105" s="101" t="s">
        <v>180</v>
      </c>
      <c r="J1105" s="102" t="s">
        <v>658</v>
      </c>
      <c r="K1105" s="104" t="s">
        <v>634</v>
      </c>
      <c r="L1105" s="104" t="s">
        <v>634</v>
      </c>
      <c r="M1105" s="104">
        <v>1478.83</v>
      </c>
      <c r="N1105" s="104">
        <v>3418.97</v>
      </c>
      <c r="O1105" s="80"/>
      <c r="P1105" s="80"/>
      <c r="Q1105" s="80"/>
      <c r="R1105" s="80"/>
      <c r="S1105" s="80"/>
      <c r="T1105" s="80"/>
      <c r="U1105" s="80"/>
      <c r="V1105" s="80"/>
      <c r="W1105" s="80"/>
      <c r="X1105" s="80"/>
      <c r="Y1105" s="80"/>
      <c r="Z1105" s="80"/>
    </row>
    <row r="1106" spans="1:26" s="81" customFormat="1" x14ac:dyDescent="0.25">
      <c r="A1106" s="74" t="s">
        <v>41</v>
      </c>
      <c r="B1106" s="74" t="s">
        <v>41</v>
      </c>
      <c r="C1106" s="105" t="s">
        <v>659</v>
      </c>
      <c r="D1106" s="96" t="s">
        <v>4</v>
      </c>
      <c r="E1106" s="97">
        <v>2020</v>
      </c>
      <c r="F1106" s="98" t="s">
        <v>66</v>
      </c>
      <c r="G1106" s="99" t="s">
        <v>186</v>
      </c>
      <c r="H1106" s="100" t="s">
        <v>2066</v>
      </c>
      <c r="I1106" s="101" t="s">
        <v>179</v>
      </c>
      <c r="J1106" s="102" t="s">
        <v>464</v>
      </c>
      <c r="K1106" s="104" t="s">
        <v>634</v>
      </c>
      <c r="L1106" s="104" t="s">
        <v>634</v>
      </c>
      <c r="M1106" s="104">
        <v>1726.79</v>
      </c>
      <c r="N1106" s="104">
        <v>4094.91</v>
      </c>
      <c r="O1106" s="80"/>
      <c r="P1106" s="80"/>
      <c r="Q1106" s="80"/>
      <c r="R1106" s="80"/>
      <c r="S1106" s="80"/>
      <c r="T1106" s="80"/>
      <c r="U1106" s="80"/>
      <c r="V1106" s="80"/>
      <c r="W1106" s="80"/>
      <c r="X1106" s="80"/>
      <c r="Y1106" s="80"/>
      <c r="Z1106" s="80"/>
    </row>
    <row r="1107" spans="1:26" s="81" customFormat="1" x14ac:dyDescent="0.25">
      <c r="A1107" s="74" t="s">
        <v>41</v>
      </c>
      <c r="B1107" s="74" t="s">
        <v>41</v>
      </c>
      <c r="C1107" s="105" t="s">
        <v>659</v>
      </c>
      <c r="D1107" s="96" t="s">
        <v>4</v>
      </c>
      <c r="E1107" s="97">
        <v>2020</v>
      </c>
      <c r="F1107" s="98" t="s">
        <v>66</v>
      </c>
      <c r="G1107" s="99" t="s">
        <v>186</v>
      </c>
      <c r="H1107" s="100" t="s">
        <v>2067</v>
      </c>
      <c r="I1107" s="101" t="s">
        <v>179</v>
      </c>
      <c r="J1107" s="102" t="s">
        <v>782</v>
      </c>
      <c r="K1107" s="104" t="s">
        <v>545</v>
      </c>
      <c r="L1107" s="104" t="s">
        <v>545</v>
      </c>
      <c r="M1107" s="104">
        <v>1328.3</v>
      </c>
      <c r="N1107" s="104">
        <v>3222.57</v>
      </c>
      <c r="O1107" s="80"/>
      <c r="P1107" s="80"/>
      <c r="Q1107" s="80"/>
      <c r="R1107" s="80"/>
      <c r="S1107" s="80"/>
      <c r="T1107" s="80"/>
      <c r="U1107" s="80"/>
      <c r="V1107" s="80"/>
      <c r="W1107" s="80"/>
      <c r="X1107" s="80"/>
      <c r="Y1107" s="80"/>
      <c r="Z1107" s="80"/>
    </row>
    <row r="1108" spans="1:26" s="81" customFormat="1" x14ac:dyDescent="0.25">
      <c r="A1108" s="74" t="s">
        <v>41</v>
      </c>
      <c r="B1108" s="74" t="s">
        <v>41</v>
      </c>
      <c r="C1108" s="105" t="s">
        <v>659</v>
      </c>
      <c r="D1108" s="96" t="s">
        <v>4</v>
      </c>
      <c r="E1108" s="97">
        <v>2020</v>
      </c>
      <c r="F1108" s="98" t="s">
        <v>66</v>
      </c>
      <c r="G1108" s="99" t="s">
        <v>186</v>
      </c>
      <c r="H1108" s="100" t="s">
        <v>2067</v>
      </c>
      <c r="I1108" s="101" t="s">
        <v>179</v>
      </c>
      <c r="J1108" s="102" t="s">
        <v>782</v>
      </c>
      <c r="K1108" s="104" t="s">
        <v>545</v>
      </c>
      <c r="L1108" s="104" t="s">
        <v>545</v>
      </c>
      <c r="M1108" s="104">
        <v>1328.3</v>
      </c>
      <c r="N1108" s="104">
        <v>3222.57</v>
      </c>
      <c r="O1108" s="80"/>
      <c r="P1108" s="80"/>
      <c r="Q1108" s="80"/>
      <c r="R1108" s="80"/>
      <c r="S1108" s="80"/>
      <c r="T1108" s="80"/>
      <c r="U1108" s="80"/>
      <c r="V1108" s="80"/>
      <c r="W1108" s="80"/>
      <c r="X1108" s="80"/>
      <c r="Y1108" s="80"/>
      <c r="Z1108" s="80"/>
    </row>
    <row r="1109" spans="1:26" s="81" customFormat="1" x14ac:dyDescent="0.25">
      <c r="A1109" s="74" t="s">
        <v>41</v>
      </c>
      <c r="B1109" s="74" t="s">
        <v>41</v>
      </c>
      <c r="C1109" s="105" t="s">
        <v>668</v>
      </c>
      <c r="D1109" s="96" t="s">
        <v>10</v>
      </c>
      <c r="E1109" s="97">
        <v>2019</v>
      </c>
      <c r="F1109" s="98" t="s">
        <v>76</v>
      </c>
      <c r="G1109" s="99" t="s">
        <v>328</v>
      </c>
      <c r="H1109" s="100" t="s">
        <v>2068</v>
      </c>
      <c r="I1109" s="101" t="s">
        <v>179</v>
      </c>
      <c r="J1109" s="102" t="s">
        <v>377</v>
      </c>
      <c r="K1109" s="104" t="s">
        <v>634</v>
      </c>
      <c r="L1109" s="104" t="s">
        <v>634</v>
      </c>
      <c r="M1109" s="104">
        <v>1122.2</v>
      </c>
      <c r="N1109" s="104">
        <v>3112.55</v>
      </c>
      <c r="O1109" s="80"/>
      <c r="P1109" s="80"/>
      <c r="Q1109" s="80"/>
      <c r="R1109" s="80"/>
      <c r="S1109" s="80"/>
      <c r="T1109" s="80"/>
      <c r="U1109" s="80"/>
      <c r="V1109" s="80"/>
      <c r="W1109" s="80"/>
      <c r="X1109" s="80"/>
      <c r="Y1109" s="80"/>
      <c r="Z1109" s="80"/>
    </row>
    <row r="1110" spans="1:26" s="81" customFormat="1" x14ac:dyDescent="0.25">
      <c r="A1110" s="74" t="s">
        <v>41</v>
      </c>
      <c r="B1110" s="74" t="s">
        <v>41</v>
      </c>
      <c r="C1110" s="105" t="s">
        <v>668</v>
      </c>
      <c r="D1110" s="96" t="s">
        <v>10</v>
      </c>
      <c r="E1110" s="97">
        <v>2019</v>
      </c>
      <c r="F1110" s="98" t="s">
        <v>76</v>
      </c>
      <c r="G1110" s="99" t="s">
        <v>328</v>
      </c>
      <c r="H1110" s="100" t="s">
        <v>2069</v>
      </c>
      <c r="I1110" s="101" t="s">
        <v>179</v>
      </c>
      <c r="J1110" s="102" t="s">
        <v>730</v>
      </c>
      <c r="K1110" s="104" t="s">
        <v>545</v>
      </c>
      <c r="L1110" s="104" t="s">
        <v>545</v>
      </c>
      <c r="M1110" s="104">
        <v>1122.2</v>
      </c>
      <c r="N1110" s="104">
        <v>3112.55</v>
      </c>
      <c r="O1110" s="80"/>
      <c r="P1110" s="80"/>
      <c r="Q1110" s="80"/>
      <c r="R1110" s="80"/>
      <c r="S1110" s="80"/>
      <c r="T1110" s="80"/>
      <c r="U1110" s="80"/>
      <c r="V1110" s="80"/>
      <c r="W1110" s="80"/>
      <c r="X1110" s="80"/>
      <c r="Y1110" s="80"/>
      <c r="Z1110" s="80"/>
    </row>
    <row r="1111" spans="1:26" s="81" customFormat="1" x14ac:dyDescent="0.25">
      <c r="A1111" s="74" t="s">
        <v>41</v>
      </c>
      <c r="B1111" s="74" t="s">
        <v>41</v>
      </c>
      <c r="C1111" s="105" t="s">
        <v>668</v>
      </c>
      <c r="D1111" s="96" t="s">
        <v>10</v>
      </c>
      <c r="E1111" s="97">
        <v>2019</v>
      </c>
      <c r="F1111" s="98" t="s">
        <v>76</v>
      </c>
      <c r="G1111" s="99" t="s">
        <v>328</v>
      </c>
      <c r="H1111" s="100" t="s">
        <v>2069</v>
      </c>
      <c r="I1111" s="101" t="s">
        <v>179</v>
      </c>
      <c r="J1111" s="102" t="s">
        <v>730</v>
      </c>
      <c r="K1111" s="104" t="s">
        <v>545</v>
      </c>
      <c r="L1111" s="104" t="s">
        <v>545</v>
      </c>
      <c r="M1111" s="104">
        <v>1122.2</v>
      </c>
      <c r="N1111" s="104">
        <v>3112.55</v>
      </c>
      <c r="O1111" s="80"/>
      <c r="P1111" s="80"/>
      <c r="Q1111" s="80"/>
      <c r="R1111" s="80"/>
      <c r="S1111" s="80"/>
      <c r="T1111" s="80"/>
      <c r="U1111" s="80"/>
      <c r="V1111" s="80"/>
      <c r="W1111" s="80"/>
      <c r="X1111" s="80"/>
      <c r="Y1111" s="80"/>
      <c r="Z1111" s="80"/>
    </row>
    <row r="1112" spans="1:26" s="81" customFormat="1" x14ac:dyDescent="0.25">
      <c r="A1112" s="74" t="s">
        <v>41</v>
      </c>
      <c r="B1112" s="74" t="s">
        <v>41</v>
      </c>
      <c r="C1112" s="105" t="s">
        <v>659</v>
      </c>
      <c r="D1112" s="96" t="s">
        <v>4</v>
      </c>
      <c r="E1112" s="97">
        <v>2020</v>
      </c>
      <c r="F1112" s="98" t="s">
        <v>66</v>
      </c>
      <c r="G1112" s="99" t="s">
        <v>186</v>
      </c>
      <c r="H1112" s="100" t="s">
        <v>2070</v>
      </c>
      <c r="I1112" s="101" t="s">
        <v>179</v>
      </c>
      <c r="J1112" s="102" t="s">
        <v>433</v>
      </c>
      <c r="K1112" s="104" t="s">
        <v>545</v>
      </c>
      <c r="L1112" s="104" t="s">
        <v>545</v>
      </c>
      <c r="M1112" s="104">
        <v>1328.3</v>
      </c>
      <c r="N1112" s="104">
        <v>3222.57</v>
      </c>
      <c r="O1112" s="80"/>
      <c r="P1112" s="80"/>
      <c r="Q1112" s="80"/>
      <c r="R1112" s="80"/>
      <c r="S1112" s="80"/>
      <c r="T1112" s="80"/>
      <c r="U1112" s="80"/>
      <c r="V1112" s="80"/>
      <c r="W1112" s="80"/>
      <c r="X1112" s="80"/>
      <c r="Y1112" s="80"/>
      <c r="Z1112" s="80"/>
    </row>
    <row r="1113" spans="1:26" s="81" customFormat="1" x14ac:dyDescent="0.25">
      <c r="A1113" s="74" t="s">
        <v>41</v>
      </c>
      <c r="B1113" s="74" t="s">
        <v>41</v>
      </c>
      <c r="C1113" s="105" t="s">
        <v>51</v>
      </c>
      <c r="D1113" s="96" t="s">
        <v>1</v>
      </c>
      <c r="E1113" s="97">
        <v>2020</v>
      </c>
      <c r="F1113" s="98" t="s">
        <v>67</v>
      </c>
      <c r="G1113" s="99" t="s">
        <v>193</v>
      </c>
      <c r="H1113" s="100" t="s">
        <v>2071</v>
      </c>
      <c r="I1113" s="101" t="s">
        <v>194</v>
      </c>
      <c r="J1113" s="102" t="s">
        <v>735</v>
      </c>
      <c r="K1113" s="104" t="s">
        <v>545</v>
      </c>
      <c r="L1113" s="104" t="s">
        <v>545</v>
      </c>
      <c r="M1113" s="104">
        <v>1519.75</v>
      </c>
      <c r="N1113" s="104">
        <v>5923.78</v>
      </c>
      <c r="O1113" s="80"/>
      <c r="P1113" s="80"/>
      <c r="Q1113" s="80"/>
      <c r="R1113" s="80"/>
      <c r="S1113" s="80"/>
      <c r="T1113" s="80"/>
      <c r="U1113" s="80"/>
      <c r="V1113" s="80"/>
      <c r="W1113" s="80"/>
      <c r="X1113" s="80"/>
      <c r="Y1113" s="80"/>
      <c r="Z1113" s="80"/>
    </row>
    <row r="1114" spans="1:26" s="81" customFormat="1" x14ac:dyDescent="0.25">
      <c r="A1114" s="74" t="s">
        <v>41</v>
      </c>
      <c r="B1114" s="74" t="s">
        <v>41</v>
      </c>
      <c r="C1114" s="105" t="s">
        <v>761</v>
      </c>
      <c r="D1114" s="96" t="s">
        <v>35</v>
      </c>
      <c r="E1114" s="97">
        <v>2018</v>
      </c>
      <c r="F1114" s="98" t="s">
        <v>59</v>
      </c>
      <c r="G1114" s="99" t="s">
        <v>82</v>
      </c>
      <c r="H1114" s="100" t="s">
        <v>2072</v>
      </c>
      <c r="I1114" s="101" t="s">
        <v>129</v>
      </c>
      <c r="J1114" s="102" t="s">
        <v>721</v>
      </c>
      <c r="K1114" s="104" t="s">
        <v>634</v>
      </c>
      <c r="L1114" s="104" t="s">
        <v>634</v>
      </c>
      <c r="M1114" s="104">
        <v>1326.25</v>
      </c>
      <c r="N1114" s="104">
        <v>2601.58</v>
      </c>
      <c r="O1114" s="80"/>
      <c r="P1114" s="80"/>
      <c r="Q1114" s="80"/>
      <c r="R1114" s="80"/>
      <c r="S1114" s="80"/>
      <c r="T1114" s="80"/>
      <c r="U1114" s="80"/>
      <c r="V1114" s="80"/>
      <c r="W1114" s="80"/>
      <c r="X1114" s="80"/>
      <c r="Y1114" s="80"/>
      <c r="Z1114" s="80"/>
    </row>
    <row r="1115" spans="1:26" s="81" customFormat="1" x14ac:dyDescent="0.25">
      <c r="A1115" s="74" t="s">
        <v>41</v>
      </c>
      <c r="B1115" s="74" t="s">
        <v>41</v>
      </c>
      <c r="C1115" s="105" t="s">
        <v>668</v>
      </c>
      <c r="D1115" s="96" t="s">
        <v>10</v>
      </c>
      <c r="E1115" s="97">
        <v>2019</v>
      </c>
      <c r="F1115" s="98" t="s">
        <v>76</v>
      </c>
      <c r="G1115" s="99" t="s">
        <v>328</v>
      </c>
      <c r="H1115" s="100" t="s">
        <v>2073</v>
      </c>
      <c r="I1115" s="101" t="s">
        <v>179</v>
      </c>
      <c r="J1115" s="102" t="s">
        <v>359</v>
      </c>
      <c r="K1115" s="104" t="s">
        <v>545</v>
      </c>
      <c r="L1115" s="104" t="s">
        <v>545</v>
      </c>
      <c r="M1115" s="104">
        <v>1122.2</v>
      </c>
      <c r="N1115" s="104">
        <v>3112.55</v>
      </c>
      <c r="O1115" s="80"/>
      <c r="P1115" s="80"/>
      <c r="Q1115" s="80"/>
      <c r="R1115" s="80"/>
      <c r="S1115" s="80"/>
      <c r="T1115" s="80"/>
      <c r="U1115" s="80"/>
      <c r="V1115" s="80"/>
      <c r="W1115" s="80"/>
      <c r="X1115" s="80"/>
      <c r="Y1115" s="80"/>
      <c r="Z1115" s="80"/>
    </row>
    <row r="1116" spans="1:26" s="81" customFormat="1" x14ac:dyDescent="0.25">
      <c r="A1116" s="74" t="s">
        <v>41</v>
      </c>
      <c r="B1116" s="74" t="s">
        <v>41</v>
      </c>
      <c r="C1116" s="105" t="s">
        <v>719</v>
      </c>
      <c r="D1116" s="96" t="s">
        <v>720</v>
      </c>
      <c r="E1116" s="97">
        <v>2022</v>
      </c>
      <c r="F1116" s="98" t="s">
        <v>75</v>
      </c>
      <c r="G1116" s="99" t="s">
        <v>312</v>
      </c>
      <c r="H1116" s="100" t="s">
        <v>2074</v>
      </c>
      <c r="I1116" s="101" t="s">
        <v>257</v>
      </c>
      <c r="J1116" s="102" t="s">
        <v>729</v>
      </c>
      <c r="K1116" s="104" t="s">
        <v>634</v>
      </c>
      <c r="L1116" s="104" t="s">
        <v>634</v>
      </c>
      <c r="M1116" s="104">
        <v>1443</v>
      </c>
      <c r="N1116" s="104">
        <v>2883</v>
      </c>
      <c r="O1116" s="80"/>
      <c r="P1116" s="80"/>
      <c r="Q1116" s="80"/>
      <c r="R1116" s="80"/>
      <c r="S1116" s="80"/>
      <c r="T1116" s="80"/>
      <c r="U1116" s="80"/>
      <c r="V1116" s="80"/>
      <c r="W1116" s="80"/>
      <c r="X1116" s="80"/>
      <c r="Y1116" s="80"/>
      <c r="Z1116" s="80"/>
    </row>
    <row r="1117" spans="1:26" s="81" customFormat="1" x14ac:dyDescent="0.25">
      <c r="A1117" s="74" t="s">
        <v>41</v>
      </c>
      <c r="B1117" s="74" t="s">
        <v>41</v>
      </c>
      <c r="C1117" s="105" t="s">
        <v>668</v>
      </c>
      <c r="D1117" s="96" t="s">
        <v>10</v>
      </c>
      <c r="E1117" s="97">
        <v>2019</v>
      </c>
      <c r="F1117" s="98" t="s">
        <v>76</v>
      </c>
      <c r="G1117" s="99" t="s">
        <v>328</v>
      </c>
      <c r="H1117" s="100" t="s">
        <v>2075</v>
      </c>
      <c r="I1117" s="101" t="s">
        <v>179</v>
      </c>
      <c r="J1117" s="102" t="s">
        <v>200</v>
      </c>
      <c r="K1117" s="104" t="s">
        <v>545</v>
      </c>
      <c r="L1117" s="104" t="s">
        <v>545</v>
      </c>
      <c r="M1117" s="104">
        <v>1122.2</v>
      </c>
      <c r="N1117" s="104">
        <v>3112.55</v>
      </c>
      <c r="O1117" s="80"/>
      <c r="P1117" s="80"/>
      <c r="Q1117" s="80"/>
      <c r="R1117" s="80"/>
      <c r="S1117" s="80"/>
      <c r="T1117" s="80"/>
      <c r="U1117" s="80"/>
      <c r="V1117" s="80"/>
      <c r="W1117" s="80"/>
      <c r="X1117" s="80"/>
      <c r="Y1117" s="80"/>
      <c r="Z1117" s="80"/>
    </row>
    <row r="1118" spans="1:26" s="81" customFormat="1" x14ac:dyDescent="0.25">
      <c r="A1118" s="74" t="s">
        <v>41</v>
      </c>
      <c r="B1118" s="74" t="s">
        <v>41</v>
      </c>
      <c r="C1118" s="105" t="s">
        <v>691</v>
      </c>
      <c r="D1118" s="96" t="s">
        <v>21</v>
      </c>
      <c r="E1118" s="97">
        <v>2019</v>
      </c>
      <c r="F1118" s="98" t="s">
        <v>75</v>
      </c>
      <c r="G1118" s="99" t="s">
        <v>312</v>
      </c>
      <c r="H1118" s="100" t="s">
        <v>2076</v>
      </c>
      <c r="I1118" s="101" t="s">
        <v>313</v>
      </c>
      <c r="J1118" s="102" t="s">
        <v>695</v>
      </c>
      <c r="K1118" s="104" t="s">
        <v>634</v>
      </c>
      <c r="L1118" s="104" t="s">
        <v>634</v>
      </c>
      <c r="M1118" s="104">
        <v>1236.43</v>
      </c>
      <c r="N1118" s="104">
        <v>3029.39</v>
      </c>
      <c r="O1118" s="80"/>
      <c r="P1118" s="80"/>
      <c r="Q1118" s="80"/>
      <c r="R1118" s="80"/>
      <c r="S1118" s="80"/>
      <c r="T1118" s="80"/>
      <c r="U1118" s="80"/>
      <c r="V1118" s="80"/>
      <c r="W1118" s="80"/>
      <c r="X1118" s="80"/>
      <c r="Y1118" s="80"/>
      <c r="Z1118" s="80"/>
    </row>
    <row r="1119" spans="1:26" s="81" customFormat="1" x14ac:dyDescent="0.25">
      <c r="A1119" s="74" t="s">
        <v>41</v>
      </c>
      <c r="B1119" s="74" t="s">
        <v>41</v>
      </c>
      <c r="C1119" s="105" t="s">
        <v>922</v>
      </c>
      <c r="D1119" s="96" t="s">
        <v>923</v>
      </c>
      <c r="E1119" s="97">
        <v>2023</v>
      </c>
      <c r="F1119" s="98" t="s">
        <v>61</v>
      </c>
      <c r="G1119" s="99" t="s">
        <v>102</v>
      </c>
      <c r="H1119" s="100" t="s">
        <v>2077</v>
      </c>
      <c r="I1119" s="101" t="s">
        <v>3890</v>
      </c>
      <c r="J1119" s="102" t="s">
        <v>763</v>
      </c>
      <c r="K1119" s="104" t="s">
        <v>634</v>
      </c>
      <c r="L1119" s="104" t="s">
        <v>634</v>
      </c>
      <c r="M1119" s="104">
        <v>1858.89</v>
      </c>
      <c r="N1119" s="104">
        <v>3243.81</v>
      </c>
      <c r="O1119" s="80"/>
      <c r="P1119" s="80"/>
      <c r="Q1119" s="80"/>
      <c r="R1119" s="80"/>
      <c r="S1119" s="80"/>
      <c r="T1119" s="80"/>
      <c r="U1119" s="80"/>
      <c r="V1119" s="80"/>
      <c r="W1119" s="80"/>
      <c r="X1119" s="80"/>
      <c r="Y1119" s="80"/>
      <c r="Z1119" s="80"/>
    </row>
    <row r="1120" spans="1:26" s="81" customFormat="1" x14ac:dyDescent="0.25">
      <c r="A1120" s="74" t="s">
        <v>41</v>
      </c>
      <c r="B1120" s="74" t="s">
        <v>41</v>
      </c>
      <c r="C1120" s="105" t="s">
        <v>51</v>
      </c>
      <c r="D1120" s="96" t="s">
        <v>1</v>
      </c>
      <c r="E1120" s="97">
        <v>2020</v>
      </c>
      <c r="F1120" s="98" t="s">
        <v>67</v>
      </c>
      <c r="G1120" s="99" t="s">
        <v>193</v>
      </c>
      <c r="H1120" s="100" t="s">
        <v>2078</v>
      </c>
      <c r="I1120" s="101" t="s">
        <v>194</v>
      </c>
      <c r="J1120" s="102" t="s">
        <v>840</v>
      </c>
      <c r="K1120" s="104" t="s">
        <v>545</v>
      </c>
      <c r="L1120" s="104" t="s">
        <v>545</v>
      </c>
      <c r="M1120" s="104">
        <v>1519.75</v>
      </c>
      <c r="N1120" s="104">
        <v>5923.78</v>
      </c>
      <c r="O1120" s="80"/>
      <c r="P1120" s="80"/>
      <c r="Q1120" s="80"/>
      <c r="R1120" s="80"/>
      <c r="S1120" s="80"/>
      <c r="T1120" s="80"/>
      <c r="U1120" s="80"/>
      <c r="V1120" s="80"/>
      <c r="W1120" s="80"/>
      <c r="X1120" s="80"/>
      <c r="Y1120" s="80"/>
      <c r="Z1120" s="80"/>
    </row>
    <row r="1121" spans="1:26" s="81" customFormat="1" x14ac:dyDescent="0.25">
      <c r="A1121" s="74" t="s">
        <v>41</v>
      </c>
      <c r="B1121" s="74" t="s">
        <v>41</v>
      </c>
      <c r="C1121" s="105" t="s">
        <v>49</v>
      </c>
      <c r="D1121" s="96" t="s">
        <v>13</v>
      </c>
      <c r="E1121" s="97">
        <v>2019</v>
      </c>
      <c r="F1121" s="98" t="s">
        <v>65</v>
      </c>
      <c r="G1121" s="99" t="s">
        <v>176</v>
      </c>
      <c r="H1121" s="100" t="s">
        <v>3982</v>
      </c>
      <c r="I1121" s="101" t="s">
        <v>181</v>
      </c>
      <c r="J1121" s="102" t="s">
        <v>713</v>
      </c>
      <c r="K1121" s="104" t="s">
        <v>634</v>
      </c>
      <c r="L1121" s="104" t="s">
        <v>634</v>
      </c>
      <c r="M1121" s="104">
        <v>1546.6</v>
      </c>
      <c r="N1121" s="104">
        <v>3038.02</v>
      </c>
      <c r="O1121" s="80"/>
      <c r="P1121" s="80"/>
      <c r="Q1121" s="80"/>
      <c r="R1121" s="80"/>
      <c r="S1121" s="80"/>
      <c r="T1121" s="80"/>
      <c r="U1121" s="80"/>
      <c r="V1121" s="80"/>
      <c r="W1121" s="80"/>
      <c r="X1121" s="80"/>
      <c r="Y1121" s="80"/>
      <c r="Z1121" s="80"/>
    </row>
    <row r="1122" spans="1:26" s="81" customFormat="1" x14ac:dyDescent="0.25">
      <c r="A1122" s="74" t="s">
        <v>41</v>
      </c>
      <c r="B1122" s="74" t="s">
        <v>41</v>
      </c>
      <c r="C1122" s="105" t="s">
        <v>659</v>
      </c>
      <c r="D1122" s="96" t="s">
        <v>4</v>
      </c>
      <c r="E1122" s="97">
        <v>2020</v>
      </c>
      <c r="F1122" s="98" t="s">
        <v>66</v>
      </c>
      <c r="G1122" s="99" t="s">
        <v>186</v>
      </c>
      <c r="H1122" s="100" t="s">
        <v>2079</v>
      </c>
      <c r="I1122" s="101" t="s">
        <v>179</v>
      </c>
      <c r="J1122" s="102" t="s">
        <v>420</v>
      </c>
      <c r="K1122" s="104" t="s">
        <v>545</v>
      </c>
      <c r="L1122" s="104" t="s">
        <v>545</v>
      </c>
      <c r="M1122" s="104">
        <v>1445.71</v>
      </c>
      <c r="N1122" s="104">
        <v>3525.97</v>
      </c>
      <c r="O1122" s="80"/>
      <c r="P1122" s="80"/>
      <c r="Q1122" s="80"/>
      <c r="R1122" s="80"/>
      <c r="S1122" s="80"/>
      <c r="T1122" s="80"/>
      <c r="U1122" s="80"/>
      <c r="V1122" s="80"/>
      <c r="W1122" s="80"/>
      <c r="X1122" s="80"/>
      <c r="Y1122" s="80"/>
      <c r="Z1122" s="80"/>
    </row>
    <row r="1123" spans="1:26" s="81" customFormat="1" x14ac:dyDescent="0.25">
      <c r="A1123" s="74" t="s">
        <v>41</v>
      </c>
      <c r="B1123" s="74" t="s">
        <v>41</v>
      </c>
      <c r="C1123" s="105" t="s">
        <v>668</v>
      </c>
      <c r="D1123" s="96" t="s">
        <v>10</v>
      </c>
      <c r="E1123" s="97">
        <v>2019</v>
      </c>
      <c r="F1123" s="98" t="s">
        <v>76</v>
      </c>
      <c r="G1123" s="99" t="s">
        <v>328</v>
      </c>
      <c r="H1123" s="100" t="s">
        <v>2080</v>
      </c>
      <c r="I1123" s="101" t="s">
        <v>179</v>
      </c>
      <c r="J1123" s="102" t="s">
        <v>622</v>
      </c>
      <c r="K1123" s="104" t="s">
        <v>545</v>
      </c>
      <c r="L1123" s="104" t="s">
        <v>545</v>
      </c>
      <c r="M1123" s="104">
        <v>1122.2</v>
      </c>
      <c r="N1123" s="104">
        <v>3112.55</v>
      </c>
      <c r="O1123" s="80"/>
      <c r="P1123" s="80"/>
      <c r="Q1123" s="80"/>
      <c r="R1123" s="80"/>
      <c r="S1123" s="80"/>
      <c r="T1123" s="80"/>
      <c r="U1123" s="80"/>
      <c r="V1123" s="80"/>
      <c r="W1123" s="80"/>
      <c r="X1123" s="80"/>
      <c r="Y1123" s="80"/>
      <c r="Z1123" s="80"/>
    </row>
    <row r="1124" spans="1:26" s="81" customFormat="1" x14ac:dyDescent="0.25">
      <c r="A1124" s="74" t="s">
        <v>41</v>
      </c>
      <c r="B1124" s="74" t="s">
        <v>41</v>
      </c>
      <c r="C1124" s="105" t="s">
        <v>980</v>
      </c>
      <c r="D1124" s="96" t="s">
        <v>981</v>
      </c>
      <c r="E1124" s="97">
        <v>2022</v>
      </c>
      <c r="F1124" s="98" t="s">
        <v>982</v>
      </c>
      <c r="G1124" s="99" t="s">
        <v>983</v>
      </c>
      <c r="H1124" s="100" t="s">
        <v>2081</v>
      </c>
      <c r="I1124" s="101" t="s">
        <v>108</v>
      </c>
      <c r="J1124" s="102" t="s">
        <v>695</v>
      </c>
      <c r="K1124" s="104" t="s">
        <v>545</v>
      </c>
      <c r="L1124" s="104" t="s">
        <v>545</v>
      </c>
      <c r="M1124" s="104">
        <v>1424.79</v>
      </c>
      <c r="N1124" s="104">
        <v>5038.51</v>
      </c>
      <c r="O1124" s="80"/>
      <c r="P1124" s="80"/>
      <c r="Q1124" s="80"/>
      <c r="R1124" s="80"/>
      <c r="S1124" s="80"/>
      <c r="T1124" s="80"/>
      <c r="U1124" s="80"/>
      <c r="V1124" s="80"/>
      <c r="W1124" s="80"/>
      <c r="X1124" s="80"/>
      <c r="Y1124" s="80"/>
      <c r="Z1124" s="80"/>
    </row>
    <row r="1125" spans="1:26" s="81" customFormat="1" x14ac:dyDescent="0.25">
      <c r="A1125" s="74" t="s">
        <v>41</v>
      </c>
      <c r="B1125" s="74" t="s">
        <v>41</v>
      </c>
      <c r="C1125" s="105" t="s">
        <v>659</v>
      </c>
      <c r="D1125" s="96" t="s">
        <v>4</v>
      </c>
      <c r="E1125" s="97">
        <v>2020</v>
      </c>
      <c r="F1125" s="98" t="s">
        <v>66</v>
      </c>
      <c r="G1125" s="99" t="s">
        <v>186</v>
      </c>
      <c r="H1125" s="100" t="s">
        <v>2082</v>
      </c>
      <c r="I1125" s="101" t="s">
        <v>179</v>
      </c>
      <c r="J1125" s="102" t="s">
        <v>2083</v>
      </c>
      <c r="K1125" s="104" t="s">
        <v>545</v>
      </c>
      <c r="L1125" s="104" t="s">
        <v>545</v>
      </c>
      <c r="M1125" s="104">
        <v>1856.3</v>
      </c>
      <c r="N1125" s="104">
        <v>4314.72</v>
      </c>
      <c r="O1125" s="80"/>
      <c r="P1125" s="80"/>
      <c r="Q1125" s="80"/>
      <c r="R1125" s="80"/>
      <c r="S1125" s="80"/>
      <c r="T1125" s="80"/>
      <c r="U1125" s="80"/>
      <c r="V1125" s="80"/>
      <c r="W1125" s="80"/>
      <c r="X1125" s="80"/>
      <c r="Y1125" s="80"/>
      <c r="Z1125" s="80"/>
    </row>
    <row r="1126" spans="1:26" s="81" customFormat="1" x14ac:dyDescent="0.25">
      <c r="A1126" s="74" t="s">
        <v>41</v>
      </c>
      <c r="B1126" s="74" t="s">
        <v>41</v>
      </c>
      <c r="C1126" s="105" t="s">
        <v>668</v>
      </c>
      <c r="D1126" s="96" t="s">
        <v>10</v>
      </c>
      <c r="E1126" s="97">
        <v>2019</v>
      </c>
      <c r="F1126" s="98" t="s">
        <v>76</v>
      </c>
      <c r="G1126" s="99" t="s">
        <v>328</v>
      </c>
      <c r="H1126" s="100" t="s">
        <v>2084</v>
      </c>
      <c r="I1126" s="101" t="s">
        <v>179</v>
      </c>
      <c r="J1126" s="102" t="s">
        <v>343</v>
      </c>
      <c r="K1126" s="104" t="s">
        <v>545</v>
      </c>
      <c r="L1126" s="104" t="s">
        <v>545</v>
      </c>
      <c r="M1126" s="104">
        <v>1122.2</v>
      </c>
      <c r="N1126" s="104">
        <v>3112.55</v>
      </c>
      <c r="O1126" s="80"/>
      <c r="P1126" s="80"/>
      <c r="Q1126" s="80"/>
      <c r="R1126" s="80"/>
      <c r="S1126" s="80"/>
      <c r="T1126" s="80"/>
      <c r="U1126" s="80"/>
      <c r="V1126" s="80"/>
      <c r="W1126" s="80"/>
      <c r="X1126" s="80"/>
      <c r="Y1126" s="80"/>
      <c r="Z1126" s="80"/>
    </row>
    <row r="1127" spans="1:26" s="81" customFormat="1" x14ac:dyDescent="0.25">
      <c r="A1127" s="74" t="s">
        <v>41</v>
      </c>
      <c r="B1127" s="74" t="s">
        <v>41</v>
      </c>
      <c r="C1127" s="105" t="s">
        <v>3944</v>
      </c>
      <c r="D1127" s="96" t="s">
        <v>3945</v>
      </c>
      <c r="E1127" s="97">
        <v>2023</v>
      </c>
      <c r="F1127" s="98" t="s">
        <v>676</v>
      </c>
      <c r="G1127" s="99" t="s">
        <v>280</v>
      </c>
      <c r="H1127" s="100" t="s">
        <v>2085</v>
      </c>
      <c r="I1127" s="101" t="s">
        <v>281</v>
      </c>
      <c r="J1127" s="102" t="s">
        <v>784</v>
      </c>
      <c r="K1127" s="104" t="s">
        <v>634</v>
      </c>
      <c r="L1127" s="104" t="s">
        <v>634</v>
      </c>
      <c r="M1127" s="104">
        <v>1360.07</v>
      </c>
      <c r="N1127" s="104">
        <v>3166.66</v>
      </c>
      <c r="O1127" s="80"/>
      <c r="P1127" s="80"/>
      <c r="Q1127" s="80"/>
      <c r="R1127" s="80"/>
      <c r="S1127" s="80"/>
      <c r="T1127" s="80"/>
      <c r="U1127" s="80"/>
      <c r="V1127" s="80"/>
      <c r="W1127" s="80"/>
      <c r="X1127" s="80"/>
      <c r="Y1127" s="80"/>
      <c r="Z1127" s="80"/>
    </row>
    <row r="1128" spans="1:26" s="81" customFormat="1" x14ac:dyDescent="0.25">
      <c r="A1128" s="74" t="s">
        <v>41</v>
      </c>
      <c r="B1128" s="74" t="s">
        <v>41</v>
      </c>
      <c r="C1128" s="105" t="s">
        <v>51</v>
      </c>
      <c r="D1128" s="96" t="s">
        <v>1</v>
      </c>
      <c r="E1128" s="97">
        <v>2020</v>
      </c>
      <c r="F1128" s="98" t="s">
        <v>67</v>
      </c>
      <c r="G1128" s="99" t="s">
        <v>193</v>
      </c>
      <c r="H1128" s="100" t="s">
        <v>2086</v>
      </c>
      <c r="I1128" s="101" t="s">
        <v>194</v>
      </c>
      <c r="J1128" s="102" t="s">
        <v>235</v>
      </c>
      <c r="K1128" s="104" t="s">
        <v>545</v>
      </c>
      <c r="L1128" s="104" t="s">
        <v>545</v>
      </c>
      <c r="M1128" s="104">
        <v>1519.75</v>
      </c>
      <c r="N1128" s="104">
        <v>5923.78</v>
      </c>
      <c r="O1128" s="80"/>
      <c r="P1128" s="80"/>
      <c r="Q1128" s="80"/>
      <c r="R1128" s="80"/>
      <c r="S1128" s="80"/>
      <c r="T1128" s="80"/>
      <c r="U1128" s="80"/>
      <c r="V1128" s="80"/>
      <c r="W1128" s="80"/>
      <c r="X1128" s="80"/>
      <c r="Y1128" s="80"/>
      <c r="Z1128" s="80"/>
    </row>
    <row r="1129" spans="1:26" s="81" customFormat="1" x14ac:dyDescent="0.25">
      <c r="A1129" s="74" t="s">
        <v>41</v>
      </c>
      <c r="B1129" s="74" t="s">
        <v>41</v>
      </c>
      <c r="C1129" s="105" t="s">
        <v>656</v>
      </c>
      <c r="D1129" s="96" t="s">
        <v>657</v>
      </c>
      <c r="E1129" s="97">
        <v>2023</v>
      </c>
      <c r="F1129" s="98" t="s">
        <v>61</v>
      </c>
      <c r="G1129" s="99" t="s">
        <v>102</v>
      </c>
      <c r="H1129" s="100" t="s">
        <v>2087</v>
      </c>
      <c r="I1129" s="101" t="s">
        <v>95</v>
      </c>
      <c r="J1129" s="102" t="s">
        <v>653</v>
      </c>
      <c r="K1129" s="104" t="s">
        <v>634</v>
      </c>
      <c r="L1129" s="104" t="s">
        <v>634</v>
      </c>
      <c r="M1129" s="104">
        <v>1607.35</v>
      </c>
      <c r="N1129" s="104">
        <v>4917.6400000000003</v>
      </c>
      <c r="O1129" s="80"/>
      <c r="P1129" s="80"/>
      <c r="Q1129" s="80"/>
      <c r="R1129" s="80"/>
      <c r="S1129" s="80"/>
      <c r="T1129" s="80"/>
      <c r="U1129" s="80"/>
      <c r="V1129" s="80"/>
      <c r="W1129" s="80"/>
      <c r="X1129" s="80"/>
      <c r="Y1129" s="80"/>
      <c r="Z1129" s="80"/>
    </row>
    <row r="1130" spans="1:26" s="81" customFormat="1" x14ac:dyDescent="0.25">
      <c r="A1130" s="74" t="s">
        <v>41</v>
      </c>
      <c r="B1130" s="74" t="s">
        <v>41</v>
      </c>
      <c r="C1130" s="105" t="s">
        <v>659</v>
      </c>
      <c r="D1130" s="96" t="s">
        <v>4</v>
      </c>
      <c r="E1130" s="97">
        <v>2020</v>
      </c>
      <c r="F1130" s="98" t="s">
        <v>66</v>
      </c>
      <c r="G1130" s="99" t="s">
        <v>186</v>
      </c>
      <c r="H1130" s="100" t="s">
        <v>2088</v>
      </c>
      <c r="I1130" s="101" t="s">
        <v>179</v>
      </c>
      <c r="J1130" s="102" t="s">
        <v>425</v>
      </c>
      <c r="K1130" s="104" t="s">
        <v>545</v>
      </c>
      <c r="L1130" s="104" t="s">
        <v>545</v>
      </c>
      <c r="M1130" s="104">
        <v>1328.3</v>
      </c>
      <c r="N1130" s="104">
        <v>3222.57</v>
      </c>
      <c r="O1130" s="80"/>
      <c r="P1130" s="80"/>
      <c r="Q1130" s="80"/>
      <c r="R1130" s="80"/>
      <c r="S1130" s="80"/>
      <c r="T1130" s="80"/>
      <c r="U1130" s="80"/>
      <c r="V1130" s="80"/>
      <c r="W1130" s="80"/>
      <c r="X1130" s="80"/>
      <c r="Y1130" s="80"/>
      <c r="Z1130" s="80"/>
    </row>
    <row r="1131" spans="1:26" s="81" customFormat="1" x14ac:dyDescent="0.25">
      <c r="A1131" s="74" t="s">
        <v>41</v>
      </c>
      <c r="B1131" s="74" t="s">
        <v>41</v>
      </c>
      <c r="C1131" s="105" t="s">
        <v>659</v>
      </c>
      <c r="D1131" s="96" t="s">
        <v>4</v>
      </c>
      <c r="E1131" s="97">
        <v>2020</v>
      </c>
      <c r="F1131" s="98" t="s">
        <v>66</v>
      </c>
      <c r="G1131" s="99" t="s">
        <v>186</v>
      </c>
      <c r="H1131" s="100" t="s">
        <v>2089</v>
      </c>
      <c r="I1131" s="101" t="s">
        <v>179</v>
      </c>
      <c r="J1131" s="102" t="s">
        <v>465</v>
      </c>
      <c r="K1131" s="104" t="s">
        <v>545</v>
      </c>
      <c r="L1131" s="104" t="s">
        <v>545</v>
      </c>
      <c r="M1131" s="104">
        <v>1328.3</v>
      </c>
      <c r="N1131" s="104">
        <v>3346.69</v>
      </c>
      <c r="O1131" s="80"/>
      <c r="P1131" s="80"/>
      <c r="Q1131" s="80"/>
      <c r="R1131" s="80"/>
      <c r="S1131" s="80"/>
      <c r="T1131" s="80"/>
      <c r="U1131" s="80"/>
      <c r="V1131" s="80"/>
      <c r="W1131" s="80"/>
      <c r="X1131" s="80"/>
      <c r="Y1131" s="80"/>
      <c r="Z1131" s="80"/>
    </row>
    <row r="1132" spans="1:26" s="81" customFormat="1" x14ac:dyDescent="0.25">
      <c r="A1132" s="74" t="s">
        <v>41</v>
      </c>
      <c r="B1132" s="74" t="s">
        <v>41</v>
      </c>
      <c r="C1132" s="105" t="s">
        <v>1245</v>
      </c>
      <c r="D1132" s="96" t="s">
        <v>1246</v>
      </c>
      <c r="E1132" s="97">
        <v>2021</v>
      </c>
      <c r="F1132" s="98" t="s">
        <v>78</v>
      </c>
      <c r="G1132" s="99" t="s">
        <v>507</v>
      </c>
      <c r="H1132" s="100" t="s">
        <v>2090</v>
      </c>
      <c r="I1132" s="101" t="s">
        <v>508</v>
      </c>
      <c r="J1132" s="102" t="s">
        <v>786</v>
      </c>
      <c r="K1132" s="104" t="s">
        <v>634</v>
      </c>
      <c r="L1132" s="104" t="s">
        <v>634</v>
      </c>
      <c r="M1132" s="104">
        <v>1977.95</v>
      </c>
      <c r="N1132" s="104">
        <v>3889.85</v>
      </c>
      <c r="O1132" s="80"/>
      <c r="P1132" s="80"/>
      <c r="Q1132" s="80"/>
      <c r="R1132" s="80"/>
      <c r="S1132" s="80"/>
      <c r="T1132" s="80"/>
      <c r="U1132" s="80"/>
      <c r="V1132" s="80"/>
      <c r="W1132" s="80"/>
      <c r="X1132" s="80"/>
      <c r="Y1132" s="80"/>
      <c r="Z1132" s="80"/>
    </row>
    <row r="1133" spans="1:26" s="81" customFormat="1" x14ac:dyDescent="0.25">
      <c r="A1133" s="74" t="s">
        <v>41</v>
      </c>
      <c r="B1133" s="74" t="s">
        <v>41</v>
      </c>
      <c r="C1133" s="105" t="s">
        <v>922</v>
      </c>
      <c r="D1133" s="96" t="s">
        <v>923</v>
      </c>
      <c r="E1133" s="97">
        <v>2023</v>
      </c>
      <c r="F1133" s="98" t="s">
        <v>61</v>
      </c>
      <c r="G1133" s="99" t="s">
        <v>102</v>
      </c>
      <c r="H1133" s="100" t="s">
        <v>2091</v>
      </c>
      <c r="I1133" s="101" t="s">
        <v>3946</v>
      </c>
      <c r="J1133" s="102" t="s">
        <v>664</v>
      </c>
      <c r="K1133" s="104" t="s">
        <v>634</v>
      </c>
      <c r="L1133" s="104" t="s">
        <v>634</v>
      </c>
      <c r="M1133" s="104">
        <v>1422.19</v>
      </c>
      <c r="N1133" s="104">
        <v>2577.85</v>
      </c>
      <c r="O1133" s="80"/>
      <c r="P1133" s="80"/>
      <c r="Q1133" s="80"/>
      <c r="R1133" s="80"/>
      <c r="S1133" s="80"/>
      <c r="T1133" s="80"/>
      <c r="U1133" s="80"/>
      <c r="V1133" s="80"/>
      <c r="W1133" s="80"/>
      <c r="X1133" s="80"/>
      <c r="Y1133" s="80"/>
      <c r="Z1133" s="80"/>
    </row>
    <row r="1134" spans="1:26" s="81" customFormat="1" x14ac:dyDescent="0.25">
      <c r="A1134" s="74" t="s">
        <v>41</v>
      </c>
      <c r="B1134" s="74" t="s">
        <v>41</v>
      </c>
      <c r="C1134" s="105" t="s">
        <v>668</v>
      </c>
      <c r="D1134" s="96" t="s">
        <v>10</v>
      </c>
      <c r="E1134" s="97">
        <v>2019</v>
      </c>
      <c r="F1134" s="98" t="s">
        <v>76</v>
      </c>
      <c r="G1134" s="99" t="s">
        <v>328</v>
      </c>
      <c r="H1134" s="100" t="s">
        <v>2092</v>
      </c>
      <c r="I1134" s="101" t="s">
        <v>179</v>
      </c>
      <c r="J1134" s="102" t="s">
        <v>723</v>
      </c>
      <c r="K1134" s="104" t="s">
        <v>545</v>
      </c>
      <c r="L1134" s="104" t="s">
        <v>545</v>
      </c>
      <c r="M1134" s="104">
        <v>1122.2</v>
      </c>
      <c r="N1134" s="104">
        <v>3112.55</v>
      </c>
      <c r="O1134" s="80"/>
      <c r="P1134" s="80"/>
      <c r="Q1134" s="80"/>
      <c r="R1134" s="80"/>
      <c r="S1134" s="80"/>
      <c r="T1134" s="80"/>
      <c r="U1134" s="80"/>
      <c r="V1134" s="80"/>
      <c r="W1134" s="80"/>
      <c r="X1134" s="80"/>
      <c r="Y1134" s="80"/>
      <c r="Z1134" s="80"/>
    </row>
    <row r="1135" spans="1:26" s="81" customFormat="1" x14ac:dyDescent="0.25">
      <c r="A1135" s="74" t="s">
        <v>41</v>
      </c>
      <c r="B1135" s="74" t="s">
        <v>41</v>
      </c>
      <c r="C1135" s="105" t="s">
        <v>922</v>
      </c>
      <c r="D1135" s="96" t="s">
        <v>923</v>
      </c>
      <c r="E1135" s="97">
        <v>2023</v>
      </c>
      <c r="F1135" s="98" t="s">
        <v>61</v>
      </c>
      <c r="G1135" s="99" t="s">
        <v>102</v>
      </c>
      <c r="H1135" s="100" t="s">
        <v>2093</v>
      </c>
      <c r="I1135" s="101" t="s">
        <v>701</v>
      </c>
      <c r="J1135" s="102" t="s">
        <v>3983</v>
      </c>
      <c r="K1135" s="104" t="s">
        <v>545</v>
      </c>
      <c r="L1135" s="104" t="s">
        <v>545</v>
      </c>
      <c r="M1135" s="104">
        <v>1122.2</v>
      </c>
      <c r="N1135" s="104">
        <v>3112.55</v>
      </c>
      <c r="O1135" s="80"/>
      <c r="P1135" s="80"/>
      <c r="Q1135" s="80"/>
      <c r="R1135" s="80"/>
      <c r="S1135" s="80"/>
      <c r="T1135" s="80"/>
      <c r="U1135" s="80"/>
      <c r="V1135" s="80"/>
      <c r="W1135" s="80"/>
      <c r="X1135" s="80"/>
      <c r="Y1135" s="80"/>
      <c r="Z1135" s="80"/>
    </row>
    <row r="1136" spans="1:26" s="81" customFormat="1" x14ac:dyDescent="0.25">
      <c r="A1136" s="74" t="s">
        <v>41</v>
      </c>
      <c r="B1136" s="74" t="s">
        <v>41</v>
      </c>
      <c r="C1136" s="105" t="s">
        <v>48</v>
      </c>
      <c r="D1136" s="96" t="s">
        <v>11</v>
      </c>
      <c r="E1136" s="97">
        <v>2018</v>
      </c>
      <c r="F1136" s="98" t="s">
        <v>59</v>
      </c>
      <c r="G1136" s="99" t="s">
        <v>82</v>
      </c>
      <c r="H1136" s="100" t="s">
        <v>2094</v>
      </c>
      <c r="I1136" s="101" t="s">
        <v>129</v>
      </c>
      <c r="J1136" s="102" t="s">
        <v>717</v>
      </c>
      <c r="K1136" s="104" t="s">
        <v>634</v>
      </c>
      <c r="L1136" s="104" t="s">
        <v>634</v>
      </c>
      <c r="M1136" s="104">
        <v>1460.8</v>
      </c>
      <c r="N1136" s="104">
        <v>3007.39</v>
      </c>
      <c r="O1136" s="80"/>
      <c r="P1136" s="80"/>
      <c r="Q1136" s="80"/>
      <c r="R1136" s="80"/>
      <c r="S1136" s="80"/>
      <c r="T1136" s="80"/>
      <c r="U1136" s="80"/>
      <c r="V1136" s="80"/>
      <c r="W1136" s="80"/>
      <c r="X1136" s="80"/>
      <c r="Y1136" s="80"/>
      <c r="Z1136" s="80"/>
    </row>
    <row r="1137" spans="1:26" s="81" customFormat="1" x14ac:dyDescent="0.25">
      <c r="A1137" s="74" t="s">
        <v>41</v>
      </c>
      <c r="B1137" s="74" t="s">
        <v>41</v>
      </c>
      <c r="C1137" s="105" t="s">
        <v>922</v>
      </c>
      <c r="D1137" s="96" t="s">
        <v>923</v>
      </c>
      <c r="E1137" s="97">
        <v>2023</v>
      </c>
      <c r="F1137" s="98" t="s">
        <v>61</v>
      </c>
      <c r="G1137" s="99" t="s">
        <v>102</v>
      </c>
      <c r="H1137" s="100" t="s">
        <v>2095</v>
      </c>
      <c r="I1137" s="101" t="s">
        <v>3890</v>
      </c>
      <c r="J1137" s="102" t="s">
        <v>652</v>
      </c>
      <c r="K1137" s="104" t="s">
        <v>634</v>
      </c>
      <c r="L1137" s="104" t="s">
        <v>634</v>
      </c>
      <c r="M1137" s="104">
        <v>1858.89</v>
      </c>
      <c r="N1137" s="104">
        <v>3243.81</v>
      </c>
      <c r="O1137" s="80"/>
      <c r="P1137" s="80"/>
      <c r="Q1137" s="80"/>
      <c r="R1137" s="80"/>
      <c r="S1137" s="80"/>
      <c r="T1137" s="80"/>
      <c r="U1137" s="80"/>
      <c r="V1137" s="80"/>
      <c r="W1137" s="80"/>
      <c r="X1137" s="80"/>
      <c r="Y1137" s="80"/>
      <c r="Z1137" s="80"/>
    </row>
    <row r="1138" spans="1:26" s="81" customFormat="1" x14ac:dyDescent="0.25">
      <c r="A1138" s="74" t="s">
        <v>41</v>
      </c>
      <c r="B1138" s="74" t="s">
        <v>41</v>
      </c>
      <c r="C1138" s="105" t="s">
        <v>668</v>
      </c>
      <c r="D1138" s="96" t="s">
        <v>10</v>
      </c>
      <c r="E1138" s="97">
        <v>2019</v>
      </c>
      <c r="F1138" s="98" t="s">
        <v>76</v>
      </c>
      <c r="G1138" s="99" t="s">
        <v>328</v>
      </c>
      <c r="H1138" s="100" t="s">
        <v>2096</v>
      </c>
      <c r="I1138" s="101" t="s">
        <v>179</v>
      </c>
      <c r="J1138" s="102" t="s">
        <v>380</v>
      </c>
      <c r="K1138" s="104" t="s">
        <v>545</v>
      </c>
      <c r="L1138" s="104" t="s">
        <v>545</v>
      </c>
      <c r="M1138" s="104">
        <v>1122.2</v>
      </c>
      <c r="N1138" s="104">
        <v>3112.55</v>
      </c>
      <c r="O1138" s="80"/>
      <c r="P1138" s="80"/>
      <c r="Q1138" s="80"/>
      <c r="R1138" s="80"/>
      <c r="S1138" s="80"/>
      <c r="T1138" s="80"/>
      <c r="U1138" s="80"/>
      <c r="V1138" s="80"/>
      <c r="W1138" s="80"/>
      <c r="X1138" s="80"/>
      <c r="Y1138" s="80"/>
      <c r="Z1138" s="80"/>
    </row>
    <row r="1139" spans="1:26" s="81" customFormat="1" x14ac:dyDescent="0.25">
      <c r="A1139" s="74" t="s">
        <v>41</v>
      </c>
      <c r="B1139" s="74" t="s">
        <v>41</v>
      </c>
      <c r="C1139" s="105" t="s">
        <v>1013</v>
      </c>
      <c r="D1139" s="96" t="s">
        <v>1014</v>
      </c>
      <c r="E1139" s="97">
        <v>2023</v>
      </c>
      <c r="F1139" s="98" t="s">
        <v>64</v>
      </c>
      <c r="G1139" s="99" t="s">
        <v>159</v>
      </c>
      <c r="H1139" s="100" t="s">
        <v>2097</v>
      </c>
      <c r="I1139" s="101" t="s">
        <v>160</v>
      </c>
      <c r="J1139" s="102" t="s">
        <v>161</v>
      </c>
      <c r="K1139" s="104" t="s">
        <v>634</v>
      </c>
      <c r="L1139" s="104" t="s">
        <v>634</v>
      </c>
      <c r="M1139" s="104">
        <v>2691.57</v>
      </c>
      <c r="N1139" s="104">
        <v>5752.39</v>
      </c>
      <c r="O1139" s="80"/>
      <c r="P1139" s="80"/>
      <c r="Q1139" s="80"/>
      <c r="R1139" s="80"/>
      <c r="S1139" s="80"/>
      <c r="T1139" s="80"/>
      <c r="U1139" s="80"/>
      <c r="V1139" s="80"/>
      <c r="W1139" s="80"/>
      <c r="X1139" s="80"/>
      <c r="Y1139" s="80"/>
      <c r="Z1139" s="80"/>
    </row>
    <row r="1140" spans="1:26" s="81" customFormat="1" x14ac:dyDescent="0.25">
      <c r="A1140" s="74" t="s">
        <v>41</v>
      </c>
      <c r="B1140" s="74" t="s">
        <v>41</v>
      </c>
      <c r="C1140" s="105" t="s">
        <v>754</v>
      </c>
      <c r="D1140" s="96" t="s">
        <v>755</v>
      </c>
      <c r="E1140" s="97">
        <v>2022</v>
      </c>
      <c r="F1140" s="98" t="s">
        <v>77</v>
      </c>
      <c r="G1140" s="99" t="s">
        <v>403</v>
      </c>
      <c r="H1140" s="100" t="s">
        <v>2098</v>
      </c>
      <c r="I1140" s="101" t="s">
        <v>701</v>
      </c>
      <c r="J1140" s="102" t="s">
        <v>815</v>
      </c>
      <c r="K1140" s="104" t="s">
        <v>545</v>
      </c>
      <c r="L1140" s="104" t="s">
        <v>545</v>
      </c>
      <c r="M1140" s="104">
        <v>1328.3</v>
      </c>
      <c r="N1140" s="104">
        <v>3165.25</v>
      </c>
      <c r="O1140" s="80"/>
      <c r="P1140" s="80"/>
      <c r="Q1140" s="80"/>
      <c r="R1140" s="80"/>
      <c r="S1140" s="80"/>
      <c r="T1140" s="80"/>
      <c r="U1140" s="80"/>
      <c r="V1140" s="80"/>
      <c r="W1140" s="80"/>
      <c r="X1140" s="80"/>
      <c r="Y1140" s="80"/>
      <c r="Z1140" s="80"/>
    </row>
    <row r="1141" spans="1:26" s="81" customFormat="1" x14ac:dyDescent="0.25">
      <c r="A1141" s="74" t="s">
        <v>41</v>
      </c>
      <c r="B1141" s="74" t="s">
        <v>41</v>
      </c>
      <c r="C1141" s="105" t="s">
        <v>929</v>
      </c>
      <c r="D1141" s="96" t="s">
        <v>930</v>
      </c>
      <c r="E1141" s="97">
        <v>2018</v>
      </c>
      <c r="F1141" s="98" t="s">
        <v>61</v>
      </c>
      <c r="G1141" s="99" t="s">
        <v>102</v>
      </c>
      <c r="H1141" s="100" t="s">
        <v>2099</v>
      </c>
      <c r="I1141" s="101" t="s">
        <v>179</v>
      </c>
      <c r="J1141" s="102" t="s">
        <v>1230</v>
      </c>
      <c r="K1141" s="104" t="s">
        <v>545</v>
      </c>
      <c r="L1141" s="104" t="s">
        <v>545</v>
      </c>
      <c r="M1141" s="104">
        <v>1302</v>
      </c>
      <c r="N1141" s="104">
        <v>2442.8200000000002</v>
      </c>
      <c r="O1141" s="80"/>
      <c r="P1141" s="80"/>
      <c r="Q1141" s="80"/>
      <c r="R1141" s="80"/>
      <c r="S1141" s="80"/>
      <c r="T1141" s="80"/>
      <c r="U1141" s="80"/>
      <c r="V1141" s="80"/>
      <c r="W1141" s="80"/>
      <c r="X1141" s="80"/>
      <c r="Y1141" s="80"/>
      <c r="Z1141" s="80"/>
    </row>
    <row r="1142" spans="1:26" s="81" customFormat="1" x14ac:dyDescent="0.25">
      <c r="A1142" s="74" t="s">
        <v>41</v>
      </c>
      <c r="B1142" s="74" t="s">
        <v>41</v>
      </c>
      <c r="C1142" s="105" t="s">
        <v>51</v>
      </c>
      <c r="D1142" s="96" t="s">
        <v>1</v>
      </c>
      <c r="E1142" s="97">
        <v>2020</v>
      </c>
      <c r="F1142" s="98" t="s">
        <v>67</v>
      </c>
      <c r="G1142" s="99" t="s">
        <v>193</v>
      </c>
      <c r="H1142" s="100" t="s">
        <v>2100</v>
      </c>
      <c r="I1142" s="101" t="s">
        <v>194</v>
      </c>
      <c r="J1142" s="102" t="s">
        <v>236</v>
      </c>
      <c r="K1142" s="104" t="s">
        <v>545</v>
      </c>
      <c r="L1142" s="104" t="s">
        <v>545</v>
      </c>
      <c r="M1142" s="104">
        <v>1519.75</v>
      </c>
      <c r="N1142" s="104">
        <v>5923.78</v>
      </c>
      <c r="O1142" s="80"/>
      <c r="P1142" s="80"/>
      <c r="Q1142" s="80"/>
      <c r="R1142" s="80"/>
      <c r="S1142" s="80"/>
      <c r="T1142" s="80"/>
      <c r="U1142" s="80"/>
      <c r="V1142" s="80"/>
      <c r="W1142" s="80"/>
      <c r="X1142" s="80"/>
      <c r="Y1142" s="80"/>
      <c r="Z1142" s="80"/>
    </row>
    <row r="1143" spans="1:26" s="81" customFormat="1" x14ac:dyDescent="0.25">
      <c r="A1143" s="74" t="s">
        <v>41</v>
      </c>
      <c r="B1143" s="74" t="s">
        <v>41</v>
      </c>
      <c r="C1143" s="105" t="s">
        <v>51</v>
      </c>
      <c r="D1143" s="96" t="s">
        <v>1</v>
      </c>
      <c r="E1143" s="97">
        <v>2020</v>
      </c>
      <c r="F1143" s="98" t="s">
        <v>67</v>
      </c>
      <c r="G1143" s="99" t="s">
        <v>193</v>
      </c>
      <c r="H1143" s="100" t="s">
        <v>2101</v>
      </c>
      <c r="I1143" s="101" t="s">
        <v>194</v>
      </c>
      <c r="J1143" s="102" t="s">
        <v>757</v>
      </c>
      <c r="K1143" s="104" t="s">
        <v>545</v>
      </c>
      <c r="L1143" s="104" t="s">
        <v>545</v>
      </c>
      <c r="M1143" s="104">
        <v>1519.75</v>
      </c>
      <c r="N1143" s="104">
        <v>5923.78</v>
      </c>
      <c r="O1143" s="80"/>
      <c r="P1143" s="80"/>
      <c r="Q1143" s="80"/>
      <c r="R1143" s="80"/>
      <c r="S1143" s="80"/>
      <c r="T1143" s="80"/>
      <c r="U1143" s="80"/>
      <c r="V1143" s="80"/>
      <c r="W1143" s="80"/>
      <c r="X1143" s="80"/>
      <c r="Y1143" s="80"/>
      <c r="Z1143" s="80"/>
    </row>
    <row r="1144" spans="1:26" s="81" customFormat="1" x14ac:dyDescent="0.25">
      <c r="A1144" s="74" t="s">
        <v>41</v>
      </c>
      <c r="B1144" s="74" t="s">
        <v>41</v>
      </c>
      <c r="C1144" s="105" t="s">
        <v>668</v>
      </c>
      <c r="D1144" s="96" t="s">
        <v>10</v>
      </c>
      <c r="E1144" s="97">
        <v>2019</v>
      </c>
      <c r="F1144" s="98" t="s">
        <v>76</v>
      </c>
      <c r="G1144" s="99" t="s">
        <v>328</v>
      </c>
      <c r="H1144" s="100" t="s">
        <v>2102</v>
      </c>
      <c r="I1144" s="101" t="s">
        <v>179</v>
      </c>
      <c r="J1144" s="102" t="s">
        <v>340</v>
      </c>
      <c r="K1144" s="104" t="s">
        <v>545</v>
      </c>
      <c r="L1144" s="104" t="s">
        <v>545</v>
      </c>
      <c r="M1144" s="104">
        <v>1122.2</v>
      </c>
      <c r="N1144" s="104">
        <v>3112.55</v>
      </c>
      <c r="O1144" s="80"/>
      <c r="P1144" s="80"/>
      <c r="Q1144" s="80"/>
      <c r="R1144" s="80"/>
      <c r="S1144" s="80"/>
      <c r="T1144" s="80"/>
      <c r="U1144" s="80"/>
      <c r="V1144" s="80"/>
      <c r="W1144" s="80"/>
      <c r="X1144" s="80"/>
      <c r="Y1144" s="80"/>
      <c r="Z1144" s="80"/>
    </row>
    <row r="1145" spans="1:26" s="81" customFormat="1" x14ac:dyDescent="0.25">
      <c r="A1145" s="74" t="s">
        <v>41</v>
      </c>
      <c r="B1145" s="74" t="s">
        <v>41</v>
      </c>
      <c r="C1145" s="105" t="s">
        <v>4037</v>
      </c>
      <c r="D1145" s="96" t="s">
        <v>4038</v>
      </c>
      <c r="E1145" s="97">
        <v>2023</v>
      </c>
      <c r="F1145" s="98" t="s">
        <v>64</v>
      </c>
      <c r="G1145" s="99" t="s">
        <v>159</v>
      </c>
      <c r="H1145" s="100" t="s">
        <v>2103</v>
      </c>
      <c r="I1145" s="101" t="s">
        <v>277</v>
      </c>
      <c r="J1145" s="102" t="s">
        <v>114</v>
      </c>
      <c r="K1145" s="104" t="s">
        <v>634</v>
      </c>
      <c r="L1145" s="104" t="s">
        <v>634</v>
      </c>
      <c r="M1145" s="104">
        <v>1410.2</v>
      </c>
      <c r="N1145" s="104">
        <v>3458.29</v>
      </c>
      <c r="O1145" s="80"/>
      <c r="P1145" s="80"/>
      <c r="Q1145" s="80"/>
      <c r="R1145" s="80"/>
      <c r="S1145" s="80"/>
      <c r="T1145" s="80"/>
      <c r="U1145" s="80"/>
      <c r="V1145" s="80"/>
      <c r="W1145" s="80"/>
      <c r="X1145" s="80"/>
      <c r="Y1145" s="80"/>
      <c r="Z1145" s="80"/>
    </row>
    <row r="1146" spans="1:26" s="81" customFormat="1" x14ac:dyDescent="0.25">
      <c r="A1146" s="74" t="s">
        <v>41</v>
      </c>
      <c r="B1146" s="74" t="s">
        <v>41</v>
      </c>
      <c r="C1146" s="105" t="s">
        <v>929</v>
      </c>
      <c r="D1146" s="96" t="s">
        <v>930</v>
      </c>
      <c r="E1146" s="97">
        <v>2018</v>
      </c>
      <c r="F1146" s="98" t="s">
        <v>61</v>
      </c>
      <c r="G1146" s="99" t="s">
        <v>102</v>
      </c>
      <c r="H1146" s="100" t="s">
        <v>2104</v>
      </c>
      <c r="I1146" s="101" t="s">
        <v>179</v>
      </c>
      <c r="J1146" s="102" t="s">
        <v>2105</v>
      </c>
      <c r="K1146" s="104" t="s">
        <v>545</v>
      </c>
      <c r="L1146" s="104" t="s">
        <v>545</v>
      </c>
      <c r="M1146" s="104">
        <v>1426.32</v>
      </c>
      <c r="N1146" s="104">
        <v>2530.5</v>
      </c>
      <c r="O1146" s="80"/>
      <c r="P1146" s="80"/>
      <c r="Q1146" s="80"/>
      <c r="R1146" s="80"/>
      <c r="S1146" s="80"/>
      <c r="T1146" s="80"/>
      <c r="U1146" s="80"/>
      <c r="V1146" s="80"/>
      <c r="W1146" s="80"/>
      <c r="X1146" s="80"/>
      <c r="Y1146" s="80"/>
      <c r="Z1146" s="80"/>
    </row>
    <row r="1147" spans="1:26" s="81" customFormat="1" x14ac:dyDescent="0.25">
      <c r="A1147" s="74" t="s">
        <v>41</v>
      </c>
      <c r="B1147" s="74" t="s">
        <v>41</v>
      </c>
      <c r="C1147" s="105" t="s">
        <v>691</v>
      </c>
      <c r="D1147" s="96" t="s">
        <v>21</v>
      </c>
      <c r="E1147" s="97">
        <v>2019</v>
      </c>
      <c r="F1147" s="98" t="s">
        <v>75</v>
      </c>
      <c r="G1147" s="99" t="s">
        <v>312</v>
      </c>
      <c r="H1147" s="100" t="s">
        <v>2107</v>
      </c>
      <c r="I1147" s="101" t="s">
        <v>315</v>
      </c>
      <c r="J1147" s="102" t="s">
        <v>752</v>
      </c>
      <c r="K1147" s="104" t="s">
        <v>634</v>
      </c>
      <c r="L1147" s="104" t="s">
        <v>634</v>
      </c>
      <c r="M1147" s="104">
        <v>1543.01</v>
      </c>
      <c r="N1147" s="104">
        <v>3024.26</v>
      </c>
      <c r="O1147" s="80"/>
      <c r="P1147" s="80"/>
      <c r="Q1147" s="80"/>
      <c r="R1147" s="80"/>
      <c r="S1147" s="80"/>
      <c r="T1147" s="80"/>
      <c r="U1147" s="80"/>
      <c r="V1147" s="80"/>
      <c r="W1147" s="80"/>
      <c r="X1147" s="80"/>
      <c r="Y1147" s="80"/>
      <c r="Z1147" s="80"/>
    </row>
    <row r="1148" spans="1:26" s="81" customFormat="1" x14ac:dyDescent="0.25">
      <c r="A1148" s="74" t="s">
        <v>41</v>
      </c>
      <c r="B1148" s="74" t="s">
        <v>41</v>
      </c>
      <c r="C1148" s="105" t="s">
        <v>666</v>
      </c>
      <c r="D1148" s="96" t="s">
        <v>9</v>
      </c>
      <c r="E1148" s="97">
        <v>2020</v>
      </c>
      <c r="F1148" s="98" t="s">
        <v>77</v>
      </c>
      <c r="G1148" s="99" t="s">
        <v>403</v>
      </c>
      <c r="H1148" s="100" t="s">
        <v>3906</v>
      </c>
      <c r="I1148" s="101" t="s">
        <v>91</v>
      </c>
      <c r="J1148" s="102" t="s">
        <v>741</v>
      </c>
      <c r="K1148" s="104" t="s">
        <v>545</v>
      </c>
      <c r="L1148" s="104" t="s">
        <v>545</v>
      </c>
      <c r="M1148" s="104">
        <v>1302</v>
      </c>
      <c r="N1148" s="104">
        <v>3510.95</v>
      </c>
      <c r="O1148" s="80"/>
      <c r="P1148" s="80"/>
      <c r="Q1148" s="80"/>
      <c r="R1148" s="80"/>
      <c r="S1148" s="80"/>
      <c r="T1148" s="80"/>
      <c r="U1148" s="80"/>
      <c r="V1148" s="80"/>
      <c r="W1148" s="80"/>
      <c r="X1148" s="80"/>
      <c r="Y1148" s="80"/>
      <c r="Z1148" s="80"/>
    </row>
    <row r="1149" spans="1:26" s="81" customFormat="1" x14ac:dyDescent="0.25">
      <c r="A1149" s="74" t="s">
        <v>41</v>
      </c>
      <c r="B1149" s="74" t="s">
        <v>41</v>
      </c>
      <c r="C1149" s="105" t="s">
        <v>943</v>
      </c>
      <c r="D1149" s="96" t="s">
        <v>944</v>
      </c>
      <c r="E1149" s="97">
        <v>2023</v>
      </c>
      <c r="F1149" s="98" t="s">
        <v>66</v>
      </c>
      <c r="G1149" s="99" t="s">
        <v>186</v>
      </c>
      <c r="H1149" s="100" t="s">
        <v>2108</v>
      </c>
      <c r="I1149" s="101" t="s">
        <v>95</v>
      </c>
      <c r="J1149" s="102" t="s">
        <v>165</v>
      </c>
      <c r="K1149" s="104" t="s">
        <v>634</v>
      </c>
      <c r="L1149" s="104" t="s">
        <v>634</v>
      </c>
      <c r="M1149" s="104">
        <v>3272.21</v>
      </c>
      <c r="N1149" s="104">
        <v>7729.51</v>
      </c>
      <c r="O1149" s="80"/>
      <c r="P1149" s="80"/>
      <c r="Q1149" s="80"/>
      <c r="R1149" s="80"/>
      <c r="S1149" s="80"/>
      <c r="T1149" s="80"/>
      <c r="U1149" s="80"/>
      <c r="V1149" s="80"/>
      <c r="W1149" s="80"/>
      <c r="X1149" s="80"/>
      <c r="Y1149" s="80"/>
      <c r="Z1149" s="80"/>
    </row>
    <row r="1150" spans="1:26" s="81" customFormat="1" x14ac:dyDescent="0.25">
      <c r="A1150" s="74" t="s">
        <v>41</v>
      </c>
      <c r="B1150" s="74" t="s">
        <v>41</v>
      </c>
      <c r="C1150" s="105" t="s">
        <v>659</v>
      </c>
      <c r="D1150" s="96" t="s">
        <v>4</v>
      </c>
      <c r="E1150" s="97">
        <v>2020</v>
      </c>
      <c r="F1150" s="98" t="s">
        <v>66</v>
      </c>
      <c r="G1150" s="99" t="s">
        <v>186</v>
      </c>
      <c r="H1150" s="100" t="s">
        <v>2109</v>
      </c>
      <c r="I1150" s="101" t="s">
        <v>179</v>
      </c>
      <c r="J1150" s="102" t="s">
        <v>466</v>
      </c>
      <c r="K1150" s="104" t="s">
        <v>634</v>
      </c>
      <c r="L1150" s="104" t="s">
        <v>634</v>
      </c>
      <c r="M1150" s="104">
        <v>1856.3</v>
      </c>
      <c r="N1150" s="104">
        <v>4438.84</v>
      </c>
      <c r="O1150" s="80"/>
      <c r="P1150" s="80"/>
      <c r="Q1150" s="80"/>
      <c r="R1150" s="80"/>
      <c r="S1150" s="80"/>
      <c r="T1150" s="80"/>
      <c r="U1150" s="80"/>
      <c r="V1150" s="80"/>
      <c r="W1150" s="80"/>
      <c r="X1150" s="80"/>
      <c r="Y1150" s="80"/>
      <c r="Z1150" s="80"/>
    </row>
    <row r="1151" spans="1:26" s="81" customFormat="1" x14ac:dyDescent="0.25">
      <c r="A1151" s="74" t="s">
        <v>41</v>
      </c>
      <c r="B1151" s="74" t="s">
        <v>41</v>
      </c>
      <c r="C1151" s="105" t="s">
        <v>691</v>
      </c>
      <c r="D1151" s="96" t="s">
        <v>21</v>
      </c>
      <c r="E1151" s="97">
        <v>2019</v>
      </c>
      <c r="F1151" s="98" t="s">
        <v>75</v>
      </c>
      <c r="G1151" s="99" t="s">
        <v>312</v>
      </c>
      <c r="H1151" s="100" t="s">
        <v>2110</v>
      </c>
      <c r="I1151" s="101" t="s">
        <v>313</v>
      </c>
      <c r="J1151" s="102" t="s">
        <v>768</v>
      </c>
      <c r="K1151" s="104" t="s">
        <v>634</v>
      </c>
      <c r="L1151" s="104" t="s">
        <v>634</v>
      </c>
      <c r="M1151" s="104">
        <v>1236.43</v>
      </c>
      <c r="N1151" s="104">
        <v>3029.39</v>
      </c>
      <c r="O1151" s="80"/>
      <c r="P1151" s="80"/>
      <c r="Q1151" s="80"/>
      <c r="R1151" s="80"/>
      <c r="S1151" s="80"/>
      <c r="T1151" s="80"/>
      <c r="U1151" s="80"/>
      <c r="V1151" s="80"/>
      <c r="W1151" s="80"/>
      <c r="X1151" s="80"/>
      <c r="Y1151" s="80"/>
      <c r="Z1151" s="80"/>
    </row>
    <row r="1152" spans="1:26" s="81" customFormat="1" x14ac:dyDescent="0.25">
      <c r="A1152" s="74" t="s">
        <v>41</v>
      </c>
      <c r="B1152" s="74" t="s">
        <v>41</v>
      </c>
      <c r="C1152" s="105" t="s">
        <v>922</v>
      </c>
      <c r="D1152" s="96" t="s">
        <v>923</v>
      </c>
      <c r="E1152" s="97">
        <v>2023</v>
      </c>
      <c r="F1152" s="98" t="s">
        <v>61</v>
      </c>
      <c r="G1152" s="99" t="s">
        <v>102</v>
      </c>
      <c r="H1152" s="100" t="s">
        <v>2111</v>
      </c>
      <c r="I1152" s="101" t="s">
        <v>99</v>
      </c>
      <c r="J1152" s="102" t="s">
        <v>688</v>
      </c>
      <c r="K1152" s="104" t="s">
        <v>634</v>
      </c>
      <c r="L1152" s="104" t="s">
        <v>634</v>
      </c>
      <c r="M1152" s="104">
        <v>2199.12</v>
      </c>
      <c r="N1152" s="104">
        <v>2415.1999999999998</v>
      </c>
      <c r="O1152" s="80"/>
      <c r="P1152" s="80"/>
      <c r="Q1152" s="80"/>
      <c r="R1152" s="80"/>
      <c r="S1152" s="80"/>
      <c r="T1152" s="80"/>
      <c r="U1152" s="80"/>
      <c r="V1152" s="80"/>
      <c r="W1152" s="80"/>
      <c r="X1152" s="80"/>
      <c r="Y1152" s="80"/>
      <c r="Z1152" s="80"/>
    </row>
    <row r="1153" spans="1:26" s="81" customFormat="1" x14ac:dyDescent="0.25">
      <c r="A1153" s="74" t="s">
        <v>41</v>
      </c>
      <c r="B1153" s="74" t="s">
        <v>41</v>
      </c>
      <c r="C1153" s="105" t="s">
        <v>803</v>
      </c>
      <c r="D1153" s="96" t="s">
        <v>36</v>
      </c>
      <c r="E1153" s="97">
        <v>2020</v>
      </c>
      <c r="F1153" s="98" t="s">
        <v>77</v>
      </c>
      <c r="G1153" s="99" t="s">
        <v>403</v>
      </c>
      <c r="H1153" s="100" t="s">
        <v>2112</v>
      </c>
      <c r="I1153" s="101" t="s">
        <v>514</v>
      </c>
      <c r="J1153" s="102" t="s">
        <v>804</v>
      </c>
      <c r="K1153" s="104" t="s">
        <v>634</v>
      </c>
      <c r="L1153" s="104" t="s">
        <v>634</v>
      </c>
      <c r="M1153" s="104">
        <v>2244.38</v>
      </c>
      <c r="N1153" s="104">
        <v>4583.8599999999997</v>
      </c>
      <c r="O1153" s="80"/>
      <c r="P1153" s="80"/>
      <c r="Q1153" s="80"/>
      <c r="R1153" s="80"/>
      <c r="S1153" s="80"/>
      <c r="T1153" s="80"/>
      <c r="U1153" s="80"/>
      <c r="V1153" s="80"/>
      <c r="W1153" s="80"/>
      <c r="X1153" s="80"/>
      <c r="Y1153" s="80"/>
      <c r="Z1153" s="80"/>
    </row>
    <row r="1154" spans="1:26" s="81" customFormat="1" x14ac:dyDescent="0.25">
      <c r="A1154" s="74" t="s">
        <v>41</v>
      </c>
      <c r="B1154" s="74" t="s">
        <v>41</v>
      </c>
      <c r="C1154" s="105" t="s">
        <v>922</v>
      </c>
      <c r="D1154" s="96" t="s">
        <v>923</v>
      </c>
      <c r="E1154" s="97">
        <v>2023</v>
      </c>
      <c r="F1154" s="98" t="s">
        <v>61</v>
      </c>
      <c r="G1154" s="99" t="s">
        <v>102</v>
      </c>
      <c r="H1154" s="100" t="s">
        <v>2113</v>
      </c>
      <c r="I1154" s="101" t="s">
        <v>99</v>
      </c>
      <c r="J1154" s="102" t="s">
        <v>688</v>
      </c>
      <c r="K1154" s="104" t="s">
        <v>634</v>
      </c>
      <c r="L1154" s="104" t="s">
        <v>634</v>
      </c>
      <c r="M1154" s="104">
        <v>2199.12</v>
      </c>
      <c r="N1154" s="104">
        <v>2415.1999999999998</v>
      </c>
      <c r="O1154" s="80"/>
      <c r="P1154" s="80"/>
      <c r="Q1154" s="80"/>
      <c r="R1154" s="80"/>
      <c r="S1154" s="80"/>
      <c r="T1154" s="80"/>
      <c r="U1154" s="80"/>
      <c r="V1154" s="80"/>
      <c r="W1154" s="80"/>
      <c r="X1154" s="80"/>
      <c r="Y1154" s="80"/>
      <c r="Z1154" s="80"/>
    </row>
    <row r="1155" spans="1:26" s="81" customFormat="1" x14ac:dyDescent="0.25">
      <c r="A1155" s="74" t="s">
        <v>41</v>
      </c>
      <c r="B1155" s="74" t="s">
        <v>41</v>
      </c>
      <c r="C1155" s="105" t="s">
        <v>55</v>
      </c>
      <c r="D1155" s="96" t="s">
        <v>6</v>
      </c>
      <c r="E1155" s="97">
        <v>2018</v>
      </c>
      <c r="F1155" s="98" t="s">
        <v>71</v>
      </c>
      <c r="G1155" s="99" t="s">
        <v>264</v>
      </c>
      <c r="H1155" s="100" t="s">
        <v>2114</v>
      </c>
      <c r="I1155" s="101" t="s">
        <v>129</v>
      </c>
      <c r="J1155" s="102" t="s">
        <v>679</v>
      </c>
      <c r="K1155" s="104" t="s">
        <v>634</v>
      </c>
      <c r="L1155" s="104" t="s">
        <v>634</v>
      </c>
      <c r="M1155" s="104">
        <v>1298</v>
      </c>
      <c r="N1155" s="104">
        <v>2742.53</v>
      </c>
      <c r="O1155" s="80"/>
      <c r="P1155" s="80"/>
      <c r="Q1155" s="80"/>
      <c r="R1155" s="80"/>
      <c r="S1155" s="80"/>
      <c r="T1155" s="80"/>
      <c r="U1155" s="80"/>
      <c r="V1155" s="80"/>
      <c r="W1155" s="80"/>
      <c r="X1155" s="80"/>
      <c r="Y1155" s="80"/>
      <c r="Z1155" s="80"/>
    </row>
    <row r="1156" spans="1:26" s="81" customFormat="1" x14ac:dyDescent="0.25">
      <c r="A1156" s="74" t="s">
        <v>41</v>
      </c>
      <c r="B1156" s="74" t="s">
        <v>41</v>
      </c>
      <c r="C1156" s="105" t="s">
        <v>48</v>
      </c>
      <c r="D1156" s="96" t="s">
        <v>11</v>
      </c>
      <c r="E1156" s="97">
        <v>2018</v>
      </c>
      <c r="F1156" s="98" t="s">
        <v>59</v>
      </c>
      <c r="G1156" s="99" t="s">
        <v>82</v>
      </c>
      <c r="H1156" s="100" t="s">
        <v>2115</v>
      </c>
      <c r="I1156" s="101" t="s">
        <v>129</v>
      </c>
      <c r="J1156" s="102" t="s">
        <v>667</v>
      </c>
      <c r="K1156" s="104" t="s">
        <v>634</v>
      </c>
      <c r="L1156" s="104" t="s">
        <v>634</v>
      </c>
      <c r="M1156" s="104">
        <v>1460.8</v>
      </c>
      <c r="N1156" s="104">
        <v>3007.39</v>
      </c>
      <c r="O1156" s="80"/>
      <c r="P1156" s="80"/>
      <c r="Q1156" s="80"/>
      <c r="R1156" s="80"/>
      <c r="S1156" s="80"/>
      <c r="T1156" s="80"/>
      <c r="U1156" s="80"/>
      <c r="V1156" s="80"/>
      <c r="W1156" s="80"/>
      <c r="X1156" s="80"/>
      <c r="Y1156" s="80"/>
      <c r="Z1156" s="80"/>
    </row>
    <row r="1157" spans="1:26" s="81" customFormat="1" x14ac:dyDescent="0.25">
      <c r="A1157" s="74" t="s">
        <v>41</v>
      </c>
      <c r="B1157" s="74" t="s">
        <v>41</v>
      </c>
      <c r="C1157" s="105" t="s">
        <v>1013</v>
      </c>
      <c r="D1157" s="96" t="s">
        <v>4034</v>
      </c>
      <c r="E1157" s="97">
        <v>2023</v>
      </c>
      <c r="F1157" s="98" t="s">
        <v>64</v>
      </c>
      <c r="G1157" s="99" t="s">
        <v>159</v>
      </c>
      <c r="H1157" s="100" t="s">
        <v>4109</v>
      </c>
      <c r="I1157" s="101" t="s">
        <v>407</v>
      </c>
      <c r="J1157" s="102" t="s">
        <v>694</v>
      </c>
      <c r="K1157" s="104" t="s">
        <v>634</v>
      </c>
      <c r="L1157" s="104" t="s">
        <v>634</v>
      </c>
      <c r="M1157" s="104">
        <v>1460.8</v>
      </c>
      <c r="N1157" s="104">
        <v>3007.39</v>
      </c>
      <c r="O1157" s="80"/>
      <c r="P1157" s="80"/>
      <c r="Q1157" s="80"/>
      <c r="R1157" s="80"/>
      <c r="S1157" s="80"/>
      <c r="T1157" s="80"/>
      <c r="U1157" s="80"/>
      <c r="V1157" s="80"/>
      <c r="W1157" s="80"/>
      <c r="X1157" s="80"/>
      <c r="Y1157" s="80"/>
      <c r="Z1157" s="80"/>
    </row>
    <row r="1158" spans="1:26" s="81" customFormat="1" x14ac:dyDescent="0.25">
      <c r="A1158" s="74" t="s">
        <v>41</v>
      </c>
      <c r="B1158" s="74" t="s">
        <v>41</v>
      </c>
      <c r="C1158" s="105" t="s">
        <v>51</v>
      </c>
      <c r="D1158" s="96" t="s">
        <v>1</v>
      </c>
      <c r="E1158" s="97">
        <v>2020</v>
      </c>
      <c r="F1158" s="98" t="s">
        <v>67</v>
      </c>
      <c r="G1158" s="99" t="s">
        <v>193</v>
      </c>
      <c r="H1158" s="100" t="s">
        <v>2116</v>
      </c>
      <c r="I1158" s="101" t="s">
        <v>194</v>
      </c>
      <c r="J1158" s="102" t="s">
        <v>695</v>
      </c>
      <c r="K1158" s="104" t="s">
        <v>545</v>
      </c>
      <c r="L1158" s="104" t="s">
        <v>545</v>
      </c>
      <c r="M1158" s="104">
        <v>1519.75</v>
      </c>
      <c r="N1158" s="104">
        <v>5923.78</v>
      </c>
      <c r="O1158" s="80"/>
      <c r="P1158" s="80"/>
      <c r="Q1158" s="80"/>
      <c r="R1158" s="80"/>
      <c r="S1158" s="80"/>
      <c r="T1158" s="80"/>
      <c r="U1158" s="80"/>
      <c r="V1158" s="80"/>
      <c r="W1158" s="80"/>
      <c r="X1158" s="80"/>
      <c r="Y1158" s="80"/>
      <c r="Z1158" s="80"/>
    </row>
    <row r="1159" spans="1:26" s="81" customFormat="1" x14ac:dyDescent="0.25">
      <c r="A1159" s="74" t="s">
        <v>41</v>
      </c>
      <c r="B1159" s="74" t="s">
        <v>41</v>
      </c>
      <c r="C1159" s="105" t="s">
        <v>922</v>
      </c>
      <c r="D1159" s="96" t="s">
        <v>923</v>
      </c>
      <c r="E1159" s="97">
        <v>2023</v>
      </c>
      <c r="F1159" s="98" t="s">
        <v>61</v>
      </c>
      <c r="G1159" s="99" t="s">
        <v>102</v>
      </c>
      <c r="H1159" s="100" t="s">
        <v>2117</v>
      </c>
      <c r="I1159" s="101" t="s">
        <v>99</v>
      </c>
      <c r="J1159" s="102" t="s">
        <v>787</v>
      </c>
      <c r="K1159" s="104" t="s">
        <v>634</v>
      </c>
      <c r="L1159" s="104" t="s">
        <v>634</v>
      </c>
      <c r="M1159" s="104">
        <v>2763.62</v>
      </c>
      <c r="N1159" s="104">
        <v>5035.1899999999996</v>
      </c>
      <c r="O1159" s="80"/>
      <c r="P1159" s="80"/>
      <c r="Q1159" s="80"/>
      <c r="R1159" s="80"/>
      <c r="S1159" s="80"/>
      <c r="T1159" s="80"/>
      <c r="U1159" s="80"/>
      <c r="V1159" s="80"/>
      <c r="W1159" s="80"/>
      <c r="X1159" s="80"/>
      <c r="Y1159" s="80"/>
      <c r="Z1159" s="80"/>
    </row>
    <row r="1160" spans="1:26" s="81" customFormat="1" x14ac:dyDescent="0.25">
      <c r="A1160" s="74" t="s">
        <v>41</v>
      </c>
      <c r="B1160" s="74" t="s">
        <v>41</v>
      </c>
      <c r="C1160" s="105" t="s">
        <v>51</v>
      </c>
      <c r="D1160" s="96" t="s">
        <v>1</v>
      </c>
      <c r="E1160" s="97">
        <v>2020</v>
      </c>
      <c r="F1160" s="98" t="s">
        <v>67</v>
      </c>
      <c r="G1160" s="99" t="s">
        <v>193</v>
      </c>
      <c r="H1160" s="100" t="s">
        <v>2118</v>
      </c>
      <c r="I1160" s="101" t="s">
        <v>194</v>
      </c>
      <c r="J1160" s="102" t="s">
        <v>817</v>
      </c>
      <c r="K1160" s="104" t="s">
        <v>545</v>
      </c>
      <c r="L1160" s="104" t="s">
        <v>545</v>
      </c>
      <c r="M1160" s="104">
        <v>1519.75</v>
      </c>
      <c r="N1160" s="104">
        <v>5923.78</v>
      </c>
      <c r="O1160" s="80"/>
      <c r="P1160" s="80"/>
      <c r="Q1160" s="80"/>
      <c r="R1160" s="80"/>
      <c r="S1160" s="80"/>
      <c r="T1160" s="80"/>
      <c r="U1160" s="80"/>
      <c r="V1160" s="80"/>
      <c r="W1160" s="80"/>
      <c r="X1160" s="80"/>
      <c r="Y1160" s="80"/>
      <c r="Z1160" s="80"/>
    </row>
    <row r="1161" spans="1:26" s="81" customFormat="1" x14ac:dyDescent="0.25">
      <c r="A1161" s="74" t="s">
        <v>41</v>
      </c>
      <c r="B1161" s="74" t="s">
        <v>41</v>
      </c>
      <c r="C1161" s="105" t="s">
        <v>50</v>
      </c>
      <c r="D1161" s="96" t="s">
        <v>14</v>
      </c>
      <c r="E1161" s="97">
        <v>2019</v>
      </c>
      <c r="F1161" s="98" t="s">
        <v>66</v>
      </c>
      <c r="G1161" s="99" t="s">
        <v>186</v>
      </c>
      <c r="H1161" s="100" t="s">
        <v>2119</v>
      </c>
      <c r="I1161" s="101" t="s">
        <v>160</v>
      </c>
      <c r="J1161" s="102" t="s">
        <v>734</v>
      </c>
      <c r="K1161" s="104" t="s">
        <v>634</v>
      </c>
      <c r="L1161" s="104" t="s">
        <v>634</v>
      </c>
      <c r="M1161" s="104">
        <v>1735.89</v>
      </c>
      <c r="N1161" s="104">
        <v>1945.6</v>
      </c>
      <c r="O1161" s="80"/>
      <c r="P1161" s="80"/>
      <c r="Q1161" s="80"/>
      <c r="R1161" s="80"/>
      <c r="S1161" s="80"/>
      <c r="T1161" s="80"/>
      <c r="U1161" s="80"/>
      <c r="V1161" s="80"/>
      <c r="W1161" s="80"/>
      <c r="X1161" s="80"/>
      <c r="Y1161" s="80"/>
      <c r="Z1161" s="80"/>
    </row>
    <row r="1162" spans="1:26" s="81" customFormat="1" x14ac:dyDescent="0.25">
      <c r="A1162" s="74" t="s">
        <v>41</v>
      </c>
      <c r="B1162" s="74" t="s">
        <v>41</v>
      </c>
      <c r="C1162" s="105" t="s">
        <v>668</v>
      </c>
      <c r="D1162" s="96" t="s">
        <v>10</v>
      </c>
      <c r="E1162" s="97">
        <v>2019</v>
      </c>
      <c r="F1162" s="98" t="s">
        <v>76</v>
      </c>
      <c r="G1162" s="99" t="s">
        <v>328</v>
      </c>
      <c r="H1162" s="100" t="s">
        <v>2120</v>
      </c>
      <c r="I1162" s="101" t="s">
        <v>179</v>
      </c>
      <c r="J1162" s="102" t="s">
        <v>4110</v>
      </c>
      <c r="K1162" s="104" t="s">
        <v>545</v>
      </c>
      <c r="L1162" s="104" t="s">
        <v>545</v>
      </c>
      <c r="M1162" s="104">
        <v>1122.2</v>
      </c>
      <c r="N1162" s="104">
        <v>3112.55</v>
      </c>
      <c r="O1162" s="80"/>
      <c r="P1162" s="80"/>
      <c r="Q1162" s="80"/>
      <c r="R1162" s="80"/>
      <c r="S1162" s="80"/>
      <c r="T1162" s="80"/>
      <c r="U1162" s="80"/>
      <c r="V1162" s="80"/>
      <c r="W1162" s="80"/>
      <c r="X1162" s="80"/>
      <c r="Y1162" s="80"/>
      <c r="Z1162" s="80"/>
    </row>
    <row r="1163" spans="1:26" s="81" customFormat="1" x14ac:dyDescent="0.25">
      <c r="A1163" s="74" t="s">
        <v>41</v>
      </c>
      <c r="B1163" s="74" t="s">
        <v>41</v>
      </c>
      <c r="C1163" s="105" t="s">
        <v>706</v>
      </c>
      <c r="D1163" s="96" t="s">
        <v>568</v>
      </c>
      <c r="E1163" s="97">
        <v>2022</v>
      </c>
      <c r="F1163" s="98" t="s">
        <v>61</v>
      </c>
      <c r="G1163" s="99" t="s">
        <v>102</v>
      </c>
      <c r="H1163" s="100" t="s">
        <v>2121</v>
      </c>
      <c r="I1163" s="101" t="s">
        <v>103</v>
      </c>
      <c r="J1163" s="102" t="s">
        <v>769</v>
      </c>
      <c r="K1163" s="104" t="s">
        <v>634</v>
      </c>
      <c r="L1163" s="104" t="s">
        <v>634</v>
      </c>
      <c r="M1163" s="104">
        <v>2064.84</v>
      </c>
      <c r="N1163" s="104">
        <v>4306.2299999999996</v>
      </c>
      <c r="O1163" s="80"/>
      <c r="P1163" s="80"/>
      <c r="Q1163" s="80"/>
      <c r="R1163" s="80"/>
      <c r="S1163" s="80"/>
      <c r="T1163" s="80"/>
      <c r="U1163" s="80"/>
      <c r="V1163" s="80"/>
      <c r="W1163" s="80"/>
      <c r="X1163" s="80"/>
      <c r="Y1163" s="80"/>
      <c r="Z1163" s="80"/>
    </row>
    <row r="1164" spans="1:26" s="81" customFormat="1" x14ac:dyDescent="0.25">
      <c r="A1164" s="74" t="s">
        <v>41</v>
      </c>
      <c r="B1164" s="74" t="s">
        <v>41</v>
      </c>
      <c r="C1164" s="105" t="s">
        <v>761</v>
      </c>
      <c r="D1164" s="96" t="s">
        <v>35</v>
      </c>
      <c r="E1164" s="97">
        <v>2018</v>
      </c>
      <c r="F1164" s="98" t="s">
        <v>59</v>
      </c>
      <c r="G1164" s="99" t="s">
        <v>82</v>
      </c>
      <c r="H1164" s="100" t="s">
        <v>2122</v>
      </c>
      <c r="I1164" s="101" t="s">
        <v>129</v>
      </c>
      <c r="J1164" s="102" t="s">
        <v>721</v>
      </c>
      <c r="K1164" s="104" t="s">
        <v>634</v>
      </c>
      <c r="L1164" s="104" t="s">
        <v>634</v>
      </c>
      <c r="M1164" s="104">
        <v>1326.25</v>
      </c>
      <c r="N1164" s="104">
        <v>2601.58</v>
      </c>
      <c r="O1164" s="80"/>
      <c r="P1164" s="80"/>
      <c r="Q1164" s="80"/>
      <c r="R1164" s="80"/>
      <c r="S1164" s="80"/>
      <c r="T1164" s="80"/>
      <c r="U1164" s="80"/>
      <c r="V1164" s="80"/>
      <c r="W1164" s="80"/>
      <c r="X1164" s="80"/>
      <c r="Y1164" s="80"/>
      <c r="Z1164" s="80"/>
    </row>
    <row r="1165" spans="1:26" s="81" customFormat="1" x14ac:dyDescent="0.25">
      <c r="A1165" s="74" t="s">
        <v>41</v>
      </c>
      <c r="B1165" s="74" t="s">
        <v>41</v>
      </c>
      <c r="C1165" s="105" t="s">
        <v>680</v>
      </c>
      <c r="D1165" s="96" t="s">
        <v>18</v>
      </c>
      <c r="E1165" s="97">
        <v>2022</v>
      </c>
      <c r="F1165" s="98" t="s">
        <v>64</v>
      </c>
      <c r="G1165" s="99" t="s">
        <v>159</v>
      </c>
      <c r="H1165" s="100" t="s">
        <v>2123</v>
      </c>
      <c r="I1165" s="101" t="s">
        <v>256</v>
      </c>
      <c r="J1165" s="102" t="s">
        <v>671</v>
      </c>
      <c r="K1165" s="104" t="s">
        <v>634</v>
      </c>
      <c r="L1165" s="104" t="s">
        <v>634</v>
      </c>
      <c r="M1165" s="104">
        <v>1879.55</v>
      </c>
      <c r="N1165" s="104">
        <v>2980.16</v>
      </c>
      <c r="O1165" s="80"/>
      <c r="P1165" s="80"/>
      <c r="Q1165" s="80"/>
      <c r="R1165" s="80"/>
      <c r="S1165" s="80"/>
      <c r="T1165" s="80"/>
      <c r="U1165" s="80"/>
      <c r="V1165" s="80"/>
      <c r="W1165" s="80"/>
      <c r="X1165" s="80"/>
      <c r="Y1165" s="80"/>
      <c r="Z1165" s="80"/>
    </row>
    <row r="1166" spans="1:26" s="81" customFormat="1" x14ac:dyDescent="0.25">
      <c r="A1166" s="74" t="s">
        <v>41</v>
      </c>
      <c r="B1166" s="74" t="s">
        <v>41</v>
      </c>
      <c r="C1166" s="105" t="s">
        <v>668</v>
      </c>
      <c r="D1166" s="96" t="s">
        <v>10</v>
      </c>
      <c r="E1166" s="97">
        <v>2019</v>
      </c>
      <c r="F1166" s="98" t="s">
        <v>76</v>
      </c>
      <c r="G1166" s="99" t="s">
        <v>328</v>
      </c>
      <c r="H1166" s="100" t="s">
        <v>2124</v>
      </c>
      <c r="I1166" s="101" t="s">
        <v>179</v>
      </c>
      <c r="J1166" s="102" t="s">
        <v>630</v>
      </c>
      <c r="K1166" s="104" t="s">
        <v>545</v>
      </c>
      <c r="L1166" s="104" t="s">
        <v>545</v>
      </c>
      <c r="M1166" s="104">
        <v>1122.2</v>
      </c>
      <c r="N1166" s="104">
        <v>3112.55</v>
      </c>
      <c r="O1166" s="80"/>
      <c r="P1166" s="80"/>
      <c r="Q1166" s="80"/>
      <c r="R1166" s="80"/>
      <c r="S1166" s="80"/>
      <c r="T1166" s="80"/>
      <c r="U1166" s="80"/>
      <c r="V1166" s="80"/>
      <c r="W1166" s="80"/>
      <c r="X1166" s="80"/>
      <c r="Y1166" s="80"/>
      <c r="Z1166" s="80"/>
    </row>
    <row r="1167" spans="1:26" s="81" customFormat="1" x14ac:dyDescent="0.25">
      <c r="A1167" s="74" t="s">
        <v>41</v>
      </c>
      <c r="B1167" s="74" t="s">
        <v>41</v>
      </c>
      <c r="C1167" s="105" t="s">
        <v>3944</v>
      </c>
      <c r="D1167" s="96" t="s">
        <v>3945</v>
      </c>
      <c r="E1167" s="97">
        <v>2023</v>
      </c>
      <c r="F1167" s="98" t="s">
        <v>676</v>
      </c>
      <c r="G1167" s="99" t="s">
        <v>280</v>
      </c>
      <c r="H1167" s="100" t="s">
        <v>2125</v>
      </c>
      <c r="I1167" s="101" t="s">
        <v>281</v>
      </c>
      <c r="J1167" s="102" t="s">
        <v>685</v>
      </c>
      <c r="K1167" s="104" t="s">
        <v>634</v>
      </c>
      <c r="L1167" s="104" t="s">
        <v>634</v>
      </c>
      <c r="M1167" s="104">
        <v>1360.07</v>
      </c>
      <c r="N1167" s="104">
        <v>3166.66</v>
      </c>
      <c r="O1167" s="80"/>
      <c r="P1167" s="80"/>
      <c r="Q1167" s="80"/>
      <c r="R1167" s="80"/>
      <c r="S1167" s="80"/>
      <c r="T1167" s="80"/>
      <c r="U1167" s="80"/>
      <c r="V1167" s="80"/>
      <c r="W1167" s="80"/>
      <c r="X1167" s="80"/>
      <c r="Y1167" s="80"/>
      <c r="Z1167" s="80"/>
    </row>
    <row r="1168" spans="1:26" s="81" customFormat="1" x14ac:dyDescent="0.25">
      <c r="A1168" s="74" t="s">
        <v>41</v>
      </c>
      <c r="B1168" s="74" t="s">
        <v>41</v>
      </c>
      <c r="C1168" s="105" t="s">
        <v>943</v>
      </c>
      <c r="D1168" s="96" t="s">
        <v>944</v>
      </c>
      <c r="E1168" s="97">
        <v>2023</v>
      </c>
      <c r="F1168" s="98" t="s">
        <v>66</v>
      </c>
      <c r="G1168" s="99" t="s">
        <v>186</v>
      </c>
      <c r="H1168" s="100" t="s">
        <v>2126</v>
      </c>
      <c r="I1168" s="101" t="s">
        <v>100</v>
      </c>
      <c r="J1168" s="102" t="s">
        <v>1600</v>
      </c>
      <c r="K1168" s="104" t="s">
        <v>634</v>
      </c>
      <c r="L1168" s="104" t="s">
        <v>634</v>
      </c>
      <c r="M1168" s="104">
        <v>1735.89</v>
      </c>
      <c r="N1168" s="104">
        <v>1945.6</v>
      </c>
      <c r="O1168" s="80"/>
      <c r="P1168" s="80"/>
      <c r="Q1168" s="80"/>
      <c r="R1168" s="80"/>
      <c r="S1168" s="80"/>
      <c r="T1168" s="80"/>
      <c r="U1168" s="80"/>
      <c r="V1168" s="80"/>
      <c r="W1168" s="80"/>
      <c r="X1168" s="80"/>
      <c r="Y1168" s="80"/>
      <c r="Z1168" s="80"/>
    </row>
    <row r="1169" spans="1:26" s="81" customFormat="1" x14ac:dyDescent="0.25">
      <c r="A1169" s="74" t="s">
        <v>41</v>
      </c>
      <c r="B1169" s="74" t="s">
        <v>41</v>
      </c>
      <c r="C1169" s="105" t="s">
        <v>48</v>
      </c>
      <c r="D1169" s="96" t="s">
        <v>11</v>
      </c>
      <c r="E1169" s="97">
        <v>2018</v>
      </c>
      <c r="F1169" s="98" t="s">
        <v>59</v>
      </c>
      <c r="G1169" s="99" t="s">
        <v>82</v>
      </c>
      <c r="H1169" s="100" t="s">
        <v>2127</v>
      </c>
      <c r="I1169" s="101" t="s">
        <v>129</v>
      </c>
      <c r="J1169" s="102" t="s">
        <v>717</v>
      </c>
      <c r="K1169" s="104" t="s">
        <v>634</v>
      </c>
      <c r="L1169" s="104" t="s">
        <v>634</v>
      </c>
      <c r="M1169" s="104">
        <v>1460.8</v>
      </c>
      <c r="N1169" s="104">
        <v>3007.39</v>
      </c>
      <c r="O1169" s="80"/>
      <c r="P1169" s="80"/>
      <c r="Q1169" s="80"/>
      <c r="R1169" s="80"/>
      <c r="S1169" s="80"/>
      <c r="T1169" s="80"/>
      <c r="U1169" s="80"/>
      <c r="V1169" s="80"/>
      <c r="W1169" s="80"/>
      <c r="X1169" s="80"/>
      <c r="Y1169" s="80"/>
      <c r="Z1169" s="80"/>
    </row>
    <row r="1170" spans="1:26" s="81" customFormat="1" x14ac:dyDescent="0.25">
      <c r="A1170" s="74" t="s">
        <v>41</v>
      </c>
      <c r="B1170" s="74" t="s">
        <v>41</v>
      </c>
      <c r="C1170" s="105" t="s">
        <v>55</v>
      </c>
      <c r="D1170" s="96" t="s">
        <v>6</v>
      </c>
      <c r="E1170" s="97">
        <v>2018</v>
      </c>
      <c r="F1170" s="98" t="s">
        <v>71</v>
      </c>
      <c r="G1170" s="99" t="s">
        <v>264</v>
      </c>
      <c r="H1170" s="100" t="s">
        <v>2128</v>
      </c>
      <c r="I1170" s="101" t="s">
        <v>99</v>
      </c>
      <c r="J1170" s="102" t="s">
        <v>733</v>
      </c>
      <c r="K1170" s="104" t="s">
        <v>634</v>
      </c>
      <c r="L1170" s="104" t="s">
        <v>634</v>
      </c>
      <c r="M1170" s="104">
        <v>1727</v>
      </c>
      <c r="N1170" s="104">
        <v>3452.47</v>
      </c>
      <c r="O1170" s="80"/>
      <c r="P1170" s="80"/>
      <c r="Q1170" s="80"/>
      <c r="R1170" s="80"/>
      <c r="S1170" s="80"/>
      <c r="T1170" s="80"/>
      <c r="U1170" s="80"/>
      <c r="V1170" s="80"/>
      <c r="W1170" s="80"/>
      <c r="X1170" s="80"/>
      <c r="Y1170" s="80"/>
      <c r="Z1170" s="80"/>
    </row>
    <row r="1171" spans="1:26" s="81" customFormat="1" x14ac:dyDescent="0.25">
      <c r="A1171" s="74" t="s">
        <v>41</v>
      </c>
      <c r="B1171" s="74" t="s">
        <v>41</v>
      </c>
      <c r="C1171" s="105" t="s">
        <v>706</v>
      </c>
      <c r="D1171" s="96" t="s">
        <v>568</v>
      </c>
      <c r="E1171" s="97">
        <v>2022</v>
      </c>
      <c r="F1171" s="98" t="s">
        <v>61</v>
      </c>
      <c r="G1171" s="99" t="s">
        <v>102</v>
      </c>
      <c r="H1171" s="100" t="s">
        <v>2129</v>
      </c>
      <c r="I1171" s="101" t="s">
        <v>103</v>
      </c>
      <c r="J1171" s="102" t="s">
        <v>695</v>
      </c>
      <c r="K1171" s="104" t="s">
        <v>634</v>
      </c>
      <c r="L1171" s="104" t="s">
        <v>634</v>
      </c>
      <c r="M1171" s="104">
        <v>2064.84</v>
      </c>
      <c r="N1171" s="104">
        <v>4306.2299999999996</v>
      </c>
      <c r="O1171" s="80"/>
      <c r="P1171" s="80"/>
      <c r="Q1171" s="80"/>
      <c r="R1171" s="80"/>
      <c r="S1171" s="80"/>
      <c r="T1171" s="80"/>
      <c r="U1171" s="80"/>
      <c r="V1171" s="80"/>
      <c r="W1171" s="80"/>
      <c r="X1171" s="80"/>
      <c r="Y1171" s="80"/>
      <c r="Z1171" s="80"/>
    </row>
    <row r="1172" spans="1:26" s="81" customFormat="1" x14ac:dyDescent="0.25">
      <c r="A1172" s="74" t="s">
        <v>41</v>
      </c>
      <c r="B1172" s="74" t="s">
        <v>41</v>
      </c>
      <c r="C1172" s="105" t="s">
        <v>3944</v>
      </c>
      <c r="D1172" s="96" t="s">
        <v>3945</v>
      </c>
      <c r="E1172" s="97">
        <v>2023</v>
      </c>
      <c r="F1172" s="98" t="s">
        <v>676</v>
      </c>
      <c r="G1172" s="99" t="s">
        <v>280</v>
      </c>
      <c r="H1172" s="100" t="s">
        <v>2130</v>
      </c>
      <c r="I1172" s="101" t="s">
        <v>281</v>
      </c>
      <c r="J1172" s="102" t="s">
        <v>685</v>
      </c>
      <c r="K1172" s="104" t="s">
        <v>634</v>
      </c>
      <c r="L1172" s="104" t="s">
        <v>634</v>
      </c>
      <c r="M1172" s="104">
        <v>1360.07</v>
      </c>
      <c r="N1172" s="104">
        <v>3166.66</v>
      </c>
      <c r="O1172" s="80"/>
      <c r="P1172" s="80"/>
      <c r="Q1172" s="80"/>
      <c r="R1172" s="80"/>
      <c r="S1172" s="80"/>
      <c r="T1172" s="80"/>
      <c r="U1172" s="80"/>
      <c r="V1172" s="80"/>
      <c r="W1172" s="80"/>
      <c r="X1172" s="80"/>
      <c r="Y1172" s="80"/>
      <c r="Z1172" s="80"/>
    </row>
    <row r="1173" spans="1:26" s="81" customFormat="1" x14ac:dyDescent="0.25">
      <c r="A1173" s="74" t="s">
        <v>41</v>
      </c>
      <c r="B1173" s="74" t="s">
        <v>41</v>
      </c>
      <c r="C1173" s="105" t="s">
        <v>55</v>
      </c>
      <c r="D1173" s="96" t="s">
        <v>6</v>
      </c>
      <c r="E1173" s="97">
        <v>2018</v>
      </c>
      <c r="F1173" s="98" t="s">
        <v>71</v>
      </c>
      <c r="G1173" s="99" t="s">
        <v>264</v>
      </c>
      <c r="H1173" s="100" t="s">
        <v>2131</v>
      </c>
      <c r="I1173" s="101" t="s">
        <v>99</v>
      </c>
      <c r="J1173" s="102" t="s">
        <v>733</v>
      </c>
      <c r="K1173" s="104" t="s">
        <v>634</v>
      </c>
      <c r="L1173" s="104" t="s">
        <v>634</v>
      </c>
      <c r="M1173" s="104">
        <v>1727</v>
      </c>
      <c r="N1173" s="104">
        <v>3452.47</v>
      </c>
      <c r="O1173" s="80"/>
      <c r="P1173" s="80"/>
      <c r="Q1173" s="80"/>
      <c r="R1173" s="80"/>
      <c r="S1173" s="80"/>
      <c r="T1173" s="80"/>
      <c r="U1173" s="80"/>
      <c r="V1173" s="80"/>
      <c r="W1173" s="80"/>
      <c r="X1173" s="80"/>
      <c r="Y1173" s="80"/>
      <c r="Z1173" s="80"/>
    </row>
    <row r="1174" spans="1:26" s="81" customFormat="1" x14ac:dyDescent="0.25">
      <c r="A1174" s="74" t="s">
        <v>41</v>
      </c>
      <c r="B1174" s="74" t="s">
        <v>41</v>
      </c>
      <c r="C1174" s="105" t="s">
        <v>51</v>
      </c>
      <c r="D1174" s="96" t="s">
        <v>1</v>
      </c>
      <c r="E1174" s="97">
        <v>2020</v>
      </c>
      <c r="F1174" s="98" t="s">
        <v>67</v>
      </c>
      <c r="G1174" s="99" t="s">
        <v>193</v>
      </c>
      <c r="H1174" s="100" t="s">
        <v>2132</v>
      </c>
      <c r="I1174" s="101" t="s">
        <v>194</v>
      </c>
      <c r="J1174" s="102" t="s">
        <v>237</v>
      </c>
      <c r="K1174" s="104" t="s">
        <v>545</v>
      </c>
      <c r="L1174" s="104" t="s">
        <v>545</v>
      </c>
      <c r="M1174" s="104">
        <v>1519.75</v>
      </c>
      <c r="N1174" s="104">
        <v>5923.78</v>
      </c>
      <c r="O1174" s="80"/>
      <c r="P1174" s="80"/>
      <c r="Q1174" s="80"/>
      <c r="R1174" s="80"/>
      <c r="S1174" s="80"/>
      <c r="T1174" s="80"/>
      <c r="U1174" s="80"/>
      <c r="V1174" s="80"/>
      <c r="W1174" s="80"/>
      <c r="X1174" s="80"/>
      <c r="Y1174" s="80"/>
      <c r="Z1174" s="80"/>
    </row>
    <row r="1175" spans="1:26" s="81" customFormat="1" x14ac:dyDescent="0.25">
      <c r="A1175" s="74" t="s">
        <v>41</v>
      </c>
      <c r="B1175" s="74" t="s">
        <v>41</v>
      </c>
      <c r="C1175" s="105" t="s">
        <v>1347</v>
      </c>
      <c r="D1175" s="96" t="s">
        <v>1348</v>
      </c>
      <c r="E1175" s="97">
        <v>2021</v>
      </c>
      <c r="F1175" s="98" t="s">
        <v>1349</v>
      </c>
      <c r="G1175" s="99" t="s">
        <v>1350</v>
      </c>
      <c r="H1175" s="100" t="s">
        <v>2133</v>
      </c>
      <c r="I1175" s="101" t="s">
        <v>257</v>
      </c>
      <c r="J1175" s="102" t="s">
        <v>866</v>
      </c>
      <c r="K1175" s="104" t="s">
        <v>634</v>
      </c>
      <c r="L1175" s="104" t="s">
        <v>634</v>
      </c>
      <c r="M1175" s="104">
        <v>1302</v>
      </c>
      <c r="N1175" s="104">
        <v>3510.95</v>
      </c>
      <c r="O1175" s="80"/>
      <c r="P1175" s="80"/>
      <c r="Q1175" s="80"/>
      <c r="R1175" s="80"/>
      <c r="S1175" s="80"/>
      <c r="T1175" s="80"/>
      <c r="U1175" s="80"/>
      <c r="V1175" s="80"/>
      <c r="W1175" s="80"/>
      <c r="X1175" s="80"/>
      <c r="Y1175" s="80"/>
      <c r="Z1175" s="80"/>
    </row>
    <row r="1176" spans="1:26" s="81" customFormat="1" x14ac:dyDescent="0.25">
      <c r="A1176" s="74" t="s">
        <v>41</v>
      </c>
      <c r="B1176" s="74" t="s">
        <v>41</v>
      </c>
      <c r="C1176" s="105" t="s">
        <v>980</v>
      </c>
      <c r="D1176" s="96" t="s">
        <v>981</v>
      </c>
      <c r="E1176" s="97">
        <v>2022</v>
      </c>
      <c r="F1176" s="98" t="s">
        <v>982</v>
      </c>
      <c r="G1176" s="99" t="s">
        <v>983</v>
      </c>
      <c r="H1176" s="100" t="s">
        <v>2134</v>
      </c>
      <c r="I1176" s="101" t="s">
        <v>108</v>
      </c>
      <c r="J1176" s="102" t="s">
        <v>841</v>
      </c>
      <c r="K1176" s="104" t="s">
        <v>545</v>
      </c>
      <c r="L1176" s="104" t="s">
        <v>545</v>
      </c>
      <c r="M1176" s="104">
        <v>1424.79</v>
      </c>
      <c r="N1176" s="104">
        <v>5038.51</v>
      </c>
      <c r="O1176" s="80"/>
      <c r="P1176" s="80"/>
      <c r="Q1176" s="80"/>
      <c r="R1176" s="80"/>
      <c r="S1176" s="80"/>
      <c r="T1176" s="80"/>
      <c r="U1176" s="80"/>
      <c r="V1176" s="80"/>
      <c r="W1176" s="80"/>
      <c r="X1176" s="80"/>
      <c r="Y1176" s="80"/>
      <c r="Z1176" s="80"/>
    </row>
    <row r="1177" spans="1:26" s="81" customFormat="1" x14ac:dyDescent="0.25">
      <c r="A1177" s="74" t="s">
        <v>41</v>
      </c>
      <c r="B1177" s="74" t="s">
        <v>41</v>
      </c>
      <c r="C1177" s="105" t="s">
        <v>51</v>
      </c>
      <c r="D1177" s="96" t="s">
        <v>1</v>
      </c>
      <c r="E1177" s="97">
        <v>2020</v>
      </c>
      <c r="F1177" s="98" t="s">
        <v>67</v>
      </c>
      <c r="G1177" s="99" t="s">
        <v>193</v>
      </c>
      <c r="H1177" s="100" t="s">
        <v>2135</v>
      </c>
      <c r="I1177" s="101" t="s">
        <v>194</v>
      </c>
      <c r="J1177" s="102" t="s">
        <v>653</v>
      </c>
      <c r="K1177" s="104" t="s">
        <v>545</v>
      </c>
      <c r="L1177" s="104" t="s">
        <v>545</v>
      </c>
      <c r="M1177" s="104">
        <v>1519.75</v>
      </c>
      <c r="N1177" s="104">
        <v>5923.78</v>
      </c>
      <c r="O1177" s="80"/>
      <c r="P1177" s="80"/>
      <c r="Q1177" s="80"/>
      <c r="R1177" s="80"/>
      <c r="S1177" s="80"/>
      <c r="T1177" s="80"/>
      <c r="U1177" s="80"/>
      <c r="V1177" s="80"/>
      <c r="W1177" s="80"/>
      <c r="X1177" s="80"/>
      <c r="Y1177" s="80"/>
      <c r="Z1177" s="80"/>
    </row>
    <row r="1178" spans="1:26" s="81" customFormat="1" x14ac:dyDescent="0.25">
      <c r="A1178" s="74" t="s">
        <v>41</v>
      </c>
      <c r="B1178" s="74" t="s">
        <v>41</v>
      </c>
      <c r="C1178" s="105" t="s">
        <v>929</v>
      </c>
      <c r="D1178" s="96" t="s">
        <v>930</v>
      </c>
      <c r="E1178" s="97">
        <v>2018</v>
      </c>
      <c r="F1178" s="98" t="s">
        <v>61</v>
      </c>
      <c r="G1178" s="99" t="s">
        <v>102</v>
      </c>
      <c r="H1178" s="100" t="s">
        <v>2136</v>
      </c>
      <c r="I1178" s="101" t="s">
        <v>179</v>
      </c>
      <c r="J1178" s="102" t="s">
        <v>1654</v>
      </c>
      <c r="K1178" s="104" t="s">
        <v>545</v>
      </c>
      <c r="L1178" s="104" t="s">
        <v>545</v>
      </c>
      <c r="M1178" s="104">
        <v>1692.6</v>
      </c>
      <c r="N1178" s="104">
        <v>3002</v>
      </c>
      <c r="O1178" s="80"/>
      <c r="P1178" s="80"/>
      <c r="Q1178" s="80"/>
      <c r="R1178" s="80"/>
      <c r="S1178" s="80"/>
      <c r="T1178" s="80"/>
      <c r="U1178" s="80"/>
      <c r="V1178" s="80"/>
      <c r="W1178" s="80"/>
      <c r="X1178" s="80"/>
      <c r="Y1178" s="80"/>
      <c r="Z1178" s="80"/>
    </row>
    <row r="1179" spans="1:26" s="81" customFormat="1" x14ac:dyDescent="0.25">
      <c r="A1179" s="74" t="s">
        <v>41</v>
      </c>
      <c r="B1179" s="74" t="s">
        <v>41</v>
      </c>
      <c r="C1179" s="105" t="s">
        <v>719</v>
      </c>
      <c r="D1179" s="96" t="s">
        <v>720</v>
      </c>
      <c r="E1179" s="97">
        <v>2022</v>
      </c>
      <c r="F1179" s="98" t="s">
        <v>75</v>
      </c>
      <c r="G1179" s="99" t="s">
        <v>312</v>
      </c>
      <c r="H1179" s="100" t="s">
        <v>2137</v>
      </c>
      <c r="I1179" s="101" t="s">
        <v>257</v>
      </c>
      <c r="J1179" s="102" t="s">
        <v>677</v>
      </c>
      <c r="K1179" s="104" t="s">
        <v>634</v>
      </c>
      <c r="L1179" s="104" t="s">
        <v>634</v>
      </c>
      <c r="M1179" s="104">
        <v>1443</v>
      </c>
      <c r="N1179" s="104">
        <v>2883</v>
      </c>
      <c r="O1179" s="80"/>
      <c r="P1179" s="80"/>
      <c r="Q1179" s="80"/>
      <c r="R1179" s="80"/>
      <c r="S1179" s="80"/>
      <c r="T1179" s="80"/>
      <c r="U1179" s="80"/>
      <c r="V1179" s="80"/>
      <c r="W1179" s="80"/>
      <c r="X1179" s="80"/>
      <c r="Y1179" s="80"/>
      <c r="Z1179" s="80"/>
    </row>
    <row r="1180" spans="1:26" s="81" customFormat="1" x14ac:dyDescent="0.25">
      <c r="A1180" s="74" t="s">
        <v>41</v>
      </c>
      <c r="B1180" s="74" t="s">
        <v>41</v>
      </c>
      <c r="C1180" s="105" t="s">
        <v>668</v>
      </c>
      <c r="D1180" s="96" t="s">
        <v>10</v>
      </c>
      <c r="E1180" s="97">
        <v>2019</v>
      </c>
      <c r="F1180" s="98" t="s">
        <v>76</v>
      </c>
      <c r="G1180" s="99" t="s">
        <v>328</v>
      </c>
      <c r="H1180" s="100" t="s">
        <v>2140</v>
      </c>
      <c r="I1180" s="101" t="s">
        <v>179</v>
      </c>
      <c r="J1180" s="102" t="s">
        <v>723</v>
      </c>
      <c r="K1180" s="104" t="s">
        <v>545</v>
      </c>
      <c r="L1180" s="104" t="s">
        <v>545</v>
      </c>
      <c r="M1180" s="104">
        <v>1122.2</v>
      </c>
      <c r="N1180" s="104">
        <v>3112.55</v>
      </c>
      <c r="O1180" s="80"/>
      <c r="P1180" s="80"/>
      <c r="Q1180" s="80"/>
      <c r="R1180" s="80"/>
      <c r="S1180" s="80"/>
      <c r="T1180" s="80"/>
      <c r="U1180" s="80"/>
      <c r="V1180" s="80"/>
      <c r="W1180" s="80"/>
      <c r="X1180" s="80"/>
      <c r="Y1180" s="80"/>
      <c r="Z1180" s="80"/>
    </row>
    <row r="1181" spans="1:26" s="81" customFormat="1" x14ac:dyDescent="0.25">
      <c r="A1181" s="74" t="s">
        <v>41</v>
      </c>
      <c r="B1181" s="74" t="s">
        <v>41</v>
      </c>
      <c r="C1181" s="105" t="s">
        <v>691</v>
      </c>
      <c r="D1181" s="96" t="s">
        <v>21</v>
      </c>
      <c r="E1181" s="97">
        <v>2019</v>
      </c>
      <c r="F1181" s="98" t="s">
        <v>75</v>
      </c>
      <c r="G1181" s="99" t="s">
        <v>312</v>
      </c>
      <c r="H1181" s="100" t="s">
        <v>2141</v>
      </c>
      <c r="I1181" s="101" t="s">
        <v>313</v>
      </c>
      <c r="J1181" s="102" t="s">
        <v>807</v>
      </c>
      <c r="K1181" s="104" t="s">
        <v>634</v>
      </c>
      <c r="L1181" s="104" t="s">
        <v>634</v>
      </c>
      <c r="M1181" s="104">
        <v>1236.43</v>
      </c>
      <c r="N1181" s="104">
        <v>3029.39</v>
      </c>
      <c r="O1181" s="80"/>
      <c r="P1181" s="80"/>
      <c r="Q1181" s="80"/>
      <c r="R1181" s="80"/>
      <c r="S1181" s="80"/>
      <c r="T1181" s="80"/>
      <c r="U1181" s="80"/>
      <c r="V1181" s="80"/>
      <c r="W1181" s="80"/>
      <c r="X1181" s="80"/>
      <c r="Y1181" s="80"/>
      <c r="Z1181" s="80"/>
    </row>
    <row r="1182" spans="1:26" s="81" customFormat="1" x14ac:dyDescent="0.25">
      <c r="A1182" s="74" t="s">
        <v>41</v>
      </c>
      <c r="B1182" s="74" t="s">
        <v>41</v>
      </c>
      <c r="C1182" s="105" t="s">
        <v>659</v>
      </c>
      <c r="D1182" s="96" t="s">
        <v>4</v>
      </c>
      <c r="E1182" s="97">
        <v>2020</v>
      </c>
      <c r="F1182" s="98" t="s">
        <v>66</v>
      </c>
      <c r="G1182" s="99" t="s">
        <v>186</v>
      </c>
      <c r="H1182" s="100" t="s">
        <v>2142</v>
      </c>
      <c r="I1182" s="101" t="s">
        <v>179</v>
      </c>
      <c r="J1182" s="102" t="s">
        <v>440</v>
      </c>
      <c r="K1182" s="104" t="s">
        <v>545</v>
      </c>
      <c r="L1182" s="104" t="s">
        <v>545</v>
      </c>
      <c r="M1182" s="104">
        <v>1732.83</v>
      </c>
      <c r="N1182" s="104">
        <v>4139.6499999999996</v>
      </c>
      <c r="O1182" s="80"/>
      <c r="P1182" s="80"/>
      <c r="Q1182" s="80"/>
      <c r="R1182" s="80"/>
      <c r="S1182" s="80"/>
      <c r="T1182" s="80"/>
      <c r="U1182" s="80"/>
      <c r="V1182" s="80"/>
      <c r="W1182" s="80"/>
      <c r="X1182" s="80"/>
      <c r="Y1182" s="80"/>
      <c r="Z1182" s="80"/>
    </row>
    <row r="1183" spans="1:26" s="81" customFormat="1" x14ac:dyDescent="0.25">
      <c r="A1183" s="74" t="s">
        <v>41</v>
      </c>
      <c r="B1183" s="74" t="s">
        <v>41</v>
      </c>
      <c r="C1183" s="105" t="s">
        <v>49</v>
      </c>
      <c r="D1183" s="96" t="s">
        <v>13</v>
      </c>
      <c r="E1183" s="97">
        <v>2019</v>
      </c>
      <c r="F1183" s="98" t="s">
        <v>65</v>
      </c>
      <c r="G1183" s="99" t="s">
        <v>176</v>
      </c>
      <c r="H1183" s="100" t="s">
        <v>2143</v>
      </c>
      <c r="I1183" s="101" t="s">
        <v>181</v>
      </c>
      <c r="J1183" s="102" t="s">
        <v>748</v>
      </c>
      <c r="K1183" s="104" t="s">
        <v>634</v>
      </c>
      <c r="L1183" s="104" t="s">
        <v>634</v>
      </c>
      <c r="M1183" s="104">
        <v>1546.6</v>
      </c>
      <c r="N1183" s="104">
        <v>3038.02</v>
      </c>
      <c r="O1183" s="80"/>
      <c r="P1183" s="80"/>
      <c r="Q1183" s="80"/>
      <c r="R1183" s="80"/>
      <c r="S1183" s="80"/>
      <c r="T1183" s="80"/>
      <c r="U1183" s="80"/>
      <c r="V1183" s="80"/>
      <c r="W1183" s="80"/>
      <c r="X1183" s="80"/>
      <c r="Y1183" s="80"/>
      <c r="Z1183" s="80"/>
    </row>
    <row r="1184" spans="1:26" s="81" customFormat="1" x14ac:dyDescent="0.25">
      <c r="A1184" s="74" t="s">
        <v>41</v>
      </c>
      <c r="B1184" s="74" t="s">
        <v>41</v>
      </c>
      <c r="C1184" s="105" t="s">
        <v>680</v>
      </c>
      <c r="D1184" s="96" t="s">
        <v>18</v>
      </c>
      <c r="E1184" s="97">
        <v>2022</v>
      </c>
      <c r="F1184" s="98" t="s">
        <v>64</v>
      </c>
      <c r="G1184" s="99" t="s">
        <v>159</v>
      </c>
      <c r="H1184" s="100" t="s">
        <v>2144</v>
      </c>
      <c r="I1184" s="101" t="s">
        <v>162</v>
      </c>
      <c r="J1184" s="102" t="s">
        <v>681</v>
      </c>
      <c r="K1184" s="104" t="s">
        <v>634</v>
      </c>
      <c r="L1184" s="104" t="s">
        <v>634</v>
      </c>
      <c r="M1184" s="104">
        <v>1964.76</v>
      </c>
      <c r="N1184" s="104">
        <v>2760.26</v>
      </c>
      <c r="O1184" s="80"/>
      <c r="P1184" s="80"/>
      <c r="Q1184" s="80"/>
      <c r="R1184" s="80"/>
      <c r="S1184" s="80"/>
      <c r="T1184" s="80"/>
      <c r="U1184" s="80"/>
      <c r="V1184" s="80"/>
      <c r="W1184" s="80"/>
      <c r="X1184" s="80"/>
      <c r="Y1184" s="80"/>
      <c r="Z1184" s="80"/>
    </row>
    <row r="1185" spans="1:26" s="81" customFormat="1" x14ac:dyDescent="0.25">
      <c r="A1185" s="74" t="s">
        <v>41</v>
      </c>
      <c r="B1185" s="74" t="s">
        <v>41</v>
      </c>
      <c r="C1185" s="105" t="s">
        <v>659</v>
      </c>
      <c r="D1185" s="96" t="s">
        <v>4</v>
      </c>
      <c r="E1185" s="97">
        <v>2020</v>
      </c>
      <c r="F1185" s="98" t="s">
        <v>66</v>
      </c>
      <c r="G1185" s="99" t="s">
        <v>186</v>
      </c>
      <c r="H1185" s="100" t="s">
        <v>2145</v>
      </c>
      <c r="I1185" s="101" t="s">
        <v>179</v>
      </c>
      <c r="J1185" s="102" t="s">
        <v>413</v>
      </c>
      <c r="K1185" s="104" t="s">
        <v>545</v>
      </c>
      <c r="L1185" s="104" t="s">
        <v>545</v>
      </c>
      <c r="M1185" s="104">
        <v>1592.3</v>
      </c>
      <c r="N1185" s="104">
        <v>3776.96</v>
      </c>
      <c r="O1185" s="80"/>
      <c r="P1185" s="80"/>
      <c r="Q1185" s="80"/>
      <c r="R1185" s="80"/>
      <c r="S1185" s="80"/>
      <c r="T1185" s="80"/>
      <c r="U1185" s="80"/>
      <c r="V1185" s="80"/>
      <c r="W1185" s="80"/>
      <c r="X1185" s="80"/>
      <c r="Y1185" s="80"/>
      <c r="Z1185" s="80"/>
    </row>
    <row r="1186" spans="1:26" s="81" customFormat="1" x14ac:dyDescent="0.25">
      <c r="A1186" s="74" t="s">
        <v>41</v>
      </c>
      <c r="B1186" s="74" t="s">
        <v>41</v>
      </c>
      <c r="C1186" s="105" t="s">
        <v>1096</v>
      </c>
      <c r="D1186" s="96" t="s">
        <v>1097</v>
      </c>
      <c r="E1186" s="97">
        <v>2023</v>
      </c>
      <c r="F1186" s="98" t="s">
        <v>66</v>
      </c>
      <c r="G1186" s="99" t="s">
        <v>186</v>
      </c>
      <c r="H1186" s="100" t="s">
        <v>2146</v>
      </c>
      <c r="I1186" s="101" t="s">
        <v>99</v>
      </c>
      <c r="J1186" s="102" t="s">
        <v>697</v>
      </c>
      <c r="K1186" s="104" t="s">
        <v>634</v>
      </c>
      <c r="L1186" s="104" t="s">
        <v>634</v>
      </c>
      <c r="M1186" s="104">
        <v>2657.39</v>
      </c>
      <c r="N1186" s="104">
        <v>5718.21</v>
      </c>
      <c r="O1186" s="80"/>
      <c r="P1186" s="80"/>
      <c r="Q1186" s="80"/>
      <c r="R1186" s="80"/>
      <c r="S1186" s="80"/>
      <c r="T1186" s="80"/>
      <c r="U1186" s="80"/>
      <c r="V1186" s="80"/>
      <c r="W1186" s="80"/>
      <c r="X1186" s="80"/>
      <c r="Y1186" s="80"/>
      <c r="Z1186" s="80"/>
    </row>
    <row r="1187" spans="1:26" s="81" customFormat="1" x14ac:dyDescent="0.25">
      <c r="A1187" s="74" t="s">
        <v>41</v>
      </c>
      <c r="B1187" s="74" t="s">
        <v>41</v>
      </c>
      <c r="C1187" s="105" t="s">
        <v>660</v>
      </c>
      <c r="D1187" s="96" t="s">
        <v>5</v>
      </c>
      <c r="E1187" s="97">
        <v>2020</v>
      </c>
      <c r="F1187" s="98" t="s">
        <v>61</v>
      </c>
      <c r="G1187" s="99" t="s">
        <v>102</v>
      </c>
      <c r="H1187" s="100" t="s">
        <v>2147</v>
      </c>
      <c r="I1187" s="101" t="s">
        <v>129</v>
      </c>
      <c r="J1187" s="102" t="s">
        <v>749</v>
      </c>
      <c r="K1187" s="104" t="s">
        <v>634</v>
      </c>
      <c r="L1187" s="104" t="s">
        <v>634</v>
      </c>
      <c r="M1187" s="104">
        <v>2026.8</v>
      </c>
      <c r="N1187" s="104">
        <v>4345.93</v>
      </c>
      <c r="O1187" s="80"/>
      <c r="P1187" s="80"/>
      <c r="Q1187" s="80"/>
      <c r="R1187" s="80"/>
      <c r="S1187" s="80"/>
      <c r="T1187" s="80"/>
      <c r="U1187" s="80"/>
      <c r="V1187" s="80"/>
      <c r="W1187" s="80"/>
      <c r="X1187" s="80"/>
      <c r="Y1187" s="80"/>
      <c r="Z1187" s="80"/>
    </row>
    <row r="1188" spans="1:26" s="81" customFormat="1" x14ac:dyDescent="0.25">
      <c r="A1188" s="74" t="s">
        <v>41</v>
      </c>
      <c r="B1188" s="74" t="s">
        <v>41</v>
      </c>
      <c r="C1188" s="105" t="s">
        <v>943</v>
      </c>
      <c r="D1188" s="96" t="s">
        <v>944</v>
      </c>
      <c r="E1188" s="97">
        <v>2023</v>
      </c>
      <c r="F1188" s="98" t="s">
        <v>66</v>
      </c>
      <c r="G1188" s="99" t="s">
        <v>186</v>
      </c>
      <c r="H1188" s="100" t="s">
        <v>2148</v>
      </c>
      <c r="I1188" s="101" t="s">
        <v>160</v>
      </c>
      <c r="J1188" s="102" t="s">
        <v>708</v>
      </c>
      <c r="K1188" s="104" t="s">
        <v>634</v>
      </c>
      <c r="L1188" s="104" t="s">
        <v>634</v>
      </c>
      <c r="M1188" s="104">
        <v>2691.57</v>
      </c>
      <c r="N1188" s="104">
        <v>5752.39</v>
      </c>
      <c r="O1188" s="80"/>
      <c r="P1188" s="80"/>
      <c r="Q1188" s="80"/>
      <c r="R1188" s="80"/>
      <c r="S1188" s="80"/>
      <c r="T1188" s="80"/>
      <c r="U1188" s="80"/>
      <c r="V1188" s="80"/>
      <c r="W1188" s="80"/>
      <c r="X1188" s="80"/>
      <c r="Y1188" s="80"/>
      <c r="Z1188" s="80"/>
    </row>
    <row r="1189" spans="1:26" s="81" customFormat="1" x14ac:dyDescent="0.25">
      <c r="A1189" s="74" t="s">
        <v>41</v>
      </c>
      <c r="B1189" s="74" t="s">
        <v>41</v>
      </c>
      <c r="C1189" s="105" t="s">
        <v>706</v>
      </c>
      <c r="D1189" s="96" t="s">
        <v>568</v>
      </c>
      <c r="E1189" s="97">
        <v>2022</v>
      </c>
      <c r="F1189" s="98" t="s">
        <v>61</v>
      </c>
      <c r="G1189" s="99" t="s">
        <v>102</v>
      </c>
      <c r="H1189" s="100" t="s">
        <v>2149</v>
      </c>
      <c r="I1189" s="101" t="s">
        <v>103</v>
      </c>
      <c r="J1189" s="102" t="s">
        <v>2017</v>
      </c>
      <c r="K1189" s="104" t="s">
        <v>634</v>
      </c>
      <c r="L1189" s="104" t="s">
        <v>634</v>
      </c>
      <c r="M1189" s="104">
        <v>2064.84</v>
      </c>
      <c r="N1189" s="104">
        <v>4306.2299999999996</v>
      </c>
      <c r="O1189" s="80"/>
      <c r="P1189" s="80"/>
      <c r="Q1189" s="80"/>
      <c r="R1189" s="80"/>
      <c r="S1189" s="80"/>
      <c r="T1189" s="80"/>
      <c r="U1189" s="80"/>
      <c r="V1189" s="80"/>
      <c r="W1189" s="80"/>
      <c r="X1189" s="80"/>
      <c r="Y1189" s="80"/>
      <c r="Z1189" s="80"/>
    </row>
    <row r="1190" spans="1:26" s="81" customFormat="1" x14ac:dyDescent="0.25">
      <c r="A1190" s="74" t="s">
        <v>41</v>
      </c>
      <c r="B1190" s="74" t="s">
        <v>41</v>
      </c>
      <c r="C1190" s="105" t="s">
        <v>666</v>
      </c>
      <c r="D1190" s="96" t="s">
        <v>9</v>
      </c>
      <c r="E1190" s="97">
        <v>2020</v>
      </c>
      <c r="F1190" s="98" t="s">
        <v>77</v>
      </c>
      <c r="G1190" s="99" t="s">
        <v>403</v>
      </c>
      <c r="H1190" s="100" t="s">
        <v>2150</v>
      </c>
      <c r="I1190" s="101" t="s">
        <v>91</v>
      </c>
      <c r="J1190" s="102" t="s">
        <v>788</v>
      </c>
      <c r="K1190" s="104" t="s">
        <v>634</v>
      </c>
      <c r="L1190" s="104" t="s">
        <v>634</v>
      </c>
      <c r="M1190" s="104">
        <v>1302</v>
      </c>
      <c r="N1190" s="104">
        <v>3510.95</v>
      </c>
      <c r="O1190" s="80"/>
      <c r="P1190" s="80"/>
      <c r="Q1190" s="80"/>
      <c r="R1190" s="80"/>
      <c r="S1190" s="80"/>
      <c r="T1190" s="80"/>
      <c r="U1190" s="80"/>
      <c r="V1190" s="80"/>
      <c r="W1190" s="80"/>
      <c r="X1190" s="80"/>
      <c r="Y1190" s="80"/>
      <c r="Z1190" s="80"/>
    </row>
    <row r="1191" spans="1:26" s="81" customFormat="1" x14ac:dyDescent="0.25">
      <c r="A1191" s="74" t="s">
        <v>41</v>
      </c>
      <c r="B1191" s="74" t="s">
        <v>41</v>
      </c>
      <c r="C1191" s="105" t="s">
        <v>51</v>
      </c>
      <c r="D1191" s="96" t="s">
        <v>1</v>
      </c>
      <c r="E1191" s="97">
        <v>2020</v>
      </c>
      <c r="F1191" s="98" t="s">
        <v>67</v>
      </c>
      <c r="G1191" s="99" t="s">
        <v>193</v>
      </c>
      <c r="H1191" s="100" t="s">
        <v>2151</v>
      </c>
      <c r="I1191" s="101" t="s">
        <v>194</v>
      </c>
      <c r="J1191" s="102" t="s">
        <v>205</v>
      </c>
      <c r="K1191" s="104" t="s">
        <v>545</v>
      </c>
      <c r="L1191" s="104" t="s">
        <v>545</v>
      </c>
      <c r="M1191" s="104">
        <v>1519.75</v>
      </c>
      <c r="N1191" s="104">
        <v>5923.78</v>
      </c>
      <c r="O1191" s="80"/>
      <c r="P1191" s="80"/>
      <c r="Q1191" s="80"/>
      <c r="R1191" s="80"/>
      <c r="S1191" s="80"/>
      <c r="T1191" s="80"/>
      <c r="U1191" s="80"/>
      <c r="V1191" s="80"/>
      <c r="W1191" s="80"/>
      <c r="X1191" s="80"/>
      <c r="Y1191" s="80"/>
      <c r="Z1191" s="80"/>
    </row>
    <row r="1192" spans="1:26" s="81" customFormat="1" x14ac:dyDescent="0.25">
      <c r="A1192" s="74" t="s">
        <v>41</v>
      </c>
      <c r="B1192" s="74" t="s">
        <v>41</v>
      </c>
      <c r="C1192" s="105" t="s">
        <v>659</v>
      </c>
      <c r="D1192" s="96" t="s">
        <v>4</v>
      </c>
      <c r="E1192" s="97">
        <v>2020</v>
      </c>
      <c r="F1192" s="98" t="s">
        <v>66</v>
      </c>
      <c r="G1192" s="99" t="s">
        <v>186</v>
      </c>
      <c r="H1192" s="100" t="s">
        <v>4050</v>
      </c>
      <c r="I1192" s="101" t="s">
        <v>179</v>
      </c>
      <c r="J1192" s="102" t="s">
        <v>812</v>
      </c>
      <c r="K1192" s="104" t="s">
        <v>545</v>
      </c>
      <c r="L1192" s="104" t="s">
        <v>545</v>
      </c>
      <c r="M1192" s="104">
        <v>1480.94</v>
      </c>
      <c r="N1192" s="104">
        <v>3525.97</v>
      </c>
      <c r="O1192" s="80"/>
      <c r="P1192" s="80"/>
      <c r="Q1192" s="80"/>
      <c r="R1192" s="80"/>
      <c r="S1192" s="80"/>
      <c r="T1192" s="80"/>
      <c r="U1192" s="80"/>
      <c r="V1192" s="80"/>
      <c r="W1192" s="80"/>
      <c r="X1192" s="80"/>
      <c r="Y1192" s="80"/>
      <c r="Z1192" s="80"/>
    </row>
    <row r="1193" spans="1:26" s="81" customFormat="1" x14ac:dyDescent="0.25">
      <c r="A1193" s="74" t="s">
        <v>41</v>
      </c>
      <c r="B1193" s="74" t="s">
        <v>41</v>
      </c>
      <c r="C1193" s="105" t="s">
        <v>656</v>
      </c>
      <c r="D1193" s="96" t="s">
        <v>657</v>
      </c>
      <c r="E1193" s="97">
        <v>2023</v>
      </c>
      <c r="F1193" s="98" t="s">
        <v>61</v>
      </c>
      <c r="G1193" s="99" t="s">
        <v>102</v>
      </c>
      <c r="H1193" s="100" t="s">
        <v>2152</v>
      </c>
      <c r="I1193" s="101" t="s">
        <v>181</v>
      </c>
      <c r="J1193" s="102" t="s">
        <v>715</v>
      </c>
      <c r="K1193" s="104" t="s">
        <v>634</v>
      </c>
      <c r="L1193" s="104" t="s">
        <v>634</v>
      </c>
      <c r="M1193" s="104">
        <v>1478.83</v>
      </c>
      <c r="N1193" s="104">
        <v>3418.97</v>
      </c>
      <c r="O1193" s="80"/>
      <c r="P1193" s="80"/>
      <c r="Q1193" s="80"/>
      <c r="R1193" s="80"/>
      <c r="S1193" s="80"/>
      <c r="T1193" s="80"/>
      <c r="U1193" s="80"/>
      <c r="V1193" s="80"/>
      <c r="W1193" s="80"/>
      <c r="X1193" s="80"/>
      <c r="Y1193" s="80"/>
      <c r="Z1193" s="80"/>
    </row>
    <row r="1194" spans="1:26" s="81" customFormat="1" x14ac:dyDescent="0.25">
      <c r="A1194" s="74" t="s">
        <v>41</v>
      </c>
      <c r="B1194" s="74" t="s">
        <v>41</v>
      </c>
      <c r="C1194" s="105" t="s">
        <v>1245</v>
      </c>
      <c r="D1194" s="96" t="s">
        <v>1246</v>
      </c>
      <c r="E1194" s="97">
        <v>2021</v>
      </c>
      <c r="F1194" s="98" t="s">
        <v>78</v>
      </c>
      <c r="G1194" s="99" t="s">
        <v>507</v>
      </c>
      <c r="H1194" s="100" t="s">
        <v>2153</v>
      </c>
      <c r="I1194" s="101" t="s">
        <v>508</v>
      </c>
      <c r="J1194" s="102" t="s">
        <v>815</v>
      </c>
      <c r="K1194" s="104" t="s">
        <v>634</v>
      </c>
      <c r="L1194" s="104" t="s">
        <v>634</v>
      </c>
      <c r="M1194" s="104">
        <v>1977.95</v>
      </c>
      <c r="N1194" s="104">
        <v>3889.85</v>
      </c>
      <c r="O1194" s="80"/>
      <c r="P1194" s="80"/>
      <c r="Q1194" s="80"/>
      <c r="R1194" s="80"/>
      <c r="S1194" s="80"/>
      <c r="T1194" s="80"/>
      <c r="U1194" s="80"/>
      <c r="V1194" s="80"/>
      <c r="W1194" s="80"/>
      <c r="X1194" s="80"/>
      <c r="Y1194" s="80"/>
      <c r="Z1194" s="80"/>
    </row>
    <row r="1195" spans="1:26" s="81" customFormat="1" x14ac:dyDescent="0.25">
      <c r="A1195" s="74" t="s">
        <v>41</v>
      </c>
      <c r="B1195" s="74" t="s">
        <v>41</v>
      </c>
      <c r="C1195" s="105" t="s">
        <v>3944</v>
      </c>
      <c r="D1195" s="96" t="s">
        <v>3945</v>
      </c>
      <c r="E1195" s="97">
        <v>2023</v>
      </c>
      <c r="F1195" s="98" t="s">
        <v>676</v>
      </c>
      <c r="G1195" s="99" t="s">
        <v>280</v>
      </c>
      <c r="H1195" s="100" t="s">
        <v>2154</v>
      </c>
      <c r="I1195" s="101" t="s">
        <v>281</v>
      </c>
      <c r="J1195" s="102" t="s">
        <v>783</v>
      </c>
      <c r="K1195" s="104" t="s">
        <v>634</v>
      </c>
      <c r="L1195" s="104" t="s">
        <v>634</v>
      </c>
      <c r="M1195" s="104">
        <v>1360.07</v>
      </c>
      <c r="N1195" s="104">
        <v>3166.66</v>
      </c>
      <c r="O1195" s="80"/>
      <c r="P1195" s="80"/>
      <c r="Q1195" s="80"/>
      <c r="R1195" s="80"/>
      <c r="S1195" s="80"/>
      <c r="T1195" s="80"/>
      <c r="U1195" s="80"/>
      <c r="V1195" s="80"/>
      <c r="W1195" s="80"/>
      <c r="X1195" s="80"/>
      <c r="Y1195" s="80"/>
      <c r="Z1195" s="80"/>
    </row>
    <row r="1196" spans="1:26" s="81" customFormat="1" x14ac:dyDescent="0.25">
      <c r="A1196" s="74" t="s">
        <v>41</v>
      </c>
      <c r="B1196" s="74" t="s">
        <v>41</v>
      </c>
      <c r="C1196" s="105" t="s">
        <v>706</v>
      </c>
      <c r="D1196" s="96" t="s">
        <v>568</v>
      </c>
      <c r="E1196" s="97">
        <v>2022</v>
      </c>
      <c r="F1196" s="98" t="s">
        <v>61</v>
      </c>
      <c r="G1196" s="99" t="s">
        <v>102</v>
      </c>
      <c r="H1196" s="100" t="s">
        <v>2155</v>
      </c>
      <c r="I1196" s="101" t="s">
        <v>103</v>
      </c>
      <c r="J1196" s="102" t="s">
        <v>843</v>
      </c>
      <c r="K1196" s="104" t="s">
        <v>634</v>
      </c>
      <c r="L1196" s="104" t="s">
        <v>634</v>
      </c>
      <c r="M1196" s="104">
        <v>2064.84</v>
      </c>
      <c r="N1196" s="104">
        <v>4306.2299999999996</v>
      </c>
      <c r="O1196" s="80"/>
      <c r="P1196" s="80"/>
      <c r="Q1196" s="80"/>
      <c r="R1196" s="80"/>
      <c r="S1196" s="80"/>
      <c r="T1196" s="80"/>
      <c r="U1196" s="80"/>
      <c r="V1196" s="80"/>
      <c r="W1196" s="80"/>
      <c r="X1196" s="80"/>
      <c r="Y1196" s="80"/>
      <c r="Z1196" s="80"/>
    </row>
    <row r="1197" spans="1:26" s="81" customFormat="1" x14ac:dyDescent="0.25">
      <c r="A1197" s="74" t="s">
        <v>41</v>
      </c>
      <c r="B1197" s="74" t="s">
        <v>41</v>
      </c>
      <c r="C1197" s="105" t="s">
        <v>659</v>
      </c>
      <c r="D1197" s="96" t="s">
        <v>4</v>
      </c>
      <c r="E1197" s="97">
        <v>2020</v>
      </c>
      <c r="F1197" s="98" t="s">
        <v>66</v>
      </c>
      <c r="G1197" s="99" t="s">
        <v>186</v>
      </c>
      <c r="H1197" s="100" t="s">
        <v>2156</v>
      </c>
      <c r="I1197" s="101" t="s">
        <v>179</v>
      </c>
      <c r="J1197" s="102" t="s">
        <v>408</v>
      </c>
      <c r="K1197" s="104" t="s">
        <v>545</v>
      </c>
      <c r="L1197" s="104" t="s">
        <v>545</v>
      </c>
      <c r="M1197" s="104">
        <v>1732.83</v>
      </c>
      <c r="N1197" s="104">
        <v>4139.6499999999996</v>
      </c>
      <c r="O1197" s="80"/>
      <c r="P1197" s="80"/>
      <c r="Q1197" s="80"/>
      <c r="R1197" s="80"/>
      <c r="S1197" s="80"/>
      <c r="T1197" s="80"/>
      <c r="U1197" s="80"/>
      <c r="V1197" s="80"/>
      <c r="W1197" s="80"/>
      <c r="X1197" s="80"/>
      <c r="Y1197" s="80"/>
      <c r="Z1197" s="80"/>
    </row>
    <row r="1198" spans="1:26" s="81" customFormat="1" x14ac:dyDescent="0.25">
      <c r="A1198" s="74" t="s">
        <v>41</v>
      </c>
      <c r="B1198" s="74" t="s">
        <v>41</v>
      </c>
      <c r="C1198" s="105" t="s">
        <v>48</v>
      </c>
      <c r="D1198" s="96" t="s">
        <v>11</v>
      </c>
      <c r="E1198" s="97">
        <v>2018</v>
      </c>
      <c r="F1198" s="98" t="s">
        <v>59</v>
      </c>
      <c r="G1198" s="99" t="s">
        <v>82</v>
      </c>
      <c r="H1198" s="100" t="s">
        <v>2157</v>
      </c>
      <c r="I1198" s="101" t="s">
        <v>129</v>
      </c>
      <c r="J1198" s="102" t="s">
        <v>779</v>
      </c>
      <c r="K1198" s="104" t="s">
        <v>634</v>
      </c>
      <c r="L1198" s="104" t="s">
        <v>634</v>
      </c>
      <c r="M1198" s="104">
        <v>1460.8</v>
      </c>
      <c r="N1198" s="104">
        <v>3007.39</v>
      </c>
      <c r="O1198" s="80"/>
      <c r="P1198" s="80"/>
      <c r="Q1198" s="80"/>
      <c r="R1198" s="80"/>
      <c r="S1198" s="80"/>
      <c r="T1198" s="80"/>
      <c r="U1198" s="80"/>
      <c r="V1198" s="80"/>
      <c r="W1198" s="80"/>
      <c r="X1198" s="80"/>
      <c r="Y1198" s="80"/>
      <c r="Z1198" s="80"/>
    </row>
    <row r="1199" spans="1:26" s="81" customFormat="1" x14ac:dyDescent="0.25">
      <c r="A1199" s="74" t="s">
        <v>41</v>
      </c>
      <c r="B1199" s="74" t="s">
        <v>41</v>
      </c>
      <c r="C1199" s="105" t="s">
        <v>929</v>
      </c>
      <c r="D1199" s="96" t="s">
        <v>930</v>
      </c>
      <c r="E1199" s="97">
        <v>2018</v>
      </c>
      <c r="F1199" s="98" t="s">
        <v>61</v>
      </c>
      <c r="G1199" s="99" t="s">
        <v>102</v>
      </c>
      <c r="H1199" s="100" t="s">
        <v>2158</v>
      </c>
      <c r="I1199" s="101" t="s">
        <v>179</v>
      </c>
      <c r="J1199" s="102" t="s">
        <v>2159</v>
      </c>
      <c r="K1199" s="104" t="s">
        <v>547</v>
      </c>
      <c r="L1199" s="104" t="s">
        <v>547</v>
      </c>
      <c r="M1199" s="104">
        <v>1426.32</v>
      </c>
      <c r="N1199" s="104">
        <v>2530.5</v>
      </c>
      <c r="O1199" s="80"/>
      <c r="P1199" s="80"/>
      <c r="Q1199" s="80"/>
      <c r="R1199" s="80"/>
      <c r="S1199" s="80"/>
      <c r="T1199" s="80"/>
      <c r="U1199" s="80"/>
      <c r="V1199" s="80"/>
      <c r="W1199" s="80"/>
      <c r="X1199" s="80"/>
      <c r="Y1199" s="80"/>
      <c r="Z1199" s="80"/>
    </row>
    <row r="1200" spans="1:26" s="81" customFormat="1" x14ac:dyDescent="0.25">
      <c r="A1200" s="74" t="s">
        <v>41</v>
      </c>
      <c r="B1200" s="74" t="s">
        <v>41</v>
      </c>
      <c r="C1200" s="105" t="s">
        <v>929</v>
      </c>
      <c r="D1200" s="96" t="s">
        <v>930</v>
      </c>
      <c r="E1200" s="97">
        <v>2018</v>
      </c>
      <c r="F1200" s="98" t="s">
        <v>61</v>
      </c>
      <c r="G1200" s="99" t="s">
        <v>102</v>
      </c>
      <c r="H1200" s="100" t="s">
        <v>2160</v>
      </c>
      <c r="I1200" s="101" t="s">
        <v>179</v>
      </c>
      <c r="J1200" s="102" t="s">
        <v>790</v>
      </c>
      <c r="K1200" s="104" t="s">
        <v>634</v>
      </c>
      <c r="L1200" s="104" t="s">
        <v>634</v>
      </c>
      <c r="M1200" s="104">
        <v>1302</v>
      </c>
      <c r="N1200" s="104">
        <v>2442.8200000000002</v>
      </c>
      <c r="O1200" s="80"/>
      <c r="P1200" s="80"/>
      <c r="Q1200" s="80"/>
      <c r="R1200" s="80"/>
      <c r="S1200" s="80"/>
      <c r="T1200" s="80"/>
      <c r="U1200" s="80"/>
      <c r="V1200" s="80"/>
      <c r="W1200" s="80"/>
      <c r="X1200" s="80"/>
      <c r="Y1200" s="80"/>
      <c r="Z1200" s="80"/>
    </row>
    <row r="1201" spans="1:26" s="81" customFormat="1" x14ac:dyDescent="0.25">
      <c r="A1201" s="74" t="s">
        <v>41</v>
      </c>
      <c r="B1201" s="74" t="s">
        <v>41</v>
      </c>
      <c r="C1201" s="105" t="s">
        <v>49</v>
      </c>
      <c r="D1201" s="96" t="s">
        <v>13</v>
      </c>
      <c r="E1201" s="97">
        <v>2019</v>
      </c>
      <c r="F1201" s="98" t="s">
        <v>65</v>
      </c>
      <c r="G1201" s="99" t="s">
        <v>176</v>
      </c>
      <c r="H1201" s="100" t="s">
        <v>3984</v>
      </c>
      <c r="I1201" s="101" t="s">
        <v>306</v>
      </c>
      <c r="J1201" s="102" t="s">
        <v>713</v>
      </c>
      <c r="K1201" s="104" t="s">
        <v>634</v>
      </c>
      <c r="L1201" s="104" t="s">
        <v>634</v>
      </c>
      <c r="M1201" s="104">
        <v>2522</v>
      </c>
      <c r="N1201" s="104">
        <v>9038.89</v>
      </c>
      <c r="O1201" s="80"/>
      <c r="P1201" s="80"/>
      <c r="Q1201" s="80"/>
      <c r="R1201" s="80"/>
      <c r="S1201" s="80"/>
      <c r="T1201" s="80"/>
      <c r="U1201" s="80"/>
      <c r="V1201" s="80"/>
      <c r="W1201" s="80"/>
      <c r="X1201" s="80"/>
      <c r="Y1201" s="80"/>
      <c r="Z1201" s="80"/>
    </row>
    <row r="1202" spans="1:26" s="81" customFormat="1" x14ac:dyDescent="0.25">
      <c r="A1202" s="74" t="s">
        <v>41</v>
      </c>
      <c r="B1202" s="74" t="s">
        <v>41</v>
      </c>
      <c r="C1202" s="105" t="s">
        <v>659</v>
      </c>
      <c r="D1202" s="96" t="s">
        <v>4</v>
      </c>
      <c r="E1202" s="97">
        <v>2020</v>
      </c>
      <c r="F1202" s="98" t="s">
        <v>66</v>
      </c>
      <c r="G1202" s="99" t="s">
        <v>186</v>
      </c>
      <c r="H1202" s="100" t="s">
        <v>2161</v>
      </c>
      <c r="I1202" s="101" t="s">
        <v>179</v>
      </c>
      <c r="J1202" s="102" t="s">
        <v>467</v>
      </c>
      <c r="K1202" s="104" t="s">
        <v>545</v>
      </c>
      <c r="L1202" s="104" t="s">
        <v>545</v>
      </c>
      <c r="M1202" s="104">
        <v>1732.83</v>
      </c>
      <c r="N1202" s="104">
        <v>4139.6499999999996</v>
      </c>
      <c r="O1202" s="80"/>
      <c r="P1202" s="80"/>
      <c r="Q1202" s="80"/>
      <c r="R1202" s="80"/>
      <c r="S1202" s="80"/>
      <c r="T1202" s="80"/>
      <c r="U1202" s="80"/>
      <c r="V1202" s="80"/>
      <c r="W1202" s="80"/>
      <c r="X1202" s="80"/>
      <c r="Y1202" s="80"/>
      <c r="Z1202" s="80"/>
    </row>
    <row r="1203" spans="1:26" s="81" customFormat="1" x14ac:dyDescent="0.25">
      <c r="A1203" s="74" t="s">
        <v>41</v>
      </c>
      <c r="B1203" s="74" t="s">
        <v>41</v>
      </c>
      <c r="C1203" s="105" t="s">
        <v>1013</v>
      </c>
      <c r="D1203" s="96" t="s">
        <v>4034</v>
      </c>
      <c r="E1203" s="97">
        <v>2023</v>
      </c>
      <c r="F1203" s="98" t="s">
        <v>64</v>
      </c>
      <c r="G1203" s="99" t="s">
        <v>159</v>
      </c>
      <c r="H1203" s="100" t="s">
        <v>4111</v>
      </c>
      <c r="I1203" s="101" t="s">
        <v>91</v>
      </c>
      <c r="J1203" s="102" t="s">
        <v>812</v>
      </c>
      <c r="K1203" s="104" t="s">
        <v>634</v>
      </c>
      <c r="L1203" s="104" t="s">
        <v>634</v>
      </c>
      <c r="M1203" s="104">
        <v>1460.8</v>
      </c>
      <c r="N1203" s="104">
        <v>3007.39</v>
      </c>
      <c r="O1203" s="80"/>
      <c r="P1203" s="80"/>
      <c r="Q1203" s="80"/>
      <c r="R1203" s="80"/>
      <c r="S1203" s="80"/>
      <c r="T1203" s="80"/>
      <c r="U1203" s="80"/>
      <c r="V1203" s="80"/>
      <c r="W1203" s="80"/>
      <c r="X1203" s="80"/>
      <c r="Y1203" s="80"/>
      <c r="Z1203" s="80"/>
    </row>
    <row r="1204" spans="1:26" s="81" customFormat="1" x14ac:dyDescent="0.25">
      <c r="A1204" s="74" t="s">
        <v>41</v>
      </c>
      <c r="B1204" s="74" t="s">
        <v>41</v>
      </c>
      <c r="C1204" s="105" t="s">
        <v>761</v>
      </c>
      <c r="D1204" s="96" t="s">
        <v>35</v>
      </c>
      <c r="E1204" s="97">
        <v>2018</v>
      </c>
      <c r="F1204" s="98" t="s">
        <v>59</v>
      </c>
      <c r="G1204" s="99" t="s">
        <v>82</v>
      </c>
      <c r="H1204" s="100" t="s">
        <v>2162</v>
      </c>
      <c r="I1204" s="101" t="s">
        <v>129</v>
      </c>
      <c r="J1204" s="102" t="s">
        <v>784</v>
      </c>
      <c r="K1204" s="104" t="s">
        <v>634</v>
      </c>
      <c r="L1204" s="104" t="s">
        <v>634</v>
      </c>
      <c r="M1204" s="104">
        <v>1326.25</v>
      </c>
      <c r="N1204" s="104">
        <v>2601.58</v>
      </c>
      <c r="O1204" s="80"/>
      <c r="P1204" s="80"/>
      <c r="Q1204" s="80"/>
      <c r="R1204" s="80"/>
      <c r="S1204" s="80"/>
      <c r="T1204" s="80"/>
      <c r="U1204" s="80"/>
      <c r="V1204" s="80"/>
      <c r="W1204" s="80"/>
      <c r="X1204" s="80"/>
      <c r="Y1204" s="80"/>
      <c r="Z1204" s="80"/>
    </row>
    <row r="1205" spans="1:26" s="81" customFormat="1" x14ac:dyDescent="0.25">
      <c r="A1205" s="74" t="s">
        <v>41</v>
      </c>
      <c r="B1205" s="74" t="s">
        <v>41</v>
      </c>
      <c r="C1205" s="105" t="s">
        <v>668</v>
      </c>
      <c r="D1205" s="96" t="s">
        <v>10</v>
      </c>
      <c r="E1205" s="97">
        <v>2019</v>
      </c>
      <c r="F1205" s="98" t="s">
        <v>76</v>
      </c>
      <c r="G1205" s="99" t="s">
        <v>328</v>
      </c>
      <c r="H1205" s="100" t="s">
        <v>2163</v>
      </c>
      <c r="I1205" s="101" t="s">
        <v>179</v>
      </c>
      <c r="J1205" s="102" t="s">
        <v>825</v>
      </c>
      <c r="K1205" s="104" t="s">
        <v>545</v>
      </c>
      <c r="L1205" s="104" t="s">
        <v>545</v>
      </c>
      <c r="M1205" s="104">
        <v>1122.2</v>
      </c>
      <c r="N1205" s="104">
        <v>3112.55</v>
      </c>
      <c r="O1205" s="80"/>
      <c r="P1205" s="80"/>
      <c r="Q1205" s="80"/>
      <c r="R1205" s="80"/>
      <c r="S1205" s="80"/>
      <c r="T1205" s="80"/>
      <c r="U1205" s="80"/>
      <c r="V1205" s="80"/>
      <c r="W1205" s="80"/>
      <c r="X1205" s="80"/>
      <c r="Y1205" s="80"/>
      <c r="Z1205" s="80"/>
    </row>
    <row r="1206" spans="1:26" s="81" customFormat="1" x14ac:dyDescent="0.25">
      <c r="A1206" s="74" t="s">
        <v>41</v>
      </c>
      <c r="B1206" s="74" t="s">
        <v>41</v>
      </c>
      <c r="C1206" s="105" t="s">
        <v>656</v>
      </c>
      <c r="D1206" s="96" t="s">
        <v>657</v>
      </c>
      <c r="E1206" s="97">
        <v>2023</v>
      </c>
      <c r="F1206" s="98" t="s">
        <v>61</v>
      </c>
      <c r="G1206" s="99" t="s">
        <v>102</v>
      </c>
      <c r="H1206" s="100" t="s">
        <v>2164</v>
      </c>
      <c r="I1206" s="101" t="s">
        <v>180</v>
      </c>
      <c r="J1206" s="102" t="s">
        <v>2165</v>
      </c>
      <c r="K1206" s="104" t="s">
        <v>634</v>
      </c>
      <c r="L1206" s="104" t="s">
        <v>634</v>
      </c>
      <c r="M1206" s="104">
        <v>1478.83</v>
      </c>
      <c r="N1206" s="104">
        <v>3418.97</v>
      </c>
      <c r="O1206" s="80"/>
      <c r="P1206" s="80"/>
      <c r="Q1206" s="80"/>
      <c r="R1206" s="80"/>
      <c r="S1206" s="80"/>
      <c r="T1206" s="80"/>
      <c r="U1206" s="80"/>
      <c r="V1206" s="80"/>
      <c r="W1206" s="80"/>
      <c r="X1206" s="80"/>
      <c r="Y1206" s="80"/>
      <c r="Z1206" s="80"/>
    </row>
    <row r="1207" spans="1:26" s="81" customFormat="1" x14ac:dyDescent="0.25">
      <c r="A1207" s="74" t="s">
        <v>41</v>
      </c>
      <c r="B1207" s="74" t="s">
        <v>41</v>
      </c>
      <c r="C1207" s="105" t="s">
        <v>922</v>
      </c>
      <c r="D1207" s="96" t="s">
        <v>923</v>
      </c>
      <c r="E1207" s="97">
        <v>2023</v>
      </c>
      <c r="F1207" s="98" t="s">
        <v>61</v>
      </c>
      <c r="G1207" s="99" t="s">
        <v>102</v>
      </c>
      <c r="H1207" s="100" t="s">
        <v>2166</v>
      </c>
      <c r="I1207" s="101" t="s">
        <v>3890</v>
      </c>
      <c r="J1207" s="102" t="s">
        <v>730</v>
      </c>
      <c r="K1207" s="104" t="s">
        <v>634</v>
      </c>
      <c r="L1207" s="104" t="s">
        <v>634</v>
      </c>
      <c r="M1207" s="104">
        <v>1858.89</v>
      </c>
      <c r="N1207" s="104">
        <v>3243.81</v>
      </c>
      <c r="O1207" s="80"/>
      <c r="P1207" s="80"/>
      <c r="Q1207" s="80"/>
      <c r="R1207" s="80"/>
      <c r="S1207" s="80"/>
      <c r="T1207" s="80"/>
      <c r="U1207" s="80"/>
      <c r="V1207" s="80"/>
      <c r="W1207" s="80"/>
      <c r="X1207" s="80"/>
      <c r="Y1207" s="80"/>
      <c r="Z1207" s="80"/>
    </row>
    <row r="1208" spans="1:26" s="81" customFormat="1" x14ac:dyDescent="0.25">
      <c r="A1208" s="74" t="s">
        <v>41</v>
      </c>
      <c r="B1208" s="74" t="s">
        <v>41</v>
      </c>
      <c r="C1208" s="105" t="s">
        <v>659</v>
      </c>
      <c r="D1208" s="96" t="s">
        <v>4</v>
      </c>
      <c r="E1208" s="97">
        <v>2020</v>
      </c>
      <c r="F1208" s="98" t="s">
        <v>66</v>
      </c>
      <c r="G1208" s="99" t="s">
        <v>186</v>
      </c>
      <c r="H1208" s="100" t="s">
        <v>2167</v>
      </c>
      <c r="I1208" s="101" t="s">
        <v>179</v>
      </c>
      <c r="J1208" s="102" t="s">
        <v>1999</v>
      </c>
      <c r="K1208" s="104" t="s">
        <v>545</v>
      </c>
      <c r="L1208" s="104" t="s">
        <v>545</v>
      </c>
      <c r="M1208" s="104">
        <v>1726.79</v>
      </c>
      <c r="N1208" s="104">
        <v>4094.91</v>
      </c>
      <c r="O1208" s="80"/>
      <c r="P1208" s="80"/>
      <c r="Q1208" s="80"/>
      <c r="R1208" s="80"/>
      <c r="S1208" s="80"/>
      <c r="T1208" s="80"/>
      <c r="U1208" s="80"/>
      <c r="V1208" s="80"/>
      <c r="W1208" s="80"/>
      <c r="X1208" s="80"/>
      <c r="Y1208" s="80"/>
      <c r="Z1208" s="80"/>
    </row>
    <row r="1209" spans="1:26" s="81" customFormat="1" x14ac:dyDescent="0.25">
      <c r="A1209" s="74" t="s">
        <v>41</v>
      </c>
      <c r="B1209" s="74" t="s">
        <v>41</v>
      </c>
      <c r="C1209" s="105" t="s">
        <v>719</v>
      </c>
      <c r="D1209" s="96" t="s">
        <v>720</v>
      </c>
      <c r="E1209" s="97">
        <v>2022</v>
      </c>
      <c r="F1209" s="98" t="s">
        <v>75</v>
      </c>
      <c r="G1209" s="99" t="s">
        <v>312</v>
      </c>
      <c r="H1209" s="100" t="s">
        <v>2169</v>
      </c>
      <c r="I1209" s="101" t="s">
        <v>257</v>
      </c>
      <c r="J1209" s="102" t="s">
        <v>652</v>
      </c>
      <c r="K1209" s="104" t="s">
        <v>634</v>
      </c>
      <c r="L1209" s="104" t="s">
        <v>634</v>
      </c>
      <c r="M1209" s="104">
        <v>1443</v>
      </c>
      <c r="N1209" s="104">
        <v>2883</v>
      </c>
      <c r="O1209" s="80"/>
      <c r="P1209" s="80"/>
      <c r="Q1209" s="80"/>
      <c r="R1209" s="80"/>
      <c r="S1209" s="80"/>
      <c r="T1209" s="80"/>
      <c r="U1209" s="80"/>
      <c r="V1209" s="80"/>
      <c r="W1209" s="80"/>
      <c r="X1209" s="80"/>
      <c r="Y1209" s="80"/>
      <c r="Z1209" s="80"/>
    </row>
    <row r="1210" spans="1:26" s="81" customFormat="1" x14ac:dyDescent="0.25">
      <c r="A1210" s="74" t="s">
        <v>41</v>
      </c>
      <c r="B1210" s="74" t="s">
        <v>41</v>
      </c>
      <c r="C1210" s="105" t="s">
        <v>754</v>
      </c>
      <c r="D1210" s="96" t="s">
        <v>755</v>
      </c>
      <c r="E1210" s="97">
        <v>2022</v>
      </c>
      <c r="F1210" s="98" t="s">
        <v>77</v>
      </c>
      <c r="G1210" s="99" t="s">
        <v>403</v>
      </c>
      <c r="H1210" s="100" t="s">
        <v>2170</v>
      </c>
      <c r="I1210" s="101" t="s">
        <v>701</v>
      </c>
      <c r="J1210" s="102" t="s">
        <v>743</v>
      </c>
      <c r="K1210" s="104" t="s">
        <v>545</v>
      </c>
      <c r="L1210" s="104" t="s">
        <v>545</v>
      </c>
      <c r="M1210" s="104">
        <v>1328.3</v>
      </c>
      <c r="N1210" s="104">
        <v>3165.25</v>
      </c>
      <c r="O1210" s="80"/>
      <c r="P1210" s="80"/>
      <c r="Q1210" s="80"/>
      <c r="R1210" s="80"/>
      <c r="S1210" s="80"/>
      <c r="T1210" s="80"/>
      <c r="U1210" s="80"/>
      <c r="V1210" s="80"/>
      <c r="W1210" s="80"/>
      <c r="X1210" s="80"/>
      <c r="Y1210" s="80"/>
      <c r="Z1210" s="80"/>
    </row>
    <row r="1211" spans="1:26" s="81" customFormat="1" x14ac:dyDescent="0.25">
      <c r="A1211" s="74" t="s">
        <v>41</v>
      </c>
      <c r="B1211" s="74" t="s">
        <v>41</v>
      </c>
      <c r="C1211" s="105" t="s">
        <v>565</v>
      </c>
      <c r="D1211" s="96" t="s">
        <v>33</v>
      </c>
      <c r="E1211" s="97">
        <v>2021</v>
      </c>
      <c r="F1211" s="98" t="s">
        <v>77</v>
      </c>
      <c r="G1211" s="99" t="s">
        <v>403</v>
      </c>
      <c r="H1211" s="100" t="s">
        <v>2171</v>
      </c>
      <c r="I1211" s="101" t="s">
        <v>99</v>
      </c>
      <c r="J1211" s="102" t="s">
        <v>782</v>
      </c>
      <c r="K1211" s="104" t="s">
        <v>634</v>
      </c>
      <c r="L1211" s="104" t="s">
        <v>634</v>
      </c>
      <c r="M1211" s="104">
        <v>2100.39</v>
      </c>
      <c r="N1211" s="104">
        <v>3948.06</v>
      </c>
      <c r="O1211" s="80"/>
      <c r="P1211" s="80"/>
      <c r="Q1211" s="80"/>
      <c r="R1211" s="80"/>
      <c r="S1211" s="80"/>
      <c r="T1211" s="80"/>
      <c r="U1211" s="80"/>
      <c r="V1211" s="80"/>
      <c r="W1211" s="80"/>
      <c r="X1211" s="80"/>
      <c r="Y1211" s="80"/>
      <c r="Z1211" s="80"/>
    </row>
    <row r="1212" spans="1:26" s="81" customFormat="1" x14ac:dyDescent="0.25">
      <c r="A1212" s="74" t="s">
        <v>41</v>
      </c>
      <c r="B1212" s="74" t="s">
        <v>41</v>
      </c>
      <c r="C1212" s="105" t="s">
        <v>668</v>
      </c>
      <c r="D1212" s="96" t="s">
        <v>10</v>
      </c>
      <c r="E1212" s="97">
        <v>2019</v>
      </c>
      <c r="F1212" s="98" t="s">
        <v>76</v>
      </c>
      <c r="G1212" s="99" t="s">
        <v>328</v>
      </c>
      <c r="H1212" s="100" t="s">
        <v>2172</v>
      </c>
      <c r="I1212" s="101" t="s">
        <v>179</v>
      </c>
      <c r="J1212" s="102" t="s">
        <v>346</v>
      </c>
      <c r="K1212" s="104" t="s">
        <v>545</v>
      </c>
      <c r="L1212" s="104" t="s">
        <v>545</v>
      </c>
      <c r="M1212" s="104">
        <v>1122.2</v>
      </c>
      <c r="N1212" s="104">
        <v>3112.55</v>
      </c>
      <c r="O1212" s="80"/>
      <c r="P1212" s="80"/>
      <c r="Q1212" s="80"/>
      <c r="R1212" s="80"/>
      <c r="S1212" s="80"/>
      <c r="T1212" s="80"/>
      <c r="U1212" s="80"/>
      <c r="V1212" s="80"/>
      <c r="W1212" s="80"/>
      <c r="X1212" s="80"/>
      <c r="Y1212" s="80"/>
      <c r="Z1212" s="80"/>
    </row>
    <row r="1213" spans="1:26" s="81" customFormat="1" x14ac:dyDescent="0.25">
      <c r="A1213" s="74" t="s">
        <v>41</v>
      </c>
      <c r="B1213" s="74" t="s">
        <v>41</v>
      </c>
      <c r="C1213" s="105" t="s">
        <v>659</v>
      </c>
      <c r="D1213" s="96" t="s">
        <v>4</v>
      </c>
      <c r="E1213" s="97">
        <v>2020</v>
      </c>
      <c r="F1213" s="98" t="s">
        <v>66</v>
      </c>
      <c r="G1213" s="99" t="s">
        <v>186</v>
      </c>
      <c r="H1213" s="100" t="s">
        <v>2173</v>
      </c>
      <c r="I1213" s="101" t="s">
        <v>179</v>
      </c>
      <c r="J1213" s="102" t="s">
        <v>425</v>
      </c>
      <c r="K1213" s="104" t="s">
        <v>545</v>
      </c>
      <c r="L1213" s="104" t="s">
        <v>545</v>
      </c>
      <c r="M1213" s="104">
        <v>1328.3</v>
      </c>
      <c r="N1213" s="104">
        <v>3222.57</v>
      </c>
      <c r="O1213" s="80"/>
      <c r="P1213" s="80"/>
      <c r="Q1213" s="80"/>
      <c r="R1213" s="80"/>
      <c r="S1213" s="80"/>
      <c r="T1213" s="80"/>
      <c r="U1213" s="80"/>
      <c r="V1213" s="80"/>
      <c r="W1213" s="80"/>
      <c r="X1213" s="80"/>
      <c r="Y1213" s="80"/>
      <c r="Z1213" s="80"/>
    </row>
    <row r="1214" spans="1:26" s="81" customFormat="1" x14ac:dyDescent="0.25">
      <c r="A1214" s="74" t="s">
        <v>41</v>
      </c>
      <c r="B1214" s="74" t="s">
        <v>41</v>
      </c>
      <c r="C1214" s="105" t="s">
        <v>659</v>
      </c>
      <c r="D1214" s="96" t="s">
        <v>4</v>
      </c>
      <c r="E1214" s="97">
        <v>2020</v>
      </c>
      <c r="F1214" s="98" t="s">
        <v>66</v>
      </c>
      <c r="G1214" s="99" t="s">
        <v>186</v>
      </c>
      <c r="H1214" s="100" t="s">
        <v>2174</v>
      </c>
      <c r="I1214" s="101" t="s">
        <v>179</v>
      </c>
      <c r="J1214" s="102" t="s">
        <v>490</v>
      </c>
      <c r="K1214" s="104" t="s">
        <v>545</v>
      </c>
      <c r="L1214" s="104" t="s">
        <v>545</v>
      </c>
      <c r="M1214" s="104">
        <v>1592.3</v>
      </c>
      <c r="N1214" s="104">
        <v>3776.96</v>
      </c>
      <c r="O1214" s="80"/>
      <c r="P1214" s="80"/>
      <c r="Q1214" s="80"/>
      <c r="R1214" s="80"/>
      <c r="S1214" s="80"/>
      <c r="T1214" s="80"/>
      <c r="U1214" s="80"/>
      <c r="V1214" s="80"/>
      <c r="W1214" s="80"/>
      <c r="X1214" s="80"/>
      <c r="Y1214" s="80"/>
      <c r="Z1214" s="80"/>
    </row>
    <row r="1215" spans="1:26" s="81" customFormat="1" x14ac:dyDescent="0.25">
      <c r="A1215" s="74" t="s">
        <v>41</v>
      </c>
      <c r="B1215" s="74" t="s">
        <v>41</v>
      </c>
      <c r="C1215" s="105" t="s">
        <v>691</v>
      </c>
      <c r="D1215" s="96" t="s">
        <v>21</v>
      </c>
      <c r="E1215" s="97">
        <v>2019</v>
      </c>
      <c r="F1215" s="98" t="s">
        <v>75</v>
      </c>
      <c r="G1215" s="99" t="s">
        <v>312</v>
      </c>
      <c r="H1215" s="100" t="s">
        <v>2175</v>
      </c>
      <c r="I1215" s="101" t="s">
        <v>313</v>
      </c>
      <c r="J1215" s="102" t="s">
        <v>695</v>
      </c>
      <c r="K1215" s="104" t="s">
        <v>634</v>
      </c>
      <c r="L1215" s="104" t="s">
        <v>634</v>
      </c>
      <c r="M1215" s="104">
        <v>1236.43</v>
      </c>
      <c r="N1215" s="104">
        <v>3029.39</v>
      </c>
      <c r="O1215" s="80"/>
      <c r="P1215" s="80"/>
      <c r="Q1215" s="80"/>
      <c r="R1215" s="80"/>
      <c r="S1215" s="80"/>
      <c r="T1215" s="80"/>
      <c r="U1215" s="80"/>
      <c r="V1215" s="80"/>
      <c r="W1215" s="80"/>
      <c r="X1215" s="80"/>
      <c r="Y1215" s="80"/>
      <c r="Z1215" s="80"/>
    </row>
    <row r="1216" spans="1:26" s="81" customFormat="1" x14ac:dyDescent="0.25">
      <c r="A1216" s="74" t="s">
        <v>41</v>
      </c>
      <c r="B1216" s="74" t="s">
        <v>41</v>
      </c>
      <c r="C1216" s="105" t="s">
        <v>1096</v>
      </c>
      <c r="D1216" s="96" t="s">
        <v>1097</v>
      </c>
      <c r="E1216" s="97">
        <v>2023</v>
      </c>
      <c r="F1216" s="98" t="s">
        <v>66</v>
      </c>
      <c r="G1216" s="99" t="s">
        <v>186</v>
      </c>
      <c r="H1216" s="100" t="s">
        <v>2176</v>
      </c>
      <c r="I1216" s="101" t="s">
        <v>306</v>
      </c>
      <c r="J1216" s="102" t="s">
        <v>834</v>
      </c>
      <c r="K1216" s="104" t="s">
        <v>634</v>
      </c>
      <c r="L1216" s="104" t="s">
        <v>634</v>
      </c>
      <c r="M1216" s="104">
        <v>1422.19</v>
      </c>
      <c r="N1216" s="104">
        <v>2577.85</v>
      </c>
      <c r="O1216" s="80"/>
      <c r="P1216" s="80"/>
      <c r="Q1216" s="80"/>
      <c r="R1216" s="80"/>
      <c r="S1216" s="80"/>
      <c r="T1216" s="80"/>
      <c r="U1216" s="80"/>
      <c r="V1216" s="80"/>
      <c r="W1216" s="80"/>
      <c r="X1216" s="80"/>
      <c r="Y1216" s="80"/>
      <c r="Z1216" s="80"/>
    </row>
    <row r="1217" spans="1:26" s="81" customFormat="1" x14ac:dyDescent="0.25">
      <c r="A1217" s="74" t="s">
        <v>41</v>
      </c>
      <c r="B1217" s="74" t="s">
        <v>41</v>
      </c>
      <c r="C1217" s="105" t="s">
        <v>565</v>
      </c>
      <c r="D1217" s="96" t="s">
        <v>33</v>
      </c>
      <c r="E1217" s="97">
        <v>2021</v>
      </c>
      <c r="F1217" s="98" t="s">
        <v>77</v>
      </c>
      <c r="G1217" s="99" t="s">
        <v>403</v>
      </c>
      <c r="H1217" s="100" t="s">
        <v>2177</v>
      </c>
      <c r="I1217" s="101" t="s">
        <v>129</v>
      </c>
      <c r="J1217" s="102" t="s">
        <v>782</v>
      </c>
      <c r="K1217" s="104" t="s">
        <v>634</v>
      </c>
      <c r="L1217" s="104" t="s">
        <v>634</v>
      </c>
      <c r="M1217" s="104">
        <v>1622.7</v>
      </c>
      <c r="N1217" s="104">
        <v>2904.47</v>
      </c>
      <c r="O1217" s="80"/>
      <c r="P1217" s="80"/>
      <c r="Q1217" s="80"/>
      <c r="R1217" s="80"/>
      <c r="S1217" s="80"/>
      <c r="T1217" s="80"/>
      <c r="U1217" s="80"/>
      <c r="V1217" s="80"/>
      <c r="W1217" s="80"/>
      <c r="X1217" s="80"/>
      <c r="Y1217" s="80"/>
      <c r="Z1217" s="80"/>
    </row>
    <row r="1218" spans="1:26" s="81" customFormat="1" x14ac:dyDescent="0.25">
      <c r="A1218" s="74" t="s">
        <v>41</v>
      </c>
      <c r="B1218" s="74" t="s">
        <v>41</v>
      </c>
      <c r="C1218" s="105" t="s">
        <v>3944</v>
      </c>
      <c r="D1218" s="96" t="s">
        <v>3945</v>
      </c>
      <c r="E1218" s="97">
        <v>2023</v>
      </c>
      <c r="F1218" s="98" t="s">
        <v>676</v>
      </c>
      <c r="G1218" s="99" t="s">
        <v>280</v>
      </c>
      <c r="H1218" s="100" t="s">
        <v>2178</v>
      </c>
      <c r="I1218" s="101" t="s">
        <v>281</v>
      </c>
      <c r="J1218" s="102" t="s">
        <v>662</v>
      </c>
      <c r="K1218" s="104" t="s">
        <v>634</v>
      </c>
      <c r="L1218" s="104" t="s">
        <v>634</v>
      </c>
      <c r="M1218" s="104">
        <v>1360.07</v>
      </c>
      <c r="N1218" s="104">
        <v>3166.66</v>
      </c>
      <c r="O1218" s="80"/>
      <c r="P1218" s="80"/>
      <c r="Q1218" s="80"/>
      <c r="R1218" s="80"/>
      <c r="S1218" s="80"/>
      <c r="T1218" s="80"/>
      <c r="U1218" s="80"/>
      <c r="V1218" s="80"/>
      <c r="W1218" s="80"/>
      <c r="X1218" s="80"/>
      <c r="Y1218" s="80"/>
      <c r="Z1218" s="80"/>
    </row>
    <row r="1219" spans="1:26" s="81" customFormat="1" x14ac:dyDescent="0.25">
      <c r="A1219" s="74" t="s">
        <v>41</v>
      </c>
      <c r="B1219" s="74" t="s">
        <v>41</v>
      </c>
      <c r="C1219" s="105" t="s">
        <v>48</v>
      </c>
      <c r="D1219" s="96" t="s">
        <v>11</v>
      </c>
      <c r="E1219" s="97">
        <v>2018</v>
      </c>
      <c r="F1219" s="98" t="s">
        <v>59</v>
      </c>
      <c r="G1219" s="99" t="s">
        <v>82</v>
      </c>
      <c r="H1219" s="100" t="s">
        <v>2179</v>
      </c>
      <c r="I1219" s="101" t="s">
        <v>99</v>
      </c>
      <c r="J1219" s="102" t="s">
        <v>667</v>
      </c>
      <c r="K1219" s="104" t="s">
        <v>634</v>
      </c>
      <c r="L1219" s="104" t="s">
        <v>634</v>
      </c>
      <c r="M1219" s="104">
        <v>2260.5700000000002</v>
      </c>
      <c r="N1219" s="104">
        <v>4121.09</v>
      </c>
      <c r="O1219" s="80"/>
      <c r="P1219" s="80"/>
      <c r="Q1219" s="80"/>
      <c r="R1219" s="80"/>
      <c r="S1219" s="80"/>
      <c r="T1219" s="80"/>
      <c r="U1219" s="80"/>
      <c r="V1219" s="80"/>
      <c r="W1219" s="80"/>
      <c r="X1219" s="80"/>
      <c r="Y1219" s="80"/>
      <c r="Z1219" s="80"/>
    </row>
    <row r="1220" spans="1:26" s="81" customFormat="1" x14ac:dyDescent="0.25">
      <c r="A1220" s="74" t="s">
        <v>41</v>
      </c>
      <c r="B1220" s="74" t="s">
        <v>41</v>
      </c>
      <c r="C1220" s="105" t="s">
        <v>761</v>
      </c>
      <c r="D1220" s="96" t="s">
        <v>35</v>
      </c>
      <c r="E1220" s="97">
        <v>2018</v>
      </c>
      <c r="F1220" s="98" t="s">
        <v>59</v>
      </c>
      <c r="G1220" s="99" t="s">
        <v>82</v>
      </c>
      <c r="H1220" s="100" t="s">
        <v>2180</v>
      </c>
      <c r="I1220" s="101" t="s">
        <v>129</v>
      </c>
      <c r="J1220" s="102" t="s">
        <v>762</v>
      </c>
      <c r="K1220" s="104" t="s">
        <v>634</v>
      </c>
      <c r="L1220" s="104" t="s">
        <v>634</v>
      </c>
      <c r="M1220" s="104">
        <v>1326.25</v>
      </c>
      <c r="N1220" s="104">
        <v>2601.58</v>
      </c>
      <c r="O1220" s="80"/>
      <c r="P1220" s="80"/>
      <c r="Q1220" s="80"/>
      <c r="R1220" s="80"/>
      <c r="S1220" s="80"/>
      <c r="T1220" s="80"/>
      <c r="U1220" s="80"/>
      <c r="V1220" s="80"/>
      <c r="W1220" s="80"/>
      <c r="X1220" s="80"/>
      <c r="Y1220" s="80"/>
      <c r="Z1220" s="80"/>
    </row>
    <row r="1221" spans="1:26" s="81" customFormat="1" x14ac:dyDescent="0.25">
      <c r="A1221" s="74" t="s">
        <v>41</v>
      </c>
      <c r="B1221" s="74" t="s">
        <v>41</v>
      </c>
      <c r="C1221" s="105" t="s">
        <v>48</v>
      </c>
      <c r="D1221" s="96" t="s">
        <v>11</v>
      </c>
      <c r="E1221" s="97">
        <v>2018</v>
      </c>
      <c r="F1221" s="98" t="s">
        <v>59</v>
      </c>
      <c r="G1221" s="99" t="s">
        <v>82</v>
      </c>
      <c r="H1221" s="100" t="s">
        <v>2181</v>
      </c>
      <c r="I1221" s="101" t="s">
        <v>99</v>
      </c>
      <c r="J1221" s="102" t="s">
        <v>784</v>
      </c>
      <c r="K1221" s="104" t="s">
        <v>634</v>
      </c>
      <c r="L1221" s="104" t="s">
        <v>634</v>
      </c>
      <c r="M1221" s="104">
        <v>2260.5700000000002</v>
      </c>
      <c r="N1221" s="104">
        <v>4121.09</v>
      </c>
      <c r="O1221" s="80"/>
      <c r="P1221" s="80"/>
      <c r="Q1221" s="80"/>
      <c r="R1221" s="80"/>
      <c r="S1221" s="80"/>
      <c r="T1221" s="80"/>
      <c r="U1221" s="80"/>
      <c r="V1221" s="80"/>
      <c r="W1221" s="80"/>
      <c r="X1221" s="80"/>
      <c r="Y1221" s="80"/>
      <c r="Z1221" s="80"/>
    </row>
    <row r="1222" spans="1:26" s="81" customFormat="1" x14ac:dyDescent="0.25">
      <c r="A1222" s="74" t="s">
        <v>41</v>
      </c>
      <c r="B1222" s="74" t="s">
        <v>41</v>
      </c>
      <c r="C1222" s="105" t="s">
        <v>1245</v>
      </c>
      <c r="D1222" s="96" t="s">
        <v>1246</v>
      </c>
      <c r="E1222" s="97">
        <v>2021</v>
      </c>
      <c r="F1222" s="98" t="s">
        <v>78</v>
      </c>
      <c r="G1222" s="99" t="s">
        <v>507</v>
      </c>
      <c r="H1222" s="100" t="s">
        <v>2182</v>
      </c>
      <c r="I1222" s="101" t="s">
        <v>508</v>
      </c>
      <c r="J1222" s="102" t="s">
        <v>815</v>
      </c>
      <c r="K1222" s="104" t="s">
        <v>634</v>
      </c>
      <c r="L1222" s="104" t="s">
        <v>634</v>
      </c>
      <c r="M1222" s="104">
        <v>1977.95</v>
      </c>
      <c r="N1222" s="104">
        <v>3889.85</v>
      </c>
      <c r="O1222" s="80"/>
      <c r="P1222" s="80"/>
      <c r="Q1222" s="80"/>
      <c r="R1222" s="80"/>
      <c r="S1222" s="80"/>
      <c r="T1222" s="80"/>
      <c r="U1222" s="80"/>
      <c r="V1222" s="80"/>
      <c r="W1222" s="80"/>
      <c r="X1222" s="80"/>
      <c r="Y1222" s="80"/>
      <c r="Z1222" s="80"/>
    </row>
    <row r="1223" spans="1:26" s="81" customFormat="1" x14ac:dyDescent="0.25">
      <c r="A1223" s="74" t="s">
        <v>41</v>
      </c>
      <c r="B1223" s="74" t="s">
        <v>41</v>
      </c>
      <c r="C1223" s="105" t="s">
        <v>803</v>
      </c>
      <c r="D1223" s="96" t="s">
        <v>36</v>
      </c>
      <c r="E1223" s="97">
        <v>2020</v>
      </c>
      <c r="F1223" s="98" t="s">
        <v>77</v>
      </c>
      <c r="G1223" s="99" t="s">
        <v>403</v>
      </c>
      <c r="H1223" s="100" t="s">
        <v>2183</v>
      </c>
      <c r="I1223" s="101" t="s">
        <v>129</v>
      </c>
      <c r="J1223" s="102" t="s">
        <v>804</v>
      </c>
      <c r="K1223" s="104" t="s">
        <v>634</v>
      </c>
      <c r="L1223" s="104" t="s">
        <v>634</v>
      </c>
      <c r="M1223" s="104">
        <v>1061.6400000000001</v>
      </c>
      <c r="N1223" s="104">
        <v>1804.42</v>
      </c>
      <c r="O1223" s="80"/>
      <c r="P1223" s="80"/>
      <c r="Q1223" s="80"/>
      <c r="R1223" s="80"/>
      <c r="S1223" s="80"/>
      <c r="T1223" s="80"/>
      <c r="U1223" s="80"/>
      <c r="V1223" s="80"/>
      <c r="W1223" s="80"/>
      <c r="X1223" s="80"/>
      <c r="Y1223" s="80"/>
      <c r="Z1223" s="80"/>
    </row>
    <row r="1224" spans="1:26" s="81" customFormat="1" x14ac:dyDescent="0.25">
      <c r="A1224" s="74" t="s">
        <v>41</v>
      </c>
      <c r="B1224" s="74" t="s">
        <v>41</v>
      </c>
      <c r="C1224" s="105" t="s">
        <v>659</v>
      </c>
      <c r="D1224" s="96" t="s">
        <v>4</v>
      </c>
      <c r="E1224" s="97">
        <v>2020</v>
      </c>
      <c r="F1224" s="98" t="s">
        <v>66</v>
      </c>
      <c r="G1224" s="99" t="s">
        <v>186</v>
      </c>
      <c r="H1224" s="100" t="s">
        <v>2184</v>
      </c>
      <c r="I1224" s="101" t="s">
        <v>179</v>
      </c>
      <c r="J1224" s="102" t="s">
        <v>789</v>
      </c>
      <c r="K1224" s="104" t="s">
        <v>634</v>
      </c>
      <c r="L1224" s="104" t="s">
        <v>634</v>
      </c>
      <c r="M1224" s="104">
        <v>1856.3</v>
      </c>
      <c r="N1224" s="104">
        <v>4510.3100000000004</v>
      </c>
      <c r="O1224" s="80"/>
      <c r="P1224" s="80"/>
      <c r="Q1224" s="80"/>
      <c r="R1224" s="80"/>
      <c r="S1224" s="80"/>
      <c r="T1224" s="80"/>
      <c r="U1224" s="80"/>
      <c r="V1224" s="80"/>
      <c r="W1224" s="80"/>
      <c r="X1224" s="80"/>
      <c r="Y1224" s="80"/>
      <c r="Z1224" s="80"/>
    </row>
    <row r="1225" spans="1:26" s="81" customFormat="1" x14ac:dyDescent="0.25">
      <c r="A1225" s="74" t="s">
        <v>41</v>
      </c>
      <c r="B1225" s="74" t="s">
        <v>41</v>
      </c>
      <c r="C1225" s="105" t="s">
        <v>754</v>
      </c>
      <c r="D1225" s="96" t="s">
        <v>755</v>
      </c>
      <c r="E1225" s="97">
        <v>2022</v>
      </c>
      <c r="F1225" s="98" t="s">
        <v>77</v>
      </c>
      <c r="G1225" s="99" t="s">
        <v>403</v>
      </c>
      <c r="H1225" s="100" t="s">
        <v>2185</v>
      </c>
      <c r="I1225" s="101" t="s">
        <v>672</v>
      </c>
      <c r="J1225" s="102" t="s">
        <v>756</v>
      </c>
      <c r="K1225" s="104" t="s">
        <v>545</v>
      </c>
      <c r="L1225" s="104" t="s">
        <v>545</v>
      </c>
      <c r="M1225" s="104">
        <v>1726.79</v>
      </c>
      <c r="N1225" s="104">
        <v>3889.99</v>
      </c>
      <c r="O1225" s="80"/>
      <c r="P1225" s="80"/>
      <c r="Q1225" s="80"/>
      <c r="R1225" s="80"/>
      <c r="S1225" s="80"/>
      <c r="T1225" s="80"/>
      <c r="U1225" s="80"/>
      <c r="V1225" s="80"/>
      <c r="W1225" s="80"/>
      <c r="X1225" s="80"/>
      <c r="Y1225" s="80"/>
      <c r="Z1225" s="80"/>
    </row>
    <row r="1226" spans="1:26" s="81" customFormat="1" x14ac:dyDescent="0.25">
      <c r="A1226" s="74" t="s">
        <v>41</v>
      </c>
      <c r="B1226" s="74" t="s">
        <v>41</v>
      </c>
      <c r="C1226" s="105" t="s">
        <v>4037</v>
      </c>
      <c r="D1226" s="96" t="s">
        <v>4038</v>
      </c>
      <c r="E1226" s="97">
        <v>2023</v>
      </c>
      <c r="F1226" s="98" t="s">
        <v>64</v>
      </c>
      <c r="G1226" s="99" t="s">
        <v>159</v>
      </c>
      <c r="H1226" s="100" t="s">
        <v>4051</v>
      </c>
      <c r="I1226" s="101" t="s">
        <v>238</v>
      </c>
      <c r="J1226" s="102" t="s">
        <v>848</v>
      </c>
      <c r="K1226" s="104" t="s">
        <v>634</v>
      </c>
      <c r="L1226" s="104" t="s">
        <v>634</v>
      </c>
      <c r="M1226" s="104">
        <v>2500</v>
      </c>
      <c r="N1226" s="104">
        <v>5036.22</v>
      </c>
      <c r="O1226" s="80"/>
      <c r="P1226" s="80"/>
      <c r="Q1226" s="80"/>
      <c r="R1226" s="80"/>
      <c r="S1226" s="80"/>
      <c r="T1226" s="80"/>
      <c r="U1226" s="80"/>
      <c r="V1226" s="80"/>
      <c r="W1226" s="80"/>
      <c r="X1226" s="80"/>
      <c r="Y1226" s="80"/>
      <c r="Z1226" s="80"/>
    </row>
    <row r="1227" spans="1:26" s="81" customFormat="1" x14ac:dyDescent="0.25">
      <c r="A1227" s="74" t="s">
        <v>41</v>
      </c>
      <c r="B1227" s="74" t="s">
        <v>41</v>
      </c>
      <c r="C1227" s="105" t="s">
        <v>51</v>
      </c>
      <c r="D1227" s="96" t="s">
        <v>1</v>
      </c>
      <c r="E1227" s="97">
        <v>2020</v>
      </c>
      <c r="F1227" s="98" t="s">
        <v>67</v>
      </c>
      <c r="G1227" s="99" t="s">
        <v>193</v>
      </c>
      <c r="H1227" s="100" t="s">
        <v>2186</v>
      </c>
      <c r="I1227" s="101" t="s">
        <v>194</v>
      </c>
      <c r="J1227" s="102" t="s">
        <v>695</v>
      </c>
      <c r="K1227" s="104" t="s">
        <v>545</v>
      </c>
      <c r="L1227" s="104" t="s">
        <v>545</v>
      </c>
      <c r="M1227" s="104">
        <v>1519.75</v>
      </c>
      <c r="N1227" s="104">
        <v>5923.78</v>
      </c>
      <c r="O1227" s="80"/>
      <c r="P1227" s="80"/>
      <c r="Q1227" s="80"/>
      <c r="R1227" s="80"/>
      <c r="S1227" s="80"/>
      <c r="T1227" s="80"/>
      <c r="U1227" s="80"/>
      <c r="V1227" s="80"/>
      <c r="W1227" s="80"/>
      <c r="X1227" s="80"/>
      <c r="Y1227" s="80"/>
      <c r="Z1227" s="80"/>
    </row>
    <row r="1228" spans="1:26" s="81" customFormat="1" x14ac:dyDescent="0.25">
      <c r="A1228" s="74" t="s">
        <v>41</v>
      </c>
      <c r="B1228" s="74" t="s">
        <v>41</v>
      </c>
      <c r="C1228" s="105" t="s">
        <v>51</v>
      </c>
      <c r="D1228" s="96" t="s">
        <v>1</v>
      </c>
      <c r="E1228" s="97">
        <v>2020</v>
      </c>
      <c r="F1228" s="98" t="s">
        <v>67</v>
      </c>
      <c r="G1228" s="99" t="s">
        <v>193</v>
      </c>
      <c r="H1228" s="100" t="s">
        <v>2187</v>
      </c>
      <c r="I1228" s="101" t="s">
        <v>194</v>
      </c>
      <c r="J1228" s="102" t="s">
        <v>231</v>
      </c>
      <c r="K1228" s="104" t="s">
        <v>545</v>
      </c>
      <c r="L1228" s="104" t="s">
        <v>545</v>
      </c>
      <c r="M1228" s="104">
        <v>1519.75</v>
      </c>
      <c r="N1228" s="104">
        <v>5923.78</v>
      </c>
      <c r="O1228" s="80"/>
      <c r="P1228" s="80"/>
      <c r="Q1228" s="80"/>
      <c r="R1228" s="80"/>
      <c r="S1228" s="80"/>
      <c r="T1228" s="80"/>
      <c r="U1228" s="80"/>
      <c r="V1228" s="80"/>
      <c r="W1228" s="80"/>
      <c r="X1228" s="80"/>
      <c r="Y1228" s="80"/>
      <c r="Z1228" s="80"/>
    </row>
    <row r="1229" spans="1:26" s="81" customFormat="1" x14ac:dyDescent="0.25">
      <c r="A1229" s="74" t="s">
        <v>41</v>
      </c>
      <c r="B1229" s="74" t="s">
        <v>41</v>
      </c>
      <c r="C1229" s="105" t="s">
        <v>3944</v>
      </c>
      <c r="D1229" s="96" t="s">
        <v>3945</v>
      </c>
      <c r="E1229" s="97">
        <v>2023</v>
      </c>
      <c r="F1229" s="98" t="s">
        <v>676</v>
      </c>
      <c r="G1229" s="99" t="s">
        <v>280</v>
      </c>
      <c r="H1229" s="100" t="s">
        <v>2188</v>
      </c>
      <c r="I1229" s="101" t="s">
        <v>281</v>
      </c>
      <c r="J1229" s="102" t="s">
        <v>793</v>
      </c>
      <c r="K1229" s="104" t="s">
        <v>634</v>
      </c>
      <c r="L1229" s="104" t="s">
        <v>634</v>
      </c>
      <c r="M1229" s="104">
        <v>1360.07</v>
      </c>
      <c r="N1229" s="104">
        <v>3166.66</v>
      </c>
      <c r="O1229" s="80"/>
      <c r="P1229" s="80"/>
      <c r="Q1229" s="80"/>
      <c r="R1229" s="80"/>
      <c r="S1229" s="80"/>
      <c r="T1229" s="80"/>
      <c r="U1229" s="80"/>
      <c r="V1229" s="80"/>
      <c r="W1229" s="80"/>
      <c r="X1229" s="80"/>
      <c r="Y1229" s="80"/>
      <c r="Z1229" s="80"/>
    </row>
    <row r="1230" spans="1:26" s="81" customFormat="1" x14ac:dyDescent="0.25">
      <c r="A1230" s="74" t="s">
        <v>41</v>
      </c>
      <c r="B1230" s="74" t="s">
        <v>41</v>
      </c>
      <c r="C1230" s="105" t="s">
        <v>719</v>
      </c>
      <c r="D1230" s="96" t="s">
        <v>720</v>
      </c>
      <c r="E1230" s="97">
        <v>2022</v>
      </c>
      <c r="F1230" s="98" t="s">
        <v>75</v>
      </c>
      <c r="G1230" s="99" t="s">
        <v>312</v>
      </c>
      <c r="H1230" s="100" t="s">
        <v>2189</v>
      </c>
      <c r="I1230" s="101" t="s">
        <v>257</v>
      </c>
      <c r="J1230" s="102" t="s">
        <v>813</v>
      </c>
      <c r="K1230" s="104" t="s">
        <v>634</v>
      </c>
      <c r="L1230" s="104" t="s">
        <v>634</v>
      </c>
      <c r="M1230" s="104">
        <v>1443</v>
      </c>
      <c r="N1230" s="104">
        <v>2883</v>
      </c>
      <c r="O1230" s="80"/>
      <c r="P1230" s="80"/>
      <c r="Q1230" s="80"/>
      <c r="R1230" s="80"/>
      <c r="S1230" s="80"/>
      <c r="T1230" s="80"/>
      <c r="U1230" s="80"/>
      <c r="V1230" s="80"/>
      <c r="W1230" s="80"/>
      <c r="X1230" s="80"/>
      <c r="Y1230" s="80"/>
      <c r="Z1230" s="80"/>
    </row>
    <row r="1231" spans="1:26" s="81" customFormat="1" x14ac:dyDescent="0.25">
      <c r="A1231" s="74" t="s">
        <v>41</v>
      </c>
      <c r="B1231" s="74" t="s">
        <v>41</v>
      </c>
      <c r="C1231" s="105" t="s">
        <v>754</v>
      </c>
      <c r="D1231" s="96" t="s">
        <v>755</v>
      </c>
      <c r="E1231" s="97">
        <v>2022</v>
      </c>
      <c r="F1231" s="98" t="s">
        <v>77</v>
      </c>
      <c r="G1231" s="99" t="s">
        <v>403</v>
      </c>
      <c r="H1231" s="100" t="s">
        <v>2190</v>
      </c>
      <c r="I1231" s="101" t="s">
        <v>179</v>
      </c>
      <c r="J1231" s="102" t="s">
        <v>716</v>
      </c>
      <c r="K1231" s="104" t="s">
        <v>545</v>
      </c>
      <c r="L1231" s="104" t="s">
        <v>545</v>
      </c>
      <c r="M1231" s="104">
        <v>1328.3</v>
      </c>
      <c r="N1231" s="104">
        <v>3165.25</v>
      </c>
      <c r="O1231" s="80"/>
      <c r="P1231" s="80"/>
      <c r="Q1231" s="80"/>
      <c r="R1231" s="80"/>
      <c r="S1231" s="80"/>
      <c r="T1231" s="80"/>
      <c r="U1231" s="80"/>
      <c r="V1231" s="80"/>
      <c r="W1231" s="80"/>
      <c r="X1231" s="80"/>
      <c r="Y1231" s="80"/>
      <c r="Z1231" s="80"/>
    </row>
    <row r="1232" spans="1:26" s="81" customFormat="1" x14ac:dyDescent="0.25">
      <c r="A1232" s="74" t="s">
        <v>41</v>
      </c>
      <c r="B1232" s="74" t="s">
        <v>41</v>
      </c>
      <c r="C1232" s="105" t="s">
        <v>680</v>
      </c>
      <c r="D1232" s="96" t="s">
        <v>18</v>
      </c>
      <c r="E1232" s="97">
        <v>2022</v>
      </c>
      <c r="F1232" s="98" t="s">
        <v>64</v>
      </c>
      <c r="G1232" s="99" t="s">
        <v>159</v>
      </c>
      <c r="H1232" s="100" t="s">
        <v>2191</v>
      </c>
      <c r="I1232" s="101" t="s">
        <v>167</v>
      </c>
      <c r="J1232" s="102" t="s">
        <v>837</v>
      </c>
      <c r="K1232" s="104" t="s">
        <v>634</v>
      </c>
      <c r="L1232" s="104" t="s">
        <v>634</v>
      </c>
      <c r="M1232" s="104">
        <v>1536.39</v>
      </c>
      <c r="N1232" s="104">
        <v>2361.91</v>
      </c>
      <c r="O1232" s="80"/>
      <c r="P1232" s="80"/>
      <c r="Q1232" s="80"/>
      <c r="R1232" s="80"/>
      <c r="S1232" s="80"/>
      <c r="T1232" s="80"/>
      <c r="U1232" s="80"/>
      <c r="V1232" s="80"/>
      <c r="W1232" s="80"/>
      <c r="X1232" s="80"/>
      <c r="Y1232" s="80"/>
      <c r="Z1232" s="80"/>
    </row>
    <row r="1233" spans="1:26" s="81" customFormat="1" x14ac:dyDescent="0.25">
      <c r="A1233" s="74" t="s">
        <v>41</v>
      </c>
      <c r="B1233" s="74" t="s">
        <v>41</v>
      </c>
      <c r="C1233" s="105" t="s">
        <v>719</v>
      </c>
      <c r="D1233" s="96" t="s">
        <v>720</v>
      </c>
      <c r="E1233" s="97">
        <v>2022</v>
      </c>
      <c r="F1233" s="98" t="s">
        <v>75</v>
      </c>
      <c r="G1233" s="99" t="s">
        <v>312</v>
      </c>
      <c r="H1233" s="100" t="s">
        <v>2192</v>
      </c>
      <c r="I1233" s="101" t="s">
        <v>257</v>
      </c>
      <c r="J1233" s="102" t="s">
        <v>725</v>
      </c>
      <c r="K1233" s="104" t="s">
        <v>634</v>
      </c>
      <c r="L1233" s="104" t="s">
        <v>634</v>
      </c>
      <c r="M1233" s="104">
        <v>1443</v>
      </c>
      <c r="N1233" s="104">
        <v>2883</v>
      </c>
      <c r="O1233" s="80"/>
      <c r="P1233" s="80"/>
      <c r="Q1233" s="80"/>
      <c r="R1233" s="80"/>
      <c r="S1233" s="80"/>
      <c r="T1233" s="80"/>
      <c r="U1233" s="80"/>
      <c r="V1233" s="80"/>
      <c r="W1233" s="80"/>
      <c r="X1233" s="80"/>
      <c r="Y1233" s="80"/>
      <c r="Z1233" s="80"/>
    </row>
    <row r="1234" spans="1:26" s="81" customFormat="1" x14ac:dyDescent="0.25">
      <c r="A1234" s="74" t="s">
        <v>41</v>
      </c>
      <c r="B1234" s="74" t="s">
        <v>41</v>
      </c>
      <c r="C1234" s="105" t="s">
        <v>693</v>
      </c>
      <c r="D1234" s="96" t="s">
        <v>22</v>
      </c>
      <c r="E1234" s="97">
        <v>2021</v>
      </c>
      <c r="F1234" s="98" t="s">
        <v>77</v>
      </c>
      <c r="G1234" s="99" t="s">
        <v>403</v>
      </c>
      <c r="H1234" s="100" t="s">
        <v>2193</v>
      </c>
      <c r="I1234" s="101" t="s">
        <v>407</v>
      </c>
      <c r="J1234" s="102" t="s">
        <v>1036</v>
      </c>
      <c r="K1234" s="104" t="s">
        <v>634</v>
      </c>
      <c r="L1234" s="104" t="s">
        <v>634</v>
      </c>
      <c r="M1234" s="104">
        <v>1328.3</v>
      </c>
      <c r="N1234" s="104">
        <v>3119.92</v>
      </c>
      <c r="O1234" s="80"/>
      <c r="P1234" s="80"/>
      <c r="Q1234" s="80"/>
      <c r="R1234" s="80"/>
      <c r="S1234" s="80"/>
      <c r="T1234" s="80"/>
      <c r="U1234" s="80"/>
      <c r="V1234" s="80"/>
      <c r="W1234" s="80"/>
      <c r="X1234" s="80"/>
      <c r="Y1234" s="80"/>
      <c r="Z1234" s="80"/>
    </row>
    <row r="1235" spans="1:26" s="81" customFormat="1" x14ac:dyDescent="0.25">
      <c r="A1235" s="74" t="s">
        <v>41</v>
      </c>
      <c r="B1235" s="74" t="s">
        <v>41</v>
      </c>
      <c r="C1235" s="105" t="s">
        <v>659</v>
      </c>
      <c r="D1235" s="96" t="s">
        <v>4</v>
      </c>
      <c r="E1235" s="97">
        <v>2020</v>
      </c>
      <c r="F1235" s="98" t="s">
        <v>66</v>
      </c>
      <c r="G1235" s="99" t="s">
        <v>186</v>
      </c>
      <c r="H1235" s="100" t="s">
        <v>2194</v>
      </c>
      <c r="I1235" s="101" t="s">
        <v>179</v>
      </c>
      <c r="J1235" s="102" t="s">
        <v>461</v>
      </c>
      <c r="K1235" s="104" t="s">
        <v>545</v>
      </c>
      <c r="L1235" s="104" t="s">
        <v>545</v>
      </c>
      <c r="M1235" s="104">
        <v>1726.79</v>
      </c>
      <c r="N1235" s="104">
        <v>4094.91</v>
      </c>
      <c r="O1235" s="80"/>
      <c r="P1235" s="80"/>
      <c r="Q1235" s="80"/>
      <c r="R1235" s="80"/>
      <c r="S1235" s="80"/>
      <c r="T1235" s="80"/>
      <c r="U1235" s="80"/>
      <c r="V1235" s="80"/>
      <c r="W1235" s="80"/>
      <c r="X1235" s="80"/>
      <c r="Y1235" s="80"/>
      <c r="Z1235" s="80"/>
    </row>
    <row r="1236" spans="1:26" s="81" customFormat="1" x14ac:dyDescent="0.25">
      <c r="A1236" s="74" t="s">
        <v>41</v>
      </c>
      <c r="B1236" s="74" t="s">
        <v>41</v>
      </c>
      <c r="C1236" s="105" t="s">
        <v>55</v>
      </c>
      <c r="D1236" s="96" t="s">
        <v>6</v>
      </c>
      <c r="E1236" s="97">
        <v>2018</v>
      </c>
      <c r="F1236" s="98" t="s">
        <v>71</v>
      </c>
      <c r="G1236" s="99" t="s">
        <v>264</v>
      </c>
      <c r="H1236" s="100" t="s">
        <v>2195</v>
      </c>
      <c r="I1236" s="101" t="s">
        <v>129</v>
      </c>
      <c r="J1236" s="102" t="s">
        <v>678</v>
      </c>
      <c r="K1236" s="104" t="s">
        <v>634</v>
      </c>
      <c r="L1236" s="104" t="s">
        <v>634</v>
      </c>
      <c r="M1236" s="104">
        <v>1298</v>
      </c>
      <c r="N1236" s="104">
        <v>2742.53</v>
      </c>
      <c r="O1236" s="80"/>
      <c r="P1236" s="80"/>
      <c r="Q1236" s="80"/>
      <c r="R1236" s="80"/>
      <c r="S1236" s="80"/>
      <c r="T1236" s="80"/>
      <c r="U1236" s="80"/>
      <c r="V1236" s="80"/>
      <c r="W1236" s="80"/>
      <c r="X1236" s="80"/>
      <c r="Y1236" s="80"/>
      <c r="Z1236" s="80"/>
    </row>
    <row r="1237" spans="1:26" s="81" customFormat="1" x14ac:dyDescent="0.25">
      <c r="A1237" s="74" t="s">
        <v>41</v>
      </c>
      <c r="B1237" s="74" t="s">
        <v>41</v>
      </c>
      <c r="C1237" s="105" t="s">
        <v>929</v>
      </c>
      <c r="D1237" s="96" t="s">
        <v>930</v>
      </c>
      <c r="E1237" s="97">
        <v>2018</v>
      </c>
      <c r="F1237" s="98" t="s">
        <v>61</v>
      </c>
      <c r="G1237" s="99" t="s">
        <v>102</v>
      </c>
      <c r="H1237" s="100" t="s">
        <v>2196</v>
      </c>
      <c r="I1237" s="101" t="s">
        <v>179</v>
      </c>
      <c r="J1237" s="102" t="s">
        <v>2197</v>
      </c>
      <c r="K1237" s="104" t="s">
        <v>547</v>
      </c>
      <c r="L1237" s="104" t="s">
        <v>547</v>
      </c>
      <c r="M1237" s="104">
        <v>1426.32</v>
      </c>
      <c r="N1237" s="104">
        <v>2530.5</v>
      </c>
      <c r="O1237" s="80"/>
      <c r="P1237" s="80"/>
      <c r="Q1237" s="80"/>
      <c r="R1237" s="80"/>
      <c r="S1237" s="80"/>
      <c r="T1237" s="80"/>
      <c r="U1237" s="80"/>
      <c r="V1237" s="80"/>
      <c r="W1237" s="80"/>
      <c r="X1237" s="80"/>
      <c r="Y1237" s="80"/>
      <c r="Z1237" s="80"/>
    </row>
    <row r="1238" spans="1:26" s="81" customFormat="1" x14ac:dyDescent="0.25">
      <c r="A1238" s="74" t="s">
        <v>41</v>
      </c>
      <c r="B1238" s="74" t="s">
        <v>41</v>
      </c>
      <c r="C1238" s="105" t="s">
        <v>4037</v>
      </c>
      <c r="D1238" s="96" t="s">
        <v>4038</v>
      </c>
      <c r="E1238" s="97">
        <v>2023</v>
      </c>
      <c r="F1238" s="98" t="s">
        <v>64</v>
      </c>
      <c r="G1238" s="99" t="s">
        <v>159</v>
      </c>
      <c r="H1238" s="100" t="s">
        <v>2198</v>
      </c>
      <c r="I1238" s="101" t="s">
        <v>277</v>
      </c>
      <c r="J1238" s="102" t="s">
        <v>114</v>
      </c>
      <c r="K1238" s="104" t="s">
        <v>634</v>
      </c>
      <c r="L1238" s="104" t="s">
        <v>634</v>
      </c>
      <c r="M1238" s="104">
        <v>1410.2</v>
      </c>
      <c r="N1238" s="104">
        <v>3458.29</v>
      </c>
      <c r="O1238" s="80"/>
      <c r="P1238" s="80"/>
      <c r="Q1238" s="80"/>
      <c r="R1238" s="80"/>
      <c r="S1238" s="80"/>
      <c r="T1238" s="80"/>
      <c r="U1238" s="80"/>
      <c r="V1238" s="80"/>
      <c r="W1238" s="80"/>
      <c r="X1238" s="80"/>
      <c r="Y1238" s="80"/>
      <c r="Z1238" s="80"/>
    </row>
    <row r="1239" spans="1:26" s="81" customFormat="1" x14ac:dyDescent="0.25">
      <c r="A1239" s="74" t="s">
        <v>41</v>
      </c>
      <c r="B1239" s="74" t="s">
        <v>41</v>
      </c>
      <c r="C1239" s="105" t="s">
        <v>42</v>
      </c>
      <c r="D1239" s="96" t="s">
        <v>8</v>
      </c>
      <c r="E1239" s="97">
        <v>2018</v>
      </c>
      <c r="F1239" s="98" t="s">
        <v>59</v>
      </c>
      <c r="G1239" s="99" t="s">
        <v>82</v>
      </c>
      <c r="H1239" s="100" t="s">
        <v>2199</v>
      </c>
      <c r="I1239" s="101" t="s">
        <v>83</v>
      </c>
      <c r="J1239" s="102" t="s">
        <v>665</v>
      </c>
      <c r="K1239" s="104" t="s">
        <v>634</v>
      </c>
      <c r="L1239" s="104" t="s">
        <v>634</v>
      </c>
      <c r="M1239" s="104">
        <v>1298</v>
      </c>
      <c r="N1239" s="104">
        <v>2245.6999999999998</v>
      </c>
      <c r="O1239" s="80"/>
      <c r="P1239" s="80"/>
      <c r="Q1239" s="80"/>
      <c r="R1239" s="80"/>
      <c r="S1239" s="80"/>
      <c r="T1239" s="80"/>
      <c r="U1239" s="80"/>
      <c r="V1239" s="80"/>
      <c r="W1239" s="80"/>
      <c r="X1239" s="80"/>
      <c r="Y1239" s="80"/>
      <c r="Z1239" s="80"/>
    </row>
    <row r="1240" spans="1:26" s="81" customFormat="1" x14ac:dyDescent="0.25">
      <c r="A1240" s="74" t="s">
        <v>41</v>
      </c>
      <c r="B1240" s="74" t="s">
        <v>41</v>
      </c>
      <c r="C1240" s="105" t="s">
        <v>1013</v>
      </c>
      <c r="D1240" s="96" t="s">
        <v>4034</v>
      </c>
      <c r="E1240" s="97">
        <v>2023</v>
      </c>
      <c r="F1240" s="98" t="s">
        <v>64</v>
      </c>
      <c r="G1240" s="99" t="s">
        <v>159</v>
      </c>
      <c r="H1240" s="100" t="s">
        <v>4112</v>
      </c>
      <c r="I1240" s="101" t="s">
        <v>99</v>
      </c>
      <c r="J1240" s="102" t="s">
        <v>766</v>
      </c>
      <c r="K1240" s="104" t="s">
        <v>634</v>
      </c>
      <c r="L1240" s="104" t="s">
        <v>634</v>
      </c>
      <c r="M1240" s="104">
        <v>2260.5700000000002</v>
      </c>
      <c r="N1240" s="104">
        <v>4121.09</v>
      </c>
      <c r="O1240" s="80"/>
      <c r="P1240" s="80"/>
      <c r="Q1240" s="80"/>
      <c r="R1240" s="80"/>
      <c r="S1240" s="80"/>
      <c r="T1240" s="80"/>
      <c r="U1240" s="80"/>
      <c r="V1240" s="80"/>
      <c r="W1240" s="80"/>
      <c r="X1240" s="80"/>
      <c r="Y1240" s="80"/>
      <c r="Z1240" s="80"/>
    </row>
    <row r="1241" spans="1:26" s="81" customFormat="1" x14ac:dyDescent="0.25">
      <c r="A1241" s="74" t="s">
        <v>41</v>
      </c>
      <c r="B1241" s="74" t="s">
        <v>41</v>
      </c>
      <c r="C1241" s="105" t="s">
        <v>668</v>
      </c>
      <c r="D1241" s="96" t="s">
        <v>10</v>
      </c>
      <c r="E1241" s="97">
        <v>2019</v>
      </c>
      <c r="F1241" s="98" t="s">
        <v>76</v>
      </c>
      <c r="G1241" s="99" t="s">
        <v>328</v>
      </c>
      <c r="H1241" s="100" t="s">
        <v>2200</v>
      </c>
      <c r="I1241" s="101" t="s">
        <v>179</v>
      </c>
      <c r="J1241" s="102" t="s">
        <v>346</v>
      </c>
      <c r="K1241" s="104" t="s">
        <v>545</v>
      </c>
      <c r="L1241" s="104" t="s">
        <v>545</v>
      </c>
      <c r="M1241" s="104">
        <v>1122.2</v>
      </c>
      <c r="N1241" s="104">
        <v>3112.55</v>
      </c>
      <c r="O1241" s="80"/>
      <c r="P1241" s="80"/>
      <c r="Q1241" s="80"/>
      <c r="R1241" s="80"/>
      <c r="S1241" s="80"/>
      <c r="T1241" s="80"/>
      <c r="U1241" s="80"/>
      <c r="V1241" s="80"/>
      <c r="W1241" s="80"/>
      <c r="X1241" s="80"/>
      <c r="Y1241" s="80"/>
      <c r="Z1241" s="80"/>
    </row>
    <row r="1242" spans="1:26" s="81" customFormat="1" x14ac:dyDescent="0.25">
      <c r="A1242" s="74" t="s">
        <v>41</v>
      </c>
      <c r="B1242" s="74" t="s">
        <v>41</v>
      </c>
      <c r="C1242" s="105" t="s">
        <v>929</v>
      </c>
      <c r="D1242" s="96" t="s">
        <v>930</v>
      </c>
      <c r="E1242" s="97">
        <v>2018</v>
      </c>
      <c r="F1242" s="98" t="s">
        <v>61</v>
      </c>
      <c r="G1242" s="99" t="s">
        <v>102</v>
      </c>
      <c r="H1242" s="100" t="s">
        <v>2201</v>
      </c>
      <c r="I1242" s="101" t="s">
        <v>179</v>
      </c>
      <c r="J1242" s="102" t="s">
        <v>1660</v>
      </c>
      <c r="K1242" s="104" t="s">
        <v>545</v>
      </c>
      <c r="L1242" s="104" t="s">
        <v>545</v>
      </c>
      <c r="M1242" s="104">
        <v>1426.32</v>
      </c>
      <c r="N1242" s="104">
        <v>2530.5</v>
      </c>
      <c r="O1242" s="80"/>
      <c r="P1242" s="80"/>
      <c r="Q1242" s="80"/>
      <c r="R1242" s="80"/>
      <c r="S1242" s="80"/>
      <c r="T1242" s="80"/>
      <c r="U1242" s="80"/>
      <c r="V1242" s="80"/>
      <c r="W1242" s="80"/>
      <c r="X1242" s="80"/>
      <c r="Y1242" s="80"/>
      <c r="Z1242" s="80"/>
    </row>
    <row r="1243" spans="1:26" s="81" customFormat="1" x14ac:dyDescent="0.25">
      <c r="A1243" s="74" t="s">
        <v>41</v>
      </c>
      <c r="B1243" s="74" t="s">
        <v>41</v>
      </c>
      <c r="C1243" s="105" t="s">
        <v>660</v>
      </c>
      <c r="D1243" s="96" t="s">
        <v>5</v>
      </c>
      <c r="E1243" s="97">
        <v>2020</v>
      </c>
      <c r="F1243" s="98" t="s">
        <v>61</v>
      </c>
      <c r="G1243" s="99" t="s">
        <v>102</v>
      </c>
      <c r="H1243" s="100" t="s">
        <v>2202</v>
      </c>
      <c r="I1243" s="101" t="s">
        <v>129</v>
      </c>
      <c r="J1243" s="102" t="s">
        <v>661</v>
      </c>
      <c r="K1243" s="104" t="s">
        <v>634</v>
      </c>
      <c r="L1243" s="104" t="s">
        <v>634</v>
      </c>
      <c r="M1243" s="104">
        <v>2026.8</v>
      </c>
      <c r="N1243" s="104">
        <v>4345.93</v>
      </c>
      <c r="O1243" s="80"/>
      <c r="P1243" s="80"/>
      <c r="Q1243" s="80"/>
      <c r="R1243" s="80"/>
      <c r="S1243" s="80"/>
      <c r="T1243" s="80"/>
      <c r="U1243" s="80"/>
      <c r="V1243" s="80"/>
      <c r="W1243" s="80"/>
      <c r="X1243" s="80"/>
      <c r="Y1243" s="80"/>
      <c r="Z1243" s="80"/>
    </row>
    <row r="1244" spans="1:26" s="81" customFormat="1" x14ac:dyDescent="0.25">
      <c r="A1244" s="74" t="s">
        <v>41</v>
      </c>
      <c r="B1244" s="74" t="s">
        <v>41</v>
      </c>
      <c r="C1244" s="105" t="s">
        <v>691</v>
      </c>
      <c r="D1244" s="96" t="s">
        <v>21</v>
      </c>
      <c r="E1244" s="97">
        <v>2019</v>
      </c>
      <c r="F1244" s="98" t="s">
        <v>75</v>
      </c>
      <c r="G1244" s="99" t="s">
        <v>312</v>
      </c>
      <c r="H1244" s="100" t="s">
        <v>2203</v>
      </c>
      <c r="I1244" s="101" t="s">
        <v>313</v>
      </c>
      <c r="J1244" s="102" t="s">
        <v>695</v>
      </c>
      <c r="K1244" s="104" t="s">
        <v>634</v>
      </c>
      <c r="L1244" s="104" t="s">
        <v>634</v>
      </c>
      <c r="M1244" s="104">
        <v>1236.43</v>
      </c>
      <c r="N1244" s="104">
        <v>3029.39</v>
      </c>
      <c r="O1244" s="80"/>
      <c r="P1244" s="80"/>
      <c r="Q1244" s="80"/>
      <c r="R1244" s="80"/>
      <c r="S1244" s="80"/>
      <c r="T1244" s="80"/>
      <c r="U1244" s="80"/>
      <c r="V1244" s="80"/>
      <c r="W1244" s="80"/>
      <c r="X1244" s="80"/>
      <c r="Y1244" s="80"/>
      <c r="Z1244" s="80"/>
    </row>
    <row r="1245" spans="1:26" s="81" customFormat="1" x14ac:dyDescent="0.25">
      <c r="A1245" s="74" t="s">
        <v>41</v>
      </c>
      <c r="B1245" s="74" t="s">
        <v>41</v>
      </c>
      <c r="C1245" s="105" t="s">
        <v>51</v>
      </c>
      <c r="D1245" s="96" t="s">
        <v>1</v>
      </c>
      <c r="E1245" s="97">
        <v>2020</v>
      </c>
      <c r="F1245" s="98" t="s">
        <v>67</v>
      </c>
      <c r="G1245" s="99" t="s">
        <v>193</v>
      </c>
      <c r="H1245" s="100" t="s">
        <v>2204</v>
      </c>
      <c r="I1245" s="101" t="s">
        <v>238</v>
      </c>
      <c r="J1245" s="102" t="s">
        <v>695</v>
      </c>
      <c r="K1245" s="104" t="s">
        <v>634</v>
      </c>
      <c r="L1245" s="104" t="s">
        <v>634</v>
      </c>
      <c r="M1245" s="104">
        <v>1519.75</v>
      </c>
      <c r="N1245" s="104">
        <v>5923.78</v>
      </c>
      <c r="O1245" s="80"/>
      <c r="P1245" s="80"/>
      <c r="Q1245" s="80"/>
      <c r="R1245" s="80"/>
      <c r="S1245" s="80"/>
      <c r="T1245" s="80"/>
      <c r="U1245" s="80"/>
      <c r="V1245" s="80"/>
      <c r="W1245" s="80"/>
      <c r="X1245" s="80"/>
      <c r="Y1245" s="80"/>
      <c r="Z1245" s="80"/>
    </row>
    <row r="1246" spans="1:26" s="81" customFormat="1" x14ac:dyDescent="0.25">
      <c r="A1246" s="74" t="s">
        <v>41</v>
      </c>
      <c r="B1246" s="74" t="s">
        <v>41</v>
      </c>
      <c r="C1246" s="105" t="s">
        <v>51</v>
      </c>
      <c r="D1246" s="96" t="s">
        <v>1</v>
      </c>
      <c r="E1246" s="97">
        <v>2020</v>
      </c>
      <c r="F1246" s="98" t="s">
        <v>67</v>
      </c>
      <c r="G1246" s="99" t="s">
        <v>193</v>
      </c>
      <c r="H1246" s="100" t="s">
        <v>2205</v>
      </c>
      <c r="I1246" s="101" t="s">
        <v>194</v>
      </c>
      <c r="J1246" s="102" t="s">
        <v>239</v>
      </c>
      <c r="K1246" s="104" t="s">
        <v>545</v>
      </c>
      <c r="L1246" s="104" t="s">
        <v>545</v>
      </c>
      <c r="M1246" s="104">
        <v>1519.75</v>
      </c>
      <c r="N1246" s="104">
        <v>5923.78</v>
      </c>
      <c r="O1246" s="80"/>
      <c r="P1246" s="80"/>
      <c r="Q1246" s="80"/>
      <c r="R1246" s="80"/>
      <c r="S1246" s="80"/>
      <c r="T1246" s="80"/>
      <c r="U1246" s="80"/>
      <c r="V1246" s="80"/>
      <c r="W1246" s="80"/>
      <c r="X1246" s="80"/>
      <c r="Y1246" s="80"/>
      <c r="Z1246" s="80"/>
    </row>
    <row r="1247" spans="1:26" s="81" customFormat="1" x14ac:dyDescent="0.25">
      <c r="A1247" s="74" t="s">
        <v>41</v>
      </c>
      <c r="B1247" s="74" t="s">
        <v>41</v>
      </c>
      <c r="C1247" s="105" t="s">
        <v>775</v>
      </c>
      <c r="D1247" s="96" t="s">
        <v>31</v>
      </c>
      <c r="E1247" s="97">
        <v>2021</v>
      </c>
      <c r="F1247" s="98" t="s">
        <v>75</v>
      </c>
      <c r="G1247" s="99" t="s">
        <v>312</v>
      </c>
      <c r="H1247" s="100" t="s">
        <v>2206</v>
      </c>
      <c r="I1247" s="101" t="s">
        <v>525</v>
      </c>
      <c r="J1247" s="102" t="s">
        <v>844</v>
      </c>
      <c r="K1247" s="104" t="s">
        <v>634</v>
      </c>
      <c r="L1247" s="104" t="s">
        <v>634</v>
      </c>
      <c r="M1247" s="104">
        <v>1507.4</v>
      </c>
      <c r="N1247" s="104">
        <v>3057.4</v>
      </c>
      <c r="O1247" s="80"/>
      <c r="P1247" s="80"/>
      <c r="Q1247" s="80"/>
      <c r="R1247" s="80"/>
      <c r="S1247" s="80"/>
      <c r="T1247" s="80"/>
      <c r="U1247" s="80"/>
      <c r="V1247" s="80"/>
      <c r="W1247" s="80"/>
      <c r="X1247" s="80"/>
      <c r="Y1247" s="80"/>
      <c r="Z1247" s="80"/>
    </row>
    <row r="1248" spans="1:26" s="81" customFormat="1" x14ac:dyDescent="0.25">
      <c r="A1248" s="74" t="s">
        <v>41</v>
      </c>
      <c r="B1248" s="74" t="s">
        <v>41</v>
      </c>
      <c r="C1248" s="105" t="s">
        <v>660</v>
      </c>
      <c r="D1248" s="96" t="s">
        <v>5</v>
      </c>
      <c r="E1248" s="97">
        <v>2020</v>
      </c>
      <c r="F1248" s="98" t="s">
        <v>61</v>
      </c>
      <c r="G1248" s="99" t="s">
        <v>102</v>
      </c>
      <c r="H1248" s="100" t="s">
        <v>2207</v>
      </c>
      <c r="I1248" s="101" t="s">
        <v>494</v>
      </c>
      <c r="J1248" s="102" t="s">
        <v>661</v>
      </c>
      <c r="K1248" s="104" t="s">
        <v>634</v>
      </c>
      <c r="L1248" s="104" t="s">
        <v>634</v>
      </c>
      <c r="M1248" s="104">
        <v>2026.8</v>
      </c>
      <c r="N1248" s="104">
        <v>4345.93</v>
      </c>
      <c r="O1248" s="80"/>
      <c r="P1248" s="80"/>
      <c r="Q1248" s="80"/>
      <c r="R1248" s="80"/>
      <c r="S1248" s="80"/>
      <c r="T1248" s="80"/>
      <c r="U1248" s="80"/>
      <c r="V1248" s="80"/>
      <c r="W1248" s="80"/>
      <c r="X1248" s="80"/>
      <c r="Y1248" s="80"/>
      <c r="Z1248" s="80"/>
    </row>
    <row r="1249" spans="1:26" s="81" customFormat="1" x14ac:dyDescent="0.25">
      <c r="A1249" s="74" t="s">
        <v>41</v>
      </c>
      <c r="B1249" s="74" t="s">
        <v>41</v>
      </c>
      <c r="C1249" s="105" t="s">
        <v>691</v>
      </c>
      <c r="D1249" s="96" t="s">
        <v>21</v>
      </c>
      <c r="E1249" s="97">
        <v>2019</v>
      </c>
      <c r="F1249" s="98" t="s">
        <v>75</v>
      </c>
      <c r="G1249" s="99" t="s">
        <v>312</v>
      </c>
      <c r="H1249" s="100" t="s">
        <v>2208</v>
      </c>
      <c r="I1249" s="101" t="s">
        <v>313</v>
      </c>
      <c r="J1249" s="102" t="s">
        <v>841</v>
      </c>
      <c r="K1249" s="104" t="s">
        <v>634</v>
      </c>
      <c r="L1249" s="104" t="s">
        <v>634</v>
      </c>
      <c r="M1249" s="104">
        <v>1236.43</v>
      </c>
      <c r="N1249" s="104">
        <v>3029.39</v>
      </c>
      <c r="O1249" s="80"/>
      <c r="P1249" s="80"/>
      <c r="Q1249" s="80"/>
      <c r="R1249" s="80"/>
      <c r="S1249" s="80"/>
      <c r="T1249" s="80"/>
      <c r="U1249" s="80"/>
      <c r="V1249" s="80"/>
      <c r="W1249" s="80"/>
      <c r="X1249" s="80"/>
      <c r="Y1249" s="80"/>
      <c r="Z1249" s="80"/>
    </row>
    <row r="1250" spans="1:26" s="81" customFormat="1" x14ac:dyDescent="0.25">
      <c r="A1250" s="74" t="s">
        <v>41</v>
      </c>
      <c r="B1250" s="74" t="s">
        <v>41</v>
      </c>
      <c r="C1250" s="105" t="s">
        <v>922</v>
      </c>
      <c r="D1250" s="96" t="s">
        <v>923</v>
      </c>
      <c r="E1250" s="97">
        <v>2023</v>
      </c>
      <c r="F1250" s="98" t="s">
        <v>61</v>
      </c>
      <c r="G1250" s="99" t="s">
        <v>102</v>
      </c>
      <c r="H1250" s="100" t="s">
        <v>2209</v>
      </c>
      <c r="I1250" s="101" t="s">
        <v>99</v>
      </c>
      <c r="J1250" s="102" t="s">
        <v>749</v>
      </c>
      <c r="K1250" s="104" t="s">
        <v>634</v>
      </c>
      <c r="L1250" s="104" t="s">
        <v>634</v>
      </c>
      <c r="M1250" s="104">
        <v>2763.62</v>
      </c>
      <c r="N1250" s="104">
        <v>5035.1899999999996</v>
      </c>
      <c r="O1250" s="80"/>
      <c r="P1250" s="80"/>
      <c r="Q1250" s="80"/>
      <c r="R1250" s="80"/>
      <c r="S1250" s="80"/>
      <c r="T1250" s="80"/>
      <c r="U1250" s="80"/>
      <c r="V1250" s="80"/>
      <c r="W1250" s="80"/>
      <c r="X1250" s="80"/>
      <c r="Y1250" s="80"/>
      <c r="Z1250" s="80"/>
    </row>
    <row r="1251" spans="1:26" s="81" customFormat="1" x14ac:dyDescent="0.25">
      <c r="A1251" s="74" t="s">
        <v>41</v>
      </c>
      <c r="B1251" s="74" t="s">
        <v>41</v>
      </c>
      <c r="C1251" s="105" t="s">
        <v>666</v>
      </c>
      <c r="D1251" s="96" t="s">
        <v>9</v>
      </c>
      <c r="E1251" s="97">
        <v>2020</v>
      </c>
      <c r="F1251" s="98" t="s">
        <v>77</v>
      </c>
      <c r="G1251" s="99" t="s">
        <v>403</v>
      </c>
      <c r="H1251" s="100" t="s">
        <v>2210</v>
      </c>
      <c r="I1251" s="101" t="s">
        <v>86</v>
      </c>
      <c r="J1251" s="102" t="s">
        <v>667</v>
      </c>
      <c r="K1251" s="104" t="s">
        <v>545</v>
      </c>
      <c r="L1251" s="104" t="s">
        <v>545</v>
      </c>
      <c r="M1251" s="104">
        <v>2477.4</v>
      </c>
      <c r="N1251" s="104">
        <v>5476.86</v>
      </c>
      <c r="O1251" s="80"/>
      <c r="P1251" s="80"/>
      <c r="Q1251" s="80"/>
      <c r="R1251" s="80"/>
      <c r="S1251" s="80"/>
      <c r="T1251" s="80"/>
      <c r="U1251" s="80"/>
      <c r="V1251" s="80"/>
      <c r="W1251" s="80"/>
      <c r="X1251" s="80"/>
      <c r="Y1251" s="80"/>
      <c r="Z1251" s="80"/>
    </row>
    <row r="1252" spans="1:26" s="81" customFormat="1" x14ac:dyDescent="0.25">
      <c r="A1252" s="74" t="s">
        <v>41</v>
      </c>
      <c r="B1252" s="74" t="s">
        <v>41</v>
      </c>
      <c r="C1252" s="105" t="s">
        <v>719</v>
      </c>
      <c r="D1252" s="96" t="s">
        <v>720</v>
      </c>
      <c r="E1252" s="97">
        <v>2022</v>
      </c>
      <c r="F1252" s="98" t="s">
        <v>75</v>
      </c>
      <c r="G1252" s="99" t="s">
        <v>312</v>
      </c>
      <c r="H1252" s="100" t="s">
        <v>2211</v>
      </c>
      <c r="I1252" s="101" t="s">
        <v>257</v>
      </c>
      <c r="J1252" s="102" t="s">
        <v>824</v>
      </c>
      <c r="K1252" s="104" t="s">
        <v>634</v>
      </c>
      <c r="L1252" s="104" t="s">
        <v>634</v>
      </c>
      <c r="M1252" s="104">
        <v>1443</v>
      </c>
      <c r="N1252" s="104">
        <v>2883</v>
      </c>
      <c r="O1252" s="80"/>
      <c r="P1252" s="80"/>
      <c r="Q1252" s="80"/>
      <c r="R1252" s="80"/>
      <c r="S1252" s="80"/>
      <c r="T1252" s="80"/>
      <c r="U1252" s="80"/>
      <c r="V1252" s="80"/>
      <c r="W1252" s="80"/>
      <c r="X1252" s="80"/>
      <c r="Y1252" s="80"/>
      <c r="Z1252" s="80"/>
    </row>
    <row r="1253" spans="1:26" s="81" customFormat="1" x14ac:dyDescent="0.25">
      <c r="A1253" s="74" t="s">
        <v>41</v>
      </c>
      <c r="B1253" s="74" t="s">
        <v>41</v>
      </c>
      <c r="C1253" s="105" t="s">
        <v>3944</v>
      </c>
      <c r="D1253" s="96" t="s">
        <v>3945</v>
      </c>
      <c r="E1253" s="97">
        <v>2023</v>
      </c>
      <c r="F1253" s="98" t="s">
        <v>676</v>
      </c>
      <c r="G1253" s="99" t="s">
        <v>280</v>
      </c>
      <c r="H1253" s="100" t="s">
        <v>2212</v>
      </c>
      <c r="I1253" s="101" t="s">
        <v>281</v>
      </c>
      <c r="J1253" s="102" t="s">
        <v>685</v>
      </c>
      <c r="K1253" s="104" t="s">
        <v>634</v>
      </c>
      <c r="L1253" s="104" t="s">
        <v>634</v>
      </c>
      <c r="M1253" s="104">
        <v>1360.07</v>
      </c>
      <c r="N1253" s="104">
        <v>3166.66</v>
      </c>
      <c r="O1253" s="80"/>
      <c r="P1253" s="80"/>
      <c r="Q1253" s="80"/>
      <c r="R1253" s="80"/>
      <c r="S1253" s="80"/>
      <c r="T1253" s="80"/>
      <c r="U1253" s="80"/>
      <c r="V1253" s="80"/>
      <c r="W1253" s="80"/>
      <c r="X1253" s="80"/>
      <c r="Y1253" s="80"/>
      <c r="Z1253" s="80"/>
    </row>
    <row r="1254" spans="1:26" s="81" customFormat="1" x14ac:dyDescent="0.25">
      <c r="A1254" s="74" t="s">
        <v>41</v>
      </c>
      <c r="B1254" s="74" t="s">
        <v>41</v>
      </c>
      <c r="C1254" s="105" t="s">
        <v>922</v>
      </c>
      <c r="D1254" s="96" t="s">
        <v>923</v>
      </c>
      <c r="E1254" s="97">
        <v>2023</v>
      </c>
      <c r="F1254" s="98" t="s">
        <v>61</v>
      </c>
      <c r="G1254" s="99" t="s">
        <v>102</v>
      </c>
      <c r="H1254" s="100" t="s">
        <v>2213</v>
      </c>
      <c r="I1254" s="101" t="s">
        <v>99</v>
      </c>
      <c r="J1254" s="102" t="s">
        <v>730</v>
      </c>
      <c r="K1254" s="104" t="s">
        <v>634</v>
      </c>
      <c r="L1254" s="104" t="s">
        <v>634</v>
      </c>
      <c r="M1254" s="104">
        <v>2763.62</v>
      </c>
      <c r="N1254" s="104">
        <v>5035.1899999999996</v>
      </c>
      <c r="O1254" s="80"/>
      <c r="P1254" s="80"/>
      <c r="Q1254" s="80"/>
      <c r="R1254" s="80"/>
      <c r="S1254" s="80"/>
      <c r="T1254" s="80"/>
      <c r="U1254" s="80"/>
      <c r="V1254" s="80"/>
      <c r="W1254" s="80"/>
      <c r="X1254" s="80"/>
      <c r="Y1254" s="80"/>
      <c r="Z1254" s="80"/>
    </row>
    <row r="1255" spans="1:26" s="81" customFormat="1" x14ac:dyDescent="0.25">
      <c r="A1255" s="74" t="s">
        <v>41</v>
      </c>
      <c r="B1255" s="74" t="s">
        <v>41</v>
      </c>
      <c r="C1255" s="105" t="s">
        <v>719</v>
      </c>
      <c r="D1255" s="96" t="s">
        <v>720</v>
      </c>
      <c r="E1255" s="97">
        <v>2022</v>
      </c>
      <c r="F1255" s="98" t="s">
        <v>75</v>
      </c>
      <c r="G1255" s="99" t="s">
        <v>312</v>
      </c>
      <c r="H1255" s="100" t="s">
        <v>2215</v>
      </c>
      <c r="I1255" s="101" t="s">
        <v>257</v>
      </c>
      <c r="J1255" s="102" t="s">
        <v>753</v>
      </c>
      <c r="K1255" s="104" t="s">
        <v>634</v>
      </c>
      <c r="L1255" s="104" t="s">
        <v>634</v>
      </c>
      <c r="M1255" s="104">
        <v>1443</v>
      </c>
      <c r="N1255" s="104">
        <v>2883</v>
      </c>
      <c r="O1255" s="80"/>
      <c r="P1255" s="80"/>
      <c r="Q1255" s="80"/>
      <c r="R1255" s="80"/>
      <c r="S1255" s="80"/>
      <c r="T1255" s="80"/>
      <c r="U1255" s="80"/>
      <c r="V1255" s="80"/>
      <c r="W1255" s="80"/>
      <c r="X1255" s="80"/>
      <c r="Y1255" s="80"/>
      <c r="Z1255" s="80"/>
    </row>
    <row r="1256" spans="1:26" s="81" customFormat="1" x14ac:dyDescent="0.25">
      <c r="A1256" s="74" t="s">
        <v>41</v>
      </c>
      <c r="B1256" s="74" t="s">
        <v>41</v>
      </c>
      <c r="C1256" s="105" t="s">
        <v>706</v>
      </c>
      <c r="D1256" s="96" t="s">
        <v>568</v>
      </c>
      <c r="E1256" s="97">
        <v>2022</v>
      </c>
      <c r="F1256" s="98" t="s">
        <v>61</v>
      </c>
      <c r="G1256" s="99" t="s">
        <v>102</v>
      </c>
      <c r="H1256" s="100" t="s">
        <v>2216</v>
      </c>
      <c r="I1256" s="101" t="s">
        <v>103</v>
      </c>
      <c r="J1256" s="102" t="s">
        <v>707</v>
      </c>
      <c r="K1256" s="104" t="s">
        <v>634</v>
      </c>
      <c r="L1256" s="104" t="s">
        <v>634</v>
      </c>
      <c r="M1256" s="104">
        <v>2064.84</v>
      </c>
      <c r="N1256" s="104">
        <v>4306.2299999999996</v>
      </c>
      <c r="O1256" s="80"/>
      <c r="P1256" s="80"/>
      <c r="Q1256" s="80"/>
      <c r="R1256" s="80"/>
      <c r="S1256" s="80"/>
      <c r="T1256" s="80"/>
      <c r="U1256" s="80"/>
      <c r="V1256" s="80"/>
      <c r="W1256" s="80"/>
      <c r="X1256" s="80"/>
      <c r="Y1256" s="80"/>
      <c r="Z1256" s="80"/>
    </row>
    <row r="1257" spans="1:26" s="81" customFormat="1" x14ac:dyDescent="0.25">
      <c r="A1257" s="74" t="s">
        <v>41</v>
      </c>
      <c r="B1257" s="74" t="s">
        <v>41</v>
      </c>
      <c r="C1257" s="105" t="s">
        <v>668</v>
      </c>
      <c r="D1257" s="96" t="s">
        <v>10</v>
      </c>
      <c r="E1257" s="97">
        <v>2019</v>
      </c>
      <c r="F1257" s="98" t="s">
        <v>76</v>
      </c>
      <c r="G1257" s="99" t="s">
        <v>328</v>
      </c>
      <c r="H1257" s="100" t="s">
        <v>2217</v>
      </c>
      <c r="I1257" s="101" t="s">
        <v>179</v>
      </c>
      <c r="J1257" s="102" t="s">
        <v>730</v>
      </c>
      <c r="K1257" s="104" t="s">
        <v>545</v>
      </c>
      <c r="L1257" s="104" t="s">
        <v>545</v>
      </c>
      <c r="M1257" s="104">
        <v>1122.2</v>
      </c>
      <c r="N1257" s="104">
        <v>3112.55</v>
      </c>
      <c r="O1257" s="80"/>
      <c r="P1257" s="80"/>
      <c r="Q1257" s="80"/>
      <c r="R1257" s="80"/>
      <c r="S1257" s="80"/>
      <c r="T1257" s="80"/>
      <c r="U1257" s="80"/>
      <c r="V1257" s="80"/>
      <c r="W1257" s="80"/>
      <c r="X1257" s="80"/>
      <c r="Y1257" s="80"/>
      <c r="Z1257" s="80"/>
    </row>
    <row r="1258" spans="1:26" s="81" customFormat="1" x14ac:dyDescent="0.25">
      <c r="A1258" s="74" t="s">
        <v>41</v>
      </c>
      <c r="B1258" s="74" t="s">
        <v>41</v>
      </c>
      <c r="C1258" s="105" t="s">
        <v>659</v>
      </c>
      <c r="D1258" s="96" t="s">
        <v>4</v>
      </c>
      <c r="E1258" s="97">
        <v>2020</v>
      </c>
      <c r="F1258" s="98" t="s">
        <v>66</v>
      </c>
      <c r="G1258" s="99" t="s">
        <v>186</v>
      </c>
      <c r="H1258" s="100" t="s">
        <v>2218</v>
      </c>
      <c r="I1258" s="101" t="s">
        <v>179</v>
      </c>
      <c r="J1258" s="102" t="s">
        <v>452</v>
      </c>
      <c r="K1258" s="104" t="s">
        <v>545</v>
      </c>
      <c r="L1258" s="104" t="s">
        <v>545</v>
      </c>
      <c r="M1258" s="104">
        <v>1856.3</v>
      </c>
      <c r="N1258" s="104">
        <v>4314.72</v>
      </c>
      <c r="O1258" s="80"/>
      <c r="P1258" s="80"/>
      <c r="Q1258" s="80"/>
      <c r="R1258" s="80"/>
      <c r="S1258" s="80"/>
      <c r="T1258" s="80"/>
      <c r="U1258" s="80"/>
      <c r="V1258" s="80"/>
      <c r="W1258" s="80"/>
      <c r="X1258" s="80"/>
      <c r="Y1258" s="80"/>
      <c r="Z1258" s="80"/>
    </row>
    <row r="1259" spans="1:26" s="81" customFormat="1" x14ac:dyDescent="0.25">
      <c r="A1259" s="74" t="s">
        <v>41</v>
      </c>
      <c r="B1259" s="74" t="s">
        <v>41</v>
      </c>
      <c r="C1259" s="105" t="s">
        <v>659</v>
      </c>
      <c r="D1259" s="96" t="s">
        <v>4</v>
      </c>
      <c r="E1259" s="97">
        <v>2020</v>
      </c>
      <c r="F1259" s="98" t="s">
        <v>66</v>
      </c>
      <c r="G1259" s="99" t="s">
        <v>186</v>
      </c>
      <c r="H1259" s="100" t="s">
        <v>3912</v>
      </c>
      <c r="I1259" s="101" t="s">
        <v>179</v>
      </c>
      <c r="J1259" s="102" t="s">
        <v>1215</v>
      </c>
      <c r="K1259" s="104" t="s">
        <v>545</v>
      </c>
      <c r="L1259" s="104" t="s">
        <v>545</v>
      </c>
      <c r="M1259" s="104">
        <v>1328.3</v>
      </c>
      <c r="N1259" s="104">
        <v>3222.57</v>
      </c>
      <c r="O1259" s="80"/>
      <c r="P1259" s="80"/>
      <c r="Q1259" s="80"/>
      <c r="R1259" s="80"/>
      <c r="S1259" s="80"/>
      <c r="T1259" s="80"/>
      <c r="U1259" s="80"/>
      <c r="V1259" s="80"/>
      <c r="W1259" s="80"/>
      <c r="X1259" s="80"/>
      <c r="Y1259" s="80"/>
      <c r="Z1259" s="80"/>
    </row>
    <row r="1260" spans="1:26" s="81" customFormat="1" x14ac:dyDescent="0.25">
      <c r="A1260" s="74" t="s">
        <v>41</v>
      </c>
      <c r="B1260" s="74" t="s">
        <v>41</v>
      </c>
      <c r="C1260" s="105" t="s">
        <v>761</v>
      </c>
      <c r="D1260" s="96" t="s">
        <v>35</v>
      </c>
      <c r="E1260" s="97">
        <v>2018</v>
      </c>
      <c r="F1260" s="98" t="s">
        <v>59</v>
      </c>
      <c r="G1260" s="99" t="s">
        <v>82</v>
      </c>
      <c r="H1260" s="100" t="s">
        <v>2220</v>
      </c>
      <c r="I1260" s="101" t="s">
        <v>179</v>
      </c>
      <c r="J1260" s="102" t="s">
        <v>823</v>
      </c>
      <c r="K1260" s="104" t="s">
        <v>634</v>
      </c>
      <c r="L1260" s="104" t="s">
        <v>634</v>
      </c>
      <c r="M1260" s="104">
        <v>1302</v>
      </c>
      <c r="N1260" s="104">
        <v>2442.8200000000002</v>
      </c>
      <c r="O1260" s="80"/>
      <c r="P1260" s="80"/>
      <c r="Q1260" s="80"/>
      <c r="R1260" s="80"/>
      <c r="S1260" s="80"/>
      <c r="T1260" s="80"/>
      <c r="U1260" s="80"/>
      <c r="V1260" s="80"/>
      <c r="W1260" s="80"/>
      <c r="X1260" s="80"/>
      <c r="Y1260" s="80"/>
      <c r="Z1260" s="80"/>
    </row>
    <row r="1261" spans="1:26" s="81" customFormat="1" x14ac:dyDescent="0.25">
      <c r="A1261" s="74" t="s">
        <v>41</v>
      </c>
      <c r="B1261" s="74" t="s">
        <v>41</v>
      </c>
      <c r="C1261" s="105" t="s">
        <v>4037</v>
      </c>
      <c r="D1261" s="96" t="s">
        <v>4038</v>
      </c>
      <c r="E1261" s="97">
        <v>2023</v>
      </c>
      <c r="F1261" s="98" t="s">
        <v>64</v>
      </c>
      <c r="G1261" s="99" t="s">
        <v>159</v>
      </c>
      <c r="H1261" s="100" t="s">
        <v>2221</v>
      </c>
      <c r="I1261" s="101" t="s">
        <v>97</v>
      </c>
      <c r="J1261" s="102" t="s">
        <v>114</v>
      </c>
      <c r="K1261" s="104" t="s">
        <v>634</v>
      </c>
      <c r="L1261" s="104" t="s">
        <v>634</v>
      </c>
      <c r="M1261" s="104">
        <v>2300</v>
      </c>
      <c r="N1261" s="104">
        <v>4633.33</v>
      </c>
      <c r="O1261" s="80"/>
      <c r="P1261" s="80"/>
      <c r="Q1261" s="80"/>
      <c r="R1261" s="80"/>
      <c r="S1261" s="80"/>
      <c r="T1261" s="80"/>
      <c r="U1261" s="80"/>
      <c r="V1261" s="80"/>
      <c r="W1261" s="80"/>
      <c r="X1261" s="80"/>
      <c r="Y1261" s="80"/>
      <c r="Z1261" s="80"/>
    </row>
    <row r="1262" spans="1:26" s="81" customFormat="1" x14ac:dyDescent="0.25">
      <c r="A1262" s="74" t="s">
        <v>41</v>
      </c>
      <c r="B1262" s="74" t="s">
        <v>41</v>
      </c>
      <c r="C1262" s="105" t="s">
        <v>703</v>
      </c>
      <c r="D1262" s="96" t="s">
        <v>601</v>
      </c>
      <c r="E1262" s="97">
        <v>2022</v>
      </c>
      <c r="F1262" s="98" t="s">
        <v>66</v>
      </c>
      <c r="G1262" s="99" t="s">
        <v>186</v>
      </c>
      <c r="H1262" s="100" t="s">
        <v>2222</v>
      </c>
      <c r="I1262" s="101" t="s">
        <v>4040</v>
      </c>
      <c r="J1262" s="102" t="s">
        <v>740</v>
      </c>
      <c r="K1262" s="104" t="s">
        <v>634</v>
      </c>
      <c r="L1262" s="104" t="s">
        <v>634</v>
      </c>
      <c r="M1262" s="104">
        <v>2259.4499999999998</v>
      </c>
      <c r="N1262" s="104">
        <v>5935.14</v>
      </c>
      <c r="O1262" s="80"/>
      <c r="P1262" s="80"/>
      <c r="Q1262" s="80"/>
      <c r="R1262" s="80"/>
      <c r="S1262" s="80"/>
      <c r="T1262" s="80"/>
      <c r="U1262" s="80"/>
      <c r="V1262" s="80"/>
      <c r="W1262" s="80"/>
      <c r="X1262" s="80"/>
      <c r="Y1262" s="80"/>
      <c r="Z1262" s="80"/>
    </row>
    <row r="1263" spans="1:26" s="81" customFormat="1" x14ac:dyDescent="0.25">
      <c r="A1263" s="74" t="s">
        <v>41</v>
      </c>
      <c r="B1263" s="74" t="s">
        <v>41</v>
      </c>
      <c r="C1263" s="105" t="s">
        <v>50</v>
      </c>
      <c r="D1263" s="96" t="s">
        <v>14</v>
      </c>
      <c r="E1263" s="97">
        <v>2019</v>
      </c>
      <c r="F1263" s="98" t="s">
        <v>66</v>
      </c>
      <c r="G1263" s="99" t="s">
        <v>186</v>
      </c>
      <c r="H1263" s="100" t="s">
        <v>2223</v>
      </c>
      <c r="I1263" s="101" t="s">
        <v>91</v>
      </c>
      <c r="J1263" s="102" t="s">
        <v>652</v>
      </c>
      <c r="K1263" s="104" t="s">
        <v>634</v>
      </c>
      <c r="L1263" s="104" t="s">
        <v>634</v>
      </c>
      <c r="M1263" s="104">
        <v>1735.89</v>
      </c>
      <c r="N1263" s="104">
        <v>1945.6</v>
      </c>
      <c r="O1263" s="80"/>
      <c r="P1263" s="80"/>
      <c r="Q1263" s="80"/>
      <c r="R1263" s="80"/>
      <c r="S1263" s="80"/>
      <c r="T1263" s="80"/>
      <c r="U1263" s="80"/>
      <c r="V1263" s="80"/>
      <c r="W1263" s="80"/>
      <c r="X1263" s="80"/>
      <c r="Y1263" s="80"/>
      <c r="Z1263" s="80"/>
    </row>
    <row r="1264" spans="1:26" s="81" customFormat="1" x14ac:dyDescent="0.25">
      <c r="A1264" s="74" t="s">
        <v>41</v>
      </c>
      <c r="B1264" s="74" t="s">
        <v>41</v>
      </c>
      <c r="C1264" s="105" t="s">
        <v>668</v>
      </c>
      <c r="D1264" s="96" t="s">
        <v>10</v>
      </c>
      <c r="E1264" s="97">
        <v>2019</v>
      </c>
      <c r="F1264" s="98" t="s">
        <v>76</v>
      </c>
      <c r="G1264" s="99" t="s">
        <v>328</v>
      </c>
      <c r="H1264" s="100" t="s">
        <v>2224</v>
      </c>
      <c r="I1264" s="101" t="s">
        <v>179</v>
      </c>
      <c r="J1264" s="102" t="s">
        <v>344</v>
      </c>
      <c r="K1264" s="104" t="s">
        <v>545</v>
      </c>
      <c r="L1264" s="104" t="s">
        <v>545</v>
      </c>
      <c r="M1264" s="104">
        <v>1122.2</v>
      </c>
      <c r="N1264" s="104">
        <v>3112.55</v>
      </c>
      <c r="O1264" s="80"/>
      <c r="P1264" s="80"/>
      <c r="Q1264" s="80"/>
      <c r="R1264" s="80"/>
      <c r="S1264" s="80"/>
      <c r="T1264" s="80"/>
      <c r="U1264" s="80"/>
      <c r="V1264" s="80"/>
      <c r="W1264" s="80"/>
      <c r="X1264" s="80"/>
      <c r="Y1264" s="80"/>
      <c r="Z1264" s="80"/>
    </row>
    <row r="1265" spans="1:26" s="81" customFormat="1" x14ac:dyDescent="0.25">
      <c r="A1265" s="74" t="s">
        <v>41</v>
      </c>
      <c r="B1265" s="74" t="s">
        <v>41</v>
      </c>
      <c r="C1265" s="105" t="s">
        <v>754</v>
      </c>
      <c r="D1265" s="96" t="s">
        <v>755</v>
      </c>
      <c r="E1265" s="97">
        <v>2022</v>
      </c>
      <c r="F1265" s="98" t="s">
        <v>77</v>
      </c>
      <c r="G1265" s="99" t="s">
        <v>403</v>
      </c>
      <c r="H1265" s="100" t="s">
        <v>2225</v>
      </c>
      <c r="I1265" s="101" t="s">
        <v>701</v>
      </c>
      <c r="J1265" s="102" t="s">
        <v>815</v>
      </c>
      <c r="K1265" s="104" t="s">
        <v>545</v>
      </c>
      <c r="L1265" s="104" t="s">
        <v>545</v>
      </c>
      <c r="M1265" s="104">
        <v>1328.3</v>
      </c>
      <c r="N1265" s="104">
        <v>3165.25</v>
      </c>
      <c r="O1265" s="80"/>
      <c r="P1265" s="80"/>
      <c r="Q1265" s="80"/>
      <c r="R1265" s="80"/>
      <c r="S1265" s="80"/>
      <c r="T1265" s="80"/>
      <c r="U1265" s="80"/>
      <c r="V1265" s="80"/>
      <c r="W1265" s="80"/>
      <c r="X1265" s="80"/>
      <c r="Y1265" s="80"/>
      <c r="Z1265" s="80"/>
    </row>
    <row r="1266" spans="1:26" s="81" customFormat="1" x14ac:dyDescent="0.25">
      <c r="A1266" s="74" t="s">
        <v>41</v>
      </c>
      <c r="B1266" s="74" t="s">
        <v>41</v>
      </c>
      <c r="C1266" s="105" t="s">
        <v>660</v>
      </c>
      <c r="D1266" s="96" t="s">
        <v>5</v>
      </c>
      <c r="E1266" s="97">
        <v>2020</v>
      </c>
      <c r="F1266" s="98" t="s">
        <v>61</v>
      </c>
      <c r="G1266" s="99" t="s">
        <v>102</v>
      </c>
      <c r="H1266" s="100" t="s">
        <v>3985</v>
      </c>
      <c r="I1266" s="101" t="s">
        <v>257</v>
      </c>
      <c r="J1266" s="102" t="s">
        <v>749</v>
      </c>
      <c r="K1266" s="104" t="s">
        <v>634</v>
      </c>
      <c r="L1266" s="104" t="s">
        <v>634</v>
      </c>
      <c r="M1266" s="104">
        <v>2026.8</v>
      </c>
      <c r="N1266" s="104">
        <v>4345.93</v>
      </c>
      <c r="O1266" s="80"/>
      <c r="P1266" s="80"/>
      <c r="Q1266" s="80"/>
      <c r="R1266" s="80"/>
      <c r="S1266" s="80"/>
      <c r="T1266" s="80"/>
      <c r="U1266" s="80"/>
      <c r="V1266" s="80"/>
      <c r="W1266" s="80"/>
      <c r="X1266" s="80"/>
      <c r="Y1266" s="80"/>
      <c r="Z1266" s="80"/>
    </row>
    <row r="1267" spans="1:26" s="81" customFormat="1" x14ac:dyDescent="0.25">
      <c r="A1267" s="74" t="s">
        <v>41</v>
      </c>
      <c r="B1267" s="74" t="s">
        <v>41</v>
      </c>
      <c r="C1267" s="105" t="s">
        <v>42</v>
      </c>
      <c r="D1267" s="96" t="s">
        <v>8</v>
      </c>
      <c r="E1267" s="97">
        <v>2018</v>
      </c>
      <c r="F1267" s="98" t="s">
        <v>59</v>
      </c>
      <c r="G1267" s="99" t="s">
        <v>82</v>
      </c>
      <c r="H1267" s="100" t="s">
        <v>2226</v>
      </c>
      <c r="I1267" s="101" t="s">
        <v>83</v>
      </c>
      <c r="J1267" s="102" t="s">
        <v>665</v>
      </c>
      <c r="K1267" s="104" t="s">
        <v>634</v>
      </c>
      <c r="L1267" s="104" t="s">
        <v>634</v>
      </c>
      <c r="M1267" s="104">
        <v>1298</v>
      </c>
      <c r="N1267" s="104">
        <v>2245.6999999999998</v>
      </c>
      <c r="O1267" s="80"/>
      <c r="P1267" s="80"/>
      <c r="Q1267" s="80"/>
      <c r="R1267" s="80"/>
      <c r="S1267" s="80"/>
      <c r="T1267" s="80"/>
      <c r="U1267" s="80"/>
      <c r="V1267" s="80"/>
      <c r="W1267" s="80"/>
      <c r="X1267" s="80"/>
      <c r="Y1267" s="80"/>
      <c r="Z1267" s="80"/>
    </row>
    <row r="1268" spans="1:26" s="81" customFormat="1" x14ac:dyDescent="0.25">
      <c r="A1268" s="74" t="s">
        <v>41</v>
      </c>
      <c r="B1268" s="74" t="s">
        <v>41</v>
      </c>
      <c r="C1268" s="105" t="s">
        <v>706</v>
      </c>
      <c r="D1268" s="96" t="s">
        <v>568</v>
      </c>
      <c r="E1268" s="97">
        <v>2022</v>
      </c>
      <c r="F1268" s="98" t="s">
        <v>61</v>
      </c>
      <c r="G1268" s="99" t="s">
        <v>102</v>
      </c>
      <c r="H1268" s="100" t="s">
        <v>2227</v>
      </c>
      <c r="I1268" s="101" t="s">
        <v>103</v>
      </c>
      <c r="J1268" s="102" t="s">
        <v>769</v>
      </c>
      <c r="K1268" s="104" t="s">
        <v>634</v>
      </c>
      <c r="L1268" s="104" t="s">
        <v>634</v>
      </c>
      <c r="M1268" s="104">
        <v>2064.84</v>
      </c>
      <c r="N1268" s="104">
        <v>4306.2299999999996</v>
      </c>
      <c r="O1268" s="80"/>
      <c r="P1268" s="80"/>
      <c r="Q1268" s="80"/>
      <c r="R1268" s="80"/>
      <c r="S1268" s="80"/>
      <c r="T1268" s="80"/>
      <c r="U1268" s="80"/>
      <c r="V1268" s="80"/>
      <c r="W1268" s="80"/>
      <c r="X1268" s="80"/>
      <c r="Y1268" s="80"/>
      <c r="Z1268" s="80"/>
    </row>
    <row r="1269" spans="1:26" s="81" customFormat="1" x14ac:dyDescent="0.25">
      <c r="A1269" s="74" t="s">
        <v>41</v>
      </c>
      <c r="B1269" s="74" t="s">
        <v>41</v>
      </c>
      <c r="C1269" s="105" t="s">
        <v>680</v>
      </c>
      <c r="D1269" s="96" t="s">
        <v>18</v>
      </c>
      <c r="E1269" s="97">
        <v>2022</v>
      </c>
      <c r="F1269" s="98" t="s">
        <v>64</v>
      </c>
      <c r="G1269" s="99" t="s">
        <v>159</v>
      </c>
      <c r="H1269" s="100" t="s">
        <v>2228</v>
      </c>
      <c r="I1269" s="101" t="s">
        <v>162</v>
      </c>
      <c r="J1269" s="102" t="s">
        <v>671</v>
      </c>
      <c r="K1269" s="104" t="s">
        <v>634</v>
      </c>
      <c r="L1269" s="104" t="s">
        <v>634</v>
      </c>
      <c r="M1269" s="104">
        <v>1964.76</v>
      </c>
      <c r="N1269" s="104">
        <v>2760.26</v>
      </c>
      <c r="O1269" s="80"/>
      <c r="P1269" s="80"/>
      <c r="Q1269" s="80"/>
      <c r="R1269" s="80"/>
      <c r="S1269" s="80"/>
      <c r="T1269" s="80"/>
      <c r="U1269" s="80"/>
      <c r="V1269" s="80"/>
      <c r="W1269" s="80"/>
      <c r="X1269" s="80"/>
      <c r="Y1269" s="80"/>
      <c r="Z1269" s="80"/>
    </row>
    <row r="1270" spans="1:26" s="81" customFormat="1" x14ac:dyDescent="0.25">
      <c r="A1270" s="74" t="s">
        <v>41</v>
      </c>
      <c r="B1270" s="74" t="s">
        <v>41</v>
      </c>
      <c r="C1270" s="105" t="s">
        <v>51</v>
      </c>
      <c r="D1270" s="96" t="s">
        <v>1</v>
      </c>
      <c r="E1270" s="97">
        <v>2020</v>
      </c>
      <c r="F1270" s="98" t="s">
        <v>67</v>
      </c>
      <c r="G1270" s="99" t="s">
        <v>193</v>
      </c>
      <c r="H1270" s="100" t="s">
        <v>2229</v>
      </c>
      <c r="I1270" s="101" t="s">
        <v>194</v>
      </c>
      <c r="J1270" s="102" t="s">
        <v>216</v>
      </c>
      <c r="K1270" s="104" t="s">
        <v>545</v>
      </c>
      <c r="L1270" s="104" t="s">
        <v>545</v>
      </c>
      <c r="M1270" s="104">
        <v>1519.75</v>
      </c>
      <c r="N1270" s="104">
        <v>5923.78</v>
      </c>
      <c r="O1270" s="80"/>
      <c r="P1270" s="80"/>
      <c r="Q1270" s="80"/>
      <c r="R1270" s="80"/>
      <c r="S1270" s="80"/>
      <c r="T1270" s="80"/>
      <c r="U1270" s="80"/>
      <c r="V1270" s="80"/>
      <c r="W1270" s="80"/>
      <c r="X1270" s="80"/>
      <c r="Y1270" s="80"/>
      <c r="Z1270" s="80"/>
    </row>
    <row r="1271" spans="1:26" s="81" customFormat="1" x14ac:dyDescent="0.25">
      <c r="A1271" s="74" t="s">
        <v>41</v>
      </c>
      <c r="B1271" s="74" t="s">
        <v>41</v>
      </c>
      <c r="C1271" s="105" t="s">
        <v>659</v>
      </c>
      <c r="D1271" s="96" t="s">
        <v>4</v>
      </c>
      <c r="E1271" s="97">
        <v>2020</v>
      </c>
      <c r="F1271" s="98" t="s">
        <v>66</v>
      </c>
      <c r="G1271" s="99" t="s">
        <v>186</v>
      </c>
      <c r="H1271" s="100" t="s">
        <v>2230</v>
      </c>
      <c r="I1271" s="101" t="s">
        <v>179</v>
      </c>
      <c r="J1271" s="102" t="s">
        <v>468</v>
      </c>
      <c r="K1271" s="104" t="s">
        <v>634</v>
      </c>
      <c r="L1271" s="104" t="s">
        <v>634</v>
      </c>
      <c r="M1271" s="104">
        <v>1726.79</v>
      </c>
      <c r="N1271" s="104">
        <v>4219.03</v>
      </c>
      <c r="O1271" s="80"/>
      <c r="P1271" s="80"/>
      <c r="Q1271" s="80"/>
      <c r="R1271" s="80"/>
      <c r="S1271" s="80"/>
      <c r="T1271" s="80"/>
      <c r="U1271" s="80"/>
      <c r="V1271" s="80"/>
      <c r="W1271" s="80"/>
      <c r="X1271" s="80"/>
      <c r="Y1271" s="80"/>
      <c r="Z1271" s="80"/>
    </row>
    <row r="1272" spans="1:26" s="81" customFormat="1" x14ac:dyDescent="0.25">
      <c r="A1272" s="74" t="s">
        <v>41</v>
      </c>
      <c r="B1272" s="74" t="s">
        <v>41</v>
      </c>
      <c r="C1272" s="105" t="s">
        <v>668</v>
      </c>
      <c r="D1272" s="96" t="s">
        <v>10</v>
      </c>
      <c r="E1272" s="97">
        <v>2019</v>
      </c>
      <c r="F1272" s="98" t="s">
        <v>76</v>
      </c>
      <c r="G1272" s="99" t="s">
        <v>328</v>
      </c>
      <c r="H1272" s="100" t="s">
        <v>2231</v>
      </c>
      <c r="I1272" s="101" t="s">
        <v>179</v>
      </c>
      <c r="J1272" s="102" t="s">
        <v>383</v>
      </c>
      <c r="K1272" s="104" t="s">
        <v>545</v>
      </c>
      <c r="L1272" s="104" t="s">
        <v>545</v>
      </c>
      <c r="M1272" s="104">
        <v>1122.2</v>
      </c>
      <c r="N1272" s="104">
        <v>3112.55</v>
      </c>
      <c r="O1272" s="80"/>
      <c r="P1272" s="80"/>
      <c r="Q1272" s="80"/>
      <c r="R1272" s="80"/>
      <c r="S1272" s="80"/>
      <c r="T1272" s="80"/>
      <c r="U1272" s="80"/>
      <c r="V1272" s="80"/>
      <c r="W1272" s="80"/>
      <c r="X1272" s="80"/>
      <c r="Y1272" s="80"/>
      <c r="Z1272" s="80"/>
    </row>
    <row r="1273" spans="1:26" s="81" customFormat="1" x14ac:dyDescent="0.25">
      <c r="A1273" s="74" t="s">
        <v>41</v>
      </c>
      <c r="B1273" s="74" t="s">
        <v>41</v>
      </c>
      <c r="C1273" s="105" t="s">
        <v>922</v>
      </c>
      <c r="D1273" s="96" t="s">
        <v>923</v>
      </c>
      <c r="E1273" s="97">
        <v>2023</v>
      </c>
      <c r="F1273" s="98" t="s">
        <v>61</v>
      </c>
      <c r="G1273" s="99" t="s">
        <v>102</v>
      </c>
      <c r="H1273" s="100" t="s">
        <v>2232</v>
      </c>
      <c r="I1273" s="101" t="s">
        <v>3946</v>
      </c>
      <c r="J1273" s="102" t="s">
        <v>664</v>
      </c>
      <c r="K1273" s="104" t="s">
        <v>634</v>
      </c>
      <c r="L1273" s="104" t="s">
        <v>634</v>
      </c>
      <c r="M1273" s="104">
        <v>1422.19</v>
      </c>
      <c r="N1273" s="104">
        <v>2577.85</v>
      </c>
      <c r="O1273" s="80"/>
      <c r="P1273" s="80"/>
      <c r="Q1273" s="80"/>
      <c r="R1273" s="80"/>
      <c r="S1273" s="80"/>
      <c r="T1273" s="80"/>
      <c r="U1273" s="80"/>
      <c r="V1273" s="80"/>
      <c r="W1273" s="80"/>
      <c r="X1273" s="80"/>
      <c r="Y1273" s="80"/>
      <c r="Z1273" s="80"/>
    </row>
    <row r="1274" spans="1:26" s="81" customFormat="1" x14ac:dyDescent="0.25">
      <c r="A1274" s="74" t="s">
        <v>41</v>
      </c>
      <c r="B1274" s="74" t="s">
        <v>41</v>
      </c>
      <c r="C1274" s="105" t="s">
        <v>922</v>
      </c>
      <c r="D1274" s="96" t="s">
        <v>923</v>
      </c>
      <c r="E1274" s="97">
        <v>2023</v>
      </c>
      <c r="F1274" s="98" t="s">
        <v>61</v>
      </c>
      <c r="G1274" s="99" t="s">
        <v>102</v>
      </c>
      <c r="H1274" s="100" t="s">
        <v>2233</v>
      </c>
      <c r="I1274" s="101" t="s">
        <v>99</v>
      </c>
      <c r="J1274" s="102" t="s">
        <v>677</v>
      </c>
      <c r="K1274" s="104" t="s">
        <v>634</v>
      </c>
      <c r="L1274" s="104" t="s">
        <v>634</v>
      </c>
      <c r="M1274" s="104">
        <v>2763.62</v>
      </c>
      <c r="N1274" s="104">
        <v>5035.1899999999996</v>
      </c>
      <c r="O1274" s="80"/>
      <c r="P1274" s="80"/>
      <c r="Q1274" s="80"/>
      <c r="R1274" s="80"/>
      <c r="S1274" s="80"/>
      <c r="T1274" s="80"/>
      <c r="U1274" s="80"/>
      <c r="V1274" s="80"/>
      <c r="W1274" s="80"/>
      <c r="X1274" s="80"/>
      <c r="Y1274" s="80"/>
      <c r="Z1274" s="80"/>
    </row>
    <row r="1275" spans="1:26" s="81" customFormat="1" x14ac:dyDescent="0.25">
      <c r="A1275" s="74" t="s">
        <v>41</v>
      </c>
      <c r="B1275" s="74" t="s">
        <v>41</v>
      </c>
      <c r="C1275" s="105" t="s">
        <v>659</v>
      </c>
      <c r="D1275" s="96" t="s">
        <v>4</v>
      </c>
      <c r="E1275" s="97">
        <v>2020</v>
      </c>
      <c r="F1275" s="98" t="s">
        <v>66</v>
      </c>
      <c r="G1275" s="99" t="s">
        <v>186</v>
      </c>
      <c r="H1275" s="100" t="s">
        <v>2234</v>
      </c>
      <c r="I1275" s="101" t="s">
        <v>179</v>
      </c>
      <c r="J1275" s="102" t="s">
        <v>690</v>
      </c>
      <c r="K1275" s="104" t="s">
        <v>545</v>
      </c>
      <c r="L1275" s="104" t="s">
        <v>545</v>
      </c>
      <c r="M1275" s="104">
        <v>1856.3</v>
      </c>
      <c r="N1275" s="104">
        <v>4386.1899999999996</v>
      </c>
      <c r="O1275" s="80"/>
      <c r="P1275" s="80"/>
      <c r="Q1275" s="80"/>
      <c r="R1275" s="80"/>
      <c r="S1275" s="80"/>
      <c r="T1275" s="80"/>
      <c r="U1275" s="80"/>
      <c r="V1275" s="80"/>
      <c r="W1275" s="80"/>
      <c r="X1275" s="80"/>
      <c r="Y1275" s="80"/>
      <c r="Z1275" s="80"/>
    </row>
    <row r="1276" spans="1:26" s="81" customFormat="1" x14ac:dyDescent="0.25">
      <c r="A1276" s="74" t="s">
        <v>41</v>
      </c>
      <c r="B1276" s="74" t="s">
        <v>41</v>
      </c>
      <c r="C1276" s="105" t="s">
        <v>666</v>
      </c>
      <c r="D1276" s="96" t="s">
        <v>9</v>
      </c>
      <c r="E1276" s="97">
        <v>2020</v>
      </c>
      <c r="F1276" s="98" t="s">
        <v>77</v>
      </c>
      <c r="G1276" s="99" t="s">
        <v>403</v>
      </c>
      <c r="H1276" s="100" t="s">
        <v>2235</v>
      </c>
      <c r="I1276" s="101" t="s">
        <v>91</v>
      </c>
      <c r="J1276" s="102" t="s">
        <v>741</v>
      </c>
      <c r="K1276" s="104" t="s">
        <v>545</v>
      </c>
      <c r="L1276" s="104" t="s">
        <v>545</v>
      </c>
      <c r="M1276" s="104">
        <v>1302</v>
      </c>
      <c r="N1276" s="104">
        <v>3510.95</v>
      </c>
      <c r="O1276" s="80"/>
      <c r="P1276" s="80"/>
      <c r="Q1276" s="80"/>
      <c r="R1276" s="80"/>
      <c r="S1276" s="80"/>
      <c r="T1276" s="80"/>
      <c r="U1276" s="80"/>
      <c r="V1276" s="80"/>
      <c r="W1276" s="80"/>
      <c r="X1276" s="80"/>
      <c r="Y1276" s="80"/>
      <c r="Z1276" s="80"/>
    </row>
    <row r="1277" spans="1:26" s="81" customFormat="1" x14ac:dyDescent="0.25">
      <c r="A1277" s="74" t="s">
        <v>41</v>
      </c>
      <c r="B1277" s="74" t="s">
        <v>41</v>
      </c>
      <c r="C1277" s="105" t="s">
        <v>49</v>
      </c>
      <c r="D1277" s="96" t="s">
        <v>13</v>
      </c>
      <c r="E1277" s="97">
        <v>2019</v>
      </c>
      <c r="F1277" s="98" t="s">
        <v>65</v>
      </c>
      <c r="G1277" s="99" t="s">
        <v>176</v>
      </c>
      <c r="H1277" s="100" t="s">
        <v>2236</v>
      </c>
      <c r="I1277" s="101" t="s">
        <v>182</v>
      </c>
      <c r="J1277" s="102" t="s">
        <v>713</v>
      </c>
      <c r="K1277" s="104" t="s">
        <v>634</v>
      </c>
      <c r="L1277" s="104" t="s">
        <v>634</v>
      </c>
      <c r="M1277" s="104">
        <v>2956.72</v>
      </c>
      <c r="N1277" s="104">
        <v>8877.7099999999991</v>
      </c>
      <c r="O1277" s="80"/>
      <c r="P1277" s="80"/>
      <c r="Q1277" s="80"/>
      <c r="R1277" s="80"/>
      <c r="S1277" s="80"/>
      <c r="T1277" s="80"/>
      <c r="U1277" s="80"/>
      <c r="V1277" s="80"/>
      <c r="W1277" s="80"/>
      <c r="X1277" s="80"/>
      <c r="Y1277" s="80"/>
      <c r="Z1277" s="80"/>
    </row>
    <row r="1278" spans="1:26" s="81" customFormat="1" x14ac:dyDescent="0.25">
      <c r="A1278" s="74" t="s">
        <v>41</v>
      </c>
      <c r="B1278" s="74" t="s">
        <v>41</v>
      </c>
      <c r="C1278" s="105" t="s">
        <v>666</v>
      </c>
      <c r="D1278" s="96" t="s">
        <v>9</v>
      </c>
      <c r="E1278" s="97">
        <v>2020</v>
      </c>
      <c r="F1278" s="98" t="s">
        <v>77</v>
      </c>
      <c r="G1278" s="99" t="s">
        <v>403</v>
      </c>
      <c r="H1278" s="100" t="s">
        <v>2237</v>
      </c>
      <c r="I1278" s="101" t="s">
        <v>86</v>
      </c>
      <c r="J1278" s="102" t="s">
        <v>741</v>
      </c>
      <c r="K1278" s="104" t="s">
        <v>545</v>
      </c>
      <c r="L1278" s="104" t="s">
        <v>545</v>
      </c>
      <c r="M1278" s="104">
        <v>2477.4</v>
      </c>
      <c r="N1278" s="104">
        <v>5476.86</v>
      </c>
      <c r="O1278" s="80"/>
      <c r="P1278" s="80"/>
      <c r="Q1278" s="80"/>
      <c r="R1278" s="80"/>
      <c r="S1278" s="80"/>
      <c r="T1278" s="80"/>
      <c r="U1278" s="80"/>
      <c r="V1278" s="80"/>
      <c r="W1278" s="80"/>
      <c r="X1278" s="80"/>
      <c r="Y1278" s="80"/>
      <c r="Z1278" s="80"/>
    </row>
    <row r="1279" spans="1:26" s="81" customFormat="1" x14ac:dyDescent="0.25">
      <c r="A1279" s="74" t="s">
        <v>41</v>
      </c>
      <c r="B1279" s="74" t="s">
        <v>41</v>
      </c>
      <c r="C1279" s="105" t="s">
        <v>943</v>
      </c>
      <c r="D1279" s="96" t="s">
        <v>944</v>
      </c>
      <c r="E1279" s="97">
        <v>2023</v>
      </c>
      <c r="F1279" s="98" t="s">
        <v>66</v>
      </c>
      <c r="G1279" s="99" t="s">
        <v>186</v>
      </c>
      <c r="H1279" s="100" t="s">
        <v>2238</v>
      </c>
      <c r="I1279" s="101" t="s">
        <v>162</v>
      </c>
      <c r="J1279" s="102" t="s">
        <v>165</v>
      </c>
      <c r="K1279" s="104" t="s">
        <v>634</v>
      </c>
      <c r="L1279" s="104" t="s">
        <v>634</v>
      </c>
      <c r="M1279" s="104">
        <v>1298</v>
      </c>
      <c r="N1279" s="104">
        <v>3996.13</v>
      </c>
      <c r="O1279" s="80"/>
      <c r="P1279" s="80"/>
      <c r="Q1279" s="80"/>
      <c r="R1279" s="80"/>
      <c r="S1279" s="80"/>
      <c r="T1279" s="80"/>
      <c r="U1279" s="80"/>
      <c r="V1279" s="80"/>
      <c r="W1279" s="80"/>
      <c r="X1279" s="80"/>
      <c r="Y1279" s="80"/>
      <c r="Z1279" s="80"/>
    </row>
    <row r="1280" spans="1:26" s="81" customFormat="1" x14ac:dyDescent="0.25">
      <c r="A1280" s="74" t="s">
        <v>41</v>
      </c>
      <c r="B1280" s="74" t="s">
        <v>41</v>
      </c>
      <c r="C1280" s="105" t="s">
        <v>929</v>
      </c>
      <c r="D1280" s="96" t="s">
        <v>930</v>
      </c>
      <c r="E1280" s="97">
        <v>2018</v>
      </c>
      <c r="F1280" s="98" t="s">
        <v>61</v>
      </c>
      <c r="G1280" s="99" t="s">
        <v>102</v>
      </c>
      <c r="H1280" s="100" t="s">
        <v>2239</v>
      </c>
      <c r="I1280" s="101" t="s">
        <v>179</v>
      </c>
      <c r="J1280" s="102" t="s">
        <v>1485</v>
      </c>
      <c r="K1280" s="104" t="s">
        <v>545</v>
      </c>
      <c r="L1280" s="104" t="s">
        <v>545</v>
      </c>
      <c r="M1280" s="104">
        <v>1426.32</v>
      </c>
      <c r="N1280" s="104">
        <v>2530.5</v>
      </c>
      <c r="O1280" s="80"/>
      <c r="P1280" s="80"/>
      <c r="Q1280" s="80"/>
      <c r="R1280" s="80"/>
      <c r="S1280" s="80"/>
      <c r="T1280" s="80"/>
      <c r="U1280" s="80"/>
      <c r="V1280" s="80"/>
      <c r="W1280" s="80"/>
      <c r="X1280" s="80"/>
      <c r="Y1280" s="80"/>
      <c r="Z1280" s="80"/>
    </row>
    <row r="1281" spans="1:26" s="81" customFormat="1" x14ac:dyDescent="0.25">
      <c r="A1281" s="74" t="s">
        <v>41</v>
      </c>
      <c r="B1281" s="74" t="s">
        <v>41</v>
      </c>
      <c r="C1281" s="105" t="s">
        <v>49</v>
      </c>
      <c r="D1281" s="96" t="s">
        <v>13</v>
      </c>
      <c r="E1281" s="97">
        <v>2019</v>
      </c>
      <c r="F1281" s="98" t="s">
        <v>65</v>
      </c>
      <c r="G1281" s="99" t="s">
        <v>176</v>
      </c>
      <c r="H1281" s="100" t="s">
        <v>2240</v>
      </c>
      <c r="I1281" s="101" t="s">
        <v>701</v>
      </c>
      <c r="J1281" s="102" t="s">
        <v>713</v>
      </c>
      <c r="K1281" s="104" t="s">
        <v>545</v>
      </c>
      <c r="L1281" s="104" t="s">
        <v>545</v>
      </c>
      <c r="M1281" s="104">
        <v>1546.6</v>
      </c>
      <c r="N1281" s="104">
        <v>4035.34</v>
      </c>
      <c r="O1281" s="80"/>
      <c r="P1281" s="80"/>
      <c r="Q1281" s="80"/>
      <c r="R1281" s="80"/>
      <c r="S1281" s="80"/>
      <c r="T1281" s="80"/>
      <c r="U1281" s="80"/>
      <c r="V1281" s="80"/>
      <c r="W1281" s="80"/>
      <c r="X1281" s="80"/>
      <c r="Y1281" s="80"/>
      <c r="Z1281" s="80"/>
    </row>
    <row r="1282" spans="1:26" s="81" customFormat="1" x14ac:dyDescent="0.25">
      <c r="A1282" s="74" t="s">
        <v>41</v>
      </c>
      <c r="B1282" s="74" t="s">
        <v>41</v>
      </c>
      <c r="C1282" s="105" t="s">
        <v>706</v>
      </c>
      <c r="D1282" s="96" t="s">
        <v>568</v>
      </c>
      <c r="E1282" s="97">
        <v>2022</v>
      </c>
      <c r="F1282" s="98" t="s">
        <v>61</v>
      </c>
      <c r="G1282" s="99" t="s">
        <v>102</v>
      </c>
      <c r="H1282" s="100" t="s">
        <v>2241</v>
      </c>
      <c r="I1282" s="101" t="s">
        <v>103</v>
      </c>
      <c r="J1282" s="102" t="s">
        <v>838</v>
      </c>
      <c r="K1282" s="104" t="s">
        <v>634</v>
      </c>
      <c r="L1282" s="104" t="s">
        <v>634</v>
      </c>
      <c r="M1282" s="104">
        <v>2064.84</v>
      </c>
      <c r="N1282" s="104">
        <v>4306.2299999999996</v>
      </c>
      <c r="O1282" s="80"/>
      <c r="P1282" s="80"/>
      <c r="Q1282" s="80"/>
      <c r="R1282" s="80"/>
      <c r="S1282" s="80"/>
      <c r="T1282" s="80"/>
      <c r="U1282" s="80"/>
      <c r="V1282" s="80"/>
      <c r="W1282" s="80"/>
      <c r="X1282" s="80"/>
      <c r="Y1282" s="80"/>
      <c r="Z1282" s="80"/>
    </row>
    <row r="1283" spans="1:26" s="81" customFormat="1" x14ac:dyDescent="0.25">
      <c r="A1283" s="74" t="s">
        <v>41</v>
      </c>
      <c r="B1283" s="74" t="s">
        <v>41</v>
      </c>
      <c r="C1283" s="105" t="s">
        <v>691</v>
      </c>
      <c r="D1283" s="96" t="s">
        <v>21</v>
      </c>
      <c r="E1283" s="97">
        <v>2019</v>
      </c>
      <c r="F1283" s="98" t="s">
        <v>75</v>
      </c>
      <c r="G1283" s="99" t="s">
        <v>312</v>
      </c>
      <c r="H1283" s="100" t="s">
        <v>2242</v>
      </c>
      <c r="I1283" s="101" t="s">
        <v>313</v>
      </c>
      <c r="J1283" s="102" t="s">
        <v>684</v>
      </c>
      <c r="K1283" s="104" t="s">
        <v>634</v>
      </c>
      <c r="L1283" s="104" t="s">
        <v>634</v>
      </c>
      <c r="M1283" s="104">
        <v>1236.43</v>
      </c>
      <c r="N1283" s="104">
        <v>3029.39</v>
      </c>
      <c r="O1283" s="80"/>
      <c r="P1283" s="80"/>
      <c r="Q1283" s="80"/>
      <c r="R1283" s="80"/>
      <c r="S1283" s="80"/>
      <c r="T1283" s="80"/>
      <c r="U1283" s="80"/>
      <c r="V1283" s="80"/>
      <c r="W1283" s="80"/>
      <c r="X1283" s="80"/>
      <c r="Y1283" s="80"/>
      <c r="Z1283" s="80"/>
    </row>
    <row r="1284" spans="1:26" s="81" customFormat="1" x14ac:dyDescent="0.25">
      <c r="A1284" s="74" t="s">
        <v>41</v>
      </c>
      <c r="B1284" s="74" t="s">
        <v>41</v>
      </c>
      <c r="C1284" s="105" t="s">
        <v>1013</v>
      </c>
      <c r="D1284" s="96" t="s">
        <v>1014</v>
      </c>
      <c r="E1284" s="97">
        <v>2023</v>
      </c>
      <c r="F1284" s="98" t="s">
        <v>64</v>
      </c>
      <c r="G1284" s="99" t="s">
        <v>159</v>
      </c>
      <c r="H1284" s="100" t="s">
        <v>4113</v>
      </c>
      <c r="I1284" s="101" t="s">
        <v>162</v>
      </c>
      <c r="J1284" s="102" t="s">
        <v>163</v>
      </c>
      <c r="K1284" s="104" t="s">
        <v>634</v>
      </c>
      <c r="L1284" s="104" t="s">
        <v>634</v>
      </c>
      <c r="M1284" s="104">
        <v>1298</v>
      </c>
      <c r="N1284" s="104">
        <v>3996.13</v>
      </c>
      <c r="O1284" s="80"/>
      <c r="P1284" s="80"/>
      <c r="Q1284" s="80"/>
      <c r="R1284" s="80"/>
      <c r="S1284" s="80"/>
      <c r="T1284" s="80"/>
      <c r="U1284" s="80"/>
      <c r="V1284" s="80"/>
      <c r="W1284" s="80"/>
      <c r="X1284" s="80"/>
      <c r="Y1284" s="80"/>
      <c r="Z1284" s="80"/>
    </row>
    <row r="1285" spans="1:26" s="81" customFormat="1" x14ac:dyDescent="0.25">
      <c r="A1285" s="74" t="s">
        <v>41</v>
      </c>
      <c r="B1285" s="74" t="s">
        <v>41</v>
      </c>
      <c r="C1285" s="105" t="s">
        <v>929</v>
      </c>
      <c r="D1285" s="96" t="s">
        <v>930</v>
      </c>
      <c r="E1285" s="97">
        <v>2018</v>
      </c>
      <c r="F1285" s="98" t="s">
        <v>61</v>
      </c>
      <c r="G1285" s="99" t="s">
        <v>102</v>
      </c>
      <c r="H1285" s="100" t="s">
        <v>2243</v>
      </c>
      <c r="I1285" s="101" t="s">
        <v>179</v>
      </c>
      <c r="J1285" s="102" t="s">
        <v>204</v>
      </c>
      <c r="K1285" s="104" t="s">
        <v>545</v>
      </c>
      <c r="L1285" s="104" t="s">
        <v>545</v>
      </c>
      <c r="M1285" s="104">
        <v>1302</v>
      </c>
      <c r="N1285" s="104">
        <v>2442.8200000000002</v>
      </c>
      <c r="O1285" s="80"/>
      <c r="P1285" s="80"/>
      <c r="Q1285" s="80"/>
      <c r="R1285" s="80"/>
      <c r="S1285" s="80"/>
      <c r="T1285" s="80"/>
      <c r="U1285" s="80"/>
      <c r="V1285" s="80"/>
      <c r="W1285" s="80"/>
      <c r="X1285" s="80"/>
      <c r="Y1285" s="80"/>
      <c r="Z1285" s="80"/>
    </row>
    <row r="1286" spans="1:26" s="81" customFormat="1" x14ac:dyDescent="0.25">
      <c r="A1286" s="74" t="s">
        <v>41</v>
      </c>
      <c r="B1286" s="74" t="s">
        <v>41</v>
      </c>
      <c r="C1286" s="105" t="s">
        <v>659</v>
      </c>
      <c r="D1286" s="96" t="s">
        <v>4</v>
      </c>
      <c r="E1286" s="97">
        <v>2020</v>
      </c>
      <c r="F1286" s="98" t="s">
        <v>66</v>
      </c>
      <c r="G1286" s="99" t="s">
        <v>186</v>
      </c>
      <c r="H1286" s="100" t="s">
        <v>2244</v>
      </c>
      <c r="I1286" s="101" t="s">
        <v>179</v>
      </c>
      <c r="J1286" s="102" t="s">
        <v>469</v>
      </c>
      <c r="K1286" s="104" t="s">
        <v>545</v>
      </c>
      <c r="L1286" s="104" t="s">
        <v>545</v>
      </c>
      <c r="M1286" s="104">
        <v>1592.3</v>
      </c>
      <c r="N1286" s="104">
        <v>3901.08</v>
      </c>
      <c r="O1286" s="80"/>
      <c r="P1286" s="80"/>
      <c r="Q1286" s="80"/>
      <c r="R1286" s="80"/>
      <c r="S1286" s="80"/>
      <c r="T1286" s="80"/>
      <c r="U1286" s="80"/>
      <c r="V1286" s="80"/>
      <c r="W1286" s="80"/>
      <c r="X1286" s="80"/>
      <c r="Y1286" s="80"/>
      <c r="Z1286" s="80"/>
    </row>
    <row r="1287" spans="1:26" s="81" customFormat="1" x14ac:dyDescent="0.25">
      <c r="A1287" s="74" t="s">
        <v>41</v>
      </c>
      <c r="B1287" s="74" t="s">
        <v>41</v>
      </c>
      <c r="C1287" s="105" t="s">
        <v>659</v>
      </c>
      <c r="D1287" s="96" t="s">
        <v>4</v>
      </c>
      <c r="E1287" s="97">
        <v>2020</v>
      </c>
      <c r="F1287" s="98" t="s">
        <v>66</v>
      </c>
      <c r="G1287" s="99" t="s">
        <v>186</v>
      </c>
      <c r="H1287" s="100" t="s">
        <v>2245</v>
      </c>
      <c r="I1287" s="101" t="s">
        <v>179</v>
      </c>
      <c r="J1287" s="102" t="s">
        <v>831</v>
      </c>
      <c r="K1287" s="104" t="s">
        <v>545</v>
      </c>
      <c r="L1287" s="104" t="s">
        <v>545</v>
      </c>
      <c r="M1287" s="104">
        <v>1328.3</v>
      </c>
      <c r="N1287" s="104">
        <v>3222.57</v>
      </c>
      <c r="O1287" s="80"/>
      <c r="P1287" s="80"/>
      <c r="Q1287" s="80"/>
      <c r="R1287" s="80"/>
      <c r="S1287" s="80"/>
      <c r="T1287" s="80"/>
      <c r="U1287" s="80"/>
      <c r="V1287" s="80"/>
      <c r="W1287" s="80"/>
      <c r="X1287" s="80"/>
      <c r="Y1287" s="80"/>
      <c r="Z1287" s="80"/>
    </row>
    <row r="1288" spans="1:26" s="81" customFormat="1" x14ac:dyDescent="0.25">
      <c r="A1288" s="74" t="s">
        <v>41</v>
      </c>
      <c r="B1288" s="74" t="s">
        <v>41</v>
      </c>
      <c r="C1288" s="105" t="s">
        <v>691</v>
      </c>
      <c r="D1288" s="96" t="s">
        <v>21</v>
      </c>
      <c r="E1288" s="97">
        <v>2019</v>
      </c>
      <c r="F1288" s="98" t="s">
        <v>75</v>
      </c>
      <c r="G1288" s="99" t="s">
        <v>312</v>
      </c>
      <c r="H1288" s="100" t="s">
        <v>2246</v>
      </c>
      <c r="I1288" s="101" t="s">
        <v>313</v>
      </c>
      <c r="J1288" s="102" t="s">
        <v>652</v>
      </c>
      <c r="K1288" s="104" t="s">
        <v>634</v>
      </c>
      <c r="L1288" s="104" t="s">
        <v>634</v>
      </c>
      <c r="M1288" s="104">
        <v>1236.43</v>
      </c>
      <c r="N1288" s="104">
        <v>3029.39</v>
      </c>
      <c r="O1288" s="80"/>
      <c r="P1288" s="80"/>
      <c r="Q1288" s="80"/>
      <c r="R1288" s="80"/>
      <c r="S1288" s="80"/>
      <c r="T1288" s="80"/>
      <c r="U1288" s="80"/>
      <c r="V1288" s="80"/>
      <c r="W1288" s="80"/>
      <c r="X1288" s="80"/>
      <c r="Y1288" s="80"/>
      <c r="Z1288" s="80"/>
    </row>
    <row r="1289" spans="1:26" s="81" customFormat="1" x14ac:dyDescent="0.25">
      <c r="A1289" s="74" t="s">
        <v>41</v>
      </c>
      <c r="B1289" s="74" t="s">
        <v>41</v>
      </c>
      <c r="C1289" s="105" t="s">
        <v>1105</v>
      </c>
      <c r="D1289" s="96" t="s">
        <v>1106</v>
      </c>
      <c r="E1289" s="97">
        <v>2022</v>
      </c>
      <c r="F1289" s="98" t="s">
        <v>1107</v>
      </c>
      <c r="G1289" s="99" t="s">
        <v>1108</v>
      </c>
      <c r="H1289" s="100" t="s">
        <v>2247</v>
      </c>
      <c r="I1289" s="101" t="s">
        <v>1110</v>
      </c>
      <c r="J1289" s="102" t="s">
        <v>875</v>
      </c>
      <c r="K1289" s="104" t="s">
        <v>634</v>
      </c>
      <c r="L1289" s="104" t="s">
        <v>634</v>
      </c>
      <c r="M1289" s="104">
        <v>2244.38</v>
      </c>
      <c r="N1289" s="104">
        <v>4552.18</v>
      </c>
      <c r="O1289" s="80"/>
      <c r="P1289" s="80"/>
      <c r="Q1289" s="80"/>
      <c r="R1289" s="80"/>
      <c r="S1289" s="80"/>
      <c r="T1289" s="80"/>
      <c r="U1289" s="80"/>
      <c r="V1289" s="80"/>
      <c r="W1289" s="80"/>
      <c r="X1289" s="80"/>
      <c r="Y1289" s="80"/>
      <c r="Z1289" s="80"/>
    </row>
    <row r="1290" spans="1:26" s="81" customFormat="1" x14ac:dyDescent="0.25">
      <c r="A1290" s="74" t="s">
        <v>41</v>
      </c>
      <c r="B1290" s="74" t="s">
        <v>41</v>
      </c>
      <c r="C1290" s="105" t="s">
        <v>51</v>
      </c>
      <c r="D1290" s="96" t="s">
        <v>1</v>
      </c>
      <c r="E1290" s="97">
        <v>2020</v>
      </c>
      <c r="F1290" s="98" t="s">
        <v>67</v>
      </c>
      <c r="G1290" s="99" t="s">
        <v>193</v>
      </c>
      <c r="H1290" s="100" t="s">
        <v>2248</v>
      </c>
      <c r="I1290" s="101" t="s">
        <v>194</v>
      </c>
      <c r="J1290" s="102" t="s">
        <v>817</v>
      </c>
      <c r="K1290" s="104" t="s">
        <v>545</v>
      </c>
      <c r="L1290" s="104" t="s">
        <v>545</v>
      </c>
      <c r="M1290" s="104">
        <v>1519.75</v>
      </c>
      <c r="N1290" s="104">
        <v>5923.78</v>
      </c>
      <c r="O1290" s="80"/>
      <c r="P1290" s="80"/>
      <c r="Q1290" s="80"/>
      <c r="R1290" s="80"/>
      <c r="S1290" s="80"/>
      <c r="T1290" s="80"/>
      <c r="U1290" s="80"/>
      <c r="V1290" s="80"/>
      <c r="W1290" s="80"/>
      <c r="X1290" s="80"/>
      <c r="Y1290" s="80"/>
      <c r="Z1290" s="80"/>
    </row>
    <row r="1291" spans="1:26" s="81" customFormat="1" x14ac:dyDescent="0.25">
      <c r="A1291" s="74" t="s">
        <v>41</v>
      </c>
      <c r="B1291" s="74" t="s">
        <v>41</v>
      </c>
      <c r="C1291" s="105" t="s">
        <v>691</v>
      </c>
      <c r="D1291" s="96" t="s">
        <v>21</v>
      </c>
      <c r="E1291" s="97">
        <v>2019</v>
      </c>
      <c r="F1291" s="98" t="s">
        <v>75</v>
      </c>
      <c r="G1291" s="99" t="s">
        <v>312</v>
      </c>
      <c r="H1291" s="100" t="s">
        <v>2249</v>
      </c>
      <c r="I1291" s="101" t="s">
        <v>313</v>
      </c>
      <c r="J1291" s="102" t="s">
        <v>695</v>
      </c>
      <c r="K1291" s="104" t="s">
        <v>634</v>
      </c>
      <c r="L1291" s="104" t="s">
        <v>634</v>
      </c>
      <c r="M1291" s="104">
        <v>1236.43</v>
      </c>
      <c r="N1291" s="104">
        <v>3029.39</v>
      </c>
      <c r="O1291" s="80"/>
      <c r="P1291" s="80"/>
      <c r="Q1291" s="80"/>
      <c r="R1291" s="80"/>
      <c r="S1291" s="80"/>
      <c r="T1291" s="80"/>
      <c r="U1291" s="80"/>
      <c r="V1291" s="80"/>
      <c r="W1291" s="80"/>
      <c r="X1291" s="80"/>
      <c r="Y1291" s="80"/>
      <c r="Z1291" s="80"/>
    </row>
    <row r="1292" spans="1:26" s="81" customFormat="1" x14ac:dyDescent="0.25">
      <c r="A1292" s="74" t="s">
        <v>41</v>
      </c>
      <c r="B1292" s="74" t="s">
        <v>41</v>
      </c>
      <c r="C1292" s="105" t="s">
        <v>706</v>
      </c>
      <c r="D1292" s="96" t="s">
        <v>568</v>
      </c>
      <c r="E1292" s="97">
        <v>2022</v>
      </c>
      <c r="F1292" s="98" t="s">
        <v>61</v>
      </c>
      <c r="G1292" s="99" t="s">
        <v>102</v>
      </c>
      <c r="H1292" s="100" t="s">
        <v>2250</v>
      </c>
      <c r="I1292" s="101" t="s">
        <v>103</v>
      </c>
      <c r="J1292" s="102" t="s">
        <v>845</v>
      </c>
      <c r="K1292" s="104" t="s">
        <v>634</v>
      </c>
      <c r="L1292" s="104" t="s">
        <v>634</v>
      </c>
      <c r="M1292" s="104">
        <v>2064.84</v>
      </c>
      <c r="N1292" s="104">
        <v>4306.2299999999996</v>
      </c>
      <c r="O1292" s="80"/>
      <c r="P1292" s="80"/>
      <c r="Q1292" s="80"/>
      <c r="R1292" s="80"/>
      <c r="S1292" s="80"/>
      <c r="T1292" s="80"/>
      <c r="U1292" s="80"/>
      <c r="V1292" s="80"/>
      <c r="W1292" s="80"/>
      <c r="X1292" s="80"/>
      <c r="Y1292" s="80"/>
      <c r="Z1292" s="80"/>
    </row>
    <row r="1293" spans="1:26" s="81" customFormat="1" x14ac:dyDescent="0.25">
      <c r="A1293" s="74" t="s">
        <v>41</v>
      </c>
      <c r="B1293" s="74" t="s">
        <v>41</v>
      </c>
      <c r="C1293" s="105" t="s">
        <v>775</v>
      </c>
      <c r="D1293" s="96" t="s">
        <v>31</v>
      </c>
      <c r="E1293" s="97">
        <v>2021</v>
      </c>
      <c r="F1293" s="98" t="s">
        <v>75</v>
      </c>
      <c r="G1293" s="99" t="s">
        <v>312</v>
      </c>
      <c r="H1293" s="100" t="s">
        <v>2251</v>
      </c>
      <c r="I1293" s="101" t="s">
        <v>525</v>
      </c>
      <c r="J1293" s="102" t="s">
        <v>839</v>
      </c>
      <c r="K1293" s="104" t="s">
        <v>634</v>
      </c>
      <c r="L1293" s="104" t="s">
        <v>634</v>
      </c>
      <c r="M1293" s="104">
        <v>1507.4</v>
      </c>
      <c r="N1293" s="104">
        <v>3057.4</v>
      </c>
      <c r="O1293" s="80"/>
      <c r="P1293" s="80"/>
      <c r="Q1293" s="80"/>
      <c r="R1293" s="80"/>
      <c r="S1293" s="80"/>
      <c r="T1293" s="80"/>
      <c r="U1293" s="80"/>
      <c r="V1293" s="80"/>
      <c r="W1293" s="80"/>
      <c r="X1293" s="80"/>
      <c r="Y1293" s="80"/>
      <c r="Z1293" s="80"/>
    </row>
    <row r="1294" spans="1:26" s="81" customFormat="1" x14ac:dyDescent="0.25">
      <c r="A1294" s="74" t="s">
        <v>41</v>
      </c>
      <c r="B1294" s="74" t="s">
        <v>41</v>
      </c>
      <c r="C1294" s="105" t="s">
        <v>943</v>
      </c>
      <c r="D1294" s="96" t="s">
        <v>944</v>
      </c>
      <c r="E1294" s="97">
        <v>2023</v>
      </c>
      <c r="F1294" s="98" t="s">
        <v>66</v>
      </c>
      <c r="G1294" s="99" t="s">
        <v>186</v>
      </c>
      <c r="H1294" s="100" t="s">
        <v>2252</v>
      </c>
      <c r="I1294" s="101" t="s">
        <v>162</v>
      </c>
      <c r="J1294" s="102" t="s">
        <v>294</v>
      </c>
      <c r="K1294" s="104" t="s">
        <v>634</v>
      </c>
      <c r="L1294" s="104" t="s">
        <v>634</v>
      </c>
      <c r="M1294" s="104">
        <v>2199.12</v>
      </c>
      <c r="N1294" s="104">
        <v>2415.1999999999998</v>
      </c>
      <c r="O1294" s="80"/>
      <c r="P1294" s="80"/>
      <c r="Q1294" s="80"/>
      <c r="R1294" s="80"/>
      <c r="S1294" s="80"/>
      <c r="T1294" s="80"/>
      <c r="U1294" s="80"/>
      <c r="V1294" s="80"/>
      <c r="W1294" s="80"/>
      <c r="X1294" s="80"/>
      <c r="Y1294" s="80"/>
      <c r="Z1294" s="80"/>
    </row>
    <row r="1295" spans="1:26" s="81" customFormat="1" x14ac:dyDescent="0.25">
      <c r="A1295" s="74" t="s">
        <v>41</v>
      </c>
      <c r="B1295" s="74" t="s">
        <v>41</v>
      </c>
      <c r="C1295" s="105" t="s">
        <v>943</v>
      </c>
      <c r="D1295" s="96" t="s">
        <v>944</v>
      </c>
      <c r="E1295" s="97">
        <v>2023</v>
      </c>
      <c r="F1295" s="98" t="s">
        <v>66</v>
      </c>
      <c r="G1295" s="99" t="s">
        <v>186</v>
      </c>
      <c r="H1295" s="100" t="s">
        <v>2253</v>
      </c>
      <c r="I1295" s="101" t="s">
        <v>160</v>
      </c>
      <c r="J1295" s="102" t="s">
        <v>665</v>
      </c>
      <c r="K1295" s="104" t="s">
        <v>634</v>
      </c>
      <c r="L1295" s="104" t="s">
        <v>634</v>
      </c>
      <c r="M1295" s="104">
        <v>2691.57</v>
      </c>
      <c r="N1295" s="104">
        <v>5752.39</v>
      </c>
      <c r="O1295" s="80"/>
      <c r="P1295" s="80"/>
      <c r="Q1295" s="80"/>
      <c r="R1295" s="80"/>
      <c r="S1295" s="80"/>
      <c r="T1295" s="80"/>
      <c r="U1295" s="80"/>
      <c r="V1295" s="80"/>
      <c r="W1295" s="80"/>
      <c r="X1295" s="80"/>
      <c r="Y1295" s="80"/>
      <c r="Z1295" s="80"/>
    </row>
    <row r="1296" spans="1:26" s="81" customFormat="1" x14ac:dyDescent="0.25">
      <c r="A1296" s="74" t="s">
        <v>41</v>
      </c>
      <c r="B1296" s="74" t="s">
        <v>41</v>
      </c>
      <c r="C1296" s="105" t="s">
        <v>659</v>
      </c>
      <c r="D1296" s="96" t="s">
        <v>4</v>
      </c>
      <c r="E1296" s="97">
        <v>2020</v>
      </c>
      <c r="F1296" s="98" t="s">
        <v>66</v>
      </c>
      <c r="G1296" s="99" t="s">
        <v>186</v>
      </c>
      <c r="H1296" s="100" t="s">
        <v>2254</v>
      </c>
      <c r="I1296" s="101" t="s">
        <v>179</v>
      </c>
      <c r="J1296" s="102" t="s">
        <v>711</v>
      </c>
      <c r="K1296" s="104" t="s">
        <v>545</v>
      </c>
      <c r="L1296" s="104" t="s">
        <v>545</v>
      </c>
      <c r="M1296" s="104">
        <v>1328.3</v>
      </c>
      <c r="N1296" s="104">
        <v>3222.57</v>
      </c>
      <c r="O1296" s="80"/>
      <c r="P1296" s="80"/>
      <c r="Q1296" s="80"/>
      <c r="R1296" s="80"/>
      <c r="S1296" s="80"/>
      <c r="T1296" s="80"/>
      <c r="U1296" s="80"/>
      <c r="V1296" s="80"/>
      <c r="W1296" s="80"/>
      <c r="X1296" s="80"/>
      <c r="Y1296" s="80"/>
      <c r="Z1296" s="80"/>
    </row>
    <row r="1297" spans="1:26" s="81" customFormat="1" x14ac:dyDescent="0.25">
      <c r="A1297" s="74" t="s">
        <v>41</v>
      </c>
      <c r="B1297" s="74" t="s">
        <v>41</v>
      </c>
      <c r="C1297" s="105" t="s">
        <v>922</v>
      </c>
      <c r="D1297" s="96" t="s">
        <v>923</v>
      </c>
      <c r="E1297" s="97">
        <v>2023</v>
      </c>
      <c r="F1297" s="98" t="s">
        <v>61</v>
      </c>
      <c r="G1297" s="99" t="s">
        <v>102</v>
      </c>
      <c r="H1297" s="100" t="s">
        <v>2255</v>
      </c>
      <c r="I1297" s="101" t="s">
        <v>3890</v>
      </c>
      <c r="J1297" s="102" t="s">
        <v>704</v>
      </c>
      <c r="K1297" s="104" t="s">
        <v>634</v>
      </c>
      <c r="L1297" s="104" t="s">
        <v>634</v>
      </c>
      <c r="M1297" s="104">
        <v>1858.89</v>
      </c>
      <c r="N1297" s="104">
        <v>3243.81</v>
      </c>
      <c r="O1297" s="80"/>
      <c r="P1297" s="80"/>
      <c r="Q1297" s="80"/>
      <c r="R1297" s="80"/>
      <c r="S1297" s="80"/>
      <c r="T1297" s="80"/>
      <c r="U1297" s="80"/>
      <c r="V1297" s="80"/>
      <c r="W1297" s="80"/>
      <c r="X1297" s="80"/>
      <c r="Y1297" s="80"/>
      <c r="Z1297" s="80"/>
    </row>
    <row r="1298" spans="1:26" s="81" customFormat="1" x14ac:dyDescent="0.25">
      <c r="A1298" s="74" t="s">
        <v>41</v>
      </c>
      <c r="B1298" s="74" t="s">
        <v>41</v>
      </c>
      <c r="C1298" s="105" t="s">
        <v>659</v>
      </c>
      <c r="D1298" s="96" t="s">
        <v>4</v>
      </c>
      <c r="E1298" s="97">
        <v>2020</v>
      </c>
      <c r="F1298" s="98" t="s">
        <v>66</v>
      </c>
      <c r="G1298" s="99" t="s">
        <v>186</v>
      </c>
      <c r="H1298" s="100" t="s">
        <v>2256</v>
      </c>
      <c r="I1298" s="101" t="s">
        <v>179</v>
      </c>
      <c r="J1298" s="102" t="s">
        <v>470</v>
      </c>
      <c r="K1298" s="104" t="s">
        <v>547</v>
      </c>
      <c r="L1298" s="104" t="s">
        <v>547</v>
      </c>
      <c r="M1298" s="104">
        <v>1732.83</v>
      </c>
      <c r="N1298" s="104">
        <v>4139.6499999999996</v>
      </c>
      <c r="O1298" s="80"/>
      <c r="P1298" s="80"/>
      <c r="Q1298" s="80"/>
      <c r="R1298" s="80"/>
      <c r="S1298" s="80"/>
      <c r="T1298" s="80"/>
      <c r="U1298" s="80"/>
      <c r="V1298" s="80"/>
      <c r="W1298" s="80"/>
      <c r="X1298" s="80"/>
      <c r="Y1298" s="80"/>
      <c r="Z1298" s="80"/>
    </row>
    <row r="1299" spans="1:26" s="81" customFormat="1" x14ac:dyDescent="0.25">
      <c r="A1299" s="74" t="s">
        <v>41</v>
      </c>
      <c r="B1299" s="74" t="s">
        <v>41</v>
      </c>
      <c r="C1299" s="105" t="s">
        <v>719</v>
      </c>
      <c r="D1299" s="96" t="s">
        <v>720</v>
      </c>
      <c r="E1299" s="97">
        <v>2022</v>
      </c>
      <c r="F1299" s="98" t="s">
        <v>75</v>
      </c>
      <c r="G1299" s="99" t="s">
        <v>312</v>
      </c>
      <c r="H1299" s="100" t="s">
        <v>4114</v>
      </c>
      <c r="I1299" s="101" t="s">
        <v>103</v>
      </c>
      <c r="J1299" s="102" t="s">
        <v>698</v>
      </c>
      <c r="K1299" s="104" t="s">
        <v>634</v>
      </c>
      <c r="L1299" s="104" t="s">
        <v>634</v>
      </c>
      <c r="M1299" s="104">
        <v>1443</v>
      </c>
      <c r="N1299" s="104">
        <v>2883</v>
      </c>
      <c r="O1299" s="80"/>
      <c r="P1299" s="80"/>
      <c r="Q1299" s="80"/>
      <c r="R1299" s="80"/>
      <c r="S1299" s="80"/>
      <c r="T1299" s="80"/>
      <c r="U1299" s="80"/>
      <c r="V1299" s="80"/>
      <c r="W1299" s="80"/>
      <c r="X1299" s="80"/>
      <c r="Y1299" s="80"/>
      <c r="Z1299" s="80"/>
    </row>
    <row r="1300" spans="1:26" s="81" customFormat="1" x14ac:dyDescent="0.25">
      <c r="A1300" s="74" t="s">
        <v>41</v>
      </c>
      <c r="B1300" s="74" t="s">
        <v>41</v>
      </c>
      <c r="C1300" s="105" t="s">
        <v>1096</v>
      </c>
      <c r="D1300" s="96" t="s">
        <v>1097</v>
      </c>
      <c r="E1300" s="97">
        <v>2023</v>
      </c>
      <c r="F1300" s="98" t="s">
        <v>66</v>
      </c>
      <c r="G1300" s="99" t="s">
        <v>186</v>
      </c>
      <c r="H1300" s="100" t="s">
        <v>2257</v>
      </c>
      <c r="I1300" s="101" t="s">
        <v>99</v>
      </c>
      <c r="J1300" s="102" t="s">
        <v>809</v>
      </c>
      <c r="K1300" s="104" t="s">
        <v>634</v>
      </c>
      <c r="L1300" s="104" t="s">
        <v>634</v>
      </c>
      <c r="M1300" s="104">
        <v>2199.12</v>
      </c>
      <c r="N1300" s="104">
        <v>2415.1999999999998</v>
      </c>
      <c r="O1300" s="80"/>
      <c r="P1300" s="80"/>
      <c r="Q1300" s="80"/>
      <c r="R1300" s="80"/>
      <c r="S1300" s="80"/>
      <c r="T1300" s="80"/>
      <c r="U1300" s="80"/>
      <c r="V1300" s="80"/>
      <c r="W1300" s="80"/>
      <c r="X1300" s="80"/>
      <c r="Y1300" s="80"/>
      <c r="Z1300" s="80"/>
    </row>
    <row r="1301" spans="1:26" s="81" customFormat="1" x14ac:dyDescent="0.25">
      <c r="A1301" s="74" t="s">
        <v>41</v>
      </c>
      <c r="B1301" s="74" t="s">
        <v>41</v>
      </c>
      <c r="C1301" s="105" t="s">
        <v>659</v>
      </c>
      <c r="D1301" s="96" t="s">
        <v>4</v>
      </c>
      <c r="E1301" s="97">
        <v>2020</v>
      </c>
      <c r="F1301" s="98" t="s">
        <v>66</v>
      </c>
      <c r="G1301" s="99" t="s">
        <v>186</v>
      </c>
      <c r="H1301" s="100" t="s">
        <v>2258</v>
      </c>
      <c r="I1301" s="101" t="s">
        <v>179</v>
      </c>
      <c r="J1301" s="102" t="s">
        <v>1815</v>
      </c>
      <c r="K1301" s="104" t="s">
        <v>634</v>
      </c>
      <c r="L1301" s="104" t="s">
        <v>634</v>
      </c>
      <c r="M1301" s="104">
        <v>1856.3</v>
      </c>
      <c r="N1301" s="104">
        <v>4510.3100000000004</v>
      </c>
      <c r="O1301" s="80"/>
      <c r="P1301" s="80"/>
      <c r="Q1301" s="80"/>
      <c r="R1301" s="80"/>
      <c r="S1301" s="80"/>
      <c r="T1301" s="80"/>
      <c r="U1301" s="80"/>
      <c r="V1301" s="80"/>
      <c r="W1301" s="80"/>
      <c r="X1301" s="80"/>
      <c r="Y1301" s="80"/>
      <c r="Z1301" s="80"/>
    </row>
    <row r="1302" spans="1:26" s="81" customFormat="1" x14ac:dyDescent="0.25">
      <c r="A1302" s="74" t="s">
        <v>41</v>
      </c>
      <c r="B1302" s="74" t="s">
        <v>41</v>
      </c>
      <c r="C1302" s="105" t="s">
        <v>929</v>
      </c>
      <c r="D1302" s="96" t="s">
        <v>930</v>
      </c>
      <c r="E1302" s="97">
        <v>2018</v>
      </c>
      <c r="F1302" s="98" t="s">
        <v>61</v>
      </c>
      <c r="G1302" s="99" t="s">
        <v>102</v>
      </c>
      <c r="H1302" s="100" t="s">
        <v>2259</v>
      </c>
      <c r="I1302" s="101" t="s">
        <v>179</v>
      </c>
      <c r="J1302" s="102" t="s">
        <v>850</v>
      </c>
      <c r="K1302" s="104" t="s">
        <v>545</v>
      </c>
      <c r="L1302" s="104" t="s">
        <v>545</v>
      </c>
      <c r="M1302" s="104">
        <v>1692.6</v>
      </c>
      <c r="N1302" s="104">
        <v>3002</v>
      </c>
      <c r="O1302" s="80"/>
      <c r="P1302" s="80"/>
      <c r="Q1302" s="80"/>
      <c r="R1302" s="80"/>
      <c r="S1302" s="80"/>
      <c r="T1302" s="80"/>
      <c r="U1302" s="80"/>
      <c r="V1302" s="80"/>
      <c r="W1302" s="80"/>
      <c r="X1302" s="80"/>
      <c r="Y1302" s="80"/>
      <c r="Z1302" s="80"/>
    </row>
    <row r="1303" spans="1:26" s="81" customFormat="1" x14ac:dyDescent="0.25">
      <c r="A1303" s="74" t="s">
        <v>41</v>
      </c>
      <c r="B1303" s="74" t="s">
        <v>41</v>
      </c>
      <c r="C1303" s="105" t="s">
        <v>922</v>
      </c>
      <c r="D1303" s="96" t="s">
        <v>923</v>
      </c>
      <c r="E1303" s="97">
        <v>2023</v>
      </c>
      <c r="F1303" s="98" t="s">
        <v>61</v>
      </c>
      <c r="G1303" s="99" t="s">
        <v>102</v>
      </c>
      <c r="H1303" s="100" t="s">
        <v>2260</v>
      </c>
      <c r="I1303" s="101" t="s">
        <v>99</v>
      </c>
      <c r="J1303" s="102" t="s">
        <v>652</v>
      </c>
      <c r="K1303" s="104" t="s">
        <v>634</v>
      </c>
      <c r="L1303" s="104" t="s">
        <v>634</v>
      </c>
      <c r="M1303" s="104">
        <v>2763.62</v>
      </c>
      <c r="N1303" s="104">
        <v>5035.1899999999996</v>
      </c>
      <c r="O1303" s="80"/>
      <c r="P1303" s="80"/>
      <c r="Q1303" s="80"/>
      <c r="R1303" s="80"/>
      <c r="S1303" s="80"/>
      <c r="T1303" s="80"/>
      <c r="U1303" s="80"/>
      <c r="V1303" s="80"/>
      <c r="W1303" s="80"/>
      <c r="X1303" s="80"/>
      <c r="Y1303" s="80"/>
      <c r="Z1303" s="80"/>
    </row>
    <row r="1304" spans="1:26" s="81" customFormat="1" x14ac:dyDescent="0.25">
      <c r="A1304" s="74" t="s">
        <v>41</v>
      </c>
      <c r="B1304" s="74" t="s">
        <v>41</v>
      </c>
      <c r="C1304" s="105" t="s">
        <v>929</v>
      </c>
      <c r="D1304" s="96" t="s">
        <v>930</v>
      </c>
      <c r="E1304" s="97">
        <v>2018</v>
      </c>
      <c r="F1304" s="98" t="s">
        <v>61</v>
      </c>
      <c r="G1304" s="99" t="s">
        <v>102</v>
      </c>
      <c r="H1304" s="100" t="s">
        <v>2261</v>
      </c>
      <c r="I1304" s="101" t="s">
        <v>179</v>
      </c>
      <c r="J1304" s="102" t="s">
        <v>1654</v>
      </c>
      <c r="K1304" s="104" t="s">
        <v>545</v>
      </c>
      <c r="L1304" s="104" t="s">
        <v>545</v>
      </c>
      <c r="M1304" s="104">
        <v>1302</v>
      </c>
      <c r="N1304" s="104">
        <v>2442.8200000000002</v>
      </c>
      <c r="O1304" s="80"/>
      <c r="P1304" s="80"/>
      <c r="Q1304" s="80"/>
      <c r="R1304" s="80"/>
      <c r="S1304" s="80"/>
      <c r="T1304" s="80"/>
      <c r="U1304" s="80"/>
      <c r="V1304" s="80"/>
      <c r="W1304" s="80"/>
      <c r="X1304" s="80"/>
      <c r="Y1304" s="80"/>
      <c r="Z1304" s="80"/>
    </row>
    <row r="1305" spans="1:26" s="81" customFormat="1" x14ac:dyDescent="0.25">
      <c r="A1305" s="74" t="s">
        <v>41</v>
      </c>
      <c r="B1305" s="74" t="s">
        <v>41</v>
      </c>
      <c r="C1305" s="105" t="s">
        <v>706</v>
      </c>
      <c r="D1305" s="96" t="s">
        <v>568</v>
      </c>
      <c r="E1305" s="97">
        <v>2022</v>
      </c>
      <c r="F1305" s="98" t="s">
        <v>61</v>
      </c>
      <c r="G1305" s="99" t="s">
        <v>102</v>
      </c>
      <c r="H1305" s="100" t="s">
        <v>2262</v>
      </c>
      <c r="I1305" s="101" t="s">
        <v>103</v>
      </c>
      <c r="J1305" s="102" t="s">
        <v>798</v>
      </c>
      <c r="K1305" s="104" t="s">
        <v>634</v>
      </c>
      <c r="L1305" s="104" t="s">
        <v>634</v>
      </c>
      <c r="M1305" s="104">
        <v>2064.84</v>
      </c>
      <c r="N1305" s="104">
        <v>4306.2299999999996</v>
      </c>
      <c r="O1305" s="80"/>
      <c r="P1305" s="80"/>
      <c r="Q1305" s="80"/>
      <c r="R1305" s="80"/>
      <c r="S1305" s="80"/>
      <c r="T1305" s="80"/>
      <c r="U1305" s="80"/>
      <c r="V1305" s="80"/>
      <c r="W1305" s="80"/>
      <c r="X1305" s="80"/>
      <c r="Y1305" s="80"/>
      <c r="Z1305" s="80"/>
    </row>
    <row r="1306" spans="1:26" s="81" customFormat="1" x14ac:dyDescent="0.25">
      <c r="A1306" s="74" t="s">
        <v>41</v>
      </c>
      <c r="B1306" s="74" t="s">
        <v>41</v>
      </c>
      <c r="C1306" s="105" t="s">
        <v>929</v>
      </c>
      <c r="D1306" s="96" t="s">
        <v>930</v>
      </c>
      <c r="E1306" s="97">
        <v>2018</v>
      </c>
      <c r="F1306" s="98" t="s">
        <v>61</v>
      </c>
      <c r="G1306" s="99" t="s">
        <v>102</v>
      </c>
      <c r="H1306" s="100" t="s">
        <v>2263</v>
      </c>
      <c r="I1306" s="101" t="s">
        <v>179</v>
      </c>
      <c r="J1306" s="102" t="s">
        <v>715</v>
      </c>
      <c r="K1306" s="104" t="s">
        <v>547</v>
      </c>
      <c r="L1306" s="104" t="s">
        <v>547</v>
      </c>
      <c r="M1306" s="104">
        <v>1302</v>
      </c>
      <c r="N1306" s="104">
        <v>2442.8200000000002</v>
      </c>
      <c r="O1306" s="80"/>
      <c r="P1306" s="80"/>
      <c r="Q1306" s="80"/>
      <c r="R1306" s="80"/>
      <c r="S1306" s="80"/>
      <c r="T1306" s="80"/>
      <c r="U1306" s="80"/>
      <c r="V1306" s="80"/>
      <c r="W1306" s="80"/>
      <c r="X1306" s="80"/>
      <c r="Y1306" s="80"/>
      <c r="Z1306" s="80"/>
    </row>
    <row r="1307" spans="1:26" s="81" customFormat="1" x14ac:dyDescent="0.25">
      <c r="A1307" s="74" t="s">
        <v>41</v>
      </c>
      <c r="B1307" s="74" t="s">
        <v>41</v>
      </c>
      <c r="C1307" s="105" t="s">
        <v>706</v>
      </c>
      <c r="D1307" s="96" t="s">
        <v>568</v>
      </c>
      <c r="E1307" s="97">
        <v>2022</v>
      </c>
      <c r="F1307" s="98" t="s">
        <v>61</v>
      </c>
      <c r="G1307" s="99" t="s">
        <v>102</v>
      </c>
      <c r="H1307" s="100" t="s">
        <v>4052</v>
      </c>
      <c r="I1307" s="101" t="s">
        <v>103</v>
      </c>
      <c r="J1307" s="102" t="s">
        <v>695</v>
      </c>
      <c r="K1307" s="104" t="s">
        <v>634</v>
      </c>
      <c r="L1307" s="104" t="s">
        <v>634</v>
      </c>
      <c r="M1307" s="104">
        <v>2064.84</v>
      </c>
      <c r="N1307" s="104">
        <v>4306.2299999999996</v>
      </c>
      <c r="O1307" s="80"/>
      <c r="P1307" s="80"/>
      <c r="Q1307" s="80"/>
      <c r="R1307" s="80"/>
      <c r="S1307" s="80"/>
      <c r="T1307" s="80"/>
      <c r="U1307" s="80"/>
      <c r="V1307" s="80"/>
      <c r="W1307" s="80"/>
      <c r="X1307" s="80"/>
      <c r="Y1307" s="80"/>
      <c r="Z1307" s="80"/>
    </row>
    <row r="1308" spans="1:26" s="81" customFormat="1" x14ac:dyDescent="0.25">
      <c r="A1308" s="74" t="s">
        <v>41</v>
      </c>
      <c r="B1308" s="74" t="s">
        <v>41</v>
      </c>
      <c r="C1308" s="105" t="s">
        <v>51</v>
      </c>
      <c r="D1308" s="96" t="s">
        <v>1</v>
      </c>
      <c r="E1308" s="97">
        <v>2020</v>
      </c>
      <c r="F1308" s="98" t="s">
        <v>67</v>
      </c>
      <c r="G1308" s="99" t="s">
        <v>193</v>
      </c>
      <c r="H1308" s="100" t="s">
        <v>2264</v>
      </c>
      <c r="I1308" s="101" t="s">
        <v>194</v>
      </c>
      <c r="J1308" s="102" t="s">
        <v>727</v>
      </c>
      <c r="K1308" s="104" t="s">
        <v>545</v>
      </c>
      <c r="L1308" s="104" t="s">
        <v>545</v>
      </c>
      <c r="M1308" s="104">
        <v>1519.75</v>
      </c>
      <c r="N1308" s="104">
        <v>5923.78</v>
      </c>
      <c r="O1308" s="80"/>
      <c r="P1308" s="80"/>
      <c r="Q1308" s="80"/>
      <c r="R1308" s="80"/>
      <c r="S1308" s="80"/>
      <c r="T1308" s="80"/>
      <c r="U1308" s="80"/>
      <c r="V1308" s="80"/>
      <c r="W1308" s="80"/>
      <c r="X1308" s="80"/>
      <c r="Y1308" s="80"/>
      <c r="Z1308" s="80"/>
    </row>
    <row r="1309" spans="1:26" s="81" customFormat="1" x14ac:dyDescent="0.25">
      <c r="A1309" s="74" t="s">
        <v>41</v>
      </c>
      <c r="B1309" s="74" t="s">
        <v>41</v>
      </c>
      <c r="C1309" s="105" t="s">
        <v>922</v>
      </c>
      <c r="D1309" s="96" t="s">
        <v>923</v>
      </c>
      <c r="E1309" s="97">
        <v>2023</v>
      </c>
      <c r="F1309" s="98" t="s">
        <v>61</v>
      </c>
      <c r="G1309" s="99" t="s">
        <v>102</v>
      </c>
      <c r="H1309" s="100" t="s">
        <v>2265</v>
      </c>
      <c r="I1309" s="101" t="s">
        <v>99</v>
      </c>
      <c r="J1309" s="102" t="s">
        <v>688</v>
      </c>
      <c r="K1309" s="104" t="s">
        <v>634</v>
      </c>
      <c r="L1309" s="104" t="s">
        <v>634</v>
      </c>
      <c r="M1309" s="104">
        <v>2425.1999999999998</v>
      </c>
      <c r="N1309" s="104">
        <v>2132.91</v>
      </c>
      <c r="O1309" s="80"/>
      <c r="P1309" s="80"/>
      <c r="Q1309" s="80"/>
      <c r="R1309" s="80"/>
      <c r="S1309" s="80"/>
      <c r="T1309" s="80"/>
      <c r="U1309" s="80"/>
      <c r="V1309" s="80"/>
      <c r="W1309" s="80"/>
      <c r="X1309" s="80"/>
      <c r="Y1309" s="80"/>
      <c r="Z1309" s="80"/>
    </row>
    <row r="1310" spans="1:26" s="81" customFormat="1" x14ac:dyDescent="0.25">
      <c r="A1310" s="74" t="s">
        <v>41</v>
      </c>
      <c r="B1310" s="74" t="s">
        <v>41</v>
      </c>
      <c r="C1310" s="105" t="s">
        <v>922</v>
      </c>
      <c r="D1310" s="96" t="s">
        <v>923</v>
      </c>
      <c r="E1310" s="97">
        <v>2023</v>
      </c>
      <c r="F1310" s="98" t="s">
        <v>61</v>
      </c>
      <c r="G1310" s="99" t="s">
        <v>102</v>
      </c>
      <c r="H1310" s="100" t="s">
        <v>2266</v>
      </c>
      <c r="I1310" s="101" t="s">
        <v>3890</v>
      </c>
      <c r="J1310" s="102" t="s">
        <v>749</v>
      </c>
      <c r="K1310" s="104" t="s">
        <v>634</v>
      </c>
      <c r="L1310" s="104" t="s">
        <v>634</v>
      </c>
      <c r="M1310" s="104">
        <v>1858.89</v>
      </c>
      <c r="N1310" s="104">
        <v>3243.81</v>
      </c>
      <c r="O1310" s="80"/>
      <c r="P1310" s="80"/>
      <c r="Q1310" s="80"/>
      <c r="R1310" s="80"/>
      <c r="S1310" s="80"/>
      <c r="T1310" s="80"/>
      <c r="U1310" s="80"/>
      <c r="V1310" s="80"/>
      <c r="W1310" s="80"/>
      <c r="X1310" s="80"/>
      <c r="Y1310" s="80"/>
      <c r="Z1310" s="80"/>
    </row>
    <row r="1311" spans="1:26" s="81" customFormat="1" x14ac:dyDescent="0.25">
      <c r="A1311" s="74" t="s">
        <v>41</v>
      </c>
      <c r="B1311" s="74" t="s">
        <v>41</v>
      </c>
      <c r="C1311" s="105" t="s">
        <v>922</v>
      </c>
      <c r="D1311" s="96" t="s">
        <v>923</v>
      </c>
      <c r="E1311" s="97">
        <v>2023</v>
      </c>
      <c r="F1311" s="98" t="s">
        <v>61</v>
      </c>
      <c r="G1311" s="99" t="s">
        <v>102</v>
      </c>
      <c r="H1311" s="100" t="s">
        <v>2267</v>
      </c>
      <c r="I1311" s="101" t="s">
        <v>99</v>
      </c>
      <c r="J1311" s="102" t="s">
        <v>753</v>
      </c>
      <c r="K1311" s="104" t="s">
        <v>634</v>
      </c>
      <c r="L1311" s="104" t="s">
        <v>634</v>
      </c>
      <c r="M1311" s="104">
        <v>2763.62</v>
      </c>
      <c r="N1311" s="104">
        <v>5035.1899999999996</v>
      </c>
      <c r="O1311" s="80"/>
      <c r="P1311" s="80"/>
      <c r="Q1311" s="80"/>
      <c r="R1311" s="80"/>
      <c r="S1311" s="80"/>
      <c r="T1311" s="80"/>
      <c r="U1311" s="80"/>
      <c r="V1311" s="80"/>
      <c r="W1311" s="80"/>
      <c r="X1311" s="80"/>
      <c r="Y1311" s="80"/>
      <c r="Z1311" s="80"/>
    </row>
    <row r="1312" spans="1:26" s="81" customFormat="1" x14ac:dyDescent="0.25">
      <c r="A1312" s="74" t="s">
        <v>41</v>
      </c>
      <c r="B1312" s="74" t="s">
        <v>41</v>
      </c>
      <c r="C1312" s="105" t="s">
        <v>929</v>
      </c>
      <c r="D1312" s="96" t="s">
        <v>930</v>
      </c>
      <c r="E1312" s="97">
        <v>2018</v>
      </c>
      <c r="F1312" s="98" t="s">
        <v>61</v>
      </c>
      <c r="G1312" s="99" t="s">
        <v>102</v>
      </c>
      <c r="H1312" s="100" t="s">
        <v>2268</v>
      </c>
      <c r="I1312" s="101" t="s">
        <v>179</v>
      </c>
      <c r="J1312" s="102" t="s">
        <v>1230</v>
      </c>
      <c r="K1312" s="104" t="s">
        <v>545</v>
      </c>
      <c r="L1312" s="104" t="s">
        <v>545</v>
      </c>
      <c r="M1312" s="104">
        <v>1426.32</v>
      </c>
      <c r="N1312" s="104">
        <v>2530.5</v>
      </c>
      <c r="O1312" s="80"/>
      <c r="P1312" s="80"/>
      <c r="Q1312" s="80"/>
      <c r="R1312" s="80"/>
      <c r="S1312" s="80"/>
      <c r="T1312" s="80"/>
      <c r="U1312" s="80"/>
      <c r="V1312" s="80"/>
      <c r="W1312" s="80"/>
      <c r="X1312" s="80"/>
      <c r="Y1312" s="80"/>
      <c r="Z1312" s="80"/>
    </row>
    <row r="1313" spans="1:26" s="81" customFormat="1" x14ac:dyDescent="0.25">
      <c r="A1313" s="74" t="s">
        <v>41</v>
      </c>
      <c r="B1313" s="74" t="s">
        <v>41</v>
      </c>
      <c r="C1313" s="105" t="s">
        <v>744</v>
      </c>
      <c r="D1313" s="96" t="s">
        <v>29</v>
      </c>
      <c r="E1313" s="97">
        <v>2021</v>
      </c>
      <c r="F1313" s="98" t="s">
        <v>64</v>
      </c>
      <c r="G1313" s="99" t="s">
        <v>159</v>
      </c>
      <c r="H1313" s="100" t="s">
        <v>2269</v>
      </c>
      <c r="I1313" s="101" t="s">
        <v>95</v>
      </c>
      <c r="J1313" s="102" t="s">
        <v>837</v>
      </c>
      <c r="K1313" s="104" t="s">
        <v>634</v>
      </c>
      <c r="L1313" s="104" t="s">
        <v>634</v>
      </c>
      <c r="M1313" s="104">
        <v>3272.21</v>
      </c>
      <c r="N1313" s="104">
        <v>7729.51</v>
      </c>
      <c r="O1313" s="80"/>
      <c r="P1313" s="80"/>
      <c r="Q1313" s="80"/>
      <c r="R1313" s="80"/>
      <c r="S1313" s="80"/>
      <c r="T1313" s="80"/>
      <c r="U1313" s="80"/>
      <c r="V1313" s="80"/>
      <c r="W1313" s="80"/>
      <c r="X1313" s="80"/>
      <c r="Y1313" s="80"/>
      <c r="Z1313" s="80"/>
    </row>
    <row r="1314" spans="1:26" s="81" customFormat="1" x14ac:dyDescent="0.25">
      <c r="A1314" s="74" t="s">
        <v>41</v>
      </c>
      <c r="B1314" s="74" t="s">
        <v>41</v>
      </c>
      <c r="C1314" s="105" t="s">
        <v>943</v>
      </c>
      <c r="D1314" s="96" t="s">
        <v>944</v>
      </c>
      <c r="E1314" s="97">
        <v>2023</v>
      </c>
      <c r="F1314" s="98" t="s">
        <v>66</v>
      </c>
      <c r="G1314" s="99" t="s">
        <v>186</v>
      </c>
      <c r="H1314" s="100" t="s">
        <v>2270</v>
      </c>
      <c r="I1314" s="101" t="s">
        <v>162</v>
      </c>
      <c r="J1314" s="102" t="s">
        <v>164</v>
      </c>
      <c r="K1314" s="104" t="s">
        <v>634</v>
      </c>
      <c r="L1314" s="104" t="s">
        <v>634</v>
      </c>
      <c r="M1314" s="104">
        <v>2315.0500000000002</v>
      </c>
      <c r="N1314" s="104">
        <v>5306.78</v>
      </c>
      <c r="O1314" s="80"/>
      <c r="P1314" s="80"/>
      <c r="Q1314" s="80"/>
      <c r="R1314" s="80"/>
      <c r="S1314" s="80"/>
      <c r="T1314" s="80"/>
      <c r="U1314" s="80"/>
      <c r="V1314" s="80"/>
      <c r="W1314" s="80"/>
      <c r="X1314" s="80"/>
      <c r="Y1314" s="80"/>
      <c r="Z1314" s="80"/>
    </row>
    <row r="1315" spans="1:26" s="81" customFormat="1" x14ac:dyDescent="0.25">
      <c r="A1315" s="74" t="s">
        <v>41</v>
      </c>
      <c r="B1315" s="74" t="s">
        <v>41</v>
      </c>
      <c r="C1315" s="105" t="s">
        <v>3944</v>
      </c>
      <c r="D1315" s="96" t="s">
        <v>3945</v>
      </c>
      <c r="E1315" s="97">
        <v>2023</v>
      </c>
      <c r="F1315" s="98" t="s">
        <v>676</v>
      </c>
      <c r="G1315" s="99" t="s">
        <v>280</v>
      </c>
      <c r="H1315" s="100" t="s">
        <v>2271</v>
      </c>
      <c r="I1315" s="101" t="s">
        <v>281</v>
      </c>
      <c r="J1315" s="102" t="s">
        <v>700</v>
      </c>
      <c r="K1315" s="104" t="s">
        <v>634</v>
      </c>
      <c r="L1315" s="104" t="s">
        <v>634</v>
      </c>
      <c r="M1315" s="104">
        <v>1360.07</v>
      </c>
      <c r="N1315" s="104">
        <v>3166.66</v>
      </c>
      <c r="O1315" s="80"/>
      <c r="P1315" s="80"/>
      <c r="Q1315" s="80"/>
      <c r="R1315" s="80"/>
      <c r="S1315" s="80"/>
      <c r="T1315" s="80"/>
      <c r="U1315" s="80"/>
      <c r="V1315" s="80"/>
      <c r="W1315" s="80"/>
      <c r="X1315" s="80"/>
      <c r="Y1315" s="80"/>
      <c r="Z1315" s="80"/>
    </row>
    <row r="1316" spans="1:26" s="81" customFormat="1" x14ac:dyDescent="0.25">
      <c r="A1316" s="74" t="s">
        <v>41</v>
      </c>
      <c r="B1316" s="74" t="s">
        <v>41</v>
      </c>
      <c r="C1316" s="105" t="s">
        <v>691</v>
      </c>
      <c r="D1316" s="96" t="s">
        <v>21</v>
      </c>
      <c r="E1316" s="97">
        <v>2019</v>
      </c>
      <c r="F1316" s="98" t="s">
        <v>75</v>
      </c>
      <c r="G1316" s="99" t="s">
        <v>312</v>
      </c>
      <c r="H1316" s="100" t="s">
        <v>2272</v>
      </c>
      <c r="I1316" s="101" t="s">
        <v>313</v>
      </c>
      <c r="J1316" s="102" t="s">
        <v>114</v>
      </c>
      <c r="K1316" s="104" t="s">
        <v>634</v>
      </c>
      <c r="L1316" s="104" t="s">
        <v>634</v>
      </c>
      <c r="M1316" s="104">
        <v>1236.43</v>
      </c>
      <c r="N1316" s="104">
        <v>3029.39</v>
      </c>
      <c r="O1316" s="80"/>
      <c r="P1316" s="80"/>
      <c r="Q1316" s="80"/>
      <c r="R1316" s="80"/>
      <c r="S1316" s="80"/>
      <c r="T1316" s="80"/>
      <c r="U1316" s="80"/>
      <c r="V1316" s="80"/>
      <c r="W1316" s="80"/>
      <c r="X1316" s="80"/>
      <c r="Y1316" s="80"/>
      <c r="Z1316" s="80"/>
    </row>
    <row r="1317" spans="1:26" s="81" customFormat="1" x14ac:dyDescent="0.25">
      <c r="A1317" s="74" t="s">
        <v>41</v>
      </c>
      <c r="B1317" s="74" t="s">
        <v>41</v>
      </c>
      <c r="C1317" s="105" t="s">
        <v>1013</v>
      </c>
      <c r="D1317" s="96" t="s">
        <v>1014</v>
      </c>
      <c r="E1317" s="97">
        <v>2023</v>
      </c>
      <c r="F1317" s="98" t="s">
        <v>64</v>
      </c>
      <c r="G1317" s="99" t="s">
        <v>159</v>
      </c>
      <c r="H1317" s="100" t="s">
        <v>2273</v>
      </c>
      <c r="I1317" s="101" t="s">
        <v>160</v>
      </c>
      <c r="J1317" s="102" t="s">
        <v>161</v>
      </c>
      <c r="K1317" s="104" t="s">
        <v>634</v>
      </c>
      <c r="L1317" s="104" t="s">
        <v>634</v>
      </c>
      <c r="M1317" s="104">
        <v>2691.57</v>
      </c>
      <c r="N1317" s="104">
        <v>5752.39</v>
      </c>
      <c r="O1317" s="80"/>
      <c r="P1317" s="80"/>
      <c r="Q1317" s="80"/>
      <c r="R1317" s="80"/>
      <c r="S1317" s="80"/>
      <c r="T1317" s="80"/>
      <c r="U1317" s="80"/>
      <c r="V1317" s="80"/>
      <c r="W1317" s="80"/>
      <c r="X1317" s="80"/>
      <c r="Y1317" s="80"/>
      <c r="Z1317" s="80"/>
    </row>
    <row r="1318" spans="1:26" s="81" customFormat="1" x14ac:dyDescent="0.25">
      <c r="A1318" s="74" t="s">
        <v>41</v>
      </c>
      <c r="B1318" s="74" t="s">
        <v>41</v>
      </c>
      <c r="C1318" s="105" t="s">
        <v>55</v>
      </c>
      <c r="D1318" s="96" t="s">
        <v>6</v>
      </c>
      <c r="E1318" s="97">
        <v>2018</v>
      </c>
      <c r="F1318" s="98" t="s">
        <v>71</v>
      </c>
      <c r="G1318" s="99" t="s">
        <v>264</v>
      </c>
      <c r="H1318" s="100" t="s">
        <v>2276</v>
      </c>
      <c r="I1318" s="101" t="s">
        <v>129</v>
      </c>
      <c r="J1318" s="102" t="s">
        <v>736</v>
      </c>
      <c r="K1318" s="104" t="s">
        <v>634</v>
      </c>
      <c r="L1318" s="104" t="s">
        <v>634</v>
      </c>
      <c r="M1318" s="104">
        <v>1298</v>
      </c>
      <c r="N1318" s="104">
        <v>2742.53</v>
      </c>
      <c r="O1318" s="80"/>
      <c r="P1318" s="80"/>
      <c r="Q1318" s="80"/>
      <c r="R1318" s="80"/>
      <c r="S1318" s="80"/>
      <c r="T1318" s="80"/>
      <c r="U1318" s="80"/>
      <c r="V1318" s="80"/>
      <c r="W1318" s="80"/>
      <c r="X1318" s="80"/>
      <c r="Y1318" s="80"/>
      <c r="Z1318" s="80"/>
    </row>
    <row r="1319" spans="1:26" s="81" customFormat="1" x14ac:dyDescent="0.25">
      <c r="A1319" s="74" t="s">
        <v>41</v>
      </c>
      <c r="B1319" s="74" t="s">
        <v>41</v>
      </c>
      <c r="C1319" s="105" t="s">
        <v>51</v>
      </c>
      <c r="D1319" s="96" t="s">
        <v>1</v>
      </c>
      <c r="E1319" s="97">
        <v>2020</v>
      </c>
      <c r="F1319" s="98" t="s">
        <v>67</v>
      </c>
      <c r="G1319" s="99" t="s">
        <v>193</v>
      </c>
      <c r="H1319" s="100" t="s">
        <v>2278</v>
      </c>
      <c r="I1319" s="101" t="s">
        <v>194</v>
      </c>
      <c r="J1319" s="102" t="s">
        <v>114</v>
      </c>
      <c r="K1319" s="104" t="s">
        <v>545</v>
      </c>
      <c r="L1319" s="104" t="s">
        <v>545</v>
      </c>
      <c r="M1319" s="104">
        <v>1519.75</v>
      </c>
      <c r="N1319" s="104">
        <v>5923.78</v>
      </c>
      <c r="O1319" s="80"/>
      <c r="P1319" s="80"/>
      <c r="Q1319" s="80"/>
      <c r="R1319" s="80"/>
      <c r="S1319" s="80"/>
      <c r="T1319" s="80"/>
      <c r="U1319" s="80"/>
      <c r="V1319" s="80"/>
      <c r="W1319" s="80"/>
      <c r="X1319" s="80"/>
      <c r="Y1319" s="80"/>
      <c r="Z1319" s="80"/>
    </row>
    <row r="1320" spans="1:26" s="81" customFormat="1" x14ac:dyDescent="0.25">
      <c r="A1320" s="74" t="s">
        <v>41</v>
      </c>
      <c r="B1320" s="74" t="s">
        <v>41</v>
      </c>
      <c r="C1320" s="105" t="s">
        <v>659</v>
      </c>
      <c r="D1320" s="96" t="s">
        <v>4</v>
      </c>
      <c r="E1320" s="97">
        <v>2020</v>
      </c>
      <c r="F1320" s="98" t="s">
        <v>66</v>
      </c>
      <c r="G1320" s="99" t="s">
        <v>186</v>
      </c>
      <c r="H1320" s="100" t="s">
        <v>2279</v>
      </c>
      <c r="I1320" s="101" t="s">
        <v>179</v>
      </c>
      <c r="J1320" s="102" t="s">
        <v>2083</v>
      </c>
      <c r="K1320" s="104" t="s">
        <v>545</v>
      </c>
      <c r="L1320" s="104" t="s">
        <v>545</v>
      </c>
      <c r="M1320" s="104">
        <v>1856.3</v>
      </c>
      <c r="N1320" s="104">
        <v>4314.72</v>
      </c>
      <c r="O1320" s="80"/>
      <c r="P1320" s="80"/>
      <c r="Q1320" s="80"/>
      <c r="R1320" s="80"/>
      <c r="S1320" s="80"/>
      <c r="T1320" s="80"/>
      <c r="U1320" s="80"/>
      <c r="V1320" s="80"/>
      <c r="W1320" s="80"/>
      <c r="X1320" s="80"/>
      <c r="Y1320" s="80"/>
      <c r="Z1320" s="80"/>
    </row>
    <row r="1321" spans="1:26" s="81" customFormat="1" x14ac:dyDescent="0.25">
      <c r="A1321" s="74" t="s">
        <v>41</v>
      </c>
      <c r="B1321" s="74" t="s">
        <v>41</v>
      </c>
      <c r="C1321" s="105" t="s">
        <v>659</v>
      </c>
      <c r="D1321" s="96" t="s">
        <v>4</v>
      </c>
      <c r="E1321" s="97">
        <v>2020</v>
      </c>
      <c r="F1321" s="98" t="s">
        <v>66</v>
      </c>
      <c r="G1321" s="99" t="s">
        <v>186</v>
      </c>
      <c r="H1321" s="100" t="s">
        <v>2280</v>
      </c>
      <c r="I1321" s="101" t="s">
        <v>179</v>
      </c>
      <c r="J1321" s="102" t="s">
        <v>472</v>
      </c>
      <c r="K1321" s="104" t="s">
        <v>545</v>
      </c>
      <c r="L1321" s="104" t="s">
        <v>545</v>
      </c>
      <c r="M1321" s="104">
        <v>1445.71</v>
      </c>
      <c r="N1321" s="104">
        <v>3525.97</v>
      </c>
      <c r="O1321" s="80"/>
      <c r="P1321" s="80"/>
      <c r="Q1321" s="80"/>
      <c r="R1321" s="80"/>
      <c r="S1321" s="80"/>
      <c r="T1321" s="80"/>
      <c r="U1321" s="80"/>
      <c r="V1321" s="80"/>
      <c r="W1321" s="80"/>
      <c r="X1321" s="80"/>
      <c r="Y1321" s="80"/>
      <c r="Z1321" s="80"/>
    </row>
    <row r="1322" spans="1:26" s="81" customFormat="1" x14ac:dyDescent="0.25">
      <c r="A1322" s="74" t="s">
        <v>41</v>
      </c>
      <c r="B1322" s="74" t="s">
        <v>41</v>
      </c>
      <c r="C1322" s="105" t="s">
        <v>922</v>
      </c>
      <c r="D1322" s="96" t="s">
        <v>923</v>
      </c>
      <c r="E1322" s="97">
        <v>2023</v>
      </c>
      <c r="F1322" s="98" t="s">
        <v>61</v>
      </c>
      <c r="G1322" s="99" t="s">
        <v>102</v>
      </c>
      <c r="H1322" s="100" t="s">
        <v>2281</v>
      </c>
      <c r="I1322" s="101" t="s">
        <v>3890</v>
      </c>
      <c r="J1322" s="102" t="s">
        <v>705</v>
      </c>
      <c r="K1322" s="104" t="s">
        <v>634</v>
      </c>
      <c r="L1322" s="104" t="s">
        <v>634</v>
      </c>
      <c r="M1322" s="104">
        <v>1858.89</v>
      </c>
      <c r="N1322" s="104">
        <v>3243.81</v>
      </c>
      <c r="O1322" s="80"/>
      <c r="P1322" s="80"/>
      <c r="Q1322" s="80"/>
      <c r="R1322" s="80"/>
      <c r="S1322" s="80"/>
      <c r="T1322" s="80"/>
      <c r="U1322" s="80"/>
      <c r="V1322" s="80"/>
      <c r="W1322" s="80"/>
      <c r="X1322" s="80"/>
      <c r="Y1322" s="80"/>
      <c r="Z1322" s="80"/>
    </row>
    <row r="1323" spans="1:26" s="81" customFormat="1" x14ac:dyDescent="0.25">
      <c r="A1323" s="74" t="s">
        <v>41</v>
      </c>
      <c r="B1323" s="74" t="s">
        <v>41</v>
      </c>
      <c r="C1323" s="105" t="s">
        <v>51</v>
      </c>
      <c r="D1323" s="96" t="s">
        <v>1</v>
      </c>
      <c r="E1323" s="97">
        <v>2020</v>
      </c>
      <c r="F1323" s="98" t="s">
        <v>67</v>
      </c>
      <c r="G1323" s="99" t="s">
        <v>193</v>
      </c>
      <c r="H1323" s="100" t="s">
        <v>2282</v>
      </c>
      <c r="I1323" s="101" t="s">
        <v>194</v>
      </c>
      <c r="J1323" s="102" t="s">
        <v>205</v>
      </c>
      <c r="K1323" s="104" t="s">
        <v>545</v>
      </c>
      <c r="L1323" s="104" t="s">
        <v>545</v>
      </c>
      <c r="M1323" s="104">
        <v>1519.75</v>
      </c>
      <c r="N1323" s="104">
        <v>5923.78</v>
      </c>
      <c r="O1323" s="80"/>
      <c r="P1323" s="80"/>
      <c r="Q1323" s="80"/>
      <c r="R1323" s="80"/>
      <c r="S1323" s="80"/>
      <c r="T1323" s="80"/>
      <c r="U1323" s="80"/>
      <c r="V1323" s="80"/>
      <c r="W1323" s="80"/>
      <c r="X1323" s="80"/>
      <c r="Y1323" s="80"/>
      <c r="Z1323" s="80"/>
    </row>
    <row r="1324" spans="1:26" s="81" customFormat="1" x14ac:dyDescent="0.25">
      <c r="A1324" s="74" t="s">
        <v>41</v>
      </c>
      <c r="B1324" s="74" t="s">
        <v>41</v>
      </c>
      <c r="C1324" s="105" t="s">
        <v>51</v>
      </c>
      <c r="D1324" s="96" t="s">
        <v>1</v>
      </c>
      <c r="E1324" s="97">
        <v>2020</v>
      </c>
      <c r="F1324" s="98" t="s">
        <v>67</v>
      </c>
      <c r="G1324" s="99" t="s">
        <v>193</v>
      </c>
      <c r="H1324" s="100" t="s">
        <v>2283</v>
      </c>
      <c r="I1324" s="101" t="s">
        <v>194</v>
      </c>
      <c r="J1324" s="102" t="s">
        <v>212</v>
      </c>
      <c r="K1324" s="104" t="s">
        <v>545</v>
      </c>
      <c r="L1324" s="104" t="s">
        <v>545</v>
      </c>
      <c r="M1324" s="104">
        <v>1519.75</v>
      </c>
      <c r="N1324" s="104">
        <v>5923.78</v>
      </c>
      <c r="O1324" s="80"/>
      <c r="P1324" s="80"/>
      <c r="Q1324" s="80"/>
      <c r="R1324" s="80"/>
      <c r="S1324" s="80"/>
      <c r="T1324" s="80"/>
      <c r="U1324" s="80"/>
      <c r="V1324" s="80"/>
      <c r="W1324" s="80"/>
      <c r="X1324" s="80"/>
      <c r="Y1324" s="80"/>
      <c r="Z1324" s="80"/>
    </row>
    <row r="1325" spans="1:26" s="81" customFormat="1" x14ac:dyDescent="0.25">
      <c r="A1325" s="74" t="s">
        <v>41</v>
      </c>
      <c r="B1325" s="74" t="s">
        <v>41</v>
      </c>
      <c r="C1325" s="105" t="s">
        <v>761</v>
      </c>
      <c r="D1325" s="96" t="s">
        <v>35</v>
      </c>
      <c r="E1325" s="97">
        <v>2018</v>
      </c>
      <c r="F1325" s="98" t="s">
        <v>59</v>
      </c>
      <c r="G1325" s="99" t="s">
        <v>82</v>
      </c>
      <c r="H1325" s="100" t="s">
        <v>2284</v>
      </c>
      <c r="I1325" s="101" t="s">
        <v>129</v>
      </c>
      <c r="J1325" s="102" t="s">
        <v>784</v>
      </c>
      <c r="K1325" s="104" t="s">
        <v>634</v>
      </c>
      <c r="L1325" s="104" t="s">
        <v>634</v>
      </c>
      <c r="M1325" s="104">
        <v>1326.25</v>
      </c>
      <c r="N1325" s="104">
        <v>2601.58</v>
      </c>
      <c r="O1325" s="80"/>
      <c r="P1325" s="80"/>
      <c r="Q1325" s="80"/>
      <c r="R1325" s="80"/>
      <c r="S1325" s="80"/>
      <c r="T1325" s="80"/>
      <c r="U1325" s="80"/>
      <c r="V1325" s="80"/>
      <c r="W1325" s="80"/>
      <c r="X1325" s="80"/>
      <c r="Y1325" s="80"/>
      <c r="Z1325" s="80"/>
    </row>
    <row r="1326" spans="1:26" s="81" customFormat="1" x14ac:dyDescent="0.25">
      <c r="A1326" s="74" t="s">
        <v>41</v>
      </c>
      <c r="B1326" s="74" t="s">
        <v>41</v>
      </c>
      <c r="C1326" s="105" t="s">
        <v>659</v>
      </c>
      <c r="D1326" s="96" t="s">
        <v>4</v>
      </c>
      <c r="E1326" s="97">
        <v>2020</v>
      </c>
      <c r="F1326" s="98" t="s">
        <v>66</v>
      </c>
      <c r="G1326" s="99" t="s">
        <v>186</v>
      </c>
      <c r="H1326" s="100" t="s">
        <v>2285</v>
      </c>
      <c r="I1326" s="101" t="s">
        <v>179</v>
      </c>
      <c r="J1326" s="102" t="s">
        <v>429</v>
      </c>
      <c r="K1326" s="104" t="s">
        <v>545</v>
      </c>
      <c r="L1326" s="104" t="s">
        <v>545</v>
      </c>
      <c r="M1326" s="104">
        <v>1592.3</v>
      </c>
      <c r="N1326" s="104">
        <v>3776.96</v>
      </c>
      <c r="O1326" s="80"/>
      <c r="P1326" s="80"/>
      <c r="Q1326" s="80"/>
      <c r="R1326" s="80"/>
      <c r="S1326" s="80"/>
      <c r="T1326" s="80"/>
      <c r="U1326" s="80"/>
      <c r="V1326" s="80"/>
      <c r="W1326" s="80"/>
      <c r="X1326" s="80"/>
      <c r="Y1326" s="80"/>
      <c r="Z1326" s="80"/>
    </row>
    <row r="1327" spans="1:26" s="81" customFormat="1" x14ac:dyDescent="0.25">
      <c r="A1327" s="74" t="s">
        <v>41</v>
      </c>
      <c r="B1327" s="74" t="s">
        <v>41</v>
      </c>
      <c r="C1327" s="105" t="s">
        <v>659</v>
      </c>
      <c r="D1327" s="96" t="s">
        <v>4</v>
      </c>
      <c r="E1327" s="97">
        <v>2020</v>
      </c>
      <c r="F1327" s="98" t="s">
        <v>66</v>
      </c>
      <c r="G1327" s="99" t="s">
        <v>186</v>
      </c>
      <c r="H1327" s="100" t="s">
        <v>2286</v>
      </c>
      <c r="I1327" s="101" t="s">
        <v>179</v>
      </c>
      <c r="J1327" s="102" t="s">
        <v>1474</v>
      </c>
      <c r="K1327" s="104" t="s">
        <v>545</v>
      </c>
      <c r="L1327" s="104" t="s">
        <v>545</v>
      </c>
      <c r="M1327" s="104">
        <v>1856.3</v>
      </c>
      <c r="N1327" s="104">
        <v>4386.1899999999996</v>
      </c>
      <c r="O1327" s="80"/>
      <c r="P1327" s="80"/>
      <c r="Q1327" s="80"/>
      <c r="R1327" s="80"/>
      <c r="S1327" s="80"/>
      <c r="T1327" s="80"/>
      <c r="U1327" s="80"/>
      <c r="V1327" s="80"/>
      <c r="W1327" s="80"/>
      <c r="X1327" s="80"/>
      <c r="Y1327" s="80"/>
      <c r="Z1327" s="80"/>
    </row>
    <row r="1328" spans="1:26" s="81" customFormat="1" x14ac:dyDescent="0.25">
      <c r="A1328" s="74" t="s">
        <v>41</v>
      </c>
      <c r="B1328" s="74" t="s">
        <v>41</v>
      </c>
      <c r="C1328" s="105" t="s">
        <v>668</v>
      </c>
      <c r="D1328" s="96" t="s">
        <v>10</v>
      </c>
      <c r="E1328" s="97">
        <v>2019</v>
      </c>
      <c r="F1328" s="98" t="s">
        <v>76</v>
      </c>
      <c r="G1328" s="99" t="s">
        <v>328</v>
      </c>
      <c r="H1328" s="100" t="s">
        <v>2287</v>
      </c>
      <c r="I1328" s="101" t="s">
        <v>179</v>
      </c>
      <c r="J1328" s="102" t="s">
        <v>652</v>
      </c>
      <c r="K1328" s="104" t="s">
        <v>545</v>
      </c>
      <c r="L1328" s="104" t="s">
        <v>545</v>
      </c>
      <c r="M1328" s="104">
        <v>1122.2</v>
      </c>
      <c r="N1328" s="104">
        <v>3112.55</v>
      </c>
      <c r="O1328" s="80"/>
      <c r="P1328" s="80"/>
      <c r="Q1328" s="80"/>
      <c r="R1328" s="80"/>
      <c r="S1328" s="80"/>
      <c r="T1328" s="80"/>
      <c r="U1328" s="80"/>
      <c r="V1328" s="80"/>
      <c r="W1328" s="80"/>
      <c r="X1328" s="80"/>
      <c r="Y1328" s="80"/>
      <c r="Z1328" s="80"/>
    </row>
    <row r="1329" spans="1:26" s="81" customFormat="1" x14ac:dyDescent="0.25">
      <c r="A1329" s="74" t="s">
        <v>41</v>
      </c>
      <c r="B1329" s="74" t="s">
        <v>41</v>
      </c>
      <c r="C1329" s="105" t="s">
        <v>929</v>
      </c>
      <c r="D1329" s="96" t="s">
        <v>930</v>
      </c>
      <c r="E1329" s="97">
        <v>2018</v>
      </c>
      <c r="F1329" s="98" t="s">
        <v>61</v>
      </c>
      <c r="G1329" s="99" t="s">
        <v>102</v>
      </c>
      <c r="H1329" s="100" t="s">
        <v>2288</v>
      </c>
      <c r="I1329" s="101" t="s">
        <v>179</v>
      </c>
      <c r="J1329" s="102" t="s">
        <v>965</v>
      </c>
      <c r="K1329" s="104" t="s">
        <v>545</v>
      </c>
      <c r="L1329" s="104" t="s">
        <v>545</v>
      </c>
      <c r="M1329" s="104">
        <v>1816.92</v>
      </c>
      <c r="N1329" s="104">
        <v>3089.68</v>
      </c>
      <c r="O1329" s="80"/>
      <c r="P1329" s="80"/>
      <c r="Q1329" s="80"/>
      <c r="R1329" s="80"/>
      <c r="S1329" s="80"/>
      <c r="T1329" s="80"/>
      <c r="U1329" s="80"/>
      <c r="V1329" s="80"/>
      <c r="W1329" s="80"/>
      <c r="X1329" s="80"/>
      <c r="Y1329" s="80"/>
      <c r="Z1329" s="80"/>
    </row>
    <row r="1330" spans="1:26" s="81" customFormat="1" x14ac:dyDescent="0.25">
      <c r="A1330" s="74" t="s">
        <v>41</v>
      </c>
      <c r="B1330" s="74" t="s">
        <v>41</v>
      </c>
      <c r="C1330" s="105" t="s">
        <v>691</v>
      </c>
      <c r="D1330" s="96" t="s">
        <v>21</v>
      </c>
      <c r="E1330" s="97">
        <v>2019</v>
      </c>
      <c r="F1330" s="98" t="s">
        <v>75</v>
      </c>
      <c r="G1330" s="99" t="s">
        <v>312</v>
      </c>
      <c r="H1330" s="100" t="s">
        <v>2289</v>
      </c>
      <c r="I1330" s="101" t="s">
        <v>313</v>
      </c>
      <c r="J1330" s="102" t="s">
        <v>684</v>
      </c>
      <c r="K1330" s="104" t="s">
        <v>634</v>
      </c>
      <c r="L1330" s="104" t="s">
        <v>634</v>
      </c>
      <c r="M1330" s="104">
        <v>1236.43</v>
      </c>
      <c r="N1330" s="104">
        <v>3029.39</v>
      </c>
      <c r="O1330" s="80"/>
      <c r="P1330" s="80"/>
      <c r="Q1330" s="80"/>
      <c r="R1330" s="80"/>
      <c r="S1330" s="80"/>
      <c r="T1330" s="80"/>
      <c r="U1330" s="80"/>
      <c r="V1330" s="80"/>
      <c r="W1330" s="80"/>
      <c r="X1330" s="80"/>
      <c r="Y1330" s="80"/>
      <c r="Z1330" s="80"/>
    </row>
    <row r="1331" spans="1:26" s="81" customFormat="1" x14ac:dyDescent="0.25">
      <c r="A1331" s="74" t="s">
        <v>41</v>
      </c>
      <c r="B1331" s="74" t="s">
        <v>41</v>
      </c>
      <c r="C1331" s="105" t="s">
        <v>659</v>
      </c>
      <c r="D1331" s="96" t="s">
        <v>4</v>
      </c>
      <c r="E1331" s="97">
        <v>2020</v>
      </c>
      <c r="F1331" s="98" t="s">
        <v>66</v>
      </c>
      <c r="G1331" s="99" t="s">
        <v>186</v>
      </c>
      <c r="H1331" s="100" t="s">
        <v>2290</v>
      </c>
      <c r="I1331" s="101" t="s">
        <v>179</v>
      </c>
      <c r="J1331" s="102" t="s">
        <v>412</v>
      </c>
      <c r="K1331" s="104" t="s">
        <v>545</v>
      </c>
      <c r="L1331" s="104" t="s">
        <v>545</v>
      </c>
      <c r="M1331" s="104">
        <v>1592.3</v>
      </c>
      <c r="N1331" s="104">
        <v>3776.96</v>
      </c>
      <c r="O1331" s="80"/>
      <c r="P1331" s="80"/>
      <c r="Q1331" s="80"/>
      <c r="R1331" s="80"/>
      <c r="S1331" s="80"/>
      <c r="T1331" s="80"/>
      <c r="U1331" s="80"/>
      <c r="V1331" s="80"/>
      <c r="W1331" s="80"/>
      <c r="X1331" s="80"/>
      <c r="Y1331" s="80"/>
      <c r="Z1331" s="80"/>
    </row>
    <row r="1332" spans="1:26" s="81" customFormat="1" x14ac:dyDescent="0.25">
      <c r="A1332" s="74" t="s">
        <v>41</v>
      </c>
      <c r="B1332" s="74" t="s">
        <v>41</v>
      </c>
      <c r="C1332" s="105" t="s">
        <v>668</v>
      </c>
      <c r="D1332" s="96" t="s">
        <v>10</v>
      </c>
      <c r="E1332" s="97">
        <v>2019</v>
      </c>
      <c r="F1332" s="98" t="s">
        <v>76</v>
      </c>
      <c r="G1332" s="99" t="s">
        <v>328</v>
      </c>
      <c r="H1332" s="100" t="s">
        <v>2291</v>
      </c>
      <c r="I1332" s="101" t="s">
        <v>179</v>
      </c>
      <c r="J1332" s="102" t="s">
        <v>665</v>
      </c>
      <c r="K1332" s="104" t="s">
        <v>545</v>
      </c>
      <c r="L1332" s="104" t="s">
        <v>545</v>
      </c>
      <c r="M1332" s="104">
        <v>1122.2</v>
      </c>
      <c r="N1332" s="104">
        <v>3112.55</v>
      </c>
      <c r="O1332" s="80"/>
      <c r="P1332" s="80"/>
      <c r="Q1332" s="80"/>
      <c r="R1332" s="80"/>
      <c r="S1332" s="80"/>
      <c r="T1332" s="80"/>
      <c r="U1332" s="80"/>
      <c r="V1332" s="80"/>
      <c r="W1332" s="80"/>
      <c r="X1332" s="80"/>
      <c r="Y1332" s="80"/>
      <c r="Z1332" s="80"/>
    </row>
    <row r="1333" spans="1:26" s="81" customFormat="1" x14ac:dyDescent="0.25">
      <c r="A1333" s="74" t="s">
        <v>41</v>
      </c>
      <c r="B1333" s="74" t="s">
        <v>41</v>
      </c>
      <c r="C1333" s="105" t="s">
        <v>659</v>
      </c>
      <c r="D1333" s="96" t="s">
        <v>4</v>
      </c>
      <c r="E1333" s="97">
        <v>2020</v>
      </c>
      <c r="F1333" s="98" t="s">
        <v>66</v>
      </c>
      <c r="G1333" s="99" t="s">
        <v>186</v>
      </c>
      <c r="H1333" s="100" t="s">
        <v>2292</v>
      </c>
      <c r="I1333" s="101" t="s">
        <v>179</v>
      </c>
      <c r="J1333" s="102" t="s">
        <v>831</v>
      </c>
      <c r="K1333" s="104" t="s">
        <v>545</v>
      </c>
      <c r="L1333" s="104" t="s">
        <v>545</v>
      </c>
      <c r="M1333" s="104">
        <v>1328.3</v>
      </c>
      <c r="N1333" s="104">
        <v>3222.57</v>
      </c>
      <c r="O1333" s="80"/>
      <c r="P1333" s="80"/>
      <c r="Q1333" s="80"/>
      <c r="R1333" s="80"/>
      <c r="S1333" s="80"/>
      <c r="T1333" s="80"/>
      <c r="U1333" s="80"/>
      <c r="V1333" s="80"/>
      <c r="W1333" s="80"/>
      <c r="X1333" s="80"/>
      <c r="Y1333" s="80"/>
      <c r="Z1333" s="80"/>
    </row>
    <row r="1334" spans="1:26" s="81" customFormat="1" x14ac:dyDescent="0.25">
      <c r="A1334" s="74" t="s">
        <v>41</v>
      </c>
      <c r="B1334" s="74" t="s">
        <v>41</v>
      </c>
      <c r="C1334" s="105" t="s">
        <v>668</v>
      </c>
      <c r="D1334" s="96" t="s">
        <v>10</v>
      </c>
      <c r="E1334" s="97">
        <v>2019</v>
      </c>
      <c r="F1334" s="98" t="s">
        <v>76</v>
      </c>
      <c r="G1334" s="99" t="s">
        <v>328</v>
      </c>
      <c r="H1334" s="100" t="s">
        <v>2293</v>
      </c>
      <c r="I1334" s="101" t="s">
        <v>179</v>
      </c>
      <c r="J1334" s="102" t="s">
        <v>336</v>
      </c>
      <c r="K1334" s="104" t="s">
        <v>545</v>
      </c>
      <c r="L1334" s="104" t="s">
        <v>545</v>
      </c>
      <c r="M1334" s="104">
        <v>1122.2</v>
      </c>
      <c r="N1334" s="104">
        <v>3112.55</v>
      </c>
      <c r="O1334" s="80"/>
      <c r="P1334" s="80"/>
      <c r="Q1334" s="80"/>
      <c r="R1334" s="80"/>
      <c r="S1334" s="80"/>
      <c r="T1334" s="80"/>
      <c r="U1334" s="80"/>
      <c r="V1334" s="80"/>
      <c r="W1334" s="80"/>
      <c r="X1334" s="80"/>
      <c r="Y1334" s="80"/>
      <c r="Z1334" s="80"/>
    </row>
    <row r="1335" spans="1:26" s="81" customFormat="1" x14ac:dyDescent="0.25">
      <c r="A1335" s="74" t="s">
        <v>41</v>
      </c>
      <c r="B1335" s="74" t="s">
        <v>41</v>
      </c>
      <c r="C1335" s="105" t="s">
        <v>943</v>
      </c>
      <c r="D1335" s="96" t="s">
        <v>944</v>
      </c>
      <c r="E1335" s="97">
        <v>2023</v>
      </c>
      <c r="F1335" s="98" t="s">
        <v>66</v>
      </c>
      <c r="G1335" s="99" t="s">
        <v>186</v>
      </c>
      <c r="H1335" s="100" t="s">
        <v>2294</v>
      </c>
      <c r="I1335" s="101" t="s">
        <v>95</v>
      </c>
      <c r="J1335" s="102" t="s">
        <v>665</v>
      </c>
      <c r="K1335" s="104" t="s">
        <v>634</v>
      </c>
      <c r="L1335" s="104" t="s">
        <v>634</v>
      </c>
      <c r="M1335" s="104">
        <v>3272.21</v>
      </c>
      <c r="N1335" s="104">
        <v>7729.51</v>
      </c>
      <c r="O1335" s="80"/>
      <c r="P1335" s="80"/>
      <c r="Q1335" s="80"/>
      <c r="R1335" s="80"/>
      <c r="S1335" s="80"/>
      <c r="T1335" s="80"/>
      <c r="U1335" s="80"/>
      <c r="V1335" s="80"/>
      <c r="W1335" s="80"/>
      <c r="X1335" s="80"/>
      <c r="Y1335" s="80"/>
      <c r="Z1335" s="80"/>
    </row>
    <row r="1336" spans="1:26" s="81" customFormat="1" x14ac:dyDescent="0.25">
      <c r="A1336" s="74" t="s">
        <v>41</v>
      </c>
      <c r="B1336" s="74" t="s">
        <v>41</v>
      </c>
      <c r="C1336" s="105" t="s">
        <v>3944</v>
      </c>
      <c r="D1336" s="96" t="s">
        <v>3945</v>
      </c>
      <c r="E1336" s="97">
        <v>2023</v>
      </c>
      <c r="F1336" s="98" t="s">
        <v>676</v>
      </c>
      <c r="G1336" s="99" t="s">
        <v>280</v>
      </c>
      <c r="H1336" s="100" t="s">
        <v>2295</v>
      </c>
      <c r="I1336" s="101" t="s">
        <v>283</v>
      </c>
      <c r="J1336" s="102" t="s">
        <v>753</v>
      </c>
      <c r="K1336" s="104" t="s">
        <v>634</v>
      </c>
      <c r="L1336" s="104" t="s">
        <v>634</v>
      </c>
      <c r="M1336" s="104">
        <v>2803.83</v>
      </c>
      <c r="N1336" s="104">
        <v>5890.47</v>
      </c>
      <c r="O1336" s="80"/>
      <c r="P1336" s="80"/>
      <c r="Q1336" s="80"/>
      <c r="R1336" s="80"/>
      <c r="S1336" s="80"/>
      <c r="T1336" s="80"/>
      <c r="U1336" s="80"/>
      <c r="V1336" s="80"/>
      <c r="W1336" s="80"/>
      <c r="X1336" s="80"/>
      <c r="Y1336" s="80"/>
      <c r="Z1336" s="80"/>
    </row>
    <row r="1337" spans="1:26" s="81" customFormat="1" x14ac:dyDescent="0.25">
      <c r="A1337" s="74" t="s">
        <v>41</v>
      </c>
      <c r="B1337" s="74" t="s">
        <v>41</v>
      </c>
      <c r="C1337" s="105" t="s">
        <v>48</v>
      </c>
      <c r="D1337" s="96" t="s">
        <v>11</v>
      </c>
      <c r="E1337" s="97">
        <v>2018</v>
      </c>
      <c r="F1337" s="98" t="s">
        <v>59</v>
      </c>
      <c r="G1337" s="99" t="s">
        <v>82</v>
      </c>
      <c r="H1337" s="100" t="s">
        <v>2296</v>
      </c>
      <c r="I1337" s="101" t="s">
        <v>99</v>
      </c>
      <c r="J1337" s="102" t="s">
        <v>667</v>
      </c>
      <c r="K1337" s="104" t="s">
        <v>634</v>
      </c>
      <c r="L1337" s="104" t="s">
        <v>634</v>
      </c>
      <c r="M1337" s="104">
        <v>2260.5700000000002</v>
      </c>
      <c r="N1337" s="104">
        <v>4121.09</v>
      </c>
      <c r="O1337" s="80"/>
      <c r="P1337" s="80"/>
      <c r="Q1337" s="80"/>
      <c r="R1337" s="80"/>
      <c r="S1337" s="80"/>
      <c r="T1337" s="80"/>
      <c r="U1337" s="80"/>
      <c r="V1337" s="80"/>
      <c r="W1337" s="80"/>
      <c r="X1337" s="80"/>
      <c r="Y1337" s="80"/>
      <c r="Z1337" s="80"/>
    </row>
    <row r="1338" spans="1:26" s="81" customFormat="1" x14ac:dyDescent="0.25">
      <c r="A1338" s="74" t="s">
        <v>41</v>
      </c>
      <c r="B1338" s="74" t="s">
        <v>41</v>
      </c>
      <c r="C1338" s="105" t="s">
        <v>49</v>
      </c>
      <c r="D1338" s="96" t="s">
        <v>13</v>
      </c>
      <c r="E1338" s="97">
        <v>2019</v>
      </c>
      <c r="F1338" s="98" t="s">
        <v>65</v>
      </c>
      <c r="G1338" s="99" t="s">
        <v>176</v>
      </c>
      <c r="H1338" s="100" t="s">
        <v>4115</v>
      </c>
      <c r="I1338" s="101" t="s">
        <v>701</v>
      </c>
      <c r="J1338" s="102" t="s">
        <v>713</v>
      </c>
      <c r="K1338" s="104" t="s">
        <v>545</v>
      </c>
      <c r="L1338" s="104" t="s">
        <v>545</v>
      </c>
      <c r="M1338" s="104">
        <v>1546.6</v>
      </c>
      <c r="N1338" s="104">
        <v>4035.34</v>
      </c>
      <c r="O1338" s="80"/>
      <c r="P1338" s="80"/>
      <c r="Q1338" s="80"/>
      <c r="R1338" s="80"/>
      <c r="S1338" s="80"/>
      <c r="T1338" s="80"/>
      <c r="U1338" s="80"/>
      <c r="V1338" s="80"/>
      <c r="W1338" s="80"/>
      <c r="X1338" s="80"/>
      <c r="Y1338" s="80"/>
      <c r="Z1338" s="80"/>
    </row>
    <row r="1339" spans="1:26" s="81" customFormat="1" x14ac:dyDescent="0.25">
      <c r="A1339" s="74" t="s">
        <v>41</v>
      </c>
      <c r="B1339" s="74" t="s">
        <v>41</v>
      </c>
      <c r="C1339" s="105" t="s">
        <v>691</v>
      </c>
      <c r="D1339" s="96" t="s">
        <v>21</v>
      </c>
      <c r="E1339" s="97">
        <v>2019</v>
      </c>
      <c r="F1339" s="98" t="s">
        <v>75</v>
      </c>
      <c r="G1339" s="99" t="s">
        <v>312</v>
      </c>
      <c r="H1339" s="100" t="s">
        <v>2297</v>
      </c>
      <c r="I1339" s="101" t="s">
        <v>313</v>
      </c>
      <c r="J1339" s="102" t="s">
        <v>684</v>
      </c>
      <c r="K1339" s="104" t="s">
        <v>634</v>
      </c>
      <c r="L1339" s="104" t="s">
        <v>634</v>
      </c>
      <c r="M1339" s="104">
        <v>1236.43</v>
      </c>
      <c r="N1339" s="104">
        <v>3029.39</v>
      </c>
      <c r="O1339" s="80"/>
      <c r="P1339" s="80"/>
      <c r="Q1339" s="80"/>
      <c r="R1339" s="80"/>
      <c r="S1339" s="80"/>
      <c r="T1339" s="80"/>
      <c r="U1339" s="80"/>
      <c r="V1339" s="80"/>
      <c r="W1339" s="80"/>
      <c r="X1339" s="80"/>
      <c r="Y1339" s="80"/>
      <c r="Z1339" s="80"/>
    </row>
    <row r="1340" spans="1:26" s="81" customFormat="1" x14ac:dyDescent="0.25">
      <c r="A1340" s="74" t="s">
        <v>41</v>
      </c>
      <c r="B1340" s="74" t="s">
        <v>41</v>
      </c>
      <c r="C1340" s="105" t="s">
        <v>3944</v>
      </c>
      <c r="D1340" s="96" t="s">
        <v>3945</v>
      </c>
      <c r="E1340" s="97">
        <v>2023</v>
      </c>
      <c r="F1340" s="98" t="s">
        <v>676</v>
      </c>
      <c r="G1340" s="99" t="s">
        <v>280</v>
      </c>
      <c r="H1340" s="100" t="s">
        <v>2298</v>
      </c>
      <c r="I1340" s="101" t="s">
        <v>281</v>
      </c>
      <c r="J1340" s="102" t="s">
        <v>685</v>
      </c>
      <c r="K1340" s="104" t="s">
        <v>634</v>
      </c>
      <c r="L1340" s="104" t="s">
        <v>634</v>
      </c>
      <c r="M1340" s="104">
        <v>1360.07</v>
      </c>
      <c r="N1340" s="104">
        <v>3166.66</v>
      </c>
      <c r="O1340" s="80"/>
      <c r="P1340" s="80"/>
      <c r="Q1340" s="80"/>
      <c r="R1340" s="80"/>
      <c r="S1340" s="80"/>
      <c r="T1340" s="80"/>
      <c r="U1340" s="80"/>
      <c r="V1340" s="80"/>
      <c r="W1340" s="80"/>
      <c r="X1340" s="80"/>
      <c r="Y1340" s="80"/>
      <c r="Z1340" s="80"/>
    </row>
    <row r="1341" spans="1:26" s="81" customFormat="1" x14ac:dyDescent="0.25">
      <c r="A1341" s="74" t="s">
        <v>41</v>
      </c>
      <c r="B1341" s="74" t="s">
        <v>41</v>
      </c>
      <c r="C1341" s="105" t="s">
        <v>929</v>
      </c>
      <c r="D1341" s="96" t="s">
        <v>930</v>
      </c>
      <c r="E1341" s="97">
        <v>2018</v>
      </c>
      <c r="F1341" s="98" t="s">
        <v>61</v>
      </c>
      <c r="G1341" s="99" t="s">
        <v>102</v>
      </c>
      <c r="H1341" s="100" t="s">
        <v>2299</v>
      </c>
      <c r="I1341" s="101" t="s">
        <v>179</v>
      </c>
      <c r="J1341" s="102" t="s">
        <v>2105</v>
      </c>
      <c r="K1341" s="104" t="s">
        <v>545</v>
      </c>
      <c r="L1341" s="104" t="s">
        <v>545</v>
      </c>
      <c r="M1341" s="104">
        <v>1426.32</v>
      </c>
      <c r="N1341" s="104">
        <v>2530.5</v>
      </c>
      <c r="O1341" s="80"/>
      <c r="P1341" s="80"/>
      <c r="Q1341" s="80"/>
      <c r="R1341" s="80"/>
      <c r="S1341" s="80"/>
      <c r="T1341" s="80"/>
      <c r="U1341" s="80"/>
      <c r="V1341" s="80"/>
      <c r="W1341" s="80"/>
      <c r="X1341" s="80"/>
      <c r="Y1341" s="80"/>
      <c r="Z1341" s="80"/>
    </row>
    <row r="1342" spans="1:26" s="81" customFormat="1" x14ac:dyDescent="0.25">
      <c r="A1342" s="74" t="s">
        <v>41</v>
      </c>
      <c r="B1342" s="74" t="s">
        <v>41</v>
      </c>
      <c r="C1342" s="105" t="s">
        <v>691</v>
      </c>
      <c r="D1342" s="96" t="s">
        <v>21</v>
      </c>
      <c r="E1342" s="97">
        <v>2019</v>
      </c>
      <c r="F1342" s="98" t="s">
        <v>75</v>
      </c>
      <c r="G1342" s="99" t="s">
        <v>312</v>
      </c>
      <c r="H1342" s="100" t="s">
        <v>2300</v>
      </c>
      <c r="I1342" s="101" t="s">
        <v>313</v>
      </c>
      <c r="J1342" s="102" t="s">
        <v>695</v>
      </c>
      <c r="K1342" s="104" t="s">
        <v>634</v>
      </c>
      <c r="L1342" s="104" t="s">
        <v>634</v>
      </c>
      <c r="M1342" s="104">
        <v>1236.43</v>
      </c>
      <c r="N1342" s="104">
        <v>3029.39</v>
      </c>
      <c r="O1342" s="80"/>
      <c r="P1342" s="80"/>
      <c r="Q1342" s="80"/>
      <c r="R1342" s="80"/>
      <c r="S1342" s="80"/>
      <c r="T1342" s="80"/>
      <c r="U1342" s="80"/>
      <c r="V1342" s="80"/>
      <c r="W1342" s="80"/>
      <c r="X1342" s="80"/>
      <c r="Y1342" s="80"/>
      <c r="Z1342" s="80"/>
    </row>
    <row r="1343" spans="1:26" s="81" customFormat="1" x14ac:dyDescent="0.25">
      <c r="A1343" s="74" t="s">
        <v>41</v>
      </c>
      <c r="B1343" s="74" t="s">
        <v>41</v>
      </c>
      <c r="C1343" s="105" t="s">
        <v>48</v>
      </c>
      <c r="D1343" s="96" t="s">
        <v>11</v>
      </c>
      <c r="E1343" s="97">
        <v>2018</v>
      </c>
      <c r="F1343" s="98" t="s">
        <v>59</v>
      </c>
      <c r="G1343" s="99" t="s">
        <v>82</v>
      </c>
      <c r="H1343" s="100" t="s">
        <v>2301</v>
      </c>
      <c r="I1343" s="101" t="s">
        <v>129</v>
      </c>
      <c r="J1343" s="102" t="s">
        <v>788</v>
      </c>
      <c r="K1343" s="104" t="s">
        <v>634</v>
      </c>
      <c r="L1343" s="104" t="s">
        <v>634</v>
      </c>
      <c r="M1343" s="104">
        <v>1460.8</v>
      </c>
      <c r="N1343" s="104">
        <v>3007.39</v>
      </c>
      <c r="O1343" s="80"/>
      <c r="P1343" s="80"/>
      <c r="Q1343" s="80"/>
      <c r="R1343" s="80"/>
      <c r="S1343" s="80"/>
      <c r="T1343" s="80"/>
      <c r="U1343" s="80"/>
      <c r="V1343" s="80"/>
      <c r="W1343" s="80"/>
      <c r="X1343" s="80"/>
      <c r="Y1343" s="80"/>
      <c r="Z1343" s="80"/>
    </row>
    <row r="1344" spans="1:26" s="81" customFormat="1" x14ac:dyDescent="0.25">
      <c r="A1344" s="74" t="s">
        <v>41</v>
      </c>
      <c r="B1344" s="74" t="s">
        <v>41</v>
      </c>
      <c r="C1344" s="105" t="s">
        <v>929</v>
      </c>
      <c r="D1344" s="96" t="s">
        <v>930</v>
      </c>
      <c r="E1344" s="97">
        <v>2018</v>
      </c>
      <c r="F1344" s="98" t="s">
        <v>61</v>
      </c>
      <c r="G1344" s="99" t="s">
        <v>102</v>
      </c>
      <c r="H1344" s="100" t="s">
        <v>2302</v>
      </c>
      <c r="I1344" s="101" t="s">
        <v>179</v>
      </c>
      <c r="J1344" s="102" t="s">
        <v>2159</v>
      </c>
      <c r="K1344" s="104" t="s">
        <v>547</v>
      </c>
      <c r="L1344" s="104" t="s">
        <v>547</v>
      </c>
      <c r="M1344" s="104">
        <v>1426.32</v>
      </c>
      <c r="N1344" s="104">
        <v>2530.5</v>
      </c>
      <c r="O1344" s="80"/>
      <c r="P1344" s="80"/>
      <c r="Q1344" s="80"/>
      <c r="R1344" s="80"/>
      <c r="S1344" s="80"/>
      <c r="T1344" s="80"/>
      <c r="U1344" s="80"/>
      <c r="V1344" s="80"/>
      <c r="W1344" s="80"/>
      <c r="X1344" s="80"/>
      <c r="Y1344" s="80"/>
      <c r="Z1344" s="80"/>
    </row>
    <row r="1345" spans="1:26" s="81" customFormat="1" x14ac:dyDescent="0.25">
      <c r="A1345" s="74" t="s">
        <v>41</v>
      </c>
      <c r="B1345" s="74" t="s">
        <v>41</v>
      </c>
      <c r="C1345" s="105" t="s">
        <v>3944</v>
      </c>
      <c r="D1345" s="96" t="s">
        <v>3945</v>
      </c>
      <c r="E1345" s="97">
        <v>2023</v>
      </c>
      <c r="F1345" s="98" t="s">
        <v>676</v>
      </c>
      <c r="G1345" s="99" t="s">
        <v>280</v>
      </c>
      <c r="H1345" s="100" t="s">
        <v>2303</v>
      </c>
      <c r="I1345" s="101" t="s">
        <v>281</v>
      </c>
      <c r="J1345" s="102" t="s">
        <v>700</v>
      </c>
      <c r="K1345" s="104" t="s">
        <v>634</v>
      </c>
      <c r="L1345" s="104" t="s">
        <v>634</v>
      </c>
      <c r="M1345" s="104">
        <v>1360.07</v>
      </c>
      <c r="N1345" s="104">
        <v>3166.66</v>
      </c>
      <c r="O1345" s="80"/>
      <c r="P1345" s="80"/>
      <c r="Q1345" s="80"/>
      <c r="R1345" s="80"/>
      <c r="S1345" s="80"/>
      <c r="T1345" s="80"/>
      <c r="U1345" s="80"/>
      <c r="V1345" s="80"/>
      <c r="W1345" s="80"/>
      <c r="X1345" s="80"/>
      <c r="Y1345" s="80"/>
      <c r="Z1345" s="80"/>
    </row>
    <row r="1346" spans="1:26" s="81" customFormat="1" x14ac:dyDescent="0.25">
      <c r="A1346" s="74" t="s">
        <v>41</v>
      </c>
      <c r="B1346" s="74" t="s">
        <v>41</v>
      </c>
      <c r="C1346" s="105" t="s">
        <v>668</v>
      </c>
      <c r="D1346" s="96" t="s">
        <v>10</v>
      </c>
      <c r="E1346" s="97">
        <v>2019</v>
      </c>
      <c r="F1346" s="98" t="s">
        <v>76</v>
      </c>
      <c r="G1346" s="99" t="s">
        <v>328</v>
      </c>
      <c r="H1346" s="100" t="s">
        <v>2304</v>
      </c>
      <c r="I1346" s="101" t="s">
        <v>179</v>
      </c>
      <c r="J1346" s="102" t="s">
        <v>369</v>
      </c>
      <c r="K1346" s="104" t="s">
        <v>545</v>
      </c>
      <c r="L1346" s="104" t="s">
        <v>545</v>
      </c>
      <c r="M1346" s="104">
        <v>1122.2</v>
      </c>
      <c r="N1346" s="104">
        <v>3112.55</v>
      </c>
      <c r="O1346" s="80"/>
      <c r="P1346" s="80"/>
      <c r="Q1346" s="80"/>
      <c r="R1346" s="80"/>
      <c r="S1346" s="80"/>
      <c r="T1346" s="80"/>
      <c r="U1346" s="80"/>
      <c r="V1346" s="80"/>
      <c r="W1346" s="80"/>
      <c r="X1346" s="80"/>
      <c r="Y1346" s="80"/>
      <c r="Z1346" s="80"/>
    </row>
    <row r="1347" spans="1:26" s="81" customFormat="1" x14ac:dyDescent="0.25">
      <c r="A1347" s="74" t="s">
        <v>41</v>
      </c>
      <c r="B1347" s="74" t="s">
        <v>41</v>
      </c>
      <c r="C1347" s="105" t="s">
        <v>4037</v>
      </c>
      <c r="D1347" s="96" t="s">
        <v>4038</v>
      </c>
      <c r="E1347" s="97">
        <v>2023</v>
      </c>
      <c r="F1347" s="98" t="s">
        <v>64</v>
      </c>
      <c r="G1347" s="99" t="s">
        <v>159</v>
      </c>
      <c r="H1347" s="100" t="s">
        <v>2305</v>
      </c>
      <c r="I1347" s="101" t="s">
        <v>277</v>
      </c>
      <c r="J1347" s="102" t="s">
        <v>114</v>
      </c>
      <c r="K1347" s="104" t="s">
        <v>634</v>
      </c>
      <c r="L1347" s="104" t="s">
        <v>634</v>
      </c>
      <c r="M1347" s="104">
        <v>1410.2</v>
      </c>
      <c r="N1347" s="104">
        <v>3458.29</v>
      </c>
      <c r="O1347" s="80"/>
      <c r="P1347" s="80"/>
      <c r="Q1347" s="80"/>
      <c r="R1347" s="80"/>
      <c r="S1347" s="80"/>
      <c r="T1347" s="80"/>
      <c r="U1347" s="80"/>
      <c r="V1347" s="80"/>
      <c r="W1347" s="80"/>
      <c r="X1347" s="80"/>
      <c r="Y1347" s="80"/>
      <c r="Z1347" s="80"/>
    </row>
    <row r="1348" spans="1:26" s="81" customFormat="1" x14ac:dyDescent="0.25">
      <c r="A1348" s="74" t="s">
        <v>41</v>
      </c>
      <c r="B1348" s="74" t="s">
        <v>41</v>
      </c>
      <c r="C1348" s="105" t="s">
        <v>929</v>
      </c>
      <c r="D1348" s="96" t="s">
        <v>930</v>
      </c>
      <c r="E1348" s="97">
        <v>2018</v>
      </c>
      <c r="F1348" s="98" t="s">
        <v>61</v>
      </c>
      <c r="G1348" s="99" t="s">
        <v>102</v>
      </c>
      <c r="H1348" s="100" t="s">
        <v>2306</v>
      </c>
      <c r="I1348" s="101" t="s">
        <v>179</v>
      </c>
      <c r="J1348" s="102" t="s">
        <v>1654</v>
      </c>
      <c r="K1348" s="104" t="s">
        <v>545</v>
      </c>
      <c r="L1348" s="104" t="s">
        <v>545</v>
      </c>
      <c r="M1348" s="104">
        <v>1302</v>
      </c>
      <c r="N1348" s="104">
        <v>2442.8200000000002</v>
      </c>
      <c r="O1348" s="80"/>
      <c r="P1348" s="80"/>
      <c r="Q1348" s="80"/>
      <c r="R1348" s="80"/>
      <c r="S1348" s="80"/>
      <c r="T1348" s="80"/>
      <c r="U1348" s="80"/>
      <c r="V1348" s="80"/>
      <c r="W1348" s="80"/>
      <c r="X1348" s="80"/>
      <c r="Y1348" s="80"/>
      <c r="Z1348" s="80"/>
    </row>
    <row r="1349" spans="1:26" s="81" customFormat="1" x14ac:dyDescent="0.25">
      <c r="A1349" s="74" t="s">
        <v>41</v>
      </c>
      <c r="B1349" s="74" t="s">
        <v>41</v>
      </c>
      <c r="C1349" s="105" t="s">
        <v>659</v>
      </c>
      <c r="D1349" s="96" t="s">
        <v>4</v>
      </c>
      <c r="E1349" s="97">
        <v>2020</v>
      </c>
      <c r="F1349" s="98" t="s">
        <v>66</v>
      </c>
      <c r="G1349" s="99" t="s">
        <v>186</v>
      </c>
      <c r="H1349" s="100" t="s">
        <v>2307</v>
      </c>
      <c r="I1349" s="101" t="s">
        <v>179</v>
      </c>
      <c r="J1349" s="102" t="s">
        <v>436</v>
      </c>
      <c r="K1349" s="104" t="s">
        <v>545</v>
      </c>
      <c r="L1349" s="104" t="s">
        <v>545</v>
      </c>
      <c r="M1349" s="104">
        <v>1328.3</v>
      </c>
      <c r="N1349" s="104">
        <v>3222.57</v>
      </c>
      <c r="O1349" s="80"/>
      <c r="P1349" s="80"/>
      <c r="Q1349" s="80"/>
      <c r="R1349" s="80"/>
      <c r="S1349" s="80"/>
      <c r="T1349" s="80"/>
      <c r="U1349" s="80"/>
      <c r="V1349" s="80"/>
      <c r="W1349" s="80"/>
      <c r="X1349" s="80"/>
      <c r="Y1349" s="80"/>
      <c r="Z1349" s="80"/>
    </row>
    <row r="1350" spans="1:26" s="81" customFormat="1" x14ac:dyDescent="0.25">
      <c r="A1350" s="74" t="s">
        <v>41</v>
      </c>
      <c r="B1350" s="74" t="s">
        <v>41</v>
      </c>
      <c r="C1350" s="105" t="s">
        <v>719</v>
      </c>
      <c r="D1350" s="96" t="s">
        <v>720</v>
      </c>
      <c r="E1350" s="97">
        <v>2022</v>
      </c>
      <c r="F1350" s="98" t="s">
        <v>75</v>
      </c>
      <c r="G1350" s="99" t="s">
        <v>312</v>
      </c>
      <c r="H1350" s="100" t="s">
        <v>2308</v>
      </c>
      <c r="I1350" s="101" t="s">
        <v>257</v>
      </c>
      <c r="J1350" s="102" t="s">
        <v>753</v>
      </c>
      <c r="K1350" s="104" t="s">
        <v>634</v>
      </c>
      <c r="L1350" s="104" t="s">
        <v>634</v>
      </c>
      <c r="M1350" s="104">
        <v>1443</v>
      </c>
      <c r="N1350" s="104">
        <v>2883</v>
      </c>
      <c r="O1350" s="80"/>
      <c r="P1350" s="80"/>
      <c r="Q1350" s="80"/>
      <c r="R1350" s="80"/>
      <c r="S1350" s="80"/>
      <c r="T1350" s="80"/>
      <c r="U1350" s="80"/>
      <c r="V1350" s="80"/>
      <c r="W1350" s="80"/>
      <c r="X1350" s="80"/>
      <c r="Y1350" s="80"/>
      <c r="Z1350" s="80"/>
    </row>
    <row r="1351" spans="1:26" s="81" customFormat="1" x14ac:dyDescent="0.25">
      <c r="A1351" s="74" t="s">
        <v>41</v>
      </c>
      <c r="B1351" s="74" t="s">
        <v>41</v>
      </c>
      <c r="C1351" s="105" t="s">
        <v>754</v>
      </c>
      <c r="D1351" s="96" t="s">
        <v>755</v>
      </c>
      <c r="E1351" s="97">
        <v>2022</v>
      </c>
      <c r="F1351" s="98" t="s">
        <v>77</v>
      </c>
      <c r="G1351" s="99" t="s">
        <v>403</v>
      </c>
      <c r="H1351" s="100" t="s">
        <v>2309</v>
      </c>
      <c r="I1351" s="101" t="s">
        <v>701</v>
      </c>
      <c r="J1351" s="102" t="s">
        <v>809</v>
      </c>
      <c r="K1351" s="104" t="s">
        <v>545</v>
      </c>
      <c r="L1351" s="104" t="s">
        <v>545</v>
      </c>
      <c r="M1351" s="104">
        <v>1328.3</v>
      </c>
      <c r="N1351" s="104">
        <v>3165.25</v>
      </c>
      <c r="O1351" s="80"/>
      <c r="P1351" s="80"/>
      <c r="Q1351" s="80"/>
      <c r="R1351" s="80"/>
      <c r="S1351" s="80"/>
      <c r="T1351" s="80"/>
      <c r="U1351" s="80"/>
      <c r="V1351" s="80"/>
      <c r="W1351" s="80"/>
      <c r="X1351" s="80"/>
      <c r="Y1351" s="80"/>
      <c r="Z1351" s="80"/>
    </row>
    <row r="1352" spans="1:26" s="81" customFormat="1" x14ac:dyDescent="0.25">
      <c r="A1352" s="74" t="s">
        <v>41</v>
      </c>
      <c r="B1352" s="74" t="s">
        <v>41</v>
      </c>
      <c r="C1352" s="105" t="s">
        <v>4031</v>
      </c>
      <c r="D1352" s="96" t="s">
        <v>4032</v>
      </c>
      <c r="E1352" s="97">
        <v>2023</v>
      </c>
      <c r="F1352" s="98" t="s">
        <v>66</v>
      </c>
      <c r="G1352" s="99" t="s">
        <v>186</v>
      </c>
      <c r="H1352" s="100" t="s">
        <v>4053</v>
      </c>
      <c r="I1352" s="101" t="s">
        <v>91</v>
      </c>
      <c r="J1352" s="102" t="s">
        <v>669</v>
      </c>
      <c r="K1352" s="104" t="s">
        <v>634</v>
      </c>
      <c r="L1352" s="104" t="s">
        <v>634</v>
      </c>
      <c r="M1352" s="104">
        <v>1341.72</v>
      </c>
      <c r="N1352" s="104">
        <v>3334.44</v>
      </c>
      <c r="O1352" s="80"/>
      <c r="P1352" s="80"/>
      <c r="Q1352" s="80"/>
      <c r="R1352" s="80"/>
      <c r="S1352" s="80"/>
      <c r="T1352" s="80"/>
      <c r="U1352" s="80"/>
      <c r="V1352" s="80"/>
      <c r="W1352" s="80"/>
      <c r="X1352" s="80"/>
      <c r="Y1352" s="80"/>
      <c r="Z1352" s="80"/>
    </row>
    <row r="1353" spans="1:26" s="81" customFormat="1" x14ac:dyDescent="0.25">
      <c r="A1353" s="74" t="s">
        <v>41</v>
      </c>
      <c r="B1353" s="74" t="s">
        <v>41</v>
      </c>
      <c r="C1353" s="105" t="s">
        <v>929</v>
      </c>
      <c r="D1353" s="96" t="s">
        <v>930</v>
      </c>
      <c r="E1353" s="97">
        <v>2018</v>
      </c>
      <c r="F1353" s="98" t="s">
        <v>61</v>
      </c>
      <c r="G1353" s="99" t="s">
        <v>102</v>
      </c>
      <c r="H1353" s="100" t="s">
        <v>2310</v>
      </c>
      <c r="I1353" s="101" t="s">
        <v>179</v>
      </c>
      <c r="J1353" s="102" t="s">
        <v>932</v>
      </c>
      <c r="K1353" s="104" t="s">
        <v>545</v>
      </c>
      <c r="L1353" s="104" t="s">
        <v>545</v>
      </c>
      <c r="M1353" s="104">
        <v>1302</v>
      </c>
      <c r="N1353" s="104">
        <v>2442.8200000000002</v>
      </c>
      <c r="O1353" s="80"/>
      <c r="P1353" s="80"/>
      <c r="Q1353" s="80"/>
      <c r="R1353" s="80"/>
      <c r="S1353" s="80"/>
      <c r="T1353" s="80"/>
      <c r="U1353" s="80"/>
      <c r="V1353" s="80"/>
      <c r="W1353" s="80"/>
      <c r="X1353" s="80"/>
      <c r="Y1353" s="80"/>
      <c r="Z1353" s="80"/>
    </row>
    <row r="1354" spans="1:26" s="81" customFormat="1" x14ac:dyDescent="0.25">
      <c r="A1354" s="74" t="s">
        <v>41</v>
      </c>
      <c r="B1354" s="74" t="s">
        <v>41</v>
      </c>
      <c r="C1354" s="105" t="s">
        <v>922</v>
      </c>
      <c r="D1354" s="96" t="s">
        <v>923</v>
      </c>
      <c r="E1354" s="97">
        <v>2023</v>
      </c>
      <c r="F1354" s="98" t="s">
        <v>61</v>
      </c>
      <c r="G1354" s="99" t="s">
        <v>102</v>
      </c>
      <c r="H1354" s="100" t="s">
        <v>2311</v>
      </c>
      <c r="I1354" s="101" t="s">
        <v>99</v>
      </c>
      <c r="J1354" s="102" t="s">
        <v>749</v>
      </c>
      <c r="K1354" s="104" t="s">
        <v>634</v>
      </c>
      <c r="L1354" s="104" t="s">
        <v>634</v>
      </c>
      <c r="M1354" s="104">
        <v>2763.62</v>
      </c>
      <c r="N1354" s="104">
        <v>5035.1899999999996</v>
      </c>
      <c r="O1354" s="80"/>
      <c r="P1354" s="80"/>
      <c r="Q1354" s="80"/>
      <c r="R1354" s="80"/>
      <c r="S1354" s="80"/>
      <c r="T1354" s="80"/>
      <c r="U1354" s="80"/>
      <c r="V1354" s="80"/>
      <c r="W1354" s="80"/>
      <c r="X1354" s="80"/>
      <c r="Y1354" s="80"/>
      <c r="Z1354" s="80"/>
    </row>
    <row r="1355" spans="1:26" s="81" customFormat="1" x14ac:dyDescent="0.25">
      <c r="A1355" s="74" t="s">
        <v>41</v>
      </c>
      <c r="B1355" s="74" t="s">
        <v>41</v>
      </c>
      <c r="C1355" s="105" t="s">
        <v>929</v>
      </c>
      <c r="D1355" s="96" t="s">
        <v>930</v>
      </c>
      <c r="E1355" s="97">
        <v>2018</v>
      </c>
      <c r="F1355" s="98" t="s">
        <v>61</v>
      </c>
      <c r="G1355" s="99" t="s">
        <v>102</v>
      </c>
      <c r="H1355" s="100" t="s">
        <v>2312</v>
      </c>
      <c r="I1355" s="101" t="s">
        <v>179</v>
      </c>
      <c r="J1355" s="102" t="s">
        <v>1259</v>
      </c>
      <c r="K1355" s="104" t="s">
        <v>545</v>
      </c>
      <c r="L1355" s="104" t="s">
        <v>545</v>
      </c>
      <c r="M1355" s="104">
        <v>1816.92</v>
      </c>
      <c r="N1355" s="104">
        <v>3089.68</v>
      </c>
      <c r="O1355" s="80"/>
      <c r="P1355" s="80"/>
      <c r="Q1355" s="80"/>
      <c r="R1355" s="80"/>
      <c r="S1355" s="80"/>
      <c r="T1355" s="80"/>
      <c r="U1355" s="80"/>
      <c r="V1355" s="80"/>
      <c r="W1355" s="80"/>
      <c r="X1355" s="80"/>
      <c r="Y1355" s="80"/>
      <c r="Z1355" s="80"/>
    </row>
    <row r="1356" spans="1:26" s="81" customFormat="1" x14ac:dyDescent="0.25">
      <c r="A1356" s="74" t="s">
        <v>41</v>
      </c>
      <c r="B1356" s="74" t="s">
        <v>41</v>
      </c>
      <c r="C1356" s="105" t="s">
        <v>668</v>
      </c>
      <c r="D1356" s="96" t="s">
        <v>10</v>
      </c>
      <c r="E1356" s="97">
        <v>2019</v>
      </c>
      <c r="F1356" s="98" t="s">
        <v>76</v>
      </c>
      <c r="G1356" s="99" t="s">
        <v>328</v>
      </c>
      <c r="H1356" s="100" t="s">
        <v>2313</v>
      </c>
      <c r="I1356" s="101" t="s">
        <v>179</v>
      </c>
      <c r="J1356" s="102" t="s">
        <v>385</v>
      </c>
      <c r="K1356" s="104" t="s">
        <v>545</v>
      </c>
      <c r="L1356" s="104" t="s">
        <v>545</v>
      </c>
      <c r="M1356" s="104">
        <v>1122.2</v>
      </c>
      <c r="N1356" s="104">
        <v>3112.55</v>
      </c>
      <c r="O1356" s="80"/>
      <c r="P1356" s="80"/>
      <c r="Q1356" s="80"/>
      <c r="R1356" s="80"/>
      <c r="S1356" s="80"/>
      <c r="T1356" s="80"/>
      <c r="U1356" s="80"/>
      <c r="V1356" s="80"/>
      <c r="W1356" s="80"/>
      <c r="X1356" s="80"/>
      <c r="Y1356" s="80"/>
      <c r="Z1356" s="80"/>
    </row>
    <row r="1357" spans="1:26" s="81" customFormat="1" x14ac:dyDescent="0.25">
      <c r="A1357" s="74" t="s">
        <v>41</v>
      </c>
      <c r="B1357" s="74" t="s">
        <v>41</v>
      </c>
      <c r="C1357" s="105" t="s">
        <v>922</v>
      </c>
      <c r="D1357" s="96" t="s">
        <v>923</v>
      </c>
      <c r="E1357" s="97">
        <v>2023</v>
      </c>
      <c r="F1357" s="98" t="s">
        <v>61</v>
      </c>
      <c r="G1357" s="99" t="s">
        <v>102</v>
      </c>
      <c r="H1357" s="100" t="s">
        <v>2314</v>
      </c>
      <c r="I1357" s="101" t="s">
        <v>99</v>
      </c>
      <c r="J1357" s="102" t="s">
        <v>664</v>
      </c>
      <c r="K1357" s="104" t="s">
        <v>634</v>
      </c>
      <c r="L1357" s="104" t="s">
        <v>634</v>
      </c>
      <c r="M1357" s="104">
        <v>1785.3</v>
      </c>
      <c r="N1357" s="104">
        <v>2188.42</v>
      </c>
      <c r="O1357" s="80"/>
      <c r="P1357" s="80"/>
      <c r="Q1357" s="80"/>
      <c r="R1357" s="80"/>
      <c r="S1357" s="80"/>
      <c r="T1357" s="80"/>
      <c r="U1357" s="80"/>
      <c r="V1357" s="80"/>
      <c r="W1357" s="80"/>
      <c r="X1357" s="80"/>
      <c r="Y1357" s="80"/>
      <c r="Z1357" s="80"/>
    </row>
    <row r="1358" spans="1:26" s="81" customFormat="1" x14ac:dyDescent="0.25">
      <c r="A1358" s="74" t="s">
        <v>41</v>
      </c>
      <c r="B1358" s="74" t="s">
        <v>41</v>
      </c>
      <c r="C1358" s="105" t="s">
        <v>51</v>
      </c>
      <c r="D1358" s="96" t="s">
        <v>1</v>
      </c>
      <c r="E1358" s="97">
        <v>2020</v>
      </c>
      <c r="F1358" s="98" t="s">
        <v>67</v>
      </c>
      <c r="G1358" s="99" t="s">
        <v>193</v>
      </c>
      <c r="H1358" s="100" t="s">
        <v>2315</v>
      </c>
      <c r="I1358" s="101" t="s">
        <v>194</v>
      </c>
      <c r="J1358" s="102" t="s">
        <v>817</v>
      </c>
      <c r="K1358" s="104" t="s">
        <v>545</v>
      </c>
      <c r="L1358" s="104" t="s">
        <v>545</v>
      </c>
      <c r="M1358" s="104">
        <v>1519.75</v>
      </c>
      <c r="N1358" s="104">
        <v>5923.78</v>
      </c>
      <c r="O1358" s="80"/>
      <c r="P1358" s="80"/>
      <c r="Q1358" s="80"/>
      <c r="R1358" s="80"/>
      <c r="S1358" s="80"/>
      <c r="T1358" s="80"/>
      <c r="U1358" s="80"/>
      <c r="V1358" s="80"/>
      <c r="W1358" s="80"/>
      <c r="X1358" s="80"/>
      <c r="Y1358" s="80"/>
      <c r="Z1358" s="80"/>
    </row>
    <row r="1359" spans="1:26" s="81" customFormat="1" x14ac:dyDescent="0.25">
      <c r="A1359" s="74" t="s">
        <v>41</v>
      </c>
      <c r="B1359" s="74" t="s">
        <v>41</v>
      </c>
      <c r="C1359" s="105" t="s">
        <v>668</v>
      </c>
      <c r="D1359" s="96" t="s">
        <v>10</v>
      </c>
      <c r="E1359" s="97">
        <v>2019</v>
      </c>
      <c r="F1359" s="98" t="s">
        <v>76</v>
      </c>
      <c r="G1359" s="99" t="s">
        <v>328</v>
      </c>
      <c r="H1359" s="100" t="s">
        <v>2317</v>
      </c>
      <c r="I1359" s="101" t="s">
        <v>179</v>
      </c>
      <c r="J1359" s="102" t="s">
        <v>344</v>
      </c>
      <c r="K1359" s="104" t="s">
        <v>545</v>
      </c>
      <c r="L1359" s="104" t="s">
        <v>545</v>
      </c>
      <c r="M1359" s="104">
        <v>1122.2</v>
      </c>
      <c r="N1359" s="104">
        <v>3112.55</v>
      </c>
      <c r="O1359" s="80"/>
      <c r="P1359" s="80"/>
      <c r="Q1359" s="80"/>
      <c r="R1359" s="80"/>
      <c r="S1359" s="80"/>
      <c r="T1359" s="80"/>
      <c r="U1359" s="80"/>
      <c r="V1359" s="80"/>
      <c r="W1359" s="80"/>
      <c r="X1359" s="80"/>
      <c r="Y1359" s="80"/>
      <c r="Z1359" s="80"/>
    </row>
    <row r="1360" spans="1:26" s="81" customFormat="1" x14ac:dyDescent="0.25">
      <c r="A1360" s="74" t="s">
        <v>41</v>
      </c>
      <c r="B1360" s="74" t="s">
        <v>41</v>
      </c>
      <c r="C1360" s="105" t="s">
        <v>1146</v>
      </c>
      <c r="D1360" s="96" t="s">
        <v>1147</v>
      </c>
      <c r="E1360" s="97">
        <v>2022</v>
      </c>
      <c r="F1360" s="98" t="s">
        <v>676</v>
      </c>
      <c r="G1360" s="99" t="s">
        <v>280</v>
      </c>
      <c r="H1360" s="100" t="s">
        <v>2318</v>
      </c>
      <c r="I1360" s="101" t="s">
        <v>252</v>
      </c>
      <c r="J1360" s="102" t="s">
        <v>695</v>
      </c>
      <c r="K1360" s="104" t="s">
        <v>545</v>
      </c>
      <c r="L1360" s="104" t="s">
        <v>545</v>
      </c>
      <c r="M1360" s="104">
        <v>1424.79</v>
      </c>
      <c r="N1360" s="104">
        <v>5038.51</v>
      </c>
      <c r="O1360" s="80"/>
      <c r="P1360" s="80"/>
      <c r="Q1360" s="80"/>
      <c r="R1360" s="80"/>
      <c r="S1360" s="80"/>
      <c r="T1360" s="80"/>
      <c r="U1360" s="80"/>
      <c r="V1360" s="80"/>
      <c r="W1360" s="80"/>
      <c r="X1360" s="80"/>
      <c r="Y1360" s="80"/>
      <c r="Z1360" s="80"/>
    </row>
    <row r="1361" spans="1:26" s="81" customFormat="1" x14ac:dyDescent="0.25">
      <c r="A1361" s="74" t="s">
        <v>41</v>
      </c>
      <c r="B1361" s="74" t="s">
        <v>41</v>
      </c>
      <c r="C1361" s="105" t="s">
        <v>55</v>
      </c>
      <c r="D1361" s="96" t="s">
        <v>6</v>
      </c>
      <c r="E1361" s="97">
        <v>2018</v>
      </c>
      <c r="F1361" s="98" t="s">
        <v>71</v>
      </c>
      <c r="G1361" s="99" t="s">
        <v>264</v>
      </c>
      <c r="H1361" s="100" t="s">
        <v>2319</v>
      </c>
      <c r="I1361" s="101" t="s">
        <v>129</v>
      </c>
      <c r="J1361" s="102" t="s">
        <v>736</v>
      </c>
      <c r="K1361" s="104" t="s">
        <v>634</v>
      </c>
      <c r="L1361" s="104" t="s">
        <v>634</v>
      </c>
      <c r="M1361" s="104">
        <v>1298</v>
      </c>
      <c r="N1361" s="104">
        <v>2742.53</v>
      </c>
      <c r="O1361" s="80"/>
      <c r="P1361" s="80"/>
      <c r="Q1361" s="80"/>
      <c r="R1361" s="80"/>
      <c r="S1361" s="80"/>
      <c r="T1361" s="80"/>
      <c r="U1361" s="80"/>
      <c r="V1361" s="80"/>
      <c r="W1361" s="80"/>
      <c r="X1361" s="80"/>
      <c r="Y1361" s="80"/>
      <c r="Z1361" s="80"/>
    </row>
    <row r="1362" spans="1:26" s="81" customFormat="1" x14ac:dyDescent="0.25">
      <c r="A1362" s="74" t="s">
        <v>41</v>
      </c>
      <c r="B1362" s="74" t="s">
        <v>41</v>
      </c>
      <c r="C1362" s="105" t="s">
        <v>719</v>
      </c>
      <c r="D1362" s="96" t="s">
        <v>720</v>
      </c>
      <c r="E1362" s="97">
        <v>2022</v>
      </c>
      <c r="F1362" s="98" t="s">
        <v>75</v>
      </c>
      <c r="G1362" s="99" t="s">
        <v>312</v>
      </c>
      <c r="H1362" s="100" t="s">
        <v>2321</v>
      </c>
      <c r="I1362" s="101" t="s">
        <v>257</v>
      </c>
      <c r="J1362" s="102" t="s">
        <v>664</v>
      </c>
      <c r="K1362" s="104" t="s">
        <v>634</v>
      </c>
      <c r="L1362" s="104" t="s">
        <v>634</v>
      </c>
      <c r="M1362" s="104">
        <v>1443</v>
      </c>
      <c r="N1362" s="104">
        <v>2883</v>
      </c>
      <c r="O1362" s="80"/>
      <c r="P1362" s="80"/>
      <c r="Q1362" s="80"/>
      <c r="R1362" s="80"/>
      <c r="S1362" s="80"/>
      <c r="T1362" s="80"/>
      <c r="U1362" s="80"/>
      <c r="V1362" s="80"/>
      <c r="W1362" s="80"/>
      <c r="X1362" s="80"/>
      <c r="Y1362" s="80"/>
      <c r="Z1362" s="80"/>
    </row>
    <row r="1363" spans="1:26" s="81" customFormat="1" x14ac:dyDescent="0.25">
      <c r="A1363" s="74" t="s">
        <v>41</v>
      </c>
      <c r="B1363" s="74" t="s">
        <v>41</v>
      </c>
      <c r="C1363" s="105" t="s">
        <v>51</v>
      </c>
      <c r="D1363" s="96" t="s">
        <v>1</v>
      </c>
      <c r="E1363" s="97">
        <v>2020</v>
      </c>
      <c r="F1363" s="98" t="s">
        <v>67</v>
      </c>
      <c r="G1363" s="99" t="s">
        <v>193</v>
      </c>
      <c r="H1363" s="100" t="s">
        <v>2322</v>
      </c>
      <c r="I1363" s="101" t="s">
        <v>194</v>
      </c>
      <c r="J1363" s="102" t="s">
        <v>817</v>
      </c>
      <c r="K1363" s="104" t="s">
        <v>545</v>
      </c>
      <c r="L1363" s="104" t="s">
        <v>545</v>
      </c>
      <c r="M1363" s="104">
        <v>1519.75</v>
      </c>
      <c r="N1363" s="104">
        <v>5923.78</v>
      </c>
      <c r="O1363" s="80"/>
      <c r="P1363" s="80"/>
      <c r="Q1363" s="80"/>
      <c r="R1363" s="80"/>
      <c r="S1363" s="80"/>
      <c r="T1363" s="80"/>
      <c r="U1363" s="80"/>
      <c r="V1363" s="80"/>
      <c r="W1363" s="80"/>
      <c r="X1363" s="80"/>
      <c r="Y1363" s="80"/>
      <c r="Z1363" s="80"/>
    </row>
    <row r="1364" spans="1:26" s="81" customFormat="1" x14ac:dyDescent="0.25">
      <c r="A1364" s="74" t="s">
        <v>41</v>
      </c>
      <c r="B1364" s="74" t="s">
        <v>41</v>
      </c>
      <c r="C1364" s="105" t="s">
        <v>3944</v>
      </c>
      <c r="D1364" s="96" t="s">
        <v>3945</v>
      </c>
      <c r="E1364" s="97">
        <v>2023</v>
      </c>
      <c r="F1364" s="98" t="s">
        <v>676</v>
      </c>
      <c r="G1364" s="99" t="s">
        <v>280</v>
      </c>
      <c r="H1364" s="100" t="s">
        <v>2323</v>
      </c>
      <c r="I1364" s="101" t="s">
        <v>281</v>
      </c>
      <c r="J1364" s="102" t="s">
        <v>662</v>
      </c>
      <c r="K1364" s="104" t="s">
        <v>634</v>
      </c>
      <c r="L1364" s="104" t="s">
        <v>634</v>
      </c>
      <c r="M1364" s="104">
        <v>1360.07</v>
      </c>
      <c r="N1364" s="104">
        <v>3166.66</v>
      </c>
      <c r="O1364" s="80"/>
      <c r="P1364" s="80"/>
      <c r="Q1364" s="80"/>
      <c r="R1364" s="80"/>
      <c r="S1364" s="80"/>
      <c r="T1364" s="80"/>
      <c r="U1364" s="80"/>
      <c r="V1364" s="80"/>
      <c r="W1364" s="80"/>
      <c r="X1364" s="80"/>
      <c r="Y1364" s="80"/>
      <c r="Z1364" s="80"/>
    </row>
    <row r="1365" spans="1:26" s="81" customFormat="1" x14ac:dyDescent="0.25">
      <c r="A1365" s="74" t="s">
        <v>41</v>
      </c>
      <c r="B1365" s="74" t="s">
        <v>41</v>
      </c>
      <c r="C1365" s="105" t="s">
        <v>719</v>
      </c>
      <c r="D1365" s="96" t="s">
        <v>720</v>
      </c>
      <c r="E1365" s="97">
        <v>2022</v>
      </c>
      <c r="F1365" s="98" t="s">
        <v>75</v>
      </c>
      <c r="G1365" s="99" t="s">
        <v>312</v>
      </c>
      <c r="H1365" s="100" t="s">
        <v>2324</v>
      </c>
      <c r="I1365" s="101" t="s">
        <v>257</v>
      </c>
      <c r="J1365" s="102" t="s">
        <v>665</v>
      </c>
      <c r="K1365" s="104" t="s">
        <v>634</v>
      </c>
      <c r="L1365" s="104" t="s">
        <v>634</v>
      </c>
      <c r="M1365" s="104">
        <v>1443</v>
      </c>
      <c r="N1365" s="104">
        <v>2883</v>
      </c>
      <c r="O1365" s="80"/>
      <c r="P1365" s="80"/>
      <c r="Q1365" s="80"/>
      <c r="R1365" s="80"/>
      <c r="S1365" s="80"/>
      <c r="T1365" s="80"/>
      <c r="U1365" s="80"/>
      <c r="V1365" s="80"/>
      <c r="W1365" s="80"/>
      <c r="X1365" s="80"/>
      <c r="Y1365" s="80"/>
      <c r="Z1365" s="80"/>
    </row>
    <row r="1366" spans="1:26" s="81" customFormat="1" x14ac:dyDescent="0.25">
      <c r="A1366" s="74" t="s">
        <v>41</v>
      </c>
      <c r="B1366" s="74" t="s">
        <v>41</v>
      </c>
      <c r="C1366" s="105" t="s">
        <v>922</v>
      </c>
      <c r="D1366" s="96" t="s">
        <v>923</v>
      </c>
      <c r="E1366" s="97">
        <v>2023</v>
      </c>
      <c r="F1366" s="98" t="s">
        <v>61</v>
      </c>
      <c r="G1366" s="99" t="s">
        <v>102</v>
      </c>
      <c r="H1366" s="100" t="s">
        <v>3986</v>
      </c>
      <c r="I1366" s="101" t="s">
        <v>85</v>
      </c>
      <c r="J1366" s="102" t="s">
        <v>804</v>
      </c>
      <c r="K1366" s="104" t="s">
        <v>634</v>
      </c>
      <c r="L1366" s="104" t="s">
        <v>634</v>
      </c>
      <c r="M1366" s="104">
        <v>2486</v>
      </c>
      <c r="N1366" s="104">
        <v>5035</v>
      </c>
      <c r="O1366" s="80"/>
      <c r="P1366" s="80"/>
      <c r="Q1366" s="80"/>
      <c r="R1366" s="80"/>
      <c r="S1366" s="80"/>
      <c r="T1366" s="80"/>
      <c r="U1366" s="80"/>
      <c r="V1366" s="80"/>
      <c r="W1366" s="80"/>
      <c r="X1366" s="80"/>
      <c r="Y1366" s="80"/>
      <c r="Z1366" s="80"/>
    </row>
    <row r="1367" spans="1:26" s="81" customFormat="1" x14ac:dyDescent="0.25">
      <c r="A1367" s="74" t="s">
        <v>41</v>
      </c>
      <c r="B1367" s="74" t="s">
        <v>41</v>
      </c>
      <c r="C1367" s="105" t="s">
        <v>42</v>
      </c>
      <c r="D1367" s="96" t="s">
        <v>8</v>
      </c>
      <c r="E1367" s="97">
        <v>2018</v>
      </c>
      <c r="F1367" s="98" t="s">
        <v>59</v>
      </c>
      <c r="G1367" s="99" t="s">
        <v>82</v>
      </c>
      <c r="H1367" s="100" t="s">
        <v>2325</v>
      </c>
      <c r="I1367" s="101" t="s">
        <v>88</v>
      </c>
      <c r="J1367" s="102" t="s">
        <v>665</v>
      </c>
      <c r="K1367" s="104" t="s">
        <v>634</v>
      </c>
      <c r="L1367" s="104" t="s">
        <v>634</v>
      </c>
      <c r="M1367" s="104">
        <v>2072.9</v>
      </c>
      <c r="N1367" s="104">
        <v>3020.6</v>
      </c>
      <c r="O1367" s="80"/>
      <c r="P1367" s="80"/>
      <c r="Q1367" s="80"/>
      <c r="R1367" s="80"/>
      <c r="S1367" s="80"/>
      <c r="T1367" s="80"/>
      <c r="U1367" s="80"/>
      <c r="V1367" s="80"/>
      <c r="W1367" s="80"/>
      <c r="X1367" s="80"/>
      <c r="Y1367" s="80"/>
      <c r="Z1367" s="80"/>
    </row>
    <row r="1368" spans="1:26" s="81" customFormat="1" x14ac:dyDescent="0.25">
      <c r="A1368" s="74" t="s">
        <v>41</v>
      </c>
      <c r="B1368" s="74" t="s">
        <v>41</v>
      </c>
      <c r="C1368" s="105" t="s">
        <v>781</v>
      </c>
      <c r="D1368" s="96" t="s">
        <v>32</v>
      </c>
      <c r="E1368" s="97">
        <v>2018</v>
      </c>
      <c r="F1368" s="98" t="s">
        <v>60</v>
      </c>
      <c r="G1368" s="99" t="s">
        <v>90</v>
      </c>
      <c r="H1368" s="100" t="s">
        <v>2326</v>
      </c>
      <c r="I1368" s="101" t="s">
        <v>91</v>
      </c>
      <c r="J1368" s="102" t="s">
        <v>695</v>
      </c>
      <c r="K1368" s="104" t="s">
        <v>634</v>
      </c>
      <c r="L1368" s="104" t="s">
        <v>634</v>
      </c>
      <c r="M1368" s="104">
        <v>1460.8</v>
      </c>
      <c r="N1368" s="104">
        <v>3333.87</v>
      </c>
      <c r="O1368" s="80"/>
      <c r="P1368" s="80"/>
      <c r="Q1368" s="80"/>
      <c r="R1368" s="80"/>
      <c r="S1368" s="80"/>
      <c r="T1368" s="80"/>
      <c r="U1368" s="80"/>
      <c r="V1368" s="80"/>
      <c r="W1368" s="80"/>
      <c r="X1368" s="80"/>
      <c r="Y1368" s="80"/>
      <c r="Z1368" s="80"/>
    </row>
    <row r="1369" spans="1:26" s="81" customFormat="1" x14ac:dyDescent="0.25">
      <c r="A1369" s="74" t="s">
        <v>41</v>
      </c>
      <c r="B1369" s="74" t="s">
        <v>41</v>
      </c>
      <c r="C1369" s="105" t="s">
        <v>922</v>
      </c>
      <c r="D1369" s="96" t="s">
        <v>923</v>
      </c>
      <c r="E1369" s="97">
        <v>2023</v>
      </c>
      <c r="F1369" s="98" t="s">
        <v>61</v>
      </c>
      <c r="G1369" s="99" t="s">
        <v>102</v>
      </c>
      <c r="H1369" s="100" t="s">
        <v>2327</v>
      </c>
      <c r="I1369" s="101" t="s">
        <v>3946</v>
      </c>
      <c r="J1369" s="102" t="s">
        <v>722</v>
      </c>
      <c r="K1369" s="104" t="s">
        <v>634</v>
      </c>
      <c r="L1369" s="104" t="s">
        <v>634</v>
      </c>
      <c r="M1369" s="104">
        <v>2167.73</v>
      </c>
      <c r="N1369" s="104">
        <v>5267.61</v>
      </c>
      <c r="O1369" s="80"/>
      <c r="P1369" s="80"/>
      <c r="Q1369" s="80"/>
      <c r="R1369" s="80"/>
      <c r="S1369" s="80"/>
      <c r="T1369" s="80"/>
      <c r="U1369" s="80"/>
      <c r="V1369" s="80"/>
      <c r="W1369" s="80"/>
      <c r="X1369" s="80"/>
      <c r="Y1369" s="80"/>
      <c r="Z1369" s="80"/>
    </row>
    <row r="1370" spans="1:26" s="81" customFormat="1" x14ac:dyDescent="0.25">
      <c r="A1370" s="74" t="s">
        <v>41</v>
      </c>
      <c r="B1370" s="74" t="s">
        <v>41</v>
      </c>
      <c r="C1370" s="105" t="s">
        <v>1096</v>
      </c>
      <c r="D1370" s="96" t="s">
        <v>1097</v>
      </c>
      <c r="E1370" s="97">
        <v>2023</v>
      </c>
      <c r="F1370" s="98" t="s">
        <v>66</v>
      </c>
      <c r="G1370" s="99" t="s">
        <v>186</v>
      </c>
      <c r="H1370" s="100" t="s">
        <v>2328</v>
      </c>
      <c r="I1370" s="101" t="s">
        <v>129</v>
      </c>
      <c r="J1370" s="102" t="s">
        <v>708</v>
      </c>
      <c r="K1370" s="104" t="s">
        <v>634</v>
      </c>
      <c r="L1370" s="104" t="s">
        <v>634</v>
      </c>
      <c r="M1370" s="104">
        <v>2035.97</v>
      </c>
      <c r="N1370" s="104">
        <v>4337.3</v>
      </c>
      <c r="O1370" s="80"/>
      <c r="P1370" s="80"/>
      <c r="Q1370" s="80"/>
      <c r="R1370" s="80"/>
      <c r="S1370" s="80"/>
      <c r="T1370" s="80"/>
      <c r="U1370" s="80"/>
      <c r="V1370" s="80"/>
      <c r="W1370" s="80"/>
      <c r="X1370" s="80"/>
      <c r="Y1370" s="80"/>
      <c r="Z1370" s="80"/>
    </row>
    <row r="1371" spans="1:26" s="81" customFormat="1" x14ac:dyDescent="0.25">
      <c r="A1371" s="74" t="s">
        <v>41</v>
      </c>
      <c r="B1371" s="74" t="s">
        <v>41</v>
      </c>
      <c r="C1371" s="105" t="s">
        <v>51</v>
      </c>
      <c r="D1371" s="96" t="s">
        <v>1</v>
      </c>
      <c r="E1371" s="97">
        <v>2020</v>
      </c>
      <c r="F1371" s="98" t="s">
        <v>67</v>
      </c>
      <c r="G1371" s="99" t="s">
        <v>193</v>
      </c>
      <c r="H1371" s="100" t="s">
        <v>2329</v>
      </c>
      <c r="I1371" s="101" t="s">
        <v>194</v>
      </c>
      <c r="J1371" s="102" t="s">
        <v>752</v>
      </c>
      <c r="K1371" s="104" t="s">
        <v>546</v>
      </c>
      <c r="L1371" s="104" t="s">
        <v>546</v>
      </c>
      <c r="M1371" s="104">
        <v>1519.75</v>
      </c>
      <c r="N1371" s="104">
        <v>5923.78</v>
      </c>
      <c r="O1371" s="80"/>
      <c r="P1371" s="80"/>
      <c r="Q1371" s="80"/>
      <c r="R1371" s="80"/>
      <c r="S1371" s="80"/>
      <c r="T1371" s="80"/>
      <c r="U1371" s="80"/>
      <c r="V1371" s="80"/>
      <c r="W1371" s="80"/>
      <c r="X1371" s="80"/>
      <c r="Y1371" s="80"/>
      <c r="Z1371" s="80"/>
    </row>
    <row r="1372" spans="1:26" s="81" customFormat="1" x14ac:dyDescent="0.25">
      <c r="A1372" s="74" t="s">
        <v>41</v>
      </c>
      <c r="B1372" s="74" t="s">
        <v>41</v>
      </c>
      <c r="C1372" s="105" t="s">
        <v>703</v>
      </c>
      <c r="D1372" s="96" t="s">
        <v>601</v>
      </c>
      <c r="E1372" s="97">
        <v>2022</v>
      </c>
      <c r="F1372" s="98" t="s">
        <v>66</v>
      </c>
      <c r="G1372" s="99" t="s">
        <v>186</v>
      </c>
      <c r="H1372" s="100" t="s">
        <v>2330</v>
      </c>
      <c r="I1372" s="101" t="s">
        <v>160</v>
      </c>
      <c r="J1372" s="102" t="s">
        <v>740</v>
      </c>
      <c r="K1372" s="104" t="s">
        <v>634</v>
      </c>
      <c r="L1372" s="104" t="s">
        <v>634</v>
      </c>
      <c r="M1372" s="104">
        <v>1735.89</v>
      </c>
      <c r="N1372" s="104">
        <v>1945.6</v>
      </c>
      <c r="O1372" s="80"/>
      <c r="P1372" s="80"/>
      <c r="Q1372" s="80"/>
      <c r="R1372" s="80"/>
      <c r="S1372" s="80"/>
      <c r="T1372" s="80"/>
      <c r="U1372" s="80"/>
      <c r="V1372" s="80"/>
      <c r="W1372" s="80"/>
      <c r="X1372" s="80"/>
      <c r="Y1372" s="80"/>
      <c r="Z1372" s="80"/>
    </row>
    <row r="1373" spans="1:26" s="81" customFormat="1" x14ac:dyDescent="0.25">
      <c r="A1373" s="74" t="s">
        <v>41</v>
      </c>
      <c r="B1373" s="74" t="s">
        <v>41</v>
      </c>
      <c r="C1373" s="105" t="s">
        <v>55</v>
      </c>
      <c r="D1373" s="96" t="s">
        <v>6</v>
      </c>
      <c r="E1373" s="97">
        <v>2018</v>
      </c>
      <c r="F1373" s="98" t="s">
        <v>71</v>
      </c>
      <c r="G1373" s="99" t="s">
        <v>264</v>
      </c>
      <c r="H1373" s="100" t="s">
        <v>2331</v>
      </c>
      <c r="I1373" s="101" t="s">
        <v>271</v>
      </c>
      <c r="J1373" s="102" t="s">
        <v>662</v>
      </c>
      <c r="K1373" s="104" t="s">
        <v>634</v>
      </c>
      <c r="L1373" s="104" t="s">
        <v>634</v>
      </c>
      <c r="M1373" s="104">
        <v>2245.1</v>
      </c>
      <c r="N1373" s="104">
        <v>4326.8999999999996</v>
      </c>
      <c r="O1373" s="80"/>
      <c r="P1373" s="80"/>
      <c r="Q1373" s="80"/>
      <c r="R1373" s="80"/>
      <c r="S1373" s="80"/>
      <c r="T1373" s="80"/>
      <c r="U1373" s="80"/>
      <c r="V1373" s="80"/>
      <c r="W1373" s="80"/>
      <c r="X1373" s="80"/>
      <c r="Y1373" s="80"/>
      <c r="Z1373" s="80"/>
    </row>
    <row r="1374" spans="1:26" s="81" customFormat="1" x14ac:dyDescent="0.25">
      <c r="A1374" s="74" t="s">
        <v>41</v>
      </c>
      <c r="B1374" s="74" t="s">
        <v>41</v>
      </c>
      <c r="C1374" s="105" t="s">
        <v>754</v>
      </c>
      <c r="D1374" s="96" t="s">
        <v>755</v>
      </c>
      <c r="E1374" s="97">
        <v>2022</v>
      </c>
      <c r="F1374" s="98" t="s">
        <v>77</v>
      </c>
      <c r="G1374" s="99" t="s">
        <v>403</v>
      </c>
      <c r="H1374" s="100" t="s">
        <v>2332</v>
      </c>
      <c r="I1374" s="101" t="s">
        <v>846</v>
      </c>
      <c r="J1374" s="102" t="s">
        <v>164</v>
      </c>
      <c r="K1374" s="104" t="s">
        <v>634</v>
      </c>
      <c r="L1374" s="104" t="s">
        <v>634</v>
      </c>
      <c r="M1374" s="104">
        <v>3961.67</v>
      </c>
      <c r="N1374" s="104">
        <v>8252.8700000000008</v>
      </c>
      <c r="O1374" s="80"/>
      <c r="P1374" s="80"/>
      <c r="Q1374" s="80"/>
      <c r="R1374" s="80"/>
      <c r="S1374" s="80"/>
      <c r="T1374" s="80"/>
      <c r="U1374" s="80"/>
      <c r="V1374" s="80"/>
      <c r="W1374" s="80"/>
      <c r="X1374" s="80"/>
      <c r="Y1374" s="80"/>
      <c r="Z1374" s="80"/>
    </row>
    <row r="1375" spans="1:26" s="81" customFormat="1" x14ac:dyDescent="0.25">
      <c r="A1375" s="74" t="s">
        <v>41</v>
      </c>
      <c r="B1375" s="74" t="s">
        <v>41</v>
      </c>
      <c r="C1375" s="105" t="s">
        <v>51</v>
      </c>
      <c r="D1375" s="96" t="s">
        <v>1</v>
      </c>
      <c r="E1375" s="97">
        <v>2020</v>
      </c>
      <c r="F1375" s="98" t="s">
        <v>67</v>
      </c>
      <c r="G1375" s="99" t="s">
        <v>193</v>
      </c>
      <c r="H1375" s="100" t="s">
        <v>4116</v>
      </c>
      <c r="I1375" s="101" t="s">
        <v>194</v>
      </c>
      <c r="J1375" s="102" t="s">
        <v>4089</v>
      </c>
      <c r="K1375" s="104" t="s">
        <v>545</v>
      </c>
      <c r="L1375" s="104" t="s">
        <v>545</v>
      </c>
      <c r="M1375" s="104">
        <v>1519.75</v>
      </c>
      <c r="N1375" s="104">
        <v>5923.78</v>
      </c>
      <c r="O1375" s="80"/>
      <c r="P1375" s="80"/>
      <c r="Q1375" s="80"/>
      <c r="R1375" s="80"/>
      <c r="S1375" s="80"/>
      <c r="T1375" s="80"/>
      <c r="U1375" s="80"/>
      <c r="V1375" s="80"/>
      <c r="W1375" s="80"/>
      <c r="X1375" s="80"/>
      <c r="Y1375" s="80"/>
      <c r="Z1375" s="80"/>
    </row>
    <row r="1376" spans="1:26" s="81" customFormat="1" x14ac:dyDescent="0.25">
      <c r="A1376" s="74" t="s">
        <v>41</v>
      </c>
      <c r="B1376" s="74" t="s">
        <v>41</v>
      </c>
      <c r="C1376" s="105" t="s">
        <v>775</v>
      </c>
      <c r="D1376" s="96" t="s">
        <v>31</v>
      </c>
      <c r="E1376" s="97">
        <v>2021</v>
      </c>
      <c r="F1376" s="98" t="s">
        <v>75</v>
      </c>
      <c r="G1376" s="99" t="s">
        <v>312</v>
      </c>
      <c r="H1376" s="100" t="s">
        <v>2333</v>
      </c>
      <c r="I1376" s="101" t="s">
        <v>516</v>
      </c>
      <c r="J1376" s="102" t="s">
        <v>833</v>
      </c>
      <c r="K1376" s="104" t="s">
        <v>634</v>
      </c>
      <c r="L1376" s="104" t="s">
        <v>634</v>
      </c>
      <c r="M1376" s="104">
        <v>2244.38</v>
      </c>
      <c r="N1376" s="104">
        <v>4552.18</v>
      </c>
      <c r="O1376" s="80"/>
      <c r="P1376" s="80"/>
      <c r="Q1376" s="80"/>
      <c r="R1376" s="80"/>
      <c r="S1376" s="80"/>
      <c r="T1376" s="80"/>
      <c r="U1376" s="80"/>
      <c r="V1376" s="80"/>
      <c r="W1376" s="80"/>
      <c r="X1376" s="80"/>
      <c r="Y1376" s="80"/>
      <c r="Z1376" s="80"/>
    </row>
    <row r="1377" spans="1:26" s="81" customFormat="1" x14ac:dyDescent="0.25">
      <c r="A1377" s="74" t="s">
        <v>41</v>
      </c>
      <c r="B1377" s="74" t="s">
        <v>41</v>
      </c>
      <c r="C1377" s="105" t="s">
        <v>922</v>
      </c>
      <c r="D1377" s="96" t="s">
        <v>923</v>
      </c>
      <c r="E1377" s="97">
        <v>2023</v>
      </c>
      <c r="F1377" s="98" t="s">
        <v>61</v>
      </c>
      <c r="G1377" s="99" t="s">
        <v>102</v>
      </c>
      <c r="H1377" s="100" t="s">
        <v>2334</v>
      </c>
      <c r="I1377" s="101" t="s">
        <v>99</v>
      </c>
      <c r="J1377" s="102" t="s">
        <v>661</v>
      </c>
      <c r="K1377" s="104" t="s">
        <v>634</v>
      </c>
      <c r="L1377" s="104" t="s">
        <v>634</v>
      </c>
      <c r="M1377" s="104">
        <v>2486</v>
      </c>
      <c r="N1377" s="104">
        <v>5035</v>
      </c>
      <c r="O1377" s="80"/>
      <c r="P1377" s="80"/>
      <c r="Q1377" s="80"/>
      <c r="R1377" s="80"/>
      <c r="S1377" s="80"/>
      <c r="T1377" s="80"/>
      <c r="U1377" s="80"/>
      <c r="V1377" s="80"/>
      <c r="W1377" s="80"/>
      <c r="X1377" s="80"/>
      <c r="Y1377" s="80"/>
      <c r="Z1377" s="80"/>
    </row>
    <row r="1378" spans="1:26" s="81" customFormat="1" x14ac:dyDescent="0.25">
      <c r="A1378" s="74" t="s">
        <v>41</v>
      </c>
      <c r="B1378" s="74" t="s">
        <v>41</v>
      </c>
      <c r="C1378" s="105" t="s">
        <v>719</v>
      </c>
      <c r="D1378" s="96" t="s">
        <v>720</v>
      </c>
      <c r="E1378" s="97">
        <v>2022</v>
      </c>
      <c r="F1378" s="98" t="s">
        <v>75</v>
      </c>
      <c r="G1378" s="99" t="s">
        <v>312</v>
      </c>
      <c r="H1378" s="100" t="s">
        <v>2335</v>
      </c>
      <c r="I1378" s="101" t="s">
        <v>257</v>
      </c>
      <c r="J1378" s="102" t="s">
        <v>753</v>
      </c>
      <c r="K1378" s="104" t="s">
        <v>634</v>
      </c>
      <c r="L1378" s="104" t="s">
        <v>634</v>
      </c>
      <c r="M1378" s="104">
        <v>1443</v>
      </c>
      <c r="N1378" s="104">
        <v>2883</v>
      </c>
      <c r="O1378" s="80"/>
      <c r="P1378" s="80"/>
      <c r="Q1378" s="80"/>
      <c r="R1378" s="80"/>
      <c r="S1378" s="80"/>
      <c r="T1378" s="80"/>
      <c r="U1378" s="80"/>
      <c r="V1378" s="80"/>
      <c r="W1378" s="80"/>
      <c r="X1378" s="80"/>
      <c r="Y1378" s="80"/>
      <c r="Z1378" s="80"/>
    </row>
    <row r="1379" spans="1:26" s="81" customFormat="1" x14ac:dyDescent="0.25">
      <c r="A1379" s="74" t="s">
        <v>41</v>
      </c>
      <c r="B1379" s="74" t="s">
        <v>41</v>
      </c>
      <c r="C1379" s="105" t="s">
        <v>922</v>
      </c>
      <c r="D1379" s="96" t="s">
        <v>923</v>
      </c>
      <c r="E1379" s="97">
        <v>2023</v>
      </c>
      <c r="F1379" s="98" t="s">
        <v>61</v>
      </c>
      <c r="G1379" s="99" t="s">
        <v>102</v>
      </c>
      <c r="H1379" s="100" t="s">
        <v>2336</v>
      </c>
      <c r="I1379" s="101" t="s">
        <v>99</v>
      </c>
      <c r="J1379" s="102" t="s">
        <v>718</v>
      </c>
      <c r="K1379" s="104" t="s">
        <v>634</v>
      </c>
      <c r="L1379" s="104" t="s">
        <v>634</v>
      </c>
      <c r="M1379" s="104">
        <v>2763.62</v>
      </c>
      <c r="N1379" s="104">
        <v>5035.1899999999996</v>
      </c>
      <c r="O1379" s="80"/>
      <c r="P1379" s="80"/>
      <c r="Q1379" s="80"/>
      <c r="R1379" s="80"/>
      <c r="S1379" s="80"/>
      <c r="T1379" s="80"/>
      <c r="U1379" s="80"/>
      <c r="V1379" s="80"/>
      <c r="W1379" s="80"/>
      <c r="X1379" s="80"/>
      <c r="Y1379" s="80"/>
      <c r="Z1379" s="80"/>
    </row>
    <row r="1380" spans="1:26" s="81" customFormat="1" x14ac:dyDescent="0.25">
      <c r="A1380" s="74" t="s">
        <v>41</v>
      </c>
      <c r="B1380" s="74" t="s">
        <v>41</v>
      </c>
      <c r="C1380" s="105" t="s">
        <v>1096</v>
      </c>
      <c r="D1380" s="96" t="s">
        <v>1097</v>
      </c>
      <c r="E1380" s="97">
        <v>2023</v>
      </c>
      <c r="F1380" s="98" t="s">
        <v>66</v>
      </c>
      <c r="G1380" s="99" t="s">
        <v>186</v>
      </c>
      <c r="H1380" s="100" t="s">
        <v>2337</v>
      </c>
      <c r="I1380" s="101" t="s">
        <v>91</v>
      </c>
      <c r="J1380" s="102" t="s">
        <v>712</v>
      </c>
      <c r="K1380" s="104" t="s">
        <v>634</v>
      </c>
      <c r="L1380" s="104" t="s">
        <v>634</v>
      </c>
      <c r="M1380" s="104">
        <v>1735.89</v>
      </c>
      <c r="N1380" s="104">
        <v>1945.6</v>
      </c>
      <c r="O1380" s="80"/>
      <c r="P1380" s="80"/>
      <c r="Q1380" s="80"/>
      <c r="R1380" s="80"/>
      <c r="S1380" s="80"/>
      <c r="T1380" s="80"/>
      <c r="U1380" s="80"/>
      <c r="V1380" s="80"/>
      <c r="W1380" s="80"/>
      <c r="X1380" s="80"/>
      <c r="Y1380" s="80"/>
      <c r="Z1380" s="80"/>
    </row>
    <row r="1381" spans="1:26" s="81" customFormat="1" x14ac:dyDescent="0.25">
      <c r="A1381" s="74" t="s">
        <v>41</v>
      </c>
      <c r="B1381" s="74" t="s">
        <v>41</v>
      </c>
      <c r="C1381" s="105" t="s">
        <v>656</v>
      </c>
      <c r="D1381" s="96" t="s">
        <v>657</v>
      </c>
      <c r="E1381" s="97">
        <v>2023</v>
      </c>
      <c r="F1381" s="98" t="s">
        <v>61</v>
      </c>
      <c r="G1381" s="99" t="s">
        <v>102</v>
      </c>
      <c r="H1381" s="100" t="s">
        <v>2338</v>
      </c>
      <c r="I1381" s="101" t="s">
        <v>181</v>
      </c>
      <c r="J1381" s="102" t="s">
        <v>658</v>
      </c>
      <c r="K1381" s="104" t="s">
        <v>634</v>
      </c>
      <c r="L1381" s="104" t="s">
        <v>634</v>
      </c>
      <c r="M1381" s="104">
        <v>1478.83</v>
      </c>
      <c r="N1381" s="104">
        <v>3418.97</v>
      </c>
      <c r="O1381" s="80"/>
      <c r="P1381" s="80"/>
      <c r="Q1381" s="80"/>
      <c r="R1381" s="80"/>
      <c r="S1381" s="80"/>
      <c r="T1381" s="80"/>
      <c r="U1381" s="80"/>
      <c r="V1381" s="80"/>
      <c r="W1381" s="80"/>
      <c r="X1381" s="80"/>
      <c r="Y1381" s="80"/>
      <c r="Z1381" s="80"/>
    </row>
    <row r="1382" spans="1:26" s="81" customFormat="1" x14ac:dyDescent="0.25">
      <c r="A1382" s="74" t="s">
        <v>41</v>
      </c>
      <c r="B1382" s="74" t="s">
        <v>41</v>
      </c>
      <c r="C1382" s="105" t="s">
        <v>680</v>
      </c>
      <c r="D1382" s="96" t="s">
        <v>18</v>
      </c>
      <c r="E1382" s="97">
        <v>2022</v>
      </c>
      <c r="F1382" s="98" t="s">
        <v>64</v>
      </c>
      <c r="G1382" s="99" t="s">
        <v>159</v>
      </c>
      <c r="H1382" s="100" t="s">
        <v>2339</v>
      </c>
      <c r="I1382" s="101" t="s">
        <v>162</v>
      </c>
      <c r="J1382" s="102" t="s">
        <v>745</v>
      </c>
      <c r="K1382" s="104" t="s">
        <v>634</v>
      </c>
      <c r="L1382" s="104" t="s">
        <v>634</v>
      </c>
      <c r="M1382" s="104">
        <v>1964.76</v>
      </c>
      <c r="N1382" s="104">
        <v>2760.26</v>
      </c>
      <c r="O1382" s="80"/>
      <c r="P1382" s="80"/>
      <c r="Q1382" s="80"/>
      <c r="R1382" s="80"/>
      <c r="S1382" s="80"/>
      <c r="T1382" s="80"/>
      <c r="U1382" s="80"/>
      <c r="V1382" s="80"/>
      <c r="W1382" s="80"/>
      <c r="X1382" s="80"/>
      <c r="Y1382" s="80"/>
      <c r="Z1382" s="80"/>
    </row>
    <row r="1383" spans="1:26" s="81" customFormat="1" x14ac:dyDescent="0.25">
      <c r="A1383" s="74" t="s">
        <v>41</v>
      </c>
      <c r="B1383" s="74" t="s">
        <v>41</v>
      </c>
      <c r="C1383" s="105" t="s">
        <v>719</v>
      </c>
      <c r="D1383" s="96" t="s">
        <v>720</v>
      </c>
      <c r="E1383" s="97">
        <v>2022</v>
      </c>
      <c r="F1383" s="98" t="s">
        <v>75</v>
      </c>
      <c r="G1383" s="99" t="s">
        <v>312</v>
      </c>
      <c r="H1383" s="100" t="s">
        <v>2340</v>
      </c>
      <c r="I1383" s="101" t="s">
        <v>257</v>
      </c>
      <c r="J1383" s="102" t="s">
        <v>705</v>
      </c>
      <c r="K1383" s="104" t="s">
        <v>634</v>
      </c>
      <c r="L1383" s="104" t="s">
        <v>634</v>
      </c>
      <c r="M1383" s="104">
        <v>1443</v>
      </c>
      <c r="N1383" s="104">
        <v>2883</v>
      </c>
      <c r="O1383" s="80"/>
      <c r="P1383" s="80"/>
      <c r="Q1383" s="80"/>
      <c r="R1383" s="80"/>
      <c r="S1383" s="80"/>
      <c r="T1383" s="80"/>
      <c r="U1383" s="80"/>
      <c r="V1383" s="80"/>
      <c r="W1383" s="80"/>
      <c r="X1383" s="80"/>
      <c r="Y1383" s="80"/>
      <c r="Z1383" s="80"/>
    </row>
    <row r="1384" spans="1:26" s="81" customFormat="1" x14ac:dyDescent="0.25">
      <c r="A1384" s="74" t="s">
        <v>41</v>
      </c>
      <c r="B1384" s="74" t="s">
        <v>41</v>
      </c>
      <c r="C1384" s="105" t="s">
        <v>4037</v>
      </c>
      <c r="D1384" s="96" t="s">
        <v>4038</v>
      </c>
      <c r="E1384" s="97">
        <v>2023</v>
      </c>
      <c r="F1384" s="98" t="s">
        <v>64</v>
      </c>
      <c r="G1384" s="99" t="s">
        <v>159</v>
      </c>
      <c r="H1384" s="100" t="s">
        <v>2341</v>
      </c>
      <c r="I1384" s="101" t="s">
        <v>847</v>
      </c>
      <c r="J1384" s="102" t="s">
        <v>848</v>
      </c>
      <c r="K1384" s="104" t="s">
        <v>634</v>
      </c>
      <c r="L1384" s="104" t="s">
        <v>634</v>
      </c>
      <c r="M1384" s="104">
        <v>2500</v>
      </c>
      <c r="N1384" s="104">
        <v>5036.22</v>
      </c>
      <c r="O1384" s="80"/>
      <c r="P1384" s="80"/>
      <c r="Q1384" s="80"/>
      <c r="R1384" s="80"/>
      <c r="S1384" s="80"/>
      <c r="T1384" s="80"/>
      <c r="U1384" s="80"/>
      <c r="V1384" s="80"/>
      <c r="W1384" s="80"/>
      <c r="X1384" s="80"/>
      <c r="Y1384" s="80"/>
      <c r="Z1384" s="80"/>
    </row>
    <row r="1385" spans="1:26" s="81" customFormat="1" x14ac:dyDescent="0.25">
      <c r="A1385" s="74" t="s">
        <v>41</v>
      </c>
      <c r="B1385" s="74" t="s">
        <v>41</v>
      </c>
      <c r="C1385" s="105" t="s">
        <v>3944</v>
      </c>
      <c r="D1385" s="96" t="s">
        <v>3945</v>
      </c>
      <c r="E1385" s="97">
        <v>2023</v>
      </c>
      <c r="F1385" s="98" t="s">
        <v>676</v>
      </c>
      <c r="G1385" s="99" t="s">
        <v>280</v>
      </c>
      <c r="H1385" s="100" t="s">
        <v>2342</v>
      </c>
      <c r="I1385" s="101" t="s">
        <v>281</v>
      </c>
      <c r="J1385" s="102" t="s">
        <v>749</v>
      </c>
      <c r="K1385" s="104" t="s">
        <v>634</v>
      </c>
      <c r="L1385" s="104" t="s">
        <v>634</v>
      </c>
      <c r="M1385" s="104">
        <v>1360.07</v>
      </c>
      <c r="N1385" s="104">
        <v>3166.66</v>
      </c>
      <c r="O1385" s="80"/>
      <c r="P1385" s="80"/>
      <c r="Q1385" s="80"/>
      <c r="R1385" s="80"/>
      <c r="S1385" s="80"/>
      <c r="T1385" s="80"/>
      <c r="U1385" s="80"/>
      <c r="V1385" s="80"/>
      <c r="W1385" s="80"/>
      <c r="X1385" s="80"/>
      <c r="Y1385" s="80"/>
      <c r="Z1385" s="80"/>
    </row>
    <row r="1386" spans="1:26" s="81" customFormat="1" x14ac:dyDescent="0.25">
      <c r="A1386" s="74" t="s">
        <v>41</v>
      </c>
      <c r="B1386" s="74" t="s">
        <v>41</v>
      </c>
      <c r="C1386" s="105" t="s">
        <v>929</v>
      </c>
      <c r="D1386" s="96" t="s">
        <v>930</v>
      </c>
      <c r="E1386" s="97">
        <v>2018</v>
      </c>
      <c r="F1386" s="98" t="s">
        <v>61</v>
      </c>
      <c r="G1386" s="99" t="s">
        <v>102</v>
      </c>
      <c r="H1386" s="100" t="s">
        <v>2343</v>
      </c>
      <c r="I1386" s="101" t="s">
        <v>179</v>
      </c>
      <c r="J1386" s="102" t="s">
        <v>230</v>
      </c>
      <c r="K1386" s="104" t="s">
        <v>547</v>
      </c>
      <c r="L1386" s="104" t="s">
        <v>547</v>
      </c>
      <c r="M1386" s="104">
        <v>1692.6</v>
      </c>
      <c r="N1386" s="104">
        <v>3002</v>
      </c>
      <c r="O1386" s="80"/>
      <c r="P1386" s="80"/>
      <c r="Q1386" s="80"/>
      <c r="R1386" s="80"/>
      <c r="S1386" s="80"/>
      <c r="T1386" s="80"/>
      <c r="U1386" s="80"/>
      <c r="V1386" s="80"/>
      <c r="W1386" s="80"/>
      <c r="X1386" s="80"/>
      <c r="Y1386" s="80"/>
      <c r="Z1386" s="80"/>
    </row>
    <row r="1387" spans="1:26" s="81" customFormat="1" x14ac:dyDescent="0.25">
      <c r="A1387" s="74" t="s">
        <v>41</v>
      </c>
      <c r="B1387" s="74" t="s">
        <v>41</v>
      </c>
      <c r="C1387" s="105" t="s">
        <v>929</v>
      </c>
      <c r="D1387" s="96" t="s">
        <v>930</v>
      </c>
      <c r="E1387" s="97">
        <v>2018</v>
      </c>
      <c r="F1387" s="98" t="s">
        <v>61</v>
      </c>
      <c r="G1387" s="99" t="s">
        <v>102</v>
      </c>
      <c r="H1387" s="100" t="s">
        <v>2344</v>
      </c>
      <c r="I1387" s="101" t="s">
        <v>179</v>
      </c>
      <c r="J1387" s="102" t="s">
        <v>2345</v>
      </c>
      <c r="K1387" s="104" t="s">
        <v>545</v>
      </c>
      <c r="L1387" s="104" t="s">
        <v>545</v>
      </c>
      <c r="M1387" s="104">
        <v>1302</v>
      </c>
      <c r="N1387" s="104">
        <v>2442.8200000000002</v>
      </c>
      <c r="O1387" s="80"/>
      <c r="P1387" s="80"/>
      <c r="Q1387" s="80"/>
      <c r="R1387" s="80"/>
      <c r="S1387" s="80"/>
      <c r="T1387" s="80"/>
      <c r="U1387" s="80"/>
      <c r="V1387" s="80"/>
      <c r="W1387" s="80"/>
      <c r="X1387" s="80"/>
      <c r="Y1387" s="80"/>
      <c r="Z1387" s="80"/>
    </row>
    <row r="1388" spans="1:26" s="81" customFormat="1" x14ac:dyDescent="0.25">
      <c r="A1388" s="74" t="s">
        <v>41</v>
      </c>
      <c r="B1388" s="74" t="s">
        <v>41</v>
      </c>
      <c r="C1388" s="105" t="s">
        <v>659</v>
      </c>
      <c r="D1388" s="96" t="s">
        <v>4</v>
      </c>
      <c r="E1388" s="97">
        <v>2020</v>
      </c>
      <c r="F1388" s="98" t="s">
        <v>66</v>
      </c>
      <c r="G1388" s="99" t="s">
        <v>186</v>
      </c>
      <c r="H1388" s="100" t="s">
        <v>2346</v>
      </c>
      <c r="I1388" s="101" t="s">
        <v>179</v>
      </c>
      <c r="J1388" s="102" t="s">
        <v>473</v>
      </c>
      <c r="K1388" s="104" t="s">
        <v>545</v>
      </c>
      <c r="L1388" s="104" t="s">
        <v>545</v>
      </c>
      <c r="M1388" s="104">
        <v>1445.71</v>
      </c>
      <c r="N1388" s="104">
        <v>3525.97</v>
      </c>
      <c r="O1388" s="80"/>
      <c r="P1388" s="80"/>
      <c r="Q1388" s="80"/>
      <c r="R1388" s="80"/>
      <c r="S1388" s="80"/>
      <c r="T1388" s="80"/>
      <c r="U1388" s="80"/>
      <c r="V1388" s="80"/>
      <c r="W1388" s="80"/>
      <c r="X1388" s="80"/>
      <c r="Y1388" s="80"/>
      <c r="Z1388" s="80"/>
    </row>
    <row r="1389" spans="1:26" s="81" customFormat="1" x14ac:dyDescent="0.25">
      <c r="A1389" s="74" t="s">
        <v>41</v>
      </c>
      <c r="B1389" s="74" t="s">
        <v>41</v>
      </c>
      <c r="C1389" s="105" t="s">
        <v>719</v>
      </c>
      <c r="D1389" s="96" t="s">
        <v>720</v>
      </c>
      <c r="E1389" s="97">
        <v>2022</v>
      </c>
      <c r="F1389" s="98" t="s">
        <v>75</v>
      </c>
      <c r="G1389" s="99" t="s">
        <v>312</v>
      </c>
      <c r="H1389" s="100" t="s">
        <v>3937</v>
      </c>
      <c r="I1389" s="101" t="s">
        <v>257</v>
      </c>
      <c r="J1389" s="102" t="s">
        <v>747</v>
      </c>
      <c r="K1389" s="104" t="s">
        <v>634</v>
      </c>
      <c r="L1389" s="104" t="s">
        <v>634</v>
      </c>
      <c r="M1389" s="104">
        <v>1443</v>
      </c>
      <c r="N1389" s="104">
        <v>2883</v>
      </c>
      <c r="O1389" s="80"/>
      <c r="P1389" s="80"/>
      <c r="Q1389" s="80"/>
      <c r="R1389" s="80"/>
      <c r="S1389" s="80"/>
      <c r="T1389" s="80"/>
      <c r="U1389" s="80"/>
      <c r="V1389" s="80"/>
      <c r="W1389" s="80"/>
      <c r="X1389" s="80"/>
      <c r="Y1389" s="80"/>
      <c r="Z1389" s="80"/>
    </row>
    <row r="1390" spans="1:26" s="81" customFormat="1" x14ac:dyDescent="0.25">
      <c r="A1390" s="74" t="s">
        <v>41</v>
      </c>
      <c r="B1390" s="74" t="s">
        <v>41</v>
      </c>
      <c r="C1390" s="105" t="s">
        <v>55</v>
      </c>
      <c r="D1390" s="96" t="s">
        <v>6</v>
      </c>
      <c r="E1390" s="97">
        <v>2018</v>
      </c>
      <c r="F1390" s="98" t="s">
        <v>71</v>
      </c>
      <c r="G1390" s="99" t="s">
        <v>264</v>
      </c>
      <c r="H1390" s="100" t="s">
        <v>2347</v>
      </c>
      <c r="I1390" s="101" t="s">
        <v>269</v>
      </c>
      <c r="J1390" s="102" t="s">
        <v>736</v>
      </c>
      <c r="K1390" s="104" t="s">
        <v>634</v>
      </c>
      <c r="L1390" s="104" t="s">
        <v>634</v>
      </c>
      <c r="M1390" s="104">
        <v>1727</v>
      </c>
      <c r="N1390" s="104">
        <v>3479.61</v>
      </c>
      <c r="O1390" s="80"/>
      <c r="P1390" s="80"/>
      <c r="Q1390" s="80"/>
      <c r="R1390" s="80"/>
      <c r="S1390" s="80"/>
      <c r="T1390" s="80"/>
      <c r="U1390" s="80"/>
      <c r="V1390" s="80"/>
      <c r="W1390" s="80"/>
      <c r="X1390" s="80"/>
      <c r="Y1390" s="80"/>
      <c r="Z1390" s="80"/>
    </row>
    <row r="1391" spans="1:26" s="81" customFormat="1" x14ac:dyDescent="0.25">
      <c r="A1391" s="74" t="s">
        <v>41</v>
      </c>
      <c r="B1391" s="74" t="s">
        <v>41</v>
      </c>
      <c r="C1391" s="105" t="s">
        <v>706</v>
      </c>
      <c r="D1391" s="96" t="s">
        <v>568</v>
      </c>
      <c r="E1391" s="97">
        <v>2022</v>
      </c>
      <c r="F1391" s="98" t="s">
        <v>61</v>
      </c>
      <c r="G1391" s="99" t="s">
        <v>102</v>
      </c>
      <c r="H1391" s="100" t="s">
        <v>2348</v>
      </c>
      <c r="I1391" s="101" t="s">
        <v>103</v>
      </c>
      <c r="J1391" s="102" t="s">
        <v>105</v>
      </c>
      <c r="K1391" s="104" t="s">
        <v>634</v>
      </c>
      <c r="L1391" s="104" t="s">
        <v>634</v>
      </c>
      <c r="M1391" s="104">
        <v>2064.84</v>
      </c>
      <c r="N1391" s="104">
        <v>4306.2299999999996</v>
      </c>
      <c r="O1391" s="80"/>
      <c r="P1391" s="80"/>
      <c r="Q1391" s="80"/>
      <c r="R1391" s="80"/>
      <c r="S1391" s="80"/>
      <c r="T1391" s="80"/>
      <c r="U1391" s="80"/>
      <c r="V1391" s="80"/>
      <c r="W1391" s="80"/>
      <c r="X1391" s="80"/>
      <c r="Y1391" s="80"/>
      <c r="Z1391" s="80"/>
    </row>
    <row r="1392" spans="1:26" s="81" customFormat="1" x14ac:dyDescent="0.25">
      <c r="A1392" s="74" t="s">
        <v>41</v>
      </c>
      <c r="B1392" s="74" t="s">
        <v>41</v>
      </c>
      <c r="C1392" s="105" t="s">
        <v>691</v>
      </c>
      <c r="D1392" s="96" t="s">
        <v>21</v>
      </c>
      <c r="E1392" s="97">
        <v>2019</v>
      </c>
      <c r="F1392" s="98" t="s">
        <v>75</v>
      </c>
      <c r="G1392" s="99" t="s">
        <v>312</v>
      </c>
      <c r="H1392" s="100" t="s">
        <v>2349</v>
      </c>
      <c r="I1392" s="101" t="s">
        <v>313</v>
      </c>
      <c r="J1392" s="102" t="s">
        <v>664</v>
      </c>
      <c r="K1392" s="104" t="s">
        <v>634</v>
      </c>
      <c r="L1392" s="104" t="s">
        <v>634</v>
      </c>
      <c r="M1392" s="104">
        <v>1236.43</v>
      </c>
      <c r="N1392" s="104">
        <v>3029.39</v>
      </c>
      <c r="O1392" s="80"/>
      <c r="P1392" s="80"/>
      <c r="Q1392" s="80"/>
      <c r="R1392" s="80"/>
      <c r="S1392" s="80"/>
      <c r="T1392" s="80"/>
      <c r="U1392" s="80"/>
      <c r="V1392" s="80"/>
      <c r="W1392" s="80"/>
      <c r="X1392" s="80"/>
      <c r="Y1392" s="80"/>
      <c r="Z1392" s="80"/>
    </row>
    <row r="1393" spans="1:26" s="81" customFormat="1" x14ac:dyDescent="0.25">
      <c r="A1393" s="74" t="s">
        <v>41</v>
      </c>
      <c r="B1393" s="74" t="s">
        <v>41</v>
      </c>
      <c r="C1393" s="105" t="s">
        <v>3944</v>
      </c>
      <c r="D1393" s="96" t="s">
        <v>3945</v>
      </c>
      <c r="E1393" s="97">
        <v>2023</v>
      </c>
      <c r="F1393" s="98" t="s">
        <v>676</v>
      </c>
      <c r="G1393" s="99" t="s">
        <v>280</v>
      </c>
      <c r="H1393" s="100" t="s">
        <v>2350</v>
      </c>
      <c r="I1393" s="101" t="s">
        <v>849</v>
      </c>
      <c r="J1393" s="102" t="s">
        <v>685</v>
      </c>
      <c r="K1393" s="104" t="s">
        <v>634</v>
      </c>
      <c r="L1393" s="104" t="s">
        <v>634</v>
      </c>
      <c r="M1393" s="104">
        <v>1360.07</v>
      </c>
      <c r="N1393" s="104">
        <v>3166.66</v>
      </c>
      <c r="O1393" s="80"/>
      <c r="P1393" s="80"/>
      <c r="Q1393" s="80"/>
      <c r="R1393" s="80"/>
      <c r="S1393" s="80"/>
      <c r="T1393" s="80"/>
      <c r="U1393" s="80"/>
      <c r="V1393" s="80"/>
      <c r="W1393" s="80"/>
      <c r="X1393" s="80"/>
      <c r="Y1393" s="80"/>
      <c r="Z1393" s="80"/>
    </row>
    <row r="1394" spans="1:26" s="81" customFormat="1" x14ac:dyDescent="0.25">
      <c r="A1394" s="74" t="s">
        <v>41</v>
      </c>
      <c r="B1394" s="74" t="s">
        <v>41</v>
      </c>
      <c r="C1394" s="105" t="s">
        <v>3944</v>
      </c>
      <c r="D1394" s="96" t="s">
        <v>3945</v>
      </c>
      <c r="E1394" s="97">
        <v>2023</v>
      </c>
      <c r="F1394" s="98" t="s">
        <v>676</v>
      </c>
      <c r="G1394" s="99" t="s">
        <v>280</v>
      </c>
      <c r="H1394" s="100" t="s">
        <v>2351</v>
      </c>
      <c r="I1394" s="101" t="s">
        <v>281</v>
      </c>
      <c r="J1394" s="102" t="s">
        <v>850</v>
      </c>
      <c r="K1394" s="104" t="s">
        <v>634</v>
      </c>
      <c r="L1394" s="104" t="s">
        <v>634</v>
      </c>
      <c r="M1394" s="104">
        <v>1360.07</v>
      </c>
      <c r="N1394" s="104">
        <v>3166.66</v>
      </c>
      <c r="O1394" s="80"/>
      <c r="P1394" s="80"/>
      <c r="Q1394" s="80"/>
      <c r="R1394" s="80"/>
      <c r="S1394" s="80"/>
      <c r="T1394" s="80"/>
      <c r="U1394" s="80"/>
      <c r="V1394" s="80"/>
      <c r="W1394" s="80"/>
      <c r="X1394" s="80"/>
      <c r="Y1394" s="80"/>
      <c r="Z1394" s="80"/>
    </row>
    <row r="1395" spans="1:26" s="81" customFormat="1" x14ac:dyDescent="0.25">
      <c r="A1395" s="74" t="s">
        <v>41</v>
      </c>
      <c r="B1395" s="74" t="s">
        <v>41</v>
      </c>
      <c r="C1395" s="105" t="s">
        <v>706</v>
      </c>
      <c r="D1395" s="96" t="s">
        <v>568</v>
      </c>
      <c r="E1395" s="97">
        <v>2022</v>
      </c>
      <c r="F1395" s="98" t="s">
        <v>61</v>
      </c>
      <c r="G1395" s="99" t="s">
        <v>102</v>
      </c>
      <c r="H1395" s="100" t="s">
        <v>2352</v>
      </c>
      <c r="I1395" s="101" t="s">
        <v>283</v>
      </c>
      <c r="J1395" s="102" t="s">
        <v>695</v>
      </c>
      <c r="K1395" s="104" t="s">
        <v>634</v>
      </c>
      <c r="L1395" s="104" t="s">
        <v>634</v>
      </c>
      <c r="M1395" s="104">
        <v>2472.86</v>
      </c>
      <c r="N1395" s="104">
        <v>5056.83</v>
      </c>
      <c r="O1395" s="80"/>
      <c r="P1395" s="80"/>
      <c r="Q1395" s="80"/>
      <c r="R1395" s="80"/>
      <c r="S1395" s="80"/>
      <c r="T1395" s="80"/>
      <c r="U1395" s="80"/>
      <c r="V1395" s="80"/>
      <c r="W1395" s="80"/>
      <c r="X1395" s="80"/>
      <c r="Y1395" s="80"/>
      <c r="Z1395" s="80"/>
    </row>
    <row r="1396" spans="1:26" s="81" customFormat="1" x14ac:dyDescent="0.25">
      <c r="A1396" s="74" t="s">
        <v>41</v>
      </c>
      <c r="B1396" s="74" t="s">
        <v>41</v>
      </c>
      <c r="C1396" s="105" t="s">
        <v>719</v>
      </c>
      <c r="D1396" s="96" t="s">
        <v>720</v>
      </c>
      <c r="E1396" s="97">
        <v>2022</v>
      </c>
      <c r="F1396" s="98" t="s">
        <v>75</v>
      </c>
      <c r="G1396" s="99" t="s">
        <v>312</v>
      </c>
      <c r="H1396" s="100" t="s">
        <v>2353</v>
      </c>
      <c r="I1396" s="101" t="s">
        <v>257</v>
      </c>
      <c r="J1396" s="102" t="s">
        <v>688</v>
      </c>
      <c r="K1396" s="104" t="s">
        <v>634</v>
      </c>
      <c r="L1396" s="104" t="s">
        <v>634</v>
      </c>
      <c r="M1396" s="104">
        <v>1443</v>
      </c>
      <c r="N1396" s="104">
        <v>2883</v>
      </c>
      <c r="O1396" s="80"/>
      <c r="P1396" s="80"/>
      <c r="Q1396" s="80"/>
      <c r="R1396" s="80"/>
      <c r="S1396" s="80"/>
      <c r="T1396" s="80"/>
      <c r="U1396" s="80"/>
      <c r="V1396" s="80"/>
      <c r="W1396" s="80"/>
      <c r="X1396" s="80"/>
      <c r="Y1396" s="80"/>
      <c r="Z1396" s="80"/>
    </row>
    <row r="1397" spans="1:26" s="81" customFormat="1" x14ac:dyDescent="0.25">
      <c r="A1397" s="74" t="s">
        <v>41</v>
      </c>
      <c r="B1397" s="74" t="s">
        <v>41</v>
      </c>
      <c r="C1397" s="105" t="s">
        <v>3944</v>
      </c>
      <c r="D1397" s="96" t="s">
        <v>3945</v>
      </c>
      <c r="E1397" s="97">
        <v>2023</v>
      </c>
      <c r="F1397" s="98" t="s">
        <v>676</v>
      </c>
      <c r="G1397" s="99" t="s">
        <v>280</v>
      </c>
      <c r="H1397" s="100" t="s">
        <v>2354</v>
      </c>
      <c r="I1397" s="101" t="s">
        <v>281</v>
      </c>
      <c r="J1397" s="102" t="s">
        <v>785</v>
      </c>
      <c r="K1397" s="104" t="s">
        <v>634</v>
      </c>
      <c r="L1397" s="104" t="s">
        <v>634</v>
      </c>
      <c r="M1397" s="104">
        <v>1360.07</v>
      </c>
      <c r="N1397" s="104">
        <v>3166.66</v>
      </c>
      <c r="O1397" s="80"/>
      <c r="P1397" s="80"/>
      <c r="Q1397" s="80"/>
      <c r="R1397" s="80"/>
      <c r="S1397" s="80"/>
      <c r="T1397" s="80"/>
      <c r="U1397" s="80"/>
      <c r="V1397" s="80"/>
      <c r="W1397" s="80"/>
      <c r="X1397" s="80"/>
      <c r="Y1397" s="80"/>
      <c r="Z1397" s="80"/>
    </row>
    <row r="1398" spans="1:26" s="81" customFormat="1" x14ac:dyDescent="0.25">
      <c r="A1398" s="74" t="s">
        <v>41</v>
      </c>
      <c r="B1398" s="74" t="s">
        <v>41</v>
      </c>
      <c r="C1398" s="105" t="s">
        <v>719</v>
      </c>
      <c r="D1398" s="96" t="s">
        <v>720</v>
      </c>
      <c r="E1398" s="97">
        <v>2022</v>
      </c>
      <c r="F1398" s="98" t="s">
        <v>75</v>
      </c>
      <c r="G1398" s="99" t="s">
        <v>312</v>
      </c>
      <c r="H1398" s="100" t="s">
        <v>2355</v>
      </c>
      <c r="I1398" s="101" t="s">
        <v>257</v>
      </c>
      <c r="J1398" s="102" t="s">
        <v>709</v>
      </c>
      <c r="K1398" s="104" t="s">
        <v>634</v>
      </c>
      <c r="L1398" s="104" t="s">
        <v>634</v>
      </c>
      <c r="M1398" s="104">
        <v>1443</v>
      </c>
      <c r="N1398" s="104">
        <v>2883</v>
      </c>
      <c r="O1398" s="80"/>
      <c r="P1398" s="80"/>
      <c r="Q1398" s="80"/>
      <c r="R1398" s="80"/>
      <c r="S1398" s="80"/>
      <c r="T1398" s="80"/>
      <c r="U1398" s="80"/>
      <c r="V1398" s="80"/>
      <c r="W1398" s="80"/>
      <c r="X1398" s="80"/>
      <c r="Y1398" s="80"/>
      <c r="Z1398" s="80"/>
    </row>
    <row r="1399" spans="1:26" s="81" customFormat="1" x14ac:dyDescent="0.25">
      <c r="A1399" s="74" t="s">
        <v>41</v>
      </c>
      <c r="B1399" s="74" t="s">
        <v>41</v>
      </c>
      <c r="C1399" s="105" t="s">
        <v>4037</v>
      </c>
      <c r="D1399" s="96" t="s">
        <v>4038</v>
      </c>
      <c r="E1399" s="97">
        <v>2023</v>
      </c>
      <c r="F1399" s="98" t="s">
        <v>64</v>
      </c>
      <c r="G1399" s="99" t="s">
        <v>159</v>
      </c>
      <c r="H1399" s="100" t="s">
        <v>2356</v>
      </c>
      <c r="I1399" s="101" t="s">
        <v>277</v>
      </c>
      <c r="J1399" s="102" t="s">
        <v>114</v>
      </c>
      <c r="K1399" s="104" t="s">
        <v>634</v>
      </c>
      <c r="L1399" s="104" t="s">
        <v>634</v>
      </c>
      <c r="M1399" s="104">
        <v>1410.2</v>
      </c>
      <c r="N1399" s="104">
        <v>3458.29</v>
      </c>
      <c r="O1399" s="80"/>
      <c r="P1399" s="80"/>
      <c r="Q1399" s="80"/>
      <c r="R1399" s="80"/>
      <c r="S1399" s="80"/>
      <c r="T1399" s="80"/>
      <c r="U1399" s="80"/>
      <c r="V1399" s="80"/>
      <c r="W1399" s="80"/>
      <c r="X1399" s="80"/>
      <c r="Y1399" s="80"/>
      <c r="Z1399" s="80"/>
    </row>
    <row r="1400" spans="1:26" s="81" customFormat="1" x14ac:dyDescent="0.25">
      <c r="A1400" s="74" t="s">
        <v>41</v>
      </c>
      <c r="B1400" s="74" t="s">
        <v>41</v>
      </c>
      <c r="C1400" s="105" t="s">
        <v>660</v>
      </c>
      <c r="D1400" s="96" t="s">
        <v>5</v>
      </c>
      <c r="E1400" s="97">
        <v>2020</v>
      </c>
      <c r="F1400" s="98" t="s">
        <v>61</v>
      </c>
      <c r="G1400" s="99" t="s">
        <v>102</v>
      </c>
      <c r="H1400" s="100" t="s">
        <v>2357</v>
      </c>
      <c r="I1400" s="101" t="s">
        <v>257</v>
      </c>
      <c r="J1400" s="102" t="s">
        <v>833</v>
      </c>
      <c r="K1400" s="104" t="s">
        <v>634</v>
      </c>
      <c r="L1400" s="104" t="s">
        <v>634</v>
      </c>
      <c r="M1400" s="104">
        <v>2026.8</v>
      </c>
      <c r="N1400" s="104">
        <v>4345.93</v>
      </c>
      <c r="O1400" s="80"/>
      <c r="P1400" s="80"/>
      <c r="Q1400" s="80"/>
      <c r="R1400" s="80"/>
      <c r="S1400" s="80"/>
      <c r="T1400" s="80"/>
      <c r="U1400" s="80"/>
      <c r="V1400" s="80"/>
      <c r="W1400" s="80"/>
      <c r="X1400" s="80"/>
      <c r="Y1400" s="80"/>
      <c r="Z1400" s="80"/>
    </row>
    <row r="1401" spans="1:26" s="81" customFormat="1" x14ac:dyDescent="0.25">
      <c r="A1401" s="74" t="s">
        <v>41</v>
      </c>
      <c r="B1401" s="74" t="s">
        <v>41</v>
      </c>
      <c r="C1401" s="105" t="s">
        <v>719</v>
      </c>
      <c r="D1401" s="96" t="s">
        <v>720</v>
      </c>
      <c r="E1401" s="97">
        <v>2022</v>
      </c>
      <c r="F1401" s="98" t="s">
        <v>75</v>
      </c>
      <c r="G1401" s="99" t="s">
        <v>312</v>
      </c>
      <c r="H1401" s="100" t="s">
        <v>2358</v>
      </c>
      <c r="I1401" s="101" t="s">
        <v>257</v>
      </c>
      <c r="J1401" s="102" t="s">
        <v>669</v>
      </c>
      <c r="K1401" s="104" t="s">
        <v>634</v>
      </c>
      <c r="L1401" s="104" t="s">
        <v>634</v>
      </c>
      <c r="M1401" s="104">
        <v>1443</v>
      </c>
      <c r="N1401" s="104">
        <v>2883</v>
      </c>
      <c r="O1401" s="80"/>
      <c r="P1401" s="80"/>
      <c r="Q1401" s="80"/>
      <c r="R1401" s="80"/>
      <c r="S1401" s="80"/>
      <c r="T1401" s="80"/>
      <c r="U1401" s="80"/>
      <c r="V1401" s="80"/>
      <c r="W1401" s="80"/>
      <c r="X1401" s="80"/>
      <c r="Y1401" s="80"/>
      <c r="Z1401" s="80"/>
    </row>
    <row r="1402" spans="1:26" s="81" customFormat="1" x14ac:dyDescent="0.25">
      <c r="A1402" s="74" t="s">
        <v>41</v>
      </c>
      <c r="B1402" s="74" t="s">
        <v>41</v>
      </c>
      <c r="C1402" s="105" t="s">
        <v>659</v>
      </c>
      <c r="D1402" s="96" t="s">
        <v>4</v>
      </c>
      <c r="E1402" s="97">
        <v>2020</v>
      </c>
      <c r="F1402" s="98" t="s">
        <v>66</v>
      </c>
      <c r="G1402" s="99" t="s">
        <v>186</v>
      </c>
      <c r="H1402" s="100" t="s">
        <v>2359</v>
      </c>
      <c r="I1402" s="101" t="s">
        <v>179</v>
      </c>
      <c r="J1402" s="102" t="s">
        <v>474</v>
      </c>
      <c r="K1402" s="104" t="s">
        <v>545</v>
      </c>
      <c r="L1402" s="104" t="s">
        <v>545</v>
      </c>
      <c r="M1402" s="104">
        <v>1592.3</v>
      </c>
      <c r="N1402" s="104">
        <v>3901.08</v>
      </c>
      <c r="O1402" s="80"/>
      <c r="P1402" s="80"/>
      <c r="Q1402" s="80"/>
      <c r="R1402" s="80"/>
      <c r="S1402" s="80"/>
      <c r="T1402" s="80"/>
      <c r="U1402" s="80"/>
      <c r="V1402" s="80"/>
      <c r="W1402" s="80"/>
      <c r="X1402" s="80"/>
      <c r="Y1402" s="80"/>
      <c r="Z1402" s="80"/>
    </row>
    <row r="1403" spans="1:26" s="81" customFormat="1" x14ac:dyDescent="0.25">
      <c r="A1403" s="74" t="s">
        <v>41</v>
      </c>
      <c r="B1403" s="74" t="s">
        <v>41</v>
      </c>
      <c r="C1403" s="105" t="s">
        <v>922</v>
      </c>
      <c r="D1403" s="96" t="s">
        <v>923</v>
      </c>
      <c r="E1403" s="97">
        <v>2023</v>
      </c>
      <c r="F1403" s="98" t="s">
        <v>61</v>
      </c>
      <c r="G1403" s="99" t="s">
        <v>102</v>
      </c>
      <c r="H1403" s="100" t="s">
        <v>3925</v>
      </c>
      <c r="I1403" s="101" t="s">
        <v>3890</v>
      </c>
      <c r="J1403" s="102" t="s">
        <v>688</v>
      </c>
      <c r="K1403" s="104" t="s">
        <v>634</v>
      </c>
      <c r="L1403" s="104" t="s">
        <v>634</v>
      </c>
      <c r="M1403" s="104">
        <v>1858.89</v>
      </c>
      <c r="N1403" s="104">
        <v>3243.81</v>
      </c>
      <c r="O1403" s="80"/>
      <c r="P1403" s="80"/>
      <c r="Q1403" s="80"/>
      <c r="R1403" s="80"/>
      <c r="S1403" s="80"/>
      <c r="T1403" s="80"/>
      <c r="U1403" s="80"/>
      <c r="V1403" s="80"/>
      <c r="W1403" s="80"/>
      <c r="X1403" s="80"/>
      <c r="Y1403" s="80"/>
      <c r="Z1403" s="80"/>
    </row>
    <row r="1404" spans="1:26" s="81" customFormat="1" x14ac:dyDescent="0.25">
      <c r="A1404" s="74" t="s">
        <v>41</v>
      </c>
      <c r="B1404" s="74" t="s">
        <v>41</v>
      </c>
      <c r="C1404" s="105" t="s">
        <v>922</v>
      </c>
      <c r="D1404" s="96" t="s">
        <v>923</v>
      </c>
      <c r="E1404" s="97">
        <v>2023</v>
      </c>
      <c r="F1404" s="98" t="s">
        <v>61</v>
      </c>
      <c r="G1404" s="99" t="s">
        <v>102</v>
      </c>
      <c r="H1404" s="100" t="s">
        <v>2360</v>
      </c>
      <c r="I1404" s="101" t="s">
        <v>3946</v>
      </c>
      <c r="J1404" s="102" t="s">
        <v>787</v>
      </c>
      <c r="K1404" s="104" t="s">
        <v>634</v>
      </c>
      <c r="L1404" s="104" t="s">
        <v>634</v>
      </c>
      <c r="M1404" s="104">
        <v>2245.1</v>
      </c>
      <c r="N1404" s="104">
        <v>3883.81</v>
      </c>
      <c r="O1404" s="80"/>
      <c r="P1404" s="80"/>
      <c r="Q1404" s="80"/>
      <c r="R1404" s="80"/>
      <c r="S1404" s="80"/>
      <c r="T1404" s="80"/>
      <c r="U1404" s="80"/>
      <c r="V1404" s="80"/>
      <c r="W1404" s="80"/>
      <c r="X1404" s="80"/>
      <c r="Y1404" s="80"/>
      <c r="Z1404" s="80"/>
    </row>
    <row r="1405" spans="1:26" s="81" customFormat="1" x14ac:dyDescent="0.25">
      <c r="A1405" s="74" t="s">
        <v>41</v>
      </c>
      <c r="B1405" s="74" t="s">
        <v>41</v>
      </c>
      <c r="C1405" s="105" t="s">
        <v>668</v>
      </c>
      <c r="D1405" s="96" t="s">
        <v>10</v>
      </c>
      <c r="E1405" s="97">
        <v>2019</v>
      </c>
      <c r="F1405" s="98" t="s">
        <v>76</v>
      </c>
      <c r="G1405" s="99" t="s">
        <v>328</v>
      </c>
      <c r="H1405" s="100" t="s">
        <v>2361</v>
      </c>
      <c r="I1405" s="101" t="s">
        <v>179</v>
      </c>
      <c r="J1405" s="102" t="s">
        <v>631</v>
      </c>
      <c r="K1405" s="104" t="s">
        <v>545</v>
      </c>
      <c r="L1405" s="104" t="s">
        <v>545</v>
      </c>
      <c r="M1405" s="104">
        <v>1122.2</v>
      </c>
      <c r="N1405" s="104">
        <v>3112.55</v>
      </c>
      <c r="O1405" s="80"/>
      <c r="P1405" s="80"/>
      <c r="Q1405" s="80"/>
      <c r="R1405" s="80"/>
      <c r="S1405" s="80"/>
      <c r="T1405" s="80"/>
      <c r="U1405" s="80"/>
      <c r="V1405" s="80"/>
      <c r="W1405" s="80"/>
      <c r="X1405" s="80"/>
      <c r="Y1405" s="80"/>
      <c r="Z1405" s="80"/>
    </row>
    <row r="1406" spans="1:26" s="81" customFormat="1" x14ac:dyDescent="0.25">
      <c r="A1406" s="74" t="s">
        <v>41</v>
      </c>
      <c r="B1406" s="74" t="s">
        <v>41</v>
      </c>
      <c r="C1406" s="105" t="s">
        <v>659</v>
      </c>
      <c r="D1406" s="96" t="s">
        <v>4</v>
      </c>
      <c r="E1406" s="97">
        <v>2020</v>
      </c>
      <c r="F1406" s="98" t="s">
        <v>66</v>
      </c>
      <c r="G1406" s="99" t="s">
        <v>186</v>
      </c>
      <c r="H1406" s="100" t="s">
        <v>2363</v>
      </c>
      <c r="I1406" s="101" t="s">
        <v>179</v>
      </c>
      <c r="J1406" s="102" t="s">
        <v>743</v>
      </c>
      <c r="K1406" s="104" t="s">
        <v>545</v>
      </c>
      <c r="L1406" s="104" t="s">
        <v>545</v>
      </c>
      <c r="M1406" s="104">
        <v>1879.43</v>
      </c>
      <c r="N1406" s="104">
        <v>4489.3100000000004</v>
      </c>
      <c r="O1406" s="80"/>
      <c r="P1406" s="80"/>
      <c r="Q1406" s="80"/>
      <c r="R1406" s="80"/>
      <c r="S1406" s="80"/>
      <c r="T1406" s="80"/>
      <c r="U1406" s="80"/>
      <c r="V1406" s="80"/>
      <c r="W1406" s="80"/>
      <c r="X1406" s="80"/>
      <c r="Y1406" s="80"/>
      <c r="Z1406" s="80"/>
    </row>
    <row r="1407" spans="1:26" s="81" customFormat="1" x14ac:dyDescent="0.25">
      <c r="A1407" s="74" t="s">
        <v>41</v>
      </c>
      <c r="B1407" s="74" t="s">
        <v>41</v>
      </c>
      <c r="C1407" s="105" t="s">
        <v>922</v>
      </c>
      <c r="D1407" s="96" t="s">
        <v>923</v>
      </c>
      <c r="E1407" s="97">
        <v>2023</v>
      </c>
      <c r="F1407" s="98" t="s">
        <v>61</v>
      </c>
      <c r="G1407" s="99" t="s">
        <v>102</v>
      </c>
      <c r="H1407" s="100" t="s">
        <v>2364</v>
      </c>
      <c r="I1407" s="101" t="s">
        <v>99</v>
      </c>
      <c r="J1407" s="102" t="s">
        <v>705</v>
      </c>
      <c r="K1407" s="104" t="s">
        <v>634</v>
      </c>
      <c r="L1407" s="104" t="s">
        <v>634</v>
      </c>
      <c r="M1407" s="104">
        <v>2763.62</v>
      </c>
      <c r="N1407" s="104">
        <v>5035.1899999999996</v>
      </c>
      <c r="O1407" s="80"/>
      <c r="P1407" s="80"/>
      <c r="Q1407" s="80"/>
      <c r="R1407" s="80"/>
      <c r="S1407" s="80"/>
      <c r="T1407" s="80"/>
      <c r="U1407" s="80"/>
      <c r="V1407" s="80"/>
      <c r="W1407" s="80"/>
      <c r="X1407" s="80"/>
      <c r="Y1407" s="80"/>
      <c r="Z1407" s="80"/>
    </row>
    <row r="1408" spans="1:26" s="81" customFormat="1" x14ac:dyDescent="0.25">
      <c r="A1408" s="74" t="s">
        <v>41</v>
      </c>
      <c r="B1408" s="74" t="s">
        <v>41</v>
      </c>
      <c r="C1408" s="105" t="s">
        <v>668</v>
      </c>
      <c r="D1408" s="96" t="s">
        <v>10</v>
      </c>
      <c r="E1408" s="97">
        <v>2019</v>
      </c>
      <c r="F1408" s="98" t="s">
        <v>76</v>
      </c>
      <c r="G1408" s="99" t="s">
        <v>328</v>
      </c>
      <c r="H1408" s="100" t="s">
        <v>2365</v>
      </c>
      <c r="I1408" s="101" t="s">
        <v>179</v>
      </c>
      <c r="J1408" s="102" t="s">
        <v>652</v>
      </c>
      <c r="K1408" s="104" t="s">
        <v>548</v>
      </c>
      <c r="L1408" s="104" t="s">
        <v>548</v>
      </c>
      <c r="M1408" s="104">
        <v>1122.2</v>
      </c>
      <c r="N1408" s="104">
        <v>3112.55</v>
      </c>
      <c r="O1408" s="80"/>
      <c r="P1408" s="80"/>
      <c r="Q1408" s="80"/>
      <c r="R1408" s="80"/>
      <c r="S1408" s="80"/>
      <c r="T1408" s="80"/>
      <c r="U1408" s="80"/>
      <c r="V1408" s="80"/>
      <c r="W1408" s="80"/>
      <c r="X1408" s="80"/>
      <c r="Y1408" s="80"/>
      <c r="Z1408" s="80"/>
    </row>
    <row r="1409" spans="1:26" s="81" customFormat="1" x14ac:dyDescent="0.25">
      <c r="A1409" s="74" t="s">
        <v>41</v>
      </c>
      <c r="B1409" s="74" t="s">
        <v>41</v>
      </c>
      <c r="C1409" s="105" t="s">
        <v>659</v>
      </c>
      <c r="D1409" s="96" t="s">
        <v>4</v>
      </c>
      <c r="E1409" s="97">
        <v>2020</v>
      </c>
      <c r="F1409" s="98" t="s">
        <v>66</v>
      </c>
      <c r="G1409" s="99" t="s">
        <v>186</v>
      </c>
      <c r="H1409" s="100" t="s">
        <v>2366</v>
      </c>
      <c r="I1409" s="101" t="s">
        <v>179</v>
      </c>
      <c r="J1409" s="102" t="s">
        <v>475</v>
      </c>
      <c r="K1409" s="104" t="s">
        <v>634</v>
      </c>
      <c r="L1409" s="104" t="s">
        <v>634</v>
      </c>
      <c r="M1409" s="104">
        <v>1592.3</v>
      </c>
      <c r="N1409" s="104">
        <v>3901.08</v>
      </c>
      <c r="O1409" s="80"/>
      <c r="P1409" s="80"/>
      <c r="Q1409" s="80"/>
      <c r="R1409" s="80"/>
      <c r="S1409" s="80"/>
      <c r="T1409" s="80"/>
      <c r="U1409" s="80"/>
      <c r="V1409" s="80"/>
      <c r="W1409" s="80"/>
      <c r="X1409" s="80"/>
      <c r="Y1409" s="80"/>
      <c r="Z1409" s="80"/>
    </row>
    <row r="1410" spans="1:26" s="81" customFormat="1" x14ac:dyDescent="0.25">
      <c r="A1410" s="74" t="s">
        <v>41</v>
      </c>
      <c r="B1410" s="74" t="s">
        <v>41</v>
      </c>
      <c r="C1410" s="105" t="s">
        <v>55</v>
      </c>
      <c r="D1410" s="96" t="s">
        <v>6</v>
      </c>
      <c r="E1410" s="97">
        <v>2018</v>
      </c>
      <c r="F1410" s="98" t="s">
        <v>71</v>
      </c>
      <c r="G1410" s="99" t="s">
        <v>264</v>
      </c>
      <c r="H1410" s="100" t="s">
        <v>2367</v>
      </c>
      <c r="I1410" s="101" t="s">
        <v>271</v>
      </c>
      <c r="J1410" s="102" t="s">
        <v>736</v>
      </c>
      <c r="K1410" s="104" t="s">
        <v>634</v>
      </c>
      <c r="L1410" s="104" t="s">
        <v>634</v>
      </c>
      <c r="M1410" s="104">
        <v>2245.1</v>
      </c>
      <c r="N1410" s="104">
        <v>4326.8999999999996</v>
      </c>
      <c r="O1410" s="80"/>
      <c r="P1410" s="80"/>
      <c r="Q1410" s="80"/>
      <c r="R1410" s="80"/>
      <c r="S1410" s="80"/>
      <c r="T1410" s="80"/>
      <c r="U1410" s="80"/>
      <c r="V1410" s="80"/>
      <c r="W1410" s="80"/>
      <c r="X1410" s="80"/>
      <c r="Y1410" s="80"/>
      <c r="Z1410" s="80"/>
    </row>
    <row r="1411" spans="1:26" s="81" customFormat="1" x14ac:dyDescent="0.25">
      <c r="A1411" s="74" t="s">
        <v>41</v>
      </c>
      <c r="B1411" s="74" t="s">
        <v>41</v>
      </c>
      <c r="C1411" s="105" t="s">
        <v>706</v>
      </c>
      <c r="D1411" s="96" t="s">
        <v>568</v>
      </c>
      <c r="E1411" s="97">
        <v>2022</v>
      </c>
      <c r="F1411" s="98" t="s">
        <v>61</v>
      </c>
      <c r="G1411" s="99" t="s">
        <v>102</v>
      </c>
      <c r="H1411" s="100" t="s">
        <v>2368</v>
      </c>
      <c r="I1411" s="101" t="s">
        <v>86</v>
      </c>
      <c r="J1411" s="102" t="s">
        <v>653</v>
      </c>
      <c r="K1411" s="104" t="s">
        <v>634</v>
      </c>
      <c r="L1411" s="104" t="s">
        <v>634</v>
      </c>
      <c r="M1411" s="104">
        <v>2498.17</v>
      </c>
      <c r="N1411" s="104">
        <v>5098.95</v>
      </c>
      <c r="O1411" s="80"/>
      <c r="P1411" s="80"/>
      <c r="Q1411" s="80"/>
      <c r="R1411" s="80"/>
      <c r="S1411" s="80"/>
      <c r="T1411" s="80"/>
      <c r="U1411" s="80"/>
      <c r="V1411" s="80"/>
      <c r="W1411" s="80"/>
      <c r="X1411" s="80"/>
      <c r="Y1411" s="80"/>
      <c r="Z1411" s="80"/>
    </row>
    <row r="1412" spans="1:26" s="81" customFormat="1" x14ac:dyDescent="0.25">
      <c r="A1412" s="74" t="s">
        <v>41</v>
      </c>
      <c r="B1412" s="74" t="s">
        <v>41</v>
      </c>
      <c r="C1412" s="105" t="s">
        <v>668</v>
      </c>
      <c r="D1412" s="96" t="s">
        <v>10</v>
      </c>
      <c r="E1412" s="97">
        <v>2019</v>
      </c>
      <c r="F1412" s="98" t="s">
        <v>76</v>
      </c>
      <c r="G1412" s="99" t="s">
        <v>328</v>
      </c>
      <c r="H1412" s="100" t="s">
        <v>2369</v>
      </c>
      <c r="I1412" s="101" t="s">
        <v>179</v>
      </c>
      <c r="J1412" s="102" t="s">
        <v>346</v>
      </c>
      <c r="K1412" s="104" t="s">
        <v>545</v>
      </c>
      <c r="L1412" s="104" t="s">
        <v>545</v>
      </c>
      <c r="M1412" s="104">
        <v>1122.2</v>
      </c>
      <c r="N1412" s="104">
        <v>3112.55</v>
      </c>
      <c r="O1412" s="80"/>
      <c r="P1412" s="80"/>
      <c r="Q1412" s="80"/>
      <c r="R1412" s="80"/>
      <c r="S1412" s="80"/>
      <c r="T1412" s="80"/>
      <c r="U1412" s="80"/>
      <c r="V1412" s="80"/>
      <c r="W1412" s="80"/>
      <c r="X1412" s="80"/>
      <c r="Y1412" s="80"/>
      <c r="Z1412" s="80"/>
    </row>
    <row r="1413" spans="1:26" s="81" customFormat="1" x14ac:dyDescent="0.25">
      <c r="A1413" s="74" t="s">
        <v>41</v>
      </c>
      <c r="B1413" s="74" t="s">
        <v>41</v>
      </c>
      <c r="C1413" s="105" t="s">
        <v>668</v>
      </c>
      <c r="D1413" s="96" t="s">
        <v>10</v>
      </c>
      <c r="E1413" s="97">
        <v>2019</v>
      </c>
      <c r="F1413" s="98" t="s">
        <v>76</v>
      </c>
      <c r="G1413" s="99" t="s">
        <v>328</v>
      </c>
      <c r="H1413" s="100" t="s">
        <v>2370</v>
      </c>
      <c r="I1413" s="101" t="s">
        <v>179</v>
      </c>
      <c r="J1413" s="102" t="s">
        <v>387</v>
      </c>
      <c r="K1413" s="104" t="s">
        <v>545</v>
      </c>
      <c r="L1413" s="104" t="s">
        <v>545</v>
      </c>
      <c r="M1413" s="104">
        <v>1122.2</v>
      </c>
      <c r="N1413" s="104">
        <v>3112.55</v>
      </c>
      <c r="O1413" s="80"/>
      <c r="P1413" s="80"/>
      <c r="Q1413" s="80"/>
      <c r="R1413" s="80"/>
      <c r="S1413" s="80"/>
      <c r="T1413" s="80"/>
      <c r="U1413" s="80"/>
      <c r="V1413" s="80"/>
      <c r="W1413" s="80"/>
      <c r="X1413" s="80"/>
      <c r="Y1413" s="80"/>
      <c r="Z1413" s="80"/>
    </row>
    <row r="1414" spans="1:26" s="81" customFormat="1" x14ac:dyDescent="0.25">
      <c r="A1414" s="74" t="s">
        <v>41</v>
      </c>
      <c r="B1414" s="74" t="s">
        <v>41</v>
      </c>
      <c r="C1414" s="105" t="s">
        <v>719</v>
      </c>
      <c r="D1414" s="96" t="s">
        <v>720</v>
      </c>
      <c r="E1414" s="97">
        <v>2022</v>
      </c>
      <c r="F1414" s="98" t="s">
        <v>75</v>
      </c>
      <c r="G1414" s="99" t="s">
        <v>312</v>
      </c>
      <c r="H1414" s="100" t="s">
        <v>2371</v>
      </c>
      <c r="I1414" s="101" t="s">
        <v>257</v>
      </c>
      <c r="J1414" s="102" t="s">
        <v>801</v>
      </c>
      <c r="K1414" s="104" t="s">
        <v>634</v>
      </c>
      <c r="L1414" s="104" t="s">
        <v>634</v>
      </c>
      <c r="M1414" s="104">
        <v>1443</v>
      </c>
      <c r="N1414" s="104">
        <v>2883</v>
      </c>
      <c r="O1414" s="80"/>
      <c r="P1414" s="80"/>
      <c r="Q1414" s="80"/>
      <c r="R1414" s="80"/>
      <c r="S1414" s="80"/>
      <c r="T1414" s="80"/>
      <c r="U1414" s="80"/>
      <c r="V1414" s="80"/>
      <c r="W1414" s="80"/>
      <c r="X1414" s="80"/>
      <c r="Y1414" s="80"/>
      <c r="Z1414" s="80"/>
    </row>
    <row r="1415" spans="1:26" s="81" customFormat="1" x14ac:dyDescent="0.25">
      <c r="A1415" s="74" t="s">
        <v>41</v>
      </c>
      <c r="B1415" s="74" t="s">
        <v>41</v>
      </c>
      <c r="C1415" s="105" t="s">
        <v>719</v>
      </c>
      <c r="D1415" s="96" t="s">
        <v>720</v>
      </c>
      <c r="E1415" s="97">
        <v>2022</v>
      </c>
      <c r="F1415" s="98" t="s">
        <v>75</v>
      </c>
      <c r="G1415" s="99" t="s">
        <v>312</v>
      </c>
      <c r="H1415" s="100" t="s">
        <v>2372</v>
      </c>
      <c r="I1415" s="101" t="s">
        <v>257</v>
      </c>
      <c r="J1415" s="102" t="s">
        <v>689</v>
      </c>
      <c r="K1415" s="104" t="s">
        <v>634</v>
      </c>
      <c r="L1415" s="104" t="s">
        <v>634</v>
      </c>
      <c r="M1415" s="104">
        <v>1443</v>
      </c>
      <c r="N1415" s="104">
        <v>2883</v>
      </c>
      <c r="O1415" s="80"/>
      <c r="P1415" s="80"/>
      <c r="Q1415" s="80"/>
      <c r="R1415" s="80"/>
      <c r="S1415" s="80"/>
      <c r="T1415" s="80"/>
      <c r="U1415" s="80"/>
      <c r="V1415" s="80"/>
      <c r="W1415" s="80"/>
      <c r="X1415" s="80"/>
      <c r="Y1415" s="80"/>
      <c r="Z1415" s="80"/>
    </row>
    <row r="1416" spans="1:26" s="81" customFormat="1" x14ac:dyDescent="0.25">
      <c r="A1416" s="74" t="s">
        <v>41</v>
      </c>
      <c r="B1416" s="74" t="s">
        <v>41</v>
      </c>
      <c r="C1416" s="105" t="s">
        <v>656</v>
      </c>
      <c r="D1416" s="96" t="s">
        <v>657</v>
      </c>
      <c r="E1416" s="97">
        <v>2023</v>
      </c>
      <c r="F1416" s="98" t="s">
        <v>61</v>
      </c>
      <c r="G1416" s="99" t="s">
        <v>102</v>
      </c>
      <c r="H1416" s="100" t="s">
        <v>2374</v>
      </c>
      <c r="I1416" s="101" t="s">
        <v>95</v>
      </c>
      <c r="J1416" s="102" t="s">
        <v>658</v>
      </c>
      <c r="K1416" s="104" t="s">
        <v>634</v>
      </c>
      <c r="L1416" s="104" t="s">
        <v>634</v>
      </c>
      <c r="M1416" s="104">
        <v>2319.7199999999998</v>
      </c>
      <c r="N1416" s="104">
        <v>4917.6400000000003</v>
      </c>
      <c r="O1416" s="80"/>
      <c r="P1416" s="80"/>
      <c r="Q1416" s="80"/>
      <c r="R1416" s="80"/>
      <c r="S1416" s="80"/>
      <c r="T1416" s="80"/>
      <c r="U1416" s="80"/>
      <c r="V1416" s="80"/>
      <c r="W1416" s="80"/>
      <c r="X1416" s="80"/>
      <c r="Y1416" s="80"/>
      <c r="Z1416" s="80"/>
    </row>
    <row r="1417" spans="1:26" s="81" customFormat="1" x14ac:dyDescent="0.25">
      <c r="A1417" s="74" t="s">
        <v>41</v>
      </c>
      <c r="B1417" s="74" t="s">
        <v>41</v>
      </c>
      <c r="C1417" s="105" t="s">
        <v>691</v>
      </c>
      <c r="D1417" s="96" t="s">
        <v>21</v>
      </c>
      <c r="E1417" s="97">
        <v>2019</v>
      </c>
      <c r="F1417" s="98" t="s">
        <v>75</v>
      </c>
      <c r="G1417" s="99" t="s">
        <v>312</v>
      </c>
      <c r="H1417" s="100" t="s">
        <v>2375</v>
      </c>
      <c r="I1417" s="101" t="s">
        <v>313</v>
      </c>
      <c r="J1417" s="102" t="s">
        <v>715</v>
      </c>
      <c r="K1417" s="104" t="s">
        <v>634</v>
      </c>
      <c r="L1417" s="104" t="s">
        <v>634</v>
      </c>
      <c r="M1417" s="104">
        <v>1236.43</v>
      </c>
      <c r="N1417" s="104">
        <v>3029.39</v>
      </c>
      <c r="O1417" s="80"/>
      <c r="P1417" s="80"/>
      <c r="Q1417" s="80"/>
      <c r="R1417" s="80"/>
      <c r="S1417" s="80"/>
      <c r="T1417" s="80"/>
      <c r="U1417" s="80"/>
      <c r="V1417" s="80"/>
      <c r="W1417" s="80"/>
      <c r="X1417" s="80"/>
      <c r="Y1417" s="80"/>
      <c r="Z1417" s="80"/>
    </row>
    <row r="1418" spans="1:26" s="81" customFormat="1" x14ac:dyDescent="0.25">
      <c r="A1418" s="74" t="s">
        <v>41</v>
      </c>
      <c r="B1418" s="74" t="s">
        <v>41</v>
      </c>
      <c r="C1418" s="105" t="s">
        <v>656</v>
      </c>
      <c r="D1418" s="96" t="s">
        <v>657</v>
      </c>
      <c r="E1418" s="97">
        <v>2023</v>
      </c>
      <c r="F1418" s="98" t="s">
        <v>61</v>
      </c>
      <c r="G1418" s="99" t="s">
        <v>102</v>
      </c>
      <c r="H1418" s="100" t="s">
        <v>2376</v>
      </c>
      <c r="I1418" s="101" t="s">
        <v>99</v>
      </c>
      <c r="J1418" s="102" t="s">
        <v>699</v>
      </c>
      <c r="K1418" s="104" t="s">
        <v>634</v>
      </c>
      <c r="L1418" s="104" t="s">
        <v>634</v>
      </c>
      <c r="M1418" s="104">
        <v>2026.8</v>
      </c>
      <c r="N1418" s="104">
        <v>4395.59</v>
      </c>
      <c r="O1418" s="80"/>
      <c r="P1418" s="80"/>
      <c r="Q1418" s="80"/>
      <c r="R1418" s="80"/>
      <c r="S1418" s="80"/>
      <c r="T1418" s="80"/>
      <c r="U1418" s="80"/>
      <c r="V1418" s="80"/>
      <c r="W1418" s="80"/>
      <c r="X1418" s="80"/>
      <c r="Y1418" s="80"/>
      <c r="Z1418" s="80"/>
    </row>
    <row r="1419" spans="1:26" s="81" customFormat="1" x14ac:dyDescent="0.25">
      <c r="A1419" s="74" t="s">
        <v>41</v>
      </c>
      <c r="B1419" s="74" t="s">
        <v>41</v>
      </c>
      <c r="C1419" s="105" t="s">
        <v>761</v>
      </c>
      <c r="D1419" s="96" t="s">
        <v>35</v>
      </c>
      <c r="E1419" s="97">
        <v>2018</v>
      </c>
      <c r="F1419" s="98" t="s">
        <v>59</v>
      </c>
      <c r="G1419" s="99" t="s">
        <v>82</v>
      </c>
      <c r="H1419" s="100" t="s">
        <v>2377</v>
      </c>
      <c r="I1419" s="101" t="s">
        <v>99</v>
      </c>
      <c r="J1419" s="102" t="s">
        <v>762</v>
      </c>
      <c r="K1419" s="104" t="s">
        <v>634</v>
      </c>
      <c r="L1419" s="104" t="s">
        <v>634</v>
      </c>
      <c r="M1419" s="104">
        <v>1727</v>
      </c>
      <c r="N1419" s="104">
        <v>2407.96</v>
      </c>
      <c r="O1419" s="80"/>
      <c r="P1419" s="80"/>
      <c r="Q1419" s="80"/>
      <c r="R1419" s="80"/>
      <c r="S1419" s="80"/>
      <c r="T1419" s="80"/>
      <c r="U1419" s="80"/>
      <c r="V1419" s="80"/>
      <c r="W1419" s="80"/>
      <c r="X1419" s="80"/>
      <c r="Y1419" s="80"/>
      <c r="Z1419" s="80"/>
    </row>
    <row r="1420" spans="1:26" s="81" customFormat="1" x14ac:dyDescent="0.25">
      <c r="A1420" s="74" t="s">
        <v>41</v>
      </c>
      <c r="B1420" s="74" t="s">
        <v>41</v>
      </c>
      <c r="C1420" s="105" t="s">
        <v>48</v>
      </c>
      <c r="D1420" s="96" t="s">
        <v>11</v>
      </c>
      <c r="E1420" s="97">
        <v>2018</v>
      </c>
      <c r="F1420" s="98" t="s">
        <v>59</v>
      </c>
      <c r="G1420" s="99" t="s">
        <v>82</v>
      </c>
      <c r="H1420" s="100" t="s">
        <v>2378</v>
      </c>
      <c r="I1420" s="101" t="s">
        <v>129</v>
      </c>
      <c r="J1420" s="102" t="s">
        <v>788</v>
      </c>
      <c r="K1420" s="104" t="s">
        <v>634</v>
      </c>
      <c r="L1420" s="104" t="s">
        <v>634</v>
      </c>
      <c r="M1420" s="104">
        <v>1460.8</v>
      </c>
      <c r="N1420" s="104">
        <v>3007.39</v>
      </c>
      <c r="O1420" s="80"/>
      <c r="P1420" s="80"/>
      <c r="Q1420" s="80"/>
      <c r="R1420" s="80"/>
      <c r="S1420" s="80"/>
      <c r="T1420" s="80"/>
      <c r="U1420" s="80"/>
      <c r="V1420" s="80"/>
      <c r="W1420" s="80"/>
      <c r="X1420" s="80"/>
      <c r="Y1420" s="80"/>
      <c r="Z1420" s="80"/>
    </row>
    <row r="1421" spans="1:26" s="81" customFormat="1" x14ac:dyDescent="0.25">
      <c r="A1421" s="74" t="s">
        <v>41</v>
      </c>
      <c r="B1421" s="74" t="s">
        <v>41</v>
      </c>
      <c r="C1421" s="105" t="s">
        <v>666</v>
      </c>
      <c r="D1421" s="96" t="s">
        <v>9</v>
      </c>
      <c r="E1421" s="97">
        <v>2020</v>
      </c>
      <c r="F1421" s="98" t="s">
        <v>77</v>
      </c>
      <c r="G1421" s="99" t="s">
        <v>403</v>
      </c>
      <c r="H1421" s="100" t="s">
        <v>2379</v>
      </c>
      <c r="I1421" s="101" t="s">
        <v>407</v>
      </c>
      <c r="J1421" s="102" t="s">
        <v>667</v>
      </c>
      <c r="K1421" s="104" t="s">
        <v>634</v>
      </c>
      <c r="L1421" s="104" t="s">
        <v>634</v>
      </c>
      <c r="M1421" s="104">
        <v>1302</v>
      </c>
      <c r="N1421" s="104">
        <v>4334.63</v>
      </c>
      <c r="O1421" s="80"/>
      <c r="P1421" s="80"/>
      <c r="Q1421" s="80"/>
      <c r="R1421" s="80"/>
      <c r="S1421" s="80"/>
      <c r="T1421" s="80"/>
      <c r="U1421" s="80"/>
      <c r="V1421" s="80"/>
      <c r="W1421" s="80"/>
      <c r="X1421" s="80"/>
      <c r="Y1421" s="80"/>
      <c r="Z1421" s="80"/>
    </row>
    <row r="1422" spans="1:26" s="81" customFormat="1" x14ac:dyDescent="0.25">
      <c r="A1422" s="74" t="s">
        <v>41</v>
      </c>
      <c r="B1422" s="74" t="s">
        <v>41</v>
      </c>
      <c r="C1422" s="105" t="s">
        <v>922</v>
      </c>
      <c r="D1422" s="96" t="s">
        <v>923</v>
      </c>
      <c r="E1422" s="97">
        <v>2023</v>
      </c>
      <c r="F1422" s="98" t="s">
        <v>61</v>
      </c>
      <c r="G1422" s="99" t="s">
        <v>102</v>
      </c>
      <c r="H1422" s="100" t="s">
        <v>2380</v>
      </c>
      <c r="I1422" s="101" t="s">
        <v>99</v>
      </c>
      <c r="J1422" s="102" t="s">
        <v>783</v>
      </c>
      <c r="K1422" s="104" t="s">
        <v>634</v>
      </c>
      <c r="L1422" s="104" t="s">
        <v>634</v>
      </c>
      <c r="M1422" s="104">
        <v>2763.62</v>
      </c>
      <c r="N1422" s="104">
        <v>5035.1899999999996</v>
      </c>
      <c r="O1422" s="80"/>
      <c r="P1422" s="80"/>
      <c r="Q1422" s="80"/>
      <c r="R1422" s="80"/>
      <c r="S1422" s="80"/>
      <c r="T1422" s="80"/>
      <c r="U1422" s="80"/>
      <c r="V1422" s="80"/>
      <c r="W1422" s="80"/>
      <c r="X1422" s="80"/>
      <c r="Y1422" s="80"/>
      <c r="Z1422" s="80"/>
    </row>
    <row r="1423" spans="1:26" s="81" customFormat="1" x14ac:dyDescent="0.25">
      <c r="A1423" s="74" t="s">
        <v>41</v>
      </c>
      <c r="B1423" s="74" t="s">
        <v>41</v>
      </c>
      <c r="C1423" s="105" t="s">
        <v>51</v>
      </c>
      <c r="D1423" s="96" t="s">
        <v>1</v>
      </c>
      <c r="E1423" s="97">
        <v>2020</v>
      </c>
      <c r="F1423" s="98" t="s">
        <v>67</v>
      </c>
      <c r="G1423" s="99" t="s">
        <v>193</v>
      </c>
      <c r="H1423" s="100" t="s">
        <v>2381</v>
      </c>
      <c r="I1423" s="101" t="s">
        <v>194</v>
      </c>
      <c r="J1423" s="102" t="s">
        <v>752</v>
      </c>
      <c r="K1423" s="104" t="s">
        <v>545</v>
      </c>
      <c r="L1423" s="104" t="s">
        <v>545</v>
      </c>
      <c r="M1423" s="104">
        <v>1519.75</v>
      </c>
      <c r="N1423" s="104">
        <v>5923.78</v>
      </c>
      <c r="O1423" s="80"/>
      <c r="P1423" s="80"/>
      <c r="Q1423" s="80"/>
      <c r="R1423" s="80"/>
      <c r="S1423" s="80"/>
      <c r="T1423" s="80"/>
      <c r="U1423" s="80"/>
      <c r="V1423" s="80"/>
      <c r="W1423" s="80"/>
      <c r="X1423" s="80"/>
      <c r="Y1423" s="80"/>
      <c r="Z1423" s="80"/>
    </row>
    <row r="1424" spans="1:26" s="81" customFormat="1" x14ac:dyDescent="0.25">
      <c r="A1424" s="74" t="s">
        <v>41</v>
      </c>
      <c r="B1424" s="74" t="s">
        <v>41</v>
      </c>
      <c r="C1424" s="105" t="s">
        <v>659</v>
      </c>
      <c r="D1424" s="96" t="s">
        <v>4</v>
      </c>
      <c r="E1424" s="97">
        <v>2020</v>
      </c>
      <c r="F1424" s="98" t="s">
        <v>66</v>
      </c>
      <c r="G1424" s="99" t="s">
        <v>186</v>
      </c>
      <c r="H1424" s="100" t="s">
        <v>2382</v>
      </c>
      <c r="I1424" s="101" t="s">
        <v>179</v>
      </c>
      <c r="J1424" s="102" t="s">
        <v>743</v>
      </c>
      <c r="K1424" s="104" t="s">
        <v>545</v>
      </c>
      <c r="L1424" s="104" t="s">
        <v>545</v>
      </c>
      <c r="M1424" s="104">
        <v>1445.71</v>
      </c>
      <c r="N1424" s="104">
        <v>3525.97</v>
      </c>
      <c r="O1424" s="80"/>
      <c r="P1424" s="80"/>
      <c r="Q1424" s="80"/>
      <c r="R1424" s="80"/>
      <c r="S1424" s="80"/>
      <c r="T1424" s="80"/>
      <c r="U1424" s="80"/>
      <c r="V1424" s="80"/>
      <c r="W1424" s="80"/>
      <c r="X1424" s="80"/>
      <c r="Y1424" s="80"/>
      <c r="Z1424" s="80"/>
    </row>
    <row r="1425" spans="1:26" s="81" customFormat="1" x14ac:dyDescent="0.25">
      <c r="A1425" s="74" t="s">
        <v>41</v>
      </c>
      <c r="B1425" s="74" t="s">
        <v>41</v>
      </c>
      <c r="C1425" s="105" t="s">
        <v>929</v>
      </c>
      <c r="D1425" s="96" t="s">
        <v>930</v>
      </c>
      <c r="E1425" s="97">
        <v>2018</v>
      </c>
      <c r="F1425" s="98" t="s">
        <v>61</v>
      </c>
      <c r="G1425" s="99" t="s">
        <v>102</v>
      </c>
      <c r="H1425" s="100" t="s">
        <v>2383</v>
      </c>
      <c r="I1425" s="101" t="s">
        <v>179</v>
      </c>
      <c r="J1425" s="102" t="s">
        <v>218</v>
      </c>
      <c r="K1425" s="104" t="s">
        <v>547</v>
      </c>
      <c r="L1425" s="104" t="s">
        <v>547</v>
      </c>
      <c r="M1425" s="104">
        <v>1426.32</v>
      </c>
      <c r="N1425" s="104">
        <v>2530.5</v>
      </c>
      <c r="O1425" s="80"/>
      <c r="P1425" s="80"/>
      <c r="Q1425" s="80"/>
      <c r="R1425" s="80"/>
      <c r="S1425" s="80"/>
      <c r="T1425" s="80"/>
      <c r="U1425" s="80"/>
      <c r="V1425" s="80"/>
      <c r="W1425" s="80"/>
      <c r="X1425" s="80"/>
      <c r="Y1425" s="80"/>
      <c r="Z1425" s="80"/>
    </row>
    <row r="1426" spans="1:26" s="81" customFormat="1" x14ac:dyDescent="0.25">
      <c r="A1426" s="74" t="s">
        <v>41</v>
      </c>
      <c r="B1426" s="74" t="s">
        <v>41</v>
      </c>
      <c r="C1426" s="105" t="s">
        <v>565</v>
      </c>
      <c r="D1426" s="96" t="s">
        <v>33</v>
      </c>
      <c r="E1426" s="97">
        <v>2021</v>
      </c>
      <c r="F1426" s="98" t="s">
        <v>77</v>
      </c>
      <c r="G1426" s="99" t="s">
        <v>403</v>
      </c>
      <c r="H1426" s="100" t="s">
        <v>2384</v>
      </c>
      <c r="I1426" s="101" t="s">
        <v>99</v>
      </c>
      <c r="J1426" s="102" t="s">
        <v>811</v>
      </c>
      <c r="K1426" s="104" t="s">
        <v>634</v>
      </c>
      <c r="L1426" s="104" t="s">
        <v>634</v>
      </c>
      <c r="M1426" s="104">
        <v>2100.39</v>
      </c>
      <c r="N1426" s="104">
        <v>3948.06</v>
      </c>
      <c r="O1426" s="80"/>
      <c r="P1426" s="80"/>
      <c r="Q1426" s="80"/>
      <c r="R1426" s="80"/>
      <c r="S1426" s="80"/>
      <c r="T1426" s="80"/>
      <c r="U1426" s="80"/>
      <c r="V1426" s="80"/>
      <c r="W1426" s="80"/>
      <c r="X1426" s="80"/>
      <c r="Y1426" s="80"/>
      <c r="Z1426" s="80"/>
    </row>
    <row r="1427" spans="1:26" s="81" customFormat="1" x14ac:dyDescent="0.25">
      <c r="A1427" s="74" t="s">
        <v>41</v>
      </c>
      <c r="B1427" s="74" t="s">
        <v>41</v>
      </c>
      <c r="C1427" s="105" t="s">
        <v>706</v>
      </c>
      <c r="D1427" s="96" t="s">
        <v>568</v>
      </c>
      <c r="E1427" s="97">
        <v>2022</v>
      </c>
      <c r="F1427" s="98" t="s">
        <v>61</v>
      </c>
      <c r="G1427" s="99" t="s">
        <v>102</v>
      </c>
      <c r="H1427" s="100" t="s">
        <v>2385</v>
      </c>
      <c r="I1427" s="101" t="s">
        <v>86</v>
      </c>
      <c r="J1427" s="102" t="s">
        <v>2386</v>
      </c>
      <c r="K1427" s="104" t="s">
        <v>634</v>
      </c>
      <c r="L1427" s="104" t="s">
        <v>634</v>
      </c>
      <c r="M1427" s="104">
        <v>2498.17</v>
      </c>
      <c r="N1427" s="104">
        <v>5098.95</v>
      </c>
      <c r="O1427" s="80"/>
      <c r="P1427" s="80"/>
      <c r="Q1427" s="80"/>
      <c r="R1427" s="80"/>
      <c r="S1427" s="80"/>
      <c r="T1427" s="80"/>
      <c r="U1427" s="80"/>
      <c r="V1427" s="80"/>
      <c r="W1427" s="80"/>
      <c r="X1427" s="80"/>
      <c r="Y1427" s="80"/>
      <c r="Z1427" s="80"/>
    </row>
    <row r="1428" spans="1:26" s="81" customFormat="1" x14ac:dyDescent="0.25">
      <c r="A1428" s="74" t="s">
        <v>41</v>
      </c>
      <c r="B1428" s="74" t="s">
        <v>41</v>
      </c>
      <c r="C1428" s="105" t="s">
        <v>3944</v>
      </c>
      <c r="D1428" s="96" t="s">
        <v>3945</v>
      </c>
      <c r="E1428" s="97">
        <v>2023</v>
      </c>
      <c r="F1428" s="98" t="s">
        <v>676</v>
      </c>
      <c r="G1428" s="99" t="s">
        <v>280</v>
      </c>
      <c r="H1428" s="100" t="s">
        <v>2387</v>
      </c>
      <c r="I1428" s="101" t="s">
        <v>281</v>
      </c>
      <c r="J1428" s="102" t="s">
        <v>749</v>
      </c>
      <c r="K1428" s="104" t="s">
        <v>634</v>
      </c>
      <c r="L1428" s="104" t="s">
        <v>634</v>
      </c>
      <c r="M1428" s="104">
        <v>1360.07</v>
      </c>
      <c r="N1428" s="104">
        <v>3166.66</v>
      </c>
      <c r="O1428" s="80"/>
      <c r="P1428" s="80"/>
      <c r="Q1428" s="80"/>
      <c r="R1428" s="80"/>
      <c r="S1428" s="80"/>
      <c r="T1428" s="80"/>
      <c r="U1428" s="80"/>
      <c r="V1428" s="80"/>
      <c r="W1428" s="80"/>
      <c r="X1428" s="80"/>
      <c r="Y1428" s="80"/>
      <c r="Z1428" s="80"/>
    </row>
    <row r="1429" spans="1:26" s="81" customFormat="1" x14ac:dyDescent="0.25">
      <c r="A1429" s="74" t="s">
        <v>41</v>
      </c>
      <c r="B1429" s="74" t="s">
        <v>41</v>
      </c>
      <c r="C1429" s="105" t="s">
        <v>668</v>
      </c>
      <c r="D1429" s="96" t="s">
        <v>10</v>
      </c>
      <c r="E1429" s="97">
        <v>2019</v>
      </c>
      <c r="F1429" s="98" t="s">
        <v>76</v>
      </c>
      <c r="G1429" s="99" t="s">
        <v>328</v>
      </c>
      <c r="H1429" s="100" t="s">
        <v>2388</v>
      </c>
      <c r="I1429" s="101" t="s">
        <v>179</v>
      </c>
      <c r="J1429" s="102" t="s">
        <v>730</v>
      </c>
      <c r="K1429" s="104" t="s">
        <v>545</v>
      </c>
      <c r="L1429" s="104" t="s">
        <v>545</v>
      </c>
      <c r="M1429" s="104">
        <v>1122.2</v>
      </c>
      <c r="N1429" s="104">
        <v>3112.55</v>
      </c>
      <c r="O1429" s="80"/>
      <c r="P1429" s="80"/>
      <c r="Q1429" s="80"/>
      <c r="R1429" s="80"/>
      <c r="S1429" s="80"/>
      <c r="T1429" s="80"/>
      <c r="U1429" s="80"/>
      <c r="V1429" s="80"/>
      <c r="W1429" s="80"/>
      <c r="X1429" s="80"/>
      <c r="Y1429" s="80"/>
      <c r="Z1429" s="80"/>
    </row>
    <row r="1430" spans="1:26" s="81" customFormat="1" x14ac:dyDescent="0.25">
      <c r="A1430" s="74" t="s">
        <v>41</v>
      </c>
      <c r="B1430" s="74" t="s">
        <v>41</v>
      </c>
      <c r="C1430" s="105" t="s">
        <v>726</v>
      </c>
      <c r="D1430" s="96" t="s">
        <v>26</v>
      </c>
      <c r="E1430" s="97">
        <v>2020</v>
      </c>
      <c r="F1430" s="98" t="s">
        <v>61</v>
      </c>
      <c r="G1430" s="99" t="s">
        <v>102</v>
      </c>
      <c r="H1430" s="100" t="s">
        <v>2389</v>
      </c>
      <c r="I1430" s="101" t="s">
        <v>86</v>
      </c>
      <c r="J1430" s="102" t="s">
        <v>727</v>
      </c>
      <c r="K1430" s="104" t="s">
        <v>634</v>
      </c>
      <c r="L1430" s="104" t="s">
        <v>634</v>
      </c>
      <c r="M1430" s="104">
        <v>2508.8000000000002</v>
      </c>
      <c r="N1430" s="104">
        <v>9499</v>
      </c>
      <c r="O1430" s="80"/>
      <c r="P1430" s="80"/>
      <c r="Q1430" s="80"/>
      <c r="R1430" s="80"/>
      <c r="S1430" s="80"/>
      <c r="T1430" s="80"/>
      <c r="U1430" s="80"/>
      <c r="V1430" s="80"/>
      <c r="W1430" s="80"/>
      <c r="X1430" s="80"/>
      <c r="Y1430" s="80"/>
      <c r="Z1430" s="80"/>
    </row>
    <row r="1431" spans="1:26" s="81" customFormat="1" x14ac:dyDescent="0.25">
      <c r="A1431" s="74" t="s">
        <v>41</v>
      </c>
      <c r="B1431" s="74" t="s">
        <v>41</v>
      </c>
      <c r="C1431" s="105" t="s">
        <v>55</v>
      </c>
      <c r="D1431" s="96" t="s">
        <v>6</v>
      </c>
      <c r="E1431" s="97">
        <v>2018</v>
      </c>
      <c r="F1431" s="98" t="s">
        <v>71</v>
      </c>
      <c r="G1431" s="99" t="s">
        <v>264</v>
      </c>
      <c r="H1431" s="100" t="s">
        <v>2390</v>
      </c>
      <c r="I1431" s="101" t="s">
        <v>99</v>
      </c>
      <c r="J1431" s="102" t="s">
        <v>679</v>
      </c>
      <c r="K1431" s="104" t="s">
        <v>634</v>
      </c>
      <c r="L1431" s="104" t="s">
        <v>634</v>
      </c>
      <c r="M1431" s="104">
        <v>1727</v>
      </c>
      <c r="N1431" s="104">
        <v>3452.47</v>
      </c>
      <c r="O1431" s="80"/>
      <c r="P1431" s="80"/>
      <c r="Q1431" s="80"/>
      <c r="R1431" s="80"/>
      <c r="S1431" s="80"/>
      <c r="T1431" s="80"/>
      <c r="U1431" s="80"/>
      <c r="V1431" s="80"/>
      <c r="W1431" s="80"/>
      <c r="X1431" s="80"/>
      <c r="Y1431" s="80"/>
      <c r="Z1431" s="80"/>
    </row>
    <row r="1432" spans="1:26" s="81" customFormat="1" x14ac:dyDescent="0.25">
      <c r="A1432" s="74" t="s">
        <v>41</v>
      </c>
      <c r="B1432" s="74" t="s">
        <v>41</v>
      </c>
      <c r="C1432" s="105" t="s">
        <v>922</v>
      </c>
      <c r="D1432" s="96" t="s">
        <v>923</v>
      </c>
      <c r="E1432" s="97">
        <v>2023</v>
      </c>
      <c r="F1432" s="98" t="s">
        <v>61</v>
      </c>
      <c r="G1432" s="99" t="s">
        <v>102</v>
      </c>
      <c r="H1432" s="100" t="s">
        <v>2391</v>
      </c>
      <c r="I1432" s="101" t="s">
        <v>99</v>
      </c>
      <c r="J1432" s="102" t="s">
        <v>655</v>
      </c>
      <c r="K1432" s="104" t="s">
        <v>634</v>
      </c>
      <c r="L1432" s="104" t="s">
        <v>634</v>
      </c>
      <c r="M1432" s="104">
        <v>2657.39</v>
      </c>
      <c r="N1432" s="104">
        <v>5718.21</v>
      </c>
      <c r="O1432" s="80"/>
      <c r="P1432" s="80"/>
      <c r="Q1432" s="80"/>
      <c r="R1432" s="80"/>
      <c r="S1432" s="80"/>
      <c r="T1432" s="80"/>
      <c r="U1432" s="80"/>
      <c r="V1432" s="80"/>
      <c r="W1432" s="80"/>
      <c r="X1432" s="80"/>
      <c r="Y1432" s="80"/>
      <c r="Z1432" s="80"/>
    </row>
    <row r="1433" spans="1:26" s="81" customFormat="1" x14ac:dyDescent="0.25">
      <c r="A1433" s="74" t="s">
        <v>41</v>
      </c>
      <c r="B1433" s="74" t="s">
        <v>41</v>
      </c>
      <c r="C1433" s="105" t="s">
        <v>922</v>
      </c>
      <c r="D1433" s="96" t="s">
        <v>923</v>
      </c>
      <c r="E1433" s="97">
        <v>2023</v>
      </c>
      <c r="F1433" s="98" t="s">
        <v>61</v>
      </c>
      <c r="G1433" s="99" t="s">
        <v>102</v>
      </c>
      <c r="H1433" s="100" t="s">
        <v>2392</v>
      </c>
      <c r="I1433" s="101" t="s">
        <v>3890</v>
      </c>
      <c r="J1433" s="102" t="s">
        <v>705</v>
      </c>
      <c r="K1433" s="104" t="s">
        <v>634</v>
      </c>
      <c r="L1433" s="104" t="s">
        <v>634</v>
      </c>
      <c r="M1433" s="104">
        <v>1858.89</v>
      </c>
      <c r="N1433" s="104">
        <v>3243.81</v>
      </c>
      <c r="O1433" s="80"/>
      <c r="P1433" s="80"/>
      <c r="Q1433" s="80"/>
      <c r="R1433" s="80"/>
      <c r="S1433" s="80"/>
      <c r="T1433" s="80"/>
      <c r="U1433" s="80"/>
      <c r="V1433" s="80"/>
      <c r="W1433" s="80"/>
      <c r="X1433" s="80"/>
      <c r="Y1433" s="80"/>
      <c r="Z1433" s="80"/>
    </row>
    <row r="1434" spans="1:26" s="81" customFormat="1" x14ac:dyDescent="0.25">
      <c r="A1434" s="74" t="s">
        <v>41</v>
      </c>
      <c r="B1434" s="74" t="s">
        <v>41</v>
      </c>
      <c r="C1434" s="105" t="s">
        <v>922</v>
      </c>
      <c r="D1434" s="96" t="s">
        <v>923</v>
      </c>
      <c r="E1434" s="97">
        <v>2023</v>
      </c>
      <c r="F1434" s="98" t="s">
        <v>61</v>
      </c>
      <c r="G1434" s="99" t="s">
        <v>102</v>
      </c>
      <c r="H1434" s="100" t="s">
        <v>2393</v>
      </c>
      <c r="I1434" s="101" t="s">
        <v>3890</v>
      </c>
      <c r="J1434" s="102" t="s">
        <v>704</v>
      </c>
      <c r="K1434" s="104" t="s">
        <v>634</v>
      </c>
      <c r="L1434" s="104" t="s">
        <v>634</v>
      </c>
      <c r="M1434" s="104">
        <v>1858.89</v>
      </c>
      <c r="N1434" s="104">
        <v>3243.81</v>
      </c>
      <c r="O1434" s="80"/>
      <c r="P1434" s="80"/>
      <c r="Q1434" s="80"/>
      <c r="R1434" s="80"/>
      <c r="S1434" s="80"/>
      <c r="T1434" s="80"/>
      <c r="U1434" s="80"/>
      <c r="V1434" s="80"/>
      <c r="W1434" s="80"/>
      <c r="X1434" s="80"/>
      <c r="Y1434" s="80"/>
      <c r="Z1434" s="80"/>
    </row>
    <row r="1435" spans="1:26" s="81" customFormat="1" x14ac:dyDescent="0.25">
      <c r="A1435" s="74" t="s">
        <v>41</v>
      </c>
      <c r="B1435" s="74" t="s">
        <v>41</v>
      </c>
      <c r="C1435" s="105" t="s">
        <v>668</v>
      </c>
      <c r="D1435" s="96" t="s">
        <v>10</v>
      </c>
      <c r="E1435" s="97">
        <v>2019</v>
      </c>
      <c r="F1435" s="98" t="s">
        <v>76</v>
      </c>
      <c r="G1435" s="99" t="s">
        <v>328</v>
      </c>
      <c r="H1435" s="100" t="s">
        <v>2394</v>
      </c>
      <c r="I1435" s="101" t="s">
        <v>179</v>
      </c>
      <c r="J1435" s="102" t="s">
        <v>376</v>
      </c>
      <c r="K1435" s="104" t="s">
        <v>545</v>
      </c>
      <c r="L1435" s="104" t="s">
        <v>545</v>
      </c>
      <c r="M1435" s="104">
        <v>1122.2</v>
      </c>
      <c r="N1435" s="104">
        <v>3112.55</v>
      </c>
      <c r="O1435" s="80"/>
      <c r="P1435" s="80"/>
      <c r="Q1435" s="80"/>
      <c r="R1435" s="80"/>
      <c r="S1435" s="80"/>
      <c r="T1435" s="80"/>
      <c r="U1435" s="80"/>
      <c r="V1435" s="80"/>
      <c r="W1435" s="80"/>
      <c r="X1435" s="80"/>
      <c r="Y1435" s="80"/>
      <c r="Z1435" s="80"/>
    </row>
    <row r="1436" spans="1:26" s="81" customFormat="1" x14ac:dyDescent="0.25">
      <c r="A1436" s="74" t="s">
        <v>41</v>
      </c>
      <c r="B1436" s="74" t="s">
        <v>41</v>
      </c>
      <c r="C1436" s="105" t="s">
        <v>703</v>
      </c>
      <c r="D1436" s="96" t="s">
        <v>601</v>
      </c>
      <c r="E1436" s="97">
        <v>2022</v>
      </c>
      <c r="F1436" s="98" t="s">
        <v>66</v>
      </c>
      <c r="G1436" s="99" t="s">
        <v>186</v>
      </c>
      <c r="H1436" s="100" t="s">
        <v>2395</v>
      </c>
      <c r="I1436" s="101" t="s">
        <v>4040</v>
      </c>
      <c r="J1436" s="102" t="s">
        <v>740</v>
      </c>
      <c r="K1436" s="104" t="s">
        <v>634</v>
      </c>
      <c r="L1436" s="104" t="s">
        <v>634</v>
      </c>
      <c r="M1436" s="104">
        <v>1735.89</v>
      </c>
      <c r="N1436" s="104">
        <v>1945.6</v>
      </c>
      <c r="O1436" s="80"/>
      <c r="P1436" s="80"/>
      <c r="Q1436" s="80"/>
      <c r="R1436" s="80"/>
      <c r="S1436" s="80"/>
      <c r="T1436" s="80"/>
      <c r="U1436" s="80"/>
      <c r="V1436" s="80"/>
      <c r="W1436" s="80"/>
      <c r="X1436" s="80"/>
      <c r="Y1436" s="80"/>
      <c r="Z1436" s="80"/>
    </row>
    <row r="1437" spans="1:26" s="81" customFormat="1" x14ac:dyDescent="0.25">
      <c r="A1437" s="74" t="s">
        <v>41</v>
      </c>
      <c r="B1437" s="74" t="s">
        <v>41</v>
      </c>
      <c r="C1437" s="105" t="s">
        <v>1013</v>
      </c>
      <c r="D1437" s="96" t="s">
        <v>1014</v>
      </c>
      <c r="E1437" s="97">
        <v>2023</v>
      </c>
      <c r="F1437" s="98" t="s">
        <v>64</v>
      </c>
      <c r="G1437" s="99" t="s">
        <v>159</v>
      </c>
      <c r="H1437" s="100" t="s">
        <v>2396</v>
      </c>
      <c r="I1437" s="101" t="s">
        <v>93</v>
      </c>
      <c r="J1437" s="102" t="s">
        <v>163</v>
      </c>
      <c r="K1437" s="104" t="s">
        <v>634</v>
      </c>
      <c r="L1437" s="104" t="s">
        <v>634</v>
      </c>
      <c r="M1437" s="104">
        <v>2315.0500000000002</v>
      </c>
      <c r="N1437" s="104">
        <v>5306.78</v>
      </c>
      <c r="O1437" s="80"/>
      <c r="P1437" s="80"/>
      <c r="Q1437" s="80"/>
      <c r="R1437" s="80"/>
      <c r="S1437" s="80"/>
      <c r="T1437" s="80"/>
      <c r="U1437" s="80"/>
      <c r="V1437" s="80"/>
      <c r="W1437" s="80"/>
      <c r="X1437" s="80"/>
      <c r="Y1437" s="80"/>
      <c r="Z1437" s="80"/>
    </row>
    <row r="1438" spans="1:26" s="81" customFormat="1" x14ac:dyDescent="0.25">
      <c r="A1438" s="74" t="s">
        <v>41</v>
      </c>
      <c r="B1438" s="74" t="s">
        <v>41</v>
      </c>
      <c r="C1438" s="105" t="s">
        <v>668</v>
      </c>
      <c r="D1438" s="96" t="s">
        <v>10</v>
      </c>
      <c r="E1438" s="97">
        <v>2019</v>
      </c>
      <c r="F1438" s="98" t="s">
        <v>76</v>
      </c>
      <c r="G1438" s="99" t="s">
        <v>328</v>
      </c>
      <c r="H1438" s="100" t="s">
        <v>2397</v>
      </c>
      <c r="I1438" s="101" t="s">
        <v>179</v>
      </c>
      <c r="J1438" s="102" t="s">
        <v>387</v>
      </c>
      <c r="K1438" s="104" t="s">
        <v>545</v>
      </c>
      <c r="L1438" s="104" t="s">
        <v>545</v>
      </c>
      <c r="M1438" s="104">
        <v>1122.2</v>
      </c>
      <c r="N1438" s="104">
        <v>3112.55</v>
      </c>
      <c r="O1438" s="80"/>
      <c r="P1438" s="80"/>
      <c r="Q1438" s="80"/>
      <c r="R1438" s="80"/>
      <c r="S1438" s="80"/>
      <c r="T1438" s="80"/>
      <c r="U1438" s="80"/>
      <c r="V1438" s="80"/>
      <c r="W1438" s="80"/>
      <c r="X1438" s="80"/>
      <c r="Y1438" s="80"/>
      <c r="Z1438" s="80"/>
    </row>
    <row r="1439" spans="1:26" s="81" customFormat="1" x14ac:dyDescent="0.25">
      <c r="A1439" s="74" t="s">
        <v>41</v>
      </c>
      <c r="B1439" s="74" t="s">
        <v>41</v>
      </c>
      <c r="C1439" s="105" t="s">
        <v>668</v>
      </c>
      <c r="D1439" s="96" t="s">
        <v>10</v>
      </c>
      <c r="E1439" s="97">
        <v>2019</v>
      </c>
      <c r="F1439" s="98" t="s">
        <v>76</v>
      </c>
      <c r="G1439" s="99" t="s">
        <v>328</v>
      </c>
      <c r="H1439" s="100" t="s">
        <v>2398</v>
      </c>
      <c r="I1439" s="101" t="s">
        <v>179</v>
      </c>
      <c r="J1439" s="102" t="s">
        <v>631</v>
      </c>
      <c r="K1439" s="104" t="s">
        <v>545</v>
      </c>
      <c r="L1439" s="104" t="s">
        <v>545</v>
      </c>
      <c r="M1439" s="104">
        <v>1122.2</v>
      </c>
      <c r="N1439" s="104">
        <v>3112.55</v>
      </c>
      <c r="O1439" s="80"/>
      <c r="P1439" s="80"/>
      <c r="Q1439" s="80"/>
      <c r="R1439" s="80"/>
      <c r="S1439" s="80"/>
      <c r="T1439" s="80"/>
      <c r="U1439" s="80"/>
      <c r="V1439" s="80"/>
      <c r="W1439" s="80"/>
      <c r="X1439" s="80"/>
      <c r="Y1439" s="80"/>
      <c r="Z1439" s="80"/>
    </row>
    <row r="1440" spans="1:26" s="81" customFormat="1" x14ac:dyDescent="0.25">
      <c r="A1440" s="74" t="s">
        <v>41</v>
      </c>
      <c r="B1440" s="74" t="s">
        <v>41</v>
      </c>
      <c r="C1440" s="105" t="s">
        <v>51</v>
      </c>
      <c r="D1440" s="96" t="s">
        <v>1</v>
      </c>
      <c r="E1440" s="97">
        <v>2020</v>
      </c>
      <c r="F1440" s="98" t="s">
        <v>67</v>
      </c>
      <c r="G1440" s="99" t="s">
        <v>193</v>
      </c>
      <c r="H1440" s="100" t="s">
        <v>2399</v>
      </c>
      <c r="I1440" s="101" t="s">
        <v>194</v>
      </c>
      <c r="J1440" s="102" t="s">
        <v>230</v>
      </c>
      <c r="K1440" s="104" t="s">
        <v>545</v>
      </c>
      <c r="L1440" s="104" t="s">
        <v>545</v>
      </c>
      <c r="M1440" s="104">
        <v>1519.75</v>
      </c>
      <c r="N1440" s="104">
        <v>5923.78</v>
      </c>
      <c r="O1440" s="80"/>
      <c r="P1440" s="80"/>
      <c r="Q1440" s="80"/>
      <c r="R1440" s="80"/>
      <c r="S1440" s="80"/>
      <c r="T1440" s="80"/>
      <c r="U1440" s="80"/>
      <c r="V1440" s="80"/>
      <c r="W1440" s="80"/>
      <c r="X1440" s="80"/>
      <c r="Y1440" s="80"/>
      <c r="Z1440" s="80"/>
    </row>
    <row r="1441" spans="1:26" s="81" customFormat="1" x14ac:dyDescent="0.25">
      <c r="A1441" s="74" t="s">
        <v>41</v>
      </c>
      <c r="B1441" s="74" t="s">
        <v>41</v>
      </c>
      <c r="C1441" s="105" t="s">
        <v>929</v>
      </c>
      <c r="D1441" s="96" t="s">
        <v>930</v>
      </c>
      <c r="E1441" s="97">
        <v>2018</v>
      </c>
      <c r="F1441" s="98" t="s">
        <v>61</v>
      </c>
      <c r="G1441" s="99" t="s">
        <v>102</v>
      </c>
      <c r="H1441" s="100" t="s">
        <v>2400</v>
      </c>
      <c r="I1441" s="101" t="s">
        <v>179</v>
      </c>
      <c r="J1441" s="102" t="s">
        <v>2139</v>
      </c>
      <c r="K1441" s="104" t="s">
        <v>545</v>
      </c>
      <c r="L1441" s="104" t="s">
        <v>545</v>
      </c>
      <c r="M1441" s="104">
        <v>1426.32</v>
      </c>
      <c r="N1441" s="104">
        <v>2530.5</v>
      </c>
      <c r="O1441" s="80"/>
      <c r="P1441" s="80"/>
      <c r="Q1441" s="80"/>
      <c r="R1441" s="80"/>
      <c r="S1441" s="80"/>
      <c r="T1441" s="80"/>
      <c r="U1441" s="80"/>
      <c r="V1441" s="80"/>
      <c r="W1441" s="80"/>
      <c r="X1441" s="80"/>
      <c r="Y1441" s="80"/>
      <c r="Z1441" s="80"/>
    </row>
    <row r="1442" spans="1:26" s="81" customFormat="1" x14ac:dyDescent="0.25">
      <c r="A1442" s="74" t="s">
        <v>41</v>
      </c>
      <c r="B1442" s="74" t="s">
        <v>41</v>
      </c>
      <c r="C1442" s="105" t="s">
        <v>1013</v>
      </c>
      <c r="D1442" s="96" t="s">
        <v>1014</v>
      </c>
      <c r="E1442" s="97">
        <v>2023</v>
      </c>
      <c r="F1442" s="98" t="s">
        <v>64</v>
      </c>
      <c r="G1442" s="99" t="s">
        <v>159</v>
      </c>
      <c r="H1442" s="100" t="s">
        <v>2401</v>
      </c>
      <c r="I1442" s="101" t="s">
        <v>95</v>
      </c>
      <c r="J1442" s="102" t="s">
        <v>166</v>
      </c>
      <c r="K1442" s="104" t="s">
        <v>634</v>
      </c>
      <c r="L1442" s="104" t="s">
        <v>634</v>
      </c>
      <c r="M1442" s="104">
        <v>3272.21</v>
      </c>
      <c r="N1442" s="104">
        <v>7729.51</v>
      </c>
      <c r="O1442" s="80"/>
      <c r="P1442" s="80"/>
      <c r="Q1442" s="80"/>
      <c r="R1442" s="80"/>
      <c r="S1442" s="80"/>
      <c r="T1442" s="80"/>
      <c r="U1442" s="80"/>
      <c r="V1442" s="80"/>
      <c r="W1442" s="80"/>
      <c r="X1442" s="80"/>
      <c r="Y1442" s="80"/>
      <c r="Z1442" s="80"/>
    </row>
    <row r="1443" spans="1:26" s="81" customFormat="1" x14ac:dyDescent="0.25">
      <c r="A1443" s="74" t="s">
        <v>41</v>
      </c>
      <c r="B1443" s="74" t="s">
        <v>41</v>
      </c>
      <c r="C1443" s="105" t="s">
        <v>929</v>
      </c>
      <c r="D1443" s="96" t="s">
        <v>930</v>
      </c>
      <c r="E1443" s="97">
        <v>2018</v>
      </c>
      <c r="F1443" s="98" t="s">
        <v>61</v>
      </c>
      <c r="G1443" s="99" t="s">
        <v>102</v>
      </c>
      <c r="H1443" s="100" t="s">
        <v>2402</v>
      </c>
      <c r="I1443" s="101" t="s">
        <v>179</v>
      </c>
      <c r="J1443" s="102" t="s">
        <v>1654</v>
      </c>
      <c r="K1443" s="104" t="s">
        <v>545</v>
      </c>
      <c r="L1443" s="104" t="s">
        <v>545</v>
      </c>
      <c r="M1443" s="104">
        <v>1692.6</v>
      </c>
      <c r="N1443" s="104">
        <v>3002</v>
      </c>
      <c r="O1443" s="80"/>
      <c r="P1443" s="80"/>
      <c r="Q1443" s="80"/>
      <c r="R1443" s="80"/>
      <c r="S1443" s="80"/>
      <c r="T1443" s="80"/>
      <c r="U1443" s="80"/>
      <c r="V1443" s="80"/>
      <c r="W1443" s="80"/>
      <c r="X1443" s="80"/>
      <c r="Y1443" s="80"/>
      <c r="Z1443" s="80"/>
    </row>
    <row r="1444" spans="1:26" s="81" customFormat="1" x14ac:dyDescent="0.25">
      <c r="A1444" s="74" t="s">
        <v>41</v>
      </c>
      <c r="B1444" s="74" t="s">
        <v>41</v>
      </c>
      <c r="C1444" s="105" t="s">
        <v>659</v>
      </c>
      <c r="D1444" s="96" t="s">
        <v>4</v>
      </c>
      <c r="E1444" s="97">
        <v>2020</v>
      </c>
      <c r="F1444" s="98" t="s">
        <v>66</v>
      </c>
      <c r="G1444" s="99" t="s">
        <v>186</v>
      </c>
      <c r="H1444" s="100" t="s">
        <v>2403</v>
      </c>
      <c r="I1444" s="101" t="s">
        <v>179</v>
      </c>
      <c r="J1444" s="102" t="s">
        <v>476</v>
      </c>
      <c r="K1444" s="104" t="s">
        <v>634</v>
      </c>
      <c r="L1444" s="104" t="s">
        <v>634</v>
      </c>
      <c r="M1444" s="104">
        <v>1328.3</v>
      </c>
      <c r="N1444" s="104">
        <v>3346.69</v>
      </c>
      <c r="O1444" s="80"/>
      <c r="P1444" s="80"/>
      <c r="Q1444" s="80"/>
      <c r="R1444" s="80"/>
      <c r="S1444" s="80"/>
      <c r="T1444" s="80"/>
      <c r="U1444" s="80"/>
      <c r="V1444" s="80"/>
      <c r="W1444" s="80"/>
      <c r="X1444" s="80"/>
      <c r="Y1444" s="80"/>
      <c r="Z1444" s="80"/>
    </row>
    <row r="1445" spans="1:26" s="81" customFormat="1" x14ac:dyDescent="0.25">
      <c r="A1445" s="74" t="s">
        <v>41</v>
      </c>
      <c r="B1445" s="74" t="s">
        <v>41</v>
      </c>
      <c r="C1445" s="105" t="s">
        <v>668</v>
      </c>
      <c r="D1445" s="96" t="s">
        <v>10</v>
      </c>
      <c r="E1445" s="97">
        <v>2019</v>
      </c>
      <c r="F1445" s="98" t="s">
        <v>76</v>
      </c>
      <c r="G1445" s="99" t="s">
        <v>328</v>
      </c>
      <c r="H1445" s="100" t="s">
        <v>2404</v>
      </c>
      <c r="I1445" s="101" t="s">
        <v>179</v>
      </c>
      <c r="J1445" s="102" t="s">
        <v>375</v>
      </c>
      <c r="K1445" s="104" t="s">
        <v>545</v>
      </c>
      <c r="L1445" s="104" t="s">
        <v>545</v>
      </c>
      <c r="M1445" s="104">
        <v>1122.2</v>
      </c>
      <c r="N1445" s="104">
        <v>3112.55</v>
      </c>
      <c r="O1445" s="80"/>
      <c r="P1445" s="80"/>
      <c r="Q1445" s="80"/>
      <c r="R1445" s="80"/>
      <c r="S1445" s="80"/>
      <c r="T1445" s="80"/>
      <c r="U1445" s="80"/>
      <c r="V1445" s="80"/>
      <c r="W1445" s="80"/>
      <c r="X1445" s="80"/>
      <c r="Y1445" s="80"/>
      <c r="Z1445" s="80"/>
    </row>
    <row r="1446" spans="1:26" s="81" customFormat="1" x14ac:dyDescent="0.25">
      <c r="A1446" s="74" t="s">
        <v>41</v>
      </c>
      <c r="B1446" s="74" t="s">
        <v>41</v>
      </c>
      <c r="C1446" s="105" t="s">
        <v>666</v>
      </c>
      <c r="D1446" s="96" t="s">
        <v>9</v>
      </c>
      <c r="E1446" s="97">
        <v>2020</v>
      </c>
      <c r="F1446" s="98" t="s">
        <v>77</v>
      </c>
      <c r="G1446" s="99" t="s">
        <v>403</v>
      </c>
      <c r="H1446" s="100" t="s">
        <v>2405</v>
      </c>
      <c r="I1446" s="101" t="s">
        <v>91</v>
      </c>
      <c r="J1446" s="102" t="s">
        <v>788</v>
      </c>
      <c r="K1446" s="104" t="s">
        <v>634</v>
      </c>
      <c r="L1446" s="104" t="s">
        <v>634</v>
      </c>
      <c r="M1446" s="104">
        <v>1302</v>
      </c>
      <c r="N1446" s="104">
        <v>3510.95</v>
      </c>
      <c r="O1446" s="80"/>
      <c r="P1446" s="80"/>
      <c r="Q1446" s="80"/>
      <c r="R1446" s="80"/>
      <c r="S1446" s="80"/>
      <c r="T1446" s="80"/>
      <c r="U1446" s="80"/>
      <c r="V1446" s="80"/>
      <c r="W1446" s="80"/>
      <c r="X1446" s="80"/>
      <c r="Y1446" s="80"/>
      <c r="Z1446" s="80"/>
    </row>
    <row r="1447" spans="1:26" s="81" customFormat="1" x14ac:dyDescent="0.25">
      <c r="A1447" s="74" t="s">
        <v>41</v>
      </c>
      <c r="B1447" s="74" t="s">
        <v>41</v>
      </c>
      <c r="C1447" s="105" t="s">
        <v>668</v>
      </c>
      <c r="D1447" s="96" t="s">
        <v>10</v>
      </c>
      <c r="E1447" s="97">
        <v>2019</v>
      </c>
      <c r="F1447" s="98" t="s">
        <v>76</v>
      </c>
      <c r="G1447" s="99" t="s">
        <v>328</v>
      </c>
      <c r="H1447" s="100" t="s">
        <v>2406</v>
      </c>
      <c r="I1447" s="101" t="s">
        <v>179</v>
      </c>
      <c r="J1447" s="102" t="s">
        <v>388</v>
      </c>
      <c r="K1447" s="104" t="s">
        <v>545</v>
      </c>
      <c r="L1447" s="104" t="s">
        <v>545</v>
      </c>
      <c r="M1447" s="104">
        <v>1122.2</v>
      </c>
      <c r="N1447" s="104">
        <v>3112.55</v>
      </c>
      <c r="O1447" s="80"/>
      <c r="P1447" s="80"/>
      <c r="Q1447" s="80"/>
      <c r="R1447" s="80"/>
      <c r="S1447" s="80"/>
      <c r="T1447" s="80"/>
      <c r="U1447" s="80"/>
      <c r="V1447" s="80"/>
      <c r="W1447" s="80"/>
      <c r="X1447" s="80"/>
      <c r="Y1447" s="80"/>
      <c r="Z1447" s="80"/>
    </row>
    <row r="1448" spans="1:26" s="81" customFormat="1" x14ac:dyDescent="0.25">
      <c r="A1448" s="74" t="s">
        <v>41</v>
      </c>
      <c r="B1448" s="74" t="s">
        <v>41</v>
      </c>
      <c r="C1448" s="105" t="s">
        <v>1013</v>
      </c>
      <c r="D1448" s="96" t="s">
        <v>4034</v>
      </c>
      <c r="E1448" s="97">
        <v>2023</v>
      </c>
      <c r="F1448" s="98" t="s">
        <v>64</v>
      </c>
      <c r="G1448" s="99" t="s">
        <v>159</v>
      </c>
      <c r="H1448" s="100" t="s">
        <v>4117</v>
      </c>
      <c r="I1448" s="101" t="s">
        <v>91</v>
      </c>
      <c r="J1448" s="102" t="s">
        <v>815</v>
      </c>
      <c r="K1448" s="104" t="s">
        <v>634</v>
      </c>
      <c r="L1448" s="104" t="s">
        <v>634</v>
      </c>
      <c r="M1448" s="104">
        <v>1460.8</v>
      </c>
      <c r="N1448" s="104">
        <v>3007.39</v>
      </c>
      <c r="O1448" s="80"/>
      <c r="P1448" s="80"/>
      <c r="Q1448" s="80"/>
      <c r="R1448" s="80"/>
      <c r="S1448" s="80"/>
      <c r="T1448" s="80"/>
      <c r="U1448" s="80"/>
      <c r="V1448" s="80"/>
      <c r="W1448" s="80"/>
      <c r="X1448" s="80"/>
      <c r="Y1448" s="80"/>
      <c r="Z1448" s="80"/>
    </row>
    <row r="1449" spans="1:26" s="81" customFormat="1" x14ac:dyDescent="0.25">
      <c r="A1449" s="74" t="s">
        <v>41</v>
      </c>
      <c r="B1449" s="74" t="s">
        <v>41</v>
      </c>
      <c r="C1449" s="105" t="s">
        <v>703</v>
      </c>
      <c r="D1449" s="96" t="s">
        <v>601</v>
      </c>
      <c r="E1449" s="97">
        <v>2022</v>
      </c>
      <c r="F1449" s="98" t="s">
        <v>66</v>
      </c>
      <c r="G1449" s="99" t="s">
        <v>186</v>
      </c>
      <c r="H1449" s="100" t="s">
        <v>2407</v>
      </c>
      <c r="I1449" s="101" t="s">
        <v>4040</v>
      </c>
      <c r="J1449" s="102" t="s">
        <v>740</v>
      </c>
      <c r="K1449" s="104" t="s">
        <v>634</v>
      </c>
      <c r="L1449" s="104" t="s">
        <v>634</v>
      </c>
      <c r="M1449" s="104">
        <v>1735.89</v>
      </c>
      <c r="N1449" s="104">
        <v>1945.6</v>
      </c>
      <c r="O1449" s="80"/>
      <c r="P1449" s="80"/>
      <c r="Q1449" s="80"/>
      <c r="R1449" s="80"/>
      <c r="S1449" s="80"/>
      <c r="T1449" s="80"/>
      <c r="U1449" s="80"/>
      <c r="V1449" s="80"/>
      <c r="W1449" s="80"/>
      <c r="X1449" s="80"/>
      <c r="Y1449" s="80"/>
      <c r="Z1449" s="80"/>
    </row>
    <row r="1450" spans="1:26" s="81" customFormat="1" x14ac:dyDescent="0.25">
      <c r="A1450" s="74" t="s">
        <v>41</v>
      </c>
      <c r="B1450" s="74" t="s">
        <v>41</v>
      </c>
      <c r="C1450" s="105" t="s">
        <v>922</v>
      </c>
      <c r="D1450" s="96" t="s">
        <v>923</v>
      </c>
      <c r="E1450" s="97">
        <v>2023</v>
      </c>
      <c r="F1450" s="98" t="s">
        <v>61</v>
      </c>
      <c r="G1450" s="99" t="s">
        <v>102</v>
      </c>
      <c r="H1450" s="100" t="s">
        <v>2408</v>
      </c>
      <c r="I1450" s="101" t="s">
        <v>99</v>
      </c>
      <c r="J1450" s="102" t="s">
        <v>704</v>
      </c>
      <c r="K1450" s="104" t="s">
        <v>634</v>
      </c>
      <c r="L1450" s="104" t="s">
        <v>634</v>
      </c>
      <c r="M1450" s="104">
        <v>2763.62</v>
      </c>
      <c r="N1450" s="104">
        <v>5035.1899999999996</v>
      </c>
      <c r="O1450" s="80"/>
      <c r="P1450" s="80"/>
      <c r="Q1450" s="80"/>
      <c r="R1450" s="80"/>
      <c r="S1450" s="80"/>
      <c r="T1450" s="80"/>
      <c r="U1450" s="80"/>
      <c r="V1450" s="80"/>
      <c r="W1450" s="80"/>
      <c r="X1450" s="80"/>
      <c r="Y1450" s="80"/>
      <c r="Z1450" s="80"/>
    </row>
    <row r="1451" spans="1:26" s="81" customFormat="1" x14ac:dyDescent="0.25">
      <c r="A1451" s="74" t="s">
        <v>41</v>
      </c>
      <c r="B1451" s="74" t="s">
        <v>41</v>
      </c>
      <c r="C1451" s="105" t="s">
        <v>706</v>
      </c>
      <c r="D1451" s="96" t="s">
        <v>568</v>
      </c>
      <c r="E1451" s="97">
        <v>2022</v>
      </c>
      <c r="F1451" s="98" t="s">
        <v>61</v>
      </c>
      <c r="G1451" s="99" t="s">
        <v>102</v>
      </c>
      <c r="H1451" s="100" t="s">
        <v>2409</v>
      </c>
      <c r="I1451" s="101" t="s">
        <v>103</v>
      </c>
      <c r="J1451" s="102" t="s">
        <v>851</v>
      </c>
      <c r="K1451" s="104" t="s">
        <v>634</v>
      </c>
      <c r="L1451" s="104" t="s">
        <v>634</v>
      </c>
      <c r="M1451" s="104">
        <v>2064.84</v>
      </c>
      <c r="N1451" s="104">
        <v>4306.2299999999996</v>
      </c>
      <c r="O1451" s="80"/>
      <c r="P1451" s="80"/>
      <c r="Q1451" s="80"/>
      <c r="R1451" s="80"/>
      <c r="S1451" s="80"/>
      <c r="T1451" s="80"/>
      <c r="U1451" s="80"/>
      <c r="V1451" s="80"/>
      <c r="W1451" s="80"/>
      <c r="X1451" s="80"/>
      <c r="Y1451" s="80"/>
      <c r="Z1451" s="80"/>
    </row>
    <row r="1452" spans="1:26" s="81" customFormat="1" x14ac:dyDescent="0.25">
      <c r="A1452" s="74" t="s">
        <v>41</v>
      </c>
      <c r="B1452" s="74" t="s">
        <v>41</v>
      </c>
      <c r="C1452" s="105" t="s">
        <v>703</v>
      </c>
      <c r="D1452" s="96" t="s">
        <v>601</v>
      </c>
      <c r="E1452" s="97">
        <v>2022</v>
      </c>
      <c r="F1452" s="98" t="s">
        <v>66</v>
      </c>
      <c r="G1452" s="99" t="s">
        <v>186</v>
      </c>
      <c r="H1452" s="100" t="s">
        <v>2410</v>
      </c>
      <c r="I1452" s="101" t="s">
        <v>4040</v>
      </c>
      <c r="J1452" s="102" t="s">
        <v>740</v>
      </c>
      <c r="K1452" s="104" t="s">
        <v>634</v>
      </c>
      <c r="L1452" s="104" t="s">
        <v>634</v>
      </c>
      <c r="M1452" s="104">
        <v>1735.89</v>
      </c>
      <c r="N1452" s="104">
        <v>1945.6</v>
      </c>
      <c r="O1452" s="80"/>
      <c r="P1452" s="80"/>
      <c r="Q1452" s="80"/>
      <c r="R1452" s="80"/>
      <c r="S1452" s="80"/>
      <c r="T1452" s="80"/>
      <c r="U1452" s="80"/>
      <c r="V1452" s="80"/>
      <c r="W1452" s="80"/>
      <c r="X1452" s="80"/>
      <c r="Y1452" s="80"/>
      <c r="Z1452" s="80"/>
    </row>
    <row r="1453" spans="1:26" s="81" customFormat="1" x14ac:dyDescent="0.25">
      <c r="A1453" s="74" t="s">
        <v>41</v>
      </c>
      <c r="B1453" s="74" t="s">
        <v>41</v>
      </c>
      <c r="C1453" s="105" t="s">
        <v>659</v>
      </c>
      <c r="D1453" s="96" t="s">
        <v>4</v>
      </c>
      <c r="E1453" s="97">
        <v>2020</v>
      </c>
      <c r="F1453" s="98" t="s">
        <v>66</v>
      </c>
      <c r="G1453" s="99" t="s">
        <v>186</v>
      </c>
      <c r="H1453" s="100" t="s">
        <v>2411</v>
      </c>
      <c r="I1453" s="101" t="s">
        <v>179</v>
      </c>
      <c r="J1453" s="102" t="s">
        <v>711</v>
      </c>
      <c r="K1453" s="104" t="s">
        <v>545</v>
      </c>
      <c r="L1453" s="104" t="s">
        <v>545</v>
      </c>
      <c r="M1453" s="104">
        <v>1328.3</v>
      </c>
      <c r="N1453" s="104">
        <v>3222.57</v>
      </c>
      <c r="O1453" s="80"/>
      <c r="P1453" s="80"/>
      <c r="Q1453" s="80"/>
      <c r="R1453" s="80"/>
      <c r="S1453" s="80"/>
      <c r="T1453" s="80"/>
      <c r="U1453" s="80"/>
      <c r="V1453" s="80"/>
      <c r="W1453" s="80"/>
      <c r="X1453" s="80"/>
      <c r="Y1453" s="80"/>
      <c r="Z1453" s="80"/>
    </row>
    <row r="1454" spans="1:26" s="81" customFormat="1" x14ac:dyDescent="0.25">
      <c r="A1454" s="74" t="s">
        <v>41</v>
      </c>
      <c r="B1454" s="74" t="s">
        <v>41</v>
      </c>
      <c r="C1454" s="105" t="s">
        <v>929</v>
      </c>
      <c r="D1454" s="96" t="s">
        <v>930</v>
      </c>
      <c r="E1454" s="97">
        <v>2018</v>
      </c>
      <c r="F1454" s="98" t="s">
        <v>61</v>
      </c>
      <c r="G1454" s="99" t="s">
        <v>102</v>
      </c>
      <c r="H1454" s="100" t="s">
        <v>2412</v>
      </c>
      <c r="I1454" s="101" t="s">
        <v>179</v>
      </c>
      <c r="J1454" s="102" t="s">
        <v>1637</v>
      </c>
      <c r="K1454" s="104" t="s">
        <v>545</v>
      </c>
      <c r="L1454" s="104" t="s">
        <v>545</v>
      </c>
      <c r="M1454" s="104">
        <v>1816.92</v>
      </c>
      <c r="N1454" s="104">
        <v>3089.68</v>
      </c>
      <c r="O1454" s="80"/>
      <c r="P1454" s="80"/>
      <c r="Q1454" s="80"/>
      <c r="R1454" s="80"/>
      <c r="S1454" s="80"/>
      <c r="T1454" s="80"/>
      <c r="U1454" s="80"/>
      <c r="V1454" s="80"/>
      <c r="W1454" s="80"/>
      <c r="X1454" s="80"/>
      <c r="Y1454" s="80"/>
      <c r="Z1454" s="80"/>
    </row>
    <row r="1455" spans="1:26" s="81" customFormat="1" x14ac:dyDescent="0.25">
      <c r="A1455" s="74" t="s">
        <v>41</v>
      </c>
      <c r="B1455" s="74" t="s">
        <v>41</v>
      </c>
      <c r="C1455" s="105" t="s">
        <v>668</v>
      </c>
      <c r="D1455" s="96" t="s">
        <v>10</v>
      </c>
      <c r="E1455" s="97">
        <v>2019</v>
      </c>
      <c r="F1455" s="98" t="s">
        <v>76</v>
      </c>
      <c r="G1455" s="99" t="s">
        <v>328</v>
      </c>
      <c r="H1455" s="100" t="s">
        <v>2413</v>
      </c>
      <c r="I1455" s="101" t="s">
        <v>179</v>
      </c>
      <c r="J1455" s="102" t="s">
        <v>358</v>
      </c>
      <c r="K1455" s="104" t="s">
        <v>545</v>
      </c>
      <c r="L1455" s="104" t="s">
        <v>545</v>
      </c>
      <c r="M1455" s="104">
        <v>1122.2</v>
      </c>
      <c r="N1455" s="104">
        <v>3112.55</v>
      </c>
      <c r="O1455" s="80"/>
      <c r="P1455" s="80"/>
      <c r="Q1455" s="80"/>
      <c r="R1455" s="80"/>
      <c r="S1455" s="80"/>
      <c r="T1455" s="80"/>
      <c r="U1455" s="80"/>
      <c r="V1455" s="80"/>
      <c r="W1455" s="80"/>
      <c r="X1455" s="80"/>
      <c r="Y1455" s="80"/>
      <c r="Z1455" s="80"/>
    </row>
    <row r="1456" spans="1:26" s="81" customFormat="1" x14ac:dyDescent="0.25">
      <c r="A1456" s="74" t="s">
        <v>41</v>
      </c>
      <c r="B1456" s="74" t="s">
        <v>41</v>
      </c>
      <c r="C1456" s="105" t="s">
        <v>726</v>
      </c>
      <c r="D1456" s="96" t="s">
        <v>26</v>
      </c>
      <c r="E1456" s="97">
        <v>2020</v>
      </c>
      <c r="F1456" s="98" t="s">
        <v>61</v>
      </c>
      <c r="G1456" s="99" t="s">
        <v>102</v>
      </c>
      <c r="H1456" s="100" t="s">
        <v>2414</v>
      </c>
      <c r="I1456" s="101" t="s">
        <v>160</v>
      </c>
      <c r="J1456" s="102" t="s">
        <v>727</v>
      </c>
      <c r="K1456" s="104" t="s">
        <v>634</v>
      </c>
      <c r="L1456" s="104" t="s">
        <v>634</v>
      </c>
      <c r="M1456" s="104">
        <v>1212</v>
      </c>
      <c r="N1456" s="104">
        <v>4380.49</v>
      </c>
      <c r="O1456" s="80"/>
      <c r="P1456" s="80"/>
      <c r="Q1456" s="80"/>
      <c r="R1456" s="80"/>
      <c r="S1456" s="80"/>
      <c r="T1456" s="80"/>
      <c r="U1456" s="80"/>
      <c r="V1456" s="80"/>
      <c r="W1456" s="80"/>
      <c r="X1456" s="80"/>
      <c r="Y1456" s="80"/>
      <c r="Z1456" s="80"/>
    </row>
    <row r="1457" spans="1:26" s="81" customFormat="1" x14ac:dyDescent="0.25">
      <c r="A1457" s="74" t="s">
        <v>41</v>
      </c>
      <c r="B1457" s="74" t="s">
        <v>41</v>
      </c>
      <c r="C1457" s="105" t="s">
        <v>659</v>
      </c>
      <c r="D1457" s="96" t="s">
        <v>4</v>
      </c>
      <c r="E1457" s="97">
        <v>2020</v>
      </c>
      <c r="F1457" s="98" t="s">
        <v>66</v>
      </c>
      <c r="G1457" s="99" t="s">
        <v>186</v>
      </c>
      <c r="H1457" s="100" t="s">
        <v>2415</v>
      </c>
      <c r="I1457" s="101" t="s">
        <v>179</v>
      </c>
      <c r="J1457" s="102" t="s">
        <v>417</v>
      </c>
      <c r="K1457" s="104" t="s">
        <v>545</v>
      </c>
      <c r="L1457" s="104" t="s">
        <v>545</v>
      </c>
      <c r="M1457" s="104">
        <v>1592.3</v>
      </c>
      <c r="N1457" s="104">
        <v>3776.96</v>
      </c>
      <c r="O1457" s="80"/>
      <c r="P1457" s="80"/>
      <c r="Q1457" s="80"/>
      <c r="R1457" s="80"/>
      <c r="S1457" s="80"/>
      <c r="T1457" s="80"/>
      <c r="U1457" s="80"/>
      <c r="V1457" s="80"/>
      <c r="W1457" s="80"/>
      <c r="X1457" s="80"/>
      <c r="Y1457" s="80"/>
      <c r="Z1457" s="80"/>
    </row>
    <row r="1458" spans="1:26" s="81" customFormat="1" x14ac:dyDescent="0.25">
      <c r="A1458" s="74" t="s">
        <v>41</v>
      </c>
      <c r="B1458" s="74" t="s">
        <v>41</v>
      </c>
      <c r="C1458" s="105" t="s">
        <v>51</v>
      </c>
      <c r="D1458" s="96" t="s">
        <v>1</v>
      </c>
      <c r="E1458" s="97">
        <v>2020</v>
      </c>
      <c r="F1458" s="98" t="s">
        <v>67</v>
      </c>
      <c r="G1458" s="99" t="s">
        <v>193</v>
      </c>
      <c r="H1458" s="100" t="s">
        <v>2416</v>
      </c>
      <c r="I1458" s="101" t="s">
        <v>194</v>
      </c>
      <c r="J1458" s="102" t="s">
        <v>615</v>
      </c>
      <c r="K1458" s="104" t="s">
        <v>545</v>
      </c>
      <c r="L1458" s="104" t="s">
        <v>545</v>
      </c>
      <c r="M1458" s="104">
        <v>1519.75</v>
      </c>
      <c r="N1458" s="104">
        <v>5923.78</v>
      </c>
      <c r="O1458" s="80"/>
      <c r="P1458" s="80"/>
      <c r="Q1458" s="80"/>
      <c r="R1458" s="80"/>
      <c r="S1458" s="80"/>
      <c r="T1458" s="80"/>
      <c r="U1458" s="80"/>
      <c r="V1458" s="80"/>
      <c r="W1458" s="80"/>
      <c r="X1458" s="80"/>
      <c r="Y1458" s="80"/>
      <c r="Z1458" s="80"/>
    </row>
    <row r="1459" spans="1:26" s="81" customFormat="1" x14ac:dyDescent="0.25">
      <c r="A1459" s="74" t="s">
        <v>41</v>
      </c>
      <c r="B1459" s="74" t="s">
        <v>41</v>
      </c>
      <c r="C1459" s="105" t="s">
        <v>51</v>
      </c>
      <c r="D1459" s="96" t="s">
        <v>1</v>
      </c>
      <c r="E1459" s="97">
        <v>2020</v>
      </c>
      <c r="F1459" s="98" t="s">
        <v>67</v>
      </c>
      <c r="G1459" s="99" t="s">
        <v>193</v>
      </c>
      <c r="H1459" s="100" t="s">
        <v>2417</v>
      </c>
      <c r="I1459" s="101" t="s">
        <v>194</v>
      </c>
      <c r="J1459" s="102" t="s">
        <v>241</v>
      </c>
      <c r="K1459" s="104" t="s">
        <v>545</v>
      </c>
      <c r="L1459" s="104" t="s">
        <v>545</v>
      </c>
      <c r="M1459" s="104">
        <v>1519.75</v>
      </c>
      <c r="N1459" s="104">
        <v>5923.78</v>
      </c>
      <c r="O1459" s="80"/>
      <c r="P1459" s="80"/>
      <c r="Q1459" s="80"/>
      <c r="R1459" s="80"/>
      <c r="S1459" s="80"/>
      <c r="T1459" s="80"/>
      <c r="U1459" s="80"/>
      <c r="V1459" s="80"/>
      <c r="W1459" s="80"/>
      <c r="X1459" s="80"/>
      <c r="Y1459" s="80"/>
      <c r="Z1459" s="80"/>
    </row>
    <row r="1460" spans="1:26" s="81" customFormat="1" x14ac:dyDescent="0.25">
      <c r="A1460" s="74" t="s">
        <v>41</v>
      </c>
      <c r="B1460" s="74" t="s">
        <v>41</v>
      </c>
      <c r="C1460" s="105" t="s">
        <v>761</v>
      </c>
      <c r="D1460" s="96" t="s">
        <v>35</v>
      </c>
      <c r="E1460" s="97">
        <v>2018</v>
      </c>
      <c r="F1460" s="98" t="s">
        <v>59</v>
      </c>
      <c r="G1460" s="99" t="s">
        <v>82</v>
      </c>
      <c r="H1460" s="100" t="s">
        <v>2418</v>
      </c>
      <c r="I1460" s="101" t="s">
        <v>129</v>
      </c>
      <c r="J1460" s="102" t="s">
        <v>721</v>
      </c>
      <c r="K1460" s="104" t="s">
        <v>634</v>
      </c>
      <c r="L1460" s="104" t="s">
        <v>634</v>
      </c>
      <c r="M1460" s="104">
        <v>1326.25</v>
      </c>
      <c r="N1460" s="104">
        <v>2601.58</v>
      </c>
      <c r="O1460" s="80"/>
      <c r="P1460" s="80"/>
      <c r="Q1460" s="80"/>
      <c r="R1460" s="80"/>
      <c r="S1460" s="80"/>
      <c r="T1460" s="80"/>
      <c r="U1460" s="80"/>
      <c r="V1460" s="80"/>
      <c r="W1460" s="80"/>
      <c r="X1460" s="80"/>
      <c r="Y1460" s="80"/>
      <c r="Z1460" s="80"/>
    </row>
    <row r="1461" spans="1:26" s="81" customFormat="1" x14ac:dyDescent="0.25">
      <c r="A1461" s="74" t="s">
        <v>41</v>
      </c>
      <c r="B1461" s="74" t="s">
        <v>41</v>
      </c>
      <c r="C1461" s="105" t="s">
        <v>693</v>
      </c>
      <c r="D1461" s="96" t="s">
        <v>22</v>
      </c>
      <c r="E1461" s="97">
        <v>2021</v>
      </c>
      <c r="F1461" s="98" t="s">
        <v>77</v>
      </c>
      <c r="G1461" s="99" t="s">
        <v>403</v>
      </c>
      <c r="H1461" s="100" t="s">
        <v>2419</v>
      </c>
      <c r="I1461" s="101" t="s">
        <v>181</v>
      </c>
      <c r="J1461" s="102" t="s">
        <v>741</v>
      </c>
      <c r="K1461" s="104" t="s">
        <v>634</v>
      </c>
      <c r="L1461" s="104" t="s">
        <v>634</v>
      </c>
      <c r="M1461" s="104">
        <v>1328.3</v>
      </c>
      <c r="N1461" s="104">
        <v>3119.92</v>
      </c>
      <c r="O1461" s="80"/>
      <c r="P1461" s="80"/>
      <c r="Q1461" s="80"/>
      <c r="R1461" s="80"/>
      <c r="S1461" s="80"/>
      <c r="T1461" s="80"/>
      <c r="U1461" s="80"/>
      <c r="V1461" s="80"/>
      <c r="W1461" s="80"/>
      <c r="X1461" s="80"/>
      <c r="Y1461" s="80"/>
      <c r="Z1461" s="80"/>
    </row>
    <row r="1462" spans="1:26" s="81" customFormat="1" x14ac:dyDescent="0.25">
      <c r="A1462" s="74" t="s">
        <v>41</v>
      </c>
      <c r="B1462" s="74" t="s">
        <v>41</v>
      </c>
      <c r="C1462" s="105" t="s">
        <v>929</v>
      </c>
      <c r="D1462" s="96" t="s">
        <v>930</v>
      </c>
      <c r="E1462" s="97">
        <v>2018</v>
      </c>
      <c r="F1462" s="98" t="s">
        <v>61</v>
      </c>
      <c r="G1462" s="99" t="s">
        <v>102</v>
      </c>
      <c r="H1462" s="100" t="s">
        <v>2420</v>
      </c>
      <c r="I1462" s="101" t="s">
        <v>701</v>
      </c>
      <c r="J1462" s="102" t="s">
        <v>1610</v>
      </c>
      <c r="K1462" s="104" t="s">
        <v>545</v>
      </c>
      <c r="L1462" s="104" t="s">
        <v>545</v>
      </c>
      <c r="M1462" s="104">
        <v>1302</v>
      </c>
      <c r="N1462" s="104">
        <v>2442.8200000000002</v>
      </c>
      <c r="O1462" s="80"/>
      <c r="P1462" s="80"/>
      <c r="Q1462" s="80"/>
      <c r="R1462" s="80"/>
      <c r="S1462" s="80"/>
      <c r="T1462" s="80"/>
      <c r="U1462" s="80"/>
      <c r="V1462" s="80"/>
      <c r="W1462" s="80"/>
      <c r="X1462" s="80"/>
      <c r="Y1462" s="80"/>
      <c r="Z1462" s="80"/>
    </row>
    <row r="1463" spans="1:26" s="81" customFormat="1" x14ac:dyDescent="0.25">
      <c r="A1463" s="74" t="s">
        <v>41</v>
      </c>
      <c r="B1463" s="74" t="s">
        <v>41</v>
      </c>
      <c r="C1463" s="105" t="s">
        <v>668</v>
      </c>
      <c r="D1463" s="96" t="s">
        <v>10</v>
      </c>
      <c r="E1463" s="97">
        <v>2019</v>
      </c>
      <c r="F1463" s="98" t="s">
        <v>76</v>
      </c>
      <c r="G1463" s="99" t="s">
        <v>328</v>
      </c>
      <c r="H1463" s="100" t="s">
        <v>2421</v>
      </c>
      <c r="I1463" s="101" t="s">
        <v>179</v>
      </c>
      <c r="J1463" s="102" t="s">
        <v>366</v>
      </c>
      <c r="K1463" s="104" t="s">
        <v>545</v>
      </c>
      <c r="L1463" s="104" t="s">
        <v>545</v>
      </c>
      <c r="M1463" s="104">
        <v>1328.3</v>
      </c>
      <c r="N1463" s="104">
        <v>3119.92</v>
      </c>
      <c r="O1463" s="80"/>
      <c r="P1463" s="80"/>
      <c r="Q1463" s="80"/>
      <c r="R1463" s="80"/>
      <c r="S1463" s="80"/>
      <c r="T1463" s="80"/>
      <c r="U1463" s="80"/>
      <c r="V1463" s="80"/>
      <c r="W1463" s="80"/>
      <c r="X1463" s="80"/>
      <c r="Y1463" s="80"/>
      <c r="Z1463" s="80"/>
    </row>
    <row r="1464" spans="1:26" s="81" customFormat="1" x14ac:dyDescent="0.25">
      <c r="A1464" s="74" t="s">
        <v>41</v>
      </c>
      <c r="B1464" s="74" t="s">
        <v>41</v>
      </c>
      <c r="C1464" s="105" t="s">
        <v>922</v>
      </c>
      <c r="D1464" s="96" t="s">
        <v>923</v>
      </c>
      <c r="E1464" s="97">
        <v>2023</v>
      </c>
      <c r="F1464" s="98" t="s">
        <v>61</v>
      </c>
      <c r="G1464" s="99" t="s">
        <v>102</v>
      </c>
      <c r="H1464" s="100" t="s">
        <v>2422</v>
      </c>
      <c r="I1464" s="101" t="s">
        <v>3946</v>
      </c>
      <c r="J1464" s="102" t="s">
        <v>655</v>
      </c>
      <c r="K1464" s="104" t="s">
        <v>634</v>
      </c>
      <c r="L1464" s="104" t="s">
        <v>634</v>
      </c>
      <c r="M1464" s="104">
        <v>1328.3</v>
      </c>
      <c r="N1464" s="104">
        <v>3119.92</v>
      </c>
      <c r="O1464" s="80"/>
      <c r="P1464" s="80"/>
      <c r="Q1464" s="80"/>
      <c r="R1464" s="80"/>
      <c r="S1464" s="80"/>
      <c r="T1464" s="80"/>
      <c r="U1464" s="80"/>
      <c r="V1464" s="80"/>
      <c r="W1464" s="80"/>
      <c r="X1464" s="80"/>
      <c r="Y1464" s="80"/>
      <c r="Z1464" s="80"/>
    </row>
    <row r="1465" spans="1:26" s="81" customFormat="1" x14ac:dyDescent="0.25">
      <c r="A1465" s="74" t="s">
        <v>41</v>
      </c>
      <c r="B1465" s="74" t="s">
        <v>41</v>
      </c>
      <c r="C1465" s="105" t="s">
        <v>754</v>
      </c>
      <c r="D1465" s="96" t="s">
        <v>755</v>
      </c>
      <c r="E1465" s="97">
        <v>2022</v>
      </c>
      <c r="F1465" s="98" t="s">
        <v>77</v>
      </c>
      <c r="G1465" s="99" t="s">
        <v>403</v>
      </c>
      <c r="H1465" s="100" t="s">
        <v>2423</v>
      </c>
      <c r="I1465" s="101" t="s">
        <v>701</v>
      </c>
      <c r="J1465" s="102" t="s">
        <v>743</v>
      </c>
      <c r="K1465" s="104" t="s">
        <v>545</v>
      </c>
      <c r="L1465" s="104" t="s">
        <v>545</v>
      </c>
      <c r="M1465" s="104">
        <v>1328.3</v>
      </c>
      <c r="N1465" s="104">
        <v>3165.25</v>
      </c>
      <c r="O1465" s="80"/>
      <c r="P1465" s="80"/>
      <c r="Q1465" s="80"/>
      <c r="R1465" s="80"/>
      <c r="S1465" s="80"/>
      <c r="T1465" s="80"/>
      <c r="U1465" s="80"/>
      <c r="V1465" s="80"/>
      <c r="W1465" s="80"/>
      <c r="X1465" s="80"/>
      <c r="Y1465" s="80"/>
      <c r="Z1465" s="80"/>
    </row>
    <row r="1466" spans="1:26" s="81" customFormat="1" x14ac:dyDescent="0.25">
      <c r="A1466" s="74" t="s">
        <v>41</v>
      </c>
      <c r="B1466" s="74" t="s">
        <v>41</v>
      </c>
      <c r="C1466" s="105" t="s">
        <v>659</v>
      </c>
      <c r="D1466" s="96" t="s">
        <v>4</v>
      </c>
      <c r="E1466" s="97">
        <v>2020</v>
      </c>
      <c r="F1466" s="98" t="s">
        <v>66</v>
      </c>
      <c r="G1466" s="99" t="s">
        <v>186</v>
      </c>
      <c r="H1466" s="100" t="s">
        <v>2424</v>
      </c>
      <c r="I1466" s="101" t="s">
        <v>179</v>
      </c>
      <c r="J1466" s="102" t="s">
        <v>1215</v>
      </c>
      <c r="K1466" s="104" t="s">
        <v>545</v>
      </c>
      <c r="L1466" s="104" t="s">
        <v>545</v>
      </c>
      <c r="M1466" s="104">
        <v>1732.83</v>
      </c>
      <c r="N1466" s="104">
        <v>4139.6499999999996</v>
      </c>
      <c r="O1466" s="80"/>
      <c r="P1466" s="80"/>
      <c r="Q1466" s="80"/>
      <c r="R1466" s="80"/>
      <c r="S1466" s="80"/>
      <c r="T1466" s="80"/>
      <c r="U1466" s="80"/>
      <c r="V1466" s="80"/>
      <c r="W1466" s="80"/>
      <c r="X1466" s="80"/>
      <c r="Y1466" s="80"/>
      <c r="Z1466" s="80"/>
    </row>
    <row r="1467" spans="1:26" s="81" customFormat="1" x14ac:dyDescent="0.25">
      <c r="A1467" s="74" t="s">
        <v>41</v>
      </c>
      <c r="B1467" s="74" t="s">
        <v>41</v>
      </c>
      <c r="C1467" s="105" t="s">
        <v>668</v>
      </c>
      <c r="D1467" s="96" t="s">
        <v>10</v>
      </c>
      <c r="E1467" s="97">
        <v>2019</v>
      </c>
      <c r="F1467" s="98" t="s">
        <v>76</v>
      </c>
      <c r="G1467" s="99" t="s">
        <v>328</v>
      </c>
      <c r="H1467" s="100" t="s">
        <v>2426</v>
      </c>
      <c r="I1467" s="101" t="s">
        <v>179</v>
      </c>
      <c r="J1467" s="102" t="s">
        <v>674</v>
      </c>
      <c r="K1467" s="104" t="s">
        <v>545</v>
      </c>
      <c r="L1467" s="104" t="s">
        <v>545</v>
      </c>
      <c r="M1467" s="104">
        <v>1122.2</v>
      </c>
      <c r="N1467" s="104">
        <v>3112.55</v>
      </c>
      <c r="O1467" s="80"/>
      <c r="P1467" s="80"/>
      <c r="Q1467" s="80"/>
      <c r="R1467" s="80"/>
      <c r="S1467" s="80"/>
      <c r="T1467" s="80"/>
      <c r="U1467" s="80"/>
      <c r="V1467" s="80"/>
      <c r="W1467" s="80"/>
      <c r="X1467" s="80"/>
      <c r="Y1467" s="80"/>
      <c r="Z1467" s="80"/>
    </row>
    <row r="1468" spans="1:26" s="81" customFormat="1" x14ac:dyDescent="0.25">
      <c r="A1468" s="74" t="s">
        <v>41</v>
      </c>
      <c r="B1468" s="74" t="s">
        <v>41</v>
      </c>
      <c r="C1468" s="105" t="s">
        <v>668</v>
      </c>
      <c r="D1468" s="96" t="s">
        <v>10</v>
      </c>
      <c r="E1468" s="97">
        <v>2019</v>
      </c>
      <c r="F1468" s="98" t="s">
        <v>76</v>
      </c>
      <c r="G1468" s="99" t="s">
        <v>328</v>
      </c>
      <c r="H1468" s="100" t="s">
        <v>2427</v>
      </c>
      <c r="I1468" s="101" t="s">
        <v>821</v>
      </c>
      <c r="J1468" s="102" t="s">
        <v>689</v>
      </c>
      <c r="K1468" s="104" t="s">
        <v>634</v>
      </c>
      <c r="L1468" s="104" t="s">
        <v>634</v>
      </c>
      <c r="M1468" s="104">
        <v>1122.2</v>
      </c>
      <c r="N1468" s="104">
        <v>3112.55</v>
      </c>
      <c r="O1468" s="80"/>
      <c r="P1468" s="80"/>
      <c r="Q1468" s="80"/>
      <c r="R1468" s="80"/>
      <c r="S1468" s="80"/>
      <c r="T1468" s="80"/>
      <c r="U1468" s="80"/>
      <c r="V1468" s="80"/>
      <c r="W1468" s="80"/>
      <c r="X1468" s="80"/>
      <c r="Y1468" s="80"/>
      <c r="Z1468" s="80"/>
    </row>
    <row r="1469" spans="1:26" s="81" customFormat="1" x14ac:dyDescent="0.25">
      <c r="A1469" s="74" t="s">
        <v>41</v>
      </c>
      <c r="B1469" s="74" t="s">
        <v>41</v>
      </c>
      <c r="C1469" s="105" t="s">
        <v>754</v>
      </c>
      <c r="D1469" s="96" t="s">
        <v>755</v>
      </c>
      <c r="E1469" s="97">
        <v>2022</v>
      </c>
      <c r="F1469" s="98" t="s">
        <v>77</v>
      </c>
      <c r="G1469" s="99" t="s">
        <v>403</v>
      </c>
      <c r="H1469" s="100" t="s">
        <v>2428</v>
      </c>
      <c r="I1469" s="101" t="s">
        <v>179</v>
      </c>
      <c r="J1469" s="102" t="s">
        <v>862</v>
      </c>
      <c r="K1469" s="104" t="s">
        <v>545</v>
      </c>
      <c r="L1469" s="104" t="s">
        <v>545</v>
      </c>
      <c r="M1469" s="104">
        <v>1328.3</v>
      </c>
      <c r="N1469" s="104">
        <v>3165.25</v>
      </c>
      <c r="O1469" s="80"/>
      <c r="P1469" s="80"/>
      <c r="Q1469" s="80"/>
      <c r="R1469" s="80"/>
      <c r="S1469" s="80"/>
      <c r="T1469" s="80"/>
      <c r="U1469" s="80"/>
      <c r="V1469" s="80"/>
      <c r="W1469" s="80"/>
      <c r="X1469" s="80"/>
      <c r="Y1469" s="80"/>
      <c r="Z1469" s="80"/>
    </row>
    <row r="1470" spans="1:26" s="81" customFormat="1" x14ac:dyDescent="0.25">
      <c r="A1470" s="74" t="s">
        <v>41</v>
      </c>
      <c r="B1470" s="74" t="s">
        <v>41</v>
      </c>
      <c r="C1470" s="105" t="s">
        <v>659</v>
      </c>
      <c r="D1470" s="96" t="s">
        <v>4</v>
      </c>
      <c r="E1470" s="97">
        <v>2020</v>
      </c>
      <c r="F1470" s="98" t="s">
        <v>66</v>
      </c>
      <c r="G1470" s="99" t="s">
        <v>186</v>
      </c>
      <c r="H1470" s="100" t="s">
        <v>2429</v>
      </c>
      <c r="I1470" s="101" t="s">
        <v>179</v>
      </c>
      <c r="J1470" s="102" t="s">
        <v>694</v>
      </c>
      <c r="K1470" s="104" t="s">
        <v>545</v>
      </c>
      <c r="L1470" s="104" t="s">
        <v>545</v>
      </c>
      <c r="M1470" s="104">
        <v>1732.83</v>
      </c>
      <c r="N1470" s="104">
        <v>4139.6499999999996</v>
      </c>
      <c r="O1470" s="80"/>
      <c r="P1470" s="80"/>
      <c r="Q1470" s="80"/>
      <c r="R1470" s="80"/>
      <c r="S1470" s="80"/>
      <c r="T1470" s="80"/>
      <c r="U1470" s="80"/>
      <c r="V1470" s="80"/>
      <c r="W1470" s="80"/>
      <c r="X1470" s="80"/>
      <c r="Y1470" s="80"/>
      <c r="Z1470" s="80"/>
    </row>
    <row r="1471" spans="1:26" s="81" customFormat="1" x14ac:dyDescent="0.25">
      <c r="A1471" s="74" t="s">
        <v>41</v>
      </c>
      <c r="B1471" s="74" t="s">
        <v>41</v>
      </c>
      <c r="C1471" s="105" t="s">
        <v>659</v>
      </c>
      <c r="D1471" s="96" t="s">
        <v>4</v>
      </c>
      <c r="E1471" s="97">
        <v>2020</v>
      </c>
      <c r="F1471" s="98" t="s">
        <v>66</v>
      </c>
      <c r="G1471" s="99" t="s">
        <v>186</v>
      </c>
      <c r="H1471" s="100" t="s">
        <v>2430</v>
      </c>
      <c r="I1471" s="101" t="s">
        <v>179</v>
      </c>
      <c r="J1471" s="102" t="s">
        <v>420</v>
      </c>
      <c r="K1471" s="104" t="s">
        <v>545</v>
      </c>
      <c r="L1471" s="104" t="s">
        <v>545</v>
      </c>
      <c r="M1471" s="104">
        <v>1732.83</v>
      </c>
      <c r="N1471" s="104">
        <v>4139.6499999999996</v>
      </c>
      <c r="O1471" s="80"/>
      <c r="P1471" s="80"/>
      <c r="Q1471" s="80"/>
      <c r="R1471" s="80"/>
      <c r="S1471" s="80"/>
      <c r="T1471" s="80"/>
      <c r="U1471" s="80"/>
      <c r="V1471" s="80"/>
      <c r="W1471" s="80"/>
      <c r="X1471" s="80"/>
      <c r="Y1471" s="80"/>
      <c r="Z1471" s="80"/>
    </row>
    <row r="1472" spans="1:26" s="81" customFormat="1" x14ac:dyDescent="0.25">
      <c r="A1472" s="74" t="s">
        <v>41</v>
      </c>
      <c r="B1472" s="74" t="s">
        <v>41</v>
      </c>
      <c r="C1472" s="105" t="s">
        <v>48</v>
      </c>
      <c r="D1472" s="96" t="s">
        <v>11</v>
      </c>
      <c r="E1472" s="97">
        <v>2018</v>
      </c>
      <c r="F1472" s="98" t="s">
        <v>59</v>
      </c>
      <c r="G1472" s="99" t="s">
        <v>82</v>
      </c>
      <c r="H1472" s="100" t="s">
        <v>2431</v>
      </c>
      <c r="I1472" s="101" t="s">
        <v>99</v>
      </c>
      <c r="J1472" s="102" t="s">
        <v>747</v>
      </c>
      <c r="K1472" s="104" t="s">
        <v>634</v>
      </c>
      <c r="L1472" s="104" t="s">
        <v>634</v>
      </c>
      <c r="M1472" s="104">
        <v>2260.5700000000002</v>
      </c>
      <c r="N1472" s="104">
        <v>4121.09</v>
      </c>
      <c r="O1472" s="80"/>
      <c r="P1472" s="80"/>
      <c r="Q1472" s="80"/>
      <c r="R1472" s="80"/>
      <c r="S1472" s="80"/>
      <c r="T1472" s="80"/>
      <c r="U1472" s="80"/>
      <c r="V1472" s="80"/>
      <c r="W1472" s="80"/>
      <c r="X1472" s="80"/>
      <c r="Y1472" s="80"/>
      <c r="Z1472" s="80"/>
    </row>
    <row r="1473" spans="1:26" s="81" customFormat="1" x14ac:dyDescent="0.25">
      <c r="A1473" s="74" t="s">
        <v>41</v>
      </c>
      <c r="B1473" s="74" t="s">
        <v>41</v>
      </c>
      <c r="C1473" s="105" t="s">
        <v>3944</v>
      </c>
      <c r="D1473" s="96" t="s">
        <v>3945</v>
      </c>
      <c r="E1473" s="97">
        <v>2023</v>
      </c>
      <c r="F1473" s="98" t="s">
        <v>676</v>
      </c>
      <c r="G1473" s="99" t="s">
        <v>280</v>
      </c>
      <c r="H1473" s="100" t="s">
        <v>3987</v>
      </c>
      <c r="I1473" s="101" t="s">
        <v>281</v>
      </c>
      <c r="J1473" s="102" t="s">
        <v>685</v>
      </c>
      <c r="K1473" s="104" t="s">
        <v>634</v>
      </c>
      <c r="L1473" s="104" t="s">
        <v>634</v>
      </c>
      <c r="M1473" s="104">
        <v>1360.07</v>
      </c>
      <c r="N1473" s="104">
        <v>3166.66</v>
      </c>
      <c r="O1473" s="80"/>
      <c r="P1473" s="80"/>
      <c r="Q1473" s="80"/>
      <c r="R1473" s="80"/>
      <c r="S1473" s="80"/>
      <c r="T1473" s="80"/>
      <c r="U1473" s="80"/>
      <c r="V1473" s="80"/>
      <c r="W1473" s="80"/>
      <c r="X1473" s="80"/>
      <c r="Y1473" s="80"/>
      <c r="Z1473" s="80"/>
    </row>
    <row r="1474" spans="1:26" s="81" customFormat="1" x14ac:dyDescent="0.25">
      <c r="A1474" s="74" t="s">
        <v>41</v>
      </c>
      <c r="B1474" s="74" t="s">
        <v>41</v>
      </c>
      <c r="C1474" s="105" t="s">
        <v>754</v>
      </c>
      <c r="D1474" s="96" t="s">
        <v>755</v>
      </c>
      <c r="E1474" s="97">
        <v>2022</v>
      </c>
      <c r="F1474" s="98" t="s">
        <v>77</v>
      </c>
      <c r="G1474" s="99" t="s">
        <v>403</v>
      </c>
      <c r="H1474" s="100" t="s">
        <v>2432</v>
      </c>
      <c r="I1474" s="101" t="s">
        <v>283</v>
      </c>
      <c r="J1474" s="102" t="s">
        <v>786</v>
      </c>
      <c r="K1474" s="104" t="s">
        <v>634</v>
      </c>
      <c r="L1474" s="104" t="s">
        <v>634</v>
      </c>
      <c r="M1474" s="104">
        <v>2004.85</v>
      </c>
      <c r="N1474" s="104">
        <v>4237.18</v>
      </c>
      <c r="O1474" s="80"/>
      <c r="P1474" s="80"/>
      <c r="Q1474" s="80"/>
      <c r="R1474" s="80"/>
      <c r="S1474" s="80"/>
      <c r="T1474" s="80"/>
      <c r="U1474" s="80"/>
      <c r="V1474" s="80"/>
      <c r="W1474" s="80"/>
      <c r="X1474" s="80"/>
      <c r="Y1474" s="80"/>
      <c r="Z1474" s="80"/>
    </row>
    <row r="1475" spans="1:26" s="81" customFormat="1" x14ac:dyDescent="0.25">
      <c r="A1475" s="74" t="s">
        <v>41</v>
      </c>
      <c r="B1475" s="74" t="s">
        <v>41</v>
      </c>
      <c r="C1475" s="105" t="s">
        <v>1096</v>
      </c>
      <c r="D1475" s="96" t="s">
        <v>1097</v>
      </c>
      <c r="E1475" s="97">
        <v>2023</v>
      </c>
      <c r="F1475" s="98" t="s">
        <v>66</v>
      </c>
      <c r="G1475" s="99" t="s">
        <v>186</v>
      </c>
      <c r="H1475" s="100" t="s">
        <v>2433</v>
      </c>
      <c r="I1475" s="101" t="s">
        <v>91</v>
      </c>
      <c r="J1475" s="102" t="s">
        <v>816</v>
      </c>
      <c r="K1475" s="104" t="s">
        <v>634</v>
      </c>
      <c r="L1475" s="104" t="s">
        <v>634</v>
      </c>
      <c r="M1475" s="104">
        <v>1735.89</v>
      </c>
      <c r="N1475" s="104">
        <v>1945.6</v>
      </c>
      <c r="O1475" s="80"/>
      <c r="P1475" s="80"/>
      <c r="Q1475" s="80"/>
      <c r="R1475" s="80"/>
      <c r="S1475" s="80"/>
      <c r="T1475" s="80"/>
      <c r="U1475" s="80"/>
      <c r="V1475" s="80"/>
      <c r="W1475" s="80"/>
      <c r="X1475" s="80"/>
      <c r="Y1475" s="80"/>
      <c r="Z1475" s="80"/>
    </row>
    <row r="1476" spans="1:26" s="81" customFormat="1" x14ac:dyDescent="0.25">
      <c r="A1476" s="74" t="s">
        <v>41</v>
      </c>
      <c r="B1476" s="74" t="s">
        <v>41</v>
      </c>
      <c r="C1476" s="105" t="s">
        <v>3944</v>
      </c>
      <c r="D1476" s="96" t="s">
        <v>3945</v>
      </c>
      <c r="E1476" s="97">
        <v>2023</v>
      </c>
      <c r="F1476" s="98" t="s">
        <v>676</v>
      </c>
      <c r="G1476" s="99" t="s">
        <v>280</v>
      </c>
      <c r="H1476" s="100" t="s">
        <v>4118</v>
      </c>
      <c r="I1476" s="101" t="s">
        <v>281</v>
      </c>
      <c r="J1476" s="102" t="s">
        <v>839</v>
      </c>
      <c r="K1476" s="104" t="s">
        <v>634</v>
      </c>
      <c r="L1476" s="104" t="s">
        <v>634</v>
      </c>
      <c r="M1476" s="104">
        <v>1360.07</v>
      </c>
      <c r="N1476" s="104">
        <v>3166.66</v>
      </c>
      <c r="O1476" s="80"/>
      <c r="P1476" s="80"/>
      <c r="Q1476" s="80"/>
      <c r="R1476" s="80"/>
      <c r="S1476" s="80"/>
      <c r="T1476" s="80"/>
      <c r="U1476" s="80"/>
      <c r="V1476" s="80"/>
      <c r="W1476" s="80"/>
      <c r="X1476" s="80"/>
      <c r="Y1476" s="80"/>
      <c r="Z1476" s="80"/>
    </row>
    <row r="1477" spans="1:26" s="81" customFormat="1" x14ac:dyDescent="0.25">
      <c r="A1477" s="74" t="s">
        <v>41</v>
      </c>
      <c r="B1477" s="74" t="s">
        <v>41</v>
      </c>
      <c r="C1477" s="105" t="s">
        <v>55</v>
      </c>
      <c r="D1477" s="96" t="s">
        <v>6</v>
      </c>
      <c r="E1477" s="97">
        <v>2018</v>
      </c>
      <c r="F1477" s="98" t="s">
        <v>71</v>
      </c>
      <c r="G1477" s="99" t="s">
        <v>264</v>
      </c>
      <c r="H1477" s="100" t="s">
        <v>2434</v>
      </c>
      <c r="I1477" s="101" t="s">
        <v>99</v>
      </c>
      <c r="J1477" s="102" t="s">
        <v>662</v>
      </c>
      <c r="K1477" s="104" t="s">
        <v>634</v>
      </c>
      <c r="L1477" s="104" t="s">
        <v>634</v>
      </c>
      <c r="M1477" s="104">
        <v>1727</v>
      </c>
      <c r="N1477" s="104">
        <v>3452.47</v>
      </c>
      <c r="O1477" s="80"/>
      <c r="P1477" s="80"/>
      <c r="Q1477" s="80"/>
      <c r="R1477" s="80"/>
      <c r="S1477" s="80"/>
      <c r="T1477" s="80"/>
      <c r="U1477" s="80"/>
      <c r="V1477" s="80"/>
      <c r="W1477" s="80"/>
      <c r="X1477" s="80"/>
      <c r="Y1477" s="80"/>
      <c r="Z1477" s="80"/>
    </row>
    <row r="1478" spans="1:26" s="81" customFormat="1" x14ac:dyDescent="0.25">
      <c r="A1478" s="74" t="s">
        <v>41</v>
      </c>
      <c r="B1478" s="74" t="s">
        <v>41</v>
      </c>
      <c r="C1478" s="105" t="s">
        <v>726</v>
      </c>
      <c r="D1478" s="96" t="s">
        <v>26</v>
      </c>
      <c r="E1478" s="97">
        <v>2020</v>
      </c>
      <c r="F1478" s="98" t="s">
        <v>61</v>
      </c>
      <c r="G1478" s="99" t="s">
        <v>102</v>
      </c>
      <c r="H1478" s="100" t="s">
        <v>2435</v>
      </c>
      <c r="I1478" s="101" t="s">
        <v>95</v>
      </c>
      <c r="J1478" s="102" t="s">
        <v>727</v>
      </c>
      <c r="K1478" s="104" t="s">
        <v>634</v>
      </c>
      <c r="L1478" s="104" t="s">
        <v>634</v>
      </c>
      <c r="M1478" s="104">
        <v>1607.35</v>
      </c>
      <c r="N1478" s="104">
        <v>4917.6400000000003</v>
      </c>
      <c r="O1478" s="80"/>
      <c r="P1478" s="80"/>
      <c r="Q1478" s="80"/>
      <c r="R1478" s="80"/>
      <c r="S1478" s="80"/>
      <c r="T1478" s="80"/>
      <c r="U1478" s="80"/>
      <c r="V1478" s="80"/>
      <c r="W1478" s="80"/>
      <c r="X1478" s="80"/>
      <c r="Y1478" s="80"/>
      <c r="Z1478" s="80"/>
    </row>
    <row r="1479" spans="1:26" s="81" customFormat="1" x14ac:dyDescent="0.25">
      <c r="A1479" s="74" t="s">
        <v>41</v>
      </c>
      <c r="B1479" s="74" t="s">
        <v>41</v>
      </c>
      <c r="C1479" s="105" t="s">
        <v>666</v>
      </c>
      <c r="D1479" s="96" t="s">
        <v>9</v>
      </c>
      <c r="E1479" s="97">
        <v>2020</v>
      </c>
      <c r="F1479" s="98" t="s">
        <v>77</v>
      </c>
      <c r="G1479" s="99" t="s">
        <v>403</v>
      </c>
      <c r="H1479" s="100" t="s">
        <v>2436</v>
      </c>
      <c r="I1479" s="101" t="s">
        <v>91</v>
      </c>
      <c r="J1479" s="102" t="s">
        <v>690</v>
      </c>
      <c r="K1479" s="104" t="s">
        <v>634</v>
      </c>
      <c r="L1479" s="104" t="s">
        <v>634</v>
      </c>
      <c r="M1479" s="104">
        <v>1302</v>
      </c>
      <c r="N1479" s="104">
        <v>3510.95</v>
      </c>
      <c r="O1479" s="80"/>
      <c r="P1479" s="80"/>
      <c r="Q1479" s="80"/>
      <c r="R1479" s="80"/>
      <c r="S1479" s="80"/>
      <c r="T1479" s="80"/>
      <c r="U1479" s="80"/>
      <c r="V1479" s="80"/>
      <c r="W1479" s="80"/>
      <c r="X1479" s="80"/>
      <c r="Y1479" s="80"/>
      <c r="Z1479" s="80"/>
    </row>
    <row r="1480" spans="1:26" s="81" customFormat="1" x14ac:dyDescent="0.25">
      <c r="A1480" s="74" t="s">
        <v>41</v>
      </c>
      <c r="B1480" s="74" t="s">
        <v>41</v>
      </c>
      <c r="C1480" s="105" t="s">
        <v>922</v>
      </c>
      <c r="D1480" s="96" t="s">
        <v>923</v>
      </c>
      <c r="E1480" s="97">
        <v>2023</v>
      </c>
      <c r="F1480" s="98" t="s">
        <v>61</v>
      </c>
      <c r="G1480" s="99" t="s">
        <v>102</v>
      </c>
      <c r="H1480" s="100" t="s">
        <v>2437</v>
      </c>
      <c r="I1480" s="101" t="s">
        <v>99</v>
      </c>
      <c r="J1480" s="102" t="s">
        <v>787</v>
      </c>
      <c r="K1480" s="104" t="s">
        <v>634</v>
      </c>
      <c r="L1480" s="104" t="s">
        <v>634</v>
      </c>
      <c r="M1480" s="104">
        <v>2763.62</v>
      </c>
      <c r="N1480" s="104">
        <v>5035.1899999999996</v>
      </c>
      <c r="O1480" s="80"/>
      <c r="P1480" s="80"/>
      <c r="Q1480" s="80"/>
      <c r="R1480" s="80"/>
      <c r="S1480" s="80"/>
      <c r="T1480" s="80"/>
      <c r="U1480" s="80"/>
      <c r="V1480" s="80"/>
      <c r="W1480" s="80"/>
      <c r="X1480" s="80"/>
      <c r="Y1480" s="80"/>
      <c r="Z1480" s="80"/>
    </row>
    <row r="1481" spans="1:26" s="81" customFormat="1" x14ac:dyDescent="0.25">
      <c r="A1481" s="74" t="s">
        <v>41</v>
      </c>
      <c r="B1481" s="74" t="s">
        <v>41</v>
      </c>
      <c r="C1481" s="105" t="s">
        <v>706</v>
      </c>
      <c r="D1481" s="96" t="s">
        <v>568</v>
      </c>
      <c r="E1481" s="97">
        <v>2022</v>
      </c>
      <c r="F1481" s="98" t="s">
        <v>61</v>
      </c>
      <c r="G1481" s="99" t="s">
        <v>102</v>
      </c>
      <c r="H1481" s="100" t="s">
        <v>2438</v>
      </c>
      <c r="I1481" s="101" t="s">
        <v>86</v>
      </c>
      <c r="J1481" s="102" t="s">
        <v>114</v>
      </c>
      <c r="K1481" s="104" t="s">
        <v>634</v>
      </c>
      <c r="L1481" s="104" t="s">
        <v>634</v>
      </c>
      <c r="M1481" s="104">
        <v>2498.17</v>
      </c>
      <c r="N1481" s="104">
        <v>5098.95</v>
      </c>
      <c r="O1481" s="80"/>
      <c r="P1481" s="80"/>
      <c r="Q1481" s="80"/>
      <c r="R1481" s="80"/>
      <c r="S1481" s="80"/>
      <c r="T1481" s="80"/>
      <c r="U1481" s="80"/>
      <c r="V1481" s="80"/>
      <c r="W1481" s="80"/>
      <c r="X1481" s="80"/>
      <c r="Y1481" s="80"/>
      <c r="Z1481" s="80"/>
    </row>
    <row r="1482" spans="1:26" s="81" customFormat="1" x14ac:dyDescent="0.25">
      <c r="A1482" s="74" t="s">
        <v>41</v>
      </c>
      <c r="B1482" s="74" t="s">
        <v>41</v>
      </c>
      <c r="C1482" s="105" t="s">
        <v>670</v>
      </c>
      <c r="D1482" s="96" t="s">
        <v>12</v>
      </c>
      <c r="E1482" s="97">
        <v>2021</v>
      </c>
      <c r="F1482" s="98" t="s">
        <v>66</v>
      </c>
      <c r="G1482" s="99" t="s">
        <v>186</v>
      </c>
      <c r="H1482" s="100" t="s">
        <v>2439</v>
      </c>
      <c r="I1482" s="101" t="s">
        <v>254</v>
      </c>
      <c r="J1482" s="102" t="s">
        <v>671</v>
      </c>
      <c r="K1482" s="104" t="s">
        <v>634</v>
      </c>
      <c r="L1482" s="104" t="s">
        <v>634</v>
      </c>
      <c r="M1482" s="104">
        <v>2026.8</v>
      </c>
      <c r="N1482" s="104">
        <v>2043.42</v>
      </c>
      <c r="O1482" s="80"/>
      <c r="P1482" s="80"/>
      <c r="Q1482" s="80"/>
      <c r="R1482" s="80"/>
      <c r="S1482" s="80"/>
      <c r="T1482" s="80"/>
      <c r="U1482" s="80"/>
      <c r="V1482" s="80"/>
      <c r="W1482" s="80"/>
      <c r="X1482" s="80"/>
      <c r="Y1482" s="80"/>
      <c r="Z1482" s="80"/>
    </row>
    <row r="1483" spans="1:26" s="81" customFormat="1" x14ac:dyDescent="0.25">
      <c r="A1483" s="74" t="s">
        <v>41</v>
      </c>
      <c r="B1483" s="74" t="s">
        <v>41</v>
      </c>
      <c r="C1483" s="105" t="s">
        <v>691</v>
      </c>
      <c r="D1483" s="96" t="s">
        <v>21</v>
      </c>
      <c r="E1483" s="97">
        <v>2019</v>
      </c>
      <c r="F1483" s="98" t="s">
        <v>75</v>
      </c>
      <c r="G1483" s="99" t="s">
        <v>312</v>
      </c>
      <c r="H1483" s="100" t="s">
        <v>2440</v>
      </c>
      <c r="I1483" s="101" t="s">
        <v>313</v>
      </c>
      <c r="J1483" s="102" t="s">
        <v>244</v>
      </c>
      <c r="K1483" s="104" t="s">
        <v>634</v>
      </c>
      <c r="L1483" s="104" t="s">
        <v>634</v>
      </c>
      <c r="M1483" s="104">
        <v>1236.43</v>
      </c>
      <c r="N1483" s="104">
        <v>3029.39</v>
      </c>
      <c r="O1483" s="80"/>
      <c r="P1483" s="80"/>
      <c r="Q1483" s="80"/>
      <c r="R1483" s="80"/>
      <c r="S1483" s="80"/>
      <c r="T1483" s="80"/>
      <c r="U1483" s="80"/>
      <c r="V1483" s="80"/>
      <c r="W1483" s="80"/>
      <c r="X1483" s="80"/>
      <c r="Y1483" s="80"/>
      <c r="Z1483" s="80"/>
    </row>
    <row r="1484" spans="1:26" s="81" customFormat="1" x14ac:dyDescent="0.25">
      <c r="A1484" s="74" t="s">
        <v>41</v>
      </c>
      <c r="B1484" s="74" t="s">
        <v>41</v>
      </c>
      <c r="C1484" s="105" t="s">
        <v>49</v>
      </c>
      <c r="D1484" s="96" t="s">
        <v>13</v>
      </c>
      <c r="E1484" s="97">
        <v>2019</v>
      </c>
      <c r="F1484" s="98" t="s">
        <v>65</v>
      </c>
      <c r="G1484" s="99" t="s">
        <v>176</v>
      </c>
      <c r="H1484" s="100" t="s">
        <v>2441</v>
      </c>
      <c r="I1484" s="101" t="s">
        <v>95</v>
      </c>
      <c r="J1484" s="102" t="s">
        <v>748</v>
      </c>
      <c r="K1484" s="104" t="s">
        <v>634</v>
      </c>
      <c r="L1484" s="104" t="s">
        <v>634</v>
      </c>
      <c r="M1484" s="104">
        <v>2884.69</v>
      </c>
      <c r="N1484" s="104">
        <v>5245.75</v>
      </c>
      <c r="O1484" s="80"/>
      <c r="P1484" s="80"/>
      <c r="Q1484" s="80"/>
      <c r="R1484" s="80"/>
      <c r="S1484" s="80"/>
      <c r="T1484" s="80"/>
      <c r="U1484" s="80"/>
      <c r="V1484" s="80"/>
      <c r="W1484" s="80"/>
      <c r="X1484" s="80"/>
      <c r="Y1484" s="80"/>
      <c r="Z1484" s="80"/>
    </row>
    <row r="1485" spans="1:26" s="81" customFormat="1" x14ac:dyDescent="0.25">
      <c r="A1485" s="74" t="s">
        <v>41</v>
      </c>
      <c r="B1485" s="74" t="s">
        <v>41</v>
      </c>
      <c r="C1485" s="105" t="s">
        <v>929</v>
      </c>
      <c r="D1485" s="96" t="s">
        <v>930</v>
      </c>
      <c r="E1485" s="97">
        <v>2018</v>
      </c>
      <c r="F1485" s="98" t="s">
        <v>61</v>
      </c>
      <c r="G1485" s="99" t="s">
        <v>102</v>
      </c>
      <c r="H1485" s="100" t="s">
        <v>2442</v>
      </c>
      <c r="I1485" s="101" t="s">
        <v>179</v>
      </c>
      <c r="J1485" s="102" t="s">
        <v>965</v>
      </c>
      <c r="K1485" s="104" t="s">
        <v>545</v>
      </c>
      <c r="L1485" s="104" t="s">
        <v>545</v>
      </c>
      <c r="M1485" s="104">
        <v>1816.92</v>
      </c>
      <c r="N1485" s="104">
        <v>3089.68</v>
      </c>
      <c r="O1485" s="80"/>
      <c r="P1485" s="80"/>
      <c r="Q1485" s="80"/>
      <c r="R1485" s="80"/>
      <c r="S1485" s="80"/>
      <c r="T1485" s="80"/>
      <c r="U1485" s="80"/>
      <c r="V1485" s="80"/>
      <c r="W1485" s="80"/>
      <c r="X1485" s="80"/>
      <c r="Y1485" s="80"/>
      <c r="Z1485" s="80"/>
    </row>
    <row r="1486" spans="1:26" s="81" customFormat="1" x14ac:dyDescent="0.25">
      <c r="A1486" s="74" t="s">
        <v>41</v>
      </c>
      <c r="B1486" s="74" t="s">
        <v>41</v>
      </c>
      <c r="C1486" s="105" t="s">
        <v>4037</v>
      </c>
      <c r="D1486" s="96" t="s">
        <v>4038</v>
      </c>
      <c r="E1486" s="97">
        <v>2023</v>
      </c>
      <c r="F1486" s="98" t="s">
        <v>64</v>
      </c>
      <c r="G1486" s="99" t="s">
        <v>159</v>
      </c>
      <c r="H1486" s="100" t="s">
        <v>2443</v>
      </c>
      <c r="I1486" s="101" t="s">
        <v>277</v>
      </c>
      <c r="J1486" s="102" t="s">
        <v>114</v>
      </c>
      <c r="K1486" s="104" t="s">
        <v>634</v>
      </c>
      <c r="L1486" s="104" t="s">
        <v>634</v>
      </c>
      <c r="M1486" s="104">
        <v>1410.2</v>
      </c>
      <c r="N1486" s="104">
        <v>3458.29</v>
      </c>
      <c r="O1486" s="80"/>
      <c r="P1486" s="80"/>
      <c r="Q1486" s="80"/>
      <c r="R1486" s="80"/>
      <c r="S1486" s="80"/>
      <c r="T1486" s="80"/>
      <c r="U1486" s="80"/>
      <c r="V1486" s="80"/>
      <c r="W1486" s="80"/>
      <c r="X1486" s="80"/>
      <c r="Y1486" s="80"/>
      <c r="Z1486" s="80"/>
    </row>
    <row r="1487" spans="1:26" s="81" customFormat="1" x14ac:dyDescent="0.25">
      <c r="A1487" s="74" t="s">
        <v>41</v>
      </c>
      <c r="B1487" s="74" t="s">
        <v>41</v>
      </c>
      <c r="C1487" s="105" t="s">
        <v>3944</v>
      </c>
      <c r="D1487" s="96" t="s">
        <v>3945</v>
      </c>
      <c r="E1487" s="97">
        <v>2023</v>
      </c>
      <c r="F1487" s="98" t="s">
        <v>676</v>
      </c>
      <c r="G1487" s="99" t="s">
        <v>280</v>
      </c>
      <c r="H1487" s="100" t="s">
        <v>2444</v>
      </c>
      <c r="I1487" s="101" t="s">
        <v>281</v>
      </c>
      <c r="J1487" s="102" t="s">
        <v>685</v>
      </c>
      <c r="K1487" s="104" t="s">
        <v>634</v>
      </c>
      <c r="L1487" s="104" t="s">
        <v>634</v>
      </c>
      <c r="M1487" s="104">
        <v>1360.07</v>
      </c>
      <c r="N1487" s="104">
        <v>3166.66</v>
      </c>
      <c r="O1487" s="80"/>
      <c r="P1487" s="80"/>
      <c r="Q1487" s="80"/>
      <c r="R1487" s="80"/>
      <c r="S1487" s="80"/>
      <c r="T1487" s="80"/>
      <c r="U1487" s="80"/>
      <c r="V1487" s="80"/>
      <c r="W1487" s="80"/>
      <c r="X1487" s="80"/>
      <c r="Y1487" s="80"/>
      <c r="Z1487" s="80"/>
    </row>
    <row r="1488" spans="1:26" s="81" customFormat="1" x14ac:dyDescent="0.25">
      <c r="A1488" s="74" t="s">
        <v>41</v>
      </c>
      <c r="B1488" s="74" t="s">
        <v>41</v>
      </c>
      <c r="C1488" s="105" t="s">
        <v>726</v>
      </c>
      <c r="D1488" s="96" t="s">
        <v>26</v>
      </c>
      <c r="E1488" s="97">
        <v>2020</v>
      </c>
      <c r="F1488" s="98" t="s">
        <v>61</v>
      </c>
      <c r="G1488" s="99" t="s">
        <v>102</v>
      </c>
      <c r="H1488" s="100" t="s">
        <v>2445</v>
      </c>
      <c r="I1488" s="101" t="s">
        <v>99</v>
      </c>
      <c r="J1488" s="102" t="s">
        <v>727</v>
      </c>
      <c r="K1488" s="104" t="s">
        <v>634</v>
      </c>
      <c r="L1488" s="104" t="s">
        <v>634</v>
      </c>
      <c r="M1488" s="104">
        <v>2026.8</v>
      </c>
      <c r="N1488" s="104">
        <v>4395.59</v>
      </c>
      <c r="O1488" s="80"/>
      <c r="P1488" s="80"/>
      <c r="Q1488" s="80"/>
      <c r="R1488" s="80"/>
      <c r="S1488" s="80"/>
      <c r="T1488" s="80"/>
      <c r="U1488" s="80"/>
      <c r="V1488" s="80"/>
      <c r="W1488" s="80"/>
      <c r="X1488" s="80"/>
      <c r="Y1488" s="80"/>
      <c r="Z1488" s="80"/>
    </row>
    <row r="1489" spans="1:26" s="81" customFormat="1" x14ac:dyDescent="0.25">
      <c r="A1489" s="74" t="s">
        <v>41</v>
      </c>
      <c r="B1489" s="74" t="s">
        <v>41</v>
      </c>
      <c r="C1489" s="105" t="s">
        <v>656</v>
      </c>
      <c r="D1489" s="96" t="s">
        <v>657</v>
      </c>
      <c r="E1489" s="97">
        <v>2023</v>
      </c>
      <c r="F1489" s="98" t="s">
        <v>61</v>
      </c>
      <c r="G1489" s="99" t="s">
        <v>102</v>
      </c>
      <c r="H1489" s="100" t="s">
        <v>2446</v>
      </c>
      <c r="I1489" s="101" t="s">
        <v>494</v>
      </c>
      <c r="J1489" s="102" t="s">
        <v>658</v>
      </c>
      <c r="K1489" s="104" t="s">
        <v>634</v>
      </c>
      <c r="L1489" s="104" t="s">
        <v>634</v>
      </c>
      <c r="M1489" s="104">
        <v>2026.8</v>
      </c>
      <c r="N1489" s="104">
        <v>4395.59</v>
      </c>
      <c r="O1489" s="80"/>
      <c r="P1489" s="80"/>
      <c r="Q1489" s="80"/>
      <c r="R1489" s="80"/>
      <c r="S1489" s="80"/>
      <c r="T1489" s="80"/>
      <c r="U1489" s="80"/>
      <c r="V1489" s="80"/>
      <c r="W1489" s="80"/>
      <c r="X1489" s="80"/>
      <c r="Y1489" s="80"/>
      <c r="Z1489" s="80"/>
    </row>
    <row r="1490" spans="1:26" s="81" customFormat="1" x14ac:dyDescent="0.25">
      <c r="A1490" s="74" t="s">
        <v>41</v>
      </c>
      <c r="B1490" s="74" t="s">
        <v>41</v>
      </c>
      <c r="C1490" s="105" t="s">
        <v>803</v>
      </c>
      <c r="D1490" s="96" t="s">
        <v>36</v>
      </c>
      <c r="E1490" s="97">
        <v>2020</v>
      </c>
      <c r="F1490" s="98" t="s">
        <v>77</v>
      </c>
      <c r="G1490" s="99" t="s">
        <v>403</v>
      </c>
      <c r="H1490" s="100" t="s">
        <v>2447</v>
      </c>
      <c r="I1490" s="101" t="s">
        <v>515</v>
      </c>
      <c r="J1490" s="102" t="s">
        <v>804</v>
      </c>
      <c r="K1490" s="104" t="s">
        <v>634</v>
      </c>
      <c r="L1490" s="104" t="s">
        <v>634</v>
      </c>
      <c r="M1490" s="104">
        <v>2244.38</v>
      </c>
      <c r="N1490" s="104">
        <v>4583.8599999999997</v>
      </c>
      <c r="O1490" s="80"/>
      <c r="P1490" s="80"/>
      <c r="Q1490" s="80"/>
      <c r="R1490" s="80"/>
      <c r="S1490" s="80"/>
      <c r="T1490" s="80"/>
      <c r="U1490" s="80"/>
      <c r="V1490" s="80"/>
      <c r="W1490" s="80"/>
      <c r="X1490" s="80"/>
      <c r="Y1490" s="80"/>
      <c r="Z1490" s="80"/>
    </row>
    <row r="1491" spans="1:26" s="81" customFormat="1" x14ac:dyDescent="0.25">
      <c r="A1491" s="74" t="s">
        <v>41</v>
      </c>
      <c r="B1491" s="74" t="s">
        <v>41</v>
      </c>
      <c r="C1491" s="105" t="s">
        <v>691</v>
      </c>
      <c r="D1491" s="96" t="s">
        <v>21</v>
      </c>
      <c r="E1491" s="97">
        <v>2019</v>
      </c>
      <c r="F1491" s="98" t="s">
        <v>75</v>
      </c>
      <c r="G1491" s="99" t="s">
        <v>312</v>
      </c>
      <c r="H1491" s="100" t="s">
        <v>2448</v>
      </c>
      <c r="I1491" s="101" t="s">
        <v>313</v>
      </c>
      <c r="J1491" s="102" t="s">
        <v>695</v>
      </c>
      <c r="K1491" s="104" t="s">
        <v>634</v>
      </c>
      <c r="L1491" s="104" t="s">
        <v>634</v>
      </c>
      <c r="M1491" s="104">
        <v>1236.43</v>
      </c>
      <c r="N1491" s="104">
        <v>3029.39</v>
      </c>
      <c r="O1491" s="80"/>
      <c r="P1491" s="80"/>
      <c r="Q1491" s="80"/>
      <c r="R1491" s="80"/>
      <c r="S1491" s="80"/>
      <c r="T1491" s="80"/>
      <c r="U1491" s="80"/>
      <c r="V1491" s="80"/>
      <c r="W1491" s="80"/>
      <c r="X1491" s="80"/>
      <c r="Y1491" s="80"/>
      <c r="Z1491" s="80"/>
    </row>
    <row r="1492" spans="1:26" s="81" customFormat="1" x14ac:dyDescent="0.25">
      <c r="A1492" s="74" t="s">
        <v>41</v>
      </c>
      <c r="B1492" s="74" t="s">
        <v>41</v>
      </c>
      <c r="C1492" s="105" t="s">
        <v>703</v>
      </c>
      <c r="D1492" s="96" t="s">
        <v>601</v>
      </c>
      <c r="E1492" s="97">
        <v>2022</v>
      </c>
      <c r="F1492" s="98" t="s">
        <v>66</v>
      </c>
      <c r="G1492" s="99" t="s">
        <v>186</v>
      </c>
      <c r="H1492" s="100" t="s">
        <v>2449</v>
      </c>
      <c r="I1492" s="101" t="s">
        <v>510</v>
      </c>
      <c r="J1492" s="102" t="s">
        <v>740</v>
      </c>
      <c r="K1492" s="104" t="s">
        <v>634</v>
      </c>
      <c r="L1492" s="104" t="s">
        <v>634</v>
      </c>
      <c r="M1492" s="104">
        <v>2334.39</v>
      </c>
      <c r="N1492" s="104">
        <v>3191.65</v>
      </c>
      <c r="O1492" s="80"/>
      <c r="P1492" s="80"/>
      <c r="Q1492" s="80"/>
      <c r="R1492" s="80"/>
      <c r="S1492" s="80"/>
      <c r="T1492" s="80"/>
      <c r="U1492" s="80"/>
      <c r="V1492" s="80"/>
      <c r="W1492" s="80"/>
      <c r="X1492" s="80"/>
      <c r="Y1492" s="80"/>
      <c r="Z1492" s="80"/>
    </row>
    <row r="1493" spans="1:26" s="81" customFormat="1" x14ac:dyDescent="0.25">
      <c r="A1493" s="74" t="s">
        <v>41</v>
      </c>
      <c r="B1493" s="74" t="s">
        <v>41</v>
      </c>
      <c r="C1493" s="105" t="s">
        <v>922</v>
      </c>
      <c r="D1493" s="96" t="s">
        <v>923</v>
      </c>
      <c r="E1493" s="97">
        <v>2023</v>
      </c>
      <c r="F1493" s="98" t="s">
        <v>61</v>
      </c>
      <c r="G1493" s="99" t="s">
        <v>102</v>
      </c>
      <c r="H1493" s="100" t="s">
        <v>2450</v>
      </c>
      <c r="I1493" s="101" t="s">
        <v>3946</v>
      </c>
      <c r="J1493" s="102" t="s">
        <v>665</v>
      </c>
      <c r="K1493" s="104" t="s">
        <v>634</v>
      </c>
      <c r="L1493" s="104" t="s">
        <v>634</v>
      </c>
      <c r="M1493" s="104">
        <v>1422.19</v>
      </c>
      <c r="N1493" s="104">
        <v>2577.85</v>
      </c>
      <c r="O1493" s="80"/>
      <c r="P1493" s="80"/>
      <c r="Q1493" s="80"/>
      <c r="R1493" s="80"/>
      <c r="S1493" s="80"/>
      <c r="T1493" s="80"/>
      <c r="U1493" s="80"/>
      <c r="V1493" s="80"/>
      <c r="W1493" s="80"/>
      <c r="X1493" s="80"/>
      <c r="Y1493" s="80"/>
      <c r="Z1493" s="80"/>
    </row>
    <row r="1494" spans="1:26" s="81" customFormat="1" x14ac:dyDescent="0.25">
      <c r="A1494" s="74" t="s">
        <v>41</v>
      </c>
      <c r="B1494" s="74" t="s">
        <v>41</v>
      </c>
      <c r="C1494" s="105" t="s">
        <v>680</v>
      </c>
      <c r="D1494" s="96" t="s">
        <v>18</v>
      </c>
      <c r="E1494" s="97">
        <v>2022</v>
      </c>
      <c r="F1494" s="98" t="s">
        <v>64</v>
      </c>
      <c r="G1494" s="99" t="s">
        <v>159</v>
      </c>
      <c r="H1494" s="100" t="s">
        <v>2451</v>
      </c>
      <c r="I1494" s="101" t="s">
        <v>162</v>
      </c>
      <c r="J1494" s="102" t="s">
        <v>671</v>
      </c>
      <c r="K1494" s="104" t="s">
        <v>634</v>
      </c>
      <c r="L1494" s="104" t="s">
        <v>634</v>
      </c>
      <c r="M1494" s="104">
        <v>1964.76</v>
      </c>
      <c r="N1494" s="104">
        <v>2760.26</v>
      </c>
      <c r="O1494" s="80"/>
      <c r="P1494" s="80"/>
      <c r="Q1494" s="80"/>
      <c r="R1494" s="80"/>
      <c r="S1494" s="80"/>
      <c r="T1494" s="80"/>
      <c r="U1494" s="80"/>
      <c r="V1494" s="80"/>
      <c r="W1494" s="80"/>
      <c r="X1494" s="80"/>
      <c r="Y1494" s="80"/>
      <c r="Z1494" s="80"/>
    </row>
    <row r="1495" spans="1:26" s="81" customFormat="1" x14ac:dyDescent="0.25">
      <c r="A1495" s="74" t="s">
        <v>41</v>
      </c>
      <c r="B1495" s="74" t="s">
        <v>41</v>
      </c>
      <c r="C1495" s="105" t="s">
        <v>922</v>
      </c>
      <c r="D1495" s="96" t="s">
        <v>923</v>
      </c>
      <c r="E1495" s="97">
        <v>2023</v>
      </c>
      <c r="F1495" s="98" t="s">
        <v>61</v>
      </c>
      <c r="G1495" s="99" t="s">
        <v>102</v>
      </c>
      <c r="H1495" s="100" t="s">
        <v>2452</v>
      </c>
      <c r="I1495" s="101" t="s">
        <v>3890</v>
      </c>
      <c r="J1495" s="102" t="s">
        <v>704</v>
      </c>
      <c r="K1495" s="104" t="s">
        <v>634</v>
      </c>
      <c r="L1495" s="104" t="s">
        <v>634</v>
      </c>
      <c r="M1495" s="104">
        <v>1858.89</v>
      </c>
      <c r="N1495" s="104">
        <v>3243.81</v>
      </c>
      <c r="O1495" s="80"/>
      <c r="P1495" s="80"/>
      <c r="Q1495" s="80"/>
      <c r="R1495" s="80"/>
      <c r="S1495" s="80"/>
      <c r="T1495" s="80"/>
      <c r="U1495" s="80"/>
      <c r="V1495" s="80"/>
      <c r="W1495" s="80"/>
      <c r="X1495" s="80"/>
      <c r="Y1495" s="80"/>
      <c r="Z1495" s="80"/>
    </row>
    <row r="1496" spans="1:26" s="81" customFormat="1" x14ac:dyDescent="0.25">
      <c r="A1496" s="74" t="s">
        <v>41</v>
      </c>
      <c r="B1496" s="74" t="s">
        <v>41</v>
      </c>
      <c r="C1496" s="105" t="s">
        <v>48</v>
      </c>
      <c r="D1496" s="96" t="s">
        <v>11</v>
      </c>
      <c r="E1496" s="97">
        <v>2018</v>
      </c>
      <c r="F1496" s="98" t="s">
        <v>59</v>
      </c>
      <c r="G1496" s="99" t="s">
        <v>82</v>
      </c>
      <c r="H1496" s="100" t="s">
        <v>4119</v>
      </c>
      <c r="I1496" s="101" t="s">
        <v>131</v>
      </c>
      <c r="J1496" s="102" t="s">
        <v>779</v>
      </c>
      <c r="K1496" s="104" t="s">
        <v>545</v>
      </c>
      <c r="L1496" s="104" t="s">
        <v>545</v>
      </c>
      <c r="M1496" s="104">
        <v>2522.52</v>
      </c>
      <c r="N1496" s="104">
        <v>4511.1400000000003</v>
      </c>
      <c r="O1496" s="80"/>
      <c r="P1496" s="80"/>
      <c r="Q1496" s="80"/>
      <c r="R1496" s="80"/>
      <c r="S1496" s="80"/>
      <c r="T1496" s="80"/>
      <c r="U1496" s="80"/>
      <c r="V1496" s="80"/>
      <c r="W1496" s="80"/>
      <c r="X1496" s="80"/>
      <c r="Y1496" s="80"/>
      <c r="Z1496" s="80"/>
    </row>
    <row r="1497" spans="1:26" s="81" customFormat="1" x14ac:dyDescent="0.25">
      <c r="A1497" s="74" t="s">
        <v>41</v>
      </c>
      <c r="B1497" s="74" t="s">
        <v>41</v>
      </c>
      <c r="C1497" s="105" t="s">
        <v>48</v>
      </c>
      <c r="D1497" s="96" t="s">
        <v>11</v>
      </c>
      <c r="E1497" s="97">
        <v>2018</v>
      </c>
      <c r="F1497" s="98" t="s">
        <v>59</v>
      </c>
      <c r="G1497" s="99" t="s">
        <v>82</v>
      </c>
      <c r="H1497" s="100" t="s">
        <v>2453</v>
      </c>
      <c r="I1497" s="101" t="s">
        <v>129</v>
      </c>
      <c r="J1497" s="102" t="s">
        <v>823</v>
      </c>
      <c r="K1497" s="104" t="s">
        <v>634</v>
      </c>
      <c r="L1497" s="104" t="s">
        <v>634</v>
      </c>
      <c r="M1497" s="104">
        <v>1460.8</v>
      </c>
      <c r="N1497" s="104">
        <v>3007.39</v>
      </c>
      <c r="O1497" s="80"/>
      <c r="P1497" s="80"/>
      <c r="Q1497" s="80"/>
      <c r="R1497" s="80"/>
      <c r="S1497" s="80"/>
      <c r="T1497" s="80"/>
      <c r="U1497" s="80"/>
      <c r="V1497" s="80"/>
      <c r="W1497" s="80"/>
      <c r="X1497" s="80"/>
      <c r="Y1497" s="80"/>
      <c r="Z1497" s="80"/>
    </row>
    <row r="1498" spans="1:26" s="81" customFormat="1" x14ac:dyDescent="0.25">
      <c r="A1498" s="74" t="s">
        <v>41</v>
      </c>
      <c r="B1498" s="74" t="s">
        <v>41</v>
      </c>
      <c r="C1498" s="105" t="s">
        <v>659</v>
      </c>
      <c r="D1498" s="96" t="s">
        <v>4</v>
      </c>
      <c r="E1498" s="97">
        <v>2020</v>
      </c>
      <c r="F1498" s="98" t="s">
        <v>66</v>
      </c>
      <c r="G1498" s="99" t="s">
        <v>186</v>
      </c>
      <c r="H1498" s="100" t="s">
        <v>2454</v>
      </c>
      <c r="I1498" s="101" t="s">
        <v>179</v>
      </c>
      <c r="J1498" s="102" t="s">
        <v>3988</v>
      </c>
      <c r="K1498" s="104" t="s">
        <v>545</v>
      </c>
      <c r="L1498" s="104" t="s">
        <v>545</v>
      </c>
      <c r="M1498" s="104">
        <v>1328.3</v>
      </c>
      <c r="N1498" s="104">
        <v>3222.57</v>
      </c>
      <c r="O1498" s="80"/>
      <c r="P1498" s="80"/>
      <c r="Q1498" s="80"/>
      <c r="R1498" s="80"/>
      <c r="S1498" s="80"/>
      <c r="T1498" s="80"/>
      <c r="U1498" s="80"/>
      <c r="V1498" s="80"/>
      <c r="W1498" s="80"/>
      <c r="X1498" s="80"/>
      <c r="Y1498" s="80"/>
      <c r="Z1498" s="80"/>
    </row>
    <row r="1499" spans="1:26" s="81" customFormat="1" x14ac:dyDescent="0.25">
      <c r="A1499" s="74" t="s">
        <v>41</v>
      </c>
      <c r="B1499" s="74" t="s">
        <v>41</v>
      </c>
      <c r="C1499" s="105" t="s">
        <v>922</v>
      </c>
      <c r="D1499" s="96" t="s">
        <v>923</v>
      </c>
      <c r="E1499" s="97">
        <v>2023</v>
      </c>
      <c r="F1499" s="98" t="s">
        <v>61</v>
      </c>
      <c r="G1499" s="99" t="s">
        <v>102</v>
      </c>
      <c r="H1499" s="100" t="s">
        <v>2455</v>
      </c>
      <c r="I1499" s="101" t="s">
        <v>3890</v>
      </c>
      <c r="J1499" s="102" t="s">
        <v>783</v>
      </c>
      <c r="K1499" s="104" t="s">
        <v>634</v>
      </c>
      <c r="L1499" s="104" t="s">
        <v>634</v>
      </c>
      <c r="M1499" s="104">
        <v>1858.89</v>
      </c>
      <c r="N1499" s="104">
        <v>3243.81</v>
      </c>
      <c r="O1499" s="80"/>
      <c r="P1499" s="80"/>
      <c r="Q1499" s="80"/>
      <c r="R1499" s="80"/>
      <c r="S1499" s="80"/>
      <c r="T1499" s="80"/>
      <c r="U1499" s="80"/>
      <c r="V1499" s="80"/>
      <c r="W1499" s="80"/>
      <c r="X1499" s="80"/>
      <c r="Y1499" s="80"/>
      <c r="Z1499" s="80"/>
    </row>
    <row r="1500" spans="1:26" s="81" customFormat="1" x14ac:dyDescent="0.25">
      <c r="A1500" s="74" t="s">
        <v>41</v>
      </c>
      <c r="B1500" s="74" t="s">
        <v>41</v>
      </c>
      <c r="C1500" s="105" t="s">
        <v>659</v>
      </c>
      <c r="D1500" s="96" t="s">
        <v>4</v>
      </c>
      <c r="E1500" s="97">
        <v>2020</v>
      </c>
      <c r="F1500" s="98" t="s">
        <v>66</v>
      </c>
      <c r="G1500" s="99" t="s">
        <v>186</v>
      </c>
      <c r="H1500" s="100" t="s">
        <v>2456</v>
      </c>
      <c r="I1500" s="101" t="s">
        <v>179</v>
      </c>
      <c r="J1500" s="102" t="s">
        <v>3989</v>
      </c>
      <c r="K1500" s="104" t="s">
        <v>634</v>
      </c>
      <c r="L1500" s="104" t="s">
        <v>634</v>
      </c>
      <c r="M1500" s="104">
        <v>1856.3</v>
      </c>
      <c r="N1500" s="104">
        <v>4386.1899999999996</v>
      </c>
      <c r="O1500" s="80"/>
      <c r="P1500" s="80"/>
      <c r="Q1500" s="80"/>
      <c r="R1500" s="80"/>
      <c r="S1500" s="80"/>
      <c r="T1500" s="80"/>
      <c r="U1500" s="80"/>
      <c r="V1500" s="80"/>
      <c r="W1500" s="80"/>
      <c r="X1500" s="80"/>
      <c r="Y1500" s="80"/>
      <c r="Z1500" s="80"/>
    </row>
    <row r="1501" spans="1:26" s="81" customFormat="1" x14ac:dyDescent="0.25">
      <c r="A1501" s="74" t="s">
        <v>41</v>
      </c>
      <c r="B1501" s="74" t="s">
        <v>41</v>
      </c>
      <c r="C1501" s="105" t="s">
        <v>668</v>
      </c>
      <c r="D1501" s="96" t="s">
        <v>10</v>
      </c>
      <c r="E1501" s="97">
        <v>2019</v>
      </c>
      <c r="F1501" s="98" t="s">
        <v>76</v>
      </c>
      <c r="G1501" s="99" t="s">
        <v>328</v>
      </c>
      <c r="H1501" s="100" t="s">
        <v>2457</v>
      </c>
      <c r="I1501" s="101" t="s">
        <v>179</v>
      </c>
      <c r="J1501" s="102" t="s">
        <v>368</v>
      </c>
      <c r="K1501" s="104" t="s">
        <v>545</v>
      </c>
      <c r="L1501" s="104" t="s">
        <v>545</v>
      </c>
      <c r="M1501" s="104">
        <v>1122.2</v>
      </c>
      <c r="N1501" s="104">
        <v>3112.55</v>
      </c>
      <c r="O1501" s="80"/>
      <c r="P1501" s="80"/>
      <c r="Q1501" s="80"/>
      <c r="R1501" s="80"/>
      <c r="S1501" s="80"/>
      <c r="T1501" s="80"/>
      <c r="U1501" s="80"/>
      <c r="V1501" s="80"/>
      <c r="W1501" s="80"/>
      <c r="X1501" s="80"/>
      <c r="Y1501" s="80"/>
      <c r="Z1501" s="80"/>
    </row>
    <row r="1502" spans="1:26" s="81" customFormat="1" x14ac:dyDescent="0.25">
      <c r="A1502" s="74" t="s">
        <v>41</v>
      </c>
      <c r="B1502" s="74" t="s">
        <v>41</v>
      </c>
      <c r="C1502" s="105" t="s">
        <v>51</v>
      </c>
      <c r="D1502" s="96" t="s">
        <v>1</v>
      </c>
      <c r="E1502" s="97">
        <v>2020</v>
      </c>
      <c r="F1502" s="98" t="s">
        <v>67</v>
      </c>
      <c r="G1502" s="99" t="s">
        <v>193</v>
      </c>
      <c r="H1502" s="100" t="s">
        <v>2458</v>
      </c>
      <c r="I1502" s="101" t="s">
        <v>194</v>
      </c>
      <c r="J1502" s="102" t="s">
        <v>695</v>
      </c>
      <c r="K1502" s="104" t="s">
        <v>545</v>
      </c>
      <c r="L1502" s="104" t="s">
        <v>545</v>
      </c>
      <c r="M1502" s="104">
        <v>1519.75</v>
      </c>
      <c r="N1502" s="104">
        <v>5923.78</v>
      </c>
      <c r="O1502" s="80"/>
      <c r="P1502" s="80"/>
      <c r="Q1502" s="80"/>
      <c r="R1502" s="80"/>
      <c r="S1502" s="80"/>
      <c r="T1502" s="80"/>
      <c r="U1502" s="80"/>
      <c r="V1502" s="80"/>
      <c r="W1502" s="80"/>
      <c r="X1502" s="80"/>
      <c r="Y1502" s="80"/>
      <c r="Z1502" s="80"/>
    </row>
    <row r="1503" spans="1:26" s="81" customFormat="1" x14ac:dyDescent="0.25">
      <c r="A1503" s="74" t="s">
        <v>41</v>
      </c>
      <c r="B1503" s="74" t="s">
        <v>41</v>
      </c>
      <c r="C1503" s="105" t="s">
        <v>922</v>
      </c>
      <c r="D1503" s="96" t="s">
        <v>923</v>
      </c>
      <c r="E1503" s="97">
        <v>2023</v>
      </c>
      <c r="F1503" s="98" t="s">
        <v>61</v>
      </c>
      <c r="G1503" s="99" t="s">
        <v>102</v>
      </c>
      <c r="H1503" s="100" t="s">
        <v>2459</v>
      </c>
      <c r="I1503" s="101" t="s">
        <v>3890</v>
      </c>
      <c r="J1503" s="102" t="s">
        <v>718</v>
      </c>
      <c r="K1503" s="104" t="s">
        <v>634</v>
      </c>
      <c r="L1503" s="104" t="s">
        <v>634</v>
      </c>
      <c r="M1503" s="104">
        <v>1858.89</v>
      </c>
      <c r="N1503" s="104">
        <v>3243.81</v>
      </c>
      <c r="O1503" s="80"/>
      <c r="P1503" s="80"/>
      <c r="Q1503" s="80"/>
      <c r="R1503" s="80"/>
      <c r="S1503" s="80"/>
      <c r="T1503" s="80"/>
      <c r="U1503" s="80"/>
      <c r="V1503" s="80"/>
      <c r="W1503" s="80"/>
      <c r="X1503" s="80"/>
      <c r="Y1503" s="80"/>
      <c r="Z1503" s="80"/>
    </row>
    <row r="1504" spans="1:26" s="81" customFormat="1" x14ac:dyDescent="0.25">
      <c r="A1504" s="74" t="s">
        <v>41</v>
      </c>
      <c r="B1504" s="74" t="s">
        <v>41</v>
      </c>
      <c r="C1504" s="105" t="s">
        <v>1245</v>
      </c>
      <c r="D1504" s="96" t="s">
        <v>1246</v>
      </c>
      <c r="E1504" s="97">
        <v>2021</v>
      </c>
      <c r="F1504" s="98" t="s">
        <v>78</v>
      </c>
      <c r="G1504" s="99" t="s">
        <v>507</v>
      </c>
      <c r="H1504" s="100" t="s">
        <v>2460</v>
      </c>
      <c r="I1504" s="101" t="s">
        <v>508</v>
      </c>
      <c r="J1504" s="102" t="s">
        <v>809</v>
      </c>
      <c r="K1504" s="104" t="s">
        <v>634</v>
      </c>
      <c r="L1504" s="104" t="s">
        <v>634</v>
      </c>
      <c r="M1504" s="104">
        <v>1977.95</v>
      </c>
      <c r="N1504" s="104">
        <v>3889.85</v>
      </c>
      <c r="O1504" s="80"/>
      <c r="P1504" s="80"/>
      <c r="Q1504" s="80"/>
      <c r="R1504" s="80"/>
      <c r="S1504" s="80"/>
      <c r="T1504" s="80"/>
      <c r="U1504" s="80"/>
      <c r="V1504" s="80"/>
      <c r="W1504" s="80"/>
      <c r="X1504" s="80"/>
      <c r="Y1504" s="80"/>
      <c r="Z1504" s="80"/>
    </row>
    <row r="1505" spans="1:26" s="81" customFormat="1" x14ac:dyDescent="0.25">
      <c r="A1505" s="74" t="s">
        <v>41</v>
      </c>
      <c r="B1505" s="74" t="s">
        <v>41</v>
      </c>
      <c r="C1505" s="105" t="s">
        <v>42</v>
      </c>
      <c r="D1505" s="96" t="s">
        <v>8</v>
      </c>
      <c r="E1505" s="97">
        <v>2018</v>
      </c>
      <c r="F1505" s="98" t="s">
        <v>59</v>
      </c>
      <c r="G1505" s="99" t="s">
        <v>82</v>
      </c>
      <c r="H1505" s="100" t="s">
        <v>4054</v>
      </c>
      <c r="I1505" s="101" t="s">
        <v>88</v>
      </c>
      <c r="J1505" s="102" t="s">
        <v>665</v>
      </c>
      <c r="K1505" s="104" t="s">
        <v>634</v>
      </c>
      <c r="L1505" s="104" t="s">
        <v>634</v>
      </c>
      <c r="M1505" s="104">
        <v>2072.9</v>
      </c>
      <c r="N1505" s="104">
        <v>3020.6</v>
      </c>
      <c r="O1505" s="80"/>
      <c r="P1505" s="80"/>
      <c r="Q1505" s="80"/>
      <c r="R1505" s="80"/>
      <c r="S1505" s="80"/>
      <c r="T1505" s="80"/>
      <c r="U1505" s="80"/>
      <c r="V1505" s="80"/>
      <c r="W1505" s="80"/>
      <c r="X1505" s="80"/>
      <c r="Y1505" s="80"/>
      <c r="Z1505" s="80"/>
    </row>
    <row r="1506" spans="1:26" s="81" customFormat="1" x14ac:dyDescent="0.25">
      <c r="A1506" s="74" t="s">
        <v>41</v>
      </c>
      <c r="B1506" s="74" t="s">
        <v>41</v>
      </c>
      <c r="C1506" s="105" t="s">
        <v>51</v>
      </c>
      <c r="D1506" s="96" t="s">
        <v>1</v>
      </c>
      <c r="E1506" s="97">
        <v>2020</v>
      </c>
      <c r="F1506" s="98" t="s">
        <v>67</v>
      </c>
      <c r="G1506" s="99" t="s">
        <v>193</v>
      </c>
      <c r="H1506" s="100" t="s">
        <v>2461</v>
      </c>
      <c r="I1506" s="101" t="s">
        <v>194</v>
      </c>
      <c r="J1506" s="102" t="s">
        <v>205</v>
      </c>
      <c r="K1506" s="104" t="s">
        <v>545</v>
      </c>
      <c r="L1506" s="104" t="s">
        <v>545</v>
      </c>
      <c r="M1506" s="104">
        <v>1519.75</v>
      </c>
      <c r="N1506" s="104">
        <v>5923.78</v>
      </c>
      <c r="O1506" s="80"/>
      <c r="P1506" s="80"/>
      <c r="Q1506" s="80"/>
      <c r="R1506" s="80"/>
      <c r="S1506" s="80"/>
      <c r="T1506" s="80"/>
      <c r="U1506" s="80"/>
      <c r="V1506" s="80"/>
      <c r="W1506" s="80"/>
      <c r="X1506" s="80"/>
      <c r="Y1506" s="80"/>
      <c r="Z1506" s="80"/>
    </row>
    <row r="1507" spans="1:26" s="81" customFormat="1" x14ac:dyDescent="0.25">
      <c r="A1507" s="74" t="s">
        <v>41</v>
      </c>
      <c r="B1507" s="74" t="s">
        <v>41</v>
      </c>
      <c r="C1507" s="105" t="s">
        <v>929</v>
      </c>
      <c r="D1507" s="96" t="s">
        <v>930</v>
      </c>
      <c r="E1507" s="97">
        <v>2018</v>
      </c>
      <c r="F1507" s="98" t="s">
        <v>61</v>
      </c>
      <c r="G1507" s="99" t="s">
        <v>102</v>
      </c>
      <c r="H1507" s="100" t="s">
        <v>2462</v>
      </c>
      <c r="I1507" s="101" t="s">
        <v>179</v>
      </c>
      <c r="J1507" s="102" t="s">
        <v>2463</v>
      </c>
      <c r="K1507" s="104" t="s">
        <v>634</v>
      </c>
      <c r="L1507" s="104" t="s">
        <v>634</v>
      </c>
      <c r="M1507" s="104">
        <v>1302</v>
      </c>
      <c r="N1507" s="104">
        <v>2442.8200000000002</v>
      </c>
      <c r="O1507" s="80"/>
      <c r="P1507" s="80"/>
      <c r="Q1507" s="80"/>
      <c r="R1507" s="80"/>
      <c r="S1507" s="80"/>
      <c r="T1507" s="80"/>
      <c r="U1507" s="80"/>
      <c r="V1507" s="80"/>
      <c r="W1507" s="80"/>
      <c r="X1507" s="80"/>
      <c r="Y1507" s="80"/>
      <c r="Z1507" s="80"/>
    </row>
    <row r="1508" spans="1:26" s="81" customFormat="1" x14ac:dyDescent="0.25">
      <c r="A1508" s="74" t="s">
        <v>41</v>
      </c>
      <c r="B1508" s="74" t="s">
        <v>41</v>
      </c>
      <c r="C1508" s="105" t="s">
        <v>1013</v>
      </c>
      <c r="D1508" s="96" t="s">
        <v>4034</v>
      </c>
      <c r="E1508" s="97">
        <v>2023</v>
      </c>
      <c r="F1508" s="98" t="s">
        <v>64</v>
      </c>
      <c r="G1508" s="99" t="s">
        <v>159</v>
      </c>
      <c r="H1508" s="100" t="s">
        <v>4120</v>
      </c>
      <c r="I1508" s="101" t="s">
        <v>91</v>
      </c>
      <c r="J1508" s="102" t="s">
        <v>743</v>
      </c>
      <c r="K1508" s="104" t="s">
        <v>634</v>
      </c>
      <c r="L1508" s="104" t="s">
        <v>634</v>
      </c>
      <c r="M1508" s="104">
        <v>1460.8</v>
      </c>
      <c r="N1508" s="104">
        <v>3007.39</v>
      </c>
      <c r="O1508" s="80"/>
      <c r="P1508" s="80"/>
      <c r="Q1508" s="80"/>
      <c r="R1508" s="80"/>
      <c r="S1508" s="80"/>
      <c r="T1508" s="80"/>
      <c r="U1508" s="80"/>
      <c r="V1508" s="80"/>
      <c r="W1508" s="80"/>
      <c r="X1508" s="80"/>
      <c r="Y1508" s="80"/>
      <c r="Z1508" s="80"/>
    </row>
    <row r="1509" spans="1:26" s="81" customFormat="1" x14ac:dyDescent="0.25">
      <c r="A1509" s="74" t="s">
        <v>41</v>
      </c>
      <c r="B1509" s="74" t="s">
        <v>41</v>
      </c>
      <c r="C1509" s="105" t="s">
        <v>51</v>
      </c>
      <c r="D1509" s="96" t="s">
        <v>1</v>
      </c>
      <c r="E1509" s="97">
        <v>2020</v>
      </c>
      <c r="F1509" s="98" t="s">
        <v>67</v>
      </c>
      <c r="G1509" s="99" t="s">
        <v>193</v>
      </c>
      <c r="H1509" s="100" t="s">
        <v>2464</v>
      </c>
      <c r="I1509" s="101" t="s">
        <v>194</v>
      </c>
      <c r="J1509" s="102" t="s">
        <v>204</v>
      </c>
      <c r="K1509" s="104" t="s">
        <v>545</v>
      </c>
      <c r="L1509" s="104" t="s">
        <v>545</v>
      </c>
      <c r="M1509" s="104">
        <v>1519.75</v>
      </c>
      <c r="N1509" s="104">
        <v>5923.78</v>
      </c>
      <c r="O1509" s="80"/>
      <c r="P1509" s="80"/>
      <c r="Q1509" s="80"/>
      <c r="R1509" s="80"/>
      <c r="S1509" s="80"/>
      <c r="T1509" s="80"/>
      <c r="U1509" s="80"/>
      <c r="V1509" s="80"/>
      <c r="W1509" s="80"/>
      <c r="X1509" s="80"/>
      <c r="Y1509" s="80"/>
      <c r="Z1509" s="80"/>
    </row>
    <row r="1510" spans="1:26" s="81" customFormat="1" x14ac:dyDescent="0.25">
      <c r="A1510" s="74" t="s">
        <v>41</v>
      </c>
      <c r="B1510" s="74" t="s">
        <v>41</v>
      </c>
      <c r="C1510" s="105" t="s">
        <v>1013</v>
      </c>
      <c r="D1510" s="96" t="s">
        <v>4034</v>
      </c>
      <c r="E1510" s="97">
        <v>2023</v>
      </c>
      <c r="F1510" s="98" t="s">
        <v>64</v>
      </c>
      <c r="G1510" s="99" t="s">
        <v>159</v>
      </c>
      <c r="H1510" s="100" t="s">
        <v>4121</v>
      </c>
      <c r="I1510" s="101" t="s">
        <v>91</v>
      </c>
      <c r="J1510" s="102" t="s">
        <v>812</v>
      </c>
      <c r="K1510" s="104" t="s">
        <v>634</v>
      </c>
      <c r="L1510" s="104" t="s">
        <v>634</v>
      </c>
      <c r="M1510" s="104">
        <v>1460.8</v>
      </c>
      <c r="N1510" s="104">
        <v>3007.39</v>
      </c>
      <c r="O1510" s="80"/>
      <c r="P1510" s="80"/>
      <c r="Q1510" s="80"/>
      <c r="R1510" s="80"/>
      <c r="S1510" s="80"/>
      <c r="T1510" s="80"/>
      <c r="U1510" s="80"/>
      <c r="V1510" s="80"/>
      <c r="W1510" s="80"/>
      <c r="X1510" s="80"/>
      <c r="Y1510" s="80"/>
      <c r="Z1510" s="80"/>
    </row>
    <row r="1511" spans="1:26" s="81" customFormat="1" x14ac:dyDescent="0.25">
      <c r="A1511" s="74" t="s">
        <v>41</v>
      </c>
      <c r="B1511" s="74" t="s">
        <v>41</v>
      </c>
      <c r="C1511" s="105" t="s">
        <v>781</v>
      </c>
      <c r="D1511" s="96" t="s">
        <v>32</v>
      </c>
      <c r="E1511" s="97">
        <v>2018</v>
      </c>
      <c r="F1511" s="98" t="s">
        <v>60</v>
      </c>
      <c r="G1511" s="99" t="s">
        <v>90</v>
      </c>
      <c r="H1511" s="100" t="s">
        <v>2465</v>
      </c>
      <c r="I1511" s="101" t="s">
        <v>94</v>
      </c>
      <c r="J1511" s="102" t="s">
        <v>695</v>
      </c>
      <c r="K1511" s="104" t="s">
        <v>634</v>
      </c>
      <c r="L1511" s="104" t="s">
        <v>634</v>
      </c>
      <c r="M1511" s="104">
        <v>1940.4</v>
      </c>
      <c r="N1511" s="104">
        <v>4856.5600000000004</v>
      </c>
      <c r="O1511" s="80"/>
      <c r="P1511" s="80"/>
      <c r="Q1511" s="80"/>
      <c r="R1511" s="80"/>
      <c r="S1511" s="80"/>
      <c r="T1511" s="80"/>
      <c r="U1511" s="80"/>
      <c r="V1511" s="80"/>
      <c r="W1511" s="80"/>
      <c r="X1511" s="80"/>
      <c r="Y1511" s="80"/>
      <c r="Z1511" s="80"/>
    </row>
    <row r="1512" spans="1:26" s="81" customFormat="1" x14ac:dyDescent="0.25">
      <c r="A1512" s="74" t="s">
        <v>41</v>
      </c>
      <c r="B1512" s="74" t="s">
        <v>41</v>
      </c>
      <c r="C1512" s="105" t="s">
        <v>666</v>
      </c>
      <c r="D1512" s="96" t="s">
        <v>9</v>
      </c>
      <c r="E1512" s="97">
        <v>2020</v>
      </c>
      <c r="F1512" s="98" t="s">
        <v>77</v>
      </c>
      <c r="G1512" s="99" t="s">
        <v>403</v>
      </c>
      <c r="H1512" s="100" t="s">
        <v>2466</v>
      </c>
      <c r="I1512" s="101" t="s">
        <v>86</v>
      </c>
      <c r="J1512" s="102" t="s">
        <v>667</v>
      </c>
      <c r="K1512" s="104" t="s">
        <v>634</v>
      </c>
      <c r="L1512" s="104" t="s">
        <v>634</v>
      </c>
      <c r="M1512" s="104">
        <v>2477.4</v>
      </c>
      <c r="N1512" s="104">
        <v>5476.86</v>
      </c>
      <c r="O1512" s="80"/>
      <c r="P1512" s="80"/>
      <c r="Q1512" s="80"/>
      <c r="R1512" s="80"/>
      <c r="S1512" s="80"/>
      <c r="T1512" s="80"/>
      <c r="U1512" s="80"/>
      <c r="V1512" s="80"/>
      <c r="W1512" s="80"/>
      <c r="X1512" s="80"/>
      <c r="Y1512" s="80"/>
      <c r="Z1512" s="80"/>
    </row>
    <row r="1513" spans="1:26" s="81" customFormat="1" x14ac:dyDescent="0.25">
      <c r="A1513" s="74" t="s">
        <v>41</v>
      </c>
      <c r="B1513" s="74" t="s">
        <v>41</v>
      </c>
      <c r="C1513" s="105" t="s">
        <v>659</v>
      </c>
      <c r="D1513" s="96" t="s">
        <v>4</v>
      </c>
      <c r="E1513" s="97">
        <v>2020</v>
      </c>
      <c r="F1513" s="98" t="s">
        <v>66</v>
      </c>
      <c r="G1513" s="99" t="s">
        <v>186</v>
      </c>
      <c r="H1513" s="100" t="s">
        <v>2467</v>
      </c>
      <c r="I1513" s="101" t="s">
        <v>179</v>
      </c>
      <c r="J1513" s="102" t="s">
        <v>766</v>
      </c>
      <c r="K1513" s="104" t="s">
        <v>634</v>
      </c>
      <c r="L1513" s="104" t="s">
        <v>634</v>
      </c>
      <c r="M1513" s="104">
        <v>1856.3</v>
      </c>
      <c r="N1513" s="104">
        <v>4510.3100000000004</v>
      </c>
      <c r="O1513" s="80"/>
      <c r="P1513" s="80"/>
      <c r="Q1513" s="80"/>
      <c r="R1513" s="80"/>
      <c r="S1513" s="80"/>
      <c r="T1513" s="80"/>
      <c r="U1513" s="80"/>
      <c r="V1513" s="80"/>
      <c r="W1513" s="80"/>
      <c r="X1513" s="80"/>
      <c r="Y1513" s="80"/>
      <c r="Z1513" s="80"/>
    </row>
    <row r="1514" spans="1:26" s="81" customFormat="1" x14ac:dyDescent="0.25">
      <c r="A1514" s="74" t="s">
        <v>41</v>
      </c>
      <c r="B1514" s="74" t="s">
        <v>41</v>
      </c>
      <c r="C1514" s="105" t="s">
        <v>668</v>
      </c>
      <c r="D1514" s="96" t="s">
        <v>10</v>
      </c>
      <c r="E1514" s="97">
        <v>2019</v>
      </c>
      <c r="F1514" s="98" t="s">
        <v>76</v>
      </c>
      <c r="G1514" s="99" t="s">
        <v>328</v>
      </c>
      <c r="H1514" s="100" t="s">
        <v>2468</v>
      </c>
      <c r="I1514" s="101" t="s">
        <v>179</v>
      </c>
      <c r="J1514" s="102" t="s">
        <v>677</v>
      </c>
      <c r="K1514" s="104" t="s">
        <v>634</v>
      </c>
      <c r="L1514" s="104" t="s">
        <v>634</v>
      </c>
      <c r="M1514" s="104">
        <v>1122.2</v>
      </c>
      <c r="N1514" s="104">
        <v>3112.55</v>
      </c>
      <c r="O1514" s="80"/>
      <c r="P1514" s="80"/>
      <c r="Q1514" s="80"/>
      <c r="R1514" s="80"/>
      <c r="S1514" s="80"/>
      <c r="T1514" s="80"/>
      <c r="U1514" s="80"/>
      <c r="V1514" s="80"/>
      <c r="W1514" s="80"/>
      <c r="X1514" s="80"/>
      <c r="Y1514" s="80"/>
      <c r="Z1514" s="80"/>
    </row>
    <row r="1515" spans="1:26" s="81" customFormat="1" x14ac:dyDescent="0.25">
      <c r="A1515" s="74" t="s">
        <v>41</v>
      </c>
      <c r="B1515" s="74" t="s">
        <v>41</v>
      </c>
      <c r="C1515" s="105" t="s">
        <v>922</v>
      </c>
      <c r="D1515" s="96" t="s">
        <v>923</v>
      </c>
      <c r="E1515" s="97">
        <v>2023</v>
      </c>
      <c r="F1515" s="98" t="s">
        <v>61</v>
      </c>
      <c r="G1515" s="99" t="s">
        <v>102</v>
      </c>
      <c r="H1515" s="100" t="s">
        <v>2469</v>
      </c>
      <c r="I1515" s="101" t="s">
        <v>99</v>
      </c>
      <c r="J1515" s="102" t="s">
        <v>673</v>
      </c>
      <c r="K1515" s="104" t="s">
        <v>634</v>
      </c>
      <c r="L1515" s="104" t="s">
        <v>634</v>
      </c>
      <c r="M1515" s="104">
        <v>2763.62</v>
      </c>
      <c r="N1515" s="104">
        <v>5035.1899999999996</v>
      </c>
      <c r="O1515" s="80"/>
      <c r="P1515" s="80"/>
      <c r="Q1515" s="80"/>
      <c r="R1515" s="80"/>
      <c r="S1515" s="80"/>
      <c r="T1515" s="80"/>
      <c r="U1515" s="80"/>
      <c r="V1515" s="80"/>
      <c r="W1515" s="80"/>
      <c r="X1515" s="80"/>
      <c r="Y1515" s="80"/>
      <c r="Z1515" s="80"/>
    </row>
    <row r="1516" spans="1:26" s="81" customFormat="1" x14ac:dyDescent="0.25">
      <c r="A1516" s="74" t="s">
        <v>41</v>
      </c>
      <c r="B1516" s="74" t="s">
        <v>41</v>
      </c>
      <c r="C1516" s="105" t="s">
        <v>51</v>
      </c>
      <c r="D1516" s="96" t="s">
        <v>1</v>
      </c>
      <c r="E1516" s="97">
        <v>2020</v>
      </c>
      <c r="F1516" s="98" t="s">
        <v>67</v>
      </c>
      <c r="G1516" s="99" t="s">
        <v>193</v>
      </c>
      <c r="H1516" s="100" t="s">
        <v>2470</v>
      </c>
      <c r="I1516" s="101" t="s">
        <v>194</v>
      </c>
      <c r="J1516" s="102" t="s">
        <v>752</v>
      </c>
      <c r="K1516" s="104" t="s">
        <v>545</v>
      </c>
      <c r="L1516" s="104" t="s">
        <v>545</v>
      </c>
      <c r="M1516" s="104">
        <v>1519.75</v>
      </c>
      <c r="N1516" s="104">
        <v>5923.78</v>
      </c>
      <c r="O1516" s="80"/>
      <c r="P1516" s="80"/>
      <c r="Q1516" s="80"/>
      <c r="R1516" s="80"/>
      <c r="S1516" s="80"/>
      <c r="T1516" s="80"/>
      <c r="U1516" s="80"/>
      <c r="V1516" s="80"/>
      <c r="W1516" s="80"/>
      <c r="X1516" s="80"/>
      <c r="Y1516" s="80"/>
      <c r="Z1516" s="80"/>
    </row>
    <row r="1517" spans="1:26" s="81" customFormat="1" x14ac:dyDescent="0.25">
      <c r="A1517" s="74" t="s">
        <v>41</v>
      </c>
      <c r="B1517" s="74" t="s">
        <v>41</v>
      </c>
      <c r="C1517" s="105" t="s">
        <v>1013</v>
      </c>
      <c r="D1517" s="96" t="s">
        <v>4034</v>
      </c>
      <c r="E1517" s="97">
        <v>2023</v>
      </c>
      <c r="F1517" s="98" t="s">
        <v>64</v>
      </c>
      <c r="G1517" s="99" t="s">
        <v>159</v>
      </c>
      <c r="H1517" s="100" t="s">
        <v>2471</v>
      </c>
      <c r="I1517" s="101" t="s">
        <v>91</v>
      </c>
      <c r="J1517" s="102" t="s">
        <v>812</v>
      </c>
      <c r="K1517" s="104" t="s">
        <v>634</v>
      </c>
      <c r="L1517" s="104" t="s">
        <v>634</v>
      </c>
      <c r="M1517" s="104">
        <v>1460.8</v>
      </c>
      <c r="N1517" s="104">
        <v>3007.39</v>
      </c>
      <c r="O1517" s="80"/>
      <c r="P1517" s="80"/>
      <c r="Q1517" s="80"/>
      <c r="R1517" s="80"/>
      <c r="S1517" s="80"/>
      <c r="T1517" s="80"/>
      <c r="U1517" s="80"/>
      <c r="V1517" s="80"/>
      <c r="W1517" s="80"/>
      <c r="X1517" s="80"/>
      <c r="Y1517" s="80"/>
      <c r="Z1517" s="80"/>
    </row>
    <row r="1518" spans="1:26" s="81" customFormat="1" x14ac:dyDescent="0.25">
      <c r="A1518" s="74" t="s">
        <v>41</v>
      </c>
      <c r="B1518" s="74" t="s">
        <v>41</v>
      </c>
      <c r="C1518" s="105" t="s">
        <v>668</v>
      </c>
      <c r="D1518" s="96" t="s">
        <v>10</v>
      </c>
      <c r="E1518" s="97">
        <v>2019</v>
      </c>
      <c r="F1518" s="98" t="s">
        <v>76</v>
      </c>
      <c r="G1518" s="99" t="s">
        <v>328</v>
      </c>
      <c r="H1518" s="100" t="s">
        <v>2472</v>
      </c>
      <c r="I1518" s="101" t="s">
        <v>179</v>
      </c>
      <c r="J1518" s="102" t="s">
        <v>341</v>
      </c>
      <c r="K1518" s="104" t="s">
        <v>545</v>
      </c>
      <c r="L1518" s="104" t="s">
        <v>545</v>
      </c>
      <c r="M1518" s="104">
        <v>1122.2</v>
      </c>
      <c r="N1518" s="104">
        <v>3112.55</v>
      </c>
      <c r="O1518" s="80"/>
      <c r="P1518" s="80"/>
      <c r="Q1518" s="80"/>
      <c r="R1518" s="80"/>
      <c r="S1518" s="80"/>
      <c r="T1518" s="80"/>
      <c r="U1518" s="80"/>
      <c r="V1518" s="80"/>
      <c r="W1518" s="80"/>
      <c r="X1518" s="80"/>
      <c r="Y1518" s="80"/>
      <c r="Z1518" s="80"/>
    </row>
    <row r="1519" spans="1:26" s="81" customFormat="1" x14ac:dyDescent="0.25">
      <c r="A1519" s="74" t="s">
        <v>41</v>
      </c>
      <c r="B1519" s="74" t="s">
        <v>41</v>
      </c>
      <c r="C1519" s="105" t="s">
        <v>980</v>
      </c>
      <c r="D1519" s="96" t="s">
        <v>981</v>
      </c>
      <c r="E1519" s="97">
        <v>2022</v>
      </c>
      <c r="F1519" s="98" t="s">
        <v>982</v>
      </c>
      <c r="G1519" s="99" t="s">
        <v>983</v>
      </c>
      <c r="H1519" s="100" t="s">
        <v>2473</v>
      </c>
      <c r="I1519" s="101" t="s">
        <v>108</v>
      </c>
      <c r="J1519" s="102" t="s">
        <v>695</v>
      </c>
      <c r="K1519" s="104" t="s">
        <v>545</v>
      </c>
      <c r="L1519" s="104" t="s">
        <v>545</v>
      </c>
      <c r="M1519" s="104">
        <v>1424.79</v>
      </c>
      <c r="N1519" s="104">
        <v>5038.51</v>
      </c>
      <c r="O1519" s="80"/>
      <c r="P1519" s="80"/>
      <c r="Q1519" s="80"/>
      <c r="R1519" s="80"/>
      <c r="S1519" s="80"/>
      <c r="T1519" s="80"/>
      <c r="U1519" s="80"/>
      <c r="V1519" s="80"/>
      <c r="W1519" s="80"/>
      <c r="X1519" s="80"/>
      <c r="Y1519" s="80"/>
      <c r="Z1519" s="80"/>
    </row>
    <row r="1520" spans="1:26" s="81" customFormat="1" x14ac:dyDescent="0.25">
      <c r="A1520" s="74" t="s">
        <v>41</v>
      </c>
      <c r="B1520" s="74" t="s">
        <v>41</v>
      </c>
      <c r="C1520" s="105" t="s">
        <v>943</v>
      </c>
      <c r="D1520" s="96" t="s">
        <v>944</v>
      </c>
      <c r="E1520" s="97">
        <v>2023</v>
      </c>
      <c r="F1520" s="98" t="s">
        <v>66</v>
      </c>
      <c r="G1520" s="99" t="s">
        <v>186</v>
      </c>
      <c r="H1520" s="100" t="s">
        <v>2474</v>
      </c>
      <c r="I1520" s="101" t="s">
        <v>162</v>
      </c>
      <c r="J1520" s="102" t="s">
        <v>165</v>
      </c>
      <c r="K1520" s="104" t="s">
        <v>634</v>
      </c>
      <c r="L1520" s="104" t="s">
        <v>634</v>
      </c>
      <c r="M1520" s="104">
        <v>2199.12</v>
      </c>
      <c r="N1520" s="104">
        <v>2415.1999999999998</v>
      </c>
      <c r="O1520" s="80"/>
      <c r="P1520" s="80"/>
      <c r="Q1520" s="80"/>
      <c r="R1520" s="80"/>
      <c r="S1520" s="80"/>
      <c r="T1520" s="80"/>
      <c r="U1520" s="80"/>
      <c r="V1520" s="80"/>
      <c r="W1520" s="80"/>
      <c r="X1520" s="80"/>
      <c r="Y1520" s="80"/>
      <c r="Z1520" s="80"/>
    </row>
    <row r="1521" spans="1:26" s="81" customFormat="1" x14ac:dyDescent="0.25">
      <c r="A1521" s="74" t="s">
        <v>41</v>
      </c>
      <c r="B1521" s="74" t="s">
        <v>41</v>
      </c>
      <c r="C1521" s="105" t="s">
        <v>42</v>
      </c>
      <c r="D1521" s="96" t="s">
        <v>8</v>
      </c>
      <c r="E1521" s="97">
        <v>2018</v>
      </c>
      <c r="F1521" s="98" t="s">
        <v>59</v>
      </c>
      <c r="G1521" s="99" t="s">
        <v>82</v>
      </c>
      <c r="H1521" s="100" t="s">
        <v>2475</v>
      </c>
      <c r="I1521" s="101" t="s">
        <v>83</v>
      </c>
      <c r="J1521" s="102" t="s">
        <v>665</v>
      </c>
      <c r="K1521" s="104" t="s">
        <v>634</v>
      </c>
      <c r="L1521" s="104" t="s">
        <v>634</v>
      </c>
      <c r="M1521" s="104">
        <v>1298</v>
      </c>
      <c r="N1521" s="104">
        <v>2245.6999999999998</v>
      </c>
      <c r="O1521" s="80"/>
      <c r="P1521" s="80"/>
      <c r="Q1521" s="80"/>
      <c r="R1521" s="80"/>
      <c r="S1521" s="80"/>
      <c r="T1521" s="80"/>
      <c r="U1521" s="80"/>
      <c r="V1521" s="80"/>
      <c r="W1521" s="80"/>
      <c r="X1521" s="80"/>
      <c r="Y1521" s="80"/>
      <c r="Z1521" s="80"/>
    </row>
    <row r="1522" spans="1:26" s="81" customFormat="1" x14ac:dyDescent="0.25">
      <c r="A1522" s="74" t="s">
        <v>41</v>
      </c>
      <c r="B1522" s="74" t="s">
        <v>41</v>
      </c>
      <c r="C1522" s="105" t="s">
        <v>922</v>
      </c>
      <c r="D1522" s="96" t="s">
        <v>923</v>
      </c>
      <c r="E1522" s="97">
        <v>2023</v>
      </c>
      <c r="F1522" s="98" t="s">
        <v>61</v>
      </c>
      <c r="G1522" s="99" t="s">
        <v>102</v>
      </c>
      <c r="H1522" s="100" t="s">
        <v>4122</v>
      </c>
      <c r="I1522" s="101" t="s">
        <v>99</v>
      </c>
      <c r="J1522" s="102" t="s">
        <v>825</v>
      </c>
      <c r="K1522" s="104" t="s">
        <v>634</v>
      </c>
      <c r="L1522" s="104" t="s">
        <v>634</v>
      </c>
      <c r="M1522" s="104">
        <v>2486</v>
      </c>
      <c r="N1522" s="104">
        <v>5035</v>
      </c>
      <c r="O1522" s="80"/>
      <c r="P1522" s="80"/>
      <c r="Q1522" s="80"/>
      <c r="R1522" s="80"/>
      <c r="S1522" s="80"/>
      <c r="T1522" s="80"/>
      <c r="U1522" s="80"/>
      <c r="V1522" s="80"/>
      <c r="W1522" s="80"/>
      <c r="X1522" s="80"/>
      <c r="Y1522" s="80"/>
      <c r="Z1522" s="80"/>
    </row>
    <row r="1523" spans="1:26" s="81" customFormat="1" x14ac:dyDescent="0.25">
      <c r="A1523" s="74" t="s">
        <v>41</v>
      </c>
      <c r="B1523" s="74" t="s">
        <v>41</v>
      </c>
      <c r="C1523" s="105" t="s">
        <v>668</v>
      </c>
      <c r="D1523" s="96" t="s">
        <v>10</v>
      </c>
      <c r="E1523" s="97">
        <v>2019</v>
      </c>
      <c r="F1523" s="98" t="s">
        <v>76</v>
      </c>
      <c r="G1523" s="99" t="s">
        <v>328</v>
      </c>
      <c r="H1523" s="100" t="s">
        <v>2476</v>
      </c>
      <c r="I1523" s="101" t="s">
        <v>179</v>
      </c>
      <c r="J1523" s="102" t="s">
        <v>373</v>
      </c>
      <c r="K1523" s="104" t="s">
        <v>545</v>
      </c>
      <c r="L1523" s="104" t="s">
        <v>545</v>
      </c>
      <c r="M1523" s="104">
        <v>1122.2</v>
      </c>
      <c r="N1523" s="104">
        <v>3112.55</v>
      </c>
      <c r="O1523" s="80"/>
      <c r="P1523" s="80"/>
      <c r="Q1523" s="80"/>
      <c r="R1523" s="80"/>
      <c r="S1523" s="80"/>
      <c r="T1523" s="80"/>
      <c r="U1523" s="80"/>
      <c r="V1523" s="80"/>
      <c r="W1523" s="80"/>
      <c r="X1523" s="80"/>
      <c r="Y1523" s="80"/>
      <c r="Z1523" s="80"/>
    </row>
    <row r="1524" spans="1:26" s="81" customFormat="1" x14ac:dyDescent="0.25">
      <c r="A1524" s="74" t="s">
        <v>41</v>
      </c>
      <c r="B1524" s="74" t="s">
        <v>41</v>
      </c>
      <c r="C1524" s="105" t="s">
        <v>1096</v>
      </c>
      <c r="D1524" s="96" t="s">
        <v>1097</v>
      </c>
      <c r="E1524" s="97">
        <v>2023</v>
      </c>
      <c r="F1524" s="98" t="s">
        <v>66</v>
      </c>
      <c r="G1524" s="99" t="s">
        <v>186</v>
      </c>
      <c r="H1524" s="100" t="s">
        <v>2477</v>
      </c>
      <c r="I1524" s="101" t="s">
        <v>91</v>
      </c>
      <c r="J1524" s="102" t="s">
        <v>697</v>
      </c>
      <c r="K1524" s="104" t="s">
        <v>634</v>
      </c>
      <c r="L1524" s="104" t="s">
        <v>634</v>
      </c>
      <c r="M1524" s="104">
        <v>2657.39</v>
      </c>
      <c r="N1524" s="104">
        <v>5718.21</v>
      </c>
      <c r="O1524" s="80"/>
      <c r="P1524" s="80"/>
      <c r="Q1524" s="80"/>
      <c r="R1524" s="80"/>
      <c r="S1524" s="80"/>
      <c r="T1524" s="80"/>
      <c r="U1524" s="80"/>
      <c r="V1524" s="80"/>
      <c r="W1524" s="80"/>
      <c r="X1524" s="80"/>
      <c r="Y1524" s="80"/>
      <c r="Z1524" s="80"/>
    </row>
    <row r="1525" spans="1:26" s="81" customFormat="1" x14ac:dyDescent="0.25">
      <c r="A1525" s="74" t="s">
        <v>41</v>
      </c>
      <c r="B1525" s="74" t="s">
        <v>41</v>
      </c>
      <c r="C1525" s="105" t="s">
        <v>42</v>
      </c>
      <c r="D1525" s="96" t="s">
        <v>8</v>
      </c>
      <c r="E1525" s="97">
        <v>2018</v>
      </c>
      <c r="F1525" s="98" t="s">
        <v>59</v>
      </c>
      <c r="G1525" s="99" t="s">
        <v>82</v>
      </c>
      <c r="H1525" s="100" t="s">
        <v>2478</v>
      </c>
      <c r="I1525" s="101" t="s">
        <v>83</v>
      </c>
      <c r="J1525" s="102" t="s">
        <v>665</v>
      </c>
      <c r="K1525" s="104" t="s">
        <v>634</v>
      </c>
      <c r="L1525" s="104" t="s">
        <v>634</v>
      </c>
      <c r="M1525" s="104">
        <v>1298</v>
      </c>
      <c r="N1525" s="104">
        <v>2245.6999999999998</v>
      </c>
      <c r="O1525" s="80"/>
      <c r="P1525" s="80"/>
      <c r="Q1525" s="80"/>
      <c r="R1525" s="80"/>
      <c r="S1525" s="80"/>
      <c r="T1525" s="80"/>
      <c r="U1525" s="80"/>
      <c r="V1525" s="80"/>
      <c r="W1525" s="80"/>
      <c r="X1525" s="80"/>
      <c r="Y1525" s="80"/>
      <c r="Z1525" s="80"/>
    </row>
    <row r="1526" spans="1:26" s="81" customFormat="1" x14ac:dyDescent="0.25">
      <c r="A1526" s="74" t="s">
        <v>41</v>
      </c>
      <c r="B1526" s="74" t="s">
        <v>41</v>
      </c>
      <c r="C1526" s="105" t="s">
        <v>4037</v>
      </c>
      <c r="D1526" s="96" t="s">
        <v>4038</v>
      </c>
      <c r="E1526" s="97">
        <v>2023</v>
      </c>
      <c r="F1526" s="98" t="s">
        <v>64</v>
      </c>
      <c r="G1526" s="99" t="s">
        <v>159</v>
      </c>
      <c r="H1526" s="100" t="s">
        <v>2480</v>
      </c>
      <c r="I1526" s="101" t="s">
        <v>278</v>
      </c>
      <c r="J1526" s="102" t="s">
        <v>114</v>
      </c>
      <c r="K1526" s="104" t="s">
        <v>634</v>
      </c>
      <c r="L1526" s="104" t="s">
        <v>634</v>
      </c>
      <c r="M1526" s="104">
        <v>2300</v>
      </c>
      <c r="N1526" s="104">
        <v>4633.33</v>
      </c>
      <c r="O1526" s="80"/>
      <c r="P1526" s="80"/>
      <c r="Q1526" s="80"/>
      <c r="R1526" s="80"/>
      <c r="S1526" s="80"/>
      <c r="T1526" s="80"/>
      <c r="U1526" s="80"/>
      <c r="V1526" s="80"/>
      <c r="W1526" s="80"/>
      <c r="X1526" s="80"/>
      <c r="Y1526" s="80"/>
      <c r="Z1526" s="80"/>
    </row>
    <row r="1527" spans="1:26" s="81" customFormat="1" x14ac:dyDescent="0.25">
      <c r="A1527" s="74" t="s">
        <v>41</v>
      </c>
      <c r="B1527" s="74" t="s">
        <v>41</v>
      </c>
      <c r="C1527" s="105" t="s">
        <v>659</v>
      </c>
      <c r="D1527" s="96" t="s">
        <v>4</v>
      </c>
      <c r="E1527" s="97">
        <v>2020</v>
      </c>
      <c r="F1527" s="98" t="s">
        <v>66</v>
      </c>
      <c r="G1527" s="99" t="s">
        <v>186</v>
      </c>
      <c r="H1527" s="100" t="s">
        <v>2481</v>
      </c>
      <c r="I1527" s="101" t="s">
        <v>179</v>
      </c>
      <c r="J1527" s="102" t="s">
        <v>479</v>
      </c>
      <c r="K1527" s="104" t="s">
        <v>545</v>
      </c>
      <c r="L1527" s="104" t="s">
        <v>545</v>
      </c>
      <c r="M1527" s="104">
        <v>1445.71</v>
      </c>
      <c r="N1527" s="104">
        <v>3525.97</v>
      </c>
      <c r="O1527" s="80"/>
      <c r="P1527" s="80"/>
      <c r="Q1527" s="80"/>
      <c r="R1527" s="80"/>
      <c r="S1527" s="80"/>
      <c r="T1527" s="80"/>
      <c r="U1527" s="80"/>
      <c r="V1527" s="80"/>
      <c r="W1527" s="80"/>
      <c r="X1527" s="80"/>
      <c r="Y1527" s="80"/>
      <c r="Z1527" s="80"/>
    </row>
    <row r="1528" spans="1:26" s="81" customFormat="1" x14ac:dyDescent="0.25">
      <c r="A1528" s="74" t="s">
        <v>41</v>
      </c>
      <c r="B1528" s="74" t="s">
        <v>41</v>
      </c>
      <c r="C1528" s="105" t="s">
        <v>50</v>
      </c>
      <c r="D1528" s="96" t="s">
        <v>14</v>
      </c>
      <c r="E1528" s="97">
        <v>2019</v>
      </c>
      <c r="F1528" s="98" t="s">
        <v>66</v>
      </c>
      <c r="G1528" s="99" t="s">
        <v>186</v>
      </c>
      <c r="H1528" s="100" t="s">
        <v>2482</v>
      </c>
      <c r="I1528" s="101" t="s">
        <v>99</v>
      </c>
      <c r="J1528" s="102" t="s">
        <v>758</v>
      </c>
      <c r="K1528" s="104" t="s">
        <v>634</v>
      </c>
      <c r="L1528" s="104" t="s">
        <v>634</v>
      </c>
      <c r="M1528" s="104">
        <v>2199.12</v>
      </c>
      <c r="N1528" s="104">
        <v>2415.1999999999998</v>
      </c>
      <c r="O1528" s="80"/>
      <c r="P1528" s="80"/>
      <c r="Q1528" s="80"/>
      <c r="R1528" s="80"/>
      <c r="S1528" s="80"/>
      <c r="T1528" s="80"/>
      <c r="U1528" s="80"/>
      <c r="V1528" s="80"/>
      <c r="W1528" s="80"/>
      <c r="X1528" s="80"/>
      <c r="Y1528" s="80"/>
      <c r="Z1528" s="80"/>
    </row>
    <row r="1529" spans="1:26" s="81" customFormat="1" x14ac:dyDescent="0.25">
      <c r="A1529" s="74" t="s">
        <v>41</v>
      </c>
      <c r="B1529" s="74" t="s">
        <v>41</v>
      </c>
      <c r="C1529" s="105" t="s">
        <v>659</v>
      </c>
      <c r="D1529" s="96" t="s">
        <v>4</v>
      </c>
      <c r="E1529" s="97">
        <v>2020</v>
      </c>
      <c r="F1529" s="98" t="s">
        <v>66</v>
      </c>
      <c r="G1529" s="99" t="s">
        <v>186</v>
      </c>
      <c r="H1529" s="100" t="s">
        <v>2483</v>
      </c>
      <c r="I1529" s="101" t="s">
        <v>179</v>
      </c>
      <c r="J1529" s="102" t="s">
        <v>823</v>
      </c>
      <c r="K1529" s="104" t="s">
        <v>634</v>
      </c>
      <c r="L1529" s="104" t="s">
        <v>634</v>
      </c>
      <c r="M1529" s="104">
        <v>1328.3</v>
      </c>
      <c r="N1529" s="104">
        <v>3346.69</v>
      </c>
      <c r="O1529" s="80"/>
      <c r="P1529" s="80"/>
      <c r="Q1529" s="80"/>
      <c r="R1529" s="80"/>
      <c r="S1529" s="80"/>
      <c r="T1529" s="80"/>
      <c r="U1529" s="80"/>
      <c r="V1529" s="80"/>
      <c r="W1529" s="80"/>
      <c r="X1529" s="80"/>
      <c r="Y1529" s="80"/>
      <c r="Z1529" s="80"/>
    </row>
    <row r="1530" spans="1:26" s="81" customFormat="1" x14ac:dyDescent="0.25">
      <c r="A1530" s="74" t="s">
        <v>41</v>
      </c>
      <c r="B1530" s="74" t="s">
        <v>41</v>
      </c>
      <c r="C1530" s="105" t="s">
        <v>726</v>
      </c>
      <c r="D1530" s="96" t="s">
        <v>26</v>
      </c>
      <c r="E1530" s="97">
        <v>2020</v>
      </c>
      <c r="F1530" s="98" t="s">
        <v>61</v>
      </c>
      <c r="G1530" s="99" t="s">
        <v>102</v>
      </c>
      <c r="H1530" s="100" t="s">
        <v>2484</v>
      </c>
      <c r="I1530" s="101" t="s">
        <v>93</v>
      </c>
      <c r="J1530" s="102" t="s">
        <v>727</v>
      </c>
      <c r="K1530" s="104" t="s">
        <v>634</v>
      </c>
      <c r="L1530" s="104" t="s">
        <v>634</v>
      </c>
      <c r="M1530" s="104">
        <v>1607.35</v>
      </c>
      <c r="N1530" s="104">
        <v>3648.03</v>
      </c>
      <c r="O1530" s="80"/>
      <c r="P1530" s="80"/>
      <c r="Q1530" s="80"/>
      <c r="R1530" s="80"/>
      <c r="S1530" s="80"/>
      <c r="T1530" s="80"/>
      <c r="U1530" s="80"/>
      <c r="V1530" s="80"/>
      <c r="W1530" s="80"/>
      <c r="X1530" s="80"/>
      <c r="Y1530" s="80"/>
      <c r="Z1530" s="80"/>
    </row>
    <row r="1531" spans="1:26" s="81" customFormat="1" x14ac:dyDescent="0.25">
      <c r="A1531" s="74" t="s">
        <v>41</v>
      </c>
      <c r="B1531" s="74" t="s">
        <v>41</v>
      </c>
      <c r="C1531" s="105" t="s">
        <v>668</v>
      </c>
      <c r="D1531" s="96" t="s">
        <v>10</v>
      </c>
      <c r="E1531" s="97">
        <v>2019</v>
      </c>
      <c r="F1531" s="98" t="s">
        <v>76</v>
      </c>
      <c r="G1531" s="99" t="s">
        <v>328</v>
      </c>
      <c r="H1531" s="100" t="s">
        <v>3990</v>
      </c>
      <c r="I1531" s="101" t="s">
        <v>179</v>
      </c>
      <c r="J1531" s="102" t="s">
        <v>727</v>
      </c>
      <c r="K1531" s="104" t="s">
        <v>545</v>
      </c>
      <c r="L1531" s="104" t="s">
        <v>545</v>
      </c>
      <c r="M1531" s="104">
        <v>1122.2</v>
      </c>
      <c r="N1531" s="104">
        <v>3112.55</v>
      </c>
      <c r="O1531" s="80"/>
      <c r="P1531" s="80"/>
      <c r="Q1531" s="80"/>
      <c r="R1531" s="80"/>
      <c r="S1531" s="80"/>
      <c r="T1531" s="80"/>
      <c r="U1531" s="80"/>
      <c r="V1531" s="80"/>
      <c r="W1531" s="80"/>
      <c r="X1531" s="80"/>
      <c r="Y1531" s="80"/>
      <c r="Z1531" s="80"/>
    </row>
    <row r="1532" spans="1:26" s="81" customFormat="1" x14ac:dyDescent="0.25">
      <c r="A1532" s="74" t="s">
        <v>41</v>
      </c>
      <c r="B1532" s="74" t="s">
        <v>41</v>
      </c>
      <c r="C1532" s="105" t="s">
        <v>659</v>
      </c>
      <c r="D1532" s="96" t="s">
        <v>4</v>
      </c>
      <c r="E1532" s="97">
        <v>2020</v>
      </c>
      <c r="F1532" s="98" t="s">
        <v>66</v>
      </c>
      <c r="G1532" s="99" t="s">
        <v>186</v>
      </c>
      <c r="H1532" s="100" t="s">
        <v>2485</v>
      </c>
      <c r="I1532" s="101" t="s">
        <v>179</v>
      </c>
      <c r="J1532" s="102" t="s">
        <v>1494</v>
      </c>
      <c r="K1532" s="104" t="s">
        <v>545</v>
      </c>
      <c r="L1532" s="104" t="s">
        <v>545</v>
      </c>
      <c r="M1532" s="104">
        <v>1592.3</v>
      </c>
      <c r="N1532" s="104">
        <v>3776.96</v>
      </c>
      <c r="O1532" s="80"/>
      <c r="P1532" s="80"/>
      <c r="Q1532" s="80"/>
      <c r="R1532" s="80"/>
      <c r="S1532" s="80"/>
      <c r="T1532" s="80"/>
      <c r="U1532" s="80"/>
      <c r="V1532" s="80"/>
      <c r="W1532" s="80"/>
      <c r="X1532" s="80"/>
      <c r="Y1532" s="80"/>
      <c r="Z1532" s="80"/>
    </row>
    <row r="1533" spans="1:26" s="81" customFormat="1" x14ac:dyDescent="0.25">
      <c r="A1533" s="74" t="s">
        <v>41</v>
      </c>
      <c r="B1533" s="74" t="s">
        <v>41</v>
      </c>
      <c r="C1533" s="105" t="s">
        <v>680</v>
      </c>
      <c r="D1533" s="96" t="s">
        <v>18</v>
      </c>
      <c r="E1533" s="97">
        <v>2022</v>
      </c>
      <c r="F1533" s="98" t="s">
        <v>64</v>
      </c>
      <c r="G1533" s="99" t="s">
        <v>159</v>
      </c>
      <c r="H1533" s="100" t="s">
        <v>2486</v>
      </c>
      <c r="I1533" s="101" t="s">
        <v>160</v>
      </c>
      <c r="J1533" s="102" t="s">
        <v>671</v>
      </c>
      <c r="K1533" s="104" t="s">
        <v>634</v>
      </c>
      <c r="L1533" s="104" t="s">
        <v>634</v>
      </c>
      <c r="M1533" s="104">
        <v>1536.39</v>
      </c>
      <c r="N1533" s="104">
        <v>2361.91</v>
      </c>
      <c r="O1533" s="80"/>
      <c r="P1533" s="80"/>
      <c r="Q1533" s="80"/>
      <c r="R1533" s="80"/>
      <c r="S1533" s="80"/>
      <c r="T1533" s="80"/>
      <c r="U1533" s="80"/>
      <c r="V1533" s="80"/>
      <c r="W1533" s="80"/>
      <c r="X1533" s="80"/>
      <c r="Y1533" s="80"/>
      <c r="Z1533" s="80"/>
    </row>
    <row r="1534" spans="1:26" s="81" customFormat="1" x14ac:dyDescent="0.25">
      <c r="A1534" s="74" t="s">
        <v>41</v>
      </c>
      <c r="B1534" s="74" t="s">
        <v>41</v>
      </c>
      <c r="C1534" s="105" t="s">
        <v>659</v>
      </c>
      <c r="D1534" s="96" t="s">
        <v>4</v>
      </c>
      <c r="E1534" s="97">
        <v>2020</v>
      </c>
      <c r="F1534" s="98" t="s">
        <v>66</v>
      </c>
      <c r="G1534" s="99" t="s">
        <v>186</v>
      </c>
      <c r="H1534" s="100" t="s">
        <v>2487</v>
      </c>
      <c r="I1534" s="101" t="s">
        <v>672</v>
      </c>
      <c r="J1534" s="102" t="s">
        <v>784</v>
      </c>
      <c r="K1534" s="104" t="s">
        <v>545</v>
      </c>
      <c r="L1534" s="104" t="s">
        <v>545</v>
      </c>
      <c r="M1534" s="104">
        <v>1732.83</v>
      </c>
      <c r="N1534" s="104">
        <v>4139.6499999999996</v>
      </c>
      <c r="O1534" s="80"/>
      <c r="P1534" s="80"/>
      <c r="Q1534" s="80"/>
      <c r="R1534" s="80"/>
      <c r="S1534" s="80"/>
      <c r="T1534" s="80"/>
      <c r="U1534" s="80"/>
      <c r="V1534" s="80"/>
      <c r="W1534" s="80"/>
      <c r="X1534" s="80"/>
      <c r="Y1534" s="80"/>
      <c r="Z1534" s="80"/>
    </row>
    <row r="1535" spans="1:26" s="81" customFormat="1" x14ac:dyDescent="0.25">
      <c r="A1535" s="74" t="s">
        <v>41</v>
      </c>
      <c r="B1535" s="74" t="s">
        <v>41</v>
      </c>
      <c r="C1535" s="105" t="s">
        <v>656</v>
      </c>
      <c r="D1535" s="96" t="s">
        <v>657</v>
      </c>
      <c r="E1535" s="97">
        <v>2023</v>
      </c>
      <c r="F1535" s="98" t="s">
        <v>61</v>
      </c>
      <c r="G1535" s="99" t="s">
        <v>102</v>
      </c>
      <c r="H1535" s="100" t="s">
        <v>2488</v>
      </c>
      <c r="I1535" s="101" t="s">
        <v>162</v>
      </c>
      <c r="J1535" s="102" t="s">
        <v>699</v>
      </c>
      <c r="K1535" s="104" t="s">
        <v>634</v>
      </c>
      <c r="L1535" s="104" t="s">
        <v>634</v>
      </c>
      <c r="M1535" s="104">
        <v>2026.8</v>
      </c>
      <c r="N1535" s="104">
        <v>4395.59</v>
      </c>
      <c r="O1535" s="80"/>
      <c r="P1535" s="80"/>
      <c r="Q1535" s="80"/>
      <c r="R1535" s="80"/>
      <c r="S1535" s="80"/>
      <c r="T1535" s="80"/>
      <c r="U1535" s="80"/>
      <c r="V1535" s="80"/>
      <c r="W1535" s="80"/>
      <c r="X1535" s="80"/>
      <c r="Y1535" s="80"/>
      <c r="Z1535" s="80"/>
    </row>
    <row r="1536" spans="1:26" s="81" customFormat="1" x14ac:dyDescent="0.25">
      <c r="A1536" s="74" t="s">
        <v>41</v>
      </c>
      <c r="B1536" s="74" t="s">
        <v>41</v>
      </c>
      <c r="C1536" s="105" t="s">
        <v>659</v>
      </c>
      <c r="D1536" s="96" t="s">
        <v>4</v>
      </c>
      <c r="E1536" s="97">
        <v>2020</v>
      </c>
      <c r="F1536" s="98" t="s">
        <v>66</v>
      </c>
      <c r="G1536" s="99" t="s">
        <v>186</v>
      </c>
      <c r="H1536" s="100" t="s">
        <v>2489</v>
      </c>
      <c r="I1536" s="101" t="s">
        <v>179</v>
      </c>
      <c r="J1536" s="102" t="s">
        <v>446</v>
      </c>
      <c r="K1536" s="104" t="s">
        <v>545</v>
      </c>
      <c r="L1536" s="104" t="s">
        <v>545</v>
      </c>
      <c r="M1536" s="104">
        <v>1445.71</v>
      </c>
      <c r="N1536" s="104">
        <v>3525.97</v>
      </c>
      <c r="O1536" s="80"/>
      <c r="P1536" s="80"/>
      <c r="Q1536" s="80"/>
      <c r="R1536" s="80"/>
      <c r="S1536" s="80"/>
      <c r="T1536" s="80"/>
      <c r="U1536" s="80"/>
      <c r="V1536" s="80"/>
      <c r="W1536" s="80"/>
      <c r="X1536" s="80"/>
      <c r="Y1536" s="80"/>
      <c r="Z1536" s="80"/>
    </row>
    <row r="1537" spans="1:26" s="81" customFormat="1" x14ac:dyDescent="0.25">
      <c r="A1537" s="74" t="s">
        <v>41</v>
      </c>
      <c r="B1537" s="74" t="s">
        <v>41</v>
      </c>
      <c r="C1537" s="105" t="s">
        <v>51</v>
      </c>
      <c r="D1537" s="96" t="s">
        <v>1</v>
      </c>
      <c r="E1537" s="97">
        <v>2020</v>
      </c>
      <c r="F1537" s="98" t="s">
        <v>67</v>
      </c>
      <c r="G1537" s="99" t="s">
        <v>193</v>
      </c>
      <c r="H1537" s="100" t="s">
        <v>2490</v>
      </c>
      <c r="I1537" s="101" t="s">
        <v>194</v>
      </c>
      <c r="J1537" s="102" t="s">
        <v>202</v>
      </c>
      <c r="K1537" s="104" t="s">
        <v>545</v>
      </c>
      <c r="L1537" s="104" t="s">
        <v>545</v>
      </c>
      <c r="M1537" s="104">
        <v>1519.75</v>
      </c>
      <c r="N1537" s="104">
        <v>5923.78</v>
      </c>
      <c r="O1537" s="80"/>
      <c r="P1537" s="80"/>
      <c r="Q1537" s="80"/>
      <c r="R1537" s="80"/>
      <c r="S1537" s="80"/>
      <c r="T1537" s="80"/>
      <c r="U1537" s="80"/>
      <c r="V1537" s="80"/>
      <c r="W1537" s="80"/>
      <c r="X1537" s="80"/>
      <c r="Y1537" s="80"/>
      <c r="Z1537" s="80"/>
    </row>
    <row r="1538" spans="1:26" s="81" customFormat="1" x14ac:dyDescent="0.25">
      <c r="A1538" s="74" t="s">
        <v>41</v>
      </c>
      <c r="B1538" s="74" t="s">
        <v>41</v>
      </c>
      <c r="C1538" s="105" t="s">
        <v>691</v>
      </c>
      <c r="D1538" s="96" t="s">
        <v>21</v>
      </c>
      <c r="E1538" s="97">
        <v>2019</v>
      </c>
      <c r="F1538" s="98" t="s">
        <v>75</v>
      </c>
      <c r="G1538" s="99" t="s">
        <v>312</v>
      </c>
      <c r="H1538" s="100" t="s">
        <v>2491</v>
      </c>
      <c r="I1538" s="101" t="s">
        <v>313</v>
      </c>
      <c r="J1538" s="102" t="s">
        <v>742</v>
      </c>
      <c r="K1538" s="104" t="s">
        <v>634</v>
      </c>
      <c r="L1538" s="104" t="s">
        <v>634</v>
      </c>
      <c r="M1538" s="104">
        <v>1236.43</v>
      </c>
      <c r="N1538" s="104">
        <v>3029.39</v>
      </c>
      <c r="O1538" s="80"/>
      <c r="P1538" s="80"/>
      <c r="Q1538" s="80"/>
      <c r="R1538" s="80"/>
      <c r="S1538" s="80"/>
      <c r="T1538" s="80"/>
      <c r="U1538" s="80"/>
      <c r="V1538" s="80"/>
      <c r="W1538" s="80"/>
      <c r="X1538" s="80"/>
      <c r="Y1538" s="80"/>
      <c r="Z1538" s="80"/>
    </row>
    <row r="1539" spans="1:26" s="81" customFormat="1" x14ac:dyDescent="0.25">
      <c r="A1539" s="74" t="s">
        <v>41</v>
      </c>
      <c r="B1539" s="74" t="s">
        <v>41</v>
      </c>
      <c r="C1539" s="105" t="s">
        <v>691</v>
      </c>
      <c r="D1539" s="96" t="s">
        <v>21</v>
      </c>
      <c r="E1539" s="97">
        <v>2019</v>
      </c>
      <c r="F1539" s="98" t="s">
        <v>75</v>
      </c>
      <c r="G1539" s="99" t="s">
        <v>312</v>
      </c>
      <c r="H1539" s="100" t="s">
        <v>2491</v>
      </c>
      <c r="I1539" s="101" t="s">
        <v>313</v>
      </c>
      <c r="J1539" s="102" t="s">
        <v>742</v>
      </c>
      <c r="K1539" s="104" t="s">
        <v>634</v>
      </c>
      <c r="L1539" s="104" t="s">
        <v>634</v>
      </c>
      <c r="M1539" s="104">
        <v>1236.43</v>
      </c>
      <c r="N1539" s="104">
        <v>3029.39</v>
      </c>
      <c r="O1539" s="80"/>
      <c r="P1539" s="80"/>
      <c r="Q1539" s="80"/>
      <c r="R1539" s="80"/>
      <c r="S1539" s="80"/>
      <c r="T1539" s="80"/>
      <c r="U1539" s="80"/>
      <c r="V1539" s="80"/>
      <c r="W1539" s="80"/>
      <c r="X1539" s="80"/>
      <c r="Y1539" s="80"/>
      <c r="Z1539" s="80"/>
    </row>
    <row r="1540" spans="1:26" s="81" customFormat="1" x14ac:dyDescent="0.25">
      <c r="A1540" s="74" t="s">
        <v>41</v>
      </c>
      <c r="B1540" s="74" t="s">
        <v>41</v>
      </c>
      <c r="C1540" s="105" t="s">
        <v>668</v>
      </c>
      <c r="D1540" s="96" t="s">
        <v>10</v>
      </c>
      <c r="E1540" s="97">
        <v>2019</v>
      </c>
      <c r="F1540" s="98" t="s">
        <v>76</v>
      </c>
      <c r="G1540" s="99" t="s">
        <v>328</v>
      </c>
      <c r="H1540" s="100" t="s">
        <v>2492</v>
      </c>
      <c r="I1540" s="101" t="s">
        <v>179</v>
      </c>
      <c r="J1540" s="102" t="s">
        <v>368</v>
      </c>
      <c r="K1540" s="104" t="s">
        <v>545</v>
      </c>
      <c r="L1540" s="104" t="s">
        <v>545</v>
      </c>
      <c r="M1540" s="104">
        <v>1122.2</v>
      </c>
      <c r="N1540" s="104">
        <v>3112.55</v>
      </c>
      <c r="O1540" s="80"/>
      <c r="P1540" s="80"/>
      <c r="Q1540" s="80"/>
      <c r="R1540" s="80"/>
      <c r="S1540" s="80"/>
      <c r="T1540" s="80"/>
      <c r="U1540" s="80"/>
      <c r="V1540" s="80"/>
      <c r="W1540" s="80"/>
      <c r="X1540" s="80"/>
      <c r="Y1540" s="80"/>
      <c r="Z1540" s="80"/>
    </row>
    <row r="1541" spans="1:26" s="81" customFormat="1" x14ac:dyDescent="0.25">
      <c r="A1541" s="74" t="s">
        <v>41</v>
      </c>
      <c r="B1541" s="74" t="s">
        <v>41</v>
      </c>
      <c r="C1541" s="105" t="s">
        <v>922</v>
      </c>
      <c r="D1541" s="96" t="s">
        <v>923</v>
      </c>
      <c r="E1541" s="97">
        <v>2023</v>
      </c>
      <c r="F1541" s="98" t="s">
        <v>61</v>
      </c>
      <c r="G1541" s="99" t="s">
        <v>102</v>
      </c>
      <c r="H1541" s="100" t="s">
        <v>2493</v>
      </c>
      <c r="I1541" s="101" t="s">
        <v>3890</v>
      </c>
      <c r="J1541" s="102" t="s">
        <v>652</v>
      </c>
      <c r="K1541" s="104" t="s">
        <v>634</v>
      </c>
      <c r="L1541" s="104" t="s">
        <v>634</v>
      </c>
      <c r="M1541" s="104">
        <v>1858.89</v>
      </c>
      <c r="N1541" s="104">
        <v>3243.81</v>
      </c>
      <c r="O1541" s="80"/>
      <c r="P1541" s="80"/>
      <c r="Q1541" s="80"/>
      <c r="R1541" s="80"/>
      <c r="S1541" s="80"/>
      <c r="T1541" s="80"/>
      <c r="U1541" s="80"/>
      <c r="V1541" s="80"/>
      <c r="W1541" s="80"/>
      <c r="X1541" s="80"/>
      <c r="Y1541" s="80"/>
      <c r="Z1541" s="80"/>
    </row>
    <row r="1542" spans="1:26" s="81" customFormat="1" x14ac:dyDescent="0.25">
      <c r="A1542" s="74" t="s">
        <v>41</v>
      </c>
      <c r="B1542" s="74" t="s">
        <v>41</v>
      </c>
      <c r="C1542" s="105" t="s">
        <v>668</v>
      </c>
      <c r="D1542" s="96" t="s">
        <v>10</v>
      </c>
      <c r="E1542" s="97">
        <v>2019</v>
      </c>
      <c r="F1542" s="98" t="s">
        <v>76</v>
      </c>
      <c r="G1542" s="99" t="s">
        <v>328</v>
      </c>
      <c r="H1542" s="100" t="s">
        <v>2494</v>
      </c>
      <c r="I1542" s="101" t="s">
        <v>179</v>
      </c>
      <c r="J1542" s="102" t="s">
        <v>629</v>
      </c>
      <c r="K1542" s="104" t="s">
        <v>545</v>
      </c>
      <c r="L1542" s="104" t="s">
        <v>545</v>
      </c>
      <c r="M1542" s="104">
        <v>1122.2</v>
      </c>
      <c r="N1542" s="104">
        <v>3112.55</v>
      </c>
      <c r="O1542" s="80"/>
      <c r="P1542" s="80"/>
      <c r="Q1542" s="80"/>
      <c r="R1542" s="80"/>
      <c r="S1542" s="80"/>
      <c r="T1542" s="80"/>
      <c r="U1542" s="80"/>
      <c r="V1542" s="80"/>
      <c r="W1542" s="80"/>
      <c r="X1542" s="80"/>
      <c r="Y1542" s="80"/>
      <c r="Z1542" s="80"/>
    </row>
    <row r="1543" spans="1:26" s="81" customFormat="1" x14ac:dyDescent="0.25">
      <c r="A1543" s="74" t="s">
        <v>41</v>
      </c>
      <c r="B1543" s="74" t="s">
        <v>41</v>
      </c>
      <c r="C1543" s="105" t="s">
        <v>668</v>
      </c>
      <c r="D1543" s="96" t="s">
        <v>10</v>
      </c>
      <c r="E1543" s="97">
        <v>2019</v>
      </c>
      <c r="F1543" s="98" t="s">
        <v>76</v>
      </c>
      <c r="G1543" s="99" t="s">
        <v>328</v>
      </c>
      <c r="H1543" s="100" t="s">
        <v>2495</v>
      </c>
      <c r="I1543" s="101" t="s">
        <v>179</v>
      </c>
      <c r="J1543" s="102" t="s">
        <v>367</v>
      </c>
      <c r="K1543" s="104" t="s">
        <v>545</v>
      </c>
      <c r="L1543" s="104" t="s">
        <v>545</v>
      </c>
      <c r="M1543" s="104">
        <v>1122.2</v>
      </c>
      <c r="N1543" s="104">
        <v>3112.55</v>
      </c>
      <c r="O1543" s="80"/>
      <c r="P1543" s="80"/>
      <c r="Q1543" s="80"/>
      <c r="R1543" s="80"/>
      <c r="S1543" s="80"/>
      <c r="T1543" s="80"/>
      <c r="U1543" s="80"/>
      <c r="V1543" s="80"/>
      <c r="W1543" s="80"/>
      <c r="X1543" s="80"/>
      <c r="Y1543" s="80"/>
      <c r="Z1543" s="80"/>
    </row>
    <row r="1544" spans="1:26" s="81" customFormat="1" x14ac:dyDescent="0.25">
      <c r="A1544" s="74" t="s">
        <v>41</v>
      </c>
      <c r="B1544" s="74" t="s">
        <v>41</v>
      </c>
      <c r="C1544" s="105" t="s">
        <v>48</v>
      </c>
      <c r="D1544" s="96" t="s">
        <v>11</v>
      </c>
      <c r="E1544" s="97">
        <v>2018</v>
      </c>
      <c r="F1544" s="98" t="s">
        <v>59</v>
      </c>
      <c r="G1544" s="99" t="s">
        <v>82</v>
      </c>
      <c r="H1544" s="100" t="s">
        <v>2496</v>
      </c>
      <c r="I1544" s="101" t="s">
        <v>99</v>
      </c>
      <c r="J1544" s="102" t="s">
        <v>785</v>
      </c>
      <c r="K1544" s="104" t="s">
        <v>634</v>
      </c>
      <c r="L1544" s="104" t="s">
        <v>634</v>
      </c>
      <c r="M1544" s="104">
        <v>2260.5700000000002</v>
      </c>
      <c r="N1544" s="104">
        <v>4121.09</v>
      </c>
      <c r="O1544" s="80"/>
      <c r="P1544" s="80"/>
      <c r="Q1544" s="80"/>
      <c r="R1544" s="80"/>
      <c r="S1544" s="80"/>
      <c r="T1544" s="80"/>
      <c r="U1544" s="80"/>
      <c r="V1544" s="80"/>
      <c r="W1544" s="80"/>
      <c r="X1544" s="80"/>
      <c r="Y1544" s="80"/>
      <c r="Z1544" s="80"/>
    </row>
    <row r="1545" spans="1:26" s="81" customFormat="1" x14ac:dyDescent="0.25">
      <c r="A1545" s="74" t="s">
        <v>41</v>
      </c>
      <c r="B1545" s="74" t="s">
        <v>41</v>
      </c>
      <c r="C1545" s="105" t="s">
        <v>48</v>
      </c>
      <c r="D1545" s="96" t="s">
        <v>11</v>
      </c>
      <c r="E1545" s="97">
        <v>2018</v>
      </c>
      <c r="F1545" s="98" t="s">
        <v>59</v>
      </c>
      <c r="G1545" s="99" t="s">
        <v>82</v>
      </c>
      <c r="H1545" s="100" t="s">
        <v>4123</v>
      </c>
      <c r="I1545" s="101" t="s">
        <v>129</v>
      </c>
      <c r="J1545" s="102" t="s">
        <v>785</v>
      </c>
      <c r="K1545" s="104" t="s">
        <v>634</v>
      </c>
      <c r="L1545" s="104" t="s">
        <v>634</v>
      </c>
      <c r="M1545" s="104">
        <v>1460.8</v>
      </c>
      <c r="N1545" s="104">
        <v>3007.39</v>
      </c>
      <c r="O1545" s="80"/>
      <c r="P1545" s="80"/>
      <c r="Q1545" s="80"/>
      <c r="R1545" s="80"/>
      <c r="S1545" s="80"/>
      <c r="T1545" s="80"/>
      <c r="U1545" s="80"/>
      <c r="V1545" s="80"/>
      <c r="W1545" s="80"/>
      <c r="X1545" s="80"/>
      <c r="Y1545" s="80"/>
      <c r="Z1545" s="80"/>
    </row>
    <row r="1546" spans="1:26" s="81" customFormat="1" x14ac:dyDescent="0.25">
      <c r="A1546" s="74" t="s">
        <v>41</v>
      </c>
      <c r="B1546" s="74" t="s">
        <v>41</v>
      </c>
      <c r="C1546" s="105" t="s">
        <v>660</v>
      </c>
      <c r="D1546" s="96" t="s">
        <v>5</v>
      </c>
      <c r="E1546" s="97">
        <v>2020</v>
      </c>
      <c r="F1546" s="98" t="s">
        <v>61</v>
      </c>
      <c r="G1546" s="99" t="s">
        <v>102</v>
      </c>
      <c r="H1546" s="100" t="s">
        <v>2497</v>
      </c>
      <c r="I1546" s="101" t="s">
        <v>99</v>
      </c>
      <c r="J1546" s="102" t="s">
        <v>749</v>
      </c>
      <c r="K1546" s="104" t="s">
        <v>634</v>
      </c>
      <c r="L1546" s="104" t="s">
        <v>634</v>
      </c>
      <c r="M1546" s="104">
        <v>2026.8</v>
      </c>
      <c r="N1546" s="104">
        <v>4345.93</v>
      </c>
      <c r="O1546" s="80"/>
      <c r="P1546" s="80"/>
      <c r="Q1546" s="80"/>
      <c r="R1546" s="80"/>
      <c r="S1546" s="80"/>
      <c r="T1546" s="80"/>
      <c r="U1546" s="80"/>
      <c r="V1546" s="80"/>
      <c r="W1546" s="80"/>
      <c r="X1546" s="80"/>
      <c r="Y1546" s="80"/>
      <c r="Z1546" s="80"/>
    </row>
    <row r="1547" spans="1:26" s="81" customFormat="1" x14ac:dyDescent="0.25">
      <c r="A1547" s="74" t="s">
        <v>41</v>
      </c>
      <c r="B1547" s="74" t="s">
        <v>41</v>
      </c>
      <c r="C1547" s="105" t="s">
        <v>726</v>
      </c>
      <c r="D1547" s="96" t="s">
        <v>26</v>
      </c>
      <c r="E1547" s="97">
        <v>2020</v>
      </c>
      <c r="F1547" s="98" t="s">
        <v>61</v>
      </c>
      <c r="G1547" s="99" t="s">
        <v>102</v>
      </c>
      <c r="H1547" s="100" t="s">
        <v>2498</v>
      </c>
      <c r="I1547" s="101" t="s">
        <v>99</v>
      </c>
      <c r="J1547" s="102" t="s">
        <v>727</v>
      </c>
      <c r="K1547" s="104" t="s">
        <v>634</v>
      </c>
      <c r="L1547" s="104" t="s">
        <v>634</v>
      </c>
      <c r="M1547" s="104">
        <v>2026.8</v>
      </c>
      <c r="N1547" s="104">
        <v>4395.59</v>
      </c>
      <c r="O1547" s="80"/>
      <c r="P1547" s="80"/>
      <c r="Q1547" s="80"/>
      <c r="R1547" s="80"/>
      <c r="S1547" s="80"/>
      <c r="T1547" s="80"/>
      <c r="U1547" s="80"/>
      <c r="V1547" s="80"/>
      <c r="W1547" s="80"/>
      <c r="X1547" s="80"/>
      <c r="Y1547" s="80"/>
      <c r="Z1547" s="80"/>
    </row>
    <row r="1548" spans="1:26" s="81" customFormat="1" x14ac:dyDescent="0.25">
      <c r="A1548" s="74" t="s">
        <v>41</v>
      </c>
      <c r="B1548" s="74" t="s">
        <v>41</v>
      </c>
      <c r="C1548" s="105" t="s">
        <v>668</v>
      </c>
      <c r="D1548" s="96" t="s">
        <v>10</v>
      </c>
      <c r="E1548" s="97">
        <v>2019</v>
      </c>
      <c r="F1548" s="98" t="s">
        <v>76</v>
      </c>
      <c r="G1548" s="99" t="s">
        <v>328</v>
      </c>
      <c r="H1548" s="100" t="s">
        <v>2499</v>
      </c>
      <c r="I1548" s="101" t="s">
        <v>179</v>
      </c>
      <c r="J1548" s="102" t="s">
        <v>362</v>
      </c>
      <c r="K1548" s="104" t="s">
        <v>547</v>
      </c>
      <c r="L1548" s="104" t="s">
        <v>547</v>
      </c>
      <c r="M1548" s="104">
        <v>1122.2</v>
      </c>
      <c r="N1548" s="104">
        <v>3112.55</v>
      </c>
      <c r="O1548" s="80"/>
      <c r="P1548" s="80"/>
      <c r="Q1548" s="80"/>
      <c r="R1548" s="80"/>
      <c r="S1548" s="80"/>
      <c r="T1548" s="80"/>
      <c r="U1548" s="80"/>
      <c r="V1548" s="80"/>
      <c r="W1548" s="80"/>
      <c r="X1548" s="80"/>
      <c r="Y1548" s="80"/>
      <c r="Z1548" s="80"/>
    </row>
    <row r="1549" spans="1:26" s="81" customFormat="1" x14ac:dyDescent="0.25">
      <c r="A1549" s="74" t="s">
        <v>41</v>
      </c>
      <c r="B1549" s="74" t="s">
        <v>41</v>
      </c>
      <c r="C1549" s="105" t="s">
        <v>922</v>
      </c>
      <c r="D1549" s="96" t="s">
        <v>923</v>
      </c>
      <c r="E1549" s="97">
        <v>2023</v>
      </c>
      <c r="F1549" s="98" t="s">
        <v>61</v>
      </c>
      <c r="G1549" s="99" t="s">
        <v>102</v>
      </c>
      <c r="H1549" s="100" t="s">
        <v>2500</v>
      </c>
      <c r="I1549" s="101" t="s">
        <v>3890</v>
      </c>
      <c r="J1549" s="102" t="s">
        <v>825</v>
      </c>
      <c r="K1549" s="104" t="s">
        <v>634</v>
      </c>
      <c r="L1549" s="104" t="s">
        <v>634</v>
      </c>
      <c r="M1549" s="104">
        <v>1858.89</v>
      </c>
      <c r="N1549" s="104">
        <v>3243.81</v>
      </c>
      <c r="O1549" s="80"/>
      <c r="P1549" s="80"/>
      <c r="Q1549" s="80"/>
      <c r="R1549" s="80"/>
      <c r="S1549" s="80"/>
      <c r="T1549" s="80"/>
      <c r="U1549" s="80"/>
      <c r="V1549" s="80"/>
      <c r="W1549" s="80"/>
      <c r="X1549" s="80"/>
      <c r="Y1549" s="80"/>
      <c r="Z1549" s="80"/>
    </row>
    <row r="1550" spans="1:26" s="81" customFormat="1" x14ac:dyDescent="0.25">
      <c r="A1550" s="74" t="s">
        <v>41</v>
      </c>
      <c r="B1550" s="74" t="s">
        <v>41</v>
      </c>
      <c r="C1550" s="105" t="s">
        <v>49</v>
      </c>
      <c r="D1550" s="96" t="s">
        <v>13</v>
      </c>
      <c r="E1550" s="97">
        <v>2019</v>
      </c>
      <c r="F1550" s="98" t="s">
        <v>65</v>
      </c>
      <c r="G1550" s="99" t="s">
        <v>176</v>
      </c>
      <c r="H1550" s="100" t="s">
        <v>4055</v>
      </c>
      <c r="I1550" s="101" t="s">
        <v>86</v>
      </c>
      <c r="J1550" s="102" t="s">
        <v>713</v>
      </c>
      <c r="K1550" s="104" t="s">
        <v>634</v>
      </c>
      <c r="L1550" s="104" t="s">
        <v>634</v>
      </c>
      <c r="M1550" s="104">
        <v>2067.52</v>
      </c>
      <c r="N1550" s="104">
        <v>4435.25</v>
      </c>
      <c r="O1550" s="80"/>
      <c r="P1550" s="80"/>
      <c r="Q1550" s="80"/>
      <c r="R1550" s="80"/>
      <c r="S1550" s="80"/>
      <c r="T1550" s="80"/>
      <c r="U1550" s="80"/>
      <c r="V1550" s="80"/>
      <c r="W1550" s="80"/>
      <c r="X1550" s="80"/>
      <c r="Y1550" s="80"/>
      <c r="Z1550" s="80"/>
    </row>
    <row r="1551" spans="1:26" s="81" customFormat="1" x14ac:dyDescent="0.25">
      <c r="A1551" s="74" t="s">
        <v>41</v>
      </c>
      <c r="B1551" s="74" t="s">
        <v>41</v>
      </c>
      <c r="C1551" s="105" t="s">
        <v>659</v>
      </c>
      <c r="D1551" s="96" t="s">
        <v>4</v>
      </c>
      <c r="E1551" s="97">
        <v>2020</v>
      </c>
      <c r="F1551" s="98" t="s">
        <v>66</v>
      </c>
      <c r="G1551" s="99" t="s">
        <v>186</v>
      </c>
      <c r="H1551" s="100" t="s">
        <v>2501</v>
      </c>
      <c r="I1551" s="101" t="s">
        <v>179</v>
      </c>
      <c r="J1551" s="102" t="s">
        <v>1460</v>
      </c>
      <c r="K1551" s="104" t="s">
        <v>545</v>
      </c>
      <c r="L1551" s="104" t="s">
        <v>545</v>
      </c>
      <c r="M1551" s="104">
        <v>1328.3</v>
      </c>
      <c r="N1551" s="104">
        <v>3222.57</v>
      </c>
      <c r="O1551" s="80"/>
      <c r="P1551" s="80"/>
      <c r="Q1551" s="80"/>
      <c r="R1551" s="80"/>
      <c r="S1551" s="80"/>
      <c r="T1551" s="80"/>
      <c r="U1551" s="80"/>
      <c r="V1551" s="80"/>
      <c r="W1551" s="80"/>
      <c r="X1551" s="80"/>
      <c r="Y1551" s="80"/>
      <c r="Z1551" s="80"/>
    </row>
    <row r="1552" spans="1:26" s="81" customFormat="1" x14ac:dyDescent="0.25">
      <c r="A1552" s="74" t="s">
        <v>41</v>
      </c>
      <c r="B1552" s="74" t="s">
        <v>41</v>
      </c>
      <c r="C1552" s="105" t="s">
        <v>761</v>
      </c>
      <c r="D1552" s="96" t="s">
        <v>35</v>
      </c>
      <c r="E1552" s="97">
        <v>2018</v>
      </c>
      <c r="F1552" s="98" t="s">
        <v>59</v>
      </c>
      <c r="G1552" s="99" t="s">
        <v>82</v>
      </c>
      <c r="H1552" s="100" t="s">
        <v>2502</v>
      </c>
      <c r="I1552" s="101" t="s">
        <v>129</v>
      </c>
      <c r="J1552" s="102" t="s">
        <v>823</v>
      </c>
      <c r="K1552" s="104" t="s">
        <v>634</v>
      </c>
      <c r="L1552" s="104" t="s">
        <v>634</v>
      </c>
      <c r="M1552" s="104">
        <v>1326.25</v>
      </c>
      <c r="N1552" s="104">
        <v>2601.58</v>
      </c>
      <c r="O1552" s="80"/>
      <c r="P1552" s="80"/>
      <c r="Q1552" s="80"/>
      <c r="R1552" s="80"/>
      <c r="S1552" s="80"/>
      <c r="T1552" s="80"/>
      <c r="U1552" s="80"/>
      <c r="V1552" s="80"/>
      <c r="W1552" s="80"/>
      <c r="X1552" s="80"/>
      <c r="Y1552" s="80"/>
      <c r="Z1552" s="80"/>
    </row>
    <row r="1553" spans="1:26" s="81" customFormat="1" x14ac:dyDescent="0.25">
      <c r="A1553" s="74" t="s">
        <v>41</v>
      </c>
      <c r="B1553" s="74" t="s">
        <v>41</v>
      </c>
      <c r="C1553" s="105" t="s">
        <v>922</v>
      </c>
      <c r="D1553" s="96" t="s">
        <v>923</v>
      </c>
      <c r="E1553" s="97">
        <v>2023</v>
      </c>
      <c r="F1553" s="98" t="s">
        <v>61</v>
      </c>
      <c r="G1553" s="99" t="s">
        <v>102</v>
      </c>
      <c r="H1553" s="100" t="s">
        <v>2503</v>
      </c>
      <c r="I1553" s="101" t="s">
        <v>99</v>
      </c>
      <c r="J1553" s="102" t="s">
        <v>688</v>
      </c>
      <c r="K1553" s="104" t="s">
        <v>634</v>
      </c>
      <c r="L1553" s="104" t="s">
        <v>634</v>
      </c>
      <c r="M1553" s="104">
        <v>2763.62</v>
      </c>
      <c r="N1553" s="104">
        <v>5035.1899999999996</v>
      </c>
      <c r="O1553" s="80"/>
      <c r="P1553" s="80"/>
      <c r="Q1553" s="80"/>
      <c r="R1553" s="80"/>
      <c r="S1553" s="80"/>
      <c r="T1553" s="80"/>
      <c r="U1553" s="80"/>
      <c r="V1553" s="80"/>
      <c r="W1553" s="80"/>
      <c r="X1553" s="80"/>
      <c r="Y1553" s="80"/>
      <c r="Z1553" s="80"/>
    </row>
    <row r="1554" spans="1:26" s="81" customFormat="1" x14ac:dyDescent="0.25">
      <c r="A1554" s="74" t="s">
        <v>41</v>
      </c>
      <c r="B1554" s="74" t="s">
        <v>41</v>
      </c>
      <c r="C1554" s="105" t="s">
        <v>51</v>
      </c>
      <c r="D1554" s="96" t="s">
        <v>1</v>
      </c>
      <c r="E1554" s="97">
        <v>2020</v>
      </c>
      <c r="F1554" s="98" t="s">
        <v>67</v>
      </c>
      <c r="G1554" s="99" t="s">
        <v>193</v>
      </c>
      <c r="H1554" s="100" t="s">
        <v>2504</v>
      </c>
      <c r="I1554" s="101" t="s">
        <v>194</v>
      </c>
      <c r="J1554" s="102" t="s">
        <v>616</v>
      </c>
      <c r="K1554" s="104" t="s">
        <v>545</v>
      </c>
      <c r="L1554" s="104" t="s">
        <v>545</v>
      </c>
      <c r="M1554" s="104">
        <v>1519.75</v>
      </c>
      <c r="N1554" s="104">
        <v>5923.78</v>
      </c>
      <c r="O1554" s="80"/>
      <c r="P1554" s="80"/>
      <c r="Q1554" s="80"/>
      <c r="R1554" s="80"/>
      <c r="S1554" s="80"/>
      <c r="T1554" s="80"/>
      <c r="U1554" s="80"/>
      <c r="V1554" s="80"/>
      <c r="W1554" s="80"/>
      <c r="X1554" s="80"/>
      <c r="Y1554" s="80"/>
      <c r="Z1554" s="80"/>
    </row>
    <row r="1555" spans="1:26" s="81" customFormat="1" x14ac:dyDescent="0.25">
      <c r="A1555" s="74" t="s">
        <v>41</v>
      </c>
      <c r="B1555" s="74" t="s">
        <v>41</v>
      </c>
      <c r="C1555" s="105" t="s">
        <v>50</v>
      </c>
      <c r="D1555" s="96" t="s">
        <v>14</v>
      </c>
      <c r="E1555" s="97">
        <v>2019</v>
      </c>
      <c r="F1555" s="98" t="s">
        <v>66</v>
      </c>
      <c r="G1555" s="99" t="s">
        <v>186</v>
      </c>
      <c r="H1555" s="100" t="s">
        <v>2505</v>
      </c>
      <c r="I1555" s="101" t="s">
        <v>91</v>
      </c>
      <c r="J1555" s="102" t="s">
        <v>758</v>
      </c>
      <c r="K1555" s="104" t="s">
        <v>634</v>
      </c>
      <c r="L1555" s="104" t="s">
        <v>634</v>
      </c>
      <c r="M1555" s="104">
        <v>1735.89</v>
      </c>
      <c r="N1555" s="104">
        <v>1945.6</v>
      </c>
      <c r="O1555" s="80"/>
      <c r="P1555" s="80"/>
      <c r="Q1555" s="80"/>
      <c r="R1555" s="80"/>
      <c r="S1555" s="80"/>
      <c r="T1555" s="80"/>
      <c r="U1555" s="80"/>
      <c r="V1555" s="80"/>
      <c r="W1555" s="80"/>
      <c r="X1555" s="80"/>
      <c r="Y1555" s="80"/>
      <c r="Z1555" s="80"/>
    </row>
    <row r="1556" spans="1:26" s="81" customFormat="1" x14ac:dyDescent="0.25">
      <c r="A1556" s="74" t="s">
        <v>41</v>
      </c>
      <c r="B1556" s="74" t="s">
        <v>41</v>
      </c>
      <c r="C1556" s="105" t="s">
        <v>659</v>
      </c>
      <c r="D1556" s="96" t="s">
        <v>4</v>
      </c>
      <c r="E1556" s="97">
        <v>2020</v>
      </c>
      <c r="F1556" s="98" t="s">
        <v>66</v>
      </c>
      <c r="G1556" s="99" t="s">
        <v>186</v>
      </c>
      <c r="H1556" s="100" t="s">
        <v>2506</v>
      </c>
      <c r="I1556" s="101" t="s">
        <v>179</v>
      </c>
      <c r="J1556" s="102" t="s">
        <v>815</v>
      </c>
      <c r="K1556" s="104" t="s">
        <v>545</v>
      </c>
      <c r="L1556" s="104" t="s">
        <v>545</v>
      </c>
      <c r="M1556" s="104">
        <v>1856.3</v>
      </c>
      <c r="N1556" s="104">
        <v>4438.84</v>
      </c>
      <c r="O1556" s="80"/>
      <c r="P1556" s="80"/>
      <c r="Q1556" s="80"/>
      <c r="R1556" s="80"/>
      <c r="S1556" s="80"/>
      <c r="T1556" s="80"/>
      <c r="U1556" s="80"/>
      <c r="V1556" s="80"/>
      <c r="W1556" s="80"/>
      <c r="X1556" s="80"/>
      <c r="Y1556" s="80"/>
      <c r="Z1556" s="80"/>
    </row>
    <row r="1557" spans="1:26" s="81" customFormat="1" x14ac:dyDescent="0.25">
      <c r="A1557" s="74" t="s">
        <v>41</v>
      </c>
      <c r="B1557" s="74" t="s">
        <v>41</v>
      </c>
      <c r="C1557" s="105" t="s">
        <v>659</v>
      </c>
      <c r="D1557" s="96" t="s">
        <v>4</v>
      </c>
      <c r="E1557" s="97">
        <v>2020</v>
      </c>
      <c r="F1557" s="98" t="s">
        <v>66</v>
      </c>
      <c r="G1557" s="99" t="s">
        <v>186</v>
      </c>
      <c r="H1557" s="100" t="s">
        <v>2506</v>
      </c>
      <c r="I1557" s="101" t="s">
        <v>179</v>
      </c>
      <c r="J1557" s="102" t="s">
        <v>815</v>
      </c>
      <c r="K1557" s="104" t="s">
        <v>545</v>
      </c>
      <c r="L1557" s="104" t="s">
        <v>545</v>
      </c>
      <c r="M1557" s="104">
        <v>1856.3</v>
      </c>
      <c r="N1557" s="104">
        <v>4438.84</v>
      </c>
      <c r="O1557" s="80"/>
      <c r="P1557" s="80"/>
      <c r="Q1557" s="80"/>
      <c r="R1557" s="80"/>
      <c r="S1557" s="80"/>
      <c r="T1557" s="80"/>
      <c r="U1557" s="80"/>
      <c r="V1557" s="80"/>
      <c r="W1557" s="80"/>
      <c r="X1557" s="80"/>
      <c r="Y1557" s="80"/>
      <c r="Z1557" s="80"/>
    </row>
    <row r="1558" spans="1:26" s="81" customFormat="1" x14ac:dyDescent="0.25">
      <c r="A1558" s="74" t="s">
        <v>41</v>
      </c>
      <c r="B1558" s="74" t="s">
        <v>41</v>
      </c>
      <c r="C1558" s="105" t="s">
        <v>659</v>
      </c>
      <c r="D1558" s="96" t="s">
        <v>4</v>
      </c>
      <c r="E1558" s="97">
        <v>2020</v>
      </c>
      <c r="F1558" s="98" t="s">
        <v>66</v>
      </c>
      <c r="G1558" s="99" t="s">
        <v>186</v>
      </c>
      <c r="H1558" s="100" t="s">
        <v>2506</v>
      </c>
      <c r="I1558" s="101" t="s">
        <v>179</v>
      </c>
      <c r="J1558" s="102" t="s">
        <v>815</v>
      </c>
      <c r="K1558" s="104" t="s">
        <v>545</v>
      </c>
      <c r="L1558" s="104" t="s">
        <v>545</v>
      </c>
      <c r="M1558" s="104">
        <v>1856.3</v>
      </c>
      <c r="N1558" s="104">
        <v>4438.84</v>
      </c>
      <c r="O1558" s="80"/>
      <c r="P1558" s="80"/>
      <c r="Q1558" s="80"/>
      <c r="R1558" s="80"/>
      <c r="S1558" s="80"/>
      <c r="T1558" s="80"/>
      <c r="U1558" s="80"/>
      <c r="V1558" s="80"/>
      <c r="W1558" s="80"/>
      <c r="X1558" s="80"/>
      <c r="Y1558" s="80"/>
      <c r="Z1558" s="80"/>
    </row>
    <row r="1559" spans="1:26" s="81" customFormat="1" x14ac:dyDescent="0.25">
      <c r="A1559" s="74" t="s">
        <v>41</v>
      </c>
      <c r="B1559" s="74" t="s">
        <v>41</v>
      </c>
      <c r="C1559" s="105" t="s">
        <v>659</v>
      </c>
      <c r="D1559" s="96" t="s">
        <v>4</v>
      </c>
      <c r="E1559" s="97">
        <v>2020</v>
      </c>
      <c r="F1559" s="98" t="s">
        <v>66</v>
      </c>
      <c r="G1559" s="99" t="s">
        <v>186</v>
      </c>
      <c r="H1559" s="100" t="s">
        <v>3991</v>
      </c>
      <c r="I1559" s="101" t="s">
        <v>179</v>
      </c>
      <c r="J1559" s="102" t="s">
        <v>815</v>
      </c>
      <c r="K1559" s="104" t="s">
        <v>545</v>
      </c>
      <c r="L1559" s="104" t="s">
        <v>545</v>
      </c>
      <c r="M1559" s="104">
        <v>1856.3</v>
      </c>
      <c r="N1559" s="104">
        <v>4438.84</v>
      </c>
      <c r="O1559" s="80"/>
      <c r="P1559" s="80"/>
      <c r="Q1559" s="80"/>
      <c r="R1559" s="80"/>
      <c r="S1559" s="80"/>
      <c r="T1559" s="80"/>
      <c r="U1559" s="80"/>
      <c r="V1559" s="80"/>
      <c r="W1559" s="80"/>
      <c r="X1559" s="80"/>
      <c r="Y1559" s="80"/>
      <c r="Z1559" s="80"/>
    </row>
    <row r="1560" spans="1:26" s="81" customFormat="1" x14ac:dyDescent="0.25">
      <c r="A1560" s="74" t="s">
        <v>41</v>
      </c>
      <c r="B1560" s="74" t="s">
        <v>41</v>
      </c>
      <c r="C1560" s="105" t="s">
        <v>51</v>
      </c>
      <c r="D1560" s="96" t="s">
        <v>1</v>
      </c>
      <c r="E1560" s="97">
        <v>2020</v>
      </c>
      <c r="F1560" s="98" t="s">
        <v>67</v>
      </c>
      <c r="G1560" s="99" t="s">
        <v>193</v>
      </c>
      <c r="H1560" s="100" t="s">
        <v>2507</v>
      </c>
      <c r="I1560" s="101" t="s">
        <v>194</v>
      </c>
      <c r="J1560" s="102" t="s">
        <v>208</v>
      </c>
      <c r="K1560" s="104" t="s">
        <v>545</v>
      </c>
      <c r="L1560" s="104" t="s">
        <v>545</v>
      </c>
      <c r="M1560" s="104">
        <v>1519.75</v>
      </c>
      <c r="N1560" s="104">
        <v>5923.78</v>
      </c>
      <c r="O1560" s="80"/>
      <c r="P1560" s="80"/>
      <c r="Q1560" s="80"/>
      <c r="R1560" s="80"/>
      <c r="S1560" s="80"/>
      <c r="T1560" s="80"/>
      <c r="U1560" s="80"/>
      <c r="V1560" s="80"/>
      <c r="W1560" s="80"/>
      <c r="X1560" s="80"/>
      <c r="Y1560" s="80"/>
      <c r="Z1560" s="80"/>
    </row>
    <row r="1561" spans="1:26" s="81" customFormat="1" x14ac:dyDescent="0.25">
      <c r="A1561" s="74" t="s">
        <v>41</v>
      </c>
      <c r="B1561" s="74" t="s">
        <v>41</v>
      </c>
      <c r="C1561" s="105" t="s">
        <v>1245</v>
      </c>
      <c r="D1561" s="96" t="s">
        <v>1246</v>
      </c>
      <c r="E1561" s="97">
        <v>2021</v>
      </c>
      <c r="F1561" s="98" t="s">
        <v>78</v>
      </c>
      <c r="G1561" s="99" t="s">
        <v>507</v>
      </c>
      <c r="H1561" s="100" t="s">
        <v>2508</v>
      </c>
      <c r="I1561" s="101" t="s">
        <v>508</v>
      </c>
      <c r="J1561" s="102" t="s">
        <v>816</v>
      </c>
      <c r="K1561" s="104" t="s">
        <v>634</v>
      </c>
      <c r="L1561" s="104" t="s">
        <v>634</v>
      </c>
      <c r="M1561" s="104">
        <v>1977.95</v>
      </c>
      <c r="N1561" s="104">
        <v>3889.85</v>
      </c>
      <c r="O1561" s="80"/>
      <c r="P1561" s="80"/>
      <c r="Q1561" s="80"/>
      <c r="R1561" s="80"/>
      <c r="S1561" s="80"/>
      <c r="T1561" s="80"/>
      <c r="U1561" s="80"/>
      <c r="V1561" s="80"/>
      <c r="W1561" s="80"/>
      <c r="X1561" s="80"/>
      <c r="Y1561" s="80"/>
      <c r="Z1561" s="80"/>
    </row>
    <row r="1562" spans="1:26" s="81" customFormat="1" x14ac:dyDescent="0.25">
      <c r="A1562" s="74" t="s">
        <v>41</v>
      </c>
      <c r="B1562" s="74" t="s">
        <v>41</v>
      </c>
      <c r="C1562" s="105" t="s">
        <v>659</v>
      </c>
      <c r="D1562" s="96" t="s">
        <v>4</v>
      </c>
      <c r="E1562" s="97">
        <v>2020</v>
      </c>
      <c r="F1562" s="98" t="s">
        <v>66</v>
      </c>
      <c r="G1562" s="99" t="s">
        <v>186</v>
      </c>
      <c r="H1562" s="100" t="s">
        <v>2509</v>
      </c>
      <c r="I1562" s="101" t="s">
        <v>179</v>
      </c>
      <c r="J1562" s="102" t="s">
        <v>436</v>
      </c>
      <c r="K1562" s="104" t="s">
        <v>545</v>
      </c>
      <c r="L1562" s="104" t="s">
        <v>545</v>
      </c>
      <c r="M1562" s="104">
        <v>1445.71</v>
      </c>
      <c r="N1562" s="104">
        <v>3525.97</v>
      </c>
      <c r="O1562" s="80"/>
      <c r="P1562" s="80"/>
      <c r="Q1562" s="80"/>
      <c r="R1562" s="80"/>
      <c r="S1562" s="80"/>
      <c r="T1562" s="80"/>
      <c r="U1562" s="80"/>
      <c r="V1562" s="80"/>
      <c r="W1562" s="80"/>
      <c r="X1562" s="80"/>
      <c r="Y1562" s="80"/>
      <c r="Z1562" s="80"/>
    </row>
    <row r="1563" spans="1:26" s="81" customFormat="1" x14ac:dyDescent="0.25">
      <c r="A1563" s="74" t="s">
        <v>41</v>
      </c>
      <c r="B1563" s="74" t="s">
        <v>41</v>
      </c>
      <c r="C1563" s="105" t="s">
        <v>659</v>
      </c>
      <c r="D1563" s="96" t="s">
        <v>4</v>
      </c>
      <c r="E1563" s="97">
        <v>2020</v>
      </c>
      <c r="F1563" s="98" t="s">
        <v>66</v>
      </c>
      <c r="G1563" s="99" t="s">
        <v>186</v>
      </c>
      <c r="H1563" s="100" t="s">
        <v>2509</v>
      </c>
      <c r="I1563" s="101" t="s">
        <v>179</v>
      </c>
      <c r="J1563" s="102" t="s">
        <v>436</v>
      </c>
      <c r="K1563" s="104" t="s">
        <v>545</v>
      </c>
      <c r="L1563" s="104" t="s">
        <v>545</v>
      </c>
      <c r="M1563" s="104">
        <v>1445.71</v>
      </c>
      <c r="N1563" s="104">
        <v>3525.97</v>
      </c>
      <c r="O1563" s="80"/>
      <c r="P1563" s="80"/>
      <c r="Q1563" s="80"/>
      <c r="R1563" s="80"/>
      <c r="S1563" s="80"/>
      <c r="T1563" s="80"/>
      <c r="U1563" s="80"/>
      <c r="V1563" s="80"/>
      <c r="W1563" s="80"/>
      <c r="X1563" s="80"/>
      <c r="Y1563" s="80"/>
      <c r="Z1563" s="80"/>
    </row>
    <row r="1564" spans="1:26" s="81" customFormat="1" x14ac:dyDescent="0.25">
      <c r="A1564" s="74" t="s">
        <v>41</v>
      </c>
      <c r="B1564" s="74" t="s">
        <v>41</v>
      </c>
      <c r="C1564" s="105" t="s">
        <v>922</v>
      </c>
      <c r="D1564" s="96" t="s">
        <v>923</v>
      </c>
      <c r="E1564" s="97">
        <v>2023</v>
      </c>
      <c r="F1564" s="98" t="s">
        <v>61</v>
      </c>
      <c r="G1564" s="99" t="s">
        <v>102</v>
      </c>
      <c r="H1564" s="100" t="s">
        <v>2510</v>
      </c>
      <c r="I1564" s="101" t="s">
        <v>3890</v>
      </c>
      <c r="J1564" s="102" t="s">
        <v>807</v>
      </c>
      <c r="K1564" s="104" t="s">
        <v>634</v>
      </c>
      <c r="L1564" s="104" t="s">
        <v>634</v>
      </c>
      <c r="M1564" s="104">
        <v>1858.89</v>
      </c>
      <c r="N1564" s="104">
        <v>3243.81</v>
      </c>
      <c r="O1564" s="80"/>
      <c r="P1564" s="80"/>
      <c r="Q1564" s="80"/>
      <c r="R1564" s="80"/>
      <c r="S1564" s="80"/>
      <c r="T1564" s="80"/>
      <c r="U1564" s="80"/>
      <c r="V1564" s="80"/>
      <c r="W1564" s="80"/>
      <c r="X1564" s="80"/>
      <c r="Y1564" s="80"/>
      <c r="Z1564" s="80"/>
    </row>
    <row r="1565" spans="1:26" s="81" customFormat="1" x14ac:dyDescent="0.25">
      <c r="A1565" s="74" t="s">
        <v>41</v>
      </c>
      <c r="B1565" s="74" t="s">
        <v>41</v>
      </c>
      <c r="C1565" s="105" t="s">
        <v>51</v>
      </c>
      <c r="D1565" s="96" t="s">
        <v>1</v>
      </c>
      <c r="E1565" s="97">
        <v>2020</v>
      </c>
      <c r="F1565" s="98" t="s">
        <v>67</v>
      </c>
      <c r="G1565" s="99" t="s">
        <v>193</v>
      </c>
      <c r="H1565" s="100" t="s">
        <v>4124</v>
      </c>
      <c r="I1565" s="101" t="s">
        <v>194</v>
      </c>
      <c r="J1565" s="102" t="s">
        <v>4089</v>
      </c>
      <c r="K1565" s="104" t="s">
        <v>545</v>
      </c>
      <c r="L1565" s="104" t="s">
        <v>545</v>
      </c>
      <c r="M1565" s="104">
        <v>1519.75</v>
      </c>
      <c r="N1565" s="104">
        <v>5923.78</v>
      </c>
      <c r="O1565" s="80"/>
      <c r="P1565" s="80"/>
      <c r="Q1565" s="80"/>
      <c r="R1565" s="80"/>
      <c r="S1565" s="80"/>
      <c r="T1565" s="80"/>
      <c r="U1565" s="80"/>
      <c r="V1565" s="80"/>
      <c r="W1565" s="80"/>
      <c r="X1565" s="80"/>
      <c r="Y1565" s="80"/>
      <c r="Z1565" s="80"/>
    </row>
    <row r="1566" spans="1:26" s="81" customFormat="1" x14ac:dyDescent="0.25">
      <c r="A1566" s="74" t="s">
        <v>41</v>
      </c>
      <c r="B1566" s="74" t="s">
        <v>41</v>
      </c>
      <c r="C1566" s="105" t="s">
        <v>929</v>
      </c>
      <c r="D1566" s="96" t="s">
        <v>930</v>
      </c>
      <c r="E1566" s="97">
        <v>2018</v>
      </c>
      <c r="F1566" s="98" t="s">
        <v>61</v>
      </c>
      <c r="G1566" s="99" t="s">
        <v>102</v>
      </c>
      <c r="H1566" s="100" t="s">
        <v>2511</v>
      </c>
      <c r="I1566" s="101" t="s">
        <v>179</v>
      </c>
      <c r="J1566" s="102" t="s">
        <v>615</v>
      </c>
      <c r="K1566" s="104" t="s">
        <v>547</v>
      </c>
      <c r="L1566" s="104" t="s">
        <v>547</v>
      </c>
      <c r="M1566" s="104">
        <v>1426.32</v>
      </c>
      <c r="N1566" s="104">
        <v>2530.5</v>
      </c>
      <c r="O1566" s="80"/>
      <c r="P1566" s="80"/>
      <c r="Q1566" s="80"/>
      <c r="R1566" s="80"/>
      <c r="S1566" s="80"/>
      <c r="T1566" s="80"/>
      <c r="U1566" s="80"/>
      <c r="V1566" s="80"/>
      <c r="W1566" s="80"/>
      <c r="X1566" s="80"/>
      <c r="Y1566" s="80"/>
      <c r="Z1566" s="80"/>
    </row>
    <row r="1567" spans="1:26" s="81" customFormat="1" x14ac:dyDescent="0.25">
      <c r="A1567" s="74" t="s">
        <v>41</v>
      </c>
      <c r="B1567" s="74" t="s">
        <v>41</v>
      </c>
      <c r="C1567" s="105" t="s">
        <v>49</v>
      </c>
      <c r="D1567" s="96" t="s">
        <v>13</v>
      </c>
      <c r="E1567" s="97">
        <v>2019</v>
      </c>
      <c r="F1567" s="98" t="s">
        <v>65</v>
      </c>
      <c r="G1567" s="99" t="s">
        <v>176</v>
      </c>
      <c r="H1567" s="100" t="s">
        <v>2512</v>
      </c>
      <c r="I1567" s="101" t="s">
        <v>184</v>
      </c>
      <c r="J1567" s="102" t="s">
        <v>713</v>
      </c>
      <c r="K1567" s="104" t="s">
        <v>634</v>
      </c>
      <c r="L1567" s="104" t="s">
        <v>634</v>
      </c>
      <c r="M1567" s="104">
        <v>3316.56</v>
      </c>
      <c r="N1567" s="104">
        <v>8877.7099999999991</v>
      </c>
      <c r="O1567" s="80"/>
      <c r="P1567" s="80"/>
      <c r="Q1567" s="80"/>
      <c r="R1567" s="80"/>
      <c r="S1567" s="80"/>
      <c r="T1567" s="80"/>
      <c r="U1567" s="80"/>
      <c r="V1567" s="80"/>
      <c r="W1567" s="80"/>
      <c r="X1567" s="80"/>
      <c r="Y1567" s="80"/>
      <c r="Z1567" s="80"/>
    </row>
    <row r="1568" spans="1:26" s="81" customFormat="1" x14ac:dyDescent="0.25">
      <c r="A1568" s="74" t="s">
        <v>41</v>
      </c>
      <c r="B1568" s="74" t="s">
        <v>41</v>
      </c>
      <c r="C1568" s="105" t="s">
        <v>922</v>
      </c>
      <c r="D1568" s="96" t="s">
        <v>923</v>
      </c>
      <c r="E1568" s="97">
        <v>2023</v>
      </c>
      <c r="F1568" s="98" t="s">
        <v>61</v>
      </c>
      <c r="G1568" s="99" t="s">
        <v>102</v>
      </c>
      <c r="H1568" s="100" t="s">
        <v>2513</v>
      </c>
      <c r="I1568" s="101" t="s">
        <v>3890</v>
      </c>
      <c r="J1568" s="102" t="s">
        <v>763</v>
      </c>
      <c r="K1568" s="104" t="s">
        <v>634</v>
      </c>
      <c r="L1568" s="104" t="s">
        <v>634</v>
      </c>
      <c r="M1568" s="104">
        <v>1858.89</v>
      </c>
      <c r="N1568" s="104">
        <v>3243.81</v>
      </c>
      <c r="O1568" s="80"/>
      <c r="P1568" s="80"/>
      <c r="Q1568" s="80"/>
      <c r="R1568" s="80"/>
      <c r="S1568" s="80"/>
      <c r="T1568" s="80"/>
      <c r="U1568" s="80"/>
      <c r="V1568" s="80"/>
      <c r="W1568" s="80"/>
      <c r="X1568" s="80"/>
      <c r="Y1568" s="80"/>
      <c r="Z1568" s="80"/>
    </row>
    <row r="1569" spans="1:26" s="81" customFormat="1" x14ac:dyDescent="0.25">
      <c r="A1569" s="74" t="s">
        <v>41</v>
      </c>
      <c r="B1569" s="74" t="s">
        <v>41</v>
      </c>
      <c r="C1569" s="105" t="s">
        <v>51</v>
      </c>
      <c r="D1569" s="96" t="s">
        <v>1</v>
      </c>
      <c r="E1569" s="97">
        <v>2020</v>
      </c>
      <c r="F1569" s="98" t="s">
        <v>67</v>
      </c>
      <c r="G1569" s="99" t="s">
        <v>193</v>
      </c>
      <c r="H1569" s="100" t="s">
        <v>2514</v>
      </c>
      <c r="I1569" s="101" t="s">
        <v>194</v>
      </c>
      <c r="J1569" s="102" t="s">
        <v>226</v>
      </c>
      <c r="K1569" s="104" t="s">
        <v>545</v>
      </c>
      <c r="L1569" s="104" t="s">
        <v>545</v>
      </c>
      <c r="M1569" s="104">
        <v>1519.75</v>
      </c>
      <c r="N1569" s="104">
        <v>5923.78</v>
      </c>
      <c r="O1569" s="80"/>
      <c r="P1569" s="80"/>
      <c r="Q1569" s="80"/>
      <c r="R1569" s="80"/>
      <c r="S1569" s="80"/>
      <c r="T1569" s="80"/>
      <c r="U1569" s="80"/>
      <c r="V1569" s="80"/>
      <c r="W1569" s="80"/>
      <c r="X1569" s="80"/>
      <c r="Y1569" s="80"/>
      <c r="Z1569" s="80"/>
    </row>
    <row r="1570" spans="1:26" s="81" customFormat="1" x14ac:dyDescent="0.25">
      <c r="A1570" s="74" t="s">
        <v>41</v>
      </c>
      <c r="B1570" s="74" t="s">
        <v>41</v>
      </c>
      <c r="C1570" s="105" t="s">
        <v>659</v>
      </c>
      <c r="D1570" s="96" t="s">
        <v>4</v>
      </c>
      <c r="E1570" s="97">
        <v>2020</v>
      </c>
      <c r="F1570" s="98" t="s">
        <v>66</v>
      </c>
      <c r="G1570" s="99" t="s">
        <v>186</v>
      </c>
      <c r="H1570" s="100" t="s">
        <v>2515</v>
      </c>
      <c r="I1570" s="101" t="s">
        <v>179</v>
      </c>
      <c r="J1570" s="102" t="s">
        <v>411</v>
      </c>
      <c r="K1570" s="104" t="s">
        <v>545</v>
      </c>
      <c r="L1570" s="104" t="s">
        <v>545</v>
      </c>
      <c r="M1570" s="104">
        <v>1592.3</v>
      </c>
      <c r="N1570" s="104">
        <v>3776.96</v>
      </c>
      <c r="O1570" s="80"/>
      <c r="P1570" s="80"/>
      <c r="Q1570" s="80"/>
      <c r="R1570" s="80"/>
      <c r="S1570" s="80"/>
      <c r="T1570" s="80"/>
      <c r="U1570" s="80"/>
      <c r="V1570" s="80"/>
      <c r="W1570" s="80"/>
      <c r="X1570" s="80"/>
      <c r="Y1570" s="80"/>
      <c r="Z1570" s="80"/>
    </row>
    <row r="1571" spans="1:26" s="81" customFormat="1" x14ac:dyDescent="0.25">
      <c r="A1571" s="74" t="s">
        <v>41</v>
      </c>
      <c r="B1571" s="74" t="s">
        <v>41</v>
      </c>
      <c r="C1571" s="105" t="s">
        <v>51</v>
      </c>
      <c r="D1571" s="96" t="s">
        <v>1</v>
      </c>
      <c r="E1571" s="97">
        <v>2020</v>
      </c>
      <c r="F1571" s="98" t="s">
        <v>67</v>
      </c>
      <c r="G1571" s="99" t="s">
        <v>193</v>
      </c>
      <c r="H1571" s="100" t="s">
        <v>2516</v>
      </c>
      <c r="I1571" s="101" t="s">
        <v>194</v>
      </c>
      <c r="J1571" s="102" t="s">
        <v>752</v>
      </c>
      <c r="K1571" s="104" t="s">
        <v>545</v>
      </c>
      <c r="L1571" s="104" t="s">
        <v>545</v>
      </c>
      <c r="M1571" s="104">
        <v>1519.75</v>
      </c>
      <c r="N1571" s="104">
        <v>5923.78</v>
      </c>
      <c r="O1571" s="80"/>
      <c r="P1571" s="80"/>
      <c r="Q1571" s="80"/>
      <c r="R1571" s="80"/>
      <c r="S1571" s="80"/>
      <c r="T1571" s="80"/>
      <c r="U1571" s="80"/>
      <c r="V1571" s="80"/>
      <c r="W1571" s="80"/>
      <c r="X1571" s="80"/>
      <c r="Y1571" s="80"/>
      <c r="Z1571" s="80"/>
    </row>
    <row r="1572" spans="1:26" s="81" customFormat="1" x14ac:dyDescent="0.25">
      <c r="A1572" s="74" t="s">
        <v>41</v>
      </c>
      <c r="B1572" s="74" t="s">
        <v>41</v>
      </c>
      <c r="C1572" s="105" t="s">
        <v>3944</v>
      </c>
      <c r="D1572" s="96" t="s">
        <v>3945</v>
      </c>
      <c r="E1572" s="97">
        <v>2023</v>
      </c>
      <c r="F1572" s="98" t="s">
        <v>676</v>
      </c>
      <c r="G1572" s="99" t="s">
        <v>280</v>
      </c>
      <c r="H1572" s="100" t="s">
        <v>2517</v>
      </c>
      <c r="I1572" s="101" t="s">
        <v>281</v>
      </c>
      <c r="J1572" s="102" t="s">
        <v>686</v>
      </c>
      <c r="K1572" s="104" t="s">
        <v>634</v>
      </c>
      <c r="L1572" s="104" t="s">
        <v>634</v>
      </c>
      <c r="M1572" s="104">
        <v>1360.07</v>
      </c>
      <c r="N1572" s="104">
        <v>3166.66</v>
      </c>
      <c r="O1572" s="80"/>
      <c r="P1572" s="80"/>
      <c r="Q1572" s="80"/>
      <c r="R1572" s="80"/>
      <c r="S1572" s="80"/>
      <c r="T1572" s="80"/>
      <c r="U1572" s="80"/>
      <c r="V1572" s="80"/>
      <c r="W1572" s="80"/>
      <c r="X1572" s="80"/>
      <c r="Y1572" s="80"/>
      <c r="Z1572" s="80"/>
    </row>
    <row r="1573" spans="1:26" s="81" customFormat="1" x14ac:dyDescent="0.25">
      <c r="A1573" s="74" t="s">
        <v>41</v>
      </c>
      <c r="B1573" s="74" t="s">
        <v>41</v>
      </c>
      <c r="C1573" s="105" t="s">
        <v>668</v>
      </c>
      <c r="D1573" s="96" t="s">
        <v>10</v>
      </c>
      <c r="E1573" s="97">
        <v>2019</v>
      </c>
      <c r="F1573" s="98" t="s">
        <v>76</v>
      </c>
      <c r="G1573" s="99" t="s">
        <v>328</v>
      </c>
      <c r="H1573" s="100" t="s">
        <v>2519</v>
      </c>
      <c r="I1573" s="101" t="s">
        <v>179</v>
      </c>
      <c r="J1573" s="102" t="s">
        <v>825</v>
      </c>
      <c r="K1573" s="104" t="s">
        <v>545</v>
      </c>
      <c r="L1573" s="104" t="s">
        <v>545</v>
      </c>
      <c r="M1573" s="104">
        <v>1122.2</v>
      </c>
      <c r="N1573" s="104">
        <v>3112.55</v>
      </c>
      <c r="O1573" s="80"/>
      <c r="P1573" s="80"/>
      <c r="Q1573" s="80"/>
      <c r="R1573" s="80"/>
      <c r="S1573" s="80"/>
      <c r="T1573" s="80"/>
      <c r="U1573" s="80"/>
      <c r="V1573" s="80"/>
      <c r="W1573" s="80"/>
      <c r="X1573" s="80"/>
      <c r="Y1573" s="80"/>
      <c r="Z1573" s="80"/>
    </row>
    <row r="1574" spans="1:26" s="81" customFormat="1" x14ac:dyDescent="0.25">
      <c r="A1574" s="74" t="s">
        <v>41</v>
      </c>
      <c r="B1574" s="74" t="s">
        <v>41</v>
      </c>
      <c r="C1574" s="105" t="s">
        <v>668</v>
      </c>
      <c r="D1574" s="96" t="s">
        <v>10</v>
      </c>
      <c r="E1574" s="97">
        <v>2019</v>
      </c>
      <c r="F1574" s="98" t="s">
        <v>76</v>
      </c>
      <c r="G1574" s="99" t="s">
        <v>328</v>
      </c>
      <c r="H1574" s="100" t="s">
        <v>2520</v>
      </c>
      <c r="I1574" s="101" t="s">
        <v>179</v>
      </c>
      <c r="J1574" s="102" t="s">
        <v>390</v>
      </c>
      <c r="K1574" s="104" t="s">
        <v>545</v>
      </c>
      <c r="L1574" s="104" t="s">
        <v>545</v>
      </c>
      <c r="M1574" s="104">
        <v>1122.2</v>
      </c>
      <c r="N1574" s="104">
        <v>3112.55</v>
      </c>
      <c r="O1574" s="80"/>
      <c r="P1574" s="80"/>
      <c r="Q1574" s="80"/>
      <c r="R1574" s="80"/>
      <c r="S1574" s="80"/>
      <c r="T1574" s="80"/>
      <c r="U1574" s="80"/>
      <c r="V1574" s="80"/>
      <c r="W1574" s="80"/>
      <c r="X1574" s="80"/>
      <c r="Y1574" s="80"/>
      <c r="Z1574" s="80"/>
    </row>
    <row r="1575" spans="1:26" s="81" customFormat="1" x14ac:dyDescent="0.25">
      <c r="A1575" s="74" t="s">
        <v>41</v>
      </c>
      <c r="B1575" s="74" t="s">
        <v>41</v>
      </c>
      <c r="C1575" s="105" t="s">
        <v>668</v>
      </c>
      <c r="D1575" s="96" t="s">
        <v>10</v>
      </c>
      <c r="E1575" s="97">
        <v>2019</v>
      </c>
      <c r="F1575" s="98" t="s">
        <v>76</v>
      </c>
      <c r="G1575" s="99" t="s">
        <v>328</v>
      </c>
      <c r="H1575" s="100" t="s">
        <v>2521</v>
      </c>
      <c r="I1575" s="101" t="s">
        <v>179</v>
      </c>
      <c r="J1575" s="102" t="s">
        <v>335</v>
      </c>
      <c r="K1575" s="104" t="s">
        <v>545</v>
      </c>
      <c r="L1575" s="104" t="s">
        <v>545</v>
      </c>
      <c r="M1575" s="104">
        <v>1122.2</v>
      </c>
      <c r="N1575" s="104">
        <v>3112.55</v>
      </c>
      <c r="O1575" s="80"/>
      <c r="P1575" s="80"/>
      <c r="Q1575" s="80"/>
      <c r="R1575" s="80"/>
      <c r="S1575" s="80"/>
      <c r="T1575" s="80"/>
      <c r="U1575" s="80"/>
      <c r="V1575" s="80"/>
      <c r="W1575" s="80"/>
      <c r="X1575" s="80"/>
      <c r="Y1575" s="80"/>
      <c r="Z1575" s="80"/>
    </row>
    <row r="1576" spans="1:26" s="81" customFormat="1" x14ac:dyDescent="0.25">
      <c r="A1576" s="74" t="s">
        <v>41</v>
      </c>
      <c r="B1576" s="74" t="s">
        <v>41</v>
      </c>
      <c r="C1576" s="105" t="s">
        <v>51</v>
      </c>
      <c r="D1576" s="96" t="s">
        <v>1</v>
      </c>
      <c r="E1576" s="97">
        <v>2020</v>
      </c>
      <c r="F1576" s="98" t="s">
        <v>67</v>
      </c>
      <c r="G1576" s="99" t="s">
        <v>193</v>
      </c>
      <c r="H1576" s="100" t="s">
        <v>2522</v>
      </c>
      <c r="I1576" s="101" t="s">
        <v>194</v>
      </c>
      <c r="J1576" s="102" t="s">
        <v>214</v>
      </c>
      <c r="K1576" s="104" t="s">
        <v>545</v>
      </c>
      <c r="L1576" s="104" t="s">
        <v>545</v>
      </c>
      <c r="M1576" s="104">
        <v>1519.75</v>
      </c>
      <c r="N1576" s="104">
        <v>5923.78</v>
      </c>
      <c r="O1576" s="80"/>
      <c r="P1576" s="80"/>
      <c r="Q1576" s="80"/>
      <c r="R1576" s="80"/>
      <c r="S1576" s="80"/>
      <c r="T1576" s="80"/>
      <c r="U1576" s="80"/>
      <c r="V1576" s="80"/>
      <c r="W1576" s="80"/>
      <c r="X1576" s="80"/>
      <c r="Y1576" s="80"/>
      <c r="Z1576" s="80"/>
    </row>
    <row r="1577" spans="1:26" s="81" customFormat="1" x14ac:dyDescent="0.25">
      <c r="A1577" s="74" t="s">
        <v>41</v>
      </c>
      <c r="B1577" s="74" t="s">
        <v>41</v>
      </c>
      <c r="C1577" s="105" t="s">
        <v>1096</v>
      </c>
      <c r="D1577" s="96" t="s">
        <v>1097</v>
      </c>
      <c r="E1577" s="97">
        <v>2023</v>
      </c>
      <c r="F1577" s="98" t="s">
        <v>66</v>
      </c>
      <c r="G1577" s="99" t="s">
        <v>186</v>
      </c>
      <c r="H1577" s="100" t="s">
        <v>2523</v>
      </c>
      <c r="I1577" s="101" t="s">
        <v>129</v>
      </c>
      <c r="J1577" s="102" t="s">
        <v>809</v>
      </c>
      <c r="K1577" s="104" t="s">
        <v>634</v>
      </c>
      <c r="L1577" s="104" t="s">
        <v>634</v>
      </c>
      <c r="M1577" s="104">
        <v>2425.1999999999998</v>
      </c>
      <c r="N1577" s="104">
        <v>2132.91</v>
      </c>
      <c r="O1577" s="80"/>
      <c r="P1577" s="80"/>
      <c r="Q1577" s="80"/>
      <c r="R1577" s="80"/>
      <c r="S1577" s="80"/>
      <c r="T1577" s="80"/>
      <c r="U1577" s="80"/>
      <c r="V1577" s="80"/>
      <c r="W1577" s="80"/>
      <c r="X1577" s="80"/>
      <c r="Y1577" s="80"/>
      <c r="Z1577" s="80"/>
    </row>
    <row r="1578" spans="1:26" s="81" customFormat="1" x14ac:dyDescent="0.25">
      <c r="A1578" s="74" t="s">
        <v>41</v>
      </c>
      <c r="B1578" s="74" t="s">
        <v>41</v>
      </c>
      <c r="C1578" s="105" t="s">
        <v>668</v>
      </c>
      <c r="D1578" s="96" t="s">
        <v>10</v>
      </c>
      <c r="E1578" s="97">
        <v>2019</v>
      </c>
      <c r="F1578" s="98" t="s">
        <v>76</v>
      </c>
      <c r="G1578" s="99" t="s">
        <v>328</v>
      </c>
      <c r="H1578" s="100" t="s">
        <v>2524</v>
      </c>
      <c r="I1578" s="101" t="s">
        <v>179</v>
      </c>
      <c r="J1578" s="102" t="s">
        <v>343</v>
      </c>
      <c r="K1578" s="104" t="s">
        <v>547</v>
      </c>
      <c r="L1578" s="104" t="s">
        <v>547</v>
      </c>
      <c r="M1578" s="104">
        <v>1122.2</v>
      </c>
      <c r="N1578" s="104">
        <v>3112.55</v>
      </c>
      <c r="O1578" s="80"/>
      <c r="P1578" s="80"/>
      <c r="Q1578" s="80"/>
      <c r="R1578" s="80"/>
      <c r="S1578" s="80"/>
      <c r="T1578" s="80"/>
      <c r="U1578" s="80"/>
      <c r="V1578" s="80"/>
      <c r="W1578" s="80"/>
      <c r="X1578" s="80"/>
      <c r="Y1578" s="80"/>
      <c r="Z1578" s="80"/>
    </row>
    <row r="1579" spans="1:26" s="81" customFormat="1" x14ac:dyDescent="0.25">
      <c r="A1579" s="74" t="s">
        <v>41</v>
      </c>
      <c r="B1579" s="74" t="s">
        <v>41</v>
      </c>
      <c r="C1579" s="105" t="s">
        <v>51</v>
      </c>
      <c r="D1579" s="96" t="s">
        <v>1</v>
      </c>
      <c r="E1579" s="97">
        <v>2020</v>
      </c>
      <c r="F1579" s="98" t="s">
        <v>67</v>
      </c>
      <c r="G1579" s="99" t="s">
        <v>193</v>
      </c>
      <c r="H1579" s="100" t="s">
        <v>2525</v>
      </c>
      <c r="I1579" s="101" t="s">
        <v>194</v>
      </c>
      <c r="J1579" s="102" t="s">
        <v>196</v>
      </c>
      <c r="K1579" s="104" t="s">
        <v>545</v>
      </c>
      <c r="L1579" s="104" t="s">
        <v>545</v>
      </c>
      <c r="M1579" s="104">
        <v>1519.75</v>
      </c>
      <c r="N1579" s="104">
        <v>5923.78</v>
      </c>
      <c r="O1579" s="80"/>
      <c r="P1579" s="80"/>
      <c r="Q1579" s="80"/>
      <c r="R1579" s="80"/>
      <c r="S1579" s="80"/>
      <c r="T1579" s="80"/>
      <c r="U1579" s="80"/>
      <c r="V1579" s="80"/>
      <c r="W1579" s="80"/>
      <c r="X1579" s="80"/>
      <c r="Y1579" s="80"/>
      <c r="Z1579" s="80"/>
    </row>
    <row r="1580" spans="1:26" s="81" customFormat="1" x14ac:dyDescent="0.25">
      <c r="A1580" s="74" t="s">
        <v>41</v>
      </c>
      <c r="B1580" s="74" t="s">
        <v>41</v>
      </c>
      <c r="C1580" s="105" t="s">
        <v>42</v>
      </c>
      <c r="D1580" s="96" t="s">
        <v>3969</v>
      </c>
      <c r="E1580" s="97">
        <v>2020</v>
      </c>
      <c r="F1580" s="98" t="s">
        <v>59</v>
      </c>
      <c r="G1580" s="99" t="s">
        <v>82</v>
      </c>
      <c r="H1580" s="100" t="s">
        <v>3896</v>
      </c>
      <c r="I1580" s="101" t="s">
        <v>83</v>
      </c>
      <c r="J1580" s="102" t="s">
        <v>665</v>
      </c>
      <c r="K1580" s="104" t="s">
        <v>634</v>
      </c>
      <c r="L1580" s="104" t="s">
        <v>634</v>
      </c>
      <c r="M1580" s="104">
        <v>1298</v>
      </c>
      <c r="N1580" s="104">
        <v>2245.6999999999998</v>
      </c>
      <c r="O1580" s="80"/>
      <c r="P1580" s="80"/>
      <c r="Q1580" s="80"/>
      <c r="R1580" s="80"/>
      <c r="S1580" s="80"/>
      <c r="T1580" s="80"/>
      <c r="U1580" s="80"/>
      <c r="V1580" s="80"/>
      <c r="W1580" s="80"/>
      <c r="X1580" s="80"/>
      <c r="Y1580" s="80"/>
      <c r="Z1580" s="80"/>
    </row>
    <row r="1581" spans="1:26" s="81" customFormat="1" x14ac:dyDescent="0.25">
      <c r="A1581" s="74" t="s">
        <v>41</v>
      </c>
      <c r="B1581" s="74" t="s">
        <v>41</v>
      </c>
      <c r="C1581" s="105" t="s">
        <v>929</v>
      </c>
      <c r="D1581" s="96" t="s">
        <v>930</v>
      </c>
      <c r="E1581" s="97">
        <v>2018</v>
      </c>
      <c r="F1581" s="98" t="s">
        <v>61</v>
      </c>
      <c r="G1581" s="99" t="s">
        <v>102</v>
      </c>
      <c r="H1581" s="100" t="s">
        <v>2526</v>
      </c>
      <c r="I1581" s="101" t="s">
        <v>179</v>
      </c>
      <c r="J1581" s="102" t="s">
        <v>2054</v>
      </c>
      <c r="K1581" s="104" t="s">
        <v>545</v>
      </c>
      <c r="L1581" s="104" t="s">
        <v>545</v>
      </c>
      <c r="M1581" s="104">
        <v>1302</v>
      </c>
      <c r="N1581" s="104">
        <v>2442.8200000000002</v>
      </c>
      <c r="O1581" s="80"/>
      <c r="P1581" s="80"/>
      <c r="Q1581" s="80"/>
      <c r="R1581" s="80"/>
      <c r="S1581" s="80"/>
      <c r="T1581" s="80"/>
      <c r="U1581" s="80"/>
      <c r="V1581" s="80"/>
      <c r="W1581" s="80"/>
      <c r="X1581" s="80"/>
      <c r="Y1581" s="80"/>
      <c r="Z1581" s="80"/>
    </row>
    <row r="1582" spans="1:26" s="81" customFormat="1" x14ac:dyDescent="0.25">
      <c r="A1582" s="74" t="s">
        <v>41</v>
      </c>
      <c r="B1582" s="74" t="s">
        <v>41</v>
      </c>
      <c r="C1582" s="105" t="s">
        <v>659</v>
      </c>
      <c r="D1582" s="96" t="s">
        <v>4</v>
      </c>
      <c r="E1582" s="97">
        <v>2020</v>
      </c>
      <c r="F1582" s="98" t="s">
        <v>66</v>
      </c>
      <c r="G1582" s="99" t="s">
        <v>186</v>
      </c>
      <c r="H1582" s="100" t="s">
        <v>2527</v>
      </c>
      <c r="I1582" s="101" t="s">
        <v>179</v>
      </c>
      <c r="J1582" s="102" t="s">
        <v>481</v>
      </c>
      <c r="K1582" s="104" t="s">
        <v>545</v>
      </c>
      <c r="L1582" s="104" t="s">
        <v>545</v>
      </c>
      <c r="M1582" s="104">
        <v>1445.71</v>
      </c>
      <c r="N1582" s="104">
        <v>3525.97</v>
      </c>
      <c r="O1582" s="80"/>
      <c r="P1582" s="80"/>
      <c r="Q1582" s="80"/>
      <c r="R1582" s="80"/>
      <c r="S1582" s="80"/>
      <c r="T1582" s="80"/>
      <c r="U1582" s="80"/>
      <c r="V1582" s="80"/>
      <c r="W1582" s="80"/>
      <c r="X1582" s="80"/>
      <c r="Y1582" s="80"/>
      <c r="Z1582" s="80"/>
    </row>
    <row r="1583" spans="1:26" s="81" customFormat="1" x14ac:dyDescent="0.25">
      <c r="A1583" s="74" t="s">
        <v>41</v>
      </c>
      <c r="B1583" s="74" t="s">
        <v>41</v>
      </c>
      <c r="C1583" s="105" t="s">
        <v>929</v>
      </c>
      <c r="D1583" s="96" t="s">
        <v>930</v>
      </c>
      <c r="E1583" s="97">
        <v>2018</v>
      </c>
      <c r="F1583" s="98" t="s">
        <v>61</v>
      </c>
      <c r="G1583" s="99" t="s">
        <v>102</v>
      </c>
      <c r="H1583" s="100" t="s">
        <v>2528</v>
      </c>
      <c r="I1583" s="101" t="s">
        <v>179</v>
      </c>
      <c r="J1583" s="102" t="s">
        <v>1718</v>
      </c>
      <c r="K1583" s="104" t="s">
        <v>545</v>
      </c>
      <c r="L1583" s="104" t="s">
        <v>545</v>
      </c>
      <c r="M1583" s="104">
        <v>1302</v>
      </c>
      <c r="N1583" s="104">
        <v>2442.8200000000002</v>
      </c>
      <c r="O1583" s="80"/>
      <c r="P1583" s="80"/>
      <c r="Q1583" s="80"/>
      <c r="R1583" s="80"/>
      <c r="S1583" s="80"/>
      <c r="T1583" s="80"/>
      <c r="U1583" s="80"/>
      <c r="V1583" s="80"/>
      <c r="W1583" s="80"/>
      <c r="X1583" s="80"/>
      <c r="Y1583" s="80"/>
      <c r="Z1583" s="80"/>
    </row>
    <row r="1584" spans="1:26" s="81" customFormat="1" x14ac:dyDescent="0.25">
      <c r="A1584" s="74" t="s">
        <v>41</v>
      </c>
      <c r="B1584" s="74" t="s">
        <v>41</v>
      </c>
      <c r="C1584" s="105" t="s">
        <v>51</v>
      </c>
      <c r="D1584" s="96" t="s">
        <v>1</v>
      </c>
      <c r="E1584" s="97">
        <v>2020</v>
      </c>
      <c r="F1584" s="98" t="s">
        <v>67</v>
      </c>
      <c r="G1584" s="99" t="s">
        <v>193</v>
      </c>
      <c r="H1584" s="100" t="s">
        <v>2529</v>
      </c>
      <c r="I1584" s="101" t="s">
        <v>194</v>
      </c>
      <c r="J1584" s="102" t="s">
        <v>712</v>
      </c>
      <c r="K1584" s="104" t="s">
        <v>545</v>
      </c>
      <c r="L1584" s="104" t="s">
        <v>545</v>
      </c>
      <c r="M1584" s="104">
        <v>1519.75</v>
      </c>
      <c r="N1584" s="104">
        <v>5923.78</v>
      </c>
      <c r="O1584" s="80"/>
      <c r="P1584" s="80"/>
      <c r="Q1584" s="80"/>
      <c r="R1584" s="80"/>
      <c r="S1584" s="80"/>
      <c r="T1584" s="80"/>
      <c r="U1584" s="80"/>
      <c r="V1584" s="80"/>
      <c r="W1584" s="80"/>
      <c r="X1584" s="80"/>
      <c r="Y1584" s="80"/>
      <c r="Z1584" s="80"/>
    </row>
    <row r="1585" spans="1:26" s="81" customFormat="1" x14ac:dyDescent="0.25">
      <c r="A1585" s="74" t="s">
        <v>41</v>
      </c>
      <c r="B1585" s="74" t="s">
        <v>41</v>
      </c>
      <c r="C1585" s="105" t="s">
        <v>929</v>
      </c>
      <c r="D1585" s="96" t="s">
        <v>930</v>
      </c>
      <c r="E1585" s="97">
        <v>2018</v>
      </c>
      <c r="F1585" s="98" t="s">
        <v>61</v>
      </c>
      <c r="G1585" s="99" t="s">
        <v>102</v>
      </c>
      <c r="H1585" s="100" t="s">
        <v>2530</v>
      </c>
      <c r="I1585" s="101" t="s">
        <v>179</v>
      </c>
      <c r="J1585" s="102" t="s">
        <v>1275</v>
      </c>
      <c r="K1585" s="104" t="s">
        <v>545</v>
      </c>
      <c r="L1585" s="104" t="s">
        <v>545</v>
      </c>
      <c r="M1585" s="104">
        <v>1302</v>
      </c>
      <c r="N1585" s="104">
        <v>2442.8200000000002</v>
      </c>
      <c r="O1585" s="80"/>
      <c r="P1585" s="80"/>
      <c r="Q1585" s="80"/>
      <c r="R1585" s="80"/>
      <c r="S1585" s="80"/>
      <c r="T1585" s="80"/>
      <c r="U1585" s="80"/>
      <c r="V1585" s="80"/>
      <c r="W1585" s="80"/>
      <c r="X1585" s="80"/>
      <c r="Y1585" s="80"/>
      <c r="Z1585" s="80"/>
    </row>
    <row r="1586" spans="1:26" s="81" customFormat="1" x14ac:dyDescent="0.25">
      <c r="A1586" s="74" t="s">
        <v>41</v>
      </c>
      <c r="B1586" s="74" t="s">
        <v>41</v>
      </c>
      <c r="C1586" s="105" t="s">
        <v>1013</v>
      </c>
      <c r="D1586" s="96" t="s">
        <v>1014</v>
      </c>
      <c r="E1586" s="97">
        <v>2023</v>
      </c>
      <c r="F1586" s="98" t="s">
        <v>64</v>
      </c>
      <c r="G1586" s="99" t="s">
        <v>159</v>
      </c>
      <c r="H1586" s="100" t="s">
        <v>2531</v>
      </c>
      <c r="I1586" s="101" t="s">
        <v>162</v>
      </c>
      <c r="J1586" s="102" t="s">
        <v>158</v>
      </c>
      <c r="K1586" s="104" t="s">
        <v>634</v>
      </c>
      <c r="L1586" s="104" t="s">
        <v>634</v>
      </c>
      <c r="M1586" s="104">
        <v>1298</v>
      </c>
      <c r="N1586" s="104">
        <v>3996.13</v>
      </c>
      <c r="O1586" s="80"/>
      <c r="P1586" s="80"/>
      <c r="Q1586" s="80"/>
      <c r="R1586" s="80"/>
      <c r="S1586" s="80"/>
      <c r="T1586" s="80"/>
      <c r="U1586" s="80"/>
      <c r="V1586" s="80"/>
      <c r="W1586" s="80"/>
      <c r="X1586" s="80"/>
      <c r="Y1586" s="80"/>
      <c r="Z1586" s="80"/>
    </row>
    <row r="1587" spans="1:26" s="81" customFormat="1" x14ac:dyDescent="0.25">
      <c r="A1587" s="74" t="s">
        <v>41</v>
      </c>
      <c r="B1587" s="74" t="s">
        <v>41</v>
      </c>
      <c r="C1587" s="105" t="s">
        <v>659</v>
      </c>
      <c r="D1587" s="96" t="s">
        <v>4</v>
      </c>
      <c r="E1587" s="97">
        <v>2020</v>
      </c>
      <c r="F1587" s="98" t="s">
        <v>66</v>
      </c>
      <c r="G1587" s="99" t="s">
        <v>186</v>
      </c>
      <c r="H1587" s="100" t="s">
        <v>2532</v>
      </c>
      <c r="I1587" s="101" t="s">
        <v>179</v>
      </c>
      <c r="J1587" s="102" t="s">
        <v>711</v>
      </c>
      <c r="K1587" s="104" t="s">
        <v>545</v>
      </c>
      <c r="L1587" s="104" t="s">
        <v>545</v>
      </c>
      <c r="M1587" s="104">
        <v>1445.71</v>
      </c>
      <c r="N1587" s="104">
        <v>3525.97</v>
      </c>
      <c r="O1587" s="80"/>
      <c r="P1587" s="80"/>
      <c r="Q1587" s="80"/>
      <c r="R1587" s="80"/>
      <c r="S1587" s="80"/>
      <c r="T1587" s="80"/>
      <c r="U1587" s="80"/>
      <c r="V1587" s="80"/>
      <c r="W1587" s="80"/>
      <c r="X1587" s="80"/>
      <c r="Y1587" s="80"/>
      <c r="Z1587" s="80"/>
    </row>
    <row r="1588" spans="1:26" s="81" customFormat="1" x14ac:dyDescent="0.25">
      <c r="A1588" s="74" t="s">
        <v>41</v>
      </c>
      <c r="B1588" s="74" t="s">
        <v>41</v>
      </c>
      <c r="C1588" s="105" t="s">
        <v>668</v>
      </c>
      <c r="D1588" s="96" t="s">
        <v>10</v>
      </c>
      <c r="E1588" s="97">
        <v>2019</v>
      </c>
      <c r="F1588" s="98" t="s">
        <v>76</v>
      </c>
      <c r="G1588" s="99" t="s">
        <v>328</v>
      </c>
      <c r="H1588" s="100" t="s">
        <v>2533</v>
      </c>
      <c r="I1588" s="101" t="s">
        <v>179</v>
      </c>
      <c r="J1588" s="102" t="s">
        <v>391</v>
      </c>
      <c r="K1588" s="104" t="s">
        <v>545</v>
      </c>
      <c r="L1588" s="104" t="s">
        <v>545</v>
      </c>
      <c r="M1588" s="104">
        <v>1122.2</v>
      </c>
      <c r="N1588" s="104">
        <v>3112.55</v>
      </c>
      <c r="O1588" s="80"/>
      <c r="P1588" s="80"/>
      <c r="Q1588" s="80"/>
      <c r="R1588" s="80"/>
      <c r="S1588" s="80"/>
      <c r="T1588" s="80"/>
      <c r="U1588" s="80"/>
      <c r="V1588" s="80"/>
      <c r="W1588" s="80"/>
      <c r="X1588" s="80"/>
      <c r="Y1588" s="80"/>
      <c r="Z1588" s="80"/>
    </row>
    <row r="1589" spans="1:26" s="81" customFormat="1" x14ac:dyDescent="0.25">
      <c r="A1589" s="74" t="s">
        <v>41</v>
      </c>
      <c r="B1589" s="74" t="s">
        <v>41</v>
      </c>
      <c r="C1589" s="105" t="s">
        <v>943</v>
      </c>
      <c r="D1589" s="96" t="s">
        <v>944</v>
      </c>
      <c r="E1589" s="97">
        <v>2023</v>
      </c>
      <c r="F1589" s="98" t="s">
        <v>66</v>
      </c>
      <c r="G1589" s="99" t="s">
        <v>186</v>
      </c>
      <c r="H1589" s="100" t="s">
        <v>2534</v>
      </c>
      <c r="I1589" s="101" t="s">
        <v>100</v>
      </c>
      <c r="J1589" s="102" t="s">
        <v>1600</v>
      </c>
      <c r="K1589" s="104" t="s">
        <v>634</v>
      </c>
      <c r="L1589" s="104" t="s">
        <v>634</v>
      </c>
      <c r="M1589" s="104">
        <v>1735.89</v>
      </c>
      <c r="N1589" s="104">
        <v>1945.6</v>
      </c>
      <c r="O1589" s="80"/>
      <c r="P1589" s="80"/>
      <c r="Q1589" s="80"/>
      <c r="R1589" s="80"/>
      <c r="S1589" s="80"/>
      <c r="T1589" s="80"/>
      <c r="U1589" s="80"/>
      <c r="V1589" s="80"/>
      <c r="W1589" s="80"/>
      <c r="X1589" s="80"/>
      <c r="Y1589" s="80"/>
      <c r="Z1589" s="80"/>
    </row>
    <row r="1590" spans="1:26" s="81" customFormat="1" x14ac:dyDescent="0.25">
      <c r="A1590" s="74" t="s">
        <v>41</v>
      </c>
      <c r="B1590" s="74" t="s">
        <v>41</v>
      </c>
      <c r="C1590" s="105" t="s">
        <v>668</v>
      </c>
      <c r="D1590" s="96" t="s">
        <v>10</v>
      </c>
      <c r="E1590" s="97">
        <v>2019</v>
      </c>
      <c r="F1590" s="98" t="s">
        <v>76</v>
      </c>
      <c r="G1590" s="99" t="s">
        <v>328</v>
      </c>
      <c r="H1590" s="100" t="s">
        <v>2535</v>
      </c>
      <c r="I1590" s="101" t="s">
        <v>821</v>
      </c>
      <c r="J1590" s="102" t="s">
        <v>737</v>
      </c>
      <c r="K1590" s="104" t="s">
        <v>634</v>
      </c>
      <c r="L1590" s="104" t="s">
        <v>634</v>
      </c>
      <c r="M1590" s="104">
        <v>1122.2</v>
      </c>
      <c r="N1590" s="104">
        <v>3112.55</v>
      </c>
      <c r="O1590" s="80"/>
      <c r="P1590" s="80"/>
      <c r="Q1590" s="80"/>
      <c r="R1590" s="80"/>
      <c r="S1590" s="80"/>
      <c r="T1590" s="80"/>
      <c r="U1590" s="80"/>
      <c r="V1590" s="80"/>
      <c r="W1590" s="80"/>
      <c r="X1590" s="80"/>
      <c r="Y1590" s="80"/>
      <c r="Z1590" s="80"/>
    </row>
    <row r="1591" spans="1:26" s="81" customFormat="1" x14ac:dyDescent="0.25">
      <c r="A1591" s="74" t="s">
        <v>41</v>
      </c>
      <c r="B1591" s="74" t="s">
        <v>41</v>
      </c>
      <c r="C1591" s="105" t="s">
        <v>929</v>
      </c>
      <c r="D1591" s="96" t="s">
        <v>930</v>
      </c>
      <c r="E1591" s="97">
        <v>2018</v>
      </c>
      <c r="F1591" s="98" t="s">
        <v>61</v>
      </c>
      <c r="G1591" s="99" t="s">
        <v>102</v>
      </c>
      <c r="H1591" s="100" t="s">
        <v>2536</v>
      </c>
      <c r="I1591" s="101" t="s">
        <v>179</v>
      </c>
      <c r="J1591" s="102" t="s">
        <v>1331</v>
      </c>
      <c r="K1591" s="104" t="s">
        <v>545</v>
      </c>
      <c r="L1591" s="104" t="s">
        <v>545</v>
      </c>
      <c r="M1591" s="104">
        <v>1302</v>
      </c>
      <c r="N1591" s="104">
        <v>2442.8200000000002</v>
      </c>
      <c r="O1591" s="80"/>
      <c r="P1591" s="80"/>
      <c r="Q1591" s="80"/>
      <c r="R1591" s="80"/>
      <c r="S1591" s="80"/>
      <c r="T1591" s="80"/>
      <c r="U1591" s="80"/>
      <c r="V1591" s="80"/>
      <c r="W1591" s="80"/>
      <c r="X1591" s="80"/>
      <c r="Y1591" s="80"/>
      <c r="Z1591" s="80"/>
    </row>
    <row r="1592" spans="1:26" s="81" customFormat="1" x14ac:dyDescent="0.25">
      <c r="A1592" s="74" t="s">
        <v>41</v>
      </c>
      <c r="B1592" s="74" t="s">
        <v>41</v>
      </c>
      <c r="C1592" s="105" t="s">
        <v>693</v>
      </c>
      <c r="D1592" s="96" t="s">
        <v>22</v>
      </c>
      <c r="E1592" s="97">
        <v>2021</v>
      </c>
      <c r="F1592" s="98" t="s">
        <v>77</v>
      </c>
      <c r="G1592" s="99" t="s">
        <v>403</v>
      </c>
      <c r="H1592" s="100" t="s">
        <v>2537</v>
      </c>
      <c r="I1592" s="101" t="s">
        <v>181</v>
      </c>
      <c r="J1592" s="102" t="s">
        <v>741</v>
      </c>
      <c r="K1592" s="104" t="s">
        <v>634</v>
      </c>
      <c r="L1592" s="104" t="s">
        <v>634</v>
      </c>
      <c r="M1592" s="104">
        <v>1328.3</v>
      </c>
      <c r="N1592" s="104">
        <v>3119.92</v>
      </c>
      <c r="O1592" s="80"/>
      <c r="P1592" s="80"/>
      <c r="Q1592" s="80"/>
      <c r="R1592" s="80"/>
      <c r="S1592" s="80"/>
      <c r="T1592" s="80"/>
      <c r="U1592" s="80"/>
      <c r="V1592" s="80"/>
      <c r="W1592" s="80"/>
      <c r="X1592" s="80"/>
      <c r="Y1592" s="80"/>
      <c r="Z1592" s="80"/>
    </row>
    <row r="1593" spans="1:26" s="81" customFormat="1" x14ac:dyDescent="0.25">
      <c r="A1593" s="74" t="s">
        <v>41</v>
      </c>
      <c r="B1593" s="74" t="s">
        <v>41</v>
      </c>
      <c r="C1593" s="105" t="s">
        <v>719</v>
      </c>
      <c r="D1593" s="96" t="s">
        <v>720</v>
      </c>
      <c r="E1593" s="97">
        <v>2022</v>
      </c>
      <c r="F1593" s="98" t="s">
        <v>75</v>
      </c>
      <c r="G1593" s="99" t="s">
        <v>312</v>
      </c>
      <c r="H1593" s="100" t="s">
        <v>2538</v>
      </c>
      <c r="I1593" s="101" t="s">
        <v>103</v>
      </c>
      <c r="J1593" s="102" t="s">
        <v>705</v>
      </c>
      <c r="K1593" s="104" t="s">
        <v>634</v>
      </c>
      <c r="L1593" s="104" t="s">
        <v>634</v>
      </c>
      <c r="M1593" s="104">
        <v>1443</v>
      </c>
      <c r="N1593" s="104">
        <v>2883</v>
      </c>
      <c r="O1593" s="80"/>
      <c r="P1593" s="80"/>
      <c r="Q1593" s="80"/>
      <c r="R1593" s="80"/>
      <c r="S1593" s="80"/>
      <c r="T1593" s="80"/>
      <c r="U1593" s="80"/>
      <c r="V1593" s="80"/>
      <c r="W1593" s="80"/>
      <c r="X1593" s="80"/>
      <c r="Y1593" s="80"/>
      <c r="Z1593" s="80"/>
    </row>
    <row r="1594" spans="1:26" s="81" customFormat="1" x14ac:dyDescent="0.25">
      <c r="A1594" s="74" t="s">
        <v>41</v>
      </c>
      <c r="B1594" s="74" t="s">
        <v>41</v>
      </c>
      <c r="C1594" s="105" t="s">
        <v>943</v>
      </c>
      <c r="D1594" s="96" t="s">
        <v>944</v>
      </c>
      <c r="E1594" s="97">
        <v>2023</v>
      </c>
      <c r="F1594" s="98" t="s">
        <v>66</v>
      </c>
      <c r="G1594" s="99" t="s">
        <v>186</v>
      </c>
      <c r="H1594" s="100" t="s">
        <v>2539</v>
      </c>
      <c r="I1594" s="101" t="s">
        <v>162</v>
      </c>
      <c r="J1594" s="102" t="s">
        <v>1600</v>
      </c>
      <c r="K1594" s="104" t="s">
        <v>634</v>
      </c>
      <c r="L1594" s="104" t="s">
        <v>634</v>
      </c>
      <c r="M1594" s="104">
        <v>1328.3</v>
      </c>
      <c r="N1594" s="104">
        <v>3119.92</v>
      </c>
      <c r="O1594" s="80"/>
      <c r="P1594" s="80"/>
      <c r="Q1594" s="80"/>
      <c r="R1594" s="80"/>
      <c r="S1594" s="80"/>
      <c r="T1594" s="80"/>
      <c r="U1594" s="80"/>
      <c r="V1594" s="80"/>
      <c r="W1594" s="80"/>
      <c r="X1594" s="80"/>
      <c r="Y1594" s="80"/>
      <c r="Z1594" s="80"/>
    </row>
    <row r="1595" spans="1:26" s="81" customFormat="1" x14ac:dyDescent="0.25">
      <c r="A1595" s="74" t="s">
        <v>41</v>
      </c>
      <c r="B1595" s="74" t="s">
        <v>41</v>
      </c>
      <c r="C1595" s="105" t="s">
        <v>51</v>
      </c>
      <c r="D1595" s="96" t="s">
        <v>1</v>
      </c>
      <c r="E1595" s="97">
        <v>2020</v>
      </c>
      <c r="F1595" s="98" t="s">
        <v>67</v>
      </c>
      <c r="G1595" s="99" t="s">
        <v>193</v>
      </c>
      <c r="H1595" s="100" t="s">
        <v>2540</v>
      </c>
      <c r="I1595" s="101" t="s">
        <v>194</v>
      </c>
      <c r="J1595" s="102" t="s">
        <v>695</v>
      </c>
      <c r="K1595" s="104" t="s">
        <v>545</v>
      </c>
      <c r="L1595" s="104" t="s">
        <v>545</v>
      </c>
      <c r="M1595" s="104">
        <v>1519.75</v>
      </c>
      <c r="N1595" s="104">
        <v>5923.78</v>
      </c>
      <c r="O1595" s="80"/>
      <c r="P1595" s="80"/>
      <c r="Q1595" s="80"/>
      <c r="R1595" s="80"/>
      <c r="S1595" s="80"/>
      <c r="T1595" s="80"/>
      <c r="U1595" s="80"/>
      <c r="V1595" s="80"/>
      <c r="W1595" s="80"/>
      <c r="X1595" s="80"/>
      <c r="Y1595" s="80"/>
      <c r="Z1595" s="80"/>
    </row>
    <row r="1596" spans="1:26" s="81" customFormat="1" x14ac:dyDescent="0.25">
      <c r="A1596" s="74" t="s">
        <v>41</v>
      </c>
      <c r="B1596" s="74" t="s">
        <v>41</v>
      </c>
      <c r="C1596" s="105" t="s">
        <v>659</v>
      </c>
      <c r="D1596" s="96" t="s">
        <v>4</v>
      </c>
      <c r="E1596" s="97">
        <v>2020</v>
      </c>
      <c r="F1596" s="98" t="s">
        <v>66</v>
      </c>
      <c r="G1596" s="99" t="s">
        <v>186</v>
      </c>
      <c r="H1596" s="100" t="s">
        <v>2541</v>
      </c>
      <c r="I1596" s="101" t="s">
        <v>179</v>
      </c>
      <c r="J1596" s="102" t="s">
        <v>438</v>
      </c>
      <c r="K1596" s="104" t="s">
        <v>545</v>
      </c>
      <c r="L1596" s="104" t="s">
        <v>545</v>
      </c>
      <c r="M1596" s="104">
        <v>1328.3</v>
      </c>
      <c r="N1596" s="104">
        <v>3222.57</v>
      </c>
      <c r="O1596" s="80"/>
      <c r="P1596" s="80"/>
      <c r="Q1596" s="80"/>
      <c r="R1596" s="80"/>
      <c r="S1596" s="80"/>
      <c r="T1596" s="80"/>
      <c r="U1596" s="80"/>
      <c r="V1596" s="80"/>
      <c r="W1596" s="80"/>
      <c r="X1596" s="80"/>
      <c r="Y1596" s="80"/>
      <c r="Z1596" s="80"/>
    </row>
    <row r="1597" spans="1:26" s="81" customFormat="1" x14ac:dyDescent="0.25">
      <c r="A1597" s="74" t="s">
        <v>41</v>
      </c>
      <c r="B1597" s="74" t="s">
        <v>41</v>
      </c>
      <c r="C1597" s="105" t="s">
        <v>922</v>
      </c>
      <c r="D1597" s="96" t="s">
        <v>923</v>
      </c>
      <c r="E1597" s="97">
        <v>2023</v>
      </c>
      <c r="F1597" s="98" t="s">
        <v>61</v>
      </c>
      <c r="G1597" s="99" t="s">
        <v>102</v>
      </c>
      <c r="H1597" s="100" t="s">
        <v>2542</v>
      </c>
      <c r="I1597" s="101" t="s">
        <v>99</v>
      </c>
      <c r="J1597" s="102" t="s">
        <v>652</v>
      </c>
      <c r="K1597" s="104" t="s">
        <v>634</v>
      </c>
      <c r="L1597" s="104" t="s">
        <v>634</v>
      </c>
      <c r="M1597" s="104">
        <v>2763.62</v>
      </c>
      <c r="N1597" s="104">
        <v>5035.1899999999996</v>
      </c>
      <c r="O1597" s="80"/>
      <c r="P1597" s="80"/>
      <c r="Q1597" s="80"/>
      <c r="R1597" s="80"/>
      <c r="S1597" s="80"/>
      <c r="T1597" s="80"/>
      <c r="U1597" s="80"/>
      <c r="V1597" s="80"/>
      <c r="W1597" s="80"/>
      <c r="X1597" s="80"/>
      <c r="Y1597" s="80"/>
      <c r="Z1597" s="80"/>
    </row>
    <row r="1598" spans="1:26" s="81" customFormat="1" x14ac:dyDescent="0.25">
      <c r="A1598" s="74" t="s">
        <v>41</v>
      </c>
      <c r="B1598" s="74" t="s">
        <v>41</v>
      </c>
      <c r="C1598" s="105" t="s">
        <v>761</v>
      </c>
      <c r="D1598" s="96" t="s">
        <v>35</v>
      </c>
      <c r="E1598" s="97">
        <v>2018</v>
      </c>
      <c r="F1598" s="98" t="s">
        <v>59</v>
      </c>
      <c r="G1598" s="99" t="s">
        <v>82</v>
      </c>
      <c r="H1598" s="100" t="s">
        <v>4125</v>
      </c>
      <c r="I1598" s="101" t="s">
        <v>129</v>
      </c>
      <c r="J1598" s="102" t="s">
        <v>784</v>
      </c>
      <c r="K1598" s="104" t="s">
        <v>634</v>
      </c>
      <c r="L1598" s="104" t="s">
        <v>634</v>
      </c>
      <c r="M1598" s="104">
        <v>1326.25</v>
      </c>
      <c r="N1598" s="104">
        <v>2601.58</v>
      </c>
      <c r="O1598" s="80"/>
      <c r="P1598" s="80"/>
      <c r="Q1598" s="80"/>
      <c r="R1598" s="80"/>
      <c r="S1598" s="80"/>
      <c r="T1598" s="80"/>
      <c r="U1598" s="80"/>
      <c r="V1598" s="80"/>
      <c r="W1598" s="80"/>
      <c r="X1598" s="80"/>
      <c r="Y1598" s="80"/>
      <c r="Z1598" s="80"/>
    </row>
    <row r="1599" spans="1:26" s="81" customFormat="1" x14ac:dyDescent="0.25">
      <c r="A1599" s="74" t="s">
        <v>41</v>
      </c>
      <c r="B1599" s="74" t="s">
        <v>41</v>
      </c>
      <c r="C1599" s="105" t="s">
        <v>666</v>
      </c>
      <c r="D1599" s="96" t="s">
        <v>9</v>
      </c>
      <c r="E1599" s="97">
        <v>2020</v>
      </c>
      <c r="F1599" s="98" t="s">
        <v>77</v>
      </c>
      <c r="G1599" s="99" t="s">
        <v>403</v>
      </c>
      <c r="H1599" s="100" t="s">
        <v>2543</v>
      </c>
      <c r="I1599" s="101" t="s">
        <v>91</v>
      </c>
      <c r="J1599" s="102" t="s">
        <v>667</v>
      </c>
      <c r="K1599" s="104" t="s">
        <v>634</v>
      </c>
      <c r="L1599" s="104" t="s">
        <v>634</v>
      </c>
      <c r="M1599" s="104">
        <v>1302</v>
      </c>
      <c r="N1599" s="104">
        <v>3510.95</v>
      </c>
      <c r="O1599" s="80"/>
      <c r="P1599" s="80"/>
      <c r="Q1599" s="80"/>
      <c r="R1599" s="80"/>
      <c r="S1599" s="80"/>
      <c r="T1599" s="80"/>
      <c r="U1599" s="80"/>
      <c r="V1599" s="80"/>
      <c r="W1599" s="80"/>
      <c r="X1599" s="80"/>
      <c r="Y1599" s="80"/>
      <c r="Z1599" s="80"/>
    </row>
    <row r="1600" spans="1:26" s="81" customFormat="1" x14ac:dyDescent="0.25">
      <c r="A1600" s="74" t="s">
        <v>41</v>
      </c>
      <c r="B1600" s="74" t="s">
        <v>41</v>
      </c>
      <c r="C1600" s="105" t="s">
        <v>929</v>
      </c>
      <c r="D1600" s="96" t="s">
        <v>930</v>
      </c>
      <c r="E1600" s="97">
        <v>2018</v>
      </c>
      <c r="F1600" s="98" t="s">
        <v>61</v>
      </c>
      <c r="G1600" s="99" t="s">
        <v>102</v>
      </c>
      <c r="H1600" s="100" t="s">
        <v>2544</v>
      </c>
      <c r="I1600" s="101" t="s">
        <v>179</v>
      </c>
      <c r="J1600" s="102" t="s">
        <v>2545</v>
      </c>
      <c r="K1600" s="104" t="s">
        <v>634</v>
      </c>
      <c r="L1600" s="104" t="s">
        <v>634</v>
      </c>
      <c r="M1600" s="104">
        <v>1302</v>
      </c>
      <c r="N1600" s="104">
        <v>2442.8200000000002</v>
      </c>
      <c r="O1600" s="80"/>
      <c r="P1600" s="80"/>
      <c r="Q1600" s="80"/>
      <c r="R1600" s="80"/>
      <c r="S1600" s="80"/>
      <c r="T1600" s="80"/>
      <c r="U1600" s="80"/>
      <c r="V1600" s="80"/>
      <c r="W1600" s="80"/>
      <c r="X1600" s="80"/>
      <c r="Y1600" s="80"/>
      <c r="Z1600" s="80"/>
    </row>
    <row r="1601" spans="1:26" s="81" customFormat="1" x14ac:dyDescent="0.25">
      <c r="A1601" s="74" t="s">
        <v>41</v>
      </c>
      <c r="B1601" s="74" t="s">
        <v>41</v>
      </c>
      <c r="C1601" s="105" t="s">
        <v>659</v>
      </c>
      <c r="D1601" s="96" t="s">
        <v>4</v>
      </c>
      <c r="E1601" s="97">
        <v>2020</v>
      </c>
      <c r="F1601" s="98" t="s">
        <v>66</v>
      </c>
      <c r="G1601" s="99" t="s">
        <v>186</v>
      </c>
      <c r="H1601" s="100" t="s">
        <v>2546</v>
      </c>
      <c r="I1601" s="101" t="s">
        <v>179</v>
      </c>
      <c r="J1601" s="102" t="s">
        <v>419</v>
      </c>
      <c r="K1601" s="104" t="s">
        <v>545</v>
      </c>
      <c r="L1601" s="104" t="s">
        <v>545</v>
      </c>
      <c r="M1601" s="104">
        <v>1328.3</v>
      </c>
      <c r="N1601" s="104">
        <v>3222.57</v>
      </c>
      <c r="O1601" s="80"/>
      <c r="P1601" s="80"/>
      <c r="Q1601" s="80"/>
      <c r="R1601" s="80"/>
      <c r="S1601" s="80"/>
      <c r="T1601" s="80"/>
      <c r="U1601" s="80"/>
      <c r="V1601" s="80"/>
      <c r="W1601" s="80"/>
      <c r="X1601" s="80"/>
      <c r="Y1601" s="80"/>
      <c r="Z1601" s="80"/>
    </row>
    <row r="1602" spans="1:26" s="81" customFormat="1" x14ac:dyDescent="0.25">
      <c r="A1602" s="74" t="s">
        <v>41</v>
      </c>
      <c r="B1602" s="74" t="s">
        <v>41</v>
      </c>
      <c r="C1602" s="105" t="s">
        <v>668</v>
      </c>
      <c r="D1602" s="96" t="s">
        <v>10</v>
      </c>
      <c r="E1602" s="97">
        <v>2019</v>
      </c>
      <c r="F1602" s="98" t="s">
        <v>76</v>
      </c>
      <c r="G1602" s="99" t="s">
        <v>328</v>
      </c>
      <c r="H1602" s="100" t="s">
        <v>2547</v>
      </c>
      <c r="I1602" s="101" t="s">
        <v>179</v>
      </c>
      <c r="J1602" s="102" t="s">
        <v>730</v>
      </c>
      <c r="K1602" s="104" t="s">
        <v>545</v>
      </c>
      <c r="L1602" s="104" t="s">
        <v>545</v>
      </c>
      <c r="M1602" s="104">
        <v>1122.2</v>
      </c>
      <c r="N1602" s="104">
        <v>3112.55</v>
      </c>
      <c r="O1602" s="80"/>
      <c r="P1602" s="80"/>
      <c r="Q1602" s="80"/>
      <c r="R1602" s="80"/>
      <c r="S1602" s="80"/>
      <c r="T1602" s="80"/>
      <c r="U1602" s="80"/>
      <c r="V1602" s="80"/>
      <c r="W1602" s="80"/>
      <c r="X1602" s="80"/>
      <c r="Y1602" s="80"/>
      <c r="Z1602" s="80"/>
    </row>
    <row r="1603" spans="1:26" s="81" customFormat="1" x14ac:dyDescent="0.25">
      <c r="A1603" s="74" t="s">
        <v>41</v>
      </c>
      <c r="B1603" s="74" t="s">
        <v>41</v>
      </c>
      <c r="C1603" s="105" t="s">
        <v>668</v>
      </c>
      <c r="D1603" s="96" t="s">
        <v>10</v>
      </c>
      <c r="E1603" s="97">
        <v>2019</v>
      </c>
      <c r="F1603" s="98" t="s">
        <v>76</v>
      </c>
      <c r="G1603" s="99" t="s">
        <v>328</v>
      </c>
      <c r="H1603" s="100" t="s">
        <v>2548</v>
      </c>
      <c r="I1603" s="101" t="s">
        <v>179</v>
      </c>
      <c r="J1603" s="102" t="s">
        <v>381</v>
      </c>
      <c r="K1603" s="104" t="s">
        <v>547</v>
      </c>
      <c r="L1603" s="104" t="s">
        <v>547</v>
      </c>
      <c r="M1603" s="104">
        <v>1122.2</v>
      </c>
      <c r="N1603" s="104">
        <v>3112.55</v>
      </c>
      <c r="O1603" s="80"/>
      <c r="P1603" s="80"/>
      <c r="Q1603" s="80"/>
      <c r="R1603" s="80"/>
      <c r="S1603" s="80"/>
      <c r="T1603" s="80"/>
      <c r="U1603" s="80"/>
      <c r="V1603" s="80"/>
      <c r="W1603" s="80"/>
      <c r="X1603" s="80"/>
      <c r="Y1603" s="80"/>
      <c r="Z1603" s="80"/>
    </row>
    <row r="1604" spans="1:26" s="81" customFormat="1" x14ac:dyDescent="0.25">
      <c r="A1604" s="74" t="s">
        <v>41</v>
      </c>
      <c r="B1604" s="74" t="s">
        <v>41</v>
      </c>
      <c r="C1604" s="105" t="s">
        <v>922</v>
      </c>
      <c r="D1604" s="96" t="s">
        <v>923</v>
      </c>
      <c r="E1604" s="97">
        <v>2023</v>
      </c>
      <c r="F1604" s="98" t="s">
        <v>61</v>
      </c>
      <c r="G1604" s="99" t="s">
        <v>102</v>
      </c>
      <c r="H1604" s="100" t="s">
        <v>2549</v>
      </c>
      <c r="I1604" s="101" t="s">
        <v>3946</v>
      </c>
      <c r="J1604" s="102" t="s">
        <v>664</v>
      </c>
      <c r="K1604" s="104" t="s">
        <v>634</v>
      </c>
      <c r="L1604" s="104" t="s">
        <v>634</v>
      </c>
      <c r="M1604" s="104">
        <v>1422.19</v>
      </c>
      <c r="N1604" s="104">
        <v>2577.85</v>
      </c>
      <c r="O1604" s="80"/>
      <c r="P1604" s="80"/>
      <c r="Q1604" s="80"/>
      <c r="R1604" s="80"/>
      <c r="S1604" s="80"/>
      <c r="T1604" s="80"/>
      <c r="U1604" s="80"/>
      <c r="V1604" s="80"/>
      <c r="W1604" s="80"/>
      <c r="X1604" s="80"/>
      <c r="Y1604" s="80"/>
      <c r="Z1604" s="80"/>
    </row>
    <row r="1605" spans="1:26" s="81" customFormat="1" x14ac:dyDescent="0.25">
      <c r="A1605" s="74" t="s">
        <v>41</v>
      </c>
      <c r="B1605" s="74" t="s">
        <v>41</v>
      </c>
      <c r="C1605" s="105" t="s">
        <v>42</v>
      </c>
      <c r="D1605" s="96" t="s">
        <v>8</v>
      </c>
      <c r="E1605" s="97">
        <v>2018</v>
      </c>
      <c r="F1605" s="98" t="s">
        <v>59</v>
      </c>
      <c r="G1605" s="99" t="s">
        <v>82</v>
      </c>
      <c r="H1605" s="100" t="s">
        <v>2550</v>
      </c>
      <c r="I1605" s="101" t="s">
        <v>85</v>
      </c>
      <c r="J1605" s="102" t="s">
        <v>665</v>
      </c>
      <c r="K1605" s="104" t="s">
        <v>634</v>
      </c>
      <c r="L1605" s="104" t="s">
        <v>634</v>
      </c>
      <c r="M1605" s="104">
        <v>1727</v>
      </c>
      <c r="N1605" s="104">
        <v>3033.92</v>
      </c>
      <c r="O1605" s="80"/>
      <c r="P1605" s="80"/>
      <c r="Q1605" s="80"/>
      <c r="R1605" s="80"/>
      <c r="S1605" s="80"/>
      <c r="T1605" s="80"/>
      <c r="U1605" s="80"/>
      <c r="V1605" s="80"/>
      <c r="W1605" s="80"/>
      <c r="X1605" s="80"/>
      <c r="Y1605" s="80"/>
      <c r="Z1605" s="80"/>
    </row>
    <row r="1606" spans="1:26" s="81" customFormat="1" x14ac:dyDescent="0.25">
      <c r="A1606" s="74" t="s">
        <v>41</v>
      </c>
      <c r="B1606" s="74" t="s">
        <v>41</v>
      </c>
      <c r="C1606" s="105" t="s">
        <v>668</v>
      </c>
      <c r="D1606" s="96" t="s">
        <v>10</v>
      </c>
      <c r="E1606" s="97">
        <v>2019</v>
      </c>
      <c r="F1606" s="98" t="s">
        <v>76</v>
      </c>
      <c r="G1606" s="99" t="s">
        <v>328</v>
      </c>
      <c r="H1606" s="100" t="s">
        <v>2551</v>
      </c>
      <c r="I1606" s="101" t="s">
        <v>179</v>
      </c>
      <c r="J1606" s="102" t="s">
        <v>358</v>
      </c>
      <c r="K1606" s="104" t="s">
        <v>545</v>
      </c>
      <c r="L1606" s="104" t="s">
        <v>545</v>
      </c>
      <c r="M1606" s="104">
        <v>1122.2</v>
      </c>
      <c r="N1606" s="104">
        <v>3112.55</v>
      </c>
      <c r="O1606" s="80"/>
      <c r="P1606" s="80"/>
      <c r="Q1606" s="80"/>
      <c r="R1606" s="80"/>
      <c r="S1606" s="80"/>
      <c r="T1606" s="80"/>
      <c r="U1606" s="80"/>
      <c r="V1606" s="80"/>
      <c r="W1606" s="80"/>
      <c r="X1606" s="80"/>
      <c r="Y1606" s="80"/>
      <c r="Z1606" s="80"/>
    </row>
    <row r="1607" spans="1:26" s="81" customFormat="1" x14ac:dyDescent="0.25">
      <c r="A1607" s="74" t="s">
        <v>41</v>
      </c>
      <c r="B1607" s="74" t="s">
        <v>41</v>
      </c>
      <c r="C1607" s="105" t="s">
        <v>48</v>
      </c>
      <c r="D1607" s="96" t="s">
        <v>11</v>
      </c>
      <c r="E1607" s="97">
        <v>2018</v>
      </c>
      <c r="F1607" s="98" t="s">
        <v>59</v>
      </c>
      <c r="G1607" s="99" t="s">
        <v>82</v>
      </c>
      <c r="H1607" s="100" t="s">
        <v>2552</v>
      </c>
      <c r="I1607" s="101" t="s">
        <v>99</v>
      </c>
      <c r="J1607" s="102" t="s">
        <v>788</v>
      </c>
      <c r="K1607" s="104" t="s">
        <v>634</v>
      </c>
      <c r="L1607" s="104" t="s">
        <v>634</v>
      </c>
      <c r="M1607" s="104">
        <v>2260.5700000000002</v>
      </c>
      <c r="N1607" s="104">
        <v>4121.09</v>
      </c>
      <c r="O1607" s="80"/>
      <c r="P1607" s="80"/>
      <c r="Q1607" s="80"/>
      <c r="R1607" s="80"/>
      <c r="S1607" s="80"/>
      <c r="T1607" s="80"/>
      <c r="U1607" s="80"/>
      <c r="V1607" s="80"/>
      <c r="W1607" s="80"/>
      <c r="X1607" s="80"/>
      <c r="Y1607" s="80"/>
      <c r="Z1607" s="80"/>
    </row>
    <row r="1608" spans="1:26" s="81" customFormat="1" x14ac:dyDescent="0.25">
      <c r="A1608" s="74" t="s">
        <v>41</v>
      </c>
      <c r="B1608" s="74" t="s">
        <v>41</v>
      </c>
      <c r="C1608" s="105" t="s">
        <v>706</v>
      </c>
      <c r="D1608" s="96" t="s">
        <v>568</v>
      </c>
      <c r="E1608" s="97">
        <v>2022</v>
      </c>
      <c r="F1608" s="98" t="s">
        <v>61</v>
      </c>
      <c r="G1608" s="99" t="s">
        <v>102</v>
      </c>
      <c r="H1608" s="100" t="s">
        <v>2553</v>
      </c>
      <c r="I1608" s="101" t="s">
        <v>103</v>
      </c>
      <c r="J1608" s="102" t="s">
        <v>798</v>
      </c>
      <c r="K1608" s="104" t="s">
        <v>634</v>
      </c>
      <c r="L1608" s="104" t="s">
        <v>634</v>
      </c>
      <c r="M1608" s="104">
        <v>2064.84</v>
      </c>
      <c r="N1608" s="104">
        <v>4306.2299999999996</v>
      </c>
      <c r="O1608" s="80"/>
      <c r="P1608" s="80"/>
      <c r="Q1608" s="80"/>
      <c r="R1608" s="80"/>
      <c r="S1608" s="80"/>
      <c r="T1608" s="80"/>
      <c r="U1608" s="80"/>
      <c r="V1608" s="80"/>
      <c r="W1608" s="80"/>
      <c r="X1608" s="80"/>
      <c r="Y1608" s="80"/>
      <c r="Z1608" s="80"/>
    </row>
    <row r="1609" spans="1:26" s="81" customFormat="1" x14ac:dyDescent="0.25">
      <c r="A1609" s="74" t="s">
        <v>41</v>
      </c>
      <c r="B1609" s="74" t="s">
        <v>41</v>
      </c>
      <c r="C1609" s="105" t="s">
        <v>51</v>
      </c>
      <c r="D1609" s="96" t="s">
        <v>1</v>
      </c>
      <c r="E1609" s="97">
        <v>2020</v>
      </c>
      <c r="F1609" s="98" t="s">
        <v>67</v>
      </c>
      <c r="G1609" s="99" t="s">
        <v>193</v>
      </c>
      <c r="H1609" s="100" t="s">
        <v>2554</v>
      </c>
      <c r="I1609" s="101" t="s">
        <v>194</v>
      </c>
      <c r="J1609" s="102" t="s">
        <v>214</v>
      </c>
      <c r="K1609" s="104" t="s">
        <v>545</v>
      </c>
      <c r="L1609" s="104" t="s">
        <v>545</v>
      </c>
      <c r="M1609" s="104">
        <v>1519.75</v>
      </c>
      <c r="N1609" s="104">
        <v>5923.78</v>
      </c>
      <c r="O1609" s="80"/>
      <c r="P1609" s="80"/>
      <c r="Q1609" s="80"/>
      <c r="R1609" s="80"/>
      <c r="S1609" s="80"/>
      <c r="T1609" s="80"/>
      <c r="U1609" s="80"/>
      <c r="V1609" s="80"/>
      <c r="W1609" s="80"/>
      <c r="X1609" s="80"/>
      <c r="Y1609" s="80"/>
      <c r="Z1609" s="80"/>
    </row>
    <row r="1610" spans="1:26" s="81" customFormat="1" x14ac:dyDescent="0.25">
      <c r="A1610" s="74" t="s">
        <v>41</v>
      </c>
      <c r="B1610" s="74" t="s">
        <v>41</v>
      </c>
      <c r="C1610" s="105" t="s">
        <v>922</v>
      </c>
      <c r="D1610" s="96" t="s">
        <v>923</v>
      </c>
      <c r="E1610" s="97">
        <v>2023</v>
      </c>
      <c r="F1610" s="98" t="s">
        <v>61</v>
      </c>
      <c r="G1610" s="99" t="s">
        <v>102</v>
      </c>
      <c r="H1610" s="100" t="s">
        <v>2555</v>
      </c>
      <c r="I1610" s="101" t="s">
        <v>3890</v>
      </c>
      <c r="J1610" s="102" t="s">
        <v>723</v>
      </c>
      <c r="K1610" s="104" t="s">
        <v>634</v>
      </c>
      <c r="L1610" s="104" t="s">
        <v>634</v>
      </c>
      <c r="M1610" s="104">
        <v>1858.89</v>
      </c>
      <c r="N1610" s="104">
        <v>3243.81</v>
      </c>
      <c r="O1610" s="80"/>
      <c r="P1610" s="80"/>
      <c r="Q1610" s="80"/>
      <c r="R1610" s="80"/>
      <c r="S1610" s="80"/>
      <c r="T1610" s="80"/>
      <c r="U1610" s="80"/>
      <c r="V1610" s="80"/>
      <c r="W1610" s="80"/>
      <c r="X1610" s="80"/>
      <c r="Y1610" s="80"/>
      <c r="Z1610" s="80"/>
    </row>
    <row r="1611" spans="1:26" s="81" customFormat="1" x14ac:dyDescent="0.25">
      <c r="A1611" s="74" t="s">
        <v>41</v>
      </c>
      <c r="B1611" s="74" t="s">
        <v>41</v>
      </c>
      <c r="C1611" s="105" t="s">
        <v>659</v>
      </c>
      <c r="D1611" s="96" t="s">
        <v>4</v>
      </c>
      <c r="E1611" s="97">
        <v>2020</v>
      </c>
      <c r="F1611" s="98" t="s">
        <v>66</v>
      </c>
      <c r="G1611" s="99" t="s">
        <v>186</v>
      </c>
      <c r="H1611" s="100" t="s">
        <v>4056</v>
      </c>
      <c r="I1611" s="101" t="s">
        <v>179</v>
      </c>
      <c r="J1611" s="102" t="s">
        <v>669</v>
      </c>
      <c r="K1611" s="104" t="s">
        <v>634</v>
      </c>
      <c r="L1611" s="104" t="s">
        <v>634</v>
      </c>
      <c r="M1611" s="104">
        <v>1726.79</v>
      </c>
      <c r="N1611" s="104">
        <v>4219.03</v>
      </c>
      <c r="O1611" s="80"/>
      <c r="P1611" s="80"/>
      <c r="Q1611" s="80"/>
      <c r="R1611" s="80"/>
      <c r="S1611" s="80"/>
      <c r="T1611" s="80"/>
      <c r="U1611" s="80"/>
      <c r="V1611" s="80"/>
      <c r="W1611" s="80"/>
      <c r="X1611" s="80"/>
      <c r="Y1611" s="80"/>
      <c r="Z1611" s="80"/>
    </row>
    <row r="1612" spans="1:26" s="81" customFormat="1" x14ac:dyDescent="0.25">
      <c r="A1612" s="74" t="s">
        <v>41</v>
      </c>
      <c r="B1612" s="74" t="s">
        <v>41</v>
      </c>
      <c r="C1612" s="105" t="s">
        <v>922</v>
      </c>
      <c r="D1612" s="96" t="s">
        <v>923</v>
      </c>
      <c r="E1612" s="97">
        <v>2023</v>
      </c>
      <c r="F1612" s="98" t="s">
        <v>61</v>
      </c>
      <c r="G1612" s="99" t="s">
        <v>102</v>
      </c>
      <c r="H1612" s="100" t="s">
        <v>2556</v>
      </c>
      <c r="I1612" s="101" t="s">
        <v>3946</v>
      </c>
      <c r="J1612" s="102" t="s">
        <v>722</v>
      </c>
      <c r="K1612" s="104" t="s">
        <v>634</v>
      </c>
      <c r="L1612" s="104" t="s">
        <v>634</v>
      </c>
      <c r="M1612" s="104">
        <v>2167.73</v>
      </c>
      <c r="N1612" s="104">
        <v>5267.61</v>
      </c>
      <c r="O1612" s="80"/>
      <c r="P1612" s="80"/>
      <c r="Q1612" s="80"/>
      <c r="R1612" s="80"/>
      <c r="S1612" s="80"/>
      <c r="T1612" s="80"/>
      <c r="U1612" s="80"/>
      <c r="V1612" s="80"/>
      <c r="W1612" s="80"/>
      <c r="X1612" s="80"/>
      <c r="Y1612" s="80"/>
      <c r="Z1612" s="80"/>
    </row>
    <row r="1613" spans="1:26" s="81" customFormat="1" x14ac:dyDescent="0.25">
      <c r="A1613" s="74" t="s">
        <v>41</v>
      </c>
      <c r="B1613" s="74" t="s">
        <v>41</v>
      </c>
      <c r="C1613" s="105" t="s">
        <v>929</v>
      </c>
      <c r="D1613" s="96" t="s">
        <v>930</v>
      </c>
      <c r="E1613" s="97">
        <v>2018</v>
      </c>
      <c r="F1613" s="98" t="s">
        <v>61</v>
      </c>
      <c r="G1613" s="99" t="s">
        <v>102</v>
      </c>
      <c r="H1613" s="100" t="s">
        <v>2557</v>
      </c>
      <c r="I1613" s="101" t="s">
        <v>179</v>
      </c>
      <c r="J1613" s="102" t="s">
        <v>1230</v>
      </c>
      <c r="K1613" s="104" t="s">
        <v>545</v>
      </c>
      <c r="L1613" s="104" t="s">
        <v>545</v>
      </c>
      <c r="M1613" s="104">
        <v>1426.32</v>
      </c>
      <c r="N1613" s="104">
        <v>2530.5</v>
      </c>
      <c r="O1613" s="80"/>
      <c r="P1613" s="80"/>
      <c r="Q1613" s="80"/>
      <c r="R1613" s="80"/>
      <c r="S1613" s="80"/>
      <c r="T1613" s="80"/>
      <c r="U1613" s="80"/>
      <c r="V1613" s="80"/>
      <c r="W1613" s="80"/>
      <c r="X1613" s="80"/>
      <c r="Y1613" s="80"/>
      <c r="Z1613" s="80"/>
    </row>
    <row r="1614" spans="1:26" s="81" customFormat="1" x14ac:dyDescent="0.25">
      <c r="A1614" s="74" t="s">
        <v>41</v>
      </c>
      <c r="B1614" s="74" t="s">
        <v>41</v>
      </c>
      <c r="C1614" s="105" t="s">
        <v>922</v>
      </c>
      <c r="D1614" s="96" t="s">
        <v>923</v>
      </c>
      <c r="E1614" s="97">
        <v>2023</v>
      </c>
      <c r="F1614" s="98" t="s">
        <v>61</v>
      </c>
      <c r="G1614" s="99" t="s">
        <v>102</v>
      </c>
      <c r="H1614" s="100" t="s">
        <v>2558</v>
      </c>
      <c r="I1614" s="101" t="s">
        <v>99</v>
      </c>
      <c r="J1614" s="102" t="s">
        <v>792</v>
      </c>
      <c r="K1614" s="104" t="s">
        <v>634</v>
      </c>
      <c r="L1614" s="104" t="s">
        <v>634</v>
      </c>
      <c r="M1614" s="104">
        <v>2763.62</v>
      </c>
      <c r="N1614" s="104">
        <v>5035.1899999999996</v>
      </c>
      <c r="O1614" s="80"/>
      <c r="P1614" s="80"/>
      <c r="Q1614" s="80"/>
      <c r="R1614" s="80"/>
      <c r="S1614" s="80"/>
      <c r="T1614" s="80"/>
      <c r="U1614" s="80"/>
      <c r="V1614" s="80"/>
      <c r="W1614" s="80"/>
      <c r="X1614" s="80"/>
      <c r="Y1614" s="80"/>
      <c r="Z1614" s="80"/>
    </row>
    <row r="1615" spans="1:26" s="81" customFormat="1" x14ac:dyDescent="0.25">
      <c r="A1615" s="74" t="s">
        <v>41</v>
      </c>
      <c r="B1615" s="74" t="s">
        <v>41</v>
      </c>
      <c r="C1615" s="105" t="s">
        <v>943</v>
      </c>
      <c r="D1615" s="96" t="s">
        <v>944</v>
      </c>
      <c r="E1615" s="97">
        <v>2023</v>
      </c>
      <c r="F1615" s="98" t="s">
        <v>66</v>
      </c>
      <c r="G1615" s="99" t="s">
        <v>186</v>
      </c>
      <c r="H1615" s="100" t="s">
        <v>2559</v>
      </c>
      <c r="I1615" s="101" t="s">
        <v>95</v>
      </c>
      <c r="J1615" s="102" t="s">
        <v>165</v>
      </c>
      <c r="K1615" s="104" t="s">
        <v>634</v>
      </c>
      <c r="L1615" s="104" t="s">
        <v>634</v>
      </c>
      <c r="M1615" s="104">
        <v>2315.0500000000002</v>
      </c>
      <c r="N1615" s="104">
        <v>5306.78</v>
      </c>
      <c r="O1615" s="80"/>
      <c r="P1615" s="80"/>
      <c r="Q1615" s="80"/>
      <c r="R1615" s="80"/>
      <c r="S1615" s="80"/>
      <c r="T1615" s="80"/>
      <c r="U1615" s="80"/>
      <c r="V1615" s="80"/>
      <c r="W1615" s="80"/>
      <c r="X1615" s="80"/>
      <c r="Y1615" s="80"/>
      <c r="Z1615" s="80"/>
    </row>
    <row r="1616" spans="1:26" s="81" customFormat="1" x14ac:dyDescent="0.25">
      <c r="A1616" s="74" t="s">
        <v>41</v>
      </c>
      <c r="B1616" s="74" t="s">
        <v>41</v>
      </c>
      <c r="C1616" s="105" t="s">
        <v>719</v>
      </c>
      <c r="D1616" s="96" t="s">
        <v>720</v>
      </c>
      <c r="E1616" s="97">
        <v>2022</v>
      </c>
      <c r="F1616" s="98" t="s">
        <v>75</v>
      </c>
      <c r="G1616" s="99" t="s">
        <v>312</v>
      </c>
      <c r="H1616" s="100" t="s">
        <v>2560</v>
      </c>
      <c r="I1616" s="101" t="s">
        <v>257</v>
      </c>
      <c r="J1616" s="102" t="s">
        <v>852</v>
      </c>
      <c r="K1616" s="104" t="s">
        <v>634</v>
      </c>
      <c r="L1616" s="104" t="s">
        <v>634</v>
      </c>
      <c r="M1616" s="104">
        <v>1443</v>
      </c>
      <c r="N1616" s="104">
        <v>2883</v>
      </c>
      <c r="O1616" s="80"/>
      <c r="P1616" s="80"/>
      <c r="Q1616" s="80"/>
      <c r="R1616" s="80"/>
      <c r="S1616" s="80"/>
      <c r="T1616" s="80"/>
      <c r="U1616" s="80"/>
      <c r="V1616" s="80"/>
      <c r="W1616" s="80"/>
      <c r="X1616" s="80"/>
      <c r="Y1616" s="80"/>
      <c r="Z1616" s="80"/>
    </row>
    <row r="1617" spans="1:26" s="81" customFormat="1" x14ac:dyDescent="0.25">
      <c r="A1617" s="74" t="s">
        <v>41</v>
      </c>
      <c r="B1617" s="74" t="s">
        <v>41</v>
      </c>
      <c r="C1617" s="105" t="s">
        <v>922</v>
      </c>
      <c r="D1617" s="96" t="s">
        <v>923</v>
      </c>
      <c r="E1617" s="97">
        <v>2023</v>
      </c>
      <c r="F1617" s="98" t="s">
        <v>61</v>
      </c>
      <c r="G1617" s="99" t="s">
        <v>102</v>
      </c>
      <c r="H1617" s="100" t="s">
        <v>2561</v>
      </c>
      <c r="I1617" s="101" t="s">
        <v>99</v>
      </c>
      <c r="J1617" s="102" t="s">
        <v>705</v>
      </c>
      <c r="K1617" s="104" t="s">
        <v>634</v>
      </c>
      <c r="L1617" s="104" t="s">
        <v>634</v>
      </c>
      <c r="M1617" s="104">
        <v>2763.62</v>
      </c>
      <c r="N1617" s="104">
        <v>5035.1899999999996</v>
      </c>
      <c r="O1617" s="80"/>
      <c r="P1617" s="80"/>
      <c r="Q1617" s="80"/>
      <c r="R1617" s="80"/>
      <c r="S1617" s="80"/>
      <c r="T1617" s="80"/>
      <c r="U1617" s="80"/>
      <c r="V1617" s="80"/>
      <c r="W1617" s="80"/>
      <c r="X1617" s="80"/>
      <c r="Y1617" s="80"/>
      <c r="Z1617" s="80"/>
    </row>
    <row r="1618" spans="1:26" s="81" customFormat="1" x14ac:dyDescent="0.25">
      <c r="A1618" s="74" t="s">
        <v>41</v>
      </c>
      <c r="B1618" s="74" t="s">
        <v>41</v>
      </c>
      <c r="C1618" s="105" t="s">
        <v>666</v>
      </c>
      <c r="D1618" s="96" t="s">
        <v>9</v>
      </c>
      <c r="E1618" s="97">
        <v>2020</v>
      </c>
      <c r="F1618" s="98" t="s">
        <v>77</v>
      </c>
      <c r="G1618" s="99" t="s">
        <v>403</v>
      </c>
      <c r="H1618" s="100" t="s">
        <v>2562</v>
      </c>
      <c r="I1618" s="101" t="s">
        <v>99</v>
      </c>
      <c r="J1618" s="102" t="s">
        <v>783</v>
      </c>
      <c r="K1618" s="104" t="s">
        <v>634</v>
      </c>
      <c r="L1618" s="104" t="s">
        <v>634</v>
      </c>
      <c r="M1618" s="104">
        <v>1784.4</v>
      </c>
      <c r="N1618" s="104">
        <v>4323.72</v>
      </c>
      <c r="O1618" s="80"/>
      <c r="P1618" s="80"/>
      <c r="Q1618" s="80"/>
      <c r="R1618" s="80"/>
      <c r="S1618" s="80"/>
      <c r="T1618" s="80"/>
      <c r="U1618" s="80"/>
      <c r="V1618" s="80"/>
      <c r="W1618" s="80"/>
      <c r="X1618" s="80"/>
      <c r="Y1618" s="80"/>
      <c r="Z1618" s="80"/>
    </row>
    <row r="1619" spans="1:26" s="81" customFormat="1" x14ac:dyDescent="0.25">
      <c r="A1619" s="74" t="s">
        <v>41</v>
      </c>
      <c r="B1619" s="74" t="s">
        <v>41</v>
      </c>
      <c r="C1619" s="105" t="s">
        <v>659</v>
      </c>
      <c r="D1619" s="96" t="s">
        <v>4</v>
      </c>
      <c r="E1619" s="97">
        <v>2020</v>
      </c>
      <c r="F1619" s="98" t="s">
        <v>66</v>
      </c>
      <c r="G1619" s="99" t="s">
        <v>186</v>
      </c>
      <c r="H1619" s="100" t="s">
        <v>2564</v>
      </c>
      <c r="I1619" s="101" t="s">
        <v>179</v>
      </c>
      <c r="J1619" s="102" t="s">
        <v>419</v>
      </c>
      <c r="K1619" s="104" t="s">
        <v>545</v>
      </c>
      <c r="L1619" s="104" t="s">
        <v>545</v>
      </c>
      <c r="M1619" s="104">
        <v>1445.71</v>
      </c>
      <c r="N1619" s="104">
        <v>3525.97</v>
      </c>
      <c r="O1619" s="80"/>
      <c r="P1619" s="80"/>
      <c r="Q1619" s="80"/>
      <c r="R1619" s="80"/>
      <c r="S1619" s="80"/>
      <c r="T1619" s="80"/>
      <c r="U1619" s="80"/>
      <c r="V1619" s="80"/>
      <c r="W1619" s="80"/>
      <c r="X1619" s="80"/>
      <c r="Y1619" s="80"/>
      <c r="Z1619" s="80"/>
    </row>
    <row r="1620" spans="1:26" s="81" customFormat="1" x14ac:dyDescent="0.25">
      <c r="A1620" s="74" t="s">
        <v>41</v>
      </c>
      <c r="B1620" s="74" t="s">
        <v>41</v>
      </c>
      <c r="C1620" s="105" t="s">
        <v>943</v>
      </c>
      <c r="D1620" s="96" t="s">
        <v>944</v>
      </c>
      <c r="E1620" s="97">
        <v>2023</v>
      </c>
      <c r="F1620" s="98" t="s">
        <v>66</v>
      </c>
      <c r="G1620" s="99" t="s">
        <v>186</v>
      </c>
      <c r="H1620" s="100" t="s">
        <v>2565</v>
      </c>
      <c r="I1620" s="101" t="s">
        <v>100</v>
      </c>
      <c r="J1620" s="102" t="s">
        <v>1600</v>
      </c>
      <c r="K1620" s="104" t="s">
        <v>634</v>
      </c>
      <c r="L1620" s="104" t="s">
        <v>634</v>
      </c>
      <c r="M1620" s="104">
        <v>1735.89</v>
      </c>
      <c r="N1620" s="104">
        <v>1945.6</v>
      </c>
      <c r="O1620" s="80"/>
      <c r="P1620" s="80"/>
      <c r="Q1620" s="80"/>
      <c r="R1620" s="80"/>
      <c r="S1620" s="80"/>
      <c r="T1620" s="80"/>
      <c r="U1620" s="80"/>
      <c r="V1620" s="80"/>
      <c r="W1620" s="80"/>
      <c r="X1620" s="80"/>
      <c r="Y1620" s="80"/>
      <c r="Z1620" s="80"/>
    </row>
    <row r="1621" spans="1:26" s="81" customFormat="1" x14ac:dyDescent="0.25">
      <c r="A1621" s="74" t="s">
        <v>41</v>
      </c>
      <c r="B1621" s="74" t="s">
        <v>41</v>
      </c>
      <c r="C1621" s="105" t="s">
        <v>668</v>
      </c>
      <c r="D1621" s="96" t="s">
        <v>10</v>
      </c>
      <c r="E1621" s="97">
        <v>2019</v>
      </c>
      <c r="F1621" s="98" t="s">
        <v>76</v>
      </c>
      <c r="G1621" s="99" t="s">
        <v>328</v>
      </c>
      <c r="H1621" s="100" t="s">
        <v>2566</v>
      </c>
      <c r="I1621" s="101" t="s">
        <v>179</v>
      </c>
      <c r="J1621" s="102" t="s">
        <v>398</v>
      </c>
      <c r="K1621" s="104" t="s">
        <v>545</v>
      </c>
      <c r="L1621" s="104" t="s">
        <v>545</v>
      </c>
      <c r="M1621" s="104">
        <v>1122.2</v>
      </c>
      <c r="N1621" s="104">
        <v>3112.55</v>
      </c>
      <c r="O1621" s="80"/>
      <c r="P1621" s="80"/>
      <c r="Q1621" s="80"/>
      <c r="R1621" s="80"/>
      <c r="S1621" s="80"/>
      <c r="T1621" s="80"/>
      <c r="U1621" s="80"/>
      <c r="V1621" s="80"/>
      <c r="W1621" s="80"/>
      <c r="X1621" s="80"/>
      <c r="Y1621" s="80"/>
      <c r="Z1621" s="80"/>
    </row>
    <row r="1622" spans="1:26" s="81" customFormat="1" x14ac:dyDescent="0.25">
      <c r="A1622" s="74" t="s">
        <v>41</v>
      </c>
      <c r="B1622" s="74" t="s">
        <v>41</v>
      </c>
      <c r="C1622" s="105" t="s">
        <v>687</v>
      </c>
      <c r="D1622" s="96" t="s">
        <v>20</v>
      </c>
      <c r="E1622" s="97">
        <v>2020</v>
      </c>
      <c r="F1622" s="98" t="s">
        <v>66</v>
      </c>
      <c r="G1622" s="99" t="s">
        <v>186</v>
      </c>
      <c r="H1622" s="100" t="s">
        <v>2567</v>
      </c>
      <c r="I1622" s="101" t="s">
        <v>129</v>
      </c>
      <c r="J1622" s="102" t="s">
        <v>688</v>
      </c>
      <c r="K1622" s="104" t="s">
        <v>634</v>
      </c>
      <c r="L1622" s="104" t="s">
        <v>634</v>
      </c>
      <c r="M1622" s="104">
        <v>2425.1999999999998</v>
      </c>
      <c r="N1622" s="104">
        <v>2132.91</v>
      </c>
      <c r="O1622" s="80"/>
      <c r="P1622" s="80"/>
      <c r="Q1622" s="80"/>
      <c r="R1622" s="80"/>
      <c r="S1622" s="80"/>
      <c r="T1622" s="80"/>
      <c r="U1622" s="80"/>
      <c r="V1622" s="80"/>
      <c r="W1622" s="80"/>
      <c r="X1622" s="80"/>
      <c r="Y1622" s="80"/>
      <c r="Z1622" s="80"/>
    </row>
    <row r="1623" spans="1:26" s="81" customFormat="1" x14ac:dyDescent="0.25">
      <c r="A1623" s="74" t="s">
        <v>41</v>
      </c>
      <c r="B1623" s="74" t="s">
        <v>41</v>
      </c>
      <c r="C1623" s="105" t="s">
        <v>668</v>
      </c>
      <c r="D1623" s="96" t="s">
        <v>10</v>
      </c>
      <c r="E1623" s="97">
        <v>2019</v>
      </c>
      <c r="F1623" s="98" t="s">
        <v>76</v>
      </c>
      <c r="G1623" s="99" t="s">
        <v>328</v>
      </c>
      <c r="H1623" s="100" t="s">
        <v>2568</v>
      </c>
      <c r="I1623" s="101" t="s">
        <v>179</v>
      </c>
      <c r="J1623" s="102" t="s">
        <v>359</v>
      </c>
      <c r="K1623" s="104" t="s">
        <v>545</v>
      </c>
      <c r="L1623" s="104" t="s">
        <v>545</v>
      </c>
      <c r="M1623" s="104">
        <v>1122.2</v>
      </c>
      <c r="N1623" s="104">
        <v>3112.55</v>
      </c>
      <c r="O1623" s="80"/>
      <c r="P1623" s="80"/>
      <c r="Q1623" s="80"/>
      <c r="R1623" s="80"/>
      <c r="S1623" s="80"/>
      <c r="T1623" s="80"/>
      <c r="U1623" s="80"/>
      <c r="V1623" s="80"/>
      <c r="W1623" s="80"/>
      <c r="X1623" s="80"/>
      <c r="Y1623" s="80"/>
      <c r="Z1623" s="80"/>
    </row>
    <row r="1624" spans="1:26" s="81" customFormat="1" x14ac:dyDescent="0.25">
      <c r="A1624" s="74" t="s">
        <v>41</v>
      </c>
      <c r="B1624" s="74" t="s">
        <v>41</v>
      </c>
      <c r="C1624" s="105" t="s">
        <v>1013</v>
      </c>
      <c r="D1624" s="96" t="s">
        <v>4034</v>
      </c>
      <c r="E1624" s="97">
        <v>2023</v>
      </c>
      <c r="F1624" s="98" t="s">
        <v>64</v>
      </c>
      <c r="G1624" s="99" t="s">
        <v>159</v>
      </c>
      <c r="H1624" s="100" t="s">
        <v>4126</v>
      </c>
      <c r="I1624" s="101" t="s">
        <v>99</v>
      </c>
      <c r="J1624" s="102" t="s">
        <v>766</v>
      </c>
      <c r="K1624" s="104" t="s">
        <v>634</v>
      </c>
      <c r="L1624" s="104" t="s">
        <v>634</v>
      </c>
      <c r="M1624" s="104">
        <v>2260.5700000000002</v>
      </c>
      <c r="N1624" s="104">
        <v>4121.09</v>
      </c>
      <c r="O1624" s="80"/>
      <c r="P1624" s="80"/>
      <c r="Q1624" s="80"/>
      <c r="R1624" s="80"/>
      <c r="S1624" s="80"/>
      <c r="T1624" s="80"/>
      <c r="U1624" s="80"/>
      <c r="V1624" s="80"/>
      <c r="W1624" s="80"/>
      <c r="X1624" s="80"/>
      <c r="Y1624" s="80"/>
      <c r="Z1624" s="80"/>
    </row>
    <row r="1625" spans="1:26" s="81" customFormat="1" x14ac:dyDescent="0.25">
      <c r="A1625" s="74" t="s">
        <v>41</v>
      </c>
      <c r="B1625" s="74" t="s">
        <v>41</v>
      </c>
      <c r="C1625" s="105" t="s">
        <v>51</v>
      </c>
      <c r="D1625" s="96" t="s">
        <v>1</v>
      </c>
      <c r="E1625" s="97">
        <v>2020</v>
      </c>
      <c r="F1625" s="98" t="s">
        <v>67</v>
      </c>
      <c r="G1625" s="99" t="s">
        <v>193</v>
      </c>
      <c r="H1625" s="100" t="s">
        <v>2569</v>
      </c>
      <c r="I1625" s="101" t="s">
        <v>194</v>
      </c>
      <c r="J1625" s="102" t="s">
        <v>827</v>
      </c>
      <c r="K1625" s="104" t="s">
        <v>545</v>
      </c>
      <c r="L1625" s="104" t="s">
        <v>545</v>
      </c>
      <c r="M1625" s="104">
        <v>1519.75</v>
      </c>
      <c r="N1625" s="104">
        <v>5923.78</v>
      </c>
      <c r="O1625" s="80"/>
      <c r="P1625" s="80"/>
      <c r="Q1625" s="80"/>
      <c r="R1625" s="80"/>
      <c r="S1625" s="80"/>
      <c r="T1625" s="80"/>
      <c r="U1625" s="80"/>
      <c r="V1625" s="80"/>
      <c r="W1625" s="80"/>
      <c r="X1625" s="80"/>
      <c r="Y1625" s="80"/>
      <c r="Z1625" s="80"/>
    </row>
    <row r="1626" spans="1:26" s="81" customFormat="1" x14ac:dyDescent="0.25">
      <c r="A1626" s="74" t="s">
        <v>41</v>
      </c>
      <c r="B1626" s="74" t="s">
        <v>41</v>
      </c>
      <c r="C1626" s="105" t="s">
        <v>656</v>
      </c>
      <c r="D1626" s="96" t="s">
        <v>657</v>
      </c>
      <c r="E1626" s="97">
        <v>2023</v>
      </c>
      <c r="F1626" s="98" t="s">
        <v>61</v>
      </c>
      <c r="G1626" s="99" t="s">
        <v>102</v>
      </c>
      <c r="H1626" s="100" t="s">
        <v>2570</v>
      </c>
      <c r="I1626" s="101" t="s">
        <v>93</v>
      </c>
      <c r="J1626" s="102" t="s">
        <v>658</v>
      </c>
      <c r="K1626" s="104" t="s">
        <v>634</v>
      </c>
      <c r="L1626" s="104" t="s">
        <v>634</v>
      </c>
      <c r="M1626" s="104">
        <v>1607.35</v>
      </c>
      <c r="N1626" s="104">
        <v>3648.03</v>
      </c>
      <c r="O1626" s="80"/>
      <c r="P1626" s="80"/>
      <c r="Q1626" s="80"/>
      <c r="R1626" s="80"/>
      <c r="S1626" s="80"/>
      <c r="T1626" s="80"/>
      <c r="U1626" s="80"/>
      <c r="V1626" s="80"/>
      <c r="W1626" s="80"/>
      <c r="X1626" s="80"/>
      <c r="Y1626" s="80"/>
      <c r="Z1626" s="80"/>
    </row>
    <row r="1627" spans="1:26" s="81" customFormat="1" x14ac:dyDescent="0.25">
      <c r="A1627" s="74" t="s">
        <v>41</v>
      </c>
      <c r="B1627" s="74" t="s">
        <v>41</v>
      </c>
      <c r="C1627" s="105" t="s">
        <v>1096</v>
      </c>
      <c r="D1627" s="96" t="s">
        <v>1097</v>
      </c>
      <c r="E1627" s="97">
        <v>2023</v>
      </c>
      <c r="F1627" s="98" t="s">
        <v>66</v>
      </c>
      <c r="G1627" s="99" t="s">
        <v>186</v>
      </c>
      <c r="H1627" s="100" t="s">
        <v>3992</v>
      </c>
      <c r="I1627" s="101" t="s">
        <v>91</v>
      </c>
      <c r="J1627" s="102" t="s">
        <v>697</v>
      </c>
      <c r="K1627" s="104" t="s">
        <v>634</v>
      </c>
      <c r="L1627" s="104" t="s">
        <v>634</v>
      </c>
      <c r="M1627" s="104">
        <v>2657.39</v>
      </c>
      <c r="N1627" s="104">
        <v>5718.21</v>
      </c>
      <c r="O1627" s="80"/>
      <c r="P1627" s="80"/>
      <c r="Q1627" s="80"/>
      <c r="R1627" s="80"/>
      <c r="S1627" s="80"/>
      <c r="T1627" s="80"/>
      <c r="U1627" s="80"/>
      <c r="V1627" s="80"/>
      <c r="W1627" s="80"/>
      <c r="X1627" s="80"/>
      <c r="Y1627" s="80"/>
      <c r="Z1627" s="80"/>
    </row>
    <row r="1628" spans="1:26" s="81" customFormat="1" x14ac:dyDescent="0.25">
      <c r="A1628" s="74" t="s">
        <v>41</v>
      </c>
      <c r="B1628" s="74" t="s">
        <v>41</v>
      </c>
      <c r="C1628" s="105" t="s">
        <v>761</v>
      </c>
      <c r="D1628" s="96" t="s">
        <v>35</v>
      </c>
      <c r="E1628" s="97">
        <v>2018</v>
      </c>
      <c r="F1628" s="98" t="s">
        <v>59</v>
      </c>
      <c r="G1628" s="99" t="s">
        <v>82</v>
      </c>
      <c r="H1628" s="100" t="s">
        <v>2571</v>
      </c>
      <c r="I1628" s="101" t="s">
        <v>129</v>
      </c>
      <c r="J1628" s="102" t="s">
        <v>779</v>
      </c>
      <c r="K1628" s="104" t="s">
        <v>634</v>
      </c>
      <c r="L1628" s="104" t="s">
        <v>634</v>
      </c>
      <c r="M1628" s="104">
        <v>1326.25</v>
      </c>
      <c r="N1628" s="104">
        <v>2601.58</v>
      </c>
      <c r="O1628" s="80"/>
      <c r="P1628" s="80"/>
      <c r="Q1628" s="80"/>
      <c r="R1628" s="80"/>
      <c r="S1628" s="80"/>
      <c r="T1628" s="80"/>
      <c r="U1628" s="80"/>
      <c r="V1628" s="80"/>
      <c r="W1628" s="80"/>
      <c r="X1628" s="80"/>
      <c r="Y1628" s="80"/>
      <c r="Z1628" s="80"/>
    </row>
    <row r="1629" spans="1:26" s="81" customFormat="1" x14ac:dyDescent="0.25">
      <c r="A1629" s="74" t="s">
        <v>41</v>
      </c>
      <c r="B1629" s="74" t="s">
        <v>41</v>
      </c>
      <c r="C1629" s="105" t="s">
        <v>668</v>
      </c>
      <c r="D1629" s="96" t="s">
        <v>10</v>
      </c>
      <c r="E1629" s="97">
        <v>2019</v>
      </c>
      <c r="F1629" s="98" t="s">
        <v>76</v>
      </c>
      <c r="G1629" s="99" t="s">
        <v>328</v>
      </c>
      <c r="H1629" s="100" t="s">
        <v>2572</v>
      </c>
      <c r="I1629" s="101" t="s">
        <v>179</v>
      </c>
      <c r="J1629" s="102" t="s">
        <v>722</v>
      </c>
      <c r="K1629" s="104" t="s">
        <v>545</v>
      </c>
      <c r="L1629" s="104" t="s">
        <v>545</v>
      </c>
      <c r="M1629" s="104">
        <v>1122.2</v>
      </c>
      <c r="N1629" s="104">
        <v>3112.55</v>
      </c>
      <c r="O1629" s="80"/>
      <c r="P1629" s="80"/>
      <c r="Q1629" s="80"/>
      <c r="R1629" s="80"/>
      <c r="S1629" s="80"/>
      <c r="T1629" s="80"/>
      <c r="U1629" s="80"/>
      <c r="V1629" s="80"/>
      <c r="W1629" s="80"/>
      <c r="X1629" s="80"/>
      <c r="Y1629" s="80"/>
      <c r="Z1629" s="80"/>
    </row>
    <row r="1630" spans="1:26" s="81" customFormat="1" x14ac:dyDescent="0.25">
      <c r="A1630" s="74" t="s">
        <v>41</v>
      </c>
      <c r="B1630" s="74" t="s">
        <v>41</v>
      </c>
      <c r="C1630" s="105" t="s">
        <v>943</v>
      </c>
      <c r="D1630" s="96" t="s">
        <v>944</v>
      </c>
      <c r="E1630" s="97">
        <v>2023</v>
      </c>
      <c r="F1630" s="98" t="s">
        <v>66</v>
      </c>
      <c r="G1630" s="99" t="s">
        <v>186</v>
      </c>
      <c r="H1630" s="100" t="s">
        <v>2573</v>
      </c>
      <c r="I1630" s="101" t="s">
        <v>95</v>
      </c>
      <c r="J1630" s="102" t="s">
        <v>1600</v>
      </c>
      <c r="K1630" s="104" t="s">
        <v>634</v>
      </c>
      <c r="L1630" s="104" t="s">
        <v>634</v>
      </c>
      <c r="M1630" s="104">
        <v>2366.17</v>
      </c>
      <c r="N1630" s="104">
        <v>2425.1999999999998</v>
      </c>
      <c r="O1630" s="80"/>
      <c r="P1630" s="80"/>
      <c r="Q1630" s="80"/>
      <c r="R1630" s="80"/>
      <c r="S1630" s="80"/>
      <c r="T1630" s="80"/>
      <c r="U1630" s="80"/>
      <c r="V1630" s="80"/>
      <c r="W1630" s="80"/>
      <c r="X1630" s="80"/>
      <c r="Y1630" s="80"/>
      <c r="Z1630" s="80"/>
    </row>
    <row r="1631" spans="1:26" s="81" customFormat="1" x14ac:dyDescent="0.25">
      <c r="A1631" s="74" t="s">
        <v>41</v>
      </c>
      <c r="B1631" s="74" t="s">
        <v>41</v>
      </c>
      <c r="C1631" s="105" t="s">
        <v>51</v>
      </c>
      <c r="D1631" s="96" t="s">
        <v>1</v>
      </c>
      <c r="E1631" s="97">
        <v>2020</v>
      </c>
      <c r="F1631" s="98" t="s">
        <v>67</v>
      </c>
      <c r="G1631" s="99" t="s">
        <v>193</v>
      </c>
      <c r="H1631" s="100" t="s">
        <v>2574</v>
      </c>
      <c r="I1631" s="101" t="s">
        <v>194</v>
      </c>
      <c r="J1631" s="102" t="s">
        <v>115</v>
      </c>
      <c r="K1631" s="104" t="s">
        <v>545</v>
      </c>
      <c r="L1631" s="104" t="s">
        <v>545</v>
      </c>
      <c r="M1631" s="104">
        <v>1519.75</v>
      </c>
      <c r="N1631" s="104">
        <v>5923.78</v>
      </c>
      <c r="O1631" s="80"/>
      <c r="P1631" s="80"/>
      <c r="Q1631" s="80"/>
      <c r="R1631" s="80"/>
      <c r="S1631" s="80"/>
      <c r="T1631" s="80"/>
      <c r="U1631" s="80"/>
      <c r="V1631" s="80"/>
      <c r="W1631" s="80"/>
      <c r="X1631" s="80"/>
      <c r="Y1631" s="80"/>
      <c r="Z1631" s="80"/>
    </row>
    <row r="1632" spans="1:26" s="81" customFormat="1" x14ac:dyDescent="0.25">
      <c r="A1632" s="74" t="s">
        <v>41</v>
      </c>
      <c r="B1632" s="74" t="s">
        <v>41</v>
      </c>
      <c r="C1632" s="105" t="s">
        <v>51</v>
      </c>
      <c r="D1632" s="96" t="s">
        <v>1</v>
      </c>
      <c r="E1632" s="97">
        <v>2020</v>
      </c>
      <c r="F1632" s="98" t="s">
        <v>67</v>
      </c>
      <c r="G1632" s="99" t="s">
        <v>193</v>
      </c>
      <c r="H1632" s="100" t="s">
        <v>2575</v>
      </c>
      <c r="I1632" s="101" t="s">
        <v>194</v>
      </c>
      <c r="J1632" s="102" t="s">
        <v>114</v>
      </c>
      <c r="K1632" s="104" t="s">
        <v>545</v>
      </c>
      <c r="L1632" s="104" t="s">
        <v>545</v>
      </c>
      <c r="M1632" s="104">
        <v>1519.75</v>
      </c>
      <c r="N1632" s="104">
        <v>5923.78</v>
      </c>
      <c r="O1632" s="80"/>
      <c r="P1632" s="80"/>
      <c r="Q1632" s="80"/>
      <c r="R1632" s="80"/>
      <c r="S1632" s="80"/>
      <c r="T1632" s="80"/>
      <c r="U1632" s="80"/>
      <c r="V1632" s="80"/>
      <c r="W1632" s="80"/>
      <c r="X1632" s="80"/>
      <c r="Y1632" s="80"/>
      <c r="Z1632" s="80"/>
    </row>
    <row r="1633" spans="1:26" s="81" customFormat="1" x14ac:dyDescent="0.25">
      <c r="A1633" s="74" t="s">
        <v>41</v>
      </c>
      <c r="B1633" s="74" t="s">
        <v>41</v>
      </c>
      <c r="C1633" s="105" t="s">
        <v>929</v>
      </c>
      <c r="D1633" s="96" t="s">
        <v>930</v>
      </c>
      <c r="E1633" s="97">
        <v>2018</v>
      </c>
      <c r="F1633" s="98" t="s">
        <v>61</v>
      </c>
      <c r="G1633" s="99" t="s">
        <v>102</v>
      </c>
      <c r="H1633" s="100" t="s">
        <v>2576</v>
      </c>
      <c r="I1633" s="101" t="s">
        <v>179</v>
      </c>
      <c r="J1633" s="102" t="s">
        <v>615</v>
      </c>
      <c r="K1633" s="104" t="s">
        <v>547</v>
      </c>
      <c r="L1633" s="104" t="s">
        <v>547</v>
      </c>
      <c r="M1633" s="104">
        <v>1426.32</v>
      </c>
      <c r="N1633" s="104">
        <v>2530.5</v>
      </c>
      <c r="O1633" s="80"/>
      <c r="P1633" s="80"/>
      <c r="Q1633" s="80"/>
      <c r="R1633" s="80"/>
      <c r="S1633" s="80"/>
      <c r="T1633" s="80"/>
      <c r="U1633" s="80"/>
      <c r="V1633" s="80"/>
      <c r="W1633" s="80"/>
      <c r="X1633" s="80"/>
      <c r="Y1633" s="80"/>
      <c r="Z1633" s="80"/>
    </row>
    <row r="1634" spans="1:26" s="81" customFormat="1" x14ac:dyDescent="0.25">
      <c r="A1634" s="74" t="s">
        <v>41</v>
      </c>
      <c r="B1634" s="74" t="s">
        <v>41</v>
      </c>
      <c r="C1634" s="105" t="s">
        <v>922</v>
      </c>
      <c r="D1634" s="96" t="s">
        <v>923</v>
      </c>
      <c r="E1634" s="97">
        <v>2023</v>
      </c>
      <c r="F1634" s="98" t="s">
        <v>61</v>
      </c>
      <c r="G1634" s="99" t="s">
        <v>102</v>
      </c>
      <c r="H1634" s="100" t="s">
        <v>2577</v>
      </c>
      <c r="I1634" s="101" t="s">
        <v>99</v>
      </c>
      <c r="J1634" s="102" t="s">
        <v>763</v>
      </c>
      <c r="K1634" s="104" t="s">
        <v>634</v>
      </c>
      <c r="L1634" s="104" t="s">
        <v>634</v>
      </c>
      <c r="M1634" s="104">
        <v>2763.62</v>
      </c>
      <c r="N1634" s="104">
        <v>5035.1899999999996</v>
      </c>
      <c r="O1634" s="80"/>
      <c r="P1634" s="80"/>
      <c r="Q1634" s="80"/>
      <c r="R1634" s="80"/>
      <c r="S1634" s="80"/>
      <c r="T1634" s="80"/>
      <c r="U1634" s="80"/>
      <c r="V1634" s="80"/>
      <c r="W1634" s="80"/>
      <c r="X1634" s="80"/>
      <c r="Y1634" s="80"/>
      <c r="Z1634" s="80"/>
    </row>
    <row r="1635" spans="1:26" s="81" customFormat="1" x14ac:dyDescent="0.25">
      <c r="A1635" s="74" t="s">
        <v>41</v>
      </c>
      <c r="B1635" s="74" t="s">
        <v>41</v>
      </c>
      <c r="C1635" s="105" t="s">
        <v>51</v>
      </c>
      <c r="D1635" s="96" t="s">
        <v>1</v>
      </c>
      <c r="E1635" s="97">
        <v>2020</v>
      </c>
      <c r="F1635" s="98" t="s">
        <v>67</v>
      </c>
      <c r="G1635" s="99" t="s">
        <v>193</v>
      </c>
      <c r="H1635" s="100" t="s">
        <v>2578</v>
      </c>
      <c r="I1635" s="101" t="s">
        <v>194</v>
      </c>
      <c r="J1635" s="102" t="s">
        <v>840</v>
      </c>
      <c r="K1635" s="104" t="s">
        <v>545</v>
      </c>
      <c r="L1635" s="104" t="s">
        <v>545</v>
      </c>
      <c r="M1635" s="104">
        <v>1519.75</v>
      </c>
      <c r="N1635" s="104">
        <v>5923.78</v>
      </c>
      <c r="O1635" s="80"/>
      <c r="P1635" s="80"/>
      <c r="Q1635" s="80"/>
      <c r="R1635" s="80"/>
      <c r="S1635" s="80"/>
      <c r="T1635" s="80"/>
      <c r="U1635" s="80"/>
      <c r="V1635" s="80"/>
      <c r="W1635" s="80"/>
      <c r="X1635" s="80"/>
      <c r="Y1635" s="80"/>
      <c r="Z1635" s="80"/>
    </row>
    <row r="1636" spans="1:26" s="81" customFormat="1" x14ac:dyDescent="0.25">
      <c r="A1636" s="74" t="s">
        <v>41</v>
      </c>
      <c r="B1636" s="74" t="s">
        <v>41</v>
      </c>
      <c r="C1636" s="105" t="s">
        <v>659</v>
      </c>
      <c r="D1636" s="96" t="s">
        <v>4</v>
      </c>
      <c r="E1636" s="97">
        <v>2020</v>
      </c>
      <c r="F1636" s="98" t="s">
        <v>66</v>
      </c>
      <c r="G1636" s="99" t="s">
        <v>186</v>
      </c>
      <c r="H1636" s="100" t="s">
        <v>2579</v>
      </c>
      <c r="I1636" s="101" t="s">
        <v>179</v>
      </c>
      <c r="J1636" s="102" t="s">
        <v>455</v>
      </c>
      <c r="K1636" s="104" t="s">
        <v>545</v>
      </c>
      <c r="L1636" s="104" t="s">
        <v>545</v>
      </c>
      <c r="M1636" s="104">
        <v>1445.71</v>
      </c>
      <c r="N1636" s="104">
        <v>3525.97</v>
      </c>
      <c r="O1636" s="80"/>
      <c r="P1636" s="80"/>
      <c r="Q1636" s="80"/>
      <c r="R1636" s="80"/>
      <c r="S1636" s="80"/>
      <c r="T1636" s="80"/>
      <c r="U1636" s="80"/>
      <c r="V1636" s="80"/>
      <c r="W1636" s="80"/>
      <c r="X1636" s="80"/>
      <c r="Y1636" s="80"/>
      <c r="Z1636" s="80"/>
    </row>
    <row r="1637" spans="1:26" s="81" customFormat="1" x14ac:dyDescent="0.25">
      <c r="A1637" s="74" t="s">
        <v>41</v>
      </c>
      <c r="B1637" s="74" t="s">
        <v>41</v>
      </c>
      <c r="C1637" s="105" t="s">
        <v>55</v>
      </c>
      <c r="D1637" s="96" t="s">
        <v>6</v>
      </c>
      <c r="E1637" s="97">
        <v>2018</v>
      </c>
      <c r="F1637" s="98" t="s">
        <v>71</v>
      </c>
      <c r="G1637" s="99" t="s">
        <v>264</v>
      </c>
      <c r="H1637" s="100" t="s">
        <v>2580</v>
      </c>
      <c r="I1637" s="101" t="s">
        <v>99</v>
      </c>
      <c r="J1637" s="102" t="s">
        <v>736</v>
      </c>
      <c r="K1637" s="104" t="s">
        <v>634</v>
      </c>
      <c r="L1637" s="104" t="s">
        <v>634</v>
      </c>
      <c r="M1637" s="104">
        <v>1727</v>
      </c>
      <c r="N1637" s="104">
        <v>3452.47</v>
      </c>
      <c r="O1637" s="80"/>
      <c r="P1637" s="80"/>
      <c r="Q1637" s="80"/>
      <c r="R1637" s="80"/>
      <c r="S1637" s="80"/>
      <c r="T1637" s="80"/>
      <c r="U1637" s="80"/>
      <c r="V1637" s="80"/>
      <c r="W1637" s="80"/>
      <c r="X1637" s="80"/>
      <c r="Y1637" s="80"/>
      <c r="Z1637" s="80"/>
    </row>
    <row r="1638" spans="1:26" s="81" customFormat="1" x14ac:dyDescent="0.25">
      <c r="A1638" s="74" t="s">
        <v>41</v>
      </c>
      <c r="B1638" s="74" t="s">
        <v>41</v>
      </c>
      <c r="C1638" s="105" t="s">
        <v>48</v>
      </c>
      <c r="D1638" s="96" t="s">
        <v>11</v>
      </c>
      <c r="E1638" s="97">
        <v>2018</v>
      </c>
      <c r="F1638" s="98" t="s">
        <v>59</v>
      </c>
      <c r="G1638" s="99" t="s">
        <v>82</v>
      </c>
      <c r="H1638" s="100" t="s">
        <v>2581</v>
      </c>
      <c r="I1638" s="101" t="s">
        <v>131</v>
      </c>
      <c r="J1638" s="102" t="s">
        <v>782</v>
      </c>
      <c r="K1638" s="104" t="s">
        <v>634</v>
      </c>
      <c r="L1638" s="104" t="s">
        <v>634</v>
      </c>
      <c r="M1638" s="104">
        <v>2522.52</v>
      </c>
      <c r="N1638" s="104">
        <v>4511.1400000000003</v>
      </c>
      <c r="O1638" s="80"/>
      <c r="P1638" s="80"/>
      <c r="Q1638" s="80"/>
      <c r="R1638" s="80"/>
      <c r="S1638" s="80"/>
      <c r="T1638" s="80"/>
      <c r="U1638" s="80"/>
      <c r="V1638" s="80"/>
      <c r="W1638" s="80"/>
      <c r="X1638" s="80"/>
      <c r="Y1638" s="80"/>
      <c r="Z1638" s="80"/>
    </row>
    <row r="1639" spans="1:26" s="81" customFormat="1" x14ac:dyDescent="0.25">
      <c r="A1639" s="74" t="s">
        <v>41</v>
      </c>
      <c r="B1639" s="74" t="s">
        <v>41</v>
      </c>
      <c r="C1639" s="105" t="s">
        <v>922</v>
      </c>
      <c r="D1639" s="96" t="s">
        <v>923</v>
      </c>
      <c r="E1639" s="97">
        <v>2023</v>
      </c>
      <c r="F1639" s="98" t="s">
        <v>61</v>
      </c>
      <c r="G1639" s="99" t="s">
        <v>102</v>
      </c>
      <c r="H1639" s="100" t="s">
        <v>2582</v>
      </c>
      <c r="I1639" s="101" t="s">
        <v>3890</v>
      </c>
      <c r="J1639" s="102" t="s">
        <v>704</v>
      </c>
      <c r="K1639" s="104" t="s">
        <v>634</v>
      </c>
      <c r="L1639" s="104" t="s">
        <v>634</v>
      </c>
      <c r="M1639" s="104">
        <v>1858.89</v>
      </c>
      <c r="N1639" s="104">
        <v>3243.81</v>
      </c>
      <c r="O1639" s="80"/>
      <c r="P1639" s="80"/>
      <c r="Q1639" s="80"/>
      <c r="R1639" s="80"/>
      <c r="S1639" s="80"/>
      <c r="T1639" s="80"/>
      <c r="U1639" s="80"/>
      <c r="V1639" s="80"/>
      <c r="W1639" s="80"/>
      <c r="X1639" s="80"/>
      <c r="Y1639" s="80"/>
      <c r="Z1639" s="80"/>
    </row>
    <row r="1640" spans="1:26" s="81" customFormat="1" x14ac:dyDescent="0.25">
      <c r="A1640" s="74" t="s">
        <v>41</v>
      </c>
      <c r="B1640" s="74" t="s">
        <v>41</v>
      </c>
      <c r="C1640" s="105" t="s">
        <v>666</v>
      </c>
      <c r="D1640" s="96" t="s">
        <v>9</v>
      </c>
      <c r="E1640" s="97">
        <v>2020</v>
      </c>
      <c r="F1640" s="98" t="s">
        <v>77</v>
      </c>
      <c r="G1640" s="99" t="s">
        <v>403</v>
      </c>
      <c r="H1640" s="100" t="s">
        <v>2583</v>
      </c>
      <c r="I1640" s="101" t="s">
        <v>91</v>
      </c>
      <c r="J1640" s="102" t="s">
        <v>667</v>
      </c>
      <c r="K1640" s="104" t="s">
        <v>545</v>
      </c>
      <c r="L1640" s="104" t="s">
        <v>545</v>
      </c>
      <c r="M1640" s="104">
        <v>1302</v>
      </c>
      <c r="N1640" s="104">
        <v>3510.95</v>
      </c>
      <c r="O1640" s="80"/>
      <c r="P1640" s="80"/>
      <c r="Q1640" s="80"/>
      <c r="R1640" s="80"/>
      <c r="S1640" s="80"/>
      <c r="T1640" s="80"/>
      <c r="U1640" s="80"/>
      <c r="V1640" s="80"/>
      <c r="W1640" s="80"/>
      <c r="X1640" s="80"/>
      <c r="Y1640" s="80"/>
      <c r="Z1640" s="80"/>
    </row>
    <row r="1641" spans="1:26" s="81" customFormat="1" x14ac:dyDescent="0.25">
      <c r="A1641" s="74" t="s">
        <v>41</v>
      </c>
      <c r="B1641" s="74" t="s">
        <v>41</v>
      </c>
      <c r="C1641" s="105" t="s">
        <v>50</v>
      </c>
      <c r="D1641" s="96" t="s">
        <v>14</v>
      </c>
      <c r="E1641" s="97">
        <v>2019</v>
      </c>
      <c r="F1641" s="98" t="s">
        <v>66</v>
      </c>
      <c r="G1641" s="99" t="s">
        <v>186</v>
      </c>
      <c r="H1641" s="100" t="s">
        <v>2584</v>
      </c>
      <c r="I1641" s="101" t="s">
        <v>89</v>
      </c>
      <c r="J1641" s="102" t="s">
        <v>718</v>
      </c>
      <c r="K1641" s="104" t="s">
        <v>634</v>
      </c>
      <c r="L1641" s="104" t="s">
        <v>634</v>
      </c>
      <c r="M1641" s="104">
        <v>2425.1999999999998</v>
      </c>
      <c r="N1641" s="104">
        <v>2132.91</v>
      </c>
      <c r="O1641" s="80"/>
      <c r="P1641" s="80"/>
      <c r="Q1641" s="80"/>
      <c r="R1641" s="80"/>
      <c r="S1641" s="80"/>
      <c r="T1641" s="80"/>
      <c r="U1641" s="80"/>
      <c r="V1641" s="80"/>
      <c r="W1641" s="80"/>
      <c r="X1641" s="80"/>
      <c r="Y1641" s="80"/>
      <c r="Z1641" s="80"/>
    </row>
    <row r="1642" spans="1:26" s="81" customFormat="1" x14ac:dyDescent="0.25">
      <c r="A1642" s="74" t="s">
        <v>41</v>
      </c>
      <c r="B1642" s="74" t="s">
        <v>41</v>
      </c>
      <c r="C1642" s="105" t="s">
        <v>666</v>
      </c>
      <c r="D1642" s="96" t="s">
        <v>9</v>
      </c>
      <c r="E1642" s="97">
        <v>2020</v>
      </c>
      <c r="F1642" s="98" t="s">
        <v>77</v>
      </c>
      <c r="G1642" s="99" t="s">
        <v>403</v>
      </c>
      <c r="H1642" s="100" t="s">
        <v>2585</v>
      </c>
      <c r="I1642" s="101" t="s">
        <v>91</v>
      </c>
      <c r="J1642" s="102" t="s">
        <v>667</v>
      </c>
      <c r="K1642" s="104" t="s">
        <v>545</v>
      </c>
      <c r="L1642" s="104" t="s">
        <v>545</v>
      </c>
      <c r="M1642" s="104">
        <v>1302</v>
      </c>
      <c r="N1642" s="104">
        <v>3510.95</v>
      </c>
      <c r="O1642" s="80"/>
      <c r="P1642" s="80"/>
      <c r="Q1642" s="80"/>
      <c r="R1642" s="80"/>
      <c r="S1642" s="80"/>
      <c r="T1642" s="80"/>
      <c r="U1642" s="80"/>
      <c r="V1642" s="80"/>
      <c r="W1642" s="80"/>
      <c r="X1642" s="80"/>
      <c r="Y1642" s="80"/>
      <c r="Z1642" s="80"/>
    </row>
    <row r="1643" spans="1:26" s="81" customFormat="1" x14ac:dyDescent="0.25">
      <c r="A1643" s="74" t="s">
        <v>41</v>
      </c>
      <c r="B1643" s="74" t="s">
        <v>41</v>
      </c>
      <c r="C1643" s="105" t="s">
        <v>42</v>
      </c>
      <c r="D1643" s="96" t="s">
        <v>8</v>
      </c>
      <c r="E1643" s="97">
        <v>2018</v>
      </c>
      <c r="F1643" s="98" t="s">
        <v>59</v>
      </c>
      <c r="G1643" s="99" t="s">
        <v>82</v>
      </c>
      <c r="H1643" s="100" t="s">
        <v>2586</v>
      </c>
      <c r="I1643" s="101" t="s">
        <v>83</v>
      </c>
      <c r="J1643" s="102" t="s">
        <v>665</v>
      </c>
      <c r="K1643" s="104" t="s">
        <v>634</v>
      </c>
      <c r="L1643" s="104" t="s">
        <v>634</v>
      </c>
      <c r="M1643" s="104">
        <v>1298</v>
      </c>
      <c r="N1643" s="104">
        <v>2245.6999999999998</v>
      </c>
      <c r="O1643" s="80"/>
      <c r="P1643" s="80"/>
      <c r="Q1643" s="80"/>
      <c r="R1643" s="80"/>
      <c r="S1643" s="80"/>
      <c r="T1643" s="80"/>
      <c r="U1643" s="80"/>
      <c r="V1643" s="80"/>
      <c r="W1643" s="80"/>
      <c r="X1643" s="80"/>
      <c r="Y1643" s="80"/>
      <c r="Z1643" s="80"/>
    </row>
    <row r="1644" spans="1:26" s="81" customFormat="1" x14ac:dyDescent="0.25">
      <c r="A1644" s="74" t="s">
        <v>41</v>
      </c>
      <c r="B1644" s="74" t="s">
        <v>41</v>
      </c>
      <c r="C1644" s="105" t="s">
        <v>659</v>
      </c>
      <c r="D1644" s="96" t="s">
        <v>4</v>
      </c>
      <c r="E1644" s="97">
        <v>2020</v>
      </c>
      <c r="F1644" s="98" t="s">
        <v>66</v>
      </c>
      <c r="G1644" s="99" t="s">
        <v>186</v>
      </c>
      <c r="H1644" s="100" t="s">
        <v>2587</v>
      </c>
      <c r="I1644" s="101" t="s">
        <v>179</v>
      </c>
      <c r="J1644" s="102" t="s">
        <v>782</v>
      </c>
      <c r="K1644" s="104" t="s">
        <v>545</v>
      </c>
      <c r="L1644" s="104" t="s">
        <v>545</v>
      </c>
      <c r="M1644" s="104">
        <v>1328.3</v>
      </c>
      <c r="N1644" s="104">
        <v>3222.57</v>
      </c>
      <c r="O1644" s="80"/>
      <c r="P1644" s="80"/>
      <c r="Q1644" s="80"/>
      <c r="R1644" s="80"/>
      <c r="S1644" s="80"/>
      <c r="T1644" s="80"/>
      <c r="U1644" s="80"/>
      <c r="V1644" s="80"/>
      <c r="W1644" s="80"/>
      <c r="X1644" s="80"/>
      <c r="Y1644" s="80"/>
      <c r="Z1644" s="80"/>
    </row>
    <row r="1645" spans="1:26" s="81" customFormat="1" x14ac:dyDescent="0.25">
      <c r="A1645" s="74" t="s">
        <v>41</v>
      </c>
      <c r="B1645" s="74" t="s">
        <v>41</v>
      </c>
      <c r="C1645" s="105" t="s">
        <v>659</v>
      </c>
      <c r="D1645" s="96" t="s">
        <v>4</v>
      </c>
      <c r="E1645" s="97">
        <v>2020</v>
      </c>
      <c r="F1645" s="98" t="s">
        <v>66</v>
      </c>
      <c r="G1645" s="99" t="s">
        <v>186</v>
      </c>
      <c r="H1645" s="100" t="s">
        <v>2587</v>
      </c>
      <c r="I1645" s="101" t="s">
        <v>179</v>
      </c>
      <c r="J1645" s="102" t="s">
        <v>782</v>
      </c>
      <c r="K1645" s="104" t="s">
        <v>545</v>
      </c>
      <c r="L1645" s="104" t="s">
        <v>545</v>
      </c>
      <c r="M1645" s="104">
        <v>1328.3</v>
      </c>
      <c r="N1645" s="104">
        <v>3222.57</v>
      </c>
      <c r="O1645" s="80"/>
      <c r="P1645" s="80"/>
      <c r="Q1645" s="80"/>
      <c r="R1645" s="80"/>
      <c r="S1645" s="80"/>
      <c r="T1645" s="80"/>
      <c r="U1645" s="80"/>
      <c r="V1645" s="80"/>
      <c r="W1645" s="80"/>
      <c r="X1645" s="80"/>
      <c r="Y1645" s="80"/>
      <c r="Z1645" s="80"/>
    </row>
    <row r="1646" spans="1:26" s="81" customFormat="1" x14ac:dyDescent="0.25">
      <c r="A1646" s="74" t="s">
        <v>41</v>
      </c>
      <c r="B1646" s="74" t="s">
        <v>41</v>
      </c>
      <c r="C1646" s="105" t="s">
        <v>706</v>
      </c>
      <c r="D1646" s="96" t="s">
        <v>568</v>
      </c>
      <c r="E1646" s="97">
        <v>2022</v>
      </c>
      <c r="F1646" s="98" t="s">
        <v>61</v>
      </c>
      <c r="G1646" s="99" t="s">
        <v>102</v>
      </c>
      <c r="H1646" s="100" t="s">
        <v>2588</v>
      </c>
      <c r="I1646" s="101" t="s">
        <v>103</v>
      </c>
      <c r="J1646" s="102" t="s">
        <v>853</v>
      </c>
      <c r="K1646" s="104" t="s">
        <v>634</v>
      </c>
      <c r="L1646" s="104" t="s">
        <v>634</v>
      </c>
      <c r="M1646" s="104">
        <v>2064.84</v>
      </c>
      <c r="N1646" s="104">
        <v>4306.2299999999996</v>
      </c>
      <c r="O1646" s="80"/>
      <c r="P1646" s="80"/>
      <c r="Q1646" s="80"/>
      <c r="R1646" s="80"/>
      <c r="S1646" s="80"/>
      <c r="T1646" s="80"/>
      <c r="U1646" s="80"/>
      <c r="V1646" s="80"/>
      <c r="W1646" s="80"/>
      <c r="X1646" s="80"/>
      <c r="Y1646" s="80"/>
      <c r="Z1646" s="80"/>
    </row>
    <row r="1647" spans="1:26" s="81" customFormat="1" x14ac:dyDescent="0.25">
      <c r="A1647" s="74" t="s">
        <v>41</v>
      </c>
      <c r="B1647" s="74" t="s">
        <v>41</v>
      </c>
      <c r="C1647" s="105" t="s">
        <v>656</v>
      </c>
      <c r="D1647" s="96" t="s">
        <v>657</v>
      </c>
      <c r="E1647" s="97">
        <v>2023</v>
      </c>
      <c r="F1647" s="98" t="s">
        <v>61</v>
      </c>
      <c r="G1647" s="99" t="s">
        <v>102</v>
      </c>
      <c r="H1647" s="100" t="s">
        <v>2589</v>
      </c>
      <c r="I1647" s="101" t="s">
        <v>256</v>
      </c>
      <c r="J1647" s="102" t="s">
        <v>658</v>
      </c>
      <c r="K1647" s="104" t="s">
        <v>634</v>
      </c>
      <c r="L1647" s="104" t="s">
        <v>634</v>
      </c>
      <c r="M1647" s="104">
        <v>2537.2800000000002</v>
      </c>
      <c r="N1647" s="104">
        <v>5305.39</v>
      </c>
      <c r="O1647" s="80"/>
      <c r="P1647" s="80"/>
      <c r="Q1647" s="80"/>
      <c r="R1647" s="80"/>
      <c r="S1647" s="80"/>
      <c r="T1647" s="80"/>
      <c r="U1647" s="80"/>
      <c r="V1647" s="80"/>
      <c r="W1647" s="80"/>
      <c r="X1647" s="80"/>
      <c r="Y1647" s="80"/>
      <c r="Z1647" s="80"/>
    </row>
    <row r="1648" spans="1:26" s="81" customFormat="1" x14ac:dyDescent="0.25">
      <c r="A1648" s="74" t="s">
        <v>41</v>
      </c>
      <c r="B1648" s="74" t="s">
        <v>41</v>
      </c>
      <c r="C1648" s="105" t="s">
        <v>922</v>
      </c>
      <c r="D1648" s="96" t="s">
        <v>923</v>
      </c>
      <c r="E1648" s="97">
        <v>2023</v>
      </c>
      <c r="F1648" s="98" t="s">
        <v>61</v>
      </c>
      <c r="G1648" s="99" t="s">
        <v>102</v>
      </c>
      <c r="H1648" s="100" t="s">
        <v>2590</v>
      </c>
      <c r="I1648" s="101" t="s">
        <v>283</v>
      </c>
      <c r="J1648" s="102" t="s">
        <v>655</v>
      </c>
      <c r="K1648" s="104" t="s">
        <v>634</v>
      </c>
      <c r="L1648" s="104" t="s">
        <v>634</v>
      </c>
      <c r="M1648" s="104">
        <v>4040.16</v>
      </c>
      <c r="N1648" s="104">
        <v>9784.35</v>
      </c>
      <c r="O1648" s="80"/>
      <c r="P1648" s="80"/>
      <c r="Q1648" s="80"/>
      <c r="R1648" s="80"/>
      <c r="S1648" s="80"/>
      <c r="T1648" s="80"/>
      <c r="U1648" s="80"/>
      <c r="V1648" s="80"/>
      <c r="W1648" s="80"/>
      <c r="X1648" s="80"/>
      <c r="Y1648" s="80"/>
      <c r="Z1648" s="80"/>
    </row>
    <row r="1649" spans="1:26" s="81" customFormat="1" x14ac:dyDescent="0.25">
      <c r="A1649" s="74" t="s">
        <v>41</v>
      </c>
      <c r="B1649" s="74" t="s">
        <v>41</v>
      </c>
      <c r="C1649" s="105" t="s">
        <v>943</v>
      </c>
      <c r="D1649" s="96" t="s">
        <v>944</v>
      </c>
      <c r="E1649" s="97">
        <v>2023</v>
      </c>
      <c r="F1649" s="98" t="s">
        <v>66</v>
      </c>
      <c r="G1649" s="99" t="s">
        <v>186</v>
      </c>
      <c r="H1649" s="100" t="s">
        <v>2592</v>
      </c>
      <c r="I1649" s="101" t="s">
        <v>160</v>
      </c>
      <c r="J1649" s="102" t="s">
        <v>294</v>
      </c>
      <c r="K1649" s="104" t="s">
        <v>634</v>
      </c>
      <c r="L1649" s="104" t="s">
        <v>634</v>
      </c>
      <c r="M1649" s="104">
        <v>2035.97</v>
      </c>
      <c r="N1649" s="104">
        <v>4337.3</v>
      </c>
      <c r="O1649" s="80"/>
      <c r="P1649" s="80"/>
      <c r="Q1649" s="80"/>
      <c r="R1649" s="80"/>
      <c r="S1649" s="80"/>
      <c r="T1649" s="80"/>
      <c r="U1649" s="80"/>
      <c r="V1649" s="80"/>
      <c r="W1649" s="80"/>
      <c r="X1649" s="80"/>
      <c r="Y1649" s="80"/>
      <c r="Z1649" s="80"/>
    </row>
    <row r="1650" spans="1:26" s="81" customFormat="1" x14ac:dyDescent="0.25">
      <c r="A1650" s="74" t="s">
        <v>41</v>
      </c>
      <c r="B1650" s="74" t="s">
        <v>41</v>
      </c>
      <c r="C1650" s="105" t="s">
        <v>659</v>
      </c>
      <c r="D1650" s="96" t="s">
        <v>4</v>
      </c>
      <c r="E1650" s="97">
        <v>2020</v>
      </c>
      <c r="F1650" s="98" t="s">
        <v>66</v>
      </c>
      <c r="G1650" s="99" t="s">
        <v>186</v>
      </c>
      <c r="H1650" s="100" t="s">
        <v>2593</v>
      </c>
      <c r="I1650" s="101" t="s">
        <v>179</v>
      </c>
      <c r="J1650" s="102" t="s">
        <v>482</v>
      </c>
      <c r="K1650" s="104" t="s">
        <v>545</v>
      </c>
      <c r="L1650" s="104" t="s">
        <v>545</v>
      </c>
      <c r="M1650" s="104">
        <v>1328.3</v>
      </c>
      <c r="N1650" s="104">
        <v>3346.69</v>
      </c>
      <c r="O1650" s="80"/>
      <c r="P1650" s="80"/>
      <c r="Q1650" s="80"/>
      <c r="R1650" s="80"/>
      <c r="S1650" s="80"/>
      <c r="T1650" s="80"/>
      <c r="U1650" s="80"/>
      <c r="V1650" s="80"/>
      <c r="W1650" s="80"/>
      <c r="X1650" s="80"/>
      <c r="Y1650" s="80"/>
      <c r="Z1650" s="80"/>
    </row>
    <row r="1651" spans="1:26" s="81" customFormat="1" x14ac:dyDescent="0.25">
      <c r="A1651" s="74" t="s">
        <v>41</v>
      </c>
      <c r="B1651" s="74" t="s">
        <v>41</v>
      </c>
      <c r="C1651" s="105" t="s">
        <v>706</v>
      </c>
      <c r="D1651" s="96" t="s">
        <v>568</v>
      </c>
      <c r="E1651" s="97">
        <v>2022</v>
      </c>
      <c r="F1651" s="98" t="s">
        <v>61</v>
      </c>
      <c r="G1651" s="99" t="s">
        <v>102</v>
      </c>
      <c r="H1651" s="100" t="s">
        <v>2594</v>
      </c>
      <c r="I1651" s="101" t="s">
        <v>103</v>
      </c>
      <c r="J1651" s="102" t="s">
        <v>695</v>
      </c>
      <c r="K1651" s="104" t="s">
        <v>634</v>
      </c>
      <c r="L1651" s="104" t="s">
        <v>634</v>
      </c>
      <c r="M1651" s="104">
        <v>2064.84</v>
      </c>
      <c r="N1651" s="104">
        <v>4306.2299999999996</v>
      </c>
      <c r="O1651" s="80"/>
      <c r="P1651" s="80"/>
      <c r="Q1651" s="80"/>
      <c r="R1651" s="80"/>
      <c r="S1651" s="80"/>
      <c r="T1651" s="80"/>
      <c r="U1651" s="80"/>
      <c r="V1651" s="80"/>
      <c r="W1651" s="80"/>
      <c r="X1651" s="80"/>
      <c r="Y1651" s="80"/>
      <c r="Z1651" s="80"/>
    </row>
    <row r="1652" spans="1:26" s="81" customFormat="1" x14ac:dyDescent="0.25">
      <c r="A1652" s="74" t="s">
        <v>41</v>
      </c>
      <c r="B1652" s="74" t="s">
        <v>41</v>
      </c>
      <c r="C1652" s="105" t="s">
        <v>666</v>
      </c>
      <c r="D1652" s="96" t="s">
        <v>9</v>
      </c>
      <c r="E1652" s="97">
        <v>2020</v>
      </c>
      <c r="F1652" s="98" t="s">
        <v>77</v>
      </c>
      <c r="G1652" s="99" t="s">
        <v>403</v>
      </c>
      <c r="H1652" s="100" t="s">
        <v>2595</v>
      </c>
      <c r="I1652" s="101" t="s">
        <v>99</v>
      </c>
      <c r="J1652" s="102" t="s">
        <v>764</v>
      </c>
      <c r="K1652" s="104" t="s">
        <v>634</v>
      </c>
      <c r="L1652" s="104" t="s">
        <v>634</v>
      </c>
      <c r="M1652" s="104">
        <v>1784.4</v>
      </c>
      <c r="N1652" s="104">
        <v>4323.72</v>
      </c>
      <c r="O1652" s="80"/>
      <c r="P1652" s="80"/>
      <c r="Q1652" s="80"/>
      <c r="R1652" s="80"/>
      <c r="S1652" s="80"/>
      <c r="T1652" s="80"/>
      <c r="U1652" s="80"/>
      <c r="V1652" s="80"/>
      <c r="W1652" s="80"/>
      <c r="X1652" s="80"/>
      <c r="Y1652" s="80"/>
      <c r="Z1652" s="80"/>
    </row>
    <row r="1653" spans="1:26" s="81" customFormat="1" x14ac:dyDescent="0.25">
      <c r="A1653" s="74" t="s">
        <v>41</v>
      </c>
      <c r="B1653" s="74" t="s">
        <v>41</v>
      </c>
      <c r="C1653" s="105" t="s">
        <v>55</v>
      </c>
      <c r="D1653" s="96" t="s">
        <v>6</v>
      </c>
      <c r="E1653" s="97">
        <v>2018</v>
      </c>
      <c r="F1653" s="98" t="s">
        <v>71</v>
      </c>
      <c r="G1653" s="99" t="s">
        <v>264</v>
      </c>
      <c r="H1653" s="100" t="s">
        <v>2596</v>
      </c>
      <c r="I1653" s="101" t="s">
        <v>129</v>
      </c>
      <c r="J1653" s="102" t="s">
        <v>686</v>
      </c>
      <c r="K1653" s="104" t="s">
        <v>634</v>
      </c>
      <c r="L1653" s="104" t="s">
        <v>634</v>
      </c>
      <c r="M1653" s="104">
        <v>1298</v>
      </c>
      <c r="N1653" s="104">
        <v>2742.53</v>
      </c>
      <c r="O1653" s="80"/>
      <c r="P1653" s="80"/>
      <c r="Q1653" s="80"/>
      <c r="R1653" s="80"/>
      <c r="S1653" s="80"/>
      <c r="T1653" s="80"/>
      <c r="U1653" s="80"/>
      <c r="V1653" s="80"/>
      <c r="W1653" s="80"/>
      <c r="X1653" s="80"/>
      <c r="Y1653" s="80"/>
      <c r="Z1653" s="80"/>
    </row>
    <row r="1654" spans="1:26" s="81" customFormat="1" x14ac:dyDescent="0.25">
      <c r="A1654" s="74" t="s">
        <v>41</v>
      </c>
      <c r="B1654" s="74" t="s">
        <v>41</v>
      </c>
      <c r="C1654" s="105" t="s">
        <v>49</v>
      </c>
      <c r="D1654" s="96" t="s">
        <v>13</v>
      </c>
      <c r="E1654" s="97">
        <v>2019</v>
      </c>
      <c r="F1654" s="98" t="s">
        <v>65</v>
      </c>
      <c r="G1654" s="99" t="s">
        <v>176</v>
      </c>
      <c r="H1654" s="100" t="s">
        <v>3993</v>
      </c>
      <c r="I1654" s="101" t="s">
        <v>181</v>
      </c>
      <c r="J1654" s="102" t="s">
        <v>713</v>
      </c>
      <c r="K1654" s="104" t="s">
        <v>634</v>
      </c>
      <c r="L1654" s="104" t="s">
        <v>634</v>
      </c>
      <c r="M1654" s="104">
        <v>1546.6</v>
      </c>
      <c r="N1654" s="104">
        <v>3038.02</v>
      </c>
      <c r="O1654" s="80"/>
      <c r="P1654" s="80"/>
      <c r="Q1654" s="80"/>
      <c r="R1654" s="80"/>
      <c r="S1654" s="80"/>
      <c r="T1654" s="80"/>
      <c r="U1654" s="80"/>
      <c r="V1654" s="80"/>
      <c r="W1654" s="80"/>
      <c r="X1654" s="80"/>
      <c r="Y1654" s="80"/>
      <c r="Z1654" s="80"/>
    </row>
    <row r="1655" spans="1:26" s="81" customFormat="1" x14ac:dyDescent="0.25">
      <c r="A1655" s="74" t="s">
        <v>41</v>
      </c>
      <c r="B1655" s="74" t="s">
        <v>41</v>
      </c>
      <c r="C1655" s="105" t="s">
        <v>1245</v>
      </c>
      <c r="D1655" s="96" t="s">
        <v>1246</v>
      </c>
      <c r="E1655" s="97">
        <v>2021</v>
      </c>
      <c r="F1655" s="98" t="s">
        <v>78</v>
      </c>
      <c r="G1655" s="99" t="s">
        <v>507</v>
      </c>
      <c r="H1655" s="100" t="s">
        <v>2597</v>
      </c>
      <c r="I1655" s="101" t="s">
        <v>508</v>
      </c>
      <c r="J1655" s="102" t="s">
        <v>708</v>
      </c>
      <c r="K1655" s="104" t="s">
        <v>634</v>
      </c>
      <c r="L1655" s="104" t="s">
        <v>634</v>
      </c>
      <c r="M1655" s="104">
        <v>1977.95</v>
      </c>
      <c r="N1655" s="104">
        <v>3889.85</v>
      </c>
      <c r="O1655" s="80"/>
      <c r="P1655" s="80"/>
      <c r="Q1655" s="80"/>
      <c r="R1655" s="80"/>
      <c r="S1655" s="80"/>
      <c r="T1655" s="80"/>
      <c r="U1655" s="80"/>
      <c r="V1655" s="80"/>
      <c r="W1655" s="80"/>
      <c r="X1655" s="80"/>
      <c r="Y1655" s="80"/>
      <c r="Z1655" s="80"/>
    </row>
    <row r="1656" spans="1:26" s="81" customFormat="1" x14ac:dyDescent="0.25">
      <c r="A1656" s="74" t="s">
        <v>41</v>
      </c>
      <c r="B1656" s="74" t="s">
        <v>41</v>
      </c>
      <c r="C1656" s="105" t="s">
        <v>48</v>
      </c>
      <c r="D1656" s="96" t="s">
        <v>11</v>
      </c>
      <c r="E1656" s="97">
        <v>2018</v>
      </c>
      <c r="F1656" s="98" t="s">
        <v>59</v>
      </c>
      <c r="G1656" s="99" t="s">
        <v>82</v>
      </c>
      <c r="H1656" s="100" t="s">
        <v>2598</v>
      </c>
      <c r="I1656" s="101" t="s">
        <v>129</v>
      </c>
      <c r="J1656" s="102" t="s">
        <v>779</v>
      </c>
      <c r="K1656" s="104" t="s">
        <v>634</v>
      </c>
      <c r="L1656" s="104" t="s">
        <v>634</v>
      </c>
      <c r="M1656" s="104">
        <v>1460.8</v>
      </c>
      <c r="N1656" s="104">
        <v>3007.39</v>
      </c>
      <c r="O1656" s="80"/>
      <c r="P1656" s="80"/>
      <c r="Q1656" s="80"/>
      <c r="R1656" s="80"/>
      <c r="S1656" s="80"/>
      <c r="T1656" s="80"/>
      <c r="U1656" s="80"/>
      <c r="V1656" s="80"/>
      <c r="W1656" s="80"/>
      <c r="X1656" s="80"/>
      <c r="Y1656" s="80"/>
      <c r="Z1656" s="80"/>
    </row>
    <row r="1657" spans="1:26" s="81" customFormat="1" x14ac:dyDescent="0.25">
      <c r="A1657" s="74" t="s">
        <v>41</v>
      </c>
      <c r="B1657" s="74" t="s">
        <v>41</v>
      </c>
      <c r="C1657" s="105" t="s">
        <v>48</v>
      </c>
      <c r="D1657" s="96" t="s">
        <v>11</v>
      </c>
      <c r="E1657" s="97">
        <v>2018</v>
      </c>
      <c r="F1657" s="98" t="s">
        <v>59</v>
      </c>
      <c r="G1657" s="99" t="s">
        <v>82</v>
      </c>
      <c r="H1657" s="100" t="s">
        <v>2599</v>
      </c>
      <c r="I1657" s="101" t="s">
        <v>129</v>
      </c>
      <c r="J1657" s="102" t="s">
        <v>823</v>
      </c>
      <c r="K1657" s="104" t="s">
        <v>634</v>
      </c>
      <c r="L1657" s="104" t="s">
        <v>634</v>
      </c>
      <c r="M1657" s="104">
        <v>1460.8</v>
      </c>
      <c r="N1657" s="104">
        <v>3007.39</v>
      </c>
      <c r="O1657" s="80"/>
      <c r="P1657" s="80"/>
      <c r="Q1657" s="80"/>
      <c r="R1657" s="80"/>
      <c r="S1657" s="80"/>
      <c r="T1657" s="80"/>
      <c r="U1657" s="80"/>
      <c r="V1657" s="80"/>
      <c r="W1657" s="80"/>
      <c r="X1657" s="80"/>
      <c r="Y1657" s="80"/>
      <c r="Z1657" s="80"/>
    </row>
    <row r="1658" spans="1:26" s="81" customFormat="1" x14ac:dyDescent="0.25">
      <c r="A1658" s="74" t="s">
        <v>41</v>
      </c>
      <c r="B1658" s="74" t="s">
        <v>41</v>
      </c>
      <c r="C1658" s="105" t="s">
        <v>660</v>
      </c>
      <c r="D1658" s="96" t="s">
        <v>5</v>
      </c>
      <c r="E1658" s="97">
        <v>2020</v>
      </c>
      <c r="F1658" s="98" t="s">
        <v>61</v>
      </c>
      <c r="G1658" s="99" t="s">
        <v>102</v>
      </c>
      <c r="H1658" s="100" t="s">
        <v>2600</v>
      </c>
      <c r="I1658" s="101" t="s">
        <v>99</v>
      </c>
      <c r="J1658" s="102" t="s">
        <v>661</v>
      </c>
      <c r="K1658" s="104" t="s">
        <v>634</v>
      </c>
      <c r="L1658" s="104" t="s">
        <v>634</v>
      </c>
      <c r="M1658" s="104">
        <v>2026.8</v>
      </c>
      <c r="N1658" s="104">
        <v>4345.93</v>
      </c>
      <c r="O1658" s="80"/>
      <c r="P1658" s="80"/>
      <c r="Q1658" s="80"/>
      <c r="R1658" s="80"/>
      <c r="S1658" s="80"/>
      <c r="T1658" s="80"/>
      <c r="U1658" s="80"/>
      <c r="V1658" s="80"/>
      <c r="W1658" s="80"/>
      <c r="X1658" s="80"/>
      <c r="Y1658" s="80"/>
      <c r="Z1658" s="80"/>
    </row>
    <row r="1659" spans="1:26" s="81" customFormat="1" x14ac:dyDescent="0.25">
      <c r="A1659" s="74" t="s">
        <v>41</v>
      </c>
      <c r="B1659" s="74" t="s">
        <v>41</v>
      </c>
      <c r="C1659" s="105" t="s">
        <v>668</v>
      </c>
      <c r="D1659" s="96" t="s">
        <v>10</v>
      </c>
      <c r="E1659" s="97">
        <v>2019</v>
      </c>
      <c r="F1659" s="98" t="s">
        <v>76</v>
      </c>
      <c r="G1659" s="99" t="s">
        <v>328</v>
      </c>
      <c r="H1659" s="100" t="s">
        <v>2601</v>
      </c>
      <c r="I1659" s="101" t="s">
        <v>179</v>
      </c>
      <c r="J1659" s="102" t="s">
        <v>3943</v>
      </c>
      <c r="K1659" s="104" t="s">
        <v>547</v>
      </c>
      <c r="L1659" s="104" t="s">
        <v>547</v>
      </c>
      <c r="M1659" s="104">
        <v>1122.2</v>
      </c>
      <c r="N1659" s="104">
        <v>3112.55</v>
      </c>
      <c r="O1659" s="80"/>
      <c r="P1659" s="80"/>
      <c r="Q1659" s="80"/>
      <c r="R1659" s="80"/>
      <c r="S1659" s="80"/>
      <c r="T1659" s="80"/>
      <c r="U1659" s="80"/>
      <c r="V1659" s="80"/>
      <c r="W1659" s="80"/>
      <c r="X1659" s="80"/>
      <c r="Y1659" s="80"/>
      <c r="Z1659" s="80"/>
    </row>
    <row r="1660" spans="1:26" s="81" customFormat="1" x14ac:dyDescent="0.25">
      <c r="A1660" s="74" t="s">
        <v>41</v>
      </c>
      <c r="B1660" s="74" t="s">
        <v>41</v>
      </c>
      <c r="C1660" s="105" t="s">
        <v>680</v>
      </c>
      <c r="D1660" s="96" t="s">
        <v>18</v>
      </c>
      <c r="E1660" s="97">
        <v>2022</v>
      </c>
      <c r="F1660" s="98" t="s">
        <v>64</v>
      </c>
      <c r="G1660" s="99" t="s">
        <v>159</v>
      </c>
      <c r="H1660" s="100" t="s">
        <v>2602</v>
      </c>
      <c r="I1660" s="101" t="s">
        <v>162</v>
      </c>
      <c r="J1660" s="102" t="s">
        <v>814</v>
      </c>
      <c r="K1660" s="104" t="s">
        <v>634</v>
      </c>
      <c r="L1660" s="104" t="s">
        <v>634</v>
      </c>
      <c r="M1660" s="104">
        <v>1964.76</v>
      </c>
      <c r="N1660" s="104">
        <v>2760.26</v>
      </c>
      <c r="O1660" s="80"/>
      <c r="P1660" s="80"/>
      <c r="Q1660" s="80"/>
      <c r="R1660" s="80"/>
      <c r="S1660" s="80"/>
      <c r="T1660" s="80"/>
      <c r="U1660" s="80"/>
      <c r="V1660" s="80"/>
      <c r="W1660" s="80"/>
      <c r="X1660" s="80"/>
      <c r="Y1660" s="80"/>
      <c r="Z1660" s="80"/>
    </row>
    <row r="1661" spans="1:26" s="81" customFormat="1" x14ac:dyDescent="0.25">
      <c r="A1661" s="74" t="s">
        <v>41</v>
      </c>
      <c r="B1661" s="74" t="s">
        <v>41</v>
      </c>
      <c r="C1661" s="105" t="s">
        <v>668</v>
      </c>
      <c r="D1661" s="96" t="s">
        <v>10</v>
      </c>
      <c r="E1661" s="97">
        <v>2019</v>
      </c>
      <c r="F1661" s="98" t="s">
        <v>76</v>
      </c>
      <c r="G1661" s="99" t="s">
        <v>328</v>
      </c>
      <c r="H1661" s="100" t="s">
        <v>2603</v>
      </c>
      <c r="I1661" s="101" t="s">
        <v>179</v>
      </c>
      <c r="J1661" s="102" t="s">
        <v>380</v>
      </c>
      <c r="K1661" s="104" t="s">
        <v>545</v>
      </c>
      <c r="L1661" s="104" t="s">
        <v>545</v>
      </c>
      <c r="M1661" s="104">
        <v>1122.2</v>
      </c>
      <c r="N1661" s="104">
        <v>3112.55</v>
      </c>
      <c r="O1661" s="80"/>
      <c r="P1661" s="80"/>
      <c r="Q1661" s="80"/>
      <c r="R1661" s="80"/>
      <c r="S1661" s="80"/>
      <c r="T1661" s="80"/>
      <c r="U1661" s="80"/>
      <c r="V1661" s="80"/>
      <c r="W1661" s="80"/>
      <c r="X1661" s="80"/>
      <c r="Y1661" s="80"/>
      <c r="Z1661" s="80"/>
    </row>
    <row r="1662" spans="1:26" s="81" customFormat="1" x14ac:dyDescent="0.25">
      <c r="A1662" s="74" t="s">
        <v>41</v>
      </c>
      <c r="B1662" s="74" t="s">
        <v>41</v>
      </c>
      <c r="C1662" s="105" t="s">
        <v>691</v>
      </c>
      <c r="D1662" s="96" t="s">
        <v>21</v>
      </c>
      <c r="E1662" s="97">
        <v>2019</v>
      </c>
      <c r="F1662" s="98" t="s">
        <v>75</v>
      </c>
      <c r="G1662" s="99" t="s">
        <v>312</v>
      </c>
      <c r="H1662" s="100" t="s">
        <v>2604</v>
      </c>
      <c r="I1662" s="101" t="s">
        <v>313</v>
      </c>
      <c r="J1662" s="102" t="s">
        <v>717</v>
      </c>
      <c r="K1662" s="104" t="s">
        <v>634</v>
      </c>
      <c r="L1662" s="104" t="s">
        <v>634</v>
      </c>
      <c r="M1662" s="104">
        <v>1236.43</v>
      </c>
      <c r="N1662" s="104">
        <v>3029.39</v>
      </c>
      <c r="O1662" s="80"/>
      <c r="P1662" s="80"/>
      <c r="Q1662" s="80"/>
      <c r="R1662" s="80"/>
      <c r="S1662" s="80"/>
      <c r="T1662" s="80"/>
      <c r="U1662" s="80"/>
      <c r="V1662" s="80"/>
      <c r="W1662" s="80"/>
      <c r="X1662" s="80"/>
      <c r="Y1662" s="80"/>
      <c r="Z1662" s="80"/>
    </row>
    <row r="1663" spans="1:26" s="81" customFormat="1" x14ac:dyDescent="0.25">
      <c r="A1663" s="74" t="s">
        <v>41</v>
      </c>
      <c r="B1663" s="74" t="s">
        <v>41</v>
      </c>
      <c r="C1663" s="105" t="s">
        <v>659</v>
      </c>
      <c r="D1663" s="96" t="s">
        <v>4</v>
      </c>
      <c r="E1663" s="97">
        <v>2020</v>
      </c>
      <c r="F1663" s="98" t="s">
        <v>66</v>
      </c>
      <c r="G1663" s="99" t="s">
        <v>186</v>
      </c>
      <c r="H1663" s="100" t="s">
        <v>2605</v>
      </c>
      <c r="I1663" s="101" t="s">
        <v>99</v>
      </c>
      <c r="J1663" s="102" t="s">
        <v>717</v>
      </c>
      <c r="K1663" s="104" t="s">
        <v>634</v>
      </c>
      <c r="L1663" s="104" t="s">
        <v>634</v>
      </c>
      <c r="M1663" s="104">
        <v>2260.5700000000002</v>
      </c>
      <c r="N1663" s="104">
        <v>4121.09</v>
      </c>
      <c r="O1663" s="80"/>
      <c r="P1663" s="80"/>
      <c r="Q1663" s="80"/>
      <c r="R1663" s="80"/>
      <c r="S1663" s="80"/>
      <c r="T1663" s="80"/>
      <c r="U1663" s="80"/>
      <c r="V1663" s="80"/>
      <c r="W1663" s="80"/>
      <c r="X1663" s="80"/>
      <c r="Y1663" s="80"/>
      <c r="Z1663" s="80"/>
    </row>
    <row r="1664" spans="1:26" s="81" customFormat="1" x14ac:dyDescent="0.25">
      <c r="A1664" s="74" t="s">
        <v>41</v>
      </c>
      <c r="B1664" s="74" t="s">
        <v>41</v>
      </c>
      <c r="C1664" s="105" t="s">
        <v>3944</v>
      </c>
      <c r="D1664" s="96" t="s">
        <v>3945</v>
      </c>
      <c r="E1664" s="97">
        <v>2023</v>
      </c>
      <c r="F1664" s="98" t="s">
        <v>676</v>
      </c>
      <c r="G1664" s="99" t="s">
        <v>280</v>
      </c>
      <c r="H1664" s="100" t="s">
        <v>2606</v>
      </c>
      <c r="I1664" s="101" t="s">
        <v>281</v>
      </c>
      <c r="J1664" s="102" t="s">
        <v>685</v>
      </c>
      <c r="K1664" s="104" t="s">
        <v>634</v>
      </c>
      <c r="L1664" s="104" t="s">
        <v>634</v>
      </c>
      <c r="M1664" s="104">
        <v>1360.07</v>
      </c>
      <c r="N1664" s="104">
        <v>3166.66</v>
      </c>
      <c r="O1664" s="80"/>
      <c r="P1664" s="80"/>
      <c r="Q1664" s="80"/>
      <c r="R1664" s="80"/>
      <c r="S1664" s="80"/>
      <c r="T1664" s="80"/>
      <c r="U1664" s="80"/>
      <c r="V1664" s="80"/>
      <c r="W1664" s="80"/>
      <c r="X1664" s="80"/>
      <c r="Y1664" s="80"/>
      <c r="Z1664" s="80"/>
    </row>
    <row r="1665" spans="1:26" s="81" customFormat="1" x14ac:dyDescent="0.25">
      <c r="A1665" s="74" t="s">
        <v>41</v>
      </c>
      <c r="B1665" s="74" t="s">
        <v>41</v>
      </c>
      <c r="C1665" s="105" t="s">
        <v>670</v>
      </c>
      <c r="D1665" s="96" t="s">
        <v>12</v>
      </c>
      <c r="E1665" s="97">
        <v>2021</v>
      </c>
      <c r="F1665" s="98" t="s">
        <v>66</v>
      </c>
      <c r="G1665" s="99" t="s">
        <v>186</v>
      </c>
      <c r="H1665" s="100" t="s">
        <v>2607</v>
      </c>
      <c r="I1665" s="101" t="s">
        <v>254</v>
      </c>
      <c r="J1665" s="102" t="s">
        <v>671</v>
      </c>
      <c r="K1665" s="104" t="s">
        <v>634</v>
      </c>
      <c r="L1665" s="104" t="s">
        <v>634</v>
      </c>
      <c r="M1665" s="104">
        <v>2026.8</v>
      </c>
      <c r="N1665" s="104">
        <v>2043.42</v>
      </c>
      <c r="O1665" s="80"/>
      <c r="P1665" s="80"/>
      <c r="Q1665" s="80"/>
      <c r="R1665" s="80"/>
      <c r="S1665" s="80"/>
      <c r="T1665" s="80"/>
      <c r="U1665" s="80"/>
      <c r="V1665" s="80"/>
      <c r="W1665" s="80"/>
      <c r="X1665" s="80"/>
      <c r="Y1665" s="80"/>
      <c r="Z1665" s="80"/>
    </row>
    <row r="1666" spans="1:26" s="81" customFormat="1" x14ac:dyDescent="0.25">
      <c r="A1666" s="74" t="s">
        <v>41</v>
      </c>
      <c r="B1666" s="74" t="s">
        <v>41</v>
      </c>
      <c r="C1666" s="105" t="s">
        <v>1576</v>
      </c>
      <c r="D1666" s="96" t="s">
        <v>1577</v>
      </c>
      <c r="E1666" s="97">
        <v>2021</v>
      </c>
      <c r="F1666" s="98" t="s">
        <v>1578</v>
      </c>
      <c r="G1666" s="99" t="s">
        <v>1579</v>
      </c>
      <c r="H1666" s="100" t="s">
        <v>2608</v>
      </c>
      <c r="I1666" s="101" t="s">
        <v>672</v>
      </c>
      <c r="J1666" s="102" t="s">
        <v>2609</v>
      </c>
      <c r="K1666" s="104" t="s">
        <v>634</v>
      </c>
      <c r="L1666" s="104" t="s">
        <v>634</v>
      </c>
      <c r="M1666" s="104">
        <v>1592.3</v>
      </c>
      <c r="N1666" s="104">
        <v>3776.96</v>
      </c>
      <c r="O1666" s="80"/>
      <c r="P1666" s="80"/>
      <c r="Q1666" s="80"/>
      <c r="R1666" s="80"/>
      <c r="S1666" s="80"/>
      <c r="T1666" s="80"/>
      <c r="U1666" s="80"/>
      <c r="V1666" s="80"/>
      <c r="W1666" s="80"/>
      <c r="X1666" s="80"/>
      <c r="Y1666" s="80"/>
      <c r="Z1666" s="80"/>
    </row>
    <row r="1667" spans="1:26" s="81" customFormat="1" x14ac:dyDescent="0.25">
      <c r="A1667" s="74" t="s">
        <v>41</v>
      </c>
      <c r="B1667" s="74" t="s">
        <v>41</v>
      </c>
      <c r="C1667" s="105" t="s">
        <v>659</v>
      </c>
      <c r="D1667" s="96" t="s">
        <v>4</v>
      </c>
      <c r="E1667" s="97">
        <v>2020</v>
      </c>
      <c r="F1667" s="98" t="s">
        <v>66</v>
      </c>
      <c r="G1667" s="99" t="s">
        <v>186</v>
      </c>
      <c r="H1667" s="100" t="s">
        <v>2610</v>
      </c>
      <c r="I1667" s="101" t="s">
        <v>179</v>
      </c>
      <c r="J1667" s="102" t="s">
        <v>430</v>
      </c>
      <c r="K1667" s="104" t="s">
        <v>545</v>
      </c>
      <c r="L1667" s="104" t="s">
        <v>545</v>
      </c>
      <c r="M1667" s="104">
        <v>1328.3</v>
      </c>
      <c r="N1667" s="104">
        <v>3222.57</v>
      </c>
      <c r="O1667" s="80"/>
      <c r="P1667" s="80"/>
      <c r="Q1667" s="80"/>
      <c r="R1667" s="80"/>
      <c r="S1667" s="80"/>
      <c r="T1667" s="80"/>
      <c r="U1667" s="80"/>
      <c r="V1667" s="80"/>
      <c r="W1667" s="80"/>
      <c r="X1667" s="80"/>
      <c r="Y1667" s="80"/>
      <c r="Z1667" s="80"/>
    </row>
    <row r="1668" spans="1:26" s="81" customFormat="1" x14ac:dyDescent="0.25">
      <c r="A1668" s="74" t="s">
        <v>41</v>
      </c>
      <c r="B1668" s="74" t="s">
        <v>41</v>
      </c>
      <c r="C1668" s="105" t="s">
        <v>668</v>
      </c>
      <c r="D1668" s="96" t="s">
        <v>10</v>
      </c>
      <c r="E1668" s="97">
        <v>2019</v>
      </c>
      <c r="F1668" s="98" t="s">
        <v>76</v>
      </c>
      <c r="G1668" s="99" t="s">
        <v>328</v>
      </c>
      <c r="H1668" s="100" t="s">
        <v>2611</v>
      </c>
      <c r="I1668" s="101" t="s">
        <v>179</v>
      </c>
      <c r="J1668" s="102" t="s">
        <v>355</v>
      </c>
      <c r="K1668" s="104" t="s">
        <v>547</v>
      </c>
      <c r="L1668" s="104" t="s">
        <v>547</v>
      </c>
      <c r="M1668" s="104">
        <v>1122.2</v>
      </c>
      <c r="N1668" s="104">
        <v>3112.55</v>
      </c>
      <c r="O1668" s="80"/>
      <c r="P1668" s="80"/>
      <c r="Q1668" s="80"/>
      <c r="R1668" s="80"/>
      <c r="S1668" s="80"/>
      <c r="T1668" s="80"/>
      <c r="U1668" s="80"/>
      <c r="V1668" s="80"/>
      <c r="W1668" s="80"/>
      <c r="X1668" s="80"/>
      <c r="Y1668" s="80"/>
      <c r="Z1668" s="80"/>
    </row>
    <row r="1669" spans="1:26" s="81" customFormat="1" x14ac:dyDescent="0.25">
      <c r="A1669" s="74" t="s">
        <v>41</v>
      </c>
      <c r="B1669" s="74" t="s">
        <v>41</v>
      </c>
      <c r="C1669" s="105" t="s">
        <v>929</v>
      </c>
      <c r="D1669" s="96" t="s">
        <v>930</v>
      </c>
      <c r="E1669" s="97">
        <v>2018</v>
      </c>
      <c r="F1669" s="98" t="s">
        <v>61</v>
      </c>
      <c r="G1669" s="99" t="s">
        <v>102</v>
      </c>
      <c r="H1669" s="100" t="s">
        <v>2612</v>
      </c>
      <c r="I1669" s="101" t="s">
        <v>179</v>
      </c>
      <c r="J1669" s="102" t="s">
        <v>1637</v>
      </c>
      <c r="K1669" s="104" t="s">
        <v>545</v>
      </c>
      <c r="L1669" s="104" t="s">
        <v>545</v>
      </c>
      <c r="M1669" s="104">
        <v>1816.92</v>
      </c>
      <c r="N1669" s="104">
        <v>3089.68</v>
      </c>
      <c r="O1669" s="80"/>
      <c r="P1669" s="80"/>
      <c r="Q1669" s="80"/>
      <c r="R1669" s="80"/>
      <c r="S1669" s="80"/>
      <c r="T1669" s="80"/>
      <c r="U1669" s="80"/>
      <c r="V1669" s="80"/>
      <c r="W1669" s="80"/>
      <c r="X1669" s="80"/>
      <c r="Y1669" s="80"/>
      <c r="Z1669" s="80"/>
    </row>
    <row r="1670" spans="1:26" s="81" customFormat="1" x14ac:dyDescent="0.25">
      <c r="A1670" s="74" t="s">
        <v>41</v>
      </c>
      <c r="B1670" s="74" t="s">
        <v>41</v>
      </c>
      <c r="C1670" s="105" t="s">
        <v>668</v>
      </c>
      <c r="D1670" s="96" t="s">
        <v>10</v>
      </c>
      <c r="E1670" s="97">
        <v>2019</v>
      </c>
      <c r="F1670" s="98" t="s">
        <v>76</v>
      </c>
      <c r="G1670" s="99" t="s">
        <v>328</v>
      </c>
      <c r="H1670" s="100" t="s">
        <v>2613</v>
      </c>
      <c r="I1670" s="101" t="s">
        <v>179</v>
      </c>
      <c r="J1670" s="102" t="s">
        <v>712</v>
      </c>
      <c r="K1670" s="104" t="s">
        <v>547</v>
      </c>
      <c r="L1670" s="104" t="s">
        <v>547</v>
      </c>
      <c r="M1670" s="104">
        <v>1122.2</v>
      </c>
      <c r="N1670" s="104">
        <v>3112.55</v>
      </c>
      <c r="O1670" s="80"/>
      <c r="P1670" s="80"/>
      <c r="Q1670" s="80"/>
      <c r="R1670" s="80"/>
      <c r="S1670" s="80"/>
      <c r="T1670" s="80"/>
      <c r="U1670" s="80"/>
      <c r="V1670" s="80"/>
      <c r="W1670" s="80"/>
      <c r="X1670" s="80"/>
      <c r="Y1670" s="80"/>
      <c r="Z1670" s="80"/>
    </row>
    <row r="1671" spans="1:26" s="81" customFormat="1" x14ac:dyDescent="0.25">
      <c r="A1671" s="74" t="s">
        <v>41</v>
      </c>
      <c r="B1671" s="74" t="s">
        <v>41</v>
      </c>
      <c r="C1671" s="105" t="s">
        <v>659</v>
      </c>
      <c r="D1671" s="96" t="s">
        <v>4</v>
      </c>
      <c r="E1671" s="97">
        <v>2020</v>
      </c>
      <c r="F1671" s="98" t="s">
        <v>66</v>
      </c>
      <c r="G1671" s="99" t="s">
        <v>186</v>
      </c>
      <c r="H1671" s="100" t="s">
        <v>2614</v>
      </c>
      <c r="I1671" s="101" t="s">
        <v>179</v>
      </c>
      <c r="J1671" s="102" t="s">
        <v>436</v>
      </c>
      <c r="K1671" s="104" t="s">
        <v>545</v>
      </c>
      <c r="L1671" s="104" t="s">
        <v>545</v>
      </c>
      <c r="M1671" s="104">
        <v>1445.71</v>
      </c>
      <c r="N1671" s="104">
        <v>3525.97</v>
      </c>
      <c r="O1671" s="80"/>
      <c r="P1671" s="80"/>
      <c r="Q1671" s="80"/>
      <c r="R1671" s="80"/>
      <c r="S1671" s="80"/>
      <c r="T1671" s="80"/>
      <c r="U1671" s="80"/>
      <c r="V1671" s="80"/>
      <c r="W1671" s="80"/>
      <c r="X1671" s="80"/>
      <c r="Y1671" s="80"/>
      <c r="Z1671" s="80"/>
    </row>
    <row r="1672" spans="1:26" s="81" customFormat="1" x14ac:dyDescent="0.25">
      <c r="A1672" s="74" t="s">
        <v>41</v>
      </c>
      <c r="B1672" s="74" t="s">
        <v>41</v>
      </c>
      <c r="C1672" s="105" t="s">
        <v>691</v>
      </c>
      <c r="D1672" s="96" t="s">
        <v>21</v>
      </c>
      <c r="E1672" s="97">
        <v>2019</v>
      </c>
      <c r="F1672" s="98" t="s">
        <v>75</v>
      </c>
      <c r="G1672" s="99" t="s">
        <v>312</v>
      </c>
      <c r="H1672" s="100" t="s">
        <v>2615</v>
      </c>
      <c r="I1672" s="101" t="s">
        <v>313</v>
      </c>
      <c r="J1672" s="102" t="s">
        <v>695</v>
      </c>
      <c r="K1672" s="104" t="s">
        <v>634</v>
      </c>
      <c r="L1672" s="104" t="s">
        <v>634</v>
      </c>
      <c r="M1672" s="104">
        <v>1236.43</v>
      </c>
      <c r="N1672" s="104">
        <v>3029.39</v>
      </c>
      <c r="O1672" s="80"/>
      <c r="P1672" s="80"/>
      <c r="Q1672" s="80"/>
      <c r="R1672" s="80"/>
      <c r="S1672" s="80"/>
      <c r="T1672" s="80"/>
      <c r="U1672" s="80"/>
      <c r="V1672" s="80"/>
      <c r="W1672" s="80"/>
      <c r="X1672" s="80"/>
      <c r="Y1672" s="80"/>
      <c r="Z1672" s="80"/>
    </row>
    <row r="1673" spans="1:26" s="81" customFormat="1" x14ac:dyDescent="0.25">
      <c r="A1673" s="74" t="s">
        <v>41</v>
      </c>
      <c r="B1673" s="74" t="s">
        <v>41</v>
      </c>
      <c r="C1673" s="105" t="s">
        <v>754</v>
      </c>
      <c r="D1673" s="96" t="s">
        <v>755</v>
      </c>
      <c r="E1673" s="97">
        <v>2022</v>
      </c>
      <c r="F1673" s="98" t="s">
        <v>77</v>
      </c>
      <c r="G1673" s="99" t="s">
        <v>403</v>
      </c>
      <c r="H1673" s="100" t="s">
        <v>2616</v>
      </c>
      <c r="I1673" s="101" t="s">
        <v>846</v>
      </c>
      <c r="J1673" s="102" t="s">
        <v>158</v>
      </c>
      <c r="K1673" s="104" t="s">
        <v>634</v>
      </c>
      <c r="L1673" s="104" t="s">
        <v>634</v>
      </c>
      <c r="M1673" s="104">
        <v>3961.67</v>
      </c>
      <c r="N1673" s="104">
        <v>8252.8700000000008</v>
      </c>
      <c r="O1673" s="80"/>
      <c r="P1673" s="80"/>
      <c r="Q1673" s="80"/>
      <c r="R1673" s="80"/>
      <c r="S1673" s="80"/>
      <c r="T1673" s="80"/>
      <c r="U1673" s="80"/>
      <c r="V1673" s="80"/>
      <c r="W1673" s="80"/>
      <c r="X1673" s="80"/>
      <c r="Y1673" s="80"/>
      <c r="Z1673" s="80"/>
    </row>
    <row r="1674" spans="1:26" s="81" customFormat="1" x14ac:dyDescent="0.25">
      <c r="A1674" s="74" t="s">
        <v>41</v>
      </c>
      <c r="B1674" s="74" t="s">
        <v>41</v>
      </c>
      <c r="C1674" s="105" t="s">
        <v>565</v>
      </c>
      <c r="D1674" s="96" t="s">
        <v>33</v>
      </c>
      <c r="E1674" s="97">
        <v>2021</v>
      </c>
      <c r="F1674" s="98" t="s">
        <v>77</v>
      </c>
      <c r="G1674" s="99" t="s">
        <v>403</v>
      </c>
      <c r="H1674" s="100" t="s">
        <v>2617</v>
      </c>
      <c r="I1674" s="101" t="s">
        <v>99</v>
      </c>
      <c r="J1674" s="102" t="s">
        <v>782</v>
      </c>
      <c r="K1674" s="104" t="s">
        <v>634</v>
      </c>
      <c r="L1674" s="104" t="s">
        <v>634</v>
      </c>
      <c r="M1674" s="104">
        <v>2100.39</v>
      </c>
      <c r="N1674" s="104">
        <v>3948.06</v>
      </c>
      <c r="O1674" s="80"/>
      <c r="P1674" s="80"/>
      <c r="Q1674" s="80"/>
      <c r="R1674" s="80"/>
      <c r="S1674" s="80"/>
      <c r="T1674" s="80"/>
      <c r="U1674" s="80"/>
      <c r="V1674" s="80"/>
      <c r="W1674" s="80"/>
      <c r="X1674" s="80"/>
      <c r="Y1674" s="80"/>
      <c r="Z1674" s="80"/>
    </row>
    <row r="1675" spans="1:26" s="81" customFormat="1" x14ac:dyDescent="0.25">
      <c r="A1675" s="74" t="s">
        <v>41</v>
      </c>
      <c r="B1675" s="74" t="s">
        <v>41</v>
      </c>
      <c r="C1675" s="105" t="s">
        <v>761</v>
      </c>
      <c r="D1675" s="96" t="s">
        <v>35</v>
      </c>
      <c r="E1675" s="97">
        <v>2018</v>
      </c>
      <c r="F1675" s="98" t="s">
        <v>59</v>
      </c>
      <c r="G1675" s="99" t="s">
        <v>82</v>
      </c>
      <c r="H1675" s="100" t="s">
        <v>2618</v>
      </c>
      <c r="I1675" s="101" t="s">
        <v>99</v>
      </c>
      <c r="J1675" s="102" t="s">
        <v>823</v>
      </c>
      <c r="K1675" s="104" t="s">
        <v>634</v>
      </c>
      <c r="L1675" s="104" t="s">
        <v>634</v>
      </c>
      <c r="M1675" s="104">
        <v>1727</v>
      </c>
      <c r="N1675" s="104">
        <v>2407.96</v>
      </c>
      <c r="O1675" s="80"/>
      <c r="P1675" s="80"/>
      <c r="Q1675" s="80"/>
      <c r="R1675" s="80"/>
      <c r="S1675" s="80"/>
      <c r="T1675" s="80"/>
      <c r="U1675" s="80"/>
      <c r="V1675" s="80"/>
      <c r="W1675" s="80"/>
      <c r="X1675" s="80"/>
      <c r="Y1675" s="80"/>
      <c r="Z1675" s="80"/>
    </row>
    <row r="1676" spans="1:26" s="81" customFormat="1" x14ac:dyDescent="0.25">
      <c r="A1676" s="74" t="s">
        <v>41</v>
      </c>
      <c r="B1676" s="74" t="s">
        <v>41</v>
      </c>
      <c r="C1676" s="105" t="s">
        <v>659</v>
      </c>
      <c r="D1676" s="96" t="s">
        <v>4</v>
      </c>
      <c r="E1676" s="97">
        <v>2020</v>
      </c>
      <c r="F1676" s="98" t="s">
        <v>66</v>
      </c>
      <c r="G1676" s="99" t="s">
        <v>186</v>
      </c>
      <c r="H1676" s="100" t="s">
        <v>4057</v>
      </c>
      <c r="I1676" s="101" t="s">
        <v>179</v>
      </c>
      <c r="J1676" s="102" t="s">
        <v>427</v>
      </c>
      <c r="K1676" s="104" t="s">
        <v>545</v>
      </c>
      <c r="L1676" s="104" t="s">
        <v>545</v>
      </c>
      <c r="M1676" s="104">
        <v>1726.79</v>
      </c>
      <c r="N1676" s="104">
        <v>4094.91</v>
      </c>
      <c r="O1676" s="80"/>
      <c r="P1676" s="80"/>
      <c r="Q1676" s="80"/>
      <c r="R1676" s="80"/>
      <c r="S1676" s="80"/>
      <c r="T1676" s="80"/>
      <c r="U1676" s="80"/>
      <c r="V1676" s="80"/>
      <c r="W1676" s="80"/>
      <c r="X1676" s="80"/>
      <c r="Y1676" s="80"/>
      <c r="Z1676" s="80"/>
    </row>
    <row r="1677" spans="1:26" s="81" customFormat="1" x14ac:dyDescent="0.25">
      <c r="A1677" s="74" t="s">
        <v>41</v>
      </c>
      <c r="B1677" s="74" t="s">
        <v>41</v>
      </c>
      <c r="C1677" s="105" t="s">
        <v>55</v>
      </c>
      <c r="D1677" s="96" t="s">
        <v>6</v>
      </c>
      <c r="E1677" s="97">
        <v>2018</v>
      </c>
      <c r="F1677" s="98" t="s">
        <v>71</v>
      </c>
      <c r="G1677" s="99" t="s">
        <v>264</v>
      </c>
      <c r="H1677" s="100" t="s">
        <v>2620</v>
      </c>
      <c r="I1677" s="101" t="s">
        <v>99</v>
      </c>
      <c r="J1677" s="102" t="s">
        <v>679</v>
      </c>
      <c r="K1677" s="104" t="s">
        <v>634</v>
      </c>
      <c r="L1677" s="104" t="s">
        <v>634</v>
      </c>
      <c r="M1677" s="104">
        <v>1727</v>
      </c>
      <c r="N1677" s="104">
        <v>3452.47</v>
      </c>
      <c r="O1677" s="80"/>
      <c r="P1677" s="80"/>
      <c r="Q1677" s="80"/>
      <c r="R1677" s="80"/>
      <c r="S1677" s="80"/>
      <c r="T1677" s="80"/>
      <c r="U1677" s="80"/>
      <c r="V1677" s="80"/>
      <c r="W1677" s="80"/>
      <c r="X1677" s="80"/>
      <c r="Y1677" s="80"/>
      <c r="Z1677" s="80"/>
    </row>
    <row r="1678" spans="1:26" s="81" customFormat="1" x14ac:dyDescent="0.25">
      <c r="A1678" s="74" t="s">
        <v>41</v>
      </c>
      <c r="B1678" s="74" t="s">
        <v>41</v>
      </c>
      <c r="C1678" s="105" t="s">
        <v>48</v>
      </c>
      <c r="D1678" s="96" t="s">
        <v>11</v>
      </c>
      <c r="E1678" s="97">
        <v>2018</v>
      </c>
      <c r="F1678" s="98" t="s">
        <v>59</v>
      </c>
      <c r="G1678" s="99" t="s">
        <v>82</v>
      </c>
      <c r="H1678" s="100" t="s">
        <v>2621</v>
      </c>
      <c r="I1678" s="101" t="s">
        <v>99</v>
      </c>
      <c r="J1678" s="102" t="s">
        <v>788</v>
      </c>
      <c r="K1678" s="104" t="s">
        <v>634</v>
      </c>
      <c r="L1678" s="104" t="s">
        <v>634</v>
      </c>
      <c r="M1678" s="104">
        <v>2260.5700000000002</v>
      </c>
      <c r="N1678" s="104">
        <v>4121.09</v>
      </c>
      <c r="O1678" s="80"/>
      <c r="P1678" s="80"/>
      <c r="Q1678" s="80"/>
      <c r="R1678" s="80"/>
      <c r="S1678" s="80"/>
      <c r="T1678" s="80"/>
      <c r="U1678" s="80"/>
      <c r="V1678" s="80"/>
      <c r="W1678" s="80"/>
      <c r="X1678" s="80"/>
      <c r="Y1678" s="80"/>
      <c r="Z1678" s="80"/>
    </row>
    <row r="1679" spans="1:26" s="81" customFormat="1" x14ac:dyDescent="0.25">
      <c r="A1679" s="74" t="s">
        <v>41</v>
      </c>
      <c r="B1679" s="74" t="s">
        <v>41</v>
      </c>
      <c r="C1679" s="105" t="s">
        <v>659</v>
      </c>
      <c r="D1679" s="96" t="s">
        <v>4</v>
      </c>
      <c r="E1679" s="97">
        <v>2020</v>
      </c>
      <c r="F1679" s="98" t="s">
        <v>66</v>
      </c>
      <c r="G1679" s="99" t="s">
        <v>186</v>
      </c>
      <c r="H1679" s="100" t="s">
        <v>2622</v>
      </c>
      <c r="I1679" s="101" t="s">
        <v>179</v>
      </c>
      <c r="J1679" s="102" t="s">
        <v>483</v>
      </c>
      <c r="K1679" s="104" t="s">
        <v>545</v>
      </c>
      <c r="L1679" s="104" t="s">
        <v>545</v>
      </c>
      <c r="M1679" s="104">
        <v>1592.3</v>
      </c>
      <c r="N1679" s="104">
        <v>3776.96</v>
      </c>
      <c r="O1679" s="80"/>
      <c r="P1679" s="80"/>
      <c r="Q1679" s="80"/>
      <c r="R1679" s="80"/>
      <c r="S1679" s="80"/>
      <c r="T1679" s="80"/>
      <c r="U1679" s="80"/>
      <c r="V1679" s="80"/>
      <c r="W1679" s="80"/>
      <c r="X1679" s="80"/>
      <c r="Y1679" s="80"/>
      <c r="Z1679" s="80"/>
    </row>
    <row r="1680" spans="1:26" s="81" customFormat="1" x14ac:dyDescent="0.25">
      <c r="A1680" s="74" t="s">
        <v>41</v>
      </c>
      <c r="B1680" s="74" t="s">
        <v>41</v>
      </c>
      <c r="C1680" s="105" t="s">
        <v>660</v>
      </c>
      <c r="D1680" s="96" t="s">
        <v>5</v>
      </c>
      <c r="E1680" s="97">
        <v>2020</v>
      </c>
      <c r="F1680" s="98" t="s">
        <v>61</v>
      </c>
      <c r="G1680" s="99" t="s">
        <v>102</v>
      </c>
      <c r="H1680" s="100" t="s">
        <v>2623</v>
      </c>
      <c r="I1680" s="101" t="s">
        <v>99</v>
      </c>
      <c r="J1680" s="102" t="s">
        <v>661</v>
      </c>
      <c r="K1680" s="104" t="s">
        <v>634</v>
      </c>
      <c r="L1680" s="104" t="s">
        <v>634</v>
      </c>
      <c r="M1680" s="104">
        <v>2026.8</v>
      </c>
      <c r="N1680" s="104">
        <v>4345.93</v>
      </c>
      <c r="O1680" s="80"/>
      <c r="P1680" s="80"/>
      <c r="Q1680" s="80"/>
      <c r="R1680" s="80"/>
      <c r="S1680" s="80"/>
      <c r="T1680" s="80"/>
      <c r="U1680" s="80"/>
      <c r="V1680" s="80"/>
      <c r="W1680" s="80"/>
      <c r="X1680" s="80"/>
      <c r="Y1680" s="80"/>
      <c r="Z1680" s="80"/>
    </row>
    <row r="1681" spans="1:26" s="81" customFormat="1" x14ac:dyDescent="0.25">
      <c r="A1681" s="74" t="s">
        <v>41</v>
      </c>
      <c r="B1681" s="74" t="s">
        <v>41</v>
      </c>
      <c r="C1681" s="105" t="s">
        <v>929</v>
      </c>
      <c r="D1681" s="96" t="s">
        <v>930</v>
      </c>
      <c r="E1681" s="97">
        <v>2018</v>
      </c>
      <c r="F1681" s="98" t="s">
        <v>61</v>
      </c>
      <c r="G1681" s="99" t="s">
        <v>102</v>
      </c>
      <c r="H1681" s="100" t="s">
        <v>2624</v>
      </c>
      <c r="I1681" s="101" t="s">
        <v>179</v>
      </c>
      <c r="J1681" s="102" t="s">
        <v>878</v>
      </c>
      <c r="K1681" s="104" t="s">
        <v>547</v>
      </c>
      <c r="L1681" s="104" t="s">
        <v>547</v>
      </c>
      <c r="M1681" s="104">
        <v>1302</v>
      </c>
      <c r="N1681" s="104">
        <v>2442.8200000000002</v>
      </c>
      <c r="O1681" s="80"/>
      <c r="P1681" s="80"/>
      <c r="Q1681" s="80"/>
      <c r="R1681" s="80"/>
      <c r="S1681" s="80"/>
      <c r="T1681" s="80"/>
      <c r="U1681" s="80"/>
      <c r="V1681" s="80"/>
      <c r="W1681" s="80"/>
      <c r="X1681" s="80"/>
      <c r="Y1681" s="80"/>
      <c r="Z1681" s="80"/>
    </row>
    <row r="1682" spans="1:26" s="81" customFormat="1" x14ac:dyDescent="0.25">
      <c r="A1682" s="74" t="s">
        <v>41</v>
      </c>
      <c r="B1682" s="74" t="s">
        <v>41</v>
      </c>
      <c r="C1682" s="105" t="s">
        <v>943</v>
      </c>
      <c r="D1682" s="96" t="s">
        <v>944</v>
      </c>
      <c r="E1682" s="97">
        <v>2023</v>
      </c>
      <c r="F1682" s="98" t="s">
        <v>66</v>
      </c>
      <c r="G1682" s="99" t="s">
        <v>186</v>
      </c>
      <c r="H1682" s="100" t="s">
        <v>2625</v>
      </c>
      <c r="I1682" s="101" t="s">
        <v>510</v>
      </c>
      <c r="J1682" s="102" t="s">
        <v>854</v>
      </c>
      <c r="K1682" s="104" t="s">
        <v>634</v>
      </c>
      <c r="L1682" s="104" t="s">
        <v>634</v>
      </c>
      <c r="M1682" s="104">
        <v>2334.39</v>
      </c>
      <c r="N1682" s="104">
        <v>3191.65</v>
      </c>
      <c r="O1682" s="80"/>
      <c r="P1682" s="80"/>
      <c r="Q1682" s="80"/>
      <c r="R1682" s="80"/>
      <c r="S1682" s="80"/>
      <c r="T1682" s="80"/>
      <c r="U1682" s="80"/>
      <c r="V1682" s="80"/>
      <c r="W1682" s="80"/>
      <c r="X1682" s="80"/>
      <c r="Y1682" s="80"/>
      <c r="Z1682" s="80"/>
    </row>
    <row r="1683" spans="1:26" s="81" customFormat="1" x14ac:dyDescent="0.25">
      <c r="A1683" s="74" t="s">
        <v>41</v>
      </c>
      <c r="B1683" s="74" t="s">
        <v>41</v>
      </c>
      <c r="C1683" s="105" t="s">
        <v>55</v>
      </c>
      <c r="D1683" s="96" t="s">
        <v>6</v>
      </c>
      <c r="E1683" s="97">
        <v>2018</v>
      </c>
      <c r="F1683" s="98" t="s">
        <v>71</v>
      </c>
      <c r="G1683" s="99" t="s">
        <v>264</v>
      </c>
      <c r="H1683" s="100" t="s">
        <v>2626</v>
      </c>
      <c r="I1683" s="101" t="s">
        <v>129</v>
      </c>
      <c r="J1683" s="102" t="s">
        <v>662</v>
      </c>
      <c r="K1683" s="104" t="s">
        <v>634</v>
      </c>
      <c r="L1683" s="104" t="s">
        <v>634</v>
      </c>
      <c r="M1683" s="104">
        <v>1298</v>
      </c>
      <c r="N1683" s="104">
        <v>2742.53</v>
      </c>
      <c r="O1683" s="80"/>
      <c r="P1683" s="80"/>
      <c r="Q1683" s="80"/>
      <c r="R1683" s="80"/>
      <c r="S1683" s="80"/>
      <c r="T1683" s="80"/>
      <c r="U1683" s="80"/>
      <c r="V1683" s="80"/>
      <c r="W1683" s="80"/>
      <c r="X1683" s="80"/>
      <c r="Y1683" s="80"/>
      <c r="Z1683" s="80"/>
    </row>
    <row r="1684" spans="1:26" s="81" customFormat="1" x14ac:dyDescent="0.25">
      <c r="A1684" s="74" t="s">
        <v>41</v>
      </c>
      <c r="B1684" s="74" t="s">
        <v>41</v>
      </c>
      <c r="C1684" s="105" t="s">
        <v>51</v>
      </c>
      <c r="D1684" s="96" t="s">
        <v>1</v>
      </c>
      <c r="E1684" s="97">
        <v>2020</v>
      </c>
      <c r="F1684" s="98" t="s">
        <v>67</v>
      </c>
      <c r="G1684" s="99" t="s">
        <v>193</v>
      </c>
      <c r="H1684" s="100" t="s">
        <v>2628</v>
      </c>
      <c r="I1684" s="101" t="s">
        <v>194</v>
      </c>
      <c r="J1684" s="102" t="s">
        <v>241</v>
      </c>
      <c r="K1684" s="104" t="s">
        <v>545</v>
      </c>
      <c r="L1684" s="104" t="s">
        <v>545</v>
      </c>
      <c r="M1684" s="104">
        <v>1519.75</v>
      </c>
      <c r="N1684" s="104">
        <v>5923.78</v>
      </c>
      <c r="O1684" s="80"/>
      <c r="P1684" s="80"/>
      <c r="Q1684" s="80"/>
      <c r="R1684" s="80"/>
      <c r="S1684" s="80"/>
      <c r="T1684" s="80"/>
      <c r="U1684" s="80"/>
      <c r="V1684" s="80"/>
      <c r="W1684" s="80"/>
      <c r="X1684" s="80"/>
      <c r="Y1684" s="80"/>
      <c r="Z1684" s="80"/>
    </row>
    <row r="1685" spans="1:26" s="81" customFormat="1" x14ac:dyDescent="0.25">
      <c r="A1685" s="74" t="s">
        <v>41</v>
      </c>
      <c r="B1685" s="74" t="s">
        <v>41</v>
      </c>
      <c r="C1685" s="105" t="s">
        <v>50</v>
      </c>
      <c r="D1685" s="96" t="s">
        <v>14</v>
      </c>
      <c r="E1685" s="97">
        <v>2019</v>
      </c>
      <c r="F1685" s="98" t="s">
        <v>66</v>
      </c>
      <c r="G1685" s="99" t="s">
        <v>186</v>
      </c>
      <c r="H1685" s="100" t="s">
        <v>2629</v>
      </c>
      <c r="I1685" s="101" t="s">
        <v>91</v>
      </c>
      <c r="J1685" s="102" t="s">
        <v>758</v>
      </c>
      <c r="K1685" s="104" t="s">
        <v>634</v>
      </c>
      <c r="L1685" s="104" t="s">
        <v>634</v>
      </c>
      <c r="M1685" s="104">
        <v>1735.89</v>
      </c>
      <c r="N1685" s="104">
        <v>1945.6</v>
      </c>
      <c r="O1685" s="80"/>
      <c r="P1685" s="80"/>
      <c r="Q1685" s="80"/>
      <c r="R1685" s="80"/>
      <c r="S1685" s="80"/>
      <c r="T1685" s="80"/>
      <c r="U1685" s="80"/>
      <c r="V1685" s="80"/>
      <c r="W1685" s="80"/>
      <c r="X1685" s="80"/>
      <c r="Y1685" s="80"/>
      <c r="Z1685" s="80"/>
    </row>
    <row r="1686" spans="1:26" s="81" customFormat="1" x14ac:dyDescent="0.25">
      <c r="A1686" s="74" t="s">
        <v>41</v>
      </c>
      <c r="B1686" s="74" t="s">
        <v>41</v>
      </c>
      <c r="C1686" s="105" t="s">
        <v>50</v>
      </c>
      <c r="D1686" s="96" t="s">
        <v>14</v>
      </c>
      <c r="E1686" s="97">
        <v>2019</v>
      </c>
      <c r="F1686" s="98" t="s">
        <v>66</v>
      </c>
      <c r="G1686" s="99" t="s">
        <v>186</v>
      </c>
      <c r="H1686" s="100" t="s">
        <v>2630</v>
      </c>
      <c r="I1686" s="101" t="s">
        <v>86</v>
      </c>
      <c r="J1686" s="102" t="s">
        <v>758</v>
      </c>
      <c r="K1686" s="104" t="s">
        <v>634</v>
      </c>
      <c r="L1686" s="104" t="s">
        <v>634</v>
      </c>
      <c r="M1686" s="104">
        <v>2475.15</v>
      </c>
      <c r="N1686" s="104">
        <v>2830</v>
      </c>
      <c r="O1686" s="80"/>
      <c r="P1686" s="80"/>
      <c r="Q1686" s="80"/>
      <c r="R1686" s="80"/>
      <c r="S1686" s="80"/>
      <c r="T1686" s="80"/>
      <c r="U1686" s="80"/>
      <c r="V1686" s="80"/>
      <c r="W1686" s="80"/>
      <c r="X1686" s="80"/>
      <c r="Y1686" s="80"/>
      <c r="Z1686" s="80"/>
    </row>
    <row r="1687" spans="1:26" s="81" customFormat="1" x14ac:dyDescent="0.25">
      <c r="A1687" s="74" t="s">
        <v>41</v>
      </c>
      <c r="B1687" s="74" t="s">
        <v>41</v>
      </c>
      <c r="C1687" s="105" t="s">
        <v>922</v>
      </c>
      <c r="D1687" s="96" t="s">
        <v>923</v>
      </c>
      <c r="E1687" s="97">
        <v>2023</v>
      </c>
      <c r="F1687" s="98" t="s">
        <v>61</v>
      </c>
      <c r="G1687" s="99" t="s">
        <v>102</v>
      </c>
      <c r="H1687" s="100" t="s">
        <v>2631</v>
      </c>
      <c r="I1687" s="101" t="s">
        <v>99</v>
      </c>
      <c r="J1687" s="102" t="s">
        <v>722</v>
      </c>
      <c r="K1687" s="104" t="s">
        <v>634</v>
      </c>
      <c r="L1687" s="104" t="s">
        <v>634</v>
      </c>
      <c r="M1687" s="104">
        <v>2763.62</v>
      </c>
      <c r="N1687" s="104">
        <v>5035.1899999999996</v>
      </c>
      <c r="O1687" s="80"/>
      <c r="P1687" s="80"/>
      <c r="Q1687" s="80"/>
      <c r="R1687" s="80"/>
      <c r="S1687" s="80"/>
      <c r="T1687" s="80"/>
      <c r="U1687" s="80"/>
      <c r="V1687" s="80"/>
      <c r="W1687" s="80"/>
      <c r="X1687" s="80"/>
      <c r="Y1687" s="80"/>
      <c r="Z1687" s="80"/>
    </row>
    <row r="1688" spans="1:26" s="81" customFormat="1" x14ac:dyDescent="0.25">
      <c r="A1688" s="74" t="s">
        <v>41</v>
      </c>
      <c r="B1688" s="74" t="s">
        <v>41</v>
      </c>
      <c r="C1688" s="105" t="s">
        <v>691</v>
      </c>
      <c r="D1688" s="96" t="s">
        <v>21</v>
      </c>
      <c r="E1688" s="97">
        <v>2019</v>
      </c>
      <c r="F1688" s="98" t="s">
        <v>75</v>
      </c>
      <c r="G1688" s="99" t="s">
        <v>312</v>
      </c>
      <c r="H1688" s="100" t="s">
        <v>2632</v>
      </c>
      <c r="I1688" s="101" t="s">
        <v>313</v>
      </c>
      <c r="J1688" s="102" t="s">
        <v>824</v>
      </c>
      <c r="K1688" s="104" t="s">
        <v>634</v>
      </c>
      <c r="L1688" s="104" t="s">
        <v>634</v>
      </c>
      <c r="M1688" s="104">
        <v>1236.43</v>
      </c>
      <c r="N1688" s="104">
        <v>3029.39</v>
      </c>
      <c r="O1688" s="80"/>
      <c r="P1688" s="80"/>
      <c r="Q1688" s="80"/>
      <c r="R1688" s="80"/>
      <c r="S1688" s="80"/>
      <c r="T1688" s="80"/>
      <c r="U1688" s="80"/>
      <c r="V1688" s="80"/>
      <c r="W1688" s="80"/>
      <c r="X1688" s="80"/>
      <c r="Y1688" s="80"/>
      <c r="Z1688" s="80"/>
    </row>
    <row r="1689" spans="1:26" s="81" customFormat="1" x14ac:dyDescent="0.25">
      <c r="A1689" s="74" t="s">
        <v>41</v>
      </c>
      <c r="B1689" s="74" t="s">
        <v>41</v>
      </c>
      <c r="C1689" s="105" t="s">
        <v>42</v>
      </c>
      <c r="D1689" s="96" t="s">
        <v>8</v>
      </c>
      <c r="E1689" s="97">
        <v>2018</v>
      </c>
      <c r="F1689" s="98" t="s">
        <v>59</v>
      </c>
      <c r="G1689" s="99" t="s">
        <v>82</v>
      </c>
      <c r="H1689" s="100" t="s">
        <v>2633</v>
      </c>
      <c r="I1689" s="101" t="s">
        <v>83</v>
      </c>
      <c r="J1689" s="102" t="s">
        <v>665</v>
      </c>
      <c r="K1689" s="104" t="s">
        <v>634</v>
      </c>
      <c r="L1689" s="104" t="s">
        <v>634</v>
      </c>
      <c r="M1689" s="104">
        <v>1298</v>
      </c>
      <c r="N1689" s="104">
        <v>2245.6999999999998</v>
      </c>
      <c r="O1689" s="80"/>
      <c r="P1689" s="80"/>
      <c r="Q1689" s="80"/>
      <c r="R1689" s="80"/>
      <c r="S1689" s="80"/>
      <c r="T1689" s="80"/>
      <c r="U1689" s="80"/>
      <c r="V1689" s="80"/>
      <c r="W1689" s="80"/>
      <c r="X1689" s="80"/>
      <c r="Y1689" s="80"/>
      <c r="Z1689" s="80"/>
    </row>
    <row r="1690" spans="1:26" s="81" customFormat="1" x14ac:dyDescent="0.25">
      <c r="A1690" s="74" t="s">
        <v>41</v>
      </c>
      <c r="B1690" s="74" t="s">
        <v>41</v>
      </c>
      <c r="C1690" s="105" t="s">
        <v>922</v>
      </c>
      <c r="D1690" s="96" t="s">
        <v>923</v>
      </c>
      <c r="E1690" s="97">
        <v>2023</v>
      </c>
      <c r="F1690" s="98" t="s">
        <v>61</v>
      </c>
      <c r="G1690" s="99" t="s">
        <v>102</v>
      </c>
      <c r="H1690" s="100" t="s">
        <v>2634</v>
      </c>
      <c r="I1690" s="101" t="s">
        <v>3890</v>
      </c>
      <c r="J1690" s="102" t="s">
        <v>787</v>
      </c>
      <c r="K1690" s="104" t="s">
        <v>634</v>
      </c>
      <c r="L1690" s="104" t="s">
        <v>634</v>
      </c>
      <c r="M1690" s="104">
        <v>1858.89</v>
      </c>
      <c r="N1690" s="104">
        <v>3243.81</v>
      </c>
      <c r="O1690" s="80"/>
      <c r="P1690" s="80"/>
      <c r="Q1690" s="80"/>
      <c r="R1690" s="80"/>
      <c r="S1690" s="80"/>
      <c r="T1690" s="80"/>
      <c r="U1690" s="80"/>
      <c r="V1690" s="80"/>
      <c r="W1690" s="80"/>
      <c r="X1690" s="80"/>
      <c r="Y1690" s="80"/>
      <c r="Z1690" s="80"/>
    </row>
    <row r="1691" spans="1:26" s="81" customFormat="1" x14ac:dyDescent="0.25">
      <c r="A1691" s="74" t="s">
        <v>41</v>
      </c>
      <c r="B1691" s="74" t="s">
        <v>41</v>
      </c>
      <c r="C1691" s="105" t="s">
        <v>659</v>
      </c>
      <c r="D1691" s="96" t="s">
        <v>4</v>
      </c>
      <c r="E1691" s="97">
        <v>2020</v>
      </c>
      <c r="F1691" s="98" t="s">
        <v>66</v>
      </c>
      <c r="G1691" s="99" t="s">
        <v>186</v>
      </c>
      <c r="H1691" s="100" t="s">
        <v>2635</v>
      </c>
      <c r="I1691" s="101" t="s">
        <v>179</v>
      </c>
      <c r="J1691" s="102" t="s">
        <v>484</v>
      </c>
      <c r="K1691" s="104" t="s">
        <v>634</v>
      </c>
      <c r="L1691" s="104" t="s">
        <v>634</v>
      </c>
      <c r="M1691" s="104">
        <v>1328.3</v>
      </c>
      <c r="N1691" s="104">
        <v>3222.57</v>
      </c>
      <c r="O1691" s="80"/>
      <c r="P1691" s="80"/>
      <c r="Q1691" s="80"/>
      <c r="R1691" s="80"/>
      <c r="S1691" s="80"/>
      <c r="T1691" s="80"/>
      <c r="U1691" s="80"/>
      <c r="V1691" s="80"/>
      <c r="W1691" s="80"/>
      <c r="X1691" s="80"/>
      <c r="Y1691" s="80"/>
      <c r="Z1691" s="80"/>
    </row>
    <row r="1692" spans="1:26" s="81" customFormat="1" x14ac:dyDescent="0.25">
      <c r="A1692" s="74" t="s">
        <v>41</v>
      </c>
      <c r="B1692" s="74" t="s">
        <v>41</v>
      </c>
      <c r="C1692" s="105" t="s">
        <v>50</v>
      </c>
      <c r="D1692" s="96" t="s">
        <v>14</v>
      </c>
      <c r="E1692" s="97">
        <v>2019</v>
      </c>
      <c r="F1692" s="98" t="s">
        <v>66</v>
      </c>
      <c r="G1692" s="99" t="s">
        <v>186</v>
      </c>
      <c r="H1692" s="100" t="s">
        <v>2636</v>
      </c>
      <c r="I1692" s="101" t="s">
        <v>129</v>
      </c>
      <c r="J1692" s="102" t="s">
        <v>652</v>
      </c>
      <c r="K1692" s="104" t="s">
        <v>634</v>
      </c>
      <c r="L1692" s="104" t="s">
        <v>634</v>
      </c>
      <c r="M1692" s="104">
        <v>2425.1999999999998</v>
      </c>
      <c r="N1692" s="104">
        <v>2132.91</v>
      </c>
      <c r="O1692" s="80"/>
      <c r="P1692" s="80"/>
      <c r="Q1692" s="80"/>
      <c r="R1692" s="80"/>
      <c r="S1692" s="80"/>
      <c r="T1692" s="80"/>
      <c r="U1692" s="80"/>
      <c r="V1692" s="80"/>
      <c r="W1692" s="80"/>
      <c r="X1692" s="80"/>
      <c r="Y1692" s="80"/>
      <c r="Z1692" s="80"/>
    </row>
    <row r="1693" spans="1:26" s="81" customFormat="1" x14ac:dyDescent="0.25">
      <c r="A1693" s="74" t="s">
        <v>41</v>
      </c>
      <c r="B1693" s="74" t="s">
        <v>41</v>
      </c>
      <c r="C1693" s="105" t="s">
        <v>656</v>
      </c>
      <c r="D1693" s="96" t="s">
        <v>657</v>
      </c>
      <c r="E1693" s="97">
        <v>2023</v>
      </c>
      <c r="F1693" s="98" t="s">
        <v>61</v>
      </c>
      <c r="G1693" s="99" t="s">
        <v>102</v>
      </c>
      <c r="H1693" s="100" t="s">
        <v>2637</v>
      </c>
      <c r="I1693" s="101" t="s">
        <v>180</v>
      </c>
      <c r="J1693" s="102" t="s">
        <v>715</v>
      </c>
      <c r="K1693" s="104" t="s">
        <v>634</v>
      </c>
      <c r="L1693" s="104" t="s">
        <v>634</v>
      </c>
      <c r="M1693" s="104">
        <v>1478.83</v>
      </c>
      <c r="N1693" s="104">
        <v>3418.97</v>
      </c>
      <c r="O1693" s="80"/>
      <c r="P1693" s="80"/>
      <c r="Q1693" s="80"/>
      <c r="R1693" s="80"/>
      <c r="S1693" s="80"/>
      <c r="T1693" s="80"/>
      <c r="U1693" s="80"/>
      <c r="V1693" s="80"/>
      <c r="W1693" s="80"/>
      <c r="X1693" s="80"/>
      <c r="Y1693" s="80"/>
      <c r="Z1693" s="80"/>
    </row>
    <row r="1694" spans="1:26" s="81" customFormat="1" x14ac:dyDescent="0.25">
      <c r="A1694" s="74" t="s">
        <v>41</v>
      </c>
      <c r="B1694" s="74" t="s">
        <v>41</v>
      </c>
      <c r="C1694" s="105" t="s">
        <v>668</v>
      </c>
      <c r="D1694" s="96" t="s">
        <v>10</v>
      </c>
      <c r="E1694" s="97">
        <v>2019</v>
      </c>
      <c r="F1694" s="98" t="s">
        <v>76</v>
      </c>
      <c r="G1694" s="99" t="s">
        <v>328</v>
      </c>
      <c r="H1694" s="100" t="s">
        <v>2638</v>
      </c>
      <c r="I1694" s="101" t="s">
        <v>179</v>
      </c>
      <c r="J1694" s="102" t="s">
        <v>329</v>
      </c>
      <c r="K1694" s="104" t="s">
        <v>547</v>
      </c>
      <c r="L1694" s="104" t="s">
        <v>547</v>
      </c>
      <c r="M1694" s="104">
        <v>1122.2</v>
      </c>
      <c r="N1694" s="104">
        <v>3112.55</v>
      </c>
      <c r="O1694" s="80"/>
      <c r="P1694" s="80"/>
      <c r="Q1694" s="80"/>
      <c r="R1694" s="80"/>
      <c r="S1694" s="80"/>
      <c r="T1694" s="80"/>
      <c r="U1694" s="80"/>
      <c r="V1694" s="80"/>
      <c r="W1694" s="80"/>
      <c r="X1694" s="80"/>
      <c r="Y1694" s="80"/>
      <c r="Z1694" s="80"/>
    </row>
    <row r="1695" spans="1:26" s="81" customFormat="1" x14ac:dyDescent="0.25">
      <c r="A1695" s="74" t="s">
        <v>41</v>
      </c>
      <c r="B1695" s="74" t="s">
        <v>41</v>
      </c>
      <c r="C1695" s="105" t="s">
        <v>668</v>
      </c>
      <c r="D1695" s="96" t="s">
        <v>10</v>
      </c>
      <c r="E1695" s="97">
        <v>2019</v>
      </c>
      <c r="F1695" s="98" t="s">
        <v>76</v>
      </c>
      <c r="G1695" s="99" t="s">
        <v>328</v>
      </c>
      <c r="H1695" s="100" t="s">
        <v>2639</v>
      </c>
      <c r="I1695" s="101" t="s">
        <v>179</v>
      </c>
      <c r="J1695" s="102" t="s">
        <v>392</v>
      </c>
      <c r="K1695" s="104" t="s">
        <v>634</v>
      </c>
      <c r="L1695" s="104" t="s">
        <v>634</v>
      </c>
      <c r="M1695" s="104">
        <v>1122.2</v>
      </c>
      <c r="N1695" s="104">
        <v>3112.55</v>
      </c>
      <c r="O1695" s="80"/>
      <c r="P1695" s="80"/>
      <c r="Q1695" s="80"/>
      <c r="R1695" s="80"/>
      <c r="S1695" s="80"/>
      <c r="T1695" s="80"/>
      <c r="U1695" s="80"/>
      <c r="V1695" s="80"/>
      <c r="W1695" s="80"/>
      <c r="X1695" s="80"/>
      <c r="Y1695" s="80"/>
      <c r="Z1695" s="80"/>
    </row>
    <row r="1696" spans="1:26" s="81" customFormat="1" x14ac:dyDescent="0.25">
      <c r="A1696" s="74" t="s">
        <v>41</v>
      </c>
      <c r="B1696" s="74" t="s">
        <v>41</v>
      </c>
      <c r="C1696" s="105" t="s">
        <v>1096</v>
      </c>
      <c r="D1696" s="96" t="s">
        <v>1097</v>
      </c>
      <c r="E1696" s="97">
        <v>2023</v>
      </c>
      <c r="F1696" s="98" t="s">
        <v>66</v>
      </c>
      <c r="G1696" s="99" t="s">
        <v>186</v>
      </c>
      <c r="H1696" s="100" t="s">
        <v>2640</v>
      </c>
      <c r="I1696" s="101" t="s">
        <v>91</v>
      </c>
      <c r="J1696" s="102" t="s">
        <v>712</v>
      </c>
      <c r="K1696" s="104" t="s">
        <v>634</v>
      </c>
      <c r="L1696" s="104" t="s">
        <v>634</v>
      </c>
      <c r="M1696" s="104">
        <v>1735.89</v>
      </c>
      <c r="N1696" s="104">
        <v>1945.6</v>
      </c>
      <c r="O1696" s="80"/>
      <c r="P1696" s="80"/>
      <c r="Q1696" s="80"/>
      <c r="R1696" s="80"/>
      <c r="S1696" s="80"/>
      <c r="T1696" s="80"/>
      <c r="U1696" s="80"/>
      <c r="V1696" s="80"/>
      <c r="W1696" s="80"/>
      <c r="X1696" s="80"/>
      <c r="Y1696" s="80"/>
      <c r="Z1696" s="80"/>
    </row>
    <row r="1697" spans="1:26" s="81" customFormat="1" x14ac:dyDescent="0.25">
      <c r="A1697" s="74" t="s">
        <v>41</v>
      </c>
      <c r="B1697" s="74" t="s">
        <v>41</v>
      </c>
      <c r="C1697" s="105" t="s">
        <v>51</v>
      </c>
      <c r="D1697" s="96" t="s">
        <v>1</v>
      </c>
      <c r="E1697" s="97">
        <v>2020</v>
      </c>
      <c r="F1697" s="98" t="s">
        <v>67</v>
      </c>
      <c r="G1697" s="99" t="s">
        <v>193</v>
      </c>
      <c r="H1697" s="100" t="s">
        <v>2642</v>
      </c>
      <c r="I1697" s="101" t="s">
        <v>194</v>
      </c>
      <c r="J1697" s="102" t="s">
        <v>208</v>
      </c>
      <c r="K1697" s="104" t="s">
        <v>545</v>
      </c>
      <c r="L1697" s="104" t="s">
        <v>545</v>
      </c>
      <c r="M1697" s="104">
        <v>1519.75</v>
      </c>
      <c r="N1697" s="104">
        <v>5923.78</v>
      </c>
      <c r="O1697" s="80"/>
      <c r="P1697" s="80"/>
      <c r="Q1697" s="80"/>
      <c r="R1697" s="80"/>
      <c r="S1697" s="80"/>
      <c r="T1697" s="80"/>
      <c r="U1697" s="80"/>
      <c r="V1697" s="80"/>
      <c r="W1697" s="80"/>
      <c r="X1697" s="80"/>
      <c r="Y1697" s="80"/>
      <c r="Z1697" s="80"/>
    </row>
    <row r="1698" spans="1:26" s="81" customFormat="1" x14ac:dyDescent="0.25">
      <c r="A1698" s="74" t="s">
        <v>41</v>
      </c>
      <c r="B1698" s="74" t="s">
        <v>41</v>
      </c>
      <c r="C1698" s="105" t="s">
        <v>656</v>
      </c>
      <c r="D1698" s="96" t="s">
        <v>657</v>
      </c>
      <c r="E1698" s="97">
        <v>2023</v>
      </c>
      <c r="F1698" s="98" t="s">
        <v>61</v>
      </c>
      <c r="G1698" s="99" t="s">
        <v>102</v>
      </c>
      <c r="H1698" s="100" t="s">
        <v>2643</v>
      </c>
      <c r="I1698" s="101" t="s">
        <v>99</v>
      </c>
      <c r="J1698" s="102" t="s">
        <v>699</v>
      </c>
      <c r="K1698" s="104" t="s">
        <v>634</v>
      </c>
      <c r="L1698" s="104" t="s">
        <v>634</v>
      </c>
      <c r="M1698" s="104">
        <v>2026.8</v>
      </c>
      <c r="N1698" s="104">
        <v>4395.59</v>
      </c>
      <c r="O1698" s="80"/>
      <c r="P1698" s="80"/>
      <c r="Q1698" s="80"/>
      <c r="R1698" s="80"/>
      <c r="S1698" s="80"/>
      <c r="T1698" s="80"/>
      <c r="U1698" s="80"/>
      <c r="V1698" s="80"/>
      <c r="W1698" s="80"/>
      <c r="X1698" s="80"/>
      <c r="Y1698" s="80"/>
      <c r="Z1698" s="80"/>
    </row>
    <row r="1699" spans="1:26" s="81" customFormat="1" x14ac:dyDescent="0.25">
      <c r="A1699" s="74" t="s">
        <v>41</v>
      </c>
      <c r="B1699" s="74" t="s">
        <v>41</v>
      </c>
      <c r="C1699" s="105" t="s">
        <v>656</v>
      </c>
      <c r="D1699" s="96" t="s">
        <v>657</v>
      </c>
      <c r="E1699" s="97">
        <v>2023</v>
      </c>
      <c r="F1699" s="98" t="s">
        <v>61</v>
      </c>
      <c r="G1699" s="99" t="s">
        <v>102</v>
      </c>
      <c r="H1699" s="100" t="s">
        <v>2644</v>
      </c>
      <c r="I1699" s="101" t="s">
        <v>93</v>
      </c>
      <c r="J1699" s="102" t="s">
        <v>699</v>
      </c>
      <c r="K1699" s="104" t="s">
        <v>634</v>
      </c>
      <c r="L1699" s="104" t="s">
        <v>634</v>
      </c>
      <c r="M1699" s="104">
        <v>1607.35</v>
      </c>
      <c r="N1699" s="104">
        <v>3648.03</v>
      </c>
      <c r="O1699" s="80"/>
      <c r="P1699" s="80"/>
      <c r="Q1699" s="80"/>
      <c r="R1699" s="80"/>
      <c r="S1699" s="80"/>
      <c r="T1699" s="80"/>
      <c r="U1699" s="80"/>
      <c r="V1699" s="80"/>
      <c r="W1699" s="80"/>
      <c r="X1699" s="80"/>
      <c r="Y1699" s="80"/>
      <c r="Z1699" s="80"/>
    </row>
    <row r="1700" spans="1:26" s="81" customFormat="1" x14ac:dyDescent="0.25">
      <c r="A1700" s="74" t="s">
        <v>41</v>
      </c>
      <c r="B1700" s="74" t="s">
        <v>41</v>
      </c>
      <c r="C1700" s="105" t="s">
        <v>922</v>
      </c>
      <c r="D1700" s="96" t="s">
        <v>923</v>
      </c>
      <c r="E1700" s="97">
        <v>2023</v>
      </c>
      <c r="F1700" s="98" t="s">
        <v>61</v>
      </c>
      <c r="G1700" s="99" t="s">
        <v>102</v>
      </c>
      <c r="H1700" s="100" t="s">
        <v>2645</v>
      </c>
      <c r="I1700" s="101" t="s">
        <v>99</v>
      </c>
      <c r="J1700" s="102" t="s">
        <v>652</v>
      </c>
      <c r="K1700" s="104" t="s">
        <v>634</v>
      </c>
      <c r="L1700" s="104" t="s">
        <v>634</v>
      </c>
      <c r="M1700" s="104">
        <v>2763.62</v>
      </c>
      <c r="N1700" s="104">
        <v>5035.1899999999996</v>
      </c>
      <c r="O1700" s="80"/>
      <c r="P1700" s="80"/>
      <c r="Q1700" s="80"/>
      <c r="R1700" s="80"/>
      <c r="S1700" s="80"/>
      <c r="T1700" s="80"/>
      <c r="U1700" s="80"/>
      <c r="V1700" s="80"/>
      <c r="W1700" s="80"/>
      <c r="X1700" s="80"/>
      <c r="Y1700" s="80"/>
      <c r="Z1700" s="80"/>
    </row>
    <row r="1701" spans="1:26" s="81" customFormat="1" x14ac:dyDescent="0.25">
      <c r="A1701" s="74" t="s">
        <v>41</v>
      </c>
      <c r="B1701" s="74" t="s">
        <v>41</v>
      </c>
      <c r="C1701" s="105" t="s">
        <v>761</v>
      </c>
      <c r="D1701" s="96" t="s">
        <v>35</v>
      </c>
      <c r="E1701" s="97">
        <v>2018</v>
      </c>
      <c r="F1701" s="98" t="s">
        <v>59</v>
      </c>
      <c r="G1701" s="99" t="s">
        <v>82</v>
      </c>
      <c r="H1701" s="100" t="s">
        <v>2646</v>
      </c>
      <c r="I1701" s="101" t="s">
        <v>99</v>
      </c>
      <c r="J1701" s="102" t="s">
        <v>823</v>
      </c>
      <c r="K1701" s="104" t="s">
        <v>634</v>
      </c>
      <c r="L1701" s="104" t="s">
        <v>634</v>
      </c>
      <c r="M1701" s="104">
        <v>1727</v>
      </c>
      <c r="N1701" s="104">
        <v>2407.96</v>
      </c>
      <c r="O1701" s="80"/>
      <c r="P1701" s="80"/>
      <c r="Q1701" s="80"/>
      <c r="R1701" s="80"/>
      <c r="S1701" s="80"/>
      <c r="T1701" s="80"/>
      <c r="U1701" s="80"/>
      <c r="V1701" s="80"/>
      <c r="W1701" s="80"/>
      <c r="X1701" s="80"/>
      <c r="Y1701" s="80"/>
      <c r="Z1701" s="80"/>
    </row>
    <row r="1702" spans="1:26" s="81" customFormat="1" x14ac:dyDescent="0.25">
      <c r="A1702" s="74" t="s">
        <v>41</v>
      </c>
      <c r="B1702" s="74" t="s">
        <v>41</v>
      </c>
      <c r="C1702" s="105" t="s">
        <v>51</v>
      </c>
      <c r="D1702" s="96" t="s">
        <v>1</v>
      </c>
      <c r="E1702" s="97">
        <v>2020</v>
      </c>
      <c r="F1702" s="98" t="s">
        <v>67</v>
      </c>
      <c r="G1702" s="99" t="s">
        <v>193</v>
      </c>
      <c r="H1702" s="100" t="s">
        <v>2647</v>
      </c>
      <c r="I1702" s="101" t="s">
        <v>194</v>
      </c>
      <c r="J1702" s="102" t="s">
        <v>115</v>
      </c>
      <c r="K1702" s="104" t="s">
        <v>545</v>
      </c>
      <c r="L1702" s="104" t="s">
        <v>545</v>
      </c>
      <c r="M1702" s="104">
        <v>1519.75</v>
      </c>
      <c r="N1702" s="104">
        <v>5923.78</v>
      </c>
      <c r="O1702" s="80"/>
      <c r="P1702" s="80"/>
      <c r="Q1702" s="80"/>
      <c r="R1702" s="80"/>
      <c r="S1702" s="80"/>
      <c r="T1702" s="80"/>
      <c r="U1702" s="80"/>
      <c r="V1702" s="80"/>
      <c r="W1702" s="80"/>
      <c r="X1702" s="80"/>
      <c r="Y1702" s="80"/>
      <c r="Z1702" s="80"/>
    </row>
    <row r="1703" spans="1:26" s="81" customFormat="1" x14ac:dyDescent="0.25">
      <c r="A1703" s="74" t="s">
        <v>41</v>
      </c>
      <c r="B1703" s="74" t="s">
        <v>41</v>
      </c>
      <c r="C1703" s="105" t="s">
        <v>754</v>
      </c>
      <c r="D1703" s="96" t="s">
        <v>755</v>
      </c>
      <c r="E1703" s="97">
        <v>2022</v>
      </c>
      <c r="F1703" s="98" t="s">
        <v>77</v>
      </c>
      <c r="G1703" s="99" t="s">
        <v>403</v>
      </c>
      <c r="H1703" s="100" t="s">
        <v>2648</v>
      </c>
      <c r="I1703" s="101" t="s">
        <v>672</v>
      </c>
      <c r="J1703" s="102" t="s">
        <v>806</v>
      </c>
      <c r="K1703" s="104" t="s">
        <v>545</v>
      </c>
      <c r="L1703" s="104" t="s">
        <v>545</v>
      </c>
      <c r="M1703" s="104">
        <v>1726.79</v>
      </c>
      <c r="N1703" s="104">
        <v>3889.99</v>
      </c>
      <c r="O1703" s="80"/>
      <c r="P1703" s="80"/>
      <c r="Q1703" s="80"/>
      <c r="R1703" s="80"/>
      <c r="S1703" s="80"/>
      <c r="T1703" s="80"/>
      <c r="U1703" s="80"/>
      <c r="V1703" s="80"/>
      <c r="W1703" s="80"/>
      <c r="X1703" s="80"/>
      <c r="Y1703" s="80"/>
      <c r="Z1703" s="80"/>
    </row>
    <row r="1704" spans="1:26" s="81" customFormat="1" x14ac:dyDescent="0.25">
      <c r="A1704" s="74" t="s">
        <v>41</v>
      </c>
      <c r="B1704" s="74" t="s">
        <v>41</v>
      </c>
      <c r="C1704" s="105" t="s">
        <v>668</v>
      </c>
      <c r="D1704" s="96" t="s">
        <v>10</v>
      </c>
      <c r="E1704" s="97">
        <v>2019</v>
      </c>
      <c r="F1704" s="98" t="s">
        <v>76</v>
      </c>
      <c r="G1704" s="99" t="s">
        <v>328</v>
      </c>
      <c r="H1704" s="100" t="s">
        <v>2649</v>
      </c>
      <c r="I1704" s="101" t="s">
        <v>179</v>
      </c>
      <c r="J1704" s="102" t="s">
        <v>382</v>
      </c>
      <c r="K1704" s="104" t="s">
        <v>545</v>
      </c>
      <c r="L1704" s="104" t="s">
        <v>545</v>
      </c>
      <c r="M1704" s="104">
        <v>1122.2</v>
      </c>
      <c r="N1704" s="104">
        <v>3112.55</v>
      </c>
      <c r="O1704" s="80"/>
      <c r="P1704" s="80"/>
      <c r="Q1704" s="80"/>
      <c r="R1704" s="80"/>
      <c r="S1704" s="80"/>
      <c r="T1704" s="80"/>
      <c r="U1704" s="80"/>
      <c r="V1704" s="80"/>
      <c r="W1704" s="80"/>
      <c r="X1704" s="80"/>
      <c r="Y1704" s="80"/>
      <c r="Z1704" s="80"/>
    </row>
    <row r="1705" spans="1:26" s="81" customFormat="1" x14ac:dyDescent="0.25">
      <c r="A1705" s="74" t="s">
        <v>41</v>
      </c>
      <c r="B1705" s="74" t="s">
        <v>41</v>
      </c>
      <c r="C1705" s="105" t="s">
        <v>659</v>
      </c>
      <c r="D1705" s="96" t="s">
        <v>4</v>
      </c>
      <c r="E1705" s="97">
        <v>2020</v>
      </c>
      <c r="F1705" s="98" t="s">
        <v>66</v>
      </c>
      <c r="G1705" s="99" t="s">
        <v>186</v>
      </c>
      <c r="H1705" s="100" t="s">
        <v>4127</v>
      </c>
      <c r="I1705" s="101" t="s">
        <v>179</v>
      </c>
      <c r="J1705" s="102" t="s">
        <v>4095</v>
      </c>
      <c r="K1705" s="104" t="s">
        <v>545</v>
      </c>
      <c r="L1705" s="104" t="s">
        <v>545</v>
      </c>
      <c r="M1705" s="104">
        <v>1480.94</v>
      </c>
      <c r="N1705" s="104">
        <v>3525.97</v>
      </c>
      <c r="O1705" s="80"/>
      <c r="P1705" s="80"/>
      <c r="Q1705" s="80"/>
      <c r="R1705" s="80"/>
      <c r="S1705" s="80"/>
      <c r="T1705" s="80"/>
      <c r="U1705" s="80"/>
      <c r="V1705" s="80"/>
      <c r="W1705" s="80"/>
      <c r="X1705" s="80"/>
      <c r="Y1705" s="80"/>
      <c r="Z1705" s="80"/>
    </row>
    <row r="1706" spans="1:26" s="81" customFormat="1" x14ac:dyDescent="0.25">
      <c r="A1706" s="74" t="s">
        <v>41</v>
      </c>
      <c r="B1706" s="74" t="s">
        <v>41</v>
      </c>
      <c r="C1706" s="105" t="s">
        <v>922</v>
      </c>
      <c r="D1706" s="96" t="s">
        <v>923</v>
      </c>
      <c r="E1706" s="97">
        <v>2023</v>
      </c>
      <c r="F1706" s="98" t="s">
        <v>61</v>
      </c>
      <c r="G1706" s="99" t="s">
        <v>102</v>
      </c>
      <c r="H1706" s="100" t="s">
        <v>3994</v>
      </c>
      <c r="I1706" s="101" t="s">
        <v>701</v>
      </c>
      <c r="J1706" s="102" t="s">
        <v>3983</v>
      </c>
      <c r="K1706" s="104" t="s">
        <v>545</v>
      </c>
      <c r="L1706" s="104" t="s">
        <v>545</v>
      </c>
      <c r="M1706" s="104">
        <v>2123</v>
      </c>
      <c r="N1706" s="104">
        <v>3646</v>
      </c>
      <c r="O1706" s="80"/>
      <c r="P1706" s="80"/>
      <c r="Q1706" s="80"/>
      <c r="R1706" s="80"/>
      <c r="S1706" s="80"/>
      <c r="T1706" s="80"/>
      <c r="U1706" s="80"/>
      <c r="V1706" s="80"/>
      <c r="W1706" s="80"/>
      <c r="X1706" s="80"/>
      <c r="Y1706" s="80"/>
      <c r="Z1706" s="80"/>
    </row>
    <row r="1707" spans="1:26" s="81" customFormat="1" x14ac:dyDescent="0.25">
      <c r="A1707" s="74" t="s">
        <v>41</v>
      </c>
      <c r="B1707" s="74" t="s">
        <v>41</v>
      </c>
      <c r="C1707" s="105" t="s">
        <v>922</v>
      </c>
      <c r="D1707" s="96" t="s">
        <v>923</v>
      </c>
      <c r="E1707" s="97">
        <v>2023</v>
      </c>
      <c r="F1707" s="98" t="s">
        <v>61</v>
      </c>
      <c r="G1707" s="99" t="s">
        <v>102</v>
      </c>
      <c r="H1707" s="100" t="s">
        <v>2650</v>
      </c>
      <c r="I1707" s="101" t="s">
        <v>99</v>
      </c>
      <c r="J1707" s="102" t="s">
        <v>652</v>
      </c>
      <c r="K1707" s="104" t="s">
        <v>634</v>
      </c>
      <c r="L1707" s="104" t="s">
        <v>634</v>
      </c>
      <c r="M1707" s="104">
        <v>1858.89</v>
      </c>
      <c r="N1707" s="104">
        <v>3243.81</v>
      </c>
      <c r="O1707" s="80"/>
      <c r="P1707" s="80"/>
      <c r="Q1707" s="80"/>
      <c r="R1707" s="80"/>
      <c r="S1707" s="80"/>
      <c r="T1707" s="80"/>
      <c r="U1707" s="80"/>
      <c r="V1707" s="80"/>
      <c r="W1707" s="80"/>
      <c r="X1707" s="80"/>
      <c r="Y1707" s="80"/>
      <c r="Z1707" s="80"/>
    </row>
    <row r="1708" spans="1:26" s="81" customFormat="1" x14ac:dyDescent="0.25">
      <c r="A1708" s="74" t="s">
        <v>41</v>
      </c>
      <c r="B1708" s="74" t="s">
        <v>41</v>
      </c>
      <c r="C1708" s="105" t="s">
        <v>49</v>
      </c>
      <c r="D1708" s="96" t="s">
        <v>13</v>
      </c>
      <c r="E1708" s="97">
        <v>2019</v>
      </c>
      <c r="F1708" s="98" t="s">
        <v>65</v>
      </c>
      <c r="G1708" s="99" t="s">
        <v>176</v>
      </c>
      <c r="H1708" s="100" t="s">
        <v>4058</v>
      </c>
      <c r="I1708" s="101" t="s">
        <v>181</v>
      </c>
      <c r="J1708" s="102" t="s">
        <v>713</v>
      </c>
      <c r="K1708" s="104" t="s">
        <v>634</v>
      </c>
      <c r="L1708" s="104" t="s">
        <v>634</v>
      </c>
      <c r="M1708" s="104">
        <v>1546.6</v>
      </c>
      <c r="N1708" s="104">
        <v>3038.02</v>
      </c>
      <c r="O1708" s="80"/>
      <c r="P1708" s="80"/>
      <c r="Q1708" s="80"/>
      <c r="R1708" s="80"/>
      <c r="S1708" s="80"/>
      <c r="T1708" s="80"/>
      <c r="U1708" s="80"/>
      <c r="V1708" s="80"/>
      <c r="W1708" s="80"/>
      <c r="X1708" s="80"/>
      <c r="Y1708" s="80"/>
      <c r="Z1708" s="80"/>
    </row>
    <row r="1709" spans="1:26" s="81" customFormat="1" x14ac:dyDescent="0.25">
      <c r="A1709" s="74" t="s">
        <v>41</v>
      </c>
      <c r="B1709" s="74" t="s">
        <v>41</v>
      </c>
      <c r="C1709" s="105" t="s">
        <v>670</v>
      </c>
      <c r="D1709" s="96" t="s">
        <v>12</v>
      </c>
      <c r="E1709" s="97">
        <v>2021</v>
      </c>
      <c r="F1709" s="98" t="s">
        <v>66</v>
      </c>
      <c r="G1709" s="99" t="s">
        <v>186</v>
      </c>
      <c r="H1709" s="100" t="s">
        <v>2651</v>
      </c>
      <c r="I1709" s="101" t="s">
        <v>162</v>
      </c>
      <c r="J1709" s="102" t="s">
        <v>671</v>
      </c>
      <c r="K1709" s="104" t="s">
        <v>634</v>
      </c>
      <c r="L1709" s="104" t="s">
        <v>634</v>
      </c>
      <c r="M1709" s="104">
        <v>2199.12</v>
      </c>
      <c r="N1709" s="104">
        <v>2415.1999999999998</v>
      </c>
      <c r="O1709" s="80"/>
      <c r="P1709" s="80"/>
      <c r="Q1709" s="80"/>
      <c r="R1709" s="80"/>
      <c r="S1709" s="80"/>
      <c r="T1709" s="80"/>
      <c r="U1709" s="80"/>
      <c r="V1709" s="80"/>
      <c r="W1709" s="80"/>
      <c r="X1709" s="80"/>
      <c r="Y1709" s="80"/>
      <c r="Z1709" s="80"/>
    </row>
    <row r="1710" spans="1:26" s="81" customFormat="1" x14ac:dyDescent="0.25">
      <c r="A1710" s="74" t="s">
        <v>41</v>
      </c>
      <c r="B1710" s="74" t="s">
        <v>41</v>
      </c>
      <c r="C1710" s="105" t="s">
        <v>51</v>
      </c>
      <c r="D1710" s="96" t="s">
        <v>1</v>
      </c>
      <c r="E1710" s="97">
        <v>2020</v>
      </c>
      <c r="F1710" s="98" t="s">
        <v>67</v>
      </c>
      <c r="G1710" s="99" t="s">
        <v>193</v>
      </c>
      <c r="H1710" s="100" t="s">
        <v>2652</v>
      </c>
      <c r="I1710" s="101" t="s">
        <v>194</v>
      </c>
      <c r="J1710" s="102" t="s">
        <v>625</v>
      </c>
      <c r="K1710" s="104" t="s">
        <v>545</v>
      </c>
      <c r="L1710" s="104" t="s">
        <v>545</v>
      </c>
      <c r="M1710" s="104">
        <v>1519.75</v>
      </c>
      <c r="N1710" s="104">
        <v>5923.78</v>
      </c>
      <c r="O1710" s="80"/>
      <c r="P1710" s="80"/>
      <c r="Q1710" s="80"/>
      <c r="R1710" s="80"/>
      <c r="S1710" s="80"/>
      <c r="T1710" s="80"/>
      <c r="U1710" s="80"/>
      <c r="V1710" s="80"/>
      <c r="W1710" s="80"/>
      <c r="X1710" s="80"/>
      <c r="Y1710" s="80"/>
      <c r="Z1710" s="80"/>
    </row>
    <row r="1711" spans="1:26" s="81" customFormat="1" x14ac:dyDescent="0.25">
      <c r="A1711" s="74" t="s">
        <v>41</v>
      </c>
      <c r="B1711" s="74" t="s">
        <v>41</v>
      </c>
      <c r="C1711" s="105" t="s">
        <v>42</v>
      </c>
      <c r="D1711" s="96" t="s">
        <v>8</v>
      </c>
      <c r="E1711" s="97">
        <v>2018</v>
      </c>
      <c r="F1711" s="98" t="s">
        <v>59</v>
      </c>
      <c r="G1711" s="99" t="s">
        <v>82</v>
      </c>
      <c r="H1711" s="100" t="s">
        <v>2653</v>
      </c>
      <c r="I1711" s="101" t="s">
        <v>83</v>
      </c>
      <c r="J1711" s="102" t="s">
        <v>665</v>
      </c>
      <c r="K1711" s="104" t="s">
        <v>634</v>
      </c>
      <c r="L1711" s="104" t="s">
        <v>634</v>
      </c>
      <c r="M1711" s="104">
        <v>1298</v>
      </c>
      <c r="N1711" s="104">
        <v>2245.6999999999998</v>
      </c>
      <c r="O1711" s="80"/>
      <c r="P1711" s="80"/>
      <c r="Q1711" s="80"/>
      <c r="R1711" s="80"/>
      <c r="S1711" s="80"/>
      <c r="T1711" s="80"/>
      <c r="U1711" s="80"/>
      <c r="V1711" s="80"/>
      <c r="W1711" s="80"/>
      <c r="X1711" s="80"/>
      <c r="Y1711" s="80"/>
      <c r="Z1711" s="80"/>
    </row>
    <row r="1712" spans="1:26" s="81" customFormat="1" x14ac:dyDescent="0.25">
      <c r="A1712" s="74" t="s">
        <v>41</v>
      </c>
      <c r="B1712" s="74" t="s">
        <v>41</v>
      </c>
      <c r="C1712" s="105" t="s">
        <v>922</v>
      </c>
      <c r="D1712" s="96" t="s">
        <v>923</v>
      </c>
      <c r="E1712" s="97">
        <v>2023</v>
      </c>
      <c r="F1712" s="98" t="s">
        <v>61</v>
      </c>
      <c r="G1712" s="99" t="s">
        <v>102</v>
      </c>
      <c r="H1712" s="100" t="s">
        <v>2654</v>
      </c>
      <c r="I1712" s="101" t="s">
        <v>3890</v>
      </c>
      <c r="J1712" s="102" t="s">
        <v>652</v>
      </c>
      <c r="K1712" s="104" t="s">
        <v>634</v>
      </c>
      <c r="L1712" s="104" t="s">
        <v>634</v>
      </c>
      <c r="M1712" s="104">
        <v>1858.89</v>
      </c>
      <c r="N1712" s="104">
        <v>3243.81</v>
      </c>
      <c r="O1712" s="80"/>
      <c r="P1712" s="80"/>
      <c r="Q1712" s="80"/>
      <c r="R1712" s="80"/>
      <c r="S1712" s="80"/>
      <c r="T1712" s="80"/>
      <c r="U1712" s="80"/>
      <c r="V1712" s="80"/>
      <c r="W1712" s="80"/>
      <c r="X1712" s="80"/>
      <c r="Y1712" s="80"/>
      <c r="Z1712" s="80"/>
    </row>
    <row r="1713" spans="1:26" s="81" customFormat="1" x14ac:dyDescent="0.25">
      <c r="A1713" s="74" t="s">
        <v>41</v>
      </c>
      <c r="B1713" s="74" t="s">
        <v>41</v>
      </c>
      <c r="C1713" s="105" t="s">
        <v>50</v>
      </c>
      <c r="D1713" s="96" t="s">
        <v>14</v>
      </c>
      <c r="E1713" s="97">
        <v>2019</v>
      </c>
      <c r="F1713" s="98" t="s">
        <v>66</v>
      </c>
      <c r="G1713" s="99" t="s">
        <v>186</v>
      </c>
      <c r="H1713" s="100" t="s">
        <v>2655</v>
      </c>
      <c r="I1713" s="101" t="s">
        <v>85</v>
      </c>
      <c r="J1713" s="102" t="s">
        <v>758</v>
      </c>
      <c r="K1713" s="104" t="s">
        <v>634</v>
      </c>
      <c r="L1713" s="104" t="s">
        <v>634</v>
      </c>
      <c r="M1713" s="104">
        <v>2137.6799999999998</v>
      </c>
      <c r="N1713" s="104">
        <v>2425.1999999999998</v>
      </c>
      <c r="O1713" s="80"/>
      <c r="P1713" s="80"/>
      <c r="Q1713" s="80"/>
      <c r="R1713" s="80"/>
      <c r="S1713" s="80"/>
      <c r="T1713" s="80"/>
      <c r="U1713" s="80"/>
      <c r="V1713" s="80"/>
      <c r="W1713" s="80"/>
      <c r="X1713" s="80"/>
      <c r="Y1713" s="80"/>
      <c r="Z1713" s="80"/>
    </row>
    <row r="1714" spans="1:26" s="81" customFormat="1" x14ac:dyDescent="0.25">
      <c r="A1714" s="74" t="s">
        <v>41</v>
      </c>
      <c r="B1714" s="74" t="s">
        <v>41</v>
      </c>
      <c r="C1714" s="105" t="s">
        <v>691</v>
      </c>
      <c r="D1714" s="96" t="s">
        <v>21</v>
      </c>
      <c r="E1714" s="97">
        <v>2019</v>
      </c>
      <c r="F1714" s="98" t="s">
        <v>75</v>
      </c>
      <c r="G1714" s="99" t="s">
        <v>312</v>
      </c>
      <c r="H1714" s="100" t="s">
        <v>2656</v>
      </c>
      <c r="I1714" s="101" t="s">
        <v>313</v>
      </c>
      <c r="J1714" s="102" t="s">
        <v>749</v>
      </c>
      <c r="K1714" s="104" t="s">
        <v>634</v>
      </c>
      <c r="L1714" s="104" t="s">
        <v>634</v>
      </c>
      <c r="M1714" s="104">
        <v>1236.43</v>
      </c>
      <c r="N1714" s="104">
        <v>3029.39</v>
      </c>
      <c r="O1714" s="80"/>
      <c r="P1714" s="80"/>
      <c r="Q1714" s="80"/>
      <c r="R1714" s="80"/>
      <c r="S1714" s="80"/>
      <c r="T1714" s="80"/>
      <c r="U1714" s="80"/>
      <c r="V1714" s="80"/>
      <c r="W1714" s="80"/>
      <c r="X1714" s="80"/>
      <c r="Y1714" s="80"/>
      <c r="Z1714" s="80"/>
    </row>
    <row r="1715" spans="1:26" s="81" customFormat="1" x14ac:dyDescent="0.25">
      <c r="A1715" s="74" t="s">
        <v>41</v>
      </c>
      <c r="B1715" s="74" t="s">
        <v>41</v>
      </c>
      <c r="C1715" s="105" t="s">
        <v>922</v>
      </c>
      <c r="D1715" s="96" t="s">
        <v>923</v>
      </c>
      <c r="E1715" s="97">
        <v>2023</v>
      </c>
      <c r="F1715" s="98" t="s">
        <v>61</v>
      </c>
      <c r="G1715" s="99" t="s">
        <v>102</v>
      </c>
      <c r="H1715" s="100" t="s">
        <v>2657</v>
      </c>
      <c r="I1715" s="101" t="s">
        <v>99</v>
      </c>
      <c r="J1715" s="102" t="s">
        <v>723</v>
      </c>
      <c r="K1715" s="104" t="s">
        <v>634</v>
      </c>
      <c r="L1715" s="104" t="s">
        <v>634</v>
      </c>
      <c r="M1715" s="104">
        <v>2763.62</v>
      </c>
      <c r="N1715" s="104">
        <v>5035.1899999999996</v>
      </c>
      <c r="O1715" s="80"/>
      <c r="P1715" s="80"/>
      <c r="Q1715" s="80"/>
      <c r="R1715" s="80"/>
      <c r="S1715" s="80"/>
      <c r="T1715" s="80"/>
      <c r="U1715" s="80"/>
      <c r="V1715" s="80"/>
      <c r="W1715" s="80"/>
      <c r="X1715" s="80"/>
      <c r="Y1715" s="80"/>
      <c r="Z1715" s="80"/>
    </row>
    <row r="1716" spans="1:26" s="81" customFormat="1" x14ac:dyDescent="0.25">
      <c r="A1716" s="74" t="s">
        <v>41</v>
      </c>
      <c r="B1716" s="74" t="s">
        <v>41</v>
      </c>
      <c r="C1716" s="105" t="s">
        <v>660</v>
      </c>
      <c r="D1716" s="96" t="s">
        <v>5</v>
      </c>
      <c r="E1716" s="97">
        <v>2020</v>
      </c>
      <c r="F1716" s="98" t="s">
        <v>61</v>
      </c>
      <c r="G1716" s="99" t="s">
        <v>102</v>
      </c>
      <c r="H1716" s="100" t="s">
        <v>2658</v>
      </c>
      <c r="I1716" s="101" t="s">
        <v>129</v>
      </c>
      <c r="J1716" s="102" t="s">
        <v>661</v>
      </c>
      <c r="K1716" s="104" t="s">
        <v>634</v>
      </c>
      <c r="L1716" s="104" t="s">
        <v>634</v>
      </c>
      <c r="M1716" s="104">
        <v>2026.8</v>
      </c>
      <c r="N1716" s="104">
        <v>4345.93</v>
      </c>
      <c r="O1716" s="80"/>
      <c r="P1716" s="80"/>
      <c r="Q1716" s="80"/>
      <c r="R1716" s="80"/>
      <c r="S1716" s="80"/>
      <c r="T1716" s="80"/>
      <c r="U1716" s="80"/>
      <c r="V1716" s="80"/>
      <c r="W1716" s="80"/>
      <c r="X1716" s="80"/>
      <c r="Y1716" s="80"/>
      <c r="Z1716" s="80"/>
    </row>
    <row r="1717" spans="1:26" s="81" customFormat="1" x14ac:dyDescent="0.25">
      <c r="A1717" s="74" t="s">
        <v>41</v>
      </c>
      <c r="B1717" s="74" t="s">
        <v>41</v>
      </c>
      <c r="C1717" s="105" t="s">
        <v>668</v>
      </c>
      <c r="D1717" s="96" t="s">
        <v>10</v>
      </c>
      <c r="E1717" s="97">
        <v>2019</v>
      </c>
      <c r="F1717" s="98" t="s">
        <v>76</v>
      </c>
      <c r="G1717" s="99" t="s">
        <v>328</v>
      </c>
      <c r="H1717" s="100" t="s">
        <v>2659</v>
      </c>
      <c r="I1717" s="101" t="s">
        <v>179</v>
      </c>
      <c r="J1717" s="102" t="s">
        <v>378</v>
      </c>
      <c r="K1717" s="104" t="s">
        <v>545</v>
      </c>
      <c r="L1717" s="104" t="s">
        <v>545</v>
      </c>
      <c r="M1717" s="104">
        <v>1122.2</v>
      </c>
      <c r="N1717" s="104">
        <v>3112.55</v>
      </c>
      <c r="O1717" s="80"/>
      <c r="P1717" s="80"/>
      <c r="Q1717" s="80"/>
      <c r="R1717" s="80"/>
      <c r="S1717" s="80"/>
      <c r="T1717" s="80"/>
      <c r="U1717" s="80"/>
      <c r="V1717" s="80"/>
      <c r="W1717" s="80"/>
      <c r="X1717" s="80"/>
      <c r="Y1717" s="80"/>
      <c r="Z1717" s="80"/>
    </row>
    <row r="1718" spans="1:26" s="81" customFormat="1" x14ac:dyDescent="0.25">
      <c r="A1718" s="74" t="s">
        <v>41</v>
      </c>
      <c r="B1718" s="74" t="s">
        <v>41</v>
      </c>
      <c r="C1718" s="105" t="s">
        <v>48</v>
      </c>
      <c r="D1718" s="96" t="s">
        <v>11</v>
      </c>
      <c r="E1718" s="97">
        <v>2018</v>
      </c>
      <c r="F1718" s="98" t="s">
        <v>59</v>
      </c>
      <c r="G1718" s="99" t="s">
        <v>82</v>
      </c>
      <c r="H1718" s="100" t="s">
        <v>2660</v>
      </c>
      <c r="I1718" s="101" t="s">
        <v>129</v>
      </c>
      <c r="J1718" s="102" t="s">
        <v>717</v>
      </c>
      <c r="K1718" s="104" t="s">
        <v>634</v>
      </c>
      <c r="L1718" s="104" t="s">
        <v>634</v>
      </c>
      <c r="M1718" s="104">
        <v>1460.8</v>
      </c>
      <c r="N1718" s="104">
        <v>3007.39</v>
      </c>
      <c r="O1718" s="80"/>
      <c r="P1718" s="80"/>
      <c r="Q1718" s="80"/>
      <c r="R1718" s="80"/>
      <c r="S1718" s="80"/>
      <c r="T1718" s="80"/>
      <c r="U1718" s="80"/>
      <c r="V1718" s="80"/>
      <c r="W1718" s="80"/>
      <c r="X1718" s="80"/>
      <c r="Y1718" s="80"/>
      <c r="Z1718" s="80"/>
    </row>
    <row r="1719" spans="1:26" s="81" customFormat="1" x14ac:dyDescent="0.25">
      <c r="A1719" s="74" t="s">
        <v>41</v>
      </c>
      <c r="B1719" s="74" t="s">
        <v>41</v>
      </c>
      <c r="C1719" s="105" t="s">
        <v>761</v>
      </c>
      <c r="D1719" s="96" t="s">
        <v>35</v>
      </c>
      <c r="E1719" s="97">
        <v>2018</v>
      </c>
      <c r="F1719" s="98" t="s">
        <v>59</v>
      </c>
      <c r="G1719" s="99" t="s">
        <v>82</v>
      </c>
      <c r="H1719" s="100" t="s">
        <v>2661</v>
      </c>
      <c r="I1719" s="101" t="s">
        <v>129</v>
      </c>
      <c r="J1719" s="102" t="s">
        <v>785</v>
      </c>
      <c r="K1719" s="104" t="s">
        <v>634</v>
      </c>
      <c r="L1719" s="104" t="s">
        <v>634</v>
      </c>
      <c r="M1719" s="104">
        <v>1326.25</v>
      </c>
      <c r="N1719" s="104">
        <v>2601.58</v>
      </c>
      <c r="O1719" s="80"/>
      <c r="P1719" s="80"/>
      <c r="Q1719" s="80"/>
      <c r="R1719" s="80"/>
      <c r="S1719" s="80"/>
      <c r="T1719" s="80"/>
      <c r="U1719" s="80"/>
      <c r="V1719" s="80"/>
      <c r="W1719" s="80"/>
      <c r="X1719" s="80"/>
      <c r="Y1719" s="80"/>
      <c r="Z1719" s="80"/>
    </row>
    <row r="1720" spans="1:26" s="81" customFormat="1" x14ac:dyDescent="0.25">
      <c r="A1720" s="74" t="s">
        <v>41</v>
      </c>
      <c r="B1720" s="74" t="s">
        <v>41</v>
      </c>
      <c r="C1720" s="105" t="s">
        <v>660</v>
      </c>
      <c r="D1720" s="96" t="s">
        <v>5</v>
      </c>
      <c r="E1720" s="97">
        <v>2020</v>
      </c>
      <c r="F1720" s="98" t="s">
        <v>61</v>
      </c>
      <c r="G1720" s="99" t="s">
        <v>102</v>
      </c>
      <c r="H1720" s="100" t="s">
        <v>2662</v>
      </c>
      <c r="I1720" s="101" t="s">
        <v>129</v>
      </c>
      <c r="J1720" s="102" t="s">
        <v>749</v>
      </c>
      <c r="K1720" s="104" t="s">
        <v>634</v>
      </c>
      <c r="L1720" s="104" t="s">
        <v>634</v>
      </c>
      <c r="M1720" s="104">
        <v>2026.8</v>
      </c>
      <c r="N1720" s="104">
        <v>4345.93</v>
      </c>
      <c r="O1720" s="80"/>
      <c r="P1720" s="80"/>
      <c r="Q1720" s="80"/>
      <c r="R1720" s="80"/>
      <c r="S1720" s="80"/>
      <c r="T1720" s="80"/>
      <c r="U1720" s="80"/>
      <c r="V1720" s="80"/>
      <c r="W1720" s="80"/>
      <c r="X1720" s="80"/>
      <c r="Y1720" s="80"/>
      <c r="Z1720" s="80"/>
    </row>
    <row r="1721" spans="1:26" s="81" customFormat="1" x14ac:dyDescent="0.25">
      <c r="A1721" s="74" t="s">
        <v>41</v>
      </c>
      <c r="B1721" s="74" t="s">
        <v>41</v>
      </c>
      <c r="C1721" s="105" t="s">
        <v>659</v>
      </c>
      <c r="D1721" s="96" t="s">
        <v>4</v>
      </c>
      <c r="E1721" s="97">
        <v>2020</v>
      </c>
      <c r="F1721" s="98" t="s">
        <v>66</v>
      </c>
      <c r="G1721" s="99" t="s">
        <v>186</v>
      </c>
      <c r="H1721" s="100" t="s">
        <v>2663</v>
      </c>
      <c r="I1721" s="101" t="s">
        <v>179</v>
      </c>
      <c r="J1721" s="102" t="s">
        <v>473</v>
      </c>
      <c r="K1721" s="104" t="s">
        <v>545</v>
      </c>
      <c r="L1721" s="104" t="s">
        <v>545</v>
      </c>
      <c r="M1721" s="104">
        <v>1445.71</v>
      </c>
      <c r="N1721" s="104">
        <v>3525.97</v>
      </c>
      <c r="O1721" s="80"/>
      <c r="P1721" s="80"/>
      <c r="Q1721" s="80"/>
      <c r="R1721" s="80"/>
      <c r="S1721" s="80"/>
      <c r="T1721" s="80"/>
      <c r="U1721" s="80"/>
      <c r="V1721" s="80"/>
      <c r="W1721" s="80"/>
      <c r="X1721" s="80"/>
      <c r="Y1721" s="80"/>
      <c r="Z1721" s="80"/>
    </row>
    <row r="1722" spans="1:26" s="81" customFormat="1" x14ac:dyDescent="0.25">
      <c r="A1722" s="74" t="s">
        <v>41</v>
      </c>
      <c r="B1722" s="74" t="s">
        <v>41</v>
      </c>
      <c r="C1722" s="105" t="s">
        <v>659</v>
      </c>
      <c r="D1722" s="96" t="s">
        <v>4</v>
      </c>
      <c r="E1722" s="97">
        <v>2020</v>
      </c>
      <c r="F1722" s="98" t="s">
        <v>66</v>
      </c>
      <c r="G1722" s="99" t="s">
        <v>186</v>
      </c>
      <c r="H1722" s="100" t="s">
        <v>2664</v>
      </c>
      <c r="I1722" s="101" t="s">
        <v>179</v>
      </c>
      <c r="J1722" s="102" t="s">
        <v>462</v>
      </c>
      <c r="K1722" s="104" t="s">
        <v>545</v>
      </c>
      <c r="L1722" s="104" t="s">
        <v>545</v>
      </c>
      <c r="M1722" s="104">
        <v>2019.94</v>
      </c>
      <c r="N1722" s="104">
        <v>4736.75</v>
      </c>
      <c r="O1722" s="80"/>
      <c r="P1722" s="80"/>
      <c r="Q1722" s="80"/>
      <c r="R1722" s="80"/>
      <c r="S1722" s="80"/>
      <c r="T1722" s="80"/>
      <c r="U1722" s="80"/>
      <c r="V1722" s="80"/>
      <c r="W1722" s="80"/>
      <c r="X1722" s="80"/>
      <c r="Y1722" s="80"/>
      <c r="Z1722" s="80"/>
    </row>
    <row r="1723" spans="1:26" s="81" customFormat="1" x14ac:dyDescent="0.25">
      <c r="A1723" s="74" t="s">
        <v>41</v>
      </c>
      <c r="B1723" s="74" t="s">
        <v>41</v>
      </c>
      <c r="C1723" s="105" t="s">
        <v>659</v>
      </c>
      <c r="D1723" s="96" t="s">
        <v>4</v>
      </c>
      <c r="E1723" s="97">
        <v>2020</v>
      </c>
      <c r="F1723" s="98" t="s">
        <v>66</v>
      </c>
      <c r="G1723" s="99" t="s">
        <v>186</v>
      </c>
      <c r="H1723" s="100" t="s">
        <v>2665</v>
      </c>
      <c r="I1723" s="101" t="s">
        <v>179</v>
      </c>
      <c r="J1723" s="102" t="s">
        <v>473</v>
      </c>
      <c r="K1723" s="104" t="s">
        <v>545</v>
      </c>
      <c r="L1723" s="104" t="s">
        <v>545</v>
      </c>
      <c r="M1723" s="104">
        <v>1328.3</v>
      </c>
      <c r="N1723" s="104">
        <v>3222.57</v>
      </c>
      <c r="O1723" s="80"/>
      <c r="P1723" s="80"/>
      <c r="Q1723" s="80"/>
      <c r="R1723" s="80"/>
      <c r="S1723" s="80"/>
      <c r="T1723" s="80"/>
      <c r="U1723" s="80"/>
      <c r="V1723" s="80"/>
      <c r="W1723" s="80"/>
      <c r="X1723" s="80"/>
      <c r="Y1723" s="80"/>
      <c r="Z1723" s="80"/>
    </row>
    <row r="1724" spans="1:26" s="81" customFormat="1" x14ac:dyDescent="0.25">
      <c r="A1724" s="74" t="s">
        <v>41</v>
      </c>
      <c r="B1724" s="74" t="s">
        <v>41</v>
      </c>
      <c r="C1724" s="105" t="s">
        <v>1013</v>
      </c>
      <c r="D1724" s="96" t="s">
        <v>1014</v>
      </c>
      <c r="E1724" s="97">
        <v>2023</v>
      </c>
      <c r="F1724" s="98" t="s">
        <v>64</v>
      </c>
      <c r="G1724" s="99" t="s">
        <v>159</v>
      </c>
      <c r="H1724" s="100" t="s">
        <v>2666</v>
      </c>
      <c r="I1724" s="101" t="s">
        <v>95</v>
      </c>
      <c r="J1724" s="102" t="s">
        <v>161</v>
      </c>
      <c r="K1724" s="104" t="s">
        <v>634</v>
      </c>
      <c r="L1724" s="104" t="s">
        <v>634</v>
      </c>
      <c r="M1724" s="104">
        <v>3272.21</v>
      </c>
      <c r="N1724" s="104">
        <v>7729.51</v>
      </c>
      <c r="O1724" s="80"/>
      <c r="P1724" s="80"/>
      <c r="Q1724" s="80"/>
      <c r="R1724" s="80"/>
      <c r="S1724" s="80"/>
      <c r="T1724" s="80"/>
      <c r="U1724" s="80"/>
      <c r="V1724" s="80"/>
      <c r="W1724" s="80"/>
      <c r="X1724" s="80"/>
      <c r="Y1724" s="80"/>
      <c r="Z1724" s="80"/>
    </row>
    <row r="1725" spans="1:26" s="81" customFormat="1" x14ac:dyDescent="0.25">
      <c r="A1725" s="74" t="s">
        <v>41</v>
      </c>
      <c r="B1725" s="74" t="s">
        <v>41</v>
      </c>
      <c r="C1725" s="105" t="s">
        <v>703</v>
      </c>
      <c r="D1725" s="96" t="s">
        <v>601</v>
      </c>
      <c r="E1725" s="97">
        <v>2022</v>
      </c>
      <c r="F1725" s="98" t="s">
        <v>66</v>
      </c>
      <c r="G1725" s="99" t="s">
        <v>186</v>
      </c>
      <c r="H1725" s="100" t="s">
        <v>2667</v>
      </c>
      <c r="I1725" s="101" t="s">
        <v>4040</v>
      </c>
      <c r="J1725" s="102" t="s">
        <v>740</v>
      </c>
      <c r="K1725" s="104" t="s">
        <v>634</v>
      </c>
      <c r="L1725" s="104" t="s">
        <v>634</v>
      </c>
      <c r="M1725" s="104">
        <v>1735.89</v>
      </c>
      <c r="N1725" s="104">
        <v>1945.6</v>
      </c>
      <c r="O1725" s="80"/>
      <c r="P1725" s="80"/>
      <c r="Q1725" s="80"/>
      <c r="R1725" s="80"/>
      <c r="S1725" s="80"/>
      <c r="T1725" s="80"/>
      <c r="U1725" s="80"/>
      <c r="V1725" s="80"/>
      <c r="W1725" s="80"/>
      <c r="X1725" s="80"/>
      <c r="Y1725" s="80"/>
      <c r="Z1725" s="80"/>
    </row>
    <row r="1726" spans="1:26" s="81" customFormat="1" x14ac:dyDescent="0.25">
      <c r="A1726" s="74" t="s">
        <v>41</v>
      </c>
      <c r="B1726" s="74" t="s">
        <v>41</v>
      </c>
      <c r="C1726" s="105" t="s">
        <v>922</v>
      </c>
      <c r="D1726" s="96" t="s">
        <v>923</v>
      </c>
      <c r="E1726" s="97">
        <v>2023</v>
      </c>
      <c r="F1726" s="98" t="s">
        <v>61</v>
      </c>
      <c r="G1726" s="99" t="s">
        <v>102</v>
      </c>
      <c r="H1726" s="100" t="s">
        <v>2668</v>
      </c>
      <c r="I1726" s="101" t="s">
        <v>3890</v>
      </c>
      <c r="J1726" s="102" t="s">
        <v>677</v>
      </c>
      <c r="K1726" s="104" t="s">
        <v>634</v>
      </c>
      <c r="L1726" s="104" t="s">
        <v>634</v>
      </c>
      <c r="M1726" s="104">
        <v>1858.89</v>
      </c>
      <c r="N1726" s="104">
        <v>3243.81</v>
      </c>
      <c r="O1726" s="80"/>
      <c r="P1726" s="80"/>
      <c r="Q1726" s="80"/>
      <c r="R1726" s="80"/>
      <c r="S1726" s="80"/>
      <c r="T1726" s="80"/>
      <c r="U1726" s="80"/>
      <c r="V1726" s="80"/>
      <c r="W1726" s="80"/>
      <c r="X1726" s="80"/>
      <c r="Y1726" s="80"/>
      <c r="Z1726" s="80"/>
    </row>
    <row r="1727" spans="1:26" s="81" customFormat="1" x14ac:dyDescent="0.25">
      <c r="A1727" s="74" t="s">
        <v>41</v>
      </c>
      <c r="B1727" s="74" t="s">
        <v>41</v>
      </c>
      <c r="C1727" s="105" t="s">
        <v>51</v>
      </c>
      <c r="D1727" s="96" t="s">
        <v>1</v>
      </c>
      <c r="E1727" s="97">
        <v>2020</v>
      </c>
      <c r="F1727" s="98" t="s">
        <v>67</v>
      </c>
      <c r="G1727" s="99" t="s">
        <v>193</v>
      </c>
      <c r="H1727" s="100" t="s">
        <v>4128</v>
      </c>
      <c r="I1727" s="101" t="s">
        <v>194</v>
      </c>
      <c r="J1727" s="102" t="s">
        <v>4089</v>
      </c>
      <c r="K1727" s="104" t="s">
        <v>545</v>
      </c>
      <c r="L1727" s="104" t="s">
        <v>545</v>
      </c>
      <c r="M1727" s="104">
        <v>1519.75</v>
      </c>
      <c r="N1727" s="104">
        <v>5923.78</v>
      </c>
      <c r="O1727" s="80"/>
      <c r="P1727" s="80"/>
      <c r="Q1727" s="80"/>
      <c r="R1727" s="80"/>
      <c r="S1727" s="80"/>
      <c r="T1727" s="80"/>
      <c r="U1727" s="80"/>
      <c r="V1727" s="80"/>
      <c r="W1727" s="80"/>
      <c r="X1727" s="80"/>
      <c r="Y1727" s="80"/>
      <c r="Z1727" s="80"/>
    </row>
    <row r="1728" spans="1:26" s="81" customFormat="1" x14ac:dyDescent="0.25">
      <c r="A1728" s="74" t="s">
        <v>41</v>
      </c>
      <c r="B1728" s="74" t="s">
        <v>41</v>
      </c>
      <c r="C1728" s="105" t="s">
        <v>703</v>
      </c>
      <c r="D1728" s="96" t="s">
        <v>601</v>
      </c>
      <c r="E1728" s="97">
        <v>2022</v>
      </c>
      <c r="F1728" s="98" t="s">
        <v>66</v>
      </c>
      <c r="G1728" s="99" t="s">
        <v>186</v>
      </c>
      <c r="H1728" s="100" t="s">
        <v>2669</v>
      </c>
      <c r="I1728" s="101" t="s">
        <v>160</v>
      </c>
      <c r="J1728" s="102" t="s">
        <v>671</v>
      </c>
      <c r="K1728" s="104" t="s">
        <v>634</v>
      </c>
      <c r="L1728" s="104" t="s">
        <v>634</v>
      </c>
      <c r="M1728" s="104">
        <v>1735.89</v>
      </c>
      <c r="N1728" s="104">
        <v>1945.6</v>
      </c>
      <c r="O1728" s="80"/>
      <c r="P1728" s="80"/>
      <c r="Q1728" s="80"/>
      <c r="R1728" s="80"/>
      <c r="S1728" s="80"/>
      <c r="T1728" s="80"/>
      <c r="U1728" s="80"/>
      <c r="V1728" s="80"/>
      <c r="W1728" s="80"/>
      <c r="X1728" s="80"/>
      <c r="Y1728" s="80"/>
      <c r="Z1728" s="80"/>
    </row>
    <row r="1729" spans="1:26" s="81" customFormat="1" x14ac:dyDescent="0.25">
      <c r="A1729" s="74" t="s">
        <v>41</v>
      </c>
      <c r="B1729" s="74" t="s">
        <v>41</v>
      </c>
      <c r="C1729" s="105" t="s">
        <v>51</v>
      </c>
      <c r="D1729" s="96" t="s">
        <v>1</v>
      </c>
      <c r="E1729" s="97">
        <v>2020</v>
      </c>
      <c r="F1729" s="98" t="s">
        <v>67</v>
      </c>
      <c r="G1729" s="99" t="s">
        <v>193</v>
      </c>
      <c r="H1729" s="100" t="s">
        <v>2670</v>
      </c>
      <c r="I1729" s="101" t="s">
        <v>194</v>
      </c>
      <c r="J1729" s="102" t="s">
        <v>757</v>
      </c>
      <c r="K1729" s="104" t="s">
        <v>545</v>
      </c>
      <c r="L1729" s="104" t="s">
        <v>545</v>
      </c>
      <c r="M1729" s="104">
        <v>1519.75</v>
      </c>
      <c r="N1729" s="104">
        <v>5923.78</v>
      </c>
      <c r="O1729" s="80"/>
      <c r="P1729" s="80"/>
      <c r="Q1729" s="80"/>
      <c r="R1729" s="80"/>
      <c r="S1729" s="80"/>
      <c r="T1729" s="80"/>
      <c r="U1729" s="80"/>
      <c r="V1729" s="80"/>
      <c r="W1729" s="80"/>
      <c r="X1729" s="80"/>
      <c r="Y1729" s="80"/>
      <c r="Z1729" s="80"/>
    </row>
    <row r="1730" spans="1:26" s="81" customFormat="1" x14ac:dyDescent="0.25">
      <c r="A1730" s="74" t="s">
        <v>41</v>
      </c>
      <c r="B1730" s="74" t="s">
        <v>41</v>
      </c>
      <c r="C1730" s="105" t="s">
        <v>659</v>
      </c>
      <c r="D1730" s="96" t="s">
        <v>4</v>
      </c>
      <c r="E1730" s="97">
        <v>2020</v>
      </c>
      <c r="F1730" s="98" t="s">
        <v>66</v>
      </c>
      <c r="G1730" s="99" t="s">
        <v>186</v>
      </c>
      <c r="H1730" s="100" t="s">
        <v>3913</v>
      </c>
      <c r="I1730" s="101" t="s">
        <v>179</v>
      </c>
      <c r="J1730" s="102" t="s">
        <v>478</v>
      </c>
      <c r="K1730" s="104" t="s">
        <v>545</v>
      </c>
      <c r="L1730" s="104" t="s">
        <v>545</v>
      </c>
      <c r="M1730" s="104">
        <v>1328.3</v>
      </c>
      <c r="N1730" s="104">
        <v>3222.57</v>
      </c>
      <c r="O1730" s="80"/>
      <c r="P1730" s="80"/>
      <c r="Q1730" s="80"/>
      <c r="R1730" s="80"/>
      <c r="S1730" s="80"/>
      <c r="T1730" s="80"/>
      <c r="U1730" s="80"/>
      <c r="V1730" s="80"/>
      <c r="W1730" s="80"/>
      <c r="X1730" s="80"/>
      <c r="Y1730" s="80"/>
      <c r="Z1730" s="80"/>
    </row>
    <row r="1731" spans="1:26" s="81" customFormat="1" x14ac:dyDescent="0.25">
      <c r="A1731" s="74" t="s">
        <v>41</v>
      </c>
      <c r="B1731" s="74" t="s">
        <v>41</v>
      </c>
      <c r="C1731" s="105" t="s">
        <v>668</v>
      </c>
      <c r="D1731" s="96" t="s">
        <v>10</v>
      </c>
      <c r="E1731" s="97">
        <v>2019</v>
      </c>
      <c r="F1731" s="98" t="s">
        <v>76</v>
      </c>
      <c r="G1731" s="99" t="s">
        <v>328</v>
      </c>
      <c r="H1731" s="100" t="s">
        <v>2671</v>
      </c>
      <c r="I1731" s="101" t="s">
        <v>179</v>
      </c>
      <c r="J1731" s="102" t="s">
        <v>354</v>
      </c>
      <c r="K1731" s="104" t="s">
        <v>545</v>
      </c>
      <c r="L1731" s="104" t="s">
        <v>545</v>
      </c>
      <c r="M1731" s="104">
        <v>1122.2</v>
      </c>
      <c r="N1731" s="104">
        <v>3112.55</v>
      </c>
      <c r="O1731" s="80"/>
      <c r="P1731" s="80"/>
      <c r="Q1731" s="80"/>
      <c r="R1731" s="80"/>
      <c r="S1731" s="80"/>
      <c r="T1731" s="80"/>
      <c r="U1731" s="80"/>
      <c r="V1731" s="80"/>
      <c r="W1731" s="80"/>
      <c r="X1731" s="80"/>
      <c r="Y1731" s="80"/>
      <c r="Z1731" s="80"/>
    </row>
    <row r="1732" spans="1:26" s="81" customFormat="1" x14ac:dyDescent="0.25">
      <c r="A1732" s="74" t="s">
        <v>41</v>
      </c>
      <c r="B1732" s="74" t="s">
        <v>41</v>
      </c>
      <c r="C1732" s="105" t="s">
        <v>668</v>
      </c>
      <c r="D1732" s="96" t="s">
        <v>10</v>
      </c>
      <c r="E1732" s="97">
        <v>2019</v>
      </c>
      <c r="F1732" s="98" t="s">
        <v>76</v>
      </c>
      <c r="G1732" s="99" t="s">
        <v>328</v>
      </c>
      <c r="H1732" s="100" t="s">
        <v>2672</v>
      </c>
      <c r="I1732" s="101" t="s">
        <v>179</v>
      </c>
      <c r="J1732" s="102" t="s">
        <v>375</v>
      </c>
      <c r="K1732" s="104" t="s">
        <v>547</v>
      </c>
      <c r="L1732" s="104" t="s">
        <v>547</v>
      </c>
      <c r="M1732" s="104">
        <v>1122.2</v>
      </c>
      <c r="N1732" s="104">
        <v>3112.55</v>
      </c>
      <c r="O1732" s="80"/>
      <c r="P1732" s="80"/>
      <c r="Q1732" s="80"/>
      <c r="R1732" s="80"/>
      <c r="S1732" s="80"/>
      <c r="T1732" s="80"/>
      <c r="U1732" s="80"/>
      <c r="V1732" s="80"/>
      <c r="W1732" s="80"/>
      <c r="X1732" s="80"/>
      <c r="Y1732" s="80"/>
      <c r="Z1732" s="80"/>
    </row>
    <row r="1733" spans="1:26" s="81" customFormat="1" x14ac:dyDescent="0.25">
      <c r="A1733" s="74" t="s">
        <v>41</v>
      </c>
      <c r="B1733" s="74" t="s">
        <v>41</v>
      </c>
      <c r="C1733" s="105" t="s">
        <v>55</v>
      </c>
      <c r="D1733" s="96" t="s">
        <v>6</v>
      </c>
      <c r="E1733" s="97">
        <v>2018</v>
      </c>
      <c r="F1733" s="98" t="s">
        <v>71</v>
      </c>
      <c r="G1733" s="99" t="s">
        <v>264</v>
      </c>
      <c r="H1733" s="100" t="s">
        <v>2673</v>
      </c>
      <c r="I1733" s="101" t="s">
        <v>99</v>
      </c>
      <c r="J1733" s="102" t="s">
        <v>736</v>
      </c>
      <c r="K1733" s="104" t="s">
        <v>634</v>
      </c>
      <c r="L1733" s="104" t="s">
        <v>634</v>
      </c>
      <c r="M1733" s="104">
        <v>1727</v>
      </c>
      <c r="N1733" s="104">
        <v>3452.47</v>
      </c>
      <c r="O1733" s="80"/>
      <c r="P1733" s="80"/>
      <c r="Q1733" s="80"/>
      <c r="R1733" s="80"/>
      <c r="S1733" s="80"/>
      <c r="T1733" s="80"/>
      <c r="U1733" s="80"/>
      <c r="V1733" s="80"/>
      <c r="W1733" s="80"/>
      <c r="X1733" s="80"/>
      <c r="Y1733" s="80"/>
      <c r="Z1733" s="80"/>
    </row>
    <row r="1734" spans="1:26" s="81" customFormat="1" x14ac:dyDescent="0.25">
      <c r="A1734" s="74" t="s">
        <v>41</v>
      </c>
      <c r="B1734" s="74" t="s">
        <v>41</v>
      </c>
      <c r="C1734" s="105" t="s">
        <v>51</v>
      </c>
      <c r="D1734" s="96" t="s">
        <v>1</v>
      </c>
      <c r="E1734" s="97">
        <v>2020</v>
      </c>
      <c r="F1734" s="98" t="s">
        <v>67</v>
      </c>
      <c r="G1734" s="99" t="s">
        <v>193</v>
      </c>
      <c r="H1734" s="100" t="s">
        <v>2674</v>
      </c>
      <c r="I1734" s="101" t="s">
        <v>194</v>
      </c>
      <c r="J1734" s="102" t="s">
        <v>217</v>
      </c>
      <c r="K1734" s="104" t="s">
        <v>545</v>
      </c>
      <c r="L1734" s="104" t="s">
        <v>545</v>
      </c>
      <c r="M1734" s="104">
        <v>1519.75</v>
      </c>
      <c r="N1734" s="104">
        <v>5923.78</v>
      </c>
      <c r="O1734" s="80"/>
      <c r="P1734" s="80"/>
      <c r="Q1734" s="80"/>
      <c r="R1734" s="80"/>
      <c r="S1734" s="80"/>
      <c r="T1734" s="80"/>
      <c r="U1734" s="80"/>
      <c r="V1734" s="80"/>
      <c r="W1734" s="80"/>
      <c r="X1734" s="80"/>
      <c r="Y1734" s="80"/>
      <c r="Z1734" s="80"/>
    </row>
    <row r="1735" spans="1:26" s="81" customFormat="1" x14ac:dyDescent="0.25">
      <c r="A1735" s="74" t="s">
        <v>41</v>
      </c>
      <c r="B1735" s="74" t="s">
        <v>41</v>
      </c>
      <c r="C1735" s="105" t="s">
        <v>922</v>
      </c>
      <c r="D1735" s="96" t="s">
        <v>923</v>
      </c>
      <c r="E1735" s="97">
        <v>2023</v>
      </c>
      <c r="F1735" s="98" t="s">
        <v>61</v>
      </c>
      <c r="G1735" s="99" t="s">
        <v>102</v>
      </c>
      <c r="H1735" s="100" t="s">
        <v>2675</v>
      </c>
      <c r="I1735" s="101" t="s">
        <v>3890</v>
      </c>
      <c r="J1735" s="102" t="s">
        <v>677</v>
      </c>
      <c r="K1735" s="104" t="s">
        <v>634</v>
      </c>
      <c r="L1735" s="104" t="s">
        <v>634</v>
      </c>
      <c r="M1735" s="104">
        <v>1858.89</v>
      </c>
      <c r="N1735" s="104">
        <v>3243.81</v>
      </c>
      <c r="O1735" s="80"/>
      <c r="P1735" s="80"/>
      <c r="Q1735" s="80"/>
      <c r="R1735" s="80"/>
      <c r="S1735" s="80"/>
      <c r="T1735" s="80"/>
      <c r="U1735" s="80"/>
      <c r="V1735" s="80"/>
      <c r="W1735" s="80"/>
      <c r="X1735" s="80"/>
      <c r="Y1735" s="80"/>
      <c r="Z1735" s="80"/>
    </row>
    <row r="1736" spans="1:26" s="81" customFormat="1" x14ac:dyDescent="0.25">
      <c r="A1736" s="74" t="s">
        <v>41</v>
      </c>
      <c r="B1736" s="74" t="s">
        <v>41</v>
      </c>
      <c r="C1736" s="105" t="s">
        <v>50</v>
      </c>
      <c r="D1736" s="96" t="s">
        <v>14</v>
      </c>
      <c r="E1736" s="97">
        <v>2019</v>
      </c>
      <c r="F1736" s="98" t="s">
        <v>66</v>
      </c>
      <c r="G1736" s="99" t="s">
        <v>186</v>
      </c>
      <c r="H1736" s="100" t="s">
        <v>2676</v>
      </c>
      <c r="I1736" s="101" t="s">
        <v>91</v>
      </c>
      <c r="J1736" s="102" t="s">
        <v>758</v>
      </c>
      <c r="K1736" s="104" t="s">
        <v>634</v>
      </c>
      <c r="L1736" s="104" t="s">
        <v>634</v>
      </c>
      <c r="M1736" s="104">
        <v>1735.89</v>
      </c>
      <c r="N1736" s="104">
        <v>1945.6</v>
      </c>
      <c r="O1736" s="80"/>
      <c r="P1736" s="80"/>
      <c r="Q1736" s="80"/>
      <c r="R1736" s="80"/>
      <c r="S1736" s="80"/>
      <c r="T1736" s="80"/>
      <c r="U1736" s="80"/>
      <c r="V1736" s="80"/>
      <c r="W1736" s="80"/>
      <c r="X1736" s="80"/>
      <c r="Y1736" s="80"/>
      <c r="Z1736" s="80"/>
    </row>
    <row r="1737" spans="1:26" s="81" customFormat="1" x14ac:dyDescent="0.25">
      <c r="A1737" s="74" t="s">
        <v>41</v>
      </c>
      <c r="B1737" s="74" t="s">
        <v>41</v>
      </c>
      <c r="C1737" s="105" t="s">
        <v>668</v>
      </c>
      <c r="D1737" s="96" t="s">
        <v>10</v>
      </c>
      <c r="E1737" s="97">
        <v>2019</v>
      </c>
      <c r="F1737" s="98" t="s">
        <v>76</v>
      </c>
      <c r="G1737" s="99" t="s">
        <v>328</v>
      </c>
      <c r="H1737" s="100" t="s">
        <v>2677</v>
      </c>
      <c r="I1737" s="101" t="s">
        <v>672</v>
      </c>
      <c r="J1737" s="102" t="s">
        <v>673</v>
      </c>
      <c r="K1737" s="104" t="s">
        <v>634</v>
      </c>
      <c r="L1737" s="104" t="s">
        <v>634</v>
      </c>
      <c r="M1737" s="104">
        <v>1122.2</v>
      </c>
      <c r="N1737" s="104">
        <v>3112.55</v>
      </c>
      <c r="O1737" s="80"/>
      <c r="P1737" s="80"/>
      <c r="Q1737" s="80"/>
      <c r="R1737" s="80"/>
      <c r="S1737" s="80"/>
      <c r="T1737" s="80"/>
      <c r="U1737" s="80"/>
      <c r="V1737" s="80"/>
      <c r="W1737" s="80"/>
      <c r="X1737" s="80"/>
      <c r="Y1737" s="80"/>
      <c r="Z1737" s="80"/>
    </row>
    <row r="1738" spans="1:26" s="81" customFormat="1" x14ac:dyDescent="0.25">
      <c r="A1738" s="74" t="s">
        <v>41</v>
      </c>
      <c r="B1738" s="74" t="s">
        <v>41</v>
      </c>
      <c r="C1738" s="105" t="s">
        <v>922</v>
      </c>
      <c r="D1738" s="96" t="s">
        <v>923</v>
      </c>
      <c r="E1738" s="97">
        <v>2023</v>
      </c>
      <c r="F1738" s="98" t="s">
        <v>61</v>
      </c>
      <c r="G1738" s="99" t="s">
        <v>102</v>
      </c>
      <c r="H1738" s="100" t="s">
        <v>2678</v>
      </c>
      <c r="I1738" s="101" t="s">
        <v>3890</v>
      </c>
      <c r="J1738" s="102" t="s">
        <v>763</v>
      </c>
      <c r="K1738" s="104" t="s">
        <v>634</v>
      </c>
      <c r="L1738" s="104" t="s">
        <v>634</v>
      </c>
      <c r="M1738" s="104">
        <v>1858.89</v>
      </c>
      <c r="N1738" s="104">
        <v>3243.81</v>
      </c>
      <c r="O1738" s="80"/>
      <c r="P1738" s="80"/>
      <c r="Q1738" s="80"/>
      <c r="R1738" s="80"/>
      <c r="S1738" s="80"/>
      <c r="T1738" s="80"/>
      <c r="U1738" s="80"/>
      <c r="V1738" s="80"/>
      <c r="W1738" s="80"/>
      <c r="X1738" s="80"/>
      <c r="Y1738" s="80"/>
      <c r="Z1738" s="80"/>
    </row>
    <row r="1739" spans="1:26" s="81" customFormat="1" x14ac:dyDescent="0.25">
      <c r="A1739" s="74" t="s">
        <v>41</v>
      </c>
      <c r="B1739" s="74" t="s">
        <v>41</v>
      </c>
      <c r="C1739" s="105" t="s">
        <v>668</v>
      </c>
      <c r="D1739" s="96" t="s">
        <v>10</v>
      </c>
      <c r="E1739" s="97">
        <v>2019</v>
      </c>
      <c r="F1739" s="98" t="s">
        <v>76</v>
      </c>
      <c r="G1739" s="99" t="s">
        <v>328</v>
      </c>
      <c r="H1739" s="100" t="s">
        <v>2679</v>
      </c>
      <c r="I1739" s="101" t="s">
        <v>179</v>
      </c>
      <c r="J1739" s="102" t="s">
        <v>355</v>
      </c>
      <c r="K1739" s="104" t="s">
        <v>547</v>
      </c>
      <c r="L1739" s="104" t="s">
        <v>547</v>
      </c>
      <c r="M1739" s="104">
        <v>1122.2</v>
      </c>
      <c r="N1739" s="104">
        <v>3112.55</v>
      </c>
      <c r="O1739" s="80"/>
      <c r="P1739" s="80"/>
      <c r="Q1739" s="80"/>
      <c r="R1739" s="80"/>
      <c r="S1739" s="80"/>
      <c r="T1739" s="80"/>
      <c r="U1739" s="80"/>
      <c r="V1739" s="80"/>
      <c r="W1739" s="80"/>
      <c r="X1739" s="80"/>
      <c r="Y1739" s="80"/>
      <c r="Z1739" s="80"/>
    </row>
    <row r="1740" spans="1:26" s="81" customFormat="1" x14ac:dyDescent="0.25">
      <c r="A1740" s="74" t="s">
        <v>41</v>
      </c>
      <c r="B1740" s="74" t="s">
        <v>41</v>
      </c>
      <c r="C1740" s="105" t="s">
        <v>656</v>
      </c>
      <c r="D1740" s="96" t="s">
        <v>657</v>
      </c>
      <c r="E1740" s="97">
        <v>2023</v>
      </c>
      <c r="F1740" s="98" t="s">
        <v>61</v>
      </c>
      <c r="G1740" s="99" t="s">
        <v>102</v>
      </c>
      <c r="H1740" s="100" t="s">
        <v>2680</v>
      </c>
      <c r="I1740" s="101" t="s">
        <v>99</v>
      </c>
      <c r="J1740" s="102" t="s">
        <v>2165</v>
      </c>
      <c r="K1740" s="104" t="s">
        <v>634</v>
      </c>
      <c r="L1740" s="104" t="s">
        <v>634</v>
      </c>
      <c r="M1740" s="104">
        <v>2026.8</v>
      </c>
      <c r="N1740" s="104">
        <v>4395.59</v>
      </c>
      <c r="O1740" s="80"/>
      <c r="P1740" s="80"/>
      <c r="Q1740" s="80"/>
      <c r="R1740" s="80"/>
      <c r="S1740" s="80"/>
      <c r="T1740" s="80"/>
      <c r="U1740" s="80"/>
      <c r="V1740" s="80"/>
      <c r="W1740" s="80"/>
      <c r="X1740" s="80"/>
      <c r="Y1740" s="80"/>
      <c r="Z1740" s="80"/>
    </row>
    <row r="1741" spans="1:26" s="81" customFormat="1" x14ac:dyDescent="0.25">
      <c r="A1741" s="74" t="s">
        <v>41</v>
      </c>
      <c r="B1741" s="74" t="s">
        <v>41</v>
      </c>
      <c r="C1741" s="105" t="s">
        <v>668</v>
      </c>
      <c r="D1741" s="96" t="s">
        <v>10</v>
      </c>
      <c r="E1741" s="97">
        <v>2019</v>
      </c>
      <c r="F1741" s="98" t="s">
        <v>76</v>
      </c>
      <c r="G1741" s="99" t="s">
        <v>328</v>
      </c>
      <c r="H1741" s="100" t="s">
        <v>2681</v>
      </c>
      <c r="I1741" s="101" t="s">
        <v>179</v>
      </c>
      <c r="J1741" s="102" t="s">
        <v>786</v>
      </c>
      <c r="K1741" s="104" t="s">
        <v>634</v>
      </c>
      <c r="L1741" s="104" t="s">
        <v>634</v>
      </c>
      <c r="M1741" s="104">
        <v>1122.2</v>
      </c>
      <c r="N1741" s="104">
        <v>3112.55</v>
      </c>
      <c r="O1741" s="80"/>
      <c r="P1741" s="80"/>
      <c r="Q1741" s="80"/>
      <c r="R1741" s="80"/>
      <c r="S1741" s="80"/>
      <c r="T1741" s="80"/>
      <c r="U1741" s="80"/>
      <c r="V1741" s="80"/>
      <c r="W1741" s="80"/>
      <c r="X1741" s="80"/>
      <c r="Y1741" s="80"/>
      <c r="Z1741" s="80"/>
    </row>
    <row r="1742" spans="1:26" s="81" customFormat="1" x14ac:dyDescent="0.25">
      <c r="A1742" s="74" t="s">
        <v>41</v>
      </c>
      <c r="B1742" s="74" t="s">
        <v>41</v>
      </c>
      <c r="C1742" s="105" t="s">
        <v>691</v>
      </c>
      <c r="D1742" s="96" t="s">
        <v>21</v>
      </c>
      <c r="E1742" s="97">
        <v>2019</v>
      </c>
      <c r="F1742" s="98" t="s">
        <v>75</v>
      </c>
      <c r="G1742" s="99" t="s">
        <v>312</v>
      </c>
      <c r="H1742" s="100" t="s">
        <v>2682</v>
      </c>
      <c r="I1742" s="101" t="s">
        <v>313</v>
      </c>
      <c r="J1742" s="102" t="s">
        <v>715</v>
      </c>
      <c r="K1742" s="104" t="s">
        <v>634</v>
      </c>
      <c r="L1742" s="104" t="s">
        <v>634</v>
      </c>
      <c r="M1742" s="104">
        <v>1236.43</v>
      </c>
      <c r="N1742" s="104">
        <v>3029.39</v>
      </c>
      <c r="O1742" s="80"/>
      <c r="P1742" s="80"/>
      <c r="Q1742" s="80"/>
      <c r="R1742" s="80"/>
      <c r="S1742" s="80"/>
      <c r="T1742" s="80"/>
      <c r="U1742" s="80"/>
      <c r="V1742" s="80"/>
      <c r="W1742" s="80"/>
      <c r="X1742" s="80"/>
      <c r="Y1742" s="80"/>
      <c r="Z1742" s="80"/>
    </row>
    <row r="1743" spans="1:26" s="81" customFormat="1" x14ac:dyDescent="0.25">
      <c r="A1743" s="74" t="s">
        <v>41</v>
      </c>
      <c r="B1743" s="74" t="s">
        <v>41</v>
      </c>
      <c r="C1743" s="105" t="s">
        <v>668</v>
      </c>
      <c r="D1743" s="96" t="s">
        <v>10</v>
      </c>
      <c r="E1743" s="97">
        <v>2019</v>
      </c>
      <c r="F1743" s="98" t="s">
        <v>76</v>
      </c>
      <c r="G1743" s="99" t="s">
        <v>328</v>
      </c>
      <c r="H1743" s="100" t="s">
        <v>2683</v>
      </c>
      <c r="I1743" s="101" t="s">
        <v>179</v>
      </c>
      <c r="J1743" s="102" t="s">
        <v>339</v>
      </c>
      <c r="K1743" s="104" t="s">
        <v>545</v>
      </c>
      <c r="L1743" s="104" t="s">
        <v>545</v>
      </c>
      <c r="M1743" s="104">
        <v>1122.2</v>
      </c>
      <c r="N1743" s="104">
        <v>3112.55</v>
      </c>
      <c r="O1743" s="80"/>
      <c r="P1743" s="80"/>
      <c r="Q1743" s="80"/>
      <c r="R1743" s="80"/>
      <c r="S1743" s="80"/>
      <c r="T1743" s="80"/>
      <c r="U1743" s="80"/>
      <c r="V1743" s="80"/>
      <c r="W1743" s="80"/>
      <c r="X1743" s="80"/>
      <c r="Y1743" s="80"/>
      <c r="Z1743" s="80"/>
    </row>
    <row r="1744" spans="1:26" s="81" customFormat="1" x14ac:dyDescent="0.25">
      <c r="A1744" s="74" t="s">
        <v>41</v>
      </c>
      <c r="B1744" s="74" t="s">
        <v>41</v>
      </c>
      <c r="C1744" s="105" t="s">
        <v>659</v>
      </c>
      <c r="D1744" s="96" t="s">
        <v>4</v>
      </c>
      <c r="E1744" s="97">
        <v>2020</v>
      </c>
      <c r="F1744" s="98" t="s">
        <v>66</v>
      </c>
      <c r="G1744" s="99" t="s">
        <v>186</v>
      </c>
      <c r="H1744" s="100" t="s">
        <v>2684</v>
      </c>
      <c r="I1744" s="101" t="s">
        <v>179</v>
      </c>
      <c r="J1744" s="102" t="s">
        <v>426</v>
      </c>
      <c r="K1744" s="104" t="s">
        <v>545</v>
      </c>
      <c r="L1744" s="104" t="s">
        <v>545</v>
      </c>
      <c r="M1744" s="104">
        <v>1328.3</v>
      </c>
      <c r="N1744" s="104">
        <v>3222.57</v>
      </c>
      <c r="O1744" s="80"/>
      <c r="P1744" s="80"/>
      <c r="Q1744" s="80"/>
      <c r="R1744" s="80"/>
      <c r="S1744" s="80"/>
      <c r="T1744" s="80"/>
      <c r="U1744" s="80"/>
      <c r="V1744" s="80"/>
      <c r="W1744" s="80"/>
      <c r="X1744" s="80"/>
      <c r="Y1744" s="80"/>
      <c r="Z1744" s="80"/>
    </row>
    <row r="1745" spans="1:26" s="81" customFormat="1" x14ac:dyDescent="0.25">
      <c r="A1745" s="74" t="s">
        <v>41</v>
      </c>
      <c r="B1745" s="74" t="s">
        <v>41</v>
      </c>
      <c r="C1745" s="105" t="s">
        <v>668</v>
      </c>
      <c r="D1745" s="96" t="s">
        <v>10</v>
      </c>
      <c r="E1745" s="97">
        <v>2019</v>
      </c>
      <c r="F1745" s="98" t="s">
        <v>76</v>
      </c>
      <c r="G1745" s="99" t="s">
        <v>328</v>
      </c>
      <c r="H1745" s="100" t="s">
        <v>2685</v>
      </c>
      <c r="I1745" s="101" t="s">
        <v>179</v>
      </c>
      <c r="J1745" s="102" t="s">
        <v>386</v>
      </c>
      <c r="K1745" s="104" t="s">
        <v>545</v>
      </c>
      <c r="L1745" s="104" t="s">
        <v>545</v>
      </c>
      <c r="M1745" s="104">
        <v>1122.2</v>
      </c>
      <c r="N1745" s="104">
        <v>3112.55</v>
      </c>
      <c r="O1745" s="80"/>
      <c r="P1745" s="80"/>
      <c r="Q1745" s="80"/>
      <c r="R1745" s="80"/>
      <c r="S1745" s="80"/>
      <c r="T1745" s="80"/>
      <c r="U1745" s="80"/>
      <c r="V1745" s="80"/>
      <c r="W1745" s="80"/>
      <c r="X1745" s="80"/>
      <c r="Y1745" s="80"/>
      <c r="Z1745" s="80"/>
    </row>
    <row r="1746" spans="1:26" s="81" customFormat="1" x14ac:dyDescent="0.25">
      <c r="A1746" s="74" t="s">
        <v>41</v>
      </c>
      <c r="B1746" s="74" t="s">
        <v>41</v>
      </c>
      <c r="C1746" s="105" t="s">
        <v>1013</v>
      </c>
      <c r="D1746" s="96" t="s">
        <v>1014</v>
      </c>
      <c r="E1746" s="97">
        <v>2023</v>
      </c>
      <c r="F1746" s="98" t="s">
        <v>64</v>
      </c>
      <c r="G1746" s="99" t="s">
        <v>159</v>
      </c>
      <c r="H1746" s="100" t="s">
        <v>2686</v>
      </c>
      <c r="I1746" s="101" t="s">
        <v>95</v>
      </c>
      <c r="J1746" s="102" t="s">
        <v>794</v>
      </c>
      <c r="K1746" s="104" t="s">
        <v>634</v>
      </c>
      <c r="L1746" s="104" t="s">
        <v>634</v>
      </c>
      <c r="M1746" s="104">
        <v>2315.0500000000002</v>
      </c>
      <c r="N1746" s="104">
        <v>5306.78</v>
      </c>
      <c r="O1746" s="80"/>
      <c r="P1746" s="80"/>
      <c r="Q1746" s="80"/>
      <c r="R1746" s="80"/>
      <c r="S1746" s="80"/>
      <c r="T1746" s="80"/>
      <c r="U1746" s="80"/>
      <c r="V1746" s="80"/>
      <c r="W1746" s="80"/>
      <c r="X1746" s="80"/>
      <c r="Y1746" s="80"/>
      <c r="Z1746" s="80"/>
    </row>
    <row r="1747" spans="1:26" s="81" customFormat="1" x14ac:dyDescent="0.25">
      <c r="A1747" s="74" t="s">
        <v>41</v>
      </c>
      <c r="B1747" s="74" t="s">
        <v>41</v>
      </c>
      <c r="C1747" s="105" t="s">
        <v>666</v>
      </c>
      <c r="D1747" s="96" t="s">
        <v>9</v>
      </c>
      <c r="E1747" s="97">
        <v>2020</v>
      </c>
      <c r="F1747" s="98" t="s">
        <v>77</v>
      </c>
      <c r="G1747" s="99" t="s">
        <v>403</v>
      </c>
      <c r="H1747" s="100" t="s">
        <v>2687</v>
      </c>
      <c r="I1747" s="101" t="s">
        <v>85</v>
      </c>
      <c r="J1747" s="102" t="s">
        <v>667</v>
      </c>
      <c r="K1747" s="104" t="s">
        <v>634</v>
      </c>
      <c r="L1747" s="104" t="s">
        <v>634</v>
      </c>
      <c r="M1747" s="104">
        <v>1874.4</v>
      </c>
      <c r="N1747" s="104">
        <v>4334.63</v>
      </c>
      <c r="O1747" s="80"/>
      <c r="P1747" s="80"/>
      <c r="Q1747" s="80"/>
      <c r="R1747" s="80"/>
      <c r="S1747" s="80"/>
      <c r="T1747" s="80"/>
      <c r="U1747" s="80"/>
      <c r="V1747" s="80"/>
      <c r="W1747" s="80"/>
      <c r="X1747" s="80"/>
      <c r="Y1747" s="80"/>
      <c r="Z1747" s="80"/>
    </row>
    <row r="1748" spans="1:26" s="81" customFormat="1" x14ac:dyDescent="0.25">
      <c r="A1748" s="74" t="s">
        <v>41</v>
      </c>
      <c r="B1748" s="74" t="s">
        <v>41</v>
      </c>
      <c r="C1748" s="105" t="s">
        <v>929</v>
      </c>
      <c r="D1748" s="96" t="s">
        <v>930</v>
      </c>
      <c r="E1748" s="97">
        <v>2018</v>
      </c>
      <c r="F1748" s="98" t="s">
        <v>61</v>
      </c>
      <c r="G1748" s="99" t="s">
        <v>102</v>
      </c>
      <c r="H1748" s="100" t="s">
        <v>2688</v>
      </c>
      <c r="I1748" s="101" t="s">
        <v>179</v>
      </c>
      <c r="J1748" s="102" t="s">
        <v>1279</v>
      </c>
      <c r="K1748" s="104" t="s">
        <v>547</v>
      </c>
      <c r="L1748" s="104" t="s">
        <v>547</v>
      </c>
      <c r="M1748" s="104">
        <v>1816.92</v>
      </c>
      <c r="N1748" s="104">
        <v>3089.68</v>
      </c>
      <c r="O1748" s="80"/>
      <c r="P1748" s="80"/>
      <c r="Q1748" s="80"/>
      <c r="R1748" s="80"/>
      <c r="S1748" s="80"/>
      <c r="T1748" s="80"/>
      <c r="U1748" s="80"/>
      <c r="V1748" s="80"/>
      <c r="W1748" s="80"/>
      <c r="X1748" s="80"/>
      <c r="Y1748" s="80"/>
      <c r="Z1748" s="80"/>
    </row>
    <row r="1749" spans="1:26" s="81" customFormat="1" x14ac:dyDescent="0.25">
      <c r="A1749" s="74" t="s">
        <v>41</v>
      </c>
      <c r="B1749" s="74" t="s">
        <v>41</v>
      </c>
      <c r="C1749" s="105" t="s">
        <v>1013</v>
      </c>
      <c r="D1749" s="96" t="s">
        <v>1014</v>
      </c>
      <c r="E1749" s="97">
        <v>2023</v>
      </c>
      <c r="F1749" s="98" t="s">
        <v>64</v>
      </c>
      <c r="G1749" s="99" t="s">
        <v>159</v>
      </c>
      <c r="H1749" s="100" t="s">
        <v>3931</v>
      </c>
      <c r="I1749" s="101" t="s">
        <v>93</v>
      </c>
      <c r="J1749" s="102" t="s">
        <v>166</v>
      </c>
      <c r="K1749" s="104" t="s">
        <v>634</v>
      </c>
      <c r="L1749" s="104" t="s">
        <v>634</v>
      </c>
      <c r="M1749" s="104">
        <v>2315.0500000000002</v>
      </c>
      <c r="N1749" s="104">
        <v>5306.78</v>
      </c>
      <c r="O1749" s="80"/>
      <c r="P1749" s="80"/>
      <c r="Q1749" s="80"/>
      <c r="R1749" s="80"/>
      <c r="S1749" s="80"/>
      <c r="T1749" s="80"/>
      <c r="U1749" s="80"/>
      <c r="V1749" s="80"/>
      <c r="W1749" s="80"/>
      <c r="X1749" s="80"/>
      <c r="Y1749" s="80"/>
      <c r="Z1749" s="80"/>
    </row>
    <row r="1750" spans="1:26" s="81" customFormat="1" x14ac:dyDescent="0.25">
      <c r="A1750" s="74" t="s">
        <v>41</v>
      </c>
      <c r="B1750" s="74" t="s">
        <v>41</v>
      </c>
      <c r="C1750" s="105" t="s">
        <v>55</v>
      </c>
      <c r="D1750" s="96" t="s">
        <v>6</v>
      </c>
      <c r="E1750" s="97">
        <v>2018</v>
      </c>
      <c r="F1750" s="98" t="s">
        <v>71</v>
      </c>
      <c r="G1750" s="99" t="s">
        <v>264</v>
      </c>
      <c r="H1750" s="100" t="s">
        <v>2689</v>
      </c>
      <c r="I1750" s="101" t="s">
        <v>99</v>
      </c>
      <c r="J1750" s="102" t="s">
        <v>678</v>
      </c>
      <c r="K1750" s="104" t="s">
        <v>634</v>
      </c>
      <c r="L1750" s="104" t="s">
        <v>634</v>
      </c>
      <c r="M1750" s="104">
        <v>1727</v>
      </c>
      <c r="N1750" s="104">
        <v>3452.47</v>
      </c>
      <c r="O1750" s="80"/>
      <c r="P1750" s="80"/>
      <c r="Q1750" s="80"/>
      <c r="R1750" s="80"/>
      <c r="S1750" s="80"/>
      <c r="T1750" s="80"/>
      <c r="U1750" s="80"/>
      <c r="V1750" s="80"/>
      <c r="W1750" s="80"/>
      <c r="X1750" s="80"/>
      <c r="Y1750" s="80"/>
      <c r="Z1750" s="80"/>
    </row>
    <row r="1751" spans="1:26" s="81" customFormat="1" x14ac:dyDescent="0.25">
      <c r="A1751" s="74" t="s">
        <v>41</v>
      </c>
      <c r="B1751" s="74" t="s">
        <v>41</v>
      </c>
      <c r="C1751" s="105" t="s">
        <v>670</v>
      </c>
      <c r="D1751" s="96" t="s">
        <v>12</v>
      </c>
      <c r="E1751" s="97">
        <v>2021</v>
      </c>
      <c r="F1751" s="98" t="s">
        <v>66</v>
      </c>
      <c r="G1751" s="99" t="s">
        <v>186</v>
      </c>
      <c r="H1751" s="100" t="s">
        <v>2690</v>
      </c>
      <c r="I1751" s="101" t="s">
        <v>162</v>
      </c>
      <c r="J1751" s="102" t="s">
        <v>671</v>
      </c>
      <c r="K1751" s="104" t="s">
        <v>634</v>
      </c>
      <c r="L1751" s="104" t="s">
        <v>634</v>
      </c>
      <c r="M1751" s="104">
        <v>2199.12</v>
      </c>
      <c r="N1751" s="104">
        <v>2415.1999999999998</v>
      </c>
      <c r="O1751" s="80"/>
      <c r="P1751" s="80"/>
      <c r="Q1751" s="80"/>
      <c r="R1751" s="80"/>
      <c r="S1751" s="80"/>
      <c r="T1751" s="80"/>
      <c r="U1751" s="80"/>
      <c r="V1751" s="80"/>
      <c r="W1751" s="80"/>
      <c r="X1751" s="80"/>
      <c r="Y1751" s="80"/>
      <c r="Z1751" s="80"/>
    </row>
    <row r="1752" spans="1:26" s="81" customFormat="1" x14ac:dyDescent="0.25">
      <c r="A1752" s="74" t="s">
        <v>41</v>
      </c>
      <c r="B1752" s="74" t="s">
        <v>41</v>
      </c>
      <c r="C1752" s="105" t="s">
        <v>922</v>
      </c>
      <c r="D1752" s="96" t="s">
        <v>923</v>
      </c>
      <c r="E1752" s="97">
        <v>2023</v>
      </c>
      <c r="F1752" s="98" t="s">
        <v>61</v>
      </c>
      <c r="G1752" s="99" t="s">
        <v>102</v>
      </c>
      <c r="H1752" s="100" t="s">
        <v>2691</v>
      </c>
      <c r="I1752" s="101" t="s">
        <v>3890</v>
      </c>
      <c r="J1752" s="102" t="s">
        <v>723</v>
      </c>
      <c r="K1752" s="104" t="s">
        <v>634</v>
      </c>
      <c r="L1752" s="104" t="s">
        <v>634</v>
      </c>
      <c r="M1752" s="104">
        <v>1858.89</v>
      </c>
      <c r="N1752" s="104">
        <v>3243.81</v>
      </c>
      <c r="O1752" s="80"/>
      <c r="P1752" s="80"/>
      <c r="Q1752" s="80"/>
      <c r="R1752" s="80"/>
      <c r="S1752" s="80"/>
      <c r="T1752" s="80"/>
      <c r="U1752" s="80"/>
      <c r="V1752" s="80"/>
      <c r="W1752" s="80"/>
      <c r="X1752" s="80"/>
      <c r="Y1752" s="80"/>
      <c r="Z1752" s="80"/>
    </row>
    <row r="1753" spans="1:26" s="81" customFormat="1" x14ac:dyDescent="0.25">
      <c r="A1753" s="74" t="s">
        <v>41</v>
      </c>
      <c r="B1753" s="74" t="s">
        <v>41</v>
      </c>
      <c r="C1753" s="105" t="s">
        <v>922</v>
      </c>
      <c r="D1753" s="96" t="s">
        <v>923</v>
      </c>
      <c r="E1753" s="97">
        <v>2023</v>
      </c>
      <c r="F1753" s="98" t="s">
        <v>61</v>
      </c>
      <c r="G1753" s="99" t="s">
        <v>102</v>
      </c>
      <c r="H1753" s="100" t="s">
        <v>2692</v>
      </c>
      <c r="I1753" s="101" t="s">
        <v>99</v>
      </c>
      <c r="J1753" s="102" t="s">
        <v>718</v>
      </c>
      <c r="K1753" s="104" t="s">
        <v>634</v>
      </c>
      <c r="L1753" s="104" t="s">
        <v>634</v>
      </c>
      <c r="M1753" s="104">
        <v>2763.62</v>
      </c>
      <c r="N1753" s="104">
        <v>5035.1899999999996</v>
      </c>
      <c r="O1753" s="80"/>
      <c r="P1753" s="80"/>
      <c r="Q1753" s="80"/>
      <c r="R1753" s="80"/>
      <c r="S1753" s="80"/>
      <c r="T1753" s="80"/>
      <c r="U1753" s="80"/>
      <c r="V1753" s="80"/>
      <c r="W1753" s="80"/>
      <c r="X1753" s="80"/>
      <c r="Y1753" s="80"/>
      <c r="Z1753" s="80"/>
    </row>
    <row r="1754" spans="1:26" s="81" customFormat="1" x14ac:dyDescent="0.25">
      <c r="A1754" s="74" t="s">
        <v>41</v>
      </c>
      <c r="B1754" s="74" t="s">
        <v>41</v>
      </c>
      <c r="C1754" s="105" t="s">
        <v>659</v>
      </c>
      <c r="D1754" s="96" t="s">
        <v>4</v>
      </c>
      <c r="E1754" s="97">
        <v>2020</v>
      </c>
      <c r="F1754" s="98" t="s">
        <v>66</v>
      </c>
      <c r="G1754" s="99" t="s">
        <v>186</v>
      </c>
      <c r="H1754" s="100" t="s">
        <v>2693</v>
      </c>
      <c r="I1754" s="101" t="s">
        <v>179</v>
      </c>
      <c r="J1754" s="102" t="s">
        <v>448</v>
      </c>
      <c r="K1754" s="104" t="s">
        <v>545</v>
      </c>
      <c r="L1754" s="104" t="s">
        <v>545</v>
      </c>
      <c r="M1754" s="104">
        <v>2019.94</v>
      </c>
      <c r="N1754" s="104">
        <v>4736.75</v>
      </c>
      <c r="O1754" s="80"/>
      <c r="P1754" s="80"/>
      <c r="Q1754" s="80"/>
      <c r="R1754" s="80"/>
      <c r="S1754" s="80"/>
      <c r="T1754" s="80"/>
      <c r="U1754" s="80"/>
      <c r="V1754" s="80"/>
      <c r="W1754" s="80"/>
      <c r="X1754" s="80"/>
      <c r="Y1754" s="80"/>
      <c r="Z1754" s="80"/>
    </row>
    <row r="1755" spans="1:26" s="81" customFormat="1" x14ac:dyDescent="0.25">
      <c r="A1755" s="74" t="s">
        <v>41</v>
      </c>
      <c r="B1755" s="74" t="s">
        <v>41</v>
      </c>
      <c r="C1755" s="105" t="s">
        <v>660</v>
      </c>
      <c r="D1755" s="96" t="s">
        <v>5</v>
      </c>
      <c r="E1755" s="97">
        <v>2020</v>
      </c>
      <c r="F1755" s="98" t="s">
        <v>61</v>
      </c>
      <c r="G1755" s="99" t="s">
        <v>102</v>
      </c>
      <c r="H1755" s="100" t="s">
        <v>2694</v>
      </c>
      <c r="I1755" s="101" t="s">
        <v>129</v>
      </c>
      <c r="J1755" s="102" t="s">
        <v>661</v>
      </c>
      <c r="K1755" s="104" t="s">
        <v>634</v>
      </c>
      <c r="L1755" s="104" t="s">
        <v>634</v>
      </c>
      <c r="M1755" s="104">
        <v>2026.8</v>
      </c>
      <c r="N1755" s="104">
        <v>4345.93</v>
      </c>
      <c r="O1755" s="80"/>
      <c r="P1755" s="80"/>
      <c r="Q1755" s="80"/>
      <c r="R1755" s="80"/>
      <c r="S1755" s="80"/>
      <c r="T1755" s="80"/>
      <c r="U1755" s="80"/>
      <c r="V1755" s="80"/>
      <c r="W1755" s="80"/>
      <c r="X1755" s="80"/>
      <c r="Y1755" s="80"/>
      <c r="Z1755" s="80"/>
    </row>
    <row r="1756" spans="1:26" s="81" customFormat="1" x14ac:dyDescent="0.25">
      <c r="A1756" s="74" t="s">
        <v>41</v>
      </c>
      <c r="B1756" s="74" t="s">
        <v>41</v>
      </c>
      <c r="C1756" s="105" t="s">
        <v>659</v>
      </c>
      <c r="D1756" s="96" t="s">
        <v>4</v>
      </c>
      <c r="E1756" s="97">
        <v>2020</v>
      </c>
      <c r="F1756" s="98" t="s">
        <v>66</v>
      </c>
      <c r="G1756" s="99" t="s">
        <v>186</v>
      </c>
      <c r="H1756" s="100" t="s">
        <v>2695</v>
      </c>
      <c r="I1756" s="101" t="s">
        <v>179</v>
      </c>
      <c r="J1756" s="102" t="s">
        <v>446</v>
      </c>
      <c r="K1756" s="104" t="s">
        <v>545</v>
      </c>
      <c r="L1756" s="104" t="s">
        <v>545</v>
      </c>
      <c r="M1756" s="104">
        <v>1328.3</v>
      </c>
      <c r="N1756" s="104">
        <v>3222.57</v>
      </c>
      <c r="O1756" s="80"/>
      <c r="P1756" s="80"/>
      <c r="Q1756" s="80"/>
      <c r="R1756" s="80"/>
      <c r="S1756" s="80"/>
      <c r="T1756" s="80"/>
      <c r="U1756" s="80"/>
      <c r="V1756" s="80"/>
      <c r="W1756" s="80"/>
      <c r="X1756" s="80"/>
      <c r="Y1756" s="80"/>
      <c r="Z1756" s="80"/>
    </row>
    <row r="1757" spans="1:26" s="81" customFormat="1" x14ac:dyDescent="0.25">
      <c r="A1757" s="74" t="s">
        <v>41</v>
      </c>
      <c r="B1757" s="74" t="s">
        <v>41</v>
      </c>
      <c r="C1757" s="105" t="s">
        <v>48</v>
      </c>
      <c r="D1757" s="96" t="s">
        <v>11</v>
      </c>
      <c r="E1757" s="97">
        <v>2018</v>
      </c>
      <c r="F1757" s="98" t="s">
        <v>59</v>
      </c>
      <c r="G1757" s="99" t="s">
        <v>82</v>
      </c>
      <c r="H1757" s="100" t="s">
        <v>2696</v>
      </c>
      <c r="I1757" s="101" t="s">
        <v>129</v>
      </c>
      <c r="J1757" s="102" t="s">
        <v>785</v>
      </c>
      <c r="K1757" s="104" t="s">
        <v>634</v>
      </c>
      <c r="L1757" s="104" t="s">
        <v>634</v>
      </c>
      <c r="M1757" s="104">
        <v>1460.8</v>
      </c>
      <c r="N1757" s="104">
        <v>3007.39</v>
      </c>
      <c r="O1757" s="80"/>
      <c r="P1757" s="80"/>
      <c r="Q1757" s="80"/>
      <c r="R1757" s="80"/>
      <c r="S1757" s="80"/>
      <c r="T1757" s="80"/>
      <c r="U1757" s="80"/>
      <c r="V1757" s="80"/>
      <c r="W1757" s="80"/>
      <c r="X1757" s="80"/>
      <c r="Y1757" s="80"/>
      <c r="Z1757" s="80"/>
    </row>
    <row r="1758" spans="1:26" s="81" customFormat="1" x14ac:dyDescent="0.25">
      <c r="A1758" s="74" t="s">
        <v>41</v>
      </c>
      <c r="B1758" s="74" t="s">
        <v>41</v>
      </c>
      <c r="C1758" s="105" t="s">
        <v>656</v>
      </c>
      <c r="D1758" s="96" t="s">
        <v>657</v>
      </c>
      <c r="E1758" s="97">
        <v>2023</v>
      </c>
      <c r="F1758" s="98" t="s">
        <v>61</v>
      </c>
      <c r="G1758" s="99" t="s">
        <v>102</v>
      </c>
      <c r="H1758" s="100" t="s">
        <v>2697</v>
      </c>
      <c r="I1758" s="101" t="s">
        <v>180</v>
      </c>
      <c r="J1758" s="102" t="s">
        <v>699</v>
      </c>
      <c r="K1758" s="104" t="s">
        <v>634</v>
      </c>
      <c r="L1758" s="104" t="s">
        <v>634</v>
      </c>
      <c r="M1758" s="104">
        <v>1478.83</v>
      </c>
      <c r="N1758" s="104">
        <v>3418.97</v>
      </c>
      <c r="O1758" s="80"/>
      <c r="P1758" s="80"/>
      <c r="Q1758" s="80"/>
      <c r="R1758" s="80"/>
      <c r="S1758" s="80"/>
      <c r="T1758" s="80"/>
      <c r="U1758" s="80"/>
      <c r="V1758" s="80"/>
      <c r="W1758" s="80"/>
      <c r="X1758" s="80"/>
      <c r="Y1758" s="80"/>
      <c r="Z1758" s="80"/>
    </row>
    <row r="1759" spans="1:26" s="81" customFormat="1" x14ac:dyDescent="0.25">
      <c r="A1759" s="74" t="s">
        <v>41</v>
      </c>
      <c r="B1759" s="74" t="s">
        <v>41</v>
      </c>
      <c r="C1759" s="105" t="s">
        <v>656</v>
      </c>
      <c r="D1759" s="96" t="s">
        <v>657</v>
      </c>
      <c r="E1759" s="97">
        <v>2023</v>
      </c>
      <c r="F1759" s="98" t="s">
        <v>61</v>
      </c>
      <c r="G1759" s="99" t="s">
        <v>102</v>
      </c>
      <c r="H1759" s="100" t="s">
        <v>2697</v>
      </c>
      <c r="I1759" s="101" t="s">
        <v>180</v>
      </c>
      <c r="J1759" s="102" t="s">
        <v>699</v>
      </c>
      <c r="K1759" s="104" t="s">
        <v>634</v>
      </c>
      <c r="L1759" s="104" t="s">
        <v>634</v>
      </c>
      <c r="M1759" s="104">
        <v>1478.83</v>
      </c>
      <c r="N1759" s="104">
        <v>3418.97</v>
      </c>
      <c r="O1759" s="80"/>
      <c r="P1759" s="80"/>
      <c r="Q1759" s="80"/>
      <c r="R1759" s="80"/>
      <c r="S1759" s="80"/>
      <c r="T1759" s="80"/>
      <c r="U1759" s="80"/>
      <c r="V1759" s="80"/>
      <c r="W1759" s="80"/>
      <c r="X1759" s="80"/>
      <c r="Y1759" s="80"/>
      <c r="Z1759" s="80"/>
    </row>
    <row r="1760" spans="1:26" s="81" customFormat="1" x14ac:dyDescent="0.25">
      <c r="A1760" s="74" t="s">
        <v>41</v>
      </c>
      <c r="B1760" s="74" t="s">
        <v>41</v>
      </c>
      <c r="C1760" s="105" t="s">
        <v>929</v>
      </c>
      <c r="D1760" s="96" t="s">
        <v>930</v>
      </c>
      <c r="E1760" s="97">
        <v>2018</v>
      </c>
      <c r="F1760" s="98" t="s">
        <v>61</v>
      </c>
      <c r="G1760" s="99" t="s">
        <v>102</v>
      </c>
      <c r="H1760" s="100" t="s">
        <v>2698</v>
      </c>
      <c r="I1760" s="101" t="s">
        <v>179</v>
      </c>
      <c r="J1760" s="102" t="s">
        <v>1279</v>
      </c>
      <c r="K1760" s="104" t="s">
        <v>545</v>
      </c>
      <c r="L1760" s="104" t="s">
        <v>545</v>
      </c>
      <c r="M1760" s="104">
        <v>1302</v>
      </c>
      <c r="N1760" s="104">
        <v>2442.8200000000002</v>
      </c>
      <c r="O1760" s="80"/>
      <c r="P1760" s="80"/>
      <c r="Q1760" s="80"/>
      <c r="R1760" s="80"/>
      <c r="S1760" s="80"/>
      <c r="T1760" s="80"/>
      <c r="U1760" s="80"/>
      <c r="V1760" s="80"/>
      <c r="W1760" s="80"/>
      <c r="X1760" s="80"/>
      <c r="Y1760" s="80"/>
      <c r="Z1760" s="80"/>
    </row>
    <row r="1761" spans="1:26" s="81" customFormat="1" x14ac:dyDescent="0.25">
      <c r="A1761" s="74" t="s">
        <v>41</v>
      </c>
      <c r="B1761" s="74" t="s">
        <v>41</v>
      </c>
      <c r="C1761" s="105" t="s">
        <v>670</v>
      </c>
      <c r="D1761" s="96" t="s">
        <v>12</v>
      </c>
      <c r="E1761" s="97">
        <v>2021</v>
      </c>
      <c r="F1761" s="98" t="s">
        <v>66</v>
      </c>
      <c r="G1761" s="99" t="s">
        <v>186</v>
      </c>
      <c r="H1761" s="100" t="s">
        <v>2699</v>
      </c>
      <c r="I1761" s="101" t="s">
        <v>256</v>
      </c>
      <c r="J1761" s="102" t="s">
        <v>671</v>
      </c>
      <c r="K1761" s="104" t="s">
        <v>634</v>
      </c>
      <c r="L1761" s="104" t="s">
        <v>634</v>
      </c>
      <c r="M1761" s="104">
        <v>2294.09</v>
      </c>
      <c r="N1761" s="104">
        <v>2306.63</v>
      </c>
      <c r="O1761" s="80"/>
      <c r="P1761" s="80"/>
      <c r="Q1761" s="80"/>
      <c r="R1761" s="80"/>
      <c r="S1761" s="80"/>
      <c r="T1761" s="80"/>
      <c r="U1761" s="80"/>
      <c r="V1761" s="80"/>
      <c r="W1761" s="80"/>
      <c r="X1761" s="80"/>
      <c r="Y1761" s="80"/>
      <c r="Z1761" s="80"/>
    </row>
    <row r="1762" spans="1:26" s="81" customFormat="1" x14ac:dyDescent="0.25">
      <c r="A1762" s="74" t="s">
        <v>41</v>
      </c>
      <c r="B1762" s="74" t="s">
        <v>41</v>
      </c>
      <c r="C1762" s="105" t="s">
        <v>943</v>
      </c>
      <c r="D1762" s="96" t="s">
        <v>944</v>
      </c>
      <c r="E1762" s="97">
        <v>2023</v>
      </c>
      <c r="F1762" s="98" t="s">
        <v>66</v>
      </c>
      <c r="G1762" s="99" t="s">
        <v>186</v>
      </c>
      <c r="H1762" s="100" t="s">
        <v>2700</v>
      </c>
      <c r="I1762" s="101" t="s">
        <v>95</v>
      </c>
      <c r="J1762" s="102" t="s">
        <v>708</v>
      </c>
      <c r="K1762" s="104" t="s">
        <v>634</v>
      </c>
      <c r="L1762" s="104" t="s">
        <v>634</v>
      </c>
      <c r="M1762" s="104">
        <v>3272.21</v>
      </c>
      <c r="N1762" s="104">
        <v>7729.51</v>
      </c>
      <c r="O1762" s="80"/>
      <c r="P1762" s="80"/>
      <c r="Q1762" s="80"/>
      <c r="R1762" s="80"/>
      <c r="S1762" s="80"/>
      <c r="T1762" s="80"/>
      <c r="U1762" s="80"/>
      <c r="V1762" s="80"/>
      <c r="W1762" s="80"/>
      <c r="X1762" s="80"/>
      <c r="Y1762" s="80"/>
      <c r="Z1762" s="80"/>
    </row>
    <row r="1763" spans="1:26" s="81" customFormat="1" x14ac:dyDescent="0.25">
      <c r="A1763" s="74" t="s">
        <v>41</v>
      </c>
      <c r="B1763" s="74" t="s">
        <v>41</v>
      </c>
      <c r="C1763" s="105" t="s">
        <v>51</v>
      </c>
      <c r="D1763" s="96" t="s">
        <v>1</v>
      </c>
      <c r="E1763" s="97">
        <v>2020</v>
      </c>
      <c r="F1763" s="98" t="s">
        <v>67</v>
      </c>
      <c r="G1763" s="99" t="s">
        <v>193</v>
      </c>
      <c r="H1763" s="100" t="s">
        <v>2701</v>
      </c>
      <c r="I1763" s="101" t="s">
        <v>194</v>
      </c>
      <c r="J1763" s="102" t="s">
        <v>206</v>
      </c>
      <c r="K1763" s="104" t="s">
        <v>545</v>
      </c>
      <c r="L1763" s="104" t="s">
        <v>545</v>
      </c>
      <c r="M1763" s="104">
        <v>1519.75</v>
      </c>
      <c r="N1763" s="104">
        <v>5923.78</v>
      </c>
      <c r="O1763" s="80"/>
      <c r="P1763" s="80"/>
      <c r="Q1763" s="80"/>
      <c r="R1763" s="80"/>
      <c r="S1763" s="80"/>
      <c r="T1763" s="80"/>
      <c r="U1763" s="80"/>
      <c r="V1763" s="80"/>
      <c r="W1763" s="80"/>
      <c r="X1763" s="80"/>
      <c r="Y1763" s="80"/>
      <c r="Z1763" s="80"/>
    </row>
    <row r="1764" spans="1:26" s="81" customFormat="1" x14ac:dyDescent="0.25">
      <c r="A1764" s="74" t="s">
        <v>41</v>
      </c>
      <c r="B1764" s="74" t="s">
        <v>41</v>
      </c>
      <c r="C1764" s="105" t="s">
        <v>1096</v>
      </c>
      <c r="D1764" s="96" t="s">
        <v>1097</v>
      </c>
      <c r="E1764" s="97">
        <v>2023</v>
      </c>
      <c r="F1764" s="98" t="s">
        <v>66</v>
      </c>
      <c r="G1764" s="99" t="s">
        <v>186</v>
      </c>
      <c r="H1764" s="100" t="s">
        <v>2702</v>
      </c>
      <c r="I1764" s="101" t="s">
        <v>99</v>
      </c>
      <c r="J1764" s="102" t="s">
        <v>712</v>
      </c>
      <c r="K1764" s="104" t="s">
        <v>634</v>
      </c>
      <c r="L1764" s="104" t="s">
        <v>634</v>
      </c>
      <c r="M1764" s="104">
        <v>2199.12</v>
      </c>
      <c r="N1764" s="104">
        <v>2415.1999999999998</v>
      </c>
      <c r="O1764" s="80"/>
      <c r="P1764" s="80"/>
      <c r="Q1764" s="80"/>
      <c r="R1764" s="80"/>
      <c r="S1764" s="80"/>
      <c r="T1764" s="80"/>
      <c r="U1764" s="80"/>
      <c r="V1764" s="80"/>
      <c r="W1764" s="80"/>
      <c r="X1764" s="80"/>
      <c r="Y1764" s="80"/>
      <c r="Z1764" s="80"/>
    </row>
    <row r="1765" spans="1:26" s="81" customFormat="1" x14ac:dyDescent="0.25">
      <c r="A1765" s="74" t="s">
        <v>41</v>
      </c>
      <c r="B1765" s="74" t="s">
        <v>41</v>
      </c>
      <c r="C1765" s="105" t="s">
        <v>51</v>
      </c>
      <c r="D1765" s="96" t="s">
        <v>1</v>
      </c>
      <c r="E1765" s="97">
        <v>2020</v>
      </c>
      <c r="F1765" s="98" t="s">
        <v>67</v>
      </c>
      <c r="G1765" s="99" t="s">
        <v>193</v>
      </c>
      <c r="H1765" s="100" t="s">
        <v>2703</v>
      </c>
      <c r="I1765" s="101" t="s">
        <v>194</v>
      </c>
      <c r="J1765" s="102" t="s">
        <v>813</v>
      </c>
      <c r="K1765" s="104" t="s">
        <v>545</v>
      </c>
      <c r="L1765" s="104" t="s">
        <v>545</v>
      </c>
      <c r="M1765" s="104">
        <v>1519.75</v>
      </c>
      <c r="N1765" s="104">
        <v>5923.78</v>
      </c>
      <c r="O1765" s="80"/>
      <c r="P1765" s="80"/>
      <c r="Q1765" s="80"/>
      <c r="R1765" s="80"/>
      <c r="S1765" s="80"/>
      <c r="T1765" s="80"/>
      <c r="U1765" s="80"/>
      <c r="V1765" s="80"/>
      <c r="W1765" s="80"/>
      <c r="X1765" s="80"/>
      <c r="Y1765" s="80"/>
      <c r="Z1765" s="80"/>
    </row>
    <row r="1766" spans="1:26" s="81" customFormat="1" x14ac:dyDescent="0.25">
      <c r="A1766" s="74" t="s">
        <v>41</v>
      </c>
      <c r="B1766" s="74" t="s">
        <v>41</v>
      </c>
      <c r="C1766" s="105" t="s">
        <v>49</v>
      </c>
      <c r="D1766" s="96" t="s">
        <v>13</v>
      </c>
      <c r="E1766" s="97">
        <v>2019</v>
      </c>
      <c r="F1766" s="98" t="s">
        <v>65</v>
      </c>
      <c r="G1766" s="99" t="s">
        <v>176</v>
      </c>
      <c r="H1766" s="100" t="s">
        <v>2704</v>
      </c>
      <c r="I1766" s="101" t="s">
        <v>183</v>
      </c>
      <c r="J1766" s="102" t="s">
        <v>748</v>
      </c>
      <c r="K1766" s="104" t="s">
        <v>634</v>
      </c>
      <c r="L1766" s="104" t="s">
        <v>634</v>
      </c>
      <c r="M1766" s="104">
        <v>2884.69</v>
      </c>
      <c r="N1766" s="104">
        <v>7102.18</v>
      </c>
      <c r="O1766" s="80"/>
      <c r="P1766" s="80"/>
      <c r="Q1766" s="80"/>
      <c r="R1766" s="80"/>
      <c r="S1766" s="80"/>
      <c r="T1766" s="80"/>
      <c r="U1766" s="80"/>
      <c r="V1766" s="80"/>
      <c r="W1766" s="80"/>
      <c r="X1766" s="80"/>
      <c r="Y1766" s="80"/>
      <c r="Z1766" s="80"/>
    </row>
    <row r="1767" spans="1:26" s="81" customFormat="1" x14ac:dyDescent="0.25">
      <c r="A1767" s="74" t="s">
        <v>41</v>
      </c>
      <c r="B1767" s="74" t="s">
        <v>41</v>
      </c>
      <c r="C1767" s="105" t="s">
        <v>51</v>
      </c>
      <c r="D1767" s="96" t="s">
        <v>1</v>
      </c>
      <c r="E1767" s="97">
        <v>2020</v>
      </c>
      <c r="F1767" s="98" t="s">
        <v>67</v>
      </c>
      <c r="G1767" s="99" t="s">
        <v>193</v>
      </c>
      <c r="H1767" s="100" t="s">
        <v>2705</v>
      </c>
      <c r="I1767" s="101" t="s">
        <v>194</v>
      </c>
      <c r="J1767" s="102" t="s">
        <v>206</v>
      </c>
      <c r="K1767" s="104" t="s">
        <v>545</v>
      </c>
      <c r="L1767" s="104" t="s">
        <v>545</v>
      </c>
      <c r="M1767" s="104">
        <v>1519.75</v>
      </c>
      <c r="N1767" s="104">
        <v>5923.78</v>
      </c>
      <c r="O1767" s="80"/>
      <c r="P1767" s="80"/>
      <c r="Q1767" s="80"/>
      <c r="R1767" s="80"/>
      <c r="S1767" s="80"/>
      <c r="T1767" s="80"/>
      <c r="U1767" s="80"/>
      <c r="V1767" s="80"/>
      <c r="W1767" s="80"/>
      <c r="X1767" s="80"/>
      <c r="Y1767" s="80"/>
      <c r="Z1767" s="80"/>
    </row>
    <row r="1768" spans="1:26" s="81" customFormat="1" x14ac:dyDescent="0.25">
      <c r="A1768" s="74" t="s">
        <v>41</v>
      </c>
      <c r="B1768" s="74" t="s">
        <v>41</v>
      </c>
      <c r="C1768" s="105" t="s">
        <v>659</v>
      </c>
      <c r="D1768" s="96" t="s">
        <v>4</v>
      </c>
      <c r="E1768" s="97">
        <v>2020</v>
      </c>
      <c r="F1768" s="98" t="s">
        <v>66</v>
      </c>
      <c r="G1768" s="99" t="s">
        <v>186</v>
      </c>
      <c r="H1768" s="100" t="s">
        <v>2706</v>
      </c>
      <c r="I1768" s="101" t="s">
        <v>179</v>
      </c>
      <c r="J1768" s="102" t="s">
        <v>425</v>
      </c>
      <c r="K1768" s="104" t="s">
        <v>545</v>
      </c>
      <c r="L1768" s="104" t="s">
        <v>545</v>
      </c>
      <c r="M1768" s="104">
        <v>1445.71</v>
      </c>
      <c r="N1768" s="104">
        <v>3525.97</v>
      </c>
      <c r="O1768" s="80"/>
      <c r="P1768" s="80"/>
      <c r="Q1768" s="80"/>
      <c r="R1768" s="80"/>
      <c r="S1768" s="80"/>
      <c r="T1768" s="80"/>
      <c r="U1768" s="80"/>
      <c r="V1768" s="80"/>
      <c r="W1768" s="80"/>
      <c r="X1768" s="80"/>
      <c r="Y1768" s="80"/>
      <c r="Z1768" s="80"/>
    </row>
    <row r="1769" spans="1:26" s="81" customFormat="1" x14ac:dyDescent="0.25">
      <c r="A1769" s="74" t="s">
        <v>41</v>
      </c>
      <c r="B1769" s="74" t="s">
        <v>41</v>
      </c>
      <c r="C1769" s="105" t="s">
        <v>943</v>
      </c>
      <c r="D1769" s="96" t="s">
        <v>944</v>
      </c>
      <c r="E1769" s="97">
        <v>2023</v>
      </c>
      <c r="F1769" s="98" t="s">
        <v>66</v>
      </c>
      <c r="G1769" s="99" t="s">
        <v>186</v>
      </c>
      <c r="H1769" s="100" t="s">
        <v>2707</v>
      </c>
      <c r="I1769" s="101" t="s">
        <v>162</v>
      </c>
      <c r="J1769" s="102" t="s">
        <v>734</v>
      </c>
      <c r="K1769" s="104" t="s">
        <v>634</v>
      </c>
      <c r="L1769" s="104" t="s">
        <v>634</v>
      </c>
      <c r="M1769" s="104">
        <v>2199.12</v>
      </c>
      <c r="N1769" s="104">
        <v>2415.1999999999998</v>
      </c>
      <c r="O1769" s="80"/>
      <c r="P1769" s="80"/>
      <c r="Q1769" s="80"/>
      <c r="R1769" s="80"/>
      <c r="S1769" s="80"/>
      <c r="T1769" s="80"/>
      <c r="U1769" s="80"/>
      <c r="V1769" s="80"/>
      <c r="W1769" s="80"/>
      <c r="X1769" s="80"/>
      <c r="Y1769" s="80"/>
      <c r="Z1769" s="80"/>
    </row>
    <row r="1770" spans="1:26" s="81" customFormat="1" x14ac:dyDescent="0.25">
      <c r="A1770" s="74" t="s">
        <v>41</v>
      </c>
      <c r="B1770" s="74" t="s">
        <v>41</v>
      </c>
      <c r="C1770" s="105" t="s">
        <v>48</v>
      </c>
      <c r="D1770" s="96" t="s">
        <v>11</v>
      </c>
      <c r="E1770" s="97">
        <v>2018</v>
      </c>
      <c r="F1770" s="98" t="s">
        <v>59</v>
      </c>
      <c r="G1770" s="99" t="s">
        <v>82</v>
      </c>
      <c r="H1770" s="100" t="s">
        <v>2708</v>
      </c>
      <c r="I1770" s="101" t="s">
        <v>99</v>
      </c>
      <c r="J1770" s="102" t="s">
        <v>667</v>
      </c>
      <c r="K1770" s="104" t="s">
        <v>546</v>
      </c>
      <c r="L1770" s="104" t="s">
        <v>546</v>
      </c>
      <c r="M1770" s="104">
        <v>2260.5700000000002</v>
      </c>
      <c r="N1770" s="104">
        <v>4121.09</v>
      </c>
      <c r="O1770" s="80"/>
      <c r="P1770" s="80"/>
      <c r="Q1770" s="80"/>
      <c r="R1770" s="80"/>
      <c r="S1770" s="80"/>
      <c r="T1770" s="80"/>
      <c r="U1770" s="80"/>
      <c r="V1770" s="80"/>
      <c r="W1770" s="80"/>
      <c r="X1770" s="80"/>
      <c r="Y1770" s="80"/>
      <c r="Z1770" s="80"/>
    </row>
    <row r="1771" spans="1:26" s="81" customFormat="1" x14ac:dyDescent="0.25">
      <c r="A1771" s="74" t="s">
        <v>41</v>
      </c>
      <c r="B1771" s="74" t="s">
        <v>41</v>
      </c>
      <c r="C1771" s="105" t="s">
        <v>659</v>
      </c>
      <c r="D1771" s="96" t="s">
        <v>4</v>
      </c>
      <c r="E1771" s="97">
        <v>2020</v>
      </c>
      <c r="F1771" s="98" t="s">
        <v>66</v>
      </c>
      <c r="G1771" s="99" t="s">
        <v>186</v>
      </c>
      <c r="H1771" s="100" t="s">
        <v>2709</v>
      </c>
      <c r="I1771" s="101" t="s">
        <v>179</v>
      </c>
      <c r="J1771" s="102" t="s">
        <v>766</v>
      </c>
      <c r="K1771" s="104" t="s">
        <v>545</v>
      </c>
      <c r="L1771" s="104" t="s">
        <v>545</v>
      </c>
      <c r="M1771" s="104">
        <v>1445.71</v>
      </c>
      <c r="N1771" s="104">
        <v>3525.97</v>
      </c>
      <c r="O1771" s="80"/>
      <c r="P1771" s="80"/>
      <c r="Q1771" s="80"/>
      <c r="R1771" s="80"/>
      <c r="S1771" s="80"/>
      <c r="T1771" s="80"/>
      <c r="U1771" s="80"/>
      <c r="V1771" s="80"/>
      <c r="W1771" s="80"/>
      <c r="X1771" s="80"/>
      <c r="Y1771" s="80"/>
      <c r="Z1771" s="80"/>
    </row>
    <row r="1772" spans="1:26" s="81" customFormat="1" x14ac:dyDescent="0.25">
      <c r="A1772" s="74" t="s">
        <v>41</v>
      </c>
      <c r="B1772" s="74" t="s">
        <v>41</v>
      </c>
      <c r="C1772" s="105" t="s">
        <v>761</v>
      </c>
      <c r="D1772" s="96" t="s">
        <v>35</v>
      </c>
      <c r="E1772" s="97">
        <v>2018</v>
      </c>
      <c r="F1772" s="98" t="s">
        <v>59</v>
      </c>
      <c r="G1772" s="99" t="s">
        <v>82</v>
      </c>
      <c r="H1772" s="100" t="s">
        <v>2710</v>
      </c>
      <c r="I1772" s="101" t="s">
        <v>99</v>
      </c>
      <c r="J1772" s="102" t="s">
        <v>784</v>
      </c>
      <c r="K1772" s="104" t="s">
        <v>634</v>
      </c>
      <c r="L1772" s="104" t="s">
        <v>634</v>
      </c>
      <c r="M1772" s="104">
        <v>1727</v>
      </c>
      <c r="N1772" s="104">
        <v>2407.96</v>
      </c>
      <c r="O1772" s="80"/>
      <c r="P1772" s="80"/>
      <c r="Q1772" s="80"/>
      <c r="R1772" s="80"/>
      <c r="S1772" s="80"/>
      <c r="T1772" s="80"/>
      <c r="U1772" s="80"/>
      <c r="V1772" s="80"/>
      <c r="W1772" s="80"/>
      <c r="X1772" s="80"/>
      <c r="Y1772" s="80"/>
      <c r="Z1772" s="80"/>
    </row>
    <row r="1773" spans="1:26" s="81" customFormat="1" x14ac:dyDescent="0.25">
      <c r="A1773" s="74" t="s">
        <v>41</v>
      </c>
      <c r="B1773" s="74" t="s">
        <v>41</v>
      </c>
      <c r="C1773" s="105" t="s">
        <v>922</v>
      </c>
      <c r="D1773" s="96" t="s">
        <v>923</v>
      </c>
      <c r="E1773" s="97">
        <v>2023</v>
      </c>
      <c r="F1773" s="98" t="s">
        <v>61</v>
      </c>
      <c r="G1773" s="99" t="s">
        <v>102</v>
      </c>
      <c r="H1773" s="100" t="s">
        <v>3995</v>
      </c>
      <c r="I1773" s="101" t="s">
        <v>99</v>
      </c>
      <c r="J1773" s="102" t="s">
        <v>825</v>
      </c>
      <c r="K1773" s="104" t="s">
        <v>634</v>
      </c>
      <c r="L1773" s="104" t="s">
        <v>634</v>
      </c>
      <c r="M1773" s="104">
        <v>2486</v>
      </c>
      <c r="N1773" s="104">
        <v>5035</v>
      </c>
      <c r="O1773" s="80"/>
      <c r="P1773" s="80"/>
      <c r="Q1773" s="80"/>
      <c r="R1773" s="80"/>
      <c r="S1773" s="80"/>
      <c r="T1773" s="80"/>
      <c r="U1773" s="80"/>
      <c r="V1773" s="80"/>
      <c r="W1773" s="80"/>
      <c r="X1773" s="80"/>
      <c r="Y1773" s="80"/>
      <c r="Z1773" s="80"/>
    </row>
    <row r="1774" spans="1:26" s="81" customFormat="1" x14ac:dyDescent="0.25">
      <c r="A1774" s="74" t="s">
        <v>41</v>
      </c>
      <c r="B1774" s="74" t="s">
        <v>41</v>
      </c>
      <c r="C1774" s="105" t="s">
        <v>659</v>
      </c>
      <c r="D1774" s="96" t="s">
        <v>4</v>
      </c>
      <c r="E1774" s="97">
        <v>2020</v>
      </c>
      <c r="F1774" s="98" t="s">
        <v>66</v>
      </c>
      <c r="G1774" s="99" t="s">
        <v>186</v>
      </c>
      <c r="H1774" s="100" t="s">
        <v>2711</v>
      </c>
      <c r="I1774" s="101" t="s">
        <v>179</v>
      </c>
      <c r="J1774" s="102" t="s">
        <v>457</v>
      </c>
      <c r="K1774" s="104" t="s">
        <v>545</v>
      </c>
      <c r="L1774" s="104" t="s">
        <v>545</v>
      </c>
      <c r="M1774" s="104">
        <v>1445.71</v>
      </c>
      <c r="N1774" s="104">
        <v>3525.97</v>
      </c>
      <c r="O1774" s="80"/>
      <c r="P1774" s="80"/>
      <c r="Q1774" s="80"/>
      <c r="R1774" s="80"/>
      <c r="S1774" s="80"/>
      <c r="T1774" s="80"/>
      <c r="U1774" s="80"/>
      <c r="V1774" s="80"/>
      <c r="W1774" s="80"/>
      <c r="X1774" s="80"/>
      <c r="Y1774" s="80"/>
      <c r="Z1774" s="80"/>
    </row>
    <row r="1775" spans="1:26" s="81" customFormat="1" x14ac:dyDescent="0.25">
      <c r="A1775" s="74" t="s">
        <v>41</v>
      </c>
      <c r="B1775" s="74" t="s">
        <v>41</v>
      </c>
      <c r="C1775" s="105" t="s">
        <v>922</v>
      </c>
      <c r="D1775" s="96" t="s">
        <v>923</v>
      </c>
      <c r="E1775" s="97">
        <v>2023</v>
      </c>
      <c r="F1775" s="98" t="s">
        <v>61</v>
      </c>
      <c r="G1775" s="99" t="s">
        <v>102</v>
      </c>
      <c r="H1775" s="100" t="s">
        <v>2712</v>
      </c>
      <c r="I1775" s="101" t="s">
        <v>3890</v>
      </c>
      <c r="J1775" s="102" t="s">
        <v>677</v>
      </c>
      <c r="K1775" s="104" t="s">
        <v>634</v>
      </c>
      <c r="L1775" s="104" t="s">
        <v>634</v>
      </c>
      <c r="M1775" s="104">
        <v>1858.89</v>
      </c>
      <c r="N1775" s="104">
        <v>3243.81</v>
      </c>
      <c r="O1775" s="80"/>
      <c r="P1775" s="80"/>
      <c r="Q1775" s="80"/>
      <c r="R1775" s="80"/>
      <c r="S1775" s="80"/>
      <c r="T1775" s="80"/>
      <c r="U1775" s="80"/>
      <c r="V1775" s="80"/>
      <c r="W1775" s="80"/>
      <c r="X1775" s="80"/>
      <c r="Y1775" s="80"/>
      <c r="Z1775" s="80"/>
    </row>
    <row r="1776" spans="1:26" s="81" customFormat="1" x14ac:dyDescent="0.25">
      <c r="A1776" s="74" t="s">
        <v>41</v>
      </c>
      <c r="B1776" s="74" t="s">
        <v>41</v>
      </c>
      <c r="C1776" s="105" t="s">
        <v>922</v>
      </c>
      <c r="D1776" s="96" t="s">
        <v>923</v>
      </c>
      <c r="E1776" s="97">
        <v>2023</v>
      </c>
      <c r="F1776" s="98" t="s">
        <v>61</v>
      </c>
      <c r="G1776" s="99" t="s">
        <v>102</v>
      </c>
      <c r="H1776" s="100" t="s">
        <v>2713</v>
      </c>
      <c r="I1776" s="101" t="s">
        <v>99</v>
      </c>
      <c r="J1776" s="102" t="s">
        <v>688</v>
      </c>
      <c r="K1776" s="104" t="s">
        <v>634</v>
      </c>
      <c r="L1776" s="104" t="s">
        <v>634</v>
      </c>
      <c r="M1776" s="104">
        <v>2657.39</v>
      </c>
      <c r="N1776" s="104">
        <v>5718.21</v>
      </c>
      <c r="O1776" s="80"/>
      <c r="P1776" s="80"/>
      <c r="Q1776" s="80"/>
      <c r="R1776" s="80"/>
      <c r="S1776" s="80"/>
      <c r="T1776" s="80"/>
      <c r="U1776" s="80"/>
      <c r="V1776" s="80"/>
      <c r="W1776" s="80"/>
      <c r="X1776" s="80"/>
      <c r="Y1776" s="80"/>
      <c r="Z1776" s="80"/>
    </row>
    <row r="1777" spans="1:26" s="81" customFormat="1" x14ac:dyDescent="0.25">
      <c r="A1777" s="74" t="s">
        <v>41</v>
      </c>
      <c r="B1777" s="74" t="s">
        <v>41</v>
      </c>
      <c r="C1777" s="105" t="s">
        <v>659</v>
      </c>
      <c r="D1777" s="96" t="s">
        <v>4</v>
      </c>
      <c r="E1777" s="97">
        <v>2020</v>
      </c>
      <c r="F1777" s="98" t="s">
        <v>66</v>
      </c>
      <c r="G1777" s="99" t="s">
        <v>186</v>
      </c>
      <c r="H1777" s="100" t="s">
        <v>2714</v>
      </c>
      <c r="I1777" s="101" t="s">
        <v>179</v>
      </c>
      <c r="J1777" s="102" t="s">
        <v>855</v>
      </c>
      <c r="K1777" s="104" t="s">
        <v>547</v>
      </c>
      <c r="L1777" s="104" t="s">
        <v>547</v>
      </c>
      <c r="M1777" s="104">
        <v>2019.94</v>
      </c>
      <c r="N1777" s="104">
        <v>4736.75</v>
      </c>
      <c r="O1777" s="80"/>
      <c r="P1777" s="80"/>
      <c r="Q1777" s="80"/>
      <c r="R1777" s="80"/>
      <c r="S1777" s="80"/>
      <c r="T1777" s="80"/>
      <c r="U1777" s="80"/>
      <c r="V1777" s="80"/>
      <c r="W1777" s="80"/>
      <c r="X1777" s="80"/>
      <c r="Y1777" s="80"/>
      <c r="Z1777" s="80"/>
    </row>
    <row r="1778" spans="1:26" s="81" customFormat="1" x14ac:dyDescent="0.25">
      <c r="A1778" s="74" t="s">
        <v>41</v>
      </c>
      <c r="B1778" s="74" t="s">
        <v>41</v>
      </c>
      <c r="C1778" s="105" t="s">
        <v>668</v>
      </c>
      <c r="D1778" s="96" t="s">
        <v>10</v>
      </c>
      <c r="E1778" s="97">
        <v>2019</v>
      </c>
      <c r="F1778" s="98" t="s">
        <v>76</v>
      </c>
      <c r="G1778" s="99" t="s">
        <v>328</v>
      </c>
      <c r="H1778" s="100" t="s">
        <v>2715</v>
      </c>
      <c r="I1778" s="101" t="s">
        <v>179</v>
      </c>
      <c r="J1778" s="102" t="s">
        <v>391</v>
      </c>
      <c r="K1778" s="104" t="s">
        <v>545</v>
      </c>
      <c r="L1778" s="104" t="s">
        <v>545</v>
      </c>
      <c r="M1778" s="104">
        <v>1122.2</v>
      </c>
      <c r="N1778" s="104">
        <v>3112.55</v>
      </c>
      <c r="O1778" s="80"/>
      <c r="P1778" s="80"/>
      <c r="Q1778" s="80"/>
      <c r="R1778" s="80"/>
      <c r="S1778" s="80"/>
      <c r="T1778" s="80"/>
      <c r="U1778" s="80"/>
      <c r="V1778" s="80"/>
      <c r="W1778" s="80"/>
      <c r="X1778" s="80"/>
      <c r="Y1778" s="80"/>
      <c r="Z1778" s="80"/>
    </row>
    <row r="1779" spans="1:26" s="81" customFormat="1" x14ac:dyDescent="0.25">
      <c r="A1779" s="74" t="s">
        <v>41</v>
      </c>
      <c r="B1779" s="74" t="s">
        <v>41</v>
      </c>
      <c r="C1779" s="105" t="s">
        <v>668</v>
      </c>
      <c r="D1779" s="96" t="s">
        <v>10</v>
      </c>
      <c r="E1779" s="97">
        <v>2019</v>
      </c>
      <c r="F1779" s="98" t="s">
        <v>76</v>
      </c>
      <c r="G1779" s="99" t="s">
        <v>328</v>
      </c>
      <c r="H1779" s="100" t="s">
        <v>2716</v>
      </c>
      <c r="I1779" s="101" t="s">
        <v>179</v>
      </c>
      <c r="J1779" s="102" t="s">
        <v>335</v>
      </c>
      <c r="K1779" s="104" t="s">
        <v>545</v>
      </c>
      <c r="L1779" s="104" t="s">
        <v>545</v>
      </c>
      <c r="M1779" s="104">
        <v>1122.2</v>
      </c>
      <c r="N1779" s="104">
        <v>3112.55</v>
      </c>
      <c r="O1779" s="80"/>
      <c r="P1779" s="80"/>
      <c r="Q1779" s="80"/>
      <c r="R1779" s="80"/>
      <c r="S1779" s="80"/>
      <c r="T1779" s="80"/>
      <c r="U1779" s="80"/>
      <c r="V1779" s="80"/>
      <c r="W1779" s="80"/>
      <c r="X1779" s="80"/>
      <c r="Y1779" s="80"/>
      <c r="Z1779" s="80"/>
    </row>
    <row r="1780" spans="1:26" s="81" customFormat="1" x14ac:dyDescent="0.25">
      <c r="A1780" s="74" t="s">
        <v>41</v>
      </c>
      <c r="B1780" s="74" t="s">
        <v>41</v>
      </c>
      <c r="C1780" s="105" t="s">
        <v>659</v>
      </c>
      <c r="D1780" s="96" t="s">
        <v>4</v>
      </c>
      <c r="E1780" s="97">
        <v>2020</v>
      </c>
      <c r="F1780" s="98" t="s">
        <v>66</v>
      </c>
      <c r="G1780" s="99" t="s">
        <v>186</v>
      </c>
      <c r="H1780" s="100" t="s">
        <v>3996</v>
      </c>
      <c r="I1780" s="101" t="s">
        <v>179</v>
      </c>
      <c r="J1780" s="102" t="s">
        <v>481</v>
      </c>
      <c r="K1780" s="104" t="s">
        <v>545</v>
      </c>
      <c r="L1780" s="104" t="s">
        <v>545</v>
      </c>
      <c r="M1780" s="104">
        <v>1480.94</v>
      </c>
      <c r="N1780" s="104">
        <v>3525.97</v>
      </c>
      <c r="O1780" s="80"/>
      <c r="P1780" s="80"/>
      <c r="Q1780" s="80"/>
      <c r="R1780" s="80"/>
      <c r="S1780" s="80"/>
      <c r="T1780" s="80"/>
      <c r="U1780" s="80"/>
      <c r="V1780" s="80"/>
      <c r="W1780" s="80"/>
      <c r="X1780" s="80"/>
      <c r="Y1780" s="80"/>
      <c r="Z1780" s="80"/>
    </row>
    <row r="1781" spans="1:26" s="81" customFormat="1" x14ac:dyDescent="0.25">
      <c r="A1781" s="74" t="s">
        <v>41</v>
      </c>
      <c r="B1781" s="74" t="s">
        <v>41</v>
      </c>
      <c r="C1781" s="105" t="s">
        <v>929</v>
      </c>
      <c r="D1781" s="96" t="s">
        <v>930</v>
      </c>
      <c r="E1781" s="97">
        <v>2018</v>
      </c>
      <c r="F1781" s="98" t="s">
        <v>61</v>
      </c>
      <c r="G1781" s="99" t="s">
        <v>102</v>
      </c>
      <c r="H1781" s="100" t="s">
        <v>2717</v>
      </c>
      <c r="I1781" s="101" t="s">
        <v>179</v>
      </c>
      <c r="J1781" s="102" t="s">
        <v>2105</v>
      </c>
      <c r="K1781" s="104" t="s">
        <v>545</v>
      </c>
      <c r="L1781" s="104" t="s">
        <v>545</v>
      </c>
      <c r="M1781" s="104">
        <v>1302</v>
      </c>
      <c r="N1781" s="104">
        <v>2442.8200000000002</v>
      </c>
      <c r="O1781" s="80"/>
      <c r="P1781" s="80"/>
      <c r="Q1781" s="80"/>
      <c r="R1781" s="80"/>
      <c r="S1781" s="80"/>
      <c r="T1781" s="80"/>
      <c r="U1781" s="80"/>
      <c r="V1781" s="80"/>
      <c r="W1781" s="80"/>
      <c r="X1781" s="80"/>
      <c r="Y1781" s="80"/>
      <c r="Z1781" s="80"/>
    </row>
    <row r="1782" spans="1:26" s="81" customFormat="1" x14ac:dyDescent="0.25">
      <c r="A1782" s="74" t="s">
        <v>41</v>
      </c>
      <c r="B1782" s="74" t="s">
        <v>41</v>
      </c>
      <c r="C1782" s="105" t="s">
        <v>922</v>
      </c>
      <c r="D1782" s="96" t="s">
        <v>923</v>
      </c>
      <c r="E1782" s="97">
        <v>2023</v>
      </c>
      <c r="F1782" s="98" t="s">
        <v>61</v>
      </c>
      <c r="G1782" s="99" t="s">
        <v>102</v>
      </c>
      <c r="H1782" s="100" t="s">
        <v>2718</v>
      </c>
      <c r="I1782" s="101" t="s">
        <v>3890</v>
      </c>
      <c r="J1782" s="102" t="s">
        <v>673</v>
      </c>
      <c r="K1782" s="104" t="s">
        <v>634</v>
      </c>
      <c r="L1782" s="104" t="s">
        <v>634</v>
      </c>
      <c r="M1782" s="104">
        <v>1858.89</v>
      </c>
      <c r="N1782" s="104">
        <v>3243.81</v>
      </c>
      <c r="O1782" s="80"/>
      <c r="P1782" s="80"/>
      <c r="Q1782" s="80"/>
      <c r="R1782" s="80"/>
      <c r="S1782" s="80"/>
      <c r="T1782" s="80"/>
      <c r="U1782" s="80"/>
      <c r="V1782" s="80"/>
      <c r="W1782" s="80"/>
      <c r="X1782" s="80"/>
      <c r="Y1782" s="80"/>
      <c r="Z1782" s="80"/>
    </row>
    <row r="1783" spans="1:26" s="81" customFormat="1" x14ac:dyDescent="0.25">
      <c r="A1783" s="74" t="s">
        <v>41</v>
      </c>
      <c r="B1783" s="74" t="s">
        <v>41</v>
      </c>
      <c r="C1783" s="105" t="s">
        <v>659</v>
      </c>
      <c r="D1783" s="96" t="s">
        <v>4</v>
      </c>
      <c r="E1783" s="97">
        <v>2020</v>
      </c>
      <c r="F1783" s="98" t="s">
        <v>66</v>
      </c>
      <c r="G1783" s="99" t="s">
        <v>186</v>
      </c>
      <c r="H1783" s="100" t="s">
        <v>2719</v>
      </c>
      <c r="I1783" s="101" t="s">
        <v>179</v>
      </c>
      <c r="J1783" s="102" t="s">
        <v>486</v>
      </c>
      <c r="K1783" s="104" t="s">
        <v>545</v>
      </c>
      <c r="L1783" s="104" t="s">
        <v>545</v>
      </c>
      <c r="M1783" s="104">
        <v>1732.83</v>
      </c>
      <c r="N1783" s="104">
        <v>4139.6499999999996</v>
      </c>
      <c r="O1783" s="80"/>
      <c r="P1783" s="80"/>
      <c r="Q1783" s="80"/>
      <c r="R1783" s="80"/>
      <c r="S1783" s="80"/>
      <c r="T1783" s="80"/>
      <c r="U1783" s="80"/>
      <c r="V1783" s="80"/>
      <c r="W1783" s="80"/>
      <c r="X1783" s="80"/>
      <c r="Y1783" s="80"/>
      <c r="Z1783" s="80"/>
    </row>
    <row r="1784" spans="1:26" s="81" customFormat="1" x14ac:dyDescent="0.25">
      <c r="A1784" s="74" t="s">
        <v>41</v>
      </c>
      <c r="B1784" s="74" t="s">
        <v>41</v>
      </c>
      <c r="C1784" s="105" t="s">
        <v>706</v>
      </c>
      <c r="D1784" s="96" t="s">
        <v>568</v>
      </c>
      <c r="E1784" s="97">
        <v>2022</v>
      </c>
      <c r="F1784" s="98" t="s">
        <v>61</v>
      </c>
      <c r="G1784" s="99" t="s">
        <v>102</v>
      </c>
      <c r="H1784" s="100" t="s">
        <v>2720</v>
      </c>
      <c r="I1784" s="101" t="s">
        <v>86</v>
      </c>
      <c r="J1784" s="102" t="s">
        <v>684</v>
      </c>
      <c r="K1784" s="104" t="s">
        <v>634</v>
      </c>
      <c r="L1784" s="104" t="s">
        <v>634</v>
      </c>
      <c r="M1784" s="104">
        <v>2498.17</v>
      </c>
      <c r="N1784" s="104">
        <v>5098.95</v>
      </c>
      <c r="O1784" s="80"/>
      <c r="P1784" s="80"/>
      <c r="Q1784" s="80"/>
      <c r="R1784" s="80"/>
      <c r="S1784" s="80"/>
      <c r="T1784" s="80"/>
      <c r="U1784" s="80"/>
      <c r="V1784" s="80"/>
      <c r="W1784" s="80"/>
      <c r="X1784" s="80"/>
      <c r="Y1784" s="80"/>
      <c r="Z1784" s="80"/>
    </row>
    <row r="1785" spans="1:26" s="81" customFormat="1" x14ac:dyDescent="0.25">
      <c r="A1785" s="74" t="s">
        <v>41</v>
      </c>
      <c r="B1785" s="74" t="s">
        <v>41</v>
      </c>
      <c r="C1785" s="105" t="s">
        <v>4037</v>
      </c>
      <c r="D1785" s="96" t="s">
        <v>4038</v>
      </c>
      <c r="E1785" s="97">
        <v>2023</v>
      </c>
      <c r="F1785" s="98" t="s">
        <v>64</v>
      </c>
      <c r="G1785" s="99" t="s">
        <v>159</v>
      </c>
      <c r="H1785" s="100" t="s">
        <v>2721</v>
      </c>
      <c r="I1785" s="101" t="s">
        <v>277</v>
      </c>
      <c r="J1785" s="102" t="s">
        <v>114</v>
      </c>
      <c r="K1785" s="104" t="s">
        <v>634</v>
      </c>
      <c r="L1785" s="104" t="s">
        <v>634</v>
      </c>
      <c r="M1785" s="104">
        <v>1410.2</v>
      </c>
      <c r="N1785" s="104">
        <v>3458.29</v>
      </c>
      <c r="O1785" s="80"/>
      <c r="P1785" s="80"/>
      <c r="Q1785" s="80"/>
      <c r="R1785" s="80"/>
      <c r="S1785" s="80"/>
      <c r="T1785" s="80"/>
      <c r="U1785" s="80"/>
      <c r="V1785" s="80"/>
      <c r="W1785" s="80"/>
      <c r="X1785" s="80"/>
      <c r="Y1785" s="80"/>
      <c r="Z1785" s="80"/>
    </row>
    <row r="1786" spans="1:26" s="81" customFormat="1" x14ac:dyDescent="0.25">
      <c r="A1786" s="74" t="s">
        <v>41</v>
      </c>
      <c r="B1786" s="74" t="s">
        <v>41</v>
      </c>
      <c r="C1786" s="105" t="s">
        <v>51</v>
      </c>
      <c r="D1786" s="96" t="s">
        <v>1</v>
      </c>
      <c r="E1786" s="97">
        <v>2020</v>
      </c>
      <c r="F1786" s="98" t="s">
        <v>67</v>
      </c>
      <c r="G1786" s="99" t="s">
        <v>193</v>
      </c>
      <c r="H1786" s="100" t="s">
        <v>4129</v>
      </c>
      <c r="I1786" s="101" t="s">
        <v>194</v>
      </c>
      <c r="J1786" s="102" t="s">
        <v>4089</v>
      </c>
      <c r="K1786" s="104" t="s">
        <v>545</v>
      </c>
      <c r="L1786" s="104" t="s">
        <v>545</v>
      </c>
      <c r="M1786" s="104">
        <v>1519.75</v>
      </c>
      <c r="N1786" s="104">
        <v>5923.78</v>
      </c>
      <c r="O1786" s="80"/>
      <c r="P1786" s="80"/>
      <c r="Q1786" s="80"/>
      <c r="R1786" s="80"/>
      <c r="S1786" s="80"/>
      <c r="T1786" s="80"/>
      <c r="U1786" s="80"/>
      <c r="V1786" s="80"/>
      <c r="W1786" s="80"/>
      <c r="X1786" s="80"/>
      <c r="Y1786" s="80"/>
      <c r="Z1786" s="80"/>
    </row>
    <row r="1787" spans="1:26" s="81" customFormat="1" x14ac:dyDescent="0.25">
      <c r="A1787" s="74" t="s">
        <v>41</v>
      </c>
      <c r="B1787" s="74" t="s">
        <v>41</v>
      </c>
      <c r="C1787" s="105" t="s">
        <v>51</v>
      </c>
      <c r="D1787" s="96" t="s">
        <v>1</v>
      </c>
      <c r="E1787" s="97">
        <v>2020</v>
      </c>
      <c r="F1787" s="98" t="s">
        <v>67</v>
      </c>
      <c r="G1787" s="99" t="s">
        <v>193</v>
      </c>
      <c r="H1787" s="100" t="s">
        <v>2722</v>
      </c>
      <c r="I1787" s="101" t="s">
        <v>194</v>
      </c>
      <c r="J1787" s="102" t="s">
        <v>709</v>
      </c>
      <c r="K1787" s="104" t="s">
        <v>545</v>
      </c>
      <c r="L1787" s="104" t="s">
        <v>545</v>
      </c>
      <c r="M1787" s="104">
        <v>1519.75</v>
      </c>
      <c r="N1787" s="104">
        <v>5923.78</v>
      </c>
      <c r="O1787" s="80"/>
      <c r="P1787" s="80"/>
      <c r="Q1787" s="80"/>
      <c r="R1787" s="80"/>
      <c r="S1787" s="80"/>
      <c r="T1787" s="80"/>
      <c r="U1787" s="80"/>
      <c r="V1787" s="80"/>
      <c r="W1787" s="80"/>
      <c r="X1787" s="80"/>
      <c r="Y1787" s="80"/>
      <c r="Z1787" s="80"/>
    </row>
    <row r="1788" spans="1:26" s="81" customFormat="1" x14ac:dyDescent="0.25">
      <c r="A1788" s="74" t="s">
        <v>41</v>
      </c>
      <c r="B1788" s="74" t="s">
        <v>41</v>
      </c>
      <c r="C1788" s="105" t="s">
        <v>943</v>
      </c>
      <c r="D1788" s="96" t="s">
        <v>944</v>
      </c>
      <c r="E1788" s="97">
        <v>2023</v>
      </c>
      <c r="F1788" s="98" t="s">
        <v>66</v>
      </c>
      <c r="G1788" s="99" t="s">
        <v>186</v>
      </c>
      <c r="H1788" s="100" t="s">
        <v>2723</v>
      </c>
      <c r="I1788" s="101" t="s">
        <v>162</v>
      </c>
      <c r="J1788" s="102" t="s">
        <v>165</v>
      </c>
      <c r="K1788" s="104" t="s">
        <v>634</v>
      </c>
      <c r="L1788" s="104" t="s">
        <v>634</v>
      </c>
      <c r="M1788" s="104">
        <v>2199.12</v>
      </c>
      <c r="N1788" s="104">
        <v>2415.1999999999998</v>
      </c>
      <c r="O1788" s="80"/>
      <c r="P1788" s="80"/>
      <c r="Q1788" s="80"/>
      <c r="R1788" s="80"/>
      <c r="S1788" s="80"/>
      <c r="T1788" s="80"/>
      <c r="U1788" s="80"/>
      <c r="V1788" s="80"/>
      <c r="W1788" s="80"/>
      <c r="X1788" s="80"/>
      <c r="Y1788" s="80"/>
      <c r="Z1788" s="80"/>
    </row>
    <row r="1789" spans="1:26" s="81" customFormat="1" x14ac:dyDescent="0.25">
      <c r="A1789" s="74" t="s">
        <v>41</v>
      </c>
      <c r="B1789" s="74" t="s">
        <v>41</v>
      </c>
      <c r="C1789" s="105" t="s">
        <v>55</v>
      </c>
      <c r="D1789" s="96" t="s">
        <v>6</v>
      </c>
      <c r="E1789" s="97">
        <v>2018</v>
      </c>
      <c r="F1789" s="98" t="s">
        <v>71</v>
      </c>
      <c r="G1789" s="99" t="s">
        <v>264</v>
      </c>
      <c r="H1789" s="100" t="s">
        <v>2724</v>
      </c>
      <c r="I1789" s="101" t="s">
        <v>271</v>
      </c>
      <c r="J1789" s="102" t="s">
        <v>662</v>
      </c>
      <c r="K1789" s="104" t="s">
        <v>634</v>
      </c>
      <c r="L1789" s="104" t="s">
        <v>634</v>
      </c>
      <c r="M1789" s="104">
        <v>2245.1</v>
      </c>
      <c r="N1789" s="104">
        <v>4326.8999999999996</v>
      </c>
      <c r="O1789" s="80"/>
      <c r="P1789" s="80"/>
      <c r="Q1789" s="80"/>
      <c r="R1789" s="80"/>
      <c r="S1789" s="80"/>
      <c r="T1789" s="80"/>
      <c r="U1789" s="80"/>
      <c r="V1789" s="80"/>
      <c r="W1789" s="80"/>
      <c r="X1789" s="80"/>
      <c r="Y1789" s="80"/>
      <c r="Z1789" s="80"/>
    </row>
    <row r="1790" spans="1:26" s="81" customFormat="1" x14ac:dyDescent="0.25">
      <c r="A1790" s="74" t="s">
        <v>41</v>
      </c>
      <c r="B1790" s="74" t="s">
        <v>41</v>
      </c>
      <c r="C1790" s="105" t="s">
        <v>51</v>
      </c>
      <c r="D1790" s="96" t="s">
        <v>1</v>
      </c>
      <c r="E1790" s="97">
        <v>2020</v>
      </c>
      <c r="F1790" s="98" t="s">
        <v>67</v>
      </c>
      <c r="G1790" s="99" t="s">
        <v>193</v>
      </c>
      <c r="H1790" s="100" t="s">
        <v>2725</v>
      </c>
      <c r="I1790" s="101" t="s">
        <v>194</v>
      </c>
      <c r="J1790" s="102" t="s">
        <v>768</v>
      </c>
      <c r="K1790" s="104" t="s">
        <v>545</v>
      </c>
      <c r="L1790" s="104" t="s">
        <v>545</v>
      </c>
      <c r="M1790" s="104">
        <v>1519.75</v>
      </c>
      <c r="N1790" s="104">
        <v>5923.78</v>
      </c>
      <c r="O1790" s="80"/>
      <c r="P1790" s="80"/>
      <c r="Q1790" s="80"/>
      <c r="R1790" s="80"/>
      <c r="S1790" s="80"/>
      <c r="T1790" s="80"/>
      <c r="U1790" s="80"/>
      <c r="V1790" s="80"/>
      <c r="W1790" s="80"/>
      <c r="X1790" s="80"/>
      <c r="Y1790" s="80"/>
      <c r="Z1790" s="80"/>
    </row>
    <row r="1791" spans="1:26" s="81" customFormat="1" x14ac:dyDescent="0.25">
      <c r="A1791" s="74" t="s">
        <v>41</v>
      </c>
      <c r="B1791" s="74" t="s">
        <v>41</v>
      </c>
      <c r="C1791" s="105" t="s">
        <v>659</v>
      </c>
      <c r="D1791" s="96" t="s">
        <v>4</v>
      </c>
      <c r="E1791" s="97">
        <v>2020</v>
      </c>
      <c r="F1791" s="98" t="s">
        <v>66</v>
      </c>
      <c r="G1791" s="99" t="s">
        <v>186</v>
      </c>
      <c r="H1791" s="100" t="s">
        <v>2726</v>
      </c>
      <c r="I1791" s="101" t="s">
        <v>179</v>
      </c>
      <c r="J1791" s="102" t="s">
        <v>782</v>
      </c>
      <c r="K1791" s="104" t="s">
        <v>545</v>
      </c>
      <c r="L1791" s="104" t="s">
        <v>545</v>
      </c>
      <c r="M1791" s="104">
        <v>1328.3</v>
      </c>
      <c r="N1791" s="104">
        <v>3222.57</v>
      </c>
      <c r="O1791" s="80"/>
      <c r="P1791" s="80"/>
      <c r="Q1791" s="80"/>
      <c r="R1791" s="80"/>
      <c r="S1791" s="80"/>
      <c r="T1791" s="80"/>
      <c r="U1791" s="80"/>
      <c r="V1791" s="80"/>
      <c r="W1791" s="80"/>
      <c r="X1791" s="80"/>
      <c r="Y1791" s="80"/>
      <c r="Z1791" s="80"/>
    </row>
    <row r="1792" spans="1:26" s="81" customFormat="1" x14ac:dyDescent="0.25">
      <c r="A1792" s="74" t="s">
        <v>41</v>
      </c>
      <c r="B1792" s="74" t="s">
        <v>41</v>
      </c>
      <c r="C1792" s="105" t="s">
        <v>50</v>
      </c>
      <c r="D1792" s="96" t="s">
        <v>14</v>
      </c>
      <c r="E1792" s="97">
        <v>2019</v>
      </c>
      <c r="F1792" s="98" t="s">
        <v>66</v>
      </c>
      <c r="G1792" s="99" t="s">
        <v>186</v>
      </c>
      <c r="H1792" s="100" t="s">
        <v>2727</v>
      </c>
      <c r="I1792" s="101" t="s">
        <v>89</v>
      </c>
      <c r="J1792" s="102" t="s">
        <v>758</v>
      </c>
      <c r="K1792" s="104" t="s">
        <v>634</v>
      </c>
      <c r="L1792" s="104" t="s">
        <v>634</v>
      </c>
      <c r="M1792" s="104">
        <v>2425.1999999999998</v>
      </c>
      <c r="N1792" s="104">
        <v>2132.91</v>
      </c>
      <c r="O1792" s="80"/>
      <c r="P1792" s="80"/>
      <c r="Q1792" s="80"/>
      <c r="R1792" s="80"/>
      <c r="S1792" s="80"/>
      <c r="T1792" s="80"/>
      <c r="U1792" s="80"/>
      <c r="V1792" s="80"/>
      <c r="W1792" s="80"/>
      <c r="X1792" s="80"/>
      <c r="Y1792" s="80"/>
      <c r="Z1792" s="80"/>
    </row>
    <row r="1793" spans="1:26" s="81" customFormat="1" x14ac:dyDescent="0.25">
      <c r="A1793" s="74" t="s">
        <v>41</v>
      </c>
      <c r="B1793" s="74" t="s">
        <v>41</v>
      </c>
      <c r="C1793" s="105" t="s">
        <v>1096</v>
      </c>
      <c r="D1793" s="96" t="s">
        <v>1097</v>
      </c>
      <c r="E1793" s="97">
        <v>2023</v>
      </c>
      <c r="F1793" s="98" t="s">
        <v>66</v>
      </c>
      <c r="G1793" s="99" t="s">
        <v>186</v>
      </c>
      <c r="H1793" s="100" t="s">
        <v>2728</v>
      </c>
      <c r="I1793" s="101" t="s">
        <v>99</v>
      </c>
      <c r="J1793" s="102" t="s">
        <v>697</v>
      </c>
      <c r="K1793" s="104" t="s">
        <v>634</v>
      </c>
      <c r="L1793" s="104" t="s">
        <v>634</v>
      </c>
      <c r="M1793" s="104">
        <v>2199.12</v>
      </c>
      <c r="N1793" s="104">
        <v>2415.1999999999998</v>
      </c>
      <c r="O1793" s="80"/>
      <c r="P1793" s="80"/>
      <c r="Q1793" s="80"/>
      <c r="R1793" s="80"/>
      <c r="S1793" s="80"/>
      <c r="T1793" s="80"/>
      <c r="U1793" s="80"/>
      <c r="V1793" s="80"/>
      <c r="W1793" s="80"/>
      <c r="X1793" s="80"/>
      <c r="Y1793" s="80"/>
      <c r="Z1793" s="80"/>
    </row>
    <row r="1794" spans="1:26" s="81" customFormat="1" x14ac:dyDescent="0.25">
      <c r="A1794" s="74" t="s">
        <v>41</v>
      </c>
      <c r="B1794" s="74" t="s">
        <v>41</v>
      </c>
      <c r="C1794" s="105" t="s">
        <v>656</v>
      </c>
      <c r="D1794" s="96" t="s">
        <v>657</v>
      </c>
      <c r="E1794" s="97">
        <v>2023</v>
      </c>
      <c r="F1794" s="98" t="s">
        <v>61</v>
      </c>
      <c r="G1794" s="99" t="s">
        <v>102</v>
      </c>
      <c r="H1794" s="100" t="s">
        <v>2729</v>
      </c>
      <c r="I1794" s="101" t="s">
        <v>180</v>
      </c>
      <c r="J1794" s="102" t="s">
        <v>658</v>
      </c>
      <c r="K1794" s="104" t="s">
        <v>634</v>
      </c>
      <c r="L1794" s="104" t="s">
        <v>634</v>
      </c>
      <c r="M1794" s="104">
        <v>1478.83</v>
      </c>
      <c r="N1794" s="104">
        <v>3418.97</v>
      </c>
      <c r="O1794" s="80"/>
      <c r="P1794" s="80"/>
      <c r="Q1794" s="80"/>
      <c r="R1794" s="80"/>
      <c r="S1794" s="80"/>
      <c r="T1794" s="80"/>
      <c r="U1794" s="80"/>
      <c r="V1794" s="80"/>
      <c r="W1794" s="80"/>
      <c r="X1794" s="80"/>
      <c r="Y1794" s="80"/>
      <c r="Z1794" s="80"/>
    </row>
    <row r="1795" spans="1:26" s="81" customFormat="1" x14ac:dyDescent="0.25">
      <c r="A1795" s="74" t="s">
        <v>41</v>
      </c>
      <c r="B1795" s="74" t="s">
        <v>41</v>
      </c>
      <c r="C1795" s="105" t="s">
        <v>668</v>
      </c>
      <c r="D1795" s="96" t="s">
        <v>10</v>
      </c>
      <c r="E1795" s="97">
        <v>2019</v>
      </c>
      <c r="F1795" s="98" t="s">
        <v>76</v>
      </c>
      <c r="G1795" s="99" t="s">
        <v>328</v>
      </c>
      <c r="H1795" s="100" t="s">
        <v>2730</v>
      </c>
      <c r="I1795" s="101" t="s">
        <v>179</v>
      </c>
      <c r="J1795" s="102" t="s">
        <v>388</v>
      </c>
      <c r="K1795" s="104" t="s">
        <v>545</v>
      </c>
      <c r="L1795" s="104" t="s">
        <v>545</v>
      </c>
      <c r="M1795" s="104">
        <v>1122.2</v>
      </c>
      <c r="N1795" s="104">
        <v>3112.55</v>
      </c>
      <c r="O1795" s="80"/>
      <c r="P1795" s="80"/>
      <c r="Q1795" s="80"/>
      <c r="R1795" s="80"/>
      <c r="S1795" s="80"/>
      <c r="T1795" s="80"/>
      <c r="U1795" s="80"/>
      <c r="V1795" s="80"/>
      <c r="W1795" s="80"/>
      <c r="X1795" s="80"/>
      <c r="Y1795" s="80"/>
      <c r="Z1795" s="80"/>
    </row>
    <row r="1796" spans="1:26" s="81" customFormat="1" x14ac:dyDescent="0.25">
      <c r="A1796" s="74" t="s">
        <v>41</v>
      </c>
      <c r="B1796" s="74" t="s">
        <v>41</v>
      </c>
      <c r="C1796" s="105" t="s">
        <v>754</v>
      </c>
      <c r="D1796" s="96" t="s">
        <v>755</v>
      </c>
      <c r="E1796" s="97">
        <v>2022</v>
      </c>
      <c r="F1796" s="98" t="s">
        <v>77</v>
      </c>
      <c r="G1796" s="99" t="s">
        <v>403</v>
      </c>
      <c r="H1796" s="100" t="s">
        <v>2731</v>
      </c>
      <c r="I1796" s="101" t="s">
        <v>298</v>
      </c>
      <c r="J1796" s="102" t="s">
        <v>655</v>
      </c>
      <c r="K1796" s="104" t="s">
        <v>634</v>
      </c>
      <c r="L1796" s="104" t="s">
        <v>634</v>
      </c>
      <c r="M1796" s="104">
        <v>4040.16</v>
      </c>
      <c r="N1796" s="104">
        <v>9784.35</v>
      </c>
      <c r="O1796" s="80"/>
      <c r="P1796" s="80"/>
      <c r="Q1796" s="80"/>
      <c r="R1796" s="80"/>
      <c r="S1796" s="80"/>
      <c r="T1796" s="80"/>
      <c r="U1796" s="80"/>
      <c r="V1796" s="80"/>
      <c r="W1796" s="80"/>
      <c r="X1796" s="80"/>
      <c r="Y1796" s="80"/>
      <c r="Z1796" s="80"/>
    </row>
    <row r="1797" spans="1:26" s="81" customFormat="1" x14ac:dyDescent="0.25">
      <c r="A1797" s="74" t="s">
        <v>41</v>
      </c>
      <c r="B1797" s="74" t="s">
        <v>41</v>
      </c>
      <c r="C1797" s="105" t="s">
        <v>929</v>
      </c>
      <c r="D1797" s="96" t="s">
        <v>930</v>
      </c>
      <c r="E1797" s="97">
        <v>2018</v>
      </c>
      <c r="F1797" s="98" t="s">
        <v>61</v>
      </c>
      <c r="G1797" s="99" t="s">
        <v>102</v>
      </c>
      <c r="H1797" s="100" t="s">
        <v>2732</v>
      </c>
      <c r="I1797" s="101" t="s">
        <v>179</v>
      </c>
      <c r="J1797" s="102" t="s">
        <v>1218</v>
      </c>
      <c r="K1797" s="104" t="s">
        <v>545</v>
      </c>
      <c r="L1797" s="104" t="s">
        <v>545</v>
      </c>
      <c r="M1797" s="104">
        <v>1302</v>
      </c>
      <c r="N1797" s="104">
        <v>2442.8200000000002</v>
      </c>
      <c r="O1797" s="80"/>
      <c r="P1797" s="80"/>
      <c r="Q1797" s="80"/>
      <c r="R1797" s="80"/>
      <c r="S1797" s="80"/>
      <c r="T1797" s="80"/>
      <c r="U1797" s="80"/>
      <c r="V1797" s="80"/>
      <c r="W1797" s="80"/>
      <c r="X1797" s="80"/>
      <c r="Y1797" s="80"/>
      <c r="Z1797" s="80"/>
    </row>
    <row r="1798" spans="1:26" s="81" customFormat="1" x14ac:dyDescent="0.25">
      <c r="A1798" s="74" t="s">
        <v>41</v>
      </c>
      <c r="B1798" s="74" t="s">
        <v>41</v>
      </c>
      <c r="C1798" s="105" t="s">
        <v>719</v>
      </c>
      <c r="D1798" s="96" t="s">
        <v>720</v>
      </c>
      <c r="E1798" s="97">
        <v>2022</v>
      </c>
      <c r="F1798" s="98" t="s">
        <v>75</v>
      </c>
      <c r="G1798" s="99" t="s">
        <v>312</v>
      </c>
      <c r="H1798" s="100" t="s">
        <v>2733</v>
      </c>
      <c r="I1798" s="101" t="s">
        <v>257</v>
      </c>
      <c r="J1798" s="102" t="s">
        <v>753</v>
      </c>
      <c r="K1798" s="104" t="s">
        <v>634</v>
      </c>
      <c r="L1798" s="104" t="s">
        <v>634</v>
      </c>
      <c r="M1798" s="104">
        <v>1443</v>
      </c>
      <c r="N1798" s="104">
        <v>2883</v>
      </c>
      <c r="O1798" s="80"/>
      <c r="P1798" s="80"/>
      <c r="Q1798" s="80"/>
      <c r="R1798" s="80"/>
      <c r="S1798" s="80"/>
      <c r="T1798" s="80"/>
      <c r="U1798" s="80"/>
      <c r="V1798" s="80"/>
      <c r="W1798" s="80"/>
      <c r="X1798" s="80"/>
      <c r="Y1798" s="80"/>
      <c r="Z1798" s="80"/>
    </row>
    <row r="1799" spans="1:26" s="81" customFormat="1" x14ac:dyDescent="0.25">
      <c r="A1799" s="74" t="s">
        <v>41</v>
      </c>
      <c r="B1799" s="74" t="s">
        <v>41</v>
      </c>
      <c r="C1799" s="105" t="s">
        <v>706</v>
      </c>
      <c r="D1799" s="96" t="s">
        <v>568</v>
      </c>
      <c r="E1799" s="97">
        <v>2022</v>
      </c>
      <c r="F1799" s="98" t="s">
        <v>61</v>
      </c>
      <c r="G1799" s="99" t="s">
        <v>102</v>
      </c>
      <c r="H1799" s="100" t="s">
        <v>2734</v>
      </c>
      <c r="I1799" s="101" t="s">
        <v>86</v>
      </c>
      <c r="J1799" s="102" t="s">
        <v>836</v>
      </c>
      <c r="K1799" s="104" t="s">
        <v>634</v>
      </c>
      <c r="L1799" s="104" t="s">
        <v>634</v>
      </c>
      <c r="M1799" s="104">
        <v>2498.17</v>
      </c>
      <c r="N1799" s="104">
        <v>5098.95</v>
      </c>
      <c r="O1799" s="80"/>
      <c r="P1799" s="80"/>
      <c r="Q1799" s="80"/>
      <c r="R1799" s="80"/>
      <c r="S1799" s="80"/>
      <c r="T1799" s="80"/>
      <c r="U1799" s="80"/>
      <c r="V1799" s="80"/>
      <c r="W1799" s="80"/>
      <c r="X1799" s="80"/>
      <c r="Y1799" s="80"/>
      <c r="Z1799" s="80"/>
    </row>
    <row r="1800" spans="1:26" s="81" customFormat="1" x14ac:dyDescent="0.25">
      <c r="A1800" s="74" t="s">
        <v>41</v>
      </c>
      <c r="B1800" s="74" t="s">
        <v>41</v>
      </c>
      <c r="C1800" s="105" t="s">
        <v>922</v>
      </c>
      <c r="D1800" s="96" t="s">
        <v>923</v>
      </c>
      <c r="E1800" s="97">
        <v>2023</v>
      </c>
      <c r="F1800" s="98" t="s">
        <v>61</v>
      </c>
      <c r="G1800" s="99" t="s">
        <v>102</v>
      </c>
      <c r="H1800" s="100" t="s">
        <v>3997</v>
      </c>
      <c r="I1800" s="101" t="s">
        <v>510</v>
      </c>
      <c r="J1800" s="102" t="s">
        <v>804</v>
      </c>
      <c r="K1800" s="104" t="s">
        <v>634</v>
      </c>
      <c r="L1800" s="104" t="s">
        <v>634</v>
      </c>
      <c r="M1800" s="104">
        <v>3431</v>
      </c>
      <c r="N1800" s="104">
        <v>6528</v>
      </c>
      <c r="O1800" s="80"/>
      <c r="P1800" s="80"/>
      <c r="Q1800" s="80"/>
      <c r="R1800" s="80"/>
      <c r="S1800" s="80"/>
      <c r="T1800" s="80"/>
      <c r="U1800" s="80"/>
      <c r="V1800" s="80"/>
      <c r="W1800" s="80"/>
      <c r="X1800" s="80"/>
      <c r="Y1800" s="80"/>
      <c r="Z1800" s="80"/>
    </row>
    <row r="1801" spans="1:26" s="81" customFormat="1" x14ac:dyDescent="0.25">
      <c r="A1801" s="74" t="s">
        <v>41</v>
      </c>
      <c r="B1801" s="74" t="s">
        <v>41</v>
      </c>
      <c r="C1801" s="105" t="s">
        <v>656</v>
      </c>
      <c r="D1801" s="96" t="s">
        <v>657</v>
      </c>
      <c r="E1801" s="97">
        <v>2023</v>
      </c>
      <c r="F1801" s="98" t="s">
        <v>61</v>
      </c>
      <c r="G1801" s="99" t="s">
        <v>102</v>
      </c>
      <c r="H1801" s="100" t="s">
        <v>2735</v>
      </c>
      <c r="I1801" s="101" t="s">
        <v>256</v>
      </c>
      <c r="J1801" s="102" t="s">
        <v>2165</v>
      </c>
      <c r="K1801" s="104" t="s">
        <v>634</v>
      </c>
      <c r="L1801" s="104" t="s">
        <v>634</v>
      </c>
      <c r="M1801" s="104">
        <v>2537.2800000000002</v>
      </c>
      <c r="N1801" s="104">
        <v>5305.39</v>
      </c>
      <c r="O1801" s="80"/>
      <c r="P1801" s="80"/>
      <c r="Q1801" s="80"/>
      <c r="R1801" s="80"/>
      <c r="S1801" s="80"/>
      <c r="T1801" s="80"/>
      <c r="U1801" s="80"/>
      <c r="V1801" s="80"/>
      <c r="W1801" s="80"/>
      <c r="X1801" s="80"/>
      <c r="Y1801" s="80"/>
      <c r="Z1801" s="80"/>
    </row>
    <row r="1802" spans="1:26" s="81" customFormat="1" x14ac:dyDescent="0.25">
      <c r="A1802" s="74" t="s">
        <v>41</v>
      </c>
      <c r="B1802" s="74" t="s">
        <v>41</v>
      </c>
      <c r="C1802" s="105" t="s">
        <v>4037</v>
      </c>
      <c r="D1802" s="96" t="s">
        <v>4038</v>
      </c>
      <c r="E1802" s="97">
        <v>2023</v>
      </c>
      <c r="F1802" s="98" t="s">
        <v>64</v>
      </c>
      <c r="G1802" s="99" t="s">
        <v>159</v>
      </c>
      <c r="H1802" s="100" t="s">
        <v>2736</v>
      </c>
      <c r="I1802" s="101" t="s">
        <v>277</v>
      </c>
      <c r="J1802" s="102" t="s">
        <v>114</v>
      </c>
      <c r="K1802" s="104" t="s">
        <v>634</v>
      </c>
      <c r="L1802" s="104" t="s">
        <v>634</v>
      </c>
      <c r="M1802" s="104">
        <v>1410.2</v>
      </c>
      <c r="N1802" s="104">
        <v>3458.29</v>
      </c>
      <c r="O1802" s="80"/>
      <c r="P1802" s="80"/>
      <c r="Q1802" s="80"/>
      <c r="R1802" s="80"/>
      <c r="S1802" s="80"/>
      <c r="T1802" s="80"/>
      <c r="U1802" s="80"/>
      <c r="V1802" s="80"/>
      <c r="W1802" s="80"/>
      <c r="X1802" s="80"/>
      <c r="Y1802" s="80"/>
      <c r="Z1802" s="80"/>
    </row>
    <row r="1803" spans="1:26" s="81" customFormat="1" x14ac:dyDescent="0.25">
      <c r="A1803" s="74" t="s">
        <v>41</v>
      </c>
      <c r="B1803" s="74" t="s">
        <v>41</v>
      </c>
      <c r="C1803" s="105" t="s">
        <v>51</v>
      </c>
      <c r="D1803" s="96" t="s">
        <v>1</v>
      </c>
      <c r="E1803" s="97">
        <v>2020</v>
      </c>
      <c r="F1803" s="98" t="s">
        <v>67</v>
      </c>
      <c r="G1803" s="99" t="s">
        <v>193</v>
      </c>
      <c r="H1803" s="100" t="s">
        <v>4130</v>
      </c>
      <c r="I1803" s="101" t="s">
        <v>194</v>
      </c>
      <c r="J1803" s="102" t="s">
        <v>4089</v>
      </c>
      <c r="K1803" s="104" t="s">
        <v>545</v>
      </c>
      <c r="L1803" s="104" t="s">
        <v>545</v>
      </c>
      <c r="M1803" s="104">
        <v>1519.75</v>
      </c>
      <c r="N1803" s="104">
        <v>5923.78</v>
      </c>
      <c r="O1803" s="80"/>
      <c r="P1803" s="80"/>
      <c r="Q1803" s="80"/>
      <c r="R1803" s="80"/>
      <c r="S1803" s="80"/>
      <c r="T1803" s="80"/>
      <c r="U1803" s="80"/>
      <c r="V1803" s="80"/>
      <c r="W1803" s="80"/>
      <c r="X1803" s="80"/>
      <c r="Y1803" s="80"/>
      <c r="Z1803" s="80"/>
    </row>
    <row r="1804" spans="1:26" s="81" customFormat="1" x14ac:dyDescent="0.25">
      <c r="A1804" s="74" t="s">
        <v>41</v>
      </c>
      <c r="B1804" s="74" t="s">
        <v>41</v>
      </c>
      <c r="C1804" s="105" t="s">
        <v>1013</v>
      </c>
      <c r="D1804" s="96" t="s">
        <v>1014</v>
      </c>
      <c r="E1804" s="97">
        <v>2023</v>
      </c>
      <c r="F1804" s="98" t="s">
        <v>64</v>
      </c>
      <c r="G1804" s="99" t="s">
        <v>159</v>
      </c>
      <c r="H1804" s="100" t="s">
        <v>2737</v>
      </c>
      <c r="I1804" s="101" t="s">
        <v>162</v>
      </c>
      <c r="J1804" s="102" t="s">
        <v>794</v>
      </c>
      <c r="K1804" s="104" t="s">
        <v>634</v>
      </c>
      <c r="L1804" s="104" t="s">
        <v>634</v>
      </c>
      <c r="M1804" s="104">
        <v>1298</v>
      </c>
      <c r="N1804" s="104">
        <v>3996.13</v>
      </c>
      <c r="O1804" s="80"/>
      <c r="P1804" s="80"/>
      <c r="Q1804" s="80"/>
      <c r="R1804" s="80"/>
      <c r="S1804" s="80"/>
      <c r="T1804" s="80"/>
      <c r="U1804" s="80"/>
      <c r="V1804" s="80"/>
      <c r="W1804" s="80"/>
      <c r="X1804" s="80"/>
      <c r="Y1804" s="80"/>
      <c r="Z1804" s="80"/>
    </row>
    <row r="1805" spans="1:26" s="81" customFormat="1" x14ac:dyDescent="0.25">
      <c r="A1805" s="74" t="s">
        <v>41</v>
      </c>
      <c r="B1805" s="74" t="s">
        <v>41</v>
      </c>
      <c r="C1805" s="105" t="s">
        <v>668</v>
      </c>
      <c r="D1805" s="96" t="s">
        <v>10</v>
      </c>
      <c r="E1805" s="97">
        <v>2019</v>
      </c>
      <c r="F1805" s="98" t="s">
        <v>76</v>
      </c>
      <c r="G1805" s="99" t="s">
        <v>328</v>
      </c>
      <c r="H1805" s="100" t="s">
        <v>2738</v>
      </c>
      <c r="I1805" s="101" t="s">
        <v>179</v>
      </c>
      <c r="J1805" s="102" t="s">
        <v>723</v>
      </c>
      <c r="K1805" s="104" t="s">
        <v>545</v>
      </c>
      <c r="L1805" s="104" t="s">
        <v>545</v>
      </c>
      <c r="M1805" s="104">
        <v>1122.2</v>
      </c>
      <c r="N1805" s="104">
        <v>3112.55</v>
      </c>
      <c r="O1805" s="80"/>
      <c r="P1805" s="80"/>
      <c r="Q1805" s="80"/>
      <c r="R1805" s="80"/>
      <c r="S1805" s="80"/>
      <c r="T1805" s="80"/>
      <c r="U1805" s="80"/>
      <c r="V1805" s="80"/>
      <c r="W1805" s="80"/>
      <c r="X1805" s="80"/>
      <c r="Y1805" s="80"/>
      <c r="Z1805" s="80"/>
    </row>
    <row r="1806" spans="1:26" s="81" customFormat="1" x14ac:dyDescent="0.25">
      <c r="A1806" s="74" t="s">
        <v>41</v>
      </c>
      <c r="B1806" s="74" t="s">
        <v>41</v>
      </c>
      <c r="C1806" s="105" t="s">
        <v>659</v>
      </c>
      <c r="D1806" s="96" t="s">
        <v>4</v>
      </c>
      <c r="E1806" s="97">
        <v>2020</v>
      </c>
      <c r="F1806" s="98" t="s">
        <v>66</v>
      </c>
      <c r="G1806" s="99" t="s">
        <v>186</v>
      </c>
      <c r="H1806" s="100" t="s">
        <v>2739</v>
      </c>
      <c r="I1806" s="101" t="s">
        <v>179</v>
      </c>
      <c r="J1806" s="102" t="s">
        <v>834</v>
      </c>
      <c r="K1806" s="104" t="s">
        <v>547</v>
      </c>
      <c r="L1806" s="104" t="s">
        <v>547</v>
      </c>
      <c r="M1806" s="104">
        <v>1445.71</v>
      </c>
      <c r="N1806" s="104">
        <v>3525.97</v>
      </c>
      <c r="O1806" s="80"/>
      <c r="P1806" s="80"/>
      <c r="Q1806" s="80"/>
      <c r="R1806" s="80"/>
      <c r="S1806" s="80"/>
      <c r="T1806" s="80"/>
      <c r="U1806" s="80"/>
      <c r="V1806" s="80"/>
      <c r="W1806" s="80"/>
      <c r="X1806" s="80"/>
      <c r="Y1806" s="80"/>
      <c r="Z1806" s="80"/>
    </row>
    <row r="1807" spans="1:26" s="81" customFormat="1" x14ac:dyDescent="0.25">
      <c r="A1807" s="74" t="s">
        <v>41</v>
      </c>
      <c r="B1807" s="74" t="s">
        <v>41</v>
      </c>
      <c r="C1807" s="105" t="s">
        <v>922</v>
      </c>
      <c r="D1807" s="96" t="s">
        <v>923</v>
      </c>
      <c r="E1807" s="97">
        <v>2023</v>
      </c>
      <c r="F1807" s="98" t="s">
        <v>61</v>
      </c>
      <c r="G1807" s="99" t="s">
        <v>102</v>
      </c>
      <c r="H1807" s="100" t="s">
        <v>2740</v>
      </c>
      <c r="I1807" s="101" t="s">
        <v>3890</v>
      </c>
      <c r="J1807" s="102" t="s">
        <v>688</v>
      </c>
      <c r="K1807" s="104" t="s">
        <v>634</v>
      </c>
      <c r="L1807" s="104" t="s">
        <v>634</v>
      </c>
      <c r="M1807" s="104">
        <v>1858.89</v>
      </c>
      <c r="N1807" s="104">
        <v>3243.81</v>
      </c>
      <c r="O1807" s="80"/>
      <c r="P1807" s="80"/>
      <c r="Q1807" s="80"/>
      <c r="R1807" s="80"/>
      <c r="S1807" s="80"/>
      <c r="T1807" s="80"/>
      <c r="U1807" s="80"/>
      <c r="V1807" s="80"/>
      <c r="W1807" s="80"/>
      <c r="X1807" s="80"/>
      <c r="Y1807" s="80"/>
      <c r="Z1807" s="80"/>
    </row>
    <row r="1808" spans="1:26" s="81" customFormat="1" x14ac:dyDescent="0.25">
      <c r="A1808" s="74" t="s">
        <v>41</v>
      </c>
      <c r="B1808" s="74" t="s">
        <v>41</v>
      </c>
      <c r="C1808" s="105" t="s">
        <v>980</v>
      </c>
      <c r="D1808" s="96" t="s">
        <v>981</v>
      </c>
      <c r="E1808" s="97">
        <v>2022</v>
      </c>
      <c r="F1808" s="98" t="s">
        <v>982</v>
      </c>
      <c r="G1808" s="99" t="s">
        <v>983</v>
      </c>
      <c r="H1808" s="100" t="s">
        <v>2741</v>
      </c>
      <c r="I1808" s="101" t="s">
        <v>108</v>
      </c>
      <c r="J1808" s="102" t="s">
        <v>757</v>
      </c>
      <c r="K1808" s="104" t="s">
        <v>545</v>
      </c>
      <c r="L1808" s="104" t="s">
        <v>545</v>
      </c>
      <c r="M1808" s="104">
        <v>1424.79</v>
      </c>
      <c r="N1808" s="104">
        <v>5038.51</v>
      </c>
      <c r="O1808" s="80"/>
      <c r="P1808" s="80"/>
      <c r="Q1808" s="80"/>
      <c r="R1808" s="80"/>
      <c r="S1808" s="80"/>
      <c r="T1808" s="80"/>
      <c r="U1808" s="80"/>
      <c r="V1808" s="80"/>
      <c r="W1808" s="80"/>
      <c r="X1808" s="80"/>
      <c r="Y1808" s="80"/>
      <c r="Z1808" s="80"/>
    </row>
    <row r="1809" spans="1:26" s="81" customFormat="1" x14ac:dyDescent="0.25">
      <c r="A1809" s="74" t="s">
        <v>41</v>
      </c>
      <c r="B1809" s="74" t="s">
        <v>41</v>
      </c>
      <c r="C1809" s="105" t="s">
        <v>668</v>
      </c>
      <c r="D1809" s="96" t="s">
        <v>10</v>
      </c>
      <c r="E1809" s="97">
        <v>2019</v>
      </c>
      <c r="F1809" s="98" t="s">
        <v>76</v>
      </c>
      <c r="G1809" s="99" t="s">
        <v>328</v>
      </c>
      <c r="H1809" s="100" t="s">
        <v>2742</v>
      </c>
      <c r="I1809" s="101" t="s">
        <v>179</v>
      </c>
      <c r="J1809" s="102" t="s">
        <v>391</v>
      </c>
      <c r="K1809" s="104" t="s">
        <v>545</v>
      </c>
      <c r="L1809" s="104" t="s">
        <v>545</v>
      </c>
      <c r="M1809" s="104">
        <v>1122.2</v>
      </c>
      <c r="N1809" s="104">
        <v>3112.55</v>
      </c>
      <c r="O1809" s="80"/>
      <c r="P1809" s="80"/>
      <c r="Q1809" s="80"/>
      <c r="R1809" s="80"/>
      <c r="S1809" s="80"/>
      <c r="T1809" s="80"/>
      <c r="U1809" s="80"/>
      <c r="V1809" s="80"/>
      <c r="W1809" s="80"/>
      <c r="X1809" s="80"/>
      <c r="Y1809" s="80"/>
      <c r="Z1809" s="80"/>
    </row>
    <row r="1810" spans="1:26" s="81" customFormat="1" x14ac:dyDescent="0.25">
      <c r="A1810" s="74" t="s">
        <v>41</v>
      </c>
      <c r="B1810" s="74" t="s">
        <v>41</v>
      </c>
      <c r="C1810" s="105" t="s">
        <v>761</v>
      </c>
      <c r="D1810" s="96" t="s">
        <v>35</v>
      </c>
      <c r="E1810" s="97">
        <v>2018</v>
      </c>
      <c r="F1810" s="98" t="s">
        <v>59</v>
      </c>
      <c r="G1810" s="99" t="s">
        <v>82</v>
      </c>
      <c r="H1810" s="100" t="s">
        <v>2743</v>
      </c>
      <c r="I1810" s="101" t="s">
        <v>99</v>
      </c>
      <c r="J1810" s="102" t="s">
        <v>779</v>
      </c>
      <c r="K1810" s="104" t="s">
        <v>545</v>
      </c>
      <c r="L1810" s="104" t="s">
        <v>545</v>
      </c>
      <c r="M1810" s="104">
        <v>1727</v>
      </c>
      <c r="N1810" s="104">
        <v>2407.96</v>
      </c>
      <c r="O1810" s="80"/>
      <c r="P1810" s="80"/>
      <c r="Q1810" s="80"/>
      <c r="R1810" s="80"/>
      <c r="S1810" s="80"/>
      <c r="T1810" s="80"/>
      <c r="U1810" s="80"/>
      <c r="V1810" s="80"/>
      <c r="W1810" s="80"/>
      <c r="X1810" s="80"/>
      <c r="Y1810" s="80"/>
      <c r="Z1810" s="80"/>
    </row>
    <row r="1811" spans="1:26" s="81" customFormat="1" x14ac:dyDescent="0.25">
      <c r="A1811" s="74" t="s">
        <v>41</v>
      </c>
      <c r="B1811" s="74" t="s">
        <v>41</v>
      </c>
      <c r="C1811" s="105" t="s">
        <v>50</v>
      </c>
      <c r="D1811" s="96" t="s">
        <v>14</v>
      </c>
      <c r="E1811" s="97">
        <v>2019</v>
      </c>
      <c r="F1811" s="98" t="s">
        <v>66</v>
      </c>
      <c r="G1811" s="99" t="s">
        <v>186</v>
      </c>
      <c r="H1811" s="100" t="s">
        <v>2744</v>
      </c>
      <c r="I1811" s="101" t="s">
        <v>91</v>
      </c>
      <c r="J1811" s="102" t="s">
        <v>758</v>
      </c>
      <c r="K1811" s="104" t="s">
        <v>634</v>
      </c>
      <c r="L1811" s="104" t="s">
        <v>634</v>
      </c>
      <c r="M1811" s="104">
        <v>1735.89</v>
      </c>
      <c r="N1811" s="104">
        <v>1945.6</v>
      </c>
      <c r="O1811" s="80"/>
      <c r="P1811" s="80"/>
      <c r="Q1811" s="80"/>
      <c r="R1811" s="80"/>
      <c r="S1811" s="80"/>
      <c r="T1811" s="80"/>
      <c r="U1811" s="80"/>
      <c r="V1811" s="80"/>
      <c r="W1811" s="80"/>
      <c r="X1811" s="80"/>
      <c r="Y1811" s="80"/>
      <c r="Z1811" s="80"/>
    </row>
    <row r="1812" spans="1:26" s="81" customFormat="1" x14ac:dyDescent="0.25">
      <c r="A1812" s="74" t="s">
        <v>41</v>
      </c>
      <c r="B1812" s="74" t="s">
        <v>41</v>
      </c>
      <c r="C1812" s="105" t="s">
        <v>754</v>
      </c>
      <c r="D1812" s="96" t="s">
        <v>755</v>
      </c>
      <c r="E1812" s="97">
        <v>2022</v>
      </c>
      <c r="F1812" s="98" t="s">
        <v>77</v>
      </c>
      <c r="G1812" s="99" t="s">
        <v>403</v>
      </c>
      <c r="H1812" s="100" t="s">
        <v>2745</v>
      </c>
      <c r="I1812" s="101" t="s">
        <v>179</v>
      </c>
      <c r="J1812" s="102" t="s">
        <v>806</v>
      </c>
      <c r="K1812" s="104" t="s">
        <v>545</v>
      </c>
      <c r="L1812" s="104" t="s">
        <v>545</v>
      </c>
      <c r="M1812" s="104">
        <v>1328.3</v>
      </c>
      <c r="N1812" s="104">
        <v>3165.25</v>
      </c>
      <c r="O1812" s="80"/>
      <c r="P1812" s="80"/>
      <c r="Q1812" s="80"/>
      <c r="R1812" s="80"/>
      <c r="S1812" s="80"/>
      <c r="T1812" s="80"/>
      <c r="U1812" s="80"/>
      <c r="V1812" s="80"/>
      <c r="W1812" s="80"/>
      <c r="X1812" s="80"/>
      <c r="Y1812" s="80"/>
      <c r="Z1812" s="80"/>
    </row>
    <row r="1813" spans="1:26" s="81" customFormat="1" x14ac:dyDescent="0.25">
      <c r="A1813" s="74" t="s">
        <v>41</v>
      </c>
      <c r="B1813" s="74" t="s">
        <v>41</v>
      </c>
      <c r="C1813" s="105" t="s">
        <v>1096</v>
      </c>
      <c r="D1813" s="96" t="s">
        <v>1097</v>
      </c>
      <c r="E1813" s="97">
        <v>2023</v>
      </c>
      <c r="F1813" s="98" t="s">
        <v>66</v>
      </c>
      <c r="G1813" s="99" t="s">
        <v>186</v>
      </c>
      <c r="H1813" s="100" t="s">
        <v>2746</v>
      </c>
      <c r="I1813" s="101" t="s">
        <v>129</v>
      </c>
      <c r="J1813" s="102" t="s">
        <v>786</v>
      </c>
      <c r="K1813" s="104" t="s">
        <v>634</v>
      </c>
      <c r="L1813" s="104" t="s">
        <v>634</v>
      </c>
      <c r="M1813" s="104">
        <v>2425.1999999999998</v>
      </c>
      <c r="N1813" s="104">
        <v>2132.91</v>
      </c>
      <c r="O1813" s="80"/>
      <c r="P1813" s="80"/>
      <c r="Q1813" s="80"/>
      <c r="R1813" s="80"/>
      <c r="S1813" s="80"/>
      <c r="T1813" s="80"/>
      <c r="U1813" s="80"/>
      <c r="V1813" s="80"/>
      <c r="W1813" s="80"/>
      <c r="X1813" s="80"/>
      <c r="Y1813" s="80"/>
      <c r="Z1813" s="80"/>
    </row>
    <row r="1814" spans="1:26" s="81" customFormat="1" x14ac:dyDescent="0.25">
      <c r="A1814" s="74" t="s">
        <v>41</v>
      </c>
      <c r="B1814" s="74" t="s">
        <v>41</v>
      </c>
      <c r="C1814" s="105" t="s">
        <v>48</v>
      </c>
      <c r="D1814" s="96" t="s">
        <v>11</v>
      </c>
      <c r="E1814" s="97">
        <v>2018</v>
      </c>
      <c r="F1814" s="98" t="s">
        <v>59</v>
      </c>
      <c r="G1814" s="99" t="s">
        <v>82</v>
      </c>
      <c r="H1814" s="100" t="s">
        <v>2747</v>
      </c>
      <c r="I1814" s="101" t="s">
        <v>99</v>
      </c>
      <c r="J1814" s="102" t="s">
        <v>788</v>
      </c>
      <c r="K1814" s="104" t="s">
        <v>634</v>
      </c>
      <c r="L1814" s="104" t="s">
        <v>634</v>
      </c>
      <c r="M1814" s="104">
        <v>2260.5700000000002</v>
      </c>
      <c r="N1814" s="104">
        <v>4121.09</v>
      </c>
      <c r="O1814" s="80"/>
      <c r="P1814" s="80"/>
      <c r="Q1814" s="80"/>
      <c r="R1814" s="80"/>
      <c r="S1814" s="80"/>
      <c r="T1814" s="80"/>
      <c r="U1814" s="80"/>
      <c r="V1814" s="80"/>
      <c r="W1814" s="80"/>
      <c r="X1814" s="80"/>
      <c r="Y1814" s="80"/>
      <c r="Z1814" s="80"/>
    </row>
    <row r="1815" spans="1:26" s="81" customFormat="1" x14ac:dyDescent="0.25">
      <c r="A1815" s="74" t="s">
        <v>41</v>
      </c>
      <c r="B1815" s="74" t="s">
        <v>41</v>
      </c>
      <c r="C1815" s="105" t="s">
        <v>668</v>
      </c>
      <c r="D1815" s="96" t="s">
        <v>10</v>
      </c>
      <c r="E1815" s="97">
        <v>2019</v>
      </c>
      <c r="F1815" s="98" t="s">
        <v>76</v>
      </c>
      <c r="G1815" s="99" t="s">
        <v>328</v>
      </c>
      <c r="H1815" s="100" t="s">
        <v>2748</v>
      </c>
      <c r="I1815" s="101" t="s">
        <v>179</v>
      </c>
      <c r="J1815" s="102" t="s">
        <v>627</v>
      </c>
      <c r="K1815" s="104" t="s">
        <v>545</v>
      </c>
      <c r="L1815" s="104" t="s">
        <v>545</v>
      </c>
      <c r="M1815" s="104">
        <v>1122.2</v>
      </c>
      <c r="N1815" s="104">
        <v>3112.55</v>
      </c>
      <c r="O1815" s="80"/>
      <c r="P1815" s="80"/>
      <c r="Q1815" s="80"/>
      <c r="R1815" s="80"/>
      <c r="S1815" s="80"/>
      <c r="T1815" s="80"/>
      <c r="U1815" s="80"/>
      <c r="V1815" s="80"/>
      <c r="W1815" s="80"/>
      <c r="X1815" s="80"/>
      <c r="Y1815" s="80"/>
      <c r="Z1815" s="80"/>
    </row>
    <row r="1816" spans="1:26" s="81" customFormat="1" x14ac:dyDescent="0.25">
      <c r="A1816" s="74" t="s">
        <v>41</v>
      </c>
      <c r="B1816" s="74" t="s">
        <v>41</v>
      </c>
      <c r="C1816" s="105" t="s">
        <v>691</v>
      </c>
      <c r="D1816" s="96" t="s">
        <v>21</v>
      </c>
      <c r="E1816" s="97">
        <v>2019</v>
      </c>
      <c r="F1816" s="98" t="s">
        <v>75</v>
      </c>
      <c r="G1816" s="99" t="s">
        <v>312</v>
      </c>
      <c r="H1816" s="100" t="s">
        <v>2749</v>
      </c>
      <c r="I1816" s="101" t="s">
        <v>313</v>
      </c>
      <c r="J1816" s="102" t="s">
        <v>768</v>
      </c>
      <c r="K1816" s="104" t="s">
        <v>634</v>
      </c>
      <c r="L1816" s="104" t="s">
        <v>634</v>
      </c>
      <c r="M1816" s="104">
        <v>1236.43</v>
      </c>
      <c r="N1816" s="104">
        <v>3029.39</v>
      </c>
      <c r="O1816" s="80"/>
      <c r="P1816" s="80"/>
      <c r="Q1816" s="80"/>
      <c r="R1816" s="80"/>
      <c r="S1816" s="80"/>
      <c r="T1816" s="80"/>
      <c r="U1816" s="80"/>
      <c r="V1816" s="80"/>
      <c r="W1816" s="80"/>
      <c r="X1816" s="80"/>
      <c r="Y1816" s="80"/>
      <c r="Z1816" s="80"/>
    </row>
    <row r="1817" spans="1:26" s="81" customFormat="1" x14ac:dyDescent="0.25">
      <c r="A1817" s="74" t="s">
        <v>41</v>
      </c>
      <c r="B1817" s="74" t="s">
        <v>41</v>
      </c>
      <c r="C1817" s="105" t="s">
        <v>668</v>
      </c>
      <c r="D1817" s="96" t="s">
        <v>10</v>
      </c>
      <c r="E1817" s="97">
        <v>2019</v>
      </c>
      <c r="F1817" s="98" t="s">
        <v>76</v>
      </c>
      <c r="G1817" s="99" t="s">
        <v>328</v>
      </c>
      <c r="H1817" s="100" t="s">
        <v>2750</v>
      </c>
      <c r="I1817" s="101" t="s">
        <v>179</v>
      </c>
      <c r="J1817" s="102" t="s">
        <v>393</v>
      </c>
      <c r="K1817" s="104" t="s">
        <v>545</v>
      </c>
      <c r="L1817" s="104" t="s">
        <v>545</v>
      </c>
      <c r="M1817" s="104">
        <v>1122.2</v>
      </c>
      <c r="N1817" s="104">
        <v>3112.55</v>
      </c>
      <c r="O1817" s="80"/>
      <c r="P1817" s="80"/>
      <c r="Q1817" s="80"/>
      <c r="R1817" s="80"/>
      <c r="S1817" s="80"/>
      <c r="T1817" s="80"/>
      <c r="U1817" s="80"/>
      <c r="V1817" s="80"/>
      <c r="W1817" s="80"/>
      <c r="X1817" s="80"/>
      <c r="Y1817" s="80"/>
      <c r="Z1817" s="80"/>
    </row>
    <row r="1818" spans="1:26" s="81" customFormat="1" x14ac:dyDescent="0.25">
      <c r="A1818" s="74" t="s">
        <v>41</v>
      </c>
      <c r="B1818" s="74" t="s">
        <v>41</v>
      </c>
      <c r="C1818" s="105" t="s">
        <v>668</v>
      </c>
      <c r="D1818" s="96" t="s">
        <v>10</v>
      </c>
      <c r="E1818" s="97">
        <v>2019</v>
      </c>
      <c r="F1818" s="98" t="s">
        <v>76</v>
      </c>
      <c r="G1818" s="99" t="s">
        <v>328</v>
      </c>
      <c r="H1818" s="100" t="s">
        <v>2751</v>
      </c>
      <c r="I1818" s="101" t="s">
        <v>179</v>
      </c>
      <c r="J1818" s="102" t="s">
        <v>387</v>
      </c>
      <c r="K1818" s="104" t="s">
        <v>545</v>
      </c>
      <c r="L1818" s="104" t="s">
        <v>545</v>
      </c>
      <c r="M1818" s="104">
        <v>1122.2</v>
      </c>
      <c r="N1818" s="104">
        <v>3112.55</v>
      </c>
      <c r="O1818" s="80"/>
      <c r="P1818" s="80"/>
      <c r="Q1818" s="80"/>
      <c r="R1818" s="80"/>
      <c r="S1818" s="80"/>
      <c r="T1818" s="80"/>
      <c r="U1818" s="80"/>
      <c r="V1818" s="80"/>
      <c r="W1818" s="80"/>
      <c r="X1818" s="80"/>
      <c r="Y1818" s="80"/>
      <c r="Z1818" s="80"/>
    </row>
    <row r="1819" spans="1:26" s="81" customFormat="1" x14ac:dyDescent="0.25">
      <c r="A1819" s="74" t="s">
        <v>41</v>
      </c>
      <c r="B1819" s="74" t="s">
        <v>41</v>
      </c>
      <c r="C1819" s="105" t="s">
        <v>691</v>
      </c>
      <c r="D1819" s="96" t="s">
        <v>21</v>
      </c>
      <c r="E1819" s="97">
        <v>2019</v>
      </c>
      <c r="F1819" s="98" t="s">
        <v>75</v>
      </c>
      <c r="G1819" s="99" t="s">
        <v>312</v>
      </c>
      <c r="H1819" s="100" t="s">
        <v>2752</v>
      </c>
      <c r="I1819" s="101" t="s">
        <v>313</v>
      </c>
      <c r="J1819" s="102" t="s">
        <v>695</v>
      </c>
      <c r="K1819" s="104" t="s">
        <v>634</v>
      </c>
      <c r="L1819" s="104" t="s">
        <v>634</v>
      </c>
      <c r="M1819" s="104">
        <v>1236.43</v>
      </c>
      <c r="N1819" s="104">
        <v>3029.39</v>
      </c>
      <c r="O1819" s="80"/>
      <c r="P1819" s="80"/>
      <c r="Q1819" s="80"/>
      <c r="R1819" s="80"/>
      <c r="S1819" s="80"/>
      <c r="T1819" s="80"/>
      <c r="U1819" s="80"/>
      <c r="V1819" s="80"/>
      <c r="W1819" s="80"/>
      <c r="X1819" s="80"/>
      <c r="Y1819" s="80"/>
      <c r="Z1819" s="80"/>
    </row>
    <row r="1820" spans="1:26" s="81" customFormat="1" x14ac:dyDescent="0.25">
      <c r="A1820" s="74" t="s">
        <v>41</v>
      </c>
      <c r="B1820" s="74" t="s">
        <v>41</v>
      </c>
      <c r="C1820" s="105" t="s">
        <v>668</v>
      </c>
      <c r="D1820" s="96" t="s">
        <v>10</v>
      </c>
      <c r="E1820" s="97">
        <v>2019</v>
      </c>
      <c r="F1820" s="98" t="s">
        <v>76</v>
      </c>
      <c r="G1820" s="99" t="s">
        <v>328</v>
      </c>
      <c r="H1820" s="100" t="s">
        <v>2753</v>
      </c>
      <c r="I1820" s="101" t="s">
        <v>179</v>
      </c>
      <c r="J1820" s="102" t="s">
        <v>383</v>
      </c>
      <c r="K1820" s="104" t="s">
        <v>545</v>
      </c>
      <c r="L1820" s="104" t="s">
        <v>545</v>
      </c>
      <c r="M1820" s="104">
        <v>1122.2</v>
      </c>
      <c r="N1820" s="104">
        <v>3112.55</v>
      </c>
      <c r="O1820" s="80"/>
      <c r="P1820" s="80"/>
      <c r="Q1820" s="80"/>
      <c r="R1820" s="80"/>
      <c r="S1820" s="80"/>
      <c r="T1820" s="80"/>
      <c r="U1820" s="80"/>
      <c r="V1820" s="80"/>
      <c r="W1820" s="80"/>
      <c r="X1820" s="80"/>
      <c r="Y1820" s="80"/>
      <c r="Z1820" s="80"/>
    </row>
    <row r="1821" spans="1:26" s="81" customFormat="1" x14ac:dyDescent="0.25">
      <c r="A1821" s="74" t="s">
        <v>41</v>
      </c>
      <c r="B1821" s="74" t="s">
        <v>41</v>
      </c>
      <c r="C1821" s="105" t="s">
        <v>51</v>
      </c>
      <c r="D1821" s="96" t="s">
        <v>1</v>
      </c>
      <c r="E1821" s="97">
        <v>2020</v>
      </c>
      <c r="F1821" s="98" t="s">
        <v>67</v>
      </c>
      <c r="G1821" s="99" t="s">
        <v>193</v>
      </c>
      <c r="H1821" s="100" t="s">
        <v>2754</v>
      </c>
      <c r="I1821" s="101" t="s">
        <v>194</v>
      </c>
      <c r="J1821" s="102" t="s">
        <v>197</v>
      </c>
      <c r="K1821" s="104" t="s">
        <v>545</v>
      </c>
      <c r="L1821" s="104" t="s">
        <v>545</v>
      </c>
      <c r="M1821" s="104">
        <v>1519.75</v>
      </c>
      <c r="N1821" s="104">
        <v>5923.78</v>
      </c>
      <c r="O1821" s="80"/>
      <c r="P1821" s="80"/>
      <c r="Q1821" s="80"/>
      <c r="R1821" s="80"/>
      <c r="S1821" s="80"/>
      <c r="T1821" s="80"/>
      <c r="U1821" s="80"/>
      <c r="V1821" s="80"/>
      <c r="W1821" s="80"/>
      <c r="X1821" s="80"/>
      <c r="Y1821" s="80"/>
      <c r="Z1821" s="80"/>
    </row>
    <row r="1822" spans="1:26" s="81" customFormat="1" x14ac:dyDescent="0.25">
      <c r="A1822" s="74" t="s">
        <v>41</v>
      </c>
      <c r="B1822" s="74" t="s">
        <v>41</v>
      </c>
      <c r="C1822" s="105" t="s">
        <v>659</v>
      </c>
      <c r="D1822" s="96" t="s">
        <v>4</v>
      </c>
      <c r="E1822" s="97">
        <v>2020</v>
      </c>
      <c r="F1822" s="98" t="s">
        <v>66</v>
      </c>
      <c r="G1822" s="99" t="s">
        <v>186</v>
      </c>
      <c r="H1822" s="100" t="s">
        <v>2755</v>
      </c>
      <c r="I1822" s="101" t="s">
        <v>179</v>
      </c>
      <c r="J1822" s="102" t="s">
        <v>456</v>
      </c>
      <c r="K1822" s="104" t="s">
        <v>545</v>
      </c>
      <c r="L1822" s="104" t="s">
        <v>545</v>
      </c>
      <c r="M1822" s="104">
        <v>1328.3</v>
      </c>
      <c r="N1822" s="104">
        <v>3222.57</v>
      </c>
      <c r="O1822" s="80"/>
      <c r="P1822" s="80"/>
      <c r="Q1822" s="80"/>
      <c r="R1822" s="80"/>
      <c r="S1822" s="80"/>
      <c r="T1822" s="80"/>
      <c r="U1822" s="80"/>
      <c r="V1822" s="80"/>
      <c r="W1822" s="80"/>
      <c r="X1822" s="80"/>
      <c r="Y1822" s="80"/>
      <c r="Z1822" s="80"/>
    </row>
    <row r="1823" spans="1:26" s="81" customFormat="1" x14ac:dyDescent="0.25">
      <c r="A1823" s="74" t="s">
        <v>41</v>
      </c>
      <c r="B1823" s="74" t="s">
        <v>41</v>
      </c>
      <c r="C1823" s="105" t="s">
        <v>51</v>
      </c>
      <c r="D1823" s="96" t="s">
        <v>1</v>
      </c>
      <c r="E1823" s="97">
        <v>2020</v>
      </c>
      <c r="F1823" s="98" t="s">
        <v>67</v>
      </c>
      <c r="G1823" s="99" t="s">
        <v>193</v>
      </c>
      <c r="H1823" s="100" t="s">
        <v>2756</v>
      </c>
      <c r="I1823" s="101" t="s">
        <v>194</v>
      </c>
      <c r="J1823" s="102" t="s">
        <v>199</v>
      </c>
      <c r="K1823" s="104" t="s">
        <v>545</v>
      </c>
      <c r="L1823" s="104" t="s">
        <v>545</v>
      </c>
      <c r="M1823" s="104">
        <v>1519.75</v>
      </c>
      <c r="N1823" s="104">
        <v>5923.78</v>
      </c>
      <c r="O1823" s="80"/>
      <c r="P1823" s="80"/>
      <c r="Q1823" s="80"/>
      <c r="R1823" s="80"/>
      <c r="S1823" s="80"/>
      <c r="T1823" s="80"/>
      <c r="U1823" s="80"/>
      <c r="V1823" s="80"/>
      <c r="W1823" s="80"/>
      <c r="X1823" s="80"/>
      <c r="Y1823" s="80"/>
      <c r="Z1823" s="80"/>
    </row>
    <row r="1824" spans="1:26" s="81" customFormat="1" x14ac:dyDescent="0.25">
      <c r="A1824" s="74" t="s">
        <v>41</v>
      </c>
      <c r="B1824" s="74" t="s">
        <v>41</v>
      </c>
      <c r="C1824" s="105" t="s">
        <v>668</v>
      </c>
      <c r="D1824" s="96" t="s">
        <v>10</v>
      </c>
      <c r="E1824" s="97">
        <v>2019</v>
      </c>
      <c r="F1824" s="98" t="s">
        <v>76</v>
      </c>
      <c r="G1824" s="99" t="s">
        <v>328</v>
      </c>
      <c r="H1824" s="100" t="s">
        <v>2757</v>
      </c>
      <c r="I1824" s="101" t="s">
        <v>179</v>
      </c>
      <c r="J1824" s="102" t="s">
        <v>331</v>
      </c>
      <c r="K1824" s="104" t="s">
        <v>545</v>
      </c>
      <c r="L1824" s="104" t="s">
        <v>545</v>
      </c>
      <c r="M1824" s="104">
        <v>1122.2</v>
      </c>
      <c r="N1824" s="104">
        <v>3112.55</v>
      </c>
      <c r="O1824" s="80"/>
      <c r="P1824" s="80"/>
      <c r="Q1824" s="80"/>
      <c r="R1824" s="80"/>
      <c r="S1824" s="80"/>
      <c r="T1824" s="80"/>
      <c r="U1824" s="80"/>
      <c r="V1824" s="80"/>
      <c r="W1824" s="80"/>
      <c r="X1824" s="80"/>
      <c r="Y1824" s="80"/>
      <c r="Z1824" s="80"/>
    </row>
    <row r="1825" spans="1:26" s="81" customFormat="1" x14ac:dyDescent="0.25">
      <c r="A1825" s="74" t="s">
        <v>41</v>
      </c>
      <c r="B1825" s="74" t="s">
        <v>41</v>
      </c>
      <c r="C1825" s="105" t="s">
        <v>4037</v>
      </c>
      <c r="D1825" s="96" t="s">
        <v>4038</v>
      </c>
      <c r="E1825" s="97">
        <v>2023</v>
      </c>
      <c r="F1825" s="98" t="s">
        <v>64</v>
      </c>
      <c r="G1825" s="99" t="s">
        <v>159</v>
      </c>
      <c r="H1825" s="100" t="s">
        <v>2758</v>
      </c>
      <c r="I1825" s="101" t="s">
        <v>310</v>
      </c>
      <c r="J1825" s="102" t="s">
        <v>114</v>
      </c>
      <c r="K1825" s="104" t="s">
        <v>634</v>
      </c>
      <c r="L1825" s="104" t="s">
        <v>634</v>
      </c>
      <c r="M1825" s="104">
        <v>1320</v>
      </c>
      <c r="N1825" s="104">
        <v>2323.46</v>
      </c>
      <c r="O1825" s="80"/>
      <c r="P1825" s="80"/>
      <c r="Q1825" s="80"/>
      <c r="R1825" s="80"/>
      <c r="S1825" s="80"/>
      <c r="T1825" s="80"/>
      <c r="U1825" s="80"/>
      <c r="V1825" s="80"/>
      <c r="W1825" s="80"/>
      <c r="X1825" s="80"/>
      <c r="Y1825" s="80"/>
      <c r="Z1825" s="80"/>
    </row>
    <row r="1826" spans="1:26" s="81" customFormat="1" x14ac:dyDescent="0.25">
      <c r="A1826" s="74" t="s">
        <v>41</v>
      </c>
      <c r="B1826" s="74" t="s">
        <v>41</v>
      </c>
      <c r="C1826" s="105" t="s">
        <v>691</v>
      </c>
      <c r="D1826" s="96" t="s">
        <v>21</v>
      </c>
      <c r="E1826" s="97">
        <v>2019</v>
      </c>
      <c r="F1826" s="98" t="s">
        <v>75</v>
      </c>
      <c r="G1826" s="99" t="s">
        <v>312</v>
      </c>
      <c r="H1826" s="100" t="s">
        <v>2759</v>
      </c>
      <c r="I1826" s="101" t="s">
        <v>313</v>
      </c>
      <c r="J1826" s="102" t="s">
        <v>790</v>
      </c>
      <c r="K1826" s="104" t="s">
        <v>634</v>
      </c>
      <c r="L1826" s="104" t="s">
        <v>634</v>
      </c>
      <c r="M1826" s="104">
        <v>1236.43</v>
      </c>
      <c r="N1826" s="104">
        <v>3029.39</v>
      </c>
      <c r="O1826" s="80"/>
      <c r="P1826" s="80"/>
      <c r="Q1826" s="80"/>
      <c r="R1826" s="80"/>
      <c r="S1826" s="80"/>
      <c r="T1826" s="80"/>
      <c r="U1826" s="80"/>
      <c r="V1826" s="80"/>
      <c r="W1826" s="80"/>
      <c r="X1826" s="80"/>
      <c r="Y1826" s="80"/>
      <c r="Z1826" s="80"/>
    </row>
    <row r="1827" spans="1:26" s="81" customFormat="1" x14ac:dyDescent="0.25">
      <c r="A1827" s="74" t="s">
        <v>41</v>
      </c>
      <c r="B1827" s="74" t="s">
        <v>41</v>
      </c>
      <c r="C1827" s="105" t="s">
        <v>50</v>
      </c>
      <c r="D1827" s="96" t="s">
        <v>14</v>
      </c>
      <c r="E1827" s="97">
        <v>2019</v>
      </c>
      <c r="F1827" s="98" t="s">
        <v>66</v>
      </c>
      <c r="G1827" s="99" t="s">
        <v>186</v>
      </c>
      <c r="H1827" s="100" t="s">
        <v>2760</v>
      </c>
      <c r="I1827" s="101" t="s">
        <v>160</v>
      </c>
      <c r="J1827" s="102" t="s">
        <v>734</v>
      </c>
      <c r="K1827" s="104" t="s">
        <v>634</v>
      </c>
      <c r="L1827" s="104" t="s">
        <v>634</v>
      </c>
      <c r="M1827" s="104">
        <v>1735.89</v>
      </c>
      <c r="N1827" s="104">
        <v>1945.6</v>
      </c>
      <c r="O1827" s="80"/>
      <c r="P1827" s="80"/>
      <c r="Q1827" s="80"/>
      <c r="R1827" s="80"/>
      <c r="S1827" s="80"/>
      <c r="T1827" s="80"/>
      <c r="U1827" s="80"/>
      <c r="V1827" s="80"/>
      <c r="W1827" s="80"/>
      <c r="X1827" s="80"/>
      <c r="Y1827" s="80"/>
      <c r="Z1827" s="80"/>
    </row>
    <row r="1828" spans="1:26" s="81" customFormat="1" x14ac:dyDescent="0.25">
      <c r="A1828" s="74" t="s">
        <v>41</v>
      </c>
      <c r="B1828" s="74" t="s">
        <v>41</v>
      </c>
      <c r="C1828" s="105" t="s">
        <v>668</v>
      </c>
      <c r="D1828" s="96" t="s">
        <v>10</v>
      </c>
      <c r="E1828" s="97">
        <v>2019</v>
      </c>
      <c r="F1828" s="98" t="s">
        <v>76</v>
      </c>
      <c r="G1828" s="99" t="s">
        <v>328</v>
      </c>
      <c r="H1828" s="100" t="s">
        <v>2761</v>
      </c>
      <c r="I1828" s="101" t="s">
        <v>179</v>
      </c>
      <c r="J1828" s="102" t="s">
        <v>718</v>
      </c>
      <c r="K1828" s="104" t="s">
        <v>545</v>
      </c>
      <c r="L1828" s="104" t="s">
        <v>545</v>
      </c>
      <c r="M1828" s="104">
        <v>1122.2</v>
      </c>
      <c r="N1828" s="104">
        <v>3112.55</v>
      </c>
      <c r="O1828" s="80"/>
      <c r="P1828" s="80"/>
      <c r="Q1828" s="80"/>
      <c r="R1828" s="80"/>
      <c r="S1828" s="80"/>
      <c r="T1828" s="80"/>
      <c r="U1828" s="80"/>
      <c r="V1828" s="80"/>
      <c r="W1828" s="80"/>
      <c r="X1828" s="80"/>
      <c r="Y1828" s="80"/>
      <c r="Z1828" s="80"/>
    </row>
    <row r="1829" spans="1:26" s="81" customFormat="1" x14ac:dyDescent="0.25">
      <c r="A1829" s="74" t="s">
        <v>41</v>
      </c>
      <c r="B1829" s="74" t="s">
        <v>41</v>
      </c>
      <c r="C1829" s="105" t="s">
        <v>1096</v>
      </c>
      <c r="D1829" s="96" t="s">
        <v>1097</v>
      </c>
      <c r="E1829" s="97">
        <v>2023</v>
      </c>
      <c r="F1829" s="98" t="s">
        <v>66</v>
      </c>
      <c r="G1829" s="99" t="s">
        <v>186</v>
      </c>
      <c r="H1829" s="100" t="s">
        <v>2762</v>
      </c>
      <c r="I1829" s="101" t="s">
        <v>91</v>
      </c>
      <c r="J1829" s="102" t="s">
        <v>816</v>
      </c>
      <c r="K1829" s="104" t="s">
        <v>634</v>
      </c>
      <c r="L1829" s="104" t="s">
        <v>634</v>
      </c>
      <c r="M1829" s="104">
        <v>1735.89</v>
      </c>
      <c r="N1829" s="104">
        <v>1945.6</v>
      </c>
      <c r="O1829" s="80"/>
      <c r="P1829" s="80"/>
      <c r="Q1829" s="80"/>
      <c r="R1829" s="80"/>
      <c r="S1829" s="80"/>
      <c r="T1829" s="80"/>
      <c r="U1829" s="80"/>
      <c r="V1829" s="80"/>
      <c r="W1829" s="80"/>
      <c r="X1829" s="80"/>
      <c r="Y1829" s="80"/>
      <c r="Z1829" s="80"/>
    </row>
    <row r="1830" spans="1:26" s="81" customFormat="1" x14ac:dyDescent="0.25">
      <c r="A1830" s="74" t="s">
        <v>41</v>
      </c>
      <c r="B1830" s="74" t="s">
        <v>41</v>
      </c>
      <c r="C1830" s="105" t="s">
        <v>49</v>
      </c>
      <c r="D1830" s="96" t="s">
        <v>13</v>
      </c>
      <c r="E1830" s="97">
        <v>2019</v>
      </c>
      <c r="F1830" s="98" t="s">
        <v>65</v>
      </c>
      <c r="G1830" s="99" t="s">
        <v>176</v>
      </c>
      <c r="H1830" s="100" t="s">
        <v>2763</v>
      </c>
      <c r="I1830" s="101" t="s">
        <v>701</v>
      </c>
      <c r="J1830" s="102" t="s">
        <v>748</v>
      </c>
      <c r="K1830" s="104" t="s">
        <v>545</v>
      </c>
      <c r="L1830" s="104" t="s">
        <v>545</v>
      </c>
      <c r="M1830" s="104">
        <v>1546.6</v>
      </c>
      <c r="N1830" s="104">
        <v>4035.34</v>
      </c>
      <c r="O1830" s="80"/>
      <c r="P1830" s="80"/>
      <c r="Q1830" s="80"/>
      <c r="R1830" s="80"/>
      <c r="S1830" s="80"/>
      <c r="T1830" s="80"/>
      <c r="U1830" s="80"/>
      <c r="V1830" s="80"/>
      <c r="W1830" s="80"/>
      <c r="X1830" s="80"/>
      <c r="Y1830" s="80"/>
      <c r="Z1830" s="80"/>
    </row>
    <row r="1831" spans="1:26" s="81" customFormat="1" x14ac:dyDescent="0.25">
      <c r="A1831" s="74" t="s">
        <v>41</v>
      </c>
      <c r="B1831" s="74" t="s">
        <v>41</v>
      </c>
      <c r="C1831" s="105" t="s">
        <v>668</v>
      </c>
      <c r="D1831" s="96" t="s">
        <v>10</v>
      </c>
      <c r="E1831" s="97">
        <v>2019</v>
      </c>
      <c r="F1831" s="98" t="s">
        <v>76</v>
      </c>
      <c r="G1831" s="99" t="s">
        <v>328</v>
      </c>
      <c r="H1831" s="100" t="s">
        <v>2764</v>
      </c>
      <c r="I1831" s="101" t="s">
        <v>179</v>
      </c>
      <c r="J1831" s="102" t="s">
        <v>723</v>
      </c>
      <c r="K1831" s="104" t="s">
        <v>545</v>
      </c>
      <c r="L1831" s="104" t="s">
        <v>545</v>
      </c>
      <c r="M1831" s="104">
        <v>1122.2</v>
      </c>
      <c r="N1831" s="104">
        <v>3112.55</v>
      </c>
      <c r="O1831" s="80"/>
      <c r="P1831" s="80"/>
      <c r="Q1831" s="80"/>
      <c r="R1831" s="80"/>
      <c r="S1831" s="80"/>
      <c r="T1831" s="80"/>
      <c r="U1831" s="80"/>
      <c r="V1831" s="80"/>
      <c r="W1831" s="80"/>
      <c r="X1831" s="80"/>
      <c r="Y1831" s="80"/>
      <c r="Z1831" s="80"/>
    </row>
    <row r="1832" spans="1:26" s="81" customFormat="1" x14ac:dyDescent="0.25">
      <c r="A1832" s="74" t="s">
        <v>41</v>
      </c>
      <c r="B1832" s="74" t="s">
        <v>41</v>
      </c>
      <c r="C1832" s="105" t="s">
        <v>691</v>
      </c>
      <c r="D1832" s="96" t="s">
        <v>21</v>
      </c>
      <c r="E1832" s="97">
        <v>2019</v>
      </c>
      <c r="F1832" s="98" t="s">
        <v>75</v>
      </c>
      <c r="G1832" s="99" t="s">
        <v>312</v>
      </c>
      <c r="H1832" s="100" t="s">
        <v>2765</v>
      </c>
      <c r="I1832" s="101" t="s">
        <v>313</v>
      </c>
      <c r="J1832" s="102" t="s">
        <v>709</v>
      </c>
      <c r="K1832" s="104" t="s">
        <v>634</v>
      </c>
      <c r="L1832" s="104" t="s">
        <v>634</v>
      </c>
      <c r="M1832" s="104">
        <v>1236.43</v>
      </c>
      <c r="N1832" s="104">
        <v>3029.39</v>
      </c>
      <c r="O1832" s="80"/>
      <c r="P1832" s="80"/>
      <c r="Q1832" s="80"/>
      <c r="R1832" s="80"/>
      <c r="S1832" s="80"/>
      <c r="T1832" s="80"/>
      <c r="U1832" s="80"/>
      <c r="V1832" s="80"/>
      <c r="W1832" s="80"/>
      <c r="X1832" s="80"/>
      <c r="Y1832" s="80"/>
      <c r="Z1832" s="80"/>
    </row>
    <row r="1833" spans="1:26" s="81" customFormat="1" x14ac:dyDescent="0.25">
      <c r="A1833" s="74" t="s">
        <v>41</v>
      </c>
      <c r="B1833" s="74" t="s">
        <v>41</v>
      </c>
      <c r="C1833" s="105" t="s">
        <v>754</v>
      </c>
      <c r="D1833" s="96" t="s">
        <v>755</v>
      </c>
      <c r="E1833" s="97">
        <v>2022</v>
      </c>
      <c r="F1833" s="98" t="s">
        <v>77</v>
      </c>
      <c r="G1833" s="99" t="s">
        <v>403</v>
      </c>
      <c r="H1833" s="100" t="s">
        <v>2766</v>
      </c>
      <c r="I1833" s="101" t="s">
        <v>514</v>
      </c>
      <c r="J1833" s="102" t="s">
        <v>716</v>
      </c>
      <c r="K1833" s="104" t="s">
        <v>634</v>
      </c>
      <c r="L1833" s="104" t="s">
        <v>634</v>
      </c>
      <c r="M1833" s="104">
        <v>2916.62</v>
      </c>
      <c r="N1833" s="104">
        <v>6093.98</v>
      </c>
      <c r="O1833" s="80"/>
      <c r="P1833" s="80"/>
      <c r="Q1833" s="80"/>
      <c r="R1833" s="80"/>
      <c r="S1833" s="80"/>
      <c r="T1833" s="80"/>
      <c r="U1833" s="80"/>
      <c r="V1833" s="80"/>
      <c r="W1833" s="80"/>
      <c r="X1833" s="80"/>
      <c r="Y1833" s="80"/>
      <c r="Z1833" s="80"/>
    </row>
    <row r="1834" spans="1:26" s="81" customFormat="1" x14ac:dyDescent="0.25">
      <c r="A1834" s="74" t="s">
        <v>41</v>
      </c>
      <c r="B1834" s="74" t="s">
        <v>41</v>
      </c>
      <c r="C1834" s="105" t="s">
        <v>980</v>
      </c>
      <c r="D1834" s="96" t="s">
        <v>981</v>
      </c>
      <c r="E1834" s="97">
        <v>2022</v>
      </c>
      <c r="F1834" s="98" t="s">
        <v>982</v>
      </c>
      <c r="G1834" s="99" t="s">
        <v>983</v>
      </c>
      <c r="H1834" s="100" t="s">
        <v>2767</v>
      </c>
      <c r="I1834" s="101" t="s">
        <v>108</v>
      </c>
      <c r="J1834" s="102" t="s">
        <v>653</v>
      </c>
      <c r="K1834" s="104" t="s">
        <v>545</v>
      </c>
      <c r="L1834" s="104" t="s">
        <v>545</v>
      </c>
      <c r="M1834" s="104">
        <v>1424.79</v>
      </c>
      <c r="N1834" s="104">
        <v>5038.51</v>
      </c>
      <c r="O1834" s="80"/>
      <c r="P1834" s="80"/>
      <c r="Q1834" s="80"/>
      <c r="R1834" s="80"/>
      <c r="S1834" s="80"/>
      <c r="T1834" s="80"/>
      <c r="U1834" s="80"/>
      <c r="V1834" s="80"/>
      <c r="W1834" s="80"/>
      <c r="X1834" s="80"/>
      <c r="Y1834" s="80"/>
      <c r="Z1834" s="80"/>
    </row>
    <row r="1835" spans="1:26" s="81" customFormat="1" x14ac:dyDescent="0.25">
      <c r="A1835" s="74" t="s">
        <v>41</v>
      </c>
      <c r="B1835" s="74" t="s">
        <v>41</v>
      </c>
      <c r="C1835" s="105" t="s">
        <v>922</v>
      </c>
      <c r="D1835" s="96" t="s">
        <v>923</v>
      </c>
      <c r="E1835" s="97">
        <v>2023</v>
      </c>
      <c r="F1835" s="98" t="s">
        <v>61</v>
      </c>
      <c r="G1835" s="99" t="s">
        <v>102</v>
      </c>
      <c r="H1835" s="100" t="s">
        <v>2768</v>
      </c>
      <c r="I1835" s="101" t="s">
        <v>3890</v>
      </c>
      <c r="J1835" s="102" t="s">
        <v>655</v>
      </c>
      <c r="K1835" s="104" t="s">
        <v>634</v>
      </c>
      <c r="L1835" s="104" t="s">
        <v>634</v>
      </c>
      <c r="M1835" s="104">
        <v>2035.97</v>
      </c>
      <c r="N1835" s="104">
        <v>4337.3</v>
      </c>
      <c r="O1835" s="80"/>
      <c r="P1835" s="80"/>
      <c r="Q1835" s="80"/>
      <c r="R1835" s="80"/>
      <c r="S1835" s="80"/>
      <c r="T1835" s="80"/>
      <c r="U1835" s="80"/>
      <c r="V1835" s="80"/>
      <c r="W1835" s="80"/>
      <c r="X1835" s="80"/>
      <c r="Y1835" s="80"/>
      <c r="Z1835" s="80"/>
    </row>
    <row r="1836" spans="1:26" s="81" customFormat="1" x14ac:dyDescent="0.25">
      <c r="A1836" s="74" t="s">
        <v>41</v>
      </c>
      <c r="B1836" s="74" t="s">
        <v>41</v>
      </c>
      <c r="C1836" s="105" t="s">
        <v>49</v>
      </c>
      <c r="D1836" s="96" t="s">
        <v>13</v>
      </c>
      <c r="E1836" s="97">
        <v>2019</v>
      </c>
      <c r="F1836" s="98" t="s">
        <v>65</v>
      </c>
      <c r="G1836" s="99" t="s">
        <v>176</v>
      </c>
      <c r="H1836" s="100" t="s">
        <v>2769</v>
      </c>
      <c r="I1836" s="101" t="s">
        <v>177</v>
      </c>
      <c r="J1836" s="102" t="s">
        <v>748</v>
      </c>
      <c r="K1836" s="104" t="s">
        <v>634</v>
      </c>
      <c r="L1836" s="104" t="s">
        <v>634</v>
      </c>
      <c r="M1836" s="104">
        <v>2067.52</v>
      </c>
      <c r="N1836" s="104">
        <v>4435.25</v>
      </c>
      <c r="O1836" s="80"/>
      <c r="P1836" s="80"/>
      <c r="Q1836" s="80"/>
      <c r="R1836" s="80"/>
      <c r="S1836" s="80"/>
      <c r="T1836" s="80"/>
      <c r="U1836" s="80"/>
      <c r="V1836" s="80"/>
      <c r="W1836" s="80"/>
      <c r="X1836" s="80"/>
      <c r="Y1836" s="80"/>
      <c r="Z1836" s="80"/>
    </row>
    <row r="1837" spans="1:26" s="81" customFormat="1" x14ac:dyDescent="0.25">
      <c r="A1837" s="74" t="s">
        <v>41</v>
      </c>
      <c r="B1837" s="74" t="s">
        <v>41</v>
      </c>
      <c r="C1837" s="105" t="s">
        <v>49</v>
      </c>
      <c r="D1837" s="96" t="s">
        <v>13</v>
      </c>
      <c r="E1837" s="97">
        <v>2019</v>
      </c>
      <c r="F1837" s="98" t="s">
        <v>65</v>
      </c>
      <c r="G1837" s="99" t="s">
        <v>176</v>
      </c>
      <c r="H1837" s="100" t="s">
        <v>2769</v>
      </c>
      <c r="I1837" s="101" t="s">
        <v>177</v>
      </c>
      <c r="J1837" s="102" t="s">
        <v>748</v>
      </c>
      <c r="K1837" s="104" t="s">
        <v>634</v>
      </c>
      <c r="L1837" s="104" t="s">
        <v>634</v>
      </c>
      <c r="M1837" s="104">
        <v>2067.52</v>
      </c>
      <c r="N1837" s="104">
        <v>4435.25</v>
      </c>
      <c r="O1837" s="80"/>
      <c r="P1837" s="80"/>
      <c r="Q1837" s="80"/>
      <c r="R1837" s="80"/>
      <c r="S1837" s="80"/>
      <c r="T1837" s="80"/>
      <c r="U1837" s="80"/>
      <c r="V1837" s="80"/>
      <c r="W1837" s="80"/>
      <c r="X1837" s="80"/>
      <c r="Y1837" s="80"/>
      <c r="Z1837" s="80"/>
    </row>
    <row r="1838" spans="1:26" s="81" customFormat="1" x14ac:dyDescent="0.25">
      <c r="A1838" s="74" t="s">
        <v>41</v>
      </c>
      <c r="B1838" s="74" t="s">
        <v>41</v>
      </c>
      <c r="C1838" s="105" t="s">
        <v>922</v>
      </c>
      <c r="D1838" s="96" t="s">
        <v>923</v>
      </c>
      <c r="E1838" s="97">
        <v>2023</v>
      </c>
      <c r="F1838" s="98" t="s">
        <v>61</v>
      </c>
      <c r="G1838" s="99" t="s">
        <v>102</v>
      </c>
      <c r="H1838" s="100" t="s">
        <v>2770</v>
      </c>
      <c r="I1838" s="101" t="s">
        <v>3890</v>
      </c>
      <c r="J1838" s="102" t="s">
        <v>723</v>
      </c>
      <c r="K1838" s="104" t="s">
        <v>634</v>
      </c>
      <c r="L1838" s="104" t="s">
        <v>634</v>
      </c>
      <c r="M1838" s="104">
        <v>1858.89</v>
      </c>
      <c r="N1838" s="104">
        <v>3243.81</v>
      </c>
      <c r="O1838" s="80"/>
      <c r="P1838" s="80"/>
      <c r="Q1838" s="80"/>
      <c r="R1838" s="80"/>
      <c r="S1838" s="80"/>
      <c r="T1838" s="80"/>
      <c r="U1838" s="80"/>
      <c r="V1838" s="80"/>
      <c r="W1838" s="80"/>
      <c r="X1838" s="80"/>
      <c r="Y1838" s="80"/>
      <c r="Z1838" s="80"/>
    </row>
    <row r="1839" spans="1:26" s="81" customFormat="1" x14ac:dyDescent="0.25">
      <c r="A1839" s="74" t="s">
        <v>41</v>
      </c>
      <c r="B1839" s="74" t="s">
        <v>41</v>
      </c>
      <c r="C1839" s="105" t="s">
        <v>659</v>
      </c>
      <c r="D1839" s="96" t="s">
        <v>4</v>
      </c>
      <c r="E1839" s="97">
        <v>2020</v>
      </c>
      <c r="F1839" s="98" t="s">
        <v>66</v>
      </c>
      <c r="G1839" s="99" t="s">
        <v>186</v>
      </c>
      <c r="H1839" s="100" t="s">
        <v>2771</v>
      </c>
      <c r="I1839" s="101" t="s">
        <v>179</v>
      </c>
      <c r="J1839" s="102" t="s">
        <v>831</v>
      </c>
      <c r="K1839" s="104" t="s">
        <v>545</v>
      </c>
      <c r="L1839" s="104" t="s">
        <v>545</v>
      </c>
      <c r="M1839" s="104">
        <v>1445.71</v>
      </c>
      <c r="N1839" s="104">
        <v>3525.97</v>
      </c>
      <c r="O1839" s="80"/>
      <c r="P1839" s="80"/>
      <c r="Q1839" s="80"/>
      <c r="R1839" s="80"/>
      <c r="S1839" s="80"/>
      <c r="T1839" s="80"/>
      <c r="U1839" s="80"/>
      <c r="V1839" s="80"/>
      <c r="W1839" s="80"/>
      <c r="X1839" s="80"/>
      <c r="Y1839" s="80"/>
      <c r="Z1839" s="80"/>
    </row>
    <row r="1840" spans="1:26" s="81" customFormat="1" x14ac:dyDescent="0.25">
      <c r="A1840" s="74" t="s">
        <v>41</v>
      </c>
      <c r="B1840" s="74" t="s">
        <v>41</v>
      </c>
      <c r="C1840" s="105" t="s">
        <v>929</v>
      </c>
      <c r="D1840" s="96" t="s">
        <v>930</v>
      </c>
      <c r="E1840" s="97">
        <v>2018</v>
      </c>
      <c r="F1840" s="98" t="s">
        <v>61</v>
      </c>
      <c r="G1840" s="99" t="s">
        <v>102</v>
      </c>
      <c r="H1840" s="100" t="s">
        <v>2772</v>
      </c>
      <c r="I1840" s="101" t="s">
        <v>179</v>
      </c>
      <c r="J1840" s="102" t="s">
        <v>1259</v>
      </c>
      <c r="K1840" s="104" t="s">
        <v>545</v>
      </c>
      <c r="L1840" s="104" t="s">
        <v>545</v>
      </c>
      <c r="M1840" s="104">
        <v>1302</v>
      </c>
      <c r="N1840" s="104">
        <v>2442.8200000000002</v>
      </c>
      <c r="O1840" s="80"/>
      <c r="P1840" s="80"/>
      <c r="Q1840" s="80"/>
      <c r="R1840" s="80"/>
      <c r="S1840" s="80"/>
      <c r="T1840" s="80"/>
      <c r="U1840" s="80"/>
      <c r="V1840" s="80"/>
      <c r="W1840" s="80"/>
      <c r="X1840" s="80"/>
      <c r="Y1840" s="80"/>
      <c r="Z1840" s="80"/>
    </row>
    <row r="1841" spans="1:26" s="81" customFormat="1" x14ac:dyDescent="0.25">
      <c r="A1841" s="74" t="s">
        <v>41</v>
      </c>
      <c r="B1841" s="74" t="s">
        <v>41</v>
      </c>
      <c r="C1841" s="105" t="s">
        <v>1013</v>
      </c>
      <c r="D1841" s="96" t="s">
        <v>1014</v>
      </c>
      <c r="E1841" s="97">
        <v>2023</v>
      </c>
      <c r="F1841" s="98" t="s">
        <v>64</v>
      </c>
      <c r="G1841" s="99" t="s">
        <v>159</v>
      </c>
      <c r="H1841" s="100" t="s">
        <v>4131</v>
      </c>
      <c r="I1841" s="101" t="s">
        <v>510</v>
      </c>
      <c r="J1841" s="102" t="s">
        <v>669</v>
      </c>
      <c r="K1841" s="104" t="s">
        <v>634</v>
      </c>
      <c r="L1841" s="104" t="s">
        <v>634</v>
      </c>
      <c r="M1841" s="104">
        <v>1298</v>
      </c>
      <c r="N1841" s="104">
        <v>3996.13</v>
      </c>
      <c r="O1841" s="80"/>
      <c r="P1841" s="80"/>
      <c r="Q1841" s="80"/>
      <c r="R1841" s="80"/>
      <c r="S1841" s="80"/>
      <c r="T1841" s="80"/>
      <c r="U1841" s="80"/>
      <c r="V1841" s="80"/>
      <c r="W1841" s="80"/>
      <c r="X1841" s="80"/>
      <c r="Y1841" s="80"/>
      <c r="Z1841" s="80"/>
    </row>
    <row r="1842" spans="1:26" s="81" customFormat="1" x14ac:dyDescent="0.25">
      <c r="A1842" s="74" t="s">
        <v>41</v>
      </c>
      <c r="B1842" s="74" t="s">
        <v>41</v>
      </c>
      <c r="C1842" s="105" t="s">
        <v>691</v>
      </c>
      <c r="D1842" s="96" t="s">
        <v>21</v>
      </c>
      <c r="E1842" s="97">
        <v>2019</v>
      </c>
      <c r="F1842" s="98" t="s">
        <v>75</v>
      </c>
      <c r="G1842" s="99" t="s">
        <v>312</v>
      </c>
      <c r="H1842" s="100" t="s">
        <v>2773</v>
      </c>
      <c r="I1842" s="101" t="s">
        <v>313</v>
      </c>
      <c r="J1842" s="102" t="s">
        <v>695</v>
      </c>
      <c r="K1842" s="104" t="s">
        <v>634</v>
      </c>
      <c r="L1842" s="104" t="s">
        <v>634</v>
      </c>
      <c r="M1842" s="104">
        <v>1236.43</v>
      </c>
      <c r="N1842" s="104">
        <v>3029.39</v>
      </c>
      <c r="O1842" s="80"/>
      <c r="P1842" s="80"/>
      <c r="Q1842" s="80"/>
      <c r="R1842" s="80"/>
      <c r="S1842" s="80"/>
      <c r="T1842" s="80"/>
      <c r="U1842" s="80"/>
      <c r="V1842" s="80"/>
      <c r="W1842" s="80"/>
      <c r="X1842" s="80"/>
      <c r="Y1842" s="80"/>
      <c r="Z1842" s="80"/>
    </row>
    <row r="1843" spans="1:26" s="81" customFormat="1" x14ac:dyDescent="0.25">
      <c r="A1843" s="74" t="s">
        <v>41</v>
      </c>
      <c r="B1843" s="74" t="s">
        <v>41</v>
      </c>
      <c r="C1843" s="105" t="s">
        <v>1013</v>
      </c>
      <c r="D1843" s="96" t="s">
        <v>1014</v>
      </c>
      <c r="E1843" s="97">
        <v>2023</v>
      </c>
      <c r="F1843" s="98" t="s">
        <v>64</v>
      </c>
      <c r="G1843" s="99" t="s">
        <v>159</v>
      </c>
      <c r="H1843" s="100" t="s">
        <v>2774</v>
      </c>
      <c r="I1843" s="101" t="s">
        <v>93</v>
      </c>
      <c r="J1843" s="102" t="s">
        <v>1036</v>
      </c>
      <c r="K1843" s="104" t="s">
        <v>634</v>
      </c>
      <c r="L1843" s="104" t="s">
        <v>634</v>
      </c>
      <c r="M1843" s="104">
        <v>2315.0500000000002</v>
      </c>
      <c r="N1843" s="104">
        <v>5306.78</v>
      </c>
      <c r="O1843" s="80"/>
      <c r="P1843" s="80"/>
      <c r="Q1843" s="80"/>
      <c r="R1843" s="80"/>
      <c r="S1843" s="80"/>
      <c r="T1843" s="80"/>
      <c r="U1843" s="80"/>
      <c r="V1843" s="80"/>
      <c r="W1843" s="80"/>
      <c r="X1843" s="80"/>
      <c r="Y1843" s="80"/>
      <c r="Z1843" s="80"/>
    </row>
    <row r="1844" spans="1:26" s="81" customFormat="1" x14ac:dyDescent="0.25">
      <c r="A1844" s="74" t="s">
        <v>41</v>
      </c>
      <c r="B1844" s="74" t="s">
        <v>41</v>
      </c>
      <c r="C1844" s="105" t="s">
        <v>691</v>
      </c>
      <c r="D1844" s="96" t="s">
        <v>21</v>
      </c>
      <c r="E1844" s="97">
        <v>2019</v>
      </c>
      <c r="F1844" s="98" t="s">
        <v>75</v>
      </c>
      <c r="G1844" s="99" t="s">
        <v>312</v>
      </c>
      <c r="H1844" s="100" t="s">
        <v>2775</v>
      </c>
      <c r="I1844" s="101" t="s">
        <v>313</v>
      </c>
      <c r="J1844" s="102" t="s">
        <v>727</v>
      </c>
      <c r="K1844" s="104" t="s">
        <v>634</v>
      </c>
      <c r="L1844" s="104" t="s">
        <v>634</v>
      </c>
      <c r="M1844" s="104">
        <v>1236.43</v>
      </c>
      <c r="N1844" s="104">
        <v>3029.39</v>
      </c>
      <c r="O1844" s="80"/>
      <c r="P1844" s="80"/>
      <c r="Q1844" s="80"/>
      <c r="R1844" s="80"/>
      <c r="S1844" s="80"/>
      <c r="T1844" s="80"/>
      <c r="U1844" s="80"/>
      <c r="V1844" s="80"/>
      <c r="W1844" s="80"/>
      <c r="X1844" s="80"/>
      <c r="Y1844" s="80"/>
      <c r="Z1844" s="80"/>
    </row>
    <row r="1845" spans="1:26" s="81" customFormat="1" x14ac:dyDescent="0.25">
      <c r="A1845" s="74" t="s">
        <v>41</v>
      </c>
      <c r="B1845" s="74" t="s">
        <v>41</v>
      </c>
      <c r="C1845" s="105" t="s">
        <v>51</v>
      </c>
      <c r="D1845" s="96" t="s">
        <v>1</v>
      </c>
      <c r="E1845" s="97">
        <v>2020</v>
      </c>
      <c r="F1845" s="98" t="s">
        <v>67</v>
      </c>
      <c r="G1845" s="99" t="s">
        <v>193</v>
      </c>
      <c r="H1845" s="100" t="s">
        <v>2776</v>
      </c>
      <c r="I1845" s="101" t="s">
        <v>194</v>
      </c>
      <c r="J1845" s="102" t="s">
        <v>818</v>
      </c>
      <c r="K1845" s="104" t="s">
        <v>545</v>
      </c>
      <c r="L1845" s="104" t="s">
        <v>545</v>
      </c>
      <c r="M1845" s="104">
        <v>1519.75</v>
      </c>
      <c r="N1845" s="104">
        <v>5923.78</v>
      </c>
      <c r="O1845" s="80"/>
      <c r="P1845" s="80"/>
      <c r="Q1845" s="80"/>
      <c r="R1845" s="80"/>
      <c r="S1845" s="80"/>
      <c r="T1845" s="80"/>
      <c r="U1845" s="80"/>
      <c r="V1845" s="80"/>
      <c r="W1845" s="80"/>
      <c r="X1845" s="80"/>
      <c r="Y1845" s="80"/>
      <c r="Z1845" s="80"/>
    </row>
    <row r="1846" spans="1:26" s="81" customFormat="1" x14ac:dyDescent="0.25">
      <c r="A1846" s="74" t="s">
        <v>41</v>
      </c>
      <c r="B1846" s="74" t="s">
        <v>41</v>
      </c>
      <c r="C1846" s="105" t="s">
        <v>659</v>
      </c>
      <c r="D1846" s="96" t="s">
        <v>4</v>
      </c>
      <c r="E1846" s="97">
        <v>2020</v>
      </c>
      <c r="F1846" s="98" t="s">
        <v>66</v>
      </c>
      <c r="G1846" s="99" t="s">
        <v>186</v>
      </c>
      <c r="H1846" s="100" t="s">
        <v>2778</v>
      </c>
      <c r="I1846" s="101" t="s">
        <v>179</v>
      </c>
      <c r="J1846" s="102" t="s">
        <v>467</v>
      </c>
      <c r="K1846" s="104" t="s">
        <v>545</v>
      </c>
      <c r="L1846" s="104" t="s">
        <v>545</v>
      </c>
      <c r="M1846" s="104">
        <v>1592.3</v>
      </c>
      <c r="N1846" s="104">
        <v>3776.96</v>
      </c>
      <c r="O1846" s="80"/>
      <c r="P1846" s="80"/>
      <c r="Q1846" s="80"/>
      <c r="R1846" s="80"/>
      <c r="S1846" s="80"/>
      <c r="T1846" s="80"/>
      <c r="U1846" s="80"/>
      <c r="V1846" s="80"/>
      <c r="W1846" s="80"/>
      <c r="X1846" s="80"/>
      <c r="Y1846" s="80"/>
      <c r="Z1846" s="80"/>
    </row>
    <row r="1847" spans="1:26" s="81" customFormat="1" x14ac:dyDescent="0.25">
      <c r="A1847" s="74" t="s">
        <v>41</v>
      </c>
      <c r="B1847" s="74" t="s">
        <v>41</v>
      </c>
      <c r="C1847" s="105" t="s">
        <v>666</v>
      </c>
      <c r="D1847" s="96" t="s">
        <v>9</v>
      </c>
      <c r="E1847" s="97">
        <v>2020</v>
      </c>
      <c r="F1847" s="98" t="s">
        <v>77</v>
      </c>
      <c r="G1847" s="99" t="s">
        <v>403</v>
      </c>
      <c r="H1847" s="100" t="s">
        <v>2779</v>
      </c>
      <c r="I1847" s="101" t="s">
        <v>86</v>
      </c>
      <c r="J1847" s="102" t="s">
        <v>690</v>
      </c>
      <c r="K1847" s="104" t="s">
        <v>634</v>
      </c>
      <c r="L1847" s="104" t="s">
        <v>634</v>
      </c>
      <c r="M1847" s="104">
        <v>2477.4</v>
      </c>
      <c r="N1847" s="104">
        <v>5476.86</v>
      </c>
      <c r="O1847" s="80"/>
      <c r="P1847" s="80"/>
      <c r="Q1847" s="80"/>
      <c r="R1847" s="80"/>
      <c r="S1847" s="80"/>
      <c r="T1847" s="80"/>
      <c r="U1847" s="80"/>
      <c r="V1847" s="80"/>
      <c r="W1847" s="80"/>
      <c r="X1847" s="80"/>
      <c r="Y1847" s="80"/>
      <c r="Z1847" s="80"/>
    </row>
    <row r="1848" spans="1:26" s="81" customFormat="1" x14ac:dyDescent="0.25">
      <c r="A1848" s="74" t="s">
        <v>41</v>
      </c>
      <c r="B1848" s="74" t="s">
        <v>41</v>
      </c>
      <c r="C1848" s="105" t="s">
        <v>51</v>
      </c>
      <c r="D1848" s="96" t="s">
        <v>1</v>
      </c>
      <c r="E1848" s="97">
        <v>2020</v>
      </c>
      <c r="F1848" s="98" t="s">
        <v>67</v>
      </c>
      <c r="G1848" s="99" t="s">
        <v>193</v>
      </c>
      <c r="H1848" s="100" t="s">
        <v>2780</v>
      </c>
      <c r="I1848" s="101" t="s">
        <v>194</v>
      </c>
      <c r="J1848" s="102" t="s">
        <v>813</v>
      </c>
      <c r="K1848" s="104" t="s">
        <v>545</v>
      </c>
      <c r="L1848" s="104" t="s">
        <v>545</v>
      </c>
      <c r="M1848" s="104">
        <v>1519.75</v>
      </c>
      <c r="N1848" s="104">
        <v>5923.78</v>
      </c>
      <c r="O1848" s="80"/>
      <c r="P1848" s="80"/>
      <c r="Q1848" s="80"/>
      <c r="R1848" s="80"/>
      <c r="S1848" s="80"/>
      <c r="T1848" s="80"/>
      <c r="U1848" s="80"/>
      <c r="V1848" s="80"/>
      <c r="W1848" s="80"/>
      <c r="X1848" s="80"/>
      <c r="Y1848" s="80"/>
      <c r="Z1848" s="80"/>
    </row>
    <row r="1849" spans="1:26" s="81" customFormat="1" x14ac:dyDescent="0.25">
      <c r="A1849" s="74" t="s">
        <v>41</v>
      </c>
      <c r="B1849" s="74" t="s">
        <v>41</v>
      </c>
      <c r="C1849" s="105" t="s">
        <v>48</v>
      </c>
      <c r="D1849" s="96" t="s">
        <v>11</v>
      </c>
      <c r="E1849" s="97">
        <v>2018</v>
      </c>
      <c r="F1849" s="98" t="s">
        <v>59</v>
      </c>
      <c r="G1849" s="99" t="s">
        <v>82</v>
      </c>
      <c r="H1849" s="100" t="s">
        <v>2781</v>
      </c>
      <c r="I1849" s="101" t="s">
        <v>131</v>
      </c>
      <c r="J1849" s="102" t="s">
        <v>793</v>
      </c>
      <c r="K1849" s="104" t="s">
        <v>634</v>
      </c>
      <c r="L1849" s="104" t="s">
        <v>634</v>
      </c>
      <c r="M1849" s="104">
        <v>2522.52</v>
      </c>
      <c r="N1849" s="104">
        <v>4511.1400000000003</v>
      </c>
      <c r="O1849" s="80"/>
      <c r="P1849" s="80"/>
      <c r="Q1849" s="80"/>
      <c r="R1849" s="80"/>
      <c r="S1849" s="80"/>
      <c r="T1849" s="80"/>
      <c r="U1849" s="80"/>
      <c r="V1849" s="80"/>
      <c r="W1849" s="80"/>
      <c r="X1849" s="80"/>
      <c r="Y1849" s="80"/>
      <c r="Z1849" s="80"/>
    </row>
    <row r="1850" spans="1:26" s="81" customFormat="1" x14ac:dyDescent="0.25">
      <c r="A1850" s="74" t="s">
        <v>41</v>
      </c>
      <c r="B1850" s="74" t="s">
        <v>41</v>
      </c>
      <c r="C1850" s="105" t="s">
        <v>668</v>
      </c>
      <c r="D1850" s="96" t="s">
        <v>10</v>
      </c>
      <c r="E1850" s="97">
        <v>2019</v>
      </c>
      <c r="F1850" s="98" t="s">
        <v>76</v>
      </c>
      <c r="G1850" s="99" t="s">
        <v>328</v>
      </c>
      <c r="H1850" s="100" t="s">
        <v>2782</v>
      </c>
      <c r="I1850" s="101" t="s">
        <v>179</v>
      </c>
      <c r="J1850" s="102" t="s">
        <v>786</v>
      </c>
      <c r="K1850" s="104" t="s">
        <v>545</v>
      </c>
      <c r="L1850" s="104" t="s">
        <v>545</v>
      </c>
      <c r="M1850" s="104">
        <v>1122.2</v>
      </c>
      <c r="N1850" s="104">
        <v>3112.55</v>
      </c>
      <c r="O1850" s="80"/>
      <c r="P1850" s="80"/>
      <c r="Q1850" s="80"/>
      <c r="R1850" s="80"/>
      <c r="S1850" s="80"/>
      <c r="T1850" s="80"/>
      <c r="U1850" s="80"/>
      <c r="V1850" s="80"/>
      <c r="W1850" s="80"/>
      <c r="X1850" s="80"/>
      <c r="Y1850" s="80"/>
      <c r="Z1850" s="80"/>
    </row>
    <row r="1851" spans="1:26" s="81" customFormat="1" x14ac:dyDescent="0.25">
      <c r="A1851" s="74" t="s">
        <v>41</v>
      </c>
      <c r="B1851" s="74" t="s">
        <v>41</v>
      </c>
      <c r="C1851" s="105" t="s">
        <v>668</v>
      </c>
      <c r="D1851" s="96" t="s">
        <v>10</v>
      </c>
      <c r="E1851" s="97">
        <v>2019</v>
      </c>
      <c r="F1851" s="98" t="s">
        <v>76</v>
      </c>
      <c r="G1851" s="99" t="s">
        <v>328</v>
      </c>
      <c r="H1851" s="100" t="s">
        <v>2784</v>
      </c>
      <c r="I1851" s="101" t="s">
        <v>179</v>
      </c>
      <c r="J1851" s="102" t="s">
        <v>626</v>
      </c>
      <c r="K1851" s="104" t="s">
        <v>545</v>
      </c>
      <c r="L1851" s="104" t="s">
        <v>545</v>
      </c>
      <c r="M1851" s="104">
        <v>1122.2</v>
      </c>
      <c r="N1851" s="104">
        <v>3112.55</v>
      </c>
      <c r="O1851" s="80"/>
      <c r="P1851" s="80"/>
      <c r="Q1851" s="80"/>
      <c r="R1851" s="80"/>
      <c r="S1851" s="80"/>
      <c r="T1851" s="80"/>
      <c r="U1851" s="80"/>
      <c r="V1851" s="80"/>
      <c r="W1851" s="80"/>
      <c r="X1851" s="80"/>
      <c r="Y1851" s="80"/>
      <c r="Z1851" s="80"/>
    </row>
    <row r="1852" spans="1:26" s="81" customFormat="1" x14ac:dyDescent="0.25">
      <c r="A1852" s="74" t="s">
        <v>41</v>
      </c>
      <c r="B1852" s="74" t="s">
        <v>41</v>
      </c>
      <c r="C1852" s="105" t="s">
        <v>659</v>
      </c>
      <c r="D1852" s="96" t="s">
        <v>4</v>
      </c>
      <c r="E1852" s="97">
        <v>2020</v>
      </c>
      <c r="F1852" s="98" t="s">
        <v>66</v>
      </c>
      <c r="G1852" s="99" t="s">
        <v>186</v>
      </c>
      <c r="H1852" s="100" t="s">
        <v>2785</v>
      </c>
      <c r="I1852" s="101" t="s">
        <v>179</v>
      </c>
      <c r="J1852" s="102" t="s">
        <v>1335</v>
      </c>
      <c r="K1852" s="104" t="s">
        <v>545</v>
      </c>
      <c r="L1852" s="104" t="s">
        <v>545</v>
      </c>
      <c r="M1852" s="104">
        <v>1592.3</v>
      </c>
      <c r="N1852" s="104">
        <v>3776.96</v>
      </c>
      <c r="O1852" s="80"/>
      <c r="P1852" s="80"/>
      <c r="Q1852" s="80"/>
      <c r="R1852" s="80"/>
      <c r="S1852" s="80"/>
      <c r="T1852" s="80"/>
      <c r="U1852" s="80"/>
      <c r="V1852" s="80"/>
      <c r="W1852" s="80"/>
      <c r="X1852" s="80"/>
      <c r="Y1852" s="80"/>
      <c r="Z1852" s="80"/>
    </row>
    <row r="1853" spans="1:26" s="81" customFormat="1" x14ac:dyDescent="0.25">
      <c r="A1853" s="74" t="s">
        <v>41</v>
      </c>
      <c r="B1853" s="74" t="s">
        <v>41</v>
      </c>
      <c r="C1853" s="105" t="s">
        <v>55</v>
      </c>
      <c r="D1853" s="96" t="s">
        <v>6</v>
      </c>
      <c r="E1853" s="97">
        <v>2018</v>
      </c>
      <c r="F1853" s="98" t="s">
        <v>71</v>
      </c>
      <c r="G1853" s="99" t="s">
        <v>264</v>
      </c>
      <c r="H1853" s="100" t="s">
        <v>2786</v>
      </c>
      <c r="I1853" s="101" t="s">
        <v>271</v>
      </c>
      <c r="J1853" s="102" t="s">
        <v>686</v>
      </c>
      <c r="K1853" s="104" t="s">
        <v>634</v>
      </c>
      <c r="L1853" s="104" t="s">
        <v>634</v>
      </c>
      <c r="M1853" s="104">
        <v>2245.1</v>
      </c>
      <c r="N1853" s="104">
        <v>4326.8999999999996</v>
      </c>
      <c r="O1853" s="80"/>
      <c r="P1853" s="80"/>
      <c r="Q1853" s="80"/>
      <c r="R1853" s="80"/>
      <c r="S1853" s="80"/>
      <c r="T1853" s="80"/>
      <c r="U1853" s="80"/>
      <c r="V1853" s="80"/>
      <c r="W1853" s="80"/>
      <c r="X1853" s="80"/>
      <c r="Y1853" s="80"/>
      <c r="Z1853" s="80"/>
    </row>
    <row r="1854" spans="1:26" s="81" customFormat="1" x14ac:dyDescent="0.25">
      <c r="A1854" s="74" t="s">
        <v>41</v>
      </c>
      <c r="B1854" s="74" t="s">
        <v>41</v>
      </c>
      <c r="C1854" s="105" t="s">
        <v>51</v>
      </c>
      <c r="D1854" s="96" t="s">
        <v>1</v>
      </c>
      <c r="E1854" s="97">
        <v>2020</v>
      </c>
      <c r="F1854" s="98" t="s">
        <v>67</v>
      </c>
      <c r="G1854" s="99" t="s">
        <v>193</v>
      </c>
      <c r="H1854" s="100" t="s">
        <v>2787</v>
      </c>
      <c r="I1854" s="101" t="s">
        <v>194</v>
      </c>
      <c r="J1854" s="102" t="s">
        <v>244</v>
      </c>
      <c r="K1854" s="104" t="s">
        <v>545</v>
      </c>
      <c r="L1854" s="104" t="s">
        <v>545</v>
      </c>
      <c r="M1854" s="104">
        <v>1519.75</v>
      </c>
      <c r="N1854" s="104">
        <v>5923.78</v>
      </c>
      <c r="O1854" s="80"/>
      <c r="P1854" s="80"/>
      <c r="Q1854" s="80"/>
      <c r="R1854" s="80"/>
      <c r="S1854" s="80"/>
      <c r="T1854" s="80"/>
      <c r="U1854" s="80"/>
      <c r="V1854" s="80"/>
      <c r="W1854" s="80"/>
      <c r="X1854" s="80"/>
      <c r="Y1854" s="80"/>
      <c r="Z1854" s="80"/>
    </row>
    <row r="1855" spans="1:26" s="81" customFormat="1" x14ac:dyDescent="0.25">
      <c r="A1855" s="74" t="s">
        <v>41</v>
      </c>
      <c r="B1855" s="74" t="s">
        <v>41</v>
      </c>
      <c r="C1855" s="105" t="s">
        <v>706</v>
      </c>
      <c r="D1855" s="96" t="s">
        <v>568</v>
      </c>
      <c r="E1855" s="97">
        <v>2022</v>
      </c>
      <c r="F1855" s="98" t="s">
        <v>61</v>
      </c>
      <c r="G1855" s="99" t="s">
        <v>102</v>
      </c>
      <c r="H1855" s="100" t="s">
        <v>2788</v>
      </c>
      <c r="I1855" s="101" t="s">
        <v>103</v>
      </c>
      <c r="J1855" s="102" t="s">
        <v>707</v>
      </c>
      <c r="K1855" s="104" t="s">
        <v>634</v>
      </c>
      <c r="L1855" s="104" t="s">
        <v>634</v>
      </c>
      <c r="M1855" s="104">
        <v>2064.84</v>
      </c>
      <c r="N1855" s="104">
        <v>4306.2299999999996</v>
      </c>
      <c r="O1855" s="80"/>
      <c r="P1855" s="80"/>
      <c r="Q1855" s="80"/>
      <c r="R1855" s="80"/>
      <c r="S1855" s="80"/>
      <c r="T1855" s="80"/>
      <c r="U1855" s="80"/>
      <c r="V1855" s="80"/>
      <c r="W1855" s="80"/>
      <c r="X1855" s="80"/>
      <c r="Y1855" s="80"/>
      <c r="Z1855" s="80"/>
    </row>
    <row r="1856" spans="1:26" s="81" customFormat="1" x14ac:dyDescent="0.25">
      <c r="A1856" s="74" t="s">
        <v>41</v>
      </c>
      <c r="B1856" s="74" t="s">
        <v>41</v>
      </c>
      <c r="C1856" s="105" t="s">
        <v>51</v>
      </c>
      <c r="D1856" s="96" t="s">
        <v>1</v>
      </c>
      <c r="E1856" s="97">
        <v>2020</v>
      </c>
      <c r="F1856" s="98" t="s">
        <v>67</v>
      </c>
      <c r="G1856" s="99" t="s">
        <v>193</v>
      </c>
      <c r="H1856" s="100" t="s">
        <v>2789</v>
      </c>
      <c r="I1856" s="101" t="s">
        <v>194</v>
      </c>
      <c r="J1856" s="102" t="s">
        <v>212</v>
      </c>
      <c r="K1856" s="104" t="s">
        <v>545</v>
      </c>
      <c r="L1856" s="104" t="s">
        <v>545</v>
      </c>
      <c r="M1856" s="104">
        <v>1519.75</v>
      </c>
      <c r="N1856" s="104">
        <v>5923.78</v>
      </c>
      <c r="O1856" s="80"/>
      <c r="P1856" s="80"/>
      <c r="Q1856" s="80"/>
      <c r="R1856" s="80"/>
      <c r="S1856" s="80"/>
      <c r="T1856" s="80"/>
      <c r="U1856" s="80"/>
      <c r="V1856" s="80"/>
      <c r="W1856" s="80"/>
      <c r="X1856" s="80"/>
      <c r="Y1856" s="80"/>
      <c r="Z1856" s="80"/>
    </row>
    <row r="1857" spans="1:26" s="81" customFormat="1" x14ac:dyDescent="0.25">
      <c r="A1857" s="74" t="s">
        <v>41</v>
      </c>
      <c r="B1857" s="74" t="s">
        <v>41</v>
      </c>
      <c r="C1857" s="105" t="s">
        <v>706</v>
      </c>
      <c r="D1857" s="96" t="s">
        <v>568</v>
      </c>
      <c r="E1857" s="97">
        <v>2022</v>
      </c>
      <c r="F1857" s="98" t="s">
        <v>61</v>
      </c>
      <c r="G1857" s="99" t="s">
        <v>102</v>
      </c>
      <c r="H1857" s="100" t="s">
        <v>2790</v>
      </c>
      <c r="I1857" s="101" t="s">
        <v>86</v>
      </c>
      <c r="J1857" s="102" t="s">
        <v>856</v>
      </c>
      <c r="K1857" s="104" t="s">
        <v>634</v>
      </c>
      <c r="L1857" s="104" t="s">
        <v>634</v>
      </c>
      <c r="M1857" s="104">
        <v>2498.17</v>
      </c>
      <c r="N1857" s="104">
        <v>5098.95</v>
      </c>
      <c r="O1857" s="80"/>
      <c r="P1857" s="80"/>
      <c r="Q1857" s="80"/>
      <c r="R1857" s="80"/>
      <c r="S1857" s="80"/>
      <c r="T1857" s="80"/>
      <c r="U1857" s="80"/>
      <c r="V1857" s="80"/>
      <c r="W1857" s="80"/>
      <c r="X1857" s="80"/>
      <c r="Y1857" s="80"/>
      <c r="Z1857" s="80"/>
    </row>
    <row r="1858" spans="1:26" s="81" customFormat="1" x14ac:dyDescent="0.25">
      <c r="A1858" s="74" t="s">
        <v>41</v>
      </c>
      <c r="B1858" s="74" t="s">
        <v>41</v>
      </c>
      <c r="C1858" s="105" t="s">
        <v>660</v>
      </c>
      <c r="D1858" s="96" t="s">
        <v>5</v>
      </c>
      <c r="E1858" s="97">
        <v>2020</v>
      </c>
      <c r="F1858" s="98" t="s">
        <v>61</v>
      </c>
      <c r="G1858" s="99" t="s">
        <v>102</v>
      </c>
      <c r="H1858" s="100" t="s">
        <v>2791</v>
      </c>
      <c r="I1858" s="101" t="s">
        <v>257</v>
      </c>
      <c r="J1858" s="102" t="s">
        <v>749</v>
      </c>
      <c r="K1858" s="104" t="s">
        <v>634</v>
      </c>
      <c r="L1858" s="104" t="s">
        <v>634</v>
      </c>
      <c r="M1858" s="104">
        <v>2026.8</v>
      </c>
      <c r="N1858" s="104">
        <v>4345.93</v>
      </c>
      <c r="O1858" s="80"/>
      <c r="P1858" s="80"/>
      <c r="Q1858" s="80"/>
      <c r="R1858" s="80"/>
      <c r="S1858" s="80"/>
      <c r="T1858" s="80"/>
      <c r="U1858" s="80"/>
      <c r="V1858" s="80"/>
      <c r="W1858" s="80"/>
      <c r="X1858" s="80"/>
      <c r="Y1858" s="80"/>
      <c r="Z1858" s="80"/>
    </row>
    <row r="1859" spans="1:26" s="81" customFormat="1" x14ac:dyDescent="0.25">
      <c r="A1859" s="74" t="s">
        <v>41</v>
      </c>
      <c r="B1859" s="74" t="s">
        <v>41</v>
      </c>
      <c r="C1859" s="105" t="s">
        <v>55</v>
      </c>
      <c r="D1859" s="96" t="s">
        <v>6</v>
      </c>
      <c r="E1859" s="97">
        <v>2018</v>
      </c>
      <c r="F1859" s="98" t="s">
        <v>71</v>
      </c>
      <c r="G1859" s="99" t="s">
        <v>264</v>
      </c>
      <c r="H1859" s="100" t="s">
        <v>2792</v>
      </c>
      <c r="I1859" s="101" t="s">
        <v>129</v>
      </c>
      <c r="J1859" s="102" t="s">
        <v>736</v>
      </c>
      <c r="K1859" s="104" t="s">
        <v>634</v>
      </c>
      <c r="L1859" s="104" t="s">
        <v>634</v>
      </c>
      <c r="M1859" s="104">
        <v>1298</v>
      </c>
      <c r="N1859" s="104">
        <v>2742.53</v>
      </c>
      <c r="O1859" s="80"/>
      <c r="P1859" s="80"/>
      <c r="Q1859" s="80"/>
      <c r="R1859" s="80"/>
      <c r="S1859" s="80"/>
      <c r="T1859" s="80"/>
      <c r="U1859" s="80"/>
      <c r="V1859" s="80"/>
      <c r="W1859" s="80"/>
      <c r="X1859" s="80"/>
      <c r="Y1859" s="80"/>
      <c r="Z1859" s="80"/>
    </row>
    <row r="1860" spans="1:26" s="81" customFormat="1" x14ac:dyDescent="0.25">
      <c r="A1860" s="74" t="s">
        <v>41</v>
      </c>
      <c r="B1860" s="74" t="s">
        <v>41</v>
      </c>
      <c r="C1860" s="105" t="s">
        <v>668</v>
      </c>
      <c r="D1860" s="96" t="s">
        <v>10</v>
      </c>
      <c r="E1860" s="97">
        <v>2019</v>
      </c>
      <c r="F1860" s="98" t="s">
        <v>76</v>
      </c>
      <c r="G1860" s="99" t="s">
        <v>328</v>
      </c>
      <c r="H1860" s="100" t="s">
        <v>2793</v>
      </c>
      <c r="I1860" s="101" t="s">
        <v>179</v>
      </c>
      <c r="J1860" s="102" t="s">
        <v>629</v>
      </c>
      <c r="K1860" s="104" t="s">
        <v>545</v>
      </c>
      <c r="L1860" s="104" t="s">
        <v>545</v>
      </c>
      <c r="M1860" s="104">
        <v>1122.2</v>
      </c>
      <c r="N1860" s="104">
        <v>3112.55</v>
      </c>
      <c r="O1860" s="80"/>
      <c r="P1860" s="80"/>
      <c r="Q1860" s="80"/>
      <c r="R1860" s="80"/>
      <c r="S1860" s="80"/>
      <c r="T1860" s="80"/>
      <c r="U1860" s="80"/>
      <c r="V1860" s="80"/>
      <c r="W1860" s="80"/>
      <c r="X1860" s="80"/>
      <c r="Y1860" s="80"/>
      <c r="Z1860" s="80"/>
    </row>
    <row r="1861" spans="1:26" s="81" customFormat="1" x14ac:dyDescent="0.25">
      <c r="A1861" s="74" t="s">
        <v>41</v>
      </c>
      <c r="B1861" s="74" t="s">
        <v>41</v>
      </c>
      <c r="C1861" s="105" t="s">
        <v>922</v>
      </c>
      <c r="D1861" s="96" t="s">
        <v>923</v>
      </c>
      <c r="E1861" s="97">
        <v>2023</v>
      </c>
      <c r="F1861" s="98" t="s">
        <v>61</v>
      </c>
      <c r="G1861" s="99" t="s">
        <v>102</v>
      </c>
      <c r="H1861" s="100" t="s">
        <v>2794</v>
      </c>
      <c r="I1861" s="101" t="s">
        <v>3890</v>
      </c>
      <c r="J1861" s="102" t="s">
        <v>664</v>
      </c>
      <c r="K1861" s="104" t="s">
        <v>634</v>
      </c>
      <c r="L1861" s="104" t="s">
        <v>634</v>
      </c>
      <c r="M1861" s="104">
        <v>2035.97</v>
      </c>
      <c r="N1861" s="104">
        <v>4337.3</v>
      </c>
      <c r="O1861" s="80"/>
      <c r="P1861" s="80"/>
      <c r="Q1861" s="80"/>
      <c r="R1861" s="80"/>
      <c r="S1861" s="80"/>
      <c r="T1861" s="80"/>
      <c r="U1861" s="80"/>
      <c r="V1861" s="80"/>
      <c r="W1861" s="80"/>
      <c r="X1861" s="80"/>
      <c r="Y1861" s="80"/>
      <c r="Z1861" s="80"/>
    </row>
    <row r="1862" spans="1:26" s="81" customFormat="1" x14ac:dyDescent="0.25">
      <c r="A1862" s="74" t="s">
        <v>41</v>
      </c>
      <c r="B1862" s="74" t="s">
        <v>41</v>
      </c>
      <c r="C1862" s="105" t="s">
        <v>929</v>
      </c>
      <c r="D1862" s="96" t="s">
        <v>930</v>
      </c>
      <c r="E1862" s="97">
        <v>2018</v>
      </c>
      <c r="F1862" s="98" t="s">
        <v>61</v>
      </c>
      <c r="G1862" s="99" t="s">
        <v>102</v>
      </c>
      <c r="H1862" s="100" t="s">
        <v>2795</v>
      </c>
      <c r="I1862" s="101" t="s">
        <v>179</v>
      </c>
      <c r="J1862" s="102" t="s">
        <v>1520</v>
      </c>
      <c r="K1862" s="104" t="s">
        <v>547</v>
      </c>
      <c r="L1862" s="104" t="s">
        <v>547</v>
      </c>
      <c r="M1862" s="104">
        <v>1426.32</v>
      </c>
      <c r="N1862" s="104">
        <v>2530.5</v>
      </c>
      <c r="O1862" s="80"/>
      <c r="P1862" s="80"/>
      <c r="Q1862" s="80"/>
      <c r="R1862" s="80"/>
      <c r="S1862" s="80"/>
      <c r="T1862" s="80"/>
      <c r="U1862" s="80"/>
      <c r="V1862" s="80"/>
      <c r="W1862" s="80"/>
      <c r="X1862" s="80"/>
      <c r="Y1862" s="80"/>
      <c r="Z1862" s="80"/>
    </row>
    <row r="1863" spans="1:26" s="81" customFormat="1" x14ac:dyDescent="0.25">
      <c r="A1863" s="74" t="s">
        <v>41</v>
      </c>
      <c r="B1863" s="74" t="s">
        <v>41</v>
      </c>
      <c r="C1863" s="105" t="s">
        <v>50</v>
      </c>
      <c r="D1863" s="96" t="s">
        <v>14</v>
      </c>
      <c r="E1863" s="97">
        <v>2019</v>
      </c>
      <c r="F1863" s="98" t="s">
        <v>66</v>
      </c>
      <c r="G1863" s="99" t="s">
        <v>186</v>
      </c>
      <c r="H1863" s="100" t="s">
        <v>2796</v>
      </c>
      <c r="I1863" s="101" t="s">
        <v>99</v>
      </c>
      <c r="J1863" s="102" t="s">
        <v>718</v>
      </c>
      <c r="K1863" s="104" t="s">
        <v>634</v>
      </c>
      <c r="L1863" s="104" t="s">
        <v>634</v>
      </c>
      <c r="M1863" s="104">
        <v>2199.12</v>
      </c>
      <c r="N1863" s="104">
        <v>2415.1999999999998</v>
      </c>
      <c r="O1863" s="80"/>
      <c r="P1863" s="80"/>
      <c r="Q1863" s="80"/>
      <c r="R1863" s="80"/>
      <c r="S1863" s="80"/>
      <c r="T1863" s="80"/>
      <c r="U1863" s="80"/>
      <c r="V1863" s="80"/>
      <c r="W1863" s="80"/>
      <c r="X1863" s="80"/>
      <c r="Y1863" s="80"/>
      <c r="Z1863" s="80"/>
    </row>
    <row r="1864" spans="1:26" s="81" customFormat="1" x14ac:dyDescent="0.25">
      <c r="A1864" s="74" t="s">
        <v>41</v>
      </c>
      <c r="B1864" s="74" t="s">
        <v>41</v>
      </c>
      <c r="C1864" s="105" t="s">
        <v>668</v>
      </c>
      <c r="D1864" s="96" t="s">
        <v>10</v>
      </c>
      <c r="E1864" s="97">
        <v>2019</v>
      </c>
      <c r="F1864" s="98" t="s">
        <v>76</v>
      </c>
      <c r="G1864" s="99" t="s">
        <v>328</v>
      </c>
      <c r="H1864" s="100" t="s">
        <v>2797</v>
      </c>
      <c r="I1864" s="101" t="s">
        <v>179</v>
      </c>
      <c r="J1864" s="102" t="s">
        <v>353</v>
      </c>
      <c r="K1864" s="104" t="s">
        <v>547</v>
      </c>
      <c r="L1864" s="104" t="s">
        <v>547</v>
      </c>
      <c r="M1864" s="104">
        <v>1122.2</v>
      </c>
      <c r="N1864" s="104">
        <v>3112.55</v>
      </c>
      <c r="O1864" s="80"/>
      <c r="P1864" s="80"/>
      <c r="Q1864" s="80"/>
      <c r="R1864" s="80"/>
      <c r="S1864" s="80"/>
      <c r="T1864" s="80"/>
      <c r="U1864" s="80"/>
      <c r="V1864" s="80"/>
      <c r="W1864" s="80"/>
      <c r="X1864" s="80"/>
      <c r="Y1864" s="80"/>
      <c r="Z1864" s="80"/>
    </row>
    <row r="1865" spans="1:26" s="81" customFormat="1" x14ac:dyDescent="0.25">
      <c r="A1865" s="74" t="s">
        <v>41</v>
      </c>
      <c r="B1865" s="74" t="s">
        <v>41</v>
      </c>
      <c r="C1865" s="105" t="s">
        <v>659</v>
      </c>
      <c r="D1865" s="96" t="s">
        <v>4</v>
      </c>
      <c r="E1865" s="97">
        <v>2020</v>
      </c>
      <c r="F1865" s="98" t="s">
        <v>66</v>
      </c>
      <c r="G1865" s="99" t="s">
        <v>186</v>
      </c>
      <c r="H1865" s="100" t="s">
        <v>2798</v>
      </c>
      <c r="I1865" s="101" t="s">
        <v>179</v>
      </c>
      <c r="J1865" s="102" t="s">
        <v>440</v>
      </c>
      <c r="K1865" s="104" t="s">
        <v>547</v>
      </c>
      <c r="L1865" s="104" t="s">
        <v>547</v>
      </c>
      <c r="M1865" s="104">
        <v>1732.83</v>
      </c>
      <c r="N1865" s="104">
        <v>4139.6499999999996</v>
      </c>
      <c r="O1865" s="80"/>
      <c r="P1865" s="80"/>
      <c r="Q1865" s="80"/>
      <c r="R1865" s="80"/>
      <c r="S1865" s="80"/>
      <c r="T1865" s="80"/>
      <c r="U1865" s="80"/>
      <c r="V1865" s="80"/>
      <c r="W1865" s="80"/>
      <c r="X1865" s="80"/>
      <c r="Y1865" s="80"/>
      <c r="Z1865" s="80"/>
    </row>
    <row r="1866" spans="1:26" s="81" customFormat="1" x14ac:dyDescent="0.25">
      <c r="A1866" s="74" t="s">
        <v>41</v>
      </c>
      <c r="B1866" s="74" t="s">
        <v>41</v>
      </c>
      <c r="C1866" s="105" t="s">
        <v>1245</v>
      </c>
      <c r="D1866" s="96" t="s">
        <v>1246</v>
      </c>
      <c r="E1866" s="97">
        <v>2021</v>
      </c>
      <c r="F1866" s="98" t="s">
        <v>78</v>
      </c>
      <c r="G1866" s="99" t="s">
        <v>507</v>
      </c>
      <c r="H1866" s="100" t="s">
        <v>2799</v>
      </c>
      <c r="I1866" s="101" t="s">
        <v>508</v>
      </c>
      <c r="J1866" s="102" t="s">
        <v>816</v>
      </c>
      <c r="K1866" s="104" t="s">
        <v>634</v>
      </c>
      <c r="L1866" s="104" t="s">
        <v>634</v>
      </c>
      <c r="M1866" s="104">
        <v>1977.95</v>
      </c>
      <c r="N1866" s="104">
        <v>3889.85</v>
      </c>
      <c r="O1866" s="80"/>
      <c r="P1866" s="80"/>
      <c r="Q1866" s="80"/>
      <c r="R1866" s="80"/>
      <c r="S1866" s="80"/>
      <c r="T1866" s="80"/>
      <c r="U1866" s="80"/>
      <c r="V1866" s="80"/>
      <c r="W1866" s="80"/>
      <c r="X1866" s="80"/>
      <c r="Y1866" s="80"/>
      <c r="Z1866" s="80"/>
    </row>
    <row r="1867" spans="1:26" s="81" customFormat="1" x14ac:dyDescent="0.25">
      <c r="A1867" s="74" t="s">
        <v>41</v>
      </c>
      <c r="B1867" s="74" t="s">
        <v>41</v>
      </c>
      <c r="C1867" s="105" t="s">
        <v>691</v>
      </c>
      <c r="D1867" s="96" t="s">
        <v>21</v>
      </c>
      <c r="E1867" s="97">
        <v>2019</v>
      </c>
      <c r="F1867" s="98" t="s">
        <v>75</v>
      </c>
      <c r="G1867" s="99" t="s">
        <v>312</v>
      </c>
      <c r="H1867" s="100" t="s">
        <v>2800</v>
      </c>
      <c r="I1867" s="101" t="s">
        <v>313</v>
      </c>
      <c r="J1867" s="102" t="s">
        <v>790</v>
      </c>
      <c r="K1867" s="104" t="s">
        <v>634</v>
      </c>
      <c r="L1867" s="104" t="s">
        <v>634</v>
      </c>
      <c r="M1867" s="104">
        <v>1236.43</v>
      </c>
      <c r="N1867" s="104">
        <v>3029.39</v>
      </c>
      <c r="O1867" s="80"/>
      <c r="P1867" s="80"/>
      <c r="Q1867" s="80"/>
      <c r="R1867" s="80"/>
      <c r="S1867" s="80"/>
      <c r="T1867" s="80"/>
      <c r="U1867" s="80"/>
      <c r="V1867" s="80"/>
      <c r="W1867" s="80"/>
      <c r="X1867" s="80"/>
      <c r="Y1867" s="80"/>
      <c r="Z1867" s="80"/>
    </row>
    <row r="1868" spans="1:26" s="81" customFormat="1" x14ac:dyDescent="0.25">
      <c r="A1868" s="74" t="s">
        <v>41</v>
      </c>
      <c r="B1868" s="74" t="s">
        <v>41</v>
      </c>
      <c r="C1868" s="105" t="s">
        <v>51</v>
      </c>
      <c r="D1868" s="96" t="s">
        <v>1</v>
      </c>
      <c r="E1868" s="97">
        <v>2020</v>
      </c>
      <c r="F1868" s="98" t="s">
        <v>67</v>
      </c>
      <c r="G1868" s="99" t="s">
        <v>193</v>
      </c>
      <c r="H1868" s="100" t="s">
        <v>4132</v>
      </c>
      <c r="I1868" s="101" t="s">
        <v>194</v>
      </c>
      <c r="J1868" s="102" t="s">
        <v>4089</v>
      </c>
      <c r="K1868" s="104" t="s">
        <v>545</v>
      </c>
      <c r="L1868" s="104" t="s">
        <v>545</v>
      </c>
      <c r="M1868" s="104">
        <v>1519.75</v>
      </c>
      <c r="N1868" s="104">
        <v>5923.78</v>
      </c>
      <c r="O1868" s="80"/>
      <c r="P1868" s="80"/>
      <c r="Q1868" s="80"/>
      <c r="R1868" s="80"/>
      <c r="S1868" s="80"/>
      <c r="T1868" s="80"/>
      <c r="U1868" s="80"/>
      <c r="V1868" s="80"/>
      <c r="W1868" s="80"/>
      <c r="X1868" s="80"/>
      <c r="Y1868" s="80"/>
      <c r="Z1868" s="80"/>
    </row>
    <row r="1869" spans="1:26" s="81" customFormat="1" x14ac:dyDescent="0.25">
      <c r="A1869" s="74" t="s">
        <v>41</v>
      </c>
      <c r="B1869" s="74" t="s">
        <v>41</v>
      </c>
      <c r="C1869" s="105" t="s">
        <v>668</v>
      </c>
      <c r="D1869" s="96" t="s">
        <v>10</v>
      </c>
      <c r="E1869" s="97">
        <v>2019</v>
      </c>
      <c r="F1869" s="98" t="s">
        <v>76</v>
      </c>
      <c r="G1869" s="99" t="s">
        <v>328</v>
      </c>
      <c r="H1869" s="100" t="s">
        <v>2801</v>
      </c>
      <c r="I1869" s="101" t="s">
        <v>179</v>
      </c>
      <c r="J1869" s="102" t="s">
        <v>387</v>
      </c>
      <c r="K1869" s="104" t="s">
        <v>545</v>
      </c>
      <c r="L1869" s="104" t="s">
        <v>545</v>
      </c>
      <c r="M1869" s="104">
        <v>1122.2</v>
      </c>
      <c r="N1869" s="104">
        <v>3112.55</v>
      </c>
      <c r="O1869" s="80"/>
      <c r="P1869" s="80"/>
      <c r="Q1869" s="80"/>
      <c r="R1869" s="80"/>
      <c r="S1869" s="80"/>
      <c r="T1869" s="80"/>
      <c r="U1869" s="80"/>
      <c r="V1869" s="80"/>
      <c r="W1869" s="80"/>
      <c r="X1869" s="80"/>
      <c r="Y1869" s="80"/>
      <c r="Z1869" s="80"/>
    </row>
    <row r="1870" spans="1:26" s="81" customFormat="1" x14ac:dyDescent="0.25">
      <c r="A1870" s="74" t="s">
        <v>41</v>
      </c>
      <c r="B1870" s="74" t="s">
        <v>41</v>
      </c>
      <c r="C1870" s="105" t="s">
        <v>668</v>
      </c>
      <c r="D1870" s="96" t="s">
        <v>10</v>
      </c>
      <c r="E1870" s="97">
        <v>2019</v>
      </c>
      <c r="F1870" s="98" t="s">
        <v>76</v>
      </c>
      <c r="G1870" s="99" t="s">
        <v>328</v>
      </c>
      <c r="H1870" s="100" t="s">
        <v>2802</v>
      </c>
      <c r="I1870" s="101" t="s">
        <v>179</v>
      </c>
      <c r="J1870" s="102" t="s">
        <v>357</v>
      </c>
      <c r="K1870" s="104" t="s">
        <v>547</v>
      </c>
      <c r="L1870" s="104" t="s">
        <v>547</v>
      </c>
      <c r="M1870" s="104">
        <v>1122.2</v>
      </c>
      <c r="N1870" s="104">
        <v>3112.55</v>
      </c>
      <c r="O1870" s="80"/>
      <c r="P1870" s="80"/>
      <c r="Q1870" s="80"/>
      <c r="R1870" s="80"/>
      <c r="S1870" s="80"/>
      <c r="T1870" s="80"/>
      <c r="U1870" s="80"/>
      <c r="V1870" s="80"/>
      <c r="W1870" s="80"/>
      <c r="X1870" s="80"/>
      <c r="Y1870" s="80"/>
      <c r="Z1870" s="80"/>
    </row>
    <row r="1871" spans="1:26" s="81" customFormat="1" x14ac:dyDescent="0.25">
      <c r="A1871" s="74" t="s">
        <v>41</v>
      </c>
      <c r="B1871" s="74" t="s">
        <v>41</v>
      </c>
      <c r="C1871" s="105" t="s">
        <v>668</v>
      </c>
      <c r="D1871" s="96" t="s">
        <v>10</v>
      </c>
      <c r="E1871" s="97">
        <v>2019</v>
      </c>
      <c r="F1871" s="98" t="s">
        <v>76</v>
      </c>
      <c r="G1871" s="99" t="s">
        <v>328</v>
      </c>
      <c r="H1871" s="100" t="s">
        <v>2803</v>
      </c>
      <c r="I1871" s="101" t="s">
        <v>179</v>
      </c>
      <c r="J1871" s="102" t="s">
        <v>369</v>
      </c>
      <c r="K1871" s="104" t="s">
        <v>545</v>
      </c>
      <c r="L1871" s="104" t="s">
        <v>545</v>
      </c>
      <c r="M1871" s="104">
        <v>1122.2</v>
      </c>
      <c r="N1871" s="104">
        <v>3112.55</v>
      </c>
      <c r="O1871" s="80"/>
      <c r="P1871" s="80"/>
      <c r="Q1871" s="80"/>
      <c r="R1871" s="80"/>
      <c r="S1871" s="80"/>
      <c r="T1871" s="80"/>
      <c r="U1871" s="80"/>
      <c r="V1871" s="80"/>
      <c r="W1871" s="80"/>
      <c r="X1871" s="80"/>
      <c r="Y1871" s="80"/>
      <c r="Z1871" s="80"/>
    </row>
    <row r="1872" spans="1:26" s="81" customFormat="1" x14ac:dyDescent="0.25">
      <c r="A1872" s="74" t="s">
        <v>41</v>
      </c>
      <c r="B1872" s="74" t="s">
        <v>41</v>
      </c>
      <c r="C1872" s="105" t="s">
        <v>691</v>
      </c>
      <c r="D1872" s="96" t="s">
        <v>21</v>
      </c>
      <c r="E1872" s="97">
        <v>2019</v>
      </c>
      <c r="F1872" s="98" t="s">
        <v>75</v>
      </c>
      <c r="G1872" s="99" t="s">
        <v>312</v>
      </c>
      <c r="H1872" s="100" t="s">
        <v>2804</v>
      </c>
      <c r="I1872" s="101" t="s">
        <v>313</v>
      </c>
      <c r="J1872" s="102" t="s">
        <v>768</v>
      </c>
      <c r="K1872" s="104" t="s">
        <v>634</v>
      </c>
      <c r="L1872" s="104" t="s">
        <v>634</v>
      </c>
      <c r="M1872" s="104">
        <v>1236.43</v>
      </c>
      <c r="N1872" s="104">
        <v>3029.39</v>
      </c>
      <c r="O1872" s="80"/>
      <c r="P1872" s="80"/>
      <c r="Q1872" s="80"/>
      <c r="R1872" s="80"/>
      <c r="S1872" s="80"/>
      <c r="T1872" s="80"/>
      <c r="U1872" s="80"/>
      <c r="V1872" s="80"/>
      <c r="W1872" s="80"/>
      <c r="X1872" s="80"/>
      <c r="Y1872" s="80"/>
      <c r="Z1872" s="80"/>
    </row>
    <row r="1873" spans="1:26" s="81" customFormat="1" x14ac:dyDescent="0.25">
      <c r="A1873" s="74" t="s">
        <v>41</v>
      </c>
      <c r="B1873" s="74" t="s">
        <v>41</v>
      </c>
      <c r="C1873" s="105" t="s">
        <v>668</v>
      </c>
      <c r="D1873" s="96" t="s">
        <v>10</v>
      </c>
      <c r="E1873" s="97">
        <v>2019</v>
      </c>
      <c r="F1873" s="98" t="s">
        <v>76</v>
      </c>
      <c r="G1873" s="99" t="s">
        <v>328</v>
      </c>
      <c r="H1873" s="100" t="s">
        <v>2805</v>
      </c>
      <c r="I1873" s="101" t="s">
        <v>179</v>
      </c>
      <c r="J1873" s="102" t="s">
        <v>394</v>
      </c>
      <c r="K1873" s="104" t="s">
        <v>634</v>
      </c>
      <c r="L1873" s="104" t="s">
        <v>634</v>
      </c>
      <c r="M1873" s="104">
        <v>1122.2</v>
      </c>
      <c r="N1873" s="104">
        <v>3112.55</v>
      </c>
      <c r="O1873" s="80"/>
      <c r="P1873" s="80"/>
      <c r="Q1873" s="80"/>
      <c r="R1873" s="80"/>
      <c r="S1873" s="80"/>
      <c r="T1873" s="80"/>
      <c r="U1873" s="80"/>
      <c r="V1873" s="80"/>
      <c r="W1873" s="80"/>
      <c r="X1873" s="80"/>
      <c r="Y1873" s="80"/>
      <c r="Z1873" s="80"/>
    </row>
    <row r="1874" spans="1:26" s="81" customFormat="1" x14ac:dyDescent="0.25">
      <c r="A1874" s="74" t="s">
        <v>41</v>
      </c>
      <c r="B1874" s="74" t="s">
        <v>41</v>
      </c>
      <c r="C1874" s="105" t="s">
        <v>666</v>
      </c>
      <c r="D1874" s="96" t="s">
        <v>9</v>
      </c>
      <c r="E1874" s="97">
        <v>2020</v>
      </c>
      <c r="F1874" s="98" t="s">
        <v>77</v>
      </c>
      <c r="G1874" s="99" t="s">
        <v>403</v>
      </c>
      <c r="H1874" s="100" t="s">
        <v>2806</v>
      </c>
      <c r="I1874" s="101" t="s">
        <v>91</v>
      </c>
      <c r="J1874" s="102" t="s">
        <v>667</v>
      </c>
      <c r="K1874" s="104" t="s">
        <v>634</v>
      </c>
      <c r="L1874" s="104" t="s">
        <v>634</v>
      </c>
      <c r="M1874" s="104">
        <v>1302</v>
      </c>
      <c r="N1874" s="104">
        <v>3510.95</v>
      </c>
      <c r="O1874" s="80"/>
      <c r="P1874" s="80"/>
      <c r="Q1874" s="80"/>
      <c r="R1874" s="80"/>
      <c r="S1874" s="80"/>
      <c r="T1874" s="80"/>
      <c r="U1874" s="80"/>
      <c r="V1874" s="80"/>
      <c r="W1874" s="80"/>
      <c r="X1874" s="80"/>
      <c r="Y1874" s="80"/>
      <c r="Z1874" s="80"/>
    </row>
    <row r="1875" spans="1:26" s="81" customFormat="1" x14ac:dyDescent="0.25">
      <c r="A1875" s="74" t="s">
        <v>41</v>
      </c>
      <c r="B1875" s="74" t="s">
        <v>41</v>
      </c>
      <c r="C1875" s="105" t="s">
        <v>706</v>
      </c>
      <c r="D1875" s="96" t="s">
        <v>568</v>
      </c>
      <c r="E1875" s="97">
        <v>2022</v>
      </c>
      <c r="F1875" s="98" t="s">
        <v>61</v>
      </c>
      <c r="G1875" s="99" t="s">
        <v>102</v>
      </c>
      <c r="H1875" s="100" t="s">
        <v>2807</v>
      </c>
      <c r="I1875" s="101" t="s">
        <v>86</v>
      </c>
      <c r="J1875" s="102" t="s">
        <v>2808</v>
      </c>
      <c r="K1875" s="104" t="s">
        <v>634</v>
      </c>
      <c r="L1875" s="104" t="s">
        <v>634</v>
      </c>
      <c r="M1875" s="104">
        <v>2498.17</v>
      </c>
      <c r="N1875" s="104">
        <v>5098.95</v>
      </c>
      <c r="O1875" s="80"/>
      <c r="P1875" s="80"/>
      <c r="Q1875" s="80"/>
      <c r="R1875" s="80"/>
      <c r="S1875" s="80"/>
      <c r="T1875" s="80"/>
      <c r="U1875" s="80"/>
      <c r="V1875" s="80"/>
      <c r="W1875" s="80"/>
      <c r="X1875" s="80"/>
      <c r="Y1875" s="80"/>
      <c r="Z1875" s="80"/>
    </row>
    <row r="1876" spans="1:26" s="81" customFormat="1" x14ac:dyDescent="0.25">
      <c r="A1876" s="74" t="s">
        <v>41</v>
      </c>
      <c r="B1876" s="74" t="s">
        <v>41</v>
      </c>
      <c r="C1876" s="105" t="s">
        <v>980</v>
      </c>
      <c r="D1876" s="96" t="s">
        <v>981</v>
      </c>
      <c r="E1876" s="97">
        <v>2022</v>
      </c>
      <c r="F1876" s="98" t="s">
        <v>982</v>
      </c>
      <c r="G1876" s="99" t="s">
        <v>983</v>
      </c>
      <c r="H1876" s="100" t="s">
        <v>2809</v>
      </c>
      <c r="I1876" s="101" t="s">
        <v>108</v>
      </c>
      <c r="J1876" s="102" t="s">
        <v>735</v>
      </c>
      <c r="K1876" s="104" t="s">
        <v>545</v>
      </c>
      <c r="L1876" s="104" t="s">
        <v>545</v>
      </c>
      <c r="M1876" s="104">
        <v>1424.79</v>
      </c>
      <c r="N1876" s="104">
        <v>5038.51</v>
      </c>
      <c r="O1876" s="80"/>
      <c r="P1876" s="80"/>
      <c r="Q1876" s="80"/>
      <c r="R1876" s="80"/>
      <c r="S1876" s="80"/>
      <c r="T1876" s="80"/>
      <c r="U1876" s="80"/>
      <c r="V1876" s="80"/>
      <c r="W1876" s="80"/>
      <c r="X1876" s="80"/>
      <c r="Y1876" s="80"/>
      <c r="Z1876" s="80"/>
    </row>
    <row r="1877" spans="1:26" s="81" customFormat="1" x14ac:dyDescent="0.25">
      <c r="A1877" s="74" t="s">
        <v>41</v>
      </c>
      <c r="B1877" s="74" t="s">
        <v>41</v>
      </c>
      <c r="C1877" s="105" t="s">
        <v>922</v>
      </c>
      <c r="D1877" s="96" t="s">
        <v>923</v>
      </c>
      <c r="E1877" s="97">
        <v>2023</v>
      </c>
      <c r="F1877" s="98" t="s">
        <v>61</v>
      </c>
      <c r="G1877" s="99" t="s">
        <v>102</v>
      </c>
      <c r="H1877" s="100" t="s">
        <v>3998</v>
      </c>
      <c r="I1877" s="101" t="s">
        <v>3890</v>
      </c>
      <c r="J1877" s="102" t="s">
        <v>723</v>
      </c>
      <c r="K1877" s="104" t="s">
        <v>634</v>
      </c>
      <c r="L1877" s="104" t="s">
        <v>634</v>
      </c>
      <c r="M1877" s="104">
        <v>1727</v>
      </c>
      <c r="N1877" s="104">
        <v>3123</v>
      </c>
      <c r="O1877" s="80"/>
      <c r="P1877" s="80"/>
      <c r="Q1877" s="80"/>
      <c r="R1877" s="80"/>
      <c r="S1877" s="80"/>
      <c r="T1877" s="80"/>
      <c r="U1877" s="80"/>
      <c r="V1877" s="80"/>
      <c r="W1877" s="80"/>
      <c r="X1877" s="80"/>
      <c r="Y1877" s="80"/>
      <c r="Z1877" s="80"/>
    </row>
    <row r="1878" spans="1:26" s="81" customFormat="1" x14ac:dyDescent="0.25">
      <c r="A1878" s="74" t="s">
        <v>41</v>
      </c>
      <c r="B1878" s="74" t="s">
        <v>41</v>
      </c>
      <c r="C1878" s="105" t="s">
        <v>51</v>
      </c>
      <c r="D1878" s="96" t="s">
        <v>1</v>
      </c>
      <c r="E1878" s="97">
        <v>2020</v>
      </c>
      <c r="F1878" s="98" t="s">
        <v>67</v>
      </c>
      <c r="G1878" s="99" t="s">
        <v>193</v>
      </c>
      <c r="H1878" s="100" t="s">
        <v>2810</v>
      </c>
      <c r="I1878" s="101" t="s">
        <v>194</v>
      </c>
      <c r="J1878" s="102" t="s">
        <v>817</v>
      </c>
      <c r="K1878" s="104" t="s">
        <v>545</v>
      </c>
      <c r="L1878" s="104" t="s">
        <v>545</v>
      </c>
      <c r="M1878" s="104">
        <v>1519.75</v>
      </c>
      <c r="N1878" s="104">
        <v>5923.78</v>
      </c>
      <c r="O1878" s="80"/>
      <c r="P1878" s="80"/>
      <c r="Q1878" s="80"/>
      <c r="R1878" s="80"/>
      <c r="S1878" s="80"/>
      <c r="T1878" s="80"/>
      <c r="U1878" s="80"/>
      <c r="V1878" s="80"/>
      <c r="W1878" s="80"/>
      <c r="X1878" s="80"/>
      <c r="Y1878" s="80"/>
      <c r="Z1878" s="80"/>
    </row>
    <row r="1879" spans="1:26" s="81" customFormat="1" x14ac:dyDescent="0.25">
      <c r="A1879" s="74" t="s">
        <v>41</v>
      </c>
      <c r="B1879" s="74" t="s">
        <v>41</v>
      </c>
      <c r="C1879" s="105" t="s">
        <v>51</v>
      </c>
      <c r="D1879" s="96" t="s">
        <v>1</v>
      </c>
      <c r="E1879" s="97">
        <v>2020</v>
      </c>
      <c r="F1879" s="98" t="s">
        <v>67</v>
      </c>
      <c r="G1879" s="99" t="s">
        <v>193</v>
      </c>
      <c r="H1879" s="100" t="s">
        <v>2811</v>
      </c>
      <c r="I1879" s="101" t="s">
        <v>194</v>
      </c>
      <c r="J1879" s="102" t="s">
        <v>695</v>
      </c>
      <c r="K1879" s="104" t="s">
        <v>545</v>
      </c>
      <c r="L1879" s="104" t="s">
        <v>545</v>
      </c>
      <c r="M1879" s="104">
        <v>1519.75</v>
      </c>
      <c r="N1879" s="104">
        <v>5923.78</v>
      </c>
      <c r="O1879" s="80"/>
      <c r="P1879" s="80"/>
      <c r="Q1879" s="80"/>
      <c r="R1879" s="80"/>
      <c r="S1879" s="80"/>
      <c r="T1879" s="80"/>
      <c r="U1879" s="80"/>
      <c r="V1879" s="80"/>
      <c r="W1879" s="80"/>
      <c r="X1879" s="80"/>
      <c r="Y1879" s="80"/>
      <c r="Z1879" s="80"/>
    </row>
    <row r="1880" spans="1:26" s="81" customFormat="1" x14ac:dyDescent="0.25">
      <c r="A1880" s="74" t="s">
        <v>41</v>
      </c>
      <c r="B1880" s="74" t="s">
        <v>41</v>
      </c>
      <c r="C1880" s="105" t="s">
        <v>51</v>
      </c>
      <c r="D1880" s="96" t="s">
        <v>1</v>
      </c>
      <c r="E1880" s="97">
        <v>2020</v>
      </c>
      <c r="F1880" s="98" t="s">
        <v>67</v>
      </c>
      <c r="G1880" s="99" t="s">
        <v>193</v>
      </c>
      <c r="H1880" s="100" t="s">
        <v>2812</v>
      </c>
      <c r="I1880" s="101" t="s">
        <v>194</v>
      </c>
      <c r="J1880" s="102" t="s">
        <v>768</v>
      </c>
      <c r="K1880" s="104" t="s">
        <v>545</v>
      </c>
      <c r="L1880" s="104" t="s">
        <v>545</v>
      </c>
      <c r="M1880" s="104">
        <v>1519.75</v>
      </c>
      <c r="N1880" s="104">
        <v>5923.78</v>
      </c>
      <c r="O1880" s="80"/>
      <c r="P1880" s="80"/>
      <c r="Q1880" s="80"/>
      <c r="R1880" s="80"/>
      <c r="S1880" s="80"/>
      <c r="T1880" s="80"/>
      <c r="U1880" s="80"/>
      <c r="V1880" s="80"/>
      <c r="W1880" s="80"/>
      <c r="X1880" s="80"/>
      <c r="Y1880" s="80"/>
      <c r="Z1880" s="80"/>
    </row>
    <row r="1881" spans="1:26" s="81" customFormat="1" x14ac:dyDescent="0.25">
      <c r="A1881" s="74" t="s">
        <v>41</v>
      </c>
      <c r="B1881" s="74" t="s">
        <v>41</v>
      </c>
      <c r="C1881" s="105" t="s">
        <v>659</v>
      </c>
      <c r="D1881" s="96" t="s">
        <v>4</v>
      </c>
      <c r="E1881" s="97">
        <v>2020</v>
      </c>
      <c r="F1881" s="98" t="s">
        <v>66</v>
      </c>
      <c r="G1881" s="99" t="s">
        <v>186</v>
      </c>
      <c r="H1881" s="100" t="s">
        <v>4059</v>
      </c>
      <c r="I1881" s="101" t="s">
        <v>179</v>
      </c>
      <c r="J1881" s="102" t="s">
        <v>711</v>
      </c>
      <c r="K1881" s="104" t="s">
        <v>545</v>
      </c>
      <c r="L1881" s="104" t="s">
        <v>545</v>
      </c>
      <c r="M1881" s="104">
        <v>1726.79</v>
      </c>
      <c r="N1881" s="104">
        <v>4094.91</v>
      </c>
      <c r="O1881" s="80"/>
      <c r="P1881" s="80"/>
      <c r="Q1881" s="80"/>
      <c r="R1881" s="80"/>
      <c r="S1881" s="80"/>
      <c r="T1881" s="80"/>
      <c r="U1881" s="80"/>
      <c r="V1881" s="80"/>
      <c r="W1881" s="80"/>
      <c r="X1881" s="80"/>
      <c r="Y1881" s="80"/>
      <c r="Z1881" s="80"/>
    </row>
    <row r="1882" spans="1:26" s="81" customFormat="1" x14ac:dyDescent="0.25">
      <c r="A1882" s="74" t="s">
        <v>41</v>
      </c>
      <c r="B1882" s="74" t="s">
        <v>41</v>
      </c>
      <c r="C1882" s="105" t="s">
        <v>3944</v>
      </c>
      <c r="D1882" s="96" t="s">
        <v>3945</v>
      </c>
      <c r="E1882" s="97">
        <v>2023</v>
      </c>
      <c r="F1882" s="98" t="s">
        <v>676</v>
      </c>
      <c r="G1882" s="99" t="s">
        <v>280</v>
      </c>
      <c r="H1882" s="100" t="s">
        <v>2813</v>
      </c>
      <c r="I1882" s="101" t="s">
        <v>281</v>
      </c>
      <c r="J1882" s="102" t="s">
        <v>685</v>
      </c>
      <c r="K1882" s="104" t="s">
        <v>634</v>
      </c>
      <c r="L1882" s="104" t="s">
        <v>634</v>
      </c>
      <c r="M1882" s="104">
        <v>1360.07</v>
      </c>
      <c r="N1882" s="104">
        <v>3166.66</v>
      </c>
      <c r="O1882" s="80"/>
      <c r="P1882" s="80"/>
      <c r="Q1882" s="80"/>
      <c r="R1882" s="80"/>
      <c r="S1882" s="80"/>
      <c r="T1882" s="80"/>
      <c r="U1882" s="80"/>
      <c r="V1882" s="80"/>
      <c r="W1882" s="80"/>
      <c r="X1882" s="80"/>
      <c r="Y1882" s="80"/>
      <c r="Z1882" s="80"/>
    </row>
    <row r="1883" spans="1:26" s="81" customFormat="1" x14ac:dyDescent="0.25">
      <c r="A1883" s="74" t="s">
        <v>41</v>
      </c>
      <c r="B1883" s="74" t="s">
        <v>41</v>
      </c>
      <c r="C1883" s="105" t="s">
        <v>929</v>
      </c>
      <c r="D1883" s="96" t="s">
        <v>930</v>
      </c>
      <c r="E1883" s="97">
        <v>2018</v>
      </c>
      <c r="F1883" s="98" t="s">
        <v>61</v>
      </c>
      <c r="G1883" s="99" t="s">
        <v>102</v>
      </c>
      <c r="H1883" s="100" t="s">
        <v>2814</v>
      </c>
      <c r="I1883" s="101" t="s">
        <v>179</v>
      </c>
      <c r="J1883" s="102" t="s">
        <v>1259</v>
      </c>
      <c r="K1883" s="104" t="s">
        <v>545</v>
      </c>
      <c r="L1883" s="104" t="s">
        <v>545</v>
      </c>
      <c r="M1883" s="104">
        <v>1692.6</v>
      </c>
      <c r="N1883" s="104">
        <v>3002</v>
      </c>
      <c r="O1883" s="80"/>
      <c r="P1883" s="80"/>
      <c r="Q1883" s="80"/>
      <c r="R1883" s="80"/>
      <c r="S1883" s="80"/>
      <c r="T1883" s="80"/>
      <c r="U1883" s="80"/>
      <c r="V1883" s="80"/>
      <c r="W1883" s="80"/>
      <c r="X1883" s="80"/>
      <c r="Y1883" s="80"/>
      <c r="Z1883" s="80"/>
    </row>
    <row r="1884" spans="1:26" s="81" customFormat="1" x14ac:dyDescent="0.25">
      <c r="A1884" s="74" t="s">
        <v>41</v>
      </c>
      <c r="B1884" s="74" t="s">
        <v>41</v>
      </c>
      <c r="C1884" s="105" t="s">
        <v>1013</v>
      </c>
      <c r="D1884" s="96" t="s">
        <v>4034</v>
      </c>
      <c r="E1884" s="97">
        <v>2023</v>
      </c>
      <c r="F1884" s="98" t="s">
        <v>64</v>
      </c>
      <c r="G1884" s="99" t="s">
        <v>159</v>
      </c>
      <c r="H1884" s="100" t="s">
        <v>4133</v>
      </c>
      <c r="I1884" s="101" t="s">
        <v>99</v>
      </c>
      <c r="J1884" s="102" t="s">
        <v>812</v>
      </c>
      <c r="K1884" s="104" t="s">
        <v>634</v>
      </c>
      <c r="L1884" s="104" t="s">
        <v>634</v>
      </c>
      <c r="M1884" s="104">
        <v>2260.5700000000002</v>
      </c>
      <c r="N1884" s="104">
        <v>4121.09</v>
      </c>
      <c r="O1884" s="80"/>
      <c r="P1884" s="80"/>
      <c r="Q1884" s="80"/>
      <c r="R1884" s="80"/>
      <c r="S1884" s="80"/>
      <c r="T1884" s="80"/>
      <c r="U1884" s="80"/>
      <c r="V1884" s="80"/>
      <c r="W1884" s="80"/>
      <c r="X1884" s="80"/>
      <c r="Y1884" s="80"/>
      <c r="Z1884" s="80"/>
    </row>
    <row r="1885" spans="1:26" s="81" customFormat="1" x14ac:dyDescent="0.25">
      <c r="A1885" s="74" t="s">
        <v>41</v>
      </c>
      <c r="B1885" s="74" t="s">
        <v>41</v>
      </c>
      <c r="C1885" s="105" t="s">
        <v>744</v>
      </c>
      <c r="D1885" s="96" t="s">
        <v>29</v>
      </c>
      <c r="E1885" s="97">
        <v>2021</v>
      </c>
      <c r="F1885" s="98" t="s">
        <v>64</v>
      </c>
      <c r="G1885" s="99" t="s">
        <v>159</v>
      </c>
      <c r="H1885" s="100" t="s">
        <v>2815</v>
      </c>
      <c r="I1885" s="101" t="s">
        <v>93</v>
      </c>
      <c r="J1885" s="102" t="s">
        <v>671</v>
      </c>
      <c r="K1885" s="104" t="s">
        <v>634</v>
      </c>
      <c r="L1885" s="104" t="s">
        <v>634</v>
      </c>
      <c r="M1885" s="104">
        <v>2315.0500000000002</v>
      </c>
      <c r="N1885" s="104">
        <v>5306.78</v>
      </c>
      <c r="O1885" s="80"/>
      <c r="P1885" s="80"/>
      <c r="Q1885" s="80"/>
      <c r="R1885" s="80"/>
      <c r="S1885" s="80"/>
      <c r="T1885" s="80"/>
      <c r="U1885" s="80"/>
      <c r="V1885" s="80"/>
      <c r="W1885" s="80"/>
      <c r="X1885" s="80"/>
      <c r="Y1885" s="80"/>
      <c r="Z1885" s="80"/>
    </row>
    <row r="1886" spans="1:26" s="81" customFormat="1" x14ac:dyDescent="0.25">
      <c r="A1886" s="74" t="s">
        <v>41</v>
      </c>
      <c r="B1886" s="74" t="s">
        <v>41</v>
      </c>
      <c r="C1886" s="105" t="s">
        <v>55</v>
      </c>
      <c r="D1886" s="96" t="s">
        <v>6</v>
      </c>
      <c r="E1886" s="97">
        <v>2018</v>
      </c>
      <c r="F1886" s="98" t="s">
        <v>71</v>
      </c>
      <c r="G1886" s="99" t="s">
        <v>264</v>
      </c>
      <c r="H1886" s="100" t="s">
        <v>2816</v>
      </c>
      <c r="I1886" s="101" t="s">
        <v>129</v>
      </c>
      <c r="J1886" s="102" t="s">
        <v>733</v>
      </c>
      <c r="K1886" s="104" t="s">
        <v>634</v>
      </c>
      <c r="L1886" s="104" t="s">
        <v>634</v>
      </c>
      <c r="M1886" s="104">
        <v>1298</v>
      </c>
      <c r="N1886" s="104">
        <v>2742.53</v>
      </c>
      <c r="O1886" s="80"/>
      <c r="P1886" s="80"/>
      <c r="Q1886" s="80"/>
      <c r="R1886" s="80"/>
      <c r="S1886" s="80"/>
      <c r="T1886" s="80"/>
      <c r="U1886" s="80"/>
      <c r="V1886" s="80"/>
      <c r="W1886" s="80"/>
      <c r="X1886" s="80"/>
      <c r="Y1886" s="80"/>
      <c r="Z1886" s="80"/>
    </row>
    <row r="1887" spans="1:26" s="81" customFormat="1" x14ac:dyDescent="0.25">
      <c r="A1887" s="74" t="s">
        <v>41</v>
      </c>
      <c r="B1887" s="74" t="s">
        <v>41</v>
      </c>
      <c r="C1887" s="105" t="s">
        <v>922</v>
      </c>
      <c r="D1887" s="96" t="s">
        <v>923</v>
      </c>
      <c r="E1887" s="97">
        <v>2023</v>
      </c>
      <c r="F1887" s="98" t="s">
        <v>61</v>
      </c>
      <c r="G1887" s="99" t="s">
        <v>102</v>
      </c>
      <c r="H1887" s="100" t="s">
        <v>2817</v>
      </c>
      <c r="I1887" s="101" t="s">
        <v>99</v>
      </c>
      <c r="J1887" s="102" t="s">
        <v>783</v>
      </c>
      <c r="K1887" s="104" t="s">
        <v>634</v>
      </c>
      <c r="L1887" s="104" t="s">
        <v>634</v>
      </c>
      <c r="M1887" s="104">
        <v>2763.62</v>
      </c>
      <c r="N1887" s="104">
        <v>5035.1899999999996</v>
      </c>
      <c r="O1887" s="80"/>
      <c r="P1887" s="80"/>
      <c r="Q1887" s="80"/>
      <c r="R1887" s="80"/>
      <c r="S1887" s="80"/>
      <c r="T1887" s="80"/>
      <c r="U1887" s="80"/>
      <c r="V1887" s="80"/>
      <c r="W1887" s="80"/>
      <c r="X1887" s="80"/>
      <c r="Y1887" s="80"/>
      <c r="Z1887" s="80"/>
    </row>
    <row r="1888" spans="1:26" s="81" customFormat="1" x14ac:dyDescent="0.25">
      <c r="A1888" s="74" t="s">
        <v>41</v>
      </c>
      <c r="B1888" s="74" t="s">
        <v>41</v>
      </c>
      <c r="C1888" s="105" t="s">
        <v>943</v>
      </c>
      <c r="D1888" s="96" t="s">
        <v>944</v>
      </c>
      <c r="E1888" s="97">
        <v>2023</v>
      </c>
      <c r="F1888" s="98" t="s">
        <v>66</v>
      </c>
      <c r="G1888" s="99" t="s">
        <v>186</v>
      </c>
      <c r="H1888" s="100" t="s">
        <v>2818</v>
      </c>
      <c r="I1888" s="101" t="s">
        <v>95</v>
      </c>
      <c r="J1888" s="102" t="s">
        <v>809</v>
      </c>
      <c r="K1888" s="104" t="s">
        <v>634</v>
      </c>
      <c r="L1888" s="104" t="s">
        <v>634</v>
      </c>
      <c r="M1888" s="104">
        <v>2366.17</v>
      </c>
      <c r="N1888" s="104">
        <v>2425.1999999999998</v>
      </c>
      <c r="O1888" s="80"/>
      <c r="P1888" s="80"/>
      <c r="Q1888" s="80"/>
      <c r="R1888" s="80"/>
      <c r="S1888" s="80"/>
      <c r="T1888" s="80"/>
      <c r="U1888" s="80"/>
      <c r="V1888" s="80"/>
      <c r="W1888" s="80"/>
      <c r="X1888" s="80"/>
      <c r="Y1888" s="80"/>
      <c r="Z1888" s="80"/>
    </row>
    <row r="1889" spans="1:26" s="81" customFormat="1" x14ac:dyDescent="0.25">
      <c r="A1889" s="74" t="s">
        <v>41</v>
      </c>
      <c r="B1889" s="74" t="s">
        <v>41</v>
      </c>
      <c r="C1889" s="105" t="s">
        <v>719</v>
      </c>
      <c r="D1889" s="96" t="s">
        <v>720</v>
      </c>
      <c r="E1889" s="97">
        <v>2022</v>
      </c>
      <c r="F1889" s="98" t="s">
        <v>75</v>
      </c>
      <c r="G1889" s="99" t="s">
        <v>312</v>
      </c>
      <c r="H1889" s="100" t="s">
        <v>2819</v>
      </c>
      <c r="I1889" s="101" t="s">
        <v>257</v>
      </c>
      <c r="J1889" s="102" t="s">
        <v>824</v>
      </c>
      <c r="K1889" s="104" t="s">
        <v>634</v>
      </c>
      <c r="L1889" s="104" t="s">
        <v>634</v>
      </c>
      <c r="M1889" s="104">
        <v>1443</v>
      </c>
      <c r="N1889" s="104">
        <v>2883</v>
      </c>
      <c r="O1889" s="80"/>
      <c r="P1889" s="80"/>
      <c r="Q1889" s="80"/>
      <c r="R1889" s="80"/>
      <c r="S1889" s="80"/>
      <c r="T1889" s="80"/>
      <c r="U1889" s="80"/>
      <c r="V1889" s="80"/>
      <c r="W1889" s="80"/>
      <c r="X1889" s="80"/>
      <c r="Y1889" s="80"/>
      <c r="Z1889" s="80"/>
    </row>
    <row r="1890" spans="1:26" s="81" customFormat="1" x14ac:dyDescent="0.25">
      <c r="A1890" s="74" t="s">
        <v>41</v>
      </c>
      <c r="B1890" s="74" t="s">
        <v>41</v>
      </c>
      <c r="C1890" s="105" t="s">
        <v>51</v>
      </c>
      <c r="D1890" s="96" t="s">
        <v>1</v>
      </c>
      <c r="E1890" s="97">
        <v>2020</v>
      </c>
      <c r="F1890" s="98" t="s">
        <v>67</v>
      </c>
      <c r="G1890" s="99" t="s">
        <v>193</v>
      </c>
      <c r="H1890" s="100" t="s">
        <v>4134</v>
      </c>
      <c r="I1890" s="101" t="s">
        <v>182</v>
      </c>
      <c r="J1890" s="102" t="s">
        <v>695</v>
      </c>
      <c r="K1890" s="104" t="s">
        <v>634</v>
      </c>
      <c r="L1890" s="104" t="s">
        <v>634</v>
      </c>
      <c r="M1890" s="104">
        <v>1519.75</v>
      </c>
      <c r="N1890" s="104">
        <v>5923.78</v>
      </c>
      <c r="O1890" s="80"/>
      <c r="P1890" s="80"/>
      <c r="Q1890" s="80"/>
      <c r="R1890" s="80"/>
      <c r="S1890" s="80"/>
      <c r="T1890" s="80"/>
      <c r="U1890" s="80"/>
      <c r="V1890" s="80"/>
      <c r="W1890" s="80"/>
      <c r="X1890" s="80"/>
      <c r="Y1890" s="80"/>
      <c r="Z1890" s="80"/>
    </row>
    <row r="1891" spans="1:26" s="81" customFormat="1" x14ac:dyDescent="0.25">
      <c r="A1891" s="74" t="s">
        <v>41</v>
      </c>
      <c r="B1891" s="74" t="s">
        <v>41</v>
      </c>
      <c r="C1891" s="105" t="s">
        <v>706</v>
      </c>
      <c r="D1891" s="96" t="s">
        <v>568</v>
      </c>
      <c r="E1891" s="97">
        <v>2022</v>
      </c>
      <c r="F1891" s="98" t="s">
        <v>61</v>
      </c>
      <c r="G1891" s="99" t="s">
        <v>102</v>
      </c>
      <c r="H1891" s="100" t="s">
        <v>3934</v>
      </c>
      <c r="I1891" s="101" t="s">
        <v>103</v>
      </c>
      <c r="J1891" s="102" t="s">
        <v>877</v>
      </c>
      <c r="K1891" s="104" t="s">
        <v>634</v>
      </c>
      <c r="L1891" s="104" t="s">
        <v>634</v>
      </c>
      <c r="M1891" s="104">
        <v>2064.84</v>
      </c>
      <c r="N1891" s="104">
        <v>4306.2299999999996</v>
      </c>
      <c r="O1891" s="80"/>
      <c r="P1891" s="80"/>
      <c r="Q1891" s="80"/>
      <c r="R1891" s="80"/>
      <c r="S1891" s="80"/>
      <c r="T1891" s="80"/>
      <c r="U1891" s="80"/>
      <c r="V1891" s="80"/>
      <c r="W1891" s="80"/>
      <c r="X1891" s="80"/>
      <c r="Y1891" s="80"/>
      <c r="Z1891" s="80"/>
    </row>
    <row r="1892" spans="1:26" s="81" customFormat="1" x14ac:dyDescent="0.25">
      <c r="A1892" s="74" t="s">
        <v>41</v>
      </c>
      <c r="B1892" s="74" t="s">
        <v>41</v>
      </c>
      <c r="C1892" s="105" t="s">
        <v>3944</v>
      </c>
      <c r="D1892" s="96" t="s">
        <v>3945</v>
      </c>
      <c r="E1892" s="97">
        <v>2023</v>
      </c>
      <c r="F1892" s="98" t="s">
        <v>676</v>
      </c>
      <c r="G1892" s="99" t="s">
        <v>280</v>
      </c>
      <c r="H1892" s="100" t="s">
        <v>2820</v>
      </c>
      <c r="I1892" s="101" t="s">
        <v>281</v>
      </c>
      <c r="J1892" s="102" t="s">
        <v>784</v>
      </c>
      <c r="K1892" s="104" t="s">
        <v>634</v>
      </c>
      <c r="L1892" s="104" t="s">
        <v>634</v>
      </c>
      <c r="M1892" s="104">
        <v>1360.07</v>
      </c>
      <c r="N1892" s="104">
        <v>3166.66</v>
      </c>
      <c r="O1892" s="80"/>
      <c r="P1892" s="80"/>
      <c r="Q1892" s="80"/>
      <c r="R1892" s="80"/>
      <c r="S1892" s="80"/>
      <c r="T1892" s="80"/>
      <c r="U1892" s="80"/>
      <c r="V1892" s="80"/>
      <c r="W1892" s="80"/>
      <c r="X1892" s="80"/>
      <c r="Y1892" s="80"/>
      <c r="Z1892" s="80"/>
    </row>
    <row r="1893" spans="1:26" s="81" customFormat="1" x14ac:dyDescent="0.25">
      <c r="A1893" s="74" t="s">
        <v>41</v>
      </c>
      <c r="B1893" s="74" t="s">
        <v>41</v>
      </c>
      <c r="C1893" s="105" t="s">
        <v>3944</v>
      </c>
      <c r="D1893" s="96" t="s">
        <v>3945</v>
      </c>
      <c r="E1893" s="97">
        <v>2023</v>
      </c>
      <c r="F1893" s="98" t="s">
        <v>676</v>
      </c>
      <c r="G1893" s="99" t="s">
        <v>280</v>
      </c>
      <c r="H1893" s="100" t="s">
        <v>4135</v>
      </c>
      <c r="I1893" s="101" t="s">
        <v>281</v>
      </c>
      <c r="J1893" s="102" t="s">
        <v>685</v>
      </c>
      <c r="K1893" s="104" t="s">
        <v>634</v>
      </c>
      <c r="L1893" s="104" t="s">
        <v>634</v>
      </c>
      <c r="M1893" s="104">
        <v>1360.07</v>
      </c>
      <c r="N1893" s="104">
        <v>3166.66</v>
      </c>
      <c r="O1893" s="80"/>
      <c r="P1893" s="80"/>
      <c r="Q1893" s="80"/>
      <c r="R1893" s="80"/>
      <c r="S1893" s="80"/>
      <c r="T1893" s="80"/>
      <c r="U1893" s="80"/>
      <c r="V1893" s="80"/>
      <c r="W1893" s="80"/>
      <c r="X1893" s="80"/>
      <c r="Y1893" s="80"/>
      <c r="Z1893" s="80"/>
    </row>
    <row r="1894" spans="1:26" s="81" customFormat="1" x14ac:dyDescent="0.25">
      <c r="A1894" s="74" t="s">
        <v>41</v>
      </c>
      <c r="B1894" s="74" t="s">
        <v>41</v>
      </c>
      <c r="C1894" s="105" t="s">
        <v>1096</v>
      </c>
      <c r="D1894" s="96" t="s">
        <v>1097</v>
      </c>
      <c r="E1894" s="97">
        <v>2023</v>
      </c>
      <c r="F1894" s="98" t="s">
        <v>66</v>
      </c>
      <c r="G1894" s="99" t="s">
        <v>186</v>
      </c>
      <c r="H1894" s="100" t="s">
        <v>2821</v>
      </c>
      <c r="I1894" s="101" t="s">
        <v>129</v>
      </c>
      <c r="J1894" s="102" t="s">
        <v>809</v>
      </c>
      <c r="K1894" s="104" t="s">
        <v>634</v>
      </c>
      <c r="L1894" s="104" t="s">
        <v>634</v>
      </c>
      <c r="M1894" s="104">
        <v>2425.1999999999998</v>
      </c>
      <c r="N1894" s="104">
        <v>2132.91</v>
      </c>
      <c r="O1894" s="80"/>
      <c r="P1894" s="80"/>
      <c r="Q1894" s="80"/>
      <c r="R1894" s="80"/>
      <c r="S1894" s="80"/>
      <c r="T1894" s="80"/>
      <c r="U1894" s="80"/>
      <c r="V1894" s="80"/>
      <c r="W1894" s="80"/>
      <c r="X1894" s="80"/>
      <c r="Y1894" s="80"/>
      <c r="Z1894" s="80"/>
    </row>
    <row r="1895" spans="1:26" s="81" customFormat="1" x14ac:dyDescent="0.25">
      <c r="A1895" s="74" t="s">
        <v>41</v>
      </c>
      <c r="B1895" s="74" t="s">
        <v>41</v>
      </c>
      <c r="C1895" s="105" t="s">
        <v>3944</v>
      </c>
      <c r="D1895" s="96" t="s">
        <v>3945</v>
      </c>
      <c r="E1895" s="97">
        <v>2023</v>
      </c>
      <c r="F1895" s="98" t="s">
        <v>676</v>
      </c>
      <c r="G1895" s="99" t="s">
        <v>280</v>
      </c>
      <c r="H1895" s="100" t="s">
        <v>2822</v>
      </c>
      <c r="I1895" s="101" t="s">
        <v>281</v>
      </c>
      <c r="J1895" s="102" t="s">
        <v>733</v>
      </c>
      <c r="K1895" s="104" t="s">
        <v>634</v>
      </c>
      <c r="L1895" s="104" t="s">
        <v>634</v>
      </c>
      <c r="M1895" s="104">
        <v>1360.07</v>
      </c>
      <c r="N1895" s="104">
        <v>3166.66</v>
      </c>
      <c r="O1895" s="80"/>
      <c r="P1895" s="80"/>
      <c r="Q1895" s="80"/>
      <c r="R1895" s="80"/>
      <c r="S1895" s="80"/>
      <c r="T1895" s="80"/>
      <c r="U1895" s="80"/>
      <c r="V1895" s="80"/>
      <c r="W1895" s="80"/>
      <c r="X1895" s="80"/>
      <c r="Y1895" s="80"/>
      <c r="Z1895" s="80"/>
    </row>
    <row r="1896" spans="1:26" s="81" customFormat="1" x14ac:dyDescent="0.25">
      <c r="A1896" s="74" t="s">
        <v>41</v>
      </c>
      <c r="B1896" s="74" t="s">
        <v>41</v>
      </c>
      <c r="C1896" s="105" t="s">
        <v>761</v>
      </c>
      <c r="D1896" s="96" t="s">
        <v>35</v>
      </c>
      <c r="E1896" s="97">
        <v>2018</v>
      </c>
      <c r="F1896" s="98" t="s">
        <v>59</v>
      </c>
      <c r="G1896" s="99" t="s">
        <v>82</v>
      </c>
      <c r="H1896" s="100" t="s">
        <v>2823</v>
      </c>
      <c r="I1896" s="101" t="s">
        <v>179</v>
      </c>
      <c r="J1896" s="102" t="s">
        <v>823</v>
      </c>
      <c r="K1896" s="104" t="s">
        <v>634</v>
      </c>
      <c r="L1896" s="104" t="s">
        <v>634</v>
      </c>
      <c r="M1896" s="104">
        <v>1302</v>
      </c>
      <c r="N1896" s="104">
        <v>2442.8200000000002</v>
      </c>
      <c r="O1896" s="80"/>
      <c r="P1896" s="80"/>
      <c r="Q1896" s="80"/>
      <c r="R1896" s="80"/>
      <c r="S1896" s="80"/>
      <c r="T1896" s="80"/>
      <c r="U1896" s="80"/>
      <c r="V1896" s="80"/>
      <c r="W1896" s="80"/>
      <c r="X1896" s="80"/>
      <c r="Y1896" s="80"/>
      <c r="Z1896" s="80"/>
    </row>
    <row r="1897" spans="1:26" s="81" customFormat="1" x14ac:dyDescent="0.25">
      <c r="A1897" s="74" t="s">
        <v>41</v>
      </c>
      <c r="B1897" s="74" t="s">
        <v>41</v>
      </c>
      <c r="C1897" s="105" t="s">
        <v>51</v>
      </c>
      <c r="D1897" s="96" t="s">
        <v>1</v>
      </c>
      <c r="E1897" s="97">
        <v>2020</v>
      </c>
      <c r="F1897" s="98" t="s">
        <v>67</v>
      </c>
      <c r="G1897" s="99" t="s">
        <v>193</v>
      </c>
      <c r="H1897" s="100" t="s">
        <v>2824</v>
      </c>
      <c r="I1897" s="101" t="s">
        <v>194</v>
      </c>
      <c r="J1897" s="102" t="s">
        <v>236</v>
      </c>
      <c r="K1897" s="104" t="s">
        <v>545</v>
      </c>
      <c r="L1897" s="104" t="s">
        <v>545</v>
      </c>
      <c r="M1897" s="104">
        <v>1519.75</v>
      </c>
      <c r="N1897" s="104">
        <v>5923.78</v>
      </c>
      <c r="O1897" s="80"/>
      <c r="P1897" s="80"/>
      <c r="Q1897" s="80"/>
      <c r="R1897" s="80"/>
      <c r="S1897" s="80"/>
      <c r="T1897" s="80"/>
      <c r="U1897" s="80"/>
      <c r="V1897" s="80"/>
      <c r="W1897" s="80"/>
      <c r="X1897" s="80"/>
      <c r="Y1897" s="80"/>
      <c r="Z1897" s="80"/>
    </row>
    <row r="1898" spans="1:26" s="81" customFormat="1" x14ac:dyDescent="0.25">
      <c r="A1898" s="74" t="s">
        <v>41</v>
      </c>
      <c r="B1898" s="74" t="s">
        <v>41</v>
      </c>
      <c r="C1898" s="105" t="s">
        <v>670</v>
      </c>
      <c r="D1898" s="96" t="s">
        <v>12</v>
      </c>
      <c r="E1898" s="97">
        <v>2021</v>
      </c>
      <c r="F1898" s="98" t="s">
        <v>66</v>
      </c>
      <c r="G1898" s="99" t="s">
        <v>186</v>
      </c>
      <c r="H1898" s="100" t="s">
        <v>2825</v>
      </c>
      <c r="I1898" s="101" t="s">
        <v>283</v>
      </c>
      <c r="J1898" s="102" t="s">
        <v>671</v>
      </c>
      <c r="K1898" s="104" t="s">
        <v>634</v>
      </c>
      <c r="L1898" s="104" t="s">
        <v>634</v>
      </c>
      <c r="M1898" s="104">
        <v>3641.88</v>
      </c>
      <c r="N1898" s="104">
        <v>3811.2</v>
      </c>
      <c r="O1898" s="80"/>
      <c r="P1898" s="80"/>
      <c r="Q1898" s="80"/>
      <c r="R1898" s="80"/>
      <c r="S1898" s="80"/>
      <c r="T1898" s="80"/>
      <c r="U1898" s="80"/>
      <c r="V1898" s="80"/>
      <c r="W1898" s="80"/>
      <c r="X1898" s="80"/>
      <c r="Y1898" s="80"/>
      <c r="Z1898" s="80"/>
    </row>
    <row r="1899" spans="1:26" s="81" customFormat="1" x14ac:dyDescent="0.25">
      <c r="A1899" s="74" t="s">
        <v>41</v>
      </c>
      <c r="B1899" s="74" t="s">
        <v>41</v>
      </c>
      <c r="C1899" s="105" t="s">
        <v>781</v>
      </c>
      <c r="D1899" s="96" t="s">
        <v>32</v>
      </c>
      <c r="E1899" s="97">
        <v>2018</v>
      </c>
      <c r="F1899" s="98" t="s">
        <v>60</v>
      </c>
      <c r="G1899" s="99" t="s">
        <v>90</v>
      </c>
      <c r="H1899" s="100" t="s">
        <v>2826</v>
      </c>
      <c r="I1899" s="101" t="s">
        <v>85</v>
      </c>
      <c r="J1899" s="102" t="s">
        <v>695</v>
      </c>
      <c r="K1899" s="104" t="s">
        <v>634</v>
      </c>
      <c r="L1899" s="104" t="s">
        <v>634</v>
      </c>
      <c r="M1899" s="104">
        <v>1940.4</v>
      </c>
      <c r="N1899" s="104">
        <v>4175.83</v>
      </c>
      <c r="O1899" s="80"/>
      <c r="P1899" s="80"/>
      <c r="Q1899" s="80"/>
      <c r="R1899" s="80"/>
      <c r="S1899" s="80"/>
      <c r="T1899" s="80"/>
      <c r="U1899" s="80"/>
      <c r="V1899" s="80"/>
      <c r="W1899" s="80"/>
      <c r="X1899" s="80"/>
      <c r="Y1899" s="80"/>
      <c r="Z1899" s="80"/>
    </row>
    <row r="1900" spans="1:26" s="81" customFormat="1" x14ac:dyDescent="0.25">
      <c r="A1900" s="74" t="s">
        <v>41</v>
      </c>
      <c r="B1900" s="74" t="s">
        <v>41</v>
      </c>
      <c r="C1900" s="105" t="s">
        <v>922</v>
      </c>
      <c r="D1900" s="96" t="s">
        <v>923</v>
      </c>
      <c r="E1900" s="97">
        <v>2023</v>
      </c>
      <c r="F1900" s="98" t="s">
        <v>61</v>
      </c>
      <c r="G1900" s="99" t="s">
        <v>102</v>
      </c>
      <c r="H1900" s="100" t="s">
        <v>2827</v>
      </c>
      <c r="I1900" s="101" t="s">
        <v>179</v>
      </c>
      <c r="J1900" s="102" t="s">
        <v>395</v>
      </c>
      <c r="K1900" s="104" t="s">
        <v>545</v>
      </c>
      <c r="L1900" s="104" t="s">
        <v>545</v>
      </c>
      <c r="M1900" s="104">
        <v>2763.62</v>
      </c>
      <c r="N1900" s="104">
        <v>5035.1899999999996</v>
      </c>
      <c r="O1900" s="80"/>
      <c r="P1900" s="80"/>
      <c r="Q1900" s="80"/>
      <c r="R1900" s="80"/>
      <c r="S1900" s="80"/>
      <c r="T1900" s="80"/>
      <c r="U1900" s="80"/>
      <c r="V1900" s="80"/>
      <c r="W1900" s="80"/>
      <c r="X1900" s="80"/>
      <c r="Y1900" s="80"/>
      <c r="Z1900" s="80"/>
    </row>
    <row r="1901" spans="1:26" s="81" customFormat="1" x14ac:dyDescent="0.25">
      <c r="A1901" s="74" t="s">
        <v>41</v>
      </c>
      <c r="B1901" s="74" t="s">
        <v>41</v>
      </c>
      <c r="C1901" s="105" t="s">
        <v>803</v>
      </c>
      <c r="D1901" s="96" t="s">
        <v>36</v>
      </c>
      <c r="E1901" s="97">
        <v>2020</v>
      </c>
      <c r="F1901" s="98" t="s">
        <v>77</v>
      </c>
      <c r="G1901" s="99" t="s">
        <v>403</v>
      </c>
      <c r="H1901" s="100" t="s">
        <v>2828</v>
      </c>
      <c r="I1901" s="101" t="s">
        <v>83</v>
      </c>
      <c r="J1901" s="102" t="s">
        <v>825</v>
      </c>
      <c r="K1901" s="104" t="s">
        <v>634</v>
      </c>
      <c r="L1901" s="104" t="s">
        <v>634</v>
      </c>
      <c r="M1901" s="104">
        <v>1061.6400000000001</v>
      </c>
      <c r="N1901" s="104">
        <v>1695.14</v>
      </c>
      <c r="O1901" s="80"/>
      <c r="P1901" s="80"/>
      <c r="Q1901" s="80"/>
      <c r="R1901" s="80"/>
      <c r="S1901" s="80"/>
      <c r="T1901" s="80"/>
      <c r="U1901" s="80"/>
      <c r="V1901" s="80"/>
      <c r="W1901" s="80"/>
      <c r="X1901" s="80"/>
      <c r="Y1901" s="80"/>
      <c r="Z1901" s="80"/>
    </row>
    <row r="1902" spans="1:26" s="81" customFormat="1" x14ac:dyDescent="0.25">
      <c r="A1902" s="74" t="s">
        <v>41</v>
      </c>
      <c r="B1902" s="74" t="s">
        <v>41</v>
      </c>
      <c r="C1902" s="105" t="s">
        <v>48</v>
      </c>
      <c r="D1902" s="96" t="s">
        <v>11</v>
      </c>
      <c r="E1902" s="97">
        <v>2018</v>
      </c>
      <c r="F1902" s="98" t="s">
        <v>59</v>
      </c>
      <c r="G1902" s="99" t="s">
        <v>82</v>
      </c>
      <c r="H1902" s="100" t="s">
        <v>4136</v>
      </c>
      <c r="I1902" s="101" t="s">
        <v>99</v>
      </c>
      <c r="J1902" s="102" t="s">
        <v>793</v>
      </c>
      <c r="K1902" s="104" t="s">
        <v>634</v>
      </c>
      <c r="L1902" s="104" t="s">
        <v>634</v>
      </c>
      <c r="M1902" s="104">
        <v>2260.5700000000002</v>
      </c>
      <c r="N1902" s="104">
        <v>4121.09</v>
      </c>
      <c r="O1902" s="80"/>
      <c r="P1902" s="80"/>
      <c r="Q1902" s="80"/>
      <c r="R1902" s="80"/>
      <c r="S1902" s="80"/>
      <c r="T1902" s="80"/>
      <c r="U1902" s="80"/>
      <c r="V1902" s="80"/>
      <c r="W1902" s="80"/>
      <c r="X1902" s="80"/>
      <c r="Y1902" s="80"/>
      <c r="Z1902" s="80"/>
    </row>
    <row r="1903" spans="1:26" s="81" customFormat="1" x14ac:dyDescent="0.25">
      <c r="A1903" s="74" t="s">
        <v>41</v>
      </c>
      <c r="B1903" s="74" t="s">
        <v>41</v>
      </c>
      <c r="C1903" s="105" t="s">
        <v>668</v>
      </c>
      <c r="D1903" s="96" t="s">
        <v>10</v>
      </c>
      <c r="E1903" s="97">
        <v>2019</v>
      </c>
      <c r="F1903" s="98" t="s">
        <v>76</v>
      </c>
      <c r="G1903" s="99" t="s">
        <v>328</v>
      </c>
      <c r="H1903" s="100" t="s">
        <v>2829</v>
      </c>
      <c r="I1903" s="101" t="s">
        <v>179</v>
      </c>
      <c r="J1903" s="102" t="s">
        <v>376</v>
      </c>
      <c r="K1903" s="104" t="s">
        <v>545</v>
      </c>
      <c r="L1903" s="104" t="s">
        <v>545</v>
      </c>
      <c r="M1903" s="104">
        <v>1122.2</v>
      </c>
      <c r="N1903" s="104">
        <v>3112.55</v>
      </c>
      <c r="O1903" s="80"/>
      <c r="P1903" s="80"/>
      <c r="Q1903" s="80"/>
      <c r="R1903" s="80"/>
      <c r="S1903" s="80"/>
      <c r="T1903" s="80"/>
      <c r="U1903" s="80"/>
      <c r="V1903" s="80"/>
      <c r="W1903" s="80"/>
      <c r="X1903" s="80"/>
      <c r="Y1903" s="80"/>
      <c r="Z1903" s="80"/>
    </row>
    <row r="1904" spans="1:26" s="81" customFormat="1" x14ac:dyDescent="0.25">
      <c r="A1904" s="74" t="s">
        <v>41</v>
      </c>
      <c r="B1904" s="74" t="s">
        <v>41</v>
      </c>
      <c r="C1904" s="105" t="s">
        <v>659</v>
      </c>
      <c r="D1904" s="96" t="s">
        <v>4</v>
      </c>
      <c r="E1904" s="97">
        <v>2020</v>
      </c>
      <c r="F1904" s="98" t="s">
        <v>66</v>
      </c>
      <c r="G1904" s="99" t="s">
        <v>186</v>
      </c>
      <c r="H1904" s="100" t="s">
        <v>2830</v>
      </c>
      <c r="I1904" s="101" t="s">
        <v>179</v>
      </c>
      <c r="J1904" s="102" t="s">
        <v>417</v>
      </c>
      <c r="K1904" s="104" t="s">
        <v>545</v>
      </c>
      <c r="L1904" s="104" t="s">
        <v>545</v>
      </c>
      <c r="M1904" s="104">
        <v>1592.3</v>
      </c>
      <c r="N1904" s="104">
        <v>3776.96</v>
      </c>
      <c r="O1904" s="80"/>
      <c r="P1904" s="80"/>
      <c r="Q1904" s="80"/>
      <c r="R1904" s="80"/>
      <c r="S1904" s="80"/>
      <c r="T1904" s="80"/>
      <c r="U1904" s="80"/>
      <c r="V1904" s="80"/>
      <c r="W1904" s="80"/>
      <c r="X1904" s="80"/>
      <c r="Y1904" s="80"/>
      <c r="Z1904" s="80"/>
    </row>
    <row r="1905" spans="1:26" s="81" customFormat="1" x14ac:dyDescent="0.25">
      <c r="A1905" s="74" t="s">
        <v>41</v>
      </c>
      <c r="B1905" s="74" t="s">
        <v>41</v>
      </c>
      <c r="C1905" s="105" t="s">
        <v>659</v>
      </c>
      <c r="D1905" s="96" t="s">
        <v>4</v>
      </c>
      <c r="E1905" s="97">
        <v>2020</v>
      </c>
      <c r="F1905" s="98" t="s">
        <v>66</v>
      </c>
      <c r="G1905" s="99" t="s">
        <v>186</v>
      </c>
      <c r="H1905" s="100" t="s">
        <v>2831</v>
      </c>
      <c r="I1905" s="101" t="s">
        <v>179</v>
      </c>
      <c r="J1905" s="102" t="s">
        <v>487</v>
      </c>
      <c r="K1905" s="104" t="s">
        <v>545</v>
      </c>
      <c r="L1905" s="104" t="s">
        <v>545</v>
      </c>
      <c r="M1905" s="104">
        <v>1726.79</v>
      </c>
      <c r="N1905" s="104">
        <v>4219.03</v>
      </c>
      <c r="O1905" s="80"/>
      <c r="P1905" s="80"/>
      <c r="Q1905" s="80"/>
      <c r="R1905" s="80"/>
      <c r="S1905" s="80"/>
      <c r="T1905" s="80"/>
      <c r="U1905" s="80"/>
      <c r="V1905" s="80"/>
      <c r="W1905" s="80"/>
      <c r="X1905" s="80"/>
      <c r="Y1905" s="80"/>
      <c r="Z1905" s="80"/>
    </row>
    <row r="1906" spans="1:26" s="81" customFormat="1" x14ac:dyDescent="0.25">
      <c r="A1906" s="74" t="s">
        <v>41</v>
      </c>
      <c r="B1906" s="74" t="s">
        <v>41</v>
      </c>
      <c r="C1906" s="105" t="s">
        <v>922</v>
      </c>
      <c r="D1906" s="96" t="s">
        <v>923</v>
      </c>
      <c r="E1906" s="97">
        <v>2023</v>
      </c>
      <c r="F1906" s="98" t="s">
        <v>61</v>
      </c>
      <c r="G1906" s="99" t="s">
        <v>102</v>
      </c>
      <c r="H1906" s="100" t="s">
        <v>2832</v>
      </c>
      <c r="I1906" s="101" t="s">
        <v>3946</v>
      </c>
      <c r="J1906" s="102" t="s">
        <v>792</v>
      </c>
      <c r="K1906" s="104" t="s">
        <v>634</v>
      </c>
      <c r="L1906" s="104" t="s">
        <v>634</v>
      </c>
      <c r="M1906" s="104">
        <v>2167.73</v>
      </c>
      <c r="N1906" s="104">
        <v>5267.61</v>
      </c>
      <c r="O1906" s="80"/>
      <c r="P1906" s="80"/>
      <c r="Q1906" s="80"/>
      <c r="R1906" s="80"/>
      <c r="S1906" s="80"/>
      <c r="T1906" s="80"/>
      <c r="U1906" s="80"/>
      <c r="V1906" s="80"/>
      <c r="W1906" s="80"/>
      <c r="X1906" s="80"/>
      <c r="Y1906" s="80"/>
      <c r="Z1906" s="80"/>
    </row>
    <row r="1907" spans="1:26" s="81" customFormat="1" x14ac:dyDescent="0.25">
      <c r="A1907" s="74" t="s">
        <v>41</v>
      </c>
      <c r="B1907" s="74" t="s">
        <v>41</v>
      </c>
      <c r="C1907" s="105" t="s">
        <v>922</v>
      </c>
      <c r="D1907" s="96" t="s">
        <v>923</v>
      </c>
      <c r="E1907" s="97">
        <v>2023</v>
      </c>
      <c r="F1907" s="98" t="s">
        <v>61</v>
      </c>
      <c r="G1907" s="99" t="s">
        <v>102</v>
      </c>
      <c r="H1907" s="100" t="s">
        <v>2833</v>
      </c>
      <c r="I1907" s="101" t="s">
        <v>3890</v>
      </c>
      <c r="J1907" s="102" t="s">
        <v>792</v>
      </c>
      <c r="K1907" s="104" t="s">
        <v>634</v>
      </c>
      <c r="L1907" s="104" t="s">
        <v>634</v>
      </c>
      <c r="M1907" s="104">
        <v>1858.89</v>
      </c>
      <c r="N1907" s="104">
        <v>3243.81</v>
      </c>
      <c r="O1907" s="80"/>
      <c r="P1907" s="80"/>
      <c r="Q1907" s="80"/>
      <c r="R1907" s="80"/>
      <c r="S1907" s="80"/>
      <c r="T1907" s="80"/>
      <c r="U1907" s="80"/>
      <c r="V1907" s="80"/>
      <c r="W1907" s="80"/>
      <c r="X1907" s="80"/>
      <c r="Y1907" s="80"/>
      <c r="Z1907" s="80"/>
    </row>
    <row r="1908" spans="1:26" s="81" customFormat="1" x14ac:dyDescent="0.25">
      <c r="A1908" s="74" t="s">
        <v>41</v>
      </c>
      <c r="B1908" s="74" t="s">
        <v>41</v>
      </c>
      <c r="C1908" s="105" t="s">
        <v>48</v>
      </c>
      <c r="D1908" s="96" t="s">
        <v>11</v>
      </c>
      <c r="E1908" s="97">
        <v>2018</v>
      </c>
      <c r="F1908" s="98" t="s">
        <v>59</v>
      </c>
      <c r="G1908" s="99" t="s">
        <v>82</v>
      </c>
      <c r="H1908" s="100" t="s">
        <v>2834</v>
      </c>
      <c r="I1908" s="101" t="s">
        <v>129</v>
      </c>
      <c r="J1908" s="102" t="s">
        <v>785</v>
      </c>
      <c r="K1908" s="104" t="s">
        <v>634</v>
      </c>
      <c r="L1908" s="104" t="s">
        <v>634</v>
      </c>
      <c r="M1908" s="104">
        <v>1460.8</v>
      </c>
      <c r="N1908" s="104">
        <v>3007.39</v>
      </c>
      <c r="O1908" s="80"/>
      <c r="P1908" s="80"/>
      <c r="Q1908" s="80"/>
      <c r="R1908" s="80"/>
      <c r="S1908" s="80"/>
      <c r="T1908" s="80"/>
      <c r="U1908" s="80"/>
      <c r="V1908" s="80"/>
      <c r="W1908" s="80"/>
      <c r="X1908" s="80"/>
      <c r="Y1908" s="80"/>
      <c r="Z1908" s="80"/>
    </row>
    <row r="1909" spans="1:26" s="81" customFormat="1" x14ac:dyDescent="0.25">
      <c r="A1909" s="74" t="s">
        <v>41</v>
      </c>
      <c r="B1909" s="74" t="s">
        <v>41</v>
      </c>
      <c r="C1909" s="105" t="s">
        <v>51</v>
      </c>
      <c r="D1909" s="96" t="s">
        <v>1</v>
      </c>
      <c r="E1909" s="97">
        <v>2020</v>
      </c>
      <c r="F1909" s="98" t="s">
        <v>67</v>
      </c>
      <c r="G1909" s="99" t="s">
        <v>193</v>
      </c>
      <c r="H1909" s="100" t="s">
        <v>2835</v>
      </c>
      <c r="I1909" s="101" t="s">
        <v>194</v>
      </c>
      <c r="J1909" s="102" t="s">
        <v>245</v>
      </c>
      <c r="K1909" s="104" t="s">
        <v>545</v>
      </c>
      <c r="L1909" s="104" t="s">
        <v>545</v>
      </c>
      <c r="M1909" s="104">
        <v>1519.75</v>
      </c>
      <c r="N1909" s="104">
        <v>5923.78</v>
      </c>
      <c r="O1909" s="80"/>
      <c r="P1909" s="80"/>
      <c r="Q1909" s="80"/>
      <c r="R1909" s="80"/>
      <c r="S1909" s="80"/>
      <c r="T1909" s="80"/>
      <c r="U1909" s="80"/>
      <c r="V1909" s="80"/>
      <c r="W1909" s="80"/>
      <c r="X1909" s="80"/>
      <c r="Y1909" s="80"/>
      <c r="Z1909" s="80"/>
    </row>
    <row r="1910" spans="1:26" s="81" customFormat="1" x14ac:dyDescent="0.25">
      <c r="A1910" s="74" t="s">
        <v>41</v>
      </c>
      <c r="B1910" s="74" t="s">
        <v>41</v>
      </c>
      <c r="C1910" s="105" t="s">
        <v>49</v>
      </c>
      <c r="D1910" s="96" t="s">
        <v>13</v>
      </c>
      <c r="E1910" s="97">
        <v>2019</v>
      </c>
      <c r="F1910" s="98" t="s">
        <v>65</v>
      </c>
      <c r="G1910" s="99" t="s">
        <v>176</v>
      </c>
      <c r="H1910" s="100" t="s">
        <v>4137</v>
      </c>
      <c r="I1910" s="101" t="s">
        <v>181</v>
      </c>
      <c r="J1910" s="102" t="s">
        <v>713</v>
      </c>
      <c r="K1910" s="104" t="s">
        <v>634</v>
      </c>
      <c r="L1910" s="104" t="s">
        <v>634</v>
      </c>
      <c r="M1910" s="104">
        <v>1546.6</v>
      </c>
      <c r="N1910" s="104">
        <v>3038.02</v>
      </c>
      <c r="O1910" s="80"/>
      <c r="P1910" s="80"/>
      <c r="Q1910" s="80"/>
      <c r="R1910" s="80"/>
      <c r="S1910" s="80"/>
      <c r="T1910" s="80"/>
      <c r="U1910" s="80"/>
      <c r="V1910" s="80"/>
      <c r="W1910" s="80"/>
      <c r="X1910" s="80"/>
      <c r="Y1910" s="80"/>
      <c r="Z1910" s="80"/>
    </row>
    <row r="1911" spans="1:26" s="81" customFormat="1" x14ac:dyDescent="0.25">
      <c r="A1911" s="74" t="s">
        <v>41</v>
      </c>
      <c r="B1911" s="74" t="s">
        <v>41</v>
      </c>
      <c r="C1911" s="105" t="s">
        <v>55</v>
      </c>
      <c r="D1911" s="96" t="s">
        <v>6</v>
      </c>
      <c r="E1911" s="97">
        <v>2018</v>
      </c>
      <c r="F1911" s="98" t="s">
        <v>71</v>
      </c>
      <c r="G1911" s="99" t="s">
        <v>264</v>
      </c>
      <c r="H1911" s="100" t="s">
        <v>2836</v>
      </c>
      <c r="I1911" s="101" t="s">
        <v>129</v>
      </c>
      <c r="J1911" s="102" t="s">
        <v>733</v>
      </c>
      <c r="K1911" s="104" t="s">
        <v>634</v>
      </c>
      <c r="L1911" s="104" t="s">
        <v>634</v>
      </c>
      <c r="M1911" s="104">
        <v>1298</v>
      </c>
      <c r="N1911" s="104">
        <v>2742.53</v>
      </c>
      <c r="O1911" s="80"/>
      <c r="P1911" s="80"/>
      <c r="Q1911" s="80"/>
      <c r="R1911" s="80"/>
      <c r="S1911" s="80"/>
      <c r="T1911" s="80"/>
      <c r="U1911" s="80"/>
      <c r="V1911" s="80"/>
      <c r="W1911" s="80"/>
      <c r="X1911" s="80"/>
      <c r="Y1911" s="80"/>
      <c r="Z1911" s="80"/>
    </row>
    <row r="1912" spans="1:26" s="81" customFormat="1" x14ac:dyDescent="0.25">
      <c r="A1912" s="74" t="s">
        <v>41</v>
      </c>
      <c r="B1912" s="74" t="s">
        <v>41</v>
      </c>
      <c r="C1912" s="105" t="s">
        <v>943</v>
      </c>
      <c r="D1912" s="96" t="s">
        <v>944</v>
      </c>
      <c r="E1912" s="97">
        <v>2023</v>
      </c>
      <c r="F1912" s="98" t="s">
        <v>66</v>
      </c>
      <c r="G1912" s="99" t="s">
        <v>186</v>
      </c>
      <c r="H1912" s="100" t="s">
        <v>2837</v>
      </c>
      <c r="I1912" s="101" t="s">
        <v>100</v>
      </c>
      <c r="J1912" s="102" t="s">
        <v>165</v>
      </c>
      <c r="K1912" s="104" t="s">
        <v>634</v>
      </c>
      <c r="L1912" s="104" t="s">
        <v>634</v>
      </c>
      <c r="M1912" s="104">
        <v>1735.89</v>
      </c>
      <c r="N1912" s="104">
        <v>1945.6</v>
      </c>
      <c r="O1912" s="80"/>
      <c r="P1912" s="80"/>
      <c r="Q1912" s="80"/>
      <c r="R1912" s="80"/>
      <c r="S1912" s="80"/>
      <c r="T1912" s="80"/>
      <c r="U1912" s="80"/>
      <c r="V1912" s="80"/>
      <c r="W1912" s="80"/>
      <c r="X1912" s="80"/>
      <c r="Y1912" s="80"/>
      <c r="Z1912" s="80"/>
    </row>
    <row r="1913" spans="1:26" s="81" customFormat="1" x14ac:dyDescent="0.25">
      <c r="A1913" s="74" t="s">
        <v>41</v>
      </c>
      <c r="B1913" s="74" t="s">
        <v>41</v>
      </c>
      <c r="C1913" s="105" t="s">
        <v>666</v>
      </c>
      <c r="D1913" s="96" t="s">
        <v>9</v>
      </c>
      <c r="E1913" s="97">
        <v>2020</v>
      </c>
      <c r="F1913" s="98" t="s">
        <v>77</v>
      </c>
      <c r="G1913" s="99" t="s">
        <v>403</v>
      </c>
      <c r="H1913" s="100" t="s">
        <v>2838</v>
      </c>
      <c r="I1913" s="101" t="s">
        <v>129</v>
      </c>
      <c r="J1913" s="102" t="s">
        <v>783</v>
      </c>
      <c r="K1913" s="104" t="s">
        <v>634</v>
      </c>
      <c r="L1913" s="104" t="s">
        <v>634</v>
      </c>
      <c r="M1913" s="104">
        <v>1302</v>
      </c>
      <c r="N1913" s="104">
        <v>3510.95</v>
      </c>
      <c r="O1913" s="80"/>
      <c r="P1913" s="80"/>
      <c r="Q1913" s="80"/>
      <c r="R1913" s="80"/>
      <c r="S1913" s="80"/>
      <c r="T1913" s="80"/>
      <c r="U1913" s="80"/>
      <c r="V1913" s="80"/>
      <c r="W1913" s="80"/>
      <c r="X1913" s="80"/>
      <c r="Y1913" s="80"/>
      <c r="Z1913" s="80"/>
    </row>
    <row r="1914" spans="1:26" s="81" customFormat="1" x14ac:dyDescent="0.25">
      <c r="A1914" s="74" t="s">
        <v>41</v>
      </c>
      <c r="B1914" s="74" t="s">
        <v>41</v>
      </c>
      <c r="C1914" s="105" t="s">
        <v>666</v>
      </c>
      <c r="D1914" s="96" t="s">
        <v>9</v>
      </c>
      <c r="E1914" s="97">
        <v>2020</v>
      </c>
      <c r="F1914" s="98" t="s">
        <v>77</v>
      </c>
      <c r="G1914" s="99" t="s">
        <v>403</v>
      </c>
      <c r="H1914" s="100" t="s">
        <v>2839</v>
      </c>
      <c r="I1914" s="101" t="s">
        <v>91</v>
      </c>
      <c r="J1914" s="102" t="s">
        <v>741</v>
      </c>
      <c r="K1914" s="104" t="s">
        <v>545</v>
      </c>
      <c r="L1914" s="104" t="s">
        <v>545</v>
      </c>
      <c r="M1914" s="104">
        <v>1302</v>
      </c>
      <c r="N1914" s="104">
        <v>3510.95</v>
      </c>
      <c r="O1914" s="80"/>
      <c r="P1914" s="80"/>
      <c r="Q1914" s="80"/>
      <c r="R1914" s="80"/>
      <c r="S1914" s="80"/>
      <c r="T1914" s="80"/>
      <c r="U1914" s="80"/>
      <c r="V1914" s="80"/>
      <c r="W1914" s="80"/>
      <c r="X1914" s="80"/>
      <c r="Y1914" s="80"/>
      <c r="Z1914" s="80"/>
    </row>
    <row r="1915" spans="1:26" s="81" customFormat="1" x14ac:dyDescent="0.25">
      <c r="A1915" s="74" t="s">
        <v>41</v>
      </c>
      <c r="B1915" s="74" t="s">
        <v>41</v>
      </c>
      <c r="C1915" s="105" t="s">
        <v>691</v>
      </c>
      <c r="D1915" s="96" t="s">
        <v>21</v>
      </c>
      <c r="E1915" s="97">
        <v>2019</v>
      </c>
      <c r="F1915" s="98" t="s">
        <v>75</v>
      </c>
      <c r="G1915" s="99" t="s">
        <v>312</v>
      </c>
      <c r="H1915" s="100" t="s">
        <v>2840</v>
      </c>
      <c r="I1915" s="101" t="s">
        <v>313</v>
      </c>
      <c r="J1915" s="102" t="s">
        <v>841</v>
      </c>
      <c r="K1915" s="104" t="s">
        <v>634</v>
      </c>
      <c r="L1915" s="104" t="s">
        <v>634</v>
      </c>
      <c r="M1915" s="104">
        <v>1236.43</v>
      </c>
      <c r="N1915" s="104">
        <v>3029.39</v>
      </c>
      <c r="O1915" s="80"/>
      <c r="P1915" s="80"/>
      <c r="Q1915" s="80"/>
      <c r="R1915" s="80"/>
      <c r="S1915" s="80"/>
      <c r="T1915" s="80"/>
      <c r="U1915" s="80"/>
      <c r="V1915" s="80"/>
      <c r="W1915" s="80"/>
      <c r="X1915" s="80"/>
      <c r="Y1915" s="80"/>
      <c r="Z1915" s="80"/>
    </row>
    <row r="1916" spans="1:26" s="81" customFormat="1" x14ac:dyDescent="0.25">
      <c r="A1916" s="74" t="s">
        <v>41</v>
      </c>
      <c r="B1916" s="74" t="s">
        <v>41</v>
      </c>
      <c r="C1916" s="105" t="s">
        <v>565</v>
      </c>
      <c r="D1916" s="96" t="s">
        <v>33</v>
      </c>
      <c r="E1916" s="97">
        <v>2021</v>
      </c>
      <c r="F1916" s="98" t="s">
        <v>77</v>
      </c>
      <c r="G1916" s="99" t="s">
        <v>403</v>
      </c>
      <c r="H1916" s="100" t="s">
        <v>4138</v>
      </c>
      <c r="I1916" s="101" t="s">
        <v>129</v>
      </c>
      <c r="J1916" s="102" t="s">
        <v>788</v>
      </c>
      <c r="K1916" s="104" t="s">
        <v>634</v>
      </c>
      <c r="L1916" s="104" t="s">
        <v>634</v>
      </c>
      <c r="M1916" s="104">
        <v>1622.7</v>
      </c>
      <c r="N1916" s="104">
        <v>2904.47</v>
      </c>
      <c r="O1916" s="80"/>
      <c r="P1916" s="80"/>
      <c r="Q1916" s="80"/>
      <c r="R1916" s="80"/>
      <c r="S1916" s="80"/>
      <c r="T1916" s="80"/>
      <c r="U1916" s="80"/>
      <c r="V1916" s="80"/>
      <c r="W1916" s="80"/>
      <c r="X1916" s="80"/>
      <c r="Y1916" s="80"/>
      <c r="Z1916" s="80"/>
    </row>
    <row r="1917" spans="1:26" s="81" customFormat="1" x14ac:dyDescent="0.25">
      <c r="A1917" s="74" t="s">
        <v>41</v>
      </c>
      <c r="B1917" s="74" t="s">
        <v>41</v>
      </c>
      <c r="C1917" s="105" t="s">
        <v>668</v>
      </c>
      <c r="D1917" s="96" t="s">
        <v>10</v>
      </c>
      <c r="E1917" s="97">
        <v>2019</v>
      </c>
      <c r="F1917" s="98" t="s">
        <v>76</v>
      </c>
      <c r="G1917" s="99" t="s">
        <v>328</v>
      </c>
      <c r="H1917" s="100" t="s">
        <v>2841</v>
      </c>
      <c r="I1917" s="101" t="s">
        <v>179</v>
      </c>
      <c r="J1917" s="102" t="s">
        <v>652</v>
      </c>
      <c r="K1917" s="104" t="s">
        <v>545</v>
      </c>
      <c r="L1917" s="104" t="s">
        <v>545</v>
      </c>
      <c r="M1917" s="104">
        <v>1122.2</v>
      </c>
      <c r="N1917" s="104">
        <v>3112.55</v>
      </c>
      <c r="O1917" s="80"/>
      <c r="P1917" s="80"/>
      <c r="Q1917" s="80"/>
      <c r="R1917" s="80"/>
      <c r="S1917" s="80"/>
      <c r="T1917" s="80"/>
      <c r="U1917" s="80"/>
      <c r="V1917" s="80"/>
      <c r="W1917" s="80"/>
      <c r="X1917" s="80"/>
      <c r="Y1917" s="80"/>
      <c r="Z1917" s="80"/>
    </row>
    <row r="1918" spans="1:26" s="81" customFormat="1" x14ac:dyDescent="0.25">
      <c r="A1918" s="74" t="s">
        <v>41</v>
      </c>
      <c r="B1918" s="74" t="s">
        <v>41</v>
      </c>
      <c r="C1918" s="105" t="s">
        <v>706</v>
      </c>
      <c r="D1918" s="96" t="s">
        <v>568</v>
      </c>
      <c r="E1918" s="97">
        <v>2022</v>
      </c>
      <c r="F1918" s="98" t="s">
        <v>61</v>
      </c>
      <c r="G1918" s="99" t="s">
        <v>102</v>
      </c>
      <c r="H1918" s="100" t="s">
        <v>2843</v>
      </c>
      <c r="I1918" s="101" t="s">
        <v>103</v>
      </c>
      <c r="J1918" s="102" t="s">
        <v>578</v>
      </c>
      <c r="K1918" s="104" t="s">
        <v>634</v>
      </c>
      <c r="L1918" s="104" t="s">
        <v>634</v>
      </c>
      <c r="M1918" s="104">
        <v>2064.84</v>
      </c>
      <c r="N1918" s="104">
        <v>4306.2299999999996</v>
      </c>
      <c r="O1918" s="80"/>
      <c r="P1918" s="80"/>
      <c r="Q1918" s="80"/>
      <c r="R1918" s="80"/>
      <c r="S1918" s="80"/>
      <c r="T1918" s="80"/>
      <c r="U1918" s="80"/>
      <c r="V1918" s="80"/>
      <c r="W1918" s="80"/>
      <c r="X1918" s="80"/>
      <c r="Y1918" s="80"/>
      <c r="Z1918" s="80"/>
    </row>
    <row r="1919" spans="1:26" s="81" customFormat="1" x14ac:dyDescent="0.25">
      <c r="A1919" s="74" t="s">
        <v>41</v>
      </c>
      <c r="B1919" s="74" t="s">
        <v>41</v>
      </c>
      <c r="C1919" s="105" t="s">
        <v>706</v>
      </c>
      <c r="D1919" s="96" t="s">
        <v>568</v>
      </c>
      <c r="E1919" s="97">
        <v>2022</v>
      </c>
      <c r="F1919" s="98" t="s">
        <v>61</v>
      </c>
      <c r="G1919" s="99" t="s">
        <v>102</v>
      </c>
      <c r="H1919" s="100" t="s">
        <v>2844</v>
      </c>
      <c r="I1919" s="101" t="s">
        <v>103</v>
      </c>
      <c r="J1919" s="102" t="s">
        <v>1302</v>
      </c>
      <c r="K1919" s="104" t="s">
        <v>634</v>
      </c>
      <c r="L1919" s="104" t="s">
        <v>634</v>
      </c>
      <c r="M1919" s="104">
        <v>2064.84</v>
      </c>
      <c r="N1919" s="104">
        <v>4306.2299999999996</v>
      </c>
      <c r="O1919" s="80"/>
      <c r="P1919" s="80"/>
      <c r="Q1919" s="80"/>
      <c r="R1919" s="80"/>
      <c r="S1919" s="80"/>
      <c r="T1919" s="80"/>
      <c r="U1919" s="80"/>
      <c r="V1919" s="80"/>
      <c r="W1919" s="80"/>
      <c r="X1919" s="80"/>
      <c r="Y1919" s="80"/>
      <c r="Z1919" s="80"/>
    </row>
    <row r="1920" spans="1:26" s="81" customFormat="1" x14ac:dyDescent="0.25">
      <c r="A1920" s="74" t="s">
        <v>41</v>
      </c>
      <c r="B1920" s="74" t="s">
        <v>41</v>
      </c>
      <c r="C1920" s="105" t="s">
        <v>3944</v>
      </c>
      <c r="D1920" s="96" t="s">
        <v>3945</v>
      </c>
      <c r="E1920" s="97">
        <v>2023</v>
      </c>
      <c r="F1920" s="98" t="s">
        <v>676</v>
      </c>
      <c r="G1920" s="99" t="s">
        <v>280</v>
      </c>
      <c r="H1920" s="100" t="s">
        <v>2845</v>
      </c>
      <c r="I1920" s="101" t="s">
        <v>281</v>
      </c>
      <c r="J1920" s="102" t="s">
        <v>685</v>
      </c>
      <c r="K1920" s="104" t="s">
        <v>634</v>
      </c>
      <c r="L1920" s="104" t="s">
        <v>634</v>
      </c>
      <c r="M1920" s="104">
        <v>1360.07</v>
      </c>
      <c r="N1920" s="104">
        <v>3166.66</v>
      </c>
      <c r="O1920" s="80"/>
      <c r="P1920" s="80"/>
      <c r="Q1920" s="80"/>
      <c r="R1920" s="80"/>
      <c r="S1920" s="80"/>
      <c r="T1920" s="80"/>
      <c r="U1920" s="80"/>
      <c r="V1920" s="80"/>
      <c r="W1920" s="80"/>
      <c r="X1920" s="80"/>
      <c r="Y1920" s="80"/>
      <c r="Z1920" s="80"/>
    </row>
    <row r="1921" spans="1:26" s="81" customFormat="1" x14ac:dyDescent="0.25">
      <c r="A1921" s="74" t="s">
        <v>41</v>
      </c>
      <c r="B1921" s="74" t="s">
        <v>41</v>
      </c>
      <c r="C1921" s="105" t="s">
        <v>719</v>
      </c>
      <c r="D1921" s="96" t="s">
        <v>720</v>
      </c>
      <c r="E1921" s="97">
        <v>2022</v>
      </c>
      <c r="F1921" s="98" t="s">
        <v>75</v>
      </c>
      <c r="G1921" s="99" t="s">
        <v>312</v>
      </c>
      <c r="H1921" s="100" t="s">
        <v>2846</v>
      </c>
      <c r="I1921" s="101" t="s">
        <v>257</v>
      </c>
      <c r="J1921" s="102" t="s">
        <v>805</v>
      </c>
      <c r="K1921" s="104" t="s">
        <v>634</v>
      </c>
      <c r="L1921" s="104" t="s">
        <v>634</v>
      </c>
      <c r="M1921" s="104">
        <v>1443</v>
      </c>
      <c r="N1921" s="104">
        <v>2883</v>
      </c>
      <c r="O1921" s="80"/>
      <c r="P1921" s="80"/>
      <c r="Q1921" s="80"/>
      <c r="R1921" s="80"/>
      <c r="S1921" s="80"/>
      <c r="T1921" s="80"/>
      <c r="U1921" s="80"/>
      <c r="V1921" s="80"/>
      <c r="W1921" s="80"/>
      <c r="X1921" s="80"/>
      <c r="Y1921" s="80"/>
      <c r="Z1921" s="80"/>
    </row>
    <row r="1922" spans="1:26" s="81" customFormat="1" x14ac:dyDescent="0.25">
      <c r="A1922" s="74" t="s">
        <v>41</v>
      </c>
      <c r="B1922" s="74" t="s">
        <v>41</v>
      </c>
      <c r="C1922" s="105" t="s">
        <v>3944</v>
      </c>
      <c r="D1922" s="96" t="s">
        <v>3945</v>
      </c>
      <c r="E1922" s="97">
        <v>2023</v>
      </c>
      <c r="F1922" s="98" t="s">
        <v>676</v>
      </c>
      <c r="G1922" s="99" t="s">
        <v>280</v>
      </c>
      <c r="H1922" s="100" t="s">
        <v>2847</v>
      </c>
      <c r="I1922" s="101" t="s">
        <v>281</v>
      </c>
      <c r="J1922" s="102" t="s">
        <v>685</v>
      </c>
      <c r="K1922" s="104" t="s">
        <v>634</v>
      </c>
      <c r="L1922" s="104" t="s">
        <v>634</v>
      </c>
      <c r="M1922" s="104">
        <v>1360.07</v>
      </c>
      <c r="N1922" s="104">
        <v>3166.66</v>
      </c>
      <c r="O1922" s="80"/>
      <c r="P1922" s="80"/>
      <c r="Q1922" s="80"/>
      <c r="R1922" s="80"/>
      <c r="S1922" s="80"/>
      <c r="T1922" s="80"/>
      <c r="U1922" s="80"/>
      <c r="V1922" s="80"/>
      <c r="W1922" s="80"/>
      <c r="X1922" s="80"/>
      <c r="Y1922" s="80"/>
      <c r="Z1922" s="80"/>
    </row>
    <row r="1923" spans="1:26" s="81" customFormat="1" x14ac:dyDescent="0.25">
      <c r="A1923" s="74" t="s">
        <v>41</v>
      </c>
      <c r="B1923" s="74" t="s">
        <v>41</v>
      </c>
      <c r="C1923" s="105" t="s">
        <v>754</v>
      </c>
      <c r="D1923" s="96" t="s">
        <v>755</v>
      </c>
      <c r="E1923" s="97">
        <v>2022</v>
      </c>
      <c r="F1923" s="98" t="s">
        <v>77</v>
      </c>
      <c r="G1923" s="99" t="s">
        <v>403</v>
      </c>
      <c r="H1923" s="100" t="s">
        <v>2848</v>
      </c>
      <c r="I1923" s="101" t="s">
        <v>701</v>
      </c>
      <c r="J1923" s="102" t="s">
        <v>708</v>
      </c>
      <c r="K1923" s="104" t="s">
        <v>545</v>
      </c>
      <c r="L1923" s="104" t="s">
        <v>545</v>
      </c>
      <c r="M1923" s="104">
        <v>1328.3</v>
      </c>
      <c r="N1923" s="104">
        <v>3165.25</v>
      </c>
      <c r="O1923" s="80"/>
      <c r="P1923" s="80"/>
      <c r="Q1923" s="80"/>
      <c r="R1923" s="80"/>
      <c r="S1923" s="80"/>
      <c r="T1923" s="80"/>
      <c r="U1923" s="80"/>
      <c r="V1923" s="80"/>
      <c r="W1923" s="80"/>
      <c r="X1923" s="80"/>
      <c r="Y1923" s="80"/>
      <c r="Z1923" s="80"/>
    </row>
    <row r="1924" spans="1:26" s="81" customFormat="1" x14ac:dyDescent="0.25">
      <c r="A1924" s="74" t="s">
        <v>41</v>
      </c>
      <c r="B1924" s="74" t="s">
        <v>41</v>
      </c>
      <c r="C1924" s="105" t="s">
        <v>3944</v>
      </c>
      <c r="D1924" s="96" t="s">
        <v>3945</v>
      </c>
      <c r="E1924" s="97">
        <v>2023</v>
      </c>
      <c r="F1924" s="98" t="s">
        <v>676</v>
      </c>
      <c r="G1924" s="99" t="s">
        <v>280</v>
      </c>
      <c r="H1924" s="100" t="s">
        <v>2849</v>
      </c>
      <c r="I1924" s="101" t="s">
        <v>281</v>
      </c>
      <c r="J1924" s="102" t="s">
        <v>736</v>
      </c>
      <c r="K1924" s="104" t="s">
        <v>634</v>
      </c>
      <c r="L1924" s="104" t="s">
        <v>634</v>
      </c>
      <c r="M1924" s="104">
        <v>1360.07</v>
      </c>
      <c r="N1924" s="104">
        <v>3166.66</v>
      </c>
      <c r="O1924" s="80"/>
      <c r="P1924" s="80"/>
      <c r="Q1924" s="80"/>
      <c r="R1924" s="80"/>
      <c r="S1924" s="80"/>
      <c r="T1924" s="80"/>
      <c r="U1924" s="80"/>
      <c r="V1924" s="80"/>
      <c r="W1924" s="80"/>
      <c r="X1924" s="80"/>
      <c r="Y1924" s="80"/>
      <c r="Z1924" s="80"/>
    </row>
    <row r="1925" spans="1:26" s="81" customFormat="1" x14ac:dyDescent="0.25">
      <c r="A1925" s="74" t="s">
        <v>41</v>
      </c>
      <c r="B1925" s="74" t="s">
        <v>41</v>
      </c>
      <c r="C1925" s="105" t="s">
        <v>929</v>
      </c>
      <c r="D1925" s="96" t="s">
        <v>930</v>
      </c>
      <c r="E1925" s="97">
        <v>2018</v>
      </c>
      <c r="F1925" s="98" t="s">
        <v>61</v>
      </c>
      <c r="G1925" s="99" t="s">
        <v>102</v>
      </c>
      <c r="H1925" s="100" t="s">
        <v>2850</v>
      </c>
      <c r="I1925" s="101" t="s">
        <v>179</v>
      </c>
      <c r="J1925" s="102" t="s">
        <v>1610</v>
      </c>
      <c r="K1925" s="104" t="s">
        <v>545</v>
      </c>
      <c r="L1925" s="104" t="s">
        <v>545</v>
      </c>
      <c r="M1925" s="104">
        <v>1302</v>
      </c>
      <c r="N1925" s="104">
        <v>2442.8200000000002</v>
      </c>
      <c r="O1925" s="80"/>
      <c r="P1925" s="80"/>
      <c r="Q1925" s="80"/>
      <c r="R1925" s="80"/>
      <c r="S1925" s="80"/>
      <c r="T1925" s="80"/>
      <c r="U1925" s="80"/>
      <c r="V1925" s="80"/>
      <c r="W1925" s="80"/>
      <c r="X1925" s="80"/>
      <c r="Y1925" s="80"/>
      <c r="Z1925" s="80"/>
    </row>
    <row r="1926" spans="1:26" s="81" customFormat="1" x14ac:dyDescent="0.25">
      <c r="A1926" s="74" t="s">
        <v>41</v>
      </c>
      <c r="B1926" s="74" t="s">
        <v>41</v>
      </c>
      <c r="C1926" s="105" t="s">
        <v>3944</v>
      </c>
      <c r="D1926" s="96" t="s">
        <v>3945</v>
      </c>
      <c r="E1926" s="97">
        <v>2023</v>
      </c>
      <c r="F1926" s="98" t="s">
        <v>676</v>
      </c>
      <c r="G1926" s="99" t="s">
        <v>280</v>
      </c>
      <c r="H1926" s="100" t="s">
        <v>2851</v>
      </c>
      <c r="I1926" s="101" t="s">
        <v>281</v>
      </c>
      <c r="J1926" s="102" t="s">
        <v>747</v>
      </c>
      <c r="K1926" s="104" t="s">
        <v>634</v>
      </c>
      <c r="L1926" s="104" t="s">
        <v>634</v>
      </c>
      <c r="M1926" s="104">
        <v>1360.07</v>
      </c>
      <c r="N1926" s="104">
        <v>3166.66</v>
      </c>
      <c r="O1926" s="80"/>
      <c r="P1926" s="80"/>
      <c r="Q1926" s="80"/>
      <c r="R1926" s="80"/>
      <c r="S1926" s="80"/>
      <c r="T1926" s="80"/>
      <c r="U1926" s="80"/>
      <c r="V1926" s="80"/>
      <c r="W1926" s="80"/>
      <c r="X1926" s="80"/>
      <c r="Y1926" s="80"/>
      <c r="Z1926" s="80"/>
    </row>
    <row r="1927" spans="1:26" s="81" customFormat="1" x14ac:dyDescent="0.25">
      <c r="A1927" s="74" t="s">
        <v>41</v>
      </c>
      <c r="B1927" s="74" t="s">
        <v>41</v>
      </c>
      <c r="C1927" s="105" t="s">
        <v>659</v>
      </c>
      <c r="D1927" s="96" t="s">
        <v>4</v>
      </c>
      <c r="E1927" s="97">
        <v>2020</v>
      </c>
      <c r="F1927" s="98" t="s">
        <v>66</v>
      </c>
      <c r="G1927" s="99" t="s">
        <v>186</v>
      </c>
      <c r="H1927" s="100" t="s">
        <v>2852</v>
      </c>
      <c r="I1927" s="101" t="s">
        <v>179</v>
      </c>
      <c r="J1927" s="102" t="s">
        <v>694</v>
      </c>
      <c r="K1927" s="104" t="s">
        <v>545</v>
      </c>
      <c r="L1927" s="104" t="s">
        <v>545</v>
      </c>
      <c r="M1927" s="104">
        <v>1732.83</v>
      </c>
      <c r="N1927" s="104">
        <v>4139.6499999999996</v>
      </c>
      <c r="O1927" s="80"/>
      <c r="P1927" s="80"/>
      <c r="Q1927" s="80"/>
      <c r="R1927" s="80"/>
      <c r="S1927" s="80"/>
      <c r="T1927" s="80"/>
      <c r="U1927" s="80"/>
      <c r="V1927" s="80"/>
      <c r="W1927" s="80"/>
      <c r="X1927" s="80"/>
      <c r="Y1927" s="80"/>
      <c r="Z1927" s="80"/>
    </row>
    <row r="1928" spans="1:26" s="81" customFormat="1" x14ac:dyDescent="0.25">
      <c r="A1928" s="74" t="s">
        <v>41</v>
      </c>
      <c r="B1928" s="74" t="s">
        <v>41</v>
      </c>
      <c r="C1928" s="105" t="s">
        <v>719</v>
      </c>
      <c r="D1928" s="96" t="s">
        <v>720</v>
      </c>
      <c r="E1928" s="97">
        <v>2022</v>
      </c>
      <c r="F1928" s="98" t="s">
        <v>75</v>
      </c>
      <c r="G1928" s="99" t="s">
        <v>312</v>
      </c>
      <c r="H1928" s="100" t="s">
        <v>2853</v>
      </c>
      <c r="I1928" s="101" t="s">
        <v>257</v>
      </c>
      <c r="J1928" s="102" t="s">
        <v>721</v>
      </c>
      <c r="K1928" s="104" t="s">
        <v>634</v>
      </c>
      <c r="L1928" s="104" t="s">
        <v>634</v>
      </c>
      <c r="M1928" s="104">
        <v>1443</v>
      </c>
      <c r="N1928" s="104">
        <v>2883</v>
      </c>
      <c r="O1928" s="80"/>
      <c r="P1928" s="80"/>
      <c r="Q1928" s="80"/>
      <c r="R1928" s="80"/>
      <c r="S1928" s="80"/>
      <c r="T1928" s="80"/>
      <c r="U1928" s="80"/>
      <c r="V1928" s="80"/>
      <c r="W1928" s="80"/>
      <c r="X1928" s="80"/>
      <c r="Y1928" s="80"/>
      <c r="Z1928" s="80"/>
    </row>
    <row r="1929" spans="1:26" s="81" customFormat="1" x14ac:dyDescent="0.25">
      <c r="A1929" s="74" t="s">
        <v>41</v>
      </c>
      <c r="B1929" s="74" t="s">
        <v>41</v>
      </c>
      <c r="C1929" s="105" t="s">
        <v>55</v>
      </c>
      <c r="D1929" s="96" t="s">
        <v>6</v>
      </c>
      <c r="E1929" s="97">
        <v>2018</v>
      </c>
      <c r="F1929" s="98" t="s">
        <v>71</v>
      </c>
      <c r="G1929" s="99" t="s">
        <v>264</v>
      </c>
      <c r="H1929" s="100" t="s">
        <v>2854</v>
      </c>
      <c r="I1929" s="101" t="s">
        <v>271</v>
      </c>
      <c r="J1929" s="102" t="s">
        <v>733</v>
      </c>
      <c r="K1929" s="104" t="s">
        <v>634</v>
      </c>
      <c r="L1929" s="104" t="s">
        <v>634</v>
      </c>
      <c r="M1929" s="104">
        <v>2245.1</v>
      </c>
      <c r="N1929" s="104">
        <v>4326.8999999999996</v>
      </c>
      <c r="O1929" s="80"/>
      <c r="P1929" s="80"/>
      <c r="Q1929" s="80"/>
      <c r="R1929" s="80"/>
      <c r="S1929" s="80"/>
      <c r="T1929" s="80"/>
      <c r="U1929" s="80"/>
      <c r="V1929" s="80"/>
      <c r="W1929" s="80"/>
      <c r="X1929" s="80"/>
      <c r="Y1929" s="80"/>
      <c r="Z1929" s="80"/>
    </row>
    <row r="1930" spans="1:26" s="81" customFormat="1" x14ac:dyDescent="0.25">
      <c r="A1930" s="74" t="s">
        <v>41</v>
      </c>
      <c r="B1930" s="74" t="s">
        <v>41</v>
      </c>
      <c r="C1930" s="105" t="s">
        <v>668</v>
      </c>
      <c r="D1930" s="96" t="s">
        <v>10</v>
      </c>
      <c r="E1930" s="97">
        <v>2019</v>
      </c>
      <c r="F1930" s="98" t="s">
        <v>76</v>
      </c>
      <c r="G1930" s="99" t="s">
        <v>328</v>
      </c>
      <c r="H1930" s="100" t="s">
        <v>2855</v>
      </c>
      <c r="I1930" s="101" t="s">
        <v>179</v>
      </c>
      <c r="J1930" s="102" t="s">
        <v>330</v>
      </c>
      <c r="K1930" s="104" t="s">
        <v>545</v>
      </c>
      <c r="L1930" s="104" t="s">
        <v>545</v>
      </c>
      <c r="M1930" s="104">
        <v>1122.2</v>
      </c>
      <c r="N1930" s="104">
        <v>3112.55</v>
      </c>
      <c r="O1930" s="80"/>
      <c r="P1930" s="80"/>
      <c r="Q1930" s="80"/>
      <c r="R1930" s="80"/>
      <c r="S1930" s="80"/>
      <c r="T1930" s="80"/>
      <c r="U1930" s="80"/>
      <c r="V1930" s="80"/>
      <c r="W1930" s="80"/>
      <c r="X1930" s="80"/>
      <c r="Y1930" s="80"/>
      <c r="Z1930" s="80"/>
    </row>
    <row r="1931" spans="1:26" s="81" customFormat="1" x14ac:dyDescent="0.25">
      <c r="A1931" s="74" t="s">
        <v>41</v>
      </c>
      <c r="B1931" s="74" t="s">
        <v>41</v>
      </c>
      <c r="C1931" s="105" t="s">
        <v>668</v>
      </c>
      <c r="D1931" s="96" t="s">
        <v>10</v>
      </c>
      <c r="E1931" s="97">
        <v>2019</v>
      </c>
      <c r="F1931" s="98" t="s">
        <v>76</v>
      </c>
      <c r="G1931" s="99" t="s">
        <v>328</v>
      </c>
      <c r="H1931" s="100" t="s">
        <v>2856</v>
      </c>
      <c r="I1931" s="101" t="s">
        <v>179</v>
      </c>
      <c r="J1931" s="102" t="s">
        <v>365</v>
      </c>
      <c r="K1931" s="104" t="s">
        <v>545</v>
      </c>
      <c r="L1931" s="104" t="s">
        <v>545</v>
      </c>
      <c r="M1931" s="104">
        <v>1122.2</v>
      </c>
      <c r="N1931" s="104">
        <v>3112.55</v>
      </c>
      <c r="O1931" s="80"/>
      <c r="P1931" s="80"/>
      <c r="Q1931" s="80"/>
      <c r="R1931" s="80"/>
      <c r="S1931" s="80"/>
      <c r="T1931" s="80"/>
      <c r="U1931" s="80"/>
      <c r="V1931" s="80"/>
      <c r="W1931" s="80"/>
      <c r="X1931" s="80"/>
      <c r="Y1931" s="80"/>
      <c r="Z1931" s="80"/>
    </row>
    <row r="1932" spans="1:26" s="81" customFormat="1" x14ac:dyDescent="0.25">
      <c r="A1932" s="74" t="s">
        <v>41</v>
      </c>
      <c r="B1932" s="74" t="s">
        <v>41</v>
      </c>
      <c r="C1932" s="105" t="s">
        <v>1245</v>
      </c>
      <c r="D1932" s="96" t="s">
        <v>1246</v>
      </c>
      <c r="E1932" s="97">
        <v>2021</v>
      </c>
      <c r="F1932" s="98" t="s">
        <v>78</v>
      </c>
      <c r="G1932" s="99" t="s">
        <v>507</v>
      </c>
      <c r="H1932" s="100" t="s">
        <v>2857</v>
      </c>
      <c r="I1932" s="101" t="s">
        <v>508</v>
      </c>
      <c r="J1932" s="102" t="s">
        <v>809</v>
      </c>
      <c r="K1932" s="104" t="s">
        <v>634</v>
      </c>
      <c r="L1932" s="104" t="s">
        <v>634</v>
      </c>
      <c r="M1932" s="104">
        <v>1977.95</v>
      </c>
      <c r="N1932" s="104">
        <v>3889.85</v>
      </c>
      <c r="O1932" s="80"/>
      <c r="P1932" s="80"/>
      <c r="Q1932" s="80"/>
      <c r="R1932" s="80"/>
      <c r="S1932" s="80"/>
      <c r="T1932" s="80"/>
      <c r="U1932" s="80"/>
      <c r="V1932" s="80"/>
      <c r="W1932" s="80"/>
      <c r="X1932" s="80"/>
      <c r="Y1932" s="80"/>
      <c r="Z1932" s="80"/>
    </row>
    <row r="1933" spans="1:26" s="81" customFormat="1" x14ac:dyDescent="0.25">
      <c r="A1933" s="74" t="s">
        <v>41</v>
      </c>
      <c r="B1933" s="74" t="s">
        <v>41</v>
      </c>
      <c r="C1933" s="105" t="s">
        <v>775</v>
      </c>
      <c r="D1933" s="96" t="s">
        <v>31</v>
      </c>
      <c r="E1933" s="97">
        <v>2021</v>
      </c>
      <c r="F1933" s="98" t="s">
        <v>75</v>
      </c>
      <c r="G1933" s="99" t="s">
        <v>312</v>
      </c>
      <c r="H1933" s="100" t="s">
        <v>2858</v>
      </c>
      <c r="I1933" s="101" t="s">
        <v>516</v>
      </c>
      <c r="J1933" s="102" t="s">
        <v>773</v>
      </c>
      <c r="K1933" s="104" t="s">
        <v>634</v>
      </c>
      <c r="L1933" s="104" t="s">
        <v>634</v>
      </c>
      <c r="M1933" s="104">
        <v>2244.38</v>
      </c>
      <c r="N1933" s="104">
        <v>4552.18</v>
      </c>
      <c r="O1933" s="80"/>
      <c r="P1933" s="80"/>
      <c r="Q1933" s="80"/>
      <c r="R1933" s="80"/>
      <c r="S1933" s="80"/>
      <c r="T1933" s="80"/>
      <c r="U1933" s="80"/>
      <c r="V1933" s="80"/>
      <c r="W1933" s="80"/>
      <c r="X1933" s="80"/>
      <c r="Y1933" s="80"/>
      <c r="Z1933" s="80"/>
    </row>
    <row r="1934" spans="1:26" s="81" customFormat="1" x14ac:dyDescent="0.25">
      <c r="A1934" s="74" t="s">
        <v>41</v>
      </c>
      <c r="B1934" s="74" t="s">
        <v>41</v>
      </c>
      <c r="C1934" s="105" t="s">
        <v>1096</v>
      </c>
      <c r="D1934" s="96" t="s">
        <v>1097</v>
      </c>
      <c r="E1934" s="97">
        <v>2023</v>
      </c>
      <c r="F1934" s="98" t="s">
        <v>66</v>
      </c>
      <c r="G1934" s="99" t="s">
        <v>186</v>
      </c>
      <c r="H1934" s="100" t="s">
        <v>2859</v>
      </c>
      <c r="I1934" s="101" t="s">
        <v>91</v>
      </c>
      <c r="J1934" s="102" t="s">
        <v>708</v>
      </c>
      <c r="K1934" s="104" t="s">
        <v>634</v>
      </c>
      <c r="L1934" s="104" t="s">
        <v>634</v>
      </c>
      <c r="M1934" s="104">
        <v>1599.35</v>
      </c>
      <c r="N1934" s="104">
        <v>3900.68</v>
      </c>
      <c r="O1934" s="80"/>
      <c r="P1934" s="80"/>
      <c r="Q1934" s="80"/>
      <c r="R1934" s="80"/>
      <c r="S1934" s="80"/>
      <c r="T1934" s="80"/>
      <c r="U1934" s="80"/>
      <c r="V1934" s="80"/>
      <c r="W1934" s="80"/>
      <c r="X1934" s="80"/>
      <c r="Y1934" s="80"/>
      <c r="Z1934" s="80"/>
    </row>
    <row r="1935" spans="1:26" s="81" customFormat="1" x14ac:dyDescent="0.25">
      <c r="A1935" s="74" t="s">
        <v>41</v>
      </c>
      <c r="B1935" s="74" t="s">
        <v>41</v>
      </c>
      <c r="C1935" s="105" t="s">
        <v>943</v>
      </c>
      <c r="D1935" s="96" t="s">
        <v>944</v>
      </c>
      <c r="E1935" s="97">
        <v>2023</v>
      </c>
      <c r="F1935" s="98" t="s">
        <v>66</v>
      </c>
      <c r="G1935" s="99" t="s">
        <v>186</v>
      </c>
      <c r="H1935" s="100" t="s">
        <v>2860</v>
      </c>
      <c r="I1935" s="101" t="s">
        <v>283</v>
      </c>
      <c r="J1935" s="102" t="s">
        <v>165</v>
      </c>
      <c r="K1935" s="104" t="s">
        <v>634</v>
      </c>
      <c r="L1935" s="104" t="s">
        <v>634</v>
      </c>
      <c r="M1935" s="104">
        <v>3641.88</v>
      </c>
      <c r="N1935" s="104">
        <v>3811.2</v>
      </c>
      <c r="O1935" s="80"/>
      <c r="P1935" s="80"/>
      <c r="Q1935" s="80"/>
      <c r="R1935" s="80"/>
      <c r="S1935" s="80"/>
      <c r="T1935" s="80"/>
      <c r="U1935" s="80"/>
      <c r="V1935" s="80"/>
      <c r="W1935" s="80"/>
      <c r="X1935" s="80"/>
      <c r="Y1935" s="80"/>
      <c r="Z1935" s="80"/>
    </row>
    <row r="1936" spans="1:26" s="81" customFormat="1" x14ac:dyDescent="0.25">
      <c r="A1936" s="74" t="s">
        <v>41</v>
      </c>
      <c r="B1936" s="74" t="s">
        <v>41</v>
      </c>
      <c r="C1936" s="105" t="s">
        <v>659</v>
      </c>
      <c r="D1936" s="96" t="s">
        <v>4</v>
      </c>
      <c r="E1936" s="97">
        <v>2020</v>
      </c>
      <c r="F1936" s="98" t="s">
        <v>66</v>
      </c>
      <c r="G1936" s="99" t="s">
        <v>186</v>
      </c>
      <c r="H1936" s="100" t="s">
        <v>2861</v>
      </c>
      <c r="I1936" s="101" t="s">
        <v>179</v>
      </c>
      <c r="J1936" s="102" t="s">
        <v>467</v>
      </c>
      <c r="K1936" s="104" t="s">
        <v>545</v>
      </c>
      <c r="L1936" s="104" t="s">
        <v>545</v>
      </c>
      <c r="M1936" s="104">
        <v>1592.3</v>
      </c>
      <c r="N1936" s="104">
        <v>3776.96</v>
      </c>
      <c r="O1936" s="80"/>
      <c r="P1936" s="80"/>
      <c r="Q1936" s="80"/>
      <c r="R1936" s="80"/>
      <c r="S1936" s="80"/>
      <c r="T1936" s="80"/>
      <c r="U1936" s="80"/>
      <c r="V1936" s="80"/>
      <c r="W1936" s="80"/>
      <c r="X1936" s="80"/>
      <c r="Y1936" s="80"/>
      <c r="Z1936" s="80"/>
    </row>
    <row r="1937" spans="1:26" s="81" customFormat="1" x14ac:dyDescent="0.25">
      <c r="A1937" s="74" t="s">
        <v>41</v>
      </c>
      <c r="B1937" s="74" t="s">
        <v>41</v>
      </c>
      <c r="C1937" s="105" t="s">
        <v>929</v>
      </c>
      <c r="D1937" s="96" t="s">
        <v>930</v>
      </c>
      <c r="E1937" s="97">
        <v>2018</v>
      </c>
      <c r="F1937" s="98" t="s">
        <v>61</v>
      </c>
      <c r="G1937" s="99" t="s">
        <v>102</v>
      </c>
      <c r="H1937" s="100" t="s">
        <v>2862</v>
      </c>
      <c r="I1937" s="101" t="s">
        <v>179</v>
      </c>
      <c r="J1937" s="102" t="s">
        <v>850</v>
      </c>
      <c r="K1937" s="104" t="s">
        <v>545</v>
      </c>
      <c r="L1937" s="104" t="s">
        <v>545</v>
      </c>
      <c r="M1937" s="104">
        <v>1692.6</v>
      </c>
      <c r="N1937" s="104">
        <v>3002</v>
      </c>
      <c r="O1937" s="80"/>
      <c r="P1937" s="80"/>
      <c r="Q1937" s="80"/>
      <c r="R1937" s="80"/>
      <c r="S1937" s="80"/>
      <c r="T1937" s="80"/>
      <c r="U1937" s="80"/>
      <c r="V1937" s="80"/>
      <c r="W1937" s="80"/>
      <c r="X1937" s="80"/>
      <c r="Y1937" s="80"/>
      <c r="Z1937" s="80"/>
    </row>
    <row r="1938" spans="1:26" s="81" customFormat="1" x14ac:dyDescent="0.25">
      <c r="A1938" s="74" t="s">
        <v>41</v>
      </c>
      <c r="B1938" s="74" t="s">
        <v>41</v>
      </c>
      <c r="C1938" s="105" t="s">
        <v>668</v>
      </c>
      <c r="D1938" s="96" t="s">
        <v>10</v>
      </c>
      <c r="E1938" s="97">
        <v>2019</v>
      </c>
      <c r="F1938" s="98" t="s">
        <v>76</v>
      </c>
      <c r="G1938" s="99" t="s">
        <v>328</v>
      </c>
      <c r="H1938" s="100" t="s">
        <v>2863</v>
      </c>
      <c r="I1938" s="101" t="s">
        <v>179</v>
      </c>
      <c r="J1938" s="102" t="s">
        <v>340</v>
      </c>
      <c r="K1938" s="104" t="s">
        <v>547</v>
      </c>
      <c r="L1938" s="104" t="s">
        <v>547</v>
      </c>
      <c r="M1938" s="104">
        <v>1122.2</v>
      </c>
      <c r="N1938" s="104">
        <v>3112.55</v>
      </c>
      <c r="O1938" s="80"/>
      <c r="P1938" s="80"/>
      <c r="Q1938" s="80"/>
      <c r="R1938" s="80"/>
      <c r="S1938" s="80"/>
      <c r="T1938" s="80"/>
      <c r="U1938" s="80"/>
      <c r="V1938" s="80"/>
      <c r="W1938" s="80"/>
      <c r="X1938" s="80"/>
      <c r="Y1938" s="80"/>
      <c r="Z1938" s="80"/>
    </row>
    <row r="1939" spans="1:26" s="81" customFormat="1" x14ac:dyDescent="0.25">
      <c r="A1939" s="74" t="s">
        <v>41</v>
      </c>
      <c r="B1939" s="74" t="s">
        <v>41</v>
      </c>
      <c r="C1939" s="105" t="s">
        <v>4037</v>
      </c>
      <c r="D1939" s="96" t="s">
        <v>4038</v>
      </c>
      <c r="E1939" s="97">
        <v>2023</v>
      </c>
      <c r="F1939" s="98" t="s">
        <v>64</v>
      </c>
      <c r="G1939" s="99" t="s">
        <v>159</v>
      </c>
      <c r="H1939" s="100" t="s">
        <v>2864</v>
      </c>
      <c r="I1939" s="101" t="s">
        <v>277</v>
      </c>
      <c r="J1939" s="102" t="s">
        <v>114</v>
      </c>
      <c r="K1939" s="104" t="s">
        <v>634</v>
      </c>
      <c r="L1939" s="104" t="s">
        <v>634</v>
      </c>
      <c r="M1939" s="104">
        <v>1410.2</v>
      </c>
      <c r="N1939" s="104">
        <v>3458.29</v>
      </c>
      <c r="O1939" s="80"/>
      <c r="P1939" s="80"/>
      <c r="Q1939" s="80"/>
      <c r="R1939" s="80"/>
      <c r="S1939" s="80"/>
      <c r="T1939" s="80"/>
      <c r="U1939" s="80"/>
      <c r="V1939" s="80"/>
      <c r="W1939" s="80"/>
      <c r="X1939" s="80"/>
      <c r="Y1939" s="80"/>
      <c r="Z1939" s="80"/>
    </row>
    <row r="1940" spans="1:26" s="81" customFormat="1" x14ac:dyDescent="0.25">
      <c r="A1940" s="74" t="s">
        <v>41</v>
      </c>
      <c r="B1940" s="74" t="s">
        <v>41</v>
      </c>
      <c r="C1940" s="105" t="s">
        <v>55</v>
      </c>
      <c r="D1940" s="96" t="s">
        <v>6</v>
      </c>
      <c r="E1940" s="97">
        <v>2018</v>
      </c>
      <c r="F1940" s="98" t="s">
        <v>71</v>
      </c>
      <c r="G1940" s="99" t="s">
        <v>264</v>
      </c>
      <c r="H1940" s="100" t="s">
        <v>2865</v>
      </c>
      <c r="I1940" s="101" t="s">
        <v>99</v>
      </c>
      <c r="J1940" s="102" t="s">
        <v>733</v>
      </c>
      <c r="K1940" s="104" t="s">
        <v>634</v>
      </c>
      <c r="L1940" s="104" t="s">
        <v>634</v>
      </c>
      <c r="M1940" s="104">
        <v>1727</v>
      </c>
      <c r="N1940" s="104">
        <v>3452.47</v>
      </c>
      <c r="O1940" s="80"/>
      <c r="P1940" s="80"/>
      <c r="Q1940" s="80"/>
      <c r="R1940" s="80"/>
      <c r="S1940" s="80"/>
      <c r="T1940" s="80"/>
      <c r="U1940" s="80"/>
      <c r="V1940" s="80"/>
      <c r="W1940" s="80"/>
      <c r="X1940" s="80"/>
      <c r="Y1940" s="80"/>
      <c r="Z1940" s="80"/>
    </row>
    <row r="1941" spans="1:26" s="81" customFormat="1" x14ac:dyDescent="0.25">
      <c r="A1941" s="74" t="s">
        <v>41</v>
      </c>
      <c r="B1941" s="74" t="s">
        <v>41</v>
      </c>
      <c r="C1941" s="105" t="s">
        <v>922</v>
      </c>
      <c r="D1941" s="96" t="s">
        <v>923</v>
      </c>
      <c r="E1941" s="97">
        <v>2023</v>
      </c>
      <c r="F1941" s="98" t="s">
        <v>61</v>
      </c>
      <c r="G1941" s="99" t="s">
        <v>102</v>
      </c>
      <c r="H1941" s="100" t="s">
        <v>2866</v>
      </c>
      <c r="I1941" s="101" t="s">
        <v>99</v>
      </c>
      <c r="J1941" s="102" t="s">
        <v>722</v>
      </c>
      <c r="K1941" s="104" t="s">
        <v>634</v>
      </c>
      <c r="L1941" s="104" t="s">
        <v>634</v>
      </c>
      <c r="M1941" s="104">
        <v>2763.62</v>
      </c>
      <c r="N1941" s="104">
        <v>5035.1899999999996</v>
      </c>
      <c r="O1941" s="80"/>
      <c r="P1941" s="80"/>
      <c r="Q1941" s="80"/>
      <c r="R1941" s="80"/>
      <c r="S1941" s="80"/>
      <c r="T1941" s="80"/>
      <c r="U1941" s="80"/>
      <c r="V1941" s="80"/>
      <c r="W1941" s="80"/>
      <c r="X1941" s="80"/>
      <c r="Y1941" s="80"/>
      <c r="Z1941" s="80"/>
    </row>
    <row r="1942" spans="1:26" s="81" customFormat="1" x14ac:dyDescent="0.25">
      <c r="A1942" s="74" t="s">
        <v>41</v>
      </c>
      <c r="B1942" s="74" t="s">
        <v>41</v>
      </c>
      <c r="C1942" s="105" t="s">
        <v>922</v>
      </c>
      <c r="D1942" s="96" t="s">
        <v>923</v>
      </c>
      <c r="E1942" s="97">
        <v>2023</v>
      </c>
      <c r="F1942" s="98" t="s">
        <v>61</v>
      </c>
      <c r="G1942" s="99" t="s">
        <v>102</v>
      </c>
      <c r="H1942" s="100" t="s">
        <v>2867</v>
      </c>
      <c r="I1942" s="101" t="s">
        <v>99</v>
      </c>
      <c r="J1942" s="102" t="s">
        <v>688</v>
      </c>
      <c r="K1942" s="104" t="s">
        <v>634</v>
      </c>
      <c r="L1942" s="104" t="s">
        <v>634</v>
      </c>
      <c r="M1942" s="104">
        <v>2199.12</v>
      </c>
      <c r="N1942" s="104">
        <v>2415.1999999999998</v>
      </c>
      <c r="O1942" s="80"/>
      <c r="P1942" s="80"/>
      <c r="Q1942" s="80"/>
      <c r="R1942" s="80"/>
      <c r="S1942" s="80"/>
      <c r="T1942" s="80"/>
      <c r="U1942" s="80"/>
      <c r="V1942" s="80"/>
      <c r="W1942" s="80"/>
      <c r="X1942" s="80"/>
      <c r="Y1942" s="80"/>
      <c r="Z1942" s="80"/>
    </row>
    <row r="1943" spans="1:26" s="81" customFormat="1" x14ac:dyDescent="0.25">
      <c r="A1943" s="74" t="s">
        <v>41</v>
      </c>
      <c r="B1943" s="74" t="s">
        <v>41</v>
      </c>
      <c r="C1943" s="105" t="s">
        <v>706</v>
      </c>
      <c r="D1943" s="96" t="s">
        <v>568</v>
      </c>
      <c r="E1943" s="97">
        <v>2022</v>
      </c>
      <c r="F1943" s="98" t="s">
        <v>61</v>
      </c>
      <c r="G1943" s="99" t="s">
        <v>102</v>
      </c>
      <c r="H1943" s="100" t="s">
        <v>2868</v>
      </c>
      <c r="I1943" s="101" t="s">
        <v>103</v>
      </c>
      <c r="J1943" s="102" t="s">
        <v>857</v>
      </c>
      <c r="K1943" s="104" t="s">
        <v>634</v>
      </c>
      <c r="L1943" s="104" t="s">
        <v>634</v>
      </c>
      <c r="M1943" s="104">
        <v>2064.84</v>
      </c>
      <c r="N1943" s="104">
        <v>4306.2299999999996</v>
      </c>
      <c r="O1943" s="80"/>
      <c r="P1943" s="80"/>
      <c r="Q1943" s="80"/>
      <c r="R1943" s="80"/>
      <c r="S1943" s="80"/>
      <c r="T1943" s="80"/>
      <c r="U1943" s="80"/>
      <c r="V1943" s="80"/>
      <c r="W1943" s="80"/>
      <c r="X1943" s="80"/>
      <c r="Y1943" s="80"/>
      <c r="Z1943" s="80"/>
    </row>
    <row r="1944" spans="1:26" s="81" customFormat="1" x14ac:dyDescent="0.25">
      <c r="A1944" s="74" t="s">
        <v>41</v>
      </c>
      <c r="B1944" s="74" t="s">
        <v>41</v>
      </c>
      <c r="C1944" s="105" t="s">
        <v>3944</v>
      </c>
      <c r="D1944" s="96" t="s">
        <v>3945</v>
      </c>
      <c r="E1944" s="97">
        <v>2023</v>
      </c>
      <c r="F1944" s="98" t="s">
        <v>676</v>
      </c>
      <c r="G1944" s="99" t="s">
        <v>280</v>
      </c>
      <c r="H1944" s="100" t="s">
        <v>2869</v>
      </c>
      <c r="I1944" s="101" t="s">
        <v>283</v>
      </c>
      <c r="J1944" s="102" t="s">
        <v>733</v>
      </c>
      <c r="K1944" s="104" t="s">
        <v>634</v>
      </c>
      <c r="L1944" s="104" t="s">
        <v>634</v>
      </c>
      <c r="M1944" s="104">
        <v>2803.83</v>
      </c>
      <c r="N1944" s="104">
        <v>5890.47</v>
      </c>
      <c r="O1944" s="80"/>
      <c r="P1944" s="80"/>
      <c r="Q1944" s="80"/>
      <c r="R1944" s="80"/>
      <c r="S1944" s="80"/>
      <c r="T1944" s="80"/>
      <c r="U1944" s="80"/>
      <c r="V1944" s="80"/>
      <c r="W1944" s="80"/>
      <c r="X1944" s="80"/>
      <c r="Y1944" s="80"/>
      <c r="Z1944" s="80"/>
    </row>
    <row r="1945" spans="1:26" s="81" customFormat="1" x14ac:dyDescent="0.25">
      <c r="A1945" s="74" t="s">
        <v>41</v>
      </c>
      <c r="B1945" s="74" t="s">
        <v>41</v>
      </c>
      <c r="C1945" s="105" t="s">
        <v>719</v>
      </c>
      <c r="D1945" s="96" t="s">
        <v>720</v>
      </c>
      <c r="E1945" s="97">
        <v>2022</v>
      </c>
      <c r="F1945" s="98" t="s">
        <v>75</v>
      </c>
      <c r="G1945" s="99" t="s">
        <v>312</v>
      </c>
      <c r="H1945" s="100" t="s">
        <v>2870</v>
      </c>
      <c r="I1945" s="101" t="s">
        <v>257</v>
      </c>
      <c r="J1945" s="102" t="s">
        <v>694</v>
      </c>
      <c r="K1945" s="104" t="s">
        <v>634</v>
      </c>
      <c r="L1945" s="104" t="s">
        <v>634</v>
      </c>
      <c r="M1945" s="104">
        <v>1443</v>
      </c>
      <c r="N1945" s="104">
        <v>2883</v>
      </c>
      <c r="O1945" s="80"/>
      <c r="P1945" s="80"/>
      <c r="Q1945" s="80"/>
      <c r="R1945" s="80"/>
      <c r="S1945" s="80"/>
      <c r="T1945" s="80"/>
      <c r="U1945" s="80"/>
      <c r="V1945" s="80"/>
      <c r="W1945" s="80"/>
      <c r="X1945" s="80"/>
      <c r="Y1945" s="80"/>
      <c r="Z1945" s="80"/>
    </row>
    <row r="1946" spans="1:26" s="81" customFormat="1" x14ac:dyDescent="0.25">
      <c r="A1946" s="74" t="s">
        <v>41</v>
      </c>
      <c r="B1946" s="74" t="s">
        <v>41</v>
      </c>
      <c r="C1946" s="105" t="s">
        <v>754</v>
      </c>
      <c r="D1946" s="96" t="s">
        <v>755</v>
      </c>
      <c r="E1946" s="97">
        <v>2022</v>
      </c>
      <c r="F1946" s="98" t="s">
        <v>77</v>
      </c>
      <c r="G1946" s="99" t="s">
        <v>403</v>
      </c>
      <c r="H1946" s="100" t="s">
        <v>2871</v>
      </c>
      <c r="I1946" s="101" t="s">
        <v>701</v>
      </c>
      <c r="J1946" s="102" t="s">
        <v>815</v>
      </c>
      <c r="K1946" s="104" t="s">
        <v>545</v>
      </c>
      <c r="L1946" s="104" t="s">
        <v>545</v>
      </c>
      <c r="M1946" s="104">
        <v>1328.3</v>
      </c>
      <c r="N1946" s="104">
        <v>3165.25</v>
      </c>
      <c r="O1946" s="80"/>
      <c r="P1946" s="80"/>
      <c r="Q1946" s="80"/>
      <c r="R1946" s="80"/>
      <c r="S1946" s="80"/>
      <c r="T1946" s="80"/>
      <c r="U1946" s="80"/>
      <c r="V1946" s="80"/>
      <c r="W1946" s="80"/>
      <c r="X1946" s="80"/>
      <c r="Y1946" s="80"/>
      <c r="Z1946" s="80"/>
    </row>
    <row r="1947" spans="1:26" s="81" customFormat="1" x14ac:dyDescent="0.25">
      <c r="A1947" s="74" t="s">
        <v>41</v>
      </c>
      <c r="B1947" s="74" t="s">
        <v>41</v>
      </c>
      <c r="C1947" s="105" t="s">
        <v>675</v>
      </c>
      <c r="D1947" s="96" t="s">
        <v>15</v>
      </c>
      <c r="E1947" s="97">
        <v>2018</v>
      </c>
      <c r="F1947" s="98" t="s">
        <v>676</v>
      </c>
      <c r="G1947" s="99" t="s">
        <v>280</v>
      </c>
      <c r="H1947" s="100" t="s">
        <v>2872</v>
      </c>
      <c r="I1947" s="101" t="s">
        <v>281</v>
      </c>
      <c r="J1947" s="102" t="s">
        <v>685</v>
      </c>
      <c r="K1947" s="104" t="s">
        <v>634</v>
      </c>
      <c r="L1947" s="104" t="s">
        <v>634</v>
      </c>
      <c r="M1947" s="104">
        <v>1360.07</v>
      </c>
      <c r="N1947" s="104">
        <v>3166.66</v>
      </c>
      <c r="O1947" s="80"/>
      <c r="P1947" s="80"/>
      <c r="Q1947" s="80"/>
      <c r="R1947" s="80"/>
      <c r="S1947" s="80"/>
      <c r="T1947" s="80"/>
      <c r="U1947" s="80"/>
      <c r="V1947" s="80"/>
      <c r="W1947" s="80"/>
      <c r="X1947" s="80"/>
      <c r="Y1947" s="80"/>
      <c r="Z1947" s="80"/>
    </row>
    <row r="1948" spans="1:26" s="81" customFormat="1" x14ac:dyDescent="0.25">
      <c r="A1948" s="74" t="s">
        <v>41</v>
      </c>
      <c r="B1948" s="74" t="s">
        <v>41</v>
      </c>
      <c r="C1948" s="105" t="s">
        <v>719</v>
      </c>
      <c r="D1948" s="96" t="s">
        <v>720</v>
      </c>
      <c r="E1948" s="97">
        <v>2022</v>
      </c>
      <c r="F1948" s="98" t="s">
        <v>75</v>
      </c>
      <c r="G1948" s="99" t="s">
        <v>312</v>
      </c>
      <c r="H1948" s="100" t="s">
        <v>4139</v>
      </c>
      <c r="I1948" s="101" t="s">
        <v>103</v>
      </c>
      <c r="J1948" s="102" t="s">
        <v>1600</v>
      </c>
      <c r="K1948" s="104" t="s">
        <v>634</v>
      </c>
      <c r="L1948" s="104" t="s">
        <v>634</v>
      </c>
      <c r="M1948" s="104">
        <v>1443</v>
      </c>
      <c r="N1948" s="104">
        <v>2883</v>
      </c>
      <c r="O1948" s="80"/>
      <c r="P1948" s="80"/>
      <c r="Q1948" s="80"/>
      <c r="R1948" s="80"/>
      <c r="S1948" s="80"/>
      <c r="T1948" s="80"/>
      <c r="U1948" s="80"/>
      <c r="V1948" s="80"/>
      <c r="W1948" s="80"/>
      <c r="X1948" s="80"/>
      <c r="Y1948" s="80"/>
      <c r="Z1948" s="80"/>
    </row>
    <row r="1949" spans="1:26" s="81" customFormat="1" x14ac:dyDescent="0.25">
      <c r="A1949" s="74" t="s">
        <v>41</v>
      </c>
      <c r="B1949" s="74" t="s">
        <v>41</v>
      </c>
      <c r="C1949" s="105" t="s">
        <v>719</v>
      </c>
      <c r="D1949" s="96" t="s">
        <v>720</v>
      </c>
      <c r="E1949" s="97">
        <v>2022</v>
      </c>
      <c r="F1949" s="98" t="s">
        <v>75</v>
      </c>
      <c r="G1949" s="99" t="s">
        <v>312</v>
      </c>
      <c r="H1949" s="100" t="s">
        <v>2873</v>
      </c>
      <c r="I1949" s="101" t="s">
        <v>257</v>
      </c>
      <c r="J1949" s="102" t="s">
        <v>704</v>
      </c>
      <c r="K1949" s="104" t="s">
        <v>634</v>
      </c>
      <c r="L1949" s="104" t="s">
        <v>634</v>
      </c>
      <c r="M1949" s="104">
        <v>1443</v>
      </c>
      <c r="N1949" s="104">
        <v>2883</v>
      </c>
      <c r="O1949" s="80"/>
      <c r="P1949" s="80"/>
      <c r="Q1949" s="80"/>
      <c r="R1949" s="80"/>
      <c r="S1949" s="80"/>
      <c r="T1949" s="80"/>
      <c r="U1949" s="80"/>
      <c r="V1949" s="80"/>
      <c r="W1949" s="80"/>
      <c r="X1949" s="80"/>
      <c r="Y1949" s="80"/>
      <c r="Z1949" s="80"/>
    </row>
    <row r="1950" spans="1:26" s="81" customFormat="1" x14ac:dyDescent="0.25">
      <c r="A1950" s="74" t="s">
        <v>41</v>
      </c>
      <c r="B1950" s="74" t="s">
        <v>41</v>
      </c>
      <c r="C1950" s="105" t="s">
        <v>706</v>
      </c>
      <c r="D1950" s="96" t="s">
        <v>568</v>
      </c>
      <c r="E1950" s="97">
        <v>2022</v>
      </c>
      <c r="F1950" s="98" t="s">
        <v>61</v>
      </c>
      <c r="G1950" s="99" t="s">
        <v>102</v>
      </c>
      <c r="H1950" s="100" t="s">
        <v>2874</v>
      </c>
      <c r="I1950" s="101" t="s">
        <v>103</v>
      </c>
      <c r="J1950" s="102" t="s">
        <v>780</v>
      </c>
      <c r="K1950" s="104" t="s">
        <v>634</v>
      </c>
      <c r="L1950" s="104" t="s">
        <v>634</v>
      </c>
      <c r="M1950" s="104">
        <v>2064.84</v>
      </c>
      <c r="N1950" s="104">
        <v>4306.2299999999996</v>
      </c>
      <c r="O1950" s="80"/>
      <c r="P1950" s="80"/>
      <c r="Q1950" s="80"/>
      <c r="R1950" s="80"/>
      <c r="S1950" s="80"/>
      <c r="T1950" s="80"/>
      <c r="U1950" s="80"/>
      <c r="V1950" s="80"/>
      <c r="W1950" s="80"/>
      <c r="X1950" s="80"/>
      <c r="Y1950" s="80"/>
      <c r="Z1950" s="80"/>
    </row>
    <row r="1951" spans="1:26" s="81" customFormat="1" x14ac:dyDescent="0.25">
      <c r="A1951" s="74" t="s">
        <v>41</v>
      </c>
      <c r="B1951" s="74" t="s">
        <v>41</v>
      </c>
      <c r="C1951" s="105" t="s">
        <v>55</v>
      </c>
      <c r="D1951" s="96" t="s">
        <v>6</v>
      </c>
      <c r="E1951" s="97">
        <v>2018</v>
      </c>
      <c r="F1951" s="98" t="s">
        <v>71</v>
      </c>
      <c r="G1951" s="99" t="s">
        <v>264</v>
      </c>
      <c r="H1951" s="100" t="s">
        <v>2876</v>
      </c>
      <c r="I1951" s="101" t="s">
        <v>271</v>
      </c>
      <c r="J1951" s="102" t="s">
        <v>735</v>
      </c>
      <c r="K1951" s="104" t="s">
        <v>634</v>
      </c>
      <c r="L1951" s="104" t="s">
        <v>634</v>
      </c>
      <c r="M1951" s="104">
        <v>2245.1</v>
      </c>
      <c r="N1951" s="104">
        <v>4326.8999999999996</v>
      </c>
      <c r="O1951" s="80"/>
      <c r="P1951" s="80"/>
      <c r="Q1951" s="80"/>
      <c r="R1951" s="80"/>
      <c r="S1951" s="80"/>
      <c r="T1951" s="80"/>
      <c r="U1951" s="80"/>
      <c r="V1951" s="80"/>
      <c r="W1951" s="80"/>
      <c r="X1951" s="80"/>
      <c r="Y1951" s="80"/>
      <c r="Z1951" s="80"/>
    </row>
    <row r="1952" spans="1:26" s="81" customFormat="1" x14ac:dyDescent="0.25">
      <c r="A1952" s="74" t="s">
        <v>41</v>
      </c>
      <c r="B1952" s="74" t="s">
        <v>41</v>
      </c>
      <c r="C1952" s="105" t="s">
        <v>3944</v>
      </c>
      <c r="D1952" s="96" t="s">
        <v>3945</v>
      </c>
      <c r="E1952" s="97">
        <v>2023</v>
      </c>
      <c r="F1952" s="98" t="s">
        <v>676</v>
      </c>
      <c r="G1952" s="99" t="s">
        <v>280</v>
      </c>
      <c r="H1952" s="100" t="s">
        <v>2877</v>
      </c>
      <c r="I1952" s="101" t="s">
        <v>281</v>
      </c>
      <c r="J1952" s="102" t="s">
        <v>685</v>
      </c>
      <c r="K1952" s="104" t="s">
        <v>634</v>
      </c>
      <c r="L1952" s="104" t="s">
        <v>634</v>
      </c>
      <c r="M1952" s="104">
        <v>1360.07</v>
      </c>
      <c r="N1952" s="104">
        <v>3166.66</v>
      </c>
      <c r="O1952" s="80"/>
      <c r="P1952" s="80"/>
      <c r="Q1952" s="80"/>
      <c r="R1952" s="80"/>
      <c r="S1952" s="80"/>
      <c r="T1952" s="80"/>
      <c r="U1952" s="80"/>
      <c r="V1952" s="80"/>
      <c r="W1952" s="80"/>
      <c r="X1952" s="80"/>
      <c r="Y1952" s="80"/>
      <c r="Z1952" s="80"/>
    </row>
    <row r="1953" spans="1:26" s="81" customFormat="1" x14ac:dyDescent="0.25">
      <c r="A1953" s="74" t="s">
        <v>41</v>
      </c>
      <c r="B1953" s="74" t="s">
        <v>41</v>
      </c>
      <c r="C1953" s="105" t="s">
        <v>1146</v>
      </c>
      <c r="D1953" s="96" t="s">
        <v>1147</v>
      </c>
      <c r="E1953" s="97">
        <v>2022</v>
      </c>
      <c r="F1953" s="98" t="s">
        <v>676</v>
      </c>
      <c r="G1953" s="99" t="s">
        <v>280</v>
      </c>
      <c r="H1953" s="100" t="s">
        <v>2878</v>
      </c>
      <c r="I1953" s="101" t="s">
        <v>252</v>
      </c>
      <c r="J1953" s="102" t="s">
        <v>695</v>
      </c>
      <c r="K1953" s="104" t="s">
        <v>545</v>
      </c>
      <c r="L1953" s="104" t="s">
        <v>545</v>
      </c>
      <c r="M1953" s="104">
        <v>1424.79</v>
      </c>
      <c r="N1953" s="104">
        <v>5038.51</v>
      </c>
      <c r="O1953" s="80"/>
      <c r="P1953" s="80"/>
      <c r="Q1953" s="80"/>
      <c r="R1953" s="80"/>
      <c r="S1953" s="80"/>
      <c r="T1953" s="80"/>
      <c r="U1953" s="80"/>
      <c r="V1953" s="80"/>
      <c r="W1953" s="80"/>
      <c r="X1953" s="80"/>
      <c r="Y1953" s="80"/>
      <c r="Z1953" s="80"/>
    </row>
    <row r="1954" spans="1:26" s="81" customFormat="1" x14ac:dyDescent="0.25">
      <c r="A1954" s="74" t="s">
        <v>41</v>
      </c>
      <c r="B1954" s="74" t="s">
        <v>41</v>
      </c>
      <c r="C1954" s="105" t="s">
        <v>668</v>
      </c>
      <c r="D1954" s="96" t="s">
        <v>10</v>
      </c>
      <c r="E1954" s="97">
        <v>2019</v>
      </c>
      <c r="F1954" s="98" t="s">
        <v>76</v>
      </c>
      <c r="G1954" s="99" t="s">
        <v>328</v>
      </c>
      <c r="H1954" s="100" t="s">
        <v>2879</v>
      </c>
      <c r="I1954" s="101" t="s">
        <v>179</v>
      </c>
      <c r="J1954" s="102" t="s">
        <v>758</v>
      </c>
      <c r="K1954" s="104" t="s">
        <v>634</v>
      </c>
      <c r="L1954" s="104" t="s">
        <v>634</v>
      </c>
      <c r="M1954" s="104">
        <v>1122.2</v>
      </c>
      <c r="N1954" s="104">
        <v>3112.55</v>
      </c>
      <c r="O1954" s="80"/>
      <c r="P1954" s="80"/>
      <c r="Q1954" s="80"/>
      <c r="R1954" s="80"/>
      <c r="S1954" s="80"/>
      <c r="T1954" s="80"/>
      <c r="U1954" s="80"/>
      <c r="V1954" s="80"/>
      <c r="W1954" s="80"/>
      <c r="X1954" s="80"/>
      <c r="Y1954" s="80"/>
      <c r="Z1954" s="80"/>
    </row>
    <row r="1955" spans="1:26" s="81" customFormat="1" x14ac:dyDescent="0.25">
      <c r="A1955" s="74" t="s">
        <v>41</v>
      </c>
      <c r="B1955" s="74" t="s">
        <v>41</v>
      </c>
      <c r="C1955" s="105" t="s">
        <v>51</v>
      </c>
      <c r="D1955" s="96" t="s">
        <v>1</v>
      </c>
      <c r="E1955" s="97">
        <v>2020</v>
      </c>
      <c r="F1955" s="98" t="s">
        <v>67</v>
      </c>
      <c r="G1955" s="99" t="s">
        <v>193</v>
      </c>
      <c r="H1955" s="100" t="s">
        <v>2880</v>
      </c>
      <c r="I1955" s="101" t="s">
        <v>194</v>
      </c>
      <c r="J1955" s="102" t="s">
        <v>231</v>
      </c>
      <c r="K1955" s="104" t="s">
        <v>545</v>
      </c>
      <c r="L1955" s="104" t="s">
        <v>545</v>
      </c>
      <c r="M1955" s="104">
        <v>1519.75</v>
      </c>
      <c r="N1955" s="104">
        <v>5923.78</v>
      </c>
      <c r="O1955" s="80"/>
      <c r="P1955" s="80"/>
      <c r="Q1955" s="80"/>
      <c r="R1955" s="80"/>
      <c r="S1955" s="80"/>
      <c r="T1955" s="80"/>
      <c r="U1955" s="80"/>
      <c r="V1955" s="80"/>
      <c r="W1955" s="80"/>
      <c r="X1955" s="80"/>
      <c r="Y1955" s="80"/>
      <c r="Z1955" s="80"/>
    </row>
    <row r="1956" spans="1:26" s="81" customFormat="1" x14ac:dyDescent="0.25">
      <c r="A1956" s="74" t="s">
        <v>41</v>
      </c>
      <c r="B1956" s="74" t="s">
        <v>41</v>
      </c>
      <c r="C1956" s="105" t="s">
        <v>929</v>
      </c>
      <c r="D1956" s="96" t="s">
        <v>930</v>
      </c>
      <c r="E1956" s="97">
        <v>2018</v>
      </c>
      <c r="F1956" s="98" t="s">
        <v>61</v>
      </c>
      <c r="G1956" s="99" t="s">
        <v>102</v>
      </c>
      <c r="H1956" s="100" t="s">
        <v>2881</v>
      </c>
      <c r="I1956" s="101" t="s">
        <v>179</v>
      </c>
      <c r="J1956" s="102" t="s">
        <v>2105</v>
      </c>
      <c r="K1956" s="104" t="s">
        <v>545</v>
      </c>
      <c r="L1956" s="104" t="s">
        <v>545</v>
      </c>
      <c r="M1956" s="104">
        <v>1302</v>
      </c>
      <c r="N1956" s="104">
        <v>2442.8200000000002</v>
      </c>
      <c r="O1956" s="80"/>
      <c r="P1956" s="80"/>
      <c r="Q1956" s="80"/>
      <c r="R1956" s="80"/>
      <c r="S1956" s="80"/>
      <c r="T1956" s="80"/>
      <c r="U1956" s="80"/>
      <c r="V1956" s="80"/>
      <c r="W1956" s="80"/>
      <c r="X1956" s="80"/>
      <c r="Y1956" s="80"/>
      <c r="Z1956" s="80"/>
    </row>
    <row r="1957" spans="1:26" s="81" customFormat="1" x14ac:dyDescent="0.25">
      <c r="A1957" s="74" t="s">
        <v>41</v>
      </c>
      <c r="B1957" s="74" t="s">
        <v>41</v>
      </c>
      <c r="C1957" s="105" t="s">
        <v>656</v>
      </c>
      <c r="D1957" s="96" t="s">
        <v>657</v>
      </c>
      <c r="E1957" s="97">
        <v>2023</v>
      </c>
      <c r="F1957" s="98" t="s">
        <v>61</v>
      </c>
      <c r="G1957" s="99" t="s">
        <v>102</v>
      </c>
      <c r="H1957" s="100" t="s">
        <v>2882</v>
      </c>
      <c r="I1957" s="101" t="s">
        <v>181</v>
      </c>
      <c r="J1957" s="102" t="s">
        <v>699</v>
      </c>
      <c r="K1957" s="104" t="s">
        <v>634</v>
      </c>
      <c r="L1957" s="104" t="s">
        <v>634</v>
      </c>
      <c r="M1957" s="104">
        <v>1478.83</v>
      </c>
      <c r="N1957" s="104">
        <v>3418.97</v>
      </c>
      <c r="O1957" s="80"/>
      <c r="P1957" s="80"/>
      <c r="Q1957" s="80"/>
      <c r="R1957" s="80"/>
      <c r="S1957" s="80"/>
      <c r="T1957" s="80"/>
      <c r="U1957" s="80"/>
      <c r="V1957" s="80"/>
      <c r="W1957" s="80"/>
      <c r="X1957" s="80"/>
      <c r="Y1957" s="80"/>
      <c r="Z1957" s="80"/>
    </row>
    <row r="1958" spans="1:26" s="81" customFormat="1" x14ac:dyDescent="0.25">
      <c r="A1958" s="74" t="s">
        <v>41</v>
      </c>
      <c r="B1958" s="74" t="s">
        <v>41</v>
      </c>
      <c r="C1958" s="105" t="s">
        <v>3944</v>
      </c>
      <c r="D1958" s="96" t="s">
        <v>3945</v>
      </c>
      <c r="E1958" s="97">
        <v>2023</v>
      </c>
      <c r="F1958" s="98" t="s">
        <v>676</v>
      </c>
      <c r="G1958" s="99" t="s">
        <v>280</v>
      </c>
      <c r="H1958" s="100" t="s">
        <v>2883</v>
      </c>
      <c r="I1958" s="101" t="s">
        <v>283</v>
      </c>
      <c r="J1958" s="102" t="s">
        <v>704</v>
      </c>
      <c r="K1958" s="104" t="s">
        <v>634</v>
      </c>
      <c r="L1958" s="104" t="s">
        <v>634</v>
      </c>
      <c r="M1958" s="104">
        <v>2803.83</v>
      </c>
      <c r="N1958" s="104">
        <v>5890.47</v>
      </c>
      <c r="O1958" s="80"/>
      <c r="P1958" s="80"/>
      <c r="Q1958" s="80"/>
      <c r="R1958" s="80"/>
      <c r="S1958" s="80"/>
      <c r="T1958" s="80"/>
      <c r="U1958" s="80"/>
      <c r="V1958" s="80"/>
      <c r="W1958" s="80"/>
      <c r="X1958" s="80"/>
      <c r="Y1958" s="80"/>
      <c r="Z1958" s="80"/>
    </row>
    <row r="1959" spans="1:26" s="81" customFormat="1" x14ac:dyDescent="0.25">
      <c r="A1959" s="74" t="s">
        <v>41</v>
      </c>
      <c r="B1959" s="74" t="s">
        <v>41</v>
      </c>
      <c r="C1959" s="105" t="s">
        <v>943</v>
      </c>
      <c r="D1959" s="96" t="s">
        <v>944</v>
      </c>
      <c r="E1959" s="97">
        <v>2023</v>
      </c>
      <c r="F1959" s="98" t="s">
        <v>66</v>
      </c>
      <c r="G1959" s="99" t="s">
        <v>186</v>
      </c>
      <c r="H1959" s="100" t="s">
        <v>2884</v>
      </c>
      <c r="I1959" s="101" t="s">
        <v>162</v>
      </c>
      <c r="J1959" s="102" t="s">
        <v>165</v>
      </c>
      <c r="K1959" s="104" t="s">
        <v>634</v>
      </c>
      <c r="L1959" s="104" t="s">
        <v>634</v>
      </c>
      <c r="M1959" s="104">
        <v>2199.12</v>
      </c>
      <c r="N1959" s="104">
        <v>2415.1999999999998</v>
      </c>
      <c r="O1959" s="80"/>
      <c r="P1959" s="80"/>
      <c r="Q1959" s="80"/>
      <c r="R1959" s="80"/>
      <c r="S1959" s="80"/>
      <c r="T1959" s="80"/>
      <c r="U1959" s="80"/>
      <c r="V1959" s="80"/>
      <c r="W1959" s="80"/>
      <c r="X1959" s="80"/>
      <c r="Y1959" s="80"/>
      <c r="Z1959" s="80"/>
    </row>
    <row r="1960" spans="1:26" s="81" customFormat="1" x14ac:dyDescent="0.25">
      <c r="A1960" s="74" t="s">
        <v>41</v>
      </c>
      <c r="B1960" s="74" t="s">
        <v>41</v>
      </c>
      <c r="C1960" s="105" t="s">
        <v>943</v>
      </c>
      <c r="D1960" s="96" t="s">
        <v>944</v>
      </c>
      <c r="E1960" s="97">
        <v>2023</v>
      </c>
      <c r="F1960" s="98" t="s">
        <v>66</v>
      </c>
      <c r="G1960" s="99" t="s">
        <v>186</v>
      </c>
      <c r="H1960" s="100" t="s">
        <v>2884</v>
      </c>
      <c r="I1960" s="101" t="s">
        <v>162</v>
      </c>
      <c r="J1960" s="102" t="s">
        <v>165</v>
      </c>
      <c r="K1960" s="104" t="s">
        <v>634</v>
      </c>
      <c r="L1960" s="104" t="s">
        <v>634</v>
      </c>
      <c r="M1960" s="104">
        <v>2199.12</v>
      </c>
      <c r="N1960" s="104">
        <v>2415.1999999999998</v>
      </c>
      <c r="O1960" s="80"/>
      <c r="P1960" s="80"/>
      <c r="Q1960" s="80"/>
      <c r="R1960" s="80"/>
      <c r="S1960" s="80"/>
      <c r="T1960" s="80"/>
      <c r="U1960" s="80"/>
      <c r="V1960" s="80"/>
      <c r="W1960" s="80"/>
      <c r="X1960" s="80"/>
      <c r="Y1960" s="80"/>
      <c r="Z1960" s="80"/>
    </row>
    <row r="1961" spans="1:26" s="81" customFormat="1" x14ac:dyDescent="0.25">
      <c r="A1961" s="74" t="s">
        <v>41</v>
      </c>
      <c r="B1961" s="74" t="s">
        <v>41</v>
      </c>
      <c r="C1961" s="105" t="s">
        <v>781</v>
      </c>
      <c r="D1961" s="96" t="s">
        <v>32</v>
      </c>
      <c r="E1961" s="97">
        <v>2018</v>
      </c>
      <c r="F1961" s="98" t="s">
        <v>60</v>
      </c>
      <c r="G1961" s="99" t="s">
        <v>90</v>
      </c>
      <c r="H1961" s="100" t="s">
        <v>3999</v>
      </c>
      <c r="I1961" s="101" t="s">
        <v>91</v>
      </c>
      <c r="J1961" s="102" t="s">
        <v>695</v>
      </c>
      <c r="K1961" s="104" t="s">
        <v>634</v>
      </c>
      <c r="L1961" s="104" t="s">
        <v>634</v>
      </c>
      <c r="M1961" s="104">
        <v>1460.8</v>
      </c>
      <c r="N1961" s="104">
        <v>3333.87</v>
      </c>
      <c r="O1961" s="80"/>
      <c r="P1961" s="80"/>
      <c r="Q1961" s="80"/>
      <c r="R1961" s="80"/>
      <c r="S1961" s="80"/>
      <c r="T1961" s="80"/>
      <c r="U1961" s="80"/>
      <c r="V1961" s="80"/>
      <c r="W1961" s="80"/>
      <c r="X1961" s="80"/>
      <c r="Y1961" s="80"/>
      <c r="Z1961" s="80"/>
    </row>
    <row r="1962" spans="1:26" s="81" customFormat="1" x14ac:dyDescent="0.25">
      <c r="A1962" s="74" t="s">
        <v>41</v>
      </c>
      <c r="B1962" s="74" t="s">
        <v>41</v>
      </c>
      <c r="C1962" s="105" t="s">
        <v>929</v>
      </c>
      <c r="D1962" s="96" t="s">
        <v>930</v>
      </c>
      <c r="E1962" s="97">
        <v>2018</v>
      </c>
      <c r="F1962" s="98" t="s">
        <v>61</v>
      </c>
      <c r="G1962" s="99" t="s">
        <v>102</v>
      </c>
      <c r="H1962" s="100" t="s">
        <v>2885</v>
      </c>
      <c r="I1962" s="101" t="s">
        <v>179</v>
      </c>
      <c r="J1962" s="102" t="s">
        <v>1244</v>
      </c>
      <c r="K1962" s="104" t="s">
        <v>545</v>
      </c>
      <c r="L1962" s="104" t="s">
        <v>545</v>
      </c>
      <c r="M1962" s="104">
        <v>1302</v>
      </c>
      <c r="N1962" s="104">
        <v>2442.8200000000002</v>
      </c>
      <c r="O1962" s="80"/>
      <c r="P1962" s="80"/>
      <c r="Q1962" s="80"/>
      <c r="R1962" s="80"/>
      <c r="S1962" s="80"/>
      <c r="T1962" s="80"/>
      <c r="U1962" s="80"/>
      <c r="V1962" s="80"/>
      <c r="W1962" s="80"/>
      <c r="X1962" s="80"/>
      <c r="Y1962" s="80"/>
      <c r="Z1962" s="80"/>
    </row>
    <row r="1963" spans="1:26" s="81" customFormat="1" x14ac:dyDescent="0.25">
      <c r="A1963" s="74" t="s">
        <v>41</v>
      </c>
      <c r="B1963" s="74" t="s">
        <v>41</v>
      </c>
      <c r="C1963" s="105" t="s">
        <v>668</v>
      </c>
      <c r="D1963" s="96" t="s">
        <v>10</v>
      </c>
      <c r="E1963" s="97">
        <v>2019</v>
      </c>
      <c r="F1963" s="98" t="s">
        <v>76</v>
      </c>
      <c r="G1963" s="99" t="s">
        <v>328</v>
      </c>
      <c r="H1963" s="100" t="s">
        <v>2886</v>
      </c>
      <c r="I1963" s="101" t="s">
        <v>179</v>
      </c>
      <c r="J1963" s="102" t="s">
        <v>632</v>
      </c>
      <c r="K1963" s="104" t="s">
        <v>634</v>
      </c>
      <c r="L1963" s="104" t="s">
        <v>634</v>
      </c>
      <c r="M1963" s="104">
        <v>1122.2</v>
      </c>
      <c r="N1963" s="104">
        <v>3112.55</v>
      </c>
      <c r="O1963" s="80"/>
      <c r="P1963" s="80"/>
      <c r="Q1963" s="80"/>
      <c r="R1963" s="80"/>
      <c r="S1963" s="80"/>
      <c r="T1963" s="80"/>
      <c r="U1963" s="80"/>
      <c r="V1963" s="80"/>
      <c r="W1963" s="80"/>
      <c r="X1963" s="80"/>
      <c r="Y1963" s="80"/>
      <c r="Z1963" s="80"/>
    </row>
    <row r="1964" spans="1:26" s="81" customFormat="1" x14ac:dyDescent="0.25">
      <c r="A1964" s="74" t="s">
        <v>41</v>
      </c>
      <c r="B1964" s="74" t="s">
        <v>41</v>
      </c>
      <c r="C1964" s="105" t="s">
        <v>754</v>
      </c>
      <c r="D1964" s="96" t="s">
        <v>755</v>
      </c>
      <c r="E1964" s="97">
        <v>2022</v>
      </c>
      <c r="F1964" s="98" t="s">
        <v>77</v>
      </c>
      <c r="G1964" s="99" t="s">
        <v>403</v>
      </c>
      <c r="H1964" s="100" t="s">
        <v>2887</v>
      </c>
      <c r="I1964" s="101" t="s">
        <v>672</v>
      </c>
      <c r="J1964" s="102" t="s">
        <v>858</v>
      </c>
      <c r="K1964" s="104" t="s">
        <v>545</v>
      </c>
      <c r="L1964" s="104" t="s">
        <v>545</v>
      </c>
      <c r="M1964" s="104">
        <v>1726.79</v>
      </c>
      <c r="N1964" s="104">
        <v>3889.99</v>
      </c>
      <c r="O1964" s="80"/>
      <c r="P1964" s="80"/>
      <c r="Q1964" s="80"/>
      <c r="R1964" s="80"/>
      <c r="S1964" s="80"/>
      <c r="T1964" s="80"/>
      <c r="U1964" s="80"/>
      <c r="V1964" s="80"/>
      <c r="W1964" s="80"/>
      <c r="X1964" s="80"/>
      <c r="Y1964" s="80"/>
      <c r="Z1964" s="80"/>
    </row>
    <row r="1965" spans="1:26" s="81" customFormat="1" x14ac:dyDescent="0.25">
      <c r="A1965" s="74" t="s">
        <v>41</v>
      </c>
      <c r="B1965" s="74" t="s">
        <v>41</v>
      </c>
      <c r="C1965" s="105" t="s">
        <v>668</v>
      </c>
      <c r="D1965" s="96" t="s">
        <v>10</v>
      </c>
      <c r="E1965" s="97">
        <v>2019</v>
      </c>
      <c r="F1965" s="98" t="s">
        <v>76</v>
      </c>
      <c r="G1965" s="99" t="s">
        <v>328</v>
      </c>
      <c r="H1965" s="100" t="s">
        <v>2888</v>
      </c>
      <c r="I1965" s="101" t="s">
        <v>179</v>
      </c>
      <c r="J1965" s="102" t="s">
        <v>730</v>
      </c>
      <c r="K1965" s="104" t="s">
        <v>545</v>
      </c>
      <c r="L1965" s="104" t="s">
        <v>545</v>
      </c>
      <c r="M1965" s="104">
        <v>1122.2</v>
      </c>
      <c r="N1965" s="104">
        <v>3112.55</v>
      </c>
      <c r="O1965" s="80"/>
      <c r="P1965" s="80"/>
      <c r="Q1965" s="80"/>
      <c r="R1965" s="80"/>
      <c r="S1965" s="80"/>
      <c r="T1965" s="80"/>
      <c r="U1965" s="80"/>
      <c r="V1965" s="80"/>
      <c r="W1965" s="80"/>
      <c r="X1965" s="80"/>
      <c r="Y1965" s="80"/>
      <c r="Z1965" s="80"/>
    </row>
    <row r="1966" spans="1:26" s="81" customFormat="1" x14ac:dyDescent="0.25">
      <c r="A1966" s="74" t="s">
        <v>41</v>
      </c>
      <c r="B1966" s="74" t="s">
        <v>41</v>
      </c>
      <c r="C1966" s="105" t="s">
        <v>761</v>
      </c>
      <c r="D1966" s="96" t="s">
        <v>35</v>
      </c>
      <c r="E1966" s="97">
        <v>2018</v>
      </c>
      <c r="F1966" s="98" t="s">
        <v>59</v>
      </c>
      <c r="G1966" s="99" t="s">
        <v>82</v>
      </c>
      <c r="H1966" s="100" t="s">
        <v>2889</v>
      </c>
      <c r="I1966" s="101" t="s">
        <v>99</v>
      </c>
      <c r="J1966" s="102" t="s">
        <v>721</v>
      </c>
      <c r="K1966" s="104" t="s">
        <v>634</v>
      </c>
      <c r="L1966" s="104" t="s">
        <v>634</v>
      </c>
      <c r="M1966" s="104">
        <v>1727</v>
      </c>
      <c r="N1966" s="104">
        <v>2407.96</v>
      </c>
      <c r="O1966" s="80"/>
      <c r="P1966" s="80"/>
      <c r="Q1966" s="80"/>
      <c r="R1966" s="80"/>
      <c r="S1966" s="80"/>
      <c r="T1966" s="80"/>
      <c r="U1966" s="80"/>
      <c r="V1966" s="80"/>
      <c r="W1966" s="80"/>
      <c r="X1966" s="80"/>
      <c r="Y1966" s="80"/>
      <c r="Z1966" s="80"/>
    </row>
    <row r="1967" spans="1:26" s="81" customFormat="1" x14ac:dyDescent="0.25">
      <c r="A1967" s="74" t="s">
        <v>41</v>
      </c>
      <c r="B1967" s="74" t="s">
        <v>41</v>
      </c>
      <c r="C1967" s="105" t="s">
        <v>719</v>
      </c>
      <c r="D1967" s="96" t="s">
        <v>720</v>
      </c>
      <c r="E1967" s="97">
        <v>2022</v>
      </c>
      <c r="F1967" s="98" t="s">
        <v>75</v>
      </c>
      <c r="G1967" s="99" t="s">
        <v>312</v>
      </c>
      <c r="H1967" s="100" t="s">
        <v>2890</v>
      </c>
      <c r="I1967" s="101" t="s">
        <v>257</v>
      </c>
      <c r="J1967" s="102" t="s">
        <v>709</v>
      </c>
      <c r="K1967" s="104" t="s">
        <v>634</v>
      </c>
      <c r="L1967" s="104" t="s">
        <v>634</v>
      </c>
      <c r="M1967" s="104">
        <v>1443</v>
      </c>
      <c r="N1967" s="104">
        <v>2883</v>
      </c>
      <c r="O1967" s="80"/>
      <c r="P1967" s="80"/>
      <c r="Q1967" s="80"/>
      <c r="R1967" s="80"/>
      <c r="S1967" s="80"/>
      <c r="T1967" s="80"/>
      <c r="U1967" s="80"/>
      <c r="V1967" s="80"/>
      <c r="W1967" s="80"/>
      <c r="X1967" s="80"/>
      <c r="Y1967" s="80"/>
      <c r="Z1967" s="80"/>
    </row>
    <row r="1968" spans="1:26" s="81" customFormat="1" x14ac:dyDescent="0.25">
      <c r="A1968" s="74" t="s">
        <v>41</v>
      </c>
      <c r="B1968" s="74" t="s">
        <v>41</v>
      </c>
      <c r="C1968" s="105" t="s">
        <v>659</v>
      </c>
      <c r="D1968" s="96" t="s">
        <v>4</v>
      </c>
      <c r="E1968" s="97">
        <v>2020</v>
      </c>
      <c r="F1968" s="98" t="s">
        <v>66</v>
      </c>
      <c r="G1968" s="99" t="s">
        <v>186</v>
      </c>
      <c r="H1968" s="100" t="s">
        <v>2891</v>
      </c>
      <c r="I1968" s="101" t="s">
        <v>179</v>
      </c>
      <c r="J1968" s="102" t="s">
        <v>488</v>
      </c>
      <c r="K1968" s="104" t="s">
        <v>545</v>
      </c>
      <c r="L1968" s="104" t="s">
        <v>545</v>
      </c>
      <c r="M1968" s="104">
        <v>1328.3</v>
      </c>
      <c r="N1968" s="104">
        <v>3346.69</v>
      </c>
      <c r="O1968" s="80"/>
      <c r="P1968" s="80"/>
      <c r="Q1968" s="80"/>
      <c r="R1968" s="80"/>
      <c r="S1968" s="80"/>
      <c r="T1968" s="80"/>
      <c r="U1968" s="80"/>
      <c r="V1968" s="80"/>
      <c r="W1968" s="80"/>
      <c r="X1968" s="80"/>
      <c r="Y1968" s="80"/>
      <c r="Z1968" s="80"/>
    </row>
    <row r="1969" spans="1:26" s="81" customFormat="1" x14ac:dyDescent="0.25">
      <c r="A1969" s="74" t="s">
        <v>41</v>
      </c>
      <c r="B1969" s="74" t="s">
        <v>41</v>
      </c>
      <c r="C1969" s="105" t="s">
        <v>1013</v>
      </c>
      <c r="D1969" s="96" t="s">
        <v>1014</v>
      </c>
      <c r="E1969" s="97">
        <v>2023</v>
      </c>
      <c r="F1969" s="98" t="s">
        <v>64</v>
      </c>
      <c r="G1969" s="99" t="s">
        <v>159</v>
      </c>
      <c r="H1969" s="100" t="s">
        <v>2892</v>
      </c>
      <c r="I1969" s="101" t="s">
        <v>93</v>
      </c>
      <c r="J1969" s="102" t="s">
        <v>161</v>
      </c>
      <c r="K1969" s="104" t="s">
        <v>634</v>
      </c>
      <c r="L1969" s="104" t="s">
        <v>634</v>
      </c>
      <c r="M1969" s="104">
        <v>2315.0500000000002</v>
      </c>
      <c r="N1969" s="104">
        <v>5306.78</v>
      </c>
      <c r="O1969" s="80"/>
      <c r="P1969" s="80"/>
      <c r="Q1969" s="80"/>
      <c r="R1969" s="80"/>
      <c r="S1969" s="80"/>
      <c r="T1969" s="80"/>
      <c r="U1969" s="80"/>
      <c r="V1969" s="80"/>
      <c r="W1969" s="80"/>
      <c r="X1969" s="80"/>
      <c r="Y1969" s="80"/>
      <c r="Z1969" s="80"/>
    </row>
    <row r="1970" spans="1:26" s="81" customFormat="1" x14ac:dyDescent="0.25">
      <c r="A1970" s="74" t="s">
        <v>41</v>
      </c>
      <c r="B1970" s="74" t="s">
        <v>41</v>
      </c>
      <c r="C1970" s="105" t="s">
        <v>51</v>
      </c>
      <c r="D1970" s="96" t="s">
        <v>1</v>
      </c>
      <c r="E1970" s="97">
        <v>2020</v>
      </c>
      <c r="F1970" s="98" t="s">
        <v>67</v>
      </c>
      <c r="G1970" s="99" t="s">
        <v>193</v>
      </c>
      <c r="H1970" s="100" t="s">
        <v>2893</v>
      </c>
      <c r="I1970" s="101" t="s">
        <v>194</v>
      </c>
      <c r="J1970" s="102" t="s">
        <v>211</v>
      </c>
      <c r="K1970" s="104" t="s">
        <v>545</v>
      </c>
      <c r="L1970" s="104" t="s">
        <v>545</v>
      </c>
      <c r="M1970" s="104">
        <v>1519.75</v>
      </c>
      <c r="N1970" s="104">
        <v>5923.78</v>
      </c>
      <c r="O1970" s="80"/>
      <c r="P1970" s="80"/>
      <c r="Q1970" s="80"/>
      <c r="R1970" s="80"/>
      <c r="S1970" s="80"/>
      <c r="T1970" s="80"/>
      <c r="U1970" s="80"/>
      <c r="V1970" s="80"/>
      <c r="W1970" s="80"/>
      <c r="X1970" s="80"/>
      <c r="Y1970" s="80"/>
      <c r="Z1970" s="80"/>
    </row>
    <row r="1971" spans="1:26" s="81" customFormat="1" x14ac:dyDescent="0.25">
      <c r="A1971" s="74" t="s">
        <v>41</v>
      </c>
      <c r="B1971" s="74" t="s">
        <v>41</v>
      </c>
      <c r="C1971" s="105" t="s">
        <v>922</v>
      </c>
      <c r="D1971" s="96" t="s">
        <v>923</v>
      </c>
      <c r="E1971" s="97">
        <v>2023</v>
      </c>
      <c r="F1971" s="98" t="s">
        <v>61</v>
      </c>
      <c r="G1971" s="99" t="s">
        <v>102</v>
      </c>
      <c r="H1971" s="100" t="s">
        <v>2894</v>
      </c>
      <c r="I1971" s="101" t="s">
        <v>99</v>
      </c>
      <c r="J1971" s="102" t="s">
        <v>718</v>
      </c>
      <c r="K1971" s="104" t="s">
        <v>634</v>
      </c>
      <c r="L1971" s="104" t="s">
        <v>634</v>
      </c>
      <c r="M1971" s="104">
        <v>2763.62</v>
      </c>
      <c r="N1971" s="104">
        <v>5035.1899999999996</v>
      </c>
      <c r="O1971" s="80"/>
      <c r="P1971" s="80"/>
      <c r="Q1971" s="80"/>
      <c r="R1971" s="80"/>
      <c r="S1971" s="80"/>
      <c r="T1971" s="80"/>
      <c r="U1971" s="80"/>
      <c r="V1971" s="80"/>
      <c r="W1971" s="80"/>
      <c r="X1971" s="80"/>
      <c r="Y1971" s="80"/>
      <c r="Z1971" s="80"/>
    </row>
    <row r="1972" spans="1:26" s="81" customFormat="1" x14ac:dyDescent="0.25">
      <c r="A1972" s="74" t="s">
        <v>41</v>
      </c>
      <c r="B1972" s="74" t="s">
        <v>41</v>
      </c>
      <c r="C1972" s="105" t="s">
        <v>929</v>
      </c>
      <c r="D1972" s="96" t="s">
        <v>930</v>
      </c>
      <c r="E1972" s="97">
        <v>2018</v>
      </c>
      <c r="F1972" s="98" t="s">
        <v>61</v>
      </c>
      <c r="G1972" s="99" t="s">
        <v>102</v>
      </c>
      <c r="H1972" s="100" t="s">
        <v>2895</v>
      </c>
      <c r="I1972" s="101" t="s">
        <v>179</v>
      </c>
      <c r="J1972" s="102" t="s">
        <v>2345</v>
      </c>
      <c r="K1972" s="104" t="s">
        <v>545</v>
      </c>
      <c r="L1972" s="104" t="s">
        <v>545</v>
      </c>
      <c r="M1972" s="104">
        <v>1302</v>
      </c>
      <c r="N1972" s="104">
        <v>2442.8200000000002</v>
      </c>
      <c r="O1972" s="80"/>
      <c r="P1972" s="80"/>
      <c r="Q1972" s="80"/>
      <c r="R1972" s="80"/>
      <c r="S1972" s="80"/>
      <c r="T1972" s="80"/>
      <c r="U1972" s="80"/>
      <c r="V1972" s="80"/>
      <c r="W1972" s="80"/>
      <c r="X1972" s="80"/>
      <c r="Y1972" s="80"/>
      <c r="Z1972" s="80"/>
    </row>
    <row r="1973" spans="1:26" s="81" customFormat="1" x14ac:dyDescent="0.25">
      <c r="A1973" s="74" t="s">
        <v>41</v>
      </c>
      <c r="B1973" s="74" t="s">
        <v>41</v>
      </c>
      <c r="C1973" s="105" t="s">
        <v>668</v>
      </c>
      <c r="D1973" s="96" t="s">
        <v>10</v>
      </c>
      <c r="E1973" s="97">
        <v>2019</v>
      </c>
      <c r="F1973" s="98" t="s">
        <v>76</v>
      </c>
      <c r="G1973" s="99" t="s">
        <v>328</v>
      </c>
      <c r="H1973" s="100" t="s">
        <v>2896</v>
      </c>
      <c r="I1973" s="101" t="s">
        <v>179</v>
      </c>
      <c r="J1973" s="102" t="s">
        <v>718</v>
      </c>
      <c r="K1973" s="104" t="s">
        <v>545</v>
      </c>
      <c r="L1973" s="104" t="s">
        <v>545</v>
      </c>
      <c r="M1973" s="104">
        <v>1122.2</v>
      </c>
      <c r="N1973" s="104">
        <v>3112.55</v>
      </c>
      <c r="O1973" s="80"/>
      <c r="P1973" s="80"/>
      <c r="Q1973" s="80"/>
      <c r="R1973" s="80"/>
      <c r="S1973" s="80"/>
      <c r="T1973" s="80"/>
      <c r="U1973" s="80"/>
      <c r="V1973" s="80"/>
      <c r="W1973" s="80"/>
      <c r="X1973" s="80"/>
      <c r="Y1973" s="80"/>
      <c r="Z1973" s="80"/>
    </row>
    <row r="1974" spans="1:26" s="81" customFormat="1" x14ac:dyDescent="0.25">
      <c r="A1974" s="74" t="s">
        <v>41</v>
      </c>
      <c r="B1974" s="74" t="s">
        <v>41</v>
      </c>
      <c r="C1974" s="105" t="s">
        <v>980</v>
      </c>
      <c r="D1974" s="96" t="s">
        <v>981</v>
      </c>
      <c r="E1974" s="97">
        <v>2022</v>
      </c>
      <c r="F1974" s="98" t="s">
        <v>982</v>
      </c>
      <c r="G1974" s="99" t="s">
        <v>983</v>
      </c>
      <c r="H1974" s="100" t="s">
        <v>2897</v>
      </c>
      <c r="I1974" s="101" t="s">
        <v>108</v>
      </c>
      <c r="J1974" s="102" t="s">
        <v>684</v>
      </c>
      <c r="K1974" s="104" t="s">
        <v>545</v>
      </c>
      <c r="L1974" s="104" t="s">
        <v>545</v>
      </c>
      <c r="M1974" s="104">
        <v>1424.79</v>
      </c>
      <c r="N1974" s="104">
        <v>5038.51</v>
      </c>
      <c r="O1974" s="80"/>
      <c r="P1974" s="80"/>
      <c r="Q1974" s="80"/>
      <c r="R1974" s="80"/>
      <c r="S1974" s="80"/>
      <c r="T1974" s="80"/>
      <c r="U1974" s="80"/>
      <c r="V1974" s="80"/>
      <c r="W1974" s="80"/>
      <c r="X1974" s="80"/>
      <c r="Y1974" s="80"/>
      <c r="Z1974" s="80"/>
    </row>
    <row r="1975" spans="1:26" s="81" customFormat="1" x14ac:dyDescent="0.25">
      <c r="A1975" s="74" t="s">
        <v>41</v>
      </c>
      <c r="B1975" s="74" t="s">
        <v>41</v>
      </c>
      <c r="C1975" s="105" t="s">
        <v>1096</v>
      </c>
      <c r="D1975" s="96" t="s">
        <v>1097</v>
      </c>
      <c r="E1975" s="97">
        <v>2023</v>
      </c>
      <c r="F1975" s="98" t="s">
        <v>66</v>
      </c>
      <c r="G1975" s="99" t="s">
        <v>186</v>
      </c>
      <c r="H1975" s="100" t="s">
        <v>2898</v>
      </c>
      <c r="I1975" s="101" t="s">
        <v>91</v>
      </c>
      <c r="J1975" s="102" t="s">
        <v>712</v>
      </c>
      <c r="K1975" s="104" t="s">
        <v>634</v>
      </c>
      <c r="L1975" s="104" t="s">
        <v>634</v>
      </c>
      <c r="M1975" s="104">
        <v>1735.89</v>
      </c>
      <c r="N1975" s="104">
        <v>1945.6</v>
      </c>
      <c r="O1975" s="80"/>
      <c r="P1975" s="80"/>
      <c r="Q1975" s="80"/>
      <c r="R1975" s="80"/>
      <c r="S1975" s="80"/>
      <c r="T1975" s="80"/>
      <c r="U1975" s="80"/>
      <c r="V1975" s="80"/>
      <c r="W1975" s="80"/>
      <c r="X1975" s="80"/>
      <c r="Y1975" s="80"/>
      <c r="Z1975" s="80"/>
    </row>
    <row r="1976" spans="1:26" s="81" customFormat="1" x14ac:dyDescent="0.25">
      <c r="A1976" s="74" t="s">
        <v>41</v>
      </c>
      <c r="B1976" s="74" t="s">
        <v>41</v>
      </c>
      <c r="C1976" s="105" t="s">
        <v>659</v>
      </c>
      <c r="D1976" s="96" t="s">
        <v>4</v>
      </c>
      <c r="E1976" s="97">
        <v>2020</v>
      </c>
      <c r="F1976" s="98" t="s">
        <v>66</v>
      </c>
      <c r="G1976" s="99" t="s">
        <v>186</v>
      </c>
      <c r="H1976" s="100" t="s">
        <v>2899</v>
      </c>
      <c r="I1976" s="101" t="s">
        <v>179</v>
      </c>
      <c r="J1976" s="102" t="s">
        <v>717</v>
      </c>
      <c r="K1976" s="104" t="s">
        <v>634</v>
      </c>
      <c r="L1976" s="104" t="s">
        <v>634</v>
      </c>
      <c r="M1976" s="104">
        <v>1726.79</v>
      </c>
      <c r="N1976" s="104">
        <v>4094.91</v>
      </c>
      <c r="O1976" s="80"/>
      <c r="P1976" s="80"/>
      <c r="Q1976" s="80"/>
      <c r="R1976" s="80"/>
      <c r="S1976" s="80"/>
      <c r="T1976" s="80"/>
      <c r="U1976" s="80"/>
      <c r="V1976" s="80"/>
      <c r="W1976" s="80"/>
      <c r="X1976" s="80"/>
      <c r="Y1976" s="80"/>
      <c r="Z1976" s="80"/>
    </row>
    <row r="1977" spans="1:26" s="81" customFormat="1" x14ac:dyDescent="0.25">
      <c r="A1977" s="74" t="s">
        <v>41</v>
      </c>
      <c r="B1977" s="74" t="s">
        <v>41</v>
      </c>
      <c r="C1977" s="105" t="s">
        <v>51</v>
      </c>
      <c r="D1977" s="96" t="s">
        <v>1</v>
      </c>
      <c r="E1977" s="97">
        <v>2020</v>
      </c>
      <c r="F1977" s="98" t="s">
        <v>67</v>
      </c>
      <c r="G1977" s="99" t="s">
        <v>193</v>
      </c>
      <c r="H1977" s="100" t="s">
        <v>2900</v>
      </c>
      <c r="I1977" s="101" t="s">
        <v>194</v>
      </c>
      <c r="J1977" s="102" t="s">
        <v>246</v>
      </c>
      <c r="K1977" s="104" t="s">
        <v>545</v>
      </c>
      <c r="L1977" s="104" t="s">
        <v>545</v>
      </c>
      <c r="M1977" s="104">
        <v>1519.75</v>
      </c>
      <c r="N1977" s="104">
        <v>5923.78</v>
      </c>
      <c r="O1977" s="80"/>
      <c r="P1977" s="80"/>
      <c r="Q1977" s="80"/>
      <c r="R1977" s="80"/>
      <c r="S1977" s="80"/>
      <c r="T1977" s="80"/>
      <c r="U1977" s="80"/>
      <c r="V1977" s="80"/>
      <c r="W1977" s="80"/>
      <c r="X1977" s="80"/>
      <c r="Y1977" s="80"/>
      <c r="Z1977" s="80"/>
    </row>
    <row r="1978" spans="1:26" s="81" customFormat="1" x14ac:dyDescent="0.25">
      <c r="A1978" s="74" t="s">
        <v>41</v>
      </c>
      <c r="B1978" s="74" t="s">
        <v>41</v>
      </c>
      <c r="C1978" s="105" t="s">
        <v>659</v>
      </c>
      <c r="D1978" s="96" t="s">
        <v>4</v>
      </c>
      <c r="E1978" s="97">
        <v>2020</v>
      </c>
      <c r="F1978" s="98" t="s">
        <v>66</v>
      </c>
      <c r="G1978" s="99" t="s">
        <v>186</v>
      </c>
      <c r="H1978" s="100" t="s">
        <v>2901</v>
      </c>
      <c r="I1978" s="101" t="s">
        <v>179</v>
      </c>
      <c r="J1978" s="102" t="s">
        <v>411</v>
      </c>
      <c r="K1978" s="104" t="s">
        <v>545</v>
      </c>
      <c r="L1978" s="104" t="s">
        <v>545</v>
      </c>
      <c r="M1978" s="104">
        <v>1328.3</v>
      </c>
      <c r="N1978" s="104">
        <v>3222.57</v>
      </c>
      <c r="O1978" s="80"/>
      <c r="P1978" s="80"/>
      <c r="Q1978" s="80"/>
      <c r="R1978" s="80"/>
      <c r="S1978" s="80"/>
      <c r="T1978" s="80"/>
      <c r="U1978" s="80"/>
      <c r="V1978" s="80"/>
      <c r="W1978" s="80"/>
      <c r="X1978" s="80"/>
      <c r="Y1978" s="80"/>
      <c r="Z1978" s="80"/>
    </row>
    <row r="1979" spans="1:26" s="81" customFormat="1" x14ac:dyDescent="0.25">
      <c r="A1979" s="74" t="s">
        <v>41</v>
      </c>
      <c r="B1979" s="74" t="s">
        <v>41</v>
      </c>
      <c r="C1979" s="105" t="s">
        <v>51</v>
      </c>
      <c r="D1979" s="96" t="s">
        <v>1</v>
      </c>
      <c r="E1979" s="97">
        <v>2020</v>
      </c>
      <c r="F1979" s="98" t="s">
        <v>67</v>
      </c>
      <c r="G1979" s="99" t="s">
        <v>193</v>
      </c>
      <c r="H1979" s="100" t="s">
        <v>2902</v>
      </c>
      <c r="I1979" s="101" t="s">
        <v>194</v>
      </c>
      <c r="J1979" s="102" t="s">
        <v>712</v>
      </c>
      <c r="K1979" s="104" t="s">
        <v>545</v>
      </c>
      <c r="L1979" s="104" t="s">
        <v>545</v>
      </c>
      <c r="M1979" s="104">
        <v>1519.75</v>
      </c>
      <c r="N1979" s="104">
        <v>5923.78</v>
      </c>
      <c r="O1979" s="80"/>
      <c r="P1979" s="80"/>
      <c r="Q1979" s="80"/>
      <c r="R1979" s="80"/>
      <c r="S1979" s="80"/>
      <c r="T1979" s="80"/>
      <c r="U1979" s="80"/>
      <c r="V1979" s="80"/>
      <c r="W1979" s="80"/>
      <c r="X1979" s="80"/>
      <c r="Y1979" s="80"/>
      <c r="Z1979" s="80"/>
    </row>
    <row r="1980" spans="1:26" s="81" customFormat="1" x14ac:dyDescent="0.25">
      <c r="A1980" s="74" t="s">
        <v>41</v>
      </c>
      <c r="B1980" s="74" t="s">
        <v>41</v>
      </c>
      <c r="C1980" s="105" t="s">
        <v>691</v>
      </c>
      <c r="D1980" s="96" t="s">
        <v>21</v>
      </c>
      <c r="E1980" s="97">
        <v>2019</v>
      </c>
      <c r="F1980" s="98" t="s">
        <v>75</v>
      </c>
      <c r="G1980" s="99" t="s">
        <v>312</v>
      </c>
      <c r="H1980" s="100" t="s">
        <v>2903</v>
      </c>
      <c r="I1980" s="101" t="s">
        <v>313</v>
      </c>
      <c r="J1980" s="102" t="s">
        <v>801</v>
      </c>
      <c r="K1980" s="104" t="s">
        <v>634</v>
      </c>
      <c r="L1980" s="104" t="s">
        <v>634</v>
      </c>
      <c r="M1980" s="104">
        <v>1236.43</v>
      </c>
      <c r="N1980" s="104">
        <v>3029.39</v>
      </c>
      <c r="O1980" s="80"/>
      <c r="P1980" s="80"/>
      <c r="Q1980" s="80"/>
      <c r="R1980" s="80"/>
      <c r="S1980" s="80"/>
      <c r="T1980" s="80"/>
      <c r="U1980" s="80"/>
      <c r="V1980" s="80"/>
      <c r="W1980" s="80"/>
      <c r="X1980" s="80"/>
      <c r="Y1980" s="80"/>
      <c r="Z1980" s="80"/>
    </row>
    <row r="1981" spans="1:26" s="81" customFormat="1" x14ac:dyDescent="0.25">
      <c r="A1981" s="74" t="s">
        <v>41</v>
      </c>
      <c r="B1981" s="74" t="s">
        <v>41</v>
      </c>
      <c r="C1981" s="105" t="s">
        <v>943</v>
      </c>
      <c r="D1981" s="96" t="s">
        <v>944</v>
      </c>
      <c r="E1981" s="97">
        <v>2023</v>
      </c>
      <c r="F1981" s="98" t="s">
        <v>66</v>
      </c>
      <c r="G1981" s="99" t="s">
        <v>186</v>
      </c>
      <c r="H1981" s="100" t="s">
        <v>2904</v>
      </c>
      <c r="I1981" s="101" t="s">
        <v>162</v>
      </c>
      <c r="J1981" s="102" t="s">
        <v>294</v>
      </c>
      <c r="K1981" s="104" t="s">
        <v>634</v>
      </c>
      <c r="L1981" s="104" t="s">
        <v>634</v>
      </c>
      <c r="M1981" s="104">
        <v>1298</v>
      </c>
      <c r="N1981" s="104">
        <v>3996.13</v>
      </c>
      <c r="O1981" s="80"/>
      <c r="P1981" s="80"/>
      <c r="Q1981" s="80"/>
      <c r="R1981" s="80"/>
      <c r="S1981" s="80"/>
      <c r="T1981" s="80"/>
      <c r="U1981" s="80"/>
      <c r="V1981" s="80"/>
      <c r="W1981" s="80"/>
      <c r="X1981" s="80"/>
      <c r="Y1981" s="80"/>
      <c r="Z1981" s="80"/>
    </row>
    <row r="1982" spans="1:26" s="81" customFormat="1" x14ac:dyDescent="0.25">
      <c r="A1982" s="74" t="s">
        <v>41</v>
      </c>
      <c r="B1982" s="74" t="s">
        <v>41</v>
      </c>
      <c r="C1982" s="105" t="s">
        <v>656</v>
      </c>
      <c r="D1982" s="96" t="s">
        <v>657</v>
      </c>
      <c r="E1982" s="97">
        <v>2023</v>
      </c>
      <c r="F1982" s="98" t="s">
        <v>61</v>
      </c>
      <c r="G1982" s="99" t="s">
        <v>102</v>
      </c>
      <c r="H1982" s="100" t="s">
        <v>2906</v>
      </c>
      <c r="I1982" s="101" t="s">
        <v>180</v>
      </c>
      <c r="J1982" s="102" t="s">
        <v>658</v>
      </c>
      <c r="K1982" s="104" t="s">
        <v>634</v>
      </c>
      <c r="L1982" s="104" t="s">
        <v>634</v>
      </c>
      <c r="M1982" s="104">
        <v>1478.83</v>
      </c>
      <c r="N1982" s="104">
        <v>3418.97</v>
      </c>
      <c r="O1982" s="80"/>
      <c r="P1982" s="80"/>
      <c r="Q1982" s="80"/>
      <c r="R1982" s="80"/>
      <c r="S1982" s="80"/>
      <c r="T1982" s="80"/>
      <c r="U1982" s="80"/>
      <c r="V1982" s="80"/>
      <c r="W1982" s="80"/>
      <c r="X1982" s="80"/>
      <c r="Y1982" s="80"/>
      <c r="Z1982" s="80"/>
    </row>
    <row r="1983" spans="1:26" s="81" customFormat="1" x14ac:dyDescent="0.25">
      <c r="A1983" s="74" t="s">
        <v>41</v>
      </c>
      <c r="B1983" s="74" t="s">
        <v>41</v>
      </c>
      <c r="C1983" s="105" t="s">
        <v>693</v>
      </c>
      <c r="D1983" s="96" t="s">
        <v>22</v>
      </c>
      <c r="E1983" s="97">
        <v>2021</v>
      </c>
      <c r="F1983" s="98" t="s">
        <v>77</v>
      </c>
      <c r="G1983" s="99" t="s">
        <v>403</v>
      </c>
      <c r="H1983" s="100" t="s">
        <v>3897</v>
      </c>
      <c r="I1983" s="101" t="s">
        <v>407</v>
      </c>
      <c r="J1983" s="102" t="s">
        <v>741</v>
      </c>
      <c r="K1983" s="104" t="s">
        <v>634</v>
      </c>
      <c r="L1983" s="104" t="s">
        <v>634</v>
      </c>
      <c r="M1983" s="104">
        <v>1328.3</v>
      </c>
      <c r="N1983" s="104">
        <v>3119.92</v>
      </c>
      <c r="O1983" s="80"/>
      <c r="P1983" s="80"/>
      <c r="Q1983" s="80"/>
      <c r="R1983" s="80"/>
      <c r="S1983" s="80"/>
      <c r="T1983" s="80"/>
      <c r="U1983" s="80"/>
      <c r="V1983" s="80"/>
      <c r="W1983" s="80"/>
      <c r="X1983" s="80"/>
      <c r="Y1983" s="80"/>
      <c r="Z1983" s="80"/>
    </row>
    <row r="1984" spans="1:26" s="81" customFormat="1" x14ac:dyDescent="0.25">
      <c r="A1984" s="74" t="s">
        <v>41</v>
      </c>
      <c r="B1984" s="74" t="s">
        <v>41</v>
      </c>
      <c r="C1984" s="105" t="s">
        <v>922</v>
      </c>
      <c r="D1984" s="96" t="s">
        <v>923</v>
      </c>
      <c r="E1984" s="97">
        <v>2023</v>
      </c>
      <c r="F1984" s="98" t="s">
        <v>61</v>
      </c>
      <c r="G1984" s="99" t="s">
        <v>102</v>
      </c>
      <c r="H1984" s="100" t="s">
        <v>2907</v>
      </c>
      <c r="I1984" s="101" t="s">
        <v>3890</v>
      </c>
      <c r="J1984" s="102" t="s">
        <v>749</v>
      </c>
      <c r="K1984" s="104" t="s">
        <v>634</v>
      </c>
      <c r="L1984" s="104" t="s">
        <v>634</v>
      </c>
      <c r="M1984" s="104">
        <v>1858.89</v>
      </c>
      <c r="N1984" s="104">
        <v>3243.81</v>
      </c>
      <c r="O1984" s="80"/>
      <c r="P1984" s="80"/>
      <c r="Q1984" s="80"/>
      <c r="R1984" s="80"/>
      <c r="S1984" s="80"/>
      <c r="T1984" s="80"/>
      <c r="U1984" s="80"/>
      <c r="V1984" s="80"/>
      <c r="W1984" s="80"/>
      <c r="X1984" s="80"/>
      <c r="Y1984" s="80"/>
      <c r="Z1984" s="80"/>
    </row>
    <row r="1985" spans="1:26" s="81" customFormat="1" x14ac:dyDescent="0.25">
      <c r="A1985" s="74" t="s">
        <v>41</v>
      </c>
      <c r="B1985" s="74" t="s">
        <v>41</v>
      </c>
      <c r="C1985" s="105" t="s">
        <v>922</v>
      </c>
      <c r="D1985" s="96" t="s">
        <v>923</v>
      </c>
      <c r="E1985" s="97">
        <v>2023</v>
      </c>
      <c r="F1985" s="98" t="s">
        <v>61</v>
      </c>
      <c r="G1985" s="99" t="s">
        <v>102</v>
      </c>
      <c r="H1985" s="100" t="s">
        <v>2908</v>
      </c>
      <c r="I1985" s="101" t="s">
        <v>3890</v>
      </c>
      <c r="J1985" s="102" t="s">
        <v>723</v>
      </c>
      <c r="K1985" s="104" t="s">
        <v>634</v>
      </c>
      <c r="L1985" s="104" t="s">
        <v>634</v>
      </c>
      <c r="M1985" s="104">
        <v>1858.89</v>
      </c>
      <c r="N1985" s="104">
        <v>3243.81</v>
      </c>
      <c r="O1985" s="80"/>
      <c r="P1985" s="80"/>
      <c r="Q1985" s="80"/>
      <c r="R1985" s="80"/>
      <c r="S1985" s="80"/>
      <c r="T1985" s="80"/>
      <c r="U1985" s="80"/>
      <c r="V1985" s="80"/>
      <c r="W1985" s="80"/>
      <c r="X1985" s="80"/>
      <c r="Y1985" s="80"/>
      <c r="Z1985" s="80"/>
    </row>
    <row r="1986" spans="1:26" s="81" customFormat="1" x14ac:dyDescent="0.25">
      <c r="A1986" s="74" t="s">
        <v>41</v>
      </c>
      <c r="B1986" s="74" t="s">
        <v>41</v>
      </c>
      <c r="C1986" s="105" t="s">
        <v>668</v>
      </c>
      <c r="D1986" s="96" t="s">
        <v>10</v>
      </c>
      <c r="E1986" s="97">
        <v>2019</v>
      </c>
      <c r="F1986" s="98" t="s">
        <v>76</v>
      </c>
      <c r="G1986" s="99" t="s">
        <v>328</v>
      </c>
      <c r="H1986" s="100" t="s">
        <v>2909</v>
      </c>
      <c r="I1986" s="101" t="s">
        <v>179</v>
      </c>
      <c r="J1986" s="102" t="s">
        <v>718</v>
      </c>
      <c r="K1986" s="104" t="s">
        <v>545</v>
      </c>
      <c r="L1986" s="104" t="s">
        <v>545</v>
      </c>
      <c r="M1986" s="104">
        <v>1122.2</v>
      </c>
      <c r="N1986" s="104">
        <v>3112.55</v>
      </c>
      <c r="O1986" s="80"/>
      <c r="P1986" s="80"/>
      <c r="Q1986" s="80"/>
      <c r="R1986" s="80"/>
      <c r="S1986" s="80"/>
      <c r="T1986" s="80"/>
      <c r="U1986" s="80"/>
      <c r="V1986" s="80"/>
      <c r="W1986" s="80"/>
      <c r="X1986" s="80"/>
      <c r="Y1986" s="80"/>
      <c r="Z1986" s="80"/>
    </row>
    <row r="1987" spans="1:26" s="81" customFormat="1" x14ac:dyDescent="0.25">
      <c r="A1987" s="74" t="s">
        <v>41</v>
      </c>
      <c r="B1987" s="74" t="s">
        <v>41</v>
      </c>
      <c r="C1987" s="105" t="s">
        <v>943</v>
      </c>
      <c r="D1987" s="96" t="s">
        <v>944</v>
      </c>
      <c r="E1987" s="97">
        <v>2023</v>
      </c>
      <c r="F1987" s="98" t="s">
        <v>66</v>
      </c>
      <c r="G1987" s="99" t="s">
        <v>186</v>
      </c>
      <c r="H1987" s="100" t="s">
        <v>4001</v>
      </c>
      <c r="I1987" s="101" t="s">
        <v>100</v>
      </c>
      <c r="J1987" s="102" t="s">
        <v>739</v>
      </c>
      <c r="K1987" s="104" t="s">
        <v>634</v>
      </c>
      <c r="L1987" s="104" t="s">
        <v>634</v>
      </c>
      <c r="M1987" s="104">
        <v>1735.89</v>
      </c>
      <c r="N1987" s="104">
        <v>1945.6</v>
      </c>
      <c r="O1987" s="80"/>
      <c r="P1987" s="80"/>
      <c r="Q1987" s="80"/>
      <c r="R1987" s="80"/>
      <c r="S1987" s="80"/>
      <c r="T1987" s="80"/>
      <c r="U1987" s="80"/>
      <c r="V1987" s="80"/>
      <c r="W1987" s="80"/>
      <c r="X1987" s="80"/>
      <c r="Y1987" s="80"/>
      <c r="Z1987" s="80"/>
    </row>
    <row r="1988" spans="1:26" s="81" customFormat="1" x14ac:dyDescent="0.25">
      <c r="A1988" s="74" t="s">
        <v>41</v>
      </c>
      <c r="B1988" s="74" t="s">
        <v>41</v>
      </c>
      <c r="C1988" s="105" t="s">
        <v>3944</v>
      </c>
      <c r="D1988" s="96" t="s">
        <v>3945</v>
      </c>
      <c r="E1988" s="97">
        <v>2023</v>
      </c>
      <c r="F1988" s="98" t="s">
        <v>676</v>
      </c>
      <c r="G1988" s="99" t="s">
        <v>280</v>
      </c>
      <c r="H1988" s="100" t="s">
        <v>2911</v>
      </c>
      <c r="I1988" s="101" t="s">
        <v>281</v>
      </c>
      <c r="J1988" s="102" t="s">
        <v>770</v>
      </c>
      <c r="K1988" s="104" t="s">
        <v>634</v>
      </c>
      <c r="L1988" s="104" t="s">
        <v>634</v>
      </c>
      <c r="M1988" s="104">
        <v>1360.07</v>
      </c>
      <c r="N1988" s="104">
        <v>3166.66</v>
      </c>
      <c r="O1988" s="80"/>
      <c r="P1988" s="80"/>
      <c r="Q1988" s="80"/>
      <c r="R1988" s="80"/>
      <c r="S1988" s="80"/>
      <c r="T1988" s="80"/>
      <c r="U1988" s="80"/>
      <c r="V1988" s="80"/>
      <c r="W1988" s="80"/>
      <c r="X1988" s="80"/>
      <c r="Y1988" s="80"/>
      <c r="Z1988" s="80"/>
    </row>
    <row r="1989" spans="1:26" s="81" customFormat="1" x14ac:dyDescent="0.25">
      <c r="A1989" s="74" t="s">
        <v>41</v>
      </c>
      <c r="B1989" s="74" t="s">
        <v>41</v>
      </c>
      <c r="C1989" s="105" t="s">
        <v>719</v>
      </c>
      <c r="D1989" s="96" t="s">
        <v>720</v>
      </c>
      <c r="E1989" s="97">
        <v>2022</v>
      </c>
      <c r="F1989" s="98" t="s">
        <v>75</v>
      </c>
      <c r="G1989" s="99" t="s">
        <v>312</v>
      </c>
      <c r="H1989" s="100" t="s">
        <v>2912</v>
      </c>
      <c r="I1989" s="101" t="s">
        <v>257</v>
      </c>
      <c r="J1989" s="102" t="s">
        <v>673</v>
      </c>
      <c r="K1989" s="104" t="s">
        <v>634</v>
      </c>
      <c r="L1989" s="104" t="s">
        <v>634</v>
      </c>
      <c r="M1989" s="104">
        <v>1443</v>
      </c>
      <c r="N1989" s="104">
        <v>2883</v>
      </c>
      <c r="O1989" s="80"/>
      <c r="P1989" s="80"/>
      <c r="Q1989" s="80"/>
      <c r="R1989" s="80"/>
      <c r="S1989" s="80"/>
      <c r="T1989" s="80"/>
      <c r="U1989" s="80"/>
      <c r="V1989" s="80"/>
      <c r="W1989" s="80"/>
      <c r="X1989" s="80"/>
      <c r="Y1989" s="80"/>
      <c r="Z1989" s="80"/>
    </row>
    <row r="1990" spans="1:26" s="81" customFormat="1" x14ac:dyDescent="0.25">
      <c r="A1990" s="74" t="s">
        <v>41</v>
      </c>
      <c r="B1990" s="74" t="s">
        <v>41</v>
      </c>
      <c r="C1990" s="105" t="s">
        <v>719</v>
      </c>
      <c r="D1990" s="96" t="s">
        <v>720</v>
      </c>
      <c r="E1990" s="97">
        <v>2022</v>
      </c>
      <c r="F1990" s="98" t="s">
        <v>75</v>
      </c>
      <c r="G1990" s="99" t="s">
        <v>312</v>
      </c>
      <c r="H1990" s="100" t="s">
        <v>2913</v>
      </c>
      <c r="I1990" s="101" t="s">
        <v>257</v>
      </c>
      <c r="J1990" s="102" t="s">
        <v>664</v>
      </c>
      <c r="K1990" s="104" t="s">
        <v>634</v>
      </c>
      <c r="L1990" s="104" t="s">
        <v>634</v>
      </c>
      <c r="M1990" s="104">
        <v>1443</v>
      </c>
      <c r="N1990" s="104">
        <v>2883</v>
      </c>
      <c r="O1990" s="80"/>
      <c r="P1990" s="80"/>
      <c r="Q1990" s="80"/>
      <c r="R1990" s="80"/>
      <c r="S1990" s="80"/>
      <c r="T1990" s="80"/>
      <c r="U1990" s="80"/>
      <c r="V1990" s="80"/>
      <c r="W1990" s="80"/>
      <c r="X1990" s="80"/>
      <c r="Y1990" s="80"/>
      <c r="Z1990" s="80"/>
    </row>
    <row r="1991" spans="1:26" s="81" customFormat="1" x14ac:dyDescent="0.25">
      <c r="A1991" s="74" t="s">
        <v>41</v>
      </c>
      <c r="B1991" s="74" t="s">
        <v>41</v>
      </c>
      <c r="C1991" s="105" t="s">
        <v>3944</v>
      </c>
      <c r="D1991" s="96" t="s">
        <v>3945</v>
      </c>
      <c r="E1991" s="97">
        <v>2023</v>
      </c>
      <c r="F1991" s="98" t="s">
        <v>676</v>
      </c>
      <c r="G1991" s="99" t="s">
        <v>280</v>
      </c>
      <c r="H1991" s="100" t="s">
        <v>2914</v>
      </c>
      <c r="I1991" s="101" t="s">
        <v>281</v>
      </c>
      <c r="J1991" s="102" t="s">
        <v>685</v>
      </c>
      <c r="K1991" s="104" t="s">
        <v>634</v>
      </c>
      <c r="L1991" s="104" t="s">
        <v>634</v>
      </c>
      <c r="M1991" s="104">
        <v>1360.07</v>
      </c>
      <c r="N1991" s="104">
        <v>3166.66</v>
      </c>
      <c r="O1991" s="80"/>
      <c r="P1991" s="80"/>
      <c r="Q1991" s="80"/>
      <c r="R1991" s="80"/>
      <c r="S1991" s="80"/>
      <c r="T1991" s="80"/>
      <c r="U1991" s="80"/>
      <c r="V1991" s="80"/>
      <c r="W1991" s="80"/>
      <c r="X1991" s="80"/>
      <c r="Y1991" s="80"/>
      <c r="Z1991" s="80"/>
    </row>
    <row r="1992" spans="1:26" s="81" customFormat="1" x14ac:dyDescent="0.25">
      <c r="A1992" s="74" t="s">
        <v>41</v>
      </c>
      <c r="B1992" s="74" t="s">
        <v>41</v>
      </c>
      <c r="C1992" s="105" t="s">
        <v>754</v>
      </c>
      <c r="D1992" s="96" t="s">
        <v>755</v>
      </c>
      <c r="E1992" s="97">
        <v>2022</v>
      </c>
      <c r="F1992" s="98" t="s">
        <v>77</v>
      </c>
      <c r="G1992" s="99" t="s">
        <v>403</v>
      </c>
      <c r="H1992" s="100" t="s">
        <v>2915</v>
      </c>
      <c r="I1992" s="101" t="s">
        <v>500</v>
      </c>
      <c r="J1992" s="102" t="s">
        <v>858</v>
      </c>
      <c r="K1992" s="104" t="s">
        <v>634</v>
      </c>
      <c r="L1992" s="104" t="s">
        <v>634</v>
      </c>
      <c r="M1992" s="104">
        <v>2916.67</v>
      </c>
      <c r="N1992" s="104">
        <v>6093.98</v>
      </c>
      <c r="O1992" s="80"/>
      <c r="P1992" s="80"/>
      <c r="Q1992" s="80"/>
      <c r="R1992" s="80"/>
      <c r="S1992" s="80"/>
      <c r="T1992" s="80"/>
      <c r="U1992" s="80"/>
      <c r="V1992" s="80"/>
      <c r="W1992" s="80"/>
      <c r="X1992" s="80"/>
      <c r="Y1992" s="80"/>
      <c r="Z1992" s="80"/>
    </row>
    <row r="1993" spans="1:26" s="81" customFormat="1" x14ac:dyDescent="0.25">
      <c r="A1993" s="74" t="s">
        <v>41</v>
      </c>
      <c r="B1993" s="74" t="s">
        <v>41</v>
      </c>
      <c r="C1993" s="105" t="s">
        <v>51</v>
      </c>
      <c r="D1993" s="96" t="s">
        <v>1</v>
      </c>
      <c r="E1993" s="97">
        <v>2020</v>
      </c>
      <c r="F1993" s="98" t="s">
        <v>67</v>
      </c>
      <c r="G1993" s="99" t="s">
        <v>193</v>
      </c>
      <c r="H1993" s="100" t="s">
        <v>2916</v>
      </c>
      <c r="I1993" s="101" t="s">
        <v>194</v>
      </c>
      <c r="J1993" s="102" t="s">
        <v>239</v>
      </c>
      <c r="K1993" s="104" t="s">
        <v>545</v>
      </c>
      <c r="L1993" s="104" t="s">
        <v>545</v>
      </c>
      <c r="M1993" s="104">
        <v>1519.75</v>
      </c>
      <c r="N1993" s="104">
        <v>5923.78</v>
      </c>
      <c r="O1993" s="80"/>
      <c r="P1993" s="80"/>
      <c r="Q1993" s="80"/>
      <c r="R1993" s="80"/>
      <c r="S1993" s="80"/>
      <c r="T1993" s="80"/>
      <c r="U1993" s="80"/>
      <c r="V1993" s="80"/>
      <c r="W1993" s="80"/>
      <c r="X1993" s="80"/>
      <c r="Y1993" s="80"/>
      <c r="Z1993" s="80"/>
    </row>
    <row r="1994" spans="1:26" s="81" customFormat="1" x14ac:dyDescent="0.25">
      <c r="A1994" s="74" t="s">
        <v>41</v>
      </c>
      <c r="B1994" s="74" t="s">
        <v>41</v>
      </c>
      <c r="C1994" s="105" t="s">
        <v>922</v>
      </c>
      <c r="D1994" s="96" t="s">
        <v>923</v>
      </c>
      <c r="E1994" s="97">
        <v>2023</v>
      </c>
      <c r="F1994" s="98" t="s">
        <v>61</v>
      </c>
      <c r="G1994" s="99" t="s">
        <v>102</v>
      </c>
      <c r="H1994" s="100" t="s">
        <v>2917</v>
      </c>
      <c r="I1994" s="101" t="s">
        <v>99</v>
      </c>
      <c r="J1994" s="102" t="s">
        <v>673</v>
      </c>
      <c r="K1994" s="104" t="s">
        <v>634</v>
      </c>
      <c r="L1994" s="104" t="s">
        <v>634</v>
      </c>
      <c r="M1994" s="104">
        <v>2763.62</v>
      </c>
      <c r="N1994" s="104">
        <v>5035.1899999999996</v>
      </c>
      <c r="O1994" s="80"/>
      <c r="P1994" s="80"/>
      <c r="Q1994" s="80"/>
      <c r="R1994" s="80"/>
      <c r="S1994" s="80"/>
      <c r="T1994" s="80"/>
      <c r="U1994" s="80"/>
      <c r="V1994" s="80"/>
      <c r="W1994" s="80"/>
      <c r="X1994" s="80"/>
      <c r="Y1994" s="80"/>
      <c r="Z1994" s="80"/>
    </row>
    <row r="1995" spans="1:26" s="81" customFormat="1" x14ac:dyDescent="0.25">
      <c r="A1995" s="74" t="s">
        <v>41</v>
      </c>
      <c r="B1995" s="74" t="s">
        <v>41</v>
      </c>
      <c r="C1995" s="105" t="s">
        <v>1245</v>
      </c>
      <c r="D1995" s="96" t="s">
        <v>1246</v>
      </c>
      <c r="E1995" s="97">
        <v>2021</v>
      </c>
      <c r="F1995" s="98" t="s">
        <v>78</v>
      </c>
      <c r="G1995" s="99" t="s">
        <v>507</v>
      </c>
      <c r="H1995" s="100" t="s">
        <v>2918</v>
      </c>
      <c r="I1995" s="101" t="s">
        <v>508</v>
      </c>
      <c r="J1995" s="102" t="s">
        <v>812</v>
      </c>
      <c r="K1995" s="104" t="s">
        <v>634</v>
      </c>
      <c r="L1995" s="104" t="s">
        <v>634</v>
      </c>
      <c r="M1995" s="104">
        <v>1977.95</v>
      </c>
      <c r="N1995" s="104">
        <v>3889.85</v>
      </c>
      <c r="O1995" s="80"/>
      <c r="P1995" s="80"/>
      <c r="Q1995" s="80"/>
      <c r="R1995" s="80"/>
      <c r="S1995" s="80"/>
      <c r="T1995" s="80"/>
      <c r="U1995" s="80"/>
      <c r="V1995" s="80"/>
      <c r="W1995" s="80"/>
      <c r="X1995" s="80"/>
      <c r="Y1995" s="80"/>
      <c r="Z1995" s="80"/>
    </row>
    <row r="1996" spans="1:26" s="81" customFormat="1" x14ac:dyDescent="0.25">
      <c r="A1996" s="74" t="s">
        <v>41</v>
      </c>
      <c r="B1996" s="74" t="s">
        <v>41</v>
      </c>
      <c r="C1996" s="105" t="s">
        <v>719</v>
      </c>
      <c r="D1996" s="96" t="s">
        <v>720</v>
      </c>
      <c r="E1996" s="97">
        <v>2022</v>
      </c>
      <c r="F1996" s="98" t="s">
        <v>75</v>
      </c>
      <c r="G1996" s="99" t="s">
        <v>312</v>
      </c>
      <c r="H1996" s="100" t="s">
        <v>2919</v>
      </c>
      <c r="I1996" s="101" t="s">
        <v>257</v>
      </c>
      <c r="J1996" s="102" t="s">
        <v>784</v>
      </c>
      <c r="K1996" s="104" t="s">
        <v>634</v>
      </c>
      <c r="L1996" s="104" t="s">
        <v>634</v>
      </c>
      <c r="M1996" s="104">
        <v>1443</v>
      </c>
      <c r="N1996" s="104">
        <v>2883</v>
      </c>
      <c r="O1996" s="80"/>
      <c r="P1996" s="80"/>
      <c r="Q1996" s="80"/>
      <c r="R1996" s="80"/>
      <c r="S1996" s="80"/>
      <c r="T1996" s="80"/>
      <c r="U1996" s="80"/>
      <c r="V1996" s="80"/>
      <c r="W1996" s="80"/>
      <c r="X1996" s="80"/>
      <c r="Y1996" s="80"/>
      <c r="Z1996" s="80"/>
    </row>
    <row r="1997" spans="1:26" s="81" customFormat="1" x14ac:dyDescent="0.25">
      <c r="A1997" s="74" t="s">
        <v>41</v>
      </c>
      <c r="B1997" s="74" t="s">
        <v>41</v>
      </c>
      <c r="C1997" s="105" t="s">
        <v>3944</v>
      </c>
      <c r="D1997" s="96" t="s">
        <v>3945</v>
      </c>
      <c r="E1997" s="97">
        <v>2023</v>
      </c>
      <c r="F1997" s="98" t="s">
        <v>676</v>
      </c>
      <c r="G1997" s="99" t="s">
        <v>280</v>
      </c>
      <c r="H1997" s="100" t="s">
        <v>2920</v>
      </c>
      <c r="I1997" s="101" t="s">
        <v>281</v>
      </c>
      <c r="J1997" s="102" t="s">
        <v>685</v>
      </c>
      <c r="K1997" s="104" t="s">
        <v>634</v>
      </c>
      <c r="L1997" s="104" t="s">
        <v>634</v>
      </c>
      <c r="M1997" s="104">
        <v>1360.07</v>
      </c>
      <c r="N1997" s="104">
        <v>3166.66</v>
      </c>
      <c r="O1997" s="80"/>
      <c r="P1997" s="80"/>
      <c r="Q1997" s="80"/>
      <c r="R1997" s="80"/>
      <c r="S1997" s="80"/>
      <c r="T1997" s="80"/>
      <c r="U1997" s="80"/>
      <c r="V1997" s="80"/>
      <c r="W1997" s="80"/>
      <c r="X1997" s="80"/>
      <c r="Y1997" s="80"/>
      <c r="Z1997" s="80"/>
    </row>
    <row r="1998" spans="1:26" s="81" customFormat="1" x14ac:dyDescent="0.25">
      <c r="A1998" s="74" t="s">
        <v>41</v>
      </c>
      <c r="B1998" s="74" t="s">
        <v>41</v>
      </c>
      <c r="C1998" s="105" t="s">
        <v>691</v>
      </c>
      <c r="D1998" s="96" t="s">
        <v>21</v>
      </c>
      <c r="E1998" s="97">
        <v>2019</v>
      </c>
      <c r="F1998" s="98" t="s">
        <v>75</v>
      </c>
      <c r="G1998" s="99" t="s">
        <v>312</v>
      </c>
      <c r="H1998" s="100" t="s">
        <v>2921</v>
      </c>
      <c r="I1998" s="101" t="s">
        <v>313</v>
      </c>
      <c r="J1998" s="102" t="s">
        <v>661</v>
      </c>
      <c r="K1998" s="104" t="s">
        <v>634</v>
      </c>
      <c r="L1998" s="104" t="s">
        <v>634</v>
      </c>
      <c r="M1998" s="104">
        <v>1236.43</v>
      </c>
      <c r="N1998" s="104">
        <v>3029.39</v>
      </c>
      <c r="O1998" s="80"/>
      <c r="P1998" s="80"/>
      <c r="Q1998" s="80"/>
      <c r="R1998" s="80"/>
      <c r="S1998" s="80"/>
      <c r="T1998" s="80"/>
      <c r="U1998" s="80"/>
      <c r="V1998" s="80"/>
      <c r="W1998" s="80"/>
      <c r="X1998" s="80"/>
      <c r="Y1998" s="80"/>
      <c r="Z1998" s="80"/>
    </row>
    <row r="1999" spans="1:26" s="81" customFormat="1" x14ac:dyDescent="0.25">
      <c r="A1999" s="74" t="s">
        <v>41</v>
      </c>
      <c r="B1999" s="74" t="s">
        <v>41</v>
      </c>
      <c r="C1999" s="105" t="s">
        <v>3944</v>
      </c>
      <c r="D1999" s="96" t="s">
        <v>3945</v>
      </c>
      <c r="E1999" s="97">
        <v>2023</v>
      </c>
      <c r="F1999" s="98" t="s">
        <v>676</v>
      </c>
      <c r="G1999" s="99" t="s">
        <v>280</v>
      </c>
      <c r="H1999" s="100" t="s">
        <v>4002</v>
      </c>
      <c r="I1999" s="101" t="s">
        <v>281</v>
      </c>
      <c r="J1999" s="102" t="s">
        <v>825</v>
      </c>
      <c r="K1999" s="104" t="s">
        <v>634</v>
      </c>
      <c r="L1999" s="104" t="s">
        <v>634</v>
      </c>
      <c r="M1999" s="104">
        <v>1360.07</v>
      </c>
      <c r="N1999" s="104">
        <v>3166.66</v>
      </c>
      <c r="O1999" s="80"/>
      <c r="P1999" s="80"/>
      <c r="Q1999" s="80"/>
      <c r="R1999" s="80"/>
      <c r="S1999" s="80"/>
      <c r="T1999" s="80"/>
      <c r="U1999" s="80"/>
      <c r="V1999" s="80"/>
      <c r="W1999" s="80"/>
      <c r="X1999" s="80"/>
      <c r="Y1999" s="80"/>
      <c r="Z1999" s="80"/>
    </row>
    <row r="2000" spans="1:26" s="81" customFormat="1" x14ac:dyDescent="0.25">
      <c r="A2000" s="74" t="s">
        <v>41</v>
      </c>
      <c r="B2000" s="74" t="s">
        <v>41</v>
      </c>
      <c r="C2000" s="105" t="s">
        <v>659</v>
      </c>
      <c r="D2000" s="96" t="s">
        <v>4</v>
      </c>
      <c r="E2000" s="97">
        <v>2020</v>
      </c>
      <c r="F2000" s="98" t="s">
        <v>66</v>
      </c>
      <c r="G2000" s="99" t="s">
        <v>186</v>
      </c>
      <c r="H2000" s="100" t="s">
        <v>2922</v>
      </c>
      <c r="I2000" s="101" t="s">
        <v>179</v>
      </c>
      <c r="J2000" s="102" t="s">
        <v>694</v>
      </c>
      <c r="K2000" s="104" t="s">
        <v>545</v>
      </c>
      <c r="L2000" s="104" t="s">
        <v>545</v>
      </c>
      <c r="M2000" s="104">
        <v>1445.71</v>
      </c>
      <c r="N2000" s="104">
        <v>3525.97</v>
      </c>
      <c r="O2000" s="80"/>
      <c r="P2000" s="80"/>
      <c r="Q2000" s="80"/>
      <c r="R2000" s="80"/>
      <c r="S2000" s="80"/>
      <c r="T2000" s="80"/>
      <c r="U2000" s="80"/>
      <c r="V2000" s="80"/>
      <c r="W2000" s="80"/>
      <c r="X2000" s="80"/>
      <c r="Y2000" s="80"/>
      <c r="Z2000" s="80"/>
    </row>
    <row r="2001" spans="1:26" s="81" customFormat="1" x14ac:dyDescent="0.25">
      <c r="A2001" s="74" t="s">
        <v>41</v>
      </c>
      <c r="B2001" s="74" t="s">
        <v>41</v>
      </c>
      <c r="C2001" s="105" t="s">
        <v>4037</v>
      </c>
      <c r="D2001" s="96" t="s">
        <v>4038</v>
      </c>
      <c r="E2001" s="97">
        <v>2023</v>
      </c>
      <c r="F2001" s="98" t="s">
        <v>64</v>
      </c>
      <c r="G2001" s="99" t="s">
        <v>159</v>
      </c>
      <c r="H2001" s="100" t="s">
        <v>2924</v>
      </c>
      <c r="I2001" s="101" t="s">
        <v>277</v>
      </c>
      <c r="J2001" s="102" t="s">
        <v>114</v>
      </c>
      <c r="K2001" s="104" t="s">
        <v>634</v>
      </c>
      <c r="L2001" s="104" t="s">
        <v>634</v>
      </c>
      <c r="M2001" s="104">
        <v>1410.2</v>
      </c>
      <c r="N2001" s="104">
        <v>3458.29</v>
      </c>
      <c r="O2001" s="80"/>
      <c r="P2001" s="80"/>
      <c r="Q2001" s="80"/>
      <c r="R2001" s="80"/>
      <c r="S2001" s="80"/>
      <c r="T2001" s="80"/>
      <c r="U2001" s="80"/>
      <c r="V2001" s="80"/>
      <c r="W2001" s="80"/>
      <c r="X2001" s="80"/>
      <c r="Y2001" s="80"/>
      <c r="Z2001" s="80"/>
    </row>
    <row r="2002" spans="1:26" s="81" customFormat="1" x14ac:dyDescent="0.25">
      <c r="A2002" s="74" t="s">
        <v>41</v>
      </c>
      <c r="B2002" s="74" t="s">
        <v>41</v>
      </c>
      <c r="C2002" s="105" t="s">
        <v>781</v>
      </c>
      <c r="D2002" s="96" t="s">
        <v>32</v>
      </c>
      <c r="E2002" s="97">
        <v>2018</v>
      </c>
      <c r="F2002" s="98" t="s">
        <v>60</v>
      </c>
      <c r="G2002" s="99" t="s">
        <v>90</v>
      </c>
      <c r="H2002" s="100" t="s">
        <v>2925</v>
      </c>
      <c r="I2002" s="101" t="s">
        <v>91</v>
      </c>
      <c r="J2002" s="102" t="s">
        <v>695</v>
      </c>
      <c r="K2002" s="104" t="s">
        <v>634</v>
      </c>
      <c r="L2002" s="104" t="s">
        <v>634</v>
      </c>
      <c r="M2002" s="104">
        <v>1460.8</v>
      </c>
      <c r="N2002" s="104">
        <v>3333.87</v>
      </c>
      <c r="O2002" s="80"/>
      <c r="P2002" s="80"/>
      <c r="Q2002" s="80"/>
      <c r="R2002" s="80"/>
      <c r="S2002" s="80"/>
      <c r="T2002" s="80"/>
      <c r="U2002" s="80"/>
      <c r="V2002" s="80"/>
      <c r="W2002" s="80"/>
      <c r="X2002" s="80"/>
      <c r="Y2002" s="80"/>
      <c r="Z2002" s="80"/>
    </row>
    <row r="2003" spans="1:26" s="81" customFormat="1" x14ac:dyDescent="0.25">
      <c r="A2003" s="74" t="s">
        <v>41</v>
      </c>
      <c r="B2003" s="74" t="s">
        <v>41</v>
      </c>
      <c r="C2003" s="105" t="s">
        <v>668</v>
      </c>
      <c r="D2003" s="96" t="s">
        <v>10</v>
      </c>
      <c r="E2003" s="97">
        <v>2019</v>
      </c>
      <c r="F2003" s="98" t="s">
        <v>76</v>
      </c>
      <c r="G2003" s="99" t="s">
        <v>328</v>
      </c>
      <c r="H2003" s="100" t="s">
        <v>2926</v>
      </c>
      <c r="I2003" s="101" t="s">
        <v>179</v>
      </c>
      <c r="J2003" s="102" t="s">
        <v>345</v>
      </c>
      <c r="K2003" s="104" t="s">
        <v>545</v>
      </c>
      <c r="L2003" s="104" t="s">
        <v>545</v>
      </c>
      <c r="M2003" s="104">
        <v>1122.2</v>
      </c>
      <c r="N2003" s="104">
        <v>3112.55</v>
      </c>
      <c r="O2003" s="80"/>
      <c r="P2003" s="80"/>
      <c r="Q2003" s="80"/>
      <c r="R2003" s="80"/>
      <c r="S2003" s="80"/>
      <c r="T2003" s="80"/>
      <c r="U2003" s="80"/>
      <c r="V2003" s="80"/>
      <c r="W2003" s="80"/>
      <c r="X2003" s="80"/>
      <c r="Y2003" s="80"/>
      <c r="Z2003" s="80"/>
    </row>
    <row r="2004" spans="1:26" s="81" customFormat="1" x14ac:dyDescent="0.25">
      <c r="A2004" s="74" t="s">
        <v>41</v>
      </c>
      <c r="B2004" s="74" t="s">
        <v>41</v>
      </c>
      <c r="C2004" s="105" t="s">
        <v>761</v>
      </c>
      <c r="D2004" s="96" t="s">
        <v>35</v>
      </c>
      <c r="E2004" s="97">
        <v>2018</v>
      </c>
      <c r="F2004" s="98" t="s">
        <v>59</v>
      </c>
      <c r="G2004" s="99" t="s">
        <v>82</v>
      </c>
      <c r="H2004" s="100" t="s">
        <v>2927</v>
      </c>
      <c r="I2004" s="101" t="s">
        <v>99</v>
      </c>
      <c r="J2004" s="102" t="s">
        <v>779</v>
      </c>
      <c r="K2004" s="104" t="s">
        <v>634</v>
      </c>
      <c r="L2004" s="104" t="s">
        <v>634</v>
      </c>
      <c r="M2004" s="104">
        <v>1727</v>
      </c>
      <c r="N2004" s="104">
        <v>2407.96</v>
      </c>
      <c r="O2004" s="80"/>
      <c r="P2004" s="80"/>
      <c r="Q2004" s="80"/>
      <c r="R2004" s="80"/>
      <c r="S2004" s="80"/>
      <c r="T2004" s="80"/>
      <c r="U2004" s="80"/>
      <c r="V2004" s="80"/>
      <c r="W2004" s="80"/>
      <c r="X2004" s="80"/>
      <c r="Y2004" s="80"/>
      <c r="Z2004" s="80"/>
    </row>
    <row r="2005" spans="1:26" s="81" customFormat="1" x14ac:dyDescent="0.25">
      <c r="A2005" s="74" t="s">
        <v>41</v>
      </c>
      <c r="B2005" s="74" t="s">
        <v>41</v>
      </c>
      <c r="C2005" s="105" t="s">
        <v>51</v>
      </c>
      <c r="D2005" s="96" t="s">
        <v>1</v>
      </c>
      <c r="E2005" s="97">
        <v>2020</v>
      </c>
      <c r="F2005" s="98" t="s">
        <v>67</v>
      </c>
      <c r="G2005" s="99" t="s">
        <v>193</v>
      </c>
      <c r="H2005" s="100" t="s">
        <v>2928</v>
      </c>
      <c r="I2005" s="101" t="s">
        <v>194</v>
      </c>
      <c r="J2005" s="102" t="s">
        <v>217</v>
      </c>
      <c r="K2005" s="104" t="s">
        <v>545</v>
      </c>
      <c r="L2005" s="104" t="s">
        <v>545</v>
      </c>
      <c r="M2005" s="104">
        <v>1519.75</v>
      </c>
      <c r="N2005" s="104">
        <v>5923.78</v>
      </c>
      <c r="O2005" s="80"/>
      <c r="P2005" s="80"/>
      <c r="Q2005" s="80"/>
      <c r="R2005" s="80"/>
      <c r="S2005" s="80"/>
      <c r="T2005" s="80"/>
      <c r="U2005" s="80"/>
      <c r="V2005" s="80"/>
      <c r="W2005" s="80"/>
      <c r="X2005" s="80"/>
      <c r="Y2005" s="80"/>
      <c r="Z2005" s="80"/>
    </row>
    <row r="2006" spans="1:26" s="81" customFormat="1" x14ac:dyDescent="0.25">
      <c r="A2006" s="74" t="s">
        <v>41</v>
      </c>
      <c r="B2006" s="74" t="s">
        <v>41</v>
      </c>
      <c r="C2006" s="105" t="s">
        <v>668</v>
      </c>
      <c r="D2006" s="96" t="s">
        <v>10</v>
      </c>
      <c r="E2006" s="97">
        <v>2019</v>
      </c>
      <c r="F2006" s="98" t="s">
        <v>76</v>
      </c>
      <c r="G2006" s="99" t="s">
        <v>328</v>
      </c>
      <c r="H2006" s="100" t="s">
        <v>2929</v>
      </c>
      <c r="I2006" s="101" t="s">
        <v>179</v>
      </c>
      <c r="J2006" s="102" t="s">
        <v>396</v>
      </c>
      <c r="K2006" s="104" t="s">
        <v>545</v>
      </c>
      <c r="L2006" s="104" t="s">
        <v>545</v>
      </c>
      <c r="M2006" s="104">
        <v>1122.2</v>
      </c>
      <c r="N2006" s="104">
        <v>3112.55</v>
      </c>
      <c r="O2006" s="80"/>
      <c r="P2006" s="80"/>
      <c r="Q2006" s="80"/>
      <c r="R2006" s="80"/>
      <c r="S2006" s="80"/>
      <c r="T2006" s="80"/>
      <c r="U2006" s="80"/>
      <c r="V2006" s="80"/>
      <c r="W2006" s="80"/>
      <c r="X2006" s="80"/>
      <c r="Y2006" s="80"/>
      <c r="Z2006" s="80"/>
    </row>
    <row r="2007" spans="1:26" s="81" customFormat="1" x14ac:dyDescent="0.25">
      <c r="A2007" s="74" t="s">
        <v>41</v>
      </c>
      <c r="B2007" s="74" t="s">
        <v>41</v>
      </c>
      <c r="C2007" s="105" t="s">
        <v>659</v>
      </c>
      <c r="D2007" s="96" t="s">
        <v>4</v>
      </c>
      <c r="E2007" s="97">
        <v>2020</v>
      </c>
      <c r="F2007" s="98" t="s">
        <v>66</v>
      </c>
      <c r="G2007" s="99" t="s">
        <v>186</v>
      </c>
      <c r="H2007" s="100" t="s">
        <v>4003</v>
      </c>
      <c r="I2007" s="101" t="s">
        <v>179</v>
      </c>
      <c r="J2007" s="102" t="s">
        <v>4004</v>
      </c>
      <c r="K2007" s="104" t="s">
        <v>545</v>
      </c>
      <c r="L2007" s="104" t="s">
        <v>545</v>
      </c>
      <c r="M2007" s="104">
        <v>1480.94</v>
      </c>
      <c r="N2007" s="104">
        <v>3525.97</v>
      </c>
      <c r="O2007" s="80"/>
      <c r="P2007" s="80"/>
      <c r="Q2007" s="80"/>
      <c r="R2007" s="80"/>
      <c r="S2007" s="80"/>
      <c r="T2007" s="80"/>
      <c r="U2007" s="80"/>
      <c r="V2007" s="80"/>
      <c r="W2007" s="80"/>
      <c r="X2007" s="80"/>
      <c r="Y2007" s="80"/>
      <c r="Z2007" s="80"/>
    </row>
    <row r="2008" spans="1:26" s="81" customFormat="1" x14ac:dyDescent="0.25">
      <c r="A2008" s="74" t="s">
        <v>41</v>
      </c>
      <c r="B2008" s="74" t="s">
        <v>41</v>
      </c>
      <c r="C2008" s="105" t="s">
        <v>703</v>
      </c>
      <c r="D2008" s="96" t="s">
        <v>601</v>
      </c>
      <c r="E2008" s="97">
        <v>2022</v>
      </c>
      <c r="F2008" s="98" t="s">
        <v>66</v>
      </c>
      <c r="G2008" s="99" t="s">
        <v>186</v>
      </c>
      <c r="H2008" s="100" t="s">
        <v>2931</v>
      </c>
      <c r="I2008" s="101" t="s">
        <v>260</v>
      </c>
      <c r="J2008" s="102" t="s">
        <v>745</v>
      </c>
      <c r="K2008" s="104" t="s">
        <v>634</v>
      </c>
      <c r="L2008" s="104" t="s">
        <v>634</v>
      </c>
      <c r="M2008" s="104">
        <v>1784.4</v>
      </c>
      <c r="N2008" s="104">
        <v>4222.6499999999996</v>
      </c>
      <c r="O2008" s="80"/>
      <c r="P2008" s="80"/>
      <c r="Q2008" s="80"/>
      <c r="R2008" s="80"/>
      <c r="S2008" s="80"/>
      <c r="T2008" s="80"/>
      <c r="U2008" s="80"/>
      <c r="V2008" s="80"/>
      <c r="W2008" s="80"/>
      <c r="X2008" s="80"/>
      <c r="Y2008" s="80"/>
      <c r="Z2008" s="80"/>
    </row>
    <row r="2009" spans="1:26" s="81" customFormat="1" x14ac:dyDescent="0.25">
      <c r="A2009" s="74" t="s">
        <v>41</v>
      </c>
      <c r="B2009" s="74" t="s">
        <v>41</v>
      </c>
      <c r="C2009" s="105" t="s">
        <v>1146</v>
      </c>
      <c r="D2009" s="96" t="s">
        <v>1147</v>
      </c>
      <c r="E2009" s="97">
        <v>2022</v>
      </c>
      <c r="F2009" s="98" t="s">
        <v>676</v>
      </c>
      <c r="G2009" s="99" t="s">
        <v>280</v>
      </c>
      <c r="H2009" s="100" t="s">
        <v>4005</v>
      </c>
      <c r="I2009" s="101" t="s">
        <v>252</v>
      </c>
      <c r="J2009" s="102" t="s">
        <v>695</v>
      </c>
      <c r="K2009" s="104" t="s">
        <v>545</v>
      </c>
      <c r="L2009" s="104" t="s">
        <v>545</v>
      </c>
      <c r="M2009" s="104">
        <v>1424.79</v>
      </c>
      <c r="N2009" s="104">
        <v>5038.51</v>
      </c>
      <c r="O2009" s="80"/>
      <c r="P2009" s="80"/>
      <c r="Q2009" s="80"/>
      <c r="R2009" s="80"/>
      <c r="S2009" s="80"/>
      <c r="T2009" s="80"/>
      <c r="U2009" s="80"/>
      <c r="V2009" s="80"/>
      <c r="W2009" s="80"/>
      <c r="X2009" s="80"/>
      <c r="Y2009" s="80"/>
      <c r="Z2009" s="80"/>
    </row>
    <row r="2010" spans="1:26" s="81" customFormat="1" x14ac:dyDescent="0.25">
      <c r="A2010" s="74" t="s">
        <v>41</v>
      </c>
      <c r="B2010" s="74" t="s">
        <v>41</v>
      </c>
      <c r="C2010" s="105" t="s">
        <v>3944</v>
      </c>
      <c r="D2010" s="96" t="s">
        <v>3945</v>
      </c>
      <c r="E2010" s="97">
        <v>2023</v>
      </c>
      <c r="F2010" s="98" t="s">
        <v>676</v>
      </c>
      <c r="G2010" s="99" t="s">
        <v>280</v>
      </c>
      <c r="H2010" s="100" t="s">
        <v>2932</v>
      </c>
      <c r="I2010" s="101" t="s">
        <v>283</v>
      </c>
      <c r="J2010" s="102" t="s">
        <v>685</v>
      </c>
      <c r="K2010" s="104" t="s">
        <v>634</v>
      </c>
      <c r="L2010" s="104" t="s">
        <v>634</v>
      </c>
      <c r="M2010" s="104">
        <v>2803.83</v>
      </c>
      <c r="N2010" s="104">
        <v>5890.47</v>
      </c>
      <c r="O2010" s="80"/>
      <c r="P2010" s="80"/>
      <c r="Q2010" s="80"/>
      <c r="R2010" s="80"/>
      <c r="S2010" s="80"/>
      <c r="T2010" s="80"/>
      <c r="U2010" s="80"/>
      <c r="V2010" s="80"/>
      <c r="W2010" s="80"/>
      <c r="X2010" s="80"/>
      <c r="Y2010" s="80"/>
      <c r="Z2010" s="80"/>
    </row>
    <row r="2011" spans="1:26" s="81" customFormat="1" x14ac:dyDescent="0.25">
      <c r="A2011" s="74" t="s">
        <v>41</v>
      </c>
      <c r="B2011" s="74" t="s">
        <v>41</v>
      </c>
      <c r="C2011" s="105" t="s">
        <v>706</v>
      </c>
      <c r="D2011" s="96" t="s">
        <v>568</v>
      </c>
      <c r="E2011" s="97">
        <v>2022</v>
      </c>
      <c r="F2011" s="98" t="s">
        <v>61</v>
      </c>
      <c r="G2011" s="99" t="s">
        <v>102</v>
      </c>
      <c r="H2011" s="100" t="s">
        <v>2933</v>
      </c>
      <c r="I2011" s="101" t="s">
        <v>103</v>
      </c>
      <c r="J2011" s="102" t="s">
        <v>2165</v>
      </c>
      <c r="K2011" s="104" t="s">
        <v>634</v>
      </c>
      <c r="L2011" s="104" t="s">
        <v>634</v>
      </c>
      <c r="M2011" s="104">
        <v>2064.84</v>
      </c>
      <c r="N2011" s="104">
        <v>4306.2299999999996</v>
      </c>
      <c r="O2011" s="80"/>
      <c r="P2011" s="80"/>
      <c r="Q2011" s="80"/>
      <c r="R2011" s="80"/>
      <c r="S2011" s="80"/>
      <c r="T2011" s="80"/>
      <c r="U2011" s="80"/>
      <c r="V2011" s="80"/>
      <c r="W2011" s="80"/>
      <c r="X2011" s="80"/>
      <c r="Y2011" s="80"/>
      <c r="Z2011" s="80"/>
    </row>
    <row r="2012" spans="1:26" s="81" customFormat="1" x14ac:dyDescent="0.25">
      <c r="A2012" s="74" t="s">
        <v>41</v>
      </c>
      <c r="B2012" s="74" t="s">
        <v>41</v>
      </c>
      <c r="C2012" s="105" t="s">
        <v>929</v>
      </c>
      <c r="D2012" s="96" t="s">
        <v>930</v>
      </c>
      <c r="E2012" s="97">
        <v>2018</v>
      </c>
      <c r="F2012" s="98" t="s">
        <v>61</v>
      </c>
      <c r="G2012" s="99" t="s">
        <v>102</v>
      </c>
      <c r="H2012" s="100" t="s">
        <v>2934</v>
      </c>
      <c r="I2012" s="101" t="s">
        <v>179</v>
      </c>
      <c r="J2012" s="102" t="s">
        <v>1068</v>
      </c>
      <c r="K2012" s="104" t="s">
        <v>545</v>
      </c>
      <c r="L2012" s="104" t="s">
        <v>545</v>
      </c>
      <c r="M2012" s="104">
        <v>1692.6</v>
      </c>
      <c r="N2012" s="104">
        <v>3002</v>
      </c>
      <c r="O2012" s="80"/>
      <c r="P2012" s="80"/>
      <c r="Q2012" s="80"/>
      <c r="R2012" s="80"/>
      <c r="S2012" s="80"/>
      <c r="T2012" s="80"/>
      <c r="U2012" s="80"/>
      <c r="V2012" s="80"/>
      <c r="W2012" s="80"/>
      <c r="X2012" s="80"/>
      <c r="Y2012" s="80"/>
      <c r="Z2012" s="80"/>
    </row>
    <row r="2013" spans="1:26" s="81" customFormat="1" x14ac:dyDescent="0.25">
      <c r="A2013" s="74" t="s">
        <v>41</v>
      </c>
      <c r="B2013" s="74" t="s">
        <v>41</v>
      </c>
      <c r="C2013" s="105" t="s">
        <v>55</v>
      </c>
      <c r="D2013" s="96" t="s">
        <v>6</v>
      </c>
      <c r="E2013" s="97">
        <v>2018</v>
      </c>
      <c r="F2013" s="98" t="s">
        <v>71</v>
      </c>
      <c r="G2013" s="99" t="s">
        <v>264</v>
      </c>
      <c r="H2013" s="100" t="s">
        <v>2935</v>
      </c>
      <c r="I2013" s="101" t="s">
        <v>271</v>
      </c>
      <c r="J2013" s="102" t="s">
        <v>678</v>
      </c>
      <c r="K2013" s="104" t="s">
        <v>634</v>
      </c>
      <c r="L2013" s="104" t="s">
        <v>634</v>
      </c>
      <c r="M2013" s="104">
        <v>2245.1</v>
      </c>
      <c r="N2013" s="104">
        <v>4326.8999999999996</v>
      </c>
      <c r="O2013" s="80"/>
      <c r="P2013" s="80"/>
      <c r="Q2013" s="80"/>
      <c r="R2013" s="80"/>
      <c r="S2013" s="80"/>
      <c r="T2013" s="80"/>
      <c r="U2013" s="80"/>
      <c r="V2013" s="80"/>
      <c r="W2013" s="80"/>
      <c r="X2013" s="80"/>
      <c r="Y2013" s="80"/>
      <c r="Z2013" s="80"/>
    </row>
    <row r="2014" spans="1:26" s="81" customFormat="1" x14ac:dyDescent="0.25">
      <c r="A2014" s="74" t="s">
        <v>41</v>
      </c>
      <c r="B2014" s="74" t="s">
        <v>41</v>
      </c>
      <c r="C2014" s="105" t="s">
        <v>703</v>
      </c>
      <c r="D2014" s="96" t="s">
        <v>601</v>
      </c>
      <c r="E2014" s="97">
        <v>2022</v>
      </c>
      <c r="F2014" s="98" t="s">
        <v>66</v>
      </c>
      <c r="G2014" s="99" t="s">
        <v>186</v>
      </c>
      <c r="H2014" s="100" t="s">
        <v>2936</v>
      </c>
      <c r="I2014" s="101" t="s">
        <v>93</v>
      </c>
      <c r="J2014" s="102" t="s">
        <v>837</v>
      </c>
      <c r="K2014" s="104" t="s">
        <v>634</v>
      </c>
      <c r="L2014" s="104" t="s">
        <v>634</v>
      </c>
      <c r="M2014" s="104">
        <v>1735.89</v>
      </c>
      <c r="N2014" s="104">
        <v>1945.6</v>
      </c>
      <c r="O2014" s="80"/>
      <c r="P2014" s="80"/>
      <c r="Q2014" s="80"/>
      <c r="R2014" s="80"/>
      <c r="S2014" s="80"/>
      <c r="T2014" s="80"/>
      <c r="U2014" s="80"/>
      <c r="V2014" s="80"/>
      <c r="W2014" s="80"/>
      <c r="X2014" s="80"/>
      <c r="Y2014" s="80"/>
      <c r="Z2014" s="80"/>
    </row>
    <row r="2015" spans="1:26" s="81" customFormat="1" x14ac:dyDescent="0.25">
      <c r="A2015" s="74" t="s">
        <v>41</v>
      </c>
      <c r="B2015" s="74" t="s">
        <v>41</v>
      </c>
      <c r="C2015" s="105" t="s">
        <v>3944</v>
      </c>
      <c r="D2015" s="96" t="s">
        <v>3945</v>
      </c>
      <c r="E2015" s="97">
        <v>2023</v>
      </c>
      <c r="F2015" s="98" t="s">
        <v>676</v>
      </c>
      <c r="G2015" s="99" t="s">
        <v>280</v>
      </c>
      <c r="H2015" s="100" t="s">
        <v>2937</v>
      </c>
      <c r="I2015" s="101" t="s">
        <v>283</v>
      </c>
      <c r="J2015" s="102" t="s">
        <v>685</v>
      </c>
      <c r="K2015" s="104" t="s">
        <v>634</v>
      </c>
      <c r="L2015" s="104" t="s">
        <v>634</v>
      </c>
      <c r="M2015" s="104">
        <v>2803.83</v>
      </c>
      <c r="N2015" s="104">
        <v>5890.47</v>
      </c>
      <c r="O2015" s="80"/>
      <c r="P2015" s="80"/>
      <c r="Q2015" s="80"/>
      <c r="R2015" s="80"/>
      <c r="S2015" s="80"/>
      <c r="T2015" s="80"/>
      <c r="U2015" s="80"/>
      <c r="V2015" s="80"/>
      <c r="W2015" s="80"/>
      <c r="X2015" s="80"/>
      <c r="Y2015" s="80"/>
      <c r="Z2015" s="80"/>
    </row>
    <row r="2016" spans="1:26" s="81" customFormat="1" x14ac:dyDescent="0.25">
      <c r="A2016" s="74" t="s">
        <v>41</v>
      </c>
      <c r="B2016" s="74" t="s">
        <v>41</v>
      </c>
      <c r="C2016" s="105" t="s">
        <v>659</v>
      </c>
      <c r="D2016" s="96" t="s">
        <v>4</v>
      </c>
      <c r="E2016" s="97">
        <v>2020</v>
      </c>
      <c r="F2016" s="98" t="s">
        <v>66</v>
      </c>
      <c r="G2016" s="99" t="s">
        <v>186</v>
      </c>
      <c r="H2016" s="100" t="s">
        <v>2938</v>
      </c>
      <c r="I2016" s="101" t="s">
        <v>179</v>
      </c>
      <c r="J2016" s="102" t="s">
        <v>448</v>
      </c>
      <c r="K2016" s="104" t="s">
        <v>545</v>
      </c>
      <c r="L2016" s="104" t="s">
        <v>545</v>
      </c>
      <c r="M2016" s="104">
        <v>2019.94</v>
      </c>
      <c r="N2016" s="104">
        <v>4736.75</v>
      </c>
      <c r="O2016" s="80"/>
      <c r="P2016" s="80"/>
      <c r="Q2016" s="80"/>
      <c r="R2016" s="80"/>
      <c r="S2016" s="80"/>
      <c r="T2016" s="80"/>
      <c r="U2016" s="80"/>
      <c r="V2016" s="80"/>
      <c r="W2016" s="80"/>
      <c r="X2016" s="80"/>
      <c r="Y2016" s="80"/>
      <c r="Z2016" s="80"/>
    </row>
    <row r="2017" spans="1:26" s="81" customFormat="1" x14ac:dyDescent="0.25">
      <c r="A2017" s="74" t="s">
        <v>41</v>
      </c>
      <c r="B2017" s="74" t="s">
        <v>41</v>
      </c>
      <c r="C2017" s="105" t="s">
        <v>706</v>
      </c>
      <c r="D2017" s="96" t="s">
        <v>568</v>
      </c>
      <c r="E2017" s="97">
        <v>2022</v>
      </c>
      <c r="F2017" s="98" t="s">
        <v>61</v>
      </c>
      <c r="G2017" s="99" t="s">
        <v>102</v>
      </c>
      <c r="H2017" s="100" t="s">
        <v>2939</v>
      </c>
      <c r="I2017" s="101" t="s">
        <v>103</v>
      </c>
      <c r="J2017" s="102" t="s">
        <v>857</v>
      </c>
      <c r="K2017" s="104" t="s">
        <v>634</v>
      </c>
      <c r="L2017" s="104" t="s">
        <v>634</v>
      </c>
      <c r="M2017" s="104">
        <v>2064.84</v>
      </c>
      <c r="N2017" s="104">
        <v>4306.2299999999996</v>
      </c>
      <c r="O2017" s="80"/>
      <c r="P2017" s="80"/>
      <c r="Q2017" s="80"/>
      <c r="R2017" s="80"/>
      <c r="S2017" s="80"/>
      <c r="T2017" s="80"/>
      <c r="U2017" s="80"/>
      <c r="V2017" s="80"/>
      <c r="W2017" s="80"/>
      <c r="X2017" s="80"/>
      <c r="Y2017" s="80"/>
      <c r="Z2017" s="80"/>
    </row>
    <row r="2018" spans="1:26" s="81" customFormat="1" x14ac:dyDescent="0.25">
      <c r="A2018" s="74" t="s">
        <v>41</v>
      </c>
      <c r="B2018" s="74" t="s">
        <v>41</v>
      </c>
      <c r="C2018" s="105" t="s">
        <v>55</v>
      </c>
      <c r="D2018" s="96" t="s">
        <v>6</v>
      </c>
      <c r="E2018" s="97">
        <v>2018</v>
      </c>
      <c r="F2018" s="98" t="s">
        <v>71</v>
      </c>
      <c r="G2018" s="99" t="s">
        <v>264</v>
      </c>
      <c r="H2018" s="100" t="s">
        <v>2940</v>
      </c>
      <c r="I2018" s="101" t="s">
        <v>129</v>
      </c>
      <c r="J2018" s="102" t="s">
        <v>736</v>
      </c>
      <c r="K2018" s="104" t="s">
        <v>634</v>
      </c>
      <c r="L2018" s="104" t="s">
        <v>634</v>
      </c>
      <c r="M2018" s="104">
        <v>1298</v>
      </c>
      <c r="N2018" s="104">
        <v>2742.53</v>
      </c>
      <c r="O2018" s="80"/>
      <c r="P2018" s="80"/>
      <c r="Q2018" s="80"/>
      <c r="R2018" s="80"/>
      <c r="S2018" s="80"/>
      <c r="T2018" s="80"/>
      <c r="U2018" s="80"/>
      <c r="V2018" s="80"/>
      <c r="W2018" s="80"/>
      <c r="X2018" s="80"/>
      <c r="Y2018" s="80"/>
      <c r="Z2018" s="80"/>
    </row>
    <row r="2019" spans="1:26" s="81" customFormat="1" x14ac:dyDescent="0.25">
      <c r="A2019" s="74" t="s">
        <v>41</v>
      </c>
      <c r="B2019" s="74" t="s">
        <v>41</v>
      </c>
      <c r="C2019" s="105" t="s">
        <v>943</v>
      </c>
      <c r="D2019" s="96" t="s">
        <v>944</v>
      </c>
      <c r="E2019" s="97">
        <v>2023</v>
      </c>
      <c r="F2019" s="98" t="s">
        <v>66</v>
      </c>
      <c r="G2019" s="99" t="s">
        <v>186</v>
      </c>
      <c r="H2019" s="100" t="s">
        <v>4006</v>
      </c>
      <c r="I2019" s="101" t="s">
        <v>95</v>
      </c>
      <c r="J2019" s="102" t="s">
        <v>1600</v>
      </c>
      <c r="K2019" s="104" t="s">
        <v>634</v>
      </c>
      <c r="L2019" s="104" t="s">
        <v>634</v>
      </c>
      <c r="M2019" s="104">
        <v>2366.17</v>
      </c>
      <c r="N2019" s="104">
        <v>2425.1999999999998</v>
      </c>
      <c r="O2019" s="80"/>
      <c r="P2019" s="80"/>
      <c r="Q2019" s="80"/>
      <c r="R2019" s="80"/>
      <c r="S2019" s="80"/>
      <c r="T2019" s="80"/>
      <c r="U2019" s="80"/>
      <c r="V2019" s="80"/>
      <c r="W2019" s="80"/>
      <c r="X2019" s="80"/>
      <c r="Y2019" s="80"/>
      <c r="Z2019" s="80"/>
    </row>
    <row r="2020" spans="1:26" s="81" customFormat="1" x14ac:dyDescent="0.25">
      <c r="A2020" s="74" t="s">
        <v>41</v>
      </c>
      <c r="B2020" s="74" t="s">
        <v>41</v>
      </c>
      <c r="C2020" s="105" t="s">
        <v>3944</v>
      </c>
      <c r="D2020" s="96" t="s">
        <v>3945</v>
      </c>
      <c r="E2020" s="97">
        <v>2023</v>
      </c>
      <c r="F2020" s="98" t="s">
        <v>676</v>
      </c>
      <c r="G2020" s="99" t="s">
        <v>280</v>
      </c>
      <c r="H2020" s="100" t="s">
        <v>2941</v>
      </c>
      <c r="I2020" s="101" t="s">
        <v>281</v>
      </c>
      <c r="J2020" s="102" t="s">
        <v>749</v>
      </c>
      <c r="K2020" s="104" t="s">
        <v>634</v>
      </c>
      <c r="L2020" s="104" t="s">
        <v>634</v>
      </c>
      <c r="M2020" s="104">
        <v>1360.07</v>
      </c>
      <c r="N2020" s="104">
        <v>3166.66</v>
      </c>
      <c r="O2020" s="80"/>
      <c r="P2020" s="80"/>
      <c r="Q2020" s="80"/>
      <c r="R2020" s="80"/>
      <c r="S2020" s="80"/>
      <c r="T2020" s="80"/>
      <c r="U2020" s="80"/>
      <c r="V2020" s="80"/>
      <c r="W2020" s="80"/>
      <c r="X2020" s="80"/>
      <c r="Y2020" s="80"/>
      <c r="Z2020" s="80"/>
    </row>
    <row r="2021" spans="1:26" s="81" customFormat="1" x14ac:dyDescent="0.25">
      <c r="A2021" s="74" t="s">
        <v>41</v>
      </c>
      <c r="B2021" s="74" t="s">
        <v>41</v>
      </c>
      <c r="C2021" s="105" t="s">
        <v>3944</v>
      </c>
      <c r="D2021" s="96" t="s">
        <v>3945</v>
      </c>
      <c r="E2021" s="97">
        <v>2023</v>
      </c>
      <c r="F2021" s="98" t="s">
        <v>676</v>
      </c>
      <c r="G2021" s="99" t="s">
        <v>280</v>
      </c>
      <c r="H2021" s="100" t="s">
        <v>4007</v>
      </c>
      <c r="I2021" s="101" t="s">
        <v>281</v>
      </c>
      <c r="J2021" s="102" t="s">
        <v>685</v>
      </c>
      <c r="K2021" s="104" t="s">
        <v>634</v>
      </c>
      <c r="L2021" s="104" t="s">
        <v>634</v>
      </c>
      <c r="M2021" s="104">
        <v>1360.07</v>
      </c>
      <c r="N2021" s="104">
        <v>3166.66</v>
      </c>
      <c r="O2021" s="80"/>
      <c r="P2021" s="80"/>
      <c r="Q2021" s="80"/>
      <c r="R2021" s="80"/>
      <c r="S2021" s="80"/>
      <c r="T2021" s="80"/>
      <c r="U2021" s="80"/>
      <c r="V2021" s="80"/>
      <c r="W2021" s="80"/>
      <c r="X2021" s="80"/>
      <c r="Y2021" s="80"/>
      <c r="Z2021" s="80"/>
    </row>
    <row r="2022" spans="1:26" s="81" customFormat="1" x14ac:dyDescent="0.25">
      <c r="A2022" s="74" t="s">
        <v>41</v>
      </c>
      <c r="B2022" s="74" t="s">
        <v>41</v>
      </c>
      <c r="C2022" s="105" t="s">
        <v>1013</v>
      </c>
      <c r="D2022" s="96" t="s">
        <v>1014</v>
      </c>
      <c r="E2022" s="97">
        <v>2023</v>
      </c>
      <c r="F2022" s="98" t="s">
        <v>64</v>
      </c>
      <c r="G2022" s="99" t="s">
        <v>159</v>
      </c>
      <c r="H2022" s="100" t="s">
        <v>2942</v>
      </c>
      <c r="I2022" s="101" t="s">
        <v>162</v>
      </c>
      <c r="J2022" s="102" t="s">
        <v>163</v>
      </c>
      <c r="K2022" s="104" t="s">
        <v>634</v>
      </c>
      <c r="L2022" s="104" t="s">
        <v>634</v>
      </c>
      <c r="M2022" s="104">
        <v>1298</v>
      </c>
      <c r="N2022" s="104">
        <v>3996.13</v>
      </c>
      <c r="O2022" s="80"/>
      <c r="P2022" s="80"/>
      <c r="Q2022" s="80"/>
      <c r="R2022" s="80"/>
      <c r="S2022" s="80"/>
      <c r="T2022" s="80"/>
      <c r="U2022" s="80"/>
      <c r="V2022" s="80"/>
      <c r="W2022" s="80"/>
      <c r="X2022" s="80"/>
      <c r="Y2022" s="80"/>
      <c r="Z2022" s="80"/>
    </row>
    <row r="2023" spans="1:26" s="81" customFormat="1" x14ac:dyDescent="0.25">
      <c r="A2023" s="74" t="s">
        <v>41</v>
      </c>
      <c r="B2023" s="74" t="s">
        <v>41</v>
      </c>
      <c r="C2023" s="105" t="s">
        <v>691</v>
      </c>
      <c r="D2023" s="96" t="s">
        <v>21</v>
      </c>
      <c r="E2023" s="97">
        <v>2019</v>
      </c>
      <c r="F2023" s="98" t="s">
        <v>75</v>
      </c>
      <c r="G2023" s="99" t="s">
        <v>312</v>
      </c>
      <c r="H2023" s="100" t="s">
        <v>2943</v>
      </c>
      <c r="I2023" s="101" t="s">
        <v>313</v>
      </c>
      <c r="J2023" s="102" t="s">
        <v>695</v>
      </c>
      <c r="K2023" s="104" t="s">
        <v>634</v>
      </c>
      <c r="L2023" s="104" t="s">
        <v>634</v>
      </c>
      <c r="M2023" s="104">
        <v>1236.43</v>
      </c>
      <c r="N2023" s="104">
        <v>3029.39</v>
      </c>
      <c r="O2023" s="80"/>
      <c r="P2023" s="80"/>
      <c r="Q2023" s="80"/>
      <c r="R2023" s="80"/>
      <c r="S2023" s="80"/>
      <c r="T2023" s="80"/>
      <c r="U2023" s="80"/>
      <c r="V2023" s="80"/>
      <c r="W2023" s="80"/>
      <c r="X2023" s="80"/>
      <c r="Y2023" s="80"/>
      <c r="Z2023" s="80"/>
    </row>
    <row r="2024" spans="1:26" s="81" customFormat="1" x14ac:dyDescent="0.25">
      <c r="A2024" s="74" t="s">
        <v>41</v>
      </c>
      <c r="B2024" s="74" t="s">
        <v>41</v>
      </c>
      <c r="C2024" s="105" t="s">
        <v>754</v>
      </c>
      <c r="D2024" s="96" t="s">
        <v>755</v>
      </c>
      <c r="E2024" s="97">
        <v>2022</v>
      </c>
      <c r="F2024" s="98" t="s">
        <v>77</v>
      </c>
      <c r="G2024" s="99" t="s">
        <v>403</v>
      </c>
      <c r="H2024" s="100" t="s">
        <v>2944</v>
      </c>
      <c r="I2024" s="101" t="s">
        <v>500</v>
      </c>
      <c r="J2024" s="102" t="s">
        <v>806</v>
      </c>
      <c r="K2024" s="104" t="s">
        <v>634</v>
      </c>
      <c r="L2024" s="104" t="s">
        <v>634</v>
      </c>
      <c r="M2024" s="104">
        <v>2916.67</v>
      </c>
      <c r="N2024" s="104">
        <v>6093.98</v>
      </c>
      <c r="O2024" s="80"/>
      <c r="P2024" s="80"/>
      <c r="Q2024" s="80"/>
      <c r="R2024" s="80"/>
      <c r="S2024" s="80"/>
      <c r="T2024" s="80"/>
      <c r="U2024" s="80"/>
      <c r="V2024" s="80"/>
      <c r="W2024" s="80"/>
      <c r="X2024" s="80"/>
      <c r="Y2024" s="80"/>
      <c r="Z2024" s="80"/>
    </row>
    <row r="2025" spans="1:26" s="81" customFormat="1" x14ac:dyDescent="0.25">
      <c r="A2025" s="74" t="s">
        <v>41</v>
      </c>
      <c r="B2025" s="74" t="s">
        <v>41</v>
      </c>
      <c r="C2025" s="105" t="s">
        <v>659</v>
      </c>
      <c r="D2025" s="96" t="s">
        <v>4</v>
      </c>
      <c r="E2025" s="97">
        <v>2020</v>
      </c>
      <c r="F2025" s="98" t="s">
        <v>66</v>
      </c>
      <c r="G2025" s="99" t="s">
        <v>186</v>
      </c>
      <c r="H2025" s="100" t="s">
        <v>2945</v>
      </c>
      <c r="I2025" s="101" t="s">
        <v>179</v>
      </c>
      <c r="J2025" s="102" t="s">
        <v>430</v>
      </c>
      <c r="K2025" s="104" t="s">
        <v>545</v>
      </c>
      <c r="L2025" s="104" t="s">
        <v>545</v>
      </c>
      <c r="M2025" s="104">
        <v>1445.71</v>
      </c>
      <c r="N2025" s="104">
        <v>3525.97</v>
      </c>
      <c r="O2025" s="80"/>
      <c r="P2025" s="80"/>
      <c r="Q2025" s="80"/>
      <c r="R2025" s="80"/>
      <c r="S2025" s="80"/>
      <c r="T2025" s="80"/>
      <c r="U2025" s="80"/>
      <c r="V2025" s="80"/>
      <c r="W2025" s="80"/>
      <c r="X2025" s="80"/>
      <c r="Y2025" s="80"/>
      <c r="Z2025" s="80"/>
    </row>
    <row r="2026" spans="1:26" s="81" customFormat="1" x14ac:dyDescent="0.25">
      <c r="A2026" s="74" t="s">
        <v>41</v>
      </c>
      <c r="B2026" s="74" t="s">
        <v>41</v>
      </c>
      <c r="C2026" s="105" t="s">
        <v>3944</v>
      </c>
      <c r="D2026" s="96" t="s">
        <v>3945</v>
      </c>
      <c r="E2026" s="97">
        <v>2023</v>
      </c>
      <c r="F2026" s="98" t="s">
        <v>676</v>
      </c>
      <c r="G2026" s="99" t="s">
        <v>280</v>
      </c>
      <c r="H2026" s="100" t="s">
        <v>2946</v>
      </c>
      <c r="I2026" s="101" t="s">
        <v>281</v>
      </c>
      <c r="J2026" s="102" t="s">
        <v>747</v>
      </c>
      <c r="K2026" s="104" t="s">
        <v>634</v>
      </c>
      <c r="L2026" s="104" t="s">
        <v>634</v>
      </c>
      <c r="M2026" s="104">
        <v>1360.07</v>
      </c>
      <c r="N2026" s="104">
        <v>3166.66</v>
      </c>
      <c r="O2026" s="80"/>
      <c r="P2026" s="80"/>
      <c r="Q2026" s="80"/>
      <c r="R2026" s="80"/>
      <c r="S2026" s="80"/>
      <c r="T2026" s="80"/>
      <c r="U2026" s="80"/>
      <c r="V2026" s="80"/>
      <c r="W2026" s="80"/>
      <c r="X2026" s="80"/>
      <c r="Y2026" s="80"/>
      <c r="Z2026" s="80"/>
    </row>
    <row r="2027" spans="1:26" s="81" customFormat="1" x14ac:dyDescent="0.25">
      <c r="A2027" s="74" t="s">
        <v>41</v>
      </c>
      <c r="B2027" s="74" t="s">
        <v>41</v>
      </c>
      <c r="C2027" s="105" t="s">
        <v>754</v>
      </c>
      <c r="D2027" s="96" t="s">
        <v>755</v>
      </c>
      <c r="E2027" s="97">
        <v>2022</v>
      </c>
      <c r="F2027" s="98" t="s">
        <v>77</v>
      </c>
      <c r="G2027" s="99" t="s">
        <v>403</v>
      </c>
      <c r="H2027" s="100" t="s">
        <v>2947</v>
      </c>
      <c r="I2027" s="101" t="s">
        <v>179</v>
      </c>
      <c r="J2027" s="102" t="s">
        <v>873</v>
      </c>
      <c r="K2027" s="104" t="s">
        <v>545</v>
      </c>
      <c r="L2027" s="104" t="s">
        <v>545</v>
      </c>
      <c r="M2027" s="104">
        <v>1328.3</v>
      </c>
      <c r="N2027" s="104">
        <v>3165.25</v>
      </c>
      <c r="O2027" s="80"/>
      <c r="P2027" s="80"/>
      <c r="Q2027" s="80"/>
      <c r="R2027" s="80"/>
      <c r="S2027" s="80"/>
      <c r="T2027" s="80"/>
      <c r="U2027" s="80"/>
      <c r="V2027" s="80"/>
      <c r="W2027" s="80"/>
      <c r="X2027" s="80"/>
      <c r="Y2027" s="80"/>
      <c r="Z2027" s="80"/>
    </row>
    <row r="2028" spans="1:26" s="81" customFormat="1" x14ac:dyDescent="0.25">
      <c r="A2028" s="74" t="s">
        <v>41</v>
      </c>
      <c r="B2028" s="74" t="s">
        <v>41</v>
      </c>
      <c r="C2028" s="105" t="s">
        <v>49</v>
      </c>
      <c r="D2028" s="96" t="s">
        <v>13</v>
      </c>
      <c r="E2028" s="97">
        <v>2019</v>
      </c>
      <c r="F2028" s="98" t="s">
        <v>65</v>
      </c>
      <c r="G2028" s="99" t="s">
        <v>176</v>
      </c>
      <c r="H2028" s="100" t="s">
        <v>4008</v>
      </c>
      <c r="I2028" s="101" t="s">
        <v>701</v>
      </c>
      <c r="J2028" s="102" t="s">
        <v>713</v>
      </c>
      <c r="K2028" s="104" t="s">
        <v>545</v>
      </c>
      <c r="L2028" s="104" t="s">
        <v>545</v>
      </c>
      <c r="M2028" s="104">
        <v>1546.6</v>
      </c>
      <c r="N2028" s="104">
        <v>4035.34</v>
      </c>
      <c r="O2028" s="80"/>
      <c r="P2028" s="80"/>
      <c r="Q2028" s="80"/>
      <c r="R2028" s="80"/>
      <c r="S2028" s="80"/>
      <c r="T2028" s="80"/>
      <c r="U2028" s="80"/>
      <c r="V2028" s="80"/>
      <c r="W2028" s="80"/>
      <c r="X2028" s="80"/>
      <c r="Y2028" s="80"/>
      <c r="Z2028" s="80"/>
    </row>
    <row r="2029" spans="1:26" s="81" customFormat="1" x14ac:dyDescent="0.25">
      <c r="A2029" s="74" t="s">
        <v>41</v>
      </c>
      <c r="B2029" s="74" t="s">
        <v>41</v>
      </c>
      <c r="C2029" s="105" t="s">
        <v>691</v>
      </c>
      <c r="D2029" s="96" t="s">
        <v>21</v>
      </c>
      <c r="E2029" s="97">
        <v>2019</v>
      </c>
      <c r="F2029" s="98" t="s">
        <v>75</v>
      </c>
      <c r="G2029" s="99" t="s">
        <v>312</v>
      </c>
      <c r="H2029" s="100" t="s">
        <v>2948</v>
      </c>
      <c r="I2029" s="101" t="s">
        <v>313</v>
      </c>
      <c r="J2029" s="102" t="s">
        <v>768</v>
      </c>
      <c r="K2029" s="104" t="s">
        <v>634</v>
      </c>
      <c r="L2029" s="104" t="s">
        <v>634</v>
      </c>
      <c r="M2029" s="104">
        <v>1236.43</v>
      </c>
      <c r="N2029" s="104">
        <v>3029.39</v>
      </c>
      <c r="O2029" s="80"/>
      <c r="P2029" s="80"/>
      <c r="Q2029" s="80"/>
      <c r="R2029" s="80"/>
      <c r="S2029" s="80"/>
      <c r="T2029" s="80"/>
      <c r="U2029" s="80"/>
      <c r="V2029" s="80"/>
      <c r="W2029" s="80"/>
      <c r="X2029" s="80"/>
      <c r="Y2029" s="80"/>
      <c r="Z2029" s="80"/>
    </row>
    <row r="2030" spans="1:26" s="81" customFormat="1" x14ac:dyDescent="0.25">
      <c r="A2030" s="74" t="s">
        <v>41</v>
      </c>
      <c r="B2030" s="74" t="s">
        <v>41</v>
      </c>
      <c r="C2030" s="105" t="s">
        <v>719</v>
      </c>
      <c r="D2030" s="96" t="s">
        <v>720</v>
      </c>
      <c r="E2030" s="97">
        <v>2022</v>
      </c>
      <c r="F2030" s="98" t="s">
        <v>75</v>
      </c>
      <c r="G2030" s="99" t="s">
        <v>312</v>
      </c>
      <c r="H2030" s="100" t="s">
        <v>4140</v>
      </c>
      <c r="I2030" s="101" t="s">
        <v>103</v>
      </c>
      <c r="J2030" s="102" t="s">
        <v>778</v>
      </c>
      <c r="K2030" s="104" t="s">
        <v>634</v>
      </c>
      <c r="L2030" s="104" t="s">
        <v>634</v>
      </c>
      <c r="M2030" s="104">
        <v>1443</v>
      </c>
      <c r="N2030" s="104">
        <v>2883</v>
      </c>
      <c r="O2030" s="80"/>
      <c r="P2030" s="80"/>
      <c r="Q2030" s="80"/>
      <c r="R2030" s="80"/>
      <c r="S2030" s="80"/>
      <c r="T2030" s="80"/>
      <c r="U2030" s="80"/>
      <c r="V2030" s="80"/>
      <c r="W2030" s="80"/>
      <c r="X2030" s="80"/>
      <c r="Y2030" s="80"/>
      <c r="Z2030" s="80"/>
    </row>
    <row r="2031" spans="1:26" s="81" customFormat="1" x14ac:dyDescent="0.25">
      <c r="A2031" s="74" t="s">
        <v>41</v>
      </c>
      <c r="B2031" s="74" t="s">
        <v>41</v>
      </c>
      <c r="C2031" s="105" t="s">
        <v>3944</v>
      </c>
      <c r="D2031" s="96" t="s">
        <v>3945</v>
      </c>
      <c r="E2031" s="97">
        <v>2023</v>
      </c>
      <c r="F2031" s="98" t="s">
        <v>676</v>
      </c>
      <c r="G2031" s="99" t="s">
        <v>280</v>
      </c>
      <c r="H2031" s="100" t="s">
        <v>2949</v>
      </c>
      <c r="I2031" s="101" t="s">
        <v>281</v>
      </c>
      <c r="J2031" s="102" t="s">
        <v>662</v>
      </c>
      <c r="K2031" s="104" t="s">
        <v>634</v>
      </c>
      <c r="L2031" s="104" t="s">
        <v>634</v>
      </c>
      <c r="M2031" s="104">
        <v>1360.07</v>
      </c>
      <c r="N2031" s="104">
        <v>3166.66</v>
      </c>
      <c r="O2031" s="80"/>
      <c r="P2031" s="80"/>
      <c r="Q2031" s="80"/>
      <c r="R2031" s="80"/>
      <c r="S2031" s="80"/>
      <c r="T2031" s="80"/>
      <c r="U2031" s="80"/>
      <c r="V2031" s="80"/>
      <c r="W2031" s="80"/>
      <c r="X2031" s="80"/>
      <c r="Y2031" s="80"/>
      <c r="Z2031" s="80"/>
    </row>
    <row r="2032" spans="1:26" s="81" customFormat="1" x14ac:dyDescent="0.25">
      <c r="A2032" s="74" t="s">
        <v>41</v>
      </c>
      <c r="B2032" s="74" t="s">
        <v>41</v>
      </c>
      <c r="C2032" s="105" t="s">
        <v>719</v>
      </c>
      <c r="D2032" s="96" t="s">
        <v>720</v>
      </c>
      <c r="E2032" s="97">
        <v>2022</v>
      </c>
      <c r="F2032" s="98" t="s">
        <v>75</v>
      </c>
      <c r="G2032" s="99" t="s">
        <v>312</v>
      </c>
      <c r="H2032" s="100" t="s">
        <v>2950</v>
      </c>
      <c r="I2032" s="101" t="s">
        <v>257</v>
      </c>
      <c r="J2032" s="102" t="s">
        <v>674</v>
      </c>
      <c r="K2032" s="104" t="s">
        <v>634</v>
      </c>
      <c r="L2032" s="104" t="s">
        <v>634</v>
      </c>
      <c r="M2032" s="104">
        <v>1443</v>
      </c>
      <c r="N2032" s="104">
        <v>2883</v>
      </c>
      <c r="O2032" s="80"/>
      <c r="P2032" s="80"/>
      <c r="Q2032" s="80"/>
      <c r="R2032" s="80"/>
      <c r="S2032" s="80"/>
      <c r="T2032" s="80"/>
      <c r="U2032" s="80"/>
      <c r="V2032" s="80"/>
      <c r="W2032" s="80"/>
      <c r="X2032" s="80"/>
      <c r="Y2032" s="80"/>
      <c r="Z2032" s="80"/>
    </row>
    <row r="2033" spans="1:26" s="81" customFormat="1" x14ac:dyDescent="0.25">
      <c r="A2033" s="74" t="s">
        <v>41</v>
      </c>
      <c r="B2033" s="74" t="s">
        <v>41</v>
      </c>
      <c r="C2033" s="105" t="s">
        <v>659</v>
      </c>
      <c r="D2033" s="96" t="s">
        <v>4</v>
      </c>
      <c r="E2033" s="97">
        <v>2020</v>
      </c>
      <c r="F2033" s="98" t="s">
        <v>66</v>
      </c>
      <c r="G2033" s="99" t="s">
        <v>186</v>
      </c>
      <c r="H2033" s="100" t="s">
        <v>2951</v>
      </c>
      <c r="I2033" s="101" t="s">
        <v>179</v>
      </c>
      <c r="J2033" s="102" t="s">
        <v>442</v>
      </c>
      <c r="K2033" s="104" t="s">
        <v>545</v>
      </c>
      <c r="L2033" s="104" t="s">
        <v>545</v>
      </c>
      <c r="M2033" s="104">
        <v>1726.79</v>
      </c>
      <c r="N2033" s="104">
        <v>4094.91</v>
      </c>
      <c r="O2033" s="80"/>
      <c r="P2033" s="80"/>
      <c r="Q2033" s="80"/>
      <c r="R2033" s="80"/>
      <c r="S2033" s="80"/>
      <c r="T2033" s="80"/>
      <c r="U2033" s="80"/>
      <c r="V2033" s="80"/>
      <c r="W2033" s="80"/>
      <c r="X2033" s="80"/>
      <c r="Y2033" s="80"/>
      <c r="Z2033" s="80"/>
    </row>
    <row r="2034" spans="1:26" s="81" customFormat="1" x14ac:dyDescent="0.25">
      <c r="A2034" s="74" t="s">
        <v>41</v>
      </c>
      <c r="B2034" s="74" t="s">
        <v>41</v>
      </c>
      <c r="C2034" s="105" t="s">
        <v>922</v>
      </c>
      <c r="D2034" s="96" t="s">
        <v>923</v>
      </c>
      <c r="E2034" s="97">
        <v>2023</v>
      </c>
      <c r="F2034" s="98" t="s">
        <v>61</v>
      </c>
      <c r="G2034" s="99" t="s">
        <v>102</v>
      </c>
      <c r="H2034" s="100" t="s">
        <v>2952</v>
      </c>
      <c r="I2034" s="101" t="s">
        <v>99</v>
      </c>
      <c r="J2034" s="102" t="s">
        <v>689</v>
      </c>
      <c r="K2034" s="104" t="s">
        <v>634</v>
      </c>
      <c r="L2034" s="104" t="s">
        <v>634</v>
      </c>
      <c r="M2034" s="104">
        <v>2763.62</v>
      </c>
      <c r="N2034" s="104">
        <v>5035.1899999999996</v>
      </c>
      <c r="O2034" s="80"/>
      <c r="P2034" s="80"/>
      <c r="Q2034" s="80"/>
      <c r="R2034" s="80"/>
      <c r="S2034" s="80"/>
      <c r="T2034" s="80"/>
      <c r="U2034" s="80"/>
      <c r="V2034" s="80"/>
      <c r="W2034" s="80"/>
      <c r="X2034" s="80"/>
      <c r="Y2034" s="80"/>
      <c r="Z2034" s="80"/>
    </row>
    <row r="2035" spans="1:26" s="81" customFormat="1" x14ac:dyDescent="0.25">
      <c r="A2035" s="74" t="s">
        <v>41</v>
      </c>
      <c r="B2035" s="74" t="s">
        <v>41</v>
      </c>
      <c r="C2035" s="105" t="s">
        <v>3944</v>
      </c>
      <c r="D2035" s="96" t="s">
        <v>3945</v>
      </c>
      <c r="E2035" s="97">
        <v>2023</v>
      </c>
      <c r="F2035" s="98" t="s">
        <v>676</v>
      </c>
      <c r="G2035" s="99" t="s">
        <v>280</v>
      </c>
      <c r="H2035" s="100" t="s">
        <v>2953</v>
      </c>
      <c r="I2035" s="101" t="s">
        <v>281</v>
      </c>
      <c r="J2035" s="102" t="s">
        <v>733</v>
      </c>
      <c r="K2035" s="104" t="s">
        <v>634</v>
      </c>
      <c r="L2035" s="104" t="s">
        <v>634</v>
      </c>
      <c r="M2035" s="104">
        <v>1360.07</v>
      </c>
      <c r="N2035" s="104">
        <v>3166.66</v>
      </c>
      <c r="O2035" s="80"/>
      <c r="P2035" s="80"/>
      <c r="Q2035" s="80"/>
      <c r="R2035" s="80"/>
      <c r="S2035" s="80"/>
      <c r="T2035" s="80"/>
      <c r="U2035" s="80"/>
      <c r="V2035" s="80"/>
      <c r="W2035" s="80"/>
      <c r="X2035" s="80"/>
      <c r="Y2035" s="80"/>
      <c r="Z2035" s="80"/>
    </row>
    <row r="2036" spans="1:26" s="81" customFormat="1" x14ac:dyDescent="0.25">
      <c r="A2036" s="74" t="s">
        <v>41</v>
      </c>
      <c r="B2036" s="74" t="s">
        <v>41</v>
      </c>
      <c r="C2036" s="105" t="s">
        <v>761</v>
      </c>
      <c r="D2036" s="96" t="s">
        <v>35</v>
      </c>
      <c r="E2036" s="97">
        <v>2018</v>
      </c>
      <c r="F2036" s="98" t="s">
        <v>59</v>
      </c>
      <c r="G2036" s="99" t="s">
        <v>82</v>
      </c>
      <c r="H2036" s="100" t="s">
        <v>2954</v>
      </c>
      <c r="I2036" s="101" t="s">
        <v>129</v>
      </c>
      <c r="J2036" s="102" t="s">
        <v>762</v>
      </c>
      <c r="K2036" s="104" t="s">
        <v>634</v>
      </c>
      <c r="L2036" s="104" t="s">
        <v>634</v>
      </c>
      <c r="M2036" s="104">
        <v>1326.25</v>
      </c>
      <c r="N2036" s="104">
        <v>2601.58</v>
      </c>
      <c r="O2036" s="80"/>
      <c r="P2036" s="80"/>
      <c r="Q2036" s="80"/>
      <c r="R2036" s="80"/>
      <c r="S2036" s="80"/>
      <c r="T2036" s="80"/>
      <c r="U2036" s="80"/>
      <c r="V2036" s="80"/>
      <c r="W2036" s="80"/>
      <c r="X2036" s="80"/>
      <c r="Y2036" s="80"/>
      <c r="Z2036" s="80"/>
    </row>
    <row r="2037" spans="1:26" s="81" customFormat="1" x14ac:dyDescent="0.25">
      <c r="A2037" s="74" t="s">
        <v>41</v>
      </c>
      <c r="B2037" s="74" t="s">
        <v>41</v>
      </c>
      <c r="C2037" s="105" t="s">
        <v>668</v>
      </c>
      <c r="D2037" s="96" t="s">
        <v>10</v>
      </c>
      <c r="E2037" s="97">
        <v>2019</v>
      </c>
      <c r="F2037" s="98" t="s">
        <v>76</v>
      </c>
      <c r="G2037" s="99" t="s">
        <v>328</v>
      </c>
      <c r="H2037" s="100" t="s">
        <v>2955</v>
      </c>
      <c r="I2037" s="101" t="s">
        <v>179</v>
      </c>
      <c r="J2037" s="102" t="s">
        <v>361</v>
      </c>
      <c r="K2037" s="104" t="s">
        <v>546</v>
      </c>
      <c r="L2037" s="104" t="s">
        <v>546</v>
      </c>
      <c r="M2037" s="104">
        <v>1122.2</v>
      </c>
      <c r="N2037" s="104">
        <v>3112.55</v>
      </c>
      <c r="O2037" s="80"/>
      <c r="P2037" s="80"/>
      <c r="Q2037" s="80"/>
      <c r="R2037" s="80"/>
      <c r="S2037" s="80"/>
      <c r="T2037" s="80"/>
      <c r="U2037" s="80"/>
      <c r="V2037" s="80"/>
      <c r="W2037" s="80"/>
      <c r="X2037" s="80"/>
      <c r="Y2037" s="80"/>
      <c r="Z2037" s="80"/>
    </row>
    <row r="2038" spans="1:26" s="81" customFormat="1" x14ac:dyDescent="0.25">
      <c r="A2038" s="74" t="s">
        <v>41</v>
      </c>
      <c r="B2038" s="74" t="s">
        <v>41</v>
      </c>
      <c r="C2038" s="105" t="s">
        <v>51</v>
      </c>
      <c r="D2038" s="96" t="s">
        <v>1</v>
      </c>
      <c r="E2038" s="97">
        <v>2020</v>
      </c>
      <c r="F2038" s="98" t="s">
        <v>67</v>
      </c>
      <c r="G2038" s="99" t="s">
        <v>193</v>
      </c>
      <c r="H2038" s="100" t="s">
        <v>2956</v>
      </c>
      <c r="I2038" s="101" t="s">
        <v>194</v>
      </c>
      <c r="J2038" s="102" t="s">
        <v>768</v>
      </c>
      <c r="K2038" s="104" t="s">
        <v>545</v>
      </c>
      <c r="L2038" s="104" t="s">
        <v>545</v>
      </c>
      <c r="M2038" s="104">
        <v>1519.75</v>
      </c>
      <c r="N2038" s="104">
        <v>5923.78</v>
      </c>
      <c r="O2038" s="80"/>
      <c r="P2038" s="80"/>
      <c r="Q2038" s="80"/>
      <c r="R2038" s="80"/>
      <c r="S2038" s="80"/>
      <c r="T2038" s="80"/>
      <c r="U2038" s="80"/>
      <c r="V2038" s="80"/>
      <c r="W2038" s="80"/>
      <c r="X2038" s="80"/>
      <c r="Y2038" s="80"/>
      <c r="Z2038" s="80"/>
    </row>
    <row r="2039" spans="1:26" s="81" customFormat="1" x14ac:dyDescent="0.25">
      <c r="A2039" s="74" t="s">
        <v>41</v>
      </c>
      <c r="B2039" s="74" t="s">
        <v>41</v>
      </c>
      <c r="C2039" s="105" t="s">
        <v>922</v>
      </c>
      <c r="D2039" s="96" t="s">
        <v>923</v>
      </c>
      <c r="E2039" s="97">
        <v>2023</v>
      </c>
      <c r="F2039" s="98" t="s">
        <v>61</v>
      </c>
      <c r="G2039" s="99" t="s">
        <v>102</v>
      </c>
      <c r="H2039" s="100" t="s">
        <v>2957</v>
      </c>
      <c r="I2039" s="101" t="s">
        <v>99</v>
      </c>
      <c r="J2039" s="102" t="s">
        <v>718</v>
      </c>
      <c r="K2039" s="104" t="s">
        <v>634</v>
      </c>
      <c r="L2039" s="104" t="s">
        <v>634</v>
      </c>
      <c r="M2039" s="104">
        <v>2763.62</v>
      </c>
      <c r="N2039" s="104">
        <v>5035.1899999999996</v>
      </c>
      <c r="O2039" s="80"/>
      <c r="P2039" s="80"/>
      <c r="Q2039" s="80"/>
      <c r="R2039" s="80"/>
      <c r="S2039" s="80"/>
      <c r="T2039" s="80"/>
      <c r="U2039" s="80"/>
      <c r="V2039" s="80"/>
      <c r="W2039" s="80"/>
      <c r="X2039" s="80"/>
      <c r="Y2039" s="80"/>
      <c r="Z2039" s="80"/>
    </row>
    <row r="2040" spans="1:26" s="81" customFormat="1" x14ac:dyDescent="0.25">
      <c r="A2040" s="74" t="s">
        <v>41</v>
      </c>
      <c r="B2040" s="74" t="s">
        <v>41</v>
      </c>
      <c r="C2040" s="105" t="s">
        <v>656</v>
      </c>
      <c r="D2040" s="96" t="s">
        <v>657</v>
      </c>
      <c r="E2040" s="97">
        <v>2023</v>
      </c>
      <c r="F2040" s="98" t="s">
        <v>61</v>
      </c>
      <c r="G2040" s="99" t="s">
        <v>102</v>
      </c>
      <c r="H2040" s="100" t="s">
        <v>2958</v>
      </c>
      <c r="I2040" s="101" t="s">
        <v>95</v>
      </c>
      <c r="J2040" s="102" t="s">
        <v>2165</v>
      </c>
      <c r="K2040" s="104" t="s">
        <v>634</v>
      </c>
      <c r="L2040" s="104" t="s">
        <v>634</v>
      </c>
      <c r="M2040" s="104">
        <v>2319.7199999999998</v>
      </c>
      <c r="N2040" s="104">
        <v>4917.6400000000003</v>
      </c>
      <c r="O2040" s="80"/>
      <c r="P2040" s="80"/>
      <c r="Q2040" s="80"/>
      <c r="R2040" s="80"/>
      <c r="S2040" s="80"/>
      <c r="T2040" s="80"/>
      <c r="U2040" s="80"/>
      <c r="V2040" s="80"/>
      <c r="W2040" s="80"/>
      <c r="X2040" s="80"/>
      <c r="Y2040" s="80"/>
      <c r="Z2040" s="80"/>
    </row>
    <row r="2041" spans="1:26" s="81" customFormat="1" x14ac:dyDescent="0.25">
      <c r="A2041" s="74" t="s">
        <v>41</v>
      </c>
      <c r="B2041" s="74" t="s">
        <v>41</v>
      </c>
      <c r="C2041" s="105" t="s">
        <v>50</v>
      </c>
      <c r="D2041" s="96" t="s">
        <v>14</v>
      </c>
      <c r="E2041" s="97">
        <v>2019</v>
      </c>
      <c r="F2041" s="98" t="s">
        <v>66</v>
      </c>
      <c r="G2041" s="99" t="s">
        <v>186</v>
      </c>
      <c r="H2041" s="100" t="s">
        <v>2959</v>
      </c>
      <c r="I2041" s="101" t="s">
        <v>91</v>
      </c>
      <c r="J2041" s="102" t="s">
        <v>758</v>
      </c>
      <c r="K2041" s="104" t="s">
        <v>634</v>
      </c>
      <c r="L2041" s="104" t="s">
        <v>634</v>
      </c>
      <c r="M2041" s="104">
        <v>1735.89</v>
      </c>
      <c r="N2041" s="104">
        <v>1945.6</v>
      </c>
      <c r="O2041" s="80"/>
      <c r="P2041" s="80"/>
      <c r="Q2041" s="80"/>
      <c r="R2041" s="80"/>
      <c r="S2041" s="80"/>
      <c r="T2041" s="80"/>
      <c r="U2041" s="80"/>
      <c r="V2041" s="80"/>
      <c r="W2041" s="80"/>
      <c r="X2041" s="80"/>
      <c r="Y2041" s="80"/>
      <c r="Z2041" s="80"/>
    </row>
    <row r="2042" spans="1:26" s="81" customFormat="1" x14ac:dyDescent="0.25">
      <c r="A2042" s="74" t="s">
        <v>41</v>
      </c>
      <c r="B2042" s="74" t="s">
        <v>41</v>
      </c>
      <c r="C2042" s="105" t="s">
        <v>668</v>
      </c>
      <c r="D2042" s="96" t="s">
        <v>10</v>
      </c>
      <c r="E2042" s="97">
        <v>2019</v>
      </c>
      <c r="F2042" s="98" t="s">
        <v>76</v>
      </c>
      <c r="G2042" s="99" t="s">
        <v>328</v>
      </c>
      <c r="H2042" s="100" t="s">
        <v>2960</v>
      </c>
      <c r="I2042" s="101" t="s">
        <v>179</v>
      </c>
      <c r="J2042" s="102" t="s">
        <v>334</v>
      </c>
      <c r="K2042" s="104" t="s">
        <v>545</v>
      </c>
      <c r="L2042" s="104" t="s">
        <v>545</v>
      </c>
      <c r="M2042" s="104">
        <v>1122.2</v>
      </c>
      <c r="N2042" s="104">
        <v>3112.55</v>
      </c>
      <c r="O2042" s="80"/>
      <c r="P2042" s="80"/>
      <c r="Q2042" s="80"/>
      <c r="R2042" s="80"/>
      <c r="S2042" s="80"/>
      <c r="T2042" s="80"/>
      <c r="U2042" s="80"/>
      <c r="V2042" s="80"/>
      <c r="W2042" s="80"/>
      <c r="X2042" s="80"/>
      <c r="Y2042" s="80"/>
      <c r="Z2042" s="80"/>
    </row>
    <row r="2043" spans="1:26" s="81" customFormat="1" x14ac:dyDescent="0.25">
      <c r="A2043" s="74" t="s">
        <v>41</v>
      </c>
      <c r="B2043" s="74" t="s">
        <v>41</v>
      </c>
      <c r="C2043" s="105" t="s">
        <v>922</v>
      </c>
      <c r="D2043" s="96" t="s">
        <v>923</v>
      </c>
      <c r="E2043" s="97">
        <v>2023</v>
      </c>
      <c r="F2043" s="98" t="s">
        <v>61</v>
      </c>
      <c r="G2043" s="99" t="s">
        <v>102</v>
      </c>
      <c r="H2043" s="100" t="s">
        <v>2961</v>
      </c>
      <c r="I2043" s="101" t="s">
        <v>3890</v>
      </c>
      <c r="J2043" s="102" t="s">
        <v>688</v>
      </c>
      <c r="K2043" s="104" t="s">
        <v>634</v>
      </c>
      <c r="L2043" s="104" t="s">
        <v>634</v>
      </c>
      <c r="M2043" s="104">
        <v>2425.1999999999998</v>
      </c>
      <c r="N2043" s="104">
        <v>2132.91</v>
      </c>
      <c r="O2043" s="80"/>
      <c r="P2043" s="80"/>
      <c r="Q2043" s="80"/>
      <c r="R2043" s="80"/>
      <c r="S2043" s="80"/>
      <c r="T2043" s="80"/>
      <c r="U2043" s="80"/>
      <c r="V2043" s="80"/>
      <c r="W2043" s="80"/>
      <c r="X2043" s="80"/>
      <c r="Y2043" s="80"/>
      <c r="Z2043" s="80"/>
    </row>
    <row r="2044" spans="1:26" s="81" customFormat="1" x14ac:dyDescent="0.25">
      <c r="A2044" s="74" t="s">
        <v>41</v>
      </c>
      <c r="B2044" s="74" t="s">
        <v>41</v>
      </c>
      <c r="C2044" s="105" t="s">
        <v>659</v>
      </c>
      <c r="D2044" s="96" t="s">
        <v>4</v>
      </c>
      <c r="E2044" s="97">
        <v>2020</v>
      </c>
      <c r="F2044" s="98" t="s">
        <v>66</v>
      </c>
      <c r="G2044" s="99" t="s">
        <v>186</v>
      </c>
      <c r="H2044" s="100" t="s">
        <v>2962</v>
      </c>
      <c r="I2044" s="101" t="s">
        <v>179</v>
      </c>
      <c r="J2044" s="102" t="s">
        <v>466</v>
      </c>
      <c r="K2044" s="104" t="s">
        <v>634</v>
      </c>
      <c r="L2044" s="104" t="s">
        <v>634</v>
      </c>
      <c r="M2044" s="104">
        <v>1856.3</v>
      </c>
      <c r="N2044" s="104">
        <v>4438.84</v>
      </c>
      <c r="O2044" s="80"/>
      <c r="P2044" s="80"/>
      <c r="Q2044" s="80"/>
      <c r="R2044" s="80"/>
      <c r="S2044" s="80"/>
      <c r="T2044" s="80"/>
      <c r="U2044" s="80"/>
      <c r="V2044" s="80"/>
      <c r="W2044" s="80"/>
      <c r="X2044" s="80"/>
      <c r="Y2044" s="80"/>
      <c r="Z2044" s="80"/>
    </row>
    <row r="2045" spans="1:26" s="81" customFormat="1" x14ac:dyDescent="0.25">
      <c r="A2045" s="74" t="s">
        <v>41</v>
      </c>
      <c r="B2045" s="74" t="s">
        <v>41</v>
      </c>
      <c r="C2045" s="105" t="s">
        <v>3944</v>
      </c>
      <c r="D2045" s="96" t="s">
        <v>3945</v>
      </c>
      <c r="E2045" s="97">
        <v>2023</v>
      </c>
      <c r="F2045" s="98" t="s">
        <v>676</v>
      </c>
      <c r="G2045" s="99" t="s">
        <v>280</v>
      </c>
      <c r="H2045" s="100" t="s">
        <v>3891</v>
      </c>
      <c r="I2045" s="101" t="s">
        <v>281</v>
      </c>
      <c r="J2045" s="102" t="s">
        <v>685</v>
      </c>
      <c r="K2045" s="104" t="s">
        <v>634</v>
      </c>
      <c r="L2045" s="104" t="s">
        <v>634</v>
      </c>
      <c r="M2045" s="104">
        <v>1360.07</v>
      </c>
      <c r="N2045" s="104">
        <v>3166.66</v>
      </c>
      <c r="O2045" s="80"/>
      <c r="P2045" s="80"/>
      <c r="Q2045" s="80"/>
      <c r="R2045" s="80"/>
      <c r="S2045" s="80"/>
      <c r="T2045" s="80"/>
      <c r="U2045" s="80"/>
      <c r="V2045" s="80"/>
      <c r="W2045" s="80"/>
      <c r="X2045" s="80"/>
      <c r="Y2045" s="80"/>
      <c r="Z2045" s="80"/>
    </row>
    <row r="2046" spans="1:26" s="81" customFormat="1" x14ac:dyDescent="0.25">
      <c r="A2046" s="74" t="s">
        <v>41</v>
      </c>
      <c r="B2046" s="74" t="s">
        <v>41</v>
      </c>
      <c r="C2046" s="105" t="s">
        <v>706</v>
      </c>
      <c r="D2046" s="96" t="s">
        <v>568</v>
      </c>
      <c r="E2046" s="97">
        <v>2022</v>
      </c>
      <c r="F2046" s="98" t="s">
        <v>61</v>
      </c>
      <c r="G2046" s="99" t="s">
        <v>102</v>
      </c>
      <c r="H2046" s="100" t="s">
        <v>2965</v>
      </c>
      <c r="I2046" s="101" t="s">
        <v>103</v>
      </c>
      <c r="J2046" s="102" t="s">
        <v>800</v>
      </c>
      <c r="K2046" s="104" t="s">
        <v>634</v>
      </c>
      <c r="L2046" s="104" t="s">
        <v>634</v>
      </c>
      <c r="M2046" s="104">
        <v>2064.84</v>
      </c>
      <c r="N2046" s="104">
        <v>4306.2299999999996</v>
      </c>
      <c r="O2046" s="80"/>
      <c r="P2046" s="80"/>
      <c r="Q2046" s="80"/>
      <c r="R2046" s="80"/>
      <c r="S2046" s="80"/>
      <c r="T2046" s="80"/>
      <c r="U2046" s="80"/>
      <c r="V2046" s="80"/>
      <c r="W2046" s="80"/>
      <c r="X2046" s="80"/>
      <c r="Y2046" s="80"/>
      <c r="Z2046" s="80"/>
    </row>
    <row r="2047" spans="1:26" s="81" customFormat="1" x14ac:dyDescent="0.25">
      <c r="A2047" s="74" t="s">
        <v>41</v>
      </c>
      <c r="B2047" s="74" t="s">
        <v>41</v>
      </c>
      <c r="C2047" s="105" t="s">
        <v>3944</v>
      </c>
      <c r="D2047" s="96" t="s">
        <v>3945</v>
      </c>
      <c r="E2047" s="97">
        <v>2023</v>
      </c>
      <c r="F2047" s="98" t="s">
        <v>676</v>
      </c>
      <c r="G2047" s="99" t="s">
        <v>280</v>
      </c>
      <c r="H2047" s="100" t="s">
        <v>2966</v>
      </c>
      <c r="I2047" s="101" t="s">
        <v>281</v>
      </c>
      <c r="J2047" s="102" t="s">
        <v>793</v>
      </c>
      <c r="K2047" s="104" t="s">
        <v>634</v>
      </c>
      <c r="L2047" s="104" t="s">
        <v>634</v>
      </c>
      <c r="M2047" s="104">
        <v>1360.07</v>
      </c>
      <c r="N2047" s="104">
        <v>3166.66</v>
      </c>
      <c r="O2047" s="80"/>
      <c r="P2047" s="80"/>
      <c r="Q2047" s="80"/>
      <c r="R2047" s="80"/>
      <c r="S2047" s="80"/>
      <c r="T2047" s="80"/>
      <c r="U2047" s="80"/>
      <c r="V2047" s="80"/>
      <c r="W2047" s="80"/>
      <c r="X2047" s="80"/>
      <c r="Y2047" s="80"/>
      <c r="Z2047" s="80"/>
    </row>
    <row r="2048" spans="1:26" s="81" customFormat="1" x14ac:dyDescent="0.25">
      <c r="A2048" s="74" t="s">
        <v>41</v>
      </c>
      <c r="B2048" s="74" t="s">
        <v>41</v>
      </c>
      <c r="C2048" s="105" t="s">
        <v>51</v>
      </c>
      <c r="D2048" s="96" t="s">
        <v>1</v>
      </c>
      <c r="E2048" s="97">
        <v>2020</v>
      </c>
      <c r="F2048" s="98" t="s">
        <v>67</v>
      </c>
      <c r="G2048" s="99" t="s">
        <v>193</v>
      </c>
      <c r="H2048" s="100" t="s">
        <v>2967</v>
      </c>
      <c r="I2048" s="101" t="s">
        <v>194</v>
      </c>
      <c r="J2048" s="102" t="s">
        <v>807</v>
      </c>
      <c r="K2048" s="104" t="s">
        <v>545</v>
      </c>
      <c r="L2048" s="104" t="s">
        <v>545</v>
      </c>
      <c r="M2048" s="104">
        <v>1519.75</v>
      </c>
      <c r="N2048" s="104">
        <v>5923.78</v>
      </c>
      <c r="O2048" s="80"/>
      <c r="P2048" s="80"/>
      <c r="Q2048" s="80"/>
      <c r="R2048" s="80"/>
      <c r="S2048" s="80"/>
      <c r="T2048" s="80"/>
      <c r="U2048" s="80"/>
      <c r="V2048" s="80"/>
      <c r="W2048" s="80"/>
      <c r="X2048" s="80"/>
      <c r="Y2048" s="80"/>
      <c r="Z2048" s="80"/>
    </row>
    <row r="2049" spans="1:26" s="81" customFormat="1" x14ac:dyDescent="0.25">
      <c r="A2049" s="74" t="s">
        <v>41</v>
      </c>
      <c r="B2049" s="74" t="s">
        <v>41</v>
      </c>
      <c r="C2049" s="105" t="s">
        <v>666</v>
      </c>
      <c r="D2049" s="96" t="s">
        <v>9</v>
      </c>
      <c r="E2049" s="97">
        <v>2020</v>
      </c>
      <c r="F2049" s="98" t="s">
        <v>77</v>
      </c>
      <c r="G2049" s="99" t="s">
        <v>403</v>
      </c>
      <c r="H2049" s="100" t="s">
        <v>2968</v>
      </c>
      <c r="I2049" s="101" t="s">
        <v>303</v>
      </c>
      <c r="J2049" s="102" t="s">
        <v>667</v>
      </c>
      <c r="K2049" s="104" t="s">
        <v>634</v>
      </c>
      <c r="L2049" s="104" t="s">
        <v>634</v>
      </c>
      <c r="M2049" s="104">
        <v>1802</v>
      </c>
      <c r="N2049" s="104">
        <v>5877.44</v>
      </c>
      <c r="O2049" s="80"/>
      <c r="P2049" s="80"/>
      <c r="Q2049" s="80"/>
      <c r="R2049" s="80"/>
      <c r="S2049" s="80"/>
      <c r="T2049" s="80"/>
      <c r="U2049" s="80"/>
      <c r="V2049" s="80"/>
      <c r="W2049" s="80"/>
      <c r="X2049" s="80"/>
      <c r="Y2049" s="80"/>
      <c r="Z2049" s="80"/>
    </row>
    <row r="2050" spans="1:26" s="81" customFormat="1" x14ac:dyDescent="0.25">
      <c r="A2050" s="74" t="s">
        <v>41</v>
      </c>
      <c r="B2050" s="74" t="s">
        <v>41</v>
      </c>
      <c r="C2050" s="105" t="s">
        <v>803</v>
      </c>
      <c r="D2050" s="96" t="s">
        <v>36</v>
      </c>
      <c r="E2050" s="97">
        <v>2020</v>
      </c>
      <c r="F2050" s="98" t="s">
        <v>77</v>
      </c>
      <c r="G2050" s="99" t="s">
        <v>403</v>
      </c>
      <c r="H2050" s="100" t="s">
        <v>2969</v>
      </c>
      <c r="I2050" s="101" t="s">
        <v>93</v>
      </c>
      <c r="J2050" s="102" t="s">
        <v>804</v>
      </c>
      <c r="K2050" s="104" t="s">
        <v>634</v>
      </c>
      <c r="L2050" s="104" t="s">
        <v>634</v>
      </c>
      <c r="M2050" s="104">
        <v>1478.83</v>
      </c>
      <c r="N2050" s="104">
        <v>3035.65</v>
      </c>
      <c r="O2050" s="80"/>
      <c r="P2050" s="80"/>
      <c r="Q2050" s="80"/>
      <c r="R2050" s="80"/>
      <c r="S2050" s="80"/>
      <c r="T2050" s="80"/>
      <c r="U2050" s="80"/>
      <c r="V2050" s="80"/>
      <c r="W2050" s="80"/>
      <c r="X2050" s="80"/>
      <c r="Y2050" s="80"/>
      <c r="Z2050" s="80"/>
    </row>
    <row r="2051" spans="1:26" s="81" customFormat="1" x14ac:dyDescent="0.25">
      <c r="A2051" s="74" t="s">
        <v>41</v>
      </c>
      <c r="B2051" s="74" t="s">
        <v>41</v>
      </c>
      <c r="C2051" s="105" t="s">
        <v>659</v>
      </c>
      <c r="D2051" s="96" t="s">
        <v>4</v>
      </c>
      <c r="E2051" s="97">
        <v>2020</v>
      </c>
      <c r="F2051" s="98" t="s">
        <v>66</v>
      </c>
      <c r="G2051" s="99" t="s">
        <v>186</v>
      </c>
      <c r="H2051" s="100" t="s">
        <v>2970</v>
      </c>
      <c r="I2051" s="101" t="s">
        <v>179</v>
      </c>
      <c r="J2051" s="102" t="s">
        <v>410</v>
      </c>
      <c r="K2051" s="104" t="s">
        <v>545</v>
      </c>
      <c r="L2051" s="104" t="s">
        <v>545</v>
      </c>
      <c r="M2051" s="104">
        <v>1445.71</v>
      </c>
      <c r="N2051" s="104">
        <v>3525.97</v>
      </c>
      <c r="O2051" s="80"/>
      <c r="P2051" s="80"/>
      <c r="Q2051" s="80"/>
      <c r="R2051" s="80"/>
      <c r="S2051" s="80"/>
      <c r="T2051" s="80"/>
      <c r="U2051" s="80"/>
      <c r="V2051" s="80"/>
      <c r="W2051" s="80"/>
      <c r="X2051" s="80"/>
      <c r="Y2051" s="80"/>
      <c r="Z2051" s="80"/>
    </row>
    <row r="2052" spans="1:26" s="81" customFormat="1" x14ac:dyDescent="0.25">
      <c r="A2052" s="74" t="s">
        <v>41</v>
      </c>
      <c r="B2052" s="74" t="s">
        <v>41</v>
      </c>
      <c r="C2052" s="105" t="s">
        <v>929</v>
      </c>
      <c r="D2052" s="96" t="s">
        <v>930</v>
      </c>
      <c r="E2052" s="97">
        <v>2018</v>
      </c>
      <c r="F2052" s="98" t="s">
        <v>61</v>
      </c>
      <c r="G2052" s="99" t="s">
        <v>102</v>
      </c>
      <c r="H2052" s="100" t="s">
        <v>2971</v>
      </c>
      <c r="I2052" s="101" t="s">
        <v>179</v>
      </c>
      <c r="J2052" s="102" t="s">
        <v>618</v>
      </c>
      <c r="K2052" s="104" t="s">
        <v>545</v>
      </c>
      <c r="L2052" s="104" t="s">
        <v>545</v>
      </c>
      <c r="M2052" s="104">
        <v>1302</v>
      </c>
      <c r="N2052" s="104">
        <v>2442.8200000000002</v>
      </c>
      <c r="O2052" s="80"/>
      <c r="P2052" s="80"/>
      <c r="Q2052" s="80"/>
      <c r="R2052" s="80"/>
      <c r="S2052" s="80"/>
      <c r="T2052" s="80"/>
      <c r="U2052" s="80"/>
      <c r="V2052" s="80"/>
      <c r="W2052" s="80"/>
      <c r="X2052" s="80"/>
      <c r="Y2052" s="80"/>
      <c r="Z2052" s="80"/>
    </row>
    <row r="2053" spans="1:26" s="81" customFormat="1" x14ac:dyDescent="0.25">
      <c r="A2053" s="74" t="s">
        <v>41</v>
      </c>
      <c r="B2053" s="74" t="s">
        <v>41</v>
      </c>
      <c r="C2053" s="105" t="s">
        <v>922</v>
      </c>
      <c r="D2053" s="96" t="s">
        <v>923</v>
      </c>
      <c r="E2053" s="97">
        <v>2023</v>
      </c>
      <c r="F2053" s="98" t="s">
        <v>61</v>
      </c>
      <c r="G2053" s="99" t="s">
        <v>102</v>
      </c>
      <c r="H2053" s="100" t="s">
        <v>2972</v>
      </c>
      <c r="I2053" s="101" t="s">
        <v>99</v>
      </c>
      <c r="J2053" s="102" t="s">
        <v>688</v>
      </c>
      <c r="K2053" s="104" t="s">
        <v>634</v>
      </c>
      <c r="L2053" s="104" t="s">
        <v>634</v>
      </c>
      <c r="M2053" s="104">
        <v>2425.1999999999998</v>
      </c>
      <c r="N2053" s="104">
        <v>2132.91</v>
      </c>
      <c r="O2053" s="80"/>
      <c r="P2053" s="80"/>
      <c r="Q2053" s="80"/>
      <c r="R2053" s="80"/>
      <c r="S2053" s="80"/>
      <c r="T2053" s="80"/>
      <c r="U2053" s="80"/>
      <c r="V2053" s="80"/>
      <c r="W2053" s="80"/>
      <c r="X2053" s="80"/>
      <c r="Y2053" s="80"/>
      <c r="Z2053" s="80"/>
    </row>
    <row r="2054" spans="1:26" s="81" customFormat="1" x14ac:dyDescent="0.25">
      <c r="A2054" s="74" t="s">
        <v>41</v>
      </c>
      <c r="B2054" s="74" t="s">
        <v>41</v>
      </c>
      <c r="C2054" s="105" t="s">
        <v>922</v>
      </c>
      <c r="D2054" s="96" t="s">
        <v>923</v>
      </c>
      <c r="E2054" s="97">
        <v>2023</v>
      </c>
      <c r="F2054" s="98" t="s">
        <v>61</v>
      </c>
      <c r="G2054" s="99" t="s">
        <v>102</v>
      </c>
      <c r="H2054" s="100" t="s">
        <v>4009</v>
      </c>
      <c r="I2054" s="101" t="s">
        <v>3890</v>
      </c>
      <c r="J2054" s="102" t="s">
        <v>825</v>
      </c>
      <c r="K2054" s="104" t="s">
        <v>634</v>
      </c>
      <c r="L2054" s="104" t="s">
        <v>634</v>
      </c>
      <c r="M2054" s="104">
        <v>1727</v>
      </c>
      <c r="N2054" s="104">
        <v>3123</v>
      </c>
      <c r="O2054" s="80"/>
      <c r="P2054" s="80"/>
      <c r="Q2054" s="80"/>
      <c r="R2054" s="80"/>
      <c r="S2054" s="80"/>
      <c r="T2054" s="80"/>
      <c r="U2054" s="80"/>
      <c r="V2054" s="80"/>
      <c r="W2054" s="80"/>
      <c r="X2054" s="80"/>
      <c r="Y2054" s="80"/>
      <c r="Z2054" s="80"/>
    </row>
    <row r="2055" spans="1:26" s="81" customFormat="1" x14ac:dyDescent="0.25">
      <c r="A2055" s="74" t="s">
        <v>41</v>
      </c>
      <c r="B2055" s="74" t="s">
        <v>41</v>
      </c>
      <c r="C2055" s="105" t="s">
        <v>1096</v>
      </c>
      <c r="D2055" s="96" t="s">
        <v>1097</v>
      </c>
      <c r="E2055" s="97">
        <v>2023</v>
      </c>
      <c r="F2055" s="98" t="s">
        <v>66</v>
      </c>
      <c r="G2055" s="99" t="s">
        <v>186</v>
      </c>
      <c r="H2055" s="100" t="s">
        <v>2973</v>
      </c>
      <c r="I2055" s="101" t="s">
        <v>91</v>
      </c>
      <c r="J2055" s="102" t="s">
        <v>786</v>
      </c>
      <c r="K2055" s="104" t="s">
        <v>634</v>
      </c>
      <c r="L2055" s="104" t="s">
        <v>634</v>
      </c>
      <c r="M2055" s="104">
        <v>1735.89</v>
      </c>
      <c r="N2055" s="104">
        <v>1945.6</v>
      </c>
      <c r="O2055" s="80"/>
      <c r="P2055" s="80"/>
      <c r="Q2055" s="80"/>
      <c r="R2055" s="80"/>
      <c r="S2055" s="80"/>
      <c r="T2055" s="80"/>
      <c r="U2055" s="80"/>
      <c r="V2055" s="80"/>
      <c r="W2055" s="80"/>
      <c r="X2055" s="80"/>
      <c r="Y2055" s="80"/>
      <c r="Z2055" s="80"/>
    </row>
    <row r="2056" spans="1:26" s="81" customFormat="1" x14ac:dyDescent="0.25">
      <c r="A2056" s="74" t="s">
        <v>41</v>
      </c>
      <c r="B2056" s="74" t="s">
        <v>41</v>
      </c>
      <c r="C2056" s="105" t="s">
        <v>3944</v>
      </c>
      <c r="D2056" s="96" t="s">
        <v>3945</v>
      </c>
      <c r="E2056" s="97">
        <v>2023</v>
      </c>
      <c r="F2056" s="98" t="s">
        <v>676</v>
      </c>
      <c r="G2056" s="99" t="s">
        <v>280</v>
      </c>
      <c r="H2056" s="100" t="s">
        <v>2974</v>
      </c>
      <c r="I2056" s="101" t="s">
        <v>281</v>
      </c>
      <c r="J2056" s="102" t="s">
        <v>785</v>
      </c>
      <c r="K2056" s="104" t="s">
        <v>634</v>
      </c>
      <c r="L2056" s="104" t="s">
        <v>634</v>
      </c>
      <c r="M2056" s="104">
        <v>1360.07</v>
      </c>
      <c r="N2056" s="104">
        <v>3166.66</v>
      </c>
      <c r="O2056" s="80"/>
      <c r="P2056" s="80"/>
      <c r="Q2056" s="80"/>
      <c r="R2056" s="80"/>
      <c r="S2056" s="80"/>
      <c r="T2056" s="80"/>
      <c r="U2056" s="80"/>
      <c r="V2056" s="80"/>
      <c r="W2056" s="80"/>
      <c r="X2056" s="80"/>
      <c r="Y2056" s="80"/>
      <c r="Z2056" s="80"/>
    </row>
    <row r="2057" spans="1:26" s="81" customFormat="1" x14ac:dyDescent="0.25">
      <c r="A2057" s="74" t="s">
        <v>41</v>
      </c>
      <c r="B2057" s="74" t="s">
        <v>41</v>
      </c>
      <c r="C2057" s="105" t="s">
        <v>668</v>
      </c>
      <c r="D2057" s="96" t="s">
        <v>10</v>
      </c>
      <c r="E2057" s="97">
        <v>2019</v>
      </c>
      <c r="F2057" s="98" t="s">
        <v>76</v>
      </c>
      <c r="G2057" s="99" t="s">
        <v>328</v>
      </c>
      <c r="H2057" s="100" t="s">
        <v>2975</v>
      </c>
      <c r="I2057" s="101" t="s">
        <v>179</v>
      </c>
      <c r="J2057" s="102" t="s">
        <v>825</v>
      </c>
      <c r="K2057" s="104" t="s">
        <v>545</v>
      </c>
      <c r="L2057" s="104" t="s">
        <v>545</v>
      </c>
      <c r="M2057" s="104">
        <v>1122.2</v>
      </c>
      <c r="N2057" s="104">
        <v>3112.55</v>
      </c>
      <c r="O2057" s="80"/>
      <c r="P2057" s="80"/>
      <c r="Q2057" s="80"/>
      <c r="R2057" s="80"/>
      <c r="S2057" s="80"/>
      <c r="T2057" s="80"/>
      <c r="U2057" s="80"/>
      <c r="V2057" s="80"/>
      <c r="W2057" s="80"/>
      <c r="X2057" s="80"/>
      <c r="Y2057" s="80"/>
      <c r="Z2057" s="80"/>
    </row>
    <row r="2058" spans="1:26" s="81" customFormat="1" x14ac:dyDescent="0.25">
      <c r="A2058" s="74" t="s">
        <v>41</v>
      </c>
      <c r="B2058" s="74" t="s">
        <v>41</v>
      </c>
      <c r="C2058" s="105" t="s">
        <v>719</v>
      </c>
      <c r="D2058" s="96" t="s">
        <v>720</v>
      </c>
      <c r="E2058" s="97">
        <v>2022</v>
      </c>
      <c r="F2058" s="98" t="s">
        <v>75</v>
      </c>
      <c r="G2058" s="99" t="s">
        <v>312</v>
      </c>
      <c r="H2058" s="100" t="s">
        <v>2976</v>
      </c>
      <c r="I2058" s="101" t="s">
        <v>257</v>
      </c>
      <c r="J2058" s="102" t="s">
        <v>688</v>
      </c>
      <c r="K2058" s="104" t="s">
        <v>634</v>
      </c>
      <c r="L2058" s="104" t="s">
        <v>634</v>
      </c>
      <c r="M2058" s="104">
        <v>1443</v>
      </c>
      <c r="N2058" s="104">
        <v>2883</v>
      </c>
      <c r="O2058" s="80"/>
      <c r="P2058" s="80"/>
      <c r="Q2058" s="80"/>
      <c r="R2058" s="80"/>
      <c r="S2058" s="80"/>
      <c r="T2058" s="80"/>
      <c r="U2058" s="80"/>
      <c r="V2058" s="80"/>
      <c r="W2058" s="80"/>
      <c r="X2058" s="80"/>
      <c r="Y2058" s="80"/>
      <c r="Z2058" s="80"/>
    </row>
    <row r="2059" spans="1:26" s="81" customFormat="1" x14ac:dyDescent="0.25">
      <c r="A2059" s="74" t="s">
        <v>41</v>
      </c>
      <c r="B2059" s="74" t="s">
        <v>41</v>
      </c>
      <c r="C2059" s="105" t="s">
        <v>668</v>
      </c>
      <c r="D2059" s="96" t="s">
        <v>10</v>
      </c>
      <c r="E2059" s="97">
        <v>2019</v>
      </c>
      <c r="F2059" s="98" t="s">
        <v>76</v>
      </c>
      <c r="G2059" s="99" t="s">
        <v>328</v>
      </c>
      <c r="H2059" s="100" t="s">
        <v>2977</v>
      </c>
      <c r="I2059" s="101" t="s">
        <v>179</v>
      </c>
      <c r="J2059" s="102" t="s">
        <v>758</v>
      </c>
      <c r="K2059" s="104" t="s">
        <v>634</v>
      </c>
      <c r="L2059" s="104" t="s">
        <v>634</v>
      </c>
      <c r="M2059" s="104">
        <v>1122.2</v>
      </c>
      <c r="N2059" s="104">
        <v>3112.55</v>
      </c>
      <c r="O2059" s="80"/>
      <c r="P2059" s="80"/>
      <c r="Q2059" s="80"/>
      <c r="R2059" s="80"/>
      <c r="S2059" s="80"/>
      <c r="T2059" s="80"/>
      <c r="U2059" s="80"/>
      <c r="V2059" s="80"/>
      <c r="W2059" s="80"/>
      <c r="X2059" s="80"/>
      <c r="Y2059" s="80"/>
      <c r="Z2059" s="80"/>
    </row>
    <row r="2060" spans="1:26" s="81" customFormat="1" x14ac:dyDescent="0.25">
      <c r="A2060" s="74" t="s">
        <v>41</v>
      </c>
      <c r="B2060" s="74" t="s">
        <v>41</v>
      </c>
      <c r="C2060" s="105" t="s">
        <v>922</v>
      </c>
      <c r="D2060" s="96" t="s">
        <v>923</v>
      </c>
      <c r="E2060" s="97">
        <v>2023</v>
      </c>
      <c r="F2060" s="98" t="s">
        <v>61</v>
      </c>
      <c r="G2060" s="99" t="s">
        <v>102</v>
      </c>
      <c r="H2060" s="100" t="s">
        <v>3926</v>
      </c>
      <c r="I2060" s="101" t="s">
        <v>3890</v>
      </c>
      <c r="J2060" s="102" t="s">
        <v>688</v>
      </c>
      <c r="K2060" s="104" t="s">
        <v>634</v>
      </c>
      <c r="L2060" s="104" t="s">
        <v>634</v>
      </c>
      <c r="M2060" s="104">
        <v>1858.89</v>
      </c>
      <c r="N2060" s="104">
        <v>3243.81</v>
      </c>
      <c r="O2060" s="80"/>
      <c r="P2060" s="80"/>
      <c r="Q2060" s="80"/>
      <c r="R2060" s="80"/>
      <c r="S2060" s="80"/>
      <c r="T2060" s="80"/>
      <c r="U2060" s="80"/>
      <c r="V2060" s="80"/>
      <c r="W2060" s="80"/>
      <c r="X2060" s="80"/>
      <c r="Y2060" s="80"/>
      <c r="Z2060" s="80"/>
    </row>
    <row r="2061" spans="1:26" s="81" customFormat="1" x14ac:dyDescent="0.25">
      <c r="A2061" s="74" t="s">
        <v>41</v>
      </c>
      <c r="B2061" s="74" t="s">
        <v>41</v>
      </c>
      <c r="C2061" s="105" t="s">
        <v>51</v>
      </c>
      <c r="D2061" s="96" t="s">
        <v>1</v>
      </c>
      <c r="E2061" s="97">
        <v>2020</v>
      </c>
      <c r="F2061" s="98" t="s">
        <v>67</v>
      </c>
      <c r="G2061" s="99" t="s">
        <v>193</v>
      </c>
      <c r="H2061" s="100" t="s">
        <v>2979</v>
      </c>
      <c r="I2061" s="101" t="s">
        <v>194</v>
      </c>
      <c r="J2061" s="102" t="s">
        <v>245</v>
      </c>
      <c r="K2061" s="104" t="s">
        <v>545</v>
      </c>
      <c r="L2061" s="104" t="s">
        <v>545</v>
      </c>
      <c r="M2061" s="104">
        <v>1519.75</v>
      </c>
      <c r="N2061" s="104">
        <v>5923.78</v>
      </c>
      <c r="O2061" s="80"/>
      <c r="P2061" s="80"/>
      <c r="Q2061" s="80"/>
      <c r="R2061" s="80"/>
      <c r="S2061" s="80"/>
      <c r="T2061" s="80"/>
      <c r="U2061" s="80"/>
      <c r="V2061" s="80"/>
      <c r="W2061" s="80"/>
      <c r="X2061" s="80"/>
      <c r="Y2061" s="80"/>
      <c r="Z2061" s="80"/>
    </row>
    <row r="2062" spans="1:26" s="81" customFormat="1" x14ac:dyDescent="0.25">
      <c r="A2062" s="74" t="s">
        <v>41</v>
      </c>
      <c r="B2062" s="74" t="s">
        <v>41</v>
      </c>
      <c r="C2062" s="105" t="s">
        <v>922</v>
      </c>
      <c r="D2062" s="96" t="s">
        <v>923</v>
      </c>
      <c r="E2062" s="97">
        <v>2023</v>
      </c>
      <c r="F2062" s="98" t="s">
        <v>61</v>
      </c>
      <c r="G2062" s="99" t="s">
        <v>102</v>
      </c>
      <c r="H2062" s="100" t="s">
        <v>4010</v>
      </c>
      <c r="I2062" s="101" t="s">
        <v>99</v>
      </c>
      <c r="J2062" s="102" t="s">
        <v>825</v>
      </c>
      <c r="K2062" s="104" t="s">
        <v>634</v>
      </c>
      <c r="L2062" s="104" t="s">
        <v>634</v>
      </c>
      <c r="M2062" s="104">
        <v>2486</v>
      </c>
      <c r="N2062" s="104">
        <v>5035</v>
      </c>
      <c r="O2062" s="80"/>
      <c r="P2062" s="80"/>
      <c r="Q2062" s="80"/>
      <c r="R2062" s="80"/>
      <c r="S2062" s="80"/>
      <c r="T2062" s="80"/>
      <c r="U2062" s="80"/>
      <c r="V2062" s="80"/>
      <c r="W2062" s="80"/>
      <c r="X2062" s="80"/>
      <c r="Y2062" s="80"/>
      <c r="Z2062" s="80"/>
    </row>
    <row r="2063" spans="1:26" s="81" customFormat="1" x14ac:dyDescent="0.25">
      <c r="A2063" s="74" t="s">
        <v>41</v>
      </c>
      <c r="B2063" s="74" t="s">
        <v>41</v>
      </c>
      <c r="C2063" s="105" t="s">
        <v>55</v>
      </c>
      <c r="D2063" s="96" t="s">
        <v>6</v>
      </c>
      <c r="E2063" s="97">
        <v>2018</v>
      </c>
      <c r="F2063" s="98" t="s">
        <v>71</v>
      </c>
      <c r="G2063" s="99" t="s">
        <v>264</v>
      </c>
      <c r="H2063" s="100" t="s">
        <v>2980</v>
      </c>
      <c r="I2063" s="101" t="s">
        <v>99</v>
      </c>
      <c r="J2063" s="102" t="s">
        <v>662</v>
      </c>
      <c r="K2063" s="104" t="s">
        <v>634</v>
      </c>
      <c r="L2063" s="104" t="s">
        <v>634</v>
      </c>
      <c r="M2063" s="104">
        <v>1727</v>
      </c>
      <c r="N2063" s="104">
        <v>3452.47</v>
      </c>
      <c r="O2063" s="80"/>
      <c r="P2063" s="80"/>
      <c r="Q2063" s="80"/>
      <c r="R2063" s="80"/>
      <c r="S2063" s="80"/>
      <c r="T2063" s="80"/>
      <c r="U2063" s="80"/>
      <c r="V2063" s="80"/>
      <c r="W2063" s="80"/>
      <c r="X2063" s="80"/>
      <c r="Y2063" s="80"/>
      <c r="Z2063" s="80"/>
    </row>
    <row r="2064" spans="1:26" s="81" customFormat="1" x14ac:dyDescent="0.25">
      <c r="A2064" s="74" t="s">
        <v>41</v>
      </c>
      <c r="B2064" s="74" t="s">
        <v>41</v>
      </c>
      <c r="C2064" s="105" t="s">
        <v>668</v>
      </c>
      <c r="D2064" s="96" t="s">
        <v>10</v>
      </c>
      <c r="E2064" s="97">
        <v>2019</v>
      </c>
      <c r="F2064" s="98" t="s">
        <v>76</v>
      </c>
      <c r="G2064" s="99" t="s">
        <v>328</v>
      </c>
      <c r="H2064" s="100" t="s">
        <v>2981</v>
      </c>
      <c r="I2064" s="101" t="s">
        <v>179</v>
      </c>
      <c r="J2064" s="102" t="s">
        <v>396</v>
      </c>
      <c r="K2064" s="104" t="s">
        <v>545</v>
      </c>
      <c r="L2064" s="104" t="s">
        <v>545</v>
      </c>
      <c r="M2064" s="104">
        <v>1122.2</v>
      </c>
      <c r="N2064" s="104">
        <v>3112.55</v>
      </c>
      <c r="O2064" s="80"/>
      <c r="P2064" s="80"/>
      <c r="Q2064" s="80"/>
      <c r="R2064" s="80"/>
      <c r="S2064" s="80"/>
      <c r="T2064" s="80"/>
      <c r="U2064" s="80"/>
      <c r="V2064" s="80"/>
      <c r="W2064" s="80"/>
      <c r="X2064" s="80"/>
      <c r="Y2064" s="80"/>
      <c r="Z2064" s="80"/>
    </row>
    <row r="2065" spans="1:26" s="81" customFormat="1" x14ac:dyDescent="0.25">
      <c r="A2065" s="74" t="s">
        <v>41</v>
      </c>
      <c r="B2065" s="74" t="s">
        <v>41</v>
      </c>
      <c r="C2065" s="105" t="s">
        <v>761</v>
      </c>
      <c r="D2065" s="96" t="s">
        <v>35</v>
      </c>
      <c r="E2065" s="97">
        <v>2018</v>
      </c>
      <c r="F2065" s="98" t="s">
        <v>59</v>
      </c>
      <c r="G2065" s="99" t="s">
        <v>82</v>
      </c>
      <c r="H2065" s="100" t="s">
        <v>2982</v>
      </c>
      <c r="I2065" s="101" t="s">
        <v>129</v>
      </c>
      <c r="J2065" s="102" t="s">
        <v>779</v>
      </c>
      <c r="K2065" s="104" t="s">
        <v>634</v>
      </c>
      <c r="L2065" s="104" t="s">
        <v>634</v>
      </c>
      <c r="M2065" s="104">
        <v>1326.25</v>
      </c>
      <c r="N2065" s="104">
        <v>2601.58</v>
      </c>
      <c r="O2065" s="80"/>
      <c r="P2065" s="80"/>
      <c r="Q2065" s="80"/>
      <c r="R2065" s="80"/>
      <c r="S2065" s="80"/>
      <c r="T2065" s="80"/>
      <c r="U2065" s="80"/>
      <c r="V2065" s="80"/>
      <c r="W2065" s="80"/>
      <c r="X2065" s="80"/>
      <c r="Y2065" s="80"/>
      <c r="Z2065" s="80"/>
    </row>
    <row r="2066" spans="1:26" s="81" customFormat="1" x14ac:dyDescent="0.25">
      <c r="A2066" s="74" t="s">
        <v>41</v>
      </c>
      <c r="B2066" s="74" t="s">
        <v>41</v>
      </c>
      <c r="C2066" s="105" t="s">
        <v>48</v>
      </c>
      <c r="D2066" s="96" t="s">
        <v>11</v>
      </c>
      <c r="E2066" s="97">
        <v>2018</v>
      </c>
      <c r="F2066" s="98" t="s">
        <v>59</v>
      </c>
      <c r="G2066" s="99" t="s">
        <v>82</v>
      </c>
      <c r="H2066" s="100" t="s">
        <v>2983</v>
      </c>
      <c r="I2066" s="101" t="s">
        <v>129</v>
      </c>
      <c r="J2066" s="102" t="s">
        <v>667</v>
      </c>
      <c r="K2066" s="104" t="s">
        <v>634</v>
      </c>
      <c r="L2066" s="104" t="s">
        <v>634</v>
      </c>
      <c r="M2066" s="104">
        <v>1460.8</v>
      </c>
      <c r="N2066" s="104">
        <v>3007.39</v>
      </c>
      <c r="O2066" s="80"/>
      <c r="P2066" s="80"/>
      <c r="Q2066" s="80"/>
      <c r="R2066" s="80"/>
      <c r="S2066" s="80"/>
      <c r="T2066" s="80"/>
      <c r="U2066" s="80"/>
      <c r="V2066" s="80"/>
      <c r="W2066" s="80"/>
      <c r="X2066" s="80"/>
      <c r="Y2066" s="80"/>
      <c r="Z2066" s="80"/>
    </row>
    <row r="2067" spans="1:26" s="81" customFormat="1" x14ac:dyDescent="0.25">
      <c r="A2067" s="74" t="s">
        <v>41</v>
      </c>
      <c r="B2067" s="74" t="s">
        <v>41</v>
      </c>
      <c r="C2067" s="105" t="s">
        <v>50</v>
      </c>
      <c r="D2067" s="96" t="s">
        <v>14</v>
      </c>
      <c r="E2067" s="97">
        <v>2019</v>
      </c>
      <c r="F2067" s="98" t="s">
        <v>66</v>
      </c>
      <c r="G2067" s="99" t="s">
        <v>186</v>
      </c>
      <c r="H2067" s="100" t="s">
        <v>2984</v>
      </c>
      <c r="I2067" s="101" t="s">
        <v>91</v>
      </c>
      <c r="J2067" s="102" t="s">
        <v>758</v>
      </c>
      <c r="K2067" s="104" t="s">
        <v>634</v>
      </c>
      <c r="L2067" s="104" t="s">
        <v>634</v>
      </c>
      <c r="M2067" s="104">
        <v>1735.89</v>
      </c>
      <c r="N2067" s="104">
        <v>1945.6</v>
      </c>
      <c r="O2067" s="80"/>
      <c r="P2067" s="80"/>
      <c r="Q2067" s="80"/>
      <c r="R2067" s="80"/>
      <c r="S2067" s="80"/>
      <c r="T2067" s="80"/>
      <c r="U2067" s="80"/>
      <c r="V2067" s="80"/>
      <c r="W2067" s="80"/>
      <c r="X2067" s="80"/>
      <c r="Y2067" s="80"/>
      <c r="Z2067" s="80"/>
    </row>
    <row r="2068" spans="1:26" s="81" customFormat="1" x14ac:dyDescent="0.25">
      <c r="A2068" s="74" t="s">
        <v>41</v>
      </c>
      <c r="B2068" s="74" t="s">
        <v>41</v>
      </c>
      <c r="C2068" s="105" t="s">
        <v>943</v>
      </c>
      <c r="D2068" s="96" t="s">
        <v>944</v>
      </c>
      <c r="E2068" s="97">
        <v>2023</v>
      </c>
      <c r="F2068" s="98" t="s">
        <v>66</v>
      </c>
      <c r="G2068" s="99" t="s">
        <v>186</v>
      </c>
      <c r="H2068" s="100" t="s">
        <v>2985</v>
      </c>
      <c r="I2068" s="101" t="s">
        <v>162</v>
      </c>
      <c r="J2068" s="102" t="s">
        <v>708</v>
      </c>
      <c r="K2068" s="104" t="s">
        <v>634</v>
      </c>
      <c r="L2068" s="104" t="s">
        <v>634</v>
      </c>
      <c r="M2068" s="104">
        <v>1298</v>
      </c>
      <c r="N2068" s="104">
        <v>3996.13</v>
      </c>
      <c r="O2068" s="80"/>
      <c r="P2068" s="80"/>
      <c r="Q2068" s="80"/>
      <c r="R2068" s="80"/>
      <c r="S2068" s="80"/>
      <c r="T2068" s="80"/>
      <c r="U2068" s="80"/>
      <c r="V2068" s="80"/>
      <c r="W2068" s="80"/>
      <c r="X2068" s="80"/>
      <c r="Y2068" s="80"/>
      <c r="Z2068" s="80"/>
    </row>
    <row r="2069" spans="1:26" s="81" customFormat="1" x14ac:dyDescent="0.25">
      <c r="A2069" s="74" t="s">
        <v>41</v>
      </c>
      <c r="B2069" s="74" t="s">
        <v>41</v>
      </c>
      <c r="C2069" s="105" t="s">
        <v>55</v>
      </c>
      <c r="D2069" s="96" t="s">
        <v>6</v>
      </c>
      <c r="E2069" s="97">
        <v>2018</v>
      </c>
      <c r="F2069" s="98" t="s">
        <v>71</v>
      </c>
      <c r="G2069" s="99" t="s">
        <v>264</v>
      </c>
      <c r="H2069" s="100" t="s">
        <v>2986</v>
      </c>
      <c r="I2069" s="101" t="s">
        <v>99</v>
      </c>
      <c r="J2069" s="102" t="s">
        <v>679</v>
      </c>
      <c r="K2069" s="104" t="s">
        <v>634</v>
      </c>
      <c r="L2069" s="104" t="s">
        <v>634</v>
      </c>
      <c r="M2069" s="104">
        <v>1727</v>
      </c>
      <c r="N2069" s="104">
        <v>3452.47</v>
      </c>
      <c r="O2069" s="80"/>
      <c r="P2069" s="80"/>
      <c r="Q2069" s="80"/>
      <c r="R2069" s="80"/>
      <c r="S2069" s="80"/>
      <c r="T2069" s="80"/>
      <c r="U2069" s="80"/>
      <c r="V2069" s="80"/>
      <c r="W2069" s="80"/>
      <c r="X2069" s="80"/>
      <c r="Y2069" s="80"/>
      <c r="Z2069" s="80"/>
    </row>
    <row r="2070" spans="1:26" s="81" customFormat="1" x14ac:dyDescent="0.25">
      <c r="A2070" s="74" t="s">
        <v>41</v>
      </c>
      <c r="B2070" s="74" t="s">
        <v>41</v>
      </c>
      <c r="C2070" s="105" t="s">
        <v>706</v>
      </c>
      <c r="D2070" s="96" t="s">
        <v>568</v>
      </c>
      <c r="E2070" s="97">
        <v>2022</v>
      </c>
      <c r="F2070" s="98" t="s">
        <v>61</v>
      </c>
      <c r="G2070" s="99" t="s">
        <v>102</v>
      </c>
      <c r="H2070" s="100" t="s">
        <v>2988</v>
      </c>
      <c r="I2070" s="101" t="s">
        <v>103</v>
      </c>
      <c r="J2070" s="102" t="s">
        <v>860</v>
      </c>
      <c r="K2070" s="104" t="s">
        <v>634</v>
      </c>
      <c r="L2070" s="104" t="s">
        <v>634</v>
      </c>
      <c r="M2070" s="104">
        <v>2064.84</v>
      </c>
      <c r="N2070" s="104">
        <v>4306.2299999999996</v>
      </c>
      <c r="O2070" s="80"/>
      <c r="P2070" s="80"/>
      <c r="Q2070" s="80"/>
      <c r="R2070" s="80"/>
      <c r="S2070" s="80"/>
      <c r="T2070" s="80"/>
      <c r="U2070" s="80"/>
      <c r="V2070" s="80"/>
      <c r="W2070" s="80"/>
      <c r="X2070" s="80"/>
      <c r="Y2070" s="80"/>
      <c r="Z2070" s="80"/>
    </row>
    <row r="2071" spans="1:26" s="81" customFormat="1" x14ac:dyDescent="0.25">
      <c r="A2071" s="74" t="s">
        <v>41</v>
      </c>
      <c r="B2071" s="74" t="s">
        <v>41</v>
      </c>
      <c r="C2071" s="105" t="s">
        <v>668</v>
      </c>
      <c r="D2071" s="96" t="s">
        <v>10</v>
      </c>
      <c r="E2071" s="97">
        <v>2019</v>
      </c>
      <c r="F2071" s="98" t="s">
        <v>76</v>
      </c>
      <c r="G2071" s="99" t="s">
        <v>328</v>
      </c>
      <c r="H2071" s="100" t="s">
        <v>2989</v>
      </c>
      <c r="I2071" s="101" t="s">
        <v>179</v>
      </c>
      <c r="J2071" s="102" t="s">
        <v>786</v>
      </c>
      <c r="K2071" s="104" t="s">
        <v>545</v>
      </c>
      <c r="L2071" s="104" t="s">
        <v>545</v>
      </c>
      <c r="M2071" s="104">
        <v>1122.2</v>
      </c>
      <c r="N2071" s="104">
        <v>3112.55</v>
      </c>
      <c r="O2071" s="80"/>
      <c r="P2071" s="80"/>
      <c r="Q2071" s="80"/>
      <c r="R2071" s="80"/>
      <c r="S2071" s="80"/>
      <c r="T2071" s="80"/>
      <c r="U2071" s="80"/>
      <c r="V2071" s="80"/>
      <c r="W2071" s="80"/>
      <c r="X2071" s="80"/>
      <c r="Y2071" s="80"/>
      <c r="Z2071" s="80"/>
    </row>
    <row r="2072" spans="1:26" s="81" customFormat="1" x14ac:dyDescent="0.25">
      <c r="A2072" s="74" t="s">
        <v>41</v>
      </c>
      <c r="B2072" s="74" t="s">
        <v>41</v>
      </c>
      <c r="C2072" s="105" t="s">
        <v>781</v>
      </c>
      <c r="D2072" s="96" t="s">
        <v>32</v>
      </c>
      <c r="E2072" s="97">
        <v>2018</v>
      </c>
      <c r="F2072" s="98" t="s">
        <v>60</v>
      </c>
      <c r="G2072" s="99" t="s">
        <v>90</v>
      </c>
      <c r="H2072" s="100" t="s">
        <v>2990</v>
      </c>
      <c r="I2072" s="101" t="s">
        <v>97</v>
      </c>
      <c r="J2072" s="102" t="s">
        <v>695</v>
      </c>
      <c r="K2072" s="104" t="s">
        <v>634</v>
      </c>
      <c r="L2072" s="104" t="s">
        <v>634</v>
      </c>
      <c r="M2072" s="104">
        <v>4681.4799999999996</v>
      </c>
      <c r="N2072" s="104">
        <v>9207.34</v>
      </c>
      <c r="O2072" s="80"/>
      <c r="P2072" s="80"/>
      <c r="Q2072" s="80"/>
      <c r="R2072" s="80"/>
      <c r="S2072" s="80"/>
      <c r="T2072" s="80"/>
      <c r="U2072" s="80"/>
      <c r="V2072" s="80"/>
      <c r="W2072" s="80"/>
      <c r="X2072" s="80"/>
      <c r="Y2072" s="80"/>
      <c r="Z2072" s="80"/>
    </row>
    <row r="2073" spans="1:26" s="81" customFormat="1" x14ac:dyDescent="0.25">
      <c r="A2073" s="74" t="s">
        <v>41</v>
      </c>
      <c r="B2073" s="74" t="s">
        <v>41</v>
      </c>
      <c r="C2073" s="105" t="s">
        <v>668</v>
      </c>
      <c r="D2073" s="96" t="s">
        <v>10</v>
      </c>
      <c r="E2073" s="97">
        <v>2019</v>
      </c>
      <c r="F2073" s="98" t="s">
        <v>76</v>
      </c>
      <c r="G2073" s="99" t="s">
        <v>328</v>
      </c>
      <c r="H2073" s="100" t="s">
        <v>2991</v>
      </c>
      <c r="I2073" s="101" t="s">
        <v>179</v>
      </c>
      <c r="J2073" s="102" t="s">
        <v>348</v>
      </c>
      <c r="K2073" s="104" t="s">
        <v>545</v>
      </c>
      <c r="L2073" s="104" t="s">
        <v>545</v>
      </c>
      <c r="M2073" s="104">
        <v>1122.2</v>
      </c>
      <c r="N2073" s="104">
        <v>3112.55</v>
      </c>
      <c r="O2073" s="80"/>
      <c r="P2073" s="80"/>
      <c r="Q2073" s="80"/>
      <c r="R2073" s="80"/>
      <c r="S2073" s="80"/>
      <c r="T2073" s="80"/>
      <c r="U2073" s="80"/>
      <c r="V2073" s="80"/>
      <c r="W2073" s="80"/>
      <c r="X2073" s="80"/>
      <c r="Y2073" s="80"/>
      <c r="Z2073" s="80"/>
    </row>
    <row r="2074" spans="1:26" s="81" customFormat="1" x14ac:dyDescent="0.25">
      <c r="A2074" s="74" t="s">
        <v>41</v>
      </c>
      <c r="B2074" s="74" t="s">
        <v>41</v>
      </c>
      <c r="C2074" s="105" t="s">
        <v>55</v>
      </c>
      <c r="D2074" s="96" t="s">
        <v>6</v>
      </c>
      <c r="E2074" s="97">
        <v>2018</v>
      </c>
      <c r="F2074" s="98" t="s">
        <v>71</v>
      </c>
      <c r="G2074" s="99" t="s">
        <v>264</v>
      </c>
      <c r="H2074" s="100" t="s">
        <v>2992</v>
      </c>
      <c r="I2074" s="101" t="s">
        <v>129</v>
      </c>
      <c r="J2074" s="102" t="s">
        <v>678</v>
      </c>
      <c r="K2074" s="104" t="s">
        <v>634</v>
      </c>
      <c r="L2074" s="104" t="s">
        <v>634</v>
      </c>
      <c r="M2074" s="104">
        <v>1298</v>
      </c>
      <c r="N2074" s="104">
        <v>2742.53</v>
      </c>
      <c r="O2074" s="80"/>
      <c r="P2074" s="80"/>
      <c r="Q2074" s="80"/>
      <c r="R2074" s="80"/>
      <c r="S2074" s="80"/>
      <c r="T2074" s="80"/>
      <c r="U2074" s="80"/>
      <c r="V2074" s="80"/>
      <c r="W2074" s="80"/>
      <c r="X2074" s="80"/>
      <c r="Y2074" s="80"/>
      <c r="Z2074" s="80"/>
    </row>
    <row r="2075" spans="1:26" s="81" customFormat="1" x14ac:dyDescent="0.25">
      <c r="A2075" s="74" t="s">
        <v>41</v>
      </c>
      <c r="B2075" s="74" t="s">
        <v>41</v>
      </c>
      <c r="C2075" s="105" t="s">
        <v>51</v>
      </c>
      <c r="D2075" s="96" t="s">
        <v>1</v>
      </c>
      <c r="E2075" s="97">
        <v>2020</v>
      </c>
      <c r="F2075" s="98" t="s">
        <v>67</v>
      </c>
      <c r="G2075" s="99" t="s">
        <v>193</v>
      </c>
      <c r="H2075" s="100" t="s">
        <v>2993</v>
      </c>
      <c r="I2075" s="101" t="s">
        <v>194</v>
      </c>
      <c r="J2075" s="102" t="s">
        <v>247</v>
      </c>
      <c r="K2075" s="104" t="s">
        <v>545</v>
      </c>
      <c r="L2075" s="104" t="s">
        <v>545</v>
      </c>
      <c r="M2075" s="104">
        <v>1519.75</v>
      </c>
      <c r="N2075" s="104">
        <v>5923.78</v>
      </c>
      <c r="O2075" s="80"/>
      <c r="P2075" s="80"/>
      <c r="Q2075" s="80"/>
      <c r="R2075" s="80"/>
      <c r="S2075" s="80"/>
      <c r="T2075" s="80"/>
      <c r="U2075" s="80"/>
      <c r="V2075" s="80"/>
      <c r="W2075" s="80"/>
      <c r="X2075" s="80"/>
      <c r="Y2075" s="80"/>
      <c r="Z2075" s="80"/>
    </row>
    <row r="2076" spans="1:26" s="81" customFormat="1" x14ac:dyDescent="0.25">
      <c r="A2076" s="74" t="s">
        <v>41</v>
      </c>
      <c r="B2076" s="74" t="s">
        <v>41</v>
      </c>
      <c r="C2076" s="105" t="s">
        <v>922</v>
      </c>
      <c r="D2076" s="96" t="s">
        <v>923</v>
      </c>
      <c r="E2076" s="97">
        <v>2023</v>
      </c>
      <c r="F2076" s="98" t="s">
        <v>61</v>
      </c>
      <c r="G2076" s="99" t="s">
        <v>102</v>
      </c>
      <c r="H2076" s="100" t="s">
        <v>2994</v>
      </c>
      <c r="I2076" s="101" t="s">
        <v>3890</v>
      </c>
      <c r="J2076" s="102" t="s">
        <v>688</v>
      </c>
      <c r="K2076" s="104" t="s">
        <v>634</v>
      </c>
      <c r="L2076" s="104" t="s">
        <v>634</v>
      </c>
      <c r="M2076" s="104">
        <v>2053.5700000000002</v>
      </c>
      <c r="N2076" s="104">
        <v>2345.1999999999998</v>
      </c>
      <c r="O2076" s="80"/>
      <c r="P2076" s="80"/>
      <c r="Q2076" s="80"/>
      <c r="R2076" s="80"/>
      <c r="S2076" s="80"/>
      <c r="T2076" s="80"/>
      <c r="U2076" s="80"/>
      <c r="V2076" s="80"/>
      <c r="W2076" s="80"/>
      <c r="X2076" s="80"/>
      <c r="Y2076" s="80"/>
      <c r="Z2076" s="80"/>
    </row>
    <row r="2077" spans="1:26" s="81" customFormat="1" x14ac:dyDescent="0.25">
      <c r="A2077" s="74" t="s">
        <v>41</v>
      </c>
      <c r="B2077" s="74" t="s">
        <v>41</v>
      </c>
      <c r="C2077" s="105" t="s">
        <v>668</v>
      </c>
      <c r="D2077" s="96" t="s">
        <v>10</v>
      </c>
      <c r="E2077" s="97">
        <v>2019</v>
      </c>
      <c r="F2077" s="98" t="s">
        <v>76</v>
      </c>
      <c r="G2077" s="99" t="s">
        <v>328</v>
      </c>
      <c r="H2077" s="100" t="s">
        <v>2995</v>
      </c>
      <c r="I2077" s="101" t="s">
        <v>179</v>
      </c>
      <c r="J2077" s="102" t="s">
        <v>348</v>
      </c>
      <c r="K2077" s="104" t="s">
        <v>545</v>
      </c>
      <c r="L2077" s="104" t="s">
        <v>545</v>
      </c>
      <c r="M2077" s="104">
        <v>1122.2</v>
      </c>
      <c r="N2077" s="104">
        <v>3112.55</v>
      </c>
      <c r="O2077" s="80"/>
      <c r="P2077" s="80"/>
      <c r="Q2077" s="80"/>
      <c r="R2077" s="80"/>
      <c r="S2077" s="80"/>
      <c r="T2077" s="80"/>
      <c r="U2077" s="80"/>
      <c r="V2077" s="80"/>
      <c r="W2077" s="80"/>
      <c r="X2077" s="80"/>
      <c r="Y2077" s="80"/>
      <c r="Z2077" s="80"/>
    </row>
    <row r="2078" spans="1:26" s="81" customFormat="1" x14ac:dyDescent="0.25">
      <c r="A2078" s="74" t="s">
        <v>41</v>
      </c>
      <c r="B2078" s="74" t="s">
        <v>41</v>
      </c>
      <c r="C2078" s="105" t="s">
        <v>51</v>
      </c>
      <c r="D2078" s="96" t="s">
        <v>1</v>
      </c>
      <c r="E2078" s="97">
        <v>2020</v>
      </c>
      <c r="F2078" s="98" t="s">
        <v>67</v>
      </c>
      <c r="G2078" s="99" t="s">
        <v>193</v>
      </c>
      <c r="H2078" s="100" t="s">
        <v>2996</v>
      </c>
      <c r="I2078" s="101" t="s">
        <v>194</v>
      </c>
      <c r="J2078" s="102" t="s">
        <v>195</v>
      </c>
      <c r="K2078" s="104" t="s">
        <v>545</v>
      </c>
      <c r="L2078" s="104" t="s">
        <v>545</v>
      </c>
      <c r="M2078" s="104">
        <v>1519.75</v>
      </c>
      <c r="N2078" s="104">
        <v>5923.78</v>
      </c>
      <c r="O2078" s="80"/>
      <c r="P2078" s="80"/>
      <c r="Q2078" s="80"/>
      <c r="R2078" s="80"/>
      <c r="S2078" s="80"/>
      <c r="T2078" s="80"/>
      <c r="U2078" s="80"/>
      <c r="V2078" s="80"/>
      <c r="W2078" s="80"/>
      <c r="X2078" s="80"/>
      <c r="Y2078" s="80"/>
      <c r="Z2078" s="80"/>
    </row>
    <row r="2079" spans="1:26" s="81" customFormat="1" x14ac:dyDescent="0.25">
      <c r="A2079" s="74" t="s">
        <v>41</v>
      </c>
      <c r="B2079" s="74" t="s">
        <v>41</v>
      </c>
      <c r="C2079" s="105" t="s">
        <v>706</v>
      </c>
      <c r="D2079" s="96" t="s">
        <v>568</v>
      </c>
      <c r="E2079" s="97">
        <v>2022</v>
      </c>
      <c r="F2079" s="98" t="s">
        <v>61</v>
      </c>
      <c r="G2079" s="99" t="s">
        <v>102</v>
      </c>
      <c r="H2079" s="100" t="s">
        <v>2997</v>
      </c>
      <c r="I2079" s="101" t="s">
        <v>86</v>
      </c>
      <c r="J2079" s="102" t="s">
        <v>695</v>
      </c>
      <c r="K2079" s="104" t="s">
        <v>634</v>
      </c>
      <c r="L2079" s="104" t="s">
        <v>634</v>
      </c>
      <c r="M2079" s="104">
        <v>2498.17</v>
      </c>
      <c r="N2079" s="104">
        <v>5098.95</v>
      </c>
      <c r="O2079" s="80"/>
      <c r="P2079" s="80"/>
      <c r="Q2079" s="80"/>
      <c r="R2079" s="80"/>
      <c r="S2079" s="80"/>
      <c r="T2079" s="80"/>
      <c r="U2079" s="80"/>
      <c r="V2079" s="80"/>
      <c r="W2079" s="80"/>
      <c r="X2079" s="80"/>
      <c r="Y2079" s="80"/>
      <c r="Z2079" s="80"/>
    </row>
    <row r="2080" spans="1:26" s="81" customFormat="1" x14ac:dyDescent="0.25">
      <c r="A2080" s="74" t="s">
        <v>41</v>
      </c>
      <c r="B2080" s="74" t="s">
        <v>41</v>
      </c>
      <c r="C2080" s="105" t="s">
        <v>754</v>
      </c>
      <c r="D2080" s="96" t="s">
        <v>755</v>
      </c>
      <c r="E2080" s="97">
        <v>2022</v>
      </c>
      <c r="F2080" s="98" t="s">
        <v>77</v>
      </c>
      <c r="G2080" s="99" t="s">
        <v>403</v>
      </c>
      <c r="H2080" s="100" t="s">
        <v>2998</v>
      </c>
      <c r="I2080" s="101" t="s">
        <v>701</v>
      </c>
      <c r="J2080" s="102" t="s">
        <v>809</v>
      </c>
      <c r="K2080" s="104" t="s">
        <v>545</v>
      </c>
      <c r="L2080" s="104" t="s">
        <v>545</v>
      </c>
      <c r="M2080" s="104">
        <v>1328.3</v>
      </c>
      <c r="N2080" s="104">
        <v>3165.25</v>
      </c>
      <c r="O2080" s="80"/>
      <c r="P2080" s="80"/>
      <c r="Q2080" s="80"/>
      <c r="R2080" s="80"/>
      <c r="S2080" s="80"/>
      <c r="T2080" s="80"/>
      <c r="U2080" s="80"/>
      <c r="V2080" s="80"/>
      <c r="W2080" s="80"/>
      <c r="X2080" s="80"/>
      <c r="Y2080" s="80"/>
      <c r="Z2080" s="80"/>
    </row>
    <row r="2081" spans="1:26" s="81" customFormat="1" x14ac:dyDescent="0.25">
      <c r="A2081" s="74" t="s">
        <v>41</v>
      </c>
      <c r="B2081" s="74" t="s">
        <v>41</v>
      </c>
      <c r="C2081" s="105" t="s">
        <v>1013</v>
      </c>
      <c r="D2081" s="96" t="s">
        <v>1014</v>
      </c>
      <c r="E2081" s="97">
        <v>2023</v>
      </c>
      <c r="F2081" s="98" t="s">
        <v>64</v>
      </c>
      <c r="G2081" s="99" t="s">
        <v>159</v>
      </c>
      <c r="H2081" s="100" t="s">
        <v>2999</v>
      </c>
      <c r="I2081" s="101" t="s">
        <v>160</v>
      </c>
      <c r="J2081" s="102" t="s">
        <v>158</v>
      </c>
      <c r="K2081" s="104" t="s">
        <v>634</v>
      </c>
      <c r="L2081" s="104" t="s">
        <v>634</v>
      </c>
      <c r="M2081" s="104">
        <v>2691.57</v>
      </c>
      <c r="N2081" s="104">
        <v>5752.39</v>
      </c>
      <c r="O2081" s="80"/>
      <c r="P2081" s="80"/>
      <c r="Q2081" s="80"/>
      <c r="R2081" s="80"/>
      <c r="S2081" s="80"/>
      <c r="T2081" s="80"/>
      <c r="U2081" s="80"/>
      <c r="V2081" s="80"/>
      <c r="W2081" s="80"/>
      <c r="X2081" s="80"/>
      <c r="Y2081" s="80"/>
      <c r="Z2081" s="80"/>
    </row>
    <row r="2082" spans="1:26" s="81" customFormat="1" x14ac:dyDescent="0.25">
      <c r="A2082" s="74" t="s">
        <v>41</v>
      </c>
      <c r="B2082" s="74" t="s">
        <v>41</v>
      </c>
      <c r="C2082" s="105" t="s">
        <v>691</v>
      </c>
      <c r="D2082" s="96" t="s">
        <v>21</v>
      </c>
      <c r="E2082" s="97">
        <v>2019</v>
      </c>
      <c r="F2082" s="98" t="s">
        <v>75</v>
      </c>
      <c r="G2082" s="99" t="s">
        <v>312</v>
      </c>
      <c r="H2082" s="100" t="s">
        <v>3000</v>
      </c>
      <c r="I2082" s="101" t="s">
        <v>313</v>
      </c>
      <c r="J2082" s="102" t="s">
        <v>695</v>
      </c>
      <c r="K2082" s="104" t="s">
        <v>634</v>
      </c>
      <c r="L2082" s="104" t="s">
        <v>634</v>
      </c>
      <c r="M2082" s="104">
        <v>1236.43</v>
      </c>
      <c r="N2082" s="104">
        <v>3029.39</v>
      </c>
      <c r="O2082" s="80"/>
      <c r="P2082" s="80"/>
      <c r="Q2082" s="80"/>
      <c r="R2082" s="80"/>
      <c r="S2082" s="80"/>
      <c r="T2082" s="80"/>
      <c r="U2082" s="80"/>
      <c r="V2082" s="80"/>
      <c r="W2082" s="80"/>
      <c r="X2082" s="80"/>
      <c r="Y2082" s="80"/>
      <c r="Z2082" s="80"/>
    </row>
    <row r="2083" spans="1:26" s="81" customFormat="1" x14ac:dyDescent="0.25">
      <c r="A2083" s="74" t="s">
        <v>41</v>
      </c>
      <c r="B2083" s="74" t="s">
        <v>41</v>
      </c>
      <c r="C2083" s="105" t="s">
        <v>922</v>
      </c>
      <c r="D2083" s="96" t="s">
        <v>923</v>
      </c>
      <c r="E2083" s="97">
        <v>2023</v>
      </c>
      <c r="F2083" s="98" t="s">
        <v>61</v>
      </c>
      <c r="G2083" s="99" t="s">
        <v>102</v>
      </c>
      <c r="H2083" s="100" t="s">
        <v>3001</v>
      </c>
      <c r="I2083" s="101" t="s">
        <v>3890</v>
      </c>
      <c r="J2083" s="102" t="s">
        <v>737</v>
      </c>
      <c r="K2083" s="104" t="s">
        <v>634</v>
      </c>
      <c r="L2083" s="104" t="s">
        <v>634</v>
      </c>
      <c r="M2083" s="104">
        <v>1858.89</v>
      </c>
      <c r="N2083" s="104">
        <v>3243.81</v>
      </c>
      <c r="O2083" s="80"/>
      <c r="P2083" s="80"/>
      <c r="Q2083" s="80"/>
      <c r="R2083" s="80"/>
      <c r="S2083" s="80"/>
      <c r="T2083" s="80"/>
      <c r="U2083" s="80"/>
      <c r="V2083" s="80"/>
      <c r="W2083" s="80"/>
      <c r="X2083" s="80"/>
      <c r="Y2083" s="80"/>
      <c r="Z2083" s="80"/>
    </row>
    <row r="2084" spans="1:26" s="81" customFormat="1" x14ac:dyDescent="0.25">
      <c r="A2084" s="74" t="s">
        <v>41</v>
      </c>
      <c r="B2084" s="74" t="s">
        <v>41</v>
      </c>
      <c r="C2084" s="105" t="s">
        <v>929</v>
      </c>
      <c r="D2084" s="96" t="s">
        <v>930</v>
      </c>
      <c r="E2084" s="97">
        <v>2018</v>
      </c>
      <c r="F2084" s="98" t="s">
        <v>61</v>
      </c>
      <c r="G2084" s="99" t="s">
        <v>102</v>
      </c>
      <c r="H2084" s="100" t="s">
        <v>3002</v>
      </c>
      <c r="I2084" s="101" t="s">
        <v>701</v>
      </c>
      <c r="J2084" s="102" t="s">
        <v>2197</v>
      </c>
      <c r="K2084" s="104" t="s">
        <v>547</v>
      </c>
      <c r="L2084" s="104" t="s">
        <v>547</v>
      </c>
      <c r="M2084" s="104">
        <v>1426.32</v>
      </c>
      <c r="N2084" s="104">
        <v>2530.5</v>
      </c>
      <c r="O2084" s="80"/>
      <c r="P2084" s="80"/>
      <c r="Q2084" s="80"/>
      <c r="R2084" s="80"/>
      <c r="S2084" s="80"/>
      <c r="T2084" s="80"/>
      <c r="U2084" s="80"/>
      <c r="V2084" s="80"/>
      <c r="W2084" s="80"/>
      <c r="X2084" s="80"/>
      <c r="Y2084" s="80"/>
      <c r="Z2084" s="80"/>
    </row>
    <row r="2085" spans="1:26" s="81" customFormat="1" x14ac:dyDescent="0.25">
      <c r="A2085" s="74" t="s">
        <v>41</v>
      </c>
      <c r="B2085" s="74" t="s">
        <v>41</v>
      </c>
      <c r="C2085" s="105" t="s">
        <v>1096</v>
      </c>
      <c r="D2085" s="96" t="s">
        <v>1097</v>
      </c>
      <c r="E2085" s="97">
        <v>2023</v>
      </c>
      <c r="F2085" s="98" t="s">
        <v>66</v>
      </c>
      <c r="G2085" s="99" t="s">
        <v>186</v>
      </c>
      <c r="H2085" s="100" t="s">
        <v>3003</v>
      </c>
      <c r="I2085" s="101" t="s">
        <v>91</v>
      </c>
      <c r="J2085" s="102" t="s">
        <v>697</v>
      </c>
      <c r="K2085" s="104" t="s">
        <v>634</v>
      </c>
      <c r="L2085" s="104" t="s">
        <v>634</v>
      </c>
      <c r="M2085" s="104">
        <v>2035.97</v>
      </c>
      <c r="N2085" s="104">
        <v>4337.3</v>
      </c>
      <c r="O2085" s="80"/>
      <c r="P2085" s="80"/>
      <c r="Q2085" s="80"/>
      <c r="R2085" s="80"/>
      <c r="S2085" s="80"/>
      <c r="T2085" s="80"/>
      <c r="U2085" s="80"/>
      <c r="V2085" s="80"/>
      <c r="W2085" s="80"/>
      <c r="X2085" s="80"/>
      <c r="Y2085" s="80"/>
      <c r="Z2085" s="80"/>
    </row>
    <row r="2086" spans="1:26" s="81" customFormat="1" x14ac:dyDescent="0.25">
      <c r="A2086" s="74" t="s">
        <v>41</v>
      </c>
      <c r="B2086" s="74" t="s">
        <v>41</v>
      </c>
      <c r="C2086" s="105" t="s">
        <v>51</v>
      </c>
      <c r="D2086" s="96" t="s">
        <v>1</v>
      </c>
      <c r="E2086" s="97">
        <v>2020</v>
      </c>
      <c r="F2086" s="98" t="s">
        <v>67</v>
      </c>
      <c r="G2086" s="99" t="s">
        <v>193</v>
      </c>
      <c r="H2086" s="100" t="s">
        <v>3004</v>
      </c>
      <c r="I2086" s="101" t="s">
        <v>194</v>
      </c>
      <c r="J2086" s="102" t="s">
        <v>211</v>
      </c>
      <c r="K2086" s="104" t="s">
        <v>545</v>
      </c>
      <c r="L2086" s="104" t="s">
        <v>545</v>
      </c>
      <c r="M2086" s="104">
        <v>1519.75</v>
      </c>
      <c r="N2086" s="104">
        <v>5923.78</v>
      </c>
      <c r="O2086" s="80"/>
      <c r="P2086" s="80"/>
      <c r="Q2086" s="80"/>
      <c r="R2086" s="80"/>
      <c r="S2086" s="80"/>
      <c r="T2086" s="80"/>
      <c r="U2086" s="80"/>
      <c r="V2086" s="80"/>
      <c r="W2086" s="80"/>
      <c r="X2086" s="80"/>
      <c r="Y2086" s="80"/>
      <c r="Z2086" s="80"/>
    </row>
    <row r="2087" spans="1:26" s="81" customFormat="1" x14ac:dyDescent="0.25">
      <c r="A2087" s="74" t="s">
        <v>41</v>
      </c>
      <c r="B2087" s="74" t="s">
        <v>41</v>
      </c>
      <c r="C2087" s="105" t="s">
        <v>929</v>
      </c>
      <c r="D2087" s="96" t="s">
        <v>930</v>
      </c>
      <c r="E2087" s="97">
        <v>2018</v>
      </c>
      <c r="F2087" s="98" t="s">
        <v>61</v>
      </c>
      <c r="G2087" s="99" t="s">
        <v>102</v>
      </c>
      <c r="H2087" s="100" t="s">
        <v>3005</v>
      </c>
      <c r="I2087" s="101" t="s">
        <v>179</v>
      </c>
      <c r="J2087" s="102" t="s">
        <v>3006</v>
      </c>
      <c r="K2087" s="104" t="s">
        <v>545</v>
      </c>
      <c r="L2087" s="104" t="s">
        <v>545</v>
      </c>
      <c r="M2087" s="104">
        <v>1426.32</v>
      </c>
      <c r="N2087" s="104">
        <v>2530.5</v>
      </c>
      <c r="O2087" s="80"/>
      <c r="P2087" s="80"/>
      <c r="Q2087" s="80"/>
      <c r="R2087" s="80"/>
      <c r="S2087" s="80"/>
      <c r="T2087" s="80"/>
      <c r="U2087" s="80"/>
      <c r="V2087" s="80"/>
      <c r="W2087" s="80"/>
      <c r="X2087" s="80"/>
      <c r="Y2087" s="80"/>
      <c r="Z2087" s="80"/>
    </row>
    <row r="2088" spans="1:26" s="81" customFormat="1" x14ac:dyDescent="0.25">
      <c r="A2088" s="74" t="s">
        <v>41</v>
      </c>
      <c r="B2088" s="74" t="s">
        <v>41</v>
      </c>
      <c r="C2088" s="105" t="s">
        <v>703</v>
      </c>
      <c r="D2088" s="96" t="s">
        <v>601</v>
      </c>
      <c r="E2088" s="97">
        <v>2022</v>
      </c>
      <c r="F2088" s="98" t="s">
        <v>66</v>
      </c>
      <c r="G2088" s="99" t="s">
        <v>186</v>
      </c>
      <c r="H2088" s="100" t="s">
        <v>3007</v>
      </c>
      <c r="I2088" s="101" t="s">
        <v>95</v>
      </c>
      <c r="J2088" s="102" t="s">
        <v>740</v>
      </c>
      <c r="K2088" s="104" t="s">
        <v>634</v>
      </c>
      <c r="L2088" s="104" t="s">
        <v>634</v>
      </c>
      <c r="M2088" s="104">
        <v>2366.17</v>
      </c>
      <c r="N2088" s="104">
        <v>2425.1999999999998</v>
      </c>
      <c r="O2088" s="80"/>
      <c r="P2088" s="80"/>
      <c r="Q2088" s="80"/>
      <c r="R2088" s="80"/>
      <c r="S2088" s="80"/>
      <c r="T2088" s="80"/>
      <c r="U2088" s="80"/>
      <c r="V2088" s="80"/>
      <c r="W2088" s="80"/>
      <c r="X2088" s="80"/>
      <c r="Y2088" s="80"/>
      <c r="Z2088" s="80"/>
    </row>
    <row r="2089" spans="1:26" s="81" customFormat="1" x14ac:dyDescent="0.25">
      <c r="A2089" s="74" t="s">
        <v>41</v>
      </c>
      <c r="B2089" s="74" t="s">
        <v>41</v>
      </c>
      <c r="C2089" s="105" t="s">
        <v>659</v>
      </c>
      <c r="D2089" s="96" t="s">
        <v>4</v>
      </c>
      <c r="E2089" s="97">
        <v>2020</v>
      </c>
      <c r="F2089" s="98" t="s">
        <v>66</v>
      </c>
      <c r="G2089" s="99" t="s">
        <v>186</v>
      </c>
      <c r="H2089" s="100" t="s">
        <v>3008</v>
      </c>
      <c r="I2089" s="101" t="s">
        <v>179</v>
      </c>
      <c r="J2089" s="102" t="s">
        <v>467</v>
      </c>
      <c r="K2089" s="104" t="s">
        <v>545</v>
      </c>
      <c r="L2089" s="104" t="s">
        <v>545</v>
      </c>
      <c r="M2089" s="104">
        <v>1732.83</v>
      </c>
      <c r="N2089" s="104">
        <v>4139.6499999999996</v>
      </c>
      <c r="O2089" s="80"/>
      <c r="P2089" s="80"/>
      <c r="Q2089" s="80"/>
      <c r="R2089" s="80"/>
      <c r="S2089" s="80"/>
      <c r="T2089" s="80"/>
      <c r="U2089" s="80"/>
      <c r="V2089" s="80"/>
      <c r="W2089" s="80"/>
      <c r="X2089" s="80"/>
      <c r="Y2089" s="80"/>
      <c r="Z2089" s="80"/>
    </row>
    <row r="2090" spans="1:26" s="81" customFormat="1" x14ac:dyDescent="0.25">
      <c r="A2090" s="74" t="s">
        <v>41</v>
      </c>
      <c r="B2090" s="74" t="s">
        <v>41</v>
      </c>
      <c r="C2090" s="105" t="s">
        <v>3944</v>
      </c>
      <c r="D2090" s="96" t="s">
        <v>3945</v>
      </c>
      <c r="E2090" s="97">
        <v>2023</v>
      </c>
      <c r="F2090" s="98" t="s">
        <v>676</v>
      </c>
      <c r="G2090" s="99" t="s">
        <v>280</v>
      </c>
      <c r="H2090" s="100" t="s">
        <v>3009</v>
      </c>
      <c r="I2090" s="101" t="s">
        <v>283</v>
      </c>
      <c r="J2090" s="102" t="s">
        <v>688</v>
      </c>
      <c r="K2090" s="104" t="s">
        <v>634</v>
      </c>
      <c r="L2090" s="104" t="s">
        <v>634</v>
      </c>
      <c r="M2090" s="104">
        <v>2803.83</v>
      </c>
      <c r="N2090" s="104">
        <v>5890.47</v>
      </c>
      <c r="O2090" s="80"/>
      <c r="P2090" s="80"/>
      <c r="Q2090" s="80"/>
      <c r="R2090" s="80"/>
      <c r="S2090" s="80"/>
      <c r="T2090" s="80"/>
      <c r="U2090" s="80"/>
      <c r="V2090" s="80"/>
      <c r="W2090" s="80"/>
      <c r="X2090" s="80"/>
      <c r="Y2090" s="80"/>
      <c r="Z2090" s="80"/>
    </row>
    <row r="2091" spans="1:26" s="81" customFormat="1" x14ac:dyDescent="0.25">
      <c r="A2091" s="74" t="s">
        <v>41</v>
      </c>
      <c r="B2091" s="74" t="s">
        <v>41</v>
      </c>
      <c r="C2091" s="105" t="s">
        <v>668</v>
      </c>
      <c r="D2091" s="96" t="s">
        <v>10</v>
      </c>
      <c r="E2091" s="97">
        <v>2019</v>
      </c>
      <c r="F2091" s="98" t="s">
        <v>76</v>
      </c>
      <c r="G2091" s="99" t="s">
        <v>328</v>
      </c>
      <c r="H2091" s="100" t="s">
        <v>3010</v>
      </c>
      <c r="I2091" s="101" t="s">
        <v>179</v>
      </c>
      <c r="J2091" s="102" t="s">
        <v>348</v>
      </c>
      <c r="K2091" s="104" t="s">
        <v>545</v>
      </c>
      <c r="L2091" s="104" t="s">
        <v>545</v>
      </c>
      <c r="M2091" s="104">
        <v>1122.2</v>
      </c>
      <c r="N2091" s="104">
        <v>3112.55</v>
      </c>
      <c r="O2091" s="80"/>
      <c r="P2091" s="80"/>
      <c r="Q2091" s="80"/>
      <c r="R2091" s="80"/>
      <c r="S2091" s="80"/>
      <c r="T2091" s="80"/>
      <c r="U2091" s="80"/>
      <c r="V2091" s="80"/>
      <c r="W2091" s="80"/>
      <c r="X2091" s="80"/>
      <c r="Y2091" s="80"/>
      <c r="Z2091" s="80"/>
    </row>
    <row r="2092" spans="1:26" s="81" customFormat="1" x14ac:dyDescent="0.25">
      <c r="A2092" s="74" t="s">
        <v>41</v>
      </c>
      <c r="B2092" s="74" t="s">
        <v>41</v>
      </c>
      <c r="C2092" s="105" t="s">
        <v>668</v>
      </c>
      <c r="D2092" s="96" t="s">
        <v>10</v>
      </c>
      <c r="E2092" s="97">
        <v>2019</v>
      </c>
      <c r="F2092" s="98" t="s">
        <v>76</v>
      </c>
      <c r="G2092" s="99" t="s">
        <v>328</v>
      </c>
      <c r="H2092" s="100" t="s">
        <v>3011</v>
      </c>
      <c r="I2092" s="101" t="s">
        <v>179</v>
      </c>
      <c r="J2092" s="102" t="s">
        <v>629</v>
      </c>
      <c r="K2092" s="104" t="s">
        <v>545</v>
      </c>
      <c r="L2092" s="104" t="s">
        <v>545</v>
      </c>
      <c r="M2092" s="104">
        <v>1122.2</v>
      </c>
      <c r="N2092" s="104">
        <v>3112.55</v>
      </c>
      <c r="O2092" s="80"/>
      <c r="P2092" s="80"/>
      <c r="Q2092" s="80"/>
      <c r="R2092" s="80"/>
      <c r="S2092" s="80"/>
      <c r="T2092" s="80"/>
      <c r="U2092" s="80"/>
      <c r="V2092" s="80"/>
      <c r="W2092" s="80"/>
      <c r="X2092" s="80"/>
      <c r="Y2092" s="80"/>
      <c r="Z2092" s="80"/>
    </row>
    <row r="2093" spans="1:26" s="81" customFormat="1" x14ac:dyDescent="0.25">
      <c r="A2093" s="74" t="s">
        <v>41</v>
      </c>
      <c r="B2093" s="74" t="s">
        <v>41</v>
      </c>
      <c r="C2093" s="105" t="s">
        <v>922</v>
      </c>
      <c r="D2093" s="96" t="s">
        <v>923</v>
      </c>
      <c r="E2093" s="97">
        <v>2023</v>
      </c>
      <c r="F2093" s="98" t="s">
        <v>61</v>
      </c>
      <c r="G2093" s="99" t="s">
        <v>102</v>
      </c>
      <c r="H2093" s="100" t="s">
        <v>3012</v>
      </c>
      <c r="I2093" s="101" t="s">
        <v>3946</v>
      </c>
      <c r="J2093" s="102" t="s">
        <v>661</v>
      </c>
      <c r="K2093" s="104" t="s">
        <v>634</v>
      </c>
      <c r="L2093" s="104" t="s">
        <v>634</v>
      </c>
      <c r="M2093" s="104">
        <v>2673</v>
      </c>
      <c r="N2093" s="104">
        <v>5267</v>
      </c>
      <c r="O2093" s="80"/>
      <c r="P2093" s="80"/>
      <c r="Q2093" s="80"/>
      <c r="R2093" s="80"/>
      <c r="S2093" s="80"/>
      <c r="T2093" s="80"/>
      <c r="U2093" s="80"/>
      <c r="V2093" s="80"/>
      <c r="W2093" s="80"/>
      <c r="X2093" s="80"/>
      <c r="Y2093" s="80"/>
      <c r="Z2093" s="80"/>
    </row>
    <row r="2094" spans="1:26" s="81" customFormat="1" x14ac:dyDescent="0.25">
      <c r="A2094" s="74" t="s">
        <v>41</v>
      </c>
      <c r="B2094" s="74" t="s">
        <v>41</v>
      </c>
      <c r="C2094" s="105" t="s">
        <v>660</v>
      </c>
      <c r="D2094" s="96" t="s">
        <v>5</v>
      </c>
      <c r="E2094" s="97">
        <v>2020</v>
      </c>
      <c r="F2094" s="98" t="s">
        <v>61</v>
      </c>
      <c r="G2094" s="99" t="s">
        <v>102</v>
      </c>
      <c r="H2094" s="100" t="s">
        <v>3013</v>
      </c>
      <c r="I2094" s="101" t="s">
        <v>257</v>
      </c>
      <c r="J2094" s="102" t="s">
        <v>749</v>
      </c>
      <c r="K2094" s="104" t="s">
        <v>634</v>
      </c>
      <c r="L2094" s="104" t="s">
        <v>634</v>
      </c>
      <c r="M2094" s="104">
        <v>2026.8</v>
      </c>
      <c r="N2094" s="104">
        <v>4345.93</v>
      </c>
      <c r="O2094" s="80"/>
      <c r="P2094" s="80"/>
      <c r="Q2094" s="80"/>
      <c r="R2094" s="80"/>
      <c r="S2094" s="80"/>
      <c r="T2094" s="80"/>
      <c r="U2094" s="80"/>
      <c r="V2094" s="80"/>
      <c r="W2094" s="80"/>
      <c r="X2094" s="80"/>
      <c r="Y2094" s="80"/>
      <c r="Z2094" s="80"/>
    </row>
    <row r="2095" spans="1:26" s="81" customFormat="1" x14ac:dyDescent="0.25">
      <c r="A2095" s="74" t="s">
        <v>41</v>
      </c>
      <c r="B2095" s="74" t="s">
        <v>41</v>
      </c>
      <c r="C2095" s="105" t="s">
        <v>675</v>
      </c>
      <c r="D2095" s="96" t="s">
        <v>15</v>
      </c>
      <c r="E2095" s="97">
        <v>2018</v>
      </c>
      <c r="F2095" s="98" t="s">
        <v>676</v>
      </c>
      <c r="G2095" s="99" t="s">
        <v>280</v>
      </c>
      <c r="H2095" s="100" t="s">
        <v>3014</v>
      </c>
      <c r="I2095" s="101" t="s">
        <v>281</v>
      </c>
      <c r="J2095" s="102" t="s">
        <v>685</v>
      </c>
      <c r="K2095" s="104" t="s">
        <v>634</v>
      </c>
      <c r="L2095" s="104" t="s">
        <v>634</v>
      </c>
      <c r="M2095" s="104">
        <v>1360.07</v>
      </c>
      <c r="N2095" s="104">
        <v>3166.66</v>
      </c>
      <c r="O2095" s="80"/>
      <c r="P2095" s="80"/>
      <c r="Q2095" s="80"/>
      <c r="R2095" s="80"/>
      <c r="S2095" s="80"/>
      <c r="T2095" s="80"/>
      <c r="U2095" s="80"/>
      <c r="V2095" s="80"/>
      <c r="W2095" s="80"/>
      <c r="X2095" s="80"/>
      <c r="Y2095" s="80"/>
      <c r="Z2095" s="80"/>
    </row>
    <row r="2096" spans="1:26" s="81" customFormat="1" x14ac:dyDescent="0.25">
      <c r="A2096" s="74" t="s">
        <v>41</v>
      </c>
      <c r="B2096" s="74" t="s">
        <v>41</v>
      </c>
      <c r="C2096" s="105" t="s">
        <v>706</v>
      </c>
      <c r="D2096" s="96" t="s">
        <v>568</v>
      </c>
      <c r="E2096" s="97">
        <v>2022</v>
      </c>
      <c r="F2096" s="98" t="s">
        <v>61</v>
      </c>
      <c r="G2096" s="99" t="s">
        <v>102</v>
      </c>
      <c r="H2096" s="100" t="s">
        <v>3015</v>
      </c>
      <c r="I2096" s="101" t="s">
        <v>86</v>
      </c>
      <c r="J2096" s="102" t="s">
        <v>3016</v>
      </c>
      <c r="K2096" s="104" t="s">
        <v>634</v>
      </c>
      <c r="L2096" s="104" t="s">
        <v>634</v>
      </c>
      <c r="M2096" s="104">
        <v>2498.17</v>
      </c>
      <c r="N2096" s="104">
        <v>5098.95</v>
      </c>
      <c r="O2096" s="80"/>
      <c r="P2096" s="80"/>
      <c r="Q2096" s="80"/>
      <c r="R2096" s="80"/>
      <c r="S2096" s="80"/>
      <c r="T2096" s="80"/>
      <c r="U2096" s="80"/>
      <c r="V2096" s="80"/>
      <c r="W2096" s="80"/>
      <c r="X2096" s="80"/>
      <c r="Y2096" s="80"/>
      <c r="Z2096" s="80"/>
    </row>
    <row r="2097" spans="1:26" s="81" customFormat="1" x14ac:dyDescent="0.25">
      <c r="A2097" s="74" t="s">
        <v>41</v>
      </c>
      <c r="B2097" s="74" t="s">
        <v>41</v>
      </c>
      <c r="C2097" s="105" t="s">
        <v>668</v>
      </c>
      <c r="D2097" s="96" t="s">
        <v>10</v>
      </c>
      <c r="E2097" s="97">
        <v>2019</v>
      </c>
      <c r="F2097" s="98" t="s">
        <v>76</v>
      </c>
      <c r="G2097" s="99" t="s">
        <v>328</v>
      </c>
      <c r="H2097" s="100" t="s">
        <v>3017</v>
      </c>
      <c r="I2097" s="101" t="s">
        <v>179</v>
      </c>
      <c r="J2097" s="102" t="s">
        <v>345</v>
      </c>
      <c r="K2097" s="104" t="s">
        <v>545</v>
      </c>
      <c r="L2097" s="104" t="s">
        <v>545</v>
      </c>
      <c r="M2097" s="104">
        <v>1122.2</v>
      </c>
      <c r="N2097" s="104">
        <v>3112.55</v>
      </c>
      <c r="O2097" s="80"/>
      <c r="P2097" s="80"/>
      <c r="Q2097" s="80"/>
      <c r="R2097" s="80"/>
      <c r="S2097" s="80"/>
      <c r="T2097" s="80"/>
      <c r="U2097" s="80"/>
      <c r="V2097" s="80"/>
      <c r="W2097" s="80"/>
      <c r="X2097" s="80"/>
      <c r="Y2097" s="80"/>
      <c r="Z2097" s="80"/>
    </row>
    <row r="2098" spans="1:26" s="81" customFormat="1" x14ac:dyDescent="0.25">
      <c r="A2098" s="74" t="s">
        <v>41</v>
      </c>
      <c r="B2098" s="74" t="s">
        <v>41</v>
      </c>
      <c r="C2098" s="105" t="s">
        <v>668</v>
      </c>
      <c r="D2098" s="96" t="s">
        <v>10</v>
      </c>
      <c r="E2098" s="97">
        <v>2019</v>
      </c>
      <c r="F2098" s="98" t="s">
        <v>76</v>
      </c>
      <c r="G2098" s="99" t="s">
        <v>328</v>
      </c>
      <c r="H2098" s="100" t="s">
        <v>3018</v>
      </c>
      <c r="I2098" s="101" t="s">
        <v>179</v>
      </c>
      <c r="J2098" s="102" t="s">
        <v>397</v>
      </c>
      <c r="K2098" s="104" t="s">
        <v>545</v>
      </c>
      <c r="L2098" s="104" t="s">
        <v>545</v>
      </c>
      <c r="M2098" s="104">
        <v>1122.2</v>
      </c>
      <c r="N2098" s="104">
        <v>3112.55</v>
      </c>
      <c r="O2098" s="80"/>
      <c r="P2098" s="80"/>
      <c r="Q2098" s="80"/>
      <c r="R2098" s="80"/>
      <c r="S2098" s="80"/>
      <c r="T2098" s="80"/>
      <c r="U2098" s="80"/>
      <c r="V2098" s="80"/>
      <c r="W2098" s="80"/>
      <c r="X2098" s="80"/>
      <c r="Y2098" s="80"/>
      <c r="Z2098" s="80"/>
    </row>
    <row r="2099" spans="1:26" s="81" customFormat="1" x14ac:dyDescent="0.25">
      <c r="A2099" s="74" t="s">
        <v>41</v>
      </c>
      <c r="B2099" s="74" t="s">
        <v>41</v>
      </c>
      <c r="C2099" s="105" t="s">
        <v>680</v>
      </c>
      <c r="D2099" s="96" t="s">
        <v>18</v>
      </c>
      <c r="E2099" s="97">
        <v>2022</v>
      </c>
      <c r="F2099" s="98" t="s">
        <v>64</v>
      </c>
      <c r="G2099" s="99" t="s">
        <v>159</v>
      </c>
      <c r="H2099" s="100" t="s">
        <v>3019</v>
      </c>
      <c r="I2099" s="101" t="s">
        <v>162</v>
      </c>
      <c r="J2099" s="102" t="s">
        <v>681</v>
      </c>
      <c r="K2099" s="104" t="s">
        <v>634</v>
      </c>
      <c r="L2099" s="104" t="s">
        <v>634</v>
      </c>
      <c r="M2099" s="104">
        <v>1964.76</v>
      </c>
      <c r="N2099" s="104">
        <v>2760.26</v>
      </c>
      <c r="O2099" s="80"/>
      <c r="P2099" s="80"/>
      <c r="Q2099" s="80"/>
      <c r="R2099" s="80"/>
      <c r="S2099" s="80"/>
      <c r="T2099" s="80"/>
      <c r="U2099" s="80"/>
      <c r="V2099" s="80"/>
      <c r="W2099" s="80"/>
      <c r="X2099" s="80"/>
      <c r="Y2099" s="80"/>
      <c r="Z2099" s="80"/>
    </row>
    <row r="2100" spans="1:26" s="81" customFormat="1" x14ac:dyDescent="0.25">
      <c r="A2100" s="74" t="s">
        <v>41</v>
      </c>
      <c r="B2100" s="74" t="s">
        <v>41</v>
      </c>
      <c r="C2100" s="105" t="s">
        <v>929</v>
      </c>
      <c r="D2100" s="96" t="s">
        <v>930</v>
      </c>
      <c r="E2100" s="97">
        <v>2018</v>
      </c>
      <c r="F2100" s="98" t="s">
        <v>61</v>
      </c>
      <c r="G2100" s="99" t="s">
        <v>102</v>
      </c>
      <c r="H2100" s="100" t="s">
        <v>3020</v>
      </c>
      <c r="I2100" s="101" t="s">
        <v>179</v>
      </c>
      <c r="J2100" s="102" t="s">
        <v>1342</v>
      </c>
      <c r="K2100" s="104" t="s">
        <v>545</v>
      </c>
      <c r="L2100" s="104" t="s">
        <v>545</v>
      </c>
      <c r="M2100" s="104">
        <v>1816.92</v>
      </c>
      <c r="N2100" s="104">
        <v>3089.68</v>
      </c>
      <c r="O2100" s="80"/>
      <c r="P2100" s="80"/>
      <c r="Q2100" s="80"/>
      <c r="R2100" s="80"/>
      <c r="S2100" s="80"/>
      <c r="T2100" s="80"/>
      <c r="U2100" s="80"/>
      <c r="V2100" s="80"/>
      <c r="W2100" s="80"/>
      <c r="X2100" s="80"/>
      <c r="Y2100" s="80"/>
      <c r="Z2100" s="80"/>
    </row>
    <row r="2101" spans="1:26" s="81" customFormat="1" x14ac:dyDescent="0.25">
      <c r="A2101" s="74" t="s">
        <v>41</v>
      </c>
      <c r="B2101" s="74" t="s">
        <v>41</v>
      </c>
      <c r="C2101" s="105" t="s">
        <v>922</v>
      </c>
      <c r="D2101" s="96" t="s">
        <v>923</v>
      </c>
      <c r="E2101" s="97">
        <v>2023</v>
      </c>
      <c r="F2101" s="98" t="s">
        <v>61</v>
      </c>
      <c r="G2101" s="99" t="s">
        <v>102</v>
      </c>
      <c r="H2101" s="100" t="s">
        <v>3021</v>
      </c>
      <c r="I2101" s="101" t="s">
        <v>3890</v>
      </c>
      <c r="J2101" s="102" t="s">
        <v>753</v>
      </c>
      <c r="K2101" s="104" t="s">
        <v>634</v>
      </c>
      <c r="L2101" s="104" t="s">
        <v>634</v>
      </c>
      <c r="M2101" s="104">
        <v>1858.89</v>
      </c>
      <c r="N2101" s="104">
        <v>3243.81</v>
      </c>
      <c r="O2101" s="80"/>
      <c r="P2101" s="80"/>
      <c r="Q2101" s="80"/>
      <c r="R2101" s="80"/>
      <c r="S2101" s="80"/>
      <c r="T2101" s="80"/>
      <c r="U2101" s="80"/>
      <c r="V2101" s="80"/>
      <c r="W2101" s="80"/>
      <c r="X2101" s="80"/>
      <c r="Y2101" s="80"/>
      <c r="Z2101" s="80"/>
    </row>
    <row r="2102" spans="1:26" s="81" customFormat="1" x14ac:dyDescent="0.25">
      <c r="A2102" s="74" t="s">
        <v>41</v>
      </c>
      <c r="B2102" s="74" t="s">
        <v>41</v>
      </c>
      <c r="C2102" s="105" t="s">
        <v>668</v>
      </c>
      <c r="D2102" s="96" t="s">
        <v>10</v>
      </c>
      <c r="E2102" s="97">
        <v>2019</v>
      </c>
      <c r="F2102" s="98" t="s">
        <v>76</v>
      </c>
      <c r="G2102" s="99" t="s">
        <v>328</v>
      </c>
      <c r="H2102" s="100" t="s">
        <v>3022</v>
      </c>
      <c r="I2102" s="101" t="s">
        <v>179</v>
      </c>
      <c r="J2102" s="102" t="s">
        <v>397</v>
      </c>
      <c r="K2102" s="104" t="s">
        <v>545</v>
      </c>
      <c r="L2102" s="104" t="s">
        <v>545</v>
      </c>
      <c r="M2102" s="104">
        <v>1122.2</v>
      </c>
      <c r="N2102" s="104">
        <v>3112.55</v>
      </c>
      <c r="O2102" s="80"/>
      <c r="P2102" s="80"/>
      <c r="Q2102" s="80"/>
      <c r="R2102" s="80"/>
      <c r="S2102" s="80"/>
      <c r="T2102" s="80"/>
      <c r="U2102" s="80"/>
      <c r="V2102" s="80"/>
      <c r="W2102" s="80"/>
      <c r="X2102" s="80"/>
      <c r="Y2102" s="80"/>
      <c r="Z2102" s="80"/>
    </row>
    <row r="2103" spans="1:26" s="81" customFormat="1" x14ac:dyDescent="0.25">
      <c r="A2103" s="74" t="s">
        <v>41</v>
      </c>
      <c r="B2103" s="74" t="s">
        <v>41</v>
      </c>
      <c r="C2103" s="105" t="s">
        <v>659</v>
      </c>
      <c r="D2103" s="96" t="s">
        <v>4</v>
      </c>
      <c r="E2103" s="97">
        <v>2020</v>
      </c>
      <c r="F2103" s="98" t="s">
        <v>66</v>
      </c>
      <c r="G2103" s="99" t="s">
        <v>186</v>
      </c>
      <c r="H2103" s="100" t="s">
        <v>3023</v>
      </c>
      <c r="I2103" s="101" t="s">
        <v>179</v>
      </c>
      <c r="J2103" s="102" t="s">
        <v>422</v>
      </c>
      <c r="K2103" s="104" t="s">
        <v>545</v>
      </c>
      <c r="L2103" s="104" t="s">
        <v>545</v>
      </c>
      <c r="M2103" s="104">
        <v>1328.3</v>
      </c>
      <c r="N2103" s="104">
        <v>3222.57</v>
      </c>
      <c r="O2103" s="80"/>
      <c r="P2103" s="80"/>
      <c r="Q2103" s="80"/>
      <c r="R2103" s="80"/>
      <c r="S2103" s="80"/>
      <c r="T2103" s="80"/>
      <c r="U2103" s="80"/>
      <c r="V2103" s="80"/>
      <c r="W2103" s="80"/>
      <c r="X2103" s="80"/>
      <c r="Y2103" s="80"/>
      <c r="Z2103" s="80"/>
    </row>
    <row r="2104" spans="1:26" s="81" customFormat="1" x14ac:dyDescent="0.25">
      <c r="A2104" s="74" t="s">
        <v>41</v>
      </c>
      <c r="B2104" s="74" t="s">
        <v>41</v>
      </c>
      <c r="C2104" s="105" t="s">
        <v>668</v>
      </c>
      <c r="D2104" s="96" t="s">
        <v>10</v>
      </c>
      <c r="E2104" s="97">
        <v>2019</v>
      </c>
      <c r="F2104" s="98" t="s">
        <v>76</v>
      </c>
      <c r="G2104" s="99" t="s">
        <v>328</v>
      </c>
      <c r="H2104" s="100" t="s">
        <v>3024</v>
      </c>
      <c r="I2104" s="101" t="s">
        <v>179</v>
      </c>
      <c r="J2104" s="102" t="s">
        <v>362</v>
      </c>
      <c r="K2104" s="104" t="s">
        <v>547</v>
      </c>
      <c r="L2104" s="104" t="s">
        <v>547</v>
      </c>
      <c r="M2104" s="104">
        <v>1122.2</v>
      </c>
      <c r="N2104" s="104">
        <v>3112.55</v>
      </c>
      <c r="O2104" s="80"/>
      <c r="P2104" s="80"/>
      <c r="Q2104" s="80"/>
      <c r="R2104" s="80"/>
      <c r="S2104" s="80"/>
      <c r="T2104" s="80"/>
      <c r="U2104" s="80"/>
      <c r="V2104" s="80"/>
      <c r="W2104" s="80"/>
      <c r="X2104" s="80"/>
      <c r="Y2104" s="80"/>
      <c r="Z2104" s="80"/>
    </row>
    <row r="2105" spans="1:26" s="81" customFormat="1" x14ac:dyDescent="0.25">
      <c r="A2105" s="74" t="s">
        <v>41</v>
      </c>
      <c r="B2105" s="74" t="s">
        <v>41</v>
      </c>
      <c r="C2105" s="105" t="s">
        <v>691</v>
      </c>
      <c r="D2105" s="96" t="s">
        <v>21</v>
      </c>
      <c r="E2105" s="97">
        <v>2019</v>
      </c>
      <c r="F2105" s="98" t="s">
        <v>75</v>
      </c>
      <c r="G2105" s="99" t="s">
        <v>312</v>
      </c>
      <c r="H2105" s="100" t="s">
        <v>3025</v>
      </c>
      <c r="I2105" s="101" t="s">
        <v>313</v>
      </c>
      <c r="J2105" s="102" t="s">
        <v>778</v>
      </c>
      <c r="K2105" s="104" t="s">
        <v>634</v>
      </c>
      <c r="L2105" s="104" t="s">
        <v>634</v>
      </c>
      <c r="M2105" s="104">
        <v>1236.43</v>
      </c>
      <c r="N2105" s="104">
        <v>3029.39</v>
      </c>
      <c r="O2105" s="80"/>
      <c r="P2105" s="80"/>
      <c r="Q2105" s="80"/>
      <c r="R2105" s="80"/>
      <c r="S2105" s="80"/>
      <c r="T2105" s="80"/>
      <c r="U2105" s="80"/>
      <c r="V2105" s="80"/>
      <c r="W2105" s="80"/>
      <c r="X2105" s="80"/>
      <c r="Y2105" s="80"/>
      <c r="Z2105" s="80"/>
    </row>
    <row r="2106" spans="1:26" s="81" customFormat="1" x14ac:dyDescent="0.25">
      <c r="A2106" s="74" t="s">
        <v>41</v>
      </c>
      <c r="B2106" s="74" t="s">
        <v>41</v>
      </c>
      <c r="C2106" s="105" t="s">
        <v>706</v>
      </c>
      <c r="D2106" s="96" t="s">
        <v>568</v>
      </c>
      <c r="E2106" s="97">
        <v>2022</v>
      </c>
      <c r="F2106" s="98" t="s">
        <v>61</v>
      </c>
      <c r="G2106" s="99" t="s">
        <v>102</v>
      </c>
      <c r="H2106" s="100" t="s">
        <v>3026</v>
      </c>
      <c r="I2106" s="101" t="s">
        <v>103</v>
      </c>
      <c r="J2106" s="102" t="s">
        <v>851</v>
      </c>
      <c r="K2106" s="104" t="s">
        <v>634</v>
      </c>
      <c r="L2106" s="104" t="s">
        <v>634</v>
      </c>
      <c r="M2106" s="104">
        <v>2064.84</v>
      </c>
      <c r="N2106" s="104">
        <v>4306.2299999999996</v>
      </c>
      <c r="O2106" s="80"/>
      <c r="P2106" s="80"/>
      <c r="Q2106" s="80"/>
      <c r="R2106" s="80"/>
      <c r="S2106" s="80"/>
      <c r="T2106" s="80"/>
      <c r="U2106" s="80"/>
      <c r="V2106" s="80"/>
      <c r="W2106" s="80"/>
      <c r="X2106" s="80"/>
      <c r="Y2106" s="80"/>
      <c r="Z2106" s="80"/>
    </row>
    <row r="2107" spans="1:26" s="81" customFormat="1" x14ac:dyDescent="0.25">
      <c r="A2107" s="74" t="s">
        <v>41</v>
      </c>
      <c r="B2107" s="74" t="s">
        <v>41</v>
      </c>
      <c r="C2107" s="105" t="s">
        <v>659</v>
      </c>
      <c r="D2107" s="96" t="s">
        <v>4</v>
      </c>
      <c r="E2107" s="97">
        <v>2020</v>
      </c>
      <c r="F2107" s="98" t="s">
        <v>66</v>
      </c>
      <c r="G2107" s="99" t="s">
        <v>186</v>
      </c>
      <c r="H2107" s="100" t="s">
        <v>3027</v>
      </c>
      <c r="I2107" s="101" t="s">
        <v>179</v>
      </c>
      <c r="J2107" s="102" t="s">
        <v>823</v>
      </c>
      <c r="K2107" s="104" t="s">
        <v>634</v>
      </c>
      <c r="L2107" s="104" t="s">
        <v>634</v>
      </c>
      <c r="M2107" s="104">
        <v>1726.79</v>
      </c>
      <c r="N2107" s="104">
        <v>4219.03</v>
      </c>
      <c r="O2107" s="80"/>
      <c r="P2107" s="80"/>
      <c r="Q2107" s="80"/>
      <c r="R2107" s="80"/>
      <c r="S2107" s="80"/>
      <c r="T2107" s="80"/>
      <c r="U2107" s="80"/>
      <c r="V2107" s="80"/>
      <c r="W2107" s="80"/>
      <c r="X2107" s="80"/>
      <c r="Y2107" s="80"/>
      <c r="Z2107" s="80"/>
    </row>
    <row r="2108" spans="1:26" s="81" customFormat="1" x14ac:dyDescent="0.25">
      <c r="A2108" s="74" t="s">
        <v>41</v>
      </c>
      <c r="B2108" s="74" t="s">
        <v>41</v>
      </c>
      <c r="C2108" s="105" t="s">
        <v>929</v>
      </c>
      <c r="D2108" s="96" t="s">
        <v>930</v>
      </c>
      <c r="E2108" s="97">
        <v>2018</v>
      </c>
      <c r="F2108" s="98" t="s">
        <v>61</v>
      </c>
      <c r="G2108" s="99" t="s">
        <v>102</v>
      </c>
      <c r="H2108" s="100" t="s">
        <v>3028</v>
      </c>
      <c r="I2108" s="101" t="s">
        <v>179</v>
      </c>
      <c r="J2108" s="102" t="s">
        <v>615</v>
      </c>
      <c r="K2108" s="104" t="s">
        <v>547</v>
      </c>
      <c r="L2108" s="104" t="s">
        <v>547</v>
      </c>
      <c r="M2108" s="104">
        <v>1426.32</v>
      </c>
      <c r="N2108" s="104">
        <v>2530.5</v>
      </c>
      <c r="O2108" s="80"/>
      <c r="P2108" s="80"/>
      <c r="Q2108" s="80"/>
      <c r="R2108" s="80"/>
      <c r="S2108" s="80"/>
      <c r="T2108" s="80"/>
      <c r="U2108" s="80"/>
      <c r="V2108" s="80"/>
      <c r="W2108" s="80"/>
      <c r="X2108" s="80"/>
      <c r="Y2108" s="80"/>
      <c r="Z2108" s="80"/>
    </row>
    <row r="2109" spans="1:26" s="81" customFormat="1" x14ac:dyDescent="0.25">
      <c r="A2109" s="74" t="s">
        <v>41</v>
      </c>
      <c r="B2109" s="74" t="s">
        <v>41</v>
      </c>
      <c r="C2109" s="105" t="s">
        <v>659</v>
      </c>
      <c r="D2109" s="96" t="s">
        <v>4</v>
      </c>
      <c r="E2109" s="97">
        <v>2020</v>
      </c>
      <c r="F2109" s="98" t="s">
        <v>66</v>
      </c>
      <c r="G2109" s="99" t="s">
        <v>186</v>
      </c>
      <c r="H2109" s="100" t="s">
        <v>3029</v>
      </c>
      <c r="I2109" s="101" t="s">
        <v>179</v>
      </c>
      <c r="J2109" s="102" t="s">
        <v>481</v>
      </c>
      <c r="K2109" s="104" t="s">
        <v>545</v>
      </c>
      <c r="L2109" s="104" t="s">
        <v>545</v>
      </c>
      <c r="M2109" s="104">
        <v>1445.71</v>
      </c>
      <c r="N2109" s="104">
        <v>3525.97</v>
      </c>
      <c r="O2109" s="80"/>
      <c r="P2109" s="80"/>
      <c r="Q2109" s="80"/>
      <c r="R2109" s="80"/>
      <c r="S2109" s="80"/>
      <c r="T2109" s="80"/>
      <c r="U2109" s="80"/>
      <c r="V2109" s="80"/>
      <c r="W2109" s="80"/>
      <c r="X2109" s="80"/>
      <c r="Y2109" s="80"/>
      <c r="Z2109" s="80"/>
    </row>
    <row r="2110" spans="1:26" s="81" customFormat="1" x14ac:dyDescent="0.25">
      <c r="A2110" s="74" t="s">
        <v>41</v>
      </c>
      <c r="B2110" s="74" t="s">
        <v>41</v>
      </c>
      <c r="C2110" s="105" t="s">
        <v>691</v>
      </c>
      <c r="D2110" s="96" t="s">
        <v>21</v>
      </c>
      <c r="E2110" s="97">
        <v>2019</v>
      </c>
      <c r="F2110" s="98" t="s">
        <v>75</v>
      </c>
      <c r="G2110" s="99" t="s">
        <v>312</v>
      </c>
      <c r="H2110" s="100" t="s">
        <v>3030</v>
      </c>
      <c r="I2110" s="101" t="s">
        <v>313</v>
      </c>
      <c r="J2110" s="102" t="s">
        <v>841</v>
      </c>
      <c r="K2110" s="104" t="s">
        <v>634</v>
      </c>
      <c r="L2110" s="104" t="s">
        <v>634</v>
      </c>
      <c r="M2110" s="104">
        <v>1236.43</v>
      </c>
      <c r="N2110" s="104">
        <v>3029.39</v>
      </c>
      <c r="O2110" s="80"/>
      <c r="P2110" s="80"/>
      <c r="Q2110" s="80"/>
      <c r="R2110" s="80"/>
      <c r="S2110" s="80"/>
      <c r="T2110" s="80"/>
      <c r="U2110" s="80"/>
      <c r="V2110" s="80"/>
      <c r="W2110" s="80"/>
      <c r="X2110" s="80"/>
      <c r="Y2110" s="80"/>
      <c r="Z2110" s="80"/>
    </row>
    <row r="2111" spans="1:26" s="81" customFormat="1" x14ac:dyDescent="0.25">
      <c r="A2111" s="74" t="s">
        <v>41</v>
      </c>
      <c r="B2111" s="74" t="s">
        <v>41</v>
      </c>
      <c r="C2111" s="105" t="s">
        <v>659</v>
      </c>
      <c r="D2111" s="96" t="s">
        <v>4</v>
      </c>
      <c r="E2111" s="97">
        <v>2020</v>
      </c>
      <c r="F2111" s="98" t="s">
        <v>66</v>
      </c>
      <c r="G2111" s="99" t="s">
        <v>186</v>
      </c>
      <c r="H2111" s="100" t="s">
        <v>3031</v>
      </c>
      <c r="I2111" s="101" t="s">
        <v>179</v>
      </c>
      <c r="J2111" s="102" t="s">
        <v>669</v>
      </c>
      <c r="K2111" s="104" t="s">
        <v>545</v>
      </c>
      <c r="L2111" s="104" t="s">
        <v>545</v>
      </c>
      <c r="M2111" s="104">
        <v>1445.71</v>
      </c>
      <c r="N2111" s="104">
        <v>3525.97</v>
      </c>
      <c r="O2111" s="80"/>
      <c r="P2111" s="80"/>
      <c r="Q2111" s="80"/>
      <c r="R2111" s="80"/>
      <c r="S2111" s="80"/>
      <c r="T2111" s="80"/>
      <c r="U2111" s="80"/>
      <c r="V2111" s="80"/>
      <c r="W2111" s="80"/>
      <c r="X2111" s="80"/>
      <c r="Y2111" s="80"/>
      <c r="Z2111" s="80"/>
    </row>
    <row r="2112" spans="1:26" s="81" customFormat="1" x14ac:dyDescent="0.25">
      <c r="A2112" s="74" t="s">
        <v>41</v>
      </c>
      <c r="B2112" s="74" t="s">
        <v>41</v>
      </c>
      <c r="C2112" s="105" t="s">
        <v>922</v>
      </c>
      <c r="D2112" s="96" t="s">
        <v>923</v>
      </c>
      <c r="E2112" s="97">
        <v>2023</v>
      </c>
      <c r="F2112" s="98" t="s">
        <v>61</v>
      </c>
      <c r="G2112" s="99" t="s">
        <v>102</v>
      </c>
      <c r="H2112" s="100" t="s">
        <v>3032</v>
      </c>
      <c r="I2112" s="101" t="s">
        <v>3946</v>
      </c>
      <c r="J2112" s="102" t="s">
        <v>664</v>
      </c>
      <c r="K2112" s="104" t="s">
        <v>634</v>
      </c>
      <c r="L2112" s="104" t="s">
        <v>634</v>
      </c>
      <c r="M2112" s="104">
        <v>1422.19</v>
      </c>
      <c r="N2112" s="104">
        <v>2577.85</v>
      </c>
      <c r="O2112" s="80"/>
      <c r="P2112" s="80"/>
      <c r="Q2112" s="80"/>
      <c r="R2112" s="80"/>
      <c r="S2112" s="80"/>
      <c r="T2112" s="80"/>
      <c r="U2112" s="80"/>
      <c r="V2112" s="80"/>
      <c r="W2112" s="80"/>
      <c r="X2112" s="80"/>
      <c r="Y2112" s="80"/>
      <c r="Z2112" s="80"/>
    </row>
    <row r="2113" spans="1:26" s="81" customFormat="1" x14ac:dyDescent="0.25">
      <c r="A2113" s="74" t="s">
        <v>41</v>
      </c>
      <c r="B2113" s="74" t="s">
        <v>41</v>
      </c>
      <c r="C2113" s="105" t="s">
        <v>668</v>
      </c>
      <c r="D2113" s="96" t="s">
        <v>10</v>
      </c>
      <c r="E2113" s="97">
        <v>2019</v>
      </c>
      <c r="F2113" s="98" t="s">
        <v>76</v>
      </c>
      <c r="G2113" s="99" t="s">
        <v>328</v>
      </c>
      <c r="H2113" s="100" t="s">
        <v>3033</v>
      </c>
      <c r="I2113" s="101" t="s">
        <v>179</v>
      </c>
      <c r="J2113" s="102" t="s">
        <v>355</v>
      </c>
      <c r="K2113" s="104" t="s">
        <v>547</v>
      </c>
      <c r="L2113" s="104" t="s">
        <v>547</v>
      </c>
      <c r="M2113" s="104">
        <v>1122.2</v>
      </c>
      <c r="N2113" s="104">
        <v>3112.55</v>
      </c>
      <c r="O2113" s="80"/>
      <c r="P2113" s="80"/>
      <c r="Q2113" s="80"/>
      <c r="R2113" s="80"/>
      <c r="S2113" s="80"/>
      <c r="T2113" s="80"/>
      <c r="U2113" s="80"/>
      <c r="V2113" s="80"/>
      <c r="W2113" s="80"/>
      <c r="X2113" s="80"/>
      <c r="Y2113" s="80"/>
      <c r="Z2113" s="80"/>
    </row>
    <row r="2114" spans="1:26" s="81" customFormat="1" x14ac:dyDescent="0.25">
      <c r="A2114" s="74" t="s">
        <v>41</v>
      </c>
      <c r="B2114" s="74" t="s">
        <v>41</v>
      </c>
      <c r="C2114" s="105" t="s">
        <v>659</v>
      </c>
      <c r="D2114" s="96" t="s">
        <v>4</v>
      </c>
      <c r="E2114" s="97">
        <v>2020</v>
      </c>
      <c r="F2114" s="98" t="s">
        <v>66</v>
      </c>
      <c r="G2114" s="99" t="s">
        <v>186</v>
      </c>
      <c r="H2114" s="100" t="s">
        <v>3035</v>
      </c>
      <c r="I2114" s="101" t="s">
        <v>179</v>
      </c>
      <c r="J2114" s="102" t="s">
        <v>412</v>
      </c>
      <c r="K2114" s="104" t="s">
        <v>545</v>
      </c>
      <c r="L2114" s="104" t="s">
        <v>545</v>
      </c>
      <c r="M2114" s="104">
        <v>1592.3</v>
      </c>
      <c r="N2114" s="104">
        <v>3776.96</v>
      </c>
      <c r="O2114" s="80"/>
      <c r="P2114" s="80"/>
      <c r="Q2114" s="80"/>
      <c r="R2114" s="80"/>
      <c r="S2114" s="80"/>
      <c r="T2114" s="80"/>
      <c r="U2114" s="80"/>
      <c r="V2114" s="80"/>
      <c r="W2114" s="80"/>
      <c r="X2114" s="80"/>
      <c r="Y2114" s="80"/>
      <c r="Z2114" s="80"/>
    </row>
    <row r="2115" spans="1:26" s="81" customFormat="1" x14ac:dyDescent="0.25">
      <c r="A2115" s="74" t="s">
        <v>41</v>
      </c>
      <c r="B2115" s="74" t="s">
        <v>41</v>
      </c>
      <c r="C2115" s="105" t="s">
        <v>668</v>
      </c>
      <c r="D2115" s="96" t="s">
        <v>10</v>
      </c>
      <c r="E2115" s="97">
        <v>2019</v>
      </c>
      <c r="F2115" s="98" t="s">
        <v>76</v>
      </c>
      <c r="G2115" s="99" t="s">
        <v>328</v>
      </c>
      <c r="H2115" s="100" t="s">
        <v>3036</v>
      </c>
      <c r="I2115" s="101" t="s">
        <v>179</v>
      </c>
      <c r="J2115" s="102" t="s">
        <v>365</v>
      </c>
      <c r="K2115" s="104" t="s">
        <v>545</v>
      </c>
      <c r="L2115" s="104" t="s">
        <v>545</v>
      </c>
      <c r="M2115" s="104">
        <v>1122.2</v>
      </c>
      <c r="N2115" s="104">
        <v>3112.55</v>
      </c>
      <c r="O2115" s="80"/>
      <c r="P2115" s="80"/>
      <c r="Q2115" s="80"/>
      <c r="R2115" s="80"/>
      <c r="S2115" s="80"/>
      <c r="T2115" s="80"/>
      <c r="U2115" s="80"/>
      <c r="V2115" s="80"/>
      <c r="W2115" s="80"/>
      <c r="X2115" s="80"/>
      <c r="Y2115" s="80"/>
      <c r="Z2115" s="80"/>
    </row>
    <row r="2116" spans="1:26" s="81" customFormat="1" x14ac:dyDescent="0.25">
      <c r="A2116" s="74" t="s">
        <v>41</v>
      </c>
      <c r="B2116" s="74" t="s">
        <v>41</v>
      </c>
      <c r="C2116" s="105" t="s">
        <v>565</v>
      </c>
      <c r="D2116" s="96" t="s">
        <v>33</v>
      </c>
      <c r="E2116" s="97">
        <v>2021</v>
      </c>
      <c r="F2116" s="98" t="s">
        <v>77</v>
      </c>
      <c r="G2116" s="99" t="s">
        <v>403</v>
      </c>
      <c r="H2116" s="100" t="s">
        <v>3038</v>
      </c>
      <c r="I2116" s="101" t="s">
        <v>129</v>
      </c>
      <c r="J2116" s="102" t="s">
        <v>782</v>
      </c>
      <c r="K2116" s="104" t="s">
        <v>634</v>
      </c>
      <c r="L2116" s="104" t="s">
        <v>634</v>
      </c>
      <c r="M2116" s="104">
        <v>1622.7</v>
      </c>
      <c r="N2116" s="104">
        <v>2904.47</v>
      </c>
      <c r="O2116" s="80"/>
      <c r="P2116" s="80"/>
      <c r="Q2116" s="80"/>
      <c r="R2116" s="80"/>
      <c r="S2116" s="80"/>
      <c r="T2116" s="80"/>
      <c r="U2116" s="80"/>
      <c r="V2116" s="80"/>
      <c r="W2116" s="80"/>
      <c r="X2116" s="80"/>
      <c r="Y2116" s="80"/>
      <c r="Z2116" s="80"/>
    </row>
    <row r="2117" spans="1:26" s="81" customFormat="1" x14ac:dyDescent="0.25">
      <c r="A2117" s="74" t="s">
        <v>41</v>
      </c>
      <c r="B2117" s="74" t="s">
        <v>41</v>
      </c>
      <c r="C2117" s="105" t="s">
        <v>922</v>
      </c>
      <c r="D2117" s="96" t="s">
        <v>923</v>
      </c>
      <c r="E2117" s="97">
        <v>2023</v>
      </c>
      <c r="F2117" s="98" t="s">
        <v>61</v>
      </c>
      <c r="G2117" s="99" t="s">
        <v>102</v>
      </c>
      <c r="H2117" s="100" t="s">
        <v>3039</v>
      </c>
      <c r="I2117" s="101" t="s">
        <v>3946</v>
      </c>
      <c r="J2117" s="102" t="s">
        <v>787</v>
      </c>
      <c r="K2117" s="104" t="s">
        <v>634</v>
      </c>
      <c r="L2117" s="104" t="s">
        <v>634</v>
      </c>
      <c r="M2117" s="104">
        <v>2167.73</v>
      </c>
      <c r="N2117" s="104">
        <v>5267.61</v>
      </c>
      <c r="O2117" s="80"/>
      <c r="P2117" s="80"/>
      <c r="Q2117" s="80"/>
      <c r="R2117" s="80"/>
      <c r="S2117" s="80"/>
      <c r="T2117" s="80"/>
      <c r="U2117" s="80"/>
      <c r="V2117" s="80"/>
      <c r="W2117" s="80"/>
      <c r="X2117" s="80"/>
      <c r="Y2117" s="80"/>
      <c r="Z2117" s="80"/>
    </row>
    <row r="2118" spans="1:26" s="81" customFormat="1" x14ac:dyDescent="0.25">
      <c r="A2118" s="74" t="s">
        <v>41</v>
      </c>
      <c r="B2118" s="74" t="s">
        <v>41</v>
      </c>
      <c r="C2118" s="105" t="s">
        <v>50</v>
      </c>
      <c r="D2118" s="96" t="s">
        <v>14</v>
      </c>
      <c r="E2118" s="97">
        <v>2019</v>
      </c>
      <c r="F2118" s="98" t="s">
        <v>66</v>
      </c>
      <c r="G2118" s="99" t="s">
        <v>186</v>
      </c>
      <c r="H2118" s="100" t="s">
        <v>3041</v>
      </c>
      <c r="I2118" s="101" t="s">
        <v>91</v>
      </c>
      <c r="J2118" s="102" t="s">
        <v>758</v>
      </c>
      <c r="K2118" s="104" t="s">
        <v>634</v>
      </c>
      <c r="L2118" s="104" t="s">
        <v>634</v>
      </c>
      <c r="M2118" s="104">
        <v>1735.89</v>
      </c>
      <c r="N2118" s="104">
        <v>1945.6</v>
      </c>
      <c r="O2118" s="80"/>
      <c r="P2118" s="80"/>
      <c r="Q2118" s="80"/>
      <c r="R2118" s="80"/>
      <c r="S2118" s="80"/>
      <c r="T2118" s="80"/>
      <c r="U2118" s="80"/>
      <c r="V2118" s="80"/>
      <c r="W2118" s="80"/>
      <c r="X2118" s="80"/>
      <c r="Y2118" s="80"/>
      <c r="Z2118" s="80"/>
    </row>
    <row r="2119" spans="1:26" s="81" customFormat="1" x14ac:dyDescent="0.25">
      <c r="A2119" s="74" t="s">
        <v>41</v>
      </c>
      <c r="B2119" s="74" t="s">
        <v>41</v>
      </c>
      <c r="C2119" s="105" t="s">
        <v>744</v>
      </c>
      <c r="D2119" s="96" t="s">
        <v>29</v>
      </c>
      <c r="E2119" s="97">
        <v>2021</v>
      </c>
      <c r="F2119" s="98" t="s">
        <v>64</v>
      </c>
      <c r="G2119" s="99" t="s">
        <v>159</v>
      </c>
      <c r="H2119" s="100" t="s">
        <v>3042</v>
      </c>
      <c r="I2119" s="101" t="s">
        <v>95</v>
      </c>
      <c r="J2119" s="102" t="s">
        <v>814</v>
      </c>
      <c r="K2119" s="104" t="s">
        <v>634</v>
      </c>
      <c r="L2119" s="104" t="s">
        <v>634</v>
      </c>
      <c r="M2119" s="104">
        <v>3272.21</v>
      </c>
      <c r="N2119" s="104">
        <v>7729.51</v>
      </c>
      <c r="O2119" s="80"/>
      <c r="P2119" s="80"/>
      <c r="Q2119" s="80"/>
      <c r="R2119" s="80"/>
      <c r="S2119" s="80"/>
      <c r="T2119" s="80"/>
      <c r="U2119" s="80"/>
      <c r="V2119" s="80"/>
      <c r="W2119" s="80"/>
      <c r="X2119" s="80"/>
      <c r="Y2119" s="80"/>
      <c r="Z2119" s="80"/>
    </row>
    <row r="2120" spans="1:26" s="81" customFormat="1" x14ac:dyDescent="0.25">
      <c r="A2120" s="74" t="s">
        <v>41</v>
      </c>
      <c r="B2120" s="74" t="s">
        <v>41</v>
      </c>
      <c r="C2120" s="105" t="s">
        <v>761</v>
      </c>
      <c r="D2120" s="96" t="s">
        <v>35</v>
      </c>
      <c r="E2120" s="97">
        <v>2018</v>
      </c>
      <c r="F2120" s="98" t="s">
        <v>59</v>
      </c>
      <c r="G2120" s="99" t="s">
        <v>82</v>
      </c>
      <c r="H2120" s="100" t="s">
        <v>3043</v>
      </c>
      <c r="I2120" s="101" t="s">
        <v>99</v>
      </c>
      <c r="J2120" s="102" t="s">
        <v>762</v>
      </c>
      <c r="K2120" s="104" t="s">
        <v>634</v>
      </c>
      <c r="L2120" s="104" t="s">
        <v>634</v>
      </c>
      <c r="M2120" s="104">
        <v>1727</v>
      </c>
      <c r="N2120" s="104">
        <v>2407.96</v>
      </c>
      <c r="O2120" s="80"/>
      <c r="P2120" s="80"/>
      <c r="Q2120" s="80"/>
      <c r="R2120" s="80"/>
      <c r="S2120" s="80"/>
      <c r="T2120" s="80"/>
      <c r="U2120" s="80"/>
      <c r="V2120" s="80"/>
      <c r="W2120" s="80"/>
      <c r="X2120" s="80"/>
      <c r="Y2120" s="80"/>
      <c r="Z2120" s="80"/>
    </row>
    <row r="2121" spans="1:26" s="81" customFormat="1" x14ac:dyDescent="0.25">
      <c r="A2121" s="74" t="s">
        <v>41</v>
      </c>
      <c r="B2121" s="74" t="s">
        <v>41</v>
      </c>
      <c r="C2121" s="105" t="s">
        <v>668</v>
      </c>
      <c r="D2121" s="96" t="s">
        <v>10</v>
      </c>
      <c r="E2121" s="97">
        <v>2019</v>
      </c>
      <c r="F2121" s="98" t="s">
        <v>76</v>
      </c>
      <c r="G2121" s="99" t="s">
        <v>328</v>
      </c>
      <c r="H2121" s="100" t="s">
        <v>3044</v>
      </c>
      <c r="I2121" s="101" t="s">
        <v>179</v>
      </c>
      <c r="J2121" s="102" t="s">
        <v>631</v>
      </c>
      <c r="K2121" s="104" t="s">
        <v>545</v>
      </c>
      <c r="L2121" s="104" t="s">
        <v>545</v>
      </c>
      <c r="M2121" s="104">
        <v>1122.2</v>
      </c>
      <c r="N2121" s="104">
        <v>3112.55</v>
      </c>
      <c r="O2121" s="80"/>
      <c r="P2121" s="80"/>
      <c r="Q2121" s="80"/>
      <c r="R2121" s="80"/>
      <c r="S2121" s="80"/>
      <c r="T2121" s="80"/>
      <c r="U2121" s="80"/>
      <c r="V2121" s="80"/>
      <c r="W2121" s="80"/>
      <c r="X2121" s="80"/>
      <c r="Y2121" s="80"/>
      <c r="Z2121" s="80"/>
    </row>
    <row r="2122" spans="1:26" s="81" customFormat="1" x14ac:dyDescent="0.25">
      <c r="A2122" s="74" t="s">
        <v>41</v>
      </c>
      <c r="B2122" s="74" t="s">
        <v>41</v>
      </c>
      <c r="C2122" s="105" t="s">
        <v>3944</v>
      </c>
      <c r="D2122" s="96" t="s">
        <v>3945</v>
      </c>
      <c r="E2122" s="97">
        <v>2023</v>
      </c>
      <c r="F2122" s="98" t="s">
        <v>676</v>
      </c>
      <c r="G2122" s="99" t="s">
        <v>280</v>
      </c>
      <c r="H2122" s="100" t="s">
        <v>3892</v>
      </c>
      <c r="I2122" s="101" t="s">
        <v>281</v>
      </c>
      <c r="J2122" s="102" t="s">
        <v>700</v>
      </c>
      <c r="K2122" s="104" t="s">
        <v>634</v>
      </c>
      <c r="L2122" s="104" t="s">
        <v>634</v>
      </c>
      <c r="M2122" s="104">
        <v>1360.07</v>
      </c>
      <c r="N2122" s="104">
        <v>3166.66</v>
      </c>
      <c r="O2122" s="80"/>
      <c r="P2122" s="80"/>
      <c r="Q2122" s="80"/>
      <c r="R2122" s="80"/>
      <c r="S2122" s="80"/>
      <c r="T2122" s="80"/>
      <c r="U2122" s="80"/>
      <c r="V2122" s="80"/>
      <c r="W2122" s="80"/>
      <c r="X2122" s="80"/>
      <c r="Y2122" s="80"/>
      <c r="Z2122" s="80"/>
    </row>
    <row r="2123" spans="1:26" s="81" customFormat="1" x14ac:dyDescent="0.25">
      <c r="A2123" s="74" t="s">
        <v>41</v>
      </c>
      <c r="B2123" s="74" t="s">
        <v>41</v>
      </c>
      <c r="C2123" s="105" t="s">
        <v>706</v>
      </c>
      <c r="D2123" s="96" t="s">
        <v>568</v>
      </c>
      <c r="E2123" s="97">
        <v>2022</v>
      </c>
      <c r="F2123" s="98" t="s">
        <v>61</v>
      </c>
      <c r="G2123" s="99" t="s">
        <v>102</v>
      </c>
      <c r="H2123" s="100" t="s">
        <v>3046</v>
      </c>
      <c r="I2123" s="101" t="s">
        <v>103</v>
      </c>
      <c r="J2123" s="102" t="s">
        <v>2017</v>
      </c>
      <c r="K2123" s="104" t="s">
        <v>634</v>
      </c>
      <c r="L2123" s="104" t="s">
        <v>634</v>
      </c>
      <c r="M2123" s="104">
        <v>2064.84</v>
      </c>
      <c r="N2123" s="104">
        <v>4306.2299999999996</v>
      </c>
      <c r="O2123" s="80"/>
      <c r="P2123" s="80"/>
      <c r="Q2123" s="80"/>
      <c r="R2123" s="80"/>
      <c r="S2123" s="80"/>
      <c r="T2123" s="80"/>
      <c r="U2123" s="80"/>
      <c r="V2123" s="80"/>
      <c r="W2123" s="80"/>
      <c r="X2123" s="80"/>
      <c r="Y2123" s="80"/>
      <c r="Z2123" s="80"/>
    </row>
    <row r="2124" spans="1:26" s="81" customFormat="1" x14ac:dyDescent="0.25">
      <c r="A2124" s="74" t="s">
        <v>41</v>
      </c>
      <c r="B2124" s="74" t="s">
        <v>41</v>
      </c>
      <c r="C2124" s="105" t="s">
        <v>51</v>
      </c>
      <c r="D2124" s="96" t="s">
        <v>1</v>
      </c>
      <c r="E2124" s="97">
        <v>2020</v>
      </c>
      <c r="F2124" s="98" t="s">
        <v>67</v>
      </c>
      <c r="G2124" s="99" t="s">
        <v>193</v>
      </c>
      <c r="H2124" s="100" t="s">
        <v>3047</v>
      </c>
      <c r="I2124" s="101" t="s">
        <v>194</v>
      </c>
      <c r="J2124" s="102" t="s">
        <v>692</v>
      </c>
      <c r="K2124" s="104" t="s">
        <v>545</v>
      </c>
      <c r="L2124" s="104" t="s">
        <v>545</v>
      </c>
      <c r="M2124" s="104">
        <v>1519.75</v>
      </c>
      <c r="N2124" s="104">
        <v>5923.78</v>
      </c>
      <c r="O2124" s="80"/>
      <c r="P2124" s="80"/>
      <c r="Q2124" s="80"/>
      <c r="R2124" s="80"/>
      <c r="S2124" s="80"/>
      <c r="T2124" s="80"/>
      <c r="U2124" s="80"/>
      <c r="V2124" s="80"/>
      <c r="W2124" s="80"/>
      <c r="X2124" s="80"/>
      <c r="Y2124" s="80"/>
      <c r="Z2124" s="80"/>
    </row>
    <row r="2125" spans="1:26" s="81" customFormat="1" x14ac:dyDescent="0.25">
      <c r="A2125" s="74" t="s">
        <v>41</v>
      </c>
      <c r="B2125" s="74" t="s">
        <v>41</v>
      </c>
      <c r="C2125" s="105" t="s">
        <v>687</v>
      </c>
      <c r="D2125" s="96" t="s">
        <v>20</v>
      </c>
      <c r="E2125" s="97">
        <v>2020</v>
      </c>
      <c r="F2125" s="98" t="s">
        <v>66</v>
      </c>
      <c r="G2125" s="99" t="s">
        <v>186</v>
      </c>
      <c r="H2125" s="100" t="s">
        <v>3048</v>
      </c>
      <c r="I2125" s="101" t="s">
        <v>257</v>
      </c>
      <c r="J2125" s="102" t="s">
        <v>688</v>
      </c>
      <c r="K2125" s="104" t="s">
        <v>634</v>
      </c>
      <c r="L2125" s="104" t="s">
        <v>634</v>
      </c>
      <c r="M2125" s="104">
        <v>2053.5700000000002</v>
      </c>
      <c r="N2125" s="104">
        <v>2345.1999999999998</v>
      </c>
      <c r="O2125" s="80"/>
      <c r="P2125" s="80"/>
      <c r="Q2125" s="80"/>
      <c r="R2125" s="80"/>
      <c r="S2125" s="80"/>
      <c r="T2125" s="80"/>
      <c r="U2125" s="80"/>
      <c r="V2125" s="80"/>
      <c r="W2125" s="80"/>
      <c r="X2125" s="80"/>
      <c r="Y2125" s="80"/>
      <c r="Z2125" s="80"/>
    </row>
    <row r="2126" spans="1:26" s="81" customFormat="1" x14ac:dyDescent="0.25">
      <c r="A2126" s="74" t="s">
        <v>41</v>
      </c>
      <c r="B2126" s="74" t="s">
        <v>41</v>
      </c>
      <c r="C2126" s="105" t="s">
        <v>980</v>
      </c>
      <c r="D2126" s="96" t="s">
        <v>981</v>
      </c>
      <c r="E2126" s="97">
        <v>2022</v>
      </c>
      <c r="F2126" s="98" t="s">
        <v>982</v>
      </c>
      <c r="G2126" s="99" t="s">
        <v>983</v>
      </c>
      <c r="H2126" s="100" t="s">
        <v>3049</v>
      </c>
      <c r="I2126" s="101" t="s">
        <v>108</v>
      </c>
      <c r="J2126" s="102" t="s">
        <v>768</v>
      </c>
      <c r="K2126" s="104" t="s">
        <v>545</v>
      </c>
      <c r="L2126" s="104" t="s">
        <v>545</v>
      </c>
      <c r="M2126" s="104">
        <v>1424.79</v>
      </c>
      <c r="N2126" s="104">
        <v>5038.51</v>
      </c>
      <c r="O2126" s="80"/>
      <c r="P2126" s="80"/>
      <c r="Q2126" s="80"/>
      <c r="R2126" s="80"/>
      <c r="S2126" s="80"/>
      <c r="T2126" s="80"/>
      <c r="U2126" s="80"/>
      <c r="V2126" s="80"/>
      <c r="W2126" s="80"/>
      <c r="X2126" s="80"/>
      <c r="Y2126" s="80"/>
      <c r="Z2126" s="80"/>
    </row>
    <row r="2127" spans="1:26" s="81" customFormat="1" x14ac:dyDescent="0.25">
      <c r="A2127" s="74" t="s">
        <v>41</v>
      </c>
      <c r="B2127" s="74" t="s">
        <v>41</v>
      </c>
      <c r="C2127" s="105" t="s">
        <v>922</v>
      </c>
      <c r="D2127" s="96" t="s">
        <v>923</v>
      </c>
      <c r="E2127" s="97">
        <v>2023</v>
      </c>
      <c r="F2127" s="98" t="s">
        <v>61</v>
      </c>
      <c r="G2127" s="99" t="s">
        <v>102</v>
      </c>
      <c r="H2127" s="100" t="s">
        <v>3050</v>
      </c>
      <c r="I2127" s="101" t="s">
        <v>99</v>
      </c>
      <c r="J2127" s="102" t="s">
        <v>661</v>
      </c>
      <c r="K2127" s="104" t="s">
        <v>634</v>
      </c>
      <c r="L2127" s="104" t="s">
        <v>634</v>
      </c>
      <c r="M2127" s="104">
        <v>2763.62</v>
      </c>
      <c r="N2127" s="104">
        <v>5035.1899999999996</v>
      </c>
      <c r="O2127" s="80"/>
      <c r="P2127" s="80"/>
      <c r="Q2127" s="80"/>
      <c r="R2127" s="80"/>
      <c r="S2127" s="80"/>
      <c r="T2127" s="80"/>
      <c r="U2127" s="80"/>
      <c r="V2127" s="80"/>
      <c r="W2127" s="80"/>
      <c r="X2127" s="80"/>
      <c r="Y2127" s="80"/>
      <c r="Z2127" s="80"/>
    </row>
    <row r="2128" spans="1:26" s="81" customFormat="1" x14ac:dyDescent="0.25">
      <c r="A2128" s="74" t="s">
        <v>41</v>
      </c>
      <c r="B2128" s="74" t="s">
        <v>41</v>
      </c>
      <c r="C2128" s="105" t="s">
        <v>706</v>
      </c>
      <c r="D2128" s="96" t="s">
        <v>568</v>
      </c>
      <c r="E2128" s="97">
        <v>2022</v>
      </c>
      <c r="F2128" s="98" t="s">
        <v>61</v>
      </c>
      <c r="G2128" s="99" t="s">
        <v>102</v>
      </c>
      <c r="H2128" s="100" t="s">
        <v>3051</v>
      </c>
      <c r="I2128" s="101" t="s">
        <v>86</v>
      </c>
      <c r="J2128" s="102" t="s">
        <v>695</v>
      </c>
      <c r="K2128" s="104" t="s">
        <v>634</v>
      </c>
      <c r="L2128" s="104" t="s">
        <v>634</v>
      </c>
      <c r="M2128" s="104">
        <v>2498.17</v>
      </c>
      <c r="N2128" s="104">
        <v>5098.95</v>
      </c>
      <c r="O2128" s="80"/>
      <c r="P2128" s="80"/>
      <c r="Q2128" s="80"/>
      <c r="R2128" s="80"/>
      <c r="S2128" s="80"/>
      <c r="T2128" s="80"/>
      <c r="U2128" s="80"/>
      <c r="V2128" s="80"/>
      <c r="W2128" s="80"/>
      <c r="X2128" s="80"/>
      <c r="Y2128" s="80"/>
      <c r="Z2128" s="80"/>
    </row>
    <row r="2129" spans="1:26" s="81" customFormat="1" x14ac:dyDescent="0.25">
      <c r="A2129" s="74" t="s">
        <v>41</v>
      </c>
      <c r="B2129" s="74" t="s">
        <v>41</v>
      </c>
      <c r="C2129" s="105" t="s">
        <v>706</v>
      </c>
      <c r="D2129" s="96" t="s">
        <v>568</v>
      </c>
      <c r="E2129" s="97">
        <v>2022</v>
      </c>
      <c r="F2129" s="98" t="s">
        <v>61</v>
      </c>
      <c r="G2129" s="99" t="s">
        <v>102</v>
      </c>
      <c r="H2129" s="100" t="s">
        <v>3052</v>
      </c>
      <c r="I2129" s="101" t="s">
        <v>103</v>
      </c>
      <c r="J2129" s="102" t="s">
        <v>584</v>
      </c>
      <c r="K2129" s="104" t="s">
        <v>634</v>
      </c>
      <c r="L2129" s="104" t="s">
        <v>634</v>
      </c>
      <c r="M2129" s="104">
        <v>2064.84</v>
      </c>
      <c r="N2129" s="104">
        <v>4306.2299999999996</v>
      </c>
      <c r="O2129" s="80"/>
      <c r="P2129" s="80"/>
      <c r="Q2129" s="80"/>
      <c r="R2129" s="80"/>
      <c r="S2129" s="80"/>
      <c r="T2129" s="80"/>
      <c r="U2129" s="80"/>
      <c r="V2129" s="80"/>
      <c r="W2129" s="80"/>
      <c r="X2129" s="80"/>
      <c r="Y2129" s="80"/>
      <c r="Z2129" s="80"/>
    </row>
    <row r="2130" spans="1:26" s="81" customFormat="1" x14ac:dyDescent="0.25">
      <c r="A2130" s="74" t="s">
        <v>41</v>
      </c>
      <c r="B2130" s="74" t="s">
        <v>41</v>
      </c>
      <c r="C2130" s="105" t="s">
        <v>706</v>
      </c>
      <c r="D2130" s="96" t="s">
        <v>568</v>
      </c>
      <c r="E2130" s="97">
        <v>2022</v>
      </c>
      <c r="F2130" s="98" t="s">
        <v>61</v>
      </c>
      <c r="G2130" s="99" t="s">
        <v>102</v>
      </c>
      <c r="H2130" s="100" t="s">
        <v>3053</v>
      </c>
      <c r="I2130" s="101" t="s">
        <v>86</v>
      </c>
      <c r="J2130" s="102" t="s">
        <v>708</v>
      </c>
      <c r="K2130" s="104" t="s">
        <v>634</v>
      </c>
      <c r="L2130" s="104" t="s">
        <v>634</v>
      </c>
      <c r="M2130" s="104">
        <v>2498.17</v>
      </c>
      <c r="N2130" s="104">
        <v>5098.95</v>
      </c>
      <c r="O2130" s="80"/>
      <c r="P2130" s="80"/>
      <c r="Q2130" s="80"/>
      <c r="R2130" s="80"/>
      <c r="S2130" s="80"/>
      <c r="T2130" s="80"/>
      <c r="U2130" s="80"/>
      <c r="V2130" s="80"/>
      <c r="W2130" s="80"/>
      <c r="X2130" s="80"/>
      <c r="Y2130" s="80"/>
      <c r="Z2130" s="80"/>
    </row>
    <row r="2131" spans="1:26" s="81" customFormat="1" x14ac:dyDescent="0.25">
      <c r="A2131" s="74" t="s">
        <v>41</v>
      </c>
      <c r="B2131" s="74" t="s">
        <v>41</v>
      </c>
      <c r="C2131" s="105" t="s">
        <v>754</v>
      </c>
      <c r="D2131" s="96" t="s">
        <v>755</v>
      </c>
      <c r="E2131" s="97">
        <v>2022</v>
      </c>
      <c r="F2131" s="98" t="s">
        <v>77</v>
      </c>
      <c r="G2131" s="99" t="s">
        <v>403</v>
      </c>
      <c r="H2131" s="100" t="s">
        <v>3054</v>
      </c>
      <c r="I2131" s="101" t="s">
        <v>672</v>
      </c>
      <c r="J2131" s="102" t="s">
        <v>858</v>
      </c>
      <c r="K2131" s="104" t="s">
        <v>545</v>
      </c>
      <c r="L2131" s="104" t="s">
        <v>545</v>
      </c>
      <c r="M2131" s="104">
        <v>1726.79</v>
      </c>
      <c r="N2131" s="104">
        <v>3889.99</v>
      </c>
      <c r="O2131" s="80"/>
      <c r="P2131" s="80"/>
      <c r="Q2131" s="80"/>
      <c r="R2131" s="80"/>
      <c r="S2131" s="80"/>
      <c r="T2131" s="80"/>
      <c r="U2131" s="80"/>
      <c r="V2131" s="80"/>
      <c r="W2131" s="80"/>
      <c r="X2131" s="80"/>
      <c r="Y2131" s="80"/>
      <c r="Z2131" s="80"/>
    </row>
    <row r="2132" spans="1:26" s="81" customFormat="1" x14ac:dyDescent="0.25">
      <c r="A2132" s="74" t="s">
        <v>41</v>
      </c>
      <c r="B2132" s="74" t="s">
        <v>41</v>
      </c>
      <c r="C2132" s="105" t="s">
        <v>691</v>
      </c>
      <c r="D2132" s="96" t="s">
        <v>21</v>
      </c>
      <c r="E2132" s="97">
        <v>2019</v>
      </c>
      <c r="F2132" s="98" t="s">
        <v>75</v>
      </c>
      <c r="G2132" s="99" t="s">
        <v>312</v>
      </c>
      <c r="H2132" s="100" t="s">
        <v>3055</v>
      </c>
      <c r="I2132" s="101" t="s">
        <v>3056</v>
      </c>
      <c r="J2132" s="102" t="s">
        <v>768</v>
      </c>
      <c r="K2132" s="104" t="s">
        <v>634</v>
      </c>
      <c r="L2132" s="104" t="s">
        <v>634</v>
      </c>
      <c r="M2132" s="104">
        <v>1236.43</v>
      </c>
      <c r="N2132" s="104">
        <v>3029.39</v>
      </c>
      <c r="O2132" s="80"/>
      <c r="P2132" s="80"/>
      <c r="Q2132" s="80"/>
      <c r="R2132" s="80"/>
      <c r="S2132" s="80"/>
      <c r="T2132" s="80"/>
      <c r="U2132" s="80"/>
      <c r="V2132" s="80"/>
      <c r="W2132" s="80"/>
      <c r="X2132" s="80"/>
      <c r="Y2132" s="80"/>
      <c r="Z2132" s="80"/>
    </row>
    <row r="2133" spans="1:26" s="81" customFormat="1" x14ac:dyDescent="0.25">
      <c r="A2133" s="74" t="s">
        <v>41</v>
      </c>
      <c r="B2133" s="74" t="s">
        <v>41</v>
      </c>
      <c r="C2133" s="105" t="s">
        <v>668</v>
      </c>
      <c r="D2133" s="96" t="s">
        <v>10</v>
      </c>
      <c r="E2133" s="97">
        <v>2019</v>
      </c>
      <c r="F2133" s="98" t="s">
        <v>76</v>
      </c>
      <c r="G2133" s="99" t="s">
        <v>328</v>
      </c>
      <c r="H2133" s="100" t="s">
        <v>3057</v>
      </c>
      <c r="I2133" s="101" t="s">
        <v>179</v>
      </c>
      <c r="J2133" s="102" t="s">
        <v>630</v>
      </c>
      <c r="K2133" s="104" t="s">
        <v>545</v>
      </c>
      <c r="L2133" s="104" t="s">
        <v>545</v>
      </c>
      <c r="M2133" s="104">
        <v>1122.2</v>
      </c>
      <c r="N2133" s="104">
        <v>3112.55</v>
      </c>
      <c r="O2133" s="80"/>
      <c r="P2133" s="80"/>
      <c r="Q2133" s="80"/>
      <c r="R2133" s="80"/>
      <c r="S2133" s="80"/>
      <c r="T2133" s="80"/>
      <c r="U2133" s="80"/>
      <c r="V2133" s="80"/>
      <c r="W2133" s="80"/>
      <c r="X2133" s="80"/>
      <c r="Y2133" s="80"/>
      <c r="Z2133" s="80"/>
    </row>
    <row r="2134" spans="1:26" s="81" customFormat="1" x14ac:dyDescent="0.25">
      <c r="A2134" s="74" t="s">
        <v>41</v>
      </c>
      <c r="B2134" s="74" t="s">
        <v>41</v>
      </c>
      <c r="C2134" s="105" t="s">
        <v>781</v>
      </c>
      <c r="D2134" s="96" t="s">
        <v>32</v>
      </c>
      <c r="E2134" s="97">
        <v>2018</v>
      </c>
      <c r="F2134" s="98" t="s">
        <v>60</v>
      </c>
      <c r="G2134" s="99" t="s">
        <v>90</v>
      </c>
      <c r="H2134" s="100" t="s">
        <v>3058</v>
      </c>
      <c r="I2134" s="101" t="s">
        <v>100</v>
      </c>
      <c r="J2134" s="102" t="s">
        <v>695</v>
      </c>
      <c r="K2134" s="104" t="s">
        <v>634</v>
      </c>
      <c r="L2134" s="104" t="s">
        <v>634</v>
      </c>
      <c r="M2134" s="104">
        <v>1460.8</v>
      </c>
      <c r="N2134" s="104">
        <v>3333.87</v>
      </c>
      <c r="O2134" s="80"/>
      <c r="P2134" s="80"/>
      <c r="Q2134" s="80"/>
      <c r="R2134" s="80"/>
      <c r="S2134" s="80"/>
      <c r="T2134" s="80"/>
      <c r="U2134" s="80"/>
      <c r="V2134" s="80"/>
      <c r="W2134" s="80"/>
      <c r="X2134" s="80"/>
      <c r="Y2134" s="80"/>
      <c r="Z2134" s="80"/>
    </row>
    <row r="2135" spans="1:26" s="81" customFormat="1" x14ac:dyDescent="0.25">
      <c r="A2135" s="74" t="s">
        <v>41</v>
      </c>
      <c r="B2135" s="74" t="s">
        <v>41</v>
      </c>
      <c r="C2135" s="105" t="s">
        <v>754</v>
      </c>
      <c r="D2135" s="96" t="s">
        <v>755</v>
      </c>
      <c r="E2135" s="97">
        <v>2022</v>
      </c>
      <c r="F2135" s="98" t="s">
        <v>77</v>
      </c>
      <c r="G2135" s="99" t="s">
        <v>403</v>
      </c>
      <c r="H2135" s="100" t="s">
        <v>3059</v>
      </c>
      <c r="I2135" s="101" t="s">
        <v>283</v>
      </c>
      <c r="J2135" s="102" t="s">
        <v>669</v>
      </c>
      <c r="K2135" s="104" t="s">
        <v>634</v>
      </c>
      <c r="L2135" s="104" t="s">
        <v>634</v>
      </c>
      <c r="M2135" s="104">
        <v>2004.85</v>
      </c>
      <c r="N2135" s="104">
        <v>4237.18</v>
      </c>
      <c r="O2135" s="80"/>
      <c r="P2135" s="80"/>
      <c r="Q2135" s="80"/>
      <c r="R2135" s="80"/>
      <c r="S2135" s="80"/>
      <c r="T2135" s="80"/>
      <c r="U2135" s="80"/>
      <c r="V2135" s="80"/>
      <c r="W2135" s="80"/>
      <c r="X2135" s="80"/>
      <c r="Y2135" s="80"/>
      <c r="Z2135" s="80"/>
    </row>
    <row r="2136" spans="1:26" s="81" customFormat="1" x14ac:dyDescent="0.25">
      <c r="A2136" s="74" t="s">
        <v>41</v>
      </c>
      <c r="B2136" s="74" t="s">
        <v>41</v>
      </c>
      <c r="C2136" s="105" t="s">
        <v>48</v>
      </c>
      <c r="D2136" s="96" t="s">
        <v>11</v>
      </c>
      <c r="E2136" s="97">
        <v>2018</v>
      </c>
      <c r="F2136" s="98" t="s">
        <v>59</v>
      </c>
      <c r="G2136" s="99" t="s">
        <v>82</v>
      </c>
      <c r="H2136" s="100" t="s">
        <v>3060</v>
      </c>
      <c r="I2136" s="101" t="s">
        <v>129</v>
      </c>
      <c r="J2136" s="102" t="s">
        <v>717</v>
      </c>
      <c r="K2136" s="104" t="s">
        <v>634</v>
      </c>
      <c r="L2136" s="104" t="s">
        <v>634</v>
      </c>
      <c r="M2136" s="104">
        <v>1460.8</v>
      </c>
      <c r="N2136" s="104">
        <v>3007.39</v>
      </c>
      <c r="O2136" s="80"/>
      <c r="P2136" s="80"/>
      <c r="Q2136" s="80"/>
      <c r="R2136" s="80"/>
      <c r="S2136" s="80"/>
      <c r="T2136" s="80"/>
      <c r="U2136" s="80"/>
      <c r="V2136" s="80"/>
      <c r="W2136" s="80"/>
      <c r="X2136" s="80"/>
      <c r="Y2136" s="80"/>
      <c r="Z2136" s="80"/>
    </row>
    <row r="2137" spans="1:26" s="81" customFormat="1" x14ac:dyDescent="0.25">
      <c r="A2137" s="74" t="s">
        <v>41</v>
      </c>
      <c r="B2137" s="74" t="s">
        <v>41</v>
      </c>
      <c r="C2137" s="105" t="s">
        <v>922</v>
      </c>
      <c r="D2137" s="96" t="s">
        <v>923</v>
      </c>
      <c r="E2137" s="97">
        <v>2023</v>
      </c>
      <c r="F2137" s="98" t="s">
        <v>61</v>
      </c>
      <c r="G2137" s="99" t="s">
        <v>102</v>
      </c>
      <c r="H2137" s="100" t="s">
        <v>3061</v>
      </c>
      <c r="I2137" s="101" t="s">
        <v>701</v>
      </c>
      <c r="J2137" s="102" t="s">
        <v>655</v>
      </c>
      <c r="K2137" s="104" t="s">
        <v>545</v>
      </c>
      <c r="L2137" s="104" t="s">
        <v>545</v>
      </c>
      <c r="M2137" s="104">
        <v>2657.39</v>
      </c>
      <c r="N2137" s="104">
        <v>5718.21</v>
      </c>
      <c r="O2137" s="80"/>
      <c r="P2137" s="80"/>
      <c r="Q2137" s="80"/>
      <c r="R2137" s="80"/>
      <c r="S2137" s="80"/>
      <c r="T2137" s="80"/>
      <c r="U2137" s="80"/>
      <c r="V2137" s="80"/>
      <c r="W2137" s="80"/>
      <c r="X2137" s="80"/>
      <c r="Y2137" s="80"/>
      <c r="Z2137" s="80"/>
    </row>
    <row r="2138" spans="1:26" s="81" customFormat="1" x14ac:dyDescent="0.25">
      <c r="A2138" s="74" t="s">
        <v>41</v>
      </c>
      <c r="B2138" s="74" t="s">
        <v>41</v>
      </c>
      <c r="C2138" s="105" t="s">
        <v>51</v>
      </c>
      <c r="D2138" s="96" t="s">
        <v>1</v>
      </c>
      <c r="E2138" s="97">
        <v>2020</v>
      </c>
      <c r="F2138" s="98" t="s">
        <v>67</v>
      </c>
      <c r="G2138" s="99" t="s">
        <v>193</v>
      </c>
      <c r="H2138" s="100" t="s">
        <v>3062</v>
      </c>
      <c r="I2138" s="101" t="s">
        <v>194</v>
      </c>
      <c r="J2138" s="102" t="s">
        <v>204</v>
      </c>
      <c r="K2138" s="104" t="s">
        <v>545</v>
      </c>
      <c r="L2138" s="104" t="s">
        <v>545</v>
      </c>
      <c r="M2138" s="104">
        <v>1519.75</v>
      </c>
      <c r="N2138" s="104">
        <v>5923.78</v>
      </c>
      <c r="O2138" s="80"/>
      <c r="P2138" s="80"/>
      <c r="Q2138" s="80"/>
      <c r="R2138" s="80"/>
      <c r="S2138" s="80"/>
      <c r="T2138" s="80"/>
      <c r="U2138" s="80"/>
      <c r="V2138" s="80"/>
      <c r="W2138" s="80"/>
      <c r="X2138" s="80"/>
      <c r="Y2138" s="80"/>
      <c r="Z2138" s="80"/>
    </row>
    <row r="2139" spans="1:26" s="81" customFormat="1" x14ac:dyDescent="0.25">
      <c r="A2139" s="74" t="s">
        <v>41</v>
      </c>
      <c r="B2139" s="74" t="s">
        <v>41</v>
      </c>
      <c r="C2139" s="105" t="s">
        <v>754</v>
      </c>
      <c r="D2139" s="96" t="s">
        <v>755</v>
      </c>
      <c r="E2139" s="97">
        <v>2022</v>
      </c>
      <c r="F2139" s="98" t="s">
        <v>77</v>
      </c>
      <c r="G2139" s="99" t="s">
        <v>403</v>
      </c>
      <c r="H2139" s="100" t="s">
        <v>3063</v>
      </c>
      <c r="I2139" s="101" t="s">
        <v>179</v>
      </c>
      <c r="J2139" s="102" t="s">
        <v>731</v>
      </c>
      <c r="K2139" s="104" t="s">
        <v>545</v>
      </c>
      <c r="L2139" s="104" t="s">
        <v>545</v>
      </c>
      <c r="M2139" s="104">
        <v>1328.3</v>
      </c>
      <c r="N2139" s="104">
        <v>3165.25</v>
      </c>
      <c r="O2139" s="80"/>
      <c r="P2139" s="80"/>
      <c r="Q2139" s="80"/>
      <c r="R2139" s="80"/>
      <c r="S2139" s="80"/>
      <c r="T2139" s="80"/>
      <c r="U2139" s="80"/>
      <c r="V2139" s="80"/>
      <c r="W2139" s="80"/>
      <c r="X2139" s="80"/>
      <c r="Y2139" s="80"/>
      <c r="Z2139" s="80"/>
    </row>
    <row r="2140" spans="1:26" s="81" customFormat="1" x14ac:dyDescent="0.25">
      <c r="A2140" s="74" t="s">
        <v>41</v>
      </c>
      <c r="B2140" s="74" t="s">
        <v>41</v>
      </c>
      <c r="C2140" s="105" t="s">
        <v>706</v>
      </c>
      <c r="D2140" s="96" t="s">
        <v>568</v>
      </c>
      <c r="E2140" s="97">
        <v>2022</v>
      </c>
      <c r="F2140" s="98" t="s">
        <v>61</v>
      </c>
      <c r="G2140" s="99" t="s">
        <v>102</v>
      </c>
      <c r="H2140" s="100" t="s">
        <v>4060</v>
      </c>
      <c r="I2140" s="101" t="s">
        <v>103</v>
      </c>
      <c r="J2140" s="102" t="s">
        <v>724</v>
      </c>
      <c r="K2140" s="104" t="s">
        <v>634</v>
      </c>
      <c r="L2140" s="104" t="s">
        <v>634</v>
      </c>
      <c r="M2140" s="104">
        <v>2064.84</v>
      </c>
      <c r="N2140" s="104">
        <v>4306.2299999999996</v>
      </c>
      <c r="O2140" s="80"/>
      <c r="P2140" s="80"/>
      <c r="Q2140" s="80"/>
      <c r="R2140" s="80"/>
      <c r="S2140" s="80"/>
      <c r="T2140" s="80"/>
      <c r="U2140" s="80"/>
      <c r="V2140" s="80"/>
      <c r="W2140" s="80"/>
      <c r="X2140" s="80"/>
      <c r="Y2140" s="80"/>
      <c r="Z2140" s="80"/>
    </row>
    <row r="2141" spans="1:26" s="81" customFormat="1" x14ac:dyDescent="0.25">
      <c r="A2141" s="74" t="s">
        <v>41</v>
      </c>
      <c r="B2141" s="74" t="s">
        <v>41</v>
      </c>
      <c r="C2141" s="105" t="s">
        <v>706</v>
      </c>
      <c r="D2141" s="96" t="s">
        <v>568</v>
      </c>
      <c r="E2141" s="97">
        <v>2022</v>
      </c>
      <c r="F2141" s="98" t="s">
        <v>61</v>
      </c>
      <c r="G2141" s="99" t="s">
        <v>102</v>
      </c>
      <c r="H2141" s="100" t="s">
        <v>3064</v>
      </c>
      <c r="I2141" s="101" t="s">
        <v>86</v>
      </c>
      <c r="J2141" s="102" t="s">
        <v>695</v>
      </c>
      <c r="K2141" s="104" t="s">
        <v>634</v>
      </c>
      <c r="L2141" s="104" t="s">
        <v>634</v>
      </c>
      <c r="M2141" s="104">
        <v>2498.17</v>
      </c>
      <c r="N2141" s="104">
        <v>5098.95</v>
      </c>
      <c r="O2141" s="80"/>
      <c r="P2141" s="80"/>
      <c r="Q2141" s="80"/>
      <c r="R2141" s="80"/>
      <c r="S2141" s="80"/>
      <c r="T2141" s="80"/>
      <c r="U2141" s="80"/>
      <c r="V2141" s="80"/>
      <c r="W2141" s="80"/>
      <c r="X2141" s="80"/>
      <c r="Y2141" s="80"/>
      <c r="Z2141" s="80"/>
    </row>
    <row r="2142" spans="1:26" s="81" customFormat="1" x14ac:dyDescent="0.25">
      <c r="A2142" s="74" t="s">
        <v>41</v>
      </c>
      <c r="B2142" s="74" t="s">
        <v>41</v>
      </c>
      <c r="C2142" s="105" t="s">
        <v>666</v>
      </c>
      <c r="D2142" s="96" t="s">
        <v>9</v>
      </c>
      <c r="E2142" s="97">
        <v>2020</v>
      </c>
      <c r="F2142" s="98" t="s">
        <v>77</v>
      </c>
      <c r="G2142" s="99" t="s">
        <v>403</v>
      </c>
      <c r="H2142" s="100" t="s">
        <v>3066</v>
      </c>
      <c r="I2142" s="101" t="s">
        <v>91</v>
      </c>
      <c r="J2142" s="102" t="s">
        <v>667</v>
      </c>
      <c r="K2142" s="104" t="s">
        <v>545</v>
      </c>
      <c r="L2142" s="104" t="s">
        <v>545</v>
      </c>
      <c r="M2142" s="104">
        <v>1302</v>
      </c>
      <c r="N2142" s="104">
        <v>3510.95</v>
      </c>
      <c r="O2142" s="80"/>
      <c r="P2142" s="80"/>
      <c r="Q2142" s="80"/>
      <c r="R2142" s="80"/>
      <c r="S2142" s="80"/>
      <c r="T2142" s="80"/>
      <c r="U2142" s="80"/>
      <c r="V2142" s="80"/>
      <c r="W2142" s="80"/>
      <c r="X2142" s="80"/>
      <c r="Y2142" s="80"/>
      <c r="Z2142" s="80"/>
    </row>
    <row r="2143" spans="1:26" s="81" customFormat="1" x14ac:dyDescent="0.25">
      <c r="A2143" s="74" t="s">
        <v>41</v>
      </c>
      <c r="B2143" s="74" t="s">
        <v>41</v>
      </c>
      <c r="C2143" s="105" t="s">
        <v>922</v>
      </c>
      <c r="D2143" s="96" t="s">
        <v>923</v>
      </c>
      <c r="E2143" s="97">
        <v>2023</v>
      </c>
      <c r="F2143" s="98" t="s">
        <v>61</v>
      </c>
      <c r="G2143" s="99" t="s">
        <v>102</v>
      </c>
      <c r="H2143" s="100" t="s">
        <v>3067</v>
      </c>
      <c r="I2143" s="101" t="s">
        <v>701</v>
      </c>
      <c r="J2143" s="102" t="s">
        <v>3983</v>
      </c>
      <c r="K2143" s="104" t="s">
        <v>545</v>
      </c>
      <c r="L2143" s="104" t="s">
        <v>545</v>
      </c>
      <c r="M2143" s="104">
        <v>1122.2</v>
      </c>
      <c r="N2143" s="104">
        <v>3112.55</v>
      </c>
      <c r="O2143" s="80"/>
      <c r="P2143" s="80"/>
      <c r="Q2143" s="80"/>
      <c r="R2143" s="80"/>
      <c r="S2143" s="80"/>
      <c r="T2143" s="80"/>
      <c r="U2143" s="80"/>
      <c r="V2143" s="80"/>
      <c r="W2143" s="80"/>
      <c r="X2143" s="80"/>
      <c r="Y2143" s="80"/>
      <c r="Z2143" s="80"/>
    </row>
    <row r="2144" spans="1:26" s="81" customFormat="1" x14ac:dyDescent="0.25">
      <c r="A2144" s="74" t="s">
        <v>41</v>
      </c>
      <c r="B2144" s="74" t="s">
        <v>41</v>
      </c>
      <c r="C2144" s="105" t="s">
        <v>656</v>
      </c>
      <c r="D2144" s="96" t="s">
        <v>657</v>
      </c>
      <c r="E2144" s="97">
        <v>2023</v>
      </c>
      <c r="F2144" s="98" t="s">
        <v>61</v>
      </c>
      <c r="G2144" s="99" t="s">
        <v>102</v>
      </c>
      <c r="H2144" s="100" t="s">
        <v>3068</v>
      </c>
      <c r="I2144" s="101" t="s">
        <v>93</v>
      </c>
      <c r="J2144" s="102" t="s">
        <v>658</v>
      </c>
      <c r="K2144" s="104" t="s">
        <v>634</v>
      </c>
      <c r="L2144" s="104" t="s">
        <v>634</v>
      </c>
      <c r="M2144" s="104">
        <v>1607.35</v>
      </c>
      <c r="N2144" s="104">
        <v>3648.03</v>
      </c>
      <c r="O2144" s="80"/>
      <c r="P2144" s="80"/>
      <c r="Q2144" s="80"/>
      <c r="R2144" s="80"/>
      <c r="S2144" s="80"/>
      <c r="T2144" s="80"/>
      <c r="U2144" s="80"/>
      <c r="V2144" s="80"/>
      <c r="W2144" s="80"/>
      <c r="X2144" s="80"/>
      <c r="Y2144" s="80"/>
      <c r="Z2144" s="80"/>
    </row>
    <row r="2145" spans="1:26" s="81" customFormat="1" x14ac:dyDescent="0.25">
      <c r="A2145" s="74" t="s">
        <v>41</v>
      </c>
      <c r="B2145" s="74" t="s">
        <v>41</v>
      </c>
      <c r="C2145" s="105" t="s">
        <v>719</v>
      </c>
      <c r="D2145" s="96" t="s">
        <v>720</v>
      </c>
      <c r="E2145" s="97">
        <v>2022</v>
      </c>
      <c r="F2145" s="98" t="s">
        <v>75</v>
      </c>
      <c r="G2145" s="99" t="s">
        <v>312</v>
      </c>
      <c r="H2145" s="100" t="s">
        <v>3069</v>
      </c>
      <c r="I2145" s="101" t="s">
        <v>103</v>
      </c>
      <c r="J2145" s="102" t="s">
        <v>652</v>
      </c>
      <c r="K2145" s="104" t="s">
        <v>634</v>
      </c>
      <c r="L2145" s="104" t="s">
        <v>634</v>
      </c>
      <c r="M2145" s="104">
        <v>1443</v>
      </c>
      <c r="N2145" s="104">
        <v>2883</v>
      </c>
      <c r="O2145" s="80"/>
      <c r="P2145" s="80"/>
      <c r="Q2145" s="80"/>
      <c r="R2145" s="80"/>
      <c r="S2145" s="80"/>
      <c r="T2145" s="80"/>
      <c r="U2145" s="80"/>
      <c r="V2145" s="80"/>
      <c r="W2145" s="80"/>
      <c r="X2145" s="80"/>
      <c r="Y2145" s="80"/>
      <c r="Z2145" s="80"/>
    </row>
    <row r="2146" spans="1:26" s="81" customFormat="1" x14ac:dyDescent="0.25">
      <c r="A2146" s="74" t="s">
        <v>41</v>
      </c>
      <c r="B2146" s="74" t="s">
        <v>41</v>
      </c>
      <c r="C2146" s="105" t="s">
        <v>706</v>
      </c>
      <c r="D2146" s="96" t="s">
        <v>568</v>
      </c>
      <c r="E2146" s="97">
        <v>2022</v>
      </c>
      <c r="F2146" s="98" t="s">
        <v>61</v>
      </c>
      <c r="G2146" s="99" t="s">
        <v>102</v>
      </c>
      <c r="H2146" s="100" t="s">
        <v>3070</v>
      </c>
      <c r="I2146" s="101" t="s">
        <v>103</v>
      </c>
      <c r="J2146" s="102" t="s">
        <v>724</v>
      </c>
      <c r="K2146" s="104" t="s">
        <v>634</v>
      </c>
      <c r="L2146" s="104" t="s">
        <v>634</v>
      </c>
      <c r="M2146" s="104">
        <v>2064.84</v>
      </c>
      <c r="N2146" s="104">
        <v>4306.2299999999996</v>
      </c>
      <c r="O2146" s="80"/>
      <c r="P2146" s="80"/>
      <c r="Q2146" s="80"/>
      <c r="R2146" s="80"/>
      <c r="S2146" s="80"/>
      <c r="T2146" s="80"/>
      <c r="U2146" s="80"/>
      <c r="V2146" s="80"/>
      <c r="W2146" s="80"/>
      <c r="X2146" s="80"/>
      <c r="Y2146" s="80"/>
      <c r="Z2146" s="80"/>
    </row>
    <row r="2147" spans="1:26" s="81" customFormat="1" x14ac:dyDescent="0.25">
      <c r="A2147" s="74" t="s">
        <v>41</v>
      </c>
      <c r="B2147" s="74" t="s">
        <v>41</v>
      </c>
      <c r="C2147" s="105" t="s">
        <v>691</v>
      </c>
      <c r="D2147" s="96" t="s">
        <v>21</v>
      </c>
      <c r="E2147" s="97">
        <v>2019</v>
      </c>
      <c r="F2147" s="98" t="s">
        <v>75</v>
      </c>
      <c r="G2147" s="99" t="s">
        <v>312</v>
      </c>
      <c r="H2147" s="100" t="s">
        <v>3071</v>
      </c>
      <c r="I2147" s="101" t="s">
        <v>313</v>
      </c>
      <c r="J2147" s="102" t="s">
        <v>684</v>
      </c>
      <c r="K2147" s="104" t="s">
        <v>634</v>
      </c>
      <c r="L2147" s="104" t="s">
        <v>634</v>
      </c>
      <c r="M2147" s="104">
        <v>1236.43</v>
      </c>
      <c r="N2147" s="104">
        <v>3029.39</v>
      </c>
      <c r="O2147" s="80"/>
      <c r="P2147" s="80"/>
      <c r="Q2147" s="80"/>
      <c r="R2147" s="80"/>
      <c r="S2147" s="80"/>
      <c r="T2147" s="80"/>
      <c r="U2147" s="80"/>
      <c r="V2147" s="80"/>
      <c r="W2147" s="80"/>
      <c r="X2147" s="80"/>
      <c r="Y2147" s="80"/>
      <c r="Z2147" s="80"/>
    </row>
    <row r="2148" spans="1:26" s="81" customFormat="1" x14ac:dyDescent="0.25">
      <c r="A2148" s="74" t="s">
        <v>41</v>
      </c>
      <c r="B2148" s="74" t="s">
        <v>41</v>
      </c>
      <c r="C2148" s="105" t="s">
        <v>691</v>
      </c>
      <c r="D2148" s="96" t="s">
        <v>21</v>
      </c>
      <c r="E2148" s="97">
        <v>2019</v>
      </c>
      <c r="F2148" s="98" t="s">
        <v>75</v>
      </c>
      <c r="G2148" s="99" t="s">
        <v>312</v>
      </c>
      <c r="H2148" s="100" t="s">
        <v>3072</v>
      </c>
      <c r="I2148" s="101" t="s">
        <v>313</v>
      </c>
      <c r="J2148" s="102" t="s">
        <v>114</v>
      </c>
      <c r="K2148" s="104" t="s">
        <v>634</v>
      </c>
      <c r="L2148" s="104" t="s">
        <v>634</v>
      </c>
      <c r="M2148" s="104">
        <v>1236.43</v>
      </c>
      <c r="N2148" s="104">
        <v>3029.39</v>
      </c>
      <c r="O2148" s="80"/>
      <c r="P2148" s="80"/>
      <c r="Q2148" s="80"/>
      <c r="R2148" s="80"/>
      <c r="S2148" s="80"/>
      <c r="T2148" s="80"/>
      <c r="U2148" s="80"/>
      <c r="V2148" s="80"/>
      <c r="W2148" s="80"/>
      <c r="X2148" s="80"/>
      <c r="Y2148" s="80"/>
      <c r="Z2148" s="80"/>
    </row>
    <row r="2149" spans="1:26" s="81" customFormat="1" x14ac:dyDescent="0.25">
      <c r="A2149" s="74" t="s">
        <v>41</v>
      </c>
      <c r="B2149" s="74" t="s">
        <v>41</v>
      </c>
      <c r="C2149" s="105" t="s">
        <v>51</v>
      </c>
      <c r="D2149" s="96" t="s">
        <v>1</v>
      </c>
      <c r="E2149" s="97">
        <v>2020</v>
      </c>
      <c r="F2149" s="98" t="s">
        <v>67</v>
      </c>
      <c r="G2149" s="99" t="s">
        <v>193</v>
      </c>
      <c r="H2149" s="100" t="s">
        <v>3073</v>
      </c>
      <c r="I2149" s="101" t="s">
        <v>194</v>
      </c>
      <c r="J2149" s="102" t="s">
        <v>813</v>
      </c>
      <c r="K2149" s="104" t="s">
        <v>545</v>
      </c>
      <c r="L2149" s="104" t="s">
        <v>545</v>
      </c>
      <c r="M2149" s="104">
        <v>1519.75</v>
      </c>
      <c r="N2149" s="104">
        <v>5923.78</v>
      </c>
      <c r="O2149" s="80"/>
      <c r="P2149" s="80"/>
      <c r="Q2149" s="80"/>
      <c r="R2149" s="80"/>
      <c r="S2149" s="80"/>
      <c r="T2149" s="80"/>
      <c r="U2149" s="80"/>
      <c r="V2149" s="80"/>
      <c r="W2149" s="80"/>
      <c r="X2149" s="80"/>
      <c r="Y2149" s="80"/>
      <c r="Z2149" s="80"/>
    </row>
    <row r="2150" spans="1:26" s="81" customFormat="1" x14ac:dyDescent="0.25">
      <c r="A2150" s="74" t="s">
        <v>41</v>
      </c>
      <c r="B2150" s="74" t="s">
        <v>41</v>
      </c>
      <c r="C2150" s="105" t="s">
        <v>691</v>
      </c>
      <c r="D2150" s="96" t="s">
        <v>21</v>
      </c>
      <c r="E2150" s="97">
        <v>2019</v>
      </c>
      <c r="F2150" s="98" t="s">
        <v>75</v>
      </c>
      <c r="G2150" s="99" t="s">
        <v>312</v>
      </c>
      <c r="H2150" s="100" t="s">
        <v>3074</v>
      </c>
      <c r="I2150" s="101" t="s">
        <v>313</v>
      </c>
      <c r="J2150" s="102" t="s">
        <v>695</v>
      </c>
      <c r="K2150" s="104" t="s">
        <v>634</v>
      </c>
      <c r="L2150" s="104" t="s">
        <v>634</v>
      </c>
      <c r="M2150" s="104">
        <v>1236.43</v>
      </c>
      <c r="N2150" s="104">
        <v>3029.39</v>
      </c>
      <c r="O2150" s="80"/>
      <c r="P2150" s="80"/>
      <c r="Q2150" s="80"/>
      <c r="R2150" s="80"/>
      <c r="S2150" s="80"/>
      <c r="T2150" s="80"/>
      <c r="U2150" s="80"/>
      <c r="V2150" s="80"/>
      <c r="W2150" s="80"/>
      <c r="X2150" s="80"/>
      <c r="Y2150" s="80"/>
      <c r="Z2150" s="80"/>
    </row>
    <row r="2151" spans="1:26" s="81" customFormat="1" x14ac:dyDescent="0.25">
      <c r="A2151" s="74" t="s">
        <v>41</v>
      </c>
      <c r="B2151" s="74" t="s">
        <v>41</v>
      </c>
      <c r="C2151" s="105" t="s">
        <v>668</v>
      </c>
      <c r="D2151" s="96" t="s">
        <v>10</v>
      </c>
      <c r="E2151" s="97">
        <v>2019</v>
      </c>
      <c r="F2151" s="98" t="s">
        <v>76</v>
      </c>
      <c r="G2151" s="99" t="s">
        <v>328</v>
      </c>
      <c r="H2151" s="100" t="s">
        <v>3075</v>
      </c>
      <c r="I2151" s="101" t="s">
        <v>179</v>
      </c>
      <c r="J2151" s="102" t="s">
        <v>390</v>
      </c>
      <c r="K2151" s="104" t="s">
        <v>545</v>
      </c>
      <c r="L2151" s="104" t="s">
        <v>545</v>
      </c>
      <c r="M2151" s="104">
        <v>1122.2</v>
      </c>
      <c r="N2151" s="104">
        <v>3112.55</v>
      </c>
      <c r="O2151" s="80"/>
      <c r="P2151" s="80"/>
      <c r="Q2151" s="80"/>
      <c r="R2151" s="80"/>
      <c r="S2151" s="80"/>
      <c r="T2151" s="80"/>
      <c r="U2151" s="80"/>
      <c r="V2151" s="80"/>
      <c r="W2151" s="80"/>
      <c r="X2151" s="80"/>
      <c r="Y2151" s="80"/>
      <c r="Z2151" s="80"/>
    </row>
    <row r="2152" spans="1:26" s="81" customFormat="1" x14ac:dyDescent="0.25">
      <c r="A2152" s="74" t="s">
        <v>41</v>
      </c>
      <c r="B2152" s="74" t="s">
        <v>41</v>
      </c>
      <c r="C2152" s="105" t="s">
        <v>668</v>
      </c>
      <c r="D2152" s="96" t="s">
        <v>10</v>
      </c>
      <c r="E2152" s="97">
        <v>2019</v>
      </c>
      <c r="F2152" s="98" t="s">
        <v>76</v>
      </c>
      <c r="G2152" s="99" t="s">
        <v>328</v>
      </c>
      <c r="H2152" s="100" t="s">
        <v>3076</v>
      </c>
      <c r="I2152" s="101" t="s">
        <v>179</v>
      </c>
      <c r="J2152" s="102" t="s">
        <v>385</v>
      </c>
      <c r="K2152" s="104" t="s">
        <v>545</v>
      </c>
      <c r="L2152" s="104" t="s">
        <v>545</v>
      </c>
      <c r="M2152" s="104">
        <v>1122.2</v>
      </c>
      <c r="N2152" s="104">
        <v>3112.55</v>
      </c>
      <c r="O2152" s="80"/>
      <c r="P2152" s="80"/>
      <c r="Q2152" s="80"/>
      <c r="R2152" s="80"/>
      <c r="S2152" s="80"/>
      <c r="T2152" s="80"/>
      <c r="U2152" s="80"/>
      <c r="V2152" s="80"/>
      <c r="W2152" s="80"/>
      <c r="X2152" s="80"/>
      <c r="Y2152" s="80"/>
      <c r="Z2152" s="80"/>
    </row>
    <row r="2153" spans="1:26" s="81" customFormat="1" x14ac:dyDescent="0.25">
      <c r="A2153" s="74" t="s">
        <v>41</v>
      </c>
      <c r="B2153" s="74" t="s">
        <v>41</v>
      </c>
      <c r="C2153" s="105" t="s">
        <v>659</v>
      </c>
      <c r="D2153" s="96" t="s">
        <v>4</v>
      </c>
      <c r="E2153" s="97">
        <v>2020</v>
      </c>
      <c r="F2153" s="98" t="s">
        <v>66</v>
      </c>
      <c r="G2153" s="99" t="s">
        <v>186</v>
      </c>
      <c r="H2153" s="100" t="s">
        <v>3077</v>
      </c>
      <c r="I2153" s="101" t="s">
        <v>179</v>
      </c>
      <c r="J2153" s="102" t="s">
        <v>694</v>
      </c>
      <c r="K2153" s="104" t="s">
        <v>545</v>
      </c>
      <c r="L2153" s="104" t="s">
        <v>545</v>
      </c>
      <c r="M2153" s="104">
        <v>1445.71</v>
      </c>
      <c r="N2153" s="104">
        <v>3525.97</v>
      </c>
      <c r="O2153" s="80"/>
      <c r="P2153" s="80"/>
      <c r="Q2153" s="80"/>
      <c r="R2153" s="80"/>
      <c r="S2153" s="80"/>
      <c r="T2153" s="80"/>
      <c r="U2153" s="80"/>
      <c r="V2153" s="80"/>
      <c r="W2153" s="80"/>
      <c r="X2153" s="80"/>
      <c r="Y2153" s="80"/>
      <c r="Z2153" s="80"/>
    </row>
    <row r="2154" spans="1:26" s="81" customFormat="1" x14ac:dyDescent="0.25">
      <c r="A2154" s="74" t="s">
        <v>41</v>
      </c>
      <c r="B2154" s="74" t="s">
        <v>41</v>
      </c>
      <c r="C2154" s="105" t="s">
        <v>51</v>
      </c>
      <c r="D2154" s="96" t="s">
        <v>1</v>
      </c>
      <c r="E2154" s="97">
        <v>2020</v>
      </c>
      <c r="F2154" s="98" t="s">
        <v>67</v>
      </c>
      <c r="G2154" s="99" t="s">
        <v>193</v>
      </c>
      <c r="H2154" s="100" t="s">
        <v>3078</v>
      </c>
      <c r="I2154" s="101" t="s">
        <v>194</v>
      </c>
      <c r="J2154" s="102" t="s">
        <v>742</v>
      </c>
      <c r="K2154" s="104" t="s">
        <v>545</v>
      </c>
      <c r="L2154" s="104" t="s">
        <v>545</v>
      </c>
      <c r="M2154" s="104">
        <v>1519.75</v>
      </c>
      <c r="N2154" s="104">
        <v>5923.78</v>
      </c>
      <c r="O2154" s="80"/>
      <c r="P2154" s="80"/>
      <c r="Q2154" s="80"/>
      <c r="R2154" s="80"/>
      <c r="S2154" s="80"/>
      <c r="T2154" s="80"/>
      <c r="U2154" s="80"/>
      <c r="V2154" s="80"/>
      <c r="W2154" s="80"/>
      <c r="X2154" s="80"/>
      <c r="Y2154" s="80"/>
      <c r="Z2154" s="80"/>
    </row>
    <row r="2155" spans="1:26" s="81" customFormat="1" x14ac:dyDescent="0.25">
      <c r="A2155" s="74" t="s">
        <v>41</v>
      </c>
      <c r="B2155" s="74" t="s">
        <v>41</v>
      </c>
      <c r="C2155" s="105" t="s">
        <v>666</v>
      </c>
      <c r="D2155" s="96" t="s">
        <v>9</v>
      </c>
      <c r="E2155" s="97">
        <v>2020</v>
      </c>
      <c r="F2155" s="98" t="s">
        <v>77</v>
      </c>
      <c r="G2155" s="99" t="s">
        <v>403</v>
      </c>
      <c r="H2155" s="100" t="s">
        <v>3079</v>
      </c>
      <c r="I2155" s="101" t="s">
        <v>86</v>
      </c>
      <c r="J2155" s="102" t="s">
        <v>667</v>
      </c>
      <c r="K2155" s="104" t="s">
        <v>545</v>
      </c>
      <c r="L2155" s="104" t="s">
        <v>545</v>
      </c>
      <c r="M2155" s="104">
        <v>2477.4</v>
      </c>
      <c r="N2155" s="104">
        <v>5476.86</v>
      </c>
      <c r="O2155" s="80"/>
      <c r="P2155" s="80"/>
      <c r="Q2155" s="80"/>
      <c r="R2155" s="80"/>
      <c r="S2155" s="80"/>
      <c r="T2155" s="80"/>
      <c r="U2155" s="80"/>
      <c r="V2155" s="80"/>
      <c r="W2155" s="80"/>
      <c r="X2155" s="80"/>
      <c r="Y2155" s="80"/>
      <c r="Z2155" s="80"/>
    </row>
    <row r="2156" spans="1:26" s="81" customFormat="1" x14ac:dyDescent="0.25">
      <c r="A2156" s="74" t="s">
        <v>41</v>
      </c>
      <c r="B2156" s="74" t="s">
        <v>41</v>
      </c>
      <c r="C2156" s="105" t="s">
        <v>668</v>
      </c>
      <c r="D2156" s="96" t="s">
        <v>10</v>
      </c>
      <c r="E2156" s="97">
        <v>2019</v>
      </c>
      <c r="F2156" s="98" t="s">
        <v>76</v>
      </c>
      <c r="G2156" s="99" t="s">
        <v>328</v>
      </c>
      <c r="H2156" s="100" t="s">
        <v>3080</v>
      </c>
      <c r="I2156" s="101" t="s">
        <v>179</v>
      </c>
      <c r="J2156" s="102" t="s">
        <v>330</v>
      </c>
      <c r="K2156" s="104" t="s">
        <v>545</v>
      </c>
      <c r="L2156" s="104" t="s">
        <v>545</v>
      </c>
      <c r="M2156" s="104">
        <v>1122.2</v>
      </c>
      <c r="N2156" s="104">
        <v>3112.55</v>
      </c>
      <c r="O2156" s="80"/>
      <c r="P2156" s="80"/>
      <c r="Q2156" s="80"/>
      <c r="R2156" s="80"/>
      <c r="S2156" s="80"/>
      <c r="T2156" s="80"/>
      <c r="U2156" s="80"/>
      <c r="V2156" s="80"/>
      <c r="W2156" s="80"/>
      <c r="X2156" s="80"/>
      <c r="Y2156" s="80"/>
      <c r="Z2156" s="80"/>
    </row>
    <row r="2157" spans="1:26" s="81" customFormat="1" x14ac:dyDescent="0.25">
      <c r="A2157" s="74" t="s">
        <v>41</v>
      </c>
      <c r="B2157" s="74" t="s">
        <v>41</v>
      </c>
      <c r="C2157" s="105" t="s">
        <v>51</v>
      </c>
      <c r="D2157" s="96" t="s">
        <v>1</v>
      </c>
      <c r="E2157" s="97">
        <v>2020</v>
      </c>
      <c r="F2157" s="98" t="s">
        <v>67</v>
      </c>
      <c r="G2157" s="99" t="s">
        <v>193</v>
      </c>
      <c r="H2157" s="100" t="s">
        <v>3081</v>
      </c>
      <c r="I2157" s="101" t="s">
        <v>194</v>
      </c>
      <c r="J2157" s="102" t="s">
        <v>841</v>
      </c>
      <c r="K2157" s="104" t="s">
        <v>545</v>
      </c>
      <c r="L2157" s="104" t="s">
        <v>545</v>
      </c>
      <c r="M2157" s="104">
        <v>1519.75</v>
      </c>
      <c r="N2157" s="104">
        <v>5923.78</v>
      </c>
      <c r="O2157" s="80"/>
      <c r="P2157" s="80"/>
      <c r="Q2157" s="80"/>
      <c r="R2157" s="80"/>
      <c r="S2157" s="80"/>
      <c r="T2157" s="80"/>
      <c r="U2157" s="80"/>
      <c r="V2157" s="80"/>
      <c r="W2157" s="80"/>
      <c r="X2157" s="80"/>
      <c r="Y2157" s="80"/>
      <c r="Z2157" s="80"/>
    </row>
    <row r="2158" spans="1:26" s="81" customFormat="1" x14ac:dyDescent="0.25">
      <c r="A2158" s="74" t="s">
        <v>41</v>
      </c>
      <c r="B2158" s="74" t="s">
        <v>41</v>
      </c>
      <c r="C2158" s="105" t="s">
        <v>656</v>
      </c>
      <c r="D2158" s="96" t="s">
        <v>657</v>
      </c>
      <c r="E2158" s="97">
        <v>2023</v>
      </c>
      <c r="F2158" s="98" t="s">
        <v>61</v>
      </c>
      <c r="G2158" s="99" t="s">
        <v>102</v>
      </c>
      <c r="H2158" s="100" t="s">
        <v>3082</v>
      </c>
      <c r="I2158" s="101" t="s">
        <v>162</v>
      </c>
      <c r="J2158" s="102" t="s">
        <v>2165</v>
      </c>
      <c r="K2158" s="104" t="s">
        <v>634</v>
      </c>
      <c r="L2158" s="104" t="s">
        <v>634</v>
      </c>
      <c r="M2158" s="104">
        <v>2026.8</v>
      </c>
      <c r="N2158" s="104">
        <v>4395.59</v>
      </c>
      <c r="O2158" s="80"/>
      <c r="P2158" s="80"/>
      <c r="Q2158" s="80"/>
      <c r="R2158" s="80"/>
      <c r="S2158" s="80"/>
      <c r="T2158" s="80"/>
      <c r="U2158" s="80"/>
      <c r="V2158" s="80"/>
      <c r="W2158" s="80"/>
      <c r="X2158" s="80"/>
      <c r="Y2158" s="80"/>
      <c r="Z2158" s="80"/>
    </row>
    <row r="2159" spans="1:26" s="81" customFormat="1" x14ac:dyDescent="0.25">
      <c r="A2159" s="74" t="s">
        <v>41</v>
      </c>
      <c r="B2159" s="74" t="s">
        <v>41</v>
      </c>
      <c r="C2159" s="105" t="s">
        <v>668</v>
      </c>
      <c r="D2159" s="96" t="s">
        <v>10</v>
      </c>
      <c r="E2159" s="97">
        <v>2019</v>
      </c>
      <c r="F2159" s="98" t="s">
        <v>76</v>
      </c>
      <c r="G2159" s="99" t="s">
        <v>328</v>
      </c>
      <c r="H2159" s="100" t="s">
        <v>3083</v>
      </c>
      <c r="I2159" s="101" t="s">
        <v>179</v>
      </c>
      <c r="J2159" s="102" t="s">
        <v>349</v>
      </c>
      <c r="K2159" s="104" t="s">
        <v>545</v>
      </c>
      <c r="L2159" s="104" t="s">
        <v>545</v>
      </c>
      <c r="M2159" s="104">
        <v>1122.2</v>
      </c>
      <c r="N2159" s="104">
        <v>3112.55</v>
      </c>
      <c r="O2159" s="80"/>
      <c r="P2159" s="80"/>
      <c r="Q2159" s="80"/>
      <c r="R2159" s="80"/>
      <c r="S2159" s="80"/>
      <c r="T2159" s="80"/>
      <c r="U2159" s="80"/>
      <c r="V2159" s="80"/>
      <c r="W2159" s="80"/>
      <c r="X2159" s="80"/>
      <c r="Y2159" s="80"/>
      <c r="Z2159" s="80"/>
    </row>
    <row r="2160" spans="1:26" s="81" customFormat="1" x14ac:dyDescent="0.25">
      <c r="A2160" s="74" t="s">
        <v>41</v>
      </c>
      <c r="B2160" s="74" t="s">
        <v>41</v>
      </c>
      <c r="C2160" s="105" t="s">
        <v>1988</v>
      </c>
      <c r="D2160" s="96" t="s">
        <v>34</v>
      </c>
      <c r="E2160" s="97">
        <v>2021</v>
      </c>
      <c r="F2160" s="98" t="s">
        <v>78</v>
      </c>
      <c r="G2160" s="99" t="s">
        <v>507</v>
      </c>
      <c r="H2160" s="100" t="s">
        <v>3084</v>
      </c>
      <c r="I2160" s="101" t="s">
        <v>508</v>
      </c>
      <c r="J2160" s="102" t="s">
        <v>766</v>
      </c>
      <c r="K2160" s="104" t="s">
        <v>634</v>
      </c>
      <c r="L2160" s="104" t="s">
        <v>634</v>
      </c>
      <c r="M2160" s="104">
        <v>1236.43</v>
      </c>
      <c r="N2160" s="104">
        <v>3029.39</v>
      </c>
      <c r="O2160" s="80"/>
      <c r="P2160" s="80"/>
      <c r="Q2160" s="80"/>
      <c r="R2160" s="80"/>
      <c r="S2160" s="80"/>
      <c r="T2160" s="80"/>
      <c r="U2160" s="80"/>
      <c r="V2160" s="80"/>
      <c r="W2160" s="80"/>
      <c r="X2160" s="80"/>
      <c r="Y2160" s="80"/>
      <c r="Z2160" s="80"/>
    </row>
    <row r="2161" spans="1:26" s="81" customFormat="1" x14ac:dyDescent="0.25">
      <c r="A2161" s="74" t="s">
        <v>41</v>
      </c>
      <c r="B2161" s="74" t="s">
        <v>41</v>
      </c>
      <c r="C2161" s="105" t="s">
        <v>1013</v>
      </c>
      <c r="D2161" s="96" t="s">
        <v>4034</v>
      </c>
      <c r="E2161" s="97">
        <v>2023</v>
      </c>
      <c r="F2161" s="98" t="s">
        <v>64</v>
      </c>
      <c r="G2161" s="99" t="s">
        <v>159</v>
      </c>
      <c r="H2161" s="100" t="s">
        <v>4141</v>
      </c>
      <c r="I2161" s="101" t="s">
        <v>99</v>
      </c>
      <c r="J2161" s="102" t="s">
        <v>815</v>
      </c>
      <c r="K2161" s="104" t="s">
        <v>634</v>
      </c>
      <c r="L2161" s="104" t="s">
        <v>634</v>
      </c>
      <c r="M2161" s="104">
        <v>2260.5700000000002</v>
      </c>
      <c r="N2161" s="104">
        <v>4121.09</v>
      </c>
      <c r="O2161" s="80"/>
      <c r="P2161" s="80"/>
      <c r="Q2161" s="80"/>
      <c r="R2161" s="80"/>
      <c r="S2161" s="80"/>
      <c r="T2161" s="80"/>
      <c r="U2161" s="80"/>
      <c r="V2161" s="80"/>
      <c r="W2161" s="80"/>
      <c r="X2161" s="80"/>
      <c r="Y2161" s="80"/>
      <c r="Z2161" s="80"/>
    </row>
    <row r="2162" spans="1:26" s="81" customFormat="1" x14ac:dyDescent="0.25">
      <c r="A2162" s="74" t="s">
        <v>41</v>
      </c>
      <c r="B2162" s="74" t="s">
        <v>41</v>
      </c>
      <c r="C2162" s="105" t="s">
        <v>51</v>
      </c>
      <c r="D2162" s="96" t="s">
        <v>1</v>
      </c>
      <c r="E2162" s="97">
        <v>2020</v>
      </c>
      <c r="F2162" s="98" t="s">
        <v>67</v>
      </c>
      <c r="G2162" s="99" t="s">
        <v>193</v>
      </c>
      <c r="H2162" s="100" t="s">
        <v>3085</v>
      </c>
      <c r="I2162" s="101" t="s">
        <v>194</v>
      </c>
      <c r="J2162" s="102" t="s">
        <v>813</v>
      </c>
      <c r="K2162" s="104" t="s">
        <v>545</v>
      </c>
      <c r="L2162" s="104" t="s">
        <v>545</v>
      </c>
      <c r="M2162" s="104">
        <v>1519.75</v>
      </c>
      <c r="N2162" s="104">
        <v>5923.78</v>
      </c>
      <c r="O2162" s="80"/>
      <c r="P2162" s="80"/>
      <c r="Q2162" s="80"/>
      <c r="R2162" s="80"/>
      <c r="S2162" s="80"/>
      <c r="T2162" s="80"/>
      <c r="U2162" s="80"/>
      <c r="V2162" s="80"/>
      <c r="W2162" s="80"/>
      <c r="X2162" s="80"/>
      <c r="Y2162" s="80"/>
      <c r="Z2162" s="80"/>
    </row>
    <row r="2163" spans="1:26" s="81" customFormat="1" x14ac:dyDescent="0.25">
      <c r="A2163" s="74" t="s">
        <v>41</v>
      </c>
      <c r="B2163" s="74" t="s">
        <v>41</v>
      </c>
      <c r="C2163" s="105" t="s">
        <v>668</v>
      </c>
      <c r="D2163" s="96" t="s">
        <v>10</v>
      </c>
      <c r="E2163" s="97">
        <v>2019</v>
      </c>
      <c r="F2163" s="98" t="s">
        <v>76</v>
      </c>
      <c r="G2163" s="99" t="s">
        <v>328</v>
      </c>
      <c r="H2163" s="100" t="s">
        <v>3087</v>
      </c>
      <c r="I2163" s="101" t="s">
        <v>179</v>
      </c>
      <c r="J2163" s="102" t="s">
        <v>380</v>
      </c>
      <c r="K2163" s="104" t="s">
        <v>545</v>
      </c>
      <c r="L2163" s="104" t="s">
        <v>545</v>
      </c>
      <c r="M2163" s="104">
        <v>1122.2</v>
      </c>
      <c r="N2163" s="104">
        <v>3112.55</v>
      </c>
      <c r="O2163" s="80"/>
      <c r="P2163" s="80"/>
      <c r="Q2163" s="80"/>
      <c r="R2163" s="80"/>
      <c r="S2163" s="80"/>
      <c r="T2163" s="80"/>
      <c r="U2163" s="80"/>
      <c r="V2163" s="80"/>
      <c r="W2163" s="80"/>
      <c r="X2163" s="80"/>
      <c r="Y2163" s="80"/>
      <c r="Z2163" s="80"/>
    </row>
    <row r="2164" spans="1:26" s="81" customFormat="1" x14ac:dyDescent="0.25">
      <c r="A2164" s="74" t="s">
        <v>41</v>
      </c>
      <c r="B2164" s="74" t="s">
        <v>41</v>
      </c>
      <c r="C2164" s="105" t="s">
        <v>929</v>
      </c>
      <c r="D2164" s="96" t="s">
        <v>930</v>
      </c>
      <c r="E2164" s="97">
        <v>2018</v>
      </c>
      <c r="F2164" s="98" t="s">
        <v>61</v>
      </c>
      <c r="G2164" s="99" t="s">
        <v>102</v>
      </c>
      <c r="H2164" s="100" t="s">
        <v>3088</v>
      </c>
      <c r="I2164" s="101" t="s">
        <v>179</v>
      </c>
      <c r="J2164" s="102" t="s">
        <v>987</v>
      </c>
      <c r="K2164" s="104" t="s">
        <v>545</v>
      </c>
      <c r="L2164" s="104" t="s">
        <v>545</v>
      </c>
      <c r="M2164" s="104">
        <v>1302</v>
      </c>
      <c r="N2164" s="104">
        <v>2442.8200000000002</v>
      </c>
      <c r="O2164" s="80"/>
      <c r="P2164" s="80"/>
      <c r="Q2164" s="80"/>
      <c r="R2164" s="80"/>
      <c r="S2164" s="80"/>
      <c r="T2164" s="80"/>
      <c r="U2164" s="80"/>
      <c r="V2164" s="80"/>
      <c r="W2164" s="80"/>
      <c r="X2164" s="80"/>
      <c r="Y2164" s="80"/>
      <c r="Z2164" s="80"/>
    </row>
    <row r="2165" spans="1:26" s="81" customFormat="1" x14ac:dyDescent="0.25">
      <c r="A2165" s="74" t="s">
        <v>41</v>
      </c>
      <c r="B2165" s="74" t="s">
        <v>41</v>
      </c>
      <c r="C2165" s="105" t="s">
        <v>680</v>
      </c>
      <c r="D2165" s="96" t="s">
        <v>18</v>
      </c>
      <c r="E2165" s="97">
        <v>2022</v>
      </c>
      <c r="F2165" s="98" t="s">
        <v>64</v>
      </c>
      <c r="G2165" s="99" t="s">
        <v>159</v>
      </c>
      <c r="H2165" s="100" t="s">
        <v>3089</v>
      </c>
      <c r="I2165" s="101" t="s">
        <v>162</v>
      </c>
      <c r="J2165" s="102" t="s">
        <v>837</v>
      </c>
      <c r="K2165" s="104" t="s">
        <v>634</v>
      </c>
      <c r="L2165" s="104" t="s">
        <v>634</v>
      </c>
      <c r="M2165" s="104">
        <v>1964.76</v>
      </c>
      <c r="N2165" s="104">
        <v>2760.26</v>
      </c>
      <c r="O2165" s="80"/>
      <c r="P2165" s="80"/>
      <c r="Q2165" s="80"/>
      <c r="R2165" s="80"/>
      <c r="S2165" s="80"/>
      <c r="T2165" s="80"/>
      <c r="U2165" s="80"/>
      <c r="V2165" s="80"/>
      <c r="W2165" s="80"/>
      <c r="X2165" s="80"/>
      <c r="Y2165" s="80"/>
      <c r="Z2165" s="80"/>
    </row>
    <row r="2166" spans="1:26" s="81" customFormat="1" x14ac:dyDescent="0.25">
      <c r="A2166" s="74" t="s">
        <v>41</v>
      </c>
      <c r="B2166" s="74" t="s">
        <v>41</v>
      </c>
      <c r="C2166" s="105" t="s">
        <v>666</v>
      </c>
      <c r="D2166" s="96" t="s">
        <v>9</v>
      </c>
      <c r="E2166" s="97">
        <v>2020</v>
      </c>
      <c r="F2166" s="98" t="s">
        <v>77</v>
      </c>
      <c r="G2166" s="99" t="s">
        <v>403</v>
      </c>
      <c r="H2166" s="100" t="s">
        <v>3090</v>
      </c>
      <c r="I2166" s="101" t="s">
        <v>91</v>
      </c>
      <c r="J2166" s="102" t="s">
        <v>783</v>
      </c>
      <c r="K2166" s="104" t="s">
        <v>634</v>
      </c>
      <c r="L2166" s="104" t="s">
        <v>634</v>
      </c>
      <c r="M2166" s="104">
        <v>1302</v>
      </c>
      <c r="N2166" s="104">
        <v>3510.95</v>
      </c>
      <c r="O2166" s="80"/>
      <c r="P2166" s="80"/>
      <c r="Q2166" s="80"/>
      <c r="R2166" s="80"/>
      <c r="S2166" s="80"/>
      <c r="T2166" s="80"/>
      <c r="U2166" s="80"/>
      <c r="V2166" s="80"/>
      <c r="W2166" s="80"/>
      <c r="X2166" s="80"/>
      <c r="Y2166" s="80"/>
      <c r="Z2166" s="80"/>
    </row>
    <row r="2167" spans="1:26" s="81" customFormat="1" x14ac:dyDescent="0.25">
      <c r="A2167" s="74" t="s">
        <v>41</v>
      </c>
      <c r="B2167" s="74" t="s">
        <v>41</v>
      </c>
      <c r="C2167" s="105" t="s">
        <v>51</v>
      </c>
      <c r="D2167" s="96" t="s">
        <v>1</v>
      </c>
      <c r="E2167" s="97">
        <v>2020</v>
      </c>
      <c r="F2167" s="98" t="s">
        <v>67</v>
      </c>
      <c r="G2167" s="99" t="s">
        <v>193</v>
      </c>
      <c r="H2167" s="100" t="s">
        <v>3091</v>
      </c>
      <c r="I2167" s="101" t="s">
        <v>194</v>
      </c>
      <c r="J2167" s="102" t="s">
        <v>232</v>
      </c>
      <c r="K2167" s="104" t="s">
        <v>545</v>
      </c>
      <c r="L2167" s="104" t="s">
        <v>545</v>
      </c>
      <c r="M2167" s="104">
        <v>1519.75</v>
      </c>
      <c r="N2167" s="104">
        <v>5923.78</v>
      </c>
      <c r="O2167" s="80"/>
      <c r="P2167" s="80"/>
      <c r="Q2167" s="80"/>
      <c r="R2167" s="80"/>
      <c r="S2167" s="80"/>
      <c r="T2167" s="80"/>
      <c r="U2167" s="80"/>
      <c r="V2167" s="80"/>
      <c r="W2167" s="80"/>
      <c r="X2167" s="80"/>
      <c r="Y2167" s="80"/>
      <c r="Z2167" s="80"/>
    </row>
    <row r="2168" spans="1:26" s="81" customFormat="1" x14ac:dyDescent="0.25">
      <c r="A2168" s="74" t="s">
        <v>41</v>
      </c>
      <c r="B2168" s="74" t="s">
        <v>41</v>
      </c>
      <c r="C2168" s="105" t="s">
        <v>659</v>
      </c>
      <c r="D2168" s="96" t="s">
        <v>4</v>
      </c>
      <c r="E2168" s="97">
        <v>2020</v>
      </c>
      <c r="F2168" s="98" t="s">
        <v>66</v>
      </c>
      <c r="G2168" s="99" t="s">
        <v>186</v>
      </c>
      <c r="H2168" s="100" t="s">
        <v>3093</v>
      </c>
      <c r="I2168" s="101" t="s">
        <v>179</v>
      </c>
      <c r="J2168" s="102" t="s">
        <v>435</v>
      </c>
      <c r="K2168" s="104" t="s">
        <v>545</v>
      </c>
      <c r="L2168" s="104" t="s">
        <v>545</v>
      </c>
      <c r="M2168" s="104">
        <v>1445.71</v>
      </c>
      <c r="N2168" s="104">
        <v>3525.97</v>
      </c>
      <c r="O2168" s="80"/>
      <c r="P2168" s="80"/>
      <c r="Q2168" s="80"/>
      <c r="R2168" s="80"/>
      <c r="S2168" s="80"/>
      <c r="T2168" s="80"/>
      <c r="U2168" s="80"/>
      <c r="V2168" s="80"/>
      <c r="W2168" s="80"/>
      <c r="X2168" s="80"/>
      <c r="Y2168" s="80"/>
      <c r="Z2168" s="80"/>
    </row>
    <row r="2169" spans="1:26" s="81" customFormat="1" x14ac:dyDescent="0.25">
      <c r="A2169" s="74" t="s">
        <v>41</v>
      </c>
      <c r="B2169" s="74" t="s">
        <v>41</v>
      </c>
      <c r="C2169" s="105" t="s">
        <v>691</v>
      </c>
      <c r="D2169" s="96" t="s">
        <v>21</v>
      </c>
      <c r="E2169" s="97">
        <v>2019</v>
      </c>
      <c r="F2169" s="98" t="s">
        <v>75</v>
      </c>
      <c r="G2169" s="99" t="s">
        <v>312</v>
      </c>
      <c r="H2169" s="100" t="s">
        <v>3094</v>
      </c>
      <c r="I2169" s="101" t="s">
        <v>313</v>
      </c>
      <c r="J2169" s="102" t="s">
        <v>757</v>
      </c>
      <c r="K2169" s="104" t="s">
        <v>634</v>
      </c>
      <c r="L2169" s="104" t="s">
        <v>634</v>
      </c>
      <c r="M2169" s="104">
        <v>1236.43</v>
      </c>
      <c r="N2169" s="104">
        <v>3029.39</v>
      </c>
      <c r="O2169" s="80"/>
      <c r="P2169" s="80"/>
      <c r="Q2169" s="80"/>
      <c r="R2169" s="80"/>
      <c r="S2169" s="80"/>
      <c r="T2169" s="80"/>
      <c r="U2169" s="80"/>
      <c r="V2169" s="80"/>
      <c r="W2169" s="80"/>
      <c r="X2169" s="80"/>
      <c r="Y2169" s="80"/>
      <c r="Z2169" s="80"/>
    </row>
    <row r="2170" spans="1:26" s="81" customFormat="1" x14ac:dyDescent="0.25">
      <c r="A2170" s="74" t="s">
        <v>41</v>
      </c>
      <c r="B2170" s="74" t="s">
        <v>41</v>
      </c>
      <c r="C2170" s="105" t="s">
        <v>48</v>
      </c>
      <c r="D2170" s="96" t="s">
        <v>11</v>
      </c>
      <c r="E2170" s="97">
        <v>2018</v>
      </c>
      <c r="F2170" s="98" t="s">
        <v>59</v>
      </c>
      <c r="G2170" s="99" t="s">
        <v>82</v>
      </c>
      <c r="H2170" s="100" t="s">
        <v>3095</v>
      </c>
      <c r="I2170" s="101" t="s">
        <v>131</v>
      </c>
      <c r="J2170" s="102" t="s">
        <v>782</v>
      </c>
      <c r="K2170" s="104" t="s">
        <v>634</v>
      </c>
      <c r="L2170" s="104" t="s">
        <v>634</v>
      </c>
      <c r="M2170" s="104">
        <v>2522.52</v>
      </c>
      <c r="N2170" s="104">
        <v>4511.1400000000003</v>
      </c>
      <c r="O2170" s="80"/>
      <c r="P2170" s="80"/>
      <c r="Q2170" s="80"/>
      <c r="R2170" s="80"/>
      <c r="S2170" s="80"/>
      <c r="T2170" s="80"/>
      <c r="U2170" s="80"/>
      <c r="V2170" s="80"/>
      <c r="W2170" s="80"/>
      <c r="X2170" s="80"/>
      <c r="Y2170" s="80"/>
      <c r="Z2170" s="80"/>
    </row>
    <row r="2171" spans="1:26" s="81" customFormat="1" x14ac:dyDescent="0.25">
      <c r="A2171" s="74" t="s">
        <v>41</v>
      </c>
      <c r="B2171" s="74" t="s">
        <v>41</v>
      </c>
      <c r="C2171" s="105" t="s">
        <v>668</v>
      </c>
      <c r="D2171" s="96" t="s">
        <v>10</v>
      </c>
      <c r="E2171" s="97">
        <v>2019</v>
      </c>
      <c r="F2171" s="98" t="s">
        <v>76</v>
      </c>
      <c r="G2171" s="99" t="s">
        <v>328</v>
      </c>
      <c r="H2171" s="100" t="s">
        <v>3096</v>
      </c>
      <c r="I2171" s="101" t="s">
        <v>179</v>
      </c>
      <c r="J2171" s="102" t="s">
        <v>722</v>
      </c>
      <c r="K2171" s="104" t="s">
        <v>547</v>
      </c>
      <c r="L2171" s="104" t="s">
        <v>547</v>
      </c>
      <c r="M2171" s="104">
        <v>1122.2</v>
      </c>
      <c r="N2171" s="104">
        <v>3112.55</v>
      </c>
      <c r="O2171" s="80"/>
      <c r="P2171" s="80"/>
      <c r="Q2171" s="80"/>
      <c r="R2171" s="80"/>
      <c r="S2171" s="80"/>
      <c r="T2171" s="80"/>
      <c r="U2171" s="80"/>
      <c r="V2171" s="80"/>
      <c r="W2171" s="80"/>
      <c r="X2171" s="80"/>
      <c r="Y2171" s="80"/>
      <c r="Z2171" s="80"/>
    </row>
    <row r="2172" spans="1:26" s="81" customFormat="1" x14ac:dyDescent="0.25">
      <c r="A2172" s="74" t="s">
        <v>41</v>
      </c>
      <c r="B2172" s="74" t="s">
        <v>41</v>
      </c>
      <c r="C2172" s="105" t="s">
        <v>943</v>
      </c>
      <c r="D2172" s="96" t="s">
        <v>944</v>
      </c>
      <c r="E2172" s="97">
        <v>2023</v>
      </c>
      <c r="F2172" s="98" t="s">
        <v>66</v>
      </c>
      <c r="G2172" s="99" t="s">
        <v>186</v>
      </c>
      <c r="H2172" s="100" t="s">
        <v>3097</v>
      </c>
      <c r="I2172" s="101" t="s">
        <v>95</v>
      </c>
      <c r="J2172" s="102" t="s">
        <v>739</v>
      </c>
      <c r="K2172" s="104" t="s">
        <v>634</v>
      </c>
      <c r="L2172" s="104" t="s">
        <v>634</v>
      </c>
      <c r="M2172" s="104">
        <v>2366.17</v>
      </c>
      <c r="N2172" s="104">
        <v>2425.1999999999998</v>
      </c>
      <c r="O2172" s="80"/>
      <c r="P2172" s="80"/>
      <c r="Q2172" s="80"/>
      <c r="R2172" s="80"/>
      <c r="S2172" s="80"/>
      <c r="T2172" s="80"/>
      <c r="U2172" s="80"/>
      <c r="V2172" s="80"/>
      <c r="W2172" s="80"/>
      <c r="X2172" s="80"/>
      <c r="Y2172" s="80"/>
      <c r="Z2172" s="80"/>
    </row>
    <row r="2173" spans="1:26" s="81" customFormat="1" x14ac:dyDescent="0.25">
      <c r="A2173" s="74" t="s">
        <v>41</v>
      </c>
      <c r="B2173" s="74" t="s">
        <v>41</v>
      </c>
      <c r="C2173" s="105" t="s">
        <v>1013</v>
      </c>
      <c r="D2173" s="96" t="s">
        <v>1014</v>
      </c>
      <c r="E2173" s="97">
        <v>2023</v>
      </c>
      <c r="F2173" s="98" t="s">
        <v>64</v>
      </c>
      <c r="G2173" s="99" t="s">
        <v>159</v>
      </c>
      <c r="H2173" s="100" t="s">
        <v>3098</v>
      </c>
      <c r="I2173" s="101" t="s">
        <v>95</v>
      </c>
      <c r="J2173" s="102" t="s">
        <v>794</v>
      </c>
      <c r="K2173" s="104" t="s">
        <v>634</v>
      </c>
      <c r="L2173" s="104" t="s">
        <v>634</v>
      </c>
      <c r="M2173" s="104">
        <v>3272.21</v>
      </c>
      <c r="N2173" s="104">
        <v>7729.51</v>
      </c>
      <c r="O2173" s="80"/>
      <c r="P2173" s="80"/>
      <c r="Q2173" s="80"/>
      <c r="R2173" s="80"/>
      <c r="S2173" s="80"/>
      <c r="T2173" s="80"/>
      <c r="U2173" s="80"/>
      <c r="V2173" s="80"/>
      <c r="W2173" s="80"/>
      <c r="X2173" s="80"/>
      <c r="Y2173" s="80"/>
      <c r="Z2173" s="80"/>
    </row>
    <row r="2174" spans="1:26" s="81" customFormat="1" x14ac:dyDescent="0.25">
      <c r="A2174" s="74" t="s">
        <v>41</v>
      </c>
      <c r="B2174" s="74" t="s">
        <v>41</v>
      </c>
      <c r="C2174" s="105" t="s">
        <v>668</v>
      </c>
      <c r="D2174" s="96" t="s">
        <v>10</v>
      </c>
      <c r="E2174" s="97">
        <v>2019</v>
      </c>
      <c r="F2174" s="98" t="s">
        <v>76</v>
      </c>
      <c r="G2174" s="99" t="s">
        <v>328</v>
      </c>
      <c r="H2174" s="100" t="s">
        <v>3099</v>
      </c>
      <c r="I2174" s="101" t="s">
        <v>179</v>
      </c>
      <c r="J2174" s="102" t="s">
        <v>398</v>
      </c>
      <c r="K2174" s="104" t="s">
        <v>634</v>
      </c>
      <c r="L2174" s="104" t="s">
        <v>634</v>
      </c>
      <c r="M2174" s="104">
        <v>1122.2</v>
      </c>
      <c r="N2174" s="104">
        <v>3112.55</v>
      </c>
      <c r="O2174" s="80"/>
      <c r="P2174" s="80"/>
      <c r="Q2174" s="80"/>
      <c r="R2174" s="80"/>
      <c r="S2174" s="80"/>
      <c r="T2174" s="80"/>
      <c r="U2174" s="80"/>
      <c r="V2174" s="80"/>
      <c r="W2174" s="80"/>
      <c r="X2174" s="80"/>
      <c r="Y2174" s="80"/>
      <c r="Z2174" s="80"/>
    </row>
    <row r="2175" spans="1:26" s="81" customFormat="1" x14ac:dyDescent="0.25">
      <c r="A2175" s="74" t="s">
        <v>41</v>
      </c>
      <c r="B2175" s="74" t="s">
        <v>41</v>
      </c>
      <c r="C2175" s="105" t="s">
        <v>922</v>
      </c>
      <c r="D2175" s="96" t="s">
        <v>923</v>
      </c>
      <c r="E2175" s="97">
        <v>2023</v>
      </c>
      <c r="F2175" s="98" t="s">
        <v>61</v>
      </c>
      <c r="G2175" s="99" t="s">
        <v>102</v>
      </c>
      <c r="H2175" s="100" t="s">
        <v>3100</v>
      </c>
      <c r="I2175" s="101" t="s">
        <v>99</v>
      </c>
      <c r="J2175" s="102" t="s">
        <v>677</v>
      </c>
      <c r="K2175" s="104" t="s">
        <v>634</v>
      </c>
      <c r="L2175" s="104" t="s">
        <v>634</v>
      </c>
      <c r="M2175" s="104">
        <v>2763.62</v>
      </c>
      <c r="N2175" s="104">
        <v>5035.1899999999996</v>
      </c>
      <c r="O2175" s="80"/>
      <c r="P2175" s="80"/>
      <c r="Q2175" s="80"/>
      <c r="R2175" s="80"/>
      <c r="S2175" s="80"/>
      <c r="T2175" s="80"/>
      <c r="U2175" s="80"/>
      <c r="V2175" s="80"/>
      <c r="W2175" s="80"/>
      <c r="X2175" s="80"/>
      <c r="Y2175" s="80"/>
      <c r="Z2175" s="80"/>
    </row>
    <row r="2176" spans="1:26" s="81" customFormat="1" x14ac:dyDescent="0.25">
      <c r="A2176" s="74" t="s">
        <v>41</v>
      </c>
      <c r="B2176" s="74" t="s">
        <v>41</v>
      </c>
      <c r="C2176" s="105" t="s">
        <v>1013</v>
      </c>
      <c r="D2176" s="96" t="s">
        <v>1014</v>
      </c>
      <c r="E2176" s="97">
        <v>2023</v>
      </c>
      <c r="F2176" s="98" t="s">
        <v>64</v>
      </c>
      <c r="G2176" s="99" t="s">
        <v>159</v>
      </c>
      <c r="H2176" s="100" t="s">
        <v>3101</v>
      </c>
      <c r="I2176" s="101" t="s">
        <v>93</v>
      </c>
      <c r="J2176" s="102" t="s">
        <v>163</v>
      </c>
      <c r="K2176" s="104" t="s">
        <v>634</v>
      </c>
      <c r="L2176" s="104" t="s">
        <v>634</v>
      </c>
      <c r="M2176" s="104">
        <v>2315.0500000000002</v>
      </c>
      <c r="N2176" s="104">
        <v>5306.78</v>
      </c>
      <c r="O2176" s="80"/>
      <c r="P2176" s="80"/>
      <c r="Q2176" s="80"/>
      <c r="R2176" s="80"/>
      <c r="S2176" s="80"/>
      <c r="T2176" s="80"/>
      <c r="U2176" s="80"/>
      <c r="V2176" s="80"/>
      <c r="W2176" s="80"/>
      <c r="X2176" s="80"/>
      <c r="Y2176" s="80"/>
      <c r="Z2176" s="80"/>
    </row>
    <row r="2177" spans="1:26" s="81" customFormat="1" x14ac:dyDescent="0.25">
      <c r="A2177" s="74" t="s">
        <v>41</v>
      </c>
      <c r="B2177" s="74" t="s">
        <v>41</v>
      </c>
      <c r="C2177" s="105" t="s">
        <v>922</v>
      </c>
      <c r="D2177" s="96" t="s">
        <v>923</v>
      </c>
      <c r="E2177" s="97">
        <v>2023</v>
      </c>
      <c r="F2177" s="98" t="s">
        <v>61</v>
      </c>
      <c r="G2177" s="99" t="s">
        <v>102</v>
      </c>
      <c r="H2177" s="100" t="s">
        <v>3102</v>
      </c>
      <c r="I2177" s="101" t="s">
        <v>510</v>
      </c>
      <c r="J2177" s="102" t="s">
        <v>688</v>
      </c>
      <c r="K2177" s="104" t="s">
        <v>634</v>
      </c>
      <c r="L2177" s="104" t="s">
        <v>634</v>
      </c>
      <c r="M2177" s="104">
        <v>2484.44</v>
      </c>
      <c r="N2177" s="104">
        <v>2830</v>
      </c>
      <c r="O2177" s="80"/>
      <c r="P2177" s="80"/>
      <c r="Q2177" s="80"/>
      <c r="R2177" s="80"/>
      <c r="S2177" s="80"/>
      <c r="T2177" s="80"/>
      <c r="U2177" s="80"/>
      <c r="V2177" s="80"/>
      <c r="W2177" s="80"/>
      <c r="X2177" s="80"/>
      <c r="Y2177" s="80"/>
      <c r="Z2177" s="80"/>
    </row>
    <row r="2178" spans="1:26" s="81" customFormat="1" x14ac:dyDescent="0.25">
      <c r="A2178" s="74" t="s">
        <v>41</v>
      </c>
      <c r="B2178" s="74" t="s">
        <v>41</v>
      </c>
      <c r="C2178" s="105" t="s">
        <v>943</v>
      </c>
      <c r="D2178" s="96" t="s">
        <v>944</v>
      </c>
      <c r="E2178" s="97">
        <v>2023</v>
      </c>
      <c r="F2178" s="98" t="s">
        <v>66</v>
      </c>
      <c r="G2178" s="99" t="s">
        <v>186</v>
      </c>
      <c r="H2178" s="100" t="s">
        <v>3103</v>
      </c>
      <c r="I2178" s="101" t="s">
        <v>95</v>
      </c>
      <c r="J2178" s="102" t="s">
        <v>165</v>
      </c>
      <c r="K2178" s="104" t="s">
        <v>634</v>
      </c>
      <c r="L2178" s="104" t="s">
        <v>634</v>
      </c>
      <c r="M2178" s="104">
        <v>2366.17</v>
      </c>
      <c r="N2178" s="104">
        <v>2425.1999999999998</v>
      </c>
      <c r="O2178" s="80"/>
      <c r="P2178" s="80"/>
      <c r="Q2178" s="80"/>
      <c r="R2178" s="80"/>
      <c r="S2178" s="80"/>
      <c r="T2178" s="80"/>
      <c r="U2178" s="80"/>
      <c r="V2178" s="80"/>
      <c r="W2178" s="80"/>
      <c r="X2178" s="80"/>
      <c r="Y2178" s="80"/>
      <c r="Z2178" s="80"/>
    </row>
    <row r="2179" spans="1:26" s="81" customFormat="1" x14ac:dyDescent="0.25">
      <c r="A2179" s="74" t="s">
        <v>41</v>
      </c>
      <c r="B2179" s="74" t="s">
        <v>41</v>
      </c>
      <c r="C2179" s="105" t="s">
        <v>719</v>
      </c>
      <c r="D2179" s="96" t="s">
        <v>720</v>
      </c>
      <c r="E2179" s="97">
        <v>2022</v>
      </c>
      <c r="F2179" s="98" t="s">
        <v>75</v>
      </c>
      <c r="G2179" s="99" t="s">
        <v>312</v>
      </c>
      <c r="H2179" s="100" t="s">
        <v>3104</v>
      </c>
      <c r="I2179" s="101" t="s">
        <v>257</v>
      </c>
      <c r="J2179" s="102" t="s">
        <v>753</v>
      </c>
      <c r="K2179" s="104" t="s">
        <v>634</v>
      </c>
      <c r="L2179" s="104" t="s">
        <v>634</v>
      </c>
      <c r="M2179" s="104">
        <v>1443</v>
      </c>
      <c r="N2179" s="104">
        <v>2883</v>
      </c>
      <c r="O2179" s="80"/>
      <c r="P2179" s="80"/>
      <c r="Q2179" s="80"/>
      <c r="R2179" s="80"/>
      <c r="S2179" s="80"/>
      <c r="T2179" s="80"/>
      <c r="U2179" s="80"/>
      <c r="V2179" s="80"/>
      <c r="W2179" s="80"/>
      <c r="X2179" s="80"/>
      <c r="Y2179" s="80"/>
      <c r="Z2179" s="80"/>
    </row>
    <row r="2180" spans="1:26" s="81" customFormat="1" x14ac:dyDescent="0.25">
      <c r="A2180" s="74" t="s">
        <v>41</v>
      </c>
      <c r="B2180" s="74" t="s">
        <v>41</v>
      </c>
      <c r="C2180" s="105" t="s">
        <v>4037</v>
      </c>
      <c r="D2180" s="96" t="s">
        <v>4038</v>
      </c>
      <c r="E2180" s="97">
        <v>2023</v>
      </c>
      <c r="F2180" s="98" t="s">
        <v>64</v>
      </c>
      <c r="G2180" s="99" t="s">
        <v>159</v>
      </c>
      <c r="H2180" s="100" t="s">
        <v>3893</v>
      </c>
      <c r="I2180" s="101" t="s">
        <v>277</v>
      </c>
      <c r="J2180" s="102" t="s">
        <v>105</v>
      </c>
      <c r="K2180" s="104" t="s">
        <v>634</v>
      </c>
      <c r="L2180" s="104" t="s">
        <v>634</v>
      </c>
      <c r="M2180" s="104">
        <v>1523.3</v>
      </c>
      <c r="N2180" s="104">
        <v>3458.29</v>
      </c>
      <c r="O2180" s="80"/>
      <c r="P2180" s="80"/>
      <c r="Q2180" s="80"/>
      <c r="R2180" s="80"/>
      <c r="S2180" s="80"/>
      <c r="T2180" s="80"/>
      <c r="U2180" s="80"/>
      <c r="V2180" s="80"/>
      <c r="W2180" s="80"/>
      <c r="X2180" s="80"/>
      <c r="Y2180" s="80"/>
      <c r="Z2180" s="80"/>
    </row>
    <row r="2181" spans="1:26" s="81" customFormat="1" x14ac:dyDescent="0.25">
      <c r="A2181" s="74" t="s">
        <v>41</v>
      </c>
      <c r="B2181" s="74" t="s">
        <v>41</v>
      </c>
      <c r="C2181" s="105" t="s">
        <v>659</v>
      </c>
      <c r="D2181" s="96" t="s">
        <v>4</v>
      </c>
      <c r="E2181" s="97">
        <v>2020</v>
      </c>
      <c r="F2181" s="98" t="s">
        <v>66</v>
      </c>
      <c r="G2181" s="99" t="s">
        <v>186</v>
      </c>
      <c r="H2181" s="100" t="s">
        <v>3106</v>
      </c>
      <c r="I2181" s="101" t="s">
        <v>179</v>
      </c>
      <c r="J2181" s="102" t="s">
        <v>490</v>
      </c>
      <c r="K2181" s="104" t="s">
        <v>545</v>
      </c>
      <c r="L2181" s="104" t="s">
        <v>545</v>
      </c>
      <c r="M2181" s="104">
        <v>1732.83</v>
      </c>
      <c r="N2181" s="104">
        <v>4139.6499999999996</v>
      </c>
      <c r="O2181" s="80"/>
      <c r="P2181" s="80"/>
      <c r="Q2181" s="80"/>
      <c r="R2181" s="80"/>
      <c r="S2181" s="80"/>
      <c r="T2181" s="80"/>
      <c r="U2181" s="80"/>
      <c r="V2181" s="80"/>
      <c r="W2181" s="80"/>
      <c r="X2181" s="80"/>
      <c r="Y2181" s="80"/>
      <c r="Z2181" s="80"/>
    </row>
    <row r="2182" spans="1:26" s="81" customFormat="1" x14ac:dyDescent="0.25">
      <c r="A2182" s="74" t="s">
        <v>41</v>
      </c>
      <c r="B2182" s="74" t="s">
        <v>41</v>
      </c>
      <c r="C2182" s="105" t="s">
        <v>668</v>
      </c>
      <c r="D2182" s="96" t="s">
        <v>10</v>
      </c>
      <c r="E2182" s="97">
        <v>2019</v>
      </c>
      <c r="F2182" s="98" t="s">
        <v>76</v>
      </c>
      <c r="G2182" s="99" t="s">
        <v>328</v>
      </c>
      <c r="H2182" s="100" t="s">
        <v>3107</v>
      </c>
      <c r="I2182" s="101" t="s">
        <v>179</v>
      </c>
      <c r="J2182" s="102" t="s">
        <v>366</v>
      </c>
      <c r="K2182" s="104" t="s">
        <v>545</v>
      </c>
      <c r="L2182" s="104" t="s">
        <v>545</v>
      </c>
      <c r="M2182" s="104">
        <v>1122.2</v>
      </c>
      <c r="N2182" s="104">
        <v>3112.55</v>
      </c>
      <c r="O2182" s="80"/>
      <c r="P2182" s="80"/>
      <c r="Q2182" s="80"/>
      <c r="R2182" s="80"/>
      <c r="S2182" s="80"/>
      <c r="T2182" s="80"/>
      <c r="U2182" s="80"/>
      <c r="V2182" s="80"/>
      <c r="W2182" s="80"/>
      <c r="X2182" s="80"/>
      <c r="Y2182" s="80"/>
      <c r="Z2182" s="80"/>
    </row>
    <row r="2183" spans="1:26" s="81" customFormat="1" x14ac:dyDescent="0.25">
      <c r="A2183" s="74" t="s">
        <v>41</v>
      </c>
      <c r="B2183" s="74" t="s">
        <v>41</v>
      </c>
      <c r="C2183" s="105" t="s">
        <v>1096</v>
      </c>
      <c r="D2183" s="96" t="s">
        <v>1097</v>
      </c>
      <c r="E2183" s="97">
        <v>2023</v>
      </c>
      <c r="F2183" s="98" t="s">
        <v>66</v>
      </c>
      <c r="G2183" s="99" t="s">
        <v>186</v>
      </c>
      <c r="H2183" s="100" t="s">
        <v>3108</v>
      </c>
      <c r="I2183" s="101" t="s">
        <v>256</v>
      </c>
      <c r="J2183" s="102" t="s">
        <v>786</v>
      </c>
      <c r="K2183" s="104" t="s">
        <v>634</v>
      </c>
      <c r="L2183" s="104" t="s">
        <v>634</v>
      </c>
      <c r="M2183" s="104">
        <v>2294.09</v>
      </c>
      <c r="N2183" s="104">
        <v>2306.63</v>
      </c>
      <c r="O2183" s="80"/>
      <c r="P2183" s="80"/>
      <c r="Q2183" s="80"/>
      <c r="R2183" s="80"/>
      <c r="S2183" s="80"/>
      <c r="T2183" s="80"/>
      <c r="U2183" s="80"/>
      <c r="V2183" s="80"/>
      <c r="W2183" s="80"/>
      <c r="X2183" s="80"/>
      <c r="Y2183" s="80"/>
      <c r="Z2183" s="80"/>
    </row>
    <row r="2184" spans="1:26" s="81" customFormat="1" x14ac:dyDescent="0.25">
      <c r="A2184" s="74" t="s">
        <v>41</v>
      </c>
      <c r="B2184" s="74" t="s">
        <v>41</v>
      </c>
      <c r="C2184" s="105" t="s">
        <v>3944</v>
      </c>
      <c r="D2184" s="96" t="s">
        <v>3945</v>
      </c>
      <c r="E2184" s="97">
        <v>2023</v>
      </c>
      <c r="F2184" s="98" t="s">
        <v>676</v>
      </c>
      <c r="G2184" s="99" t="s">
        <v>280</v>
      </c>
      <c r="H2184" s="100" t="s">
        <v>3109</v>
      </c>
      <c r="I2184" s="101" t="s">
        <v>282</v>
      </c>
      <c r="J2184" s="102" t="s">
        <v>685</v>
      </c>
      <c r="K2184" s="104" t="s">
        <v>634</v>
      </c>
      <c r="L2184" s="104" t="s">
        <v>634</v>
      </c>
      <c r="M2184" s="104">
        <v>3748.2</v>
      </c>
      <c r="N2184" s="104">
        <v>7725.58</v>
      </c>
      <c r="O2184" s="80"/>
      <c r="P2184" s="80"/>
      <c r="Q2184" s="80"/>
      <c r="R2184" s="80"/>
      <c r="S2184" s="80"/>
      <c r="T2184" s="80"/>
      <c r="U2184" s="80"/>
      <c r="V2184" s="80"/>
      <c r="W2184" s="80"/>
      <c r="X2184" s="80"/>
      <c r="Y2184" s="80"/>
      <c r="Z2184" s="80"/>
    </row>
    <row r="2185" spans="1:26" s="81" customFormat="1" x14ac:dyDescent="0.25">
      <c r="A2185" s="74" t="s">
        <v>41</v>
      </c>
      <c r="B2185" s="74" t="s">
        <v>41</v>
      </c>
      <c r="C2185" s="105" t="s">
        <v>691</v>
      </c>
      <c r="D2185" s="96" t="s">
        <v>21</v>
      </c>
      <c r="E2185" s="97">
        <v>2019</v>
      </c>
      <c r="F2185" s="98" t="s">
        <v>75</v>
      </c>
      <c r="G2185" s="99" t="s">
        <v>312</v>
      </c>
      <c r="H2185" s="100" t="s">
        <v>3110</v>
      </c>
      <c r="I2185" s="101" t="s">
        <v>313</v>
      </c>
      <c r="J2185" s="102" t="s">
        <v>689</v>
      </c>
      <c r="K2185" s="104" t="s">
        <v>634</v>
      </c>
      <c r="L2185" s="104" t="s">
        <v>634</v>
      </c>
      <c r="M2185" s="104">
        <v>1236.43</v>
      </c>
      <c r="N2185" s="104">
        <v>3029.39</v>
      </c>
      <c r="O2185" s="80"/>
      <c r="P2185" s="80"/>
      <c r="Q2185" s="80"/>
      <c r="R2185" s="80"/>
      <c r="S2185" s="80"/>
      <c r="T2185" s="80"/>
      <c r="U2185" s="80"/>
      <c r="V2185" s="80"/>
      <c r="W2185" s="80"/>
      <c r="X2185" s="80"/>
      <c r="Y2185" s="80"/>
      <c r="Z2185" s="80"/>
    </row>
    <row r="2186" spans="1:26" s="81" customFormat="1" x14ac:dyDescent="0.25">
      <c r="A2186" s="74" t="s">
        <v>41</v>
      </c>
      <c r="B2186" s="74" t="s">
        <v>41</v>
      </c>
      <c r="C2186" s="105" t="s">
        <v>656</v>
      </c>
      <c r="D2186" s="96" t="s">
        <v>657</v>
      </c>
      <c r="E2186" s="97">
        <v>2023</v>
      </c>
      <c r="F2186" s="98" t="s">
        <v>61</v>
      </c>
      <c r="G2186" s="99" t="s">
        <v>102</v>
      </c>
      <c r="H2186" s="100" t="s">
        <v>3111</v>
      </c>
      <c r="I2186" s="101" t="s">
        <v>99</v>
      </c>
      <c r="J2186" s="102" t="s">
        <v>658</v>
      </c>
      <c r="K2186" s="104" t="s">
        <v>634</v>
      </c>
      <c r="L2186" s="104" t="s">
        <v>634</v>
      </c>
      <c r="M2186" s="104">
        <v>2026.8</v>
      </c>
      <c r="N2186" s="104">
        <v>4395.59</v>
      </c>
      <c r="O2186" s="80"/>
      <c r="P2186" s="80"/>
      <c r="Q2186" s="80"/>
      <c r="R2186" s="80"/>
      <c r="S2186" s="80"/>
      <c r="T2186" s="80"/>
      <c r="U2186" s="80"/>
      <c r="V2186" s="80"/>
      <c r="W2186" s="80"/>
      <c r="X2186" s="80"/>
      <c r="Y2186" s="80"/>
      <c r="Z2186" s="80"/>
    </row>
    <row r="2187" spans="1:26" s="81" customFormat="1" x14ac:dyDescent="0.25">
      <c r="A2187" s="74" t="s">
        <v>41</v>
      </c>
      <c r="B2187" s="74" t="s">
        <v>41</v>
      </c>
      <c r="C2187" s="105" t="s">
        <v>922</v>
      </c>
      <c r="D2187" s="96" t="s">
        <v>923</v>
      </c>
      <c r="E2187" s="97">
        <v>2023</v>
      </c>
      <c r="F2187" s="98" t="s">
        <v>61</v>
      </c>
      <c r="G2187" s="99" t="s">
        <v>102</v>
      </c>
      <c r="H2187" s="100" t="s">
        <v>3112</v>
      </c>
      <c r="I2187" s="101" t="s">
        <v>3946</v>
      </c>
      <c r="J2187" s="102" t="s">
        <v>664</v>
      </c>
      <c r="K2187" s="104" t="s">
        <v>634</v>
      </c>
      <c r="L2187" s="104" t="s">
        <v>634</v>
      </c>
      <c r="M2187" s="104">
        <v>1422.19</v>
      </c>
      <c r="N2187" s="104">
        <v>2577.85</v>
      </c>
      <c r="O2187" s="80"/>
      <c r="P2187" s="80"/>
      <c r="Q2187" s="80"/>
      <c r="R2187" s="80"/>
      <c r="S2187" s="80"/>
      <c r="T2187" s="80"/>
      <c r="U2187" s="80"/>
      <c r="V2187" s="80"/>
      <c r="W2187" s="80"/>
      <c r="X2187" s="80"/>
      <c r="Y2187" s="80"/>
      <c r="Z2187" s="80"/>
    </row>
    <row r="2188" spans="1:26" s="81" customFormat="1" x14ac:dyDescent="0.25">
      <c r="A2188" s="74" t="s">
        <v>41</v>
      </c>
      <c r="B2188" s="74" t="s">
        <v>41</v>
      </c>
      <c r="C2188" s="105" t="s">
        <v>929</v>
      </c>
      <c r="D2188" s="96" t="s">
        <v>930</v>
      </c>
      <c r="E2188" s="97">
        <v>2018</v>
      </c>
      <c r="F2188" s="98" t="s">
        <v>61</v>
      </c>
      <c r="G2188" s="99" t="s">
        <v>102</v>
      </c>
      <c r="H2188" s="100" t="s">
        <v>3113</v>
      </c>
      <c r="I2188" s="101" t="s">
        <v>179</v>
      </c>
      <c r="J2188" s="102" t="s">
        <v>1522</v>
      </c>
      <c r="K2188" s="104" t="s">
        <v>545</v>
      </c>
      <c r="L2188" s="104" t="s">
        <v>545</v>
      </c>
      <c r="M2188" s="104">
        <v>1426.32</v>
      </c>
      <c r="N2188" s="104">
        <v>2530.5</v>
      </c>
      <c r="O2188" s="80"/>
      <c r="P2188" s="80"/>
      <c r="Q2188" s="80"/>
      <c r="R2188" s="80"/>
      <c r="S2188" s="80"/>
      <c r="T2188" s="80"/>
      <c r="U2188" s="80"/>
      <c r="V2188" s="80"/>
      <c r="W2188" s="80"/>
      <c r="X2188" s="80"/>
      <c r="Y2188" s="80"/>
      <c r="Z2188" s="80"/>
    </row>
    <row r="2189" spans="1:26" s="81" customFormat="1" x14ac:dyDescent="0.25">
      <c r="A2189" s="74" t="s">
        <v>41</v>
      </c>
      <c r="B2189" s="74" t="s">
        <v>41</v>
      </c>
      <c r="C2189" s="105" t="s">
        <v>659</v>
      </c>
      <c r="D2189" s="96" t="s">
        <v>4</v>
      </c>
      <c r="E2189" s="97">
        <v>2020</v>
      </c>
      <c r="F2189" s="98" t="s">
        <v>66</v>
      </c>
      <c r="G2189" s="99" t="s">
        <v>186</v>
      </c>
      <c r="H2189" s="100" t="s">
        <v>3114</v>
      </c>
      <c r="I2189" s="101" t="s">
        <v>179</v>
      </c>
      <c r="J2189" s="102" t="s">
        <v>784</v>
      </c>
      <c r="K2189" s="104" t="s">
        <v>545</v>
      </c>
      <c r="L2189" s="104" t="s">
        <v>545</v>
      </c>
      <c r="M2189" s="104">
        <v>1726.79</v>
      </c>
      <c r="N2189" s="104">
        <v>4219.03</v>
      </c>
      <c r="O2189" s="80"/>
      <c r="P2189" s="80"/>
      <c r="Q2189" s="80"/>
      <c r="R2189" s="80"/>
      <c r="S2189" s="80"/>
      <c r="T2189" s="80"/>
      <c r="U2189" s="80"/>
      <c r="V2189" s="80"/>
      <c r="W2189" s="80"/>
      <c r="X2189" s="80"/>
      <c r="Y2189" s="80"/>
      <c r="Z2189" s="80"/>
    </row>
    <row r="2190" spans="1:26" s="81" customFormat="1" x14ac:dyDescent="0.25">
      <c r="A2190" s="74" t="s">
        <v>41</v>
      </c>
      <c r="B2190" s="74" t="s">
        <v>41</v>
      </c>
      <c r="C2190" s="105" t="s">
        <v>51</v>
      </c>
      <c r="D2190" s="96" t="s">
        <v>1</v>
      </c>
      <c r="E2190" s="97">
        <v>2020</v>
      </c>
      <c r="F2190" s="98" t="s">
        <v>67</v>
      </c>
      <c r="G2190" s="99" t="s">
        <v>193</v>
      </c>
      <c r="H2190" s="100" t="s">
        <v>3115</v>
      </c>
      <c r="I2190" s="101" t="s">
        <v>194</v>
      </c>
      <c r="J2190" s="102" t="s">
        <v>695</v>
      </c>
      <c r="K2190" s="104" t="s">
        <v>545</v>
      </c>
      <c r="L2190" s="104" t="s">
        <v>545</v>
      </c>
      <c r="M2190" s="104">
        <v>1519.75</v>
      </c>
      <c r="N2190" s="104">
        <v>5923.78</v>
      </c>
      <c r="O2190" s="80"/>
      <c r="P2190" s="80"/>
      <c r="Q2190" s="80"/>
      <c r="R2190" s="80"/>
      <c r="S2190" s="80"/>
      <c r="T2190" s="80"/>
      <c r="U2190" s="80"/>
      <c r="V2190" s="80"/>
      <c r="W2190" s="80"/>
      <c r="X2190" s="80"/>
      <c r="Y2190" s="80"/>
      <c r="Z2190" s="80"/>
    </row>
    <row r="2191" spans="1:26" s="81" customFormat="1" x14ac:dyDescent="0.25">
      <c r="A2191" s="74" t="s">
        <v>41</v>
      </c>
      <c r="B2191" s="74" t="s">
        <v>41</v>
      </c>
      <c r="C2191" s="105" t="s">
        <v>659</v>
      </c>
      <c r="D2191" s="96" t="s">
        <v>4</v>
      </c>
      <c r="E2191" s="97">
        <v>2020</v>
      </c>
      <c r="F2191" s="98" t="s">
        <v>66</v>
      </c>
      <c r="G2191" s="99" t="s">
        <v>186</v>
      </c>
      <c r="H2191" s="100" t="s">
        <v>3116</v>
      </c>
      <c r="I2191" s="101" t="s">
        <v>179</v>
      </c>
      <c r="J2191" s="102" t="s">
        <v>437</v>
      </c>
      <c r="K2191" s="104" t="s">
        <v>545</v>
      </c>
      <c r="L2191" s="104" t="s">
        <v>545</v>
      </c>
      <c r="M2191" s="104">
        <v>1328.3</v>
      </c>
      <c r="N2191" s="104">
        <v>3222.57</v>
      </c>
      <c r="O2191" s="80"/>
      <c r="P2191" s="80"/>
      <c r="Q2191" s="80"/>
      <c r="R2191" s="80"/>
      <c r="S2191" s="80"/>
      <c r="T2191" s="80"/>
      <c r="U2191" s="80"/>
      <c r="V2191" s="80"/>
      <c r="W2191" s="80"/>
      <c r="X2191" s="80"/>
      <c r="Y2191" s="80"/>
      <c r="Z2191" s="80"/>
    </row>
    <row r="2192" spans="1:26" s="81" customFormat="1" x14ac:dyDescent="0.25">
      <c r="A2192" s="74" t="s">
        <v>41</v>
      </c>
      <c r="B2192" s="74" t="s">
        <v>41</v>
      </c>
      <c r="C2192" s="105" t="s">
        <v>929</v>
      </c>
      <c r="D2192" s="96" t="s">
        <v>930</v>
      </c>
      <c r="E2192" s="97">
        <v>2018</v>
      </c>
      <c r="F2192" s="98" t="s">
        <v>61</v>
      </c>
      <c r="G2192" s="99" t="s">
        <v>102</v>
      </c>
      <c r="H2192" s="100" t="s">
        <v>3117</v>
      </c>
      <c r="I2192" s="101" t="s">
        <v>179</v>
      </c>
      <c r="J2192" s="102" t="s">
        <v>204</v>
      </c>
      <c r="K2192" s="104" t="s">
        <v>545</v>
      </c>
      <c r="L2192" s="104" t="s">
        <v>545</v>
      </c>
      <c r="M2192" s="104">
        <v>1426.32</v>
      </c>
      <c r="N2192" s="104">
        <v>2530.5</v>
      </c>
      <c r="O2192" s="80"/>
      <c r="P2192" s="80"/>
      <c r="Q2192" s="80"/>
      <c r="R2192" s="80"/>
      <c r="S2192" s="80"/>
      <c r="T2192" s="80"/>
      <c r="U2192" s="80"/>
      <c r="V2192" s="80"/>
      <c r="W2192" s="80"/>
      <c r="X2192" s="80"/>
      <c r="Y2192" s="80"/>
      <c r="Z2192" s="80"/>
    </row>
    <row r="2193" spans="1:26" s="81" customFormat="1" x14ac:dyDescent="0.25">
      <c r="A2193" s="74" t="s">
        <v>41</v>
      </c>
      <c r="B2193" s="74" t="s">
        <v>41</v>
      </c>
      <c r="C2193" s="105" t="s">
        <v>744</v>
      </c>
      <c r="D2193" s="96" t="s">
        <v>29</v>
      </c>
      <c r="E2193" s="97">
        <v>2021</v>
      </c>
      <c r="F2193" s="98" t="s">
        <v>64</v>
      </c>
      <c r="G2193" s="99" t="s">
        <v>159</v>
      </c>
      <c r="H2193" s="100" t="s">
        <v>3118</v>
      </c>
      <c r="I2193" s="101" t="s">
        <v>95</v>
      </c>
      <c r="J2193" s="102" t="s">
        <v>814</v>
      </c>
      <c r="K2193" s="104" t="s">
        <v>634</v>
      </c>
      <c r="L2193" s="104" t="s">
        <v>634</v>
      </c>
      <c r="M2193" s="104">
        <v>3272.21</v>
      </c>
      <c r="N2193" s="104">
        <v>7729.51</v>
      </c>
      <c r="O2193" s="80"/>
      <c r="P2193" s="80"/>
      <c r="Q2193" s="80"/>
      <c r="R2193" s="80"/>
      <c r="S2193" s="80"/>
      <c r="T2193" s="80"/>
      <c r="U2193" s="80"/>
      <c r="V2193" s="80"/>
      <c r="W2193" s="80"/>
      <c r="X2193" s="80"/>
      <c r="Y2193" s="80"/>
      <c r="Z2193" s="80"/>
    </row>
    <row r="2194" spans="1:26" s="81" customFormat="1" x14ac:dyDescent="0.25">
      <c r="A2194" s="74" t="s">
        <v>41</v>
      </c>
      <c r="B2194" s="74" t="s">
        <v>41</v>
      </c>
      <c r="C2194" s="105" t="s">
        <v>51</v>
      </c>
      <c r="D2194" s="96" t="s">
        <v>1</v>
      </c>
      <c r="E2194" s="97">
        <v>2020</v>
      </c>
      <c r="F2194" s="98" t="s">
        <v>67</v>
      </c>
      <c r="G2194" s="99" t="s">
        <v>193</v>
      </c>
      <c r="H2194" s="100" t="s">
        <v>3119</v>
      </c>
      <c r="I2194" s="101" t="s">
        <v>194</v>
      </c>
      <c r="J2194" s="102" t="s">
        <v>712</v>
      </c>
      <c r="K2194" s="104" t="s">
        <v>545</v>
      </c>
      <c r="L2194" s="104" t="s">
        <v>545</v>
      </c>
      <c r="M2194" s="104">
        <v>1519.75</v>
      </c>
      <c r="N2194" s="104">
        <v>5923.78</v>
      </c>
      <c r="O2194" s="80"/>
      <c r="P2194" s="80"/>
      <c r="Q2194" s="80"/>
      <c r="R2194" s="80"/>
      <c r="S2194" s="80"/>
      <c r="T2194" s="80"/>
      <c r="U2194" s="80"/>
      <c r="V2194" s="80"/>
      <c r="W2194" s="80"/>
      <c r="X2194" s="80"/>
      <c r="Y2194" s="80"/>
      <c r="Z2194" s="80"/>
    </row>
    <row r="2195" spans="1:26" s="81" customFormat="1" x14ac:dyDescent="0.25">
      <c r="A2195" s="74" t="s">
        <v>41</v>
      </c>
      <c r="B2195" s="74" t="s">
        <v>41</v>
      </c>
      <c r="C2195" s="105" t="s">
        <v>1096</v>
      </c>
      <c r="D2195" s="96" t="s">
        <v>1097</v>
      </c>
      <c r="E2195" s="97">
        <v>2023</v>
      </c>
      <c r="F2195" s="98" t="s">
        <v>66</v>
      </c>
      <c r="G2195" s="99" t="s">
        <v>186</v>
      </c>
      <c r="H2195" s="100" t="s">
        <v>3120</v>
      </c>
      <c r="I2195" s="101" t="s">
        <v>256</v>
      </c>
      <c r="J2195" s="102" t="s">
        <v>708</v>
      </c>
      <c r="K2195" s="104" t="s">
        <v>634</v>
      </c>
      <c r="L2195" s="104" t="s">
        <v>634</v>
      </c>
      <c r="M2195" s="104">
        <v>3220.17</v>
      </c>
      <c r="N2195" s="104">
        <v>7199.23</v>
      </c>
      <c r="O2195" s="80"/>
      <c r="P2195" s="80"/>
      <c r="Q2195" s="80"/>
      <c r="R2195" s="80"/>
      <c r="S2195" s="80"/>
      <c r="T2195" s="80"/>
      <c r="U2195" s="80"/>
      <c r="V2195" s="80"/>
      <c r="W2195" s="80"/>
      <c r="X2195" s="80"/>
      <c r="Y2195" s="80"/>
      <c r="Z2195" s="80"/>
    </row>
    <row r="2196" spans="1:26" s="81" customFormat="1" x14ac:dyDescent="0.25">
      <c r="A2196" s="74" t="s">
        <v>41</v>
      </c>
      <c r="B2196" s="74" t="s">
        <v>41</v>
      </c>
      <c r="C2196" s="105" t="s">
        <v>703</v>
      </c>
      <c r="D2196" s="96" t="s">
        <v>601</v>
      </c>
      <c r="E2196" s="97">
        <v>2022</v>
      </c>
      <c r="F2196" s="98" t="s">
        <v>66</v>
      </c>
      <c r="G2196" s="99" t="s">
        <v>186</v>
      </c>
      <c r="H2196" s="100" t="s">
        <v>3121</v>
      </c>
      <c r="I2196" s="101" t="s">
        <v>256</v>
      </c>
      <c r="J2196" s="102" t="s">
        <v>740</v>
      </c>
      <c r="K2196" s="104" t="s">
        <v>634</v>
      </c>
      <c r="L2196" s="104" t="s">
        <v>634</v>
      </c>
      <c r="M2196" s="104">
        <v>2294.09</v>
      </c>
      <c r="N2196" s="104">
        <v>2306.63</v>
      </c>
      <c r="O2196" s="80"/>
      <c r="P2196" s="80"/>
      <c r="Q2196" s="80"/>
      <c r="R2196" s="80"/>
      <c r="S2196" s="80"/>
      <c r="T2196" s="80"/>
      <c r="U2196" s="80"/>
      <c r="V2196" s="80"/>
      <c r="W2196" s="80"/>
      <c r="X2196" s="80"/>
      <c r="Y2196" s="80"/>
      <c r="Z2196" s="80"/>
    </row>
    <row r="2197" spans="1:26" s="81" customFormat="1" x14ac:dyDescent="0.25">
      <c r="A2197" s="74" t="s">
        <v>41</v>
      </c>
      <c r="B2197" s="74" t="s">
        <v>41</v>
      </c>
      <c r="C2197" s="105" t="s">
        <v>668</v>
      </c>
      <c r="D2197" s="96" t="s">
        <v>10</v>
      </c>
      <c r="E2197" s="97">
        <v>2019</v>
      </c>
      <c r="F2197" s="98" t="s">
        <v>76</v>
      </c>
      <c r="G2197" s="99" t="s">
        <v>328</v>
      </c>
      <c r="H2197" s="100" t="s">
        <v>3122</v>
      </c>
      <c r="I2197" s="101" t="s">
        <v>179</v>
      </c>
      <c r="J2197" s="102" t="s">
        <v>364</v>
      </c>
      <c r="K2197" s="104" t="s">
        <v>547</v>
      </c>
      <c r="L2197" s="104" t="s">
        <v>547</v>
      </c>
      <c r="M2197" s="104">
        <v>1122.2</v>
      </c>
      <c r="N2197" s="104">
        <v>3112.55</v>
      </c>
      <c r="O2197" s="80"/>
      <c r="P2197" s="80"/>
      <c r="Q2197" s="80"/>
      <c r="R2197" s="80"/>
      <c r="S2197" s="80"/>
      <c r="T2197" s="80"/>
      <c r="U2197" s="80"/>
      <c r="V2197" s="80"/>
      <c r="W2197" s="80"/>
      <c r="X2197" s="80"/>
      <c r="Y2197" s="80"/>
      <c r="Z2197" s="80"/>
    </row>
    <row r="2198" spans="1:26" s="81" customFormat="1" x14ac:dyDescent="0.25">
      <c r="A2198" s="74" t="s">
        <v>41</v>
      </c>
      <c r="B2198" s="74" t="s">
        <v>41</v>
      </c>
      <c r="C2198" s="105" t="s">
        <v>659</v>
      </c>
      <c r="D2198" s="96" t="s">
        <v>4</v>
      </c>
      <c r="E2198" s="97">
        <v>2020</v>
      </c>
      <c r="F2198" s="98" t="s">
        <v>66</v>
      </c>
      <c r="G2198" s="99" t="s">
        <v>186</v>
      </c>
      <c r="H2198" s="100" t="s">
        <v>4142</v>
      </c>
      <c r="I2198" s="101" t="s">
        <v>179</v>
      </c>
      <c r="J2198" s="102" t="s">
        <v>741</v>
      </c>
      <c r="K2198" s="104" t="s">
        <v>545</v>
      </c>
      <c r="L2198" s="104" t="s">
        <v>545</v>
      </c>
      <c r="M2198" s="104">
        <v>1328.3</v>
      </c>
      <c r="N2198" s="104">
        <v>3222.57</v>
      </c>
      <c r="O2198" s="80"/>
      <c r="P2198" s="80"/>
      <c r="Q2198" s="80"/>
      <c r="R2198" s="80"/>
      <c r="S2198" s="80"/>
      <c r="T2198" s="80"/>
      <c r="U2198" s="80"/>
      <c r="V2198" s="80"/>
      <c r="W2198" s="80"/>
      <c r="X2198" s="80"/>
      <c r="Y2198" s="80"/>
      <c r="Z2198" s="80"/>
    </row>
    <row r="2199" spans="1:26" s="81" customFormat="1" x14ac:dyDescent="0.25">
      <c r="A2199" s="74" t="s">
        <v>41</v>
      </c>
      <c r="B2199" s="74" t="s">
        <v>41</v>
      </c>
      <c r="C2199" s="105" t="s">
        <v>706</v>
      </c>
      <c r="D2199" s="96" t="s">
        <v>568</v>
      </c>
      <c r="E2199" s="97">
        <v>2022</v>
      </c>
      <c r="F2199" s="98" t="s">
        <v>61</v>
      </c>
      <c r="G2199" s="99" t="s">
        <v>102</v>
      </c>
      <c r="H2199" s="100" t="s">
        <v>3123</v>
      </c>
      <c r="I2199" s="101" t="s">
        <v>86</v>
      </c>
      <c r="J2199" s="102" t="s">
        <v>695</v>
      </c>
      <c r="K2199" s="104" t="s">
        <v>634</v>
      </c>
      <c r="L2199" s="104" t="s">
        <v>634</v>
      </c>
      <c r="M2199" s="104">
        <v>2498.17</v>
      </c>
      <c r="N2199" s="104">
        <v>5098.95</v>
      </c>
      <c r="O2199" s="80"/>
      <c r="P2199" s="80"/>
      <c r="Q2199" s="80"/>
      <c r="R2199" s="80"/>
      <c r="S2199" s="80"/>
      <c r="T2199" s="80"/>
      <c r="U2199" s="80"/>
      <c r="V2199" s="80"/>
      <c r="W2199" s="80"/>
      <c r="X2199" s="80"/>
      <c r="Y2199" s="80"/>
      <c r="Z2199" s="80"/>
    </row>
    <row r="2200" spans="1:26" s="81" customFormat="1" x14ac:dyDescent="0.25">
      <c r="A2200" s="74" t="s">
        <v>41</v>
      </c>
      <c r="B2200" s="74" t="s">
        <v>41</v>
      </c>
      <c r="C2200" s="105" t="s">
        <v>49</v>
      </c>
      <c r="D2200" s="96" t="s">
        <v>13</v>
      </c>
      <c r="E2200" s="97">
        <v>2019</v>
      </c>
      <c r="F2200" s="98" t="s">
        <v>65</v>
      </c>
      <c r="G2200" s="99" t="s">
        <v>176</v>
      </c>
      <c r="H2200" s="100" t="s">
        <v>4061</v>
      </c>
      <c r="I2200" s="101" t="s">
        <v>93</v>
      </c>
      <c r="J2200" s="102" t="s">
        <v>713</v>
      </c>
      <c r="K2200" s="104" t="s">
        <v>634</v>
      </c>
      <c r="L2200" s="104" t="s">
        <v>634</v>
      </c>
      <c r="M2200" s="104">
        <v>1546.6</v>
      </c>
      <c r="N2200" s="104">
        <v>3949.25</v>
      </c>
      <c r="O2200" s="80"/>
      <c r="P2200" s="80"/>
      <c r="Q2200" s="80"/>
      <c r="R2200" s="80"/>
      <c r="S2200" s="80"/>
      <c r="T2200" s="80"/>
      <c r="U2200" s="80"/>
      <c r="V2200" s="80"/>
      <c r="W2200" s="80"/>
      <c r="X2200" s="80"/>
      <c r="Y2200" s="80"/>
      <c r="Z2200" s="80"/>
    </row>
    <row r="2201" spans="1:26" s="81" customFormat="1" x14ac:dyDescent="0.25">
      <c r="A2201" s="74" t="s">
        <v>41</v>
      </c>
      <c r="B2201" s="74" t="s">
        <v>41</v>
      </c>
      <c r="C2201" s="105" t="s">
        <v>55</v>
      </c>
      <c r="D2201" s="96" t="s">
        <v>6</v>
      </c>
      <c r="E2201" s="97">
        <v>2018</v>
      </c>
      <c r="F2201" s="98" t="s">
        <v>71</v>
      </c>
      <c r="G2201" s="99" t="s">
        <v>264</v>
      </c>
      <c r="H2201" s="100" t="s">
        <v>3902</v>
      </c>
      <c r="I2201" s="101" t="s">
        <v>129</v>
      </c>
      <c r="J2201" s="102" t="s">
        <v>686</v>
      </c>
      <c r="K2201" s="104" t="s">
        <v>634</v>
      </c>
      <c r="L2201" s="104" t="s">
        <v>634</v>
      </c>
      <c r="M2201" s="104">
        <v>1298</v>
      </c>
      <c r="N2201" s="104">
        <v>2742.53</v>
      </c>
      <c r="O2201" s="80"/>
      <c r="P2201" s="80"/>
      <c r="Q2201" s="80"/>
      <c r="R2201" s="80"/>
      <c r="S2201" s="80"/>
      <c r="T2201" s="80"/>
      <c r="U2201" s="80"/>
      <c r="V2201" s="80"/>
      <c r="W2201" s="80"/>
      <c r="X2201" s="80"/>
      <c r="Y2201" s="80"/>
      <c r="Z2201" s="80"/>
    </row>
    <row r="2202" spans="1:26" s="81" customFormat="1" x14ac:dyDescent="0.25">
      <c r="A2202" s="74" t="s">
        <v>41</v>
      </c>
      <c r="B2202" s="74" t="s">
        <v>41</v>
      </c>
      <c r="C2202" s="105" t="s">
        <v>706</v>
      </c>
      <c r="D2202" s="96" t="s">
        <v>568</v>
      </c>
      <c r="E2202" s="97">
        <v>2022</v>
      </c>
      <c r="F2202" s="98" t="s">
        <v>61</v>
      </c>
      <c r="G2202" s="99" t="s">
        <v>102</v>
      </c>
      <c r="H2202" s="100" t="s">
        <v>3125</v>
      </c>
      <c r="I2202" s="101" t="s">
        <v>86</v>
      </c>
      <c r="J2202" s="102" t="s">
        <v>850</v>
      </c>
      <c r="K2202" s="104" t="s">
        <v>634</v>
      </c>
      <c r="L2202" s="104" t="s">
        <v>634</v>
      </c>
      <c r="M2202" s="104">
        <v>2498.17</v>
      </c>
      <c r="N2202" s="104">
        <v>5098.95</v>
      </c>
      <c r="O2202" s="80"/>
      <c r="P2202" s="80"/>
      <c r="Q2202" s="80"/>
      <c r="R2202" s="80"/>
      <c r="S2202" s="80"/>
      <c r="T2202" s="80"/>
      <c r="U2202" s="80"/>
      <c r="V2202" s="80"/>
      <c r="W2202" s="80"/>
      <c r="X2202" s="80"/>
      <c r="Y2202" s="80"/>
      <c r="Z2202" s="80"/>
    </row>
    <row r="2203" spans="1:26" s="81" customFormat="1" x14ac:dyDescent="0.25">
      <c r="A2203" s="74" t="s">
        <v>41</v>
      </c>
      <c r="B2203" s="74" t="s">
        <v>41</v>
      </c>
      <c r="C2203" s="105" t="s">
        <v>565</v>
      </c>
      <c r="D2203" s="96" t="s">
        <v>33</v>
      </c>
      <c r="E2203" s="97">
        <v>2021</v>
      </c>
      <c r="F2203" s="98" t="s">
        <v>77</v>
      </c>
      <c r="G2203" s="99" t="s">
        <v>403</v>
      </c>
      <c r="H2203" s="100" t="s">
        <v>3126</v>
      </c>
      <c r="I2203" s="101" t="s">
        <v>99</v>
      </c>
      <c r="J2203" s="102" t="s">
        <v>782</v>
      </c>
      <c r="K2203" s="104" t="s">
        <v>634</v>
      </c>
      <c r="L2203" s="104" t="s">
        <v>634</v>
      </c>
      <c r="M2203" s="104">
        <v>2100.39</v>
      </c>
      <c r="N2203" s="104">
        <v>3948.06</v>
      </c>
      <c r="O2203" s="80"/>
      <c r="P2203" s="80"/>
      <c r="Q2203" s="80"/>
      <c r="R2203" s="80"/>
      <c r="S2203" s="80"/>
      <c r="T2203" s="80"/>
      <c r="U2203" s="80"/>
      <c r="V2203" s="80"/>
      <c r="W2203" s="80"/>
      <c r="X2203" s="80"/>
      <c r="Y2203" s="80"/>
      <c r="Z2203" s="80"/>
    </row>
    <row r="2204" spans="1:26" s="81" customFormat="1" x14ac:dyDescent="0.25">
      <c r="A2204" s="74" t="s">
        <v>41</v>
      </c>
      <c r="B2204" s="74" t="s">
        <v>41</v>
      </c>
      <c r="C2204" s="105" t="s">
        <v>943</v>
      </c>
      <c r="D2204" s="96" t="s">
        <v>944</v>
      </c>
      <c r="E2204" s="97">
        <v>2023</v>
      </c>
      <c r="F2204" s="98" t="s">
        <v>66</v>
      </c>
      <c r="G2204" s="99" t="s">
        <v>186</v>
      </c>
      <c r="H2204" s="100" t="s">
        <v>3127</v>
      </c>
      <c r="I2204" s="101" t="s">
        <v>100</v>
      </c>
      <c r="J2204" s="102" t="s">
        <v>165</v>
      </c>
      <c r="K2204" s="104" t="s">
        <v>634</v>
      </c>
      <c r="L2204" s="104" t="s">
        <v>634</v>
      </c>
      <c r="M2204" s="104">
        <v>1735.89</v>
      </c>
      <c r="N2204" s="104">
        <v>1945.6</v>
      </c>
      <c r="O2204" s="80"/>
      <c r="P2204" s="80"/>
      <c r="Q2204" s="80"/>
      <c r="R2204" s="80"/>
      <c r="S2204" s="80"/>
      <c r="T2204" s="80"/>
      <c r="U2204" s="80"/>
      <c r="V2204" s="80"/>
      <c r="W2204" s="80"/>
      <c r="X2204" s="80"/>
      <c r="Y2204" s="80"/>
      <c r="Z2204" s="80"/>
    </row>
    <row r="2205" spans="1:26" s="81" customFormat="1" x14ac:dyDescent="0.25">
      <c r="A2205" s="74" t="s">
        <v>41</v>
      </c>
      <c r="B2205" s="74" t="s">
        <v>41</v>
      </c>
      <c r="C2205" s="105" t="s">
        <v>703</v>
      </c>
      <c r="D2205" s="96" t="s">
        <v>601</v>
      </c>
      <c r="E2205" s="97">
        <v>2022</v>
      </c>
      <c r="F2205" s="98" t="s">
        <v>66</v>
      </c>
      <c r="G2205" s="99" t="s">
        <v>186</v>
      </c>
      <c r="H2205" s="100" t="s">
        <v>3128</v>
      </c>
      <c r="I2205" s="101" t="s">
        <v>4040</v>
      </c>
      <c r="J2205" s="102" t="s">
        <v>740</v>
      </c>
      <c r="K2205" s="104" t="s">
        <v>634</v>
      </c>
      <c r="L2205" s="104" t="s">
        <v>634</v>
      </c>
      <c r="M2205" s="104">
        <v>2199.12</v>
      </c>
      <c r="N2205" s="104">
        <v>2415.1999999999998</v>
      </c>
      <c r="O2205" s="80"/>
      <c r="P2205" s="80"/>
      <c r="Q2205" s="80"/>
      <c r="R2205" s="80"/>
      <c r="S2205" s="80"/>
      <c r="T2205" s="80"/>
      <c r="U2205" s="80"/>
      <c r="V2205" s="80"/>
      <c r="W2205" s="80"/>
      <c r="X2205" s="80"/>
      <c r="Y2205" s="80"/>
      <c r="Z2205" s="80"/>
    </row>
    <row r="2206" spans="1:26" s="81" customFormat="1" x14ac:dyDescent="0.25">
      <c r="A2206" s="74" t="s">
        <v>41</v>
      </c>
      <c r="B2206" s="74" t="s">
        <v>41</v>
      </c>
      <c r="C2206" s="105" t="s">
        <v>929</v>
      </c>
      <c r="D2206" s="96" t="s">
        <v>930</v>
      </c>
      <c r="E2206" s="97">
        <v>2018</v>
      </c>
      <c r="F2206" s="98" t="s">
        <v>61</v>
      </c>
      <c r="G2206" s="99" t="s">
        <v>102</v>
      </c>
      <c r="H2206" s="100" t="s">
        <v>3129</v>
      </c>
      <c r="I2206" s="101" t="s">
        <v>179</v>
      </c>
      <c r="J2206" s="102" t="s">
        <v>617</v>
      </c>
      <c r="K2206" s="104" t="s">
        <v>547</v>
      </c>
      <c r="L2206" s="104" t="s">
        <v>547</v>
      </c>
      <c r="M2206" s="104">
        <v>1302</v>
      </c>
      <c r="N2206" s="104">
        <v>2442.8200000000002</v>
      </c>
      <c r="O2206" s="80"/>
      <c r="P2206" s="80"/>
      <c r="Q2206" s="80"/>
      <c r="R2206" s="80"/>
      <c r="S2206" s="80"/>
      <c r="T2206" s="80"/>
      <c r="U2206" s="80"/>
      <c r="V2206" s="80"/>
      <c r="W2206" s="80"/>
      <c r="X2206" s="80"/>
      <c r="Y2206" s="80"/>
      <c r="Z2206" s="80"/>
    </row>
    <row r="2207" spans="1:26" s="81" customFormat="1" x14ac:dyDescent="0.25">
      <c r="A2207" s="74" t="s">
        <v>41</v>
      </c>
      <c r="B2207" s="74" t="s">
        <v>41</v>
      </c>
      <c r="C2207" s="105" t="s">
        <v>51</v>
      </c>
      <c r="D2207" s="96" t="s">
        <v>1</v>
      </c>
      <c r="E2207" s="97">
        <v>2020</v>
      </c>
      <c r="F2207" s="98" t="s">
        <v>67</v>
      </c>
      <c r="G2207" s="99" t="s">
        <v>193</v>
      </c>
      <c r="H2207" s="100" t="s">
        <v>3130</v>
      </c>
      <c r="I2207" s="101" t="s">
        <v>194</v>
      </c>
      <c r="J2207" s="102" t="s">
        <v>197</v>
      </c>
      <c r="K2207" s="104" t="s">
        <v>545</v>
      </c>
      <c r="L2207" s="104" t="s">
        <v>545</v>
      </c>
      <c r="M2207" s="104">
        <v>1519.75</v>
      </c>
      <c r="N2207" s="104">
        <v>5923.78</v>
      </c>
      <c r="O2207" s="80"/>
      <c r="P2207" s="80"/>
      <c r="Q2207" s="80"/>
      <c r="R2207" s="80"/>
      <c r="S2207" s="80"/>
      <c r="T2207" s="80"/>
      <c r="U2207" s="80"/>
      <c r="V2207" s="80"/>
      <c r="W2207" s="80"/>
      <c r="X2207" s="80"/>
      <c r="Y2207" s="80"/>
      <c r="Z2207" s="80"/>
    </row>
    <row r="2208" spans="1:26" s="81" customFormat="1" x14ac:dyDescent="0.25">
      <c r="A2208" s="74" t="s">
        <v>41</v>
      </c>
      <c r="B2208" s="74" t="s">
        <v>41</v>
      </c>
      <c r="C2208" s="105" t="s">
        <v>668</v>
      </c>
      <c r="D2208" s="96" t="s">
        <v>10</v>
      </c>
      <c r="E2208" s="97">
        <v>2019</v>
      </c>
      <c r="F2208" s="98" t="s">
        <v>76</v>
      </c>
      <c r="G2208" s="99" t="s">
        <v>328</v>
      </c>
      <c r="H2208" s="100" t="s">
        <v>3131</v>
      </c>
      <c r="I2208" s="101" t="s">
        <v>179</v>
      </c>
      <c r="J2208" s="102" t="s">
        <v>816</v>
      </c>
      <c r="K2208" s="104" t="s">
        <v>547</v>
      </c>
      <c r="L2208" s="104" t="s">
        <v>547</v>
      </c>
      <c r="M2208" s="104">
        <v>1122.2</v>
      </c>
      <c r="N2208" s="104">
        <v>3112.55</v>
      </c>
      <c r="O2208" s="80"/>
      <c r="P2208" s="80"/>
      <c r="Q2208" s="80"/>
      <c r="R2208" s="80"/>
      <c r="S2208" s="80"/>
      <c r="T2208" s="80"/>
      <c r="U2208" s="80"/>
      <c r="V2208" s="80"/>
      <c r="W2208" s="80"/>
      <c r="X2208" s="80"/>
      <c r="Y2208" s="80"/>
      <c r="Z2208" s="80"/>
    </row>
    <row r="2209" spans="1:26" s="81" customFormat="1" x14ac:dyDescent="0.25">
      <c r="A2209" s="74" t="s">
        <v>41</v>
      </c>
      <c r="B2209" s="74" t="s">
        <v>41</v>
      </c>
      <c r="C2209" s="105" t="s">
        <v>754</v>
      </c>
      <c r="D2209" s="96" t="s">
        <v>755</v>
      </c>
      <c r="E2209" s="97">
        <v>2022</v>
      </c>
      <c r="F2209" s="98" t="s">
        <v>77</v>
      </c>
      <c r="G2209" s="99" t="s">
        <v>403</v>
      </c>
      <c r="H2209" s="100" t="s">
        <v>3132</v>
      </c>
      <c r="I2209" s="101" t="s">
        <v>672</v>
      </c>
      <c r="J2209" s="102" t="s">
        <v>858</v>
      </c>
      <c r="K2209" s="104" t="s">
        <v>545</v>
      </c>
      <c r="L2209" s="104" t="s">
        <v>545</v>
      </c>
      <c r="M2209" s="104">
        <v>1726.79</v>
      </c>
      <c r="N2209" s="104">
        <v>3889.99</v>
      </c>
      <c r="O2209" s="80"/>
      <c r="P2209" s="80"/>
      <c r="Q2209" s="80"/>
      <c r="R2209" s="80"/>
      <c r="S2209" s="80"/>
      <c r="T2209" s="80"/>
      <c r="U2209" s="80"/>
      <c r="V2209" s="80"/>
      <c r="W2209" s="80"/>
      <c r="X2209" s="80"/>
      <c r="Y2209" s="80"/>
      <c r="Z2209" s="80"/>
    </row>
    <row r="2210" spans="1:26" s="81" customFormat="1" x14ac:dyDescent="0.25">
      <c r="A2210" s="74" t="s">
        <v>41</v>
      </c>
      <c r="B2210" s="74" t="s">
        <v>41</v>
      </c>
      <c r="C2210" s="105" t="s">
        <v>51</v>
      </c>
      <c r="D2210" s="96" t="s">
        <v>1</v>
      </c>
      <c r="E2210" s="97">
        <v>2020</v>
      </c>
      <c r="F2210" s="98" t="s">
        <v>67</v>
      </c>
      <c r="G2210" s="99" t="s">
        <v>193</v>
      </c>
      <c r="H2210" s="100" t="s">
        <v>3133</v>
      </c>
      <c r="I2210" s="101" t="s">
        <v>194</v>
      </c>
      <c r="J2210" s="102" t="s">
        <v>227</v>
      </c>
      <c r="K2210" s="104" t="s">
        <v>545</v>
      </c>
      <c r="L2210" s="104" t="s">
        <v>545</v>
      </c>
      <c r="M2210" s="104">
        <v>1519.75</v>
      </c>
      <c r="N2210" s="104">
        <v>5923.78</v>
      </c>
      <c r="O2210" s="80"/>
      <c r="P2210" s="80"/>
      <c r="Q2210" s="80"/>
      <c r="R2210" s="80"/>
      <c r="S2210" s="80"/>
      <c r="T2210" s="80"/>
      <c r="U2210" s="80"/>
      <c r="V2210" s="80"/>
      <c r="W2210" s="80"/>
      <c r="X2210" s="80"/>
      <c r="Y2210" s="80"/>
      <c r="Z2210" s="80"/>
    </row>
    <row r="2211" spans="1:26" s="81" customFormat="1" x14ac:dyDescent="0.25">
      <c r="A2211" s="74" t="s">
        <v>41</v>
      </c>
      <c r="B2211" s="74" t="s">
        <v>41</v>
      </c>
      <c r="C2211" s="105" t="s">
        <v>659</v>
      </c>
      <c r="D2211" s="96" t="s">
        <v>4</v>
      </c>
      <c r="E2211" s="97">
        <v>2020</v>
      </c>
      <c r="F2211" s="98" t="s">
        <v>66</v>
      </c>
      <c r="G2211" s="99" t="s">
        <v>186</v>
      </c>
      <c r="H2211" s="100" t="s">
        <v>3134</v>
      </c>
      <c r="I2211" s="101" t="s">
        <v>179</v>
      </c>
      <c r="J2211" s="102" t="s">
        <v>410</v>
      </c>
      <c r="K2211" s="104" t="s">
        <v>545</v>
      </c>
      <c r="L2211" s="104" t="s">
        <v>545</v>
      </c>
      <c r="M2211" s="104">
        <v>1328.3</v>
      </c>
      <c r="N2211" s="104">
        <v>3222.57</v>
      </c>
      <c r="O2211" s="80"/>
      <c r="P2211" s="80"/>
      <c r="Q2211" s="80"/>
      <c r="R2211" s="80"/>
      <c r="S2211" s="80"/>
      <c r="T2211" s="80"/>
      <c r="U2211" s="80"/>
      <c r="V2211" s="80"/>
      <c r="W2211" s="80"/>
      <c r="X2211" s="80"/>
      <c r="Y2211" s="80"/>
      <c r="Z2211" s="80"/>
    </row>
    <row r="2212" spans="1:26" s="81" customFormat="1" x14ac:dyDescent="0.25">
      <c r="A2212" s="74" t="s">
        <v>41</v>
      </c>
      <c r="B2212" s="74" t="s">
        <v>41</v>
      </c>
      <c r="C2212" s="105" t="s">
        <v>3944</v>
      </c>
      <c r="D2212" s="96" t="s">
        <v>3945</v>
      </c>
      <c r="E2212" s="97">
        <v>2023</v>
      </c>
      <c r="F2212" s="98" t="s">
        <v>676</v>
      </c>
      <c r="G2212" s="99" t="s">
        <v>280</v>
      </c>
      <c r="H2212" s="100" t="s">
        <v>4143</v>
      </c>
      <c r="I2212" s="101" t="s">
        <v>281</v>
      </c>
      <c r="J2212" s="102" t="s">
        <v>749</v>
      </c>
      <c r="K2212" s="104" t="s">
        <v>634</v>
      </c>
      <c r="L2212" s="104" t="s">
        <v>634</v>
      </c>
      <c r="M2212" s="104">
        <v>1360.07</v>
      </c>
      <c r="N2212" s="104">
        <v>3166.66</v>
      </c>
      <c r="O2212" s="80"/>
      <c r="P2212" s="80"/>
      <c r="Q2212" s="80"/>
      <c r="R2212" s="80"/>
      <c r="S2212" s="80"/>
      <c r="T2212" s="80"/>
      <c r="U2212" s="80"/>
      <c r="V2212" s="80"/>
      <c r="W2212" s="80"/>
      <c r="X2212" s="80"/>
      <c r="Y2212" s="80"/>
      <c r="Z2212" s="80"/>
    </row>
    <row r="2213" spans="1:26" s="81" customFormat="1" x14ac:dyDescent="0.25">
      <c r="A2213" s="74" t="s">
        <v>41</v>
      </c>
      <c r="B2213" s="74" t="s">
        <v>41</v>
      </c>
      <c r="C2213" s="105" t="s">
        <v>929</v>
      </c>
      <c r="D2213" s="96" t="s">
        <v>930</v>
      </c>
      <c r="E2213" s="97">
        <v>2018</v>
      </c>
      <c r="F2213" s="98" t="s">
        <v>61</v>
      </c>
      <c r="G2213" s="99" t="s">
        <v>102</v>
      </c>
      <c r="H2213" s="100" t="s">
        <v>3135</v>
      </c>
      <c r="I2213" s="101" t="s">
        <v>179</v>
      </c>
      <c r="J2213" s="102" t="s">
        <v>3136</v>
      </c>
      <c r="K2213" s="104" t="s">
        <v>545</v>
      </c>
      <c r="L2213" s="104" t="s">
        <v>545</v>
      </c>
      <c r="M2213" s="104">
        <v>1302</v>
      </c>
      <c r="N2213" s="104">
        <v>2442.8200000000002</v>
      </c>
      <c r="O2213" s="80"/>
      <c r="P2213" s="80"/>
      <c r="Q2213" s="80"/>
      <c r="R2213" s="80"/>
      <c r="S2213" s="80"/>
      <c r="T2213" s="80"/>
      <c r="U2213" s="80"/>
      <c r="V2213" s="80"/>
      <c r="W2213" s="80"/>
      <c r="X2213" s="80"/>
      <c r="Y2213" s="80"/>
      <c r="Z2213" s="80"/>
    </row>
    <row r="2214" spans="1:26" s="81" customFormat="1" x14ac:dyDescent="0.25">
      <c r="A2214" s="74" t="s">
        <v>41</v>
      </c>
      <c r="B2214" s="74" t="s">
        <v>41</v>
      </c>
      <c r="C2214" s="105" t="s">
        <v>4037</v>
      </c>
      <c r="D2214" s="96" t="s">
        <v>4038</v>
      </c>
      <c r="E2214" s="97">
        <v>2023</v>
      </c>
      <c r="F2214" s="98" t="s">
        <v>64</v>
      </c>
      <c r="G2214" s="99" t="s">
        <v>159</v>
      </c>
      <c r="H2214" s="100" t="s">
        <v>3137</v>
      </c>
      <c r="I2214" s="101" t="s">
        <v>277</v>
      </c>
      <c r="J2214" s="102" t="s">
        <v>114</v>
      </c>
      <c r="K2214" s="104" t="s">
        <v>634</v>
      </c>
      <c r="L2214" s="104" t="s">
        <v>634</v>
      </c>
      <c r="M2214" s="104">
        <v>1410.2</v>
      </c>
      <c r="N2214" s="104">
        <v>3458.29</v>
      </c>
      <c r="O2214" s="80"/>
      <c r="P2214" s="80"/>
      <c r="Q2214" s="80"/>
      <c r="R2214" s="80"/>
      <c r="S2214" s="80"/>
      <c r="T2214" s="80"/>
      <c r="U2214" s="80"/>
      <c r="V2214" s="80"/>
      <c r="W2214" s="80"/>
      <c r="X2214" s="80"/>
      <c r="Y2214" s="80"/>
      <c r="Z2214" s="80"/>
    </row>
    <row r="2215" spans="1:26" s="81" customFormat="1" x14ac:dyDescent="0.25">
      <c r="A2215" s="74" t="s">
        <v>41</v>
      </c>
      <c r="B2215" s="74" t="s">
        <v>41</v>
      </c>
      <c r="C2215" s="105" t="s">
        <v>691</v>
      </c>
      <c r="D2215" s="96" t="s">
        <v>21</v>
      </c>
      <c r="E2215" s="97">
        <v>2019</v>
      </c>
      <c r="F2215" s="98" t="s">
        <v>75</v>
      </c>
      <c r="G2215" s="99" t="s">
        <v>312</v>
      </c>
      <c r="H2215" s="100" t="s">
        <v>3138</v>
      </c>
      <c r="I2215" s="101" t="s">
        <v>313</v>
      </c>
      <c r="J2215" s="102" t="s">
        <v>661</v>
      </c>
      <c r="K2215" s="104" t="s">
        <v>634</v>
      </c>
      <c r="L2215" s="104" t="s">
        <v>634</v>
      </c>
      <c r="M2215" s="104">
        <v>1236.43</v>
      </c>
      <c r="N2215" s="104">
        <v>3029.39</v>
      </c>
      <c r="O2215" s="80"/>
      <c r="P2215" s="80"/>
      <c r="Q2215" s="80"/>
      <c r="R2215" s="80"/>
      <c r="S2215" s="80"/>
      <c r="T2215" s="80"/>
      <c r="U2215" s="80"/>
      <c r="V2215" s="80"/>
      <c r="W2215" s="80"/>
      <c r="X2215" s="80"/>
      <c r="Y2215" s="80"/>
      <c r="Z2215" s="80"/>
    </row>
    <row r="2216" spans="1:26" s="81" customFormat="1" x14ac:dyDescent="0.25">
      <c r="A2216" s="74" t="s">
        <v>41</v>
      </c>
      <c r="B2216" s="74" t="s">
        <v>41</v>
      </c>
      <c r="C2216" s="105" t="s">
        <v>703</v>
      </c>
      <c r="D2216" s="96" t="s">
        <v>601</v>
      </c>
      <c r="E2216" s="97">
        <v>2022</v>
      </c>
      <c r="F2216" s="98" t="s">
        <v>66</v>
      </c>
      <c r="G2216" s="99" t="s">
        <v>186</v>
      </c>
      <c r="H2216" s="100" t="s">
        <v>3139</v>
      </c>
      <c r="I2216" s="101" t="s">
        <v>103</v>
      </c>
      <c r="J2216" s="102" t="s">
        <v>780</v>
      </c>
      <c r="K2216" s="104" t="s">
        <v>634</v>
      </c>
      <c r="L2216" s="104" t="s">
        <v>634</v>
      </c>
      <c r="M2216" s="104">
        <v>1612.6</v>
      </c>
      <c r="N2216" s="104">
        <v>3868.72</v>
      </c>
      <c r="O2216" s="80"/>
      <c r="P2216" s="80"/>
      <c r="Q2216" s="80"/>
      <c r="R2216" s="80"/>
      <c r="S2216" s="80"/>
      <c r="T2216" s="80"/>
      <c r="U2216" s="80"/>
      <c r="V2216" s="80"/>
      <c r="W2216" s="80"/>
      <c r="X2216" s="80"/>
      <c r="Y2216" s="80"/>
      <c r="Z2216" s="80"/>
    </row>
    <row r="2217" spans="1:26" s="81" customFormat="1" x14ac:dyDescent="0.25">
      <c r="A2217" s="74" t="s">
        <v>41</v>
      </c>
      <c r="B2217" s="74" t="s">
        <v>41</v>
      </c>
      <c r="C2217" s="105" t="s">
        <v>706</v>
      </c>
      <c r="D2217" s="96" t="s">
        <v>568</v>
      </c>
      <c r="E2217" s="97">
        <v>2022</v>
      </c>
      <c r="F2217" s="98" t="s">
        <v>61</v>
      </c>
      <c r="G2217" s="99" t="s">
        <v>102</v>
      </c>
      <c r="H2217" s="100" t="s">
        <v>3140</v>
      </c>
      <c r="I2217" s="101" t="s">
        <v>103</v>
      </c>
      <c r="J2217" s="102" t="s">
        <v>695</v>
      </c>
      <c r="K2217" s="104" t="s">
        <v>634</v>
      </c>
      <c r="L2217" s="104" t="s">
        <v>634</v>
      </c>
      <c r="M2217" s="104">
        <v>2064.84</v>
      </c>
      <c r="N2217" s="104">
        <v>4306.2299999999996</v>
      </c>
      <c r="O2217" s="80"/>
      <c r="P2217" s="80"/>
      <c r="Q2217" s="80"/>
      <c r="R2217" s="80"/>
      <c r="S2217" s="80"/>
      <c r="T2217" s="80"/>
      <c r="U2217" s="80"/>
      <c r="V2217" s="80"/>
      <c r="W2217" s="80"/>
      <c r="X2217" s="80"/>
      <c r="Y2217" s="80"/>
      <c r="Z2217" s="80"/>
    </row>
    <row r="2218" spans="1:26" s="81" customFormat="1" x14ac:dyDescent="0.25">
      <c r="A2218" s="74" t="s">
        <v>41</v>
      </c>
      <c r="B2218" s="74" t="s">
        <v>41</v>
      </c>
      <c r="C2218" s="105" t="s">
        <v>3944</v>
      </c>
      <c r="D2218" s="96" t="s">
        <v>3945</v>
      </c>
      <c r="E2218" s="97">
        <v>2023</v>
      </c>
      <c r="F2218" s="98" t="s">
        <v>676</v>
      </c>
      <c r="G2218" s="99" t="s">
        <v>280</v>
      </c>
      <c r="H2218" s="100" t="s">
        <v>3141</v>
      </c>
      <c r="I2218" s="101" t="s">
        <v>281</v>
      </c>
      <c r="J2218" s="102" t="s">
        <v>700</v>
      </c>
      <c r="K2218" s="104" t="s">
        <v>634</v>
      </c>
      <c r="L2218" s="104" t="s">
        <v>634</v>
      </c>
      <c r="M2218" s="104">
        <v>1360.07</v>
      </c>
      <c r="N2218" s="104">
        <v>3166.66</v>
      </c>
      <c r="O2218" s="80"/>
      <c r="P2218" s="80"/>
      <c r="Q2218" s="80"/>
      <c r="R2218" s="80"/>
      <c r="S2218" s="80"/>
      <c r="T2218" s="80"/>
      <c r="U2218" s="80"/>
      <c r="V2218" s="80"/>
      <c r="W2218" s="80"/>
      <c r="X2218" s="80"/>
      <c r="Y2218" s="80"/>
      <c r="Z2218" s="80"/>
    </row>
    <row r="2219" spans="1:26" s="81" customFormat="1" x14ac:dyDescent="0.25">
      <c r="A2219" s="74" t="s">
        <v>41</v>
      </c>
      <c r="B2219" s="74" t="s">
        <v>41</v>
      </c>
      <c r="C2219" s="105" t="s">
        <v>3944</v>
      </c>
      <c r="D2219" s="96" t="s">
        <v>3945</v>
      </c>
      <c r="E2219" s="97">
        <v>2023</v>
      </c>
      <c r="F2219" s="98" t="s">
        <v>676</v>
      </c>
      <c r="G2219" s="99" t="s">
        <v>280</v>
      </c>
      <c r="H2219" s="100" t="s">
        <v>3142</v>
      </c>
      <c r="I2219" s="101" t="s">
        <v>281</v>
      </c>
      <c r="J2219" s="102" t="s">
        <v>685</v>
      </c>
      <c r="K2219" s="104" t="s">
        <v>634</v>
      </c>
      <c r="L2219" s="104" t="s">
        <v>634</v>
      </c>
      <c r="M2219" s="104">
        <v>1360.07</v>
      </c>
      <c r="N2219" s="104">
        <v>3166.66</v>
      </c>
      <c r="O2219" s="80"/>
      <c r="P2219" s="80"/>
      <c r="Q2219" s="80"/>
      <c r="R2219" s="80"/>
      <c r="S2219" s="80"/>
      <c r="T2219" s="80"/>
      <c r="U2219" s="80"/>
      <c r="V2219" s="80"/>
      <c r="W2219" s="80"/>
      <c r="X2219" s="80"/>
      <c r="Y2219" s="80"/>
      <c r="Z2219" s="80"/>
    </row>
    <row r="2220" spans="1:26" s="81" customFormat="1" x14ac:dyDescent="0.25">
      <c r="A2220" s="74" t="s">
        <v>41</v>
      </c>
      <c r="B2220" s="74" t="s">
        <v>41</v>
      </c>
      <c r="C2220" s="105" t="s">
        <v>51</v>
      </c>
      <c r="D2220" s="96" t="s">
        <v>1</v>
      </c>
      <c r="E2220" s="97">
        <v>2020</v>
      </c>
      <c r="F2220" s="98" t="s">
        <v>67</v>
      </c>
      <c r="G2220" s="99" t="s">
        <v>193</v>
      </c>
      <c r="H2220" s="100" t="s">
        <v>3143</v>
      </c>
      <c r="I2220" s="101" t="s">
        <v>194</v>
      </c>
      <c r="J2220" s="102" t="s">
        <v>695</v>
      </c>
      <c r="K2220" s="104" t="s">
        <v>545</v>
      </c>
      <c r="L2220" s="104" t="s">
        <v>545</v>
      </c>
      <c r="M2220" s="104">
        <v>1519.75</v>
      </c>
      <c r="N2220" s="104">
        <v>5923.78</v>
      </c>
      <c r="O2220" s="80"/>
      <c r="P2220" s="80"/>
      <c r="Q2220" s="80"/>
      <c r="R2220" s="80"/>
      <c r="S2220" s="80"/>
      <c r="T2220" s="80"/>
      <c r="U2220" s="80"/>
      <c r="V2220" s="80"/>
      <c r="W2220" s="80"/>
      <c r="X2220" s="80"/>
      <c r="Y2220" s="80"/>
      <c r="Z2220" s="80"/>
    </row>
    <row r="2221" spans="1:26" s="81" customFormat="1" x14ac:dyDescent="0.25">
      <c r="A2221" s="74" t="s">
        <v>41</v>
      </c>
      <c r="B2221" s="74" t="s">
        <v>41</v>
      </c>
      <c r="C2221" s="105" t="s">
        <v>3944</v>
      </c>
      <c r="D2221" s="96" t="s">
        <v>3945</v>
      </c>
      <c r="E2221" s="97">
        <v>2023</v>
      </c>
      <c r="F2221" s="98" t="s">
        <v>676</v>
      </c>
      <c r="G2221" s="99" t="s">
        <v>280</v>
      </c>
      <c r="H2221" s="100" t="s">
        <v>3144</v>
      </c>
      <c r="I2221" s="101" t="s">
        <v>282</v>
      </c>
      <c r="J2221" s="102" t="s">
        <v>685</v>
      </c>
      <c r="K2221" s="104" t="s">
        <v>634</v>
      </c>
      <c r="L2221" s="104" t="s">
        <v>634</v>
      </c>
      <c r="M2221" s="104">
        <v>3748.2</v>
      </c>
      <c r="N2221" s="104">
        <v>7725.58</v>
      </c>
      <c r="O2221" s="80"/>
      <c r="P2221" s="80"/>
      <c r="Q2221" s="80"/>
      <c r="R2221" s="80"/>
      <c r="S2221" s="80"/>
      <c r="T2221" s="80"/>
      <c r="U2221" s="80"/>
      <c r="V2221" s="80"/>
      <c r="W2221" s="80"/>
      <c r="X2221" s="80"/>
      <c r="Y2221" s="80"/>
      <c r="Z2221" s="80"/>
    </row>
    <row r="2222" spans="1:26" s="81" customFormat="1" x14ac:dyDescent="0.25">
      <c r="A2222" s="74" t="s">
        <v>41</v>
      </c>
      <c r="B2222" s="74" t="s">
        <v>41</v>
      </c>
      <c r="C2222" s="105" t="s">
        <v>659</v>
      </c>
      <c r="D2222" s="96" t="s">
        <v>4</v>
      </c>
      <c r="E2222" s="97">
        <v>2020</v>
      </c>
      <c r="F2222" s="98" t="s">
        <v>66</v>
      </c>
      <c r="G2222" s="99" t="s">
        <v>186</v>
      </c>
      <c r="H2222" s="100" t="s">
        <v>3145</v>
      </c>
      <c r="I2222" s="101" t="s">
        <v>179</v>
      </c>
      <c r="J2222" s="102" t="s">
        <v>463</v>
      </c>
      <c r="K2222" s="104" t="s">
        <v>545</v>
      </c>
      <c r="L2222" s="104" t="s">
        <v>545</v>
      </c>
      <c r="M2222" s="104">
        <v>1592.3</v>
      </c>
      <c r="N2222" s="104">
        <v>3776.96</v>
      </c>
      <c r="O2222" s="80"/>
      <c r="P2222" s="80"/>
      <c r="Q2222" s="80"/>
      <c r="R2222" s="80"/>
      <c r="S2222" s="80"/>
      <c r="T2222" s="80"/>
      <c r="U2222" s="80"/>
      <c r="V2222" s="80"/>
      <c r="W2222" s="80"/>
      <c r="X2222" s="80"/>
      <c r="Y2222" s="80"/>
      <c r="Z2222" s="80"/>
    </row>
    <row r="2223" spans="1:26" s="81" customFormat="1" x14ac:dyDescent="0.25">
      <c r="A2223" s="74" t="s">
        <v>41</v>
      </c>
      <c r="B2223" s="74" t="s">
        <v>41</v>
      </c>
      <c r="C2223" s="105" t="s">
        <v>691</v>
      </c>
      <c r="D2223" s="96" t="s">
        <v>21</v>
      </c>
      <c r="E2223" s="97">
        <v>2019</v>
      </c>
      <c r="F2223" s="98" t="s">
        <v>75</v>
      </c>
      <c r="G2223" s="99" t="s">
        <v>312</v>
      </c>
      <c r="H2223" s="100" t="s">
        <v>3146</v>
      </c>
      <c r="I2223" s="101" t="s">
        <v>313</v>
      </c>
      <c r="J2223" s="102" t="s">
        <v>790</v>
      </c>
      <c r="K2223" s="104" t="s">
        <v>634</v>
      </c>
      <c r="L2223" s="104" t="s">
        <v>634</v>
      </c>
      <c r="M2223" s="104">
        <v>1236.43</v>
      </c>
      <c r="N2223" s="104">
        <v>3029.39</v>
      </c>
      <c r="O2223" s="80"/>
      <c r="P2223" s="80"/>
      <c r="Q2223" s="80"/>
      <c r="R2223" s="80"/>
      <c r="S2223" s="80"/>
      <c r="T2223" s="80"/>
      <c r="U2223" s="80"/>
      <c r="V2223" s="80"/>
      <c r="W2223" s="80"/>
      <c r="X2223" s="80"/>
      <c r="Y2223" s="80"/>
      <c r="Z2223" s="80"/>
    </row>
    <row r="2224" spans="1:26" s="81" customFormat="1" x14ac:dyDescent="0.25">
      <c r="A2224" s="74" t="s">
        <v>41</v>
      </c>
      <c r="B2224" s="74" t="s">
        <v>41</v>
      </c>
      <c r="C2224" s="105" t="s">
        <v>3944</v>
      </c>
      <c r="D2224" s="96" t="s">
        <v>3945</v>
      </c>
      <c r="E2224" s="97">
        <v>2023</v>
      </c>
      <c r="F2224" s="98" t="s">
        <v>676</v>
      </c>
      <c r="G2224" s="99" t="s">
        <v>280</v>
      </c>
      <c r="H2224" s="100" t="s">
        <v>3147</v>
      </c>
      <c r="I2224" s="101" t="s">
        <v>281</v>
      </c>
      <c r="J2224" s="102" t="s">
        <v>771</v>
      </c>
      <c r="K2224" s="104" t="s">
        <v>634</v>
      </c>
      <c r="L2224" s="104" t="s">
        <v>634</v>
      </c>
      <c r="M2224" s="104">
        <v>1360.07</v>
      </c>
      <c r="N2224" s="104">
        <v>3166.66</v>
      </c>
      <c r="O2224" s="80"/>
      <c r="P2224" s="80"/>
      <c r="Q2224" s="80"/>
      <c r="R2224" s="80"/>
      <c r="S2224" s="80"/>
      <c r="T2224" s="80"/>
      <c r="U2224" s="80"/>
      <c r="V2224" s="80"/>
      <c r="W2224" s="80"/>
      <c r="X2224" s="80"/>
      <c r="Y2224" s="80"/>
      <c r="Z2224" s="80"/>
    </row>
    <row r="2225" spans="1:26" s="81" customFormat="1" x14ac:dyDescent="0.25">
      <c r="A2225" s="74" t="s">
        <v>41</v>
      </c>
      <c r="B2225" s="74" t="s">
        <v>41</v>
      </c>
      <c r="C2225" s="105" t="s">
        <v>754</v>
      </c>
      <c r="D2225" s="96" t="s">
        <v>755</v>
      </c>
      <c r="E2225" s="97">
        <v>2022</v>
      </c>
      <c r="F2225" s="98" t="s">
        <v>77</v>
      </c>
      <c r="G2225" s="99" t="s">
        <v>403</v>
      </c>
      <c r="H2225" s="100" t="s">
        <v>3921</v>
      </c>
      <c r="I2225" s="101" t="s">
        <v>701</v>
      </c>
      <c r="J2225" s="102" t="s">
        <v>809</v>
      </c>
      <c r="K2225" s="104" t="s">
        <v>545</v>
      </c>
      <c r="L2225" s="104" t="s">
        <v>545</v>
      </c>
      <c r="M2225" s="104">
        <v>1328.3</v>
      </c>
      <c r="N2225" s="104">
        <v>3165.25</v>
      </c>
      <c r="O2225" s="80"/>
      <c r="P2225" s="80"/>
      <c r="Q2225" s="80"/>
      <c r="R2225" s="80"/>
      <c r="S2225" s="80"/>
      <c r="T2225" s="80"/>
      <c r="U2225" s="80"/>
      <c r="V2225" s="80"/>
      <c r="W2225" s="80"/>
      <c r="X2225" s="80"/>
      <c r="Y2225" s="80"/>
      <c r="Z2225" s="80"/>
    </row>
    <row r="2226" spans="1:26" s="81" customFormat="1" x14ac:dyDescent="0.25">
      <c r="A2226" s="74" t="s">
        <v>41</v>
      </c>
      <c r="B2226" s="74" t="s">
        <v>41</v>
      </c>
      <c r="C2226" s="105" t="s">
        <v>691</v>
      </c>
      <c r="D2226" s="96" t="s">
        <v>21</v>
      </c>
      <c r="E2226" s="97">
        <v>2019</v>
      </c>
      <c r="F2226" s="98" t="s">
        <v>75</v>
      </c>
      <c r="G2226" s="99" t="s">
        <v>312</v>
      </c>
      <c r="H2226" s="100" t="s">
        <v>3148</v>
      </c>
      <c r="I2226" s="101" t="s">
        <v>313</v>
      </c>
      <c r="J2226" s="102" t="s">
        <v>778</v>
      </c>
      <c r="K2226" s="104" t="s">
        <v>634</v>
      </c>
      <c r="L2226" s="104" t="s">
        <v>634</v>
      </c>
      <c r="M2226" s="104">
        <v>1236.43</v>
      </c>
      <c r="N2226" s="104">
        <v>3029.39</v>
      </c>
      <c r="O2226" s="80"/>
      <c r="P2226" s="80"/>
      <c r="Q2226" s="80"/>
      <c r="R2226" s="80"/>
      <c r="S2226" s="80"/>
      <c r="T2226" s="80"/>
      <c r="U2226" s="80"/>
      <c r="V2226" s="80"/>
      <c r="W2226" s="80"/>
      <c r="X2226" s="80"/>
      <c r="Y2226" s="80"/>
      <c r="Z2226" s="80"/>
    </row>
    <row r="2227" spans="1:26" s="81" customFormat="1" x14ac:dyDescent="0.25">
      <c r="A2227" s="74" t="s">
        <v>41</v>
      </c>
      <c r="B2227" s="74" t="s">
        <v>41</v>
      </c>
      <c r="C2227" s="105" t="s">
        <v>706</v>
      </c>
      <c r="D2227" s="96" t="s">
        <v>568</v>
      </c>
      <c r="E2227" s="97">
        <v>2022</v>
      </c>
      <c r="F2227" s="98" t="s">
        <v>61</v>
      </c>
      <c r="G2227" s="99" t="s">
        <v>102</v>
      </c>
      <c r="H2227" s="100" t="s">
        <v>3149</v>
      </c>
      <c r="I2227" s="101" t="s">
        <v>103</v>
      </c>
      <c r="J2227" s="102" t="s">
        <v>715</v>
      </c>
      <c r="K2227" s="104" t="s">
        <v>634</v>
      </c>
      <c r="L2227" s="104" t="s">
        <v>634</v>
      </c>
      <c r="M2227" s="104">
        <v>2064.84</v>
      </c>
      <c r="N2227" s="104">
        <v>4306.2299999999996</v>
      </c>
      <c r="O2227" s="80"/>
      <c r="P2227" s="80"/>
      <c r="Q2227" s="80"/>
      <c r="R2227" s="80"/>
      <c r="S2227" s="80"/>
      <c r="T2227" s="80"/>
      <c r="U2227" s="80"/>
      <c r="V2227" s="80"/>
      <c r="W2227" s="80"/>
      <c r="X2227" s="80"/>
      <c r="Y2227" s="80"/>
      <c r="Z2227" s="80"/>
    </row>
    <row r="2228" spans="1:26" s="81" customFormat="1" x14ac:dyDescent="0.25">
      <c r="A2228" s="74" t="s">
        <v>41</v>
      </c>
      <c r="B2228" s="74" t="s">
        <v>41</v>
      </c>
      <c r="C2228" s="105" t="s">
        <v>719</v>
      </c>
      <c r="D2228" s="96" t="s">
        <v>720</v>
      </c>
      <c r="E2228" s="97">
        <v>2022</v>
      </c>
      <c r="F2228" s="98" t="s">
        <v>75</v>
      </c>
      <c r="G2228" s="99" t="s">
        <v>312</v>
      </c>
      <c r="H2228" s="100" t="s">
        <v>3150</v>
      </c>
      <c r="I2228" s="101" t="s">
        <v>257</v>
      </c>
      <c r="J2228" s="102" t="s">
        <v>762</v>
      </c>
      <c r="K2228" s="104" t="s">
        <v>634</v>
      </c>
      <c r="L2228" s="104" t="s">
        <v>634</v>
      </c>
      <c r="M2228" s="104">
        <v>1443</v>
      </c>
      <c r="N2228" s="104">
        <v>2883</v>
      </c>
      <c r="O2228" s="80"/>
      <c r="P2228" s="80"/>
      <c r="Q2228" s="80"/>
      <c r="R2228" s="80"/>
      <c r="S2228" s="80"/>
      <c r="T2228" s="80"/>
      <c r="U2228" s="80"/>
      <c r="V2228" s="80"/>
      <c r="W2228" s="80"/>
      <c r="X2228" s="80"/>
      <c r="Y2228" s="80"/>
      <c r="Z2228" s="80"/>
    </row>
    <row r="2229" spans="1:26" s="81" customFormat="1" x14ac:dyDescent="0.25">
      <c r="A2229" s="74" t="s">
        <v>41</v>
      </c>
      <c r="B2229" s="74" t="s">
        <v>41</v>
      </c>
      <c r="C2229" s="105" t="s">
        <v>691</v>
      </c>
      <c r="D2229" s="96" t="s">
        <v>21</v>
      </c>
      <c r="E2229" s="97">
        <v>2019</v>
      </c>
      <c r="F2229" s="98" t="s">
        <v>75</v>
      </c>
      <c r="G2229" s="99" t="s">
        <v>312</v>
      </c>
      <c r="H2229" s="100" t="s">
        <v>3151</v>
      </c>
      <c r="I2229" s="101" t="s">
        <v>313</v>
      </c>
      <c r="J2229" s="102" t="s">
        <v>664</v>
      </c>
      <c r="K2229" s="104" t="s">
        <v>634</v>
      </c>
      <c r="L2229" s="104" t="s">
        <v>634</v>
      </c>
      <c r="M2229" s="104">
        <v>1236.43</v>
      </c>
      <c r="N2229" s="104">
        <v>3029.39</v>
      </c>
      <c r="O2229" s="80"/>
      <c r="P2229" s="80"/>
      <c r="Q2229" s="80"/>
      <c r="R2229" s="80"/>
      <c r="S2229" s="80"/>
      <c r="T2229" s="80"/>
      <c r="U2229" s="80"/>
      <c r="V2229" s="80"/>
      <c r="W2229" s="80"/>
      <c r="X2229" s="80"/>
      <c r="Y2229" s="80"/>
      <c r="Z2229" s="80"/>
    </row>
    <row r="2230" spans="1:26" s="81" customFormat="1" x14ac:dyDescent="0.25">
      <c r="A2230" s="74" t="s">
        <v>41</v>
      </c>
      <c r="B2230" s="74" t="s">
        <v>41</v>
      </c>
      <c r="C2230" s="105" t="s">
        <v>660</v>
      </c>
      <c r="D2230" s="96" t="s">
        <v>5</v>
      </c>
      <c r="E2230" s="97">
        <v>2020</v>
      </c>
      <c r="F2230" s="98" t="s">
        <v>61</v>
      </c>
      <c r="G2230" s="99" t="s">
        <v>102</v>
      </c>
      <c r="H2230" s="100" t="s">
        <v>3152</v>
      </c>
      <c r="I2230" s="101" t="s">
        <v>257</v>
      </c>
      <c r="J2230" s="102" t="s">
        <v>661</v>
      </c>
      <c r="K2230" s="104" t="s">
        <v>634</v>
      </c>
      <c r="L2230" s="104" t="s">
        <v>634</v>
      </c>
      <c r="M2230" s="104">
        <v>2026.8</v>
      </c>
      <c r="N2230" s="104">
        <v>4345.93</v>
      </c>
      <c r="O2230" s="80"/>
      <c r="P2230" s="80"/>
      <c r="Q2230" s="80"/>
      <c r="R2230" s="80"/>
      <c r="S2230" s="80"/>
      <c r="T2230" s="80"/>
      <c r="U2230" s="80"/>
      <c r="V2230" s="80"/>
      <c r="W2230" s="80"/>
      <c r="X2230" s="80"/>
      <c r="Y2230" s="80"/>
      <c r="Z2230" s="80"/>
    </row>
    <row r="2231" spans="1:26" s="81" customFormat="1" x14ac:dyDescent="0.25">
      <c r="A2231" s="74" t="s">
        <v>41</v>
      </c>
      <c r="B2231" s="74" t="s">
        <v>41</v>
      </c>
      <c r="C2231" s="105" t="s">
        <v>706</v>
      </c>
      <c r="D2231" s="96" t="s">
        <v>568</v>
      </c>
      <c r="E2231" s="97">
        <v>2022</v>
      </c>
      <c r="F2231" s="98" t="s">
        <v>61</v>
      </c>
      <c r="G2231" s="99" t="s">
        <v>102</v>
      </c>
      <c r="H2231" s="100" t="s">
        <v>3153</v>
      </c>
      <c r="I2231" s="101" t="s">
        <v>103</v>
      </c>
      <c r="J2231" s="102" t="s">
        <v>864</v>
      </c>
      <c r="K2231" s="104" t="s">
        <v>634</v>
      </c>
      <c r="L2231" s="104" t="s">
        <v>634</v>
      </c>
      <c r="M2231" s="104">
        <v>2064.84</v>
      </c>
      <c r="N2231" s="104">
        <v>4306.2299999999996</v>
      </c>
      <c r="O2231" s="80"/>
      <c r="P2231" s="80"/>
      <c r="Q2231" s="80"/>
      <c r="R2231" s="80"/>
      <c r="S2231" s="80"/>
      <c r="T2231" s="80"/>
      <c r="U2231" s="80"/>
      <c r="V2231" s="80"/>
      <c r="W2231" s="80"/>
      <c r="X2231" s="80"/>
      <c r="Y2231" s="80"/>
      <c r="Z2231" s="80"/>
    </row>
    <row r="2232" spans="1:26" s="81" customFormat="1" x14ac:dyDescent="0.25">
      <c r="A2232" s="74" t="s">
        <v>41</v>
      </c>
      <c r="B2232" s="74" t="s">
        <v>41</v>
      </c>
      <c r="C2232" s="105" t="s">
        <v>691</v>
      </c>
      <c r="D2232" s="96" t="s">
        <v>21</v>
      </c>
      <c r="E2232" s="97">
        <v>2019</v>
      </c>
      <c r="F2232" s="98" t="s">
        <v>75</v>
      </c>
      <c r="G2232" s="99" t="s">
        <v>312</v>
      </c>
      <c r="H2232" s="100" t="s">
        <v>3154</v>
      </c>
      <c r="I2232" s="101" t="s">
        <v>313</v>
      </c>
      <c r="J2232" s="102" t="s">
        <v>768</v>
      </c>
      <c r="K2232" s="104" t="s">
        <v>634</v>
      </c>
      <c r="L2232" s="104" t="s">
        <v>634</v>
      </c>
      <c r="M2232" s="104">
        <v>1236.43</v>
      </c>
      <c r="N2232" s="104">
        <v>3029.39</v>
      </c>
      <c r="O2232" s="80"/>
      <c r="P2232" s="80"/>
      <c r="Q2232" s="80"/>
      <c r="R2232" s="80"/>
      <c r="S2232" s="80"/>
      <c r="T2232" s="80"/>
      <c r="U2232" s="80"/>
      <c r="V2232" s="80"/>
      <c r="W2232" s="80"/>
      <c r="X2232" s="80"/>
      <c r="Y2232" s="80"/>
      <c r="Z2232" s="80"/>
    </row>
    <row r="2233" spans="1:26" s="81" customFormat="1" x14ac:dyDescent="0.25">
      <c r="A2233" s="74" t="s">
        <v>41</v>
      </c>
      <c r="B2233" s="74" t="s">
        <v>41</v>
      </c>
      <c r="C2233" s="105" t="s">
        <v>706</v>
      </c>
      <c r="D2233" s="96" t="s">
        <v>568</v>
      </c>
      <c r="E2233" s="97">
        <v>2022</v>
      </c>
      <c r="F2233" s="98" t="s">
        <v>61</v>
      </c>
      <c r="G2233" s="99" t="s">
        <v>102</v>
      </c>
      <c r="H2233" s="100" t="s">
        <v>3155</v>
      </c>
      <c r="I2233" s="101" t="s">
        <v>283</v>
      </c>
      <c r="J2233" s="102" t="s">
        <v>695</v>
      </c>
      <c r="K2233" s="104" t="s">
        <v>634</v>
      </c>
      <c r="L2233" s="104" t="s">
        <v>634</v>
      </c>
      <c r="M2233" s="104">
        <v>2472.86</v>
      </c>
      <c r="N2233" s="104">
        <v>5056.83</v>
      </c>
      <c r="O2233" s="80"/>
      <c r="P2233" s="80"/>
      <c r="Q2233" s="80"/>
      <c r="R2233" s="80"/>
      <c r="S2233" s="80"/>
      <c r="T2233" s="80"/>
      <c r="U2233" s="80"/>
      <c r="V2233" s="80"/>
      <c r="W2233" s="80"/>
      <c r="X2233" s="80"/>
      <c r="Y2233" s="80"/>
      <c r="Z2233" s="80"/>
    </row>
    <row r="2234" spans="1:26" s="81" customFormat="1" x14ac:dyDescent="0.25">
      <c r="A2234" s="74" t="s">
        <v>41</v>
      </c>
      <c r="B2234" s="74" t="s">
        <v>41</v>
      </c>
      <c r="C2234" s="105" t="s">
        <v>3944</v>
      </c>
      <c r="D2234" s="96" t="s">
        <v>3945</v>
      </c>
      <c r="E2234" s="97">
        <v>2023</v>
      </c>
      <c r="F2234" s="98" t="s">
        <v>676</v>
      </c>
      <c r="G2234" s="99" t="s">
        <v>280</v>
      </c>
      <c r="H2234" s="100" t="s">
        <v>3156</v>
      </c>
      <c r="I2234" s="101" t="s">
        <v>281</v>
      </c>
      <c r="J2234" s="102" t="s">
        <v>700</v>
      </c>
      <c r="K2234" s="104" t="s">
        <v>634</v>
      </c>
      <c r="L2234" s="104" t="s">
        <v>634</v>
      </c>
      <c r="M2234" s="104">
        <v>1360.07</v>
      </c>
      <c r="N2234" s="104">
        <v>3166.66</v>
      </c>
      <c r="O2234" s="80"/>
      <c r="P2234" s="80"/>
      <c r="Q2234" s="80"/>
      <c r="R2234" s="80"/>
      <c r="S2234" s="80"/>
      <c r="T2234" s="80"/>
      <c r="U2234" s="80"/>
      <c r="V2234" s="80"/>
      <c r="W2234" s="80"/>
      <c r="X2234" s="80"/>
      <c r="Y2234" s="80"/>
      <c r="Z2234" s="80"/>
    </row>
    <row r="2235" spans="1:26" s="81" customFormat="1" x14ac:dyDescent="0.25">
      <c r="A2235" s="74" t="s">
        <v>41</v>
      </c>
      <c r="B2235" s="74" t="s">
        <v>41</v>
      </c>
      <c r="C2235" s="105" t="s">
        <v>706</v>
      </c>
      <c r="D2235" s="96" t="s">
        <v>568</v>
      </c>
      <c r="E2235" s="97">
        <v>2022</v>
      </c>
      <c r="F2235" s="98" t="s">
        <v>61</v>
      </c>
      <c r="G2235" s="99" t="s">
        <v>102</v>
      </c>
      <c r="H2235" s="100" t="s">
        <v>3157</v>
      </c>
      <c r="I2235" s="101" t="s">
        <v>103</v>
      </c>
      <c r="J2235" s="102" t="s">
        <v>838</v>
      </c>
      <c r="K2235" s="104" t="s">
        <v>634</v>
      </c>
      <c r="L2235" s="104" t="s">
        <v>634</v>
      </c>
      <c r="M2235" s="104">
        <v>2064.84</v>
      </c>
      <c r="N2235" s="104">
        <v>4306.2299999999996</v>
      </c>
      <c r="O2235" s="80"/>
      <c r="P2235" s="80"/>
      <c r="Q2235" s="80"/>
      <c r="R2235" s="80"/>
      <c r="S2235" s="80"/>
      <c r="T2235" s="80"/>
      <c r="U2235" s="80"/>
      <c r="V2235" s="80"/>
      <c r="W2235" s="80"/>
      <c r="X2235" s="80"/>
      <c r="Y2235" s="80"/>
      <c r="Z2235" s="80"/>
    </row>
    <row r="2236" spans="1:26" s="81" customFormat="1" x14ac:dyDescent="0.25">
      <c r="A2236" s="74" t="s">
        <v>41</v>
      </c>
      <c r="B2236" s="74" t="s">
        <v>41</v>
      </c>
      <c r="C2236" s="105" t="s">
        <v>51</v>
      </c>
      <c r="D2236" s="96" t="s">
        <v>1</v>
      </c>
      <c r="E2236" s="97">
        <v>2020</v>
      </c>
      <c r="F2236" s="98" t="s">
        <v>67</v>
      </c>
      <c r="G2236" s="99" t="s">
        <v>193</v>
      </c>
      <c r="H2236" s="100" t="s">
        <v>3158</v>
      </c>
      <c r="I2236" s="101" t="s">
        <v>194</v>
      </c>
      <c r="J2236" s="102" t="s">
        <v>229</v>
      </c>
      <c r="K2236" s="104" t="s">
        <v>545</v>
      </c>
      <c r="L2236" s="104" t="s">
        <v>545</v>
      </c>
      <c r="M2236" s="104">
        <v>1519.75</v>
      </c>
      <c r="N2236" s="104">
        <v>5923.78</v>
      </c>
      <c r="O2236" s="80"/>
      <c r="P2236" s="80"/>
      <c r="Q2236" s="80"/>
      <c r="R2236" s="80"/>
      <c r="S2236" s="80"/>
      <c r="T2236" s="80"/>
      <c r="U2236" s="80"/>
      <c r="V2236" s="80"/>
      <c r="W2236" s="80"/>
      <c r="X2236" s="80"/>
      <c r="Y2236" s="80"/>
      <c r="Z2236" s="80"/>
    </row>
    <row r="2237" spans="1:26" s="81" customFormat="1" x14ac:dyDescent="0.25">
      <c r="A2237" s="74" t="s">
        <v>41</v>
      </c>
      <c r="B2237" s="74" t="s">
        <v>41</v>
      </c>
      <c r="C2237" s="105" t="s">
        <v>3944</v>
      </c>
      <c r="D2237" s="96" t="s">
        <v>3945</v>
      </c>
      <c r="E2237" s="97">
        <v>2023</v>
      </c>
      <c r="F2237" s="98" t="s">
        <v>676</v>
      </c>
      <c r="G2237" s="99" t="s">
        <v>280</v>
      </c>
      <c r="H2237" s="100" t="s">
        <v>3159</v>
      </c>
      <c r="I2237" s="101" t="s">
        <v>281</v>
      </c>
      <c r="J2237" s="102" t="s">
        <v>730</v>
      </c>
      <c r="K2237" s="104" t="s">
        <v>634</v>
      </c>
      <c r="L2237" s="104" t="s">
        <v>634</v>
      </c>
      <c r="M2237" s="104">
        <v>1360.07</v>
      </c>
      <c r="N2237" s="104">
        <v>3166.66</v>
      </c>
      <c r="O2237" s="80"/>
      <c r="P2237" s="80"/>
      <c r="Q2237" s="80"/>
      <c r="R2237" s="80"/>
      <c r="S2237" s="80"/>
      <c r="T2237" s="80"/>
      <c r="U2237" s="80"/>
      <c r="V2237" s="80"/>
      <c r="W2237" s="80"/>
      <c r="X2237" s="80"/>
      <c r="Y2237" s="80"/>
      <c r="Z2237" s="80"/>
    </row>
    <row r="2238" spans="1:26" s="81" customFormat="1" x14ac:dyDescent="0.25">
      <c r="A2238" s="74" t="s">
        <v>41</v>
      </c>
      <c r="B2238" s="74" t="s">
        <v>41</v>
      </c>
      <c r="C2238" s="105" t="s">
        <v>3944</v>
      </c>
      <c r="D2238" s="96" t="s">
        <v>3945</v>
      </c>
      <c r="E2238" s="97">
        <v>2023</v>
      </c>
      <c r="F2238" s="98" t="s">
        <v>676</v>
      </c>
      <c r="G2238" s="99" t="s">
        <v>280</v>
      </c>
      <c r="H2238" s="100" t="s">
        <v>3160</v>
      </c>
      <c r="I2238" s="101" t="s">
        <v>281</v>
      </c>
      <c r="J2238" s="102" t="s">
        <v>722</v>
      </c>
      <c r="K2238" s="104" t="s">
        <v>634</v>
      </c>
      <c r="L2238" s="104" t="s">
        <v>634</v>
      </c>
      <c r="M2238" s="104">
        <v>1360.07</v>
      </c>
      <c r="N2238" s="104">
        <v>3166.66</v>
      </c>
      <c r="O2238" s="80"/>
      <c r="P2238" s="80"/>
      <c r="Q2238" s="80"/>
      <c r="R2238" s="80"/>
      <c r="S2238" s="80"/>
      <c r="T2238" s="80"/>
      <c r="U2238" s="80"/>
      <c r="V2238" s="80"/>
      <c r="W2238" s="80"/>
      <c r="X2238" s="80"/>
      <c r="Y2238" s="80"/>
      <c r="Z2238" s="80"/>
    </row>
    <row r="2239" spans="1:26" s="81" customFormat="1" x14ac:dyDescent="0.25">
      <c r="A2239" s="74" t="s">
        <v>41</v>
      </c>
      <c r="B2239" s="74" t="s">
        <v>41</v>
      </c>
      <c r="C2239" s="105" t="s">
        <v>3944</v>
      </c>
      <c r="D2239" s="96" t="s">
        <v>3945</v>
      </c>
      <c r="E2239" s="97">
        <v>2023</v>
      </c>
      <c r="F2239" s="98" t="s">
        <v>676</v>
      </c>
      <c r="G2239" s="99" t="s">
        <v>280</v>
      </c>
      <c r="H2239" s="100" t="s">
        <v>4011</v>
      </c>
      <c r="I2239" s="101" t="s">
        <v>281</v>
      </c>
      <c r="J2239" s="102" t="s">
        <v>685</v>
      </c>
      <c r="K2239" s="104" t="s">
        <v>634</v>
      </c>
      <c r="L2239" s="104" t="s">
        <v>634</v>
      </c>
      <c r="M2239" s="104">
        <v>1360.07</v>
      </c>
      <c r="N2239" s="104">
        <v>3166.66</v>
      </c>
      <c r="O2239" s="80"/>
      <c r="P2239" s="80"/>
      <c r="Q2239" s="80"/>
      <c r="R2239" s="80"/>
      <c r="S2239" s="80"/>
      <c r="T2239" s="80"/>
      <c r="U2239" s="80"/>
      <c r="V2239" s="80"/>
      <c r="W2239" s="80"/>
      <c r="X2239" s="80"/>
      <c r="Y2239" s="80"/>
      <c r="Z2239" s="80"/>
    </row>
    <row r="2240" spans="1:26" s="81" customFormat="1" x14ac:dyDescent="0.25">
      <c r="A2240" s="74" t="s">
        <v>41</v>
      </c>
      <c r="B2240" s="74" t="s">
        <v>41</v>
      </c>
      <c r="C2240" s="105" t="s">
        <v>775</v>
      </c>
      <c r="D2240" s="96" t="s">
        <v>31</v>
      </c>
      <c r="E2240" s="97">
        <v>2021</v>
      </c>
      <c r="F2240" s="98" t="s">
        <v>75</v>
      </c>
      <c r="G2240" s="99" t="s">
        <v>312</v>
      </c>
      <c r="H2240" s="100" t="s">
        <v>3161</v>
      </c>
      <c r="I2240" s="101" t="s">
        <v>516</v>
      </c>
      <c r="J2240" s="102" t="s">
        <v>801</v>
      </c>
      <c r="K2240" s="104" t="s">
        <v>634</v>
      </c>
      <c r="L2240" s="104" t="s">
        <v>634</v>
      </c>
      <c r="M2240" s="104">
        <v>2244.38</v>
      </c>
      <c r="N2240" s="104">
        <v>4552.18</v>
      </c>
      <c r="O2240" s="80"/>
      <c r="P2240" s="80"/>
      <c r="Q2240" s="80"/>
      <c r="R2240" s="80"/>
      <c r="S2240" s="80"/>
      <c r="T2240" s="80"/>
      <c r="U2240" s="80"/>
      <c r="V2240" s="80"/>
      <c r="W2240" s="80"/>
      <c r="X2240" s="80"/>
      <c r="Y2240" s="80"/>
      <c r="Z2240" s="80"/>
    </row>
    <row r="2241" spans="1:26" s="81" customFormat="1" x14ac:dyDescent="0.25">
      <c r="A2241" s="74" t="s">
        <v>41</v>
      </c>
      <c r="B2241" s="74" t="s">
        <v>41</v>
      </c>
      <c r="C2241" s="105" t="s">
        <v>719</v>
      </c>
      <c r="D2241" s="96" t="s">
        <v>720</v>
      </c>
      <c r="E2241" s="97">
        <v>2022</v>
      </c>
      <c r="F2241" s="98" t="s">
        <v>75</v>
      </c>
      <c r="G2241" s="99" t="s">
        <v>312</v>
      </c>
      <c r="H2241" s="100" t="s">
        <v>3162</v>
      </c>
      <c r="I2241" s="101" t="s">
        <v>257</v>
      </c>
      <c r="J2241" s="102" t="s">
        <v>722</v>
      </c>
      <c r="K2241" s="104" t="s">
        <v>634</v>
      </c>
      <c r="L2241" s="104" t="s">
        <v>634</v>
      </c>
      <c r="M2241" s="104">
        <v>1443</v>
      </c>
      <c r="N2241" s="104">
        <v>2883</v>
      </c>
      <c r="O2241" s="80"/>
      <c r="P2241" s="80"/>
      <c r="Q2241" s="80"/>
      <c r="R2241" s="80"/>
      <c r="S2241" s="80"/>
      <c r="T2241" s="80"/>
      <c r="U2241" s="80"/>
      <c r="V2241" s="80"/>
      <c r="W2241" s="80"/>
      <c r="X2241" s="80"/>
      <c r="Y2241" s="80"/>
      <c r="Z2241" s="80"/>
    </row>
    <row r="2242" spans="1:26" s="81" customFormat="1" x14ac:dyDescent="0.25">
      <c r="A2242" s="74" t="s">
        <v>41</v>
      </c>
      <c r="B2242" s="74" t="s">
        <v>41</v>
      </c>
      <c r="C2242" s="105" t="s">
        <v>691</v>
      </c>
      <c r="D2242" s="96" t="s">
        <v>21</v>
      </c>
      <c r="E2242" s="97">
        <v>2019</v>
      </c>
      <c r="F2242" s="98" t="s">
        <v>75</v>
      </c>
      <c r="G2242" s="99" t="s">
        <v>312</v>
      </c>
      <c r="H2242" s="100" t="s">
        <v>3163</v>
      </c>
      <c r="I2242" s="101" t="s">
        <v>313</v>
      </c>
      <c r="J2242" s="102" t="s">
        <v>813</v>
      </c>
      <c r="K2242" s="104" t="s">
        <v>634</v>
      </c>
      <c r="L2242" s="104" t="s">
        <v>634</v>
      </c>
      <c r="M2242" s="104">
        <v>1236.43</v>
      </c>
      <c r="N2242" s="104">
        <v>3029.39</v>
      </c>
      <c r="O2242" s="80"/>
      <c r="P2242" s="80"/>
      <c r="Q2242" s="80"/>
      <c r="R2242" s="80"/>
      <c r="S2242" s="80"/>
      <c r="T2242" s="80"/>
      <c r="U2242" s="80"/>
      <c r="V2242" s="80"/>
      <c r="W2242" s="80"/>
      <c r="X2242" s="80"/>
      <c r="Y2242" s="80"/>
      <c r="Z2242" s="80"/>
    </row>
    <row r="2243" spans="1:26" s="81" customFormat="1" x14ac:dyDescent="0.25">
      <c r="A2243" s="74" t="s">
        <v>41</v>
      </c>
      <c r="B2243" s="74" t="s">
        <v>41</v>
      </c>
      <c r="C2243" s="105" t="s">
        <v>691</v>
      </c>
      <c r="D2243" s="96" t="s">
        <v>21</v>
      </c>
      <c r="E2243" s="97">
        <v>2019</v>
      </c>
      <c r="F2243" s="98" t="s">
        <v>75</v>
      </c>
      <c r="G2243" s="99" t="s">
        <v>312</v>
      </c>
      <c r="H2243" s="100" t="s">
        <v>3164</v>
      </c>
      <c r="I2243" s="101" t="s">
        <v>313</v>
      </c>
      <c r="J2243" s="102" t="s">
        <v>746</v>
      </c>
      <c r="K2243" s="104" t="s">
        <v>634</v>
      </c>
      <c r="L2243" s="104" t="s">
        <v>634</v>
      </c>
      <c r="M2243" s="104">
        <v>1236.43</v>
      </c>
      <c r="N2243" s="104">
        <v>3029.39</v>
      </c>
      <c r="O2243" s="80"/>
      <c r="P2243" s="80"/>
      <c r="Q2243" s="80"/>
      <c r="R2243" s="80"/>
      <c r="S2243" s="80"/>
      <c r="T2243" s="80"/>
      <c r="U2243" s="80"/>
      <c r="V2243" s="80"/>
      <c r="W2243" s="80"/>
      <c r="X2243" s="80"/>
      <c r="Y2243" s="80"/>
      <c r="Z2243" s="80"/>
    </row>
    <row r="2244" spans="1:26" s="81" customFormat="1" x14ac:dyDescent="0.25">
      <c r="A2244" s="74" t="s">
        <v>41</v>
      </c>
      <c r="B2244" s="74" t="s">
        <v>41</v>
      </c>
      <c r="C2244" s="105" t="s">
        <v>691</v>
      </c>
      <c r="D2244" s="96" t="s">
        <v>21</v>
      </c>
      <c r="E2244" s="97">
        <v>2019</v>
      </c>
      <c r="F2244" s="98" t="s">
        <v>75</v>
      </c>
      <c r="G2244" s="99" t="s">
        <v>312</v>
      </c>
      <c r="H2244" s="100" t="s">
        <v>3165</v>
      </c>
      <c r="I2244" s="101" t="s">
        <v>313</v>
      </c>
      <c r="J2244" s="102" t="s">
        <v>688</v>
      </c>
      <c r="K2244" s="104" t="s">
        <v>634</v>
      </c>
      <c r="L2244" s="104" t="s">
        <v>634</v>
      </c>
      <c r="M2244" s="104">
        <v>1236.43</v>
      </c>
      <c r="N2244" s="104">
        <v>3029.39</v>
      </c>
      <c r="O2244" s="80"/>
      <c r="P2244" s="80"/>
      <c r="Q2244" s="80"/>
      <c r="R2244" s="80"/>
      <c r="S2244" s="80"/>
      <c r="T2244" s="80"/>
      <c r="U2244" s="80"/>
      <c r="V2244" s="80"/>
      <c r="W2244" s="80"/>
      <c r="X2244" s="80"/>
      <c r="Y2244" s="80"/>
      <c r="Z2244" s="80"/>
    </row>
    <row r="2245" spans="1:26" s="81" customFormat="1" x14ac:dyDescent="0.25">
      <c r="A2245" s="74" t="s">
        <v>41</v>
      </c>
      <c r="B2245" s="74" t="s">
        <v>41</v>
      </c>
      <c r="C2245" s="105" t="s">
        <v>691</v>
      </c>
      <c r="D2245" s="96" t="s">
        <v>21</v>
      </c>
      <c r="E2245" s="97">
        <v>2019</v>
      </c>
      <c r="F2245" s="98" t="s">
        <v>75</v>
      </c>
      <c r="G2245" s="99" t="s">
        <v>312</v>
      </c>
      <c r="H2245" s="100" t="s">
        <v>3166</v>
      </c>
      <c r="I2245" s="101" t="s">
        <v>313</v>
      </c>
      <c r="J2245" s="102" t="s">
        <v>805</v>
      </c>
      <c r="K2245" s="104" t="s">
        <v>634</v>
      </c>
      <c r="L2245" s="104" t="s">
        <v>634</v>
      </c>
      <c r="M2245" s="104">
        <v>1236.43</v>
      </c>
      <c r="N2245" s="104">
        <v>3029.39</v>
      </c>
      <c r="O2245" s="80"/>
      <c r="P2245" s="80"/>
      <c r="Q2245" s="80"/>
      <c r="R2245" s="80"/>
      <c r="S2245" s="80"/>
      <c r="T2245" s="80"/>
      <c r="U2245" s="80"/>
      <c r="V2245" s="80"/>
      <c r="W2245" s="80"/>
      <c r="X2245" s="80"/>
      <c r="Y2245" s="80"/>
      <c r="Z2245" s="80"/>
    </row>
    <row r="2246" spans="1:26" s="81" customFormat="1" x14ac:dyDescent="0.25">
      <c r="A2246" s="74" t="s">
        <v>41</v>
      </c>
      <c r="B2246" s="74" t="s">
        <v>41</v>
      </c>
      <c r="C2246" s="105" t="s">
        <v>691</v>
      </c>
      <c r="D2246" s="96" t="s">
        <v>21</v>
      </c>
      <c r="E2246" s="97">
        <v>2019</v>
      </c>
      <c r="F2246" s="98" t="s">
        <v>75</v>
      </c>
      <c r="G2246" s="99" t="s">
        <v>312</v>
      </c>
      <c r="H2246" s="100" t="s">
        <v>3167</v>
      </c>
      <c r="I2246" s="101" t="s">
        <v>313</v>
      </c>
      <c r="J2246" s="102" t="s">
        <v>695</v>
      </c>
      <c r="K2246" s="104" t="s">
        <v>634</v>
      </c>
      <c r="L2246" s="104" t="s">
        <v>634</v>
      </c>
      <c r="M2246" s="104">
        <v>1236.43</v>
      </c>
      <c r="N2246" s="104">
        <v>3029.39</v>
      </c>
      <c r="O2246" s="80"/>
      <c r="P2246" s="80"/>
      <c r="Q2246" s="80"/>
      <c r="R2246" s="80"/>
      <c r="S2246" s="80"/>
      <c r="T2246" s="80"/>
      <c r="U2246" s="80"/>
      <c r="V2246" s="80"/>
      <c r="W2246" s="80"/>
      <c r="X2246" s="80"/>
      <c r="Y2246" s="80"/>
      <c r="Z2246" s="80"/>
    </row>
    <row r="2247" spans="1:26" s="81" customFormat="1" x14ac:dyDescent="0.25">
      <c r="A2247" s="74" t="s">
        <v>41</v>
      </c>
      <c r="B2247" s="74" t="s">
        <v>41</v>
      </c>
      <c r="C2247" s="105" t="s">
        <v>3944</v>
      </c>
      <c r="D2247" s="96" t="s">
        <v>3945</v>
      </c>
      <c r="E2247" s="97">
        <v>2023</v>
      </c>
      <c r="F2247" s="98" t="s">
        <v>676</v>
      </c>
      <c r="G2247" s="99" t="s">
        <v>280</v>
      </c>
      <c r="H2247" s="100" t="s">
        <v>4012</v>
      </c>
      <c r="I2247" s="101" t="s">
        <v>281</v>
      </c>
      <c r="J2247" s="102" t="s">
        <v>784</v>
      </c>
      <c r="K2247" s="104" t="s">
        <v>634</v>
      </c>
      <c r="L2247" s="104" t="s">
        <v>634</v>
      </c>
      <c r="M2247" s="104">
        <v>1360.07</v>
      </c>
      <c r="N2247" s="104">
        <v>3166.66</v>
      </c>
      <c r="O2247" s="80"/>
      <c r="P2247" s="80"/>
      <c r="Q2247" s="80"/>
      <c r="R2247" s="80"/>
      <c r="S2247" s="80"/>
      <c r="T2247" s="80"/>
      <c r="U2247" s="80"/>
      <c r="V2247" s="80"/>
      <c r="W2247" s="80"/>
      <c r="X2247" s="80"/>
      <c r="Y2247" s="80"/>
      <c r="Z2247" s="80"/>
    </row>
    <row r="2248" spans="1:26" s="81" customFormat="1" x14ac:dyDescent="0.25">
      <c r="A2248" s="74" t="s">
        <v>41</v>
      </c>
      <c r="B2248" s="74" t="s">
        <v>41</v>
      </c>
      <c r="C2248" s="105" t="s">
        <v>754</v>
      </c>
      <c r="D2248" s="96" t="s">
        <v>755</v>
      </c>
      <c r="E2248" s="97">
        <v>2022</v>
      </c>
      <c r="F2248" s="98" t="s">
        <v>77</v>
      </c>
      <c r="G2248" s="99" t="s">
        <v>403</v>
      </c>
      <c r="H2248" s="100" t="s">
        <v>3168</v>
      </c>
      <c r="I2248" s="101" t="s">
        <v>701</v>
      </c>
      <c r="J2248" s="102" t="s">
        <v>708</v>
      </c>
      <c r="K2248" s="104" t="s">
        <v>545</v>
      </c>
      <c r="L2248" s="104" t="s">
        <v>545</v>
      </c>
      <c r="M2248" s="104">
        <v>1328.3</v>
      </c>
      <c r="N2248" s="104">
        <v>3165.25</v>
      </c>
      <c r="O2248" s="80"/>
      <c r="P2248" s="80"/>
      <c r="Q2248" s="80"/>
      <c r="R2248" s="80"/>
      <c r="S2248" s="80"/>
      <c r="T2248" s="80"/>
      <c r="U2248" s="80"/>
      <c r="V2248" s="80"/>
      <c r="W2248" s="80"/>
      <c r="X2248" s="80"/>
      <c r="Y2248" s="80"/>
      <c r="Z2248" s="80"/>
    </row>
    <row r="2249" spans="1:26" s="81" customFormat="1" x14ac:dyDescent="0.25">
      <c r="A2249" s="74" t="s">
        <v>41</v>
      </c>
      <c r="B2249" s="74" t="s">
        <v>41</v>
      </c>
      <c r="C2249" s="105" t="s">
        <v>719</v>
      </c>
      <c r="D2249" s="96" t="s">
        <v>720</v>
      </c>
      <c r="E2249" s="97">
        <v>2022</v>
      </c>
      <c r="F2249" s="98" t="s">
        <v>75</v>
      </c>
      <c r="G2249" s="99" t="s">
        <v>312</v>
      </c>
      <c r="H2249" s="100" t="s">
        <v>3938</v>
      </c>
      <c r="I2249" s="101" t="s">
        <v>257</v>
      </c>
      <c r="J2249" s="102" t="s">
        <v>688</v>
      </c>
      <c r="K2249" s="104" t="s">
        <v>634</v>
      </c>
      <c r="L2249" s="104" t="s">
        <v>634</v>
      </c>
      <c r="M2249" s="104">
        <v>1443</v>
      </c>
      <c r="N2249" s="104">
        <v>2883</v>
      </c>
      <c r="O2249" s="80"/>
      <c r="P2249" s="80"/>
      <c r="Q2249" s="80"/>
      <c r="R2249" s="80"/>
      <c r="S2249" s="80"/>
      <c r="T2249" s="80"/>
      <c r="U2249" s="80"/>
      <c r="V2249" s="80"/>
      <c r="W2249" s="80"/>
      <c r="X2249" s="80"/>
      <c r="Y2249" s="80"/>
      <c r="Z2249" s="80"/>
    </row>
    <row r="2250" spans="1:26" s="81" customFormat="1" x14ac:dyDescent="0.25">
      <c r="A2250" s="74" t="s">
        <v>41</v>
      </c>
      <c r="B2250" s="74" t="s">
        <v>41</v>
      </c>
      <c r="C2250" s="105" t="s">
        <v>706</v>
      </c>
      <c r="D2250" s="96" t="s">
        <v>568</v>
      </c>
      <c r="E2250" s="97">
        <v>2022</v>
      </c>
      <c r="F2250" s="98" t="s">
        <v>61</v>
      </c>
      <c r="G2250" s="99" t="s">
        <v>102</v>
      </c>
      <c r="H2250" s="100" t="s">
        <v>3169</v>
      </c>
      <c r="I2250" s="101" t="s">
        <v>103</v>
      </c>
      <c r="J2250" s="102" t="s">
        <v>860</v>
      </c>
      <c r="K2250" s="104" t="s">
        <v>634</v>
      </c>
      <c r="L2250" s="104" t="s">
        <v>634</v>
      </c>
      <c r="M2250" s="104">
        <v>2064.84</v>
      </c>
      <c r="N2250" s="104">
        <v>4306.2299999999996</v>
      </c>
      <c r="O2250" s="80"/>
      <c r="P2250" s="80"/>
      <c r="Q2250" s="80"/>
      <c r="R2250" s="80"/>
      <c r="S2250" s="80"/>
      <c r="T2250" s="80"/>
      <c r="U2250" s="80"/>
      <c r="V2250" s="80"/>
      <c r="W2250" s="80"/>
      <c r="X2250" s="80"/>
      <c r="Y2250" s="80"/>
      <c r="Z2250" s="80"/>
    </row>
    <row r="2251" spans="1:26" s="81" customFormat="1" x14ac:dyDescent="0.25">
      <c r="A2251" s="74" t="s">
        <v>41</v>
      </c>
      <c r="B2251" s="74" t="s">
        <v>41</v>
      </c>
      <c r="C2251" s="105" t="s">
        <v>1347</v>
      </c>
      <c r="D2251" s="96" t="s">
        <v>1348</v>
      </c>
      <c r="E2251" s="97">
        <v>2021</v>
      </c>
      <c r="F2251" s="98" t="s">
        <v>1349</v>
      </c>
      <c r="G2251" s="99" t="s">
        <v>1350</v>
      </c>
      <c r="H2251" s="100" t="s">
        <v>4013</v>
      </c>
      <c r="I2251" s="101" t="s">
        <v>1339</v>
      </c>
      <c r="J2251" s="102" t="s">
        <v>685</v>
      </c>
      <c r="K2251" s="104" t="s">
        <v>634</v>
      </c>
      <c r="L2251" s="104" t="s">
        <v>634</v>
      </c>
      <c r="M2251" s="104">
        <v>1302</v>
      </c>
      <c r="N2251" s="104">
        <v>3510.95</v>
      </c>
      <c r="O2251" s="80"/>
      <c r="P2251" s="80"/>
      <c r="Q2251" s="80"/>
      <c r="R2251" s="80"/>
      <c r="S2251" s="80"/>
      <c r="T2251" s="80"/>
      <c r="U2251" s="80"/>
      <c r="V2251" s="80"/>
      <c r="W2251" s="80"/>
      <c r="X2251" s="80"/>
      <c r="Y2251" s="80"/>
      <c r="Z2251" s="80"/>
    </row>
    <row r="2252" spans="1:26" s="81" customFormat="1" x14ac:dyDescent="0.25">
      <c r="A2252" s="74" t="s">
        <v>41</v>
      </c>
      <c r="B2252" s="74" t="s">
        <v>41</v>
      </c>
      <c r="C2252" s="105" t="s">
        <v>719</v>
      </c>
      <c r="D2252" s="96" t="s">
        <v>720</v>
      </c>
      <c r="E2252" s="97">
        <v>2022</v>
      </c>
      <c r="F2252" s="98" t="s">
        <v>75</v>
      </c>
      <c r="G2252" s="99" t="s">
        <v>312</v>
      </c>
      <c r="H2252" s="100" t="s">
        <v>3170</v>
      </c>
      <c r="I2252" s="101" t="s">
        <v>257</v>
      </c>
      <c r="J2252" s="102" t="s">
        <v>827</v>
      </c>
      <c r="K2252" s="104" t="s">
        <v>634</v>
      </c>
      <c r="L2252" s="104" t="s">
        <v>634</v>
      </c>
      <c r="M2252" s="104">
        <v>1443</v>
      </c>
      <c r="N2252" s="104">
        <v>2883</v>
      </c>
      <c r="O2252" s="80"/>
      <c r="P2252" s="80"/>
      <c r="Q2252" s="80"/>
      <c r="R2252" s="80"/>
      <c r="S2252" s="80"/>
      <c r="T2252" s="80"/>
      <c r="U2252" s="80"/>
      <c r="V2252" s="80"/>
      <c r="W2252" s="80"/>
      <c r="X2252" s="80"/>
      <c r="Y2252" s="80"/>
      <c r="Z2252" s="80"/>
    </row>
    <row r="2253" spans="1:26" s="81" customFormat="1" x14ac:dyDescent="0.25">
      <c r="A2253" s="74" t="s">
        <v>41</v>
      </c>
      <c r="B2253" s="74" t="s">
        <v>41</v>
      </c>
      <c r="C2253" s="105" t="s">
        <v>719</v>
      </c>
      <c r="D2253" s="96" t="s">
        <v>720</v>
      </c>
      <c r="E2253" s="97">
        <v>2022</v>
      </c>
      <c r="F2253" s="98" t="s">
        <v>75</v>
      </c>
      <c r="G2253" s="99" t="s">
        <v>312</v>
      </c>
      <c r="H2253" s="100" t="s">
        <v>3171</v>
      </c>
      <c r="I2253" s="101" t="s">
        <v>257</v>
      </c>
      <c r="J2253" s="102" t="s">
        <v>809</v>
      </c>
      <c r="K2253" s="104" t="s">
        <v>634</v>
      </c>
      <c r="L2253" s="104" t="s">
        <v>634</v>
      </c>
      <c r="M2253" s="104">
        <v>1443</v>
      </c>
      <c r="N2253" s="104">
        <v>2883</v>
      </c>
      <c r="O2253" s="80"/>
      <c r="P2253" s="80"/>
      <c r="Q2253" s="80"/>
      <c r="R2253" s="80"/>
      <c r="S2253" s="80"/>
      <c r="T2253" s="80"/>
      <c r="U2253" s="80"/>
      <c r="V2253" s="80"/>
      <c r="W2253" s="80"/>
      <c r="X2253" s="80"/>
      <c r="Y2253" s="80"/>
      <c r="Z2253" s="80"/>
    </row>
    <row r="2254" spans="1:26" s="81" customFormat="1" x14ac:dyDescent="0.25">
      <c r="A2254" s="74" t="s">
        <v>41</v>
      </c>
      <c r="B2254" s="74" t="s">
        <v>41</v>
      </c>
      <c r="C2254" s="105" t="s">
        <v>3944</v>
      </c>
      <c r="D2254" s="96" t="s">
        <v>3945</v>
      </c>
      <c r="E2254" s="97">
        <v>2023</v>
      </c>
      <c r="F2254" s="98" t="s">
        <v>676</v>
      </c>
      <c r="G2254" s="99" t="s">
        <v>280</v>
      </c>
      <c r="H2254" s="100" t="s">
        <v>3172</v>
      </c>
      <c r="I2254" s="101" t="s">
        <v>281</v>
      </c>
      <c r="J2254" s="102" t="s">
        <v>793</v>
      </c>
      <c r="K2254" s="104" t="s">
        <v>634</v>
      </c>
      <c r="L2254" s="104" t="s">
        <v>634</v>
      </c>
      <c r="M2254" s="104">
        <v>1360.07</v>
      </c>
      <c r="N2254" s="104">
        <v>3166.66</v>
      </c>
      <c r="O2254" s="80"/>
      <c r="P2254" s="80"/>
      <c r="Q2254" s="80"/>
      <c r="R2254" s="80"/>
      <c r="S2254" s="80"/>
      <c r="T2254" s="80"/>
      <c r="U2254" s="80"/>
      <c r="V2254" s="80"/>
      <c r="W2254" s="80"/>
      <c r="X2254" s="80"/>
      <c r="Y2254" s="80"/>
      <c r="Z2254" s="80"/>
    </row>
    <row r="2255" spans="1:26" s="81" customFormat="1" x14ac:dyDescent="0.25">
      <c r="A2255" s="74" t="s">
        <v>41</v>
      </c>
      <c r="B2255" s="74" t="s">
        <v>41</v>
      </c>
      <c r="C2255" s="105" t="s">
        <v>3944</v>
      </c>
      <c r="D2255" s="96" t="s">
        <v>3945</v>
      </c>
      <c r="E2255" s="97">
        <v>2023</v>
      </c>
      <c r="F2255" s="98" t="s">
        <v>676</v>
      </c>
      <c r="G2255" s="99" t="s">
        <v>280</v>
      </c>
      <c r="H2255" s="100" t="s">
        <v>4144</v>
      </c>
      <c r="I2255" s="101" t="s">
        <v>283</v>
      </c>
      <c r="J2255" s="102" t="s">
        <v>664</v>
      </c>
      <c r="K2255" s="104" t="s">
        <v>634</v>
      </c>
      <c r="L2255" s="104" t="s">
        <v>634</v>
      </c>
      <c r="M2255" s="104">
        <v>2803.83</v>
      </c>
      <c r="N2255" s="104">
        <v>5890.47</v>
      </c>
      <c r="O2255" s="80"/>
      <c r="P2255" s="80"/>
      <c r="Q2255" s="80"/>
      <c r="R2255" s="80"/>
      <c r="S2255" s="80"/>
      <c r="T2255" s="80"/>
      <c r="U2255" s="80"/>
      <c r="V2255" s="80"/>
      <c r="W2255" s="80"/>
      <c r="X2255" s="80"/>
      <c r="Y2255" s="80"/>
      <c r="Z2255" s="80"/>
    </row>
    <row r="2256" spans="1:26" s="81" customFormat="1" x14ac:dyDescent="0.25">
      <c r="A2256" s="74" t="s">
        <v>41</v>
      </c>
      <c r="B2256" s="74" t="s">
        <v>41</v>
      </c>
      <c r="C2256" s="105" t="s">
        <v>706</v>
      </c>
      <c r="D2256" s="96" t="s">
        <v>568</v>
      </c>
      <c r="E2256" s="97">
        <v>2022</v>
      </c>
      <c r="F2256" s="98" t="s">
        <v>61</v>
      </c>
      <c r="G2256" s="99" t="s">
        <v>102</v>
      </c>
      <c r="H2256" s="100" t="s">
        <v>3173</v>
      </c>
      <c r="I2256" s="101" t="s">
        <v>103</v>
      </c>
      <c r="J2256" s="102" t="s">
        <v>865</v>
      </c>
      <c r="K2256" s="104" t="s">
        <v>634</v>
      </c>
      <c r="L2256" s="104" t="s">
        <v>634</v>
      </c>
      <c r="M2256" s="104">
        <v>2064.84</v>
      </c>
      <c r="N2256" s="104">
        <v>4306.2299999999996</v>
      </c>
      <c r="O2256" s="80"/>
      <c r="P2256" s="80"/>
      <c r="Q2256" s="80"/>
      <c r="R2256" s="80"/>
      <c r="S2256" s="80"/>
      <c r="T2256" s="80"/>
      <c r="U2256" s="80"/>
      <c r="V2256" s="80"/>
      <c r="W2256" s="80"/>
      <c r="X2256" s="80"/>
      <c r="Y2256" s="80"/>
      <c r="Z2256" s="80"/>
    </row>
    <row r="2257" spans="1:26" s="81" customFormat="1" x14ac:dyDescent="0.25">
      <c r="A2257" s="74" t="s">
        <v>41</v>
      </c>
      <c r="B2257" s="74" t="s">
        <v>41</v>
      </c>
      <c r="C2257" s="105" t="s">
        <v>3944</v>
      </c>
      <c r="D2257" s="96" t="s">
        <v>3945</v>
      </c>
      <c r="E2257" s="97">
        <v>2023</v>
      </c>
      <c r="F2257" s="98" t="s">
        <v>676</v>
      </c>
      <c r="G2257" s="99" t="s">
        <v>280</v>
      </c>
      <c r="H2257" s="100" t="s">
        <v>3174</v>
      </c>
      <c r="I2257" s="101" t="s">
        <v>281</v>
      </c>
      <c r="J2257" s="102" t="s">
        <v>705</v>
      </c>
      <c r="K2257" s="104" t="s">
        <v>634</v>
      </c>
      <c r="L2257" s="104" t="s">
        <v>634</v>
      </c>
      <c r="M2257" s="104">
        <v>1360.07</v>
      </c>
      <c r="N2257" s="104">
        <v>3166.66</v>
      </c>
      <c r="O2257" s="80"/>
      <c r="P2257" s="80"/>
      <c r="Q2257" s="80"/>
      <c r="R2257" s="80"/>
      <c r="S2257" s="80"/>
      <c r="T2257" s="80"/>
      <c r="U2257" s="80"/>
      <c r="V2257" s="80"/>
      <c r="W2257" s="80"/>
      <c r="X2257" s="80"/>
      <c r="Y2257" s="80"/>
      <c r="Z2257" s="80"/>
    </row>
    <row r="2258" spans="1:26" s="81" customFormat="1" x14ac:dyDescent="0.25">
      <c r="A2258" s="74" t="s">
        <v>41</v>
      </c>
      <c r="B2258" s="74" t="s">
        <v>41</v>
      </c>
      <c r="C2258" s="105" t="s">
        <v>691</v>
      </c>
      <c r="D2258" s="96" t="s">
        <v>21</v>
      </c>
      <c r="E2258" s="97">
        <v>2019</v>
      </c>
      <c r="F2258" s="98" t="s">
        <v>75</v>
      </c>
      <c r="G2258" s="99" t="s">
        <v>312</v>
      </c>
      <c r="H2258" s="100" t="s">
        <v>3175</v>
      </c>
      <c r="I2258" s="101" t="s">
        <v>313</v>
      </c>
      <c r="J2258" s="102" t="s">
        <v>662</v>
      </c>
      <c r="K2258" s="104" t="s">
        <v>634</v>
      </c>
      <c r="L2258" s="104" t="s">
        <v>634</v>
      </c>
      <c r="M2258" s="104">
        <v>1236.43</v>
      </c>
      <c r="N2258" s="104">
        <v>3029.39</v>
      </c>
      <c r="O2258" s="80"/>
      <c r="P2258" s="80"/>
      <c r="Q2258" s="80"/>
      <c r="R2258" s="80"/>
      <c r="S2258" s="80"/>
      <c r="T2258" s="80"/>
      <c r="U2258" s="80"/>
      <c r="V2258" s="80"/>
      <c r="W2258" s="80"/>
      <c r="X2258" s="80"/>
      <c r="Y2258" s="80"/>
      <c r="Z2258" s="80"/>
    </row>
    <row r="2259" spans="1:26" s="81" customFormat="1" x14ac:dyDescent="0.25">
      <c r="A2259" s="74" t="s">
        <v>41</v>
      </c>
      <c r="B2259" s="74" t="s">
        <v>41</v>
      </c>
      <c r="C2259" s="105" t="s">
        <v>3944</v>
      </c>
      <c r="D2259" s="96" t="s">
        <v>3945</v>
      </c>
      <c r="E2259" s="97">
        <v>2023</v>
      </c>
      <c r="F2259" s="98" t="s">
        <v>676</v>
      </c>
      <c r="G2259" s="99" t="s">
        <v>280</v>
      </c>
      <c r="H2259" s="100" t="s">
        <v>3176</v>
      </c>
      <c r="I2259" s="101" t="s">
        <v>281</v>
      </c>
      <c r="J2259" s="102" t="s">
        <v>685</v>
      </c>
      <c r="K2259" s="104" t="s">
        <v>634</v>
      </c>
      <c r="L2259" s="104" t="s">
        <v>634</v>
      </c>
      <c r="M2259" s="104">
        <v>1360.07</v>
      </c>
      <c r="N2259" s="104">
        <v>3166.66</v>
      </c>
      <c r="O2259" s="80"/>
      <c r="P2259" s="80"/>
      <c r="Q2259" s="80"/>
      <c r="R2259" s="80"/>
      <c r="S2259" s="80"/>
      <c r="T2259" s="80"/>
      <c r="U2259" s="80"/>
      <c r="V2259" s="80"/>
      <c r="W2259" s="80"/>
      <c r="X2259" s="80"/>
      <c r="Y2259" s="80"/>
      <c r="Z2259" s="80"/>
    </row>
    <row r="2260" spans="1:26" s="81" customFormat="1" x14ac:dyDescent="0.25">
      <c r="A2260" s="74" t="s">
        <v>41</v>
      </c>
      <c r="B2260" s="74" t="s">
        <v>41</v>
      </c>
      <c r="C2260" s="105" t="s">
        <v>51</v>
      </c>
      <c r="D2260" s="96" t="s">
        <v>1</v>
      </c>
      <c r="E2260" s="97">
        <v>2020</v>
      </c>
      <c r="F2260" s="98" t="s">
        <v>67</v>
      </c>
      <c r="G2260" s="99" t="s">
        <v>193</v>
      </c>
      <c r="H2260" s="100" t="s">
        <v>3177</v>
      </c>
      <c r="I2260" s="101" t="s">
        <v>194</v>
      </c>
      <c r="J2260" s="102" t="s">
        <v>818</v>
      </c>
      <c r="K2260" s="104" t="s">
        <v>545</v>
      </c>
      <c r="L2260" s="104" t="s">
        <v>545</v>
      </c>
      <c r="M2260" s="104">
        <v>1519.75</v>
      </c>
      <c r="N2260" s="104">
        <v>5923.78</v>
      </c>
      <c r="O2260" s="80"/>
      <c r="P2260" s="80"/>
      <c r="Q2260" s="80"/>
      <c r="R2260" s="80"/>
      <c r="S2260" s="80"/>
      <c r="T2260" s="80"/>
      <c r="U2260" s="80"/>
      <c r="V2260" s="80"/>
      <c r="W2260" s="80"/>
      <c r="X2260" s="80"/>
      <c r="Y2260" s="80"/>
      <c r="Z2260" s="80"/>
    </row>
    <row r="2261" spans="1:26" s="81" customFormat="1" x14ac:dyDescent="0.25">
      <c r="A2261" s="74" t="s">
        <v>41</v>
      </c>
      <c r="B2261" s="74" t="s">
        <v>41</v>
      </c>
      <c r="C2261" s="105" t="s">
        <v>3944</v>
      </c>
      <c r="D2261" s="96" t="s">
        <v>3945</v>
      </c>
      <c r="E2261" s="97">
        <v>2023</v>
      </c>
      <c r="F2261" s="98" t="s">
        <v>676</v>
      </c>
      <c r="G2261" s="99" t="s">
        <v>280</v>
      </c>
      <c r="H2261" s="100" t="s">
        <v>3178</v>
      </c>
      <c r="I2261" s="101" t="s">
        <v>281</v>
      </c>
      <c r="J2261" s="102" t="s">
        <v>700</v>
      </c>
      <c r="K2261" s="104" t="s">
        <v>634</v>
      </c>
      <c r="L2261" s="104" t="s">
        <v>634</v>
      </c>
      <c r="M2261" s="104">
        <v>1360.07</v>
      </c>
      <c r="N2261" s="104">
        <v>3166.66</v>
      </c>
      <c r="O2261" s="80"/>
      <c r="P2261" s="80"/>
      <c r="Q2261" s="80"/>
      <c r="R2261" s="80"/>
      <c r="S2261" s="80"/>
      <c r="T2261" s="80"/>
      <c r="U2261" s="80"/>
      <c r="V2261" s="80"/>
      <c r="W2261" s="80"/>
      <c r="X2261" s="80"/>
      <c r="Y2261" s="80"/>
      <c r="Z2261" s="80"/>
    </row>
    <row r="2262" spans="1:26" s="81" customFormat="1" x14ac:dyDescent="0.25">
      <c r="A2262" s="74" t="s">
        <v>41</v>
      </c>
      <c r="B2262" s="74" t="s">
        <v>41</v>
      </c>
      <c r="C2262" s="105" t="s">
        <v>719</v>
      </c>
      <c r="D2262" s="96" t="s">
        <v>720</v>
      </c>
      <c r="E2262" s="97">
        <v>2022</v>
      </c>
      <c r="F2262" s="98" t="s">
        <v>75</v>
      </c>
      <c r="G2262" s="99" t="s">
        <v>312</v>
      </c>
      <c r="H2262" s="100" t="s">
        <v>3179</v>
      </c>
      <c r="I2262" s="101" t="s">
        <v>257</v>
      </c>
      <c r="J2262" s="102" t="s">
        <v>664</v>
      </c>
      <c r="K2262" s="104" t="s">
        <v>634</v>
      </c>
      <c r="L2262" s="104" t="s">
        <v>634</v>
      </c>
      <c r="M2262" s="104">
        <v>1443</v>
      </c>
      <c r="N2262" s="104">
        <v>2883</v>
      </c>
      <c r="O2262" s="80"/>
      <c r="P2262" s="80"/>
      <c r="Q2262" s="80"/>
      <c r="R2262" s="80"/>
      <c r="S2262" s="80"/>
      <c r="T2262" s="80"/>
      <c r="U2262" s="80"/>
      <c r="V2262" s="80"/>
      <c r="W2262" s="80"/>
      <c r="X2262" s="80"/>
      <c r="Y2262" s="80"/>
      <c r="Z2262" s="80"/>
    </row>
    <row r="2263" spans="1:26" s="81" customFormat="1" x14ac:dyDescent="0.25">
      <c r="A2263" s="74" t="s">
        <v>41</v>
      </c>
      <c r="B2263" s="74" t="s">
        <v>41</v>
      </c>
      <c r="C2263" s="105" t="s">
        <v>3944</v>
      </c>
      <c r="D2263" s="96" t="s">
        <v>3945</v>
      </c>
      <c r="E2263" s="97">
        <v>2023</v>
      </c>
      <c r="F2263" s="98" t="s">
        <v>676</v>
      </c>
      <c r="G2263" s="99" t="s">
        <v>280</v>
      </c>
      <c r="H2263" s="100" t="s">
        <v>3180</v>
      </c>
      <c r="I2263" s="101" t="s">
        <v>281</v>
      </c>
      <c r="J2263" s="102" t="s">
        <v>771</v>
      </c>
      <c r="K2263" s="104" t="s">
        <v>634</v>
      </c>
      <c r="L2263" s="104" t="s">
        <v>634</v>
      </c>
      <c r="M2263" s="104">
        <v>1360.07</v>
      </c>
      <c r="N2263" s="104">
        <v>3166.66</v>
      </c>
      <c r="O2263" s="80"/>
      <c r="P2263" s="80"/>
      <c r="Q2263" s="80"/>
      <c r="R2263" s="80"/>
      <c r="S2263" s="80"/>
      <c r="T2263" s="80"/>
      <c r="U2263" s="80"/>
      <c r="V2263" s="80"/>
      <c r="W2263" s="80"/>
      <c r="X2263" s="80"/>
      <c r="Y2263" s="80"/>
      <c r="Z2263" s="80"/>
    </row>
    <row r="2264" spans="1:26" s="81" customFormat="1" x14ac:dyDescent="0.25">
      <c r="A2264" s="74" t="s">
        <v>41</v>
      </c>
      <c r="B2264" s="74" t="s">
        <v>41</v>
      </c>
      <c r="C2264" s="105" t="s">
        <v>691</v>
      </c>
      <c r="D2264" s="96" t="s">
        <v>21</v>
      </c>
      <c r="E2264" s="97">
        <v>2019</v>
      </c>
      <c r="F2264" s="98" t="s">
        <v>75</v>
      </c>
      <c r="G2264" s="99" t="s">
        <v>312</v>
      </c>
      <c r="H2264" s="100" t="s">
        <v>3181</v>
      </c>
      <c r="I2264" s="101" t="s">
        <v>313</v>
      </c>
      <c r="J2264" s="102" t="s">
        <v>212</v>
      </c>
      <c r="K2264" s="104" t="s">
        <v>634</v>
      </c>
      <c r="L2264" s="104" t="s">
        <v>634</v>
      </c>
      <c r="M2264" s="104">
        <v>1236.43</v>
      </c>
      <c r="N2264" s="104">
        <v>3029.39</v>
      </c>
      <c r="O2264" s="80"/>
      <c r="P2264" s="80"/>
      <c r="Q2264" s="80"/>
      <c r="R2264" s="80"/>
      <c r="S2264" s="80"/>
      <c r="T2264" s="80"/>
      <c r="U2264" s="80"/>
      <c r="V2264" s="80"/>
      <c r="W2264" s="80"/>
      <c r="X2264" s="80"/>
      <c r="Y2264" s="80"/>
      <c r="Z2264" s="80"/>
    </row>
    <row r="2265" spans="1:26" s="81" customFormat="1" x14ac:dyDescent="0.25">
      <c r="A2265" s="74" t="s">
        <v>41</v>
      </c>
      <c r="B2265" s="74" t="s">
        <v>41</v>
      </c>
      <c r="C2265" s="105" t="s">
        <v>703</v>
      </c>
      <c r="D2265" s="96" t="s">
        <v>601</v>
      </c>
      <c r="E2265" s="97">
        <v>2022</v>
      </c>
      <c r="F2265" s="98" t="s">
        <v>66</v>
      </c>
      <c r="G2265" s="99" t="s">
        <v>186</v>
      </c>
      <c r="H2265" s="100" t="s">
        <v>3182</v>
      </c>
      <c r="I2265" s="101" t="s">
        <v>257</v>
      </c>
      <c r="J2265" s="102" t="s">
        <v>780</v>
      </c>
      <c r="K2265" s="104" t="s">
        <v>634</v>
      </c>
      <c r="L2265" s="104" t="s">
        <v>634</v>
      </c>
      <c r="M2265" s="104">
        <v>2053.5700000000002</v>
      </c>
      <c r="N2265" s="104">
        <v>2345.1999999999998</v>
      </c>
      <c r="O2265" s="80"/>
      <c r="P2265" s="80"/>
      <c r="Q2265" s="80"/>
      <c r="R2265" s="80"/>
      <c r="S2265" s="80"/>
      <c r="T2265" s="80"/>
      <c r="U2265" s="80"/>
      <c r="V2265" s="80"/>
      <c r="W2265" s="80"/>
      <c r="X2265" s="80"/>
      <c r="Y2265" s="80"/>
      <c r="Z2265" s="80"/>
    </row>
    <row r="2266" spans="1:26" s="81" customFormat="1" x14ac:dyDescent="0.25">
      <c r="A2266" s="74" t="s">
        <v>41</v>
      </c>
      <c r="B2266" s="74" t="s">
        <v>41</v>
      </c>
      <c r="C2266" s="105" t="s">
        <v>668</v>
      </c>
      <c r="D2266" s="96" t="s">
        <v>10</v>
      </c>
      <c r="E2266" s="97">
        <v>2019</v>
      </c>
      <c r="F2266" s="98" t="s">
        <v>76</v>
      </c>
      <c r="G2266" s="99" t="s">
        <v>328</v>
      </c>
      <c r="H2266" s="100" t="s">
        <v>3183</v>
      </c>
      <c r="I2266" s="101" t="s">
        <v>179</v>
      </c>
      <c r="J2266" s="102" t="s">
        <v>665</v>
      </c>
      <c r="K2266" s="104" t="s">
        <v>634</v>
      </c>
      <c r="L2266" s="104" t="s">
        <v>634</v>
      </c>
      <c r="M2266" s="104">
        <v>1122.2</v>
      </c>
      <c r="N2266" s="104">
        <v>3112.55</v>
      </c>
      <c r="O2266" s="80"/>
      <c r="P2266" s="80"/>
      <c r="Q2266" s="80"/>
      <c r="R2266" s="80"/>
      <c r="S2266" s="80"/>
      <c r="T2266" s="80"/>
      <c r="U2266" s="80"/>
      <c r="V2266" s="80"/>
      <c r="W2266" s="80"/>
      <c r="X2266" s="80"/>
      <c r="Y2266" s="80"/>
      <c r="Z2266" s="80"/>
    </row>
    <row r="2267" spans="1:26" s="81" customFormat="1" x14ac:dyDescent="0.25">
      <c r="A2267" s="74" t="s">
        <v>41</v>
      </c>
      <c r="B2267" s="74" t="s">
        <v>41</v>
      </c>
      <c r="C2267" s="105" t="s">
        <v>706</v>
      </c>
      <c r="D2267" s="96" t="s">
        <v>568</v>
      </c>
      <c r="E2267" s="97">
        <v>2022</v>
      </c>
      <c r="F2267" s="98" t="s">
        <v>61</v>
      </c>
      <c r="G2267" s="99" t="s">
        <v>102</v>
      </c>
      <c r="H2267" s="100" t="s">
        <v>3184</v>
      </c>
      <c r="I2267" s="101" t="s">
        <v>103</v>
      </c>
      <c r="J2267" s="102" t="s">
        <v>860</v>
      </c>
      <c r="K2267" s="104" t="s">
        <v>634</v>
      </c>
      <c r="L2267" s="104" t="s">
        <v>634</v>
      </c>
      <c r="M2267" s="104">
        <v>2064.84</v>
      </c>
      <c r="N2267" s="104">
        <v>4306.2299999999996</v>
      </c>
      <c r="O2267" s="80"/>
      <c r="P2267" s="80"/>
      <c r="Q2267" s="80"/>
      <c r="R2267" s="80"/>
      <c r="S2267" s="80"/>
      <c r="T2267" s="80"/>
      <c r="U2267" s="80"/>
      <c r="V2267" s="80"/>
      <c r="W2267" s="80"/>
      <c r="X2267" s="80"/>
      <c r="Y2267" s="80"/>
      <c r="Z2267" s="80"/>
    </row>
    <row r="2268" spans="1:26" s="81" customFormat="1" x14ac:dyDescent="0.25">
      <c r="A2268" s="74" t="s">
        <v>41</v>
      </c>
      <c r="B2268" s="74" t="s">
        <v>41</v>
      </c>
      <c r="C2268" s="105" t="s">
        <v>691</v>
      </c>
      <c r="D2268" s="96" t="s">
        <v>21</v>
      </c>
      <c r="E2268" s="97">
        <v>2019</v>
      </c>
      <c r="F2268" s="98" t="s">
        <v>75</v>
      </c>
      <c r="G2268" s="99" t="s">
        <v>312</v>
      </c>
      <c r="H2268" s="100" t="s">
        <v>3185</v>
      </c>
      <c r="I2268" s="101" t="s">
        <v>313</v>
      </c>
      <c r="J2268" s="102" t="s">
        <v>835</v>
      </c>
      <c r="K2268" s="104" t="s">
        <v>634</v>
      </c>
      <c r="L2268" s="104" t="s">
        <v>634</v>
      </c>
      <c r="M2268" s="104">
        <v>1236.43</v>
      </c>
      <c r="N2268" s="104">
        <v>3029.39</v>
      </c>
      <c r="O2268" s="80"/>
      <c r="P2268" s="80"/>
      <c r="Q2268" s="80"/>
      <c r="R2268" s="80"/>
      <c r="S2268" s="80"/>
      <c r="T2268" s="80"/>
      <c r="U2268" s="80"/>
      <c r="V2268" s="80"/>
      <c r="W2268" s="80"/>
      <c r="X2268" s="80"/>
      <c r="Y2268" s="80"/>
      <c r="Z2268" s="80"/>
    </row>
    <row r="2269" spans="1:26" s="81" customFormat="1" x14ac:dyDescent="0.25">
      <c r="A2269" s="74" t="s">
        <v>41</v>
      </c>
      <c r="B2269" s="74" t="s">
        <v>41</v>
      </c>
      <c r="C2269" s="105" t="s">
        <v>51</v>
      </c>
      <c r="D2269" s="96" t="s">
        <v>1</v>
      </c>
      <c r="E2269" s="97">
        <v>2020</v>
      </c>
      <c r="F2269" s="98" t="s">
        <v>67</v>
      </c>
      <c r="G2269" s="99" t="s">
        <v>193</v>
      </c>
      <c r="H2269" s="100" t="s">
        <v>3186</v>
      </c>
      <c r="I2269" s="101" t="s">
        <v>194</v>
      </c>
      <c r="J2269" s="102" t="s">
        <v>208</v>
      </c>
      <c r="K2269" s="104" t="s">
        <v>545</v>
      </c>
      <c r="L2269" s="104" t="s">
        <v>545</v>
      </c>
      <c r="M2269" s="104">
        <v>1519.75</v>
      </c>
      <c r="N2269" s="104">
        <v>5923.78</v>
      </c>
      <c r="O2269" s="80"/>
      <c r="P2269" s="80"/>
      <c r="Q2269" s="80"/>
      <c r="R2269" s="80"/>
      <c r="S2269" s="80"/>
      <c r="T2269" s="80"/>
      <c r="U2269" s="80"/>
      <c r="V2269" s="80"/>
      <c r="W2269" s="80"/>
      <c r="X2269" s="80"/>
      <c r="Y2269" s="80"/>
      <c r="Z2269" s="80"/>
    </row>
    <row r="2270" spans="1:26" s="81" customFormat="1" x14ac:dyDescent="0.25">
      <c r="A2270" s="74" t="s">
        <v>41</v>
      </c>
      <c r="B2270" s="74" t="s">
        <v>41</v>
      </c>
      <c r="C2270" s="105" t="s">
        <v>922</v>
      </c>
      <c r="D2270" s="96" t="s">
        <v>923</v>
      </c>
      <c r="E2270" s="97">
        <v>2023</v>
      </c>
      <c r="F2270" s="98" t="s">
        <v>61</v>
      </c>
      <c r="G2270" s="99" t="s">
        <v>102</v>
      </c>
      <c r="H2270" s="100" t="s">
        <v>3187</v>
      </c>
      <c r="I2270" s="101" t="s">
        <v>99</v>
      </c>
      <c r="J2270" s="102" t="s">
        <v>723</v>
      </c>
      <c r="K2270" s="104" t="s">
        <v>634</v>
      </c>
      <c r="L2270" s="104" t="s">
        <v>634</v>
      </c>
      <c r="M2270" s="104">
        <v>2763.62</v>
      </c>
      <c r="N2270" s="104">
        <v>5035.1899999999996</v>
      </c>
      <c r="O2270" s="80"/>
      <c r="P2270" s="80"/>
      <c r="Q2270" s="80"/>
      <c r="R2270" s="80"/>
      <c r="S2270" s="80"/>
      <c r="T2270" s="80"/>
      <c r="U2270" s="80"/>
      <c r="V2270" s="80"/>
      <c r="W2270" s="80"/>
      <c r="X2270" s="80"/>
      <c r="Y2270" s="80"/>
      <c r="Z2270" s="80"/>
    </row>
    <row r="2271" spans="1:26" s="81" customFormat="1" x14ac:dyDescent="0.25">
      <c r="A2271" s="74" t="s">
        <v>41</v>
      </c>
      <c r="B2271" s="74" t="s">
        <v>41</v>
      </c>
      <c r="C2271" s="105" t="s">
        <v>656</v>
      </c>
      <c r="D2271" s="96" t="s">
        <v>657</v>
      </c>
      <c r="E2271" s="97">
        <v>2023</v>
      </c>
      <c r="F2271" s="98" t="s">
        <v>61</v>
      </c>
      <c r="G2271" s="99" t="s">
        <v>102</v>
      </c>
      <c r="H2271" s="100" t="s">
        <v>3188</v>
      </c>
      <c r="I2271" s="101" t="s">
        <v>85</v>
      </c>
      <c r="J2271" s="102" t="s">
        <v>699</v>
      </c>
      <c r="K2271" s="104" t="s">
        <v>634</v>
      </c>
      <c r="L2271" s="104" t="s">
        <v>634</v>
      </c>
      <c r="M2271" s="104">
        <v>1813.01</v>
      </c>
      <c r="N2271" s="104">
        <v>4014.56</v>
      </c>
      <c r="O2271" s="80"/>
      <c r="P2271" s="80"/>
      <c r="Q2271" s="80"/>
      <c r="R2271" s="80"/>
      <c r="S2271" s="80"/>
      <c r="T2271" s="80"/>
      <c r="U2271" s="80"/>
      <c r="V2271" s="80"/>
      <c r="W2271" s="80"/>
      <c r="X2271" s="80"/>
      <c r="Y2271" s="80"/>
      <c r="Z2271" s="80"/>
    </row>
    <row r="2272" spans="1:26" s="81" customFormat="1" x14ac:dyDescent="0.25">
      <c r="A2272" s="74" t="s">
        <v>41</v>
      </c>
      <c r="B2272" s="74" t="s">
        <v>41</v>
      </c>
      <c r="C2272" s="105" t="s">
        <v>51</v>
      </c>
      <c r="D2272" s="96" t="s">
        <v>1</v>
      </c>
      <c r="E2272" s="97">
        <v>2020</v>
      </c>
      <c r="F2272" s="98" t="s">
        <v>67</v>
      </c>
      <c r="G2272" s="99" t="s">
        <v>193</v>
      </c>
      <c r="H2272" s="100" t="s">
        <v>3189</v>
      </c>
      <c r="I2272" s="101" t="s">
        <v>194</v>
      </c>
      <c r="J2272" s="102" t="s">
        <v>217</v>
      </c>
      <c r="K2272" s="104" t="s">
        <v>545</v>
      </c>
      <c r="L2272" s="104" t="s">
        <v>545</v>
      </c>
      <c r="M2272" s="104">
        <v>1519.75</v>
      </c>
      <c r="N2272" s="104">
        <v>5923.78</v>
      </c>
      <c r="O2272" s="80"/>
      <c r="P2272" s="80"/>
      <c r="Q2272" s="80"/>
      <c r="R2272" s="80"/>
      <c r="S2272" s="80"/>
      <c r="T2272" s="80"/>
      <c r="U2272" s="80"/>
      <c r="V2272" s="80"/>
      <c r="W2272" s="80"/>
      <c r="X2272" s="80"/>
      <c r="Y2272" s="80"/>
      <c r="Z2272" s="80"/>
    </row>
    <row r="2273" spans="1:26" s="81" customFormat="1" x14ac:dyDescent="0.25">
      <c r="A2273" s="74" t="s">
        <v>41</v>
      </c>
      <c r="B2273" s="74" t="s">
        <v>41</v>
      </c>
      <c r="C2273" s="105" t="s">
        <v>659</v>
      </c>
      <c r="D2273" s="96" t="s">
        <v>4</v>
      </c>
      <c r="E2273" s="97">
        <v>2020</v>
      </c>
      <c r="F2273" s="98" t="s">
        <v>66</v>
      </c>
      <c r="G2273" s="99" t="s">
        <v>186</v>
      </c>
      <c r="H2273" s="100" t="s">
        <v>3190</v>
      </c>
      <c r="I2273" s="101" t="s">
        <v>179</v>
      </c>
      <c r="J2273" s="102" t="s">
        <v>450</v>
      </c>
      <c r="K2273" s="104" t="s">
        <v>545</v>
      </c>
      <c r="L2273" s="104" t="s">
        <v>545</v>
      </c>
      <c r="M2273" s="104">
        <v>2019.94</v>
      </c>
      <c r="N2273" s="104">
        <v>4736.75</v>
      </c>
      <c r="O2273" s="80"/>
      <c r="P2273" s="80"/>
      <c r="Q2273" s="80"/>
      <c r="R2273" s="80"/>
      <c r="S2273" s="80"/>
      <c r="T2273" s="80"/>
      <c r="U2273" s="80"/>
      <c r="V2273" s="80"/>
      <c r="W2273" s="80"/>
      <c r="X2273" s="80"/>
      <c r="Y2273" s="80"/>
      <c r="Z2273" s="80"/>
    </row>
    <row r="2274" spans="1:26" s="81" customFormat="1" x14ac:dyDescent="0.25">
      <c r="A2274" s="74" t="s">
        <v>41</v>
      </c>
      <c r="B2274" s="74" t="s">
        <v>41</v>
      </c>
      <c r="C2274" s="105" t="s">
        <v>922</v>
      </c>
      <c r="D2274" s="96" t="s">
        <v>923</v>
      </c>
      <c r="E2274" s="97">
        <v>2023</v>
      </c>
      <c r="F2274" s="98" t="s">
        <v>61</v>
      </c>
      <c r="G2274" s="99" t="s">
        <v>102</v>
      </c>
      <c r="H2274" s="100" t="s">
        <v>3191</v>
      </c>
      <c r="I2274" s="101" t="s">
        <v>283</v>
      </c>
      <c r="J2274" s="102" t="s">
        <v>688</v>
      </c>
      <c r="K2274" s="104" t="s">
        <v>634</v>
      </c>
      <c r="L2274" s="104" t="s">
        <v>634</v>
      </c>
      <c r="M2274" s="104">
        <v>1422.19</v>
      </c>
      <c r="N2274" s="104">
        <v>2577.85</v>
      </c>
      <c r="O2274" s="80"/>
      <c r="P2274" s="80"/>
      <c r="Q2274" s="80"/>
      <c r="R2274" s="80"/>
      <c r="S2274" s="80"/>
      <c r="T2274" s="80"/>
      <c r="U2274" s="80"/>
      <c r="V2274" s="80"/>
      <c r="W2274" s="80"/>
      <c r="X2274" s="80"/>
      <c r="Y2274" s="80"/>
      <c r="Z2274" s="80"/>
    </row>
    <row r="2275" spans="1:26" s="81" customFormat="1" x14ac:dyDescent="0.25">
      <c r="A2275" s="74" t="s">
        <v>41</v>
      </c>
      <c r="B2275" s="74" t="s">
        <v>41</v>
      </c>
      <c r="C2275" s="105" t="s">
        <v>1013</v>
      </c>
      <c r="D2275" s="96" t="s">
        <v>4034</v>
      </c>
      <c r="E2275" s="97">
        <v>2023</v>
      </c>
      <c r="F2275" s="98" t="s">
        <v>64</v>
      </c>
      <c r="G2275" s="99" t="s">
        <v>159</v>
      </c>
      <c r="H2275" s="100" t="s">
        <v>3192</v>
      </c>
      <c r="I2275" s="101" t="s">
        <v>99</v>
      </c>
      <c r="J2275" s="102" t="s">
        <v>694</v>
      </c>
      <c r="K2275" s="104" t="s">
        <v>634</v>
      </c>
      <c r="L2275" s="104" t="s">
        <v>634</v>
      </c>
      <c r="M2275" s="104">
        <v>2260.5700000000002</v>
      </c>
      <c r="N2275" s="104">
        <v>4121.09</v>
      </c>
      <c r="O2275" s="80"/>
      <c r="P2275" s="80"/>
      <c r="Q2275" s="80"/>
      <c r="R2275" s="80"/>
      <c r="S2275" s="80"/>
      <c r="T2275" s="80"/>
      <c r="U2275" s="80"/>
      <c r="V2275" s="80"/>
      <c r="W2275" s="80"/>
      <c r="X2275" s="80"/>
      <c r="Y2275" s="80"/>
      <c r="Z2275" s="80"/>
    </row>
    <row r="2276" spans="1:26" s="81" customFormat="1" x14ac:dyDescent="0.25">
      <c r="A2276" s="74" t="s">
        <v>41</v>
      </c>
      <c r="B2276" s="74" t="s">
        <v>41</v>
      </c>
      <c r="C2276" s="105" t="s">
        <v>659</v>
      </c>
      <c r="D2276" s="96" t="s">
        <v>4</v>
      </c>
      <c r="E2276" s="97">
        <v>2020</v>
      </c>
      <c r="F2276" s="98" t="s">
        <v>66</v>
      </c>
      <c r="G2276" s="99" t="s">
        <v>186</v>
      </c>
      <c r="H2276" s="100" t="s">
        <v>3193</v>
      </c>
      <c r="I2276" s="101" t="s">
        <v>179</v>
      </c>
      <c r="J2276" s="102" t="s">
        <v>743</v>
      </c>
      <c r="K2276" s="104" t="s">
        <v>545</v>
      </c>
      <c r="L2276" s="104" t="s">
        <v>545</v>
      </c>
      <c r="M2276" s="104">
        <v>1445.71</v>
      </c>
      <c r="N2276" s="104">
        <v>3525.97</v>
      </c>
      <c r="O2276" s="80"/>
      <c r="P2276" s="80"/>
      <c r="Q2276" s="80"/>
      <c r="R2276" s="80"/>
      <c r="S2276" s="80"/>
      <c r="T2276" s="80"/>
      <c r="U2276" s="80"/>
      <c r="V2276" s="80"/>
      <c r="W2276" s="80"/>
      <c r="X2276" s="80"/>
      <c r="Y2276" s="80"/>
      <c r="Z2276" s="80"/>
    </row>
    <row r="2277" spans="1:26" s="81" customFormat="1" x14ac:dyDescent="0.25">
      <c r="A2277" s="74" t="s">
        <v>41</v>
      </c>
      <c r="B2277" s="74" t="s">
        <v>41</v>
      </c>
      <c r="C2277" s="105" t="s">
        <v>666</v>
      </c>
      <c r="D2277" s="96" t="s">
        <v>9</v>
      </c>
      <c r="E2277" s="97">
        <v>2020</v>
      </c>
      <c r="F2277" s="98" t="s">
        <v>77</v>
      </c>
      <c r="G2277" s="99" t="s">
        <v>403</v>
      </c>
      <c r="H2277" s="100" t="s">
        <v>3194</v>
      </c>
      <c r="I2277" s="101" t="s">
        <v>86</v>
      </c>
      <c r="J2277" s="102" t="s">
        <v>783</v>
      </c>
      <c r="K2277" s="104" t="s">
        <v>634</v>
      </c>
      <c r="L2277" s="104" t="s">
        <v>634</v>
      </c>
      <c r="M2277" s="104">
        <v>2477.4</v>
      </c>
      <c r="N2277" s="104">
        <v>5476.86</v>
      </c>
      <c r="O2277" s="80"/>
      <c r="P2277" s="80"/>
      <c r="Q2277" s="80"/>
      <c r="R2277" s="80"/>
      <c r="S2277" s="80"/>
      <c r="T2277" s="80"/>
      <c r="U2277" s="80"/>
      <c r="V2277" s="80"/>
      <c r="W2277" s="80"/>
      <c r="X2277" s="80"/>
      <c r="Y2277" s="80"/>
      <c r="Z2277" s="80"/>
    </row>
    <row r="2278" spans="1:26" s="81" customFormat="1" x14ac:dyDescent="0.25">
      <c r="A2278" s="74" t="s">
        <v>41</v>
      </c>
      <c r="B2278" s="74" t="s">
        <v>41</v>
      </c>
      <c r="C2278" s="105" t="s">
        <v>943</v>
      </c>
      <c r="D2278" s="96" t="s">
        <v>944</v>
      </c>
      <c r="E2278" s="97">
        <v>2023</v>
      </c>
      <c r="F2278" s="98" t="s">
        <v>66</v>
      </c>
      <c r="G2278" s="99" t="s">
        <v>186</v>
      </c>
      <c r="H2278" s="100" t="s">
        <v>3195</v>
      </c>
      <c r="I2278" s="101" t="s">
        <v>162</v>
      </c>
      <c r="J2278" s="102" t="s">
        <v>734</v>
      </c>
      <c r="K2278" s="104" t="s">
        <v>634</v>
      </c>
      <c r="L2278" s="104" t="s">
        <v>634</v>
      </c>
      <c r="M2278" s="104">
        <v>2199.12</v>
      </c>
      <c r="N2278" s="104">
        <v>2415.1999999999998</v>
      </c>
      <c r="O2278" s="80"/>
      <c r="P2278" s="80"/>
      <c r="Q2278" s="80"/>
      <c r="R2278" s="80"/>
      <c r="S2278" s="80"/>
      <c r="T2278" s="80"/>
      <c r="U2278" s="80"/>
      <c r="V2278" s="80"/>
      <c r="W2278" s="80"/>
      <c r="X2278" s="80"/>
      <c r="Y2278" s="80"/>
      <c r="Z2278" s="80"/>
    </row>
    <row r="2279" spans="1:26" s="81" customFormat="1" x14ac:dyDescent="0.25">
      <c r="A2279" s="74" t="s">
        <v>41</v>
      </c>
      <c r="B2279" s="74" t="s">
        <v>41</v>
      </c>
      <c r="C2279" s="105" t="s">
        <v>668</v>
      </c>
      <c r="D2279" s="96" t="s">
        <v>10</v>
      </c>
      <c r="E2279" s="97">
        <v>2019</v>
      </c>
      <c r="F2279" s="98" t="s">
        <v>76</v>
      </c>
      <c r="G2279" s="99" t="s">
        <v>328</v>
      </c>
      <c r="H2279" s="100" t="s">
        <v>3196</v>
      </c>
      <c r="I2279" s="101" t="s">
        <v>179</v>
      </c>
      <c r="J2279" s="102" t="s">
        <v>397</v>
      </c>
      <c r="K2279" s="104" t="s">
        <v>545</v>
      </c>
      <c r="L2279" s="104" t="s">
        <v>545</v>
      </c>
      <c r="M2279" s="104">
        <v>1122.2</v>
      </c>
      <c r="N2279" s="104">
        <v>3112.55</v>
      </c>
      <c r="O2279" s="80"/>
      <c r="P2279" s="80"/>
      <c r="Q2279" s="80"/>
      <c r="R2279" s="80"/>
      <c r="S2279" s="80"/>
      <c r="T2279" s="80"/>
      <c r="U2279" s="80"/>
      <c r="V2279" s="80"/>
      <c r="W2279" s="80"/>
      <c r="X2279" s="80"/>
      <c r="Y2279" s="80"/>
      <c r="Z2279" s="80"/>
    </row>
    <row r="2280" spans="1:26" s="81" customFormat="1" x14ac:dyDescent="0.25">
      <c r="A2280" s="74" t="s">
        <v>41</v>
      </c>
      <c r="B2280" s="74" t="s">
        <v>41</v>
      </c>
      <c r="C2280" s="105" t="s">
        <v>659</v>
      </c>
      <c r="D2280" s="96" t="s">
        <v>4</v>
      </c>
      <c r="E2280" s="97">
        <v>2020</v>
      </c>
      <c r="F2280" s="98" t="s">
        <v>66</v>
      </c>
      <c r="G2280" s="99" t="s">
        <v>186</v>
      </c>
      <c r="H2280" s="100" t="s">
        <v>3198</v>
      </c>
      <c r="I2280" s="101" t="s">
        <v>179</v>
      </c>
      <c r="J2280" s="102" t="s">
        <v>782</v>
      </c>
      <c r="K2280" s="104" t="s">
        <v>545</v>
      </c>
      <c r="L2280" s="104" t="s">
        <v>545</v>
      </c>
      <c r="M2280" s="104">
        <v>1328.3</v>
      </c>
      <c r="N2280" s="104">
        <v>3222.57</v>
      </c>
      <c r="O2280" s="80"/>
      <c r="P2280" s="80"/>
      <c r="Q2280" s="80"/>
      <c r="R2280" s="80"/>
      <c r="S2280" s="80"/>
      <c r="T2280" s="80"/>
      <c r="U2280" s="80"/>
      <c r="V2280" s="80"/>
      <c r="W2280" s="80"/>
      <c r="X2280" s="80"/>
      <c r="Y2280" s="80"/>
      <c r="Z2280" s="80"/>
    </row>
    <row r="2281" spans="1:26" s="81" customFormat="1" x14ac:dyDescent="0.25">
      <c r="A2281" s="74" t="s">
        <v>41</v>
      </c>
      <c r="B2281" s="74" t="s">
        <v>41</v>
      </c>
      <c r="C2281" s="105" t="s">
        <v>754</v>
      </c>
      <c r="D2281" s="96" t="s">
        <v>755</v>
      </c>
      <c r="E2281" s="97">
        <v>2022</v>
      </c>
      <c r="F2281" s="98" t="s">
        <v>77</v>
      </c>
      <c r="G2281" s="99" t="s">
        <v>403</v>
      </c>
      <c r="H2281" s="100" t="s">
        <v>4145</v>
      </c>
      <c r="I2281" s="101" t="s">
        <v>701</v>
      </c>
      <c r="J2281" s="102" t="s">
        <v>708</v>
      </c>
      <c r="K2281" s="104" t="s">
        <v>545</v>
      </c>
      <c r="L2281" s="104" t="s">
        <v>545</v>
      </c>
      <c r="M2281" s="104">
        <v>1328.3</v>
      </c>
      <c r="N2281" s="104">
        <v>3165.25</v>
      </c>
      <c r="O2281" s="80"/>
      <c r="P2281" s="80"/>
      <c r="Q2281" s="80"/>
      <c r="R2281" s="80"/>
      <c r="S2281" s="80"/>
      <c r="T2281" s="80"/>
      <c r="U2281" s="80"/>
      <c r="V2281" s="80"/>
      <c r="W2281" s="80"/>
      <c r="X2281" s="80"/>
      <c r="Y2281" s="80"/>
      <c r="Z2281" s="80"/>
    </row>
    <row r="2282" spans="1:26" s="81" customFormat="1" x14ac:dyDescent="0.25">
      <c r="A2282" s="74" t="s">
        <v>41</v>
      </c>
      <c r="B2282" s="74" t="s">
        <v>41</v>
      </c>
      <c r="C2282" s="105" t="s">
        <v>660</v>
      </c>
      <c r="D2282" s="96" t="s">
        <v>5</v>
      </c>
      <c r="E2282" s="97">
        <v>2020</v>
      </c>
      <c r="F2282" s="98" t="s">
        <v>61</v>
      </c>
      <c r="G2282" s="99" t="s">
        <v>102</v>
      </c>
      <c r="H2282" s="100" t="s">
        <v>3199</v>
      </c>
      <c r="I2282" s="101" t="s">
        <v>99</v>
      </c>
      <c r="J2282" s="102" t="s">
        <v>749</v>
      </c>
      <c r="K2282" s="104" t="s">
        <v>634</v>
      </c>
      <c r="L2282" s="104" t="s">
        <v>634</v>
      </c>
      <c r="M2282" s="104">
        <v>2026.8</v>
      </c>
      <c r="N2282" s="104">
        <v>4345.93</v>
      </c>
      <c r="O2282" s="80"/>
      <c r="P2282" s="80"/>
      <c r="Q2282" s="80"/>
      <c r="R2282" s="80"/>
      <c r="S2282" s="80"/>
      <c r="T2282" s="80"/>
      <c r="U2282" s="80"/>
      <c r="V2282" s="80"/>
      <c r="W2282" s="80"/>
      <c r="X2282" s="80"/>
      <c r="Y2282" s="80"/>
      <c r="Z2282" s="80"/>
    </row>
    <row r="2283" spans="1:26" s="81" customFormat="1" x14ac:dyDescent="0.25">
      <c r="A2283" s="74" t="s">
        <v>41</v>
      </c>
      <c r="B2283" s="74" t="s">
        <v>41</v>
      </c>
      <c r="C2283" s="105" t="s">
        <v>659</v>
      </c>
      <c r="D2283" s="96" t="s">
        <v>4</v>
      </c>
      <c r="E2283" s="97">
        <v>2020</v>
      </c>
      <c r="F2283" s="98" t="s">
        <v>66</v>
      </c>
      <c r="G2283" s="99" t="s">
        <v>186</v>
      </c>
      <c r="H2283" s="100" t="s">
        <v>3200</v>
      </c>
      <c r="I2283" s="101" t="s">
        <v>179</v>
      </c>
      <c r="J2283" s="102" t="s">
        <v>442</v>
      </c>
      <c r="K2283" s="104" t="s">
        <v>545</v>
      </c>
      <c r="L2283" s="104" t="s">
        <v>545</v>
      </c>
      <c r="M2283" s="104">
        <v>1726.79</v>
      </c>
      <c r="N2283" s="104">
        <v>4094.91</v>
      </c>
      <c r="O2283" s="80"/>
      <c r="P2283" s="80"/>
      <c r="Q2283" s="80"/>
      <c r="R2283" s="80"/>
      <c r="S2283" s="80"/>
      <c r="T2283" s="80"/>
      <c r="U2283" s="80"/>
      <c r="V2283" s="80"/>
      <c r="W2283" s="80"/>
      <c r="X2283" s="80"/>
      <c r="Y2283" s="80"/>
      <c r="Z2283" s="80"/>
    </row>
    <row r="2284" spans="1:26" s="81" customFormat="1" x14ac:dyDescent="0.25">
      <c r="A2284" s="74" t="s">
        <v>41</v>
      </c>
      <c r="B2284" s="74" t="s">
        <v>41</v>
      </c>
      <c r="C2284" s="105" t="s">
        <v>4037</v>
      </c>
      <c r="D2284" s="96" t="s">
        <v>4038</v>
      </c>
      <c r="E2284" s="97">
        <v>2023</v>
      </c>
      <c r="F2284" s="98" t="s">
        <v>64</v>
      </c>
      <c r="G2284" s="99" t="s">
        <v>159</v>
      </c>
      <c r="H2284" s="100" t="s">
        <v>3201</v>
      </c>
      <c r="I2284" s="101" t="s">
        <v>277</v>
      </c>
      <c r="J2284" s="102" t="s">
        <v>114</v>
      </c>
      <c r="K2284" s="104" t="s">
        <v>634</v>
      </c>
      <c r="L2284" s="104" t="s">
        <v>634</v>
      </c>
      <c r="M2284" s="104">
        <v>1410.2</v>
      </c>
      <c r="N2284" s="104">
        <v>3458.29</v>
      </c>
      <c r="O2284" s="80"/>
      <c r="P2284" s="80"/>
      <c r="Q2284" s="80"/>
      <c r="R2284" s="80"/>
      <c r="S2284" s="80"/>
      <c r="T2284" s="80"/>
      <c r="U2284" s="80"/>
      <c r="V2284" s="80"/>
      <c r="W2284" s="80"/>
      <c r="X2284" s="80"/>
      <c r="Y2284" s="80"/>
      <c r="Z2284" s="80"/>
    </row>
    <row r="2285" spans="1:26" s="81" customFormat="1" x14ac:dyDescent="0.25">
      <c r="A2285" s="74" t="s">
        <v>41</v>
      </c>
      <c r="B2285" s="74" t="s">
        <v>41</v>
      </c>
      <c r="C2285" s="105" t="s">
        <v>668</v>
      </c>
      <c r="D2285" s="96" t="s">
        <v>10</v>
      </c>
      <c r="E2285" s="97">
        <v>2019</v>
      </c>
      <c r="F2285" s="98" t="s">
        <v>76</v>
      </c>
      <c r="G2285" s="99" t="s">
        <v>328</v>
      </c>
      <c r="H2285" s="100" t="s">
        <v>3202</v>
      </c>
      <c r="I2285" s="101" t="s">
        <v>179</v>
      </c>
      <c r="J2285" s="102" t="s">
        <v>622</v>
      </c>
      <c r="K2285" s="104" t="s">
        <v>545</v>
      </c>
      <c r="L2285" s="104" t="s">
        <v>545</v>
      </c>
      <c r="M2285" s="104">
        <v>1122.2</v>
      </c>
      <c r="N2285" s="104">
        <v>3112.55</v>
      </c>
      <c r="O2285" s="80"/>
      <c r="P2285" s="80"/>
      <c r="Q2285" s="80"/>
      <c r="R2285" s="80"/>
      <c r="S2285" s="80"/>
      <c r="T2285" s="80"/>
      <c r="U2285" s="80"/>
      <c r="V2285" s="80"/>
      <c r="W2285" s="80"/>
      <c r="X2285" s="80"/>
      <c r="Y2285" s="80"/>
      <c r="Z2285" s="80"/>
    </row>
    <row r="2286" spans="1:26" s="81" customFormat="1" x14ac:dyDescent="0.25">
      <c r="A2286" s="74" t="s">
        <v>41</v>
      </c>
      <c r="B2286" s="74" t="s">
        <v>41</v>
      </c>
      <c r="C2286" s="105" t="s">
        <v>3944</v>
      </c>
      <c r="D2286" s="96" t="s">
        <v>3945</v>
      </c>
      <c r="E2286" s="97">
        <v>2023</v>
      </c>
      <c r="F2286" s="98" t="s">
        <v>676</v>
      </c>
      <c r="G2286" s="99" t="s">
        <v>280</v>
      </c>
      <c r="H2286" s="100" t="s">
        <v>3203</v>
      </c>
      <c r="I2286" s="101" t="s">
        <v>281</v>
      </c>
      <c r="J2286" s="102" t="s">
        <v>866</v>
      </c>
      <c r="K2286" s="104" t="s">
        <v>634</v>
      </c>
      <c r="L2286" s="104" t="s">
        <v>634</v>
      </c>
      <c r="M2286" s="104">
        <v>1360.07</v>
      </c>
      <c r="N2286" s="104">
        <v>3166.66</v>
      </c>
      <c r="O2286" s="80"/>
      <c r="P2286" s="80"/>
      <c r="Q2286" s="80"/>
      <c r="R2286" s="80"/>
      <c r="S2286" s="80"/>
      <c r="T2286" s="80"/>
      <c r="U2286" s="80"/>
      <c r="V2286" s="80"/>
      <c r="W2286" s="80"/>
      <c r="X2286" s="80"/>
      <c r="Y2286" s="80"/>
      <c r="Z2286" s="80"/>
    </row>
    <row r="2287" spans="1:26" s="81" customFormat="1" x14ac:dyDescent="0.25">
      <c r="A2287" s="74" t="s">
        <v>41</v>
      </c>
      <c r="B2287" s="74" t="s">
        <v>41</v>
      </c>
      <c r="C2287" s="105" t="s">
        <v>719</v>
      </c>
      <c r="D2287" s="96" t="s">
        <v>720</v>
      </c>
      <c r="E2287" s="97">
        <v>2022</v>
      </c>
      <c r="F2287" s="98" t="s">
        <v>75</v>
      </c>
      <c r="G2287" s="99" t="s">
        <v>312</v>
      </c>
      <c r="H2287" s="100" t="s">
        <v>3205</v>
      </c>
      <c r="I2287" s="101" t="s">
        <v>257</v>
      </c>
      <c r="J2287" s="102" t="s">
        <v>784</v>
      </c>
      <c r="K2287" s="104" t="s">
        <v>634</v>
      </c>
      <c r="L2287" s="104" t="s">
        <v>634</v>
      </c>
      <c r="M2287" s="104">
        <v>1443</v>
      </c>
      <c r="N2287" s="104">
        <v>2883</v>
      </c>
      <c r="O2287" s="80"/>
      <c r="P2287" s="80"/>
      <c r="Q2287" s="80"/>
      <c r="R2287" s="80"/>
      <c r="S2287" s="80"/>
      <c r="T2287" s="80"/>
      <c r="U2287" s="80"/>
      <c r="V2287" s="80"/>
      <c r="W2287" s="80"/>
      <c r="X2287" s="80"/>
      <c r="Y2287" s="80"/>
      <c r="Z2287" s="80"/>
    </row>
    <row r="2288" spans="1:26" s="81" customFormat="1" x14ac:dyDescent="0.25">
      <c r="A2288" s="74" t="s">
        <v>41</v>
      </c>
      <c r="B2288" s="74" t="s">
        <v>41</v>
      </c>
      <c r="C2288" s="105" t="s">
        <v>754</v>
      </c>
      <c r="D2288" s="96" t="s">
        <v>755</v>
      </c>
      <c r="E2288" s="97">
        <v>2022</v>
      </c>
      <c r="F2288" s="98" t="s">
        <v>77</v>
      </c>
      <c r="G2288" s="99" t="s">
        <v>403</v>
      </c>
      <c r="H2288" s="100" t="s">
        <v>3206</v>
      </c>
      <c r="I2288" s="101" t="s">
        <v>701</v>
      </c>
      <c r="J2288" s="102" t="s">
        <v>809</v>
      </c>
      <c r="K2288" s="104" t="s">
        <v>545</v>
      </c>
      <c r="L2288" s="104" t="s">
        <v>545</v>
      </c>
      <c r="M2288" s="104">
        <v>1328.3</v>
      </c>
      <c r="N2288" s="104">
        <v>3165.25</v>
      </c>
      <c r="O2288" s="80"/>
      <c r="P2288" s="80"/>
      <c r="Q2288" s="80"/>
      <c r="R2288" s="80"/>
      <c r="S2288" s="80"/>
      <c r="T2288" s="80"/>
      <c r="U2288" s="80"/>
      <c r="V2288" s="80"/>
      <c r="W2288" s="80"/>
      <c r="X2288" s="80"/>
      <c r="Y2288" s="80"/>
      <c r="Z2288" s="80"/>
    </row>
    <row r="2289" spans="1:26" s="81" customFormat="1" x14ac:dyDescent="0.25">
      <c r="A2289" s="74" t="s">
        <v>41</v>
      </c>
      <c r="B2289" s="74" t="s">
        <v>41</v>
      </c>
      <c r="C2289" s="105" t="s">
        <v>659</v>
      </c>
      <c r="D2289" s="96" t="s">
        <v>4</v>
      </c>
      <c r="E2289" s="97">
        <v>2020</v>
      </c>
      <c r="F2289" s="98" t="s">
        <v>66</v>
      </c>
      <c r="G2289" s="99" t="s">
        <v>186</v>
      </c>
      <c r="H2289" s="100" t="s">
        <v>3914</v>
      </c>
      <c r="I2289" s="101" t="s">
        <v>179</v>
      </c>
      <c r="J2289" s="102" t="s">
        <v>730</v>
      </c>
      <c r="K2289" s="104" t="s">
        <v>545</v>
      </c>
      <c r="L2289" s="104" t="s">
        <v>545</v>
      </c>
      <c r="M2289" s="104">
        <v>1328.3</v>
      </c>
      <c r="N2289" s="104">
        <v>3222.57</v>
      </c>
      <c r="O2289" s="80"/>
      <c r="P2289" s="80"/>
      <c r="Q2289" s="80"/>
      <c r="R2289" s="80"/>
      <c r="S2289" s="80"/>
      <c r="T2289" s="80"/>
      <c r="U2289" s="80"/>
      <c r="V2289" s="80"/>
      <c r="W2289" s="80"/>
      <c r="X2289" s="80"/>
      <c r="Y2289" s="80"/>
      <c r="Z2289" s="80"/>
    </row>
    <row r="2290" spans="1:26" s="81" customFormat="1" x14ac:dyDescent="0.25">
      <c r="A2290" s="74" t="s">
        <v>41</v>
      </c>
      <c r="B2290" s="74" t="s">
        <v>41</v>
      </c>
      <c r="C2290" s="105" t="s">
        <v>922</v>
      </c>
      <c r="D2290" s="96" t="s">
        <v>923</v>
      </c>
      <c r="E2290" s="97">
        <v>2023</v>
      </c>
      <c r="F2290" s="98" t="s">
        <v>61</v>
      </c>
      <c r="G2290" s="99" t="s">
        <v>102</v>
      </c>
      <c r="H2290" s="100" t="s">
        <v>3207</v>
      </c>
      <c r="I2290" s="101" t="s">
        <v>3890</v>
      </c>
      <c r="J2290" s="102" t="s">
        <v>673</v>
      </c>
      <c r="K2290" s="104" t="s">
        <v>634</v>
      </c>
      <c r="L2290" s="104" t="s">
        <v>634</v>
      </c>
      <c r="M2290" s="104">
        <v>1858.89</v>
      </c>
      <c r="N2290" s="104">
        <v>3243.81</v>
      </c>
      <c r="O2290" s="80"/>
      <c r="P2290" s="80"/>
      <c r="Q2290" s="80"/>
      <c r="R2290" s="80"/>
      <c r="S2290" s="80"/>
      <c r="T2290" s="80"/>
      <c r="U2290" s="80"/>
      <c r="V2290" s="80"/>
      <c r="W2290" s="80"/>
      <c r="X2290" s="80"/>
      <c r="Y2290" s="80"/>
      <c r="Z2290" s="80"/>
    </row>
    <row r="2291" spans="1:26" s="81" customFormat="1" x14ac:dyDescent="0.25">
      <c r="A2291" s="74" t="s">
        <v>41</v>
      </c>
      <c r="B2291" s="74" t="s">
        <v>41</v>
      </c>
      <c r="C2291" s="105" t="s">
        <v>706</v>
      </c>
      <c r="D2291" s="96" t="s">
        <v>568</v>
      </c>
      <c r="E2291" s="97">
        <v>2022</v>
      </c>
      <c r="F2291" s="98" t="s">
        <v>61</v>
      </c>
      <c r="G2291" s="99" t="s">
        <v>102</v>
      </c>
      <c r="H2291" s="100" t="s">
        <v>4062</v>
      </c>
      <c r="I2291" s="101" t="s">
        <v>103</v>
      </c>
      <c r="J2291" s="102" t="s">
        <v>2048</v>
      </c>
      <c r="K2291" s="104" t="s">
        <v>634</v>
      </c>
      <c r="L2291" s="104" t="s">
        <v>634</v>
      </c>
      <c r="M2291" s="104">
        <v>2064.84</v>
      </c>
      <c r="N2291" s="104">
        <v>4306.2299999999996</v>
      </c>
      <c r="O2291" s="80"/>
      <c r="P2291" s="80"/>
      <c r="Q2291" s="80"/>
      <c r="R2291" s="80"/>
      <c r="S2291" s="80"/>
      <c r="T2291" s="80"/>
      <c r="U2291" s="80"/>
      <c r="V2291" s="80"/>
      <c r="W2291" s="80"/>
      <c r="X2291" s="80"/>
      <c r="Y2291" s="80"/>
      <c r="Z2291" s="80"/>
    </row>
    <row r="2292" spans="1:26" s="81" customFormat="1" x14ac:dyDescent="0.25">
      <c r="A2292" s="74" t="s">
        <v>41</v>
      </c>
      <c r="B2292" s="74" t="s">
        <v>41</v>
      </c>
      <c r="C2292" s="105" t="s">
        <v>703</v>
      </c>
      <c r="D2292" s="96" t="s">
        <v>601</v>
      </c>
      <c r="E2292" s="97">
        <v>2022</v>
      </c>
      <c r="F2292" s="98" t="s">
        <v>66</v>
      </c>
      <c r="G2292" s="99" t="s">
        <v>186</v>
      </c>
      <c r="H2292" s="100" t="s">
        <v>3208</v>
      </c>
      <c r="I2292" s="101" t="s">
        <v>167</v>
      </c>
      <c r="J2292" s="102" t="s">
        <v>740</v>
      </c>
      <c r="K2292" s="104" t="s">
        <v>634</v>
      </c>
      <c r="L2292" s="104" t="s">
        <v>634</v>
      </c>
      <c r="M2292" s="104">
        <v>2259.4499999999998</v>
      </c>
      <c r="N2292" s="104">
        <v>5935.14</v>
      </c>
      <c r="O2292" s="80"/>
      <c r="P2292" s="80"/>
      <c r="Q2292" s="80"/>
      <c r="R2292" s="80"/>
      <c r="S2292" s="80"/>
      <c r="T2292" s="80"/>
      <c r="U2292" s="80"/>
      <c r="V2292" s="80"/>
      <c r="W2292" s="80"/>
      <c r="X2292" s="80"/>
      <c r="Y2292" s="80"/>
      <c r="Z2292" s="80"/>
    </row>
    <row r="2293" spans="1:26" s="81" customFormat="1" x14ac:dyDescent="0.25">
      <c r="A2293" s="74" t="s">
        <v>41</v>
      </c>
      <c r="B2293" s="74" t="s">
        <v>41</v>
      </c>
      <c r="C2293" s="105" t="s">
        <v>660</v>
      </c>
      <c r="D2293" s="96" t="s">
        <v>5</v>
      </c>
      <c r="E2293" s="97">
        <v>2020</v>
      </c>
      <c r="F2293" s="98" t="s">
        <v>61</v>
      </c>
      <c r="G2293" s="99" t="s">
        <v>102</v>
      </c>
      <c r="H2293" s="100" t="s">
        <v>3917</v>
      </c>
      <c r="I2293" s="101" t="s">
        <v>257</v>
      </c>
      <c r="J2293" s="102" t="s">
        <v>833</v>
      </c>
      <c r="K2293" s="104" t="s">
        <v>634</v>
      </c>
      <c r="L2293" s="104" t="s">
        <v>634</v>
      </c>
      <c r="M2293" s="104">
        <v>2026.8</v>
      </c>
      <c r="N2293" s="104">
        <v>4345.93</v>
      </c>
      <c r="O2293" s="80"/>
      <c r="P2293" s="80"/>
      <c r="Q2293" s="80"/>
      <c r="R2293" s="80"/>
      <c r="S2293" s="80"/>
      <c r="T2293" s="80"/>
      <c r="U2293" s="80"/>
      <c r="V2293" s="80"/>
      <c r="W2293" s="80"/>
      <c r="X2293" s="80"/>
      <c r="Y2293" s="80"/>
      <c r="Z2293" s="80"/>
    </row>
    <row r="2294" spans="1:26" s="81" customFormat="1" x14ac:dyDescent="0.25">
      <c r="A2294" s="74" t="s">
        <v>41</v>
      </c>
      <c r="B2294" s="74" t="s">
        <v>41</v>
      </c>
      <c r="C2294" s="105" t="s">
        <v>1245</v>
      </c>
      <c r="D2294" s="96" t="s">
        <v>1246</v>
      </c>
      <c r="E2294" s="97">
        <v>2021</v>
      </c>
      <c r="F2294" s="98" t="s">
        <v>78</v>
      </c>
      <c r="G2294" s="99" t="s">
        <v>507</v>
      </c>
      <c r="H2294" s="100" t="s">
        <v>3209</v>
      </c>
      <c r="I2294" s="101" t="s">
        <v>508</v>
      </c>
      <c r="J2294" s="102" t="s">
        <v>743</v>
      </c>
      <c r="K2294" s="104" t="s">
        <v>634</v>
      </c>
      <c r="L2294" s="104" t="s">
        <v>634</v>
      </c>
      <c r="M2294" s="104">
        <v>1977.95</v>
      </c>
      <c r="N2294" s="104">
        <v>3889.85</v>
      </c>
      <c r="O2294" s="80"/>
      <c r="P2294" s="80"/>
      <c r="Q2294" s="80"/>
      <c r="R2294" s="80"/>
      <c r="S2294" s="80"/>
      <c r="T2294" s="80"/>
      <c r="U2294" s="80"/>
      <c r="V2294" s="80"/>
      <c r="W2294" s="80"/>
      <c r="X2294" s="80"/>
      <c r="Y2294" s="80"/>
      <c r="Z2294" s="80"/>
    </row>
    <row r="2295" spans="1:26" s="81" customFormat="1" x14ac:dyDescent="0.25">
      <c r="A2295" s="74" t="s">
        <v>41</v>
      </c>
      <c r="B2295" s="74" t="s">
        <v>41</v>
      </c>
      <c r="C2295" s="105" t="s">
        <v>42</v>
      </c>
      <c r="D2295" s="96" t="s">
        <v>8</v>
      </c>
      <c r="E2295" s="97">
        <v>2018</v>
      </c>
      <c r="F2295" s="98" t="s">
        <v>59</v>
      </c>
      <c r="G2295" s="99" t="s">
        <v>82</v>
      </c>
      <c r="H2295" s="100" t="s">
        <v>3210</v>
      </c>
      <c r="I2295" s="101" t="s">
        <v>83</v>
      </c>
      <c r="J2295" s="102" t="s">
        <v>665</v>
      </c>
      <c r="K2295" s="104" t="s">
        <v>634</v>
      </c>
      <c r="L2295" s="104" t="s">
        <v>634</v>
      </c>
      <c r="M2295" s="104">
        <v>1298</v>
      </c>
      <c r="N2295" s="104">
        <v>2245.6999999999998</v>
      </c>
      <c r="O2295" s="80"/>
      <c r="P2295" s="80"/>
      <c r="Q2295" s="80"/>
      <c r="R2295" s="80"/>
      <c r="S2295" s="80"/>
      <c r="T2295" s="80"/>
      <c r="U2295" s="80"/>
      <c r="V2295" s="80"/>
      <c r="W2295" s="80"/>
      <c r="X2295" s="80"/>
      <c r="Y2295" s="80"/>
      <c r="Z2295" s="80"/>
    </row>
    <row r="2296" spans="1:26" s="81" customFormat="1" x14ac:dyDescent="0.25">
      <c r="A2296" s="74" t="s">
        <v>41</v>
      </c>
      <c r="B2296" s="74" t="s">
        <v>41</v>
      </c>
      <c r="C2296" s="105" t="s">
        <v>929</v>
      </c>
      <c r="D2296" s="96" t="s">
        <v>930</v>
      </c>
      <c r="E2296" s="97">
        <v>2018</v>
      </c>
      <c r="F2296" s="98" t="s">
        <v>61</v>
      </c>
      <c r="G2296" s="99" t="s">
        <v>102</v>
      </c>
      <c r="H2296" s="100" t="s">
        <v>3211</v>
      </c>
      <c r="I2296" s="101" t="s">
        <v>179</v>
      </c>
      <c r="J2296" s="102" t="s">
        <v>1244</v>
      </c>
      <c r="K2296" s="104" t="s">
        <v>545</v>
      </c>
      <c r="L2296" s="104" t="s">
        <v>545</v>
      </c>
      <c r="M2296" s="104">
        <v>1302</v>
      </c>
      <c r="N2296" s="104">
        <v>2442.8200000000002</v>
      </c>
      <c r="O2296" s="80"/>
      <c r="P2296" s="80"/>
      <c r="Q2296" s="80"/>
      <c r="R2296" s="80"/>
      <c r="S2296" s="80"/>
      <c r="T2296" s="80"/>
      <c r="U2296" s="80"/>
      <c r="V2296" s="80"/>
      <c r="W2296" s="80"/>
      <c r="X2296" s="80"/>
      <c r="Y2296" s="80"/>
      <c r="Z2296" s="80"/>
    </row>
    <row r="2297" spans="1:26" s="81" customFormat="1" x14ac:dyDescent="0.25">
      <c r="A2297" s="74" t="s">
        <v>41</v>
      </c>
      <c r="B2297" s="74" t="s">
        <v>41</v>
      </c>
      <c r="C2297" s="105" t="s">
        <v>51</v>
      </c>
      <c r="D2297" s="96" t="s">
        <v>1</v>
      </c>
      <c r="E2297" s="97">
        <v>2020</v>
      </c>
      <c r="F2297" s="98" t="s">
        <v>67</v>
      </c>
      <c r="G2297" s="99" t="s">
        <v>193</v>
      </c>
      <c r="H2297" s="100" t="s">
        <v>3212</v>
      </c>
      <c r="I2297" s="101" t="s">
        <v>194</v>
      </c>
      <c r="J2297" s="102" t="s">
        <v>695</v>
      </c>
      <c r="K2297" s="104" t="s">
        <v>545</v>
      </c>
      <c r="L2297" s="104" t="s">
        <v>545</v>
      </c>
      <c r="M2297" s="104">
        <v>1519.75</v>
      </c>
      <c r="N2297" s="104">
        <v>5923.78</v>
      </c>
      <c r="O2297" s="80"/>
      <c r="P2297" s="80"/>
      <c r="Q2297" s="80"/>
      <c r="R2297" s="80"/>
      <c r="S2297" s="80"/>
      <c r="T2297" s="80"/>
      <c r="U2297" s="80"/>
      <c r="V2297" s="80"/>
      <c r="W2297" s="80"/>
      <c r="X2297" s="80"/>
      <c r="Y2297" s="80"/>
      <c r="Z2297" s="80"/>
    </row>
    <row r="2298" spans="1:26" s="81" customFormat="1" x14ac:dyDescent="0.25">
      <c r="A2298" s="74" t="s">
        <v>41</v>
      </c>
      <c r="B2298" s="74" t="s">
        <v>41</v>
      </c>
      <c r="C2298" s="105" t="s">
        <v>51</v>
      </c>
      <c r="D2298" s="96" t="s">
        <v>1</v>
      </c>
      <c r="E2298" s="97">
        <v>2020</v>
      </c>
      <c r="F2298" s="98" t="s">
        <v>67</v>
      </c>
      <c r="G2298" s="99" t="s">
        <v>193</v>
      </c>
      <c r="H2298" s="100" t="s">
        <v>3213</v>
      </c>
      <c r="I2298" s="101" t="s">
        <v>194</v>
      </c>
      <c r="J2298" s="102" t="s">
        <v>199</v>
      </c>
      <c r="K2298" s="104" t="s">
        <v>545</v>
      </c>
      <c r="L2298" s="104" t="s">
        <v>545</v>
      </c>
      <c r="M2298" s="104">
        <v>1519.75</v>
      </c>
      <c r="N2298" s="104">
        <v>5923.78</v>
      </c>
      <c r="O2298" s="80"/>
      <c r="P2298" s="80"/>
      <c r="Q2298" s="80"/>
      <c r="R2298" s="80"/>
      <c r="S2298" s="80"/>
      <c r="T2298" s="80"/>
      <c r="U2298" s="80"/>
      <c r="V2298" s="80"/>
      <c r="W2298" s="80"/>
      <c r="X2298" s="80"/>
      <c r="Y2298" s="80"/>
      <c r="Z2298" s="80"/>
    </row>
    <row r="2299" spans="1:26" s="81" customFormat="1" x14ac:dyDescent="0.25">
      <c r="A2299" s="74" t="s">
        <v>41</v>
      </c>
      <c r="B2299" s="74" t="s">
        <v>41</v>
      </c>
      <c r="C2299" s="105" t="s">
        <v>656</v>
      </c>
      <c r="D2299" s="96" t="s">
        <v>657</v>
      </c>
      <c r="E2299" s="97">
        <v>2023</v>
      </c>
      <c r="F2299" s="98" t="s">
        <v>61</v>
      </c>
      <c r="G2299" s="99" t="s">
        <v>102</v>
      </c>
      <c r="H2299" s="100" t="s">
        <v>3214</v>
      </c>
      <c r="I2299" s="101" t="s">
        <v>162</v>
      </c>
      <c r="J2299" s="102" t="s">
        <v>699</v>
      </c>
      <c r="K2299" s="104" t="s">
        <v>634</v>
      </c>
      <c r="L2299" s="104" t="s">
        <v>634</v>
      </c>
      <c r="M2299" s="104">
        <v>2026.8</v>
      </c>
      <c r="N2299" s="104">
        <v>4395.59</v>
      </c>
      <c r="O2299" s="80"/>
      <c r="P2299" s="80"/>
      <c r="Q2299" s="80"/>
      <c r="R2299" s="80"/>
      <c r="S2299" s="80"/>
      <c r="T2299" s="80"/>
      <c r="U2299" s="80"/>
      <c r="V2299" s="80"/>
      <c r="W2299" s="80"/>
      <c r="X2299" s="80"/>
      <c r="Y2299" s="80"/>
      <c r="Z2299" s="80"/>
    </row>
    <row r="2300" spans="1:26" s="81" customFormat="1" x14ac:dyDescent="0.25">
      <c r="A2300" s="74" t="s">
        <v>41</v>
      </c>
      <c r="B2300" s="74" t="s">
        <v>41</v>
      </c>
      <c r="C2300" s="105" t="s">
        <v>51</v>
      </c>
      <c r="D2300" s="96" t="s">
        <v>1</v>
      </c>
      <c r="E2300" s="97">
        <v>2020</v>
      </c>
      <c r="F2300" s="98" t="s">
        <v>67</v>
      </c>
      <c r="G2300" s="99" t="s">
        <v>193</v>
      </c>
      <c r="H2300" s="100" t="s">
        <v>3215</v>
      </c>
      <c r="I2300" s="101" t="s">
        <v>194</v>
      </c>
      <c r="J2300" s="102" t="s">
        <v>244</v>
      </c>
      <c r="K2300" s="104" t="s">
        <v>545</v>
      </c>
      <c r="L2300" s="104" t="s">
        <v>545</v>
      </c>
      <c r="M2300" s="104">
        <v>1519.75</v>
      </c>
      <c r="N2300" s="104">
        <v>5923.78</v>
      </c>
      <c r="O2300" s="80"/>
      <c r="P2300" s="80"/>
      <c r="Q2300" s="80"/>
      <c r="R2300" s="80"/>
      <c r="S2300" s="80"/>
      <c r="T2300" s="80"/>
      <c r="U2300" s="80"/>
      <c r="V2300" s="80"/>
      <c r="W2300" s="80"/>
      <c r="X2300" s="80"/>
      <c r="Y2300" s="80"/>
      <c r="Z2300" s="80"/>
    </row>
    <row r="2301" spans="1:26" s="81" customFormat="1" x14ac:dyDescent="0.25">
      <c r="A2301" s="74" t="s">
        <v>41</v>
      </c>
      <c r="B2301" s="74" t="s">
        <v>41</v>
      </c>
      <c r="C2301" s="105" t="s">
        <v>659</v>
      </c>
      <c r="D2301" s="96" t="s">
        <v>4</v>
      </c>
      <c r="E2301" s="97">
        <v>2020</v>
      </c>
      <c r="F2301" s="98" t="s">
        <v>66</v>
      </c>
      <c r="G2301" s="99" t="s">
        <v>186</v>
      </c>
      <c r="H2301" s="100" t="s">
        <v>3915</v>
      </c>
      <c r="I2301" s="101" t="s">
        <v>179</v>
      </c>
      <c r="J2301" s="102" t="s">
        <v>730</v>
      </c>
      <c r="K2301" s="104" t="s">
        <v>545</v>
      </c>
      <c r="L2301" s="104" t="s">
        <v>545</v>
      </c>
      <c r="M2301" s="104">
        <v>1328.3</v>
      </c>
      <c r="N2301" s="104">
        <v>3222.57</v>
      </c>
      <c r="O2301" s="80"/>
      <c r="P2301" s="80"/>
      <c r="Q2301" s="80"/>
      <c r="R2301" s="80"/>
      <c r="S2301" s="80"/>
      <c r="T2301" s="80"/>
      <c r="U2301" s="80"/>
      <c r="V2301" s="80"/>
      <c r="W2301" s="80"/>
      <c r="X2301" s="80"/>
      <c r="Y2301" s="80"/>
      <c r="Z2301" s="80"/>
    </row>
    <row r="2302" spans="1:26" s="81" customFormat="1" x14ac:dyDescent="0.25">
      <c r="A2302" s="74" t="s">
        <v>41</v>
      </c>
      <c r="B2302" s="74" t="s">
        <v>41</v>
      </c>
      <c r="C2302" s="105" t="s">
        <v>51</v>
      </c>
      <c r="D2302" s="96" t="s">
        <v>1</v>
      </c>
      <c r="E2302" s="97">
        <v>2020</v>
      </c>
      <c r="F2302" s="98" t="s">
        <v>67</v>
      </c>
      <c r="G2302" s="99" t="s">
        <v>193</v>
      </c>
      <c r="H2302" s="100" t="s">
        <v>3216</v>
      </c>
      <c r="I2302" s="101" t="s">
        <v>194</v>
      </c>
      <c r="J2302" s="102" t="s">
        <v>2059</v>
      </c>
      <c r="K2302" s="104" t="s">
        <v>545</v>
      </c>
      <c r="L2302" s="104" t="s">
        <v>545</v>
      </c>
      <c r="M2302" s="104">
        <v>1519.75</v>
      </c>
      <c r="N2302" s="104">
        <v>5923.78</v>
      </c>
      <c r="O2302" s="80"/>
      <c r="P2302" s="80"/>
      <c r="Q2302" s="80"/>
      <c r="R2302" s="80"/>
      <c r="S2302" s="80"/>
      <c r="T2302" s="80"/>
      <c r="U2302" s="80"/>
      <c r="V2302" s="80"/>
      <c r="W2302" s="80"/>
      <c r="X2302" s="80"/>
      <c r="Y2302" s="80"/>
      <c r="Z2302" s="80"/>
    </row>
    <row r="2303" spans="1:26" s="81" customFormat="1" x14ac:dyDescent="0.25">
      <c r="A2303" s="74" t="s">
        <v>41</v>
      </c>
      <c r="B2303" s="74" t="s">
        <v>41</v>
      </c>
      <c r="C2303" s="105" t="s">
        <v>929</v>
      </c>
      <c r="D2303" s="96" t="s">
        <v>930</v>
      </c>
      <c r="E2303" s="97">
        <v>2018</v>
      </c>
      <c r="F2303" s="98" t="s">
        <v>61</v>
      </c>
      <c r="G2303" s="99" t="s">
        <v>102</v>
      </c>
      <c r="H2303" s="100" t="s">
        <v>3217</v>
      </c>
      <c r="I2303" s="101" t="s">
        <v>179</v>
      </c>
      <c r="J2303" s="102" t="s">
        <v>1637</v>
      </c>
      <c r="K2303" s="104" t="s">
        <v>545</v>
      </c>
      <c r="L2303" s="104" t="s">
        <v>545</v>
      </c>
      <c r="M2303" s="104">
        <v>1816.92</v>
      </c>
      <c r="N2303" s="104">
        <v>3089.68</v>
      </c>
      <c r="O2303" s="80"/>
      <c r="P2303" s="80"/>
      <c r="Q2303" s="80"/>
      <c r="R2303" s="80"/>
      <c r="S2303" s="80"/>
      <c r="T2303" s="80"/>
      <c r="U2303" s="80"/>
      <c r="V2303" s="80"/>
      <c r="W2303" s="80"/>
      <c r="X2303" s="80"/>
      <c r="Y2303" s="80"/>
      <c r="Z2303" s="80"/>
    </row>
    <row r="2304" spans="1:26" s="81" customFormat="1" x14ac:dyDescent="0.25">
      <c r="A2304" s="74" t="s">
        <v>41</v>
      </c>
      <c r="B2304" s="74" t="s">
        <v>41</v>
      </c>
      <c r="C2304" s="105" t="s">
        <v>4037</v>
      </c>
      <c r="D2304" s="96" t="s">
        <v>4038</v>
      </c>
      <c r="E2304" s="97">
        <v>2023</v>
      </c>
      <c r="F2304" s="98" t="s">
        <v>64</v>
      </c>
      <c r="G2304" s="99" t="s">
        <v>159</v>
      </c>
      <c r="H2304" s="100" t="s">
        <v>3218</v>
      </c>
      <c r="I2304" s="101" t="s">
        <v>276</v>
      </c>
      <c r="J2304" s="102" t="s">
        <v>105</v>
      </c>
      <c r="K2304" s="104" t="s">
        <v>634</v>
      </c>
      <c r="L2304" s="104" t="s">
        <v>634</v>
      </c>
      <c r="M2304" s="104">
        <v>2300</v>
      </c>
      <c r="N2304" s="104">
        <v>4633.33</v>
      </c>
      <c r="O2304" s="80"/>
      <c r="P2304" s="80"/>
      <c r="Q2304" s="80"/>
      <c r="R2304" s="80"/>
      <c r="S2304" s="80"/>
      <c r="T2304" s="80"/>
      <c r="U2304" s="80"/>
      <c r="V2304" s="80"/>
      <c r="W2304" s="80"/>
      <c r="X2304" s="80"/>
      <c r="Y2304" s="80"/>
      <c r="Z2304" s="80"/>
    </row>
    <row r="2305" spans="1:26" s="81" customFormat="1" x14ac:dyDescent="0.25">
      <c r="A2305" s="74" t="s">
        <v>41</v>
      </c>
      <c r="B2305" s="74" t="s">
        <v>41</v>
      </c>
      <c r="C2305" s="105" t="s">
        <v>719</v>
      </c>
      <c r="D2305" s="96" t="s">
        <v>720</v>
      </c>
      <c r="E2305" s="97">
        <v>2022</v>
      </c>
      <c r="F2305" s="98" t="s">
        <v>75</v>
      </c>
      <c r="G2305" s="99" t="s">
        <v>312</v>
      </c>
      <c r="H2305" s="100" t="s">
        <v>3219</v>
      </c>
      <c r="I2305" s="101" t="s">
        <v>257</v>
      </c>
      <c r="J2305" s="102" t="s">
        <v>812</v>
      </c>
      <c r="K2305" s="104" t="s">
        <v>634</v>
      </c>
      <c r="L2305" s="104" t="s">
        <v>634</v>
      </c>
      <c r="M2305" s="104">
        <v>1443</v>
      </c>
      <c r="N2305" s="104">
        <v>2883</v>
      </c>
      <c r="O2305" s="80"/>
      <c r="P2305" s="80"/>
      <c r="Q2305" s="80"/>
      <c r="R2305" s="80"/>
      <c r="S2305" s="80"/>
      <c r="T2305" s="80"/>
      <c r="U2305" s="80"/>
      <c r="V2305" s="80"/>
      <c r="W2305" s="80"/>
      <c r="X2305" s="80"/>
      <c r="Y2305" s="80"/>
      <c r="Z2305" s="80"/>
    </row>
    <row r="2306" spans="1:26" s="81" customFormat="1" x14ac:dyDescent="0.25">
      <c r="A2306" s="74" t="s">
        <v>41</v>
      </c>
      <c r="B2306" s="74" t="s">
        <v>41</v>
      </c>
      <c r="C2306" s="105" t="s">
        <v>754</v>
      </c>
      <c r="D2306" s="96" t="s">
        <v>755</v>
      </c>
      <c r="E2306" s="97">
        <v>2022</v>
      </c>
      <c r="F2306" s="98" t="s">
        <v>77</v>
      </c>
      <c r="G2306" s="99" t="s">
        <v>403</v>
      </c>
      <c r="H2306" s="100" t="s">
        <v>3220</v>
      </c>
      <c r="I2306" s="101" t="s">
        <v>846</v>
      </c>
      <c r="J2306" s="102" t="s">
        <v>802</v>
      </c>
      <c r="K2306" s="104" t="s">
        <v>634</v>
      </c>
      <c r="L2306" s="104" t="s">
        <v>634</v>
      </c>
      <c r="M2306" s="104">
        <v>3961.67</v>
      </c>
      <c r="N2306" s="104">
        <v>8252.8700000000008</v>
      </c>
      <c r="O2306" s="80"/>
      <c r="P2306" s="80"/>
      <c r="Q2306" s="80"/>
      <c r="R2306" s="80"/>
      <c r="S2306" s="80"/>
      <c r="T2306" s="80"/>
      <c r="U2306" s="80"/>
      <c r="V2306" s="80"/>
      <c r="W2306" s="80"/>
      <c r="X2306" s="80"/>
      <c r="Y2306" s="80"/>
      <c r="Z2306" s="80"/>
    </row>
    <row r="2307" spans="1:26" s="81" customFormat="1" x14ac:dyDescent="0.25">
      <c r="A2307" s="74" t="s">
        <v>41</v>
      </c>
      <c r="B2307" s="74" t="s">
        <v>41</v>
      </c>
      <c r="C2307" s="105" t="s">
        <v>3944</v>
      </c>
      <c r="D2307" s="96" t="s">
        <v>3945</v>
      </c>
      <c r="E2307" s="97">
        <v>2023</v>
      </c>
      <c r="F2307" s="98" t="s">
        <v>676</v>
      </c>
      <c r="G2307" s="99" t="s">
        <v>280</v>
      </c>
      <c r="H2307" s="100" t="s">
        <v>3221</v>
      </c>
      <c r="I2307" s="101" t="s">
        <v>281</v>
      </c>
      <c r="J2307" s="102" t="s">
        <v>793</v>
      </c>
      <c r="K2307" s="104" t="s">
        <v>634</v>
      </c>
      <c r="L2307" s="104" t="s">
        <v>634</v>
      </c>
      <c r="M2307" s="104">
        <v>1360.07</v>
      </c>
      <c r="N2307" s="104">
        <v>3166.66</v>
      </c>
      <c r="O2307" s="80"/>
      <c r="P2307" s="80"/>
      <c r="Q2307" s="80"/>
      <c r="R2307" s="80"/>
      <c r="S2307" s="80"/>
      <c r="T2307" s="80"/>
      <c r="U2307" s="80"/>
      <c r="V2307" s="80"/>
      <c r="W2307" s="80"/>
      <c r="X2307" s="80"/>
      <c r="Y2307" s="80"/>
      <c r="Z2307" s="80"/>
    </row>
    <row r="2308" spans="1:26" s="81" customFormat="1" x14ac:dyDescent="0.25">
      <c r="A2308" s="74" t="s">
        <v>41</v>
      </c>
      <c r="B2308" s="74" t="s">
        <v>41</v>
      </c>
      <c r="C2308" s="105" t="s">
        <v>4037</v>
      </c>
      <c r="D2308" s="96" t="s">
        <v>4038</v>
      </c>
      <c r="E2308" s="97">
        <v>2023</v>
      </c>
      <c r="F2308" s="98" t="s">
        <v>64</v>
      </c>
      <c r="G2308" s="99" t="s">
        <v>159</v>
      </c>
      <c r="H2308" s="100" t="s">
        <v>3222</v>
      </c>
      <c r="I2308" s="101" t="s">
        <v>276</v>
      </c>
      <c r="J2308" s="102" t="s">
        <v>105</v>
      </c>
      <c r="K2308" s="104" t="s">
        <v>634</v>
      </c>
      <c r="L2308" s="104" t="s">
        <v>634</v>
      </c>
      <c r="M2308" s="104">
        <v>2300</v>
      </c>
      <c r="N2308" s="104">
        <v>4633.33</v>
      </c>
      <c r="O2308" s="80"/>
      <c r="P2308" s="80"/>
      <c r="Q2308" s="80"/>
      <c r="R2308" s="80"/>
      <c r="S2308" s="80"/>
      <c r="T2308" s="80"/>
      <c r="U2308" s="80"/>
      <c r="V2308" s="80"/>
      <c r="W2308" s="80"/>
      <c r="X2308" s="80"/>
      <c r="Y2308" s="80"/>
      <c r="Z2308" s="80"/>
    </row>
    <row r="2309" spans="1:26" s="81" customFormat="1" x14ac:dyDescent="0.25">
      <c r="A2309" s="74" t="s">
        <v>41</v>
      </c>
      <c r="B2309" s="74" t="s">
        <v>41</v>
      </c>
      <c r="C2309" s="105" t="s">
        <v>706</v>
      </c>
      <c r="D2309" s="96" t="s">
        <v>568</v>
      </c>
      <c r="E2309" s="97">
        <v>2022</v>
      </c>
      <c r="F2309" s="98" t="s">
        <v>61</v>
      </c>
      <c r="G2309" s="99" t="s">
        <v>102</v>
      </c>
      <c r="H2309" s="100" t="s">
        <v>3223</v>
      </c>
      <c r="I2309" s="101" t="s">
        <v>103</v>
      </c>
      <c r="J2309" s="102" t="s">
        <v>830</v>
      </c>
      <c r="K2309" s="104" t="s">
        <v>634</v>
      </c>
      <c r="L2309" s="104" t="s">
        <v>634</v>
      </c>
      <c r="M2309" s="104">
        <v>2064.84</v>
      </c>
      <c r="N2309" s="104">
        <v>4306.2299999999996</v>
      </c>
      <c r="O2309" s="80"/>
      <c r="P2309" s="80"/>
      <c r="Q2309" s="80"/>
      <c r="R2309" s="80"/>
      <c r="S2309" s="80"/>
      <c r="T2309" s="80"/>
      <c r="U2309" s="80"/>
      <c r="V2309" s="80"/>
      <c r="W2309" s="80"/>
      <c r="X2309" s="80"/>
      <c r="Y2309" s="80"/>
      <c r="Z2309" s="80"/>
    </row>
    <row r="2310" spans="1:26" s="81" customFormat="1" x14ac:dyDescent="0.25">
      <c r="A2310" s="74" t="s">
        <v>41</v>
      </c>
      <c r="B2310" s="74" t="s">
        <v>41</v>
      </c>
      <c r="C2310" s="105" t="s">
        <v>55</v>
      </c>
      <c r="D2310" s="96" t="s">
        <v>6</v>
      </c>
      <c r="E2310" s="97">
        <v>2018</v>
      </c>
      <c r="F2310" s="98" t="s">
        <v>71</v>
      </c>
      <c r="G2310" s="99" t="s">
        <v>264</v>
      </c>
      <c r="H2310" s="100" t="s">
        <v>3224</v>
      </c>
      <c r="I2310" s="101" t="s">
        <v>99</v>
      </c>
      <c r="J2310" s="102" t="s">
        <v>736</v>
      </c>
      <c r="K2310" s="104" t="s">
        <v>634</v>
      </c>
      <c r="L2310" s="104" t="s">
        <v>634</v>
      </c>
      <c r="M2310" s="104">
        <v>1727</v>
      </c>
      <c r="N2310" s="104">
        <v>3452.47</v>
      </c>
      <c r="O2310" s="80"/>
      <c r="P2310" s="80"/>
      <c r="Q2310" s="80"/>
      <c r="R2310" s="80"/>
      <c r="S2310" s="80"/>
      <c r="T2310" s="80"/>
      <c r="U2310" s="80"/>
      <c r="V2310" s="80"/>
      <c r="W2310" s="80"/>
      <c r="X2310" s="80"/>
      <c r="Y2310" s="80"/>
      <c r="Z2310" s="80"/>
    </row>
    <row r="2311" spans="1:26" s="81" customFormat="1" x14ac:dyDescent="0.25">
      <c r="A2311" s="74" t="s">
        <v>41</v>
      </c>
      <c r="B2311" s="74" t="s">
        <v>41</v>
      </c>
      <c r="C2311" s="105" t="s">
        <v>668</v>
      </c>
      <c r="D2311" s="96" t="s">
        <v>10</v>
      </c>
      <c r="E2311" s="97">
        <v>2019</v>
      </c>
      <c r="F2311" s="98" t="s">
        <v>76</v>
      </c>
      <c r="G2311" s="99" t="s">
        <v>328</v>
      </c>
      <c r="H2311" s="100" t="s">
        <v>3225</v>
      </c>
      <c r="I2311" s="101" t="s">
        <v>179</v>
      </c>
      <c r="J2311" s="102" t="s">
        <v>349</v>
      </c>
      <c r="K2311" s="104" t="s">
        <v>545</v>
      </c>
      <c r="L2311" s="104" t="s">
        <v>545</v>
      </c>
      <c r="M2311" s="104">
        <v>1122.2</v>
      </c>
      <c r="N2311" s="104">
        <v>3112.55</v>
      </c>
      <c r="O2311" s="80"/>
      <c r="P2311" s="80"/>
      <c r="Q2311" s="80"/>
      <c r="R2311" s="80"/>
      <c r="S2311" s="80"/>
      <c r="T2311" s="80"/>
      <c r="U2311" s="80"/>
      <c r="V2311" s="80"/>
      <c r="W2311" s="80"/>
      <c r="X2311" s="80"/>
      <c r="Y2311" s="80"/>
      <c r="Z2311" s="80"/>
    </row>
    <row r="2312" spans="1:26" s="81" customFormat="1" x14ac:dyDescent="0.25">
      <c r="A2312" s="74" t="s">
        <v>41</v>
      </c>
      <c r="B2312" s="74" t="s">
        <v>41</v>
      </c>
      <c r="C2312" s="105" t="s">
        <v>754</v>
      </c>
      <c r="D2312" s="96" t="s">
        <v>755</v>
      </c>
      <c r="E2312" s="97">
        <v>2022</v>
      </c>
      <c r="F2312" s="98" t="s">
        <v>77</v>
      </c>
      <c r="G2312" s="99" t="s">
        <v>403</v>
      </c>
      <c r="H2312" s="100" t="s">
        <v>3226</v>
      </c>
      <c r="I2312" s="101" t="s">
        <v>179</v>
      </c>
      <c r="J2312" s="102" t="s">
        <v>868</v>
      </c>
      <c r="K2312" s="104" t="s">
        <v>545</v>
      </c>
      <c r="L2312" s="104" t="s">
        <v>545</v>
      </c>
      <c r="M2312" s="104">
        <v>1328.3</v>
      </c>
      <c r="N2312" s="104">
        <v>3165.25</v>
      </c>
      <c r="O2312" s="80"/>
      <c r="P2312" s="80"/>
      <c r="Q2312" s="80"/>
      <c r="R2312" s="80"/>
      <c r="S2312" s="80"/>
      <c r="T2312" s="80"/>
      <c r="U2312" s="80"/>
      <c r="V2312" s="80"/>
      <c r="W2312" s="80"/>
      <c r="X2312" s="80"/>
      <c r="Y2312" s="80"/>
      <c r="Z2312" s="80"/>
    </row>
    <row r="2313" spans="1:26" s="81" customFormat="1" x14ac:dyDescent="0.25">
      <c r="A2313" s="74" t="s">
        <v>41</v>
      </c>
      <c r="B2313" s="74" t="s">
        <v>41</v>
      </c>
      <c r="C2313" s="105" t="s">
        <v>754</v>
      </c>
      <c r="D2313" s="96" t="s">
        <v>755</v>
      </c>
      <c r="E2313" s="97">
        <v>2022</v>
      </c>
      <c r="F2313" s="98" t="s">
        <v>77</v>
      </c>
      <c r="G2313" s="99" t="s">
        <v>403</v>
      </c>
      <c r="H2313" s="100" t="s">
        <v>3227</v>
      </c>
      <c r="I2313" s="101" t="s">
        <v>283</v>
      </c>
      <c r="J2313" s="102" t="s">
        <v>694</v>
      </c>
      <c r="K2313" s="104" t="s">
        <v>634</v>
      </c>
      <c r="L2313" s="104" t="s">
        <v>634</v>
      </c>
      <c r="M2313" s="104">
        <v>2004.85</v>
      </c>
      <c r="N2313" s="104">
        <v>4237.18</v>
      </c>
      <c r="O2313" s="80"/>
      <c r="P2313" s="80"/>
      <c r="Q2313" s="80"/>
      <c r="R2313" s="80"/>
      <c r="S2313" s="80"/>
      <c r="T2313" s="80"/>
      <c r="U2313" s="80"/>
      <c r="V2313" s="80"/>
      <c r="W2313" s="80"/>
      <c r="X2313" s="80"/>
      <c r="Y2313" s="80"/>
      <c r="Z2313" s="80"/>
    </row>
    <row r="2314" spans="1:26" s="81" customFormat="1" x14ac:dyDescent="0.25">
      <c r="A2314" s="74" t="s">
        <v>41</v>
      </c>
      <c r="B2314" s="74" t="s">
        <v>41</v>
      </c>
      <c r="C2314" s="105" t="s">
        <v>922</v>
      </c>
      <c r="D2314" s="96" t="s">
        <v>923</v>
      </c>
      <c r="E2314" s="97">
        <v>2023</v>
      </c>
      <c r="F2314" s="98" t="s">
        <v>61</v>
      </c>
      <c r="G2314" s="99" t="s">
        <v>102</v>
      </c>
      <c r="H2314" s="100" t="s">
        <v>3228</v>
      </c>
      <c r="I2314" s="101" t="s">
        <v>99</v>
      </c>
      <c r="J2314" s="102" t="s">
        <v>652</v>
      </c>
      <c r="K2314" s="104" t="s">
        <v>634</v>
      </c>
      <c r="L2314" s="104" t="s">
        <v>634</v>
      </c>
      <c r="M2314" s="104">
        <v>2763.62</v>
      </c>
      <c r="N2314" s="104">
        <v>5035.1899999999996</v>
      </c>
      <c r="O2314" s="80"/>
      <c r="P2314" s="80"/>
      <c r="Q2314" s="80"/>
      <c r="R2314" s="80"/>
      <c r="S2314" s="80"/>
      <c r="T2314" s="80"/>
      <c r="U2314" s="80"/>
      <c r="V2314" s="80"/>
      <c r="W2314" s="80"/>
      <c r="X2314" s="80"/>
      <c r="Y2314" s="80"/>
      <c r="Z2314" s="80"/>
    </row>
    <row r="2315" spans="1:26" s="81" customFormat="1" x14ac:dyDescent="0.25">
      <c r="A2315" s="74" t="s">
        <v>41</v>
      </c>
      <c r="B2315" s="74" t="s">
        <v>41</v>
      </c>
      <c r="C2315" s="105" t="s">
        <v>49</v>
      </c>
      <c r="D2315" s="96" t="s">
        <v>13</v>
      </c>
      <c r="E2315" s="97">
        <v>2019</v>
      </c>
      <c r="F2315" s="98" t="s">
        <v>65</v>
      </c>
      <c r="G2315" s="99" t="s">
        <v>176</v>
      </c>
      <c r="H2315" s="100" t="s">
        <v>3229</v>
      </c>
      <c r="I2315" s="101" t="s">
        <v>181</v>
      </c>
      <c r="J2315" s="102" t="s">
        <v>748</v>
      </c>
      <c r="K2315" s="104" t="s">
        <v>545</v>
      </c>
      <c r="L2315" s="104" t="s">
        <v>545</v>
      </c>
      <c r="M2315" s="104">
        <v>1546.6</v>
      </c>
      <c r="N2315" s="104">
        <v>4035.34</v>
      </c>
      <c r="O2315" s="80"/>
      <c r="P2315" s="80"/>
      <c r="Q2315" s="80"/>
      <c r="R2315" s="80"/>
      <c r="S2315" s="80"/>
      <c r="T2315" s="80"/>
      <c r="U2315" s="80"/>
      <c r="V2315" s="80"/>
      <c r="W2315" s="80"/>
      <c r="X2315" s="80"/>
      <c r="Y2315" s="80"/>
      <c r="Z2315" s="80"/>
    </row>
    <row r="2316" spans="1:26" s="81" customFormat="1" x14ac:dyDescent="0.25">
      <c r="A2316" s="74" t="s">
        <v>41</v>
      </c>
      <c r="B2316" s="74" t="s">
        <v>41</v>
      </c>
      <c r="C2316" s="105" t="s">
        <v>922</v>
      </c>
      <c r="D2316" s="96" t="s">
        <v>923</v>
      </c>
      <c r="E2316" s="97">
        <v>2023</v>
      </c>
      <c r="F2316" s="98" t="s">
        <v>61</v>
      </c>
      <c r="G2316" s="99" t="s">
        <v>102</v>
      </c>
      <c r="H2316" s="100" t="s">
        <v>3230</v>
      </c>
      <c r="I2316" s="101" t="s">
        <v>99</v>
      </c>
      <c r="J2316" s="102" t="s">
        <v>722</v>
      </c>
      <c r="K2316" s="104" t="s">
        <v>634</v>
      </c>
      <c r="L2316" s="104" t="s">
        <v>634</v>
      </c>
      <c r="M2316" s="104">
        <v>2763.62</v>
      </c>
      <c r="N2316" s="104">
        <v>5035.1899999999996</v>
      </c>
      <c r="O2316" s="80"/>
      <c r="P2316" s="80"/>
      <c r="Q2316" s="80"/>
      <c r="R2316" s="80"/>
      <c r="S2316" s="80"/>
      <c r="T2316" s="80"/>
      <c r="U2316" s="80"/>
      <c r="V2316" s="80"/>
      <c r="W2316" s="80"/>
      <c r="X2316" s="80"/>
      <c r="Y2316" s="80"/>
      <c r="Z2316" s="80"/>
    </row>
    <row r="2317" spans="1:26" s="81" customFormat="1" x14ac:dyDescent="0.25">
      <c r="A2317" s="74" t="s">
        <v>41</v>
      </c>
      <c r="B2317" s="74" t="s">
        <v>41</v>
      </c>
      <c r="C2317" s="105" t="s">
        <v>48</v>
      </c>
      <c r="D2317" s="96" t="s">
        <v>11</v>
      </c>
      <c r="E2317" s="97">
        <v>2018</v>
      </c>
      <c r="F2317" s="98" t="s">
        <v>59</v>
      </c>
      <c r="G2317" s="99" t="s">
        <v>82</v>
      </c>
      <c r="H2317" s="100" t="s">
        <v>3231</v>
      </c>
      <c r="I2317" s="101" t="s">
        <v>129</v>
      </c>
      <c r="J2317" s="102" t="s">
        <v>667</v>
      </c>
      <c r="K2317" s="104" t="s">
        <v>634</v>
      </c>
      <c r="L2317" s="104" t="s">
        <v>634</v>
      </c>
      <c r="M2317" s="104">
        <v>1460.8</v>
      </c>
      <c r="N2317" s="104">
        <v>3007.39</v>
      </c>
      <c r="O2317" s="80"/>
      <c r="P2317" s="80"/>
      <c r="Q2317" s="80"/>
      <c r="R2317" s="80"/>
      <c r="S2317" s="80"/>
      <c r="T2317" s="80"/>
      <c r="U2317" s="80"/>
      <c r="V2317" s="80"/>
      <c r="W2317" s="80"/>
      <c r="X2317" s="80"/>
      <c r="Y2317" s="80"/>
      <c r="Z2317" s="80"/>
    </row>
    <row r="2318" spans="1:26" s="81" customFormat="1" x14ac:dyDescent="0.25">
      <c r="A2318" s="74" t="s">
        <v>41</v>
      </c>
      <c r="B2318" s="74" t="s">
        <v>41</v>
      </c>
      <c r="C2318" s="105" t="s">
        <v>3944</v>
      </c>
      <c r="D2318" s="96" t="s">
        <v>3945</v>
      </c>
      <c r="E2318" s="97">
        <v>2023</v>
      </c>
      <c r="F2318" s="98" t="s">
        <v>676</v>
      </c>
      <c r="G2318" s="99" t="s">
        <v>280</v>
      </c>
      <c r="H2318" s="100" t="s">
        <v>3232</v>
      </c>
      <c r="I2318" s="101" t="s">
        <v>281</v>
      </c>
      <c r="J2318" s="102" t="s">
        <v>685</v>
      </c>
      <c r="K2318" s="104" t="s">
        <v>634</v>
      </c>
      <c r="L2318" s="104" t="s">
        <v>634</v>
      </c>
      <c r="M2318" s="104">
        <v>1360.07</v>
      </c>
      <c r="N2318" s="104">
        <v>3166.66</v>
      </c>
      <c r="O2318" s="80"/>
      <c r="P2318" s="80"/>
      <c r="Q2318" s="80"/>
      <c r="R2318" s="80"/>
      <c r="S2318" s="80"/>
      <c r="T2318" s="80"/>
      <c r="U2318" s="80"/>
      <c r="V2318" s="80"/>
      <c r="W2318" s="80"/>
      <c r="X2318" s="80"/>
      <c r="Y2318" s="80"/>
      <c r="Z2318" s="80"/>
    </row>
    <row r="2319" spans="1:26" s="81" customFormat="1" x14ac:dyDescent="0.25">
      <c r="A2319" s="74" t="s">
        <v>41</v>
      </c>
      <c r="B2319" s="74" t="s">
        <v>41</v>
      </c>
      <c r="C2319" s="105" t="s">
        <v>706</v>
      </c>
      <c r="D2319" s="96" t="s">
        <v>568</v>
      </c>
      <c r="E2319" s="97">
        <v>2022</v>
      </c>
      <c r="F2319" s="98" t="s">
        <v>61</v>
      </c>
      <c r="G2319" s="99" t="s">
        <v>102</v>
      </c>
      <c r="H2319" s="100" t="s">
        <v>3233</v>
      </c>
      <c r="I2319" s="101" t="s">
        <v>103</v>
      </c>
      <c r="J2319" s="102" t="s">
        <v>707</v>
      </c>
      <c r="K2319" s="104" t="s">
        <v>634</v>
      </c>
      <c r="L2319" s="104" t="s">
        <v>634</v>
      </c>
      <c r="M2319" s="104">
        <v>2064.84</v>
      </c>
      <c r="N2319" s="104">
        <v>4306.2299999999996</v>
      </c>
      <c r="O2319" s="80"/>
      <c r="P2319" s="80"/>
      <c r="Q2319" s="80"/>
      <c r="R2319" s="80"/>
      <c r="S2319" s="80"/>
      <c r="T2319" s="80"/>
      <c r="U2319" s="80"/>
      <c r="V2319" s="80"/>
      <c r="W2319" s="80"/>
      <c r="X2319" s="80"/>
      <c r="Y2319" s="80"/>
      <c r="Z2319" s="80"/>
    </row>
    <row r="2320" spans="1:26" s="81" customFormat="1" x14ac:dyDescent="0.25">
      <c r="A2320" s="74" t="s">
        <v>41</v>
      </c>
      <c r="B2320" s="74" t="s">
        <v>41</v>
      </c>
      <c r="C2320" s="105" t="s">
        <v>668</v>
      </c>
      <c r="D2320" s="96" t="s">
        <v>10</v>
      </c>
      <c r="E2320" s="97">
        <v>2019</v>
      </c>
      <c r="F2320" s="98" t="s">
        <v>76</v>
      </c>
      <c r="G2320" s="99" t="s">
        <v>328</v>
      </c>
      <c r="H2320" s="100" t="s">
        <v>3234</v>
      </c>
      <c r="I2320" s="101" t="s">
        <v>179</v>
      </c>
      <c r="J2320" s="102" t="s">
        <v>375</v>
      </c>
      <c r="K2320" s="104" t="s">
        <v>547</v>
      </c>
      <c r="L2320" s="104" t="s">
        <v>547</v>
      </c>
      <c r="M2320" s="104">
        <v>1122.2</v>
      </c>
      <c r="N2320" s="104">
        <v>3112.55</v>
      </c>
      <c r="O2320" s="80"/>
      <c r="P2320" s="80"/>
      <c r="Q2320" s="80"/>
      <c r="R2320" s="80"/>
      <c r="S2320" s="80"/>
      <c r="T2320" s="80"/>
      <c r="U2320" s="80"/>
      <c r="V2320" s="80"/>
      <c r="W2320" s="80"/>
      <c r="X2320" s="80"/>
      <c r="Y2320" s="80"/>
      <c r="Z2320" s="80"/>
    </row>
    <row r="2321" spans="1:26" s="81" customFormat="1" x14ac:dyDescent="0.25">
      <c r="A2321" s="74" t="s">
        <v>41</v>
      </c>
      <c r="B2321" s="74" t="s">
        <v>41</v>
      </c>
      <c r="C2321" s="105" t="s">
        <v>691</v>
      </c>
      <c r="D2321" s="96" t="s">
        <v>21</v>
      </c>
      <c r="E2321" s="97">
        <v>2019</v>
      </c>
      <c r="F2321" s="98" t="s">
        <v>75</v>
      </c>
      <c r="G2321" s="99" t="s">
        <v>312</v>
      </c>
      <c r="H2321" s="100" t="s">
        <v>3235</v>
      </c>
      <c r="I2321" s="101" t="s">
        <v>313</v>
      </c>
      <c r="J2321" s="102" t="s">
        <v>718</v>
      </c>
      <c r="K2321" s="104" t="s">
        <v>634</v>
      </c>
      <c r="L2321" s="104" t="s">
        <v>634</v>
      </c>
      <c r="M2321" s="104">
        <v>1236.43</v>
      </c>
      <c r="N2321" s="104">
        <v>3029.39</v>
      </c>
      <c r="O2321" s="80"/>
      <c r="P2321" s="80"/>
      <c r="Q2321" s="80"/>
      <c r="R2321" s="80"/>
      <c r="S2321" s="80"/>
      <c r="T2321" s="80"/>
      <c r="U2321" s="80"/>
      <c r="V2321" s="80"/>
      <c r="W2321" s="80"/>
      <c r="X2321" s="80"/>
      <c r="Y2321" s="80"/>
      <c r="Z2321" s="80"/>
    </row>
    <row r="2322" spans="1:26" s="81" customFormat="1" x14ac:dyDescent="0.25">
      <c r="A2322" s="74" t="s">
        <v>41</v>
      </c>
      <c r="B2322" s="74" t="s">
        <v>41</v>
      </c>
      <c r="C2322" s="105" t="s">
        <v>922</v>
      </c>
      <c r="D2322" s="96" t="s">
        <v>923</v>
      </c>
      <c r="E2322" s="97">
        <v>2023</v>
      </c>
      <c r="F2322" s="98" t="s">
        <v>61</v>
      </c>
      <c r="G2322" s="99" t="s">
        <v>102</v>
      </c>
      <c r="H2322" s="100" t="s">
        <v>3236</v>
      </c>
      <c r="I2322" s="101" t="s">
        <v>99</v>
      </c>
      <c r="J2322" s="102" t="s">
        <v>783</v>
      </c>
      <c r="K2322" s="104" t="s">
        <v>634</v>
      </c>
      <c r="L2322" s="104" t="s">
        <v>634</v>
      </c>
      <c r="M2322" s="104">
        <v>2763.62</v>
      </c>
      <c r="N2322" s="104">
        <v>5035.1899999999996</v>
      </c>
      <c r="O2322" s="80"/>
      <c r="P2322" s="80"/>
      <c r="Q2322" s="80"/>
      <c r="R2322" s="80"/>
      <c r="S2322" s="80"/>
      <c r="T2322" s="80"/>
      <c r="U2322" s="80"/>
      <c r="V2322" s="80"/>
      <c r="W2322" s="80"/>
      <c r="X2322" s="80"/>
      <c r="Y2322" s="80"/>
      <c r="Z2322" s="80"/>
    </row>
    <row r="2323" spans="1:26" s="81" customFormat="1" x14ac:dyDescent="0.25">
      <c r="A2323" s="74" t="s">
        <v>41</v>
      </c>
      <c r="B2323" s="74" t="s">
        <v>41</v>
      </c>
      <c r="C2323" s="105" t="s">
        <v>980</v>
      </c>
      <c r="D2323" s="96" t="s">
        <v>981</v>
      </c>
      <c r="E2323" s="97">
        <v>2022</v>
      </c>
      <c r="F2323" s="98" t="s">
        <v>982</v>
      </c>
      <c r="G2323" s="99" t="s">
        <v>983</v>
      </c>
      <c r="H2323" s="100" t="s">
        <v>3237</v>
      </c>
      <c r="I2323" s="101" t="s">
        <v>108</v>
      </c>
      <c r="J2323" s="102" t="s">
        <v>695</v>
      </c>
      <c r="K2323" s="104" t="s">
        <v>545</v>
      </c>
      <c r="L2323" s="104" t="s">
        <v>545</v>
      </c>
      <c r="M2323" s="104">
        <v>1424.79</v>
      </c>
      <c r="N2323" s="104">
        <v>5038.51</v>
      </c>
      <c r="O2323" s="80"/>
      <c r="P2323" s="80"/>
      <c r="Q2323" s="80"/>
      <c r="R2323" s="80"/>
      <c r="S2323" s="80"/>
      <c r="T2323" s="80"/>
      <c r="U2323" s="80"/>
      <c r="V2323" s="80"/>
      <c r="W2323" s="80"/>
      <c r="X2323" s="80"/>
      <c r="Y2323" s="80"/>
      <c r="Z2323" s="80"/>
    </row>
    <row r="2324" spans="1:26" s="81" customFormat="1" x14ac:dyDescent="0.25">
      <c r="A2324" s="74" t="s">
        <v>41</v>
      </c>
      <c r="B2324" s="74" t="s">
        <v>41</v>
      </c>
      <c r="C2324" s="105" t="s">
        <v>3944</v>
      </c>
      <c r="D2324" s="96" t="s">
        <v>3945</v>
      </c>
      <c r="E2324" s="97">
        <v>2023</v>
      </c>
      <c r="F2324" s="98" t="s">
        <v>676</v>
      </c>
      <c r="G2324" s="99" t="s">
        <v>280</v>
      </c>
      <c r="H2324" s="100" t="s">
        <v>3238</v>
      </c>
      <c r="I2324" s="101" t="s">
        <v>281</v>
      </c>
      <c r="J2324" s="102" t="s">
        <v>661</v>
      </c>
      <c r="K2324" s="104" t="s">
        <v>634</v>
      </c>
      <c r="L2324" s="104" t="s">
        <v>634</v>
      </c>
      <c r="M2324" s="104">
        <v>1360.07</v>
      </c>
      <c r="N2324" s="104">
        <v>3166.66</v>
      </c>
      <c r="O2324" s="80"/>
      <c r="P2324" s="80"/>
      <c r="Q2324" s="80"/>
      <c r="R2324" s="80"/>
      <c r="S2324" s="80"/>
      <c r="T2324" s="80"/>
      <c r="U2324" s="80"/>
      <c r="V2324" s="80"/>
      <c r="W2324" s="80"/>
      <c r="X2324" s="80"/>
      <c r="Y2324" s="80"/>
      <c r="Z2324" s="80"/>
    </row>
    <row r="2325" spans="1:26" s="81" customFormat="1" x14ac:dyDescent="0.25">
      <c r="A2325" s="74" t="s">
        <v>41</v>
      </c>
      <c r="B2325" s="74" t="s">
        <v>41</v>
      </c>
      <c r="C2325" s="105" t="s">
        <v>3944</v>
      </c>
      <c r="D2325" s="96" t="s">
        <v>3945</v>
      </c>
      <c r="E2325" s="97">
        <v>2023</v>
      </c>
      <c r="F2325" s="98" t="s">
        <v>676</v>
      </c>
      <c r="G2325" s="99" t="s">
        <v>280</v>
      </c>
      <c r="H2325" s="100" t="s">
        <v>3239</v>
      </c>
      <c r="I2325" s="101" t="s">
        <v>281</v>
      </c>
      <c r="J2325" s="102" t="s">
        <v>685</v>
      </c>
      <c r="K2325" s="104" t="s">
        <v>634</v>
      </c>
      <c r="L2325" s="104" t="s">
        <v>634</v>
      </c>
      <c r="M2325" s="104">
        <v>1360.07</v>
      </c>
      <c r="N2325" s="104">
        <v>3166.66</v>
      </c>
      <c r="O2325" s="80"/>
      <c r="P2325" s="80"/>
      <c r="Q2325" s="80"/>
      <c r="R2325" s="80"/>
      <c r="S2325" s="80"/>
      <c r="T2325" s="80"/>
      <c r="U2325" s="80"/>
      <c r="V2325" s="80"/>
      <c r="W2325" s="80"/>
      <c r="X2325" s="80"/>
      <c r="Y2325" s="80"/>
      <c r="Z2325" s="80"/>
    </row>
    <row r="2326" spans="1:26" s="81" customFormat="1" x14ac:dyDescent="0.25">
      <c r="A2326" s="74" t="s">
        <v>41</v>
      </c>
      <c r="B2326" s="74" t="s">
        <v>41</v>
      </c>
      <c r="C2326" s="105" t="s">
        <v>3944</v>
      </c>
      <c r="D2326" s="96" t="s">
        <v>3945</v>
      </c>
      <c r="E2326" s="97">
        <v>2023</v>
      </c>
      <c r="F2326" s="98" t="s">
        <v>676</v>
      </c>
      <c r="G2326" s="99" t="s">
        <v>280</v>
      </c>
      <c r="H2326" s="100" t="s">
        <v>3240</v>
      </c>
      <c r="I2326" s="101" t="s">
        <v>281</v>
      </c>
      <c r="J2326" s="102" t="s">
        <v>662</v>
      </c>
      <c r="K2326" s="104" t="s">
        <v>634</v>
      </c>
      <c r="L2326" s="104" t="s">
        <v>634</v>
      </c>
      <c r="M2326" s="104">
        <v>1360.07</v>
      </c>
      <c r="N2326" s="104">
        <v>3166.66</v>
      </c>
      <c r="O2326" s="80"/>
      <c r="P2326" s="80"/>
      <c r="Q2326" s="80"/>
      <c r="R2326" s="80"/>
      <c r="S2326" s="80"/>
      <c r="T2326" s="80"/>
      <c r="U2326" s="80"/>
      <c r="V2326" s="80"/>
      <c r="W2326" s="80"/>
      <c r="X2326" s="80"/>
      <c r="Y2326" s="80"/>
      <c r="Z2326" s="80"/>
    </row>
    <row r="2327" spans="1:26" s="81" customFormat="1" x14ac:dyDescent="0.25">
      <c r="A2327" s="74" t="s">
        <v>41</v>
      </c>
      <c r="B2327" s="74" t="s">
        <v>41</v>
      </c>
      <c r="C2327" s="105" t="s">
        <v>719</v>
      </c>
      <c r="D2327" s="96" t="s">
        <v>720</v>
      </c>
      <c r="E2327" s="97">
        <v>2022</v>
      </c>
      <c r="F2327" s="98" t="s">
        <v>75</v>
      </c>
      <c r="G2327" s="99" t="s">
        <v>312</v>
      </c>
      <c r="H2327" s="100" t="s">
        <v>3241</v>
      </c>
      <c r="I2327" s="101" t="s">
        <v>257</v>
      </c>
      <c r="J2327" s="102" t="s">
        <v>664</v>
      </c>
      <c r="K2327" s="104" t="s">
        <v>634</v>
      </c>
      <c r="L2327" s="104" t="s">
        <v>634</v>
      </c>
      <c r="M2327" s="104">
        <v>1443</v>
      </c>
      <c r="N2327" s="104">
        <v>2883</v>
      </c>
      <c r="O2327" s="80"/>
      <c r="P2327" s="80"/>
      <c r="Q2327" s="80"/>
      <c r="R2327" s="80"/>
      <c r="S2327" s="80"/>
      <c r="T2327" s="80"/>
      <c r="U2327" s="80"/>
      <c r="V2327" s="80"/>
      <c r="W2327" s="80"/>
      <c r="X2327" s="80"/>
      <c r="Y2327" s="80"/>
      <c r="Z2327" s="80"/>
    </row>
    <row r="2328" spans="1:26" s="81" customFormat="1" x14ac:dyDescent="0.25">
      <c r="A2328" s="74" t="s">
        <v>41</v>
      </c>
      <c r="B2328" s="74" t="s">
        <v>41</v>
      </c>
      <c r="C2328" s="105" t="s">
        <v>51</v>
      </c>
      <c r="D2328" s="96" t="s">
        <v>1</v>
      </c>
      <c r="E2328" s="97">
        <v>2020</v>
      </c>
      <c r="F2328" s="98" t="s">
        <v>67</v>
      </c>
      <c r="G2328" s="99" t="s">
        <v>193</v>
      </c>
      <c r="H2328" s="100" t="s">
        <v>3242</v>
      </c>
      <c r="I2328" s="101" t="s">
        <v>194</v>
      </c>
      <c r="J2328" s="102" t="s">
        <v>695</v>
      </c>
      <c r="K2328" s="104" t="s">
        <v>545</v>
      </c>
      <c r="L2328" s="104" t="s">
        <v>545</v>
      </c>
      <c r="M2328" s="104">
        <v>1519.75</v>
      </c>
      <c r="N2328" s="104">
        <v>5923.78</v>
      </c>
      <c r="O2328" s="80"/>
      <c r="P2328" s="80"/>
      <c r="Q2328" s="80"/>
      <c r="R2328" s="80"/>
      <c r="S2328" s="80"/>
      <c r="T2328" s="80"/>
      <c r="U2328" s="80"/>
      <c r="V2328" s="80"/>
      <c r="W2328" s="80"/>
      <c r="X2328" s="80"/>
      <c r="Y2328" s="80"/>
      <c r="Z2328" s="80"/>
    </row>
    <row r="2329" spans="1:26" s="81" customFormat="1" x14ac:dyDescent="0.25">
      <c r="A2329" s="74" t="s">
        <v>41</v>
      </c>
      <c r="B2329" s="74" t="s">
        <v>41</v>
      </c>
      <c r="C2329" s="105" t="s">
        <v>3944</v>
      </c>
      <c r="D2329" s="96" t="s">
        <v>3945</v>
      </c>
      <c r="E2329" s="97">
        <v>2023</v>
      </c>
      <c r="F2329" s="98" t="s">
        <v>676</v>
      </c>
      <c r="G2329" s="99" t="s">
        <v>280</v>
      </c>
      <c r="H2329" s="100" t="s">
        <v>4014</v>
      </c>
      <c r="I2329" s="101" t="s">
        <v>281</v>
      </c>
      <c r="J2329" s="102" t="s">
        <v>785</v>
      </c>
      <c r="K2329" s="104" t="s">
        <v>634</v>
      </c>
      <c r="L2329" s="104" t="s">
        <v>634</v>
      </c>
      <c r="M2329" s="104">
        <v>1360.07</v>
      </c>
      <c r="N2329" s="104">
        <v>3166.66</v>
      </c>
      <c r="O2329" s="80"/>
      <c r="P2329" s="80"/>
      <c r="Q2329" s="80"/>
      <c r="R2329" s="80"/>
      <c r="S2329" s="80"/>
      <c r="T2329" s="80"/>
      <c r="U2329" s="80"/>
      <c r="V2329" s="80"/>
      <c r="W2329" s="80"/>
      <c r="X2329" s="80"/>
      <c r="Y2329" s="80"/>
      <c r="Z2329" s="80"/>
    </row>
    <row r="2330" spans="1:26" s="81" customFormat="1" x14ac:dyDescent="0.25">
      <c r="A2330" s="74" t="s">
        <v>41</v>
      </c>
      <c r="B2330" s="74" t="s">
        <v>41</v>
      </c>
      <c r="C2330" s="105" t="s">
        <v>922</v>
      </c>
      <c r="D2330" s="96" t="s">
        <v>923</v>
      </c>
      <c r="E2330" s="97">
        <v>2023</v>
      </c>
      <c r="F2330" s="98" t="s">
        <v>61</v>
      </c>
      <c r="G2330" s="99" t="s">
        <v>102</v>
      </c>
      <c r="H2330" s="100" t="s">
        <v>3243</v>
      </c>
      <c r="I2330" s="101" t="s">
        <v>99</v>
      </c>
      <c r="J2330" s="102" t="s">
        <v>655</v>
      </c>
      <c r="K2330" s="104" t="s">
        <v>634</v>
      </c>
      <c r="L2330" s="104" t="s">
        <v>634</v>
      </c>
      <c r="M2330" s="104">
        <v>2657.39</v>
      </c>
      <c r="N2330" s="104">
        <v>5718.21</v>
      </c>
      <c r="O2330" s="80"/>
      <c r="P2330" s="80"/>
      <c r="Q2330" s="80"/>
      <c r="R2330" s="80"/>
      <c r="S2330" s="80"/>
      <c r="T2330" s="80"/>
      <c r="U2330" s="80"/>
      <c r="V2330" s="80"/>
      <c r="W2330" s="80"/>
      <c r="X2330" s="80"/>
      <c r="Y2330" s="80"/>
      <c r="Z2330" s="80"/>
    </row>
    <row r="2331" spans="1:26" s="81" customFormat="1" x14ac:dyDescent="0.25">
      <c r="A2331" s="74" t="s">
        <v>41</v>
      </c>
      <c r="B2331" s="74" t="s">
        <v>41</v>
      </c>
      <c r="C2331" s="105" t="s">
        <v>51</v>
      </c>
      <c r="D2331" s="96" t="s">
        <v>1</v>
      </c>
      <c r="E2331" s="97">
        <v>2020</v>
      </c>
      <c r="F2331" s="98" t="s">
        <v>67</v>
      </c>
      <c r="G2331" s="99" t="s">
        <v>193</v>
      </c>
      <c r="H2331" s="100" t="s">
        <v>3244</v>
      </c>
      <c r="I2331" s="101" t="s">
        <v>194</v>
      </c>
      <c r="J2331" s="102" t="s">
        <v>211</v>
      </c>
      <c r="K2331" s="104" t="s">
        <v>545</v>
      </c>
      <c r="L2331" s="104" t="s">
        <v>545</v>
      </c>
      <c r="M2331" s="104">
        <v>1519.75</v>
      </c>
      <c r="N2331" s="104">
        <v>5923.78</v>
      </c>
      <c r="O2331" s="80"/>
      <c r="P2331" s="80"/>
      <c r="Q2331" s="80"/>
      <c r="R2331" s="80"/>
      <c r="S2331" s="80"/>
      <c r="T2331" s="80"/>
      <c r="U2331" s="80"/>
      <c r="V2331" s="80"/>
      <c r="W2331" s="80"/>
      <c r="X2331" s="80"/>
      <c r="Y2331" s="80"/>
      <c r="Z2331" s="80"/>
    </row>
    <row r="2332" spans="1:26" s="81" customFormat="1" x14ac:dyDescent="0.25">
      <c r="A2332" s="74" t="s">
        <v>41</v>
      </c>
      <c r="B2332" s="74" t="s">
        <v>41</v>
      </c>
      <c r="C2332" s="105" t="s">
        <v>929</v>
      </c>
      <c r="D2332" s="96" t="s">
        <v>930</v>
      </c>
      <c r="E2332" s="97">
        <v>2018</v>
      </c>
      <c r="F2332" s="98" t="s">
        <v>61</v>
      </c>
      <c r="G2332" s="99" t="s">
        <v>102</v>
      </c>
      <c r="H2332" s="100" t="s">
        <v>3245</v>
      </c>
      <c r="I2332" s="101" t="s">
        <v>179</v>
      </c>
      <c r="J2332" s="102" t="s">
        <v>2139</v>
      </c>
      <c r="K2332" s="104" t="s">
        <v>545</v>
      </c>
      <c r="L2332" s="104" t="s">
        <v>545</v>
      </c>
      <c r="M2332" s="104">
        <v>1426.32</v>
      </c>
      <c r="N2332" s="104">
        <v>2530.5</v>
      </c>
      <c r="O2332" s="80"/>
      <c r="P2332" s="80"/>
      <c r="Q2332" s="80"/>
      <c r="R2332" s="80"/>
      <c r="S2332" s="80"/>
      <c r="T2332" s="80"/>
      <c r="U2332" s="80"/>
      <c r="V2332" s="80"/>
      <c r="W2332" s="80"/>
      <c r="X2332" s="80"/>
      <c r="Y2332" s="80"/>
      <c r="Z2332" s="80"/>
    </row>
    <row r="2333" spans="1:26" s="81" customFormat="1" x14ac:dyDescent="0.25">
      <c r="A2333" s="74" t="s">
        <v>41</v>
      </c>
      <c r="B2333" s="74" t="s">
        <v>41</v>
      </c>
      <c r="C2333" s="105" t="s">
        <v>761</v>
      </c>
      <c r="D2333" s="96" t="s">
        <v>35</v>
      </c>
      <c r="E2333" s="97">
        <v>2018</v>
      </c>
      <c r="F2333" s="98" t="s">
        <v>59</v>
      </c>
      <c r="G2333" s="99" t="s">
        <v>82</v>
      </c>
      <c r="H2333" s="100" t="s">
        <v>3246</v>
      </c>
      <c r="I2333" s="101" t="s">
        <v>99</v>
      </c>
      <c r="J2333" s="102" t="s">
        <v>823</v>
      </c>
      <c r="K2333" s="104" t="s">
        <v>634</v>
      </c>
      <c r="L2333" s="104" t="s">
        <v>634</v>
      </c>
      <c r="M2333" s="104">
        <v>1727</v>
      </c>
      <c r="N2333" s="104">
        <v>2407.96</v>
      </c>
      <c r="O2333" s="80"/>
      <c r="P2333" s="80"/>
      <c r="Q2333" s="80"/>
      <c r="R2333" s="80"/>
      <c r="S2333" s="80"/>
      <c r="T2333" s="80"/>
      <c r="U2333" s="80"/>
      <c r="V2333" s="80"/>
      <c r="W2333" s="80"/>
      <c r="X2333" s="80"/>
      <c r="Y2333" s="80"/>
      <c r="Z2333" s="80"/>
    </row>
    <row r="2334" spans="1:26" s="81" customFormat="1" x14ac:dyDescent="0.25">
      <c r="A2334" s="74" t="s">
        <v>41</v>
      </c>
      <c r="B2334" s="74" t="s">
        <v>41</v>
      </c>
      <c r="C2334" s="105" t="s">
        <v>668</v>
      </c>
      <c r="D2334" s="96" t="s">
        <v>10</v>
      </c>
      <c r="E2334" s="97">
        <v>2019</v>
      </c>
      <c r="F2334" s="98" t="s">
        <v>76</v>
      </c>
      <c r="G2334" s="99" t="s">
        <v>328</v>
      </c>
      <c r="H2334" s="100" t="s">
        <v>3247</v>
      </c>
      <c r="I2334" s="101" t="s">
        <v>179</v>
      </c>
      <c r="J2334" s="102" t="s">
        <v>374</v>
      </c>
      <c r="K2334" s="104" t="s">
        <v>545</v>
      </c>
      <c r="L2334" s="104" t="s">
        <v>545</v>
      </c>
      <c r="M2334" s="104">
        <v>1122.2</v>
      </c>
      <c r="N2334" s="104">
        <v>3112.55</v>
      </c>
      <c r="O2334" s="80"/>
      <c r="P2334" s="80"/>
      <c r="Q2334" s="80"/>
      <c r="R2334" s="80"/>
      <c r="S2334" s="80"/>
      <c r="T2334" s="80"/>
      <c r="U2334" s="80"/>
      <c r="V2334" s="80"/>
      <c r="W2334" s="80"/>
      <c r="X2334" s="80"/>
      <c r="Y2334" s="80"/>
      <c r="Z2334" s="80"/>
    </row>
    <row r="2335" spans="1:26" s="81" customFormat="1" x14ac:dyDescent="0.25">
      <c r="A2335" s="74" t="s">
        <v>41</v>
      </c>
      <c r="B2335" s="74" t="s">
        <v>41</v>
      </c>
      <c r="C2335" s="105" t="s">
        <v>659</v>
      </c>
      <c r="D2335" s="96" t="s">
        <v>4</v>
      </c>
      <c r="E2335" s="97">
        <v>2020</v>
      </c>
      <c r="F2335" s="98" t="s">
        <v>66</v>
      </c>
      <c r="G2335" s="99" t="s">
        <v>186</v>
      </c>
      <c r="H2335" s="100" t="s">
        <v>3248</v>
      </c>
      <c r="I2335" s="101" t="s">
        <v>179</v>
      </c>
      <c r="J2335" s="102" t="s">
        <v>491</v>
      </c>
      <c r="K2335" s="104" t="s">
        <v>634</v>
      </c>
      <c r="L2335" s="104" t="s">
        <v>634</v>
      </c>
      <c r="M2335" s="104">
        <v>1328.3</v>
      </c>
      <c r="N2335" s="104">
        <v>3346.69</v>
      </c>
      <c r="O2335" s="80"/>
      <c r="P2335" s="80"/>
      <c r="Q2335" s="80"/>
      <c r="R2335" s="80"/>
      <c r="S2335" s="80"/>
      <c r="T2335" s="80"/>
      <c r="U2335" s="80"/>
      <c r="V2335" s="80"/>
      <c r="W2335" s="80"/>
      <c r="X2335" s="80"/>
      <c r="Y2335" s="80"/>
      <c r="Z2335" s="80"/>
    </row>
    <row r="2336" spans="1:26" s="81" customFormat="1" x14ac:dyDescent="0.25">
      <c r="A2336" s="74" t="s">
        <v>41</v>
      </c>
      <c r="B2336" s="74" t="s">
        <v>41</v>
      </c>
      <c r="C2336" s="105" t="s">
        <v>660</v>
      </c>
      <c r="D2336" s="96" t="s">
        <v>5</v>
      </c>
      <c r="E2336" s="97">
        <v>2020</v>
      </c>
      <c r="F2336" s="98" t="s">
        <v>61</v>
      </c>
      <c r="G2336" s="99" t="s">
        <v>102</v>
      </c>
      <c r="H2336" s="100" t="s">
        <v>3249</v>
      </c>
      <c r="I2336" s="101" t="s">
        <v>129</v>
      </c>
      <c r="J2336" s="102" t="s">
        <v>661</v>
      </c>
      <c r="K2336" s="104" t="s">
        <v>634</v>
      </c>
      <c r="L2336" s="104" t="s">
        <v>634</v>
      </c>
      <c r="M2336" s="104">
        <v>2026.8</v>
      </c>
      <c r="N2336" s="104">
        <v>4345.93</v>
      </c>
      <c r="O2336" s="80"/>
      <c r="P2336" s="80"/>
      <c r="Q2336" s="80"/>
      <c r="R2336" s="80"/>
      <c r="S2336" s="80"/>
      <c r="T2336" s="80"/>
      <c r="U2336" s="80"/>
      <c r="V2336" s="80"/>
      <c r="W2336" s="80"/>
      <c r="X2336" s="80"/>
      <c r="Y2336" s="80"/>
      <c r="Z2336" s="80"/>
    </row>
    <row r="2337" spans="1:26" s="81" customFormat="1" x14ac:dyDescent="0.25">
      <c r="A2337" s="74" t="s">
        <v>41</v>
      </c>
      <c r="B2337" s="74" t="s">
        <v>41</v>
      </c>
      <c r="C2337" s="105" t="s">
        <v>703</v>
      </c>
      <c r="D2337" s="96" t="s">
        <v>601</v>
      </c>
      <c r="E2337" s="97">
        <v>2022</v>
      </c>
      <c r="F2337" s="98" t="s">
        <v>66</v>
      </c>
      <c r="G2337" s="99" t="s">
        <v>186</v>
      </c>
      <c r="H2337" s="100" t="s">
        <v>3250</v>
      </c>
      <c r="I2337" s="101" t="s">
        <v>162</v>
      </c>
      <c r="J2337" s="102" t="s">
        <v>740</v>
      </c>
      <c r="K2337" s="104" t="s">
        <v>634</v>
      </c>
      <c r="L2337" s="104" t="s">
        <v>634</v>
      </c>
      <c r="M2337" s="104">
        <v>2199.12</v>
      </c>
      <c r="N2337" s="104">
        <v>2415.1999999999998</v>
      </c>
      <c r="O2337" s="80"/>
      <c r="P2337" s="80"/>
      <c r="Q2337" s="80"/>
      <c r="R2337" s="80"/>
      <c r="S2337" s="80"/>
      <c r="T2337" s="80"/>
      <c r="U2337" s="80"/>
      <c r="V2337" s="80"/>
      <c r="W2337" s="80"/>
      <c r="X2337" s="80"/>
      <c r="Y2337" s="80"/>
      <c r="Z2337" s="80"/>
    </row>
    <row r="2338" spans="1:26" s="81" customFormat="1" x14ac:dyDescent="0.25">
      <c r="A2338" s="74" t="s">
        <v>41</v>
      </c>
      <c r="B2338" s="74" t="s">
        <v>41</v>
      </c>
      <c r="C2338" s="105" t="s">
        <v>706</v>
      </c>
      <c r="D2338" s="96" t="s">
        <v>568</v>
      </c>
      <c r="E2338" s="97">
        <v>2022</v>
      </c>
      <c r="F2338" s="98" t="s">
        <v>61</v>
      </c>
      <c r="G2338" s="99" t="s">
        <v>102</v>
      </c>
      <c r="H2338" s="100" t="s">
        <v>3251</v>
      </c>
      <c r="I2338" s="101" t="s">
        <v>86</v>
      </c>
      <c r="J2338" s="102" t="s">
        <v>839</v>
      </c>
      <c r="K2338" s="104" t="s">
        <v>634</v>
      </c>
      <c r="L2338" s="104" t="s">
        <v>634</v>
      </c>
      <c r="M2338" s="104">
        <v>2498.17</v>
      </c>
      <c r="N2338" s="104">
        <v>5098.95</v>
      </c>
      <c r="O2338" s="80"/>
      <c r="P2338" s="80"/>
      <c r="Q2338" s="80"/>
      <c r="R2338" s="80"/>
      <c r="S2338" s="80"/>
      <c r="T2338" s="80"/>
      <c r="U2338" s="80"/>
      <c r="V2338" s="80"/>
      <c r="W2338" s="80"/>
      <c r="X2338" s="80"/>
      <c r="Y2338" s="80"/>
      <c r="Z2338" s="80"/>
    </row>
    <row r="2339" spans="1:26" s="81" customFormat="1" x14ac:dyDescent="0.25">
      <c r="A2339" s="74" t="s">
        <v>41</v>
      </c>
      <c r="B2339" s="74" t="s">
        <v>41</v>
      </c>
      <c r="C2339" s="105" t="s">
        <v>51</v>
      </c>
      <c r="D2339" s="96" t="s">
        <v>1</v>
      </c>
      <c r="E2339" s="97">
        <v>2020</v>
      </c>
      <c r="F2339" s="98" t="s">
        <v>67</v>
      </c>
      <c r="G2339" s="99" t="s">
        <v>193</v>
      </c>
      <c r="H2339" s="100" t="s">
        <v>3252</v>
      </c>
      <c r="I2339" s="101" t="s">
        <v>194</v>
      </c>
      <c r="J2339" s="102" t="s">
        <v>618</v>
      </c>
      <c r="K2339" s="104" t="s">
        <v>545</v>
      </c>
      <c r="L2339" s="104" t="s">
        <v>545</v>
      </c>
      <c r="M2339" s="104">
        <v>1519.75</v>
      </c>
      <c r="N2339" s="104">
        <v>5923.78</v>
      </c>
      <c r="O2339" s="80"/>
      <c r="P2339" s="80"/>
      <c r="Q2339" s="80"/>
      <c r="R2339" s="80"/>
      <c r="S2339" s="80"/>
      <c r="T2339" s="80"/>
      <c r="U2339" s="80"/>
      <c r="V2339" s="80"/>
      <c r="W2339" s="80"/>
      <c r="X2339" s="80"/>
      <c r="Y2339" s="80"/>
      <c r="Z2339" s="80"/>
    </row>
    <row r="2340" spans="1:26" s="81" customFormat="1" x14ac:dyDescent="0.25">
      <c r="A2340" s="74" t="s">
        <v>41</v>
      </c>
      <c r="B2340" s="74" t="s">
        <v>41</v>
      </c>
      <c r="C2340" s="105" t="s">
        <v>55</v>
      </c>
      <c r="D2340" s="96" t="s">
        <v>6</v>
      </c>
      <c r="E2340" s="97">
        <v>2018</v>
      </c>
      <c r="F2340" s="98" t="s">
        <v>71</v>
      </c>
      <c r="G2340" s="99" t="s">
        <v>264</v>
      </c>
      <c r="H2340" s="100" t="s">
        <v>3253</v>
      </c>
      <c r="I2340" s="101" t="s">
        <v>271</v>
      </c>
      <c r="J2340" s="102" t="s">
        <v>679</v>
      </c>
      <c r="K2340" s="104" t="s">
        <v>634</v>
      </c>
      <c r="L2340" s="104" t="s">
        <v>634</v>
      </c>
      <c r="M2340" s="104">
        <v>2245.1</v>
      </c>
      <c r="N2340" s="104">
        <v>4326.8999999999996</v>
      </c>
      <c r="O2340" s="80"/>
      <c r="P2340" s="80"/>
      <c r="Q2340" s="80"/>
      <c r="R2340" s="80"/>
      <c r="S2340" s="80"/>
      <c r="T2340" s="80"/>
      <c r="U2340" s="80"/>
      <c r="V2340" s="80"/>
      <c r="W2340" s="80"/>
      <c r="X2340" s="80"/>
      <c r="Y2340" s="80"/>
      <c r="Z2340" s="80"/>
    </row>
    <row r="2341" spans="1:26" s="81" customFormat="1" x14ac:dyDescent="0.25">
      <c r="A2341" s="74" t="s">
        <v>41</v>
      </c>
      <c r="B2341" s="74" t="s">
        <v>41</v>
      </c>
      <c r="C2341" s="105" t="s">
        <v>929</v>
      </c>
      <c r="D2341" s="96" t="s">
        <v>930</v>
      </c>
      <c r="E2341" s="97">
        <v>2018</v>
      </c>
      <c r="F2341" s="98" t="s">
        <v>61</v>
      </c>
      <c r="G2341" s="99" t="s">
        <v>102</v>
      </c>
      <c r="H2341" s="100" t="s">
        <v>3254</v>
      </c>
      <c r="I2341" s="101" t="s">
        <v>179</v>
      </c>
      <c r="J2341" s="102" t="s">
        <v>2159</v>
      </c>
      <c r="K2341" s="104" t="s">
        <v>547</v>
      </c>
      <c r="L2341" s="104" t="s">
        <v>547</v>
      </c>
      <c r="M2341" s="104">
        <v>1426.32</v>
      </c>
      <c r="N2341" s="104">
        <v>2530.5</v>
      </c>
      <c r="O2341" s="80"/>
      <c r="P2341" s="80"/>
      <c r="Q2341" s="80"/>
      <c r="R2341" s="80"/>
      <c r="S2341" s="80"/>
      <c r="T2341" s="80"/>
      <c r="U2341" s="80"/>
      <c r="V2341" s="80"/>
      <c r="W2341" s="80"/>
      <c r="X2341" s="80"/>
      <c r="Y2341" s="80"/>
      <c r="Z2341" s="80"/>
    </row>
    <row r="2342" spans="1:26" s="81" customFormat="1" x14ac:dyDescent="0.25">
      <c r="A2342" s="74" t="s">
        <v>41</v>
      </c>
      <c r="B2342" s="74" t="s">
        <v>41</v>
      </c>
      <c r="C2342" s="105" t="s">
        <v>754</v>
      </c>
      <c r="D2342" s="96" t="s">
        <v>755</v>
      </c>
      <c r="E2342" s="97">
        <v>2022</v>
      </c>
      <c r="F2342" s="98" t="s">
        <v>77</v>
      </c>
      <c r="G2342" s="99" t="s">
        <v>403</v>
      </c>
      <c r="H2342" s="100" t="s">
        <v>4146</v>
      </c>
      <c r="I2342" s="101" t="s">
        <v>846</v>
      </c>
      <c r="J2342" s="102" t="s">
        <v>872</v>
      </c>
      <c r="K2342" s="104" t="s">
        <v>634</v>
      </c>
      <c r="L2342" s="104" t="s">
        <v>634</v>
      </c>
      <c r="M2342" s="104">
        <v>3961.67</v>
      </c>
      <c r="N2342" s="104">
        <v>8252.8700000000008</v>
      </c>
      <c r="O2342" s="80"/>
      <c r="P2342" s="80"/>
      <c r="Q2342" s="80"/>
      <c r="R2342" s="80"/>
      <c r="S2342" s="80"/>
      <c r="T2342" s="80"/>
      <c r="U2342" s="80"/>
      <c r="V2342" s="80"/>
      <c r="W2342" s="80"/>
      <c r="X2342" s="80"/>
      <c r="Y2342" s="80"/>
      <c r="Z2342" s="80"/>
    </row>
    <row r="2343" spans="1:26" s="81" customFormat="1" x14ac:dyDescent="0.25">
      <c r="A2343" s="74" t="s">
        <v>41</v>
      </c>
      <c r="B2343" s="74" t="s">
        <v>41</v>
      </c>
      <c r="C2343" s="105" t="s">
        <v>691</v>
      </c>
      <c r="D2343" s="96" t="s">
        <v>21</v>
      </c>
      <c r="E2343" s="97">
        <v>2019</v>
      </c>
      <c r="F2343" s="98" t="s">
        <v>75</v>
      </c>
      <c r="G2343" s="99" t="s">
        <v>312</v>
      </c>
      <c r="H2343" s="100" t="s">
        <v>3255</v>
      </c>
      <c r="I2343" s="101" t="s">
        <v>313</v>
      </c>
      <c r="J2343" s="102" t="s">
        <v>715</v>
      </c>
      <c r="K2343" s="104" t="s">
        <v>634</v>
      </c>
      <c r="L2343" s="104" t="s">
        <v>634</v>
      </c>
      <c r="M2343" s="104">
        <v>1236.43</v>
      </c>
      <c r="N2343" s="104">
        <v>3029.39</v>
      </c>
      <c r="O2343" s="80"/>
      <c r="P2343" s="80"/>
      <c r="Q2343" s="80"/>
      <c r="R2343" s="80"/>
      <c r="S2343" s="80"/>
      <c r="T2343" s="80"/>
      <c r="U2343" s="80"/>
      <c r="V2343" s="80"/>
      <c r="W2343" s="80"/>
      <c r="X2343" s="80"/>
      <c r="Y2343" s="80"/>
      <c r="Z2343" s="80"/>
    </row>
    <row r="2344" spans="1:26" s="81" customFormat="1" x14ac:dyDescent="0.25">
      <c r="A2344" s="74" t="s">
        <v>41</v>
      </c>
      <c r="B2344" s="74" t="s">
        <v>41</v>
      </c>
      <c r="C2344" s="105" t="s">
        <v>706</v>
      </c>
      <c r="D2344" s="96" t="s">
        <v>568</v>
      </c>
      <c r="E2344" s="97">
        <v>2022</v>
      </c>
      <c r="F2344" s="98" t="s">
        <v>61</v>
      </c>
      <c r="G2344" s="99" t="s">
        <v>102</v>
      </c>
      <c r="H2344" s="100" t="s">
        <v>3256</v>
      </c>
      <c r="I2344" s="101" t="s">
        <v>103</v>
      </c>
      <c r="J2344" s="102" t="s">
        <v>829</v>
      </c>
      <c r="K2344" s="104" t="s">
        <v>634</v>
      </c>
      <c r="L2344" s="104" t="s">
        <v>634</v>
      </c>
      <c r="M2344" s="104">
        <v>2064.84</v>
      </c>
      <c r="N2344" s="104">
        <v>4306.2299999999996</v>
      </c>
      <c r="O2344" s="80"/>
      <c r="P2344" s="80"/>
      <c r="Q2344" s="80"/>
      <c r="R2344" s="80"/>
      <c r="S2344" s="80"/>
      <c r="T2344" s="80"/>
      <c r="U2344" s="80"/>
      <c r="V2344" s="80"/>
      <c r="W2344" s="80"/>
      <c r="X2344" s="80"/>
      <c r="Y2344" s="80"/>
      <c r="Z2344" s="80"/>
    </row>
    <row r="2345" spans="1:26" s="81" customFormat="1" x14ac:dyDescent="0.25">
      <c r="A2345" s="74" t="s">
        <v>41</v>
      </c>
      <c r="B2345" s="74" t="s">
        <v>41</v>
      </c>
      <c r="C2345" s="105" t="s">
        <v>929</v>
      </c>
      <c r="D2345" s="96" t="s">
        <v>930</v>
      </c>
      <c r="E2345" s="97">
        <v>2018</v>
      </c>
      <c r="F2345" s="98" t="s">
        <v>61</v>
      </c>
      <c r="G2345" s="99" t="s">
        <v>102</v>
      </c>
      <c r="H2345" s="100" t="s">
        <v>3257</v>
      </c>
      <c r="I2345" s="101" t="s">
        <v>179</v>
      </c>
      <c r="J2345" s="102" t="s">
        <v>3136</v>
      </c>
      <c r="K2345" s="104" t="s">
        <v>545</v>
      </c>
      <c r="L2345" s="104" t="s">
        <v>545</v>
      </c>
      <c r="M2345" s="104">
        <v>1302</v>
      </c>
      <c r="N2345" s="104">
        <v>2442.8200000000002</v>
      </c>
      <c r="O2345" s="80"/>
      <c r="P2345" s="80"/>
      <c r="Q2345" s="80"/>
      <c r="R2345" s="80"/>
      <c r="S2345" s="80"/>
      <c r="T2345" s="80"/>
      <c r="U2345" s="80"/>
      <c r="V2345" s="80"/>
      <c r="W2345" s="80"/>
      <c r="X2345" s="80"/>
      <c r="Y2345" s="80"/>
      <c r="Z2345" s="80"/>
    </row>
    <row r="2346" spans="1:26" s="81" customFormat="1" x14ac:dyDescent="0.25">
      <c r="A2346" s="74" t="s">
        <v>41</v>
      </c>
      <c r="B2346" s="74" t="s">
        <v>41</v>
      </c>
      <c r="C2346" s="105" t="s">
        <v>1096</v>
      </c>
      <c r="D2346" s="96" t="s">
        <v>1097</v>
      </c>
      <c r="E2346" s="97">
        <v>2023</v>
      </c>
      <c r="F2346" s="98" t="s">
        <v>66</v>
      </c>
      <c r="G2346" s="99" t="s">
        <v>186</v>
      </c>
      <c r="H2346" s="100" t="s">
        <v>3258</v>
      </c>
      <c r="I2346" s="101" t="s">
        <v>99</v>
      </c>
      <c r="J2346" s="102" t="s">
        <v>674</v>
      </c>
      <c r="K2346" s="104" t="s">
        <v>634</v>
      </c>
      <c r="L2346" s="104" t="s">
        <v>634</v>
      </c>
      <c r="M2346" s="104">
        <v>2199.12</v>
      </c>
      <c r="N2346" s="104">
        <v>2415.1999999999998</v>
      </c>
      <c r="O2346" s="80"/>
      <c r="P2346" s="80"/>
      <c r="Q2346" s="80"/>
      <c r="R2346" s="80"/>
      <c r="S2346" s="80"/>
      <c r="T2346" s="80"/>
      <c r="U2346" s="80"/>
      <c r="V2346" s="80"/>
      <c r="W2346" s="80"/>
      <c r="X2346" s="80"/>
      <c r="Y2346" s="80"/>
      <c r="Z2346" s="80"/>
    </row>
    <row r="2347" spans="1:26" s="81" customFormat="1" x14ac:dyDescent="0.25">
      <c r="A2347" s="74" t="s">
        <v>41</v>
      </c>
      <c r="B2347" s="74" t="s">
        <v>41</v>
      </c>
      <c r="C2347" s="105" t="s">
        <v>706</v>
      </c>
      <c r="D2347" s="96" t="s">
        <v>568</v>
      </c>
      <c r="E2347" s="97">
        <v>2022</v>
      </c>
      <c r="F2347" s="98" t="s">
        <v>61</v>
      </c>
      <c r="G2347" s="99" t="s">
        <v>102</v>
      </c>
      <c r="H2347" s="100" t="s">
        <v>3259</v>
      </c>
      <c r="I2347" s="101" t="s">
        <v>103</v>
      </c>
      <c r="J2347" s="102" t="s">
        <v>860</v>
      </c>
      <c r="K2347" s="104" t="s">
        <v>634</v>
      </c>
      <c r="L2347" s="104" t="s">
        <v>634</v>
      </c>
      <c r="M2347" s="104">
        <v>2064.84</v>
      </c>
      <c r="N2347" s="104">
        <v>4306.2299999999996</v>
      </c>
      <c r="O2347" s="80"/>
      <c r="P2347" s="80"/>
      <c r="Q2347" s="80"/>
      <c r="R2347" s="80"/>
      <c r="S2347" s="80"/>
      <c r="T2347" s="80"/>
      <c r="U2347" s="80"/>
      <c r="V2347" s="80"/>
      <c r="W2347" s="80"/>
      <c r="X2347" s="80"/>
      <c r="Y2347" s="80"/>
      <c r="Z2347" s="80"/>
    </row>
    <row r="2348" spans="1:26" s="81" customFormat="1" x14ac:dyDescent="0.25">
      <c r="A2348" s="74" t="s">
        <v>41</v>
      </c>
      <c r="B2348" s="74" t="s">
        <v>41</v>
      </c>
      <c r="C2348" s="105" t="s">
        <v>51</v>
      </c>
      <c r="D2348" s="96" t="s">
        <v>1</v>
      </c>
      <c r="E2348" s="97">
        <v>2020</v>
      </c>
      <c r="F2348" s="98" t="s">
        <v>67</v>
      </c>
      <c r="G2348" s="99" t="s">
        <v>193</v>
      </c>
      <c r="H2348" s="100" t="s">
        <v>3260</v>
      </c>
      <c r="I2348" s="101" t="s">
        <v>194</v>
      </c>
      <c r="J2348" s="102" t="s">
        <v>4035</v>
      </c>
      <c r="K2348" s="104" t="s">
        <v>545</v>
      </c>
      <c r="L2348" s="104" t="s">
        <v>545</v>
      </c>
      <c r="M2348" s="104">
        <v>1519.75</v>
      </c>
      <c r="N2348" s="104">
        <v>5923.78</v>
      </c>
      <c r="O2348" s="80"/>
      <c r="P2348" s="80"/>
      <c r="Q2348" s="80"/>
      <c r="R2348" s="80"/>
      <c r="S2348" s="80"/>
      <c r="T2348" s="80"/>
      <c r="U2348" s="80"/>
      <c r="V2348" s="80"/>
      <c r="W2348" s="80"/>
      <c r="X2348" s="80"/>
      <c r="Y2348" s="80"/>
      <c r="Z2348" s="80"/>
    </row>
    <row r="2349" spans="1:26" s="81" customFormat="1" x14ac:dyDescent="0.25">
      <c r="A2349" s="74" t="s">
        <v>41</v>
      </c>
      <c r="B2349" s="74" t="s">
        <v>41</v>
      </c>
      <c r="C2349" s="105" t="s">
        <v>744</v>
      </c>
      <c r="D2349" s="96" t="s">
        <v>29</v>
      </c>
      <c r="E2349" s="97">
        <v>2021</v>
      </c>
      <c r="F2349" s="98" t="s">
        <v>64</v>
      </c>
      <c r="G2349" s="99" t="s">
        <v>159</v>
      </c>
      <c r="H2349" s="100" t="s">
        <v>3261</v>
      </c>
      <c r="I2349" s="101" t="s">
        <v>95</v>
      </c>
      <c r="J2349" s="102" t="s">
        <v>681</v>
      </c>
      <c r="K2349" s="104" t="s">
        <v>545</v>
      </c>
      <c r="L2349" s="104" t="s">
        <v>545</v>
      </c>
      <c r="M2349" s="104">
        <v>3272.21</v>
      </c>
      <c r="N2349" s="104">
        <v>7729.51</v>
      </c>
      <c r="O2349" s="80"/>
      <c r="P2349" s="80"/>
      <c r="Q2349" s="80"/>
      <c r="R2349" s="80"/>
      <c r="S2349" s="80"/>
      <c r="T2349" s="80"/>
      <c r="U2349" s="80"/>
      <c r="V2349" s="80"/>
      <c r="W2349" s="80"/>
      <c r="X2349" s="80"/>
      <c r="Y2349" s="80"/>
      <c r="Z2349" s="80"/>
    </row>
    <row r="2350" spans="1:26" s="81" customFormat="1" x14ac:dyDescent="0.25">
      <c r="A2350" s="74" t="s">
        <v>41</v>
      </c>
      <c r="B2350" s="74" t="s">
        <v>41</v>
      </c>
      <c r="C2350" s="105" t="s">
        <v>922</v>
      </c>
      <c r="D2350" s="96" t="s">
        <v>923</v>
      </c>
      <c r="E2350" s="97">
        <v>2023</v>
      </c>
      <c r="F2350" s="98" t="s">
        <v>61</v>
      </c>
      <c r="G2350" s="99" t="s">
        <v>102</v>
      </c>
      <c r="H2350" s="100" t="s">
        <v>3262</v>
      </c>
      <c r="I2350" s="101" t="s">
        <v>3890</v>
      </c>
      <c r="J2350" s="102" t="s">
        <v>661</v>
      </c>
      <c r="K2350" s="104" t="s">
        <v>634</v>
      </c>
      <c r="L2350" s="104" t="s">
        <v>634</v>
      </c>
      <c r="M2350" s="104">
        <v>1858.89</v>
      </c>
      <c r="N2350" s="104">
        <v>3243.81</v>
      </c>
      <c r="O2350" s="80"/>
      <c r="P2350" s="80"/>
      <c r="Q2350" s="80"/>
      <c r="R2350" s="80"/>
      <c r="S2350" s="80"/>
      <c r="T2350" s="80"/>
      <c r="U2350" s="80"/>
      <c r="V2350" s="80"/>
      <c r="W2350" s="80"/>
      <c r="X2350" s="80"/>
      <c r="Y2350" s="80"/>
      <c r="Z2350" s="80"/>
    </row>
    <row r="2351" spans="1:26" s="81" customFormat="1" x14ac:dyDescent="0.25">
      <c r="A2351" s="74" t="s">
        <v>41</v>
      </c>
      <c r="B2351" s="74" t="s">
        <v>41</v>
      </c>
      <c r="C2351" s="105" t="s">
        <v>51</v>
      </c>
      <c r="D2351" s="96" t="s">
        <v>1</v>
      </c>
      <c r="E2351" s="97">
        <v>2020</v>
      </c>
      <c r="F2351" s="98" t="s">
        <v>67</v>
      </c>
      <c r="G2351" s="99" t="s">
        <v>193</v>
      </c>
      <c r="H2351" s="100" t="s">
        <v>3263</v>
      </c>
      <c r="I2351" s="101" t="s">
        <v>194</v>
      </c>
      <c r="J2351" s="102" t="s">
        <v>199</v>
      </c>
      <c r="K2351" s="104" t="s">
        <v>545</v>
      </c>
      <c r="L2351" s="104" t="s">
        <v>545</v>
      </c>
      <c r="M2351" s="104">
        <v>1519.75</v>
      </c>
      <c r="N2351" s="104">
        <v>5923.78</v>
      </c>
      <c r="O2351" s="80"/>
      <c r="P2351" s="80"/>
      <c r="Q2351" s="80"/>
      <c r="R2351" s="80"/>
      <c r="S2351" s="80"/>
      <c r="T2351" s="80"/>
      <c r="U2351" s="80"/>
      <c r="V2351" s="80"/>
      <c r="W2351" s="80"/>
      <c r="X2351" s="80"/>
      <c r="Y2351" s="80"/>
      <c r="Z2351" s="80"/>
    </row>
    <row r="2352" spans="1:26" s="81" customFormat="1" x14ac:dyDescent="0.25">
      <c r="A2352" s="74" t="s">
        <v>41</v>
      </c>
      <c r="B2352" s="74" t="s">
        <v>41</v>
      </c>
      <c r="C2352" s="105" t="s">
        <v>51</v>
      </c>
      <c r="D2352" s="96" t="s">
        <v>1</v>
      </c>
      <c r="E2352" s="97">
        <v>2020</v>
      </c>
      <c r="F2352" s="98" t="s">
        <v>67</v>
      </c>
      <c r="G2352" s="99" t="s">
        <v>193</v>
      </c>
      <c r="H2352" s="100" t="s">
        <v>3264</v>
      </c>
      <c r="I2352" s="101" t="s">
        <v>194</v>
      </c>
      <c r="J2352" s="102" t="s">
        <v>817</v>
      </c>
      <c r="K2352" s="104" t="s">
        <v>545</v>
      </c>
      <c r="L2352" s="104" t="s">
        <v>545</v>
      </c>
      <c r="M2352" s="104">
        <v>1519.75</v>
      </c>
      <c r="N2352" s="104">
        <v>5923.78</v>
      </c>
      <c r="O2352" s="80"/>
      <c r="P2352" s="80"/>
      <c r="Q2352" s="80"/>
      <c r="R2352" s="80"/>
      <c r="S2352" s="80"/>
      <c r="T2352" s="80"/>
      <c r="U2352" s="80"/>
      <c r="V2352" s="80"/>
      <c r="W2352" s="80"/>
      <c r="X2352" s="80"/>
      <c r="Y2352" s="80"/>
      <c r="Z2352" s="80"/>
    </row>
    <row r="2353" spans="1:26" s="81" customFormat="1" x14ac:dyDescent="0.25">
      <c r="A2353" s="74" t="s">
        <v>41</v>
      </c>
      <c r="B2353" s="74" t="s">
        <v>41</v>
      </c>
      <c r="C2353" s="105" t="s">
        <v>943</v>
      </c>
      <c r="D2353" s="96" t="s">
        <v>944</v>
      </c>
      <c r="E2353" s="97">
        <v>2023</v>
      </c>
      <c r="F2353" s="98" t="s">
        <v>66</v>
      </c>
      <c r="G2353" s="99" t="s">
        <v>186</v>
      </c>
      <c r="H2353" s="100" t="s">
        <v>3894</v>
      </c>
      <c r="I2353" s="101" t="s">
        <v>160</v>
      </c>
      <c r="J2353" s="102" t="s">
        <v>294</v>
      </c>
      <c r="K2353" s="104" t="s">
        <v>634</v>
      </c>
      <c r="L2353" s="104" t="s">
        <v>634</v>
      </c>
      <c r="M2353" s="104">
        <v>2691.57</v>
      </c>
      <c r="N2353" s="104">
        <v>5752.39</v>
      </c>
      <c r="O2353" s="80"/>
      <c r="P2353" s="80"/>
      <c r="Q2353" s="80"/>
      <c r="R2353" s="80"/>
      <c r="S2353" s="80"/>
      <c r="T2353" s="80"/>
      <c r="U2353" s="80"/>
      <c r="V2353" s="80"/>
      <c r="W2353" s="80"/>
      <c r="X2353" s="80"/>
      <c r="Y2353" s="80"/>
      <c r="Z2353" s="80"/>
    </row>
    <row r="2354" spans="1:26" s="81" customFormat="1" x14ac:dyDescent="0.25">
      <c r="A2354" s="74" t="s">
        <v>41</v>
      </c>
      <c r="B2354" s="74" t="s">
        <v>41</v>
      </c>
      <c r="C2354" s="105" t="s">
        <v>922</v>
      </c>
      <c r="D2354" s="96" t="s">
        <v>923</v>
      </c>
      <c r="E2354" s="97">
        <v>2023</v>
      </c>
      <c r="F2354" s="98" t="s">
        <v>61</v>
      </c>
      <c r="G2354" s="99" t="s">
        <v>102</v>
      </c>
      <c r="H2354" s="100" t="s">
        <v>3266</v>
      </c>
      <c r="I2354" s="101" t="s">
        <v>99</v>
      </c>
      <c r="J2354" s="102" t="s">
        <v>688</v>
      </c>
      <c r="K2354" s="104" t="s">
        <v>634</v>
      </c>
      <c r="L2354" s="104" t="s">
        <v>634</v>
      </c>
      <c r="M2354" s="104">
        <v>2425.1999999999998</v>
      </c>
      <c r="N2354" s="104">
        <v>2132.91</v>
      </c>
      <c r="O2354" s="80"/>
      <c r="P2354" s="80"/>
      <c r="Q2354" s="80"/>
      <c r="R2354" s="80"/>
      <c r="S2354" s="80"/>
      <c r="T2354" s="80"/>
      <c r="U2354" s="80"/>
      <c r="V2354" s="80"/>
      <c r="W2354" s="80"/>
      <c r="X2354" s="80"/>
      <c r="Y2354" s="80"/>
      <c r="Z2354" s="80"/>
    </row>
    <row r="2355" spans="1:26" s="81" customFormat="1" x14ac:dyDescent="0.25">
      <c r="A2355" s="74" t="s">
        <v>41</v>
      </c>
      <c r="B2355" s="74" t="s">
        <v>41</v>
      </c>
      <c r="C2355" s="105" t="s">
        <v>48</v>
      </c>
      <c r="D2355" s="96" t="s">
        <v>11</v>
      </c>
      <c r="E2355" s="97">
        <v>2018</v>
      </c>
      <c r="F2355" s="98" t="s">
        <v>59</v>
      </c>
      <c r="G2355" s="99" t="s">
        <v>82</v>
      </c>
      <c r="H2355" s="100" t="s">
        <v>3267</v>
      </c>
      <c r="I2355" s="101" t="s">
        <v>129</v>
      </c>
      <c r="J2355" s="102" t="s">
        <v>784</v>
      </c>
      <c r="K2355" s="104" t="s">
        <v>634</v>
      </c>
      <c r="L2355" s="104" t="s">
        <v>634</v>
      </c>
      <c r="M2355" s="104">
        <v>1460.8</v>
      </c>
      <c r="N2355" s="104">
        <v>3007.39</v>
      </c>
      <c r="O2355" s="80"/>
      <c r="P2355" s="80"/>
      <c r="Q2355" s="80"/>
      <c r="R2355" s="80"/>
      <c r="S2355" s="80"/>
      <c r="T2355" s="80"/>
      <c r="U2355" s="80"/>
      <c r="V2355" s="80"/>
      <c r="W2355" s="80"/>
      <c r="X2355" s="80"/>
      <c r="Y2355" s="80"/>
      <c r="Z2355" s="80"/>
    </row>
    <row r="2356" spans="1:26" s="81" customFormat="1" x14ac:dyDescent="0.25">
      <c r="A2356" s="74" t="s">
        <v>41</v>
      </c>
      <c r="B2356" s="74" t="s">
        <v>41</v>
      </c>
      <c r="C2356" s="105" t="s">
        <v>719</v>
      </c>
      <c r="D2356" s="96" t="s">
        <v>720</v>
      </c>
      <c r="E2356" s="97">
        <v>2022</v>
      </c>
      <c r="F2356" s="98" t="s">
        <v>75</v>
      </c>
      <c r="G2356" s="99" t="s">
        <v>312</v>
      </c>
      <c r="H2356" s="100" t="s">
        <v>3268</v>
      </c>
      <c r="I2356" s="101" t="s">
        <v>257</v>
      </c>
      <c r="J2356" s="102" t="s">
        <v>807</v>
      </c>
      <c r="K2356" s="104" t="s">
        <v>634</v>
      </c>
      <c r="L2356" s="104" t="s">
        <v>634</v>
      </c>
      <c r="M2356" s="104">
        <v>1443</v>
      </c>
      <c r="N2356" s="104">
        <v>2883</v>
      </c>
      <c r="O2356" s="80"/>
      <c r="P2356" s="80"/>
      <c r="Q2356" s="80"/>
      <c r="R2356" s="80"/>
      <c r="S2356" s="80"/>
      <c r="T2356" s="80"/>
      <c r="U2356" s="80"/>
      <c r="V2356" s="80"/>
      <c r="W2356" s="80"/>
      <c r="X2356" s="80"/>
      <c r="Y2356" s="80"/>
      <c r="Z2356" s="80"/>
    </row>
    <row r="2357" spans="1:26" s="81" customFormat="1" x14ac:dyDescent="0.25">
      <c r="A2357" s="74" t="s">
        <v>41</v>
      </c>
      <c r="B2357" s="74" t="s">
        <v>41</v>
      </c>
      <c r="C2357" s="105" t="s">
        <v>3944</v>
      </c>
      <c r="D2357" s="96" t="s">
        <v>3945</v>
      </c>
      <c r="E2357" s="97">
        <v>2023</v>
      </c>
      <c r="F2357" s="98" t="s">
        <v>676</v>
      </c>
      <c r="G2357" s="99" t="s">
        <v>280</v>
      </c>
      <c r="H2357" s="100" t="s">
        <v>3269</v>
      </c>
      <c r="I2357" s="101" t="s">
        <v>281</v>
      </c>
      <c r="J2357" s="102" t="s">
        <v>867</v>
      </c>
      <c r="K2357" s="104" t="s">
        <v>634</v>
      </c>
      <c r="L2357" s="104" t="s">
        <v>634</v>
      </c>
      <c r="M2357" s="104">
        <v>1360.07</v>
      </c>
      <c r="N2357" s="104">
        <v>3166.66</v>
      </c>
      <c r="O2357" s="80"/>
      <c r="P2357" s="80"/>
      <c r="Q2357" s="80"/>
      <c r="R2357" s="80"/>
      <c r="S2357" s="80"/>
      <c r="T2357" s="80"/>
      <c r="U2357" s="80"/>
      <c r="V2357" s="80"/>
      <c r="W2357" s="80"/>
      <c r="X2357" s="80"/>
      <c r="Y2357" s="80"/>
      <c r="Z2357" s="80"/>
    </row>
    <row r="2358" spans="1:26" s="81" customFormat="1" x14ac:dyDescent="0.25">
      <c r="A2358" s="74" t="s">
        <v>41</v>
      </c>
      <c r="B2358" s="74" t="s">
        <v>41</v>
      </c>
      <c r="C2358" s="105" t="s">
        <v>3944</v>
      </c>
      <c r="D2358" s="96" t="s">
        <v>3945</v>
      </c>
      <c r="E2358" s="97">
        <v>2023</v>
      </c>
      <c r="F2358" s="98" t="s">
        <v>676</v>
      </c>
      <c r="G2358" s="99" t="s">
        <v>280</v>
      </c>
      <c r="H2358" s="100" t="s">
        <v>3270</v>
      </c>
      <c r="I2358" s="101" t="s">
        <v>281</v>
      </c>
      <c r="J2358" s="102" t="s">
        <v>685</v>
      </c>
      <c r="K2358" s="104" t="s">
        <v>634</v>
      </c>
      <c r="L2358" s="104" t="s">
        <v>634</v>
      </c>
      <c r="M2358" s="104">
        <v>1360.07</v>
      </c>
      <c r="N2358" s="104">
        <v>3166.66</v>
      </c>
      <c r="O2358" s="80"/>
      <c r="P2358" s="80"/>
      <c r="Q2358" s="80"/>
      <c r="R2358" s="80"/>
      <c r="S2358" s="80"/>
      <c r="T2358" s="80"/>
      <c r="U2358" s="80"/>
      <c r="V2358" s="80"/>
      <c r="W2358" s="80"/>
      <c r="X2358" s="80"/>
      <c r="Y2358" s="80"/>
      <c r="Z2358" s="80"/>
    </row>
    <row r="2359" spans="1:26" s="81" customFormat="1" x14ac:dyDescent="0.25">
      <c r="A2359" s="74" t="s">
        <v>41</v>
      </c>
      <c r="B2359" s="74" t="s">
        <v>41</v>
      </c>
      <c r="C2359" s="105" t="s">
        <v>55</v>
      </c>
      <c r="D2359" s="96" t="s">
        <v>6</v>
      </c>
      <c r="E2359" s="97">
        <v>2018</v>
      </c>
      <c r="F2359" s="98" t="s">
        <v>71</v>
      </c>
      <c r="G2359" s="99" t="s">
        <v>264</v>
      </c>
      <c r="H2359" s="100" t="s">
        <v>3271</v>
      </c>
      <c r="I2359" s="101" t="s">
        <v>269</v>
      </c>
      <c r="J2359" s="102" t="s">
        <v>733</v>
      </c>
      <c r="K2359" s="104" t="s">
        <v>634</v>
      </c>
      <c r="L2359" s="104" t="s">
        <v>634</v>
      </c>
      <c r="M2359" s="104">
        <v>1727</v>
      </c>
      <c r="N2359" s="104">
        <v>3479.61</v>
      </c>
      <c r="O2359" s="80"/>
      <c r="P2359" s="80"/>
      <c r="Q2359" s="80"/>
      <c r="R2359" s="80"/>
      <c r="S2359" s="80"/>
      <c r="T2359" s="80"/>
      <c r="U2359" s="80"/>
      <c r="V2359" s="80"/>
      <c r="W2359" s="80"/>
      <c r="X2359" s="80"/>
      <c r="Y2359" s="80"/>
      <c r="Z2359" s="80"/>
    </row>
    <row r="2360" spans="1:26" s="81" customFormat="1" x14ac:dyDescent="0.25">
      <c r="A2360" s="74" t="s">
        <v>41</v>
      </c>
      <c r="B2360" s="74" t="s">
        <v>41</v>
      </c>
      <c r="C2360" s="105" t="s">
        <v>781</v>
      </c>
      <c r="D2360" s="96" t="s">
        <v>32</v>
      </c>
      <c r="E2360" s="97">
        <v>2018</v>
      </c>
      <c r="F2360" s="98" t="s">
        <v>60</v>
      </c>
      <c r="G2360" s="99" t="s">
        <v>90</v>
      </c>
      <c r="H2360" s="100" t="s">
        <v>4015</v>
      </c>
      <c r="I2360" s="101" t="s">
        <v>91</v>
      </c>
      <c r="J2360" s="102" t="s">
        <v>695</v>
      </c>
      <c r="K2360" s="104" t="s">
        <v>634</v>
      </c>
      <c r="L2360" s="104" t="s">
        <v>634</v>
      </c>
      <c r="M2360" s="104">
        <v>1460.8</v>
      </c>
      <c r="N2360" s="104">
        <v>3333.87</v>
      </c>
      <c r="O2360" s="80"/>
      <c r="P2360" s="80"/>
      <c r="Q2360" s="80"/>
      <c r="R2360" s="80"/>
      <c r="S2360" s="80"/>
      <c r="T2360" s="80"/>
      <c r="U2360" s="80"/>
      <c r="V2360" s="80"/>
      <c r="W2360" s="80"/>
      <c r="X2360" s="80"/>
      <c r="Y2360" s="80"/>
      <c r="Z2360" s="80"/>
    </row>
    <row r="2361" spans="1:26" s="81" customFormat="1" x14ac:dyDescent="0.25">
      <c r="A2361" s="74" t="s">
        <v>41</v>
      </c>
      <c r="B2361" s="74" t="s">
        <v>41</v>
      </c>
      <c r="C2361" s="105" t="s">
        <v>668</v>
      </c>
      <c r="D2361" s="96" t="s">
        <v>10</v>
      </c>
      <c r="E2361" s="97">
        <v>2019</v>
      </c>
      <c r="F2361" s="98" t="s">
        <v>76</v>
      </c>
      <c r="G2361" s="99" t="s">
        <v>328</v>
      </c>
      <c r="H2361" s="100" t="s">
        <v>3272</v>
      </c>
      <c r="I2361" s="101" t="s">
        <v>179</v>
      </c>
      <c r="J2361" s="102" t="s">
        <v>339</v>
      </c>
      <c r="K2361" s="104" t="s">
        <v>545</v>
      </c>
      <c r="L2361" s="104" t="s">
        <v>545</v>
      </c>
      <c r="M2361" s="104">
        <v>1122.2</v>
      </c>
      <c r="N2361" s="104">
        <v>3112.55</v>
      </c>
      <c r="O2361" s="80"/>
      <c r="P2361" s="80"/>
      <c r="Q2361" s="80"/>
      <c r="R2361" s="80"/>
      <c r="S2361" s="80"/>
      <c r="T2361" s="80"/>
      <c r="U2361" s="80"/>
      <c r="V2361" s="80"/>
      <c r="W2361" s="80"/>
      <c r="X2361" s="80"/>
      <c r="Y2361" s="80"/>
      <c r="Z2361" s="80"/>
    </row>
    <row r="2362" spans="1:26" s="81" customFormat="1" x14ac:dyDescent="0.25">
      <c r="A2362" s="74" t="s">
        <v>41</v>
      </c>
      <c r="B2362" s="74" t="s">
        <v>41</v>
      </c>
      <c r="C2362" s="105" t="s">
        <v>51</v>
      </c>
      <c r="D2362" s="96" t="s">
        <v>1</v>
      </c>
      <c r="E2362" s="97">
        <v>2020</v>
      </c>
      <c r="F2362" s="98" t="s">
        <v>67</v>
      </c>
      <c r="G2362" s="99" t="s">
        <v>193</v>
      </c>
      <c r="H2362" s="100" t="s">
        <v>3273</v>
      </c>
      <c r="I2362" s="101" t="s">
        <v>194</v>
      </c>
      <c r="J2362" s="102" t="s">
        <v>625</v>
      </c>
      <c r="K2362" s="104" t="s">
        <v>545</v>
      </c>
      <c r="L2362" s="104" t="s">
        <v>545</v>
      </c>
      <c r="M2362" s="104">
        <v>1519.75</v>
      </c>
      <c r="N2362" s="104">
        <v>5923.78</v>
      </c>
      <c r="O2362" s="80"/>
      <c r="P2362" s="80"/>
      <c r="Q2362" s="80"/>
      <c r="R2362" s="80"/>
      <c r="S2362" s="80"/>
      <c r="T2362" s="80"/>
      <c r="U2362" s="80"/>
      <c r="V2362" s="80"/>
      <c r="W2362" s="80"/>
      <c r="X2362" s="80"/>
      <c r="Y2362" s="80"/>
      <c r="Z2362" s="80"/>
    </row>
    <row r="2363" spans="1:26" s="81" customFormat="1" x14ac:dyDescent="0.25">
      <c r="A2363" s="74" t="s">
        <v>41</v>
      </c>
      <c r="B2363" s="74" t="s">
        <v>41</v>
      </c>
      <c r="C2363" s="105" t="s">
        <v>706</v>
      </c>
      <c r="D2363" s="96" t="s">
        <v>568</v>
      </c>
      <c r="E2363" s="97">
        <v>2022</v>
      </c>
      <c r="F2363" s="98" t="s">
        <v>61</v>
      </c>
      <c r="G2363" s="99" t="s">
        <v>102</v>
      </c>
      <c r="H2363" s="100" t="s">
        <v>3274</v>
      </c>
      <c r="I2363" s="101" t="s">
        <v>103</v>
      </c>
      <c r="J2363" s="102" t="s">
        <v>798</v>
      </c>
      <c r="K2363" s="104" t="s">
        <v>634</v>
      </c>
      <c r="L2363" s="104" t="s">
        <v>634</v>
      </c>
      <c r="M2363" s="104">
        <v>2064.84</v>
      </c>
      <c r="N2363" s="104">
        <v>4306.2299999999996</v>
      </c>
      <c r="O2363" s="80"/>
      <c r="P2363" s="80"/>
      <c r="Q2363" s="80"/>
      <c r="R2363" s="80"/>
      <c r="S2363" s="80"/>
      <c r="T2363" s="80"/>
      <c r="U2363" s="80"/>
      <c r="V2363" s="80"/>
      <c r="W2363" s="80"/>
      <c r="X2363" s="80"/>
      <c r="Y2363" s="80"/>
      <c r="Z2363" s="80"/>
    </row>
    <row r="2364" spans="1:26" s="81" customFormat="1" x14ac:dyDescent="0.25">
      <c r="A2364" s="74" t="s">
        <v>41</v>
      </c>
      <c r="B2364" s="74" t="s">
        <v>41</v>
      </c>
      <c r="C2364" s="105" t="s">
        <v>719</v>
      </c>
      <c r="D2364" s="96" t="s">
        <v>720</v>
      </c>
      <c r="E2364" s="97">
        <v>2022</v>
      </c>
      <c r="F2364" s="98" t="s">
        <v>75</v>
      </c>
      <c r="G2364" s="99" t="s">
        <v>312</v>
      </c>
      <c r="H2364" s="100" t="s">
        <v>3275</v>
      </c>
      <c r="I2364" s="101" t="s">
        <v>257</v>
      </c>
      <c r="J2364" s="102" t="s">
        <v>787</v>
      </c>
      <c r="K2364" s="104" t="s">
        <v>634</v>
      </c>
      <c r="L2364" s="104" t="s">
        <v>634</v>
      </c>
      <c r="M2364" s="104">
        <v>1443</v>
      </c>
      <c r="N2364" s="104">
        <v>2883</v>
      </c>
      <c r="O2364" s="80"/>
      <c r="P2364" s="80"/>
      <c r="Q2364" s="80"/>
      <c r="R2364" s="80"/>
      <c r="S2364" s="80"/>
      <c r="T2364" s="80"/>
      <c r="U2364" s="80"/>
      <c r="V2364" s="80"/>
      <c r="W2364" s="80"/>
      <c r="X2364" s="80"/>
      <c r="Y2364" s="80"/>
      <c r="Z2364" s="80"/>
    </row>
    <row r="2365" spans="1:26" s="81" customFormat="1" x14ac:dyDescent="0.25">
      <c r="A2365" s="74" t="s">
        <v>41</v>
      </c>
      <c r="B2365" s="74" t="s">
        <v>41</v>
      </c>
      <c r="C2365" s="105" t="s">
        <v>980</v>
      </c>
      <c r="D2365" s="96" t="s">
        <v>981</v>
      </c>
      <c r="E2365" s="97">
        <v>2022</v>
      </c>
      <c r="F2365" s="98" t="s">
        <v>982</v>
      </c>
      <c r="G2365" s="99" t="s">
        <v>983</v>
      </c>
      <c r="H2365" s="100" t="s">
        <v>3276</v>
      </c>
      <c r="I2365" s="101" t="s">
        <v>108</v>
      </c>
      <c r="J2365" s="102" t="s">
        <v>695</v>
      </c>
      <c r="K2365" s="104" t="s">
        <v>545</v>
      </c>
      <c r="L2365" s="104" t="s">
        <v>545</v>
      </c>
      <c r="M2365" s="104">
        <v>1424.79</v>
      </c>
      <c r="N2365" s="104">
        <v>5038.51</v>
      </c>
      <c r="O2365" s="80"/>
      <c r="P2365" s="80"/>
      <c r="Q2365" s="80"/>
      <c r="R2365" s="80"/>
      <c r="S2365" s="80"/>
      <c r="T2365" s="80"/>
      <c r="U2365" s="80"/>
      <c r="V2365" s="80"/>
      <c r="W2365" s="80"/>
      <c r="X2365" s="80"/>
      <c r="Y2365" s="80"/>
      <c r="Z2365" s="80"/>
    </row>
    <row r="2366" spans="1:26" s="81" customFormat="1" x14ac:dyDescent="0.25">
      <c r="A2366" s="74" t="s">
        <v>41</v>
      </c>
      <c r="B2366" s="74" t="s">
        <v>41</v>
      </c>
      <c r="C2366" s="105" t="s">
        <v>706</v>
      </c>
      <c r="D2366" s="96" t="s">
        <v>568</v>
      </c>
      <c r="E2366" s="97">
        <v>2022</v>
      </c>
      <c r="F2366" s="98" t="s">
        <v>61</v>
      </c>
      <c r="G2366" s="99" t="s">
        <v>102</v>
      </c>
      <c r="H2366" s="100" t="s">
        <v>3277</v>
      </c>
      <c r="I2366" s="101" t="s">
        <v>103</v>
      </c>
      <c r="J2366" s="102" t="s">
        <v>843</v>
      </c>
      <c r="K2366" s="104" t="s">
        <v>634</v>
      </c>
      <c r="L2366" s="104" t="s">
        <v>634</v>
      </c>
      <c r="M2366" s="104">
        <v>2064.84</v>
      </c>
      <c r="N2366" s="104">
        <v>4306.2299999999996</v>
      </c>
      <c r="O2366" s="80"/>
      <c r="P2366" s="80"/>
      <c r="Q2366" s="80"/>
      <c r="R2366" s="80"/>
      <c r="S2366" s="80"/>
      <c r="T2366" s="80"/>
      <c r="U2366" s="80"/>
      <c r="V2366" s="80"/>
      <c r="W2366" s="80"/>
      <c r="X2366" s="80"/>
      <c r="Y2366" s="80"/>
      <c r="Z2366" s="80"/>
    </row>
    <row r="2367" spans="1:26" s="81" customFormat="1" x14ac:dyDescent="0.25">
      <c r="A2367" s="74" t="s">
        <v>41</v>
      </c>
      <c r="B2367" s="74" t="s">
        <v>41</v>
      </c>
      <c r="C2367" s="105" t="s">
        <v>666</v>
      </c>
      <c r="D2367" s="96" t="s">
        <v>9</v>
      </c>
      <c r="E2367" s="97">
        <v>2020</v>
      </c>
      <c r="F2367" s="98" t="s">
        <v>77</v>
      </c>
      <c r="G2367" s="99" t="s">
        <v>403</v>
      </c>
      <c r="H2367" s="100" t="s">
        <v>3278</v>
      </c>
      <c r="I2367" s="101" t="s">
        <v>407</v>
      </c>
      <c r="J2367" s="102" t="s">
        <v>667</v>
      </c>
      <c r="K2367" s="104" t="s">
        <v>634</v>
      </c>
      <c r="L2367" s="104" t="s">
        <v>634</v>
      </c>
      <c r="M2367" s="104">
        <v>1302</v>
      </c>
      <c r="N2367" s="104">
        <v>3510.95</v>
      </c>
      <c r="O2367" s="80"/>
      <c r="P2367" s="80"/>
      <c r="Q2367" s="80"/>
      <c r="R2367" s="80"/>
      <c r="S2367" s="80"/>
      <c r="T2367" s="80"/>
      <c r="U2367" s="80"/>
      <c r="V2367" s="80"/>
      <c r="W2367" s="80"/>
      <c r="X2367" s="80"/>
      <c r="Y2367" s="80"/>
      <c r="Z2367" s="80"/>
    </row>
    <row r="2368" spans="1:26" s="81" customFormat="1" x14ac:dyDescent="0.25">
      <c r="A2368" s="74" t="s">
        <v>41</v>
      </c>
      <c r="B2368" s="74" t="s">
        <v>41</v>
      </c>
      <c r="C2368" s="105" t="s">
        <v>726</v>
      </c>
      <c r="D2368" s="96" t="s">
        <v>26</v>
      </c>
      <c r="E2368" s="97">
        <v>2020</v>
      </c>
      <c r="F2368" s="98" t="s">
        <v>61</v>
      </c>
      <c r="G2368" s="99" t="s">
        <v>102</v>
      </c>
      <c r="H2368" s="100" t="s">
        <v>3279</v>
      </c>
      <c r="I2368" s="101" t="s">
        <v>91</v>
      </c>
      <c r="J2368" s="102" t="s">
        <v>727</v>
      </c>
      <c r="K2368" s="104" t="s">
        <v>634</v>
      </c>
      <c r="L2368" s="104" t="s">
        <v>634</v>
      </c>
      <c r="M2368" s="104">
        <v>1479.64</v>
      </c>
      <c r="N2368" s="104">
        <v>4160.2700000000004</v>
      </c>
      <c r="O2368" s="80"/>
      <c r="P2368" s="80"/>
      <c r="Q2368" s="80"/>
      <c r="R2368" s="80"/>
      <c r="S2368" s="80"/>
      <c r="T2368" s="80"/>
      <c r="U2368" s="80"/>
      <c r="V2368" s="80"/>
      <c r="W2368" s="80"/>
      <c r="X2368" s="80"/>
      <c r="Y2368" s="80"/>
      <c r="Z2368" s="80"/>
    </row>
    <row r="2369" spans="1:26" s="81" customFormat="1" x14ac:dyDescent="0.25">
      <c r="A2369" s="74" t="s">
        <v>41</v>
      </c>
      <c r="B2369" s="74" t="s">
        <v>41</v>
      </c>
      <c r="C2369" s="105" t="s">
        <v>691</v>
      </c>
      <c r="D2369" s="96" t="s">
        <v>21</v>
      </c>
      <c r="E2369" s="97">
        <v>2019</v>
      </c>
      <c r="F2369" s="98" t="s">
        <v>75</v>
      </c>
      <c r="G2369" s="99" t="s">
        <v>312</v>
      </c>
      <c r="H2369" s="100" t="s">
        <v>3280</v>
      </c>
      <c r="I2369" s="101" t="s">
        <v>313</v>
      </c>
      <c r="J2369" s="102" t="s">
        <v>684</v>
      </c>
      <c r="K2369" s="104" t="s">
        <v>634</v>
      </c>
      <c r="L2369" s="104" t="s">
        <v>634</v>
      </c>
      <c r="M2369" s="104">
        <v>1236.43</v>
      </c>
      <c r="N2369" s="104">
        <v>3029.39</v>
      </c>
      <c r="O2369" s="80"/>
      <c r="P2369" s="80"/>
      <c r="Q2369" s="80"/>
      <c r="R2369" s="80"/>
      <c r="S2369" s="80"/>
      <c r="T2369" s="80"/>
      <c r="U2369" s="80"/>
      <c r="V2369" s="80"/>
      <c r="W2369" s="80"/>
      <c r="X2369" s="80"/>
      <c r="Y2369" s="80"/>
      <c r="Z2369" s="80"/>
    </row>
    <row r="2370" spans="1:26" s="81" customFormat="1" x14ac:dyDescent="0.25">
      <c r="A2370" s="74" t="s">
        <v>41</v>
      </c>
      <c r="B2370" s="74" t="s">
        <v>41</v>
      </c>
      <c r="C2370" s="105" t="s">
        <v>51</v>
      </c>
      <c r="D2370" s="96" t="s">
        <v>1</v>
      </c>
      <c r="E2370" s="97">
        <v>2020</v>
      </c>
      <c r="F2370" s="98" t="s">
        <v>67</v>
      </c>
      <c r="G2370" s="99" t="s">
        <v>193</v>
      </c>
      <c r="H2370" s="100" t="s">
        <v>3281</v>
      </c>
      <c r="I2370" s="101" t="s">
        <v>194</v>
      </c>
      <c r="J2370" s="102" t="s">
        <v>244</v>
      </c>
      <c r="K2370" s="104" t="s">
        <v>545</v>
      </c>
      <c r="L2370" s="104" t="s">
        <v>545</v>
      </c>
      <c r="M2370" s="104">
        <v>1519.75</v>
      </c>
      <c r="N2370" s="104">
        <v>5923.78</v>
      </c>
      <c r="O2370" s="80"/>
      <c r="P2370" s="80"/>
      <c r="Q2370" s="80"/>
      <c r="R2370" s="80"/>
      <c r="S2370" s="80"/>
      <c r="T2370" s="80"/>
      <c r="U2370" s="80"/>
      <c r="V2370" s="80"/>
      <c r="W2370" s="80"/>
      <c r="X2370" s="80"/>
      <c r="Y2370" s="80"/>
      <c r="Z2370" s="80"/>
    </row>
    <row r="2371" spans="1:26" s="81" customFormat="1" x14ac:dyDescent="0.25">
      <c r="A2371" s="74" t="s">
        <v>41</v>
      </c>
      <c r="B2371" s="74" t="s">
        <v>41</v>
      </c>
      <c r="C2371" s="105" t="s">
        <v>4031</v>
      </c>
      <c r="D2371" s="96" t="s">
        <v>4032</v>
      </c>
      <c r="E2371" s="97">
        <v>2023</v>
      </c>
      <c r="F2371" s="98" t="s">
        <v>66</v>
      </c>
      <c r="G2371" s="99" t="s">
        <v>186</v>
      </c>
      <c r="H2371" s="100" t="s">
        <v>4063</v>
      </c>
      <c r="I2371" s="101" t="s">
        <v>91</v>
      </c>
      <c r="J2371" s="102" t="s">
        <v>669</v>
      </c>
      <c r="K2371" s="104" t="s">
        <v>634</v>
      </c>
      <c r="L2371" s="104" t="s">
        <v>634</v>
      </c>
      <c r="M2371" s="104">
        <v>1341.72</v>
      </c>
      <c r="N2371" s="104">
        <v>3334.44</v>
      </c>
      <c r="O2371" s="80"/>
      <c r="P2371" s="80"/>
      <c r="Q2371" s="80"/>
      <c r="R2371" s="80"/>
      <c r="S2371" s="80"/>
      <c r="T2371" s="80"/>
      <c r="U2371" s="80"/>
      <c r="V2371" s="80"/>
      <c r="W2371" s="80"/>
      <c r="X2371" s="80"/>
      <c r="Y2371" s="80"/>
      <c r="Z2371" s="80"/>
    </row>
    <row r="2372" spans="1:26" s="81" customFormat="1" x14ac:dyDescent="0.25">
      <c r="A2372" s="74" t="s">
        <v>41</v>
      </c>
      <c r="B2372" s="74" t="s">
        <v>41</v>
      </c>
      <c r="C2372" s="105" t="s">
        <v>761</v>
      </c>
      <c r="D2372" s="96" t="s">
        <v>35</v>
      </c>
      <c r="E2372" s="97">
        <v>2018</v>
      </c>
      <c r="F2372" s="98" t="s">
        <v>59</v>
      </c>
      <c r="G2372" s="99" t="s">
        <v>82</v>
      </c>
      <c r="H2372" s="100" t="s">
        <v>3282</v>
      </c>
      <c r="I2372" s="101" t="s">
        <v>99</v>
      </c>
      <c r="J2372" s="102" t="s">
        <v>721</v>
      </c>
      <c r="K2372" s="104" t="s">
        <v>634</v>
      </c>
      <c r="L2372" s="104" t="s">
        <v>634</v>
      </c>
      <c r="M2372" s="104">
        <v>1727</v>
      </c>
      <c r="N2372" s="104">
        <v>2407.96</v>
      </c>
      <c r="O2372" s="80"/>
      <c r="P2372" s="80"/>
      <c r="Q2372" s="80"/>
      <c r="R2372" s="80"/>
      <c r="S2372" s="80"/>
      <c r="T2372" s="80"/>
      <c r="U2372" s="80"/>
      <c r="V2372" s="80"/>
      <c r="W2372" s="80"/>
      <c r="X2372" s="80"/>
      <c r="Y2372" s="80"/>
      <c r="Z2372" s="80"/>
    </row>
    <row r="2373" spans="1:26" s="81" customFormat="1" x14ac:dyDescent="0.25">
      <c r="A2373" s="74" t="s">
        <v>41</v>
      </c>
      <c r="B2373" s="74" t="s">
        <v>41</v>
      </c>
      <c r="C2373" s="105" t="s">
        <v>943</v>
      </c>
      <c r="D2373" s="96" t="s">
        <v>944</v>
      </c>
      <c r="E2373" s="97">
        <v>2023</v>
      </c>
      <c r="F2373" s="98" t="s">
        <v>66</v>
      </c>
      <c r="G2373" s="99" t="s">
        <v>186</v>
      </c>
      <c r="H2373" s="100" t="s">
        <v>3283</v>
      </c>
      <c r="I2373" s="101" t="s">
        <v>256</v>
      </c>
      <c r="J2373" s="102" t="s">
        <v>294</v>
      </c>
      <c r="K2373" s="104" t="s">
        <v>634</v>
      </c>
      <c r="L2373" s="104" t="s">
        <v>634</v>
      </c>
      <c r="M2373" s="104">
        <v>3220.17</v>
      </c>
      <c r="N2373" s="104">
        <v>7199.23</v>
      </c>
      <c r="O2373" s="80"/>
      <c r="P2373" s="80"/>
      <c r="Q2373" s="80"/>
      <c r="R2373" s="80"/>
      <c r="S2373" s="80"/>
      <c r="T2373" s="80"/>
      <c r="U2373" s="80"/>
      <c r="V2373" s="80"/>
      <c r="W2373" s="80"/>
      <c r="X2373" s="80"/>
      <c r="Y2373" s="80"/>
      <c r="Z2373" s="80"/>
    </row>
    <row r="2374" spans="1:26" s="81" customFormat="1" x14ac:dyDescent="0.25">
      <c r="A2374" s="74" t="s">
        <v>41</v>
      </c>
      <c r="B2374" s="74" t="s">
        <v>41</v>
      </c>
      <c r="C2374" s="105" t="s">
        <v>922</v>
      </c>
      <c r="D2374" s="96" t="s">
        <v>923</v>
      </c>
      <c r="E2374" s="97">
        <v>2023</v>
      </c>
      <c r="F2374" s="98" t="s">
        <v>61</v>
      </c>
      <c r="G2374" s="99" t="s">
        <v>102</v>
      </c>
      <c r="H2374" s="100" t="s">
        <v>3284</v>
      </c>
      <c r="I2374" s="101" t="s">
        <v>3890</v>
      </c>
      <c r="J2374" s="102" t="s">
        <v>787</v>
      </c>
      <c r="K2374" s="104" t="s">
        <v>634</v>
      </c>
      <c r="L2374" s="104" t="s">
        <v>634</v>
      </c>
      <c r="M2374" s="104">
        <v>1858.89</v>
      </c>
      <c r="N2374" s="104">
        <v>3243.81</v>
      </c>
      <c r="O2374" s="80"/>
      <c r="P2374" s="80"/>
      <c r="Q2374" s="80"/>
      <c r="R2374" s="80"/>
      <c r="S2374" s="80"/>
      <c r="T2374" s="80"/>
      <c r="U2374" s="80"/>
      <c r="V2374" s="80"/>
      <c r="W2374" s="80"/>
      <c r="X2374" s="80"/>
      <c r="Y2374" s="80"/>
      <c r="Z2374" s="80"/>
    </row>
    <row r="2375" spans="1:26" s="81" customFormat="1" x14ac:dyDescent="0.25">
      <c r="A2375" s="74" t="s">
        <v>41</v>
      </c>
      <c r="B2375" s="74" t="s">
        <v>41</v>
      </c>
      <c r="C2375" s="105" t="s">
        <v>943</v>
      </c>
      <c r="D2375" s="96" t="s">
        <v>944</v>
      </c>
      <c r="E2375" s="97">
        <v>2023</v>
      </c>
      <c r="F2375" s="98" t="s">
        <v>66</v>
      </c>
      <c r="G2375" s="99" t="s">
        <v>186</v>
      </c>
      <c r="H2375" s="100" t="s">
        <v>3285</v>
      </c>
      <c r="I2375" s="101" t="s">
        <v>162</v>
      </c>
      <c r="J2375" s="102" t="s">
        <v>1600</v>
      </c>
      <c r="K2375" s="104" t="s">
        <v>634</v>
      </c>
      <c r="L2375" s="104" t="s">
        <v>634</v>
      </c>
      <c r="M2375" s="104">
        <v>2199.12</v>
      </c>
      <c r="N2375" s="104">
        <v>2415.1999999999998</v>
      </c>
      <c r="O2375" s="80"/>
      <c r="P2375" s="80"/>
      <c r="Q2375" s="80"/>
      <c r="R2375" s="80"/>
      <c r="S2375" s="80"/>
      <c r="T2375" s="80"/>
      <c r="U2375" s="80"/>
      <c r="V2375" s="80"/>
      <c r="W2375" s="80"/>
      <c r="X2375" s="80"/>
      <c r="Y2375" s="80"/>
      <c r="Z2375" s="80"/>
    </row>
    <row r="2376" spans="1:26" s="81" customFormat="1" x14ac:dyDescent="0.25">
      <c r="A2376" s="74" t="s">
        <v>41</v>
      </c>
      <c r="B2376" s="74" t="s">
        <v>41</v>
      </c>
      <c r="C2376" s="105" t="s">
        <v>51</v>
      </c>
      <c r="D2376" s="96" t="s">
        <v>1</v>
      </c>
      <c r="E2376" s="97">
        <v>2020</v>
      </c>
      <c r="F2376" s="98" t="s">
        <v>67</v>
      </c>
      <c r="G2376" s="99" t="s">
        <v>193</v>
      </c>
      <c r="H2376" s="100" t="s">
        <v>3286</v>
      </c>
      <c r="I2376" s="101" t="s">
        <v>194</v>
      </c>
      <c r="J2376" s="102" t="s">
        <v>625</v>
      </c>
      <c r="K2376" s="104" t="s">
        <v>545</v>
      </c>
      <c r="L2376" s="104" t="s">
        <v>545</v>
      </c>
      <c r="M2376" s="104">
        <v>1519.75</v>
      </c>
      <c r="N2376" s="104">
        <v>5923.78</v>
      </c>
      <c r="O2376" s="80"/>
      <c r="P2376" s="80"/>
      <c r="Q2376" s="80"/>
      <c r="R2376" s="80"/>
      <c r="S2376" s="80"/>
      <c r="T2376" s="80"/>
      <c r="U2376" s="80"/>
      <c r="V2376" s="80"/>
      <c r="W2376" s="80"/>
      <c r="X2376" s="80"/>
      <c r="Y2376" s="80"/>
      <c r="Z2376" s="80"/>
    </row>
    <row r="2377" spans="1:26" s="81" customFormat="1" x14ac:dyDescent="0.25">
      <c r="A2377" s="74" t="s">
        <v>41</v>
      </c>
      <c r="B2377" s="74" t="s">
        <v>41</v>
      </c>
      <c r="C2377" s="105" t="s">
        <v>922</v>
      </c>
      <c r="D2377" s="96" t="s">
        <v>923</v>
      </c>
      <c r="E2377" s="97">
        <v>2023</v>
      </c>
      <c r="F2377" s="98" t="s">
        <v>61</v>
      </c>
      <c r="G2377" s="99" t="s">
        <v>102</v>
      </c>
      <c r="H2377" s="100" t="s">
        <v>3927</v>
      </c>
      <c r="I2377" s="101" t="s">
        <v>3890</v>
      </c>
      <c r="J2377" s="102" t="s">
        <v>688</v>
      </c>
      <c r="K2377" s="104" t="s">
        <v>634</v>
      </c>
      <c r="L2377" s="104" t="s">
        <v>634</v>
      </c>
      <c r="M2377" s="104">
        <v>1858.89</v>
      </c>
      <c r="N2377" s="104">
        <v>3243.81</v>
      </c>
      <c r="O2377" s="80"/>
      <c r="P2377" s="80"/>
      <c r="Q2377" s="80"/>
      <c r="R2377" s="80"/>
      <c r="S2377" s="80"/>
      <c r="T2377" s="80"/>
      <c r="U2377" s="80"/>
      <c r="V2377" s="80"/>
      <c r="W2377" s="80"/>
      <c r="X2377" s="80"/>
      <c r="Y2377" s="80"/>
      <c r="Z2377" s="80"/>
    </row>
    <row r="2378" spans="1:26" s="81" customFormat="1" x14ac:dyDescent="0.25">
      <c r="A2378" s="74" t="s">
        <v>41</v>
      </c>
      <c r="B2378" s="74" t="s">
        <v>41</v>
      </c>
      <c r="C2378" s="105" t="s">
        <v>666</v>
      </c>
      <c r="D2378" s="96" t="s">
        <v>9</v>
      </c>
      <c r="E2378" s="97">
        <v>2020</v>
      </c>
      <c r="F2378" s="98" t="s">
        <v>77</v>
      </c>
      <c r="G2378" s="99" t="s">
        <v>403</v>
      </c>
      <c r="H2378" s="100" t="s">
        <v>3287</v>
      </c>
      <c r="I2378" s="101" t="s">
        <v>91</v>
      </c>
      <c r="J2378" s="102" t="s">
        <v>667</v>
      </c>
      <c r="K2378" s="104" t="s">
        <v>545</v>
      </c>
      <c r="L2378" s="104" t="s">
        <v>545</v>
      </c>
      <c r="M2378" s="104">
        <v>1302</v>
      </c>
      <c r="N2378" s="104">
        <v>3510.95</v>
      </c>
      <c r="O2378" s="80"/>
      <c r="P2378" s="80"/>
      <c r="Q2378" s="80"/>
      <c r="R2378" s="80"/>
      <c r="S2378" s="80"/>
      <c r="T2378" s="80"/>
      <c r="U2378" s="80"/>
      <c r="V2378" s="80"/>
      <c r="W2378" s="80"/>
      <c r="X2378" s="80"/>
      <c r="Y2378" s="80"/>
      <c r="Z2378" s="80"/>
    </row>
    <row r="2379" spans="1:26" s="81" customFormat="1" x14ac:dyDescent="0.25">
      <c r="A2379" s="74" t="s">
        <v>41</v>
      </c>
      <c r="B2379" s="74" t="s">
        <v>41</v>
      </c>
      <c r="C2379" s="105" t="s">
        <v>668</v>
      </c>
      <c r="D2379" s="96" t="s">
        <v>10</v>
      </c>
      <c r="E2379" s="97">
        <v>2019</v>
      </c>
      <c r="F2379" s="98" t="s">
        <v>76</v>
      </c>
      <c r="G2379" s="99" t="s">
        <v>328</v>
      </c>
      <c r="H2379" s="100" t="s">
        <v>3288</v>
      </c>
      <c r="I2379" s="101" t="s">
        <v>179</v>
      </c>
      <c r="J2379" s="102" t="s">
        <v>357</v>
      </c>
      <c r="K2379" s="104" t="s">
        <v>547</v>
      </c>
      <c r="L2379" s="104" t="s">
        <v>547</v>
      </c>
      <c r="M2379" s="104">
        <v>1122.2</v>
      </c>
      <c r="N2379" s="104">
        <v>3112.55</v>
      </c>
      <c r="O2379" s="80"/>
      <c r="P2379" s="80"/>
      <c r="Q2379" s="80"/>
      <c r="R2379" s="80"/>
      <c r="S2379" s="80"/>
      <c r="T2379" s="80"/>
      <c r="U2379" s="80"/>
      <c r="V2379" s="80"/>
      <c r="W2379" s="80"/>
      <c r="X2379" s="80"/>
      <c r="Y2379" s="80"/>
      <c r="Z2379" s="80"/>
    </row>
    <row r="2380" spans="1:26" s="81" customFormat="1" x14ac:dyDescent="0.25">
      <c r="A2380" s="74" t="s">
        <v>41</v>
      </c>
      <c r="B2380" s="74" t="s">
        <v>41</v>
      </c>
      <c r="C2380" s="105" t="s">
        <v>929</v>
      </c>
      <c r="D2380" s="96" t="s">
        <v>930</v>
      </c>
      <c r="E2380" s="97">
        <v>2018</v>
      </c>
      <c r="F2380" s="98" t="s">
        <v>61</v>
      </c>
      <c r="G2380" s="99" t="s">
        <v>102</v>
      </c>
      <c r="H2380" s="100" t="s">
        <v>3290</v>
      </c>
      <c r="I2380" s="101" t="s">
        <v>179</v>
      </c>
      <c r="J2380" s="102" t="s">
        <v>1275</v>
      </c>
      <c r="K2380" s="104" t="s">
        <v>545</v>
      </c>
      <c r="L2380" s="104" t="s">
        <v>545</v>
      </c>
      <c r="M2380" s="104">
        <v>1426.32</v>
      </c>
      <c r="N2380" s="104">
        <v>2530.5</v>
      </c>
      <c r="O2380" s="80"/>
      <c r="P2380" s="80"/>
      <c r="Q2380" s="80"/>
      <c r="R2380" s="80"/>
      <c r="S2380" s="80"/>
      <c r="T2380" s="80"/>
      <c r="U2380" s="80"/>
      <c r="V2380" s="80"/>
      <c r="W2380" s="80"/>
      <c r="X2380" s="80"/>
      <c r="Y2380" s="80"/>
      <c r="Z2380" s="80"/>
    </row>
    <row r="2381" spans="1:26" s="81" customFormat="1" x14ac:dyDescent="0.25">
      <c r="A2381" s="74" t="s">
        <v>41</v>
      </c>
      <c r="B2381" s="74" t="s">
        <v>41</v>
      </c>
      <c r="C2381" s="105" t="s">
        <v>3944</v>
      </c>
      <c r="D2381" s="96" t="s">
        <v>3945</v>
      </c>
      <c r="E2381" s="97">
        <v>2023</v>
      </c>
      <c r="F2381" s="98" t="s">
        <v>676</v>
      </c>
      <c r="G2381" s="99" t="s">
        <v>280</v>
      </c>
      <c r="H2381" s="100" t="s">
        <v>3291</v>
      </c>
      <c r="I2381" s="101" t="s">
        <v>281</v>
      </c>
      <c r="J2381" s="102" t="s">
        <v>733</v>
      </c>
      <c r="K2381" s="104" t="s">
        <v>634</v>
      </c>
      <c r="L2381" s="104" t="s">
        <v>634</v>
      </c>
      <c r="M2381" s="104">
        <v>1360.07</v>
      </c>
      <c r="N2381" s="104">
        <v>3166.66</v>
      </c>
      <c r="O2381" s="80"/>
      <c r="P2381" s="80"/>
      <c r="Q2381" s="80"/>
      <c r="R2381" s="80"/>
      <c r="S2381" s="80"/>
      <c r="T2381" s="80"/>
      <c r="U2381" s="80"/>
      <c r="V2381" s="80"/>
      <c r="W2381" s="80"/>
      <c r="X2381" s="80"/>
      <c r="Y2381" s="80"/>
      <c r="Z2381" s="80"/>
    </row>
    <row r="2382" spans="1:26" s="81" customFormat="1" x14ac:dyDescent="0.25">
      <c r="A2382" s="74" t="s">
        <v>41</v>
      </c>
      <c r="B2382" s="74" t="s">
        <v>41</v>
      </c>
      <c r="C2382" s="105" t="s">
        <v>943</v>
      </c>
      <c r="D2382" s="96" t="s">
        <v>944</v>
      </c>
      <c r="E2382" s="97">
        <v>2023</v>
      </c>
      <c r="F2382" s="98" t="s">
        <v>66</v>
      </c>
      <c r="G2382" s="99" t="s">
        <v>186</v>
      </c>
      <c r="H2382" s="100" t="s">
        <v>3292</v>
      </c>
      <c r="I2382" s="101" t="s">
        <v>95</v>
      </c>
      <c r="J2382" s="102" t="s">
        <v>294</v>
      </c>
      <c r="K2382" s="104" t="s">
        <v>634</v>
      </c>
      <c r="L2382" s="104" t="s">
        <v>634</v>
      </c>
      <c r="M2382" s="104">
        <v>2366.17</v>
      </c>
      <c r="N2382" s="104">
        <v>2425.1999999999998</v>
      </c>
      <c r="O2382" s="80"/>
      <c r="P2382" s="80"/>
      <c r="Q2382" s="80"/>
      <c r="R2382" s="80"/>
      <c r="S2382" s="80"/>
      <c r="T2382" s="80"/>
      <c r="U2382" s="80"/>
      <c r="V2382" s="80"/>
      <c r="W2382" s="80"/>
      <c r="X2382" s="80"/>
      <c r="Y2382" s="80"/>
      <c r="Z2382" s="80"/>
    </row>
    <row r="2383" spans="1:26" s="81" customFormat="1" x14ac:dyDescent="0.25">
      <c r="A2383" s="74" t="s">
        <v>41</v>
      </c>
      <c r="B2383" s="74" t="s">
        <v>41</v>
      </c>
      <c r="C2383" s="105" t="s">
        <v>922</v>
      </c>
      <c r="D2383" s="96" t="s">
        <v>923</v>
      </c>
      <c r="E2383" s="97">
        <v>2023</v>
      </c>
      <c r="F2383" s="98" t="s">
        <v>61</v>
      </c>
      <c r="G2383" s="99" t="s">
        <v>102</v>
      </c>
      <c r="H2383" s="100" t="s">
        <v>3293</v>
      </c>
      <c r="I2383" s="101" t="s">
        <v>99</v>
      </c>
      <c r="J2383" s="102" t="s">
        <v>763</v>
      </c>
      <c r="K2383" s="104" t="s">
        <v>634</v>
      </c>
      <c r="L2383" s="104" t="s">
        <v>634</v>
      </c>
      <c r="M2383" s="104">
        <v>2763.62</v>
      </c>
      <c r="N2383" s="104">
        <v>5035.1899999999996</v>
      </c>
      <c r="O2383" s="80"/>
      <c r="P2383" s="80"/>
      <c r="Q2383" s="80"/>
      <c r="R2383" s="80"/>
      <c r="S2383" s="80"/>
      <c r="T2383" s="80"/>
      <c r="U2383" s="80"/>
      <c r="V2383" s="80"/>
      <c r="W2383" s="80"/>
      <c r="X2383" s="80"/>
      <c r="Y2383" s="80"/>
      <c r="Z2383" s="80"/>
    </row>
    <row r="2384" spans="1:26" s="81" customFormat="1" x14ac:dyDescent="0.25">
      <c r="A2384" s="74" t="s">
        <v>41</v>
      </c>
      <c r="B2384" s="74" t="s">
        <v>41</v>
      </c>
      <c r="C2384" s="105" t="s">
        <v>55</v>
      </c>
      <c r="D2384" s="96" t="s">
        <v>6</v>
      </c>
      <c r="E2384" s="97">
        <v>2018</v>
      </c>
      <c r="F2384" s="98" t="s">
        <v>71</v>
      </c>
      <c r="G2384" s="99" t="s">
        <v>264</v>
      </c>
      <c r="H2384" s="100" t="s">
        <v>3294</v>
      </c>
      <c r="I2384" s="101" t="s">
        <v>269</v>
      </c>
      <c r="J2384" s="102" t="s">
        <v>662</v>
      </c>
      <c r="K2384" s="104" t="s">
        <v>634</v>
      </c>
      <c r="L2384" s="104" t="s">
        <v>634</v>
      </c>
      <c r="M2384" s="104">
        <v>1727</v>
      </c>
      <c r="N2384" s="104">
        <v>3479.61</v>
      </c>
      <c r="O2384" s="80"/>
      <c r="P2384" s="80"/>
      <c r="Q2384" s="80"/>
      <c r="R2384" s="80"/>
      <c r="S2384" s="80"/>
      <c r="T2384" s="80"/>
      <c r="U2384" s="80"/>
      <c r="V2384" s="80"/>
      <c r="W2384" s="80"/>
      <c r="X2384" s="80"/>
      <c r="Y2384" s="80"/>
      <c r="Z2384" s="80"/>
    </row>
    <row r="2385" spans="1:26" s="81" customFormat="1" x14ac:dyDescent="0.25">
      <c r="A2385" s="74" t="s">
        <v>41</v>
      </c>
      <c r="B2385" s="74" t="s">
        <v>41</v>
      </c>
      <c r="C2385" s="105" t="s">
        <v>691</v>
      </c>
      <c r="D2385" s="96" t="s">
        <v>21</v>
      </c>
      <c r="E2385" s="97">
        <v>2019</v>
      </c>
      <c r="F2385" s="98" t="s">
        <v>75</v>
      </c>
      <c r="G2385" s="99" t="s">
        <v>312</v>
      </c>
      <c r="H2385" s="100" t="s">
        <v>3295</v>
      </c>
      <c r="I2385" s="101" t="s">
        <v>315</v>
      </c>
      <c r="J2385" s="102" t="s">
        <v>735</v>
      </c>
      <c r="K2385" s="104" t="s">
        <v>634</v>
      </c>
      <c r="L2385" s="104" t="s">
        <v>634</v>
      </c>
      <c r="M2385" s="104">
        <v>1543.01</v>
      </c>
      <c r="N2385" s="104">
        <v>3024.26</v>
      </c>
      <c r="O2385" s="80"/>
      <c r="P2385" s="80"/>
      <c r="Q2385" s="80"/>
      <c r="R2385" s="80"/>
      <c r="S2385" s="80"/>
      <c r="T2385" s="80"/>
      <c r="U2385" s="80"/>
      <c r="V2385" s="80"/>
      <c r="W2385" s="80"/>
      <c r="X2385" s="80"/>
      <c r="Y2385" s="80"/>
      <c r="Z2385" s="80"/>
    </row>
    <row r="2386" spans="1:26" s="81" customFormat="1" x14ac:dyDescent="0.25">
      <c r="A2386" s="74" t="s">
        <v>41</v>
      </c>
      <c r="B2386" s="74" t="s">
        <v>41</v>
      </c>
      <c r="C2386" s="105" t="s">
        <v>668</v>
      </c>
      <c r="D2386" s="96" t="s">
        <v>10</v>
      </c>
      <c r="E2386" s="97">
        <v>2019</v>
      </c>
      <c r="F2386" s="98" t="s">
        <v>76</v>
      </c>
      <c r="G2386" s="99" t="s">
        <v>328</v>
      </c>
      <c r="H2386" s="100" t="s">
        <v>3296</v>
      </c>
      <c r="I2386" s="101" t="s">
        <v>179</v>
      </c>
      <c r="J2386" s="102" t="s">
        <v>356</v>
      </c>
      <c r="K2386" s="104" t="s">
        <v>545</v>
      </c>
      <c r="L2386" s="104" t="s">
        <v>545</v>
      </c>
      <c r="M2386" s="104">
        <v>1122.2</v>
      </c>
      <c r="N2386" s="104">
        <v>3112.55</v>
      </c>
      <c r="O2386" s="80"/>
      <c r="P2386" s="80"/>
      <c r="Q2386" s="80"/>
      <c r="R2386" s="80"/>
      <c r="S2386" s="80"/>
      <c r="T2386" s="80"/>
      <c r="U2386" s="80"/>
      <c r="V2386" s="80"/>
      <c r="W2386" s="80"/>
      <c r="X2386" s="80"/>
      <c r="Y2386" s="80"/>
      <c r="Z2386" s="80"/>
    </row>
    <row r="2387" spans="1:26" s="81" customFormat="1" x14ac:dyDescent="0.25">
      <c r="A2387" s="74" t="s">
        <v>41</v>
      </c>
      <c r="B2387" s="74" t="s">
        <v>41</v>
      </c>
      <c r="C2387" s="105" t="s">
        <v>670</v>
      </c>
      <c r="D2387" s="96" t="s">
        <v>12</v>
      </c>
      <c r="E2387" s="97">
        <v>2021</v>
      </c>
      <c r="F2387" s="98" t="s">
        <v>66</v>
      </c>
      <c r="G2387" s="99" t="s">
        <v>186</v>
      </c>
      <c r="H2387" s="100" t="s">
        <v>3298</v>
      </c>
      <c r="I2387" s="101" t="s">
        <v>162</v>
      </c>
      <c r="J2387" s="102" t="s">
        <v>671</v>
      </c>
      <c r="K2387" s="104" t="s">
        <v>634</v>
      </c>
      <c r="L2387" s="104" t="s">
        <v>634</v>
      </c>
      <c r="M2387" s="104">
        <v>2199.12</v>
      </c>
      <c r="N2387" s="104">
        <v>2415.1999999999998</v>
      </c>
      <c r="O2387" s="80"/>
      <c r="P2387" s="80"/>
      <c r="Q2387" s="80"/>
      <c r="R2387" s="80"/>
      <c r="S2387" s="80"/>
      <c r="T2387" s="80"/>
      <c r="U2387" s="80"/>
      <c r="V2387" s="80"/>
      <c r="W2387" s="80"/>
      <c r="X2387" s="80"/>
      <c r="Y2387" s="80"/>
      <c r="Z2387" s="80"/>
    </row>
    <row r="2388" spans="1:26" s="81" customFormat="1" x14ac:dyDescent="0.25">
      <c r="A2388" s="74" t="s">
        <v>41</v>
      </c>
      <c r="B2388" s="74" t="s">
        <v>41</v>
      </c>
      <c r="C2388" s="105" t="s">
        <v>703</v>
      </c>
      <c r="D2388" s="96" t="s">
        <v>601</v>
      </c>
      <c r="E2388" s="97">
        <v>2022</v>
      </c>
      <c r="F2388" s="98" t="s">
        <v>66</v>
      </c>
      <c r="G2388" s="99" t="s">
        <v>186</v>
      </c>
      <c r="H2388" s="100" t="s">
        <v>3299</v>
      </c>
      <c r="I2388" s="101" t="s">
        <v>859</v>
      </c>
      <c r="J2388" s="102" t="s">
        <v>740</v>
      </c>
      <c r="K2388" s="104" t="s">
        <v>634</v>
      </c>
      <c r="L2388" s="104" t="s">
        <v>634</v>
      </c>
      <c r="M2388" s="104">
        <v>3328.03</v>
      </c>
      <c r="N2388" s="104">
        <v>4026.04</v>
      </c>
      <c r="O2388" s="80"/>
      <c r="P2388" s="80"/>
      <c r="Q2388" s="80"/>
      <c r="R2388" s="80"/>
      <c r="S2388" s="80"/>
      <c r="T2388" s="80"/>
      <c r="U2388" s="80"/>
      <c r="V2388" s="80"/>
      <c r="W2388" s="80"/>
      <c r="X2388" s="80"/>
      <c r="Y2388" s="80"/>
      <c r="Z2388" s="80"/>
    </row>
    <row r="2389" spans="1:26" s="81" customFormat="1" x14ac:dyDescent="0.25">
      <c r="A2389" s="74" t="s">
        <v>41</v>
      </c>
      <c r="B2389" s="74" t="s">
        <v>41</v>
      </c>
      <c r="C2389" s="105" t="s">
        <v>929</v>
      </c>
      <c r="D2389" s="96" t="s">
        <v>930</v>
      </c>
      <c r="E2389" s="97">
        <v>2018</v>
      </c>
      <c r="F2389" s="98" t="s">
        <v>61</v>
      </c>
      <c r="G2389" s="99" t="s">
        <v>102</v>
      </c>
      <c r="H2389" s="100" t="s">
        <v>3300</v>
      </c>
      <c r="I2389" s="101" t="s">
        <v>179</v>
      </c>
      <c r="J2389" s="102" t="s">
        <v>1485</v>
      </c>
      <c r="K2389" s="104" t="s">
        <v>545</v>
      </c>
      <c r="L2389" s="104" t="s">
        <v>545</v>
      </c>
      <c r="M2389" s="104">
        <v>1426.32</v>
      </c>
      <c r="N2389" s="104">
        <v>2530.5</v>
      </c>
      <c r="O2389" s="80"/>
      <c r="P2389" s="80"/>
      <c r="Q2389" s="80"/>
      <c r="R2389" s="80"/>
      <c r="S2389" s="80"/>
      <c r="T2389" s="80"/>
      <c r="U2389" s="80"/>
      <c r="V2389" s="80"/>
      <c r="W2389" s="80"/>
      <c r="X2389" s="80"/>
      <c r="Y2389" s="80"/>
      <c r="Z2389" s="80"/>
    </row>
    <row r="2390" spans="1:26" s="81" customFormat="1" x14ac:dyDescent="0.25">
      <c r="A2390" s="74" t="s">
        <v>41</v>
      </c>
      <c r="B2390" s="74" t="s">
        <v>41</v>
      </c>
      <c r="C2390" s="105" t="s">
        <v>693</v>
      </c>
      <c r="D2390" s="96" t="s">
        <v>22</v>
      </c>
      <c r="E2390" s="97">
        <v>2021</v>
      </c>
      <c r="F2390" s="98" t="s">
        <v>77</v>
      </c>
      <c r="G2390" s="99" t="s">
        <v>403</v>
      </c>
      <c r="H2390" s="100" t="s">
        <v>3301</v>
      </c>
      <c r="I2390" s="101" t="s">
        <v>181</v>
      </c>
      <c r="J2390" s="102" t="s">
        <v>741</v>
      </c>
      <c r="K2390" s="104" t="s">
        <v>634</v>
      </c>
      <c r="L2390" s="104" t="s">
        <v>634</v>
      </c>
      <c r="M2390" s="104">
        <v>1328.3</v>
      </c>
      <c r="N2390" s="104">
        <v>3119.92</v>
      </c>
      <c r="O2390" s="80"/>
      <c r="P2390" s="80"/>
      <c r="Q2390" s="80"/>
      <c r="R2390" s="80"/>
      <c r="S2390" s="80"/>
      <c r="T2390" s="80"/>
      <c r="U2390" s="80"/>
      <c r="V2390" s="80"/>
      <c r="W2390" s="80"/>
      <c r="X2390" s="80"/>
      <c r="Y2390" s="80"/>
      <c r="Z2390" s="80"/>
    </row>
    <row r="2391" spans="1:26" s="81" customFormat="1" x14ac:dyDescent="0.25">
      <c r="A2391" s="74" t="s">
        <v>41</v>
      </c>
      <c r="B2391" s="74" t="s">
        <v>41</v>
      </c>
      <c r="C2391" s="105" t="s">
        <v>55</v>
      </c>
      <c r="D2391" s="96" t="s">
        <v>6</v>
      </c>
      <c r="E2391" s="97">
        <v>2018</v>
      </c>
      <c r="F2391" s="98" t="s">
        <v>71</v>
      </c>
      <c r="G2391" s="99" t="s">
        <v>264</v>
      </c>
      <c r="H2391" s="100" t="s">
        <v>3302</v>
      </c>
      <c r="I2391" s="101" t="s">
        <v>129</v>
      </c>
      <c r="J2391" s="102" t="s">
        <v>678</v>
      </c>
      <c r="K2391" s="104" t="s">
        <v>634</v>
      </c>
      <c r="L2391" s="104" t="s">
        <v>634</v>
      </c>
      <c r="M2391" s="104">
        <v>1328.3</v>
      </c>
      <c r="N2391" s="104">
        <v>3119.92</v>
      </c>
      <c r="O2391" s="80"/>
      <c r="P2391" s="80"/>
      <c r="Q2391" s="80"/>
      <c r="R2391" s="80"/>
      <c r="S2391" s="80"/>
      <c r="T2391" s="80"/>
      <c r="U2391" s="80"/>
      <c r="V2391" s="80"/>
      <c r="W2391" s="80"/>
      <c r="X2391" s="80"/>
      <c r="Y2391" s="80"/>
      <c r="Z2391" s="80"/>
    </row>
    <row r="2392" spans="1:26" s="81" customFormat="1" x14ac:dyDescent="0.25">
      <c r="A2392" s="74" t="s">
        <v>41</v>
      </c>
      <c r="B2392" s="74" t="s">
        <v>41</v>
      </c>
      <c r="C2392" s="105" t="s">
        <v>706</v>
      </c>
      <c r="D2392" s="96" t="s">
        <v>568</v>
      </c>
      <c r="E2392" s="97">
        <v>2022</v>
      </c>
      <c r="F2392" s="98" t="s">
        <v>61</v>
      </c>
      <c r="G2392" s="99" t="s">
        <v>102</v>
      </c>
      <c r="H2392" s="100" t="s">
        <v>3303</v>
      </c>
      <c r="I2392" s="101" t="s">
        <v>103</v>
      </c>
      <c r="J2392" s="102" t="s">
        <v>728</v>
      </c>
      <c r="K2392" s="104" t="s">
        <v>634</v>
      </c>
      <c r="L2392" s="104" t="s">
        <v>634</v>
      </c>
      <c r="M2392" s="104">
        <v>2064.84</v>
      </c>
      <c r="N2392" s="104">
        <v>4306.2299999999996</v>
      </c>
      <c r="O2392" s="80"/>
      <c r="P2392" s="80"/>
      <c r="Q2392" s="80"/>
      <c r="R2392" s="80"/>
      <c r="S2392" s="80"/>
      <c r="T2392" s="80"/>
      <c r="U2392" s="80"/>
      <c r="V2392" s="80"/>
      <c r="W2392" s="80"/>
      <c r="X2392" s="80"/>
      <c r="Y2392" s="80"/>
      <c r="Z2392" s="80"/>
    </row>
    <row r="2393" spans="1:26" s="81" customFormat="1" x14ac:dyDescent="0.25">
      <c r="A2393" s="74" t="s">
        <v>41</v>
      </c>
      <c r="B2393" s="74" t="s">
        <v>41</v>
      </c>
      <c r="C2393" s="105" t="s">
        <v>656</v>
      </c>
      <c r="D2393" s="96" t="s">
        <v>657</v>
      </c>
      <c r="E2393" s="97">
        <v>2023</v>
      </c>
      <c r="F2393" s="98" t="s">
        <v>61</v>
      </c>
      <c r="G2393" s="99" t="s">
        <v>102</v>
      </c>
      <c r="H2393" s="100" t="s">
        <v>3304</v>
      </c>
      <c r="I2393" s="101" t="s">
        <v>180</v>
      </c>
      <c r="J2393" s="102" t="s">
        <v>699</v>
      </c>
      <c r="K2393" s="104" t="s">
        <v>634</v>
      </c>
      <c r="L2393" s="104" t="s">
        <v>634</v>
      </c>
      <c r="M2393" s="104">
        <v>1478.83</v>
      </c>
      <c r="N2393" s="104">
        <v>3418.97</v>
      </c>
      <c r="O2393" s="80"/>
      <c r="P2393" s="80"/>
      <c r="Q2393" s="80"/>
      <c r="R2393" s="80"/>
      <c r="S2393" s="80"/>
      <c r="T2393" s="80"/>
      <c r="U2393" s="80"/>
      <c r="V2393" s="80"/>
      <c r="W2393" s="80"/>
      <c r="X2393" s="80"/>
      <c r="Y2393" s="80"/>
      <c r="Z2393" s="80"/>
    </row>
    <row r="2394" spans="1:26" s="81" customFormat="1" x14ac:dyDescent="0.25">
      <c r="A2394" s="74" t="s">
        <v>41</v>
      </c>
      <c r="B2394" s="74" t="s">
        <v>41</v>
      </c>
      <c r="C2394" s="105" t="s">
        <v>55</v>
      </c>
      <c r="D2394" s="96" t="s">
        <v>6</v>
      </c>
      <c r="E2394" s="97">
        <v>2018</v>
      </c>
      <c r="F2394" s="98" t="s">
        <v>71</v>
      </c>
      <c r="G2394" s="99" t="s">
        <v>264</v>
      </c>
      <c r="H2394" s="100" t="s">
        <v>3305</v>
      </c>
      <c r="I2394" s="101" t="s">
        <v>129</v>
      </c>
      <c r="J2394" s="102" t="s">
        <v>662</v>
      </c>
      <c r="K2394" s="104" t="s">
        <v>634</v>
      </c>
      <c r="L2394" s="104" t="s">
        <v>634</v>
      </c>
      <c r="M2394" s="104">
        <v>1298</v>
      </c>
      <c r="N2394" s="104">
        <v>2742.53</v>
      </c>
      <c r="O2394" s="80"/>
      <c r="P2394" s="80"/>
      <c r="Q2394" s="80"/>
      <c r="R2394" s="80"/>
      <c r="S2394" s="80"/>
      <c r="T2394" s="80"/>
      <c r="U2394" s="80"/>
      <c r="V2394" s="80"/>
      <c r="W2394" s="80"/>
      <c r="X2394" s="80"/>
      <c r="Y2394" s="80"/>
      <c r="Z2394" s="80"/>
    </row>
    <row r="2395" spans="1:26" s="81" customFormat="1" x14ac:dyDescent="0.25">
      <c r="A2395" s="74" t="s">
        <v>41</v>
      </c>
      <c r="B2395" s="74" t="s">
        <v>41</v>
      </c>
      <c r="C2395" s="105" t="s">
        <v>51</v>
      </c>
      <c r="D2395" s="96" t="s">
        <v>1</v>
      </c>
      <c r="E2395" s="97">
        <v>2020</v>
      </c>
      <c r="F2395" s="98" t="s">
        <v>67</v>
      </c>
      <c r="G2395" s="99" t="s">
        <v>193</v>
      </c>
      <c r="H2395" s="100" t="s">
        <v>3307</v>
      </c>
      <c r="I2395" s="101" t="s">
        <v>194</v>
      </c>
      <c r="J2395" s="102" t="s">
        <v>229</v>
      </c>
      <c r="K2395" s="104" t="s">
        <v>545</v>
      </c>
      <c r="L2395" s="104" t="s">
        <v>545</v>
      </c>
      <c r="M2395" s="104">
        <v>1519.75</v>
      </c>
      <c r="N2395" s="104">
        <v>5923.78</v>
      </c>
      <c r="O2395" s="80"/>
      <c r="P2395" s="80"/>
      <c r="Q2395" s="80"/>
      <c r="R2395" s="80"/>
      <c r="S2395" s="80"/>
      <c r="T2395" s="80"/>
      <c r="U2395" s="80"/>
      <c r="V2395" s="80"/>
      <c r="W2395" s="80"/>
      <c r="X2395" s="80"/>
      <c r="Y2395" s="80"/>
      <c r="Z2395" s="80"/>
    </row>
    <row r="2396" spans="1:26" s="81" customFormat="1" x14ac:dyDescent="0.25">
      <c r="A2396" s="74" t="s">
        <v>41</v>
      </c>
      <c r="B2396" s="74" t="s">
        <v>41</v>
      </c>
      <c r="C2396" s="105" t="s">
        <v>754</v>
      </c>
      <c r="D2396" s="96" t="s">
        <v>755</v>
      </c>
      <c r="E2396" s="97">
        <v>2022</v>
      </c>
      <c r="F2396" s="98" t="s">
        <v>77</v>
      </c>
      <c r="G2396" s="99" t="s">
        <v>403</v>
      </c>
      <c r="H2396" s="100" t="s">
        <v>3308</v>
      </c>
      <c r="I2396" s="101" t="s">
        <v>179</v>
      </c>
      <c r="J2396" s="102" t="s">
        <v>868</v>
      </c>
      <c r="K2396" s="104" t="s">
        <v>545</v>
      </c>
      <c r="L2396" s="104" t="s">
        <v>545</v>
      </c>
      <c r="M2396" s="104">
        <v>1328.3</v>
      </c>
      <c r="N2396" s="104">
        <v>3165.25</v>
      </c>
      <c r="O2396" s="80"/>
      <c r="P2396" s="80"/>
      <c r="Q2396" s="80"/>
      <c r="R2396" s="80"/>
      <c r="S2396" s="80"/>
      <c r="T2396" s="80"/>
      <c r="U2396" s="80"/>
      <c r="V2396" s="80"/>
      <c r="W2396" s="80"/>
      <c r="X2396" s="80"/>
      <c r="Y2396" s="80"/>
      <c r="Z2396" s="80"/>
    </row>
    <row r="2397" spans="1:26" s="81" customFormat="1" x14ac:dyDescent="0.25">
      <c r="A2397" s="74" t="s">
        <v>41</v>
      </c>
      <c r="B2397" s="74" t="s">
        <v>41</v>
      </c>
      <c r="C2397" s="105" t="s">
        <v>51</v>
      </c>
      <c r="D2397" s="96" t="s">
        <v>1</v>
      </c>
      <c r="E2397" s="97">
        <v>2020</v>
      </c>
      <c r="F2397" s="98" t="s">
        <v>67</v>
      </c>
      <c r="G2397" s="99" t="s">
        <v>193</v>
      </c>
      <c r="H2397" s="100" t="s">
        <v>3309</v>
      </c>
      <c r="I2397" s="101" t="s">
        <v>194</v>
      </c>
      <c r="J2397" s="102" t="s">
        <v>249</v>
      </c>
      <c r="K2397" s="104" t="s">
        <v>545</v>
      </c>
      <c r="L2397" s="104" t="s">
        <v>545</v>
      </c>
      <c r="M2397" s="104">
        <v>1519.75</v>
      </c>
      <c r="N2397" s="104">
        <v>5923.78</v>
      </c>
      <c r="O2397" s="80"/>
      <c r="P2397" s="80"/>
      <c r="Q2397" s="80"/>
      <c r="R2397" s="80"/>
      <c r="S2397" s="80"/>
      <c r="T2397" s="80"/>
      <c r="U2397" s="80"/>
      <c r="V2397" s="80"/>
      <c r="W2397" s="80"/>
      <c r="X2397" s="80"/>
      <c r="Y2397" s="80"/>
      <c r="Z2397" s="80"/>
    </row>
    <row r="2398" spans="1:26" s="81" customFormat="1" x14ac:dyDescent="0.25">
      <c r="A2398" s="74" t="s">
        <v>41</v>
      </c>
      <c r="B2398" s="74" t="s">
        <v>41</v>
      </c>
      <c r="C2398" s="105" t="s">
        <v>943</v>
      </c>
      <c r="D2398" s="96" t="s">
        <v>944</v>
      </c>
      <c r="E2398" s="97">
        <v>2023</v>
      </c>
      <c r="F2398" s="98" t="s">
        <v>66</v>
      </c>
      <c r="G2398" s="99" t="s">
        <v>186</v>
      </c>
      <c r="H2398" s="100" t="s">
        <v>3310</v>
      </c>
      <c r="I2398" s="101" t="s">
        <v>100</v>
      </c>
      <c r="J2398" s="102" t="s">
        <v>734</v>
      </c>
      <c r="K2398" s="104" t="s">
        <v>634</v>
      </c>
      <c r="L2398" s="104" t="s">
        <v>634</v>
      </c>
      <c r="M2398" s="104">
        <v>1735.89</v>
      </c>
      <c r="N2398" s="104">
        <v>1945.6</v>
      </c>
      <c r="O2398" s="80"/>
      <c r="P2398" s="80"/>
      <c r="Q2398" s="80"/>
      <c r="R2398" s="80"/>
      <c r="S2398" s="80"/>
      <c r="T2398" s="80"/>
      <c r="U2398" s="80"/>
      <c r="V2398" s="80"/>
      <c r="W2398" s="80"/>
      <c r="X2398" s="80"/>
      <c r="Y2398" s="80"/>
      <c r="Z2398" s="80"/>
    </row>
    <row r="2399" spans="1:26" s="81" customFormat="1" x14ac:dyDescent="0.25">
      <c r="A2399" s="74" t="s">
        <v>41</v>
      </c>
      <c r="B2399" s="74" t="s">
        <v>41</v>
      </c>
      <c r="C2399" s="105" t="s">
        <v>922</v>
      </c>
      <c r="D2399" s="96" t="s">
        <v>923</v>
      </c>
      <c r="E2399" s="97">
        <v>2023</v>
      </c>
      <c r="F2399" s="98" t="s">
        <v>61</v>
      </c>
      <c r="G2399" s="99" t="s">
        <v>102</v>
      </c>
      <c r="H2399" s="100" t="s">
        <v>3311</v>
      </c>
      <c r="I2399" s="101" t="s">
        <v>99</v>
      </c>
      <c r="J2399" s="102" t="s">
        <v>677</v>
      </c>
      <c r="K2399" s="104" t="s">
        <v>634</v>
      </c>
      <c r="L2399" s="104" t="s">
        <v>634</v>
      </c>
      <c r="M2399" s="104">
        <v>2763.62</v>
      </c>
      <c r="N2399" s="104">
        <v>5035.1899999999996</v>
      </c>
      <c r="O2399" s="80"/>
      <c r="P2399" s="80"/>
      <c r="Q2399" s="80"/>
      <c r="R2399" s="80"/>
      <c r="S2399" s="80"/>
      <c r="T2399" s="80"/>
      <c r="U2399" s="80"/>
      <c r="V2399" s="80"/>
      <c r="W2399" s="80"/>
      <c r="X2399" s="80"/>
      <c r="Y2399" s="80"/>
      <c r="Z2399" s="80"/>
    </row>
    <row r="2400" spans="1:26" s="81" customFormat="1" x14ac:dyDescent="0.25">
      <c r="A2400" s="74" t="s">
        <v>41</v>
      </c>
      <c r="B2400" s="74" t="s">
        <v>41</v>
      </c>
      <c r="C2400" s="105" t="s">
        <v>761</v>
      </c>
      <c r="D2400" s="96" t="s">
        <v>35</v>
      </c>
      <c r="E2400" s="97">
        <v>2018</v>
      </c>
      <c r="F2400" s="98" t="s">
        <v>59</v>
      </c>
      <c r="G2400" s="99" t="s">
        <v>82</v>
      </c>
      <c r="H2400" s="100" t="s">
        <v>3312</v>
      </c>
      <c r="I2400" s="101" t="s">
        <v>99</v>
      </c>
      <c r="J2400" s="102" t="s">
        <v>721</v>
      </c>
      <c r="K2400" s="104" t="s">
        <v>634</v>
      </c>
      <c r="L2400" s="104" t="s">
        <v>634</v>
      </c>
      <c r="M2400" s="104">
        <v>1727</v>
      </c>
      <c r="N2400" s="104">
        <v>2407.96</v>
      </c>
      <c r="O2400" s="80"/>
      <c r="P2400" s="80"/>
      <c r="Q2400" s="80"/>
      <c r="R2400" s="80"/>
      <c r="S2400" s="80"/>
      <c r="T2400" s="80"/>
      <c r="U2400" s="80"/>
      <c r="V2400" s="80"/>
      <c r="W2400" s="80"/>
      <c r="X2400" s="80"/>
      <c r="Y2400" s="80"/>
      <c r="Z2400" s="80"/>
    </row>
    <row r="2401" spans="1:26" s="81" customFormat="1" x14ac:dyDescent="0.25">
      <c r="A2401" s="74" t="s">
        <v>41</v>
      </c>
      <c r="B2401" s="74" t="s">
        <v>41</v>
      </c>
      <c r="C2401" s="105" t="s">
        <v>706</v>
      </c>
      <c r="D2401" s="96" t="s">
        <v>568</v>
      </c>
      <c r="E2401" s="97">
        <v>2022</v>
      </c>
      <c r="F2401" s="98" t="s">
        <v>61</v>
      </c>
      <c r="G2401" s="99" t="s">
        <v>102</v>
      </c>
      <c r="H2401" s="100" t="s">
        <v>3313</v>
      </c>
      <c r="I2401" s="101" t="s">
        <v>103</v>
      </c>
      <c r="J2401" s="102" t="s">
        <v>860</v>
      </c>
      <c r="K2401" s="104" t="s">
        <v>634</v>
      </c>
      <c r="L2401" s="104" t="s">
        <v>634</v>
      </c>
      <c r="M2401" s="104">
        <v>2064.84</v>
      </c>
      <c r="N2401" s="104">
        <v>4306.2299999999996</v>
      </c>
      <c r="O2401" s="80"/>
      <c r="P2401" s="80"/>
      <c r="Q2401" s="80"/>
      <c r="R2401" s="80"/>
      <c r="S2401" s="80"/>
      <c r="T2401" s="80"/>
      <c r="U2401" s="80"/>
      <c r="V2401" s="80"/>
      <c r="W2401" s="80"/>
      <c r="X2401" s="80"/>
      <c r="Y2401" s="80"/>
      <c r="Z2401" s="80"/>
    </row>
    <row r="2402" spans="1:26" s="81" customFormat="1" x14ac:dyDescent="0.25">
      <c r="A2402" s="74" t="s">
        <v>41</v>
      </c>
      <c r="B2402" s="74" t="s">
        <v>41</v>
      </c>
      <c r="C2402" s="105" t="s">
        <v>922</v>
      </c>
      <c r="D2402" s="96" t="s">
        <v>923</v>
      </c>
      <c r="E2402" s="97">
        <v>2023</v>
      </c>
      <c r="F2402" s="98" t="s">
        <v>61</v>
      </c>
      <c r="G2402" s="99" t="s">
        <v>102</v>
      </c>
      <c r="H2402" s="100" t="s">
        <v>3314</v>
      </c>
      <c r="I2402" s="101" t="s">
        <v>3890</v>
      </c>
      <c r="J2402" s="102" t="s">
        <v>688</v>
      </c>
      <c r="K2402" s="104" t="s">
        <v>634</v>
      </c>
      <c r="L2402" s="104" t="s">
        <v>634</v>
      </c>
      <c r="M2402" s="104">
        <v>2425.1999999999998</v>
      </c>
      <c r="N2402" s="104">
        <v>2132.91</v>
      </c>
      <c r="O2402" s="80"/>
      <c r="P2402" s="80"/>
      <c r="Q2402" s="80"/>
      <c r="R2402" s="80"/>
      <c r="S2402" s="80"/>
      <c r="T2402" s="80"/>
      <c r="U2402" s="80"/>
      <c r="V2402" s="80"/>
      <c r="W2402" s="80"/>
      <c r="X2402" s="80"/>
      <c r="Y2402" s="80"/>
      <c r="Z2402" s="80"/>
    </row>
    <row r="2403" spans="1:26" s="81" customFormat="1" x14ac:dyDescent="0.25">
      <c r="A2403" s="74" t="s">
        <v>41</v>
      </c>
      <c r="B2403" s="74" t="s">
        <v>41</v>
      </c>
      <c r="C2403" s="105" t="s">
        <v>691</v>
      </c>
      <c r="D2403" s="96" t="s">
        <v>21</v>
      </c>
      <c r="E2403" s="97">
        <v>2019</v>
      </c>
      <c r="F2403" s="98" t="s">
        <v>75</v>
      </c>
      <c r="G2403" s="99" t="s">
        <v>312</v>
      </c>
      <c r="H2403" s="100" t="s">
        <v>3315</v>
      </c>
      <c r="I2403" s="101" t="s">
        <v>313</v>
      </c>
      <c r="J2403" s="102" t="s">
        <v>325</v>
      </c>
      <c r="K2403" s="104" t="s">
        <v>634</v>
      </c>
      <c r="L2403" s="104" t="s">
        <v>634</v>
      </c>
      <c r="M2403" s="104">
        <v>1236.43</v>
      </c>
      <c r="N2403" s="104">
        <v>3029.39</v>
      </c>
      <c r="O2403" s="80"/>
      <c r="P2403" s="80"/>
      <c r="Q2403" s="80"/>
      <c r="R2403" s="80"/>
      <c r="S2403" s="80"/>
      <c r="T2403" s="80"/>
      <c r="U2403" s="80"/>
      <c r="V2403" s="80"/>
      <c r="W2403" s="80"/>
      <c r="X2403" s="80"/>
      <c r="Y2403" s="80"/>
      <c r="Z2403" s="80"/>
    </row>
    <row r="2404" spans="1:26" s="81" customFormat="1" x14ac:dyDescent="0.25">
      <c r="A2404" s="74" t="s">
        <v>41</v>
      </c>
      <c r="B2404" s="74" t="s">
        <v>41</v>
      </c>
      <c r="C2404" s="105" t="s">
        <v>668</v>
      </c>
      <c r="D2404" s="96" t="s">
        <v>10</v>
      </c>
      <c r="E2404" s="97">
        <v>2019</v>
      </c>
      <c r="F2404" s="98" t="s">
        <v>76</v>
      </c>
      <c r="G2404" s="99" t="s">
        <v>328</v>
      </c>
      <c r="H2404" s="100" t="s">
        <v>3316</v>
      </c>
      <c r="I2404" s="101" t="s">
        <v>179</v>
      </c>
      <c r="J2404" s="102" t="s">
        <v>704</v>
      </c>
      <c r="K2404" s="104" t="s">
        <v>545</v>
      </c>
      <c r="L2404" s="104" t="s">
        <v>545</v>
      </c>
      <c r="M2404" s="104">
        <v>1122.2</v>
      </c>
      <c r="N2404" s="104">
        <v>3112.55</v>
      </c>
      <c r="O2404" s="80"/>
      <c r="P2404" s="80"/>
      <c r="Q2404" s="80"/>
      <c r="R2404" s="80"/>
      <c r="S2404" s="80"/>
      <c r="T2404" s="80"/>
      <c r="U2404" s="80"/>
      <c r="V2404" s="80"/>
      <c r="W2404" s="80"/>
      <c r="X2404" s="80"/>
      <c r="Y2404" s="80"/>
      <c r="Z2404" s="80"/>
    </row>
    <row r="2405" spans="1:26" s="81" customFormat="1" x14ac:dyDescent="0.25">
      <c r="A2405" s="74" t="s">
        <v>41</v>
      </c>
      <c r="B2405" s="74" t="s">
        <v>41</v>
      </c>
      <c r="C2405" s="105" t="s">
        <v>754</v>
      </c>
      <c r="D2405" s="96" t="s">
        <v>755</v>
      </c>
      <c r="E2405" s="97">
        <v>2022</v>
      </c>
      <c r="F2405" s="98" t="s">
        <v>77</v>
      </c>
      <c r="G2405" s="99" t="s">
        <v>403</v>
      </c>
      <c r="H2405" s="100" t="s">
        <v>3317</v>
      </c>
      <c r="I2405" s="101" t="s">
        <v>701</v>
      </c>
      <c r="J2405" s="102" t="s">
        <v>708</v>
      </c>
      <c r="K2405" s="104" t="s">
        <v>545</v>
      </c>
      <c r="L2405" s="104" t="s">
        <v>545</v>
      </c>
      <c r="M2405" s="104">
        <v>1328.3</v>
      </c>
      <c r="N2405" s="104">
        <v>3165.25</v>
      </c>
      <c r="O2405" s="80"/>
      <c r="P2405" s="80"/>
      <c r="Q2405" s="80"/>
      <c r="R2405" s="80"/>
      <c r="S2405" s="80"/>
      <c r="T2405" s="80"/>
      <c r="U2405" s="80"/>
      <c r="V2405" s="80"/>
      <c r="W2405" s="80"/>
      <c r="X2405" s="80"/>
      <c r="Y2405" s="80"/>
      <c r="Z2405" s="80"/>
    </row>
    <row r="2406" spans="1:26" s="81" customFormat="1" x14ac:dyDescent="0.25">
      <c r="A2406" s="74" t="s">
        <v>41</v>
      </c>
      <c r="B2406" s="74" t="s">
        <v>41</v>
      </c>
      <c r="C2406" s="105" t="s">
        <v>3944</v>
      </c>
      <c r="D2406" s="96" t="s">
        <v>3945</v>
      </c>
      <c r="E2406" s="97">
        <v>2023</v>
      </c>
      <c r="F2406" s="98" t="s">
        <v>676</v>
      </c>
      <c r="G2406" s="99" t="s">
        <v>280</v>
      </c>
      <c r="H2406" s="100" t="s">
        <v>3318</v>
      </c>
      <c r="I2406" s="101" t="s">
        <v>281</v>
      </c>
      <c r="J2406" s="102" t="s">
        <v>664</v>
      </c>
      <c r="K2406" s="104" t="s">
        <v>634</v>
      </c>
      <c r="L2406" s="104" t="s">
        <v>634</v>
      </c>
      <c r="M2406" s="104">
        <v>1360.07</v>
      </c>
      <c r="N2406" s="104">
        <v>3166.66</v>
      </c>
      <c r="O2406" s="80"/>
      <c r="P2406" s="80"/>
      <c r="Q2406" s="80"/>
      <c r="R2406" s="80"/>
      <c r="S2406" s="80"/>
      <c r="T2406" s="80"/>
      <c r="U2406" s="80"/>
      <c r="V2406" s="80"/>
      <c r="W2406" s="80"/>
      <c r="X2406" s="80"/>
      <c r="Y2406" s="80"/>
      <c r="Z2406" s="80"/>
    </row>
    <row r="2407" spans="1:26" s="81" customFormat="1" x14ac:dyDescent="0.25">
      <c r="A2407" s="74" t="s">
        <v>41</v>
      </c>
      <c r="B2407" s="74" t="s">
        <v>41</v>
      </c>
      <c r="C2407" s="105" t="s">
        <v>719</v>
      </c>
      <c r="D2407" s="96" t="s">
        <v>720</v>
      </c>
      <c r="E2407" s="97">
        <v>2022</v>
      </c>
      <c r="F2407" s="98" t="s">
        <v>75</v>
      </c>
      <c r="G2407" s="99" t="s">
        <v>312</v>
      </c>
      <c r="H2407" s="100" t="s">
        <v>3319</v>
      </c>
      <c r="I2407" s="101" t="s">
        <v>257</v>
      </c>
      <c r="J2407" s="102" t="s">
        <v>718</v>
      </c>
      <c r="K2407" s="104" t="s">
        <v>634</v>
      </c>
      <c r="L2407" s="104" t="s">
        <v>634</v>
      </c>
      <c r="M2407" s="104">
        <v>1443</v>
      </c>
      <c r="N2407" s="104">
        <v>2883</v>
      </c>
      <c r="O2407" s="80"/>
      <c r="P2407" s="80"/>
      <c r="Q2407" s="80"/>
      <c r="R2407" s="80"/>
      <c r="S2407" s="80"/>
      <c r="T2407" s="80"/>
      <c r="U2407" s="80"/>
      <c r="V2407" s="80"/>
      <c r="W2407" s="80"/>
      <c r="X2407" s="80"/>
      <c r="Y2407" s="80"/>
      <c r="Z2407" s="80"/>
    </row>
    <row r="2408" spans="1:26" s="81" customFormat="1" x14ac:dyDescent="0.25">
      <c r="A2408" s="74" t="s">
        <v>41</v>
      </c>
      <c r="B2408" s="74" t="s">
        <v>41</v>
      </c>
      <c r="C2408" s="105" t="s">
        <v>55</v>
      </c>
      <c r="D2408" s="96" t="s">
        <v>6</v>
      </c>
      <c r="E2408" s="97">
        <v>2018</v>
      </c>
      <c r="F2408" s="98" t="s">
        <v>71</v>
      </c>
      <c r="G2408" s="99" t="s">
        <v>264</v>
      </c>
      <c r="H2408" s="100" t="s">
        <v>3320</v>
      </c>
      <c r="I2408" s="101" t="s">
        <v>269</v>
      </c>
      <c r="J2408" s="102" t="s">
        <v>662</v>
      </c>
      <c r="K2408" s="104" t="s">
        <v>634</v>
      </c>
      <c r="L2408" s="104" t="s">
        <v>634</v>
      </c>
      <c r="M2408" s="104">
        <v>1727</v>
      </c>
      <c r="N2408" s="104">
        <v>3479.61</v>
      </c>
      <c r="O2408" s="80"/>
      <c r="P2408" s="80"/>
      <c r="Q2408" s="80"/>
      <c r="R2408" s="80"/>
      <c r="S2408" s="80"/>
      <c r="T2408" s="80"/>
      <c r="U2408" s="80"/>
      <c r="V2408" s="80"/>
      <c r="W2408" s="80"/>
      <c r="X2408" s="80"/>
      <c r="Y2408" s="80"/>
      <c r="Z2408" s="80"/>
    </row>
    <row r="2409" spans="1:26" s="81" customFormat="1" x14ac:dyDescent="0.25">
      <c r="A2409" s="74" t="s">
        <v>41</v>
      </c>
      <c r="B2409" s="74" t="s">
        <v>41</v>
      </c>
      <c r="C2409" s="105" t="s">
        <v>656</v>
      </c>
      <c r="D2409" s="96" t="s">
        <v>657</v>
      </c>
      <c r="E2409" s="97">
        <v>2023</v>
      </c>
      <c r="F2409" s="98" t="s">
        <v>61</v>
      </c>
      <c r="G2409" s="99" t="s">
        <v>102</v>
      </c>
      <c r="H2409" s="100" t="s">
        <v>3919</v>
      </c>
      <c r="I2409" s="101" t="s">
        <v>500</v>
      </c>
      <c r="J2409" s="102" t="s">
        <v>715</v>
      </c>
      <c r="K2409" s="104" t="s">
        <v>634</v>
      </c>
      <c r="L2409" s="104" t="s">
        <v>634</v>
      </c>
      <c r="M2409" s="104">
        <v>1478.83</v>
      </c>
      <c r="N2409" s="104">
        <v>3418.97</v>
      </c>
      <c r="O2409" s="80"/>
      <c r="P2409" s="80"/>
      <c r="Q2409" s="80"/>
      <c r="R2409" s="80"/>
      <c r="S2409" s="80"/>
      <c r="T2409" s="80"/>
      <c r="U2409" s="80"/>
      <c r="V2409" s="80"/>
      <c r="W2409" s="80"/>
      <c r="X2409" s="80"/>
      <c r="Y2409" s="80"/>
      <c r="Z2409" s="80"/>
    </row>
    <row r="2410" spans="1:26" s="81" customFormat="1" x14ac:dyDescent="0.25">
      <c r="A2410" s="74" t="s">
        <v>41</v>
      </c>
      <c r="B2410" s="74" t="s">
        <v>41</v>
      </c>
      <c r="C2410" s="105" t="s">
        <v>719</v>
      </c>
      <c r="D2410" s="96" t="s">
        <v>720</v>
      </c>
      <c r="E2410" s="97">
        <v>2022</v>
      </c>
      <c r="F2410" s="98" t="s">
        <v>75</v>
      </c>
      <c r="G2410" s="99" t="s">
        <v>312</v>
      </c>
      <c r="H2410" s="100" t="s">
        <v>3321</v>
      </c>
      <c r="I2410" s="101" t="s">
        <v>257</v>
      </c>
      <c r="J2410" s="102" t="s">
        <v>704</v>
      </c>
      <c r="K2410" s="104" t="s">
        <v>634</v>
      </c>
      <c r="L2410" s="104" t="s">
        <v>634</v>
      </c>
      <c r="M2410" s="104">
        <v>1443</v>
      </c>
      <c r="N2410" s="104">
        <v>2883</v>
      </c>
      <c r="O2410" s="80"/>
      <c r="P2410" s="80"/>
      <c r="Q2410" s="80"/>
      <c r="R2410" s="80"/>
      <c r="S2410" s="80"/>
      <c r="T2410" s="80"/>
      <c r="U2410" s="80"/>
      <c r="V2410" s="80"/>
      <c r="W2410" s="80"/>
      <c r="X2410" s="80"/>
      <c r="Y2410" s="80"/>
      <c r="Z2410" s="80"/>
    </row>
    <row r="2411" spans="1:26" s="81" customFormat="1" x14ac:dyDescent="0.25">
      <c r="A2411" s="74" t="s">
        <v>41</v>
      </c>
      <c r="B2411" s="74" t="s">
        <v>41</v>
      </c>
      <c r="C2411" s="105" t="s">
        <v>1105</v>
      </c>
      <c r="D2411" s="96" t="s">
        <v>1106</v>
      </c>
      <c r="E2411" s="97">
        <v>2022</v>
      </c>
      <c r="F2411" s="98" t="s">
        <v>1107</v>
      </c>
      <c r="G2411" s="99" t="s">
        <v>1108</v>
      </c>
      <c r="H2411" s="100" t="s">
        <v>3322</v>
      </c>
      <c r="I2411" s="101" t="s">
        <v>1110</v>
      </c>
      <c r="J2411" s="102" t="s">
        <v>875</v>
      </c>
      <c r="K2411" s="104" t="s">
        <v>634</v>
      </c>
      <c r="L2411" s="104" t="s">
        <v>634</v>
      </c>
      <c r="M2411" s="104">
        <v>2244.38</v>
      </c>
      <c r="N2411" s="104">
        <v>4552.18</v>
      </c>
      <c r="O2411" s="80"/>
      <c r="P2411" s="80"/>
      <c r="Q2411" s="80"/>
      <c r="R2411" s="80"/>
      <c r="S2411" s="80"/>
      <c r="T2411" s="80"/>
      <c r="U2411" s="80"/>
      <c r="V2411" s="80"/>
      <c r="W2411" s="80"/>
      <c r="X2411" s="80"/>
      <c r="Y2411" s="80"/>
      <c r="Z2411" s="80"/>
    </row>
    <row r="2412" spans="1:26" s="81" customFormat="1" x14ac:dyDescent="0.25">
      <c r="A2412" s="74" t="s">
        <v>41</v>
      </c>
      <c r="B2412" s="74" t="s">
        <v>41</v>
      </c>
      <c r="C2412" s="105" t="s">
        <v>3944</v>
      </c>
      <c r="D2412" s="96" t="s">
        <v>3945</v>
      </c>
      <c r="E2412" s="97">
        <v>2023</v>
      </c>
      <c r="F2412" s="98" t="s">
        <v>676</v>
      </c>
      <c r="G2412" s="99" t="s">
        <v>280</v>
      </c>
      <c r="H2412" s="100" t="s">
        <v>3323</v>
      </c>
      <c r="I2412" s="101" t="s">
        <v>281</v>
      </c>
      <c r="J2412" s="102" t="s">
        <v>704</v>
      </c>
      <c r="K2412" s="104" t="s">
        <v>634</v>
      </c>
      <c r="L2412" s="104" t="s">
        <v>634</v>
      </c>
      <c r="M2412" s="104">
        <v>1360.07</v>
      </c>
      <c r="N2412" s="104">
        <v>3166.66</v>
      </c>
      <c r="O2412" s="80"/>
      <c r="P2412" s="80"/>
      <c r="Q2412" s="80"/>
      <c r="R2412" s="80"/>
      <c r="S2412" s="80"/>
      <c r="T2412" s="80"/>
      <c r="U2412" s="80"/>
      <c r="V2412" s="80"/>
      <c r="W2412" s="80"/>
      <c r="X2412" s="80"/>
      <c r="Y2412" s="80"/>
      <c r="Z2412" s="80"/>
    </row>
    <row r="2413" spans="1:26" s="81" customFormat="1" x14ac:dyDescent="0.25">
      <c r="A2413" s="74" t="s">
        <v>41</v>
      </c>
      <c r="B2413" s="74" t="s">
        <v>41</v>
      </c>
      <c r="C2413" s="105" t="s">
        <v>51</v>
      </c>
      <c r="D2413" s="96" t="s">
        <v>1</v>
      </c>
      <c r="E2413" s="97">
        <v>2020</v>
      </c>
      <c r="F2413" s="98" t="s">
        <v>67</v>
      </c>
      <c r="G2413" s="99" t="s">
        <v>193</v>
      </c>
      <c r="H2413" s="100" t="s">
        <v>3324</v>
      </c>
      <c r="I2413" s="101" t="s">
        <v>194</v>
      </c>
      <c r="J2413" s="102" t="s">
        <v>226</v>
      </c>
      <c r="K2413" s="104" t="s">
        <v>545</v>
      </c>
      <c r="L2413" s="104" t="s">
        <v>545</v>
      </c>
      <c r="M2413" s="104">
        <v>1519.75</v>
      </c>
      <c r="N2413" s="104">
        <v>5923.78</v>
      </c>
      <c r="O2413" s="80"/>
      <c r="P2413" s="80"/>
      <c r="Q2413" s="80"/>
      <c r="R2413" s="80"/>
      <c r="S2413" s="80"/>
      <c r="T2413" s="80"/>
      <c r="U2413" s="80"/>
      <c r="V2413" s="80"/>
      <c r="W2413" s="80"/>
      <c r="X2413" s="80"/>
      <c r="Y2413" s="80"/>
      <c r="Z2413" s="80"/>
    </row>
    <row r="2414" spans="1:26" s="81" customFormat="1" x14ac:dyDescent="0.25">
      <c r="A2414" s="74" t="s">
        <v>41</v>
      </c>
      <c r="B2414" s="74" t="s">
        <v>41</v>
      </c>
      <c r="C2414" s="105" t="s">
        <v>754</v>
      </c>
      <c r="D2414" s="96" t="s">
        <v>755</v>
      </c>
      <c r="E2414" s="97">
        <v>2022</v>
      </c>
      <c r="F2414" s="98" t="s">
        <v>77</v>
      </c>
      <c r="G2414" s="99" t="s">
        <v>403</v>
      </c>
      <c r="H2414" s="100" t="s">
        <v>3325</v>
      </c>
      <c r="I2414" s="101" t="s">
        <v>179</v>
      </c>
      <c r="J2414" s="102" t="s">
        <v>873</v>
      </c>
      <c r="K2414" s="104" t="s">
        <v>545</v>
      </c>
      <c r="L2414" s="104" t="s">
        <v>545</v>
      </c>
      <c r="M2414" s="104">
        <v>1328.3</v>
      </c>
      <c r="N2414" s="104">
        <v>3165.25</v>
      </c>
      <c r="O2414" s="80"/>
      <c r="P2414" s="80"/>
      <c r="Q2414" s="80"/>
      <c r="R2414" s="80"/>
      <c r="S2414" s="80"/>
      <c r="T2414" s="80"/>
      <c r="U2414" s="80"/>
      <c r="V2414" s="80"/>
      <c r="W2414" s="80"/>
      <c r="X2414" s="80"/>
      <c r="Y2414" s="80"/>
      <c r="Z2414" s="80"/>
    </row>
    <row r="2415" spans="1:26" s="81" customFormat="1" x14ac:dyDescent="0.25">
      <c r="A2415" s="74" t="s">
        <v>41</v>
      </c>
      <c r="B2415" s="74" t="s">
        <v>41</v>
      </c>
      <c r="C2415" s="105" t="s">
        <v>55</v>
      </c>
      <c r="D2415" s="96" t="s">
        <v>6</v>
      </c>
      <c r="E2415" s="97">
        <v>2018</v>
      </c>
      <c r="F2415" s="98" t="s">
        <v>71</v>
      </c>
      <c r="G2415" s="99" t="s">
        <v>264</v>
      </c>
      <c r="H2415" s="100" t="s">
        <v>3326</v>
      </c>
      <c r="I2415" s="101" t="s">
        <v>271</v>
      </c>
      <c r="J2415" s="102" t="s">
        <v>678</v>
      </c>
      <c r="K2415" s="104" t="s">
        <v>634</v>
      </c>
      <c r="L2415" s="104" t="s">
        <v>634</v>
      </c>
      <c r="M2415" s="104">
        <v>2245.1</v>
      </c>
      <c r="N2415" s="104">
        <v>4326.8999999999996</v>
      </c>
      <c r="O2415" s="80"/>
      <c r="P2415" s="80"/>
      <c r="Q2415" s="80"/>
      <c r="R2415" s="80"/>
      <c r="S2415" s="80"/>
      <c r="T2415" s="80"/>
      <c r="U2415" s="80"/>
      <c r="V2415" s="80"/>
      <c r="W2415" s="80"/>
      <c r="X2415" s="80"/>
      <c r="Y2415" s="80"/>
      <c r="Z2415" s="80"/>
    </row>
    <row r="2416" spans="1:26" s="81" customFormat="1" x14ac:dyDescent="0.25">
      <c r="A2416" s="74" t="s">
        <v>41</v>
      </c>
      <c r="B2416" s="74" t="s">
        <v>41</v>
      </c>
      <c r="C2416" s="105" t="s">
        <v>668</v>
      </c>
      <c r="D2416" s="96" t="s">
        <v>10</v>
      </c>
      <c r="E2416" s="97">
        <v>2019</v>
      </c>
      <c r="F2416" s="98" t="s">
        <v>76</v>
      </c>
      <c r="G2416" s="99" t="s">
        <v>328</v>
      </c>
      <c r="H2416" s="100" t="s">
        <v>3327</v>
      </c>
      <c r="I2416" s="101" t="s">
        <v>179</v>
      </c>
      <c r="J2416" s="102" t="s">
        <v>356</v>
      </c>
      <c r="K2416" s="104" t="s">
        <v>545</v>
      </c>
      <c r="L2416" s="104" t="s">
        <v>545</v>
      </c>
      <c r="M2416" s="104">
        <v>1122.2</v>
      </c>
      <c r="N2416" s="104">
        <v>3112.55</v>
      </c>
      <c r="O2416" s="80"/>
      <c r="P2416" s="80"/>
      <c r="Q2416" s="80"/>
      <c r="R2416" s="80"/>
      <c r="S2416" s="80"/>
      <c r="T2416" s="80"/>
      <c r="U2416" s="80"/>
      <c r="V2416" s="80"/>
      <c r="W2416" s="80"/>
      <c r="X2416" s="80"/>
      <c r="Y2416" s="80"/>
      <c r="Z2416" s="80"/>
    </row>
    <row r="2417" spans="1:26" s="81" customFormat="1" x14ac:dyDescent="0.25">
      <c r="A2417" s="74" t="s">
        <v>41</v>
      </c>
      <c r="B2417" s="74" t="s">
        <v>41</v>
      </c>
      <c r="C2417" s="105" t="s">
        <v>659</v>
      </c>
      <c r="D2417" s="96" t="s">
        <v>4</v>
      </c>
      <c r="E2417" s="97">
        <v>2020</v>
      </c>
      <c r="F2417" s="98" t="s">
        <v>66</v>
      </c>
      <c r="G2417" s="99" t="s">
        <v>186</v>
      </c>
      <c r="H2417" s="100" t="s">
        <v>3328</v>
      </c>
      <c r="I2417" s="101" t="s">
        <v>179</v>
      </c>
      <c r="J2417" s="102" t="s">
        <v>452</v>
      </c>
      <c r="K2417" s="104" t="s">
        <v>545</v>
      </c>
      <c r="L2417" s="104" t="s">
        <v>545</v>
      </c>
      <c r="M2417" s="104">
        <v>1856.3</v>
      </c>
      <c r="N2417" s="104">
        <v>4314.72</v>
      </c>
      <c r="O2417" s="80"/>
      <c r="P2417" s="80"/>
      <c r="Q2417" s="80"/>
      <c r="R2417" s="80"/>
      <c r="S2417" s="80"/>
      <c r="T2417" s="80"/>
      <c r="U2417" s="80"/>
      <c r="V2417" s="80"/>
      <c r="W2417" s="80"/>
      <c r="X2417" s="80"/>
      <c r="Y2417" s="80"/>
      <c r="Z2417" s="80"/>
    </row>
    <row r="2418" spans="1:26" s="81" customFormat="1" x14ac:dyDescent="0.25">
      <c r="A2418" s="74" t="s">
        <v>41</v>
      </c>
      <c r="B2418" s="74" t="s">
        <v>41</v>
      </c>
      <c r="C2418" s="105" t="s">
        <v>659</v>
      </c>
      <c r="D2418" s="96" t="s">
        <v>4</v>
      </c>
      <c r="E2418" s="97">
        <v>2020</v>
      </c>
      <c r="F2418" s="98" t="s">
        <v>66</v>
      </c>
      <c r="G2418" s="99" t="s">
        <v>186</v>
      </c>
      <c r="H2418" s="100" t="s">
        <v>3329</v>
      </c>
      <c r="I2418" s="101" t="s">
        <v>179</v>
      </c>
      <c r="J2418" s="102" t="s">
        <v>669</v>
      </c>
      <c r="K2418" s="104" t="s">
        <v>634</v>
      </c>
      <c r="L2418" s="104" t="s">
        <v>634</v>
      </c>
      <c r="M2418" s="104">
        <v>1592.3</v>
      </c>
      <c r="N2418" s="104">
        <v>3776.96</v>
      </c>
      <c r="O2418" s="80"/>
      <c r="P2418" s="80"/>
      <c r="Q2418" s="80"/>
      <c r="R2418" s="80"/>
      <c r="S2418" s="80"/>
      <c r="T2418" s="80"/>
      <c r="U2418" s="80"/>
      <c r="V2418" s="80"/>
      <c r="W2418" s="80"/>
      <c r="X2418" s="80"/>
      <c r="Y2418" s="80"/>
      <c r="Z2418" s="80"/>
    </row>
    <row r="2419" spans="1:26" s="81" customFormat="1" x14ac:dyDescent="0.25">
      <c r="A2419" s="74" t="s">
        <v>41</v>
      </c>
      <c r="B2419" s="74" t="s">
        <v>41</v>
      </c>
      <c r="C2419" s="105" t="s">
        <v>51</v>
      </c>
      <c r="D2419" s="96" t="s">
        <v>1</v>
      </c>
      <c r="E2419" s="97">
        <v>2020</v>
      </c>
      <c r="F2419" s="98" t="s">
        <v>67</v>
      </c>
      <c r="G2419" s="99" t="s">
        <v>193</v>
      </c>
      <c r="H2419" s="100" t="s">
        <v>3330</v>
      </c>
      <c r="I2419" s="101" t="s">
        <v>238</v>
      </c>
      <c r="J2419" s="102" t="s">
        <v>695</v>
      </c>
      <c r="K2419" s="104" t="s">
        <v>634</v>
      </c>
      <c r="L2419" s="104" t="s">
        <v>634</v>
      </c>
      <c r="M2419" s="104">
        <v>1519.75</v>
      </c>
      <c r="N2419" s="104">
        <v>5923.78</v>
      </c>
      <c r="O2419" s="80"/>
      <c r="P2419" s="80"/>
      <c r="Q2419" s="80"/>
      <c r="R2419" s="80"/>
      <c r="S2419" s="80"/>
      <c r="T2419" s="80"/>
      <c r="U2419" s="80"/>
      <c r="V2419" s="80"/>
      <c r="W2419" s="80"/>
      <c r="X2419" s="80"/>
      <c r="Y2419" s="80"/>
      <c r="Z2419" s="80"/>
    </row>
    <row r="2420" spans="1:26" s="81" customFormat="1" x14ac:dyDescent="0.25">
      <c r="A2420" s="74" t="s">
        <v>41</v>
      </c>
      <c r="B2420" s="74" t="s">
        <v>41</v>
      </c>
      <c r="C2420" s="105" t="s">
        <v>659</v>
      </c>
      <c r="D2420" s="96" t="s">
        <v>4</v>
      </c>
      <c r="E2420" s="97">
        <v>2020</v>
      </c>
      <c r="F2420" s="98" t="s">
        <v>66</v>
      </c>
      <c r="G2420" s="99" t="s">
        <v>186</v>
      </c>
      <c r="H2420" s="100" t="s">
        <v>3331</v>
      </c>
      <c r="I2420" s="101" t="s">
        <v>179</v>
      </c>
      <c r="J2420" s="102" t="s">
        <v>416</v>
      </c>
      <c r="K2420" s="104" t="s">
        <v>545</v>
      </c>
      <c r="L2420" s="104" t="s">
        <v>545</v>
      </c>
      <c r="M2420" s="104">
        <v>1445.71</v>
      </c>
      <c r="N2420" s="104">
        <v>3525.97</v>
      </c>
      <c r="O2420" s="80"/>
      <c r="P2420" s="80"/>
      <c r="Q2420" s="80"/>
      <c r="R2420" s="80"/>
      <c r="S2420" s="80"/>
      <c r="T2420" s="80"/>
      <c r="U2420" s="80"/>
      <c r="V2420" s="80"/>
      <c r="W2420" s="80"/>
      <c r="X2420" s="80"/>
      <c r="Y2420" s="80"/>
      <c r="Z2420" s="80"/>
    </row>
    <row r="2421" spans="1:26" s="81" customFormat="1" x14ac:dyDescent="0.25">
      <c r="A2421" s="74" t="s">
        <v>41</v>
      </c>
      <c r="B2421" s="74" t="s">
        <v>41</v>
      </c>
      <c r="C2421" s="105" t="s">
        <v>51</v>
      </c>
      <c r="D2421" s="96" t="s">
        <v>1</v>
      </c>
      <c r="E2421" s="97">
        <v>2020</v>
      </c>
      <c r="F2421" s="98" t="s">
        <v>67</v>
      </c>
      <c r="G2421" s="99" t="s">
        <v>193</v>
      </c>
      <c r="H2421" s="100" t="s">
        <v>3899</v>
      </c>
      <c r="I2421" s="101" t="s">
        <v>194</v>
      </c>
      <c r="J2421" s="102" t="s">
        <v>742</v>
      </c>
      <c r="K2421" s="104" t="s">
        <v>545</v>
      </c>
      <c r="L2421" s="104" t="s">
        <v>545</v>
      </c>
      <c r="M2421" s="104">
        <v>1519.75</v>
      </c>
      <c r="N2421" s="104">
        <v>5923.78</v>
      </c>
      <c r="O2421" s="80"/>
      <c r="P2421" s="80"/>
      <c r="Q2421" s="80"/>
      <c r="R2421" s="80"/>
      <c r="S2421" s="80"/>
      <c r="T2421" s="80"/>
      <c r="U2421" s="80"/>
      <c r="V2421" s="80"/>
      <c r="W2421" s="80"/>
      <c r="X2421" s="80"/>
      <c r="Y2421" s="80"/>
      <c r="Z2421" s="80"/>
    </row>
    <row r="2422" spans="1:26" s="81" customFormat="1" x14ac:dyDescent="0.25">
      <c r="A2422" s="74" t="s">
        <v>41</v>
      </c>
      <c r="B2422" s="74" t="s">
        <v>41</v>
      </c>
      <c r="C2422" s="105" t="s">
        <v>670</v>
      </c>
      <c r="D2422" s="96" t="s">
        <v>12</v>
      </c>
      <c r="E2422" s="97">
        <v>2021</v>
      </c>
      <c r="F2422" s="98" t="s">
        <v>66</v>
      </c>
      <c r="G2422" s="99" t="s">
        <v>186</v>
      </c>
      <c r="H2422" s="100" t="s">
        <v>3334</v>
      </c>
      <c r="I2422" s="101" t="s">
        <v>162</v>
      </c>
      <c r="J2422" s="102" t="s">
        <v>671</v>
      </c>
      <c r="K2422" s="104" t="s">
        <v>634</v>
      </c>
      <c r="L2422" s="104" t="s">
        <v>634</v>
      </c>
      <c r="M2422" s="104">
        <v>2199.12</v>
      </c>
      <c r="N2422" s="104">
        <v>2415.1999999999998</v>
      </c>
      <c r="O2422" s="80"/>
      <c r="P2422" s="80"/>
      <c r="Q2422" s="80"/>
      <c r="R2422" s="80"/>
      <c r="S2422" s="80"/>
      <c r="T2422" s="80"/>
      <c r="U2422" s="80"/>
      <c r="V2422" s="80"/>
      <c r="W2422" s="80"/>
      <c r="X2422" s="80"/>
      <c r="Y2422" s="80"/>
      <c r="Z2422" s="80"/>
    </row>
    <row r="2423" spans="1:26" s="81" customFormat="1" x14ac:dyDescent="0.25">
      <c r="A2423" s="74" t="s">
        <v>41</v>
      </c>
      <c r="B2423" s="74" t="s">
        <v>41</v>
      </c>
      <c r="C2423" s="105" t="s">
        <v>754</v>
      </c>
      <c r="D2423" s="96" t="s">
        <v>755</v>
      </c>
      <c r="E2423" s="97">
        <v>2022</v>
      </c>
      <c r="F2423" s="98" t="s">
        <v>77</v>
      </c>
      <c r="G2423" s="99" t="s">
        <v>403</v>
      </c>
      <c r="H2423" s="100" t="s">
        <v>3335</v>
      </c>
      <c r="I2423" s="101" t="s">
        <v>500</v>
      </c>
      <c r="J2423" s="102" t="s">
        <v>868</v>
      </c>
      <c r="K2423" s="104" t="s">
        <v>634</v>
      </c>
      <c r="L2423" s="104" t="s">
        <v>634</v>
      </c>
      <c r="M2423" s="104">
        <v>2916.67</v>
      </c>
      <c r="N2423" s="104">
        <v>6093.98</v>
      </c>
      <c r="O2423" s="80"/>
      <c r="P2423" s="80"/>
      <c r="Q2423" s="80"/>
      <c r="R2423" s="80"/>
      <c r="S2423" s="80"/>
      <c r="T2423" s="80"/>
      <c r="U2423" s="80"/>
      <c r="V2423" s="80"/>
      <c r="W2423" s="80"/>
      <c r="X2423" s="80"/>
      <c r="Y2423" s="80"/>
      <c r="Z2423" s="80"/>
    </row>
    <row r="2424" spans="1:26" s="81" customFormat="1" x14ac:dyDescent="0.25">
      <c r="A2424" s="74" t="s">
        <v>41</v>
      </c>
      <c r="B2424" s="74" t="s">
        <v>41</v>
      </c>
      <c r="C2424" s="105" t="s">
        <v>781</v>
      </c>
      <c r="D2424" s="96" t="s">
        <v>32</v>
      </c>
      <c r="E2424" s="97">
        <v>2018</v>
      </c>
      <c r="F2424" s="98" t="s">
        <v>60</v>
      </c>
      <c r="G2424" s="99" t="s">
        <v>90</v>
      </c>
      <c r="H2424" s="100" t="s">
        <v>3336</v>
      </c>
      <c r="I2424" s="101" t="s">
        <v>91</v>
      </c>
      <c r="J2424" s="102" t="s">
        <v>695</v>
      </c>
      <c r="K2424" s="104" t="s">
        <v>634</v>
      </c>
      <c r="L2424" s="104" t="s">
        <v>634</v>
      </c>
      <c r="M2424" s="104">
        <v>1460.8</v>
      </c>
      <c r="N2424" s="104">
        <v>3333.87</v>
      </c>
      <c r="O2424" s="80"/>
      <c r="P2424" s="80"/>
      <c r="Q2424" s="80"/>
      <c r="R2424" s="80"/>
      <c r="S2424" s="80"/>
      <c r="T2424" s="80"/>
      <c r="U2424" s="80"/>
      <c r="V2424" s="80"/>
      <c r="W2424" s="80"/>
      <c r="X2424" s="80"/>
      <c r="Y2424" s="80"/>
      <c r="Z2424" s="80"/>
    </row>
    <row r="2425" spans="1:26" s="81" customFormat="1" x14ac:dyDescent="0.25">
      <c r="A2425" s="74" t="s">
        <v>41</v>
      </c>
      <c r="B2425" s="74" t="s">
        <v>41</v>
      </c>
      <c r="C2425" s="105" t="s">
        <v>943</v>
      </c>
      <c r="D2425" s="96" t="s">
        <v>944</v>
      </c>
      <c r="E2425" s="97">
        <v>2023</v>
      </c>
      <c r="F2425" s="98" t="s">
        <v>66</v>
      </c>
      <c r="G2425" s="99" t="s">
        <v>186</v>
      </c>
      <c r="H2425" s="100" t="s">
        <v>3338</v>
      </c>
      <c r="I2425" s="101" t="s">
        <v>162</v>
      </c>
      <c r="J2425" s="102" t="s">
        <v>734</v>
      </c>
      <c r="K2425" s="104" t="s">
        <v>634</v>
      </c>
      <c r="L2425" s="104" t="s">
        <v>634</v>
      </c>
      <c r="M2425" s="104">
        <v>1735.89</v>
      </c>
      <c r="N2425" s="104">
        <v>1945.6</v>
      </c>
      <c r="O2425" s="80"/>
      <c r="P2425" s="80"/>
      <c r="Q2425" s="80"/>
      <c r="R2425" s="80"/>
      <c r="S2425" s="80"/>
      <c r="T2425" s="80"/>
      <c r="U2425" s="80"/>
      <c r="V2425" s="80"/>
      <c r="W2425" s="80"/>
      <c r="X2425" s="80"/>
      <c r="Y2425" s="80"/>
      <c r="Z2425" s="80"/>
    </row>
    <row r="2426" spans="1:26" s="81" customFormat="1" x14ac:dyDescent="0.25">
      <c r="A2426" s="74" t="s">
        <v>41</v>
      </c>
      <c r="B2426" s="74" t="s">
        <v>41</v>
      </c>
      <c r="C2426" s="105" t="s">
        <v>703</v>
      </c>
      <c r="D2426" s="96" t="s">
        <v>601</v>
      </c>
      <c r="E2426" s="97">
        <v>2022</v>
      </c>
      <c r="F2426" s="98" t="s">
        <v>66</v>
      </c>
      <c r="G2426" s="99" t="s">
        <v>186</v>
      </c>
      <c r="H2426" s="100" t="s">
        <v>3339</v>
      </c>
      <c r="I2426" s="101" t="s">
        <v>160</v>
      </c>
      <c r="J2426" s="102" t="s">
        <v>740</v>
      </c>
      <c r="K2426" s="104" t="s">
        <v>634</v>
      </c>
      <c r="L2426" s="104" t="s">
        <v>634</v>
      </c>
      <c r="M2426" s="104">
        <v>1735.89</v>
      </c>
      <c r="N2426" s="104">
        <v>1945.6</v>
      </c>
      <c r="O2426" s="80"/>
      <c r="P2426" s="80"/>
      <c r="Q2426" s="80"/>
      <c r="R2426" s="80"/>
      <c r="S2426" s="80"/>
      <c r="T2426" s="80"/>
      <c r="U2426" s="80"/>
      <c r="V2426" s="80"/>
      <c r="W2426" s="80"/>
      <c r="X2426" s="80"/>
      <c r="Y2426" s="80"/>
      <c r="Z2426" s="80"/>
    </row>
    <row r="2427" spans="1:26" s="81" customFormat="1" x14ac:dyDescent="0.25">
      <c r="A2427" s="74" t="s">
        <v>41</v>
      </c>
      <c r="B2427" s="74" t="s">
        <v>41</v>
      </c>
      <c r="C2427" s="105" t="s">
        <v>929</v>
      </c>
      <c r="D2427" s="96" t="s">
        <v>930</v>
      </c>
      <c r="E2427" s="97">
        <v>2018</v>
      </c>
      <c r="F2427" s="98" t="s">
        <v>61</v>
      </c>
      <c r="G2427" s="99" t="s">
        <v>102</v>
      </c>
      <c r="H2427" s="100" t="s">
        <v>3340</v>
      </c>
      <c r="I2427" s="101" t="s">
        <v>179</v>
      </c>
      <c r="J2427" s="102" t="s">
        <v>1656</v>
      </c>
      <c r="K2427" s="104" t="s">
        <v>545</v>
      </c>
      <c r="L2427" s="104" t="s">
        <v>545</v>
      </c>
      <c r="M2427" s="104">
        <v>1302</v>
      </c>
      <c r="N2427" s="104">
        <v>2442.8200000000002</v>
      </c>
      <c r="O2427" s="80"/>
      <c r="P2427" s="80"/>
      <c r="Q2427" s="80"/>
      <c r="R2427" s="80"/>
      <c r="S2427" s="80"/>
      <c r="T2427" s="80"/>
      <c r="U2427" s="80"/>
      <c r="V2427" s="80"/>
      <c r="W2427" s="80"/>
      <c r="X2427" s="80"/>
      <c r="Y2427" s="80"/>
      <c r="Z2427" s="80"/>
    </row>
    <row r="2428" spans="1:26" s="81" customFormat="1" x14ac:dyDescent="0.25">
      <c r="A2428" s="74" t="s">
        <v>41</v>
      </c>
      <c r="B2428" s="74" t="s">
        <v>41</v>
      </c>
      <c r="C2428" s="105" t="s">
        <v>922</v>
      </c>
      <c r="D2428" s="96" t="s">
        <v>923</v>
      </c>
      <c r="E2428" s="97">
        <v>2023</v>
      </c>
      <c r="F2428" s="98" t="s">
        <v>61</v>
      </c>
      <c r="G2428" s="99" t="s">
        <v>102</v>
      </c>
      <c r="H2428" s="100" t="s">
        <v>3341</v>
      </c>
      <c r="I2428" s="101" t="s">
        <v>3890</v>
      </c>
      <c r="J2428" s="102" t="s">
        <v>763</v>
      </c>
      <c r="K2428" s="104" t="s">
        <v>634</v>
      </c>
      <c r="L2428" s="104" t="s">
        <v>634</v>
      </c>
      <c r="M2428" s="104">
        <v>1858.89</v>
      </c>
      <c r="N2428" s="104">
        <v>3243.81</v>
      </c>
      <c r="O2428" s="80"/>
      <c r="P2428" s="80"/>
      <c r="Q2428" s="80"/>
      <c r="R2428" s="80"/>
      <c r="S2428" s="80"/>
      <c r="T2428" s="80"/>
      <c r="U2428" s="80"/>
      <c r="V2428" s="80"/>
      <c r="W2428" s="80"/>
      <c r="X2428" s="80"/>
      <c r="Y2428" s="80"/>
      <c r="Z2428" s="80"/>
    </row>
    <row r="2429" spans="1:26" s="81" customFormat="1" x14ac:dyDescent="0.25">
      <c r="A2429" s="74" t="s">
        <v>41</v>
      </c>
      <c r="B2429" s="74" t="s">
        <v>41</v>
      </c>
      <c r="C2429" s="105" t="s">
        <v>929</v>
      </c>
      <c r="D2429" s="96" t="s">
        <v>930</v>
      </c>
      <c r="E2429" s="97">
        <v>2018</v>
      </c>
      <c r="F2429" s="98" t="s">
        <v>61</v>
      </c>
      <c r="G2429" s="99" t="s">
        <v>102</v>
      </c>
      <c r="H2429" s="100" t="s">
        <v>3342</v>
      </c>
      <c r="I2429" s="101" t="s">
        <v>179</v>
      </c>
      <c r="J2429" s="102" t="s">
        <v>987</v>
      </c>
      <c r="K2429" s="104" t="s">
        <v>545</v>
      </c>
      <c r="L2429" s="104" t="s">
        <v>545</v>
      </c>
      <c r="M2429" s="104">
        <v>1302</v>
      </c>
      <c r="N2429" s="104">
        <v>2442.8200000000002</v>
      </c>
      <c r="O2429" s="80"/>
      <c r="P2429" s="80"/>
      <c r="Q2429" s="80"/>
      <c r="R2429" s="80"/>
      <c r="S2429" s="80"/>
      <c r="T2429" s="80"/>
      <c r="U2429" s="80"/>
      <c r="V2429" s="80"/>
      <c r="W2429" s="80"/>
      <c r="X2429" s="80"/>
      <c r="Y2429" s="80"/>
      <c r="Z2429" s="80"/>
    </row>
    <row r="2430" spans="1:26" s="81" customFormat="1" x14ac:dyDescent="0.25">
      <c r="A2430" s="74" t="s">
        <v>41</v>
      </c>
      <c r="B2430" s="74" t="s">
        <v>41</v>
      </c>
      <c r="C2430" s="105" t="s">
        <v>659</v>
      </c>
      <c r="D2430" s="96" t="s">
        <v>4</v>
      </c>
      <c r="E2430" s="97">
        <v>2020</v>
      </c>
      <c r="F2430" s="98" t="s">
        <v>66</v>
      </c>
      <c r="G2430" s="99" t="s">
        <v>186</v>
      </c>
      <c r="H2430" s="100" t="s">
        <v>3343</v>
      </c>
      <c r="I2430" s="101" t="s">
        <v>179</v>
      </c>
      <c r="J2430" s="102" t="s">
        <v>485</v>
      </c>
      <c r="K2430" s="104" t="s">
        <v>634</v>
      </c>
      <c r="L2430" s="104" t="s">
        <v>634</v>
      </c>
      <c r="M2430" s="104">
        <v>1726.79</v>
      </c>
      <c r="N2430" s="104">
        <v>4219.03</v>
      </c>
      <c r="O2430" s="80"/>
      <c r="P2430" s="80"/>
      <c r="Q2430" s="80"/>
      <c r="R2430" s="80"/>
      <c r="S2430" s="80"/>
      <c r="T2430" s="80"/>
      <c r="U2430" s="80"/>
      <c r="V2430" s="80"/>
      <c r="W2430" s="80"/>
      <c r="X2430" s="80"/>
      <c r="Y2430" s="80"/>
      <c r="Z2430" s="80"/>
    </row>
    <row r="2431" spans="1:26" s="81" customFormat="1" x14ac:dyDescent="0.25">
      <c r="A2431" s="74" t="s">
        <v>41</v>
      </c>
      <c r="B2431" s="74" t="s">
        <v>41</v>
      </c>
      <c r="C2431" s="105" t="s">
        <v>691</v>
      </c>
      <c r="D2431" s="96" t="s">
        <v>21</v>
      </c>
      <c r="E2431" s="97">
        <v>2019</v>
      </c>
      <c r="F2431" s="98" t="s">
        <v>75</v>
      </c>
      <c r="G2431" s="99" t="s">
        <v>312</v>
      </c>
      <c r="H2431" s="100" t="s">
        <v>3344</v>
      </c>
      <c r="I2431" s="101" t="s">
        <v>313</v>
      </c>
      <c r="J2431" s="102" t="s">
        <v>824</v>
      </c>
      <c r="K2431" s="104" t="s">
        <v>634</v>
      </c>
      <c r="L2431" s="104" t="s">
        <v>634</v>
      </c>
      <c r="M2431" s="104">
        <v>1236.43</v>
      </c>
      <c r="N2431" s="104">
        <v>3029.39</v>
      </c>
      <c r="O2431" s="80"/>
      <c r="P2431" s="80"/>
      <c r="Q2431" s="80"/>
      <c r="R2431" s="80"/>
      <c r="S2431" s="80"/>
      <c r="T2431" s="80"/>
      <c r="U2431" s="80"/>
      <c r="V2431" s="80"/>
      <c r="W2431" s="80"/>
      <c r="X2431" s="80"/>
      <c r="Y2431" s="80"/>
      <c r="Z2431" s="80"/>
    </row>
    <row r="2432" spans="1:26" s="81" customFormat="1" x14ac:dyDescent="0.25">
      <c r="A2432" s="74" t="s">
        <v>41</v>
      </c>
      <c r="B2432" s="74" t="s">
        <v>41</v>
      </c>
      <c r="C2432" s="105" t="s">
        <v>51</v>
      </c>
      <c r="D2432" s="96" t="s">
        <v>1</v>
      </c>
      <c r="E2432" s="97">
        <v>2020</v>
      </c>
      <c r="F2432" s="98" t="s">
        <v>67</v>
      </c>
      <c r="G2432" s="99" t="s">
        <v>193</v>
      </c>
      <c r="H2432" s="100" t="s">
        <v>3345</v>
      </c>
      <c r="I2432" s="101" t="s">
        <v>194</v>
      </c>
      <c r="J2432" s="102" t="s">
        <v>206</v>
      </c>
      <c r="K2432" s="104" t="s">
        <v>545</v>
      </c>
      <c r="L2432" s="104" t="s">
        <v>545</v>
      </c>
      <c r="M2432" s="104">
        <v>1519.75</v>
      </c>
      <c r="N2432" s="104">
        <v>5923.78</v>
      </c>
      <c r="O2432" s="80"/>
      <c r="P2432" s="80"/>
      <c r="Q2432" s="80"/>
      <c r="R2432" s="80"/>
      <c r="S2432" s="80"/>
      <c r="T2432" s="80"/>
      <c r="U2432" s="80"/>
      <c r="V2432" s="80"/>
      <c r="W2432" s="80"/>
      <c r="X2432" s="80"/>
      <c r="Y2432" s="80"/>
      <c r="Z2432" s="80"/>
    </row>
    <row r="2433" spans="1:26" s="81" customFormat="1" x14ac:dyDescent="0.25">
      <c r="A2433" s="74" t="s">
        <v>41</v>
      </c>
      <c r="B2433" s="74" t="s">
        <v>41</v>
      </c>
      <c r="C2433" s="105" t="s">
        <v>656</v>
      </c>
      <c r="D2433" s="96" t="s">
        <v>657</v>
      </c>
      <c r="E2433" s="97">
        <v>2023</v>
      </c>
      <c r="F2433" s="98" t="s">
        <v>61</v>
      </c>
      <c r="G2433" s="99" t="s">
        <v>102</v>
      </c>
      <c r="H2433" s="100" t="s">
        <v>3346</v>
      </c>
      <c r="I2433" s="101" t="s">
        <v>162</v>
      </c>
      <c r="J2433" s="102" t="s">
        <v>2165</v>
      </c>
      <c r="K2433" s="104" t="s">
        <v>634</v>
      </c>
      <c r="L2433" s="104" t="s">
        <v>634</v>
      </c>
      <c r="M2433" s="104">
        <v>2026.8</v>
      </c>
      <c r="N2433" s="104">
        <v>4395.59</v>
      </c>
      <c r="O2433" s="80"/>
      <c r="P2433" s="80"/>
      <c r="Q2433" s="80"/>
      <c r="R2433" s="80"/>
      <c r="S2433" s="80"/>
      <c r="T2433" s="80"/>
      <c r="U2433" s="80"/>
      <c r="V2433" s="80"/>
      <c r="W2433" s="80"/>
      <c r="X2433" s="80"/>
      <c r="Y2433" s="80"/>
      <c r="Z2433" s="80"/>
    </row>
    <row r="2434" spans="1:26" s="81" customFormat="1" x14ac:dyDescent="0.25">
      <c r="A2434" s="74" t="s">
        <v>41</v>
      </c>
      <c r="B2434" s="74" t="s">
        <v>41</v>
      </c>
      <c r="C2434" s="105" t="s">
        <v>754</v>
      </c>
      <c r="D2434" s="96" t="s">
        <v>755</v>
      </c>
      <c r="E2434" s="97">
        <v>2022</v>
      </c>
      <c r="F2434" s="98" t="s">
        <v>77</v>
      </c>
      <c r="G2434" s="99" t="s">
        <v>403</v>
      </c>
      <c r="H2434" s="100" t="s">
        <v>3347</v>
      </c>
      <c r="I2434" s="101" t="s">
        <v>672</v>
      </c>
      <c r="J2434" s="102" t="s">
        <v>873</v>
      </c>
      <c r="K2434" s="104" t="s">
        <v>545</v>
      </c>
      <c r="L2434" s="104" t="s">
        <v>545</v>
      </c>
      <c r="M2434" s="104">
        <v>1726.79</v>
      </c>
      <c r="N2434" s="104">
        <v>3889.99</v>
      </c>
      <c r="O2434" s="80"/>
      <c r="P2434" s="80"/>
      <c r="Q2434" s="80"/>
      <c r="R2434" s="80"/>
      <c r="S2434" s="80"/>
      <c r="T2434" s="80"/>
      <c r="U2434" s="80"/>
      <c r="V2434" s="80"/>
      <c r="W2434" s="80"/>
      <c r="X2434" s="80"/>
      <c r="Y2434" s="80"/>
      <c r="Z2434" s="80"/>
    </row>
    <row r="2435" spans="1:26" s="81" customFormat="1" x14ac:dyDescent="0.25">
      <c r="A2435" s="74" t="s">
        <v>41</v>
      </c>
      <c r="B2435" s="74" t="s">
        <v>41</v>
      </c>
      <c r="C2435" s="105" t="s">
        <v>922</v>
      </c>
      <c r="D2435" s="96" t="s">
        <v>923</v>
      </c>
      <c r="E2435" s="97">
        <v>2023</v>
      </c>
      <c r="F2435" s="98" t="s">
        <v>61</v>
      </c>
      <c r="G2435" s="99" t="s">
        <v>102</v>
      </c>
      <c r="H2435" s="100" t="s">
        <v>3348</v>
      </c>
      <c r="I2435" s="101" t="s">
        <v>3890</v>
      </c>
      <c r="J2435" s="102" t="s">
        <v>807</v>
      </c>
      <c r="K2435" s="104" t="s">
        <v>634</v>
      </c>
      <c r="L2435" s="104" t="s">
        <v>634</v>
      </c>
      <c r="M2435" s="104">
        <v>1858.89</v>
      </c>
      <c r="N2435" s="104">
        <v>3243.81</v>
      </c>
      <c r="O2435" s="80"/>
      <c r="P2435" s="80"/>
      <c r="Q2435" s="80"/>
      <c r="R2435" s="80"/>
      <c r="S2435" s="80"/>
      <c r="T2435" s="80"/>
      <c r="U2435" s="80"/>
      <c r="V2435" s="80"/>
      <c r="W2435" s="80"/>
      <c r="X2435" s="80"/>
      <c r="Y2435" s="80"/>
      <c r="Z2435" s="80"/>
    </row>
    <row r="2436" spans="1:26" s="81" customFormat="1" x14ac:dyDescent="0.25">
      <c r="A2436" s="74" t="s">
        <v>41</v>
      </c>
      <c r="B2436" s="74" t="s">
        <v>41</v>
      </c>
      <c r="C2436" s="105" t="s">
        <v>51</v>
      </c>
      <c r="D2436" s="96" t="s">
        <v>1</v>
      </c>
      <c r="E2436" s="97">
        <v>2020</v>
      </c>
      <c r="F2436" s="98" t="s">
        <v>67</v>
      </c>
      <c r="G2436" s="99" t="s">
        <v>193</v>
      </c>
      <c r="H2436" s="100" t="s">
        <v>3349</v>
      </c>
      <c r="I2436" s="101" t="s">
        <v>194</v>
      </c>
      <c r="J2436" s="102" t="s">
        <v>684</v>
      </c>
      <c r="K2436" s="104" t="s">
        <v>545</v>
      </c>
      <c r="L2436" s="104" t="s">
        <v>545</v>
      </c>
      <c r="M2436" s="104">
        <v>1519.75</v>
      </c>
      <c r="N2436" s="104">
        <v>5923.78</v>
      </c>
      <c r="O2436" s="80"/>
      <c r="P2436" s="80"/>
      <c r="Q2436" s="80"/>
      <c r="R2436" s="80"/>
      <c r="S2436" s="80"/>
      <c r="T2436" s="80"/>
      <c r="U2436" s="80"/>
      <c r="V2436" s="80"/>
      <c r="W2436" s="80"/>
      <c r="X2436" s="80"/>
      <c r="Y2436" s="80"/>
      <c r="Z2436" s="80"/>
    </row>
    <row r="2437" spans="1:26" s="81" customFormat="1" x14ac:dyDescent="0.25">
      <c r="A2437" s="74" t="s">
        <v>41</v>
      </c>
      <c r="B2437" s="74" t="s">
        <v>41</v>
      </c>
      <c r="C2437" s="105" t="s">
        <v>1013</v>
      </c>
      <c r="D2437" s="96" t="s">
        <v>1014</v>
      </c>
      <c r="E2437" s="97">
        <v>2023</v>
      </c>
      <c r="F2437" s="98" t="s">
        <v>64</v>
      </c>
      <c r="G2437" s="99" t="s">
        <v>159</v>
      </c>
      <c r="H2437" s="100" t="s">
        <v>3350</v>
      </c>
      <c r="I2437" s="101" t="s">
        <v>160</v>
      </c>
      <c r="J2437" s="102" t="s">
        <v>163</v>
      </c>
      <c r="K2437" s="104" t="s">
        <v>634</v>
      </c>
      <c r="L2437" s="104" t="s">
        <v>634</v>
      </c>
      <c r="M2437" s="104">
        <v>2691.57</v>
      </c>
      <c r="N2437" s="104">
        <v>5752.39</v>
      </c>
      <c r="O2437" s="80"/>
      <c r="P2437" s="80"/>
      <c r="Q2437" s="80"/>
      <c r="R2437" s="80"/>
      <c r="S2437" s="80"/>
      <c r="T2437" s="80"/>
      <c r="U2437" s="80"/>
      <c r="V2437" s="80"/>
      <c r="W2437" s="80"/>
      <c r="X2437" s="80"/>
      <c r="Y2437" s="80"/>
      <c r="Z2437" s="80"/>
    </row>
    <row r="2438" spans="1:26" s="81" customFormat="1" x14ac:dyDescent="0.25">
      <c r="A2438" s="74" t="s">
        <v>41</v>
      </c>
      <c r="B2438" s="74" t="s">
        <v>41</v>
      </c>
      <c r="C2438" s="105" t="s">
        <v>929</v>
      </c>
      <c r="D2438" s="96" t="s">
        <v>930</v>
      </c>
      <c r="E2438" s="97">
        <v>2018</v>
      </c>
      <c r="F2438" s="98" t="s">
        <v>61</v>
      </c>
      <c r="G2438" s="99" t="s">
        <v>102</v>
      </c>
      <c r="H2438" s="100" t="s">
        <v>3353</v>
      </c>
      <c r="I2438" s="101" t="s">
        <v>179</v>
      </c>
      <c r="J2438" s="102" t="s">
        <v>3354</v>
      </c>
      <c r="K2438" s="104" t="s">
        <v>545</v>
      </c>
      <c r="L2438" s="104" t="s">
        <v>545</v>
      </c>
      <c r="M2438" s="104">
        <v>1302</v>
      </c>
      <c r="N2438" s="104">
        <v>2442.8200000000002</v>
      </c>
      <c r="O2438" s="80"/>
      <c r="P2438" s="80"/>
      <c r="Q2438" s="80"/>
      <c r="R2438" s="80"/>
      <c r="S2438" s="80"/>
      <c r="T2438" s="80"/>
      <c r="U2438" s="80"/>
      <c r="V2438" s="80"/>
      <c r="W2438" s="80"/>
      <c r="X2438" s="80"/>
      <c r="Y2438" s="80"/>
      <c r="Z2438" s="80"/>
    </row>
    <row r="2439" spans="1:26" s="81" customFormat="1" x14ac:dyDescent="0.25">
      <c r="A2439" s="74" t="s">
        <v>41</v>
      </c>
      <c r="B2439" s="74" t="s">
        <v>41</v>
      </c>
      <c r="C2439" s="105" t="s">
        <v>680</v>
      </c>
      <c r="D2439" s="96" t="s">
        <v>18</v>
      </c>
      <c r="E2439" s="97">
        <v>2022</v>
      </c>
      <c r="F2439" s="98" t="s">
        <v>64</v>
      </c>
      <c r="G2439" s="99" t="s">
        <v>159</v>
      </c>
      <c r="H2439" s="100" t="s">
        <v>3355</v>
      </c>
      <c r="I2439" s="101" t="s">
        <v>298</v>
      </c>
      <c r="J2439" s="102" t="s">
        <v>671</v>
      </c>
      <c r="K2439" s="104" t="s">
        <v>634</v>
      </c>
      <c r="L2439" s="104" t="s">
        <v>634</v>
      </c>
      <c r="M2439" s="104">
        <v>3961.97</v>
      </c>
      <c r="N2439" s="104">
        <v>4624.84</v>
      </c>
      <c r="O2439" s="80"/>
      <c r="P2439" s="80"/>
      <c r="Q2439" s="80"/>
      <c r="R2439" s="80"/>
      <c r="S2439" s="80"/>
      <c r="T2439" s="80"/>
      <c r="U2439" s="80"/>
      <c r="V2439" s="80"/>
      <c r="W2439" s="80"/>
      <c r="X2439" s="80"/>
      <c r="Y2439" s="80"/>
      <c r="Z2439" s="80"/>
    </row>
    <row r="2440" spans="1:26" s="81" customFormat="1" x14ac:dyDescent="0.25">
      <c r="A2440" s="74" t="s">
        <v>41</v>
      </c>
      <c r="B2440" s="74" t="s">
        <v>41</v>
      </c>
      <c r="C2440" s="105" t="s">
        <v>4037</v>
      </c>
      <c r="D2440" s="96" t="s">
        <v>4038</v>
      </c>
      <c r="E2440" s="97">
        <v>2023</v>
      </c>
      <c r="F2440" s="98" t="s">
        <v>64</v>
      </c>
      <c r="G2440" s="99" t="s">
        <v>159</v>
      </c>
      <c r="H2440" s="100" t="s">
        <v>3356</v>
      </c>
      <c r="I2440" s="101" t="s">
        <v>276</v>
      </c>
      <c r="J2440" s="102" t="s">
        <v>105</v>
      </c>
      <c r="K2440" s="104" t="s">
        <v>634</v>
      </c>
      <c r="L2440" s="104" t="s">
        <v>634</v>
      </c>
      <c r="M2440" s="104">
        <v>2300</v>
      </c>
      <c r="N2440" s="104">
        <v>4633.33</v>
      </c>
      <c r="O2440" s="80"/>
      <c r="P2440" s="80"/>
      <c r="Q2440" s="80"/>
      <c r="R2440" s="80"/>
      <c r="S2440" s="80"/>
      <c r="T2440" s="80"/>
      <c r="U2440" s="80"/>
      <c r="V2440" s="80"/>
      <c r="W2440" s="80"/>
      <c r="X2440" s="80"/>
      <c r="Y2440" s="80"/>
      <c r="Z2440" s="80"/>
    </row>
    <row r="2441" spans="1:26" s="81" customFormat="1" x14ac:dyDescent="0.25">
      <c r="A2441" s="74" t="s">
        <v>41</v>
      </c>
      <c r="B2441" s="74" t="s">
        <v>41</v>
      </c>
      <c r="C2441" s="105" t="s">
        <v>659</v>
      </c>
      <c r="D2441" s="96" t="s">
        <v>4</v>
      </c>
      <c r="E2441" s="97">
        <v>2020</v>
      </c>
      <c r="F2441" s="98" t="s">
        <v>66</v>
      </c>
      <c r="G2441" s="99" t="s">
        <v>186</v>
      </c>
      <c r="H2441" s="100" t="s">
        <v>3357</v>
      </c>
      <c r="I2441" s="101" t="s">
        <v>179</v>
      </c>
      <c r="J2441" s="102" t="s">
        <v>457</v>
      </c>
      <c r="K2441" s="104" t="s">
        <v>545</v>
      </c>
      <c r="L2441" s="104" t="s">
        <v>545</v>
      </c>
      <c r="M2441" s="104">
        <v>1445.71</v>
      </c>
      <c r="N2441" s="104">
        <v>3525.97</v>
      </c>
      <c r="O2441" s="80"/>
      <c r="P2441" s="80"/>
      <c r="Q2441" s="80"/>
      <c r="R2441" s="80"/>
      <c r="S2441" s="80"/>
      <c r="T2441" s="80"/>
      <c r="U2441" s="80"/>
      <c r="V2441" s="80"/>
      <c r="W2441" s="80"/>
      <c r="X2441" s="80"/>
      <c r="Y2441" s="80"/>
      <c r="Z2441" s="80"/>
    </row>
    <row r="2442" spans="1:26" s="81" customFormat="1" x14ac:dyDescent="0.25">
      <c r="A2442" s="74" t="s">
        <v>41</v>
      </c>
      <c r="B2442" s="74" t="s">
        <v>41</v>
      </c>
      <c r="C2442" s="105" t="s">
        <v>754</v>
      </c>
      <c r="D2442" s="96" t="s">
        <v>755</v>
      </c>
      <c r="E2442" s="97">
        <v>2022</v>
      </c>
      <c r="F2442" s="98" t="s">
        <v>77</v>
      </c>
      <c r="G2442" s="99" t="s">
        <v>403</v>
      </c>
      <c r="H2442" s="100" t="s">
        <v>3358</v>
      </c>
      <c r="I2442" s="101" t="s">
        <v>672</v>
      </c>
      <c r="J2442" s="102" t="s">
        <v>858</v>
      </c>
      <c r="K2442" s="104" t="s">
        <v>545</v>
      </c>
      <c r="L2442" s="104" t="s">
        <v>545</v>
      </c>
      <c r="M2442" s="104">
        <v>1726.79</v>
      </c>
      <c r="N2442" s="104">
        <v>3889.99</v>
      </c>
      <c r="O2442" s="80"/>
      <c r="P2442" s="80"/>
      <c r="Q2442" s="80"/>
      <c r="R2442" s="80"/>
      <c r="S2442" s="80"/>
      <c r="T2442" s="80"/>
      <c r="U2442" s="80"/>
      <c r="V2442" s="80"/>
      <c r="W2442" s="80"/>
      <c r="X2442" s="80"/>
      <c r="Y2442" s="80"/>
      <c r="Z2442" s="80"/>
    </row>
    <row r="2443" spans="1:26" s="81" customFormat="1" x14ac:dyDescent="0.25">
      <c r="A2443" s="74" t="s">
        <v>41</v>
      </c>
      <c r="B2443" s="74" t="s">
        <v>41</v>
      </c>
      <c r="C2443" s="105" t="s">
        <v>55</v>
      </c>
      <c r="D2443" s="96" t="s">
        <v>6</v>
      </c>
      <c r="E2443" s="97">
        <v>2018</v>
      </c>
      <c r="F2443" s="98" t="s">
        <v>71</v>
      </c>
      <c r="G2443" s="99" t="s">
        <v>264</v>
      </c>
      <c r="H2443" s="100" t="s">
        <v>3359</v>
      </c>
      <c r="I2443" s="101" t="s">
        <v>99</v>
      </c>
      <c r="J2443" s="102" t="s">
        <v>678</v>
      </c>
      <c r="K2443" s="104" t="s">
        <v>634</v>
      </c>
      <c r="L2443" s="104" t="s">
        <v>634</v>
      </c>
      <c r="M2443" s="104">
        <v>1727</v>
      </c>
      <c r="N2443" s="104">
        <v>3452.47</v>
      </c>
      <c r="O2443" s="80"/>
      <c r="P2443" s="80"/>
      <c r="Q2443" s="80"/>
      <c r="R2443" s="80"/>
      <c r="S2443" s="80"/>
      <c r="T2443" s="80"/>
      <c r="U2443" s="80"/>
      <c r="V2443" s="80"/>
      <c r="W2443" s="80"/>
      <c r="X2443" s="80"/>
      <c r="Y2443" s="80"/>
      <c r="Z2443" s="80"/>
    </row>
    <row r="2444" spans="1:26" s="81" customFormat="1" x14ac:dyDescent="0.25">
      <c r="A2444" s="74" t="s">
        <v>41</v>
      </c>
      <c r="B2444" s="74" t="s">
        <v>41</v>
      </c>
      <c r="C2444" s="105" t="s">
        <v>754</v>
      </c>
      <c r="D2444" s="96" t="s">
        <v>755</v>
      </c>
      <c r="E2444" s="97">
        <v>2022</v>
      </c>
      <c r="F2444" s="98" t="s">
        <v>77</v>
      </c>
      <c r="G2444" s="99" t="s">
        <v>403</v>
      </c>
      <c r="H2444" s="100" t="s">
        <v>3360</v>
      </c>
      <c r="I2444" s="101" t="s">
        <v>179</v>
      </c>
      <c r="J2444" s="102" t="s">
        <v>806</v>
      </c>
      <c r="K2444" s="104" t="s">
        <v>545</v>
      </c>
      <c r="L2444" s="104" t="s">
        <v>545</v>
      </c>
      <c r="M2444" s="104">
        <v>1328.3</v>
      </c>
      <c r="N2444" s="104">
        <v>3165.25</v>
      </c>
      <c r="O2444" s="80"/>
      <c r="P2444" s="80"/>
      <c r="Q2444" s="80"/>
      <c r="R2444" s="80"/>
      <c r="S2444" s="80"/>
      <c r="T2444" s="80"/>
      <c r="U2444" s="80"/>
      <c r="V2444" s="80"/>
      <c r="W2444" s="80"/>
      <c r="X2444" s="80"/>
      <c r="Y2444" s="80"/>
      <c r="Z2444" s="80"/>
    </row>
    <row r="2445" spans="1:26" s="81" customFormat="1" x14ac:dyDescent="0.25">
      <c r="A2445" s="74" t="s">
        <v>41</v>
      </c>
      <c r="B2445" s="74" t="s">
        <v>41</v>
      </c>
      <c r="C2445" s="105" t="s">
        <v>922</v>
      </c>
      <c r="D2445" s="96" t="s">
        <v>923</v>
      </c>
      <c r="E2445" s="97">
        <v>2023</v>
      </c>
      <c r="F2445" s="98" t="s">
        <v>61</v>
      </c>
      <c r="G2445" s="99" t="s">
        <v>102</v>
      </c>
      <c r="H2445" s="100" t="s">
        <v>3361</v>
      </c>
      <c r="I2445" s="101" t="s">
        <v>99</v>
      </c>
      <c r="J2445" s="102" t="s">
        <v>688</v>
      </c>
      <c r="K2445" s="104" t="s">
        <v>634</v>
      </c>
      <c r="L2445" s="104" t="s">
        <v>634</v>
      </c>
      <c r="M2445" s="104">
        <v>2657.39</v>
      </c>
      <c r="N2445" s="104">
        <v>5718.21</v>
      </c>
      <c r="O2445" s="80"/>
      <c r="P2445" s="80"/>
      <c r="Q2445" s="80"/>
      <c r="R2445" s="80"/>
      <c r="S2445" s="80"/>
      <c r="T2445" s="80"/>
      <c r="U2445" s="80"/>
      <c r="V2445" s="80"/>
      <c r="W2445" s="80"/>
      <c r="X2445" s="80"/>
      <c r="Y2445" s="80"/>
      <c r="Z2445" s="80"/>
    </row>
    <row r="2446" spans="1:26" s="81" customFormat="1" x14ac:dyDescent="0.25">
      <c r="A2446" s="74" t="s">
        <v>41</v>
      </c>
      <c r="B2446" s="74" t="s">
        <v>41</v>
      </c>
      <c r="C2446" s="105" t="s">
        <v>668</v>
      </c>
      <c r="D2446" s="96" t="s">
        <v>10</v>
      </c>
      <c r="E2446" s="97">
        <v>2019</v>
      </c>
      <c r="F2446" s="98" t="s">
        <v>76</v>
      </c>
      <c r="G2446" s="99" t="s">
        <v>328</v>
      </c>
      <c r="H2446" s="100" t="s">
        <v>3362</v>
      </c>
      <c r="I2446" s="101" t="s">
        <v>179</v>
      </c>
      <c r="J2446" s="102" t="s">
        <v>360</v>
      </c>
      <c r="K2446" s="104" t="s">
        <v>545</v>
      </c>
      <c r="L2446" s="104" t="s">
        <v>545</v>
      </c>
      <c r="M2446" s="104">
        <v>1122.2</v>
      </c>
      <c r="N2446" s="104">
        <v>3112.55</v>
      </c>
      <c r="O2446" s="80"/>
      <c r="P2446" s="80"/>
      <c r="Q2446" s="80"/>
      <c r="R2446" s="80"/>
      <c r="S2446" s="80"/>
      <c r="T2446" s="80"/>
      <c r="U2446" s="80"/>
      <c r="V2446" s="80"/>
      <c r="W2446" s="80"/>
      <c r="X2446" s="80"/>
      <c r="Y2446" s="80"/>
      <c r="Z2446" s="80"/>
    </row>
    <row r="2447" spans="1:26" s="81" customFormat="1" x14ac:dyDescent="0.25">
      <c r="A2447" s="74" t="s">
        <v>41</v>
      </c>
      <c r="B2447" s="74" t="s">
        <v>41</v>
      </c>
      <c r="C2447" s="105" t="s">
        <v>761</v>
      </c>
      <c r="D2447" s="96" t="s">
        <v>35</v>
      </c>
      <c r="E2447" s="97">
        <v>2018</v>
      </c>
      <c r="F2447" s="98" t="s">
        <v>59</v>
      </c>
      <c r="G2447" s="99" t="s">
        <v>82</v>
      </c>
      <c r="H2447" s="100" t="s">
        <v>3363</v>
      </c>
      <c r="I2447" s="101" t="s">
        <v>129</v>
      </c>
      <c r="J2447" s="102" t="s">
        <v>721</v>
      </c>
      <c r="K2447" s="104" t="s">
        <v>634</v>
      </c>
      <c r="L2447" s="104" t="s">
        <v>634</v>
      </c>
      <c r="M2447" s="104">
        <v>1326.25</v>
      </c>
      <c r="N2447" s="104">
        <v>2601.58</v>
      </c>
      <c r="O2447" s="80"/>
      <c r="P2447" s="80"/>
      <c r="Q2447" s="80"/>
      <c r="R2447" s="80"/>
      <c r="S2447" s="80"/>
      <c r="T2447" s="80"/>
      <c r="U2447" s="80"/>
      <c r="V2447" s="80"/>
      <c r="W2447" s="80"/>
      <c r="X2447" s="80"/>
      <c r="Y2447" s="80"/>
      <c r="Z2447" s="80"/>
    </row>
    <row r="2448" spans="1:26" s="81" customFormat="1" x14ac:dyDescent="0.25">
      <c r="A2448" s="74" t="s">
        <v>41</v>
      </c>
      <c r="B2448" s="74" t="s">
        <v>41</v>
      </c>
      <c r="C2448" s="105" t="s">
        <v>1576</v>
      </c>
      <c r="D2448" s="96" t="s">
        <v>1577</v>
      </c>
      <c r="E2448" s="97">
        <v>2021</v>
      </c>
      <c r="F2448" s="98" t="s">
        <v>1578</v>
      </c>
      <c r="G2448" s="99" t="s">
        <v>1579</v>
      </c>
      <c r="H2448" s="100" t="s">
        <v>3364</v>
      </c>
      <c r="I2448" s="101" t="s">
        <v>179</v>
      </c>
      <c r="J2448" s="102" t="s">
        <v>3365</v>
      </c>
      <c r="K2448" s="104" t="s">
        <v>545</v>
      </c>
      <c r="L2448" s="104" t="s">
        <v>545</v>
      </c>
      <c r="M2448" s="104">
        <v>1302</v>
      </c>
      <c r="N2448" s="104">
        <v>2442.8200000000002</v>
      </c>
      <c r="O2448" s="80"/>
      <c r="P2448" s="80"/>
      <c r="Q2448" s="80"/>
      <c r="R2448" s="80"/>
      <c r="S2448" s="80"/>
      <c r="T2448" s="80"/>
      <c r="U2448" s="80"/>
      <c r="V2448" s="80"/>
      <c r="W2448" s="80"/>
      <c r="X2448" s="80"/>
      <c r="Y2448" s="80"/>
      <c r="Z2448" s="80"/>
    </row>
    <row r="2449" spans="1:26" s="81" customFormat="1" x14ac:dyDescent="0.25">
      <c r="A2449" s="74" t="s">
        <v>41</v>
      </c>
      <c r="B2449" s="74" t="s">
        <v>41</v>
      </c>
      <c r="C2449" s="105" t="s">
        <v>668</v>
      </c>
      <c r="D2449" s="96" t="s">
        <v>10</v>
      </c>
      <c r="E2449" s="97">
        <v>2019</v>
      </c>
      <c r="F2449" s="98" t="s">
        <v>76</v>
      </c>
      <c r="G2449" s="99" t="s">
        <v>328</v>
      </c>
      <c r="H2449" s="100" t="s">
        <v>3366</v>
      </c>
      <c r="I2449" s="101" t="s">
        <v>179</v>
      </c>
      <c r="J2449" s="102" t="s">
        <v>652</v>
      </c>
      <c r="K2449" s="104" t="s">
        <v>545</v>
      </c>
      <c r="L2449" s="104" t="s">
        <v>545</v>
      </c>
      <c r="M2449" s="104">
        <v>1122.2</v>
      </c>
      <c r="N2449" s="104">
        <v>3112.55</v>
      </c>
      <c r="O2449" s="80"/>
      <c r="P2449" s="80"/>
      <c r="Q2449" s="80"/>
      <c r="R2449" s="80"/>
      <c r="S2449" s="80"/>
      <c r="T2449" s="80"/>
      <c r="U2449" s="80"/>
      <c r="V2449" s="80"/>
      <c r="W2449" s="80"/>
      <c r="X2449" s="80"/>
      <c r="Y2449" s="80"/>
      <c r="Z2449" s="80"/>
    </row>
    <row r="2450" spans="1:26" s="81" customFormat="1" x14ac:dyDescent="0.25">
      <c r="A2450" s="74" t="s">
        <v>41</v>
      </c>
      <c r="B2450" s="74" t="s">
        <v>41</v>
      </c>
      <c r="C2450" s="105" t="s">
        <v>659</v>
      </c>
      <c r="D2450" s="96" t="s">
        <v>4</v>
      </c>
      <c r="E2450" s="97">
        <v>2020</v>
      </c>
      <c r="F2450" s="98" t="s">
        <v>66</v>
      </c>
      <c r="G2450" s="99" t="s">
        <v>186</v>
      </c>
      <c r="H2450" s="100" t="s">
        <v>3367</v>
      </c>
      <c r="I2450" s="101" t="s">
        <v>179</v>
      </c>
      <c r="J2450" s="102" t="s">
        <v>455</v>
      </c>
      <c r="K2450" s="104" t="s">
        <v>545</v>
      </c>
      <c r="L2450" s="104" t="s">
        <v>545</v>
      </c>
      <c r="M2450" s="104">
        <v>1445.71</v>
      </c>
      <c r="N2450" s="104">
        <v>3525.97</v>
      </c>
      <c r="O2450" s="80"/>
      <c r="P2450" s="80"/>
      <c r="Q2450" s="80"/>
      <c r="R2450" s="80"/>
      <c r="S2450" s="80"/>
      <c r="T2450" s="80"/>
      <c r="U2450" s="80"/>
      <c r="V2450" s="80"/>
      <c r="W2450" s="80"/>
      <c r="X2450" s="80"/>
      <c r="Y2450" s="80"/>
      <c r="Z2450" s="80"/>
    </row>
    <row r="2451" spans="1:26" s="81" customFormat="1" x14ac:dyDescent="0.25">
      <c r="A2451" s="74" t="s">
        <v>41</v>
      </c>
      <c r="B2451" s="74" t="s">
        <v>41</v>
      </c>
      <c r="C2451" s="105" t="s">
        <v>668</v>
      </c>
      <c r="D2451" s="96" t="s">
        <v>10</v>
      </c>
      <c r="E2451" s="97">
        <v>2019</v>
      </c>
      <c r="F2451" s="98" t="s">
        <v>76</v>
      </c>
      <c r="G2451" s="99" t="s">
        <v>328</v>
      </c>
      <c r="H2451" s="100" t="s">
        <v>3368</v>
      </c>
      <c r="I2451" s="101" t="s">
        <v>179</v>
      </c>
      <c r="J2451" s="102" t="s">
        <v>627</v>
      </c>
      <c r="K2451" s="104" t="s">
        <v>545</v>
      </c>
      <c r="L2451" s="104" t="s">
        <v>545</v>
      </c>
      <c r="M2451" s="104">
        <v>1122.2</v>
      </c>
      <c r="N2451" s="104">
        <v>3112.55</v>
      </c>
      <c r="O2451" s="80"/>
      <c r="P2451" s="80"/>
      <c r="Q2451" s="80"/>
      <c r="R2451" s="80"/>
      <c r="S2451" s="80"/>
      <c r="T2451" s="80"/>
      <c r="U2451" s="80"/>
      <c r="V2451" s="80"/>
      <c r="W2451" s="80"/>
      <c r="X2451" s="80"/>
      <c r="Y2451" s="80"/>
      <c r="Z2451" s="80"/>
    </row>
    <row r="2452" spans="1:26" s="81" customFormat="1" x14ac:dyDescent="0.25">
      <c r="A2452" s="74" t="s">
        <v>41</v>
      </c>
      <c r="B2452" s="74" t="s">
        <v>41</v>
      </c>
      <c r="C2452" s="105" t="s">
        <v>666</v>
      </c>
      <c r="D2452" s="96" t="s">
        <v>9</v>
      </c>
      <c r="E2452" s="97">
        <v>2020</v>
      </c>
      <c r="F2452" s="98" t="s">
        <v>77</v>
      </c>
      <c r="G2452" s="99" t="s">
        <v>403</v>
      </c>
      <c r="H2452" s="100" t="s">
        <v>3369</v>
      </c>
      <c r="I2452" s="101" t="s">
        <v>86</v>
      </c>
      <c r="J2452" s="102" t="s">
        <v>711</v>
      </c>
      <c r="K2452" s="104" t="s">
        <v>634</v>
      </c>
      <c r="L2452" s="104" t="s">
        <v>634</v>
      </c>
      <c r="M2452" s="104">
        <v>2477.4</v>
      </c>
      <c r="N2452" s="104">
        <v>5476.86</v>
      </c>
      <c r="O2452" s="80"/>
      <c r="P2452" s="80"/>
      <c r="Q2452" s="80"/>
      <c r="R2452" s="80"/>
      <c r="S2452" s="80"/>
      <c r="T2452" s="80"/>
      <c r="U2452" s="80"/>
      <c r="V2452" s="80"/>
      <c r="W2452" s="80"/>
      <c r="X2452" s="80"/>
      <c r="Y2452" s="80"/>
      <c r="Z2452" s="80"/>
    </row>
    <row r="2453" spans="1:26" s="81" customFormat="1" x14ac:dyDescent="0.25">
      <c r="A2453" s="74" t="s">
        <v>41</v>
      </c>
      <c r="B2453" s="74" t="s">
        <v>41</v>
      </c>
      <c r="C2453" s="105" t="s">
        <v>668</v>
      </c>
      <c r="D2453" s="96" t="s">
        <v>10</v>
      </c>
      <c r="E2453" s="97">
        <v>2019</v>
      </c>
      <c r="F2453" s="98" t="s">
        <v>76</v>
      </c>
      <c r="G2453" s="99" t="s">
        <v>328</v>
      </c>
      <c r="H2453" s="100" t="s">
        <v>3370</v>
      </c>
      <c r="I2453" s="101" t="s">
        <v>179</v>
      </c>
      <c r="J2453" s="102" t="s">
        <v>382</v>
      </c>
      <c r="K2453" s="104" t="s">
        <v>545</v>
      </c>
      <c r="L2453" s="104" t="s">
        <v>545</v>
      </c>
      <c r="M2453" s="104">
        <v>1122.2</v>
      </c>
      <c r="N2453" s="104">
        <v>3112.55</v>
      </c>
      <c r="O2453" s="80"/>
      <c r="P2453" s="80"/>
      <c r="Q2453" s="80"/>
      <c r="R2453" s="80"/>
      <c r="S2453" s="80"/>
      <c r="T2453" s="80"/>
      <c r="U2453" s="80"/>
      <c r="V2453" s="80"/>
      <c r="W2453" s="80"/>
      <c r="X2453" s="80"/>
      <c r="Y2453" s="80"/>
      <c r="Z2453" s="80"/>
    </row>
    <row r="2454" spans="1:26" s="81" customFormat="1" x14ac:dyDescent="0.25">
      <c r="A2454" s="74" t="s">
        <v>41</v>
      </c>
      <c r="B2454" s="74" t="s">
        <v>41</v>
      </c>
      <c r="C2454" s="105" t="s">
        <v>922</v>
      </c>
      <c r="D2454" s="96" t="s">
        <v>923</v>
      </c>
      <c r="E2454" s="97">
        <v>2023</v>
      </c>
      <c r="F2454" s="98" t="s">
        <v>61</v>
      </c>
      <c r="G2454" s="99" t="s">
        <v>102</v>
      </c>
      <c r="H2454" s="100" t="s">
        <v>3371</v>
      </c>
      <c r="I2454" s="101" t="s">
        <v>3890</v>
      </c>
      <c r="J2454" s="102" t="s">
        <v>763</v>
      </c>
      <c r="K2454" s="104" t="s">
        <v>634</v>
      </c>
      <c r="L2454" s="104" t="s">
        <v>634</v>
      </c>
      <c r="M2454" s="104">
        <v>1858.89</v>
      </c>
      <c r="N2454" s="104">
        <v>3243.81</v>
      </c>
      <c r="O2454" s="80"/>
      <c r="P2454" s="80"/>
      <c r="Q2454" s="80"/>
      <c r="R2454" s="80"/>
      <c r="S2454" s="80"/>
      <c r="T2454" s="80"/>
      <c r="U2454" s="80"/>
      <c r="V2454" s="80"/>
      <c r="W2454" s="80"/>
      <c r="X2454" s="80"/>
      <c r="Y2454" s="80"/>
      <c r="Z2454" s="80"/>
    </row>
    <row r="2455" spans="1:26" s="81" customFormat="1" x14ac:dyDescent="0.25">
      <c r="A2455" s="74" t="s">
        <v>41</v>
      </c>
      <c r="B2455" s="74" t="s">
        <v>41</v>
      </c>
      <c r="C2455" s="105" t="s">
        <v>51</v>
      </c>
      <c r="D2455" s="96" t="s">
        <v>1</v>
      </c>
      <c r="E2455" s="97">
        <v>2020</v>
      </c>
      <c r="F2455" s="98" t="s">
        <v>67</v>
      </c>
      <c r="G2455" s="99" t="s">
        <v>193</v>
      </c>
      <c r="H2455" s="100" t="s">
        <v>3372</v>
      </c>
      <c r="I2455" s="101" t="s">
        <v>194</v>
      </c>
      <c r="J2455" s="102" t="s">
        <v>735</v>
      </c>
      <c r="K2455" s="104" t="s">
        <v>545</v>
      </c>
      <c r="L2455" s="104" t="s">
        <v>545</v>
      </c>
      <c r="M2455" s="104">
        <v>1519.75</v>
      </c>
      <c r="N2455" s="104">
        <v>5923.78</v>
      </c>
      <c r="O2455" s="80"/>
      <c r="P2455" s="80"/>
      <c r="Q2455" s="80"/>
      <c r="R2455" s="80"/>
      <c r="S2455" s="80"/>
      <c r="T2455" s="80"/>
      <c r="U2455" s="80"/>
      <c r="V2455" s="80"/>
      <c r="W2455" s="80"/>
      <c r="X2455" s="80"/>
      <c r="Y2455" s="80"/>
      <c r="Z2455" s="80"/>
    </row>
    <row r="2456" spans="1:26" s="81" customFormat="1" x14ac:dyDescent="0.25">
      <c r="A2456" s="74" t="s">
        <v>41</v>
      </c>
      <c r="B2456" s="74" t="s">
        <v>41</v>
      </c>
      <c r="C2456" s="105" t="s">
        <v>660</v>
      </c>
      <c r="D2456" s="96" t="s">
        <v>5</v>
      </c>
      <c r="E2456" s="97">
        <v>2020</v>
      </c>
      <c r="F2456" s="98" t="s">
        <v>61</v>
      </c>
      <c r="G2456" s="99" t="s">
        <v>102</v>
      </c>
      <c r="H2456" s="100" t="s">
        <v>3373</v>
      </c>
      <c r="I2456" s="101" t="s">
        <v>257</v>
      </c>
      <c r="J2456" s="102" t="s">
        <v>863</v>
      </c>
      <c r="K2456" s="104" t="s">
        <v>634</v>
      </c>
      <c r="L2456" s="104" t="s">
        <v>634</v>
      </c>
      <c r="M2456" s="104">
        <v>2026.8</v>
      </c>
      <c r="N2456" s="104">
        <v>4345.93</v>
      </c>
      <c r="O2456" s="80"/>
      <c r="P2456" s="80"/>
      <c r="Q2456" s="80"/>
      <c r="R2456" s="80"/>
      <c r="S2456" s="80"/>
      <c r="T2456" s="80"/>
      <c r="U2456" s="80"/>
      <c r="V2456" s="80"/>
      <c r="W2456" s="80"/>
      <c r="X2456" s="80"/>
      <c r="Y2456" s="80"/>
      <c r="Z2456" s="80"/>
    </row>
    <row r="2457" spans="1:26" s="81" customFormat="1" x14ac:dyDescent="0.25">
      <c r="A2457" s="74" t="s">
        <v>41</v>
      </c>
      <c r="B2457" s="74" t="s">
        <v>41</v>
      </c>
      <c r="C2457" s="105" t="s">
        <v>48</v>
      </c>
      <c r="D2457" s="96" t="s">
        <v>11</v>
      </c>
      <c r="E2457" s="97">
        <v>2018</v>
      </c>
      <c r="F2457" s="98" t="s">
        <v>59</v>
      </c>
      <c r="G2457" s="99" t="s">
        <v>82</v>
      </c>
      <c r="H2457" s="100" t="s">
        <v>3374</v>
      </c>
      <c r="I2457" s="101" t="s">
        <v>131</v>
      </c>
      <c r="J2457" s="102" t="s">
        <v>784</v>
      </c>
      <c r="K2457" s="104" t="s">
        <v>634</v>
      </c>
      <c r="L2457" s="104" t="s">
        <v>634</v>
      </c>
      <c r="M2457" s="104">
        <v>2522.52</v>
      </c>
      <c r="N2457" s="104">
        <v>4511.1400000000003</v>
      </c>
      <c r="O2457" s="80"/>
      <c r="P2457" s="80"/>
      <c r="Q2457" s="80"/>
      <c r="R2457" s="80"/>
      <c r="S2457" s="80"/>
      <c r="T2457" s="80"/>
      <c r="U2457" s="80"/>
      <c r="V2457" s="80"/>
      <c r="W2457" s="80"/>
      <c r="X2457" s="80"/>
      <c r="Y2457" s="80"/>
      <c r="Z2457" s="80"/>
    </row>
    <row r="2458" spans="1:26" s="81" customFormat="1" x14ac:dyDescent="0.25">
      <c r="A2458" s="74" t="s">
        <v>41</v>
      </c>
      <c r="B2458" s="74" t="s">
        <v>41</v>
      </c>
      <c r="C2458" s="105" t="s">
        <v>659</v>
      </c>
      <c r="D2458" s="96" t="s">
        <v>4</v>
      </c>
      <c r="E2458" s="97">
        <v>2020</v>
      </c>
      <c r="F2458" s="98" t="s">
        <v>66</v>
      </c>
      <c r="G2458" s="99" t="s">
        <v>186</v>
      </c>
      <c r="H2458" s="100" t="s">
        <v>3375</v>
      </c>
      <c r="I2458" s="101" t="s">
        <v>179</v>
      </c>
      <c r="J2458" s="102" t="s">
        <v>473</v>
      </c>
      <c r="K2458" s="104" t="s">
        <v>545</v>
      </c>
      <c r="L2458" s="104" t="s">
        <v>545</v>
      </c>
      <c r="M2458" s="104">
        <v>1328.3</v>
      </c>
      <c r="N2458" s="104">
        <v>3222.57</v>
      </c>
      <c r="O2458" s="80"/>
      <c r="P2458" s="80"/>
      <c r="Q2458" s="80"/>
      <c r="R2458" s="80"/>
      <c r="S2458" s="80"/>
      <c r="T2458" s="80"/>
      <c r="U2458" s="80"/>
      <c r="V2458" s="80"/>
      <c r="W2458" s="80"/>
      <c r="X2458" s="80"/>
      <c r="Y2458" s="80"/>
      <c r="Z2458" s="80"/>
    </row>
    <row r="2459" spans="1:26" s="81" customFormat="1" x14ac:dyDescent="0.25">
      <c r="A2459" s="74" t="s">
        <v>41</v>
      </c>
      <c r="B2459" s="74" t="s">
        <v>41</v>
      </c>
      <c r="C2459" s="105" t="s">
        <v>1245</v>
      </c>
      <c r="D2459" s="96" t="s">
        <v>1246</v>
      </c>
      <c r="E2459" s="97">
        <v>2021</v>
      </c>
      <c r="F2459" s="98" t="s">
        <v>78</v>
      </c>
      <c r="G2459" s="99" t="s">
        <v>507</v>
      </c>
      <c r="H2459" s="100" t="s">
        <v>3376</v>
      </c>
      <c r="I2459" s="101" t="s">
        <v>508</v>
      </c>
      <c r="J2459" s="102" t="s">
        <v>674</v>
      </c>
      <c r="K2459" s="104" t="s">
        <v>634</v>
      </c>
      <c r="L2459" s="104" t="s">
        <v>634</v>
      </c>
      <c r="M2459" s="104">
        <v>1977.95</v>
      </c>
      <c r="N2459" s="104">
        <v>3889.85</v>
      </c>
      <c r="O2459" s="80"/>
      <c r="P2459" s="80"/>
      <c r="Q2459" s="80"/>
      <c r="R2459" s="80"/>
      <c r="S2459" s="80"/>
      <c r="T2459" s="80"/>
      <c r="U2459" s="80"/>
      <c r="V2459" s="80"/>
      <c r="W2459" s="80"/>
      <c r="X2459" s="80"/>
      <c r="Y2459" s="80"/>
      <c r="Z2459" s="80"/>
    </row>
    <row r="2460" spans="1:26" s="81" customFormat="1" x14ac:dyDescent="0.25">
      <c r="A2460" s="74" t="s">
        <v>41</v>
      </c>
      <c r="B2460" s="74" t="s">
        <v>41</v>
      </c>
      <c r="C2460" s="105" t="s">
        <v>51</v>
      </c>
      <c r="D2460" s="96" t="s">
        <v>1</v>
      </c>
      <c r="E2460" s="97">
        <v>2020</v>
      </c>
      <c r="F2460" s="98" t="s">
        <v>67</v>
      </c>
      <c r="G2460" s="99" t="s">
        <v>193</v>
      </c>
      <c r="H2460" s="100" t="s">
        <v>3377</v>
      </c>
      <c r="I2460" s="101" t="s">
        <v>194</v>
      </c>
      <c r="J2460" s="102" t="s">
        <v>735</v>
      </c>
      <c r="K2460" s="104" t="s">
        <v>545</v>
      </c>
      <c r="L2460" s="104" t="s">
        <v>545</v>
      </c>
      <c r="M2460" s="104">
        <v>1519.75</v>
      </c>
      <c r="N2460" s="104">
        <v>5923.78</v>
      </c>
      <c r="O2460" s="80"/>
      <c r="P2460" s="80"/>
      <c r="Q2460" s="80"/>
      <c r="R2460" s="80"/>
      <c r="S2460" s="80"/>
      <c r="T2460" s="80"/>
      <c r="U2460" s="80"/>
      <c r="V2460" s="80"/>
      <c r="W2460" s="80"/>
      <c r="X2460" s="80"/>
      <c r="Y2460" s="80"/>
      <c r="Z2460" s="80"/>
    </row>
    <row r="2461" spans="1:26" s="81" customFormat="1" x14ac:dyDescent="0.25">
      <c r="A2461" s="74" t="s">
        <v>41</v>
      </c>
      <c r="B2461" s="74" t="s">
        <v>41</v>
      </c>
      <c r="C2461" s="105" t="s">
        <v>51</v>
      </c>
      <c r="D2461" s="96" t="s">
        <v>1</v>
      </c>
      <c r="E2461" s="97">
        <v>2020</v>
      </c>
      <c r="F2461" s="98" t="s">
        <v>67</v>
      </c>
      <c r="G2461" s="99" t="s">
        <v>193</v>
      </c>
      <c r="H2461" s="100" t="s">
        <v>3378</v>
      </c>
      <c r="I2461" s="101" t="s">
        <v>194</v>
      </c>
      <c r="J2461" s="102" t="s">
        <v>695</v>
      </c>
      <c r="K2461" s="104" t="s">
        <v>545</v>
      </c>
      <c r="L2461" s="104" t="s">
        <v>545</v>
      </c>
      <c r="M2461" s="104">
        <v>1519.75</v>
      </c>
      <c r="N2461" s="104">
        <v>5923.78</v>
      </c>
      <c r="O2461" s="80"/>
      <c r="P2461" s="80"/>
      <c r="Q2461" s="80"/>
      <c r="R2461" s="80"/>
      <c r="S2461" s="80"/>
      <c r="T2461" s="80"/>
      <c r="U2461" s="80"/>
      <c r="V2461" s="80"/>
      <c r="W2461" s="80"/>
      <c r="X2461" s="80"/>
      <c r="Y2461" s="80"/>
      <c r="Z2461" s="80"/>
    </row>
    <row r="2462" spans="1:26" s="81" customFormat="1" x14ac:dyDescent="0.25">
      <c r="A2462" s="74" t="s">
        <v>41</v>
      </c>
      <c r="B2462" s="74" t="s">
        <v>41</v>
      </c>
      <c r="C2462" s="105" t="s">
        <v>1013</v>
      </c>
      <c r="D2462" s="96" t="s">
        <v>1014</v>
      </c>
      <c r="E2462" s="97">
        <v>2023</v>
      </c>
      <c r="F2462" s="98" t="s">
        <v>64</v>
      </c>
      <c r="G2462" s="99" t="s">
        <v>159</v>
      </c>
      <c r="H2462" s="100" t="s">
        <v>3379</v>
      </c>
      <c r="I2462" s="101" t="s">
        <v>167</v>
      </c>
      <c r="J2462" s="102" t="s">
        <v>161</v>
      </c>
      <c r="K2462" s="104" t="s">
        <v>634</v>
      </c>
      <c r="L2462" s="104" t="s">
        <v>634</v>
      </c>
      <c r="M2462" s="104">
        <v>1298</v>
      </c>
      <c r="N2462" s="104">
        <v>1540.4</v>
      </c>
      <c r="O2462" s="80"/>
      <c r="P2462" s="80"/>
      <c r="Q2462" s="80"/>
      <c r="R2462" s="80"/>
      <c r="S2462" s="80"/>
      <c r="T2462" s="80"/>
      <c r="U2462" s="80"/>
      <c r="V2462" s="80"/>
      <c r="W2462" s="80"/>
      <c r="X2462" s="80"/>
      <c r="Y2462" s="80"/>
      <c r="Z2462" s="80"/>
    </row>
    <row r="2463" spans="1:26" s="81" customFormat="1" x14ac:dyDescent="0.25">
      <c r="A2463" s="74" t="s">
        <v>41</v>
      </c>
      <c r="B2463" s="74" t="s">
        <v>41</v>
      </c>
      <c r="C2463" s="105" t="s">
        <v>922</v>
      </c>
      <c r="D2463" s="96" t="s">
        <v>923</v>
      </c>
      <c r="E2463" s="97">
        <v>2023</v>
      </c>
      <c r="F2463" s="98" t="s">
        <v>61</v>
      </c>
      <c r="G2463" s="99" t="s">
        <v>102</v>
      </c>
      <c r="H2463" s="100" t="s">
        <v>3380</v>
      </c>
      <c r="I2463" s="101" t="s">
        <v>99</v>
      </c>
      <c r="J2463" s="102" t="s">
        <v>689</v>
      </c>
      <c r="K2463" s="104" t="s">
        <v>634</v>
      </c>
      <c r="L2463" s="104" t="s">
        <v>634</v>
      </c>
      <c r="M2463" s="104">
        <v>2763.62</v>
      </c>
      <c r="N2463" s="104">
        <v>5035.1899999999996</v>
      </c>
      <c r="O2463" s="80"/>
      <c r="P2463" s="80"/>
      <c r="Q2463" s="80"/>
      <c r="R2463" s="80"/>
      <c r="S2463" s="80"/>
      <c r="T2463" s="80"/>
      <c r="U2463" s="80"/>
      <c r="V2463" s="80"/>
      <c r="W2463" s="80"/>
      <c r="X2463" s="80"/>
      <c r="Y2463" s="80"/>
      <c r="Z2463" s="80"/>
    </row>
    <row r="2464" spans="1:26" s="81" customFormat="1" x14ac:dyDescent="0.25">
      <c r="A2464" s="74" t="s">
        <v>41</v>
      </c>
      <c r="B2464" s="74" t="s">
        <v>41</v>
      </c>
      <c r="C2464" s="105" t="s">
        <v>48</v>
      </c>
      <c r="D2464" s="96" t="s">
        <v>11</v>
      </c>
      <c r="E2464" s="97">
        <v>2018</v>
      </c>
      <c r="F2464" s="98" t="s">
        <v>59</v>
      </c>
      <c r="G2464" s="99" t="s">
        <v>82</v>
      </c>
      <c r="H2464" s="100" t="s">
        <v>3381</v>
      </c>
      <c r="I2464" s="101" t="s">
        <v>129</v>
      </c>
      <c r="J2464" s="102" t="s">
        <v>782</v>
      </c>
      <c r="K2464" s="104" t="s">
        <v>634</v>
      </c>
      <c r="L2464" s="104" t="s">
        <v>634</v>
      </c>
      <c r="M2464" s="104">
        <v>1460.8</v>
      </c>
      <c r="N2464" s="104">
        <v>3007.39</v>
      </c>
      <c r="O2464" s="80"/>
      <c r="P2464" s="80"/>
      <c r="Q2464" s="80"/>
      <c r="R2464" s="80"/>
      <c r="S2464" s="80"/>
      <c r="T2464" s="80"/>
      <c r="U2464" s="80"/>
      <c r="V2464" s="80"/>
      <c r="W2464" s="80"/>
      <c r="X2464" s="80"/>
      <c r="Y2464" s="80"/>
      <c r="Z2464" s="80"/>
    </row>
    <row r="2465" spans="1:26" s="81" customFormat="1" x14ac:dyDescent="0.25">
      <c r="A2465" s="74" t="s">
        <v>41</v>
      </c>
      <c r="B2465" s="74" t="s">
        <v>41</v>
      </c>
      <c r="C2465" s="105" t="s">
        <v>943</v>
      </c>
      <c r="D2465" s="96" t="s">
        <v>944</v>
      </c>
      <c r="E2465" s="97">
        <v>2023</v>
      </c>
      <c r="F2465" s="98" t="s">
        <v>66</v>
      </c>
      <c r="G2465" s="99" t="s">
        <v>186</v>
      </c>
      <c r="H2465" s="100" t="s">
        <v>3382</v>
      </c>
      <c r="I2465" s="101" t="s">
        <v>95</v>
      </c>
      <c r="J2465" s="102" t="s">
        <v>165</v>
      </c>
      <c r="K2465" s="104" t="s">
        <v>634</v>
      </c>
      <c r="L2465" s="104" t="s">
        <v>634</v>
      </c>
      <c r="M2465" s="104">
        <v>2366.17</v>
      </c>
      <c r="N2465" s="104">
        <v>2425.1999999999998</v>
      </c>
      <c r="O2465" s="80"/>
      <c r="P2465" s="80"/>
      <c r="Q2465" s="80"/>
      <c r="R2465" s="80"/>
      <c r="S2465" s="80"/>
      <c r="T2465" s="80"/>
      <c r="U2465" s="80"/>
      <c r="V2465" s="80"/>
      <c r="W2465" s="80"/>
      <c r="X2465" s="80"/>
      <c r="Y2465" s="80"/>
      <c r="Z2465" s="80"/>
    </row>
    <row r="2466" spans="1:26" s="81" customFormat="1" x14ac:dyDescent="0.25">
      <c r="A2466" s="74" t="s">
        <v>41</v>
      </c>
      <c r="B2466" s="74" t="s">
        <v>41</v>
      </c>
      <c r="C2466" s="105" t="s">
        <v>51</v>
      </c>
      <c r="D2466" s="96" t="s">
        <v>1</v>
      </c>
      <c r="E2466" s="97">
        <v>2020</v>
      </c>
      <c r="F2466" s="98" t="s">
        <v>67</v>
      </c>
      <c r="G2466" s="99" t="s">
        <v>193</v>
      </c>
      <c r="H2466" s="100" t="s">
        <v>3383</v>
      </c>
      <c r="I2466" s="101" t="s">
        <v>194</v>
      </c>
      <c r="J2466" s="102" t="s">
        <v>218</v>
      </c>
      <c r="K2466" s="104" t="s">
        <v>545</v>
      </c>
      <c r="L2466" s="104" t="s">
        <v>545</v>
      </c>
      <c r="M2466" s="104">
        <v>1519.75</v>
      </c>
      <c r="N2466" s="104">
        <v>5923.78</v>
      </c>
      <c r="O2466" s="80"/>
      <c r="P2466" s="80"/>
      <c r="Q2466" s="80"/>
      <c r="R2466" s="80"/>
      <c r="S2466" s="80"/>
      <c r="T2466" s="80"/>
      <c r="U2466" s="80"/>
      <c r="V2466" s="80"/>
      <c r="W2466" s="80"/>
      <c r="X2466" s="80"/>
      <c r="Y2466" s="80"/>
      <c r="Z2466" s="80"/>
    </row>
    <row r="2467" spans="1:26" s="81" customFormat="1" x14ac:dyDescent="0.25">
      <c r="A2467" s="74" t="s">
        <v>41</v>
      </c>
      <c r="B2467" s="74" t="s">
        <v>41</v>
      </c>
      <c r="C2467" s="105" t="s">
        <v>691</v>
      </c>
      <c r="D2467" s="96" t="s">
        <v>21</v>
      </c>
      <c r="E2467" s="97">
        <v>2019</v>
      </c>
      <c r="F2467" s="98" t="s">
        <v>75</v>
      </c>
      <c r="G2467" s="99" t="s">
        <v>312</v>
      </c>
      <c r="H2467" s="100" t="s">
        <v>3384</v>
      </c>
      <c r="I2467" s="101" t="s">
        <v>313</v>
      </c>
      <c r="J2467" s="102" t="s">
        <v>695</v>
      </c>
      <c r="K2467" s="104" t="s">
        <v>634</v>
      </c>
      <c r="L2467" s="104" t="s">
        <v>634</v>
      </c>
      <c r="M2467" s="104">
        <v>1236.43</v>
      </c>
      <c r="N2467" s="104">
        <v>3029.39</v>
      </c>
      <c r="O2467" s="80"/>
      <c r="P2467" s="80"/>
      <c r="Q2467" s="80"/>
      <c r="R2467" s="80"/>
      <c r="S2467" s="80"/>
      <c r="T2467" s="80"/>
      <c r="U2467" s="80"/>
      <c r="V2467" s="80"/>
      <c r="W2467" s="80"/>
      <c r="X2467" s="80"/>
      <c r="Y2467" s="80"/>
      <c r="Z2467" s="80"/>
    </row>
    <row r="2468" spans="1:26" s="81" customFormat="1" x14ac:dyDescent="0.25">
      <c r="A2468" s="74" t="s">
        <v>41</v>
      </c>
      <c r="B2468" s="74" t="s">
        <v>41</v>
      </c>
      <c r="C2468" s="105" t="s">
        <v>48</v>
      </c>
      <c r="D2468" s="96" t="s">
        <v>11</v>
      </c>
      <c r="E2468" s="97">
        <v>2018</v>
      </c>
      <c r="F2468" s="98" t="s">
        <v>59</v>
      </c>
      <c r="G2468" s="99" t="s">
        <v>82</v>
      </c>
      <c r="H2468" s="100" t="s">
        <v>3385</v>
      </c>
      <c r="I2468" s="101" t="s">
        <v>131</v>
      </c>
      <c r="J2468" s="102" t="s">
        <v>784</v>
      </c>
      <c r="K2468" s="104" t="s">
        <v>634</v>
      </c>
      <c r="L2468" s="104" t="s">
        <v>634</v>
      </c>
      <c r="M2468" s="104">
        <v>2522.52</v>
      </c>
      <c r="N2468" s="104">
        <v>4511.1400000000003</v>
      </c>
      <c r="O2468" s="80"/>
      <c r="P2468" s="80"/>
      <c r="Q2468" s="80"/>
      <c r="R2468" s="80"/>
      <c r="S2468" s="80"/>
      <c r="T2468" s="80"/>
      <c r="U2468" s="80"/>
      <c r="V2468" s="80"/>
      <c r="W2468" s="80"/>
      <c r="X2468" s="80"/>
      <c r="Y2468" s="80"/>
      <c r="Z2468" s="80"/>
    </row>
    <row r="2469" spans="1:26" s="81" customFormat="1" x14ac:dyDescent="0.25">
      <c r="A2469" s="74" t="s">
        <v>41</v>
      </c>
      <c r="B2469" s="74" t="s">
        <v>41</v>
      </c>
      <c r="C2469" s="105" t="s">
        <v>3944</v>
      </c>
      <c r="D2469" s="96" t="s">
        <v>3945</v>
      </c>
      <c r="E2469" s="97">
        <v>2023</v>
      </c>
      <c r="F2469" s="98" t="s">
        <v>676</v>
      </c>
      <c r="G2469" s="99" t="s">
        <v>280</v>
      </c>
      <c r="H2469" s="100" t="s">
        <v>3386</v>
      </c>
      <c r="I2469" s="101" t="s">
        <v>281</v>
      </c>
      <c r="J2469" s="102" t="s">
        <v>753</v>
      </c>
      <c r="K2469" s="104" t="s">
        <v>634</v>
      </c>
      <c r="L2469" s="104" t="s">
        <v>634</v>
      </c>
      <c r="M2469" s="104">
        <v>1360.07</v>
      </c>
      <c r="N2469" s="104">
        <v>3166.66</v>
      </c>
      <c r="O2469" s="80"/>
      <c r="P2469" s="80"/>
      <c r="Q2469" s="80"/>
      <c r="R2469" s="80"/>
      <c r="S2469" s="80"/>
      <c r="T2469" s="80"/>
      <c r="U2469" s="80"/>
      <c r="V2469" s="80"/>
      <c r="W2469" s="80"/>
      <c r="X2469" s="80"/>
      <c r="Y2469" s="80"/>
      <c r="Z2469" s="80"/>
    </row>
    <row r="2470" spans="1:26" s="81" customFormat="1" x14ac:dyDescent="0.25">
      <c r="A2470" s="74" t="s">
        <v>41</v>
      </c>
      <c r="B2470" s="74" t="s">
        <v>41</v>
      </c>
      <c r="C2470" s="105" t="s">
        <v>1013</v>
      </c>
      <c r="D2470" s="96" t="s">
        <v>1014</v>
      </c>
      <c r="E2470" s="97">
        <v>2023</v>
      </c>
      <c r="F2470" s="98" t="s">
        <v>64</v>
      </c>
      <c r="G2470" s="99" t="s">
        <v>159</v>
      </c>
      <c r="H2470" s="100" t="s">
        <v>3387</v>
      </c>
      <c r="I2470" s="101" t="s">
        <v>167</v>
      </c>
      <c r="J2470" s="102" t="s">
        <v>163</v>
      </c>
      <c r="K2470" s="104" t="s">
        <v>634</v>
      </c>
      <c r="L2470" s="104" t="s">
        <v>634</v>
      </c>
      <c r="M2470" s="104">
        <v>1298</v>
      </c>
      <c r="N2470" s="104">
        <v>1540.4</v>
      </c>
      <c r="O2470" s="80"/>
      <c r="P2470" s="80"/>
      <c r="Q2470" s="80"/>
      <c r="R2470" s="80"/>
      <c r="S2470" s="80"/>
      <c r="T2470" s="80"/>
      <c r="U2470" s="80"/>
      <c r="V2470" s="80"/>
      <c r="W2470" s="80"/>
      <c r="X2470" s="80"/>
      <c r="Y2470" s="80"/>
      <c r="Z2470" s="80"/>
    </row>
    <row r="2471" spans="1:26" s="81" customFormat="1" x14ac:dyDescent="0.25">
      <c r="A2471" s="74" t="s">
        <v>41</v>
      </c>
      <c r="B2471" s="74" t="s">
        <v>41</v>
      </c>
      <c r="C2471" s="105" t="s">
        <v>706</v>
      </c>
      <c r="D2471" s="96" t="s">
        <v>568</v>
      </c>
      <c r="E2471" s="97">
        <v>2022</v>
      </c>
      <c r="F2471" s="98" t="s">
        <v>61</v>
      </c>
      <c r="G2471" s="99" t="s">
        <v>102</v>
      </c>
      <c r="H2471" s="100" t="s">
        <v>3388</v>
      </c>
      <c r="I2471" s="101" t="s">
        <v>103</v>
      </c>
      <c r="J2471" s="102" t="s">
        <v>860</v>
      </c>
      <c r="K2471" s="104" t="s">
        <v>634</v>
      </c>
      <c r="L2471" s="104" t="s">
        <v>634</v>
      </c>
      <c r="M2471" s="104">
        <v>2064.84</v>
      </c>
      <c r="N2471" s="104">
        <v>4306.2299999999996</v>
      </c>
      <c r="O2471" s="80"/>
      <c r="P2471" s="80"/>
      <c r="Q2471" s="80"/>
      <c r="R2471" s="80"/>
      <c r="S2471" s="80"/>
      <c r="T2471" s="80"/>
      <c r="U2471" s="80"/>
      <c r="V2471" s="80"/>
      <c r="W2471" s="80"/>
      <c r="X2471" s="80"/>
      <c r="Y2471" s="80"/>
      <c r="Z2471" s="80"/>
    </row>
    <row r="2472" spans="1:26" s="81" customFormat="1" x14ac:dyDescent="0.25">
      <c r="A2472" s="74" t="s">
        <v>41</v>
      </c>
      <c r="B2472" s="74" t="s">
        <v>41</v>
      </c>
      <c r="C2472" s="105" t="s">
        <v>3944</v>
      </c>
      <c r="D2472" s="96" t="s">
        <v>3945</v>
      </c>
      <c r="E2472" s="97">
        <v>2023</v>
      </c>
      <c r="F2472" s="98" t="s">
        <v>676</v>
      </c>
      <c r="G2472" s="99" t="s">
        <v>280</v>
      </c>
      <c r="H2472" s="100" t="s">
        <v>3389</v>
      </c>
      <c r="I2472" s="101" t="s">
        <v>281</v>
      </c>
      <c r="J2472" s="102" t="s">
        <v>730</v>
      </c>
      <c r="K2472" s="104" t="s">
        <v>634</v>
      </c>
      <c r="L2472" s="104" t="s">
        <v>634</v>
      </c>
      <c r="M2472" s="104">
        <v>1360.07</v>
      </c>
      <c r="N2472" s="104">
        <v>3166.66</v>
      </c>
      <c r="O2472" s="80"/>
      <c r="P2472" s="80"/>
      <c r="Q2472" s="80"/>
      <c r="R2472" s="80"/>
      <c r="S2472" s="80"/>
      <c r="T2472" s="80"/>
      <c r="U2472" s="80"/>
      <c r="V2472" s="80"/>
      <c r="W2472" s="80"/>
      <c r="X2472" s="80"/>
      <c r="Y2472" s="80"/>
      <c r="Z2472" s="80"/>
    </row>
    <row r="2473" spans="1:26" s="81" customFormat="1" x14ac:dyDescent="0.25">
      <c r="A2473" s="74" t="s">
        <v>41</v>
      </c>
      <c r="B2473" s="74" t="s">
        <v>41</v>
      </c>
      <c r="C2473" s="105" t="s">
        <v>3944</v>
      </c>
      <c r="D2473" s="96" t="s">
        <v>3945</v>
      </c>
      <c r="E2473" s="97">
        <v>2023</v>
      </c>
      <c r="F2473" s="98" t="s">
        <v>676</v>
      </c>
      <c r="G2473" s="99" t="s">
        <v>280</v>
      </c>
      <c r="H2473" s="100" t="s">
        <v>3390</v>
      </c>
      <c r="I2473" s="101" t="s">
        <v>281</v>
      </c>
      <c r="J2473" s="102" t="s">
        <v>736</v>
      </c>
      <c r="K2473" s="104" t="s">
        <v>634</v>
      </c>
      <c r="L2473" s="104" t="s">
        <v>634</v>
      </c>
      <c r="M2473" s="104">
        <v>1360.07</v>
      </c>
      <c r="N2473" s="104">
        <v>3166.66</v>
      </c>
      <c r="O2473" s="80"/>
      <c r="P2473" s="80"/>
      <c r="Q2473" s="80"/>
      <c r="R2473" s="80"/>
      <c r="S2473" s="80"/>
      <c r="T2473" s="80"/>
      <c r="U2473" s="80"/>
      <c r="V2473" s="80"/>
      <c r="W2473" s="80"/>
      <c r="X2473" s="80"/>
      <c r="Y2473" s="80"/>
      <c r="Z2473" s="80"/>
    </row>
    <row r="2474" spans="1:26" s="81" customFormat="1" x14ac:dyDescent="0.25">
      <c r="A2474" s="74" t="s">
        <v>41</v>
      </c>
      <c r="B2474" s="74" t="s">
        <v>41</v>
      </c>
      <c r="C2474" s="105" t="s">
        <v>719</v>
      </c>
      <c r="D2474" s="96" t="s">
        <v>720</v>
      </c>
      <c r="E2474" s="97">
        <v>2022</v>
      </c>
      <c r="F2474" s="98" t="s">
        <v>75</v>
      </c>
      <c r="G2474" s="99" t="s">
        <v>312</v>
      </c>
      <c r="H2474" s="100" t="s">
        <v>3391</v>
      </c>
      <c r="I2474" s="101" t="s">
        <v>257</v>
      </c>
      <c r="J2474" s="102" t="s">
        <v>664</v>
      </c>
      <c r="K2474" s="104" t="s">
        <v>634</v>
      </c>
      <c r="L2474" s="104" t="s">
        <v>634</v>
      </c>
      <c r="M2474" s="104">
        <v>1443</v>
      </c>
      <c r="N2474" s="104">
        <v>2883</v>
      </c>
      <c r="O2474" s="80"/>
      <c r="P2474" s="80"/>
      <c r="Q2474" s="80"/>
      <c r="R2474" s="80"/>
      <c r="S2474" s="80"/>
      <c r="T2474" s="80"/>
      <c r="U2474" s="80"/>
      <c r="V2474" s="80"/>
      <c r="W2474" s="80"/>
      <c r="X2474" s="80"/>
      <c r="Y2474" s="80"/>
      <c r="Z2474" s="80"/>
    </row>
    <row r="2475" spans="1:26" s="81" customFormat="1" x14ac:dyDescent="0.25">
      <c r="A2475" s="74" t="s">
        <v>41</v>
      </c>
      <c r="B2475" s="74" t="s">
        <v>41</v>
      </c>
      <c r="C2475" s="105" t="s">
        <v>691</v>
      </c>
      <c r="D2475" s="96" t="s">
        <v>21</v>
      </c>
      <c r="E2475" s="97">
        <v>2019</v>
      </c>
      <c r="F2475" s="98" t="s">
        <v>75</v>
      </c>
      <c r="G2475" s="99" t="s">
        <v>312</v>
      </c>
      <c r="H2475" s="100" t="s">
        <v>3393</v>
      </c>
      <c r="I2475" s="101" t="s">
        <v>283</v>
      </c>
      <c r="J2475" s="102" t="s">
        <v>695</v>
      </c>
      <c r="K2475" s="104" t="s">
        <v>634</v>
      </c>
      <c r="L2475" s="104" t="s">
        <v>634</v>
      </c>
      <c r="M2475" s="104">
        <v>1236.43</v>
      </c>
      <c r="N2475" s="104">
        <v>3029.39</v>
      </c>
      <c r="O2475" s="80"/>
      <c r="P2475" s="80"/>
      <c r="Q2475" s="80"/>
      <c r="R2475" s="80"/>
      <c r="S2475" s="80"/>
      <c r="T2475" s="80"/>
      <c r="U2475" s="80"/>
      <c r="V2475" s="80"/>
      <c r="W2475" s="80"/>
      <c r="X2475" s="80"/>
      <c r="Y2475" s="80"/>
      <c r="Z2475" s="80"/>
    </row>
    <row r="2476" spans="1:26" s="81" customFormat="1" x14ac:dyDescent="0.25">
      <c r="A2476" s="74" t="s">
        <v>41</v>
      </c>
      <c r="B2476" s="74" t="s">
        <v>41</v>
      </c>
      <c r="C2476" s="105" t="s">
        <v>659</v>
      </c>
      <c r="D2476" s="96" t="s">
        <v>4</v>
      </c>
      <c r="E2476" s="97">
        <v>2020</v>
      </c>
      <c r="F2476" s="98" t="s">
        <v>66</v>
      </c>
      <c r="G2476" s="99" t="s">
        <v>186</v>
      </c>
      <c r="H2476" s="100" t="s">
        <v>3394</v>
      </c>
      <c r="I2476" s="101" t="s">
        <v>179</v>
      </c>
      <c r="J2476" s="102" t="s">
        <v>743</v>
      </c>
      <c r="K2476" s="104" t="s">
        <v>545</v>
      </c>
      <c r="L2476" s="104" t="s">
        <v>545</v>
      </c>
      <c r="M2476" s="104">
        <v>1726.79</v>
      </c>
      <c r="N2476" s="104">
        <v>4094.91</v>
      </c>
      <c r="O2476" s="80"/>
      <c r="P2476" s="80"/>
      <c r="Q2476" s="80"/>
      <c r="R2476" s="80"/>
      <c r="S2476" s="80"/>
      <c r="T2476" s="80"/>
      <c r="U2476" s="80"/>
      <c r="V2476" s="80"/>
      <c r="W2476" s="80"/>
      <c r="X2476" s="80"/>
      <c r="Y2476" s="80"/>
      <c r="Z2476" s="80"/>
    </row>
    <row r="2477" spans="1:26" s="81" customFormat="1" x14ac:dyDescent="0.25">
      <c r="A2477" s="74" t="s">
        <v>41</v>
      </c>
      <c r="B2477" s="74" t="s">
        <v>41</v>
      </c>
      <c r="C2477" s="105" t="s">
        <v>51</v>
      </c>
      <c r="D2477" s="96" t="s">
        <v>1</v>
      </c>
      <c r="E2477" s="97">
        <v>2020</v>
      </c>
      <c r="F2477" s="98" t="s">
        <v>67</v>
      </c>
      <c r="G2477" s="99" t="s">
        <v>193</v>
      </c>
      <c r="H2477" s="100" t="s">
        <v>3395</v>
      </c>
      <c r="I2477" s="101" t="s">
        <v>194</v>
      </c>
      <c r="J2477" s="102" t="s">
        <v>695</v>
      </c>
      <c r="K2477" s="104" t="s">
        <v>545</v>
      </c>
      <c r="L2477" s="104" t="s">
        <v>545</v>
      </c>
      <c r="M2477" s="104">
        <v>1519.75</v>
      </c>
      <c r="N2477" s="104">
        <v>5923.78</v>
      </c>
      <c r="O2477" s="80"/>
      <c r="P2477" s="80"/>
      <c r="Q2477" s="80"/>
      <c r="R2477" s="80"/>
      <c r="S2477" s="80"/>
      <c r="T2477" s="80"/>
      <c r="U2477" s="80"/>
      <c r="V2477" s="80"/>
      <c r="W2477" s="80"/>
      <c r="X2477" s="80"/>
      <c r="Y2477" s="80"/>
      <c r="Z2477" s="80"/>
    </row>
    <row r="2478" spans="1:26" s="81" customFormat="1" x14ac:dyDescent="0.25">
      <c r="A2478" s="74" t="s">
        <v>41</v>
      </c>
      <c r="B2478" s="74" t="s">
        <v>41</v>
      </c>
      <c r="C2478" s="105" t="s">
        <v>3944</v>
      </c>
      <c r="D2478" s="96" t="s">
        <v>3945</v>
      </c>
      <c r="E2478" s="97">
        <v>2023</v>
      </c>
      <c r="F2478" s="98" t="s">
        <v>676</v>
      </c>
      <c r="G2478" s="99" t="s">
        <v>280</v>
      </c>
      <c r="H2478" s="100" t="s">
        <v>3396</v>
      </c>
      <c r="I2478" s="101" t="s">
        <v>283</v>
      </c>
      <c r="J2478" s="102" t="s">
        <v>685</v>
      </c>
      <c r="K2478" s="104" t="s">
        <v>634</v>
      </c>
      <c r="L2478" s="104" t="s">
        <v>634</v>
      </c>
      <c r="M2478" s="104">
        <v>2803.83</v>
      </c>
      <c r="N2478" s="104">
        <v>5890.47</v>
      </c>
      <c r="O2478" s="80"/>
      <c r="P2478" s="80"/>
      <c r="Q2478" s="80"/>
      <c r="R2478" s="80"/>
      <c r="S2478" s="80"/>
      <c r="T2478" s="80"/>
      <c r="U2478" s="80"/>
      <c r="V2478" s="80"/>
      <c r="W2478" s="80"/>
      <c r="X2478" s="80"/>
      <c r="Y2478" s="80"/>
      <c r="Z2478" s="80"/>
    </row>
    <row r="2479" spans="1:26" s="81" customFormat="1" x14ac:dyDescent="0.25">
      <c r="A2479" s="74" t="s">
        <v>41</v>
      </c>
      <c r="B2479" s="74" t="s">
        <v>41</v>
      </c>
      <c r="C2479" s="105" t="s">
        <v>922</v>
      </c>
      <c r="D2479" s="96" t="s">
        <v>923</v>
      </c>
      <c r="E2479" s="97">
        <v>2023</v>
      </c>
      <c r="F2479" s="98" t="s">
        <v>61</v>
      </c>
      <c r="G2479" s="99" t="s">
        <v>102</v>
      </c>
      <c r="H2479" s="100" t="s">
        <v>3397</v>
      </c>
      <c r="I2479" s="101" t="s">
        <v>3890</v>
      </c>
      <c r="J2479" s="102" t="s">
        <v>783</v>
      </c>
      <c r="K2479" s="104" t="s">
        <v>634</v>
      </c>
      <c r="L2479" s="104" t="s">
        <v>634</v>
      </c>
      <c r="M2479" s="104">
        <v>1858.89</v>
      </c>
      <c r="N2479" s="104">
        <v>3243.81</v>
      </c>
      <c r="O2479" s="80"/>
      <c r="P2479" s="80"/>
      <c r="Q2479" s="80"/>
      <c r="R2479" s="80"/>
      <c r="S2479" s="80"/>
      <c r="T2479" s="80"/>
      <c r="U2479" s="80"/>
      <c r="V2479" s="80"/>
      <c r="W2479" s="80"/>
      <c r="X2479" s="80"/>
      <c r="Y2479" s="80"/>
      <c r="Z2479" s="80"/>
    </row>
    <row r="2480" spans="1:26" s="81" customFormat="1" x14ac:dyDescent="0.25">
      <c r="A2480" s="74" t="s">
        <v>41</v>
      </c>
      <c r="B2480" s="74" t="s">
        <v>41</v>
      </c>
      <c r="C2480" s="105" t="s">
        <v>706</v>
      </c>
      <c r="D2480" s="96" t="s">
        <v>568</v>
      </c>
      <c r="E2480" s="97">
        <v>2022</v>
      </c>
      <c r="F2480" s="98" t="s">
        <v>61</v>
      </c>
      <c r="G2480" s="99" t="s">
        <v>102</v>
      </c>
      <c r="H2480" s="100" t="s">
        <v>3398</v>
      </c>
      <c r="I2480" s="101" t="s">
        <v>86</v>
      </c>
      <c r="J2480" s="102" t="s">
        <v>695</v>
      </c>
      <c r="K2480" s="104" t="s">
        <v>634</v>
      </c>
      <c r="L2480" s="104" t="s">
        <v>634</v>
      </c>
      <c r="M2480" s="104">
        <v>2498.17</v>
      </c>
      <c r="N2480" s="104">
        <v>5098.95</v>
      </c>
      <c r="O2480" s="80"/>
      <c r="P2480" s="80"/>
      <c r="Q2480" s="80"/>
      <c r="R2480" s="80"/>
      <c r="S2480" s="80"/>
      <c r="T2480" s="80"/>
      <c r="U2480" s="80"/>
      <c r="V2480" s="80"/>
      <c r="W2480" s="80"/>
      <c r="X2480" s="80"/>
      <c r="Y2480" s="80"/>
      <c r="Z2480" s="80"/>
    </row>
    <row r="2481" spans="1:26" s="81" customFormat="1" x14ac:dyDescent="0.25">
      <c r="A2481" s="74" t="s">
        <v>41</v>
      </c>
      <c r="B2481" s="74" t="s">
        <v>41</v>
      </c>
      <c r="C2481" s="105" t="s">
        <v>922</v>
      </c>
      <c r="D2481" s="96" t="s">
        <v>923</v>
      </c>
      <c r="E2481" s="97">
        <v>2023</v>
      </c>
      <c r="F2481" s="98" t="s">
        <v>61</v>
      </c>
      <c r="G2481" s="99" t="s">
        <v>102</v>
      </c>
      <c r="H2481" s="100" t="s">
        <v>3399</v>
      </c>
      <c r="I2481" s="101" t="s">
        <v>3890</v>
      </c>
      <c r="J2481" s="102" t="s">
        <v>652</v>
      </c>
      <c r="K2481" s="104" t="s">
        <v>634</v>
      </c>
      <c r="L2481" s="104" t="s">
        <v>634</v>
      </c>
      <c r="M2481" s="104">
        <v>1858.89</v>
      </c>
      <c r="N2481" s="104">
        <v>3243.81</v>
      </c>
      <c r="O2481" s="80"/>
      <c r="P2481" s="80"/>
      <c r="Q2481" s="80"/>
      <c r="R2481" s="80"/>
      <c r="S2481" s="80"/>
      <c r="T2481" s="80"/>
      <c r="U2481" s="80"/>
      <c r="V2481" s="80"/>
      <c r="W2481" s="80"/>
      <c r="X2481" s="80"/>
      <c r="Y2481" s="80"/>
      <c r="Z2481" s="80"/>
    </row>
    <row r="2482" spans="1:26" s="81" customFormat="1" x14ac:dyDescent="0.25">
      <c r="A2482" s="74" t="s">
        <v>41</v>
      </c>
      <c r="B2482" s="74" t="s">
        <v>41</v>
      </c>
      <c r="C2482" s="105" t="s">
        <v>929</v>
      </c>
      <c r="D2482" s="96" t="s">
        <v>930</v>
      </c>
      <c r="E2482" s="97">
        <v>2018</v>
      </c>
      <c r="F2482" s="98" t="s">
        <v>61</v>
      </c>
      <c r="G2482" s="99" t="s">
        <v>102</v>
      </c>
      <c r="H2482" s="100" t="s">
        <v>3400</v>
      </c>
      <c r="I2482" s="101" t="s">
        <v>179</v>
      </c>
      <c r="J2482" s="102" t="s">
        <v>965</v>
      </c>
      <c r="K2482" s="104" t="s">
        <v>545</v>
      </c>
      <c r="L2482" s="104" t="s">
        <v>545</v>
      </c>
      <c r="M2482" s="104">
        <v>1692.6</v>
      </c>
      <c r="N2482" s="104">
        <v>3002</v>
      </c>
      <c r="O2482" s="80"/>
      <c r="P2482" s="80"/>
      <c r="Q2482" s="80"/>
      <c r="R2482" s="80"/>
      <c r="S2482" s="80"/>
      <c r="T2482" s="80"/>
      <c r="U2482" s="80"/>
      <c r="V2482" s="80"/>
      <c r="W2482" s="80"/>
      <c r="X2482" s="80"/>
      <c r="Y2482" s="80"/>
      <c r="Z2482" s="80"/>
    </row>
    <row r="2483" spans="1:26" s="81" customFormat="1" x14ac:dyDescent="0.25">
      <c r="A2483" s="74" t="s">
        <v>41</v>
      </c>
      <c r="B2483" s="74" t="s">
        <v>41</v>
      </c>
      <c r="C2483" s="105" t="s">
        <v>706</v>
      </c>
      <c r="D2483" s="96" t="s">
        <v>568</v>
      </c>
      <c r="E2483" s="97">
        <v>2022</v>
      </c>
      <c r="F2483" s="98" t="s">
        <v>61</v>
      </c>
      <c r="G2483" s="99" t="s">
        <v>102</v>
      </c>
      <c r="H2483" s="100" t="s">
        <v>3401</v>
      </c>
      <c r="I2483" s="101" t="s">
        <v>103</v>
      </c>
      <c r="J2483" s="102" t="s">
        <v>769</v>
      </c>
      <c r="K2483" s="104" t="s">
        <v>634</v>
      </c>
      <c r="L2483" s="104" t="s">
        <v>634</v>
      </c>
      <c r="M2483" s="104">
        <v>2064.84</v>
      </c>
      <c r="N2483" s="104">
        <v>4306.2299999999996</v>
      </c>
      <c r="O2483" s="80"/>
      <c r="P2483" s="80"/>
      <c r="Q2483" s="80"/>
      <c r="R2483" s="80"/>
      <c r="S2483" s="80"/>
      <c r="T2483" s="80"/>
      <c r="U2483" s="80"/>
      <c r="V2483" s="80"/>
      <c r="W2483" s="80"/>
      <c r="X2483" s="80"/>
      <c r="Y2483" s="80"/>
      <c r="Z2483" s="80"/>
    </row>
    <row r="2484" spans="1:26" s="81" customFormat="1" x14ac:dyDescent="0.25">
      <c r="A2484" s="74" t="s">
        <v>41</v>
      </c>
      <c r="B2484" s="74" t="s">
        <v>41</v>
      </c>
      <c r="C2484" s="105" t="s">
        <v>1096</v>
      </c>
      <c r="D2484" s="96" t="s">
        <v>1097</v>
      </c>
      <c r="E2484" s="97">
        <v>2023</v>
      </c>
      <c r="F2484" s="98" t="s">
        <v>66</v>
      </c>
      <c r="G2484" s="99" t="s">
        <v>186</v>
      </c>
      <c r="H2484" s="100" t="s">
        <v>3403</v>
      </c>
      <c r="I2484" s="101" t="s">
        <v>99</v>
      </c>
      <c r="J2484" s="102" t="s">
        <v>712</v>
      </c>
      <c r="K2484" s="104" t="s">
        <v>634</v>
      </c>
      <c r="L2484" s="104" t="s">
        <v>634</v>
      </c>
      <c r="M2484" s="104">
        <v>2199.12</v>
      </c>
      <c r="N2484" s="104">
        <v>2415.1999999999998</v>
      </c>
      <c r="O2484" s="80"/>
      <c r="P2484" s="80"/>
      <c r="Q2484" s="80"/>
      <c r="R2484" s="80"/>
      <c r="S2484" s="80"/>
      <c r="T2484" s="80"/>
      <c r="U2484" s="80"/>
      <c r="V2484" s="80"/>
      <c r="W2484" s="80"/>
      <c r="X2484" s="80"/>
      <c r="Y2484" s="80"/>
      <c r="Z2484" s="80"/>
    </row>
    <row r="2485" spans="1:26" s="81" customFormat="1" x14ac:dyDescent="0.25">
      <c r="A2485" s="74" t="s">
        <v>41</v>
      </c>
      <c r="B2485" s="74" t="s">
        <v>41</v>
      </c>
      <c r="C2485" s="105" t="s">
        <v>51</v>
      </c>
      <c r="D2485" s="96" t="s">
        <v>1</v>
      </c>
      <c r="E2485" s="97">
        <v>2020</v>
      </c>
      <c r="F2485" s="98" t="s">
        <v>67</v>
      </c>
      <c r="G2485" s="99" t="s">
        <v>193</v>
      </c>
      <c r="H2485" s="100" t="s">
        <v>3404</v>
      </c>
      <c r="I2485" s="101" t="s">
        <v>194</v>
      </c>
      <c r="J2485" s="102" t="s">
        <v>202</v>
      </c>
      <c r="K2485" s="104" t="s">
        <v>545</v>
      </c>
      <c r="L2485" s="104" t="s">
        <v>545</v>
      </c>
      <c r="M2485" s="104">
        <v>1519.75</v>
      </c>
      <c r="N2485" s="104">
        <v>5923.78</v>
      </c>
      <c r="O2485" s="80"/>
      <c r="P2485" s="80"/>
      <c r="Q2485" s="80"/>
      <c r="R2485" s="80"/>
      <c r="S2485" s="80"/>
      <c r="T2485" s="80"/>
      <c r="U2485" s="80"/>
      <c r="V2485" s="80"/>
      <c r="W2485" s="80"/>
      <c r="X2485" s="80"/>
      <c r="Y2485" s="80"/>
      <c r="Z2485" s="80"/>
    </row>
    <row r="2486" spans="1:26" s="81" customFormat="1" x14ac:dyDescent="0.25">
      <c r="A2486" s="74" t="s">
        <v>41</v>
      </c>
      <c r="B2486" s="74" t="s">
        <v>41</v>
      </c>
      <c r="C2486" s="105" t="s">
        <v>929</v>
      </c>
      <c r="D2486" s="96" t="s">
        <v>930</v>
      </c>
      <c r="E2486" s="97">
        <v>2018</v>
      </c>
      <c r="F2486" s="98" t="s">
        <v>61</v>
      </c>
      <c r="G2486" s="99" t="s">
        <v>102</v>
      </c>
      <c r="H2486" s="100" t="s">
        <v>3405</v>
      </c>
      <c r="I2486" s="101" t="s">
        <v>179</v>
      </c>
      <c r="J2486" s="102" t="s">
        <v>1656</v>
      </c>
      <c r="K2486" s="104" t="s">
        <v>545</v>
      </c>
      <c r="L2486" s="104" t="s">
        <v>545</v>
      </c>
      <c r="M2486" s="104">
        <v>1426.32</v>
      </c>
      <c r="N2486" s="104">
        <v>2530.5</v>
      </c>
      <c r="O2486" s="80"/>
      <c r="P2486" s="80"/>
      <c r="Q2486" s="80"/>
      <c r="R2486" s="80"/>
      <c r="S2486" s="80"/>
      <c r="T2486" s="80"/>
      <c r="U2486" s="80"/>
      <c r="V2486" s="80"/>
      <c r="W2486" s="80"/>
      <c r="X2486" s="80"/>
      <c r="Y2486" s="80"/>
      <c r="Z2486" s="80"/>
    </row>
    <row r="2487" spans="1:26" s="81" customFormat="1" x14ac:dyDescent="0.25">
      <c r="A2487" s="74" t="s">
        <v>41</v>
      </c>
      <c r="B2487" s="74" t="s">
        <v>41</v>
      </c>
      <c r="C2487" s="105" t="s">
        <v>3944</v>
      </c>
      <c r="D2487" s="96" t="s">
        <v>3945</v>
      </c>
      <c r="E2487" s="97">
        <v>2023</v>
      </c>
      <c r="F2487" s="98" t="s">
        <v>676</v>
      </c>
      <c r="G2487" s="99" t="s">
        <v>280</v>
      </c>
      <c r="H2487" s="100" t="s">
        <v>3406</v>
      </c>
      <c r="I2487" s="101" t="s">
        <v>281</v>
      </c>
      <c r="J2487" s="102" t="s">
        <v>685</v>
      </c>
      <c r="K2487" s="104" t="s">
        <v>634</v>
      </c>
      <c r="L2487" s="104" t="s">
        <v>634</v>
      </c>
      <c r="M2487" s="104">
        <v>1360.07</v>
      </c>
      <c r="N2487" s="104">
        <v>3166.66</v>
      </c>
      <c r="O2487" s="80"/>
      <c r="P2487" s="80"/>
      <c r="Q2487" s="80"/>
      <c r="R2487" s="80"/>
      <c r="S2487" s="80"/>
      <c r="T2487" s="80"/>
      <c r="U2487" s="80"/>
      <c r="V2487" s="80"/>
      <c r="W2487" s="80"/>
      <c r="X2487" s="80"/>
      <c r="Y2487" s="80"/>
      <c r="Z2487" s="80"/>
    </row>
    <row r="2488" spans="1:26" s="81" customFormat="1" x14ac:dyDescent="0.25">
      <c r="A2488" s="74" t="s">
        <v>41</v>
      </c>
      <c r="B2488" s="74" t="s">
        <v>41</v>
      </c>
      <c r="C2488" s="105" t="s">
        <v>943</v>
      </c>
      <c r="D2488" s="96" t="s">
        <v>944</v>
      </c>
      <c r="E2488" s="97">
        <v>2023</v>
      </c>
      <c r="F2488" s="98" t="s">
        <v>66</v>
      </c>
      <c r="G2488" s="99" t="s">
        <v>186</v>
      </c>
      <c r="H2488" s="100" t="s">
        <v>3407</v>
      </c>
      <c r="I2488" s="101" t="s">
        <v>162</v>
      </c>
      <c r="J2488" s="102" t="s">
        <v>1600</v>
      </c>
      <c r="K2488" s="104" t="s">
        <v>634</v>
      </c>
      <c r="L2488" s="104" t="s">
        <v>634</v>
      </c>
      <c r="M2488" s="104">
        <v>2199.12</v>
      </c>
      <c r="N2488" s="104">
        <v>2415.1999999999998</v>
      </c>
      <c r="O2488" s="80"/>
      <c r="P2488" s="80"/>
      <c r="Q2488" s="80"/>
      <c r="R2488" s="80"/>
      <c r="S2488" s="80"/>
      <c r="T2488" s="80"/>
      <c r="U2488" s="80"/>
      <c r="V2488" s="80"/>
      <c r="W2488" s="80"/>
      <c r="X2488" s="80"/>
      <c r="Y2488" s="80"/>
      <c r="Z2488" s="80"/>
    </row>
    <row r="2489" spans="1:26" s="81" customFormat="1" x14ac:dyDescent="0.25">
      <c r="A2489" s="74" t="s">
        <v>41</v>
      </c>
      <c r="B2489" s="74" t="s">
        <v>41</v>
      </c>
      <c r="C2489" s="105" t="s">
        <v>703</v>
      </c>
      <c r="D2489" s="96" t="s">
        <v>601</v>
      </c>
      <c r="E2489" s="97">
        <v>2022</v>
      </c>
      <c r="F2489" s="98" t="s">
        <v>66</v>
      </c>
      <c r="G2489" s="99" t="s">
        <v>186</v>
      </c>
      <c r="H2489" s="100" t="s">
        <v>3408</v>
      </c>
      <c r="I2489" s="101" t="s">
        <v>160</v>
      </c>
      <c r="J2489" s="102" t="s">
        <v>740</v>
      </c>
      <c r="K2489" s="104" t="s">
        <v>634</v>
      </c>
      <c r="L2489" s="104" t="s">
        <v>634</v>
      </c>
      <c r="M2489" s="104">
        <v>1735.89</v>
      </c>
      <c r="N2489" s="104">
        <v>1945.6</v>
      </c>
      <c r="O2489" s="80"/>
      <c r="P2489" s="80"/>
      <c r="Q2489" s="80"/>
      <c r="R2489" s="80"/>
      <c r="S2489" s="80"/>
      <c r="T2489" s="80"/>
      <c r="U2489" s="80"/>
      <c r="V2489" s="80"/>
      <c r="W2489" s="80"/>
      <c r="X2489" s="80"/>
      <c r="Y2489" s="80"/>
      <c r="Z2489" s="80"/>
    </row>
    <row r="2490" spans="1:26" s="81" customFormat="1" x14ac:dyDescent="0.25">
      <c r="A2490" s="74" t="s">
        <v>41</v>
      </c>
      <c r="B2490" s="74" t="s">
        <v>41</v>
      </c>
      <c r="C2490" s="105" t="s">
        <v>929</v>
      </c>
      <c r="D2490" s="96" t="s">
        <v>930</v>
      </c>
      <c r="E2490" s="97">
        <v>2018</v>
      </c>
      <c r="F2490" s="98" t="s">
        <v>61</v>
      </c>
      <c r="G2490" s="99" t="s">
        <v>102</v>
      </c>
      <c r="H2490" s="100" t="s">
        <v>3409</v>
      </c>
      <c r="I2490" s="101" t="s">
        <v>179</v>
      </c>
      <c r="J2490" s="102" t="s">
        <v>618</v>
      </c>
      <c r="K2490" s="104" t="s">
        <v>545</v>
      </c>
      <c r="L2490" s="104" t="s">
        <v>545</v>
      </c>
      <c r="M2490" s="104">
        <v>1426.32</v>
      </c>
      <c r="N2490" s="104">
        <v>2530.5</v>
      </c>
      <c r="O2490" s="80"/>
      <c r="P2490" s="80"/>
      <c r="Q2490" s="80"/>
      <c r="R2490" s="80"/>
      <c r="S2490" s="80"/>
      <c r="T2490" s="80"/>
      <c r="U2490" s="80"/>
      <c r="V2490" s="80"/>
      <c r="W2490" s="80"/>
      <c r="X2490" s="80"/>
      <c r="Y2490" s="80"/>
      <c r="Z2490" s="80"/>
    </row>
    <row r="2491" spans="1:26" s="81" customFormat="1" x14ac:dyDescent="0.25">
      <c r="A2491" s="74" t="s">
        <v>41</v>
      </c>
      <c r="B2491" s="74" t="s">
        <v>41</v>
      </c>
      <c r="C2491" s="105" t="s">
        <v>668</v>
      </c>
      <c r="D2491" s="96" t="s">
        <v>10</v>
      </c>
      <c r="E2491" s="97">
        <v>2019</v>
      </c>
      <c r="F2491" s="98" t="s">
        <v>76</v>
      </c>
      <c r="G2491" s="99" t="s">
        <v>328</v>
      </c>
      <c r="H2491" s="100" t="s">
        <v>3410</v>
      </c>
      <c r="I2491" s="101" t="s">
        <v>179</v>
      </c>
      <c r="J2491" s="102" t="s">
        <v>825</v>
      </c>
      <c r="K2491" s="104" t="s">
        <v>545</v>
      </c>
      <c r="L2491" s="104" t="s">
        <v>545</v>
      </c>
      <c r="M2491" s="104">
        <v>1122.2</v>
      </c>
      <c r="N2491" s="104">
        <v>3112.55</v>
      </c>
      <c r="O2491" s="80"/>
      <c r="P2491" s="80"/>
      <c r="Q2491" s="80"/>
      <c r="R2491" s="80"/>
      <c r="S2491" s="80"/>
      <c r="T2491" s="80"/>
      <c r="U2491" s="80"/>
      <c r="V2491" s="80"/>
      <c r="W2491" s="80"/>
      <c r="X2491" s="80"/>
      <c r="Y2491" s="80"/>
      <c r="Z2491" s="80"/>
    </row>
    <row r="2492" spans="1:26" s="81" customFormat="1" x14ac:dyDescent="0.25">
      <c r="A2492" s="74" t="s">
        <v>41</v>
      </c>
      <c r="B2492" s="74" t="s">
        <v>41</v>
      </c>
      <c r="C2492" s="105" t="s">
        <v>922</v>
      </c>
      <c r="D2492" s="96" t="s">
        <v>923</v>
      </c>
      <c r="E2492" s="97">
        <v>2023</v>
      </c>
      <c r="F2492" s="98" t="s">
        <v>61</v>
      </c>
      <c r="G2492" s="99" t="s">
        <v>102</v>
      </c>
      <c r="H2492" s="100" t="s">
        <v>3411</v>
      </c>
      <c r="I2492" s="101" t="s">
        <v>99</v>
      </c>
      <c r="J2492" s="102" t="s">
        <v>688</v>
      </c>
      <c r="K2492" s="104" t="s">
        <v>634</v>
      </c>
      <c r="L2492" s="104" t="s">
        <v>634</v>
      </c>
      <c r="M2492" s="104">
        <v>2035.97</v>
      </c>
      <c r="N2492" s="104">
        <v>4337.3</v>
      </c>
      <c r="O2492" s="80"/>
      <c r="P2492" s="80"/>
      <c r="Q2492" s="80"/>
      <c r="R2492" s="80"/>
      <c r="S2492" s="80"/>
      <c r="T2492" s="80"/>
      <c r="U2492" s="80"/>
      <c r="V2492" s="80"/>
      <c r="W2492" s="80"/>
      <c r="X2492" s="80"/>
      <c r="Y2492" s="80"/>
      <c r="Z2492" s="80"/>
    </row>
    <row r="2493" spans="1:26" s="81" customFormat="1" x14ac:dyDescent="0.25">
      <c r="A2493" s="74" t="s">
        <v>41</v>
      </c>
      <c r="B2493" s="74" t="s">
        <v>41</v>
      </c>
      <c r="C2493" s="105" t="s">
        <v>49</v>
      </c>
      <c r="D2493" s="96" t="s">
        <v>13</v>
      </c>
      <c r="E2493" s="97">
        <v>2019</v>
      </c>
      <c r="F2493" s="98" t="s">
        <v>65</v>
      </c>
      <c r="G2493" s="99" t="s">
        <v>176</v>
      </c>
      <c r="H2493" s="100" t="s">
        <v>3412</v>
      </c>
      <c r="I2493" s="101" t="s">
        <v>181</v>
      </c>
      <c r="J2493" s="102" t="s">
        <v>748</v>
      </c>
      <c r="K2493" s="104" t="s">
        <v>634</v>
      </c>
      <c r="L2493" s="104" t="s">
        <v>634</v>
      </c>
      <c r="M2493" s="104">
        <v>1546.6</v>
      </c>
      <c r="N2493" s="104">
        <v>3038.02</v>
      </c>
      <c r="O2493" s="80"/>
      <c r="P2493" s="80"/>
      <c r="Q2493" s="80"/>
      <c r="R2493" s="80"/>
      <c r="S2493" s="80"/>
      <c r="T2493" s="80"/>
      <c r="U2493" s="80"/>
      <c r="V2493" s="80"/>
      <c r="W2493" s="80"/>
      <c r="X2493" s="80"/>
      <c r="Y2493" s="80"/>
      <c r="Z2493" s="80"/>
    </row>
    <row r="2494" spans="1:26" s="81" customFormat="1" x14ac:dyDescent="0.25">
      <c r="A2494" s="74" t="s">
        <v>41</v>
      </c>
      <c r="B2494" s="74" t="s">
        <v>41</v>
      </c>
      <c r="C2494" s="105" t="s">
        <v>3944</v>
      </c>
      <c r="D2494" s="96" t="s">
        <v>3945</v>
      </c>
      <c r="E2494" s="97">
        <v>2023</v>
      </c>
      <c r="F2494" s="98" t="s">
        <v>676</v>
      </c>
      <c r="G2494" s="99" t="s">
        <v>280</v>
      </c>
      <c r="H2494" s="100" t="s">
        <v>3413</v>
      </c>
      <c r="I2494" s="101" t="s">
        <v>281</v>
      </c>
      <c r="J2494" s="102" t="s">
        <v>685</v>
      </c>
      <c r="K2494" s="104" t="s">
        <v>634</v>
      </c>
      <c r="L2494" s="104" t="s">
        <v>634</v>
      </c>
      <c r="M2494" s="104">
        <v>1360.07</v>
      </c>
      <c r="N2494" s="104">
        <v>3166.66</v>
      </c>
      <c r="O2494" s="80"/>
      <c r="P2494" s="80"/>
      <c r="Q2494" s="80"/>
      <c r="R2494" s="80"/>
      <c r="S2494" s="80"/>
      <c r="T2494" s="80"/>
      <c r="U2494" s="80"/>
      <c r="V2494" s="80"/>
      <c r="W2494" s="80"/>
      <c r="X2494" s="80"/>
      <c r="Y2494" s="80"/>
      <c r="Z2494" s="80"/>
    </row>
    <row r="2495" spans="1:26" s="81" customFormat="1" x14ac:dyDescent="0.25">
      <c r="A2495" s="74" t="s">
        <v>41</v>
      </c>
      <c r="B2495" s="74" t="s">
        <v>41</v>
      </c>
      <c r="C2495" s="105" t="s">
        <v>761</v>
      </c>
      <c r="D2495" s="96" t="s">
        <v>35</v>
      </c>
      <c r="E2495" s="97">
        <v>2018</v>
      </c>
      <c r="F2495" s="98" t="s">
        <v>59</v>
      </c>
      <c r="G2495" s="99" t="s">
        <v>82</v>
      </c>
      <c r="H2495" s="100" t="s">
        <v>3414</v>
      </c>
      <c r="I2495" s="101" t="s">
        <v>129</v>
      </c>
      <c r="J2495" s="102" t="s">
        <v>784</v>
      </c>
      <c r="K2495" s="104" t="s">
        <v>634</v>
      </c>
      <c r="L2495" s="104" t="s">
        <v>634</v>
      </c>
      <c r="M2495" s="104">
        <v>1326.25</v>
      </c>
      <c r="N2495" s="104">
        <v>2601.58</v>
      </c>
      <c r="O2495" s="80"/>
      <c r="P2495" s="80"/>
      <c r="Q2495" s="80"/>
      <c r="R2495" s="80"/>
      <c r="S2495" s="80"/>
      <c r="T2495" s="80"/>
      <c r="U2495" s="80"/>
      <c r="V2495" s="80"/>
      <c r="W2495" s="80"/>
      <c r="X2495" s="80"/>
      <c r="Y2495" s="80"/>
      <c r="Z2495" s="80"/>
    </row>
    <row r="2496" spans="1:26" s="81" customFormat="1" x14ac:dyDescent="0.25">
      <c r="A2496" s="74" t="s">
        <v>41</v>
      </c>
      <c r="B2496" s="74" t="s">
        <v>41</v>
      </c>
      <c r="C2496" s="105" t="s">
        <v>719</v>
      </c>
      <c r="D2496" s="96" t="s">
        <v>720</v>
      </c>
      <c r="E2496" s="97">
        <v>2022</v>
      </c>
      <c r="F2496" s="98" t="s">
        <v>75</v>
      </c>
      <c r="G2496" s="99" t="s">
        <v>312</v>
      </c>
      <c r="H2496" s="100" t="s">
        <v>3415</v>
      </c>
      <c r="I2496" s="101" t="s">
        <v>103</v>
      </c>
      <c r="J2496" s="102" t="s">
        <v>801</v>
      </c>
      <c r="K2496" s="104" t="s">
        <v>634</v>
      </c>
      <c r="L2496" s="104" t="s">
        <v>634</v>
      </c>
      <c r="M2496" s="104">
        <v>1443</v>
      </c>
      <c r="N2496" s="104">
        <v>2883</v>
      </c>
      <c r="O2496" s="80"/>
      <c r="P2496" s="80"/>
      <c r="Q2496" s="80"/>
      <c r="R2496" s="80"/>
      <c r="S2496" s="80"/>
      <c r="T2496" s="80"/>
      <c r="U2496" s="80"/>
      <c r="V2496" s="80"/>
      <c r="W2496" s="80"/>
      <c r="X2496" s="80"/>
      <c r="Y2496" s="80"/>
      <c r="Z2496" s="80"/>
    </row>
    <row r="2497" spans="1:26" s="81" customFormat="1" x14ac:dyDescent="0.25">
      <c r="A2497" s="74" t="s">
        <v>41</v>
      </c>
      <c r="B2497" s="74" t="s">
        <v>41</v>
      </c>
      <c r="C2497" s="105" t="s">
        <v>3944</v>
      </c>
      <c r="D2497" s="96" t="s">
        <v>3945</v>
      </c>
      <c r="E2497" s="97">
        <v>2023</v>
      </c>
      <c r="F2497" s="98" t="s">
        <v>676</v>
      </c>
      <c r="G2497" s="99" t="s">
        <v>280</v>
      </c>
      <c r="H2497" s="100" t="s">
        <v>3416</v>
      </c>
      <c r="I2497" s="101" t="s">
        <v>281</v>
      </c>
      <c r="J2497" s="102" t="s">
        <v>685</v>
      </c>
      <c r="K2497" s="104" t="s">
        <v>634</v>
      </c>
      <c r="L2497" s="104" t="s">
        <v>634</v>
      </c>
      <c r="M2497" s="104">
        <v>1360.07</v>
      </c>
      <c r="N2497" s="104">
        <v>3166.66</v>
      </c>
      <c r="O2497" s="80"/>
      <c r="P2497" s="80"/>
      <c r="Q2497" s="80"/>
      <c r="R2497" s="80"/>
      <c r="S2497" s="80"/>
      <c r="T2497" s="80"/>
      <c r="U2497" s="80"/>
      <c r="V2497" s="80"/>
      <c r="W2497" s="80"/>
      <c r="X2497" s="80"/>
      <c r="Y2497" s="80"/>
      <c r="Z2497" s="80"/>
    </row>
    <row r="2498" spans="1:26" s="81" customFormat="1" x14ac:dyDescent="0.25">
      <c r="A2498" s="74" t="s">
        <v>41</v>
      </c>
      <c r="B2498" s="74" t="s">
        <v>41</v>
      </c>
      <c r="C2498" s="105" t="s">
        <v>49</v>
      </c>
      <c r="D2498" s="96" t="s">
        <v>13</v>
      </c>
      <c r="E2498" s="97">
        <v>2019</v>
      </c>
      <c r="F2498" s="98" t="s">
        <v>65</v>
      </c>
      <c r="G2498" s="99" t="s">
        <v>176</v>
      </c>
      <c r="H2498" s="100" t="s">
        <v>3417</v>
      </c>
      <c r="I2498" s="101" t="s">
        <v>181</v>
      </c>
      <c r="J2498" s="102" t="s">
        <v>748</v>
      </c>
      <c r="K2498" s="104" t="s">
        <v>634</v>
      </c>
      <c r="L2498" s="104" t="s">
        <v>634</v>
      </c>
      <c r="M2498" s="104">
        <v>1546.6</v>
      </c>
      <c r="N2498" s="104">
        <v>3038.02</v>
      </c>
      <c r="O2498" s="80"/>
      <c r="P2498" s="80"/>
      <c r="Q2498" s="80"/>
      <c r="R2498" s="80"/>
      <c r="S2498" s="80"/>
      <c r="T2498" s="80"/>
      <c r="U2498" s="80"/>
      <c r="V2498" s="80"/>
      <c r="W2498" s="80"/>
      <c r="X2498" s="80"/>
      <c r="Y2498" s="80"/>
      <c r="Z2498" s="80"/>
    </row>
    <row r="2499" spans="1:26" s="81" customFormat="1" x14ac:dyDescent="0.25">
      <c r="A2499" s="74" t="s">
        <v>41</v>
      </c>
      <c r="B2499" s="74" t="s">
        <v>41</v>
      </c>
      <c r="C2499" s="105" t="s">
        <v>668</v>
      </c>
      <c r="D2499" s="96" t="s">
        <v>10</v>
      </c>
      <c r="E2499" s="97">
        <v>2019</v>
      </c>
      <c r="F2499" s="98" t="s">
        <v>76</v>
      </c>
      <c r="G2499" s="99" t="s">
        <v>328</v>
      </c>
      <c r="H2499" s="100" t="s">
        <v>3418</v>
      </c>
      <c r="I2499" s="101" t="s">
        <v>179</v>
      </c>
      <c r="J2499" s="102" t="s">
        <v>390</v>
      </c>
      <c r="K2499" s="104" t="s">
        <v>545</v>
      </c>
      <c r="L2499" s="104" t="s">
        <v>545</v>
      </c>
      <c r="M2499" s="104">
        <v>1122.2</v>
      </c>
      <c r="N2499" s="104">
        <v>3112.55</v>
      </c>
      <c r="O2499" s="80"/>
      <c r="P2499" s="80"/>
      <c r="Q2499" s="80"/>
      <c r="R2499" s="80"/>
      <c r="S2499" s="80"/>
      <c r="T2499" s="80"/>
      <c r="U2499" s="80"/>
      <c r="V2499" s="80"/>
      <c r="W2499" s="80"/>
      <c r="X2499" s="80"/>
      <c r="Y2499" s="80"/>
      <c r="Z2499" s="80"/>
    </row>
    <row r="2500" spans="1:26" s="81" customFormat="1" x14ac:dyDescent="0.25">
      <c r="A2500" s="74" t="s">
        <v>41</v>
      </c>
      <c r="B2500" s="74" t="s">
        <v>41</v>
      </c>
      <c r="C2500" s="105" t="s">
        <v>668</v>
      </c>
      <c r="D2500" s="96" t="s">
        <v>10</v>
      </c>
      <c r="E2500" s="97">
        <v>2019</v>
      </c>
      <c r="F2500" s="98" t="s">
        <v>76</v>
      </c>
      <c r="G2500" s="99" t="s">
        <v>328</v>
      </c>
      <c r="H2500" s="100" t="s">
        <v>3419</v>
      </c>
      <c r="I2500" s="101" t="s">
        <v>179</v>
      </c>
      <c r="J2500" s="102" t="s">
        <v>375</v>
      </c>
      <c r="K2500" s="104" t="s">
        <v>545</v>
      </c>
      <c r="L2500" s="104" t="s">
        <v>545</v>
      </c>
      <c r="M2500" s="104">
        <v>1122.2</v>
      </c>
      <c r="N2500" s="104">
        <v>3112.55</v>
      </c>
      <c r="O2500" s="80"/>
      <c r="P2500" s="80"/>
      <c r="Q2500" s="80"/>
      <c r="R2500" s="80"/>
      <c r="S2500" s="80"/>
      <c r="T2500" s="80"/>
      <c r="U2500" s="80"/>
      <c r="V2500" s="80"/>
      <c r="W2500" s="80"/>
      <c r="X2500" s="80"/>
      <c r="Y2500" s="80"/>
      <c r="Z2500" s="80"/>
    </row>
    <row r="2501" spans="1:26" s="81" customFormat="1" x14ac:dyDescent="0.25">
      <c r="A2501" s="74" t="s">
        <v>41</v>
      </c>
      <c r="B2501" s="74" t="s">
        <v>41</v>
      </c>
      <c r="C2501" s="105" t="s">
        <v>659</v>
      </c>
      <c r="D2501" s="96" t="s">
        <v>4</v>
      </c>
      <c r="E2501" s="97">
        <v>2020</v>
      </c>
      <c r="F2501" s="98" t="s">
        <v>66</v>
      </c>
      <c r="G2501" s="99" t="s">
        <v>186</v>
      </c>
      <c r="H2501" s="100" t="s">
        <v>3420</v>
      </c>
      <c r="I2501" s="101" t="s">
        <v>179</v>
      </c>
      <c r="J2501" s="102" t="s">
        <v>486</v>
      </c>
      <c r="K2501" s="104" t="s">
        <v>545</v>
      </c>
      <c r="L2501" s="104" t="s">
        <v>545</v>
      </c>
      <c r="M2501" s="104">
        <v>1592.3</v>
      </c>
      <c r="N2501" s="104">
        <v>3776.96</v>
      </c>
      <c r="O2501" s="80"/>
      <c r="P2501" s="80"/>
      <c r="Q2501" s="80"/>
      <c r="R2501" s="80"/>
      <c r="S2501" s="80"/>
      <c r="T2501" s="80"/>
      <c r="U2501" s="80"/>
      <c r="V2501" s="80"/>
      <c r="W2501" s="80"/>
      <c r="X2501" s="80"/>
      <c r="Y2501" s="80"/>
      <c r="Z2501" s="80"/>
    </row>
    <row r="2502" spans="1:26" s="81" customFormat="1" x14ac:dyDescent="0.25">
      <c r="A2502" s="74" t="s">
        <v>41</v>
      </c>
      <c r="B2502" s="74" t="s">
        <v>41</v>
      </c>
      <c r="C2502" s="105" t="s">
        <v>659</v>
      </c>
      <c r="D2502" s="96" t="s">
        <v>4</v>
      </c>
      <c r="E2502" s="97">
        <v>2020</v>
      </c>
      <c r="F2502" s="98" t="s">
        <v>66</v>
      </c>
      <c r="G2502" s="99" t="s">
        <v>186</v>
      </c>
      <c r="H2502" s="100" t="s">
        <v>3421</v>
      </c>
      <c r="I2502" s="101" t="s">
        <v>179</v>
      </c>
      <c r="J2502" s="102" t="s">
        <v>782</v>
      </c>
      <c r="K2502" s="104" t="s">
        <v>545</v>
      </c>
      <c r="L2502" s="104" t="s">
        <v>545</v>
      </c>
      <c r="M2502" s="104">
        <v>1328.3</v>
      </c>
      <c r="N2502" s="104">
        <v>3222.57</v>
      </c>
      <c r="O2502" s="80"/>
      <c r="P2502" s="80"/>
      <c r="Q2502" s="80"/>
      <c r="R2502" s="80"/>
      <c r="S2502" s="80"/>
      <c r="T2502" s="80"/>
      <c r="U2502" s="80"/>
      <c r="V2502" s="80"/>
      <c r="W2502" s="80"/>
      <c r="X2502" s="80"/>
      <c r="Y2502" s="80"/>
      <c r="Z2502" s="80"/>
    </row>
    <row r="2503" spans="1:26" s="81" customFormat="1" x14ac:dyDescent="0.25">
      <c r="A2503" s="74" t="s">
        <v>41</v>
      </c>
      <c r="B2503" s="74" t="s">
        <v>41</v>
      </c>
      <c r="C2503" s="105" t="s">
        <v>719</v>
      </c>
      <c r="D2503" s="96" t="s">
        <v>720</v>
      </c>
      <c r="E2503" s="97">
        <v>2022</v>
      </c>
      <c r="F2503" s="98" t="s">
        <v>75</v>
      </c>
      <c r="G2503" s="99" t="s">
        <v>312</v>
      </c>
      <c r="H2503" s="100" t="s">
        <v>3423</v>
      </c>
      <c r="I2503" s="101" t="s">
        <v>257</v>
      </c>
      <c r="J2503" s="102" t="s">
        <v>782</v>
      </c>
      <c r="K2503" s="104" t="s">
        <v>634</v>
      </c>
      <c r="L2503" s="104" t="s">
        <v>634</v>
      </c>
      <c r="M2503" s="104">
        <v>1443</v>
      </c>
      <c r="N2503" s="104">
        <v>2883</v>
      </c>
      <c r="O2503" s="80"/>
      <c r="P2503" s="80"/>
      <c r="Q2503" s="80"/>
      <c r="R2503" s="80"/>
      <c r="S2503" s="80"/>
      <c r="T2503" s="80"/>
      <c r="U2503" s="80"/>
      <c r="V2503" s="80"/>
      <c r="W2503" s="80"/>
      <c r="X2503" s="80"/>
      <c r="Y2503" s="80"/>
      <c r="Z2503" s="80"/>
    </row>
    <row r="2504" spans="1:26" s="81" customFormat="1" x14ac:dyDescent="0.25">
      <c r="A2504" s="74" t="s">
        <v>41</v>
      </c>
      <c r="B2504" s="74" t="s">
        <v>41</v>
      </c>
      <c r="C2504" s="105" t="s">
        <v>922</v>
      </c>
      <c r="D2504" s="96" t="s">
        <v>923</v>
      </c>
      <c r="E2504" s="97">
        <v>2023</v>
      </c>
      <c r="F2504" s="98" t="s">
        <v>61</v>
      </c>
      <c r="G2504" s="99" t="s">
        <v>102</v>
      </c>
      <c r="H2504" s="100" t="s">
        <v>3424</v>
      </c>
      <c r="I2504" s="101" t="s">
        <v>3890</v>
      </c>
      <c r="J2504" s="102" t="s">
        <v>783</v>
      </c>
      <c r="K2504" s="104" t="s">
        <v>634</v>
      </c>
      <c r="L2504" s="104" t="s">
        <v>634</v>
      </c>
      <c r="M2504" s="104">
        <v>1858.89</v>
      </c>
      <c r="N2504" s="104">
        <v>3243.81</v>
      </c>
      <c r="O2504" s="80"/>
      <c r="P2504" s="80"/>
      <c r="Q2504" s="80"/>
      <c r="R2504" s="80"/>
      <c r="S2504" s="80"/>
      <c r="T2504" s="80"/>
      <c r="U2504" s="80"/>
      <c r="V2504" s="80"/>
      <c r="W2504" s="80"/>
      <c r="X2504" s="80"/>
      <c r="Y2504" s="80"/>
      <c r="Z2504" s="80"/>
    </row>
    <row r="2505" spans="1:26" s="81" customFormat="1" x14ac:dyDescent="0.25">
      <c r="A2505" s="74" t="s">
        <v>41</v>
      </c>
      <c r="B2505" s="74" t="s">
        <v>41</v>
      </c>
      <c r="C2505" s="105" t="s">
        <v>51</v>
      </c>
      <c r="D2505" s="96" t="s">
        <v>1</v>
      </c>
      <c r="E2505" s="97">
        <v>2020</v>
      </c>
      <c r="F2505" s="98" t="s">
        <v>67</v>
      </c>
      <c r="G2505" s="99" t="s">
        <v>193</v>
      </c>
      <c r="H2505" s="100" t="s">
        <v>3425</v>
      </c>
      <c r="I2505" s="101" t="s">
        <v>194</v>
      </c>
      <c r="J2505" s="102" t="s">
        <v>695</v>
      </c>
      <c r="K2505" s="104" t="s">
        <v>545</v>
      </c>
      <c r="L2505" s="104" t="s">
        <v>545</v>
      </c>
      <c r="M2505" s="104">
        <v>1519.75</v>
      </c>
      <c r="N2505" s="104">
        <v>5923.78</v>
      </c>
      <c r="O2505" s="80"/>
      <c r="P2505" s="80"/>
      <c r="Q2505" s="80"/>
      <c r="R2505" s="80"/>
      <c r="S2505" s="80"/>
      <c r="T2505" s="80"/>
      <c r="U2505" s="80"/>
      <c r="V2505" s="80"/>
      <c r="W2505" s="80"/>
      <c r="X2505" s="80"/>
      <c r="Y2505" s="80"/>
      <c r="Z2505" s="80"/>
    </row>
    <row r="2506" spans="1:26" s="81" customFormat="1" x14ac:dyDescent="0.25">
      <c r="A2506" s="74" t="s">
        <v>41</v>
      </c>
      <c r="B2506" s="74" t="s">
        <v>41</v>
      </c>
      <c r="C2506" s="105" t="s">
        <v>803</v>
      </c>
      <c r="D2506" s="96" t="s">
        <v>36</v>
      </c>
      <c r="E2506" s="97">
        <v>2020</v>
      </c>
      <c r="F2506" s="98" t="s">
        <v>77</v>
      </c>
      <c r="G2506" s="99" t="s">
        <v>403</v>
      </c>
      <c r="H2506" s="100" t="s">
        <v>3426</v>
      </c>
      <c r="I2506" s="101" t="s">
        <v>86</v>
      </c>
      <c r="J2506" s="102" t="s">
        <v>825</v>
      </c>
      <c r="K2506" s="104" t="s">
        <v>634</v>
      </c>
      <c r="L2506" s="104" t="s">
        <v>634</v>
      </c>
      <c r="M2506" s="104">
        <v>1292.24</v>
      </c>
      <c r="N2506" s="104">
        <v>2760.15</v>
      </c>
      <c r="O2506" s="80"/>
      <c r="P2506" s="80"/>
      <c r="Q2506" s="80"/>
      <c r="R2506" s="80"/>
      <c r="S2506" s="80"/>
      <c r="T2506" s="80"/>
      <c r="U2506" s="80"/>
      <c r="V2506" s="80"/>
      <c r="W2506" s="80"/>
      <c r="X2506" s="80"/>
      <c r="Y2506" s="80"/>
      <c r="Z2506" s="80"/>
    </row>
    <row r="2507" spans="1:26" s="81" customFormat="1" x14ac:dyDescent="0.25">
      <c r="A2507" s="74" t="s">
        <v>41</v>
      </c>
      <c r="B2507" s="74" t="s">
        <v>41</v>
      </c>
      <c r="C2507" s="105" t="s">
        <v>775</v>
      </c>
      <c r="D2507" s="96" t="s">
        <v>31</v>
      </c>
      <c r="E2507" s="97">
        <v>2021</v>
      </c>
      <c r="F2507" s="98" t="s">
        <v>75</v>
      </c>
      <c r="G2507" s="99" t="s">
        <v>312</v>
      </c>
      <c r="H2507" s="100" t="s">
        <v>3427</v>
      </c>
      <c r="I2507" s="101" t="s">
        <v>527</v>
      </c>
      <c r="J2507" s="102" t="s">
        <v>839</v>
      </c>
      <c r="K2507" s="104" t="s">
        <v>634</v>
      </c>
      <c r="L2507" s="104" t="s">
        <v>634</v>
      </c>
      <c r="M2507" s="104">
        <v>1212</v>
      </c>
      <c r="N2507" s="104">
        <v>2276.0100000000002</v>
      </c>
      <c r="O2507" s="80"/>
      <c r="P2507" s="80"/>
      <c r="Q2507" s="80"/>
      <c r="R2507" s="80"/>
      <c r="S2507" s="80"/>
      <c r="T2507" s="80"/>
      <c r="U2507" s="80"/>
      <c r="V2507" s="80"/>
      <c r="W2507" s="80"/>
      <c r="X2507" s="80"/>
      <c r="Y2507" s="80"/>
      <c r="Z2507" s="80"/>
    </row>
    <row r="2508" spans="1:26" s="81" customFormat="1" x14ac:dyDescent="0.25">
      <c r="A2508" s="74" t="s">
        <v>41</v>
      </c>
      <c r="B2508" s="74" t="s">
        <v>41</v>
      </c>
      <c r="C2508" s="105" t="s">
        <v>691</v>
      </c>
      <c r="D2508" s="96" t="s">
        <v>21</v>
      </c>
      <c r="E2508" s="97">
        <v>2019</v>
      </c>
      <c r="F2508" s="98" t="s">
        <v>75</v>
      </c>
      <c r="G2508" s="99" t="s">
        <v>312</v>
      </c>
      <c r="H2508" s="100" t="s">
        <v>3428</v>
      </c>
      <c r="I2508" s="101" t="s">
        <v>313</v>
      </c>
      <c r="J2508" s="102" t="s">
        <v>695</v>
      </c>
      <c r="K2508" s="104" t="s">
        <v>634</v>
      </c>
      <c r="L2508" s="104" t="s">
        <v>634</v>
      </c>
      <c r="M2508" s="104">
        <v>1236.43</v>
      </c>
      <c r="N2508" s="104">
        <v>3029.39</v>
      </c>
      <c r="O2508" s="80"/>
      <c r="P2508" s="80"/>
      <c r="Q2508" s="80"/>
      <c r="R2508" s="80"/>
      <c r="S2508" s="80"/>
      <c r="T2508" s="80"/>
      <c r="U2508" s="80"/>
      <c r="V2508" s="80"/>
      <c r="W2508" s="80"/>
      <c r="X2508" s="80"/>
      <c r="Y2508" s="80"/>
      <c r="Z2508" s="80"/>
    </row>
    <row r="2509" spans="1:26" s="81" customFormat="1" x14ac:dyDescent="0.25">
      <c r="A2509" s="74" t="s">
        <v>41</v>
      </c>
      <c r="B2509" s="74" t="s">
        <v>41</v>
      </c>
      <c r="C2509" s="105" t="s">
        <v>49</v>
      </c>
      <c r="D2509" s="96" t="s">
        <v>13</v>
      </c>
      <c r="E2509" s="97">
        <v>2019</v>
      </c>
      <c r="F2509" s="98" t="s">
        <v>65</v>
      </c>
      <c r="G2509" s="99" t="s">
        <v>176</v>
      </c>
      <c r="H2509" s="100" t="s">
        <v>3429</v>
      </c>
      <c r="I2509" s="101" t="s">
        <v>179</v>
      </c>
      <c r="J2509" s="102" t="s">
        <v>713</v>
      </c>
      <c r="K2509" s="104" t="s">
        <v>545</v>
      </c>
      <c r="L2509" s="104" t="s">
        <v>545</v>
      </c>
      <c r="M2509" s="104">
        <v>1546.6</v>
      </c>
      <c r="N2509" s="104">
        <v>4035.34</v>
      </c>
      <c r="O2509" s="80"/>
      <c r="P2509" s="80"/>
      <c r="Q2509" s="80"/>
      <c r="R2509" s="80"/>
      <c r="S2509" s="80"/>
      <c r="T2509" s="80"/>
      <c r="U2509" s="80"/>
      <c r="V2509" s="80"/>
      <c r="W2509" s="80"/>
      <c r="X2509" s="80"/>
      <c r="Y2509" s="80"/>
      <c r="Z2509" s="80"/>
    </row>
    <row r="2510" spans="1:26" s="81" customFormat="1" x14ac:dyDescent="0.25">
      <c r="A2510" s="74" t="s">
        <v>41</v>
      </c>
      <c r="B2510" s="74" t="s">
        <v>41</v>
      </c>
      <c r="C2510" s="105" t="s">
        <v>693</v>
      </c>
      <c r="D2510" s="96" t="s">
        <v>22</v>
      </c>
      <c r="E2510" s="97">
        <v>2021</v>
      </c>
      <c r="F2510" s="98" t="s">
        <v>77</v>
      </c>
      <c r="G2510" s="99" t="s">
        <v>403</v>
      </c>
      <c r="H2510" s="100" t="s">
        <v>4016</v>
      </c>
      <c r="I2510" s="101" t="s">
        <v>303</v>
      </c>
      <c r="J2510" s="102" t="s">
        <v>741</v>
      </c>
      <c r="K2510" s="104" t="s">
        <v>634</v>
      </c>
      <c r="L2510" s="104" t="s">
        <v>634</v>
      </c>
      <c r="M2510" s="104">
        <v>1328.3</v>
      </c>
      <c r="N2510" s="104">
        <v>3119.92</v>
      </c>
      <c r="O2510" s="80"/>
      <c r="P2510" s="80"/>
      <c r="Q2510" s="80"/>
      <c r="R2510" s="80"/>
      <c r="S2510" s="80"/>
      <c r="T2510" s="80"/>
      <c r="U2510" s="80"/>
      <c r="V2510" s="80"/>
      <c r="W2510" s="80"/>
      <c r="X2510" s="80"/>
      <c r="Y2510" s="80"/>
      <c r="Z2510" s="80"/>
    </row>
    <row r="2511" spans="1:26" s="81" customFormat="1" x14ac:dyDescent="0.25">
      <c r="A2511" s="74" t="s">
        <v>41</v>
      </c>
      <c r="B2511" s="74" t="s">
        <v>41</v>
      </c>
      <c r="C2511" s="105" t="s">
        <v>691</v>
      </c>
      <c r="D2511" s="96" t="s">
        <v>21</v>
      </c>
      <c r="E2511" s="97">
        <v>2019</v>
      </c>
      <c r="F2511" s="98" t="s">
        <v>75</v>
      </c>
      <c r="G2511" s="99" t="s">
        <v>312</v>
      </c>
      <c r="H2511" s="100" t="s">
        <v>3431</v>
      </c>
      <c r="I2511" s="101" t="s">
        <v>313</v>
      </c>
      <c r="J2511" s="102" t="s">
        <v>695</v>
      </c>
      <c r="K2511" s="104" t="s">
        <v>634</v>
      </c>
      <c r="L2511" s="104" t="s">
        <v>634</v>
      </c>
      <c r="M2511" s="104">
        <v>1328.3</v>
      </c>
      <c r="N2511" s="104">
        <v>3119.92</v>
      </c>
      <c r="O2511" s="80"/>
      <c r="P2511" s="80"/>
      <c r="Q2511" s="80"/>
      <c r="R2511" s="80"/>
      <c r="S2511" s="80"/>
      <c r="T2511" s="80"/>
      <c r="U2511" s="80"/>
      <c r="V2511" s="80"/>
      <c r="W2511" s="80"/>
      <c r="X2511" s="80"/>
      <c r="Y2511" s="80"/>
      <c r="Z2511" s="80"/>
    </row>
    <row r="2512" spans="1:26" s="81" customFormat="1" x14ac:dyDescent="0.25">
      <c r="A2512" s="74" t="s">
        <v>41</v>
      </c>
      <c r="B2512" s="74" t="s">
        <v>41</v>
      </c>
      <c r="C2512" s="105" t="s">
        <v>719</v>
      </c>
      <c r="D2512" s="96" t="s">
        <v>720</v>
      </c>
      <c r="E2512" s="97">
        <v>2022</v>
      </c>
      <c r="F2512" s="98" t="s">
        <v>75</v>
      </c>
      <c r="G2512" s="99" t="s">
        <v>312</v>
      </c>
      <c r="H2512" s="100" t="s">
        <v>4017</v>
      </c>
      <c r="I2512" s="101" t="s">
        <v>103</v>
      </c>
      <c r="J2512" s="102" t="s">
        <v>655</v>
      </c>
      <c r="K2512" s="104" t="s">
        <v>634</v>
      </c>
      <c r="L2512" s="104" t="s">
        <v>634</v>
      </c>
      <c r="M2512" s="104">
        <v>1443</v>
      </c>
      <c r="N2512" s="104">
        <v>2883</v>
      </c>
      <c r="O2512" s="80"/>
      <c r="P2512" s="80"/>
      <c r="Q2512" s="80"/>
      <c r="R2512" s="80"/>
      <c r="S2512" s="80"/>
      <c r="T2512" s="80"/>
      <c r="U2512" s="80"/>
      <c r="V2512" s="80"/>
      <c r="W2512" s="80"/>
      <c r="X2512" s="80"/>
      <c r="Y2512" s="80"/>
      <c r="Z2512" s="80"/>
    </row>
    <row r="2513" spans="1:26" s="81" customFormat="1" x14ac:dyDescent="0.25">
      <c r="A2513" s="74" t="s">
        <v>41</v>
      </c>
      <c r="B2513" s="74" t="s">
        <v>41</v>
      </c>
      <c r="C2513" s="105" t="s">
        <v>691</v>
      </c>
      <c r="D2513" s="96" t="s">
        <v>21</v>
      </c>
      <c r="E2513" s="97">
        <v>2019</v>
      </c>
      <c r="F2513" s="98" t="s">
        <v>75</v>
      </c>
      <c r="G2513" s="99" t="s">
        <v>312</v>
      </c>
      <c r="H2513" s="100" t="s">
        <v>3432</v>
      </c>
      <c r="I2513" s="101" t="s">
        <v>313</v>
      </c>
      <c r="J2513" s="102" t="s">
        <v>832</v>
      </c>
      <c r="K2513" s="104" t="s">
        <v>634</v>
      </c>
      <c r="L2513" s="104" t="s">
        <v>634</v>
      </c>
      <c r="M2513" s="104">
        <v>1328.3</v>
      </c>
      <c r="N2513" s="104">
        <v>3119.92</v>
      </c>
      <c r="O2513" s="80"/>
      <c r="P2513" s="80"/>
      <c r="Q2513" s="80"/>
      <c r="R2513" s="80"/>
      <c r="S2513" s="80"/>
      <c r="T2513" s="80"/>
      <c r="U2513" s="80"/>
      <c r="V2513" s="80"/>
      <c r="W2513" s="80"/>
      <c r="X2513" s="80"/>
      <c r="Y2513" s="80"/>
      <c r="Z2513" s="80"/>
    </row>
    <row r="2514" spans="1:26" s="81" customFormat="1" x14ac:dyDescent="0.25">
      <c r="A2514" s="74" t="s">
        <v>41</v>
      </c>
      <c r="B2514" s="74" t="s">
        <v>41</v>
      </c>
      <c r="C2514" s="105" t="s">
        <v>659</v>
      </c>
      <c r="D2514" s="96" t="s">
        <v>4</v>
      </c>
      <c r="E2514" s="97">
        <v>2020</v>
      </c>
      <c r="F2514" s="98" t="s">
        <v>66</v>
      </c>
      <c r="G2514" s="99" t="s">
        <v>186</v>
      </c>
      <c r="H2514" s="100" t="s">
        <v>3433</v>
      </c>
      <c r="I2514" s="101" t="s">
        <v>179</v>
      </c>
      <c r="J2514" s="102" t="s">
        <v>461</v>
      </c>
      <c r="K2514" s="104" t="s">
        <v>545</v>
      </c>
      <c r="L2514" s="104" t="s">
        <v>545</v>
      </c>
      <c r="M2514" s="104">
        <v>1879.43</v>
      </c>
      <c r="N2514" s="104">
        <v>4489.3100000000004</v>
      </c>
      <c r="O2514" s="80"/>
      <c r="P2514" s="80"/>
      <c r="Q2514" s="80"/>
      <c r="R2514" s="80"/>
      <c r="S2514" s="80"/>
      <c r="T2514" s="80"/>
      <c r="U2514" s="80"/>
      <c r="V2514" s="80"/>
      <c r="W2514" s="80"/>
      <c r="X2514" s="80"/>
      <c r="Y2514" s="80"/>
      <c r="Z2514" s="80"/>
    </row>
    <row r="2515" spans="1:26" s="81" customFormat="1" x14ac:dyDescent="0.25">
      <c r="A2515" s="74" t="s">
        <v>41</v>
      </c>
      <c r="B2515" s="74" t="s">
        <v>41</v>
      </c>
      <c r="C2515" s="105" t="s">
        <v>660</v>
      </c>
      <c r="D2515" s="96" t="s">
        <v>5</v>
      </c>
      <c r="E2515" s="97">
        <v>2020</v>
      </c>
      <c r="F2515" s="98" t="s">
        <v>61</v>
      </c>
      <c r="G2515" s="99" t="s">
        <v>102</v>
      </c>
      <c r="H2515" s="100" t="s">
        <v>4018</v>
      </c>
      <c r="I2515" s="101" t="s">
        <v>257</v>
      </c>
      <c r="J2515" s="102" t="s">
        <v>749</v>
      </c>
      <c r="K2515" s="104" t="s">
        <v>634</v>
      </c>
      <c r="L2515" s="104" t="s">
        <v>634</v>
      </c>
      <c r="M2515" s="104">
        <v>2026.8</v>
      </c>
      <c r="N2515" s="104">
        <v>4345.93</v>
      </c>
      <c r="O2515" s="80"/>
      <c r="P2515" s="80"/>
      <c r="Q2515" s="80"/>
      <c r="R2515" s="80"/>
      <c r="S2515" s="80"/>
      <c r="T2515" s="80"/>
      <c r="U2515" s="80"/>
      <c r="V2515" s="80"/>
      <c r="W2515" s="80"/>
      <c r="X2515" s="80"/>
      <c r="Y2515" s="80"/>
      <c r="Z2515" s="80"/>
    </row>
    <row r="2516" spans="1:26" s="81" customFormat="1" x14ac:dyDescent="0.25">
      <c r="A2516" s="74" t="s">
        <v>41</v>
      </c>
      <c r="B2516" s="74" t="s">
        <v>41</v>
      </c>
      <c r="C2516" s="105" t="s">
        <v>719</v>
      </c>
      <c r="D2516" s="96" t="s">
        <v>720</v>
      </c>
      <c r="E2516" s="97">
        <v>2022</v>
      </c>
      <c r="F2516" s="98" t="s">
        <v>75</v>
      </c>
      <c r="G2516" s="99" t="s">
        <v>312</v>
      </c>
      <c r="H2516" s="100" t="s">
        <v>3434</v>
      </c>
      <c r="I2516" s="101" t="s">
        <v>103</v>
      </c>
      <c r="J2516" s="102" t="s">
        <v>802</v>
      </c>
      <c r="K2516" s="104" t="s">
        <v>634</v>
      </c>
      <c r="L2516" s="104" t="s">
        <v>634</v>
      </c>
      <c r="M2516" s="104">
        <v>1443</v>
      </c>
      <c r="N2516" s="104">
        <v>2883</v>
      </c>
      <c r="O2516" s="80"/>
      <c r="P2516" s="80"/>
      <c r="Q2516" s="80"/>
      <c r="R2516" s="80"/>
      <c r="S2516" s="80"/>
      <c r="T2516" s="80"/>
      <c r="U2516" s="80"/>
      <c r="V2516" s="80"/>
      <c r="W2516" s="80"/>
      <c r="X2516" s="80"/>
      <c r="Y2516" s="80"/>
      <c r="Z2516" s="80"/>
    </row>
    <row r="2517" spans="1:26" s="81" customFormat="1" x14ac:dyDescent="0.25">
      <c r="A2517" s="74" t="s">
        <v>41</v>
      </c>
      <c r="B2517" s="74" t="s">
        <v>41</v>
      </c>
      <c r="C2517" s="105" t="s">
        <v>3944</v>
      </c>
      <c r="D2517" s="96" t="s">
        <v>3945</v>
      </c>
      <c r="E2517" s="97">
        <v>2023</v>
      </c>
      <c r="F2517" s="98" t="s">
        <v>676</v>
      </c>
      <c r="G2517" s="99" t="s">
        <v>280</v>
      </c>
      <c r="H2517" s="100" t="s">
        <v>3435</v>
      </c>
      <c r="I2517" s="101" t="s">
        <v>281</v>
      </c>
      <c r="J2517" s="102" t="s">
        <v>685</v>
      </c>
      <c r="K2517" s="104" t="s">
        <v>634</v>
      </c>
      <c r="L2517" s="104" t="s">
        <v>634</v>
      </c>
      <c r="M2517" s="104">
        <v>1360.07</v>
      </c>
      <c r="N2517" s="104">
        <v>3166.66</v>
      </c>
      <c r="O2517" s="80"/>
      <c r="P2517" s="80"/>
      <c r="Q2517" s="80"/>
      <c r="R2517" s="80"/>
      <c r="S2517" s="80"/>
      <c r="T2517" s="80"/>
      <c r="U2517" s="80"/>
      <c r="V2517" s="80"/>
      <c r="W2517" s="80"/>
      <c r="X2517" s="80"/>
      <c r="Y2517" s="80"/>
      <c r="Z2517" s="80"/>
    </row>
    <row r="2518" spans="1:26" s="81" customFormat="1" x14ac:dyDescent="0.25">
      <c r="A2518" s="74" t="s">
        <v>41</v>
      </c>
      <c r="B2518" s="74" t="s">
        <v>41</v>
      </c>
      <c r="C2518" s="105" t="s">
        <v>668</v>
      </c>
      <c r="D2518" s="96" t="s">
        <v>10</v>
      </c>
      <c r="E2518" s="97">
        <v>2019</v>
      </c>
      <c r="F2518" s="98" t="s">
        <v>76</v>
      </c>
      <c r="G2518" s="99" t="s">
        <v>328</v>
      </c>
      <c r="H2518" s="100" t="s">
        <v>3436</v>
      </c>
      <c r="I2518" s="101" t="s">
        <v>179</v>
      </c>
      <c r="J2518" s="102" t="s">
        <v>369</v>
      </c>
      <c r="K2518" s="104" t="s">
        <v>545</v>
      </c>
      <c r="L2518" s="104" t="s">
        <v>545</v>
      </c>
      <c r="M2518" s="104">
        <v>1122.2</v>
      </c>
      <c r="N2518" s="104">
        <v>3112.55</v>
      </c>
      <c r="O2518" s="80"/>
      <c r="P2518" s="80"/>
      <c r="Q2518" s="80"/>
      <c r="R2518" s="80"/>
      <c r="S2518" s="80"/>
      <c r="T2518" s="80"/>
      <c r="U2518" s="80"/>
      <c r="V2518" s="80"/>
      <c r="W2518" s="80"/>
      <c r="X2518" s="80"/>
      <c r="Y2518" s="80"/>
      <c r="Z2518" s="80"/>
    </row>
    <row r="2519" spans="1:26" s="81" customFormat="1" x14ac:dyDescent="0.25">
      <c r="A2519" s="74" t="s">
        <v>41</v>
      </c>
      <c r="B2519" s="74" t="s">
        <v>41</v>
      </c>
      <c r="C2519" s="105" t="s">
        <v>3944</v>
      </c>
      <c r="D2519" s="96" t="s">
        <v>3945</v>
      </c>
      <c r="E2519" s="97">
        <v>2023</v>
      </c>
      <c r="F2519" s="98" t="s">
        <v>676</v>
      </c>
      <c r="G2519" s="99" t="s">
        <v>280</v>
      </c>
      <c r="H2519" s="100" t="s">
        <v>4147</v>
      </c>
      <c r="I2519" s="101" t="s">
        <v>281</v>
      </c>
      <c r="J2519" s="102" t="s">
        <v>844</v>
      </c>
      <c r="K2519" s="104" t="s">
        <v>634</v>
      </c>
      <c r="L2519" s="104" t="s">
        <v>634</v>
      </c>
      <c r="M2519" s="104">
        <v>1360.07</v>
      </c>
      <c r="N2519" s="104">
        <v>3166.66</v>
      </c>
      <c r="O2519" s="80"/>
      <c r="P2519" s="80"/>
      <c r="Q2519" s="80"/>
      <c r="R2519" s="80"/>
      <c r="S2519" s="80"/>
      <c r="T2519" s="80"/>
      <c r="U2519" s="80"/>
      <c r="V2519" s="80"/>
      <c r="W2519" s="80"/>
      <c r="X2519" s="80"/>
      <c r="Y2519" s="80"/>
      <c r="Z2519" s="80"/>
    </row>
    <row r="2520" spans="1:26" s="81" customFormat="1" x14ac:dyDescent="0.25">
      <c r="A2520" s="74" t="s">
        <v>41</v>
      </c>
      <c r="B2520" s="74" t="s">
        <v>41</v>
      </c>
      <c r="C2520" s="105" t="s">
        <v>55</v>
      </c>
      <c r="D2520" s="96" t="s">
        <v>6</v>
      </c>
      <c r="E2520" s="97">
        <v>2018</v>
      </c>
      <c r="F2520" s="98" t="s">
        <v>71</v>
      </c>
      <c r="G2520" s="99" t="s">
        <v>264</v>
      </c>
      <c r="H2520" s="100" t="s">
        <v>3438</v>
      </c>
      <c r="I2520" s="101" t="s">
        <v>99</v>
      </c>
      <c r="J2520" s="102" t="s">
        <v>733</v>
      </c>
      <c r="K2520" s="104" t="s">
        <v>634</v>
      </c>
      <c r="L2520" s="104" t="s">
        <v>634</v>
      </c>
      <c r="M2520" s="104">
        <v>1727</v>
      </c>
      <c r="N2520" s="104">
        <v>3452.47</v>
      </c>
      <c r="O2520" s="80"/>
      <c r="P2520" s="80"/>
      <c r="Q2520" s="80"/>
      <c r="R2520" s="80"/>
      <c r="S2520" s="80"/>
      <c r="T2520" s="80"/>
      <c r="U2520" s="80"/>
      <c r="V2520" s="80"/>
      <c r="W2520" s="80"/>
      <c r="X2520" s="80"/>
      <c r="Y2520" s="80"/>
      <c r="Z2520" s="80"/>
    </row>
    <row r="2521" spans="1:26" s="81" customFormat="1" x14ac:dyDescent="0.25">
      <c r="A2521" s="74" t="s">
        <v>41</v>
      </c>
      <c r="B2521" s="74" t="s">
        <v>41</v>
      </c>
      <c r="C2521" s="105" t="s">
        <v>668</v>
      </c>
      <c r="D2521" s="96" t="s">
        <v>10</v>
      </c>
      <c r="E2521" s="97">
        <v>2019</v>
      </c>
      <c r="F2521" s="98" t="s">
        <v>76</v>
      </c>
      <c r="G2521" s="99" t="s">
        <v>328</v>
      </c>
      <c r="H2521" s="100" t="s">
        <v>3439</v>
      </c>
      <c r="I2521" s="101" t="s">
        <v>179</v>
      </c>
      <c r="J2521" s="102" t="s">
        <v>376</v>
      </c>
      <c r="K2521" s="104" t="s">
        <v>545</v>
      </c>
      <c r="L2521" s="104" t="s">
        <v>545</v>
      </c>
      <c r="M2521" s="104">
        <v>1122.2</v>
      </c>
      <c r="N2521" s="104">
        <v>3112.55</v>
      </c>
      <c r="O2521" s="80"/>
      <c r="P2521" s="80"/>
      <c r="Q2521" s="80"/>
      <c r="R2521" s="80"/>
      <c r="S2521" s="80"/>
      <c r="T2521" s="80"/>
      <c r="U2521" s="80"/>
      <c r="V2521" s="80"/>
      <c r="W2521" s="80"/>
      <c r="X2521" s="80"/>
      <c r="Y2521" s="80"/>
      <c r="Z2521" s="80"/>
    </row>
    <row r="2522" spans="1:26" s="81" customFormat="1" x14ac:dyDescent="0.25">
      <c r="A2522" s="74" t="s">
        <v>41</v>
      </c>
      <c r="B2522" s="74" t="s">
        <v>41</v>
      </c>
      <c r="C2522" s="105" t="s">
        <v>668</v>
      </c>
      <c r="D2522" s="96" t="s">
        <v>10</v>
      </c>
      <c r="E2522" s="97">
        <v>2019</v>
      </c>
      <c r="F2522" s="98" t="s">
        <v>76</v>
      </c>
      <c r="G2522" s="99" t="s">
        <v>328</v>
      </c>
      <c r="H2522" s="100" t="s">
        <v>3440</v>
      </c>
      <c r="I2522" s="101" t="s">
        <v>179</v>
      </c>
      <c r="J2522" s="102" t="s">
        <v>786</v>
      </c>
      <c r="K2522" s="104" t="s">
        <v>545</v>
      </c>
      <c r="L2522" s="104" t="s">
        <v>545</v>
      </c>
      <c r="M2522" s="104">
        <v>1122.2</v>
      </c>
      <c r="N2522" s="104">
        <v>3112.55</v>
      </c>
      <c r="O2522" s="80"/>
      <c r="P2522" s="80"/>
      <c r="Q2522" s="80"/>
      <c r="R2522" s="80"/>
      <c r="S2522" s="80"/>
      <c r="T2522" s="80"/>
      <c r="U2522" s="80"/>
      <c r="V2522" s="80"/>
      <c r="W2522" s="80"/>
      <c r="X2522" s="80"/>
      <c r="Y2522" s="80"/>
      <c r="Z2522" s="80"/>
    </row>
    <row r="2523" spans="1:26" s="81" customFormat="1" x14ac:dyDescent="0.25">
      <c r="A2523" s="74" t="s">
        <v>41</v>
      </c>
      <c r="B2523" s="74" t="s">
        <v>41</v>
      </c>
      <c r="C2523" s="105" t="s">
        <v>1013</v>
      </c>
      <c r="D2523" s="96" t="s">
        <v>1014</v>
      </c>
      <c r="E2523" s="97">
        <v>2023</v>
      </c>
      <c r="F2523" s="98" t="s">
        <v>64</v>
      </c>
      <c r="G2523" s="99" t="s">
        <v>159</v>
      </c>
      <c r="H2523" s="100" t="s">
        <v>3441</v>
      </c>
      <c r="I2523" s="101" t="s">
        <v>93</v>
      </c>
      <c r="J2523" s="102" t="s">
        <v>161</v>
      </c>
      <c r="K2523" s="104" t="s">
        <v>634</v>
      </c>
      <c r="L2523" s="104" t="s">
        <v>634</v>
      </c>
      <c r="M2523" s="104">
        <v>2315.0500000000002</v>
      </c>
      <c r="N2523" s="104">
        <v>5306.78</v>
      </c>
      <c r="O2523" s="80"/>
      <c r="P2523" s="80"/>
      <c r="Q2523" s="80"/>
      <c r="R2523" s="80"/>
      <c r="S2523" s="80"/>
      <c r="T2523" s="80"/>
      <c r="U2523" s="80"/>
      <c r="V2523" s="80"/>
      <c r="W2523" s="80"/>
      <c r="X2523" s="80"/>
      <c r="Y2523" s="80"/>
      <c r="Z2523" s="80"/>
    </row>
    <row r="2524" spans="1:26" s="81" customFormat="1" x14ac:dyDescent="0.25">
      <c r="A2524" s="74" t="s">
        <v>41</v>
      </c>
      <c r="B2524" s="74" t="s">
        <v>41</v>
      </c>
      <c r="C2524" s="105" t="s">
        <v>565</v>
      </c>
      <c r="D2524" s="96" t="s">
        <v>33</v>
      </c>
      <c r="E2524" s="97">
        <v>2021</v>
      </c>
      <c r="F2524" s="98" t="s">
        <v>77</v>
      </c>
      <c r="G2524" s="99" t="s">
        <v>403</v>
      </c>
      <c r="H2524" s="100" t="s">
        <v>3442</v>
      </c>
      <c r="I2524" s="101" t="s">
        <v>99</v>
      </c>
      <c r="J2524" s="102" t="s">
        <v>782</v>
      </c>
      <c r="K2524" s="104" t="s">
        <v>634</v>
      </c>
      <c r="L2524" s="104" t="s">
        <v>634</v>
      </c>
      <c r="M2524" s="104">
        <v>2100.39</v>
      </c>
      <c r="N2524" s="104">
        <v>3948.06</v>
      </c>
      <c r="O2524" s="80"/>
      <c r="P2524" s="80"/>
      <c r="Q2524" s="80"/>
      <c r="R2524" s="80"/>
      <c r="S2524" s="80"/>
      <c r="T2524" s="80"/>
      <c r="U2524" s="80"/>
      <c r="V2524" s="80"/>
      <c r="W2524" s="80"/>
      <c r="X2524" s="80"/>
      <c r="Y2524" s="80"/>
      <c r="Z2524" s="80"/>
    </row>
    <row r="2525" spans="1:26" s="81" customFormat="1" x14ac:dyDescent="0.25">
      <c r="A2525" s="74" t="s">
        <v>41</v>
      </c>
      <c r="B2525" s="74" t="s">
        <v>41</v>
      </c>
      <c r="C2525" s="105" t="s">
        <v>922</v>
      </c>
      <c r="D2525" s="96" t="s">
        <v>923</v>
      </c>
      <c r="E2525" s="97">
        <v>2023</v>
      </c>
      <c r="F2525" s="98" t="s">
        <v>61</v>
      </c>
      <c r="G2525" s="99" t="s">
        <v>102</v>
      </c>
      <c r="H2525" s="100" t="s">
        <v>4148</v>
      </c>
      <c r="I2525" s="101" t="s">
        <v>3890</v>
      </c>
      <c r="J2525" s="102" t="s">
        <v>722</v>
      </c>
      <c r="K2525" s="104" t="s">
        <v>634</v>
      </c>
      <c r="L2525" s="104" t="s">
        <v>634</v>
      </c>
      <c r="M2525" s="104">
        <v>1727</v>
      </c>
      <c r="N2525" s="104">
        <v>3123</v>
      </c>
      <c r="O2525" s="80"/>
      <c r="P2525" s="80"/>
      <c r="Q2525" s="80"/>
      <c r="R2525" s="80"/>
      <c r="S2525" s="80"/>
      <c r="T2525" s="80"/>
      <c r="U2525" s="80"/>
      <c r="V2525" s="80"/>
      <c r="W2525" s="80"/>
      <c r="X2525" s="80"/>
      <c r="Y2525" s="80"/>
      <c r="Z2525" s="80"/>
    </row>
    <row r="2526" spans="1:26" s="81" customFormat="1" x14ac:dyDescent="0.25">
      <c r="A2526" s="74" t="s">
        <v>41</v>
      </c>
      <c r="B2526" s="74" t="s">
        <v>41</v>
      </c>
      <c r="C2526" s="105" t="s">
        <v>943</v>
      </c>
      <c r="D2526" s="96" t="s">
        <v>944</v>
      </c>
      <c r="E2526" s="97">
        <v>2023</v>
      </c>
      <c r="F2526" s="98" t="s">
        <v>66</v>
      </c>
      <c r="G2526" s="99" t="s">
        <v>186</v>
      </c>
      <c r="H2526" s="100" t="s">
        <v>3444</v>
      </c>
      <c r="I2526" s="101" t="s">
        <v>100</v>
      </c>
      <c r="J2526" s="102" t="s">
        <v>739</v>
      </c>
      <c r="K2526" s="104" t="s">
        <v>634</v>
      </c>
      <c r="L2526" s="104" t="s">
        <v>634</v>
      </c>
      <c r="M2526" s="104">
        <v>1735.89</v>
      </c>
      <c r="N2526" s="104">
        <v>1945.6</v>
      </c>
      <c r="O2526" s="80"/>
      <c r="P2526" s="80"/>
      <c r="Q2526" s="80"/>
      <c r="R2526" s="80"/>
      <c r="S2526" s="80"/>
      <c r="T2526" s="80"/>
      <c r="U2526" s="80"/>
      <c r="V2526" s="80"/>
      <c r="W2526" s="80"/>
      <c r="X2526" s="80"/>
      <c r="Y2526" s="80"/>
      <c r="Z2526" s="80"/>
    </row>
    <row r="2527" spans="1:26" s="81" customFormat="1" x14ac:dyDescent="0.25">
      <c r="A2527" s="74" t="s">
        <v>41</v>
      </c>
      <c r="B2527" s="74" t="s">
        <v>41</v>
      </c>
      <c r="C2527" s="105" t="s">
        <v>668</v>
      </c>
      <c r="D2527" s="96" t="s">
        <v>10</v>
      </c>
      <c r="E2527" s="97">
        <v>2019</v>
      </c>
      <c r="F2527" s="98" t="s">
        <v>76</v>
      </c>
      <c r="G2527" s="99" t="s">
        <v>328</v>
      </c>
      <c r="H2527" s="100" t="s">
        <v>3445</v>
      </c>
      <c r="I2527" s="101" t="s">
        <v>179</v>
      </c>
      <c r="J2527" s="102" t="s">
        <v>368</v>
      </c>
      <c r="K2527" s="104" t="s">
        <v>547</v>
      </c>
      <c r="L2527" s="104" t="s">
        <v>547</v>
      </c>
      <c r="M2527" s="104">
        <v>1122.2</v>
      </c>
      <c r="N2527" s="104">
        <v>3112.55</v>
      </c>
      <c r="O2527" s="80"/>
      <c r="P2527" s="80"/>
      <c r="Q2527" s="80"/>
      <c r="R2527" s="80"/>
      <c r="S2527" s="80"/>
      <c r="T2527" s="80"/>
      <c r="U2527" s="80"/>
      <c r="V2527" s="80"/>
      <c r="W2527" s="80"/>
      <c r="X2527" s="80"/>
      <c r="Y2527" s="80"/>
      <c r="Z2527" s="80"/>
    </row>
    <row r="2528" spans="1:26" s="81" customFormat="1" x14ac:dyDescent="0.25">
      <c r="A2528" s="74" t="s">
        <v>41</v>
      </c>
      <c r="B2528" s="74" t="s">
        <v>41</v>
      </c>
      <c r="C2528" s="105" t="s">
        <v>48</v>
      </c>
      <c r="D2528" s="96" t="s">
        <v>11</v>
      </c>
      <c r="E2528" s="97">
        <v>2018</v>
      </c>
      <c r="F2528" s="98" t="s">
        <v>59</v>
      </c>
      <c r="G2528" s="99" t="s">
        <v>82</v>
      </c>
      <c r="H2528" s="100" t="s">
        <v>3446</v>
      </c>
      <c r="I2528" s="101" t="s">
        <v>131</v>
      </c>
      <c r="J2528" s="102" t="s">
        <v>823</v>
      </c>
      <c r="K2528" s="104" t="s">
        <v>634</v>
      </c>
      <c r="L2528" s="104" t="s">
        <v>634</v>
      </c>
      <c r="M2528" s="104">
        <v>2522.52</v>
      </c>
      <c r="N2528" s="104">
        <v>4511.1400000000003</v>
      </c>
      <c r="O2528" s="80"/>
      <c r="P2528" s="80"/>
      <c r="Q2528" s="80"/>
      <c r="R2528" s="80"/>
      <c r="S2528" s="80"/>
      <c r="T2528" s="80"/>
      <c r="U2528" s="80"/>
      <c r="V2528" s="80"/>
      <c r="W2528" s="80"/>
      <c r="X2528" s="80"/>
      <c r="Y2528" s="80"/>
      <c r="Z2528" s="80"/>
    </row>
    <row r="2529" spans="1:26" s="81" customFormat="1" x14ac:dyDescent="0.25">
      <c r="A2529" s="74" t="s">
        <v>41</v>
      </c>
      <c r="B2529" s="74" t="s">
        <v>41</v>
      </c>
      <c r="C2529" s="105" t="s">
        <v>1013</v>
      </c>
      <c r="D2529" s="96" t="s">
        <v>1014</v>
      </c>
      <c r="E2529" s="97">
        <v>2023</v>
      </c>
      <c r="F2529" s="98" t="s">
        <v>64</v>
      </c>
      <c r="G2529" s="99" t="s">
        <v>159</v>
      </c>
      <c r="H2529" s="100" t="s">
        <v>3447</v>
      </c>
      <c r="I2529" s="101" t="s">
        <v>93</v>
      </c>
      <c r="J2529" s="102" t="s">
        <v>1036</v>
      </c>
      <c r="K2529" s="104" t="s">
        <v>634</v>
      </c>
      <c r="L2529" s="104" t="s">
        <v>634</v>
      </c>
      <c r="M2529" s="104">
        <v>2315.0500000000002</v>
      </c>
      <c r="N2529" s="104">
        <v>5306.78</v>
      </c>
      <c r="O2529" s="80"/>
      <c r="P2529" s="80"/>
      <c r="Q2529" s="80"/>
      <c r="R2529" s="80"/>
      <c r="S2529" s="80"/>
      <c r="T2529" s="80"/>
      <c r="U2529" s="80"/>
      <c r="V2529" s="80"/>
      <c r="W2529" s="80"/>
      <c r="X2529" s="80"/>
      <c r="Y2529" s="80"/>
      <c r="Z2529" s="80"/>
    </row>
    <row r="2530" spans="1:26" s="81" customFormat="1" x14ac:dyDescent="0.25">
      <c r="A2530" s="74" t="s">
        <v>41</v>
      </c>
      <c r="B2530" s="74" t="s">
        <v>41</v>
      </c>
      <c r="C2530" s="105" t="s">
        <v>929</v>
      </c>
      <c r="D2530" s="96" t="s">
        <v>930</v>
      </c>
      <c r="E2530" s="97">
        <v>2018</v>
      </c>
      <c r="F2530" s="98" t="s">
        <v>61</v>
      </c>
      <c r="G2530" s="99" t="s">
        <v>102</v>
      </c>
      <c r="H2530" s="100" t="s">
        <v>3448</v>
      </c>
      <c r="I2530" s="101" t="s">
        <v>179</v>
      </c>
      <c r="J2530" s="102" t="s">
        <v>1522</v>
      </c>
      <c r="K2530" s="104" t="s">
        <v>545</v>
      </c>
      <c r="L2530" s="104" t="s">
        <v>545</v>
      </c>
      <c r="M2530" s="104">
        <v>1302</v>
      </c>
      <c r="N2530" s="104">
        <v>2442.8200000000002</v>
      </c>
      <c r="O2530" s="80"/>
      <c r="P2530" s="80"/>
      <c r="Q2530" s="80"/>
      <c r="R2530" s="80"/>
      <c r="S2530" s="80"/>
      <c r="T2530" s="80"/>
      <c r="U2530" s="80"/>
      <c r="V2530" s="80"/>
      <c r="W2530" s="80"/>
      <c r="X2530" s="80"/>
      <c r="Y2530" s="80"/>
      <c r="Z2530" s="80"/>
    </row>
    <row r="2531" spans="1:26" s="81" customFormat="1" x14ac:dyDescent="0.25">
      <c r="A2531" s="74" t="s">
        <v>41</v>
      </c>
      <c r="B2531" s="74" t="s">
        <v>41</v>
      </c>
      <c r="C2531" s="105" t="s">
        <v>668</v>
      </c>
      <c r="D2531" s="96" t="s">
        <v>10</v>
      </c>
      <c r="E2531" s="97">
        <v>2019</v>
      </c>
      <c r="F2531" s="98" t="s">
        <v>76</v>
      </c>
      <c r="G2531" s="99" t="s">
        <v>328</v>
      </c>
      <c r="H2531" s="100" t="s">
        <v>3449</v>
      </c>
      <c r="I2531" s="101" t="s">
        <v>179</v>
      </c>
      <c r="J2531" s="102" t="s">
        <v>816</v>
      </c>
      <c r="K2531" s="104" t="s">
        <v>547</v>
      </c>
      <c r="L2531" s="104" t="s">
        <v>547</v>
      </c>
      <c r="M2531" s="104">
        <v>1122.2</v>
      </c>
      <c r="N2531" s="104">
        <v>3112.55</v>
      </c>
      <c r="O2531" s="80"/>
      <c r="P2531" s="80"/>
      <c r="Q2531" s="80"/>
      <c r="R2531" s="80"/>
      <c r="S2531" s="80"/>
      <c r="T2531" s="80"/>
      <c r="U2531" s="80"/>
      <c r="V2531" s="80"/>
      <c r="W2531" s="80"/>
      <c r="X2531" s="80"/>
      <c r="Y2531" s="80"/>
      <c r="Z2531" s="80"/>
    </row>
    <row r="2532" spans="1:26" s="81" customFormat="1" x14ac:dyDescent="0.25">
      <c r="A2532" s="74" t="s">
        <v>41</v>
      </c>
      <c r="B2532" s="74" t="s">
        <v>41</v>
      </c>
      <c r="C2532" s="105" t="s">
        <v>761</v>
      </c>
      <c r="D2532" s="96" t="s">
        <v>35</v>
      </c>
      <c r="E2532" s="97">
        <v>2018</v>
      </c>
      <c r="F2532" s="98" t="s">
        <v>59</v>
      </c>
      <c r="G2532" s="99" t="s">
        <v>82</v>
      </c>
      <c r="H2532" s="100" t="s">
        <v>3450</v>
      </c>
      <c r="I2532" s="101" t="s">
        <v>99</v>
      </c>
      <c r="J2532" s="102" t="s">
        <v>784</v>
      </c>
      <c r="K2532" s="104" t="s">
        <v>634</v>
      </c>
      <c r="L2532" s="104" t="s">
        <v>634</v>
      </c>
      <c r="M2532" s="104">
        <v>1727</v>
      </c>
      <c r="N2532" s="104">
        <v>2407.96</v>
      </c>
      <c r="O2532" s="80"/>
      <c r="P2532" s="80"/>
      <c r="Q2532" s="80"/>
      <c r="R2532" s="80"/>
      <c r="S2532" s="80"/>
      <c r="T2532" s="80"/>
      <c r="U2532" s="80"/>
      <c r="V2532" s="80"/>
      <c r="W2532" s="80"/>
      <c r="X2532" s="80"/>
      <c r="Y2532" s="80"/>
      <c r="Z2532" s="80"/>
    </row>
    <row r="2533" spans="1:26" s="81" customFormat="1" x14ac:dyDescent="0.25">
      <c r="A2533" s="74" t="s">
        <v>41</v>
      </c>
      <c r="B2533" s="74" t="s">
        <v>41</v>
      </c>
      <c r="C2533" s="105" t="s">
        <v>565</v>
      </c>
      <c r="D2533" s="96" t="s">
        <v>33</v>
      </c>
      <c r="E2533" s="97">
        <v>2021</v>
      </c>
      <c r="F2533" s="98" t="s">
        <v>77</v>
      </c>
      <c r="G2533" s="99" t="s">
        <v>403</v>
      </c>
      <c r="H2533" s="100" t="s">
        <v>3451</v>
      </c>
      <c r="I2533" s="101" t="s">
        <v>99</v>
      </c>
      <c r="J2533" s="102" t="s">
        <v>811</v>
      </c>
      <c r="K2533" s="104" t="s">
        <v>634</v>
      </c>
      <c r="L2533" s="104" t="s">
        <v>634</v>
      </c>
      <c r="M2533" s="104">
        <v>2100.39</v>
      </c>
      <c r="N2533" s="104">
        <v>3948.06</v>
      </c>
      <c r="O2533" s="80"/>
      <c r="P2533" s="80"/>
      <c r="Q2533" s="80"/>
      <c r="R2533" s="80"/>
      <c r="S2533" s="80"/>
      <c r="T2533" s="80"/>
      <c r="U2533" s="80"/>
      <c r="V2533" s="80"/>
      <c r="W2533" s="80"/>
      <c r="X2533" s="80"/>
      <c r="Y2533" s="80"/>
      <c r="Z2533" s="80"/>
    </row>
    <row r="2534" spans="1:26" s="81" customFormat="1" x14ac:dyDescent="0.25">
      <c r="A2534" s="74" t="s">
        <v>41</v>
      </c>
      <c r="B2534" s="74" t="s">
        <v>41</v>
      </c>
      <c r="C2534" s="105" t="s">
        <v>719</v>
      </c>
      <c r="D2534" s="96" t="s">
        <v>720</v>
      </c>
      <c r="E2534" s="97">
        <v>2022</v>
      </c>
      <c r="F2534" s="98" t="s">
        <v>75</v>
      </c>
      <c r="G2534" s="99" t="s">
        <v>312</v>
      </c>
      <c r="H2534" s="100" t="s">
        <v>3452</v>
      </c>
      <c r="I2534" s="101" t="s">
        <v>103</v>
      </c>
      <c r="J2534" s="102" t="s">
        <v>832</v>
      </c>
      <c r="K2534" s="104" t="s">
        <v>634</v>
      </c>
      <c r="L2534" s="104" t="s">
        <v>634</v>
      </c>
      <c r="M2534" s="104">
        <v>1443</v>
      </c>
      <c r="N2534" s="104">
        <v>2883</v>
      </c>
      <c r="O2534" s="80"/>
      <c r="P2534" s="80"/>
      <c r="Q2534" s="80"/>
      <c r="R2534" s="80"/>
      <c r="S2534" s="80"/>
      <c r="T2534" s="80"/>
      <c r="U2534" s="80"/>
      <c r="V2534" s="80"/>
      <c r="W2534" s="80"/>
      <c r="X2534" s="80"/>
      <c r="Y2534" s="80"/>
      <c r="Z2534" s="80"/>
    </row>
    <row r="2535" spans="1:26" s="81" customFormat="1" x14ac:dyDescent="0.25">
      <c r="A2535" s="74" t="s">
        <v>41</v>
      </c>
      <c r="B2535" s="74" t="s">
        <v>41</v>
      </c>
      <c r="C2535" s="105" t="s">
        <v>922</v>
      </c>
      <c r="D2535" s="96" t="s">
        <v>923</v>
      </c>
      <c r="E2535" s="97">
        <v>2023</v>
      </c>
      <c r="F2535" s="98" t="s">
        <v>61</v>
      </c>
      <c r="G2535" s="99" t="s">
        <v>102</v>
      </c>
      <c r="H2535" s="100" t="s">
        <v>3453</v>
      </c>
      <c r="I2535" s="101" t="s">
        <v>99</v>
      </c>
      <c r="J2535" s="102" t="s">
        <v>689</v>
      </c>
      <c r="K2535" s="104" t="s">
        <v>634</v>
      </c>
      <c r="L2535" s="104" t="s">
        <v>634</v>
      </c>
      <c r="M2535" s="104">
        <v>2763.62</v>
      </c>
      <c r="N2535" s="104">
        <v>5035.1899999999996</v>
      </c>
      <c r="O2535" s="80"/>
      <c r="P2535" s="80"/>
      <c r="Q2535" s="80"/>
      <c r="R2535" s="80"/>
      <c r="S2535" s="80"/>
      <c r="T2535" s="80"/>
      <c r="U2535" s="80"/>
      <c r="V2535" s="80"/>
      <c r="W2535" s="80"/>
      <c r="X2535" s="80"/>
      <c r="Y2535" s="80"/>
      <c r="Z2535" s="80"/>
    </row>
    <row r="2536" spans="1:26" s="81" customFormat="1" x14ac:dyDescent="0.25">
      <c r="A2536" s="74" t="s">
        <v>41</v>
      </c>
      <c r="B2536" s="74" t="s">
        <v>41</v>
      </c>
      <c r="C2536" s="105" t="s">
        <v>4037</v>
      </c>
      <c r="D2536" s="96" t="s">
        <v>4038</v>
      </c>
      <c r="E2536" s="97">
        <v>2023</v>
      </c>
      <c r="F2536" s="98" t="s">
        <v>64</v>
      </c>
      <c r="G2536" s="99" t="s">
        <v>159</v>
      </c>
      <c r="H2536" s="100" t="s">
        <v>3454</v>
      </c>
      <c r="I2536" s="101" t="s">
        <v>277</v>
      </c>
      <c r="J2536" s="102" t="s">
        <v>114</v>
      </c>
      <c r="K2536" s="104" t="s">
        <v>634</v>
      </c>
      <c r="L2536" s="104" t="s">
        <v>634</v>
      </c>
      <c r="M2536" s="104">
        <v>1410.2</v>
      </c>
      <c r="N2536" s="104">
        <v>3458.29</v>
      </c>
      <c r="O2536" s="80"/>
      <c r="P2536" s="80"/>
      <c r="Q2536" s="80"/>
      <c r="R2536" s="80"/>
      <c r="S2536" s="80"/>
      <c r="T2536" s="80"/>
      <c r="U2536" s="80"/>
      <c r="V2536" s="80"/>
      <c r="W2536" s="80"/>
      <c r="X2536" s="80"/>
      <c r="Y2536" s="80"/>
      <c r="Z2536" s="80"/>
    </row>
    <row r="2537" spans="1:26" s="81" customFormat="1" x14ac:dyDescent="0.25">
      <c r="A2537" s="74" t="s">
        <v>41</v>
      </c>
      <c r="B2537" s="74" t="s">
        <v>41</v>
      </c>
      <c r="C2537" s="105" t="s">
        <v>3944</v>
      </c>
      <c r="D2537" s="96" t="s">
        <v>3945</v>
      </c>
      <c r="E2537" s="97">
        <v>2023</v>
      </c>
      <c r="F2537" s="98" t="s">
        <v>676</v>
      </c>
      <c r="G2537" s="99" t="s">
        <v>280</v>
      </c>
      <c r="H2537" s="100" t="s">
        <v>3456</v>
      </c>
      <c r="I2537" s="101" t="s">
        <v>283</v>
      </c>
      <c r="J2537" s="102" t="s">
        <v>733</v>
      </c>
      <c r="K2537" s="104" t="s">
        <v>634</v>
      </c>
      <c r="L2537" s="104" t="s">
        <v>634</v>
      </c>
      <c r="M2537" s="104">
        <v>2803.83</v>
      </c>
      <c r="N2537" s="104">
        <v>5890.47</v>
      </c>
      <c r="O2537" s="80"/>
      <c r="P2537" s="80"/>
      <c r="Q2537" s="80"/>
      <c r="R2537" s="80"/>
      <c r="S2537" s="80"/>
      <c r="T2537" s="80"/>
      <c r="U2537" s="80"/>
      <c r="V2537" s="80"/>
      <c r="W2537" s="80"/>
      <c r="X2537" s="80"/>
      <c r="Y2537" s="80"/>
      <c r="Z2537" s="80"/>
    </row>
    <row r="2538" spans="1:26" s="81" customFormat="1" x14ac:dyDescent="0.25">
      <c r="A2538" s="74" t="s">
        <v>41</v>
      </c>
      <c r="B2538" s="74" t="s">
        <v>41</v>
      </c>
      <c r="C2538" s="105" t="s">
        <v>719</v>
      </c>
      <c r="D2538" s="96" t="s">
        <v>720</v>
      </c>
      <c r="E2538" s="97">
        <v>2022</v>
      </c>
      <c r="F2538" s="98" t="s">
        <v>75</v>
      </c>
      <c r="G2538" s="99" t="s">
        <v>312</v>
      </c>
      <c r="H2538" s="100" t="s">
        <v>3457</v>
      </c>
      <c r="I2538" s="101" t="s">
        <v>257</v>
      </c>
      <c r="J2538" s="102" t="s">
        <v>778</v>
      </c>
      <c r="K2538" s="104" t="s">
        <v>634</v>
      </c>
      <c r="L2538" s="104" t="s">
        <v>634</v>
      </c>
      <c r="M2538" s="104">
        <v>1443</v>
      </c>
      <c r="N2538" s="104">
        <v>2883</v>
      </c>
      <c r="O2538" s="80"/>
      <c r="P2538" s="80"/>
      <c r="Q2538" s="80"/>
      <c r="R2538" s="80"/>
      <c r="S2538" s="80"/>
      <c r="T2538" s="80"/>
      <c r="U2538" s="80"/>
      <c r="V2538" s="80"/>
      <c r="W2538" s="80"/>
      <c r="X2538" s="80"/>
      <c r="Y2538" s="80"/>
      <c r="Z2538" s="80"/>
    </row>
    <row r="2539" spans="1:26" s="81" customFormat="1" x14ac:dyDescent="0.25">
      <c r="A2539" s="74" t="s">
        <v>41</v>
      </c>
      <c r="B2539" s="74" t="s">
        <v>41</v>
      </c>
      <c r="C2539" s="105" t="s">
        <v>3944</v>
      </c>
      <c r="D2539" s="96" t="s">
        <v>3945</v>
      </c>
      <c r="E2539" s="97">
        <v>2023</v>
      </c>
      <c r="F2539" s="98" t="s">
        <v>676</v>
      </c>
      <c r="G2539" s="99" t="s">
        <v>280</v>
      </c>
      <c r="H2539" s="100" t="s">
        <v>4019</v>
      </c>
      <c r="I2539" s="101" t="s">
        <v>281</v>
      </c>
      <c r="J2539" s="102" t="s">
        <v>685</v>
      </c>
      <c r="K2539" s="104" t="s">
        <v>634</v>
      </c>
      <c r="L2539" s="104" t="s">
        <v>634</v>
      </c>
      <c r="M2539" s="104">
        <v>1360.07</v>
      </c>
      <c r="N2539" s="104">
        <v>3166.66</v>
      </c>
      <c r="O2539" s="80"/>
      <c r="P2539" s="80"/>
      <c r="Q2539" s="80"/>
      <c r="R2539" s="80"/>
      <c r="S2539" s="80"/>
      <c r="T2539" s="80"/>
      <c r="U2539" s="80"/>
      <c r="V2539" s="80"/>
      <c r="W2539" s="80"/>
      <c r="X2539" s="80"/>
      <c r="Y2539" s="80"/>
      <c r="Z2539" s="80"/>
    </row>
    <row r="2540" spans="1:26" s="81" customFormat="1" x14ac:dyDescent="0.25">
      <c r="A2540" s="74" t="s">
        <v>41</v>
      </c>
      <c r="B2540" s="74" t="s">
        <v>41</v>
      </c>
      <c r="C2540" s="105" t="s">
        <v>4037</v>
      </c>
      <c r="D2540" s="96" t="s">
        <v>4038</v>
      </c>
      <c r="E2540" s="97">
        <v>2023</v>
      </c>
      <c r="F2540" s="98" t="s">
        <v>64</v>
      </c>
      <c r="G2540" s="99" t="s">
        <v>159</v>
      </c>
      <c r="H2540" s="100" t="s">
        <v>3458</v>
      </c>
      <c r="I2540" s="101" t="s">
        <v>277</v>
      </c>
      <c r="J2540" s="102" t="s">
        <v>114</v>
      </c>
      <c r="K2540" s="104" t="s">
        <v>634</v>
      </c>
      <c r="L2540" s="104" t="s">
        <v>634</v>
      </c>
      <c r="M2540" s="104">
        <v>1410.2</v>
      </c>
      <c r="N2540" s="104">
        <v>3458.29</v>
      </c>
      <c r="O2540" s="80"/>
      <c r="P2540" s="80"/>
      <c r="Q2540" s="80"/>
      <c r="R2540" s="80"/>
      <c r="S2540" s="80"/>
      <c r="T2540" s="80"/>
      <c r="U2540" s="80"/>
      <c r="V2540" s="80"/>
      <c r="W2540" s="80"/>
      <c r="X2540" s="80"/>
      <c r="Y2540" s="80"/>
      <c r="Z2540" s="80"/>
    </row>
    <row r="2541" spans="1:26" s="81" customFormat="1" x14ac:dyDescent="0.25">
      <c r="A2541" s="74" t="s">
        <v>41</v>
      </c>
      <c r="B2541" s="74" t="s">
        <v>41</v>
      </c>
      <c r="C2541" s="105" t="s">
        <v>668</v>
      </c>
      <c r="D2541" s="96" t="s">
        <v>10</v>
      </c>
      <c r="E2541" s="97">
        <v>2019</v>
      </c>
      <c r="F2541" s="98" t="s">
        <v>76</v>
      </c>
      <c r="G2541" s="99" t="s">
        <v>328</v>
      </c>
      <c r="H2541" s="100" t="s">
        <v>3459</v>
      </c>
      <c r="I2541" s="101" t="s">
        <v>179</v>
      </c>
      <c r="J2541" s="102" t="s">
        <v>390</v>
      </c>
      <c r="K2541" s="104" t="s">
        <v>545</v>
      </c>
      <c r="L2541" s="104" t="s">
        <v>545</v>
      </c>
      <c r="M2541" s="104">
        <v>1122.2</v>
      </c>
      <c r="N2541" s="104">
        <v>3112.55</v>
      </c>
      <c r="O2541" s="80"/>
      <c r="P2541" s="80"/>
      <c r="Q2541" s="80"/>
      <c r="R2541" s="80"/>
      <c r="S2541" s="80"/>
      <c r="T2541" s="80"/>
      <c r="U2541" s="80"/>
      <c r="V2541" s="80"/>
      <c r="W2541" s="80"/>
      <c r="X2541" s="80"/>
      <c r="Y2541" s="80"/>
      <c r="Z2541" s="80"/>
    </row>
    <row r="2542" spans="1:26" s="81" customFormat="1" x14ac:dyDescent="0.25">
      <c r="A2542" s="74" t="s">
        <v>41</v>
      </c>
      <c r="B2542" s="74" t="s">
        <v>41</v>
      </c>
      <c r="C2542" s="105" t="s">
        <v>668</v>
      </c>
      <c r="D2542" s="96" t="s">
        <v>10</v>
      </c>
      <c r="E2542" s="97">
        <v>2019</v>
      </c>
      <c r="F2542" s="98" t="s">
        <v>76</v>
      </c>
      <c r="G2542" s="99" t="s">
        <v>328</v>
      </c>
      <c r="H2542" s="100" t="s">
        <v>3460</v>
      </c>
      <c r="I2542" s="101" t="s">
        <v>179</v>
      </c>
      <c r="J2542" s="102" t="s">
        <v>633</v>
      </c>
      <c r="K2542" s="104" t="s">
        <v>545</v>
      </c>
      <c r="L2542" s="104" t="s">
        <v>545</v>
      </c>
      <c r="M2542" s="104">
        <v>1122.2</v>
      </c>
      <c r="N2542" s="104">
        <v>3112.55</v>
      </c>
      <c r="O2542" s="80"/>
      <c r="P2542" s="80"/>
      <c r="Q2542" s="80"/>
      <c r="R2542" s="80"/>
      <c r="S2542" s="80"/>
      <c r="T2542" s="80"/>
      <c r="U2542" s="80"/>
      <c r="V2542" s="80"/>
      <c r="W2542" s="80"/>
      <c r="X2542" s="80"/>
      <c r="Y2542" s="80"/>
      <c r="Z2542" s="80"/>
    </row>
    <row r="2543" spans="1:26" s="81" customFormat="1" x14ac:dyDescent="0.25">
      <c r="A2543" s="74" t="s">
        <v>41</v>
      </c>
      <c r="B2543" s="74" t="s">
        <v>41</v>
      </c>
      <c r="C2543" s="105" t="s">
        <v>51</v>
      </c>
      <c r="D2543" s="96" t="s">
        <v>1</v>
      </c>
      <c r="E2543" s="97">
        <v>2020</v>
      </c>
      <c r="F2543" s="98" t="s">
        <v>67</v>
      </c>
      <c r="G2543" s="99" t="s">
        <v>193</v>
      </c>
      <c r="H2543" s="100" t="s">
        <v>3461</v>
      </c>
      <c r="I2543" s="101" t="s">
        <v>194</v>
      </c>
      <c r="J2543" s="102" t="s">
        <v>114</v>
      </c>
      <c r="K2543" s="104" t="s">
        <v>545</v>
      </c>
      <c r="L2543" s="104" t="s">
        <v>545</v>
      </c>
      <c r="M2543" s="104">
        <v>1519.75</v>
      </c>
      <c r="N2543" s="104">
        <v>5923.78</v>
      </c>
      <c r="O2543" s="80"/>
      <c r="P2543" s="80"/>
      <c r="Q2543" s="80"/>
      <c r="R2543" s="80"/>
      <c r="S2543" s="80"/>
      <c r="T2543" s="80"/>
      <c r="U2543" s="80"/>
      <c r="V2543" s="80"/>
      <c r="W2543" s="80"/>
      <c r="X2543" s="80"/>
      <c r="Y2543" s="80"/>
      <c r="Z2543" s="80"/>
    </row>
    <row r="2544" spans="1:26" s="81" customFormat="1" x14ac:dyDescent="0.25">
      <c r="A2544" s="74" t="s">
        <v>41</v>
      </c>
      <c r="B2544" s="74" t="s">
        <v>41</v>
      </c>
      <c r="C2544" s="105" t="s">
        <v>706</v>
      </c>
      <c r="D2544" s="96" t="s">
        <v>568</v>
      </c>
      <c r="E2544" s="97">
        <v>2022</v>
      </c>
      <c r="F2544" s="98" t="s">
        <v>61</v>
      </c>
      <c r="G2544" s="99" t="s">
        <v>102</v>
      </c>
      <c r="H2544" s="100" t="s">
        <v>3462</v>
      </c>
      <c r="I2544" s="101" t="s">
        <v>103</v>
      </c>
      <c r="J2544" s="102" t="s">
        <v>658</v>
      </c>
      <c r="K2544" s="104" t="s">
        <v>634</v>
      </c>
      <c r="L2544" s="104" t="s">
        <v>634</v>
      </c>
      <c r="M2544" s="104">
        <v>2064.84</v>
      </c>
      <c r="N2544" s="104">
        <v>4306.2299999999996</v>
      </c>
      <c r="O2544" s="80"/>
      <c r="P2544" s="80"/>
      <c r="Q2544" s="80"/>
      <c r="R2544" s="80"/>
      <c r="S2544" s="80"/>
      <c r="T2544" s="80"/>
      <c r="U2544" s="80"/>
      <c r="V2544" s="80"/>
      <c r="W2544" s="80"/>
      <c r="X2544" s="80"/>
      <c r="Y2544" s="80"/>
      <c r="Z2544" s="80"/>
    </row>
    <row r="2545" spans="1:26" s="81" customFormat="1" x14ac:dyDescent="0.25">
      <c r="A2545" s="74" t="s">
        <v>41</v>
      </c>
      <c r="B2545" s="74" t="s">
        <v>41</v>
      </c>
      <c r="C2545" s="105" t="s">
        <v>869</v>
      </c>
      <c r="D2545" s="96" t="s">
        <v>37</v>
      </c>
      <c r="E2545" s="97">
        <v>2021</v>
      </c>
      <c r="F2545" s="98" t="s">
        <v>64</v>
      </c>
      <c r="G2545" s="99" t="s">
        <v>159</v>
      </c>
      <c r="H2545" s="100" t="s">
        <v>3463</v>
      </c>
      <c r="I2545" s="101" t="s">
        <v>505</v>
      </c>
      <c r="J2545" s="102" t="s">
        <v>870</v>
      </c>
      <c r="K2545" s="104" t="s">
        <v>634</v>
      </c>
      <c r="L2545" s="104" t="s">
        <v>634</v>
      </c>
      <c r="M2545" s="104">
        <v>6043.73</v>
      </c>
      <c r="N2545" s="104">
        <v>11826.71</v>
      </c>
      <c r="O2545" s="80"/>
      <c r="P2545" s="80"/>
      <c r="Q2545" s="80"/>
      <c r="R2545" s="80"/>
      <c r="S2545" s="80"/>
      <c r="T2545" s="80"/>
      <c r="U2545" s="80"/>
      <c r="V2545" s="80"/>
      <c r="W2545" s="80"/>
      <c r="X2545" s="80"/>
      <c r="Y2545" s="80"/>
      <c r="Z2545" s="80"/>
    </row>
    <row r="2546" spans="1:26" s="81" customFormat="1" x14ac:dyDescent="0.25">
      <c r="A2546" s="74" t="s">
        <v>41</v>
      </c>
      <c r="B2546" s="74" t="s">
        <v>41</v>
      </c>
      <c r="C2546" s="105" t="s">
        <v>922</v>
      </c>
      <c r="D2546" s="96" t="s">
        <v>923</v>
      </c>
      <c r="E2546" s="97">
        <v>2023</v>
      </c>
      <c r="F2546" s="98" t="s">
        <v>61</v>
      </c>
      <c r="G2546" s="99" t="s">
        <v>102</v>
      </c>
      <c r="H2546" s="100" t="s">
        <v>3464</v>
      </c>
      <c r="I2546" s="101" t="s">
        <v>3890</v>
      </c>
      <c r="J2546" s="102" t="s">
        <v>688</v>
      </c>
      <c r="K2546" s="104" t="s">
        <v>634</v>
      </c>
      <c r="L2546" s="104" t="s">
        <v>634</v>
      </c>
      <c r="M2546" s="104">
        <v>1858.89</v>
      </c>
      <c r="N2546" s="104">
        <v>3243.81</v>
      </c>
      <c r="O2546" s="80"/>
      <c r="P2546" s="80"/>
      <c r="Q2546" s="80"/>
      <c r="R2546" s="80"/>
      <c r="S2546" s="80"/>
      <c r="T2546" s="80"/>
      <c r="U2546" s="80"/>
      <c r="V2546" s="80"/>
      <c r="W2546" s="80"/>
      <c r="X2546" s="80"/>
      <c r="Y2546" s="80"/>
      <c r="Z2546" s="80"/>
    </row>
    <row r="2547" spans="1:26" s="81" customFormat="1" x14ac:dyDescent="0.25">
      <c r="A2547" s="74" t="s">
        <v>41</v>
      </c>
      <c r="B2547" s="74" t="s">
        <v>41</v>
      </c>
      <c r="C2547" s="105" t="s">
        <v>754</v>
      </c>
      <c r="D2547" s="96" t="s">
        <v>755</v>
      </c>
      <c r="E2547" s="97">
        <v>2022</v>
      </c>
      <c r="F2547" s="98" t="s">
        <v>77</v>
      </c>
      <c r="G2547" s="99" t="s">
        <v>403</v>
      </c>
      <c r="H2547" s="100" t="s">
        <v>3465</v>
      </c>
      <c r="I2547" s="101" t="s">
        <v>500</v>
      </c>
      <c r="J2547" s="102" t="s">
        <v>731</v>
      </c>
      <c r="K2547" s="104" t="s">
        <v>634</v>
      </c>
      <c r="L2547" s="104" t="s">
        <v>634</v>
      </c>
      <c r="M2547" s="104">
        <v>2916.67</v>
      </c>
      <c r="N2547" s="104">
        <v>6093.98</v>
      </c>
      <c r="O2547" s="80"/>
      <c r="P2547" s="80"/>
      <c r="Q2547" s="80"/>
      <c r="R2547" s="80"/>
      <c r="S2547" s="80"/>
      <c r="T2547" s="80"/>
      <c r="U2547" s="80"/>
      <c r="V2547" s="80"/>
      <c r="W2547" s="80"/>
      <c r="X2547" s="80"/>
      <c r="Y2547" s="80"/>
      <c r="Z2547" s="80"/>
    </row>
    <row r="2548" spans="1:26" s="81" customFormat="1" x14ac:dyDescent="0.25">
      <c r="A2548" s="74" t="s">
        <v>41</v>
      </c>
      <c r="B2548" s="74" t="s">
        <v>41</v>
      </c>
      <c r="C2548" s="105" t="s">
        <v>55</v>
      </c>
      <c r="D2548" s="96" t="s">
        <v>6</v>
      </c>
      <c r="E2548" s="97">
        <v>2018</v>
      </c>
      <c r="F2548" s="98" t="s">
        <v>71</v>
      </c>
      <c r="G2548" s="99" t="s">
        <v>264</v>
      </c>
      <c r="H2548" s="100" t="s">
        <v>3466</v>
      </c>
      <c r="I2548" s="101" t="s">
        <v>271</v>
      </c>
      <c r="J2548" s="102" t="s">
        <v>678</v>
      </c>
      <c r="K2548" s="104" t="s">
        <v>634</v>
      </c>
      <c r="L2548" s="104" t="s">
        <v>634</v>
      </c>
      <c r="M2548" s="104">
        <v>2245.1</v>
      </c>
      <c r="N2548" s="104">
        <v>4326.8999999999996</v>
      </c>
      <c r="O2548" s="80"/>
      <c r="P2548" s="80"/>
      <c r="Q2548" s="80"/>
      <c r="R2548" s="80"/>
      <c r="S2548" s="80"/>
      <c r="T2548" s="80"/>
      <c r="U2548" s="80"/>
      <c r="V2548" s="80"/>
      <c r="W2548" s="80"/>
      <c r="X2548" s="80"/>
      <c r="Y2548" s="80"/>
      <c r="Z2548" s="80"/>
    </row>
    <row r="2549" spans="1:26" s="81" customFormat="1" x14ac:dyDescent="0.25">
      <c r="A2549" s="74" t="s">
        <v>41</v>
      </c>
      <c r="B2549" s="74" t="s">
        <v>41</v>
      </c>
      <c r="C2549" s="105" t="s">
        <v>943</v>
      </c>
      <c r="D2549" s="96" t="s">
        <v>944</v>
      </c>
      <c r="E2549" s="97">
        <v>2023</v>
      </c>
      <c r="F2549" s="98" t="s">
        <v>66</v>
      </c>
      <c r="G2549" s="99" t="s">
        <v>186</v>
      </c>
      <c r="H2549" s="100" t="s">
        <v>3467</v>
      </c>
      <c r="I2549" s="101" t="s">
        <v>162</v>
      </c>
      <c r="J2549" s="102" t="s">
        <v>734</v>
      </c>
      <c r="K2549" s="104" t="s">
        <v>634</v>
      </c>
      <c r="L2549" s="104" t="s">
        <v>634</v>
      </c>
      <c r="M2549" s="104">
        <v>2199.12</v>
      </c>
      <c r="N2549" s="104">
        <v>2415.1999999999998</v>
      </c>
      <c r="O2549" s="80"/>
      <c r="P2549" s="80"/>
      <c r="Q2549" s="80"/>
      <c r="R2549" s="80"/>
      <c r="S2549" s="80"/>
      <c r="T2549" s="80"/>
      <c r="U2549" s="80"/>
      <c r="V2549" s="80"/>
      <c r="W2549" s="80"/>
      <c r="X2549" s="80"/>
      <c r="Y2549" s="80"/>
      <c r="Z2549" s="80"/>
    </row>
    <row r="2550" spans="1:26" s="81" customFormat="1" x14ac:dyDescent="0.25">
      <c r="A2550" s="74" t="s">
        <v>41</v>
      </c>
      <c r="B2550" s="74" t="s">
        <v>41</v>
      </c>
      <c r="C2550" s="105" t="s">
        <v>51</v>
      </c>
      <c r="D2550" s="96" t="s">
        <v>1</v>
      </c>
      <c r="E2550" s="97">
        <v>2020</v>
      </c>
      <c r="F2550" s="98" t="s">
        <v>67</v>
      </c>
      <c r="G2550" s="99" t="s">
        <v>193</v>
      </c>
      <c r="H2550" s="100" t="s">
        <v>3468</v>
      </c>
      <c r="I2550" s="101" t="s">
        <v>194</v>
      </c>
      <c r="J2550" s="102" t="s">
        <v>114</v>
      </c>
      <c r="K2550" s="104" t="s">
        <v>545</v>
      </c>
      <c r="L2550" s="104" t="s">
        <v>545</v>
      </c>
      <c r="M2550" s="104">
        <v>1519.75</v>
      </c>
      <c r="N2550" s="104">
        <v>5923.78</v>
      </c>
      <c r="O2550" s="80"/>
      <c r="P2550" s="80"/>
      <c r="Q2550" s="80"/>
      <c r="R2550" s="80"/>
      <c r="S2550" s="80"/>
      <c r="T2550" s="80"/>
      <c r="U2550" s="80"/>
      <c r="V2550" s="80"/>
      <c r="W2550" s="80"/>
      <c r="X2550" s="80"/>
      <c r="Y2550" s="80"/>
      <c r="Z2550" s="80"/>
    </row>
    <row r="2551" spans="1:26" s="81" customFormat="1" x14ac:dyDescent="0.25">
      <c r="A2551" s="74" t="s">
        <v>41</v>
      </c>
      <c r="B2551" s="74" t="s">
        <v>41</v>
      </c>
      <c r="C2551" s="105" t="s">
        <v>706</v>
      </c>
      <c r="D2551" s="96" t="s">
        <v>568</v>
      </c>
      <c r="E2551" s="97">
        <v>2022</v>
      </c>
      <c r="F2551" s="98" t="s">
        <v>61</v>
      </c>
      <c r="G2551" s="99" t="s">
        <v>102</v>
      </c>
      <c r="H2551" s="100" t="s">
        <v>3469</v>
      </c>
      <c r="I2551" s="101" t="s">
        <v>103</v>
      </c>
      <c r="J2551" s="102" t="s">
        <v>728</v>
      </c>
      <c r="K2551" s="104" t="s">
        <v>634</v>
      </c>
      <c r="L2551" s="104" t="s">
        <v>634</v>
      </c>
      <c r="M2551" s="104">
        <v>2064.84</v>
      </c>
      <c r="N2551" s="104">
        <v>4306.2299999999996</v>
      </c>
      <c r="O2551" s="80"/>
      <c r="P2551" s="80"/>
      <c r="Q2551" s="80"/>
      <c r="R2551" s="80"/>
      <c r="S2551" s="80"/>
      <c r="T2551" s="80"/>
      <c r="U2551" s="80"/>
      <c r="V2551" s="80"/>
      <c r="W2551" s="80"/>
      <c r="X2551" s="80"/>
      <c r="Y2551" s="80"/>
      <c r="Z2551" s="80"/>
    </row>
    <row r="2552" spans="1:26" s="81" customFormat="1" x14ac:dyDescent="0.25">
      <c r="A2552" s="74" t="s">
        <v>41</v>
      </c>
      <c r="B2552" s="74" t="s">
        <v>41</v>
      </c>
      <c r="C2552" s="105" t="s">
        <v>668</v>
      </c>
      <c r="D2552" s="96" t="s">
        <v>10</v>
      </c>
      <c r="E2552" s="97">
        <v>2019</v>
      </c>
      <c r="F2552" s="98" t="s">
        <v>76</v>
      </c>
      <c r="G2552" s="99" t="s">
        <v>328</v>
      </c>
      <c r="H2552" s="100" t="s">
        <v>3470</v>
      </c>
      <c r="I2552" s="101" t="s">
        <v>179</v>
      </c>
      <c r="J2552" s="102" t="s">
        <v>337</v>
      </c>
      <c r="K2552" s="104" t="s">
        <v>545</v>
      </c>
      <c r="L2552" s="104" t="s">
        <v>545</v>
      </c>
      <c r="M2552" s="104">
        <v>1122.2</v>
      </c>
      <c r="N2552" s="104">
        <v>3112.55</v>
      </c>
      <c r="O2552" s="80"/>
      <c r="P2552" s="80"/>
      <c r="Q2552" s="80"/>
      <c r="R2552" s="80"/>
      <c r="S2552" s="80"/>
      <c r="T2552" s="80"/>
      <c r="U2552" s="80"/>
      <c r="V2552" s="80"/>
      <c r="W2552" s="80"/>
      <c r="X2552" s="80"/>
      <c r="Y2552" s="80"/>
      <c r="Z2552" s="80"/>
    </row>
    <row r="2553" spans="1:26" s="81" customFormat="1" x14ac:dyDescent="0.25">
      <c r="A2553" s="74" t="s">
        <v>41</v>
      </c>
      <c r="B2553" s="74" t="s">
        <v>41</v>
      </c>
      <c r="C2553" s="105" t="s">
        <v>668</v>
      </c>
      <c r="D2553" s="96" t="s">
        <v>10</v>
      </c>
      <c r="E2553" s="97">
        <v>2019</v>
      </c>
      <c r="F2553" s="98" t="s">
        <v>76</v>
      </c>
      <c r="G2553" s="99" t="s">
        <v>328</v>
      </c>
      <c r="H2553" s="100" t="s">
        <v>3471</v>
      </c>
      <c r="I2553" s="101" t="s">
        <v>179</v>
      </c>
      <c r="J2553" s="102" t="s">
        <v>4020</v>
      </c>
      <c r="K2553" s="104" t="s">
        <v>545</v>
      </c>
      <c r="L2553" s="104" t="s">
        <v>545</v>
      </c>
      <c r="M2553" s="104">
        <v>1122.2</v>
      </c>
      <c r="N2553" s="104">
        <v>3112.55</v>
      </c>
      <c r="O2553" s="80"/>
      <c r="P2553" s="80"/>
      <c r="Q2553" s="80"/>
      <c r="R2553" s="80"/>
      <c r="S2553" s="80"/>
      <c r="T2553" s="80"/>
      <c r="U2553" s="80"/>
      <c r="V2553" s="80"/>
      <c r="W2553" s="80"/>
      <c r="X2553" s="80"/>
      <c r="Y2553" s="80"/>
      <c r="Z2553" s="80"/>
    </row>
    <row r="2554" spans="1:26" s="81" customFormat="1" x14ac:dyDescent="0.25">
      <c r="A2554" s="74" t="s">
        <v>41</v>
      </c>
      <c r="B2554" s="74" t="s">
        <v>41</v>
      </c>
      <c r="C2554" s="105" t="s">
        <v>3944</v>
      </c>
      <c r="D2554" s="96" t="s">
        <v>3945</v>
      </c>
      <c r="E2554" s="97">
        <v>2023</v>
      </c>
      <c r="F2554" s="98" t="s">
        <v>676</v>
      </c>
      <c r="G2554" s="99" t="s">
        <v>280</v>
      </c>
      <c r="H2554" s="100" t="s">
        <v>3472</v>
      </c>
      <c r="I2554" s="101" t="s">
        <v>281</v>
      </c>
      <c r="J2554" s="102" t="s">
        <v>685</v>
      </c>
      <c r="K2554" s="104" t="s">
        <v>634</v>
      </c>
      <c r="L2554" s="104" t="s">
        <v>634</v>
      </c>
      <c r="M2554" s="104">
        <v>1360.07</v>
      </c>
      <c r="N2554" s="104">
        <v>3166.66</v>
      </c>
      <c r="O2554" s="80"/>
      <c r="P2554" s="80"/>
      <c r="Q2554" s="80"/>
      <c r="R2554" s="80"/>
      <c r="S2554" s="80"/>
      <c r="T2554" s="80"/>
      <c r="U2554" s="80"/>
      <c r="V2554" s="80"/>
      <c r="W2554" s="80"/>
      <c r="X2554" s="80"/>
      <c r="Y2554" s="80"/>
      <c r="Z2554" s="80"/>
    </row>
    <row r="2555" spans="1:26" s="81" customFormat="1" x14ac:dyDescent="0.25">
      <c r="A2555" s="74" t="s">
        <v>41</v>
      </c>
      <c r="B2555" s="74" t="s">
        <v>41</v>
      </c>
      <c r="C2555" s="105" t="s">
        <v>659</v>
      </c>
      <c r="D2555" s="96" t="s">
        <v>4</v>
      </c>
      <c r="E2555" s="97">
        <v>2020</v>
      </c>
      <c r="F2555" s="98" t="s">
        <v>66</v>
      </c>
      <c r="G2555" s="99" t="s">
        <v>186</v>
      </c>
      <c r="H2555" s="100" t="s">
        <v>3473</v>
      </c>
      <c r="I2555" s="101" t="s">
        <v>179</v>
      </c>
      <c r="J2555" s="102" t="s">
        <v>812</v>
      </c>
      <c r="K2555" s="104" t="s">
        <v>545</v>
      </c>
      <c r="L2555" s="104" t="s">
        <v>545</v>
      </c>
      <c r="M2555" s="104">
        <v>1732.83</v>
      </c>
      <c r="N2555" s="104">
        <v>4139.6499999999996</v>
      </c>
      <c r="O2555" s="80"/>
      <c r="P2555" s="80"/>
      <c r="Q2555" s="80"/>
      <c r="R2555" s="80"/>
      <c r="S2555" s="80"/>
      <c r="T2555" s="80"/>
      <c r="U2555" s="80"/>
      <c r="V2555" s="80"/>
      <c r="W2555" s="80"/>
      <c r="X2555" s="80"/>
      <c r="Y2555" s="80"/>
      <c r="Z2555" s="80"/>
    </row>
    <row r="2556" spans="1:26" s="81" customFormat="1" x14ac:dyDescent="0.25">
      <c r="A2556" s="74" t="s">
        <v>41</v>
      </c>
      <c r="B2556" s="74" t="s">
        <v>41</v>
      </c>
      <c r="C2556" s="105" t="s">
        <v>719</v>
      </c>
      <c r="D2556" s="96" t="s">
        <v>720</v>
      </c>
      <c r="E2556" s="97">
        <v>2022</v>
      </c>
      <c r="F2556" s="98" t="s">
        <v>75</v>
      </c>
      <c r="G2556" s="99" t="s">
        <v>312</v>
      </c>
      <c r="H2556" s="100" t="s">
        <v>3474</v>
      </c>
      <c r="I2556" s="101" t="s">
        <v>257</v>
      </c>
      <c r="J2556" s="102" t="s">
        <v>747</v>
      </c>
      <c r="K2556" s="104" t="s">
        <v>634</v>
      </c>
      <c r="L2556" s="104" t="s">
        <v>634</v>
      </c>
      <c r="M2556" s="104">
        <v>1443</v>
      </c>
      <c r="N2556" s="104">
        <v>2883</v>
      </c>
      <c r="O2556" s="80"/>
      <c r="P2556" s="80"/>
      <c r="Q2556" s="80"/>
      <c r="R2556" s="80"/>
      <c r="S2556" s="80"/>
      <c r="T2556" s="80"/>
      <c r="U2556" s="80"/>
      <c r="V2556" s="80"/>
      <c r="W2556" s="80"/>
      <c r="X2556" s="80"/>
      <c r="Y2556" s="80"/>
      <c r="Z2556" s="80"/>
    </row>
    <row r="2557" spans="1:26" s="81" customFormat="1" x14ac:dyDescent="0.25">
      <c r="A2557" s="74" t="s">
        <v>41</v>
      </c>
      <c r="B2557" s="74" t="s">
        <v>41</v>
      </c>
      <c r="C2557" s="105" t="s">
        <v>668</v>
      </c>
      <c r="D2557" s="96" t="s">
        <v>10</v>
      </c>
      <c r="E2557" s="97">
        <v>2019</v>
      </c>
      <c r="F2557" s="98" t="s">
        <v>76</v>
      </c>
      <c r="G2557" s="99" t="s">
        <v>328</v>
      </c>
      <c r="H2557" s="100" t="s">
        <v>3475</v>
      </c>
      <c r="I2557" s="101" t="s">
        <v>179</v>
      </c>
      <c r="J2557" s="102" t="s">
        <v>722</v>
      </c>
      <c r="K2557" s="104" t="s">
        <v>547</v>
      </c>
      <c r="L2557" s="104" t="s">
        <v>547</v>
      </c>
      <c r="M2557" s="104">
        <v>1122.2</v>
      </c>
      <c r="N2557" s="104">
        <v>3112.55</v>
      </c>
      <c r="O2557" s="80"/>
      <c r="P2557" s="80"/>
      <c r="Q2557" s="80"/>
      <c r="R2557" s="80"/>
      <c r="S2557" s="80"/>
      <c r="T2557" s="80"/>
      <c r="U2557" s="80"/>
      <c r="V2557" s="80"/>
      <c r="W2557" s="80"/>
      <c r="X2557" s="80"/>
      <c r="Y2557" s="80"/>
      <c r="Z2557" s="80"/>
    </row>
    <row r="2558" spans="1:26" s="81" customFormat="1" x14ac:dyDescent="0.25">
      <c r="A2558" s="74" t="s">
        <v>41</v>
      </c>
      <c r="B2558" s="74" t="s">
        <v>41</v>
      </c>
      <c r="C2558" s="105" t="s">
        <v>656</v>
      </c>
      <c r="D2558" s="96" t="s">
        <v>657</v>
      </c>
      <c r="E2558" s="97">
        <v>2023</v>
      </c>
      <c r="F2558" s="98" t="s">
        <v>61</v>
      </c>
      <c r="G2558" s="99" t="s">
        <v>102</v>
      </c>
      <c r="H2558" s="100" t="s">
        <v>3476</v>
      </c>
      <c r="I2558" s="101" t="s">
        <v>180</v>
      </c>
      <c r="J2558" s="102" t="s">
        <v>699</v>
      </c>
      <c r="K2558" s="104" t="s">
        <v>634</v>
      </c>
      <c r="L2558" s="104" t="s">
        <v>634</v>
      </c>
      <c r="M2558" s="104">
        <v>1478.83</v>
      </c>
      <c r="N2558" s="104">
        <v>3418.97</v>
      </c>
      <c r="O2558" s="80"/>
      <c r="P2558" s="80"/>
      <c r="Q2558" s="80"/>
      <c r="R2558" s="80"/>
      <c r="S2558" s="80"/>
      <c r="T2558" s="80"/>
      <c r="U2558" s="80"/>
      <c r="V2558" s="80"/>
      <c r="W2558" s="80"/>
      <c r="X2558" s="80"/>
      <c r="Y2558" s="80"/>
      <c r="Z2558" s="80"/>
    </row>
    <row r="2559" spans="1:26" s="81" customFormat="1" x14ac:dyDescent="0.25">
      <c r="A2559" s="74" t="s">
        <v>41</v>
      </c>
      <c r="B2559" s="74" t="s">
        <v>41</v>
      </c>
      <c r="C2559" s="105" t="s">
        <v>929</v>
      </c>
      <c r="D2559" s="96" t="s">
        <v>930</v>
      </c>
      <c r="E2559" s="97">
        <v>2018</v>
      </c>
      <c r="F2559" s="98" t="s">
        <v>61</v>
      </c>
      <c r="G2559" s="99" t="s">
        <v>102</v>
      </c>
      <c r="H2559" s="100" t="s">
        <v>4149</v>
      </c>
      <c r="I2559" s="101" t="s">
        <v>179</v>
      </c>
      <c r="J2559" s="102" t="s">
        <v>618</v>
      </c>
      <c r="K2559" s="104" t="s">
        <v>545</v>
      </c>
      <c r="L2559" s="104" t="s">
        <v>545</v>
      </c>
      <c r="M2559" s="104">
        <v>1302</v>
      </c>
      <c r="N2559" s="104">
        <v>2442.8200000000002</v>
      </c>
      <c r="O2559" s="80"/>
      <c r="P2559" s="80"/>
      <c r="Q2559" s="80"/>
      <c r="R2559" s="80"/>
      <c r="S2559" s="80"/>
      <c r="T2559" s="80"/>
      <c r="U2559" s="80"/>
      <c r="V2559" s="80"/>
      <c r="W2559" s="80"/>
      <c r="X2559" s="80"/>
      <c r="Y2559" s="80"/>
      <c r="Z2559" s="80"/>
    </row>
    <row r="2560" spans="1:26" s="81" customFormat="1" x14ac:dyDescent="0.25">
      <c r="A2560" s="74" t="s">
        <v>41</v>
      </c>
      <c r="B2560" s="74" t="s">
        <v>41</v>
      </c>
      <c r="C2560" s="105" t="s">
        <v>706</v>
      </c>
      <c r="D2560" s="96" t="s">
        <v>568</v>
      </c>
      <c r="E2560" s="97">
        <v>2022</v>
      </c>
      <c r="F2560" s="98" t="s">
        <v>61</v>
      </c>
      <c r="G2560" s="99" t="s">
        <v>102</v>
      </c>
      <c r="H2560" s="100" t="s">
        <v>3478</v>
      </c>
      <c r="I2560" s="101" t="s">
        <v>103</v>
      </c>
      <c r="J2560" s="102" t="s">
        <v>871</v>
      </c>
      <c r="K2560" s="104" t="s">
        <v>634</v>
      </c>
      <c r="L2560" s="104" t="s">
        <v>634</v>
      </c>
      <c r="M2560" s="104">
        <v>2064.84</v>
      </c>
      <c r="N2560" s="104">
        <v>4306.2299999999996</v>
      </c>
      <c r="O2560" s="80"/>
      <c r="P2560" s="80"/>
      <c r="Q2560" s="80"/>
      <c r="R2560" s="80"/>
      <c r="S2560" s="80"/>
      <c r="T2560" s="80"/>
      <c r="U2560" s="80"/>
      <c r="V2560" s="80"/>
      <c r="W2560" s="80"/>
      <c r="X2560" s="80"/>
      <c r="Y2560" s="80"/>
      <c r="Z2560" s="80"/>
    </row>
    <row r="2561" spans="1:26" s="81" customFormat="1" x14ac:dyDescent="0.25">
      <c r="A2561" s="74" t="s">
        <v>41</v>
      </c>
      <c r="B2561" s="74" t="s">
        <v>41</v>
      </c>
      <c r="C2561" s="105" t="s">
        <v>706</v>
      </c>
      <c r="D2561" s="96" t="s">
        <v>568</v>
      </c>
      <c r="E2561" s="97">
        <v>2022</v>
      </c>
      <c r="F2561" s="98" t="s">
        <v>61</v>
      </c>
      <c r="G2561" s="99" t="s">
        <v>102</v>
      </c>
      <c r="H2561" s="100" t="s">
        <v>3479</v>
      </c>
      <c r="I2561" s="101" t="s">
        <v>103</v>
      </c>
      <c r="J2561" s="102" t="s">
        <v>1302</v>
      </c>
      <c r="K2561" s="104" t="s">
        <v>634</v>
      </c>
      <c r="L2561" s="104" t="s">
        <v>634</v>
      </c>
      <c r="M2561" s="104">
        <v>2064.84</v>
      </c>
      <c r="N2561" s="104">
        <v>4306.2299999999996</v>
      </c>
      <c r="O2561" s="80"/>
      <c r="P2561" s="80"/>
      <c r="Q2561" s="80"/>
      <c r="R2561" s="80"/>
      <c r="S2561" s="80"/>
      <c r="T2561" s="80"/>
      <c r="U2561" s="80"/>
      <c r="V2561" s="80"/>
      <c r="W2561" s="80"/>
      <c r="X2561" s="80"/>
      <c r="Y2561" s="80"/>
      <c r="Z2561" s="80"/>
    </row>
    <row r="2562" spans="1:26" s="81" customFormat="1" x14ac:dyDescent="0.25">
      <c r="A2562" s="74" t="s">
        <v>41</v>
      </c>
      <c r="B2562" s="74" t="s">
        <v>41</v>
      </c>
      <c r="C2562" s="105" t="s">
        <v>668</v>
      </c>
      <c r="D2562" s="96" t="s">
        <v>10</v>
      </c>
      <c r="E2562" s="97">
        <v>2019</v>
      </c>
      <c r="F2562" s="98" t="s">
        <v>76</v>
      </c>
      <c r="G2562" s="99" t="s">
        <v>328</v>
      </c>
      <c r="H2562" s="100" t="s">
        <v>3480</v>
      </c>
      <c r="I2562" s="101" t="s">
        <v>179</v>
      </c>
      <c r="J2562" s="102" t="s">
        <v>382</v>
      </c>
      <c r="K2562" s="104" t="s">
        <v>545</v>
      </c>
      <c r="L2562" s="104" t="s">
        <v>545</v>
      </c>
      <c r="M2562" s="104">
        <v>1122.2</v>
      </c>
      <c r="N2562" s="104">
        <v>3112.55</v>
      </c>
      <c r="O2562" s="80"/>
      <c r="P2562" s="80"/>
      <c r="Q2562" s="80"/>
      <c r="R2562" s="80"/>
      <c r="S2562" s="80"/>
      <c r="T2562" s="80"/>
      <c r="U2562" s="80"/>
      <c r="V2562" s="80"/>
      <c r="W2562" s="80"/>
      <c r="X2562" s="80"/>
      <c r="Y2562" s="80"/>
      <c r="Z2562" s="80"/>
    </row>
    <row r="2563" spans="1:26" s="81" customFormat="1" x14ac:dyDescent="0.25">
      <c r="A2563" s="74" t="s">
        <v>41</v>
      </c>
      <c r="B2563" s="74" t="s">
        <v>41</v>
      </c>
      <c r="C2563" s="105" t="s">
        <v>668</v>
      </c>
      <c r="D2563" s="96" t="s">
        <v>10</v>
      </c>
      <c r="E2563" s="97">
        <v>2019</v>
      </c>
      <c r="F2563" s="98" t="s">
        <v>76</v>
      </c>
      <c r="G2563" s="99" t="s">
        <v>328</v>
      </c>
      <c r="H2563" s="100" t="s">
        <v>3481</v>
      </c>
      <c r="I2563" s="101" t="s">
        <v>179</v>
      </c>
      <c r="J2563" s="102" t="s">
        <v>365</v>
      </c>
      <c r="K2563" s="104" t="s">
        <v>545</v>
      </c>
      <c r="L2563" s="104" t="s">
        <v>545</v>
      </c>
      <c r="M2563" s="104">
        <v>1122.2</v>
      </c>
      <c r="N2563" s="104">
        <v>3112.55</v>
      </c>
      <c r="O2563" s="80"/>
      <c r="P2563" s="80"/>
      <c r="Q2563" s="80"/>
      <c r="R2563" s="80"/>
      <c r="S2563" s="80"/>
      <c r="T2563" s="80"/>
      <c r="U2563" s="80"/>
      <c r="V2563" s="80"/>
      <c r="W2563" s="80"/>
      <c r="X2563" s="80"/>
      <c r="Y2563" s="80"/>
      <c r="Z2563" s="80"/>
    </row>
    <row r="2564" spans="1:26" s="81" customFormat="1" x14ac:dyDescent="0.25">
      <c r="A2564" s="74" t="s">
        <v>41</v>
      </c>
      <c r="B2564" s="74" t="s">
        <v>41</v>
      </c>
      <c r="C2564" s="105" t="s">
        <v>922</v>
      </c>
      <c r="D2564" s="96" t="s">
        <v>923</v>
      </c>
      <c r="E2564" s="97">
        <v>2023</v>
      </c>
      <c r="F2564" s="98" t="s">
        <v>61</v>
      </c>
      <c r="G2564" s="99" t="s">
        <v>102</v>
      </c>
      <c r="H2564" s="100" t="s">
        <v>3482</v>
      </c>
      <c r="I2564" s="101" t="s">
        <v>701</v>
      </c>
      <c r="J2564" s="102" t="s">
        <v>655</v>
      </c>
      <c r="K2564" s="104" t="s">
        <v>545</v>
      </c>
      <c r="L2564" s="104" t="s">
        <v>545</v>
      </c>
      <c r="M2564" s="104">
        <v>2657.39</v>
      </c>
      <c r="N2564" s="104">
        <v>5718.21</v>
      </c>
      <c r="O2564" s="80"/>
      <c r="P2564" s="80"/>
      <c r="Q2564" s="80"/>
      <c r="R2564" s="80"/>
      <c r="S2564" s="80"/>
      <c r="T2564" s="80"/>
      <c r="U2564" s="80"/>
      <c r="V2564" s="80"/>
      <c r="W2564" s="80"/>
      <c r="X2564" s="80"/>
      <c r="Y2564" s="80"/>
      <c r="Z2564" s="80"/>
    </row>
    <row r="2565" spans="1:26" s="81" customFormat="1" x14ac:dyDescent="0.25">
      <c r="A2565" s="74" t="s">
        <v>41</v>
      </c>
      <c r="B2565" s="74" t="s">
        <v>41</v>
      </c>
      <c r="C2565" s="105" t="s">
        <v>668</v>
      </c>
      <c r="D2565" s="96" t="s">
        <v>10</v>
      </c>
      <c r="E2565" s="97">
        <v>2019</v>
      </c>
      <c r="F2565" s="98" t="s">
        <v>76</v>
      </c>
      <c r="G2565" s="99" t="s">
        <v>328</v>
      </c>
      <c r="H2565" s="100" t="s">
        <v>3483</v>
      </c>
      <c r="I2565" s="101" t="s">
        <v>179</v>
      </c>
      <c r="J2565" s="102" t="s">
        <v>4110</v>
      </c>
      <c r="K2565" s="104" t="s">
        <v>545</v>
      </c>
      <c r="L2565" s="104" t="s">
        <v>545</v>
      </c>
      <c r="M2565" s="104">
        <v>1122.2</v>
      </c>
      <c r="N2565" s="104">
        <v>3112.55</v>
      </c>
      <c r="O2565" s="80"/>
      <c r="P2565" s="80"/>
      <c r="Q2565" s="80"/>
      <c r="R2565" s="80"/>
      <c r="S2565" s="80"/>
      <c r="T2565" s="80"/>
      <c r="U2565" s="80"/>
      <c r="V2565" s="80"/>
      <c r="W2565" s="80"/>
      <c r="X2565" s="80"/>
      <c r="Y2565" s="80"/>
      <c r="Z2565" s="80"/>
    </row>
    <row r="2566" spans="1:26" s="81" customFormat="1" x14ac:dyDescent="0.25">
      <c r="A2566" s="74" t="s">
        <v>41</v>
      </c>
      <c r="B2566" s="74" t="s">
        <v>41</v>
      </c>
      <c r="C2566" s="105" t="s">
        <v>980</v>
      </c>
      <c r="D2566" s="96" t="s">
        <v>981</v>
      </c>
      <c r="E2566" s="97">
        <v>2022</v>
      </c>
      <c r="F2566" s="98" t="s">
        <v>982</v>
      </c>
      <c r="G2566" s="99" t="s">
        <v>983</v>
      </c>
      <c r="H2566" s="100" t="s">
        <v>3484</v>
      </c>
      <c r="I2566" s="101" t="s">
        <v>108</v>
      </c>
      <c r="J2566" s="102" t="s">
        <v>768</v>
      </c>
      <c r="K2566" s="104" t="s">
        <v>545</v>
      </c>
      <c r="L2566" s="104" t="s">
        <v>545</v>
      </c>
      <c r="M2566" s="104">
        <v>1424.79</v>
      </c>
      <c r="N2566" s="104">
        <v>5038.51</v>
      </c>
      <c r="O2566" s="80"/>
      <c r="P2566" s="80"/>
      <c r="Q2566" s="80"/>
      <c r="R2566" s="80"/>
      <c r="S2566" s="80"/>
      <c r="T2566" s="80"/>
      <c r="U2566" s="80"/>
      <c r="V2566" s="80"/>
      <c r="W2566" s="80"/>
      <c r="X2566" s="80"/>
      <c r="Y2566" s="80"/>
      <c r="Z2566" s="80"/>
    </row>
    <row r="2567" spans="1:26" s="81" customFormat="1" x14ac:dyDescent="0.25">
      <c r="A2567" s="74" t="s">
        <v>41</v>
      </c>
      <c r="B2567" s="74" t="s">
        <v>41</v>
      </c>
      <c r="C2567" s="105" t="s">
        <v>668</v>
      </c>
      <c r="D2567" s="96" t="s">
        <v>10</v>
      </c>
      <c r="E2567" s="97">
        <v>2019</v>
      </c>
      <c r="F2567" s="98" t="s">
        <v>76</v>
      </c>
      <c r="G2567" s="99" t="s">
        <v>328</v>
      </c>
      <c r="H2567" s="100" t="s">
        <v>3485</v>
      </c>
      <c r="I2567" s="101" t="s">
        <v>179</v>
      </c>
      <c r="J2567" s="102" t="s">
        <v>626</v>
      </c>
      <c r="K2567" s="104" t="s">
        <v>545</v>
      </c>
      <c r="L2567" s="104" t="s">
        <v>545</v>
      </c>
      <c r="M2567" s="104">
        <v>1122.2</v>
      </c>
      <c r="N2567" s="104">
        <v>3112.55</v>
      </c>
      <c r="O2567" s="80"/>
      <c r="P2567" s="80"/>
      <c r="Q2567" s="80"/>
      <c r="R2567" s="80"/>
      <c r="S2567" s="80"/>
      <c r="T2567" s="80"/>
      <c r="U2567" s="80"/>
      <c r="V2567" s="80"/>
      <c r="W2567" s="80"/>
      <c r="X2567" s="80"/>
      <c r="Y2567" s="80"/>
      <c r="Z2567" s="80"/>
    </row>
    <row r="2568" spans="1:26" s="81" customFormat="1" x14ac:dyDescent="0.25">
      <c r="A2568" s="74" t="s">
        <v>41</v>
      </c>
      <c r="B2568" s="74" t="s">
        <v>41</v>
      </c>
      <c r="C2568" s="105" t="s">
        <v>668</v>
      </c>
      <c r="D2568" s="96" t="s">
        <v>10</v>
      </c>
      <c r="E2568" s="97">
        <v>2019</v>
      </c>
      <c r="F2568" s="98" t="s">
        <v>76</v>
      </c>
      <c r="G2568" s="99" t="s">
        <v>328</v>
      </c>
      <c r="H2568" s="100" t="s">
        <v>3486</v>
      </c>
      <c r="I2568" s="101" t="s">
        <v>821</v>
      </c>
      <c r="J2568" s="102" t="s">
        <v>689</v>
      </c>
      <c r="K2568" s="104" t="s">
        <v>634</v>
      </c>
      <c r="L2568" s="104" t="s">
        <v>634</v>
      </c>
      <c r="M2568" s="104">
        <v>1122.2</v>
      </c>
      <c r="N2568" s="104">
        <v>3112.55</v>
      </c>
      <c r="O2568" s="80"/>
      <c r="P2568" s="80"/>
      <c r="Q2568" s="80"/>
      <c r="R2568" s="80"/>
      <c r="S2568" s="80"/>
      <c r="T2568" s="80"/>
      <c r="U2568" s="80"/>
      <c r="V2568" s="80"/>
      <c r="W2568" s="80"/>
      <c r="X2568" s="80"/>
      <c r="Y2568" s="80"/>
      <c r="Z2568" s="80"/>
    </row>
    <row r="2569" spans="1:26" s="81" customFormat="1" x14ac:dyDescent="0.25">
      <c r="A2569" s="74" t="s">
        <v>41</v>
      </c>
      <c r="B2569" s="74" t="s">
        <v>41</v>
      </c>
      <c r="C2569" s="105" t="s">
        <v>51</v>
      </c>
      <c r="D2569" s="96" t="s">
        <v>1</v>
      </c>
      <c r="E2569" s="97">
        <v>2020</v>
      </c>
      <c r="F2569" s="98" t="s">
        <v>67</v>
      </c>
      <c r="G2569" s="99" t="s">
        <v>193</v>
      </c>
      <c r="H2569" s="100" t="s">
        <v>3487</v>
      </c>
      <c r="I2569" s="101" t="s">
        <v>194</v>
      </c>
      <c r="J2569" s="102" t="s">
        <v>818</v>
      </c>
      <c r="K2569" s="104" t="s">
        <v>545</v>
      </c>
      <c r="L2569" s="104" t="s">
        <v>545</v>
      </c>
      <c r="M2569" s="104">
        <v>1519.75</v>
      </c>
      <c r="N2569" s="104">
        <v>5923.78</v>
      </c>
      <c r="O2569" s="80"/>
      <c r="P2569" s="80"/>
      <c r="Q2569" s="80"/>
      <c r="R2569" s="80"/>
      <c r="S2569" s="80"/>
      <c r="T2569" s="80"/>
      <c r="U2569" s="80"/>
      <c r="V2569" s="80"/>
      <c r="W2569" s="80"/>
      <c r="X2569" s="80"/>
      <c r="Y2569" s="80"/>
      <c r="Z2569" s="80"/>
    </row>
    <row r="2570" spans="1:26" s="81" customFormat="1" x14ac:dyDescent="0.25">
      <c r="A2570" s="74" t="s">
        <v>41</v>
      </c>
      <c r="B2570" s="74" t="s">
        <v>41</v>
      </c>
      <c r="C2570" s="105" t="s">
        <v>50</v>
      </c>
      <c r="D2570" s="96" t="s">
        <v>14</v>
      </c>
      <c r="E2570" s="97">
        <v>2019</v>
      </c>
      <c r="F2570" s="98" t="s">
        <v>66</v>
      </c>
      <c r="G2570" s="99" t="s">
        <v>186</v>
      </c>
      <c r="H2570" s="100" t="s">
        <v>3488</v>
      </c>
      <c r="I2570" s="101" t="s">
        <v>93</v>
      </c>
      <c r="J2570" s="102" t="s">
        <v>734</v>
      </c>
      <c r="K2570" s="104" t="s">
        <v>634</v>
      </c>
      <c r="L2570" s="104" t="s">
        <v>634</v>
      </c>
      <c r="M2570" s="104">
        <v>1735.89</v>
      </c>
      <c r="N2570" s="104">
        <v>1945.6</v>
      </c>
      <c r="O2570" s="80"/>
      <c r="P2570" s="80"/>
      <c r="Q2570" s="80"/>
      <c r="R2570" s="80"/>
      <c r="S2570" s="80"/>
      <c r="T2570" s="80"/>
      <c r="U2570" s="80"/>
      <c r="V2570" s="80"/>
      <c r="W2570" s="80"/>
      <c r="X2570" s="80"/>
      <c r="Y2570" s="80"/>
      <c r="Z2570" s="80"/>
    </row>
    <row r="2571" spans="1:26" s="81" customFormat="1" x14ac:dyDescent="0.25">
      <c r="A2571" s="74" t="s">
        <v>41</v>
      </c>
      <c r="B2571" s="74" t="s">
        <v>41</v>
      </c>
      <c r="C2571" s="105" t="s">
        <v>50</v>
      </c>
      <c r="D2571" s="96" t="s">
        <v>14</v>
      </c>
      <c r="E2571" s="97">
        <v>2019</v>
      </c>
      <c r="F2571" s="98" t="s">
        <v>66</v>
      </c>
      <c r="G2571" s="99" t="s">
        <v>186</v>
      </c>
      <c r="H2571" s="100" t="s">
        <v>3489</v>
      </c>
      <c r="I2571" s="101" t="s">
        <v>91</v>
      </c>
      <c r="J2571" s="102" t="s">
        <v>758</v>
      </c>
      <c r="K2571" s="104" t="s">
        <v>634</v>
      </c>
      <c r="L2571" s="104" t="s">
        <v>634</v>
      </c>
      <c r="M2571" s="104">
        <v>1735.89</v>
      </c>
      <c r="N2571" s="104">
        <v>1945.6</v>
      </c>
      <c r="O2571" s="80"/>
      <c r="P2571" s="80"/>
      <c r="Q2571" s="80"/>
      <c r="R2571" s="80"/>
      <c r="S2571" s="80"/>
      <c r="T2571" s="80"/>
      <c r="U2571" s="80"/>
      <c r="V2571" s="80"/>
      <c r="W2571" s="80"/>
      <c r="X2571" s="80"/>
      <c r="Y2571" s="80"/>
      <c r="Z2571" s="80"/>
    </row>
    <row r="2572" spans="1:26" s="81" customFormat="1" x14ac:dyDescent="0.25">
      <c r="A2572" s="74" t="s">
        <v>41</v>
      </c>
      <c r="B2572" s="74" t="s">
        <v>41</v>
      </c>
      <c r="C2572" s="105" t="s">
        <v>51</v>
      </c>
      <c r="D2572" s="96" t="s">
        <v>1</v>
      </c>
      <c r="E2572" s="97">
        <v>2020</v>
      </c>
      <c r="F2572" s="98" t="s">
        <v>67</v>
      </c>
      <c r="G2572" s="99" t="s">
        <v>193</v>
      </c>
      <c r="H2572" s="100" t="s">
        <v>3490</v>
      </c>
      <c r="I2572" s="101" t="s">
        <v>194</v>
      </c>
      <c r="J2572" s="102" t="s">
        <v>227</v>
      </c>
      <c r="K2572" s="104" t="s">
        <v>545</v>
      </c>
      <c r="L2572" s="104" t="s">
        <v>545</v>
      </c>
      <c r="M2572" s="104">
        <v>1519.75</v>
      </c>
      <c r="N2572" s="104">
        <v>5923.78</v>
      </c>
      <c r="O2572" s="80"/>
      <c r="P2572" s="80"/>
      <c r="Q2572" s="80"/>
      <c r="R2572" s="80"/>
      <c r="S2572" s="80"/>
      <c r="T2572" s="80"/>
      <c r="U2572" s="80"/>
      <c r="V2572" s="80"/>
      <c r="W2572" s="80"/>
      <c r="X2572" s="80"/>
      <c r="Y2572" s="80"/>
      <c r="Z2572" s="80"/>
    </row>
    <row r="2573" spans="1:26" s="81" customFormat="1" x14ac:dyDescent="0.25">
      <c r="A2573" s="74" t="s">
        <v>41</v>
      </c>
      <c r="B2573" s="74" t="s">
        <v>41</v>
      </c>
      <c r="C2573" s="105" t="s">
        <v>668</v>
      </c>
      <c r="D2573" s="96" t="s">
        <v>10</v>
      </c>
      <c r="E2573" s="97">
        <v>2019</v>
      </c>
      <c r="F2573" s="98" t="s">
        <v>76</v>
      </c>
      <c r="G2573" s="99" t="s">
        <v>328</v>
      </c>
      <c r="H2573" s="100" t="s">
        <v>3491</v>
      </c>
      <c r="I2573" s="101" t="s">
        <v>179</v>
      </c>
      <c r="J2573" s="102" t="s">
        <v>375</v>
      </c>
      <c r="K2573" s="104" t="s">
        <v>547</v>
      </c>
      <c r="L2573" s="104" t="s">
        <v>547</v>
      </c>
      <c r="M2573" s="104">
        <v>1122.2</v>
      </c>
      <c r="N2573" s="104">
        <v>3112.55</v>
      </c>
      <c r="O2573" s="80"/>
      <c r="P2573" s="80"/>
      <c r="Q2573" s="80"/>
      <c r="R2573" s="80"/>
      <c r="S2573" s="80"/>
      <c r="T2573" s="80"/>
      <c r="U2573" s="80"/>
      <c r="V2573" s="80"/>
      <c r="W2573" s="80"/>
      <c r="X2573" s="80"/>
      <c r="Y2573" s="80"/>
      <c r="Z2573" s="80"/>
    </row>
    <row r="2574" spans="1:26" s="81" customFormat="1" x14ac:dyDescent="0.25">
      <c r="A2574" s="74" t="s">
        <v>41</v>
      </c>
      <c r="B2574" s="74" t="s">
        <v>41</v>
      </c>
      <c r="C2574" s="105" t="s">
        <v>659</v>
      </c>
      <c r="D2574" s="96" t="s">
        <v>4</v>
      </c>
      <c r="E2574" s="97">
        <v>2020</v>
      </c>
      <c r="F2574" s="98" t="s">
        <v>66</v>
      </c>
      <c r="G2574" s="99" t="s">
        <v>186</v>
      </c>
      <c r="H2574" s="100" t="s">
        <v>3492</v>
      </c>
      <c r="I2574" s="101" t="s">
        <v>179</v>
      </c>
      <c r="J2574" s="102" t="s">
        <v>458</v>
      </c>
      <c r="K2574" s="104" t="s">
        <v>545</v>
      </c>
      <c r="L2574" s="104" t="s">
        <v>545</v>
      </c>
      <c r="M2574" s="104">
        <v>1726.79</v>
      </c>
      <c r="N2574" s="104">
        <v>4094.91</v>
      </c>
      <c r="O2574" s="80"/>
      <c r="P2574" s="80"/>
      <c r="Q2574" s="80"/>
      <c r="R2574" s="80"/>
      <c r="S2574" s="80"/>
      <c r="T2574" s="80"/>
      <c r="U2574" s="80"/>
      <c r="V2574" s="80"/>
      <c r="W2574" s="80"/>
      <c r="X2574" s="80"/>
      <c r="Y2574" s="80"/>
      <c r="Z2574" s="80"/>
    </row>
    <row r="2575" spans="1:26" s="81" customFormat="1" x14ac:dyDescent="0.25">
      <c r="A2575" s="74" t="s">
        <v>41</v>
      </c>
      <c r="B2575" s="74" t="s">
        <v>41</v>
      </c>
      <c r="C2575" s="105" t="s">
        <v>943</v>
      </c>
      <c r="D2575" s="96" t="s">
        <v>944</v>
      </c>
      <c r="E2575" s="97">
        <v>2023</v>
      </c>
      <c r="F2575" s="98" t="s">
        <v>66</v>
      </c>
      <c r="G2575" s="99" t="s">
        <v>186</v>
      </c>
      <c r="H2575" s="100" t="s">
        <v>3493</v>
      </c>
      <c r="I2575" s="101" t="s">
        <v>162</v>
      </c>
      <c r="J2575" s="102" t="s">
        <v>739</v>
      </c>
      <c r="K2575" s="104" t="s">
        <v>634</v>
      </c>
      <c r="L2575" s="104" t="s">
        <v>634</v>
      </c>
      <c r="M2575" s="104">
        <v>2199.12</v>
      </c>
      <c r="N2575" s="104">
        <v>2415.1999999999998</v>
      </c>
      <c r="O2575" s="80"/>
      <c r="P2575" s="80"/>
      <c r="Q2575" s="80"/>
      <c r="R2575" s="80"/>
      <c r="S2575" s="80"/>
      <c r="T2575" s="80"/>
      <c r="U2575" s="80"/>
      <c r="V2575" s="80"/>
      <c r="W2575" s="80"/>
      <c r="X2575" s="80"/>
      <c r="Y2575" s="80"/>
      <c r="Z2575" s="80"/>
    </row>
    <row r="2576" spans="1:26" s="81" customFormat="1" x14ac:dyDescent="0.25">
      <c r="A2576" s="74" t="s">
        <v>41</v>
      </c>
      <c r="B2576" s="74" t="s">
        <v>41</v>
      </c>
      <c r="C2576" s="105" t="s">
        <v>668</v>
      </c>
      <c r="D2576" s="96" t="s">
        <v>10</v>
      </c>
      <c r="E2576" s="97">
        <v>2019</v>
      </c>
      <c r="F2576" s="98" t="s">
        <v>76</v>
      </c>
      <c r="G2576" s="99" t="s">
        <v>328</v>
      </c>
      <c r="H2576" s="100" t="s">
        <v>3494</v>
      </c>
      <c r="I2576" s="101" t="s">
        <v>179</v>
      </c>
      <c r="J2576" s="102" t="s">
        <v>372</v>
      </c>
      <c r="K2576" s="104" t="s">
        <v>547</v>
      </c>
      <c r="L2576" s="104" t="s">
        <v>547</v>
      </c>
      <c r="M2576" s="104">
        <v>1122.2</v>
      </c>
      <c r="N2576" s="104">
        <v>3112.55</v>
      </c>
      <c r="O2576" s="80"/>
      <c r="P2576" s="80"/>
      <c r="Q2576" s="80"/>
      <c r="R2576" s="80"/>
      <c r="S2576" s="80"/>
      <c r="T2576" s="80"/>
      <c r="U2576" s="80"/>
      <c r="V2576" s="80"/>
      <c r="W2576" s="80"/>
      <c r="X2576" s="80"/>
      <c r="Y2576" s="80"/>
      <c r="Z2576" s="80"/>
    </row>
    <row r="2577" spans="1:26" s="81" customFormat="1" x14ac:dyDescent="0.25">
      <c r="A2577" s="74" t="s">
        <v>41</v>
      </c>
      <c r="B2577" s="74" t="s">
        <v>41</v>
      </c>
      <c r="C2577" s="105" t="s">
        <v>929</v>
      </c>
      <c r="D2577" s="96" t="s">
        <v>930</v>
      </c>
      <c r="E2577" s="97">
        <v>2018</v>
      </c>
      <c r="F2577" s="98" t="s">
        <v>61</v>
      </c>
      <c r="G2577" s="99" t="s">
        <v>102</v>
      </c>
      <c r="H2577" s="100" t="s">
        <v>3495</v>
      </c>
      <c r="I2577" s="101" t="s">
        <v>179</v>
      </c>
      <c r="J2577" s="102" t="s">
        <v>2159</v>
      </c>
      <c r="K2577" s="104" t="s">
        <v>545</v>
      </c>
      <c r="L2577" s="104" t="s">
        <v>545</v>
      </c>
      <c r="M2577" s="104">
        <v>1426.32</v>
      </c>
      <c r="N2577" s="104">
        <v>2530.5</v>
      </c>
      <c r="O2577" s="80"/>
      <c r="P2577" s="80"/>
      <c r="Q2577" s="80"/>
      <c r="R2577" s="80"/>
      <c r="S2577" s="80"/>
      <c r="T2577" s="80"/>
      <c r="U2577" s="80"/>
      <c r="V2577" s="80"/>
      <c r="W2577" s="80"/>
      <c r="X2577" s="80"/>
      <c r="Y2577" s="80"/>
      <c r="Z2577" s="80"/>
    </row>
    <row r="2578" spans="1:26" s="81" customFormat="1" x14ac:dyDescent="0.25">
      <c r="A2578" s="74" t="s">
        <v>41</v>
      </c>
      <c r="B2578" s="74" t="s">
        <v>41</v>
      </c>
      <c r="C2578" s="105" t="s">
        <v>922</v>
      </c>
      <c r="D2578" s="96" t="s">
        <v>923</v>
      </c>
      <c r="E2578" s="97">
        <v>2023</v>
      </c>
      <c r="F2578" s="98" t="s">
        <v>61</v>
      </c>
      <c r="G2578" s="99" t="s">
        <v>102</v>
      </c>
      <c r="H2578" s="100" t="s">
        <v>3496</v>
      </c>
      <c r="I2578" s="101" t="s">
        <v>3946</v>
      </c>
      <c r="J2578" s="102" t="s">
        <v>787</v>
      </c>
      <c r="K2578" s="104" t="s">
        <v>634</v>
      </c>
      <c r="L2578" s="104" t="s">
        <v>634</v>
      </c>
      <c r="M2578" s="104">
        <v>2167.73</v>
      </c>
      <c r="N2578" s="104">
        <v>5267.61</v>
      </c>
      <c r="O2578" s="80"/>
      <c r="P2578" s="80"/>
      <c r="Q2578" s="80"/>
      <c r="R2578" s="80"/>
      <c r="S2578" s="80"/>
      <c r="T2578" s="80"/>
      <c r="U2578" s="80"/>
      <c r="V2578" s="80"/>
      <c r="W2578" s="80"/>
      <c r="X2578" s="80"/>
      <c r="Y2578" s="80"/>
      <c r="Z2578" s="80"/>
    </row>
    <row r="2579" spans="1:26" s="81" customFormat="1" x14ac:dyDescent="0.25">
      <c r="A2579" s="74" t="s">
        <v>41</v>
      </c>
      <c r="B2579" s="74" t="s">
        <v>41</v>
      </c>
      <c r="C2579" s="105" t="s">
        <v>668</v>
      </c>
      <c r="D2579" s="96" t="s">
        <v>10</v>
      </c>
      <c r="E2579" s="97">
        <v>2019</v>
      </c>
      <c r="F2579" s="98" t="s">
        <v>76</v>
      </c>
      <c r="G2579" s="99" t="s">
        <v>328</v>
      </c>
      <c r="H2579" s="100" t="s">
        <v>3497</v>
      </c>
      <c r="I2579" s="101" t="s">
        <v>179</v>
      </c>
      <c r="J2579" s="102" t="s">
        <v>399</v>
      </c>
      <c r="K2579" s="104" t="s">
        <v>634</v>
      </c>
      <c r="L2579" s="104" t="s">
        <v>634</v>
      </c>
      <c r="M2579" s="104">
        <v>1122.2</v>
      </c>
      <c r="N2579" s="104">
        <v>3112.55</v>
      </c>
      <c r="O2579" s="80"/>
      <c r="P2579" s="80"/>
      <c r="Q2579" s="80"/>
      <c r="R2579" s="80"/>
      <c r="S2579" s="80"/>
      <c r="T2579" s="80"/>
      <c r="U2579" s="80"/>
      <c r="V2579" s="80"/>
      <c r="W2579" s="80"/>
      <c r="X2579" s="80"/>
      <c r="Y2579" s="80"/>
      <c r="Z2579" s="80"/>
    </row>
    <row r="2580" spans="1:26" s="81" customFormat="1" x14ac:dyDescent="0.25">
      <c r="A2580" s="74" t="s">
        <v>41</v>
      </c>
      <c r="B2580" s="74" t="s">
        <v>41</v>
      </c>
      <c r="C2580" s="105" t="s">
        <v>3944</v>
      </c>
      <c r="D2580" s="96" t="s">
        <v>3945</v>
      </c>
      <c r="E2580" s="97">
        <v>2023</v>
      </c>
      <c r="F2580" s="98" t="s">
        <v>676</v>
      </c>
      <c r="G2580" s="99" t="s">
        <v>280</v>
      </c>
      <c r="H2580" s="100" t="s">
        <v>3498</v>
      </c>
      <c r="I2580" s="101" t="s">
        <v>281</v>
      </c>
      <c r="J2580" s="102" t="s">
        <v>685</v>
      </c>
      <c r="K2580" s="104" t="s">
        <v>634</v>
      </c>
      <c r="L2580" s="104" t="s">
        <v>634</v>
      </c>
      <c r="M2580" s="104">
        <v>1360.07</v>
      </c>
      <c r="N2580" s="104">
        <v>3166.66</v>
      </c>
      <c r="O2580" s="80"/>
      <c r="P2580" s="80"/>
      <c r="Q2580" s="80"/>
      <c r="R2580" s="80"/>
      <c r="S2580" s="80"/>
      <c r="T2580" s="80"/>
      <c r="U2580" s="80"/>
      <c r="V2580" s="80"/>
      <c r="W2580" s="80"/>
      <c r="X2580" s="80"/>
      <c r="Y2580" s="80"/>
      <c r="Z2580" s="80"/>
    </row>
    <row r="2581" spans="1:26" s="81" customFormat="1" x14ac:dyDescent="0.25">
      <c r="A2581" s="74" t="s">
        <v>41</v>
      </c>
      <c r="B2581" s="74" t="s">
        <v>41</v>
      </c>
      <c r="C2581" s="105" t="s">
        <v>691</v>
      </c>
      <c r="D2581" s="96" t="s">
        <v>21</v>
      </c>
      <c r="E2581" s="97">
        <v>2019</v>
      </c>
      <c r="F2581" s="98" t="s">
        <v>75</v>
      </c>
      <c r="G2581" s="99" t="s">
        <v>312</v>
      </c>
      <c r="H2581" s="100" t="s">
        <v>3499</v>
      </c>
      <c r="I2581" s="101" t="s">
        <v>313</v>
      </c>
      <c r="J2581" s="102" t="s">
        <v>695</v>
      </c>
      <c r="K2581" s="104" t="s">
        <v>634</v>
      </c>
      <c r="L2581" s="104" t="s">
        <v>634</v>
      </c>
      <c r="M2581" s="104">
        <v>1236.43</v>
      </c>
      <c r="N2581" s="104">
        <v>3029.39</v>
      </c>
      <c r="O2581" s="80"/>
      <c r="P2581" s="80"/>
      <c r="Q2581" s="80"/>
      <c r="R2581" s="80"/>
      <c r="S2581" s="80"/>
      <c r="T2581" s="80"/>
      <c r="U2581" s="80"/>
      <c r="V2581" s="80"/>
      <c r="W2581" s="80"/>
      <c r="X2581" s="80"/>
      <c r="Y2581" s="80"/>
      <c r="Z2581" s="80"/>
    </row>
    <row r="2582" spans="1:26" s="81" customFormat="1" x14ac:dyDescent="0.25">
      <c r="A2582" s="74" t="s">
        <v>41</v>
      </c>
      <c r="B2582" s="74" t="s">
        <v>41</v>
      </c>
      <c r="C2582" s="105" t="s">
        <v>719</v>
      </c>
      <c r="D2582" s="96" t="s">
        <v>720</v>
      </c>
      <c r="E2582" s="97">
        <v>2022</v>
      </c>
      <c r="F2582" s="98" t="s">
        <v>75</v>
      </c>
      <c r="G2582" s="99" t="s">
        <v>312</v>
      </c>
      <c r="H2582" s="100" t="s">
        <v>3500</v>
      </c>
      <c r="I2582" s="101" t="s">
        <v>257</v>
      </c>
      <c r="J2582" s="102" t="s">
        <v>673</v>
      </c>
      <c r="K2582" s="104" t="s">
        <v>634</v>
      </c>
      <c r="L2582" s="104" t="s">
        <v>634</v>
      </c>
      <c r="M2582" s="104">
        <v>1443</v>
      </c>
      <c r="N2582" s="104">
        <v>2883</v>
      </c>
      <c r="O2582" s="80"/>
      <c r="P2582" s="80"/>
      <c r="Q2582" s="80"/>
      <c r="R2582" s="80"/>
      <c r="S2582" s="80"/>
      <c r="T2582" s="80"/>
      <c r="U2582" s="80"/>
      <c r="V2582" s="80"/>
      <c r="W2582" s="80"/>
      <c r="X2582" s="80"/>
      <c r="Y2582" s="80"/>
      <c r="Z2582" s="80"/>
    </row>
    <row r="2583" spans="1:26" s="81" customFormat="1" x14ac:dyDescent="0.25">
      <c r="A2583" s="74" t="s">
        <v>41</v>
      </c>
      <c r="B2583" s="74" t="s">
        <v>41</v>
      </c>
      <c r="C2583" s="105" t="s">
        <v>668</v>
      </c>
      <c r="D2583" s="96" t="s">
        <v>10</v>
      </c>
      <c r="E2583" s="97">
        <v>2019</v>
      </c>
      <c r="F2583" s="98" t="s">
        <v>76</v>
      </c>
      <c r="G2583" s="99" t="s">
        <v>328</v>
      </c>
      <c r="H2583" s="100" t="s">
        <v>3501</v>
      </c>
      <c r="I2583" s="101" t="s">
        <v>179</v>
      </c>
      <c r="J2583" s="102" t="s">
        <v>398</v>
      </c>
      <c r="K2583" s="104" t="s">
        <v>545</v>
      </c>
      <c r="L2583" s="104" t="s">
        <v>545</v>
      </c>
      <c r="M2583" s="104">
        <v>1122.2</v>
      </c>
      <c r="N2583" s="104">
        <v>3112.55</v>
      </c>
      <c r="O2583" s="80"/>
      <c r="P2583" s="80"/>
      <c r="Q2583" s="80"/>
      <c r="R2583" s="80"/>
      <c r="S2583" s="80"/>
      <c r="T2583" s="80"/>
      <c r="U2583" s="80"/>
      <c r="V2583" s="80"/>
      <c r="W2583" s="80"/>
      <c r="X2583" s="80"/>
      <c r="Y2583" s="80"/>
      <c r="Z2583" s="80"/>
    </row>
    <row r="2584" spans="1:26" s="81" customFormat="1" x14ac:dyDescent="0.25">
      <c r="A2584" s="74" t="s">
        <v>41</v>
      </c>
      <c r="B2584" s="74" t="s">
        <v>41</v>
      </c>
      <c r="C2584" s="105" t="s">
        <v>659</v>
      </c>
      <c r="D2584" s="96" t="s">
        <v>4</v>
      </c>
      <c r="E2584" s="97">
        <v>2020</v>
      </c>
      <c r="F2584" s="98" t="s">
        <v>66</v>
      </c>
      <c r="G2584" s="99" t="s">
        <v>186</v>
      </c>
      <c r="H2584" s="100" t="s">
        <v>3502</v>
      </c>
      <c r="I2584" s="101" t="s">
        <v>179</v>
      </c>
      <c r="J2584" s="102" t="s">
        <v>454</v>
      </c>
      <c r="K2584" s="104" t="s">
        <v>545</v>
      </c>
      <c r="L2584" s="104" t="s">
        <v>545</v>
      </c>
      <c r="M2584" s="104">
        <v>1328.3</v>
      </c>
      <c r="N2584" s="104">
        <v>3222.57</v>
      </c>
      <c r="O2584" s="80"/>
      <c r="P2584" s="80"/>
      <c r="Q2584" s="80"/>
      <c r="R2584" s="80"/>
      <c r="S2584" s="80"/>
      <c r="T2584" s="80"/>
      <c r="U2584" s="80"/>
      <c r="V2584" s="80"/>
      <c r="W2584" s="80"/>
      <c r="X2584" s="80"/>
      <c r="Y2584" s="80"/>
      <c r="Z2584" s="80"/>
    </row>
    <row r="2585" spans="1:26" s="81" customFormat="1" x14ac:dyDescent="0.25">
      <c r="A2585" s="74" t="s">
        <v>41</v>
      </c>
      <c r="B2585" s="74" t="s">
        <v>41</v>
      </c>
      <c r="C2585" s="105" t="s">
        <v>42</v>
      </c>
      <c r="D2585" s="96" t="s">
        <v>8</v>
      </c>
      <c r="E2585" s="97">
        <v>2018</v>
      </c>
      <c r="F2585" s="98" t="s">
        <v>59</v>
      </c>
      <c r="G2585" s="99" t="s">
        <v>82</v>
      </c>
      <c r="H2585" s="100" t="s">
        <v>3503</v>
      </c>
      <c r="I2585" s="101" t="s">
        <v>83</v>
      </c>
      <c r="J2585" s="102" t="s">
        <v>665</v>
      </c>
      <c r="K2585" s="104" t="s">
        <v>634</v>
      </c>
      <c r="L2585" s="104" t="s">
        <v>634</v>
      </c>
      <c r="M2585" s="104">
        <v>1298</v>
      </c>
      <c r="N2585" s="104">
        <v>2245.6999999999998</v>
      </c>
      <c r="O2585" s="80"/>
      <c r="P2585" s="80"/>
      <c r="Q2585" s="80"/>
      <c r="R2585" s="80"/>
      <c r="S2585" s="80"/>
      <c r="T2585" s="80"/>
      <c r="U2585" s="80"/>
      <c r="V2585" s="80"/>
      <c r="W2585" s="80"/>
      <c r="X2585" s="80"/>
      <c r="Y2585" s="80"/>
      <c r="Z2585" s="80"/>
    </row>
    <row r="2586" spans="1:26" s="81" customFormat="1" x14ac:dyDescent="0.25">
      <c r="A2586" s="74" t="s">
        <v>41</v>
      </c>
      <c r="B2586" s="74" t="s">
        <v>41</v>
      </c>
      <c r="C2586" s="105" t="s">
        <v>1096</v>
      </c>
      <c r="D2586" s="96" t="s">
        <v>1097</v>
      </c>
      <c r="E2586" s="97">
        <v>2023</v>
      </c>
      <c r="F2586" s="98" t="s">
        <v>66</v>
      </c>
      <c r="G2586" s="99" t="s">
        <v>186</v>
      </c>
      <c r="H2586" s="100" t="s">
        <v>3504</v>
      </c>
      <c r="I2586" s="101" t="s">
        <v>99</v>
      </c>
      <c r="J2586" s="102" t="s">
        <v>786</v>
      </c>
      <c r="K2586" s="104" t="s">
        <v>634</v>
      </c>
      <c r="L2586" s="104" t="s">
        <v>634</v>
      </c>
      <c r="M2586" s="104">
        <v>2199.12</v>
      </c>
      <c r="N2586" s="104">
        <v>2415.1999999999998</v>
      </c>
      <c r="O2586" s="80"/>
      <c r="P2586" s="80"/>
      <c r="Q2586" s="80"/>
      <c r="R2586" s="80"/>
      <c r="S2586" s="80"/>
      <c r="T2586" s="80"/>
      <c r="U2586" s="80"/>
      <c r="V2586" s="80"/>
      <c r="W2586" s="80"/>
      <c r="X2586" s="80"/>
      <c r="Y2586" s="80"/>
      <c r="Z2586" s="80"/>
    </row>
    <row r="2587" spans="1:26" s="81" customFormat="1" x14ac:dyDescent="0.25">
      <c r="A2587" s="74" t="s">
        <v>41</v>
      </c>
      <c r="B2587" s="74" t="s">
        <v>41</v>
      </c>
      <c r="C2587" s="105" t="s">
        <v>659</v>
      </c>
      <c r="D2587" s="96" t="s">
        <v>4</v>
      </c>
      <c r="E2587" s="97">
        <v>2020</v>
      </c>
      <c r="F2587" s="98" t="s">
        <v>66</v>
      </c>
      <c r="G2587" s="99" t="s">
        <v>186</v>
      </c>
      <c r="H2587" s="100" t="s">
        <v>3506</v>
      </c>
      <c r="I2587" s="101" t="s">
        <v>179</v>
      </c>
      <c r="J2587" s="102" t="s">
        <v>433</v>
      </c>
      <c r="K2587" s="104" t="s">
        <v>545</v>
      </c>
      <c r="L2587" s="104" t="s">
        <v>545</v>
      </c>
      <c r="M2587" s="104">
        <v>1445.71</v>
      </c>
      <c r="N2587" s="104">
        <v>3525.97</v>
      </c>
      <c r="O2587" s="80"/>
      <c r="P2587" s="80"/>
      <c r="Q2587" s="80"/>
      <c r="R2587" s="80"/>
      <c r="S2587" s="80"/>
      <c r="T2587" s="80"/>
      <c r="U2587" s="80"/>
      <c r="V2587" s="80"/>
      <c r="W2587" s="80"/>
      <c r="X2587" s="80"/>
      <c r="Y2587" s="80"/>
      <c r="Z2587" s="80"/>
    </row>
    <row r="2588" spans="1:26" s="81" customFormat="1" x14ac:dyDescent="0.25">
      <c r="A2588" s="74" t="s">
        <v>41</v>
      </c>
      <c r="B2588" s="74" t="s">
        <v>41</v>
      </c>
      <c r="C2588" s="105" t="s">
        <v>51</v>
      </c>
      <c r="D2588" s="96" t="s">
        <v>1</v>
      </c>
      <c r="E2588" s="97">
        <v>2020</v>
      </c>
      <c r="F2588" s="98" t="s">
        <v>67</v>
      </c>
      <c r="G2588" s="99" t="s">
        <v>193</v>
      </c>
      <c r="H2588" s="100" t="s">
        <v>3507</v>
      </c>
      <c r="I2588" s="101" t="s">
        <v>194</v>
      </c>
      <c r="J2588" s="102" t="s">
        <v>247</v>
      </c>
      <c r="K2588" s="104" t="s">
        <v>545</v>
      </c>
      <c r="L2588" s="104" t="s">
        <v>545</v>
      </c>
      <c r="M2588" s="104">
        <v>1519.75</v>
      </c>
      <c r="N2588" s="104">
        <v>5923.78</v>
      </c>
      <c r="O2588" s="80"/>
      <c r="P2588" s="80"/>
      <c r="Q2588" s="80"/>
      <c r="R2588" s="80"/>
      <c r="S2588" s="80"/>
      <c r="T2588" s="80"/>
      <c r="U2588" s="80"/>
      <c r="V2588" s="80"/>
      <c r="W2588" s="80"/>
      <c r="X2588" s="80"/>
      <c r="Y2588" s="80"/>
      <c r="Z2588" s="80"/>
    </row>
    <row r="2589" spans="1:26" s="81" customFormat="1" x14ac:dyDescent="0.25">
      <c r="A2589" s="74" t="s">
        <v>41</v>
      </c>
      <c r="B2589" s="74" t="s">
        <v>41</v>
      </c>
      <c r="C2589" s="105" t="s">
        <v>668</v>
      </c>
      <c r="D2589" s="96" t="s">
        <v>10</v>
      </c>
      <c r="E2589" s="97">
        <v>2019</v>
      </c>
      <c r="F2589" s="98" t="s">
        <v>76</v>
      </c>
      <c r="G2589" s="99" t="s">
        <v>328</v>
      </c>
      <c r="H2589" s="100" t="s">
        <v>3508</v>
      </c>
      <c r="I2589" s="101" t="s">
        <v>179</v>
      </c>
      <c r="J2589" s="102" t="s">
        <v>400</v>
      </c>
      <c r="K2589" s="104" t="s">
        <v>545</v>
      </c>
      <c r="L2589" s="104" t="s">
        <v>545</v>
      </c>
      <c r="M2589" s="104">
        <v>1122.2</v>
      </c>
      <c r="N2589" s="104">
        <v>3112.55</v>
      </c>
      <c r="O2589" s="80"/>
      <c r="P2589" s="80"/>
      <c r="Q2589" s="80"/>
      <c r="R2589" s="80"/>
      <c r="S2589" s="80"/>
      <c r="T2589" s="80"/>
      <c r="U2589" s="80"/>
      <c r="V2589" s="80"/>
      <c r="W2589" s="80"/>
      <c r="X2589" s="80"/>
      <c r="Y2589" s="80"/>
      <c r="Z2589" s="80"/>
    </row>
    <row r="2590" spans="1:26" s="81" customFormat="1" x14ac:dyDescent="0.25">
      <c r="A2590" s="74" t="s">
        <v>41</v>
      </c>
      <c r="B2590" s="74" t="s">
        <v>41</v>
      </c>
      <c r="C2590" s="105" t="s">
        <v>49</v>
      </c>
      <c r="D2590" s="96" t="s">
        <v>13</v>
      </c>
      <c r="E2590" s="97">
        <v>2019</v>
      </c>
      <c r="F2590" s="98" t="s">
        <v>65</v>
      </c>
      <c r="G2590" s="99" t="s">
        <v>176</v>
      </c>
      <c r="H2590" s="100" t="s">
        <v>3509</v>
      </c>
      <c r="I2590" s="101" t="s">
        <v>181</v>
      </c>
      <c r="J2590" s="102" t="s">
        <v>748</v>
      </c>
      <c r="K2590" s="104" t="s">
        <v>634</v>
      </c>
      <c r="L2590" s="104" t="s">
        <v>634</v>
      </c>
      <c r="M2590" s="104">
        <v>1546.6</v>
      </c>
      <c r="N2590" s="104">
        <v>3038.02</v>
      </c>
      <c r="O2590" s="80"/>
      <c r="P2590" s="80"/>
      <c r="Q2590" s="80"/>
      <c r="R2590" s="80"/>
      <c r="S2590" s="80"/>
      <c r="T2590" s="80"/>
      <c r="U2590" s="80"/>
      <c r="V2590" s="80"/>
      <c r="W2590" s="80"/>
      <c r="X2590" s="80"/>
      <c r="Y2590" s="80"/>
      <c r="Z2590" s="80"/>
    </row>
    <row r="2591" spans="1:26" s="81" customFormat="1" x14ac:dyDescent="0.25">
      <c r="A2591" s="74" t="s">
        <v>41</v>
      </c>
      <c r="B2591" s="74" t="s">
        <v>41</v>
      </c>
      <c r="C2591" s="105" t="s">
        <v>668</v>
      </c>
      <c r="D2591" s="96" t="s">
        <v>10</v>
      </c>
      <c r="E2591" s="97">
        <v>2019</v>
      </c>
      <c r="F2591" s="98" t="s">
        <v>76</v>
      </c>
      <c r="G2591" s="99" t="s">
        <v>328</v>
      </c>
      <c r="H2591" s="100" t="s">
        <v>3510</v>
      </c>
      <c r="I2591" s="101" t="s">
        <v>179</v>
      </c>
      <c r="J2591" s="102" t="s">
        <v>386</v>
      </c>
      <c r="K2591" s="104" t="s">
        <v>547</v>
      </c>
      <c r="L2591" s="104" t="s">
        <v>547</v>
      </c>
      <c r="M2591" s="104">
        <v>1122.2</v>
      </c>
      <c r="N2591" s="104">
        <v>3112.55</v>
      </c>
      <c r="O2591" s="80"/>
      <c r="P2591" s="80"/>
      <c r="Q2591" s="80"/>
      <c r="R2591" s="80"/>
      <c r="S2591" s="80"/>
      <c r="T2591" s="80"/>
      <c r="U2591" s="80"/>
      <c r="V2591" s="80"/>
      <c r="W2591" s="80"/>
      <c r="X2591" s="80"/>
      <c r="Y2591" s="80"/>
      <c r="Z2591" s="80"/>
    </row>
    <row r="2592" spans="1:26" s="81" customFormat="1" x14ac:dyDescent="0.25">
      <c r="A2592" s="74" t="s">
        <v>41</v>
      </c>
      <c r="B2592" s="74" t="s">
        <v>41</v>
      </c>
      <c r="C2592" s="105" t="s">
        <v>4037</v>
      </c>
      <c r="D2592" s="96" t="s">
        <v>4038</v>
      </c>
      <c r="E2592" s="97">
        <v>2023</v>
      </c>
      <c r="F2592" s="98" t="s">
        <v>64</v>
      </c>
      <c r="G2592" s="99" t="s">
        <v>159</v>
      </c>
      <c r="H2592" s="100" t="s">
        <v>3511</v>
      </c>
      <c r="I2592" s="101" t="s">
        <v>277</v>
      </c>
      <c r="J2592" s="102" t="s">
        <v>114</v>
      </c>
      <c r="K2592" s="104" t="s">
        <v>634</v>
      </c>
      <c r="L2592" s="104" t="s">
        <v>634</v>
      </c>
      <c r="M2592" s="104">
        <v>1410.2</v>
      </c>
      <c r="N2592" s="104">
        <v>3458.29</v>
      </c>
      <c r="O2592" s="80"/>
      <c r="P2592" s="80"/>
      <c r="Q2592" s="80"/>
      <c r="R2592" s="80"/>
      <c r="S2592" s="80"/>
      <c r="T2592" s="80"/>
      <c r="U2592" s="80"/>
      <c r="V2592" s="80"/>
      <c r="W2592" s="80"/>
      <c r="X2592" s="80"/>
      <c r="Y2592" s="80"/>
      <c r="Z2592" s="80"/>
    </row>
    <row r="2593" spans="1:26" s="81" customFormat="1" x14ac:dyDescent="0.25">
      <c r="A2593" s="74" t="s">
        <v>41</v>
      </c>
      <c r="B2593" s="74" t="s">
        <v>41</v>
      </c>
      <c r="C2593" s="105" t="s">
        <v>668</v>
      </c>
      <c r="D2593" s="96" t="s">
        <v>10</v>
      </c>
      <c r="E2593" s="97">
        <v>2019</v>
      </c>
      <c r="F2593" s="98" t="s">
        <v>76</v>
      </c>
      <c r="G2593" s="99" t="s">
        <v>328</v>
      </c>
      <c r="H2593" s="100" t="s">
        <v>3512</v>
      </c>
      <c r="I2593" s="101" t="s">
        <v>179</v>
      </c>
      <c r="J2593" s="102" t="s">
        <v>354</v>
      </c>
      <c r="K2593" s="104" t="s">
        <v>545</v>
      </c>
      <c r="L2593" s="104" t="s">
        <v>545</v>
      </c>
      <c r="M2593" s="104">
        <v>1122.2</v>
      </c>
      <c r="N2593" s="104">
        <v>3112.55</v>
      </c>
      <c r="O2593" s="80"/>
      <c r="P2593" s="80"/>
      <c r="Q2593" s="80"/>
      <c r="R2593" s="80"/>
      <c r="S2593" s="80"/>
      <c r="T2593" s="80"/>
      <c r="U2593" s="80"/>
      <c r="V2593" s="80"/>
      <c r="W2593" s="80"/>
      <c r="X2593" s="80"/>
      <c r="Y2593" s="80"/>
      <c r="Z2593" s="80"/>
    </row>
    <row r="2594" spans="1:26" s="81" customFormat="1" x14ac:dyDescent="0.25">
      <c r="A2594" s="74" t="s">
        <v>41</v>
      </c>
      <c r="B2594" s="74" t="s">
        <v>41</v>
      </c>
      <c r="C2594" s="105" t="s">
        <v>706</v>
      </c>
      <c r="D2594" s="96" t="s">
        <v>568</v>
      </c>
      <c r="E2594" s="97">
        <v>2022</v>
      </c>
      <c r="F2594" s="98" t="s">
        <v>61</v>
      </c>
      <c r="G2594" s="99" t="s">
        <v>102</v>
      </c>
      <c r="H2594" s="100" t="s">
        <v>3513</v>
      </c>
      <c r="I2594" s="101" t="s">
        <v>86</v>
      </c>
      <c r="J2594" s="102" t="s">
        <v>778</v>
      </c>
      <c r="K2594" s="104" t="s">
        <v>634</v>
      </c>
      <c r="L2594" s="104" t="s">
        <v>634</v>
      </c>
      <c r="M2594" s="104">
        <v>2498.17</v>
      </c>
      <c r="N2594" s="104">
        <v>5098.95</v>
      </c>
      <c r="O2594" s="80"/>
      <c r="P2594" s="80"/>
      <c r="Q2594" s="80"/>
      <c r="R2594" s="80"/>
      <c r="S2594" s="80"/>
      <c r="T2594" s="80"/>
      <c r="U2594" s="80"/>
      <c r="V2594" s="80"/>
      <c r="W2594" s="80"/>
      <c r="X2594" s="80"/>
      <c r="Y2594" s="80"/>
      <c r="Z2594" s="80"/>
    </row>
    <row r="2595" spans="1:26" s="81" customFormat="1" x14ac:dyDescent="0.25">
      <c r="A2595" s="74" t="s">
        <v>41</v>
      </c>
      <c r="B2595" s="74" t="s">
        <v>41</v>
      </c>
      <c r="C2595" s="105" t="s">
        <v>55</v>
      </c>
      <c r="D2595" s="96" t="s">
        <v>6</v>
      </c>
      <c r="E2595" s="97">
        <v>2018</v>
      </c>
      <c r="F2595" s="98" t="s">
        <v>71</v>
      </c>
      <c r="G2595" s="99" t="s">
        <v>264</v>
      </c>
      <c r="H2595" s="100" t="s">
        <v>3514</v>
      </c>
      <c r="I2595" s="101" t="s">
        <v>271</v>
      </c>
      <c r="J2595" s="102" t="s">
        <v>733</v>
      </c>
      <c r="K2595" s="104" t="s">
        <v>634</v>
      </c>
      <c r="L2595" s="104" t="s">
        <v>634</v>
      </c>
      <c r="M2595" s="104">
        <v>2245.1</v>
      </c>
      <c r="N2595" s="104">
        <v>4326.8999999999996</v>
      </c>
      <c r="O2595" s="80"/>
      <c r="P2595" s="80"/>
      <c r="Q2595" s="80"/>
      <c r="R2595" s="80"/>
      <c r="S2595" s="80"/>
      <c r="T2595" s="80"/>
      <c r="U2595" s="80"/>
      <c r="V2595" s="80"/>
      <c r="W2595" s="80"/>
      <c r="X2595" s="80"/>
      <c r="Y2595" s="80"/>
      <c r="Z2595" s="80"/>
    </row>
    <row r="2596" spans="1:26" s="81" customFormat="1" x14ac:dyDescent="0.25">
      <c r="A2596" s="74" t="s">
        <v>41</v>
      </c>
      <c r="B2596" s="74" t="s">
        <v>41</v>
      </c>
      <c r="C2596" s="105" t="s">
        <v>929</v>
      </c>
      <c r="D2596" s="96" t="s">
        <v>930</v>
      </c>
      <c r="E2596" s="97">
        <v>2018</v>
      </c>
      <c r="F2596" s="98" t="s">
        <v>61</v>
      </c>
      <c r="G2596" s="99" t="s">
        <v>102</v>
      </c>
      <c r="H2596" s="100" t="s">
        <v>3515</v>
      </c>
      <c r="I2596" s="101" t="s">
        <v>179</v>
      </c>
      <c r="J2596" s="102" t="s">
        <v>3006</v>
      </c>
      <c r="K2596" s="104" t="s">
        <v>545</v>
      </c>
      <c r="L2596" s="104" t="s">
        <v>545</v>
      </c>
      <c r="M2596" s="104">
        <v>1426.32</v>
      </c>
      <c r="N2596" s="104">
        <v>2530.5</v>
      </c>
      <c r="O2596" s="80"/>
      <c r="P2596" s="80"/>
      <c r="Q2596" s="80"/>
      <c r="R2596" s="80"/>
      <c r="S2596" s="80"/>
      <c r="T2596" s="80"/>
      <c r="U2596" s="80"/>
      <c r="V2596" s="80"/>
      <c r="W2596" s="80"/>
      <c r="X2596" s="80"/>
      <c r="Y2596" s="80"/>
      <c r="Z2596" s="80"/>
    </row>
    <row r="2597" spans="1:26" s="81" customFormat="1" x14ac:dyDescent="0.25">
      <c r="A2597" s="74" t="s">
        <v>41</v>
      </c>
      <c r="B2597" s="74" t="s">
        <v>41</v>
      </c>
      <c r="C2597" s="105" t="s">
        <v>656</v>
      </c>
      <c r="D2597" s="96" t="s">
        <v>657</v>
      </c>
      <c r="E2597" s="97">
        <v>2023</v>
      </c>
      <c r="F2597" s="98" t="s">
        <v>61</v>
      </c>
      <c r="G2597" s="99" t="s">
        <v>102</v>
      </c>
      <c r="H2597" s="100" t="s">
        <v>3516</v>
      </c>
      <c r="I2597" s="101" t="s">
        <v>93</v>
      </c>
      <c r="J2597" s="102" t="s">
        <v>699</v>
      </c>
      <c r="K2597" s="104" t="s">
        <v>634</v>
      </c>
      <c r="L2597" s="104" t="s">
        <v>634</v>
      </c>
      <c r="M2597" s="104">
        <v>1236.43</v>
      </c>
      <c r="N2597" s="104">
        <v>3029.39</v>
      </c>
      <c r="O2597" s="80"/>
      <c r="P2597" s="80"/>
      <c r="Q2597" s="80"/>
      <c r="R2597" s="80"/>
      <c r="S2597" s="80"/>
      <c r="T2597" s="80"/>
      <c r="U2597" s="80"/>
      <c r="V2597" s="80"/>
      <c r="W2597" s="80"/>
      <c r="X2597" s="80"/>
      <c r="Y2597" s="80"/>
      <c r="Z2597" s="80"/>
    </row>
    <row r="2598" spans="1:26" s="81" customFormat="1" x14ac:dyDescent="0.25">
      <c r="A2598" s="74" t="s">
        <v>41</v>
      </c>
      <c r="B2598" s="74" t="s">
        <v>41</v>
      </c>
      <c r="C2598" s="105" t="s">
        <v>691</v>
      </c>
      <c r="D2598" s="96" t="s">
        <v>21</v>
      </c>
      <c r="E2598" s="97">
        <v>2019</v>
      </c>
      <c r="F2598" s="98" t="s">
        <v>75</v>
      </c>
      <c r="G2598" s="99" t="s">
        <v>312</v>
      </c>
      <c r="H2598" s="100" t="s">
        <v>3517</v>
      </c>
      <c r="I2598" s="101" t="s">
        <v>313</v>
      </c>
      <c r="J2598" s="102" t="s">
        <v>114</v>
      </c>
      <c r="K2598" s="104" t="s">
        <v>634</v>
      </c>
      <c r="L2598" s="104" t="s">
        <v>634</v>
      </c>
      <c r="M2598" s="104">
        <v>1236.43</v>
      </c>
      <c r="N2598" s="104">
        <v>3029.39</v>
      </c>
      <c r="O2598" s="80"/>
      <c r="P2598" s="80"/>
      <c r="Q2598" s="80"/>
      <c r="R2598" s="80"/>
      <c r="S2598" s="80"/>
      <c r="T2598" s="80"/>
      <c r="U2598" s="80"/>
      <c r="V2598" s="80"/>
      <c r="W2598" s="80"/>
      <c r="X2598" s="80"/>
      <c r="Y2598" s="80"/>
      <c r="Z2598" s="80"/>
    </row>
    <row r="2599" spans="1:26" s="81" customFormat="1" x14ac:dyDescent="0.25">
      <c r="A2599" s="74" t="s">
        <v>41</v>
      </c>
      <c r="B2599" s="74" t="s">
        <v>41</v>
      </c>
      <c r="C2599" s="105" t="s">
        <v>668</v>
      </c>
      <c r="D2599" s="96" t="s">
        <v>10</v>
      </c>
      <c r="E2599" s="97">
        <v>2019</v>
      </c>
      <c r="F2599" s="98" t="s">
        <v>76</v>
      </c>
      <c r="G2599" s="99" t="s">
        <v>328</v>
      </c>
      <c r="H2599" s="100" t="s">
        <v>3518</v>
      </c>
      <c r="I2599" s="101" t="s">
        <v>179</v>
      </c>
      <c r="J2599" s="102" t="s">
        <v>367</v>
      </c>
      <c r="K2599" s="104" t="s">
        <v>545</v>
      </c>
      <c r="L2599" s="104" t="s">
        <v>545</v>
      </c>
      <c r="M2599" s="104">
        <v>1122.2</v>
      </c>
      <c r="N2599" s="104">
        <v>3112.55</v>
      </c>
      <c r="O2599" s="80"/>
      <c r="P2599" s="80"/>
      <c r="Q2599" s="80"/>
      <c r="R2599" s="80"/>
      <c r="S2599" s="80"/>
      <c r="T2599" s="80"/>
      <c r="U2599" s="80"/>
      <c r="V2599" s="80"/>
      <c r="W2599" s="80"/>
      <c r="X2599" s="80"/>
      <c r="Y2599" s="80"/>
      <c r="Z2599" s="80"/>
    </row>
    <row r="2600" spans="1:26" s="81" customFormat="1" x14ac:dyDescent="0.25">
      <c r="A2600" s="74" t="s">
        <v>41</v>
      </c>
      <c r="B2600" s="74" t="s">
        <v>41</v>
      </c>
      <c r="C2600" s="105" t="s">
        <v>51</v>
      </c>
      <c r="D2600" s="96" t="s">
        <v>1</v>
      </c>
      <c r="E2600" s="97">
        <v>2020</v>
      </c>
      <c r="F2600" s="98" t="s">
        <v>67</v>
      </c>
      <c r="G2600" s="99" t="s">
        <v>193</v>
      </c>
      <c r="H2600" s="100" t="s">
        <v>3519</v>
      </c>
      <c r="I2600" s="101" t="s">
        <v>194</v>
      </c>
      <c r="J2600" s="102" t="s">
        <v>235</v>
      </c>
      <c r="K2600" s="104" t="s">
        <v>545</v>
      </c>
      <c r="L2600" s="104" t="s">
        <v>545</v>
      </c>
      <c r="M2600" s="104">
        <v>1519.75</v>
      </c>
      <c r="N2600" s="104">
        <v>5923.78</v>
      </c>
      <c r="O2600" s="80"/>
      <c r="P2600" s="80"/>
      <c r="Q2600" s="80"/>
      <c r="R2600" s="80"/>
      <c r="S2600" s="80"/>
      <c r="T2600" s="80"/>
      <c r="U2600" s="80"/>
      <c r="V2600" s="80"/>
      <c r="W2600" s="80"/>
      <c r="X2600" s="80"/>
      <c r="Y2600" s="80"/>
      <c r="Z2600" s="80"/>
    </row>
    <row r="2601" spans="1:26" s="81" customFormat="1" x14ac:dyDescent="0.25">
      <c r="A2601" s="74" t="s">
        <v>41</v>
      </c>
      <c r="B2601" s="74" t="s">
        <v>41</v>
      </c>
      <c r="C2601" s="105" t="s">
        <v>744</v>
      </c>
      <c r="D2601" s="96" t="s">
        <v>29</v>
      </c>
      <c r="E2601" s="97">
        <v>2021</v>
      </c>
      <c r="F2601" s="98" t="s">
        <v>64</v>
      </c>
      <c r="G2601" s="99" t="s">
        <v>159</v>
      </c>
      <c r="H2601" s="100" t="s">
        <v>3520</v>
      </c>
      <c r="I2601" s="101" t="s">
        <v>93</v>
      </c>
      <c r="J2601" s="102" t="s">
        <v>681</v>
      </c>
      <c r="K2601" s="104" t="s">
        <v>545</v>
      </c>
      <c r="L2601" s="104" t="s">
        <v>545</v>
      </c>
      <c r="M2601" s="104">
        <v>2315.0500000000002</v>
      </c>
      <c r="N2601" s="104">
        <v>5306.78</v>
      </c>
      <c r="O2601" s="80"/>
      <c r="P2601" s="80"/>
      <c r="Q2601" s="80"/>
      <c r="R2601" s="80"/>
      <c r="S2601" s="80"/>
      <c r="T2601" s="80"/>
      <c r="U2601" s="80"/>
      <c r="V2601" s="80"/>
      <c r="W2601" s="80"/>
      <c r="X2601" s="80"/>
      <c r="Y2601" s="80"/>
      <c r="Z2601" s="80"/>
    </row>
    <row r="2602" spans="1:26" s="81" customFormat="1" x14ac:dyDescent="0.25">
      <c r="A2602" s="74" t="s">
        <v>41</v>
      </c>
      <c r="B2602" s="74" t="s">
        <v>41</v>
      </c>
      <c r="C2602" s="105" t="s">
        <v>659</v>
      </c>
      <c r="D2602" s="96" t="s">
        <v>4</v>
      </c>
      <c r="E2602" s="97">
        <v>2020</v>
      </c>
      <c r="F2602" s="98" t="s">
        <v>66</v>
      </c>
      <c r="G2602" s="99" t="s">
        <v>186</v>
      </c>
      <c r="H2602" s="100" t="s">
        <v>4021</v>
      </c>
      <c r="I2602" s="101" t="s">
        <v>179</v>
      </c>
      <c r="J2602" s="102" t="s">
        <v>441</v>
      </c>
      <c r="K2602" s="104" t="s">
        <v>545</v>
      </c>
      <c r="L2602" s="104" t="s">
        <v>545</v>
      </c>
      <c r="M2602" s="104">
        <v>1480.94</v>
      </c>
      <c r="N2602" s="104">
        <v>3525.97</v>
      </c>
      <c r="O2602" s="80"/>
      <c r="P2602" s="80"/>
      <c r="Q2602" s="80"/>
      <c r="R2602" s="80"/>
      <c r="S2602" s="80"/>
      <c r="T2602" s="80"/>
      <c r="U2602" s="80"/>
      <c r="V2602" s="80"/>
      <c r="W2602" s="80"/>
      <c r="X2602" s="80"/>
      <c r="Y2602" s="80"/>
      <c r="Z2602" s="80"/>
    </row>
    <row r="2603" spans="1:26" s="81" customFormat="1" x14ac:dyDescent="0.25">
      <c r="A2603" s="74" t="s">
        <v>41</v>
      </c>
      <c r="B2603" s="74" t="s">
        <v>41</v>
      </c>
      <c r="C2603" s="105" t="s">
        <v>668</v>
      </c>
      <c r="D2603" s="96" t="s">
        <v>10</v>
      </c>
      <c r="E2603" s="97">
        <v>2019</v>
      </c>
      <c r="F2603" s="98" t="s">
        <v>76</v>
      </c>
      <c r="G2603" s="99" t="s">
        <v>328</v>
      </c>
      <c r="H2603" s="100" t="s">
        <v>3521</v>
      </c>
      <c r="I2603" s="101" t="s">
        <v>179</v>
      </c>
      <c r="J2603" s="102" t="s">
        <v>348</v>
      </c>
      <c r="K2603" s="104" t="s">
        <v>545</v>
      </c>
      <c r="L2603" s="104" t="s">
        <v>545</v>
      </c>
      <c r="M2603" s="104">
        <v>1122.2</v>
      </c>
      <c r="N2603" s="104">
        <v>3112.55</v>
      </c>
      <c r="O2603" s="80"/>
      <c r="P2603" s="80"/>
      <c r="Q2603" s="80"/>
      <c r="R2603" s="80"/>
      <c r="S2603" s="80"/>
      <c r="T2603" s="80"/>
      <c r="U2603" s="80"/>
      <c r="V2603" s="80"/>
      <c r="W2603" s="80"/>
      <c r="X2603" s="80"/>
      <c r="Y2603" s="80"/>
      <c r="Z2603" s="80"/>
    </row>
    <row r="2604" spans="1:26" s="81" customFormat="1" x14ac:dyDescent="0.25">
      <c r="A2604" s="74" t="s">
        <v>41</v>
      </c>
      <c r="B2604" s="74" t="s">
        <v>41</v>
      </c>
      <c r="C2604" s="105" t="s">
        <v>55</v>
      </c>
      <c r="D2604" s="96" t="s">
        <v>6</v>
      </c>
      <c r="E2604" s="97">
        <v>2018</v>
      </c>
      <c r="F2604" s="98" t="s">
        <v>71</v>
      </c>
      <c r="G2604" s="99" t="s">
        <v>264</v>
      </c>
      <c r="H2604" s="100" t="s">
        <v>3522</v>
      </c>
      <c r="I2604" s="101" t="s">
        <v>271</v>
      </c>
      <c r="J2604" s="102" t="s">
        <v>679</v>
      </c>
      <c r="K2604" s="104" t="s">
        <v>634</v>
      </c>
      <c r="L2604" s="104" t="s">
        <v>634</v>
      </c>
      <c r="M2604" s="104">
        <v>2245.1</v>
      </c>
      <c r="N2604" s="104">
        <v>4326.8999999999996</v>
      </c>
      <c r="O2604" s="80"/>
      <c r="P2604" s="80"/>
      <c r="Q2604" s="80"/>
      <c r="R2604" s="80"/>
      <c r="S2604" s="80"/>
      <c r="T2604" s="80"/>
      <c r="U2604" s="80"/>
      <c r="V2604" s="80"/>
      <c r="W2604" s="80"/>
      <c r="X2604" s="80"/>
      <c r="Y2604" s="80"/>
      <c r="Z2604" s="80"/>
    </row>
    <row r="2605" spans="1:26" s="81" customFormat="1" x14ac:dyDescent="0.25">
      <c r="A2605" s="74" t="s">
        <v>41</v>
      </c>
      <c r="B2605" s="74" t="s">
        <v>41</v>
      </c>
      <c r="C2605" s="105" t="s">
        <v>659</v>
      </c>
      <c r="D2605" s="96" t="s">
        <v>4</v>
      </c>
      <c r="E2605" s="97">
        <v>2020</v>
      </c>
      <c r="F2605" s="98" t="s">
        <v>66</v>
      </c>
      <c r="G2605" s="99" t="s">
        <v>186</v>
      </c>
      <c r="H2605" s="100" t="s">
        <v>3523</v>
      </c>
      <c r="I2605" s="101" t="s">
        <v>179</v>
      </c>
      <c r="J2605" s="102" t="s">
        <v>462</v>
      </c>
      <c r="K2605" s="104" t="s">
        <v>545</v>
      </c>
      <c r="L2605" s="104" t="s">
        <v>545</v>
      </c>
      <c r="M2605" s="104">
        <v>2019.94</v>
      </c>
      <c r="N2605" s="104">
        <v>4736.75</v>
      </c>
      <c r="O2605" s="80"/>
      <c r="P2605" s="80"/>
      <c r="Q2605" s="80"/>
      <c r="R2605" s="80"/>
      <c r="S2605" s="80"/>
      <c r="T2605" s="80"/>
      <c r="U2605" s="80"/>
      <c r="V2605" s="80"/>
      <c r="W2605" s="80"/>
      <c r="X2605" s="80"/>
      <c r="Y2605" s="80"/>
      <c r="Z2605" s="80"/>
    </row>
    <row r="2606" spans="1:26" s="81" customFormat="1" x14ac:dyDescent="0.25">
      <c r="A2606" s="74" t="s">
        <v>41</v>
      </c>
      <c r="B2606" s="74" t="s">
        <v>41</v>
      </c>
      <c r="C2606" s="105" t="s">
        <v>1013</v>
      </c>
      <c r="D2606" s="96" t="s">
        <v>1014</v>
      </c>
      <c r="E2606" s="97">
        <v>2023</v>
      </c>
      <c r="F2606" s="98" t="s">
        <v>64</v>
      </c>
      <c r="G2606" s="99" t="s">
        <v>159</v>
      </c>
      <c r="H2606" s="100" t="s">
        <v>3524</v>
      </c>
      <c r="I2606" s="101" t="s">
        <v>93</v>
      </c>
      <c r="J2606" s="102" t="s">
        <v>163</v>
      </c>
      <c r="K2606" s="104" t="s">
        <v>634</v>
      </c>
      <c r="L2606" s="104" t="s">
        <v>634</v>
      </c>
      <c r="M2606" s="104">
        <v>2315.0500000000002</v>
      </c>
      <c r="N2606" s="104">
        <v>5306.78</v>
      </c>
      <c r="O2606" s="80"/>
      <c r="P2606" s="80"/>
      <c r="Q2606" s="80"/>
      <c r="R2606" s="80"/>
      <c r="S2606" s="80"/>
      <c r="T2606" s="80"/>
      <c r="U2606" s="80"/>
      <c r="V2606" s="80"/>
      <c r="W2606" s="80"/>
      <c r="X2606" s="80"/>
      <c r="Y2606" s="80"/>
      <c r="Z2606" s="80"/>
    </row>
    <row r="2607" spans="1:26" s="81" customFormat="1" x14ac:dyDescent="0.25">
      <c r="A2607" s="74" t="s">
        <v>41</v>
      </c>
      <c r="B2607" s="74" t="s">
        <v>41</v>
      </c>
      <c r="C2607" s="105" t="s">
        <v>50</v>
      </c>
      <c r="D2607" s="96" t="s">
        <v>14</v>
      </c>
      <c r="E2607" s="97">
        <v>2019</v>
      </c>
      <c r="F2607" s="98" t="s">
        <v>66</v>
      </c>
      <c r="G2607" s="99" t="s">
        <v>186</v>
      </c>
      <c r="H2607" s="100" t="s">
        <v>3525</v>
      </c>
      <c r="I2607" s="101" t="s">
        <v>91</v>
      </c>
      <c r="J2607" s="102" t="s">
        <v>758</v>
      </c>
      <c r="K2607" s="104" t="s">
        <v>634</v>
      </c>
      <c r="L2607" s="104" t="s">
        <v>634</v>
      </c>
      <c r="M2607" s="104">
        <v>1735.89</v>
      </c>
      <c r="N2607" s="104">
        <v>1945.6</v>
      </c>
      <c r="O2607" s="80"/>
      <c r="P2607" s="80"/>
      <c r="Q2607" s="80"/>
      <c r="R2607" s="80"/>
      <c r="S2607" s="80"/>
      <c r="T2607" s="80"/>
      <c r="U2607" s="80"/>
      <c r="V2607" s="80"/>
      <c r="W2607" s="80"/>
      <c r="X2607" s="80"/>
      <c r="Y2607" s="80"/>
      <c r="Z2607" s="80"/>
    </row>
    <row r="2608" spans="1:26" s="81" customFormat="1" x14ac:dyDescent="0.25">
      <c r="A2608" s="74" t="s">
        <v>41</v>
      </c>
      <c r="B2608" s="74" t="s">
        <v>41</v>
      </c>
      <c r="C2608" s="105" t="s">
        <v>929</v>
      </c>
      <c r="D2608" s="96" t="s">
        <v>930</v>
      </c>
      <c r="E2608" s="97">
        <v>2018</v>
      </c>
      <c r="F2608" s="98" t="s">
        <v>61</v>
      </c>
      <c r="G2608" s="99" t="s">
        <v>102</v>
      </c>
      <c r="H2608" s="100" t="s">
        <v>3526</v>
      </c>
      <c r="I2608" s="101" t="s">
        <v>179</v>
      </c>
      <c r="J2608" s="102" t="s">
        <v>1654</v>
      </c>
      <c r="K2608" s="104" t="s">
        <v>545</v>
      </c>
      <c r="L2608" s="104" t="s">
        <v>545</v>
      </c>
      <c r="M2608" s="104">
        <v>1692.6</v>
      </c>
      <c r="N2608" s="104">
        <v>3002</v>
      </c>
      <c r="O2608" s="80"/>
      <c r="P2608" s="80"/>
      <c r="Q2608" s="80"/>
      <c r="R2608" s="80"/>
      <c r="S2608" s="80"/>
      <c r="T2608" s="80"/>
      <c r="U2608" s="80"/>
      <c r="V2608" s="80"/>
      <c r="W2608" s="80"/>
      <c r="X2608" s="80"/>
      <c r="Y2608" s="80"/>
      <c r="Z2608" s="80"/>
    </row>
    <row r="2609" spans="1:26" s="81" customFormat="1" x14ac:dyDescent="0.25">
      <c r="A2609" s="74" t="s">
        <v>41</v>
      </c>
      <c r="B2609" s="74" t="s">
        <v>41</v>
      </c>
      <c r="C2609" s="105" t="s">
        <v>922</v>
      </c>
      <c r="D2609" s="96" t="s">
        <v>923</v>
      </c>
      <c r="E2609" s="97">
        <v>2023</v>
      </c>
      <c r="F2609" s="98" t="s">
        <v>61</v>
      </c>
      <c r="G2609" s="99" t="s">
        <v>102</v>
      </c>
      <c r="H2609" s="100" t="s">
        <v>4150</v>
      </c>
      <c r="I2609" s="101" t="s">
        <v>3946</v>
      </c>
      <c r="J2609" s="102" t="s">
        <v>673</v>
      </c>
      <c r="K2609" s="104" t="s">
        <v>634</v>
      </c>
      <c r="L2609" s="104" t="s">
        <v>634</v>
      </c>
      <c r="M2609" s="104">
        <v>2673</v>
      </c>
      <c r="N2609" s="104">
        <v>5267</v>
      </c>
      <c r="O2609" s="80"/>
      <c r="P2609" s="80"/>
      <c r="Q2609" s="80"/>
      <c r="R2609" s="80"/>
      <c r="S2609" s="80"/>
      <c r="T2609" s="80"/>
      <c r="U2609" s="80"/>
      <c r="V2609" s="80"/>
      <c r="W2609" s="80"/>
      <c r="X2609" s="80"/>
      <c r="Y2609" s="80"/>
      <c r="Z2609" s="80"/>
    </row>
    <row r="2610" spans="1:26" s="81" customFormat="1" x14ac:dyDescent="0.25">
      <c r="A2610" s="74" t="s">
        <v>41</v>
      </c>
      <c r="B2610" s="74" t="s">
        <v>41</v>
      </c>
      <c r="C2610" s="105" t="s">
        <v>761</v>
      </c>
      <c r="D2610" s="96" t="s">
        <v>35</v>
      </c>
      <c r="E2610" s="97">
        <v>2018</v>
      </c>
      <c r="F2610" s="98" t="s">
        <v>59</v>
      </c>
      <c r="G2610" s="99" t="s">
        <v>82</v>
      </c>
      <c r="H2610" s="100" t="s">
        <v>3527</v>
      </c>
      <c r="I2610" s="101" t="s">
        <v>99</v>
      </c>
      <c r="J2610" s="102" t="s">
        <v>762</v>
      </c>
      <c r="K2610" s="104" t="s">
        <v>634</v>
      </c>
      <c r="L2610" s="104" t="s">
        <v>634</v>
      </c>
      <c r="M2610" s="104">
        <v>1727</v>
      </c>
      <c r="N2610" s="104">
        <v>2407.96</v>
      </c>
      <c r="O2610" s="80"/>
      <c r="P2610" s="80"/>
      <c r="Q2610" s="80"/>
      <c r="R2610" s="80"/>
      <c r="S2610" s="80"/>
      <c r="T2610" s="80"/>
      <c r="U2610" s="80"/>
      <c r="V2610" s="80"/>
      <c r="W2610" s="80"/>
      <c r="X2610" s="80"/>
      <c r="Y2610" s="80"/>
      <c r="Z2610" s="80"/>
    </row>
    <row r="2611" spans="1:26" s="81" customFormat="1" x14ac:dyDescent="0.25">
      <c r="A2611" s="74" t="s">
        <v>41</v>
      </c>
      <c r="B2611" s="74" t="s">
        <v>41</v>
      </c>
      <c r="C2611" s="105" t="s">
        <v>922</v>
      </c>
      <c r="D2611" s="96" t="s">
        <v>923</v>
      </c>
      <c r="E2611" s="97">
        <v>2023</v>
      </c>
      <c r="F2611" s="98" t="s">
        <v>61</v>
      </c>
      <c r="G2611" s="99" t="s">
        <v>102</v>
      </c>
      <c r="H2611" s="100" t="s">
        <v>3528</v>
      </c>
      <c r="I2611" s="101" t="s">
        <v>3946</v>
      </c>
      <c r="J2611" s="102" t="s">
        <v>786</v>
      </c>
      <c r="K2611" s="104" t="s">
        <v>634</v>
      </c>
      <c r="L2611" s="104" t="s">
        <v>634</v>
      </c>
      <c r="M2611" s="104">
        <v>2167.73</v>
      </c>
      <c r="N2611" s="104">
        <v>5267.61</v>
      </c>
      <c r="O2611" s="80"/>
      <c r="P2611" s="80"/>
      <c r="Q2611" s="80"/>
      <c r="R2611" s="80"/>
      <c r="S2611" s="80"/>
      <c r="T2611" s="80"/>
      <c r="U2611" s="80"/>
      <c r="V2611" s="80"/>
      <c r="W2611" s="80"/>
      <c r="X2611" s="80"/>
      <c r="Y2611" s="80"/>
      <c r="Z2611" s="80"/>
    </row>
    <row r="2612" spans="1:26" s="81" customFormat="1" x14ac:dyDescent="0.25">
      <c r="A2612" s="74" t="s">
        <v>41</v>
      </c>
      <c r="B2612" s="74" t="s">
        <v>41</v>
      </c>
      <c r="C2612" s="105" t="s">
        <v>48</v>
      </c>
      <c r="D2612" s="96" t="s">
        <v>11</v>
      </c>
      <c r="E2612" s="97">
        <v>2018</v>
      </c>
      <c r="F2612" s="98" t="s">
        <v>59</v>
      </c>
      <c r="G2612" s="99" t="s">
        <v>82</v>
      </c>
      <c r="H2612" s="100" t="s">
        <v>3529</v>
      </c>
      <c r="I2612" s="101" t="s">
        <v>131</v>
      </c>
      <c r="J2612" s="102" t="s">
        <v>721</v>
      </c>
      <c r="K2612" s="104" t="s">
        <v>634</v>
      </c>
      <c r="L2612" s="104" t="s">
        <v>634</v>
      </c>
      <c r="M2612" s="104">
        <v>2522.52</v>
      </c>
      <c r="N2612" s="104">
        <v>4511.1400000000003</v>
      </c>
      <c r="O2612" s="80"/>
      <c r="P2612" s="80"/>
      <c r="Q2612" s="80"/>
      <c r="R2612" s="80"/>
      <c r="S2612" s="80"/>
      <c r="T2612" s="80"/>
      <c r="U2612" s="80"/>
      <c r="V2612" s="80"/>
      <c r="W2612" s="80"/>
      <c r="X2612" s="80"/>
      <c r="Y2612" s="80"/>
      <c r="Z2612" s="80"/>
    </row>
    <row r="2613" spans="1:26" s="81" customFormat="1" x14ac:dyDescent="0.25">
      <c r="A2613" s="74" t="s">
        <v>41</v>
      </c>
      <c r="B2613" s="74" t="s">
        <v>41</v>
      </c>
      <c r="C2613" s="105" t="s">
        <v>869</v>
      </c>
      <c r="D2613" s="96" t="s">
        <v>37</v>
      </c>
      <c r="E2613" s="97">
        <v>2021</v>
      </c>
      <c r="F2613" s="98" t="s">
        <v>64</v>
      </c>
      <c r="G2613" s="99" t="s">
        <v>159</v>
      </c>
      <c r="H2613" s="100" t="s">
        <v>3530</v>
      </c>
      <c r="I2613" s="101" t="s">
        <v>93</v>
      </c>
      <c r="J2613" s="102" t="s">
        <v>870</v>
      </c>
      <c r="K2613" s="104" t="s">
        <v>634</v>
      </c>
      <c r="L2613" s="104" t="s">
        <v>634</v>
      </c>
      <c r="M2613" s="104">
        <v>2747.03</v>
      </c>
      <c r="N2613" s="104">
        <v>5923.08</v>
      </c>
      <c r="O2613" s="80"/>
      <c r="P2613" s="80"/>
      <c r="Q2613" s="80"/>
      <c r="R2613" s="80"/>
      <c r="S2613" s="80"/>
      <c r="T2613" s="80"/>
      <c r="U2613" s="80"/>
      <c r="V2613" s="80"/>
      <c r="W2613" s="80"/>
      <c r="X2613" s="80"/>
      <c r="Y2613" s="80"/>
      <c r="Z2613" s="80"/>
    </row>
    <row r="2614" spans="1:26" s="81" customFormat="1" x14ac:dyDescent="0.25">
      <c r="A2614" s="74" t="s">
        <v>41</v>
      </c>
      <c r="B2614" s="74" t="s">
        <v>41</v>
      </c>
      <c r="C2614" s="105" t="s">
        <v>659</v>
      </c>
      <c r="D2614" s="96" t="s">
        <v>4</v>
      </c>
      <c r="E2614" s="97">
        <v>2020</v>
      </c>
      <c r="F2614" s="98" t="s">
        <v>66</v>
      </c>
      <c r="G2614" s="99" t="s">
        <v>186</v>
      </c>
      <c r="H2614" s="100" t="s">
        <v>3916</v>
      </c>
      <c r="I2614" s="101" t="s">
        <v>179</v>
      </c>
      <c r="J2614" s="102" t="s">
        <v>478</v>
      </c>
      <c r="K2614" s="104" t="s">
        <v>545</v>
      </c>
      <c r="L2614" s="104" t="s">
        <v>545</v>
      </c>
      <c r="M2614" s="104">
        <v>1328.3</v>
      </c>
      <c r="N2614" s="104">
        <v>3222.57</v>
      </c>
      <c r="O2614" s="80"/>
      <c r="P2614" s="80"/>
      <c r="Q2614" s="80"/>
      <c r="R2614" s="80"/>
      <c r="S2614" s="80"/>
      <c r="T2614" s="80"/>
      <c r="U2614" s="80"/>
      <c r="V2614" s="80"/>
      <c r="W2614" s="80"/>
      <c r="X2614" s="80"/>
      <c r="Y2614" s="80"/>
      <c r="Z2614" s="80"/>
    </row>
    <row r="2615" spans="1:26" s="81" customFormat="1" x14ac:dyDescent="0.25">
      <c r="A2615" s="74" t="s">
        <v>41</v>
      </c>
      <c r="B2615" s="74" t="s">
        <v>41</v>
      </c>
      <c r="C2615" s="105" t="s">
        <v>659</v>
      </c>
      <c r="D2615" s="96" t="s">
        <v>4</v>
      </c>
      <c r="E2615" s="97">
        <v>2020</v>
      </c>
      <c r="F2615" s="98" t="s">
        <v>66</v>
      </c>
      <c r="G2615" s="99" t="s">
        <v>186</v>
      </c>
      <c r="H2615" s="100" t="s">
        <v>3532</v>
      </c>
      <c r="I2615" s="101" t="s">
        <v>179</v>
      </c>
      <c r="J2615" s="102" t="s">
        <v>408</v>
      </c>
      <c r="K2615" s="104" t="s">
        <v>545</v>
      </c>
      <c r="L2615" s="104" t="s">
        <v>545</v>
      </c>
      <c r="M2615" s="104">
        <v>1592.3</v>
      </c>
      <c r="N2615" s="104">
        <v>3776.96</v>
      </c>
      <c r="O2615" s="80"/>
      <c r="P2615" s="80"/>
      <c r="Q2615" s="80"/>
      <c r="R2615" s="80"/>
      <c r="S2615" s="80"/>
      <c r="T2615" s="80"/>
      <c r="U2615" s="80"/>
      <c r="V2615" s="80"/>
      <c r="W2615" s="80"/>
      <c r="X2615" s="80"/>
      <c r="Y2615" s="80"/>
      <c r="Z2615" s="80"/>
    </row>
    <row r="2616" spans="1:26" s="81" customFormat="1" x14ac:dyDescent="0.25">
      <c r="A2616" s="74" t="s">
        <v>41</v>
      </c>
      <c r="B2616" s="74" t="s">
        <v>41</v>
      </c>
      <c r="C2616" s="105" t="s">
        <v>680</v>
      </c>
      <c r="D2616" s="96" t="s">
        <v>18</v>
      </c>
      <c r="E2616" s="97">
        <v>2022</v>
      </c>
      <c r="F2616" s="98" t="s">
        <v>64</v>
      </c>
      <c r="G2616" s="99" t="s">
        <v>159</v>
      </c>
      <c r="H2616" s="100" t="s">
        <v>3533</v>
      </c>
      <c r="I2616" s="101" t="s">
        <v>306</v>
      </c>
      <c r="J2616" s="102" t="s">
        <v>681</v>
      </c>
      <c r="K2616" s="104" t="s">
        <v>634</v>
      </c>
      <c r="L2616" s="104" t="s">
        <v>634</v>
      </c>
      <c r="M2616" s="104">
        <v>3961.97</v>
      </c>
      <c r="N2616" s="104">
        <v>4624.84</v>
      </c>
      <c r="O2616" s="80"/>
      <c r="P2616" s="80"/>
      <c r="Q2616" s="80"/>
      <c r="R2616" s="80"/>
      <c r="S2616" s="80"/>
      <c r="T2616" s="80"/>
      <c r="U2616" s="80"/>
      <c r="V2616" s="80"/>
      <c r="W2616" s="80"/>
      <c r="X2616" s="80"/>
      <c r="Y2616" s="80"/>
      <c r="Z2616" s="80"/>
    </row>
    <row r="2617" spans="1:26" s="81" customFormat="1" x14ac:dyDescent="0.25">
      <c r="A2617" s="74" t="s">
        <v>41</v>
      </c>
      <c r="B2617" s="74" t="s">
        <v>41</v>
      </c>
      <c r="C2617" s="105" t="s">
        <v>668</v>
      </c>
      <c r="D2617" s="96" t="s">
        <v>10</v>
      </c>
      <c r="E2617" s="97">
        <v>2019</v>
      </c>
      <c r="F2617" s="98" t="s">
        <v>76</v>
      </c>
      <c r="G2617" s="99" t="s">
        <v>328</v>
      </c>
      <c r="H2617" s="100" t="s">
        <v>3534</v>
      </c>
      <c r="I2617" s="101" t="s">
        <v>179</v>
      </c>
      <c r="J2617" s="102" t="s">
        <v>391</v>
      </c>
      <c r="K2617" s="104" t="s">
        <v>545</v>
      </c>
      <c r="L2617" s="104" t="s">
        <v>545</v>
      </c>
      <c r="M2617" s="104">
        <v>1122.2</v>
      </c>
      <c r="N2617" s="104">
        <v>3112.55</v>
      </c>
      <c r="O2617" s="80"/>
      <c r="P2617" s="80"/>
      <c r="Q2617" s="80"/>
      <c r="R2617" s="80"/>
      <c r="S2617" s="80"/>
      <c r="T2617" s="80"/>
      <c r="U2617" s="80"/>
      <c r="V2617" s="80"/>
      <c r="W2617" s="80"/>
      <c r="X2617" s="80"/>
      <c r="Y2617" s="80"/>
      <c r="Z2617" s="80"/>
    </row>
    <row r="2618" spans="1:26" s="81" customFormat="1" x14ac:dyDescent="0.25">
      <c r="A2618" s="74" t="s">
        <v>41</v>
      </c>
      <c r="B2618" s="74" t="s">
        <v>41</v>
      </c>
      <c r="C2618" s="105" t="s">
        <v>706</v>
      </c>
      <c r="D2618" s="96" t="s">
        <v>568</v>
      </c>
      <c r="E2618" s="97">
        <v>2022</v>
      </c>
      <c r="F2618" s="98" t="s">
        <v>61</v>
      </c>
      <c r="G2618" s="99" t="s">
        <v>102</v>
      </c>
      <c r="H2618" s="100" t="s">
        <v>3535</v>
      </c>
      <c r="I2618" s="101" t="s">
        <v>103</v>
      </c>
      <c r="J2618" s="102" t="s">
        <v>829</v>
      </c>
      <c r="K2618" s="104" t="s">
        <v>634</v>
      </c>
      <c r="L2618" s="104" t="s">
        <v>634</v>
      </c>
      <c r="M2618" s="104">
        <v>2064.84</v>
      </c>
      <c r="N2618" s="104">
        <v>4306.2299999999996</v>
      </c>
      <c r="O2618" s="80"/>
      <c r="P2618" s="80"/>
      <c r="Q2618" s="80"/>
      <c r="R2618" s="80"/>
      <c r="S2618" s="80"/>
      <c r="T2618" s="80"/>
      <c r="U2618" s="80"/>
      <c r="V2618" s="80"/>
      <c r="W2618" s="80"/>
      <c r="X2618" s="80"/>
      <c r="Y2618" s="80"/>
      <c r="Z2618" s="80"/>
    </row>
    <row r="2619" spans="1:26" s="81" customFormat="1" x14ac:dyDescent="0.25">
      <c r="A2619" s="74" t="s">
        <v>41</v>
      </c>
      <c r="B2619" s="74" t="s">
        <v>41</v>
      </c>
      <c r="C2619" s="105" t="s">
        <v>929</v>
      </c>
      <c r="D2619" s="96" t="s">
        <v>930</v>
      </c>
      <c r="E2619" s="97">
        <v>2018</v>
      </c>
      <c r="F2619" s="98" t="s">
        <v>61</v>
      </c>
      <c r="G2619" s="99" t="s">
        <v>102</v>
      </c>
      <c r="H2619" s="100" t="s">
        <v>3536</v>
      </c>
      <c r="I2619" s="101" t="s">
        <v>179</v>
      </c>
      <c r="J2619" s="102" t="s">
        <v>218</v>
      </c>
      <c r="K2619" s="104" t="s">
        <v>547</v>
      </c>
      <c r="L2619" s="104" t="s">
        <v>547</v>
      </c>
      <c r="M2619" s="104">
        <v>1302</v>
      </c>
      <c r="N2619" s="104">
        <v>2442.8200000000002</v>
      </c>
      <c r="O2619" s="80"/>
      <c r="P2619" s="80"/>
      <c r="Q2619" s="80"/>
      <c r="R2619" s="80"/>
      <c r="S2619" s="80"/>
      <c r="T2619" s="80"/>
      <c r="U2619" s="80"/>
      <c r="V2619" s="80"/>
      <c r="W2619" s="80"/>
      <c r="X2619" s="80"/>
      <c r="Y2619" s="80"/>
      <c r="Z2619" s="80"/>
    </row>
    <row r="2620" spans="1:26" s="81" customFormat="1" x14ac:dyDescent="0.25">
      <c r="A2620" s="74" t="s">
        <v>41</v>
      </c>
      <c r="B2620" s="74" t="s">
        <v>41</v>
      </c>
      <c r="C2620" s="105" t="s">
        <v>51</v>
      </c>
      <c r="D2620" s="96" t="s">
        <v>1</v>
      </c>
      <c r="E2620" s="97">
        <v>2020</v>
      </c>
      <c r="F2620" s="98" t="s">
        <v>67</v>
      </c>
      <c r="G2620" s="99" t="s">
        <v>193</v>
      </c>
      <c r="H2620" s="100" t="s">
        <v>3537</v>
      </c>
      <c r="I2620" s="101" t="s">
        <v>194</v>
      </c>
      <c r="J2620" s="102" t="s">
        <v>709</v>
      </c>
      <c r="K2620" s="104" t="s">
        <v>545</v>
      </c>
      <c r="L2620" s="104" t="s">
        <v>545</v>
      </c>
      <c r="M2620" s="104">
        <v>1519.75</v>
      </c>
      <c r="N2620" s="104">
        <v>5923.78</v>
      </c>
      <c r="O2620" s="80"/>
      <c r="P2620" s="80"/>
      <c r="Q2620" s="80"/>
      <c r="R2620" s="80"/>
      <c r="S2620" s="80"/>
      <c r="T2620" s="80"/>
      <c r="U2620" s="80"/>
      <c r="V2620" s="80"/>
      <c r="W2620" s="80"/>
      <c r="X2620" s="80"/>
      <c r="Y2620" s="80"/>
      <c r="Z2620" s="80"/>
    </row>
    <row r="2621" spans="1:26" s="81" customFormat="1" x14ac:dyDescent="0.25">
      <c r="A2621" s="74" t="s">
        <v>41</v>
      </c>
      <c r="B2621" s="74" t="s">
        <v>41</v>
      </c>
      <c r="C2621" s="105" t="s">
        <v>51</v>
      </c>
      <c r="D2621" s="96" t="s">
        <v>1</v>
      </c>
      <c r="E2621" s="97">
        <v>2020</v>
      </c>
      <c r="F2621" s="98" t="s">
        <v>67</v>
      </c>
      <c r="G2621" s="99" t="s">
        <v>193</v>
      </c>
      <c r="H2621" s="100" t="s">
        <v>3538</v>
      </c>
      <c r="I2621" s="101" t="s">
        <v>194</v>
      </c>
      <c r="J2621" s="102" t="s">
        <v>615</v>
      </c>
      <c r="K2621" s="104" t="s">
        <v>545</v>
      </c>
      <c r="L2621" s="104" t="s">
        <v>545</v>
      </c>
      <c r="M2621" s="104">
        <v>1519.75</v>
      </c>
      <c r="N2621" s="104">
        <v>5923.78</v>
      </c>
      <c r="O2621" s="80"/>
      <c r="P2621" s="80"/>
      <c r="Q2621" s="80"/>
      <c r="R2621" s="80"/>
      <c r="S2621" s="80"/>
      <c r="T2621" s="80"/>
      <c r="U2621" s="80"/>
      <c r="V2621" s="80"/>
      <c r="W2621" s="80"/>
      <c r="X2621" s="80"/>
      <c r="Y2621" s="80"/>
      <c r="Z2621" s="80"/>
    </row>
    <row r="2622" spans="1:26" s="81" customFormat="1" x14ac:dyDescent="0.25">
      <c r="A2622" s="74" t="s">
        <v>41</v>
      </c>
      <c r="B2622" s="74" t="s">
        <v>41</v>
      </c>
      <c r="C2622" s="105" t="s">
        <v>1096</v>
      </c>
      <c r="D2622" s="96" t="s">
        <v>1097</v>
      </c>
      <c r="E2622" s="97">
        <v>2023</v>
      </c>
      <c r="F2622" s="98" t="s">
        <v>66</v>
      </c>
      <c r="G2622" s="99" t="s">
        <v>186</v>
      </c>
      <c r="H2622" s="100" t="s">
        <v>3539</v>
      </c>
      <c r="I2622" s="101" t="s">
        <v>91</v>
      </c>
      <c r="J2622" s="102" t="s">
        <v>674</v>
      </c>
      <c r="K2622" s="104" t="s">
        <v>634</v>
      </c>
      <c r="L2622" s="104" t="s">
        <v>634</v>
      </c>
      <c r="M2622" s="104">
        <v>2425.1999999999998</v>
      </c>
      <c r="N2622" s="104">
        <v>2132.91</v>
      </c>
      <c r="O2622" s="80"/>
      <c r="P2622" s="80"/>
      <c r="Q2622" s="80"/>
      <c r="R2622" s="80"/>
      <c r="S2622" s="80"/>
      <c r="T2622" s="80"/>
      <c r="U2622" s="80"/>
      <c r="V2622" s="80"/>
      <c r="W2622" s="80"/>
      <c r="X2622" s="80"/>
      <c r="Y2622" s="80"/>
      <c r="Z2622" s="80"/>
    </row>
    <row r="2623" spans="1:26" s="81" customFormat="1" x14ac:dyDescent="0.25">
      <c r="A2623" s="74" t="s">
        <v>41</v>
      </c>
      <c r="B2623" s="74" t="s">
        <v>41</v>
      </c>
      <c r="C2623" s="105" t="s">
        <v>51</v>
      </c>
      <c r="D2623" s="96" t="s">
        <v>1</v>
      </c>
      <c r="E2623" s="97">
        <v>2020</v>
      </c>
      <c r="F2623" s="98" t="s">
        <v>67</v>
      </c>
      <c r="G2623" s="99" t="s">
        <v>193</v>
      </c>
      <c r="H2623" s="100" t="s">
        <v>3541</v>
      </c>
      <c r="I2623" s="101" t="s">
        <v>194</v>
      </c>
      <c r="J2623" s="102" t="s">
        <v>841</v>
      </c>
      <c r="K2623" s="104" t="s">
        <v>545</v>
      </c>
      <c r="L2623" s="104" t="s">
        <v>545</v>
      </c>
      <c r="M2623" s="104">
        <v>1519.75</v>
      </c>
      <c r="N2623" s="104">
        <v>5923.78</v>
      </c>
      <c r="O2623" s="80"/>
      <c r="P2623" s="80"/>
      <c r="Q2623" s="80"/>
      <c r="R2623" s="80"/>
      <c r="S2623" s="80"/>
      <c r="T2623" s="80"/>
      <c r="U2623" s="80"/>
      <c r="V2623" s="80"/>
      <c r="W2623" s="80"/>
      <c r="X2623" s="80"/>
      <c r="Y2623" s="80"/>
      <c r="Z2623" s="80"/>
    </row>
    <row r="2624" spans="1:26" s="81" customFormat="1" x14ac:dyDescent="0.25">
      <c r="A2624" s="74" t="s">
        <v>41</v>
      </c>
      <c r="B2624" s="74" t="s">
        <v>41</v>
      </c>
      <c r="C2624" s="105" t="s">
        <v>929</v>
      </c>
      <c r="D2624" s="96" t="s">
        <v>930</v>
      </c>
      <c r="E2624" s="97">
        <v>2018</v>
      </c>
      <c r="F2624" s="98" t="s">
        <v>61</v>
      </c>
      <c r="G2624" s="99" t="s">
        <v>102</v>
      </c>
      <c r="H2624" s="100" t="s">
        <v>3542</v>
      </c>
      <c r="I2624" s="101" t="s">
        <v>179</v>
      </c>
      <c r="J2624" s="102" t="s">
        <v>1656</v>
      </c>
      <c r="K2624" s="104" t="s">
        <v>545</v>
      </c>
      <c r="L2624" s="104" t="s">
        <v>545</v>
      </c>
      <c r="M2624" s="104">
        <v>1426.32</v>
      </c>
      <c r="N2624" s="104">
        <v>2530.5</v>
      </c>
      <c r="O2624" s="80"/>
      <c r="P2624" s="80"/>
      <c r="Q2624" s="80"/>
      <c r="R2624" s="80"/>
      <c r="S2624" s="80"/>
      <c r="T2624" s="80"/>
      <c r="U2624" s="80"/>
      <c r="V2624" s="80"/>
      <c r="W2624" s="80"/>
      <c r="X2624" s="80"/>
      <c r="Y2624" s="80"/>
      <c r="Z2624" s="80"/>
    </row>
    <row r="2625" spans="1:26" s="81" customFormat="1" x14ac:dyDescent="0.25">
      <c r="A2625" s="74" t="s">
        <v>41</v>
      </c>
      <c r="B2625" s="74" t="s">
        <v>41</v>
      </c>
      <c r="C2625" s="105" t="s">
        <v>929</v>
      </c>
      <c r="D2625" s="96" t="s">
        <v>930</v>
      </c>
      <c r="E2625" s="97">
        <v>2018</v>
      </c>
      <c r="F2625" s="98" t="s">
        <v>61</v>
      </c>
      <c r="G2625" s="99" t="s">
        <v>102</v>
      </c>
      <c r="H2625" s="100" t="s">
        <v>3543</v>
      </c>
      <c r="I2625" s="101" t="s">
        <v>179</v>
      </c>
      <c r="J2625" s="102" t="s">
        <v>1163</v>
      </c>
      <c r="K2625" s="104" t="s">
        <v>547</v>
      </c>
      <c r="L2625" s="104" t="s">
        <v>547</v>
      </c>
      <c r="M2625" s="104">
        <v>1426.32</v>
      </c>
      <c r="N2625" s="104">
        <v>2530.5</v>
      </c>
      <c r="O2625" s="80"/>
      <c r="P2625" s="80"/>
      <c r="Q2625" s="80"/>
      <c r="R2625" s="80"/>
      <c r="S2625" s="80"/>
      <c r="T2625" s="80"/>
      <c r="U2625" s="80"/>
      <c r="V2625" s="80"/>
      <c r="W2625" s="80"/>
      <c r="X2625" s="80"/>
      <c r="Y2625" s="80"/>
      <c r="Z2625" s="80"/>
    </row>
    <row r="2626" spans="1:26" s="81" customFormat="1" x14ac:dyDescent="0.25">
      <c r="A2626" s="74" t="s">
        <v>41</v>
      </c>
      <c r="B2626" s="74" t="s">
        <v>41</v>
      </c>
      <c r="C2626" s="105" t="s">
        <v>51</v>
      </c>
      <c r="D2626" s="96" t="s">
        <v>1</v>
      </c>
      <c r="E2626" s="97">
        <v>2020</v>
      </c>
      <c r="F2626" s="98" t="s">
        <v>67</v>
      </c>
      <c r="G2626" s="99" t="s">
        <v>193</v>
      </c>
      <c r="H2626" s="100" t="s">
        <v>3544</v>
      </c>
      <c r="I2626" s="101" t="s">
        <v>194</v>
      </c>
      <c r="J2626" s="102" t="s">
        <v>695</v>
      </c>
      <c r="K2626" s="104" t="s">
        <v>545</v>
      </c>
      <c r="L2626" s="104" t="s">
        <v>545</v>
      </c>
      <c r="M2626" s="104">
        <v>1519.75</v>
      </c>
      <c r="N2626" s="104">
        <v>5923.78</v>
      </c>
      <c r="O2626" s="80"/>
      <c r="P2626" s="80"/>
      <c r="Q2626" s="80"/>
      <c r="R2626" s="80"/>
      <c r="S2626" s="80"/>
      <c r="T2626" s="80"/>
      <c r="U2626" s="80"/>
      <c r="V2626" s="80"/>
      <c r="W2626" s="80"/>
      <c r="X2626" s="80"/>
      <c r="Y2626" s="80"/>
      <c r="Z2626" s="80"/>
    </row>
    <row r="2627" spans="1:26" s="81" customFormat="1" x14ac:dyDescent="0.25">
      <c r="A2627" s="74" t="s">
        <v>41</v>
      </c>
      <c r="B2627" s="74" t="s">
        <v>41</v>
      </c>
      <c r="C2627" s="105" t="s">
        <v>668</v>
      </c>
      <c r="D2627" s="96" t="s">
        <v>10</v>
      </c>
      <c r="E2627" s="97">
        <v>2019</v>
      </c>
      <c r="F2627" s="98" t="s">
        <v>76</v>
      </c>
      <c r="G2627" s="99" t="s">
        <v>328</v>
      </c>
      <c r="H2627" s="100" t="s">
        <v>3545</v>
      </c>
      <c r="I2627" s="101" t="s">
        <v>179</v>
      </c>
      <c r="J2627" s="102" t="s">
        <v>652</v>
      </c>
      <c r="K2627" s="104" t="s">
        <v>548</v>
      </c>
      <c r="L2627" s="104" t="s">
        <v>548</v>
      </c>
      <c r="M2627" s="104">
        <v>1122.2</v>
      </c>
      <c r="N2627" s="104">
        <v>3112.55</v>
      </c>
      <c r="O2627" s="80"/>
      <c r="P2627" s="80"/>
      <c r="Q2627" s="80"/>
      <c r="R2627" s="80"/>
      <c r="S2627" s="80"/>
      <c r="T2627" s="80"/>
      <c r="U2627" s="80"/>
      <c r="V2627" s="80"/>
      <c r="W2627" s="80"/>
      <c r="X2627" s="80"/>
      <c r="Y2627" s="80"/>
      <c r="Z2627" s="80"/>
    </row>
    <row r="2628" spans="1:26" s="81" customFormat="1" x14ac:dyDescent="0.25">
      <c r="A2628" s="74" t="s">
        <v>41</v>
      </c>
      <c r="B2628" s="74" t="s">
        <v>41</v>
      </c>
      <c r="C2628" s="105" t="s">
        <v>659</v>
      </c>
      <c r="D2628" s="96" t="s">
        <v>4</v>
      </c>
      <c r="E2628" s="97">
        <v>2020</v>
      </c>
      <c r="F2628" s="98" t="s">
        <v>66</v>
      </c>
      <c r="G2628" s="99" t="s">
        <v>186</v>
      </c>
      <c r="H2628" s="100" t="s">
        <v>3546</v>
      </c>
      <c r="I2628" s="101" t="s">
        <v>179</v>
      </c>
      <c r="J2628" s="102" t="s">
        <v>408</v>
      </c>
      <c r="K2628" s="104" t="s">
        <v>545</v>
      </c>
      <c r="L2628" s="104" t="s">
        <v>545</v>
      </c>
      <c r="M2628" s="104">
        <v>1592.3</v>
      </c>
      <c r="N2628" s="104">
        <v>3776.96</v>
      </c>
      <c r="O2628" s="80"/>
      <c r="P2628" s="80"/>
      <c r="Q2628" s="80"/>
      <c r="R2628" s="80"/>
      <c r="S2628" s="80"/>
      <c r="T2628" s="80"/>
      <c r="U2628" s="80"/>
      <c r="V2628" s="80"/>
      <c r="W2628" s="80"/>
      <c r="X2628" s="80"/>
      <c r="Y2628" s="80"/>
      <c r="Z2628" s="80"/>
    </row>
    <row r="2629" spans="1:26" s="81" customFormat="1" x14ac:dyDescent="0.25">
      <c r="A2629" s="74" t="s">
        <v>41</v>
      </c>
      <c r="B2629" s="74" t="s">
        <v>41</v>
      </c>
      <c r="C2629" s="105" t="s">
        <v>761</v>
      </c>
      <c r="D2629" s="96" t="s">
        <v>35</v>
      </c>
      <c r="E2629" s="97">
        <v>2018</v>
      </c>
      <c r="F2629" s="98" t="s">
        <v>59</v>
      </c>
      <c r="G2629" s="99" t="s">
        <v>82</v>
      </c>
      <c r="H2629" s="100" t="s">
        <v>3547</v>
      </c>
      <c r="I2629" s="101" t="s">
        <v>99</v>
      </c>
      <c r="J2629" s="102" t="s">
        <v>762</v>
      </c>
      <c r="K2629" s="104" t="s">
        <v>634</v>
      </c>
      <c r="L2629" s="104" t="s">
        <v>634</v>
      </c>
      <c r="M2629" s="104">
        <v>1727</v>
      </c>
      <c r="N2629" s="104">
        <v>2407.96</v>
      </c>
      <c r="O2629" s="80"/>
      <c r="P2629" s="80"/>
      <c r="Q2629" s="80"/>
      <c r="R2629" s="80"/>
      <c r="S2629" s="80"/>
      <c r="T2629" s="80"/>
      <c r="U2629" s="80"/>
      <c r="V2629" s="80"/>
      <c r="W2629" s="80"/>
      <c r="X2629" s="80"/>
      <c r="Y2629" s="80"/>
      <c r="Z2629" s="80"/>
    </row>
    <row r="2630" spans="1:26" s="81" customFormat="1" x14ac:dyDescent="0.25">
      <c r="A2630" s="74" t="s">
        <v>41</v>
      </c>
      <c r="B2630" s="74" t="s">
        <v>41</v>
      </c>
      <c r="C2630" s="105" t="s">
        <v>51</v>
      </c>
      <c r="D2630" s="96" t="s">
        <v>1</v>
      </c>
      <c r="E2630" s="97">
        <v>2020</v>
      </c>
      <c r="F2630" s="98" t="s">
        <v>67</v>
      </c>
      <c r="G2630" s="99" t="s">
        <v>193</v>
      </c>
      <c r="H2630" s="100" t="s">
        <v>3548</v>
      </c>
      <c r="I2630" s="101" t="s">
        <v>194</v>
      </c>
      <c r="J2630" s="102" t="s">
        <v>840</v>
      </c>
      <c r="K2630" s="104" t="s">
        <v>545</v>
      </c>
      <c r="L2630" s="104" t="s">
        <v>545</v>
      </c>
      <c r="M2630" s="104">
        <v>1519.75</v>
      </c>
      <c r="N2630" s="104">
        <v>5923.78</v>
      </c>
      <c r="O2630" s="80"/>
      <c r="P2630" s="80"/>
      <c r="Q2630" s="80"/>
      <c r="R2630" s="80"/>
      <c r="S2630" s="80"/>
      <c r="T2630" s="80"/>
      <c r="U2630" s="80"/>
      <c r="V2630" s="80"/>
      <c r="W2630" s="80"/>
      <c r="X2630" s="80"/>
      <c r="Y2630" s="80"/>
      <c r="Z2630" s="80"/>
    </row>
    <row r="2631" spans="1:26" s="81" customFormat="1" x14ac:dyDescent="0.25">
      <c r="A2631" s="74" t="s">
        <v>41</v>
      </c>
      <c r="B2631" s="74" t="s">
        <v>41</v>
      </c>
      <c r="C2631" s="105" t="s">
        <v>50</v>
      </c>
      <c r="D2631" s="96" t="s">
        <v>14</v>
      </c>
      <c r="E2631" s="97">
        <v>2019</v>
      </c>
      <c r="F2631" s="98" t="s">
        <v>66</v>
      </c>
      <c r="G2631" s="99" t="s">
        <v>186</v>
      </c>
      <c r="H2631" s="100" t="s">
        <v>3549</v>
      </c>
      <c r="I2631" s="101" t="s">
        <v>91</v>
      </c>
      <c r="J2631" s="102" t="s">
        <v>758</v>
      </c>
      <c r="K2631" s="104" t="s">
        <v>634</v>
      </c>
      <c r="L2631" s="104" t="s">
        <v>634</v>
      </c>
      <c r="M2631" s="104">
        <v>1735.89</v>
      </c>
      <c r="N2631" s="104">
        <v>1945.6</v>
      </c>
      <c r="O2631" s="80"/>
      <c r="P2631" s="80"/>
      <c r="Q2631" s="80"/>
      <c r="R2631" s="80"/>
      <c r="S2631" s="80"/>
      <c r="T2631" s="80"/>
      <c r="U2631" s="80"/>
      <c r="V2631" s="80"/>
      <c r="W2631" s="80"/>
      <c r="X2631" s="80"/>
      <c r="Y2631" s="80"/>
      <c r="Z2631" s="80"/>
    </row>
    <row r="2632" spans="1:26" s="81" customFormat="1" x14ac:dyDescent="0.25">
      <c r="A2632" s="74" t="s">
        <v>41</v>
      </c>
      <c r="B2632" s="74" t="s">
        <v>41</v>
      </c>
      <c r="C2632" s="105" t="s">
        <v>719</v>
      </c>
      <c r="D2632" s="96" t="s">
        <v>720</v>
      </c>
      <c r="E2632" s="97">
        <v>2022</v>
      </c>
      <c r="F2632" s="98" t="s">
        <v>75</v>
      </c>
      <c r="G2632" s="99" t="s">
        <v>312</v>
      </c>
      <c r="H2632" s="100" t="s">
        <v>3550</v>
      </c>
      <c r="I2632" s="101" t="s">
        <v>257</v>
      </c>
      <c r="J2632" s="102" t="s">
        <v>872</v>
      </c>
      <c r="K2632" s="104" t="s">
        <v>634</v>
      </c>
      <c r="L2632" s="104" t="s">
        <v>634</v>
      </c>
      <c r="M2632" s="104">
        <v>1443</v>
      </c>
      <c r="N2632" s="104">
        <v>2883</v>
      </c>
      <c r="O2632" s="80"/>
      <c r="P2632" s="80"/>
      <c r="Q2632" s="80"/>
      <c r="R2632" s="80"/>
      <c r="S2632" s="80"/>
      <c r="T2632" s="80"/>
      <c r="U2632" s="80"/>
      <c r="V2632" s="80"/>
      <c r="W2632" s="80"/>
      <c r="X2632" s="80"/>
      <c r="Y2632" s="80"/>
      <c r="Z2632" s="80"/>
    </row>
    <row r="2633" spans="1:26" s="81" customFormat="1" x14ac:dyDescent="0.25">
      <c r="A2633" s="74" t="s">
        <v>41</v>
      </c>
      <c r="B2633" s="74" t="s">
        <v>41</v>
      </c>
      <c r="C2633" s="105" t="s">
        <v>659</v>
      </c>
      <c r="D2633" s="96" t="s">
        <v>4</v>
      </c>
      <c r="E2633" s="97">
        <v>2020</v>
      </c>
      <c r="F2633" s="98" t="s">
        <v>66</v>
      </c>
      <c r="G2633" s="99" t="s">
        <v>186</v>
      </c>
      <c r="H2633" s="100" t="s">
        <v>3551</v>
      </c>
      <c r="I2633" s="101" t="s">
        <v>179</v>
      </c>
      <c r="J2633" s="102" t="s">
        <v>729</v>
      </c>
      <c r="K2633" s="104" t="s">
        <v>634</v>
      </c>
      <c r="L2633" s="104" t="s">
        <v>634</v>
      </c>
      <c r="M2633" s="104">
        <v>1726.79</v>
      </c>
      <c r="N2633" s="104">
        <v>4219.03</v>
      </c>
      <c r="O2633" s="80"/>
      <c r="P2633" s="80"/>
      <c r="Q2633" s="80"/>
      <c r="R2633" s="80"/>
      <c r="S2633" s="80"/>
      <c r="T2633" s="80"/>
      <c r="U2633" s="80"/>
      <c r="V2633" s="80"/>
      <c r="W2633" s="80"/>
      <c r="X2633" s="80"/>
      <c r="Y2633" s="80"/>
      <c r="Z2633" s="80"/>
    </row>
    <row r="2634" spans="1:26" s="81" customFormat="1" x14ac:dyDescent="0.25">
      <c r="A2634" s="74" t="s">
        <v>41</v>
      </c>
      <c r="B2634" s="74" t="s">
        <v>41</v>
      </c>
      <c r="C2634" s="105" t="s">
        <v>51</v>
      </c>
      <c r="D2634" s="96" t="s">
        <v>1</v>
      </c>
      <c r="E2634" s="97">
        <v>2020</v>
      </c>
      <c r="F2634" s="98" t="s">
        <v>67</v>
      </c>
      <c r="G2634" s="99" t="s">
        <v>193</v>
      </c>
      <c r="H2634" s="100" t="s">
        <v>3552</v>
      </c>
      <c r="I2634" s="101" t="s">
        <v>194</v>
      </c>
      <c r="J2634" s="102" t="s">
        <v>224</v>
      </c>
      <c r="K2634" s="104" t="s">
        <v>545</v>
      </c>
      <c r="L2634" s="104" t="s">
        <v>545</v>
      </c>
      <c r="M2634" s="104">
        <v>1519.75</v>
      </c>
      <c r="N2634" s="104">
        <v>5923.78</v>
      </c>
      <c r="O2634" s="80"/>
      <c r="P2634" s="80"/>
      <c r="Q2634" s="80"/>
      <c r="R2634" s="80"/>
      <c r="S2634" s="80"/>
      <c r="T2634" s="80"/>
      <c r="U2634" s="80"/>
      <c r="V2634" s="80"/>
      <c r="W2634" s="80"/>
      <c r="X2634" s="80"/>
      <c r="Y2634" s="80"/>
      <c r="Z2634" s="80"/>
    </row>
    <row r="2635" spans="1:26" s="81" customFormat="1" x14ac:dyDescent="0.25">
      <c r="A2635" s="74" t="s">
        <v>41</v>
      </c>
      <c r="B2635" s="74" t="s">
        <v>41</v>
      </c>
      <c r="C2635" s="105" t="s">
        <v>51</v>
      </c>
      <c r="D2635" s="96" t="s">
        <v>1</v>
      </c>
      <c r="E2635" s="97">
        <v>2020</v>
      </c>
      <c r="F2635" s="98" t="s">
        <v>67</v>
      </c>
      <c r="G2635" s="99" t="s">
        <v>193</v>
      </c>
      <c r="H2635" s="100" t="s">
        <v>3553</v>
      </c>
      <c r="I2635" s="101" t="s">
        <v>194</v>
      </c>
      <c r="J2635" s="102" t="s">
        <v>249</v>
      </c>
      <c r="K2635" s="104" t="s">
        <v>545</v>
      </c>
      <c r="L2635" s="104" t="s">
        <v>545</v>
      </c>
      <c r="M2635" s="104">
        <v>1519.75</v>
      </c>
      <c r="N2635" s="104">
        <v>5923.78</v>
      </c>
      <c r="O2635" s="80"/>
      <c r="P2635" s="80"/>
      <c r="Q2635" s="80"/>
      <c r="R2635" s="80"/>
      <c r="S2635" s="80"/>
      <c r="T2635" s="80"/>
      <c r="U2635" s="80"/>
      <c r="V2635" s="80"/>
      <c r="W2635" s="80"/>
      <c r="X2635" s="80"/>
      <c r="Y2635" s="80"/>
      <c r="Z2635" s="80"/>
    </row>
    <row r="2636" spans="1:26" s="81" customFormat="1" x14ac:dyDescent="0.25">
      <c r="A2636" s="74" t="s">
        <v>41</v>
      </c>
      <c r="B2636" s="74" t="s">
        <v>41</v>
      </c>
      <c r="C2636" s="105" t="s">
        <v>1245</v>
      </c>
      <c r="D2636" s="96" t="s">
        <v>1246</v>
      </c>
      <c r="E2636" s="97">
        <v>2021</v>
      </c>
      <c r="F2636" s="98" t="s">
        <v>78</v>
      </c>
      <c r="G2636" s="99" t="s">
        <v>507</v>
      </c>
      <c r="H2636" s="100" t="s">
        <v>3554</v>
      </c>
      <c r="I2636" s="101" t="s">
        <v>508</v>
      </c>
      <c r="J2636" s="102" t="s">
        <v>694</v>
      </c>
      <c r="K2636" s="104" t="s">
        <v>634</v>
      </c>
      <c r="L2636" s="104" t="s">
        <v>634</v>
      </c>
      <c r="M2636" s="104">
        <v>1977.95</v>
      </c>
      <c r="N2636" s="104">
        <v>3889.85</v>
      </c>
      <c r="O2636" s="80"/>
      <c r="P2636" s="80"/>
      <c r="Q2636" s="80"/>
      <c r="R2636" s="80"/>
      <c r="S2636" s="80"/>
      <c r="T2636" s="80"/>
      <c r="U2636" s="80"/>
      <c r="V2636" s="80"/>
      <c r="W2636" s="80"/>
      <c r="X2636" s="80"/>
      <c r="Y2636" s="80"/>
      <c r="Z2636" s="80"/>
    </row>
    <row r="2637" spans="1:26" s="81" customFormat="1" x14ac:dyDescent="0.25">
      <c r="A2637" s="74" t="s">
        <v>41</v>
      </c>
      <c r="B2637" s="74" t="s">
        <v>41</v>
      </c>
      <c r="C2637" s="105" t="s">
        <v>659</v>
      </c>
      <c r="D2637" s="96" t="s">
        <v>4</v>
      </c>
      <c r="E2637" s="97">
        <v>2020</v>
      </c>
      <c r="F2637" s="98" t="s">
        <v>66</v>
      </c>
      <c r="G2637" s="99" t="s">
        <v>186</v>
      </c>
      <c r="H2637" s="100" t="s">
        <v>3555</v>
      </c>
      <c r="I2637" s="101" t="s">
        <v>179</v>
      </c>
      <c r="J2637" s="102" t="s">
        <v>855</v>
      </c>
      <c r="K2637" s="104" t="s">
        <v>545</v>
      </c>
      <c r="L2637" s="104" t="s">
        <v>545</v>
      </c>
      <c r="M2637" s="104">
        <v>1328.3</v>
      </c>
      <c r="N2637" s="104">
        <v>3222.57</v>
      </c>
      <c r="O2637" s="80"/>
      <c r="P2637" s="80"/>
      <c r="Q2637" s="80"/>
      <c r="R2637" s="80"/>
      <c r="S2637" s="80"/>
      <c r="T2637" s="80"/>
      <c r="U2637" s="80"/>
      <c r="V2637" s="80"/>
      <c r="W2637" s="80"/>
      <c r="X2637" s="80"/>
      <c r="Y2637" s="80"/>
      <c r="Z2637" s="80"/>
    </row>
    <row r="2638" spans="1:26" s="81" customFormat="1" x14ac:dyDescent="0.25">
      <c r="A2638" s="74" t="s">
        <v>41</v>
      </c>
      <c r="B2638" s="74" t="s">
        <v>41</v>
      </c>
      <c r="C2638" s="105" t="s">
        <v>49</v>
      </c>
      <c r="D2638" s="96" t="s">
        <v>13</v>
      </c>
      <c r="E2638" s="97">
        <v>2019</v>
      </c>
      <c r="F2638" s="98" t="s">
        <v>65</v>
      </c>
      <c r="G2638" s="99" t="s">
        <v>176</v>
      </c>
      <c r="H2638" s="100" t="s">
        <v>3556</v>
      </c>
      <c r="I2638" s="101" t="s">
        <v>85</v>
      </c>
      <c r="J2638" s="102" t="s">
        <v>713</v>
      </c>
      <c r="K2638" s="104" t="s">
        <v>634</v>
      </c>
      <c r="L2638" s="104" t="s">
        <v>634</v>
      </c>
      <c r="M2638" s="104">
        <v>2054.8000000000002</v>
      </c>
      <c r="N2638" s="104">
        <v>4035.34</v>
      </c>
      <c r="O2638" s="80"/>
      <c r="P2638" s="80"/>
      <c r="Q2638" s="80"/>
      <c r="R2638" s="80"/>
      <c r="S2638" s="80"/>
      <c r="T2638" s="80"/>
      <c r="U2638" s="80"/>
      <c r="V2638" s="80"/>
      <c r="W2638" s="80"/>
      <c r="X2638" s="80"/>
      <c r="Y2638" s="80"/>
      <c r="Z2638" s="80"/>
    </row>
    <row r="2639" spans="1:26" s="81" customFormat="1" x14ac:dyDescent="0.25">
      <c r="A2639" s="74" t="s">
        <v>41</v>
      </c>
      <c r="B2639" s="74" t="s">
        <v>41</v>
      </c>
      <c r="C2639" s="105" t="s">
        <v>55</v>
      </c>
      <c r="D2639" s="96" t="s">
        <v>6</v>
      </c>
      <c r="E2639" s="97">
        <v>2018</v>
      </c>
      <c r="F2639" s="98" t="s">
        <v>71</v>
      </c>
      <c r="G2639" s="99" t="s">
        <v>264</v>
      </c>
      <c r="H2639" s="100" t="s">
        <v>3557</v>
      </c>
      <c r="I2639" s="101" t="s">
        <v>271</v>
      </c>
      <c r="J2639" s="102" t="s">
        <v>736</v>
      </c>
      <c r="K2639" s="104" t="s">
        <v>634</v>
      </c>
      <c r="L2639" s="104" t="s">
        <v>634</v>
      </c>
      <c r="M2639" s="104">
        <v>2245.1</v>
      </c>
      <c r="N2639" s="104">
        <v>4326.8999999999996</v>
      </c>
      <c r="O2639" s="80"/>
      <c r="P2639" s="80"/>
      <c r="Q2639" s="80"/>
      <c r="R2639" s="80"/>
      <c r="S2639" s="80"/>
      <c r="T2639" s="80"/>
      <c r="U2639" s="80"/>
      <c r="V2639" s="80"/>
      <c r="W2639" s="80"/>
      <c r="X2639" s="80"/>
      <c r="Y2639" s="80"/>
      <c r="Z2639" s="80"/>
    </row>
    <row r="2640" spans="1:26" s="81" customFormat="1" x14ac:dyDescent="0.25">
      <c r="A2640" s="74" t="s">
        <v>41</v>
      </c>
      <c r="B2640" s="74" t="s">
        <v>41</v>
      </c>
      <c r="C2640" s="105" t="s">
        <v>922</v>
      </c>
      <c r="D2640" s="96" t="s">
        <v>923</v>
      </c>
      <c r="E2640" s="97">
        <v>2023</v>
      </c>
      <c r="F2640" s="98" t="s">
        <v>61</v>
      </c>
      <c r="G2640" s="99" t="s">
        <v>102</v>
      </c>
      <c r="H2640" s="100" t="s">
        <v>3558</v>
      </c>
      <c r="I2640" s="101" t="s">
        <v>99</v>
      </c>
      <c r="J2640" s="102" t="s">
        <v>787</v>
      </c>
      <c r="K2640" s="104" t="s">
        <v>634</v>
      </c>
      <c r="L2640" s="104" t="s">
        <v>634</v>
      </c>
      <c r="M2640" s="104">
        <v>2763.62</v>
      </c>
      <c r="N2640" s="104">
        <v>5035.1899999999996</v>
      </c>
      <c r="O2640" s="80"/>
      <c r="P2640" s="80"/>
      <c r="Q2640" s="80"/>
      <c r="R2640" s="80"/>
      <c r="S2640" s="80"/>
      <c r="T2640" s="80"/>
      <c r="U2640" s="80"/>
      <c r="V2640" s="80"/>
      <c r="W2640" s="80"/>
      <c r="X2640" s="80"/>
      <c r="Y2640" s="80"/>
      <c r="Z2640" s="80"/>
    </row>
    <row r="2641" spans="1:26" s="81" customFormat="1" x14ac:dyDescent="0.25">
      <c r="A2641" s="74" t="s">
        <v>41</v>
      </c>
      <c r="B2641" s="74" t="s">
        <v>41</v>
      </c>
      <c r="C2641" s="105" t="s">
        <v>680</v>
      </c>
      <c r="D2641" s="96" t="s">
        <v>18</v>
      </c>
      <c r="E2641" s="97">
        <v>2022</v>
      </c>
      <c r="F2641" s="98" t="s">
        <v>64</v>
      </c>
      <c r="G2641" s="99" t="s">
        <v>159</v>
      </c>
      <c r="H2641" s="100" t="s">
        <v>3559</v>
      </c>
      <c r="I2641" s="101" t="s">
        <v>167</v>
      </c>
      <c r="J2641" s="102" t="s">
        <v>814</v>
      </c>
      <c r="K2641" s="104" t="s">
        <v>634</v>
      </c>
      <c r="L2641" s="104" t="s">
        <v>634</v>
      </c>
      <c r="M2641" s="104">
        <v>1536.39</v>
      </c>
      <c r="N2641" s="104">
        <v>2361.91</v>
      </c>
      <c r="O2641" s="80"/>
      <c r="P2641" s="80"/>
      <c r="Q2641" s="80"/>
      <c r="R2641" s="80"/>
      <c r="S2641" s="80"/>
      <c r="T2641" s="80"/>
      <c r="U2641" s="80"/>
      <c r="V2641" s="80"/>
      <c r="W2641" s="80"/>
      <c r="X2641" s="80"/>
      <c r="Y2641" s="80"/>
      <c r="Z2641" s="80"/>
    </row>
    <row r="2642" spans="1:26" s="81" customFormat="1" x14ac:dyDescent="0.25">
      <c r="A2642" s="74" t="s">
        <v>41</v>
      </c>
      <c r="B2642" s="74" t="s">
        <v>41</v>
      </c>
      <c r="C2642" s="105" t="s">
        <v>980</v>
      </c>
      <c r="D2642" s="96" t="s">
        <v>981</v>
      </c>
      <c r="E2642" s="97">
        <v>2022</v>
      </c>
      <c r="F2642" s="98" t="s">
        <v>982</v>
      </c>
      <c r="G2642" s="99" t="s">
        <v>983</v>
      </c>
      <c r="H2642" s="100" t="s">
        <v>3560</v>
      </c>
      <c r="I2642" s="101" t="s">
        <v>108</v>
      </c>
      <c r="J2642" s="102" t="s">
        <v>684</v>
      </c>
      <c r="K2642" s="104" t="s">
        <v>545</v>
      </c>
      <c r="L2642" s="104" t="s">
        <v>545</v>
      </c>
      <c r="M2642" s="104">
        <v>1424.79</v>
      </c>
      <c r="N2642" s="104">
        <v>5038.51</v>
      </c>
      <c r="O2642" s="80"/>
      <c r="P2642" s="80"/>
      <c r="Q2642" s="80"/>
      <c r="R2642" s="80"/>
      <c r="S2642" s="80"/>
      <c r="T2642" s="80"/>
      <c r="U2642" s="80"/>
      <c r="V2642" s="80"/>
      <c r="W2642" s="80"/>
      <c r="X2642" s="80"/>
      <c r="Y2642" s="80"/>
      <c r="Z2642" s="80"/>
    </row>
    <row r="2643" spans="1:26" s="81" customFormat="1" x14ac:dyDescent="0.25">
      <c r="A2643" s="74" t="s">
        <v>41</v>
      </c>
      <c r="B2643" s="74" t="s">
        <v>41</v>
      </c>
      <c r="C2643" s="105" t="s">
        <v>668</v>
      </c>
      <c r="D2643" s="96" t="s">
        <v>10</v>
      </c>
      <c r="E2643" s="97">
        <v>2019</v>
      </c>
      <c r="F2643" s="98" t="s">
        <v>76</v>
      </c>
      <c r="G2643" s="99" t="s">
        <v>328</v>
      </c>
      <c r="H2643" s="100" t="s">
        <v>3561</v>
      </c>
      <c r="I2643" s="101" t="s">
        <v>179</v>
      </c>
      <c r="J2643" s="102" t="s">
        <v>622</v>
      </c>
      <c r="K2643" s="104" t="s">
        <v>545</v>
      </c>
      <c r="L2643" s="104" t="s">
        <v>545</v>
      </c>
      <c r="M2643" s="104">
        <v>1122.2</v>
      </c>
      <c r="N2643" s="104">
        <v>3112.55</v>
      </c>
      <c r="O2643" s="80"/>
      <c r="P2643" s="80"/>
      <c r="Q2643" s="80"/>
      <c r="R2643" s="80"/>
      <c r="S2643" s="80"/>
      <c r="T2643" s="80"/>
      <c r="U2643" s="80"/>
      <c r="V2643" s="80"/>
      <c r="W2643" s="80"/>
      <c r="X2643" s="80"/>
      <c r="Y2643" s="80"/>
      <c r="Z2643" s="80"/>
    </row>
    <row r="2644" spans="1:26" s="81" customFormat="1" x14ac:dyDescent="0.25">
      <c r="A2644" s="74" t="s">
        <v>41</v>
      </c>
      <c r="B2644" s="74" t="s">
        <v>41</v>
      </c>
      <c r="C2644" s="105" t="s">
        <v>51</v>
      </c>
      <c r="D2644" s="96" t="s">
        <v>1</v>
      </c>
      <c r="E2644" s="97">
        <v>2020</v>
      </c>
      <c r="F2644" s="98" t="s">
        <v>67</v>
      </c>
      <c r="G2644" s="99" t="s">
        <v>193</v>
      </c>
      <c r="H2644" s="100" t="s">
        <v>3562</v>
      </c>
      <c r="I2644" s="101" t="s">
        <v>194</v>
      </c>
      <c r="J2644" s="102" t="s">
        <v>114</v>
      </c>
      <c r="K2644" s="104" t="s">
        <v>545</v>
      </c>
      <c r="L2644" s="104" t="s">
        <v>545</v>
      </c>
      <c r="M2644" s="104">
        <v>1519.75</v>
      </c>
      <c r="N2644" s="104">
        <v>5923.78</v>
      </c>
      <c r="O2644" s="80"/>
      <c r="P2644" s="80"/>
      <c r="Q2644" s="80"/>
      <c r="R2644" s="80"/>
      <c r="S2644" s="80"/>
      <c r="T2644" s="80"/>
      <c r="U2644" s="80"/>
      <c r="V2644" s="80"/>
      <c r="W2644" s="80"/>
      <c r="X2644" s="80"/>
      <c r="Y2644" s="80"/>
      <c r="Z2644" s="80"/>
    </row>
    <row r="2645" spans="1:26" s="81" customFormat="1" x14ac:dyDescent="0.25">
      <c r="A2645" s="74" t="s">
        <v>41</v>
      </c>
      <c r="B2645" s="74" t="s">
        <v>41</v>
      </c>
      <c r="C2645" s="105" t="s">
        <v>49</v>
      </c>
      <c r="D2645" s="96" t="s">
        <v>13</v>
      </c>
      <c r="E2645" s="97">
        <v>2019</v>
      </c>
      <c r="F2645" s="98" t="s">
        <v>65</v>
      </c>
      <c r="G2645" s="99" t="s">
        <v>176</v>
      </c>
      <c r="H2645" s="100" t="s">
        <v>3563</v>
      </c>
      <c r="I2645" s="101" t="s">
        <v>88</v>
      </c>
      <c r="J2645" s="102" t="s">
        <v>748</v>
      </c>
      <c r="K2645" s="104" t="s">
        <v>634</v>
      </c>
      <c r="L2645" s="104" t="s">
        <v>634</v>
      </c>
      <c r="M2645" s="104">
        <v>2067.52</v>
      </c>
      <c r="N2645" s="104">
        <v>4814.42</v>
      </c>
      <c r="O2645" s="80"/>
      <c r="P2645" s="80"/>
      <c r="Q2645" s="80"/>
      <c r="R2645" s="80"/>
      <c r="S2645" s="80"/>
      <c r="T2645" s="80"/>
      <c r="U2645" s="80"/>
      <c r="V2645" s="80"/>
      <c r="W2645" s="80"/>
      <c r="X2645" s="80"/>
      <c r="Y2645" s="80"/>
      <c r="Z2645" s="80"/>
    </row>
    <row r="2646" spans="1:26" s="81" customFormat="1" x14ac:dyDescent="0.25">
      <c r="A2646" s="74" t="s">
        <v>41</v>
      </c>
      <c r="B2646" s="74" t="s">
        <v>41</v>
      </c>
      <c r="C2646" s="105" t="s">
        <v>943</v>
      </c>
      <c r="D2646" s="96" t="s">
        <v>944</v>
      </c>
      <c r="E2646" s="97">
        <v>2023</v>
      </c>
      <c r="F2646" s="98" t="s">
        <v>66</v>
      </c>
      <c r="G2646" s="99" t="s">
        <v>186</v>
      </c>
      <c r="H2646" s="100" t="s">
        <v>4022</v>
      </c>
      <c r="I2646" s="101" t="s">
        <v>162</v>
      </c>
      <c r="J2646" s="102" t="s">
        <v>294</v>
      </c>
      <c r="K2646" s="104" t="s">
        <v>634</v>
      </c>
      <c r="L2646" s="104" t="s">
        <v>634</v>
      </c>
      <c r="M2646" s="104">
        <v>2199.12</v>
      </c>
      <c r="N2646" s="104">
        <v>2415.1999999999998</v>
      </c>
      <c r="O2646" s="80"/>
      <c r="P2646" s="80"/>
      <c r="Q2646" s="80"/>
      <c r="R2646" s="80"/>
      <c r="S2646" s="80"/>
      <c r="T2646" s="80"/>
      <c r="U2646" s="80"/>
      <c r="V2646" s="80"/>
      <c r="W2646" s="80"/>
      <c r="X2646" s="80"/>
      <c r="Y2646" s="80"/>
      <c r="Z2646" s="80"/>
    </row>
    <row r="2647" spans="1:26" s="81" customFormat="1" x14ac:dyDescent="0.25">
      <c r="A2647" s="74" t="s">
        <v>41</v>
      </c>
      <c r="B2647" s="74" t="s">
        <v>41</v>
      </c>
      <c r="C2647" s="105" t="s">
        <v>922</v>
      </c>
      <c r="D2647" s="96" t="s">
        <v>923</v>
      </c>
      <c r="E2647" s="97">
        <v>2023</v>
      </c>
      <c r="F2647" s="98" t="s">
        <v>61</v>
      </c>
      <c r="G2647" s="99" t="s">
        <v>102</v>
      </c>
      <c r="H2647" s="100" t="s">
        <v>3564</v>
      </c>
      <c r="I2647" s="101" t="s">
        <v>3890</v>
      </c>
      <c r="J2647" s="102" t="s">
        <v>783</v>
      </c>
      <c r="K2647" s="104" t="s">
        <v>634</v>
      </c>
      <c r="L2647" s="104" t="s">
        <v>634</v>
      </c>
      <c r="M2647" s="104">
        <v>1858.89</v>
      </c>
      <c r="N2647" s="104">
        <v>3243.81</v>
      </c>
      <c r="O2647" s="80"/>
      <c r="P2647" s="80"/>
      <c r="Q2647" s="80"/>
      <c r="R2647" s="80"/>
      <c r="S2647" s="80"/>
      <c r="T2647" s="80"/>
      <c r="U2647" s="80"/>
      <c r="V2647" s="80"/>
      <c r="W2647" s="80"/>
      <c r="X2647" s="80"/>
      <c r="Y2647" s="80"/>
      <c r="Z2647" s="80"/>
    </row>
    <row r="2648" spans="1:26" s="81" customFormat="1" x14ac:dyDescent="0.25">
      <c r="A2648" s="74" t="s">
        <v>41</v>
      </c>
      <c r="B2648" s="74" t="s">
        <v>41</v>
      </c>
      <c r="C2648" s="105" t="s">
        <v>719</v>
      </c>
      <c r="D2648" s="96" t="s">
        <v>720</v>
      </c>
      <c r="E2648" s="97">
        <v>2022</v>
      </c>
      <c r="F2648" s="98" t="s">
        <v>75</v>
      </c>
      <c r="G2648" s="99" t="s">
        <v>312</v>
      </c>
      <c r="H2648" s="100" t="s">
        <v>3565</v>
      </c>
      <c r="I2648" s="101" t="s">
        <v>257</v>
      </c>
      <c r="J2648" s="102" t="s">
        <v>841</v>
      </c>
      <c r="K2648" s="104" t="s">
        <v>634</v>
      </c>
      <c r="L2648" s="104" t="s">
        <v>634</v>
      </c>
      <c r="M2648" s="104">
        <v>1443</v>
      </c>
      <c r="N2648" s="104">
        <v>2883</v>
      </c>
      <c r="O2648" s="80"/>
      <c r="P2648" s="80"/>
      <c r="Q2648" s="80"/>
      <c r="R2648" s="80"/>
      <c r="S2648" s="80"/>
      <c r="T2648" s="80"/>
      <c r="U2648" s="80"/>
      <c r="V2648" s="80"/>
      <c r="W2648" s="80"/>
      <c r="X2648" s="80"/>
      <c r="Y2648" s="80"/>
      <c r="Z2648" s="80"/>
    </row>
    <row r="2649" spans="1:26" s="81" customFormat="1" x14ac:dyDescent="0.25">
      <c r="A2649" s="74" t="s">
        <v>41</v>
      </c>
      <c r="B2649" s="74" t="s">
        <v>41</v>
      </c>
      <c r="C2649" s="105" t="s">
        <v>668</v>
      </c>
      <c r="D2649" s="96" t="s">
        <v>10</v>
      </c>
      <c r="E2649" s="97">
        <v>2019</v>
      </c>
      <c r="F2649" s="98" t="s">
        <v>76</v>
      </c>
      <c r="G2649" s="99" t="s">
        <v>328</v>
      </c>
      <c r="H2649" s="100" t="s">
        <v>3566</v>
      </c>
      <c r="I2649" s="101" t="s">
        <v>179</v>
      </c>
      <c r="J2649" s="102" t="s">
        <v>625</v>
      </c>
      <c r="K2649" s="104" t="s">
        <v>545</v>
      </c>
      <c r="L2649" s="104" t="s">
        <v>545</v>
      </c>
      <c r="M2649" s="104">
        <v>1122.2</v>
      </c>
      <c r="N2649" s="104">
        <v>3112.55</v>
      </c>
      <c r="O2649" s="80"/>
      <c r="P2649" s="80"/>
      <c r="Q2649" s="80"/>
      <c r="R2649" s="80"/>
      <c r="S2649" s="80"/>
      <c r="T2649" s="80"/>
      <c r="U2649" s="80"/>
      <c r="V2649" s="80"/>
      <c r="W2649" s="80"/>
      <c r="X2649" s="80"/>
      <c r="Y2649" s="80"/>
      <c r="Z2649" s="80"/>
    </row>
    <row r="2650" spans="1:26" s="81" customFormat="1" x14ac:dyDescent="0.25">
      <c r="A2650" s="74" t="s">
        <v>41</v>
      </c>
      <c r="B2650" s="74" t="s">
        <v>41</v>
      </c>
      <c r="C2650" s="105" t="s">
        <v>659</v>
      </c>
      <c r="D2650" s="96" t="s">
        <v>4</v>
      </c>
      <c r="E2650" s="97">
        <v>2020</v>
      </c>
      <c r="F2650" s="98" t="s">
        <v>66</v>
      </c>
      <c r="G2650" s="99" t="s">
        <v>186</v>
      </c>
      <c r="H2650" s="100" t="s">
        <v>3567</v>
      </c>
      <c r="I2650" s="101" t="s">
        <v>179</v>
      </c>
      <c r="J2650" s="102" t="s">
        <v>472</v>
      </c>
      <c r="K2650" s="104" t="s">
        <v>545</v>
      </c>
      <c r="L2650" s="104" t="s">
        <v>545</v>
      </c>
      <c r="M2650" s="104">
        <v>1732.83</v>
      </c>
      <c r="N2650" s="104">
        <v>4139.6499999999996</v>
      </c>
      <c r="O2650" s="80"/>
      <c r="P2650" s="80"/>
      <c r="Q2650" s="80"/>
      <c r="R2650" s="80"/>
      <c r="S2650" s="80"/>
      <c r="T2650" s="80"/>
      <c r="U2650" s="80"/>
      <c r="V2650" s="80"/>
      <c r="W2650" s="80"/>
      <c r="X2650" s="80"/>
      <c r="Y2650" s="80"/>
      <c r="Z2650" s="80"/>
    </row>
    <row r="2651" spans="1:26" s="81" customFormat="1" x14ac:dyDescent="0.25">
      <c r="A2651" s="74" t="s">
        <v>41</v>
      </c>
      <c r="B2651" s="74" t="s">
        <v>41</v>
      </c>
      <c r="C2651" s="105" t="s">
        <v>719</v>
      </c>
      <c r="D2651" s="96" t="s">
        <v>720</v>
      </c>
      <c r="E2651" s="97">
        <v>2022</v>
      </c>
      <c r="F2651" s="98" t="s">
        <v>75</v>
      </c>
      <c r="G2651" s="99" t="s">
        <v>312</v>
      </c>
      <c r="H2651" s="100" t="s">
        <v>3568</v>
      </c>
      <c r="I2651" s="101" t="s">
        <v>257</v>
      </c>
      <c r="J2651" s="102" t="s">
        <v>766</v>
      </c>
      <c r="K2651" s="104" t="s">
        <v>634</v>
      </c>
      <c r="L2651" s="104" t="s">
        <v>634</v>
      </c>
      <c r="M2651" s="104">
        <v>1443</v>
      </c>
      <c r="N2651" s="104">
        <v>2883</v>
      </c>
      <c r="O2651" s="80"/>
      <c r="P2651" s="80"/>
      <c r="Q2651" s="80"/>
      <c r="R2651" s="80"/>
      <c r="S2651" s="80"/>
      <c r="T2651" s="80"/>
      <c r="U2651" s="80"/>
      <c r="V2651" s="80"/>
      <c r="W2651" s="80"/>
      <c r="X2651" s="80"/>
      <c r="Y2651" s="80"/>
      <c r="Z2651" s="80"/>
    </row>
    <row r="2652" spans="1:26" s="81" customFormat="1" x14ac:dyDescent="0.25">
      <c r="A2652" s="74" t="s">
        <v>41</v>
      </c>
      <c r="B2652" s="74" t="s">
        <v>41</v>
      </c>
      <c r="C2652" s="105" t="s">
        <v>922</v>
      </c>
      <c r="D2652" s="96" t="s">
        <v>923</v>
      </c>
      <c r="E2652" s="97">
        <v>2023</v>
      </c>
      <c r="F2652" s="98" t="s">
        <v>61</v>
      </c>
      <c r="G2652" s="99" t="s">
        <v>102</v>
      </c>
      <c r="H2652" s="100" t="s">
        <v>3569</v>
      </c>
      <c r="I2652" s="101" t="s">
        <v>85</v>
      </c>
      <c r="J2652" s="102" t="s">
        <v>665</v>
      </c>
      <c r="K2652" s="104" t="s">
        <v>634</v>
      </c>
      <c r="L2652" s="104" t="s">
        <v>634</v>
      </c>
      <c r="M2652" s="104">
        <v>1599.35</v>
      </c>
      <c r="N2652" s="104">
        <v>3900.68</v>
      </c>
      <c r="O2652" s="80"/>
      <c r="P2652" s="80"/>
      <c r="Q2652" s="80"/>
      <c r="R2652" s="80"/>
      <c r="S2652" s="80"/>
      <c r="T2652" s="80"/>
      <c r="U2652" s="80"/>
      <c r="V2652" s="80"/>
      <c r="W2652" s="80"/>
      <c r="X2652" s="80"/>
      <c r="Y2652" s="80"/>
      <c r="Z2652" s="80"/>
    </row>
    <row r="2653" spans="1:26" s="81" customFormat="1" x14ac:dyDescent="0.25">
      <c r="A2653" s="74" t="s">
        <v>41</v>
      </c>
      <c r="B2653" s="74" t="s">
        <v>41</v>
      </c>
      <c r="C2653" s="105" t="s">
        <v>719</v>
      </c>
      <c r="D2653" s="96" t="s">
        <v>720</v>
      </c>
      <c r="E2653" s="97">
        <v>2022</v>
      </c>
      <c r="F2653" s="98" t="s">
        <v>75</v>
      </c>
      <c r="G2653" s="99" t="s">
        <v>312</v>
      </c>
      <c r="H2653" s="100" t="s">
        <v>3570</v>
      </c>
      <c r="I2653" s="101" t="s">
        <v>257</v>
      </c>
      <c r="J2653" s="102" t="s">
        <v>753</v>
      </c>
      <c r="K2653" s="104" t="s">
        <v>634</v>
      </c>
      <c r="L2653" s="104" t="s">
        <v>634</v>
      </c>
      <c r="M2653" s="104">
        <v>1443</v>
      </c>
      <c r="N2653" s="104">
        <v>2883</v>
      </c>
      <c r="O2653" s="80"/>
      <c r="P2653" s="80"/>
      <c r="Q2653" s="80"/>
      <c r="R2653" s="80"/>
      <c r="S2653" s="80"/>
      <c r="T2653" s="80"/>
      <c r="U2653" s="80"/>
      <c r="V2653" s="80"/>
      <c r="W2653" s="80"/>
      <c r="X2653" s="80"/>
      <c r="Y2653" s="80"/>
      <c r="Z2653" s="80"/>
    </row>
    <row r="2654" spans="1:26" s="81" customFormat="1" x14ac:dyDescent="0.25">
      <c r="A2654" s="74" t="s">
        <v>41</v>
      </c>
      <c r="B2654" s="74" t="s">
        <v>41</v>
      </c>
      <c r="C2654" s="105" t="s">
        <v>3944</v>
      </c>
      <c r="D2654" s="96" t="s">
        <v>3945</v>
      </c>
      <c r="E2654" s="97">
        <v>2023</v>
      </c>
      <c r="F2654" s="98" t="s">
        <v>676</v>
      </c>
      <c r="G2654" s="99" t="s">
        <v>280</v>
      </c>
      <c r="H2654" s="100" t="s">
        <v>3571</v>
      </c>
      <c r="I2654" s="101" t="s">
        <v>281</v>
      </c>
      <c r="J2654" s="102" t="s">
        <v>685</v>
      </c>
      <c r="K2654" s="104" t="s">
        <v>634</v>
      </c>
      <c r="L2654" s="104" t="s">
        <v>634</v>
      </c>
      <c r="M2654" s="104">
        <v>1360.07</v>
      </c>
      <c r="N2654" s="104">
        <v>3166.66</v>
      </c>
      <c r="O2654" s="80"/>
      <c r="P2654" s="80"/>
      <c r="Q2654" s="80"/>
      <c r="R2654" s="80"/>
      <c r="S2654" s="80"/>
      <c r="T2654" s="80"/>
      <c r="U2654" s="80"/>
      <c r="V2654" s="80"/>
      <c r="W2654" s="80"/>
      <c r="X2654" s="80"/>
      <c r="Y2654" s="80"/>
      <c r="Z2654" s="80"/>
    </row>
    <row r="2655" spans="1:26" s="81" customFormat="1" x14ac:dyDescent="0.25">
      <c r="A2655" s="74" t="s">
        <v>41</v>
      </c>
      <c r="B2655" s="74" t="s">
        <v>41</v>
      </c>
      <c r="C2655" s="105" t="s">
        <v>706</v>
      </c>
      <c r="D2655" s="96" t="s">
        <v>568</v>
      </c>
      <c r="E2655" s="97">
        <v>2022</v>
      </c>
      <c r="F2655" s="98" t="s">
        <v>61</v>
      </c>
      <c r="G2655" s="99" t="s">
        <v>102</v>
      </c>
      <c r="H2655" s="100" t="s">
        <v>3572</v>
      </c>
      <c r="I2655" s="101" t="s">
        <v>103</v>
      </c>
      <c r="J2655" s="102" t="s">
        <v>780</v>
      </c>
      <c r="K2655" s="104" t="s">
        <v>634</v>
      </c>
      <c r="L2655" s="104" t="s">
        <v>634</v>
      </c>
      <c r="M2655" s="104">
        <v>2064.84</v>
      </c>
      <c r="N2655" s="104">
        <v>4306.2299999999996</v>
      </c>
      <c r="O2655" s="80"/>
      <c r="P2655" s="80"/>
      <c r="Q2655" s="80"/>
      <c r="R2655" s="80"/>
      <c r="S2655" s="80"/>
      <c r="T2655" s="80"/>
      <c r="U2655" s="80"/>
      <c r="V2655" s="80"/>
      <c r="W2655" s="80"/>
      <c r="X2655" s="80"/>
      <c r="Y2655" s="80"/>
      <c r="Z2655" s="80"/>
    </row>
    <row r="2656" spans="1:26" s="81" customFormat="1" x14ac:dyDescent="0.25">
      <c r="A2656" s="74" t="s">
        <v>41</v>
      </c>
      <c r="B2656" s="74" t="s">
        <v>41</v>
      </c>
      <c r="C2656" s="105" t="s">
        <v>3944</v>
      </c>
      <c r="D2656" s="96" t="s">
        <v>3945</v>
      </c>
      <c r="E2656" s="97">
        <v>2023</v>
      </c>
      <c r="F2656" s="98" t="s">
        <v>676</v>
      </c>
      <c r="G2656" s="99" t="s">
        <v>280</v>
      </c>
      <c r="H2656" s="100" t="s">
        <v>4023</v>
      </c>
      <c r="I2656" s="101" t="s">
        <v>281</v>
      </c>
      <c r="J2656" s="102" t="s">
        <v>685</v>
      </c>
      <c r="K2656" s="104" t="s">
        <v>634</v>
      </c>
      <c r="L2656" s="104" t="s">
        <v>634</v>
      </c>
      <c r="M2656" s="104">
        <v>1360.07</v>
      </c>
      <c r="N2656" s="104">
        <v>3166.66</v>
      </c>
      <c r="O2656" s="80"/>
      <c r="P2656" s="80"/>
      <c r="Q2656" s="80"/>
      <c r="R2656" s="80"/>
      <c r="S2656" s="80"/>
      <c r="T2656" s="80"/>
      <c r="U2656" s="80"/>
      <c r="V2656" s="80"/>
      <c r="W2656" s="80"/>
      <c r="X2656" s="80"/>
      <c r="Y2656" s="80"/>
      <c r="Z2656" s="80"/>
    </row>
    <row r="2657" spans="1:26" s="81" customFormat="1" x14ac:dyDescent="0.25">
      <c r="A2657" s="74" t="s">
        <v>41</v>
      </c>
      <c r="B2657" s="74" t="s">
        <v>41</v>
      </c>
      <c r="C2657" s="105" t="s">
        <v>3944</v>
      </c>
      <c r="D2657" s="96" t="s">
        <v>3945</v>
      </c>
      <c r="E2657" s="97">
        <v>2023</v>
      </c>
      <c r="F2657" s="98" t="s">
        <v>676</v>
      </c>
      <c r="G2657" s="99" t="s">
        <v>280</v>
      </c>
      <c r="H2657" s="100" t="s">
        <v>3573</v>
      </c>
      <c r="I2657" s="101" t="s">
        <v>281</v>
      </c>
      <c r="J2657" s="102" t="s">
        <v>753</v>
      </c>
      <c r="K2657" s="104" t="s">
        <v>634</v>
      </c>
      <c r="L2657" s="104" t="s">
        <v>634</v>
      </c>
      <c r="M2657" s="104">
        <v>1360.07</v>
      </c>
      <c r="N2657" s="104">
        <v>3166.66</v>
      </c>
      <c r="O2657" s="80"/>
      <c r="P2657" s="80"/>
      <c r="Q2657" s="80"/>
      <c r="R2657" s="80"/>
      <c r="S2657" s="80"/>
      <c r="T2657" s="80"/>
      <c r="U2657" s="80"/>
      <c r="V2657" s="80"/>
      <c r="W2657" s="80"/>
      <c r="X2657" s="80"/>
      <c r="Y2657" s="80"/>
      <c r="Z2657" s="80"/>
    </row>
    <row r="2658" spans="1:26" s="81" customFormat="1" x14ac:dyDescent="0.25">
      <c r="A2658" s="74" t="s">
        <v>41</v>
      </c>
      <c r="B2658" s="74" t="s">
        <v>41</v>
      </c>
      <c r="C2658" s="105" t="s">
        <v>3944</v>
      </c>
      <c r="D2658" s="96" t="s">
        <v>3945</v>
      </c>
      <c r="E2658" s="97">
        <v>2023</v>
      </c>
      <c r="F2658" s="98" t="s">
        <v>676</v>
      </c>
      <c r="G2658" s="99" t="s">
        <v>280</v>
      </c>
      <c r="H2658" s="100" t="s">
        <v>3574</v>
      </c>
      <c r="I2658" s="101" t="s">
        <v>281</v>
      </c>
      <c r="J2658" s="102" t="s">
        <v>685</v>
      </c>
      <c r="K2658" s="104" t="s">
        <v>634</v>
      </c>
      <c r="L2658" s="104" t="s">
        <v>634</v>
      </c>
      <c r="M2658" s="104">
        <v>1360.07</v>
      </c>
      <c r="N2658" s="104">
        <v>3166.66</v>
      </c>
      <c r="O2658" s="80"/>
      <c r="P2658" s="80"/>
      <c r="Q2658" s="80"/>
      <c r="R2658" s="80"/>
      <c r="S2658" s="80"/>
      <c r="T2658" s="80"/>
      <c r="U2658" s="80"/>
      <c r="V2658" s="80"/>
      <c r="W2658" s="80"/>
      <c r="X2658" s="80"/>
      <c r="Y2658" s="80"/>
      <c r="Z2658" s="80"/>
    </row>
    <row r="2659" spans="1:26" s="81" customFormat="1" x14ac:dyDescent="0.25">
      <c r="A2659" s="74" t="s">
        <v>41</v>
      </c>
      <c r="B2659" s="74" t="s">
        <v>41</v>
      </c>
      <c r="C2659" s="105" t="s">
        <v>3944</v>
      </c>
      <c r="D2659" s="96" t="s">
        <v>3945</v>
      </c>
      <c r="E2659" s="97">
        <v>2023</v>
      </c>
      <c r="F2659" s="98" t="s">
        <v>676</v>
      </c>
      <c r="G2659" s="99" t="s">
        <v>280</v>
      </c>
      <c r="H2659" s="100" t="s">
        <v>3575</v>
      </c>
      <c r="I2659" s="101" t="s">
        <v>281</v>
      </c>
      <c r="J2659" s="102" t="s">
        <v>686</v>
      </c>
      <c r="K2659" s="104" t="s">
        <v>634</v>
      </c>
      <c r="L2659" s="104" t="s">
        <v>634</v>
      </c>
      <c r="M2659" s="104">
        <v>1360.07</v>
      </c>
      <c r="N2659" s="104">
        <v>3166.66</v>
      </c>
      <c r="O2659" s="80"/>
      <c r="P2659" s="80"/>
      <c r="Q2659" s="80"/>
      <c r="R2659" s="80"/>
      <c r="S2659" s="80"/>
      <c r="T2659" s="80"/>
      <c r="U2659" s="80"/>
      <c r="V2659" s="80"/>
      <c r="W2659" s="80"/>
      <c r="X2659" s="80"/>
      <c r="Y2659" s="80"/>
      <c r="Z2659" s="80"/>
    </row>
    <row r="2660" spans="1:26" s="81" customFormat="1" x14ac:dyDescent="0.25">
      <c r="A2660" s="74" t="s">
        <v>41</v>
      </c>
      <c r="B2660" s="74" t="s">
        <v>41</v>
      </c>
      <c r="C2660" s="105" t="s">
        <v>922</v>
      </c>
      <c r="D2660" s="96" t="s">
        <v>923</v>
      </c>
      <c r="E2660" s="97">
        <v>2023</v>
      </c>
      <c r="F2660" s="98" t="s">
        <v>61</v>
      </c>
      <c r="G2660" s="99" t="s">
        <v>102</v>
      </c>
      <c r="H2660" s="100" t="s">
        <v>3576</v>
      </c>
      <c r="I2660" s="101" t="s">
        <v>99</v>
      </c>
      <c r="J2660" s="102" t="s">
        <v>688</v>
      </c>
      <c r="K2660" s="104" t="s">
        <v>634</v>
      </c>
      <c r="L2660" s="104" t="s">
        <v>634</v>
      </c>
      <c r="M2660" s="104">
        <v>2657.39</v>
      </c>
      <c r="N2660" s="104">
        <v>5718.21</v>
      </c>
      <c r="O2660" s="80"/>
      <c r="P2660" s="80"/>
      <c r="Q2660" s="80"/>
      <c r="R2660" s="80"/>
      <c r="S2660" s="80"/>
      <c r="T2660" s="80"/>
      <c r="U2660" s="80"/>
      <c r="V2660" s="80"/>
      <c r="W2660" s="80"/>
      <c r="X2660" s="80"/>
      <c r="Y2660" s="80"/>
      <c r="Z2660" s="80"/>
    </row>
    <row r="2661" spans="1:26" s="81" customFormat="1" x14ac:dyDescent="0.25">
      <c r="A2661" s="74" t="s">
        <v>41</v>
      </c>
      <c r="B2661" s="74" t="s">
        <v>41</v>
      </c>
      <c r="C2661" s="105" t="s">
        <v>691</v>
      </c>
      <c r="D2661" s="96" t="s">
        <v>21</v>
      </c>
      <c r="E2661" s="97">
        <v>2019</v>
      </c>
      <c r="F2661" s="98" t="s">
        <v>75</v>
      </c>
      <c r="G2661" s="99" t="s">
        <v>312</v>
      </c>
      <c r="H2661" s="100" t="s">
        <v>3577</v>
      </c>
      <c r="I2661" s="101" t="s">
        <v>313</v>
      </c>
      <c r="J2661" s="102" t="s">
        <v>685</v>
      </c>
      <c r="K2661" s="104" t="s">
        <v>634</v>
      </c>
      <c r="L2661" s="104" t="s">
        <v>634</v>
      </c>
      <c r="M2661" s="104">
        <v>1236.43</v>
      </c>
      <c r="N2661" s="104">
        <v>3029.39</v>
      </c>
      <c r="O2661" s="80"/>
      <c r="P2661" s="80"/>
      <c r="Q2661" s="80"/>
      <c r="R2661" s="80"/>
      <c r="S2661" s="80"/>
      <c r="T2661" s="80"/>
      <c r="U2661" s="80"/>
      <c r="V2661" s="80"/>
      <c r="W2661" s="80"/>
      <c r="X2661" s="80"/>
      <c r="Y2661" s="80"/>
      <c r="Z2661" s="80"/>
    </row>
    <row r="2662" spans="1:26" s="81" customFormat="1" x14ac:dyDescent="0.25">
      <c r="A2662" s="74" t="s">
        <v>41</v>
      </c>
      <c r="B2662" s="74" t="s">
        <v>41</v>
      </c>
      <c r="C2662" s="105" t="s">
        <v>869</v>
      </c>
      <c r="D2662" s="96" t="s">
        <v>37</v>
      </c>
      <c r="E2662" s="97">
        <v>2021</v>
      </c>
      <c r="F2662" s="98" t="s">
        <v>64</v>
      </c>
      <c r="G2662" s="99" t="s">
        <v>159</v>
      </c>
      <c r="H2662" s="100" t="s">
        <v>3578</v>
      </c>
      <c r="I2662" s="101" t="s">
        <v>505</v>
      </c>
      <c r="J2662" s="102" t="s">
        <v>870</v>
      </c>
      <c r="K2662" s="104" t="s">
        <v>634</v>
      </c>
      <c r="L2662" s="104" t="s">
        <v>634</v>
      </c>
      <c r="M2662" s="104">
        <v>6200.59</v>
      </c>
      <c r="N2662" s="104">
        <v>11826.71</v>
      </c>
      <c r="O2662" s="80"/>
      <c r="P2662" s="80"/>
      <c r="Q2662" s="80"/>
      <c r="R2662" s="80"/>
      <c r="S2662" s="80"/>
      <c r="T2662" s="80"/>
      <c r="U2662" s="80"/>
      <c r="V2662" s="80"/>
      <c r="W2662" s="80"/>
      <c r="X2662" s="80"/>
      <c r="Y2662" s="80"/>
      <c r="Z2662" s="80"/>
    </row>
    <row r="2663" spans="1:26" s="81" customFormat="1" x14ac:dyDescent="0.25">
      <c r="A2663" s="74" t="s">
        <v>41</v>
      </c>
      <c r="B2663" s="74" t="s">
        <v>41</v>
      </c>
      <c r="C2663" s="105" t="s">
        <v>706</v>
      </c>
      <c r="D2663" s="96" t="s">
        <v>568</v>
      </c>
      <c r="E2663" s="97">
        <v>2022</v>
      </c>
      <c r="F2663" s="98" t="s">
        <v>61</v>
      </c>
      <c r="G2663" s="99" t="s">
        <v>102</v>
      </c>
      <c r="H2663" s="100" t="s">
        <v>3579</v>
      </c>
      <c r="I2663" s="101" t="s">
        <v>103</v>
      </c>
      <c r="J2663" s="102" t="s">
        <v>695</v>
      </c>
      <c r="K2663" s="104" t="s">
        <v>634</v>
      </c>
      <c r="L2663" s="104" t="s">
        <v>634</v>
      </c>
      <c r="M2663" s="104">
        <v>2064.84</v>
      </c>
      <c r="N2663" s="104">
        <v>4306.2299999999996</v>
      </c>
      <c r="O2663" s="80"/>
      <c r="P2663" s="80"/>
      <c r="Q2663" s="80"/>
      <c r="R2663" s="80"/>
      <c r="S2663" s="80"/>
      <c r="T2663" s="80"/>
      <c r="U2663" s="80"/>
      <c r="V2663" s="80"/>
      <c r="W2663" s="80"/>
      <c r="X2663" s="80"/>
      <c r="Y2663" s="80"/>
      <c r="Z2663" s="80"/>
    </row>
    <row r="2664" spans="1:26" s="81" customFormat="1" x14ac:dyDescent="0.25">
      <c r="A2664" s="74" t="s">
        <v>41</v>
      </c>
      <c r="B2664" s="74" t="s">
        <v>41</v>
      </c>
      <c r="C2664" s="105" t="s">
        <v>691</v>
      </c>
      <c r="D2664" s="96" t="s">
        <v>21</v>
      </c>
      <c r="E2664" s="97">
        <v>2019</v>
      </c>
      <c r="F2664" s="98" t="s">
        <v>75</v>
      </c>
      <c r="G2664" s="99" t="s">
        <v>312</v>
      </c>
      <c r="H2664" s="100" t="s">
        <v>3580</v>
      </c>
      <c r="I2664" s="101" t="s">
        <v>313</v>
      </c>
      <c r="J2664" s="102" t="s">
        <v>827</v>
      </c>
      <c r="K2664" s="104" t="s">
        <v>634</v>
      </c>
      <c r="L2664" s="104" t="s">
        <v>634</v>
      </c>
      <c r="M2664" s="104">
        <v>1236.43</v>
      </c>
      <c r="N2664" s="104">
        <v>3029.39</v>
      </c>
      <c r="O2664" s="80"/>
      <c r="P2664" s="80"/>
      <c r="Q2664" s="80"/>
      <c r="R2664" s="80"/>
      <c r="S2664" s="80"/>
      <c r="T2664" s="80"/>
      <c r="U2664" s="80"/>
      <c r="V2664" s="80"/>
      <c r="W2664" s="80"/>
      <c r="X2664" s="80"/>
      <c r="Y2664" s="80"/>
      <c r="Z2664" s="80"/>
    </row>
    <row r="2665" spans="1:26" s="81" customFormat="1" x14ac:dyDescent="0.25">
      <c r="A2665" s="74" t="s">
        <v>41</v>
      </c>
      <c r="B2665" s="74" t="s">
        <v>41</v>
      </c>
      <c r="C2665" s="105" t="s">
        <v>691</v>
      </c>
      <c r="D2665" s="96" t="s">
        <v>21</v>
      </c>
      <c r="E2665" s="97">
        <v>2019</v>
      </c>
      <c r="F2665" s="98" t="s">
        <v>75</v>
      </c>
      <c r="G2665" s="99" t="s">
        <v>312</v>
      </c>
      <c r="H2665" s="100" t="s">
        <v>3580</v>
      </c>
      <c r="I2665" s="101" t="s">
        <v>313</v>
      </c>
      <c r="J2665" s="102" t="s">
        <v>827</v>
      </c>
      <c r="K2665" s="104" t="s">
        <v>634</v>
      </c>
      <c r="L2665" s="104" t="s">
        <v>634</v>
      </c>
      <c r="M2665" s="104">
        <v>1236.43</v>
      </c>
      <c r="N2665" s="104">
        <v>3029.39</v>
      </c>
      <c r="O2665" s="80"/>
      <c r="P2665" s="80"/>
      <c r="Q2665" s="80"/>
      <c r="R2665" s="80"/>
      <c r="S2665" s="80"/>
      <c r="T2665" s="80"/>
      <c r="U2665" s="80"/>
      <c r="V2665" s="80"/>
      <c r="W2665" s="80"/>
      <c r="X2665" s="80"/>
      <c r="Y2665" s="80"/>
      <c r="Z2665" s="80"/>
    </row>
    <row r="2666" spans="1:26" s="81" customFormat="1" x14ac:dyDescent="0.25">
      <c r="A2666" s="74" t="s">
        <v>41</v>
      </c>
      <c r="B2666" s="74" t="s">
        <v>41</v>
      </c>
      <c r="C2666" s="105" t="s">
        <v>691</v>
      </c>
      <c r="D2666" s="96" t="s">
        <v>21</v>
      </c>
      <c r="E2666" s="97">
        <v>2019</v>
      </c>
      <c r="F2666" s="98" t="s">
        <v>75</v>
      </c>
      <c r="G2666" s="99" t="s">
        <v>312</v>
      </c>
      <c r="H2666" s="100" t="s">
        <v>3581</v>
      </c>
      <c r="I2666" s="101" t="s">
        <v>313</v>
      </c>
      <c r="J2666" s="102" t="s">
        <v>715</v>
      </c>
      <c r="K2666" s="104" t="s">
        <v>634</v>
      </c>
      <c r="L2666" s="104" t="s">
        <v>634</v>
      </c>
      <c r="M2666" s="104">
        <v>1236.43</v>
      </c>
      <c r="N2666" s="104">
        <v>3029.39</v>
      </c>
      <c r="O2666" s="80"/>
      <c r="P2666" s="80"/>
      <c r="Q2666" s="80"/>
      <c r="R2666" s="80"/>
      <c r="S2666" s="80"/>
      <c r="T2666" s="80"/>
      <c r="U2666" s="80"/>
      <c r="V2666" s="80"/>
      <c r="W2666" s="80"/>
      <c r="X2666" s="80"/>
      <c r="Y2666" s="80"/>
      <c r="Z2666" s="80"/>
    </row>
    <row r="2667" spans="1:26" s="81" customFormat="1" x14ac:dyDescent="0.25">
      <c r="A2667" s="74" t="s">
        <v>41</v>
      </c>
      <c r="B2667" s="74" t="s">
        <v>41</v>
      </c>
      <c r="C2667" s="105" t="s">
        <v>51</v>
      </c>
      <c r="D2667" s="96" t="s">
        <v>1</v>
      </c>
      <c r="E2667" s="97">
        <v>2020</v>
      </c>
      <c r="F2667" s="98" t="s">
        <v>67</v>
      </c>
      <c r="G2667" s="99" t="s">
        <v>193</v>
      </c>
      <c r="H2667" s="100" t="s">
        <v>3582</v>
      </c>
      <c r="I2667" s="101" t="s">
        <v>194</v>
      </c>
      <c r="J2667" s="102" t="s">
        <v>742</v>
      </c>
      <c r="K2667" s="104" t="s">
        <v>545</v>
      </c>
      <c r="L2667" s="104" t="s">
        <v>545</v>
      </c>
      <c r="M2667" s="104">
        <v>1519.75</v>
      </c>
      <c r="N2667" s="104">
        <v>5923.78</v>
      </c>
      <c r="O2667" s="80"/>
      <c r="P2667" s="80"/>
      <c r="Q2667" s="80"/>
      <c r="R2667" s="80"/>
      <c r="S2667" s="80"/>
      <c r="T2667" s="80"/>
      <c r="U2667" s="80"/>
      <c r="V2667" s="80"/>
      <c r="W2667" s="80"/>
      <c r="X2667" s="80"/>
      <c r="Y2667" s="80"/>
      <c r="Z2667" s="80"/>
    </row>
    <row r="2668" spans="1:26" s="81" customFormat="1" x14ac:dyDescent="0.25">
      <c r="A2668" s="74" t="s">
        <v>41</v>
      </c>
      <c r="B2668" s="74" t="s">
        <v>41</v>
      </c>
      <c r="C2668" s="105" t="s">
        <v>922</v>
      </c>
      <c r="D2668" s="96" t="s">
        <v>923</v>
      </c>
      <c r="E2668" s="97">
        <v>2023</v>
      </c>
      <c r="F2668" s="98" t="s">
        <v>61</v>
      </c>
      <c r="G2668" s="99" t="s">
        <v>102</v>
      </c>
      <c r="H2668" s="100" t="s">
        <v>3583</v>
      </c>
      <c r="I2668" s="101" t="s">
        <v>129</v>
      </c>
      <c r="J2668" s="102" t="s">
        <v>704</v>
      </c>
      <c r="K2668" s="104" t="s">
        <v>634</v>
      </c>
      <c r="L2668" s="104" t="s">
        <v>634</v>
      </c>
      <c r="M2668" s="104">
        <v>1858.89</v>
      </c>
      <c r="N2668" s="104">
        <v>3243.81</v>
      </c>
      <c r="O2668" s="80"/>
      <c r="P2668" s="80"/>
      <c r="Q2668" s="80"/>
      <c r="R2668" s="80"/>
      <c r="S2668" s="80"/>
      <c r="T2668" s="80"/>
      <c r="U2668" s="80"/>
      <c r="V2668" s="80"/>
      <c r="W2668" s="80"/>
      <c r="X2668" s="80"/>
      <c r="Y2668" s="80"/>
      <c r="Z2668" s="80"/>
    </row>
    <row r="2669" spans="1:26" s="81" customFormat="1" x14ac:dyDescent="0.25">
      <c r="A2669" s="74" t="s">
        <v>41</v>
      </c>
      <c r="B2669" s="74" t="s">
        <v>41</v>
      </c>
      <c r="C2669" s="105" t="s">
        <v>51</v>
      </c>
      <c r="D2669" s="96" t="s">
        <v>1</v>
      </c>
      <c r="E2669" s="97">
        <v>2020</v>
      </c>
      <c r="F2669" s="98" t="s">
        <v>67</v>
      </c>
      <c r="G2669" s="99" t="s">
        <v>193</v>
      </c>
      <c r="H2669" s="100" t="s">
        <v>4151</v>
      </c>
      <c r="I2669" s="101" t="s">
        <v>194</v>
      </c>
      <c r="J2669" s="102" t="s">
        <v>695</v>
      </c>
      <c r="K2669" s="104" t="s">
        <v>545</v>
      </c>
      <c r="L2669" s="104" t="s">
        <v>545</v>
      </c>
      <c r="M2669" s="104">
        <v>1519.75</v>
      </c>
      <c r="N2669" s="104">
        <v>5923.78</v>
      </c>
      <c r="O2669" s="80"/>
      <c r="P2669" s="80"/>
      <c r="Q2669" s="80"/>
      <c r="R2669" s="80"/>
      <c r="S2669" s="80"/>
      <c r="T2669" s="80"/>
      <c r="U2669" s="80"/>
      <c r="V2669" s="80"/>
      <c r="W2669" s="80"/>
      <c r="X2669" s="80"/>
      <c r="Y2669" s="80"/>
      <c r="Z2669" s="80"/>
    </row>
    <row r="2670" spans="1:26" s="81" customFormat="1" x14ac:dyDescent="0.25">
      <c r="A2670" s="74" t="s">
        <v>41</v>
      </c>
      <c r="B2670" s="74" t="s">
        <v>41</v>
      </c>
      <c r="C2670" s="105" t="s">
        <v>55</v>
      </c>
      <c r="D2670" s="96" t="s">
        <v>6</v>
      </c>
      <c r="E2670" s="97">
        <v>2018</v>
      </c>
      <c r="F2670" s="98" t="s">
        <v>71</v>
      </c>
      <c r="G2670" s="99" t="s">
        <v>264</v>
      </c>
      <c r="H2670" s="100" t="s">
        <v>3584</v>
      </c>
      <c r="I2670" s="101" t="s">
        <v>269</v>
      </c>
      <c r="J2670" s="102" t="s">
        <v>678</v>
      </c>
      <c r="K2670" s="104" t="s">
        <v>634</v>
      </c>
      <c r="L2670" s="104" t="s">
        <v>634</v>
      </c>
      <c r="M2670" s="104">
        <v>1727</v>
      </c>
      <c r="N2670" s="104">
        <v>3479.61</v>
      </c>
      <c r="O2670" s="80"/>
      <c r="P2670" s="80"/>
      <c r="Q2670" s="80"/>
      <c r="R2670" s="80"/>
      <c r="S2670" s="80"/>
      <c r="T2670" s="80"/>
      <c r="U2670" s="80"/>
      <c r="V2670" s="80"/>
      <c r="W2670" s="80"/>
      <c r="X2670" s="80"/>
      <c r="Y2670" s="80"/>
      <c r="Z2670" s="80"/>
    </row>
    <row r="2671" spans="1:26" s="81" customFormat="1" x14ac:dyDescent="0.25">
      <c r="A2671" s="74" t="s">
        <v>41</v>
      </c>
      <c r="B2671" s="74" t="s">
        <v>41</v>
      </c>
      <c r="C2671" s="105" t="s">
        <v>943</v>
      </c>
      <c r="D2671" s="96" t="s">
        <v>944</v>
      </c>
      <c r="E2671" s="97">
        <v>2023</v>
      </c>
      <c r="F2671" s="98" t="s">
        <v>66</v>
      </c>
      <c r="G2671" s="99" t="s">
        <v>186</v>
      </c>
      <c r="H2671" s="100" t="s">
        <v>3585</v>
      </c>
      <c r="I2671" s="101" t="s">
        <v>162</v>
      </c>
      <c r="J2671" s="102" t="s">
        <v>1600</v>
      </c>
      <c r="K2671" s="104" t="s">
        <v>634</v>
      </c>
      <c r="L2671" s="104" t="s">
        <v>634</v>
      </c>
      <c r="M2671" s="104">
        <v>2199.12</v>
      </c>
      <c r="N2671" s="104">
        <v>2415.1999999999998</v>
      </c>
      <c r="O2671" s="80"/>
      <c r="P2671" s="80"/>
      <c r="Q2671" s="80"/>
      <c r="R2671" s="80"/>
      <c r="S2671" s="80"/>
      <c r="T2671" s="80"/>
      <c r="U2671" s="80"/>
      <c r="V2671" s="80"/>
      <c r="W2671" s="80"/>
      <c r="X2671" s="80"/>
      <c r="Y2671" s="80"/>
      <c r="Z2671" s="80"/>
    </row>
    <row r="2672" spans="1:26" s="81" customFormat="1" x14ac:dyDescent="0.25">
      <c r="A2672" s="74" t="s">
        <v>41</v>
      </c>
      <c r="B2672" s="74" t="s">
        <v>41</v>
      </c>
      <c r="C2672" s="105" t="s">
        <v>761</v>
      </c>
      <c r="D2672" s="96" t="s">
        <v>35</v>
      </c>
      <c r="E2672" s="97">
        <v>2018</v>
      </c>
      <c r="F2672" s="98" t="s">
        <v>59</v>
      </c>
      <c r="G2672" s="99" t="s">
        <v>82</v>
      </c>
      <c r="H2672" s="100" t="s">
        <v>3586</v>
      </c>
      <c r="I2672" s="101" t="s">
        <v>129</v>
      </c>
      <c r="J2672" s="102" t="s">
        <v>823</v>
      </c>
      <c r="K2672" s="104" t="s">
        <v>634</v>
      </c>
      <c r="L2672" s="104" t="s">
        <v>634</v>
      </c>
      <c r="M2672" s="104">
        <v>1326.25</v>
      </c>
      <c r="N2672" s="104">
        <v>2601.58</v>
      </c>
      <c r="O2672" s="80"/>
      <c r="P2672" s="80"/>
      <c r="Q2672" s="80"/>
      <c r="R2672" s="80"/>
      <c r="S2672" s="80"/>
      <c r="T2672" s="80"/>
      <c r="U2672" s="80"/>
      <c r="V2672" s="80"/>
      <c r="W2672" s="80"/>
      <c r="X2672" s="80"/>
      <c r="Y2672" s="80"/>
      <c r="Z2672" s="80"/>
    </row>
    <row r="2673" spans="1:26" s="81" customFormat="1" x14ac:dyDescent="0.25">
      <c r="A2673" s="74" t="s">
        <v>41</v>
      </c>
      <c r="B2673" s="74" t="s">
        <v>41</v>
      </c>
      <c r="C2673" s="105" t="s">
        <v>691</v>
      </c>
      <c r="D2673" s="96" t="s">
        <v>21</v>
      </c>
      <c r="E2673" s="97">
        <v>2019</v>
      </c>
      <c r="F2673" s="98" t="s">
        <v>75</v>
      </c>
      <c r="G2673" s="99" t="s">
        <v>312</v>
      </c>
      <c r="H2673" s="100" t="s">
        <v>3587</v>
      </c>
      <c r="I2673" s="101" t="s">
        <v>313</v>
      </c>
      <c r="J2673" s="102" t="s">
        <v>778</v>
      </c>
      <c r="K2673" s="104" t="s">
        <v>634</v>
      </c>
      <c r="L2673" s="104" t="s">
        <v>634</v>
      </c>
      <c r="M2673" s="104">
        <v>1236.43</v>
      </c>
      <c r="N2673" s="104">
        <v>3029.39</v>
      </c>
      <c r="O2673" s="80"/>
      <c r="P2673" s="80"/>
      <c r="Q2673" s="80"/>
      <c r="R2673" s="80"/>
      <c r="S2673" s="80"/>
      <c r="T2673" s="80"/>
      <c r="U2673" s="80"/>
      <c r="V2673" s="80"/>
      <c r="W2673" s="80"/>
      <c r="X2673" s="80"/>
      <c r="Y2673" s="80"/>
      <c r="Z2673" s="80"/>
    </row>
    <row r="2674" spans="1:26" s="81" customFormat="1" x14ac:dyDescent="0.25">
      <c r="A2674" s="74" t="s">
        <v>41</v>
      </c>
      <c r="B2674" s="74" t="s">
        <v>41</v>
      </c>
      <c r="C2674" s="105" t="s">
        <v>668</v>
      </c>
      <c r="D2674" s="96" t="s">
        <v>10</v>
      </c>
      <c r="E2674" s="97">
        <v>2019</v>
      </c>
      <c r="F2674" s="98" t="s">
        <v>76</v>
      </c>
      <c r="G2674" s="99" t="s">
        <v>328</v>
      </c>
      <c r="H2674" s="100" t="s">
        <v>3588</v>
      </c>
      <c r="I2674" s="101" t="s">
        <v>179</v>
      </c>
      <c r="J2674" s="102" t="s">
        <v>723</v>
      </c>
      <c r="K2674" s="104" t="s">
        <v>545</v>
      </c>
      <c r="L2674" s="104" t="s">
        <v>545</v>
      </c>
      <c r="M2674" s="104">
        <v>1122.2</v>
      </c>
      <c r="N2674" s="104">
        <v>3112.55</v>
      </c>
      <c r="O2674" s="80"/>
      <c r="P2674" s="80"/>
      <c r="Q2674" s="80"/>
      <c r="R2674" s="80"/>
      <c r="S2674" s="80"/>
      <c r="T2674" s="80"/>
      <c r="U2674" s="80"/>
      <c r="V2674" s="80"/>
      <c r="W2674" s="80"/>
      <c r="X2674" s="80"/>
      <c r="Y2674" s="80"/>
      <c r="Z2674" s="80"/>
    </row>
    <row r="2675" spans="1:26" s="81" customFormat="1" x14ac:dyDescent="0.25">
      <c r="A2675" s="74" t="s">
        <v>41</v>
      </c>
      <c r="B2675" s="74" t="s">
        <v>41</v>
      </c>
      <c r="C2675" s="105" t="s">
        <v>691</v>
      </c>
      <c r="D2675" s="96" t="s">
        <v>21</v>
      </c>
      <c r="E2675" s="97">
        <v>2019</v>
      </c>
      <c r="F2675" s="98" t="s">
        <v>75</v>
      </c>
      <c r="G2675" s="99" t="s">
        <v>312</v>
      </c>
      <c r="H2675" s="100" t="s">
        <v>3589</v>
      </c>
      <c r="I2675" s="101" t="s">
        <v>313</v>
      </c>
      <c r="J2675" s="102" t="s">
        <v>750</v>
      </c>
      <c r="K2675" s="104" t="s">
        <v>634</v>
      </c>
      <c r="L2675" s="104" t="s">
        <v>634</v>
      </c>
      <c r="M2675" s="104">
        <v>1236.43</v>
      </c>
      <c r="N2675" s="104">
        <v>3029.39</v>
      </c>
      <c r="O2675" s="80"/>
      <c r="P2675" s="80"/>
      <c r="Q2675" s="80"/>
      <c r="R2675" s="80"/>
      <c r="S2675" s="80"/>
      <c r="T2675" s="80"/>
      <c r="U2675" s="80"/>
      <c r="V2675" s="80"/>
      <c r="W2675" s="80"/>
      <c r="X2675" s="80"/>
      <c r="Y2675" s="80"/>
      <c r="Z2675" s="80"/>
    </row>
    <row r="2676" spans="1:26" s="81" customFormat="1" x14ac:dyDescent="0.25">
      <c r="A2676" s="74" t="s">
        <v>41</v>
      </c>
      <c r="B2676" s="74" t="s">
        <v>41</v>
      </c>
      <c r="C2676" s="105" t="s">
        <v>803</v>
      </c>
      <c r="D2676" s="96" t="s">
        <v>36</v>
      </c>
      <c r="E2676" s="97">
        <v>2020</v>
      </c>
      <c r="F2676" s="98" t="s">
        <v>77</v>
      </c>
      <c r="G2676" s="99" t="s">
        <v>403</v>
      </c>
      <c r="H2676" s="100" t="s">
        <v>3590</v>
      </c>
      <c r="I2676" s="101" t="s">
        <v>183</v>
      </c>
      <c r="J2676" s="102" t="s">
        <v>712</v>
      </c>
      <c r="K2676" s="104" t="s">
        <v>634</v>
      </c>
      <c r="L2676" s="104" t="s">
        <v>634</v>
      </c>
      <c r="M2676" s="104">
        <v>2244.38</v>
      </c>
      <c r="N2676" s="104">
        <v>4583.8599999999997</v>
      </c>
      <c r="O2676" s="80"/>
      <c r="P2676" s="80"/>
      <c r="Q2676" s="80"/>
      <c r="R2676" s="80"/>
      <c r="S2676" s="80"/>
      <c r="T2676" s="80"/>
      <c r="U2676" s="80"/>
      <c r="V2676" s="80"/>
      <c r="W2676" s="80"/>
      <c r="X2676" s="80"/>
      <c r="Y2676" s="80"/>
      <c r="Z2676" s="80"/>
    </row>
    <row r="2677" spans="1:26" s="81" customFormat="1" x14ac:dyDescent="0.25">
      <c r="A2677" s="74" t="s">
        <v>41</v>
      </c>
      <c r="B2677" s="74" t="s">
        <v>41</v>
      </c>
      <c r="C2677" s="105" t="s">
        <v>660</v>
      </c>
      <c r="D2677" s="96" t="s">
        <v>5</v>
      </c>
      <c r="E2677" s="97">
        <v>2020</v>
      </c>
      <c r="F2677" s="98" t="s">
        <v>61</v>
      </c>
      <c r="G2677" s="99" t="s">
        <v>102</v>
      </c>
      <c r="H2677" s="100" t="s">
        <v>3591</v>
      </c>
      <c r="I2677" s="101" t="s">
        <v>257</v>
      </c>
      <c r="J2677" s="102" t="s">
        <v>863</v>
      </c>
      <c r="K2677" s="104" t="s">
        <v>634</v>
      </c>
      <c r="L2677" s="104" t="s">
        <v>634</v>
      </c>
      <c r="M2677" s="104">
        <v>2026.8</v>
      </c>
      <c r="N2677" s="104">
        <v>4345.93</v>
      </c>
      <c r="O2677" s="80"/>
      <c r="P2677" s="80"/>
      <c r="Q2677" s="80"/>
      <c r="R2677" s="80"/>
      <c r="S2677" s="80"/>
      <c r="T2677" s="80"/>
      <c r="U2677" s="80"/>
      <c r="V2677" s="80"/>
      <c r="W2677" s="80"/>
      <c r="X2677" s="80"/>
      <c r="Y2677" s="80"/>
      <c r="Z2677" s="80"/>
    </row>
    <row r="2678" spans="1:26" s="81" customFormat="1" x14ac:dyDescent="0.25">
      <c r="A2678" s="74" t="s">
        <v>41</v>
      </c>
      <c r="B2678" s="74" t="s">
        <v>41</v>
      </c>
      <c r="C2678" s="105" t="s">
        <v>1096</v>
      </c>
      <c r="D2678" s="96" t="s">
        <v>1097</v>
      </c>
      <c r="E2678" s="97">
        <v>2023</v>
      </c>
      <c r="F2678" s="98" t="s">
        <v>66</v>
      </c>
      <c r="G2678" s="99" t="s">
        <v>186</v>
      </c>
      <c r="H2678" s="100" t="s">
        <v>3592</v>
      </c>
      <c r="I2678" s="101" t="s">
        <v>91</v>
      </c>
      <c r="J2678" s="102" t="s">
        <v>786</v>
      </c>
      <c r="K2678" s="104" t="s">
        <v>634</v>
      </c>
      <c r="L2678" s="104" t="s">
        <v>634</v>
      </c>
      <c r="M2678" s="104">
        <v>1735.89</v>
      </c>
      <c r="N2678" s="104">
        <v>1945.6</v>
      </c>
      <c r="O2678" s="80"/>
      <c r="P2678" s="80"/>
      <c r="Q2678" s="80"/>
      <c r="R2678" s="80"/>
      <c r="S2678" s="80"/>
      <c r="T2678" s="80"/>
      <c r="U2678" s="80"/>
      <c r="V2678" s="80"/>
      <c r="W2678" s="80"/>
      <c r="X2678" s="80"/>
      <c r="Y2678" s="80"/>
      <c r="Z2678" s="80"/>
    </row>
    <row r="2679" spans="1:26" s="81" customFormat="1" x14ac:dyDescent="0.25">
      <c r="A2679" s="74" t="s">
        <v>41</v>
      </c>
      <c r="B2679" s="74" t="s">
        <v>41</v>
      </c>
      <c r="C2679" s="105" t="s">
        <v>51</v>
      </c>
      <c r="D2679" s="96" t="s">
        <v>1</v>
      </c>
      <c r="E2679" s="97">
        <v>2020</v>
      </c>
      <c r="F2679" s="98" t="s">
        <v>67</v>
      </c>
      <c r="G2679" s="99" t="s">
        <v>193</v>
      </c>
      <c r="H2679" s="100" t="s">
        <v>3593</v>
      </c>
      <c r="I2679" s="101" t="s">
        <v>194</v>
      </c>
      <c r="J2679" s="102" t="s">
        <v>244</v>
      </c>
      <c r="K2679" s="104" t="s">
        <v>634</v>
      </c>
      <c r="L2679" s="104" t="s">
        <v>634</v>
      </c>
      <c r="M2679" s="104">
        <v>1519.75</v>
      </c>
      <c r="N2679" s="104">
        <v>5923.78</v>
      </c>
      <c r="O2679" s="80"/>
      <c r="P2679" s="80"/>
      <c r="Q2679" s="80"/>
      <c r="R2679" s="80"/>
      <c r="S2679" s="80"/>
      <c r="T2679" s="80"/>
      <c r="U2679" s="80"/>
      <c r="V2679" s="80"/>
      <c r="W2679" s="80"/>
      <c r="X2679" s="80"/>
      <c r="Y2679" s="80"/>
      <c r="Z2679" s="80"/>
    </row>
    <row r="2680" spans="1:26" s="81" customFormat="1" x14ac:dyDescent="0.25">
      <c r="A2680" s="74" t="s">
        <v>41</v>
      </c>
      <c r="B2680" s="74" t="s">
        <v>41</v>
      </c>
      <c r="C2680" s="105" t="s">
        <v>929</v>
      </c>
      <c r="D2680" s="96" t="s">
        <v>930</v>
      </c>
      <c r="E2680" s="97">
        <v>2018</v>
      </c>
      <c r="F2680" s="98" t="s">
        <v>61</v>
      </c>
      <c r="G2680" s="99" t="s">
        <v>102</v>
      </c>
      <c r="H2680" s="100" t="s">
        <v>3594</v>
      </c>
      <c r="I2680" s="101" t="s">
        <v>179</v>
      </c>
      <c r="J2680" s="102" t="s">
        <v>3006</v>
      </c>
      <c r="K2680" s="104" t="s">
        <v>545</v>
      </c>
      <c r="L2680" s="104" t="s">
        <v>545</v>
      </c>
      <c r="M2680" s="104">
        <v>1302</v>
      </c>
      <c r="N2680" s="104">
        <v>2442.8200000000002</v>
      </c>
      <c r="O2680" s="80"/>
      <c r="P2680" s="80"/>
      <c r="Q2680" s="80"/>
      <c r="R2680" s="80"/>
      <c r="S2680" s="80"/>
      <c r="T2680" s="80"/>
      <c r="U2680" s="80"/>
      <c r="V2680" s="80"/>
      <c r="W2680" s="80"/>
      <c r="X2680" s="80"/>
      <c r="Y2680" s="80"/>
      <c r="Z2680" s="80"/>
    </row>
    <row r="2681" spans="1:26" s="81" customFormat="1" x14ac:dyDescent="0.25">
      <c r="A2681" s="74" t="s">
        <v>41</v>
      </c>
      <c r="B2681" s="74" t="s">
        <v>41</v>
      </c>
      <c r="C2681" s="105" t="s">
        <v>51</v>
      </c>
      <c r="D2681" s="96" t="s">
        <v>1</v>
      </c>
      <c r="E2681" s="97">
        <v>2020</v>
      </c>
      <c r="F2681" s="98" t="s">
        <v>67</v>
      </c>
      <c r="G2681" s="99" t="s">
        <v>193</v>
      </c>
      <c r="H2681" s="100" t="s">
        <v>3595</v>
      </c>
      <c r="I2681" s="101" t="s">
        <v>194</v>
      </c>
      <c r="J2681" s="102" t="s">
        <v>684</v>
      </c>
      <c r="K2681" s="104" t="s">
        <v>545</v>
      </c>
      <c r="L2681" s="104" t="s">
        <v>545</v>
      </c>
      <c r="M2681" s="104">
        <v>1519.75</v>
      </c>
      <c r="N2681" s="104">
        <v>5923.78</v>
      </c>
      <c r="O2681" s="80"/>
      <c r="P2681" s="80"/>
      <c r="Q2681" s="80"/>
      <c r="R2681" s="80"/>
      <c r="S2681" s="80"/>
      <c r="T2681" s="80"/>
      <c r="U2681" s="80"/>
      <c r="V2681" s="80"/>
      <c r="W2681" s="80"/>
      <c r="X2681" s="80"/>
      <c r="Y2681" s="80"/>
      <c r="Z2681" s="80"/>
    </row>
    <row r="2682" spans="1:26" s="81" customFormat="1" x14ac:dyDescent="0.25">
      <c r="A2682" s="74" t="s">
        <v>41</v>
      </c>
      <c r="B2682" s="74" t="s">
        <v>41</v>
      </c>
      <c r="C2682" s="105" t="s">
        <v>668</v>
      </c>
      <c r="D2682" s="96" t="s">
        <v>10</v>
      </c>
      <c r="E2682" s="97">
        <v>2019</v>
      </c>
      <c r="F2682" s="98" t="s">
        <v>76</v>
      </c>
      <c r="G2682" s="99" t="s">
        <v>328</v>
      </c>
      <c r="H2682" s="100" t="s">
        <v>3596</v>
      </c>
      <c r="I2682" s="101" t="s">
        <v>179</v>
      </c>
      <c r="J2682" s="102" t="s">
        <v>332</v>
      </c>
      <c r="K2682" s="104" t="s">
        <v>545</v>
      </c>
      <c r="L2682" s="104" t="s">
        <v>545</v>
      </c>
      <c r="M2682" s="104">
        <v>1122.2</v>
      </c>
      <c r="N2682" s="104">
        <v>3112.55</v>
      </c>
      <c r="O2682" s="80"/>
      <c r="P2682" s="80"/>
      <c r="Q2682" s="80"/>
      <c r="R2682" s="80"/>
      <c r="S2682" s="80"/>
      <c r="T2682" s="80"/>
      <c r="U2682" s="80"/>
      <c r="V2682" s="80"/>
      <c r="W2682" s="80"/>
      <c r="X2682" s="80"/>
      <c r="Y2682" s="80"/>
      <c r="Z2682" s="80"/>
    </row>
    <row r="2683" spans="1:26" s="81" customFormat="1" x14ac:dyDescent="0.25">
      <c r="A2683" s="74" t="s">
        <v>41</v>
      </c>
      <c r="B2683" s="74" t="s">
        <v>41</v>
      </c>
      <c r="C2683" s="105" t="s">
        <v>980</v>
      </c>
      <c r="D2683" s="96" t="s">
        <v>981</v>
      </c>
      <c r="E2683" s="97">
        <v>2022</v>
      </c>
      <c r="F2683" s="98" t="s">
        <v>982</v>
      </c>
      <c r="G2683" s="99" t="s">
        <v>983</v>
      </c>
      <c r="H2683" s="100" t="s">
        <v>3597</v>
      </c>
      <c r="I2683" s="101" t="s">
        <v>108</v>
      </c>
      <c r="J2683" s="102" t="s">
        <v>841</v>
      </c>
      <c r="K2683" s="104" t="s">
        <v>545</v>
      </c>
      <c r="L2683" s="104" t="s">
        <v>545</v>
      </c>
      <c r="M2683" s="104">
        <v>1424.79</v>
      </c>
      <c r="N2683" s="104">
        <v>5038.51</v>
      </c>
      <c r="O2683" s="80"/>
      <c r="P2683" s="80"/>
      <c r="Q2683" s="80"/>
      <c r="R2683" s="80"/>
      <c r="S2683" s="80"/>
      <c r="T2683" s="80"/>
      <c r="U2683" s="80"/>
      <c r="V2683" s="80"/>
      <c r="W2683" s="80"/>
      <c r="X2683" s="80"/>
      <c r="Y2683" s="80"/>
      <c r="Z2683" s="80"/>
    </row>
    <row r="2684" spans="1:26" s="81" customFormat="1" x14ac:dyDescent="0.25">
      <c r="A2684" s="74" t="s">
        <v>41</v>
      </c>
      <c r="B2684" s="74" t="s">
        <v>41</v>
      </c>
      <c r="C2684" s="105" t="s">
        <v>3944</v>
      </c>
      <c r="D2684" s="96" t="s">
        <v>3945</v>
      </c>
      <c r="E2684" s="97">
        <v>2023</v>
      </c>
      <c r="F2684" s="98" t="s">
        <v>676</v>
      </c>
      <c r="G2684" s="99" t="s">
        <v>280</v>
      </c>
      <c r="H2684" s="100" t="s">
        <v>3598</v>
      </c>
      <c r="I2684" s="101" t="s">
        <v>281</v>
      </c>
      <c r="J2684" s="102" t="s">
        <v>736</v>
      </c>
      <c r="K2684" s="104" t="s">
        <v>634</v>
      </c>
      <c r="L2684" s="104" t="s">
        <v>634</v>
      </c>
      <c r="M2684" s="104">
        <v>1360.07</v>
      </c>
      <c r="N2684" s="104">
        <v>3166.66</v>
      </c>
      <c r="O2684" s="80"/>
      <c r="P2684" s="80"/>
      <c r="Q2684" s="80"/>
      <c r="R2684" s="80"/>
      <c r="S2684" s="80"/>
      <c r="T2684" s="80"/>
      <c r="U2684" s="80"/>
      <c r="V2684" s="80"/>
      <c r="W2684" s="80"/>
      <c r="X2684" s="80"/>
      <c r="Y2684" s="80"/>
      <c r="Z2684" s="80"/>
    </row>
    <row r="2685" spans="1:26" s="81" customFormat="1" x14ac:dyDescent="0.25">
      <c r="A2685" s="74" t="s">
        <v>41</v>
      </c>
      <c r="B2685" s="74" t="s">
        <v>41</v>
      </c>
      <c r="C2685" s="105" t="s">
        <v>691</v>
      </c>
      <c r="D2685" s="96" t="s">
        <v>21</v>
      </c>
      <c r="E2685" s="97">
        <v>2019</v>
      </c>
      <c r="F2685" s="98" t="s">
        <v>75</v>
      </c>
      <c r="G2685" s="99" t="s">
        <v>312</v>
      </c>
      <c r="H2685" s="100" t="s">
        <v>3599</v>
      </c>
      <c r="I2685" s="101" t="s">
        <v>313</v>
      </c>
      <c r="J2685" s="102" t="s">
        <v>784</v>
      </c>
      <c r="K2685" s="104" t="s">
        <v>634</v>
      </c>
      <c r="L2685" s="104" t="s">
        <v>634</v>
      </c>
      <c r="M2685" s="104">
        <v>1236.43</v>
      </c>
      <c r="N2685" s="104">
        <v>3029.39</v>
      </c>
      <c r="O2685" s="80"/>
      <c r="P2685" s="80"/>
      <c r="Q2685" s="80"/>
      <c r="R2685" s="80"/>
      <c r="S2685" s="80"/>
      <c r="T2685" s="80"/>
      <c r="U2685" s="80"/>
      <c r="V2685" s="80"/>
      <c r="W2685" s="80"/>
      <c r="X2685" s="80"/>
      <c r="Y2685" s="80"/>
      <c r="Z2685" s="80"/>
    </row>
    <row r="2686" spans="1:26" s="81" customFormat="1" x14ac:dyDescent="0.25">
      <c r="A2686" s="74" t="s">
        <v>41</v>
      </c>
      <c r="B2686" s="74" t="s">
        <v>41</v>
      </c>
      <c r="C2686" s="105" t="s">
        <v>3944</v>
      </c>
      <c r="D2686" s="96" t="s">
        <v>3945</v>
      </c>
      <c r="E2686" s="97">
        <v>2023</v>
      </c>
      <c r="F2686" s="98" t="s">
        <v>676</v>
      </c>
      <c r="G2686" s="99" t="s">
        <v>280</v>
      </c>
      <c r="H2686" s="100" t="s">
        <v>3600</v>
      </c>
      <c r="I2686" s="101" t="s">
        <v>281</v>
      </c>
      <c r="J2686" s="102" t="s">
        <v>662</v>
      </c>
      <c r="K2686" s="104" t="s">
        <v>634</v>
      </c>
      <c r="L2686" s="104" t="s">
        <v>634</v>
      </c>
      <c r="M2686" s="104">
        <v>1360.07</v>
      </c>
      <c r="N2686" s="104">
        <v>3166.66</v>
      </c>
      <c r="O2686" s="80"/>
      <c r="P2686" s="80"/>
      <c r="Q2686" s="80"/>
      <c r="R2686" s="80"/>
      <c r="S2686" s="80"/>
      <c r="T2686" s="80"/>
      <c r="U2686" s="80"/>
      <c r="V2686" s="80"/>
      <c r="W2686" s="80"/>
      <c r="X2686" s="80"/>
      <c r="Y2686" s="80"/>
      <c r="Z2686" s="80"/>
    </row>
    <row r="2687" spans="1:26" s="81" customFormat="1" x14ac:dyDescent="0.25">
      <c r="A2687" s="74" t="s">
        <v>41</v>
      </c>
      <c r="B2687" s="74" t="s">
        <v>41</v>
      </c>
      <c r="C2687" s="105" t="s">
        <v>691</v>
      </c>
      <c r="D2687" s="96" t="s">
        <v>21</v>
      </c>
      <c r="E2687" s="97">
        <v>2019</v>
      </c>
      <c r="F2687" s="98" t="s">
        <v>75</v>
      </c>
      <c r="G2687" s="99" t="s">
        <v>312</v>
      </c>
      <c r="H2687" s="100" t="s">
        <v>3601</v>
      </c>
      <c r="I2687" s="101" t="s">
        <v>313</v>
      </c>
      <c r="J2687" s="102" t="s">
        <v>695</v>
      </c>
      <c r="K2687" s="104" t="s">
        <v>634</v>
      </c>
      <c r="L2687" s="104" t="s">
        <v>634</v>
      </c>
      <c r="M2687" s="104">
        <v>1236.43</v>
      </c>
      <c r="N2687" s="104">
        <v>3029.39</v>
      </c>
      <c r="O2687" s="80"/>
      <c r="P2687" s="80"/>
      <c r="Q2687" s="80"/>
      <c r="R2687" s="80"/>
      <c r="S2687" s="80"/>
      <c r="T2687" s="80"/>
      <c r="U2687" s="80"/>
      <c r="V2687" s="80"/>
      <c r="W2687" s="80"/>
      <c r="X2687" s="80"/>
      <c r="Y2687" s="80"/>
      <c r="Z2687" s="80"/>
    </row>
    <row r="2688" spans="1:26" s="81" customFormat="1" x14ac:dyDescent="0.25">
      <c r="A2688" s="74" t="s">
        <v>41</v>
      </c>
      <c r="B2688" s="74" t="s">
        <v>41</v>
      </c>
      <c r="C2688" s="105" t="s">
        <v>3944</v>
      </c>
      <c r="D2688" s="96" t="s">
        <v>3945</v>
      </c>
      <c r="E2688" s="97">
        <v>2023</v>
      </c>
      <c r="F2688" s="98" t="s">
        <v>676</v>
      </c>
      <c r="G2688" s="99" t="s">
        <v>280</v>
      </c>
      <c r="H2688" s="100" t="s">
        <v>3602</v>
      </c>
      <c r="I2688" s="101" t="s">
        <v>281</v>
      </c>
      <c r="J2688" s="102" t="s">
        <v>753</v>
      </c>
      <c r="K2688" s="104" t="s">
        <v>634</v>
      </c>
      <c r="L2688" s="104" t="s">
        <v>634</v>
      </c>
      <c r="M2688" s="104">
        <v>1360.07</v>
      </c>
      <c r="N2688" s="104">
        <v>3166.66</v>
      </c>
      <c r="O2688" s="80"/>
      <c r="P2688" s="80"/>
      <c r="Q2688" s="80"/>
      <c r="R2688" s="80"/>
      <c r="S2688" s="80"/>
      <c r="T2688" s="80"/>
      <c r="U2688" s="80"/>
      <c r="V2688" s="80"/>
      <c r="W2688" s="80"/>
      <c r="X2688" s="80"/>
      <c r="Y2688" s="80"/>
      <c r="Z2688" s="80"/>
    </row>
    <row r="2689" spans="1:26" s="81" customFormat="1" x14ac:dyDescent="0.25">
      <c r="A2689" s="74" t="s">
        <v>41</v>
      </c>
      <c r="B2689" s="74" t="s">
        <v>41</v>
      </c>
      <c r="C2689" s="105" t="s">
        <v>51</v>
      </c>
      <c r="D2689" s="96" t="s">
        <v>1</v>
      </c>
      <c r="E2689" s="97">
        <v>2020</v>
      </c>
      <c r="F2689" s="98" t="s">
        <v>67</v>
      </c>
      <c r="G2689" s="99" t="s">
        <v>193</v>
      </c>
      <c r="H2689" s="100" t="s">
        <v>3603</v>
      </c>
      <c r="I2689" s="101" t="s">
        <v>194</v>
      </c>
      <c r="J2689" s="102" t="s">
        <v>122</v>
      </c>
      <c r="K2689" s="104" t="s">
        <v>545</v>
      </c>
      <c r="L2689" s="104" t="s">
        <v>545</v>
      </c>
      <c r="M2689" s="104">
        <v>1519.75</v>
      </c>
      <c r="N2689" s="104">
        <v>5923.78</v>
      </c>
      <c r="O2689" s="80"/>
      <c r="P2689" s="80"/>
      <c r="Q2689" s="80"/>
      <c r="R2689" s="80"/>
      <c r="S2689" s="80"/>
      <c r="T2689" s="80"/>
      <c r="U2689" s="80"/>
      <c r="V2689" s="80"/>
      <c r="W2689" s="80"/>
      <c r="X2689" s="80"/>
      <c r="Y2689" s="80"/>
      <c r="Z2689" s="80"/>
    </row>
    <row r="2690" spans="1:26" s="81" customFormat="1" x14ac:dyDescent="0.25">
      <c r="A2690" s="74" t="s">
        <v>41</v>
      </c>
      <c r="B2690" s="74" t="s">
        <v>41</v>
      </c>
      <c r="C2690" s="105" t="s">
        <v>656</v>
      </c>
      <c r="D2690" s="96" t="s">
        <v>657</v>
      </c>
      <c r="E2690" s="97">
        <v>2023</v>
      </c>
      <c r="F2690" s="98" t="s">
        <v>61</v>
      </c>
      <c r="G2690" s="99" t="s">
        <v>102</v>
      </c>
      <c r="H2690" s="100" t="s">
        <v>3604</v>
      </c>
      <c r="I2690" s="101" t="s">
        <v>93</v>
      </c>
      <c r="J2690" s="102" t="s">
        <v>2165</v>
      </c>
      <c r="K2690" s="104" t="s">
        <v>634</v>
      </c>
      <c r="L2690" s="104" t="s">
        <v>634</v>
      </c>
      <c r="M2690" s="104">
        <v>1607.35</v>
      </c>
      <c r="N2690" s="104">
        <v>3648.03</v>
      </c>
      <c r="O2690" s="80"/>
      <c r="P2690" s="80"/>
      <c r="Q2690" s="80"/>
      <c r="R2690" s="80"/>
      <c r="S2690" s="80"/>
      <c r="T2690" s="80"/>
      <c r="U2690" s="80"/>
      <c r="V2690" s="80"/>
      <c r="W2690" s="80"/>
      <c r="X2690" s="80"/>
      <c r="Y2690" s="80"/>
      <c r="Z2690" s="80"/>
    </row>
    <row r="2691" spans="1:26" s="81" customFormat="1" x14ac:dyDescent="0.25">
      <c r="A2691" s="74" t="s">
        <v>41</v>
      </c>
      <c r="B2691" s="74" t="s">
        <v>41</v>
      </c>
      <c r="C2691" s="105" t="s">
        <v>656</v>
      </c>
      <c r="D2691" s="96" t="s">
        <v>657</v>
      </c>
      <c r="E2691" s="97">
        <v>2023</v>
      </c>
      <c r="F2691" s="98" t="s">
        <v>61</v>
      </c>
      <c r="G2691" s="99" t="s">
        <v>102</v>
      </c>
      <c r="H2691" s="100" t="s">
        <v>3605</v>
      </c>
      <c r="I2691" s="101" t="s">
        <v>181</v>
      </c>
      <c r="J2691" s="102" t="s">
        <v>699</v>
      </c>
      <c r="K2691" s="104" t="s">
        <v>634</v>
      </c>
      <c r="L2691" s="104" t="s">
        <v>634</v>
      </c>
      <c r="M2691" s="104">
        <v>1478.83</v>
      </c>
      <c r="N2691" s="104">
        <v>3418.97</v>
      </c>
      <c r="O2691" s="80"/>
      <c r="P2691" s="80"/>
      <c r="Q2691" s="80"/>
      <c r="R2691" s="80"/>
      <c r="S2691" s="80"/>
      <c r="T2691" s="80"/>
      <c r="U2691" s="80"/>
      <c r="V2691" s="80"/>
      <c r="W2691" s="80"/>
      <c r="X2691" s="80"/>
      <c r="Y2691" s="80"/>
      <c r="Z2691" s="80"/>
    </row>
    <row r="2692" spans="1:26" s="81" customFormat="1" x14ac:dyDescent="0.25">
      <c r="A2692" s="74" t="s">
        <v>41</v>
      </c>
      <c r="B2692" s="74" t="s">
        <v>41</v>
      </c>
      <c r="C2692" s="105" t="s">
        <v>42</v>
      </c>
      <c r="D2692" s="96" t="s">
        <v>8</v>
      </c>
      <c r="E2692" s="97">
        <v>2018</v>
      </c>
      <c r="F2692" s="98" t="s">
        <v>59</v>
      </c>
      <c r="G2692" s="99" t="s">
        <v>82</v>
      </c>
      <c r="H2692" s="100" t="s">
        <v>3606</v>
      </c>
      <c r="I2692" s="101" t="s">
        <v>83</v>
      </c>
      <c r="J2692" s="102" t="s">
        <v>665</v>
      </c>
      <c r="K2692" s="104" t="s">
        <v>634</v>
      </c>
      <c r="L2692" s="104" t="s">
        <v>634</v>
      </c>
      <c r="M2692" s="104">
        <v>1298</v>
      </c>
      <c r="N2692" s="104">
        <v>2245.6999999999998</v>
      </c>
      <c r="O2692" s="80"/>
      <c r="P2692" s="80"/>
      <c r="Q2692" s="80"/>
      <c r="R2692" s="80"/>
      <c r="S2692" s="80"/>
      <c r="T2692" s="80"/>
      <c r="U2692" s="80"/>
      <c r="V2692" s="80"/>
      <c r="W2692" s="80"/>
      <c r="X2692" s="80"/>
      <c r="Y2692" s="80"/>
      <c r="Z2692" s="80"/>
    </row>
    <row r="2693" spans="1:26" s="81" customFormat="1" x14ac:dyDescent="0.25">
      <c r="A2693" s="74" t="s">
        <v>41</v>
      </c>
      <c r="B2693" s="74" t="s">
        <v>41</v>
      </c>
      <c r="C2693" s="105" t="s">
        <v>1013</v>
      </c>
      <c r="D2693" s="96" t="s">
        <v>1014</v>
      </c>
      <c r="E2693" s="97">
        <v>2023</v>
      </c>
      <c r="F2693" s="98" t="s">
        <v>64</v>
      </c>
      <c r="G2693" s="99" t="s">
        <v>159</v>
      </c>
      <c r="H2693" s="100" t="s">
        <v>3608</v>
      </c>
      <c r="I2693" s="101" t="s">
        <v>93</v>
      </c>
      <c r="J2693" s="102" t="s">
        <v>794</v>
      </c>
      <c r="K2693" s="104" t="s">
        <v>634</v>
      </c>
      <c r="L2693" s="104" t="s">
        <v>634</v>
      </c>
      <c r="M2693" s="104">
        <v>2315.0500000000002</v>
      </c>
      <c r="N2693" s="104">
        <v>5306.78</v>
      </c>
      <c r="O2693" s="80"/>
      <c r="P2693" s="80"/>
      <c r="Q2693" s="80"/>
      <c r="R2693" s="80"/>
      <c r="S2693" s="80"/>
      <c r="T2693" s="80"/>
      <c r="U2693" s="80"/>
      <c r="V2693" s="80"/>
      <c r="W2693" s="80"/>
      <c r="X2693" s="80"/>
      <c r="Y2693" s="80"/>
      <c r="Z2693" s="80"/>
    </row>
    <row r="2694" spans="1:26" s="81" customFormat="1" x14ac:dyDescent="0.25">
      <c r="A2694" s="74" t="s">
        <v>41</v>
      </c>
      <c r="B2694" s="74" t="s">
        <v>41</v>
      </c>
      <c r="C2694" s="105" t="s">
        <v>706</v>
      </c>
      <c r="D2694" s="96" t="s">
        <v>568</v>
      </c>
      <c r="E2694" s="97">
        <v>2022</v>
      </c>
      <c r="F2694" s="98" t="s">
        <v>61</v>
      </c>
      <c r="G2694" s="99" t="s">
        <v>102</v>
      </c>
      <c r="H2694" s="100" t="s">
        <v>3609</v>
      </c>
      <c r="I2694" s="101" t="s">
        <v>103</v>
      </c>
      <c r="J2694" s="102" t="s">
        <v>773</v>
      </c>
      <c r="K2694" s="104" t="s">
        <v>634</v>
      </c>
      <c r="L2694" s="104" t="s">
        <v>634</v>
      </c>
      <c r="M2694" s="104">
        <v>2064.84</v>
      </c>
      <c r="N2694" s="104">
        <v>4306.2299999999996</v>
      </c>
      <c r="O2694" s="80"/>
      <c r="P2694" s="80"/>
      <c r="Q2694" s="80"/>
      <c r="R2694" s="80"/>
      <c r="S2694" s="80"/>
      <c r="T2694" s="80"/>
      <c r="U2694" s="80"/>
      <c r="V2694" s="80"/>
      <c r="W2694" s="80"/>
      <c r="X2694" s="80"/>
      <c r="Y2694" s="80"/>
      <c r="Z2694" s="80"/>
    </row>
    <row r="2695" spans="1:26" s="81" customFormat="1" x14ac:dyDescent="0.25">
      <c r="A2695" s="74" t="s">
        <v>41</v>
      </c>
      <c r="B2695" s="74" t="s">
        <v>41</v>
      </c>
      <c r="C2695" s="105" t="s">
        <v>922</v>
      </c>
      <c r="D2695" s="96" t="s">
        <v>923</v>
      </c>
      <c r="E2695" s="97">
        <v>2023</v>
      </c>
      <c r="F2695" s="98" t="s">
        <v>61</v>
      </c>
      <c r="G2695" s="99" t="s">
        <v>102</v>
      </c>
      <c r="H2695" s="100" t="s">
        <v>3610</v>
      </c>
      <c r="I2695" s="101" t="s">
        <v>99</v>
      </c>
      <c r="J2695" s="102" t="s">
        <v>652</v>
      </c>
      <c r="K2695" s="104" t="s">
        <v>634</v>
      </c>
      <c r="L2695" s="104" t="s">
        <v>634</v>
      </c>
      <c r="M2695" s="104">
        <v>2763.62</v>
      </c>
      <c r="N2695" s="104">
        <v>5035.1899999999996</v>
      </c>
      <c r="O2695" s="80"/>
      <c r="P2695" s="80"/>
      <c r="Q2695" s="80"/>
      <c r="R2695" s="80"/>
      <c r="S2695" s="80"/>
      <c r="T2695" s="80"/>
      <c r="U2695" s="80"/>
      <c r="V2695" s="80"/>
      <c r="W2695" s="80"/>
      <c r="X2695" s="80"/>
      <c r="Y2695" s="80"/>
      <c r="Z2695" s="80"/>
    </row>
    <row r="2696" spans="1:26" s="81" customFormat="1" x14ac:dyDescent="0.25">
      <c r="A2696" s="74" t="s">
        <v>41</v>
      </c>
      <c r="B2696" s="74" t="s">
        <v>41</v>
      </c>
      <c r="C2696" s="105" t="s">
        <v>660</v>
      </c>
      <c r="D2696" s="96" t="s">
        <v>5</v>
      </c>
      <c r="E2696" s="97">
        <v>2020</v>
      </c>
      <c r="F2696" s="98" t="s">
        <v>61</v>
      </c>
      <c r="G2696" s="99" t="s">
        <v>102</v>
      </c>
      <c r="H2696" s="100" t="s">
        <v>3611</v>
      </c>
      <c r="I2696" s="101" t="s">
        <v>257</v>
      </c>
      <c r="J2696" s="102" t="s">
        <v>749</v>
      </c>
      <c r="K2696" s="104" t="s">
        <v>634</v>
      </c>
      <c r="L2696" s="104" t="s">
        <v>634</v>
      </c>
      <c r="M2696" s="104">
        <v>2026.8</v>
      </c>
      <c r="N2696" s="104">
        <v>4345.93</v>
      </c>
      <c r="O2696" s="80"/>
      <c r="P2696" s="80"/>
      <c r="Q2696" s="80"/>
      <c r="R2696" s="80"/>
      <c r="S2696" s="80"/>
      <c r="T2696" s="80"/>
      <c r="U2696" s="80"/>
      <c r="V2696" s="80"/>
      <c r="W2696" s="80"/>
      <c r="X2696" s="80"/>
      <c r="Y2696" s="80"/>
      <c r="Z2696" s="80"/>
    </row>
    <row r="2697" spans="1:26" s="81" customFormat="1" x14ac:dyDescent="0.25">
      <c r="A2697" s="74" t="s">
        <v>41</v>
      </c>
      <c r="B2697" s="74" t="s">
        <v>41</v>
      </c>
      <c r="C2697" s="105" t="s">
        <v>565</v>
      </c>
      <c r="D2697" s="96" t="s">
        <v>33</v>
      </c>
      <c r="E2697" s="97">
        <v>2021</v>
      </c>
      <c r="F2697" s="98" t="s">
        <v>77</v>
      </c>
      <c r="G2697" s="99" t="s">
        <v>403</v>
      </c>
      <c r="H2697" s="100" t="s">
        <v>3612</v>
      </c>
      <c r="I2697" s="101" t="s">
        <v>129</v>
      </c>
      <c r="J2697" s="102" t="s">
        <v>811</v>
      </c>
      <c r="K2697" s="104" t="s">
        <v>634</v>
      </c>
      <c r="L2697" s="104" t="s">
        <v>634</v>
      </c>
      <c r="M2697" s="104">
        <v>1622.7</v>
      </c>
      <c r="N2697" s="104">
        <v>2904.47</v>
      </c>
      <c r="O2697" s="80"/>
      <c r="P2697" s="80"/>
      <c r="Q2697" s="80"/>
      <c r="R2697" s="80"/>
      <c r="S2697" s="80"/>
      <c r="T2697" s="80"/>
      <c r="U2697" s="80"/>
      <c r="V2697" s="80"/>
      <c r="W2697" s="80"/>
      <c r="X2697" s="80"/>
      <c r="Y2697" s="80"/>
      <c r="Z2697" s="80"/>
    </row>
    <row r="2698" spans="1:26" s="81" customFormat="1" x14ac:dyDescent="0.25">
      <c r="A2698" s="74" t="s">
        <v>41</v>
      </c>
      <c r="B2698" s="74" t="s">
        <v>41</v>
      </c>
      <c r="C2698" s="105" t="s">
        <v>659</v>
      </c>
      <c r="D2698" s="96" t="s">
        <v>4</v>
      </c>
      <c r="E2698" s="97">
        <v>2020</v>
      </c>
      <c r="F2698" s="98" t="s">
        <v>66</v>
      </c>
      <c r="G2698" s="99" t="s">
        <v>186</v>
      </c>
      <c r="H2698" s="100" t="s">
        <v>3614</v>
      </c>
      <c r="I2698" s="101" t="s">
        <v>179</v>
      </c>
      <c r="J2698" s="102" t="s">
        <v>490</v>
      </c>
      <c r="K2698" s="104" t="s">
        <v>545</v>
      </c>
      <c r="L2698" s="104" t="s">
        <v>545</v>
      </c>
      <c r="M2698" s="104">
        <v>1592.3</v>
      </c>
      <c r="N2698" s="104">
        <v>3776.96</v>
      </c>
      <c r="O2698" s="80"/>
      <c r="P2698" s="80"/>
      <c r="Q2698" s="80"/>
      <c r="R2698" s="80"/>
      <c r="S2698" s="80"/>
      <c r="T2698" s="80"/>
      <c r="U2698" s="80"/>
      <c r="V2698" s="80"/>
      <c r="W2698" s="80"/>
      <c r="X2698" s="80"/>
      <c r="Y2698" s="80"/>
      <c r="Z2698" s="80"/>
    </row>
    <row r="2699" spans="1:26" s="81" customFormat="1" x14ac:dyDescent="0.25">
      <c r="A2699" s="74" t="s">
        <v>41</v>
      </c>
      <c r="B2699" s="74" t="s">
        <v>41</v>
      </c>
      <c r="C2699" s="105" t="s">
        <v>659</v>
      </c>
      <c r="D2699" s="96" t="s">
        <v>4</v>
      </c>
      <c r="E2699" s="97">
        <v>2020</v>
      </c>
      <c r="F2699" s="98" t="s">
        <v>66</v>
      </c>
      <c r="G2699" s="99" t="s">
        <v>186</v>
      </c>
      <c r="H2699" s="100" t="s">
        <v>3615</v>
      </c>
      <c r="I2699" s="101" t="s">
        <v>179</v>
      </c>
      <c r="J2699" s="102" t="s">
        <v>441</v>
      </c>
      <c r="K2699" s="104" t="s">
        <v>545</v>
      </c>
      <c r="L2699" s="104" t="s">
        <v>545</v>
      </c>
      <c r="M2699" s="104">
        <v>1328.3</v>
      </c>
      <c r="N2699" s="104">
        <v>3222.57</v>
      </c>
      <c r="O2699" s="80"/>
      <c r="P2699" s="80"/>
      <c r="Q2699" s="80"/>
      <c r="R2699" s="80"/>
      <c r="S2699" s="80"/>
      <c r="T2699" s="80"/>
      <c r="U2699" s="80"/>
      <c r="V2699" s="80"/>
      <c r="W2699" s="80"/>
      <c r="X2699" s="80"/>
      <c r="Y2699" s="80"/>
      <c r="Z2699" s="80"/>
    </row>
    <row r="2700" spans="1:26" s="81" customFormat="1" x14ac:dyDescent="0.25">
      <c r="A2700" s="74" t="s">
        <v>41</v>
      </c>
      <c r="B2700" s="74" t="s">
        <v>41</v>
      </c>
      <c r="C2700" s="105" t="s">
        <v>761</v>
      </c>
      <c r="D2700" s="96" t="s">
        <v>35</v>
      </c>
      <c r="E2700" s="97">
        <v>2018</v>
      </c>
      <c r="F2700" s="98" t="s">
        <v>59</v>
      </c>
      <c r="G2700" s="99" t="s">
        <v>82</v>
      </c>
      <c r="H2700" s="100" t="s">
        <v>3616</v>
      </c>
      <c r="I2700" s="101" t="s">
        <v>179</v>
      </c>
      <c r="J2700" s="102" t="s">
        <v>823</v>
      </c>
      <c r="K2700" s="104" t="s">
        <v>634</v>
      </c>
      <c r="L2700" s="104" t="s">
        <v>634</v>
      </c>
      <c r="M2700" s="104">
        <v>1302</v>
      </c>
      <c r="N2700" s="104">
        <v>2442.8200000000002</v>
      </c>
      <c r="O2700" s="80"/>
      <c r="P2700" s="80"/>
      <c r="Q2700" s="80"/>
      <c r="R2700" s="80"/>
      <c r="S2700" s="80"/>
      <c r="T2700" s="80"/>
      <c r="U2700" s="80"/>
      <c r="V2700" s="80"/>
      <c r="W2700" s="80"/>
      <c r="X2700" s="80"/>
      <c r="Y2700" s="80"/>
      <c r="Z2700" s="80"/>
    </row>
    <row r="2701" spans="1:26" s="81" customFormat="1" x14ac:dyDescent="0.25">
      <c r="A2701" s="74" t="s">
        <v>41</v>
      </c>
      <c r="B2701" s="74" t="s">
        <v>41</v>
      </c>
      <c r="C2701" s="105" t="s">
        <v>761</v>
      </c>
      <c r="D2701" s="96" t="s">
        <v>35</v>
      </c>
      <c r="E2701" s="97">
        <v>2018</v>
      </c>
      <c r="F2701" s="98" t="s">
        <v>59</v>
      </c>
      <c r="G2701" s="99" t="s">
        <v>82</v>
      </c>
      <c r="H2701" s="100" t="s">
        <v>3617</v>
      </c>
      <c r="I2701" s="101" t="s">
        <v>99</v>
      </c>
      <c r="J2701" s="102" t="s">
        <v>762</v>
      </c>
      <c r="K2701" s="104" t="s">
        <v>634</v>
      </c>
      <c r="L2701" s="104" t="s">
        <v>634</v>
      </c>
      <c r="M2701" s="104">
        <v>1727</v>
      </c>
      <c r="N2701" s="104">
        <v>2407.96</v>
      </c>
      <c r="O2701" s="80"/>
      <c r="P2701" s="80"/>
      <c r="Q2701" s="80"/>
      <c r="R2701" s="80"/>
      <c r="S2701" s="80"/>
      <c r="T2701" s="80"/>
      <c r="U2701" s="80"/>
      <c r="V2701" s="80"/>
      <c r="W2701" s="80"/>
      <c r="X2701" s="80"/>
      <c r="Y2701" s="80"/>
      <c r="Z2701" s="80"/>
    </row>
    <row r="2702" spans="1:26" s="81" customFormat="1" x14ac:dyDescent="0.25">
      <c r="A2702" s="74" t="s">
        <v>41</v>
      </c>
      <c r="B2702" s="74" t="s">
        <v>41</v>
      </c>
      <c r="C2702" s="105" t="s">
        <v>922</v>
      </c>
      <c r="D2702" s="96" t="s">
        <v>923</v>
      </c>
      <c r="E2702" s="97">
        <v>2023</v>
      </c>
      <c r="F2702" s="98" t="s">
        <v>61</v>
      </c>
      <c r="G2702" s="99" t="s">
        <v>102</v>
      </c>
      <c r="H2702" s="100" t="s">
        <v>3618</v>
      </c>
      <c r="I2702" s="101" t="s">
        <v>99</v>
      </c>
      <c r="J2702" s="102" t="s">
        <v>763</v>
      </c>
      <c r="K2702" s="104" t="s">
        <v>634</v>
      </c>
      <c r="L2702" s="104" t="s">
        <v>634</v>
      </c>
      <c r="M2702" s="104">
        <v>2763.62</v>
      </c>
      <c r="N2702" s="104">
        <v>5035.1899999999996</v>
      </c>
      <c r="O2702" s="80"/>
      <c r="P2702" s="80"/>
      <c r="Q2702" s="80"/>
      <c r="R2702" s="80"/>
      <c r="S2702" s="80"/>
      <c r="T2702" s="80"/>
      <c r="U2702" s="80"/>
      <c r="V2702" s="80"/>
      <c r="W2702" s="80"/>
      <c r="X2702" s="80"/>
      <c r="Y2702" s="80"/>
      <c r="Z2702" s="80"/>
    </row>
    <row r="2703" spans="1:26" s="81" customFormat="1" x14ac:dyDescent="0.25">
      <c r="A2703" s="74" t="s">
        <v>41</v>
      </c>
      <c r="B2703" s="74" t="s">
        <v>41</v>
      </c>
      <c r="C2703" s="105" t="s">
        <v>659</v>
      </c>
      <c r="D2703" s="96" t="s">
        <v>4</v>
      </c>
      <c r="E2703" s="97">
        <v>2020</v>
      </c>
      <c r="F2703" s="98" t="s">
        <v>66</v>
      </c>
      <c r="G2703" s="99" t="s">
        <v>186</v>
      </c>
      <c r="H2703" s="100" t="s">
        <v>3619</v>
      </c>
      <c r="I2703" s="101" t="s">
        <v>179</v>
      </c>
      <c r="J2703" s="102" t="s">
        <v>486</v>
      </c>
      <c r="K2703" s="104" t="s">
        <v>545</v>
      </c>
      <c r="L2703" s="104" t="s">
        <v>545</v>
      </c>
      <c r="M2703" s="104">
        <v>1592.3</v>
      </c>
      <c r="N2703" s="104">
        <v>3776.96</v>
      </c>
      <c r="O2703" s="80"/>
      <c r="P2703" s="80"/>
      <c r="Q2703" s="80"/>
      <c r="R2703" s="80"/>
      <c r="S2703" s="80"/>
      <c r="T2703" s="80"/>
      <c r="U2703" s="80"/>
      <c r="V2703" s="80"/>
      <c r="W2703" s="80"/>
      <c r="X2703" s="80"/>
      <c r="Y2703" s="80"/>
      <c r="Z2703" s="80"/>
    </row>
    <row r="2704" spans="1:26" s="81" customFormat="1" x14ac:dyDescent="0.25">
      <c r="A2704" s="74" t="s">
        <v>41</v>
      </c>
      <c r="B2704" s="74" t="s">
        <v>41</v>
      </c>
      <c r="C2704" s="105" t="s">
        <v>922</v>
      </c>
      <c r="D2704" s="96" t="s">
        <v>923</v>
      </c>
      <c r="E2704" s="97">
        <v>2023</v>
      </c>
      <c r="F2704" s="98" t="s">
        <v>61</v>
      </c>
      <c r="G2704" s="99" t="s">
        <v>102</v>
      </c>
      <c r="H2704" s="100" t="s">
        <v>3620</v>
      </c>
      <c r="I2704" s="101" t="s">
        <v>99</v>
      </c>
      <c r="J2704" s="102" t="s">
        <v>652</v>
      </c>
      <c r="K2704" s="104" t="s">
        <v>634</v>
      </c>
      <c r="L2704" s="104" t="s">
        <v>634</v>
      </c>
      <c r="M2704" s="104">
        <v>2763.62</v>
      </c>
      <c r="N2704" s="104">
        <v>5035.1899999999996</v>
      </c>
      <c r="O2704" s="80"/>
      <c r="P2704" s="80"/>
      <c r="Q2704" s="80"/>
      <c r="R2704" s="80"/>
      <c r="S2704" s="80"/>
      <c r="T2704" s="80"/>
      <c r="U2704" s="80"/>
      <c r="V2704" s="80"/>
      <c r="W2704" s="80"/>
      <c r="X2704" s="80"/>
      <c r="Y2704" s="80"/>
      <c r="Z2704" s="80"/>
    </row>
    <row r="2705" spans="1:26" s="81" customFormat="1" x14ac:dyDescent="0.25">
      <c r="A2705" s="74" t="s">
        <v>41</v>
      </c>
      <c r="B2705" s="74" t="s">
        <v>41</v>
      </c>
      <c r="C2705" s="105" t="s">
        <v>922</v>
      </c>
      <c r="D2705" s="96" t="s">
        <v>923</v>
      </c>
      <c r="E2705" s="97">
        <v>2023</v>
      </c>
      <c r="F2705" s="98" t="s">
        <v>61</v>
      </c>
      <c r="G2705" s="99" t="s">
        <v>102</v>
      </c>
      <c r="H2705" s="100" t="s">
        <v>3621</v>
      </c>
      <c r="I2705" s="101" t="s">
        <v>99</v>
      </c>
      <c r="J2705" s="102" t="s">
        <v>792</v>
      </c>
      <c r="K2705" s="104" t="s">
        <v>634</v>
      </c>
      <c r="L2705" s="104" t="s">
        <v>634</v>
      </c>
      <c r="M2705" s="104">
        <v>2763.62</v>
      </c>
      <c r="N2705" s="104">
        <v>5035.1899999999996</v>
      </c>
      <c r="O2705" s="80"/>
      <c r="P2705" s="80"/>
      <c r="Q2705" s="80"/>
      <c r="R2705" s="80"/>
      <c r="S2705" s="80"/>
      <c r="T2705" s="80"/>
      <c r="U2705" s="80"/>
      <c r="V2705" s="80"/>
      <c r="W2705" s="80"/>
      <c r="X2705" s="80"/>
      <c r="Y2705" s="80"/>
      <c r="Z2705" s="80"/>
    </row>
    <row r="2706" spans="1:26" s="81" customFormat="1" x14ac:dyDescent="0.25">
      <c r="A2706" s="74" t="s">
        <v>41</v>
      </c>
      <c r="B2706" s="74" t="s">
        <v>41</v>
      </c>
      <c r="C2706" s="105" t="s">
        <v>659</v>
      </c>
      <c r="D2706" s="96" t="s">
        <v>4</v>
      </c>
      <c r="E2706" s="97">
        <v>2020</v>
      </c>
      <c r="F2706" s="98" t="s">
        <v>66</v>
      </c>
      <c r="G2706" s="99" t="s">
        <v>186</v>
      </c>
      <c r="H2706" s="100" t="s">
        <v>3622</v>
      </c>
      <c r="I2706" s="101" t="s">
        <v>179</v>
      </c>
      <c r="J2706" s="102" t="s">
        <v>426</v>
      </c>
      <c r="K2706" s="104" t="s">
        <v>545</v>
      </c>
      <c r="L2706" s="104" t="s">
        <v>545</v>
      </c>
      <c r="M2706" s="104">
        <v>1445.71</v>
      </c>
      <c r="N2706" s="104">
        <v>3525.97</v>
      </c>
      <c r="O2706" s="80"/>
      <c r="P2706" s="80"/>
      <c r="Q2706" s="80"/>
      <c r="R2706" s="80"/>
      <c r="S2706" s="80"/>
      <c r="T2706" s="80"/>
      <c r="U2706" s="80"/>
      <c r="V2706" s="80"/>
      <c r="W2706" s="80"/>
      <c r="X2706" s="80"/>
      <c r="Y2706" s="80"/>
      <c r="Z2706" s="80"/>
    </row>
    <row r="2707" spans="1:26" s="81" customFormat="1" x14ac:dyDescent="0.25">
      <c r="A2707" s="74" t="s">
        <v>41</v>
      </c>
      <c r="B2707" s="74" t="s">
        <v>41</v>
      </c>
      <c r="C2707" s="105" t="s">
        <v>922</v>
      </c>
      <c r="D2707" s="96" t="s">
        <v>923</v>
      </c>
      <c r="E2707" s="97">
        <v>2023</v>
      </c>
      <c r="F2707" s="98" t="s">
        <v>61</v>
      </c>
      <c r="G2707" s="99" t="s">
        <v>102</v>
      </c>
      <c r="H2707" s="100" t="s">
        <v>3623</v>
      </c>
      <c r="I2707" s="101" t="s">
        <v>99</v>
      </c>
      <c r="J2707" s="102" t="s">
        <v>763</v>
      </c>
      <c r="K2707" s="104" t="s">
        <v>634</v>
      </c>
      <c r="L2707" s="104" t="s">
        <v>634</v>
      </c>
      <c r="M2707" s="104">
        <v>2763.62</v>
      </c>
      <c r="N2707" s="104">
        <v>5035.1899999999996</v>
      </c>
      <c r="O2707" s="80"/>
      <c r="P2707" s="80"/>
      <c r="Q2707" s="80"/>
      <c r="R2707" s="80"/>
      <c r="S2707" s="80"/>
      <c r="T2707" s="80"/>
      <c r="U2707" s="80"/>
      <c r="V2707" s="80"/>
      <c r="W2707" s="80"/>
      <c r="X2707" s="80"/>
      <c r="Y2707" s="80"/>
      <c r="Z2707" s="80"/>
    </row>
    <row r="2708" spans="1:26" s="81" customFormat="1" x14ac:dyDescent="0.25">
      <c r="A2708" s="74" t="s">
        <v>41</v>
      </c>
      <c r="B2708" s="74" t="s">
        <v>41</v>
      </c>
      <c r="C2708" s="105" t="s">
        <v>922</v>
      </c>
      <c r="D2708" s="96" t="s">
        <v>923</v>
      </c>
      <c r="E2708" s="97">
        <v>2023</v>
      </c>
      <c r="F2708" s="98" t="s">
        <v>61</v>
      </c>
      <c r="G2708" s="99" t="s">
        <v>102</v>
      </c>
      <c r="H2708" s="100" t="s">
        <v>3624</v>
      </c>
      <c r="I2708" s="101" t="s">
        <v>3890</v>
      </c>
      <c r="J2708" s="102" t="s">
        <v>730</v>
      </c>
      <c r="K2708" s="104" t="s">
        <v>634</v>
      </c>
      <c r="L2708" s="104" t="s">
        <v>634</v>
      </c>
      <c r="M2708" s="104">
        <v>1858.89</v>
      </c>
      <c r="N2708" s="104">
        <v>3243.81</v>
      </c>
      <c r="O2708" s="80"/>
      <c r="P2708" s="80"/>
      <c r="Q2708" s="80"/>
      <c r="R2708" s="80"/>
      <c r="S2708" s="80"/>
      <c r="T2708" s="80"/>
      <c r="U2708" s="80"/>
      <c r="V2708" s="80"/>
      <c r="W2708" s="80"/>
      <c r="X2708" s="80"/>
      <c r="Y2708" s="80"/>
      <c r="Z2708" s="80"/>
    </row>
    <row r="2709" spans="1:26" s="81" customFormat="1" x14ac:dyDescent="0.25">
      <c r="A2709" s="74" t="s">
        <v>41</v>
      </c>
      <c r="B2709" s="74" t="s">
        <v>41</v>
      </c>
      <c r="C2709" s="105" t="s">
        <v>659</v>
      </c>
      <c r="D2709" s="96" t="s">
        <v>4</v>
      </c>
      <c r="E2709" s="97">
        <v>2020</v>
      </c>
      <c r="F2709" s="98" t="s">
        <v>66</v>
      </c>
      <c r="G2709" s="99" t="s">
        <v>186</v>
      </c>
      <c r="H2709" s="100" t="s">
        <v>3625</v>
      </c>
      <c r="I2709" s="101" t="s">
        <v>179</v>
      </c>
      <c r="J2709" s="102" t="s">
        <v>416</v>
      </c>
      <c r="K2709" s="104" t="s">
        <v>545</v>
      </c>
      <c r="L2709" s="104" t="s">
        <v>545</v>
      </c>
      <c r="M2709" s="104">
        <v>1328.3</v>
      </c>
      <c r="N2709" s="104">
        <v>3222.57</v>
      </c>
      <c r="O2709" s="80"/>
      <c r="P2709" s="80"/>
      <c r="Q2709" s="80"/>
      <c r="R2709" s="80"/>
      <c r="S2709" s="80"/>
      <c r="T2709" s="80"/>
      <c r="U2709" s="80"/>
      <c r="V2709" s="80"/>
      <c r="W2709" s="80"/>
      <c r="X2709" s="80"/>
      <c r="Y2709" s="80"/>
      <c r="Z2709" s="80"/>
    </row>
    <row r="2710" spans="1:26" s="81" customFormat="1" x14ac:dyDescent="0.25">
      <c r="A2710" s="74" t="s">
        <v>41</v>
      </c>
      <c r="B2710" s="74" t="s">
        <v>41</v>
      </c>
      <c r="C2710" s="105" t="s">
        <v>48</v>
      </c>
      <c r="D2710" s="96" t="s">
        <v>11</v>
      </c>
      <c r="E2710" s="97">
        <v>2018</v>
      </c>
      <c r="F2710" s="98" t="s">
        <v>59</v>
      </c>
      <c r="G2710" s="99" t="s">
        <v>82</v>
      </c>
      <c r="H2710" s="100" t="s">
        <v>3626</v>
      </c>
      <c r="I2710" s="101" t="s">
        <v>129</v>
      </c>
      <c r="J2710" s="102" t="s">
        <v>667</v>
      </c>
      <c r="K2710" s="104" t="s">
        <v>634</v>
      </c>
      <c r="L2710" s="104" t="s">
        <v>634</v>
      </c>
      <c r="M2710" s="104">
        <v>1460.8</v>
      </c>
      <c r="N2710" s="104">
        <v>3007.39</v>
      </c>
      <c r="O2710" s="80"/>
      <c r="P2710" s="80"/>
      <c r="Q2710" s="80"/>
      <c r="R2710" s="80"/>
      <c r="S2710" s="80"/>
      <c r="T2710" s="80"/>
      <c r="U2710" s="80"/>
      <c r="V2710" s="80"/>
      <c r="W2710" s="80"/>
      <c r="X2710" s="80"/>
      <c r="Y2710" s="80"/>
      <c r="Z2710" s="80"/>
    </row>
    <row r="2711" spans="1:26" s="81" customFormat="1" x14ac:dyDescent="0.25">
      <c r="A2711" s="74" t="s">
        <v>41</v>
      </c>
      <c r="B2711" s="74" t="s">
        <v>41</v>
      </c>
      <c r="C2711" s="105" t="s">
        <v>51</v>
      </c>
      <c r="D2711" s="96" t="s">
        <v>1</v>
      </c>
      <c r="E2711" s="97">
        <v>2020</v>
      </c>
      <c r="F2711" s="98" t="s">
        <v>67</v>
      </c>
      <c r="G2711" s="99" t="s">
        <v>193</v>
      </c>
      <c r="H2711" s="100" t="s">
        <v>3627</v>
      </c>
      <c r="I2711" s="101" t="s">
        <v>194</v>
      </c>
      <c r="J2711" s="102" t="s">
        <v>212</v>
      </c>
      <c r="K2711" s="104" t="s">
        <v>545</v>
      </c>
      <c r="L2711" s="104" t="s">
        <v>545</v>
      </c>
      <c r="M2711" s="104">
        <v>1519.75</v>
      </c>
      <c r="N2711" s="104">
        <v>5923.78</v>
      </c>
      <c r="O2711" s="80"/>
      <c r="P2711" s="80"/>
      <c r="Q2711" s="80"/>
      <c r="R2711" s="80"/>
      <c r="S2711" s="80"/>
      <c r="T2711" s="80"/>
      <c r="U2711" s="80"/>
      <c r="V2711" s="80"/>
      <c r="W2711" s="80"/>
      <c r="X2711" s="80"/>
      <c r="Y2711" s="80"/>
      <c r="Z2711" s="80"/>
    </row>
    <row r="2712" spans="1:26" s="81" customFormat="1" x14ac:dyDescent="0.25">
      <c r="A2712" s="74" t="s">
        <v>41</v>
      </c>
      <c r="B2712" s="74" t="s">
        <v>41</v>
      </c>
      <c r="C2712" s="105" t="s">
        <v>51</v>
      </c>
      <c r="D2712" s="96" t="s">
        <v>1</v>
      </c>
      <c r="E2712" s="97">
        <v>2020</v>
      </c>
      <c r="F2712" s="98" t="s">
        <v>67</v>
      </c>
      <c r="G2712" s="99" t="s">
        <v>193</v>
      </c>
      <c r="H2712" s="100" t="s">
        <v>3628</v>
      </c>
      <c r="I2712" s="101" t="s">
        <v>194</v>
      </c>
      <c r="J2712" s="102" t="s">
        <v>231</v>
      </c>
      <c r="K2712" s="104" t="s">
        <v>545</v>
      </c>
      <c r="L2712" s="104" t="s">
        <v>545</v>
      </c>
      <c r="M2712" s="104">
        <v>1519.75</v>
      </c>
      <c r="N2712" s="104">
        <v>5923.78</v>
      </c>
      <c r="O2712" s="80"/>
      <c r="P2712" s="80"/>
      <c r="Q2712" s="80"/>
      <c r="R2712" s="80"/>
      <c r="S2712" s="80"/>
      <c r="T2712" s="80"/>
      <c r="U2712" s="80"/>
      <c r="V2712" s="80"/>
      <c r="W2712" s="80"/>
      <c r="X2712" s="80"/>
      <c r="Y2712" s="80"/>
      <c r="Z2712" s="80"/>
    </row>
    <row r="2713" spans="1:26" s="81" customFormat="1" x14ac:dyDescent="0.25">
      <c r="A2713" s="74" t="s">
        <v>41</v>
      </c>
      <c r="B2713" s="74" t="s">
        <v>41</v>
      </c>
      <c r="C2713" s="105" t="s">
        <v>42</v>
      </c>
      <c r="D2713" s="96" t="s">
        <v>8</v>
      </c>
      <c r="E2713" s="97">
        <v>2018</v>
      </c>
      <c r="F2713" s="98" t="s">
        <v>59</v>
      </c>
      <c r="G2713" s="99" t="s">
        <v>82</v>
      </c>
      <c r="H2713" s="100" t="s">
        <v>3629</v>
      </c>
      <c r="I2713" s="101" t="s">
        <v>89</v>
      </c>
      <c r="J2713" s="102" t="s">
        <v>665</v>
      </c>
      <c r="K2713" s="104" t="s">
        <v>634</v>
      </c>
      <c r="L2713" s="104" t="s">
        <v>634</v>
      </c>
      <c r="M2713" s="104">
        <v>1727</v>
      </c>
      <c r="N2713" s="104">
        <v>2959.66</v>
      </c>
      <c r="O2713" s="80"/>
      <c r="P2713" s="80"/>
      <c r="Q2713" s="80"/>
      <c r="R2713" s="80"/>
      <c r="S2713" s="80"/>
      <c r="T2713" s="80"/>
      <c r="U2713" s="80"/>
      <c r="V2713" s="80"/>
      <c r="W2713" s="80"/>
      <c r="X2713" s="80"/>
      <c r="Y2713" s="80"/>
      <c r="Z2713" s="80"/>
    </row>
    <row r="2714" spans="1:26" s="81" customFormat="1" x14ac:dyDescent="0.25">
      <c r="A2714" s="74" t="s">
        <v>41</v>
      </c>
      <c r="B2714" s="74" t="s">
        <v>41</v>
      </c>
      <c r="C2714" s="105" t="s">
        <v>666</v>
      </c>
      <c r="D2714" s="96" t="s">
        <v>9</v>
      </c>
      <c r="E2714" s="97">
        <v>2020</v>
      </c>
      <c r="F2714" s="98" t="s">
        <v>77</v>
      </c>
      <c r="G2714" s="99" t="s">
        <v>403</v>
      </c>
      <c r="H2714" s="100" t="s">
        <v>3630</v>
      </c>
      <c r="I2714" s="101" t="s">
        <v>86</v>
      </c>
      <c r="J2714" s="102" t="s">
        <v>667</v>
      </c>
      <c r="K2714" s="104" t="s">
        <v>545</v>
      </c>
      <c r="L2714" s="104" t="s">
        <v>545</v>
      </c>
      <c r="M2714" s="104">
        <v>2477.4</v>
      </c>
      <c r="N2714" s="104">
        <v>5476.86</v>
      </c>
      <c r="O2714" s="80"/>
      <c r="P2714" s="80"/>
      <c r="Q2714" s="80"/>
      <c r="R2714" s="80"/>
      <c r="S2714" s="80"/>
      <c r="T2714" s="80"/>
      <c r="U2714" s="80"/>
      <c r="V2714" s="80"/>
      <c r="W2714" s="80"/>
      <c r="X2714" s="80"/>
      <c r="Y2714" s="80"/>
      <c r="Z2714" s="80"/>
    </row>
    <row r="2715" spans="1:26" s="81" customFormat="1" x14ac:dyDescent="0.25">
      <c r="A2715" s="74" t="s">
        <v>41</v>
      </c>
      <c r="B2715" s="74" t="s">
        <v>41</v>
      </c>
      <c r="C2715" s="105" t="s">
        <v>922</v>
      </c>
      <c r="D2715" s="96" t="s">
        <v>923</v>
      </c>
      <c r="E2715" s="97">
        <v>2023</v>
      </c>
      <c r="F2715" s="98" t="s">
        <v>61</v>
      </c>
      <c r="G2715" s="99" t="s">
        <v>102</v>
      </c>
      <c r="H2715" s="100" t="s">
        <v>3631</v>
      </c>
      <c r="I2715" s="101" t="s">
        <v>99</v>
      </c>
      <c r="J2715" s="102" t="s">
        <v>718</v>
      </c>
      <c r="K2715" s="104" t="s">
        <v>634</v>
      </c>
      <c r="L2715" s="104" t="s">
        <v>634</v>
      </c>
      <c r="M2715" s="104">
        <v>2763.62</v>
      </c>
      <c r="N2715" s="104">
        <v>5035.1899999999996</v>
      </c>
      <c r="O2715" s="80"/>
      <c r="P2715" s="80"/>
      <c r="Q2715" s="80"/>
      <c r="R2715" s="80"/>
      <c r="S2715" s="80"/>
      <c r="T2715" s="80"/>
      <c r="U2715" s="80"/>
      <c r="V2715" s="80"/>
      <c r="W2715" s="80"/>
      <c r="X2715" s="80"/>
      <c r="Y2715" s="80"/>
      <c r="Z2715" s="80"/>
    </row>
    <row r="2716" spans="1:26" s="81" customFormat="1" x14ac:dyDescent="0.25">
      <c r="A2716" s="74" t="s">
        <v>41</v>
      </c>
      <c r="B2716" s="74" t="s">
        <v>41</v>
      </c>
      <c r="C2716" s="105" t="s">
        <v>1576</v>
      </c>
      <c r="D2716" s="96" t="s">
        <v>1577</v>
      </c>
      <c r="E2716" s="97">
        <v>2021</v>
      </c>
      <c r="F2716" s="98" t="s">
        <v>1578</v>
      </c>
      <c r="G2716" s="99" t="s">
        <v>1579</v>
      </c>
      <c r="H2716" s="100" t="s">
        <v>3632</v>
      </c>
      <c r="I2716" s="101" t="s">
        <v>179</v>
      </c>
      <c r="J2716" s="102" t="s">
        <v>3633</v>
      </c>
      <c r="K2716" s="104" t="s">
        <v>634</v>
      </c>
      <c r="L2716" s="104" t="s">
        <v>634</v>
      </c>
      <c r="M2716" s="104">
        <v>1302</v>
      </c>
      <c r="N2716" s="104">
        <v>2442.8200000000002</v>
      </c>
      <c r="O2716" s="80"/>
      <c r="P2716" s="80"/>
      <c r="Q2716" s="80"/>
      <c r="R2716" s="80"/>
      <c r="S2716" s="80"/>
      <c r="T2716" s="80"/>
      <c r="U2716" s="80"/>
      <c r="V2716" s="80"/>
      <c r="W2716" s="80"/>
      <c r="X2716" s="80"/>
      <c r="Y2716" s="80"/>
      <c r="Z2716" s="80"/>
    </row>
    <row r="2717" spans="1:26" s="81" customFormat="1" x14ac:dyDescent="0.25">
      <c r="A2717" s="74" t="s">
        <v>41</v>
      </c>
      <c r="B2717" s="74" t="s">
        <v>41</v>
      </c>
      <c r="C2717" s="105" t="s">
        <v>922</v>
      </c>
      <c r="D2717" s="96" t="s">
        <v>923</v>
      </c>
      <c r="E2717" s="97">
        <v>2023</v>
      </c>
      <c r="F2717" s="98" t="s">
        <v>61</v>
      </c>
      <c r="G2717" s="99" t="s">
        <v>102</v>
      </c>
      <c r="H2717" s="100" t="s">
        <v>3634</v>
      </c>
      <c r="I2717" s="101" t="s">
        <v>99</v>
      </c>
      <c r="J2717" s="102" t="s">
        <v>783</v>
      </c>
      <c r="K2717" s="104" t="s">
        <v>634</v>
      </c>
      <c r="L2717" s="104" t="s">
        <v>634</v>
      </c>
      <c r="M2717" s="104">
        <v>2763.62</v>
      </c>
      <c r="N2717" s="104">
        <v>5035.1899999999996</v>
      </c>
      <c r="O2717" s="80"/>
      <c r="P2717" s="80"/>
      <c r="Q2717" s="80"/>
      <c r="R2717" s="80"/>
      <c r="S2717" s="80"/>
      <c r="T2717" s="80"/>
      <c r="U2717" s="80"/>
      <c r="V2717" s="80"/>
      <c r="W2717" s="80"/>
      <c r="X2717" s="80"/>
      <c r="Y2717" s="80"/>
      <c r="Z2717" s="80"/>
    </row>
    <row r="2718" spans="1:26" s="81" customFormat="1" x14ac:dyDescent="0.25">
      <c r="A2718" s="74" t="s">
        <v>41</v>
      </c>
      <c r="B2718" s="74" t="s">
        <v>41</v>
      </c>
      <c r="C2718" s="105" t="s">
        <v>51</v>
      </c>
      <c r="D2718" s="96" t="s">
        <v>1</v>
      </c>
      <c r="E2718" s="97">
        <v>2020</v>
      </c>
      <c r="F2718" s="98" t="s">
        <v>67</v>
      </c>
      <c r="G2718" s="99" t="s">
        <v>193</v>
      </c>
      <c r="H2718" s="100" t="s">
        <v>3635</v>
      </c>
      <c r="I2718" s="101" t="s">
        <v>194</v>
      </c>
      <c r="J2718" s="102" t="s">
        <v>114</v>
      </c>
      <c r="K2718" s="104" t="s">
        <v>545</v>
      </c>
      <c r="L2718" s="104" t="s">
        <v>545</v>
      </c>
      <c r="M2718" s="104">
        <v>1519.75</v>
      </c>
      <c r="N2718" s="104">
        <v>5923.78</v>
      </c>
      <c r="O2718" s="80"/>
      <c r="P2718" s="80"/>
      <c r="Q2718" s="80"/>
      <c r="R2718" s="80"/>
      <c r="S2718" s="80"/>
      <c r="T2718" s="80"/>
      <c r="U2718" s="80"/>
      <c r="V2718" s="80"/>
      <c r="W2718" s="80"/>
      <c r="X2718" s="80"/>
      <c r="Y2718" s="80"/>
      <c r="Z2718" s="80"/>
    </row>
    <row r="2719" spans="1:26" s="81" customFormat="1" x14ac:dyDescent="0.25">
      <c r="A2719" s="74" t="s">
        <v>41</v>
      </c>
      <c r="B2719" s="74" t="s">
        <v>41</v>
      </c>
      <c r="C2719" s="105" t="s">
        <v>781</v>
      </c>
      <c r="D2719" s="96" t="s">
        <v>32</v>
      </c>
      <c r="E2719" s="97">
        <v>2018</v>
      </c>
      <c r="F2719" s="98" t="s">
        <v>60</v>
      </c>
      <c r="G2719" s="99" t="s">
        <v>90</v>
      </c>
      <c r="H2719" s="100" t="s">
        <v>3636</v>
      </c>
      <c r="I2719" s="101" t="s">
        <v>94</v>
      </c>
      <c r="J2719" s="102" t="s">
        <v>695</v>
      </c>
      <c r="K2719" s="104" t="s">
        <v>634</v>
      </c>
      <c r="L2719" s="104" t="s">
        <v>634</v>
      </c>
      <c r="M2719" s="104">
        <v>1940.4</v>
      </c>
      <c r="N2719" s="104">
        <v>4856.5600000000004</v>
      </c>
      <c r="O2719" s="80"/>
      <c r="P2719" s="80"/>
      <c r="Q2719" s="80"/>
      <c r="R2719" s="80"/>
      <c r="S2719" s="80"/>
      <c r="T2719" s="80"/>
      <c r="U2719" s="80"/>
      <c r="V2719" s="80"/>
      <c r="W2719" s="80"/>
      <c r="X2719" s="80"/>
      <c r="Y2719" s="80"/>
      <c r="Z2719" s="80"/>
    </row>
    <row r="2720" spans="1:26" s="81" customFormat="1" x14ac:dyDescent="0.25">
      <c r="A2720" s="74" t="s">
        <v>41</v>
      </c>
      <c r="B2720" s="74" t="s">
        <v>41</v>
      </c>
      <c r="C2720" s="105" t="s">
        <v>55</v>
      </c>
      <c r="D2720" s="96" t="s">
        <v>6</v>
      </c>
      <c r="E2720" s="97">
        <v>2018</v>
      </c>
      <c r="F2720" s="98" t="s">
        <v>71</v>
      </c>
      <c r="G2720" s="99" t="s">
        <v>264</v>
      </c>
      <c r="H2720" s="100" t="s">
        <v>3637</v>
      </c>
      <c r="I2720" s="101" t="s">
        <v>99</v>
      </c>
      <c r="J2720" s="102" t="s">
        <v>736</v>
      </c>
      <c r="K2720" s="104" t="s">
        <v>634</v>
      </c>
      <c r="L2720" s="104" t="s">
        <v>634</v>
      </c>
      <c r="M2720" s="104">
        <v>1727</v>
      </c>
      <c r="N2720" s="104">
        <v>3452.47</v>
      </c>
      <c r="O2720" s="80"/>
      <c r="P2720" s="80"/>
      <c r="Q2720" s="80"/>
      <c r="R2720" s="80"/>
      <c r="S2720" s="80"/>
      <c r="T2720" s="80"/>
      <c r="U2720" s="80"/>
      <c r="V2720" s="80"/>
      <c r="W2720" s="80"/>
      <c r="X2720" s="80"/>
      <c r="Y2720" s="80"/>
      <c r="Z2720" s="80"/>
    </row>
    <row r="2721" spans="1:26" s="81" customFormat="1" x14ac:dyDescent="0.25">
      <c r="A2721" s="74" t="s">
        <v>41</v>
      </c>
      <c r="B2721" s="74" t="s">
        <v>41</v>
      </c>
      <c r="C2721" s="105" t="s">
        <v>3944</v>
      </c>
      <c r="D2721" s="96" t="s">
        <v>3945</v>
      </c>
      <c r="E2721" s="97">
        <v>2023</v>
      </c>
      <c r="F2721" s="98" t="s">
        <v>676</v>
      </c>
      <c r="G2721" s="99" t="s">
        <v>280</v>
      </c>
      <c r="H2721" s="100" t="s">
        <v>3638</v>
      </c>
      <c r="I2721" s="101" t="s">
        <v>281</v>
      </c>
      <c r="J2721" s="102" t="s">
        <v>700</v>
      </c>
      <c r="K2721" s="104" t="s">
        <v>634</v>
      </c>
      <c r="L2721" s="104" t="s">
        <v>634</v>
      </c>
      <c r="M2721" s="104">
        <v>1360.07</v>
      </c>
      <c r="N2721" s="104">
        <v>3166.66</v>
      </c>
      <c r="O2721" s="80"/>
      <c r="P2721" s="80"/>
      <c r="Q2721" s="80"/>
      <c r="R2721" s="80"/>
      <c r="S2721" s="80"/>
      <c r="T2721" s="80"/>
      <c r="U2721" s="80"/>
      <c r="V2721" s="80"/>
      <c r="W2721" s="80"/>
      <c r="X2721" s="80"/>
      <c r="Y2721" s="80"/>
      <c r="Z2721" s="80"/>
    </row>
    <row r="2722" spans="1:26" s="81" customFormat="1" x14ac:dyDescent="0.25">
      <c r="A2722" s="74" t="s">
        <v>41</v>
      </c>
      <c r="B2722" s="74" t="s">
        <v>41</v>
      </c>
      <c r="C2722" s="105" t="s">
        <v>706</v>
      </c>
      <c r="D2722" s="96" t="s">
        <v>568</v>
      </c>
      <c r="E2722" s="97">
        <v>2022</v>
      </c>
      <c r="F2722" s="98" t="s">
        <v>61</v>
      </c>
      <c r="G2722" s="99" t="s">
        <v>102</v>
      </c>
      <c r="H2722" s="100" t="s">
        <v>3639</v>
      </c>
      <c r="I2722" s="101" t="s">
        <v>86</v>
      </c>
      <c r="J2722" s="102" t="s">
        <v>699</v>
      </c>
      <c r="K2722" s="104" t="s">
        <v>634</v>
      </c>
      <c r="L2722" s="104" t="s">
        <v>634</v>
      </c>
      <c r="M2722" s="104">
        <v>2498.17</v>
      </c>
      <c r="N2722" s="104">
        <v>5098.95</v>
      </c>
      <c r="O2722" s="80"/>
      <c r="P2722" s="80"/>
      <c r="Q2722" s="80"/>
      <c r="R2722" s="80"/>
      <c r="S2722" s="80"/>
      <c r="T2722" s="80"/>
      <c r="U2722" s="80"/>
      <c r="V2722" s="80"/>
      <c r="W2722" s="80"/>
      <c r="X2722" s="80"/>
      <c r="Y2722" s="80"/>
      <c r="Z2722" s="80"/>
    </row>
    <row r="2723" spans="1:26" s="81" customFormat="1" x14ac:dyDescent="0.25">
      <c r="A2723" s="74" t="s">
        <v>41</v>
      </c>
      <c r="B2723" s="74" t="s">
        <v>41</v>
      </c>
      <c r="C2723" s="105" t="s">
        <v>929</v>
      </c>
      <c r="D2723" s="96" t="s">
        <v>930</v>
      </c>
      <c r="E2723" s="97">
        <v>2018</v>
      </c>
      <c r="F2723" s="98" t="s">
        <v>61</v>
      </c>
      <c r="G2723" s="99" t="s">
        <v>102</v>
      </c>
      <c r="H2723" s="100" t="s">
        <v>3640</v>
      </c>
      <c r="I2723" s="101" t="s">
        <v>179</v>
      </c>
      <c r="J2723" s="102" t="s">
        <v>3006</v>
      </c>
      <c r="K2723" s="104" t="s">
        <v>545</v>
      </c>
      <c r="L2723" s="104" t="s">
        <v>545</v>
      </c>
      <c r="M2723" s="104">
        <v>1302</v>
      </c>
      <c r="N2723" s="104">
        <v>2442.8200000000002</v>
      </c>
      <c r="O2723" s="80"/>
      <c r="P2723" s="80"/>
      <c r="Q2723" s="80"/>
      <c r="R2723" s="80"/>
      <c r="S2723" s="80"/>
      <c r="T2723" s="80"/>
      <c r="U2723" s="80"/>
      <c r="V2723" s="80"/>
      <c r="W2723" s="80"/>
      <c r="X2723" s="80"/>
      <c r="Y2723" s="80"/>
      <c r="Z2723" s="80"/>
    </row>
    <row r="2724" spans="1:26" s="81" customFormat="1" x14ac:dyDescent="0.25">
      <c r="A2724" s="74" t="s">
        <v>41</v>
      </c>
      <c r="B2724" s="74" t="s">
        <v>41</v>
      </c>
      <c r="C2724" s="105" t="s">
        <v>659</v>
      </c>
      <c r="D2724" s="96" t="s">
        <v>4</v>
      </c>
      <c r="E2724" s="97">
        <v>2020</v>
      </c>
      <c r="F2724" s="98" t="s">
        <v>66</v>
      </c>
      <c r="G2724" s="99" t="s">
        <v>186</v>
      </c>
      <c r="H2724" s="100" t="s">
        <v>3641</v>
      </c>
      <c r="I2724" s="101" t="s">
        <v>179</v>
      </c>
      <c r="J2724" s="102" t="s">
        <v>426</v>
      </c>
      <c r="K2724" s="104" t="s">
        <v>545</v>
      </c>
      <c r="L2724" s="104" t="s">
        <v>545</v>
      </c>
      <c r="M2724" s="104">
        <v>1328.3</v>
      </c>
      <c r="N2724" s="104">
        <v>3222.57</v>
      </c>
      <c r="O2724" s="80"/>
      <c r="P2724" s="80"/>
      <c r="Q2724" s="80"/>
      <c r="R2724" s="80"/>
      <c r="S2724" s="80"/>
      <c r="T2724" s="80"/>
      <c r="U2724" s="80"/>
      <c r="V2724" s="80"/>
      <c r="W2724" s="80"/>
      <c r="X2724" s="80"/>
      <c r="Y2724" s="80"/>
      <c r="Z2724" s="80"/>
    </row>
    <row r="2725" spans="1:26" s="81" customFormat="1" x14ac:dyDescent="0.25">
      <c r="A2725" s="74" t="s">
        <v>41</v>
      </c>
      <c r="B2725" s="74" t="s">
        <v>41</v>
      </c>
      <c r="C2725" s="105" t="s">
        <v>668</v>
      </c>
      <c r="D2725" s="96" t="s">
        <v>10</v>
      </c>
      <c r="E2725" s="97">
        <v>2019</v>
      </c>
      <c r="F2725" s="98" t="s">
        <v>76</v>
      </c>
      <c r="G2725" s="99" t="s">
        <v>328</v>
      </c>
      <c r="H2725" s="100" t="s">
        <v>3642</v>
      </c>
      <c r="I2725" s="101" t="s">
        <v>179</v>
      </c>
      <c r="J2725" s="102" t="s">
        <v>364</v>
      </c>
      <c r="K2725" s="104" t="s">
        <v>547</v>
      </c>
      <c r="L2725" s="104" t="s">
        <v>547</v>
      </c>
      <c r="M2725" s="104">
        <v>1122.2</v>
      </c>
      <c r="N2725" s="104">
        <v>3112.55</v>
      </c>
      <c r="O2725" s="80"/>
      <c r="P2725" s="80"/>
      <c r="Q2725" s="80"/>
      <c r="R2725" s="80"/>
      <c r="S2725" s="80"/>
      <c r="T2725" s="80"/>
      <c r="U2725" s="80"/>
      <c r="V2725" s="80"/>
      <c r="W2725" s="80"/>
      <c r="X2725" s="80"/>
      <c r="Y2725" s="80"/>
      <c r="Z2725" s="80"/>
    </row>
    <row r="2726" spans="1:26" s="81" customFormat="1" x14ac:dyDescent="0.25">
      <c r="A2726" s="74" t="s">
        <v>41</v>
      </c>
      <c r="B2726" s="74" t="s">
        <v>41</v>
      </c>
      <c r="C2726" s="105" t="s">
        <v>922</v>
      </c>
      <c r="D2726" s="96" t="s">
        <v>923</v>
      </c>
      <c r="E2726" s="97">
        <v>2023</v>
      </c>
      <c r="F2726" s="98" t="s">
        <v>61</v>
      </c>
      <c r="G2726" s="99" t="s">
        <v>102</v>
      </c>
      <c r="H2726" s="100" t="s">
        <v>3643</v>
      </c>
      <c r="I2726" s="101" t="s">
        <v>99</v>
      </c>
      <c r="J2726" s="102" t="s">
        <v>722</v>
      </c>
      <c r="K2726" s="104" t="s">
        <v>634</v>
      </c>
      <c r="L2726" s="104" t="s">
        <v>634</v>
      </c>
      <c r="M2726" s="104">
        <v>2763.62</v>
      </c>
      <c r="N2726" s="104">
        <v>5035.1899999999996</v>
      </c>
      <c r="O2726" s="80"/>
      <c r="P2726" s="80"/>
      <c r="Q2726" s="80"/>
      <c r="R2726" s="80"/>
      <c r="S2726" s="80"/>
      <c r="T2726" s="80"/>
      <c r="U2726" s="80"/>
      <c r="V2726" s="80"/>
      <c r="W2726" s="80"/>
      <c r="X2726" s="80"/>
      <c r="Y2726" s="80"/>
      <c r="Z2726" s="80"/>
    </row>
    <row r="2727" spans="1:26" s="81" customFormat="1" x14ac:dyDescent="0.25">
      <c r="A2727" s="74" t="s">
        <v>41</v>
      </c>
      <c r="B2727" s="74" t="s">
        <v>41</v>
      </c>
      <c r="C2727" s="105" t="s">
        <v>668</v>
      </c>
      <c r="D2727" s="96" t="s">
        <v>10</v>
      </c>
      <c r="E2727" s="97">
        <v>2019</v>
      </c>
      <c r="F2727" s="98" t="s">
        <v>76</v>
      </c>
      <c r="G2727" s="99" t="s">
        <v>328</v>
      </c>
      <c r="H2727" s="100" t="s">
        <v>3644</v>
      </c>
      <c r="I2727" s="101" t="s">
        <v>179</v>
      </c>
      <c r="J2727" s="102" t="s">
        <v>398</v>
      </c>
      <c r="K2727" s="104" t="s">
        <v>545</v>
      </c>
      <c r="L2727" s="104" t="s">
        <v>545</v>
      </c>
      <c r="M2727" s="104">
        <v>1122.2</v>
      </c>
      <c r="N2727" s="104">
        <v>3112.55</v>
      </c>
      <c r="O2727" s="80"/>
      <c r="P2727" s="80"/>
      <c r="Q2727" s="80"/>
      <c r="R2727" s="80"/>
      <c r="S2727" s="80"/>
      <c r="T2727" s="80"/>
      <c r="U2727" s="80"/>
      <c r="V2727" s="80"/>
      <c r="W2727" s="80"/>
      <c r="X2727" s="80"/>
      <c r="Y2727" s="80"/>
      <c r="Z2727" s="80"/>
    </row>
    <row r="2728" spans="1:26" s="81" customFormat="1" x14ac:dyDescent="0.25">
      <c r="A2728" s="74" t="s">
        <v>41</v>
      </c>
      <c r="B2728" s="74" t="s">
        <v>41</v>
      </c>
      <c r="C2728" s="105" t="s">
        <v>656</v>
      </c>
      <c r="D2728" s="96" t="s">
        <v>657</v>
      </c>
      <c r="E2728" s="97">
        <v>2023</v>
      </c>
      <c r="F2728" s="98" t="s">
        <v>61</v>
      </c>
      <c r="G2728" s="99" t="s">
        <v>102</v>
      </c>
      <c r="H2728" s="100" t="s">
        <v>3645</v>
      </c>
      <c r="I2728" s="101" t="s">
        <v>180</v>
      </c>
      <c r="J2728" s="102" t="s">
        <v>2165</v>
      </c>
      <c r="K2728" s="104" t="s">
        <v>634</v>
      </c>
      <c r="L2728" s="104" t="s">
        <v>634</v>
      </c>
      <c r="M2728" s="104">
        <v>1478.83</v>
      </c>
      <c r="N2728" s="104">
        <v>3418.97</v>
      </c>
      <c r="O2728" s="80"/>
      <c r="P2728" s="80"/>
      <c r="Q2728" s="80"/>
      <c r="R2728" s="80"/>
      <c r="S2728" s="80"/>
      <c r="T2728" s="80"/>
      <c r="U2728" s="80"/>
      <c r="V2728" s="80"/>
      <c r="W2728" s="80"/>
      <c r="X2728" s="80"/>
      <c r="Y2728" s="80"/>
      <c r="Z2728" s="80"/>
    </row>
    <row r="2729" spans="1:26" s="81" customFormat="1" x14ac:dyDescent="0.25">
      <c r="A2729" s="74" t="s">
        <v>41</v>
      </c>
      <c r="B2729" s="74" t="s">
        <v>41</v>
      </c>
      <c r="C2729" s="105" t="s">
        <v>656</v>
      </c>
      <c r="D2729" s="96" t="s">
        <v>657</v>
      </c>
      <c r="E2729" s="97">
        <v>2023</v>
      </c>
      <c r="F2729" s="98" t="s">
        <v>61</v>
      </c>
      <c r="G2729" s="99" t="s">
        <v>102</v>
      </c>
      <c r="H2729" s="100" t="s">
        <v>3646</v>
      </c>
      <c r="I2729" s="101" t="s">
        <v>85</v>
      </c>
      <c r="J2729" s="102" t="s">
        <v>658</v>
      </c>
      <c r="K2729" s="104" t="s">
        <v>634</v>
      </c>
      <c r="L2729" s="104" t="s">
        <v>634</v>
      </c>
      <c r="M2729" s="104">
        <v>1813.01</v>
      </c>
      <c r="N2729" s="104">
        <v>4014.56</v>
      </c>
      <c r="O2729" s="80"/>
      <c r="P2729" s="80"/>
      <c r="Q2729" s="80"/>
      <c r="R2729" s="80"/>
      <c r="S2729" s="80"/>
      <c r="T2729" s="80"/>
      <c r="U2729" s="80"/>
      <c r="V2729" s="80"/>
      <c r="W2729" s="80"/>
      <c r="X2729" s="80"/>
      <c r="Y2729" s="80"/>
      <c r="Z2729" s="80"/>
    </row>
    <row r="2730" spans="1:26" s="81" customFormat="1" x14ac:dyDescent="0.25">
      <c r="A2730" s="74" t="s">
        <v>41</v>
      </c>
      <c r="B2730" s="74" t="s">
        <v>41</v>
      </c>
      <c r="C2730" s="105" t="s">
        <v>4037</v>
      </c>
      <c r="D2730" s="96" t="s">
        <v>4038</v>
      </c>
      <c r="E2730" s="97">
        <v>2023</v>
      </c>
      <c r="F2730" s="98" t="s">
        <v>64</v>
      </c>
      <c r="G2730" s="99" t="s">
        <v>159</v>
      </c>
      <c r="H2730" s="100" t="s">
        <v>3647</v>
      </c>
      <c r="I2730" s="101" t="s">
        <v>310</v>
      </c>
      <c r="J2730" s="102" t="s">
        <v>114</v>
      </c>
      <c r="K2730" s="104" t="s">
        <v>634</v>
      </c>
      <c r="L2730" s="104" t="s">
        <v>634</v>
      </c>
      <c r="M2730" s="104">
        <v>1320</v>
      </c>
      <c r="N2730" s="104">
        <v>2323.46</v>
      </c>
      <c r="O2730" s="80"/>
      <c r="P2730" s="80"/>
      <c r="Q2730" s="80"/>
      <c r="R2730" s="80"/>
      <c r="S2730" s="80"/>
      <c r="T2730" s="80"/>
      <c r="U2730" s="80"/>
      <c r="V2730" s="80"/>
      <c r="W2730" s="80"/>
      <c r="X2730" s="80"/>
      <c r="Y2730" s="80"/>
      <c r="Z2730" s="80"/>
    </row>
    <row r="2731" spans="1:26" s="81" customFormat="1" x14ac:dyDescent="0.25">
      <c r="A2731" s="74" t="s">
        <v>41</v>
      </c>
      <c r="B2731" s="74" t="s">
        <v>41</v>
      </c>
      <c r="C2731" s="105" t="s">
        <v>51</v>
      </c>
      <c r="D2731" s="96" t="s">
        <v>1</v>
      </c>
      <c r="E2731" s="97">
        <v>2020</v>
      </c>
      <c r="F2731" s="98" t="s">
        <v>67</v>
      </c>
      <c r="G2731" s="99" t="s">
        <v>193</v>
      </c>
      <c r="H2731" s="100" t="s">
        <v>3648</v>
      </c>
      <c r="I2731" s="101" t="s">
        <v>194</v>
      </c>
      <c r="J2731" s="102" t="s">
        <v>817</v>
      </c>
      <c r="K2731" s="104" t="s">
        <v>545</v>
      </c>
      <c r="L2731" s="104" t="s">
        <v>545</v>
      </c>
      <c r="M2731" s="104">
        <v>1519.75</v>
      </c>
      <c r="N2731" s="104">
        <v>5923.78</v>
      </c>
      <c r="O2731" s="80"/>
      <c r="P2731" s="80"/>
      <c r="Q2731" s="80"/>
      <c r="R2731" s="80"/>
      <c r="S2731" s="80"/>
      <c r="T2731" s="80"/>
      <c r="U2731" s="80"/>
      <c r="V2731" s="80"/>
      <c r="W2731" s="80"/>
      <c r="X2731" s="80"/>
      <c r="Y2731" s="80"/>
      <c r="Z2731" s="80"/>
    </row>
    <row r="2732" spans="1:26" s="81" customFormat="1" x14ac:dyDescent="0.25">
      <c r="A2732" s="74" t="s">
        <v>41</v>
      </c>
      <c r="B2732" s="74" t="s">
        <v>41</v>
      </c>
      <c r="C2732" s="105" t="s">
        <v>668</v>
      </c>
      <c r="D2732" s="96" t="s">
        <v>10</v>
      </c>
      <c r="E2732" s="97">
        <v>2019</v>
      </c>
      <c r="F2732" s="98" t="s">
        <v>76</v>
      </c>
      <c r="G2732" s="99" t="s">
        <v>328</v>
      </c>
      <c r="H2732" s="100" t="s">
        <v>3649</v>
      </c>
      <c r="I2732" s="101" t="s">
        <v>179</v>
      </c>
      <c r="J2732" s="102" t="s">
        <v>730</v>
      </c>
      <c r="K2732" s="104" t="s">
        <v>545</v>
      </c>
      <c r="L2732" s="104" t="s">
        <v>545</v>
      </c>
      <c r="M2732" s="104">
        <v>1122.2</v>
      </c>
      <c r="N2732" s="104">
        <v>3112.55</v>
      </c>
      <c r="O2732" s="80"/>
      <c r="P2732" s="80"/>
      <c r="Q2732" s="80"/>
      <c r="R2732" s="80"/>
      <c r="S2732" s="80"/>
      <c r="T2732" s="80"/>
      <c r="U2732" s="80"/>
      <c r="V2732" s="80"/>
      <c r="W2732" s="80"/>
      <c r="X2732" s="80"/>
      <c r="Y2732" s="80"/>
      <c r="Z2732" s="80"/>
    </row>
    <row r="2733" spans="1:26" s="81" customFormat="1" x14ac:dyDescent="0.25">
      <c r="A2733" s="74" t="s">
        <v>41</v>
      </c>
      <c r="B2733" s="74" t="s">
        <v>41</v>
      </c>
      <c r="C2733" s="105" t="s">
        <v>668</v>
      </c>
      <c r="D2733" s="96" t="s">
        <v>10</v>
      </c>
      <c r="E2733" s="97">
        <v>2019</v>
      </c>
      <c r="F2733" s="98" t="s">
        <v>76</v>
      </c>
      <c r="G2733" s="99" t="s">
        <v>328</v>
      </c>
      <c r="H2733" s="100" t="s">
        <v>3650</v>
      </c>
      <c r="I2733" s="101" t="s">
        <v>179</v>
      </c>
      <c r="J2733" s="102" t="s">
        <v>372</v>
      </c>
      <c r="K2733" s="104" t="s">
        <v>547</v>
      </c>
      <c r="L2733" s="104" t="s">
        <v>547</v>
      </c>
      <c r="M2733" s="104">
        <v>1122.2</v>
      </c>
      <c r="N2733" s="104">
        <v>3112.55</v>
      </c>
      <c r="O2733" s="80"/>
      <c r="P2733" s="80"/>
      <c r="Q2733" s="80"/>
      <c r="R2733" s="80"/>
      <c r="S2733" s="80"/>
      <c r="T2733" s="80"/>
      <c r="U2733" s="80"/>
      <c r="V2733" s="80"/>
      <c r="W2733" s="80"/>
      <c r="X2733" s="80"/>
      <c r="Y2733" s="80"/>
      <c r="Z2733" s="80"/>
    </row>
    <row r="2734" spans="1:26" s="81" customFormat="1" x14ac:dyDescent="0.25">
      <c r="A2734" s="74" t="s">
        <v>41</v>
      </c>
      <c r="B2734" s="74" t="s">
        <v>41</v>
      </c>
      <c r="C2734" s="105" t="s">
        <v>668</v>
      </c>
      <c r="D2734" s="96" t="s">
        <v>10</v>
      </c>
      <c r="E2734" s="97">
        <v>2019</v>
      </c>
      <c r="F2734" s="98" t="s">
        <v>76</v>
      </c>
      <c r="G2734" s="99" t="s">
        <v>328</v>
      </c>
      <c r="H2734" s="100" t="s">
        <v>3651</v>
      </c>
      <c r="I2734" s="101" t="s">
        <v>179</v>
      </c>
      <c r="J2734" s="102" t="s">
        <v>401</v>
      </c>
      <c r="K2734" s="104" t="s">
        <v>634</v>
      </c>
      <c r="L2734" s="104" t="s">
        <v>634</v>
      </c>
      <c r="M2734" s="104">
        <v>1122.2</v>
      </c>
      <c r="N2734" s="104">
        <v>3112.55</v>
      </c>
      <c r="O2734" s="80"/>
      <c r="P2734" s="80"/>
      <c r="Q2734" s="80"/>
      <c r="R2734" s="80"/>
      <c r="S2734" s="80"/>
      <c r="T2734" s="80"/>
      <c r="U2734" s="80"/>
      <c r="V2734" s="80"/>
      <c r="W2734" s="80"/>
      <c r="X2734" s="80"/>
      <c r="Y2734" s="80"/>
      <c r="Z2734" s="80"/>
    </row>
    <row r="2735" spans="1:26" s="81" customFormat="1" x14ac:dyDescent="0.25">
      <c r="A2735" s="74" t="s">
        <v>41</v>
      </c>
      <c r="B2735" s="74" t="s">
        <v>41</v>
      </c>
      <c r="C2735" s="105" t="s">
        <v>922</v>
      </c>
      <c r="D2735" s="96" t="s">
        <v>923</v>
      </c>
      <c r="E2735" s="97">
        <v>2023</v>
      </c>
      <c r="F2735" s="98" t="s">
        <v>61</v>
      </c>
      <c r="G2735" s="99" t="s">
        <v>102</v>
      </c>
      <c r="H2735" s="100" t="s">
        <v>3652</v>
      </c>
      <c r="I2735" s="101" t="s">
        <v>99</v>
      </c>
      <c r="J2735" s="102" t="s">
        <v>807</v>
      </c>
      <c r="K2735" s="104" t="s">
        <v>634</v>
      </c>
      <c r="L2735" s="104" t="s">
        <v>634</v>
      </c>
      <c r="M2735" s="104">
        <v>2763.62</v>
      </c>
      <c r="N2735" s="104">
        <v>5035.1899999999996</v>
      </c>
      <c r="O2735" s="80"/>
      <c r="P2735" s="80"/>
      <c r="Q2735" s="80"/>
      <c r="R2735" s="80"/>
      <c r="S2735" s="80"/>
      <c r="T2735" s="80"/>
      <c r="U2735" s="80"/>
      <c r="V2735" s="80"/>
      <c r="W2735" s="80"/>
      <c r="X2735" s="80"/>
      <c r="Y2735" s="80"/>
      <c r="Z2735" s="80"/>
    </row>
    <row r="2736" spans="1:26" s="81" customFormat="1" x14ac:dyDescent="0.25">
      <c r="A2736" s="74" t="s">
        <v>41</v>
      </c>
      <c r="B2736" s="74" t="s">
        <v>41</v>
      </c>
      <c r="C2736" s="105" t="s">
        <v>51</v>
      </c>
      <c r="D2736" s="96" t="s">
        <v>1</v>
      </c>
      <c r="E2736" s="97">
        <v>2020</v>
      </c>
      <c r="F2736" s="98" t="s">
        <v>67</v>
      </c>
      <c r="G2736" s="99" t="s">
        <v>193</v>
      </c>
      <c r="H2736" s="100" t="s">
        <v>3653</v>
      </c>
      <c r="I2736" s="101" t="s">
        <v>194</v>
      </c>
      <c r="J2736" s="102" t="s">
        <v>615</v>
      </c>
      <c r="K2736" s="104" t="s">
        <v>545</v>
      </c>
      <c r="L2736" s="104" t="s">
        <v>545</v>
      </c>
      <c r="M2736" s="104">
        <v>1519.75</v>
      </c>
      <c r="N2736" s="104">
        <v>5923.78</v>
      </c>
      <c r="O2736" s="80"/>
      <c r="P2736" s="80"/>
      <c r="Q2736" s="80"/>
      <c r="R2736" s="80"/>
      <c r="S2736" s="80"/>
      <c r="T2736" s="80"/>
      <c r="U2736" s="80"/>
      <c r="V2736" s="80"/>
      <c r="W2736" s="80"/>
      <c r="X2736" s="80"/>
      <c r="Y2736" s="80"/>
      <c r="Z2736" s="80"/>
    </row>
    <row r="2737" spans="1:26" s="81" customFormat="1" x14ac:dyDescent="0.25">
      <c r="A2737" s="74" t="s">
        <v>41</v>
      </c>
      <c r="B2737" s="74" t="s">
        <v>41</v>
      </c>
      <c r="C2737" s="105" t="s">
        <v>51</v>
      </c>
      <c r="D2737" s="96" t="s">
        <v>1</v>
      </c>
      <c r="E2737" s="97">
        <v>2020</v>
      </c>
      <c r="F2737" s="98" t="s">
        <v>67</v>
      </c>
      <c r="G2737" s="99" t="s">
        <v>193</v>
      </c>
      <c r="H2737" s="100" t="s">
        <v>3653</v>
      </c>
      <c r="I2737" s="101" t="s">
        <v>194</v>
      </c>
      <c r="J2737" s="102" t="s">
        <v>615</v>
      </c>
      <c r="K2737" s="104" t="s">
        <v>545</v>
      </c>
      <c r="L2737" s="104" t="s">
        <v>545</v>
      </c>
      <c r="M2737" s="104">
        <v>1519.75</v>
      </c>
      <c r="N2737" s="104">
        <v>5923.78</v>
      </c>
      <c r="O2737" s="80"/>
      <c r="P2737" s="80"/>
      <c r="Q2737" s="80"/>
      <c r="R2737" s="80"/>
      <c r="S2737" s="80"/>
      <c r="T2737" s="80"/>
      <c r="U2737" s="80"/>
      <c r="V2737" s="80"/>
      <c r="W2737" s="80"/>
      <c r="X2737" s="80"/>
      <c r="Y2737" s="80"/>
      <c r="Z2737" s="80"/>
    </row>
    <row r="2738" spans="1:26" s="81" customFormat="1" x14ac:dyDescent="0.25">
      <c r="A2738" s="74" t="s">
        <v>41</v>
      </c>
      <c r="B2738" s="74" t="s">
        <v>41</v>
      </c>
      <c r="C2738" s="105" t="s">
        <v>50</v>
      </c>
      <c r="D2738" s="96" t="s">
        <v>14</v>
      </c>
      <c r="E2738" s="97">
        <v>2019</v>
      </c>
      <c r="F2738" s="98" t="s">
        <v>66</v>
      </c>
      <c r="G2738" s="99" t="s">
        <v>186</v>
      </c>
      <c r="H2738" s="100" t="s">
        <v>3654</v>
      </c>
      <c r="I2738" s="101" t="s">
        <v>91</v>
      </c>
      <c r="J2738" s="102" t="s">
        <v>758</v>
      </c>
      <c r="K2738" s="104" t="s">
        <v>634</v>
      </c>
      <c r="L2738" s="104" t="s">
        <v>634</v>
      </c>
      <c r="M2738" s="104">
        <v>1735.89</v>
      </c>
      <c r="N2738" s="104">
        <v>1945.6</v>
      </c>
      <c r="O2738" s="80"/>
      <c r="P2738" s="80"/>
      <c r="Q2738" s="80"/>
      <c r="R2738" s="80"/>
      <c r="S2738" s="80"/>
      <c r="T2738" s="80"/>
      <c r="U2738" s="80"/>
      <c r="V2738" s="80"/>
      <c r="W2738" s="80"/>
      <c r="X2738" s="80"/>
      <c r="Y2738" s="80"/>
      <c r="Z2738" s="80"/>
    </row>
    <row r="2739" spans="1:26" s="81" customFormat="1" x14ac:dyDescent="0.25">
      <c r="A2739" s="74" t="s">
        <v>41</v>
      </c>
      <c r="B2739" s="74" t="s">
        <v>41</v>
      </c>
      <c r="C2739" s="105" t="s">
        <v>922</v>
      </c>
      <c r="D2739" s="96" t="s">
        <v>923</v>
      </c>
      <c r="E2739" s="97">
        <v>2023</v>
      </c>
      <c r="F2739" s="98" t="s">
        <v>61</v>
      </c>
      <c r="G2739" s="99" t="s">
        <v>102</v>
      </c>
      <c r="H2739" s="100" t="s">
        <v>4152</v>
      </c>
      <c r="I2739" s="101" t="s">
        <v>99</v>
      </c>
      <c r="J2739" s="102" t="s">
        <v>730</v>
      </c>
      <c r="K2739" s="104" t="s">
        <v>634</v>
      </c>
      <c r="L2739" s="104" t="s">
        <v>634</v>
      </c>
      <c r="M2739" s="104">
        <v>2486</v>
      </c>
      <c r="N2739" s="104">
        <v>5035</v>
      </c>
      <c r="O2739" s="80"/>
      <c r="P2739" s="80"/>
      <c r="Q2739" s="80"/>
      <c r="R2739" s="80"/>
      <c r="S2739" s="80"/>
      <c r="T2739" s="80"/>
      <c r="U2739" s="80"/>
      <c r="V2739" s="80"/>
      <c r="W2739" s="80"/>
      <c r="X2739" s="80"/>
      <c r="Y2739" s="80"/>
      <c r="Z2739" s="80"/>
    </row>
    <row r="2740" spans="1:26" s="81" customFormat="1" x14ac:dyDescent="0.25">
      <c r="A2740" s="74" t="s">
        <v>41</v>
      </c>
      <c r="B2740" s="74" t="s">
        <v>41</v>
      </c>
      <c r="C2740" s="105" t="s">
        <v>680</v>
      </c>
      <c r="D2740" s="96" t="s">
        <v>18</v>
      </c>
      <c r="E2740" s="97">
        <v>2022</v>
      </c>
      <c r="F2740" s="98" t="s">
        <v>64</v>
      </c>
      <c r="G2740" s="99" t="s">
        <v>159</v>
      </c>
      <c r="H2740" s="100" t="s">
        <v>3655</v>
      </c>
      <c r="I2740" s="101" t="s">
        <v>85</v>
      </c>
      <c r="J2740" s="102" t="s">
        <v>780</v>
      </c>
      <c r="K2740" s="104" t="s">
        <v>634</v>
      </c>
      <c r="L2740" s="104" t="s">
        <v>634</v>
      </c>
      <c r="M2740" s="104">
        <v>1890.21</v>
      </c>
      <c r="N2740" s="104">
        <v>2541.65</v>
      </c>
      <c r="O2740" s="80"/>
      <c r="P2740" s="80"/>
      <c r="Q2740" s="80"/>
      <c r="R2740" s="80"/>
      <c r="S2740" s="80"/>
      <c r="T2740" s="80"/>
      <c r="U2740" s="80"/>
      <c r="V2740" s="80"/>
      <c r="W2740" s="80"/>
      <c r="X2740" s="80"/>
      <c r="Y2740" s="80"/>
      <c r="Z2740" s="80"/>
    </row>
    <row r="2741" spans="1:26" s="81" customFormat="1" x14ac:dyDescent="0.25">
      <c r="A2741" s="74" t="s">
        <v>41</v>
      </c>
      <c r="B2741" s="74" t="s">
        <v>41</v>
      </c>
      <c r="C2741" s="105" t="s">
        <v>691</v>
      </c>
      <c r="D2741" s="96" t="s">
        <v>21</v>
      </c>
      <c r="E2741" s="97">
        <v>2019</v>
      </c>
      <c r="F2741" s="98" t="s">
        <v>75</v>
      </c>
      <c r="G2741" s="99" t="s">
        <v>312</v>
      </c>
      <c r="H2741" s="100" t="s">
        <v>3656</v>
      </c>
      <c r="I2741" s="101" t="s">
        <v>313</v>
      </c>
      <c r="J2741" s="102" t="s">
        <v>695</v>
      </c>
      <c r="K2741" s="104" t="s">
        <v>634</v>
      </c>
      <c r="L2741" s="104" t="s">
        <v>634</v>
      </c>
      <c r="M2741" s="104">
        <v>1236.43</v>
      </c>
      <c r="N2741" s="104">
        <v>3029.39</v>
      </c>
      <c r="O2741" s="80"/>
      <c r="P2741" s="80"/>
      <c r="Q2741" s="80"/>
      <c r="R2741" s="80"/>
      <c r="S2741" s="80"/>
      <c r="T2741" s="80"/>
      <c r="U2741" s="80"/>
      <c r="V2741" s="80"/>
      <c r="W2741" s="80"/>
      <c r="X2741" s="80"/>
      <c r="Y2741" s="80"/>
      <c r="Z2741" s="80"/>
    </row>
    <row r="2742" spans="1:26" s="81" customFormat="1" x14ac:dyDescent="0.25">
      <c r="A2742" s="74" t="s">
        <v>41</v>
      </c>
      <c r="B2742" s="74" t="s">
        <v>41</v>
      </c>
      <c r="C2742" s="105" t="s">
        <v>691</v>
      </c>
      <c r="D2742" s="96" t="s">
        <v>21</v>
      </c>
      <c r="E2742" s="97">
        <v>2019</v>
      </c>
      <c r="F2742" s="98" t="s">
        <v>75</v>
      </c>
      <c r="G2742" s="99" t="s">
        <v>312</v>
      </c>
      <c r="H2742" s="100" t="s">
        <v>3657</v>
      </c>
      <c r="I2742" s="101" t="s">
        <v>313</v>
      </c>
      <c r="J2742" s="102" t="s">
        <v>768</v>
      </c>
      <c r="K2742" s="104" t="s">
        <v>634</v>
      </c>
      <c r="L2742" s="104" t="s">
        <v>634</v>
      </c>
      <c r="M2742" s="104">
        <v>1236.43</v>
      </c>
      <c r="N2742" s="104">
        <v>3029.39</v>
      </c>
      <c r="O2742" s="80"/>
      <c r="P2742" s="80"/>
      <c r="Q2742" s="80"/>
      <c r="R2742" s="80"/>
      <c r="S2742" s="80"/>
      <c r="T2742" s="80"/>
      <c r="U2742" s="80"/>
      <c r="V2742" s="80"/>
      <c r="W2742" s="80"/>
      <c r="X2742" s="80"/>
      <c r="Y2742" s="80"/>
      <c r="Z2742" s="80"/>
    </row>
    <row r="2743" spans="1:26" s="81" customFormat="1" x14ac:dyDescent="0.25">
      <c r="A2743" s="74" t="s">
        <v>41</v>
      </c>
      <c r="B2743" s="74" t="s">
        <v>41</v>
      </c>
      <c r="C2743" s="105" t="s">
        <v>719</v>
      </c>
      <c r="D2743" s="96" t="s">
        <v>720</v>
      </c>
      <c r="E2743" s="97">
        <v>2022</v>
      </c>
      <c r="F2743" s="98" t="s">
        <v>75</v>
      </c>
      <c r="G2743" s="99" t="s">
        <v>312</v>
      </c>
      <c r="H2743" s="100" t="s">
        <v>3658</v>
      </c>
      <c r="I2743" s="101" t="s">
        <v>257</v>
      </c>
      <c r="J2743" s="102" t="s">
        <v>793</v>
      </c>
      <c r="K2743" s="104" t="s">
        <v>634</v>
      </c>
      <c r="L2743" s="104" t="s">
        <v>634</v>
      </c>
      <c r="M2743" s="104">
        <v>1443</v>
      </c>
      <c r="N2743" s="104">
        <v>2883</v>
      </c>
      <c r="O2743" s="80"/>
      <c r="P2743" s="80"/>
      <c r="Q2743" s="80"/>
      <c r="R2743" s="80"/>
      <c r="S2743" s="80"/>
      <c r="T2743" s="80"/>
      <c r="U2743" s="80"/>
      <c r="V2743" s="80"/>
      <c r="W2743" s="80"/>
      <c r="X2743" s="80"/>
      <c r="Y2743" s="80"/>
      <c r="Z2743" s="80"/>
    </row>
    <row r="2744" spans="1:26" s="81" customFormat="1" x14ac:dyDescent="0.25">
      <c r="A2744" s="74" t="s">
        <v>41</v>
      </c>
      <c r="B2744" s="74" t="s">
        <v>41</v>
      </c>
      <c r="C2744" s="105" t="s">
        <v>55</v>
      </c>
      <c r="D2744" s="96" t="s">
        <v>6</v>
      </c>
      <c r="E2744" s="97">
        <v>2018</v>
      </c>
      <c r="F2744" s="98" t="s">
        <v>71</v>
      </c>
      <c r="G2744" s="99" t="s">
        <v>264</v>
      </c>
      <c r="H2744" s="100" t="s">
        <v>3903</v>
      </c>
      <c r="I2744" s="101" t="s">
        <v>269</v>
      </c>
      <c r="J2744" s="102" t="s">
        <v>678</v>
      </c>
      <c r="K2744" s="104" t="s">
        <v>634</v>
      </c>
      <c r="L2744" s="104" t="s">
        <v>634</v>
      </c>
      <c r="M2744" s="104">
        <v>1727</v>
      </c>
      <c r="N2744" s="104">
        <v>3479.61</v>
      </c>
      <c r="O2744" s="80"/>
      <c r="P2744" s="80"/>
      <c r="Q2744" s="80"/>
      <c r="R2744" s="80"/>
      <c r="S2744" s="80"/>
      <c r="T2744" s="80"/>
      <c r="U2744" s="80"/>
      <c r="V2744" s="80"/>
      <c r="W2744" s="80"/>
      <c r="X2744" s="80"/>
      <c r="Y2744" s="80"/>
      <c r="Z2744" s="80"/>
    </row>
    <row r="2745" spans="1:26" s="81" customFormat="1" x14ac:dyDescent="0.25">
      <c r="A2745" s="74" t="s">
        <v>41</v>
      </c>
      <c r="B2745" s="74" t="s">
        <v>41</v>
      </c>
      <c r="C2745" s="105" t="s">
        <v>922</v>
      </c>
      <c r="D2745" s="96" t="s">
        <v>923</v>
      </c>
      <c r="E2745" s="97">
        <v>2023</v>
      </c>
      <c r="F2745" s="98" t="s">
        <v>61</v>
      </c>
      <c r="G2745" s="99" t="s">
        <v>102</v>
      </c>
      <c r="H2745" s="100" t="s">
        <v>3660</v>
      </c>
      <c r="I2745" s="101" t="s">
        <v>3946</v>
      </c>
      <c r="J2745" s="102" t="s">
        <v>704</v>
      </c>
      <c r="K2745" s="104" t="s">
        <v>634</v>
      </c>
      <c r="L2745" s="104" t="s">
        <v>634</v>
      </c>
      <c r="M2745" s="104">
        <v>2167.73</v>
      </c>
      <c r="N2745" s="104">
        <v>5267.61</v>
      </c>
      <c r="O2745" s="80"/>
      <c r="P2745" s="80"/>
      <c r="Q2745" s="80"/>
      <c r="R2745" s="80"/>
      <c r="S2745" s="80"/>
      <c r="T2745" s="80"/>
      <c r="U2745" s="80"/>
      <c r="V2745" s="80"/>
      <c r="W2745" s="80"/>
      <c r="X2745" s="80"/>
      <c r="Y2745" s="80"/>
      <c r="Z2745" s="80"/>
    </row>
    <row r="2746" spans="1:26" s="81" customFormat="1" x14ac:dyDescent="0.25">
      <c r="A2746" s="74" t="s">
        <v>41</v>
      </c>
      <c r="B2746" s="74" t="s">
        <v>41</v>
      </c>
      <c r="C2746" s="105" t="s">
        <v>754</v>
      </c>
      <c r="D2746" s="96" t="s">
        <v>755</v>
      </c>
      <c r="E2746" s="97">
        <v>2022</v>
      </c>
      <c r="F2746" s="98" t="s">
        <v>77</v>
      </c>
      <c r="G2746" s="99" t="s">
        <v>403</v>
      </c>
      <c r="H2746" s="100" t="s">
        <v>3661</v>
      </c>
      <c r="I2746" s="101" t="s">
        <v>701</v>
      </c>
      <c r="J2746" s="102" t="s">
        <v>669</v>
      </c>
      <c r="K2746" s="104" t="s">
        <v>545</v>
      </c>
      <c r="L2746" s="104" t="s">
        <v>545</v>
      </c>
      <c r="M2746" s="104">
        <v>1328.3</v>
      </c>
      <c r="N2746" s="104">
        <v>3165.25</v>
      </c>
      <c r="O2746" s="80"/>
      <c r="P2746" s="80"/>
      <c r="Q2746" s="80"/>
      <c r="R2746" s="80"/>
      <c r="S2746" s="80"/>
      <c r="T2746" s="80"/>
      <c r="U2746" s="80"/>
      <c r="V2746" s="80"/>
      <c r="W2746" s="80"/>
      <c r="X2746" s="80"/>
      <c r="Y2746" s="80"/>
      <c r="Z2746" s="80"/>
    </row>
    <row r="2747" spans="1:26" s="81" customFormat="1" x14ac:dyDescent="0.25">
      <c r="A2747" s="74" t="s">
        <v>41</v>
      </c>
      <c r="B2747" s="74" t="s">
        <v>41</v>
      </c>
      <c r="C2747" s="105" t="s">
        <v>51</v>
      </c>
      <c r="D2747" s="96" t="s">
        <v>1</v>
      </c>
      <c r="E2747" s="97">
        <v>2020</v>
      </c>
      <c r="F2747" s="98" t="s">
        <v>67</v>
      </c>
      <c r="G2747" s="99" t="s">
        <v>193</v>
      </c>
      <c r="H2747" s="100" t="s">
        <v>3662</v>
      </c>
      <c r="I2747" s="101" t="s">
        <v>194</v>
      </c>
      <c r="J2747" s="102" t="s">
        <v>231</v>
      </c>
      <c r="K2747" s="104" t="s">
        <v>545</v>
      </c>
      <c r="L2747" s="104" t="s">
        <v>545</v>
      </c>
      <c r="M2747" s="104">
        <v>1519.75</v>
      </c>
      <c r="N2747" s="104">
        <v>5923.78</v>
      </c>
      <c r="O2747" s="80"/>
      <c r="P2747" s="80"/>
      <c r="Q2747" s="80"/>
      <c r="R2747" s="80"/>
      <c r="S2747" s="80"/>
      <c r="T2747" s="80"/>
      <c r="U2747" s="80"/>
      <c r="V2747" s="80"/>
      <c r="W2747" s="80"/>
      <c r="X2747" s="80"/>
      <c r="Y2747" s="80"/>
      <c r="Z2747" s="80"/>
    </row>
    <row r="2748" spans="1:26" s="81" customFormat="1" x14ac:dyDescent="0.25">
      <c r="A2748" s="74" t="s">
        <v>41</v>
      </c>
      <c r="B2748" s="74" t="s">
        <v>41</v>
      </c>
      <c r="C2748" s="105" t="s">
        <v>922</v>
      </c>
      <c r="D2748" s="96" t="s">
        <v>923</v>
      </c>
      <c r="E2748" s="97">
        <v>2023</v>
      </c>
      <c r="F2748" s="98" t="s">
        <v>61</v>
      </c>
      <c r="G2748" s="99" t="s">
        <v>102</v>
      </c>
      <c r="H2748" s="100" t="s">
        <v>3663</v>
      </c>
      <c r="I2748" s="101" t="s">
        <v>3890</v>
      </c>
      <c r="J2748" s="102" t="s">
        <v>688</v>
      </c>
      <c r="K2748" s="104" t="s">
        <v>634</v>
      </c>
      <c r="L2748" s="104" t="s">
        <v>634</v>
      </c>
      <c r="M2748" s="104">
        <v>2425.1999999999998</v>
      </c>
      <c r="N2748" s="104">
        <v>2132.91</v>
      </c>
      <c r="O2748" s="80"/>
      <c r="P2748" s="80"/>
      <c r="Q2748" s="80"/>
      <c r="R2748" s="80"/>
      <c r="S2748" s="80"/>
      <c r="T2748" s="80"/>
      <c r="U2748" s="80"/>
      <c r="V2748" s="80"/>
      <c r="W2748" s="80"/>
      <c r="X2748" s="80"/>
      <c r="Y2748" s="80"/>
      <c r="Z2748" s="80"/>
    </row>
    <row r="2749" spans="1:26" s="81" customFormat="1" x14ac:dyDescent="0.25">
      <c r="A2749" s="74" t="s">
        <v>41</v>
      </c>
      <c r="B2749" s="74" t="s">
        <v>41</v>
      </c>
      <c r="C2749" s="105" t="s">
        <v>691</v>
      </c>
      <c r="D2749" s="96" t="s">
        <v>21</v>
      </c>
      <c r="E2749" s="97">
        <v>2019</v>
      </c>
      <c r="F2749" s="98" t="s">
        <v>75</v>
      </c>
      <c r="G2749" s="99" t="s">
        <v>312</v>
      </c>
      <c r="H2749" s="100" t="s">
        <v>3664</v>
      </c>
      <c r="I2749" s="101" t="s">
        <v>313</v>
      </c>
      <c r="J2749" s="102" t="s">
        <v>695</v>
      </c>
      <c r="K2749" s="104" t="s">
        <v>634</v>
      </c>
      <c r="L2749" s="104" t="s">
        <v>634</v>
      </c>
      <c r="M2749" s="104">
        <v>1236.43</v>
      </c>
      <c r="N2749" s="104">
        <v>3029.39</v>
      </c>
      <c r="O2749" s="80"/>
      <c r="P2749" s="80"/>
      <c r="Q2749" s="80"/>
      <c r="R2749" s="80"/>
      <c r="S2749" s="80"/>
      <c r="T2749" s="80"/>
      <c r="U2749" s="80"/>
      <c r="V2749" s="80"/>
      <c r="W2749" s="80"/>
      <c r="X2749" s="80"/>
      <c r="Y2749" s="80"/>
      <c r="Z2749" s="80"/>
    </row>
    <row r="2750" spans="1:26" s="81" customFormat="1" x14ac:dyDescent="0.25">
      <c r="A2750" s="74" t="s">
        <v>41</v>
      </c>
      <c r="B2750" s="74" t="s">
        <v>41</v>
      </c>
      <c r="C2750" s="105" t="s">
        <v>719</v>
      </c>
      <c r="D2750" s="96" t="s">
        <v>720</v>
      </c>
      <c r="E2750" s="97">
        <v>2022</v>
      </c>
      <c r="F2750" s="98" t="s">
        <v>75</v>
      </c>
      <c r="G2750" s="99" t="s">
        <v>312</v>
      </c>
      <c r="H2750" s="100" t="s">
        <v>3665</v>
      </c>
      <c r="I2750" s="101" t="s">
        <v>257</v>
      </c>
      <c r="J2750" s="102" t="s">
        <v>689</v>
      </c>
      <c r="K2750" s="104" t="s">
        <v>634</v>
      </c>
      <c r="L2750" s="104" t="s">
        <v>634</v>
      </c>
      <c r="M2750" s="104">
        <v>1443</v>
      </c>
      <c r="N2750" s="104">
        <v>2883</v>
      </c>
      <c r="O2750" s="80"/>
      <c r="P2750" s="80"/>
      <c r="Q2750" s="80"/>
      <c r="R2750" s="80"/>
      <c r="S2750" s="80"/>
      <c r="T2750" s="80"/>
      <c r="U2750" s="80"/>
      <c r="V2750" s="80"/>
      <c r="W2750" s="80"/>
      <c r="X2750" s="80"/>
      <c r="Y2750" s="80"/>
      <c r="Z2750" s="80"/>
    </row>
    <row r="2751" spans="1:26" s="81" customFormat="1" x14ac:dyDescent="0.25">
      <c r="A2751" s="74" t="s">
        <v>41</v>
      </c>
      <c r="B2751" s="74" t="s">
        <v>41</v>
      </c>
      <c r="C2751" s="105" t="s">
        <v>719</v>
      </c>
      <c r="D2751" s="96" t="s">
        <v>720</v>
      </c>
      <c r="E2751" s="97">
        <v>2022</v>
      </c>
      <c r="F2751" s="98" t="s">
        <v>75</v>
      </c>
      <c r="G2751" s="99" t="s">
        <v>312</v>
      </c>
      <c r="H2751" s="100" t="s">
        <v>3666</v>
      </c>
      <c r="I2751" s="101" t="s">
        <v>257</v>
      </c>
      <c r="J2751" s="102" t="s">
        <v>823</v>
      </c>
      <c r="K2751" s="104" t="s">
        <v>634</v>
      </c>
      <c r="L2751" s="104" t="s">
        <v>634</v>
      </c>
      <c r="M2751" s="104">
        <v>1443</v>
      </c>
      <c r="N2751" s="104">
        <v>2883</v>
      </c>
      <c r="O2751" s="80"/>
      <c r="P2751" s="80"/>
      <c r="Q2751" s="80"/>
      <c r="R2751" s="80"/>
      <c r="S2751" s="80"/>
      <c r="T2751" s="80"/>
      <c r="U2751" s="80"/>
      <c r="V2751" s="80"/>
      <c r="W2751" s="80"/>
      <c r="X2751" s="80"/>
      <c r="Y2751" s="80"/>
      <c r="Z2751" s="80"/>
    </row>
    <row r="2752" spans="1:26" s="81" customFormat="1" x14ac:dyDescent="0.25">
      <c r="A2752" s="74" t="s">
        <v>41</v>
      </c>
      <c r="B2752" s="74" t="s">
        <v>41</v>
      </c>
      <c r="C2752" s="105" t="s">
        <v>51</v>
      </c>
      <c r="D2752" s="96" t="s">
        <v>1</v>
      </c>
      <c r="E2752" s="97">
        <v>2020</v>
      </c>
      <c r="F2752" s="98" t="s">
        <v>67</v>
      </c>
      <c r="G2752" s="99" t="s">
        <v>193</v>
      </c>
      <c r="H2752" s="100" t="s">
        <v>3668</v>
      </c>
      <c r="I2752" s="101" t="s">
        <v>194</v>
      </c>
      <c r="J2752" s="102" t="s">
        <v>231</v>
      </c>
      <c r="K2752" s="104" t="s">
        <v>545</v>
      </c>
      <c r="L2752" s="104" t="s">
        <v>545</v>
      </c>
      <c r="M2752" s="104">
        <v>1519.75</v>
      </c>
      <c r="N2752" s="104">
        <v>5923.78</v>
      </c>
      <c r="O2752" s="80"/>
      <c r="P2752" s="80"/>
      <c r="Q2752" s="80"/>
      <c r="R2752" s="80"/>
      <c r="S2752" s="80"/>
      <c r="T2752" s="80"/>
      <c r="U2752" s="80"/>
      <c r="V2752" s="80"/>
      <c r="W2752" s="80"/>
      <c r="X2752" s="80"/>
      <c r="Y2752" s="80"/>
      <c r="Z2752" s="80"/>
    </row>
    <row r="2753" spans="1:26" s="81" customFormat="1" x14ac:dyDescent="0.25">
      <c r="A2753" s="74" t="s">
        <v>41</v>
      </c>
      <c r="B2753" s="74" t="s">
        <v>41</v>
      </c>
      <c r="C2753" s="105" t="s">
        <v>668</v>
      </c>
      <c r="D2753" s="96" t="s">
        <v>10</v>
      </c>
      <c r="E2753" s="97">
        <v>2019</v>
      </c>
      <c r="F2753" s="98" t="s">
        <v>76</v>
      </c>
      <c r="G2753" s="99" t="s">
        <v>328</v>
      </c>
      <c r="H2753" s="100" t="s">
        <v>3669</v>
      </c>
      <c r="I2753" s="101" t="s">
        <v>179</v>
      </c>
      <c r="J2753" s="102" t="s">
        <v>402</v>
      </c>
      <c r="K2753" s="104" t="s">
        <v>547</v>
      </c>
      <c r="L2753" s="104" t="s">
        <v>547</v>
      </c>
      <c r="M2753" s="104">
        <v>1122.2</v>
      </c>
      <c r="N2753" s="104">
        <v>3112.55</v>
      </c>
      <c r="O2753" s="80"/>
      <c r="P2753" s="80"/>
      <c r="Q2753" s="80"/>
      <c r="R2753" s="80"/>
      <c r="S2753" s="80"/>
      <c r="T2753" s="80"/>
      <c r="U2753" s="80"/>
      <c r="V2753" s="80"/>
      <c r="W2753" s="80"/>
      <c r="X2753" s="80"/>
      <c r="Y2753" s="80"/>
      <c r="Z2753" s="80"/>
    </row>
    <row r="2754" spans="1:26" s="81" customFormat="1" x14ac:dyDescent="0.25">
      <c r="A2754" s="74" t="s">
        <v>41</v>
      </c>
      <c r="B2754" s="74" t="s">
        <v>41</v>
      </c>
      <c r="C2754" s="105" t="s">
        <v>668</v>
      </c>
      <c r="D2754" s="96" t="s">
        <v>10</v>
      </c>
      <c r="E2754" s="97">
        <v>2019</v>
      </c>
      <c r="F2754" s="98" t="s">
        <v>76</v>
      </c>
      <c r="G2754" s="99" t="s">
        <v>328</v>
      </c>
      <c r="H2754" s="100" t="s">
        <v>3670</v>
      </c>
      <c r="I2754" s="101" t="s">
        <v>179</v>
      </c>
      <c r="J2754" s="102" t="s">
        <v>367</v>
      </c>
      <c r="K2754" s="104" t="s">
        <v>545</v>
      </c>
      <c r="L2754" s="104" t="s">
        <v>545</v>
      </c>
      <c r="M2754" s="104">
        <v>1122.2</v>
      </c>
      <c r="N2754" s="104">
        <v>3112.55</v>
      </c>
      <c r="O2754" s="80"/>
      <c r="P2754" s="80"/>
      <c r="Q2754" s="80"/>
      <c r="R2754" s="80"/>
      <c r="S2754" s="80"/>
      <c r="T2754" s="80"/>
      <c r="U2754" s="80"/>
      <c r="V2754" s="80"/>
      <c r="W2754" s="80"/>
      <c r="X2754" s="80"/>
      <c r="Y2754" s="80"/>
      <c r="Z2754" s="80"/>
    </row>
    <row r="2755" spans="1:26" s="81" customFormat="1" x14ac:dyDescent="0.25">
      <c r="A2755" s="74" t="s">
        <v>41</v>
      </c>
      <c r="B2755" s="74" t="s">
        <v>41</v>
      </c>
      <c r="C2755" s="105" t="s">
        <v>668</v>
      </c>
      <c r="D2755" s="96" t="s">
        <v>10</v>
      </c>
      <c r="E2755" s="97">
        <v>2019</v>
      </c>
      <c r="F2755" s="98" t="s">
        <v>76</v>
      </c>
      <c r="G2755" s="99" t="s">
        <v>328</v>
      </c>
      <c r="H2755" s="100" t="s">
        <v>3671</v>
      </c>
      <c r="I2755" s="101" t="s">
        <v>179</v>
      </c>
      <c r="J2755" s="102" t="s">
        <v>375</v>
      </c>
      <c r="K2755" s="104" t="s">
        <v>545</v>
      </c>
      <c r="L2755" s="104" t="s">
        <v>545</v>
      </c>
      <c r="M2755" s="104">
        <v>1122.2</v>
      </c>
      <c r="N2755" s="104">
        <v>3112.55</v>
      </c>
      <c r="O2755" s="80"/>
      <c r="P2755" s="80"/>
      <c r="Q2755" s="80"/>
      <c r="R2755" s="80"/>
      <c r="S2755" s="80"/>
      <c r="T2755" s="80"/>
      <c r="U2755" s="80"/>
      <c r="V2755" s="80"/>
      <c r="W2755" s="80"/>
      <c r="X2755" s="80"/>
      <c r="Y2755" s="80"/>
      <c r="Z2755" s="80"/>
    </row>
    <row r="2756" spans="1:26" s="81" customFormat="1" x14ac:dyDescent="0.25">
      <c r="A2756" s="74" t="s">
        <v>41</v>
      </c>
      <c r="B2756" s="74" t="s">
        <v>41</v>
      </c>
      <c r="C2756" s="105" t="s">
        <v>703</v>
      </c>
      <c r="D2756" s="96" t="s">
        <v>601</v>
      </c>
      <c r="E2756" s="97">
        <v>2022</v>
      </c>
      <c r="F2756" s="98" t="s">
        <v>66</v>
      </c>
      <c r="G2756" s="99" t="s">
        <v>186</v>
      </c>
      <c r="H2756" s="100" t="s">
        <v>3672</v>
      </c>
      <c r="I2756" s="101" t="s">
        <v>4040</v>
      </c>
      <c r="J2756" s="102" t="s">
        <v>740</v>
      </c>
      <c r="K2756" s="104" t="s">
        <v>634</v>
      </c>
      <c r="L2756" s="104" t="s">
        <v>634</v>
      </c>
      <c r="M2756" s="104">
        <v>2199.12</v>
      </c>
      <c r="N2756" s="104">
        <v>2415.1999999999998</v>
      </c>
      <c r="O2756" s="80"/>
      <c r="P2756" s="80"/>
      <c r="Q2756" s="80"/>
      <c r="R2756" s="80"/>
      <c r="S2756" s="80"/>
      <c r="T2756" s="80"/>
      <c r="U2756" s="80"/>
      <c r="V2756" s="80"/>
      <c r="W2756" s="80"/>
      <c r="X2756" s="80"/>
      <c r="Y2756" s="80"/>
      <c r="Z2756" s="80"/>
    </row>
    <row r="2757" spans="1:26" s="81" customFormat="1" x14ac:dyDescent="0.25">
      <c r="A2757" s="74" t="s">
        <v>41</v>
      </c>
      <c r="B2757" s="74" t="s">
        <v>41</v>
      </c>
      <c r="C2757" s="105" t="s">
        <v>51</v>
      </c>
      <c r="D2757" s="96" t="s">
        <v>1</v>
      </c>
      <c r="E2757" s="97">
        <v>2020</v>
      </c>
      <c r="F2757" s="98" t="s">
        <v>67</v>
      </c>
      <c r="G2757" s="99" t="s">
        <v>193</v>
      </c>
      <c r="H2757" s="100" t="s">
        <v>3673</v>
      </c>
      <c r="I2757" s="101" t="s">
        <v>194</v>
      </c>
      <c r="J2757" s="102" t="s">
        <v>684</v>
      </c>
      <c r="K2757" s="104" t="s">
        <v>545</v>
      </c>
      <c r="L2757" s="104" t="s">
        <v>545</v>
      </c>
      <c r="M2757" s="104">
        <v>1519.75</v>
      </c>
      <c r="N2757" s="104">
        <v>5923.78</v>
      </c>
      <c r="O2757" s="80"/>
      <c r="P2757" s="80"/>
      <c r="Q2757" s="80"/>
      <c r="R2757" s="80"/>
      <c r="S2757" s="80"/>
      <c r="T2757" s="80"/>
      <c r="U2757" s="80"/>
      <c r="V2757" s="80"/>
      <c r="W2757" s="80"/>
      <c r="X2757" s="80"/>
      <c r="Y2757" s="80"/>
      <c r="Z2757" s="80"/>
    </row>
    <row r="2758" spans="1:26" s="81" customFormat="1" x14ac:dyDescent="0.25">
      <c r="A2758" s="74" t="s">
        <v>41</v>
      </c>
      <c r="B2758" s="74" t="s">
        <v>41</v>
      </c>
      <c r="C2758" s="105" t="s">
        <v>668</v>
      </c>
      <c r="D2758" s="96" t="s">
        <v>10</v>
      </c>
      <c r="E2758" s="97">
        <v>2019</v>
      </c>
      <c r="F2758" s="98" t="s">
        <v>76</v>
      </c>
      <c r="G2758" s="99" t="s">
        <v>328</v>
      </c>
      <c r="H2758" s="100" t="s">
        <v>3674</v>
      </c>
      <c r="I2758" s="101" t="s">
        <v>179</v>
      </c>
      <c r="J2758" s="102" t="s">
        <v>357</v>
      </c>
      <c r="K2758" s="104" t="s">
        <v>547</v>
      </c>
      <c r="L2758" s="104" t="s">
        <v>547</v>
      </c>
      <c r="M2758" s="104">
        <v>1122.2</v>
      </c>
      <c r="N2758" s="104">
        <v>3112.55</v>
      </c>
      <c r="O2758" s="80"/>
      <c r="P2758" s="80"/>
      <c r="Q2758" s="80"/>
      <c r="R2758" s="80"/>
      <c r="S2758" s="80"/>
      <c r="T2758" s="80"/>
      <c r="U2758" s="80"/>
      <c r="V2758" s="80"/>
      <c r="W2758" s="80"/>
      <c r="X2758" s="80"/>
      <c r="Y2758" s="80"/>
      <c r="Z2758" s="80"/>
    </row>
    <row r="2759" spans="1:26" s="81" customFormat="1" x14ac:dyDescent="0.25">
      <c r="A2759" s="74" t="s">
        <v>41</v>
      </c>
      <c r="B2759" s="74" t="s">
        <v>41</v>
      </c>
      <c r="C2759" s="105" t="s">
        <v>48</v>
      </c>
      <c r="D2759" s="96" t="s">
        <v>11</v>
      </c>
      <c r="E2759" s="97">
        <v>2018</v>
      </c>
      <c r="F2759" s="98" t="s">
        <v>59</v>
      </c>
      <c r="G2759" s="99" t="s">
        <v>82</v>
      </c>
      <c r="H2759" s="100" t="s">
        <v>3675</v>
      </c>
      <c r="I2759" s="101" t="s">
        <v>131</v>
      </c>
      <c r="J2759" s="102" t="s">
        <v>779</v>
      </c>
      <c r="K2759" s="104" t="s">
        <v>634</v>
      </c>
      <c r="L2759" s="104" t="s">
        <v>634</v>
      </c>
      <c r="M2759" s="104">
        <v>2522.52</v>
      </c>
      <c r="N2759" s="104">
        <v>4511.1400000000003</v>
      </c>
      <c r="O2759" s="80"/>
      <c r="P2759" s="80"/>
      <c r="Q2759" s="80"/>
      <c r="R2759" s="80"/>
      <c r="S2759" s="80"/>
      <c r="T2759" s="80"/>
      <c r="U2759" s="80"/>
      <c r="V2759" s="80"/>
      <c r="W2759" s="80"/>
      <c r="X2759" s="80"/>
      <c r="Y2759" s="80"/>
      <c r="Z2759" s="80"/>
    </row>
    <row r="2760" spans="1:26" s="81" customFormat="1" x14ac:dyDescent="0.25">
      <c r="A2760" s="74" t="s">
        <v>41</v>
      </c>
      <c r="B2760" s="74" t="s">
        <v>41</v>
      </c>
      <c r="C2760" s="105" t="s">
        <v>51</v>
      </c>
      <c r="D2760" s="96" t="s">
        <v>1</v>
      </c>
      <c r="E2760" s="97">
        <v>2020</v>
      </c>
      <c r="F2760" s="98" t="s">
        <v>67</v>
      </c>
      <c r="G2760" s="99" t="s">
        <v>193</v>
      </c>
      <c r="H2760" s="100" t="s">
        <v>3676</v>
      </c>
      <c r="I2760" s="101" t="s">
        <v>194</v>
      </c>
      <c r="J2760" s="102" t="s">
        <v>827</v>
      </c>
      <c r="K2760" s="104" t="s">
        <v>545</v>
      </c>
      <c r="L2760" s="104" t="s">
        <v>545</v>
      </c>
      <c r="M2760" s="104">
        <v>1519.75</v>
      </c>
      <c r="N2760" s="104">
        <v>5923.78</v>
      </c>
      <c r="O2760" s="80"/>
      <c r="P2760" s="80"/>
      <c r="Q2760" s="80"/>
      <c r="R2760" s="80"/>
      <c r="S2760" s="80"/>
      <c r="T2760" s="80"/>
      <c r="U2760" s="80"/>
      <c r="V2760" s="80"/>
      <c r="W2760" s="80"/>
      <c r="X2760" s="80"/>
      <c r="Y2760" s="80"/>
      <c r="Z2760" s="80"/>
    </row>
    <row r="2761" spans="1:26" s="81" customFormat="1" x14ac:dyDescent="0.25">
      <c r="A2761" s="74" t="s">
        <v>41</v>
      </c>
      <c r="B2761" s="74" t="s">
        <v>41</v>
      </c>
      <c r="C2761" s="105" t="s">
        <v>706</v>
      </c>
      <c r="D2761" s="96" t="s">
        <v>568</v>
      </c>
      <c r="E2761" s="97">
        <v>2022</v>
      </c>
      <c r="F2761" s="98" t="s">
        <v>61</v>
      </c>
      <c r="G2761" s="99" t="s">
        <v>102</v>
      </c>
      <c r="H2761" s="100" t="s">
        <v>3677</v>
      </c>
      <c r="I2761" s="101" t="s">
        <v>311</v>
      </c>
      <c r="J2761" s="102" t="s">
        <v>695</v>
      </c>
      <c r="K2761" s="104" t="s">
        <v>545</v>
      </c>
      <c r="L2761" s="104" t="s">
        <v>545</v>
      </c>
      <c r="M2761" s="104">
        <v>1326.25</v>
      </c>
      <c r="N2761" s="104">
        <v>2962.87</v>
      </c>
      <c r="O2761" s="80"/>
      <c r="P2761" s="80"/>
      <c r="Q2761" s="80"/>
      <c r="R2761" s="80"/>
      <c r="S2761" s="80"/>
      <c r="T2761" s="80"/>
      <c r="U2761" s="80"/>
      <c r="V2761" s="80"/>
      <c r="W2761" s="80"/>
      <c r="X2761" s="80"/>
      <c r="Y2761" s="80"/>
      <c r="Z2761" s="80"/>
    </row>
    <row r="2762" spans="1:26" s="81" customFormat="1" x14ac:dyDescent="0.25">
      <c r="A2762" s="74" t="s">
        <v>41</v>
      </c>
      <c r="B2762" s="74" t="s">
        <v>41</v>
      </c>
      <c r="C2762" s="105" t="s">
        <v>706</v>
      </c>
      <c r="D2762" s="96" t="s">
        <v>568</v>
      </c>
      <c r="E2762" s="97">
        <v>2022</v>
      </c>
      <c r="F2762" s="98" t="s">
        <v>61</v>
      </c>
      <c r="G2762" s="99" t="s">
        <v>102</v>
      </c>
      <c r="H2762" s="100" t="s">
        <v>3678</v>
      </c>
      <c r="I2762" s="101" t="s">
        <v>103</v>
      </c>
      <c r="J2762" s="102" t="s">
        <v>774</v>
      </c>
      <c r="K2762" s="104" t="s">
        <v>634</v>
      </c>
      <c r="L2762" s="104" t="s">
        <v>634</v>
      </c>
      <c r="M2762" s="104">
        <v>2064.84</v>
      </c>
      <c r="N2762" s="104">
        <v>4306.2299999999996</v>
      </c>
      <c r="O2762" s="80"/>
      <c r="P2762" s="80"/>
      <c r="Q2762" s="80"/>
      <c r="R2762" s="80"/>
      <c r="S2762" s="80"/>
      <c r="T2762" s="80"/>
      <c r="U2762" s="80"/>
      <c r="V2762" s="80"/>
      <c r="W2762" s="80"/>
      <c r="X2762" s="80"/>
      <c r="Y2762" s="80"/>
      <c r="Z2762" s="80"/>
    </row>
    <row r="2763" spans="1:26" s="81" customFormat="1" x14ac:dyDescent="0.25">
      <c r="A2763" s="74" t="s">
        <v>41</v>
      </c>
      <c r="B2763" s="74" t="s">
        <v>41</v>
      </c>
      <c r="C2763" s="105" t="s">
        <v>754</v>
      </c>
      <c r="D2763" s="96" t="s">
        <v>755</v>
      </c>
      <c r="E2763" s="97">
        <v>2022</v>
      </c>
      <c r="F2763" s="98" t="s">
        <v>77</v>
      </c>
      <c r="G2763" s="99" t="s">
        <v>403</v>
      </c>
      <c r="H2763" s="100" t="s">
        <v>3679</v>
      </c>
      <c r="I2763" s="101" t="s">
        <v>500</v>
      </c>
      <c r="J2763" s="102" t="s">
        <v>873</v>
      </c>
      <c r="K2763" s="104" t="s">
        <v>634</v>
      </c>
      <c r="L2763" s="104" t="s">
        <v>634</v>
      </c>
      <c r="M2763" s="104">
        <v>2916.67</v>
      </c>
      <c r="N2763" s="104">
        <v>6093.98</v>
      </c>
      <c r="O2763" s="80"/>
      <c r="P2763" s="80"/>
      <c r="Q2763" s="80"/>
      <c r="R2763" s="80"/>
      <c r="S2763" s="80"/>
      <c r="T2763" s="80"/>
      <c r="U2763" s="80"/>
      <c r="V2763" s="80"/>
      <c r="W2763" s="80"/>
      <c r="X2763" s="80"/>
      <c r="Y2763" s="80"/>
      <c r="Z2763" s="80"/>
    </row>
    <row r="2764" spans="1:26" s="81" customFormat="1" x14ac:dyDescent="0.25">
      <c r="A2764" s="74" t="s">
        <v>41</v>
      </c>
      <c r="B2764" s="74" t="s">
        <v>41</v>
      </c>
      <c r="C2764" s="105" t="s">
        <v>55</v>
      </c>
      <c r="D2764" s="96" t="s">
        <v>6</v>
      </c>
      <c r="E2764" s="97">
        <v>2018</v>
      </c>
      <c r="F2764" s="98" t="s">
        <v>71</v>
      </c>
      <c r="G2764" s="99" t="s">
        <v>264</v>
      </c>
      <c r="H2764" s="100" t="s">
        <v>3680</v>
      </c>
      <c r="I2764" s="101" t="s">
        <v>269</v>
      </c>
      <c r="J2764" s="102" t="s">
        <v>736</v>
      </c>
      <c r="K2764" s="104" t="s">
        <v>634</v>
      </c>
      <c r="L2764" s="104" t="s">
        <v>634</v>
      </c>
      <c r="M2764" s="104">
        <v>1727</v>
      </c>
      <c r="N2764" s="104">
        <v>3479.61</v>
      </c>
      <c r="O2764" s="80"/>
      <c r="P2764" s="80"/>
      <c r="Q2764" s="80"/>
      <c r="R2764" s="80"/>
      <c r="S2764" s="80"/>
      <c r="T2764" s="80"/>
      <c r="U2764" s="80"/>
      <c r="V2764" s="80"/>
      <c r="W2764" s="80"/>
      <c r="X2764" s="80"/>
      <c r="Y2764" s="80"/>
      <c r="Z2764" s="80"/>
    </row>
    <row r="2765" spans="1:26" s="81" customFormat="1" x14ac:dyDescent="0.25">
      <c r="A2765" s="74" t="s">
        <v>41</v>
      </c>
      <c r="B2765" s="74" t="s">
        <v>41</v>
      </c>
      <c r="C2765" s="105" t="s">
        <v>668</v>
      </c>
      <c r="D2765" s="96" t="s">
        <v>10</v>
      </c>
      <c r="E2765" s="97">
        <v>2019</v>
      </c>
      <c r="F2765" s="98" t="s">
        <v>76</v>
      </c>
      <c r="G2765" s="99" t="s">
        <v>328</v>
      </c>
      <c r="H2765" s="100" t="s">
        <v>3681</v>
      </c>
      <c r="I2765" s="101" t="s">
        <v>179</v>
      </c>
      <c r="J2765" s="102" t="s">
        <v>349</v>
      </c>
      <c r="K2765" s="104" t="s">
        <v>545</v>
      </c>
      <c r="L2765" s="104" t="s">
        <v>545</v>
      </c>
      <c r="M2765" s="104">
        <v>1122.2</v>
      </c>
      <c r="N2765" s="104">
        <v>3112.55</v>
      </c>
      <c r="O2765" s="80"/>
      <c r="P2765" s="80"/>
      <c r="Q2765" s="80"/>
      <c r="R2765" s="80"/>
      <c r="S2765" s="80"/>
      <c r="T2765" s="80"/>
      <c r="U2765" s="80"/>
      <c r="V2765" s="80"/>
      <c r="W2765" s="80"/>
      <c r="X2765" s="80"/>
      <c r="Y2765" s="80"/>
      <c r="Z2765" s="80"/>
    </row>
    <row r="2766" spans="1:26" s="81" customFormat="1" x14ac:dyDescent="0.25">
      <c r="A2766" s="74" t="s">
        <v>41</v>
      </c>
      <c r="B2766" s="74" t="s">
        <v>41</v>
      </c>
      <c r="C2766" s="105" t="s">
        <v>691</v>
      </c>
      <c r="D2766" s="96" t="s">
        <v>21</v>
      </c>
      <c r="E2766" s="97">
        <v>2019</v>
      </c>
      <c r="F2766" s="98" t="s">
        <v>75</v>
      </c>
      <c r="G2766" s="99" t="s">
        <v>312</v>
      </c>
      <c r="H2766" s="100" t="s">
        <v>3682</v>
      </c>
      <c r="I2766" s="101" t="s">
        <v>313</v>
      </c>
      <c r="J2766" s="102" t="s">
        <v>874</v>
      </c>
      <c r="K2766" s="104" t="s">
        <v>634</v>
      </c>
      <c r="L2766" s="104" t="s">
        <v>634</v>
      </c>
      <c r="M2766" s="104">
        <v>1236.43</v>
      </c>
      <c r="N2766" s="104">
        <v>3029.39</v>
      </c>
      <c r="O2766" s="80"/>
      <c r="P2766" s="80"/>
      <c r="Q2766" s="80"/>
      <c r="R2766" s="80"/>
      <c r="S2766" s="80"/>
      <c r="T2766" s="80"/>
      <c r="U2766" s="80"/>
      <c r="V2766" s="80"/>
      <c r="W2766" s="80"/>
      <c r="X2766" s="80"/>
      <c r="Y2766" s="80"/>
      <c r="Z2766" s="80"/>
    </row>
    <row r="2767" spans="1:26" s="81" customFormat="1" x14ac:dyDescent="0.25">
      <c r="A2767" s="74" t="s">
        <v>41</v>
      </c>
      <c r="B2767" s="74" t="s">
        <v>41</v>
      </c>
      <c r="C2767" s="105" t="s">
        <v>670</v>
      </c>
      <c r="D2767" s="96" t="s">
        <v>12</v>
      </c>
      <c r="E2767" s="97">
        <v>2021</v>
      </c>
      <c r="F2767" s="98" t="s">
        <v>66</v>
      </c>
      <c r="G2767" s="99" t="s">
        <v>186</v>
      </c>
      <c r="H2767" s="100" t="s">
        <v>3683</v>
      </c>
      <c r="I2767" s="101" t="s">
        <v>254</v>
      </c>
      <c r="J2767" s="102" t="s">
        <v>671</v>
      </c>
      <c r="K2767" s="104" t="s">
        <v>634</v>
      </c>
      <c r="L2767" s="104" t="s">
        <v>634</v>
      </c>
      <c r="M2767" s="104">
        <v>2026.8</v>
      </c>
      <c r="N2767" s="104">
        <v>2043.42</v>
      </c>
      <c r="O2767" s="80"/>
      <c r="P2767" s="80"/>
      <c r="Q2767" s="80"/>
      <c r="R2767" s="80"/>
      <c r="S2767" s="80"/>
      <c r="T2767" s="80"/>
      <c r="U2767" s="80"/>
      <c r="V2767" s="80"/>
      <c r="W2767" s="80"/>
      <c r="X2767" s="80"/>
      <c r="Y2767" s="80"/>
      <c r="Z2767" s="80"/>
    </row>
    <row r="2768" spans="1:26" s="81" customFormat="1" x14ac:dyDescent="0.25">
      <c r="A2768" s="74" t="s">
        <v>41</v>
      </c>
      <c r="B2768" s="74" t="s">
        <v>41</v>
      </c>
      <c r="C2768" s="105" t="s">
        <v>754</v>
      </c>
      <c r="D2768" s="96" t="s">
        <v>755</v>
      </c>
      <c r="E2768" s="97">
        <v>2022</v>
      </c>
      <c r="F2768" s="98" t="s">
        <v>77</v>
      </c>
      <c r="G2768" s="99" t="s">
        <v>403</v>
      </c>
      <c r="H2768" s="100" t="s">
        <v>3684</v>
      </c>
      <c r="I2768" s="101" t="s">
        <v>283</v>
      </c>
      <c r="J2768" s="102" t="s">
        <v>802</v>
      </c>
      <c r="K2768" s="104" t="s">
        <v>634</v>
      </c>
      <c r="L2768" s="104" t="s">
        <v>634</v>
      </c>
      <c r="M2768" s="104">
        <v>2004.85</v>
      </c>
      <c r="N2768" s="104">
        <v>4237.18</v>
      </c>
      <c r="O2768" s="80"/>
      <c r="P2768" s="80"/>
      <c r="Q2768" s="80"/>
      <c r="R2768" s="80"/>
      <c r="S2768" s="80"/>
      <c r="T2768" s="80"/>
      <c r="U2768" s="80"/>
      <c r="V2768" s="80"/>
      <c r="W2768" s="80"/>
      <c r="X2768" s="80"/>
      <c r="Y2768" s="80"/>
      <c r="Z2768" s="80"/>
    </row>
    <row r="2769" spans="1:26" s="81" customFormat="1" x14ac:dyDescent="0.25">
      <c r="A2769" s="74" t="s">
        <v>41</v>
      </c>
      <c r="B2769" s="74" t="s">
        <v>41</v>
      </c>
      <c r="C2769" s="105" t="s">
        <v>691</v>
      </c>
      <c r="D2769" s="96" t="s">
        <v>21</v>
      </c>
      <c r="E2769" s="97">
        <v>2019</v>
      </c>
      <c r="F2769" s="98" t="s">
        <v>75</v>
      </c>
      <c r="G2769" s="99" t="s">
        <v>312</v>
      </c>
      <c r="H2769" s="100" t="s">
        <v>3685</v>
      </c>
      <c r="I2769" s="101" t="s">
        <v>313</v>
      </c>
      <c r="J2769" s="102" t="s">
        <v>828</v>
      </c>
      <c r="K2769" s="104" t="s">
        <v>634</v>
      </c>
      <c r="L2769" s="104" t="s">
        <v>634</v>
      </c>
      <c r="M2769" s="104">
        <v>1236.43</v>
      </c>
      <c r="N2769" s="104">
        <v>3029.39</v>
      </c>
      <c r="O2769" s="80"/>
      <c r="P2769" s="80"/>
      <c r="Q2769" s="80"/>
      <c r="R2769" s="80"/>
      <c r="S2769" s="80"/>
      <c r="T2769" s="80"/>
      <c r="U2769" s="80"/>
      <c r="V2769" s="80"/>
      <c r="W2769" s="80"/>
      <c r="X2769" s="80"/>
      <c r="Y2769" s="80"/>
      <c r="Z2769" s="80"/>
    </row>
    <row r="2770" spans="1:26" s="81" customFormat="1" x14ac:dyDescent="0.25">
      <c r="A2770" s="74" t="s">
        <v>41</v>
      </c>
      <c r="B2770" s="74" t="s">
        <v>41</v>
      </c>
      <c r="C2770" s="105" t="s">
        <v>1105</v>
      </c>
      <c r="D2770" s="96" t="s">
        <v>1106</v>
      </c>
      <c r="E2770" s="97">
        <v>2022</v>
      </c>
      <c r="F2770" s="98" t="s">
        <v>1107</v>
      </c>
      <c r="G2770" s="99" t="s">
        <v>1108</v>
      </c>
      <c r="H2770" s="100" t="s">
        <v>3686</v>
      </c>
      <c r="I2770" s="101" t="s">
        <v>1110</v>
      </c>
      <c r="J2770" s="102" t="s">
        <v>875</v>
      </c>
      <c r="K2770" s="104" t="s">
        <v>634</v>
      </c>
      <c r="L2770" s="104" t="s">
        <v>634</v>
      </c>
      <c r="M2770" s="104">
        <v>2244.38</v>
      </c>
      <c r="N2770" s="104">
        <v>4552.18</v>
      </c>
      <c r="O2770" s="80"/>
      <c r="P2770" s="80"/>
      <c r="Q2770" s="80"/>
      <c r="R2770" s="80"/>
      <c r="S2770" s="80"/>
      <c r="T2770" s="80"/>
      <c r="U2770" s="80"/>
      <c r="V2770" s="80"/>
      <c r="W2770" s="80"/>
      <c r="X2770" s="80"/>
      <c r="Y2770" s="80"/>
      <c r="Z2770" s="80"/>
    </row>
    <row r="2771" spans="1:26" s="81" customFormat="1" x14ac:dyDescent="0.25">
      <c r="A2771" s="74" t="s">
        <v>41</v>
      </c>
      <c r="B2771" s="74" t="s">
        <v>41</v>
      </c>
      <c r="C2771" s="105" t="s">
        <v>706</v>
      </c>
      <c r="D2771" s="96" t="s">
        <v>568</v>
      </c>
      <c r="E2771" s="97">
        <v>2022</v>
      </c>
      <c r="F2771" s="98" t="s">
        <v>61</v>
      </c>
      <c r="G2771" s="99" t="s">
        <v>102</v>
      </c>
      <c r="H2771" s="100" t="s">
        <v>3687</v>
      </c>
      <c r="I2771" s="101" t="s">
        <v>103</v>
      </c>
      <c r="J2771" s="102" t="s">
        <v>710</v>
      </c>
      <c r="K2771" s="104" t="s">
        <v>634</v>
      </c>
      <c r="L2771" s="104" t="s">
        <v>634</v>
      </c>
      <c r="M2771" s="104">
        <v>2064.84</v>
      </c>
      <c r="N2771" s="104">
        <v>4306.2299999999996</v>
      </c>
      <c r="O2771" s="80"/>
      <c r="P2771" s="80"/>
      <c r="Q2771" s="80"/>
      <c r="R2771" s="80"/>
      <c r="S2771" s="80"/>
      <c r="T2771" s="80"/>
      <c r="U2771" s="80"/>
      <c r="V2771" s="80"/>
      <c r="W2771" s="80"/>
      <c r="X2771" s="80"/>
      <c r="Y2771" s="80"/>
      <c r="Z2771" s="80"/>
    </row>
    <row r="2772" spans="1:26" s="81" customFormat="1" x14ac:dyDescent="0.25">
      <c r="A2772" s="74" t="s">
        <v>41</v>
      </c>
      <c r="B2772" s="74" t="s">
        <v>41</v>
      </c>
      <c r="C2772" s="105" t="s">
        <v>772</v>
      </c>
      <c r="D2772" s="96" t="s">
        <v>30</v>
      </c>
      <c r="E2772" s="97">
        <v>2019</v>
      </c>
      <c r="F2772" s="98" t="s">
        <v>79</v>
      </c>
      <c r="G2772" s="99" t="s">
        <v>517</v>
      </c>
      <c r="H2772" s="100" t="s">
        <v>3689</v>
      </c>
      <c r="I2772" s="101" t="s">
        <v>260</v>
      </c>
      <c r="J2772" s="102" t="s">
        <v>3690</v>
      </c>
      <c r="K2772" s="104" t="s">
        <v>634</v>
      </c>
      <c r="L2772" s="104" t="s">
        <v>634</v>
      </c>
      <c r="M2772" s="104">
        <v>1292.24</v>
      </c>
      <c r="N2772" s="104">
        <v>2819.22</v>
      </c>
      <c r="O2772" s="80"/>
      <c r="P2772" s="80"/>
      <c r="Q2772" s="80"/>
      <c r="R2772" s="80"/>
      <c r="S2772" s="80"/>
      <c r="T2772" s="80"/>
      <c r="U2772" s="80"/>
      <c r="V2772" s="80"/>
      <c r="W2772" s="80"/>
      <c r="X2772" s="80"/>
      <c r="Y2772" s="80"/>
      <c r="Z2772" s="80"/>
    </row>
    <row r="2773" spans="1:26" s="81" customFormat="1" x14ac:dyDescent="0.25">
      <c r="A2773" s="74" t="s">
        <v>41</v>
      </c>
      <c r="B2773" s="74" t="s">
        <v>41</v>
      </c>
      <c r="C2773" s="105" t="s">
        <v>666</v>
      </c>
      <c r="D2773" s="96" t="s">
        <v>9</v>
      </c>
      <c r="E2773" s="97">
        <v>2020</v>
      </c>
      <c r="F2773" s="98" t="s">
        <v>77</v>
      </c>
      <c r="G2773" s="99" t="s">
        <v>403</v>
      </c>
      <c r="H2773" s="100" t="s">
        <v>3691</v>
      </c>
      <c r="I2773" s="101" t="s">
        <v>91</v>
      </c>
      <c r="J2773" s="102" t="s">
        <v>667</v>
      </c>
      <c r="K2773" s="104" t="s">
        <v>545</v>
      </c>
      <c r="L2773" s="104" t="s">
        <v>545</v>
      </c>
      <c r="M2773" s="104">
        <v>1302</v>
      </c>
      <c r="N2773" s="104">
        <v>3510.95</v>
      </c>
      <c r="O2773" s="80"/>
      <c r="P2773" s="80"/>
      <c r="Q2773" s="80"/>
      <c r="R2773" s="80"/>
      <c r="S2773" s="80"/>
      <c r="T2773" s="80"/>
      <c r="U2773" s="80"/>
      <c r="V2773" s="80"/>
      <c r="W2773" s="80"/>
      <c r="X2773" s="80"/>
      <c r="Y2773" s="80"/>
      <c r="Z2773" s="80"/>
    </row>
    <row r="2774" spans="1:26" s="81" customFormat="1" x14ac:dyDescent="0.25">
      <c r="A2774" s="74" t="s">
        <v>41</v>
      </c>
      <c r="B2774" s="74" t="s">
        <v>41</v>
      </c>
      <c r="C2774" s="105" t="s">
        <v>4031</v>
      </c>
      <c r="D2774" s="96" t="s">
        <v>4032</v>
      </c>
      <c r="E2774" s="97">
        <v>2023</v>
      </c>
      <c r="F2774" s="98" t="s">
        <v>66</v>
      </c>
      <c r="G2774" s="99" t="s">
        <v>186</v>
      </c>
      <c r="H2774" s="100" t="s">
        <v>4064</v>
      </c>
      <c r="I2774" s="101" t="s">
        <v>91</v>
      </c>
      <c r="J2774" s="102" t="s">
        <v>669</v>
      </c>
      <c r="K2774" s="104" t="s">
        <v>634</v>
      </c>
      <c r="L2774" s="104" t="s">
        <v>634</v>
      </c>
      <c r="M2774" s="104">
        <v>1341.72</v>
      </c>
      <c r="N2774" s="104">
        <v>3334.44</v>
      </c>
      <c r="O2774" s="80"/>
      <c r="P2774" s="80"/>
      <c r="Q2774" s="80"/>
      <c r="R2774" s="80"/>
      <c r="S2774" s="80"/>
      <c r="T2774" s="80"/>
      <c r="U2774" s="80"/>
      <c r="V2774" s="80"/>
      <c r="W2774" s="80"/>
      <c r="X2774" s="80"/>
      <c r="Y2774" s="80"/>
      <c r="Z2774" s="80"/>
    </row>
    <row r="2775" spans="1:26" s="81" customFormat="1" x14ac:dyDescent="0.25">
      <c r="A2775" s="74" t="s">
        <v>41</v>
      </c>
      <c r="B2775" s="74" t="s">
        <v>41</v>
      </c>
      <c r="C2775" s="105" t="s">
        <v>3944</v>
      </c>
      <c r="D2775" s="96" t="s">
        <v>3945</v>
      </c>
      <c r="E2775" s="97">
        <v>2023</v>
      </c>
      <c r="F2775" s="98" t="s">
        <v>676</v>
      </c>
      <c r="G2775" s="99" t="s">
        <v>280</v>
      </c>
      <c r="H2775" s="100" t="s">
        <v>3692</v>
      </c>
      <c r="I2775" s="101" t="s">
        <v>281</v>
      </c>
      <c r="J2775" s="102" t="s">
        <v>771</v>
      </c>
      <c r="K2775" s="104" t="s">
        <v>634</v>
      </c>
      <c r="L2775" s="104" t="s">
        <v>634</v>
      </c>
      <c r="M2775" s="104">
        <v>1360.07</v>
      </c>
      <c r="N2775" s="104">
        <v>3166.66</v>
      </c>
      <c r="O2775" s="80"/>
      <c r="P2775" s="80"/>
      <c r="Q2775" s="80"/>
      <c r="R2775" s="80"/>
      <c r="S2775" s="80"/>
      <c r="T2775" s="80"/>
      <c r="U2775" s="80"/>
      <c r="V2775" s="80"/>
      <c r="W2775" s="80"/>
      <c r="X2775" s="80"/>
      <c r="Y2775" s="80"/>
      <c r="Z2775" s="80"/>
    </row>
    <row r="2776" spans="1:26" s="81" customFormat="1" x14ac:dyDescent="0.25">
      <c r="A2776" s="74" t="s">
        <v>41</v>
      </c>
      <c r="B2776" s="74" t="s">
        <v>41</v>
      </c>
      <c r="C2776" s="105" t="s">
        <v>3944</v>
      </c>
      <c r="D2776" s="96" t="s">
        <v>3945</v>
      </c>
      <c r="E2776" s="97">
        <v>2023</v>
      </c>
      <c r="F2776" s="98" t="s">
        <v>676</v>
      </c>
      <c r="G2776" s="99" t="s">
        <v>280</v>
      </c>
      <c r="H2776" s="100" t="s">
        <v>3693</v>
      </c>
      <c r="I2776" s="101" t="s">
        <v>281</v>
      </c>
      <c r="J2776" s="102" t="s">
        <v>685</v>
      </c>
      <c r="K2776" s="104" t="s">
        <v>634</v>
      </c>
      <c r="L2776" s="104" t="s">
        <v>634</v>
      </c>
      <c r="M2776" s="104">
        <v>1360.07</v>
      </c>
      <c r="N2776" s="104">
        <v>3166.66</v>
      </c>
      <c r="O2776" s="80"/>
      <c r="P2776" s="80"/>
      <c r="Q2776" s="80"/>
      <c r="R2776" s="80"/>
      <c r="S2776" s="80"/>
      <c r="T2776" s="80"/>
      <c r="U2776" s="80"/>
      <c r="V2776" s="80"/>
      <c r="W2776" s="80"/>
      <c r="X2776" s="80"/>
      <c r="Y2776" s="80"/>
      <c r="Z2776" s="80"/>
    </row>
    <row r="2777" spans="1:26" s="81" customFormat="1" x14ac:dyDescent="0.25">
      <c r="A2777" s="74" t="s">
        <v>41</v>
      </c>
      <c r="B2777" s="74" t="s">
        <v>41</v>
      </c>
      <c r="C2777" s="105" t="s">
        <v>706</v>
      </c>
      <c r="D2777" s="96" t="s">
        <v>568</v>
      </c>
      <c r="E2777" s="97">
        <v>2022</v>
      </c>
      <c r="F2777" s="98" t="s">
        <v>61</v>
      </c>
      <c r="G2777" s="99" t="s">
        <v>102</v>
      </c>
      <c r="H2777" s="100" t="s">
        <v>3694</v>
      </c>
      <c r="I2777" s="101" t="s">
        <v>103</v>
      </c>
      <c r="J2777" s="102" t="s">
        <v>860</v>
      </c>
      <c r="K2777" s="104" t="s">
        <v>634</v>
      </c>
      <c r="L2777" s="104" t="s">
        <v>634</v>
      </c>
      <c r="M2777" s="104">
        <v>2064.84</v>
      </c>
      <c r="N2777" s="104">
        <v>4306.2299999999996</v>
      </c>
      <c r="O2777" s="80"/>
      <c r="P2777" s="80"/>
      <c r="Q2777" s="80"/>
      <c r="R2777" s="80"/>
      <c r="S2777" s="80"/>
      <c r="T2777" s="80"/>
      <c r="U2777" s="80"/>
      <c r="V2777" s="80"/>
      <c r="W2777" s="80"/>
      <c r="X2777" s="80"/>
      <c r="Y2777" s="80"/>
      <c r="Z2777" s="80"/>
    </row>
    <row r="2778" spans="1:26" s="81" customFormat="1" x14ac:dyDescent="0.25">
      <c r="A2778" s="74" t="s">
        <v>41</v>
      </c>
      <c r="B2778" s="74" t="s">
        <v>41</v>
      </c>
      <c r="C2778" s="105" t="s">
        <v>666</v>
      </c>
      <c r="D2778" s="96" t="s">
        <v>9</v>
      </c>
      <c r="E2778" s="97">
        <v>2020</v>
      </c>
      <c r="F2778" s="98" t="s">
        <v>77</v>
      </c>
      <c r="G2778" s="99" t="s">
        <v>403</v>
      </c>
      <c r="H2778" s="100" t="s">
        <v>3695</v>
      </c>
      <c r="I2778" s="101" t="s">
        <v>86</v>
      </c>
      <c r="J2778" s="102" t="s">
        <v>741</v>
      </c>
      <c r="K2778" s="104" t="s">
        <v>634</v>
      </c>
      <c r="L2778" s="104" t="s">
        <v>634</v>
      </c>
      <c r="M2778" s="104">
        <v>2477.4</v>
      </c>
      <c r="N2778" s="104">
        <v>5476.86</v>
      </c>
      <c r="O2778" s="80"/>
      <c r="P2778" s="80"/>
      <c r="Q2778" s="80"/>
      <c r="R2778" s="80"/>
      <c r="S2778" s="80"/>
      <c r="T2778" s="80"/>
      <c r="U2778" s="80"/>
      <c r="V2778" s="80"/>
      <c r="W2778" s="80"/>
      <c r="X2778" s="80"/>
      <c r="Y2778" s="80"/>
      <c r="Z2778" s="80"/>
    </row>
    <row r="2779" spans="1:26" s="81" customFormat="1" x14ac:dyDescent="0.25">
      <c r="A2779" s="74" t="s">
        <v>41</v>
      </c>
      <c r="B2779" s="74" t="s">
        <v>41</v>
      </c>
      <c r="C2779" s="105" t="s">
        <v>3944</v>
      </c>
      <c r="D2779" s="96" t="s">
        <v>3945</v>
      </c>
      <c r="E2779" s="97">
        <v>2023</v>
      </c>
      <c r="F2779" s="98" t="s">
        <v>676</v>
      </c>
      <c r="G2779" s="99" t="s">
        <v>280</v>
      </c>
      <c r="H2779" s="100" t="s">
        <v>3696</v>
      </c>
      <c r="I2779" s="101" t="s">
        <v>281</v>
      </c>
      <c r="J2779" s="102" t="s">
        <v>733</v>
      </c>
      <c r="K2779" s="104" t="s">
        <v>634</v>
      </c>
      <c r="L2779" s="104" t="s">
        <v>634</v>
      </c>
      <c r="M2779" s="104">
        <v>1360.07</v>
      </c>
      <c r="N2779" s="104">
        <v>3166.66</v>
      </c>
      <c r="O2779" s="80"/>
      <c r="P2779" s="80"/>
      <c r="Q2779" s="80"/>
      <c r="R2779" s="80"/>
      <c r="S2779" s="80"/>
      <c r="T2779" s="80"/>
      <c r="U2779" s="80"/>
      <c r="V2779" s="80"/>
      <c r="W2779" s="80"/>
      <c r="X2779" s="80"/>
      <c r="Y2779" s="80"/>
      <c r="Z2779" s="80"/>
    </row>
    <row r="2780" spans="1:26" s="81" customFormat="1" x14ac:dyDescent="0.25">
      <c r="A2780" s="74" t="s">
        <v>41</v>
      </c>
      <c r="B2780" s="74" t="s">
        <v>41</v>
      </c>
      <c r="C2780" s="105" t="s">
        <v>706</v>
      </c>
      <c r="D2780" s="96" t="s">
        <v>568</v>
      </c>
      <c r="E2780" s="97">
        <v>2022</v>
      </c>
      <c r="F2780" s="98" t="s">
        <v>61</v>
      </c>
      <c r="G2780" s="99" t="s">
        <v>102</v>
      </c>
      <c r="H2780" s="100" t="s">
        <v>3697</v>
      </c>
      <c r="I2780" s="101" t="s">
        <v>311</v>
      </c>
      <c r="J2780" s="102" t="s">
        <v>695</v>
      </c>
      <c r="K2780" s="104" t="s">
        <v>545</v>
      </c>
      <c r="L2780" s="104" t="s">
        <v>545</v>
      </c>
      <c r="M2780" s="104">
        <v>1326.25</v>
      </c>
      <c r="N2780" s="104">
        <v>2962.87</v>
      </c>
      <c r="O2780" s="80"/>
      <c r="P2780" s="80"/>
      <c r="Q2780" s="80"/>
      <c r="R2780" s="80"/>
      <c r="S2780" s="80"/>
      <c r="T2780" s="80"/>
      <c r="U2780" s="80"/>
      <c r="V2780" s="80"/>
      <c r="W2780" s="80"/>
      <c r="X2780" s="80"/>
      <c r="Y2780" s="80"/>
      <c r="Z2780" s="80"/>
    </row>
    <row r="2781" spans="1:26" s="81" customFormat="1" x14ac:dyDescent="0.25">
      <c r="A2781" s="74" t="s">
        <v>41</v>
      </c>
      <c r="B2781" s="74" t="s">
        <v>41</v>
      </c>
      <c r="C2781" s="105" t="s">
        <v>691</v>
      </c>
      <c r="D2781" s="96" t="s">
        <v>21</v>
      </c>
      <c r="E2781" s="97">
        <v>2019</v>
      </c>
      <c r="F2781" s="98" t="s">
        <v>75</v>
      </c>
      <c r="G2781" s="99" t="s">
        <v>312</v>
      </c>
      <c r="H2781" s="100" t="s">
        <v>3698</v>
      </c>
      <c r="I2781" s="101" t="s">
        <v>313</v>
      </c>
      <c r="J2781" s="102" t="s">
        <v>695</v>
      </c>
      <c r="K2781" s="104" t="s">
        <v>634</v>
      </c>
      <c r="L2781" s="104" t="s">
        <v>634</v>
      </c>
      <c r="M2781" s="104">
        <v>1236.43</v>
      </c>
      <c r="N2781" s="104">
        <v>3029.39</v>
      </c>
      <c r="O2781" s="80"/>
      <c r="P2781" s="80"/>
      <c r="Q2781" s="80"/>
      <c r="R2781" s="80"/>
      <c r="S2781" s="80"/>
      <c r="T2781" s="80"/>
      <c r="U2781" s="80"/>
      <c r="V2781" s="80"/>
      <c r="W2781" s="80"/>
      <c r="X2781" s="80"/>
      <c r="Y2781" s="80"/>
      <c r="Z2781" s="80"/>
    </row>
    <row r="2782" spans="1:26" s="81" customFormat="1" x14ac:dyDescent="0.25">
      <c r="A2782" s="74" t="s">
        <v>41</v>
      </c>
      <c r="B2782" s="74" t="s">
        <v>41</v>
      </c>
      <c r="C2782" s="105" t="s">
        <v>706</v>
      </c>
      <c r="D2782" s="96" t="s">
        <v>568</v>
      </c>
      <c r="E2782" s="97">
        <v>2022</v>
      </c>
      <c r="F2782" s="98" t="s">
        <v>61</v>
      </c>
      <c r="G2782" s="99" t="s">
        <v>102</v>
      </c>
      <c r="H2782" s="100" t="s">
        <v>3699</v>
      </c>
      <c r="I2782" s="101" t="s">
        <v>103</v>
      </c>
      <c r="J2782" s="102" t="s">
        <v>875</v>
      </c>
      <c r="K2782" s="104" t="s">
        <v>634</v>
      </c>
      <c r="L2782" s="104" t="s">
        <v>634</v>
      </c>
      <c r="M2782" s="104">
        <v>2064.84</v>
      </c>
      <c r="N2782" s="104">
        <v>4306.2299999999996</v>
      </c>
      <c r="O2782" s="80"/>
      <c r="P2782" s="80"/>
      <c r="Q2782" s="80"/>
      <c r="R2782" s="80"/>
      <c r="S2782" s="80"/>
      <c r="T2782" s="80"/>
      <c r="U2782" s="80"/>
      <c r="V2782" s="80"/>
      <c r="W2782" s="80"/>
      <c r="X2782" s="80"/>
      <c r="Y2782" s="80"/>
      <c r="Z2782" s="80"/>
    </row>
    <row r="2783" spans="1:26" s="81" customFormat="1" x14ac:dyDescent="0.25">
      <c r="A2783" s="74" t="s">
        <v>41</v>
      </c>
      <c r="B2783" s="74" t="s">
        <v>41</v>
      </c>
      <c r="C2783" s="105" t="s">
        <v>719</v>
      </c>
      <c r="D2783" s="96" t="s">
        <v>720</v>
      </c>
      <c r="E2783" s="97">
        <v>2022</v>
      </c>
      <c r="F2783" s="98" t="s">
        <v>75</v>
      </c>
      <c r="G2783" s="99" t="s">
        <v>312</v>
      </c>
      <c r="H2783" s="100" t="s">
        <v>3700</v>
      </c>
      <c r="I2783" s="101" t="s">
        <v>257</v>
      </c>
      <c r="J2783" s="102" t="s">
        <v>787</v>
      </c>
      <c r="K2783" s="104" t="s">
        <v>634</v>
      </c>
      <c r="L2783" s="104" t="s">
        <v>634</v>
      </c>
      <c r="M2783" s="104">
        <v>1443</v>
      </c>
      <c r="N2783" s="104">
        <v>2883</v>
      </c>
      <c r="O2783" s="80"/>
      <c r="P2783" s="80"/>
      <c r="Q2783" s="80"/>
      <c r="R2783" s="80"/>
      <c r="S2783" s="80"/>
      <c r="T2783" s="80"/>
      <c r="U2783" s="80"/>
      <c r="V2783" s="80"/>
      <c r="W2783" s="80"/>
      <c r="X2783" s="80"/>
      <c r="Y2783" s="80"/>
      <c r="Z2783" s="80"/>
    </row>
    <row r="2784" spans="1:26" s="81" customFormat="1" x14ac:dyDescent="0.25">
      <c r="A2784" s="74" t="s">
        <v>41</v>
      </c>
      <c r="B2784" s="74" t="s">
        <v>41</v>
      </c>
      <c r="C2784" s="105" t="s">
        <v>3944</v>
      </c>
      <c r="D2784" s="96" t="s">
        <v>3945</v>
      </c>
      <c r="E2784" s="97">
        <v>2023</v>
      </c>
      <c r="F2784" s="98" t="s">
        <v>676</v>
      </c>
      <c r="G2784" s="99" t="s">
        <v>280</v>
      </c>
      <c r="H2784" s="100" t="s">
        <v>4025</v>
      </c>
      <c r="I2784" s="101" t="s">
        <v>281</v>
      </c>
      <c r="J2784" s="102" t="s">
        <v>685</v>
      </c>
      <c r="K2784" s="104" t="s">
        <v>634</v>
      </c>
      <c r="L2784" s="104" t="s">
        <v>634</v>
      </c>
      <c r="M2784" s="104">
        <v>1360.07</v>
      </c>
      <c r="N2784" s="104">
        <v>3166.66</v>
      </c>
      <c r="O2784" s="80"/>
      <c r="P2784" s="80"/>
      <c r="Q2784" s="80"/>
      <c r="R2784" s="80"/>
      <c r="S2784" s="80"/>
      <c r="T2784" s="80"/>
      <c r="U2784" s="80"/>
      <c r="V2784" s="80"/>
      <c r="W2784" s="80"/>
      <c r="X2784" s="80"/>
      <c r="Y2784" s="80"/>
      <c r="Z2784" s="80"/>
    </row>
    <row r="2785" spans="1:26" s="81" customFormat="1" x14ac:dyDescent="0.25">
      <c r="A2785" s="74" t="s">
        <v>41</v>
      </c>
      <c r="B2785" s="74" t="s">
        <v>41</v>
      </c>
      <c r="C2785" s="105" t="s">
        <v>3944</v>
      </c>
      <c r="D2785" s="96" t="s">
        <v>3945</v>
      </c>
      <c r="E2785" s="97">
        <v>2023</v>
      </c>
      <c r="F2785" s="98" t="s">
        <v>676</v>
      </c>
      <c r="G2785" s="99" t="s">
        <v>280</v>
      </c>
      <c r="H2785" s="100" t="s">
        <v>3701</v>
      </c>
      <c r="I2785" s="101" t="s">
        <v>281</v>
      </c>
      <c r="J2785" s="102" t="s">
        <v>685</v>
      </c>
      <c r="K2785" s="104" t="s">
        <v>634</v>
      </c>
      <c r="L2785" s="104" t="s">
        <v>634</v>
      </c>
      <c r="M2785" s="104">
        <v>1360.07</v>
      </c>
      <c r="N2785" s="104">
        <v>3166.66</v>
      </c>
      <c r="O2785" s="80"/>
      <c r="P2785" s="80"/>
      <c r="Q2785" s="80"/>
      <c r="R2785" s="80"/>
      <c r="S2785" s="80"/>
      <c r="T2785" s="80"/>
      <c r="U2785" s="80"/>
      <c r="V2785" s="80"/>
      <c r="W2785" s="80"/>
      <c r="X2785" s="80"/>
      <c r="Y2785" s="80"/>
      <c r="Z2785" s="80"/>
    </row>
    <row r="2786" spans="1:26" s="81" customFormat="1" x14ac:dyDescent="0.25">
      <c r="A2786" s="74" t="s">
        <v>41</v>
      </c>
      <c r="B2786" s="74" t="s">
        <v>41</v>
      </c>
      <c r="C2786" s="105" t="s">
        <v>55</v>
      </c>
      <c r="D2786" s="96" t="s">
        <v>6</v>
      </c>
      <c r="E2786" s="97">
        <v>2018</v>
      </c>
      <c r="F2786" s="98" t="s">
        <v>71</v>
      </c>
      <c r="G2786" s="99" t="s">
        <v>264</v>
      </c>
      <c r="H2786" s="100" t="s">
        <v>3702</v>
      </c>
      <c r="I2786" s="101" t="s">
        <v>271</v>
      </c>
      <c r="J2786" s="102" t="s">
        <v>733</v>
      </c>
      <c r="K2786" s="104" t="s">
        <v>634</v>
      </c>
      <c r="L2786" s="104" t="s">
        <v>634</v>
      </c>
      <c r="M2786" s="104">
        <v>2245.1</v>
      </c>
      <c r="N2786" s="104">
        <v>4326.8999999999996</v>
      </c>
      <c r="O2786" s="80"/>
      <c r="P2786" s="80"/>
      <c r="Q2786" s="80"/>
      <c r="R2786" s="80"/>
      <c r="S2786" s="80"/>
      <c r="T2786" s="80"/>
      <c r="U2786" s="80"/>
      <c r="V2786" s="80"/>
      <c r="W2786" s="80"/>
      <c r="X2786" s="80"/>
      <c r="Y2786" s="80"/>
      <c r="Z2786" s="80"/>
    </row>
    <row r="2787" spans="1:26" s="81" customFormat="1" x14ac:dyDescent="0.25">
      <c r="A2787" s="74" t="s">
        <v>41</v>
      </c>
      <c r="B2787" s="74" t="s">
        <v>41</v>
      </c>
      <c r="C2787" s="105" t="s">
        <v>706</v>
      </c>
      <c r="D2787" s="96" t="s">
        <v>568</v>
      </c>
      <c r="E2787" s="97">
        <v>2022</v>
      </c>
      <c r="F2787" s="98" t="s">
        <v>61</v>
      </c>
      <c r="G2787" s="99" t="s">
        <v>102</v>
      </c>
      <c r="H2787" s="100" t="s">
        <v>3704</v>
      </c>
      <c r="I2787" s="101" t="s">
        <v>103</v>
      </c>
      <c r="J2787" s="102" t="s">
        <v>1302</v>
      </c>
      <c r="K2787" s="104" t="s">
        <v>634</v>
      </c>
      <c r="L2787" s="104" t="s">
        <v>634</v>
      </c>
      <c r="M2787" s="104">
        <v>2064.84</v>
      </c>
      <c r="N2787" s="104">
        <v>4306.2299999999996</v>
      </c>
      <c r="O2787" s="80"/>
      <c r="P2787" s="80"/>
      <c r="Q2787" s="80"/>
      <c r="R2787" s="80"/>
      <c r="S2787" s="80"/>
      <c r="T2787" s="80"/>
      <c r="U2787" s="80"/>
      <c r="V2787" s="80"/>
      <c r="W2787" s="80"/>
      <c r="X2787" s="80"/>
      <c r="Y2787" s="80"/>
      <c r="Z2787" s="80"/>
    </row>
    <row r="2788" spans="1:26" s="81" customFormat="1" x14ac:dyDescent="0.25">
      <c r="A2788" s="74" t="s">
        <v>41</v>
      </c>
      <c r="B2788" s="74" t="s">
        <v>41</v>
      </c>
      <c r="C2788" s="105" t="s">
        <v>3944</v>
      </c>
      <c r="D2788" s="96" t="s">
        <v>3945</v>
      </c>
      <c r="E2788" s="97">
        <v>2023</v>
      </c>
      <c r="F2788" s="98" t="s">
        <v>676</v>
      </c>
      <c r="G2788" s="99" t="s">
        <v>280</v>
      </c>
      <c r="H2788" s="100" t="s">
        <v>3705</v>
      </c>
      <c r="I2788" s="101" t="s">
        <v>283</v>
      </c>
      <c r="J2788" s="102" t="s">
        <v>736</v>
      </c>
      <c r="K2788" s="104" t="s">
        <v>634</v>
      </c>
      <c r="L2788" s="104" t="s">
        <v>634</v>
      </c>
      <c r="M2788" s="104">
        <v>2803.83</v>
      </c>
      <c r="N2788" s="104">
        <v>5890.47</v>
      </c>
      <c r="O2788" s="80"/>
      <c r="P2788" s="80"/>
      <c r="Q2788" s="80"/>
      <c r="R2788" s="80"/>
      <c r="S2788" s="80"/>
      <c r="T2788" s="80"/>
      <c r="U2788" s="80"/>
      <c r="V2788" s="80"/>
      <c r="W2788" s="80"/>
      <c r="X2788" s="80"/>
      <c r="Y2788" s="80"/>
      <c r="Z2788" s="80"/>
    </row>
    <row r="2789" spans="1:26" s="81" customFormat="1" x14ac:dyDescent="0.25">
      <c r="A2789" s="74" t="s">
        <v>41</v>
      </c>
      <c r="B2789" s="74" t="s">
        <v>41</v>
      </c>
      <c r="C2789" s="105" t="s">
        <v>659</v>
      </c>
      <c r="D2789" s="96" t="s">
        <v>4</v>
      </c>
      <c r="E2789" s="97">
        <v>2020</v>
      </c>
      <c r="F2789" s="98" t="s">
        <v>66</v>
      </c>
      <c r="G2789" s="99" t="s">
        <v>186</v>
      </c>
      <c r="H2789" s="100" t="s">
        <v>3706</v>
      </c>
      <c r="I2789" s="101" t="s">
        <v>672</v>
      </c>
      <c r="J2789" s="102" t="s">
        <v>1460</v>
      </c>
      <c r="K2789" s="104" t="s">
        <v>545</v>
      </c>
      <c r="L2789" s="104" t="s">
        <v>545</v>
      </c>
      <c r="M2789" s="104">
        <v>1592.3</v>
      </c>
      <c r="N2789" s="104">
        <v>3776.96</v>
      </c>
      <c r="O2789" s="80"/>
      <c r="P2789" s="80"/>
      <c r="Q2789" s="80"/>
      <c r="R2789" s="80"/>
      <c r="S2789" s="80"/>
      <c r="T2789" s="80"/>
      <c r="U2789" s="80"/>
      <c r="V2789" s="80"/>
      <c r="W2789" s="80"/>
      <c r="X2789" s="80"/>
      <c r="Y2789" s="80"/>
      <c r="Z2789" s="80"/>
    </row>
    <row r="2790" spans="1:26" s="81" customFormat="1" x14ac:dyDescent="0.25">
      <c r="A2790" s="74" t="s">
        <v>41</v>
      </c>
      <c r="B2790" s="74" t="s">
        <v>41</v>
      </c>
      <c r="C2790" s="105" t="s">
        <v>929</v>
      </c>
      <c r="D2790" s="96" t="s">
        <v>930</v>
      </c>
      <c r="E2790" s="97">
        <v>2018</v>
      </c>
      <c r="F2790" s="98" t="s">
        <v>61</v>
      </c>
      <c r="G2790" s="99" t="s">
        <v>102</v>
      </c>
      <c r="H2790" s="100" t="s">
        <v>3707</v>
      </c>
      <c r="I2790" s="101" t="s">
        <v>179</v>
      </c>
      <c r="J2790" s="102" t="s">
        <v>1068</v>
      </c>
      <c r="K2790" s="104" t="s">
        <v>545</v>
      </c>
      <c r="L2790" s="104" t="s">
        <v>545</v>
      </c>
      <c r="M2790" s="104">
        <v>1692.6</v>
      </c>
      <c r="N2790" s="104">
        <v>3002</v>
      </c>
      <c r="O2790" s="80"/>
      <c r="P2790" s="80"/>
      <c r="Q2790" s="80"/>
      <c r="R2790" s="80"/>
      <c r="S2790" s="80"/>
      <c r="T2790" s="80"/>
      <c r="U2790" s="80"/>
      <c r="V2790" s="80"/>
      <c r="W2790" s="80"/>
      <c r="X2790" s="80"/>
      <c r="Y2790" s="80"/>
      <c r="Z2790" s="80"/>
    </row>
    <row r="2791" spans="1:26" s="81" customFormat="1" x14ac:dyDescent="0.25">
      <c r="A2791" s="74" t="s">
        <v>41</v>
      </c>
      <c r="B2791" s="74" t="s">
        <v>41</v>
      </c>
      <c r="C2791" s="105" t="s">
        <v>922</v>
      </c>
      <c r="D2791" s="96" t="s">
        <v>923</v>
      </c>
      <c r="E2791" s="97">
        <v>2023</v>
      </c>
      <c r="F2791" s="98" t="s">
        <v>61</v>
      </c>
      <c r="G2791" s="99" t="s">
        <v>102</v>
      </c>
      <c r="H2791" s="100" t="s">
        <v>3708</v>
      </c>
      <c r="I2791" s="101" t="s">
        <v>3890</v>
      </c>
      <c r="J2791" s="102" t="s">
        <v>689</v>
      </c>
      <c r="K2791" s="104" t="s">
        <v>634</v>
      </c>
      <c r="L2791" s="104" t="s">
        <v>634</v>
      </c>
      <c r="M2791" s="104">
        <v>1858.89</v>
      </c>
      <c r="N2791" s="104">
        <v>3243.81</v>
      </c>
      <c r="O2791" s="80"/>
      <c r="P2791" s="80"/>
      <c r="Q2791" s="80"/>
      <c r="R2791" s="80"/>
      <c r="S2791" s="80"/>
      <c r="T2791" s="80"/>
      <c r="U2791" s="80"/>
      <c r="V2791" s="80"/>
      <c r="W2791" s="80"/>
      <c r="X2791" s="80"/>
      <c r="Y2791" s="80"/>
      <c r="Z2791" s="80"/>
    </row>
    <row r="2792" spans="1:26" s="81" customFormat="1" x14ac:dyDescent="0.25">
      <c r="A2792" s="74" t="s">
        <v>41</v>
      </c>
      <c r="B2792" s="74" t="s">
        <v>41</v>
      </c>
      <c r="C2792" s="105" t="s">
        <v>3944</v>
      </c>
      <c r="D2792" s="96" t="s">
        <v>3945</v>
      </c>
      <c r="E2792" s="97">
        <v>2023</v>
      </c>
      <c r="F2792" s="98" t="s">
        <v>676</v>
      </c>
      <c r="G2792" s="99" t="s">
        <v>280</v>
      </c>
      <c r="H2792" s="100" t="s">
        <v>3709</v>
      </c>
      <c r="I2792" s="101" t="s">
        <v>281</v>
      </c>
      <c r="J2792" s="102" t="s">
        <v>685</v>
      </c>
      <c r="K2792" s="104" t="s">
        <v>634</v>
      </c>
      <c r="L2792" s="104" t="s">
        <v>634</v>
      </c>
      <c r="M2792" s="104">
        <v>1360.07</v>
      </c>
      <c r="N2792" s="104">
        <v>3166.66</v>
      </c>
      <c r="O2792" s="80"/>
      <c r="P2792" s="80"/>
      <c r="Q2792" s="80"/>
      <c r="R2792" s="80"/>
      <c r="S2792" s="80"/>
      <c r="T2792" s="80"/>
      <c r="U2792" s="80"/>
      <c r="V2792" s="80"/>
      <c r="W2792" s="80"/>
      <c r="X2792" s="80"/>
      <c r="Y2792" s="80"/>
      <c r="Z2792" s="80"/>
    </row>
    <row r="2793" spans="1:26" s="81" customFormat="1" x14ac:dyDescent="0.25">
      <c r="A2793" s="74" t="s">
        <v>41</v>
      </c>
      <c r="B2793" s="74" t="s">
        <v>41</v>
      </c>
      <c r="C2793" s="105" t="s">
        <v>691</v>
      </c>
      <c r="D2793" s="96" t="s">
        <v>21</v>
      </c>
      <c r="E2793" s="97">
        <v>2019</v>
      </c>
      <c r="F2793" s="98" t="s">
        <v>75</v>
      </c>
      <c r="G2793" s="99" t="s">
        <v>312</v>
      </c>
      <c r="H2793" s="100" t="s">
        <v>3710</v>
      </c>
      <c r="I2793" s="101" t="s">
        <v>313</v>
      </c>
      <c r="J2793" s="102" t="s">
        <v>841</v>
      </c>
      <c r="K2793" s="104" t="s">
        <v>634</v>
      </c>
      <c r="L2793" s="104" t="s">
        <v>634</v>
      </c>
      <c r="M2793" s="104">
        <v>1236.43</v>
      </c>
      <c r="N2793" s="104">
        <v>3029.39</v>
      </c>
      <c r="O2793" s="80"/>
      <c r="P2793" s="80"/>
      <c r="Q2793" s="80"/>
      <c r="R2793" s="80"/>
      <c r="S2793" s="80"/>
      <c r="T2793" s="80"/>
      <c r="U2793" s="80"/>
      <c r="V2793" s="80"/>
      <c r="W2793" s="80"/>
      <c r="X2793" s="80"/>
      <c r="Y2793" s="80"/>
      <c r="Z2793" s="80"/>
    </row>
    <row r="2794" spans="1:26" s="81" customFormat="1" x14ac:dyDescent="0.25">
      <c r="A2794" s="74" t="s">
        <v>41</v>
      </c>
      <c r="B2794" s="74" t="s">
        <v>41</v>
      </c>
      <c r="C2794" s="105" t="s">
        <v>55</v>
      </c>
      <c r="D2794" s="96" t="s">
        <v>6</v>
      </c>
      <c r="E2794" s="97">
        <v>2018</v>
      </c>
      <c r="F2794" s="98" t="s">
        <v>71</v>
      </c>
      <c r="G2794" s="99" t="s">
        <v>264</v>
      </c>
      <c r="H2794" s="100" t="s">
        <v>3904</v>
      </c>
      <c r="I2794" s="101" t="s">
        <v>269</v>
      </c>
      <c r="J2794" s="102" t="s">
        <v>686</v>
      </c>
      <c r="K2794" s="104" t="s">
        <v>634</v>
      </c>
      <c r="L2794" s="104" t="s">
        <v>634</v>
      </c>
      <c r="M2794" s="104">
        <v>1727</v>
      </c>
      <c r="N2794" s="104">
        <v>3479.61</v>
      </c>
      <c r="O2794" s="80"/>
      <c r="P2794" s="80"/>
      <c r="Q2794" s="80"/>
      <c r="R2794" s="80"/>
      <c r="S2794" s="80"/>
      <c r="T2794" s="80"/>
      <c r="U2794" s="80"/>
      <c r="V2794" s="80"/>
      <c r="W2794" s="80"/>
      <c r="X2794" s="80"/>
      <c r="Y2794" s="80"/>
      <c r="Z2794" s="80"/>
    </row>
    <row r="2795" spans="1:26" s="81" customFormat="1" x14ac:dyDescent="0.25">
      <c r="A2795" s="74" t="s">
        <v>41</v>
      </c>
      <c r="B2795" s="74" t="s">
        <v>41</v>
      </c>
      <c r="C2795" s="105" t="s">
        <v>691</v>
      </c>
      <c r="D2795" s="96" t="s">
        <v>21</v>
      </c>
      <c r="E2795" s="97">
        <v>2019</v>
      </c>
      <c r="F2795" s="98" t="s">
        <v>75</v>
      </c>
      <c r="G2795" s="99" t="s">
        <v>312</v>
      </c>
      <c r="H2795" s="100" t="s">
        <v>3711</v>
      </c>
      <c r="I2795" s="101" t="s">
        <v>313</v>
      </c>
      <c r="J2795" s="102" t="s">
        <v>768</v>
      </c>
      <c r="K2795" s="104" t="s">
        <v>634</v>
      </c>
      <c r="L2795" s="104" t="s">
        <v>634</v>
      </c>
      <c r="M2795" s="104">
        <v>1236.43</v>
      </c>
      <c r="N2795" s="104">
        <v>3029.39</v>
      </c>
      <c r="O2795" s="80"/>
      <c r="P2795" s="80"/>
      <c r="Q2795" s="80"/>
      <c r="R2795" s="80"/>
      <c r="S2795" s="80"/>
      <c r="T2795" s="80"/>
      <c r="U2795" s="80"/>
      <c r="V2795" s="80"/>
      <c r="W2795" s="80"/>
      <c r="X2795" s="80"/>
      <c r="Y2795" s="80"/>
      <c r="Z2795" s="80"/>
    </row>
    <row r="2796" spans="1:26" s="81" customFormat="1" x14ac:dyDescent="0.25">
      <c r="A2796" s="74" t="s">
        <v>41</v>
      </c>
      <c r="B2796" s="74" t="s">
        <v>41</v>
      </c>
      <c r="C2796" s="105" t="s">
        <v>922</v>
      </c>
      <c r="D2796" s="96" t="s">
        <v>923</v>
      </c>
      <c r="E2796" s="97">
        <v>2023</v>
      </c>
      <c r="F2796" s="98" t="s">
        <v>61</v>
      </c>
      <c r="G2796" s="99" t="s">
        <v>102</v>
      </c>
      <c r="H2796" s="100" t="s">
        <v>3712</v>
      </c>
      <c r="I2796" s="101" t="s">
        <v>129</v>
      </c>
      <c r="J2796" s="102" t="s">
        <v>749</v>
      </c>
      <c r="K2796" s="104" t="s">
        <v>634</v>
      </c>
      <c r="L2796" s="104" t="s">
        <v>634</v>
      </c>
      <c r="M2796" s="104">
        <v>1858.89</v>
      </c>
      <c r="N2796" s="104">
        <v>3243.81</v>
      </c>
      <c r="O2796" s="80"/>
      <c r="P2796" s="80"/>
      <c r="Q2796" s="80"/>
      <c r="R2796" s="80"/>
      <c r="S2796" s="80"/>
      <c r="T2796" s="80"/>
      <c r="U2796" s="80"/>
      <c r="V2796" s="80"/>
      <c r="W2796" s="80"/>
      <c r="X2796" s="80"/>
      <c r="Y2796" s="80"/>
      <c r="Z2796" s="80"/>
    </row>
    <row r="2797" spans="1:26" s="81" customFormat="1" x14ac:dyDescent="0.25">
      <c r="A2797" s="74" t="s">
        <v>41</v>
      </c>
      <c r="B2797" s="74" t="s">
        <v>41</v>
      </c>
      <c r="C2797" s="105" t="s">
        <v>1013</v>
      </c>
      <c r="D2797" s="96" t="s">
        <v>4034</v>
      </c>
      <c r="E2797" s="97">
        <v>2023</v>
      </c>
      <c r="F2797" s="98" t="s">
        <v>64</v>
      </c>
      <c r="G2797" s="99" t="s">
        <v>159</v>
      </c>
      <c r="H2797" s="100" t="s">
        <v>4153</v>
      </c>
      <c r="I2797" s="101" t="s">
        <v>99</v>
      </c>
      <c r="J2797" s="102" t="s">
        <v>812</v>
      </c>
      <c r="K2797" s="104" t="s">
        <v>634</v>
      </c>
      <c r="L2797" s="104" t="s">
        <v>634</v>
      </c>
      <c r="M2797" s="104">
        <v>2260.5700000000002</v>
      </c>
      <c r="N2797" s="104">
        <v>4121.09</v>
      </c>
      <c r="O2797" s="80"/>
      <c r="P2797" s="80"/>
      <c r="Q2797" s="80"/>
      <c r="R2797" s="80"/>
      <c r="S2797" s="80"/>
      <c r="T2797" s="80"/>
      <c r="U2797" s="80"/>
      <c r="V2797" s="80"/>
      <c r="W2797" s="80"/>
      <c r="X2797" s="80"/>
      <c r="Y2797" s="80"/>
      <c r="Z2797" s="80"/>
    </row>
    <row r="2798" spans="1:26" s="81" customFormat="1" x14ac:dyDescent="0.25">
      <c r="A2798" s="74" t="s">
        <v>41</v>
      </c>
      <c r="B2798" s="74" t="s">
        <v>41</v>
      </c>
      <c r="C2798" s="105" t="s">
        <v>50</v>
      </c>
      <c r="D2798" s="96" t="s">
        <v>14</v>
      </c>
      <c r="E2798" s="97">
        <v>2019</v>
      </c>
      <c r="F2798" s="98" t="s">
        <v>66</v>
      </c>
      <c r="G2798" s="99" t="s">
        <v>186</v>
      </c>
      <c r="H2798" s="100" t="s">
        <v>3713</v>
      </c>
      <c r="I2798" s="101" t="s">
        <v>129</v>
      </c>
      <c r="J2798" s="102" t="s">
        <v>758</v>
      </c>
      <c r="K2798" s="104" t="s">
        <v>634</v>
      </c>
      <c r="L2798" s="104" t="s">
        <v>634</v>
      </c>
      <c r="M2798" s="104">
        <v>2425.1999999999998</v>
      </c>
      <c r="N2798" s="104">
        <v>2132.91</v>
      </c>
      <c r="O2798" s="80"/>
      <c r="P2798" s="80"/>
      <c r="Q2798" s="80"/>
      <c r="R2798" s="80"/>
      <c r="S2798" s="80"/>
      <c r="T2798" s="80"/>
      <c r="U2798" s="80"/>
      <c r="V2798" s="80"/>
      <c r="W2798" s="80"/>
      <c r="X2798" s="80"/>
      <c r="Y2798" s="80"/>
      <c r="Z2798" s="80"/>
    </row>
    <row r="2799" spans="1:26" s="81" customFormat="1" x14ac:dyDescent="0.25">
      <c r="A2799" s="74" t="s">
        <v>41</v>
      </c>
      <c r="B2799" s="74" t="s">
        <v>41</v>
      </c>
      <c r="C2799" s="105" t="s">
        <v>691</v>
      </c>
      <c r="D2799" s="96" t="s">
        <v>21</v>
      </c>
      <c r="E2799" s="97">
        <v>2019</v>
      </c>
      <c r="F2799" s="98" t="s">
        <v>75</v>
      </c>
      <c r="G2799" s="99" t="s">
        <v>312</v>
      </c>
      <c r="H2799" s="100" t="s">
        <v>3714</v>
      </c>
      <c r="I2799" s="101" t="s">
        <v>313</v>
      </c>
      <c r="J2799" s="102" t="s">
        <v>695</v>
      </c>
      <c r="K2799" s="104" t="s">
        <v>634</v>
      </c>
      <c r="L2799" s="104" t="s">
        <v>634</v>
      </c>
      <c r="M2799" s="104">
        <v>1236.43</v>
      </c>
      <c r="N2799" s="104">
        <v>3029.39</v>
      </c>
      <c r="O2799" s="80"/>
      <c r="P2799" s="80"/>
      <c r="Q2799" s="80"/>
      <c r="R2799" s="80"/>
      <c r="S2799" s="80"/>
      <c r="T2799" s="80"/>
      <c r="U2799" s="80"/>
      <c r="V2799" s="80"/>
      <c r="W2799" s="80"/>
      <c r="X2799" s="80"/>
      <c r="Y2799" s="80"/>
      <c r="Z2799" s="80"/>
    </row>
    <row r="2800" spans="1:26" s="81" customFormat="1" x14ac:dyDescent="0.25">
      <c r="A2800" s="74" t="s">
        <v>41</v>
      </c>
      <c r="B2800" s="74" t="s">
        <v>41</v>
      </c>
      <c r="C2800" s="105" t="s">
        <v>754</v>
      </c>
      <c r="D2800" s="96" t="s">
        <v>755</v>
      </c>
      <c r="E2800" s="97">
        <v>2022</v>
      </c>
      <c r="F2800" s="98" t="s">
        <v>77</v>
      </c>
      <c r="G2800" s="99" t="s">
        <v>403</v>
      </c>
      <c r="H2800" s="100" t="s">
        <v>3715</v>
      </c>
      <c r="I2800" s="101" t="s">
        <v>701</v>
      </c>
      <c r="J2800" s="102" t="s">
        <v>743</v>
      </c>
      <c r="K2800" s="104" t="s">
        <v>545</v>
      </c>
      <c r="L2800" s="104" t="s">
        <v>545</v>
      </c>
      <c r="M2800" s="104">
        <v>1328.3</v>
      </c>
      <c r="N2800" s="104">
        <v>3165.25</v>
      </c>
      <c r="O2800" s="80"/>
      <c r="P2800" s="80"/>
      <c r="Q2800" s="80"/>
      <c r="R2800" s="80"/>
      <c r="S2800" s="80"/>
      <c r="T2800" s="80"/>
      <c r="U2800" s="80"/>
      <c r="V2800" s="80"/>
      <c r="W2800" s="80"/>
      <c r="X2800" s="80"/>
      <c r="Y2800" s="80"/>
      <c r="Z2800" s="80"/>
    </row>
    <row r="2801" spans="1:26" s="81" customFormat="1" x14ac:dyDescent="0.25">
      <c r="A2801" s="74" t="s">
        <v>41</v>
      </c>
      <c r="B2801" s="74" t="s">
        <v>41</v>
      </c>
      <c r="C2801" s="105" t="s">
        <v>3944</v>
      </c>
      <c r="D2801" s="96" t="s">
        <v>3945</v>
      </c>
      <c r="E2801" s="97">
        <v>2023</v>
      </c>
      <c r="F2801" s="98" t="s">
        <v>676</v>
      </c>
      <c r="G2801" s="99" t="s">
        <v>280</v>
      </c>
      <c r="H2801" s="100" t="s">
        <v>3716</v>
      </c>
      <c r="I2801" s="101" t="s">
        <v>281</v>
      </c>
      <c r="J2801" s="102" t="s">
        <v>677</v>
      </c>
      <c r="K2801" s="104" t="s">
        <v>634</v>
      </c>
      <c r="L2801" s="104" t="s">
        <v>634</v>
      </c>
      <c r="M2801" s="104">
        <v>1360.07</v>
      </c>
      <c r="N2801" s="104">
        <v>3166.66</v>
      </c>
      <c r="O2801" s="80"/>
      <c r="P2801" s="80"/>
      <c r="Q2801" s="80"/>
      <c r="R2801" s="80"/>
      <c r="S2801" s="80"/>
      <c r="T2801" s="80"/>
      <c r="U2801" s="80"/>
      <c r="V2801" s="80"/>
      <c r="W2801" s="80"/>
      <c r="X2801" s="80"/>
      <c r="Y2801" s="80"/>
      <c r="Z2801" s="80"/>
    </row>
    <row r="2802" spans="1:26" s="81" customFormat="1" x14ac:dyDescent="0.25">
      <c r="A2802" s="74" t="s">
        <v>41</v>
      </c>
      <c r="B2802" s="74" t="s">
        <v>41</v>
      </c>
      <c r="C2802" s="105" t="s">
        <v>719</v>
      </c>
      <c r="D2802" s="96" t="s">
        <v>720</v>
      </c>
      <c r="E2802" s="97">
        <v>2022</v>
      </c>
      <c r="F2802" s="98" t="s">
        <v>75</v>
      </c>
      <c r="G2802" s="99" t="s">
        <v>312</v>
      </c>
      <c r="H2802" s="100" t="s">
        <v>3717</v>
      </c>
      <c r="I2802" s="101" t="s">
        <v>257</v>
      </c>
      <c r="J2802" s="102" t="s">
        <v>815</v>
      </c>
      <c r="K2802" s="104" t="s">
        <v>634</v>
      </c>
      <c r="L2802" s="104" t="s">
        <v>634</v>
      </c>
      <c r="M2802" s="104">
        <v>1443</v>
      </c>
      <c r="N2802" s="104">
        <v>2883</v>
      </c>
      <c r="O2802" s="80"/>
      <c r="P2802" s="80"/>
      <c r="Q2802" s="80"/>
      <c r="R2802" s="80"/>
      <c r="S2802" s="80"/>
      <c r="T2802" s="80"/>
      <c r="U2802" s="80"/>
      <c r="V2802" s="80"/>
      <c r="W2802" s="80"/>
      <c r="X2802" s="80"/>
      <c r="Y2802" s="80"/>
      <c r="Z2802" s="80"/>
    </row>
    <row r="2803" spans="1:26" s="81" customFormat="1" x14ac:dyDescent="0.25">
      <c r="A2803" s="74" t="s">
        <v>41</v>
      </c>
      <c r="B2803" s="74" t="s">
        <v>41</v>
      </c>
      <c r="C2803" s="105" t="s">
        <v>3944</v>
      </c>
      <c r="D2803" s="96" t="s">
        <v>3945</v>
      </c>
      <c r="E2803" s="97">
        <v>2023</v>
      </c>
      <c r="F2803" s="98" t="s">
        <v>676</v>
      </c>
      <c r="G2803" s="99" t="s">
        <v>280</v>
      </c>
      <c r="H2803" s="100" t="s">
        <v>3718</v>
      </c>
      <c r="I2803" s="101" t="s">
        <v>281</v>
      </c>
      <c r="J2803" s="102" t="s">
        <v>685</v>
      </c>
      <c r="K2803" s="104" t="s">
        <v>634</v>
      </c>
      <c r="L2803" s="104" t="s">
        <v>634</v>
      </c>
      <c r="M2803" s="104">
        <v>1360.07</v>
      </c>
      <c r="N2803" s="104">
        <v>3166.66</v>
      </c>
      <c r="O2803" s="80"/>
      <c r="P2803" s="80"/>
      <c r="Q2803" s="80"/>
      <c r="R2803" s="80"/>
      <c r="S2803" s="80"/>
      <c r="T2803" s="80"/>
      <c r="U2803" s="80"/>
      <c r="V2803" s="80"/>
      <c r="W2803" s="80"/>
      <c r="X2803" s="80"/>
      <c r="Y2803" s="80"/>
      <c r="Z2803" s="80"/>
    </row>
    <row r="2804" spans="1:26" s="81" customFormat="1" x14ac:dyDescent="0.25">
      <c r="A2804" s="74" t="s">
        <v>41</v>
      </c>
      <c r="B2804" s="74" t="s">
        <v>41</v>
      </c>
      <c r="C2804" s="105" t="s">
        <v>565</v>
      </c>
      <c r="D2804" s="96" t="s">
        <v>33</v>
      </c>
      <c r="E2804" s="97">
        <v>2021</v>
      </c>
      <c r="F2804" s="98" t="s">
        <v>77</v>
      </c>
      <c r="G2804" s="99" t="s">
        <v>403</v>
      </c>
      <c r="H2804" s="100" t="s">
        <v>3719</v>
      </c>
      <c r="I2804" s="101" t="s">
        <v>129</v>
      </c>
      <c r="J2804" s="102" t="s">
        <v>811</v>
      </c>
      <c r="K2804" s="104" t="s">
        <v>634</v>
      </c>
      <c r="L2804" s="104" t="s">
        <v>634</v>
      </c>
      <c r="M2804" s="104">
        <v>1622.7</v>
      </c>
      <c r="N2804" s="104">
        <v>2904.47</v>
      </c>
      <c r="O2804" s="80"/>
      <c r="P2804" s="80"/>
      <c r="Q2804" s="80"/>
      <c r="R2804" s="80"/>
      <c r="S2804" s="80"/>
      <c r="T2804" s="80"/>
      <c r="U2804" s="80"/>
      <c r="V2804" s="80"/>
      <c r="W2804" s="80"/>
      <c r="X2804" s="80"/>
      <c r="Y2804" s="80"/>
      <c r="Z2804" s="80"/>
    </row>
    <row r="2805" spans="1:26" s="81" customFormat="1" x14ac:dyDescent="0.25">
      <c r="A2805" s="74" t="s">
        <v>41</v>
      </c>
      <c r="B2805" s="74" t="s">
        <v>41</v>
      </c>
      <c r="C2805" s="105" t="s">
        <v>3944</v>
      </c>
      <c r="D2805" s="96" t="s">
        <v>3945</v>
      </c>
      <c r="E2805" s="97">
        <v>2023</v>
      </c>
      <c r="F2805" s="98" t="s">
        <v>676</v>
      </c>
      <c r="G2805" s="99" t="s">
        <v>280</v>
      </c>
      <c r="H2805" s="100" t="s">
        <v>3720</v>
      </c>
      <c r="I2805" s="101" t="s">
        <v>281</v>
      </c>
      <c r="J2805" s="102" t="s">
        <v>736</v>
      </c>
      <c r="K2805" s="104" t="s">
        <v>634</v>
      </c>
      <c r="L2805" s="104" t="s">
        <v>634</v>
      </c>
      <c r="M2805" s="104">
        <v>1360.07</v>
      </c>
      <c r="N2805" s="104">
        <v>3166.66</v>
      </c>
      <c r="O2805" s="80"/>
      <c r="P2805" s="80"/>
      <c r="Q2805" s="80"/>
      <c r="R2805" s="80"/>
      <c r="S2805" s="80"/>
      <c r="T2805" s="80"/>
      <c r="U2805" s="80"/>
      <c r="V2805" s="80"/>
      <c r="W2805" s="80"/>
      <c r="X2805" s="80"/>
      <c r="Y2805" s="80"/>
      <c r="Z2805" s="80"/>
    </row>
    <row r="2806" spans="1:26" s="81" customFormat="1" x14ac:dyDescent="0.25">
      <c r="A2806" s="74" t="s">
        <v>41</v>
      </c>
      <c r="B2806" s="74" t="s">
        <v>41</v>
      </c>
      <c r="C2806" s="105" t="s">
        <v>706</v>
      </c>
      <c r="D2806" s="96" t="s">
        <v>568</v>
      </c>
      <c r="E2806" s="97">
        <v>2022</v>
      </c>
      <c r="F2806" s="98" t="s">
        <v>61</v>
      </c>
      <c r="G2806" s="99" t="s">
        <v>102</v>
      </c>
      <c r="H2806" s="100" t="s">
        <v>3721</v>
      </c>
      <c r="I2806" s="101" t="s">
        <v>103</v>
      </c>
      <c r="J2806" s="102" t="s">
        <v>707</v>
      </c>
      <c r="K2806" s="104" t="s">
        <v>634</v>
      </c>
      <c r="L2806" s="104" t="s">
        <v>634</v>
      </c>
      <c r="M2806" s="104">
        <v>2064.84</v>
      </c>
      <c r="N2806" s="104">
        <v>4306.2299999999996</v>
      </c>
      <c r="O2806" s="80"/>
      <c r="P2806" s="80"/>
      <c r="Q2806" s="80"/>
      <c r="R2806" s="80"/>
      <c r="S2806" s="80"/>
      <c r="T2806" s="80"/>
      <c r="U2806" s="80"/>
      <c r="V2806" s="80"/>
      <c r="W2806" s="80"/>
      <c r="X2806" s="80"/>
      <c r="Y2806" s="80"/>
      <c r="Z2806" s="80"/>
    </row>
    <row r="2807" spans="1:26" s="81" customFormat="1" x14ac:dyDescent="0.25">
      <c r="A2807" s="74" t="s">
        <v>41</v>
      </c>
      <c r="B2807" s="74" t="s">
        <v>41</v>
      </c>
      <c r="C2807" s="105" t="s">
        <v>943</v>
      </c>
      <c r="D2807" s="96" t="s">
        <v>944</v>
      </c>
      <c r="E2807" s="97">
        <v>2023</v>
      </c>
      <c r="F2807" s="98" t="s">
        <v>66</v>
      </c>
      <c r="G2807" s="99" t="s">
        <v>186</v>
      </c>
      <c r="H2807" s="100" t="s">
        <v>3723</v>
      </c>
      <c r="I2807" s="101" t="s">
        <v>283</v>
      </c>
      <c r="J2807" s="102" t="s">
        <v>164</v>
      </c>
      <c r="K2807" s="104" t="s">
        <v>634</v>
      </c>
      <c r="L2807" s="104" t="s">
        <v>634</v>
      </c>
      <c r="M2807" s="104">
        <v>3641.88</v>
      </c>
      <c r="N2807" s="104">
        <v>3811.2</v>
      </c>
      <c r="O2807" s="80"/>
      <c r="P2807" s="80"/>
      <c r="Q2807" s="80"/>
      <c r="R2807" s="80"/>
      <c r="S2807" s="80"/>
      <c r="T2807" s="80"/>
      <c r="U2807" s="80"/>
      <c r="V2807" s="80"/>
      <c r="W2807" s="80"/>
      <c r="X2807" s="80"/>
      <c r="Y2807" s="80"/>
      <c r="Z2807" s="80"/>
    </row>
    <row r="2808" spans="1:26" s="81" customFormat="1" x14ac:dyDescent="0.25">
      <c r="A2808" s="74" t="s">
        <v>41</v>
      </c>
      <c r="B2808" s="74" t="s">
        <v>41</v>
      </c>
      <c r="C2808" s="105" t="s">
        <v>691</v>
      </c>
      <c r="D2808" s="96" t="s">
        <v>21</v>
      </c>
      <c r="E2808" s="97">
        <v>2019</v>
      </c>
      <c r="F2808" s="98" t="s">
        <v>75</v>
      </c>
      <c r="G2808" s="99" t="s">
        <v>312</v>
      </c>
      <c r="H2808" s="100" t="s">
        <v>3724</v>
      </c>
      <c r="I2808" s="101" t="s">
        <v>313</v>
      </c>
      <c r="J2808" s="102" t="s">
        <v>695</v>
      </c>
      <c r="K2808" s="104" t="s">
        <v>634</v>
      </c>
      <c r="L2808" s="104" t="s">
        <v>634</v>
      </c>
      <c r="M2808" s="104">
        <v>1236.43</v>
      </c>
      <c r="N2808" s="104">
        <v>3029.39</v>
      </c>
      <c r="O2808" s="80"/>
      <c r="P2808" s="80"/>
      <c r="Q2808" s="80"/>
      <c r="R2808" s="80"/>
      <c r="S2808" s="80"/>
      <c r="T2808" s="80"/>
      <c r="U2808" s="80"/>
      <c r="V2808" s="80"/>
      <c r="W2808" s="80"/>
      <c r="X2808" s="80"/>
      <c r="Y2808" s="80"/>
      <c r="Z2808" s="80"/>
    </row>
    <row r="2809" spans="1:26" s="81" customFormat="1" x14ac:dyDescent="0.25">
      <c r="A2809" s="74" t="s">
        <v>41</v>
      </c>
      <c r="B2809" s="74" t="s">
        <v>41</v>
      </c>
      <c r="C2809" s="105" t="s">
        <v>929</v>
      </c>
      <c r="D2809" s="96" t="s">
        <v>930</v>
      </c>
      <c r="E2809" s="97">
        <v>2018</v>
      </c>
      <c r="F2809" s="98" t="s">
        <v>61</v>
      </c>
      <c r="G2809" s="99" t="s">
        <v>102</v>
      </c>
      <c r="H2809" s="100" t="s">
        <v>3725</v>
      </c>
      <c r="I2809" s="101" t="s">
        <v>179</v>
      </c>
      <c r="J2809" s="102" t="s">
        <v>2139</v>
      </c>
      <c r="K2809" s="104" t="s">
        <v>545</v>
      </c>
      <c r="L2809" s="104" t="s">
        <v>545</v>
      </c>
      <c r="M2809" s="104">
        <v>1302</v>
      </c>
      <c r="N2809" s="104">
        <v>2442.8200000000002</v>
      </c>
      <c r="O2809" s="80"/>
      <c r="P2809" s="80"/>
      <c r="Q2809" s="80"/>
      <c r="R2809" s="80"/>
      <c r="S2809" s="80"/>
      <c r="T2809" s="80"/>
      <c r="U2809" s="80"/>
      <c r="V2809" s="80"/>
      <c r="W2809" s="80"/>
      <c r="X2809" s="80"/>
      <c r="Y2809" s="80"/>
      <c r="Z2809" s="80"/>
    </row>
    <row r="2810" spans="1:26" s="81" customFormat="1" x14ac:dyDescent="0.25">
      <c r="A2810" s="74" t="s">
        <v>41</v>
      </c>
      <c r="B2810" s="74" t="s">
        <v>41</v>
      </c>
      <c r="C2810" s="105" t="s">
        <v>922</v>
      </c>
      <c r="D2810" s="96" t="s">
        <v>923</v>
      </c>
      <c r="E2810" s="97">
        <v>2023</v>
      </c>
      <c r="F2810" s="98" t="s">
        <v>61</v>
      </c>
      <c r="G2810" s="99" t="s">
        <v>102</v>
      </c>
      <c r="H2810" s="100" t="s">
        <v>3726</v>
      </c>
      <c r="I2810" s="101" t="s">
        <v>3946</v>
      </c>
      <c r="J2810" s="102" t="s">
        <v>705</v>
      </c>
      <c r="K2810" s="104" t="s">
        <v>634</v>
      </c>
      <c r="L2810" s="104" t="s">
        <v>634</v>
      </c>
      <c r="M2810" s="104">
        <v>2167.73</v>
      </c>
      <c r="N2810" s="104">
        <v>5267.61</v>
      </c>
      <c r="O2810" s="80"/>
      <c r="P2810" s="80"/>
      <c r="Q2810" s="80"/>
      <c r="R2810" s="80"/>
      <c r="S2810" s="80"/>
      <c r="T2810" s="80"/>
      <c r="U2810" s="80"/>
      <c r="V2810" s="80"/>
      <c r="W2810" s="80"/>
      <c r="X2810" s="80"/>
      <c r="Y2810" s="80"/>
      <c r="Z2810" s="80"/>
    </row>
    <row r="2811" spans="1:26" s="81" customFormat="1" x14ac:dyDescent="0.25">
      <c r="A2811" s="74" t="s">
        <v>41</v>
      </c>
      <c r="B2811" s="74" t="s">
        <v>41</v>
      </c>
      <c r="C2811" s="105" t="s">
        <v>781</v>
      </c>
      <c r="D2811" s="96" t="s">
        <v>32</v>
      </c>
      <c r="E2811" s="97">
        <v>2018</v>
      </c>
      <c r="F2811" s="98" t="s">
        <v>60</v>
      </c>
      <c r="G2811" s="99" t="s">
        <v>90</v>
      </c>
      <c r="H2811" s="100" t="s">
        <v>3727</v>
      </c>
      <c r="I2811" s="101" t="s">
        <v>91</v>
      </c>
      <c r="J2811" s="102" t="s">
        <v>695</v>
      </c>
      <c r="K2811" s="104" t="s">
        <v>634</v>
      </c>
      <c r="L2811" s="104" t="s">
        <v>634</v>
      </c>
      <c r="M2811" s="104">
        <v>1460.8</v>
      </c>
      <c r="N2811" s="104">
        <v>3333.87</v>
      </c>
      <c r="O2811" s="80"/>
      <c r="P2811" s="80"/>
      <c r="Q2811" s="80"/>
      <c r="R2811" s="80"/>
      <c r="S2811" s="80"/>
      <c r="T2811" s="80"/>
      <c r="U2811" s="80"/>
      <c r="V2811" s="80"/>
      <c r="W2811" s="80"/>
      <c r="X2811" s="80"/>
      <c r="Y2811" s="80"/>
      <c r="Z2811" s="80"/>
    </row>
    <row r="2812" spans="1:26" s="81" customFormat="1" x14ac:dyDescent="0.25">
      <c r="A2812" s="74" t="s">
        <v>41</v>
      </c>
      <c r="B2812" s="74" t="s">
        <v>41</v>
      </c>
      <c r="C2812" s="105" t="s">
        <v>761</v>
      </c>
      <c r="D2812" s="96" t="s">
        <v>35</v>
      </c>
      <c r="E2812" s="97">
        <v>2018</v>
      </c>
      <c r="F2812" s="98" t="s">
        <v>59</v>
      </c>
      <c r="G2812" s="99" t="s">
        <v>82</v>
      </c>
      <c r="H2812" s="100" t="s">
        <v>3728</v>
      </c>
      <c r="I2812" s="101" t="s">
        <v>129</v>
      </c>
      <c r="J2812" s="102" t="s">
        <v>762</v>
      </c>
      <c r="K2812" s="104" t="s">
        <v>634</v>
      </c>
      <c r="L2812" s="104" t="s">
        <v>634</v>
      </c>
      <c r="M2812" s="104">
        <v>1326.25</v>
      </c>
      <c r="N2812" s="104">
        <v>2601.58</v>
      </c>
      <c r="O2812" s="80"/>
      <c r="P2812" s="80"/>
      <c r="Q2812" s="80"/>
      <c r="R2812" s="80"/>
      <c r="S2812" s="80"/>
      <c r="T2812" s="80"/>
      <c r="U2812" s="80"/>
      <c r="V2812" s="80"/>
      <c r="W2812" s="80"/>
      <c r="X2812" s="80"/>
      <c r="Y2812" s="80"/>
      <c r="Z2812" s="80"/>
    </row>
    <row r="2813" spans="1:26" s="81" customFormat="1" x14ac:dyDescent="0.25">
      <c r="A2813" s="74" t="s">
        <v>41</v>
      </c>
      <c r="B2813" s="74" t="s">
        <v>41</v>
      </c>
      <c r="C2813" s="105" t="s">
        <v>48</v>
      </c>
      <c r="D2813" s="96" t="s">
        <v>11</v>
      </c>
      <c r="E2813" s="97">
        <v>2018</v>
      </c>
      <c r="F2813" s="98" t="s">
        <v>59</v>
      </c>
      <c r="G2813" s="99" t="s">
        <v>82</v>
      </c>
      <c r="H2813" s="100" t="s">
        <v>3729</v>
      </c>
      <c r="I2813" s="101" t="s">
        <v>99</v>
      </c>
      <c r="J2813" s="102" t="s">
        <v>747</v>
      </c>
      <c r="K2813" s="104" t="s">
        <v>634</v>
      </c>
      <c r="L2813" s="104" t="s">
        <v>634</v>
      </c>
      <c r="M2813" s="104">
        <v>2260.5700000000002</v>
      </c>
      <c r="N2813" s="104">
        <v>4121.09</v>
      </c>
      <c r="O2813" s="80"/>
      <c r="P2813" s="80"/>
      <c r="Q2813" s="80"/>
      <c r="R2813" s="80"/>
      <c r="S2813" s="80"/>
      <c r="T2813" s="80"/>
      <c r="U2813" s="80"/>
      <c r="V2813" s="80"/>
      <c r="W2813" s="80"/>
      <c r="X2813" s="80"/>
      <c r="Y2813" s="80"/>
      <c r="Z2813" s="80"/>
    </row>
    <row r="2814" spans="1:26" s="81" customFormat="1" x14ac:dyDescent="0.25">
      <c r="A2814" s="74" t="s">
        <v>41</v>
      </c>
      <c r="B2814" s="74" t="s">
        <v>41</v>
      </c>
      <c r="C2814" s="105" t="s">
        <v>706</v>
      </c>
      <c r="D2814" s="96" t="s">
        <v>568</v>
      </c>
      <c r="E2814" s="97">
        <v>2022</v>
      </c>
      <c r="F2814" s="98" t="s">
        <v>61</v>
      </c>
      <c r="G2814" s="99" t="s">
        <v>102</v>
      </c>
      <c r="H2814" s="100" t="s">
        <v>3730</v>
      </c>
      <c r="I2814" s="101" t="s">
        <v>86</v>
      </c>
      <c r="J2814" s="102" t="s">
        <v>114</v>
      </c>
      <c r="K2814" s="104" t="s">
        <v>634</v>
      </c>
      <c r="L2814" s="104" t="s">
        <v>634</v>
      </c>
      <c r="M2814" s="104">
        <v>2498.17</v>
      </c>
      <c r="N2814" s="104">
        <v>5098.95</v>
      </c>
      <c r="O2814" s="80"/>
      <c r="P2814" s="80"/>
      <c r="Q2814" s="80"/>
      <c r="R2814" s="80"/>
      <c r="S2814" s="80"/>
      <c r="T2814" s="80"/>
      <c r="U2814" s="80"/>
      <c r="V2814" s="80"/>
      <c r="W2814" s="80"/>
      <c r="X2814" s="80"/>
      <c r="Y2814" s="80"/>
      <c r="Z2814" s="80"/>
    </row>
    <row r="2815" spans="1:26" s="81" customFormat="1" x14ac:dyDescent="0.25">
      <c r="A2815" s="74" t="s">
        <v>41</v>
      </c>
      <c r="B2815" s="74" t="s">
        <v>41</v>
      </c>
      <c r="C2815" s="105" t="s">
        <v>691</v>
      </c>
      <c r="D2815" s="96" t="s">
        <v>21</v>
      </c>
      <c r="E2815" s="97">
        <v>2019</v>
      </c>
      <c r="F2815" s="98" t="s">
        <v>75</v>
      </c>
      <c r="G2815" s="99" t="s">
        <v>312</v>
      </c>
      <c r="H2815" s="100" t="s">
        <v>3731</v>
      </c>
      <c r="I2815" s="101" t="s">
        <v>313</v>
      </c>
      <c r="J2815" s="102" t="s">
        <v>790</v>
      </c>
      <c r="K2815" s="104" t="s">
        <v>634</v>
      </c>
      <c r="L2815" s="104" t="s">
        <v>634</v>
      </c>
      <c r="M2815" s="104">
        <v>1236.43</v>
      </c>
      <c r="N2815" s="104">
        <v>3029.39</v>
      </c>
      <c r="O2815" s="80"/>
      <c r="P2815" s="80"/>
      <c r="Q2815" s="80"/>
      <c r="R2815" s="80"/>
      <c r="S2815" s="80"/>
      <c r="T2815" s="80"/>
      <c r="U2815" s="80"/>
      <c r="V2815" s="80"/>
      <c r="W2815" s="80"/>
      <c r="X2815" s="80"/>
      <c r="Y2815" s="80"/>
      <c r="Z2815" s="80"/>
    </row>
    <row r="2816" spans="1:26" s="81" customFormat="1" x14ac:dyDescent="0.25">
      <c r="A2816" s="74" t="s">
        <v>41</v>
      </c>
      <c r="B2816" s="74" t="s">
        <v>41</v>
      </c>
      <c r="C2816" s="105" t="s">
        <v>980</v>
      </c>
      <c r="D2816" s="96" t="s">
        <v>981</v>
      </c>
      <c r="E2816" s="97">
        <v>2022</v>
      </c>
      <c r="F2816" s="98" t="s">
        <v>982</v>
      </c>
      <c r="G2816" s="99" t="s">
        <v>983</v>
      </c>
      <c r="H2816" s="100" t="s">
        <v>3732</v>
      </c>
      <c r="I2816" s="101" t="s">
        <v>108</v>
      </c>
      <c r="J2816" s="102" t="s">
        <v>752</v>
      </c>
      <c r="K2816" s="104" t="s">
        <v>634</v>
      </c>
      <c r="L2816" s="104" t="s">
        <v>634</v>
      </c>
      <c r="M2816" s="104">
        <v>1424.79</v>
      </c>
      <c r="N2816" s="104">
        <v>5038.51</v>
      </c>
      <c r="O2816" s="80"/>
      <c r="P2816" s="80"/>
      <c r="Q2816" s="80"/>
      <c r="R2816" s="80"/>
      <c r="S2816" s="80"/>
      <c r="T2816" s="80"/>
      <c r="U2816" s="80"/>
      <c r="V2816" s="80"/>
      <c r="W2816" s="80"/>
      <c r="X2816" s="80"/>
      <c r="Y2816" s="80"/>
      <c r="Z2816" s="80"/>
    </row>
    <row r="2817" spans="1:26" s="81" customFormat="1" x14ac:dyDescent="0.25">
      <c r="A2817" s="74" t="s">
        <v>41</v>
      </c>
      <c r="B2817" s="74" t="s">
        <v>41</v>
      </c>
      <c r="C2817" s="105" t="s">
        <v>1245</v>
      </c>
      <c r="D2817" s="96" t="s">
        <v>1246</v>
      </c>
      <c r="E2817" s="97">
        <v>2021</v>
      </c>
      <c r="F2817" s="98" t="s">
        <v>78</v>
      </c>
      <c r="G2817" s="99" t="s">
        <v>507</v>
      </c>
      <c r="H2817" s="100" t="s">
        <v>3733</v>
      </c>
      <c r="I2817" s="101" t="s">
        <v>508</v>
      </c>
      <c r="J2817" s="102" t="s">
        <v>815</v>
      </c>
      <c r="K2817" s="104" t="s">
        <v>634</v>
      </c>
      <c r="L2817" s="104" t="s">
        <v>634</v>
      </c>
      <c r="M2817" s="104">
        <v>1977.95</v>
      </c>
      <c r="N2817" s="104">
        <v>3889.85</v>
      </c>
      <c r="O2817" s="80"/>
      <c r="P2817" s="80"/>
      <c r="Q2817" s="80"/>
      <c r="R2817" s="80"/>
      <c r="S2817" s="80"/>
      <c r="T2817" s="80"/>
      <c r="U2817" s="80"/>
      <c r="V2817" s="80"/>
      <c r="W2817" s="80"/>
      <c r="X2817" s="80"/>
      <c r="Y2817" s="80"/>
      <c r="Z2817" s="80"/>
    </row>
    <row r="2818" spans="1:26" s="81" customFormat="1" x14ac:dyDescent="0.25">
      <c r="A2818" s="74" t="s">
        <v>41</v>
      </c>
      <c r="B2818" s="74" t="s">
        <v>41</v>
      </c>
      <c r="C2818" s="105" t="s">
        <v>659</v>
      </c>
      <c r="D2818" s="96" t="s">
        <v>4</v>
      </c>
      <c r="E2818" s="97">
        <v>2020</v>
      </c>
      <c r="F2818" s="98" t="s">
        <v>66</v>
      </c>
      <c r="G2818" s="99" t="s">
        <v>186</v>
      </c>
      <c r="H2818" s="100" t="s">
        <v>3734</v>
      </c>
      <c r="I2818" s="101" t="s">
        <v>179</v>
      </c>
      <c r="J2818" s="102" t="s">
        <v>426</v>
      </c>
      <c r="K2818" s="104" t="s">
        <v>545</v>
      </c>
      <c r="L2818" s="104" t="s">
        <v>545</v>
      </c>
      <c r="M2818" s="104">
        <v>1445.71</v>
      </c>
      <c r="N2818" s="104">
        <v>3525.97</v>
      </c>
      <c r="O2818" s="80"/>
      <c r="P2818" s="80"/>
      <c r="Q2818" s="80"/>
      <c r="R2818" s="80"/>
      <c r="S2818" s="80"/>
      <c r="T2818" s="80"/>
      <c r="U2818" s="80"/>
      <c r="V2818" s="80"/>
      <c r="W2818" s="80"/>
      <c r="X2818" s="80"/>
      <c r="Y2818" s="80"/>
      <c r="Z2818" s="80"/>
    </row>
    <row r="2819" spans="1:26" s="81" customFormat="1" x14ac:dyDescent="0.25">
      <c r="A2819" s="74" t="s">
        <v>41</v>
      </c>
      <c r="B2819" s="74" t="s">
        <v>41</v>
      </c>
      <c r="C2819" s="105" t="s">
        <v>754</v>
      </c>
      <c r="D2819" s="96" t="s">
        <v>755</v>
      </c>
      <c r="E2819" s="97">
        <v>2022</v>
      </c>
      <c r="F2819" s="98" t="s">
        <v>77</v>
      </c>
      <c r="G2819" s="99" t="s">
        <v>403</v>
      </c>
      <c r="H2819" s="100" t="s">
        <v>3735</v>
      </c>
      <c r="I2819" s="101" t="s">
        <v>701</v>
      </c>
      <c r="J2819" s="102" t="s">
        <v>743</v>
      </c>
      <c r="K2819" s="104" t="s">
        <v>545</v>
      </c>
      <c r="L2819" s="104" t="s">
        <v>545</v>
      </c>
      <c r="M2819" s="104">
        <v>1328.3</v>
      </c>
      <c r="N2819" s="104">
        <v>3165.25</v>
      </c>
      <c r="O2819" s="80"/>
      <c r="P2819" s="80"/>
      <c r="Q2819" s="80"/>
      <c r="R2819" s="80"/>
      <c r="S2819" s="80"/>
      <c r="T2819" s="80"/>
      <c r="U2819" s="80"/>
      <c r="V2819" s="80"/>
      <c r="W2819" s="80"/>
      <c r="X2819" s="80"/>
      <c r="Y2819" s="80"/>
      <c r="Z2819" s="80"/>
    </row>
    <row r="2820" spans="1:26" s="81" customFormat="1" x14ac:dyDescent="0.25">
      <c r="A2820" s="74" t="s">
        <v>41</v>
      </c>
      <c r="B2820" s="74" t="s">
        <v>41</v>
      </c>
      <c r="C2820" s="105" t="s">
        <v>3944</v>
      </c>
      <c r="D2820" s="96" t="s">
        <v>3945</v>
      </c>
      <c r="E2820" s="97">
        <v>2023</v>
      </c>
      <c r="F2820" s="98" t="s">
        <v>676</v>
      </c>
      <c r="G2820" s="99" t="s">
        <v>280</v>
      </c>
      <c r="H2820" s="100" t="s">
        <v>3736</v>
      </c>
      <c r="I2820" s="101" t="s">
        <v>281</v>
      </c>
      <c r="J2820" s="102" t="s">
        <v>655</v>
      </c>
      <c r="K2820" s="104" t="s">
        <v>634</v>
      </c>
      <c r="L2820" s="104" t="s">
        <v>634</v>
      </c>
      <c r="M2820" s="104">
        <v>1360.07</v>
      </c>
      <c r="N2820" s="104">
        <v>3166.66</v>
      </c>
      <c r="O2820" s="80"/>
      <c r="P2820" s="80"/>
      <c r="Q2820" s="80"/>
      <c r="R2820" s="80"/>
      <c r="S2820" s="80"/>
      <c r="T2820" s="80"/>
      <c r="U2820" s="80"/>
      <c r="V2820" s="80"/>
      <c r="W2820" s="80"/>
      <c r="X2820" s="80"/>
      <c r="Y2820" s="80"/>
      <c r="Z2820" s="80"/>
    </row>
    <row r="2821" spans="1:26" s="81" customFormat="1" x14ac:dyDescent="0.25">
      <c r="A2821" s="74" t="s">
        <v>41</v>
      </c>
      <c r="B2821" s="74" t="s">
        <v>41</v>
      </c>
      <c r="C2821" s="105" t="s">
        <v>659</v>
      </c>
      <c r="D2821" s="96" t="s">
        <v>4</v>
      </c>
      <c r="E2821" s="97">
        <v>2020</v>
      </c>
      <c r="F2821" s="98" t="s">
        <v>66</v>
      </c>
      <c r="G2821" s="99" t="s">
        <v>186</v>
      </c>
      <c r="H2821" s="100" t="s">
        <v>3738</v>
      </c>
      <c r="I2821" s="101" t="s">
        <v>179</v>
      </c>
      <c r="J2821" s="102" t="s">
        <v>410</v>
      </c>
      <c r="K2821" s="104" t="s">
        <v>545</v>
      </c>
      <c r="L2821" s="104" t="s">
        <v>545</v>
      </c>
      <c r="M2821" s="104">
        <v>1328.3</v>
      </c>
      <c r="N2821" s="104">
        <v>3222.57</v>
      </c>
      <c r="O2821" s="80"/>
      <c r="P2821" s="80"/>
      <c r="Q2821" s="80"/>
      <c r="R2821" s="80"/>
      <c r="S2821" s="80"/>
      <c r="T2821" s="80"/>
      <c r="U2821" s="80"/>
      <c r="V2821" s="80"/>
      <c r="W2821" s="80"/>
      <c r="X2821" s="80"/>
      <c r="Y2821" s="80"/>
      <c r="Z2821" s="80"/>
    </row>
    <row r="2822" spans="1:26" s="81" customFormat="1" x14ac:dyDescent="0.25">
      <c r="A2822" s="74" t="s">
        <v>41</v>
      </c>
      <c r="B2822" s="74" t="s">
        <v>41</v>
      </c>
      <c r="C2822" s="105" t="s">
        <v>659</v>
      </c>
      <c r="D2822" s="96" t="s">
        <v>4</v>
      </c>
      <c r="E2822" s="97">
        <v>2020</v>
      </c>
      <c r="F2822" s="98" t="s">
        <v>66</v>
      </c>
      <c r="G2822" s="99" t="s">
        <v>186</v>
      </c>
      <c r="H2822" s="100" t="s">
        <v>4026</v>
      </c>
      <c r="I2822" s="101" t="s">
        <v>179</v>
      </c>
      <c r="J2822" s="102" t="s">
        <v>490</v>
      </c>
      <c r="K2822" s="104" t="s">
        <v>545</v>
      </c>
      <c r="L2822" s="104" t="s">
        <v>545</v>
      </c>
      <c r="M2822" s="104">
        <v>1480.94</v>
      </c>
      <c r="N2822" s="104">
        <v>3525.97</v>
      </c>
      <c r="O2822" s="80"/>
      <c r="P2822" s="80"/>
      <c r="Q2822" s="80"/>
      <c r="R2822" s="80"/>
      <c r="S2822" s="80"/>
      <c r="T2822" s="80"/>
      <c r="U2822" s="80"/>
      <c r="V2822" s="80"/>
      <c r="W2822" s="80"/>
      <c r="X2822" s="80"/>
      <c r="Y2822" s="80"/>
      <c r="Z2822" s="80"/>
    </row>
    <row r="2823" spans="1:26" s="81" customFormat="1" x14ac:dyDescent="0.25">
      <c r="A2823" s="74" t="s">
        <v>41</v>
      </c>
      <c r="B2823" s="74" t="s">
        <v>41</v>
      </c>
      <c r="C2823" s="105" t="s">
        <v>922</v>
      </c>
      <c r="D2823" s="96" t="s">
        <v>923</v>
      </c>
      <c r="E2823" s="97">
        <v>2023</v>
      </c>
      <c r="F2823" s="98" t="s">
        <v>61</v>
      </c>
      <c r="G2823" s="99" t="s">
        <v>102</v>
      </c>
      <c r="H2823" s="100" t="s">
        <v>3739</v>
      </c>
      <c r="I2823" s="101" t="s">
        <v>3946</v>
      </c>
      <c r="J2823" s="102" t="s">
        <v>652</v>
      </c>
      <c r="K2823" s="104" t="s">
        <v>634</v>
      </c>
      <c r="L2823" s="104" t="s">
        <v>634</v>
      </c>
      <c r="M2823" s="104">
        <v>2167.73</v>
      </c>
      <c r="N2823" s="104">
        <v>5267.61</v>
      </c>
      <c r="O2823" s="80"/>
      <c r="P2823" s="80"/>
      <c r="Q2823" s="80"/>
      <c r="R2823" s="80"/>
      <c r="S2823" s="80"/>
      <c r="T2823" s="80"/>
      <c r="U2823" s="80"/>
      <c r="V2823" s="80"/>
      <c r="W2823" s="80"/>
      <c r="X2823" s="80"/>
      <c r="Y2823" s="80"/>
      <c r="Z2823" s="80"/>
    </row>
    <row r="2824" spans="1:26" s="81" customFormat="1" x14ac:dyDescent="0.25">
      <c r="A2824" s="74" t="s">
        <v>41</v>
      </c>
      <c r="B2824" s="74" t="s">
        <v>41</v>
      </c>
      <c r="C2824" s="105" t="s">
        <v>668</v>
      </c>
      <c r="D2824" s="96" t="s">
        <v>10</v>
      </c>
      <c r="E2824" s="97">
        <v>2019</v>
      </c>
      <c r="F2824" s="98" t="s">
        <v>76</v>
      </c>
      <c r="G2824" s="99" t="s">
        <v>328</v>
      </c>
      <c r="H2824" s="100" t="s">
        <v>3740</v>
      </c>
      <c r="I2824" s="101" t="s">
        <v>179</v>
      </c>
      <c r="J2824" s="102" t="s">
        <v>380</v>
      </c>
      <c r="K2824" s="104" t="s">
        <v>545</v>
      </c>
      <c r="L2824" s="104" t="s">
        <v>545</v>
      </c>
      <c r="M2824" s="104">
        <v>1122.2</v>
      </c>
      <c r="N2824" s="104">
        <v>3112.55</v>
      </c>
      <c r="O2824" s="80"/>
      <c r="P2824" s="80"/>
      <c r="Q2824" s="80"/>
      <c r="R2824" s="80"/>
      <c r="S2824" s="80"/>
      <c r="T2824" s="80"/>
      <c r="U2824" s="80"/>
      <c r="V2824" s="80"/>
      <c r="W2824" s="80"/>
      <c r="X2824" s="80"/>
      <c r="Y2824" s="80"/>
      <c r="Z2824" s="80"/>
    </row>
    <row r="2825" spans="1:26" s="81" customFormat="1" x14ac:dyDescent="0.25">
      <c r="A2825" s="74" t="s">
        <v>41</v>
      </c>
      <c r="B2825" s="74" t="s">
        <v>41</v>
      </c>
      <c r="C2825" s="105" t="s">
        <v>668</v>
      </c>
      <c r="D2825" s="96" t="s">
        <v>10</v>
      </c>
      <c r="E2825" s="97">
        <v>2019</v>
      </c>
      <c r="F2825" s="98" t="s">
        <v>76</v>
      </c>
      <c r="G2825" s="99" t="s">
        <v>328</v>
      </c>
      <c r="H2825" s="100" t="s">
        <v>3742</v>
      </c>
      <c r="I2825" s="101" t="s">
        <v>179</v>
      </c>
      <c r="J2825" s="102" t="s">
        <v>730</v>
      </c>
      <c r="K2825" s="104" t="s">
        <v>545</v>
      </c>
      <c r="L2825" s="104" t="s">
        <v>545</v>
      </c>
      <c r="M2825" s="104">
        <v>1122.2</v>
      </c>
      <c r="N2825" s="104">
        <v>3112.55</v>
      </c>
      <c r="O2825" s="80"/>
      <c r="P2825" s="80"/>
      <c r="Q2825" s="80"/>
      <c r="R2825" s="80"/>
      <c r="S2825" s="80"/>
      <c r="T2825" s="80"/>
      <c r="U2825" s="80"/>
      <c r="V2825" s="80"/>
      <c r="W2825" s="80"/>
      <c r="X2825" s="80"/>
      <c r="Y2825" s="80"/>
      <c r="Z2825" s="80"/>
    </row>
    <row r="2826" spans="1:26" s="81" customFormat="1" x14ac:dyDescent="0.25">
      <c r="A2826" s="74" t="s">
        <v>41</v>
      </c>
      <c r="B2826" s="74" t="s">
        <v>41</v>
      </c>
      <c r="C2826" s="105" t="s">
        <v>668</v>
      </c>
      <c r="D2826" s="96" t="s">
        <v>10</v>
      </c>
      <c r="E2826" s="97">
        <v>2019</v>
      </c>
      <c r="F2826" s="98" t="s">
        <v>76</v>
      </c>
      <c r="G2826" s="99" t="s">
        <v>328</v>
      </c>
      <c r="H2826" s="100" t="s">
        <v>3743</v>
      </c>
      <c r="I2826" s="101" t="s">
        <v>179</v>
      </c>
      <c r="J2826" s="102" t="s">
        <v>727</v>
      </c>
      <c r="K2826" s="104" t="s">
        <v>545</v>
      </c>
      <c r="L2826" s="104" t="s">
        <v>545</v>
      </c>
      <c r="M2826" s="104">
        <v>1122.2</v>
      </c>
      <c r="N2826" s="104">
        <v>3112.55</v>
      </c>
      <c r="O2826" s="80"/>
      <c r="P2826" s="80"/>
      <c r="Q2826" s="80"/>
      <c r="R2826" s="80"/>
      <c r="S2826" s="80"/>
      <c r="T2826" s="80"/>
      <c r="U2826" s="80"/>
      <c r="V2826" s="80"/>
      <c r="W2826" s="80"/>
      <c r="X2826" s="80"/>
      <c r="Y2826" s="80"/>
      <c r="Z2826" s="80"/>
    </row>
    <row r="2827" spans="1:26" s="81" customFormat="1" x14ac:dyDescent="0.25">
      <c r="A2827" s="74" t="s">
        <v>41</v>
      </c>
      <c r="B2827" s="74" t="s">
        <v>41</v>
      </c>
      <c r="C2827" s="105" t="s">
        <v>922</v>
      </c>
      <c r="D2827" s="96" t="s">
        <v>923</v>
      </c>
      <c r="E2827" s="97">
        <v>2023</v>
      </c>
      <c r="F2827" s="98" t="s">
        <v>61</v>
      </c>
      <c r="G2827" s="99" t="s">
        <v>102</v>
      </c>
      <c r="H2827" s="100" t="s">
        <v>3744</v>
      </c>
      <c r="I2827" s="101" t="s">
        <v>3946</v>
      </c>
      <c r="J2827" s="102" t="s">
        <v>825</v>
      </c>
      <c r="K2827" s="104" t="s">
        <v>634</v>
      </c>
      <c r="L2827" s="104" t="s">
        <v>634</v>
      </c>
      <c r="M2827" s="104">
        <v>2167.73</v>
      </c>
      <c r="N2827" s="104">
        <v>5267.61</v>
      </c>
      <c r="O2827" s="80"/>
      <c r="P2827" s="80"/>
      <c r="Q2827" s="80"/>
      <c r="R2827" s="80"/>
      <c r="S2827" s="80"/>
      <c r="T2827" s="80"/>
      <c r="U2827" s="80"/>
      <c r="V2827" s="80"/>
      <c r="W2827" s="80"/>
      <c r="X2827" s="80"/>
      <c r="Y2827" s="80"/>
      <c r="Z2827" s="80"/>
    </row>
    <row r="2828" spans="1:26" s="81" customFormat="1" x14ac:dyDescent="0.25">
      <c r="A2828" s="74" t="s">
        <v>41</v>
      </c>
      <c r="B2828" s="74" t="s">
        <v>41</v>
      </c>
      <c r="C2828" s="105" t="s">
        <v>1096</v>
      </c>
      <c r="D2828" s="96" t="s">
        <v>1097</v>
      </c>
      <c r="E2828" s="97">
        <v>2023</v>
      </c>
      <c r="F2828" s="98" t="s">
        <v>66</v>
      </c>
      <c r="G2828" s="99" t="s">
        <v>186</v>
      </c>
      <c r="H2828" s="100" t="s">
        <v>3745</v>
      </c>
      <c r="I2828" s="101" t="s">
        <v>305</v>
      </c>
      <c r="J2828" s="102" t="s">
        <v>708</v>
      </c>
      <c r="K2828" s="104" t="s">
        <v>634</v>
      </c>
      <c r="L2828" s="104" t="s">
        <v>634</v>
      </c>
      <c r="M2828" s="104">
        <v>1599.35</v>
      </c>
      <c r="N2828" s="104">
        <v>3900.68</v>
      </c>
      <c r="O2828" s="80"/>
      <c r="P2828" s="80"/>
      <c r="Q2828" s="80"/>
      <c r="R2828" s="80"/>
      <c r="S2828" s="80"/>
      <c r="T2828" s="80"/>
      <c r="U2828" s="80"/>
      <c r="V2828" s="80"/>
      <c r="W2828" s="80"/>
      <c r="X2828" s="80"/>
      <c r="Y2828" s="80"/>
      <c r="Z2828" s="80"/>
    </row>
    <row r="2829" spans="1:26" s="81" customFormat="1" x14ac:dyDescent="0.25">
      <c r="A2829" s="74" t="s">
        <v>41</v>
      </c>
      <c r="B2829" s="74" t="s">
        <v>41</v>
      </c>
      <c r="C2829" s="105" t="s">
        <v>706</v>
      </c>
      <c r="D2829" s="96" t="s">
        <v>568</v>
      </c>
      <c r="E2829" s="97">
        <v>2022</v>
      </c>
      <c r="F2829" s="98" t="s">
        <v>61</v>
      </c>
      <c r="G2829" s="99" t="s">
        <v>102</v>
      </c>
      <c r="H2829" s="100" t="s">
        <v>3746</v>
      </c>
      <c r="I2829" s="101" t="s">
        <v>103</v>
      </c>
      <c r="J2829" s="102" t="s">
        <v>860</v>
      </c>
      <c r="K2829" s="104" t="s">
        <v>634</v>
      </c>
      <c r="L2829" s="104" t="s">
        <v>634</v>
      </c>
      <c r="M2829" s="104">
        <v>2064.84</v>
      </c>
      <c r="N2829" s="104">
        <v>4306.2299999999996</v>
      </c>
      <c r="O2829" s="80"/>
      <c r="P2829" s="80"/>
      <c r="Q2829" s="80"/>
      <c r="R2829" s="80"/>
      <c r="S2829" s="80"/>
      <c r="T2829" s="80"/>
      <c r="U2829" s="80"/>
      <c r="V2829" s="80"/>
      <c r="W2829" s="80"/>
      <c r="X2829" s="80"/>
      <c r="Y2829" s="80"/>
      <c r="Z2829" s="80"/>
    </row>
    <row r="2830" spans="1:26" s="81" customFormat="1" x14ac:dyDescent="0.25">
      <c r="A2830" s="74" t="s">
        <v>41</v>
      </c>
      <c r="B2830" s="74" t="s">
        <v>41</v>
      </c>
      <c r="C2830" s="105" t="s">
        <v>706</v>
      </c>
      <c r="D2830" s="96" t="s">
        <v>568</v>
      </c>
      <c r="E2830" s="97">
        <v>2022</v>
      </c>
      <c r="F2830" s="98" t="s">
        <v>61</v>
      </c>
      <c r="G2830" s="99" t="s">
        <v>102</v>
      </c>
      <c r="H2830" s="100" t="s">
        <v>4065</v>
      </c>
      <c r="I2830" s="101" t="s">
        <v>103</v>
      </c>
      <c r="J2830" s="102" t="s">
        <v>877</v>
      </c>
      <c r="K2830" s="104" t="s">
        <v>634</v>
      </c>
      <c r="L2830" s="104" t="s">
        <v>634</v>
      </c>
      <c r="M2830" s="104">
        <v>2064.84</v>
      </c>
      <c r="N2830" s="104">
        <v>4306.2299999999996</v>
      </c>
      <c r="O2830" s="80"/>
      <c r="P2830" s="80"/>
      <c r="Q2830" s="80"/>
      <c r="R2830" s="80"/>
      <c r="S2830" s="80"/>
      <c r="T2830" s="80"/>
      <c r="U2830" s="80"/>
      <c r="V2830" s="80"/>
      <c r="W2830" s="80"/>
      <c r="X2830" s="80"/>
      <c r="Y2830" s="80"/>
      <c r="Z2830" s="80"/>
    </row>
    <row r="2831" spans="1:26" s="81" customFormat="1" x14ac:dyDescent="0.25">
      <c r="A2831" s="74" t="s">
        <v>41</v>
      </c>
      <c r="B2831" s="74" t="s">
        <v>41</v>
      </c>
      <c r="C2831" s="105" t="s">
        <v>51</v>
      </c>
      <c r="D2831" s="96" t="s">
        <v>1</v>
      </c>
      <c r="E2831" s="97">
        <v>2020</v>
      </c>
      <c r="F2831" s="98" t="s">
        <v>67</v>
      </c>
      <c r="G2831" s="99" t="s">
        <v>193</v>
      </c>
      <c r="H2831" s="100" t="s">
        <v>3748</v>
      </c>
      <c r="I2831" s="101" t="s">
        <v>194</v>
      </c>
      <c r="J2831" s="102" t="s">
        <v>653</v>
      </c>
      <c r="K2831" s="104" t="s">
        <v>545</v>
      </c>
      <c r="L2831" s="104" t="s">
        <v>545</v>
      </c>
      <c r="M2831" s="104">
        <v>1519.75</v>
      </c>
      <c r="N2831" s="104">
        <v>5923.78</v>
      </c>
      <c r="O2831" s="80"/>
      <c r="P2831" s="80"/>
      <c r="Q2831" s="80"/>
      <c r="R2831" s="80"/>
      <c r="S2831" s="80"/>
      <c r="T2831" s="80"/>
      <c r="U2831" s="80"/>
      <c r="V2831" s="80"/>
      <c r="W2831" s="80"/>
      <c r="X2831" s="80"/>
      <c r="Y2831" s="80"/>
      <c r="Z2831" s="80"/>
    </row>
    <row r="2832" spans="1:26" s="81" customFormat="1" x14ac:dyDescent="0.25">
      <c r="A2832" s="74" t="s">
        <v>41</v>
      </c>
      <c r="B2832" s="74" t="s">
        <v>41</v>
      </c>
      <c r="C2832" s="105" t="s">
        <v>666</v>
      </c>
      <c r="D2832" s="96" t="s">
        <v>9</v>
      </c>
      <c r="E2832" s="97">
        <v>2020</v>
      </c>
      <c r="F2832" s="98" t="s">
        <v>77</v>
      </c>
      <c r="G2832" s="99" t="s">
        <v>403</v>
      </c>
      <c r="H2832" s="100" t="s">
        <v>3749</v>
      </c>
      <c r="I2832" s="101" t="s">
        <v>91</v>
      </c>
      <c r="J2832" s="102" t="s">
        <v>667</v>
      </c>
      <c r="K2832" s="104" t="s">
        <v>545</v>
      </c>
      <c r="L2832" s="104" t="s">
        <v>545</v>
      </c>
      <c r="M2832" s="104">
        <v>1302</v>
      </c>
      <c r="N2832" s="104">
        <v>3510.95</v>
      </c>
      <c r="O2832" s="80"/>
      <c r="P2832" s="80"/>
      <c r="Q2832" s="80"/>
      <c r="R2832" s="80"/>
      <c r="S2832" s="80"/>
      <c r="T2832" s="80"/>
      <c r="U2832" s="80"/>
      <c r="V2832" s="80"/>
      <c r="W2832" s="80"/>
      <c r="X2832" s="80"/>
      <c r="Y2832" s="80"/>
      <c r="Z2832" s="80"/>
    </row>
    <row r="2833" spans="1:26" s="81" customFormat="1" x14ac:dyDescent="0.25">
      <c r="A2833" s="74" t="s">
        <v>41</v>
      </c>
      <c r="B2833" s="74" t="s">
        <v>41</v>
      </c>
      <c r="C2833" s="105" t="s">
        <v>980</v>
      </c>
      <c r="D2833" s="96" t="s">
        <v>981</v>
      </c>
      <c r="E2833" s="97">
        <v>2022</v>
      </c>
      <c r="F2833" s="98" t="s">
        <v>982</v>
      </c>
      <c r="G2833" s="99" t="s">
        <v>983</v>
      </c>
      <c r="H2833" s="100" t="s">
        <v>3750</v>
      </c>
      <c r="I2833" s="101" t="s">
        <v>108</v>
      </c>
      <c r="J2833" s="102" t="s">
        <v>715</v>
      </c>
      <c r="K2833" s="104" t="s">
        <v>545</v>
      </c>
      <c r="L2833" s="104" t="s">
        <v>545</v>
      </c>
      <c r="M2833" s="104">
        <v>1424.79</v>
      </c>
      <c r="N2833" s="104">
        <v>5038.51</v>
      </c>
      <c r="O2833" s="80"/>
      <c r="P2833" s="80"/>
      <c r="Q2833" s="80"/>
      <c r="R2833" s="80"/>
      <c r="S2833" s="80"/>
      <c r="T2833" s="80"/>
      <c r="U2833" s="80"/>
      <c r="V2833" s="80"/>
      <c r="W2833" s="80"/>
      <c r="X2833" s="80"/>
      <c r="Y2833" s="80"/>
      <c r="Z2833" s="80"/>
    </row>
    <row r="2834" spans="1:26" s="81" customFormat="1" x14ac:dyDescent="0.25">
      <c r="A2834" s="74" t="s">
        <v>41</v>
      </c>
      <c r="B2834" s="74" t="s">
        <v>41</v>
      </c>
      <c r="C2834" s="105" t="s">
        <v>51</v>
      </c>
      <c r="D2834" s="96" t="s">
        <v>1</v>
      </c>
      <c r="E2834" s="97">
        <v>2020</v>
      </c>
      <c r="F2834" s="98" t="s">
        <v>67</v>
      </c>
      <c r="G2834" s="99" t="s">
        <v>193</v>
      </c>
      <c r="H2834" s="100" t="s">
        <v>3751</v>
      </c>
      <c r="I2834" s="101" t="s">
        <v>194</v>
      </c>
      <c r="J2834" s="102" t="s">
        <v>230</v>
      </c>
      <c r="K2834" s="104" t="s">
        <v>545</v>
      </c>
      <c r="L2834" s="104" t="s">
        <v>545</v>
      </c>
      <c r="M2834" s="104">
        <v>1519.75</v>
      </c>
      <c r="N2834" s="104">
        <v>5923.78</v>
      </c>
      <c r="O2834" s="80"/>
      <c r="P2834" s="80"/>
      <c r="Q2834" s="80"/>
      <c r="R2834" s="80"/>
      <c r="S2834" s="80"/>
      <c r="T2834" s="80"/>
      <c r="U2834" s="80"/>
      <c r="V2834" s="80"/>
      <c r="W2834" s="80"/>
      <c r="X2834" s="80"/>
      <c r="Y2834" s="80"/>
      <c r="Z2834" s="80"/>
    </row>
    <row r="2835" spans="1:26" s="81" customFormat="1" x14ac:dyDescent="0.25">
      <c r="A2835" s="74" t="s">
        <v>41</v>
      </c>
      <c r="B2835" s="74" t="s">
        <v>41</v>
      </c>
      <c r="C2835" s="105" t="s">
        <v>754</v>
      </c>
      <c r="D2835" s="96" t="s">
        <v>755</v>
      </c>
      <c r="E2835" s="97">
        <v>2022</v>
      </c>
      <c r="F2835" s="98" t="s">
        <v>77</v>
      </c>
      <c r="G2835" s="99" t="s">
        <v>403</v>
      </c>
      <c r="H2835" s="100" t="s">
        <v>4154</v>
      </c>
      <c r="I2835" s="101" t="s">
        <v>672</v>
      </c>
      <c r="J2835" s="102" t="s">
        <v>858</v>
      </c>
      <c r="K2835" s="104" t="s">
        <v>545</v>
      </c>
      <c r="L2835" s="104" t="s">
        <v>545</v>
      </c>
      <c r="M2835" s="104">
        <v>1726.79</v>
      </c>
      <c r="N2835" s="104">
        <v>3889.99</v>
      </c>
      <c r="O2835" s="80"/>
      <c r="P2835" s="80"/>
      <c r="Q2835" s="80"/>
      <c r="R2835" s="80"/>
      <c r="S2835" s="80"/>
      <c r="T2835" s="80"/>
      <c r="U2835" s="80"/>
      <c r="V2835" s="80"/>
      <c r="W2835" s="80"/>
      <c r="X2835" s="80"/>
      <c r="Y2835" s="80"/>
      <c r="Z2835" s="80"/>
    </row>
    <row r="2836" spans="1:26" s="81" customFormat="1" x14ac:dyDescent="0.25">
      <c r="A2836" s="74" t="s">
        <v>41</v>
      </c>
      <c r="B2836" s="74" t="s">
        <v>41</v>
      </c>
      <c r="C2836" s="105" t="s">
        <v>943</v>
      </c>
      <c r="D2836" s="96" t="s">
        <v>944</v>
      </c>
      <c r="E2836" s="97">
        <v>2023</v>
      </c>
      <c r="F2836" s="98" t="s">
        <v>66</v>
      </c>
      <c r="G2836" s="99" t="s">
        <v>186</v>
      </c>
      <c r="H2836" s="100" t="s">
        <v>3752</v>
      </c>
      <c r="I2836" s="101" t="s">
        <v>162</v>
      </c>
      <c r="J2836" s="102" t="s">
        <v>665</v>
      </c>
      <c r="K2836" s="104" t="s">
        <v>634</v>
      </c>
      <c r="L2836" s="104" t="s">
        <v>634</v>
      </c>
      <c r="M2836" s="104">
        <v>1298</v>
      </c>
      <c r="N2836" s="104">
        <v>3996.13</v>
      </c>
      <c r="O2836" s="80"/>
      <c r="P2836" s="80"/>
      <c r="Q2836" s="80"/>
      <c r="R2836" s="80"/>
      <c r="S2836" s="80"/>
      <c r="T2836" s="80"/>
      <c r="U2836" s="80"/>
      <c r="V2836" s="80"/>
      <c r="W2836" s="80"/>
      <c r="X2836" s="80"/>
      <c r="Y2836" s="80"/>
      <c r="Z2836" s="80"/>
    </row>
    <row r="2837" spans="1:26" s="81" customFormat="1" x14ac:dyDescent="0.25">
      <c r="A2837" s="74" t="s">
        <v>41</v>
      </c>
      <c r="B2837" s="74" t="s">
        <v>41</v>
      </c>
      <c r="C2837" s="105" t="s">
        <v>656</v>
      </c>
      <c r="D2837" s="96" t="s">
        <v>657</v>
      </c>
      <c r="E2837" s="97">
        <v>2023</v>
      </c>
      <c r="F2837" s="98" t="s">
        <v>61</v>
      </c>
      <c r="G2837" s="99" t="s">
        <v>102</v>
      </c>
      <c r="H2837" s="100" t="s">
        <v>3753</v>
      </c>
      <c r="I2837" s="101" t="s">
        <v>99</v>
      </c>
      <c r="J2837" s="102" t="s">
        <v>2165</v>
      </c>
      <c r="K2837" s="104" t="s">
        <v>634</v>
      </c>
      <c r="L2837" s="104" t="s">
        <v>634</v>
      </c>
      <c r="M2837" s="104">
        <v>2026.8</v>
      </c>
      <c r="N2837" s="104">
        <v>4395.59</v>
      </c>
      <c r="O2837" s="80"/>
      <c r="P2837" s="80"/>
      <c r="Q2837" s="80"/>
      <c r="R2837" s="80"/>
      <c r="S2837" s="80"/>
      <c r="T2837" s="80"/>
      <c r="U2837" s="80"/>
      <c r="V2837" s="80"/>
      <c r="W2837" s="80"/>
      <c r="X2837" s="80"/>
      <c r="Y2837" s="80"/>
      <c r="Z2837" s="80"/>
    </row>
    <row r="2838" spans="1:26" s="81" customFormat="1" x14ac:dyDescent="0.25">
      <c r="A2838" s="74" t="s">
        <v>41</v>
      </c>
      <c r="B2838" s="74" t="s">
        <v>41</v>
      </c>
      <c r="C2838" s="105" t="s">
        <v>51</v>
      </c>
      <c r="D2838" s="96" t="s">
        <v>1</v>
      </c>
      <c r="E2838" s="97">
        <v>2020</v>
      </c>
      <c r="F2838" s="98" t="s">
        <v>67</v>
      </c>
      <c r="G2838" s="99" t="s">
        <v>193</v>
      </c>
      <c r="H2838" s="100" t="s">
        <v>3754</v>
      </c>
      <c r="I2838" s="101" t="s">
        <v>194</v>
      </c>
      <c r="J2838" s="102" t="s">
        <v>122</v>
      </c>
      <c r="K2838" s="104" t="s">
        <v>545</v>
      </c>
      <c r="L2838" s="104" t="s">
        <v>545</v>
      </c>
      <c r="M2838" s="104">
        <v>1519.75</v>
      </c>
      <c r="N2838" s="104">
        <v>5923.78</v>
      </c>
      <c r="O2838" s="80"/>
      <c r="P2838" s="80"/>
      <c r="Q2838" s="80"/>
      <c r="R2838" s="80"/>
      <c r="S2838" s="80"/>
      <c r="T2838" s="80"/>
      <c r="U2838" s="80"/>
      <c r="V2838" s="80"/>
      <c r="W2838" s="80"/>
      <c r="X2838" s="80"/>
      <c r="Y2838" s="80"/>
      <c r="Z2838" s="80"/>
    </row>
    <row r="2839" spans="1:26" s="81" customFormat="1" x14ac:dyDescent="0.25">
      <c r="A2839" s="74" t="s">
        <v>41</v>
      </c>
      <c r="B2839" s="74" t="s">
        <v>41</v>
      </c>
      <c r="C2839" s="105" t="s">
        <v>691</v>
      </c>
      <c r="D2839" s="96" t="s">
        <v>21</v>
      </c>
      <c r="E2839" s="97">
        <v>2019</v>
      </c>
      <c r="F2839" s="98" t="s">
        <v>75</v>
      </c>
      <c r="G2839" s="99" t="s">
        <v>312</v>
      </c>
      <c r="H2839" s="100" t="s">
        <v>3755</v>
      </c>
      <c r="I2839" s="101" t="s">
        <v>313</v>
      </c>
      <c r="J2839" s="102" t="s">
        <v>785</v>
      </c>
      <c r="K2839" s="104" t="s">
        <v>634</v>
      </c>
      <c r="L2839" s="104" t="s">
        <v>634</v>
      </c>
      <c r="M2839" s="104">
        <v>1236.43</v>
      </c>
      <c r="N2839" s="104">
        <v>3029.39</v>
      </c>
      <c r="O2839" s="80"/>
      <c r="P2839" s="80"/>
      <c r="Q2839" s="80"/>
      <c r="R2839" s="80"/>
      <c r="S2839" s="80"/>
      <c r="T2839" s="80"/>
      <c r="U2839" s="80"/>
      <c r="V2839" s="80"/>
      <c r="W2839" s="80"/>
      <c r="X2839" s="80"/>
      <c r="Y2839" s="80"/>
      <c r="Z2839" s="80"/>
    </row>
    <row r="2840" spans="1:26" s="81" customFormat="1" x14ac:dyDescent="0.25">
      <c r="A2840" s="74" t="s">
        <v>41</v>
      </c>
      <c r="B2840" s="74" t="s">
        <v>41</v>
      </c>
      <c r="C2840" s="105" t="s">
        <v>668</v>
      </c>
      <c r="D2840" s="96" t="s">
        <v>10</v>
      </c>
      <c r="E2840" s="97">
        <v>2019</v>
      </c>
      <c r="F2840" s="98" t="s">
        <v>76</v>
      </c>
      <c r="G2840" s="99" t="s">
        <v>328</v>
      </c>
      <c r="H2840" s="100" t="s">
        <v>3756</v>
      </c>
      <c r="I2840" s="101" t="s">
        <v>179</v>
      </c>
      <c r="J2840" s="102" t="s">
        <v>625</v>
      </c>
      <c r="K2840" s="104" t="s">
        <v>545</v>
      </c>
      <c r="L2840" s="104" t="s">
        <v>545</v>
      </c>
      <c r="M2840" s="104">
        <v>1122.2</v>
      </c>
      <c r="N2840" s="104">
        <v>3112.55</v>
      </c>
      <c r="O2840" s="80"/>
      <c r="P2840" s="80"/>
      <c r="Q2840" s="80"/>
      <c r="R2840" s="80"/>
      <c r="S2840" s="80"/>
      <c r="T2840" s="80"/>
      <c r="U2840" s="80"/>
      <c r="V2840" s="80"/>
      <c r="W2840" s="80"/>
      <c r="X2840" s="80"/>
      <c r="Y2840" s="80"/>
      <c r="Z2840" s="80"/>
    </row>
    <row r="2841" spans="1:26" s="81" customFormat="1" x14ac:dyDescent="0.25">
      <c r="A2841" s="74" t="s">
        <v>41</v>
      </c>
      <c r="B2841" s="74" t="s">
        <v>41</v>
      </c>
      <c r="C2841" s="105" t="s">
        <v>761</v>
      </c>
      <c r="D2841" s="96" t="s">
        <v>35</v>
      </c>
      <c r="E2841" s="97">
        <v>2018</v>
      </c>
      <c r="F2841" s="98" t="s">
        <v>59</v>
      </c>
      <c r="G2841" s="99" t="s">
        <v>82</v>
      </c>
      <c r="H2841" s="100" t="s">
        <v>3757</v>
      </c>
      <c r="I2841" s="101" t="s">
        <v>99</v>
      </c>
      <c r="J2841" s="102" t="s">
        <v>823</v>
      </c>
      <c r="K2841" s="104" t="s">
        <v>634</v>
      </c>
      <c r="L2841" s="104" t="s">
        <v>634</v>
      </c>
      <c r="M2841" s="104">
        <v>1727</v>
      </c>
      <c r="N2841" s="104">
        <v>2407.96</v>
      </c>
      <c r="O2841" s="80"/>
      <c r="P2841" s="80"/>
      <c r="Q2841" s="80"/>
      <c r="R2841" s="80"/>
      <c r="S2841" s="80"/>
      <c r="T2841" s="80"/>
      <c r="U2841" s="80"/>
      <c r="V2841" s="80"/>
      <c r="W2841" s="80"/>
      <c r="X2841" s="80"/>
      <c r="Y2841" s="80"/>
      <c r="Z2841" s="80"/>
    </row>
    <row r="2842" spans="1:26" s="81" customFormat="1" x14ac:dyDescent="0.25">
      <c r="A2842" s="74" t="s">
        <v>41</v>
      </c>
      <c r="B2842" s="74" t="s">
        <v>41</v>
      </c>
      <c r="C2842" s="105" t="s">
        <v>761</v>
      </c>
      <c r="D2842" s="96" t="s">
        <v>35</v>
      </c>
      <c r="E2842" s="97">
        <v>2018</v>
      </c>
      <c r="F2842" s="98" t="s">
        <v>59</v>
      </c>
      <c r="G2842" s="99" t="s">
        <v>82</v>
      </c>
      <c r="H2842" s="100" t="s">
        <v>3758</v>
      </c>
      <c r="I2842" s="101" t="s">
        <v>129</v>
      </c>
      <c r="J2842" s="102" t="s">
        <v>762</v>
      </c>
      <c r="K2842" s="104" t="s">
        <v>634</v>
      </c>
      <c r="L2842" s="104" t="s">
        <v>634</v>
      </c>
      <c r="M2842" s="104">
        <v>1326.25</v>
      </c>
      <c r="N2842" s="104">
        <v>2601.58</v>
      </c>
      <c r="O2842" s="80"/>
      <c r="P2842" s="80"/>
      <c r="Q2842" s="80"/>
      <c r="R2842" s="80"/>
      <c r="S2842" s="80"/>
      <c r="T2842" s="80"/>
      <c r="U2842" s="80"/>
      <c r="V2842" s="80"/>
      <c r="W2842" s="80"/>
      <c r="X2842" s="80"/>
      <c r="Y2842" s="80"/>
      <c r="Z2842" s="80"/>
    </row>
    <row r="2843" spans="1:26" s="81" customFormat="1" x14ac:dyDescent="0.25">
      <c r="A2843" s="74" t="s">
        <v>41</v>
      </c>
      <c r="B2843" s="74" t="s">
        <v>41</v>
      </c>
      <c r="C2843" s="105" t="s">
        <v>656</v>
      </c>
      <c r="D2843" s="96" t="s">
        <v>657</v>
      </c>
      <c r="E2843" s="97">
        <v>2023</v>
      </c>
      <c r="F2843" s="98" t="s">
        <v>61</v>
      </c>
      <c r="G2843" s="99" t="s">
        <v>102</v>
      </c>
      <c r="H2843" s="100" t="s">
        <v>3760</v>
      </c>
      <c r="I2843" s="101" t="s">
        <v>85</v>
      </c>
      <c r="J2843" s="102" t="s">
        <v>2165</v>
      </c>
      <c r="K2843" s="104" t="s">
        <v>634</v>
      </c>
      <c r="L2843" s="104" t="s">
        <v>634</v>
      </c>
      <c r="M2843" s="104">
        <v>1813.01</v>
      </c>
      <c r="N2843" s="104">
        <v>4014.56</v>
      </c>
      <c r="O2843" s="80"/>
      <c r="P2843" s="80"/>
      <c r="Q2843" s="80"/>
      <c r="R2843" s="80"/>
      <c r="S2843" s="80"/>
      <c r="T2843" s="80"/>
      <c r="U2843" s="80"/>
      <c r="V2843" s="80"/>
      <c r="W2843" s="80"/>
      <c r="X2843" s="80"/>
      <c r="Y2843" s="80"/>
      <c r="Z2843" s="80"/>
    </row>
    <row r="2844" spans="1:26" s="81" customFormat="1" x14ac:dyDescent="0.25">
      <c r="A2844" s="74" t="s">
        <v>41</v>
      </c>
      <c r="B2844" s="74" t="s">
        <v>41</v>
      </c>
      <c r="C2844" s="105" t="s">
        <v>51</v>
      </c>
      <c r="D2844" s="96" t="s">
        <v>1</v>
      </c>
      <c r="E2844" s="97">
        <v>2020</v>
      </c>
      <c r="F2844" s="98" t="s">
        <v>67</v>
      </c>
      <c r="G2844" s="99" t="s">
        <v>193</v>
      </c>
      <c r="H2844" s="100" t="s">
        <v>3761</v>
      </c>
      <c r="I2844" s="101" t="s">
        <v>194</v>
      </c>
      <c r="J2844" s="102" t="s">
        <v>211</v>
      </c>
      <c r="K2844" s="104" t="s">
        <v>545</v>
      </c>
      <c r="L2844" s="104" t="s">
        <v>545</v>
      </c>
      <c r="M2844" s="104">
        <v>1519.75</v>
      </c>
      <c r="N2844" s="104">
        <v>5923.78</v>
      </c>
      <c r="O2844" s="80"/>
      <c r="P2844" s="80"/>
      <c r="Q2844" s="80"/>
      <c r="R2844" s="80"/>
      <c r="S2844" s="80"/>
      <c r="T2844" s="80"/>
      <c r="U2844" s="80"/>
      <c r="V2844" s="80"/>
      <c r="W2844" s="80"/>
      <c r="X2844" s="80"/>
      <c r="Y2844" s="80"/>
      <c r="Z2844" s="80"/>
    </row>
    <row r="2845" spans="1:26" s="81" customFormat="1" x14ac:dyDescent="0.25">
      <c r="A2845" s="74" t="s">
        <v>41</v>
      </c>
      <c r="B2845" s="74" t="s">
        <v>41</v>
      </c>
      <c r="C2845" s="105" t="s">
        <v>668</v>
      </c>
      <c r="D2845" s="96" t="s">
        <v>10</v>
      </c>
      <c r="E2845" s="97">
        <v>2019</v>
      </c>
      <c r="F2845" s="98" t="s">
        <v>76</v>
      </c>
      <c r="G2845" s="99" t="s">
        <v>328</v>
      </c>
      <c r="H2845" s="100" t="s">
        <v>3762</v>
      </c>
      <c r="I2845" s="101" t="s">
        <v>179</v>
      </c>
      <c r="J2845" s="102" t="s">
        <v>397</v>
      </c>
      <c r="K2845" s="104" t="s">
        <v>545</v>
      </c>
      <c r="L2845" s="104" t="s">
        <v>545</v>
      </c>
      <c r="M2845" s="104">
        <v>1122.2</v>
      </c>
      <c r="N2845" s="104">
        <v>3112.55</v>
      </c>
      <c r="O2845" s="80"/>
      <c r="P2845" s="80"/>
      <c r="Q2845" s="80"/>
      <c r="R2845" s="80"/>
      <c r="S2845" s="80"/>
      <c r="T2845" s="80"/>
      <c r="U2845" s="80"/>
      <c r="V2845" s="80"/>
      <c r="W2845" s="80"/>
      <c r="X2845" s="80"/>
      <c r="Y2845" s="80"/>
      <c r="Z2845" s="80"/>
    </row>
    <row r="2846" spans="1:26" s="81" customFormat="1" x14ac:dyDescent="0.25">
      <c r="A2846" s="74" t="s">
        <v>41</v>
      </c>
      <c r="B2846" s="74" t="s">
        <v>41</v>
      </c>
      <c r="C2846" s="105" t="s">
        <v>929</v>
      </c>
      <c r="D2846" s="96" t="s">
        <v>930</v>
      </c>
      <c r="E2846" s="97">
        <v>2018</v>
      </c>
      <c r="F2846" s="98" t="s">
        <v>61</v>
      </c>
      <c r="G2846" s="99" t="s">
        <v>102</v>
      </c>
      <c r="H2846" s="100" t="s">
        <v>3763</v>
      </c>
      <c r="I2846" s="101" t="s">
        <v>179</v>
      </c>
      <c r="J2846" s="102" t="s">
        <v>1279</v>
      </c>
      <c r="K2846" s="104" t="s">
        <v>545</v>
      </c>
      <c r="L2846" s="104" t="s">
        <v>545</v>
      </c>
      <c r="M2846" s="104">
        <v>1426.32</v>
      </c>
      <c r="N2846" s="104">
        <v>2530.5</v>
      </c>
      <c r="O2846" s="80"/>
      <c r="P2846" s="80"/>
      <c r="Q2846" s="80"/>
      <c r="R2846" s="80"/>
      <c r="S2846" s="80"/>
      <c r="T2846" s="80"/>
      <c r="U2846" s="80"/>
      <c r="V2846" s="80"/>
      <c r="W2846" s="80"/>
      <c r="X2846" s="80"/>
      <c r="Y2846" s="80"/>
      <c r="Z2846" s="80"/>
    </row>
    <row r="2847" spans="1:26" s="81" customFormat="1" x14ac:dyDescent="0.25">
      <c r="A2847" s="74" t="s">
        <v>41</v>
      </c>
      <c r="B2847" s="74" t="s">
        <v>41</v>
      </c>
      <c r="C2847" s="105" t="s">
        <v>1245</v>
      </c>
      <c r="D2847" s="96" t="s">
        <v>1246</v>
      </c>
      <c r="E2847" s="97">
        <v>2021</v>
      </c>
      <c r="F2847" s="98" t="s">
        <v>78</v>
      </c>
      <c r="G2847" s="99" t="s">
        <v>507</v>
      </c>
      <c r="H2847" s="100" t="s">
        <v>3764</v>
      </c>
      <c r="I2847" s="101" t="s">
        <v>508</v>
      </c>
      <c r="J2847" s="102" t="s">
        <v>708</v>
      </c>
      <c r="K2847" s="104" t="s">
        <v>634</v>
      </c>
      <c r="L2847" s="104" t="s">
        <v>634</v>
      </c>
      <c r="M2847" s="104">
        <v>1977.95</v>
      </c>
      <c r="N2847" s="104">
        <v>3889.85</v>
      </c>
      <c r="O2847" s="80"/>
      <c r="P2847" s="80"/>
      <c r="Q2847" s="80"/>
      <c r="R2847" s="80"/>
      <c r="S2847" s="80"/>
      <c r="T2847" s="80"/>
      <c r="U2847" s="80"/>
      <c r="V2847" s="80"/>
      <c r="W2847" s="80"/>
      <c r="X2847" s="80"/>
      <c r="Y2847" s="80"/>
      <c r="Z2847" s="80"/>
    </row>
    <row r="2848" spans="1:26" s="81" customFormat="1" x14ac:dyDescent="0.25">
      <c r="A2848" s="74" t="s">
        <v>41</v>
      </c>
      <c r="B2848" s="74" t="s">
        <v>41</v>
      </c>
      <c r="C2848" s="105" t="s">
        <v>51</v>
      </c>
      <c r="D2848" s="96" t="s">
        <v>1</v>
      </c>
      <c r="E2848" s="97">
        <v>2020</v>
      </c>
      <c r="F2848" s="98" t="s">
        <v>67</v>
      </c>
      <c r="G2848" s="99" t="s">
        <v>193</v>
      </c>
      <c r="H2848" s="100" t="s">
        <v>3765</v>
      </c>
      <c r="I2848" s="101" t="s">
        <v>194</v>
      </c>
      <c r="J2848" s="102" t="s">
        <v>665</v>
      </c>
      <c r="K2848" s="104" t="s">
        <v>545</v>
      </c>
      <c r="L2848" s="104" t="s">
        <v>545</v>
      </c>
      <c r="M2848" s="104">
        <v>1519.75</v>
      </c>
      <c r="N2848" s="104">
        <v>5923.78</v>
      </c>
      <c r="O2848" s="80"/>
      <c r="P2848" s="80"/>
      <c r="Q2848" s="80"/>
      <c r="R2848" s="80"/>
      <c r="S2848" s="80"/>
      <c r="T2848" s="80"/>
      <c r="U2848" s="80"/>
      <c r="V2848" s="80"/>
      <c r="W2848" s="80"/>
      <c r="X2848" s="80"/>
      <c r="Y2848" s="80"/>
      <c r="Z2848" s="80"/>
    </row>
    <row r="2849" spans="1:26" s="81" customFormat="1" x14ac:dyDescent="0.25">
      <c r="A2849" s="74" t="s">
        <v>41</v>
      </c>
      <c r="B2849" s="74" t="s">
        <v>41</v>
      </c>
      <c r="C2849" s="105" t="s">
        <v>691</v>
      </c>
      <c r="D2849" s="96" t="s">
        <v>21</v>
      </c>
      <c r="E2849" s="97">
        <v>2019</v>
      </c>
      <c r="F2849" s="98" t="s">
        <v>75</v>
      </c>
      <c r="G2849" s="99" t="s">
        <v>312</v>
      </c>
      <c r="H2849" s="100" t="s">
        <v>3766</v>
      </c>
      <c r="I2849" s="101" t="s">
        <v>313</v>
      </c>
      <c r="J2849" s="102" t="s">
        <v>692</v>
      </c>
      <c r="K2849" s="104" t="s">
        <v>634</v>
      </c>
      <c r="L2849" s="104" t="s">
        <v>634</v>
      </c>
      <c r="M2849" s="104">
        <v>1236.43</v>
      </c>
      <c r="N2849" s="104">
        <v>3029.39</v>
      </c>
      <c r="O2849" s="80"/>
      <c r="P2849" s="80"/>
      <c r="Q2849" s="80"/>
      <c r="R2849" s="80"/>
      <c r="S2849" s="80"/>
      <c r="T2849" s="80"/>
      <c r="U2849" s="80"/>
      <c r="V2849" s="80"/>
      <c r="W2849" s="80"/>
      <c r="X2849" s="80"/>
      <c r="Y2849" s="80"/>
      <c r="Z2849" s="80"/>
    </row>
    <row r="2850" spans="1:26" s="81" customFormat="1" x14ac:dyDescent="0.25">
      <c r="A2850" s="74" t="s">
        <v>41</v>
      </c>
      <c r="B2850" s="74" t="s">
        <v>41</v>
      </c>
      <c r="C2850" s="105" t="s">
        <v>659</v>
      </c>
      <c r="D2850" s="96" t="s">
        <v>4</v>
      </c>
      <c r="E2850" s="97">
        <v>2020</v>
      </c>
      <c r="F2850" s="98" t="s">
        <v>66</v>
      </c>
      <c r="G2850" s="99" t="s">
        <v>186</v>
      </c>
      <c r="H2850" s="100" t="s">
        <v>3767</v>
      </c>
      <c r="I2850" s="101" t="s">
        <v>179</v>
      </c>
      <c r="J2850" s="102" t="s">
        <v>3988</v>
      </c>
      <c r="K2850" s="104" t="s">
        <v>545</v>
      </c>
      <c r="L2850" s="104" t="s">
        <v>545</v>
      </c>
      <c r="M2850" s="104">
        <v>1856.3</v>
      </c>
      <c r="N2850" s="104">
        <v>4386.1899999999996</v>
      </c>
      <c r="O2850" s="80"/>
      <c r="P2850" s="80"/>
      <c r="Q2850" s="80"/>
      <c r="R2850" s="80"/>
      <c r="S2850" s="80"/>
      <c r="T2850" s="80"/>
      <c r="U2850" s="80"/>
      <c r="V2850" s="80"/>
      <c r="W2850" s="80"/>
      <c r="X2850" s="80"/>
      <c r="Y2850" s="80"/>
      <c r="Z2850" s="80"/>
    </row>
    <row r="2851" spans="1:26" s="81" customFormat="1" x14ac:dyDescent="0.25">
      <c r="A2851" s="74" t="s">
        <v>41</v>
      </c>
      <c r="B2851" s="74" t="s">
        <v>41</v>
      </c>
      <c r="C2851" s="105" t="s">
        <v>3944</v>
      </c>
      <c r="D2851" s="96" t="s">
        <v>3945</v>
      </c>
      <c r="E2851" s="97">
        <v>2023</v>
      </c>
      <c r="F2851" s="98" t="s">
        <v>676</v>
      </c>
      <c r="G2851" s="99" t="s">
        <v>280</v>
      </c>
      <c r="H2851" s="100" t="s">
        <v>4027</v>
      </c>
      <c r="I2851" s="101" t="s">
        <v>281</v>
      </c>
      <c r="J2851" s="102" t="s">
        <v>685</v>
      </c>
      <c r="K2851" s="104" t="s">
        <v>634</v>
      </c>
      <c r="L2851" s="104" t="s">
        <v>634</v>
      </c>
      <c r="M2851" s="104">
        <v>1360.07</v>
      </c>
      <c r="N2851" s="104">
        <v>3166.66</v>
      </c>
      <c r="O2851" s="80"/>
      <c r="P2851" s="80"/>
      <c r="Q2851" s="80"/>
      <c r="R2851" s="80"/>
      <c r="S2851" s="80"/>
      <c r="T2851" s="80"/>
      <c r="U2851" s="80"/>
      <c r="V2851" s="80"/>
      <c r="W2851" s="80"/>
      <c r="X2851" s="80"/>
      <c r="Y2851" s="80"/>
      <c r="Z2851" s="80"/>
    </row>
    <row r="2852" spans="1:26" s="81" customFormat="1" x14ac:dyDescent="0.25">
      <c r="A2852" s="74" t="s">
        <v>41</v>
      </c>
      <c r="B2852" s="74" t="s">
        <v>41</v>
      </c>
      <c r="C2852" s="105" t="s">
        <v>761</v>
      </c>
      <c r="D2852" s="96" t="s">
        <v>35</v>
      </c>
      <c r="E2852" s="97">
        <v>2018</v>
      </c>
      <c r="F2852" s="98" t="s">
        <v>59</v>
      </c>
      <c r="G2852" s="99" t="s">
        <v>82</v>
      </c>
      <c r="H2852" s="100" t="s">
        <v>3768</v>
      </c>
      <c r="I2852" s="101" t="s">
        <v>99</v>
      </c>
      <c r="J2852" s="102" t="s">
        <v>785</v>
      </c>
      <c r="K2852" s="104" t="s">
        <v>634</v>
      </c>
      <c r="L2852" s="104" t="s">
        <v>634</v>
      </c>
      <c r="M2852" s="104">
        <v>1727</v>
      </c>
      <c r="N2852" s="104">
        <v>2407.96</v>
      </c>
      <c r="O2852" s="80"/>
      <c r="P2852" s="80"/>
      <c r="Q2852" s="80"/>
      <c r="R2852" s="80"/>
      <c r="S2852" s="80"/>
      <c r="T2852" s="80"/>
      <c r="U2852" s="80"/>
      <c r="V2852" s="80"/>
      <c r="W2852" s="80"/>
      <c r="X2852" s="80"/>
      <c r="Y2852" s="80"/>
      <c r="Z2852" s="80"/>
    </row>
    <row r="2853" spans="1:26" s="81" customFormat="1" x14ac:dyDescent="0.25">
      <c r="A2853" s="74" t="s">
        <v>41</v>
      </c>
      <c r="B2853" s="74" t="s">
        <v>41</v>
      </c>
      <c r="C2853" s="105" t="s">
        <v>656</v>
      </c>
      <c r="D2853" s="96" t="s">
        <v>657</v>
      </c>
      <c r="E2853" s="97">
        <v>2023</v>
      </c>
      <c r="F2853" s="98" t="s">
        <v>61</v>
      </c>
      <c r="G2853" s="99" t="s">
        <v>102</v>
      </c>
      <c r="H2853" s="100" t="s">
        <v>3769</v>
      </c>
      <c r="I2853" s="101" t="s">
        <v>85</v>
      </c>
      <c r="J2853" s="102" t="s">
        <v>699</v>
      </c>
      <c r="K2853" s="104" t="s">
        <v>634</v>
      </c>
      <c r="L2853" s="104" t="s">
        <v>634</v>
      </c>
      <c r="M2853" s="104">
        <v>1813.01</v>
      </c>
      <c r="N2853" s="104">
        <v>4014.56</v>
      </c>
      <c r="O2853" s="80"/>
      <c r="P2853" s="80"/>
      <c r="Q2853" s="80"/>
      <c r="R2853" s="80"/>
      <c r="S2853" s="80"/>
      <c r="T2853" s="80"/>
      <c r="U2853" s="80"/>
      <c r="V2853" s="80"/>
      <c r="W2853" s="80"/>
      <c r="X2853" s="80"/>
      <c r="Y2853" s="80"/>
      <c r="Z2853" s="80"/>
    </row>
    <row r="2854" spans="1:26" s="81" customFormat="1" x14ac:dyDescent="0.25">
      <c r="A2854" s="74" t="s">
        <v>41</v>
      </c>
      <c r="B2854" s="74" t="s">
        <v>41</v>
      </c>
      <c r="C2854" s="105" t="s">
        <v>680</v>
      </c>
      <c r="D2854" s="96" t="s">
        <v>18</v>
      </c>
      <c r="E2854" s="97">
        <v>2022</v>
      </c>
      <c r="F2854" s="98" t="s">
        <v>64</v>
      </c>
      <c r="G2854" s="99" t="s">
        <v>159</v>
      </c>
      <c r="H2854" s="100" t="s">
        <v>3770</v>
      </c>
      <c r="I2854" s="101" t="s">
        <v>162</v>
      </c>
      <c r="J2854" s="102" t="s">
        <v>837</v>
      </c>
      <c r="K2854" s="104" t="s">
        <v>634</v>
      </c>
      <c r="L2854" s="104" t="s">
        <v>634</v>
      </c>
      <c r="M2854" s="104">
        <v>1964.76</v>
      </c>
      <c r="N2854" s="104">
        <v>2760.26</v>
      </c>
      <c r="O2854" s="80"/>
      <c r="P2854" s="80"/>
      <c r="Q2854" s="80"/>
      <c r="R2854" s="80"/>
      <c r="S2854" s="80"/>
      <c r="T2854" s="80"/>
      <c r="U2854" s="80"/>
      <c r="V2854" s="80"/>
      <c r="W2854" s="80"/>
      <c r="X2854" s="80"/>
      <c r="Y2854" s="80"/>
      <c r="Z2854" s="80"/>
    </row>
    <row r="2855" spans="1:26" s="81" customFormat="1" x14ac:dyDescent="0.25">
      <c r="A2855" s="74" t="s">
        <v>41</v>
      </c>
      <c r="B2855" s="74" t="s">
        <v>41</v>
      </c>
      <c r="C2855" s="105" t="s">
        <v>922</v>
      </c>
      <c r="D2855" s="96" t="s">
        <v>923</v>
      </c>
      <c r="E2855" s="97">
        <v>2023</v>
      </c>
      <c r="F2855" s="98" t="s">
        <v>61</v>
      </c>
      <c r="G2855" s="99" t="s">
        <v>102</v>
      </c>
      <c r="H2855" s="100" t="s">
        <v>3771</v>
      </c>
      <c r="I2855" s="101" t="s">
        <v>3890</v>
      </c>
      <c r="J2855" s="102" t="s">
        <v>655</v>
      </c>
      <c r="K2855" s="104" t="s">
        <v>634</v>
      </c>
      <c r="L2855" s="104" t="s">
        <v>634</v>
      </c>
      <c r="M2855" s="104">
        <v>2035.97</v>
      </c>
      <c r="N2855" s="104">
        <v>4337.3</v>
      </c>
      <c r="O2855" s="80"/>
      <c r="P2855" s="80"/>
      <c r="Q2855" s="80"/>
      <c r="R2855" s="80"/>
      <c r="S2855" s="80"/>
      <c r="T2855" s="80"/>
      <c r="U2855" s="80"/>
      <c r="V2855" s="80"/>
      <c r="W2855" s="80"/>
      <c r="X2855" s="80"/>
      <c r="Y2855" s="80"/>
      <c r="Z2855" s="80"/>
    </row>
    <row r="2856" spans="1:26" s="81" customFormat="1" x14ac:dyDescent="0.25">
      <c r="A2856" s="74" t="s">
        <v>41</v>
      </c>
      <c r="B2856" s="74" t="s">
        <v>41</v>
      </c>
      <c r="C2856" s="105" t="s">
        <v>51</v>
      </c>
      <c r="D2856" s="96" t="s">
        <v>1</v>
      </c>
      <c r="E2856" s="97">
        <v>2020</v>
      </c>
      <c r="F2856" s="98" t="s">
        <v>67</v>
      </c>
      <c r="G2856" s="99" t="s">
        <v>193</v>
      </c>
      <c r="H2856" s="100" t="s">
        <v>3772</v>
      </c>
      <c r="I2856" s="101" t="s">
        <v>194</v>
      </c>
      <c r="J2856" s="102" t="s">
        <v>2048</v>
      </c>
      <c r="K2856" s="104" t="s">
        <v>545</v>
      </c>
      <c r="L2856" s="104" t="s">
        <v>545</v>
      </c>
      <c r="M2856" s="104">
        <v>1519.75</v>
      </c>
      <c r="N2856" s="104">
        <v>5923.78</v>
      </c>
      <c r="O2856" s="80"/>
      <c r="P2856" s="80"/>
      <c r="Q2856" s="80"/>
      <c r="R2856" s="80"/>
      <c r="S2856" s="80"/>
      <c r="T2856" s="80"/>
      <c r="U2856" s="80"/>
      <c r="V2856" s="80"/>
      <c r="W2856" s="80"/>
      <c r="X2856" s="80"/>
      <c r="Y2856" s="80"/>
      <c r="Z2856" s="80"/>
    </row>
    <row r="2857" spans="1:26" s="81" customFormat="1" x14ac:dyDescent="0.25">
      <c r="A2857" s="74" t="s">
        <v>41</v>
      </c>
      <c r="B2857" s="74" t="s">
        <v>41</v>
      </c>
      <c r="C2857" s="105" t="s">
        <v>51</v>
      </c>
      <c r="D2857" s="96" t="s">
        <v>1</v>
      </c>
      <c r="E2857" s="97">
        <v>2020</v>
      </c>
      <c r="F2857" s="98" t="s">
        <v>67</v>
      </c>
      <c r="G2857" s="99" t="s">
        <v>193</v>
      </c>
      <c r="H2857" s="100" t="s">
        <v>3773</v>
      </c>
      <c r="I2857" s="101" t="s">
        <v>194</v>
      </c>
      <c r="J2857" s="102" t="s">
        <v>237</v>
      </c>
      <c r="K2857" s="104" t="s">
        <v>545</v>
      </c>
      <c r="L2857" s="104" t="s">
        <v>545</v>
      </c>
      <c r="M2857" s="104">
        <v>1519.75</v>
      </c>
      <c r="N2857" s="104">
        <v>5923.78</v>
      </c>
      <c r="O2857" s="80"/>
      <c r="P2857" s="80"/>
      <c r="Q2857" s="80"/>
      <c r="R2857" s="80"/>
      <c r="S2857" s="80"/>
      <c r="T2857" s="80"/>
      <c r="U2857" s="80"/>
      <c r="V2857" s="80"/>
      <c r="W2857" s="80"/>
      <c r="X2857" s="80"/>
      <c r="Y2857" s="80"/>
      <c r="Z2857" s="80"/>
    </row>
    <row r="2858" spans="1:26" s="81" customFormat="1" x14ac:dyDescent="0.25">
      <c r="A2858" s="74" t="s">
        <v>41</v>
      </c>
      <c r="B2858" s="74" t="s">
        <v>41</v>
      </c>
      <c r="C2858" s="105" t="s">
        <v>51</v>
      </c>
      <c r="D2858" s="96" t="s">
        <v>1</v>
      </c>
      <c r="E2858" s="97">
        <v>2020</v>
      </c>
      <c r="F2858" s="98" t="s">
        <v>67</v>
      </c>
      <c r="G2858" s="99" t="s">
        <v>193</v>
      </c>
      <c r="H2858" s="100" t="s">
        <v>3774</v>
      </c>
      <c r="I2858" s="101" t="s">
        <v>194</v>
      </c>
      <c r="J2858" s="102" t="s">
        <v>218</v>
      </c>
      <c r="K2858" s="104" t="s">
        <v>545</v>
      </c>
      <c r="L2858" s="104" t="s">
        <v>545</v>
      </c>
      <c r="M2858" s="104">
        <v>1519.75</v>
      </c>
      <c r="N2858" s="104">
        <v>5923.78</v>
      </c>
      <c r="O2858" s="80"/>
      <c r="P2858" s="80"/>
      <c r="Q2858" s="80"/>
      <c r="R2858" s="80"/>
      <c r="S2858" s="80"/>
      <c r="T2858" s="80"/>
      <c r="U2858" s="80"/>
      <c r="V2858" s="80"/>
      <c r="W2858" s="80"/>
      <c r="X2858" s="80"/>
      <c r="Y2858" s="80"/>
      <c r="Z2858" s="80"/>
    </row>
    <row r="2859" spans="1:26" s="81" customFormat="1" x14ac:dyDescent="0.25">
      <c r="A2859" s="74" t="s">
        <v>41</v>
      </c>
      <c r="B2859" s="74" t="s">
        <v>41</v>
      </c>
      <c r="C2859" s="105" t="s">
        <v>55</v>
      </c>
      <c r="D2859" s="96" t="s">
        <v>6</v>
      </c>
      <c r="E2859" s="97">
        <v>2018</v>
      </c>
      <c r="F2859" s="98" t="s">
        <v>71</v>
      </c>
      <c r="G2859" s="99" t="s">
        <v>264</v>
      </c>
      <c r="H2859" s="100" t="s">
        <v>3775</v>
      </c>
      <c r="I2859" s="101" t="s">
        <v>271</v>
      </c>
      <c r="J2859" s="102" t="s">
        <v>736</v>
      </c>
      <c r="K2859" s="104" t="s">
        <v>634</v>
      </c>
      <c r="L2859" s="104" t="s">
        <v>634</v>
      </c>
      <c r="M2859" s="104">
        <v>2245.1</v>
      </c>
      <c r="N2859" s="104">
        <v>4326.8999999999996</v>
      </c>
      <c r="O2859" s="80"/>
      <c r="P2859" s="80"/>
      <c r="Q2859" s="80"/>
      <c r="R2859" s="80"/>
      <c r="S2859" s="80"/>
      <c r="T2859" s="80"/>
      <c r="U2859" s="80"/>
      <c r="V2859" s="80"/>
      <c r="W2859" s="80"/>
      <c r="X2859" s="80"/>
      <c r="Y2859" s="80"/>
      <c r="Z2859" s="80"/>
    </row>
    <row r="2860" spans="1:26" s="81" customFormat="1" x14ac:dyDescent="0.25">
      <c r="A2860" s="74" t="s">
        <v>41</v>
      </c>
      <c r="B2860" s="74" t="s">
        <v>41</v>
      </c>
      <c r="C2860" s="105" t="s">
        <v>51</v>
      </c>
      <c r="D2860" s="96" t="s">
        <v>1</v>
      </c>
      <c r="E2860" s="97">
        <v>2020</v>
      </c>
      <c r="F2860" s="98" t="s">
        <v>67</v>
      </c>
      <c r="G2860" s="99" t="s">
        <v>193</v>
      </c>
      <c r="H2860" s="100" t="s">
        <v>3776</v>
      </c>
      <c r="I2860" s="101" t="s">
        <v>194</v>
      </c>
      <c r="J2860" s="102" t="s">
        <v>233</v>
      </c>
      <c r="K2860" s="104" t="s">
        <v>545</v>
      </c>
      <c r="L2860" s="104" t="s">
        <v>545</v>
      </c>
      <c r="M2860" s="104">
        <v>1519.75</v>
      </c>
      <c r="N2860" s="104">
        <v>5923.78</v>
      </c>
      <c r="O2860" s="80"/>
      <c r="P2860" s="80"/>
      <c r="Q2860" s="80"/>
      <c r="R2860" s="80"/>
      <c r="S2860" s="80"/>
      <c r="T2860" s="80"/>
      <c r="U2860" s="80"/>
      <c r="V2860" s="80"/>
      <c r="W2860" s="80"/>
      <c r="X2860" s="80"/>
      <c r="Y2860" s="80"/>
      <c r="Z2860" s="80"/>
    </row>
    <row r="2861" spans="1:26" s="81" customFormat="1" x14ac:dyDescent="0.25">
      <c r="A2861" s="74" t="s">
        <v>41</v>
      </c>
      <c r="B2861" s="74" t="s">
        <v>41</v>
      </c>
      <c r="C2861" s="105" t="s">
        <v>929</v>
      </c>
      <c r="D2861" s="96" t="s">
        <v>930</v>
      </c>
      <c r="E2861" s="97">
        <v>2018</v>
      </c>
      <c r="F2861" s="98" t="s">
        <v>61</v>
      </c>
      <c r="G2861" s="99" t="s">
        <v>102</v>
      </c>
      <c r="H2861" s="100" t="s">
        <v>3777</v>
      </c>
      <c r="I2861" s="101" t="s">
        <v>179</v>
      </c>
      <c r="J2861" s="102" t="s">
        <v>1660</v>
      </c>
      <c r="K2861" s="104" t="s">
        <v>545</v>
      </c>
      <c r="L2861" s="104" t="s">
        <v>545</v>
      </c>
      <c r="M2861" s="104">
        <v>1302</v>
      </c>
      <c r="N2861" s="104">
        <v>2442.8200000000002</v>
      </c>
      <c r="O2861" s="80"/>
      <c r="P2861" s="80"/>
      <c r="Q2861" s="80"/>
      <c r="R2861" s="80"/>
      <c r="S2861" s="80"/>
      <c r="T2861" s="80"/>
      <c r="U2861" s="80"/>
      <c r="V2861" s="80"/>
      <c r="W2861" s="80"/>
      <c r="X2861" s="80"/>
      <c r="Y2861" s="80"/>
      <c r="Z2861" s="80"/>
    </row>
    <row r="2862" spans="1:26" s="81" customFormat="1" x14ac:dyDescent="0.25">
      <c r="A2862" s="74" t="s">
        <v>41</v>
      </c>
      <c r="B2862" s="74" t="s">
        <v>41</v>
      </c>
      <c r="C2862" s="105" t="s">
        <v>719</v>
      </c>
      <c r="D2862" s="96" t="s">
        <v>720</v>
      </c>
      <c r="E2862" s="97">
        <v>2022</v>
      </c>
      <c r="F2862" s="98" t="s">
        <v>75</v>
      </c>
      <c r="G2862" s="99" t="s">
        <v>312</v>
      </c>
      <c r="H2862" s="100" t="s">
        <v>3778</v>
      </c>
      <c r="I2862" s="101" t="s">
        <v>257</v>
      </c>
      <c r="J2862" s="102" t="s">
        <v>747</v>
      </c>
      <c r="K2862" s="104" t="s">
        <v>634</v>
      </c>
      <c r="L2862" s="104" t="s">
        <v>634</v>
      </c>
      <c r="M2862" s="104">
        <v>1443</v>
      </c>
      <c r="N2862" s="104">
        <v>2883</v>
      </c>
      <c r="O2862" s="80"/>
      <c r="P2862" s="80"/>
      <c r="Q2862" s="80"/>
      <c r="R2862" s="80"/>
      <c r="S2862" s="80"/>
      <c r="T2862" s="80"/>
      <c r="U2862" s="80"/>
      <c r="V2862" s="80"/>
      <c r="W2862" s="80"/>
      <c r="X2862" s="80"/>
      <c r="Y2862" s="80"/>
      <c r="Z2862" s="80"/>
    </row>
    <row r="2863" spans="1:26" s="81" customFormat="1" x14ac:dyDescent="0.25">
      <c r="A2863" s="74" t="s">
        <v>41</v>
      </c>
      <c r="B2863" s="74" t="s">
        <v>41</v>
      </c>
      <c r="C2863" s="105" t="s">
        <v>929</v>
      </c>
      <c r="D2863" s="96" t="s">
        <v>930</v>
      </c>
      <c r="E2863" s="97">
        <v>2018</v>
      </c>
      <c r="F2863" s="98" t="s">
        <v>61</v>
      </c>
      <c r="G2863" s="99" t="s">
        <v>102</v>
      </c>
      <c r="H2863" s="100" t="s">
        <v>3779</v>
      </c>
      <c r="I2863" s="101" t="s">
        <v>179</v>
      </c>
      <c r="J2863" s="102" t="s">
        <v>1163</v>
      </c>
      <c r="K2863" s="104" t="s">
        <v>547</v>
      </c>
      <c r="L2863" s="104" t="s">
        <v>547</v>
      </c>
      <c r="M2863" s="104">
        <v>1426.32</v>
      </c>
      <c r="N2863" s="104">
        <v>2530.5</v>
      </c>
      <c r="O2863" s="80"/>
      <c r="P2863" s="80"/>
      <c r="Q2863" s="80"/>
      <c r="R2863" s="80"/>
      <c r="S2863" s="80"/>
      <c r="T2863" s="80"/>
      <c r="U2863" s="80"/>
      <c r="V2863" s="80"/>
      <c r="W2863" s="80"/>
      <c r="X2863" s="80"/>
      <c r="Y2863" s="80"/>
      <c r="Z2863" s="80"/>
    </row>
    <row r="2864" spans="1:26" s="81" customFormat="1" x14ac:dyDescent="0.25">
      <c r="A2864" s="74" t="s">
        <v>41</v>
      </c>
      <c r="B2864" s="74" t="s">
        <v>41</v>
      </c>
      <c r="C2864" s="105" t="s">
        <v>922</v>
      </c>
      <c r="D2864" s="96" t="s">
        <v>923</v>
      </c>
      <c r="E2864" s="97">
        <v>2023</v>
      </c>
      <c r="F2864" s="98" t="s">
        <v>61</v>
      </c>
      <c r="G2864" s="99" t="s">
        <v>102</v>
      </c>
      <c r="H2864" s="100" t="s">
        <v>3780</v>
      </c>
      <c r="I2864" s="101" t="s">
        <v>3890</v>
      </c>
      <c r="J2864" s="102" t="s">
        <v>688</v>
      </c>
      <c r="K2864" s="104" t="s">
        <v>634</v>
      </c>
      <c r="L2864" s="104" t="s">
        <v>634</v>
      </c>
      <c r="M2864" s="104">
        <v>2035.97</v>
      </c>
      <c r="N2864" s="104">
        <v>4337.3</v>
      </c>
      <c r="O2864" s="80"/>
      <c r="P2864" s="80"/>
      <c r="Q2864" s="80"/>
      <c r="R2864" s="80"/>
      <c r="S2864" s="80"/>
      <c r="T2864" s="80"/>
      <c r="U2864" s="80"/>
      <c r="V2864" s="80"/>
      <c r="W2864" s="80"/>
      <c r="X2864" s="80"/>
      <c r="Y2864" s="80"/>
      <c r="Z2864" s="80"/>
    </row>
    <row r="2865" spans="1:26" s="81" customFormat="1" x14ac:dyDescent="0.25">
      <c r="A2865" s="74" t="s">
        <v>41</v>
      </c>
      <c r="B2865" s="74" t="s">
        <v>41</v>
      </c>
      <c r="C2865" s="105" t="s">
        <v>51</v>
      </c>
      <c r="D2865" s="96" t="s">
        <v>1</v>
      </c>
      <c r="E2865" s="97">
        <v>2020</v>
      </c>
      <c r="F2865" s="98" t="s">
        <v>67</v>
      </c>
      <c r="G2865" s="99" t="s">
        <v>193</v>
      </c>
      <c r="H2865" s="100" t="s">
        <v>3781</v>
      </c>
      <c r="I2865" s="101" t="s">
        <v>194</v>
      </c>
      <c r="J2865" s="102" t="s">
        <v>625</v>
      </c>
      <c r="K2865" s="104" t="s">
        <v>545</v>
      </c>
      <c r="L2865" s="104" t="s">
        <v>545</v>
      </c>
      <c r="M2865" s="104">
        <v>1519.75</v>
      </c>
      <c r="N2865" s="104">
        <v>5923.78</v>
      </c>
      <c r="O2865" s="80"/>
      <c r="P2865" s="80"/>
      <c r="Q2865" s="80"/>
      <c r="R2865" s="80"/>
      <c r="S2865" s="80"/>
      <c r="T2865" s="80"/>
      <c r="U2865" s="80"/>
      <c r="V2865" s="80"/>
      <c r="W2865" s="80"/>
      <c r="X2865" s="80"/>
      <c r="Y2865" s="80"/>
      <c r="Z2865" s="80"/>
    </row>
    <row r="2866" spans="1:26" s="81" customFormat="1" x14ac:dyDescent="0.25">
      <c r="A2866" s="74" t="s">
        <v>41</v>
      </c>
      <c r="B2866" s="74" t="s">
        <v>41</v>
      </c>
      <c r="C2866" s="105" t="s">
        <v>922</v>
      </c>
      <c r="D2866" s="96" t="s">
        <v>923</v>
      </c>
      <c r="E2866" s="97">
        <v>2023</v>
      </c>
      <c r="F2866" s="98" t="s">
        <v>61</v>
      </c>
      <c r="G2866" s="99" t="s">
        <v>102</v>
      </c>
      <c r="H2866" s="100" t="s">
        <v>4155</v>
      </c>
      <c r="I2866" s="101" t="s">
        <v>99</v>
      </c>
      <c r="J2866" s="102" t="s">
        <v>825</v>
      </c>
      <c r="K2866" s="104" t="s">
        <v>634</v>
      </c>
      <c r="L2866" s="104" t="s">
        <v>634</v>
      </c>
      <c r="M2866" s="104">
        <v>2486</v>
      </c>
      <c r="N2866" s="104">
        <v>5035</v>
      </c>
      <c r="O2866" s="80"/>
      <c r="P2866" s="80"/>
      <c r="Q2866" s="80"/>
      <c r="R2866" s="80"/>
      <c r="S2866" s="80"/>
      <c r="T2866" s="80"/>
      <c r="U2866" s="80"/>
      <c r="V2866" s="80"/>
      <c r="W2866" s="80"/>
      <c r="X2866" s="80"/>
      <c r="Y2866" s="80"/>
      <c r="Z2866" s="80"/>
    </row>
    <row r="2867" spans="1:26" s="81" customFormat="1" x14ac:dyDescent="0.25">
      <c r="A2867" s="74" t="s">
        <v>41</v>
      </c>
      <c r="B2867" s="74" t="s">
        <v>41</v>
      </c>
      <c r="C2867" s="105" t="s">
        <v>4037</v>
      </c>
      <c r="D2867" s="96" t="s">
        <v>4038</v>
      </c>
      <c r="E2867" s="97">
        <v>2023</v>
      </c>
      <c r="F2867" s="98" t="s">
        <v>64</v>
      </c>
      <c r="G2867" s="99" t="s">
        <v>159</v>
      </c>
      <c r="H2867" s="100" t="s">
        <v>3783</v>
      </c>
      <c r="I2867" s="101" t="s">
        <v>276</v>
      </c>
      <c r="J2867" s="102" t="s">
        <v>105</v>
      </c>
      <c r="K2867" s="104" t="s">
        <v>634</v>
      </c>
      <c r="L2867" s="104" t="s">
        <v>634</v>
      </c>
      <c r="M2867" s="104">
        <v>2300</v>
      </c>
      <c r="N2867" s="104">
        <v>4633.33</v>
      </c>
      <c r="O2867" s="80"/>
      <c r="P2867" s="80"/>
      <c r="Q2867" s="80"/>
      <c r="R2867" s="80"/>
      <c r="S2867" s="80"/>
      <c r="T2867" s="80"/>
      <c r="U2867" s="80"/>
      <c r="V2867" s="80"/>
      <c r="W2867" s="80"/>
      <c r="X2867" s="80"/>
      <c r="Y2867" s="80"/>
      <c r="Z2867" s="80"/>
    </row>
    <row r="2868" spans="1:26" s="81" customFormat="1" x14ac:dyDescent="0.25">
      <c r="A2868" s="74" t="s">
        <v>41</v>
      </c>
      <c r="B2868" s="74" t="s">
        <v>41</v>
      </c>
      <c r="C2868" s="105" t="s">
        <v>706</v>
      </c>
      <c r="D2868" s="96" t="s">
        <v>568</v>
      </c>
      <c r="E2868" s="97">
        <v>2022</v>
      </c>
      <c r="F2868" s="98" t="s">
        <v>61</v>
      </c>
      <c r="G2868" s="99" t="s">
        <v>102</v>
      </c>
      <c r="H2868" s="100" t="s">
        <v>3784</v>
      </c>
      <c r="I2868" s="101" t="s">
        <v>103</v>
      </c>
      <c r="J2868" s="102" t="s">
        <v>695</v>
      </c>
      <c r="K2868" s="104" t="s">
        <v>634</v>
      </c>
      <c r="L2868" s="104" t="s">
        <v>634</v>
      </c>
      <c r="M2868" s="104">
        <v>2064.84</v>
      </c>
      <c r="N2868" s="104">
        <v>4306.2299999999996</v>
      </c>
      <c r="O2868" s="80"/>
      <c r="P2868" s="80"/>
      <c r="Q2868" s="80"/>
      <c r="R2868" s="80"/>
      <c r="S2868" s="80"/>
      <c r="T2868" s="80"/>
      <c r="U2868" s="80"/>
      <c r="V2868" s="80"/>
      <c r="W2868" s="80"/>
      <c r="X2868" s="80"/>
      <c r="Y2868" s="80"/>
      <c r="Z2868" s="80"/>
    </row>
    <row r="2869" spans="1:26" s="81" customFormat="1" x14ac:dyDescent="0.25">
      <c r="A2869" s="74" t="s">
        <v>41</v>
      </c>
      <c r="B2869" s="74" t="s">
        <v>41</v>
      </c>
      <c r="C2869" s="105" t="s">
        <v>691</v>
      </c>
      <c r="D2869" s="96" t="s">
        <v>21</v>
      </c>
      <c r="E2869" s="97">
        <v>2019</v>
      </c>
      <c r="F2869" s="98" t="s">
        <v>75</v>
      </c>
      <c r="G2869" s="99" t="s">
        <v>312</v>
      </c>
      <c r="H2869" s="100" t="s">
        <v>3785</v>
      </c>
      <c r="I2869" s="101" t="s">
        <v>313</v>
      </c>
      <c r="J2869" s="102" t="s">
        <v>801</v>
      </c>
      <c r="K2869" s="104" t="s">
        <v>634</v>
      </c>
      <c r="L2869" s="104" t="s">
        <v>634</v>
      </c>
      <c r="M2869" s="104">
        <v>1236.43</v>
      </c>
      <c r="N2869" s="104">
        <v>3029.39</v>
      </c>
      <c r="O2869" s="80"/>
      <c r="P2869" s="80"/>
      <c r="Q2869" s="80"/>
      <c r="R2869" s="80"/>
      <c r="S2869" s="80"/>
      <c r="T2869" s="80"/>
      <c r="U2869" s="80"/>
      <c r="V2869" s="80"/>
      <c r="W2869" s="80"/>
      <c r="X2869" s="80"/>
      <c r="Y2869" s="80"/>
      <c r="Z2869" s="80"/>
    </row>
    <row r="2870" spans="1:26" s="81" customFormat="1" x14ac:dyDescent="0.25">
      <c r="A2870" s="74" t="s">
        <v>41</v>
      </c>
      <c r="B2870" s="74" t="s">
        <v>41</v>
      </c>
      <c r="C2870" s="105" t="s">
        <v>659</v>
      </c>
      <c r="D2870" s="96" t="s">
        <v>4</v>
      </c>
      <c r="E2870" s="97">
        <v>2020</v>
      </c>
      <c r="F2870" s="98" t="s">
        <v>66</v>
      </c>
      <c r="G2870" s="99" t="s">
        <v>186</v>
      </c>
      <c r="H2870" s="100" t="s">
        <v>3786</v>
      </c>
      <c r="I2870" s="101" t="s">
        <v>179</v>
      </c>
      <c r="J2870" s="102" t="s">
        <v>454</v>
      </c>
      <c r="K2870" s="104" t="s">
        <v>545</v>
      </c>
      <c r="L2870" s="104" t="s">
        <v>545</v>
      </c>
      <c r="M2870" s="104">
        <v>1445.71</v>
      </c>
      <c r="N2870" s="104">
        <v>3525.97</v>
      </c>
      <c r="O2870" s="80"/>
      <c r="P2870" s="80"/>
      <c r="Q2870" s="80"/>
      <c r="R2870" s="80"/>
      <c r="S2870" s="80"/>
      <c r="T2870" s="80"/>
      <c r="U2870" s="80"/>
      <c r="V2870" s="80"/>
      <c r="W2870" s="80"/>
      <c r="X2870" s="80"/>
      <c r="Y2870" s="80"/>
      <c r="Z2870" s="80"/>
    </row>
    <row r="2871" spans="1:26" s="81" customFormat="1" x14ac:dyDescent="0.25">
      <c r="A2871" s="74" t="s">
        <v>41</v>
      </c>
      <c r="B2871" s="74" t="s">
        <v>41</v>
      </c>
      <c r="C2871" s="105" t="s">
        <v>55</v>
      </c>
      <c r="D2871" s="96" t="s">
        <v>6</v>
      </c>
      <c r="E2871" s="97">
        <v>2018</v>
      </c>
      <c r="F2871" s="98" t="s">
        <v>71</v>
      </c>
      <c r="G2871" s="99" t="s">
        <v>264</v>
      </c>
      <c r="H2871" s="100" t="s">
        <v>3787</v>
      </c>
      <c r="I2871" s="101" t="s">
        <v>99</v>
      </c>
      <c r="J2871" s="102" t="s">
        <v>736</v>
      </c>
      <c r="K2871" s="104" t="s">
        <v>634</v>
      </c>
      <c r="L2871" s="104" t="s">
        <v>634</v>
      </c>
      <c r="M2871" s="104">
        <v>1727</v>
      </c>
      <c r="N2871" s="104">
        <v>3452.47</v>
      </c>
      <c r="O2871" s="80"/>
      <c r="P2871" s="80"/>
      <c r="Q2871" s="80"/>
      <c r="R2871" s="80"/>
      <c r="S2871" s="80"/>
      <c r="T2871" s="80"/>
      <c r="U2871" s="80"/>
      <c r="V2871" s="80"/>
      <c r="W2871" s="80"/>
      <c r="X2871" s="80"/>
      <c r="Y2871" s="80"/>
      <c r="Z2871" s="80"/>
    </row>
    <row r="2872" spans="1:26" s="81" customFormat="1" x14ac:dyDescent="0.25">
      <c r="A2872" s="74" t="s">
        <v>41</v>
      </c>
      <c r="B2872" s="74" t="s">
        <v>41</v>
      </c>
      <c r="C2872" s="105" t="s">
        <v>668</v>
      </c>
      <c r="D2872" s="96" t="s">
        <v>10</v>
      </c>
      <c r="E2872" s="97">
        <v>2019</v>
      </c>
      <c r="F2872" s="98" t="s">
        <v>76</v>
      </c>
      <c r="G2872" s="99" t="s">
        <v>328</v>
      </c>
      <c r="H2872" s="100" t="s">
        <v>3788</v>
      </c>
      <c r="I2872" s="101" t="s">
        <v>179</v>
      </c>
      <c r="J2872" s="102" t="s">
        <v>361</v>
      </c>
      <c r="K2872" s="104" t="s">
        <v>546</v>
      </c>
      <c r="L2872" s="104" t="s">
        <v>546</v>
      </c>
      <c r="M2872" s="104">
        <v>1122.2</v>
      </c>
      <c r="N2872" s="104">
        <v>3112.55</v>
      </c>
      <c r="O2872" s="80"/>
      <c r="P2872" s="80"/>
      <c r="Q2872" s="80"/>
      <c r="R2872" s="80"/>
      <c r="S2872" s="80"/>
      <c r="T2872" s="80"/>
      <c r="U2872" s="80"/>
      <c r="V2872" s="80"/>
      <c r="W2872" s="80"/>
      <c r="X2872" s="80"/>
      <c r="Y2872" s="80"/>
      <c r="Z2872" s="80"/>
    </row>
    <row r="2873" spans="1:26" s="81" customFormat="1" x14ac:dyDescent="0.25">
      <c r="A2873" s="74" t="s">
        <v>41</v>
      </c>
      <c r="B2873" s="74" t="s">
        <v>41</v>
      </c>
      <c r="C2873" s="105" t="s">
        <v>659</v>
      </c>
      <c r="D2873" s="96" t="s">
        <v>4</v>
      </c>
      <c r="E2873" s="97">
        <v>2020</v>
      </c>
      <c r="F2873" s="98" t="s">
        <v>66</v>
      </c>
      <c r="G2873" s="99" t="s">
        <v>186</v>
      </c>
      <c r="H2873" s="100" t="s">
        <v>3789</v>
      </c>
      <c r="I2873" s="101" t="s">
        <v>179</v>
      </c>
      <c r="J2873" s="102" t="s">
        <v>1494</v>
      </c>
      <c r="K2873" s="104" t="s">
        <v>545</v>
      </c>
      <c r="L2873" s="104" t="s">
        <v>545</v>
      </c>
      <c r="M2873" s="104">
        <v>1732.83</v>
      </c>
      <c r="N2873" s="104">
        <v>4139.6499999999996</v>
      </c>
      <c r="O2873" s="80"/>
      <c r="P2873" s="80"/>
      <c r="Q2873" s="80"/>
      <c r="R2873" s="80"/>
      <c r="S2873" s="80"/>
      <c r="T2873" s="80"/>
      <c r="U2873" s="80"/>
      <c r="V2873" s="80"/>
      <c r="W2873" s="80"/>
      <c r="X2873" s="80"/>
      <c r="Y2873" s="80"/>
      <c r="Z2873" s="80"/>
    </row>
    <row r="2874" spans="1:26" s="81" customFormat="1" x14ac:dyDescent="0.25">
      <c r="A2874" s="74" t="s">
        <v>41</v>
      </c>
      <c r="B2874" s="74" t="s">
        <v>41</v>
      </c>
      <c r="C2874" s="105" t="s">
        <v>51</v>
      </c>
      <c r="D2874" s="96" t="s">
        <v>1</v>
      </c>
      <c r="E2874" s="97">
        <v>2020</v>
      </c>
      <c r="F2874" s="98" t="s">
        <v>67</v>
      </c>
      <c r="G2874" s="99" t="s">
        <v>193</v>
      </c>
      <c r="H2874" s="100" t="s">
        <v>3790</v>
      </c>
      <c r="I2874" s="101" t="s">
        <v>194</v>
      </c>
      <c r="J2874" s="102" t="s">
        <v>727</v>
      </c>
      <c r="K2874" s="104" t="s">
        <v>545</v>
      </c>
      <c r="L2874" s="104" t="s">
        <v>545</v>
      </c>
      <c r="M2874" s="104">
        <v>1519.75</v>
      </c>
      <c r="N2874" s="104">
        <v>5923.78</v>
      </c>
      <c r="O2874" s="80"/>
      <c r="P2874" s="80"/>
      <c r="Q2874" s="80"/>
      <c r="R2874" s="80"/>
      <c r="S2874" s="80"/>
      <c r="T2874" s="80"/>
      <c r="U2874" s="80"/>
      <c r="V2874" s="80"/>
      <c r="W2874" s="80"/>
      <c r="X2874" s="80"/>
      <c r="Y2874" s="80"/>
      <c r="Z2874" s="80"/>
    </row>
    <row r="2875" spans="1:26" s="81" customFormat="1" x14ac:dyDescent="0.25">
      <c r="A2875" s="74" t="s">
        <v>41</v>
      </c>
      <c r="B2875" s="74" t="s">
        <v>41</v>
      </c>
      <c r="C2875" s="105" t="s">
        <v>666</v>
      </c>
      <c r="D2875" s="96" t="s">
        <v>9</v>
      </c>
      <c r="E2875" s="97">
        <v>2020</v>
      </c>
      <c r="F2875" s="98" t="s">
        <v>77</v>
      </c>
      <c r="G2875" s="99" t="s">
        <v>403</v>
      </c>
      <c r="H2875" s="100" t="s">
        <v>3791</v>
      </c>
      <c r="I2875" s="101" t="s">
        <v>91</v>
      </c>
      <c r="J2875" s="102" t="s">
        <v>741</v>
      </c>
      <c r="K2875" s="104" t="s">
        <v>545</v>
      </c>
      <c r="L2875" s="104" t="s">
        <v>545</v>
      </c>
      <c r="M2875" s="104">
        <v>1302</v>
      </c>
      <c r="N2875" s="104">
        <v>3510.95</v>
      </c>
      <c r="O2875" s="80"/>
      <c r="P2875" s="80"/>
      <c r="Q2875" s="80"/>
      <c r="R2875" s="80"/>
      <c r="S2875" s="80"/>
      <c r="T2875" s="80"/>
      <c r="U2875" s="80"/>
      <c r="V2875" s="80"/>
      <c r="W2875" s="80"/>
      <c r="X2875" s="80"/>
      <c r="Y2875" s="80"/>
      <c r="Z2875" s="80"/>
    </row>
    <row r="2876" spans="1:26" s="81" customFormat="1" x14ac:dyDescent="0.25">
      <c r="A2876" s="74" t="s">
        <v>41</v>
      </c>
      <c r="B2876" s="74" t="s">
        <v>41</v>
      </c>
      <c r="C2876" s="105" t="s">
        <v>51</v>
      </c>
      <c r="D2876" s="96" t="s">
        <v>1</v>
      </c>
      <c r="E2876" s="97">
        <v>2020</v>
      </c>
      <c r="F2876" s="98" t="s">
        <v>67</v>
      </c>
      <c r="G2876" s="99" t="s">
        <v>193</v>
      </c>
      <c r="H2876" s="100" t="s">
        <v>3792</v>
      </c>
      <c r="I2876" s="101" t="s">
        <v>194</v>
      </c>
      <c r="J2876" s="102" t="s">
        <v>801</v>
      </c>
      <c r="K2876" s="104" t="s">
        <v>545</v>
      </c>
      <c r="L2876" s="104" t="s">
        <v>545</v>
      </c>
      <c r="M2876" s="104">
        <v>1519.75</v>
      </c>
      <c r="N2876" s="104">
        <v>5923.78</v>
      </c>
      <c r="O2876" s="80"/>
      <c r="P2876" s="80"/>
      <c r="Q2876" s="80"/>
      <c r="R2876" s="80"/>
      <c r="S2876" s="80"/>
      <c r="T2876" s="80"/>
      <c r="U2876" s="80"/>
      <c r="V2876" s="80"/>
      <c r="W2876" s="80"/>
      <c r="X2876" s="80"/>
      <c r="Y2876" s="80"/>
      <c r="Z2876" s="80"/>
    </row>
    <row r="2877" spans="1:26" s="81" customFormat="1" x14ac:dyDescent="0.25">
      <c r="A2877" s="74" t="s">
        <v>41</v>
      </c>
      <c r="B2877" s="74" t="s">
        <v>41</v>
      </c>
      <c r="C2877" s="105" t="s">
        <v>980</v>
      </c>
      <c r="D2877" s="96" t="s">
        <v>981</v>
      </c>
      <c r="E2877" s="97">
        <v>2022</v>
      </c>
      <c r="F2877" s="98" t="s">
        <v>982</v>
      </c>
      <c r="G2877" s="99" t="s">
        <v>983</v>
      </c>
      <c r="H2877" s="100" t="s">
        <v>3793</v>
      </c>
      <c r="I2877" s="101" t="s">
        <v>108</v>
      </c>
      <c r="J2877" s="102" t="s">
        <v>122</v>
      </c>
      <c r="K2877" s="104" t="s">
        <v>545</v>
      </c>
      <c r="L2877" s="104" t="s">
        <v>545</v>
      </c>
      <c r="M2877" s="104">
        <v>1424.79</v>
      </c>
      <c r="N2877" s="104">
        <v>5038.51</v>
      </c>
      <c r="O2877" s="80"/>
      <c r="P2877" s="80"/>
      <c r="Q2877" s="80"/>
      <c r="R2877" s="80"/>
      <c r="S2877" s="80"/>
      <c r="T2877" s="80"/>
      <c r="U2877" s="80"/>
      <c r="V2877" s="80"/>
      <c r="W2877" s="80"/>
      <c r="X2877" s="80"/>
      <c r="Y2877" s="80"/>
      <c r="Z2877" s="80"/>
    </row>
    <row r="2878" spans="1:26" s="81" customFormat="1" x14ac:dyDescent="0.25">
      <c r="A2878" s="74" t="s">
        <v>41</v>
      </c>
      <c r="B2878" s="74" t="s">
        <v>41</v>
      </c>
      <c r="C2878" s="105" t="s">
        <v>659</v>
      </c>
      <c r="D2878" s="96" t="s">
        <v>4</v>
      </c>
      <c r="E2878" s="97">
        <v>2020</v>
      </c>
      <c r="F2878" s="98" t="s">
        <v>66</v>
      </c>
      <c r="G2878" s="99" t="s">
        <v>186</v>
      </c>
      <c r="H2878" s="100" t="s">
        <v>3794</v>
      </c>
      <c r="I2878" s="101" t="s">
        <v>179</v>
      </c>
      <c r="J2878" s="102" t="s">
        <v>1494</v>
      </c>
      <c r="K2878" s="104" t="s">
        <v>545</v>
      </c>
      <c r="L2878" s="104" t="s">
        <v>545</v>
      </c>
      <c r="M2878" s="104">
        <v>1732.83</v>
      </c>
      <c r="N2878" s="104">
        <v>4139.6499999999996</v>
      </c>
      <c r="O2878" s="80"/>
      <c r="P2878" s="80"/>
      <c r="Q2878" s="80"/>
      <c r="R2878" s="80"/>
      <c r="S2878" s="80"/>
      <c r="T2878" s="80"/>
      <c r="U2878" s="80"/>
      <c r="V2878" s="80"/>
      <c r="W2878" s="80"/>
      <c r="X2878" s="80"/>
      <c r="Y2878" s="80"/>
      <c r="Z2878" s="80"/>
    </row>
    <row r="2879" spans="1:26" s="81" customFormat="1" x14ac:dyDescent="0.25">
      <c r="A2879" s="74" t="s">
        <v>41</v>
      </c>
      <c r="B2879" s="74" t="s">
        <v>41</v>
      </c>
      <c r="C2879" s="105" t="s">
        <v>719</v>
      </c>
      <c r="D2879" s="96" t="s">
        <v>720</v>
      </c>
      <c r="E2879" s="97">
        <v>2022</v>
      </c>
      <c r="F2879" s="98" t="s">
        <v>75</v>
      </c>
      <c r="G2879" s="99" t="s">
        <v>312</v>
      </c>
      <c r="H2879" s="100" t="s">
        <v>3795</v>
      </c>
      <c r="I2879" s="101" t="s">
        <v>257</v>
      </c>
      <c r="J2879" s="102" t="s">
        <v>785</v>
      </c>
      <c r="K2879" s="104" t="s">
        <v>634</v>
      </c>
      <c r="L2879" s="104" t="s">
        <v>634</v>
      </c>
      <c r="M2879" s="104">
        <v>1443</v>
      </c>
      <c r="N2879" s="104">
        <v>2883</v>
      </c>
      <c r="O2879" s="80"/>
      <c r="P2879" s="80"/>
      <c r="Q2879" s="80"/>
      <c r="R2879" s="80"/>
      <c r="S2879" s="80"/>
      <c r="T2879" s="80"/>
      <c r="U2879" s="80"/>
      <c r="V2879" s="80"/>
      <c r="W2879" s="80"/>
      <c r="X2879" s="80"/>
      <c r="Y2879" s="80"/>
      <c r="Z2879" s="80"/>
    </row>
    <row r="2880" spans="1:26" s="81" customFormat="1" x14ac:dyDescent="0.25">
      <c r="A2880" s="74" t="s">
        <v>41</v>
      </c>
      <c r="B2880" s="74" t="s">
        <v>41</v>
      </c>
      <c r="C2880" s="105" t="s">
        <v>3944</v>
      </c>
      <c r="D2880" s="96" t="s">
        <v>3945</v>
      </c>
      <c r="E2880" s="97">
        <v>2023</v>
      </c>
      <c r="F2880" s="98" t="s">
        <v>676</v>
      </c>
      <c r="G2880" s="99" t="s">
        <v>280</v>
      </c>
      <c r="H2880" s="100" t="s">
        <v>3796</v>
      </c>
      <c r="I2880" s="101" t="s">
        <v>281</v>
      </c>
      <c r="J2880" s="102" t="s">
        <v>685</v>
      </c>
      <c r="K2880" s="104" t="s">
        <v>634</v>
      </c>
      <c r="L2880" s="104" t="s">
        <v>634</v>
      </c>
      <c r="M2880" s="104">
        <v>1360.07</v>
      </c>
      <c r="N2880" s="104">
        <v>3166.66</v>
      </c>
      <c r="O2880" s="80"/>
      <c r="P2880" s="80"/>
      <c r="Q2880" s="80"/>
      <c r="R2880" s="80"/>
      <c r="S2880" s="80"/>
      <c r="T2880" s="80"/>
      <c r="U2880" s="80"/>
      <c r="V2880" s="80"/>
      <c r="W2880" s="80"/>
      <c r="X2880" s="80"/>
      <c r="Y2880" s="80"/>
      <c r="Z2880" s="80"/>
    </row>
    <row r="2881" spans="1:26" s="81" customFormat="1" x14ac:dyDescent="0.25">
      <c r="A2881" s="74" t="s">
        <v>41</v>
      </c>
      <c r="B2881" s="74" t="s">
        <v>41</v>
      </c>
      <c r="C2881" s="105" t="s">
        <v>3944</v>
      </c>
      <c r="D2881" s="96" t="s">
        <v>3945</v>
      </c>
      <c r="E2881" s="97">
        <v>2023</v>
      </c>
      <c r="F2881" s="98" t="s">
        <v>676</v>
      </c>
      <c r="G2881" s="99" t="s">
        <v>280</v>
      </c>
      <c r="H2881" s="100" t="s">
        <v>3797</v>
      </c>
      <c r="I2881" s="101" t="s">
        <v>281</v>
      </c>
      <c r="J2881" s="102" t="s">
        <v>753</v>
      </c>
      <c r="K2881" s="104" t="s">
        <v>634</v>
      </c>
      <c r="L2881" s="104" t="s">
        <v>634</v>
      </c>
      <c r="M2881" s="104">
        <v>1360.07</v>
      </c>
      <c r="N2881" s="104">
        <v>3166.66</v>
      </c>
      <c r="O2881" s="80"/>
      <c r="P2881" s="80"/>
      <c r="Q2881" s="80"/>
      <c r="R2881" s="80"/>
      <c r="S2881" s="80"/>
      <c r="T2881" s="80"/>
      <c r="U2881" s="80"/>
      <c r="V2881" s="80"/>
      <c r="W2881" s="80"/>
      <c r="X2881" s="80"/>
      <c r="Y2881" s="80"/>
      <c r="Z2881" s="80"/>
    </row>
    <row r="2882" spans="1:26" s="81" customFormat="1" x14ac:dyDescent="0.25">
      <c r="A2882" s="74" t="s">
        <v>41</v>
      </c>
      <c r="B2882" s="74" t="s">
        <v>41</v>
      </c>
      <c r="C2882" s="105" t="s">
        <v>55</v>
      </c>
      <c r="D2882" s="96" t="s">
        <v>6</v>
      </c>
      <c r="E2882" s="97">
        <v>2018</v>
      </c>
      <c r="F2882" s="98" t="s">
        <v>71</v>
      </c>
      <c r="G2882" s="99" t="s">
        <v>264</v>
      </c>
      <c r="H2882" s="100" t="s">
        <v>3798</v>
      </c>
      <c r="I2882" s="101" t="s">
        <v>269</v>
      </c>
      <c r="J2882" s="102" t="s">
        <v>679</v>
      </c>
      <c r="K2882" s="104" t="s">
        <v>634</v>
      </c>
      <c r="L2882" s="104" t="s">
        <v>634</v>
      </c>
      <c r="M2882" s="104">
        <v>1727</v>
      </c>
      <c r="N2882" s="104">
        <v>3479.61</v>
      </c>
      <c r="O2882" s="80"/>
      <c r="P2882" s="80"/>
      <c r="Q2882" s="80"/>
      <c r="R2882" s="80"/>
      <c r="S2882" s="80"/>
      <c r="T2882" s="80"/>
      <c r="U2882" s="80"/>
      <c r="V2882" s="80"/>
      <c r="W2882" s="80"/>
      <c r="X2882" s="80"/>
      <c r="Y2882" s="80"/>
      <c r="Z2882" s="80"/>
    </row>
    <row r="2883" spans="1:26" s="81" customFormat="1" x14ac:dyDescent="0.25">
      <c r="A2883" s="74" t="s">
        <v>41</v>
      </c>
      <c r="B2883" s="74" t="s">
        <v>41</v>
      </c>
      <c r="C2883" s="105" t="s">
        <v>3944</v>
      </c>
      <c r="D2883" s="96" t="s">
        <v>3945</v>
      </c>
      <c r="E2883" s="97">
        <v>2023</v>
      </c>
      <c r="F2883" s="98" t="s">
        <v>676</v>
      </c>
      <c r="G2883" s="99" t="s">
        <v>280</v>
      </c>
      <c r="H2883" s="100" t="s">
        <v>3799</v>
      </c>
      <c r="I2883" s="101" t="s">
        <v>281</v>
      </c>
      <c r="J2883" s="102" t="s">
        <v>718</v>
      </c>
      <c r="K2883" s="104" t="s">
        <v>634</v>
      </c>
      <c r="L2883" s="104" t="s">
        <v>634</v>
      </c>
      <c r="M2883" s="104">
        <v>1360.07</v>
      </c>
      <c r="N2883" s="104">
        <v>3166.66</v>
      </c>
      <c r="O2883" s="80"/>
      <c r="P2883" s="80"/>
      <c r="Q2883" s="80"/>
      <c r="R2883" s="80"/>
      <c r="S2883" s="80"/>
      <c r="T2883" s="80"/>
      <c r="U2883" s="80"/>
      <c r="V2883" s="80"/>
      <c r="W2883" s="80"/>
      <c r="X2883" s="80"/>
      <c r="Y2883" s="80"/>
      <c r="Z2883" s="80"/>
    </row>
    <row r="2884" spans="1:26" s="81" customFormat="1" x14ac:dyDescent="0.25">
      <c r="A2884" s="74" t="s">
        <v>41</v>
      </c>
      <c r="B2884" s="74" t="s">
        <v>41</v>
      </c>
      <c r="C2884" s="105" t="s">
        <v>4037</v>
      </c>
      <c r="D2884" s="96" t="s">
        <v>4038</v>
      </c>
      <c r="E2884" s="97">
        <v>2023</v>
      </c>
      <c r="F2884" s="98" t="s">
        <v>64</v>
      </c>
      <c r="G2884" s="99" t="s">
        <v>159</v>
      </c>
      <c r="H2884" s="100" t="s">
        <v>3800</v>
      </c>
      <c r="I2884" s="101" t="s">
        <v>310</v>
      </c>
      <c r="J2884" s="102" t="s">
        <v>114</v>
      </c>
      <c r="K2884" s="104" t="s">
        <v>634</v>
      </c>
      <c r="L2884" s="104" t="s">
        <v>634</v>
      </c>
      <c r="M2884" s="104">
        <v>1320</v>
      </c>
      <c r="N2884" s="104">
        <v>2323.46</v>
      </c>
      <c r="O2884" s="80"/>
      <c r="P2884" s="80"/>
      <c r="Q2884" s="80"/>
      <c r="R2884" s="80"/>
      <c r="S2884" s="80"/>
      <c r="T2884" s="80"/>
      <c r="U2884" s="80"/>
      <c r="V2884" s="80"/>
      <c r="W2884" s="80"/>
      <c r="X2884" s="80"/>
      <c r="Y2884" s="80"/>
      <c r="Z2884" s="80"/>
    </row>
    <row r="2885" spans="1:26" s="81" customFormat="1" x14ac:dyDescent="0.25">
      <c r="A2885" s="74" t="s">
        <v>41</v>
      </c>
      <c r="B2885" s="74" t="s">
        <v>41</v>
      </c>
      <c r="C2885" s="105" t="s">
        <v>706</v>
      </c>
      <c r="D2885" s="96" t="s">
        <v>568</v>
      </c>
      <c r="E2885" s="97">
        <v>2022</v>
      </c>
      <c r="F2885" s="98" t="s">
        <v>61</v>
      </c>
      <c r="G2885" s="99" t="s">
        <v>102</v>
      </c>
      <c r="H2885" s="100" t="s">
        <v>3801</v>
      </c>
      <c r="I2885" s="101" t="s">
        <v>103</v>
      </c>
      <c r="J2885" s="102" t="s">
        <v>105</v>
      </c>
      <c r="K2885" s="104" t="s">
        <v>634</v>
      </c>
      <c r="L2885" s="104" t="s">
        <v>634</v>
      </c>
      <c r="M2885" s="104">
        <v>2064.84</v>
      </c>
      <c r="N2885" s="104">
        <v>4306.2299999999996</v>
      </c>
      <c r="O2885" s="80"/>
      <c r="P2885" s="80"/>
      <c r="Q2885" s="80"/>
      <c r="R2885" s="80"/>
      <c r="S2885" s="80"/>
      <c r="T2885" s="80"/>
      <c r="U2885" s="80"/>
      <c r="V2885" s="80"/>
      <c r="W2885" s="80"/>
      <c r="X2885" s="80"/>
      <c r="Y2885" s="80"/>
      <c r="Z2885" s="80"/>
    </row>
    <row r="2886" spans="1:26" s="81" customFormat="1" x14ac:dyDescent="0.25">
      <c r="A2886" s="74" t="s">
        <v>41</v>
      </c>
      <c r="B2886" s="74" t="s">
        <v>41</v>
      </c>
      <c r="C2886" s="105" t="s">
        <v>659</v>
      </c>
      <c r="D2886" s="96" t="s">
        <v>4</v>
      </c>
      <c r="E2886" s="97">
        <v>2020</v>
      </c>
      <c r="F2886" s="98" t="s">
        <v>66</v>
      </c>
      <c r="G2886" s="99" t="s">
        <v>186</v>
      </c>
      <c r="H2886" s="100" t="s">
        <v>3802</v>
      </c>
      <c r="I2886" s="101" t="s">
        <v>179</v>
      </c>
      <c r="J2886" s="102" t="s">
        <v>412</v>
      </c>
      <c r="K2886" s="104" t="s">
        <v>545</v>
      </c>
      <c r="L2886" s="104" t="s">
        <v>545</v>
      </c>
      <c r="M2886" s="104">
        <v>1732.83</v>
      </c>
      <c r="N2886" s="104">
        <v>4139.6499999999996</v>
      </c>
      <c r="O2886" s="80"/>
      <c r="P2886" s="80"/>
      <c r="Q2886" s="80"/>
      <c r="R2886" s="80"/>
      <c r="S2886" s="80"/>
      <c r="T2886" s="80"/>
      <c r="U2886" s="80"/>
      <c r="V2886" s="80"/>
      <c r="W2886" s="80"/>
      <c r="X2886" s="80"/>
      <c r="Y2886" s="80"/>
      <c r="Z2886" s="80"/>
    </row>
    <row r="2887" spans="1:26" s="81" customFormat="1" x14ac:dyDescent="0.25">
      <c r="A2887" s="74" t="s">
        <v>41</v>
      </c>
      <c r="B2887" s="74" t="s">
        <v>41</v>
      </c>
      <c r="C2887" s="105" t="s">
        <v>55</v>
      </c>
      <c r="D2887" s="96" t="s">
        <v>6</v>
      </c>
      <c r="E2887" s="97">
        <v>2018</v>
      </c>
      <c r="F2887" s="98" t="s">
        <v>71</v>
      </c>
      <c r="G2887" s="99" t="s">
        <v>264</v>
      </c>
      <c r="H2887" s="100" t="s">
        <v>3803</v>
      </c>
      <c r="I2887" s="101" t="s">
        <v>129</v>
      </c>
      <c r="J2887" s="102" t="s">
        <v>686</v>
      </c>
      <c r="K2887" s="104" t="s">
        <v>634</v>
      </c>
      <c r="L2887" s="104" t="s">
        <v>634</v>
      </c>
      <c r="M2887" s="104">
        <v>1298</v>
      </c>
      <c r="N2887" s="104">
        <v>2742.53</v>
      </c>
      <c r="O2887" s="80"/>
      <c r="P2887" s="80"/>
      <c r="Q2887" s="80"/>
      <c r="R2887" s="80"/>
      <c r="S2887" s="80"/>
      <c r="T2887" s="80"/>
      <c r="U2887" s="80"/>
      <c r="V2887" s="80"/>
      <c r="W2887" s="80"/>
      <c r="X2887" s="80"/>
      <c r="Y2887" s="80"/>
      <c r="Z2887" s="80"/>
    </row>
    <row r="2888" spans="1:26" s="81" customFormat="1" x14ac:dyDescent="0.25">
      <c r="A2888" s="74" t="s">
        <v>41</v>
      </c>
      <c r="B2888" s="74" t="s">
        <v>41</v>
      </c>
      <c r="C2888" s="105" t="s">
        <v>4037</v>
      </c>
      <c r="D2888" s="96" t="s">
        <v>4038</v>
      </c>
      <c r="E2888" s="97">
        <v>2023</v>
      </c>
      <c r="F2888" s="98" t="s">
        <v>64</v>
      </c>
      <c r="G2888" s="99" t="s">
        <v>159</v>
      </c>
      <c r="H2888" s="100" t="s">
        <v>3804</v>
      </c>
      <c r="I2888" s="101" t="s">
        <v>277</v>
      </c>
      <c r="J2888" s="102" t="s">
        <v>114</v>
      </c>
      <c r="K2888" s="104" t="s">
        <v>634</v>
      </c>
      <c r="L2888" s="104" t="s">
        <v>634</v>
      </c>
      <c r="M2888" s="104">
        <v>1410.2</v>
      </c>
      <c r="N2888" s="104">
        <v>3458.29</v>
      </c>
      <c r="O2888" s="80"/>
      <c r="P2888" s="80"/>
      <c r="Q2888" s="80"/>
      <c r="R2888" s="80"/>
      <c r="S2888" s="80"/>
      <c r="T2888" s="80"/>
      <c r="U2888" s="80"/>
      <c r="V2888" s="80"/>
      <c r="W2888" s="80"/>
      <c r="X2888" s="80"/>
      <c r="Y2888" s="80"/>
      <c r="Z2888" s="80"/>
    </row>
    <row r="2889" spans="1:26" s="81" customFormat="1" x14ac:dyDescent="0.25">
      <c r="A2889" s="74" t="s">
        <v>41</v>
      </c>
      <c r="B2889" s="74" t="s">
        <v>41</v>
      </c>
      <c r="C2889" s="105" t="s">
        <v>50</v>
      </c>
      <c r="D2889" s="96" t="s">
        <v>14</v>
      </c>
      <c r="E2889" s="97">
        <v>2019</v>
      </c>
      <c r="F2889" s="98" t="s">
        <v>66</v>
      </c>
      <c r="G2889" s="99" t="s">
        <v>186</v>
      </c>
      <c r="H2889" s="100" t="s">
        <v>3805</v>
      </c>
      <c r="I2889" s="101" t="s">
        <v>93</v>
      </c>
      <c r="J2889" s="102" t="s">
        <v>734</v>
      </c>
      <c r="K2889" s="104" t="s">
        <v>634</v>
      </c>
      <c r="L2889" s="104" t="s">
        <v>634</v>
      </c>
      <c r="M2889" s="104">
        <v>1735.89</v>
      </c>
      <c r="N2889" s="104">
        <v>1945.6</v>
      </c>
      <c r="O2889" s="80"/>
      <c r="P2889" s="80"/>
      <c r="Q2889" s="80"/>
      <c r="R2889" s="80"/>
      <c r="S2889" s="80"/>
      <c r="T2889" s="80"/>
      <c r="U2889" s="80"/>
      <c r="V2889" s="80"/>
      <c r="W2889" s="80"/>
      <c r="X2889" s="80"/>
      <c r="Y2889" s="80"/>
      <c r="Z2889" s="80"/>
    </row>
    <row r="2890" spans="1:26" s="81" customFormat="1" x14ac:dyDescent="0.25">
      <c r="A2890" s="74" t="s">
        <v>41</v>
      </c>
      <c r="B2890" s="74" t="s">
        <v>41</v>
      </c>
      <c r="C2890" s="105" t="s">
        <v>691</v>
      </c>
      <c r="D2890" s="96" t="s">
        <v>21</v>
      </c>
      <c r="E2890" s="97">
        <v>2019</v>
      </c>
      <c r="F2890" s="98" t="s">
        <v>75</v>
      </c>
      <c r="G2890" s="99" t="s">
        <v>312</v>
      </c>
      <c r="H2890" s="100" t="s">
        <v>3806</v>
      </c>
      <c r="I2890" s="101" t="s">
        <v>313</v>
      </c>
      <c r="J2890" s="102" t="s">
        <v>695</v>
      </c>
      <c r="K2890" s="104" t="s">
        <v>634</v>
      </c>
      <c r="L2890" s="104" t="s">
        <v>634</v>
      </c>
      <c r="M2890" s="104">
        <v>1236.43</v>
      </c>
      <c r="N2890" s="104">
        <v>3029.39</v>
      </c>
      <c r="O2890" s="80"/>
      <c r="P2890" s="80"/>
      <c r="Q2890" s="80"/>
      <c r="R2890" s="80"/>
      <c r="S2890" s="80"/>
      <c r="T2890" s="80"/>
      <c r="U2890" s="80"/>
      <c r="V2890" s="80"/>
      <c r="W2890" s="80"/>
      <c r="X2890" s="80"/>
      <c r="Y2890" s="80"/>
      <c r="Z2890" s="80"/>
    </row>
    <row r="2891" spans="1:26" s="81" customFormat="1" x14ac:dyDescent="0.25">
      <c r="A2891" s="74" t="s">
        <v>41</v>
      </c>
      <c r="B2891" s="74" t="s">
        <v>41</v>
      </c>
      <c r="C2891" s="105" t="s">
        <v>691</v>
      </c>
      <c r="D2891" s="96" t="s">
        <v>21</v>
      </c>
      <c r="E2891" s="97">
        <v>2019</v>
      </c>
      <c r="F2891" s="98" t="s">
        <v>75</v>
      </c>
      <c r="G2891" s="99" t="s">
        <v>312</v>
      </c>
      <c r="H2891" s="100" t="s">
        <v>3807</v>
      </c>
      <c r="I2891" s="101" t="s">
        <v>313</v>
      </c>
      <c r="J2891" s="102" t="s">
        <v>695</v>
      </c>
      <c r="K2891" s="104" t="s">
        <v>634</v>
      </c>
      <c r="L2891" s="104" t="s">
        <v>634</v>
      </c>
      <c r="M2891" s="104">
        <v>1236.43</v>
      </c>
      <c r="N2891" s="104">
        <v>3029.39</v>
      </c>
      <c r="O2891" s="80"/>
      <c r="P2891" s="80"/>
      <c r="Q2891" s="80"/>
      <c r="R2891" s="80"/>
      <c r="S2891" s="80"/>
      <c r="T2891" s="80"/>
      <c r="U2891" s="80"/>
      <c r="V2891" s="80"/>
      <c r="W2891" s="80"/>
      <c r="X2891" s="80"/>
      <c r="Y2891" s="80"/>
      <c r="Z2891" s="80"/>
    </row>
    <row r="2892" spans="1:26" s="81" customFormat="1" x14ac:dyDescent="0.25">
      <c r="A2892" s="74" t="s">
        <v>41</v>
      </c>
      <c r="B2892" s="74" t="s">
        <v>41</v>
      </c>
      <c r="C2892" s="105" t="s">
        <v>691</v>
      </c>
      <c r="D2892" s="96" t="s">
        <v>21</v>
      </c>
      <c r="E2892" s="97">
        <v>2019</v>
      </c>
      <c r="F2892" s="98" t="s">
        <v>75</v>
      </c>
      <c r="G2892" s="99" t="s">
        <v>312</v>
      </c>
      <c r="H2892" s="100" t="s">
        <v>3809</v>
      </c>
      <c r="I2892" s="101" t="s">
        <v>313</v>
      </c>
      <c r="J2892" s="102" t="s">
        <v>681</v>
      </c>
      <c r="K2892" s="104" t="s">
        <v>634</v>
      </c>
      <c r="L2892" s="104" t="s">
        <v>634</v>
      </c>
      <c r="M2892" s="104">
        <v>1236.43</v>
      </c>
      <c r="N2892" s="104">
        <v>3029.39</v>
      </c>
      <c r="O2892" s="80"/>
      <c r="P2892" s="80"/>
      <c r="Q2892" s="80"/>
      <c r="R2892" s="80"/>
      <c r="S2892" s="80"/>
      <c r="T2892" s="80"/>
      <c r="U2892" s="80"/>
      <c r="V2892" s="80"/>
      <c r="W2892" s="80"/>
      <c r="X2892" s="80"/>
      <c r="Y2892" s="80"/>
      <c r="Z2892" s="80"/>
    </row>
    <row r="2893" spans="1:26" s="81" customFormat="1" x14ac:dyDescent="0.25">
      <c r="A2893" s="74" t="s">
        <v>41</v>
      </c>
      <c r="B2893" s="74" t="s">
        <v>41</v>
      </c>
      <c r="C2893" s="105" t="s">
        <v>656</v>
      </c>
      <c r="D2893" s="96" t="s">
        <v>657</v>
      </c>
      <c r="E2893" s="97">
        <v>2023</v>
      </c>
      <c r="F2893" s="98" t="s">
        <v>61</v>
      </c>
      <c r="G2893" s="99" t="s">
        <v>102</v>
      </c>
      <c r="H2893" s="100" t="s">
        <v>3810</v>
      </c>
      <c r="I2893" s="101" t="s">
        <v>180</v>
      </c>
      <c r="J2893" s="102" t="s">
        <v>2165</v>
      </c>
      <c r="K2893" s="104" t="s">
        <v>634</v>
      </c>
      <c r="L2893" s="104" t="s">
        <v>634</v>
      </c>
      <c r="M2893" s="104">
        <v>1478.83</v>
      </c>
      <c r="N2893" s="104">
        <v>3418.97</v>
      </c>
      <c r="O2893" s="80"/>
      <c r="P2893" s="80"/>
      <c r="Q2893" s="80"/>
      <c r="R2893" s="80"/>
      <c r="S2893" s="80"/>
      <c r="T2893" s="80"/>
      <c r="U2893" s="80"/>
      <c r="V2893" s="80"/>
      <c r="W2893" s="80"/>
      <c r="X2893" s="80"/>
      <c r="Y2893" s="80"/>
      <c r="Z2893" s="80"/>
    </row>
    <row r="2894" spans="1:26" s="81" customFormat="1" x14ac:dyDescent="0.25">
      <c r="A2894" s="74" t="s">
        <v>41</v>
      </c>
      <c r="B2894" s="74" t="s">
        <v>41</v>
      </c>
      <c r="C2894" s="105" t="s">
        <v>1988</v>
      </c>
      <c r="D2894" s="96" t="s">
        <v>34</v>
      </c>
      <c r="E2894" s="97">
        <v>2021</v>
      </c>
      <c r="F2894" s="98" t="s">
        <v>78</v>
      </c>
      <c r="G2894" s="99" t="s">
        <v>507</v>
      </c>
      <c r="H2894" s="100" t="s">
        <v>3918</v>
      </c>
      <c r="I2894" s="101" t="s">
        <v>508</v>
      </c>
      <c r="J2894" s="102" t="s">
        <v>766</v>
      </c>
      <c r="K2894" s="104" t="s">
        <v>634</v>
      </c>
      <c r="L2894" s="104" t="s">
        <v>634</v>
      </c>
      <c r="M2894" s="104">
        <v>1236.43</v>
      </c>
      <c r="N2894" s="104">
        <v>3029.39</v>
      </c>
      <c r="O2894" s="80"/>
      <c r="P2894" s="80"/>
      <c r="Q2894" s="80"/>
      <c r="R2894" s="80"/>
      <c r="S2894" s="80"/>
      <c r="T2894" s="80"/>
      <c r="U2894" s="80"/>
      <c r="V2894" s="80"/>
      <c r="W2894" s="80"/>
      <c r="X2894" s="80"/>
      <c r="Y2894" s="80"/>
      <c r="Z2894" s="80"/>
    </row>
    <row r="2895" spans="1:26" s="81" customFormat="1" x14ac:dyDescent="0.25">
      <c r="A2895" s="74" t="s">
        <v>41</v>
      </c>
      <c r="B2895" s="74" t="s">
        <v>41</v>
      </c>
      <c r="C2895" s="105" t="s">
        <v>1013</v>
      </c>
      <c r="D2895" s="96" t="s">
        <v>4034</v>
      </c>
      <c r="E2895" s="97">
        <v>2023</v>
      </c>
      <c r="F2895" s="98" t="s">
        <v>64</v>
      </c>
      <c r="G2895" s="99" t="s">
        <v>159</v>
      </c>
      <c r="H2895" s="100" t="s">
        <v>4156</v>
      </c>
      <c r="I2895" s="101" t="s">
        <v>91</v>
      </c>
      <c r="J2895" s="102" t="s">
        <v>812</v>
      </c>
      <c r="K2895" s="104" t="s">
        <v>634</v>
      </c>
      <c r="L2895" s="104" t="s">
        <v>634</v>
      </c>
      <c r="M2895" s="104">
        <v>1460.8</v>
      </c>
      <c r="N2895" s="104">
        <v>3007.39</v>
      </c>
      <c r="O2895" s="80"/>
      <c r="P2895" s="80"/>
      <c r="Q2895" s="80"/>
      <c r="R2895" s="80"/>
      <c r="S2895" s="80"/>
      <c r="T2895" s="80"/>
      <c r="U2895" s="80"/>
      <c r="V2895" s="80"/>
      <c r="W2895" s="80"/>
      <c r="X2895" s="80"/>
      <c r="Y2895" s="80"/>
      <c r="Z2895" s="80"/>
    </row>
    <row r="2896" spans="1:26" s="81" customFormat="1" x14ac:dyDescent="0.25">
      <c r="A2896" s="74" t="s">
        <v>41</v>
      </c>
      <c r="B2896" s="74" t="s">
        <v>41</v>
      </c>
      <c r="C2896" s="105" t="s">
        <v>691</v>
      </c>
      <c r="D2896" s="96" t="s">
        <v>21</v>
      </c>
      <c r="E2896" s="97">
        <v>2019</v>
      </c>
      <c r="F2896" s="98" t="s">
        <v>75</v>
      </c>
      <c r="G2896" s="99" t="s">
        <v>312</v>
      </c>
      <c r="H2896" s="100" t="s">
        <v>3812</v>
      </c>
      <c r="I2896" s="101" t="s">
        <v>313</v>
      </c>
      <c r="J2896" s="102" t="s">
        <v>653</v>
      </c>
      <c r="K2896" s="104" t="s">
        <v>634</v>
      </c>
      <c r="L2896" s="104" t="s">
        <v>634</v>
      </c>
      <c r="M2896" s="104">
        <v>1236.43</v>
      </c>
      <c r="N2896" s="104">
        <v>3029.39</v>
      </c>
      <c r="O2896" s="80"/>
      <c r="P2896" s="80"/>
      <c r="Q2896" s="80"/>
      <c r="R2896" s="80"/>
      <c r="S2896" s="80"/>
      <c r="T2896" s="80"/>
      <c r="U2896" s="80"/>
      <c r="V2896" s="80"/>
      <c r="W2896" s="80"/>
      <c r="X2896" s="80"/>
      <c r="Y2896" s="80"/>
      <c r="Z2896" s="80"/>
    </row>
    <row r="2897" spans="1:26" s="81" customFormat="1" x14ac:dyDescent="0.25">
      <c r="A2897" s="74" t="s">
        <v>41</v>
      </c>
      <c r="B2897" s="74" t="s">
        <v>41</v>
      </c>
      <c r="C2897" s="105" t="s">
        <v>3944</v>
      </c>
      <c r="D2897" s="96" t="s">
        <v>3945</v>
      </c>
      <c r="E2897" s="97">
        <v>2023</v>
      </c>
      <c r="F2897" s="98" t="s">
        <v>676</v>
      </c>
      <c r="G2897" s="99" t="s">
        <v>280</v>
      </c>
      <c r="H2897" s="100" t="s">
        <v>3813</v>
      </c>
      <c r="I2897" s="101" t="s">
        <v>281</v>
      </c>
      <c r="J2897" s="102" t="s">
        <v>685</v>
      </c>
      <c r="K2897" s="104" t="s">
        <v>634</v>
      </c>
      <c r="L2897" s="104" t="s">
        <v>634</v>
      </c>
      <c r="M2897" s="104">
        <v>1360.07</v>
      </c>
      <c r="N2897" s="104">
        <v>3166.66</v>
      </c>
      <c r="O2897" s="80"/>
      <c r="P2897" s="80"/>
      <c r="Q2897" s="80"/>
      <c r="R2897" s="80"/>
      <c r="S2897" s="80"/>
      <c r="T2897" s="80"/>
      <c r="U2897" s="80"/>
      <c r="V2897" s="80"/>
      <c r="W2897" s="80"/>
      <c r="X2897" s="80"/>
      <c r="Y2897" s="80"/>
      <c r="Z2897" s="80"/>
    </row>
    <row r="2898" spans="1:26" s="81" customFormat="1" x14ac:dyDescent="0.25">
      <c r="A2898" s="74" t="s">
        <v>41</v>
      </c>
      <c r="B2898" s="74" t="s">
        <v>41</v>
      </c>
      <c r="C2898" s="105" t="s">
        <v>668</v>
      </c>
      <c r="D2898" s="96" t="s">
        <v>10</v>
      </c>
      <c r="E2898" s="97">
        <v>2019</v>
      </c>
      <c r="F2898" s="98" t="s">
        <v>76</v>
      </c>
      <c r="G2898" s="99" t="s">
        <v>328</v>
      </c>
      <c r="H2898" s="100" t="s">
        <v>3814</v>
      </c>
      <c r="I2898" s="101" t="s">
        <v>179</v>
      </c>
      <c r="J2898" s="102" t="s">
        <v>673</v>
      </c>
      <c r="K2898" s="104" t="s">
        <v>634</v>
      </c>
      <c r="L2898" s="104" t="s">
        <v>634</v>
      </c>
      <c r="M2898" s="104">
        <v>1122.2</v>
      </c>
      <c r="N2898" s="104">
        <v>3112.55</v>
      </c>
      <c r="O2898" s="80"/>
      <c r="P2898" s="80"/>
      <c r="Q2898" s="80"/>
      <c r="R2898" s="80"/>
      <c r="S2898" s="80"/>
      <c r="T2898" s="80"/>
      <c r="U2898" s="80"/>
      <c r="V2898" s="80"/>
      <c r="W2898" s="80"/>
      <c r="X2898" s="80"/>
      <c r="Y2898" s="80"/>
      <c r="Z2898" s="80"/>
    </row>
    <row r="2899" spans="1:26" s="81" customFormat="1" x14ac:dyDescent="0.25">
      <c r="A2899" s="74" t="s">
        <v>41</v>
      </c>
      <c r="B2899" s="74" t="s">
        <v>41</v>
      </c>
      <c r="C2899" s="105" t="s">
        <v>55</v>
      </c>
      <c r="D2899" s="96" t="s">
        <v>6</v>
      </c>
      <c r="E2899" s="97">
        <v>2018</v>
      </c>
      <c r="F2899" s="98" t="s">
        <v>71</v>
      </c>
      <c r="G2899" s="99" t="s">
        <v>264</v>
      </c>
      <c r="H2899" s="100" t="s">
        <v>3815</v>
      </c>
      <c r="I2899" s="101" t="s">
        <v>269</v>
      </c>
      <c r="J2899" s="102" t="s">
        <v>662</v>
      </c>
      <c r="K2899" s="104" t="s">
        <v>634</v>
      </c>
      <c r="L2899" s="104" t="s">
        <v>634</v>
      </c>
      <c r="M2899" s="104">
        <v>1727</v>
      </c>
      <c r="N2899" s="104">
        <v>3479.61</v>
      </c>
      <c r="O2899" s="80"/>
      <c r="P2899" s="80"/>
      <c r="Q2899" s="80"/>
      <c r="R2899" s="80"/>
      <c r="S2899" s="80"/>
      <c r="T2899" s="80"/>
      <c r="U2899" s="80"/>
      <c r="V2899" s="80"/>
      <c r="W2899" s="80"/>
      <c r="X2899" s="80"/>
      <c r="Y2899" s="80"/>
      <c r="Z2899" s="80"/>
    </row>
    <row r="2900" spans="1:26" s="81" customFormat="1" x14ac:dyDescent="0.25">
      <c r="A2900" s="74" t="s">
        <v>41</v>
      </c>
      <c r="B2900" s="74" t="s">
        <v>41</v>
      </c>
      <c r="C2900" s="105" t="s">
        <v>55</v>
      </c>
      <c r="D2900" s="96" t="s">
        <v>6</v>
      </c>
      <c r="E2900" s="97">
        <v>2018</v>
      </c>
      <c r="F2900" s="98" t="s">
        <v>71</v>
      </c>
      <c r="G2900" s="99" t="s">
        <v>264</v>
      </c>
      <c r="H2900" s="100" t="s">
        <v>3816</v>
      </c>
      <c r="I2900" s="101" t="s">
        <v>129</v>
      </c>
      <c r="J2900" s="102" t="s">
        <v>733</v>
      </c>
      <c r="K2900" s="104" t="s">
        <v>634</v>
      </c>
      <c r="L2900" s="104" t="s">
        <v>634</v>
      </c>
      <c r="M2900" s="104">
        <v>1298</v>
      </c>
      <c r="N2900" s="104">
        <v>2742.53</v>
      </c>
      <c r="O2900" s="80"/>
      <c r="P2900" s="80"/>
      <c r="Q2900" s="80"/>
      <c r="R2900" s="80"/>
      <c r="S2900" s="80"/>
      <c r="T2900" s="80"/>
      <c r="U2900" s="80"/>
      <c r="V2900" s="80"/>
      <c r="W2900" s="80"/>
      <c r="X2900" s="80"/>
      <c r="Y2900" s="80"/>
      <c r="Z2900" s="80"/>
    </row>
    <row r="2901" spans="1:26" s="81" customFormat="1" x14ac:dyDescent="0.25">
      <c r="A2901" s="74" t="s">
        <v>41</v>
      </c>
      <c r="B2901" s="74" t="s">
        <v>41</v>
      </c>
      <c r="C2901" s="105" t="s">
        <v>754</v>
      </c>
      <c r="D2901" s="96" t="s">
        <v>755</v>
      </c>
      <c r="E2901" s="97">
        <v>2022</v>
      </c>
      <c r="F2901" s="98" t="s">
        <v>77</v>
      </c>
      <c r="G2901" s="99" t="s">
        <v>403</v>
      </c>
      <c r="H2901" s="100" t="s">
        <v>3817</v>
      </c>
      <c r="I2901" s="101" t="s">
        <v>179</v>
      </c>
      <c r="J2901" s="102" t="s">
        <v>669</v>
      </c>
      <c r="K2901" s="104" t="s">
        <v>545</v>
      </c>
      <c r="L2901" s="104" t="s">
        <v>545</v>
      </c>
      <c r="M2901" s="104">
        <v>1328.3</v>
      </c>
      <c r="N2901" s="104">
        <v>3165.25</v>
      </c>
      <c r="O2901" s="80"/>
      <c r="P2901" s="80"/>
      <c r="Q2901" s="80"/>
      <c r="R2901" s="80"/>
      <c r="S2901" s="80"/>
      <c r="T2901" s="80"/>
      <c r="U2901" s="80"/>
      <c r="V2901" s="80"/>
      <c r="W2901" s="80"/>
      <c r="X2901" s="80"/>
      <c r="Y2901" s="80"/>
      <c r="Z2901" s="80"/>
    </row>
    <row r="2902" spans="1:26" s="81" customFormat="1" x14ac:dyDescent="0.25">
      <c r="A2902" s="74" t="s">
        <v>41</v>
      </c>
      <c r="B2902" s="74" t="s">
        <v>41</v>
      </c>
      <c r="C2902" s="105" t="s">
        <v>703</v>
      </c>
      <c r="D2902" s="96" t="s">
        <v>601</v>
      </c>
      <c r="E2902" s="97">
        <v>2022</v>
      </c>
      <c r="F2902" s="98" t="s">
        <v>66</v>
      </c>
      <c r="G2902" s="99" t="s">
        <v>186</v>
      </c>
      <c r="H2902" s="100" t="s">
        <v>3818</v>
      </c>
      <c r="I2902" s="101" t="s">
        <v>95</v>
      </c>
      <c r="J2902" s="102" t="s">
        <v>878</v>
      </c>
      <c r="K2902" s="104" t="s">
        <v>634</v>
      </c>
      <c r="L2902" s="104" t="s">
        <v>634</v>
      </c>
      <c r="M2902" s="104">
        <v>2366.17</v>
      </c>
      <c r="N2902" s="104">
        <v>2425.1999999999998</v>
      </c>
      <c r="O2902" s="80"/>
      <c r="P2902" s="80"/>
      <c r="Q2902" s="80"/>
      <c r="R2902" s="80"/>
      <c r="S2902" s="80"/>
      <c r="T2902" s="80"/>
      <c r="U2902" s="80"/>
      <c r="V2902" s="80"/>
      <c r="W2902" s="80"/>
      <c r="X2902" s="80"/>
      <c r="Y2902" s="80"/>
      <c r="Z2902" s="80"/>
    </row>
    <row r="2903" spans="1:26" s="81" customFormat="1" x14ac:dyDescent="0.25">
      <c r="A2903" s="74" t="s">
        <v>41</v>
      </c>
      <c r="B2903" s="74" t="s">
        <v>41</v>
      </c>
      <c r="C2903" s="105" t="s">
        <v>691</v>
      </c>
      <c r="D2903" s="96" t="s">
        <v>21</v>
      </c>
      <c r="E2903" s="97">
        <v>2019</v>
      </c>
      <c r="F2903" s="98" t="s">
        <v>75</v>
      </c>
      <c r="G2903" s="99" t="s">
        <v>312</v>
      </c>
      <c r="H2903" s="100" t="s">
        <v>3819</v>
      </c>
      <c r="I2903" s="101" t="s">
        <v>313</v>
      </c>
      <c r="J2903" s="102" t="s">
        <v>715</v>
      </c>
      <c r="K2903" s="104" t="s">
        <v>634</v>
      </c>
      <c r="L2903" s="104" t="s">
        <v>634</v>
      </c>
      <c r="M2903" s="104">
        <v>1236.43</v>
      </c>
      <c r="N2903" s="104">
        <v>3029.39</v>
      </c>
      <c r="O2903" s="80"/>
      <c r="P2903" s="80"/>
      <c r="Q2903" s="80"/>
      <c r="R2903" s="80"/>
      <c r="S2903" s="80"/>
      <c r="T2903" s="80"/>
      <c r="U2903" s="80"/>
      <c r="V2903" s="80"/>
      <c r="W2903" s="80"/>
      <c r="X2903" s="80"/>
      <c r="Y2903" s="80"/>
      <c r="Z2903" s="80"/>
    </row>
    <row r="2904" spans="1:26" s="81" customFormat="1" x14ac:dyDescent="0.25">
      <c r="A2904" s="74" t="s">
        <v>41</v>
      </c>
      <c r="B2904" s="74" t="s">
        <v>41</v>
      </c>
      <c r="C2904" s="105" t="s">
        <v>659</v>
      </c>
      <c r="D2904" s="96" t="s">
        <v>4</v>
      </c>
      <c r="E2904" s="97">
        <v>2020</v>
      </c>
      <c r="F2904" s="98" t="s">
        <v>66</v>
      </c>
      <c r="G2904" s="99" t="s">
        <v>186</v>
      </c>
      <c r="H2904" s="100" t="s">
        <v>4066</v>
      </c>
      <c r="I2904" s="101" t="s">
        <v>179</v>
      </c>
      <c r="J2904" s="102" t="s">
        <v>1460</v>
      </c>
      <c r="K2904" s="104" t="s">
        <v>545</v>
      </c>
      <c r="L2904" s="104" t="s">
        <v>545</v>
      </c>
      <c r="M2904" s="104">
        <v>1592.3</v>
      </c>
      <c r="N2904" s="104">
        <v>3776.96</v>
      </c>
      <c r="O2904" s="80"/>
      <c r="P2904" s="80"/>
      <c r="Q2904" s="80"/>
      <c r="R2904" s="80"/>
      <c r="S2904" s="80"/>
      <c r="T2904" s="80"/>
      <c r="U2904" s="80"/>
      <c r="V2904" s="80"/>
      <c r="W2904" s="80"/>
      <c r="X2904" s="80"/>
      <c r="Y2904" s="80"/>
      <c r="Z2904" s="80"/>
    </row>
    <row r="2905" spans="1:26" s="81" customFormat="1" x14ac:dyDescent="0.25">
      <c r="A2905" s="74" t="s">
        <v>41</v>
      </c>
      <c r="B2905" s="74" t="s">
        <v>41</v>
      </c>
      <c r="C2905" s="105" t="s">
        <v>943</v>
      </c>
      <c r="D2905" s="96" t="s">
        <v>944</v>
      </c>
      <c r="E2905" s="97">
        <v>2023</v>
      </c>
      <c r="F2905" s="98" t="s">
        <v>66</v>
      </c>
      <c r="G2905" s="99" t="s">
        <v>186</v>
      </c>
      <c r="H2905" s="100" t="s">
        <v>3820</v>
      </c>
      <c r="I2905" s="101" t="s">
        <v>95</v>
      </c>
      <c r="J2905" s="102" t="s">
        <v>1600</v>
      </c>
      <c r="K2905" s="104" t="s">
        <v>634</v>
      </c>
      <c r="L2905" s="104" t="s">
        <v>634</v>
      </c>
      <c r="M2905" s="104">
        <v>2366.17</v>
      </c>
      <c r="N2905" s="104">
        <v>2425.1999999999998</v>
      </c>
      <c r="O2905" s="80"/>
      <c r="P2905" s="80"/>
      <c r="Q2905" s="80"/>
      <c r="R2905" s="80"/>
      <c r="S2905" s="80"/>
      <c r="T2905" s="80"/>
      <c r="U2905" s="80"/>
      <c r="V2905" s="80"/>
      <c r="W2905" s="80"/>
      <c r="X2905" s="80"/>
      <c r="Y2905" s="80"/>
      <c r="Z2905" s="80"/>
    </row>
    <row r="2906" spans="1:26" s="81" customFormat="1" x14ac:dyDescent="0.25">
      <c r="A2906" s="74" t="s">
        <v>41</v>
      </c>
      <c r="B2906" s="74" t="s">
        <v>41</v>
      </c>
      <c r="C2906" s="105" t="s">
        <v>668</v>
      </c>
      <c r="D2906" s="96" t="s">
        <v>10</v>
      </c>
      <c r="E2906" s="97">
        <v>2019</v>
      </c>
      <c r="F2906" s="98" t="s">
        <v>76</v>
      </c>
      <c r="G2906" s="99" t="s">
        <v>328</v>
      </c>
      <c r="H2906" s="100" t="s">
        <v>3821</v>
      </c>
      <c r="I2906" s="101" t="s">
        <v>179</v>
      </c>
      <c r="J2906" s="102" t="s">
        <v>345</v>
      </c>
      <c r="K2906" s="104" t="s">
        <v>545</v>
      </c>
      <c r="L2906" s="104" t="s">
        <v>545</v>
      </c>
      <c r="M2906" s="104">
        <v>1122.2</v>
      </c>
      <c r="N2906" s="104">
        <v>3112.55</v>
      </c>
      <c r="O2906" s="80"/>
      <c r="P2906" s="80"/>
      <c r="Q2906" s="80"/>
      <c r="R2906" s="80"/>
      <c r="S2906" s="80"/>
      <c r="T2906" s="80"/>
      <c r="U2906" s="80"/>
      <c r="V2906" s="80"/>
      <c r="W2906" s="80"/>
      <c r="X2906" s="80"/>
      <c r="Y2906" s="80"/>
      <c r="Z2906" s="80"/>
    </row>
    <row r="2907" spans="1:26" s="81" customFormat="1" x14ac:dyDescent="0.25">
      <c r="A2907" s="74" t="s">
        <v>41</v>
      </c>
      <c r="B2907" s="74" t="s">
        <v>41</v>
      </c>
      <c r="C2907" s="105" t="s">
        <v>719</v>
      </c>
      <c r="D2907" s="96" t="s">
        <v>720</v>
      </c>
      <c r="E2907" s="97">
        <v>2022</v>
      </c>
      <c r="F2907" s="98" t="s">
        <v>75</v>
      </c>
      <c r="G2907" s="99" t="s">
        <v>312</v>
      </c>
      <c r="H2907" s="100" t="s">
        <v>3822</v>
      </c>
      <c r="I2907" s="101" t="s">
        <v>257</v>
      </c>
      <c r="J2907" s="102" t="s">
        <v>689</v>
      </c>
      <c r="K2907" s="104" t="s">
        <v>634</v>
      </c>
      <c r="L2907" s="104" t="s">
        <v>634</v>
      </c>
      <c r="M2907" s="104">
        <v>1443</v>
      </c>
      <c r="N2907" s="104">
        <v>2883</v>
      </c>
      <c r="O2907" s="80"/>
      <c r="P2907" s="80"/>
      <c r="Q2907" s="80"/>
      <c r="R2907" s="80"/>
      <c r="S2907" s="80"/>
      <c r="T2907" s="80"/>
      <c r="U2907" s="80"/>
      <c r="V2907" s="80"/>
      <c r="W2907" s="80"/>
      <c r="X2907" s="80"/>
      <c r="Y2907" s="80"/>
      <c r="Z2907" s="80"/>
    </row>
    <row r="2908" spans="1:26" s="81" customFormat="1" x14ac:dyDescent="0.25">
      <c r="A2908" s="74" t="s">
        <v>41</v>
      </c>
      <c r="B2908" s="74" t="s">
        <v>41</v>
      </c>
      <c r="C2908" s="105" t="s">
        <v>929</v>
      </c>
      <c r="D2908" s="96" t="s">
        <v>930</v>
      </c>
      <c r="E2908" s="97">
        <v>2018</v>
      </c>
      <c r="F2908" s="98" t="s">
        <v>61</v>
      </c>
      <c r="G2908" s="99" t="s">
        <v>102</v>
      </c>
      <c r="H2908" s="100" t="s">
        <v>3823</v>
      </c>
      <c r="I2908" s="101" t="s">
        <v>179</v>
      </c>
      <c r="J2908" s="102" t="s">
        <v>218</v>
      </c>
      <c r="K2908" s="104" t="s">
        <v>547</v>
      </c>
      <c r="L2908" s="104" t="s">
        <v>547</v>
      </c>
      <c r="M2908" s="104">
        <v>1302</v>
      </c>
      <c r="N2908" s="104">
        <v>2442.8200000000002</v>
      </c>
      <c r="O2908" s="80"/>
      <c r="P2908" s="80"/>
      <c r="Q2908" s="80"/>
      <c r="R2908" s="80"/>
      <c r="S2908" s="80"/>
      <c r="T2908" s="80"/>
      <c r="U2908" s="80"/>
      <c r="V2908" s="80"/>
      <c r="W2908" s="80"/>
      <c r="X2908" s="80"/>
      <c r="Y2908" s="80"/>
      <c r="Z2908" s="80"/>
    </row>
    <row r="2909" spans="1:26" s="81" customFormat="1" x14ac:dyDescent="0.25">
      <c r="A2909" s="74" t="s">
        <v>41</v>
      </c>
      <c r="B2909" s="74" t="s">
        <v>41</v>
      </c>
      <c r="C2909" s="105" t="s">
        <v>706</v>
      </c>
      <c r="D2909" s="96" t="s">
        <v>568</v>
      </c>
      <c r="E2909" s="97">
        <v>2022</v>
      </c>
      <c r="F2909" s="98" t="s">
        <v>61</v>
      </c>
      <c r="G2909" s="99" t="s">
        <v>102</v>
      </c>
      <c r="H2909" s="100" t="s">
        <v>3824</v>
      </c>
      <c r="I2909" s="101" t="s">
        <v>566</v>
      </c>
      <c r="J2909" s="102" t="s">
        <v>695</v>
      </c>
      <c r="K2909" s="104" t="s">
        <v>634</v>
      </c>
      <c r="L2909" s="104" t="s">
        <v>634</v>
      </c>
      <c r="M2909" s="104">
        <v>1619.09</v>
      </c>
      <c r="N2909" s="104">
        <v>4414.75</v>
      </c>
      <c r="O2909" s="80"/>
      <c r="P2909" s="80"/>
      <c r="Q2909" s="80"/>
      <c r="R2909" s="80"/>
      <c r="S2909" s="80"/>
      <c r="T2909" s="80"/>
      <c r="U2909" s="80"/>
      <c r="V2909" s="80"/>
      <c r="W2909" s="80"/>
      <c r="X2909" s="80"/>
      <c r="Y2909" s="80"/>
      <c r="Z2909" s="80"/>
    </row>
    <row r="2910" spans="1:26" s="81" customFormat="1" x14ac:dyDescent="0.25">
      <c r="A2910" s="74" t="s">
        <v>41</v>
      </c>
      <c r="B2910" s="74" t="s">
        <v>41</v>
      </c>
      <c r="C2910" s="105" t="s">
        <v>922</v>
      </c>
      <c r="D2910" s="96" t="s">
        <v>923</v>
      </c>
      <c r="E2910" s="97">
        <v>2023</v>
      </c>
      <c r="F2910" s="98" t="s">
        <v>61</v>
      </c>
      <c r="G2910" s="99" t="s">
        <v>102</v>
      </c>
      <c r="H2910" s="100" t="s">
        <v>3825</v>
      </c>
      <c r="I2910" s="101" t="s">
        <v>99</v>
      </c>
      <c r="J2910" s="102" t="s">
        <v>664</v>
      </c>
      <c r="K2910" s="104" t="s">
        <v>634</v>
      </c>
      <c r="L2910" s="104" t="s">
        <v>634</v>
      </c>
      <c r="M2910" s="104">
        <v>2657.39</v>
      </c>
      <c r="N2910" s="104">
        <v>5718.21</v>
      </c>
      <c r="O2910" s="80"/>
      <c r="P2910" s="80"/>
      <c r="Q2910" s="80"/>
      <c r="R2910" s="80"/>
      <c r="S2910" s="80"/>
      <c r="T2910" s="80"/>
      <c r="U2910" s="80"/>
      <c r="V2910" s="80"/>
      <c r="W2910" s="80"/>
      <c r="X2910" s="80"/>
      <c r="Y2910" s="80"/>
      <c r="Z2910" s="80"/>
    </row>
    <row r="2911" spans="1:26" s="81" customFormat="1" x14ac:dyDescent="0.25">
      <c r="A2911" s="74" t="s">
        <v>41</v>
      </c>
      <c r="B2911" s="74" t="s">
        <v>41</v>
      </c>
      <c r="C2911" s="105" t="s">
        <v>922</v>
      </c>
      <c r="D2911" s="96" t="s">
        <v>923</v>
      </c>
      <c r="E2911" s="97">
        <v>2023</v>
      </c>
      <c r="F2911" s="98" t="s">
        <v>61</v>
      </c>
      <c r="G2911" s="99" t="s">
        <v>102</v>
      </c>
      <c r="H2911" s="100" t="s">
        <v>3826</v>
      </c>
      <c r="I2911" s="101" t="s">
        <v>3890</v>
      </c>
      <c r="J2911" s="102" t="s">
        <v>688</v>
      </c>
      <c r="K2911" s="104" t="s">
        <v>634</v>
      </c>
      <c r="L2911" s="104" t="s">
        <v>634</v>
      </c>
      <c r="M2911" s="104">
        <v>1858.89</v>
      </c>
      <c r="N2911" s="104">
        <v>3243.81</v>
      </c>
      <c r="O2911" s="80"/>
      <c r="P2911" s="80"/>
      <c r="Q2911" s="80"/>
      <c r="R2911" s="80"/>
      <c r="S2911" s="80"/>
      <c r="T2911" s="80"/>
      <c r="U2911" s="80"/>
      <c r="V2911" s="80"/>
      <c r="W2911" s="80"/>
      <c r="X2911" s="80"/>
      <c r="Y2911" s="80"/>
      <c r="Z2911" s="80"/>
    </row>
    <row r="2912" spans="1:26" s="81" customFormat="1" x14ac:dyDescent="0.25">
      <c r="A2912" s="74" t="s">
        <v>41</v>
      </c>
      <c r="B2912" s="74" t="s">
        <v>41</v>
      </c>
      <c r="C2912" s="105" t="s">
        <v>922</v>
      </c>
      <c r="D2912" s="96" t="s">
        <v>923</v>
      </c>
      <c r="E2912" s="97">
        <v>2023</v>
      </c>
      <c r="F2912" s="98" t="s">
        <v>61</v>
      </c>
      <c r="G2912" s="99" t="s">
        <v>102</v>
      </c>
      <c r="H2912" s="100" t="s">
        <v>3827</v>
      </c>
      <c r="I2912" s="101" t="s">
        <v>3946</v>
      </c>
      <c r="J2912" s="102" t="s">
        <v>664</v>
      </c>
      <c r="K2912" s="104" t="s">
        <v>634</v>
      </c>
      <c r="L2912" s="104" t="s">
        <v>634</v>
      </c>
      <c r="M2912" s="104">
        <v>1422.19</v>
      </c>
      <c r="N2912" s="104">
        <v>2577.85</v>
      </c>
      <c r="O2912" s="80"/>
      <c r="P2912" s="80"/>
      <c r="Q2912" s="80"/>
      <c r="R2912" s="80"/>
      <c r="S2912" s="80"/>
      <c r="T2912" s="80"/>
      <c r="U2912" s="80"/>
      <c r="V2912" s="80"/>
      <c r="W2912" s="80"/>
      <c r="X2912" s="80"/>
      <c r="Y2912" s="80"/>
      <c r="Z2912" s="80"/>
    </row>
    <row r="2913" spans="1:26" s="81" customFormat="1" x14ac:dyDescent="0.25">
      <c r="A2913" s="74" t="s">
        <v>41</v>
      </c>
      <c r="B2913" s="74" t="s">
        <v>41</v>
      </c>
      <c r="C2913" s="105" t="s">
        <v>719</v>
      </c>
      <c r="D2913" s="96" t="s">
        <v>720</v>
      </c>
      <c r="E2913" s="97">
        <v>2022</v>
      </c>
      <c r="F2913" s="98" t="s">
        <v>75</v>
      </c>
      <c r="G2913" s="99" t="s">
        <v>312</v>
      </c>
      <c r="H2913" s="100" t="s">
        <v>3828</v>
      </c>
      <c r="I2913" s="101" t="s">
        <v>257</v>
      </c>
      <c r="J2913" s="102" t="s">
        <v>688</v>
      </c>
      <c r="K2913" s="104" t="s">
        <v>634</v>
      </c>
      <c r="L2913" s="104" t="s">
        <v>634</v>
      </c>
      <c r="M2913" s="104">
        <v>1443</v>
      </c>
      <c r="N2913" s="104">
        <v>2883</v>
      </c>
      <c r="O2913" s="80"/>
      <c r="P2913" s="80"/>
      <c r="Q2913" s="80"/>
      <c r="R2913" s="80"/>
      <c r="S2913" s="80"/>
      <c r="T2913" s="80"/>
      <c r="U2913" s="80"/>
      <c r="V2913" s="80"/>
      <c r="W2913" s="80"/>
      <c r="X2913" s="80"/>
      <c r="Y2913" s="80"/>
      <c r="Z2913" s="80"/>
    </row>
    <row r="2914" spans="1:26" s="81" customFormat="1" x14ac:dyDescent="0.25">
      <c r="A2914" s="74" t="s">
        <v>41</v>
      </c>
      <c r="B2914" s="74" t="s">
        <v>41</v>
      </c>
      <c r="C2914" s="105" t="s">
        <v>55</v>
      </c>
      <c r="D2914" s="96" t="s">
        <v>6</v>
      </c>
      <c r="E2914" s="97">
        <v>2018</v>
      </c>
      <c r="F2914" s="98" t="s">
        <v>71</v>
      </c>
      <c r="G2914" s="99" t="s">
        <v>264</v>
      </c>
      <c r="H2914" s="100" t="s">
        <v>3829</v>
      </c>
      <c r="I2914" s="101" t="s">
        <v>269</v>
      </c>
      <c r="J2914" s="102" t="s">
        <v>678</v>
      </c>
      <c r="K2914" s="104" t="s">
        <v>634</v>
      </c>
      <c r="L2914" s="104" t="s">
        <v>634</v>
      </c>
      <c r="M2914" s="104">
        <v>1727</v>
      </c>
      <c r="N2914" s="104">
        <v>3479.61</v>
      </c>
      <c r="O2914" s="80"/>
      <c r="P2914" s="80"/>
      <c r="Q2914" s="80"/>
      <c r="R2914" s="80"/>
      <c r="S2914" s="80"/>
      <c r="T2914" s="80"/>
      <c r="U2914" s="80"/>
      <c r="V2914" s="80"/>
      <c r="W2914" s="80"/>
      <c r="X2914" s="80"/>
      <c r="Y2914" s="80"/>
      <c r="Z2914" s="80"/>
    </row>
    <row r="2915" spans="1:26" s="81" customFormat="1" x14ac:dyDescent="0.25">
      <c r="A2915" s="74" t="s">
        <v>41</v>
      </c>
      <c r="B2915" s="74" t="s">
        <v>41</v>
      </c>
      <c r="C2915" s="105" t="s">
        <v>703</v>
      </c>
      <c r="D2915" s="96" t="s">
        <v>601</v>
      </c>
      <c r="E2915" s="97">
        <v>2022</v>
      </c>
      <c r="F2915" s="98" t="s">
        <v>66</v>
      </c>
      <c r="G2915" s="99" t="s">
        <v>186</v>
      </c>
      <c r="H2915" s="100" t="s">
        <v>3830</v>
      </c>
      <c r="I2915" s="101" t="s">
        <v>95</v>
      </c>
      <c r="J2915" s="102" t="s">
        <v>752</v>
      </c>
      <c r="K2915" s="104" t="s">
        <v>634</v>
      </c>
      <c r="L2915" s="104" t="s">
        <v>634</v>
      </c>
      <c r="M2915" s="104">
        <v>2366.17</v>
      </c>
      <c r="N2915" s="104">
        <v>2425.1999999999998</v>
      </c>
      <c r="O2915" s="80"/>
      <c r="P2915" s="80"/>
      <c r="Q2915" s="80"/>
      <c r="R2915" s="80"/>
      <c r="S2915" s="80"/>
      <c r="T2915" s="80"/>
      <c r="U2915" s="80"/>
      <c r="V2915" s="80"/>
      <c r="W2915" s="80"/>
      <c r="X2915" s="80"/>
      <c r="Y2915" s="80"/>
      <c r="Z2915" s="80"/>
    </row>
    <row r="2916" spans="1:26" s="81" customFormat="1" x14ac:dyDescent="0.25">
      <c r="A2916" s="74" t="s">
        <v>41</v>
      </c>
      <c r="B2916" s="74" t="s">
        <v>41</v>
      </c>
      <c r="C2916" s="105" t="s">
        <v>706</v>
      </c>
      <c r="D2916" s="96" t="s">
        <v>568</v>
      </c>
      <c r="E2916" s="97">
        <v>2022</v>
      </c>
      <c r="F2916" s="98" t="s">
        <v>61</v>
      </c>
      <c r="G2916" s="99" t="s">
        <v>102</v>
      </c>
      <c r="H2916" s="100" t="s">
        <v>3831</v>
      </c>
      <c r="I2916" s="101" t="s">
        <v>103</v>
      </c>
      <c r="J2916" s="102" t="s">
        <v>2165</v>
      </c>
      <c r="K2916" s="104" t="s">
        <v>634</v>
      </c>
      <c r="L2916" s="104" t="s">
        <v>634</v>
      </c>
      <c r="M2916" s="104">
        <v>2064.84</v>
      </c>
      <c r="N2916" s="104">
        <v>4306.2299999999996</v>
      </c>
      <c r="O2916" s="80"/>
      <c r="P2916" s="80"/>
      <c r="Q2916" s="80"/>
      <c r="R2916" s="80"/>
      <c r="S2916" s="80"/>
      <c r="T2916" s="80"/>
      <c r="U2916" s="80"/>
      <c r="V2916" s="80"/>
      <c r="W2916" s="80"/>
      <c r="X2916" s="80"/>
      <c r="Y2916" s="80"/>
      <c r="Z2916" s="80"/>
    </row>
    <row r="2917" spans="1:26" s="81" customFormat="1" x14ac:dyDescent="0.25">
      <c r="A2917" s="74" t="s">
        <v>41</v>
      </c>
      <c r="B2917" s="74" t="s">
        <v>41</v>
      </c>
      <c r="C2917" s="105" t="s">
        <v>775</v>
      </c>
      <c r="D2917" s="96" t="s">
        <v>31</v>
      </c>
      <c r="E2917" s="97">
        <v>2021</v>
      </c>
      <c r="F2917" s="98" t="s">
        <v>75</v>
      </c>
      <c r="G2917" s="99" t="s">
        <v>312</v>
      </c>
      <c r="H2917" s="100" t="s">
        <v>3832</v>
      </c>
      <c r="I2917" s="101" t="s">
        <v>283</v>
      </c>
      <c r="J2917" s="102" t="s">
        <v>776</v>
      </c>
      <c r="K2917" s="104" t="s">
        <v>634</v>
      </c>
      <c r="L2917" s="104" t="s">
        <v>634</v>
      </c>
      <c r="M2917" s="104">
        <v>1236.43</v>
      </c>
      <c r="N2917" s="104">
        <v>3029.39</v>
      </c>
      <c r="O2917" s="80"/>
      <c r="P2917" s="80"/>
      <c r="Q2917" s="80"/>
      <c r="R2917" s="80"/>
      <c r="S2917" s="80"/>
      <c r="T2917" s="80"/>
      <c r="U2917" s="80"/>
      <c r="V2917" s="80"/>
      <c r="W2917" s="80"/>
      <c r="X2917" s="80"/>
      <c r="Y2917" s="80"/>
      <c r="Z2917" s="80"/>
    </row>
    <row r="2918" spans="1:26" s="81" customFormat="1" x14ac:dyDescent="0.25">
      <c r="A2918" s="74" t="s">
        <v>41</v>
      </c>
      <c r="B2918" s="74" t="s">
        <v>41</v>
      </c>
      <c r="C2918" s="105" t="s">
        <v>706</v>
      </c>
      <c r="D2918" s="96" t="s">
        <v>568</v>
      </c>
      <c r="E2918" s="97">
        <v>2022</v>
      </c>
      <c r="F2918" s="98" t="s">
        <v>61</v>
      </c>
      <c r="G2918" s="99" t="s">
        <v>102</v>
      </c>
      <c r="H2918" s="100" t="s">
        <v>3833</v>
      </c>
      <c r="I2918" s="101" t="s">
        <v>103</v>
      </c>
      <c r="J2918" s="102" t="s">
        <v>699</v>
      </c>
      <c r="K2918" s="104" t="s">
        <v>634</v>
      </c>
      <c r="L2918" s="104" t="s">
        <v>634</v>
      </c>
      <c r="M2918" s="104">
        <v>2064.84</v>
      </c>
      <c r="N2918" s="104">
        <v>4306.2299999999996</v>
      </c>
      <c r="O2918" s="80"/>
      <c r="P2918" s="80"/>
      <c r="Q2918" s="80"/>
      <c r="R2918" s="80"/>
      <c r="S2918" s="80"/>
      <c r="T2918" s="80"/>
      <c r="U2918" s="80"/>
      <c r="V2918" s="80"/>
      <c r="W2918" s="80"/>
      <c r="X2918" s="80"/>
      <c r="Y2918" s="80"/>
      <c r="Z2918" s="80"/>
    </row>
    <row r="2919" spans="1:26" s="81" customFormat="1" x14ac:dyDescent="0.25">
      <c r="A2919" s="74" t="s">
        <v>41</v>
      </c>
      <c r="B2919" s="74" t="s">
        <v>41</v>
      </c>
      <c r="C2919" s="105" t="s">
        <v>659</v>
      </c>
      <c r="D2919" s="96" t="s">
        <v>4</v>
      </c>
      <c r="E2919" s="97">
        <v>2020</v>
      </c>
      <c r="F2919" s="98" t="s">
        <v>66</v>
      </c>
      <c r="G2919" s="99" t="s">
        <v>186</v>
      </c>
      <c r="H2919" s="100" t="s">
        <v>3834</v>
      </c>
      <c r="I2919" s="101" t="s">
        <v>179</v>
      </c>
      <c r="J2919" s="102" t="s">
        <v>430</v>
      </c>
      <c r="K2919" s="104" t="s">
        <v>545</v>
      </c>
      <c r="L2919" s="104" t="s">
        <v>545</v>
      </c>
      <c r="M2919" s="104">
        <v>1445.71</v>
      </c>
      <c r="N2919" s="104">
        <v>3525.97</v>
      </c>
      <c r="O2919" s="80"/>
      <c r="P2919" s="80"/>
      <c r="Q2919" s="80"/>
      <c r="R2919" s="80"/>
      <c r="S2919" s="80"/>
      <c r="T2919" s="80"/>
      <c r="U2919" s="80"/>
      <c r="V2919" s="80"/>
      <c r="W2919" s="80"/>
      <c r="X2919" s="80"/>
      <c r="Y2919" s="80"/>
      <c r="Z2919" s="80"/>
    </row>
    <row r="2920" spans="1:26" s="81" customFormat="1" x14ac:dyDescent="0.25">
      <c r="A2920" s="74" t="s">
        <v>41</v>
      </c>
      <c r="B2920" s="74" t="s">
        <v>41</v>
      </c>
      <c r="C2920" s="105" t="s">
        <v>668</v>
      </c>
      <c r="D2920" s="96" t="s">
        <v>10</v>
      </c>
      <c r="E2920" s="97">
        <v>2019</v>
      </c>
      <c r="F2920" s="98" t="s">
        <v>76</v>
      </c>
      <c r="G2920" s="99" t="s">
        <v>328</v>
      </c>
      <c r="H2920" s="100" t="s">
        <v>3835</v>
      </c>
      <c r="I2920" s="101" t="s">
        <v>179</v>
      </c>
      <c r="J2920" s="102" t="s">
        <v>336</v>
      </c>
      <c r="K2920" s="104" t="s">
        <v>545</v>
      </c>
      <c r="L2920" s="104" t="s">
        <v>545</v>
      </c>
      <c r="M2920" s="104">
        <v>1122.2</v>
      </c>
      <c r="N2920" s="104">
        <v>3112.55</v>
      </c>
      <c r="O2920" s="80"/>
      <c r="P2920" s="80"/>
      <c r="Q2920" s="80"/>
      <c r="R2920" s="80"/>
      <c r="S2920" s="80"/>
      <c r="T2920" s="80"/>
      <c r="U2920" s="80"/>
      <c r="V2920" s="80"/>
      <c r="W2920" s="80"/>
      <c r="X2920" s="80"/>
      <c r="Y2920" s="80"/>
      <c r="Z2920" s="80"/>
    </row>
    <row r="2921" spans="1:26" s="81" customFormat="1" x14ac:dyDescent="0.25">
      <c r="A2921" s="74" t="s">
        <v>41</v>
      </c>
      <c r="B2921" s="74" t="s">
        <v>41</v>
      </c>
      <c r="C2921" s="105" t="s">
        <v>922</v>
      </c>
      <c r="D2921" s="96" t="s">
        <v>923</v>
      </c>
      <c r="E2921" s="97">
        <v>2023</v>
      </c>
      <c r="F2921" s="98" t="s">
        <v>61</v>
      </c>
      <c r="G2921" s="99" t="s">
        <v>102</v>
      </c>
      <c r="H2921" s="100" t="s">
        <v>3836</v>
      </c>
      <c r="I2921" s="101" t="s">
        <v>3890</v>
      </c>
      <c r="J2921" s="102" t="s">
        <v>664</v>
      </c>
      <c r="K2921" s="104" t="s">
        <v>634</v>
      </c>
      <c r="L2921" s="104" t="s">
        <v>634</v>
      </c>
      <c r="M2921" s="104">
        <v>2035.97</v>
      </c>
      <c r="N2921" s="104">
        <v>4337.3</v>
      </c>
      <c r="O2921" s="80"/>
      <c r="P2921" s="80"/>
      <c r="Q2921" s="80"/>
      <c r="R2921" s="80"/>
      <c r="S2921" s="80"/>
      <c r="T2921" s="80"/>
      <c r="U2921" s="80"/>
      <c r="V2921" s="80"/>
      <c r="W2921" s="80"/>
      <c r="X2921" s="80"/>
      <c r="Y2921" s="80"/>
      <c r="Z2921" s="80"/>
    </row>
    <row r="2922" spans="1:26" s="81" customFormat="1" x14ac:dyDescent="0.25">
      <c r="A2922" s="74" t="s">
        <v>41</v>
      </c>
      <c r="B2922" s="74" t="s">
        <v>41</v>
      </c>
      <c r="C2922" s="105" t="s">
        <v>55</v>
      </c>
      <c r="D2922" s="96" t="s">
        <v>6</v>
      </c>
      <c r="E2922" s="97">
        <v>2018</v>
      </c>
      <c r="F2922" s="98" t="s">
        <v>71</v>
      </c>
      <c r="G2922" s="99" t="s">
        <v>264</v>
      </c>
      <c r="H2922" s="100" t="s">
        <v>3837</v>
      </c>
      <c r="I2922" s="101" t="s">
        <v>129</v>
      </c>
      <c r="J2922" s="102" t="s">
        <v>679</v>
      </c>
      <c r="K2922" s="104" t="s">
        <v>634</v>
      </c>
      <c r="L2922" s="104" t="s">
        <v>634</v>
      </c>
      <c r="M2922" s="104">
        <v>1298</v>
      </c>
      <c r="N2922" s="104">
        <v>2742.53</v>
      </c>
      <c r="O2922" s="80"/>
      <c r="P2922" s="80"/>
      <c r="Q2922" s="80"/>
      <c r="R2922" s="80"/>
      <c r="S2922" s="80"/>
      <c r="T2922" s="80"/>
      <c r="U2922" s="80"/>
      <c r="V2922" s="80"/>
      <c r="W2922" s="80"/>
      <c r="X2922" s="80"/>
      <c r="Y2922" s="80"/>
      <c r="Z2922" s="80"/>
    </row>
    <row r="2923" spans="1:26" s="81" customFormat="1" x14ac:dyDescent="0.25">
      <c r="A2923" s="74" t="s">
        <v>41</v>
      </c>
      <c r="B2923" s="74" t="s">
        <v>41</v>
      </c>
      <c r="C2923" s="105" t="s">
        <v>48</v>
      </c>
      <c r="D2923" s="96" t="s">
        <v>11</v>
      </c>
      <c r="E2923" s="97">
        <v>2018</v>
      </c>
      <c r="F2923" s="98" t="s">
        <v>59</v>
      </c>
      <c r="G2923" s="99" t="s">
        <v>82</v>
      </c>
      <c r="H2923" s="100" t="s">
        <v>3838</v>
      </c>
      <c r="I2923" s="101" t="s">
        <v>99</v>
      </c>
      <c r="J2923" s="102" t="s">
        <v>721</v>
      </c>
      <c r="K2923" s="104" t="s">
        <v>634</v>
      </c>
      <c r="L2923" s="104" t="s">
        <v>634</v>
      </c>
      <c r="M2923" s="104">
        <v>2260.5700000000002</v>
      </c>
      <c r="N2923" s="104">
        <v>4121.09</v>
      </c>
      <c r="O2923" s="80"/>
      <c r="P2923" s="80"/>
      <c r="Q2923" s="80"/>
      <c r="R2923" s="80"/>
      <c r="S2923" s="80"/>
      <c r="T2923" s="80"/>
      <c r="U2923" s="80"/>
      <c r="V2923" s="80"/>
      <c r="W2923" s="80"/>
      <c r="X2923" s="80"/>
      <c r="Y2923" s="80"/>
      <c r="Z2923" s="80"/>
    </row>
    <row r="2924" spans="1:26" s="81" customFormat="1" x14ac:dyDescent="0.25">
      <c r="A2924" s="74" t="s">
        <v>41</v>
      </c>
      <c r="B2924" s="74" t="s">
        <v>41</v>
      </c>
      <c r="C2924" s="105" t="s">
        <v>922</v>
      </c>
      <c r="D2924" s="96" t="s">
        <v>923</v>
      </c>
      <c r="E2924" s="97">
        <v>2023</v>
      </c>
      <c r="F2924" s="98" t="s">
        <v>61</v>
      </c>
      <c r="G2924" s="99" t="s">
        <v>102</v>
      </c>
      <c r="H2924" s="100" t="s">
        <v>3839</v>
      </c>
      <c r="I2924" s="101" t="s">
        <v>99</v>
      </c>
      <c r="J2924" s="102" t="s">
        <v>688</v>
      </c>
      <c r="K2924" s="104" t="s">
        <v>634</v>
      </c>
      <c r="L2924" s="104" t="s">
        <v>634</v>
      </c>
      <c r="M2924" s="104">
        <v>2763.62</v>
      </c>
      <c r="N2924" s="104">
        <v>5035.1899999999996</v>
      </c>
      <c r="O2924" s="80"/>
      <c r="P2924" s="80"/>
      <c r="Q2924" s="80"/>
      <c r="R2924" s="80"/>
      <c r="S2924" s="80"/>
      <c r="T2924" s="80"/>
      <c r="U2924" s="80"/>
      <c r="V2924" s="80"/>
      <c r="W2924" s="80"/>
      <c r="X2924" s="80"/>
      <c r="Y2924" s="80"/>
      <c r="Z2924" s="80"/>
    </row>
    <row r="2925" spans="1:26" s="81" customFormat="1" x14ac:dyDescent="0.25">
      <c r="A2925" s="74" t="s">
        <v>41</v>
      </c>
      <c r="B2925" s="74" t="s">
        <v>41</v>
      </c>
      <c r="C2925" s="105" t="s">
        <v>929</v>
      </c>
      <c r="D2925" s="96" t="s">
        <v>930</v>
      </c>
      <c r="E2925" s="97">
        <v>2018</v>
      </c>
      <c r="F2925" s="98" t="s">
        <v>61</v>
      </c>
      <c r="G2925" s="99" t="s">
        <v>102</v>
      </c>
      <c r="H2925" s="100" t="s">
        <v>3840</v>
      </c>
      <c r="I2925" s="101" t="s">
        <v>179</v>
      </c>
      <c r="J2925" s="102" t="s">
        <v>2197</v>
      </c>
      <c r="K2925" s="104" t="s">
        <v>547</v>
      </c>
      <c r="L2925" s="104" t="s">
        <v>547</v>
      </c>
      <c r="M2925" s="104">
        <v>1426.32</v>
      </c>
      <c r="N2925" s="104">
        <v>2530.5</v>
      </c>
      <c r="O2925" s="80"/>
      <c r="P2925" s="80"/>
      <c r="Q2925" s="80"/>
      <c r="R2925" s="80"/>
      <c r="S2925" s="80"/>
      <c r="T2925" s="80"/>
      <c r="U2925" s="80"/>
      <c r="V2925" s="80"/>
      <c r="W2925" s="80"/>
      <c r="X2925" s="80"/>
      <c r="Y2925" s="80"/>
      <c r="Z2925" s="80"/>
    </row>
    <row r="2926" spans="1:26" s="81" customFormat="1" x14ac:dyDescent="0.25">
      <c r="A2926" s="74" t="s">
        <v>41</v>
      </c>
      <c r="B2926" s="74" t="s">
        <v>41</v>
      </c>
      <c r="C2926" s="105" t="s">
        <v>719</v>
      </c>
      <c r="D2926" s="96" t="s">
        <v>720</v>
      </c>
      <c r="E2926" s="97">
        <v>2022</v>
      </c>
      <c r="F2926" s="98" t="s">
        <v>75</v>
      </c>
      <c r="G2926" s="99" t="s">
        <v>312</v>
      </c>
      <c r="H2926" s="100" t="s">
        <v>3841</v>
      </c>
      <c r="I2926" s="101" t="s">
        <v>257</v>
      </c>
      <c r="J2926" s="102" t="s">
        <v>750</v>
      </c>
      <c r="K2926" s="104" t="s">
        <v>634</v>
      </c>
      <c r="L2926" s="104" t="s">
        <v>634</v>
      </c>
      <c r="M2926" s="104">
        <v>1443</v>
      </c>
      <c r="N2926" s="104">
        <v>2883</v>
      </c>
      <c r="O2926" s="80"/>
      <c r="P2926" s="80"/>
      <c r="Q2926" s="80"/>
      <c r="R2926" s="80"/>
      <c r="S2926" s="80"/>
      <c r="T2926" s="80"/>
      <c r="U2926" s="80"/>
      <c r="V2926" s="80"/>
      <c r="W2926" s="80"/>
      <c r="X2926" s="80"/>
      <c r="Y2926" s="80"/>
      <c r="Z2926" s="80"/>
    </row>
    <row r="2927" spans="1:26" s="81" customFormat="1" x14ac:dyDescent="0.25">
      <c r="A2927" s="74" t="s">
        <v>41</v>
      </c>
      <c r="B2927" s="74" t="s">
        <v>41</v>
      </c>
      <c r="C2927" s="105" t="s">
        <v>744</v>
      </c>
      <c r="D2927" s="96" t="s">
        <v>29</v>
      </c>
      <c r="E2927" s="97">
        <v>2021</v>
      </c>
      <c r="F2927" s="98" t="s">
        <v>64</v>
      </c>
      <c r="G2927" s="99" t="s">
        <v>159</v>
      </c>
      <c r="H2927" s="100" t="s">
        <v>3842</v>
      </c>
      <c r="I2927" s="101" t="s">
        <v>95</v>
      </c>
      <c r="J2927" s="102" t="s">
        <v>837</v>
      </c>
      <c r="K2927" s="104" t="s">
        <v>634</v>
      </c>
      <c r="L2927" s="104" t="s">
        <v>634</v>
      </c>
      <c r="M2927" s="104">
        <v>3272.21</v>
      </c>
      <c r="N2927" s="104">
        <v>7729.51</v>
      </c>
      <c r="O2927" s="80"/>
      <c r="P2927" s="80"/>
      <c r="Q2927" s="80"/>
      <c r="R2927" s="80"/>
      <c r="S2927" s="80"/>
      <c r="T2927" s="80"/>
      <c r="U2927" s="80"/>
      <c r="V2927" s="80"/>
      <c r="W2927" s="80"/>
      <c r="X2927" s="80"/>
      <c r="Y2927" s="80"/>
      <c r="Z2927" s="80"/>
    </row>
    <row r="2928" spans="1:26" s="81" customFormat="1" x14ac:dyDescent="0.25">
      <c r="A2928" s="74" t="s">
        <v>41</v>
      </c>
      <c r="B2928" s="74" t="s">
        <v>41</v>
      </c>
      <c r="C2928" s="105" t="s">
        <v>706</v>
      </c>
      <c r="D2928" s="96" t="s">
        <v>568</v>
      </c>
      <c r="E2928" s="97">
        <v>2022</v>
      </c>
      <c r="F2928" s="98" t="s">
        <v>61</v>
      </c>
      <c r="G2928" s="99" t="s">
        <v>102</v>
      </c>
      <c r="H2928" s="100" t="s">
        <v>4157</v>
      </c>
      <c r="I2928" s="101" t="s">
        <v>103</v>
      </c>
      <c r="J2928" s="102" t="s">
        <v>871</v>
      </c>
      <c r="K2928" s="104" t="s">
        <v>634</v>
      </c>
      <c r="L2928" s="104" t="s">
        <v>634</v>
      </c>
      <c r="M2928" s="104">
        <v>2064.84</v>
      </c>
      <c r="N2928" s="104">
        <v>4306.2299999999996</v>
      </c>
      <c r="O2928" s="80"/>
      <c r="P2928" s="80"/>
      <c r="Q2928" s="80"/>
      <c r="R2928" s="80"/>
      <c r="S2928" s="80"/>
      <c r="T2928" s="80"/>
      <c r="U2928" s="80"/>
      <c r="V2928" s="80"/>
      <c r="W2928" s="80"/>
      <c r="X2928" s="80"/>
      <c r="Y2928" s="80"/>
      <c r="Z2928" s="80"/>
    </row>
    <row r="2929" spans="1:26" s="81" customFormat="1" x14ac:dyDescent="0.25">
      <c r="A2929" s="74" t="s">
        <v>41</v>
      </c>
      <c r="B2929" s="74" t="s">
        <v>41</v>
      </c>
      <c r="C2929" s="105" t="s">
        <v>668</v>
      </c>
      <c r="D2929" s="96" t="s">
        <v>10</v>
      </c>
      <c r="E2929" s="97">
        <v>2019</v>
      </c>
      <c r="F2929" s="98" t="s">
        <v>76</v>
      </c>
      <c r="G2929" s="99" t="s">
        <v>328</v>
      </c>
      <c r="H2929" s="100" t="s">
        <v>3843</v>
      </c>
      <c r="I2929" s="101" t="s">
        <v>179</v>
      </c>
      <c r="J2929" s="102" t="s">
        <v>652</v>
      </c>
      <c r="K2929" s="104" t="s">
        <v>545</v>
      </c>
      <c r="L2929" s="104" t="s">
        <v>545</v>
      </c>
      <c r="M2929" s="104">
        <v>1122.2</v>
      </c>
      <c r="N2929" s="104">
        <v>3112.55</v>
      </c>
      <c r="O2929" s="80"/>
      <c r="P2929" s="80"/>
      <c r="Q2929" s="80"/>
      <c r="R2929" s="80"/>
      <c r="S2929" s="80"/>
      <c r="T2929" s="80"/>
      <c r="U2929" s="80"/>
      <c r="V2929" s="80"/>
      <c r="W2929" s="80"/>
      <c r="X2929" s="80"/>
      <c r="Y2929" s="80"/>
      <c r="Z2929" s="80"/>
    </row>
    <row r="2930" spans="1:26" s="81" customFormat="1" x14ac:dyDescent="0.25">
      <c r="A2930" s="74" t="s">
        <v>41</v>
      </c>
      <c r="B2930" s="74" t="s">
        <v>41</v>
      </c>
      <c r="C2930" s="105" t="s">
        <v>49</v>
      </c>
      <c r="D2930" s="96" t="s">
        <v>13</v>
      </c>
      <c r="E2930" s="97">
        <v>2019</v>
      </c>
      <c r="F2930" s="98" t="s">
        <v>65</v>
      </c>
      <c r="G2930" s="99" t="s">
        <v>176</v>
      </c>
      <c r="H2930" s="100" t="s">
        <v>4028</v>
      </c>
      <c r="I2930" s="101" t="s">
        <v>701</v>
      </c>
      <c r="J2930" s="102" t="s">
        <v>713</v>
      </c>
      <c r="K2930" s="104" t="s">
        <v>545</v>
      </c>
      <c r="L2930" s="104" t="s">
        <v>545</v>
      </c>
      <c r="M2930" s="104">
        <v>1546.6</v>
      </c>
      <c r="N2930" s="104">
        <v>4035.34</v>
      </c>
      <c r="O2930" s="80"/>
      <c r="P2930" s="80"/>
      <c r="Q2930" s="80"/>
      <c r="R2930" s="80"/>
      <c r="S2930" s="80"/>
      <c r="T2930" s="80"/>
      <c r="U2930" s="80"/>
      <c r="V2930" s="80"/>
      <c r="W2930" s="80"/>
      <c r="X2930" s="80"/>
      <c r="Y2930" s="80"/>
      <c r="Z2930" s="80"/>
    </row>
    <row r="2931" spans="1:26" s="81" customFormat="1" x14ac:dyDescent="0.25">
      <c r="A2931" s="74" t="s">
        <v>41</v>
      </c>
      <c r="B2931" s="74" t="s">
        <v>41</v>
      </c>
      <c r="C2931" s="105" t="s">
        <v>703</v>
      </c>
      <c r="D2931" s="96" t="s">
        <v>601</v>
      </c>
      <c r="E2931" s="97">
        <v>2022</v>
      </c>
      <c r="F2931" s="98" t="s">
        <v>66</v>
      </c>
      <c r="G2931" s="99" t="s">
        <v>186</v>
      </c>
      <c r="H2931" s="100" t="s">
        <v>3844</v>
      </c>
      <c r="I2931" s="101" t="s">
        <v>95</v>
      </c>
      <c r="J2931" s="102" t="s">
        <v>740</v>
      </c>
      <c r="K2931" s="104" t="s">
        <v>634</v>
      </c>
      <c r="L2931" s="104" t="s">
        <v>634</v>
      </c>
      <c r="M2931" s="104">
        <v>2366.17</v>
      </c>
      <c r="N2931" s="104">
        <v>2425.1999999999998</v>
      </c>
      <c r="O2931" s="80"/>
      <c r="P2931" s="80"/>
      <c r="Q2931" s="80"/>
      <c r="R2931" s="80"/>
      <c r="S2931" s="80"/>
      <c r="T2931" s="80"/>
      <c r="U2931" s="80"/>
      <c r="V2931" s="80"/>
      <c r="W2931" s="80"/>
      <c r="X2931" s="80"/>
      <c r="Y2931" s="80"/>
      <c r="Z2931" s="80"/>
    </row>
    <row r="2932" spans="1:26" s="81" customFormat="1" x14ac:dyDescent="0.25">
      <c r="A2932" s="74" t="s">
        <v>41</v>
      </c>
      <c r="B2932" s="74" t="s">
        <v>41</v>
      </c>
      <c r="C2932" s="105" t="s">
        <v>48</v>
      </c>
      <c r="D2932" s="96" t="s">
        <v>11</v>
      </c>
      <c r="E2932" s="97">
        <v>2018</v>
      </c>
      <c r="F2932" s="98" t="s">
        <v>59</v>
      </c>
      <c r="G2932" s="99" t="s">
        <v>82</v>
      </c>
      <c r="H2932" s="100" t="s">
        <v>3845</v>
      </c>
      <c r="I2932" s="101" t="s">
        <v>99</v>
      </c>
      <c r="J2932" s="102" t="s">
        <v>793</v>
      </c>
      <c r="K2932" s="104" t="s">
        <v>634</v>
      </c>
      <c r="L2932" s="104" t="s">
        <v>634</v>
      </c>
      <c r="M2932" s="104">
        <v>2260.5700000000002</v>
      </c>
      <c r="N2932" s="104">
        <v>4121.09</v>
      </c>
      <c r="O2932" s="80"/>
      <c r="P2932" s="80"/>
      <c r="Q2932" s="80"/>
      <c r="R2932" s="80"/>
      <c r="S2932" s="80"/>
      <c r="T2932" s="80"/>
      <c r="U2932" s="80"/>
      <c r="V2932" s="80"/>
      <c r="W2932" s="80"/>
      <c r="X2932" s="80"/>
      <c r="Y2932" s="80"/>
      <c r="Z2932" s="80"/>
    </row>
    <row r="2933" spans="1:26" s="81" customFormat="1" x14ac:dyDescent="0.25">
      <c r="A2933" s="74" t="s">
        <v>41</v>
      </c>
      <c r="B2933" s="74" t="s">
        <v>41</v>
      </c>
      <c r="C2933" s="105" t="s">
        <v>3944</v>
      </c>
      <c r="D2933" s="96" t="s">
        <v>3945</v>
      </c>
      <c r="E2933" s="97">
        <v>2023</v>
      </c>
      <c r="F2933" s="98" t="s">
        <v>676</v>
      </c>
      <c r="G2933" s="99" t="s">
        <v>280</v>
      </c>
      <c r="H2933" s="100" t="s">
        <v>3846</v>
      </c>
      <c r="I2933" s="101" t="s">
        <v>281</v>
      </c>
      <c r="J2933" s="102" t="s">
        <v>685</v>
      </c>
      <c r="K2933" s="104" t="s">
        <v>634</v>
      </c>
      <c r="L2933" s="104" t="s">
        <v>634</v>
      </c>
      <c r="M2933" s="104">
        <v>1360.07</v>
      </c>
      <c r="N2933" s="104">
        <v>3166.66</v>
      </c>
      <c r="O2933" s="80"/>
      <c r="P2933" s="80"/>
      <c r="Q2933" s="80"/>
      <c r="R2933" s="80"/>
      <c r="S2933" s="80"/>
      <c r="T2933" s="80"/>
      <c r="U2933" s="80"/>
      <c r="V2933" s="80"/>
      <c r="W2933" s="80"/>
      <c r="X2933" s="80"/>
      <c r="Y2933" s="80"/>
      <c r="Z2933" s="80"/>
    </row>
    <row r="2934" spans="1:26" s="81" customFormat="1" x14ac:dyDescent="0.25">
      <c r="A2934" s="74" t="s">
        <v>41</v>
      </c>
      <c r="B2934" s="74" t="s">
        <v>41</v>
      </c>
      <c r="C2934" s="105" t="s">
        <v>659</v>
      </c>
      <c r="D2934" s="96" t="s">
        <v>4</v>
      </c>
      <c r="E2934" s="97">
        <v>2020</v>
      </c>
      <c r="F2934" s="98" t="s">
        <v>66</v>
      </c>
      <c r="G2934" s="99" t="s">
        <v>186</v>
      </c>
      <c r="H2934" s="100" t="s">
        <v>4029</v>
      </c>
      <c r="I2934" s="101" t="s">
        <v>179</v>
      </c>
      <c r="J2934" s="102" t="s">
        <v>441</v>
      </c>
      <c r="K2934" s="104" t="s">
        <v>545</v>
      </c>
      <c r="L2934" s="104" t="s">
        <v>545</v>
      </c>
      <c r="M2934" s="104">
        <v>1480.94</v>
      </c>
      <c r="N2934" s="104">
        <v>3525.97</v>
      </c>
      <c r="O2934" s="80"/>
      <c r="P2934" s="80"/>
      <c r="Q2934" s="80"/>
      <c r="R2934" s="80"/>
      <c r="S2934" s="80"/>
      <c r="T2934" s="80"/>
      <c r="U2934" s="80"/>
      <c r="V2934" s="80"/>
      <c r="W2934" s="80"/>
      <c r="X2934" s="80"/>
      <c r="Y2934" s="80"/>
      <c r="Z2934" s="80"/>
    </row>
    <row r="2935" spans="1:26" s="81" customFormat="1" x14ac:dyDescent="0.25">
      <c r="A2935" s="74" t="s">
        <v>41</v>
      </c>
      <c r="B2935" s="74" t="s">
        <v>41</v>
      </c>
      <c r="C2935" s="105" t="s">
        <v>943</v>
      </c>
      <c r="D2935" s="96" t="s">
        <v>944</v>
      </c>
      <c r="E2935" s="97">
        <v>2023</v>
      </c>
      <c r="F2935" s="98" t="s">
        <v>66</v>
      </c>
      <c r="G2935" s="99" t="s">
        <v>186</v>
      </c>
      <c r="H2935" s="100" t="s">
        <v>3847</v>
      </c>
      <c r="I2935" s="101" t="s">
        <v>93</v>
      </c>
      <c r="J2935" s="102" t="s">
        <v>734</v>
      </c>
      <c r="K2935" s="104" t="s">
        <v>634</v>
      </c>
      <c r="L2935" s="104" t="s">
        <v>634</v>
      </c>
      <c r="M2935" s="104">
        <v>1735.89</v>
      </c>
      <c r="N2935" s="104">
        <v>1945.6</v>
      </c>
      <c r="O2935" s="80"/>
      <c r="P2935" s="80"/>
      <c r="Q2935" s="80"/>
      <c r="R2935" s="80"/>
      <c r="S2935" s="80"/>
      <c r="T2935" s="80"/>
      <c r="U2935" s="80"/>
      <c r="V2935" s="80"/>
      <c r="W2935" s="80"/>
      <c r="X2935" s="80"/>
      <c r="Y2935" s="80"/>
      <c r="Z2935" s="80"/>
    </row>
    <row r="2936" spans="1:26" s="81" customFormat="1" x14ac:dyDescent="0.25">
      <c r="A2936" s="74" t="s">
        <v>41</v>
      </c>
      <c r="B2936" s="74" t="s">
        <v>41</v>
      </c>
      <c r="C2936" s="105" t="s">
        <v>687</v>
      </c>
      <c r="D2936" s="96" t="s">
        <v>20</v>
      </c>
      <c r="E2936" s="97">
        <v>2020</v>
      </c>
      <c r="F2936" s="98" t="s">
        <v>66</v>
      </c>
      <c r="G2936" s="99" t="s">
        <v>186</v>
      </c>
      <c r="H2936" s="100" t="s">
        <v>3848</v>
      </c>
      <c r="I2936" s="101" t="s">
        <v>129</v>
      </c>
      <c r="J2936" s="102" t="s">
        <v>688</v>
      </c>
      <c r="K2936" s="104" t="s">
        <v>634</v>
      </c>
      <c r="L2936" s="104" t="s">
        <v>634</v>
      </c>
      <c r="M2936" s="104">
        <v>2425.1999999999998</v>
      </c>
      <c r="N2936" s="104">
        <v>2132.91</v>
      </c>
      <c r="O2936" s="80"/>
      <c r="P2936" s="80"/>
      <c r="Q2936" s="80"/>
      <c r="R2936" s="80"/>
      <c r="S2936" s="80"/>
      <c r="T2936" s="80"/>
      <c r="U2936" s="80"/>
      <c r="V2936" s="80"/>
      <c r="W2936" s="80"/>
      <c r="X2936" s="80"/>
      <c r="Y2936" s="80"/>
      <c r="Z2936" s="80"/>
    </row>
    <row r="2937" spans="1:26" s="81" customFormat="1" x14ac:dyDescent="0.25">
      <c r="A2937" s="74" t="s">
        <v>41</v>
      </c>
      <c r="B2937" s="74" t="s">
        <v>41</v>
      </c>
      <c r="C2937" s="105" t="s">
        <v>922</v>
      </c>
      <c r="D2937" s="96" t="s">
        <v>923</v>
      </c>
      <c r="E2937" s="97">
        <v>2023</v>
      </c>
      <c r="F2937" s="98" t="s">
        <v>61</v>
      </c>
      <c r="G2937" s="99" t="s">
        <v>102</v>
      </c>
      <c r="H2937" s="100" t="s">
        <v>3928</v>
      </c>
      <c r="I2937" s="101" t="s">
        <v>3890</v>
      </c>
      <c r="J2937" s="102" t="s">
        <v>688</v>
      </c>
      <c r="K2937" s="104" t="s">
        <v>634</v>
      </c>
      <c r="L2937" s="104" t="s">
        <v>634</v>
      </c>
      <c r="M2937" s="104">
        <v>1858.89</v>
      </c>
      <c r="N2937" s="104">
        <v>3243.81</v>
      </c>
      <c r="O2937" s="80"/>
      <c r="P2937" s="80"/>
      <c r="Q2937" s="80"/>
      <c r="R2937" s="80"/>
      <c r="S2937" s="80"/>
      <c r="T2937" s="80"/>
      <c r="U2937" s="80"/>
      <c r="V2937" s="80"/>
      <c r="W2937" s="80"/>
      <c r="X2937" s="80"/>
      <c r="Y2937" s="80"/>
      <c r="Z2937" s="80"/>
    </row>
    <row r="2938" spans="1:26" s="81" customFormat="1" x14ac:dyDescent="0.25">
      <c r="A2938" s="74" t="s">
        <v>41</v>
      </c>
      <c r="B2938" s="74" t="s">
        <v>41</v>
      </c>
      <c r="C2938" s="105" t="s">
        <v>50</v>
      </c>
      <c r="D2938" s="96" t="s">
        <v>14</v>
      </c>
      <c r="E2938" s="97">
        <v>2019</v>
      </c>
      <c r="F2938" s="98" t="s">
        <v>66</v>
      </c>
      <c r="G2938" s="99" t="s">
        <v>186</v>
      </c>
      <c r="H2938" s="100" t="s">
        <v>3849</v>
      </c>
      <c r="I2938" s="101" t="s">
        <v>160</v>
      </c>
      <c r="J2938" s="102" t="s">
        <v>734</v>
      </c>
      <c r="K2938" s="104" t="s">
        <v>634</v>
      </c>
      <c r="L2938" s="104" t="s">
        <v>634</v>
      </c>
      <c r="M2938" s="104">
        <v>1735.89</v>
      </c>
      <c r="N2938" s="104">
        <v>1945.6</v>
      </c>
      <c r="O2938" s="80"/>
      <c r="P2938" s="80"/>
      <c r="Q2938" s="80"/>
      <c r="R2938" s="80"/>
      <c r="S2938" s="80"/>
      <c r="T2938" s="80"/>
      <c r="U2938" s="80"/>
      <c r="V2938" s="80"/>
      <c r="W2938" s="80"/>
      <c r="X2938" s="80"/>
      <c r="Y2938" s="80"/>
      <c r="Z2938" s="80"/>
    </row>
    <row r="2939" spans="1:26" s="81" customFormat="1" x14ac:dyDescent="0.25">
      <c r="A2939" s="74" t="s">
        <v>41</v>
      </c>
      <c r="B2939" s="74" t="s">
        <v>41</v>
      </c>
      <c r="C2939" s="105" t="s">
        <v>668</v>
      </c>
      <c r="D2939" s="96" t="s">
        <v>10</v>
      </c>
      <c r="E2939" s="97">
        <v>2019</v>
      </c>
      <c r="F2939" s="98" t="s">
        <v>76</v>
      </c>
      <c r="G2939" s="99" t="s">
        <v>328</v>
      </c>
      <c r="H2939" s="100" t="s">
        <v>3850</v>
      </c>
      <c r="I2939" s="101" t="s">
        <v>179</v>
      </c>
      <c r="J2939" s="102" t="s">
        <v>346</v>
      </c>
      <c r="K2939" s="104" t="s">
        <v>545</v>
      </c>
      <c r="L2939" s="104" t="s">
        <v>545</v>
      </c>
      <c r="M2939" s="104">
        <v>1122.2</v>
      </c>
      <c r="N2939" s="104">
        <v>3112.55</v>
      </c>
      <c r="O2939" s="80"/>
      <c r="P2939" s="80"/>
      <c r="Q2939" s="80"/>
      <c r="R2939" s="80"/>
      <c r="S2939" s="80"/>
      <c r="T2939" s="80"/>
      <c r="U2939" s="80"/>
      <c r="V2939" s="80"/>
      <c r="W2939" s="80"/>
      <c r="X2939" s="80"/>
      <c r="Y2939" s="80"/>
      <c r="Z2939" s="80"/>
    </row>
    <row r="2940" spans="1:26" s="81" customFormat="1" x14ac:dyDescent="0.25">
      <c r="A2940" s="74" t="s">
        <v>41</v>
      </c>
      <c r="B2940" s="74" t="s">
        <v>41</v>
      </c>
      <c r="C2940" s="105" t="s">
        <v>980</v>
      </c>
      <c r="D2940" s="96" t="s">
        <v>981</v>
      </c>
      <c r="E2940" s="97">
        <v>2022</v>
      </c>
      <c r="F2940" s="98" t="s">
        <v>982</v>
      </c>
      <c r="G2940" s="99" t="s">
        <v>983</v>
      </c>
      <c r="H2940" s="100" t="s">
        <v>3851</v>
      </c>
      <c r="I2940" s="101" t="s">
        <v>108</v>
      </c>
      <c r="J2940" s="102" t="s">
        <v>741</v>
      </c>
      <c r="K2940" s="104" t="s">
        <v>545</v>
      </c>
      <c r="L2940" s="104" t="s">
        <v>545</v>
      </c>
      <c r="M2940" s="104">
        <v>1424.79</v>
      </c>
      <c r="N2940" s="104">
        <v>5038.51</v>
      </c>
      <c r="O2940" s="80"/>
      <c r="P2940" s="80"/>
      <c r="Q2940" s="80"/>
      <c r="R2940" s="80"/>
      <c r="S2940" s="80"/>
      <c r="T2940" s="80"/>
      <c r="U2940" s="80"/>
      <c r="V2940" s="80"/>
      <c r="W2940" s="80"/>
      <c r="X2940" s="80"/>
      <c r="Y2940" s="80"/>
      <c r="Z2940" s="80"/>
    </row>
    <row r="2941" spans="1:26" s="81" customFormat="1" x14ac:dyDescent="0.25">
      <c r="A2941" s="74" t="s">
        <v>41</v>
      </c>
      <c r="B2941" s="74" t="s">
        <v>41</v>
      </c>
      <c r="C2941" s="105" t="s">
        <v>659</v>
      </c>
      <c r="D2941" s="96" t="s">
        <v>4</v>
      </c>
      <c r="E2941" s="97">
        <v>2020</v>
      </c>
      <c r="F2941" s="98" t="s">
        <v>66</v>
      </c>
      <c r="G2941" s="99" t="s">
        <v>186</v>
      </c>
      <c r="H2941" s="100" t="s">
        <v>3852</v>
      </c>
      <c r="I2941" s="101" t="s">
        <v>179</v>
      </c>
      <c r="J2941" s="102" t="s">
        <v>419</v>
      </c>
      <c r="K2941" s="104" t="s">
        <v>545</v>
      </c>
      <c r="L2941" s="104" t="s">
        <v>545</v>
      </c>
      <c r="M2941" s="104">
        <v>1328.3</v>
      </c>
      <c r="N2941" s="104">
        <v>3222.57</v>
      </c>
      <c r="O2941" s="80"/>
      <c r="P2941" s="80"/>
      <c r="Q2941" s="80"/>
      <c r="R2941" s="80"/>
      <c r="S2941" s="80"/>
      <c r="T2941" s="80"/>
      <c r="U2941" s="80"/>
      <c r="V2941" s="80"/>
      <c r="W2941" s="80"/>
      <c r="X2941" s="80"/>
      <c r="Y2941" s="80"/>
      <c r="Z2941" s="80"/>
    </row>
    <row r="2942" spans="1:26" s="81" customFormat="1" x14ac:dyDescent="0.25">
      <c r="A2942" s="74" t="s">
        <v>41</v>
      </c>
      <c r="B2942" s="74" t="s">
        <v>41</v>
      </c>
      <c r="C2942" s="105" t="s">
        <v>980</v>
      </c>
      <c r="D2942" s="96" t="s">
        <v>981</v>
      </c>
      <c r="E2942" s="97">
        <v>2022</v>
      </c>
      <c r="F2942" s="98" t="s">
        <v>982</v>
      </c>
      <c r="G2942" s="99" t="s">
        <v>983</v>
      </c>
      <c r="H2942" s="100" t="s">
        <v>3853</v>
      </c>
      <c r="I2942" s="101" t="s">
        <v>108</v>
      </c>
      <c r="J2942" s="102" t="s">
        <v>653</v>
      </c>
      <c r="K2942" s="104" t="s">
        <v>545</v>
      </c>
      <c r="L2942" s="104" t="s">
        <v>545</v>
      </c>
      <c r="M2942" s="104">
        <v>1424.79</v>
      </c>
      <c r="N2942" s="104">
        <v>5038.51</v>
      </c>
      <c r="O2942" s="80"/>
      <c r="P2942" s="80"/>
      <c r="Q2942" s="80"/>
      <c r="R2942" s="80"/>
      <c r="S2942" s="80"/>
      <c r="T2942" s="80"/>
      <c r="U2942" s="80"/>
      <c r="V2942" s="80"/>
      <c r="W2942" s="80"/>
      <c r="X2942" s="80"/>
      <c r="Y2942" s="80"/>
      <c r="Z2942" s="80"/>
    </row>
    <row r="2943" spans="1:26" s="81" customFormat="1" x14ac:dyDescent="0.25">
      <c r="A2943" s="74" t="s">
        <v>41</v>
      </c>
      <c r="B2943" s="74" t="s">
        <v>41</v>
      </c>
      <c r="C2943" s="105" t="s">
        <v>1013</v>
      </c>
      <c r="D2943" s="96" t="s">
        <v>1014</v>
      </c>
      <c r="E2943" s="97">
        <v>2023</v>
      </c>
      <c r="F2943" s="98" t="s">
        <v>64</v>
      </c>
      <c r="G2943" s="99" t="s">
        <v>159</v>
      </c>
      <c r="H2943" s="100" t="s">
        <v>3854</v>
      </c>
      <c r="I2943" s="101" t="s">
        <v>99</v>
      </c>
      <c r="J2943" s="102" t="s">
        <v>163</v>
      </c>
      <c r="K2943" s="104" t="s">
        <v>634</v>
      </c>
      <c r="L2943" s="104" t="s">
        <v>634</v>
      </c>
      <c r="M2943" s="104">
        <v>2657.39</v>
      </c>
      <c r="N2943" s="104">
        <v>5718.21</v>
      </c>
      <c r="O2943" s="80"/>
      <c r="P2943" s="80"/>
      <c r="Q2943" s="80"/>
      <c r="R2943" s="80"/>
      <c r="S2943" s="80"/>
      <c r="T2943" s="80"/>
      <c r="U2943" s="80"/>
      <c r="V2943" s="80"/>
      <c r="W2943" s="80"/>
      <c r="X2943" s="80"/>
      <c r="Y2943" s="80"/>
      <c r="Z2943" s="80"/>
    </row>
    <row r="2944" spans="1:26" s="81" customFormat="1" x14ac:dyDescent="0.25">
      <c r="A2944" s="74" t="s">
        <v>41</v>
      </c>
      <c r="B2944" s="74" t="s">
        <v>41</v>
      </c>
      <c r="C2944" s="105" t="s">
        <v>922</v>
      </c>
      <c r="D2944" s="96" t="s">
        <v>923</v>
      </c>
      <c r="E2944" s="97">
        <v>2023</v>
      </c>
      <c r="F2944" s="98" t="s">
        <v>61</v>
      </c>
      <c r="G2944" s="99" t="s">
        <v>102</v>
      </c>
      <c r="H2944" s="100" t="s">
        <v>3855</v>
      </c>
      <c r="I2944" s="101" t="s">
        <v>3946</v>
      </c>
      <c r="J2944" s="102" t="s">
        <v>730</v>
      </c>
      <c r="K2944" s="104" t="s">
        <v>634</v>
      </c>
      <c r="L2944" s="104" t="s">
        <v>634</v>
      </c>
      <c r="M2944" s="104">
        <v>2167.73</v>
      </c>
      <c r="N2944" s="104">
        <v>5267.61</v>
      </c>
      <c r="O2944" s="80"/>
      <c r="P2944" s="80"/>
      <c r="Q2944" s="80"/>
      <c r="R2944" s="80"/>
      <c r="S2944" s="80"/>
      <c r="T2944" s="80"/>
      <c r="U2944" s="80"/>
      <c r="V2944" s="80"/>
      <c r="W2944" s="80"/>
      <c r="X2944" s="80"/>
      <c r="Y2944" s="80"/>
      <c r="Z2944" s="80"/>
    </row>
    <row r="2945" spans="1:26" s="81" customFormat="1" x14ac:dyDescent="0.25">
      <c r="A2945" s="74" t="s">
        <v>41</v>
      </c>
      <c r="B2945" s="74" t="s">
        <v>41</v>
      </c>
      <c r="C2945" s="105" t="s">
        <v>48</v>
      </c>
      <c r="D2945" s="96" t="s">
        <v>11</v>
      </c>
      <c r="E2945" s="97">
        <v>2018</v>
      </c>
      <c r="F2945" s="98" t="s">
        <v>59</v>
      </c>
      <c r="G2945" s="99" t="s">
        <v>82</v>
      </c>
      <c r="H2945" s="100" t="s">
        <v>3856</v>
      </c>
      <c r="I2945" s="101" t="s">
        <v>99</v>
      </c>
      <c r="J2945" s="102" t="s">
        <v>779</v>
      </c>
      <c r="K2945" s="104" t="s">
        <v>634</v>
      </c>
      <c r="L2945" s="104" t="s">
        <v>634</v>
      </c>
      <c r="M2945" s="104">
        <v>2260.5700000000002</v>
      </c>
      <c r="N2945" s="104">
        <v>4121.09</v>
      </c>
      <c r="O2945" s="80"/>
      <c r="P2945" s="80"/>
      <c r="Q2945" s="80"/>
      <c r="R2945" s="80"/>
      <c r="S2945" s="80"/>
      <c r="T2945" s="80"/>
      <c r="U2945" s="80"/>
      <c r="V2945" s="80"/>
      <c r="W2945" s="80"/>
      <c r="X2945" s="80"/>
      <c r="Y2945" s="80"/>
      <c r="Z2945" s="80"/>
    </row>
    <row r="2946" spans="1:26" s="81" customFormat="1" x14ac:dyDescent="0.25">
      <c r="A2946" s="74" t="s">
        <v>41</v>
      </c>
      <c r="B2946" s="74" t="s">
        <v>41</v>
      </c>
      <c r="C2946" s="105" t="s">
        <v>1096</v>
      </c>
      <c r="D2946" s="96" t="s">
        <v>1097</v>
      </c>
      <c r="E2946" s="97">
        <v>2023</v>
      </c>
      <c r="F2946" s="98" t="s">
        <v>66</v>
      </c>
      <c r="G2946" s="99" t="s">
        <v>186</v>
      </c>
      <c r="H2946" s="100" t="s">
        <v>3857</v>
      </c>
      <c r="I2946" s="101" t="s">
        <v>99</v>
      </c>
      <c r="J2946" s="102" t="s">
        <v>674</v>
      </c>
      <c r="K2946" s="104" t="s">
        <v>634</v>
      </c>
      <c r="L2946" s="104" t="s">
        <v>634</v>
      </c>
      <c r="M2946" s="104">
        <v>2199.12</v>
      </c>
      <c r="N2946" s="104">
        <v>2415.1999999999998</v>
      </c>
      <c r="O2946" s="80"/>
      <c r="P2946" s="80"/>
      <c r="Q2946" s="80"/>
      <c r="R2946" s="80"/>
      <c r="S2946" s="80"/>
      <c r="T2946" s="80"/>
      <c r="U2946" s="80"/>
      <c r="V2946" s="80"/>
      <c r="W2946" s="80"/>
      <c r="X2946" s="80"/>
      <c r="Y2946" s="80"/>
      <c r="Z2946" s="80"/>
    </row>
    <row r="2947" spans="1:26" s="81" customFormat="1" x14ac:dyDescent="0.25">
      <c r="A2947" s="74" t="s">
        <v>41</v>
      </c>
      <c r="B2947" s="74" t="s">
        <v>41</v>
      </c>
      <c r="C2947" s="105" t="s">
        <v>55</v>
      </c>
      <c r="D2947" s="96" t="s">
        <v>6</v>
      </c>
      <c r="E2947" s="97">
        <v>2018</v>
      </c>
      <c r="F2947" s="98" t="s">
        <v>71</v>
      </c>
      <c r="G2947" s="99" t="s">
        <v>264</v>
      </c>
      <c r="H2947" s="100" t="s">
        <v>3858</v>
      </c>
      <c r="I2947" s="101" t="s">
        <v>99</v>
      </c>
      <c r="J2947" s="102" t="s">
        <v>850</v>
      </c>
      <c r="K2947" s="104" t="s">
        <v>634</v>
      </c>
      <c r="L2947" s="104" t="s">
        <v>634</v>
      </c>
      <c r="M2947" s="104">
        <v>1727</v>
      </c>
      <c r="N2947" s="104">
        <v>3452.47</v>
      </c>
      <c r="O2947" s="80"/>
      <c r="P2947" s="80"/>
      <c r="Q2947" s="80"/>
      <c r="R2947" s="80"/>
      <c r="S2947" s="80"/>
      <c r="T2947" s="80"/>
      <c r="U2947" s="80"/>
      <c r="V2947" s="80"/>
      <c r="W2947" s="80"/>
      <c r="X2947" s="80"/>
      <c r="Y2947" s="80"/>
      <c r="Z2947" s="80"/>
    </row>
    <row r="2948" spans="1:26" s="81" customFormat="1" x14ac:dyDescent="0.25">
      <c r="A2948" s="74" t="s">
        <v>41</v>
      </c>
      <c r="B2948" s="74" t="s">
        <v>41</v>
      </c>
      <c r="C2948" s="105" t="s">
        <v>929</v>
      </c>
      <c r="D2948" s="96" t="s">
        <v>930</v>
      </c>
      <c r="E2948" s="97">
        <v>2018</v>
      </c>
      <c r="F2948" s="98" t="s">
        <v>61</v>
      </c>
      <c r="G2948" s="99" t="s">
        <v>102</v>
      </c>
      <c r="H2948" s="100" t="s">
        <v>3859</v>
      </c>
      <c r="I2948" s="101" t="s">
        <v>179</v>
      </c>
      <c r="J2948" s="102" t="s">
        <v>1932</v>
      </c>
      <c r="K2948" s="104" t="s">
        <v>545</v>
      </c>
      <c r="L2948" s="104" t="s">
        <v>545</v>
      </c>
      <c r="M2948" s="104">
        <v>1426.32</v>
      </c>
      <c r="N2948" s="104">
        <v>2530.5</v>
      </c>
      <c r="O2948" s="80"/>
      <c r="P2948" s="80"/>
      <c r="Q2948" s="80"/>
      <c r="R2948" s="80"/>
      <c r="S2948" s="80"/>
      <c r="T2948" s="80"/>
      <c r="U2948" s="80"/>
      <c r="V2948" s="80"/>
      <c r="W2948" s="80"/>
      <c r="X2948" s="80"/>
      <c r="Y2948" s="80"/>
      <c r="Z2948" s="80"/>
    </row>
    <row r="2949" spans="1:26" s="81" customFormat="1" x14ac:dyDescent="0.25">
      <c r="A2949" s="74" t="s">
        <v>41</v>
      </c>
      <c r="B2949" s="74" t="s">
        <v>41</v>
      </c>
      <c r="C2949" s="105" t="s">
        <v>3944</v>
      </c>
      <c r="D2949" s="96" t="s">
        <v>3945</v>
      </c>
      <c r="E2949" s="97">
        <v>2023</v>
      </c>
      <c r="F2949" s="98" t="s">
        <v>676</v>
      </c>
      <c r="G2949" s="99" t="s">
        <v>280</v>
      </c>
      <c r="H2949" s="100" t="s">
        <v>3861</v>
      </c>
      <c r="I2949" s="101" t="s">
        <v>281</v>
      </c>
      <c r="J2949" s="102" t="s">
        <v>700</v>
      </c>
      <c r="K2949" s="104" t="s">
        <v>634</v>
      </c>
      <c r="L2949" s="104" t="s">
        <v>634</v>
      </c>
      <c r="M2949" s="104">
        <v>1360.07</v>
      </c>
      <c r="N2949" s="104">
        <v>3166.66</v>
      </c>
      <c r="O2949" s="80"/>
      <c r="P2949" s="80"/>
      <c r="Q2949" s="80"/>
      <c r="R2949" s="80"/>
      <c r="S2949" s="80"/>
      <c r="T2949" s="80"/>
      <c r="U2949" s="80"/>
      <c r="V2949" s="80"/>
      <c r="W2949" s="80"/>
      <c r="X2949" s="80"/>
      <c r="Y2949" s="80"/>
      <c r="Z2949" s="80"/>
    </row>
    <row r="2950" spans="1:26" s="81" customFormat="1" x14ac:dyDescent="0.25">
      <c r="A2950" s="74" t="s">
        <v>41</v>
      </c>
      <c r="B2950" s="74" t="s">
        <v>41</v>
      </c>
      <c r="C2950" s="105" t="s">
        <v>691</v>
      </c>
      <c r="D2950" s="96" t="s">
        <v>21</v>
      </c>
      <c r="E2950" s="97">
        <v>2019</v>
      </c>
      <c r="F2950" s="98" t="s">
        <v>75</v>
      </c>
      <c r="G2950" s="99" t="s">
        <v>312</v>
      </c>
      <c r="H2950" s="100" t="s">
        <v>3862</v>
      </c>
      <c r="I2950" s="101" t="s">
        <v>313</v>
      </c>
      <c r="J2950" s="102" t="s">
        <v>695</v>
      </c>
      <c r="K2950" s="104" t="s">
        <v>634</v>
      </c>
      <c r="L2950" s="104" t="s">
        <v>634</v>
      </c>
      <c r="M2950" s="104">
        <v>1236.43</v>
      </c>
      <c r="N2950" s="104">
        <v>3029.39</v>
      </c>
      <c r="O2950" s="80"/>
      <c r="P2950" s="80"/>
      <c r="Q2950" s="80"/>
      <c r="R2950" s="80"/>
      <c r="S2950" s="80"/>
      <c r="T2950" s="80"/>
      <c r="U2950" s="80"/>
      <c r="V2950" s="80"/>
      <c r="W2950" s="80"/>
      <c r="X2950" s="80"/>
      <c r="Y2950" s="80"/>
      <c r="Z2950" s="80"/>
    </row>
    <row r="2951" spans="1:26" s="81" customFormat="1" x14ac:dyDescent="0.25">
      <c r="A2951" s="74" t="s">
        <v>41</v>
      </c>
      <c r="B2951" s="74" t="s">
        <v>41</v>
      </c>
      <c r="C2951" s="105" t="s">
        <v>781</v>
      </c>
      <c r="D2951" s="96" t="s">
        <v>32</v>
      </c>
      <c r="E2951" s="97">
        <v>2018</v>
      </c>
      <c r="F2951" s="98" t="s">
        <v>60</v>
      </c>
      <c r="G2951" s="99" t="s">
        <v>90</v>
      </c>
      <c r="H2951" s="100" t="s">
        <v>3863</v>
      </c>
      <c r="I2951" s="101" t="s">
        <v>94</v>
      </c>
      <c r="J2951" s="102" t="s">
        <v>695</v>
      </c>
      <c r="K2951" s="104" t="s">
        <v>634</v>
      </c>
      <c r="L2951" s="104" t="s">
        <v>634</v>
      </c>
      <c r="M2951" s="104">
        <v>1940.4</v>
      </c>
      <c r="N2951" s="104">
        <v>4856.5600000000004</v>
      </c>
      <c r="O2951" s="80"/>
      <c r="P2951" s="80"/>
      <c r="Q2951" s="80"/>
      <c r="R2951" s="80"/>
      <c r="S2951" s="80"/>
      <c r="T2951" s="80"/>
      <c r="U2951" s="80"/>
      <c r="V2951" s="80"/>
      <c r="W2951" s="80"/>
      <c r="X2951" s="80"/>
      <c r="Y2951" s="80"/>
      <c r="Z2951" s="80"/>
    </row>
    <row r="2952" spans="1:26" s="81" customFormat="1" x14ac:dyDescent="0.25">
      <c r="A2952" s="74" t="s">
        <v>41</v>
      </c>
      <c r="B2952" s="74" t="s">
        <v>41</v>
      </c>
      <c r="C2952" s="105" t="s">
        <v>706</v>
      </c>
      <c r="D2952" s="96" t="s">
        <v>568</v>
      </c>
      <c r="E2952" s="97">
        <v>2022</v>
      </c>
      <c r="F2952" s="98" t="s">
        <v>61</v>
      </c>
      <c r="G2952" s="99" t="s">
        <v>102</v>
      </c>
      <c r="H2952" s="100" t="s">
        <v>3864</v>
      </c>
      <c r="I2952" s="101" t="s">
        <v>103</v>
      </c>
      <c r="J2952" s="102" t="s">
        <v>695</v>
      </c>
      <c r="K2952" s="104" t="s">
        <v>634</v>
      </c>
      <c r="L2952" s="104" t="s">
        <v>634</v>
      </c>
      <c r="M2952" s="104">
        <v>2064.84</v>
      </c>
      <c r="N2952" s="104">
        <v>4306.2299999999996</v>
      </c>
      <c r="O2952" s="80"/>
      <c r="P2952" s="80"/>
      <c r="Q2952" s="80"/>
      <c r="R2952" s="80"/>
      <c r="S2952" s="80"/>
      <c r="T2952" s="80"/>
      <c r="U2952" s="80"/>
      <c r="V2952" s="80"/>
      <c r="W2952" s="80"/>
      <c r="X2952" s="80"/>
      <c r="Y2952" s="80"/>
      <c r="Z2952" s="80"/>
    </row>
    <row r="2953" spans="1:26" s="81" customFormat="1" x14ac:dyDescent="0.25">
      <c r="A2953" s="74" t="s">
        <v>41</v>
      </c>
      <c r="B2953" s="74" t="s">
        <v>41</v>
      </c>
      <c r="C2953" s="105" t="s">
        <v>929</v>
      </c>
      <c r="D2953" s="96" t="s">
        <v>930</v>
      </c>
      <c r="E2953" s="97">
        <v>2018</v>
      </c>
      <c r="F2953" s="98" t="s">
        <v>61</v>
      </c>
      <c r="G2953" s="99" t="s">
        <v>102</v>
      </c>
      <c r="H2953" s="100" t="s">
        <v>3865</v>
      </c>
      <c r="I2953" s="101" t="s">
        <v>179</v>
      </c>
      <c r="J2953" s="102" t="s">
        <v>1660</v>
      </c>
      <c r="K2953" s="104" t="s">
        <v>545</v>
      </c>
      <c r="L2953" s="104" t="s">
        <v>545</v>
      </c>
      <c r="M2953" s="104">
        <v>1302</v>
      </c>
      <c r="N2953" s="104">
        <v>2442.8200000000002</v>
      </c>
      <c r="O2953" s="80"/>
      <c r="P2953" s="80"/>
      <c r="Q2953" s="80"/>
      <c r="R2953" s="80"/>
      <c r="S2953" s="80"/>
      <c r="T2953" s="80"/>
      <c r="U2953" s="80"/>
      <c r="V2953" s="80"/>
      <c r="W2953" s="80"/>
      <c r="X2953" s="80"/>
      <c r="Y2953" s="80"/>
      <c r="Z2953" s="80"/>
    </row>
    <row r="2954" spans="1:26" s="81" customFormat="1" x14ac:dyDescent="0.25">
      <c r="A2954" s="74" t="s">
        <v>41</v>
      </c>
      <c r="B2954" s="74" t="s">
        <v>41</v>
      </c>
      <c r="C2954" s="105" t="s">
        <v>680</v>
      </c>
      <c r="D2954" s="96" t="s">
        <v>18</v>
      </c>
      <c r="E2954" s="97">
        <v>2022</v>
      </c>
      <c r="F2954" s="98" t="s">
        <v>64</v>
      </c>
      <c r="G2954" s="99" t="s">
        <v>159</v>
      </c>
      <c r="H2954" s="100" t="s">
        <v>3866</v>
      </c>
      <c r="I2954" s="101" t="s">
        <v>167</v>
      </c>
      <c r="J2954" s="102" t="s">
        <v>681</v>
      </c>
      <c r="K2954" s="104" t="s">
        <v>634</v>
      </c>
      <c r="L2954" s="104" t="s">
        <v>634</v>
      </c>
      <c r="M2954" s="104">
        <v>1536.39</v>
      </c>
      <c r="N2954" s="104">
        <v>2361.91</v>
      </c>
      <c r="O2954" s="80"/>
      <c r="P2954" s="80"/>
      <c r="Q2954" s="80"/>
      <c r="R2954" s="80"/>
      <c r="S2954" s="80"/>
      <c r="T2954" s="80"/>
      <c r="U2954" s="80"/>
      <c r="V2954" s="80"/>
      <c r="W2954" s="80"/>
      <c r="X2954" s="80"/>
      <c r="Y2954" s="80"/>
      <c r="Z2954" s="80"/>
    </row>
    <row r="2955" spans="1:26" s="81" customFormat="1" x14ac:dyDescent="0.25">
      <c r="A2955" s="74" t="s">
        <v>41</v>
      </c>
      <c r="B2955" s="74" t="s">
        <v>41</v>
      </c>
      <c r="C2955" s="105" t="s">
        <v>55</v>
      </c>
      <c r="D2955" s="96" t="s">
        <v>6</v>
      </c>
      <c r="E2955" s="97">
        <v>2018</v>
      </c>
      <c r="F2955" s="98" t="s">
        <v>71</v>
      </c>
      <c r="G2955" s="99" t="s">
        <v>264</v>
      </c>
      <c r="H2955" s="100" t="s">
        <v>3867</v>
      </c>
      <c r="I2955" s="101" t="s">
        <v>129</v>
      </c>
      <c r="J2955" s="102" t="s">
        <v>733</v>
      </c>
      <c r="K2955" s="104" t="s">
        <v>634</v>
      </c>
      <c r="L2955" s="104" t="s">
        <v>634</v>
      </c>
      <c r="M2955" s="104">
        <v>1298</v>
      </c>
      <c r="N2955" s="104">
        <v>2742.53</v>
      </c>
      <c r="O2955" s="80"/>
      <c r="P2955" s="80"/>
      <c r="Q2955" s="80"/>
      <c r="R2955" s="80"/>
      <c r="S2955" s="80"/>
      <c r="T2955" s="80"/>
      <c r="U2955" s="80"/>
      <c r="V2955" s="80"/>
      <c r="W2955" s="80"/>
      <c r="X2955" s="80"/>
      <c r="Y2955" s="80"/>
      <c r="Z2955" s="80"/>
    </row>
    <row r="2956" spans="1:26" s="81" customFormat="1" x14ac:dyDescent="0.25">
      <c r="A2956" s="74" t="s">
        <v>41</v>
      </c>
      <c r="B2956" s="74" t="s">
        <v>41</v>
      </c>
      <c r="C2956" s="105" t="s">
        <v>3944</v>
      </c>
      <c r="D2956" s="96" t="s">
        <v>3945</v>
      </c>
      <c r="E2956" s="97">
        <v>2023</v>
      </c>
      <c r="F2956" s="98" t="s">
        <v>676</v>
      </c>
      <c r="G2956" s="99" t="s">
        <v>280</v>
      </c>
      <c r="H2956" s="100" t="s">
        <v>3868</v>
      </c>
      <c r="I2956" s="101" t="s">
        <v>281</v>
      </c>
      <c r="J2956" s="102" t="s">
        <v>792</v>
      </c>
      <c r="K2956" s="104" t="s">
        <v>634</v>
      </c>
      <c r="L2956" s="104" t="s">
        <v>634</v>
      </c>
      <c r="M2956" s="104">
        <v>1360.07</v>
      </c>
      <c r="N2956" s="104">
        <v>3166.66</v>
      </c>
      <c r="O2956" s="80"/>
      <c r="P2956" s="80"/>
      <c r="Q2956" s="80"/>
      <c r="R2956" s="80"/>
      <c r="S2956" s="80"/>
      <c r="T2956" s="80"/>
      <c r="U2956" s="80"/>
      <c r="V2956" s="80"/>
      <c r="W2956" s="80"/>
      <c r="X2956" s="80"/>
      <c r="Y2956" s="80"/>
      <c r="Z2956" s="80"/>
    </row>
    <row r="2957" spans="1:26" s="81" customFormat="1" x14ac:dyDescent="0.25">
      <c r="A2957" s="74" t="s">
        <v>41</v>
      </c>
      <c r="B2957" s="74" t="s">
        <v>41</v>
      </c>
      <c r="C2957" s="105" t="s">
        <v>55</v>
      </c>
      <c r="D2957" s="96" t="s">
        <v>6</v>
      </c>
      <c r="E2957" s="97">
        <v>2018</v>
      </c>
      <c r="F2957" s="98" t="s">
        <v>71</v>
      </c>
      <c r="G2957" s="99" t="s">
        <v>264</v>
      </c>
      <c r="H2957" s="100" t="s">
        <v>3869</v>
      </c>
      <c r="I2957" s="101" t="s">
        <v>99</v>
      </c>
      <c r="J2957" s="102" t="s">
        <v>679</v>
      </c>
      <c r="K2957" s="104" t="s">
        <v>634</v>
      </c>
      <c r="L2957" s="104" t="s">
        <v>634</v>
      </c>
      <c r="M2957" s="104">
        <v>1727</v>
      </c>
      <c r="N2957" s="104">
        <v>3452.47</v>
      </c>
      <c r="O2957" s="80"/>
      <c r="P2957" s="80"/>
      <c r="Q2957" s="80"/>
      <c r="R2957" s="80"/>
      <c r="S2957" s="80"/>
      <c r="T2957" s="80"/>
      <c r="U2957" s="80"/>
      <c r="V2957" s="80"/>
      <c r="W2957" s="80"/>
      <c r="X2957" s="80"/>
      <c r="Y2957" s="80"/>
      <c r="Z2957" s="80"/>
    </row>
    <row r="2958" spans="1:26" s="81" customFormat="1" x14ac:dyDescent="0.25">
      <c r="A2958" s="74" t="s">
        <v>41</v>
      </c>
      <c r="B2958" s="74" t="s">
        <v>41</v>
      </c>
      <c r="C2958" s="105" t="s">
        <v>719</v>
      </c>
      <c r="D2958" s="96" t="s">
        <v>720</v>
      </c>
      <c r="E2958" s="97">
        <v>2022</v>
      </c>
      <c r="F2958" s="98" t="s">
        <v>75</v>
      </c>
      <c r="G2958" s="99" t="s">
        <v>312</v>
      </c>
      <c r="H2958" s="100" t="s">
        <v>3939</v>
      </c>
      <c r="I2958" s="101" t="s">
        <v>257</v>
      </c>
      <c r="J2958" s="102" t="s">
        <v>664</v>
      </c>
      <c r="K2958" s="104" t="s">
        <v>634</v>
      </c>
      <c r="L2958" s="104" t="s">
        <v>634</v>
      </c>
      <c r="M2958" s="104">
        <v>1443</v>
      </c>
      <c r="N2958" s="104">
        <v>2883</v>
      </c>
      <c r="O2958" s="80"/>
      <c r="P2958" s="80"/>
      <c r="Q2958" s="80"/>
      <c r="R2958" s="80"/>
      <c r="S2958" s="80"/>
      <c r="T2958" s="80"/>
      <c r="U2958" s="80"/>
      <c r="V2958" s="80"/>
      <c r="W2958" s="80"/>
      <c r="X2958" s="80"/>
      <c r="Y2958" s="80"/>
      <c r="Z2958" s="80"/>
    </row>
    <row r="2959" spans="1:26" s="81" customFormat="1" x14ac:dyDescent="0.25">
      <c r="A2959" s="74" t="s">
        <v>41</v>
      </c>
      <c r="B2959" s="74" t="s">
        <v>41</v>
      </c>
      <c r="C2959" s="105" t="s">
        <v>51</v>
      </c>
      <c r="D2959" s="96" t="s">
        <v>1</v>
      </c>
      <c r="E2959" s="97">
        <v>2020</v>
      </c>
      <c r="F2959" s="98" t="s">
        <v>67</v>
      </c>
      <c r="G2959" s="99" t="s">
        <v>193</v>
      </c>
      <c r="H2959" s="100" t="s">
        <v>3870</v>
      </c>
      <c r="I2959" s="101" t="s">
        <v>194</v>
      </c>
      <c r="J2959" s="102" t="s">
        <v>233</v>
      </c>
      <c r="K2959" s="104" t="s">
        <v>545</v>
      </c>
      <c r="L2959" s="104" t="s">
        <v>545</v>
      </c>
      <c r="M2959" s="104">
        <v>1519.75</v>
      </c>
      <c r="N2959" s="104">
        <v>5923.78</v>
      </c>
      <c r="O2959" s="80"/>
      <c r="P2959" s="80"/>
      <c r="Q2959" s="80"/>
      <c r="R2959" s="80"/>
      <c r="S2959" s="80"/>
      <c r="T2959" s="80"/>
      <c r="U2959" s="80"/>
      <c r="V2959" s="80"/>
      <c r="W2959" s="80"/>
      <c r="X2959" s="80"/>
      <c r="Y2959" s="80"/>
      <c r="Z2959" s="80"/>
    </row>
    <row r="2960" spans="1:26" s="81" customFormat="1" x14ac:dyDescent="0.25">
      <c r="A2960" s="74" t="s">
        <v>41</v>
      </c>
      <c r="B2960" s="74" t="s">
        <v>41</v>
      </c>
      <c r="C2960" s="105" t="s">
        <v>922</v>
      </c>
      <c r="D2960" s="96" t="s">
        <v>923</v>
      </c>
      <c r="E2960" s="97">
        <v>2023</v>
      </c>
      <c r="F2960" s="98" t="s">
        <v>61</v>
      </c>
      <c r="G2960" s="99" t="s">
        <v>102</v>
      </c>
      <c r="H2960" s="100" t="s">
        <v>4158</v>
      </c>
      <c r="I2960" s="101" t="s">
        <v>3890</v>
      </c>
      <c r="J2960" s="102" t="s">
        <v>705</v>
      </c>
      <c r="K2960" s="104" t="s">
        <v>634</v>
      </c>
      <c r="L2960" s="104" t="s">
        <v>634</v>
      </c>
      <c r="M2960" s="104">
        <v>1727</v>
      </c>
      <c r="N2960" s="104">
        <v>3123</v>
      </c>
      <c r="O2960" s="80"/>
      <c r="P2960" s="80"/>
      <c r="Q2960" s="80"/>
      <c r="R2960" s="80"/>
      <c r="S2960" s="80"/>
      <c r="T2960" s="80"/>
      <c r="U2960" s="80"/>
      <c r="V2960" s="80"/>
      <c r="W2960" s="80"/>
      <c r="X2960" s="80"/>
      <c r="Y2960" s="80"/>
      <c r="Z2960" s="80"/>
    </row>
    <row r="2961" spans="1:26" s="81" customFormat="1" x14ac:dyDescent="0.25">
      <c r="A2961" s="74" t="s">
        <v>41</v>
      </c>
      <c r="B2961" s="74" t="s">
        <v>41</v>
      </c>
      <c r="C2961" s="105" t="s">
        <v>719</v>
      </c>
      <c r="D2961" s="96" t="s">
        <v>720</v>
      </c>
      <c r="E2961" s="97">
        <v>2022</v>
      </c>
      <c r="F2961" s="98" t="s">
        <v>75</v>
      </c>
      <c r="G2961" s="99" t="s">
        <v>312</v>
      </c>
      <c r="H2961" s="100" t="s">
        <v>3871</v>
      </c>
      <c r="I2961" s="101" t="s">
        <v>257</v>
      </c>
      <c r="J2961" s="102" t="s">
        <v>652</v>
      </c>
      <c r="K2961" s="104" t="s">
        <v>634</v>
      </c>
      <c r="L2961" s="104" t="s">
        <v>634</v>
      </c>
      <c r="M2961" s="104">
        <v>1443</v>
      </c>
      <c r="N2961" s="104">
        <v>2883</v>
      </c>
      <c r="O2961" s="80"/>
      <c r="P2961" s="80"/>
      <c r="Q2961" s="80"/>
      <c r="R2961" s="80"/>
      <c r="S2961" s="80"/>
      <c r="T2961" s="80"/>
      <c r="U2961" s="80"/>
      <c r="V2961" s="80"/>
      <c r="W2961" s="80"/>
      <c r="X2961" s="80"/>
      <c r="Y2961" s="80"/>
      <c r="Z2961" s="80"/>
    </row>
    <row r="2962" spans="1:26" s="81" customFormat="1" x14ac:dyDescent="0.25">
      <c r="A2962" s="74" t="s">
        <v>41</v>
      </c>
      <c r="B2962" s="74" t="s">
        <v>41</v>
      </c>
      <c r="C2962" s="105" t="s">
        <v>1146</v>
      </c>
      <c r="D2962" s="96" t="s">
        <v>1147</v>
      </c>
      <c r="E2962" s="97">
        <v>2022</v>
      </c>
      <c r="F2962" s="98" t="s">
        <v>676</v>
      </c>
      <c r="G2962" s="99" t="s">
        <v>280</v>
      </c>
      <c r="H2962" s="100" t="s">
        <v>3872</v>
      </c>
      <c r="I2962" s="101" t="s">
        <v>252</v>
      </c>
      <c r="J2962" s="102" t="s">
        <v>695</v>
      </c>
      <c r="K2962" s="104" t="s">
        <v>545</v>
      </c>
      <c r="L2962" s="104" t="s">
        <v>545</v>
      </c>
      <c r="M2962" s="104">
        <v>1424.79</v>
      </c>
      <c r="N2962" s="104">
        <v>5038.51</v>
      </c>
      <c r="O2962" s="80"/>
      <c r="P2962" s="80"/>
      <c r="Q2962" s="80"/>
      <c r="R2962" s="80"/>
      <c r="S2962" s="80"/>
      <c r="T2962" s="80"/>
      <c r="U2962" s="80"/>
      <c r="V2962" s="80"/>
      <c r="W2962" s="80"/>
      <c r="X2962" s="80"/>
      <c r="Y2962" s="80"/>
      <c r="Z2962" s="80"/>
    </row>
    <row r="2963" spans="1:26" s="81" customFormat="1" x14ac:dyDescent="0.25">
      <c r="A2963" s="74" t="s">
        <v>41</v>
      </c>
      <c r="B2963" s="74" t="s">
        <v>41</v>
      </c>
      <c r="C2963" s="105" t="s">
        <v>55</v>
      </c>
      <c r="D2963" s="96" t="s">
        <v>6</v>
      </c>
      <c r="E2963" s="97">
        <v>2018</v>
      </c>
      <c r="F2963" s="98" t="s">
        <v>71</v>
      </c>
      <c r="G2963" s="99" t="s">
        <v>264</v>
      </c>
      <c r="H2963" s="100" t="s">
        <v>3873</v>
      </c>
      <c r="I2963" s="101" t="s">
        <v>271</v>
      </c>
      <c r="J2963" s="102" t="s">
        <v>686</v>
      </c>
      <c r="K2963" s="104" t="s">
        <v>634</v>
      </c>
      <c r="L2963" s="104" t="s">
        <v>634</v>
      </c>
      <c r="M2963" s="104">
        <v>2245.1</v>
      </c>
      <c r="N2963" s="104">
        <v>4326.8999999999996</v>
      </c>
      <c r="O2963" s="80"/>
      <c r="P2963" s="80"/>
      <c r="Q2963" s="80"/>
      <c r="R2963" s="80"/>
      <c r="S2963" s="80"/>
      <c r="T2963" s="80"/>
      <c r="U2963" s="80"/>
      <c r="V2963" s="80"/>
      <c r="W2963" s="80"/>
      <c r="X2963" s="80"/>
      <c r="Y2963" s="80"/>
      <c r="Z2963" s="80"/>
    </row>
    <row r="2964" spans="1:26" s="81" customFormat="1" x14ac:dyDescent="0.25">
      <c r="A2964" s="74" t="s">
        <v>41</v>
      </c>
      <c r="B2964" s="74" t="s">
        <v>41</v>
      </c>
      <c r="C2964" s="105" t="s">
        <v>943</v>
      </c>
      <c r="D2964" s="96" t="s">
        <v>944</v>
      </c>
      <c r="E2964" s="97">
        <v>2023</v>
      </c>
      <c r="F2964" s="98" t="s">
        <v>66</v>
      </c>
      <c r="G2964" s="99" t="s">
        <v>186</v>
      </c>
      <c r="H2964" s="100" t="s">
        <v>3874</v>
      </c>
      <c r="I2964" s="101" t="s">
        <v>283</v>
      </c>
      <c r="J2964" s="102" t="s">
        <v>294</v>
      </c>
      <c r="K2964" s="104" t="s">
        <v>634</v>
      </c>
      <c r="L2964" s="104" t="s">
        <v>634</v>
      </c>
      <c r="M2964" s="104">
        <v>1608.3</v>
      </c>
      <c r="N2964" s="104">
        <v>2883.44</v>
      </c>
      <c r="O2964" s="80"/>
      <c r="P2964" s="80"/>
      <c r="Q2964" s="80"/>
      <c r="R2964" s="80"/>
      <c r="S2964" s="80"/>
      <c r="T2964" s="80"/>
      <c r="U2964" s="80"/>
      <c r="V2964" s="80"/>
      <c r="W2964" s="80"/>
      <c r="X2964" s="80"/>
      <c r="Y2964" s="80"/>
      <c r="Z2964" s="80"/>
    </row>
    <row r="2965" spans="1:26" s="81" customFormat="1" x14ac:dyDescent="0.25">
      <c r="A2965" s="74" t="s">
        <v>41</v>
      </c>
      <c r="B2965" s="74" t="s">
        <v>41</v>
      </c>
      <c r="C2965" s="105" t="s">
        <v>3944</v>
      </c>
      <c r="D2965" s="96" t="s">
        <v>3945</v>
      </c>
      <c r="E2965" s="97">
        <v>2023</v>
      </c>
      <c r="F2965" s="98" t="s">
        <v>676</v>
      </c>
      <c r="G2965" s="99" t="s">
        <v>280</v>
      </c>
      <c r="H2965" s="100" t="s">
        <v>4159</v>
      </c>
      <c r="I2965" s="101" t="s">
        <v>281</v>
      </c>
      <c r="J2965" s="102" t="s">
        <v>813</v>
      </c>
      <c r="K2965" s="104" t="s">
        <v>634</v>
      </c>
      <c r="L2965" s="104" t="s">
        <v>634</v>
      </c>
      <c r="M2965" s="104">
        <v>1360.07</v>
      </c>
      <c r="N2965" s="104">
        <v>3166.66</v>
      </c>
      <c r="O2965" s="80"/>
      <c r="P2965" s="80"/>
      <c r="Q2965" s="80"/>
      <c r="R2965" s="80"/>
      <c r="S2965" s="80"/>
      <c r="T2965" s="80"/>
      <c r="U2965" s="80"/>
      <c r="V2965" s="80"/>
      <c r="W2965" s="80"/>
      <c r="X2965" s="80"/>
      <c r="Y2965" s="80"/>
      <c r="Z2965" s="80"/>
    </row>
    <row r="2966" spans="1:26" s="81" customFormat="1" x14ac:dyDescent="0.25">
      <c r="A2966" s="74" t="s">
        <v>41</v>
      </c>
      <c r="B2966" s="74" t="s">
        <v>41</v>
      </c>
      <c r="C2966" s="105" t="s">
        <v>51</v>
      </c>
      <c r="D2966" s="96" t="s">
        <v>1</v>
      </c>
      <c r="E2966" s="97">
        <v>2020</v>
      </c>
      <c r="F2966" s="98" t="s">
        <v>67</v>
      </c>
      <c r="G2966" s="99" t="s">
        <v>193</v>
      </c>
      <c r="H2966" s="100" t="s">
        <v>3875</v>
      </c>
      <c r="I2966" s="101" t="s">
        <v>194</v>
      </c>
      <c r="J2966" s="102" t="s">
        <v>695</v>
      </c>
      <c r="K2966" s="104" t="s">
        <v>545</v>
      </c>
      <c r="L2966" s="104" t="s">
        <v>545</v>
      </c>
      <c r="M2966" s="104">
        <v>1519.75</v>
      </c>
      <c r="N2966" s="104">
        <v>5923.78</v>
      </c>
      <c r="O2966" s="80"/>
      <c r="P2966" s="80"/>
      <c r="Q2966" s="80"/>
      <c r="R2966" s="80"/>
      <c r="S2966" s="80"/>
      <c r="T2966" s="80"/>
      <c r="U2966" s="80"/>
      <c r="V2966" s="80"/>
      <c r="W2966" s="80"/>
      <c r="X2966" s="80"/>
      <c r="Y2966" s="80"/>
      <c r="Z2966" s="80"/>
    </row>
    <row r="2967" spans="1:26" s="81" customFormat="1" x14ac:dyDescent="0.25">
      <c r="A2967" s="74" t="s">
        <v>41</v>
      </c>
      <c r="B2967" s="74" t="s">
        <v>41</v>
      </c>
      <c r="C2967" s="105" t="s">
        <v>761</v>
      </c>
      <c r="D2967" s="96" t="s">
        <v>35</v>
      </c>
      <c r="E2967" s="97">
        <v>2018</v>
      </c>
      <c r="F2967" s="98" t="s">
        <v>59</v>
      </c>
      <c r="G2967" s="99" t="s">
        <v>82</v>
      </c>
      <c r="H2967" s="100" t="s">
        <v>3876</v>
      </c>
      <c r="I2967" s="101" t="s">
        <v>129</v>
      </c>
      <c r="J2967" s="102" t="s">
        <v>779</v>
      </c>
      <c r="K2967" s="104" t="s">
        <v>634</v>
      </c>
      <c r="L2967" s="104" t="s">
        <v>634</v>
      </c>
      <c r="M2967" s="104">
        <v>1326.25</v>
      </c>
      <c r="N2967" s="104">
        <v>2601.58</v>
      </c>
      <c r="O2967" s="80"/>
      <c r="P2967" s="80"/>
      <c r="Q2967" s="80"/>
      <c r="R2967" s="80"/>
      <c r="S2967" s="80"/>
      <c r="T2967" s="80"/>
      <c r="U2967" s="80"/>
      <c r="V2967" s="80"/>
      <c r="W2967" s="80"/>
      <c r="X2967" s="80"/>
      <c r="Y2967" s="80"/>
      <c r="Z2967" s="80"/>
    </row>
    <row r="2968" spans="1:26" s="81" customFormat="1" x14ac:dyDescent="0.25">
      <c r="A2968" s="74" t="s">
        <v>41</v>
      </c>
      <c r="B2968" s="74" t="s">
        <v>41</v>
      </c>
      <c r="C2968" s="105" t="s">
        <v>50</v>
      </c>
      <c r="D2968" s="96" t="s">
        <v>14</v>
      </c>
      <c r="E2968" s="97">
        <v>2019</v>
      </c>
      <c r="F2968" s="98" t="s">
        <v>66</v>
      </c>
      <c r="G2968" s="99" t="s">
        <v>186</v>
      </c>
      <c r="H2968" s="100" t="s">
        <v>3877</v>
      </c>
      <c r="I2968" s="101" t="s">
        <v>91</v>
      </c>
      <c r="J2968" s="102" t="s">
        <v>758</v>
      </c>
      <c r="K2968" s="104" t="s">
        <v>634</v>
      </c>
      <c r="L2968" s="104" t="s">
        <v>634</v>
      </c>
      <c r="M2968" s="104">
        <v>1735.89</v>
      </c>
      <c r="N2968" s="104">
        <v>1945.6</v>
      </c>
      <c r="O2968" s="80"/>
      <c r="P2968" s="80"/>
      <c r="Q2968" s="80"/>
      <c r="R2968" s="80"/>
      <c r="S2968" s="80"/>
      <c r="T2968" s="80"/>
      <c r="U2968" s="80"/>
      <c r="V2968" s="80"/>
      <c r="W2968" s="80"/>
      <c r="X2968" s="80"/>
      <c r="Y2968" s="80"/>
      <c r="Z2968" s="80"/>
    </row>
    <row r="2969" spans="1:26" s="81" customFormat="1" x14ac:dyDescent="0.25">
      <c r="A2969" s="74" t="s">
        <v>41</v>
      </c>
      <c r="B2969" s="74" t="s">
        <v>41</v>
      </c>
      <c r="C2969" s="105" t="s">
        <v>680</v>
      </c>
      <c r="D2969" s="96" t="s">
        <v>18</v>
      </c>
      <c r="E2969" s="97">
        <v>2022</v>
      </c>
      <c r="F2969" s="98" t="s">
        <v>64</v>
      </c>
      <c r="G2969" s="99" t="s">
        <v>159</v>
      </c>
      <c r="H2969" s="100" t="s">
        <v>3878</v>
      </c>
      <c r="I2969" s="101" t="s">
        <v>510</v>
      </c>
      <c r="J2969" s="102" t="s">
        <v>681</v>
      </c>
      <c r="K2969" s="104" t="s">
        <v>634</v>
      </c>
      <c r="L2969" s="104" t="s">
        <v>634</v>
      </c>
      <c r="M2969" s="104">
        <v>2980.66</v>
      </c>
      <c r="N2969" s="104">
        <v>3706.35</v>
      </c>
      <c r="O2969" s="80"/>
      <c r="P2969" s="80"/>
      <c r="Q2969" s="80"/>
      <c r="R2969" s="80"/>
      <c r="S2969" s="80"/>
      <c r="T2969" s="80"/>
      <c r="U2969" s="80"/>
      <c r="V2969" s="80"/>
      <c r="W2969" s="80"/>
      <c r="X2969" s="80"/>
      <c r="Y2969" s="80"/>
      <c r="Z2969" s="80"/>
    </row>
    <row r="2970" spans="1:26" s="81" customFormat="1" x14ac:dyDescent="0.25">
      <c r="A2970" s="74" t="s">
        <v>41</v>
      </c>
      <c r="B2970" s="74" t="s">
        <v>41</v>
      </c>
      <c r="C2970" s="105" t="s">
        <v>719</v>
      </c>
      <c r="D2970" s="96" t="s">
        <v>720</v>
      </c>
      <c r="E2970" s="97">
        <v>2022</v>
      </c>
      <c r="F2970" s="98" t="s">
        <v>75</v>
      </c>
      <c r="G2970" s="99" t="s">
        <v>312</v>
      </c>
      <c r="H2970" s="100" t="s">
        <v>3879</v>
      </c>
      <c r="I2970" s="101" t="s">
        <v>257</v>
      </c>
      <c r="J2970" s="102" t="s">
        <v>730</v>
      </c>
      <c r="K2970" s="104" t="s">
        <v>634</v>
      </c>
      <c r="L2970" s="104" t="s">
        <v>634</v>
      </c>
      <c r="M2970" s="104">
        <v>1443</v>
      </c>
      <c r="N2970" s="104">
        <v>2883</v>
      </c>
      <c r="O2970" s="80"/>
      <c r="P2970" s="80"/>
      <c r="Q2970" s="80"/>
      <c r="R2970" s="80"/>
      <c r="S2970" s="80"/>
      <c r="T2970" s="80"/>
      <c r="U2970" s="80"/>
      <c r="V2970" s="80"/>
      <c r="W2970" s="80"/>
      <c r="X2970" s="80"/>
      <c r="Y2970" s="80"/>
      <c r="Z2970" s="80"/>
    </row>
    <row r="2971" spans="1:26" s="81" customFormat="1" x14ac:dyDescent="0.25">
      <c r="A2971" s="74" t="s">
        <v>41</v>
      </c>
      <c r="B2971" s="74" t="s">
        <v>41</v>
      </c>
      <c r="C2971" s="105" t="s">
        <v>51</v>
      </c>
      <c r="D2971" s="96" t="s">
        <v>1</v>
      </c>
      <c r="E2971" s="97">
        <v>2020</v>
      </c>
      <c r="F2971" s="98" t="s">
        <v>67</v>
      </c>
      <c r="G2971" s="99" t="s">
        <v>193</v>
      </c>
      <c r="H2971" s="100" t="s">
        <v>3880</v>
      </c>
      <c r="I2971" s="101" t="s">
        <v>194</v>
      </c>
      <c r="J2971" s="102" t="s">
        <v>807</v>
      </c>
      <c r="K2971" s="104" t="s">
        <v>545</v>
      </c>
      <c r="L2971" s="104" t="s">
        <v>545</v>
      </c>
      <c r="M2971" s="104">
        <v>1519.75</v>
      </c>
      <c r="N2971" s="104">
        <v>5923.78</v>
      </c>
      <c r="O2971" s="80"/>
      <c r="P2971" s="80"/>
      <c r="Q2971" s="80"/>
      <c r="R2971" s="80"/>
      <c r="S2971" s="80"/>
      <c r="T2971" s="80"/>
      <c r="U2971" s="80"/>
      <c r="V2971" s="80"/>
      <c r="W2971" s="80"/>
      <c r="X2971" s="80"/>
      <c r="Y2971" s="80"/>
      <c r="Z2971" s="80"/>
    </row>
    <row r="2972" spans="1:26" s="81" customFormat="1" x14ac:dyDescent="0.25">
      <c r="A2972" s="74" t="s">
        <v>41</v>
      </c>
      <c r="B2972" s="74" t="s">
        <v>41</v>
      </c>
      <c r="C2972" s="105" t="s">
        <v>668</v>
      </c>
      <c r="D2972" s="96" t="s">
        <v>10</v>
      </c>
      <c r="E2972" s="97">
        <v>2019</v>
      </c>
      <c r="F2972" s="98" t="s">
        <v>76</v>
      </c>
      <c r="G2972" s="99" t="s">
        <v>328</v>
      </c>
      <c r="H2972" s="100" t="s">
        <v>3881</v>
      </c>
      <c r="I2972" s="101" t="s">
        <v>179</v>
      </c>
      <c r="J2972" s="102" t="s">
        <v>718</v>
      </c>
      <c r="K2972" s="104" t="s">
        <v>545</v>
      </c>
      <c r="L2972" s="104" t="s">
        <v>545</v>
      </c>
      <c r="M2972" s="104">
        <v>1302</v>
      </c>
      <c r="N2972" s="104">
        <v>2442.8200000000002</v>
      </c>
      <c r="O2972" s="80"/>
      <c r="P2972" s="80"/>
      <c r="Q2972" s="80"/>
      <c r="R2972" s="80"/>
      <c r="S2972" s="80"/>
      <c r="T2972" s="80"/>
      <c r="U2972" s="80"/>
      <c r="V2972" s="80"/>
      <c r="W2972" s="80"/>
      <c r="X2972" s="80"/>
      <c r="Y2972" s="80"/>
      <c r="Z2972" s="80"/>
    </row>
    <row r="2973" spans="1:26" x14ac:dyDescent="0.25">
      <c r="A2973" s="89"/>
      <c r="B2973" s="89"/>
      <c r="C2973" s="90"/>
      <c r="D2973" s="91"/>
      <c r="E2973" s="92"/>
      <c r="F2973" s="91"/>
      <c r="G2973" s="92"/>
      <c r="H2973" s="91"/>
      <c r="I2973" s="95"/>
      <c r="J2973" s="93"/>
      <c r="K2973" s="94"/>
      <c r="L2973" s="94"/>
      <c r="M2973" s="94"/>
      <c r="N2973" s="94"/>
    </row>
    <row r="2974" spans="1:26" x14ac:dyDescent="0.25">
      <c r="A2974" s="89"/>
      <c r="B2974" s="89"/>
      <c r="C2974" s="90"/>
      <c r="D2974" s="91"/>
      <c r="E2974" s="92"/>
      <c r="F2974" s="91"/>
      <c r="G2974" s="92"/>
      <c r="H2974" s="91"/>
      <c r="I2974" s="95"/>
      <c r="J2974" s="93"/>
      <c r="K2974" s="94"/>
      <c r="L2974" s="94"/>
      <c r="M2974" s="94"/>
      <c r="N2974" s="94"/>
    </row>
    <row r="2975" spans="1:26" ht="15" customHeight="1" x14ac:dyDescent="0.25">
      <c r="A2975" s="106" t="s">
        <v>879</v>
      </c>
    </row>
    <row r="2976" spans="1:26" ht="15" customHeight="1" x14ac:dyDescent="0.25">
      <c r="A2976" s="149" t="s">
        <v>880</v>
      </c>
      <c r="B2976" s="150"/>
      <c r="C2976" s="150"/>
      <c r="D2976" s="150"/>
      <c r="E2976" s="150"/>
      <c r="F2976" s="150"/>
      <c r="G2976" s="150"/>
      <c r="H2976" s="150"/>
      <c r="I2976" s="150"/>
      <c r="J2976" s="150"/>
      <c r="K2976" s="150"/>
      <c r="L2976" s="151"/>
    </row>
    <row r="2977" spans="1:12" ht="15" customHeight="1" x14ac:dyDescent="0.25">
      <c r="A2977" s="136" t="s">
        <v>881</v>
      </c>
      <c r="B2977" s="137"/>
      <c r="C2977" s="137"/>
      <c r="D2977" s="137"/>
      <c r="E2977" s="137"/>
      <c r="F2977" s="137"/>
      <c r="G2977" s="137"/>
      <c r="H2977" s="137"/>
      <c r="I2977" s="137"/>
      <c r="J2977" s="137"/>
      <c r="K2977" s="137"/>
      <c r="L2977" s="138"/>
    </row>
    <row r="2978" spans="1:12" ht="15" customHeight="1" x14ac:dyDescent="0.25">
      <c r="A2978" s="136" t="s">
        <v>882</v>
      </c>
      <c r="B2978" s="137"/>
      <c r="C2978" s="137"/>
      <c r="D2978" s="137"/>
      <c r="E2978" s="137"/>
      <c r="F2978" s="137"/>
      <c r="G2978" s="137"/>
      <c r="H2978" s="137"/>
      <c r="I2978" s="137"/>
      <c r="J2978" s="137"/>
      <c r="K2978" s="137"/>
      <c r="L2978" s="138"/>
    </row>
    <row r="2979" spans="1:12" ht="15" customHeight="1" x14ac:dyDescent="0.25">
      <c r="A2979" s="136" t="s">
        <v>883</v>
      </c>
      <c r="B2979" s="137"/>
      <c r="C2979" s="137"/>
      <c r="D2979" s="137"/>
      <c r="E2979" s="137"/>
      <c r="F2979" s="137"/>
      <c r="G2979" s="137"/>
      <c r="H2979" s="137"/>
      <c r="I2979" s="137"/>
      <c r="J2979" s="137"/>
      <c r="K2979" s="137"/>
      <c r="L2979" s="138"/>
    </row>
    <row r="2980" spans="1:12" ht="15" customHeight="1" x14ac:dyDescent="0.25">
      <c r="A2980" s="136" t="s">
        <v>884</v>
      </c>
      <c r="B2980" s="137"/>
      <c r="C2980" s="137"/>
      <c r="D2980" s="137"/>
      <c r="E2980" s="137"/>
      <c r="F2980" s="137"/>
      <c r="G2980" s="137"/>
      <c r="H2980" s="137"/>
      <c r="I2980" s="137"/>
      <c r="J2980" s="137"/>
      <c r="K2980" s="137"/>
      <c r="L2980" s="138"/>
    </row>
    <row r="2981" spans="1:12" ht="15" customHeight="1" x14ac:dyDescent="0.25">
      <c r="A2981" s="136" t="s">
        <v>885</v>
      </c>
      <c r="B2981" s="137"/>
      <c r="C2981" s="137"/>
      <c r="D2981" s="137"/>
      <c r="E2981" s="137"/>
      <c r="F2981" s="137"/>
      <c r="G2981" s="137"/>
      <c r="H2981" s="137"/>
      <c r="I2981" s="137"/>
      <c r="J2981" s="137"/>
      <c r="K2981" s="137"/>
      <c r="L2981" s="138"/>
    </row>
    <row r="2982" spans="1:12" ht="15" customHeight="1" x14ac:dyDescent="0.25">
      <c r="A2982" s="136" t="s">
        <v>886</v>
      </c>
      <c r="B2982" s="137"/>
      <c r="C2982" s="137"/>
      <c r="D2982" s="137"/>
      <c r="E2982" s="137"/>
      <c r="F2982" s="137"/>
      <c r="G2982" s="137"/>
      <c r="H2982" s="137"/>
      <c r="I2982" s="137"/>
      <c r="J2982" s="137"/>
      <c r="K2982" s="137"/>
      <c r="L2982" s="138"/>
    </row>
    <row r="2983" spans="1:12" ht="15" customHeight="1" x14ac:dyDescent="0.25">
      <c r="A2983" s="136" t="s">
        <v>887</v>
      </c>
      <c r="B2983" s="137"/>
      <c r="C2983" s="137"/>
      <c r="D2983" s="137"/>
      <c r="E2983" s="137"/>
      <c r="F2983" s="137"/>
      <c r="G2983" s="137"/>
      <c r="H2983" s="137"/>
      <c r="I2983" s="137"/>
      <c r="J2983" s="137"/>
      <c r="K2983" s="137"/>
      <c r="L2983" s="138"/>
    </row>
    <row r="2984" spans="1:12" ht="15" customHeight="1" x14ac:dyDescent="0.25">
      <c r="A2984" s="136" t="s">
        <v>888</v>
      </c>
      <c r="B2984" s="137"/>
      <c r="C2984" s="137"/>
      <c r="D2984" s="137"/>
      <c r="E2984" s="137"/>
      <c r="F2984" s="137"/>
      <c r="G2984" s="137"/>
      <c r="H2984" s="137"/>
      <c r="I2984" s="137"/>
      <c r="J2984" s="137"/>
      <c r="K2984" s="137"/>
      <c r="L2984" s="138"/>
    </row>
    <row r="2985" spans="1:12" ht="15" customHeight="1" x14ac:dyDescent="0.25">
      <c r="A2985" s="136" t="s">
        <v>3882</v>
      </c>
      <c r="B2985" s="137"/>
      <c r="C2985" s="137"/>
      <c r="D2985" s="137"/>
      <c r="E2985" s="137"/>
      <c r="F2985" s="137"/>
      <c r="G2985" s="137"/>
      <c r="H2985" s="137"/>
      <c r="I2985" s="137"/>
      <c r="J2985" s="137"/>
      <c r="K2985" s="137"/>
      <c r="L2985" s="138"/>
    </row>
    <row r="2986" spans="1:12" ht="15" customHeight="1" x14ac:dyDescent="0.25">
      <c r="A2986" s="136" t="s">
        <v>3883</v>
      </c>
      <c r="B2986" s="137"/>
      <c r="C2986" s="137"/>
      <c r="D2986" s="137"/>
      <c r="E2986" s="137"/>
      <c r="F2986" s="137"/>
      <c r="G2986" s="137"/>
      <c r="H2986" s="137"/>
      <c r="I2986" s="137"/>
      <c r="J2986" s="137"/>
      <c r="K2986" s="137"/>
      <c r="L2986" s="138"/>
    </row>
    <row r="2987" spans="1:12" ht="15" customHeight="1" x14ac:dyDescent="0.25">
      <c r="A2987" s="136" t="s">
        <v>3884</v>
      </c>
      <c r="B2987" s="137"/>
      <c r="C2987" s="137"/>
      <c r="D2987" s="137"/>
      <c r="E2987" s="137"/>
      <c r="F2987" s="137"/>
      <c r="G2987" s="137"/>
      <c r="H2987" s="137"/>
      <c r="I2987" s="137"/>
      <c r="J2987" s="137"/>
      <c r="K2987" s="137"/>
      <c r="L2987" s="138"/>
    </row>
    <row r="2988" spans="1:12" ht="15" customHeight="1" x14ac:dyDescent="0.25">
      <c r="A2988" s="136" t="s">
        <v>3885</v>
      </c>
      <c r="B2988" s="137"/>
      <c r="C2988" s="137"/>
      <c r="D2988" s="137"/>
      <c r="E2988" s="137"/>
      <c r="F2988" s="137"/>
      <c r="G2988" s="137"/>
      <c r="H2988" s="137"/>
      <c r="I2988" s="137"/>
      <c r="J2988" s="137"/>
      <c r="K2988" s="137"/>
      <c r="L2988" s="138"/>
    </row>
    <row r="2989" spans="1:12" ht="15" customHeight="1" x14ac:dyDescent="0.25">
      <c r="A2989" s="136" t="s">
        <v>3886</v>
      </c>
      <c r="B2989" s="137"/>
      <c r="C2989" s="137"/>
      <c r="D2989" s="137"/>
      <c r="E2989" s="137"/>
      <c r="F2989" s="137"/>
      <c r="G2989" s="137"/>
      <c r="H2989" s="137"/>
      <c r="I2989" s="137"/>
      <c r="J2989" s="137"/>
      <c r="K2989" s="137"/>
      <c r="L2989" s="138"/>
    </row>
    <row r="2990" spans="1:12" ht="15" customHeight="1" x14ac:dyDescent="0.25">
      <c r="A2990" s="136" t="s">
        <v>3887</v>
      </c>
      <c r="B2990" s="137"/>
      <c r="C2990" s="137"/>
      <c r="D2990" s="137"/>
      <c r="E2990" s="137"/>
      <c r="F2990" s="137"/>
      <c r="G2990" s="137"/>
      <c r="H2990" s="137"/>
      <c r="I2990" s="137"/>
      <c r="J2990" s="137"/>
      <c r="K2990" s="137"/>
      <c r="L2990" s="138"/>
    </row>
    <row r="2991" spans="1:12" ht="15" customHeight="1" x14ac:dyDescent="0.25">
      <c r="A2991" s="136" t="s">
        <v>3888</v>
      </c>
      <c r="B2991" s="137"/>
      <c r="C2991" s="137"/>
      <c r="D2991" s="137"/>
      <c r="E2991" s="137"/>
      <c r="F2991" s="137"/>
      <c r="G2991" s="137"/>
      <c r="H2991" s="137"/>
      <c r="I2991" s="137"/>
      <c r="J2991" s="137"/>
      <c r="K2991" s="137"/>
      <c r="L2991" s="138"/>
    </row>
  </sheetData>
  <mergeCells count="22">
    <mergeCell ref="A2981:L2981"/>
    <mergeCell ref="A1:A3"/>
    <mergeCell ref="B1:N1"/>
    <mergeCell ref="B2:N2"/>
    <mergeCell ref="B3:N3"/>
    <mergeCell ref="A4:B4"/>
    <mergeCell ref="C4:N4"/>
    <mergeCell ref="A2976:L2976"/>
    <mergeCell ref="A2977:L2977"/>
    <mergeCell ref="A2978:L2978"/>
    <mergeCell ref="A2979:L2979"/>
    <mergeCell ref="A2980:L2980"/>
    <mergeCell ref="A2988:L2988"/>
    <mergeCell ref="A2989:L2989"/>
    <mergeCell ref="A2990:L2990"/>
    <mergeCell ref="A2991:L2991"/>
    <mergeCell ref="A2982:L2982"/>
    <mergeCell ref="A2983:L2983"/>
    <mergeCell ref="A2984:L2984"/>
    <mergeCell ref="A2985:L2985"/>
    <mergeCell ref="A2986:L2986"/>
    <mergeCell ref="A2987:L2987"/>
  </mergeCell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83"/>
  <sheetViews>
    <sheetView showGridLines="0" zoomScale="90" zoomScaleNormal="90" workbookViewId="0">
      <selection activeCell="C35" sqref="C35"/>
    </sheetView>
  </sheetViews>
  <sheetFormatPr defaultRowHeight="12.75" x14ac:dyDescent="0.2"/>
  <cols>
    <col min="1" max="1" width="17.140625" style="1" bestFit="1" customWidth="1"/>
    <col min="2" max="2" width="16.85546875" style="2" bestFit="1" customWidth="1"/>
    <col min="3" max="3" width="89.5703125" style="1" customWidth="1"/>
    <col min="4" max="4" width="32.5703125" style="2" bestFit="1" customWidth="1"/>
    <col min="5" max="5" width="23.5703125" style="2" customWidth="1"/>
    <col min="6" max="6" width="77.140625" style="2" bestFit="1" customWidth="1"/>
    <col min="7" max="7" width="39.7109375" style="2" bestFit="1" customWidth="1"/>
    <col min="8" max="8" width="63.5703125" style="2" bestFit="1" customWidth="1"/>
    <col min="9" max="9" width="90.85546875" style="1" bestFit="1" customWidth="1"/>
    <col min="10" max="10" width="25.7109375" style="1" bestFit="1" customWidth="1"/>
    <col min="11" max="11" width="25.7109375" style="3" bestFit="1" customWidth="1"/>
    <col min="12" max="12" width="31.140625" style="3" bestFit="1" customWidth="1"/>
    <col min="13" max="13" width="35.7109375" style="2" bestFit="1" customWidth="1"/>
    <col min="14" max="16384" width="9.140625" style="9"/>
  </cols>
  <sheetData>
    <row r="1" spans="1:13" ht="24.75" customHeight="1" x14ac:dyDescent="0.25">
      <c r="A1" s="126"/>
      <c r="B1" s="129" t="s">
        <v>39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1"/>
    </row>
    <row r="2" spans="1:13" ht="21" x14ac:dyDescent="0.25">
      <c r="A2" s="127"/>
      <c r="B2" s="132" t="s">
        <v>636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</row>
    <row r="3" spans="1:13" ht="21" x14ac:dyDescent="0.25">
      <c r="A3" s="128"/>
      <c r="B3" s="129" t="s">
        <v>40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1"/>
    </row>
    <row r="4" spans="1:13" ht="15" x14ac:dyDescent="0.25">
      <c r="A4" s="133" t="s">
        <v>651</v>
      </c>
      <c r="B4" s="134"/>
      <c r="C4" s="135"/>
      <c r="D4" s="130"/>
      <c r="E4" s="130"/>
      <c r="F4" s="130"/>
      <c r="G4" s="130"/>
      <c r="H4" s="130"/>
      <c r="I4" s="130"/>
      <c r="J4" s="130"/>
      <c r="K4" s="130"/>
      <c r="L4" s="130"/>
      <c r="M4" s="131"/>
    </row>
    <row r="5" spans="1:13" ht="15" x14ac:dyDescent="0.2">
      <c r="A5" s="11" t="s">
        <v>638</v>
      </c>
      <c r="B5" s="11" t="s">
        <v>639</v>
      </c>
      <c r="C5" s="11" t="s">
        <v>640</v>
      </c>
      <c r="D5" s="11" t="s">
        <v>641</v>
      </c>
      <c r="E5" s="11" t="s">
        <v>642</v>
      </c>
      <c r="F5" s="11" t="s">
        <v>643</v>
      </c>
      <c r="G5" s="11" t="s">
        <v>644</v>
      </c>
      <c r="H5" s="11" t="s">
        <v>645</v>
      </c>
      <c r="I5" s="11" t="s">
        <v>646</v>
      </c>
      <c r="J5" s="11" t="s">
        <v>647</v>
      </c>
      <c r="K5" s="11" t="s">
        <v>648</v>
      </c>
      <c r="L5" s="11" t="s">
        <v>649</v>
      </c>
      <c r="M5" s="11" t="s">
        <v>650</v>
      </c>
    </row>
    <row r="6" spans="1:13" ht="15" x14ac:dyDescent="0.2">
      <c r="A6" s="42" t="s">
        <v>41</v>
      </c>
      <c r="B6" s="42" t="s">
        <v>41</v>
      </c>
      <c r="C6" s="43" t="s">
        <v>54</v>
      </c>
      <c r="D6" s="44" t="s">
        <v>23</v>
      </c>
      <c r="E6" s="45">
        <v>2017</v>
      </c>
      <c r="F6" s="45" t="s">
        <v>70</v>
      </c>
      <c r="G6" s="45" t="s">
        <v>261</v>
      </c>
      <c r="H6" s="45" t="s">
        <v>95</v>
      </c>
      <c r="I6" s="46" t="s">
        <v>262</v>
      </c>
      <c r="J6" s="45" t="s">
        <v>544</v>
      </c>
      <c r="K6" s="45" t="s">
        <v>544</v>
      </c>
      <c r="L6" s="47">
        <v>2716.56</v>
      </c>
      <c r="M6" s="47">
        <f>1452.41+180.4+308</f>
        <v>1940.8100000000002</v>
      </c>
    </row>
    <row r="7" spans="1:13" ht="15" x14ac:dyDescent="0.2">
      <c r="A7" s="42" t="s">
        <v>41</v>
      </c>
      <c r="B7" s="42" t="s">
        <v>41</v>
      </c>
      <c r="C7" s="43" t="s">
        <v>54</v>
      </c>
      <c r="D7" s="44" t="s">
        <v>23</v>
      </c>
      <c r="E7" s="45">
        <v>2017</v>
      </c>
      <c r="F7" s="45" t="s">
        <v>70</v>
      </c>
      <c r="G7" s="45" t="s">
        <v>261</v>
      </c>
      <c r="H7" s="45" t="s">
        <v>94</v>
      </c>
      <c r="I7" s="46" t="s">
        <v>262</v>
      </c>
      <c r="J7" s="45" t="s">
        <v>544</v>
      </c>
      <c r="K7" s="45" t="s">
        <v>544</v>
      </c>
      <c r="L7" s="47">
        <v>2182.8000000000002</v>
      </c>
      <c r="M7" s="47">
        <f>1167.04+180.4+308</f>
        <v>1655.44</v>
      </c>
    </row>
    <row r="8" spans="1:13" ht="15" x14ac:dyDescent="0.2">
      <c r="A8" s="42" t="s">
        <v>41</v>
      </c>
      <c r="B8" s="42" t="s">
        <v>41</v>
      </c>
      <c r="C8" s="43" t="s">
        <v>54</v>
      </c>
      <c r="D8" s="44" t="s">
        <v>23</v>
      </c>
      <c r="E8" s="45">
        <v>2017</v>
      </c>
      <c r="F8" s="45" t="s">
        <v>70</v>
      </c>
      <c r="G8" s="45" t="s">
        <v>261</v>
      </c>
      <c r="H8" s="45" t="s">
        <v>94</v>
      </c>
      <c r="I8" s="46" t="s">
        <v>263</v>
      </c>
      <c r="J8" s="45" t="s">
        <v>544</v>
      </c>
      <c r="K8" s="45" t="s">
        <v>544</v>
      </c>
      <c r="L8" s="47">
        <v>2182.8000000000002</v>
      </c>
      <c r="M8" s="47">
        <f>1167.04+180.4+308</f>
        <v>1655.44</v>
      </c>
    </row>
    <row r="9" spans="1:13" ht="15" x14ac:dyDescent="0.2">
      <c r="A9" s="42" t="s">
        <v>41</v>
      </c>
      <c r="B9" s="42" t="s">
        <v>41</v>
      </c>
      <c r="C9" s="43" t="s">
        <v>54</v>
      </c>
      <c r="D9" s="44" t="s">
        <v>23</v>
      </c>
      <c r="E9" s="45">
        <v>2017</v>
      </c>
      <c r="F9" s="45" t="s">
        <v>70</v>
      </c>
      <c r="G9" s="45" t="s">
        <v>261</v>
      </c>
      <c r="H9" s="45" t="s">
        <v>85</v>
      </c>
      <c r="I9" s="46" t="s">
        <v>263</v>
      </c>
      <c r="J9" s="45" t="s">
        <v>544</v>
      </c>
      <c r="K9" s="45" t="s">
        <v>544</v>
      </c>
      <c r="L9" s="47">
        <v>1940.4</v>
      </c>
      <c r="M9" s="47">
        <f>1037.45+180.4+308</f>
        <v>1525.8500000000001</v>
      </c>
    </row>
    <row r="10" spans="1:13" ht="15" x14ac:dyDescent="0.2">
      <c r="A10" s="42" t="s">
        <v>41</v>
      </c>
      <c r="B10" s="42" t="s">
        <v>41</v>
      </c>
      <c r="C10" s="43" t="s">
        <v>54</v>
      </c>
      <c r="D10" s="44" t="s">
        <v>23</v>
      </c>
      <c r="E10" s="45">
        <v>2017</v>
      </c>
      <c r="F10" s="45" t="s">
        <v>70</v>
      </c>
      <c r="G10" s="45" t="s">
        <v>261</v>
      </c>
      <c r="H10" s="45" t="s">
        <v>181</v>
      </c>
      <c r="I10" s="46" t="s">
        <v>263</v>
      </c>
      <c r="J10" s="45" t="s">
        <v>544</v>
      </c>
      <c r="K10" s="45" t="s">
        <v>544</v>
      </c>
      <c r="L10" s="47">
        <v>1703.2</v>
      </c>
      <c r="M10" s="47">
        <f>910.6+180.4+308</f>
        <v>1399</v>
      </c>
    </row>
    <row r="11" spans="1:13" ht="15" x14ac:dyDescent="0.2">
      <c r="A11" s="42" t="s">
        <v>41</v>
      </c>
      <c r="B11" s="42" t="s">
        <v>41</v>
      </c>
      <c r="C11" s="43" t="s">
        <v>54</v>
      </c>
      <c r="D11" s="44" t="s">
        <v>23</v>
      </c>
      <c r="E11" s="45">
        <v>2017</v>
      </c>
      <c r="F11" s="45" t="s">
        <v>70</v>
      </c>
      <c r="G11" s="45" t="s">
        <v>261</v>
      </c>
      <c r="H11" s="45" t="s">
        <v>95</v>
      </c>
      <c r="I11" s="46" t="s">
        <v>263</v>
      </c>
      <c r="J11" s="45" t="s">
        <v>544</v>
      </c>
      <c r="K11" s="45" t="s">
        <v>544</v>
      </c>
      <c r="L11" s="47">
        <v>2716.56</v>
      </c>
      <c r="M11" s="47">
        <f>1452.41+180.4+308</f>
        <v>1940.8100000000002</v>
      </c>
    </row>
    <row r="12" spans="1:13" ht="15" x14ac:dyDescent="0.2">
      <c r="A12" s="42" t="s">
        <v>41</v>
      </c>
      <c r="B12" s="42" t="s">
        <v>41</v>
      </c>
      <c r="C12" s="43" t="s">
        <v>54</v>
      </c>
      <c r="D12" s="44" t="s">
        <v>23</v>
      </c>
      <c r="E12" s="45">
        <v>2017</v>
      </c>
      <c r="F12" s="45" t="s">
        <v>70</v>
      </c>
      <c r="G12" s="45" t="s">
        <v>261</v>
      </c>
      <c r="H12" s="45" t="s">
        <v>85</v>
      </c>
      <c r="I12" s="46" t="s">
        <v>262</v>
      </c>
      <c r="J12" s="45" t="s">
        <v>544</v>
      </c>
      <c r="K12" s="45" t="s">
        <v>544</v>
      </c>
      <c r="L12" s="47">
        <v>1940.4</v>
      </c>
      <c r="M12" s="47">
        <f>1037.45+180.4+308</f>
        <v>1525.8500000000001</v>
      </c>
    </row>
    <row r="13" spans="1:13" ht="15" x14ac:dyDescent="0.2">
      <c r="A13" s="42" t="s">
        <v>41</v>
      </c>
      <c r="B13" s="42" t="s">
        <v>41</v>
      </c>
      <c r="C13" s="43" t="s">
        <v>54</v>
      </c>
      <c r="D13" s="44" t="s">
        <v>23</v>
      </c>
      <c r="E13" s="45">
        <v>2017</v>
      </c>
      <c r="F13" s="45" t="s">
        <v>70</v>
      </c>
      <c r="G13" s="45" t="s">
        <v>261</v>
      </c>
      <c r="H13" s="45" t="s">
        <v>181</v>
      </c>
      <c r="I13" s="46" t="s">
        <v>262</v>
      </c>
      <c r="J13" s="45" t="s">
        <v>544</v>
      </c>
      <c r="K13" s="45" t="s">
        <v>544</v>
      </c>
      <c r="L13" s="47">
        <v>1703.2</v>
      </c>
      <c r="M13" s="47">
        <f>910.6+180.4+308</f>
        <v>1399</v>
      </c>
    </row>
    <row r="14" spans="1:13" ht="15" x14ac:dyDescent="0.2">
      <c r="A14" s="42" t="s">
        <v>41</v>
      </c>
      <c r="B14" s="42" t="s">
        <v>41</v>
      </c>
      <c r="C14" s="43" t="s">
        <v>54</v>
      </c>
      <c r="D14" s="44" t="s">
        <v>23</v>
      </c>
      <c r="E14" s="45">
        <v>2017</v>
      </c>
      <c r="F14" s="45" t="s">
        <v>70</v>
      </c>
      <c r="G14" s="45" t="s">
        <v>261</v>
      </c>
      <c r="H14" s="45" t="s">
        <v>181</v>
      </c>
      <c r="I14" s="46" t="s">
        <v>263</v>
      </c>
      <c r="J14" s="45" t="s">
        <v>544</v>
      </c>
      <c r="K14" s="45" t="s">
        <v>544</v>
      </c>
      <c r="L14" s="47">
        <v>1703.2</v>
      </c>
      <c r="M14" s="47">
        <f>910.6+180.4+308</f>
        <v>1399</v>
      </c>
    </row>
    <row r="15" spans="1:13" ht="15" x14ac:dyDescent="0.2">
      <c r="A15" s="42" t="s">
        <v>41</v>
      </c>
      <c r="B15" s="42" t="s">
        <v>41</v>
      </c>
      <c r="C15" s="43" t="s">
        <v>54</v>
      </c>
      <c r="D15" s="44" t="s">
        <v>23</v>
      </c>
      <c r="E15" s="45">
        <v>2017</v>
      </c>
      <c r="F15" s="45" t="s">
        <v>70</v>
      </c>
      <c r="G15" s="45" t="s">
        <v>261</v>
      </c>
      <c r="H15" s="45" t="s">
        <v>181</v>
      </c>
      <c r="I15" s="46" t="s">
        <v>263</v>
      </c>
      <c r="J15" s="45" t="s">
        <v>544</v>
      </c>
      <c r="K15" s="45" t="s">
        <v>544</v>
      </c>
      <c r="L15" s="47">
        <v>1703.2</v>
      </c>
      <c r="M15" s="47">
        <f>910.6+180.4+308</f>
        <v>1399</v>
      </c>
    </row>
    <row r="16" spans="1:13" ht="15" x14ac:dyDescent="0.2">
      <c r="A16" s="42" t="s">
        <v>41</v>
      </c>
      <c r="B16" s="42" t="s">
        <v>41</v>
      </c>
      <c r="C16" s="43" t="s">
        <v>56</v>
      </c>
      <c r="D16" s="44" t="s">
        <v>15</v>
      </c>
      <c r="E16" s="45">
        <v>2018</v>
      </c>
      <c r="F16" s="45" t="s">
        <v>73</v>
      </c>
      <c r="G16" s="45" t="s">
        <v>280</v>
      </c>
      <c r="H16" s="45" t="s">
        <v>281</v>
      </c>
      <c r="I16" s="46" t="s">
        <v>141</v>
      </c>
      <c r="J16" s="45" t="s">
        <v>544</v>
      </c>
      <c r="K16" s="45" t="s">
        <v>544</v>
      </c>
      <c r="L16" s="47">
        <v>1284.72</v>
      </c>
      <c r="M16" s="47">
        <v>2988.15</v>
      </c>
    </row>
    <row r="17" spans="1:13" ht="15" x14ac:dyDescent="0.2">
      <c r="A17" s="42" t="s">
        <v>41</v>
      </c>
      <c r="B17" s="42" t="s">
        <v>41</v>
      </c>
      <c r="C17" s="43" t="s">
        <v>56</v>
      </c>
      <c r="D17" s="44" t="s">
        <v>15</v>
      </c>
      <c r="E17" s="45">
        <v>2018</v>
      </c>
      <c r="F17" s="45" t="s">
        <v>73</v>
      </c>
      <c r="G17" s="45" t="s">
        <v>280</v>
      </c>
      <c r="H17" s="45" t="s">
        <v>282</v>
      </c>
      <c r="I17" s="46" t="s">
        <v>274</v>
      </c>
      <c r="J17" s="45" t="s">
        <v>544</v>
      </c>
      <c r="K17" s="45" t="s">
        <v>544</v>
      </c>
      <c r="L17" s="47">
        <v>3748.2024000000001</v>
      </c>
      <c r="M17" s="47">
        <v>7725.58</v>
      </c>
    </row>
    <row r="18" spans="1:13" ht="15" x14ac:dyDescent="0.2">
      <c r="A18" s="42" t="s">
        <v>41</v>
      </c>
      <c r="B18" s="42" t="s">
        <v>41</v>
      </c>
      <c r="C18" s="43" t="s">
        <v>56</v>
      </c>
      <c r="D18" s="44" t="s">
        <v>15</v>
      </c>
      <c r="E18" s="45">
        <v>2018</v>
      </c>
      <c r="F18" s="45" t="s">
        <v>73</v>
      </c>
      <c r="G18" s="45" t="s">
        <v>280</v>
      </c>
      <c r="H18" s="45" t="s">
        <v>281</v>
      </c>
      <c r="I18" s="46" t="s">
        <v>288</v>
      </c>
      <c r="J18" s="45" t="s">
        <v>544</v>
      </c>
      <c r="K18" s="45" t="s">
        <v>544</v>
      </c>
      <c r="L18" s="47">
        <v>1284.72</v>
      </c>
      <c r="M18" s="47">
        <v>2988.15</v>
      </c>
    </row>
    <row r="19" spans="1:13" ht="15" x14ac:dyDescent="0.2">
      <c r="A19" s="42" t="s">
        <v>41</v>
      </c>
      <c r="B19" s="42" t="s">
        <v>41</v>
      </c>
      <c r="C19" s="43" t="s">
        <v>56</v>
      </c>
      <c r="D19" s="44" t="s">
        <v>15</v>
      </c>
      <c r="E19" s="45">
        <v>2018</v>
      </c>
      <c r="F19" s="45" t="s">
        <v>73</v>
      </c>
      <c r="G19" s="45" t="s">
        <v>280</v>
      </c>
      <c r="H19" s="45" t="s">
        <v>281</v>
      </c>
      <c r="I19" s="46" t="s">
        <v>274</v>
      </c>
      <c r="J19" s="45" t="s">
        <v>544</v>
      </c>
      <c r="K19" s="45" t="s">
        <v>544</v>
      </c>
      <c r="L19" s="47">
        <v>1284.72</v>
      </c>
      <c r="M19" s="47">
        <v>2988.15</v>
      </c>
    </row>
    <row r="20" spans="1:13" ht="15" x14ac:dyDescent="0.2">
      <c r="A20" s="42" t="s">
        <v>41</v>
      </c>
      <c r="B20" s="42" t="s">
        <v>41</v>
      </c>
      <c r="C20" s="43" t="s">
        <v>56</v>
      </c>
      <c r="D20" s="44" t="s">
        <v>15</v>
      </c>
      <c r="E20" s="45">
        <v>2018</v>
      </c>
      <c r="F20" s="45" t="s">
        <v>73</v>
      </c>
      <c r="G20" s="45" t="s">
        <v>280</v>
      </c>
      <c r="H20" s="45" t="s">
        <v>281</v>
      </c>
      <c r="I20" s="46" t="s">
        <v>274</v>
      </c>
      <c r="J20" s="45" t="s">
        <v>544</v>
      </c>
      <c r="K20" s="45" t="s">
        <v>544</v>
      </c>
      <c r="L20" s="47">
        <v>1284.72</v>
      </c>
      <c r="M20" s="47">
        <v>2988.15</v>
      </c>
    </row>
    <row r="21" spans="1:13" ht="15" x14ac:dyDescent="0.2">
      <c r="A21" s="42" t="s">
        <v>41</v>
      </c>
      <c r="B21" s="42" t="s">
        <v>41</v>
      </c>
      <c r="C21" s="43" t="s">
        <v>56</v>
      </c>
      <c r="D21" s="44" t="s">
        <v>15</v>
      </c>
      <c r="E21" s="45">
        <v>2018</v>
      </c>
      <c r="F21" s="45" t="s">
        <v>73</v>
      </c>
      <c r="G21" s="45" t="s">
        <v>280</v>
      </c>
      <c r="H21" s="45" t="s">
        <v>281</v>
      </c>
      <c r="I21" s="46" t="s">
        <v>288</v>
      </c>
      <c r="J21" s="45" t="s">
        <v>544</v>
      </c>
      <c r="K21" s="45" t="s">
        <v>544</v>
      </c>
      <c r="L21" s="47">
        <v>1284.72</v>
      </c>
      <c r="M21" s="47">
        <v>2988.15</v>
      </c>
    </row>
    <row r="22" spans="1:13" ht="15" x14ac:dyDescent="0.2">
      <c r="A22" s="42" t="s">
        <v>41</v>
      </c>
      <c r="B22" s="42" t="s">
        <v>41</v>
      </c>
      <c r="C22" s="43" t="s">
        <v>56</v>
      </c>
      <c r="D22" s="44" t="s">
        <v>15</v>
      </c>
      <c r="E22" s="45">
        <v>2018</v>
      </c>
      <c r="F22" s="45" t="s">
        <v>73</v>
      </c>
      <c r="G22" s="45" t="s">
        <v>280</v>
      </c>
      <c r="H22" s="45" t="s">
        <v>281</v>
      </c>
      <c r="I22" s="46" t="s">
        <v>270</v>
      </c>
      <c r="J22" s="45" t="s">
        <v>544</v>
      </c>
      <c r="K22" s="45" t="s">
        <v>544</v>
      </c>
      <c r="L22" s="47">
        <v>1284.72</v>
      </c>
      <c r="M22" s="47">
        <v>2988.15</v>
      </c>
    </row>
    <row r="23" spans="1:13" ht="15" x14ac:dyDescent="0.2">
      <c r="A23" s="42" t="s">
        <v>41</v>
      </c>
      <c r="B23" s="42" t="s">
        <v>41</v>
      </c>
      <c r="C23" s="43" t="s">
        <v>56</v>
      </c>
      <c r="D23" s="44" t="s">
        <v>15</v>
      </c>
      <c r="E23" s="45">
        <v>2018</v>
      </c>
      <c r="F23" s="45" t="s">
        <v>73</v>
      </c>
      <c r="G23" s="45" t="s">
        <v>280</v>
      </c>
      <c r="H23" s="45" t="s">
        <v>281</v>
      </c>
      <c r="I23" s="46" t="s">
        <v>550</v>
      </c>
      <c r="J23" s="45" t="s">
        <v>544</v>
      </c>
      <c r="K23" s="45" t="s">
        <v>544</v>
      </c>
      <c r="L23" s="47">
        <v>1284.72</v>
      </c>
      <c r="M23" s="47">
        <v>2988.15</v>
      </c>
    </row>
    <row r="24" spans="1:13" ht="15" x14ac:dyDescent="0.2">
      <c r="A24" s="42" t="s">
        <v>41</v>
      </c>
      <c r="B24" s="42" t="s">
        <v>41</v>
      </c>
      <c r="C24" s="43" t="s">
        <v>56</v>
      </c>
      <c r="D24" s="44" t="s">
        <v>15</v>
      </c>
      <c r="E24" s="45">
        <v>2018</v>
      </c>
      <c r="F24" s="45" t="s">
        <v>73</v>
      </c>
      <c r="G24" s="45" t="s">
        <v>280</v>
      </c>
      <c r="H24" s="45" t="s">
        <v>281</v>
      </c>
      <c r="I24" s="46" t="s">
        <v>148</v>
      </c>
      <c r="J24" s="45" t="s">
        <v>544</v>
      </c>
      <c r="K24" s="45" t="s">
        <v>544</v>
      </c>
      <c r="L24" s="47">
        <v>1284.72</v>
      </c>
      <c r="M24" s="47">
        <v>2988.15</v>
      </c>
    </row>
    <row r="25" spans="1:13" ht="15" x14ac:dyDescent="0.2">
      <c r="A25" s="42" t="s">
        <v>41</v>
      </c>
      <c r="B25" s="42" t="s">
        <v>41</v>
      </c>
      <c r="C25" s="43" t="s">
        <v>56</v>
      </c>
      <c r="D25" s="44" t="s">
        <v>15</v>
      </c>
      <c r="E25" s="45">
        <v>2018</v>
      </c>
      <c r="F25" s="45" t="s">
        <v>73</v>
      </c>
      <c r="G25" s="45" t="s">
        <v>280</v>
      </c>
      <c r="H25" s="45" t="s">
        <v>281</v>
      </c>
      <c r="I25" s="46" t="s">
        <v>274</v>
      </c>
      <c r="J25" s="45" t="s">
        <v>544</v>
      </c>
      <c r="K25" s="45" t="s">
        <v>544</v>
      </c>
      <c r="L25" s="47">
        <v>1284.72</v>
      </c>
      <c r="M25" s="47">
        <v>2988.15</v>
      </c>
    </row>
    <row r="26" spans="1:13" ht="15" x14ac:dyDescent="0.2">
      <c r="A26" s="42" t="s">
        <v>41</v>
      </c>
      <c r="B26" s="42" t="s">
        <v>41</v>
      </c>
      <c r="C26" s="43" t="s">
        <v>56</v>
      </c>
      <c r="D26" s="44" t="s">
        <v>15</v>
      </c>
      <c r="E26" s="45">
        <v>2018</v>
      </c>
      <c r="F26" s="45" t="s">
        <v>73</v>
      </c>
      <c r="G26" s="45" t="s">
        <v>280</v>
      </c>
      <c r="H26" s="45" t="s">
        <v>281</v>
      </c>
      <c r="I26" s="46" t="s">
        <v>274</v>
      </c>
      <c r="J26" s="45" t="s">
        <v>544</v>
      </c>
      <c r="K26" s="45" t="s">
        <v>544</v>
      </c>
      <c r="L26" s="47">
        <v>1284.72</v>
      </c>
      <c r="M26" s="47">
        <v>2988.15</v>
      </c>
    </row>
    <row r="27" spans="1:13" ht="15" x14ac:dyDescent="0.2">
      <c r="A27" s="42" t="s">
        <v>41</v>
      </c>
      <c r="B27" s="42" t="s">
        <v>41</v>
      </c>
      <c r="C27" s="43" t="s">
        <v>56</v>
      </c>
      <c r="D27" s="44" t="s">
        <v>15</v>
      </c>
      <c r="E27" s="45">
        <v>2018</v>
      </c>
      <c r="F27" s="45" t="s">
        <v>73</v>
      </c>
      <c r="G27" s="45" t="s">
        <v>280</v>
      </c>
      <c r="H27" s="45" t="s">
        <v>281</v>
      </c>
      <c r="I27" s="46" t="s">
        <v>150</v>
      </c>
      <c r="J27" s="45" t="s">
        <v>544</v>
      </c>
      <c r="K27" s="45" t="s">
        <v>544</v>
      </c>
      <c r="L27" s="47">
        <v>1284.72</v>
      </c>
      <c r="M27" s="47">
        <v>2988.15</v>
      </c>
    </row>
    <row r="28" spans="1:13" ht="15" x14ac:dyDescent="0.2">
      <c r="A28" s="42" t="s">
        <v>41</v>
      </c>
      <c r="B28" s="42" t="s">
        <v>41</v>
      </c>
      <c r="C28" s="43" t="s">
        <v>56</v>
      </c>
      <c r="D28" s="44" t="s">
        <v>15</v>
      </c>
      <c r="E28" s="45">
        <v>2018</v>
      </c>
      <c r="F28" s="45" t="s">
        <v>73</v>
      </c>
      <c r="G28" s="45" t="s">
        <v>280</v>
      </c>
      <c r="H28" s="45" t="s">
        <v>281</v>
      </c>
      <c r="I28" s="46" t="s">
        <v>272</v>
      </c>
      <c r="J28" s="45" t="s">
        <v>544</v>
      </c>
      <c r="K28" s="45" t="s">
        <v>544</v>
      </c>
      <c r="L28" s="47">
        <v>1284.72</v>
      </c>
      <c r="M28" s="47">
        <v>2988.15</v>
      </c>
    </row>
    <row r="29" spans="1:13" ht="15" x14ac:dyDescent="0.2">
      <c r="A29" s="42" t="s">
        <v>41</v>
      </c>
      <c r="B29" s="42" t="s">
        <v>41</v>
      </c>
      <c r="C29" s="43" t="s">
        <v>56</v>
      </c>
      <c r="D29" s="44" t="s">
        <v>15</v>
      </c>
      <c r="E29" s="45">
        <v>2018</v>
      </c>
      <c r="F29" s="45" t="s">
        <v>73</v>
      </c>
      <c r="G29" s="45" t="s">
        <v>280</v>
      </c>
      <c r="H29" s="45" t="s">
        <v>281</v>
      </c>
      <c r="I29" s="46" t="s">
        <v>152</v>
      </c>
      <c r="J29" s="45" t="s">
        <v>544</v>
      </c>
      <c r="K29" s="45" t="s">
        <v>544</v>
      </c>
      <c r="L29" s="47">
        <v>1284.72</v>
      </c>
      <c r="M29" s="47">
        <v>2988.15</v>
      </c>
    </row>
    <row r="30" spans="1:13" ht="15" x14ac:dyDescent="0.2">
      <c r="A30" s="42" t="s">
        <v>41</v>
      </c>
      <c r="B30" s="42" t="s">
        <v>41</v>
      </c>
      <c r="C30" s="43" t="s">
        <v>56</v>
      </c>
      <c r="D30" s="44" t="s">
        <v>15</v>
      </c>
      <c r="E30" s="45">
        <v>2018</v>
      </c>
      <c r="F30" s="45" t="s">
        <v>73</v>
      </c>
      <c r="G30" s="45" t="s">
        <v>280</v>
      </c>
      <c r="H30" s="45" t="s">
        <v>281</v>
      </c>
      <c r="I30" s="46" t="s">
        <v>150</v>
      </c>
      <c r="J30" s="45" t="s">
        <v>544</v>
      </c>
      <c r="K30" s="45" t="s">
        <v>544</v>
      </c>
      <c r="L30" s="47">
        <v>1284.72</v>
      </c>
      <c r="M30" s="47">
        <v>2988.15</v>
      </c>
    </row>
    <row r="31" spans="1:13" ht="15" x14ac:dyDescent="0.2">
      <c r="A31" s="42" t="s">
        <v>41</v>
      </c>
      <c r="B31" s="42" t="s">
        <v>41</v>
      </c>
      <c r="C31" s="43" t="s">
        <v>56</v>
      </c>
      <c r="D31" s="44" t="s">
        <v>15</v>
      </c>
      <c r="E31" s="45">
        <v>2018</v>
      </c>
      <c r="F31" s="45" t="s">
        <v>73</v>
      </c>
      <c r="G31" s="45" t="s">
        <v>280</v>
      </c>
      <c r="H31" s="45" t="s">
        <v>281</v>
      </c>
      <c r="I31" s="46" t="s">
        <v>513</v>
      </c>
      <c r="J31" s="45" t="s">
        <v>544</v>
      </c>
      <c r="K31" s="45" t="s">
        <v>544</v>
      </c>
      <c r="L31" s="47">
        <v>1284.72</v>
      </c>
      <c r="M31" s="47">
        <v>2988.15</v>
      </c>
    </row>
    <row r="32" spans="1:13" ht="15" x14ac:dyDescent="0.2">
      <c r="A32" s="42" t="s">
        <v>41</v>
      </c>
      <c r="B32" s="42" t="s">
        <v>41</v>
      </c>
      <c r="C32" s="43" t="s">
        <v>56</v>
      </c>
      <c r="D32" s="44" t="s">
        <v>15</v>
      </c>
      <c r="E32" s="45">
        <v>2018</v>
      </c>
      <c r="F32" s="45" t="s">
        <v>73</v>
      </c>
      <c r="G32" s="45" t="s">
        <v>280</v>
      </c>
      <c r="H32" s="45" t="s">
        <v>283</v>
      </c>
      <c r="I32" s="46" t="s">
        <v>274</v>
      </c>
      <c r="J32" s="45" t="s">
        <v>544</v>
      </c>
      <c r="K32" s="45" t="s">
        <v>544</v>
      </c>
      <c r="L32" s="47">
        <v>2803.8272000000002</v>
      </c>
      <c r="M32" s="47">
        <v>5890.47</v>
      </c>
    </row>
    <row r="33" spans="1:13" ht="15" x14ac:dyDescent="0.2">
      <c r="A33" s="42" t="s">
        <v>41</v>
      </c>
      <c r="B33" s="42" t="s">
        <v>41</v>
      </c>
      <c r="C33" s="43" t="s">
        <v>56</v>
      </c>
      <c r="D33" s="44" t="s">
        <v>15</v>
      </c>
      <c r="E33" s="45">
        <v>2018</v>
      </c>
      <c r="F33" s="45" t="s">
        <v>73</v>
      </c>
      <c r="G33" s="45" t="s">
        <v>280</v>
      </c>
      <c r="H33" s="45" t="s">
        <v>281</v>
      </c>
      <c r="I33" s="46" t="s">
        <v>274</v>
      </c>
      <c r="J33" s="45" t="s">
        <v>544</v>
      </c>
      <c r="K33" s="45" t="s">
        <v>544</v>
      </c>
      <c r="L33" s="47">
        <v>1284.72</v>
      </c>
      <c r="M33" s="47">
        <v>2988.15</v>
      </c>
    </row>
    <row r="34" spans="1:13" ht="15" x14ac:dyDescent="0.2">
      <c r="A34" s="42" t="s">
        <v>41</v>
      </c>
      <c r="B34" s="42" t="s">
        <v>41</v>
      </c>
      <c r="C34" s="43" t="s">
        <v>56</v>
      </c>
      <c r="D34" s="44" t="s">
        <v>15</v>
      </c>
      <c r="E34" s="45">
        <v>2018</v>
      </c>
      <c r="F34" s="45" t="s">
        <v>73</v>
      </c>
      <c r="G34" s="45" t="s">
        <v>280</v>
      </c>
      <c r="H34" s="45" t="s">
        <v>281</v>
      </c>
      <c r="I34" s="46" t="s">
        <v>302</v>
      </c>
      <c r="J34" s="45" t="s">
        <v>544</v>
      </c>
      <c r="K34" s="45" t="s">
        <v>544</v>
      </c>
      <c r="L34" s="47">
        <v>1284.72</v>
      </c>
      <c r="M34" s="47">
        <v>2988.15</v>
      </c>
    </row>
    <row r="35" spans="1:13" ht="15" x14ac:dyDescent="0.2">
      <c r="A35" s="42" t="s">
        <v>41</v>
      </c>
      <c r="B35" s="42" t="s">
        <v>41</v>
      </c>
      <c r="C35" s="43" t="s">
        <v>56</v>
      </c>
      <c r="D35" s="44" t="s">
        <v>15</v>
      </c>
      <c r="E35" s="45">
        <v>2018</v>
      </c>
      <c r="F35" s="45" t="s">
        <v>73</v>
      </c>
      <c r="G35" s="45" t="s">
        <v>280</v>
      </c>
      <c r="H35" s="45" t="s">
        <v>281</v>
      </c>
      <c r="I35" s="46" t="s">
        <v>288</v>
      </c>
      <c r="J35" s="45" t="s">
        <v>544</v>
      </c>
      <c r="K35" s="45" t="s">
        <v>544</v>
      </c>
      <c r="L35" s="47">
        <v>1284.72</v>
      </c>
      <c r="M35" s="47">
        <v>2988.15</v>
      </c>
    </row>
    <row r="36" spans="1:13" ht="15" x14ac:dyDescent="0.2">
      <c r="A36" s="42" t="s">
        <v>41</v>
      </c>
      <c r="B36" s="42" t="s">
        <v>41</v>
      </c>
      <c r="C36" s="43" t="s">
        <v>56</v>
      </c>
      <c r="D36" s="44" t="s">
        <v>15</v>
      </c>
      <c r="E36" s="45">
        <v>2018</v>
      </c>
      <c r="F36" s="45" t="s">
        <v>73</v>
      </c>
      <c r="G36" s="45" t="s">
        <v>280</v>
      </c>
      <c r="H36" s="45" t="s">
        <v>281</v>
      </c>
      <c r="I36" s="46" t="s">
        <v>550</v>
      </c>
      <c r="J36" s="45" t="s">
        <v>544</v>
      </c>
      <c r="K36" s="45" t="s">
        <v>544</v>
      </c>
      <c r="L36" s="47">
        <v>1284.72</v>
      </c>
      <c r="M36" s="47">
        <v>2988.15</v>
      </c>
    </row>
    <row r="37" spans="1:13" ht="15" x14ac:dyDescent="0.2">
      <c r="A37" s="42" t="s">
        <v>41</v>
      </c>
      <c r="B37" s="42" t="s">
        <v>41</v>
      </c>
      <c r="C37" s="43" t="s">
        <v>56</v>
      </c>
      <c r="D37" s="44" t="s">
        <v>15</v>
      </c>
      <c r="E37" s="45">
        <v>2018</v>
      </c>
      <c r="F37" s="45" t="s">
        <v>73</v>
      </c>
      <c r="G37" s="45" t="s">
        <v>280</v>
      </c>
      <c r="H37" s="45" t="s">
        <v>281</v>
      </c>
      <c r="I37" s="46" t="s">
        <v>135</v>
      </c>
      <c r="J37" s="45" t="s">
        <v>544</v>
      </c>
      <c r="K37" s="45" t="s">
        <v>544</v>
      </c>
      <c r="L37" s="47">
        <v>1284.72</v>
      </c>
      <c r="M37" s="47">
        <v>2988.15</v>
      </c>
    </row>
    <row r="38" spans="1:13" ht="15" x14ac:dyDescent="0.2">
      <c r="A38" s="42" t="s">
        <v>41</v>
      </c>
      <c r="B38" s="42" t="s">
        <v>41</v>
      </c>
      <c r="C38" s="43" t="s">
        <v>56</v>
      </c>
      <c r="D38" s="44" t="s">
        <v>15</v>
      </c>
      <c r="E38" s="45">
        <v>2018</v>
      </c>
      <c r="F38" s="45" t="s">
        <v>73</v>
      </c>
      <c r="G38" s="45" t="s">
        <v>280</v>
      </c>
      <c r="H38" s="45" t="s">
        <v>281</v>
      </c>
      <c r="I38" s="46" t="s">
        <v>274</v>
      </c>
      <c r="J38" s="45" t="s">
        <v>544</v>
      </c>
      <c r="K38" s="45" t="s">
        <v>544</v>
      </c>
      <c r="L38" s="47">
        <v>1284.72</v>
      </c>
      <c r="M38" s="47">
        <v>2988.15</v>
      </c>
    </row>
    <row r="39" spans="1:13" ht="15" x14ac:dyDescent="0.2">
      <c r="A39" s="42" t="s">
        <v>41</v>
      </c>
      <c r="B39" s="42" t="s">
        <v>41</v>
      </c>
      <c r="C39" s="43" t="s">
        <v>56</v>
      </c>
      <c r="D39" s="44" t="s">
        <v>15</v>
      </c>
      <c r="E39" s="45">
        <v>2018</v>
      </c>
      <c r="F39" s="45" t="s">
        <v>73</v>
      </c>
      <c r="G39" s="45" t="s">
        <v>280</v>
      </c>
      <c r="H39" s="45" t="s">
        <v>281</v>
      </c>
      <c r="I39" s="46" t="s">
        <v>285</v>
      </c>
      <c r="J39" s="45" t="s">
        <v>544</v>
      </c>
      <c r="K39" s="45" t="s">
        <v>544</v>
      </c>
      <c r="L39" s="47">
        <v>1284.72</v>
      </c>
      <c r="M39" s="47">
        <v>2988.15</v>
      </c>
    </row>
    <row r="40" spans="1:13" ht="15" x14ac:dyDescent="0.2">
      <c r="A40" s="42" t="s">
        <v>41</v>
      </c>
      <c r="B40" s="42" t="s">
        <v>41</v>
      </c>
      <c r="C40" s="43" t="s">
        <v>56</v>
      </c>
      <c r="D40" s="44" t="s">
        <v>15</v>
      </c>
      <c r="E40" s="45">
        <v>2018</v>
      </c>
      <c r="F40" s="45" t="s">
        <v>73</v>
      </c>
      <c r="G40" s="45" t="s">
        <v>280</v>
      </c>
      <c r="H40" s="45" t="s">
        <v>283</v>
      </c>
      <c r="I40" s="46" t="s">
        <v>267</v>
      </c>
      <c r="J40" s="45" t="s">
        <v>544</v>
      </c>
      <c r="K40" s="45" t="s">
        <v>544</v>
      </c>
      <c r="L40" s="47">
        <v>2803.8272000000002</v>
      </c>
      <c r="M40" s="47">
        <v>5890.47</v>
      </c>
    </row>
    <row r="41" spans="1:13" ht="15" x14ac:dyDescent="0.2">
      <c r="A41" s="42" t="s">
        <v>41</v>
      </c>
      <c r="B41" s="42" t="s">
        <v>41</v>
      </c>
      <c r="C41" s="43" t="s">
        <v>56</v>
      </c>
      <c r="D41" s="44" t="s">
        <v>15</v>
      </c>
      <c r="E41" s="45">
        <v>2018</v>
      </c>
      <c r="F41" s="45" t="s">
        <v>73</v>
      </c>
      <c r="G41" s="45" t="s">
        <v>280</v>
      </c>
      <c r="H41" s="45" t="s">
        <v>281</v>
      </c>
      <c r="I41" s="46" t="s">
        <v>149</v>
      </c>
      <c r="J41" s="45" t="s">
        <v>544</v>
      </c>
      <c r="K41" s="45" t="s">
        <v>544</v>
      </c>
      <c r="L41" s="47">
        <v>1284.72</v>
      </c>
      <c r="M41" s="47">
        <v>2988.15</v>
      </c>
    </row>
    <row r="42" spans="1:13" ht="15" x14ac:dyDescent="0.2">
      <c r="A42" s="42" t="s">
        <v>41</v>
      </c>
      <c r="B42" s="42" t="s">
        <v>41</v>
      </c>
      <c r="C42" s="43" t="s">
        <v>56</v>
      </c>
      <c r="D42" s="44" t="s">
        <v>15</v>
      </c>
      <c r="E42" s="45">
        <v>2018</v>
      </c>
      <c r="F42" s="45" t="s">
        <v>73</v>
      </c>
      <c r="G42" s="45" t="s">
        <v>280</v>
      </c>
      <c r="H42" s="45" t="s">
        <v>283</v>
      </c>
      <c r="I42" s="46" t="s">
        <v>274</v>
      </c>
      <c r="J42" s="45" t="s">
        <v>544</v>
      </c>
      <c r="K42" s="45" t="s">
        <v>544</v>
      </c>
      <c r="L42" s="47">
        <v>2803.8272000000002</v>
      </c>
      <c r="M42" s="47">
        <v>5890.47</v>
      </c>
    </row>
    <row r="43" spans="1:13" ht="15" x14ac:dyDescent="0.2">
      <c r="A43" s="42" t="s">
        <v>41</v>
      </c>
      <c r="B43" s="42" t="s">
        <v>41</v>
      </c>
      <c r="C43" s="43" t="s">
        <v>56</v>
      </c>
      <c r="D43" s="44" t="s">
        <v>15</v>
      </c>
      <c r="E43" s="45">
        <v>2018</v>
      </c>
      <c r="F43" s="45" t="s">
        <v>73</v>
      </c>
      <c r="G43" s="45" t="s">
        <v>280</v>
      </c>
      <c r="H43" s="45" t="s">
        <v>281</v>
      </c>
      <c r="I43" s="46" t="s">
        <v>253</v>
      </c>
      <c r="J43" s="45" t="s">
        <v>544</v>
      </c>
      <c r="K43" s="45" t="s">
        <v>544</v>
      </c>
      <c r="L43" s="47">
        <v>1284.72</v>
      </c>
      <c r="M43" s="47">
        <v>2988.15</v>
      </c>
    </row>
    <row r="44" spans="1:13" ht="15" x14ac:dyDescent="0.2">
      <c r="A44" s="42" t="s">
        <v>41</v>
      </c>
      <c r="B44" s="42" t="s">
        <v>41</v>
      </c>
      <c r="C44" s="43" t="s">
        <v>56</v>
      </c>
      <c r="D44" s="44" t="s">
        <v>15</v>
      </c>
      <c r="E44" s="45">
        <v>2018</v>
      </c>
      <c r="F44" s="45" t="s">
        <v>73</v>
      </c>
      <c r="G44" s="45" t="s">
        <v>280</v>
      </c>
      <c r="H44" s="45" t="s">
        <v>283</v>
      </c>
      <c r="I44" s="46" t="s">
        <v>274</v>
      </c>
      <c r="J44" s="45" t="s">
        <v>544</v>
      </c>
      <c r="K44" s="45" t="s">
        <v>544</v>
      </c>
      <c r="L44" s="47">
        <v>2803.8272000000002</v>
      </c>
      <c r="M44" s="47">
        <v>5890.47</v>
      </c>
    </row>
    <row r="45" spans="1:13" ht="15" x14ac:dyDescent="0.2">
      <c r="A45" s="42" t="s">
        <v>41</v>
      </c>
      <c r="B45" s="42" t="s">
        <v>41</v>
      </c>
      <c r="C45" s="43" t="s">
        <v>56</v>
      </c>
      <c r="D45" s="44" t="s">
        <v>15</v>
      </c>
      <c r="E45" s="45">
        <v>2018</v>
      </c>
      <c r="F45" s="45" t="s">
        <v>73</v>
      </c>
      <c r="G45" s="45" t="s">
        <v>280</v>
      </c>
      <c r="H45" s="45" t="s">
        <v>281</v>
      </c>
      <c r="I45" s="46" t="s">
        <v>270</v>
      </c>
      <c r="J45" s="45" t="s">
        <v>544</v>
      </c>
      <c r="K45" s="45" t="s">
        <v>544</v>
      </c>
      <c r="L45" s="47">
        <v>1284.72</v>
      </c>
      <c r="M45" s="47">
        <v>2988.15</v>
      </c>
    </row>
    <row r="46" spans="1:13" ht="15" x14ac:dyDescent="0.2">
      <c r="A46" s="42" t="s">
        <v>41</v>
      </c>
      <c r="B46" s="42" t="s">
        <v>41</v>
      </c>
      <c r="C46" s="43" t="s">
        <v>56</v>
      </c>
      <c r="D46" s="44" t="s">
        <v>15</v>
      </c>
      <c r="E46" s="45">
        <v>2018</v>
      </c>
      <c r="F46" s="45" t="s">
        <v>73</v>
      </c>
      <c r="G46" s="45" t="s">
        <v>280</v>
      </c>
      <c r="H46" s="45" t="s">
        <v>281</v>
      </c>
      <c r="I46" s="46" t="s">
        <v>171</v>
      </c>
      <c r="J46" s="45" t="s">
        <v>544</v>
      </c>
      <c r="K46" s="45" t="s">
        <v>544</v>
      </c>
      <c r="L46" s="47">
        <v>1284.72</v>
      </c>
      <c r="M46" s="47">
        <v>2988.15</v>
      </c>
    </row>
    <row r="47" spans="1:13" ht="15" x14ac:dyDescent="0.2">
      <c r="A47" s="42" t="s">
        <v>41</v>
      </c>
      <c r="B47" s="42" t="s">
        <v>41</v>
      </c>
      <c r="C47" s="43" t="s">
        <v>56</v>
      </c>
      <c r="D47" s="44" t="s">
        <v>15</v>
      </c>
      <c r="E47" s="45">
        <v>2018</v>
      </c>
      <c r="F47" s="45" t="s">
        <v>73</v>
      </c>
      <c r="G47" s="45" t="s">
        <v>280</v>
      </c>
      <c r="H47" s="45" t="s">
        <v>281</v>
      </c>
      <c r="I47" s="46" t="s">
        <v>274</v>
      </c>
      <c r="J47" s="45" t="s">
        <v>544</v>
      </c>
      <c r="K47" s="45" t="s">
        <v>544</v>
      </c>
      <c r="L47" s="47">
        <v>1284.72</v>
      </c>
      <c r="M47" s="47">
        <v>2988.15</v>
      </c>
    </row>
    <row r="48" spans="1:13" ht="15" x14ac:dyDescent="0.2">
      <c r="A48" s="42" t="s">
        <v>41</v>
      </c>
      <c r="B48" s="42" t="s">
        <v>41</v>
      </c>
      <c r="C48" s="43" t="s">
        <v>56</v>
      </c>
      <c r="D48" s="44" t="s">
        <v>15</v>
      </c>
      <c r="E48" s="45">
        <v>2018</v>
      </c>
      <c r="F48" s="45" t="s">
        <v>73</v>
      </c>
      <c r="G48" s="45" t="s">
        <v>280</v>
      </c>
      <c r="H48" s="45" t="s">
        <v>281</v>
      </c>
      <c r="I48" s="46" t="s">
        <v>550</v>
      </c>
      <c r="J48" s="45" t="s">
        <v>544</v>
      </c>
      <c r="K48" s="45" t="s">
        <v>544</v>
      </c>
      <c r="L48" s="47">
        <v>1284.72</v>
      </c>
      <c r="M48" s="47">
        <v>2988.15</v>
      </c>
    </row>
    <row r="49" spans="1:13" ht="15" x14ac:dyDescent="0.2">
      <c r="A49" s="42" t="s">
        <v>41</v>
      </c>
      <c r="B49" s="42" t="s">
        <v>41</v>
      </c>
      <c r="C49" s="43" t="s">
        <v>56</v>
      </c>
      <c r="D49" s="44" t="s">
        <v>15</v>
      </c>
      <c r="E49" s="45">
        <v>2018</v>
      </c>
      <c r="F49" s="45" t="s">
        <v>73</v>
      </c>
      <c r="G49" s="45" t="s">
        <v>280</v>
      </c>
      <c r="H49" s="45" t="s">
        <v>281</v>
      </c>
      <c r="I49" s="46" t="s">
        <v>287</v>
      </c>
      <c r="J49" s="45" t="s">
        <v>544</v>
      </c>
      <c r="K49" s="45" t="s">
        <v>544</v>
      </c>
      <c r="L49" s="47">
        <v>1284.72</v>
      </c>
      <c r="M49" s="47">
        <v>2988.15</v>
      </c>
    </row>
    <row r="50" spans="1:13" ht="15" x14ac:dyDescent="0.2">
      <c r="A50" s="42" t="s">
        <v>41</v>
      </c>
      <c r="B50" s="42" t="s">
        <v>41</v>
      </c>
      <c r="C50" s="43" t="s">
        <v>56</v>
      </c>
      <c r="D50" s="44" t="s">
        <v>15</v>
      </c>
      <c r="E50" s="45">
        <v>2018</v>
      </c>
      <c r="F50" s="45" t="s">
        <v>73</v>
      </c>
      <c r="G50" s="45" t="s">
        <v>280</v>
      </c>
      <c r="H50" s="45" t="s">
        <v>281</v>
      </c>
      <c r="I50" s="46" t="s">
        <v>146</v>
      </c>
      <c r="J50" s="45" t="s">
        <v>544</v>
      </c>
      <c r="K50" s="45" t="s">
        <v>544</v>
      </c>
      <c r="L50" s="47">
        <v>1284.72</v>
      </c>
      <c r="M50" s="47">
        <v>2988.15</v>
      </c>
    </row>
    <row r="51" spans="1:13" ht="15" x14ac:dyDescent="0.2">
      <c r="A51" s="42" t="s">
        <v>41</v>
      </c>
      <c r="B51" s="42" t="s">
        <v>41</v>
      </c>
      <c r="C51" s="43" t="s">
        <v>56</v>
      </c>
      <c r="D51" s="44" t="s">
        <v>15</v>
      </c>
      <c r="E51" s="45">
        <v>2018</v>
      </c>
      <c r="F51" s="45" t="s">
        <v>73</v>
      </c>
      <c r="G51" s="45" t="s">
        <v>280</v>
      </c>
      <c r="H51" s="45" t="s">
        <v>281</v>
      </c>
      <c r="I51" s="46" t="s">
        <v>274</v>
      </c>
      <c r="J51" s="45" t="s">
        <v>544</v>
      </c>
      <c r="K51" s="45" t="s">
        <v>544</v>
      </c>
      <c r="L51" s="47">
        <v>1284.72</v>
      </c>
      <c r="M51" s="47">
        <v>2988.15</v>
      </c>
    </row>
    <row r="52" spans="1:13" ht="15" x14ac:dyDescent="0.2">
      <c r="A52" s="42" t="s">
        <v>41</v>
      </c>
      <c r="B52" s="42" t="s">
        <v>41</v>
      </c>
      <c r="C52" s="43" t="s">
        <v>56</v>
      </c>
      <c r="D52" s="44" t="s">
        <v>15</v>
      </c>
      <c r="E52" s="45">
        <v>2018</v>
      </c>
      <c r="F52" s="45" t="s">
        <v>73</v>
      </c>
      <c r="G52" s="45" t="s">
        <v>280</v>
      </c>
      <c r="H52" s="45" t="s">
        <v>283</v>
      </c>
      <c r="I52" s="46" t="s">
        <v>274</v>
      </c>
      <c r="J52" s="45" t="s">
        <v>544</v>
      </c>
      <c r="K52" s="45" t="s">
        <v>544</v>
      </c>
      <c r="L52" s="47">
        <v>2803.8272000000002</v>
      </c>
      <c r="M52" s="47">
        <v>5890.47</v>
      </c>
    </row>
    <row r="53" spans="1:13" ht="15" x14ac:dyDescent="0.2">
      <c r="A53" s="42" t="s">
        <v>41</v>
      </c>
      <c r="B53" s="42" t="s">
        <v>41</v>
      </c>
      <c r="C53" s="43" t="s">
        <v>56</v>
      </c>
      <c r="D53" s="44" t="s">
        <v>15</v>
      </c>
      <c r="E53" s="45">
        <v>2018</v>
      </c>
      <c r="F53" s="45" t="s">
        <v>73</v>
      </c>
      <c r="G53" s="45" t="s">
        <v>280</v>
      </c>
      <c r="H53" s="45" t="s">
        <v>281</v>
      </c>
      <c r="I53" s="46" t="s">
        <v>150</v>
      </c>
      <c r="J53" s="45" t="s">
        <v>544</v>
      </c>
      <c r="K53" s="45" t="s">
        <v>544</v>
      </c>
      <c r="L53" s="47">
        <v>1284.72</v>
      </c>
      <c r="M53" s="47">
        <v>2988.15</v>
      </c>
    </row>
    <row r="54" spans="1:13" ht="15" x14ac:dyDescent="0.2">
      <c r="A54" s="42" t="s">
        <v>41</v>
      </c>
      <c r="B54" s="42" t="s">
        <v>41</v>
      </c>
      <c r="C54" s="43" t="s">
        <v>56</v>
      </c>
      <c r="D54" s="44" t="s">
        <v>15</v>
      </c>
      <c r="E54" s="45">
        <v>2018</v>
      </c>
      <c r="F54" s="45" t="s">
        <v>73</v>
      </c>
      <c r="G54" s="45" t="s">
        <v>280</v>
      </c>
      <c r="H54" s="45" t="s">
        <v>281</v>
      </c>
      <c r="I54" s="46" t="s">
        <v>270</v>
      </c>
      <c r="J54" s="45" t="s">
        <v>544</v>
      </c>
      <c r="K54" s="45" t="s">
        <v>544</v>
      </c>
      <c r="L54" s="47">
        <v>1284.72</v>
      </c>
      <c r="M54" s="47">
        <v>2988.15</v>
      </c>
    </row>
    <row r="55" spans="1:13" ht="15" x14ac:dyDescent="0.2">
      <c r="A55" s="42" t="s">
        <v>41</v>
      </c>
      <c r="B55" s="42" t="s">
        <v>41</v>
      </c>
      <c r="C55" s="43" t="s">
        <v>56</v>
      </c>
      <c r="D55" s="44" t="s">
        <v>15</v>
      </c>
      <c r="E55" s="45">
        <v>2018</v>
      </c>
      <c r="F55" s="45" t="s">
        <v>73</v>
      </c>
      <c r="G55" s="45" t="s">
        <v>280</v>
      </c>
      <c r="H55" s="45" t="s">
        <v>281</v>
      </c>
      <c r="I55" s="46" t="s">
        <v>274</v>
      </c>
      <c r="J55" s="45" t="s">
        <v>544</v>
      </c>
      <c r="K55" s="45" t="s">
        <v>544</v>
      </c>
      <c r="L55" s="47">
        <v>1284.72</v>
      </c>
      <c r="M55" s="47">
        <v>2988.15</v>
      </c>
    </row>
    <row r="56" spans="1:13" ht="15" x14ac:dyDescent="0.2">
      <c r="A56" s="42" t="s">
        <v>41</v>
      </c>
      <c r="B56" s="42" t="s">
        <v>41</v>
      </c>
      <c r="C56" s="43" t="s">
        <v>56</v>
      </c>
      <c r="D56" s="44" t="s">
        <v>15</v>
      </c>
      <c r="E56" s="45">
        <v>2018</v>
      </c>
      <c r="F56" s="45" t="s">
        <v>73</v>
      </c>
      <c r="G56" s="45" t="s">
        <v>280</v>
      </c>
      <c r="H56" s="45" t="s">
        <v>281</v>
      </c>
      <c r="I56" s="46" t="s">
        <v>307</v>
      </c>
      <c r="J56" s="45" t="s">
        <v>544</v>
      </c>
      <c r="K56" s="45" t="s">
        <v>544</v>
      </c>
      <c r="L56" s="47">
        <v>1284.72</v>
      </c>
      <c r="M56" s="47">
        <v>2988.15</v>
      </c>
    </row>
    <row r="57" spans="1:13" ht="15" x14ac:dyDescent="0.2">
      <c r="A57" s="42" t="s">
        <v>41</v>
      </c>
      <c r="B57" s="42" t="s">
        <v>41</v>
      </c>
      <c r="C57" s="43" t="s">
        <v>56</v>
      </c>
      <c r="D57" s="44" t="s">
        <v>15</v>
      </c>
      <c r="E57" s="45">
        <v>2018</v>
      </c>
      <c r="F57" s="45" t="s">
        <v>73</v>
      </c>
      <c r="G57" s="45" t="s">
        <v>280</v>
      </c>
      <c r="H57" s="45" t="s">
        <v>281</v>
      </c>
      <c r="I57" s="46" t="s">
        <v>138</v>
      </c>
      <c r="J57" s="45" t="s">
        <v>544</v>
      </c>
      <c r="K57" s="45" t="s">
        <v>544</v>
      </c>
      <c r="L57" s="47">
        <v>1284.72</v>
      </c>
      <c r="M57" s="47">
        <v>2988.15</v>
      </c>
    </row>
    <row r="58" spans="1:13" ht="15" x14ac:dyDescent="0.2">
      <c r="A58" s="42" t="s">
        <v>41</v>
      </c>
      <c r="B58" s="42" t="s">
        <v>41</v>
      </c>
      <c r="C58" s="43" t="s">
        <v>56</v>
      </c>
      <c r="D58" s="44" t="s">
        <v>15</v>
      </c>
      <c r="E58" s="45">
        <v>2018</v>
      </c>
      <c r="F58" s="45" t="s">
        <v>73</v>
      </c>
      <c r="G58" s="45" t="s">
        <v>280</v>
      </c>
      <c r="H58" s="45" t="s">
        <v>281</v>
      </c>
      <c r="I58" s="46" t="s">
        <v>290</v>
      </c>
      <c r="J58" s="45" t="s">
        <v>544</v>
      </c>
      <c r="K58" s="45" t="s">
        <v>544</v>
      </c>
      <c r="L58" s="47">
        <v>1284.72</v>
      </c>
      <c r="M58" s="47">
        <v>2988.15</v>
      </c>
    </row>
    <row r="59" spans="1:13" ht="15" x14ac:dyDescent="0.2">
      <c r="A59" s="42" t="s">
        <v>41</v>
      </c>
      <c r="B59" s="42" t="s">
        <v>41</v>
      </c>
      <c r="C59" s="43" t="s">
        <v>56</v>
      </c>
      <c r="D59" s="44" t="s">
        <v>15</v>
      </c>
      <c r="E59" s="45">
        <v>2018</v>
      </c>
      <c r="F59" s="45" t="s">
        <v>73</v>
      </c>
      <c r="G59" s="45" t="s">
        <v>280</v>
      </c>
      <c r="H59" s="45" t="s">
        <v>281</v>
      </c>
      <c r="I59" s="46" t="s">
        <v>274</v>
      </c>
      <c r="J59" s="45" t="s">
        <v>544</v>
      </c>
      <c r="K59" s="45" t="s">
        <v>544</v>
      </c>
      <c r="L59" s="47">
        <v>1284.72</v>
      </c>
      <c r="M59" s="47">
        <v>2988.15</v>
      </c>
    </row>
    <row r="60" spans="1:13" ht="15" x14ac:dyDescent="0.2">
      <c r="A60" s="42" t="s">
        <v>41</v>
      </c>
      <c r="B60" s="42" t="s">
        <v>41</v>
      </c>
      <c r="C60" s="43" t="s">
        <v>56</v>
      </c>
      <c r="D60" s="44" t="s">
        <v>15</v>
      </c>
      <c r="E60" s="45">
        <v>2018</v>
      </c>
      <c r="F60" s="45" t="s">
        <v>73</v>
      </c>
      <c r="G60" s="45" t="s">
        <v>280</v>
      </c>
      <c r="H60" s="45" t="s">
        <v>283</v>
      </c>
      <c r="I60" s="46" t="s">
        <v>135</v>
      </c>
      <c r="J60" s="45" t="s">
        <v>544</v>
      </c>
      <c r="K60" s="45" t="s">
        <v>544</v>
      </c>
      <c r="L60" s="47">
        <v>2803.8272000000002</v>
      </c>
      <c r="M60" s="47">
        <v>5890.47</v>
      </c>
    </row>
    <row r="61" spans="1:13" ht="15" x14ac:dyDescent="0.2">
      <c r="A61" s="42" t="s">
        <v>41</v>
      </c>
      <c r="B61" s="42" t="s">
        <v>41</v>
      </c>
      <c r="C61" s="43" t="s">
        <v>56</v>
      </c>
      <c r="D61" s="44" t="s">
        <v>15</v>
      </c>
      <c r="E61" s="45">
        <v>2018</v>
      </c>
      <c r="F61" s="45" t="s">
        <v>73</v>
      </c>
      <c r="G61" s="45" t="s">
        <v>280</v>
      </c>
      <c r="H61" s="45" t="s">
        <v>281</v>
      </c>
      <c r="I61" s="46" t="s">
        <v>274</v>
      </c>
      <c r="J61" s="45" t="s">
        <v>544</v>
      </c>
      <c r="K61" s="45" t="s">
        <v>544</v>
      </c>
      <c r="L61" s="47">
        <v>1284.72</v>
      </c>
      <c r="M61" s="47">
        <v>2988.15</v>
      </c>
    </row>
    <row r="62" spans="1:13" ht="15" x14ac:dyDescent="0.2">
      <c r="A62" s="42" t="s">
        <v>41</v>
      </c>
      <c r="B62" s="42" t="s">
        <v>41</v>
      </c>
      <c r="C62" s="43" t="s">
        <v>56</v>
      </c>
      <c r="D62" s="44" t="s">
        <v>15</v>
      </c>
      <c r="E62" s="45">
        <v>2018</v>
      </c>
      <c r="F62" s="45" t="s">
        <v>73</v>
      </c>
      <c r="G62" s="45" t="s">
        <v>280</v>
      </c>
      <c r="H62" s="45" t="s">
        <v>281</v>
      </c>
      <c r="I62" s="46" t="s">
        <v>135</v>
      </c>
      <c r="J62" s="45" t="s">
        <v>544</v>
      </c>
      <c r="K62" s="45" t="s">
        <v>544</v>
      </c>
      <c r="L62" s="47">
        <v>1284.72</v>
      </c>
      <c r="M62" s="47">
        <v>2988.15</v>
      </c>
    </row>
    <row r="63" spans="1:13" ht="15" x14ac:dyDescent="0.2">
      <c r="A63" s="42" t="s">
        <v>41</v>
      </c>
      <c r="B63" s="42" t="s">
        <v>41</v>
      </c>
      <c r="C63" s="43" t="s">
        <v>56</v>
      </c>
      <c r="D63" s="44" t="s">
        <v>15</v>
      </c>
      <c r="E63" s="45">
        <v>2018</v>
      </c>
      <c r="F63" s="45" t="s">
        <v>73</v>
      </c>
      <c r="G63" s="45" t="s">
        <v>280</v>
      </c>
      <c r="H63" s="45" t="s">
        <v>283</v>
      </c>
      <c r="I63" s="46" t="s">
        <v>265</v>
      </c>
      <c r="J63" s="45" t="s">
        <v>544</v>
      </c>
      <c r="K63" s="45" t="s">
        <v>544</v>
      </c>
      <c r="L63" s="47">
        <v>2803.8272000000002</v>
      </c>
      <c r="M63" s="47">
        <v>5890.47</v>
      </c>
    </row>
    <row r="64" spans="1:13" ht="15" x14ac:dyDescent="0.2">
      <c r="A64" s="42" t="s">
        <v>41</v>
      </c>
      <c r="B64" s="42" t="s">
        <v>41</v>
      </c>
      <c r="C64" s="43" t="s">
        <v>56</v>
      </c>
      <c r="D64" s="44" t="s">
        <v>15</v>
      </c>
      <c r="E64" s="45">
        <v>2018</v>
      </c>
      <c r="F64" s="45" t="s">
        <v>73</v>
      </c>
      <c r="G64" s="45" t="s">
        <v>280</v>
      </c>
      <c r="H64" s="45" t="s">
        <v>281</v>
      </c>
      <c r="I64" s="46" t="s">
        <v>512</v>
      </c>
      <c r="J64" s="45" t="s">
        <v>544</v>
      </c>
      <c r="K64" s="45" t="s">
        <v>544</v>
      </c>
      <c r="L64" s="47">
        <v>1284.72</v>
      </c>
      <c r="M64" s="47">
        <v>2988.15</v>
      </c>
    </row>
    <row r="65" spans="1:13" ht="15" x14ac:dyDescent="0.2">
      <c r="A65" s="42" t="s">
        <v>41</v>
      </c>
      <c r="B65" s="42" t="s">
        <v>41</v>
      </c>
      <c r="C65" s="43" t="s">
        <v>56</v>
      </c>
      <c r="D65" s="44" t="s">
        <v>15</v>
      </c>
      <c r="E65" s="45">
        <v>2018</v>
      </c>
      <c r="F65" s="45" t="s">
        <v>73</v>
      </c>
      <c r="G65" s="45" t="s">
        <v>280</v>
      </c>
      <c r="H65" s="45" t="s">
        <v>281</v>
      </c>
      <c r="I65" s="46" t="s">
        <v>551</v>
      </c>
      <c r="J65" s="45" t="s">
        <v>544</v>
      </c>
      <c r="K65" s="45" t="s">
        <v>544</v>
      </c>
      <c r="L65" s="47">
        <v>1284.72</v>
      </c>
      <c r="M65" s="47">
        <v>2988.15</v>
      </c>
    </row>
    <row r="66" spans="1:13" ht="15" x14ac:dyDescent="0.2">
      <c r="A66" s="42" t="s">
        <v>41</v>
      </c>
      <c r="B66" s="42" t="s">
        <v>41</v>
      </c>
      <c r="C66" s="43" t="s">
        <v>56</v>
      </c>
      <c r="D66" s="44" t="s">
        <v>15</v>
      </c>
      <c r="E66" s="45">
        <v>2018</v>
      </c>
      <c r="F66" s="45" t="s">
        <v>73</v>
      </c>
      <c r="G66" s="45" t="s">
        <v>280</v>
      </c>
      <c r="H66" s="45" t="s">
        <v>283</v>
      </c>
      <c r="I66" s="46" t="s">
        <v>274</v>
      </c>
      <c r="J66" s="45" t="s">
        <v>544</v>
      </c>
      <c r="K66" s="45" t="s">
        <v>544</v>
      </c>
      <c r="L66" s="47">
        <v>2803.8272000000002</v>
      </c>
      <c r="M66" s="47">
        <v>5890.47</v>
      </c>
    </row>
    <row r="67" spans="1:13" ht="15" x14ac:dyDescent="0.2">
      <c r="A67" s="42" t="s">
        <v>41</v>
      </c>
      <c r="B67" s="42" t="s">
        <v>41</v>
      </c>
      <c r="C67" s="43" t="s">
        <v>56</v>
      </c>
      <c r="D67" s="44" t="s">
        <v>15</v>
      </c>
      <c r="E67" s="45">
        <v>2018</v>
      </c>
      <c r="F67" s="45" t="s">
        <v>73</v>
      </c>
      <c r="G67" s="45" t="s">
        <v>280</v>
      </c>
      <c r="H67" s="45" t="s">
        <v>281</v>
      </c>
      <c r="I67" s="46" t="s">
        <v>135</v>
      </c>
      <c r="J67" s="45" t="s">
        <v>544</v>
      </c>
      <c r="K67" s="45" t="s">
        <v>544</v>
      </c>
      <c r="L67" s="47">
        <v>1284.72</v>
      </c>
      <c r="M67" s="47">
        <v>2988.15</v>
      </c>
    </row>
    <row r="68" spans="1:13" ht="15" x14ac:dyDescent="0.2">
      <c r="A68" s="42" t="s">
        <v>41</v>
      </c>
      <c r="B68" s="42" t="s">
        <v>41</v>
      </c>
      <c r="C68" s="43" t="s">
        <v>56</v>
      </c>
      <c r="D68" s="44" t="s">
        <v>15</v>
      </c>
      <c r="E68" s="45">
        <v>2018</v>
      </c>
      <c r="F68" s="45" t="s">
        <v>73</v>
      </c>
      <c r="G68" s="45" t="s">
        <v>280</v>
      </c>
      <c r="H68" s="45" t="s">
        <v>281</v>
      </c>
      <c r="I68" s="46" t="s">
        <v>130</v>
      </c>
      <c r="J68" s="45" t="s">
        <v>544</v>
      </c>
      <c r="K68" s="45" t="s">
        <v>544</v>
      </c>
      <c r="L68" s="47">
        <v>1284.72</v>
      </c>
      <c r="M68" s="47">
        <v>2988.15</v>
      </c>
    </row>
    <row r="69" spans="1:13" ht="15" x14ac:dyDescent="0.2">
      <c r="A69" s="42" t="s">
        <v>41</v>
      </c>
      <c r="B69" s="42" t="s">
        <v>41</v>
      </c>
      <c r="C69" s="43" t="s">
        <v>56</v>
      </c>
      <c r="D69" s="44" t="s">
        <v>15</v>
      </c>
      <c r="E69" s="45">
        <v>2018</v>
      </c>
      <c r="F69" s="45" t="s">
        <v>73</v>
      </c>
      <c r="G69" s="45" t="s">
        <v>280</v>
      </c>
      <c r="H69" s="45" t="s">
        <v>281</v>
      </c>
      <c r="I69" s="46" t="s">
        <v>268</v>
      </c>
      <c r="J69" s="45" t="s">
        <v>544</v>
      </c>
      <c r="K69" s="45" t="s">
        <v>544</v>
      </c>
      <c r="L69" s="47">
        <v>1284.72</v>
      </c>
      <c r="M69" s="47">
        <v>2988.15</v>
      </c>
    </row>
    <row r="70" spans="1:13" ht="15" x14ac:dyDescent="0.2">
      <c r="A70" s="42" t="s">
        <v>41</v>
      </c>
      <c r="B70" s="42" t="s">
        <v>41</v>
      </c>
      <c r="C70" s="43" t="s">
        <v>56</v>
      </c>
      <c r="D70" s="44" t="s">
        <v>15</v>
      </c>
      <c r="E70" s="45">
        <v>2018</v>
      </c>
      <c r="F70" s="45" t="s">
        <v>73</v>
      </c>
      <c r="G70" s="45" t="s">
        <v>280</v>
      </c>
      <c r="H70" s="45" t="s">
        <v>281</v>
      </c>
      <c r="I70" s="46" t="s">
        <v>274</v>
      </c>
      <c r="J70" s="45" t="s">
        <v>544</v>
      </c>
      <c r="K70" s="45" t="s">
        <v>544</v>
      </c>
      <c r="L70" s="47">
        <v>1284.72</v>
      </c>
      <c r="M70" s="47">
        <v>2988.15</v>
      </c>
    </row>
    <row r="71" spans="1:13" ht="15" x14ac:dyDescent="0.2">
      <c r="A71" s="42" t="s">
        <v>41</v>
      </c>
      <c r="B71" s="42" t="s">
        <v>41</v>
      </c>
      <c r="C71" s="43" t="s">
        <v>56</v>
      </c>
      <c r="D71" s="44" t="s">
        <v>15</v>
      </c>
      <c r="E71" s="45">
        <v>2018</v>
      </c>
      <c r="F71" s="45" t="s">
        <v>73</v>
      </c>
      <c r="G71" s="45" t="s">
        <v>280</v>
      </c>
      <c r="H71" s="45" t="s">
        <v>281</v>
      </c>
      <c r="I71" s="46" t="s">
        <v>274</v>
      </c>
      <c r="J71" s="45" t="s">
        <v>544</v>
      </c>
      <c r="K71" s="45" t="s">
        <v>544</v>
      </c>
      <c r="L71" s="47">
        <v>1284.72</v>
      </c>
      <c r="M71" s="47">
        <v>2988.15</v>
      </c>
    </row>
    <row r="72" spans="1:13" ht="15" x14ac:dyDescent="0.2">
      <c r="A72" s="42" t="s">
        <v>41</v>
      </c>
      <c r="B72" s="42" t="s">
        <v>41</v>
      </c>
      <c r="C72" s="43" t="s">
        <v>56</v>
      </c>
      <c r="D72" s="44" t="s">
        <v>15</v>
      </c>
      <c r="E72" s="45">
        <v>2018</v>
      </c>
      <c r="F72" s="45" t="s">
        <v>73</v>
      </c>
      <c r="G72" s="45" t="s">
        <v>280</v>
      </c>
      <c r="H72" s="45" t="s">
        <v>281</v>
      </c>
      <c r="I72" s="46" t="s">
        <v>274</v>
      </c>
      <c r="J72" s="45" t="s">
        <v>544</v>
      </c>
      <c r="K72" s="45" t="s">
        <v>544</v>
      </c>
      <c r="L72" s="47">
        <v>1284.72</v>
      </c>
      <c r="M72" s="47">
        <v>2988.15</v>
      </c>
    </row>
    <row r="73" spans="1:13" ht="15" x14ac:dyDescent="0.2">
      <c r="A73" s="42" t="s">
        <v>41</v>
      </c>
      <c r="B73" s="42" t="s">
        <v>41</v>
      </c>
      <c r="C73" s="43" t="s">
        <v>56</v>
      </c>
      <c r="D73" s="44" t="s">
        <v>15</v>
      </c>
      <c r="E73" s="45">
        <v>2018</v>
      </c>
      <c r="F73" s="45" t="s">
        <v>73</v>
      </c>
      <c r="G73" s="45" t="s">
        <v>280</v>
      </c>
      <c r="H73" s="45" t="s">
        <v>281</v>
      </c>
      <c r="I73" s="46" t="s">
        <v>274</v>
      </c>
      <c r="J73" s="45" t="s">
        <v>544</v>
      </c>
      <c r="K73" s="45" t="s">
        <v>544</v>
      </c>
      <c r="L73" s="47">
        <v>1284.72</v>
      </c>
      <c r="M73" s="47">
        <v>2988.15</v>
      </c>
    </row>
    <row r="74" spans="1:13" ht="15" x14ac:dyDescent="0.2">
      <c r="A74" s="42" t="s">
        <v>41</v>
      </c>
      <c r="B74" s="42" t="s">
        <v>41</v>
      </c>
      <c r="C74" s="43" t="s">
        <v>56</v>
      </c>
      <c r="D74" s="44" t="s">
        <v>15</v>
      </c>
      <c r="E74" s="45">
        <v>2018</v>
      </c>
      <c r="F74" s="45" t="s">
        <v>73</v>
      </c>
      <c r="G74" s="45" t="s">
        <v>280</v>
      </c>
      <c r="H74" s="45" t="s">
        <v>281</v>
      </c>
      <c r="I74" s="46" t="s">
        <v>274</v>
      </c>
      <c r="J74" s="45" t="s">
        <v>544</v>
      </c>
      <c r="K74" s="45" t="s">
        <v>544</v>
      </c>
      <c r="L74" s="47">
        <v>1284.72</v>
      </c>
      <c r="M74" s="47">
        <v>2988.15</v>
      </c>
    </row>
    <row r="75" spans="1:13" ht="15" x14ac:dyDescent="0.2">
      <c r="A75" s="42" t="s">
        <v>41</v>
      </c>
      <c r="B75" s="42" t="s">
        <v>41</v>
      </c>
      <c r="C75" s="43" t="s">
        <v>56</v>
      </c>
      <c r="D75" s="44" t="s">
        <v>15</v>
      </c>
      <c r="E75" s="45">
        <v>2018</v>
      </c>
      <c r="F75" s="45" t="s">
        <v>73</v>
      </c>
      <c r="G75" s="45" t="s">
        <v>280</v>
      </c>
      <c r="H75" s="45" t="s">
        <v>281</v>
      </c>
      <c r="I75" s="46" t="s">
        <v>274</v>
      </c>
      <c r="J75" s="45" t="s">
        <v>544</v>
      </c>
      <c r="K75" s="45" t="s">
        <v>544</v>
      </c>
      <c r="L75" s="47">
        <v>1284.72</v>
      </c>
      <c r="M75" s="47">
        <v>2988.15</v>
      </c>
    </row>
    <row r="76" spans="1:13" ht="15" x14ac:dyDescent="0.2">
      <c r="A76" s="42" t="s">
        <v>41</v>
      </c>
      <c r="B76" s="42" t="s">
        <v>41</v>
      </c>
      <c r="C76" s="43" t="s">
        <v>56</v>
      </c>
      <c r="D76" s="44" t="s">
        <v>15</v>
      </c>
      <c r="E76" s="45">
        <v>2018</v>
      </c>
      <c r="F76" s="45" t="s">
        <v>73</v>
      </c>
      <c r="G76" s="45" t="s">
        <v>280</v>
      </c>
      <c r="H76" s="45" t="s">
        <v>281</v>
      </c>
      <c r="I76" s="46" t="s">
        <v>153</v>
      </c>
      <c r="J76" s="45" t="s">
        <v>544</v>
      </c>
      <c r="K76" s="45" t="s">
        <v>544</v>
      </c>
      <c r="L76" s="47">
        <v>1284.72</v>
      </c>
      <c r="M76" s="47">
        <v>2988.15</v>
      </c>
    </row>
    <row r="77" spans="1:13" ht="15" x14ac:dyDescent="0.2">
      <c r="A77" s="42" t="s">
        <v>41</v>
      </c>
      <c r="B77" s="42" t="s">
        <v>41</v>
      </c>
      <c r="C77" s="43" t="s">
        <v>56</v>
      </c>
      <c r="D77" s="44" t="s">
        <v>15</v>
      </c>
      <c r="E77" s="45">
        <v>2018</v>
      </c>
      <c r="F77" s="45" t="s">
        <v>73</v>
      </c>
      <c r="G77" s="45" t="s">
        <v>280</v>
      </c>
      <c r="H77" s="45" t="s">
        <v>281</v>
      </c>
      <c r="I77" s="46" t="s">
        <v>265</v>
      </c>
      <c r="J77" s="45" t="s">
        <v>544</v>
      </c>
      <c r="K77" s="45" t="s">
        <v>544</v>
      </c>
      <c r="L77" s="47">
        <v>1284.72</v>
      </c>
      <c r="M77" s="47">
        <v>2988.15</v>
      </c>
    </row>
    <row r="78" spans="1:13" ht="15" x14ac:dyDescent="0.2">
      <c r="A78" s="42" t="s">
        <v>41</v>
      </c>
      <c r="B78" s="42" t="s">
        <v>41</v>
      </c>
      <c r="C78" s="43" t="s">
        <v>56</v>
      </c>
      <c r="D78" s="44" t="s">
        <v>15</v>
      </c>
      <c r="E78" s="45">
        <v>2018</v>
      </c>
      <c r="F78" s="45" t="s">
        <v>73</v>
      </c>
      <c r="G78" s="45" t="s">
        <v>280</v>
      </c>
      <c r="H78" s="45" t="s">
        <v>281</v>
      </c>
      <c r="I78" s="46" t="s">
        <v>274</v>
      </c>
      <c r="J78" s="45" t="s">
        <v>544</v>
      </c>
      <c r="K78" s="45" t="s">
        <v>544</v>
      </c>
      <c r="L78" s="47">
        <v>1284.72</v>
      </c>
      <c r="M78" s="47">
        <v>2988.15</v>
      </c>
    </row>
    <row r="79" spans="1:13" ht="15" x14ac:dyDescent="0.2">
      <c r="A79" s="42" t="s">
        <v>41</v>
      </c>
      <c r="B79" s="42" t="s">
        <v>41</v>
      </c>
      <c r="C79" s="43" t="s">
        <v>56</v>
      </c>
      <c r="D79" s="44" t="s">
        <v>15</v>
      </c>
      <c r="E79" s="45">
        <v>2018</v>
      </c>
      <c r="F79" s="45" t="s">
        <v>73</v>
      </c>
      <c r="G79" s="45" t="s">
        <v>280</v>
      </c>
      <c r="H79" s="45" t="s">
        <v>281</v>
      </c>
      <c r="I79" s="46" t="s">
        <v>137</v>
      </c>
      <c r="J79" s="45" t="s">
        <v>544</v>
      </c>
      <c r="K79" s="45" t="s">
        <v>544</v>
      </c>
      <c r="L79" s="47">
        <v>1284.72</v>
      </c>
      <c r="M79" s="47">
        <v>2988.15</v>
      </c>
    </row>
    <row r="80" spans="1:13" ht="15" x14ac:dyDescent="0.2">
      <c r="A80" s="42" t="s">
        <v>41</v>
      </c>
      <c r="B80" s="42" t="s">
        <v>41</v>
      </c>
      <c r="C80" s="43" t="s">
        <v>56</v>
      </c>
      <c r="D80" s="44" t="s">
        <v>15</v>
      </c>
      <c r="E80" s="45">
        <v>2018</v>
      </c>
      <c r="F80" s="45" t="s">
        <v>73</v>
      </c>
      <c r="G80" s="45" t="s">
        <v>280</v>
      </c>
      <c r="H80" s="45" t="s">
        <v>281</v>
      </c>
      <c r="I80" s="46" t="s">
        <v>274</v>
      </c>
      <c r="J80" s="45" t="s">
        <v>544</v>
      </c>
      <c r="K80" s="45" t="s">
        <v>544</v>
      </c>
      <c r="L80" s="47">
        <v>1284.72</v>
      </c>
      <c r="M80" s="47">
        <v>2988.15</v>
      </c>
    </row>
    <row r="81" spans="1:13" ht="15" x14ac:dyDescent="0.2">
      <c r="A81" s="42" t="s">
        <v>41</v>
      </c>
      <c r="B81" s="42" t="s">
        <v>41</v>
      </c>
      <c r="C81" s="43" t="s">
        <v>56</v>
      </c>
      <c r="D81" s="44" t="s">
        <v>15</v>
      </c>
      <c r="E81" s="45">
        <v>2018</v>
      </c>
      <c r="F81" s="45" t="s">
        <v>73</v>
      </c>
      <c r="G81" s="45" t="s">
        <v>280</v>
      </c>
      <c r="H81" s="45" t="s">
        <v>281</v>
      </c>
      <c r="I81" s="46" t="s">
        <v>274</v>
      </c>
      <c r="J81" s="45" t="s">
        <v>544</v>
      </c>
      <c r="K81" s="45" t="s">
        <v>544</v>
      </c>
      <c r="L81" s="47">
        <v>1284.72</v>
      </c>
      <c r="M81" s="47">
        <v>2988.15</v>
      </c>
    </row>
    <row r="82" spans="1:13" ht="15" x14ac:dyDescent="0.2">
      <c r="A82" s="42" t="s">
        <v>41</v>
      </c>
      <c r="B82" s="42" t="s">
        <v>41</v>
      </c>
      <c r="C82" s="43" t="s">
        <v>56</v>
      </c>
      <c r="D82" s="44" t="s">
        <v>15</v>
      </c>
      <c r="E82" s="45">
        <v>2018</v>
      </c>
      <c r="F82" s="45" t="s">
        <v>73</v>
      </c>
      <c r="G82" s="45" t="s">
        <v>280</v>
      </c>
      <c r="H82" s="45" t="s">
        <v>281</v>
      </c>
      <c r="I82" s="46" t="s">
        <v>146</v>
      </c>
      <c r="J82" s="45" t="s">
        <v>544</v>
      </c>
      <c r="K82" s="45" t="s">
        <v>544</v>
      </c>
      <c r="L82" s="47">
        <v>1284.72</v>
      </c>
      <c r="M82" s="47">
        <v>2988.15</v>
      </c>
    </row>
    <row r="83" spans="1:13" ht="15" x14ac:dyDescent="0.2">
      <c r="A83" s="42" t="s">
        <v>41</v>
      </c>
      <c r="B83" s="42" t="s">
        <v>41</v>
      </c>
      <c r="C83" s="43" t="s">
        <v>56</v>
      </c>
      <c r="D83" s="44" t="s">
        <v>15</v>
      </c>
      <c r="E83" s="45">
        <v>2018</v>
      </c>
      <c r="F83" s="45" t="s">
        <v>73</v>
      </c>
      <c r="G83" s="45" t="s">
        <v>280</v>
      </c>
      <c r="H83" s="45" t="s">
        <v>281</v>
      </c>
      <c r="I83" s="46" t="s">
        <v>274</v>
      </c>
      <c r="J83" s="45" t="s">
        <v>544</v>
      </c>
      <c r="K83" s="45" t="s">
        <v>544</v>
      </c>
      <c r="L83" s="47">
        <v>1284.72</v>
      </c>
      <c r="M83" s="47">
        <v>2988.15</v>
      </c>
    </row>
    <row r="84" spans="1:13" ht="15" x14ac:dyDescent="0.2">
      <c r="A84" s="42" t="s">
        <v>41</v>
      </c>
      <c r="B84" s="42" t="s">
        <v>41</v>
      </c>
      <c r="C84" s="43" t="s">
        <v>56</v>
      </c>
      <c r="D84" s="44" t="s">
        <v>15</v>
      </c>
      <c r="E84" s="45">
        <v>2018</v>
      </c>
      <c r="F84" s="45" t="s">
        <v>73</v>
      </c>
      <c r="G84" s="45" t="s">
        <v>280</v>
      </c>
      <c r="H84" s="45" t="s">
        <v>281</v>
      </c>
      <c r="I84" s="46" t="s">
        <v>265</v>
      </c>
      <c r="J84" s="45" t="s">
        <v>544</v>
      </c>
      <c r="K84" s="45" t="s">
        <v>544</v>
      </c>
      <c r="L84" s="47">
        <v>1284.72</v>
      </c>
      <c r="M84" s="47">
        <v>2988.15</v>
      </c>
    </row>
    <row r="85" spans="1:13" ht="15" x14ac:dyDescent="0.2">
      <c r="A85" s="42" t="s">
        <v>41</v>
      </c>
      <c r="B85" s="42" t="s">
        <v>41</v>
      </c>
      <c r="C85" s="43" t="s">
        <v>56</v>
      </c>
      <c r="D85" s="44" t="s">
        <v>15</v>
      </c>
      <c r="E85" s="45">
        <v>2018</v>
      </c>
      <c r="F85" s="45" t="s">
        <v>73</v>
      </c>
      <c r="G85" s="45" t="s">
        <v>280</v>
      </c>
      <c r="H85" s="45" t="s">
        <v>281</v>
      </c>
      <c r="I85" s="46" t="s">
        <v>135</v>
      </c>
      <c r="J85" s="45" t="s">
        <v>544</v>
      </c>
      <c r="K85" s="45" t="s">
        <v>544</v>
      </c>
      <c r="L85" s="47">
        <v>1284.72</v>
      </c>
      <c r="M85" s="47">
        <v>2988.15</v>
      </c>
    </row>
    <row r="86" spans="1:13" ht="15" x14ac:dyDescent="0.2">
      <c r="A86" s="42" t="s">
        <v>41</v>
      </c>
      <c r="B86" s="42" t="s">
        <v>41</v>
      </c>
      <c r="C86" s="43" t="s">
        <v>56</v>
      </c>
      <c r="D86" s="44" t="s">
        <v>15</v>
      </c>
      <c r="E86" s="45">
        <v>2018</v>
      </c>
      <c r="F86" s="45" t="s">
        <v>73</v>
      </c>
      <c r="G86" s="45" t="s">
        <v>280</v>
      </c>
      <c r="H86" s="45" t="s">
        <v>281</v>
      </c>
      <c r="I86" s="46" t="s">
        <v>512</v>
      </c>
      <c r="J86" s="45" t="s">
        <v>544</v>
      </c>
      <c r="K86" s="45" t="s">
        <v>544</v>
      </c>
      <c r="L86" s="47">
        <v>1284.72</v>
      </c>
      <c r="M86" s="47">
        <v>2988.15</v>
      </c>
    </row>
    <row r="87" spans="1:13" ht="15" x14ac:dyDescent="0.2">
      <c r="A87" s="42" t="s">
        <v>41</v>
      </c>
      <c r="B87" s="42" t="s">
        <v>41</v>
      </c>
      <c r="C87" s="43" t="s">
        <v>56</v>
      </c>
      <c r="D87" s="44" t="s">
        <v>15</v>
      </c>
      <c r="E87" s="45">
        <v>2018</v>
      </c>
      <c r="F87" s="45" t="s">
        <v>73</v>
      </c>
      <c r="G87" s="45" t="s">
        <v>280</v>
      </c>
      <c r="H87" s="45" t="s">
        <v>281</v>
      </c>
      <c r="I87" s="46" t="s">
        <v>274</v>
      </c>
      <c r="J87" s="45" t="s">
        <v>544</v>
      </c>
      <c r="K87" s="45" t="s">
        <v>544</v>
      </c>
      <c r="L87" s="47">
        <v>1284.72</v>
      </c>
      <c r="M87" s="47">
        <v>2988.15</v>
      </c>
    </row>
    <row r="88" spans="1:13" ht="15" x14ac:dyDescent="0.2">
      <c r="A88" s="42" t="s">
        <v>41</v>
      </c>
      <c r="B88" s="42" t="s">
        <v>41</v>
      </c>
      <c r="C88" s="43" t="s">
        <v>56</v>
      </c>
      <c r="D88" s="44" t="s">
        <v>15</v>
      </c>
      <c r="E88" s="45">
        <v>2018</v>
      </c>
      <c r="F88" s="45" t="s">
        <v>73</v>
      </c>
      <c r="G88" s="45" t="s">
        <v>280</v>
      </c>
      <c r="H88" s="45" t="s">
        <v>281</v>
      </c>
      <c r="I88" s="46" t="s">
        <v>130</v>
      </c>
      <c r="J88" s="45" t="s">
        <v>544</v>
      </c>
      <c r="K88" s="45" t="s">
        <v>544</v>
      </c>
      <c r="L88" s="47">
        <v>1284.72</v>
      </c>
      <c r="M88" s="47">
        <v>2988.15</v>
      </c>
    </row>
    <row r="89" spans="1:13" ht="15" x14ac:dyDescent="0.2">
      <c r="A89" s="42" t="s">
        <v>41</v>
      </c>
      <c r="B89" s="42" t="s">
        <v>41</v>
      </c>
      <c r="C89" s="43" t="s">
        <v>56</v>
      </c>
      <c r="D89" s="44" t="s">
        <v>15</v>
      </c>
      <c r="E89" s="45">
        <v>2018</v>
      </c>
      <c r="F89" s="45" t="s">
        <v>73</v>
      </c>
      <c r="G89" s="45" t="s">
        <v>280</v>
      </c>
      <c r="H89" s="45" t="s">
        <v>283</v>
      </c>
      <c r="I89" s="46" t="s">
        <v>150</v>
      </c>
      <c r="J89" s="45" t="s">
        <v>544</v>
      </c>
      <c r="K89" s="45" t="s">
        <v>544</v>
      </c>
      <c r="L89" s="47">
        <v>2803.8272000000002</v>
      </c>
      <c r="M89" s="47">
        <v>5890.47</v>
      </c>
    </row>
    <row r="90" spans="1:13" ht="15" x14ac:dyDescent="0.2">
      <c r="A90" s="42" t="s">
        <v>41</v>
      </c>
      <c r="B90" s="42" t="s">
        <v>41</v>
      </c>
      <c r="C90" s="43" t="s">
        <v>56</v>
      </c>
      <c r="D90" s="44" t="s">
        <v>15</v>
      </c>
      <c r="E90" s="45">
        <v>2018</v>
      </c>
      <c r="F90" s="45" t="s">
        <v>73</v>
      </c>
      <c r="G90" s="45" t="s">
        <v>280</v>
      </c>
      <c r="H90" s="45" t="s">
        <v>281</v>
      </c>
      <c r="I90" s="46" t="s">
        <v>274</v>
      </c>
      <c r="J90" s="45" t="s">
        <v>544</v>
      </c>
      <c r="K90" s="45" t="s">
        <v>544</v>
      </c>
      <c r="L90" s="47">
        <v>1284.72</v>
      </c>
      <c r="M90" s="47">
        <v>2988.15</v>
      </c>
    </row>
    <row r="91" spans="1:13" ht="15" x14ac:dyDescent="0.2">
      <c r="A91" s="42" t="s">
        <v>41</v>
      </c>
      <c r="B91" s="42" t="s">
        <v>41</v>
      </c>
      <c r="C91" s="43" t="s">
        <v>56</v>
      </c>
      <c r="D91" s="44" t="s">
        <v>15</v>
      </c>
      <c r="E91" s="45">
        <v>2018</v>
      </c>
      <c r="F91" s="45" t="s">
        <v>73</v>
      </c>
      <c r="G91" s="45" t="s">
        <v>280</v>
      </c>
      <c r="H91" s="45" t="s">
        <v>281</v>
      </c>
      <c r="I91" s="46" t="s">
        <v>130</v>
      </c>
      <c r="J91" s="45" t="s">
        <v>544</v>
      </c>
      <c r="K91" s="45" t="s">
        <v>544</v>
      </c>
      <c r="L91" s="47">
        <v>1284.72</v>
      </c>
      <c r="M91" s="47">
        <v>2988.15</v>
      </c>
    </row>
    <row r="92" spans="1:13" ht="15" x14ac:dyDescent="0.2">
      <c r="A92" s="42" t="s">
        <v>41</v>
      </c>
      <c r="B92" s="42" t="s">
        <v>41</v>
      </c>
      <c r="C92" s="43" t="s">
        <v>56</v>
      </c>
      <c r="D92" s="44" t="s">
        <v>15</v>
      </c>
      <c r="E92" s="45">
        <v>2018</v>
      </c>
      <c r="F92" s="45" t="s">
        <v>73</v>
      </c>
      <c r="G92" s="45" t="s">
        <v>280</v>
      </c>
      <c r="H92" s="45" t="s">
        <v>281</v>
      </c>
      <c r="I92" s="46" t="s">
        <v>265</v>
      </c>
      <c r="J92" s="45" t="s">
        <v>544</v>
      </c>
      <c r="K92" s="45" t="s">
        <v>544</v>
      </c>
      <c r="L92" s="47">
        <v>1284.72</v>
      </c>
      <c r="M92" s="47">
        <v>2988.15</v>
      </c>
    </row>
    <row r="93" spans="1:13" ht="15" x14ac:dyDescent="0.2">
      <c r="A93" s="42" t="s">
        <v>41</v>
      </c>
      <c r="B93" s="42" t="s">
        <v>41</v>
      </c>
      <c r="C93" s="43" t="s">
        <v>56</v>
      </c>
      <c r="D93" s="44" t="s">
        <v>15</v>
      </c>
      <c r="E93" s="45">
        <v>2018</v>
      </c>
      <c r="F93" s="45" t="s">
        <v>73</v>
      </c>
      <c r="G93" s="45" t="s">
        <v>280</v>
      </c>
      <c r="H93" s="45" t="s">
        <v>281</v>
      </c>
      <c r="I93" s="46" t="s">
        <v>302</v>
      </c>
      <c r="J93" s="45" t="s">
        <v>544</v>
      </c>
      <c r="K93" s="45" t="s">
        <v>544</v>
      </c>
      <c r="L93" s="47">
        <v>1284.72</v>
      </c>
      <c r="M93" s="47">
        <v>2988.15</v>
      </c>
    </row>
    <row r="94" spans="1:13" ht="15" x14ac:dyDescent="0.2">
      <c r="A94" s="42" t="s">
        <v>41</v>
      </c>
      <c r="B94" s="42" t="s">
        <v>41</v>
      </c>
      <c r="C94" s="43" t="s">
        <v>56</v>
      </c>
      <c r="D94" s="44" t="s">
        <v>15</v>
      </c>
      <c r="E94" s="45">
        <v>2018</v>
      </c>
      <c r="F94" s="45" t="s">
        <v>73</v>
      </c>
      <c r="G94" s="45" t="s">
        <v>280</v>
      </c>
      <c r="H94" s="45" t="s">
        <v>281</v>
      </c>
      <c r="I94" s="46" t="s">
        <v>274</v>
      </c>
      <c r="J94" s="45" t="s">
        <v>544</v>
      </c>
      <c r="K94" s="45" t="s">
        <v>544</v>
      </c>
      <c r="L94" s="47">
        <v>1284.72</v>
      </c>
      <c r="M94" s="47">
        <v>2988.15</v>
      </c>
    </row>
    <row r="95" spans="1:13" ht="15" x14ac:dyDescent="0.2">
      <c r="A95" s="42" t="s">
        <v>41</v>
      </c>
      <c r="B95" s="42" t="s">
        <v>41</v>
      </c>
      <c r="C95" s="43" t="s">
        <v>56</v>
      </c>
      <c r="D95" s="44" t="s">
        <v>15</v>
      </c>
      <c r="E95" s="45">
        <v>2018</v>
      </c>
      <c r="F95" s="45" t="s">
        <v>73</v>
      </c>
      <c r="G95" s="45" t="s">
        <v>280</v>
      </c>
      <c r="H95" s="45" t="s">
        <v>281</v>
      </c>
      <c r="I95" s="46" t="s">
        <v>267</v>
      </c>
      <c r="J95" s="45" t="s">
        <v>544</v>
      </c>
      <c r="K95" s="45" t="s">
        <v>544</v>
      </c>
      <c r="L95" s="47">
        <v>1284.72</v>
      </c>
      <c r="M95" s="47">
        <v>2988.15</v>
      </c>
    </row>
    <row r="96" spans="1:13" ht="15" x14ac:dyDescent="0.2">
      <c r="A96" s="42" t="s">
        <v>41</v>
      </c>
      <c r="B96" s="42" t="s">
        <v>41</v>
      </c>
      <c r="C96" s="43" t="s">
        <v>56</v>
      </c>
      <c r="D96" s="44" t="s">
        <v>15</v>
      </c>
      <c r="E96" s="45">
        <v>2018</v>
      </c>
      <c r="F96" s="45" t="s">
        <v>73</v>
      </c>
      <c r="G96" s="45" t="s">
        <v>280</v>
      </c>
      <c r="H96" s="45" t="s">
        <v>281</v>
      </c>
      <c r="I96" s="46" t="s">
        <v>274</v>
      </c>
      <c r="J96" s="45" t="s">
        <v>544</v>
      </c>
      <c r="K96" s="45" t="s">
        <v>544</v>
      </c>
      <c r="L96" s="47">
        <v>1284.72</v>
      </c>
      <c r="M96" s="47">
        <v>2988.15</v>
      </c>
    </row>
    <row r="97" spans="1:13" ht="15" x14ac:dyDescent="0.2">
      <c r="A97" s="42" t="s">
        <v>41</v>
      </c>
      <c r="B97" s="42" t="s">
        <v>41</v>
      </c>
      <c r="C97" s="43" t="s">
        <v>56</v>
      </c>
      <c r="D97" s="44" t="s">
        <v>15</v>
      </c>
      <c r="E97" s="45">
        <v>2018</v>
      </c>
      <c r="F97" s="45" t="s">
        <v>73</v>
      </c>
      <c r="G97" s="45" t="s">
        <v>280</v>
      </c>
      <c r="H97" s="45" t="s">
        <v>281</v>
      </c>
      <c r="I97" s="46" t="s">
        <v>139</v>
      </c>
      <c r="J97" s="45" t="s">
        <v>544</v>
      </c>
      <c r="K97" s="45" t="s">
        <v>544</v>
      </c>
      <c r="L97" s="47">
        <v>1284.72</v>
      </c>
      <c r="M97" s="47">
        <v>2988.15</v>
      </c>
    </row>
    <row r="98" spans="1:13" ht="15" x14ac:dyDescent="0.2">
      <c r="A98" s="42" t="s">
        <v>41</v>
      </c>
      <c r="B98" s="42" t="s">
        <v>41</v>
      </c>
      <c r="C98" s="43" t="s">
        <v>56</v>
      </c>
      <c r="D98" s="44" t="s">
        <v>15</v>
      </c>
      <c r="E98" s="45">
        <v>2018</v>
      </c>
      <c r="F98" s="45" t="s">
        <v>73</v>
      </c>
      <c r="G98" s="45" t="s">
        <v>280</v>
      </c>
      <c r="H98" s="45" t="s">
        <v>281</v>
      </c>
      <c r="I98" s="46" t="s">
        <v>274</v>
      </c>
      <c r="J98" s="45" t="s">
        <v>544</v>
      </c>
      <c r="K98" s="45" t="s">
        <v>544</v>
      </c>
      <c r="L98" s="47">
        <v>1284.72</v>
      </c>
      <c r="M98" s="47">
        <v>2988.15</v>
      </c>
    </row>
    <row r="99" spans="1:13" ht="15" x14ac:dyDescent="0.2">
      <c r="A99" s="42" t="s">
        <v>41</v>
      </c>
      <c r="B99" s="42" t="s">
        <v>41</v>
      </c>
      <c r="C99" s="43" t="s">
        <v>56</v>
      </c>
      <c r="D99" s="44" t="s">
        <v>15</v>
      </c>
      <c r="E99" s="45">
        <v>2018</v>
      </c>
      <c r="F99" s="45" t="s">
        <v>73</v>
      </c>
      <c r="G99" s="45" t="s">
        <v>280</v>
      </c>
      <c r="H99" s="45" t="s">
        <v>281</v>
      </c>
      <c r="I99" s="46" t="s">
        <v>274</v>
      </c>
      <c r="J99" s="45" t="s">
        <v>544</v>
      </c>
      <c r="K99" s="45" t="s">
        <v>544</v>
      </c>
      <c r="L99" s="47">
        <v>1284.72</v>
      </c>
      <c r="M99" s="47">
        <v>2988.15</v>
      </c>
    </row>
    <row r="100" spans="1:13" ht="15" x14ac:dyDescent="0.2">
      <c r="A100" s="42" t="s">
        <v>41</v>
      </c>
      <c r="B100" s="42" t="s">
        <v>41</v>
      </c>
      <c r="C100" s="43" t="s">
        <v>56</v>
      </c>
      <c r="D100" s="44" t="s">
        <v>15</v>
      </c>
      <c r="E100" s="45">
        <v>2018</v>
      </c>
      <c r="F100" s="45" t="s">
        <v>73</v>
      </c>
      <c r="G100" s="45" t="s">
        <v>280</v>
      </c>
      <c r="H100" s="45" t="s">
        <v>281</v>
      </c>
      <c r="I100" s="46" t="s">
        <v>274</v>
      </c>
      <c r="J100" s="45" t="s">
        <v>544</v>
      </c>
      <c r="K100" s="45" t="s">
        <v>544</v>
      </c>
      <c r="L100" s="47">
        <v>1284.72</v>
      </c>
      <c r="M100" s="47">
        <v>2988.15</v>
      </c>
    </row>
    <row r="101" spans="1:13" ht="15" x14ac:dyDescent="0.2">
      <c r="A101" s="42" t="s">
        <v>41</v>
      </c>
      <c r="B101" s="42" t="s">
        <v>41</v>
      </c>
      <c r="C101" s="43" t="s">
        <v>56</v>
      </c>
      <c r="D101" s="44" t="s">
        <v>15</v>
      </c>
      <c r="E101" s="45">
        <v>2018</v>
      </c>
      <c r="F101" s="45" t="s">
        <v>73</v>
      </c>
      <c r="G101" s="45" t="s">
        <v>280</v>
      </c>
      <c r="H101" s="45" t="s">
        <v>281</v>
      </c>
      <c r="I101" s="46" t="s">
        <v>274</v>
      </c>
      <c r="J101" s="45" t="s">
        <v>544</v>
      </c>
      <c r="K101" s="45" t="s">
        <v>544</v>
      </c>
      <c r="L101" s="47">
        <v>1284.72</v>
      </c>
      <c r="M101" s="47">
        <v>2988.15</v>
      </c>
    </row>
    <row r="102" spans="1:13" ht="15" x14ac:dyDescent="0.2">
      <c r="A102" s="42" t="s">
        <v>41</v>
      </c>
      <c r="B102" s="42" t="s">
        <v>41</v>
      </c>
      <c r="C102" s="43" t="s">
        <v>56</v>
      </c>
      <c r="D102" s="44" t="s">
        <v>15</v>
      </c>
      <c r="E102" s="45">
        <v>2018</v>
      </c>
      <c r="F102" s="45" t="s">
        <v>73</v>
      </c>
      <c r="G102" s="45" t="s">
        <v>280</v>
      </c>
      <c r="H102" s="45" t="s">
        <v>281</v>
      </c>
      <c r="I102" s="46" t="s">
        <v>268</v>
      </c>
      <c r="J102" s="45" t="s">
        <v>544</v>
      </c>
      <c r="K102" s="45" t="s">
        <v>544</v>
      </c>
      <c r="L102" s="47">
        <v>1284.72</v>
      </c>
      <c r="M102" s="47">
        <v>2988.15</v>
      </c>
    </row>
    <row r="103" spans="1:13" ht="15" x14ac:dyDescent="0.2">
      <c r="A103" s="42" t="s">
        <v>41</v>
      </c>
      <c r="B103" s="42" t="s">
        <v>41</v>
      </c>
      <c r="C103" s="43" t="s">
        <v>56</v>
      </c>
      <c r="D103" s="44" t="s">
        <v>15</v>
      </c>
      <c r="E103" s="45">
        <v>2018</v>
      </c>
      <c r="F103" s="45" t="s">
        <v>73</v>
      </c>
      <c r="G103" s="45" t="s">
        <v>280</v>
      </c>
      <c r="H103" s="45" t="s">
        <v>281</v>
      </c>
      <c r="I103" s="46" t="s">
        <v>288</v>
      </c>
      <c r="J103" s="45" t="s">
        <v>544</v>
      </c>
      <c r="K103" s="45" t="s">
        <v>544</v>
      </c>
      <c r="L103" s="47">
        <v>1284.72</v>
      </c>
      <c r="M103" s="47">
        <v>2988.15</v>
      </c>
    </row>
    <row r="104" spans="1:13" ht="15" x14ac:dyDescent="0.2">
      <c r="A104" s="42" t="s">
        <v>41</v>
      </c>
      <c r="B104" s="42" t="s">
        <v>41</v>
      </c>
      <c r="C104" s="43" t="s">
        <v>56</v>
      </c>
      <c r="D104" s="44" t="s">
        <v>15</v>
      </c>
      <c r="E104" s="45">
        <v>2018</v>
      </c>
      <c r="F104" s="45" t="s">
        <v>73</v>
      </c>
      <c r="G104" s="45" t="s">
        <v>280</v>
      </c>
      <c r="H104" s="45" t="s">
        <v>281</v>
      </c>
      <c r="I104" s="46" t="s">
        <v>132</v>
      </c>
      <c r="J104" s="45" t="s">
        <v>544</v>
      </c>
      <c r="K104" s="45" t="s">
        <v>544</v>
      </c>
      <c r="L104" s="47">
        <v>1284.72</v>
      </c>
      <c r="M104" s="47">
        <v>2988.15</v>
      </c>
    </row>
    <row r="105" spans="1:13" ht="15" x14ac:dyDescent="0.2">
      <c r="A105" s="42" t="s">
        <v>41</v>
      </c>
      <c r="B105" s="42" t="s">
        <v>41</v>
      </c>
      <c r="C105" s="43" t="s">
        <v>56</v>
      </c>
      <c r="D105" s="44" t="s">
        <v>15</v>
      </c>
      <c r="E105" s="45">
        <v>2018</v>
      </c>
      <c r="F105" s="45" t="s">
        <v>73</v>
      </c>
      <c r="G105" s="45" t="s">
        <v>280</v>
      </c>
      <c r="H105" s="45" t="s">
        <v>281</v>
      </c>
      <c r="I105" s="46" t="s">
        <v>274</v>
      </c>
      <c r="J105" s="45" t="s">
        <v>544</v>
      </c>
      <c r="K105" s="45" t="s">
        <v>544</v>
      </c>
      <c r="L105" s="47">
        <v>1284.72</v>
      </c>
      <c r="M105" s="47">
        <v>2988.15</v>
      </c>
    </row>
    <row r="106" spans="1:13" ht="15" x14ac:dyDescent="0.2">
      <c r="A106" s="42" t="s">
        <v>41</v>
      </c>
      <c r="B106" s="42" t="s">
        <v>41</v>
      </c>
      <c r="C106" s="43" t="s">
        <v>56</v>
      </c>
      <c r="D106" s="44" t="s">
        <v>15</v>
      </c>
      <c r="E106" s="45">
        <v>2018</v>
      </c>
      <c r="F106" s="45" t="s">
        <v>73</v>
      </c>
      <c r="G106" s="45" t="s">
        <v>280</v>
      </c>
      <c r="H106" s="45" t="s">
        <v>281</v>
      </c>
      <c r="I106" s="46" t="s">
        <v>145</v>
      </c>
      <c r="J106" s="45" t="s">
        <v>544</v>
      </c>
      <c r="K106" s="45" t="s">
        <v>544</v>
      </c>
      <c r="L106" s="47">
        <v>1284.72</v>
      </c>
      <c r="M106" s="47">
        <v>2988.15</v>
      </c>
    </row>
    <row r="107" spans="1:13" ht="15" x14ac:dyDescent="0.2">
      <c r="A107" s="42" t="s">
        <v>41</v>
      </c>
      <c r="B107" s="42" t="s">
        <v>41</v>
      </c>
      <c r="C107" s="43" t="s">
        <v>56</v>
      </c>
      <c r="D107" s="44" t="s">
        <v>15</v>
      </c>
      <c r="E107" s="45">
        <v>2018</v>
      </c>
      <c r="F107" s="45" t="s">
        <v>73</v>
      </c>
      <c r="G107" s="45" t="s">
        <v>280</v>
      </c>
      <c r="H107" s="45" t="s">
        <v>281</v>
      </c>
      <c r="I107" s="46" t="s">
        <v>137</v>
      </c>
      <c r="J107" s="45" t="s">
        <v>544</v>
      </c>
      <c r="K107" s="45" t="s">
        <v>544</v>
      </c>
      <c r="L107" s="47">
        <v>1284.72</v>
      </c>
      <c r="M107" s="47">
        <v>2988.15</v>
      </c>
    </row>
    <row r="108" spans="1:13" ht="15" x14ac:dyDescent="0.2">
      <c r="A108" s="42" t="s">
        <v>41</v>
      </c>
      <c r="B108" s="42" t="s">
        <v>41</v>
      </c>
      <c r="C108" s="43" t="s">
        <v>56</v>
      </c>
      <c r="D108" s="44" t="s">
        <v>15</v>
      </c>
      <c r="E108" s="45">
        <v>2018</v>
      </c>
      <c r="F108" s="45" t="s">
        <v>73</v>
      </c>
      <c r="G108" s="45" t="s">
        <v>280</v>
      </c>
      <c r="H108" s="45" t="s">
        <v>281</v>
      </c>
      <c r="I108" s="46" t="s">
        <v>274</v>
      </c>
      <c r="J108" s="45" t="s">
        <v>544</v>
      </c>
      <c r="K108" s="45" t="s">
        <v>544</v>
      </c>
      <c r="L108" s="47">
        <v>1284.72</v>
      </c>
      <c r="M108" s="47">
        <v>2988.15</v>
      </c>
    </row>
    <row r="109" spans="1:13" ht="15" x14ac:dyDescent="0.2">
      <c r="A109" s="42" t="s">
        <v>41</v>
      </c>
      <c r="B109" s="42" t="s">
        <v>41</v>
      </c>
      <c r="C109" s="43" t="s">
        <v>56</v>
      </c>
      <c r="D109" s="44" t="s">
        <v>15</v>
      </c>
      <c r="E109" s="45">
        <v>2018</v>
      </c>
      <c r="F109" s="45" t="s">
        <v>73</v>
      </c>
      <c r="G109" s="45" t="s">
        <v>280</v>
      </c>
      <c r="H109" s="45" t="s">
        <v>281</v>
      </c>
      <c r="I109" s="46" t="s">
        <v>270</v>
      </c>
      <c r="J109" s="45" t="s">
        <v>544</v>
      </c>
      <c r="K109" s="45" t="s">
        <v>544</v>
      </c>
      <c r="L109" s="47">
        <v>1284.72</v>
      </c>
      <c r="M109" s="47">
        <v>2988.15</v>
      </c>
    </row>
    <row r="110" spans="1:13" ht="15" x14ac:dyDescent="0.2">
      <c r="A110" s="42" t="s">
        <v>41</v>
      </c>
      <c r="B110" s="42" t="s">
        <v>41</v>
      </c>
      <c r="C110" s="43" t="s">
        <v>56</v>
      </c>
      <c r="D110" s="44" t="s">
        <v>15</v>
      </c>
      <c r="E110" s="45">
        <v>2018</v>
      </c>
      <c r="F110" s="45" t="s">
        <v>73</v>
      </c>
      <c r="G110" s="45" t="s">
        <v>280</v>
      </c>
      <c r="H110" s="45" t="s">
        <v>281</v>
      </c>
      <c r="I110" s="46" t="s">
        <v>274</v>
      </c>
      <c r="J110" s="45" t="s">
        <v>544</v>
      </c>
      <c r="K110" s="45" t="s">
        <v>544</v>
      </c>
      <c r="L110" s="47">
        <v>1284.72</v>
      </c>
      <c r="M110" s="47">
        <v>2988.15</v>
      </c>
    </row>
    <row r="111" spans="1:13" ht="15" x14ac:dyDescent="0.2">
      <c r="A111" s="42" t="s">
        <v>41</v>
      </c>
      <c r="B111" s="42" t="s">
        <v>41</v>
      </c>
      <c r="C111" s="43" t="s">
        <v>56</v>
      </c>
      <c r="D111" s="44" t="s">
        <v>15</v>
      </c>
      <c r="E111" s="45">
        <v>2018</v>
      </c>
      <c r="F111" s="45" t="s">
        <v>73</v>
      </c>
      <c r="G111" s="45" t="s">
        <v>280</v>
      </c>
      <c r="H111" s="45" t="s">
        <v>281</v>
      </c>
      <c r="I111" s="46" t="s">
        <v>274</v>
      </c>
      <c r="J111" s="45" t="s">
        <v>544</v>
      </c>
      <c r="K111" s="45" t="s">
        <v>544</v>
      </c>
      <c r="L111" s="47">
        <v>1284.72</v>
      </c>
      <c r="M111" s="47">
        <v>2988.15</v>
      </c>
    </row>
    <row r="112" spans="1:13" ht="15" x14ac:dyDescent="0.2">
      <c r="A112" s="42" t="s">
        <v>41</v>
      </c>
      <c r="B112" s="42" t="s">
        <v>41</v>
      </c>
      <c r="C112" s="43" t="s">
        <v>56</v>
      </c>
      <c r="D112" s="44" t="s">
        <v>15</v>
      </c>
      <c r="E112" s="45">
        <v>2018</v>
      </c>
      <c r="F112" s="45" t="s">
        <v>73</v>
      </c>
      <c r="G112" s="45" t="s">
        <v>280</v>
      </c>
      <c r="H112" s="45" t="s">
        <v>281</v>
      </c>
      <c r="I112" s="46" t="s">
        <v>272</v>
      </c>
      <c r="J112" s="45" t="s">
        <v>544</v>
      </c>
      <c r="K112" s="45" t="s">
        <v>544</v>
      </c>
      <c r="L112" s="47">
        <v>1284.72</v>
      </c>
      <c r="M112" s="47">
        <v>2988.15</v>
      </c>
    </row>
    <row r="113" spans="1:13" ht="15" x14ac:dyDescent="0.2">
      <c r="A113" s="42" t="s">
        <v>41</v>
      </c>
      <c r="B113" s="42" t="s">
        <v>41</v>
      </c>
      <c r="C113" s="43" t="s">
        <v>56</v>
      </c>
      <c r="D113" s="44" t="s">
        <v>15</v>
      </c>
      <c r="E113" s="45">
        <v>2018</v>
      </c>
      <c r="F113" s="45" t="s">
        <v>73</v>
      </c>
      <c r="G113" s="45" t="s">
        <v>280</v>
      </c>
      <c r="H113" s="45" t="s">
        <v>283</v>
      </c>
      <c r="I113" s="46" t="s">
        <v>270</v>
      </c>
      <c r="J113" s="45" t="s">
        <v>544</v>
      </c>
      <c r="K113" s="45" t="s">
        <v>544</v>
      </c>
      <c r="L113" s="47">
        <v>2803.8272000000002</v>
      </c>
      <c r="M113" s="47">
        <v>5890.47</v>
      </c>
    </row>
    <row r="114" spans="1:13" ht="15" x14ac:dyDescent="0.2">
      <c r="A114" s="42" t="s">
        <v>41</v>
      </c>
      <c r="B114" s="42" t="s">
        <v>41</v>
      </c>
      <c r="C114" s="43" t="s">
        <v>56</v>
      </c>
      <c r="D114" s="44" t="s">
        <v>15</v>
      </c>
      <c r="E114" s="45">
        <v>2018</v>
      </c>
      <c r="F114" s="45" t="s">
        <v>73</v>
      </c>
      <c r="G114" s="45" t="s">
        <v>280</v>
      </c>
      <c r="H114" s="45" t="s">
        <v>281</v>
      </c>
      <c r="I114" s="46" t="s">
        <v>302</v>
      </c>
      <c r="J114" s="45" t="s">
        <v>544</v>
      </c>
      <c r="K114" s="45" t="s">
        <v>544</v>
      </c>
      <c r="L114" s="47">
        <v>1284.72</v>
      </c>
      <c r="M114" s="47">
        <v>2988.15</v>
      </c>
    </row>
    <row r="115" spans="1:13" ht="15" x14ac:dyDescent="0.2">
      <c r="A115" s="42" t="s">
        <v>41</v>
      </c>
      <c r="B115" s="42" t="s">
        <v>41</v>
      </c>
      <c r="C115" s="43" t="s">
        <v>56</v>
      </c>
      <c r="D115" s="44" t="s">
        <v>15</v>
      </c>
      <c r="E115" s="45">
        <v>2018</v>
      </c>
      <c r="F115" s="45" t="s">
        <v>73</v>
      </c>
      <c r="G115" s="45" t="s">
        <v>280</v>
      </c>
      <c r="H115" s="45" t="s">
        <v>281</v>
      </c>
      <c r="I115" s="46" t="s">
        <v>274</v>
      </c>
      <c r="J115" s="45" t="s">
        <v>544</v>
      </c>
      <c r="K115" s="45" t="s">
        <v>544</v>
      </c>
      <c r="L115" s="47">
        <v>1284.72</v>
      </c>
      <c r="M115" s="47">
        <v>2988.15</v>
      </c>
    </row>
    <row r="116" spans="1:13" ht="15" x14ac:dyDescent="0.2">
      <c r="A116" s="42" t="s">
        <v>41</v>
      </c>
      <c r="B116" s="42" t="s">
        <v>41</v>
      </c>
      <c r="C116" s="43" t="s">
        <v>56</v>
      </c>
      <c r="D116" s="44" t="s">
        <v>15</v>
      </c>
      <c r="E116" s="45">
        <v>2018</v>
      </c>
      <c r="F116" s="45" t="s">
        <v>73</v>
      </c>
      <c r="G116" s="45" t="s">
        <v>280</v>
      </c>
      <c r="H116" s="45" t="s">
        <v>283</v>
      </c>
      <c r="I116" s="46" t="s">
        <v>156</v>
      </c>
      <c r="J116" s="45" t="s">
        <v>544</v>
      </c>
      <c r="K116" s="45" t="s">
        <v>544</v>
      </c>
      <c r="L116" s="47">
        <v>2803.8272000000002</v>
      </c>
      <c r="M116" s="47">
        <v>5890.47</v>
      </c>
    </row>
    <row r="117" spans="1:13" ht="15" x14ac:dyDescent="0.2">
      <c r="A117" s="42" t="s">
        <v>41</v>
      </c>
      <c r="B117" s="42" t="s">
        <v>41</v>
      </c>
      <c r="C117" s="43" t="s">
        <v>56</v>
      </c>
      <c r="D117" s="44" t="s">
        <v>15</v>
      </c>
      <c r="E117" s="45">
        <v>2018</v>
      </c>
      <c r="F117" s="45" t="s">
        <v>73</v>
      </c>
      <c r="G117" s="45" t="s">
        <v>280</v>
      </c>
      <c r="H117" s="45" t="s">
        <v>281</v>
      </c>
      <c r="I117" s="46" t="s">
        <v>513</v>
      </c>
      <c r="J117" s="45" t="s">
        <v>544</v>
      </c>
      <c r="K117" s="45" t="s">
        <v>544</v>
      </c>
      <c r="L117" s="47">
        <v>1284.72</v>
      </c>
      <c r="M117" s="47">
        <v>2988.15</v>
      </c>
    </row>
    <row r="118" spans="1:13" ht="15" x14ac:dyDescent="0.2">
      <c r="A118" s="42" t="s">
        <v>41</v>
      </c>
      <c r="B118" s="42" t="s">
        <v>41</v>
      </c>
      <c r="C118" s="43" t="s">
        <v>56</v>
      </c>
      <c r="D118" s="44" t="s">
        <v>15</v>
      </c>
      <c r="E118" s="45">
        <v>2018</v>
      </c>
      <c r="F118" s="45" t="s">
        <v>73</v>
      </c>
      <c r="G118" s="45" t="s">
        <v>280</v>
      </c>
      <c r="H118" s="45" t="s">
        <v>281</v>
      </c>
      <c r="I118" s="46" t="s">
        <v>268</v>
      </c>
      <c r="J118" s="45" t="s">
        <v>544</v>
      </c>
      <c r="K118" s="45" t="s">
        <v>544</v>
      </c>
      <c r="L118" s="47">
        <v>1284.72</v>
      </c>
      <c r="M118" s="47">
        <v>2988.15</v>
      </c>
    </row>
    <row r="119" spans="1:13" ht="15" x14ac:dyDescent="0.2">
      <c r="A119" s="42" t="s">
        <v>41</v>
      </c>
      <c r="B119" s="42" t="s">
        <v>41</v>
      </c>
      <c r="C119" s="43" t="s">
        <v>56</v>
      </c>
      <c r="D119" s="44" t="s">
        <v>15</v>
      </c>
      <c r="E119" s="45">
        <v>2018</v>
      </c>
      <c r="F119" s="45" t="s">
        <v>73</v>
      </c>
      <c r="G119" s="45" t="s">
        <v>280</v>
      </c>
      <c r="H119" s="45" t="s">
        <v>281</v>
      </c>
      <c r="I119" s="46" t="s">
        <v>209</v>
      </c>
      <c r="J119" s="45" t="s">
        <v>544</v>
      </c>
      <c r="K119" s="45" t="s">
        <v>544</v>
      </c>
      <c r="L119" s="47">
        <v>1284.72</v>
      </c>
      <c r="M119" s="47">
        <v>2988.15</v>
      </c>
    </row>
    <row r="120" spans="1:13" ht="15" x14ac:dyDescent="0.2">
      <c r="A120" s="42" t="s">
        <v>41</v>
      </c>
      <c r="B120" s="42" t="s">
        <v>41</v>
      </c>
      <c r="C120" s="43" t="s">
        <v>56</v>
      </c>
      <c r="D120" s="44" t="s">
        <v>15</v>
      </c>
      <c r="E120" s="45">
        <v>2018</v>
      </c>
      <c r="F120" s="45" t="s">
        <v>73</v>
      </c>
      <c r="G120" s="45" t="s">
        <v>280</v>
      </c>
      <c r="H120" s="45" t="s">
        <v>283</v>
      </c>
      <c r="I120" s="46" t="s">
        <v>274</v>
      </c>
      <c r="J120" s="45" t="s">
        <v>544</v>
      </c>
      <c r="K120" s="45" t="s">
        <v>544</v>
      </c>
      <c r="L120" s="47">
        <v>2803.8272000000002</v>
      </c>
      <c r="M120" s="47">
        <v>5890.47</v>
      </c>
    </row>
    <row r="121" spans="1:13" ht="15" x14ac:dyDescent="0.2">
      <c r="A121" s="42" t="s">
        <v>41</v>
      </c>
      <c r="B121" s="42" t="s">
        <v>41</v>
      </c>
      <c r="C121" s="43" t="s">
        <v>56</v>
      </c>
      <c r="D121" s="44" t="s">
        <v>15</v>
      </c>
      <c r="E121" s="45">
        <v>2018</v>
      </c>
      <c r="F121" s="45" t="s">
        <v>73</v>
      </c>
      <c r="G121" s="45" t="s">
        <v>280</v>
      </c>
      <c r="H121" s="45" t="s">
        <v>283</v>
      </c>
      <c r="I121" s="46" t="s">
        <v>274</v>
      </c>
      <c r="J121" s="45" t="s">
        <v>544</v>
      </c>
      <c r="K121" s="45" t="s">
        <v>544</v>
      </c>
      <c r="L121" s="47">
        <v>2803.8272000000002</v>
      </c>
      <c r="M121" s="47">
        <v>5890.47</v>
      </c>
    </row>
    <row r="122" spans="1:13" ht="15" x14ac:dyDescent="0.2">
      <c r="A122" s="42" t="s">
        <v>41</v>
      </c>
      <c r="B122" s="42" t="s">
        <v>41</v>
      </c>
      <c r="C122" s="43" t="s">
        <v>56</v>
      </c>
      <c r="D122" s="44" t="s">
        <v>15</v>
      </c>
      <c r="E122" s="45">
        <v>2018</v>
      </c>
      <c r="F122" s="45" t="s">
        <v>73</v>
      </c>
      <c r="G122" s="45" t="s">
        <v>280</v>
      </c>
      <c r="H122" s="45" t="s">
        <v>281</v>
      </c>
      <c r="I122" s="46" t="s">
        <v>144</v>
      </c>
      <c r="J122" s="45" t="s">
        <v>544</v>
      </c>
      <c r="K122" s="45" t="s">
        <v>544</v>
      </c>
      <c r="L122" s="47">
        <v>1284.72</v>
      </c>
      <c r="M122" s="47">
        <v>2988.15</v>
      </c>
    </row>
    <row r="123" spans="1:13" ht="15" x14ac:dyDescent="0.2">
      <c r="A123" s="42" t="s">
        <v>41</v>
      </c>
      <c r="B123" s="42" t="s">
        <v>41</v>
      </c>
      <c r="C123" s="43" t="s">
        <v>56</v>
      </c>
      <c r="D123" s="44" t="s">
        <v>15</v>
      </c>
      <c r="E123" s="45">
        <v>2018</v>
      </c>
      <c r="F123" s="45" t="s">
        <v>73</v>
      </c>
      <c r="G123" s="45" t="s">
        <v>280</v>
      </c>
      <c r="H123" s="45" t="s">
        <v>281</v>
      </c>
      <c r="I123" s="46" t="s">
        <v>132</v>
      </c>
      <c r="J123" s="45" t="s">
        <v>544</v>
      </c>
      <c r="K123" s="45" t="s">
        <v>544</v>
      </c>
      <c r="L123" s="47">
        <v>1284.72</v>
      </c>
      <c r="M123" s="47">
        <v>2988.15</v>
      </c>
    </row>
    <row r="124" spans="1:13" ht="15" x14ac:dyDescent="0.2">
      <c r="A124" s="42" t="s">
        <v>41</v>
      </c>
      <c r="B124" s="42" t="s">
        <v>41</v>
      </c>
      <c r="C124" s="43" t="s">
        <v>56</v>
      </c>
      <c r="D124" s="44" t="s">
        <v>15</v>
      </c>
      <c r="E124" s="45">
        <v>2018</v>
      </c>
      <c r="F124" s="45" t="s">
        <v>73</v>
      </c>
      <c r="G124" s="45" t="s">
        <v>280</v>
      </c>
      <c r="H124" s="45" t="s">
        <v>281</v>
      </c>
      <c r="I124" s="46" t="s">
        <v>265</v>
      </c>
      <c r="J124" s="45" t="s">
        <v>544</v>
      </c>
      <c r="K124" s="45" t="s">
        <v>544</v>
      </c>
      <c r="L124" s="47">
        <v>1284.72</v>
      </c>
      <c r="M124" s="47">
        <v>2988.15</v>
      </c>
    </row>
    <row r="125" spans="1:13" ht="15" x14ac:dyDescent="0.2">
      <c r="A125" s="42" t="s">
        <v>41</v>
      </c>
      <c r="B125" s="42" t="s">
        <v>41</v>
      </c>
      <c r="C125" s="43" t="s">
        <v>56</v>
      </c>
      <c r="D125" s="44" t="s">
        <v>15</v>
      </c>
      <c r="E125" s="45">
        <v>2018</v>
      </c>
      <c r="F125" s="45" t="s">
        <v>73</v>
      </c>
      <c r="G125" s="45" t="s">
        <v>280</v>
      </c>
      <c r="H125" s="45" t="s">
        <v>281</v>
      </c>
      <c r="I125" s="46" t="s">
        <v>270</v>
      </c>
      <c r="J125" s="45" t="s">
        <v>544</v>
      </c>
      <c r="K125" s="45" t="s">
        <v>544</v>
      </c>
      <c r="L125" s="47">
        <v>1284.72</v>
      </c>
      <c r="M125" s="47">
        <v>2988.15</v>
      </c>
    </row>
    <row r="126" spans="1:13" ht="15" x14ac:dyDescent="0.2">
      <c r="A126" s="42" t="s">
        <v>41</v>
      </c>
      <c r="B126" s="42" t="s">
        <v>41</v>
      </c>
      <c r="C126" s="43" t="s">
        <v>56</v>
      </c>
      <c r="D126" s="44" t="s">
        <v>15</v>
      </c>
      <c r="E126" s="45">
        <v>2018</v>
      </c>
      <c r="F126" s="45" t="s">
        <v>73</v>
      </c>
      <c r="G126" s="45" t="s">
        <v>280</v>
      </c>
      <c r="H126" s="45" t="s">
        <v>281</v>
      </c>
      <c r="I126" s="46" t="s">
        <v>274</v>
      </c>
      <c r="J126" s="45" t="s">
        <v>544</v>
      </c>
      <c r="K126" s="45" t="s">
        <v>544</v>
      </c>
      <c r="L126" s="47">
        <v>1284.72</v>
      </c>
      <c r="M126" s="47">
        <v>2988.15</v>
      </c>
    </row>
    <row r="127" spans="1:13" ht="15" x14ac:dyDescent="0.2">
      <c r="A127" s="42" t="s">
        <v>41</v>
      </c>
      <c r="B127" s="42" t="s">
        <v>41</v>
      </c>
      <c r="C127" s="43" t="s">
        <v>56</v>
      </c>
      <c r="D127" s="44" t="s">
        <v>15</v>
      </c>
      <c r="E127" s="45">
        <v>2018</v>
      </c>
      <c r="F127" s="45" t="s">
        <v>73</v>
      </c>
      <c r="G127" s="45" t="s">
        <v>280</v>
      </c>
      <c r="H127" s="45" t="s">
        <v>281</v>
      </c>
      <c r="I127" s="46" t="s">
        <v>135</v>
      </c>
      <c r="J127" s="45" t="s">
        <v>544</v>
      </c>
      <c r="K127" s="45" t="s">
        <v>544</v>
      </c>
      <c r="L127" s="47">
        <v>1284.72</v>
      </c>
      <c r="M127" s="47">
        <v>2988.15</v>
      </c>
    </row>
    <row r="128" spans="1:13" ht="15" x14ac:dyDescent="0.2">
      <c r="A128" s="42" t="s">
        <v>41</v>
      </c>
      <c r="B128" s="42" t="s">
        <v>41</v>
      </c>
      <c r="C128" s="43" t="s">
        <v>56</v>
      </c>
      <c r="D128" s="44" t="s">
        <v>15</v>
      </c>
      <c r="E128" s="45">
        <v>2018</v>
      </c>
      <c r="F128" s="45" t="s">
        <v>73</v>
      </c>
      <c r="G128" s="45" t="s">
        <v>280</v>
      </c>
      <c r="H128" s="45" t="s">
        <v>281</v>
      </c>
      <c r="I128" s="46" t="s">
        <v>274</v>
      </c>
      <c r="J128" s="45" t="s">
        <v>544</v>
      </c>
      <c r="K128" s="45" t="s">
        <v>544</v>
      </c>
      <c r="L128" s="47">
        <v>1284.72</v>
      </c>
      <c r="M128" s="47">
        <v>2988.15</v>
      </c>
    </row>
    <row r="129" spans="1:13" ht="15" x14ac:dyDescent="0.2">
      <c r="A129" s="42" t="s">
        <v>41</v>
      </c>
      <c r="B129" s="42" t="s">
        <v>41</v>
      </c>
      <c r="C129" s="43" t="s">
        <v>56</v>
      </c>
      <c r="D129" s="44" t="s">
        <v>15</v>
      </c>
      <c r="E129" s="45">
        <v>2018</v>
      </c>
      <c r="F129" s="45" t="s">
        <v>73</v>
      </c>
      <c r="G129" s="45" t="s">
        <v>280</v>
      </c>
      <c r="H129" s="45" t="s">
        <v>283</v>
      </c>
      <c r="I129" s="46" t="s">
        <v>302</v>
      </c>
      <c r="J129" s="45" t="s">
        <v>544</v>
      </c>
      <c r="K129" s="45" t="s">
        <v>544</v>
      </c>
      <c r="L129" s="47">
        <v>2803.8272000000002</v>
      </c>
      <c r="M129" s="47">
        <v>5890.47</v>
      </c>
    </row>
    <row r="130" spans="1:13" ht="15" x14ac:dyDescent="0.2">
      <c r="A130" s="42" t="s">
        <v>41</v>
      </c>
      <c r="B130" s="42" t="s">
        <v>41</v>
      </c>
      <c r="C130" s="43" t="s">
        <v>56</v>
      </c>
      <c r="D130" s="44" t="s">
        <v>15</v>
      </c>
      <c r="E130" s="45">
        <v>2018</v>
      </c>
      <c r="F130" s="45" t="s">
        <v>73</v>
      </c>
      <c r="G130" s="45" t="s">
        <v>280</v>
      </c>
      <c r="H130" s="45" t="s">
        <v>281</v>
      </c>
      <c r="I130" s="46" t="s">
        <v>130</v>
      </c>
      <c r="J130" s="45" t="s">
        <v>544</v>
      </c>
      <c r="K130" s="45" t="s">
        <v>544</v>
      </c>
      <c r="L130" s="47">
        <v>1284.72</v>
      </c>
      <c r="M130" s="47">
        <v>2988.15</v>
      </c>
    </row>
    <row r="131" spans="1:13" ht="15" x14ac:dyDescent="0.2">
      <c r="A131" s="42" t="s">
        <v>41</v>
      </c>
      <c r="B131" s="42" t="s">
        <v>41</v>
      </c>
      <c r="C131" s="43" t="s">
        <v>56</v>
      </c>
      <c r="D131" s="44" t="s">
        <v>15</v>
      </c>
      <c r="E131" s="45">
        <v>2018</v>
      </c>
      <c r="F131" s="45" t="s">
        <v>73</v>
      </c>
      <c r="G131" s="45" t="s">
        <v>280</v>
      </c>
      <c r="H131" s="45" t="s">
        <v>281</v>
      </c>
      <c r="I131" s="46" t="s">
        <v>553</v>
      </c>
      <c r="J131" s="45" t="s">
        <v>544</v>
      </c>
      <c r="K131" s="45" t="s">
        <v>544</v>
      </c>
      <c r="L131" s="47">
        <v>1284.72</v>
      </c>
      <c r="M131" s="47">
        <v>2988.15</v>
      </c>
    </row>
    <row r="132" spans="1:13" ht="15" x14ac:dyDescent="0.2">
      <c r="A132" s="42" t="s">
        <v>41</v>
      </c>
      <c r="B132" s="42" t="s">
        <v>41</v>
      </c>
      <c r="C132" s="43" t="s">
        <v>56</v>
      </c>
      <c r="D132" s="44" t="s">
        <v>15</v>
      </c>
      <c r="E132" s="45">
        <v>2018</v>
      </c>
      <c r="F132" s="45" t="s">
        <v>73</v>
      </c>
      <c r="G132" s="45" t="s">
        <v>280</v>
      </c>
      <c r="H132" s="45" t="s">
        <v>282</v>
      </c>
      <c r="I132" s="46" t="s">
        <v>274</v>
      </c>
      <c r="J132" s="45" t="s">
        <v>544</v>
      </c>
      <c r="K132" s="45" t="s">
        <v>544</v>
      </c>
      <c r="L132" s="47">
        <v>3748.2024000000001</v>
      </c>
      <c r="M132" s="47">
        <v>7725.58</v>
      </c>
    </row>
    <row r="133" spans="1:13" ht="15" x14ac:dyDescent="0.2">
      <c r="A133" s="42" t="s">
        <v>41</v>
      </c>
      <c r="B133" s="42" t="s">
        <v>41</v>
      </c>
      <c r="C133" s="43" t="s">
        <v>56</v>
      </c>
      <c r="D133" s="44" t="s">
        <v>15</v>
      </c>
      <c r="E133" s="45">
        <v>2018</v>
      </c>
      <c r="F133" s="45" t="s">
        <v>73</v>
      </c>
      <c r="G133" s="45" t="s">
        <v>280</v>
      </c>
      <c r="H133" s="45" t="s">
        <v>281</v>
      </c>
      <c r="I133" s="46" t="s">
        <v>130</v>
      </c>
      <c r="J133" s="45" t="s">
        <v>544</v>
      </c>
      <c r="K133" s="45" t="s">
        <v>544</v>
      </c>
      <c r="L133" s="47">
        <v>1284.72</v>
      </c>
      <c r="M133" s="47">
        <v>2988.15</v>
      </c>
    </row>
    <row r="134" spans="1:13" ht="15" x14ac:dyDescent="0.2">
      <c r="A134" s="42" t="s">
        <v>41</v>
      </c>
      <c r="B134" s="42" t="s">
        <v>41</v>
      </c>
      <c r="C134" s="43" t="s">
        <v>56</v>
      </c>
      <c r="D134" s="44" t="s">
        <v>15</v>
      </c>
      <c r="E134" s="45">
        <v>2018</v>
      </c>
      <c r="F134" s="45" t="s">
        <v>73</v>
      </c>
      <c r="G134" s="45" t="s">
        <v>280</v>
      </c>
      <c r="H134" s="45" t="s">
        <v>283</v>
      </c>
      <c r="I134" s="46" t="s">
        <v>274</v>
      </c>
      <c r="J134" s="45" t="s">
        <v>544</v>
      </c>
      <c r="K134" s="45" t="s">
        <v>544</v>
      </c>
      <c r="L134" s="47">
        <v>2803.8272000000002</v>
      </c>
      <c r="M134" s="47">
        <v>5890.47</v>
      </c>
    </row>
    <row r="135" spans="1:13" ht="15" x14ac:dyDescent="0.2">
      <c r="A135" s="42" t="s">
        <v>41</v>
      </c>
      <c r="B135" s="42" t="s">
        <v>41</v>
      </c>
      <c r="C135" s="43" t="s">
        <v>56</v>
      </c>
      <c r="D135" s="44" t="s">
        <v>15</v>
      </c>
      <c r="E135" s="45">
        <v>2018</v>
      </c>
      <c r="F135" s="45" t="s">
        <v>73</v>
      </c>
      <c r="G135" s="45" t="s">
        <v>280</v>
      </c>
      <c r="H135" s="45" t="s">
        <v>281</v>
      </c>
      <c r="I135" s="46" t="s">
        <v>288</v>
      </c>
      <c r="J135" s="45" t="s">
        <v>544</v>
      </c>
      <c r="K135" s="45" t="s">
        <v>544</v>
      </c>
      <c r="L135" s="47">
        <v>1284.72</v>
      </c>
      <c r="M135" s="47">
        <v>2988.15</v>
      </c>
    </row>
    <row r="136" spans="1:13" ht="15" x14ac:dyDescent="0.2">
      <c r="A136" s="42" t="s">
        <v>41</v>
      </c>
      <c r="B136" s="42" t="s">
        <v>41</v>
      </c>
      <c r="C136" s="43" t="s">
        <v>56</v>
      </c>
      <c r="D136" s="44" t="s">
        <v>15</v>
      </c>
      <c r="E136" s="45">
        <v>2018</v>
      </c>
      <c r="F136" s="45" t="s">
        <v>73</v>
      </c>
      <c r="G136" s="45" t="s">
        <v>280</v>
      </c>
      <c r="H136" s="45" t="s">
        <v>282</v>
      </c>
      <c r="I136" s="46" t="s">
        <v>274</v>
      </c>
      <c r="J136" s="45" t="s">
        <v>544</v>
      </c>
      <c r="K136" s="45" t="s">
        <v>544</v>
      </c>
      <c r="L136" s="47">
        <v>3748.2024000000001</v>
      </c>
      <c r="M136" s="47">
        <v>7725.58</v>
      </c>
    </row>
    <row r="137" spans="1:13" ht="15" x14ac:dyDescent="0.2">
      <c r="A137" s="42" t="s">
        <v>41</v>
      </c>
      <c r="B137" s="42" t="s">
        <v>41</v>
      </c>
      <c r="C137" s="43" t="s">
        <v>56</v>
      </c>
      <c r="D137" s="44" t="s">
        <v>15</v>
      </c>
      <c r="E137" s="45">
        <v>2018</v>
      </c>
      <c r="F137" s="45" t="s">
        <v>73</v>
      </c>
      <c r="G137" s="45" t="s">
        <v>280</v>
      </c>
      <c r="H137" s="45" t="s">
        <v>281</v>
      </c>
      <c r="I137" s="46" t="s">
        <v>512</v>
      </c>
      <c r="J137" s="45" t="s">
        <v>544</v>
      </c>
      <c r="K137" s="45" t="s">
        <v>544</v>
      </c>
      <c r="L137" s="47">
        <v>1284.72</v>
      </c>
      <c r="M137" s="47">
        <v>2988.15</v>
      </c>
    </row>
    <row r="138" spans="1:13" ht="15" x14ac:dyDescent="0.2">
      <c r="A138" s="42" t="s">
        <v>41</v>
      </c>
      <c r="B138" s="42" t="s">
        <v>41</v>
      </c>
      <c r="C138" s="43" t="s">
        <v>56</v>
      </c>
      <c r="D138" s="44" t="s">
        <v>15</v>
      </c>
      <c r="E138" s="45">
        <v>2018</v>
      </c>
      <c r="F138" s="45" t="s">
        <v>73</v>
      </c>
      <c r="G138" s="45" t="s">
        <v>280</v>
      </c>
      <c r="H138" s="45" t="s">
        <v>281</v>
      </c>
      <c r="I138" s="46" t="s">
        <v>130</v>
      </c>
      <c r="J138" s="45" t="s">
        <v>544</v>
      </c>
      <c r="K138" s="45" t="s">
        <v>544</v>
      </c>
      <c r="L138" s="47">
        <v>1284.72</v>
      </c>
      <c r="M138" s="47">
        <v>2988.15</v>
      </c>
    </row>
    <row r="139" spans="1:13" ht="15" x14ac:dyDescent="0.2">
      <c r="A139" s="42" t="s">
        <v>41</v>
      </c>
      <c r="B139" s="42" t="s">
        <v>41</v>
      </c>
      <c r="C139" s="43" t="s">
        <v>56</v>
      </c>
      <c r="D139" s="44" t="s">
        <v>15</v>
      </c>
      <c r="E139" s="45">
        <v>2018</v>
      </c>
      <c r="F139" s="45" t="s">
        <v>73</v>
      </c>
      <c r="G139" s="45" t="s">
        <v>280</v>
      </c>
      <c r="H139" s="45" t="s">
        <v>281</v>
      </c>
      <c r="I139" s="46" t="s">
        <v>154</v>
      </c>
      <c r="J139" s="45" t="s">
        <v>544</v>
      </c>
      <c r="K139" s="45" t="s">
        <v>544</v>
      </c>
      <c r="L139" s="47">
        <v>1284.72</v>
      </c>
      <c r="M139" s="47">
        <v>2988.15</v>
      </c>
    </row>
    <row r="140" spans="1:13" ht="15" x14ac:dyDescent="0.2">
      <c r="A140" s="42" t="s">
        <v>41</v>
      </c>
      <c r="B140" s="42" t="s">
        <v>41</v>
      </c>
      <c r="C140" s="43" t="s">
        <v>56</v>
      </c>
      <c r="D140" s="44" t="s">
        <v>15</v>
      </c>
      <c r="E140" s="45">
        <v>2018</v>
      </c>
      <c r="F140" s="45" t="s">
        <v>73</v>
      </c>
      <c r="G140" s="45" t="s">
        <v>280</v>
      </c>
      <c r="H140" s="45" t="s">
        <v>281</v>
      </c>
      <c r="I140" s="46" t="s">
        <v>149</v>
      </c>
      <c r="J140" s="45" t="s">
        <v>544</v>
      </c>
      <c r="K140" s="45" t="s">
        <v>544</v>
      </c>
      <c r="L140" s="47">
        <v>1284.72</v>
      </c>
      <c r="M140" s="47">
        <v>2988.15</v>
      </c>
    </row>
    <row r="141" spans="1:13" ht="15" x14ac:dyDescent="0.2">
      <c r="A141" s="42" t="s">
        <v>41</v>
      </c>
      <c r="B141" s="42" t="s">
        <v>41</v>
      </c>
      <c r="C141" s="43" t="s">
        <v>56</v>
      </c>
      <c r="D141" s="44" t="s">
        <v>15</v>
      </c>
      <c r="E141" s="45">
        <v>2018</v>
      </c>
      <c r="F141" s="45" t="s">
        <v>73</v>
      </c>
      <c r="G141" s="45" t="s">
        <v>280</v>
      </c>
      <c r="H141" s="45" t="s">
        <v>281</v>
      </c>
      <c r="I141" s="46" t="s">
        <v>144</v>
      </c>
      <c r="J141" s="45" t="s">
        <v>544</v>
      </c>
      <c r="K141" s="45" t="s">
        <v>544</v>
      </c>
      <c r="L141" s="47">
        <v>1284.72</v>
      </c>
      <c r="M141" s="47">
        <v>2988.15</v>
      </c>
    </row>
    <row r="142" spans="1:13" ht="15" x14ac:dyDescent="0.2">
      <c r="A142" s="42" t="s">
        <v>41</v>
      </c>
      <c r="B142" s="42" t="s">
        <v>41</v>
      </c>
      <c r="C142" s="43" t="s">
        <v>56</v>
      </c>
      <c r="D142" s="44" t="s">
        <v>15</v>
      </c>
      <c r="E142" s="45">
        <v>2018</v>
      </c>
      <c r="F142" s="45" t="s">
        <v>73</v>
      </c>
      <c r="G142" s="45" t="s">
        <v>280</v>
      </c>
      <c r="H142" s="45" t="s">
        <v>281</v>
      </c>
      <c r="I142" s="46" t="s">
        <v>135</v>
      </c>
      <c r="J142" s="45" t="s">
        <v>544</v>
      </c>
      <c r="K142" s="45" t="s">
        <v>544</v>
      </c>
      <c r="L142" s="47">
        <v>1284.72</v>
      </c>
      <c r="M142" s="47">
        <v>2988.15</v>
      </c>
    </row>
    <row r="143" spans="1:13" ht="15" x14ac:dyDescent="0.2">
      <c r="A143" s="42" t="s">
        <v>41</v>
      </c>
      <c r="B143" s="42" t="s">
        <v>41</v>
      </c>
      <c r="C143" s="43" t="s">
        <v>56</v>
      </c>
      <c r="D143" s="44" t="s">
        <v>15</v>
      </c>
      <c r="E143" s="45">
        <v>2018</v>
      </c>
      <c r="F143" s="45" t="s">
        <v>73</v>
      </c>
      <c r="G143" s="45" t="s">
        <v>280</v>
      </c>
      <c r="H143" s="45" t="s">
        <v>281</v>
      </c>
      <c r="I143" s="46" t="s">
        <v>153</v>
      </c>
      <c r="J143" s="45" t="s">
        <v>544</v>
      </c>
      <c r="K143" s="45" t="s">
        <v>544</v>
      </c>
      <c r="L143" s="47">
        <v>1284.72</v>
      </c>
      <c r="M143" s="47">
        <v>2988.15</v>
      </c>
    </row>
    <row r="144" spans="1:13" ht="15" x14ac:dyDescent="0.2">
      <c r="A144" s="42" t="s">
        <v>41</v>
      </c>
      <c r="B144" s="42" t="s">
        <v>41</v>
      </c>
      <c r="C144" s="43" t="s">
        <v>56</v>
      </c>
      <c r="D144" s="44" t="s">
        <v>15</v>
      </c>
      <c r="E144" s="45">
        <v>2018</v>
      </c>
      <c r="F144" s="45" t="s">
        <v>73</v>
      </c>
      <c r="G144" s="45" t="s">
        <v>280</v>
      </c>
      <c r="H144" s="45" t="s">
        <v>281</v>
      </c>
      <c r="I144" s="46" t="s">
        <v>274</v>
      </c>
      <c r="J144" s="45" t="s">
        <v>544</v>
      </c>
      <c r="K144" s="45" t="s">
        <v>544</v>
      </c>
      <c r="L144" s="47">
        <v>1284.72</v>
      </c>
      <c r="M144" s="47">
        <v>2988.15</v>
      </c>
    </row>
    <row r="145" spans="1:13" ht="15" x14ac:dyDescent="0.2">
      <c r="A145" s="42" t="s">
        <v>41</v>
      </c>
      <c r="B145" s="42" t="s">
        <v>41</v>
      </c>
      <c r="C145" s="43" t="s">
        <v>56</v>
      </c>
      <c r="D145" s="44" t="s">
        <v>15</v>
      </c>
      <c r="E145" s="45">
        <v>2018</v>
      </c>
      <c r="F145" s="45" t="s">
        <v>73</v>
      </c>
      <c r="G145" s="45" t="s">
        <v>280</v>
      </c>
      <c r="H145" s="45" t="s">
        <v>281</v>
      </c>
      <c r="I145" s="46" t="s">
        <v>130</v>
      </c>
      <c r="J145" s="45" t="s">
        <v>544</v>
      </c>
      <c r="K145" s="45" t="s">
        <v>544</v>
      </c>
      <c r="L145" s="47">
        <v>1284.72</v>
      </c>
      <c r="M145" s="47">
        <v>2988.15</v>
      </c>
    </row>
    <row r="146" spans="1:13" ht="15" x14ac:dyDescent="0.2">
      <c r="A146" s="42" t="s">
        <v>41</v>
      </c>
      <c r="B146" s="42" t="s">
        <v>41</v>
      </c>
      <c r="C146" s="43" t="s">
        <v>56</v>
      </c>
      <c r="D146" s="44" t="s">
        <v>15</v>
      </c>
      <c r="E146" s="45">
        <v>2018</v>
      </c>
      <c r="F146" s="45" t="s">
        <v>73</v>
      </c>
      <c r="G146" s="45" t="s">
        <v>280</v>
      </c>
      <c r="H146" s="45" t="s">
        <v>281</v>
      </c>
      <c r="I146" s="46" t="s">
        <v>512</v>
      </c>
      <c r="J146" s="45" t="s">
        <v>544</v>
      </c>
      <c r="K146" s="45" t="s">
        <v>544</v>
      </c>
      <c r="L146" s="47">
        <v>1284.72</v>
      </c>
      <c r="M146" s="47">
        <v>2988.15</v>
      </c>
    </row>
    <row r="147" spans="1:13" ht="15" x14ac:dyDescent="0.2">
      <c r="A147" s="42" t="s">
        <v>41</v>
      </c>
      <c r="B147" s="42" t="s">
        <v>41</v>
      </c>
      <c r="C147" s="43" t="s">
        <v>56</v>
      </c>
      <c r="D147" s="44" t="s">
        <v>15</v>
      </c>
      <c r="E147" s="45">
        <v>2018</v>
      </c>
      <c r="F147" s="45" t="s">
        <v>73</v>
      </c>
      <c r="G147" s="45" t="s">
        <v>280</v>
      </c>
      <c r="H147" s="45" t="s">
        <v>281</v>
      </c>
      <c r="I147" s="46" t="s">
        <v>272</v>
      </c>
      <c r="J147" s="45" t="s">
        <v>544</v>
      </c>
      <c r="K147" s="45" t="s">
        <v>544</v>
      </c>
      <c r="L147" s="47">
        <v>1284.72</v>
      </c>
      <c r="M147" s="47">
        <v>2988.15</v>
      </c>
    </row>
    <row r="148" spans="1:13" ht="15" x14ac:dyDescent="0.2">
      <c r="A148" s="42" t="s">
        <v>41</v>
      </c>
      <c r="B148" s="42" t="s">
        <v>41</v>
      </c>
      <c r="C148" s="43" t="s">
        <v>56</v>
      </c>
      <c r="D148" s="44" t="s">
        <v>15</v>
      </c>
      <c r="E148" s="45">
        <v>2018</v>
      </c>
      <c r="F148" s="45" t="s">
        <v>73</v>
      </c>
      <c r="G148" s="45" t="s">
        <v>280</v>
      </c>
      <c r="H148" s="45" t="s">
        <v>283</v>
      </c>
      <c r="I148" s="46" t="s">
        <v>274</v>
      </c>
      <c r="J148" s="45" t="s">
        <v>544</v>
      </c>
      <c r="K148" s="45" t="s">
        <v>544</v>
      </c>
      <c r="L148" s="47">
        <v>2803.8272000000002</v>
      </c>
      <c r="M148" s="47">
        <v>5890.47</v>
      </c>
    </row>
    <row r="149" spans="1:13" ht="15" x14ac:dyDescent="0.2">
      <c r="A149" s="42" t="s">
        <v>41</v>
      </c>
      <c r="B149" s="42" t="s">
        <v>41</v>
      </c>
      <c r="C149" s="43" t="s">
        <v>56</v>
      </c>
      <c r="D149" s="44" t="s">
        <v>15</v>
      </c>
      <c r="E149" s="45">
        <v>2018</v>
      </c>
      <c r="F149" s="45" t="s">
        <v>73</v>
      </c>
      <c r="G149" s="45" t="s">
        <v>280</v>
      </c>
      <c r="H149" s="45" t="s">
        <v>281</v>
      </c>
      <c r="I149" s="46" t="s">
        <v>132</v>
      </c>
      <c r="J149" s="45" t="s">
        <v>544</v>
      </c>
      <c r="K149" s="45" t="s">
        <v>544</v>
      </c>
      <c r="L149" s="47">
        <v>1284.72</v>
      </c>
      <c r="M149" s="47">
        <v>2988.15</v>
      </c>
    </row>
    <row r="150" spans="1:13" ht="15" x14ac:dyDescent="0.2">
      <c r="A150" s="42" t="s">
        <v>41</v>
      </c>
      <c r="B150" s="42" t="s">
        <v>41</v>
      </c>
      <c r="C150" s="43" t="s">
        <v>56</v>
      </c>
      <c r="D150" s="44" t="s">
        <v>15</v>
      </c>
      <c r="E150" s="45">
        <v>2018</v>
      </c>
      <c r="F150" s="45" t="s">
        <v>73</v>
      </c>
      <c r="G150" s="45" t="s">
        <v>280</v>
      </c>
      <c r="H150" s="45" t="s">
        <v>281</v>
      </c>
      <c r="I150" s="46" t="s">
        <v>551</v>
      </c>
      <c r="J150" s="45" t="s">
        <v>544</v>
      </c>
      <c r="K150" s="45" t="s">
        <v>544</v>
      </c>
      <c r="L150" s="47">
        <v>1284.72</v>
      </c>
      <c r="M150" s="47">
        <v>2988.15</v>
      </c>
    </row>
    <row r="151" spans="1:13" ht="15" x14ac:dyDescent="0.2">
      <c r="A151" s="42" t="s">
        <v>41</v>
      </c>
      <c r="B151" s="42" t="s">
        <v>41</v>
      </c>
      <c r="C151" s="43" t="s">
        <v>56</v>
      </c>
      <c r="D151" s="44" t="s">
        <v>15</v>
      </c>
      <c r="E151" s="45">
        <v>2018</v>
      </c>
      <c r="F151" s="45" t="s">
        <v>73</v>
      </c>
      <c r="G151" s="45" t="s">
        <v>280</v>
      </c>
      <c r="H151" s="45" t="s">
        <v>281</v>
      </c>
      <c r="I151" s="46" t="s">
        <v>274</v>
      </c>
      <c r="J151" s="45" t="s">
        <v>544</v>
      </c>
      <c r="K151" s="45" t="s">
        <v>544</v>
      </c>
      <c r="L151" s="47">
        <v>1284.72</v>
      </c>
      <c r="M151" s="47">
        <v>2988.15</v>
      </c>
    </row>
    <row r="152" spans="1:13" ht="15" x14ac:dyDescent="0.2">
      <c r="A152" s="42" t="s">
        <v>41</v>
      </c>
      <c r="B152" s="42" t="s">
        <v>41</v>
      </c>
      <c r="C152" s="43" t="s">
        <v>56</v>
      </c>
      <c r="D152" s="44" t="s">
        <v>15</v>
      </c>
      <c r="E152" s="45">
        <v>2018</v>
      </c>
      <c r="F152" s="45" t="s">
        <v>73</v>
      </c>
      <c r="G152" s="45" t="s">
        <v>280</v>
      </c>
      <c r="H152" s="45" t="s">
        <v>281</v>
      </c>
      <c r="I152" s="46" t="s">
        <v>274</v>
      </c>
      <c r="J152" s="45" t="s">
        <v>544</v>
      </c>
      <c r="K152" s="45" t="s">
        <v>544</v>
      </c>
      <c r="L152" s="47">
        <v>1284.72</v>
      </c>
      <c r="M152" s="47">
        <v>2988.15</v>
      </c>
    </row>
    <row r="153" spans="1:13" ht="15" x14ac:dyDescent="0.2">
      <c r="A153" s="42" t="s">
        <v>41</v>
      </c>
      <c r="B153" s="42" t="s">
        <v>41</v>
      </c>
      <c r="C153" s="43" t="s">
        <v>56</v>
      </c>
      <c r="D153" s="44" t="s">
        <v>15</v>
      </c>
      <c r="E153" s="45">
        <v>2018</v>
      </c>
      <c r="F153" s="45" t="s">
        <v>73</v>
      </c>
      <c r="G153" s="45" t="s">
        <v>280</v>
      </c>
      <c r="H153" s="45" t="s">
        <v>281</v>
      </c>
      <c r="I153" s="46" t="s">
        <v>274</v>
      </c>
      <c r="J153" s="45" t="s">
        <v>544</v>
      </c>
      <c r="K153" s="45" t="s">
        <v>544</v>
      </c>
      <c r="L153" s="47">
        <v>1284.72</v>
      </c>
      <c r="M153" s="47">
        <v>2988.15</v>
      </c>
    </row>
    <row r="154" spans="1:13" ht="15" x14ac:dyDescent="0.2">
      <c r="A154" s="42" t="s">
        <v>41</v>
      </c>
      <c r="B154" s="42" t="s">
        <v>41</v>
      </c>
      <c r="C154" s="43" t="s">
        <v>56</v>
      </c>
      <c r="D154" s="44" t="s">
        <v>15</v>
      </c>
      <c r="E154" s="45">
        <v>2018</v>
      </c>
      <c r="F154" s="45" t="s">
        <v>73</v>
      </c>
      <c r="G154" s="45" t="s">
        <v>280</v>
      </c>
      <c r="H154" s="45" t="s">
        <v>281</v>
      </c>
      <c r="I154" s="46" t="s">
        <v>550</v>
      </c>
      <c r="J154" s="45" t="s">
        <v>544</v>
      </c>
      <c r="K154" s="45" t="s">
        <v>544</v>
      </c>
      <c r="L154" s="47">
        <v>1284.72</v>
      </c>
      <c r="M154" s="47">
        <v>2988.15</v>
      </c>
    </row>
    <row r="155" spans="1:13" ht="15" x14ac:dyDescent="0.2">
      <c r="A155" s="42" t="s">
        <v>41</v>
      </c>
      <c r="B155" s="42" t="s">
        <v>41</v>
      </c>
      <c r="C155" s="43" t="s">
        <v>56</v>
      </c>
      <c r="D155" s="44" t="s">
        <v>15</v>
      </c>
      <c r="E155" s="45">
        <v>2018</v>
      </c>
      <c r="F155" s="45" t="s">
        <v>73</v>
      </c>
      <c r="G155" s="45" t="s">
        <v>280</v>
      </c>
      <c r="H155" s="45" t="s">
        <v>281</v>
      </c>
      <c r="I155" s="46" t="s">
        <v>274</v>
      </c>
      <c r="J155" s="45" t="s">
        <v>544</v>
      </c>
      <c r="K155" s="45" t="s">
        <v>544</v>
      </c>
      <c r="L155" s="47">
        <v>1284.72</v>
      </c>
      <c r="M155" s="47">
        <v>2988.15</v>
      </c>
    </row>
    <row r="156" spans="1:13" ht="15" x14ac:dyDescent="0.2">
      <c r="A156" s="42" t="s">
        <v>41</v>
      </c>
      <c r="B156" s="42" t="s">
        <v>41</v>
      </c>
      <c r="C156" s="43" t="s">
        <v>56</v>
      </c>
      <c r="D156" s="44" t="s">
        <v>15</v>
      </c>
      <c r="E156" s="45">
        <v>2018</v>
      </c>
      <c r="F156" s="45" t="s">
        <v>73</v>
      </c>
      <c r="G156" s="45" t="s">
        <v>280</v>
      </c>
      <c r="H156" s="45" t="s">
        <v>281</v>
      </c>
      <c r="I156" s="46" t="s">
        <v>265</v>
      </c>
      <c r="J156" s="45" t="s">
        <v>544</v>
      </c>
      <c r="K156" s="45" t="s">
        <v>544</v>
      </c>
      <c r="L156" s="47">
        <v>1284.72</v>
      </c>
      <c r="M156" s="47">
        <v>2988.15</v>
      </c>
    </row>
    <row r="157" spans="1:13" ht="15" x14ac:dyDescent="0.2">
      <c r="A157" s="42" t="s">
        <v>41</v>
      </c>
      <c r="B157" s="42" t="s">
        <v>41</v>
      </c>
      <c r="C157" s="43" t="s">
        <v>56</v>
      </c>
      <c r="D157" s="44" t="s">
        <v>15</v>
      </c>
      <c r="E157" s="45">
        <v>2018</v>
      </c>
      <c r="F157" s="45" t="s">
        <v>73</v>
      </c>
      <c r="G157" s="45" t="s">
        <v>280</v>
      </c>
      <c r="H157" s="45" t="s">
        <v>281</v>
      </c>
      <c r="I157" s="46" t="s">
        <v>132</v>
      </c>
      <c r="J157" s="45" t="s">
        <v>544</v>
      </c>
      <c r="K157" s="45" t="s">
        <v>544</v>
      </c>
      <c r="L157" s="47">
        <v>1284.72</v>
      </c>
      <c r="M157" s="47">
        <v>2988.15</v>
      </c>
    </row>
    <row r="158" spans="1:13" ht="15" x14ac:dyDescent="0.2">
      <c r="A158" s="42" t="s">
        <v>41</v>
      </c>
      <c r="B158" s="42" t="s">
        <v>41</v>
      </c>
      <c r="C158" s="43" t="s">
        <v>56</v>
      </c>
      <c r="D158" s="44" t="s">
        <v>15</v>
      </c>
      <c r="E158" s="45">
        <v>2018</v>
      </c>
      <c r="F158" s="45" t="s">
        <v>73</v>
      </c>
      <c r="G158" s="45" t="s">
        <v>280</v>
      </c>
      <c r="H158" s="45" t="s">
        <v>281</v>
      </c>
      <c r="I158" s="46" t="s">
        <v>552</v>
      </c>
      <c r="J158" s="45" t="s">
        <v>544</v>
      </c>
      <c r="K158" s="45" t="s">
        <v>544</v>
      </c>
      <c r="L158" s="47">
        <v>1284.72</v>
      </c>
      <c r="M158" s="47">
        <v>2988.15</v>
      </c>
    </row>
    <row r="159" spans="1:13" ht="15" x14ac:dyDescent="0.2">
      <c r="A159" s="42" t="s">
        <v>41</v>
      </c>
      <c r="B159" s="42" t="s">
        <v>41</v>
      </c>
      <c r="C159" s="43" t="s">
        <v>56</v>
      </c>
      <c r="D159" s="44" t="s">
        <v>15</v>
      </c>
      <c r="E159" s="45">
        <v>2018</v>
      </c>
      <c r="F159" s="45" t="s">
        <v>73</v>
      </c>
      <c r="G159" s="45" t="s">
        <v>280</v>
      </c>
      <c r="H159" s="45" t="s">
        <v>281</v>
      </c>
      <c r="I159" s="46" t="s">
        <v>274</v>
      </c>
      <c r="J159" s="45" t="s">
        <v>544</v>
      </c>
      <c r="K159" s="45" t="s">
        <v>544</v>
      </c>
      <c r="L159" s="47">
        <v>1284.72</v>
      </c>
      <c r="M159" s="47">
        <v>2988.15</v>
      </c>
    </row>
    <row r="160" spans="1:13" ht="15" x14ac:dyDescent="0.2">
      <c r="A160" s="42" t="s">
        <v>41</v>
      </c>
      <c r="B160" s="42" t="s">
        <v>41</v>
      </c>
      <c r="C160" s="43" t="s">
        <v>56</v>
      </c>
      <c r="D160" s="44" t="s">
        <v>15</v>
      </c>
      <c r="E160" s="45">
        <v>2018</v>
      </c>
      <c r="F160" s="45" t="s">
        <v>73</v>
      </c>
      <c r="G160" s="45" t="s">
        <v>280</v>
      </c>
      <c r="H160" s="45" t="s">
        <v>281</v>
      </c>
      <c r="I160" s="46" t="s">
        <v>554</v>
      </c>
      <c r="J160" s="45" t="s">
        <v>544</v>
      </c>
      <c r="K160" s="45" t="s">
        <v>544</v>
      </c>
      <c r="L160" s="47">
        <v>1284.72</v>
      </c>
      <c r="M160" s="47">
        <v>2988.15</v>
      </c>
    </row>
    <row r="161" spans="1:13" ht="15" x14ac:dyDescent="0.2">
      <c r="A161" s="42" t="s">
        <v>41</v>
      </c>
      <c r="B161" s="42" t="s">
        <v>41</v>
      </c>
      <c r="C161" s="43" t="s">
        <v>56</v>
      </c>
      <c r="D161" s="44" t="s">
        <v>15</v>
      </c>
      <c r="E161" s="45">
        <v>2018</v>
      </c>
      <c r="F161" s="45" t="s">
        <v>73</v>
      </c>
      <c r="G161" s="45" t="s">
        <v>280</v>
      </c>
      <c r="H161" s="45" t="s">
        <v>281</v>
      </c>
      <c r="I161" s="46" t="s">
        <v>145</v>
      </c>
      <c r="J161" s="45" t="s">
        <v>544</v>
      </c>
      <c r="K161" s="45" t="s">
        <v>544</v>
      </c>
      <c r="L161" s="47">
        <v>1284.72</v>
      </c>
      <c r="M161" s="47">
        <v>2988.15</v>
      </c>
    </row>
    <row r="162" spans="1:13" ht="15" x14ac:dyDescent="0.2">
      <c r="A162" s="42" t="s">
        <v>41</v>
      </c>
      <c r="B162" s="42" t="s">
        <v>41</v>
      </c>
      <c r="C162" s="43" t="s">
        <v>56</v>
      </c>
      <c r="D162" s="44" t="s">
        <v>15</v>
      </c>
      <c r="E162" s="45">
        <v>2018</v>
      </c>
      <c r="F162" s="45" t="s">
        <v>73</v>
      </c>
      <c r="G162" s="45" t="s">
        <v>280</v>
      </c>
      <c r="H162" s="45" t="s">
        <v>281</v>
      </c>
      <c r="I162" s="46" t="s">
        <v>270</v>
      </c>
      <c r="J162" s="45" t="s">
        <v>544</v>
      </c>
      <c r="K162" s="45" t="s">
        <v>544</v>
      </c>
      <c r="L162" s="47">
        <v>1284.72</v>
      </c>
      <c r="M162" s="47">
        <v>2988.15</v>
      </c>
    </row>
    <row r="163" spans="1:13" ht="15" x14ac:dyDescent="0.2">
      <c r="A163" s="42" t="s">
        <v>41</v>
      </c>
      <c r="B163" s="42" t="s">
        <v>41</v>
      </c>
      <c r="C163" s="43" t="s">
        <v>56</v>
      </c>
      <c r="D163" s="44" t="s">
        <v>15</v>
      </c>
      <c r="E163" s="45">
        <v>2018</v>
      </c>
      <c r="F163" s="45" t="s">
        <v>73</v>
      </c>
      <c r="G163" s="45" t="s">
        <v>280</v>
      </c>
      <c r="H163" s="45" t="s">
        <v>281</v>
      </c>
      <c r="I163" s="46" t="s">
        <v>302</v>
      </c>
      <c r="J163" s="45" t="s">
        <v>544</v>
      </c>
      <c r="K163" s="45" t="s">
        <v>544</v>
      </c>
      <c r="L163" s="47">
        <v>1284.72</v>
      </c>
      <c r="M163" s="47">
        <v>2988.15</v>
      </c>
    </row>
    <row r="164" spans="1:13" ht="15" x14ac:dyDescent="0.2">
      <c r="A164" s="42" t="s">
        <v>41</v>
      </c>
      <c r="B164" s="42" t="s">
        <v>41</v>
      </c>
      <c r="C164" s="43" t="s">
        <v>56</v>
      </c>
      <c r="D164" s="44" t="s">
        <v>15</v>
      </c>
      <c r="E164" s="45">
        <v>2018</v>
      </c>
      <c r="F164" s="45" t="s">
        <v>73</v>
      </c>
      <c r="G164" s="45" t="s">
        <v>280</v>
      </c>
      <c r="H164" s="45" t="s">
        <v>281</v>
      </c>
      <c r="I164" s="46" t="s">
        <v>272</v>
      </c>
      <c r="J164" s="45" t="s">
        <v>544</v>
      </c>
      <c r="K164" s="45" t="s">
        <v>544</v>
      </c>
      <c r="L164" s="47">
        <v>1284.72</v>
      </c>
      <c r="M164" s="47">
        <v>2988.15</v>
      </c>
    </row>
    <row r="165" spans="1:13" ht="15" x14ac:dyDescent="0.2">
      <c r="A165" s="42" t="s">
        <v>41</v>
      </c>
      <c r="B165" s="42" t="s">
        <v>41</v>
      </c>
      <c r="C165" s="43" t="s">
        <v>56</v>
      </c>
      <c r="D165" s="44" t="s">
        <v>15</v>
      </c>
      <c r="E165" s="45">
        <v>2018</v>
      </c>
      <c r="F165" s="45" t="s">
        <v>73</v>
      </c>
      <c r="G165" s="45" t="s">
        <v>280</v>
      </c>
      <c r="H165" s="45" t="s">
        <v>281</v>
      </c>
      <c r="I165" s="46" t="s">
        <v>156</v>
      </c>
      <c r="J165" s="45" t="s">
        <v>544</v>
      </c>
      <c r="K165" s="45" t="s">
        <v>544</v>
      </c>
      <c r="L165" s="47">
        <v>1284.72</v>
      </c>
      <c r="M165" s="47">
        <v>2988.15</v>
      </c>
    </row>
    <row r="166" spans="1:13" ht="15" x14ac:dyDescent="0.2">
      <c r="A166" s="42" t="s">
        <v>41</v>
      </c>
      <c r="B166" s="42" t="s">
        <v>41</v>
      </c>
      <c r="C166" s="43" t="s">
        <v>56</v>
      </c>
      <c r="D166" s="44" t="s">
        <v>15</v>
      </c>
      <c r="E166" s="45">
        <v>2018</v>
      </c>
      <c r="F166" s="45" t="s">
        <v>73</v>
      </c>
      <c r="G166" s="45" t="s">
        <v>280</v>
      </c>
      <c r="H166" s="45" t="s">
        <v>281</v>
      </c>
      <c r="I166" s="46" t="s">
        <v>274</v>
      </c>
      <c r="J166" s="45" t="s">
        <v>544</v>
      </c>
      <c r="K166" s="45" t="s">
        <v>544</v>
      </c>
      <c r="L166" s="47">
        <v>1284.72</v>
      </c>
      <c r="M166" s="47">
        <v>2988.15</v>
      </c>
    </row>
    <row r="167" spans="1:13" ht="15" x14ac:dyDescent="0.2">
      <c r="A167" s="42" t="s">
        <v>41</v>
      </c>
      <c r="B167" s="42" t="s">
        <v>41</v>
      </c>
      <c r="C167" s="43" t="s">
        <v>56</v>
      </c>
      <c r="D167" s="44" t="s">
        <v>15</v>
      </c>
      <c r="E167" s="45">
        <v>2018</v>
      </c>
      <c r="F167" s="45" t="s">
        <v>73</v>
      </c>
      <c r="G167" s="45" t="s">
        <v>280</v>
      </c>
      <c r="H167" s="45" t="s">
        <v>281</v>
      </c>
      <c r="I167" s="46" t="s">
        <v>150</v>
      </c>
      <c r="J167" s="45" t="s">
        <v>544</v>
      </c>
      <c r="K167" s="45" t="s">
        <v>544</v>
      </c>
      <c r="L167" s="47">
        <v>1284.72</v>
      </c>
      <c r="M167" s="47">
        <v>2988.15</v>
      </c>
    </row>
    <row r="168" spans="1:13" ht="15" x14ac:dyDescent="0.2">
      <c r="A168" s="42" t="s">
        <v>41</v>
      </c>
      <c r="B168" s="42" t="s">
        <v>41</v>
      </c>
      <c r="C168" s="43" t="s">
        <v>56</v>
      </c>
      <c r="D168" s="44" t="s">
        <v>15</v>
      </c>
      <c r="E168" s="45">
        <v>2018</v>
      </c>
      <c r="F168" s="45" t="s">
        <v>73</v>
      </c>
      <c r="G168" s="45" t="s">
        <v>280</v>
      </c>
      <c r="H168" s="45" t="s">
        <v>281</v>
      </c>
      <c r="I168" s="46" t="s">
        <v>154</v>
      </c>
      <c r="J168" s="45" t="s">
        <v>544</v>
      </c>
      <c r="K168" s="45" t="s">
        <v>544</v>
      </c>
      <c r="L168" s="47">
        <v>1284.72</v>
      </c>
      <c r="M168" s="47">
        <v>2988.15</v>
      </c>
    </row>
    <row r="169" spans="1:13" ht="15" x14ac:dyDescent="0.2">
      <c r="A169" s="42" t="s">
        <v>41</v>
      </c>
      <c r="B169" s="42" t="s">
        <v>41</v>
      </c>
      <c r="C169" s="43" t="s">
        <v>56</v>
      </c>
      <c r="D169" s="44" t="s">
        <v>15</v>
      </c>
      <c r="E169" s="45">
        <v>2018</v>
      </c>
      <c r="F169" s="45" t="s">
        <v>73</v>
      </c>
      <c r="G169" s="45" t="s">
        <v>280</v>
      </c>
      <c r="H169" s="45" t="s">
        <v>281</v>
      </c>
      <c r="I169" s="46" t="s">
        <v>273</v>
      </c>
      <c r="J169" s="45" t="s">
        <v>544</v>
      </c>
      <c r="K169" s="45" t="s">
        <v>544</v>
      </c>
      <c r="L169" s="47">
        <v>1284.72</v>
      </c>
      <c r="M169" s="47">
        <v>2988.15</v>
      </c>
    </row>
    <row r="170" spans="1:13" ht="15" x14ac:dyDescent="0.2">
      <c r="A170" s="42" t="s">
        <v>41</v>
      </c>
      <c r="B170" s="42" t="s">
        <v>41</v>
      </c>
      <c r="C170" s="43" t="s">
        <v>56</v>
      </c>
      <c r="D170" s="44" t="s">
        <v>15</v>
      </c>
      <c r="E170" s="45">
        <v>2018</v>
      </c>
      <c r="F170" s="45" t="s">
        <v>73</v>
      </c>
      <c r="G170" s="45" t="s">
        <v>280</v>
      </c>
      <c r="H170" s="45" t="s">
        <v>283</v>
      </c>
      <c r="I170" s="46" t="s">
        <v>274</v>
      </c>
      <c r="J170" s="45" t="s">
        <v>544</v>
      </c>
      <c r="K170" s="45" t="s">
        <v>544</v>
      </c>
      <c r="L170" s="47">
        <v>2803.8272000000002</v>
      </c>
      <c r="M170" s="47">
        <v>5890.47</v>
      </c>
    </row>
    <row r="171" spans="1:13" ht="15" x14ac:dyDescent="0.2">
      <c r="A171" s="42" t="s">
        <v>41</v>
      </c>
      <c r="B171" s="42" t="s">
        <v>41</v>
      </c>
      <c r="C171" s="43" t="s">
        <v>56</v>
      </c>
      <c r="D171" s="44" t="s">
        <v>15</v>
      </c>
      <c r="E171" s="45">
        <v>2018</v>
      </c>
      <c r="F171" s="45" t="s">
        <v>73</v>
      </c>
      <c r="G171" s="45" t="s">
        <v>280</v>
      </c>
      <c r="H171" s="45" t="s">
        <v>281</v>
      </c>
      <c r="I171" s="46" t="s">
        <v>274</v>
      </c>
      <c r="J171" s="45" t="s">
        <v>544</v>
      </c>
      <c r="K171" s="45" t="s">
        <v>544</v>
      </c>
      <c r="L171" s="47">
        <v>1284.72</v>
      </c>
      <c r="M171" s="47">
        <v>2988.15</v>
      </c>
    </row>
    <row r="172" spans="1:13" ht="15" x14ac:dyDescent="0.2">
      <c r="A172" s="42" t="s">
        <v>41</v>
      </c>
      <c r="B172" s="42" t="s">
        <v>41</v>
      </c>
      <c r="C172" s="43" t="s">
        <v>56</v>
      </c>
      <c r="D172" s="44" t="s">
        <v>15</v>
      </c>
      <c r="E172" s="45">
        <v>2018</v>
      </c>
      <c r="F172" s="45" t="s">
        <v>73</v>
      </c>
      <c r="G172" s="45" t="s">
        <v>280</v>
      </c>
      <c r="H172" s="45" t="s">
        <v>281</v>
      </c>
      <c r="I172" s="46" t="s">
        <v>274</v>
      </c>
      <c r="J172" s="45" t="s">
        <v>544</v>
      </c>
      <c r="K172" s="45" t="s">
        <v>544</v>
      </c>
      <c r="L172" s="47">
        <v>1284.72</v>
      </c>
      <c r="M172" s="47">
        <v>2988.15</v>
      </c>
    </row>
    <row r="173" spans="1:13" ht="15" x14ac:dyDescent="0.2">
      <c r="A173" s="42" t="s">
        <v>41</v>
      </c>
      <c r="B173" s="42" t="s">
        <v>41</v>
      </c>
      <c r="C173" s="43" t="s">
        <v>56</v>
      </c>
      <c r="D173" s="44" t="s">
        <v>15</v>
      </c>
      <c r="E173" s="45">
        <v>2018</v>
      </c>
      <c r="F173" s="45" t="s">
        <v>73</v>
      </c>
      <c r="G173" s="45" t="s">
        <v>280</v>
      </c>
      <c r="H173" s="45" t="s">
        <v>281</v>
      </c>
      <c r="I173" s="46" t="s">
        <v>274</v>
      </c>
      <c r="J173" s="45" t="s">
        <v>544</v>
      </c>
      <c r="K173" s="45" t="s">
        <v>544</v>
      </c>
      <c r="L173" s="47">
        <v>1284.72</v>
      </c>
      <c r="M173" s="47">
        <v>2988.15</v>
      </c>
    </row>
    <row r="174" spans="1:13" ht="15" x14ac:dyDescent="0.2">
      <c r="A174" s="42" t="s">
        <v>41</v>
      </c>
      <c r="B174" s="42" t="s">
        <v>41</v>
      </c>
      <c r="C174" s="43" t="s">
        <v>56</v>
      </c>
      <c r="D174" s="44" t="s">
        <v>15</v>
      </c>
      <c r="E174" s="45">
        <v>2018</v>
      </c>
      <c r="F174" s="45" t="s">
        <v>73</v>
      </c>
      <c r="G174" s="45" t="s">
        <v>280</v>
      </c>
      <c r="H174" s="45" t="s">
        <v>281</v>
      </c>
      <c r="I174" s="46" t="s">
        <v>274</v>
      </c>
      <c r="J174" s="45" t="s">
        <v>544</v>
      </c>
      <c r="K174" s="45" t="s">
        <v>544</v>
      </c>
      <c r="L174" s="47">
        <v>1284.72</v>
      </c>
      <c r="M174" s="47">
        <v>2988.15</v>
      </c>
    </row>
    <row r="175" spans="1:13" ht="15" x14ac:dyDescent="0.2">
      <c r="A175" s="42" t="s">
        <v>41</v>
      </c>
      <c r="B175" s="42" t="s">
        <v>41</v>
      </c>
      <c r="C175" s="43" t="s">
        <v>56</v>
      </c>
      <c r="D175" s="44" t="s">
        <v>15</v>
      </c>
      <c r="E175" s="45">
        <v>2018</v>
      </c>
      <c r="F175" s="45" t="s">
        <v>73</v>
      </c>
      <c r="G175" s="45" t="s">
        <v>280</v>
      </c>
      <c r="H175" s="45" t="s">
        <v>283</v>
      </c>
      <c r="I175" s="46" t="s">
        <v>270</v>
      </c>
      <c r="J175" s="45" t="s">
        <v>544</v>
      </c>
      <c r="K175" s="45" t="s">
        <v>544</v>
      </c>
      <c r="L175" s="47">
        <v>2803.8272000000002</v>
      </c>
      <c r="M175" s="47">
        <v>5890.47</v>
      </c>
    </row>
    <row r="176" spans="1:13" ht="15" x14ac:dyDescent="0.2">
      <c r="A176" s="42" t="s">
        <v>41</v>
      </c>
      <c r="B176" s="42" t="s">
        <v>41</v>
      </c>
      <c r="C176" s="43" t="s">
        <v>56</v>
      </c>
      <c r="D176" s="44" t="s">
        <v>15</v>
      </c>
      <c r="E176" s="45">
        <v>2018</v>
      </c>
      <c r="F176" s="45" t="s">
        <v>73</v>
      </c>
      <c r="G176" s="45" t="s">
        <v>280</v>
      </c>
      <c r="H176" s="45" t="s">
        <v>281</v>
      </c>
      <c r="I176" s="46" t="s">
        <v>274</v>
      </c>
      <c r="J176" s="45" t="s">
        <v>544</v>
      </c>
      <c r="K176" s="45" t="s">
        <v>544</v>
      </c>
      <c r="L176" s="47">
        <v>1284.72</v>
      </c>
      <c r="M176" s="47">
        <v>2988.15</v>
      </c>
    </row>
    <row r="177" spans="1:13" ht="15" x14ac:dyDescent="0.2">
      <c r="A177" s="42" t="s">
        <v>41</v>
      </c>
      <c r="B177" s="42" t="s">
        <v>41</v>
      </c>
      <c r="C177" s="43" t="s">
        <v>56</v>
      </c>
      <c r="D177" s="44" t="s">
        <v>15</v>
      </c>
      <c r="E177" s="45">
        <v>2018</v>
      </c>
      <c r="F177" s="45" t="s">
        <v>73</v>
      </c>
      <c r="G177" s="45" t="s">
        <v>280</v>
      </c>
      <c r="H177" s="45" t="s">
        <v>281</v>
      </c>
      <c r="I177" s="46" t="s">
        <v>209</v>
      </c>
      <c r="J177" s="45" t="s">
        <v>544</v>
      </c>
      <c r="K177" s="45" t="s">
        <v>544</v>
      </c>
      <c r="L177" s="47">
        <v>1284.72</v>
      </c>
      <c r="M177" s="47">
        <v>2988.15</v>
      </c>
    </row>
    <row r="178" spans="1:13" ht="15" x14ac:dyDescent="0.2">
      <c r="A178" s="42" t="s">
        <v>41</v>
      </c>
      <c r="B178" s="42" t="s">
        <v>41</v>
      </c>
      <c r="C178" s="43" t="s">
        <v>56</v>
      </c>
      <c r="D178" s="44" t="s">
        <v>15</v>
      </c>
      <c r="E178" s="45">
        <v>2018</v>
      </c>
      <c r="F178" s="45" t="s">
        <v>73</v>
      </c>
      <c r="G178" s="45" t="s">
        <v>280</v>
      </c>
      <c r="H178" s="45" t="s">
        <v>281</v>
      </c>
      <c r="I178" s="46" t="s">
        <v>274</v>
      </c>
      <c r="J178" s="45" t="s">
        <v>544</v>
      </c>
      <c r="K178" s="45" t="s">
        <v>544</v>
      </c>
      <c r="L178" s="47">
        <v>1284.72</v>
      </c>
      <c r="M178" s="47">
        <v>2988.15</v>
      </c>
    </row>
    <row r="179" spans="1:13" ht="15" x14ac:dyDescent="0.2">
      <c r="A179" s="42" t="s">
        <v>41</v>
      </c>
      <c r="B179" s="42" t="s">
        <v>41</v>
      </c>
      <c r="C179" s="43" t="s">
        <v>56</v>
      </c>
      <c r="D179" s="44" t="s">
        <v>15</v>
      </c>
      <c r="E179" s="45">
        <v>2018</v>
      </c>
      <c r="F179" s="45" t="s">
        <v>73</v>
      </c>
      <c r="G179" s="45" t="s">
        <v>280</v>
      </c>
      <c r="H179" s="45" t="s">
        <v>281</v>
      </c>
      <c r="I179" s="46" t="s">
        <v>267</v>
      </c>
      <c r="J179" s="45" t="s">
        <v>544</v>
      </c>
      <c r="K179" s="45" t="s">
        <v>544</v>
      </c>
      <c r="L179" s="47">
        <v>1284.72</v>
      </c>
      <c r="M179" s="47">
        <v>2988.15</v>
      </c>
    </row>
    <row r="180" spans="1:13" ht="15" x14ac:dyDescent="0.2">
      <c r="A180" s="42" t="s">
        <v>41</v>
      </c>
      <c r="B180" s="42" t="s">
        <v>41</v>
      </c>
      <c r="C180" s="43" t="s">
        <v>56</v>
      </c>
      <c r="D180" s="44" t="s">
        <v>15</v>
      </c>
      <c r="E180" s="45">
        <v>2018</v>
      </c>
      <c r="F180" s="45" t="s">
        <v>73</v>
      </c>
      <c r="G180" s="45" t="s">
        <v>280</v>
      </c>
      <c r="H180" s="45" t="s">
        <v>283</v>
      </c>
      <c r="I180" s="46" t="s">
        <v>273</v>
      </c>
      <c r="J180" s="45" t="s">
        <v>544</v>
      </c>
      <c r="K180" s="45" t="s">
        <v>544</v>
      </c>
      <c r="L180" s="47">
        <v>2803.8272000000002</v>
      </c>
      <c r="M180" s="47">
        <v>5890.47</v>
      </c>
    </row>
    <row r="181" spans="1:13" ht="15" x14ac:dyDescent="0.2">
      <c r="A181" s="42" t="s">
        <v>41</v>
      </c>
      <c r="B181" s="42" t="s">
        <v>41</v>
      </c>
      <c r="C181" s="43" t="s">
        <v>56</v>
      </c>
      <c r="D181" s="44" t="s">
        <v>15</v>
      </c>
      <c r="E181" s="45">
        <v>2018</v>
      </c>
      <c r="F181" s="45" t="s">
        <v>73</v>
      </c>
      <c r="G181" s="45" t="s">
        <v>280</v>
      </c>
      <c r="H181" s="45" t="s">
        <v>281</v>
      </c>
      <c r="I181" s="46" t="s">
        <v>150</v>
      </c>
      <c r="J181" s="45" t="s">
        <v>544</v>
      </c>
      <c r="K181" s="45" t="s">
        <v>544</v>
      </c>
      <c r="L181" s="47">
        <v>1284.72</v>
      </c>
      <c r="M181" s="47">
        <v>2988.15</v>
      </c>
    </row>
    <row r="182" spans="1:13" ht="15" x14ac:dyDescent="0.2">
      <c r="A182" s="42" t="s">
        <v>41</v>
      </c>
      <c r="B182" s="42" t="s">
        <v>41</v>
      </c>
      <c r="C182" s="43" t="s">
        <v>56</v>
      </c>
      <c r="D182" s="44" t="s">
        <v>15</v>
      </c>
      <c r="E182" s="45">
        <v>2018</v>
      </c>
      <c r="F182" s="45" t="s">
        <v>73</v>
      </c>
      <c r="G182" s="45" t="s">
        <v>280</v>
      </c>
      <c r="H182" s="45" t="s">
        <v>281</v>
      </c>
      <c r="I182" s="46" t="s">
        <v>209</v>
      </c>
      <c r="J182" s="45" t="s">
        <v>544</v>
      </c>
      <c r="K182" s="45" t="s">
        <v>544</v>
      </c>
      <c r="L182" s="47">
        <v>1284.72</v>
      </c>
      <c r="M182" s="47">
        <v>2988.15</v>
      </c>
    </row>
    <row r="183" spans="1:13" ht="15" x14ac:dyDescent="0.2">
      <c r="A183" s="42" t="s">
        <v>41</v>
      </c>
      <c r="B183" s="42" t="s">
        <v>41</v>
      </c>
      <c r="C183" s="43" t="s">
        <v>56</v>
      </c>
      <c r="D183" s="44" t="s">
        <v>15</v>
      </c>
      <c r="E183" s="45">
        <v>2018</v>
      </c>
      <c r="F183" s="45" t="s">
        <v>73</v>
      </c>
      <c r="G183" s="45" t="s">
        <v>280</v>
      </c>
      <c r="H183" s="45" t="s">
        <v>281</v>
      </c>
      <c r="I183" s="46" t="s">
        <v>268</v>
      </c>
      <c r="J183" s="45" t="s">
        <v>544</v>
      </c>
      <c r="K183" s="45" t="s">
        <v>544</v>
      </c>
      <c r="L183" s="47">
        <v>1284.72</v>
      </c>
      <c r="M183" s="47">
        <v>2988.15</v>
      </c>
    </row>
    <row r="184" spans="1:13" ht="15" x14ac:dyDescent="0.2">
      <c r="A184" s="42" t="s">
        <v>41</v>
      </c>
      <c r="B184" s="42" t="s">
        <v>41</v>
      </c>
      <c r="C184" s="43" t="s">
        <v>56</v>
      </c>
      <c r="D184" s="44" t="s">
        <v>15</v>
      </c>
      <c r="E184" s="45">
        <v>2018</v>
      </c>
      <c r="F184" s="45" t="s">
        <v>73</v>
      </c>
      <c r="G184" s="45" t="s">
        <v>280</v>
      </c>
      <c r="H184" s="45" t="s">
        <v>281</v>
      </c>
      <c r="I184" s="46" t="s">
        <v>274</v>
      </c>
      <c r="J184" s="45" t="s">
        <v>544</v>
      </c>
      <c r="K184" s="45" t="s">
        <v>544</v>
      </c>
      <c r="L184" s="47">
        <v>1284.72</v>
      </c>
      <c r="M184" s="47">
        <v>2988.15</v>
      </c>
    </row>
    <row r="185" spans="1:13" ht="15" x14ac:dyDescent="0.2">
      <c r="A185" s="42" t="s">
        <v>41</v>
      </c>
      <c r="B185" s="42" t="s">
        <v>41</v>
      </c>
      <c r="C185" s="43" t="s">
        <v>56</v>
      </c>
      <c r="D185" s="44" t="s">
        <v>15</v>
      </c>
      <c r="E185" s="45">
        <v>2018</v>
      </c>
      <c r="F185" s="45" t="s">
        <v>73</v>
      </c>
      <c r="G185" s="45" t="s">
        <v>280</v>
      </c>
      <c r="H185" s="45" t="s">
        <v>281</v>
      </c>
      <c r="I185" s="46" t="s">
        <v>274</v>
      </c>
      <c r="J185" s="45" t="s">
        <v>544</v>
      </c>
      <c r="K185" s="45" t="s">
        <v>544</v>
      </c>
      <c r="L185" s="47">
        <v>1284.72</v>
      </c>
      <c r="M185" s="47">
        <v>2988.15</v>
      </c>
    </row>
    <row r="186" spans="1:13" ht="15" x14ac:dyDescent="0.2">
      <c r="A186" s="42" t="s">
        <v>41</v>
      </c>
      <c r="B186" s="42" t="s">
        <v>41</v>
      </c>
      <c r="C186" s="43" t="s">
        <v>56</v>
      </c>
      <c r="D186" s="44" t="s">
        <v>15</v>
      </c>
      <c r="E186" s="45">
        <v>2018</v>
      </c>
      <c r="F186" s="45" t="s">
        <v>73</v>
      </c>
      <c r="G186" s="45" t="s">
        <v>280</v>
      </c>
      <c r="H186" s="45" t="s">
        <v>281</v>
      </c>
      <c r="I186" s="46" t="s">
        <v>272</v>
      </c>
      <c r="J186" s="45" t="s">
        <v>544</v>
      </c>
      <c r="K186" s="45" t="s">
        <v>544</v>
      </c>
      <c r="L186" s="47">
        <v>1284.72</v>
      </c>
      <c r="M186" s="47">
        <v>2988.15</v>
      </c>
    </row>
    <row r="187" spans="1:13" ht="15" x14ac:dyDescent="0.2">
      <c r="A187" s="42" t="s">
        <v>41</v>
      </c>
      <c r="B187" s="42" t="s">
        <v>41</v>
      </c>
      <c r="C187" s="43" t="s">
        <v>56</v>
      </c>
      <c r="D187" s="44" t="s">
        <v>15</v>
      </c>
      <c r="E187" s="45">
        <v>2018</v>
      </c>
      <c r="F187" s="45" t="s">
        <v>73</v>
      </c>
      <c r="G187" s="45" t="s">
        <v>280</v>
      </c>
      <c r="H187" s="45" t="s">
        <v>281</v>
      </c>
      <c r="I187" s="46" t="s">
        <v>265</v>
      </c>
      <c r="J187" s="45" t="s">
        <v>544</v>
      </c>
      <c r="K187" s="45" t="s">
        <v>544</v>
      </c>
      <c r="L187" s="47">
        <v>1284.72</v>
      </c>
      <c r="M187" s="47">
        <v>2988.15</v>
      </c>
    </row>
    <row r="188" spans="1:13" ht="15" x14ac:dyDescent="0.2">
      <c r="A188" s="42" t="s">
        <v>41</v>
      </c>
      <c r="B188" s="42" t="s">
        <v>41</v>
      </c>
      <c r="C188" s="43" t="s">
        <v>56</v>
      </c>
      <c r="D188" s="44" t="s">
        <v>15</v>
      </c>
      <c r="E188" s="45">
        <v>2018</v>
      </c>
      <c r="F188" s="45" t="s">
        <v>73</v>
      </c>
      <c r="G188" s="45" t="s">
        <v>280</v>
      </c>
      <c r="H188" s="45" t="s">
        <v>281</v>
      </c>
      <c r="I188" s="46" t="s">
        <v>150</v>
      </c>
      <c r="J188" s="45" t="s">
        <v>544</v>
      </c>
      <c r="K188" s="45" t="s">
        <v>544</v>
      </c>
      <c r="L188" s="47">
        <v>1284.72</v>
      </c>
      <c r="M188" s="47">
        <v>2988.15</v>
      </c>
    </row>
    <row r="189" spans="1:13" ht="15" x14ac:dyDescent="0.2">
      <c r="A189" s="42" t="s">
        <v>41</v>
      </c>
      <c r="B189" s="42" t="s">
        <v>41</v>
      </c>
      <c r="C189" s="43" t="s">
        <v>56</v>
      </c>
      <c r="D189" s="44" t="s">
        <v>15</v>
      </c>
      <c r="E189" s="45">
        <v>2018</v>
      </c>
      <c r="F189" s="45" t="s">
        <v>73</v>
      </c>
      <c r="G189" s="45" t="s">
        <v>280</v>
      </c>
      <c r="H189" s="45" t="s">
        <v>281</v>
      </c>
      <c r="I189" s="46" t="s">
        <v>263</v>
      </c>
      <c r="J189" s="45" t="s">
        <v>544</v>
      </c>
      <c r="K189" s="45" t="s">
        <v>544</v>
      </c>
      <c r="L189" s="47">
        <v>1284.72</v>
      </c>
      <c r="M189" s="47">
        <v>2988.15</v>
      </c>
    </row>
    <row r="190" spans="1:13" ht="15" x14ac:dyDescent="0.2">
      <c r="A190" s="42" t="s">
        <v>41</v>
      </c>
      <c r="B190" s="42" t="s">
        <v>41</v>
      </c>
      <c r="C190" s="43" t="s">
        <v>56</v>
      </c>
      <c r="D190" s="44" t="s">
        <v>15</v>
      </c>
      <c r="E190" s="45">
        <v>2018</v>
      </c>
      <c r="F190" s="45" t="s">
        <v>73</v>
      </c>
      <c r="G190" s="45" t="s">
        <v>280</v>
      </c>
      <c r="H190" s="45" t="s">
        <v>281</v>
      </c>
      <c r="I190" s="46" t="s">
        <v>130</v>
      </c>
      <c r="J190" s="45" t="s">
        <v>544</v>
      </c>
      <c r="K190" s="45" t="s">
        <v>544</v>
      </c>
      <c r="L190" s="47">
        <v>1284.72</v>
      </c>
      <c r="M190" s="47">
        <v>2988.15</v>
      </c>
    </row>
    <row r="191" spans="1:13" ht="15" x14ac:dyDescent="0.2">
      <c r="A191" s="42" t="s">
        <v>41</v>
      </c>
      <c r="B191" s="42" t="s">
        <v>41</v>
      </c>
      <c r="C191" s="43" t="s">
        <v>56</v>
      </c>
      <c r="D191" s="44" t="s">
        <v>15</v>
      </c>
      <c r="E191" s="45">
        <v>2018</v>
      </c>
      <c r="F191" s="45" t="s">
        <v>73</v>
      </c>
      <c r="G191" s="45" t="s">
        <v>280</v>
      </c>
      <c r="H191" s="45" t="s">
        <v>281</v>
      </c>
      <c r="I191" s="46" t="s">
        <v>272</v>
      </c>
      <c r="J191" s="45" t="s">
        <v>544</v>
      </c>
      <c r="K191" s="45" t="s">
        <v>544</v>
      </c>
      <c r="L191" s="47">
        <v>1284.72</v>
      </c>
      <c r="M191" s="47">
        <v>2988.15</v>
      </c>
    </row>
    <row r="192" spans="1:13" ht="15" x14ac:dyDescent="0.2">
      <c r="A192" s="42" t="s">
        <v>41</v>
      </c>
      <c r="B192" s="42" t="s">
        <v>41</v>
      </c>
      <c r="C192" s="43" t="s">
        <v>56</v>
      </c>
      <c r="D192" s="44" t="s">
        <v>15</v>
      </c>
      <c r="E192" s="45">
        <v>2018</v>
      </c>
      <c r="F192" s="45" t="s">
        <v>73</v>
      </c>
      <c r="G192" s="45" t="s">
        <v>280</v>
      </c>
      <c r="H192" s="45" t="s">
        <v>281</v>
      </c>
      <c r="I192" s="46" t="s">
        <v>512</v>
      </c>
      <c r="J192" s="45" t="s">
        <v>544</v>
      </c>
      <c r="K192" s="45" t="s">
        <v>544</v>
      </c>
      <c r="L192" s="47">
        <v>1284.72</v>
      </c>
      <c r="M192" s="47">
        <v>2988.15</v>
      </c>
    </row>
    <row r="193" spans="1:13" ht="15" x14ac:dyDescent="0.2">
      <c r="A193" s="42" t="s">
        <v>41</v>
      </c>
      <c r="B193" s="42" t="s">
        <v>41</v>
      </c>
      <c r="C193" s="43" t="s">
        <v>56</v>
      </c>
      <c r="D193" s="44" t="s">
        <v>15</v>
      </c>
      <c r="E193" s="45">
        <v>2018</v>
      </c>
      <c r="F193" s="45" t="s">
        <v>73</v>
      </c>
      <c r="G193" s="45" t="s">
        <v>280</v>
      </c>
      <c r="H193" s="45" t="s">
        <v>281</v>
      </c>
      <c r="I193" s="46" t="s">
        <v>274</v>
      </c>
      <c r="J193" s="45" t="s">
        <v>544</v>
      </c>
      <c r="K193" s="45" t="s">
        <v>544</v>
      </c>
      <c r="L193" s="47">
        <v>1284.72</v>
      </c>
      <c r="M193" s="47">
        <v>2988.15</v>
      </c>
    </row>
    <row r="194" spans="1:13" ht="15" x14ac:dyDescent="0.2">
      <c r="A194" s="42" t="s">
        <v>41</v>
      </c>
      <c r="B194" s="42" t="s">
        <v>41</v>
      </c>
      <c r="C194" s="43" t="s">
        <v>56</v>
      </c>
      <c r="D194" s="44" t="s">
        <v>15</v>
      </c>
      <c r="E194" s="45">
        <v>2018</v>
      </c>
      <c r="F194" s="45" t="s">
        <v>73</v>
      </c>
      <c r="G194" s="45" t="s">
        <v>280</v>
      </c>
      <c r="H194" s="45" t="s">
        <v>281</v>
      </c>
      <c r="I194" s="46" t="s">
        <v>270</v>
      </c>
      <c r="J194" s="45" t="s">
        <v>544</v>
      </c>
      <c r="K194" s="45" t="s">
        <v>544</v>
      </c>
      <c r="L194" s="47">
        <v>1284.72</v>
      </c>
      <c r="M194" s="47">
        <v>2988.15</v>
      </c>
    </row>
    <row r="195" spans="1:13" ht="15" x14ac:dyDescent="0.2">
      <c r="A195" s="42" t="s">
        <v>41</v>
      </c>
      <c r="B195" s="42" t="s">
        <v>41</v>
      </c>
      <c r="C195" s="43" t="s">
        <v>56</v>
      </c>
      <c r="D195" s="44" t="s">
        <v>15</v>
      </c>
      <c r="E195" s="45">
        <v>2018</v>
      </c>
      <c r="F195" s="45" t="s">
        <v>73</v>
      </c>
      <c r="G195" s="45" t="s">
        <v>280</v>
      </c>
      <c r="H195" s="45" t="s">
        <v>281</v>
      </c>
      <c r="I195" s="46" t="s">
        <v>150</v>
      </c>
      <c r="J195" s="45" t="s">
        <v>544</v>
      </c>
      <c r="K195" s="45" t="s">
        <v>544</v>
      </c>
      <c r="L195" s="47">
        <v>1284.72</v>
      </c>
      <c r="M195" s="47">
        <v>2988.15</v>
      </c>
    </row>
    <row r="196" spans="1:13" ht="15" x14ac:dyDescent="0.2">
      <c r="A196" s="42" t="s">
        <v>41</v>
      </c>
      <c r="B196" s="42" t="s">
        <v>41</v>
      </c>
      <c r="C196" s="43" t="s">
        <v>56</v>
      </c>
      <c r="D196" s="44" t="s">
        <v>15</v>
      </c>
      <c r="E196" s="45">
        <v>2018</v>
      </c>
      <c r="F196" s="45" t="s">
        <v>73</v>
      </c>
      <c r="G196" s="45" t="s">
        <v>280</v>
      </c>
      <c r="H196" s="45" t="s">
        <v>281</v>
      </c>
      <c r="I196" s="46" t="s">
        <v>274</v>
      </c>
      <c r="J196" s="45" t="s">
        <v>544</v>
      </c>
      <c r="K196" s="45" t="s">
        <v>544</v>
      </c>
      <c r="L196" s="47">
        <v>1284.72</v>
      </c>
      <c r="M196" s="47">
        <v>2988.15</v>
      </c>
    </row>
    <row r="197" spans="1:13" ht="15" x14ac:dyDescent="0.2">
      <c r="A197" s="42" t="s">
        <v>41</v>
      </c>
      <c r="B197" s="42" t="s">
        <v>41</v>
      </c>
      <c r="C197" s="43" t="s">
        <v>56</v>
      </c>
      <c r="D197" s="44" t="s">
        <v>15</v>
      </c>
      <c r="E197" s="45">
        <v>2018</v>
      </c>
      <c r="F197" s="45" t="s">
        <v>73</v>
      </c>
      <c r="G197" s="45" t="s">
        <v>280</v>
      </c>
      <c r="H197" s="45" t="s">
        <v>283</v>
      </c>
      <c r="I197" s="46" t="s">
        <v>272</v>
      </c>
      <c r="J197" s="45" t="s">
        <v>544</v>
      </c>
      <c r="K197" s="45" t="s">
        <v>544</v>
      </c>
      <c r="L197" s="47">
        <v>2803.8272000000002</v>
      </c>
      <c r="M197" s="47">
        <v>5890.47</v>
      </c>
    </row>
    <row r="198" spans="1:13" ht="15" x14ac:dyDescent="0.2">
      <c r="A198" s="42" t="s">
        <v>41</v>
      </c>
      <c r="B198" s="42" t="s">
        <v>41</v>
      </c>
      <c r="C198" s="43" t="s">
        <v>56</v>
      </c>
      <c r="D198" s="44" t="s">
        <v>15</v>
      </c>
      <c r="E198" s="45">
        <v>2018</v>
      </c>
      <c r="F198" s="45" t="s">
        <v>73</v>
      </c>
      <c r="G198" s="45" t="s">
        <v>280</v>
      </c>
      <c r="H198" s="45" t="s">
        <v>281</v>
      </c>
      <c r="I198" s="46" t="s">
        <v>274</v>
      </c>
      <c r="J198" s="45" t="s">
        <v>544</v>
      </c>
      <c r="K198" s="45" t="s">
        <v>544</v>
      </c>
      <c r="L198" s="47">
        <v>1284.72</v>
      </c>
      <c r="M198" s="47">
        <v>2988.15</v>
      </c>
    </row>
    <row r="199" spans="1:13" ht="15" x14ac:dyDescent="0.2">
      <c r="A199" s="42" t="s">
        <v>41</v>
      </c>
      <c r="B199" s="42" t="s">
        <v>41</v>
      </c>
      <c r="C199" s="43" t="s">
        <v>56</v>
      </c>
      <c r="D199" s="44" t="s">
        <v>15</v>
      </c>
      <c r="E199" s="45">
        <v>2018</v>
      </c>
      <c r="F199" s="45" t="s">
        <v>73</v>
      </c>
      <c r="G199" s="45" t="s">
        <v>280</v>
      </c>
      <c r="H199" s="45" t="s">
        <v>281</v>
      </c>
      <c r="I199" s="46" t="s">
        <v>141</v>
      </c>
      <c r="J199" s="45" t="s">
        <v>544</v>
      </c>
      <c r="K199" s="45" t="s">
        <v>544</v>
      </c>
      <c r="L199" s="47">
        <v>1284.72</v>
      </c>
      <c r="M199" s="47">
        <v>2988.15</v>
      </c>
    </row>
    <row r="200" spans="1:13" ht="15" x14ac:dyDescent="0.2">
      <c r="A200" s="42" t="s">
        <v>41</v>
      </c>
      <c r="B200" s="42" t="s">
        <v>41</v>
      </c>
      <c r="C200" s="43" t="s">
        <v>56</v>
      </c>
      <c r="D200" s="44" t="s">
        <v>15</v>
      </c>
      <c r="E200" s="45">
        <v>2018</v>
      </c>
      <c r="F200" s="45" t="s">
        <v>73</v>
      </c>
      <c r="G200" s="45" t="s">
        <v>280</v>
      </c>
      <c r="H200" s="45" t="s">
        <v>281</v>
      </c>
      <c r="I200" s="46" t="s">
        <v>287</v>
      </c>
      <c r="J200" s="45" t="s">
        <v>544</v>
      </c>
      <c r="K200" s="45" t="s">
        <v>544</v>
      </c>
      <c r="L200" s="47">
        <v>1284.72</v>
      </c>
      <c r="M200" s="47">
        <v>2988.15</v>
      </c>
    </row>
    <row r="201" spans="1:13" ht="15" x14ac:dyDescent="0.2">
      <c r="A201" s="42" t="s">
        <v>41</v>
      </c>
      <c r="B201" s="42" t="s">
        <v>41</v>
      </c>
      <c r="C201" s="43" t="s">
        <v>56</v>
      </c>
      <c r="D201" s="44" t="s">
        <v>15</v>
      </c>
      <c r="E201" s="45">
        <v>2018</v>
      </c>
      <c r="F201" s="45" t="s">
        <v>73</v>
      </c>
      <c r="G201" s="45" t="s">
        <v>280</v>
      </c>
      <c r="H201" s="45" t="s">
        <v>281</v>
      </c>
      <c r="I201" s="46" t="s">
        <v>270</v>
      </c>
      <c r="J201" s="45" t="s">
        <v>544</v>
      </c>
      <c r="K201" s="45" t="s">
        <v>544</v>
      </c>
      <c r="L201" s="47">
        <v>1284.72</v>
      </c>
      <c r="M201" s="47">
        <v>2988.15</v>
      </c>
    </row>
    <row r="202" spans="1:13" ht="15" x14ac:dyDescent="0.2">
      <c r="A202" s="42" t="s">
        <v>41</v>
      </c>
      <c r="B202" s="42" t="s">
        <v>41</v>
      </c>
      <c r="C202" s="43" t="s">
        <v>56</v>
      </c>
      <c r="D202" s="44" t="s">
        <v>15</v>
      </c>
      <c r="E202" s="45">
        <v>2018</v>
      </c>
      <c r="F202" s="45" t="s">
        <v>73</v>
      </c>
      <c r="G202" s="45" t="s">
        <v>280</v>
      </c>
      <c r="H202" s="45" t="s">
        <v>281</v>
      </c>
      <c r="I202" s="46" t="s">
        <v>273</v>
      </c>
      <c r="J202" s="45" t="s">
        <v>544</v>
      </c>
      <c r="K202" s="45" t="s">
        <v>544</v>
      </c>
      <c r="L202" s="47">
        <v>1284.72</v>
      </c>
      <c r="M202" s="47">
        <v>2988.15</v>
      </c>
    </row>
    <row r="203" spans="1:13" ht="15" x14ac:dyDescent="0.2">
      <c r="A203" s="42" t="s">
        <v>41</v>
      </c>
      <c r="B203" s="42" t="s">
        <v>41</v>
      </c>
      <c r="C203" s="43" t="s">
        <v>56</v>
      </c>
      <c r="D203" s="44" t="s">
        <v>15</v>
      </c>
      <c r="E203" s="45">
        <v>2018</v>
      </c>
      <c r="F203" s="45" t="s">
        <v>73</v>
      </c>
      <c r="G203" s="45" t="s">
        <v>280</v>
      </c>
      <c r="H203" s="45" t="s">
        <v>281</v>
      </c>
      <c r="I203" s="46" t="s">
        <v>299</v>
      </c>
      <c r="J203" s="45" t="s">
        <v>544</v>
      </c>
      <c r="K203" s="45" t="s">
        <v>544</v>
      </c>
      <c r="L203" s="47">
        <v>1284.72</v>
      </c>
      <c r="M203" s="47">
        <v>2988.15</v>
      </c>
    </row>
    <row r="204" spans="1:13" ht="15" x14ac:dyDescent="0.2">
      <c r="A204" s="42" t="s">
        <v>41</v>
      </c>
      <c r="B204" s="42" t="s">
        <v>41</v>
      </c>
      <c r="C204" s="43" t="s">
        <v>56</v>
      </c>
      <c r="D204" s="44" t="s">
        <v>15</v>
      </c>
      <c r="E204" s="45">
        <v>2018</v>
      </c>
      <c r="F204" s="45" t="s">
        <v>73</v>
      </c>
      <c r="G204" s="45" t="s">
        <v>280</v>
      </c>
      <c r="H204" s="45" t="s">
        <v>281</v>
      </c>
      <c r="I204" s="46" t="s">
        <v>267</v>
      </c>
      <c r="J204" s="45" t="s">
        <v>544</v>
      </c>
      <c r="K204" s="45" t="s">
        <v>544</v>
      </c>
      <c r="L204" s="47">
        <v>1284.72</v>
      </c>
      <c r="M204" s="47">
        <v>2988.15</v>
      </c>
    </row>
    <row r="205" spans="1:13" ht="15" x14ac:dyDescent="0.2">
      <c r="A205" s="42" t="s">
        <v>41</v>
      </c>
      <c r="B205" s="42" t="s">
        <v>41</v>
      </c>
      <c r="C205" s="43" t="s">
        <v>56</v>
      </c>
      <c r="D205" s="44" t="s">
        <v>15</v>
      </c>
      <c r="E205" s="45">
        <v>2018</v>
      </c>
      <c r="F205" s="45" t="s">
        <v>73</v>
      </c>
      <c r="G205" s="45" t="s">
        <v>280</v>
      </c>
      <c r="H205" s="45" t="s">
        <v>281</v>
      </c>
      <c r="I205" s="46" t="s">
        <v>150</v>
      </c>
      <c r="J205" s="45" t="s">
        <v>544</v>
      </c>
      <c r="K205" s="45" t="s">
        <v>544</v>
      </c>
      <c r="L205" s="47">
        <v>1284.72</v>
      </c>
      <c r="M205" s="47">
        <v>2988.15</v>
      </c>
    </row>
    <row r="206" spans="1:13" ht="15" x14ac:dyDescent="0.2">
      <c r="A206" s="42" t="s">
        <v>41</v>
      </c>
      <c r="B206" s="42" t="s">
        <v>41</v>
      </c>
      <c r="C206" s="43" t="s">
        <v>56</v>
      </c>
      <c r="D206" s="44" t="s">
        <v>15</v>
      </c>
      <c r="E206" s="45">
        <v>2018</v>
      </c>
      <c r="F206" s="45" t="s">
        <v>73</v>
      </c>
      <c r="G206" s="45" t="s">
        <v>280</v>
      </c>
      <c r="H206" s="45" t="s">
        <v>281</v>
      </c>
      <c r="I206" s="46" t="s">
        <v>152</v>
      </c>
      <c r="J206" s="45" t="s">
        <v>544</v>
      </c>
      <c r="K206" s="45" t="s">
        <v>544</v>
      </c>
      <c r="L206" s="47">
        <v>1284.72</v>
      </c>
      <c r="M206" s="47">
        <v>2988.15</v>
      </c>
    </row>
    <row r="207" spans="1:13" ht="15" x14ac:dyDescent="0.2">
      <c r="A207" s="42" t="s">
        <v>41</v>
      </c>
      <c r="B207" s="42" t="s">
        <v>41</v>
      </c>
      <c r="C207" s="43" t="s">
        <v>56</v>
      </c>
      <c r="D207" s="44" t="s">
        <v>15</v>
      </c>
      <c r="E207" s="45">
        <v>2018</v>
      </c>
      <c r="F207" s="45" t="s">
        <v>73</v>
      </c>
      <c r="G207" s="45" t="s">
        <v>280</v>
      </c>
      <c r="H207" s="45" t="s">
        <v>281</v>
      </c>
      <c r="I207" s="46" t="s">
        <v>274</v>
      </c>
      <c r="J207" s="45" t="s">
        <v>544</v>
      </c>
      <c r="K207" s="45" t="s">
        <v>544</v>
      </c>
      <c r="L207" s="47">
        <v>1284.72</v>
      </c>
      <c r="M207" s="47">
        <v>2988.15</v>
      </c>
    </row>
    <row r="208" spans="1:13" ht="15" x14ac:dyDescent="0.2">
      <c r="A208" s="42" t="s">
        <v>41</v>
      </c>
      <c r="B208" s="42" t="s">
        <v>41</v>
      </c>
      <c r="C208" s="43" t="s">
        <v>56</v>
      </c>
      <c r="D208" s="44" t="s">
        <v>15</v>
      </c>
      <c r="E208" s="45">
        <v>2018</v>
      </c>
      <c r="F208" s="45" t="s">
        <v>73</v>
      </c>
      <c r="G208" s="45" t="s">
        <v>280</v>
      </c>
      <c r="H208" s="45" t="s">
        <v>281</v>
      </c>
      <c r="I208" s="46" t="s">
        <v>209</v>
      </c>
      <c r="J208" s="45" t="s">
        <v>544</v>
      </c>
      <c r="K208" s="45" t="s">
        <v>544</v>
      </c>
      <c r="L208" s="47">
        <v>1284.72</v>
      </c>
      <c r="M208" s="47">
        <v>2988.15</v>
      </c>
    </row>
    <row r="209" spans="1:13" ht="15" x14ac:dyDescent="0.2">
      <c r="A209" s="42" t="s">
        <v>41</v>
      </c>
      <c r="B209" s="42" t="s">
        <v>41</v>
      </c>
      <c r="C209" s="43" t="s">
        <v>56</v>
      </c>
      <c r="D209" s="44" t="s">
        <v>15</v>
      </c>
      <c r="E209" s="45">
        <v>2018</v>
      </c>
      <c r="F209" s="45" t="s">
        <v>73</v>
      </c>
      <c r="G209" s="45" t="s">
        <v>280</v>
      </c>
      <c r="H209" s="45" t="s">
        <v>281</v>
      </c>
      <c r="I209" s="46" t="s">
        <v>274</v>
      </c>
      <c r="J209" s="45" t="s">
        <v>544</v>
      </c>
      <c r="K209" s="45" t="s">
        <v>544</v>
      </c>
      <c r="L209" s="47">
        <v>1284.72</v>
      </c>
      <c r="M209" s="47">
        <v>2988.15</v>
      </c>
    </row>
    <row r="210" spans="1:13" ht="15" x14ac:dyDescent="0.2">
      <c r="A210" s="42" t="s">
        <v>41</v>
      </c>
      <c r="B210" s="42" t="s">
        <v>41</v>
      </c>
      <c r="C210" s="43" t="s">
        <v>56</v>
      </c>
      <c r="D210" s="44" t="s">
        <v>15</v>
      </c>
      <c r="E210" s="45">
        <v>2018</v>
      </c>
      <c r="F210" s="45" t="s">
        <v>73</v>
      </c>
      <c r="G210" s="45" t="s">
        <v>280</v>
      </c>
      <c r="H210" s="45" t="s">
        <v>281</v>
      </c>
      <c r="I210" s="46" t="s">
        <v>274</v>
      </c>
      <c r="J210" s="45" t="s">
        <v>544</v>
      </c>
      <c r="K210" s="45" t="s">
        <v>544</v>
      </c>
      <c r="L210" s="47">
        <v>1284.72</v>
      </c>
      <c r="M210" s="47">
        <v>2988.15</v>
      </c>
    </row>
    <row r="211" spans="1:13" ht="15" x14ac:dyDescent="0.2">
      <c r="A211" s="42" t="s">
        <v>41</v>
      </c>
      <c r="B211" s="42" t="s">
        <v>41</v>
      </c>
      <c r="C211" s="43" t="s">
        <v>56</v>
      </c>
      <c r="D211" s="44" t="s">
        <v>15</v>
      </c>
      <c r="E211" s="45">
        <v>2018</v>
      </c>
      <c r="F211" s="45" t="s">
        <v>73</v>
      </c>
      <c r="G211" s="45" t="s">
        <v>280</v>
      </c>
      <c r="H211" s="45" t="s">
        <v>281</v>
      </c>
      <c r="I211" s="46" t="s">
        <v>130</v>
      </c>
      <c r="J211" s="45" t="s">
        <v>544</v>
      </c>
      <c r="K211" s="45" t="s">
        <v>544</v>
      </c>
      <c r="L211" s="47">
        <v>1284.72</v>
      </c>
      <c r="M211" s="47">
        <v>2988.15</v>
      </c>
    </row>
    <row r="212" spans="1:13" ht="15" x14ac:dyDescent="0.2">
      <c r="A212" s="42" t="s">
        <v>41</v>
      </c>
      <c r="B212" s="42" t="s">
        <v>41</v>
      </c>
      <c r="C212" s="43" t="s">
        <v>56</v>
      </c>
      <c r="D212" s="44" t="s">
        <v>15</v>
      </c>
      <c r="E212" s="45">
        <v>2018</v>
      </c>
      <c r="F212" s="45" t="s">
        <v>73</v>
      </c>
      <c r="G212" s="45" t="s">
        <v>280</v>
      </c>
      <c r="H212" s="45" t="s">
        <v>281</v>
      </c>
      <c r="I212" s="46" t="s">
        <v>290</v>
      </c>
      <c r="J212" s="45" t="s">
        <v>544</v>
      </c>
      <c r="K212" s="45" t="s">
        <v>544</v>
      </c>
      <c r="L212" s="47">
        <v>1284.72</v>
      </c>
      <c r="M212" s="47">
        <v>2988.15</v>
      </c>
    </row>
    <row r="213" spans="1:13" ht="15" x14ac:dyDescent="0.2">
      <c r="A213" s="42" t="s">
        <v>41</v>
      </c>
      <c r="B213" s="42" t="s">
        <v>41</v>
      </c>
      <c r="C213" s="43" t="s">
        <v>608</v>
      </c>
      <c r="D213" s="44" t="s">
        <v>568</v>
      </c>
      <c r="E213" s="45">
        <v>2022</v>
      </c>
      <c r="F213" s="45" t="s">
        <v>61</v>
      </c>
      <c r="G213" s="45" t="s">
        <v>102</v>
      </c>
      <c r="H213" s="45" t="s">
        <v>103</v>
      </c>
      <c r="I213" s="46" t="s">
        <v>104</v>
      </c>
      <c r="J213" s="45" t="s">
        <v>544</v>
      </c>
      <c r="K213" s="45" t="s">
        <v>544</v>
      </c>
      <c r="L213" s="47">
        <v>2064.84</v>
      </c>
      <c r="M213" s="47">
        <v>4065.57</v>
      </c>
    </row>
    <row r="214" spans="1:13" ht="15" x14ac:dyDescent="0.2">
      <c r="A214" s="42" t="s">
        <v>41</v>
      </c>
      <c r="B214" s="42" t="s">
        <v>41</v>
      </c>
      <c r="C214" s="43" t="s">
        <v>608</v>
      </c>
      <c r="D214" s="44" t="s">
        <v>568</v>
      </c>
      <c r="E214" s="45">
        <v>2022</v>
      </c>
      <c r="F214" s="45" t="s">
        <v>61</v>
      </c>
      <c r="G214" s="45" t="s">
        <v>102</v>
      </c>
      <c r="H214" s="45" t="s">
        <v>103</v>
      </c>
      <c r="I214" s="46" t="s">
        <v>571</v>
      </c>
      <c r="J214" s="45" t="s">
        <v>544</v>
      </c>
      <c r="K214" s="45" t="s">
        <v>544</v>
      </c>
      <c r="L214" s="47">
        <v>2064.84</v>
      </c>
      <c r="M214" s="47">
        <v>4065.57</v>
      </c>
    </row>
    <row r="215" spans="1:13" ht="15" x14ac:dyDescent="0.2">
      <c r="A215" s="42" t="s">
        <v>41</v>
      </c>
      <c r="B215" s="42" t="s">
        <v>41</v>
      </c>
      <c r="C215" s="43" t="s">
        <v>608</v>
      </c>
      <c r="D215" s="44" t="s">
        <v>568</v>
      </c>
      <c r="E215" s="45">
        <v>2022</v>
      </c>
      <c r="F215" s="45" t="s">
        <v>61</v>
      </c>
      <c r="G215" s="45" t="s">
        <v>102</v>
      </c>
      <c r="H215" s="45" t="s">
        <v>103</v>
      </c>
      <c r="I215" s="46" t="s">
        <v>104</v>
      </c>
      <c r="J215" s="45" t="s">
        <v>544</v>
      </c>
      <c r="K215" s="45" t="s">
        <v>544</v>
      </c>
      <c r="L215" s="47">
        <v>2064.84</v>
      </c>
      <c r="M215" s="47">
        <v>4065.57</v>
      </c>
    </row>
    <row r="216" spans="1:13" ht="15" x14ac:dyDescent="0.2">
      <c r="A216" s="42" t="s">
        <v>41</v>
      </c>
      <c r="B216" s="42" t="s">
        <v>41</v>
      </c>
      <c r="C216" s="43" t="s">
        <v>608</v>
      </c>
      <c r="D216" s="44" t="s">
        <v>568</v>
      </c>
      <c r="E216" s="45">
        <v>2022</v>
      </c>
      <c r="F216" s="45" t="s">
        <v>61</v>
      </c>
      <c r="G216" s="45" t="s">
        <v>102</v>
      </c>
      <c r="H216" s="45" t="s">
        <v>103</v>
      </c>
      <c r="I216" s="46" t="s">
        <v>572</v>
      </c>
      <c r="J216" s="45" t="s">
        <v>544</v>
      </c>
      <c r="K216" s="45" t="s">
        <v>544</v>
      </c>
      <c r="L216" s="47">
        <v>2064.84</v>
      </c>
      <c r="M216" s="47">
        <v>4065.57</v>
      </c>
    </row>
    <row r="217" spans="1:13" ht="15" x14ac:dyDescent="0.2">
      <c r="A217" s="42" t="s">
        <v>41</v>
      </c>
      <c r="B217" s="42" t="s">
        <v>41</v>
      </c>
      <c r="C217" s="43" t="s">
        <v>608</v>
      </c>
      <c r="D217" s="44" t="s">
        <v>568</v>
      </c>
      <c r="E217" s="45">
        <v>2022</v>
      </c>
      <c r="F217" s="45" t="s">
        <v>61</v>
      </c>
      <c r="G217" s="45" t="s">
        <v>102</v>
      </c>
      <c r="H217" s="45" t="s">
        <v>86</v>
      </c>
      <c r="I217" s="46" t="s">
        <v>123</v>
      </c>
      <c r="J217" s="45" t="s">
        <v>544</v>
      </c>
      <c r="K217" s="45" t="s">
        <v>544</v>
      </c>
      <c r="L217" s="47">
        <v>2498.17</v>
      </c>
      <c r="M217" s="47">
        <v>4487.5600000000004</v>
      </c>
    </row>
    <row r="218" spans="1:13" ht="15" x14ac:dyDescent="0.2">
      <c r="A218" s="42" t="s">
        <v>41</v>
      </c>
      <c r="B218" s="42" t="s">
        <v>41</v>
      </c>
      <c r="C218" s="43" t="s">
        <v>608</v>
      </c>
      <c r="D218" s="44" t="s">
        <v>568</v>
      </c>
      <c r="E218" s="45">
        <v>2022</v>
      </c>
      <c r="F218" s="45" t="s">
        <v>61</v>
      </c>
      <c r="G218" s="45" t="s">
        <v>102</v>
      </c>
      <c r="H218" s="45" t="s">
        <v>103</v>
      </c>
      <c r="I218" s="46" t="s">
        <v>571</v>
      </c>
      <c r="J218" s="45" t="s">
        <v>544</v>
      </c>
      <c r="K218" s="45" t="s">
        <v>544</v>
      </c>
      <c r="L218" s="47">
        <v>2064.84</v>
      </c>
      <c r="M218" s="47">
        <v>4065.57</v>
      </c>
    </row>
    <row r="219" spans="1:13" ht="15" x14ac:dyDescent="0.2">
      <c r="A219" s="42" t="s">
        <v>41</v>
      </c>
      <c r="B219" s="42" t="s">
        <v>41</v>
      </c>
      <c r="C219" s="43" t="s">
        <v>608</v>
      </c>
      <c r="D219" s="44" t="s">
        <v>568</v>
      </c>
      <c r="E219" s="45">
        <v>2022</v>
      </c>
      <c r="F219" s="45" t="s">
        <v>61</v>
      </c>
      <c r="G219" s="45" t="s">
        <v>102</v>
      </c>
      <c r="H219" s="45" t="s">
        <v>86</v>
      </c>
      <c r="I219" s="46" t="s">
        <v>573</v>
      </c>
      <c r="J219" s="45" t="s">
        <v>544</v>
      </c>
      <c r="K219" s="45" t="s">
        <v>544</v>
      </c>
      <c r="L219" s="47">
        <v>2498.17</v>
      </c>
      <c r="M219" s="47">
        <v>4487.5600000000004</v>
      </c>
    </row>
    <row r="220" spans="1:13" ht="15" x14ac:dyDescent="0.2">
      <c r="A220" s="42" t="s">
        <v>41</v>
      </c>
      <c r="B220" s="42" t="s">
        <v>41</v>
      </c>
      <c r="C220" s="43" t="s">
        <v>608</v>
      </c>
      <c r="D220" s="44" t="s">
        <v>568</v>
      </c>
      <c r="E220" s="45">
        <v>2022</v>
      </c>
      <c r="F220" s="45" t="s">
        <v>61</v>
      </c>
      <c r="G220" s="45" t="s">
        <v>102</v>
      </c>
      <c r="H220" s="45" t="s">
        <v>86</v>
      </c>
      <c r="I220" s="46" t="s">
        <v>574</v>
      </c>
      <c r="J220" s="45" t="s">
        <v>544</v>
      </c>
      <c r="K220" s="45" t="s">
        <v>544</v>
      </c>
      <c r="L220" s="47">
        <v>2498.17</v>
      </c>
      <c r="M220" s="47">
        <v>4487.5600000000004</v>
      </c>
    </row>
    <row r="221" spans="1:13" ht="15" x14ac:dyDescent="0.2">
      <c r="A221" s="42" t="s">
        <v>41</v>
      </c>
      <c r="B221" s="42" t="s">
        <v>41</v>
      </c>
      <c r="C221" s="43" t="s">
        <v>608</v>
      </c>
      <c r="D221" s="44" t="s">
        <v>568</v>
      </c>
      <c r="E221" s="45">
        <v>2022</v>
      </c>
      <c r="F221" s="45" t="s">
        <v>61</v>
      </c>
      <c r="G221" s="45" t="s">
        <v>102</v>
      </c>
      <c r="H221" s="45" t="s">
        <v>569</v>
      </c>
      <c r="I221" s="46" t="s">
        <v>106</v>
      </c>
      <c r="J221" s="45" t="s">
        <v>609</v>
      </c>
      <c r="K221" s="45" t="s">
        <v>609</v>
      </c>
      <c r="L221" s="47">
        <v>2064.84</v>
      </c>
      <c r="M221" s="47">
        <v>4065.57</v>
      </c>
    </row>
    <row r="222" spans="1:13" ht="15" x14ac:dyDescent="0.2">
      <c r="A222" s="42" t="s">
        <v>41</v>
      </c>
      <c r="B222" s="42" t="s">
        <v>41</v>
      </c>
      <c r="C222" s="43" t="s">
        <v>608</v>
      </c>
      <c r="D222" s="44" t="s">
        <v>568</v>
      </c>
      <c r="E222" s="45">
        <v>2022</v>
      </c>
      <c r="F222" s="45" t="s">
        <v>61</v>
      </c>
      <c r="G222" s="45" t="s">
        <v>102</v>
      </c>
      <c r="H222" s="45" t="s">
        <v>103</v>
      </c>
      <c r="I222" s="46" t="s">
        <v>105</v>
      </c>
      <c r="J222" s="45" t="s">
        <v>544</v>
      </c>
      <c r="K222" s="45" t="s">
        <v>544</v>
      </c>
      <c r="L222" s="47">
        <v>2064.84</v>
      </c>
      <c r="M222" s="47">
        <v>4065.57</v>
      </c>
    </row>
    <row r="223" spans="1:13" ht="15" x14ac:dyDescent="0.2">
      <c r="A223" s="42" t="s">
        <v>41</v>
      </c>
      <c r="B223" s="42" t="s">
        <v>41</v>
      </c>
      <c r="C223" s="43" t="s">
        <v>608</v>
      </c>
      <c r="D223" s="44" t="s">
        <v>568</v>
      </c>
      <c r="E223" s="45">
        <v>2022</v>
      </c>
      <c r="F223" s="45" t="s">
        <v>61</v>
      </c>
      <c r="G223" s="45" t="s">
        <v>102</v>
      </c>
      <c r="H223" s="45" t="s">
        <v>566</v>
      </c>
      <c r="I223" s="46" t="s">
        <v>92</v>
      </c>
      <c r="J223" s="45" t="s">
        <v>544</v>
      </c>
      <c r="K223" s="45" t="s">
        <v>544</v>
      </c>
      <c r="L223" s="47">
        <v>1619.09</v>
      </c>
      <c r="M223" s="47">
        <v>4041.53</v>
      </c>
    </row>
    <row r="224" spans="1:13" ht="15" x14ac:dyDescent="0.2">
      <c r="A224" s="42" t="s">
        <v>41</v>
      </c>
      <c r="B224" s="42" t="s">
        <v>41</v>
      </c>
      <c r="C224" s="43" t="s">
        <v>608</v>
      </c>
      <c r="D224" s="44" t="s">
        <v>568</v>
      </c>
      <c r="E224" s="45">
        <v>2022</v>
      </c>
      <c r="F224" s="45" t="s">
        <v>61</v>
      </c>
      <c r="G224" s="45" t="s">
        <v>102</v>
      </c>
      <c r="H224" s="45" t="s">
        <v>86</v>
      </c>
      <c r="I224" s="46" t="s">
        <v>575</v>
      </c>
      <c r="J224" s="45" t="s">
        <v>544</v>
      </c>
      <c r="K224" s="45" t="s">
        <v>544</v>
      </c>
      <c r="L224" s="47">
        <v>2498.17</v>
      </c>
      <c r="M224" s="47">
        <v>4487.5600000000004</v>
      </c>
    </row>
    <row r="225" spans="1:13" ht="15" x14ac:dyDescent="0.2">
      <c r="A225" s="42" t="s">
        <v>41</v>
      </c>
      <c r="B225" s="42" t="s">
        <v>41</v>
      </c>
      <c r="C225" s="43" t="s">
        <v>608</v>
      </c>
      <c r="D225" s="44" t="s">
        <v>568</v>
      </c>
      <c r="E225" s="45">
        <v>2022</v>
      </c>
      <c r="F225" s="45" t="s">
        <v>61</v>
      </c>
      <c r="G225" s="45" t="s">
        <v>102</v>
      </c>
      <c r="H225" s="45" t="s">
        <v>86</v>
      </c>
      <c r="I225" s="46" t="s">
        <v>119</v>
      </c>
      <c r="J225" s="45" t="s">
        <v>544</v>
      </c>
      <c r="K225" s="45" t="s">
        <v>544</v>
      </c>
      <c r="L225" s="47">
        <v>2498.17</v>
      </c>
      <c r="M225" s="47">
        <v>4487.5600000000004</v>
      </c>
    </row>
    <row r="226" spans="1:13" ht="15" x14ac:dyDescent="0.2">
      <c r="A226" s="42" t="s">
        <v>41</v>
      </c>
      <c r="B226" s="42" t="s">
        <v>41</v>
      </c>
      <c r="C226" s="43" t="s">
        <v>608</v>
      </c>
      <c r="D226" s="44" t="s">
        <v>568</v>
      </c>
      <c r="E226" s="45">
        <v>2022</v>
      </c>
      <c r="F226" s="45" t="s">
        <v>61</v>
      </c>
      <c r="G226" s="45" t="s">
        <v>102</v>
      </c>
      <c r="H226" s="45" t="s">
        <v>103</v>
      </c>
      <c r="I226" s="46" t="s">
        <v>92</v>
      </c>
      <c r="J226" s="45" t="s">
        <v>544</v>
      </c>
      <c r="K226" s="45" t="s">
        <v>544</v>
      </c>
      <c r="L226" s="47">
        <v>2064.84</v>
      </c>
      <c r="M226" s="47">
        <v>4065.57</v>
      </c>
    </row>
    <row r="227" spans="1:13" ht="15" x14ac:dyDescent="0.2">
      <c r="A227" s="42" t="s">
        <v>41</v>
      </c>
      <c r="B227" s="42" t="s">
        <v>41</v>
      </c>
      <c r="C227" s="43" t="s">
        <v>608</v>
      </c>
      <c r="D227" s="44" t="s">
        <v>568</v>
      </c>
      <c r="E227" s="45">
        <v>2022</v>
      </c>
      <c r="F227" s="45" t="s">
        <v>61</v>
      </c>
      <c r="G227" s="45" t="s">
        <v>102</v>
      </c>
      <c r="H227" s="45" t="s">
        <v>86</v>
      </c>
      <c r="I227" s="46" t="s">
        <v>92</v>
      </c>
      <c r="J227" s="45" t="s">
        <v>544</v>
      </c>
      <c r="K227" s="45" t="s">
        <v>544</v>
      </c>
      <c r="L227" s="47">
        <v>2498.17</v>
      </c>
      <c r="M227" s="47">
        <v>4487.5600000000004</v>
      </c>
    </row>
    <row r="228" spans="1:13" ht="15" x14ac:dyDescent="0.2">
      <c r="A228" s="42" t="s">
        <v>41</v>
      </c>
      <c r="B228" s="42" t="s">
        <v>41</v>
      </c>
      <c r="C228" s="43" t="s">
        <v>608</v>
      </c>
      <c r="D228" s="44" t="s">
        <v>568</v>
      </c>
      <c r="E228" s="45">
        <v>2022</v>
      </c>
      <c r="F228" s="45" t="s">
        <v>61</v>
      </c>
      <c r="G228" s="45" t="s">
        <v>102</v>
      </c>
      <c r="H228" s="45" t="s">
        <v>103</v>
      </c>
      <c r="I228" s="46" t="s">
        <v>105</v>
      </c>
      <c r="J228" s="45" t="s">
        <v>544</v>
      </c>
      <c r="K228" s="45" t="s">
        <v>544</v>
      </c>
      <c r="L228" s="47">
        <v>2064.84</v>
      </c>
      <c r="M228" s="47">
        <v>4065.57</v>
      </c>
    </row>
    <row r="229" spans="1:13" ht="15" x14ac:dyDescent="0.2">
      <c r="A229" s="42" t="s">
        <v>41</v>
      </c>
      <c r="B229" s="42" t="s">
        <v>41</v>
      </c>
      <c r="C229" s="43" t="s">
        <v>608</v>
      </c>
      <c r="D229" s="44" t="s">
        <v>568</v>
      </c>
      <c r="E229" s="45">
        <v>2022</v>
      </c>
      <c r="F229" s="45" t="s">
        <v>61</v>
      </c>
      <c r="G229" s="45" t="s">
        <v>102</v>
      </c>
      <c r="H229" s="45" t="s">
        <v>103</v>
      </c>
      <c r="I229" s="46" t="s">
        <v>92</v>
      </c>
      <c r="J229" s="45" t="s">
        <v>544</v>
      </c>
      <c r="K229" s="45" t="s">
        <v>544</v>
      </c>
      <c r="L229" s="47">
        <v>2064.84</v>
      </c>
      <c r="M229" s="47">
        <v>4065.57</v>
      </c>
    </row>
    <row r="230" spans="1:13" ht="15" x14ac:dyDescent="0.2">
      <c r="A230" s="42" t="s">
        <v>41</v>
      </c>
      <c r="B230" s="42" t="s">
        <v>41</v>
      </c>
      <c r="C230" s="43" t="s">
        <v>608</v>
      </c>
      <c r="D230" s="44" t="s">
        <v>568</v>
      </c>
      <c r="E230" s="45">
        <v>2022</v>
      </c>
      <c r="F230" s="45" t="s">
        <v>61</v>
      </c>
      <c r="G230" s="45" t="s">
        <v>102</v>
      </c>
      <c r="H230" s="45" t="s">
        <v>86</v>
      </c>
      <c r="I230" s="46" t="s">
        <v>114</v>
      </c>
      <c r="J230" s="45" t="s">
        <v>544</v>
      </c>
      <c r="K230" s="45" t="s">
        <v>544</v>
      </c>
      <c r="L230" s="47">
        <v>2498.17</v>
      </c>
      <c r="M230" s="47">
        <v>4487.5600000000004</v>
      </c>
    </row>
    <row r="231" spans="1:13" ht="15" x14ac:dyDescent="0.2">
      <c r="A231" s="42" t="s">
        <v>41</v>
      </c>
      <c r="B231" s="42" t="s">
        <v>41</v>
      </c>
      <c r="C231" s="43" t="s">
        <v>608</v>
      </c>
      <c r="D231" s="44" t="s">
        <v>568</v>
      </c>
      <c r="E231" s="45">
        <v>2022</v>
      </c>
      <c r="F231" s="45" t="s">
        <v>61</v>
      </c>
      <c r="G231" s="45" t="s">
        <v>102</v>
      </c>
      <c r="H231" s="45" t="s">
        <v>103</v>
      </c>
      <c r="I231" s="46" t="s">
        <v>92</v>
      </c>
      <c r="J231" s="45" t="s">
        <v>544</v>
      </c>
      <c r="K231" s="45" t="s">
        <v>544</v>
      </c>
      <c r="L231" s="47">
        <v>2064.84</v>
      </c>
      <c r="M231" s="47">
        <v>4065.57</v>
      </c>
    </row>
    <row r="232" spans="1:13" ht="15" x14ac:dyDescent="0.2">
      <c r="A232" s="42" t="s">
        <v>41</v>
      </c>
      <c r="B232" s="42" t="s">
        <v>41</v>
      </c>
      <c r="C232" s="43" t="s">
        <v>608</v>
      </c>
      <c r="D232" s="44" t="s">
        <v>568</v>
      </c>
      <c r="E232" s="45">
        <v>2022</v>
      </c>
      <c r="F232" s="45" t="s">
        <v>61</v>
      </c>
      <c r="G232" s="45" t="s">
        <v>102</v>
      </c>
      <c r="H232" s="45" t="s">
        <v>103</v>
      </c>
      <c r="I232" s="46" t="s">
        <v>576</v>
      </c>
      <c r="J232" s="45" t="s">
        <v>544</v>
      </c>
      <c r="K232" s="45" t="s">
        <v>544</v>
      </c>
      <c r="L232" s="47">
        <v>2064.84</v>
      </c>
      <c r="M232" s="47">
        <v>4065.57</v>
      </c>
    </row>
    <row r="233" spans="1:13" ht="15" x14ac:dyDescent="0.2">
      <c r="A233" s="42" t="s">
        <v>41</v>
      </c>
      <c r="B233" s="42" t="s">
        <v>41</v>
      </c>
      <c r="C233" s="43" t="s">
        <v>608</v>
      </c>
      <c r="D233" s="44" t="s">
        <v>568</v>
      </c>
      <c r="E233" s="45">
        <v>2022</v>
      </c>
      <c r="F233" s="45" t="s">
        <v>61</v>
      </c>
      <c r="G233" s="45" t="s">
        <v>102</v>
      </c>
      <c r="H233" s="45" t="s">
        <v>103</v>
      </c>
      <c r="I233" s="46" t="s">
        <v>572</v>
      </c>
      <c r="J233" s="45" t="s">
        <v>544</v>
      </c>
      <c r="K233" s="45" t="s">
        <v>544</v>
      </c>
      <c r="L233" s="47">
        <v>2064.84</v>
      </c>
      <c r="M233" s="47">
        <v>4065.57</v>
      </c>
    </row>
    <row r="234" spans="1:13" ht="15" x14ac:dyDescent="0.2">
      <c r="A234" s="42" t="s">
        <v>41</v>
      </c>
      <c r="B234" s="42" t="s">
        <v>41</v>
      </c>
      <c r="C234" s="43" t="s">
        <v>608</v>
      </c>
      <c r="D234" s="44" t="s">
        <v>568</v>
      </c>
      <c r="E234" s="45">
        <v>2022</v>
      </c>
      <c r="F234" s="45" t="s">
        <v>61</v>
      </c>
      <c r="G234" s="45" t="s">
        <v>102</v>
      </c>
      <c r="H234" s="45" t="s">
        <v>103</v>
      </c>
      <c r="I234" s="46" t="s">
        <v>105</v>
      </c>
      <c r="J234" s="45" t="s">
        <v>544</v>
      </c>
      <c r="K234" s="45" t="s">
        <v>544</v>
      </c>
      <c r="L234" s="47">
        <v>2064.84</v>
      </c>
      <c r="M234" s="47">
        <v>4065.57</v>
      </c>
    </row>
    <row r="235" spans="1:13" ht="15" x14ac:dyDescent="0.2">
      <c r="A235" s="42" t="s">
        <v>41</v>
      </c>
      <c r="B235" s="42" t="s">
        <v>41</v>
      </c>
      <c r="C235" s="43" t="s">
        <v>608</v>
      </c>
      <c r="D235" s="44" t="s">
        <v>568</v>
      </c>
      <c r="E235" s="45">
        <v>2022</v>
      </c>
      <c r="F235" s="45" t="s">
        <v>61</v>
      </c>
      <c r="G235" s="45" t="s">
        <v>102</v>
      </c>
      <c r="H235" s="45" t="s">
        <v>103</v>
      </c>
      <c r="I235" s="46" t="s">
        <v>225</v>
      </c>
      <c r="J235" s="45" t="s">
        <v>544</v>
      </c>
      <c r="K235" s="45" t="s">
        <v>544</v>
      </c>
      <c r="L235" s="47">
        <v>2064.84</v>
      </c>
      <c r="M235" s="47">
        <v>4065.57</v>
      </c>
    </row>
    <row r="236" spans="1:13" ht="15" x14ac:dyDescent="0.2">
      <c r="A236" s="42" t="s">
        <v>41</v>
      </c>
      <c r="B236" s="42" t="s">
        <v>41</v>
      </c>
      <c r="C236" s="43" t="s">
        <v>608</v>
      </c>
      <c r="D236" s="44" t="s">
        <v>568</v>
      </c>
      <c r="E236" s="45">
        <v>2022</v>
      </c>
      <c r="F236" s="45" t="s">
        <v>61</v>
      </c>
      <c r="G236" s="45" t="s">
        <v>102</v>
      </c>
      <c r="H236" s="45" t="s">
        <v>103</v>
      </c>
      <c r="I236" s="46" t="s">
        <v>577</v>
      </c>
      <c r="J236" s="45" t="s">
        <v>544</v>
      </c>
      <c r="K236" s="45" t="s">
        <v>544</v>
      </c>
      <c r="L236" s="47">
        <v>2064.84</v>
      </c>
      <c r="M236" s="47">
        <v>4065.57</v>
      </c>
    </row>
    <row r="237" spans="1:13" ht="15" x14ac:dyDescent="0.2">
      <c r="A237" s="42" t="s">
        <v>41</v>
      </c>
      <c r="B237" s="42" t="s">
        <v>41</v>
      </c>
      <c r="C237" s="43" t="s">
        <v>608</v>
      </c>
      <c r="D237" s="44" t="s">
        <v>568</v>
      </c>
      <c r="E237" s="45">
        <v>2022</v>
      </c>
      <c r="F237" s="45" t="s">
        <v>61</v>
      </c>
      <c r="G237" s="45" t="s">
        <v>102</v>
      </c>
      <c r="H237" s="45" t="s">
        <v>103</v>
      </c>
      <c r="I237" s="46" t="s">
        <v>106</v>
      </c>
      <c r="J237" s="45" t="s">
        <v>544</v>
      </c>
      <c r="K237" s="45" t="s">
        <v>544</v>
      </c>
      <c r="L237" s="47">
        <v>2064.84</v>
      </c>
      <c r="M237" s="47">
        <v>4065.57</v>
      </c>
    </row>
    <row r="238" spans="1:13" ht="15" x14ac:dyDescent="0.2">
      <c r="A238" s="42" t="s">
        <v>41</v>
      </c>
      <c r="B238" s="42" t="s">
        <v>41</v>
      </c>
      <c r="C238" s="43" t="s">
        <v>608</v>
      </c>
      <c r="D238" s="44" t="s">
        <v>568</v>
      </c>
      <c r="E238" s="45">
        <v>2022</v>
      </c>
      <c r="F238" s="45" t="s">
        <v>61</v>
      </c>
      <c r="G238" s="45" t="s">
        <v>102</v>
      </c>
      <c r="H238" s="45" t="s">
        <v>86</v>
      </c>
      <c r="I238" s="46" t="s">
        <v>124</v>
      </c>
      <c r="J238" s="45" t="s">
        <v>544</v>
      </c>
      <c r="K238" s="45" t="s">
        <v>544</v>
      </c>
      <c r="L238" s="47">
        <v>2498.17</v>
      </c>
      <c r="M238" s="47">
        <v>4487.5600000000004</v>
      </c>
    </row>
    <row r="239" spans="1:13" ht="15" x14ac:dyDescent="0.2">
      <c r="A239" s="42" t="s">
        <v>41</v>
      </c>
      <c r="B239" s="42" t="s">
        <v>41</v>
      </c>
      <c r="C239" s="43" t="s">
        <v>608</v>
      </c>
      <c r="D239" s="44" t="s">
        <v>568</v>
      </c>
      <c r="E239" s="45">
        <v>2022</v>
      </c>
      <c r="F239" s="45" t="s">
        <v>61</v>
      </c>
      <c r="G239" s="45" t="s">
        <v>102</v>
      </c>
      <c r="H239" s="45" t="s">
        <v>86</v>
      </c>
      <c r="I239" s="46" t="s">
        <v>578</v>
      </c>
      <c r="J239" s="45" t="s">
        <v>544</v>
      </c>
      <c r="K239" s="45" t="s">
        <v>544</v>
      </c>
      <c r="L239" s="47">
        <v>2498.17</v>
      </c>
      <c r="M239" s="47">
        <v>4487.5600000000004</v>
      </c>
    </row>
    <row r="240" spans="1:13" ht="15" x14ac:dyDescent="0.2">
      <c r="A240" s="42" t="s">
        <v>41</v>
      </c>
      <c r="B240" s="42" t="s">
        <v>41</v>
      </c>
      <c r="C240" s="43" t="s">
        <v>608</v>
      </c>
      <c r="D240" s="44" t="s">
        <v>568</v>
      </c>
      <c r="E240" s="45">
        <v>2022</v>
      </c>
      <c r="F240" s="45" t="s">
        <v>61</v>
      </c>
      <c r="G240" s="45" t="s">
        <v>102</v>
      </c>
      <c r="H240" s="45" t="s">
        <v>103</v>
      </c>
      <c r="I240" s="46" t="s">
        <v>92</v>
      </c>
      <c r="J240" s="45" t="s">
        <v>544</v>
      </c>
      <c r="K240" s="45" t="s">
        <v>544</v>
      </c>
      <c r="L240" s="47">
        <v>2064.84</v>
      </c>
      <c r="M240" s="47">
        <v>4065.57</v>
      </c>
    </row>
    <row r="241" spans="1:13" ht="15" x14ac:dyDescent="0.2">
      <c r="A241" s="42" t="s">
        <v>41</v>
      </c>
      <c r="B241" s="42" t="s">
        <v>41</v>
      </c>
      <c r="C241" s="43" t="s">
        <v>608</v>
      </c>
      <c r="D241" s="44" t="s">
        <v>568</v>
      </c>
      <c r="E241" s="45">
        <v>2022</v>
      </c>
      <c r="F241" s="45" t="s">
        <v>61</v>
      </c>
      <c r="G241" s="45" t="s">
        <v>102</v>
      </c>
      <c r="H241" s="45" t="s">
        <v>86</v>
      </c>
      <c r="I241" s="46" t="s">
        <v>579</v>
      </c>
      <c r="J241" s="45" t="s">
        <v>544</v>
      </c>
      <c r="K241" s="45" t="s">
        <v>544</v>
      </c>
      <c r="L241" s="47">
        <v>2498.17</v>
      </c>
      <c r="M241" s="47">
        <v>4487.5600000000004</v>
      </c>
    </row>
    <row r="242" spans="1:13" ht="15" x14ac:dyDescent="0.2">
      <c r="A242" s="42" t="s">
        <v>41</v>
      </c>
      <c r="B242" s="42" t="s">
        <v>41</v>
      </c>
      <c r="C242" s="43" t="s">
        <v>608</v>
      </c>
      <c r="D242" s="44" t="s">
        <v>568</v>
      </c>
      <c r="E242" s="45">
        <v>2022</v>
      </c>
      <c r="F242" s="45" t="s">
        <v>61</v>
      </c>
      <c r="G242" s="45" t="s">
        <v>102</v>
      </c>
      <c r="H242" s="45" t="s">
        <v>103</v>
      </c>
      <c r="I242" s="46" t="s">
        <v>316</v>
      </c>
      <c r="J242" s="45" t="s">
        <v>544</v>
      </c>
      <c r="K242" s="45" t="s">
        <v>544</v>
      </c>
      <c r="L242" s="47">
        <v>2064.84</v>
      </c>
      <c r="M242" s="47">
        <v>4065.57</v>
      </c>
    </row>
    <row r="243" spans="1:13" ht="15" x14ac:dyDescent="0.2">
      <c r="A243" s="42" t="s">
        <v>41</v>
      </c>
      <c r="B243" s="42" t="s">
        <v>41</v>
      </c>
      <c r="C243" s="43" t="s">
        <v>608</v>
      </c>
      <c r="D243" s="44" t="s">
        <v>568</v>
      </c>
      <c r="E243" s="45">
        <v>2022</v>
      </c>
      <c r="F243" s="45" t="s">
        <v>61</v>
      </c>
      <c r="G243" s="45" t="s">
        <v>102</v>
      </c>
      <c r="H243" s="45" t="s">
        <v>103</v>
      </c>
      <c r="I243" s="46" t="s">
        <v>576</v>
      </c>
      <c r="J243" s="45" t="s">
        <v>544</v>
      </c>
      <c r="K243" s="45" t="s">
        <v>544</v>
      </c>
      <c r="L243" s="47">
        <v>2064.84</v>
      </c>
      <c r="M243" s="47">
        <v>4065.57</v>
      </c>
    </row>
    <row r="244" spans="1:13" ht="15" x14ac:dyDescent="0.2">
      <c r="A244" s="42" t="s">
        <v>41</v>
      </c>
      <c r="B244" s="42" t="s">
        <v>41</v>
      </c>
      <c r="C244" s="43" t="s">
        <v>608</v>
      </c>
      <c r="D244" s="44" t="s">
        <v>568</v>
      </c>
      <c r="E244" s="45">
        <v>2022</v>
      </c>
      <c r="F244" s="45" t="s">
        <v>61</v>
      </c>
      <c r="G244" s="45" t="s">
        <v>102</v>
      </c>
      <c r="H244" s="45" t="s">
        <v>103</v>
      </c>
      <c r="I244" s="46" t="s">
        <v>580</v>
      </c>
      <c r="J244" s="45" t="s">
        <v>544</v>
      </c>
      <c r="K244" s="45" t="s">
        <v>544</v>
      </c>
      <c r="L244" s="47">
        <v>2064.84</v>
      </c>
      <c r="M244" s="47">
        <v>4065.57</v>
      </c>
    </row>
    <row r="245" spans="1:13" ht="15" x14ac:dyDescent="0.2">
      <c r="A245" s="42" t="s">
        <v>41</v>
      </c>
      <c r="B245" s="42" t="s">
        <v>41</v>
      </c>
      <c r="C245" s="43" t="s">
        <v>608</v>
      </c>
      <c r="D245" s="44" t="s">
        <v>568</v>
      </c>
      <c r="E245" s="45">
        <v>2022</v>
      </c>
      <c r="F245" s="45" t="s">
        <v>61</v>
      </c>
      <c r="G245" s="45" t="s">
        <v>102</v>
      </c>
      <c r="H245" s="45" t="s">
        <v>103</v>
      </c>
      <c r="I245" s="46" t="s">
        <v>572</v>
      </c>
      <c r="J245" s="45" t="s">
        <v>544</v>
      </c>
      <c r="K245" s="45" t="s">
        <v>544</v>
      </c>
      <c r="L245" s="47">
        <v>2064.84</v>
      </c>
      <c r="M245" s="47">
        <v>4065.57</v>
      </c>
    </row>
    <row r="246" spans="1:13" ht="15" x14ac:dyDescent="0.2">
      <c r="A246" s="42" t="s">
        <v>41</v>
      </c>
      <c r="B246" s="42" t="s">
        <v>41</v>
      </c>
      <c r="C246" s="43" t="s">
        <v>608</v>
      </c>
      <c r="D246" s="44" t="s">
        <v>568</v>
      </c>
      <c r="E246" s="45">
        <v>2022</v>
      </c>
      <c r="F246" s="45" t="s">
        <v>61</v>
      </c>
      <c r="G246" s="45" t="s">
        <v>102</v>
      </c>
      <c r="H246" s="45" t="s">
        <v>311</v>
      </c>
      <c r="I246" s="46" t="s">
        <v>92</v>
      </c>
      <c r="J246" s="45" t="s">
        <v>544</v>
      </c>
      <c r="K246" s="45" t="s">
        <v>544</v>
      </c>
      <c r="L246" s="47">
        <v>1326.25</v>
      </c>
      <c r="M246" s="47">
        <v>2761.45</v>
      </c>
    </row>
    <row r="247" spans="1:13" ht="15" x14ac:dyDescent="0.2">
      <c r="A247" s="42" t="s">
        <v>41</v>
      </c>
      <c r="B247" s="42" t="s">
        <v>41</v>
      </c>
      <c r="C247" s="43" t="s">
        <v>608</v>
      </c>
      <c r="D247" s="44" t="s">
        <v>568</v>
      </c>
      <c r="E247" s="45">
        <v>2022</v>
      </c>
      <c r="F247" s="45" t="s">
        <v>61</v>
      </c>
      <c r="G247" s="45" t="s">
        <v>102</v>
      </c>
      <c r="H247" s="45" t="s">
        <v>86</v>
      </c>
      <c r="I247" s="46" t="s">
        <v>92</v>
      </c>
      <c r="J247" s="45" t="s">
        <v>544</v>
      </c>
      <c r="K247" s="45" t="s">
        <v>544</v>
      </c>
      <c r="L247" s="47">
        <v>2498.17</v>
      </c>
      <c r="M247" s="47">
        <v>4487.5600000000004</v>
      </c>
    </row>
    <row r="248" spans="1:13" ht="15" x14ac:dyDescent="0.2">
      <c r="A248" s="42" t="s">
        <v>41</v>
      </c>
      <c r="B248" s="42" t="s">
        <v>41</v>
      </c>
      <c r="C248" s="43" t="s">
        <v>608</v>
      </c>
      <c r="D248" s="44" t="s">
        <v>568</v>
      </c>
      <c r="E248" s="45">
        <v>2022</v>
      </c>
      <c r="F248" s="45" t="s">
        <v>61</v>
      </c>
      <c r="G248" s="45" t="s">
        <v>102</v>
      </c>
      <c r="H248" s="45" t="s">
        <v>86</v>
      </c>
      <c r="I248" s="46" t="s">
        <v>581</v>
      </c>
      <c r="J248" s="45" t="s">
        <v>544</v>
      </c>
      <c r="K248" s="45" t="s">
        <v>544</v>
      </c>
      <c r="L248" s="47">
        <v>2498.17</v>
      </c>
      <c r="M248" s="47">
        <v>4487.5600000000004</v>
      </c>
    </row>
    <row r="249" spans="1:13" ht="15" x14ac:dyDescent="0.2">
      <c r="A249" s="42" t="s">
        <v>41</v>
      </c>
      <c r="B249" s="42" t="s">
        <v>41</v>
      </c>
      <c r="C249" s="43" t="s">
        <v>608</v>
      </c>
      <c r="D249" s="44" t="s">
        <v>568</v>
      </c>
      <c r="E249" s="45">
        <v>2022</v>
      </c>
      <c r="F249" s="45" t="s">
        <v>61</v>
      </c>
      <c r="G249" s="45" t="s">
        <v>102</v>
      </c>
      <c r="H249" s="45" t="s">
        <v>103</v>
      </c>
      <c r="I249" s="46" t="s">
        <v>576</v>
      </c>
      <c r="J249" s="45" t="s">
        <v>544</v>
      </c>
      <c r="K249" s="45" t="s">
        <v>544</v>
      </c>
      <c r="L249" s="47">
        <v>2064.84</v>
      </c>
      <c r="M249" s="47">
        <v>4065.57</v>
      </c>
    </row>
    <row r="250" spans="1:13" ht="15" x14ac:dyDescent="0.2">
      <c r="A250" s="42" t="s">
        <v>41</v>
      </c>
      <c r="B250" s="42" t="s">
        <v>41</v>
      </c>
      <c r="C250" s="43" t="s">
        <v>608</v>
      </c>
      <c r="D250" s="44" t="s">
        <v>568</v>
      </c>
      <c r="E250" s="45">
        <v>2022</v>
      </c>
      <c r="F250" s="45" t="s">
        <v>61</v>
      </c>
      <c r="G250" s="45" t="s">
        <v>102</v>
      </c>
      <c r="H250" s="45" t="s">
        <v>103</v>
      </c>
      <c r="I250" s="46" t="s">
        <v>322</v>
      </c>
      <c r="J250" s="45" t="s">
        <v>544</v>
      </c>
      <c r="K250" s="45" t="s">
        <v>544</v>
      </c>
      <c r="L250" s="47">
        <v>2064.84</v>
      </c>
      <c r="M250" s="47">
        <v>4065.57</v>
      </c>
    </row>
    <row r="251" spans="1:13" ht="15" x14ac:dyDescent="0.2">
      <c r="A251" s="42" t="s">
        <v>41</v>
      </c>
      <c r="B251" s="42" t="s">
        <v>41</v>
      </c>
      <c r="C251" s="43" t="s">
        <v>608</v>
      </c>
      <c r="D251" s="44" t="s">
        <v>568</v>
      </c>
      <c r="E251" s="45">
        <v>2022</v>
      </c>
      <c r="F251" s="45" t="s">
        <v>61</v>
      </c>
      <c r="G251" s="45" t="s">
        <v>102</v>
      </c>
      <c r="H251" s="45" t="s">
        <v>103</v>
      </c>
      <c r="I251" s="46" t="s">
        <v>572</v>
      </c>
      <c r="J251" s="45" t="s">
        <v>544</v>
      </c>
      <c r="K251" s="45" t="s">
        <v>544</v>
      </c>
      <c r="L251" s="47">
        <v>2064.84</v>
      </c>
      <c r="M251" s="47">
        <v>4065.57</v>
      </c>
    </row>
    <row r="252" spans="1:13" ht="15" x14ac:dyDescent="0.2">
      <c r="A252" s="42" t="s">
        <v>41</v>
      </c>
      <c r="B252" s="42" t="s">
        <v>41</v>
      </c>
      <c r="C252" s="43" t="s">
        <v>608</v>
      </c>
      <c r="D252" s="44" t="s">
        <v>568</v>
      </c>
      <c r="E252" s="45">
        <v>2022</v>
      </c>
      <c r="F252" s="45" t="s">
        <v>61</v>
      </c>
      <c r="G252" s="45" t="s">
        <v>102</v>
      </c>
      <c r="H252" s="45" t="s">
        <v>103</v>
      </c>
      <c r="I252" s="46" t="s">
        <v>582</v>
      </c>
      <c r="J252" s="45" t="s">
        <v>544</v>
      </c>
      <c r="K252" s="45" t="s">
        <v>544</v>
      </c>
      <c r="L252" s="47">
        <v>2064.84</v>
      </c>
      <c r="M252" s="47">
        <v>4065.57</v>
      </c>
    </row>
    <row r="253" spans="1:13" ht="15" x14ac:dyDescent="0.2">
      <c r="A253" s="42" t="s">
        <v>41</v>
      </c>
      <c r="B253" s="42" t="s">
        <v>41</v>
      </c>
      <c r="C253" s="43" t="s">
        <v>608</v>
      </c>
      <c r="D253" s="44" t="s">
        <v>568</v>
      </c>
      <c r="E253" s="45">
        <v>2022</v>
      </c>
      <c r="F253" s="45" t="s">
        <v>61</v>
      </c>
      <c r="G253" s="45" t="s">
        <v>102</v>
      </c>
      <c r="H253" s="45" t="s">
        <v>103</v>
      </c>
      <c r="I253" s="46" t="s">
        <v>572</v>
      </c>
      <c r="J253" s="45" t="s">
        <v>544</v>
      </c>
      <c r="K253" s="45" t="s">
        <v>544</v>
      </c>
      <c r="L253" s="47">
        <v>2064.84</v>
      </c>
      <c r="M253" s="47">
        <v>4065.57</v>
      </c>
    </row>
    <row r="254" spans="1:13" ht="15" x14ac:dyDescent="0.2">
      <c r="A254" s="42" t="s">
        <v>41</v>
      </c>
      <c r="B254" s="42" t="s">
        <v>41</v>
      </c>
      <c r="C254" s="43" t="s">
        <v>608</v>
      </c>
      <c r="D254" s="44" t="s">
        <v>568</v>
      </c>
      <c r="E254" s="45">
        <v>2022</v>
      </c>
      <c r="F254" s="45" t="s">
        <v>61</v>
      </c>
      <c r="G254" s="45" t="s">
        <v>102</v>
      </c>
      <c r="H254" s="45" t="s">
        <v>311</v>
      </c>
      <c r="I254" s="46" t="s">
        <v>92</v>
      </c>
      <c r="J254" s="45" t="s">
        <v>544</v>
      </c>
      <c r="K254" s="45" t="s">
        <v>544</v>
      </c>
      <c r="L254" s="47">
        <v>1326.25</v>
      </c>
      <c r="M254" s="47">
        <v>2761.45</v>
      </c>
    </row>
    <row r="255" spans="1:13" ht="15" x14ac:dyDescent="0.2">
      <c r="A255" s="42" t="s">
        <v>41</v>
      </c>
      <c r="B255" s="42" t="s">
        <v>41</v>
      </c>
      <c r="C255" s="43" t="s">
        <v>608</v>
      </c>
      <c r="D255" s="44" t="s">
        <v>568</v>
      </c>
      <c r="E255" s="45">
        <v>2022</v>
      </c>
      <c r="F255" s="45" t="s">
        <v>61</v>
      </c>
      <c r="G255" s="45" t="s">
        <v>102</v>
      </c>
      <c r="H255" s="45" t="s">
        <v>103</v>
      </c>
      <c r="I255" s="46" t="s">
        <v>92</v>
      </c>
      <c r="J255" s="45" t="s">
        <v>544</v>
      </c>
      <c r="K255" s="45" t="s">
        <v>544</v>
      </c>
      <c r="L255" s="47">
        <v>2064.84</v>
      </c>
      <c r="M255" s="47">
        <v>4065.57</v>
      </c>
    </row>
    <row r="256" spans="1:13" ht="15" x14ac:dyDescent="0.2">
      <c r="A256" s="42" t="s">
        <v>41</v>
      </c>
      <c r="B256" s="42" t="s">
        <v>41</v>
      </c>
      <c r="C256" s="43" t="s">
        <v>608</v>
      </c>
      <c r="D256" s="44" t="s">
        <v>568</v>
      </c>
      <c r="E256" s="45">
        <v>2022</v>
      </c>
      <c r="F256" s="45" t="s">
        <v>61</v>
      </c>
      <c r="G256" s="45" t="s">
        <v>102</v>
      </c>
      <c r="H256" s="45" t="s">
        <v>103</v>
      </c>
      <c r="I256" s="46" t="s">
        <v>92</v>
      </c>
      <c r="J256" s="45" t="s">
        <v>544</v>
      </c>
      <c r="K256" s="45" t="s">
        <v>544</v>
      </c>
      <c r="L256" s="47">
        <v>2064.84</v>
      </c>
      <c r="M256" s="47">
        <v>4065.57</v>
      </c>
    </row>
    <row r="257" spans="1:13" ht="15" x14ac:dyDescent="0.2">
      <c r="A257" s="42" t="s">
        <v>41</v>
      </c>
      <c r="B257" s="42" t="s">
        <v>41</v>
      </c>
      <c r="C257" s="43" t="s">
        <v>608</v>
      </c>
      <c r="D257" s="44" t="s">
        <v>568</v>
      </c>
      <c r="E257" s="45">
        <v>2022</v>
      </c>
      <c r="F257" s="45" t="s">
        <v>61</v>
      </c>
      <c r="G257" s="45" t="s">
        <v>102</v>
      </c>
      <c r="H257" s="45" t="s">
        <v>103</v>
      </c>
      <c r="I257" s="46" t="s">
        <v>106</v>
      </c>
      <c r="J257" s="45" t="s">
        <v>544</v>
      </c>
      <c r="K257" s="45" t="s">
        <v>544</v>
      </c>
      <c r="L257" s="47">
        <v>2064.84</v>
      </c>
      <c r="M257" s="47">
        <v>4065.57</v>
      </c>
    </row>
    <row r="258" spans="1:13" ht="15" x14ac:dyDescent="0.2">
      <c r="A258" s="42" t="s">
        <v>41</v>
      </c>
      <c r="B258" s="42" t="s">
        <v>41</v>
      </c>
      <c r="C258" s="43" t="s">
        <v>608</v>
      </c>
      <c r="D258" s="44" t="s">
        <v>568</v>
      </c>
      <c r="E258" s="45">
        <v>2022</v>
      </c>
      <c r="F258" s="45" t="s">
        <v>61</v>
      </c>
      <c r="G258" s="45" t="s">
        <v>102</v>
      </c>
      <c r="H258" s="45" t="s">
        <v>86</v>
      </c>
      <c r="I258" s="46" t="s">
        <v>92</v>
      </c>
      <c r="J258" s="45" t="s">
        <v>544</v>
      </c>
      <c r="K258" s="45" t="s">
        <v>544</v>
      </c>
      <c r="L258" s="47">
        <v>2498.17</v>
      </c>
      <c r="M258" s="47">
        <v>4487.5600000000004</v>
      </c>
    </row>
    <row r="259" spans="1:13" ht="15" x14ac:dyDescent="0.2">
      <c r="A259" s="42" t="s">
        <v>41</v>
      </c>
      <c r="B259" s="42" t="s">
        <v>41</v>
      </c>
      <c r="C259" s="43" t="s">
        <v>608</v>
      </c>
      <c r="D259" s="44" t="s">
        <v>568</v>
      </c>
      <c r="E259" s="45">
        <v>2022</v>
      </c>
      <c r="F259" s="45" t="s">
        <v>61</v>
      </c>
      <c r="G259" s="45" t="s">
        <v>102</v>
      </c>
      <c r="H259" s="45" t="s">
        <v>103</v>
      </c>
      <c r="I259" s="46" t="s">
        <v>92</v>
      </c>
      <c r="J259" s="45" t="s">
        <v>544</v>
      </c>
      <c r="K259" s="45" t="s">
        <v>544</v>
      </c>
      <c r="L259" s="47">
        <v>2064.84</v>
      </c>
      <c r="M259" s="47">
        <v>4065.57</v>
      </c>
    </row>
    <row r="260" spans="1:13" ht="15" x14ac:dyDescent="0.2">
      <c r="A260" s="42" t="s">
        <v>41</v>
      </c>
      <c r="B260" s="42" t="s">
        <v>41</v>
      </c>
      <c r="C260" s="43" t="s">
        <v>608</v>
      </c>
      <c r="D260" s="44" t="s">
        <v>568</v>
      </c>
      <c r="E260" s="45">
        <v>2022</v>
      </c>
      <c r="F260" s="45" t="s">
        <v>61</v>
      </c>
      <c r="G260" s="45" t="s">
        <v>102</v>
      </c>
      <c r="H260" s="45" t="s">
        <v>103</v>
      </c>
      <c r="I260" s="46" t="s">
        <v>92</v>
      </c>
      <c r="J260" s="45" t="s">
        <v>544</v>
      </c>
      <c r="K260" s="45" t="s">
        <v>544</v>
      </c>
      <c r="L260" s="47">
        <v>2064.84</v>
      </c>
      <c r="M260" s="47">
        <v>4065.57</v>
      </c>
    </row>
    <row r="261" spans="1:13" ht="15" x14ac:dyDescent="0.2">
      <c r="A261" s="42" t="s">
        <v>41</v>
      </c>
      <c r="B261" s="42" t="s">
        <v>41</v>
      </c>
      <c r="C261" s="43" t="s">
        <v>608</v>
      </c>
      <c r="D261" s="44" t="s">
        <v>568</v>
      </c>
      <c r="E261" s="45">
        <v>2022</v>
      </c>
      <c r="F261" s="45" t="s">
        <v>61</v>
      </c>
      <c r="G261" s="45" t="s">
        <v>102</v>
      </c>
      <c r="H261" s="45" t="s">
        <v>103</v>
      </c>
      <c r="I261" s="46" t="s">
        <v>583</v>
      </c>
      <c r="J261" s="45" t="s">
        <v>544</v>
      </c>
      <c r="K261" s="45" t="s">
        <v>544</v>
      </c>
      <c r="L261" s="47">
        <v>2064.84</v>
      </c>
      <c r="M261" s="47">
        <v>4065.57</v>
      </c>
    </row>
    <row r="262" spans="1:13" ht="15" x14ac:dyDescent="0.2">
      <c r="A262" s="42" t="s">
        <v>41</v>
      </c>
      <c r="B262" s="42" t="s">
        <v>41</v>
      </c>
      <c r="C262" s="43" t="s">
        <v>608</v>
      </c>
      <c r="D262" s="44" t="s">
        <v>568</v>
      </c>
      <c r="E262" s="45">
        <v>2022</v>
      </c>
      <c r="F262" s="45" t="s">
        <v>61</v>
      </c>
      <c r="G262" s="45" t="s">
        <v>102</v>
      </c>
      <c r="H262" s="45" t="s">
        <v>103</v>
      </c>
      <c r="I262" s="46" t="s">
        <v>577</v>
      </c>
      <c r="J262" s="45" t="s">
        <v>544</v>
      </c>
      <c r="K262" s="45" t="s">
        <v>544</v>
      </c>
      <c r="L262" s="47">
        <v>2064.84</v>
      </c>
      <c r="M262" s="47">
        <v>4065.57</v>
      </c>
    </row>
    <row r="263" spans="1:13" ht="15" x14ac:dyDescent="0.2">
      <c r="A263" s="42" t="s">
        <v>41</v>
      </c>
      <c r="B263" s="42" t="s">
        <v>41</v>
      </c>
      <c r="C263" s="43" t="s">
        <v>608</v>
      </c>
      <c r="D263" s="44" t="s">
        <v>568</v>
      </c>
      <c r="E263" s="45">
        <v>2022</v>
      </c>
      <c r="F263" s="45" t="s">
        <v>61</v>
      </c>
      <c r="G263" s="45" t="s">
        <v>102</v>
      </c>
      <c r="H263" s="45" t="s">
        <v>103</v>
      </c>
      <c r="I263" s="46" t="s">
        <v>92</v>
      </c>
      <c r="J263" s="45" t="s">
        <v>544</v>
      </c>
      <c r="K263" s="45" t="s">
        <v>544</v>
      </c>
      <c r="L263" s="47">
        <v>2064.84</v>
      </c>
      <c r="M263" s="47">
        <v>4065.57</v>
      </c>
    </row>
    <row r="264" spans="1:13" ht="15" x14ac:dyDescent="0.2">
      <c r="A264" s="42" t="s">
        <v>41</v>
      </c>
      <c r="B264" s="42" t="s">
        <v>41</v>
      </c>
      <c r="C264" s="43" t="s">
        <v>608</v>
      </c>
      <c r="D264" s="44" t="s">
        <v>568</v>
      </c>
      <c r="E264" s="45">
        <v>2022</v>
      </c>
      <c r="F264" s="45" t="s">
        <v>61</v>
      </c>
      <c r="G264" s="45" t="s">
        <v>102</v>
      </c>
      <c r="H264" s="45" t="s">
        <v>103</v>
      </c>
      <c r="I264" s="46" t="s">
        <v>576</v>
      </c>
      <c r="J264" s="45" t="s">
        <v>544</v>
      </c>
      <c r="K264" s="45" t="s">
        <v>544</v>
      </c>
      <c r="L264" s="47">
        <v>2064.84</v>
      </c>
      <c r="M264" s="47">
        <v>4065.57</v>
      </c>
    </row>
    <row r="265" spans="1:13" ht="15" x14ac:dyDescent="0.2">
      <c r="A265" s="42" t="s">
        <v>41</v>
      </c>
      <c r="B265" s="42" t="s">
        <v>41</v>
      </c>
      <c r="C265" s="43" t="s">
        <v>608</v>
      </c>
      <c r="D265" s="44" t="s">
        <v>568</v>
      </c>
      <c r="E265" s="45">
        <v>2022</v>
      </c>
      <c r="F265" s="45" t="s">
        <v>61</v>
      </c>
      <c r="G265" s="45" t="s">
        <v>102</v>
      </c>
      <c r="H265" s="45" t="s">
        <v>103</v>
      </c>
      <c r="I265" s="46" t="s">
        <v>584</v>
      </c>
      <c r="J265" s="45" t="s">
        <v>544</v>
      </c>
      <c r="K265" s="45" t="s">
        <v>544</v>
      </c>
      <c r="L265" s="47">
        <v>2064.84</v>
      </c>
      <c r="M265" s="47">
        <v>4065.57</v>
      </c>
    </row>
    <row r="266" spans="1:13" ht="15" x14ac:dyDescent="0.2">
      <c r="A266" s="42" t="s">
        <v>41</v>
      </c>
      <c r="B266" s="42" t="s">
        <v>41</v>
      </c>
      <c r="C266" s="43" t="s">
        <v>608</v>
      </c>
      <c r="D266" s="44" t="s">
        <v>568</v>
      </c>
      <c r="E266" s="45">
        <v>2022</v>
      </c>
      <c r="F266" s="45" t="s">
        <v>61</v>
      </c>
      <c r="G266" s="45" t="s">
        <v>102</v>
      </c>
      <c r="H266" s="45" t="s">
        <v>103</v>
      </c>
      <c r="I266" s="46" t="s">
        <v>104</v>
      </c>
      <c r="J266" s="45" t="s">
        <v>544</v>
      </c>
      <c r="K266" s="45" t="s">
        <v>544</v>
      </c>
      <c r="L266" s="47">
        <v>2064.84</v>
      </c>
      <c r="M266" s="47">
        <v>4065.57</v>
      </c>
    </row>
    <row r="267" spans="1:13" ht="15" x14ac:dyDescent="0.2">
      <c r="A267" s="42" t="s">
        <v>41</v>
      </c>
      <c r="B267" s="42" t="s">
        <v>41</v>
      </c>
      <c r="C267" s="43" t="s">
        <v>608</v>
      </c>
      <c r="D267" s="44" t="s">
        <v>568</v>
      </c>
      <c r="E267" s="45">
        <v>2022</v>
      </c>
      <c r="F267" s="45" t="s">
        <v>61</v>
      </c>
      <c r="G267" s="45" t="s">
        <v>102</v>
      </c>
      <c r="H267" s="45" t="s">
        <v>103</v>
      </c>
      <c r="I267" s="46" t="s">
        <v>106</v>
      </c>
      <c r="J267" s="45" t="s">
        <v>544</v>
      </c>
      <c r="K267" s="45" t="s">
        <v>544</v>
      </c>
      <c r="L267" s="47">
        <v>2064.84</v>
      </c>
      <c r="M267" s="47">
        <v>4065.57</v>
      </c>
    </row>
    <row r="268" spans="1:13" ht="15" x14ac:dyDescent="0.2">
      <c r="A268" s="42" t="s">
        <v>41</v>
      </c>
      <c r="B268" s="42" t="s">
        <v>41</v>
      </c>
      <c r="C268" s="43" t="s">
        <v>608</v>
      </c>
      <c r="D268" s="44" t="s">
        <v>568</v>
      </c>
      <c r="E268" s="45">
        <v>2022</v>
      </c>
      <c r="F268" s="45" t="s">
        <v>61</v>
      </c>
      <c r="G268" s="45" t="s">
        <v>102</v>
      </c>
      <c r="H268" s="45" t="s">
        <v>103</v>
      </c>
      <c r="I268" s="46" t="s">
        <v>584</v>
      </c>
      <c r="J268" s="45" t="s">
        <v>544</v>
      </c>
      <c r="K268" s="45" t="s">
        <v>544</v>
      </c>
      <c r="L268" s="47">
        <v>2064.84</v>
      </c>
      <c r="M268" s="47">
        <v>4065.57</v>
      </c>
    </row>
    <row r="269" spans="1:13" ht="15" x14ac:dyDescent="0.2">
      <c r="A269" s="42" t="s">
        <v>41</v>
      </c>
      <c r="B269" s="42" t="s">
        <v>41</v>
      </c>
      <c r="C269" s="43" t="s">
        <v>608</v>
      </c>
      <c r="D269" s="44" t="s">
        <v>568</v>
      </c>
      <c r="E269" s="45">
        <v>2022</v>
      </c>
      <c r="F269" s="45" t="s">
        <v>61</v>
      </c>
      <c r="G269" s="45" t="s">
        <v>102</v>
      </c>
      <c r="H269" s="45" t="s">
        <v>103</v>
      </c>
      <c r="I269" s="46" t="s">
        <v>583</v>
      </c>
      <c r="J269" s="45" t="s">
        <v>544</v>
      </c>
      <c r="K269" s="45" t="s">
        <v>544</v>
      </c>
      <c r="L269" s="47">
        <v>2064.84</v>
      </c>
      <c r="M269" s="47">
        <v>4065.57</v>
      </c>
    </row>
    <row r="270" spans="1:13" ht="15" x14ac:dyDescent="0.2">
      <c r="A270" s="42" t="s">
        <v>41</v>
      </c>
      <c r="B270" s="42" t="s">
        <v>41</v>
      </c>
      <c r="C270" s="43" t="s">
        <v>608</v>
      </c>
      <c r="D270" s="44" t="s">
        <v>568</v>
      </c>
      <c r="E270" s="45">
        <v>2022</v>
      </c>
      <c r="F270" s="45" t="s">
        <v>61</v>
      </c>
      <c r="G270" s="45" t="s">
        <v>102</v>
      </c>
      <c r="H270" s="45" t="s">
        <v>103</v>
      </c>
      <c r="I270" s="46" t="s">
        <v>573</v>
      </c>
      <c r="J270" s="45" t="s">
        <v>544</v>
      </c>
      <c r="K270" s="45" t="s">
        <v>544</v>
      </c>
      <c r="L270" s="47">
        <v>2064.84</v>
      </c>
      <c r="M270" s="47">
        <v>4065.57</v>
      </c>
    </row>
    <row r="271" spans="1:13" ht="15" x14ac:dyDescent="0.2">
      <c r="A271" s="42" t="s">
        <v>41</v>
      </c>
      <c r="B271" s="42" t="s">
        <v>41</v>
      </c>
      <c r="C271" s="43" t="s">
        <v>608</v>
      </c>
      <c r="D271" s="44" t="s">
        <v>568</v>
      </c>
      <c r="E271" s="45">
        <v>2022</v>
      </c>
      <c r="F271" s="45" t="s">
        <v>61</v>
      </c>
      <c r="G271" s="45" t="s">
        <v>102</v>
      </c>
      <c r="H271" s="45" t="s">
        <v>103</v>
      </c>
      <c r="I271" s="46" t="s">
        <v>572</v>
      </c>
      <c r="J271" s="45" t="s">
        <v>544</v>
      </c>
      <c r="K271" s="45" t="s">
        <v>544</v>
      </c>
      <c r="L271" s="47">
        <v>2064.84</v>
      </c>
      <c r="M271" s="47">
        <v>4065.57</v>
      </c>
    </row>
    <row r="272" spans="1:13" ht="15" x14ac:dyDescent="0.2">
      <c r="A272" s="42" t="s">
        <v>41</v>
      </c>
      <c r="B272" s="42" t="s">
        <v>41</v>
      </c>
      <c r="C272" s="43" t="s">
        <v>608</v>
      </c>
      <c r="D272" s="44" t="s">
        <v>568</v>
      </c>
      <c r="E272" s="45">
        <v>2022</v>
      </c>
      <c r="F272" s="45" t="s">
        <v>61</v>
      </c>
      <c r="G272" s="45" t="s">
        <v>102</v>
      </c>
      <c r="H272" s="45" t="s">
        <v>103</v>
      </c>
      <c r="I272" s="46" t="s">
        <v>582</v>
      </c>
      <c r="J272" s="45" t="s">
        <v>544</v>
      </c>
      <c r="K272" s="45" t="s">
        <v>544</v>
      </c>
      <c r="L272" s="47">
        <v>2064.84</v>
      </c>
      <c r="M272" s="47">
        <v>4065.57</v>
      </c>
    </row>
    <row r="273" spans="1:13" ht="15" x14ac:dyDescent="0.2">
      <c r="A273" s="42" t="s">
        <v>41</v>
      </c>
      <c r="B273" s="42" t="s">
        <v>41</v>
      </c>
      <c r="C273" s="43" t="s">
        <v>608</v>
      </c>
      <c r="D273" s="44" t="s">
        <v>568</v>
      </c>
      <c r="E273" s="45">
        <v>2022</v>
      </c>
      <c r="F273" s="45" t="s">
        <v>61</v>
      </c>
      <c r="G273" s="45" t="s">
        <v>102</v>
      </c>
      <c r="H273" s="45" t="s">
        <v>103</v>
      </c>
      <c r="I273" s="46" t="s">
        <v>105</v>
      </c>
      <c r="J273" s="45" t="s">
        <v>544</v>
      </c>
      <c r="K273" s="45" t="s">
        <v>544</v>
      </c>
      <c r="L273" s="47">
        <v>2064.84</v>
      </c>
      <c r="M273" s="47">
        <v>4065.57</v>
      </c>
    </row>
    <row r="274" spans="1:13" ht="15" x14ac:dyDescent="0.2">
      <c r="A274" s="42" t="s">
        <v>41</v>
      </c>
      <c r="B274" s="42" t="s">
        <v>41</v>
      </c>
      <c r="C274" s="43" t="s">
        <v>608</v>
      </c>
      <c r="D274" s="44" t="s">
        <v>568</v>
      </c>
      <c r="E274" s="45">
        <v>2022</v>
      </c>
      <c r="F274" s="45" t="s">
        <v>61</v>
      </c>
      <c r="G274" s="45" t="s">
        <v>102</v>
      </c>
      <c r="H274" s="45" t="s">
        <v>283</v>
      </c>
      <c r="I274" s="46" t="s">
        <v>92</v>
      </c>
      <c r="J274" s="45" t="s">
        <v>544</v>
      </c>
      <c r="K274" s="45" t="s">
        <v>544</v>
      </c>
      <c r="L274" s="47">
        <v>2472.86</v>
      </c>
      <c r="M274" s="47">
        <v>4774.1099999999997</v>
      </c>
    </row>
    <row r="275" spans="1:13" ht="15" x14ac:dyDescent="0.2">
      <c r="A275" s="42" t="s">
        <v>41</v>
      </c>
      <c r="B275" s="42" t="s">
        <v>41</v>
      </c>
      <c r="C275" s="43" t="s">
        <v>608</v>
      </c>
      <c r="D275" s="44" t="s">
        <v>568</v>
      </c>
      <c r="E275" s="45">
        <v>2022</v>
      </c>
      <c r="F275" s="45" t="s">
        <v>61</v>
      </c>
      <c r="G275" s="45" t="s">
        <v>102</v>
      </c>
      <c r="H275" s="45" t="s">
        <v>570</v>
      </c>
      <c r="I275" s="46" t="s">
        <v>92</v>
      </c>
      <c r="J275" s="45" t="s">
        <v>544</v>
      </c>
      <c r="K275" s="45" t="s">
        <v>544</v>
      </c>
      <c r="L275" s="47">
        <v>2498.17</v>
      </c>
      <c r="M275" s="47">
        <v>4487.5600000000004</v>
      </c>
    </row>
    <row r="276" spans="1:13" ht="15" x14ac:dyDescent="0.2">
      <c r="A276" s="42" t="s">
        <v>41</v>
      </c>
      <c r="B276" s="42" t="s">
        <v>41</v>
      </c>
      <c r="C276" s="43" t="s">
        <v>608</v>
      </c>
      <c r="D276" s="44" t="s">
        <v>568</v>
      </c>
      <c r="E276" s="45">
        <v>2022</v>
      </c>
      <c r="F276" s="45" t="s">
        <v>61</v>
      </c>
      <c r="G276" s="45" t="s">
        <v>102</v>
      </c>
      <c r="H276" s="45" t="s">
        <v>86</v>
      </c>
      <c r="I276" s="46" t="s">
        <v>92</v>
      </c>
      <c r="J276" s="45" t="s">
        <v>544</v>
      </c>
      <c r="K276" s="45" t="s">
        <v>544</v>
      </c>
      <c r="L276" s="47">
        <v>2498.17</v>
      </c>
      <c r="M276" s="47">
        <v>4487.5600000000004</v>
      </c>
    </row>
    <row r="277" spans="1:13" ht="15" x14ac:dyDescent="0.2">
      <c r="A277" s="42" t="s">
        <v>41</v>
      </c>
      <c r="B277" s="42" t="s">
        <v>41</v>
      </c>
      <c r="C277" s="43" t="s">
        <v>608</v>
      </c>
      <c r="D277" s="44" t="s">
        <v>568</v>
      </c>
      <c r="E277" s="45">
        <v>2022</v>
      </c>
      <c r="F277" s="45" t="s">
        <v>61</v>
      </c>
      <c r="G277" s="45" t="s">
        <v>102</v>
      </c>
      <c r="H277" s="45" t="s">
        <v>103</v>
      </c>
      <c r="I277" s="46" t="s">
        <v>585</v>
      </c>
      <c r="J277" s="45" t="s">
        <v>544</v>
      </c>
      <c r="K277" s="45" t="s">
        <v>544</v>
      </c>
      <c r="L277" s="47">
        <v>2064.84</v>
      </c>
      <c r="M277" s="47">
        <v>4065.57</v>
      </c>
    </row>
    <row r="278" spans="1:13" ht="15" x14ac:dyDescent="0.2">
      <c r="A278" s="42" t="s">
        <v>41</v>
      </c>
      <c r="B278" s="42" t="s">
        <v>41</v>
      </c>
      <c r="C278" s="43" t="s">
        <v>608</v>
      </c>
      <c r="D278" s="44" t="s">
        <v>568</v>
      </c>
      <c r="E278" s="45">
        <v>2022</v>
      </c>
      <c r="F278" s="45" t="s">
        <v>61</v>
      </c>
      <c r="G278" s="45" t="s">
        <v>102</v>
      </c>
      <c r="H278" s="45" t="s">
        <v>86</v>
      </c>
      <c r="I278" s="46" t="s">
        <v>114</v>
      </c>
      <c r="J278" s="45" t="s">
        <v>544</v>
      </c>
      <c r="K278" s="45" t="s">
        <v>544</v>
      </c>
      <c r="L278" s="47">
        <v>2498.17</v>
      </c>
      <c r="M278" s="47">
        <v>4487.5600000000004</v>
      </c>
    </row>
    <row r="279" spans="1:13" ht="15" x14ac:dyDescent="0.2">
      <c r="A279" s="42" t="s">
        <v>41</v>
      </c>
      <c r="B279" s="42" t="s">
        <v>41</v>
      </c>
      <c r="C279" s="43" t="s">
        <v>608</v>
      </c>
      <c r="D279" s="44" t="s">
        <v>568</v>
      </c>
      <c r="E279" s="45">
        <v>2022</v>
      </c>
      <c r="F279" s="45" t="s">
        <v>61</v>
      </c>
      <c r="G279" s="45" t="s">
        <v>102</v>
      </c>
      <c r="H279" s="45" t="s">
        <v>103</v>
      </c>
      <c r="I279" s="46" t="s">
        <v>572</v>
      </c>
      <c r="J279" s="45" t="s">
        <v>544</v>
      </c>
      <c r="K279" s="45" t="s">
        <v>544</v>
      </c>
      <c r="L279" s="47">
        <v>2064.84</v>
      </c>
      <c r="M279" s="47">
        <v>4065.57</v>
      </c>
    </row>
    <row r="280" spans="1:13" ht="15" x14ac:dyDescent="0.2">
      <c r="A280" s="42" t="s">
        <v>41</v>
      </c>
      <c r="B280" s="42" t="s">
        <v>41</v>
      </c>
      <c r="C280" s="43" t="s">
        <v>608</v>
      </c>
      <c r="D280" s="44" t="s">
        <v>568</v>
      </c>
      <c r="E280" s="45">
        <v>2022</v>
      </c>
      <c r="F280" s="45" t="s">
        <v>61</v>
      </c>
      <c r="G280" s="45" t="s">
        <v>102</v>
      </c>
      <c r="H280" s="45" t="s">
        <v>103</v>
      </c>
      <c r="I280" s="46" t="s">
        <v>586</v>
      </c>
      <c r="J280" s="45" t="s">
        <v>544</v>
      </c>
      <c r="K280" s="45" t="s">
        <v>544</v>
      </c>
      <c r="L280" s="47">
        <v>2064.84</v>
      </c>
      <c r="M280" s="47">
        <v>4065.57</v>
      </c>
    </row>
    <row r="281" spans="1:13" ht="15" x14ac:dyDescent="0.2">
      <c r="A281" s="42" t="s">
        <v>41</v>
      </c>
      <c r="B281" s="42" t="s">
        <v>41</v>
      </c>
      <c r="C281" s="43" t="s">
        <v>608</v>
      </c>
      <c r="D281" s="44" t="s">
        <v>568</v>
      </c>
      <c r="E281" s="45">
        <v>2022</v>
      </c>
      <c r="F281" s="45" t="s">
        <v>61</v>
      </c>
      <c r="G281" s="45" t="s">
        <v>102</v>
      </c>
      <c r="H281" s="45" t="s">
        <v>103</v>
      </c>
      <c r="I281" s="46" t="s">
        <v>92</v>
      </c>
      <c r="J281" s="45" t="s">
        <v>544</v>
      </c>
      <c r="K281" s="45" t="s">
        <v>544</v>
      </c>
      <c r="L281" s="47">
        <v>2064.84</v>
      </c>
      <c r="M281" s="47">
        <v>4065.57</v>
      </c>
    </row>
    <row r="282" spans="1:13" ht="15" x14ac:dyDescent="0.2">
      <c r="A282" s="42" t="s">
        <v>41</v>
      </c>
      <c r="B282" s="42" t="s">
        <v>41</v>
      </c>
      <c r="C282" s="43" t="s">
        <v>608</v>
      </c>
      <c r="D282" s="44" t="s">
        <v>568</v>
      </c>
      <c r="E282" s="45">
        <v>2022</v>
      </c>
      <c r="F282" s="45" t="s">
        <v>61</v>
      </c>
      <c r="G282" s="45" t="s">
        <v>102</v>
      </c>
      <c r="H282" s="45" t="s">
        <v>103</v>
      </c>
      <c r="I282" s="46" t="s">
        <v>105</v>
      </c>
      <c r="J282" s="45" t="s">
        <v>544</v>
      </c>
      <c r="K282" s="45" t="s">
        <v>544</v>
      </c>
      <c r="L282" s="47">
        <v>2064.84</v>
      </c>
      <c r="M282" s="47">
        <v>4065.57</v>
      </c>
    </row>
    <row r="283" spans="1:13" ht="15" x14ac:dyDescent="0.2">
      <c r="A283" s="42" t="s">
        <v>41</v>
      </c>
      <c r="B283" s="42" t="s">
        <v>41</v>
      </c>
      <c r="C283" s="43" t="s">
        <v>608</v>
      </c>
      <c r="D283" s="44" t="s">
        <v>568</v>
      </c>
      <c r="E283" s="45">
        <v>2022</v>
      </c>
      <c r="F283" s="45" t="s">
        <v>61</v>
      </c>
      <c r="G283" s="45" t="s">
        <v>102</v>
      </c>
      <c r="H283" s="45" t="s">
        <v>86</v>
      </c>
      <c r="I283" s="46" t="s">
        <v>120</v>
      </c>
      <c r="J283" s="45" t="s">
        <v>544</v>
      </c>
      <c r="K283" s="45" t="s">
        <v>544</v>
      </c>
      <c r="L283" s="47">
        <v>2498.17</v>
      </c>
      <c r="M283" s="47">
        <v>4487.5600000000004</v>
      </c>
    </row>
    <row r="284" spans="1:13" ht="15" x14ac:dyDescent="0.2">
      <c r="A284" s="42" t="s">
        <v>41</v>
      </c>
      <c r="B284" s="42" t="s">
        <v>41</v>
      </c>
      <c r="C284" s="43" t="s">
        <v>608</v>
      </c>
      <c r="D284" s="44" t="s">
        <v>568</v>
      </c>
      <c r="E284" s="45">
        <v>2022</v>
      </c>
      <c r="F284" s="45" t="s">
        <v>61</v>
      </c>
      <c r="G284" s="45" t="s">
        <v>102</v>
      </c>
      <c r="H284" s="45" t="s">
        <v>86</v>
      </c>
      <c r="I284" s="46" t="s">
        <v>587</v>
      </c>
      <c r="J284" s="45" t="s">
        <v>544</v>
      </c>
      <c r="K284" s="45" t="s">
        <v>544</v>
      </c>
      <c r="L284" s="47">
        <v>2498.17</v>
      </c>
      <c r="M284" s="47">
        <v>4487.5600000000004</v>
      </c>
    </row>
    <row r="285" spans="1:13" ht="15" x14ac:dyDescent="0.2">
      <c r="A285" s="42" t="s">
        <v>41</v>
      </c>
      <c r="B285" s="42" t="s">
        <v>41</v>
      </c>
      <c r="C285" s="43" t="s">
        <v>608</v>
      </c>
      <c r="D285" s="44" t="s">
        <v>568</v>
      </c>
      <c r="E285" s="45">
        <v>2022</v>
      </c>
      <c r="F285" s="45" t="s">
        <v>61</v>
      </c>
      <c r="G285" s="45" t="s">
        <v>102</v>
      </c>
      <c r="H285" s="45" t="s">
        <v>103</v>
      </c>
      <c r="I285" s="46" t="s">
        <v>104</v>
      </c>
      <c r="J285" s="45" t="s">
        <v>544</v>
      </c>
      <c r="K285" s="45" t="s">
        <v>544</v>
      </c>
      <c r="L285" s="47">
        <v>2064.84</v>
      </c>
      <c r="M285" s="47">
        <v>4065.57</v>
      </c>
    </row>
    <row r="286" spans="1:13" ht="15" x14ac:dyDescent="0.2">
      <c r="A286" s="42" t="s">
        <v>41</v>
      </c>
      <c r="B286" s="42" t="s">
        <v>41</v>
      </c>
      <c r="C286" s="43" t="s">
        <v>608</v>
      </c>
      <c r="D286" s="44" t="s">
        <v>568</v>
      </c>
      <c r="E286" s="45">
        <v>2022</v>
      </c>
      <c r="F286" s="45" t="s">
        <v>61</v>
      </c>
      <c r="G286" s="45" t="s">
        <v>102</v>
      </c>
      <c r="H286" s="45" t="s">
        <v>86</v>
      </c>
      <c r="I286" s="46" t="s">
        <v>588</v>
      </c>
      <c r="J286" s="45" t="s">
        <v>544</v>
      </c>
      <c r="K286" s="45" t="s">
        <v>544</v>
      </c>
      <c r="L286" s="47">
        <v>2498.17</v>
      </c>
      <c r="M286" s="47">
        <v>4487.5600000000004</v>
      </c>
    </row>
    <row r="287" spans="1:13" ht="15" x14ac:dyDescent="0.2">
      <c r="A287" s="42" t="s">
        <v>41</v>
      </c>
      <c r="B287" s="42" t="s">
        <v>41</v>
      </c>
      <c r="C287" s="43" t="s">
        <v>608</v>
      </c>
      <c r="D287" s="44" t="s">
        <v>568</v>
      </c>
      <c r="E287" s="45">
        <v>2022</v>
      </c>
      <c r="F287" s="45" t="s">
        <v>61</v>
      </c>
      <c r="G287" s="45" t="s">
        <v>102</v>
      </c>
      <c r="H287" s="45" t="s">
        <v>86</v>
      </c>
      <c r="I287" s="46" t="s">
        <v>92</v>
      </c>
      <c r="J287" s="45" t="s">
        <v>544</v>
      </c>
      <c r="K287" s="45" t="s">
        <v>544</v>
      </c>
      <c r="L287" s="47">
        <v>2498.17</v>
      </c>
      <c r="M287" s="47">
        <v>4487.5600000000004</v>
      </c>
    </row>
    <row r="288" spans="1:13" ht="15" x14ac:dyDescent="0.2">
      <c r="A288" s="42" t="s">
        <v>41</v>
      </c>
      <c r="B288" s="42" t="s">
        <v>41</v>
      </c>
      <c r="C288" s="43" t="s">
        <v>608</v>
      </c>
      <c r="D288" s="44" t="s">
        <v>568</v>
      </c>
      <c r="E288" s="45">
        <v>2022</v>
      </c>
      <c r="F288" s="45" t="s">
        <v>61</v>
      </c>
      <c r="G288" s="45" t="s">
        <v>102</v>
      </c>
      <c r="H288" s="45" t="s">
        <v>103</v>
      </c>
      <c r="I288" s="46" t="s">
        <v>577</v>
      </c>
      <c r="J288" s="45" t="s">
        <v>544</v>
      </c>
      <c r="K288" s="45" t="s">
        <v>544</v>
      </c>
      <c r="L288" s="47">
        <v>2064.84</v>
      </c>
      <c r="M288" s="47">
        <v>4065.57</v>
      </c>
    </row>
    <row r="289" spans="1:13" ht="15" x14ac:dyDescent="0.2">
      <c r="A289" s="42" t="s">
        <v>41</v>
      </c>
      <c r="B289" s="42" t="s">
        <v>41</v>
      </c>
      <c r="C289" s="43" t="s">
        <v>608</v>
      </c>
      <c r="D289" s="44" t="s">
        <v>568</v>
      </c>
      <c r="E289" s="45">
        <v>2022</v>
      </c>
      <c r="F289" s="45" t="s">
        <v>61</v>
      </c>
      <c r="G289" s="45" t="s">
        <v>102</v>
      </c>
      <c r="H289" s="45" t="s">
        <v>103</v>
      </c>
      <c r="I289" s="46" t="s">
        <v>109</v>
      </c>
      <c r="J289" s="45" t="s">
        <v>544</v>
      </c>
      <c r="K289" s="45" t="s">
        <v>544</v>
      </c>
      <c r="L289" s="47">
        <v>2064.84</v>
      </c>
      <c r="M289" s="47">
        <v>4065.57</v>
      </c>
    </row>
    <row r="290" spans="1:13" ht="15" x14ac:dyDescent="0.2">
      <c r="A290" s="42" t="s">
        <v>41</v>
      </c>
      <c r="B290" s="42" t="s">
        <v>41</v>
      </c>
      <c r="C290" s="43" t="s">
        <v>608</v>
      </c>
      <c r="D290" s="44" t="s">
        <v>568</v>
      </c>
      <c r="E290" s="45">
        <v>2022</v>
      </c>
      <c r="F290" s="45" t="s">
        <v>61</v>
      </c>
      <c r="G290" s="45" t="s">
        <v>102</v>
      </c>
      <c r="H290" s="45" t="s">
        <v>103</v>
      </c>
      <c r="I290" s="46" t="s">
        <v>578</v>
      </c>
      <c r="J290" s="45" t="s">
        <v>544</v>
      </c>
      <c r="K290" s="45" t="s">
        <v>544</v>
      </c>
      <c r="L290" s="47">
        <v>2064.84</v>
      </c>
      <c r="M290" s="47">
        <v>4065.57</v>
      </c>
    </row>
    <row r="291" spans="1:13" ht="15" x14ac:dyDescent="0.2">
      <c r="A291" s="42" t="s">
        <v>41</v>
      </c>
      <c r="B291" s="42" t="s">
        <v>41</v>
      </c>
      <c r="C291" s="43" t="s">
        <v>608</v>
      </c>
      <c r="D291" s="44" t="s">
        <v>568</v>
      </c>
      <c r="E291" s="45">
        <v>2022</v>
      </c>
      <c r="F291" s="45" t="s">
        <v>61</v>
      </c>
      <c r="G291" s="45" t="s">
        <v>102</v>
      </c>
      <c r="H291" s="45" t="s">
        <v>103</v>
      </c>
      <c r="I291" s="46" t="s">
        <v>576</v>
      </c>
      <c r="J291" s="45" t="s">
        <v>544</v>
      </c>
      <c r="K291" s="45" t="s">
        <v>544</v>
      </c>
      <c r="L291" s="47">
        <v>2064.84</v>
      </c>
      <c r="M291" s="47">
        <v>4065.57</v>
      </c>
    </row>
    <row r="292" spans="1:13" ht="15" x14ac:dyDescent="0.2">
      <c r="A292" s="42" t="s">
        <v>41</v>
      </c>
      <c r="B292" s="42" t="s">
        <v>41</v>
      </c>
      <c r="C292" s="43" t="s">
        <v>608</v>
      </c>
      <c r="D292" s="44" t="s">
        <v>568</v>
      </c>
      <c r="E292" s="45">
        <v>2022</v>
      </c>
      <c r="F292" s="45" t="s">
        <v>61</v>
      </c>
      <c r="G292" s="45" t="s">
        <v>102</v>
      </c>
      <c r="H292" s="45" t="s">
        <v>103</v>
      </c>
      <c r="I292" s="46" t="s">
        <v>589</v>
      </c>
      <c r="J292" s="45" t="s">
        <v>544</v>
      </c>
      <c r="K292" s="45" t="s">
        <v>544</v>
      </c>
      <c r="L292" s="47">
        <v>2064.84</v>
      </c>
      <c r="M292" s="47">
        <v>4065.57</v>
      </c>
    </row>
    <row r="293" spans="1:13" ht="15" x14ac:dyDescent="0.2">
      <c r="A293" s="42" t="s">
        <v>41</v>
      </c>
      <c r="B293" s="42" t="s">
        <v>41</v>
      </c>
      <c r="C293" s="43" t="s">
        <v>608</v>
      </c>
      <c r="D293" s="44" t="s">
        <v>568</v>
      </c>
      <c r="E293" s="45">
        <v>2022</v>
      </c>
      <c r="F293" s="45" t="s">
        <v>61</v>
      </c>
      <c r="G293" s="45" t="s">
        <v>102</v>
      </c>
      <c r="H293" s="45" t="s">
        <v>103</v>
      </c>
      <c r="I293" s="46" t="s">
        <v>314</v>
      </c>
      <c r="J293" s="45" t="s">
        <v>544</v>
      </c>
      <c r="K293" s="45" t="s">
        <v>544</v>
      </c>
      <c r="L293" s="47">
        <v>2064.84</v>
      </c>
      <c r="M293" s="47">
        <v>4065.57</v>
      </c>
    </row>
    <row r="294" spans="1:13" ht="15" x14ac:dyDescent="0.2">
      <c r="A294" s="42" t="s">
        <v>41</v>
      </c>
      <c r="B294" s="42" t="s">
        <v>41</v>
      </c>
      <c r="C294" s="43" t="s">
        <v>608</v>
      </c>
      <c r="D294" s="44" t="s">
        <v>568</v>
      </c>
      <c r="E294" s="45">
        <v>2022</v>
      </c>
      <c r="F294" s="45" t="s">
        <v>61</v>
      </c>
      <c r="G294" s="45" t="s">
        <v>102</v>
      </c>
      <c r="H294" s="45" t="s">
        <v>103</v>
      </c>
      <c r="I294" s="46" t="s">
        <v>106</v>
      </c>
      <c r="J294" s="45" t="s">
        <v>544</v>
      </c>
      <c r="K294" s="45" t="s">
        <v>544</v>
      </c>
      <c r="L294" s="47">
        <v>2064.84</v>
      </c>
      <c r="M294" s="47">
        <v>4065.57</v>
      </c>
    </row>
    <row r="295" spans="1:13" ht="15" x14ac:dyDescent="0.2">
      <c r="A295" s="42" t="s">
        <v>41</v>
      </c>
      <c r="B295" s="42" t="s">
        <v>41</v>
      </c>
      <c r="C295" s="43" t="s">
        <v>608</v>
      </c>
      <c r="D295" s="44" t="s">
        <v>568</v>
      </c>
      <c r="E295" s="45">
        <v>2022</v>
      </c>
      <c r="F295" s="45" t="s">
        <v>61</v>
      </c>
      <c r="G295" s="45" t="s">
        <v>102</v>
      </c>
      <c r="H295" s="45" t="s">
        <v>257</v>
      </c>
      <c r="I295" s="46" t="s">
        <v>321</v>
      </c>
      <c r="J295" s="45" t="s">
        <v>544</v>
      </c>
      <c r="K295" s="45" t="s">
        <v>544</v>
      </c>
      <c r="L295" s="47">
        <v>2064.84</v>
      </c>
      <c r="M295" s="47">
        <v>4065.57</v>
      </c>
    </row>
    <row r="296" spans="1:13" ht="15" x14ac:dyDescent="0.2">
      <c r="A296" s="42" t="s">
        <v>41</v>
      </c>
      <c r="B296" s="42" t="s">
        <v>41</v>
      </c>
      <c r="C296" s="43" t="s">
        <v>608</v>
      </c>
      <c r="D296" s="44" t="s">
        <v>568</v>
      </c>
      <c r="E296" s="45">
        <v>2022</v>
      </c>
      <c r="F296" s="45" t="s">
        <v>61</v>
      </c>
      <c r="G296" s="45" t="s">
        <v>102</v>
      </c>
      <c r="H296" s="45" t="s">
        <v>103</v>
      </c>
      <c r="I296" s="46" t="s">
        <v>589</v>
      </c>
      <c r="J296" s="45" t="s">
        <v>544</v>
      </c>
      <c r="K296" s="45" t="s">
        <v>544</v>
      </c>
      <c r="L296" s="47">
        <v>2064.84</v>
      </c>
      <c r="M296" s="47">
        <v>4065.57</v>
      </c>
    </row>
    <row r="297" spans="1:13" ht="15" x14ac:dyDescent="0.2">
      <c r="A297" s="42" t="s">
        <v>41</v>
      </c>
      <c r="B297" s="42" t="s">
        <v>41</v>
      </c>
      <c r="C297" s="43" t="s">
        <v>608</v>
      </c>
      <c r="D297" s="44" t="s">
        <v>568</v>
      </c>
      <c r="E297" s="45">
        <v>2022</v>
      </c>
      <c r="F297" s="45" t="s">
        <v>61</v>
      </c>
      <c r="G297" s="45" t="s">
        <v>102</v>
      </c>
      <c r="H297" s="45" t="s">
        <v>103</v>
      </c>
      <c r="I297" s="46" t="s">
        <v>225</v>
      </c>
      <c r="J297" s="45" t="s">
        <v>544</v>
      </c>
      <c r="K297" s="45" t="s">
        <v>544</v>
      </c>
      <c r="L297" s="47">
        <v>2064.84</v>
      </c>
      <c r="M297" s="47">
        <v>4065.57</v>
      </c>
    </row>
    <row r="298" spans="1:13" ht="15" x14ac:dyDescent="0.2">
      <c r="A298" s="42" t="s">
        <v>41</v>
      </c>
      <c r="B298" s="42" t="s">
        <v>41</v>
      </c>
      <c r="C298" s="43" t="s">
        <v>608</v>
      </c>
      <c r="D298" s="44" t="s">
        <v>568</v>
      </c>
      <c r="E298" s="45">
        <v>2022</v>
      </c>
      <c r="F298" s="45" t="s">
        <v>61</v>
      </c>
      <c r="G298" s="45" t="s">
        <v>102</v>
      </c>
      <c r="H298" s="45" t="s">
        <v>103</v>
      </c>
      <c r="I298" s="46" t="s">
        <v>590</v>
      </c>
      <c r="J298" s="45" t="s">
        <v>544</v>
      </c>
      <c r="K298" s="45" t="s">
        <v>544</v>
      </c>
      <c r="L298" s="47">
        <v>2064.84</v>
      </c>
      <c r="M298" s="47">
        <v>4065.57</v>
      </c>
    </row>
    <row r="299" spans="1:13" ht="15" x14ac:dyDescent="0.2">
      <c r="A299" s="42" t="s">
        <v>41</v>
      </c>
      <c r="B299" s="42" t="s">
        <v>41</v>
      </c>
      <c r="C299" s="43" t="s">
        <v>608</v>
      </c>
      <c r="D299" s="44" t="s">
        <v>568</v>
      </c>
      <c r="E299" s="45">
        <v>2022</v>
      </c>
      <c r="F299" s="45" t="s">
        <v>61</v>
      </c>
      <c r="G299" s="45" t="s">
        <v>102</v>
      </c>
      <c r="H299" s="45" t="s">
        <v>86</v>
      </c>
      <c r="I299" s="46" t="s">
        <v>92</v>
      </c>
      <c r="J299" s="45" t="s">
        <v>544</v>
      </c>
      <c r="K299" s="45" t="s">
        <v>544</v>
      </c>
      <c r="L299" s="47">
        <v>2498.17</v>
      </c>
      <c r="M299" s="47">
        <v>4487.5600000000004</v>
      </c>
    </row>
    <row r="300" spans="1:13" ht="15" x14ac:dyDescent="0.2">
      <c r="A300" s="42" t="s">
        <v>41</v>
      </c>
      <c r="B300" s="42" t="s">
        <v>41</v>
      </c>
      <c r="C300" s="43" t="s">
        <v>608</v>
      </c>
      <c r="D300" s="44" t="s">
        <v>568</v>
      </c>
      <c r="E300" s="45">
        <v>2022</v>
      </c>
      <c r="F300" s="45" t="s">
        <v>61</v>
      </c>
      <c r="G300" s="45" t="s">
        <v>102</v>
      </c>
      <c r="H300" s="45" t="s">
        <v>86</v>
      </c>
      <c r="I300" s="46" t="s">
        <v>92</v>
      </c>
      <c r="J300" s="45" t="s">
        <v>544</v>
      </c>
      <c r="K300" s="45" t="s">
        <v>544</v>
      </c>
      <c r="L300" s="47">
        <v>2498.17</v>
      </c>
      <c r="M300" s="47">
        <v>4487.5600000000004</v>
      </c>
    </row>
    <row r="301" spans="1:13" ht="15" x14ac:dyDescent="0.2">
      <c r="A301" s="42" t="s">
        <v>41</v>
      </c>
      <c r="B301" s="42" t="s">
        <v>41</v>
      </c>
      <c r="C301" s="43" t="s">
        <v>608</v>
      </c>
      <c r="D301" s="44" t="s">
        <v>568</v>
      </c>
      <c r="E301" s="45">
        <v>2022</v>
      </c>
      <c r="F301" s="45" t="s">
        <v>61</v>
      </c>
      <c r="G301" s="45" t="s">
        <v>102</v>
      </c>
      <c r="H301" s="45" t="s">
        <v>103</v>
      </c>
      <c r="I301" s="46" t="s">
        <v>585</v>
      </c>
      <c r="J301" s="45" t="s">
        <v>544</v>
      </c>
      <c r="K301" s="45" t="s">
        <v>544</v>
      </c>
      <c r="L301" s="47">
        <v>2064.84</v>
      </c>
      <c r="M301" s="47">
        <v>4065.57</v>
      </c>
    </row>
    <row r="302" spans="1:13" ht="15" x14ac:dyDescent="0.2">
      <c r="A302" s="42" t="s">
        <v>41</v>
      </c>
      <c r="B302" s="42" t="s">
        <v>41</v>
      </c>
      <c r="C302" s="43" t="s">
        <v>608</v>
      </c>
      <c r="D302" s="44" t="s">
        <v>568</v>
      </c>
      <c r="E302" s="45">
        <v>2022</v>
      </c>
      <c r="F302" s="45" t="s">
        <v>61</v>
      </c>
      <c r="G302" s="45" t="s">
        <v>102</v>
      </c>
      <c r="H302" s="45" t="s">
        <v>103</v>
      </c>
      <c r="I302" s="46" t="s">
        <v>576</v>
      </c>
      <c r="J302" s="45" t="s">
        <v>544</v>
      </c>
      <c r="K302" s="45" t="s">
        <v>544</v>
      </c>
      <c r="L302" s="47">
        <v>2064.84</v>
      </c>
      <c r="M302" s="47">
        <v>4065.57</v>
      </c>
    </row>
    <row r="303" spans="1:13" ht="15" x14ac:dyDescent="0.2">
      <c r="A303" s="42" t="s">
        <v>41</v>
      </c>
      <c r="B303" s="42" t="s">
        <v>41</v>
      </c>
      <c r="C303" s="43" t="s">
        <v>608</v>
      </c>
      <c r="D303" s="44" t="s">
        <v>568</v>
      </c>
      <c r="E303" s="45">
        <v>2022</v>
      </c>
      <c r="F303" s="45" t="s">
        <v>61</v>
      </c>
      <c r="G303" s="45" t="s">
        <v>102</v>
      </c>
      <c r="H303" s="45" t="s">
        <v>86</v>
      </c>
      <c r="I303" s="46" t="s">
        <v>92</v>
      </c>
      <c r="J303" s="45" t="s">
        <v>544</v>
      </c>
      <c r="K303" s="45" t="s">
        <v>544</v>
      </c>
      <c r="L303" s="47">
        <v>2498.17</v>
      </c>
      <c r="M303" s="47">
        <v>4487.5600000000004</v>
      </c>
    </row>
    <row r="304" spans="1:13" ht="15" x14ac:dyDescent="0.2">
      <c r="A304" s="42" t="s">
        <v>41</v>
      </c>
      <c r="B304" s="42" t="s">
        <v>41</v>
      </c>
      <c r="C304" s="43" t="s">
        <v>608</v>
      </c>
      <c r="D304" s="44" t="s">
        <v>568</v>
      </c>
      <c r="E304" s="45">
        <v>2022</v>
      </c>
      <c r="F304" s="45" t="s">
        <v>61</v>
      </c>
      <c r="G304" s="45" t="s">
        <v>102</v>
      </c>
      <c r="H304" s="45" t="s">
        <v>103</v>
      </c>
      <c r="I304" s="46" t="s">
        <v>584</v>
      </c>
      <c r="J304" s="45" t="s">
        <v>544</v>
      </c>
      <c r="K304" s="45" t="s">
        <v>544</v>
      </c>
      <c r="L304" s="47">
        <v>2064.84</v>
      </c>
      <c r="M304" s="47">
        <v>4065.57</v>
      </c>
    </row>
    <row r="305" spans="1:13" ht="15" x14ac:dyDescent="0.2">
      <c r="A305" s="42" t="s">
        <v>41</v>
      </c>
      <c r="B305" s="42" t="s">
        <v>41</v>
      </c>
      <c r="C305" s="43" t="s">
        <v>608</v>
      </c>
      <c r="D305" s="44" t="s">
        <v>568</v>
      </c>
      <c r="E305" s="45">
        <v>2022</v>
      </c>
      <c r="F305" s="45" t="s">
        <v>61</v>
      </c>
      <c r="G305" s="45" t="s">
        <v>102</v>
      </c>
      <c r="H305" s="45" t="s">
        <v>86</v>
      </c>
      <c r="I305" s="46" t="s">
        <v>125</v>
      </c>
      <c r="J305" s="45" t="s">
        <v>544</v>
      </c>
      <c r="K305" s="45" t="s">
        <v>544</v>
      </c>
      <c r="L305" s="47">
        <v>2498.17</v>
      </c>
      <c r="M305" s="47">
        <v>4487.5600000000004</v>
      </c>
    </row>
    <row r="306" spans="1:13" ht="15" x14ac:dyDescent="0.2">
      <c r="A306" s="42" t="s">
        <v>41</v>
      </c>
      <c r="B306" s="42" t="s">
        <v>41</v>
      </c>
      <c r="C306" s="43" t="s">
        <v>608</v>
      </c>
      <c r="D306" s="44" t="s">
        <v>568</v>
      </c>
      <c r="E306" s="45">
        <v>2022</v>
      </c>
      <c r="F306" s="45" t="s">
        <v>61</v>
      </c>
      <c r="G306" s="45" t="s">
        <v>102</v>
      </c>
      <c r="H306" s="45" t="s">
        <v>103</v>
      </c>
      <c r="I306" s="46" t="s">
        <v>577</v>
      </c>
      <c r="J306" s="45" t="s">
        <v>544</v>
      </c>
      <c r="K306" s="45" t="s">
        <v>544</v>
      </c>
      <c r="L306" s="47">
        <v>2064.84</v>
      </c>
      <c r="M306" s="47">
        <v>4065.57</v>
      </c>
    </row>
    <row r="307" spans="1:13" ht="15" x14ac:dyDescent="0.2">
      <c r="A307" s="42" t="s">
        <v>41</v>
      </c>
      <c r="B307" s="42" t="s">
        <v>41</v>
      </c>
      <c r="C307" s="43" t="s">
        <v>608</v>
      </c>
      <c r="D307" s="44" t="s">
        <v>568</v>
      </c>
      <c r="E307" s="45">
        <v>2022</v>
      </c>
      <c r="F307" s="45" t="s">
        <v>61</v>
      </c>
      <c r="G307" s="45" t="s">
        <v>102</v>
      </c>
      <c r="H307" s="45" t="s">
        <v>103</v>
      </c>
      <c r="I307" s="46" t="s">
        <v>577</v>
      </c>
      <c r="J307" s="45" t="s">
        <v>544</v>
      </c>
      <c r="K307" s="45" t="s">
        <v>544</v>
      </c>
      <c r="L307" s="47">
        <v>2064.84</v>
      </c>
      <c r="M307" s="47">
        <v>4065.57</v>
      </c>
    </row>
    <row r="308" spans="1:13" ht="15" x14ac:dyDescent="0.2">
      <c r="A308" s="42" t="s">
        <v>41</v>
      </c>
      <c r="B308" s="42" t="s">
        <v>41</v>
      </c>
      <c r="C308" s="43" t="s">
        <v>608</v>
      </c>
      <c r="D308" s="44" t="s">
        <v>568</v>
      </c>
      <c r="E308" s="45">
        <v>2022</v>
      </c>
      <c r="F308" s="45" t="s">
        <v>61</v>
      </c>
      <c r="G308" s="45" t="s">
        <v>102</v>
      </c>
      <c r="H308" s="45" t="s">
        <v>103</v>
      </c>
      <c r="I308" s="46" t="s">
        <v>92</v>
      </c>
      <c r="J308" s="45" t="s">
        <v>544</v>
      </c>
      <c r="K308" s="45" t="s">
        <v>544</v>
      </c>
      <c r="L308" s="47">
        <v>2064.84</v>
      </c>
      <c r="M308" s="47">
        <v>4065.57</v>
      </c>
    </row>
    <row r="309" spans="1:13" ht="15" x14ac:dyDescent="0.2">
      <c r="A309" s="42" t="s">
        <v>41</v>
      </c>
      <c r="B309" s="42" t="s">
        <v>41</v>
      </c>
      <c r="C309" s="43" t="s">
        <v>608</v>
      </c>
      <c r="D309" s="44" t="s">
        <v>568</v>
      </c>
      <c r="E309" s="45">
        <v>2022</v>
      </c>
      <c r="F309" s="45" t="s">
        <v>61</v>
      </c>
      <c r="G309" s="45" t="s">
        <v>102</v>
      </c>
      <c r="H309" s="45" t="s">
        <v>86</v>
      </c>
      <c r="I309" s="46" t="s">
        <v>92</v>
      </c>
      <c r="J309" s="45" t="s">
        <v>544</v>
      </c>
      <c r="K309" s="45" t="s">
        <v>544</v>
      </c>
      <c r="L309" s="47">
        <v>2498.17</v>
      </c>
      <c r="M309" s="47">
        <v>4487.5600000000004</v>
      </c>
    </row>
    <row r="310" spans="1:13" ht="15" x14ac:dyDescent="0.2">
      <c r="A310" s="42" t="s">
        <v>41</v>
      </c>
      <c r="B310" s="42" t="s">
        <v>41</v>
      </c>
      <c r="C310" s="43" t="s">
        <v>608</v>
      </c>
      <c r="D310" s="44" t="s">
        <v>568</v>
      </c>
      <c r="E310" s="45">
        <v>2022</v>
      </c>
      <c r="F310" s="45" t="s">
        <v>61</v>
      </c>
      <c r="G310" s="45" t="s">
        <v>102</v>
      </c>
      <c r="H310" s="45" t="s">
        <v>103</v>
      </c>
      <c r="I310" s="46" t="s">
        <v>92</v>
      </c>
      <c r="J310" s="45" t="s">
        <v>544</v>
      </c>
      <c r="K310" s="45" t="s">
        <v>544</v>
      </c>
      <c r="L310" s="47">
        <v>2064.84</v>
      </c>
      <c r="M310" s="47">
        <v>4065.57</v>
      </c>
    </row>
    <row r="311" spans="1:13" ht="15" x14ac:dyDescent="0.2">
      <c r="A311" s="42" t="s">
        <v>41</v>
      </c>
      <c r="B311" s="42" t="s">
        <v>41</v>
      </c>
      <c r="C311" s="43" t="s">
        <v>608</v>
      </c>
      <c r="D311" s="44" t="s">
        <v>568</v>
      </c>
      <c r="E311" s="45">
        <v>2022</v>
      </c>
      <c r="F311" s="45" t="s">
        <v>61</v>
      </c>
      <c r="G311" s="45" t="s">
        <v>102</v>
      </c>
      <c r="H311" s="45" t="s">
        <v>103</v>
      </c>
      <c r="I311" s="46" t="s">
        <v>591</v>
      </c>
      <c r="J311" s="45" t="s">
        <v>544</v>
      </c>
      <c r="K311" s="45" t="s">
        <v>544</v>
      </c>
      <c r="L311" s="47">
        <v>2064.84</v>
      </c>
      <c r="M311" s="47">
        <v>4065.57</v>
      </c>
    </row>
    <row r="312" spans="1:13" ht="15" x14ac:dyDescent="0.2">
      <c r="A312" s="42" t="s">
        <v>41</v>
      </c>
      <c r="B312" s="42" t="s">
        <v>41</v>
      </c>
      <c r="C312" s="43" t="s">
        <v>608</v>
      </c>
      <c r="D312" s="44" t="s">
        <v>568</v>
      </c>
      <c r="E312" s="45">
        <v>2022</v>
      </c>
      <c r="F312" s="45" t="s">
        <v>61</v>
      </c>
      <c r="G312" s="45" t="s">
        <v>102</v>
      </c>
      <c r="H312" s="45" t="s">
        <v>257</v>
      </c>
      <c r="I312" s="46" t="s">
        <v>113</v>
      </c>
      <c r="J312" s="45" t="s">
        <v>544</v>
      </c>
      <c r="K312" s="45" t="s">
        <v>544</v>
      </c>
      <c r="L312" s="47">
        <v>2064.84</v>
      </c>
      <c r="M312" s="47">
        <v>4065.57</v>
      </c>
    </row>
    <row r="313" spans="1:13" ht="15" x14ac:dyDescent="0.2">
      <c r="A313" s="42" t="s">
        <v>41</v>
      </c>
      <c r="B313" s="42" t="s">
        <v>41</v>
      </c>
      <c r="C313" s="43" t="s">
        <v>608</v>
      </c>
      <c r="D313" s="44" t="s">
        <v>568</v>
      </c>
      <c r="E313" s="45">
        <v>2022</v>
      </c>
      <c r="F313" s="45" t="s">
        <v>61</v>
      </c>
      <c r="G313" s="45" t="s">
        <v>102</v>
      </c>
      <c r="H313" s="45" t="s">
        <v>103</v>
      </c>
      <c r="I313" s="46" t="s">
        <v>92</v>
      </c>
      <c r="J313" s="45" t="s">
        <v>544</v>
      </c>
      <c r="K313" s="45" t="s">
        <v>544</v>
      </c>
      <c r="L313" s="47">
        <v>2064.84</v>
      </c>
      <c r="M313" s="47">
        <v>4065.57</v>
      </c>
    </row>
    <row r="314" spans="1:13" ht="15" x14ac:dyDescent="0.2">
      <c r="A314" s="42" t="s">
        <v>41</v>
      </c>
      <c r="B314" s="42" t="s">
        <v>41</v>
      </c>
      <c r="C314" s="43" t="s">
        <v>608</v>
      </c>
      <c r="D314" s="44" t="s">
        <v>568</v>
      </c>
      <c r="E314" s="45">
        <v>2022</v>
      </c>
      <c r="F314" s="45" t="s">
        <v>61</v>
      </c>
      <c r="G314" s="45" t="s">
        <v>102</v>
      </c>
      <c r="H314" s="45" t="s">
        <v>103</v>
      </c>
      <c r="I314" s="46" t="s">
        <v>592</v>
      </c>
      <c r="J314" s="45" t="s">
        <v>544</v>
      </c>
      <c r="K314" s="45" t="s">
        <v>544</v>
      </c>
      <c r="L314" s="47">
        <v>2064.84</v>
      </c>
      <c r="M314" s="47">
        <v>4065.57</v>
      </c>
    </row>
    <row r="315" spans="1:13" ht="15" x14ac:dyDescent="0.2">
      <c r="A315" s="42" t="s">
        <v>41</v>
      </c>
      <c r="B315" s="42" t="s">
        <v>41</v>
      </c>
      <c r="C315" s="43" t="s">
        <v>608</v>
      </c>
      <c r="D315" s="44" t="s">
        <v>568</v>
      </c>
      <c r="E315" s="45">
        <v>2022</v>
      </c>
      <c r="F315" s="45" t="s">
        <v>61</v>
      </c>
      <c r="G315" s="45" t="s">
        <v>102</v>
      </c>
      <c r="H315" s="45" t="s">
        <v>182</v>
      </c>
      <c r="I315" s="46" t="s">
        <v>92</v>
      </c>
      <c r="J315" s="45" t="s">
        <v>544</v>
      </c>
      <c r="K315" s="45" t="s">
        <v>544</v>
      </c>
      <c r="L315" s="47">
        <v>2472.86</v>
      </c>
      <c r="M315" s="47">
        <v>4774.1099999999997</v>
      </c>
    </row>
    <row r="316" spans="1:13" ht="15" x14ac:dyDescent="0.2">
      <c r="A316" s="42" t="s">
        <v>41</v>
      </c>
      <c r="B316" s="42" t="s">
        <v>41</v>
      </c>
      <c r="C316" s="43" t="s">
        <v>608</v>
      </c>
      <c r="D316" s="44" t="s">
        <v>568</v>
      </c>
      <c r="E316" s="45">
        <v>2022</v>
      </c>
      <c r="F316" s="45" t="s">
        <v>61</v>
      </c>
      <c r="G316" s="45" t="s">
        <v>102</v>
      </c>
      <c r="H316" s="45" t="s">
        <v>103</v>
      </c>
      <c r="I316" s="46" t="s">
        <v>583</v>
      </c>
      <c r="J316" s="45" t="s">
        <v>544</v>
      </c>
      <c r="K316" s="45" t="s">
        <v>544</v>
      </c>
      <c r="L316" s="47">
        <v>2064.84</v>
      </c>
      <c r="M316" s="47">
        <v>4065.57</v>
      </c>
    </row>
    <row r="317" spans="1:13" ht="15" x14ac:dyDescent="0.2">
      <c r="A317" s="42" t="s">
        <v>41</v>
      </c>
      <c r="B317" s="42" t="s">
        <v>41</v>
      </c>
      <c r="C317" s="43" t="s">
        <v>608</v>
      </c>
      <c r="D317" s="44" t="s">
        <v>568</v>
      </c>
      <c r="E317" s="45">
        <v>2022</v>
      </c>
      <c r="F317" s="45" t="s">
        <v>61</v>
      </c>
      <c r="G317" s="45" t="s">
        <v>102</v>
      </c>
      <c r="H317" s="45" t="s">
        <v>103</v>
      </c>
      <c r="I317" s="46" t="s">
        <v>593</v>
      </c>
      <c r="J317" s="45" t="s">
        <v>544</v>
      </c>
      <c r="K317" s="45" t="s">
        <v>544</v>
      </c>
      <c r="L317" s="47">
        <v>2064.84</v>
      </c>
      <c r="M317" s="47">
        <v>4065.57</v>
      </c>
    </row>
    <row r="318" spans="1:13" ht="15" x14ac:dyDescent="0.2">
      <c r="A318" s="42" t="s">
        <v>41</v>
      </c>
      <c r="B318" s="42" t="s">
        <v>41</v>
      </c>
      <c r="C318" s="43" t="s">
        <v>608</v>
      </c>
      <c r="D318" s="44" t="s">
        <v>568</v>
      </c>
      <c r="E318" s="45">
        <v>2022</v>
      </c>
      <c r="F318" s="45" t="s">
        <v>61</v>
      </c>
      <c r="G318" s="45" t="s">
        <v>102</v>
      </c>
      <c r="H318" s="45" t="s">
        <v>103</v>
      </c>
      <c r="I318" s="46" t="s">
        <v>572</v>
      </c>
      <c r="J318" s="45" t="s">
        <v>544</v>
      </c>
      <c r="K318" s="45" t="s">
        <v>544</v>
      </c>
      <c r="L318" s="47">
        <v>2064.84</v>
      </c>
      <c r="M318" s="47">
        <v>4065.57</v>
      </c>
    </row>
    <row r="319" spans="1:13" ht="15" x14ac:dyDescent="0.2">
      <c r="A319" s="42" t="s">
        <v>41</v>
      </c>
      <c r="B319" s="42" t="s">
        <v>41</v>
      </c>
      <c r="C319" s="43" t="s">
        <v>608</v>
      </c>
      <c r="D319" s="44" t="s">
        <v>568</v>
      </c>
      <c r="E319" s="45">
        <v>2022</v>
      </c>
      <c r="F319" s="45" t="s">
        <v>61</v>
      </c>
      <c r="G319" s="45" t="s">
        <v>102</v>
      </c>
      <c r="H319" s="45" t="s">
        <v>103</v>
      </c>
      <c r="I319" s="46" t="s">
        <v>590</v>
      </c>
      <c r="J319" s="45" t="s">
        <v>544</v>
      </c>
      <c r="K319" s="45" t="s">
        <v>544</v>
      </c>
      <c r="L319" s="47">
        <v>2064.84</v>
      </c>
      <c r="M319" s="47">
        <v>4065.57</v>
      </c>
    </row>
    <row r="320" spans="1:13" ht="15" x14ac:dyDescent="0.2">
      <c r="A320" s="42" t="s">
        <v>41</v>
      </c>
      <c r="B320" s="42" t="s">
        <v>41</v>
      </c>
      <c r="C320" s="43" t="s">
        <v>608</v>
      </c>
      <c r="D320" s="44" t="s">
        <v>568</v>
      </c>
      <c r="E320" s="45">
        <v>2022</v>
      </c>
      <c r="F320" s="45" t="s">
        <v>61</v>
      </c>
      <c r="G320" s="45" t="s">
        <v>102</v>
      </c>
      <c r="H320" s="45" t="s">
        <v>103</v>
      </c>
      <c r="I320" s="46" t="s">
        <v>594</v>
      </c>
      <c r="J320" s="45" t="s">
        <v>544</v>
      </c>
      <c r="K320" s="45" t="s">
        <v>544</v>
      </c>
      <c r="L320" s="47">
        <v>2064.84</v>
      </c>
      <c r="M320" s="47">
        <v>4065.57</v>
      </c>
    </row>
    <row r="321" spans="1:13" ht="15" x14ac:dyDescent="0.2">
      <c r="A321" s="42" t="s">
        <v>41</v>
      </c>
      <c r="B321" s="42" t="s">
        <v>41</v>
      </c>
      <c r="C321" s="43" t="s">
        <v>608</v>
      </c>
      <c r="D321" s="44" t="s">
        <v>568</v>
      </c>
      <c r="E321" s="45">
        <v>2022</v>
      </c>
      <c r="F321" s="45" t="s">
        <v>61</v>
      </c>
      <c r="G321" s="45" t="s">
        <v>102</v>
      </c>
      <c r="H321" s="45" t="s">
        <v>103</v>
      </c>
      <c r="I321" s="46" t="s">
        <v>104</v>
      </c>
      <c r="J321" s="45" t="s">
        <v>544</v>
      </c>
      <c r="K321" s="45" t="s">
        <v>544</v>
      </c>
      <c r="L321" s="47">
        <v>2064.84</v>
      </c>
      <c r="M321" s="47">
        <v>4065.57</v>
      </c>
    </row>
    <row r="322" spans="1:13" ht="15" x14ac:dyDescent="0.2">
      <c r="A322" s="42" t="s">
        <v>41</v>
      </c>
      <c r="B322" s="42" t="s">
        <v>41</v>
      </c>
      <c r="C322" s="43" t="s">
        <v>608</v>
      </c>
      <c r="D322" s="44" t="s">
        <v>568</v>
      </c>
      <c r="E322" s="45">
        <v>2022</v>
      </c>
      <c r="F322" s="45" t="s">
        <v>61</v>
      </c>
      <c r="G322" s="45" t="s">
        <v>102</v>
      </c>
      <c r="H322" s="45" t="s">
        <v>86</v>
      </c>
      <c r="I322" s="46" t="s">
        <v>243</v>
      </c>
      <c r="J322" s="45" t="s">
        <v>544</v>
      </c>
      <c r="K322" s="45" t="s">
        <v>544</v>
      </c>
      <c r="L322" s="47">
        <v>2498.17</v>
      </c>
      <c r="M322" s="47">
        <v>4487.5600000000004</v>
      </c>
    </row>
    <row r="323" spans="1:13" ht="15" x14ac:dyDescent="0.2">
      <c r="A323" s="42" t="s">
        <v>41</v>
      </c>
      <c r="B323" s="42" t="s">
        <v>41</v>
      </c>
      <c r="C323" s="43" t="s">
        <v>608</v>
      </c>
      <c r="D323" s="44" t="s">
        <v>568</v>
      </c>
      <c r="E323" s="45">
        <v>2022</v>
      </c>
      <c r="F323" s="45" t="s">
        <v>61</v>
      </c>
      <c r="G323" s="45" t="s">
        <v>102</v>
      </c>
      <c r="H323" s="45" t="s">
        <v>103</v>
      </c>
      <c r="I323" s="46" t="s">
        <v>582</v>
      </c>
      <c r="J323" s="45" t="s">
        <v>544</v>
      </c>
      <c r="K323" s="45" t="s">
        <v>544</v>
      </c>
      <c r="L323" s="47">
        <v>2064.84</v>
      </c>
      <c r="M323" s="47">
        <v>4065.57</v>
      </c>
    </row>
    <row r="324" spans="1:13" ht="15" x14ac:dyDescent="0.2">
      <c r="A324" s="42" t="s">
        <v>41</v>
      </c>
      <c r="B324" s="42" t="s">
        <v>41</v>
      </c>
      <c r="C324" s="43" t="s">
        <v>608</v>
      </c>
      <c r="D324" s="44" t="s">
        <v>568</v>
      </c>
      <c r="E324" s="45">
        <v>2022</v>
      </c>
      <c r="F324" s="45" t="s">
        <v>61</v>
      </c>
      <c r="G324" s="45" t="s">
        <v>102</v>
      </c>
      <c r="H324" s="45" t="s">
        <v>103</v>
      </c>
      <c r="I324" s="46" t="s">
        <v>590</v>
      </c>
      <c r="J324" s="45" t="s">
        <v>544</v>
      </c>
      <c r="K324" s="45" t="s">
        <v>544</v>
      </c>
      <c r="L324" s="47">
        <v>2064.84</v>
      </c>
      <c r="M324" s="47">
        <v>4065.57</v>
      </c>
    </row>
    <row r="325" spans="1:13" ht="15" x14ac:dyDescent="0.2">
      <c r="A325" s="42" t="s">
        <v>41</v>
      </c>
      <c r="B325" s="42" t="s">
        <v>41</v>
      </c>
      <c r="C325" s="43" t="s">
        <v>608</v>
      </c>
      <c r="D325" s="44" t="s">
        <v>568</v>
      </c>
      <c r="E325" s="45">
        <v>2022</v>
      </c>
      <c r="F325" s="45" t="s">
        <v>61</v>
      </c>
      <c r="G325" s="45" t="s">
        <v>102</v>
      </c>
      <c r="H325" s="45" t="s">
        <v>103</v>
      </c>
      <c r="I325" s="46" t="s">
        <v>572</v>
      </c>
      <c r="J325" s="45" t="s">
        <v>544</v>
      </c>
      <c r="K325" s="45" t="s">
        <v>544</v>
      </c>
      <c r="L325" s="47">
        <v>2064.84</v>
      </c>
      <c r="M325" s="47">
        <v>4065.57</v>
      </c>
    </row>
    <row r="326" spans="1:13" ht="15" x14ac:dyDescent="0.2">
      <c r="A326" s="42" t="s">
        <v>41</v>
      </c>
      <c r="B326" s="42" t="s">
        <v>41</v>
      </c>
      <c r="C326" s="43" t="s">
        <v>608</v>
      </c>
      <c r="D326" s="44" t="s">
        <v>568</v>
      </c>
      <c r="E326" s="45">
        <v>2022</v>
      </c>
      <c r="F326" s="45" t="s">
        <v>61</v>
      </c>
      <c r="G326" s="45" t="s">
        <v>102</v>
      </c>
      <c r="H326" s="45" t="s">
        <v>103</v>
      </c>
      <c r="I326" s="46" t="s">
        <v>595</v>
      </c>
      <c r="J326" s="45" t="s">
        <v>544</v>
      </c>
      <c r="K326" s="45" t="s">
        <v>544</v>
      </c>
      <c r="L326" s="47">
        <v>2064.84</v>
      </c>
      <c r="M326" s="47">
        <v>4065.57</v>
      </c>
    </row>
    <row r="327" spans="1:13" ht="15" x14ac:dyDescent="0.2">
      <c r="A327" s="42" t="s">
        <v>41</v>
      </c>
      <c r="B327" s="42" t="s">
        <v>41</v>
      </c>
      <c r="C327" s="43" t="s">
        <v>608</v>
      </c>
      <c r="D327" s="44" t="s">
        <v>568</v>
      </c>
      <c r="E327" s="45">
        <v>2022</v>
      </c>
      <c r="F327" s="45" t="s">
        <v>61</v>
      </c>
      <c r="G327" s="45" t="s">
        <v>102</v>
      </c>
      <c r="H327" s="45" t="s">
        <v>103</v>
      </c>
      <c r="I327" s="46" t="s">
        <v>571</v>
      </c>
      <c r="J327" s="45" t="s">
        <v>544</v>
      </c>
      <c r="K327" s="45" t="s">
        <v>544</v>
      </c>
      <c r="L327" s="47">
        <v>2064.84</v>
      </c>
      <c r="M327" s="47">
        <v>4065.57</v>
      </c>
    </row>
    <row r="328" spans="1:13" ht="15" x14ac:dyDescent="0.2">
      <c r="A328" s="42" t="s">
        <v>41</v>
      </c>
      <c r="B328" s="42" t="s">
        <v>41</v>
      </c>
      <c r="C328" s="43" t="s">
        <v>608</v>
      </c>
      <c r="D328" s="44" t="s">
        <v>568</v>
      </c>
      <c r="E328" s="45">
        <v>2022</v>
      </c>
      <c r="F328" s="45" t="s">
        <v>61</v>
      </c>
      <c r="G328" s="45" t="s">
        <v>102</v>
      </c>
      <c r="H328" s="45" t="s">
        <v>103</v>
      </c>
      <c r="I328" s="46" t="s">
        <v>590</v>
      </c>
      <c r="J328" s="45" t="s">
        <v>544</v>
      </c>
      <c r="K328" s="45" t="s">
        <v>544</v>
      </c>
      <c r="L328" s="47">
        <v>2064.84</v>
      </c>
      <c r="M328" s="47">
        <v>4065.57</v>
      </c>
    </row>
    <row r="329" spans="1:13" ht="15" x14ac:dyDescent="0.2">
      <c r="A329" s="42" t="s">
        <v>41</v>
      </c>
      <c r="B329" s="42" t="s">
        <v>41</v>
      </c>
      <c r="C329" s="43" t="s">
        <v>608</v>
      </c>
      <c r="D329" s="44" t="s">
        <v>568</v>
      </c>
      <c r="E329" s="45">
        <v>2022</v>
      </c>
      <c r="F329" s="45" t="s">
        <v>61</v>
      </c>
      <c r="G329" s="45" t="s">
        <v>102</v>
      </c>
      <c r="H329" s="45" t="s">
        <v>103</v>
      </c>
      <c r="I329" s="46" t="s">
        <v>590</v>
      </c>
      <c r="J329" s="45" t="s">
        <v>544</v>
      </c>
      <c r="K329" s="45" t="s">
        <v>544</v>
      </c>
      <c r="L329" s="47">
        <v>2064.84</v>
      </c>
      <c r="M329" s="47">
        <v>4065.57</v>
      </c>
    </row>
    <row r="330" spans="1:13" ht="15" x14ac:dyDescent="0.2">
      <c r="A330" s="42" t="s">
        <v>41</v>
      </c>
      <c r="B330" s="42" t="s">
        <v>41</v>
      </c>
      <c r="C330" s="43" t="s">
        <v>608</v>
      </c>
      <c r="D330" s="44" t="s">
        <v>568</v>
      </c>
      <c r="E330" s="45">
        <v>2022</v>
      </c>
      <c r="F330" s="45" t="s">
        <v>61</v>
      </c>
      <c r="G330" s="45" t="s">
        <v>102</v>
      </c>
      <c r="H330" s="45" t="s">
        <v>86</v>
      </c>
      <c r="I330" s="46" t="s">
        <v>92</v>
      </c>
      <c r="J330" s="45" t="s">
        <v>544</v>
      </c>
      <c r="K330" s="45" t="s">
        <v>544</v>
      </c>
      <c r="L330" s="47">
        <v>2498.17</v>
      </c>
      <c r="M330" s="47">
        <v>4487.5600000000004</v>
      </c>
    </row>
    <row r="331" spans="1:13" ht="15" x14ac:dyDescent="0.2">
      <c r="A331" s="42" t="s">
        <v>41</v>
      </c>
      <c r="B331" s="42" t="s">
        <v>41</v>
      </c>
      <c r="C331" s="43" t="s">
        <v>608</v>
      </c>
      <c r="D331" s="44" t="s">
        <v>568</v>
      </c>
      <c r="E331" s="45">
        <v>2022</v>
      </c>
      <c r="F331" s="45" t="s">
        <v>61</v>
      </c>
      <c r="G331" s="45" t="s">
        <v>102</v>
      </c>
      <c r="H331" s="45" t="s">
        <v>103</v>
      </c>
      <c r="I331" s="46" t="s">
        <v>106</v>
      </c>
      <c r="J331" s="45" t="s">
        <v>544</v>
      </c>
      <c r="K331" s="45" t="s">
        <v>544</v>
      </c>
      <c r="L331" s="47">
        <v>2064.84</v>
      </c>
      <c r="M331" s="47">
        <v>4065.57</v>
      </c>
    </row>
    <row r="332" spans="1:13" ht="15" x14ac:dyDescent="0.2">
      <c r="A332" s="42" t="s">
        <v>41</v>
      </c>
      <c r="B332" s="42" t="s">
        <v>41</v>
      </c>
      <c r="C332" s="43" t="s">
        <v>608</v>
      </c>
      <c r="D332" s="44" t="s">
        <v>568</v>
      </c>
      <c r="E332" s="45">
        <v>2022</v>
      </c>
      <c r="F332" s="45" t="s">
        <v>61</v>
      </c>
      <c r="G332" s="45" t="s">
        <v>102</v>
      </c>
      <c r="H332" s="45" t="s">
        <v>103</v>
      </c>
      <c r="I332" s="46" t="s">
        <v>577</v>
      </c>
      <c r="J332" s="45" t="s">
        <v>544</v>
      </c>
      <c r="K332" s="45" t="s">
        <v>544</v>
      </c>
      <c r="L332" s="47">
        <v>2064.84</v>
      </c>
      <c r="M332" s="47">
        <v>4065.57</v>
      </c>
    </row>
    <row r="333" spans="1:13" ht="15" x14ac:dyDescent="0.2">
      <c r="A333" s="42" t="s">
        <v>41</v>
      </c>
      <c r="B333" s="42" t="s">
        <v>41</v>
      </c>
      <c r="C333" s="43" t="s">
        <v>608</v>
      </c>
      <c r="D333" s="44" t="s">
        <v>568</v>
      </c>
      <c r="E333" s="45">
        <v>2022</v>
      </c>
      <c r="F333" s="45" t="s">
        <v>61</v>
      </c>
      <c r="G333" s="45" t="s">
        <v>102</v>
      </c>
      <c r="H333" s="45" t="s">
        <v>86</v>
      </c>
      <c r="I333" s="46" t="s">
        <v>92</v>
      </c>
      <c r="J333" s="45" t="s">
        <v>544</v>
      </c>
      <c r="K333" s="45" t="s">
        <v>544</v>
      </c>
      <c r="L333" s="47">
        <v>2498.17</v>
      </c>
      <c r="M333" s="47">
        <v>4487.5600000000004</v>
      </c>
    </row>
    <row r="334" spans="1:13" ht="15" x14ac:dyDescent="0.2">
      <c r="A334" s="42" t="s">
        <v>41</v>
      </c>
      <c r="B334" s="42" t="s">
        <v>41</v>
      </c>
      <c r="C334" s="43" t="s">
        <v>608</v>
      </c>
      <c r="D334" s="44" t="s">
        <v>568</v>
      </c>
      <c r="E334" s="45">
        <v>2022</v>
      </c>
      <c r="F334" s="45" t="s">
        <v>61</v>
      </c>
      <c r="G334" s="45" t="s">
        <v>102</v>
      </c>
      <c r="H334" s="45" t="s">
        <v>103</v>
      </c>
      <c r="I334" s="46" t="s">
        <v>225</v>
      </c>
      <c r="J334" s="45" t="s">
        <v>544</v>
      </c>
      <c r="K334" s="45" t="s">
        <v>544</v>
      </c>
      <c r="L334" s="47">
        <v>2064.84</v>
      </c>
      <c r="M334" s="47">
        <v>4065.57</v>
      </c>
    </row>
    <row r="335" spans="1:13" ht="15" x14ac:dyDescent="0.2">
      <c r="A335" s="42" t="s">
        <v>41</v>
      </c>
      <c r="B335" s="42" t="s">
        <v>41</v>
      </c>
      <c r="C335" s="43" t="s">
        <v>608</v>
      </c>
      <c r="D335" s="44" t="s">
        <v>568</v>
      </c>
      <c r="E335" s="45">
        <v>2022</v>
      </c>
      <c r="F335" s="45" t="s">
        <v>61</v>
      </c>
      <c r="G335" s="45" t="s">
        <v>102</v>
      </c>
      <c r="H335" s="45" t="s">
        <v>103</v>
      </c>
      <c r="I335" s="46" t="s">
        <v>571</v>
      </c>
      <c r="J335" s="45" t="s">
        <v>544</v>
      </c>
      <c r="K335" s="45" t="s">
        <v>544</v>
      </c>
      <c r="L335" s="47">
        <v>2064.84</v>
      </c>
      <c r="M335" s="47">
        <v>4065.57</v>
      </c>
    </row>
    <row r="336" spans="1:13" ht="15" x14ac:dyDescent="0.2">
      <c r="A336" s="42" t="s">
        <v>41</v>
      </c>
      <c r="B336" s="42" t="s">
        <v>41</v>
      </c>
      <c r="C336" s="43" t="s">
        <v>608</v>
      </c>
      <c r="D336" s="44" t="s">
        <v>568</v>
      </c>
      <c r="E336" s="45">
        <v>2022</v>
      </c>
      <c r="F336" s="45" t="s">
        <v>61</v>
      </c>
      <c r="G336" s="45" t="s">
        <v>102</v>
      </c>
      <c r="H336" s="45" t="s">
        <v>103</v>
      </c>
      <c r="I336" s="46" t="s">
        <v>596</v>
      </c>
      <c r="J336" s="45" t="s">
        <v>544</v>
      </c>
      <c r="K336" s="45" t="s">
        <v>544</v>
      </c>
      <c r="L336" s="47">
        <v>2064.84</v>
      </c>
      <c r="M336" s="47">
        <v>4065.57</v>
      </c>
    </row>
    <row r="337" spans="1:13" ht="15" x14ac:dyDescent="0.2">
      <c r="A337" s="42" t="s">
        <v>41</v>
      </c>
      <c r="B337" s="42" t="s">
        <v>41</v>
      </c>
      <c r="C337" s="43" t="s">
        <v>608</v>
      </c>
      <c r="D337" s="44" t="s">
        <v>568</v>
      </c>
      <c r="E337" s="45">
        <v>2022</v>
      </c>
      <c r="F337" s="45" t="s">
        <v>61</v>
      </c>
      <c r="G337" s="45" t="s">
        <v>102</v>
      </c>
      <c r="H337" s="45" t="s">
        <v>103</v>
      </c>
      <c r="I337" s="46" t="s">
        <v>576</v>
      </c>
      <c r="J337" s="45" t="s">
        <v>544</v>
      </c>
      <c r="K337" s="45" t="s">
        <v>544</v>
      </c>
      <c r="L337" s="47">
        <v>2064.84</v>
      </c>
      <c r="M337" s="47">
        <v>4065.57</v>
      </c>
    </row>
    <row r="338" spans="1:13" ht="15" x14ac:dyDescent="0.2">
      <c r="A338" s="42" t="s">
        <v>41</v>
      </c>
      <c r="B338" s="42" t="s">
        <v>41</v>
      </c>
      <c r="C338" s="43" t="s">
        <v>608</v>
      </c>
      <c r="D338" s="44" t="s">
        <v>568</v>
      </c>
      <c r="E338" s="45">
        <v>2022</v>
      </c>
      <c r="F338" s="45" t="s">
        <v>61</v>
      </c>
      <c r="G338" s="45" t="s">
        <v>102</v>
      </c>
      <c r="H338" s="45" t="s">
        <v>103</v>
      </c>
      <c r="I338" s="46" t="s">
        <v>584</v>
      </c>
      <c r="J338" s="45" t="s">
        <v>544</v>
      </c>
      <c r="K338" s="45" t="s">
        <v>544</v>
      </c>
      <c r="L338" s="47">
        <v>2064.84</v>
      </c>
      <c r="M338" s="47">
        <v>4065.57</v>
      </c>
    </row>
    <row r="339" spans="1:13" ht="15" x14ac:dyDescent="0.2">
      <c r="A339" s="42" t="s">
        <v>41</v>
      </c>
      <c r="B339" s="42" t="s">
        <v>41</v>
      </c>
      <c r="C339" s="43" t="s">
        <v>608</v>
      </c>
      <c r="D339" s="44" t="s">
        <v>568</v>
      </c>
      <c r="E339" s="45">
        <v>2022</v>
      </c>
      <c r="F339" s="45" t="s">
        <v>61</v>
      </c>
      <c r="G339" s="45" t="s">
        <v>102</v>
      </c>
      <c r="H339" s="45" t="s">
        <v>86</v>
      </c>
      <c r="I339" s="46" t="s">
        <v>128</v>
      </c>
      <c r="J339" s="45" t="s">
        <v>544</v>
      </c>
      <c r="K339" s="45" t="s">
        <v>544</v>
      </c>
      <c r="L339" s="47">
        <v>2498.17</v>
      </c>
      <c r="M339" s="47">
        <v>4487.5600000000004</v>
      </c>
    </row>
    <row r="340" spans="1:13" ht="15" x14ac:dyDescent="0.2">
      <c r="A340" s="42" t="s">
        <v>41</v>
      </c>
      <c r="B340" s="42" t="s">
        <v>41</v>
      </c>
      <c r="C340" s="43" t="s">
        <v>608</v>
      </c>
      <c r="D340" s="44" t="s">
        <v>568</v>
      </c>
      <c r="E340" s="45">
        <v>2022</v>
      </c>
      <c r="F340" s="45" t="s">
        <v>61</v>
      </c>
      <c r="G340" s="45" t="s">
        <v>102</v>
      </c>
      <c r="H340" s="45" t="s">
        <v>103</v>
      </c>
      <c r="I340" s="46" t="s">
        <v>582</v>
      </c>
      <c r="J340" s="45" t="s">
        <v>544</v>
      </c>
      <c r="K340" s="45" t="s">
        <v>544</v>
      </c>
      <c r="L340" s="47">
        <v>2064.84</v>
      </c>
      <c r="M340" s="47">
        <v>4065.57</v>
      </c>
    </row>
    <row r="341" spans="1:13" ht="15" x14ac:dyDescent="0.2">
      <c r="A341" s="42" t="s">
        <v>41</v>
      </c>
      <c r="B341" s="42" t="s">
        <v>41</v>
      </c>
      <c r="C341" s="43" t="s">
        <v>608</v>
      </c>
      <c r="D341" s="44" t="s">
        <v>568</v>
      </c>
      <c r="E341" s="45">
        <v>2022</v>
      </c>
      <c r="F341" s="45" t="s">
        <v>61</v>
      </c>
      <c r="G341" s="45" t="s">
        <v>102</v>
      </c>
      <c r="H341" s="45" t="s">
        <v>103</v>
      </c>
      <c r="I341" s="46" t="s">
        <v>314</v>
      </c>
      <c r="J341" s="45" t="s">
        <v>544</v>
      </c>
      <c r="K341" s="45" t="s">
        <v>544</v>
      </c>
      <c r="L341" s="47">
        <v>2064.84</v>
      </c>
      <c r="M341" s="47">
        <v>4065.57</v>
      </c>
    </row>
    <row r="342" spans="1:13" ht="15" x14ac:dyDescent="0.2">
      <c r="A342" s="42" t="s">
        <v>41</v>
      </c>
      <c r="B342" s="42" t="s">
        <v>41</v>
      </c>
      <c r="C342" s="43" t="s">
        <v>608</v>
      </c>
      <c r="D342" s="44" t="s">
        <v>568</v>
      </c>
      <c r="E342" s="45">
        <v>2022</v>
      </c>
      <c r="F342" s="45" t="s">
        <v>61</v>
      </c>
      <c r="G342" s="45" t="s">
        <v>102</v>
      </c>
      <c r="H342" s="45" t="s">
        <v>103</v>
      </c>
      <c r="I342" s="46" t="s">
        <v>92</v>
      </c>
      <c r="J342" s="45" t="s">
        <v>544</v>
      </c>
      <c r="K342" s="45" t="s">
        <v>544</v>
      </c>
      <c r="L342" s="47">
        <v>2064.84</v>
      </c>
      <c r="M342" s="47">
        <v>4065.57</v>
      </c>
    </row>
    <row r="343" spans="1:13" ht="15" x14ac:dyDescent="0.2">
      <c r="A343" s="42" t="s">
        <v>41</v>
      </c>
      <c r="B343" s="42" t="s">
        <v>41</v>
      </c>
      <c r="C343" s="43" t="s">
        <v>608</v>
      </c>
      <c r="D343" s="44" t="s">
        <v>568</v>
      </c>
      <c r="E343" s="45">
        <v>2022</v>
      </c>
      <c r="F343" s="45" t="s">
        <v>61</v>
      </c>
      <c r="G343" s="45" t="s">
        <v>102</v>
      </c>
      <c r="H343" s="45" t="s">
        <v>103</v>
      </c>
      <c r="I343" s="46" t="s">
        <v>594</v>
      </c>
      <c r="J343" s="45" t="s">
        <v>544</v>
      </c>
      <c r="K343" s="45" t="s">
        <v>544</v>
      </c>
      <c r="L343" s="47">
        <v>2064.84</v>
      </c>
      <c r="M343" s="47">
        <v>4065.57</v>
      </c>
    </row>
    <row r="344" spans="1:13" ht="15" x14ac:dyDescent="0.2">
      <c r="A344" s="42" t="s">
        <v>41</v>
      </c>
      <c r="B344" s="42" t="s">
        <v>41</v>
      </c>
      <c r="C344" s="43" t="s">
        <v>608</v>
      </c>
      <c r="D344" s="44" t="s">
        <v>568</v>
      </c>
      <c r="E344" s="45">
        <v>2022</v>
      </c>
      <c r="F344" s="45" t="s">
        <v>61</v>
      </c>
      <c r="G344" s="45" t="s">
        <v>102</v>
      </c>
      <c r="H344" s="45" t="s">
        <v>103</v>
      </c>
      <c r="I344" s="46" t="s">
        <v>597</v>
      </c>
      <c r="J344" s="45" t="s">
        <v>544</v>
      </c>
      <c r="K344" s="45" t="s">
        <v>544</v>
      </c>
      <c r="L344" s="47">
        <v>2064.84</v>
      </c>
      <c r="M344" s="47">
        <v>4065.57</v>
      </c>
    </row>
    <row r="345" spans="1:13" ht="15" x14ac:dyDescent="0.2">
      <c r="A345" s="42" t="s">
        <v>41</v>
      </c>
      <c r="B345" s="42" t="s">
        <v>41</v>
      </c>
      <c r="C345" s="43" t="s">
        <v>608</v>
      </c>
      <c r="D345" s="44" t="s">
        <v>568</v>
      </c>
      <c r="E345" s="45">
        <v>2022</v>
      </c>
      <c r="F345" s="45" t="s">
        <v>61</v>
      </c>
      <c r="G345" s="45" t="s">
        <v>102</v>
      </c>
      <c r="H345" s="45" t="s">
        <v>86</v>
      </c>
      <c r="I345" s="46" t="s">
        <v>109</v>
      </c>
      <c r="J345" s="45" t="s">
        <v>544</v>
      </c>
      <c r="K345" s="45" t="s">
        <v>544</v>
      </c>
      <c r="L345" s="47">
        <v>2498.17</v>
      </c>
      <c r="M345" s="47">
        <v>4487.5600000000004</v>
      </c>
    </row>
    <row r="346" spans="1:13" ht="15" x14ac:dyDescent="0.2">
      <c r="A346" s="42" t="s">
        <v>41</v>
      </c>
      <c r="B346" s="42" t="s">
        <v>41</v>
      </c>
      <c r="C346" s="43" t="s">
        <v>608</v>
      </c>
      <c r="D346" s="44" t="s">
        <v>568</v>
      </c>
      <c r="E346" s="45">
        <v>2022</v>
      </c>
      <c r="F346" s="45" t="s">
        <v>61</v>
      </c>
      <c r="G346" s="45" t="s">
        <v>102</v>
      </c>
      <c r="H346" s="45" t="s">
        <v>103</v>
      </c>
      <c r="I346" s="46" t="s">
        <v>596</v>
      </c>
      <c r="J346" s="45" t="s">
        <v>544</v>
      </c>
      <c r="K346" s="45" t="s">
        <v>544</v>
      </c>
      <c r="L346" s="47">
        <v>2064.84</v>
      </c>
      <c r="M346" s="47">
        <v>4065.57</v>
      </c>
    </row>
    <row r="347" spans="1:13" ht="15" x14ac:dyDescent="0.2">
      <c r="A347" s="42" t="s">
        <v>41</v>
      </c>
      <c r="B347" s="42" t="s">
        <v>41</v>
      </c>
      <c r="C347" s="43" t="s">
        <v>608</v>
      </c>
      <c r="D347" s="44" t="s">
        <v>568</v>
      </c>
      <c r="E347" s="45">
        <v>2022</v>
      </c>
      <c r="F347" s="45" t="s">
        <v>61</v>
      </c>
      <c r="G347" s="45" t="s">
        <v>102</v>
      </c>
      <c r="H347" s="45" t="s">
        <v>311</v>
      </c>
      <c r="I347" s="46" t="s">
        <v>92</v>
      </c>
      <c r="J347" s="45" t="s">
        <v>544</v>
      </c>
      <c r="K347" s="45" t="s">
        <v>544</v>
      </c>
      <c r="L347" s="47">
        <v>1326.25</v>
      </c>
      <c r="M347" s="47">
        <v>2761.45</v>
      </c>
    </row>
    <row r="348" spans="1:13" ht="15" x14ac:dyDescent="0.2">
      <c r="A348" s="42" t="s">
        <v>41</v>
      </c>
      <c r="B348" s="42" t="s">
        <v>41</v>
      </c>
      <c r="C348" s="43" t="s">
        <v>608</v>
      </c>
      <c r="D348" s="44" t="s">
        <v>568</v>
      </c>
      <c r="E348" s="45">
        <v>2022</v>
      </c>
      <c r="F348" s="45" t="s">
        <v>61</v>
      </c>
      <c r="G348" s="45" t="s">
        <v>102</v>
      </c>
      <c r="H348" s="45" t="s">
        <v>103</v>
      </c>
      <c r="I348" s="46" t="s">
        <v>598</v>
      </c>
      <c r="J348" s="45" t="s">
        <v>544</v>
      </c>
      <c r="K348" s="45" t="s">
        <v>544</v>
      </c>
      <c r="L348" s="47">
        <v>2064.84</v>
      </c>
      <c r="M348" s="47">
        <v>4065.57</v>
      </c>
    </row>
    <row r="349" spans="1:13" ht="15" x14ac:dyDescent="0.2">
      <c r="A349" s="42" t="s">
        <v>41</v>
      </c>
      <c r="B349" s="42" t="s">
        <v>41</v>
      </c>
      <c r="C349" s="43" t="s">
        <v>608</v>
      </c>
      <c r="D349" s="44" t="s">
        <v>568</v>
      </c>
      <c r="E349" s="45">
        <v>2022</v>
      </c>
      <c r="F349" s="45" t="s">
        <v>61</v>
      </c>
      <c r="G349" s="45" t="s">
        <v>102</v>
      </c>
      <c r="H349" s="45" t="s">
        <v>103</v>
      </c>
      <c r="I349" s="46" t="s">
        <v>92</v>
      </c>
      <c r="J349" s="45" t="s">
        <v>544</v>
      </c>
      <c r="K349" s="45" t="s">
        <v>544</v>
      </c>
      <c r="L349" s="47">
        <v>2064.84</v>
      </c>
      <c r="M349" s="47">
        <v>4065.57</v>
      </c>
    </row>
    <row r="350" spans="1:13" ht="15" x14ac:dyDescent="0.2">
      <c r="A350" s="42" t="s">
        <v>41</v>
      </c>
      <c r="B350" s="42" t="s">
        <v>41</v>
      </c>
      <c r="C350" s="43" t="s">
        <v>608</v>
      </c>
      <c r="D350" s="44" t="s">
        <v>568</v>
      </c>
      <c r="E350" s="45">
        <v>2022</v>
      </c>
      <c r="F350" s="45" t="s">
        <v>61</v>
      </c>
      <c r="G350" s="45" t="s">
        <v>102</v>
      </c>
      <c r="H350" s="45" t="s">
        <v>257</v>
      </c>
      <c r="I350" s="46" t="s">
        <v>109</v>
      </c>
      <c r="J350" s="45" t="s">
        <v>544</v>
      </c>
      <c r="K350" s="45" t="s">
        <v>544</v>
      </c>
      <c r="L350" s="47">
        <v>2064.84</v>
      </c>
      <c r="M350" s="47">
        <v>4065.57</v>
      </c>
    </row>
    <row r="351" spans="1:13" ht="15" x14ac:dyDescent="0.2">
      <c r="A351" s="42" t="s">
        <v>41</v>
      </c>
      <c r="B351" s="42" t="s">
        <v>41</v>
      </c>
      <c r="C351" s="43" t="s">
        <v>608</v>
      </c>
      <c r="D351" s="44" t="s">
        <v>568</v>
      </c>
      <c r="E351" s="45">
        <v>2022</v>
      </c>
      <c r="F351" s="45" t="s">
        <v>61</v>
      </c>
      <c r="G351" s="45" t="s">
        <v>102</v>
      </c>
      <c r="H351" s="45" t="s">
        <v>103</v>
      </c>
      <c r="I351" s="46" t="s">
        <v>590</v>
      </c>
      <c r="J351" s="45" t="s">
        <v>544</v>
      </c>
      <c r="K351" s="45" t="s">
        <v>544</v>
      </c>
      <c r="L351" s="47">
        <v>2064.84</v>
      </c>
      <c r="M351" s="47">
        <v>4065.57</v>
      </c>
    </row>
    <row r="352" spans="1:13" ht="15" x14ac:dyDescent="0.2">
      <c r="A352" s="42" t="s">
        <v>41</v>
      </c>
      <c r="B352" s="42" t="s">
        <v>41</v>
      </c>
      <c r="C352" s="43" t="s">
        <v>608</v>
      </c>
      <c r="D352" s="44" t="s">
        <v>568</v>
      </c>
      <c r="E352" s="45">
        <v>2022</v>
      </c>
      <c r="F352" s="45" t="s">
        <v>61</v>
      </c>
      <c r="G352" s="45" t="s">
        <v>102</v>
      </c>
      <c r="H352" s="45" t="s">
        <v>311</v>
      </c>
      <c r="I352" s="46" t="s">
        <v>92</v>
      </c>
      <c r="J352" s="45" t="s">
        <v>544</v>
      </c>
      <c r="K352" s="45" t="s">
        <v>544</v>
      </c>
      <c r="L352" s="47">
        <v>1326.25</v>
      </c>
      <c r="M352" s="47">
        <v>2761.45</v>
      </c>
    </row>
    <row r="353" spans="1:13" ht="15" x14ac:dyDescent="0.2">
      <c r="A353" s="42" t="s">
        <v>41</v>
      </c>
      <c r="B353" s="42" t="s">
        <v>41</v>
      </c>
      <c r="C353" s="43" t="s">
        <v>608</v>
      </c>
      <c r="D353" s="44" t="s">
        <v>568</v>
      </c>
      <c r="E353" s="45">
        <v>2022</v>
      </c>
      <c r="F353" s="45" t="s">
        <v>61</v>
      </c>
      <c r="G353" s="45" t="s">
        <v>102</v>
      </c>
      <c r="H353" s="45" t="s">
        <v>103</v>
      </c>
      <c r="I353" s="46" t="s">
        <v>599</v>
      </c>
      <c r="J353" s="45" t="s">
        <v>544</v>
      </c>
      <c r="K353" s="45" t="s">
        <v>544</v>
      </c>
      <c r="L353" s="47">
        <v>2064.84</v>
      </c>
      <c r="M353" s="47">
        <v>4065.57</v>
      </c>
    </row>
    <row r="354" spans="1:13" ht="15" x14ac:dyDescent="0.2">
      <c r="A354" s="42" t="s">
        <v>41</v>
      </c>
      <c r="B354" s="42" t="s">
        <v>41</v>
      </c>
      <c r="C354" s="43" t="s">
        <v>608</v>
      </c>
      <c r="D354" s="44" t="s">
        <v>568</v>
      </c>
      <c r="E354" s="45">
        <v>2022</v>
      </c>
      <c r="F354" s="45" t="s">
        <v>61</v>
      </c>
      <c r="G354" s="45" t="s">
        <v>102</v>
      </c>
      <c r="H354" s="45" t="s">
        <v>103</v>
      </c>
      <c r="I354" s="46" t="s">
        <v>578</v>
      </c>
      <c r="J354" s="45" t="s">
        <v>544</v>
      </c>
      <c r="K354" s="45" t="s">
        <v>544</v>
      </c>
      <c r="L354" s="47">
        <v>2064.84</v>
      </c>
      <c r="M354" s="47">
        <v>4065.57</v>
      </c>
    </row>
    <row r="355" spans="1:13" ht="15" x14ac:dyDescent="0.2">
      <c r="A355" s="42" t="s">
        <v>41</v>
      </c>
      <c r="B355" s="42" t="s">
        <v>41</v>
      </c>
      <c r="C355" s="43" t="s">
        <v>608</v>
      </c>
      <c r="D355" s="44" t="s">
        <v>568</v>
      </c>
      <c r="E355" s="45">
        <v>2022</v>
      </c>
      <c r="F355" s="45" t="s">
        <v>61</v>
      </c>
      <c r="G355" s="45" t="s">
        <v>102</v>
      </c>
      <c r="H355" s="45" t="s">
        <v>103</v>
      </c>
      <c r="I355" s="46" t="s">
        <v>576</v>
      </c>
      <c r="J355" s="45" t="s">
        <v>544</v>
      </c>
      <c r="K355" s="45" t="s">
        <v>544</v>
      </c>
      <c r="L355" s="47">
        <v>2064.84</v>
      </c>
      <c r="M355" s="47">
        <v>4065.57</v>
      </c>
    </row>
    <row r="356" spans="1:13" ht="15" x14ac:dyDescent="0.2">
      <c r="A356" s="42" t="s">
        <v>41</v>
      </c>
      <c r="B356" s="42" t="s">
        <v>41</v>
      </c>
      <c r="C356" s="43" t="s">
        <v>608</v>
      </c>
      <c r="D356" s="44" t="s">
        <v>568</v>
      </c>
      <c r="E356" s="45">
        <v>2022</v>
      </c>
      <c r="F356" s="45" t="s">
        <v>61</v>
      </c>
      <c r="G356" s="45" t="s">
        <v>102</v>
      </c>
      <c r="H356" s="45" t="s">
        <v>103</v>
      </c>
      <c r="I356" s="46" t="s">
        <v>104</v>
      </c>
      <c r="J356" s="45" t="s">
        <v>544</v>
      </c>
      <c r="K356" s="45" t="s">
        <v>544</v>
      </c>
      <c r="L356" s="47">
        <v>2064.84</v>
      </c>
      <c r="M356" s="47">
        <v>4065.57</v>
      </c>
    </row>
    <row r="357" spans="1:13" ht="15" x14ac:dyDescent="0.2">
      <c r="A357" s="42" t="s">
        <v>41</v>
      </c>
      <c r="B357" s="42" t="s">
        <v>41</v>
      </c>
      <c r="C357" s="43" t="s">
        <v>608</v>
      </c>
      <c r="D357" s="44" t="s">
        <v>568</v>
      </c>
      <c r="E357" s="45">
        <v>2022</v>
      </c>
      <c r="F357" s="45" t="s">
        <v>61</v>
      </c>
      <c r="G357" s="45" t="s">
        <v>102</v>
      </c>
      <c r="H357" s="45" t="s">
        <v>86</v>
      </c>
      <c r="I357" s="46" t="s">
        <v>126</v>
      </c>
      <c r="J357" s="45" t="s">
        <v>544</v>
      </c>
      <c r="K357" s="45" t="s">
        <v>544</v>
      </c>
      <c r="L357" s="47">
        <v>2498.17</v>
      </c>
      <c r="M357" s="47">
        <v>4487.5600000000004</v>
      </c>
    </row>
    <row r="358" spans="1:13" ht="15" x14ac:dyDescent="0.2">
      <c r="A358" s="42" t="s">
        <v>41</v>
      </c>
      <c r="B358" s="42" t="s">
        <v>41</v>
      </c>
      <c r="C358" s="43" t="s">
        <v>608</v>
      </c>
      <c r="D358" s="44" t="s">
        <v>568</v>
      </c>
      <c r="E358" s="45">
        <v>2022</v>
      </c>
      <c r="F358" s="45" t="s">
        <v>61</v>
      </c>
      <c r="G358" s="45" t="s">
        <v>102</v>
      </c>
      <c r="H358" s="45" t="s">
        <v>103</v>
      </c>
      <c r="I358" s="46" t="s">
        <v>590</v>
      </c>
      <c r="J358" s="45" t="s">
        <v>544</v>
      </c>
      <c r="K358" s="45" t="s">
        <v>544</v>
      </c>
      <c r="L358" s="47">
        <v>2064.84</v>
      </c>
      <c r="M358" s="47">
        <v>4065.57</v>
      </c>
    </row>
    <row r="359" spans="1:13" ht="15" x14ac:dyDescent="0.2">
      <c r="A359" s="42" t="s">
        <v>41</v>
      </c>
      <c r="B359" s="42" t="s">
        <v>41</v>
      </c>
      <c r="C359" s="43" t="s">
        <v>608</v>
      </c>
      <c r="D359" s="44" t="s">
        <v>568</v>
      </c>
      <c r="E359" s="45">
        <v>2022</v>
      </c>
      <c r="F359" s="45" t="s">
        <v>61</v>
      </c>
      <c r="G359" s="45" t="s">
        <v>102</v>
      </c>
      <c r="H359" s="45" t="s">
        <v>103</v>
      </c>
      <c r="I359" s="46" t="s">
        <v>600</v>
      </c>
      <c r="J359" s="45" t="s">
        <v>544</v>
      </c>
      <c r="K359" s="45" t="s">
        <v>544</v>
      </c>
      <c r="L359" s="47">
        <v>2064.84</v>
      </c>
      <c r="M359" s="47">
        <v>4065.57</v>
      </c>
    </row>
    <row r="360" spans="1:13" ht="15" x14ac:dyDescent="0.2">
      <c r="A360" s="42" t="s">
        <v>41</v>
      </c>
      <c r="B360" s="42" t="s">
        <v>41</v>
      </c>
      <c r="C360" s="43" t="s">
        <v>608</v>
      </c>
      <c r="D360" s="44" t="s">
        <v>568</v>
      </c>
      <c r="E360" s="45">
        <v>2022</v>
      </c>
      <c r="F360" s="45" t="s">
        <v>61</v>
      </c>
      <c r="G360" s="45" t="s">
        <v>102</v>
      </c>
      <c r="H360" s="45" t="s">
        <v>103</v>
      </c>
      <c r="I360" s="46" t="s">
        <v>92</v>
      </c>
      <c r="J360" s="45" t="s">
        <v>544</v>
      </c>
      <c r="K360" s="45" t="s">
        <v>544</v>
      </c>
      <c r="L360" s="47">
        <v>2064.84</v>
      </c>
      <c r="M360" s="47">
        <v>4065.57</v>
      </c>
    </row>
    <row r="361" spans="1:13" ht="15" x14ac:dyDescent="0.2">
      <c r="A361" s="42" t="s">
        <v>41</v>
      </c>
      <c r="B361" s="42" t="s">
        <v>41</v>
      </c>
      <c r="C361" s="43" t="s">
        <v>608</v>
      </c>
      <c r="D361" s="44" t="s">
        <v>568</v>
      </c>
      <c r="E361" s="45">
        <v>2022</v>
      </c>
      <c r="F361" s="45" t="s">
        <v>61</v>
      </c>
      <c r="G361" s="45" t="s">
        <v>102</v>
      </c>
      <c r="H361" s="45" t="s">
        <v>103</v>
      </c>
      <c r="I361" s="46" t="s">
        <v>105</v>
      </c>
      <c r="J361" s="45" t="s">
        <v>544</v>
      </c>
      <c r="K361" s="45" t="s">
        <v>544</v>
      </c>
      <c r="L361" s="47">
        <v>2064.84</v>
      </c>
      <c r="M361" s="47">
        <v>4065.57</v>
      </c>
    </row>
    <row r="362" spans="1:13" ht="15" x14ac:dyDescent="0.2">
      <c r="A362" s="42" t="s">
        <v>41</v>
      </c>
      <c r="B362" s="42" t="s">
        <v>41</v>
      </c>
      <c r="C362" s="43" t="s">
        <v>608</v>
      </c>
      <c r="D362" s="44" t="s">
        <v>568</v>
      </c>
      <c r="E362" s="45">
        <v>2022</v>
      </c>
      <c r="F362" s="45" t="s">
        <v>61</v>
      </c>
      <c r="G362" s="45" t="s">
        <v>102</v>
      </c>
      <c r="H362" s="45" t="s">
        <v>566</v>
      </c>
      <c r="I362" s="46" t="s">
        <v>92</v>
      </c>
      <c r="J362" s="45" t="s">
        <v>544</v>
      </c>
      <c r="K362" s="45" t="s">
        <v>544</v>
      </c>
      <c r="L362" s="47">
        <v>1619.09</v>
      </c>
      <c r="M362" s="47">
        <v>4041.53</v>
      </c>
    </row>
    <row r="363" spans="1:13" ht="15" x14ac:dyDescent="0.2">
      <c r="A363" s="42" t="s">
        <v>41</v>
      </c>
      <c r="B363" s="42" t="s">
        <v>41</v>
      </c>
      <c r="C363" s="43" t="s">
        <v>608</v>
      </c>
      <c r="D363" s="44" t="s">
        <v>568</v>
      </c>
      <c r="E363" s="45">
        <v>2022</v>
      </c>
      <c r="F363" s="45" t="s">
        <v>61</v>
      </c>
      <c r="G363" s="45" t="s">
        <v>102</v>
      </c>
      <c r="H363" s="45" t="s">
        <v>103</v>
      </c>
      <c r="I363" s="46" t="s">
        <v>113</v>
      </c>
      <c r="J363" s="45" t="s">
        <v>544</v>
      </c>
      <c r="K363" s="45" t="s">
        <v>544</v>
      </c>
      <c r="L363" s="47">
        <v>2064.84</v>
      </c>
      <c r="M363" s="47">
        <v>4065.57</v>
      </c>
    </row>
    <row r="364" spans="1:13" ht="15" x14ac:dyDescent="0.2">
      <c r="A364" s="42" t="s">
        <v>41</v>
      </c>
      <c r="B364" s="42" t="s">
        <v>41</v>
      </c>
      <c r="C364" s="43" t="s">
        <v>608</v>
      </c>
      <c r="D364" s="44" t="s">
        <v>568</v>
      </c>
      <c r="E364" s="45">
        <v>2022</v>
      </c>
      <c r="F364" s="45" t="s">
        <v>61</v>
      </c>
      <c r="G364" s="45" t="s">
        <v>102</v>
      </c>
      <c r="H364" s="45" t="s">
        <v>103</v>
      </c>
      <c r="I364" s="46" t="s">
        <v>322</v>
      </c>
      <c r="J364" s="45" t="s">
        <v>544</v>
      </c>
      <c r="K364" s="45" t="s">
        <v>544</v>
      </c>
      <c r="L364" s="47">
        <v>2064.84</v>
      </c>
      <c r="M364" s="47">
        <v>4065.57</v>
      </c>
    </row>
    <row r="365" spans="1:13" ht="15" x14ac:dyDescent="0.2">
      <c r="A365" s="42" t="s">
        <v>41</v>
      </c>
      <c r="B365" s="42" t="s">
        <v>41</v>
      </c>
      <c r="C365" s="43" t="s">
        <v>608</v>
      </c>
      <c r="D365" s="44" t="s">
        <v>568</v>
      </c>
      <c r="E365" s="45">
        <v>2022</v>
      </c>
      <c r="F365" s="45" t="s">
        <v>61</v>
      </c>
      <c r="G365" s="45" t="s">
        <v>102</v>
      </c>
      <c r="H365" s="45" t="s">
        <v>103</v>
      </c>
      <c r="I365" s="46" t="s">
        <v>92</v>
      </c>
      <c r="J365" s="45" t="s">
        <v>544</v>
      </c>
      <c r="K365" s="45" t="s">
        <v>544</v>
      </c>
      <c r="L365" s="47">
        <v>2064.84</v>
      </c>
      <c r="M365" s="47">
        <v>4065.57</v>
      </c>
    </row>
    <row r="366" spans="1:13" ht="15" x14ac:dyDescent="0.2">
      <c r="A366" s="42" t="s">
        <v>41</v>
      </c>
      <c r="B366" s="42" t="s">
        <v>41</v>
      </c>
      <c r="C366" s="43" t="s">
        <v>607</v>
      </c>
      <c r="D366" s="44" t="s">
        <v>601</v>
      </c>
      <c r="E366" s="45">
        <v>2022</v>
      </c>
      <c r="F366" s="45" t="s">
        <v>66</v>
      </c>
      <c r="G366" s="45" t="s">
        <v>186</v>
      </c>
      <c r="H366" s="45" t="s">
        <v>95</v>
      </c>
      <c r="I366" s="46" t="s">
        <v>259</v>
      </c>
      <c r="J366" s="45" t="s">
        <v>544</v>
      </c>
      <c r="K366" s="45" t="s">
        <v>544</v>
      </c>
      <c r="L366" s="47">
        <f>SUM(1784.4+535.32)+(15.82*46)+145.54+(17.93*3)</f>
        <v>3246.7700000000004</v>
      </c>
      <c r="M366" s="47">
        <f>(L366*0.6992)+(3246.77+2270.14)*0.2124+424.04+3246.77+176.65+57.31+342.33+122.55</f>
        <v>7811.5832680000003</v>
      </c>
    </row>
    <row r="367" spans="1:13" ht="15" x14ac:dyDescent="0.2">
      <c r="A367" s="42" t="s">
        <v>41</v>
      </c>
      <c r="B367" s="42" t="s">
        <v>41</v>
      </c>
      <c r="C367" s="43" t="s">
        <v>607</v>
      </c>
      <c r="D367" s="44" t="s">
        <v>601</v>
      </c>
      <c r="E367" s="45">
        <v>2022</v>
      </c>
      <c r="F367" s="45" t="s">
        <v>66</v>
      </c>
      <c r="G367" s="45" t="s">
        <v>186</v>
      </c>
      <c r="H367" s="45" t="s">
        <v>162</v>
      </c>
      <c r="I367" s="46" t="s">
        <v>259</v>
      </c>
      <c r="J367" s="45" t="s">
        <v>544</v>
      </c>
      <c r="K367" s="45" t="s">
        <v>544</v>
      </c>
      <c r="L367" s="47">
        <f>SUM(1817.06+242.4)+(14.04*46)+(15.91*3)+138.71</f>
        <v>2891.7400000000002</v>
      </c>
      <c r="M367" s="47">
        <f>(L367*0.6992)+(2891.74+2021.9)*0.2124+424.04+2891.74+30.65+60.53+642.65+122.55</f>
        <v>7237.7217439999986</v>
      </c>
    </row>
    <row r="368" spans="1:13" ht="15" x14ac:dyDescent="0.2">
      <c r="A368" s="42" t="s">
        <v>41</v>
      </c>
      <c r="B368" s="42" t="s">
        <v>41</v>
      </c>
      <c r="C368" s="43" t="s">
        <v>607</v>
      </c>
      <c r="D368" s="44" t="s">
        <v>601</v>
      </c>
      <c r="E368" s="45">
        <v>2022</v>
      </c>
      <c r="F368" s="45" t="s">
        <v>66</v>
      </c>
      <c r="G368" s="45" t="s">
        <v>186</v>
      </c>
      <c r="H368" s="45" t="s">
        <v>160</v>
      </c>
      <c r="I368" s="46" t="s">
        <v>255</v>
      </c>
      <c r="J368" s="45" t="s">
        <v>544</v>
      </c>
      <c r="K368" s="45" t="s">
        <v>544</v>
      </c>
      <c r="L368" s="47">
        <f>(1366.76+242.4)+(10.97*46)+(12.43*3)+108.38</f>
        <v>2259.4500000000003</v>
      </c>
      <c r="M368" s="47">
        <f>(L368*0.6992)+(1579.81+2259.45)*0.2124+424.04+2259.45+30.65+60.53+642.65+122.55</f>
        <v>5935.1362639999988</v>
      </c>
    </row>
    <row r="369" spans="1:13" ht="15" x14ac:dyDescent="0.2">
      <c r="A369" s="42" t="s">
        <v>41</v>
      </c>
      <c r="B369" s="42" t="s">
        <v>41</v>
      </c>
      <c r="C369" s="43" t="s">
        <v>607</v>
      </c>
      <c r="D369" s="44" t="s">
        <v>601</v>
      </c>
      <c r="E369" s="45">
        <v>2022</v>
      </c>
      <c r="F369" s="45" t="s">
        <v>66</v>
      </c>
      <c r="G369" s="45" t="s">
        <v>186</v>
      </c>
      <c r="H369" s="45" t="s">
        <v>603</v>
      </c>
      <c r="I369" s="46" t="s">
        <v>259</v>
      </c>
      <c r="J369" s="45" t="s">
        <v>544</v>
      </c>
      <c r="K369" s="45" t="s">
        <v>544</v>
      </c>
      <c r="L369" s="47">
        <v>1784.4</v>
      </c>
      <c r="M369" s="47">
        <f>(L369*0.6992)+(1247.65+1784.4)*0.2124+424.04+1784.4+122.55</f>
        <v>4222.6499000000003</v>
      </c>
    </row>
    <row r="370" spans="1:13" ht="15" x14ac:dyDescent="0.2">
      <c r="A370" s="42" t="s">
        <v>41</v>
      </c>
      <c r="B370" s="42" t="s">
        <v>41</v>
      </c>
      <c r="C370" s="43" t="s">
        <v>607</v>
      </c>
      <c r="D370" s="44" t="s">
        <v>601</v>
      </c>
      <c r="E370" s="45">
        <v>2022</v>
      </c>
      <c r="F370" s="45" t="s">
        <v>66</v>
      </c>
      <c r="G370" s="45" t="s">
        <v>186</v>
      </c>
      <c r="H370" s="45" t="s">
        <v>95</v>
      </c>
      <c r="I370" s="46" t="s">
        <v>255</v>
      </c>
      <c r="J370" s="45" t="s">
        <v>544</v>
      </c>
      <c r="K370" s="45" t="s">
        <v>544</v>
      </c>
      <c r="L370" s="47">
        <f>(1784.4+535.32)+(15.82*46)+(17.93*3)+145.54</f>
        <v>3246.7700000000004</v>
      </c>
      <c r="M370" s="47">
        <f>(L370*0.6992)+(3246.77+2270.14)*0.2124+424.04+3246.77+176.65+57.31+342.33+122.55</f>
        <v>7811.5832680000003</v>
      </c>
    </row>
    <row r="371" spans="1:13" ht="15" x14ac:dyDescent="0.2">
      <c r="A371" s="42" t="s">
        <v>41</v>
      </c>
      <c r="B371" s="42" t="s">
        <v>41</v>
      </c>
      <c r="C371" s="43" t="s">
        <v>607</v>
      </c>
      <c r="D371" s="44" t="s">
        <v>601</v>
      </c>
      <c r="E371" s="45">
        <v>2022</v>
      </c>
      <c r="F371" s="45" t="s">
        <v>66</v>
      </c>
      <c r="G371" s="45" t="s">
        <v>186</v>
      </c>
      <c r="H371" s="45" t="s">
        <v>95</v>
      </c>
      <c r="I371" s="46" t="s">
        <v>255</v>
      </c>
      <c r="J371" s="45" t="s">
        <v>544</v>
      </c>
      <c r="K371" s="45" t="s">
        <v>544</v>
      </c>
      <c r="L371" s="47">
        <f>(1784.4+535.32)+(15.82*46)+(17.93*3)+145.54</f>
        <v>3246.7700000000004</v>
      </c>
      <c r="M371" s="47">
        <f>(L371*0.6992)+(3246.77+2270.14)*0.2124+424.04+3246.77+176.65+57.31+342.33+122.55</f>
        <v>7811.5832680000003</v>
      </c>
    </row>
    <row r="372" spans="1:13" ht="15" x14ac:dyDescent="0.2">
      <c r="A372" s="42" t="s">
        <v>41</v>
      </c>
      <c r="B372" s="42" t="s">
        <v>41</v>
      </c>
      <c r="C372" s="43" t="s">
        <v>607</v>
      </c>
      <c r="D372" s="44" t="s">
        <v>601</v>
      </c>
      <c r="E372" s="45">
        <v>2022</v>
      </c>
      <c r="F372" s="45" t="s">
        <v>66</v>
      </c>
      <c r="G372" s="45" t="s">
        <v>186</v>
      </c>
      <c r="H372" s="45" t="s">
        <v>160</v>
      </c>
      <c r="I372" s="46" t="s">
        <v>255</v>
      </c>
      <c r="J372" s="45" t="s">
        <v>544</v>
      </c>
      <c r="K372" s="45" t="s">
        <v>544</v>
      </c>
      <c r="L372" s="47">
        <f>(1366.76+242.4)+(10.97*46)+(12.43*3)+108.38</f>
        <v>2259.4500000000003</v>
      </c>
      <c r="M372" s="47">
        <f>(L372*0.6992)+(1579.81+2259.45)*0.2124+424.04+2259.45+30.65+60.53+642.65+122.55</f>
        <v>5935.1362639999988</v>
      </c>
    </row>
    <row r="373" spans="1:13" ht="15" x14ac:dyDescent="0.2">
      <c r="A373" s="42" t="s">
        <v>41</v>
      </c>
      <c r="B373" s="42" t="s">
        <v>41</v>
      </c>
      <c r="C373" s="43" t="s">
        <v>607</v>
      </c>
      <c r="D373" s="44" t="s">
        <v>601</v>
      </c>
      <c r="E373" s="45">
        <v>2022</v>
      </c>
      <c r="F373" s="45" t="s">
        <v>66</v>
      </c>
      <c r="G373" s="45" t="s">
        <v>186</v>
      </c>
      <c r="H373" s="45" t="s">
        <v>95</v>
      </c>
      <c r="I373" s="46" t="s">
        <v>259</v>
      </c>
      <c r="J373" s="45" t="s">
        <v>544</v>
      </c>
      <c r="K373" s="45" t="s">
        <v>544</v>
      </c>
      <c r="L373" s="47">
        <f>(1817.06+545.12)+(16.11*46)+(18.25*3)+159.16</f>
        <v>3317.1499999999996</v>
      </c>
      <c r="M373" s="47">
        <f>(L373*0.6992)+(2319.35+3317.15)*0.2124+424.04+3317.15+176.65+57.31+342.33+122.55</f>
        <v>7956.5738799999999</v>
      </c>
    </row>
    <row r="374" spans="1:13" ht="15" x14ac:dyDescent="0.2">
      <c r="A374" s="42" t="s">
        <v>41</v>
      </c>
      <c r="B374" s="42" t="s">
        <v>41</v>
      </c>
      <c r="C374" s="43" t="s">
        <v>607</v>
      </c>
      <c r="D374" s="44" t="s">
        <v>601</v>
      </c>
      <c r="E374" s="45">
        <v>2022</v>
      </c>
      <c r="F374" s="45" t="s">
        <v>66</v>
      </c>
      <c r="G374" s="45" t="s">
        <v>186</v>
      </c>
      <c r="H374" s="45" t="s">
        <v>160</v>
      </c>
      <c r="I374" s="46" t="s">
        <v>255</v>
      </c>
      <c r="J374" s="45" t="s">
        <v>544</v>
      </c>
      <c r="K374" s="45" t="s">
        <v>544</v>
      </c>
      <c r="L374" s="47">
        <f>(1366.76+242.4)+(10.97*46)+(12.43*3)+108.38</f>
        <v>2259.4500000000003</v>
      </c>
      <c r="M374" s="47">
        <f>(L374*0.6992)+(1579.81+2259.45)*0.2124+424.04+2259.45+30.65+60.53+642.65+122.55</f>
        <v>5935.1362639999988</v>
      </c>
    </row>
    <row r="375" spans="1:13" ht="15" x14ac:dyDescent="0.2">
      <c r="A375" s="42" t="s">
        <v>41</v>
      </c>
      <c r="B375" s="42" t="s">
        <v>41</v>
      </c>
      <c r="C375" s="43" t="s">
        <v>607</v>
      </c>
      <c r="D375" s="44" t="s">
        <v>601</v>
      </c>
      <c r="E375" s="45">
        <v>2022</v>
      </c>
      <c r="F375" s="45" t="s">
        <v>66</v>
      </c>
      <c r="G375" s="45" t="s">
        <v>186</v>
      </c>
      <c r="H375" s="45" t="s">
        <v>162</v>
      </c>
      <c r="I375" s="46" t="s">
        <v>255</v>
      </c>
      <c r="J375" s="45" t="s">
        <v>544</v>
      </c>
      <c r="K375" s="45" t="s">
        <v>544</v>
      </c>
      <c r="L375" s="47">
        <f>SUM(1817.06+242.4)+(14.04*46)+(15.91*3)+138.71</f>
        <v>2891.7400000000002</v>
      </c>
      <c r="M375" s="47">
        <f>(L375*0.6992)+(2891.74+2021.9)*0.2124+424.04+2891.74+30.65+60.53+642.65+122.55</f>
        <v>7237.7217439999986</v>
      </c>
    </row>
    <row r="376" spans="1:13" ht="15" x14ac:dyDescent="0.2">
      <c r="A376" s="42" t="s">
        <v>41</v>
      </c>
      <c r="B376" s="42" t="s">
        <v>41</v>
      </c>
      <c r="C376" s="43" t="s">
        <v>607</v>
      </c>
      <c r="D376" s="44" t="s">
        <v>601</v>
      </c>
      <c r="E376" s="45">
        <v>2022</v>
      </c>
      <c r="F376" s="45" t="s">
        <v>66</v>
      </c>
      <c r="G376" s="45" t="s">
        <v>186</v>
      </c>
      <c r="H376" s="45" t="s">
        <v>160</v>
      </c>
      <c r="I376" s="46" t="s">
        <v>259</v>
      </c>
      <c r="J376" s="45" t="s">
        <v>544</v>
      </c>
      <c r="K376" s="45" t="s">
        <v>544</v>
      </c>
      <c r="L376" s="47">
        <f>(1366.76+242.4)+(10.97*46)+(12.43*3)+108.38</f>
        <v>2259.4500000000003</v>
      </c>
      <c r="M376" s="47">
        <f>(L376*0.6992)+(1579.81+2259.45)*0.2124+424.04+2259.45+30.65+60.53+642.65+122.55</f>
        <v>5935.1362639999988</v>
      </c>
    </row>
    <row r="377" spans="1:13" ht="15" x14ac:dyDescent="0.2">
      <c r="A377" s="42" t="s">
        <v>41</v>
      </c>
      <c r="B377" s="42" t="s">
        <v>41</v>
      </c>
      <c r="C377" s="43" t="s">
        <v>607</v>
      </c>
      <c r="D377" s="44" t="s">
        <v>601</v>
      </c>
      <c r="E377" s="45">
        <v>2022</v>
      </c>
      <c r="F377" s="45" t="s">
        <v>66</v>
      </c>
      <c r="G377" s="45" t="s">
        <v>186</v>
      </c>
      <c r="H377" s="45" t="s">
        <v>604</v>
      </c>
      <c r="I377" s="46" t="s">
        <v>255</v>
      </c>
      <c r="J377" s="45" t="s">
        <v>544</v>
      </c>
      <c r="K377" s="45" t="s">
        <v>544</v>
      </c>
      <c r="L377" s="47">
        <f>(3141.73+942.52)+(27.85*46)+(31.56*3)+275.16</f>
        <v>5735.1900000000005</v>
      </c>
      <c r="M377" s="47">
        <f>(L377*0.6992)+(4010.04+5735.19)*0.2124+424.04+5735.19+176.65+57.31+342.33+122.55</f>
        <v>12938.001699999999</v>
      </c>
    </row>
    <row r="378" spans="1:13" ht="15" x14ac:dyDescent="0.2">
      <c r="A378" s="42" t="s">
        <v>41</v>
      </c>
      <c r="B378" s="42" t="s">
        <v>41</v>
      </c>
      <c r="C378" s="43" t="s">
        <v>607</v>
      </c>
      <c r="D378" s="44" t="s">
        <v>601</v>
      </c>
      <c r="E378" s="45">
        <v>2022</v>
      </c>
      <c r="F378" s="45" t="s">
        <v>66</v>
      </c>
      <c r="G378" s="45" t="s">
        <v>186</v>
      </c>
      <c r="H378" s="45" t="s">
        <v>602</v>
      </c>
      <c r="I378" s="46" t="s">
        <v>255</v>
      </c>
      <c r="J378" s="45" t="s">
        <v>544</v>
      </c>
      <c r="K378" s="45" t="s">
        <v>544</v>
      </c>
      <c r="L378" s="47">
        <f>(1612.6+242.4)+(12.65*46)+(14.33*3)+124.98</f>
        <v>2604.87</v>
      </c>
      <c r="M378" s="47">
        <f>(L378*0.6992)+(1821.33+2604.87)*0.2124+424.04+2604.87+30.65+60.53+642.65+122.55</f>
        <v>6646.7399839999989</v>
      </c>
    </row>
    <row r="379" spans="1:13" ht="15" x14ac:dyDescent="0.2">
      <c r="A379" s="42" t="s">
        <v>41</v>
      </c>
      <c r="B379" s="42" t="s">
        <v>41</v>
      </c>
      <c r="C379" s="43" t="s">
        <v>607</v>
      </c>
      <c r="D379" s="44" t="s">
        <v>601</v>
      </c>
      <c r="E379" s="45">
        <v>2022</v>
      </c>
      <c r="F379" s="45" t="s">
        <v>66</v>
      </c>
      <c r="G379" s="45" t="s">
        <v>186</v>
      </c>
      <c r="H379" s="45" t="s">
        <v>95</v>
      </c>
      <c r="I379" s="46" t="s">
        <v>126</v>
      </c>
      <c r="J379" s="45" t="s">
        <v>544</v>
      </c>
      <c r="K379" s="45" t="s">
        <v>544</v>
      </c>
      <c r="L379" s="47">
        <f>SUM(1817.06+242.4)+(14.04*46)+(15.91*3)+138.71</f>
        <v>2891.7400000000002</v>
      </c>
      <c r="M379" s="47">
        <f>(L379*0.6992)+(2891.74+2021.9)*0.2124+424.04+2891.74+176.65+57.31+342.33+122.55</f>
        <v>7080.1817439999995</v>
      </c>
    </row>
    <row r="380" spans="1:13" ht="15" x14ac:dyDescent="0.2">
      <c r="A380" s="42" t="s">
        <v>41</v>
      </c>
      <c r="B380" s="42" t="s">
        <v>41</v>
      </c>
      <c r="C380" s="43" t="s">
        <v>607</v>
      </c>
      <c r="D380" s="44" t="s">
        <v>601</v>
      </c>
      <c r="E380" s="45">
        <v>2022</v>
      </c>
      <c r="F380" s="45" t="s">
        <v>66</v>
      </c>
      <c r="G380" s="45" t="s">
        <v>186</v>
      </c>
      <c r="H380" s="45" t="s">
        <v>160</v>
      </c>
      <c r="I380" s="46" t="s">
        <v>255</v>
      </c>
      <c r="J380" s="45" t="s">
        <v>544</v>
      </c>
      <c r="K380" s="45" t="s">
        <v>544</v>
      </c>
      <c r="L380" s="47">
        <f>(1366.76+242.4)+(10.97*46)+(12.43*3)+108.38</f>
        <v>2259.4500000000003</v>
      </c>
      <c r="M380" s="47">
        <f>(L380*0.6992)+(1579.81+2259.45)*0.2124+424.04+2259.45+30.65+60.53+642.65+122.55</f>
        <v>5935.1362639999988</v>
      </c>
    </row>
    <row r="381" spans="1:13" ht="15" x14ac:dyDescent="0.2">
      <c r="A381" s="42" t="s">
        <v>41</v>
      </c>
      <c r="B381" s="42" t="s">
        <v>41</v>
      </c>
      <c r="C381" s="43" t="s">
        <v>607</v>
      </c>
      <c r="D381" s="44" t="s">
        <v>601</v>
      </c>
      <c r="E381" s="45">
        <v>2022</v>
      </c>
      <c r="F381" s="45" t="s">
        <v>66</v>
      </c>
      <c r="G381" s="45" t="s">
        <v>186</v>
      </c>
      <c r="H381" s="45" t="s">
        <v>602</v>
      </c>
      <c r="I381" s="46" t="s">
        <v>255</v>
      </c>
      <c r="J381" s="45" t="s">
        <v>544</v>
      </c>
      <c r="K381" s="45" t="s">
        <v>544</v>
      </c>
      <c r="L381" s="47">
        <f>(1612.6+242.4)+(12.65*46)+(14.33*3)+124.98</f>
        <v>2604.87</v>
      </c>
      <c r="M381" s="47">
        <f>(L381*0.6992)+(1821.33+2604.87)*0.2124+424.04+2604.87+30.65+60.53+642.65+122.55</f>
        <v>6646.7399839999989</v>
      </c>
    </row>
    <row r="382" spans="1:13" ht="15" x14ac:dyDescent="0.2">
      <c r="A382" s="42" t="s">
        <v>41</v>
      </c>
      <c r="B382" s="42" t="s">
        <v>41</v>
      </c>
      <c r="C382" s="43" t="s">
        <v>607</v>
      </c>
      <c r="D382" s="44" t="s">
        <v>601</v>
      </c>
      <c r="E382" s="45">
        <v>2022</v>
      </c>
      <c r="F382" s="45" t="s">
        <v>66</v>
      </c>
      <c r="G382" s="45" t="s">
        <v>186</v>
      </c>
      <c r="H382" s="45" t="s">
        <v>602</v>
      </c>
      <c r="I382" s="46" t="s">
        <v>255</v>
      </c>
      <c r="J382" s="45" t="s">
        <v>544</v>
      </c>
      <c r="K382" s="45" t="s">
        <v>544</v>
      </c>
      <c r="L382" s="47">
        <f>(1612.6+242.4)+(12.65*46)+(14.33*3)+124.98</f>
        <v>2604.87</v>
      </c>
      <c r="M382" s="47">
        <f>(L382*0.6992)+(1821.33+2604.87)*0.2124+424.04+2604.87+30.65+60.53+642.65+122.55</f>
        <v>6646.7399839999989</v>
      </c>
    </row>
    <row r="383" spans="1:13" ht="15" x14ac:dyDescent="0.2">
      <c r="A383" s="42" t="s">
        <v>41</v>
      </c>
      <c r="B383" s="42" t="s">
        <v>41</v>
      </c>
      <c r="C383" s="43" t="s">
        <v>607</v>
      </c>
      <c r="D383" s="44" t="s">
        <v>601</v>
      </c>
      <c r="E383" s="45">
        <v>2022</v>
      </c>
      <c r="F383" s="45" t="s">
        <v>66</v>
      </c>
      <c r="G383" s="45" t="s">
        <v>186</v>
      </c>
      <c r="H383" s="45" t="s">
        <v>602</v>
      </c>
      <c r="I383" s="46" t="s">
        <v>255</v>
      </c>
      <c r="J383" s="45" t="s">
        <v>544</v>
      </c>
      <c r="K383" s="45" t="s">
        <v>544</v>
      </c>
      <c r="L383" s="47">
        <f>(1612.6+242.4)+(12.65*46)+(14.33*3)+124.98</f>
        <v>2604.87</v>
      </c>
      <c r="M383" s="47">
        <f>(L383*0.6992)+(1821.33+2604.87)*0.2124+424.04+2604.87+30.65+60.53+642.65+122.55</f>
        <v>6646.7399839999989</v>
      </c>
    </row>
    <row r="384" spans="1:13" ht="15" x14ac:dyDescent="0.2">
      <c r="A384" s="42" t="s">
        <v>41</v>
      </c>
      <c r="B384" s="42" t="s">
        <v>41</v>
      </c>
      <c r="C384" s="43" t="s">
        <v>607</v>
      </c>
      <c r="D384" s="44" t="s">
        <v>601</v>
      </c>
      <c r="E384" s="45">
        <v>2022</v>
      </c>
      <c r="F384" s="45" t="s">
        <v>66</v>
      </c>
      <c r="G384" s="45" t="s">
        <v>186</v>
      </c>
      <c r="H384" s="45" t="s">
        <v>95</v>
      </c>
      <c r="I384" s="46" t="s">
        <v>259</v>
      </c>
      <c r="J384" s="45" t="s">
        <v>544</v>
      </c>
      <c r="K384" s="45" t="s">
        <v>544</v>
      </c>
      <c r="L384" s="47">
        <f>(1784.4+535.32)+(15.82*46)+(17.93*3)+145.54</f>
        <v>3246.7700000000004</v>
      </c>
      <c r="M384" s="47">
        <f>(L384*0.6992)+(3246.77+2270.14)*0.2124+424.04+3246.77+176.65+57.31+342.33+122.55</f>
        <v>7811.5832680000003</v>
      </c>
    </row>
    <row r="385" spans="1:13" ht="15" x14ac:dyDescent="0.2">
      <c r="A385" s="42" t="s">
        <v>41</v>
      </c>
      <c r="B385" s="42" t="s">
        <v>41</v>
      </c>
      <c r="C385" s="43" t="s">
        <v>607</v>
      </c>
      <c r="D385" s="44" t="s">
        <v>601</v>
      </c>
      <c r="E385" s="45">
        <v>2022</v>
      </c>
      <c r="F385" s="45" t="s">
        <v>66</v>
      </c>
      <c r="G385" s="45" t="s">
        <v>186</v>
      </c>
      <c r="H385" s="45" t="s">
        <v>605</v>
      </c>
      <c r="I385" s="46" t="s">
        <v>255</v>
      </c>
      <c r="J385" s="45" t="s">
        <v>544</v>
      </c>
      <c r="K385" s="45" t="s">
        <v>544</v>
      </c>
      <c r="L385" s="47">
        <f>(3141.73+242.4)+(23.07*46)+(26.15*3)+227.93</f>
        <v>4751.7300000000005</v>
      </c>
      <c r="M385" s="47">
        <f>(L385*0.6992)+(3322.41+4751.73)*0.2124+424.04+4751.73+30.65+60.53+642.65+122.55</f>
        <v>11069.506951999998</v>
      </c>
    </row>
    <row r="386" spans="1:13" ht="15" x14ac:dyDescent="0.2">
      <c r="A386" s="42" t="s">
        <v>41</v>
      </c>
      <c r="B386" s="42" t="s">
        <v>41</v>
      </c>
      <c r="C386" s="43" t="s">
        <v>607</v>
      </c>
      <c r="D386" s="44" t="s">
        <v>601</v>
      </c>
      <c r="E386" s="45">
        <v>2022</v>
      </c>
      <c r="F386" s="45" t="s">
        <v>66</v>
      </c>
      <c r="G386" s="45" t="s">
        <v>186</v>
      </c>
      <c r="H386" s="45" t="s">
        <v>605</v>
      </c>
      <c r="I386" s="46" t="s">
        <v>255</v>
      </c>
      <c r="J386" s="45" t="s">
        <v>544</v>
      </c>
      <c r="K386" s="45" t="s">
        <v>544</v>
      </c>
      <c r="L386" s="47">
        <f>(3141.73+242.4)+(23.07*46)+(26.15*3)+227.93</f>
        <v>4751.7300000000005</v>
      </c>
      <c r="M386" s="47">
        <f>(L386*0.6992)+(3322.41+4751.73)*0.2124+424.04+4751.73+30.65+60.53+642.65+122.55</f>
        <v>11069.506951999998</v>
      </c>
    </row>
    <row r="387" spans="1:13" ht="15" x14ac:dyDescent="0.2">
      <c r="A387" s="42" t="s">
        <v>41</v>
      </c>
      <c r="B387" s="42" t="s">
        <v>41</v>
      </c>
      <c r="C387" s="43" t="s">
        <v>607</v>
      </c>
      <c r="D387" s="44" t="s">
        <v>601</v>
      </c>
      <c r="E387" s="45">
        <v>2022</v>
      </c>
      <c r="F387" s="45" t="s">
        <v>66</v>
      </c>
      <c r="G387" s="45" t="s">
        <v>186</v>
      </c>
      <c r="H387" s="45" t="s">
        <v>95</v>
      </c>
      <c r="I387" s="46" t="s">
        <v>255</v>
      </c>
      <c r="J387" s="45" t="s">
        <v>544</v>
      </c>
      <c r="K387" s="45" t="s">
        <v>544</v>
      </c>
      <c r="L387" s="47">
        <f>(1817.06+545.12)+(16.11*46)+(18.25*3)+159.16</f>
        <v>3317.1499999999996</v>
      </c>
      <c r="M387" s="47">
        <f>(L387*0.6992)+(2319.35+3317.15)*0.2124+424.04+3317.15+176.65+57.31+342.33+122.55</f>
        <v>7956.5738799999999</v>
      </c>
    </row>
    <row r="388" spans="1:13" ht="15" x14ac:dyDescent="0.2">
      <c r="A388" s="42" t="s">
        <v>41</v>
      </c>
      <c r="B388" s="42" t="s">
        <v>41</v>
      </c>
      <c r="C388" s="43" t="s">
        <v>607</v>
      </c>
      <c r="D388" s="44" t="s">
        <v>601</v>
      </c>
      <c r="E388" s="45">
        <v>2022</v>
      </c>
      <c r="F388" s="45" t="s">
        <v>66</v>
      </c>
      <c r="G388" s="45" t="s">
        <v>186</v>
      </c>
      <c r="H388" s="45" t="s">
        <v>256</v>
      </c>
      <c r="I388" s="46" t="s">
        <v>255</v>
      </c>
      <c r="J388" s="45" t="s">
        <v>544</v>
      </c>
      <c r="K388" s="45" t="s">
        <v>544</v>
      </c>
      <c r="L388" s="47">
        <f>(1774.33+532.3)+(15.73*46)+(14.15*3)+153.21</f>
        <v>3225.87</v>
      </c>
      <c r="M388" s="47">
        <f>(L388*0.6992)+(2255.53+3225.87)*0.2124+424.04+3225.87+2223.65+26.23+122.55</f>
        <v>9442.1176639999994</v>
      </c>
    </row>
    <row r="389" spans="1:13" ht="15" x14ac:dyDescent="0.2">
      <c r="A389" s="42" t="s">
        <v>41</v>
      </c>
      <c r="B389" s="42" t="s">
        <v>41</v>
      </c>
      <c r="C389" s="43" t="s">
        <v>607</v>
      </c>
      <c r="D389" s="44" t="s">
        <v>601</v>
      </c>
      <c r="E389" s="45">
        <v>2022</v>
      </c>
      <c r="F389" s="45" t="s">
        <v>66</v>
      </c>
      <c r="G389" s="45" t="s">
        <v>186</v>
      </c>
      <c r="H389" s="45" t="s">
        <v>606</v>
      </c>
      <c r="I389" s="46" t="s">
        <v>255</v>
      </c>
      <c r="J389" s="45" t="s">
        <v>544</v>
      </c>
      <c r="K389" s="45" t="s">
        <v>544</v>
      </c>
      <c r="L389" s="47">
        <f>1612.6</f>
        <v>1612.6</v>
      </c>
      <c r="M389" s="47">
        <f>(L389*0.6992)+(1127.53+1612.6)*0.2124+424.04+1612.6+122.55</f>
        <v>3868.723532</v>
      </c>
    </row>
    <row r="390" spans="1:13" ht="15" x14ac:dyDescent="0.2">
      <c r="A390" s="42" t="s">
        <v>41</v>
      </c>
      <c r="B390" s="42" t="s">
        <v>41</v>
      </c>
      <c r="C390" s="43" t="s">
        <v>607</v>
      </c>
      <c r="D390" s="44" t="s">
        <v>601</v>
      </c>
      <c r="E390" s="45">
        <v>2022</v>
      </c>
      <c r="F390" s="45" t="s">
        <v>66</v>
      </c>
      <c r="G390" s="45" t="s">
        <v>186</v>
      </c>
      <c r="H390" s="45" t="s">
        <v>602</v>
      </c>
      <c r="I390" s="46" t="s">
        <v>255</v>
      </c>
      <c r="J390" s="45" t="s">
        <v>544</v>
      </c>
      <c r="K390" s="45" t="s">
        <v>544</v>
      </c>
      <c r="L390" s="47">
        <f>(1612.6+242.4)+(12.65*46)+(14.33*3)+124.98</f>
        <v>2604.87</v>
      </c>
      <c r="M390" s="47">
        <f>(L390*0.6992)+(1821.33+2604.87)*0.2124+424.04+2604.87+30.65+60.53+642.65+122.55</f>
        <v>6646.7399839999989</v>
      </c>
    </row>
    <row r="391" spans="1:13" ht="15" x14ac:dyDescent="0.2">
      <c r="A391" s="42" t="s">
        <v>41</v>
      </c>
      <c r="B391" s="42" t="s">
        <v>41</v>
      </c>
      <c r="C391" s="43" t="s">
        <v>607</v>
      </c>
      <c r="D391" s="44" t="s">
        <v>601</v>
      </c>
      <c r="E391" s="45">
        <v>2022</v>
      </c>
      <c r="F391" s="45" t="s">
        <v>66</v>
      </c>
      <c r="G391" s="45" t="s">
        <v>186</v>
      </c>
      <c r="H391" s="45" t="s">
        <v>604</v>
      </c>
      <c r="I391" s="46" t="s">
        <v>255</v>
      </c>
      <c r="J391" s="45" t="s">
        <v>544</v>
      </c>
      <c r="K391" s="45" t="s">
        <v>544</v>
      </c>
      <c r="L391" s="47">
        <f>(3141.73+942.52)+(27.85*46)+(31.56*3)+275.16</f>
        <v>5735.1900000000005</v>
      </c>
      <c r="M391" s="47">
        <f>(L391*0.6992)+(4010.04+5735.19)*0.2124+424.04+5735.19+176.65+57.31+342.33+122.55</f>
        <v>12938.001699999999</v>
      </c>
    </row>
    <row r="392" spans="1:13" ht="15" x14ac:dyDescent="0.2">
      <c r="A392" s="42" t="s">
        <v>41</v>
      </c>
      <c r="B392" s="42" t="s">
        <v>41</v>
      </c>
      <c r="C392" s="43" t="s">
        <v>607</v>
      </c>
      <c r="D392" s="44" t="s">
        <v>601</v>
      </c>
      <c r="E392" s="45">
        <v>2022</v>
      </c>
      <c r="F392" s="45" t="s">
        <v>66</v>
      </c>
      <c r="G392" s="45" t="s">
        <v>186</v>
      </c>
      <c r="H392" s="45" t="s">
        <v>160</v>
      </c>
      <c r="I392" s="46" t="s">
        <v>259</v>
      </c>
      <c r="J392" s="45" t="s">
        <v>544</v>
      </c>
      <c r="K392" s="45" t="s">
        <v>544</v>
      </c>
      <c r="L392" s="47">
        <f>(1341.72+242.4)+(10.8*46)+(12.24*3)+106.7</f>
        <v>2224.3399999999997</v>
      </c>
      <c r="M392" s="47">
        <f>(L392*0.6992)+(1555.26+2224.34)*0.2124+424.04+2224.34+30.65+60.53+642.65+122.55</f>
        <v>5862.8055679999998</v>
      </c>
    </row>
    <row r="393" spans="1:13" ht="15" x14ac:dyDescent="0.2">
      <c r="A393" s="42" t="s">
        <v>41</v>
      </c>
      <c r="B393" s="42" t="s">
        <v>41</v>
      </c>
      <c r="C393" s="43" t="s">
        <v>607</v>
      </c>
      <c r="D393" s="44" t="s">
        <v>601</v>
      </c>
      <c r="E393" s="45">
        <v>2022</v>
      </c>
      <c r="F393" s="45" t="s">
        <v>66</v>
      </c>
      <c r="G393" s="45" t="s">
        <v>186</v>
      </c>
      <c r="H393" s="45" t="s">
        <v>95</v>
      </c>
      <c r="I393" s="46" t="s">
        <v>255</v>
      </c>
      <c r="J393" s="45" t="s">
        <v>544</v>
      </c>
      <c r="K393" s="45" t="s">
        <v>544</v>
      </c>
      <c r="L393" s="47">
        <f>(1784.4+535.32)+(15.82*46)+(17.93*3)+145.54</f>
        <v>3246.7700000000004</v>
      </c>
      <c r="M393" s="47">
        <f>(L393*0.6992)+(3246.77+2270.14)*0.2124+424.04+3246.77+176.65+57.31+342.33+122.55</f>
        <v>7811.5832680000003</v>
      </c>
    </row>
    <row r="394" spans="1:13" ht="15" x14ac:dyDescent="0.2">
      <c r="A394" s="42" t="s">
        <v>41</v>
      </c>
      <c r="B394" s="42" t="s">
        <v>41</v>
      </c>
      <c r="C394" s="43" t="s">
        <v>607</v>
      </c>
      <c r="D394" s="44" t="s">
        <v>601</v>
      </c>
      <c r="E394" s="45">
        <v>2022</v>
      </c>
      <c r="F394" s="45" t="s">
        <v>66</v>
      </c>
      <c r="G394" s="45" t="s">
        <v>186</v>
      </c>
      <c r="H394" s="45" t="s">
        <v>95</v>
      </c>
      <c r="I394" s="46" t="s">
        <v>258</v>
      </c>
      <c r="J394" s="45" t="s">
        <v>544</v>
      </c>
      <c r="K394" s="45" t="s">
        <v>544</v>
      </c>
      <c r="L394" s="47">
        <f>(1817.06+545.12)+(16.11*46)+(18.25*3)+159.16</f>
        <v>3317.1499999999996</v>
      </c>
      <c r="M394" s="47">
        <f>(L394*0.6992)+(2319.35+3317.15)*0.2124+424.04+3317.15+176.65+57.31+342.33+122.55</f>
        <v>7956.5738799999999</v>
      </c>
    </row>
    <row r="395" spans="1:13" ht="15" x14ac:dyDescent="0.2">
      <c r="A395" s="42" t="s">
        <v>41</v>
      </c>
      <c r="B395" s="42" t="s">
        <v>41</v>
      </c>
      <c r="C395" s="43" t="s">
        <v>607</v>
      </c>
      <c r="D395" s="44" t="s">
        <v>601</v>
      </c>
      <c r="E395" s="45">
        <v>2022</v>
      </c>
      <c r="F395" s="45" t="s">
        <v>66</v>
      </c>
      <c r="G395" s="45" t="s">
        <v>186</v>
      </c>
      <c r="H395" s="45" t="s">
        <v>95</v>
      </c>
      <c r="I395" s="46" t="s">
        <v>255</v>
      </c>
      <c r="J395" s="45" t="s">
        <v>544</v>
      </c>
      <c r="K395" s="45" t="s">
        <v>544</v>
      </c>
      <c r="L395" s="47">
        <f>(1817.06+545.12)+(16.11*46)+(18.25*3)+159.16</f>
        <v>3317.1499999999996</v>
      </c>
      <c r="M395" s="47">
        <f>(L395*0.6992)+(2319.35+3317.15)*0.2124+424.04+3317.15+176.65+57.31+342.33+122.55</f>
        <v>7956.5738799999999</v>
      </c>
    </row>
    <row r="396" spans="1:13" ht="15" x14ac:dyDescent="0.2">
      <c r="A396" s="42" t="s">
        <v>41</v>
      </c>
      <c r="B396" s="42" t="s">
        <v>41</v>
      </c>
      <c r="C396" s="43" t="s">
        <v>607</v>
      </c>
      <c r="D396" s="44" t="s">
        <v>601</v>
      </c>
      <c r="E396" s="45">
        <v>2022</v>
      </c>
      <c r="F396" s="45" t="s">
        <v>66</v>
      </c>
      <c r="G396" s="45" t="s">
        <v>186</v>
      </c>
      <c r="H396" s="45" t="s">
        <v>95</v>
      </c>
      <c r="I396" s="46" t="s">
        <v>255</v>
      </c>
      <c r="J396" s="45" t="s">
        <v>544</v>
      </c>
      <c r="K396" s="45" t="s">
        <v>544</v>
      </c>
      <c r="L396" s="47">
        <f>(1817.06+545.12)+(16.11*46)+(18.25*3)+159.16</f>
        <v>3317.1499999999996</v>
      </c>
      <c r="M396" s="47">
        <f>(L396*0.6992)+(2319.35+3317.15)*0.2124+424.04+3317.15+176.65+57.31+342.33+122.55</f>
        <v>7956.5738799999999</v>
      </c>
    </row>
    <row r="397" spans="1:13" ht="14.25" x14ac:dyDescent="0.2">
      <c r="A397" s="42" t="s">
        <v>41</v>
      </c>
      <c r="B397" s="42" t="s">
        <v>41</v>
      </c>
      <c r="C397" s="43" t="s">
        <v>42</v>
      </c>
      <c r="D397" s="43" t="s">
        <v>8</v>
      </c>
      <c r="E397" s="45">
        <v>2018</v>
      </c>
      <c r="F397" s="45" t="s">
        <v>59</v>
      </c>
      <c r="G397" s="45" t="s">
        <v>82</v>
      </c>
      <c r="H397" s="45" t="s">
        <v>83</v>
      </c>
      <c r="I397" s="43" t="s">
        <v>84</v>
      </c>
      <c r="J397" s="45" t="s">
        <v>544</v>
      </c>
      <c r="K397" s="45" t="s">
        <v>544</v>
      </c>
      <c r="L397" s="48">
        <v>1298</v>
      </c>
      <c r="M397" s="48">
        <v>2245.6999999999998</v>
      </c>
    </row>
    <row r="398" spans="1:13" ht="14.25" x14ac:dyDescent="0.2">
      <c r="A398" s="42" t="s">
        <v>41</v>
      </c>
      <c r="B398" s="42" t="s">
        <v>41</v>
      </c>
      <c r="C398" s="43" t="s">
        <v>42</v>
      </c>
      <c r="D398" s="43" t="s">
        <v>8</v>
      </c>
      <c r="E398" s="45">
        <v>2018</v>
      </c>
      <c r="F398" s="45" t="s">
        <v>59</v>
      </c>
      <c r="G398" s="45" t="s">
        <v>82</v>
      </c>
      <c r="H398" s="45" t="s">
        <v>83</v>
      </c>
      <c r="I398" s="43" t="s">
        <v>84</v>
      </c>
      <c r="J398" s="45" t="s">
        <v>544</v>
      </c>
      <c r="K398" s="45" t="s">
        <v>544</v>
      </c>
      <c r="L398" s="48">
        <v>1298</v>
      </c>
      <c r="M398" s="48">
        <v>2245.6999999999998</v>
      </c>
    </row>
    <row r="399" spans="1:13" ht="14.25" x14ac:dyDescent="0.2">
      <c r="A399" s="42" t="s">
        <v>41</v>
      </c>
      <c r="B399" s="42" t="s">
        <v>41</v>
      </c>
      <c r="C399" s="43" t="s">
        <v>42</v>
      </c>
      <c r="D399" s="43" t="s">
        <v>8</v>
      </c>
      <c r="E399" s="45">
        <v>2018</v>
      </c>
      <c r="F399" s="45" t="s">
        <v>59</v>
      </c>
      <c r="G399" s="45" t="s">
        <v>82</v>
      </c>
      <c r="H399" s="45" t="s">
        <v>83</v>
      </c>
      <c r="I399" s="43" t="s">
        <v>84</v>
      </c>
      <c r="J399" s="45" t="s">
        <v>544</v>
      </c>
      <c r="K399" s="45" t="s">
        <v>544</v>
      </c>
      <c r="L399" s="48">
        <v>1298</v>
      </c>
      <c r="M399" s="48">
        <v>2245.6999999999998</v>
      </c>
    </row>
    <row r="400" spans="1:13" ht="14.25" x14ac:dyDescent="0.2">
      <c r="A400" s="42" t="s">
        <v>41</v>
      </c>
      <c r="B400" s="42" t="s">
        <v>41</v>
      </c>
      <c r="C400" s="43" t="s">
        <v>42</v>
      </c>
      <c r="D400" s="43" t="s">
        <v>8</v>
      </c>
      <c r="E400" s="45">
        <v>2018</v>
      </c>
      <c r="F400" s="45" t="s">
        <v>59</v>
      </c>
      <c r="G400" s="45" t="s">
        <v>82</v>
      </c>
      <c r="H400" s="45" t="s">
        <v>85</v>
      </c>
      <c r="I400" s="43" t="s">
        <v>84</v>
      </c>
      <c r="J400" s="45" t="s">
        <v>544</v>
      </c>
      <c r="K400" s="45" t="s">
        <v>544</v>
      </c>
      <c r="L400" s="48">
        <v>1727</v>
      </c>
      <c r="M400" s="48">
        <v>3033.92</v>
      </c>
    </row>
    <row r="401" spans="1:13" ht="14.25" x14ac:dyDescent="0.2">
      <c r="A401" s="42" t="s">
        <v>41</v>
      </c>
      <c r="B401" s="42" t="s">
        <v>41</v>
      </c>
      <c r="C401" s="43" t="s">
        <v>42</v>
      </c>
      <c r="D401" s="43" t="s">
        <v>8</v>
      </c>
      <c r="E401" s="45">
        <v>2018</v>
      </c>
      <c r="F401" s="45" t="s">
        <v>59</v>
      </c>
      <c r="G401" s="45" t="s">
        <v>82</v>
      </c>
      <c r="H401" s="45" t="s">
        <v>86</v>
      </c>
      <c r="I401" s="43" t="s">
        <v>84</v>
      </c>
      <c r="J401" s="45" t="s">
        <v>544</v>
      </c>
      <c r="K401" s="45" t="s">
        <v>544</v>
      </c>
      <c r="L401" s="48">
        <v>2072.9</v>
      </c>
      <c r="M401" s="48">
        <v>3020.6</v>
      </c>
    </row>
    <row r="402" spans="1:13" ht="14.25" x14ac:dyDescent="0.2">
      <c r="A402" s="42" t="s">
        <v>41</v>
      </c>
      <c r="B402" s="42" t="s">
        <v>41</v>
      </c>
      <c r="C402" s="43" t="s">
        <v>42</v>
      </c>
      <c r="D402" s="43" t="s">
        <v>8</v>
      </c>
      <c r="E402" s="45">
        <v>2018</v>
      </c>
      <c r="F402" s="45" t="s">
        <v>59</v>
      </c>
      <c r="G402" s="45" t="s">
        <v>82</v>
      </c>
      <c r="H402" s="45" t="s">
        <v>87</v>
      </c>
      <c r="I402" s="43" t="s">
        <v>84</v>
      </c>
      <c r="J402" s="45" t="s">
        <v>544</v>
      </c>
      <c r="K402" s="45" t="s">
        <v>544</v>
      </c>
      <c r="L402" s="48">
        <v>2675</v>
      </c>
      <c r="M402" s="48">
        <v>3890.2</v>
      </c>
    </row>
    <row r="403" spans="1:13" ht="14.25" x14ac:dyDescent="0.2">
      <c r="A403" s="42" t="s">
        <v>41</v>
      </c>
      <c r="B403" s="42" t="s">
        <v>41</v>
      </c>
      <c r="C403" s="43" t="s">
        <v>42</v>
      </c>
      <c r="D403" s="43" t="s">
        <v>8</v>
      </c>
      <c r="E403" s="45">
        <v>2018</v>
      </c>
      <c r="F403" s="45" t="s">
        <v>59</v>
      </c>
      <c r="G403" s="45" t="s">
        <v>82</v>
      </c>
      <c r="H403" s="45" t="s">
        <v>83</v>
      </c>
      <c r="I403" s="43" t="s">
        <v>84</v>
      </c>
      <c r="J403" s="45" t="s">
        <v>544</v>
      </c>
      <c r="K403" s="45" t="s">
        <v>544</v>
      </c>
      <c r="L403" s="48">
        <v>1298</v>
      </c>
      <c r="M403" s="48">
        <v>2245.6999999999998</v>
      </c>
    </row>
    <row r="404" spans="1:13" ht="14.25" x14ac:dyDescent="0.2">
      <c r="A404" s="42" t="s">
        <v>41</v>
      </c>
      <c r="B404" s="42" t="s">
        <v>41</v>
      </c>
      <c r="C404" s="43" t="s">
        <v>42</v>
      </c>
      <c r="D404" s="43" t="s">
        <v>8</v>
      </c>
      <c r="E404" s="45">
        <v>2018</v>
      </c>
      <c r="F404" s="45" t="s">
        <v>59</v>
      </c>
      <c r="G404" s="45" t="s">
        <v>82</v>
      </c>
      <c r="H404" s="45" t="s">
        <v>83</v>
      </c>
      <c r="I404" s="43" t="s">
        <v>84</v>
      </c>
      <c r="J404" s="45" t="s">
        <v>544</v>
      </c>
      <c r="K404" s="45" t="s">
        <v>544</v>
      </c>
      <c r="L404" s="48">
        <v>1298</v>
      </c>
      <c r="M404" s="48">
        <v>2245.6999999999998</v>
      </c>
    </row>
    <row r="405" spans="1:13" ht="14.25" x14ac:dyDescent="0.2">
      <c r="A405" s="42" t="s">
        <v>41</v>
      </c>
      <c r="B405" s="42" t="s">
        <v>41</v>
      </c>
      <c r="C405" s="43" t="s">
        <v>42</v>
      </c>
      <c r="D405" s="43" t="s">
        <v>8</v>
      </c>
      <c r="E405" s="45">
        <v>2018</v>
      </c>
      <c r="F405" s="45" t="s">
        <v>59</v>
      </c>
      <c r="G405" s="45" t="s">
        <v>82</v>
      </c>
      <c r="H405" s="45" t="s">
        <v>83</v>
      </c>
      <c r="I405" s="43" t="s">
        <v>84</v>
      </c>
      <c r="J405" s="45" t="s">
        <v>544</v>
      </c>
      <c r="K405" s="45" t="s">
        <v>544</v>
      </c>
      <c r="L405" s="48">
        <v>1298</v>
      </c>
      <c r="M405" s="48">
        <v>2245.6999999999998</v>
      </c>
    </row>
    <row r="406" spans="1:13" ht="14.25" x14ac:dyDescent="0.2">
      <c r="A406" s="42" t="s">
        <v>41</v>
      </c>
      <c r="B406" s="42" t="s">
        <v>41</v>
      </c>
      <c r="C406" s="43" t="s">
        <v>42</v>
      </c>
      <c r="D406" s="43" t="s">
        <v>8</v>
      </c>
      <c r="E406" s="45">
        <v>2018</v>
      </c>
      <c r="F406" s="45" t="s">
        <v>59</v>
      </c>
      <c r="G406" s="45" t="s">
        <v>82</v>
      </c>
      <c r="H406" s="45" t="s">
        <v>88</v>
      </c>
      <c r="I406" s="43" t="s">
        <v>84</v>
      </c>
      <c r="J406" s="45" t="s">
        <v>544</v>
      </c>
      <c r="K406" s="45" t="s">
        <v>544</v>
      </c>
      <c r="L406" s="48">
        <v>2072.9</v>
      </c>
      <c r="M406" s="48">
        <v>3020.6</v>
      </c>
    </row>
    <row r="407" spans="1:13" ht="14.25" x14ac:dyDescent="0.2">
      <c r="A407" s="42" t="s">
        <v>41</v>
      </c>
      <c r="B407" s="42" t="s">
        <v>41</v>
      </c>
      <c r="C407" s="43" t="s">
        <v>42</v>
      </c>
      <c r="D407" s="43" t="s">
        <v>8</v>
      </c>
      <c r="E407" s="45">
        <v>2018</v>
      </c>
      <c r="F407" s="45" t="s">
        <v>59</v>
      </c>
      <c r="G407" s="45" t="s">
        <v>82</v>
      </c>
      <c r="H407" s="45" t="s">
        <v>83</v>
      </c>
      <c r="I407" s="43" t="s">
        <v>84</v>
      </c>
      <c r="J407" s="45" t="s">
        <v>544</v>
      </c>
      <c r="K407" s="45" t="s">
        <v>544</v>
      </c>
      <c r="L407" s="48">
        <v>1298</v>
      </c>
      <c r="M407" s="48">
        <v>2245.6999999999998</v>
      </c>
    </row>
    <row r="408" spans="1:13" ht="14.25" x14ac:dyDescent="0.2">
      <c r="A408" s="42" t="s">
        <v>41</v>
      </c>
      <c r="B408" s="42" t="s">
        <v>41</v>
      </c>
      <c r="C408" s="43" t="s">
        <v>42</v>
      </c>
      <c r="D408" s="43" t="s">
        <v>8</v>
      </c>
      <c r="E408" s="45">
        <v>2018</v>
      </c>
      <c r="F408" s="45" t="s">
        <v>59</v>
      </c>
      <c r="G408" s="45" t="s">
        <v>82</v>
      </c>
      <c r="H408" s="45" t="s">
        <v>83</v>
      </c>
      <c r="I408" s="43" t="s">
        <v>84</v>
      </c>
      <c r="J408" s="45" t="s">
        <v>544</v>
      </c>
      <c r="K408" s="45" t="s">
        <v>544</v>
      </c>
      <c r="L408" s="48">
        <v>1298</v>
      </c>
      <c r="M408" s="48">
        <v>2245.6999999999998</v>
      </c>
    </row>
    <row r="409" spans="1:13" ht="14.25" x14ac:dyDescent="0.2">
      <c r="A409" s="42" t="s">
        <v>41</v>
      </c>
      <c r="B409" s="42" t="s">
        <v>41</v>
      </c>
      <c r="C409" s="43" t="s">
        <v>42</v>
      </c>
      <c r="D409" s="43" t="s">
        <v>8</v>
      </c>
      <c r="E409" s="45">
        <v>2018</v>
      </c>
      <c r="F409" s="45" t="s">
        <v>59</v>
      </c>
      <c r="G409" s="45" t="s">
        <v>82</v>
      </c>
      <c r="H409" s="45" t="s">
        <v>85</v>
      </c>
      <c r="I409" s="43" t="s">
        <v>84</v>
      </c>
      <c r="J409" s="45" t="s">
        <v>544</v>
      </c>
      <c r="K409" s="45" t="s">
        <v>544</v>
      </c>
      <c r="L409" s="48">
        <v>1727</v>
      </c>
      <c r="M409" s="48">
        <v>3033.92</v>
      </c>
    </row>
    <row r="410" spans="1:13" ht="14.25" x14ac:dyDescent="0.2">
      <c r="A410" s="42" t="s">
        <v>41</v>
      </c>
      <c r="B410" s="42" t="s">
        <v>41</v>
      </c>
      <c r="C410" s="43" t="s">
        <v>42</v>
      </c>
      <c r="D410" s="43" t="s">
        <v>8</v>
      </c>
      <c r="E410" s="45">
        <v>2018</v>
      </c>
      <c r="F410" s="45" t="s">
        <v>59</v>
      </c>
      <c r="G410" s="45" t="s">
        <v>82</v>
      </c>
      <c r="H410" s="45" t="s">
        <v>83</v>
      </c>
      <c r="I410" s="43" t="s">
        <v>84</v>
      </c>
      <c r="J410" s="45" t="s">
        <v>544</v>
      </c>
      <c r="K410" s="45" t="s">
        <v>544</v>
      </c>
      <c r="L410" s="48">
        <v>1298</v>
      </c>
      <c r="M410" s="48">
        <v>2245.6999999999998</v>
      </c>
    </row>
    <row r="411" spans="1:13" ht="14.25" x14ac:dyDescent="0.2">
      <c r="A411" s="42" t="s">
        <v>41</v>
      </c>
      <c r="B411" s="42" t="s">
        <v>41</v>
      </c>
      <c r="C411" s="43" t="s">
        <v>42</v>
      </c>
      <c r="D411" s="43" t="s">
        <v>8</v>
      </c>
      <c r="E411" s="45">
        <v>2018</v>
      </c>
      <c r="F411" s="45" t="s">
        <v>59</v>
      </c>
      <c r="G411" s="45" t="s">
        <v>82</v>
      </c>
      <c r="H411" s="45" t="s">
        <v>83</v>
      </c>
      <c r="I411" s="43" t="s">
        <v>84</v>
      </c>
      <c r="J411" s="45" t="s">
        <v>544</v>
      </c>
      <c r="K411" s="45" t="s">
        <v>544</v>
      </c>
      <c r="L411" s="48">
        <v>1298</v>
      </c>
      <c r="M411" s="48">
        <v>2245.6999999999998</v>
      </c>
    </row>
    <row r="412" spans="1:13" ht="14.25" x14ac:dyDescent="0.2">
      <c r="A412" s="42" t="s">
        <v>41</v>
      </c>
      <c r="B412" s="42" t="s">
        <v>41</v>
      </c>
      <c r="C412" s="43" t="s">
        <v>42</v>
      </c>
      <c r="D412" s="43" t="s">
        <v>8</v>
      </c>
      <c r="E412" s="45">
        <v>2018</v>
      </c>
      <c r="F412" s="45" t="s">
        <v>59</v>
      </c>
      <c r="G412" s="45" t="s">
        <v>82</v>
      </c>
      <c r="H412" s="45" t="s">
        <v>83</v>
      </c>
      <c r="I412" s="43" t="s">
        <v>84</v>
      </c>
      <c r="J412" s="45" t="s">
        <v>544</v>
      </c>
      <c r="K412" s="45" t="s">
        <v>544</v>
      </c>
      <c r="L412" s="48">
        <v>1298</v>
      </c>
      <c r="M412" s="48">
        <v>2245.6999999999998</v>
      </c>
    </row>
    <row r="413" spans="1:13" ht="14.25" x14ac:dyDescent="0.2">
      <c r="A413" s="42" t="s">
        <v>41</v>
      </c>
      <c r="B413" s="42" t="s">
        <v>41</v>
      </c>
      <c r="C413" s="43" t="s">
        <v>42</v>
      </c>
      <c r="D413" s="43" t="s">
        <v>8</v>
      </c>
      <c r="E413" s="45">
        <v>2018</v>
      </c>
      <c r="F413" s="45" t="s">
        <v>59</v>
      </c>
      <c r="G413" s="45" t="s">
        <v>82</v>
      </c>
      <c r="H413" s="45" t="s">
        <v>83</v>
      </c>
      <c r="I413" s="43" t="s">
        <v>84</v>
      </c>
      <c r="J413" s="45" t="s">
        <v>544</v>
      </c>
      <c r="K413" s="45" t="s">
        <v>544</v>
      </c>
      <c r="L413" s="48">
        <v>1298</v>
      </c>
      <c r="M413" s="48">
        <v>2245.6999999999998</v>
      </c>
    </row>
    <row r="414" spans="1:13" ht="14.25" x14ac:dyDescent="0.2">
      <c r="A414" s="42" t="s">
        <v>41</v>
      </c>
      <c r="B414" s="42" t="s">
        <v>41</v>
      </c>
      <c r="C414" s="43" t="s">
        <v>42</v>
      </c>
      <c r="D414" s="43" t="s">
        <v>8</v>
      </c>
      <c r="E414" s="45">
        <v>2018</v>
      </c>
      <c r="F414" s="45" t="s">
        <v>59</v>
      </c>
      <c r="G414" s="45" t="s">
        <v>82</v>
      </c>
      <c r="H414" s="45" t="s">
        <v>83</v>
      </c>
      <c r="I414" s="43" t="s">
        <v>84</v>
      </c>
      <c r="J414" s="45" t="s">
        <v>544</v>
      </c>
      <c r="K414" s="45" t="s">
        <v>544</v>
      </c>
      <c r="L414" s="48">
        <v>1298</v>
      </c>
      <c r="M414" s="48">
        <v>2245.6999999999998</v>
      </c>
    </row>
    <row r="415" spans="1:13" ht="14.25" x14ac:dyDescent="0.2">
      <c r="A415" s="42" t="s">
        <v>41</v>
      </c>
      <c r="B415" s="42" t="s">
        <v>41</v>
      </c>
      <c r="C415" s="43" t="s">
        <v>42</v>
      </c>
      <c r="D415" s="43" t="s">
        <v>8</v>
      </c>
      <c r="E415" s="45">
        <v>2018</v>
      </c>
      <c r="F415" s="45" t="s">
        <v>59</v>
      </c>
      <c r="G415" s="45" t="s">
        <v>82</v>
      </c>
      <c r="H415" s="45" t="s">
        <v>83</v>
      </c>
      <c r="I415" s="43" t="s">
        <v>84</v>
      </c>
      <c r="J415" s="45" t="s">
        <v>544</v>
      </c>
      <c r="K415" s="45" t="s">
        <v>544</v>
      </c>
      <c r="L415" s="48">
        <v>1298</v>
      </c>
      <c r="M415" s="48">
        <v>2245.6999999999998</v>
      </c>
    </row>
    <row r="416" spans="1:13" ht="14.25" x14ac:dyDescent="0.2">
      <c r="A416" s="42" t="s">
        <v>41</v>
      </c>
      <c r="B416" s="42" t="s">
        <v>41</v>
      </c>
      <c r="C416" s="43" t="s">
        <v>42</v>
      </c>
      <c r="D416" s="43" t="s">
        <v>8</v>
      </c>
      <c r="E416" s="45">
        <v>2018</v>
      </c>
      <c r="F416" s="45" t="s">
        <v>59</v>
      </c>
      <c r="G416" s="45" t="s">
        <v>82</v>
      </c>
      <c r="H416" s="45" t="s">
        <v>89</v>
      </c>
      <c r="I416" s="43" t="s">
        <v>84</v>
      </c>
      <c r="J416" s="45" t="s">
        <v>544</v>
      </c>
      <c r="K416" s="45" t="s">
        <v>544</v>
      </c>
      <c r="L416" s="48">
        <v>1727</v>
      </c>
      <c r="M416" s="48">
        <v>2959.66</v>
      </c>
    </row>
    <row r="417" spans="1:13" ht="14.25" x14ac:dyDescent="0.2">
      <c r="A417" s="42" t="s">
        <v>41</v>
      </c>
      <c r="B417" s="42" t="s">
        <v>41</v>
      </c>
      <c r="C417" s="43" t="s">
        <v>43</v>
      </c>
      <c r="D417" s="43" t="s">
        <v>32</v>
      </c>
      <c r="E417" s="45">
        <v>2018</v>
      </c>
      <c r="F417" s="45" t="s">
        <v>60</v>
      </c>
      <c r="G417" s="45" t="s">
        <v>90</v>
      </c>
      <c r="H417" s="45" t="s">
        <v>91</v>
      </c>
      <c r="I417" s="43" t="s">
        <v>92</v>
      </c>
      <c r="J417" s="45" t="s">
        <v>544</v>
      </c>
      <c r="K417" s="45" t="s">
        <v>544</v>
      </c>
      <c r="L417" s="48">
        <v>1460.8</v>
      </c>
      <c r="M417" s="48">
        <v>3333.87</v>
      </c>
    </row>
    <row r="418" spans="1:13" ht="14.25" x14ac:dyDescent="0.2">
      <c r="A418" s="42" t="s">
        <v>41</v>
      </c>
      <c r="B418" s="42" t="s">
        <v>41</v>
      </c>
      <c r="C418" s="43" t="s">
        <v>43</v>
      </c>
      <c r="D418" s="43" t="s">
        <v>32</v>
      </c>
      <c r="E418" s="45">
        <v>2018</v>
      </c>
      <c r="F418" s="45" t="s">
        <v>60</v>
      </c>
      <c r="G418" s="45" t="s">
        <v>90</v>
      </c>
      <c r="H418" s="45" t="s">
        <v>93</v>
      </c>
      <c r="I418" s="43" t="s">
        <v>92</v>
      </c>
      <c r="J418" s="45" t="s">
        <v>544</v>
      </c>
      <c r="K418" s="45" t="s">
        <v>544</v>
      </c>
      <c r="L418" s="48">
        <v>1460.8</v>
      </c>
      <c r="M418" s="48">
        <v>4102.38</v>
      </c>
    </row>
    <row r="419" spans="1:13" ht="14.25" x14ac:dyDescent="0.2">
      <c r="A419" s="42" t="s">
        <v>41</v>
      </c>
      <c r="B419" s="42" t="s">
        <v>41</v>
      </c>
      <c r="C419" s="43" t="s">
        <v>43</v>
      </c>
      <c r="D419" s="43" t="s">
        <v>32</v>
      </c>
      <c r="E419" s="45">
        <v>2018</v>
      </c>
      <c r="F419" s="45" t="s">
        <v>60</v>
      </c>
      <c r="G419" s="45" t="s">
        <v>90</v>
      </c>
      <c r="H419" s="45" t="s">
        <v>94</v>
      </c>
      <c r="I419" s="43" t="s">
        <v>92</v>
      </c>
      <c r="J419" s="45" t="s">
        <v>544</v>
      </c>
      <c r="K419" s="45" t="s">
        <v>544</v>
      </c>
      <c r="L419" s="48">
        <v>1940.4</v>
      </c>
      <c r="M419" s="48">
        <v>4856.5600000000004</v>
      </c>
    </row>
    <row r="420" spans="1:13" ht="14.25" x14ac:dyDescent="0.2">
      <c r="A420" s="42" t="s">
        <v>41</v>
      </c>
      <c r="B420" s="42" t="s">
        <v>41</v>
      </c>
      <c r="C420" s="43" t="s">
        <v>43</v>
      </c>
      <c r="D420" s="43" t="s">
        <v>32</v>
      </c>
      <c r="E420" s="45">
        <v>2018</v>
      </c>
      <c r="F420" s="45" t="s">
        <v>60</v>
      </c>
      <c r="G420" s="45" t="s">
        <v>90</v>
      </c>
      <c r="H420" s="45" t="s">
        <v>91</v>
      </c>
      <c r="I420" s="43" t="s">
        <v>92</v>
      </c>
      <c r="J420" s="45" t="s">
        <v>544</v>
      </c>
      <c r="K420" s="45" t="s">
        <v>544</v>
      </c>
      <c r="L420" s="48">
        <v>1460.8</v>
      </c>
      <c r="M420" s="48">
        <v>3333.87</v>
      </c>
    </row>
    <row r="421" spans="1:13" ht="14.25" x14ac:dyDescent="0.2">
      <c r="A421" s="42" t="s">
        <v>41</v>
      </c>
      <c r="B421" s="42" t="s">
        <v>41</v>
      </c>
      <c r="C421" s="43" t="s">
        <v>43</v>
      </c>
      <c r="D421" s="43" t="s">
        <v>32</v>
      </c>
      <c r="E421" s="45">
        <v>2018</v>
      </c>
      <c r="F421" s="45" t="s">
        <v>60</v>
      </c>
      <c r="G421" s="45" t="s">
        <v>90</v>
      </c>
      <c r="H421" s="45" t="s">
        <v>95</v>
      </c>
      <c r="I421" s="43" t="s">
        <v>92</v>
      </c>
      <c r="J421" s="45" t="s">
        <v>544</v>
      </c>
      <c r="K421" s="45" t="s">
        <v>544</v>
      </c>
      <c r="L421" s="48">
        <v>1940.4</v>
      </c>
      <c r="M421" s="48">
        <v>5198.92</v>
      </c>
    </row>
    <row r="422" spans="1:13" ht="14.25" x14ac:dyDescent="0.2">
      <c r="A422" s="42" t="s">
        <v>41</v>
      </c>
      <c r="B422" s="42" t="s">
        <v>41</v>
      </c>
      <c r="C422" s="43" t="s">
        <v>43</v>
      </c>
      <c r="D422" s="43" t="s">
        <v>32</v>
      </c>
      <c r="E422" s="45">
        <v>2018</v>
      </c>
      <c r="F422" s="45" t="s">
        <v>60</v>
      </c>
      <c r="G422" s="45" t="s">
        <v>90</v>
      </c>
      <c r="H422" s="45" t="s">
        <v>96</v>
      </c>
      <c r="I422" s="43" t="s">
        <v>92</v>
      </c>
      <c r="J422" s="45" t="s">
        <v>544</v>
      </c>
      <c r="K422" s="45" t="s">
        <v>544</v>
      </c>
      <c r="L422" s="48">
        <v>1940.4</v>
      </c>
      <c r="M422" s="48">
        <v>4856.5600000000004</v>
      </c>
    </row>
    <row r="423" spans="1:13" ht="14.25" x14ac:dyDescent="0.2">
      <c r="A423" s="42" t="s">
        <v>41</v>
      </c>
      <c r="B423" s="42" t="s">
        <v>41</v>
      </c>
      <c r="C423" s="43" t="s">
        <v>43</v>
      </c>
      <c r="D423" s="43" t="s">
        <v>32</v>
      </c>
      <c r="E423" s="45">
        <v>2018</v>
      </c>
      <c r="F423" s="45" t="s">
        <v>60</v>
      </c>
      <c r="G423" s="45" t="s">
        <v>90</v>
      </c>
      <c r="H423" s="45" t="s">
        <v>95</v>
      </c>
      <c r="I423" s="43" t="s">
        <v>92</v>
      </c>
      <c r="J423" s="45" t="s">
        <v>544</v>
      </c>
      <c r="K423" s="45" t="s">
        <v>544</v>
      </c>
      <c r="L423" s="48">
        <v>1940.4</v>
      </c>
      <c r="M423" s="48">
        <v>5198.92</v>
      </c>
    </row>
    <row r="424" spans="1:13" ht="14.25" x14ac:dyDescent="0.2">
      <c r="A424" s="42" t="s">
        <v>41</v>
      </c>
      <c r="B424" s="42" t="s">
        <v>41</v>
      </c>
      <c r="C424" s="43" t="s">
        <v>43</v>
      </c>
      <c r="D424" s="43" t="s">
        <v>32</v>
      </c>
      <c r="E424" s="45">
        <v>2018</v>
      </c>
      <c r="F424" s="45" t="s">
        <v>60</v>
      </c>
      <c r="G424" s="45" t="s">
        <v>90</v>
      </c>
      <c r="H424" s="45" t="s">
        <v>97</v>
      </c>
      <c r="I424" s="43" t="s">
        <v>92</v>
      </c>
      <c r="J424" s="45" t="s">
        <v>544</v>
      </c>
      <c r="K424" s="45" t="s">
        <v>544</v>
      </c>
      <c r="L424" s="48">
        <v>4681.4799999999996</v>
      </c>
      <c r="M424" s="48">
        <v>9207.34</v>
      </c>
    </row>
    <row r="425" spans="1:13" ht="14.25" x14ac:dyDescent="0.2">
      <c r="A425" s="42" t="s">
        <v>41</v>
      </c>
      <c r="B425" s="42" t="s">
        <v>41</v>
      </c>
      <c r="C425" s="43" t="s">
        <v>43</v>
      </c>
      <c r="D425" s="43" t="s">
        <v>32</v>
      </c>
      <c r="E425" s="45">
        <v>2018</v>
      </c>
      <c r="F425" s="45" t="s">
        <v>60</v>
      </c>
      <c r="G425" s="45" t="s">
        <v>90</v>
      </c>
      <c r="H425" s="45" t="s">
        <v>91</v>
      </c>
      <c r="I425" s="43" t="s">
        <v>92</v>
      </c>
      <c r="J425" s="45" t="s">
        <v>544</v>
      </c>
      <c r="K425" s="45" t="s">
        <v>544</v>
      </c>
      <c r="L425" s="48">
        <v>1460.8</v>
      </c>
      <c r="M425" s="48">
        <v>3333.87</v>
      </c>
    </row>
    <row r="426" spans="1:13" ht="14.25" x14ac:dyDescent="0.2">
      <c r="A426" s="42" t="s">
        <v>41</v>
      </c>
      <c r="B426" s="42" t="s">
        <v>41</v>
      </c>
      <c r="C426" s="43" t="s">
        <v>43</v>
      </c>
      <c r="D426" s="43" t="s">
        <v>32</v>
      </c>
      <c r="E426" s="45">
        <v>2018</v>
      </c>
      <c r="F426" s="45" t="s">
        <v>60</v>
      </c>
      <c r="G426" s="45" t="s">
        <v>90</v>
      </c>
      <c r="H426" s="45" t="s">
        <v>98</v>
      </c>
      <c r="I426" s="43" t="s">
        <v>92</v>
      </c>
      <c r="J426" s="45" t="s">
        <v>544</v>
      </c>
      <c r="K426" s="45" t="s">
        <v>544</v>
      </c>
      <c r="L426" s="48">
        <v>1940.4</v>
      </c>
      <c r="M426" s="48">
        <v>5198.92</v>
      </c>
    </row>
    <row r="427" spans="1:13" ht="14.25" x14ac:dyDescent="0.2">
      <c r="A427" s="42" t="s">
        <v>41</v>
      </c>
      <c r="B427" s="42" t="s">
        <v>41</v>
      </c>
      <c r="C427" s="43" t="s">
        <v>43</v>
      </c>
      <c r="D427" s="43" t="s">
        <v>32</v>
      </c>
      <c r="E427" s="45">
        <v>2018</v>
      </c>
      <c r="F427" s="45" t="s">
        <v>60</v>
      </c>
      <c r="G427" s="45" t="s">
        <v>90</v>
      </c>
      <c r="H427" s="45" t="s">
        <v>99</v>
      </c>
      <c r="I427" s="43" t="s">
        <v>92</v>
      </c>
      <c r="J427" s="45" t="s">
        <v>544</v>
      </c>
      <c r="K427" s="45" t="s">
        <v>544</v>
      </c>
      <c r="L427" s="48">
        <v>1940.4</v>
      </c>
      <c r="M427" s="48">
        <v>4175.83</v>
      </c>
    </row>
    <row r="428" spans="1:13" ht="14.25" x14ac:dyDescent="0.2">
      <c r="A428" s="42" t="s">
        <v>41</v>
      </c>
      <c r="B428" s="42" t="s">
        <v>41</v>
      </c>
      <c r="C428" s="43" t="s">
        <v>43</v>
      </c>
      <c r="D428" s="43" t="s">
        <v>32</v>
      </c>
      <c r="E428" s="45">
        <v>2018</v>
      </c>
      <c r="F428" s="45" t="s">
        <v>60</v>
      </c>
      <c r="G428" s="45" t="s">
        <v>90</v>
      </c>
      <c r="H428" s="45" t="s">
        <v>95</v>
      </c>
      <c r="I428" s="43" t="s">
        <v>92</v>
      </c>
      <c r="J428" s="45" t="s">
        <v>544</v>
      </c>
      <c r="K428" s="45" t="s">
        <v>544</v>
      </c>
      <c r="L428" s="48">
        <v>1940.4</v>
      </c>
      <c r="M428" s="48">
        <v>5198.92</v>
      </c>
    </row>
    <row r="429" spans="1:13" ht="14.25" x14ac:dyDescent="0.2">
      <c r="A429" s="42" t="s">
        <v>41</v>
      </c>
      <c r="B429" s="42" t="s">
        <v>41</v>
      </c>
      <c r="C429" s="43" t="s">
        <v>43</v>
      </c>
      <c r="D429" s="43" t="s">
        <v>32</v>
      </c>
      <c r="E429" s="45">
        <v>2018</v>
      </c>
      <c r="F429" s="45" t="s">
        <v>60</v>
      </c>
      <c r="G429" s="45" t="s">
        <v>90</v>
      </c>
      <c r="H429" s="45" t="s">
        <v>91</v>
      </c>
      <c r="I429" s="43" t="s">
        <v>92</v>
      </c>
      <c r="J429" s="45" t="s">
        <v>544</v>
      </c>
      <c r="K429" s="45" t="s">
        <v>544</v>
      </c>
      <c r="L429" s="48">
        <v>1460.8</v>
      </c>
      <c r="M429" s="48">
        <v>4102.38</v>
      </c>
    </row>
    <row r="430" spans="1:13" ht="14.25" x14ac:dyDescent="0.2">
      <c r="A430" s="42" t="s">
        <v>41</v>
      </c>
      <c r="B430" s="42" t="s">
        <v>41</v>
      </c>
      <c r="C430" s="43" t="s">
        <v>43</v>
      </c>
      <c r="D430" s="43" t="s">
        <v>32</v>
      </c>
      <c r="E430" s="45">
        <v>2018</v>
      </c>
      <c r="F430" s="45" t="s">
        <v>60</v>
      </c>
      <c r="G430" s="45" t="s">
        <v>90</v>
      </c>
      <c r="H430" s="45" t="s">
        <v>91</v>
      </c>
      <c r="I430" s="43" t="s">
        <v>92</v>
      </c>
      <c r="J430" s="45" t="s">
        <v>544</v>
      </c>
      <c r="K430" s="45" t="s">
        <v>544</v>
      </c>
      <c r="L430" s="48">
        <v>1460.8</v>
      </c>
      <c r="M430" s="48">
        <v>3333.87</v>
      </c>
    </row>
    <row r="431" spans="1:13" ht="14.25" x14ac:dyDescent="0.2">
      <c r="A431" s="42" t="s">
        <v>41</v>
      </c>
      <c r="B431" s="42" t="s">
        <v>41</v>
      </c>
      <c r="C431" s="43" t="s">
        <v>43</v>
      </c>
      <c r="D431" s="43" t="s">
        <v>32</v>
      </c>
      <c r="E431" s="45">
        <v>2018</v>
      </c>
      <c r="F431" s="45" t="s">
        <v>60</v>
      </c>
      <c r="G431" s="45" t="s">
        <v>90</v>
      </c>
      <c r="H431" s="45" t="s">
        <v>91</v>
      </c>
      <c r="I431" s="43" t="s">
        <v>92</v>
      </c>
      <c r="J431" s="45" t="s">
        <v>544</v>
      </c>
      <c r="K431" s="45" t="s">
        <v>544</v>
      </c>
      <c r="L431" s="48">
        <v>1460.8</v>
      </c>
      <c r="M431" s="48">
        <v>3333.87</v>
      </c>
    </row>
    <row r="432" spans="1:13" ht="14.25" x14ac:dyDescent="0.2">
      <c r="A432" s="42" t="s">
        <v>41</v>
      </c>
      <c r="B432" s="42" t="s">
        <v>41</v>
      </c>
      <c r="C432" s="43" t="s">
        <v>43</v>
      </c>
      <c r="D432" s="43" t="s">
        <v>32</v>
      </c>
      <c r="E432" s="45">
        <v>2018</v>
      </c>
      <c r="F432" s="45" t="s">
        <v>60</v>
      </c>
      <c r="G432" s="45" t="s">
        <v>90</v>
      </c>
      <c r="H432" s="45" t="s">
        <v>85</v>
      </c>
      <c r="I432" s="43" t="s">
        <v>92</v>
      </c>
      <c r="J432" s="45" t="s">
        <v>544</v>
      </c>
      <c r="K432" s="45" t="s">
        <v>544</v>
      </c>
      <c r="L432" s="48">
        <v>1940.4</v>
      </c>
      <c r="M432" s="48">
        <v>4175.83</v>
      </c>
    </row>
    <row r="433" spans="1:13" ht="14.25" x14ac:dyDescent="0.2">
      <c r="A433" s="42" t="s">
        <v>41</v>
      </c>
      <c r="B433" s="42" t="s">
        <v>41</v>
      </c>
      <c r="C433" s="43" t="s">
        <v>43</v>
      </c>
      <c r="D433" s="43" t="s">
        <v>32</v>
      </c>
      <c r="E433" s="45">
        <v>2018</v>
      </c>
      <c r="F433" s="45" t="s">
        <v>60</v>
      </c>
      <c r="G433" s="45" t="s">
        <v>90</v>
      </c>
      <c r="H433" s="45" t="s">
        <v>91</v>
      </c>
      <c r="I433" s="43" t="s">
        <v>92</v>
      </c>
      <c r="J433" s="45" t="s">
        <v>544</v>
      </c>
      <c r="K433" s="45" t="s">
        <v>544</v>
      </c>
      <c r="L433" s="48">
        <v>1460.8</v>
      </c>
      <c r="M433" s="48">
        <v>3333.87</v>
      </c>
    </row>
    <row r="434" spans="1:13" ht="14.25" x14ac:dyDescent="0.2">
      <c r="A434" s="42" t="s">
        <v>41</v>
      </c>
      <c r="B434" s="42" t="s">
        <v>41</v>
      </c>
      <c r="C434" s="43" t="s">
        <v>43</v>
      </c>
      <c r="D434" s="43" t="s">
        <v>32</v>
      </c>
      <c r="E434" s="45">
        <v>2018</v>
      </c>
      <c r="F434" s="45" t="s">
        <v>60</v>
      </c>
      <c r="G434" s="45" t="s">
        <v>90</v>
      </c>
      <c r="H434" s="45" t="s">
        <v>97</v>
      </c>
      <c r="I434" s="43" t="s">
        <v>92</v>
      </c>
      <c r="J434" s="45" t="s">
        <v>544</v>
      </c>
      <c r="K434" s="45" t="s">
        <v>544</v>
      </c>
      <c r="L434" s="48">
        <v>4681.4799999999996</v>
      </c>
      <c r="M434" s="48">
        <v>9207.34</v>
      </c>
    </row>
    <row r="435" spans="1:13" ht="14.25" x14ac:dyDescent="0.2">
      <c r="A435" s="42" t="s">
        <v>41</v>
      </c>
      <c r="B435" s="42" t="s">
        <v>41</v>
      </c>
      <c r="C435" s="43" t="s">
        <v>43</v>
      </c>
      <c r="D435" s="43" t="s">
        <v>32</v>
      </c>
      <c r="E435" s="45">
        <v>2018</v>
      </c>
      <c r="F435" s="45" t="s">
        <v>60</v>
      </c>
      <c r="G435" s="45" t="s">
        <v>90</v>
      </c>
      <c r="H435" s="45" t="s">
        <v>100</v>
      </c>
      <c r="I435" s="43" t="s">
        <v>92</v>
      </c>
      <c r="J435" s="45" t="s">
        <v>544</v>
      </c>
      <c r="K435" s="45" t="s">
        <v>544</v>
      </c>
      <c r="L435" s="48">
        <v>1460.8</v>
      </c>
      <c r="M435" s="48">
        <v>3333.87</v>
      </c>
    </row>
    <row r="436" spans="1:13" ht="14.25" x14ac:dyDescent="0.2">
      <c r="A436" s="42" t="s">
        <v>41</v>
      </c>
      <c r="B436" s="42" t="s">
        <v>41</v>
      </c>
      <c r="C436" s="43" t="s">
        <v>43</v>
      </c>
      <c r="D436" s="43" t="s">
        <v>32</v>
      </c>
      <c r="E436" s="45">
        <v>2018</v>
      </c>
      <c r="F436" s="45" t="s">
        <v>60</v>
      </c>
      <c r="G436" s="45" t="s">
        <v>90</v>
      </c>
      <c r="H436" s="45" t="s">
        <v>100</v>
      </c>
      <c r="I436" s="43" t="s">
        <v>92</v>
      </c>
      <c r="J436" s="45" t="s">
        <v>544</v>
      </c>
      <c r="K436" s="45" t="s">
        <v>544</v>
      </c>
      <c r="L436" s="48">
        <v>1460.8</v>
      </c>
      <c r="M436" s="48">
        <v>3333.87</v>
      </c>
    </row>
    <row r="437" spans="1:13" ht="14.25" x14ac:dyDescent="0.2">
      <c r="A437" s="42" t="s">
        <v>41</v>
      </c>
      <c r="B437" s="42" t="s">
        <v>41</v>
      </c>
      <c r="C437" s="43" t="s">
        <v>43</v>
      </c>
      <c r="D437" s="43" t="s">
        <v>32</v>
      </c>
      <c r="E437" s="45">
        <v>2018</v>
      </c>
      <c r="F437" s="45" t="s">
        <v>60</v>
      </c>
      <c r="G437" s="45" t="s">
        <v>90</v>
      </c>
      <c r="H437" s="45" t="s">
        <v>91</v>
      </c>
      <c r="I437" s="43" t="s">
        <v>92</v>
      </c>
      <c r="J437" s="45" t="s">
        <v>544</v>
      </c>
      <c r="K437" s="45" t="s">
        <v>544</v>
      </c>
      <c r="L437" s="48">
        <v>1460.8</v>
      </c>
      <c r="M437" s="48">
        <v>3333.87</v>
      </c>
    </row>
    <row r="438" spans="1:13" ht="14.25" x14ac:dyDescent="0.2">
      <c r="A438" s="42" t="s">
        <v>41</v>
      </c>
      <c r="B438" s="42" t="s">
        <v>41</v>
      </c>
      <c r="C438" s="43" t="s">
        <v>43</v>
      </c>
      <c r="D438" s="43" t="s">
        <v>32</v>
      </c>
      <c r="E438" s="45">
        <v>2018</v>
      </c>
      <c r="F438" s="45" t="s">
        <v>60</v>
      </c>
      <c r="G438" s="45" t="s">
        <v>90</v>
      </c>
      <c r="H438" s="45" t="s">
        <v>101</v>
      </c>
      <c r="I438" s="43" t="s">
        <v>92</v>
      </c>
      <c r="J438" s="45" t="s">
        <v>544</v>
      </c>
      <c r="K438" s="45" t="s">
        <v>544</v>
      </c>
      <c r="L438" s="48">
        <v>1460.8</v>
      </c>
      <c r="M438" s="48">
        <v>3333.87</v>
      </c>
    </row>
    <row r="439" spans="1:13" ht="14.25" x14ac:dyDescent="0.2">
      <c r="A439" s="42" t="s">
        <v>41</v>
      </c>
      <c r="B439" s="42" t="s">
        <v>41</v>
      </c>
      <c r="C439" s="43" t="s">
        <v>43</v>
      </c>
      <c r="D439" s="43" t="s">
        <v>32</v>
      </c>
      <c r="E439" s="45">
        <v>2018</v>
      </c>
      <c r="F439" s="45" t="s">
        <v>60</v>
      </c>
      <c r="G439" s="45" t="s">
        <v>90</v>
      </c>
      <c r="H439" s="45" t="s">
        <v>94</v>
      </c>
      <c r="I439" s="43" t="s">
        <v>92</v>
      </c>
      <c r="J439" s="45" t="s">
        <v>544</v>
      </c>
      <c r="K439" s="45" t="s">
        <v>544</v>
      </c>
      <c r="L439" s="48">
        <v>1940.4</v>
      </c>
      <c r="M439" s="48">
        <v>4856.5600000000004</v>
      </c>
    </row>
    <row r="440" spans="1:13" ht="14.25" x14ac:dyDescent="0.2">
      <c r="A440" s="42" t="s">
        <v>41</v>
      </c>
      <c r="B440" s="42" t="s">
        <v>41</v>
      </c>
      <c r="C440" s="43" t="s">
        <v>43</v>
      </c>
      <c r="D440" s="43" t="s">
        <v>32</v>
      </c>
      <c r="E440" s="45">
        <v>2018</v>
      </c>
      <c r="F440" s="45" t="s">
        <v>60</v>
      </c>
      <c r="G440" s="45" t="s">
        <v>90</v>
      </c>
      <c r="H440" s="45" t="s">
        <v>94</v>
      </c>
      <c r="I440" s="43" t="s">
        <v>92</v>
      </c>
      <c r="J440" s="45" t="s">
        <v>544</v>
      </c>
      <c r="K440" s="45" t="s">
        <v>544</v>
      </c>
      <c r="L440" s="48">
        <v>1940.4</v>
      </c>
      <c r="M440" s="48">
        <v>4856.5600000000004</v>
      </c>
    </row>
    <row r="441" spans="1:13" ht="14.25" x14ac:dyDescent="0.2">
      <c r="A441" s="42" t="s">
        <v>41</v>
      </c>
      <c r="B441" s="42" t="s">
        <v>41</v>
      </c>
      <c r="C441" s="43" t="s">
        <v>43</v>
      </c>
      <c r="D441" s="43" t="s">
        <v>32</v>
      </c>
      <c r="E441" s="45">
        <v>2018</v>
      </c>
      <c r="F441" s="45" t="s">
        <v>60</v>
      </c>
      <c r="G441" s="45" t="s">
        <v>90</v>
      </c>
      <c r="H441" s="45" t="s">
        <v>94</v>
      </c>
      <c r="I441" s="43" t="s">
        <v>92</v>
      </c>
      <c r="J441" s="45" t="s">
        <v>544</v>
      </c>
      <c r="K441" s="45" t="s">
        <v>544</v>
      </c>
      <c r="L441" s="48">
        <v>1940.4</v>
      </c>
      <c r="M441" s="48">
        <v>4856.5600000000004</v>
      </c>
    </row>
    <row r="442" spans="1:13" ht="14.25" x14ac:dyDescent="0.2">
      <c r="A442" s="42" t="s">
        <v>41</v>
      </c>
      <c r="B442" s="42" t="s">
        <v>41</v>
      </c>
      <c r="C442" s="43" t="s">
        <v>44</v>
      </c>
      <c r="D442" s="43" t="s">
        <v>610</v>
      </c>
      <c r="E442" s="45">
        <v>2022</v>
      </c>
      <c r="F442" s="45" t="s">
        <v>62</v>
      </c>
      <c r="G442" s="45" t="s">
        <v>107</v>
      </c>
      <c r="H442" s="49" t="s">
        <v>108</v>
      </c>
      <c r="I442" s="50" t="s">
        <v>105</v>
      </c>
      <c r="J442" s="45" t="s">
        <v>545</v>
      </c>
      <c r="K442" s="45" t="s">
        <v>545</v>
      </c>
      <c r="L442" s="48">
        <v>1212</v>
      </c>
      <c r="M442" s="48">
        <v>3179.02</v>
      </c>
    </row>
    <row r="443" spans="1:13" ht="14.25" x14ac:dyDescent="0.2">
      <c r="A443" s="42" t="s">
        <v>41</v>
      </c>
      <c r="B443" s="42" t="s">
        <v>41</v>
      </c>
      <c r="C443" s="43" t="s">
        <v>44</v>
      </c>
      <c r="D443" s="43" t="s">
        <v>610</v>
      </c>
      <c r="E443" s="45">
        <v>2022</v>
      </c>
      <c r="F443" s="45" t="s">
        <v>62</v>
      </c>
      <c r="G443" s="45" t="s">
        <v>107</v>
      </c>
      <c r="H443" s="49" t="s">
        <v>108</v>
      </c>
      <c r="I443" s="50" t="s">
        <v>319</v>
      </c>
      <c r="J443" s="45" t="s">
        <v>545</v>
      </c>
      <c r="K443" s="45" t="s">
        <v>545</v>
      </c>
      <c r="L443" s="48">
        <v>1212</v>
      </c>
      <c r="M443" s="48">
        <v>3179.02</v>
      </c>
    </row>
    <row r="444" spans="1:13" ht="14.25" x14ac:dyDescent="0.2">
      <c r="A444" s="42" t="s">
        <v>41</v>
      </c>
      <c r="B444" s="42" t="s">
        <v>41</v>
      </c>
      <c r="C444" s="43" t="s">
        <v>44</v>
      </c>
      <c r="D444" s="43" t="s">
        <v>610</v>
      </c>
      <c r="E444" s="45">
        <v>2022</v>
      </c>
      <c r="F444" s="45" t="s">
        <v>62</v>
      </c>
      <c r="G444" s="45" t="s">
        <v>107</v>
      </c>
      <c r="H444" s="49" t="s">
        <v>108</v>
      </c>
      <c r="I444" s="50" t="s">
        <v>92</v>
      </c>
      <c r="J444" s="45" t="s">
        <v>545</v>
      </c>
      <c r="K444" s="45" t="s">
        <v>545</v>
      </c>
      <c r="L444" s="48">
        <v>1212</v>
      </c>
      <c r="M444" s="48">
        <v>3179.02</v>
      </c>
    </row>
    <row r="445" spans="1:13" ht="14.25" x14ac:dyDescent="0.2">
      <c r="A445" s="42" t="s">
        <v>41</v>
      </c>
      <c r="B445" s="42" t="s">
        <v>41</v>
      </c>
      <c r="C445" s="43" t="s">
        <v>44</v>
      </c>
      <c r="D445" s="43" t="s">
        <v>610</v>
      </c>
      <c r="E445" s="45">
        <v>2022</v>
      </c>
      <c r="F445" s="45" t="s">
        <v>62</v>
      </c>
      <c r="G445" s="45" t="s">
        <v>107</v>
      </c>
      <c r="H445" s="49" t="s">
        <v>108</v>
      </c>
      <c r="I445" s="50" t="s">
        <v>92</v>
      </c>
      <c r="J445" s="45" t="s">
        <v>544</v>
      </c>
      <c r="K445" s="45" t="s">
        <v>544</v>
      </c>
      <c r="L445" s="48">
        <v>1212</v>
      </c>
      <c r="M445" s="48">
        <v>3179.02</v>
      </c>
    </row>
    <row r="446" spans="1:13" ht="14.25" x14ac:dyDescent="0.2">
      <c r="A446" s="42" t="s">
        <v>41</v>
      </c>
      <c r="B446" s="42" t="s">
        <v>41</v>
      </c>
      <c r="C446" s="43" t="s">
        <v>44</v>
      </c>
      <c r="D446" s="43" t="s">
        <v>610</v>
      </c>
      <c r="E446" s="45">
        <v>2022</v>
      </c>
      <c r="F446" s="45" t="s">
        <v>62</v>
      </c>
      <c r="G446" s="45" t="s">
        <v>107</v>
      </c>
      <c r="H446" s="49" t="s">
        <v>108</v>
      </c>
      <c r="I446" s="50" t="s">
        <v>110</v>
      </c>
      <c r="J446" s="45" t="s">
        <v>545</v>
      </c>
      <c r="K446" s="45" t="s">
        <v>545</v>
      </c>
      <c r="L446" s="48">
        <v>1212</v>
      </c>
      <c r="M446" s="48">
        <v>3179.02</v>
      </c>
    </row>
    <row r="447" spans="1:13" ht="14.25" x14ac:dyDescent="0.2">
      <c r="A447" s="42" t="s">
        <v>41</v>
      </c>
      <c r="B447" s="42" t="s">
        <v>41</v>
      </c>
      <c r="C447" s="43" t="s">
        <v>44</v>
      </c>
      <c r="D447" s="43" t="s">
        <v>610</v>
      </c>
      <c r="E447" s="45">
        <v>2022</v>
      </c>
      <c r="F447" s="45" t="s">
        <v>62</v>
      </c>
      <c r="G447" s="45" t="s">
        <v>107</v>
      </c>
      <c r="H447" s="49" t="s">
        <v>108</v>
      </c>
      <c r="I447" s="50" t="s">
        <v>111</v>
      </c>
      <c r="J447" s="45" t="s">
        <v>545</v>
      </c>
      <c r="K447" s="45" t="s">
        <v>545</v>
      </c>
      <c r="L447" s="48">
        <v>1212</v>
      </c>
      <c r="M447" s="48">
        <v>3179.02</v>
      </c>
    </row>
    <row r="448" spans="1:13" ht="14.25" x14ac:dyDescent="0.2">
      <c r="A448" s="42" t="s">
        <v>41</v>
      </c>
      <c r="B448" s="42" t="s">
        <v>41</v>
      </c>
      <c r="C448" s="43" t="s">
        <v>44</v>
      </c>
      <c r="D448" s="43" t="s">
        <v>610</v>
      </c>
      <c r="E448" s="45">
        <v>2022</v>
      </c>
      <c r="F448" s="45" t="s">
        <v>62</v>
      </c>
      <c r="G448" s="45" t="s">
        <v>107</v>
      </c>
      <c r="H448" s="49" t="s">
        <v>108</v>
      </c>
      <c r="I448" s="50" t="s">
        <v>112</v>
      </c>
      <c r="J448" s="45" t="s">
        <v>545</v>
      </c>
      <c r="K448" s="45" t="s">
        <v>545</v>
      </c>
      <c r="L448" s="48">
        <v>1212</v>
      </c>
      <c r="M448" s="48">
        <v>3179.02</v>
      </c>
    </row>
    <row r="449" spans="1:13" ht="14.25" x14ac:dyDescent="0.2">
      <c r="A449" s="42" t="s">
        <v>41</v>
      </c>
      <c r="B449" s="42" t="s">
        <v>41</v>
      </c>
      <c r="C449" s="43" t="s">
        <v>44</v>
      </c>
      <c r="D449" s="43" t="s">
        <v>610</v>
      </c>
      <c r="E449" s="45">
        <v>2022</v>
      </c>
      <c r="F449" s="45" t="s">
        <v>62</v>
      </c>
      <c r="G449" s="45" t="s">
        <v>107</v>
      </c>
      <c r="H449" s="49" t="s">
        <v>108</v>
      </c>
      <c r="I449" s="50" t="s">
        <v>92</v>
      </c>
      <c r="J449" s="45" t="s">
        <v>545</v>
      </c>
      <c r="K449" s="45" t="s">
        <v>545</v>
      </c>
      <c r="L449" s="48">
        <v>1212</v>
      </c>
      <c r="M449" s="48">
        <v>3179.02</v>
      </c>
    </row>
    <row r="450" spans="1:13" ht="14.25" x14ac:dyDescent="0.2">
      <c r="A450" s="42" t="s">
        <v>41</v>
      </c>
      <c r="B450" s="42" t="s">
        <v>41</v>
      </c>
      <c r="C450" s="43" t="s">
        <v>44</v>
      </c>
      <c r="D450" s="43" t="s">
        <v>610</v>
      </c>
      <c r="E450" s="45">
        <v>2022</v>
      </c>
      <c r="F450" s="45" t="s">
        <v>62</v>
      </c>
      <c r="G450" s="45" t="s">
        <v>107</v>
      </c>
      <c r="H450" s="49" t="s">
        <v>108</v>
      </c>
      <c r="I450" s="50" t="s">
        <v>92</v>
      </c>
      <c r="J450" s="45" t="s">
        <v>545</v>
      </c>
      <c r="K450" s="45" t="s">
        <v>545</v>
      </c>
      <c r="L450" s="48">
        <v>1212</v>
      </c>
      <c r="M450" s="48">
        <v>3179.02</v>
      </c>
    </row>
    <row r="451" spans="1:13" ht="14.25" x14ac:dyDescent="0.2">
      <c r="A451" s="42" t="s">
        <v>41</v>
      </c>
      <c r="B451" s="42" t="s">
        <v>41</v>
      </c>
      <c r="C451" s="43" t="s">
        <v>44</v>
      </c>
      <c r="D451" s="43" t="s">
        <v>610</v>
      </c>
      <c r="E451" s="45">
        <v>2022</v>
      </c>
      <c r="F451" s="45" t="s">
        <v>62</v>
      </c>
      <c r="G451" s="45" t="s">
        <v>107</v>
      </c>
      <c r="H451" s="49" t="s">
        <v>108</v>
      </c>
      <c r="I451" s="50" t="s">
        <v>113</v>
      </c>
      <c r="J451" s="45" t="s">
        <v>545</v>
      </c>
      <c r="K451" s="45" t="s">
        <v>545</v>
      </c>
      <c r="L451" s="48">
        <v>1212</v>
      </c>
      <c r="M451" s="48">
        <v>3179.02</v>
      </c>
    </row>
    <row r="452" spans="1:13" ht="14.25" x14ac:dyDescent="0.2">
      <c r="A452" s="42" t="s">
        <v>41</v>
      </c>
      <c r="B452" s="42" t="s">
        <v>41</v>
      </c>
      <c r="C452" s="43" t="s">
        <v>44</v>
      </c>
      <c r="D452" s="43" t="s">
        <v>610</v>
      </c>
      <c r="E452" s="45">
        <v>2022</v>
      </c>
      <c r="F452" s="45" t="s">
        <v>62</v>
      </c>
      <c r="G452" s="45" t="s">
        <v>107</v>
      </c>
      <c r="H452" s="49" t="s">
        <v>108</v>
      </c>
      <c r="I452" s="50" t="s">
        <v>105</v>
      </c>
      <c r="J452" s="45" t="s">
        <v>545</v>
      </c>
      <c r="K452" s="45" t="s">
        <v>545</v>
      </c>
      <c r="L452" s="48">
        <v>1212</v>
      </c>
      <c r="M452" s="48">
        <v>3179.02</v>
      </c>
    </row>
    <row r="453" spans="1:13" ht="14.25" x14ac:dyDescent="0.2">
      <c r="A453" s="42" t="s">
        <v>41</v>
      </c>
      <c r="B453" s="42" t="s">
        <v>41</v>
      </c>
      <c r="C453" s="43" t="s">
        <v>44</v>
      </c>
      <c r="D453" s="43" t="s">
        <v>610</v>
      </c>
      <c r="E453" s="45">
        <v>2022</v>
      </c>
      <c r="F453" s="45" t="s">
        <v>62</v>
      </c>
      <c r="G453" s="45" t="s">
        <v>107</v>
      </c>
      <c r="H453" s="49" t="s">
        <v>108</v>
      </c>
      <c r="I453" s="50" t="s">
        <v>113</v>
      </c>
      <c r="J453" s="45" t="s">
        <v>545</v>
      </c>
      <c r="K453" s="45" t="s">
        <v>545</v>
      </c>
      <c r="L453" s="48">
        <v>1212</v>
      </c>
      <c r="M453" s="48">
        <v>3179.02</v>
      </c>
    </row>
    <row r="454" spans="1:13" ht="14.25" x14ac:dyDescent="0.2">
      <c r="A454" s="42" t="s">
        <v>41</v>
      </c>
      <c r="B454" s="42" t="s">
        <v>41</v>
      </c>
      <c r="C454" s="43" t="s">
        <v>44</v>
      </c>
      <c r="D454" s="43" t="s">
        <v>610</v>
      </c>
      <c r="E454" s="45">
        <v>2022</v>
      </c>
      <c r="F454" s="45" t="s">
        <v>62</v>
      </c>
      <c r="G454" s="45" t="s">
        <v>107</v>
      </c>
      <c r="H454" s="49" t="s">
        <v>108</v>
      </c>
      <c r="I454" s="50" t="s">
        <v>114</v>
      </c>
      <c r="J454" s="45" t="s">
        <v>545</v>
      </c>
      <c r="K454" s="45" t="s">
        <v>545</v>
      </c>
      <c r="L454" s="48">
        <v>1212</v>
      </c>
      <c r="M454" s="48">
        <v>3179.02</v>
      </c>
    </row>
    <row r="455" spans="1:13" ht="14.25" x14ac:dyDescent="0.2">
      <c r="A455" s="42" t="s">
        <v>41</v>
      </c>
      <c r="B455" s="42" t="s">
        <v>41</v>
      </c>
      <c r="C455" s="43" t="s">
        <v>44</v>
      </c>
      <c r="D455" s="43" t="s">
        <v>610</v>
      </c>
      <c r="E455" s="45">
        <v>2022</v>
      </c>
      <c r="F455" s="45" t="s">
        <v>62</v>
      </c>
      <c r="G455" s="45" t="s">
        <v>107</v>
      </c>
      <c r="H455" s="49" t="s">
        <v>108</v>
      </c>
      <c r="I455" s="50" t="s">
        <v>115</v>
      </c>
      <c r="J455" s="45" t="s">
        <v>545</v>
      </c>
      <c r="K455" s="45" t="s">
        <v>545</v>
      </c>
      <c r="L455" s="48">
        <v>1212</v>
      </c>
      <c r="M455" s="48">
        <v>3179.02</v>
      </c>
    </row>
    <row r="456" spans="1:13" ht="14.25" x14ac:dyDescent="0.2">
      <c r="A456" s="42" t="s">
        <v>41</v>
      </c>
      <c r="B456" s="42" t="s">
        <v>41</v>
      </c>
      <c r="C456" s="43" t="s">
        <v>44</v>
      </c>
      <c r="D456" s="43" t="s">
        <v>610</v>
      </c>
      <c r="E456" s="45">
        <v>2022</v>
      </c>
      <c r="F456" s="45" t="s">
        <v>62</v>
      </c>
      <c r="G456" s="45" t="s">
        <v>107</v>
      </c>
      <c r="H456" s="49" t="s">
        <v>108</v>
      </c>
      <c r="I456" s="50" t="s">
        <v>116</v>
      </c>
      <c r="J456" s="45" t="s">
        <v>545</v>
      </c>
      <c r="K456" s="45" t="s">
        <v>545</v>
      </c>
      <c r="L456" s="48">
        <v>1212</v>
      </c>
      <c r="M456" s="48">
        <v>3179.02</v>
      </c>
    </row>
    <row r="457" spans="1:13" ht="14.25" x14ac:dyDescent="0.2">
      <c r="A457" s="42" t="s">
        <v>41</v>
      </c>
      <c r="B457" s="42" t="s">
        <v>41</v>
      </c>
      <c r="C457" s="43" t="s">
        <v>44</v>
      </c>
      <c r="D457" s="43" t="s">
        <v>610</v>
      </c>
      <c r="E457" s="45">
        <v>2022</v>
      </c>
      <c r="F457" s="45" t="s">
        <v>62</v>
      </c>
      <c r="G457" s="45" t="s">
        <v>107</v>
      </c>
      <c r="H457" s="49" t="s">
        <v>108</v>
      </c>
      <c r="I457" s="50" t="s">
        <v>92</v>
      </c>
      <c r="J457" s="45" t="s">
        <v>545</v>
      </c>
      <c r="K457" s="45" t="s">
        <v>545</v>
      </c>
      <c r="L457" s="48">
        <v>1212</v>
      </c>
      <c r="M457" s="48">
        <v>3179.02</v>
      </c>
    </row>
    <row r="458" spans="1:13" ht="14.25" x14ac:dyDescent="0.2">
      <c r="A458" s="42" t="s">
        <v>41</v>
      </c>
      <c r="B458" s="42" t="s">
        <v>41</v>
      </c>
      <c r="C458" s="43" t="s">
        <v>44</v>
      </c>
      <c r="D458" s="43" t="s">
        <v>610</v>
      </c>
      <c r="E458" s="45">
        <v>2022</v>
      </c>
      <c r="F458" s="45" t="s">
        <v>62</v>
      </c>
      <c r="G458" s="45" t="s">
        <v>107</v>
      </c>
      <c r="H458" s="49" t="s">
        <v>108</v>
      </c>
      <c r="I458" s="50" t="s">
        <v>92</v>
      </c>
      <c r="J458" s="45" t="s">
        <v>545</v>
      </c>
      <c r="K458" s="45" t="s">
        <v>545</v>
      </c>
      <c r="L458" s="48">
        <v>1212</v>
      </c>
      <c r="M458" s="48">
        <v>3179.02</v>
      </c>
    </row>
    <row r="459" spans="1:13" ht="14.25" x14ac:dyDescent="0.2">
      <c r="A459" s="42" t="s">
        <v>41</v>
      </c>
      <c r="B459" s="42" t="s">
        <v>41</v>
      </c>
      <c r="C459" s="43" t="s">
        <v>44</v>
      </c>
      <c r="D459" s="43" t="s">
        <v>610</v>
      </c>
      <c r="E459" s="45">
        <v>2022</v>
      </c>
      <c r="F459" s="45" t="s">
        <v>62</v>
      </c>
      <c r="G459" s="45" t="s">
        <v>107</v>
      </c>
      <c r="H459" s="49" t="s">
        <v>108</v>
      </c>
      <c r="I459" s="50" t="s">
        <v>116</v>
      </c>
      <c r="J459" s="45" t="s">
        <v>545</v>
      </c>
      <c r="K459" s="45" t="s">
        <v>545</v>
      </c>
      <c r="L459" s="48">
        <v>1212</v>
      </c>
      <c r="M459" s="48">
        <v>3179.02</v>
      </c>
    </row>
    <row r="460" spans="1:13" ht="14.25" x14ac:dyDescent="0.2">
      <c r="A460" s="42" t="s">
        <v>41</v>
      </c>
      <c r="B460" s="42" t="s">
        <v>41</v>
      </c>
      <c r="C460" s="43" t="s">
        <v>44</v>
      </c>
      <c r="D460" s="43" t="s">
        <v>610</v>
      </c>
      <c r="E460" s="45">
        <v>2022</v>
      </c>
      <c r="F460" s="45" t="s">
        <v>62</v>
      </c>
      <c r="G460" s="45" t="s">
        <v>107</v>
      </c>
      <c r="H460" s="49" t="s">
        <v>108</v>
      </c>
      <c r="I460" s="50" t="s">
        <v>319</v>
      </c>
      <c r="J460" s="45" t="s">
        <v>545</v>
      </c>
      <c r="K460" s="45" t="s">
        <v>545</v>
      </c>
      <c r="L460" s="48">
        <v>1212</v>
      </c>
      <c r="M460" s="48">
        <v>3179.02</v>
      </c>
    </row>
    <row r="461" spans="1:13" ht="14.25" x14ac:dyDescent="0.2">
      <c r="A461" s="42" t="s">
        <v>41</v>
      </c>
      <c r="B461" s="42" t="s">
        <v>41</v>
      </c>
      <c r="C461" s="43" t="s">
        <v>44</v>
      </c>
      <c r="D461" s="43" t="s">
        <v>610</v>
      </c>
      <c r="E461" s="45">
        <v>2022</v>
      </c>
      <c r="F461" s="45" t="s">
        <v>62</v>
      </c>
      <c r="G461" s="45" t="s">
        <v>107</v>
      </c>
      <c r="H461" s="49" t="s">
        <v>108</v>
      </c>
      <c r="I461" s="50" t="s">
        <v>114</v>
      </c>
      <c r="J461" s="45" t="s">
        <v>545</v>
      </c>
      <c r="K461" s="45" t="s">
        <v>545</v>
      </c>
      <c r="L461" s="48">
        <v>1212</v>
      </c>
      <c r="M461" s="48">
        <v>3179.02</v>
      </c>
    </row>
    <row r="462" spans="1:13" ht="14.25" x14ac:dyDescent="0.2">
      <c r="A462" s="42" t="s">
        <v>41</v>
      </c>
      <c r="B462" s="42" t="s">
        <v>41</v>
      </c>
      <c r="C462" s="43" t="s">
        <v>44</v>
      </c>
      <c r="D462" s="43" t="s">
        <v>610</v>
      </c>
      <c r="E462" s="45">
        <v>2022</v>
      </c>
      <c r="F462" s="45" t="s">
        <v>62</v>
      </c>
      <c r="G462" s="45" t="s">
        <v>107</v>
      </c>
      <c r="H462" s="49" t="s">
        <v>108</v>
      </c>
      <c r="I462" s="50" t="s">
        <v>92</v>
      </c>
      <c r="J462" s="45" t="s">
        <v>545</v>
      </c>
      <c r="K462" s="45" t="s">
        <v>545</v>
      </c>
      <c r="L462" s="48">
        <v>1212</v>
      </c>
      <c r="M462" s="48">
        <v>3179.02</v>
      </c>
    </row>
    <row r="463" spans="1:13" ht="14.25" x14ac:dyDescent="0.2">
      <c r="A463" s="42" t="s">
        <v>41</v>
      </c>
      <c r="B463" s="42" t="s">
        <v>41</v>
      </c>
      <c r="C463" s="43" t="s">
        <v>44</v>
      </c>
      <c r="D463" s="43" t="s">
        <v>610</v>
      </c>
      <c r="E463" s="45">
        <v>2022</v>
      </c>
      <c r="F463" s="45" t="s">
        <v>62</v>
      </c>
      <c r="G463" s="45" t="s">
        <v>107</v>
      </c>
      <c r="H463" s="49" t="s">
        <v>108</v>
      </c>
      <c r="I463" s="50" t="s">
        <v>92</v>
      </c>
      <c r="J463" s="45" t="s">
        <v>545</v>
      </c>
      <c r="K463" s="45" t="s">
        <v>545</v>
      </c>
      <c r="L463" s="48">
        <v>1212</v>
      </c>
      <c r="M463" s="48">
        <v>3179.02</v>
      </c>
    </row>
    <row r="464" spans="1:13" ht="14.25" x14ac:dyDescent="0.2">
      <c r="A464" s="42" t="s">
        <v>41</v>
      </c>
      <c r="B464" s="42" t="s">
        <v>41</v>
      </c>
      <c r="C464" s="43" t="s">
        <v>44</v>
      </c>
      <c r="D464" s="43" t="s">
        <v>610</v>
      </c>
      <c r="E464" s="45">
        <v>2022</v>
      </c>
      <c r="F464" s="45" t="s">
        <v>62</v>
      </c>
      <c r="G464" s="45" t="s">
        <v>107</v>
      </c>
      <c r="H464" s="49" t="s">
        <v>108</v>
      </c>
      <c r="I464" s="50" t="s">
        <v>92</v>
      </c>
      <c r="J464" s="45" t="s">
        <v>545</v>
      </c>
      <c r="K464" s="45" t="s">
        <v>545</v>
      </c>
      <c r="L464" s="48">
        <v>1212</v>
      </c>
      <c r="M464" s="48">
        <v>3179.02</v>
      </c>
    </row>
    <row r="465" spans="1:13" ht="14.25" x14ac:dyDescent="0.2">
      <c r="A465" s="42" t="s">
        <v>41</v>
      </c>
      <c r="B465" s="42" t="s">
        <v>41</v>
      </c>
      <c r="C465" s="43" t="s">
        <v>44</v>
      </c>
      <c r="D465" s="43" t="s">
        <v>610</v>
      </c>
      <c r="E465" s="45">
        <v>2022</v>
      </c>
      <c r="F465" s="45" t="s">
        <v>62</v>
      </c>
      <c r="G465" s="45" t="s">
        <v>107</v>
      </c>
      <c r="H465" s="49" t="s">
        <v>108</v>
      </c>
      <c r="I465" s="50" t="s">
        <v>117</v>
      </c>
      <c r="J465" s="45" t="s">
        <v>545</v>
      </c>
      <c r="K465" s="45" t="s">
        <v>545</v>
      </c>
      <c r="L465" s="48">
        <v>1212</v>
      </c>
      <c r="M465" s="48">
        <v>3179.02</v>
      </c>
    </row>
    <row r="466" spans="1:13" ht="14.25" x14ac:dyDescent="0.2">
      <c r="A466" s="42" t="s">
        <v>41</v>
      </c>
      <c r="B466" s="42" t="s">
        <v>41</v>
      </c>
      <c r="C466" s="43" t="s">
        <v>44</v>
      </c>
      <c r="D466" s="43" t="s">
        <v>610</v>
      </c>
      <c r="E466" s="45">
        <v>2022</v>
      </c>
      <c r="F466" s="45" t="s">
        <v>62</v>
      </c>
      <c r="G466" s="45" t="s">
        <v>107</v>
      </c>
      <c r="H466" s="49" t="s">
        <v>118</v>
      </c>
      <c r="I466" s="50" t="s">
        <v>92</v>
      </c>
      <c r="J466" s="45" t="s">
        <v>545</v>
      </c>
      <c r="K466" s="45" t="s">
        <v>545</v>
      </c>
      <c r="L466" s="48">
        <v>2350.87</v>
      </c>
      <c r="M466" s="48">
        <v>5638.94</v>
      </c>
    </row>
    <row r="467" spans="1:13" ht="14.25" x14ac:dyDescent="0.2">
      <c r="A467" s="42" t="s">
        <v>41</v>
      </c>
      <c r="B467" s="42" t="s">
        <v>41</v>
      </c>
      <c r="C467" s="43" t="s">
        <v>44</v>
      </c>
      <c r="D467" s="43" t="s">
        <v>610</v>
      </c>
      <c r="E467" s="45">
        <v>2022</v>
      </c>
      <c r="F467" s="45" t="s">
        <v>62</v>
      </c>
      <c r="G467" s="45" t="s">
        <v>107</v>
      </c>
      <c r="H467" s="49" t="s">
        <v>108</v>
      </c>
      <c r="I467" s="50" t="s">
        <v>92</v>
      </c>
      <c r="J467" s="45" t="s">
        <v>545</v>
      </c>
      <c r="K467" s="45" t="s">
        <v>545</v>
      </c>
      <c r="L467" s="48">
        <v>1212</v>
      </c>
      <c r="M467" s="48">
        <v>3179.02</v>
      </c>
    </row>
    <row r="468" spans="1:13" ht="14.25" x14ac:dyDescent="0.2">
      <c r="A468" s="42" t="s">
        <v>41</v>
      </c>
      <c r="B468" s="42" t="s">
        <v>41</v>
      </c>
      <c r="C468" s="43" t="s">
        <v>44</v>
      </c>
      <c r="D468" s="43" t="s">
        <v>610</v>
      </c>
      <c r="E468" s="45">
        <v>2022</v>
      </c>
      <c r="F468" s="45" t="s">
        <v>62</v>
      </c>
      <c r="G468" s="45" t="s">
        <v>107</v>
      </c>
      <c r="H468" s="49" t="s">
        <v>108</v>
      </c>
      <c r="I468" s="50" t="s">
        <v>111</v>
      </c>
      <c r="J468" s="45" t="s">
        <v>545</v>
      </c>
      <c r="K468" s="45" t="s">
        <v>545</v>
      </c>
      <c r="L468" s="48">
        <v>1212</v>
      </c>
      <c r="M468" s="48">
        <v>3179.02</v>
      </c>
    </row>
    <row r="469" spans="1:13" ht="14.25" x14ac:dyDescent="0.2">
      <c r="A469" s="42" t="s">
        <v>41</v>
      </c>
      <c r="B469" s="42" t="s">
        <v>41</v>
      </c>
      <c r="C469" s="43" t="s">
        <v>44</v>
      </c>
      <c r="D469" s="43" t="s">
        <v>610</v>
      </c>
      <c r="E469" s="45">
        <v>2022</v>
      </c>
      <c r="F469" s="45" t="s">
        <v>62</v>
      </c>
      <c r="G469" s="45" t="s">
        <v>107</v>
      </c>
      <c r="H469" s="49" t="s">
        <v>108</v>
      </c>
      <c r="I469" s="50" t="s">
        <v>119</v>
      </c>
      <c r="J469" s="45" t="s">
        <v>545</v>
      </c>
      <c r="K469" s="45" t="s">
        <v>545</v>
      </c>
      <c r="L469" s="48">
        <v>1212</v>
      </c>
      <c r="M469" s="48">
        <v>3179.02</v>
      </c>
    </row>
    <row r="470" spans="1:13" ht="14.25" x14ac:dyDescent="0.2">
      <c r="A470" s="42" t="s">
        <v>41</v>
      </c>
      <c r="B470" s="42" t="s">
        <v>41</v>
      </c>
      <c r="C470" s="43" t="s">
        <v>44</v>
      </c>
      <c r="D470" s="43" t="s">
        <v>610</v>
      </c>
      <c r="E470" s="45">
        <v>2022</v>
      </c>
      <c r="F470" s="45" t="s">
        <v>62</v>
      </c>
      <c r="G470" s="45" t="s">
        <v>107</v>
      </c>
      <c r="H470" s="49" t="s">
        <v>108</v>
      </c>
      <c r="I470" s="50" t="s">
        <v>116</v>
      </c>
      <c r="J470" s="45" t="s">
        <v>545</v>
      </c>
      <c r="K470" s="45" t="s">
        <v>545</v>
      </c>
      <c r="L470" s="48">
        <v>1212</v>
      </c>
      <c r="M470" s="48">
        <v>3179.02</v>
      </c>
    </row>
    <row r="471" spans="1:13" ht="14.25" x14ac:dyDescent="0.2">
      <c r="A471" s="42" t="s">
        <v>41</v>
      </c>
      <c r="B471" s="42" t="s">
        <v>41</v>
      </c>
      <c r="C471" s="43" t="s">
        <v>44</v>
      </c>
      <c r="D471" s="43" t="s">
        <v>610</v>
      </c>
      <c r="E471" s="45">
        <v>2022</v>
      </c>
      <c r="F471" s="45" t="s">
        <v>62</v>
      </c>
      <c r="G471" s="45" t="s">
        <v>107</v>
      </c>
      <c r="H471" s="49" t="s">
        <v>108</v>
      </c>
      <c r="I471" s="50" t="s">
        <v>120</v>
      </c>
      <c r="J471" s="45" t="s">
        <v>545</v>
      </c>
      <c r="K471" s="45" t="s">
        <v>545</v>
      </c>
      <c r="L471" s="48">
        <v>1212</v>
      </c>
      <c r="M471" s="48">
        <v>3179.02</v>
      </c>
    </row>
    <row r="472" spans="1:13" ht="14.25" x14ac:dyDescent="0.2">
      <c r="A472" s="42" t="s">
        <v>41</v>
      </c>
      <c r="B472" s="42" t="s">
        <v>41</v>
      </c>
      <c r="C472" s="43" t="s">
        <v>44</v>
      </c>
      <c r="D472" s="43" t="s">
        <v>610</v>
      </c>
      <c r="E472" s="45">
        <v>2022</v>
      </c>
      <c r="F472" s="45" t="s">
        <v>62</v>
      </c>
      <c r="G472" s="45" t="s">
        <v>107</v>
      </c>
      <c r="H472" s="49" t="s">
        <v>108</v>
      </c>
      <c r="I472" s="50" t="s">
        <v>92</v>
      </c>
      <c r="J472" s="45" t="s">
        <v>545</v>
      </c>
      <c r="K472" s="45" t="s">
        <v>545</v>
      </c>
      <c r="L472" s="48">
        <v>1212</v>
      </c>
      <c r="M472" s="48">
        <v>3179.02</v>
      </c>
    </row>
    <row r="473" spans="1:13" ht="14.25" x14ac:dyDescent="0.2">
      <c r="A473" s="42" t="s">
        <v>41</v>
      </c>
      <c r="B473" s="42" t="s">
        <v>41</v>
      </c>
      <c r="C473" s="43" t="s">
        <v>44</v>
      </c>
      <c r="D473" s="43" t="s">
        <v>610</v>
      </c>
      <c r="E473" s="45">
        <v>2022</v>
      </c>
      <c r="F473" s="45" t="s">
        <v>62</v>
      </c>
      <c r="G473" s="45" t="s">
        <v>107</v>
      </c>
      <c r="H473" s="49" t="s">
        <v>108</v>
      </c>
      <c r="I473" s="50" t="s">
        <v>121</v>
      </c>
      <c r="J473" s="45" t="s">
        <v>545</v>
      </c>
      <c r="K473" s="45" t="s">
        <v>545</v>
      </c>
      <c r="L473" s="48">
        <v>1212</v>
      </c>
      <c r="M473" s="48">
        <v>3179.02</v>
      </c>
    </row>
    <row r="474" spans="1:13" ht="14.25" x14ac:dyDescent="0.2">
      <c r="A474" s="42" t="s">
        <v>41</v>
      </c>
      <c r="B474" s="42" t="s">
        <v>41</v>
      </c>
      <c r="C474" s="43" t="s">
        <v>44</v>
      </c>
      <c r="D474" s="43" t="s">
        <v>610</v>
      </c>
      <c r="E474" s="45">
        <v>2022</v>
      </c>
      <c r="F474" s="45" t="s">
        <v>62</v>
      </c>
      <c r="G474" s="45" t="s">
        <v>107</v>
      </c>
      <c r="H474" s="49" t="s">
        <v>108</v>
      </c>
      <c r="I474" s="50" t="s">
        <v>120</v>
      </c>
      <c r="J474" s="45" t="s">
        <v>545</v>
      </c>
      <c r="K474" s="45" t="s">
        <v>545</v>
      </c>
      <c r="L474" s="48">
        <v>1212</v>
      </c>
      <c r="M474" s="48">
        <v>3179.02</v>
      </c>
    </row>
    <row r="475" spans="1:13" ht="14.25" x14ac:dyDescent="0.2">
      <c r="A475" s="42" t="s">
        <v>41</v>
      </c>
      <c r="B475" s="42" t="s">
        <v>41</v>
      </c>
      <c r="C475" s="43" t="s">
        <v>44</v>
      </c>
      <c r="D475" s="43" t="s">
        <v>610</v>
      </c>
      <c r="E475" s="45">
        <v>2022</v>
      </c>
      <c r="F475" s="45" t="s">
        <v>62</v>
      </c>
      <c r="G475" s="45" t="s">
        <v>107</v>
      </c>
      <c r="H475" s="49" t="s">
        <v>108</v>
      </c>
      <c r="I475" s="50" t="s">
        <v>116</v>
      </c>
      <c r="J475" s="45" t="s">
        <v>544</v>
      </c>
      <c r="K475" s="45" t="s">
        <v>544</v>
      </c>
      <c r="L475" s="48">
        <v>1212</v>
      </c>
      <c r="M475" s="48">
        <v>3179.02</v>
      </c>
    </row>
    <row r="476" spans="1:13" ht="14.25" x14ac:dyDescent="0.2">
      <c r="A476" s="42" t="s">
        <v>41</v>
      </c>
      <c r="B476" s="42" t="s">
        <v>41</v>
      </c>
      <c r="C476" s="43" t="s">
        <v>44</v>
      </c>
      <c r="D476" s="43" t="s">
        <v>610</v>
      </c>
      <c r="E476" s="45">
        <v>2022</v>
      </c>
      <c r="F476" s="45" t="s">
        <v>62</v>
      </c>
      <c r="G476" s="45" t="s">
        <v>107</v>
      </c>
      <c r="H476" s="49" t="s">
        <v>108</v>
      </c>
      <c r="I476" s="50" t="s">
        <v>117</v>
      </c>
      <c r="J476" s="45" t="s">
        <v>545</v>
      </c>
      <c r="K476" s="45" t="s">
        <v>545</v>
      </c>
      <c r="L476" s="48">
        <v>1212</v>
      </c>
      <c r="M476" s="48">
        <v>3179.02</v>
      </c>
    </row>
    <row r="477" spans="1:13" ht="14.25" x14ac:dyDescent="0.2">
      <c r="A477" s="42" t="s">
        <v>41</v>
      </c>
      <c r="B477" s="42" t="s">
        <v>41</v>
      </c>
      <c r="C477" s="43" t="s">
        <v>44</v>
      </c>
      <c r="D477" s="43" t="s">
        <v>610</v>
      </c>
      <c r="E477" s="45">
        <v>2022</v>
      </c>
      <c r="F477" s="45" t="s">
        <v>62</v>
      </c>
      <c r="G477" s="45" t="s">
        <v>107</v>
      </c>
      <c r="H477" s="49" t="s">
        <v>108</v>
      </c>
      <c r="I477" s="50" t="s">
        <v>110</v>
      </c>
      <c r="J477" s="45" t="s">
        <v>544</v>
      </c>
      <c r="K477" s="45" t="s">
        <v>544</v>
      </c>
      <c r="L477" s="48">
        <v>1212</v>
      </c>
      <c r="M477" s="48">
        <v>3179.02</v>
      </c>
    </row>
    <row r="478" spans="1:13" ht="14.25" x14ac:dyDescent="0.2">
      <c r="A478" s="42" t="s">
        <v>41</v>
      </c>
      <c r="B478" s="42" t="s">
        <v>41</v>
      </c>
      <c r="C478" s="43" t="s">
        <v>44</v>
      </c>
      <c r="D478" s="43" t="s">
        <v>610</v>
      </c>
      <c r="E478" s="45">
        <v>2022</v>
      </c>
      <c r="F478" s="45" t="s">
        <v>62</v>
      </c>
      <c r="G478" s="45" t="s">
        <v>107</v>
      </c>
      <c r="H478" s="49" t="s">
        <v>108</v>
      </c>
      <c r="I478" s="50" t="s">
        <v>113</v>
      </c>
      <c r="J478" s="45" t="s">
        <v>545</v>
      </c>
      <c r="K478" s="45" t="s">
        <v>545</v>
      </c>
      <c r="L478" s="48">
        <v>1212</v>
      </c>
      <c r="M478" s="48">
        <v>3179.02</v>
      </c>
    </row>
    <row r="479" spans="1:13" ht="14.25" x14ac:dyDescent="0.2">
      <c r="A479" s="42" t="s">
        <v>41</v>
      </c>
      <c r="B479" s="42" t="s">
        <v>41</v>
      </c>
      <c r="C479" s="43" t="s">
        <v>44</v>
      </c>
      <c r="D479" s="43" t="s">
        <v>610</v>
      </c>
      <c r="E479" s="45">
        <v>2022</v>
      </c>
      <c r="F479" s="45" t="s">
        <v>62</v>
      </c>
      <c r="G479" s="45" t="s">
        <v>107</v>
      </c>
      <c r="H479" s="49" t="s">
        <v>108</v>
      </c>
      <c r="I479" s="50" t="s">
        <v>122</v>
      </c>
      <c r="J479" s="45" t="s">
        <v>545</v>
      </c>
      <c r="K479" s="45" t="s">
        <v>545</v>
      </c>
      <c r="L479" s="48">
        <v>1212</v>
      </c>
      <c r="M479" s="48">
        <v>3179.02</v>
      </c>
    </row>
    <row r="480" spans="1:13" ht="14.25" x14ac:dyDescent="0.2">
      <c r="A480" s="42" t="s">
        <v>41</v>
      </c>
      <c r="B480" s="42" t="s">
        <v>41</v>
      </c>
      <c r="C480" s="43" t="s">
        <v>44</v>
      </c>
      <c r="D480" s="43" t="s">
        <v>610</v>
      </c>
      <c r="E480" s="45">
        <v>2022</v>
      </c>
      <c r="F480" s="45" t="s">
        <v>62</v>
      </c>
      <c r="G480" s="45" t="s">
        <v>107</v>
      </c>
      <c r="H480" s="49" t="s">
        <v>108</v>
      </c>
      <c r="I480" s="50" t="s">
        <v>92</v>
      </c>
      <c r="J480" s="45" t="s">
        <v>545</v>
      </c>
      <c r="K480" s="45" t="s">
        <v>545</v>
      </c>
      <c r="L480" s="48">
        <v>1212</v>
      </c>
      <c r="M480" s="48">
        <v>3179.02</v>
      </c>
    </row>
    <row r="481" spans="1:13" ht="14.25" x14ac:dyDescent="0.2">
      <c r="A481" s="42" t="s">
        <v>41</v>
      </c>
      <c r="B481" s="42" t="s">
        <v>41</v>
      </c>
      <c r="C481" s="43" t="s">
        <v>44</v>
      </c>
      <c r="D481" s="43" t="s">
        <v>610</v>
      </c>
      <c r="E481" s="45">
        <v>2022</v>
      </c>
      <c r="F481" s="45" t="s">
        <v>62</v>
      </c>
      <c r="G481" s="45" t="s">
        <v>107</v>
      </c>
      <c r="H481" s="49" t="s">
        <v>108</v>
      </c>
      <c r="I481" s="50" t="s">
        <v>112</v>
      </c>
      <c r="J481" s="45" t="s">
        <v>545</v>
      </c>
      <c r="K481" s="45" t="s">
        <v>545</v>
      </c>
      <c r="L481" s="48">
        <v>1212</v>
      </c>
      <c r="M481" s="48">
        <v>3179.02</v>
      </c>
    </row>
    <row r="482" spans="1:13" ht="14.25" x14ac:dyDescent="0.2">
      <c r="A482" s="42" t="s">
        <v>41</v>
      </c>
      <c r="B482" s="42" t="s">
        <v>41</v>
      </c>
      <c r="C482" s="43" t="s">
        <v>44</v>
      </c>
      <c r="D482" s="43" t="s">
        <v>610</v>
      </c>
      <c r="E482" s="45">
        <v>2022</v>
      </c>
      <c r="F482" s="45" t="s">
        <v>62</v>
      </c>
      <c r="G482" s="45" t="s">
        <v>107</v>
      </c>
      <c r="H482" s="49" t="s">
        <v>108</v>
      </c>
      <c r="I482" s="50" t="s">
        <v>119</v>
      </c>
      <c r="J482" s="45" t="s">
        <v>545</v>
      </c>
      <c r="K482" s="45" t="s">
        <v>545</v>
      </c>
      <c r="L482" s="48">
        <v>1212</v>
      </c>
      <c r="M482" s="48">
        <v>3179.02</v>
      </c>
    </row>
    <row r="483" spans="1:13" ht="14.25" x14ac:dyDescent="0.2">
      <c r="A483" s="42" t="s">
        <v>41</v>
      </c>
      <c r="B483" s="42" t="s">
        <v>41</v>
      </c>
      <c r="C483" s="43" t="s">
        <v>44</v>
      </c>
      <c r="D483" s="43" t="s">
        <v>610</v>
      </c>
      <c r="E483" s="45">
        <v>2022</v>
      </c>
      <c r="F483" s="45" t="s">
        <v>62</v>
      </c>
      <c r="G483" s="45" t="s">
        <v>107</v>
      </c>
      <c r="H483" s="49" t="s">
        <v>108</v>
      </c>
      <c r="I483" s="50" t="s">
        <v>122</v>
      </c>
      <c r="J483" s="45" t="s">
        <v>545</v>
      </c>
      <c r="K483" s="45" t="s">
        <v>545</v>
      </c>
      <c r="L483" s="48">
        <v>1212</v>
      </c>
      <c r="M483" s="48">
        <v>3179.02</v>
      </c>
    </row>
    <row r="484" spans="1:13" ht="14.25" x14ac:dyDescent="0.2">
      <c r="A484" s="42" t="s">
        <v>41</v>
      </c>
      <c r="B484" s="42" t="s">
        <v>41</v>
      </c>
      <c r="C484" s="43" t="s">
        <v>45</v>
      </c>
      <c r="D484" s="43" t="s">
        <v>24</v>
      </c>
      <c r="E484" s="45">
        <v>2018</v>
      </c>
      <c r="F484" s="45" t="s">
        <v>59</v>
      </c>
      <c r="G484" s="45" t="s">
        <v>82</v>
      </c>
      <c r="H484" s="49" t="s">
        <v>129</v>
      </c>
      <c r="I484" s="43" t="s">
        <v>555</v>
      </c>
      <c r="J484" s="45" t="s">
        <v>544</v>
      </c>
      <c r="K484" s="45" t="s">
        <v>544</v>
      </c>
      <c r="L484" s="48">
        <v>2248.5</v>
      </c>
      <c r="M484" s="48">
        <v>4541.18</v>
      </c>
    </row>
    <row r="485" spans="1:13" ht="14.25" x14ac:dyDescent="0.2">
      <c r="A485" s="42" t="s">
        <v>41</v>
      </c>
      <c r="B485" s="42" t="s">
        <v>41</v>
      </c>
      <c r="C485" s="43" t="s">
        <v>45</v>
      </c>
      <c r="D485" s="43" t="s">
        <v>24</v>
      </c>
      <c r="E485" s="45">
        <v>2018</v>
      </c>
      <c r="F485" s="45" t="s">
        <v>59</v>
      </c>
      <c r="G485" s="45" t="s">
        <v>82</v>
      </c>
      <c r="H485" s="49" t="s">
        <v>99</v>
      </c>
      <c r="I485" s="43" t="s">
        <v>556</v>
      </c>
      <c r="J485" s="45" t="s">
        <v>544</v>
      </c>
      <c r="K485" s="45" t="s">
        <v>544</v>
      </c>
      <c r="L485" s="48">
        <v>1326.25</v>
      </c>
      <c r="M485" s="48">
        <v>2601.58</v>
      </c>
    </row>
    <row r="486" spans="1:13" ht="14.25" x14ac:dyDescent="0.2">
      <c r="A486" s="42" t="s">
        <v>41</v>
      </c>
      <c r="B486" s="42" t="s">
        <v>41</v>
      </c>
      <c r="C486" s="43" t="s">
        <v>45</v>
      </c>
      <c r="D486" s="43" t="s">
        <v>24</v>
      </c>
      <c r="E486" s="45">
        <v>2018</v>
      </c>
      <c r="F486" s="45" t="s">
        <v>59</v>
      </c>
      <c r="G486" s="45" t="s">
        <v>82</v>
      </c>
      <c r="H486" s="49" t="s">
        <v>131</v>
      </c>
      <c r="I486" s="43" t="s">
        <v>557</v>
      </c>
      <c r="J486" s="45" t="s">
        <v>544</v>
      </c>
      <c r="K486" s="45" t="s">
        <v>544</v>
      </c>
      <c r="L486" s="48">
        <v>1326.25</v>
      </c>
      <c r="M486" s="48">
        <v>2601.58</v>
      </c>
    </row>
    <row r="487" spans="1:13" ht="14.25" x14ac:dyDescent="0.2">
      <c r="A487" s="42" t="s">
        <v>41</v>
      </c>
      <c r="B487" s="42" t="s">
        <v>41</v>
      </c>
      <c r="C487" s="43" t="s">
        <v>45</v>
      </c>
      <c r="D487" s="43" t="s">
        <v>24</v>
      </c>
      <c r="E487" s="45">
        <v>2018</v>
      </c>
      <c r="F487" s="45" t="s">
        <v>59</v>
      </c>
      <c r="G487" s="45" t="s">
        <v>82</v>
      </c>
      <c r="H487" s="49" t="s">
        <v>131</v>
      </c>
      <c r="I487" s="43" t="s">
        <v>558</v>
      </c>
      <c r="J487" s="45" t="s">
        <v>544</v>
      </c>
      <c r="K487" s="45" t="s">
        <v>544</v>
      </c>
      <c r="L487" s="48">
        <v>1326.25</v>
      </c>
      <c r="M487" s="48">
        <v>2601.58</v>
      </c>
    </row>
    <row r="488" spans="1:13" ht="14.25" x14ac:dyDescent="0.2">
      <c r="A488" s="42" t="s">
        <v>41</v>
      </c>
      <c r="B488" s="42" t="s">
        <v>41</v>
      </c>
      <c r="C488" s="43" t="s">
        <v>45</v>
      </c>
      <c r="D488" s="43" t="s">
        <v>24</v>
      </c>
      <c r="E488" s="45">
        <v>2018</v>
      </c>
      <c r="F488" s="45" t="s">
        <v>59</v>
      </c>
      <c r="G488" s="45" t="s">
        <v>82</v>
      </c>
      <c r="H488" s="49" t="s">
        <v>99</v>
      </c>
      <c r="I488" s="43" t="s">
        <v>133</v>
      </c>
      <c r="J488" s="45" t="s">
        <v>544</v>
      </c>
      <c r="K488" s="45" t="s">
        <v>544</v>
      </c>
      <c r="L488" s="48">
        <v>1326.25</v>
      </c>
      <c r="M488" s="48">
        <v>2601.58</v>
      </c>
    </row>
    <row r="489" spans="1:13" ht="14.25" x14ac:dyDescent="0.2">
      <c r="A489" s="42" t="s">
        <v>41</v>
      </c>
      <c r="B489" s="42" t="s">
        <v>41</v>
      </c>
      <c r="C489" s="43" t="s">
        <v>45</v>
      </c>
      <c r="D489" s="43" t="s">
        <v>24</v>
      </c>
      <c r="E489" s="45">
        <v>2018</v>
      </c>
      <c r="F489" s="45" t="s">
        <v>59</v>
      </c>
      <c r="G489" s="45" t="s">
        <v>82</v>
      </c>
      <c r="H489" s="49" t="s">
        <v>99</v>
      </c>
      <c r="I489" s="43" t="s">
        <v>133</v>
      </c>
      <c r="J489" s="45" t="s">
        <v>544</v>
      </c>
      <c r="K489" s="45" t="s">
        <v>544</v>
      </c>
      <c r="L489" s="48">
        <v>1727</v>
      </c>
      <c r="M489" s="48">
        <v>2407.96</v>
      </c>
    </row>
    <row r="490" spans="1:13" ht="14.25" x14ac:dyDescent="0.2">
      <c r="A490" s="42" t="s">
        <v>41</v>
      </c>
      <c r="B490" s="42" t="s">
        <v>41</v>
      </c>
      <c r="C490" s="43" t="s">
        <v>45</v>
      </c>
      <c r="D490" s="43" t="s">
        <v>24</v>
      </c>
      <c r="E490" s="45">
        <v>2018</v>
      </c>
      <c r="F490" s="45" t="s">
        <v>59</v>
      </c>
      <c r="G490" s="45" t="s">
        <v>82</v>
      </c>
      <c r="H490" s="49" t="s">
        <v>131</v>
      </c>
      <c r="I490" s="43" t="s">
        <v>130</v>
      </c>
      <c r="J490" s="45" t="s">
        <v>544</v>
      </c>
      <c r="K490" s="45" t="s">
        <v>544</v>
      </c>
      <c r="L490" s="48">
        <v>1727</v>
      </c>
      <c r="M490" s="48">
        <v>2641.1</v>
      </c>
    </row>
    <row r="491" spans="1:13" ht="14.25" x14ac:dyDescent="0.2">
      <c r="A491" s="42" t="s">
        <v>41</v>
      </c>
      <c r="B491" s="42" t="s">
        <v>41</v>
      </c>
      <c r="C491" s="43" t="s">
        <v>45</v>
      </c>
      <c r="D491" s="43" t="s">
        <v>24</v>
      </c>
      <c r="E491" s="45">
        <v>2018</v>
      </c>
      <c r="F491" s="45" t="s">
        <v>59</v>
      </c>
      <c r="G491" s="45" t="s">
        <v>82</v>
      </c>
      <c r="H491" s="49" t="s">
        <v>129</v>
      </c>
      <c r="I491" s="43" t="s">
        <v>134</v>
      </c>
      <c r="J491" s="45" t="s">
        <v>544</v>
      </c>
      <c r="K491" s="45" t="s">
        <v>544</v>
      </c>
      <c r="L491" s="48">
        <v>1298</v>
      </c>
      <c r="M491" s="48">
        <v>1694</v>
      </c>
    </row>
    <row r="492" spans="1:13" ht="14.25" x14ac:dyDescent="0.2">
      <c r="A492" s="42" t="s">
        <v>41</v>
      </c>
      <c r="B492" s="42" t="s">
        <v>41</v>
      </c>
      <c r="C492" s="43" t="s">
        <v>45</v>
      </c>
      <c r="D492" s="43" t="s">
        <v>24</v>
      </c>
      <c r="E492" s="45">
        <v>2018</v>
      </c>
      <c r="F492" s="45" t="s">
        <v>59</v>
      </c>
      <c r="G492" s="45" t="s">
        <v>82</v>
      </c>
      <c r="H492" s="49" t="s">
        <v>129</v>
      </c>
      <c r="I492" s="43" t="s">
        <v>133</v>
      </c>
      <c r="J492" s="45" t="s">
        <v>544</v>
      </c>
      <c r="K492" s="45" t="s">
        <v>544</v>
      </c>
      <c r="L492" s="48">
        <v>1298</v>
      </c>
      <c r="M492" s="48">
        <v>1694</v>
      </c>
    </row>
    <row r="493" spans="1:13" ht="14.25" x14ac:dyDescent="0.2">
      <c r="A493" s="42" t="s">
        <v>41</v>
      </c>
      <c r="B493" s="42" t="s">
        <v>41</v>
      </c>
      <c r="C493" s="43" t="s">
        <v>45</v>
      </c>
      <c r="D493" s="43" t="s">
        <v>24</v>
      </c>
      <c r="E493" s="45">
        <v>2018</v>
      </c>
      <c r="F493" s="45" t="s">
        <v>59</v>
      </c>
      <c r="G493" s="45" t="s">
        <v>82</v>
      </c>
      <c r="H493" s="49" t="s">
        <v>99</v>
      </c>
      <c r="I493" s="43" t="s">
        <v>135</v>
      </c>
      <c r="J493" s="45" t="s">
        <v>544</v>
      </c>
      <c r="K493" s="45" t="s">
        <v>544</v>
      </c>
      <c r="L493" s="48">
        <v>1727</v>
      </c>
      <c r="M493" s="48">
        <v>2407.96</v>
      </c>
    </row>
    <row r="494" spans="1:13" ht="14.25" x14ac:dyDescent="0.2">
      <c r="A494" s="42" t="s">
        <v>41</v>
      </c>
      <c r="B494" s="42" t="s">
        <v>41</v>
      </c>
      <c r="C494" s="43" t="s">
        <v>45</v>
      </c>
      <c r="D494" s="43" t="s">
        <v>24</v>
      </c>
      <c r="E494" s="45">
        <v>2018</v>
      </c>
      <c r="F494" s="45" t="s">
        <v>59</v>
      </c>
      <c r="G494" s="45" t="s">
        <v>82</v>
      </c>
      <c r="H494" s="49" t="s">
        <v>99</v>
      </c>
      <c r="I494" s="43" t="s">
        <v>127</v>
      </c>
      <c r="J494" s="45" t="s">
        <v>544</v>
      </c>
      <c r="K494" s="45" t="s">
        <v>544</v>
      </c>
      <c r="L494" s="48">
        <v>1727</v>
      </c>
      <c r="M494" s="48">
        <v>2407.96</v>
      </c>
    </row>
    <row r="495" spans="1:13" ht="14.25" x14ac:dyDescent="0.2">
      <c r="A495" s="42" t="s">
        <v>41</v>
      </c>
      <c r="B495" s="42" t="s">
        <v>41</v>
      </c>
      <c r="C495" s="43" t="s">
        <v>45</v>
      </c>
      <c r="D495" s="43" t="s">
        <v>24</v>
      </c>
      <c r="E495" s="45">
        <v>2018</v>
      </c>
      <c r="F495" s="45" t="s">
        <v>59</v>
      </c>
      <c r="G495" s="45" t="s">
        <v>82</v>
      </c>
      <c r="H495" s="49" t="s">
        <v>129</v>
      </c>
      <c r="I495" s="43" t="s">
        <v>136</v>
      </c>
      <c r="J495" s="45" t="s">
        <v>544</v>
      </c>
      <c r="K495" s="45" t="s">
        <v>544</v>
      </c>
      <c r="L495" s="48">
        <v>1298</v>
      </c>
      <c r="M495" s="48">
        <v>1694</v>
      </c>
    </row>
    <row r="496" spans="1:13" ht="14.25" x14ac:dyDescent="0.2">
      <c r="A496" s="42" t="s">
        <v>41</v>
      </c>
      <c r="B496" s="42" t="s">
        <v>41</v>
      </c>
      <c r="C496" s="43" t="s">
        <v>45</v>
      </c>
      <c r="D496" s="43" t="s">
        <v>24</v>
      </c>
      <c r="E496" s="45">
        <v>2018</v>
      </c>
      <c r="F496" s="45" t="s">
        <v>59</v>
      </c>
      <c r="G496" s="45" t="s">
        <v>82</v>
      </c>
      <c r="H496" s="49" t="s">
        <v>131</v>
      </c>
      <c r="I496" s="43" t="s">
        <v>136</v>
      </c>
      <c r="J496" s="45" t="s">
        <v>544</v>
      </c>
      <c r="K496" s="45" t="s">
        <v>544</v>
      </c>
      <c r="L496" s="48">
        <v>1727</v>
      </c>
      <c r="M496" s="48">
        <v>2641.1</v>
      </c>
    </row>
    <row r="497" spans="1:13" ht="14.25" x14ac:dyDescent="0.2">
      <c r="A497" s="42" t="s">
        <v>41</v>
      </c>
      <c r="B497" s="42" t="s">
        <v>41</v>
      </c>
      <c r="C497" s="43" t="s">
        <v>45</v>
      </c>
      <c r="D497" s="43" t="s">
        <v>24</v>
      </c>
      <c r="E497" s="45">
        <v>2018</v>
      </c>
      <c r="F497" s="45" t="s">
        <v>59</v>
      </c>
      <c r="G497" s="45" t="s">
        <v>82</v>
      </c>
      <c r="H497" s="49" t="s">
        <v>129</v>
      </c>
      <c r="I497" s="43" t="s">
        <v>133</v>
      </c>
      <c r="J497" s="45" t="s">
        <v>544</v>
      </c>
      <c r="K497" s="45" t="s">
        <v>544</v>
      </c>
      <c r="L497" s="48">
        <v>1298</v>
      </c>
      <c r="M497" s="48">
        <v>1694</v>
      </c>
    </row>
    <row r="498" spans="1:13" ht="14.25" x14ac:dyDescent="0.2">
      <c r="A498" s="42" t="s">
        <v>41</v>
      </c>
      <c r="B498" s="42" t="s">
        <v>41</v>
      </c>
      <c r="C498" s="43" t="s">
        <v>45</v>
      </c>
      <c r="D498" s="43" t="s">
        <v>24</v>
      </c>
      <c r="E498" s="45">
        <v>2018</v>
      </c>
      <c r="F498" s="45" t="s">
        <v>59</v>
      </c>
      <c r="G498" s="45" t="s">
        <v>82</v>
      </c>
      <c r="H498" s="49" t="s">
        <v>99</v>
      </c>
      <c r="I498" s="43" t="s">
        <v>130</v>
      </c>
      <c r="J498" s="45" t="s">
        <v>544</v>
      </c>
      <c r="K498" s="45" t="s">
        <v>544</v>
      </c>
      <c r="L498" s="48">
        <v>1727</v>
      </c>
      <c r="M498" s="48">
        <v>2407.96</v>
      </c>
    </row>
    <row r="499" spans="1:13" ht="14.25" x14ac:dyDescent="0.2">
      <c r="A499" s="42" t="s">
        <v>41</v>
      </c>
      <c r="B499" s="42" t="s">
        <v>41</v>
      </c>
      <c r="C499" s="43" t="s">
        <v>45</v>
      </c>
      <c r="D499" s="43" t="s">
        <v>24</v>
      </c>
      <c r="E499" s="45">
        <v>2018</v>
      </c>
      <c r="F499" s="45" t="s">
        <v>59</v>
      </c>
      <c r="G499" s="45" t="s">
        <v>82</v>
      </c>
      <c r="H499" s="49" t="s">
        <v>99</v>
      </c>
      <c r="I499" s="43" t="s">
        <v>130</v>
      </c>
      <c r="J499" s="45" t="s">
        <v>544</v>
      </c>
      <c r="K499" s="45" t="s">
        <v>544</v>
      </c>
      <c r="L499" s="48">
        <v>1727</v>
      </c>
      <c r="M499" s="48">
        <v>2407.96</v>
      </c>
    </row>
    <row r="500" spans="1:13" ht="14.25" x14ac:dyDescent="0.2">
      <c r="A500" s="42" t="s">
        <v>41</v>
      </c>
      <c r="B500" s="42" t="s">
        <v>41</v>
      </c>
      <c r="C500" s="43" t="s">
        <v>45</v>
      </c>
      <c r="D500" s="43" t="s">
        <v>24</v>
      </c>
      <c r="E500" s="45">
        <v>2018</v>
      </c>
      <c r="F500" s="45" t="s">
        <v>59</v>
      </c>
      <c r="G500" s="45" t="s">
        <v>82</v>
      </c>
      <c r="H500" s="49" t="s">
        <v>99</v>
      </c>
      <c r="I500" s="43" t="s">
        <v>134</v>
      </c>
      <c r="J500" s="45" t="s">
        <v>544</v>
      </c>
      <c r="K500" s="45" t="s">
        <v>544</v>
      </c>
      <c r="L500" s="48">
        <v>1727</v>
      </c>
      <c r="M500" s="48">
        <v>2407.96</v>
      </c>
    </row>
    <row r="501" spans="1:13" ht="14.25" x14ac:dyDescent="0.2">
      <c r="A501" s="42" t="s">
        <v>41</v>
      </c>
      <c r="B501" s="42" t="s">
        <v>41</v>
      </c>
      <c r="C501" s="43" t="s">
        <v>45</v>
      </c>
      <c r="D501" s="43" t="s">
        <v>24</v>
      </c>
      <c r="E501" s="45">
        <v>2018</v>
      </c>
      <c r="F501" s="45" t="s">
        <v>59</v>
      </c>
      <c r="G501" s="45" t="s">
        <v>82</v>
      </c>
      <c r="H501" s="49" t="s">
        <v>129</v>
      </c>
      <c r="I501" s="43" t="s">
        <v>127</v>
      </c>
      <c r="J501" s="45" t="s">
        <v>544</v>
      </c>
      <c r="K501" s="45" t="s">
        <v>544</v>
      </c>
      <c r="L501" s="48">
        <v>1298</v>
      </c>
      <c r="M501" s="48">
        <v>1694</v>
      </c>
    </row>
    <row r="502" spans="1:13" ht="14.25" x14ac:dyDescent="0.2">
      <c r="A502" s="42" t="s">
        <v>41</v>
      </c>
      <c r="B502" s="42" t="s">
        <v>41</v>
      </c>
      <c r="C502" s="43" t="s">
        <v>45</v>
      </c>
      <c r="D502" s="43" t="s">
        <v>24</v>
      </c>
      <c r="E502" s="45">
        <v>2018</v>
      </c>
      <c r="F502" s="45" t="s">
        <v>59</v>
      </c>
      <c r="G502" s="45" t="s">
        <v>82</v>
      </c>
      <c r="H502" s="49" t="s">
        <v>99</v>
      </c>
      <c r="I502" s="43" t="s">
        <v>137</v>
      </c>
      <c r="J502" s="45" t="s">
        <v>544</v>
      </c>
      <c r="K502" s="45" t="s">
        <v>544</v>
      </c>
      <c r="L502" s="48">
        <v>1727</v>
      </c>
      <c r="M502" s="48">
        <v>2407.96</v>
      </c>
    </row>
    <row r="503" spans="1:13" ht="14.25" x14ac:dyDescent="0.2">
      <c r="A503" s="42" t="s">
        <v>41</v>
      </c>
      <c r="B503" s="42" t="s">
        <v>41</v>
      </c>
      <c r="C503" s="43" t="s">
        <v>45</v>
      </c>
      <c r="D503" s="43" t="s">
        <v>24</v>
      </c>
      <c r="E503" s="45">
        <v>2018</v>
      </c>
      <c r="F503" s="45" t="s">
        <v>59</v>
      </c>
      <c r="G503" s="45" t="s">
        <v>82</v>
      </c>
      <c r="H503" s="49" t="s">
        <v>131</v>
      </c>
      <c r="I503" s="43" t="s">
        <v>135</v>
      </c>
      <c r="J503" s="45" t="s">
        <v>545</v>
      </c>
      <c r="K503" s="45" t="s">
        <v>545</v>
      </c>
      <c r="L503" s="48">
        <v>1727</v>
      </c>
      <c r="M503" s="48">
        <v>2641.1</v>
      </c>
    </row>
    <row r="504" spans="1:13" ht="14.25" x14ac:dyDescent="0.2">
      <c r="A504" s="42" t="s">
        <v>41</v>
      </c>
      <c r="B504" s="42" t="s">
        <v>41</v>
      </c>
      <c r="C504" s="43" t="s">
        <v>45</v>
      </c>
      <c r="D504" s="43" t="s">
        <v>24</v>
      </c>
      <c r="E504" s="45">
        <v>2018</v>
      </c>
      <c r="F504" s="45" t="s">
        <v>59</v>
      </c>
      <c r="G504" s="45" t="s">
        <v>82</v>
      </c>
      <c r="H504" s="49" t="s">
        <v>129</v>
      </c>
      <c r="I504" s="43" t="s">
        <v>138</v>
      </c>
      <c r="J504" s="45" t="s">
        <v>544</v>
      </c>
      <c r="K504" s="45" t="s">
        <v>544</v>
      </c>
      <c r="L504" s="48">
        <v>1298</v>
      </c>
      <c r="M504" s="48">
        <v>1694</v>
      </c>
    </row>
    <row r="505" spans="1:13" ht="14.25" x14ac:dyDescent="0.2">
      <c r="A505" s="42" t="s">
        <v>41</v>
      </c>
      <c r="B505" s="42" t="s">
        <v>41</v>
      </c>
      <c r="C505" s="43" t="s">
        <v>45</v>
      </c>
      <c r="D505" s="43" t="s">
        <v>24</v>
      </c>
      <c r="E505" s="45">
        <v>2018</v>
      </c>
      <c r="F505" s="45" t="s">
        <v>59</v>
      </c>
      <c r="G505" s="45" t="s">
        <v>82</v>
      </c>
      <c r="H505" s="49" t="s">
        <v>99</v>
      </c>
      <c r="I505" s="43" t="s">
        <v>139</v>
      </c>
      <c r="J505" s="45" t="s">
        <v>544</v>
      </c>
      <c r="K505" s="45" t="s">
        <v>544</v>
      </c>
      <c r="L505" s="48">
        <v>1727</v>
      </c>
      <c r="M505" s="48">
        <v>2407.9560000000001</v>
      </c>
    </row>
    <row r="506" spans="1:13" ht="14.25" x14ac:dyDescent="0.2">
      <c r="A506" s="42" t="s">
        <v>41</v>
      </c>
      <c r="B506" s="42" t="s">
        <v>41</v>
      </c>
      <c r="C506" s="43" t="s">
        <v>45</v>
      </c>
      <c r="D506" s="43" t="s">
        <v>24</v>
      </c>
      <c r="E506" s="45">
        <v>2018</v>
      </c>
      <c r="F506" s="45" t="s">
        <v>59</v>
      </c>
      <c r="G506" s="45" t="s">
        <v>82</v>
      </c>
      <c r="H506" s="49" t="s">
        <v>131</v>
      </c>
      <c r="I506" s="43" t="s">
        <v>130</v>
      </c>
      <c r="J506" s="45" t="s">
        <v>544</v>
      </c>
      <c r="K506" s="45" t="s">
        <v>544</v>
      </c>
      <c r="L506" s="48">
        <v>1727</v>
      </c>
      <c r="M506" s="48">
        <v>2641.1</v>
      </c>
    </row>
    <row r="507" spans="1:13" ht="14.25" x14ac:dyDescent="0.2">
      <c r="A507" s="42" t="s">
        <v>41</v>
      </c>
      <c r="B507" s="42" t="s">
        <v>41</v>
      </c>
      <c r="C507" s="43" t="s">
        <v>45</v>
      </c>
      <c r="D507" s="43" t="s">
        <v>24</v>
      </c>
      <c r="E507" s="45">
        <v>2018</v>
      </c>
      <c r="F507" s="45" t="s">
        <v>59</v>
      </c>
      <c r="G507" s="45" t="s">
        <v>82</v>
      </c>
      <c r="H507" s="49" t="s">
        <v>129</v>
      </c>
      <c r="I507" s="43" t="s">
        <v>139</v>
      </c>
      <c r="J507" s="45" t="s">
        <v>544</v>
      </c>
      <c r="K507" s="45" t="s">
        <v>544</v>
      </c>
      <c r="L507" s="48">
        <v>1298</v>
      </c>
      <c r="M507" s="48">
        <v>1694</v>
      </c>
    </row>
    <row r="508" spans="1:13" ht="14.25" x14ac:dyDescent="0.2">
      <c r="A508" s="42" t="s">
        <v>41</v>
      </c>
      <c r="B508" s="42" t="s">
        <v>41</v>
      </c>
      <c r="C508" s="43" t="s">
        <v>45</v>
      </c>
      <c r="D508" s="43" t="s">
        <v>24</v>
      </c>
      <c r="E508" s="45">
        <v>2018</v>
      </c>
      <c r="F508" s="45" t="s">
        <v>59</v>
      </c>
      <c r="G508" s="45" t="s">
        <v>82</v>
      </c>
      <c r="H508" s="49" t="s">
        <v>131</v>
      </c>
      <c r="I508" s="43" t="s">
        <v>135</v>
      </c>
      <c r="J508" s="45" t="s">
        <v>544</v>
      </c>
      <c r="K508" s="45" t="s">
        <v>544</v>
      </c>
      <c r="L508" s="48">
        <v>1727</v>
      </c>
      <c r="M508" s="48">
        <v>2641.1</v>
      </c>
    </row>
    <row r="509" spans="1:13" ht="14.25" x14ac:dyDescent="0.2">
      <c r="A509" s="42" t="s">
        <v>41</v>
      </c>
      <c r="B509" s="42" t="s">
        <v>41</v>
      </c>
      <c r="C509" s="43" t="s">
        <v>45</v>
      </c>
      <c r="D509" s="43" t="s">
        <v>24</v>
      </c>
      <c r="E509" s="45">
        <v>2018</v>
      </c>
      <c r="F509" s="45" t="s">
        <v>59</v>
      </c>
      <c r="G509" s="45" t="s">
        <v>82</v>
      </c>
      <c r="H509" s="49" t="s">
        <v>129</v>
      </c>
      <c r="I509" s="43" t="s">
        <v>139</v>
      </c>
      <c r="J509" s="45" t="s">
        <v>544</v>
      </c>
      <c r="K509" s="45" t="s">
        <v>544</v>
      </c>
      <c r="L509" s="48">
        <v>1298</v>
      </c>
      <c r="M509" s="48">
        <v>1694</v>
      </c>
    </row>
    <row r="510" spans="1:13" ht="14.25" x14ac:dyDescent="0.2">
      <c r="A510" s="42" t="s">
        <v>41</v>
      </c>
      <c r="B510" s="42" t="s">
        <v>41</v>
      </c>
      <c r="C510" s="43" t="s">
        <v>45</v>
      </c>
      <c r="D510" s="43" t="s">
        <v>24</v>
      </c>
      <c r="E510" s="45">
        <v>2018</v>
      </c>
      <c r="F510" s="45" t="s">
        <v>59</v>
      </c>
      <c r="G510" s="45" t="s">
        <v>82</v>
      </c>
      <c r="H510" s="49" t="s">
        <v>131</v>
      </c>
      <c r="I510" s="43" t="s">
        <v>130</v>
      </c>
      <c r="J510" s="45" t="s">
        <v>544</v>
      </c>
      <c r="K510" s="45" t="s">
        <v>544</v>
      </c>
      <c r="L510" s="48">
        <v>1727</v>
      </c>
      <c r="M510" s="48">
        <v>2641.1</v>
      </c>
    </row>
    <row r="511" spans="1:13" ht="14.25" x14ac:dyDescent="0.2">
      <c r="A511" s="42" t="s">
        <v>41</v>
      </c>
      <c r="B511" s="42" t="s">
        <v>41</v>
      </c>
      <c r="C511" s="43" t="s">
        <v>45</v>
      </c>
      <c r="D511" s="43" t="s">
        <v>24</v>
      </c>
      <c r="E511" s="45">
        <v>2018</v>
      </c>
      <c r="F511" s="45" t="s">
        <v>59</v>
      </c>
      <c r="G511" s="45" t="s">
        <v>82</v>
      </c>
      <c r="H511" s="49" t="s">
        <v>129</v>
      </c>
      <c r="I511" s="43" t="s">
        <v>137</v>
      </c>
      <c r="J511" s="45" t="s">
        <v>544</v>
      </c>
      <c r="K511" s="45" t="s">
        <v>544</v>
      </c>
      <c r="L511" s="48">
        <v>1298</v>
      </c>
      <c r="M511" s="48">
        <v>1694</v>
      </c>
    </row>
    <row r="512" spans="1:13" ht="14.25" x14ac:dyDescent="0.2">
      <c r="A512" s="42" t="s">
        <v>41</v>
      </c>
      <c r="B512" s="42" t="s">
        <v>41</v>
      </c>
      <c r="C512" s="43" t="s">
        <v>45</v>
      </c>
      <c r="D512" s="43" t="s">
        <v>24</v>
      </c>
      <c r="E512" s="45">
        <v>2018</v>
      </c>
      <c r="F512" s="45" t="s">
        <v>59</v>
      </c>
      <c r="G512" s="45" t="s">
        <v>82</v>
      </c>
      <c r="H512" s="49" t="s">
        <v>131</v>
      </c>
      <c r="I512" s="43" t="s">
        <v>134</v>
      </c>
      <c r="J512" s="45" t="s">
        <v>544</v>
      </c>
      <c r="K512" s="45" t="s">
        <v>544</v>
      </c>
      <c r="L512" s="48">
        <v>1727</v>
      </c>
      <c r="M512" s="48">
        <v>2641.1</v>
      </c>
    </row>
    <row r="513" spans="1:13" ht="14.25" x14ac:dyDescent="0.2">
      <c r="A513" s="42" t="s">
        <v>41</v>
      </c>
      <c r="B513" s="42" t="s">
        <v>41</v>
      </c>
      <c r="C513" s="43" t="s">
        <v>45</v>
      </c>
      <c r="D513" s="43" t="s">
        <v>24</v>
      </c>
      <c r="E513" s="45">
        <v>2018</v>
      </c>
      <c r="F513" s="45" t="s">
        <v>59</v>
      </c>
      <c r="G513" s="45" t="s">
        <v>82</v>
      </c>
      <c r="H513" s="49" t="s">
        <v>131</v>
      </c>
      <c r="I513" s="43" t="s">
        <v>137</v>
      </c>
      <c r="J513" s="45" t="s">
        <v>544</v>
      </c>
      <c r="K513" s="45" t="s">
        <v>544</v>
      </c>
      <c r="L513" s="48">
        <v>1727</v>
      </c>
      <c r="M513" s="48">
        <v>2641.1</v>
      </c>
    </row>
    <row r="514" spans="1:13" ht="14.25" x14ac:dyDescent="0.2">
      <c r="A514" s="42" t="s">
        <v>41</v>
      </c>
      <c r="B514" s="42" t="s">
        <v>41</v>
      </c>
      <c r="C514" s="43" t="s">
        <v>45</v>
      </c>
      <c r="D514" s="43" t="s">
        <v>24</v>
      </c>
      <c r="E514" s="45">
        <v>2018</v>
      </c>
      <c r="F514" s="45" t="s">
        <v>59</v>
      </c>
      <c r="G514" s="45" t="s">
        <v>82</v>
      </c>
      <c r="H514" s="49" t="s">
        <v>129</v>
      </c>
      <c r="I514" s="43" t="s">
        <v>130</v>
      </c>
      <c r="J514" s="45" t="s">
        <v>544</v>
      </c>
      <c r="K514" s="45" t="s">
        <v>544</v>
      </c>
      <c r="L514" s="48">
        <v>1298</v>
      </c>
      <c r="M514" s="48">
        <v>1694</v>
      </c>
    </row>
    <row r="515" spans="1:13" ht="14.25" x14ac:dyDescent="0.2">
      <c r="A515" s="42" t="s">
        <v>41</v>
      </c>
      <c r="B515" s="42" t="s">
        <v>41</v>
      </c>
      <c r="C515" s="43" t="s">
        <v>45</v>
      </c>
      <c r="D515" s="43" t="s">
        <v>24</v>
      </c>
      <c r="E515" s="45">
        <v>2018</v>
      </c>
      <c r="F515" s="45" t="s">
        <v>59</v>
      </c>
      <c r="G515" s="45" t="s">
        <v>82</v>
      </c>
      <c r="H515" s="49" t="s">
        <v>129</v>
      </c>
      <c r="I515" s="43" t="s">
        <v>130</v>
      </c>
      <c r="J515" s="45" t="s">
        <v>544</v>
      </c>
      <c r="K515" s="45" t="s">
        <v>544</v>
      </c>
      <c r="L515" s="48">
        <v>1298</v>
      </c>
      <c r="M515" s="48">
        <v>1694</v>
      </c>
    </row>
    <row r="516" spans="1:13" ht="14.25" x14ac:dyDescent="0.2">
      <c r="A516" s="42" t="s">
        <v>41</v>
      </c>
      <c r="B516" s="42" t="s">
        <v>41</v>
      </c>
      <c r="C516" s="43" t="s">
        <v>45</v>
      </c>
      <c r="D516" s="43" t="s">
        <v>24</v>
      </c>
      <c r="E516" s="45">
        <v>2018</v>
      </c>
      <c r="F516" s="45" t="s">
        <v>59</v>
      </c>
      <c r="G516" s="45" t="s">
        <v>82</v>
      </c>
      <c r="H516" s="49" t="s">
        <v>129</v>
      </c>
      <c r="I516" s="43" t="s">
        <v>130</v>
      </c>
      <c r="J516" s="45" t="s">
        <v>544</v>
      </c>
      <c r="K516" s="45" t="s">
        <v>544</v>
      </c>
      <c r="L516" s="48">
        <v>1298</v>
      </c>
      <c r="M516" s="48">
        <v>1694</v>
      </c>
    </row>
    <row r="517" spans="1:13" ht="14.25" x14ac:dyDescent="0.2">
      <c r="A517" s="42" t="s">
        <v>41</v>
      </c>
      <c r="B517" s="42" t="s">
        <v>41</v>
      </c>
      <c r="C517" s="43" t="s">
        <v>45</v>
      </c>
      <c r="D517" s="43" t="s">
        <v>24</v>
      </c>
      <c r="E517" s="45">
        <v>2018</v>
      </c>
      <c r="F517" s="45" t="s">
        <v>59</v>
      </c>
      <c r="G517" s="45" t="s">
        <v>82</v>
      </c>
      <c r="H517" s="49" t="s">
        <v>131</v>
      </c>
      <c r="I517" s="43" t="s">
        <v>137</v>
      </c>
      <c r="J517" s="45" t="s">
        <v>544</v>
      </c>
      <c r="K517" s="45" t="s">
        <v>544</v>
      </c>
      <c r="L517" s="48">
        <v>1727</v>
      </c>
      <c r="M517" s="48">
        <v>2641.1</v>
      </c>
    </row>
    <row r="518" spans="1:13" ht="14.25" x14ac:dyDescent="0.2">
      <c r="A518" s="42" t="s">
        <v>41</v>
      </c>
      <c r="B518" s="42" t="s">
        <v>41</v>
      </c>
      <c r="C518" s="43" t="s">
        <v>45</v>
      </c>
      <c r="D518" s="43" t="s">
        <v>24</v>
      </c>
      <c r="E518" s="45">
        <v>2018</v>
      </c>
      <c r="F518" s="45" t="s">
        <v>59</v>
      </c>
      <c r="G518" s="45" t="s">
        <v>82</v>
      </c>
      <c r="H518" s="49" t="s">
        <v>131</v>
      </c>
      <c r="I518" s="43" t="s">
        <v>136</v>
      </c>
      <c r="J518" s="45" t="s">
        <v>544</v>
      </c>
      <c r="K518" s="45" t="s">
        <v>544</v>
      </c>
      <c r="L518" s="48">
        <v>1727</v>
      </c>
      <c r="M518" s="48">
        <v>2641.1</v>
      </c>
    </row>
    <row r="519" spans="1:13" ht="14.25" x14ac:dyDescent="0.2">
      <c r="A519" s="42" t="s">
        <v>41</v>
      </c>
      <c r="B519" s="42" t="s">
        <v>41</v>
      </c>
      <c r="C519" s="43" t="s">
        <v>45</v>
      </c>
      <c r="D519" s="43" t="s">
        <v>24</v>
      </c>
      <c r="E519" s="45">
        <v>2018</v>
      </c>
      <c r="F519" s="45" t="s">
        <v>59</v>
      </c>
      <c r="G519" s="45" t="s">
        <v>82</v>
      </c>
      <c r="H519" s="49" t="s">
        <v>99</v>
      </c>
      <c r="I519" s="43" t="s">
        <v>135</v>
      </c>
      <c r="J519" s="45" t="s">
        <v>544</v>
      </c>
      <c r="K519" s="45" t="s">
        <v>544</v>
      </c>
      <c r="L519" s="48">
        <v>1727</v>
      </c>
      <c r="M519" s="48">
        <v>2407.96</v>
      </c>
    </row>
    <row r="520" spans="1:13" ht="14.25" x14ac:dyDescent="0.2">
      <c r="A520" s="42" t="s">
        <v>41</v>
      </c>
      <c r="B520" s="42" t="s">
        <v>41</v>
      </c>
      <c r="C520" s="43" t="s">
        <v>45</v>
      </c>
      <c r="D520" s="43" t="s">
        <v>24</v>
      </c>
      <c r="E520" s="45">
        <v>2018</v>
      </c>
      <c r="F520" s="45" t="s">
        <v>59</v>
      </c>
      <c r="G520" s="45" t="s">
        <v>82</v>
      </c>
      <c r="H520" s="49" t="s">
        <v>99</v>
      </c>
      <c r="I520" s="43" t="s">
        <v>135</v>
      </c>
      <c r="J520" s="45" t="s">
        <v>544</v>
      </c>
      <c r="K520" s="45" t="s">
        <v>544</v>
      </c>
      <c r="L520" s="48">
        <v>1727</v>
      </c>
      <c r="M520" s="48">
        <v>2407.96</v>
      </c>
    </row>
    <row r="521" spans="1:13" ht="14.25" x14ac:dyDescent="0.2">
      <c r="A521" s="42" t="s">
        <v>41</v>
      </c>
      <c r="B521" s="42" t="s">
        <v>41</v>
      </c>
      <c r="C521" s="43" t="s">
        <v>46</v>
      </c>
      <c r="D521" s="43" t="s">
        <v>16</v>
      </c>
      <c r="E521" s="45">
        <v>2018</v>
      </c>
      <c r="F521" s="45" t="s">
        <v>63</v>
      </c>
      <c r="G521" s="45" t="s">
        <v>140</v>
      </c>
      <c r="H521" s="45" t="s">
        <v>131</v>
      </c>
      <c r="I521" s="43" t="s">
        <v>141</v>
      </c>
      <c r="J521" s="45" t="s">
        <v>544</v>
      </c>
      <c r="K521" s="45" t="s">
        <v>544</v>
      </c>
      <c r="L521" s="48">
        <v>2245.1</v>
      </c>
      <c r="M521" s="51">
        <v>3883.8050899999998</v>
      </c>
    </row>
    <row r="522" spans="1:13" ht="14.25" x14ac:dyDescent="0.2">
      <c r="A522" s="42" t="s">
        <v>41</v>
      </c>
      <c r="B522" s="42" t="s">
        <v>41</v>
      </c>
      <c r="C522" s="43" t="s">
        <v>46</v>
      </c>
      <c r="D522" s="43" t="s">
        <v>16</v>
      </c>
      <c r="E522" s="45">
        <v>2018</v>
      </c>
      <c r="F522" s="45" t="s">
        <v>63</v>
      </c>
      <c r="G522" s="45" t="s">
        <v>140</v>
      </c>
      <c r="H522" s="45" t="s">
        <v>129</v>
      </c>
      <c r="I522" s="43" t="s">
        <v>141</v>
      </c>
      <c r="J522" s="45" t="s">
        <v>544</v>
      </c>
      <c r="K522" s="45" t="s">
        <v>544</v>
      </c>
      <c r="L522" s="48">
        <v>1298</v>
      </c>
      <c r="M522" s="51">
        <v>2467.0382</v>
      </c>
    </row>
    <row r="523" spans="1:13" ht="14.25" x14ac:dyDescent="0.2">
      <c r="A523" s="42" t="s">
        <v>41</v>
      </c>
      <c r="B523" s="42" t="s">
        <v>41</v>
      </c>
      <c r="C523" s="43" t="s">
        <v>46</v>
      </c>
      <c r="D523" s="43" t="s">
        <v>16</v>
      </c>
      <c r="E523" s="45">
        <v>2018</v>
      </c>
      <c r="F523" s="45" t="s">
        <v>63</v>
      </c>
      <c r="G523" s="45" t="s">
        <v>140</v>
      </c>
      <c r="H523" s="45" t="s">
        <v>99</v>
      </c>
      <c r="I523" s="43" t="s">
        <v>142</v>
      </c>
      <c r="J523" s="45" t="s">
        <v>544</v>
      </c>
      <c r="K523" s="45" t="s">
        <v>544</v>
      </c>
      <c r="L523" s="48">
        <v>1727</v>
      </c>
      <c r="M523" s="51">
        <v>3108.7793000000001</v>
      </c>
    </row>
    <row r="524" spans="1:13" ht="14.25" x14ac:dyDescent="0.2">
      <c r="A524" s="42" t="s">
        <v>41</v>
      </c>
      <c r="B524" s="42" t="s">
        <v>41</v>
      </c>
      <c r="C524" s="43" t="s">
        <v>46</v>
      </c>
      <c r="D524" s="43" t="s">
        <v>16</v>
      </c>
      <c r="E524" s="45">
        <v>2018</v>
      </c>
      <c r="F524" s="45" t="s">
        <v>63</v>
      </c>
      <c r="G524" s="45" t="s">
        <v>140</v>
      </c>
      <c r="H524" s="45" t="s">
        <v>131</v>
      </c>
      <c r="I524" s="43" t="s">
        <v>143</v>
      </c>
      <c r="J524" s="45" t="s">
        <v>544</v>
      </c>
      <c r="K524" s="45" t="s">
        <v>544</v>
      </c>
      <c r="L524" s="48">
        <v>2245.1</v>
      </c>
      <c r="M524" s="51">
        <v>3883.8050899999998</v>
      </c>
    </row>
    <row r="525" spans="1:13" ht="14.25" x14ac:dyDescent="0.2">
      <c r="A525" s="42" t="s">
        <v>41</v>
      </c>
      <c r="B525" s="42" t="s">
        <v>41</v>
      </c>
      <c r="C525" s="43" t="s">
        <v>46</v>
      </c>
      <c r="D525" s="43" t="s">
        <v>16</v>
      </c>
      <c r="E525" s="45">
        <v>2018</v>
      </c>
      <c r="F525" s="45" t="s">
        <v>63</v>
      </c>
      <c r="G525" s="45" t="s">
        <v>140</v>
      </c>
      <c r="H525" s="45" t="s">
        <v>131</v>
      </c>
      <c r="I525" s="43" t="s">
        <v>145</v>
      </c>
      <c r="J525" s="45" t="s">
        <v>544</v>
      </c>
      <c r="K525" s="45" t="s">
        <v>544</v>
      </c>
      <c r="L525" s="48">
        <v>2245.1</v>
      </c>
      <c r="M525" s="51">
        <v>3883.8050899999998</v>
      </c>
    </row>
    <row r="526" spans="1:13" ht="14.25" x14ac:dyDescent="0.2">
      <c r="A526" s="42" t="s">
        <v>41</v>
      </c>
      <c r="B526" s="42" t="s">
        <v>41</v>
      </c>
      <c r="C526" s="43" t="s">
        <v>46</v>
      </c>
      <c r="D526" s="43" t="s">
        <v>16</v>
      </c>
      <c r="E526" s="45">
        <v>2018</v>
      </c>
      <c r="F526" s="45" t="s">
        <v>63</v>
      </c>
      <c r="G526" s="45" t="s">
        <v>140</v>
      </c>
      <c r="H526" s="45" t="s">
        <v>131</v>
      </c>
      <c r="I526" s="43" t="s">
        <v>148</v>
      </c>
      <c r="J526" s="45" t="s">
        <v>544</v>
      </c>
      <c r="K526" s="45" t="s">
        <v>544</v>
      </c>
      <c r="L526" s="48">
        <v>2245.1</v>
      </c>
      <c r="M526" s="51">
        <v>3883.8050899999998</v>
      </c>
    </row>
    <row r="527" spans="1:13" ht="14.25" x14ac:dyDescent="0.2">
      <c r="A527" s="42" t="s">
        <v>41</v>
      </c>
      <c r="B527" s="42" t="s">
        <v>41</v>
      </c>
      <c r="C527" s="43" t="s">
        <v>46</v>
      </c>
      <c r="D527" s="43" t="s">
        <v>16</v>
      </c>
      <c r="E527" s="45">
        <v>2018</v>
      </c>
      <c r="F527" s="45" t="s">
        <v>63</v>
      </c>
      <c r="G527" s="45" t="s">
        <v>140</v>
      </c>
      <c r="H527" s="45" t="s">
        <v>129</v>
      </c>
      <c r="I527" s="43" t="s">
        <v>144</v>
      </c>
      <c r="J527" s="45" t="s">
        <v>544</v>
      </c>
      <c r="K527" s="45" t="s">
        <v>544</v>
      </c>
      <c r="L527" s="48">
        <v>1298</v>
      </c>
      <c r="M527" s="51">
        <v>2467.0382</v>
      </c>
    </row>
    <row r="528" spans="1:13" ht="14.25" x14ac:dyDescent="0.2">
      <c r="A528" s="42" t="s">
        <v>41</v>
      </c>
      <c r="B528" s="42" t="s">
        <v>41</v>
      </c>
      <c r="C528" s="43" t="s">
        <v>46</v>
      </c>
      <c r="D528" s="43" t="s">
        <v>16</v>
      </c>
      <c r="E528" s="45">
        <v>2018</v>
      </c>
      <c r="F528" s="45" t="s">
        <v>63</v>
      </c>
      <c r="G528" s="45" t="s">
        <v>140</v>
      </c>
      <c r="H528" s="45" t="s">
        <v>131</v>
      </c>
      <c r="I528" s="43" t="s">
        <v>145</v>
      </c>
      <c r="J528" s="45" t="s">
        <v>544</v>
      </c>
      <c r="K528" s="45" t="s">
        <v>544</v>
      </c>
      <c r="L528" s="48">
        <v>2245.1</v>
      </c>
      <c r="M528" s="51">
        <v>3883.8050899999998</v>
      </c>
    </row>
    <row r="529" spans="1:13" ht="14.25" x14ac:dyDescent="0.2">
      <c r="A529" s="42" t="s">
        <v>41</v>
      </c>
      <c r="B529" s="42" t="s">
        <v>41</v>
      </c>
      <c r="C529" s="43" t="s">
        <v>46</v>
      </c>
      <c r="D529" s="43" t="s">
        <v>16</v>
      </c>
      <c r="E529" s="45">
        <v>2018</v>
      </c>
      <c r="F529" s="45" t="s">
        <v>63</v>
      </c>
      <c r="G529" s="45" t="s">
        <v>140</v>
      </c>
      <c r="H529" s="45" t="s">
        <v>131</v>
      </c>
      <c r="I529" s="43" t="s">
        <v>146</v>
      </c>
      <c r="J529" s="45" t="s">
        <v>544</v>
      </c>
      <c r="K529" s="45" t="s">
        <v>544</v>
      </c>
      <c r="L529" s="48">
        <v>2245.1</v>
      </c>
      <c r="M529" s="51">
        <v>3883.8050899999998</v>
      </c>
    </row>
    <row r="530" spans="1:13" ht="14.25" x14ac:dyDescent="0.2">
      <c r="A530" s="42" t="s">
        <v>41</v>
      </c>
      <c r="B530" s="42" t="s">
        <v>41</v>
      </c>
      <c r="C530" s="43" t="s">
        <v>46</v>
      </c>
      <c r="D530" s="43" t="s">
        <v>16</v>
      </c>
      <c r="E530" s="45">
        <v>2018</v>
      </c>
      <c r="F530" s="45" t="s">
        <v>63</v>
      </c>
      <c r="G530" s="45" t="s">
        <v>140</v>
      </c>
      <c r="H530" s="45" t="s">
        <v>131</v>
      </c>
      <c r="I530" s="43" t="s">
        <v>147</v>
      </c>
      <c r="J530" s="45" t="s">
        <v>544</v>
      </c>
      <c r="K530" s="45" t="s">
        <v>544</v>
      </c>
      <c r="L530" s="48">
        <v>2245.1</v>
      </c>
      <c r="M530" s="51">
        <v>3883.8050899999998</v>
      </c>
    </row>
    <row r="531" spans="1:13" ht="14.25" x14ac:dyDescent="0.2">
      <c r="A531" s="42" t="s">
        <v>41</v>
      </c>
      <c r="B531" s="42" t="s">
        <v>41</v>
      </c>
      <c r="C531" s="43" t="s">
        <v>46</v>
      </c>
      <c r="D531" s="43" t="s">
        <v>16</v>
      </c>
      <c r="E531" s="45">
        <v>2018</v>
      </c>
      <c r="F531" s="45" t="s">
        <v>63</v>
      </c>
      <c r="G531" s="45" t="s">
        <v>140</v>
      </c>
      <c r="H531" s="45" t="s">
        <v>99</v>
      </c>
      <c r="I531" s="43" t="s">
        <v>148</v>
      </c>
      <c r="J531" s="45" t="s">
        <v>544</v>
      </c>
      <c r="K531" s="45" t="s">
        <v>544</v>
      </c>
      <c r="L531" s="48">
        <v>1727</v>
      </c>
      <c r="M531" s="51">
        <v>3108.7793000000001</v>
      </c>
    </row>
    <row r="532" spans="1:13" ht="14.25" x14ac:dyDescent="0.2">
      <c r="A532" s="42" t="s">
        <v>41</v>
      </c>
      <c r="B532" s="42" t="s">
        <v>41</v>
      </c>
      <c r="C532" s="43" t="s">
        <v>46</v>
      </c>
      <c r="D532" s="43" t="s">
        <v>16</v>
      </c>
      <c r="E532" s="45">
        <v>2018</v>
      </c>
      <c r="F532" s="45" t="s">
        <v>63</v>
      </c>
      <c r="G532" s="45" t="s">
        <v>140</v>
      </c>
      <c r="H532" s="45" t="s">
        <v>129</v>
      </c>
      <c r="I532" s="43" t="s">
        <v>149</v>
      </c>
      <c r="J532" s="45" t="s">
        <v>544</v>
      </c>
      <c r="K532" s="45" t="s">
        <v>544</v>
      </c>
      <c r="L532" s="48">
        <v>1298</v>
      </c>
      <c r="M532" s="51">
        <v>2467.0382</v>
      </c>
    </row>
    <row r="533" spans="1:13" ht="14.25" x14ac:dyDescent="0.2">
      <c r="A533" s="42" t="s">
        <v>41</v>
      </c>
      <c r="B533" s="42" t="s">
        <v>41</v>
      </c>
      <c r="C533" s="43" t="s">
        <v>46</v>
      </c>
      <c r="D533" s="43" t="s">
        <v>16</v>
      </c>
      <c r="E533" s="45">
        <v>2018</v>
      </c>
      <c r="F533" s="45" t="s">
        <v>63</v>
      </c>
      <c r="G533" s="45" t="s">
        <v>140</v>
      </c>
      <c r="H533" s="45" t="s">
        <v>129</v>
      </c>
      <c r="I533" s="43" t="s">
        <v>150</v>
      </c>
      <c r="J533" s="45" t="s">
        <v>544</v>
      </c>
      <c r="K533" s="45" t="s">
        <v>544</v>
      </c>
      <c r="L533" s="48">
        <v>1298</v>
      </c>
      <c r="M533" s="51">
        <v>2467.0382</v>
      </c>
    </row>
    <row r="534" spans="1:13" ht="14.25" x14ac:dyDescent="0.2">
      <c r="A534" s="42" t="s">
        <v>41</v>
      </c>
      <c r="B534" s="42" t="s">
        <v>41</v>
      </c>
      <c r="C534" s="43" t="s">
        <v>46</v>
      </c>
      <c r="D534" s="43" t="s">
        <v>16</v>
      </c>
      <c r="E534" s="45">
        <v>2018</v>
      </c>
      <c r="F534" s="45" t="s">
        <v>63</v>
      </c>
      <c r="G534" s="45" t="s">
        <v>140</v>
      </c>
      <c r="H534" s="45" t="s">
        <v>129</v>
      </c>
      <c r="I534" s="43" t="s">
        <v>151</v>
      </c>
      <c r="J534" s="45" t="s">
        <v>544</v>
      </c>
      <c r="K534" s="45" t="s">
        <v>544</v>
      </c>
      <c r="L534" s="48">
        <v>1298</v>
      </c>
      <c r="M534" s="51">
        <v>2467.0382</v>
      </c>
    </row>
    <row r="535" spans="1:13" ht="14.25" x14ac:dyDescent="0.2">
      <c r="A535" s="42" t="s">
        <v>41</v>
      </c>
      <c r="B535" s="42" t="s">
        <v>41</v>
      </c>
      <c r="C535" s="43" t="s">
        <v>46</v>
      </c>
      <c r="D535" s="43" t="s">
        <v>16</v>
      </c>
      <c r="E535" s="45">
        <v>2018</v>
      </c>
      <c r="F535" s="45" t="s">
        <v>63</v>
      </c>
      <c r="G535" s="45" t="s">
        <v>140</v>
      </c>
      <c r="H535" s="45" t="s">
        <v>131</v>
      </c>
      <c r="I535" s="43" t="s">
        <v>152</v>
      </c>
      <c r="J535" s="45" t="s">
        <v>544</v>
      </c>
      <c r="K535" s="45" t="s">
        <v>544</v>
      </c>
      <c r="L535" s="48">
        <v>2245.1</v>
      </c>
      <c r="M535" s="51">
        <v>3883.8050899999998</v>
      </c>
    </row>
    <row r="536" spans="1:13" ht="14.25" x14ac:dyDescent="0.2">
      <c r="A536" s="42" t="s">
        <v>41</v>
      </c>
      <c r="B536" s="42" t="s">
        <v>41</v>
      </c>
      <c r="C536" s="43" t="s">
        <v>46</v>
      </c>
      <c r="D536" s="43" t="s">
        <v>16</v>
      </c>
      <c r="E536" s="45">
        <v>2018</v>
      </c>
      <c r="F536" s="45" t="s">
        <v>63</v>
      </c>
      <c r="G536" s="45" t="s">
        <v>140</v>
      </c>
      <c r="H536" s="45" t="s">
        <v>99</v>
      </c>
      <c r="I536" s="43" t="s">
        <v>152</v>
      </c>
      <c r="J536" s="45" t="s">
        <v>544</v>
      </c>
      <c r="K536" s="45" t="s">
        <v>544</v>
      </c>
      <c r="L536" s="48">
        <v>1727</v>
      </c>
      <c r="M536" s="51">
        <v>3108.7793000000001</v>
      </c>
    </row>
    <row r="537" spans="1:13" ht="14.25" x14ac:dyDescent="0.2">
      <c r="A537" s="42" t="s">
        <v>41</v>
      </c>
      <c r="B537" s="42" t="s">
        <v>41</v>
      </c>
      <c r="C537" s="43" t="s">
        <v>46</v>
      </c>
      <c r="D537" s="43" t="s">
        <v>16</v>
      </c>
      <c r="E537" s="45">
        <v>2018</v>
      </c>
      <c r="F537" s="45" t="s">
        <v>63</v>
      </c>
      <c r="G537" s="45" t="s">
        <v>140</v>
      </c>
      <c r="H537" s="45" t="s">
        <v>99</v>
      </c>
      <c r="I537" s="43" t="s">
        <v>147</v>
      </c>
      <c r="J537" s="45" t="s">
        <v>544</v>
      </c>
      <c r="K537" s="45" t="s">
        <v>544</v>
      </c>
      <c r="L537" s="48">
        <v>1727</v>
      </c>
      <c r="M537" s="51">
        <v>3108.7793000000001</v>
      </c>
    </row>
    <row r="538" spans="1:13" ht="14.25" x14ac:dyDescent="0.2">
      <c r="A538" s="42" t="s">
        <v>41</v>
      </c>
      <c r="B538" s="42" t="s">
        <v>41</v>
      </c>
      <c r="C538" s="43" t="s">
        <v>46</v>
      </c>
      <c r="D538" s="43" t="s">
        <v>16</v>
      </c>
      <c r="E538" s="45">
        <v>2018</v>
      </c>
      <c r="F538" s="45" t="s">
        <v>63</v>
      </c>
      <c r="G538" s="45" t="s">
        <v>140</v>
      </c>
      <c r="H538" s="45" t="s">
        <v>99</v>
      </c>
      <c r="I538" s="43" t="s">
        <v>150</v>
      </c>
      <c r="J538" s="45" t="s">
        <v>544</v>
      </c>
      <c r="K538" s="45" t="s">
        <v>544</v>
      </c>
      <c r="L538" s="48">
        <v>1727</v>
      </c>
      <c r="M538" s="51">
        <v>3108.7793000000001</v>
      </c>
    </row>
    <row r="539" spans="1:13" ht="14.25" x14ac:dyDescent="0.2">
      <c r="A539" s="42" t="s">
        <v>41</v>
      </c>
      <c r="B539" s="42" t="s">
        <v>41</v>
      </c>
      <c r="C539" s="43" t="s">
        <v>46</v>
      </c>
      <c r="D539" s="43" t="s">
        <v>16</v>
      </c>
      <c r="E539" s="45">
        <v>2018</v>
      </c>
      <c r="F539" s="45" t="s">
        <v>63</v>
      </c>
      <c r="G539" s="45" t="s">
        <v>140</v>
      </c>
      <c r="H539" s="45" t="s">
        <v>131</v>
      </c>
      <c r="I539" s="43" t="s">
        <v>125</v>
      </c>
      <c r="J539" s="45" t="s">
        <v>545</v>
      </c>
      <c r="K539" s="45" t="s">
        <v>545</v>
      </c>
      <c r="L539" s="48">
        <v>1298</v>
      </c>
      <c r="M539" s="51">
        <v>2467.0382</v>
      </c>
    </row>
    <row r="540" spans="1:13" ht="14.25" x14ac:dyDescent="0.2">
      <c r="A540" s="42" t="s">
        <v>41</v>
      </c>
      <c r="B540" s="42" t="s">
        <v>41</v>
      </c>
      <c r="C540" s="43" t="s">
        <v>46</v>
      </c>
      <c r="D540" s="43" t="s">
        <v>16</v>
      </c>
      <c r="E540" s="45">
        <v>2018</v>
      </c>
      <c r="F540" s="45" t="s">
        <v>63</v>
      </c>
      <c r="G540" s="45" t="s">
        <v>140</v>
      </c>
      <c r="H540" s="45" t="s">
        <v>129</v>
      </c>
      <c r="I540" s="43" t="s">
        <v>153</v>
      </c>
      <c r="J540" s="45" t="s">
        <v>544</v>
      </c>
      <c r="K540" s="45" t="s">
        <v>544</v>
      </c>
      <c r="L540" s="48">
        <v>1727</v>
      </c>
      <c r="M540" s="51">
        <v>3108.7793000000001</v>
      </c>
    </row>
    <row r="541" spans="1:13" ht="14.25" x14ac:dyDescent="0.2">
      <c r="A541" s="42" t="s">
        <v>41</v>
      </c>
      <c r="B541" s="42" t="s">
        <v>41</v>
      </c>
      <c r="C541" s="43" t="s">
        <v>46</v>
      </c>
      <c r="D541" s="43" t="s">
        <v>16</v>
      </c>
      <c r="E541" s="45">
        <v>2018</v>
      </c>
      <c r="F541" s="45" t="s">
        <v>63</v>
      </c>
      <c r="G541" s="45" t="s">
        <v>140</v>
      </c>
      <c r="H541" s="45" t="s">
        <v>99</v>
      </c>
      <c r="I541" s="43" t="s">
        <v>144</v>
      </c>
      <c r="J541" s="45" t="s">
        <v>544</v>
      </c>
      <c r="K541" s="45" t="s">
        <v>544</v>
      </c>
      <c r="L541" s="48">
        <v>1298</v>
      </c>
      <c r="M541" s="51">
        <v>2467.0382</v>
      </c>
    </row>
    <row r="542" spans="1:13" ht="14.25" x14ac:dyDescent="0.2">
      <c r="A542" s="42" t="s">
        <v>41</v>
      </c>
      <c r="B542" s="42" t="s">
        <v>41</v>
      </c>
      <c r="C542" s="43" t="s">
        <v>46</v>
      </c>
      <c r="D542" s="43" t="s">
        <v>16</v>
      </c>
      <c r="E542" s="45">
        <v>2018</v>
      </c>
      <c r="F542" s="45" t="s">
        <v>63</v>
      </c>
      <c r="G542" s="45" t="s">
        <v>140</v>
      </c>
      <c r="H542" s="45" t="s">
        <v>129</v>
      </c>
      <c r="I542" s="43" t="s">
        <v>150</v>
      </c>
      <c r="J542" s="45" t="s">
        <v>544</v>
      </c>
      <c r="K542" s="45" t="s">
        <v>544</v>
      </c>
      <c r="L542" s="48">
        <v>1727</v>
      </c>
      <c r="M542" s="51">
        <v>3108.7793000000001</v>
      </c>
    </row>
    <row r="543" spans="1:13" ht="14.25" x14ac:dyDescent="0.2">
      <c r="A543" s="42" t="s">
        <v>41</v>
      </c>
      <c r="B543" s="42" t="s">
        <v>41</v>
      </c>
      <c r="C543" s="43" t="s">
        <v>46</v>
      </c>
      <c r="D543" s="43" t="s">
        <v>16</v>
      </c>
      <c r="E543" s="45">
        <v>2018</v>
      </c>
      <c r="F543" s="45" t="s">
        <v>63</v>
      </c>
      <c r="G543" s="45" t="s">
        <v>140</v>
      </c>
      <c r="H543" s="45" t="s">
        <v>129</v>
      </c>
      <c r="I543" s="43" t="s">
        <v>147</v>
      </c>
      <c r="J543" s="45" t="s">
        <v>544</v>
      </c>
      <c r="K543" s="45" t="s">
        <v>544</v>
      </c>
      <c r="L543" s="48">
        <v>1298</v>
      </c>
      <c r="M543" s="51">
        <v>2467.0382</v>
      </c>
    </row>
    <row r="544" spans="1:13" ht="14.25" x14ac:dyDescent="0.2">
      <c r="A544" s="42" t="s">
        <v>41</v>
      </c>
      <c r="B544" s="42" t="s">
        <v>41</v>
      </c>
      <c r="C544" s="43" t="s">
        <v>46</v>
      </c>
      <c r="D544" s="43" t="s">
        <v>16</v>
      </c>
      <c r="E544" s="45">
        <v>2018</v>
      </c>
      <c r="F544" s="45" t="s">
        <v>63</v>
      </c>
      <c r="G544" s="45" t="s">
        <v>140</v>
      </c>
      <c r="H544" s="45" t="s">
        <v>131</v>
      </c>
      <c r="I544" s="43" t="s">
        <v>141</v>
      </c>
      <c r="J544" s="45" t="s">
        <v>544</v>
      </c>
      <c r="K544" s="45" t="s">
        <v>544</v>
      </c>
      <c r="L544" s="48">
        <v>2245.1</v>
      </c>
      <c r="M544" s="51">
        <v>3883.8050899999998</v>
      </c>
    </row>
    <row r="545" spans="1:13" ht="14.25" x14ac:dyDescent="0.2">
      <c r="A545" s="42" t="s">
        <v>41</v>
      </c>
      <c r="B545" s="42" t="s">
        <v>41</v>
      </c>
      <c r="C545" s="43" t="s">
        <v>46</v>
      </c>
      <c r="D545" s="43" t="s">
        <v>16</v>
      </c>
      <c r="E545" s="45">
        <v>2018</v>
      </c>
      <c r="F545" s="45" t="s">
        <v>63</v>
      </c>
      <c r="G545" s="45" t="s">
        <v>140</v>
      </c>
      <c r="H545" s="45" t="s">
        <v>99</v>
      </c>
      <c r="I545" s="43" t="s">
        <v>141</v>
      </c>
      <c r="J545" s="45" t="s">
        <v>544</v>
      </c>
      <c r="K545" s="45" t="s">
        <v>544</v>
      </c>
      <c r="L545" s="48">
        <v>1727</v>
      </c>
      <c r="M545" s="51">
        <v>3108.7793000000001</v>
      </c>
    </row>
    <row r="546" spans="1:13" ht="14.25" x14ac:dyDescent="0.2">
      <c r="A546" s="42" t="s">
        <v>41</v>
      </c>
      <c r="B546" s="42" t="s">
        <v>41</v>
      </c>
      <c r="C546" s="43" t="s">
        <v>46</v>
      </c>
      <c r="D546" s="43" t="s">
        <v>16</v>
      </c>
      <c r="E546" s="45">
        <v>2018</v>
      </c>
      <c r="F546" s="45" t="s">
        <v>63</v>
      </c>
      <c r="G546" s="45" t="s">
        <v>140</v>
      </c>
      <c r="H546" s="45" t="s">
        <v>99</v>
      </c>
      <c r="I546" s="43" t="s">
        <v>150</v>
      </c>
      <c r="J546" s="45" t="s">
        <v>544</v>
      </c>
      <c r="K546" s="45" t="s">
        <v>544</v>
      </c>
      <c r="L546" s="48">
        <v>1727</v>
      </c>
      <c r="M546" s="51">
        <v>3108.7793000000001</v>
      </c>
    </row>
    <row r="547" spans="1:13" ht="14.25" x14ac:dyDescent="0.2">
      <c r="A547" s="42" t="s">
        <v>41</v>
      </c>
      <c r="B547" s="42" t="s">
        <v>41</v>
      </c>
      <c r="C547" s="43" t="s">
        <v>46</v>
      </c>
      <c r="D547" s="43" t="s">
        <v>16</v>
      </c>
      <c r="E547" s="45">
        <v>2018</v>
      </c>
      <c r="F547" s="45" t="s">
        <v>63</v>
      </c>
      <c r="G547" s="45" t="s">
        <v>140</v>
      </c>
      <c r="H547" s="45" t="s">
        <v>129</v>
      </c>
      <c r="I547" s="43" t="s">
        <v>147</v>
      </c>
      <c r="J547" s="45" t="s">
        <v>544</v>
      </c>
      <c r="K547" s="45" t="s">
        <v>544</v>
      </c>
      <c r="L547" s="48">
        <v>1298</v>
      </c>
      <c r="M547" s="51">
        <v>2467.0382</v>
      </c>
    </row>
    <row r="548" spans="1:13" ht="14.25" x14ac:dyDescent="0.2">
      <c r="A548" s="42" t="s">
        <v>41</v>
      </c>
      <c r="B548" s="42" t="s">
        <v>41</v>
      </c>
      <c r="C548" s="43" t="s">
        <v>46</v>
      </c>
      <c r="D548" s="43" t="s">
        <v>16</v>
      </c>
      <c r="E548" s="45">
        <v>2018</v>
      </c>
      <c r="F548" s="45" t="s">
        <v>63</v>
      </c>
      <c r="G548" s="45" t="s">
        <v>140</v>
      </c>
      <c r="H548" s="45" t="s">
        <v>129</v>
      </c>
      <c r="I548" s="43" t="s">
        <v>152</v>
      </c>
      <c r="J548" s="45" t="s">
        <v>544</v>
      </c>
      <c r="K548" s="45" t="s">
        <v>544</v>
      </c>
      <c r="L548" s="48">
        <v>1298</v>
      </c>
      <c r="M548" s="51">
        <v>2467.0382</v>
      </c>
    </row>
    <row r="549" spans="1:13" ht="14.25" x14ac:dyDescent="0.2">
      <c r="A549" s="42" t="s">
        <v>41</v>
      </c>
      <c r="B549" s="42" t="s">
        <v>41</v>
      </c>
      <c r="C549" s="43" t="s">
        <v>46</v>
      </c>
      <c r="D549" s="43" t="s">
        <v>16</v>
      </c>
      <c r="E549" s="45">
        <v>2018</v>
      </c>
      <c r="F549" s="45" t="s">
        <v>63</v>
      </c>
      <c r="G549" s="45" t="s">
        <v>140</v>
      </c>
      <c r="H549" s="45" t="s">
        <v>129</v>
      </c>
      <c r="I549" s="43" t="s">
        <v>550</v>
      </c>
      <c r="J549" s="45" t="s">
        <v>544</v>
      </c>
      <c r="K549" s="45" t="s">
        <v>544</v>
      </c>
      <c r="L549" s="51">
        <v>1298</v>
      </c>
      <c r="M549" s="51">
        <v>2467.0382</v>
      </c>
    </row>
    <row r="550" spans="1:13" ht="14.25" x14ac:dyDescent="0.2">
      <c r="A550" s="42" t="s">
        <v>41</v>
      </c>
      <c r="B550" s="42" t="s">
        <v>41</v>
      </c>
      <c r="C550" s="43" t="s">
        <v>46</v>
      </c>
      <c r="D550" s="43" t="s">
        <v>16</v>
      </c>
      <c r="E550" s="45">
        <v>2018</v>
      </c>
      <c r="F550" s="45" t="s">
        <v>63</v>
      </c>
      <c r="G550" s="45" t="s">
        <v>140</v>
      </c>
      <c r="H550" s="45" t="s">
        <v>99</v>
      </c>
      <c r="I550" s="43" t="s">
        <v>150</v>
      </c>
      <c r="J550" s="45" t="s">
        <v>544</v>
      </c>
      <c r="K550" s="45" t="s">
        <v>544</v>
      </c>
      <c r="L550" s="48">
        <v>1727</v>
      </c>
      <c r="M550" s="51">
        <v>3108.7793000000001</v>
      </c>
    </row>
    <row r="551" spans="1:13" ht="14.25" x14ac:dyDescent="0.2">
      <c r="A551" s="42" t="s">
        <v>41</v>
      </c>
      <c r="B551" s="42" t="s">
        <v>41</v>
      </c>
      <c r="C551" s="43" t="s">
        <v>46</v>
      </c>
      <c r="D551" s="43" t="s">
        <v>16</v>
      </c>
      <c r="E551" s="45">
        <v>2018</v>
      </c>
      <c r="F551" s="45" t="s">
        <v>63</v>
      </c>
      <c r="G551" s="45" t="s">
        <v>140</v>
      </c>
      <c r="H551" s="45" t="s">
        <v>131</v>
      </c>
      <c r="I551" s="43" t="s">
        <v>151</v>
      </c>
      <c r="J551" s="45" t="s">
        <v>544</v>
      </c>
      <c r="K551" s="45" t="s">
        <v>544</v>
      </c>
      <c r="L551" s="48">
        <v>2245.1</v>
      </c>
      <c r="M551" s="51">
        <v>3883.8050899999998</v>
      </c>
    </row>
    <row r="552" spans="1:13" ht="14.25" x14ac:dyDescent="0.2">
      <c r="A552" s="42" t="s">
        <v>41</v>
      </c>
      <c r="B552" s="42" t="s">
        <v>41</v>
      </c>
      <c r="C552" s="43" t="s">
        <v>46</v>
      </c>
      <c r="D552" s="43" t="s">
        <v>16</v>
      </c>
      <c r="E552" s="45">
        <v>2018</v>
      </c>
      <c r="F552" s="45" t="s">
        <v>63</v>
      </c>
      <c r="G552" s="45" t="s">
        <v>140</v>
      </c>
      <c r="H552" s="45" t="s">
        <v>99</v>
      </c>
      <c r="I552" s="43" t="s">
        <v>147</v>
      </c>
      <c r="J552" s="45" t="s">
        <v>544</v>
      </c>
      <c r="K552" s="45" t="s">
        <v>544</v>
      </c>
      <c r="L552" s="48">
        <v>1727</v>
      </c>
      <c r="M552" s="51">
        <v>3108.7793000000001</v>
      </c>
    </row>
    <row r="553" spans="1:13" ht="14.25" x14ac:dyDescent="0.2">
      <c r="A553" s="42" t="s">
        <v>41</v>
      </c>
      <c r="B553" s="42" t="s">
        <v>41</v>
      </c>
      <c r="C553" s="43" t="s">
        <v>46</v>
      </c>
      <c r="D553" s="43" t="s">
        <v>16</v>
      </c>
      <c r="E553" s="45">
        <v>2018</v>
      </c>
      <c r="F553" s="45" t="s">
        <v>63</v>
      </c>
      <c r="G553" s="45" t="s">
        <v>140</v>
      </c>
      <c r="H553" s="45" t="s">
        <v>129</v>
      </c>
      <c r="I553" s="43" t="s">
        <v>154</v>
      </c>
      <c r="J553" s="45" t="s">
        <v>544</v>
      </c>
      <c r="K553" s="45" t="s">
        <v>544</v>
      </c>
      <c r="L553" s="48">
        <v>1298</v>
      </c>
      <c r="M553" s="51">
        <v>2467.0382</v>
      </c>
    </row>
    <row r="554" spans="1:13" ht="14.25" x14ac:dyDescent="0.2">
      <c r="A554" s="42" t="s">
        <v>41</v>
      </c>
      <c r="B554" s="42" t="s">
        <v>41</v>
      </c>
      <c r="C554" s="43" t="s">
        <v>46</v>
      </c>
      <c r="D554" s="43" t="s">
        <v>16</v>
      </c>
      <c r="E554" s="45">
        <v>2018</v>
      </c>
      <c r="F554" s="45" t="s">
        <v>63</v>
      </c>
      <c r="G554" s="45" t="s">
        <v>140</v>
      </c>
      <c r="H554" s="45" t="s">
        <v>129</v>
      </c>
      <c r="I554" s="43" t="s">
        <v>141</v>
      </c>
      <c r="J554" s="45" t="s">
        <v>544</v>
      </c>
      <c r="K554" s="45" t="s">
        <v>544</v>
      </c>
      <c r="L554" s="48">
        <v>4500</v>
      </c>
      <c r="M554" s="51">
        <v>7256.91</v>
      </c>
    </row>
    <row r="555" spans="1:13" ht="14.25" x14ac:dyDescent="0.2">
      <c r="A555" s="42" t="s">
        <v>41</v>
      </c>
      <c r="B555" s="42" t="s">
        <v>41</v>
      </c>
      <c r="C555" s="43" t="s">
        <v>46</v>
      </c>
      <c r="D555" s="43" t="s">
        <v>16</v>
      </c>
      <c r="E555" s="45">
        <v>2018</v>
      </c>
      <c r="F555" s="45" t="s">
        <v>63</v>
      </c>
      <c r="G555" s="45" t="s">
        <v>140</v>
      </c>
      <c r="H555" s="45" t="s">
        <v>99</v>
      </c>
      <c r="I555" s="43" t="s">
        <v>154</v>
      </c>
      <c r="J555" s="45" t="s">
        <v>544</v>
      </c>
      <c r="K555" s="45" t="s">
        <v>544</v>
      </c>
      <c r="L555" s="48">
        <v>1298</v>
      </c>
      <c r="M555" s="51">
        <v>2467.0382</v>
      </c>
    </row>
    <row r="556" spans="1:13" ht="14.25" x14ac:dyDescent="0.2">
      <c r="A556" s="42" t="s">
        <v>41</v>
      </c>
      <c r="B556" s="42" t="s">
        <v>41</v>
      </c>
      <c r="C556" s="43" t="s">
        <v>46</v>
      </c>
      <c r="D556" s="43" t="s">
        <v>16</v>
      </c>
      <c r="E556" s="45">
        <v>2018</v>
      </c>
      <c r="F556" s="45" t="s">
        <v>63</v>
      </c>
      <c r="G556" s="45" t="s">
        <v>140</v>
      </c>
      <c r="H556" s="45" t="s">
        <v>99</v>
      </c>
      <c r="I556" s="43" t="s">
        <v>148</v>
      </c>
      <c r="J556" s="45" t="s">
        <v>544</v>
      </c>
      <c r="K556" s="45" t="s">
        <v>544</v>
      </c>
      <c r="L556" s="48">
        <v>1727</v>
      </c>
      <c r="M556" s="51">
        <v>3108.7793000000001</v>
      </c>
    </row>
    <row r="557" spans="1:13" ht="14.25" x14ac:dyDescent="0.2">
      <c r="A557" s="42" t="s">
        <v>41</v>
      </c>
      <c r="B557" s="42" t="s">
        <v>41</v>
      </c>
      <c r="C557" s="43" t="s">
        <v>46</v>
      </c>
      <c r="D557" s="43" t="s">
        <v>16</v>
      </c>
      <c r="E557" s="45">
        <v>2018</v>
      </c>
      <c r="F557" s="45" t="s">
        <v>63</v>
      </c>
      <c r="G557" s="45" t="s">
        <v>140</v>
      </c>
      <c r="H557" s="45" t="s">
        <v>99</v>
      </c>
      <c r="I557" s="43" t="s">
        <v>150</v>
      </c>
      <c r="J557" s="45" t="s">
        <v>544</v>
      </c>
      <c r="K557" s="45" t="s">
        <v>544</v>
      </c>
      <c r="L557" s="51">
        <v>1727</v>
      </c>
      <c r="M557" s="51">
        <v>3108.7793000000001</v>
      </c>
    </row>
    <row r="558" spans="1:13" ht="14.25" x14ac:dyDescent="0.2">
      <c r="A558" s="42" t="s">
        <v>41</v>
      </c>
      <c r="B558" s="42" t="s">
        <v>41</v>
      </c>
      <c r="C558" s="43" t="s">
        <v>46</v>
      </c>
      <c r="D558" s="43" t="s">
        <v>16</v>
      </c>
      <c r="E558" s="45">
        <v>2018</v>
      </c>
      <c r="F558" s="45" t="s">
        <v>63</v>
      </c>
      <c r="G558" s="45" t="s">
        <v>140</v>
      </c>
      <c r="H558" s="45" t="s">
        <v>131</v>
      </c>
      <c r="I558" s="43" t="s">
        <v>149</v>
      </c>
      <c r="J558" s="45" t="s">
        <v>544</v>
      </c>
      <c r="K558" s="45" t="s">
        <v>544</v>
      </c>
      <c r="L558" s="48">
        <v>1727</v>
      </c>
      <c r="M558" s="51">
        <v>3108.7793000000001</v>
      </c>
    </row>
    <row r="559" spans="1:13" ht="14.25" x14ac:dyDescent="0.2">
      <c r="A559" s="42" t="s">
        <v>41</v>
      </c>
      <c r="B559" s="42" t="s">
        <v>41</v>
      </c>
      <c r="C559" s="43" t="s">
        <v>46</v>
      </c>
      <c r="D559" s="43" t="s">
        <v>16</v>
      </c>
      <c r="E559" s="45">
        <v>2018</v>
      </c>
      <c r="F559" s="45" t="s">
        <v>63</v>
      </c>
      <c r="G559" s="45" t="s">
        <v>140</v>
      </c>
      <c r="H559" s="45" t="s">
        <v>129</v>
      </c>
      <c r="I559" s="43" t="s">
        <v>148</v>
      </c>
      <c r="J559" s="45" t="s">
        <v>544</v>
      </c>
      <c r="K559" s="45" t="s">
        <v>544</v>
      </c>
      <c r="L559" s="48">
        <v>2245.1</v>
      </c>
      <c r="M559" s="51">
        <v>3883.8050899999998</v>
      </c>
    </row>
    <row r="560" spans="1:13" ht="14.25" x14ac:dyDescent="0.2">
      <c r="A560" s="42" t="s">
        <v>41</v>
      </c>
      <c r="B560" s="42" t="s">
        <v>41</v>
      </c>
      <c r="C560" s="43" t="s">
        <v>46</v>
      </c>
      <c r="D560" s="43" t="s">
        <v>16</v>
      </c>
      <c r="E560" s="45">
        <v>2018</v>
      </c>
      <c r="F560" s="45" t="s">
        <v>63</v>
      </c>
      <c r="G560" s="45" t="s">
        <v>140</v>
      </c>
      <c r="H560" s="45" t="s">
        <v>131</v>
      </c>
      <c r="I560" s="43" t="s">
        <v>147</v>
      </c>
      <c r="J560" s="45" t="s">
        <v>544</v>
      </c>
      <c r="K560" s="45" t="s">
        <v>544</v>
      </c>
      <c r="L560" s="48">
        <v>1298</v>
      </c>
      <c r="M560" s="51">
        <v>2467.0382</v>
      </c>
    </row>
    <row r="561" spans="1:13" ht="14.25" x14ac:dyDescent="0.2">
      <c r="A561" s="42" t="s">
        <v>41</v>
      </c>
      <c r="B561" s="42" t="s">
        <v>41</v>
      </c>
      <c r="C561" s="43" t="s">
        <v>46</v>
      </c>
      <c r="D561" s="43" t="s">
        <v>16</v>
      </c>
      <c r="E561" s="45">
        <v>2018</v>
      </c>
      <c r="F561" s="45" t="s">
        <v>63</v>
      </c>
      <c r="G561" s="45" t="s">
        <v>140</v>
      </c>
      <c r="H561" s="45" t="s">
        <v>99</v>
      </c>
      <c r="I561" s="43" t="s">
        <v>156</v>
      </c>
      <c r="J561" s="45" t="s">
        <v>544</v>
      </c>
      <c r="K561" s="45" t="s">
        <v>544</v>
      </c>
      <c r="L561" s="48">
        <v>2245.1</v>
      </c>
      <c r="M561" s="51">
        <v>3883.8050899999998</v>
      </c>
    </row>
    <row r="562" spans="1:13" ht="14.25" x14ac:dyDescent="0.2">
      <c r="A562" s="42" t="s">
        <v>41</v>
      </c>
      <c r="B562" s="42" t="s">
        <v>41</v>
      </c>
      <c r="C562" s="43" t="s">
        <v>46</v>
      </c>
      <c r="D562" s="43" t="s">
        <v>16</v>
      </c>
      <c r="E562" s="45">
        <v>2018</v>
      </c>
      <c r="F562" s="45" t="s">
        <v>63</v>
      </c>
      <c r="G562" s="45" t="s">
        <v>140</v>
      </c>
      <c r="H562" s="45" t="s">
        <v>99</v>
      </c>
      <c r="I562" s="43" t="s">
        <v>147</v>
      </c>
      <c r="J562" s="45" t="s">
        <v>544</v>
      </c>
      <c r="K562" s="45" t="s">
        <v>544</v>
      </c>
      <c r="L562" s="48">
        <v>1727</v>
      </c>
      <c r="M562" s="51">
        <v>3108.7793000000001</v>
      </c>
    </row>
    <row r="563" spans="1:13" ht="14.25" x14ac:dyDescent="0.2">
      <c r="A563" s="42" t="s">
        <v>41</v>
      </c>
      <c r="B563" s="42" t="s">
        <v>41</v>
      </c>
      <c r="C563" s="43" t="s">
        <v>46</v>
      </c>
      <c r="D563" s="43" t="s">
        <v>16</v>
      </c>
      <c r="E563" s="45">
        <v>2018</v>
      </c>
      <c r="F563" s="45" t="s">
        <v>63</v>
      </c>
      <c r="G563" s="45" t="s">
        <v>140</v>
      </c>
      <c r="H563" s="45" t="s">
        <v>129</v>
      </c>
      <c r="I563" s="43" t="s">
        <v>156</v>
      </c>
      <c r="J563" s="45" t="s">
        <v>544</v>
      </c>
      <c r="K563" s="45" t="s">
        <v>544</v>
      </c>
      <c r="L563" s="48">
        <v>1727</v>
      </c>
      <c r="M563" s="51">
        <v>3108.7793000000001</v>
      </c>
    </row>
    <row r="564" spans="1:13" ht="14.25" x14ac:dyDescent="0.2">
      <c r="A564" s="42" t="s">
        <v>41</v>
      </c>
      <c r="B564" s="42" t="s">
        <v>41</v>
      </c>
      <c r="C564" s="43" t="s">
        <v>46</v>
      </c>
      <c r="D564" s="43" t="s">
        <v>16</v>
      </c>
      <c r="E564" s="45">
        <v>2018</v>
      </c>
      <c r="F564" s="45" t="s">
        <v>63</v>
      </c>
      <c r="G564" s="45" t="s">
        <v>140</v>
      </c>
      <c r="H564" s="45" t="s">
        <v>129</v>
      </c>
      <c r="I564" s="43" t="s">
        <v>146</v>
      </c>
      <c r="J564" s="45" t="s">
        <v>544</v>
      </c>
      <c r="K564" s="45" t="s">
        <v>544</v>
      </c>
      <c r="L564" s="48">
        <v>1298</v>
      </c>
      <c r="M564" s="51">
        <v>2467.0382</v>
      </c>
    </row>
    <row r="565" spans="1:13" ht="14.25" x14ac:dyDescent="0.2">
      <c r="A565" s="42" t="s">
        <v>41</v>
      </c>
      <c r="B565" s="42" t="s">
        <v>41</v>
      </c>
      <c r="C565" s="43" t="s">
        <v>46</v>
      </c>
      <c r="D565" s="43" t="s">
        <v>16</v>
      </c>
      <c r="E565" s="45">
        <v>2018</v>
      </c>
      <c r="F565" s="45" t="s">
        <v>63</v>
      </c>
      <c r="G565" s="45" t="s">
        <v>140</v>
      </c>
      <c r="H565" s="45" t="s">
        <v>99</v>
      </c>
      <c r="I565" s="43" t="s">
        <v>142</v>
      </c>
      <c r="J565" s="45" t="s">
        <v>544</v>
      </c>
      <c r="K565" s="45" t="s">
        <v>544</v>
      </c>
      <c r="L565" s="48">
        <v>1298</v>
      </c>
      <c r="M565" s="51">
        <v>2467.0382</v>
      </c>
    </row>
    <row r="566" spans="1:13" ht="14.25" x14ac:dyDescent="0.2">
      <c r="A566" s="42" t="s">
        <v>41</v>
      </c>
      <c r="B566" s="42" t="s">
        <v>41</v>
      </c>
      <c r="C566" s="43" t="s">
        <v>46</v>
      </c>
      <c r="D566" s="43" t="s">
        <v>16</v>
      </c>
      <c r="E566" s="45">
        <v>2018</v>
      </c>
      <c r="F566" s="45" t="s">
        <v>63</v>
      </c>
      <c r="G566" s="45" t="s">
        <v>140</v>
      </c>
      <c r="H566" s="45" t="s">
        <v>99</v>
      </c>
      <c r="I566" s="43" t="s">
        <v>143</v>
      </c>
      <c r="J566" s="45" t="s">
        <v>544</v>
      </c>
      <c r="K566" s="45" t="s">
        <v>544</v>
      </c>
      <c r="L566" s="48">
        <v>1727</v>
      </c>
      <c r="M566" s="51">
        <v>3108.7793000000001</v>
      </c>
    </row>
    <row r="567" spans="1:13" ht="14.25" x14ac:dyDescent="0.2">
      <c r="A567" s="42" t="s">
        <v>41</v>
      </c>
      <c r="B567" s="42" t="s">
        <v>41</v>
      </c>
      <c r="C567" s="43" t="s">
        <v>46</v>
      </c>
      <c r="D567" s="43" t="s">
        <v>16</v>
      </c>
      <c r="E567" s="45">
        <v>2018</v>
      </c>
      <c r="F567" s="45" t="s">
        <v>63</v>
      </c>
      <c r="G567" s="45" t="s">
        <v>140</v>
      </c>
      <c r="H567" s="45" t="s">
        <v>99</v>
      </c>
      <c r="I567" s="43" t="s">
        <v>153</v>
      </c>
      <c r="J567" s="45" t="s">
        <v>544</v>
      </c>
      <c r="K567" s="45" t="s">
        <v>544</v>
      </c>
      <c r="L567" s="48">
        <v>1727</v>
      </c>
      <c r="M567" s="51">
        <v>3108.7793000000001</v>
      </c>
    </row>
    <row r="568" spans="1:13" ht="14.25" x14ac:dyDescent="0.2">
      <c r="A568" s="42" t="s">
        <v>41</v>
      </c>
      <c r="B568" s="42" t="s">
        <v>41</v>
      </c>
      <c r="C568" s="43" t="s">
        <v>46</v>
      </c>
      <c r="D568" s="43" t="s">
        <v>16</v>
      </c>
      <c r="E568" s="45">
        <v>2018</v>
      </c>
      <c r="F568" s="45" t="s">
        <v>63</v>
      </c>
      <c r="G568" s="45" t="s">
        <v>140</v>
      </c>
      <c r="H568" s="45" t="s">
        <v>129</v>
      </c>
      <c r="I568" s="43" t="s">
        <v>147</v>
      </c>
      <c r="J568" s="45" t="s">
        <v>544</v>
      </c>
      <c r="K568" s="45" t="s">
        <v>544</v>
      </c>
      <c r="L568" s="48">
        <v>1727</v>
      </c>
      <c r="M568" s="51">
        <v>3108.7793000000001</v>
      </c>
    </row>
    <row r="569" spans="1:13" ht="14.25" x14ac:dyDescent="0.2">
      <c r="A569" s="42" t="s">
        <v>41</v>
      </c>
      <c r="B569" s="42" t="s">
        <v>41</v>
      </c>
      <c r="C569" s="43" t="s">
        <v>46</v>
      </c>
      <c r="D569" s="43" t="s">
        <v>16</v>
      </c>
      <c r="E569" s="45">
        <v>2018</v>
      </c>
      <c r="F569" s="45" t="s">
        <v>63</v>
      </c>
      <c r="G569" s="45" t="s">
        <v>140</v>
      </c>
      <c r="H569" s="45" t="s">
        <v>129</v>
      </c>
      <c r="I569" s="43" t="s">
        <v>141</v>
      </c>
      <c r="J569" s="45" t="s">
        <v>544</v>
      </c>
      <c r="K569" s="45" t="s">
        <v>544</v>
      </c>
      <c r="L569" s="48">
        <v>1298</v>
      </c>
      <c r="M569" s="51">
        <v>2467.0382</v>
      </c>
    </row>
    <row r="570" spans="1:13" ht="14.25" x14ac:dyDescent="0.2">
      <c r="A570" s="42" t="s">
        <v>41</v>
      </c>
      <c r="B570" s="42" t="s">
        <v>41</v>
      </c>
      <c r="C570" s="43" t="s">
        <v>46</v>
      </c>
      <c r="D570" s="43" t="s">
        <v>16</v>
      </c>
      <c r="E570" s="45">
        <v>2018</v>
      </c>
      <c r="F570" s="45" t="s">
        <v>63</v>
      </c>
      <c r="G570" s="45" t="s">
        <v>140</v>
      </c>
      <c r="H570" s="45" t="s">
        <v>129</v>
      </c>
      <c r="I570" s="43" t="s">
        <v>143</v>
      </c>
      <c r="J570" s="45" t="s">
        <v>544</v>
      </c>
      <c r="K570" s="45" t="s">
        <v>544</v>
      </c>
      <c r="L570" s="48">
        <v>1298</v>
      </c>
      <c r="M570" s="51">
        <v>2467.0382</v>
      </c>
    </row>
    <row r="571" spans="1:13" ht="14.25" x14ac:dyDescent="0.2">
      <c r="A571" s="42" t="s">
        <v>41</v>
      </c>
      <c r="B571" s="42" t="s">
        <v>41</v>
      </c>
      <c r="C571" s="43" t="s">
        <v>46</v>
      </c>
      <c r="D571" s="43" t="s">
        <v>16</v>
      </c>
      <c r="E571" s="45">
        <v>2018</v>
      </c>
      <c r="F571" s="45" t="s">
        <v>63</v>
      </c>
      <c r="G571" s="45" t="s">
        <v>140</v>
      </c>
      <c r="H571" s="45" t="s">
        <v>129</v>
      </c>
      <c r="I571" s="43" t="s">
        <v>157</v>
      </c>
      <c r="J571" s="45" t="s">
        <v>544</v>
      </c>
      <c r="K571" s="45" t="s">
        <v>544</v>
      </c>
      <c r="L571" s="48">
        <v>1298</v>
      </c>
      <c r="M571" s="51">
        <v>2467.0382</v>
      </c>
    </row>
    <row r="572" spans="1:13" ht="14.25" x14ac:dyDescent="0.2">
      <c r="A572" s="42" t="s">
        <v>41</v>
      </c>
      <c r="B572" s="42" t="s">
        <v>41</v>
      </c>
      <c r="C572" s="43" t="s">
        <v>46</v>
      </c>
      <c r="D572" s="43" t="s">
        <v>16</v>
      </c>
      <c r="E572" s="45">
        <v>2018</v>
      </c>
      <c r="F572" s="45" t="s">
        <v>63</v>
      </c>
      <c r="G572" s="45" t="s">
        <v>140</v>
      </c>
      <c r="H572" s="45" t="s">
        <v>129</v>
      </c>
      <c r="I572" s="43" t="s">
        <v>142</v>
      </c>
      <c r="J572" s="45" t="s">
        <v>544</v>
      </c>
      <c r="K572" s="45" t="s">
        <v>544</v>
      </c>
      <c r="L572" s="48">
        <v>1298</v>
      </c>
      <c r="M572" s="51">
        <v>2467.0382</v>
      </c>
    </row>
    <row r="573" spans="1:13" ht="14.25" x14ac:dyDescent="0.2">
      <c r="A573" s="42" t="s">
        <v>41</v>
      </c>
      <c r="B573" s="42" t="s">
        <v>41</v>
      </c>
      <c r="C573" s="43" t="s">
        <v>46</v>
      </c>
      <c r="D573" s="43" t="s">
        <v>16</v>
      </c>
      <c r="E573" s="45">
        <v>2018</v>
      </c>
      <c r="F573" s="45" t="s">
        <v>63</v>
      </c>
      <c r="G573" s="45" t="s">
        <v>140</v>
      </c>
      <c r="H573" s="45" t="s">
        <v>129</v>
      </c>
      <c r="I573" s="43" t="s">
        <v>145</v>
      </c>
      <c r="J573" s="45" t="s">
        <v>544</v>
      </c>
      <c r="K573" s="45" t="s">
        <v>544</v>
      </c>
      <c r="L573" s="48">
        <v>1298</v>
      </c>
      <c r="M573" s="51">
        <v>2467.0382</v>
      </c>
    </row>
    <row r="574" spans="1:13" ht="14.25" x14ac:dyDescent="0.2">
      <c r="A574" s="42" t="s">
        <v>41</v>
      </c>
      <c r="B574" s="42" t="s">
        <v>41</v>
      </c>
      <c r="C574" s="43" t="s">
        <v>46</v>
      </c>
      <c r="D574" s="43" t="s">
        <v>16</v>
      </c>
      <c r="E574" s="45">
        <v>2018</v>
      </c>
      <c r="F574" s="45" t="s">
        <v>63</v>
      </c>
      <c r="G574" s="45" t="s">
        <v>140</v>
      </c>
      <c r="H574" s="45" t="s">
        <v>99</v>
      </c>
      <c r="I574" s="43" t="s">
        <v>141</v>
      </c>
      <c r="J574" s="45" t="s">
        <v>544</v>
      </c>
      <c r="K574" s="45" t="s">
        <v>544</v>
      </c>
      <c r="L574" s="48">
        <v>1298</v>
      </c>
      <c r="M574" s="51">
        <v>2467.0382</v>
      </c>
    </row>
    <row r="575" spans="1:13" ht="14.25" x14ac:dyDescent="0.2">
      <c r="A575" s="42" t="s">
        <v>41</v>
      </c>
      <c r="B575" s="42" t="s">
        <v>41</v>
      </c>
      <c r="C575" s="43" t="s">
        <v>46</v>
      </c>
      <c r="D575" s="43" t="s">
        <v>16</v>
      </c>
      <c r="E575" s="45">
        <v>2018</v>
      </c>
      <c r="F575" s="45" t="s">
        <v>63</v>
      </c>
      <c r="G575" s="45" t="s">
        <v>140</v>
      </c>
      <c r="H575" s="45" t="s">
        <v>99</v>
      </c>
      <c r="I575" s="43" t="s">
        <v>146</v>
      </c>
      <c r="J575" s="45" t="s">
        <v>544</v>
      </c>
      <c r="K575" s="45" t="s">
        <v>544</v>
      </c>
      <c r="L575" s="48">
        <v>1727</v>
      </c>
      <c r="M575" s="51">
        <v>3108.7793000000001</v>
      </c>
    </row>
    <row r="576" spans="1:13" ht="14.25" x14ac:dyDescent="0.2">
      <c r="A576" s="42" t="s">
        <v>41</v>
      </c>
      <c r="B576" s="42" t="s">
        <v>41</v>
      </c>
      <c r="C576" s="43" t="s">
        <v>46</v>
      </c>
      <c r="D576" s="43" t="s">
        <v>16</v>
      </c>
      <c r="E576" s="45">
        <v>2018</v>
      </c>
      <c r="F576" s="45" t="s">
        <v>63</v>
      </c>
      <c r="G576" s="45" t="s">
        <v>140</v>
      </c>
      <c r="H576" s="45" t="s">
        <v>131</v>
      </c>
      <c r="I576" s="43" t="s">
        <v>290</v>
      </c>
      <c r="J576" s="45" t="s">
        <v>544</v>
      </c>
      <c r="K576" s="45" t="s">
        <v>544</v>
      </c>
      <c r="L576" s="48">
        <v>1727</v>
      </c>
      <c r="M576" s="51">
        <v>3108.7793000000001</v>
      </c>
    </row>
    <row r="577" spans="1:13" ht="14.25" x14ac:dyDescent="0.2">
      <c r="A577" s="42" t="s">
        <v>41</v>
      </c>
      <c r="B577" s="42" t="s">
        <v>41</v>
      </c>
      <c r="C577" s="43" t="s">
        <v>46</v>
      </c>
      <c r="D577" s="43" t="s">
        <v>16</v>
      </c>
      <c r="E577" s="45">
        <v>2018</v>
      </c>
      <c r="F577" s="45" t="s">
        <v>63</v>
      </c>
      <c r="G577" s="45" t="s">
        <v>140</v>
      </c>
      <c r="H577" s="45" t="s">
        <v>131</v>
      </c>
      <c r="I577" s="43" t="s">
        <v>144</v>
      </c>
      <c r="J577" s="45" t="s">
        <v>544</v>
      </c>
      <c r="K577" s="45" t="s">
        <v>544</v>
      </c>
      <c r="L577" s="48">
        <v>2245.1</v>
      </c>
      <c r="M577" s="51">
        <v>3883.8050899999998</v>
      </c>
    </row>
    <row r="578" spans="1:13" ht="14.25" x14ac:dyDescent="0.2">
      <c r="A578" s="42" t="s">
        <v>41</v>
      </c>
      <c r="B578" s="42" t="s">
        <v>41</v>
      </c>
      <c r="C578" s="43" t="s">
        <v>46</v>
      </c>
      <c r="D578" s="43" t="s">
        <v>16</v>
      </c>
      <c r="E578" s="45">
        <v>2018</v>
      </c>
      <c r="F578" s="45" t="s">
        <v>63</v>
      </c>
      <c r="G578" s="45" t="s">
        <v>140</v>
      </c>
      <c r="H578" s="45" t="s">
        <v>131</v>
      </c>
      <c r="I578" s="43" t="s">
        <v>148</v>
      </c>
      <c r="J578" s="45" t="s">
        <v>544</v>
      </c>
      <c r="K578" s="45" t="s">
        <v>544</v>
      </c>
      <c r="L578" s="48">
        <v>2245.1</v>
      </c>
      <c r="M578" s="51">
        <v>3883.8050899999998</v>
      </c>
    </row>
    <row r="579" spans="1:13" ht="14.25" x14ac:dyDescent="0.2">
      <c r="A579" s="42" t="s">
        <v>41</v>
      </c>
      <c r="B579" s="42" t="s">
        <v>41</v>
      </c>
      <c r="C579" s="43" t="s">
        <v>46</v>
      </c>
      <c r="D579" s="43" t="s">
        <v>16</v>
      </c>
      <c r="E579" s="45">
        <v>2018</v>
      </c>
      <c r="F579" s="45" t="s">
        <v>63</v>
      </c>
      <c r="G579" s="45" t="s">
        <v>140</v>
      </c>
      <c r="H579" s="45" t="s">
        <v>131</v>
      </c>
      <c r="I579" s="43" t="s">
        <v>147</v>
      </c>
      <c r="J579" s="45" t="s">
        <v>544</v>
      </c>
      <c r="K579" s="45" t="s">
        <v>544</v>
      </c>
      <c r="L579" s="48">
        <v>1298</v>
      </c>
      <c r="M579" s="51">
        <v>2467.0382</v>
      </c>
    </row>
    <row r="580" spans="1:13" ht="14.25" x14ac:dyDescent="0.2">
      <c r="A580" s="42" t="s">
        <v>41</v>
      </c>
      <c r="B580" s="42" t="s">
        <v>41</v>
      </c>
      <c r="C580" s="43" t="s">
        <v>46</v>
      </c>
      <c r="D580" s="43" t="s">
        <v>16</v>
      </c>
      <c r="E580" s="45">
        <v>2018</v>
      </c>
      <c r="F580" s="45" t="s">
        <v>63</v>
      </c>
      <c r="G580" s="45" t="s">
        <v>140</v>
      </c>
      <c r="H580" s="45" t="s">
        <v>99</v>
      </c>
      <c r="I580" s="43" t="s">
        <v>141</v>
      </c>
      <c r="J580" s="45" t="s">
        <v>544</v>
      </c>
      <c r="K580" s="45" t="s">
        <v>544</v>
      </c>
      <c r="L580" s="48">
        <v>1298</v>
      </c>
      <c r="M580" s="51">
        <v>2467.0382</v>
      </c>
    </row>
    <row r="581" spans="1:13" ht="14.25" x14ac:dyDescent="0.2">
      <c r="A581" s="42" t="s">
        <v>41</v>
      </c>
      <c r="B581" s="42" t="s">
        <v>41</v>
      </c>
      <c r="C581" s="43" t="s">
        <v>46</v>
      </c>
      <c r="D581" s="43" t="s">
        <v>16</v>
      </c>
      <c r="E581" s="45">
        <v>2018</v>
      </c>
      <c r="F581" s="45" t="s">
        <v>63</v>
      </c>
      <c r="G581" s="45" t="s">
        <v>140</v>
      </c>
      <c r="H581" s="45" t="s">
        <v>99</v>
      </c>
      <c r="I581" s="43" t="s">
        <v>389</v>
      </c>
      <c r="J581" s="45" t="s">
        <v>545</v>
      </c>
      <c r="K581" s="45" t="s">
        <v>545</v>
      </c>
      <c r="L581" s="48">
        <v>1727</v>
      </c>
      <c r="M581" s="51">
        <v>3108.7793000000001</v>
      </c>
    </row>
    <row r="582" spans="1:13" ht="14.25" x14ac:dyDescent="0.2">
      <c r="A582" s="42" t="s">
        <v>41</v>
      </c>
      <c r="B582" s="42" t="s">
        <v>41</v>
      </c>
      <c r="C582" s="43" t="s">
        <v>46</v>
      </c>
      <c r="D582" s="43" t="s">
        <v>16</v>
      </c>
      <c r="E582" s="45">
        <v>2018</v>
      </c>
      <c r="F582" s="45" t="s">
        <v>63</v>
      </c>
      <c r="G582" s="45" t="s">
        <v>140</v>
      </c>
      <c r="H582" s="45" t="s">
        <v>131</v>
      </c>
      <c r="I582" s="43" t="s">
        <v>147</v>
      </c>
      <c r="J582" s="45" t="s">
        <v>544</v>
      </c>
      <c r="K582" s="45" t="s">
        <v>544</v>
      </c>
      <c r="L582" s="48">
        <v>1727</v>
      </c>
      <c r="M582" s="51">
        <v>3108.7793000000001</v>
      </c>
    </row>
    <row r="583" spans="1:13" ht="14.25" x14ac:dyDescent="0.2">
      <c r="A583" s="42" t="s">
        <v>41</v>
      </c>
      <c r="B583" s="42" t="s">
        <v>41</v>
      </c>
      <c r="C583" s="43" t="s">
        <v>46</v>
      </c>
      <c r="D583" s="43" t="s">
        <v>16</v>
      </c>
      <c r="E583" s="45">
        <v>2018</v>
      </c>
      <c r="F583" s="45" t="s">
        <v>63</v>
      </c>
      <c r="G583" s="45" t="s">
        <v>140</v>
      </c>
      <c r="H583" s="45" t="s">
        <v>131</v>
      </c>
      <c r="I583" s="43" t="s">
        <v>143</v>
      </c>
      <c r="J583" s="45" t="s">
        <v>545</v>
      </c>
      <c r="K583" s="45" t="s">
        <v>545</v>
      </c>
      <c r="L583" s="48">
        <v>2245.1</v>
      </c>
      <c r="M583" s="51">
        <v>3883.8050899999998</v>
      </c>
    </row>
    <row r="584" spans="1:13" ht="14.25" x14ac:dyDescent="0.2">
      <c r="A584" s="42" t="s">
        <v>41</v>
      </c>
      <c r="B584" s="42" t="s">
        <v>41</v>
      </c>
      <c r="C584" s="43" t="s">
        <v>46</v>
      </c>
      <c r="D584" s="43" t="s">
        <v>16</v>
      </c>
      <c r="E584" s="45">
        <v>2018</v>
      </c>
      <c r="F584" s="45" t="s">
        <v>63</v>
      </c>
      <c r="G584" s="45" t="s">
        <v>140</v>
      </c>
      <c r="H584" s="45" t="s">
        <v>99</v>
      </c>
      <c r="I584" s="43" t="s">
        <v>147</v>
      </c>
      <c r="J584" s="45" t="s">
        <v>544</v>
      </c>
      <c r="K584" s="45" t="s">
        <v>544</v>
      </c>
      <c r="L584" s="48">
        <v>2245.1</v>
      </c>
      <c r="M584" s="51">
        <v>3883.8050899999998</v>
      </c>
    </row>
    <row r="585" spans="1:13" ht="14.25" x14ac:dyDescent="0.2">
      <c r="A585" s="42" t="s">
        <v>41</v>
      </c>
      <c r="B585" s="42" t="s">
        <v>41</v>
      </c>
      <c r="C585" s="43" t="s">
        <v>46</v>
      </c>
      <c r="D585" s="43" t="s">
        <v>16</v>
      </c>
      <c r="E585" s="45">
        <v>2018</v>
      </c>
      <c r="F585" s="45" t="s">
        <v>63</v>
      </c>
      <c r="G585" s="45" t="s">
        <v>140</v>
      </c>
      <c r="H585" s="45" t="s">
        <v>99</v>
      </c>
      <c r="I585" s="43" t="s">
        <v>157</v>
      </c>
      <c r="J585" s="45" t="s">
        <v>544</v>
      </c>
      <c r="K585" s="45" t="s">
        <v>544</v>
      </c>
      <c r="L585" s="48">
        <v>1727</v>
      </c>
      <c r="M585" s="51">
        <v>3108.7793000000001</v>
      </c>
    </row>
    <row r="586" spans="1:13" ht="14.25" x14ac:dyDescent="0.2">
      <c r="A586" s="42" t="s">
        <v>41</v>
      </c>
      <c r="B586" s="42" t="s">
        <v>41</v>
      </c>
      <c r="C586" s="43" t="s">
        <v>46</v>
      </c>
      <c r="D586" s="43" t="s">
        <v>16</v>
      </c>
      <c r="E586" s="45">
        <v>2018</v>
      </c>
      <c r="F586" s="45" t="s">
        <v>63</v>
      </c>
      <c r="G586" s="45" t="s">
        <v>140</v>
      </c>
      <c r="H586" s="45" t="s">
        <v>131</v>
      </c>
      <c r="I586" s="43" t="s">
        <v>153</v>
      </c>
      <c r="J586" s="45" t="s">
        <v>544</v>
      </c>
      <c r="K586" s="45" t="s">
        <v>544</v>
      </c>
      <c r="L586" s="48">
        <v>1298</v>
      </c>
      <c r="M586" s="51">
        <v>2467.0382</v>
      </c>
    </row>
    <row r="587" spans="1:13" ht="14.25" x14ac:dyDescent="0.2">
      <c r="A587" s="42" t="s">
        <v>41</v>
      </c>
      <c r="B587" s="42" t="s">
        <v>41</v>
      </c>
      <c r="C587" s="43" t="s">
        <v>46</v>
      </c>
      <c r="D587" s="43" t="s">
        <v>16</v>
      </c>
      <c r="E587" s="45">
        <v>2018</v>
      </c>
      <c r="F587" s="45" t="s">
        <v>63</v>
      </c>
      <c r="G587" s="45" t="s">
        <v>140</v>
      </c>
      <c r="H587" s="45" t="s">
        <v>131</v>
      </c>
      <c r="I587" s="43" t="s">
        <v>157</v>
      </c>
      <c r="J587" s="45" t="s">
        <v>544</v>
      </c>
      <c r="K587" s="45" t="s">
        <v>544</v>
      </c>
      <c r="L587" s="48">
        <v>2245.1</v>
      </c>
      <c r="M587" s="51">
        <v>3883.8050899999998</v>
      </c>
    </row>
    <row r="588" spans="1:13" ht="14.25" x14ac:dyDescent="0.2">
      <c r="A588" s="42" t="s">
        <v>41</v>
      </c>
      <c r="B588" s="42" t="s">
        <v>41</v>
      </c>
      <c r="C588" s="43" t="s">
        <v>46</v>
      </c>
      <c r="D588" s="43" t="s">
        <v>16</v>
      </c>
      <c r="E588" s="45">
        <v>2018</v>
      </c>
      <c r="F588" s="45" t="s">
        <v>63</v>
      </c>
      <c r="G588" s="45" t="s">
        <v>140</v>
      </c>
      <c r="H588" s="45" t="s">
        <v>131</v>
      </c>
      <c r="I588" s="43" t="s">
        <v>154</v>
      </c>
      <c r="J588" s="45" t="s">
        <v>544</v>
      </c>
      <c r="K588" s="45" t="s">
        <v>544</v>
      </c>
      <c r="L588" s="48">
        <v>1298</v>
      </c>
      <c r="M588" s="51">
        <v>2467.0382</v>
      </c>
    </row>
    <row r="589" spans="1:13" ht="14.25" x14ac:dyDescent="0.2">
      <c r="A589" s="42" t="s">
        <v>41</v>
      </c>
      <c r="B589" s="42" t="s">
        <v>41</v>
      </c>
      <c r="C589" s="43" t="s">
        <v>46</v>
      </c>
      <c r="D589" s="43" t="s">
        <v>16</v>
      </c>
      <c r="E589" s="45">
        <v>2018</v>
      </c>
      <c r="F589" s="45" t="s">
        <v>63</v>
      </c>
      <c r="G589" s="45" t="s">
        <v>140</v>
      </c>
      <c r="H589" s="45" t="s">
        <v>131</v>
      </c>
      <c r="I589" s="43" t="s">
        <v>150</v>
      </c>
      <c r="J589" s="45" t="s">
        <v>544</v>
      </c>
      <c r="K589" s="45" t="s">
        <v>544</v>
      </c>
      <c r="L589" s="48">
        <v>2245.1</v>
      </c>
      <c r="M589" s="51">
        <v>3883.8050899999998</v>
      </c>
    </row>
    <row r="590" spans="1:13" ht="14.25" x14ac:dyDescent="0.2">
      <c r="A590" s="42" t="s">
        <v>41</v>
      </c>
      <c r="B590" s="42" t="s">
        <v>41</v>
      </c>
      <c r="C590" s="43" t="s">
        <v>47</v>
      </c>
      <c r="D590" s="43" t="s">
        <v>17</v>
      </c>
      <c r="E590" s="45">
        <v>2018</v>
      </c>
      <c r="F590" s="45" t="s">
        <v>64</v>
      </c>
      <c r="G590" s="45" t="s">
        <v>159</v>
      </c>
      <c r="H590" s="49" t="s">
        <v>160</v>
      </c>
      <c r="I590" s="52" t="s">
        <v>158</v>
      </c>
      <c r="J590" s="45" t="s">
        <v>544</v>
      </c>
      <c r="K590" s="45" t="s">
        <v>544</v>
      </c>
      <c r="L590" s="48">
        <v>3941.17</v>
      </c>
      <c r="M590" s="48">
        <v>6251.71</v>
      </c>
    </row>
    <row r="591" spans="1:13" ht="14.25" x14ac:dyDescent="0.2">
      <c r="A591" s="42" t="s">
        <v>41</v>
      </c>
      <c r="B591" s="42" t="s">
        <v>41</v>
      </c>
      <c r="C591" s="43" t="s">
        <v>47</v>
      </c>
      <c r="D591" s="43" t="s">
        <v>17</v>
      </c>
      <c r="E591" s="45">
        <v>2018</v>
      </c>
      <c r="F591" s="45" t="s">
        <v>64</v>
      </c>
      <c r="G591" s="45" t="s">
        <v>159</v>
      </c>
      <c r="H591" s="49" t="s">
        <v>93</v>
      </c>
      <c r="I591" s="43" t="s">
        <v>161</v>
      </c>
      <c r="J591" s="45" t="s">
        <v>544</v>
      </c>
      <c r="K591" s="45" t="s">
        <v>544</v>
      </c>
      <c r="L591" s="48">
        <v>3846.72</v>
      </c>
      <c r="M591" s="48">
        <v>6428.33</v>
      </c>
    </row>
    <row r="592" spans="1:13" ht="14.25" x14ac:dyDescent="0.2">
      <c r="A592" s="42" t="s">
        <v>41</v>
      </c>
      <c r="B592" s="42" t="s">
        <v>41</v>
      </c>
      <c r="C592" s="43" t="s">
        <v>47</v>
      </c>
      <c r="D592" s="43" t="s">
        <v>17</v>
      </c>
      <c r="E592" s="45">
        <v>2018</v>
      </c>
      <c r="F592" s="45" t="s">
        <v>64</v>
      </c>
      <c r="G592" s="45" t="s">
        <v>159</v>
      </c>
      <c r="H592" s="49" t="s">
        <v>160</v>
      </c>
      <c r="I592" s="43" t="s">
        <v>161</v>
      </c>
      <c r="J592" s="45" t="s">
        <v>544</v>
      </c>
      <c r="K592" s="45" t="s">
        <v>544</v>
      </c>
      <c r="L592" s="48">
        <v>3941.17</v>
      </c>
      <c r="M592" s="48">
        <v>6251.71</v>
      </c>
    </row>
    <row r="593" spans="1:13" ht="14.25" x14ac:dyDescent="0.2">
      <c r="A593" s="42" t="s">
        <v>41</v>
      </c>
      <c r="B593" s="42" t="s">
        <v>41</v>
      </c>
      <c r="C593" s="43" t="s">
        <v>47</v>
      </c>
      <c r="D593" s="43" t="s">
        <v>17</v>
      </c>
      <c r="E593" s="45">
        <v>2018</v>
      </c>
      <c r="F593" s="45" t="s">
        <v>64</v>
      </c>
      <c r="G593" s="45" t="s">
        <v>159</v>
      </c>
      <c r="H593" s="49" t="s">
        <v>162</v>
      </c>
      <c r="I593" s="43" t="s">
        <v>161</v>
      </c>
      <c r="J593" s="45" t="s">
        <v>544</v>
      </c>
      <c r="K593" s="45" t="s">
        <v>544</v>
      </c>
      <c r="L593" s="48">
        <v>4986.87</v>
      </c>
      <c r="M593" s="48">
        <v>8525.9599999999991</v>
      </c>
    </row>
    <row r="594" spans="1:13" ht="14.25" x14ac:dyDescent="0.2">
      <c r="A594" s="42" t="s">
        <v>41</v>
      </c>
      <c r="B594" s="42" t="s">
        <v>41</v>
      </c>
      <c r="C594" s="43" t="s">
        <v>47</v>
      </c>
      <c r="D594" s="43" t="s">
        <v>17</v>
      </c>
      <c r="E594" s="45">
        <v>2018</v>
      </c>
      <c r="F594" s="45" t="s">
        <v>64</v>
      </c>
      <c r="G594" s="45" t="s">
        <v>159</v>
      </c>
      <c r="H594" s="49" t="s">
        <v>160</v>
      </c>
      <c r="I594" s="43" t="s">
        <v>161</v>
      </c>
      <c r="J594" s="45" t="s">
        <v>544</v>
      </c>
      <c r="K594" s="45" t="s">
        <v>544</v>
      </c>
      <c r="L594" s="48">
        <v>3941.17</v>
      </c>
      <c r="M594" s="48">
        <v>6251.71</v>
      </c>
    </row>
    <row r="595" spans="1:13" ht="14.25" x14ac:dyDescent="0.2">
      <c r="A595" s="42" t="s">
        <v>41</v>
      </c>
      <c r="B595" s="42" t="s">
        <v>41</v>
      </c>
      <c r="C595" s="43" t="s">
        <v>47</v>
      </c>
      <c r="D595" s="43" t="s">
        <v>17</v>
      </c>
      <c r="E595" s="45">
        <v>2018</v>
      </c>
      <c r="F595" s="45" t="s">
        <v>64</v>
      </c>
      <c r="G595" s="45" t="s">
        <v>159</v>
      </c>
      <c r="H595" s="49" t="s">
        <v>93</v>
      </c>
      <c r="I595" s="43" t="s">
        <v>163</v>
      </c>
      <c r="J595" s="45" t="s">
        <v>544</v>
      </c>
      <c r="K595" s="45" t="s">
        <v>544</v>
      </c>
      <c r="L595" s="48">
        <v>3846.72</v>
      </c>
      <c r="M595" s="48">
        <v>6428.33</v>
      </c>
    </row>
    <row r="596" spans="1:13" ht="14.25" x14ac:dyDescent="0.2">
      <c r="A596" s="42" t="s">
        <v>41</v>
      </c>
      <c r="B596" s="42" t="s">
        <v>41</v>
      </c>
      <c r="C596" s="43" t="s">
        <v>47</v>
      </c>
      <c r="D596" s="43" t="s">
        <v>17</v>
      </c>
      <c r="E596" s="45">
        <v>2018</v>
      </c>
      <c r="F596" s="45" t="s">
        <v>64</v>
      </c>
      <c r="G596" s="45" t="s">
        <v>159</v>
      </c>
      <c r="H596" s="49" t="s">
        <v>162</v>
      </c>
      <c r="I596" s="43" t="s">
        <v>158</v>
      </c>
      <c r="J596" s="45" t="s">
        <v>544</v>
      </c>
      <c r="K596" s="45" t="s">
        <v>544</v>
      </c>
      <c r="L596" s="48">
        <v>4986.87</v>
      </c>
      <c r="M596" s="48">
        <v>8525.9599999999991</v>
      </c>
    </row>
    <row r="597" spans="1:13" ht="14.25" x14ac:dyDescent="0.2">
      <c r="A597" s="42" t="s">
        <v>41</v>
      </c>
      <c r="B597" s="42" t="s">
        <v>41</v>
      </c>
      <c r="C597" s="43" t="s">
        <v>47</v>
      </c>
      <c r="D597" s="43" t="s">
        <v>17</v>
      </c>
      <c r="E597" s="45">
        <v>2018</v>
      </c>
      <c r="F597" s="45" t="s">
        <v>64</v>
      </c>
      <c r="G597" s="45" t="s">
        <v>159</v>
      </c>
      <c r="H597" s="49" t="s">
        <v>162</v>
      </c>
      <c r="I597" s="43" t="s">
        <v>161</v>
      </c>
      <c r="J597" s="45" t="s">
        <v>544</v>
      </c>
      <c r="K597" s="45" t="s">
        <v>544</v>
      </c>
      <c r="L597" s="48">
        <v>4986.87</v>
      </c>
      <c r="M597" s="48">
        <v>8525.9599999999991</v>
      </c>
    </row>
    <row r="598" spans="1:13" ht="14.25" x14ac:dyDescent="0.2">
      <c r="A598" s="42" t="s">
        <v>41</v>
      </c>
      <c r="B598" s="42" t="s">
        <v>41</v>
      </c>
      <c r="C598" s="43" t="s">
        <v>47</v>
      </c>
      <c r="D598" s="43" t="s">
        <v>17</v>
      </c>
      <c r="E598" s="45">
        <v>2018</v>
      </c>
      <c r="F598" s="45" t="s">
        <v>64</v>
      </c>
      <c r="G598" s="45" t="s">
        <v>159</v>
      </c>
      <c r="H598" s="49" t="s">
        <v>95</v>
      </c>
      <c r="I598" s="43" t="s">
        <v>161</v>
      </c>
      <c r="J598" s="45" t="s">
        <v>544</v>
      </c>
      <c r="K598" s="45" t="s">
        <v>544</v>
      </c>
      <c r="L598" s="48">
        <v>5131.8900000000003</v>
      </c>
      <c r="M598" s="48">
        <v>9670.25</v>
      </c>
    </row>
    <row r="599" spans="1:13" ht="14.25" x14ac:dyDescent="0.2">
      <c r="A599" s="42" t="s">
        <v>41</v>
      </c>
      <c r="B599" s="42" t="s">
        <v>41</v>
      </c>
      <c r="C599" s="43" t="s">
        <v>47</v>
      </c>
      <c r="D599" s="43" t="s">
        <v>17</v>
      </c>
      <c r="E599" s="45">
        <v>2018</v>
      </c>
      <c r="F599" s="45" t="s">
        <v>64</v>
      </c>
      <c r="G599" s="45" t="s">
        <v>159</v>
      </c>
      <c r="H599" s="49" t="s">
        <v>93</v>
      </c>
      <c r="I599" s="43" t="s">
        <v>158</v>
      </c>
      <c r="J599" s="45" t="s">
        <v>544</v>
      </c>
      <c r="K599" s="45" t="s">
        <v>544</v>
      </c>
      <c r="L599" s="48">
        <v>3846.72</v>
      </c>
      <c r="M599" s="48">
        <v>6428.33</v>
      </c>
    </row>
    <row r="600" spans="1:13" ht="14.25" x14ac:dyDescent="0.2">
      <c r="A600" s="42" t="s">
        <v>41</v>
      </c>
      <c r="B600" s="42" t="s">
        <v>41</v>
      </c>
      <c r="C600" s="43" t="s">
        <v>47</v>
      </c>
      <c r="D600" s="43" t="s">
        <v>17</v>
      </c>
      <c r="E600" s="45">
        <v>2018</v>
      </c>
      <c r="F600" s="45" t="s">
        <v>64</v>
      </c>
      <c r="G600" s="45" t="s">
        <v>159</v>
      </c>
      <c r="H600" s="49" t="s">
        <v>162</v>
      </c>
      <c r="I600" s="43" t="s">
        <v>164</v>
      </c>
      <c r="J600" s="45" t="s">
        <v>544</v>
      </c>
      <c r="K600" s="45" t="s">
        <v>544</v>
      </c>
      <c r="L600" s="48">
        <v>4986.87</v>
      </c>
      <c r="M600" s="48">
        <v>8525.9599999999991</v>
      </c>
    </row>
    <row r="601" spans="1:13" ht="14.25" x14ac:dyDescent="0.2">
      <c r="A601" s="42" t="s">
        <v>41</v>
      </c>
      <c r="B601" s="42" t="s">
        <v>41</v>
      </c>
      <c r="C601" s="43" t="s">
        <v>47</v>
      </c>
      <c r="D601" s="43" t="s">
        <v>17</v>
      </c>
      <c r="E601" s="45">
        <v>2018</v>
      </c>
      <c r="F601" s="45" t="s">
        <v>64</v>
      </c>
      <c r="G601" s="45" t="s">
        <v>159</v>
      </c>
      <c r="H601" s="49" t="s">
        <v>93</v>
      </c>
      <c r="I601" s="43" t="s">
        <v>165</v>
      </c>
      <c r="J601" s="45" t="s">
        <v>545</v>
      </c>
      <c r="K601" s="45" t="s">
        <v>545</v>
      </c>
      <c r="L601" s="48">
        <v>3846.72</v>
      </c>
      <c r="M601" s="48">
        <v>6428.33</v>
      </c>
    </row>
    <row r="602" spans="1:13" ht="14.25" x14ac:dyDescent="0.2">
      <c r="A602" s="42" t="s">
        <v>41</v>
      </c>
      <c r="B602" s="42" t="s">
        <v>41</v>
      </c>
      <c r="C602" s="43" t="s">
        <v>47</v>
      </c>
      <c r="D602" s="43" t="s">
        <v>17</v>
      </c>
      <c r="E602" s="45">
        <v>2018</v>
      </c>
      <c r="F602" s="45" t="s">
        <v>64</v>
      </c>
      <c r="G602" s="45" t="s">
        <v>159</v>
      </c>
      <c r="H602" s="49" t="s">
        <v>95</v>
      </c>
      <c r="I602" s="43" t="s">
        <v>161</v>
      </c>
      <c r="J602" s="45" t="s">
        <v>544</v>
      </c>
      <c r="K602" s="45" t="s">
        <v>544</v>
      </c>
      <c r="L602" s="48">
        <v>5131.8900000000003</v>
      </c>
      <c r="M602" s="48">
        <v>9670.25</v>
      </c>
    </row>
    <row r="603" spans="1:13" ht="14.25" x14ac:dyDescent="0.2">
      <c r="A603" s="42" t="s">
        <v>41</v>
      </c>
      <c r="B603" s="42" t="s">
        <v>41</v>
      </c>
      <c r="C603" s="43" t="s">
        <v>47</v>
      </c>
      <c r="D603" s="43" t="s">
        <v>17</v>
      </c>
      <c r="E603" s="45">
        <v>2018</v>
      </c>
      <c r="F603" s="45" t="s">
        <v>64</v>
      </c>
      <c r="G603" s="45" t="s">
        <v>159</v>
      </c>
      <c r="H603" s="49" t="s">
        <v>93</v>
      </c>
      <c r="I603" s="43" t="s">
        <v>158</v>
      </c>
      <c r="J603" s="45" t="s">
        <v>544</v>
      </c>
      <c r="K603" s="45" t="s">
        <v>544</v>
      </c>
      <c r="L603" s="48">
        <v>3846.72</v>
      </c>
      <c r="M603" s="48">
        <v>6428.33</v>
      </c>
    </row>
    <row r="604" spans="1:13" ht="14.25" x14ac:dyDescent="0.2">
      <c r="A604" s="42" t="s">
        <v>41</v>
      </c>
      <c r="B604" s="42" t="s">
        <v>41</v>
      </c>
      <c r="C604" s="43" t="s">
        <v>47</v>
      </c>
      <c r="D604" s="43" t="s">
        <v>17</v>
      </c>
      <c r="E604" s="45">
        <v>2018</v>
      </c>
      <c r="F604" s="45" t="s">
        <v>64</v>
      </c>
      <c r="G604" s="45" t="s">
        <v>159</v>
      </c>
      <c r="H604" s="49" t="s">
        <v>95</v>
      </c>
      <c r="I604" s="43" t="s">
        <v>166</v>
      </c>
      <c r="J604" s="45" t="s">
        <v>544</v>
      </c>
      <c r="K604" s="45" t="s">
        <v>544</v>
      </c>
      <c r="L604" s="48">
        <v>5131.8900000000003</v>
      </c>
      <c r="M604" s="48">
        <v>9670.25</v>
      </c>
    </row>
    <row r="605" spans="1:13" ht="14.25" x14ac:dyDescent="0.2">
      <c r="A605" s="42" t="s">
        <v>41</v>
      </c>
      <c r="B605" s="42" t="s">
        <v>41</v>
      </c>
      <c r="C605" s="43" t="s">
        <v>47</v>
      </c>
      <c r="D605" s="43" t="s">
        <v>17</v>
      </c>
      <c r="E605" s="45">
        <v>2018</v>
      </c>
      <c r="F605" s="45" t="s">
        <v>64</v>
      </c>
      <c r="G605" s="45" t="s">
        <v>159</v>
      </c>
      <c r="H605" s="49" t="s">
        <v>162</v>
      </c>
      <c r="I605" s="43" t="s">
        <v>163</v>
      </c>
      <c r="J605" s="45" t="s">
        <v>544</v>
      </c>
      <c r="K605" s="45" t="s">
        <v>544</v>
      </c>
      <c r="L605" s="48">
        <v>4986.87</v>
      </c>
      <c r="M605" s="48">
        <v>8525.9599999999991</v>
      </c>
    </row>
    <row r="606" spans="1:13" ht="14.25" x14ac:dyDescent="0.2">
      <c r="A606" s="42" t="s">
        <v>41</v>
      </c>
      <c r="B606" s="42" t="s">
        <v>41</v>
      </c>
      <c r="C606" s="43" t="s">
        <v>47</v>
      </c>
      <c r="D606" s="43" t="s">
        <v>17</v>
      </c>
      <c r="E606" s="45">
        <v>2018</v>
      </c>
      <c r="F606" s="45" t="s">
        <v>64</v>
      </c>
      <c r="G606" s="45" t="s">
        <v>159</v>
      </c>
      <c r="H606" s="49" t="s">
        <v>160</v>
      </c>
      <c r="I606" s="43" t="s">
        <v>158</v>
      </c>
      <c r="J606" s="45" t="s">
        <v>544</v>
      </c>
      <c r="K606" s="45" t="s">
        <v>544</v>
      </c>
      <c r="L606" s="48">
        <v>4986.87</v>
      </c>
      <c r="M606" s="48">
        <v>8525.9599999999991</v>
      </c>
    </row>
    <row r="607" spans="1:13" ht="14.25" x14ac:dyDescent="0.2">
      <c r="A607" s="42" t="s">
        <v>41</v>
      </c>
      <c r="B607" s="42" t="s">
        <v>41</v>
      </c>
      <c r="C607" s="43" t="s">
        <v>47</v>
      </c>
      <c r="D607" s="43" t="s">
        <v>17</v>
      </c>
      <c r="E607" s="45">
        <v>2018</v>
      </c>
      <c r="F607" s="45" t="s">
        <v>64</v>
      </c>
      <c r="G607" s="45" t="s">
        <v>159</v>
      </c>
      <c r="H607" s="49" t="s">
        <v>160</v>
      </c>
      <c r="I607" s="43" t="s">
        <v>161</v>
      </c>
      <c r="J607" s="45" t="s">
        <v>544</v>
      </c>
      <c r="K607" s="45" t="s">
        <v>544</v>
      </c>
      <c r="L607" s="48">
        <v>3941.17</v>
      </c>
      <c r="M607" s="48">
        <v>6251.71</v>
      </c>
    </row>
    <row r="608" spans="1:13" ht="14.25" x14ac:dyDescent="0.2">
      <c r="A608" s="42" t="s">
        <v>41</v>
      </c>
      <c r="B608" s="42" t="s">
        <v>41</v>
      </c>
      <c r="C608" s="43" t="s">
        <v>47</v>
      </c>
      <c r="D608" s="43" t="s">
        <v>17</v>
      </c>
      <c r="E608" s="45">
        <v>2018</v>
      </c>
      <c r="F608" s="45" t="s">
        <v>64</v>
      </c>
      <c r="G608" s="45" t="s">
        <v>159</v>
      </c>
      <c r="H608" s="49" t="s">
        <v>160</v>
      </c>
      <c r="I608" s="43" t="s">
        <v>161</v>
      </c>
      <c r="J608" s="45" t="s">
        <v>544</v>
      </c>
      <c r="K608" s="45" t="s">
        <v>544</v>
      </c>
      <c r="L608" s="48">
        <v>3941.17</v>
      </c>
      <c r="M608" s="48">
        <v>6251.71</v>
      </c>
    </row>
    <row r="609" spans="1:13" ht="14.25" x14ac:dyDescent="0.2">
      <c r="A609" s="42" t="s">
        <v>41</v>
      </c>
      <c r="B609" s="42" t="s">
        <v>41</v>
      </c>
      <c r="C609" s="43" t="s">
        <v>47</v>
      </c>
      <c r="D609" s="43" t="s">
        <v>17</v>
      </c>
      <c r="E609" s="45">
        <v>2018</v>
      </c>
      <c r="F609" s="45" t="s">
        <v>64</v>
      </c>
      <c r="G609" s="45" t="s">
        <v>159</v>
      </c>
      <c r="H609" s="49" t="s">
        <v>95</v>
      </c>
      <c r="I609" s="43" t="s">
        <v>166</v>
      </c>
      <c r="J609" s="45" t="s">
        <v>544</v>
      </c>
      <c r="K609" s="45" t="s">
        <v>544</v>
      </c>
      <c r="L609" s="48">
        <v>5131.8900000000003</v>
      </c>
      <c r="M609" s="48">
        <v>9670.25</v>
      </c>
    </row>
    <row r="610" spans="1:13" ht="14.25" x14ac:dyDescent="0.2">
      <c r="A610" s="42" t="s">
        <v>41</v>
      </c>
      <c r="B610" s="42" t="s">
        <v>41</v>
      </c>
      <c r="C610" s="43" t="s">
        <v>47</v>
      </c>
      <c r="D610" s="43" t="s">
        <v>17</v>
      </c>
      <c r="E610" s="45">
        <v>2018</v>
      </c>
      <c r="F610" s="45" t="s">
        <v>64</v>
      </c>
      <c r="G610" s="45" t="s">
        <v>159</v>
      </c>
      <c r="H610" s="49" t="s">
        <v>160</v>
      </c>
      <c r="I610" s="43" t="s">
        <v>158</v>
      </c>
      <c r="J610" s="45" t="s">
        <v>544</v>
      </c>
      <c r="K610" s="45" t="s">
        <v>544</v>
      </c>
      <c r="L610" s="48">
        <v>3941.17</v>
      </c>
      <c r="M610" s="48">
        <v>6251.71</v>
      </c>
    </row>
    <row r="611" spans="1:13" ht="14.25" x14ac:dyDescent="0.2">
      <c r="A611" s="42" t="s">
        <v>41</v>
      </c>
      <c r="B611" s="42" t="s">
        <v>41</v>
      </c>
      <c r="C611" s="43" t="s">
        <v>47</v>
      </c>
      <c r="D611" s="43" t="s">
        <v>17</v>
      </c>
      <c r="E611" s="45">
        <v>2018</v>
      </c>
      <c r="F611" s="45" t="s">
        <v>64</v>
      </c>
      <c r="G611" s="45" t="s">
        <v>159</v>
      </c>
      <c r="H611" s="49" t="s">
        <v>95</v>
      </c>
      <c r="I611" s="43" t="s">
        <v>163</v>
      </c>
      <c r="J611" s="45" t="s">
        <v>544</v>
      </c>
      <c r="K611" s="45" t="s">
        <v>544</v>
      </c>
      <c r="L611" s="48">
        <v>5131.8900000000003</v>
      </c>
      <c r="M611" s="48">
        <v>9670.25</v>
      </c>
    </row>
    <row r="612" spans="1:13" ht="14.25" x14ac:dyDescent="0.2">
      <c r="A612" s="42" t="s">
        <v>41</v>
      </c>
      <c r="B612" s="42" t="s">
        <v>41</v>
      </c>
      <c r="C612" s="43" t="s">
        <v>47</v>
      </c>
      <c r="D612" s="43" t="s">
        <v>17</v>
      </c>
      <c r="E612" s="45">
        <v>2018</v>
      </c>
      <c r="F612" s="45" t="s">
        <v>64</v>
      </c>
      <c r="G612" s="45" t="s">
        <v>159</v>
      </c>
      <c r="H612" s="49" t="s">
        <v>95</v>
      </c>
      <c r="I612" s="43" t="s">
        <v>161</v>
      </c>
      <c r="J612" s="45" t="s">
        <v>544</v>
      </c>
      <c r="K612" s="45" t="s">
        <v>544</v>
      </c>
      <c r="L612" s="48">
        <v>5131.8900000000003</v>
      </c>
      <c r="M612" s="48">
        <v>9670.25</v>
      </c>
    </row>
    <row r="613" spans="1:13" ht="14.25" x14ac:dyDescent="0.2">
      <c r="A613" s="42" t="s">
        <v>41</v>
      </c>
      <c r="B613" s="42" t="s">
        <v>41</v>
      </c>
      <c r="C613" s="43" t="s">
        <v>47</v>
      </c>
      <c r="D613" s="43" t="s">
        <v>17</v>
      </c>
      <c r="E613" s="45">
        <v>2018</v>
      </c>
      <c r="F613" s="45" t="s">
        <v>64</v>
      </c>
      <c r="G613" s="45" t="s">
        <v>159</v>
      </c>
      <c r="H613" s="49" t="s">
        <v>162</v>
      </c>
      <c r="I613" s="43" t="s">
        <v>158</v>
      </c>
      <c r="J613" s="45" t="s">
        <v>544</v>
      </c>
      <c r="K613" s="45" t="s">
        <v>544</v>
      </c>
      <c r="L613" s="48">
        <v>3941.17</v>
      </c>
      <c r="M613" s="48">
        <v>6251.71</v>
      </c>
    </row>
    <row r="614" spans="1:13" ht="14.25" x14ac:dyDescent="0.2">
      <c r="A614" s="42" t="s">
        <v>41</v>
      </c>
      <c r="B614" s="42" t="s">
        <v>41</v>
      </c>
      <c r="C614" s="43" t="s">
        <v>47</v>
      </c>
      <c r="D614" s="43" t="s">
        <v>17</v>
      </c>
      <c r="E614" s="45">
        <v>2018</v>
      </c>
      <c r="F614" s="45" t="s">
        <v>64</v>
      </c>
      <c r="G614" s="45" t="s">
        <v>159</v>
      </c>
      <c r="H614" s="49" t="s">
        <v>93</v>
      </c>
      <c r="I614" s="43" t="s">
        <v>164</v>
      </c>
      <c r="J614" s="45" t="s">
        <v>544</v>
      </c>
      <c r="K614" s="45" t="s">
        <v>544</v>
      </c>
      <c r="L614" s="48">
        <v>3846.72</v>
      </c>
      <c r="M614" s="48">
        <v>6428.33</v>
      </c>
    </row>
    <row r="615" spans="1:13" ht="14.25" x14ac:dyDescent="0.2">
      <c r="A615" s="42" t="s">
        <v>41</v>
      </c>
      <c r="B615" s="42" t="s">
        <v>41</v>
      </c>
      <c r="C615" s="43" t="s">
        <v>47</v>
      </c>
      <c r="D615" s="43" t="s">
        <v>17</v>
      </c>
      <c r="E615" s="45">
        <v>2018</v>
      </c>
      <c r="F615" s="45" t="s">
        <v>64</v>
      </c>
      <c r="G615" s="45" t="s">
        <v>159</v>
      </c>
      <c r="H615" s="49" t="s">
        <v>160</v>
      </c>
      <c r="I615" s="43" t="s">
        <v>165</v>
      </c>
      <c r="J615" s="45" t="s">
        <v>545</v>
      </c>
      <c r="K615" s="45" t="s">
        <v>545</v>
      </c>
      <c r="L615" s="48">
        <v>3941.17</v>
      </c>
      <c r="M615" s="48">
        <v>6251.71</v>
      </c>
    </row>
    <row r="616" spans="1:13" ht="14.25" x14ac:dyDescent="0.2">
      <c r="A616" s="42" t="s">
        <v>41</v>
      </c>
      <c r="B616" s="42" t="s">
        <v>41</v>
      </c>
      <c r="C616" s="43" t="s">
        <v>47</v>
      </c>
      <c r="D616" s="43" t="s">
        <v>17</v>
      </c>
      <c r="E616" s="45">
        <v>2018</v>
      </c>
      <c r="F616" s="45" t="s">
        <v>64</v>
      </c>
      <c r="G616" s="45" t="s">
        <v>159</v>
      </c>
      <c r="H616" s="49" t="s">
        <v>95</v>
      </c>
      <c r="I616" s="43" t="s">
        <v>158</v>
      </c>
      <c r="J616" s="45" t="s">
        <v>544</v>
      </c>
      <c r="K616" s="45" t="s">
        <v>544</v>
      </c>
      <c r="L616" s="48">
        <v>5131.8900000000003</v>
      </c>
      <c r="M616" s="48">
        <v>9670.25</v>
      </c>
    </row>
    <row r="617" spans="1:13" ht="14.25" x14ac:dyDescent="0.2">
      <c r="A617" s="42" t="s">
        <v>41</v>
      </c>
      <c r="B617" s="42" t="s">
        <v>41</v>
      </c>
      <c r="C617" s="43" t="s">
        <v>47</v>
      </c>
      <c r="D617" s="43" t="s">
        <v>17</v>
      </c>
      <c r="E617" s="45">
        <v>2018</v>
      </c>
      <c r="F617" s="45" t="s">
        <v>64</v>
      </c>
      <c r="G617" s="45" t="s">
        <v>159</v>
      </c>
      <c r="H617" s="49" t="s">
        <v>93</v>
      </c>
      <c r="I617" s="43" t="s">
        <v>161</v>
      </c>
      <c r="J617" s="45" t="s">
        <v>544</v>
      </c>
      <c r="K617" s="45" t="s">
        <v>544</v>
      </c>
      <c r="L617" s="48">
        <v>3846.72</v>
      </c>
      <c r="M617" s="48">
        <v>6428.33</v>
      </c>
    </row>
    <row r="618" spans="1:13" ht="14.25" x14ac:dyDescent="0.2">
      <c r="A618" s="42" t="s">
        <v>41</v>
      </c>
      <c r="B618" s="42" t="s">
        <v>41</v>
      </c>
      <c r="C618" s="43" t="s">
        <v>47</v>
      </c>
      <c r="D618" s="43" t="s">
        <v>17</v>
      </c>
      <c r="E618" s="45">
        <v>2018</v>
      </c>
      <c r="F618" s="45" t="s">
        <v>64</v>
      </c>
      <c r="G618" s="45" t="s">
        <v>159</v>
      </c>
      <c r="H618" s="49" t="s">
        <v>162</v>
      </c>
      <c r="I618" s="43" t="s">
        <v>158</v>
      </c>
      <c r="J618" s="45" t="s">
        <v>544</v>
      </c>
      <c r="K618" s="45" t="s">
        <v>544</v>
      </c>
      <c r="L618" s="48">
        <v>4986.87</v>
      </c>
      <c r="M618" s="48">
        <v>8525.9599999999991</v>
      </c>
    </row>
    <row r="619" spans="1:13" ht="14.25" x14ac:dyDescent="0.2">
      <c r="A619" s="42" t="s">
        <v>41</v>
      </c>
      <c r="B619" s="42" t="s">
        <v>41</v>
      </c>
      <c r="C619" s="43" t="s">
        <v>47</v>
      </c>
      <c r="D619" s="43" t="s">
        <v>17</v>
      </c>
      <c r="E619" s="45">
        <v>2018</v>
      </c>
      <c r="F619" s="45" t="s">
        <v>64</v>
      </c>
      <c r="G619" s="45" t="s">
        <v>159</v>
      </c>
      <c r="H619" s="49" t="s">
        <v>95</v>
      </c>
      <c r="I619" s="43" t="s">
        <v>165</v>
      </c>
      <c r="J619" s="45" t="s">
        <v>545</v>
      </c>
      <c r="K619" s="45" t="s">
        <v>545</v>
      </c>
      <c r="L619" s="48">
        <v>5131.8900000000003</v>
      </c>
      <c r="M619" s="48">
        <v>9670.25</v>
      </c>
    </row>
    <row r="620" spans="1:13" ht="14.25" x14ac:dyDescent="0.2">
      <c r="A620" s="42" t="s">
        <v>41</v>
      </c>
      <c r="B620" s="42" t="s">
        <v>41</v>
      </c>
      <c r="C620" s="43" t="s">
        <v>47</v>
      </c>
      <c r="D620" s="43" t="s">
        <v>17</v>
      </c>
      <c r="E620" s="45">
        <v>2018</v>
      </c>
      <c r="F620" s="45" t="s">
        <v>64</v>
      </c>
      <c r="G620" s="45" t="s">
        <v>159</v>
      </c>
      <c r="H620" s="49" t="s">
        <v>95</v>
      </c>
      <c r="I620" s="43" t="s">
        <v>164</v>
      </c>
      <c r="J620" s="45" t="s">
        <v>544</v>
      </c>
      <c r="K620" s="45" t="s">
        <v>544</v>
      </c>
      <c r="L620" s="48">
        <v>5131.8900000000003</v>
      </c>
      <c r="M620" s="48">
        <v>9670.25</v>
      </c>
    </row>
    <row r="621" spans="1:13" ht="14.25" x14ac:dyDescent="0.2">
      <c r="A621" s="42" t="s">
        <v>41</v>
      </c>
      <c r="B621" s="42" t="s">
        <v>41</v>
      </c>
      <c r="C621" s="43" t="s">
        <v>47</v>
      </c>
      <c r="D621" s="43" t="s">
        <v>17</v>
      </c>
      <c r="E621" s="45">
        <v>2018</v>
      </c>
      <c r="F621" s="45" t="s">
        <v>64</v>
      </c>
      <c r="G621" s="45" t="s">
        <v>159</v>
      </c>
      <c r="H621" s="49" t="s">
        <v>160</v>
      </c>
      <c r="I621" s="43" t="s">
        <v>158</v>
      </c>
      <c r="J621" s="45" t="s">
        <v>544</v>
      </c>
      <c r="K621" s="45" t="s">
        <v>544</v>
      </c>
      <c r="L621" s="48">
        <v>3941.17</v>
      </c>
      <c r="M621" s="48">
        <v>6251.71</v>
      </c>
    </row>
    <row r="622" spans="1:13" ht="14.25" x14ac:dyDescent="0.2">
      <c r="A622" s="42" t="s">
        <v>41</v>
      </c>
      <c r="B622" s="42" t="s">
        <v>41</v>
      </c>
      <c r="C622" s="43" t="s">
        <v>47</v>
      </c>
      <c r="D622" s="43" t="s">
        <v>17</v>
      </c>
      <c r="E622" s="45">
        <v>2018</v>
      </c>
      <c r="F622" s="45" t="s">
        <v>64</v>
      </c>
      <c r="G622" s="45" t="s">
        <v>159</v>
      </c>
      <c r="H622" s="49" t="s">
        <v>160</v>
      </c>
      <c r="I622" s="43" t="s">
        <v>161</v>
      </c>
      <c r="J622" s="45" t="s">
        <v>544</v>
      </c>
      <c r="K622" s="45" t="s">
        <v>544</v>
      </c>
      <c r="L622" s="48">
        <v>3941.17</v>
      </c>
      <c r="M622" s="48">
        <v>6251.71</v>
      </c>
    </row>
    <row r="623" spans="1:13" ht="14.25" x14ac:dyDescent="0.2">
      <c r="A623" s="42" t="s">
        <v>41</v>
      </c>
      <c r="B623" s="42" t="s">
        <v>41</v>
      </c>
      <c r="C623" s="43" t="s">
        <v>47</v>
      </c>
      <c r="D623" s="43" t="s">
        <v>17</v>
      </c>
      <c r="E623" s="45">
        <v>2018</v>
      </c>
      <c r="F623" s="45" t="s">
        <v>64</v>
      </c>
      <c r="G623" s="45" t="s">
        <v>159</v>
      </c>
      <c r="H623" s="49" t="s">
        <v>160</v>
      </c>
      <c r="I623" s="43" t="s">
        <v>166</v>
      </c>
      <c r="J623" s="45" t="s">
        <v>544</v>
      </c>
      <c r="K623" s="45" t="s">
        <v>544</v>
      </c>
      <c r="L623" s="48">
        <v>3941.17</v>
      </c>
      <c r="M623" s="48">
        <v>6251.71</v>
      </c>
    </row>
    <row r="624" spans="1:13" ht="14.25" x14ac:dyDescent="0.2">
      <c r="A624" s="42" t="s">
        <v>41</v>
      </c>
      <c r="B624" s="42" t="s">
        <v>41</v>
      </c>
      <c r="C624" s="43" t="s">
        <v>47</v>
      </c>
      <c r="D624" s="43" t="s">
        <v>17</v>
      </c>
      <c r="E624" s="45">
        <v>2018</v>
      </c>
      <c r="F624" s="45" t="s">
        <v>64</v>
      </c>
      <c r="G624" s="45" t="s">
        <v>159</v>
      </c>
      <c r="H624" s="49" t="s">
        <v>167</v>
      </c>
      <c r="I624" s="43" t="s">
        <v>163</v>
      </c>
      <c r="J624" s="45" t="s">
        <v>544</v>
      </c>
      <c r="K624" s="45" t="s">
        <v>544</v>
      </c>
      <c r="L624" s="48">
        <v>3941.17</v>
      </c>
      <c r="M624" s="48">
        <v>6251.71</v>
      </c>
    </row>
    <row r="625" spans="1:13" ht="14.25" x14ac:dyDescent="0.2">
      <c r="A625" s="42" t="s">
        <v>41</v>
      </c>
      <c r="B625" s="42" t="s">
        <v>41</v>
      </c>
      <c r="C625" s="43" t="s">
        <v>47</v>
      </c>
      <c r="D625" s="43" t="s">
        <v>17</v>
      </c>
      <c r="E625" s="45">
        <v>2018</v>
      </c>
      <c r="F625" s="45" t="s">
        <v>64</v>
      </c>
      <c r="G625" s="45" t="s">
        <v>159</v>
      </c>
      <c r="H625" s="49" t="s">
        <v>167</v>
      </c>
      <c r="I625" s="43" t="s">
        <v>163</v>
      </c>
      <c r="J625" s="45" t="s">
        <v>544</v>
      </c>
      <c r="K625" s="45" t="s">
        <v>544</v>
      </c>
      <c r="L625" s="48">
        <v>3941.17</v>
      </c>
      <c r="M625" s="48">
        <v>6251.71</v>
      </c>
    </row>
    <row r="626" spans="1:13" ht="14.25" x14ac:dyDescent="0.2">
      <c r="A626" s="42" t="s">
        <v>41</v>
      </c>
      <c r="B626" s="42" t="s">
        <v>41</v>
      </c>
      <c r="C626" s="43" t="s">
        <v>47</v>
      </c>
      <c r="D626" s="43" t="s">
        <v>17</v>
      </c>
      <c r="E626" s="45">
        <v>2018</v>
      </c>
      <c r="F626" s="45" t="s">
        <v>64</v>
      </c>
      <c r="G626" s="45" t="s">
        <v>159</v>
      </c>
      <c r="H626" s="49" t="s">
        <v>93</v>
      </c>
      <c r="I626" s="43" t="s">
        <v>161</v>
      </c>
      <c r="J626" s="45" t="s">
        <v>544</v>
      </c>
      <c r="K626" s="45" t="s">
        <v>544</v>
      </c>
      <c r="L626" s="48">
        <v>3846.72</v>
      </c>
      <c r="M626" s="48">
        <v>6428.33</v>
      </c>
    </row>
    <row r="627" spans="1:13" ht="14.25" x14ac:dyDescent="0.2">
      <c r="A627" s="42" t="s">
        <v>41</v>
      </c>
      <c r="B627" s="42" t="s">
        <v>41</v>
      </c>
      <c r="C627" s="43" t="s">
        <v>47</v>
      </c>
      <c r="D627" s="43" t="s">
        <v>17</v>
      </c>
      <c r="E627" s="45">
        <v>2018</v>
      </c>
      <c r="F627" s="45" t="s">
        <v>64</v>
      </c>
      <c r="G627" s="45" t="s">
        <v>159</v>
      </c>
      <c r="H627" s="49" t="s">
        <v>93</v>
      </c>
      <c r="I627" s="43" t="s">
        <v>158</v>
      </c>
      <c r="J627" s="45" t="s">
        <v>544</v>
      </c>
      <c r="K627" s="45" t="s">
        <v>544</v>
      </c>
      <c r="L627" s="48">
        <v>3846.72</v>
      </c>
      <c r="M627" s="48">
        <v>6428.33</v>
      </c>
    </row>
    <row r="628" spans="1:13" ht="14.25" x14ac:dyDescent="0.2">
      <c r="A628" s="42" t="s">
        <v>41</v>
      </c>
      <c r="B628" s="42" t="s">
        <v>41</v>
      </c>
      <c r="C628" s="43" t="s">
        <v>47</v>
      </c>
      <c r="D628" s="43" t="s">
        <v>17</v>
      </c>
      <c r="E628" s="45">
        <v>2018</v>
      </c>
      <c r="F628" s="45" t="s">
        <v>64</v>
      </c>
      <c r="G628" s="45" t="s">
        <v>159</v>
      </c>
      <c r="H628" s="49" t="s">
        <v>93</v>
      </c>
      <c r="I628" s="43" t="s">
        <v>166</v>
      </c>
      <c r="J628" s="45" t="s">
        <v>544</v>
      </c>
      <c r="K628" s="45" t="s">
        <v>544</v>
      </c>
      <c r="L628" s="48">
        <v>3846.72</v>
      </c>
      <c r="M628" s="48">
        <v>6428.33</v>
      </c>
    </row>
    <row r="629" spans="1:13" ht="14.25" x14ac:dyDescent="0.2">
      <c r="A629" s="42" t="s">
        <v>41</v>
      </c>
      <c r="B629" s="42" t="s">
        <v>41</v>
      </c>
      <c r="C629" s="43" t="s">
        <v>47</v>
      </c>
      <c r="D629" s="43" t="s">
        <v>17</v>
      </c>
      <c r="E629" s="45">
        <v>2018</v>
      </c>
      <c r="F629" s="45" t="s">
        <v>64</v>
      </c>
      <c r="G629" s="45" t="s">
        <v>159</v>
      </c>
      <c r="H629" s="49" t="s">
        <v>93</v>
      </c>
      <c r="I629" s="43" t="s">
        <v>166</v>
      </c>
      <c r="J629" s="45" t="s">
        <v>544</v>
      </c>
      <c r="K629" s="45" t="s">
        <v>544</v>
      </c>
      <c r="L629" s="48">
        <v>3846.72</v>
      </c>
      <c r="M629" s="48">
        <v>6428.33</v>
      </c>
    </row>
    <row r="630" spans="1:13" ht="14.25" x14ac:dyDescent="0.2">
      <c r="A630" s="42" t="s">
        <v>41</v>
      </c>
      <c r="B630" s="42" t="s">
        <v>41</v>
      </c>
      <c r="C630" s="43" t="s">
        <v>47</v>
      </c>
      <c r="D630" s="43" t="s">
        <v>17</v>
      </c>
      <c r="E630" s="45">
        <v>2018</v>
      </c>
      <c r="F630" s="45" t="s">
        <v>64</v>
      </c>
      <c r="G630" s="45" t="s">
        <v>159</v>
      </c>
      <c r="H630" s="49" t="s">
        <v>93</v>
      </c>
      <c r="I630" s="43" t="s">
        <v>166</v>
      </c>
      <c r="J630" s="45" t="s">
        <v>544</v>
      </c>
      <c r="K630" s="45" t="s">
        <v>544</v>
      </c>
      <c r="L630" s="48">
        <v>3846.72</v>
      </c>
      <c r="M630" s="48">
        <v>6428.33</v>
      </c>
    </row>
    <row r="631" spans="1:13" ht="14.25" x14ac:dyDescent="0.2">
      <c r="A631" s="42" t="s">
        <v>41</v>
      </c>
      <c r="B631" s="42" t="s">
        <v>41</v>
      </c>
      <c r="C631" s="43" t="s">
        <v>47</v>
      </c>
      <c r="D631" s="43" t="s">
        <v>17</v>
      </c>
      <c r="E631" s="45">
        <v>2018</v>
      </c>
      <c r="F631" s="45" t="s">
        <v>64</v>
      </c>
      <c r="G631" s="45" t="s">
        <v>159</v>
      </c>
      <c r="H631" s="49" t="s">
        <v>162</v>
      </c>
      <c r="I631" s="43" t="s">
        <v>165</v>
      </c>
      <c r="J631" s="45" t="s">
        <v>545</v>
      </c>
      <c r="K631" s="45" t="s">
        <v>545</v>
      </c>
      <c r="L631" s="48">
        <v>4986.87</v>
      </c>
      <c r="M631" s="48">
        <v>8525.9599999999991</v>
      </c>
    </row>
    <row r="632" spans="1:13" ht="14.25" x14ac:dyDescent="0.2">
      <c r="A632" s="42" t="s">
        <v>41</v>
      </c>
      <c r="B632" s="42" t="s">
        <v>41</v>
      </c>
      <c r="C632" s="43" t="s">
        <v>48</v>
      </c>
      <c r="D632" s="43" t="s">
        <v>11</v>
      </c>
      <c r="E632" s="45">
        <v>2018</v>
      </c>
      <c r="F632" s="45" t="s">
        <v>59</v>
      </c>
      <c r="G632" s="45" t="s">
        <v>82</v>
      </c>
      <c r="H632" s="49" t="s">
        <v>99</v>
      </c>
      <c r="I632" s="43" t="s">
        <v>168</v>
      </c>
      <c r="J632" s="45" t="s">
        <v>544</v>
      </c>
      <c r="K632" s="45" t="s">
        <v>544</v>
      </c>
      <c r="L632" s="48">
        <v>1727</v>
      </c>
      <c r="M632" s="48">
        <v>2407.96</v>
      </c>
    </row>
    <row r="633" spans="1:13" ht="14.25" x14ac:dyDescent="0.2">
      <c r="A633" s="42" t="s">
        <v>41</v>
      </c>
      <c r="B633" s="42" t="s">
        <v>41</v>
      </c>
      <c r="C633" s="43" t="s">
        <v>48</v>
      </c>
      <c r="D633" s="43" t="s">
        <v>11</v>
      </c>
      <c r="E633" s="45">
        <v>2018</v>
      </c>
      <c r="F633" s="45" t="s">
        <v>59</v>
      </c>
      <c r="G633" s="45" t="s">
        <v>82</v>
      </c>
      <c r="H633" s="49" t="s">
        <v>129</v>
      </c>
      <c r="I633" s="43" t="s">
        <v>169</v>
      </c>
      <c r="J633" s="45" t="s">
        <v>544</v>
      </c>
      <c r="K633" s="45" t="s">
        <v>544</v>
      </c>
      <c r="L633" s="48">
        <v>1298</v>
      </c>
      <c r="M633" s="48">
        <v>1694</v>
      </c>
    </row>
    <row r="634" spans="1:13" ht="14.25" x14ac:dyDescent="0.2">
      <c r="A634" s="42" t="s">
        <v>41</v>
      </c>
      <c r="B634" s="42" t="s">
        <v>41</v>
      </c>
      <c r="C634" s="43" t="s">
        <v>48</v>
      </c>
      <c r="D634" s="43" t="s">
        <v>11</v>
      </c>
      <c r="E634" s="45">
        <v>2018</v>
      </c>
      <c r="F634" s="45" t="s">
        <v>59</v>
      </c>
      <c r="G634" s="45" t="s">
        <v>82</v>
      </c>
      <c r="H634" s="49" t="s">
        <v>129</v>
      </c>
      <c r="I634" s="43" t="s">
        <v>170</v>
      </c>
      <c r="J634" s="45" t="s">
        <v>544</v>
      </c>
      <c r="K634" s="45" t="s">
        <v>544</v>
      </c>
      <c r="L634" s="48">
        <v>1298</v>
      </c>
      <c r="M634" s="48">
        <v>1694</v>
      </c>
    </row>
    <row r="635" spans="1:13" ht="14.25" x14ac:dyDescent="0.2">
      <c r="A635" s="42" t="s">
        <v>41</v>
      </c>
      <c r="B635" s="42" t="s">
        <v>41</v>
      </c>
      <c r="C635" s="43" t="s">
        <v>48</v>
      </c>
      <c r="D635" s="43" t="s">
        <v>11</v>
      </c>
      <c r="E635" s="45">
        <v>2018</v>
      </c>
      <c r="F635" s="45" t="s">
        <v>59</v>
      </c>
      <c r="G635" s="45" t="s">
        <v>82</v>
      </c>
      <c r="H635" s="49" t="s">
        <v>99</v>
      </c>
      <c r="I635" s="43" t="s">
        <v>104</v>
      </c>
      <c r="J635" s="45" t="s">
        <v>544</v>
      </c>
      <c r="K635" s="45" t="s">
        <v>544</v>
      </c>
      <c r="L635" s="48">
        <v>1727</v>
      </c>
      <c r="M635" s="48">
        <v>2407.96</v>
      </c>
    </row>
    <row r="636" spans="1:13" ht="14.25" x14ac:dyDescent="0.2">
      <c r="A636" s="42" t="s">
        <v>41</v>
      </c>
      <c r="B636" s="42" t="s">
        <v>41</v>
      </c>
      <c r="C636" s="43" t="s">
        <v>48</v>
      </c>
      <c r="D636" s="43" t="s">
        <v>11</v>
      </c>
      <c r="E636" s="45">
        <v>2018</v>
      </c>
      <c r="F636" s="45" t="s">
        <v>59</v>
      </c>
      <c r="G636" s="45" t="s">
        <v>82</v>
      </c>
      <c r="H636" s="49" t="s">
        <v>99</v>
      </c>
      <c r="I636" s="43" t="s">
        <v>169</v>
      </c>
      <c r="J636" s="45" t="s">
        <v>544</v>
      </c>
      <c r="K636" s="45" t="s">
        <v>544</v>
      </c>
      <c r="L636" s="48">
        <v>1727</v>
      </c>
      <c r="M636" s="48">
        <v>2407.96</v>
      </c>
    </row>
    <row r="637" spans="1:13" ht="14.25" x14ac:dyDescent="0.2">
      <c r="A637" s="42" t="s">
        <v>41</v>
      </c>
      <c r="B637" s="42" t="s">
        <v>41</v>
      </c>
      <c r="C637" s="43" t="s">
        <v>48</v>
      </c>
      <c r="D637" s="43" t="s">
        <v>11</v>
      </c>
      <c r="E637" s="45">
        <v>2018</v>
      </c>
      <c r="F637" s="45" t="s">
        <v>59</v>
      </c>
      <c r="G637" s="45" t="s">
        <v>82</v>
      </c>
      <c r="H637" s="49" t="s">
        <v>99</v>
      </c>
      <c r="I637" s="43" t="s">
        <v>127</v>
      </c>
      <c r="J637" s="45" t="s">
        <v>544</v>
      </c>
      <c r="K637" s="45" t="s">
        <v>544</v>
      </c>
      <c r="L637" s="48">
        <v>1727</v>
      </c>
      <c r="M637" s="48">
        <v>2407.96</v>
      </c>
    </row>
    <row r="638" spans="1:13" ht="14.25" x14ac:dyDescent="0.2">
      <c r="A638" s="42" t="s">
        <v>41</v>
      </c>
      <c r="B638" s="42" t="s">
        <v>41</v>
      </c>
      <c r="C638" s="43" t="s">
        <v>48</v>
      </c>
      <c r="D638" s="43" t="s">
        <v>11</v>
      </c>
      <c r="E638" s="45">
        <v>2018</v>
      </c>
      <c r="F638" s="45" t="s">
        <v>59</v>
      </c>
      <c r="G638" s="45" t="s">
        <v>82</v>
      </c>
      <c r="H638" s="49" t="s">
        <v>88</v>
      </c>
      <c r="I638" s="43" t="s">
        <v>133</v>
      </c>
      <c r="J638" s="45" t="s">
        <v>544</v>
      </c>
      <c r="K638" s="45" t="s">
        <v>544</v>
      </c>
      <c r="L638" s="48">
        <v>1940.9</v>
      </c>
      <c r="M638" s="48">
        <v>2336.9</v>
      </c>
    </row>
    <row r="639" spans="1:13" ht="14.25" x14ac:dyDescent="0.2">
      <c r="A639" s="42" t="s">
        <v>41</v>
      </c>
      <c r="B639" s="42" t="s">
        <v>41</v>
      </c>
      <c r="C639" s="43" t="s">
        <v>48</v>
      </c>
      <c r="D639" s="43" t="s">
        <v>11</v>
      </c>
      <c r="E639" s="45">
        <v>2018</v>
      </c>
      <c r="F639" s="45" t="s">
        <v>59</v>
      </c>
      <c r="G639" s="45" t="s">
        <v>82</v>
      </c>
      <c r="H639" s="49" t="s">
        <v>99</v>
      </c>
      <c r="I639" s="43" t="s">
        <v>139</v>
      </c>
      <c r="J639" s="45" t="s">
        <v>544</v>
      </c>
      <c r="K639" s="45" t="s">
        <v>544</v>
      </c>
      <c r="L639" s="48">
        <v>1727</v>
      </c>
      <c r="M639" s="48">
        <v>2407.96</v>
      </c>
    </row>
    <row r="640" spans="1:13" ht="14.25" x14ac:dyDescent="0.2">
      <c r="A640" s="42" t="s">
        <v>41</v>
      </c>
      <c r="B640" s="42" t="s">
        <v>41</v>
      </c>
      <c r="C640" s="43" t="s">
        <v>48</v>
      </c>
      <c r="D640" s="43" t="s">
        <v>11</v>
      </c>
      <c r="E640" s="45">
        <v>2018</v>
      </c>
      <c r="F640" s="45" t="s">
        <v>59</v>
      </c>
      <c r="G640" s="45" t="s">
        <v>82</v>
      </c>
      <c r="H640" s="49" t="s">
        <v>99</v>
      </c>
      <c r="I640" s="43" t="s">
        <v>171</v>
      </c>
      <c r="J640" s="45" t="s">
        <v>544</v>
      </c>
      <c r="K640" s="45" t="s">
        <v>544</v>
      </c>
      <c r="L640" s="48">
        <v>1727</v>
      </c>
      <c r="M640" s="48">
        <v>2407.96</v>
      </c>
    </row>
    <row r="641" spans="1:13" ht="14.25" x14ac:dyDescent="0.2">
      <c r="A641" s="42" t="s">
        <v>41</v>
      </c>
      <c r="B641" s="42" t="s">
        <v>41</v>
      </c>
      <c r="C641" s="43" t="s">
        <v>48</v>
      </c>
      <c r="D641" s="43" t="s">
        <v>11</v>
      </c>
      <c r="E641" s="45">
        <v>2018</v>
      </c>
      <c r="F641" s="45" t="s">
        <v>59</v>
      </c>
      <c r="G641" s="45" t="s">
        <v>82</v>
      </c>
      <c r="H641" s="49" t="s">
        <v>99</v>
      </c>
      <c r="I641" s="43" t="s">
        <v>171</v>
      </c>
      <c r="J641" s="45" t="s">
        <v>544</v>
      </c>
      <c r="K641" s="45" t="s">
        <v>544</v>
      </c>
      <c r="L641" s="48">
        <v>1727</v>
      </c>
      <c r="M641" s="48">
        <v>2407.96</v>
      </c>
    </row>
    <row r="642" spans="1:13" ht="14.25" x14ac:dyDescent="0.2">
      <c r="A642" s="42" t="s">
        <v>41</v>
      </c>
      <c r="B642" s="42" t="s">
        <v>41</v>
      </c>
      <c r="C642" s="43" t="s">
        <v>48</v>
      </c>
      <c r="D642" s="43" t="s">
        <v>11</v>
      </c>
      <c r="E642" s="45">
        <v>2018</v>
      </c>
      <c r="F642" s="45" t="s">
        <v>59</v>
      </c>
      <c r="G642" s="45" t="s">
        <v>82</v>
      </c>
      <c r="H642" s="49" t="s">
        <v>99</v>
      </c>
      <c r="I642" s="43" t="s">
        <v>170</v>
      </c>
      <c r="J642" s="45" t="s">
        <v>544</v>
      </c>
      <c r="K642" s="45" t="s">
        <v>544</v>
      </c>
      <c r="L642" s="48">
        <v>1727</v>
      </c>
      <c r="M642" s="48">
        <v>2407.96</v>
      </c>
    </row>
    <row r="643" spans="1:13" ht="14.25" x14ac:dyDescent="0.2">
      <c r="A643" s="42" t="s">
        <v>41</v>
      </c>
      <c r="B643" s="42" t="s">
        <v>41</v>
      </c>
      <c r="C643" s="43" t="s">
        <v>48</v>
      </c>
      <c r="D643" s="43" t="s">
        <v>11</v>
      </c>
      <c r="E643" s="45">
        <v>2018</v>
      </c>
      <c r="F643" s="45" t="s">
        <v>59</v>
      </c>
      <c r="G643" s="45" t="s">
        <v>82</v>
      </c>
      <c r="H643" s="49" t="s">
        <v>129</v>
      </c>
      <c r="I643" s="43" t="s">
        <v>133</v>
      </c>
      <c r="J643" s="45" t="s">
        <v>544</v>
      </c>
      <c r="K643" s="45" t="s">
        <v>544</v>
      </c>
      <c r="L643" s="48">
        <v>1183.06</v>
      </c>
      <c r="M643" s="48">
        <v>2801.81</v>
      </c>
    </row>
    <row r="644" spans="1:13" ht="14.25" x14ac:dyDescent="0.2">
      <c r="A644" s="42" t="s">
        <v>41</v>
      </c>
      <c r="B644" s="42" t="s">
        <v>41</v>
      </c>
      <c r="C644" s="43" t="s">
        <v>48</v>
      </c>
      <c r="D644" s="43" t="s">
        <v>11</v>
      </c>
      <c r="E644" s="45">
        <v>2018</v>
      </c>
      <c r="F644" s="45" t="s">
        <v>59</v>
      </c>
      <c r="G644" s="45" t="s">
        <v>82</v>
      </c>
      <c r="H644" s="49" t="s">
        <v>129</v>
      </c>
      <c r="I644" s="43" t="s">
        <v>172</v>
      </c>
      <c r="J644" s="45" t="s">
        <v>544</v>
      </c>
      <c r="K644" s="45" t="s">
        <v>544</v>
      </c>
      <c r="L644" s="48">
        <v>1298</v>
      </c>
      <c r="M644" s="48">
        <v>1694</v>
      </c>
    </row>
    <row r="645" spans="1:13" ht="14.25" x14ac:dyDescent="0.2">
      <c r="A645" s="42" t="s">
        <v>41</v>
      </c>
      <c r="B645" s="42" t="s">
        <v>41</v>
      </c>
      <c r="C645" s="43" t="s">
        <v>48</v>
      </c>
      <c r="D645" s="43" t="s">
        <v>11</v>
      </c>
      <c r="E645" s="45">
        <v>2018</v>
      </c>
      <c r="F645" s="45" t="s">
        <v>59</v>
      </c>
      <c r="G645" s="45" t="s">
        <v>82</v>
      </c>
      <c r="H645" s="49" t="s">
        <v>129</v>
      </c>
      <c r="I645" s="43" t="s">
        <v>171</v>
      </c>
      <c r="J645" s="45" t="s">
        <v>544</v>
      </c>
      <c r="K645" s="45" t="s">
        <v>544</v>
      </c>
      <c r="L645" s="48">
        <v>1298</v>
      </c>
      <c r="M645" s="48">
        <v>1694</v>
      </c>
    </row>
    <row r="646" spans="1:13" ht="14.25" x14ac:dyDescent="0.2">
      <c r="A646" s="42" t="s">
        <v>41</v>
      </c>
      <c r="B646" s="42" t="s">
        <v>41</v>
      </c>
      <c r="C646" s="43" t="s">
        <v>48</v>
      </c>
      <c r="D646" s="43" t="s">
        <v>11</v>
      </c>
      <c r="E646" s="45">
        <v>2018</v>
      </c>
      <c r="F646" s="45" t="s">
        <v>59</v>
      </c>
      <c r="G646" s="45" t="s">
        <v>82</v>
      </c>
      <c r="H646" s="49" t="s">
        <v>129</v>
      </c>
      <c r="I646" s="43" t="s">
        <v>133</v>
      </c>
      <c r="J646" s="45" t="s">
        <v>544</v>
      </c>
      <c r="K646" s="45" t="s">
        <v>544</v>
      </c>
      <c r="L646" s="48">
        <v>1298</v>
      </c>
      <c r="M646" s="48">
        <v>1694</v>
      </c>
    </row>
    <row r="647" spans="1:13" ht="14.25" x14ac:dyDescent="0.2">
      <c r="A647" s="42" t="s">
        <v>41</v>
      </c>
      <c r="B647" s="42" t="s">
        <v>41</v>
      </c>
      <c r="C647" s="43" t="s">
        <v>48</v>
      </c>
      <c r="D647" s="43" t="s">
        <v>11</v>
      </c>
      <c r="E647" s="45">
        <v>2018</v>
      </c>
      <c r="F647" s="45" t="s">
        <v>59</v>
      </c>
      <c r="G647" s="45" t="s">
        <v>82</v>
      </c>
      <c r="H647" s="49" t="s">
        <v>129</v>
      </c>
      <c r="I647" s="43" t="s">
        <v>171</v>
      </c>
      <c r="J647" s="45" t="s">
        <v>545</v>
      </c>
      <c r="K647" s="45" t="s">
        <v>545</v>
      </c>
      <c r="L647" s="48">
        <v>1298</v>
      </c>
      <c r="M647" s="48">
        <v>1694</v>
      </c>
    </row>
    <row r="648" spans="1:13" ht="14.25" x14ac:dyDescent="0.2">
      <c r="A648" s="42" t="s">
        <v>41</v>
      </c>
      <c r="B648" s="42" t="s">
        <v>41</v>
      </c>
      <c r="C648" s="43" t="s">
        <v>48</v>
      </c>
      <c r="D648" s="43" t="s">
        <v>11</v>
      </c>
      <c r="E648" s="45">
        <v>2018</v>
      </c>
      <c r="F648" s="45" t="s">
        <v>59</v>
      </c>
      <c r="G648" s="45" t="s">
        <v>82</v>
      </c>
      <c r="H648" s="49" t="s">
        <v>99</v>
      </c>
      <c r="I648" s="43" t="s">
        <v>133</v>
      </c>
      <c r="J648" s="45" t="s">
        <v>544</v>
      </c>
      <c r="K648" s="45" t="s">
        <v>544</v>
      </c>
      <c r="L648" s="48">
        <v>1727</v>
      </c>
      <c r="M648" s="48">
        <v>2407.96</v>
      </c>
    </row>
    <row r="649" spans="1:13" ht="14.25" x14ac:dyDescent="0.2">
      <c r="A649" s="42" t="s">
        <v>41</v>
      </c>
      <c r="B649" s="42" t="s">
        <v>41</v>
      </c>
      <c r="C649" s="43" t="s">
        <v>48</v>
      </c>
      <c r="D649" s="43" t="s">
        <v>11</v>
      </c>
      <c r="E649" s="45">
        <v>2018</v>
      </c>
      <c r="F649" s="45" t="s">
        <v>59</v>
      </c>
      <c r="G649" s="45" t="s">
        <v>82</v>
      </c>
      <c r="H649" s="49" t="s">
        <v>99</v>
      </c>
      <c r="I649" s="43" t="s">
        <v>132</v>
      </c>
      <c r="J649" s="45" t="s">
        <v>544</v>
      </c>
      <c r="K649" s="45" t="s">
        <v>544</v>
      </c>
      <c r="L649" s="48">
        <v>1727</v>
      </c>
      <c r="M649" s="48">
        <v>2407.96</v>
      </c>
    </row>
    <row r="650" spans="1:13" ht="14.25" x14ac:dyDescent="0.2">
      <c r="A650" s="42" t="s">
        <v>41</v>
      </c>
      <c r="B650" s="42" t="s">
        <v>41</v>
      </c>
      <c r="C650" s="43" t="s">
        <v>48</v>
      </c>
      <c r="D650" s="43" t="s">
        <v>11</v>
      </c>
      <c r="E650" s="45">
        <v>2018</v>
      </c>
      <c r="F650" s="45" t="s">
        <v>59</v>
      </c>
      <c r="G650" s="45" t="s">
        <v>82</v>
      </c>
      <c r="H650" s="49" t="s">
        <v>129</v>
      </c>
      <c r="I650" s="43" t="s">
        <v>139</v>
      </c>
      <c r="J650" s="45" t="s">
        <v>544</v>
      </c>
      <c r="K650" s="45" t="s">
        <v>544</v>
      </c>
      <c r="L650" s="48">
        <v>1298</v>
      </c>
      <c r="M650" s="48">
        <v>1694</v>
      </c>
    </row>
    <row r="651" spans="1:13" ht="14.25" x14ac:dyDescent="0.2">
      <c r="A651" s="42" t="s">
        <v>41</v>
      </c>
      <c r="B651" s="42" t="s">
        <v>41</v>
      </c>
      <c r="C651" s="43" t="s">
        <v>48</v>
      </c>
      <c r="D651" s="43" t="s">
        <v>11</v>
      </c>
      <c r="E651" s="45">
        <v>2018</v>
      </c>
      <c r="F651" s="45" t="s">
        <v>59</v>
      </c>
      <c r="G651" s="45" t="s">
        <v>82</v>
      </c>
      <c r="H651" s="49" t="s">
        <v>99</v>
      </c>
      <c r="I651" s="43" t="s">
        <v>172</v>
      </c>
      <c r="J651" s="45" t="s">
        <v>544</v>
      </c>
      <c r="K651" s="45" t="s">
        <v>544</v>
      </c>
      <c r="L651" s="48">
        <v>1727</v>
      </c>
      <c r="M651" s="48">
        <v>2407.96</v>
      </c>
    </row>
    <row r="652" spans="1:13" ht="14.25" x14ac:dyDescent="0.2">
      <c r="A652" s="42" t="s">
        <v>41</v>
      </c>
      <c r="B652" s="42" t="s">
        <v>41</v>
      </c>
      <c r="C652" s="43" t="s">
        <v>48</v>
      </c>
      <c r="D652" s="43" t="s">
        <v>11</v>
      </c>
      <c r="E652" s="45">
        <v>2018</v>
      </c>
      <c r="F652" s="45" t="s">
        <v>59</v>
      </c>
      <c r="G652" s="45" t="s">
        <v>82</v>
      </c>
      <c r="H652" s="49" t="s">
        <v>99</v>
      </c>
      <c r="I652" s="43" t="s">
        <v>133</v>
      </c>
      <c r="J652" s="45" t="s">
        <v>544</v>
      </c>
      <c r="K652" s="45" t="s">
        <v>544</v>
      </c>
      <c r="L652" s="48">
        <v>1727</v>
      </c>
      <c r="M652" s="48">
        <v>2407.96</v>
      </c>
    </row>
    <row r="653" spans="1:13" ht="14.25" x14ac:dyDescent="0.2">
      <c r="A653" s="42" t="s">
        <v>41</v>
      </c>
      <c r="B653" s="42" t="s">
        <v>41</v>
      </c>
      <c r="C653" s="43" t="s">
        <v>48</v>
      </c>
      <c r="D653" s="43" t="s">
        <v>11</v>
      </c>
      <c r="E653" s="45">
        <v>2018</v>
      </c>
      <c r="F653" s="45" t="s">
        <v>59</v>
      </c>
      <c r="G653" s="45" t="s">
        <v>82</v>
      </c>
      <c r="H653" s="49" t="s">
        <v>129</v>
      </c>
      <c r="I653" s="43" t="s">
        <v>133</v>
      </c>
      <c r="J653" s="45" t="s">
        <v>544</v>
      </c>
      <c r="K653" s="45" t="s">
        <v>544</v>
      </c>
      <c r="L653" s="48">
        <v>1298</v>
      </c>
      <c r="M653" s="48">
        <v>1694</v>
      </c>
    </row>
    <row r="654" spans="1:13" ht="14.25" x14ac:dyDescent="0.2">
      <c r="A654" s="42" t="s">
        <v>41</v>
      </c>
      <c r="B654" s="42" t="s">
        <v>41</v>
      </c>
      <c r="C654" s="43" t="s">
        <v>48</v>
      </c>
      <c r="D654" s="43" t="s">
        <v>11</v>
      </c>
      <c r="E654" s="45">
        <v>2018</v>
      </c>
      <c r="F654" s="45" t="s">
        <v>59</v>
      </c>
      <c r="G654" s="45" t="s">
        <v>82</v>
      </c>
      <c r="H654" s="49" t="s">
        <v>173</v>
      </c>
      <c r="I654" s="43" t="s">
        <v>133</v>
      </c>
      <c r="J654" s="45" t="s">
        <v>544</v>
      </c>
      <c r="K654" s="45" t="s">
        <v>544</v>
      </c>
      <c r="L654" s="48">
        <v>1727</v>
      </c>
      <c r="M654" s="48">
        <v>2407.96</v>
      </c>
    </row>
    <row r="655" spans="1:13" ht="14.25" x14ac:dyDescent="0.2">
      <c r="A655" s="42" t="s">
        <v>41</v>
      </c>
      <c r="B655" s="42" t="s">
        <v>41</v>
      </c>
      <c r="C655" s="43" t="s">
        <v>48</v>
      </c>
      <c r="D655" s="43" t="s">
        <v>11</v>
      </c>
      <c r="E655" s="45">
        <v>2018</v>
      </c>
      <c r="F655" s="45" t="s">
        <v>59</v>
      </c>
      <c r="G655" s="45" t="s">
        <v>82</v>
      </c>
      <c r="H655" s="49" t="s">
        <v>99</v>
      </c>
      <c r="I655" s="43" t="s">
        <v>137</v>
      </c>
      <c r="J655" s="45" t="s">
        <v>544</v>
      </c>
      <c r="K655" s="45" t="s">
        <v>544</v>
      </c>
      <c r="L655" s="48">
        <v>1727</v>
      </c>
      <c r="M655" s="48">
        <v>2407.96</v>
      </c>
    </row>
    <row r="656" spans="1:13" ht="14.25" x14ac:dyDescent="0.2">
      <c r="A656" s="42" t="s">
        <v>41</v>
      </c>
      <c r="B656" s="42" t="s">
        <v>41</v>
      </c>
      <c r="C656" s="43" t="s">
        <v>48</v>
      </c>
      <c r="D656" s="43" t="s">
        <v>11</v>
      </c>
      <c r="E656" s="45">
        <v>2018</v>
      </c>
      <c r="F656" s="45" t="s">
        <v>59</v>
      </c>
      <c r="G656" s="45" t="s">
        <v>82</v>
      </c>
      <c r="H656" s="49" t="s">
        <v>99</v>
      </c>
      <c r="I656" s="43" t="s">
        <v>171</v>
      </c>
      <c r="J656" s="45" t="s">
        <v>544</v>
      </c>
      <c r="K656" s="45" t="s">
        <v>544</v>
      </c>
      <c r="L656" s="48">
        <v>1727</v>
      </c>
      <c r="M656" s="48">
        <v>2407.96</v>
      </c>
    </row>
    <row r="657" spans="1:13" ht="14.25" x14ac:dyDescent="0.2">
      <c r="A657" s="42" t="s">
        <v>41</v>
      </c>
      <c r="B657" s="42" t="s">
        <v>41</v>
      </c>
      <c r="C657" s="43" t="s">
        <v>48</v>
      </c>
      <c r="D657" s="43" t="s">
        <v>11</v>
      </c>
      <c r="E657" s="45">
        <v>2018</v>
      </c>
      <c r="F657" s="45" t="s">
        <v>59</v>
      </c>
      <c r="G657" s="45" t="s">
        <v>82</v>
      </c>
      <c r="H657" s="49" t="s">
        <v>99</v>
      </c>
      <c r="I657" s="43" t="s">
        <v>171</v>
      </c>
      <c r="J657" s="45" t="s">
        <v>545</v>
      </c>
      <c r="K657" s="45" t="s">
        <v>545</v>
      </c>
      <c r="L657" s="48">
        <v>1727</v>
      </c>
      <c r="M657" s="48">
        <v>2407.96</v>
      </c>
    </row>
    <row r="658" spans="1:13" ht="14.25" x14ac:dyDescent="0.2">
      <c r="A658" s="42" t="s">
        <v>41</v>
      </c>
      <c r="B658" s="42" t="s">
        <v>41</v>
      </c>
      <c r="C658" s="43" t="s">
        <v>48</v>
      </c>
      <c r="D658" s="43" t="s">
        <v>11</v>
      </c>
      <c r="E658" s="45">
        <v>2018</v>
      </c>
      <c r="F658" s="45" t="s">
        <v>59</v>
      </c>
      <c r="G658" s="45" t="s">
        <v>82</v>
      </c>
      <c r="H658" s="49" t="s">
        <v>99</v>
      </c>
      <c r="I658" s="43" t="s">
        <v>171</v>
      </c>
      <c r="J658" s="45" t="s">
        <v>544</v>
      </c>
      <c r="K658" s="45" t="s">
        <v>544</v>
      </c>
      <c r="L658" s="48">
        <v>1727</v>
      </c>
      <c r="M658" s="48">
        <v>2407.96</v>
      </c>
    </row>
    <row r="659" spans="1:13" ht="14.25" x14ac:dyDescent="0.2">
      <c r="A659" s="42" t="s">
        <v>41</v>
      </c>
      <c r="B659" s="42" t="s">
        <v>41</v>
      </c>
      <c r="C659" s="43" t="s">
        <v>48</v>
      </c>
      <c r="D659" s="43" t="s">
        <v>11</v>
      </c>
      <c r="E659" s="45">
        <v>2018</v>
      </c>
      <c r="F659" s="45" t="s">
        <v>59</v>
      </c>
      <c r="G659" s="45" t="s">
        <v>82</v>
      </c>
      <c r="H659" s="49" t="s">
        <v>88</v>
      </c>
      <c r="I659" s="43" t="s">
        <v>133</v>
      </c>
      <c r="J659" s="45" t="s">
        <v>544</v>
      </c>
      <c r="K659" s="45" t="s">
        <v>544</v>
      </c>
      <c r="L659" s="48">
        <v>1940.9</v>
      </c>
      <c r="M659" s="48">
        <v>2336.9</v>
      </c>
    </row>
    <row r="660" spans="1:13" ht="14.25" x14ac:dyDescent="0.2">
      <c r="A660" s="42" t="s">
        <v>41</v>
      </c>
      <c r="B660" s="42" t="s">
        <v>41</v>
      </c>
      <c r="C660" s="43" t="s">
        <v>48</v>
      </c>
      <c r="D660" s="43" t="s">
        <v>11</v>
      </c>
      <c r="E660" s="45">
        <v>2018</v>
      </c>
      <c r="F660" s="45" t="s">
        <v>59</v>
      </c>
      <c r="G660" s="45" t="s">
        <v>82</v>
      </c>
      <c r="H660" s="49" t="s">
        <v>129</v>
      </c>
      <c r="I660" s="43" t="s">
        <v>138</v>
      </c>
      <c r="J660" s="45" t="s">
        <v>544</v>
      </c>
      <c r="K660" s="45" t="s">
        <v>544</v>
      </c>
      <c r="L660" s="48">
        <v>1298</v>
      </c>
      <c r="M660" s="48">
        <v>1694</v>
      </c>
    </row>
    <row r="661" spans="1:13" ht="14.25" x14ac:dyDescent="0.2">
      <c r="A661" s="42" t="s">
        <v>41</v>
      </c>
      <c r="B661" s="42" t="s">
        <v>41</v>
      </c>
      <c r="C661" s="43" t="s">
        <v>48</v>
      </c>
      <c r="D661" s="43" t="s">
        <v>11</v>
      </c>
      <c r="E661" s="45">
        <v>2018</v>
      </c>
      <c r="F661" s="45" t="s">
        <v>59</v>
      </c>
      <c r="G661" s="45" t="s">
        <v>82</v>
      </c>
      <c r="H661" s="49" t="s">
        <v>99</v>
      </c>
      <c r="I661" s="43" t="s">
        <v>171</v>
      </c>
      <c r="J661" s="45" t="s">
        <v>544</v>
      </c>
      <c r="K661" s="45" t="s">
        <v>544</v>
      </c>
      <c r="L661" s="48">
        <v>1727</v>
      </c>
      <c r="M661" s="48">
        <v>2407.96</v>
      </c>
    </row>
    <row r="662" spans="1:13" ht="14.25" x14ac:dyDescent="0.2">
      <c r="A662" s="42" t="s">
        <v>41</v>
      </c>
      <c r="B662" s="42" t="s">
        <v>41</v>
      </c>
      <c r="C662" s="43" t="s">
        <v>48</v>
      </c>
      <c r="D662" s="43" t="s">
        <v>11</v>
      </c>
      <c r="E662" s="45">
        <v>2018</v>
      </c>
      <c r="F662" s="45" t="s">
        <v>59</v>
      </c>
      <c r="G662" s="45" t="s">
        <v>82</v>
      </c>
      <c r="H662" s="49" t="s">
        <v>99</v>
      </c>
      <c r="I662" s="43" t="s">
        <v>174</v>
      </c>
      <c r="J662" s="45" t="s">
        <v>544</v>
      </c>
      <c r="K662" s="45" t="s">
        <v>544</v>
      </c>
      <c r="L662" s="48">
        <v>1727</v>
      </c>
      <c r="M662" s="48">
        <v>2407.96</v>
      </c>
    </row>
    <row r="663" spans="1:13" ht="14.25" x14ac:dyDescent="0.2">
      <c r="A663" s="42" t="s">
        <v>41</v>
      </c>
      <c r="B663" s="42" t="s">
        <v>41</v>
      </c>
      <c r="C663" s="43" t="s">
        <v>48</v>
      </c>
      <c r="D663" s="43" t="s">
        <v>11</v>
      </c>
      <c r="E663" s="45">
        <v>2018</v>
      </c>
      <c r="F663" s="45" t="s">
        <v>59</v>
      </c>
      <c r="G663" s="45" t="s">
        <v>82</v>
      </c>
      <c r="H663" s="49" t="s">
        <v>129</v>
      </c>
      <c r="I663" s="43" t="s">
        <v>168</v>
      </c>
      <c r="J663" s="45" t="s">
        <v>544</v>
      </c>
      <c r="K663" s="45" t="s">
        <v>544</v>
      </c>
      <c r="L663" s="48">
        <v>1727</v>
      </c>
      <c r="M663" s="48">
        <v>2407.96</v>
      </c>
    </row>
    <row r="664" spans="1:13" ht="14.25" x14ac:dyDescent="0.2">
      <c r="A664" s="42" t="s">
        <v>41</v>
      </c>
      <c r="B664" s="42" t="s">
        <v>41</v>
      </c>
      <c r="C664" s="43" t="s">
        <v>48</v>
      </c>
      <c r="D664" s="43" t="s">
        <v>11</v>
      </c>
      <c r="E664" s="45">
        <v>2018</v>
      </c>
      <c r="F664" s="45" t="s">
        <v>59</v>
      </c>
      <c r="G664" s="45" t="s">
        <v>82</v>
      </c>
      <c r="H664" s="49" t="s">
        <v>129</v>
      </c>
      <c r="I664" s="43" t="s">
        <v>170</v>
      </c>
      <c r="J664" s="45" t="s">
        <v>544</v>
      </c>
      <c r="K664" s="45" t="s">
        <v>544</v>
      </c>
      <c r="L664" s="48">
        <v>1298</v>
      </c>
      <c r="M664" s="48">
        <v>1694</v>
      </c>
    </row>
    <row r="665" spans="1:13" ht="14.25" x14ac:dyDescent="0.2">
      <c r="A665" s="42" t="s">
        <v>41</v>
      </c>
      <c r="B665" s="42" t="s">
        <v>41</v>
      </c>
      <c r="C665" s="43" t="s">
        <v>48</v>
      </c>
      <c r="D665" s="43" t="s">
        <v>11</v>
      </c>
      <c r="E665" s="45">
        <v>2018</v>
      </c>
      <c r="F665" s="45" t="s">
        <v>59</v>
      </c>
      <c r="G665" s="45" t="s">
        <v>82</v>
      </c>
      <c r="H665" s="49" t="s">
        <v>129</v>
      </c>
      <c r="I665" s="43" t="s">
        <v>133</v>
      </c>
      <c r="J665" s="45" t="s">
        <v>544</v>
      </c>
      <c r="K665" s="45" t="s">
        <v>544</v>
      </c>
      <c r="L665" s="48">
        <v>1298</v>
      </c>
      <c r="M665" s="48">
        <v>1694</v>
      </c>
    </row>
    <row r="666" spans="1:13" ht="14.25" x14ac:dyDescent="0.2">
      <c r="A666" s="42" t="s">
        <v>41</v>
      </c>
      <c r="B666" s="42" t="s">
        <v>41</v>
      </c>
      <c r="C666" s="43" t="s">
        <v>48</v>
      </c>
      <c r="D666" s="43" t="s">
        <v>11</v>
      </c>
      <c r="E666" s="45">
        <v>2018</v>
      </c>
      <c r="F666" s="45" t="s">
        <v>59</v>
      </c>
      <c r="G666" s="45" t="s">
        <v>82</v>
      </c>
      <c r="H666" s="49" t="s">
        <v>129</v>
      </c>
      <c r="I666" s="43" t="s">
        <v>133</v>
      </c>
      <c r="J666" s="45" t="s">
        <v>544</v>
      </c>
      <c r="K666" s="45" t="s">
        <v>544</v>
      </c>
      <c r="L666" s="48">
        <v>1298</v>
      </c>
      <c r="M666" s="48">
        <v>1694</v>
      </c>
    </row>
    <row r="667" spans="1:13" ht="14.25" x14ac:dyDescent="0.2">
      <c r="A667" s="42" t="s">
        <v>41</v>
      </c>
      <c r="B667" s="42" t="s">
        <v>41</v>
      </c>
      <c r="C667" s="43" t="s">
        <v>48</v>
      </c>
      <c r="D667" s="43" t="s">
        <v>11</v>
      </c>
      <c r="E667" s="45">
        <v>2018</v>
      </c>
      <c r="F667" s="45" t="s">
        <v>59</v>
      </c>
      <c r="G667" s="45" t="s">
        <v>82</v>
      </c>
      <c r="H667" s="49" t="s">
        <v>99</v>
      </c>
      <c r="I667" s="43" t="s">
        <v>168</v>
      </c>
      <c r="J667" s="45" t="s">
        <v>544</v>
      </c>
      <c r="K667" s="45" t="s">
        <v>544</v>
      </c>
      <c r="L667" s="48">
        <v>1727</v>
      </c>
      <c r="M667" s="48">
        <v>2407.96</v>
      </c>
    </row>
    <row r="668" spans="1:13" ht="14.25" x14ac:dyDescent="0.2">
      <c r="A668" s="42" t="s">
        <v>41</v>
      </c>
      <c r="B668" s="42" t="s">
        <v>41</v>
      </c>
      <c r="C668" s="43" t="s">
        <v>48</v>
      </c>
      <c r="D668" s="43" t="s">
        <v>11</v>
      </c>
      <c r="E668" s="45">
        <v>2018</v>
      </c>
      <c r="F668" s="45" t="s">
        <v>59</v>
      </c>
      <c r="G668" s="45" t="s">
        <v>82</v>
      </c>
      <c r="H668" s="49" t="s">
        <v>129</v>
      </c>
      <c r="I668" s="43" t="s">
        <v>170</v>
      </c>
      <c r="J668" s="45" t="s">
        <v>544</v>
      </c>
      <c r="K668" s="45" t="s">
        <v>544</v>
      </c>
      <c r="L668" s="48">
        <v>1298</v>
      </c>
      <c r="M668" s="48">
        <v>1908.17</v>
      </c>
    </row>
    <row r="669" spans="1:13" ht="14.25" x14ac:dyDescent="0.2">
      <c r="A669" s="42" t="s">
        <v>41</v>
      </c>
      <c r="B669" s="42" t="s">
        <v>41</v>
      </c>
      <c r="C669" s="43" t="s">
        <v>48</v>
      </c>
      <c r="D669" s="43" t="s">
        <v>11</v>
      </c>
      <c r="E669" s="45">
        <v>2018</v>
      </c>
      <c r="F669" s="45" t="s">
        <v>59</v>
      </c>
      <c r="G669" s="45" t="s">
        <v>82</v>
      </c>
      <c r="H669" s="49" t="s">
        <v>129</v>
      </c>
      <c r="I669" s="43" t="s">
        <v>133</v>
      </c>
      <c r="J669" s="45" t="s">
        <v>544</v>
      </c>
      <c r="K669" s="45" t="s">
        <v>544</v>
      </c>
      <c r="L669" s="48">
        <v>1298</v>
      </c>
      <c r="M669" s="48">
        <v>1694</v>
      </c>
    </row>
    <row r="670" spans="1:13" ht="14.25" x14ac:dyDescent="0.2">
      <c r="A670" s="42" t="s">
        <v>41</v>
      </c>
      <c r="B670" s="42" t="s">
        <v>41</v>
      </c>
      <c r="C670" s="43" t="s">
        <v>48</v>
      </c>
      <c r="D670" s="43" t="s">
        <v>11</v>
      </c>
      <c r="E670" s="45">
        <v>2018</v>
      </c>
      <c r="F670" s="45" t="s">
        <v>59</v>
      </c>
      <c r="G670" s="45" t="s">
        <v>82</v>
      </c>
      <c r="H670" s="49" t="s">
        <v>129</v>
      </c>
      <c r="I670" s="43" t="s">
        <v>170</v>
      </c>
      <c r="J670" s="45" t="s">
        <v>544</v>
      </c>
      <c r="K670" s="45" t="s">
        <v>544</v>
      </c>
      <c r="L670" s="48">
        <v>1298</v>
      </c>
      <c r="M670" s="48">
        <v>1908.17</v>
      </c>
    </row>
    <row r="671" spans="1:13" ht="14.25" x14ac:dyDescent="0.2">
      <c r="A671" s="42" t="s">
        <v>41</v>
      </c>
      <c r="B671" s="42" t="s">
        <v>41</v>
      </c>
      <c r="C671" s="43" t="s">
        <v>48</v>
      </c>
      <c r="D671" s="43" t="s">
        <v>11</v>
      </c>
      <c r="E671" s="45">
        <v>2018</v>
      </c>
      <c r="F671" s="45" t="s">
        <v>59</v>
      </c>
      <c r="G671" s="45" t="s">
        <v>82</v>
      </c>
      <c r="H671" s="49" t="s">
        <v>129</v>
      </c>
      <c r="I671" s="43" t="s">
        <v>175</v>
      </c>
      <c r="J671" s="45" t="s">
        <v>544</v>
      </c>
      <c r="K671" s="45" t="s">
        <v>544</v>
      </c>
      <c r="L671" s="48">
        <v>1298</v>
      </c>
      <c r="M671" s="48">
        <v>1694</v>
      </c>
    </row>
    <row r="672" spans="1:13" ht="14.25" x14ac:dyDescent="0.2">
      <c r="A672" s="42" t="s">
        <v>41</v>
      </c>
      <c r="B672" s="42" t="s">
        <v>41</v>
      </c>
      <c r="C672" s="43" t="s">
        <v>48</v>
      </c>
      <c r="D672" s="43" t="s">
        <v>11</v>
      </c>
      <c r="E672" s="45">
        <v>2018</v>
      </c>
      <c r="F672" s="45" t="s">
        <v>59</v>
      </c>
      <c r="G672" s="45" t="s">
        <v>82</v>
      </c>
      <c r="H672" s="49" t="s">
        <v>99</v>
      </c>
      <c r="I672" s="43" t="s">
        <v>133</v>
      </c>
      <c r="J672" s="45" t="s">
        <v>544</v>
      </c>
      <c r="K672" s="45" t="s">
        <v>544</v>
      </c>
      <c r="L672" s="48">
        <v>1727</v>
      </c>
      <c r="M672" s="48">
        <v>2407.96</v>
      </c>
    </row>
    <row r="673" spans="1:13" ht="14.25" x14ac:dyDescent="0.2">
      <c r="A673" s="42" t="s">
        <v>41</v>
      </c>
      <c r="B673" s="42" t="s">
        <v>41</v>
      </c>
      <c r="C673" s="43" t="s">
        <v>48</v>
      </c>
      <c r="D673" s="43" t="s">
        <v>11</v>
      </c>
      <c r="E673" s="45">
        <v>2018</v>
      </c>
      <c r="F673" s="45" t="s">
        <v>59</v>
      </c>
      <c r="G673" s="45" t="s">
        <v>82</v>
      </c>
      <c r="H673" s="49" t="s">
        <v>99</v>
      </c>
      <c r="I673" s="43" t="s">
        <v>133</v>
      </c>
      <c r="J673" s="45" t="s">
        <v>544</v>
      </c>
      <c r="K673" s="45" t="s">
        <v>544</v>
      </c>
      <c r="L673" s="48">
        <v>1727</v>
      </c>
      <c r="M673" s="48">
        <v>2407.96</v>
      </c>
    </row>
    <row r="674" spans="1:13" ht="14.25" x14ac:dyDescent="0.2">
      <c r="A674" s="42" t="s">
        <v>41</v>
      </c>
      <c r="B674" s="42" t="s">
        <v>41</v>
      </c>
      <c r="C674" s="43" t="s">
        <v>48</v>
      </c>
      <c r="D674" s="43" t="s">
        <v>11</v>
      </c>
      <c r="E674" s="45">
        <v>2018</v>
      </c>
      <c r="F674" s="45" t="s">
        <v>59</v>
      </c>
      <c r="G674" s="45" t="s">
        <v>82</v>
      </c>
      <c r="H674" s="49" t="s">
        <v>129</v>
      </c>
      <c r="I674" s="43" t="s">
        <v>171</v>
      </c>
      <c r="J674" s="45" t="s">
        <v>544</v>
      </c>
      <c r="K674" s="45" t="s">
        <v>544</v>
      </c>
      <c r="L674" s="48">
        <v>1298</v>
      </c>
      <c r="M674" s="48">
        <v>1694</v>
      </c>
    </row>
    <row r="675" spans="1:13" ht="14.25" x14ac:dyDescent="0.2">
      <c r="A675" s="42" t="s">
        <v>41</v>
      </c>
      <c r="B675" s="42" t="s">
        <v>41</v>
      </c>
      <c r="C675" s="43" t="s">
        <v>48</v>
      </c>
      <c r="D675" s="43" t="s">
        <v>11</v>
      </c>
      <c r="E675" s="45">
        <v>2018</v>
      </c>
      <c r="F675" s="45" t="s">
        <v>59</v>
      </c>
      <c r="G675" s="45" t="s">
        <v>82</v>
      </c>
      <c r="H675" s="49" t="s">
        <v>129</v>
      </c>
      <c r="I675" s="43" t="s">
        <v>171</v>
      </c>
      <c r="J675" s="45" t="s">
        <v>545</v>
      </c>
      <c r="K675" s="45" t="s">
        <v>545</v>
      </c>
      <c r="L675" s="48">
        <v>1298</v>
      </c>
      <c r="M675" s="48">
        <v>1694</v>
      </c>
    </row>
    <row r="676" spans="1:13" ht="14.25" x14ac:dyDescent="0.2">
      <c r="A676" s="42" t="s">
        <v>41</v>
      </c>
      <c r="B676" s="42" t="s">
        <v>41</v>
      </c>
      <c r="C676" s="43" t="s">
        <v>48</v>
      </c>
      <c r="D676" s="43" t="s">
        <v>11</v>
      </c>
      <c r="E676" s="45">
        <v>2018</v>
      </c>
      <c r="F676" s="45" t="s">
        <v>59</v>
      </c>
      <c r="G676" s="45" t="s">
        <v>82</v>
      </c>
      <c r="H676" s="49" t="s">
        <v>131</v>
      </c>
      <c r="I676" s="43" t="s">
        <v>138</v>
      </c>
      <c r="J676" s="45" t="s">
        <v>544</v>
      </c>
      <c r="K676" s="45" t="s">
        <v>544</v>
      </c>
      <c r="L676" s="48">
        <v>1727</v>
      </c>
      <c r="M676" s="48">
        <v>2407.96</v>
      </c>
    </row>
    <row r="677" spans="1:13" ht="14.25" x14ac:dyDescent="0.2">
      <c r="A677" s="42" t="s">
        <v>41</v>
      </c>
      <c r="B677" s="42" t="s">
        <v>41</v>
      </c>
      <c r="C677" s="43" t="s">
        <v>48</v>
      </c>
      <c r="D677" s="43" t="s">
        <v>11</v>
      </c>
      <c r="E677" s="45">
        <v>2018</v>
      </c>
      <c r="F677" s="45" t="s">
        <v>59</v>
      </c>
      <c r="G677" s="45" t="s">
        <v>82</v>
      </c>
      <c r="H677" s="49" t="s">
        <v>131</v>
      </c>
      <c r="I677" s="43" t="s">
        <v>138</v>
      </c>
      <c r="J677" s="45" t="s">
        <v>544</v>
      </c>
      <c r="K677" s="45" t="s">
        <v>544</v>
      </c>
      <c r="L677" s="48">
        <v>1727</v>
      </c>
      <c r="M677" s="48">
        <v>2407.96</v>
      </c>
    </row>
    <row r="678" spans="1:13" ht="14.25" x14ac:dyDescent="0.2">
      <c r="A678" s="42" t="s">
        <v>41</v>
      </c>
      <c r="B678" s="42" t="s">
        <v>41</v>
      </c>
      <c r="C678" s="43" t="s">
        <v>48</v>
      </c>
      <c r="D678" s="43" t="s">
        <v>11</v>
      </c>
      <c r="E678" s="45">
        <v>2018</v>
      </c>
      <c r="F678" s="45" t="s">
        <v>59</v>
      </c>
      <c r="G678" s="45" t="s">
        <v>82</v>
      </c>
      <c r="H678" s="49" t="s">
        <v>129</v>
      </c>
      <c r="I678" s="43" t="s">
        <v>168</v>
      </c>
      <c r="J678" s="45" t="s">
        <v>544</v>
      </c>
      <c r="K678" s="45" t="s">
        <v>544</v>
      </c>
      <c r="L678" s="48">
        <v>1298</v>
      </c>
      <c r="M678" s="48">
        <v>1694</v>
      </c>
    </row>
    <row r="679" spans="1:13" ht="14.25" x14ac:dyDescent="0.2">
      <c r="A679" s="42" t="s">
        <v>41</v>
      </c>
      <c r="B679" s="42" t="s">
        <v>41</v>
      </c>
      <c r="C679" s="43" t="s">
        <v>48</v>
      </c>
      <c r="D679" s="43" t="s">
        <v>11</v>
      </c>
      <c r="E679" s="45">
        <v>2018</v>
      </c>
      <c r="F679" s="45" t="s">
        <v>59</v>
      </c>
      <c r="G679" s="45" t="s">
        <v>82</v>
      </c>
      <c r="H679" s="49" t="s">
        <v>129</v>
      </c>
      <c r="I679" s="43" t="s">
        <v>174</v>
      </c>
      <c r="J679" s="45" t="s">
        <v>544</v>
      </c>
      <c r="K679" s="45" t="s">
        <v>544</v>
      </c>
      <c r="L679" s="48">
        <v>1298</v>
      </c>
      <c r="M679" s="48">
        <v>1694</v>
      </c>
    </row>
    <row r="680" spans="1:13" ht="14.25" x14ac:dyDescent="0.2">
      <c r="A680" s="42" t="s">
        <v>41</v>
      </c>
      <c r="B680" s="42" t="s">
        <v>41</v>
      </c>
      <c r="C680" s="43" t="s">
        <v>48</v>
      </c>
      <c r="D680" s="43" t="s">
        <v>11</v>
      </c>
      <c r="E680" s="45">
        <v>2018</v>
      </c>
      <c r="F680" s="45" t="s">
        <v>59</v>
      </c>
      <c r="G680" s="45" t="s">
        <v>82</v>
      </c>
      <c r="H680" s="49" t="s">
        <v>99</v>
      </c>
      <c r="I680" s="43" t="s">
        <v>132</v>
      </c>
      <c r="J680" s="45" t="s">
        <v>544</v>
      </c>
      <c r="K680" s="45" t="s">
        <v>544</v>
      </c>
      <c r="L680" s="48">
        <v>1727</v>
      </c>
      <c r="M680" s="48">
        <v>2407.96</v>
      </c>
    </row>
    <row r="681" spans="1:13" ht="14.25" x14ac:dyDescent="0.2">
      <c r="A681" s="42" t="s">
        <v>41</v>
      </c>
      <c r="B681" s="42" t="s">
        <v>41</v>
      </c>
      <c r="C681" s="43" t="s">
        <v>48</v>
      </c>
      <c r="D681" s="43" t="s">
        <v>11</v>
      </c>
      <c r="E681" s="45">
        <v>2018</v>
      </c>
      <c r="F681" s="45" t="s">
        <v>59</v>
      </c>
      <c r="G681" s="45" t="s">
        <v>82</v>
      </c>
      <c r="H681" s="49" t="s">
        <v>129</v>
      </c>
      <c r="I681" s="43" t="s">
        <v>172</v>
      </c>
      <c r="J681" s="45" t="s">
        <v>544</v>
      </c>
      <c r="K681" s="45" t="s">
        <v>544</v>
      </c>
      <c r="L681" s="48">
        <v>1298</v>
      </c>
      <c r="M681" s="48">
        <v>1694</v>
      </c>
    </row>
    <row r="682" spans="1:13" ht="14.25" x14ac:dyDescent="0.2">
      <c r="A682" s="42" t="s">
        <v>41</v>
      </c>
      <c r="B682" s="42" t="s">
        <v>41</v>
      </c>
      <c r="C682" s="43" t="s">
        <v>48</v>
      </c>
      <c r="D682" s="43" t="s">
        <v>11</v>
      </c>
      <c r="E682" s="45">
        <v>2018</v>
      </c>
      <c r="F682" s="45" t="s">
        <v>59</v>
      </c>
      <c r="G682" s="45" t="s">
        <v>82</v>
      </c>
      <c r="H682" s="49" t="s">
        <v>129</v>
      </c>
      <c r="I682" s="43" t="s">
        <v>175</v>
      </c>
      <c r="J682" s="45" t="s">
        <v>544</v>
      </c>
      <c r="K682" s="45" t="s">
        <v>544</v>
      </c>
      <c r="L682" s="48">
        <v>1298</v>
      </c>
      <c r="M682" s="48">
        <v>1694</v>
      </c>
    </row>
    <row r="683" spans="1:13" ht="14.25" x14ac:dyDescent="0.2">
      <c r="A683" s="42" t="s">
        <v>41</v>
      </c>
      <c r="B683" s="42" t="s">
        <v>41</v>
      </c>
      <c r="C683" s="43" t="s">
        <v>48</v>
      </c>
      <c r="D683" s="43" t="s">
        <v>11</v>
      </c>
      <c r="E683" s="45">
        <v>2018</v>
      </c>
      <c r="F683" s="45" t="s">
        <v>59</v>
      </c>
      <c r="G683" s="45" t="s">
        <v>82</v>
      </c>
      <c r="H683" s="49" t="s">
        <v>129</v>
      </c>
      <c r="I683" s="43" t="s">
        <v>175</v>
      </c>
      <c r="J683" s="45" t="s">
        <v>544</v>
      </c>
      <c r="K683" s="45" t="s">
        <v>544</v>
      </c>
      <c r="L683" s="48">
        <v>1298</v>
      </c>
      <c r="M683" s="48">
        <v>1694</v>
      </c>
    </row>
    <row r="684" spans="1:13" ht="14.25" x14ac:dyDescent="0.2">
      <c r="A684" s="42" t="s">
        <v>41</v>
      </c>
      <c r="B684" s="42" t="s">
        <v>41</v>
      </c>
      <c r="C684" s="43" t="s">
        <v>48</v>
      </c>
      <c r="D684" s="43" t="s">
        <v>11</v>
      </c>
      <c r="E684" s="45">
        <v>2018</v>
      </c>
      <c r="F684" s="45" t="s">
        <v>59</v>
      </c>
      <c r="G684" s="45" t="s">
        <v>82</v>
      </c>
      <c r="H684" s="49" t="s">
        <v>99</v>
      </c>
      <c r="I684" s="43" t="s">
        <v>171</v>
      </c>
      <c r="J684" s="45" t="s">
        <v>545</v>
      </c>
      <c r="K684" s="45" t="s">
        <v>545</v>
      </c>
      <c r="L684" s="48">
        <v>1727</v>
      </c>
      <c r="M684" s="48">
        <v>2407.96</v>
      </c>
    </row>
    <row r="685" spans="1:13" ht="14.25" x14ac:dyDescent="0.2">
      <c r="A685" s="42" t="s">
        <v>41</v>
      </c>
      <c r="B685" s="42" t="s">
        <v>41</v>
      </c>
      <c r="C685" s="43" t="s">
        <v>48</v>
      </c>
      <c r="D685" s="43" t="s">
        <v>11</v>
      </c>
      <c r="E685" s="45">
        <v>2018</v>
      </c>
      <c r="F685" s="45" t="s">
        <v>59</v>
      </c>
      <c r="G685" s="45" t="s">
        <v>82</v>
      </c>
      <c r="H685" s="49" t="s">
        <v>129</v>
      </c>
      <c r="I685" s="43" t="s">
        <v>127</v>
      </c>
      <c r="J685" s="45" t="s">
        <v>544</v>
      </c>
      <c r="K685" s="45" t="s">
        <v>544</v>
      </c>
      <c r="L685" s="48">
        <v>1298</v>
      </c>
      <c r="M685" s="48">
        <v>1694</v>
      </c>
    </row>
    <row r="686" spans="1:13" ht="14.25" x14ac:dyDescent="0.2">
      <c r="A686" s="42" t="s">
        <v>41</v>
      </c>
      <c r="B686" s="42" t="s">
        <v>41</v>
      </c>
      <c r="C686" s="43" t="s">
        <v>48</v>
      </c>
      <c r="D686" s="43" t="s">
        <v>11</v>
      </c>
      <c r="E686" s="45">
        <v>2018</v>
      </c>
      <c r="F686" s="45" t="s">
        <v>59</v>
      </c>
      <c r="G686" s="45" t="s">
        <v>82</v>
      </c>
      <c r="H686" s="49" t="s">
        <v>129</v>
      </c>
      <c r="I686" s="43" t="s">
        <v>127</v>
      </c>
      <c r="J686" s="45" t="s">
        <v>544</v>
      </c>
      <c r="K686" s="45" t="s">
        <v>544</v>
      </c>
      <c r="L686" s="48">
        <v>1298</v>
      </c>
      <c r="M686" s="48">
        <v>1694</v>
      </c>
    </row>
    <row r="687" spans="1:13" ht="14.25" x14ac:dyDescent="0.2">
      <c r="A687" s="42" t="s">
        <v>41</v>
      </c>
      <c r="B687" s="42" t="s">
        <v>41</v>
      </c>
      <c r="C687" s="43" t="s">
        <v>48</v>
      </c>
      <c r="D687" s="43" t="s">
        <v>11</v>
      </c>
      <c r="E687" s="45">
        <v>2018</v>
      </c>
      <c r="F687" s="45" t="s">
        <v>59</v>
      </c>
      <c r="G687" s="45" t="s">
        <v>82</v>
      </c>
      <c r="H687" s="49" t="s">
        <v>129</v>
      </c>
      <c r="I687" s="43" t="s">
        <v>127</v>
      </c>
      <c r="J687" s="45" t="s">
        <v>544</v>
      </c>
      <c r="K687" s="45" t="s">
        <v>544</v>
      </c>
      <c r="L687" s="48">
        <v>1298</v>
      </c>
      <c r="M687" s="48">
        <v>1694</v>
      </c>
    </row>
    <row r="688" spans="1:13" ht="14.25" x14ac:dyDescent="0.2">
      <c r="A688" s="42" t="s">
        <v>41</v>
      </c>
      <c r="B688" s="42" t="s">
        <v>41</v>
      </c>
      <c r="C688" s="43" t="s">
        <v>48</v>
      </c>
      <c r="D688" s="43" t="s">
        <v>11</v>
      </c>
      <c r="E688" s="45">
        <v>2018</v>
      </c>
      <c r="F688" s="45" t="s">
        <v>59</v>
      </c>
      <c r="G688" s="45" t="s">
        <v>82</v>
      </c>
      <c r="H688" s="49" t="s">
        <v>99</v>
      </c>
      <c r="I688" s="43" t="s">
        <v>170</v>
      </c>
      <c r="J688" s="45" t="s">
        <v>544</v>
      </c>
      <c r="K688" s="45" t="s">
        <v>544</v>
      </c>
      <c r="L688" s="48">
        <v>1727</v>
      </c>
      <c r="M688" s="48">
        <v>2407.96</v>
      </c>
    </row>
    <row r="689" spans="1:13" ht="14.25" x14ac:dyDescent="0.2">
      <c r="A689" s="42" t="s">
        <v>41</v>
      </c>
      <c r="B689" s="42" t="s">
        <v>41</v>
      </c>
      <c r="C689" s="43" t="s">
        <v>48</v>
      </c>
      <c r="D689" s="43" t="s">
        <v>11</v>
      </c>
      <c r="E689" s="45">
        <v>2018</v>
      </c>
      <c r="F689" s="45" t="s">
        <v>59</v>
      </c>
      <c r="G689" s="45" t="s">
        <v>82</v>
      </c>
      <c r="H689" s="49" t="s">
        <v>99</v>
      </c>
      <c r="I689" s="43" t="s">
        <v>138</v>
      </c>
      <c r="J689" s="45" t="s">
        <v>544</v>
      </c>
      <c r="K689" s="45" t="s">
        <v>544</v>
      </c>
      <c r="L689" s="48">
        <v>1727</v>
      </c>
      <c r="M689" s="48">
        <v>2407.96</v>
      </c>
    </row>
    <row r="690" spans="1:13" ht="14.25" x14ac:dyDescent="0.2">
      <c r="A690" s="42" t="s">
        <v>41</v>
      </c>
      <c r="B690" s="42" t="s">
        <v>41</v>
      </c>
      <c r="C690" s="43" t="s">
        <v>48</v>
      </c>
      <c r="D690" s="43" t="s">
        <v>11</v>
      </c>
      <c r="E690" s="45">
        <v>2018</v>
      </c>
      <c r="F690" s="45" t="s">
        <v>59</v>
      </c>
      <c r="G690" s="45" t="s">
        <v>82</v>
      </c>
      <c r="H690" s="49" t="s">
        <v>99</v>
      </c>
      <c r="I690" s="43" t="s">
        <v>171</v>
      </c>
      <c r="J690" s="45" t="s">
        <v>545</v>
      </c>
      <c r="K690" s="45" t="s">
        <v>545</v>
      </c>
      <c r="L690" s="48">
        <v>1727</v>
      </c>
      <c r="M690" s="48">
        <v>2407.96</v>
      </c>
    </row>
    <row r="691" spans="1:13" ht="14.25" x14ac:dyDescent="0.2">
      <c r="A691" s="42" t="s">
        <v>41</v>
      </c>
      <c r="B691" s="42" t="s">
        <v>41</v>
      </c>
      <c r="C691" s="43" t="s">
        <v>48</v>
      </c>
      <c r="D691" s="43" t="s">
        <v>11</v>
      </c>
      <c r="E691" s="45">
        <v>2018</v>
      </c>
      <c r="F691" s="45" t="s">
        <v>59</v>
      </c>
      <c r="G691" s="45" t="s">
        <v>82</v>
      </c>
      <c r="H691" s="49" t="s">
        <v>129</v>
      </c>
      <c r="I691" s="43" t="s">
        <v>170</v>
      </c>
      <c r="J691" s="45" t="s">
        <v>544</v>
      </c>
      <c r="K691" s="45" t="s">
        <v>544</v>
      </c>
      <c r="L691" s="48">
        <v>1298</v>
      </c>
      <c r="M691" s="48">
        <v>1694</v>
      </c>
    </row>
    <row r="692" spans="1:13" ht="14.25" x14ac:dyDescent="0.2">
      <c r="A692" s="42" t="s">
        <v>41</v>
      </c>
      <c r="B692" s="42" t="s">
        <v>41</v>
      </c>
      <c r="C692" s="43" t="s">
        <v>48</v>
      </c>
      <c r="D692" s="43" t="s">
        <v>11</v>
      </c>
      <c r="E692" s="45">
        <v>2018</v>
      </c>
      <c r="F692" s="45" t="s">
        <v>59</v>
      </c>
      <c r="G692" s="45" t="s">
        <v>82</v>
      </c>
      <c r="H692" s="49" t="s">
        <v>99</v>
      </c>
      <c r="I692" s="43" t="s">
        <v>133</v>
      </c>
      <c r="J692" s="45" t="s">
        <v>544</v>
      </c>
      <c r="K692" s="45" t="s">
        <v>544</v>
      </c>
      <c r="L692" s="48">
        <v>1727</v>
      </c>
      <c r="M692" s="48">
        <v>2407.96</v>
      </c>
    </row>
    <row r="693" spans="1:13" ht="14.25" x14ac:dyDescent="0.2">
      <c r="A693" s="42" t="s">
        <v>41</v>
      </c>
      <c r="B693" s="42" t="s">
        <v>41</v>
      </c>
      <c r="C693" s="43" t="s">
        <v>48</v>
      </c>
      <c r="D693" s="43" t="s">
        <v>11</v>
      </c>
      <c r="E693" s="45">
        <v>2018</v>
      </c>
      <c r="F693" s="45" t="s">
        <v>59</v>
      </c>
      <c r="G693" s="45" t="s">
        <v>82</v>
      </c>
      <c r="H693" s="49" t="s">
        <v>99</v>
      </c>
      <c r="I693" s="43" t="s">
        <v>127</v>
      </c>
      <c r="J693" s="45" t="s">
        <v>544</v>
      </c>
      <c r="K693" s="45" t="s">
        <v>544</v>
      </c>
      <c r="L693" s="48">
        <v>1727</v>
      </c>
      <c r="M693" s="48">
        <v>2407.96</v>
      </c>
    </row>
    <row r="694" spans="1:13" ht="14.25" x14ac:dyDescent="0.2">
      <c r="A694" s="42" t="s">
        <v>41</v>
      </c>
      <c r="B694" s="42" t="s">
        <v>41</v>
      </c>
      <c r="C694" s="43" t="s">
        <v>48</v>
      </c>
      <c r="D694" s="43" t="s">
        <v>11</v>
      </c>
      <c r="E694" s="45">
        <v>2018</v>
      </c>
      <c r="F694" s="45" t="s">
        <v>59</v>
      </c>
      <c r="G694" s="45" t="s">
        <v>82</v>
      </c>
      <c r="H694" s="49" t="s">
        <v>99</v>
      </c>
      <c r="I694" s="43" t="s">
        <v>130</v>
      </c>
      <c r="J694" s="45" t="s">
        <v>544</v>
      </c>
      <c r="K694" s="45" t="s">
        <v>544</v>
      </c>
      <c r="L694" s="48">
        <v>1727</v>
      </c>
      <c r="M694" s="48">
        <v>2407.96</v>
      </c>
    </row>
    <row r="695" spans="1:13" ht="14.25" x14ac:dyDescent="0.2">
      <c r="A695" s="42" t="s">
        <v>41</v>
      </c>
      <c r="B695" s="42" t="s">
        <v>41</v>
      </c>
      <c r="C695" s="43" t="s">
        <v>48</v>
      </c>
      <c r="D695" s="43" t="s">
        <v>11</v>
      </c>
      <c r="E695" s="45">
        <v>2018</v>
      </c>
      <c r="F695" s="45" t="s">
        <v>59</v>
      </c>
      <c r="G695" s="45" t="s">
        <v>82</v>
      </c>
      <c r="H695" s="49" t="s">
        <v>99</v>
      </c>
      <c r="I695" s="43" t="s">
        <v>175</v>
      </c>
      <c r="J695" s="45" t="s">
        <v>544</v>
      </c>
      <c r="K695" s="45" t="s">
        <v>544</v>
      </c>
      <c r="L695" s="48">
        <v>1727</v>
      </c>
      <c r="M695" s="48">
        <v>2407.96</v>
      </c>
    </row>
    <row r="696" spans="1:13" ht="14.25" x14ac:dyDescent="0.2">
      <c r="A696" s="42" t="s">
        <v>41</v>
      </c>
      <c r="B696" s="42" t="s">
        <v>41</v>
      </c>
      <c r="C696" s="43" t="s">
        <v>48</v>
      </c>
      <c r="D696" s="43" t="s">
        <v>11</v>
      </c>
      <c r="E696" s="45">
        <v>2018</v>
      </c>
      <c r="F696" s="45" t="s">
        <v>59</v>
      </c>
      <c r="G696" s="45" t="s">
        <v>82</v>
      </c>
      <c r="H696" s="49" t="s">
        <v>99</v>
      </c>
      <c r="I696" s="43" t="s">
        <v>133</v>
      </c>
      <c r="J696" s="45" t="s">
        <v>544</v>
      </c>
      <c r="K696" s="45" t="s">
        <v>544</v>
      </c>
      <c r="L696" s="48">
        <v>1727</v>
      </c>
      <c r="M696" s="48">
        <v>2407.96</v>
      </c>
    </row>
    <row r="697" spans="1:13" ht="14.25" x14ac:dyDescent="0.2">
      <c r="A697" s="42" t="s">
        <v>41</v>
      </c>
      <c r="B697" s="42" t="s">
        <v>41</v>
      </c>
      <c r="C697" s="43" t="s">
        <v>48</v>
      </c>
      <c r="D697" s="43" t="s">
        <v>11</v>
      </c>
      <c r="E697" s="45">
        <v>2018</v>
      </c>
      <c r="F697" s="45" t="s">
        <v>59</v>
      </c>
      <c r="G697" s="45" t="s">
        <v>82</v>
      </c>
      <c r="H697" s="49" t="s">
        <v>129</v>
      </c>
      <c r="I697" s="43" t="s">
        <v>133</v>
      </c>
      <c r="J697" s="45" t="s">
        <v>544</v>
      </c>
      <c r="K697" s="45" t="s">
        <v>544</v>
      </c>
      <c r="L697" s="48">
        <v>1298</v>
      </c>
      <c r="M697" s="48">
        <v>1694</v>
      </c>
    </row>
    <row r="698" spans="1:13" ht="14.25" x14ac:dyDescent="0.2">
      <c r="A698" s="42" t="s">
        <v>41</v>
      </c>
      <c r="B698" s="42" t="s">
        <v>41</v>
      </c>
      <c r="C698" s="43" t="s">
        <v>48</v>
      </c>
      <c r="D698" s="43" t="s">
        <v>11</v>
      </c>
      <c r="E698" s="45">
        <v>2018</v>
      </c>
      <c r="F698" s="45" t="s">
        <v>59</v>
      </c>
      <c r="G698" s="45" t="s">
        <v>82</v>
      </c>
      <c r="H698" s="49" t="s">
        <v>129</v>
      </c>
      <c r="I698" s="43" t="s">
        <v>170</v>
      </c>
      <c r="J698" s="45" t="s">
        <v>544</v>
      </c>
      <c r="K698" s="45" t="s">
        <v>544</v>
      </c>
      <c r="L698" s="48">
        <v>1298</v>
      </c>
      <c r="M698" s="48">
        <v>1694</v>
      </c>
    </row>
    <row r="699" spans="1:13" ht="14.25" x14ac:dyDescent="0.2">
      <c r="A699" s="42" t="s">
        <v>41</v>
      </c>
      <c r="B699" s="42" t="s">
        <v>41</v>
      </c>
      <c r="C699" s="43" t="s">
        <v>48</v>
      </c>
      <c r="D699" s="43" t="s">
        <v>11</v>
      </c>
      <c r="E699" s="45">
        <v>2018</v>
      </c>
      <c r="F699" s="45" t="s">
        <v>59</v>
      </c>
      <c r="G699" s="45" t="s">
        <v>82</v>
      </c>
      <c r="H699" s="49" t="s">
        <v>129</v>
      </c>
      <c r="I699" s="43" t="s">
        <v>174</v>
      </c>
      <c r="J699" s="45" t="s">
        <v>544</v>
      </c>
      <c r="K699" s="45" t="s">
        <v>544</v>
      </c>
      <c r="L699" s="48">
        <v>1298</v>
      </c>
      <c r="M699" s="48">
        <v>1694</v>
      </c>
    </row>
    <row r="700" spans="1:13" ht="14.25" x14ac:dyDescent="0.2">
      <c r="A700" s="42" t="s">
        <v>41</v>
      </c>
      <c r="B700" s="42" t="s">
        <v>41</v>
      </c>
      <c r="C700" s="43" t="s">
        <v>48</v>
      </c>
      <c r="D700" s="43" t="s">
        <v>11</v>
      </c>
      <c r="E700" s="45">
        <v>2018</v>
      </c>
      <c r="F700" s="45" t="s">
        <v>59</v>
      </c>
      <c r="G700" s="45" t="s">
        <v>82</v>
      </c>
      <c r="H700" s="49" t="s">
        <v>129</v>
      </c>
      <c r="I700" s="43" t="s">
        <v>169</v>
      </c>
      <c r="J700" s="45" t="s">
        <v>544</v>
      </c>
      <c r="K700" s="45" t="s">
        <v>544</v>
      </c>
      <c r="L700" s="48">
        <v>1298</v>
      </c>
      <c r="M700" s="48">
        <v>1694</v>
      </c>
    </row>
    <row r="701" spans="1:13" ht="14.25" x14ac:dyDescent="0.2">
      <c r="A701" s="42" t="s">
        <v>41</v>
      </c>
      <c r="B701" s="42" t="s">
        <v>41</v>
      </c>
      <c r="C701" s="43" t="s">
        <v>48</v>
      </c>
      <c r="D701" s="43" t="s">
        <v>11</v>
      </c>
      <c r="E701" s="45">
        <v>2018</v>
      </c>
      <c r="F701" s="45" t="s">
        <v>59</v>
      </c>
      <c r="G701" s="45" t="s">
        <v>82</v>
      </c>
      <c r="H701" s="49" t="s">
        <v>99</v>
      </c>
      <c r="I701" s="43" t="s">
        <v>169</v>
      </c>
      <c r="J701" s="45" t="s">
        <v>544</v>
      </c>
      <c r="K701" s="45" t="s">
        <v>544</v>
      </c>
      <c r="L701" s="48">
        <v>1727</v>
      </c>
      <c r="M701" s="48">
        <v>2407.96</v>
      </c>
    </row>
    <row r="702" spans="1:13" ht="14.25" x14ac:dyDescent="0.2">
      <c r="A702" s="42" t="s">
        <v>41</v>
      </c>
      <c r="B702" s="42" t="s">
        <v>41</v>
      </c>
      <c r="C702" s="43" t="s">
        <v>48</v>
      </c>
      <c r="D702" s="43" t="s">
        <v>11</v>
      </c>
      <c r="E702" s="45">
        <v>2018</v>
      </c>
      <c r="F702" s="45" t="s">
        <v>59</v>
      </c>
      <c r="G702" s="45" t="s">
        <v>82</v>
      </c>
      <c r="H702" s="49" t="s">
        <v>129</v>
      </c>
      <c r="I702" s="43" t="s">
        <v>168</v>
      </c>
      <c r="J702" s="45" t="s">
        <v>544</v>
      </c>
      <c r="K702" s="45" t="s">
        <v>544</v>
      </c>
      <c r="L702" s="48">
        <v>1298</v>
      </c>
      <c r="M702" s="48">
        <v>1694</v>
      </c>
    </row>
    <row r="703" spans="1:13" ht="14.25" x14ac:dyDescent="0.2">
      <c r="A703" s="42" t="s">
        <v>41</v>
      </c>
      <c r="B703" s="42" t="s">
        <v>41</v>
      </c>
      <c r="C703" s="43" t="s">
        <v>48</v>
      </c>
      <c r="D703" s="43" t="s">
        <v>11</v>
      </c>
      <c r="E703" s="45">
        <v>2018</v>
      </c>
      <c r="F703" s="45" t="s">
        <v>59</v>
      </c>
      <c r="G703" s="45" t="s">
        <v>82</v>
      </c>
      <c r="H703" s="49" t="s">
        <v>129</v>
      </c>
      <c r="I703" s="43" t="s">
        <v>171</v>
      </c>
      <c r="J703" s="45" t="s">
        <v>545</v>
      </c>
      <c r="K703" s="45" t="s">
        <v>545</v>
      </c>
      <c r="L703" s="48">
        <v>1298</v>
      </c>
      <c r="M703" s="48">
        <v>1694</v>
      </c>
    </row>
    <row r="704" spans="1:13" ht="14.25" x14ac:dyDescent="0.2">
      <c r="A704" s="42" t="s">
        <v>41</v>
      </c>
      <c r="B704" s="42" t="s">
        <v>41</v>
      </c>
      <c r="C704" s="43" t="s">
        <v>48</v>
      </c>
      <c r="D704" s="43" t="s">
        <v>11</v>
      </c>
      <c r="E704" s="45">
        <v>2018</v>
      </c>
      <c r="F704" s="45" t="s">
        <v>59</v>
      </c>
      <c r="G704" s="45" t="s">
        <v>82</v>
      </c>
      <c r="H704" s="49" t="s">
        <v>129</v>
      </c>
      <c r="I704" s="43" t="s">
        <v>137</v>
      </c>
      <c r="J704" s="45" t="s">
        <v>544</v>
      </c>
      <c r="K704" s="45" t="s">
        <v>544</v>
      </c>
      <c r="L704" s="48">
        <v>1298</v>
      </c>
      <c r="M704" s="48">
        <v>1694</v>
      </c>
    </row>
    <row r="705" spans="1:13" ht="14.25" x14ac:dyDescent="0.2">
      <c r="A705" s="42" t="s">
        <v>41</v>
      </c>
      <c r="B705" s="42" t="s">
        <v>41</v>
      </c>
      <c r="C705" s="43" t="s">
        <v>48</v>
      </c>
      <c r="D705" s="43" t="s">
        <v>11</v>
      </c>
      <c r="E705" s="45">
        <v>2018</v>
      </c>
      <c r="F705" s="45" t="s">
        <v>59</v>
      </c>
      <c r="G705" s="45" t="s">
        <v>82</v>
      </c>
      <c r="H705" s="49" t="s">
        <v>129</v>
      </c>
      <c r="I705" s="43" t="s">
        <v>168</v>
      </c>
      <c r="J705" s="45" t="s">
        <v>544</v>
      </c>
      <c r="K705" s="45" t="s">
        <v>544</v>
      </c>
      <c r="L705" s="48">
        <v>1298</v>
      </c>
      <c r="M705" s="48">
        <v>1694</v>
      </c>
    </row>
    <row r="706" spans="1:13" ht="14.25" x14ac:dyDescent="0.2">
      <c r="A706" s="42" t="s">
        <v>41</v>
      </c>
      <c r="B706" s="42" t="s">
        <v>41</v>
      </c>
      <c r="C706" s="43" t="s">
        <v>48</v>
      </c>
      <c r="D706" s="43" t="s">
        <v>11</v>
      </c>
      <c r="E706" s="45">
        <v>2018</v>
      </c>
      <c r="F706" s="45" t="s">
        <v>59</v>
      </c>
      <c r="G706" s="45" t="s">
        <v>82</v>
      </c>
      <c r="H706" s="49" t="s">
        <v>129</v>
      </c>
      <c r="I706" s="43" t="s">
        <v>130</v>
      </c>
      <c r="J706" s="45" t="s">
        <v>544</v>
      </c>
      <c r="K706" s="45" t="s">
        <v>544</v>
      </c>
      <c r="L706" s="48">
        <v>1298</v>
      </c>
      <c r="M706" s="48">
        <v>1694</v>
      </c>
    </row>
    <row r="707" spans="1:13" ht="14.25" x14ac:dyDescent="0.2">
      <c r="A707" s="42" t="s">
        <v>41</v>
      </c>
      <c r="B707" s="42" t="s">
        <v>41</v>
      </c>
      <c r="C707" s="43" t="s">
        <v>48</v>
      </c>
      <c r="D707" s="43" t="s">
        <v>11</v>
      </c>
      <c r="E707" s="45">
        <v>2018</v>
      </c>
      <c r="F707" s="45" t="s">
        <v>59</v>
      </c>
      <c r="G707" s="45" t="s">
        <v>82</v>
      </c>
      <c r="H707" s="49" t="s">
        <v>129</v>
      </c>
      <c r="I707" s="43" t="s">
        <v>133</v>
      </c>
      <c r="J707" s="45" t="s">
        <v>544</v>
      </c>
      <c r="K707" s="45" t="s">
        <v>544</v>
      </c>
      <c r="L707" s="48">
        <v>1298</v>
      </c>
      <c r="M707" s="48">
        <v>1694</v>
      </c>
    </row>
    <row r="708" spans="1:13" ht="14.25" x14ac:dyDescent="0.2">
      <c r="A708" s="42" t="s">
        <v>41</v>
      </c>
      <c r="B708" s="42" t="s">
        <v>41</v>
      </c>
      <c r="C708" s="43" t="s">
        <v>48</v>
      </c>
      <c r="D708" s="43" t="s">
        <v>11</v>
      </c>
      <c r="E708" s="45">
        <v>2018</v>
      </c>
      <c r="F708" s="45" t="s">
        <v>59</v>
      </c>
      <c r="G708" s="45" t="s">
        <v>82</v>
      </c>
      <c r="H708" s="49" t="s">
        <v>99</v>
      </c>
      <c r="I708" s="43" t="s">
        <v>175</v>
      </c>
      <c r="J708" s="45" t="s">
        <v>544</v>
      </c>
      <c r="K708" s="45" t="s">
        <v>544</v>
      </c>
      <c r="L708" s="48">
        <v>1727</v>
      </c>
      <c r="M708" s="48">
        <v>2407.96</v>
      </c>
    </row>
    <row r="709" spans="1:13" ht="14.25" x14ac:dyDescent="0.2">
      <c r="A709" s="42" t="s">
        <v>41</v>
      </c>
      <c r="B709" s="42" t="s">
        <v>41</v>
      </c>
      <c r="C709" s="43" t="s">
        <v>48</v>
      </c>
      <c r="D709" s="43" t="s">
        <v>11</v>
      </c>
      <c r="E709" s="45">
        <v>2018</v>
      </c>
      <c r="F709" s="45" t="s">
        <v>59</v>
      </c>
      <c r="G709" s="45" t="s">
        <v>82</v>
      </c>
      <c r="H709" s="49" t="s">
        <v>99</v>
      </c>
      <c r="I709" s="43" t="s">
        <v>132</v>
      </c>
      <c r="J709" s="45" t="s">
        <v>544</v>
      </c>
      <c r="K709" s="45" t="s">
        <v>544</v>
      </c>
      <c r="L709" s="48">
        <v>1727</v>
      </c>
      <c r="M709" s="48">
        <v>2407.96</v>
      </c>
    </row>
    <row r="710" spans="1:13" ht="14.25" x14ac:dyDescent="0.2">
      <c r="A710" s="42" t="s">
        <v>41</v>
      </c>
      <c r="B710" s="42" t="s">
        <v>41</v>
      </c>
      <c r="C710" s="43" t="s">
        <v>48</v>
      </c>
      <c r="D710" s="43" t="s">
        <v>11</v>
      </c>
      <c r="E710" s="45">
        <v>2018</v>
      </c>
      <c r="F710" s="45" t="s">
        <v>59</v>
      </c>
      <c r="G710" s="45" t="s">
        <v>82</v>
      </c>
      <c r="H710" s="49" t="s">
        <v>129</v>
      </c>
      <c r="I710" s="43" t="s">
        <v>133</v>
      </c>
      <c r="J710" s="45" t="s">
        <v>544</v>
      </c>
      <c r="K710" s="45" t="s">
        <v>544</v>
      </c>
      <c r="L710" s="48">
        <v>1298</v>
      </c>
      <c r="M710" s="48">
        <v>1694</v>
      </c>
    </row>
    <row r="711" spans="1:13" ht="14.25" x14ac:dyDescent="0.2">
      <c r="A711" s="42" t="s">
        <v>41</v>
      </c>
      <c r="B711" s="42" t="s">
        <v>41</v>
      </c>
      <c r="C711" s="43" t="s">
        <v>48</v>
      </c>
      <c r="D711" s="43" t="s">
        <v>11</v>
      </c>
      <c r="E711" s="45">
        <v>2018</v>
      </c>
      <c r="F711" s="45" t="s">
        <v>59</v>
      </c>
      <c r="G711" s="45" t="s">
        <v>82</v>
      </c>
      <c r="H711" s="49" t="s">
        <v>99</v>
      </c>
      <c r="I711" s="43" t="s">
        <v>135</v>
      </c>
      <c r="J711" s="45" t="s">
        <v>544</v>
      </c>
      <c r="K711" s="45" t="s">
        <v>544</v>
      </c>
      <c r="L711" s="48">
        <v>1727</v>
      </c>
      <c r="M711" s="48">
        <v>2407.96</v>
      </c>
    </row>
    <row r="712" spans="1:13" ht="14.25" x14ac:dyDescent="0.2">
      <c r="A712" s="42" t="s">
        <v>41</v>
      </c>
      <c r="B712" s="42" t="s">
        <v>41</v>
      </c>
      <c r="C712" s="43" t="s">
        <v>48</v>
      </c>
      <c r="D712" s="43" t="s">
        <v>11</v>
      </c>
      <c r="E712" s="45">
        <v>2018</v>
      </c>
      <c r="F712" s="45" t="s">
        <v>59</v>
      </c>
      <c r="G712" s="45" t="s">
        <v>82</v>
      </c>
      <c r="H712" s="49" t="s">
        <v>99</v>
      </c>
      <c r="I712" s="43" t="s">
        <v>127</v>
      </c>
      <c r="J712" s="45" t="s">
        <v>544</v>
      </c>
      <c r="K712" s="45" t="s">
        <v>544</v>
      </c>
      <c r="L712" s="48">
        <v>1727</v>
      </c>
      <c r="M712" s="48">
        <v>2407.96</v>
      </c>
    </row>
    <row r="713" spans="1:13" ht="14.25" x14ac:dyDescent="0.2">
      <c r="A713" s="42" t="s">
        <v>41</v>
      </c>
      <c r="B713" s="42" t="s">
        <v>41</v>
      </c>
      <c r="C713" s="43" t="s">
        <v>48</v>
      </c>
      <c r="D713" s="43" t="s">
        <v>11</v>
      </c>
      <c r="E713" s="45">
        <v>2018</v>
      </c>
      <c r="F713" s="45" t="s">
        <v>59</v>
      </c>
      <c r="G713" s="45" t="s">
        <v>82</v>
      </c>
      <c r="H713" s="49" t="s">
        <v>129</v>
      </c>
      <c r="I713" s="43" t="s">
        <v>175</v>
      </c>
      <c r="J713" s="45"/>
      <c r="K713" s="45"/>
      <c r="L713" s="48"/>
      <c r="M713" s="48"/>
    </row>
    <row r="714" spans="1:13" ht="14.25" x14ac:dyDescent="0.2">
      <c r="A714" s="42" t="s">
        <v>41</v>
      </c>
      <c r="B714" s="42" t="s">
        <v>41</v>
      </c>
      <c r="C714" s="43" t="s">
        <v>48</v>
      </c>
      <c r="D714" s="43" t="s">
        <v>11</v>
      </c>
      <c r="E714" s="45">
        <v>2018</v>
      </c>
      <c r="F714" s="45" t="s">
        <v>59</v>
      </c>
      <c r="G714" s="45" t="s">
        <v>82</v>
      </c>
      <c r="H714" s="49" t="s">
        <v>129</v>
      </c>
      <c r="I714" s="43" t="s">
        <v>175</v>
      </c>
      <c r="J714" s="45" t="s">
        <v>544</v>
      </c>
      <c r="K714" s="45" t="s">
        <v>544</v>
      </c>
      <c r="L714" s="48">
        <v>1298</v>
      </c>
      <c r="M714" s="48">
        <v>1694</v>
      </c>
    </row>
    <row r="715" spans="1:13" ht="14.25" x14ac:dyDescent="0.2">
      <c r="A715" s="42" t="s">
        <v>41</v>
      </c>
      <c r="B715" s="42" t="s">
        <v>41</v>
      </c>
      <c r="C715" s="43" t="s">
        <v>49</v>
      </c>
      <c r="D715" s="43" t="s">
        <v>13</v>
      </c>
      <c r="E715" s="45">
        <v>2019</v>
      </c>
      <c r="F715" s="45" t="s">
        <v>65</v>
      </c>
      <c r="G715" s="45" t="s">
        <v>176</v>
      </c>
      <c r="H715" s="49" t="s">
        <v>86</v>
      </c>
      <c r="I715" s="43" t="s">
        <v>178</v>
      </c>
      <c r="J715" s="45" t="s">
        <v>544</v>
      </c>
      <c r="K715" s="45" t="s">
        <v>544</v>
      </c>
      <c r="L715" s="48">
        <v>1738</v>
      </c>
      <c r="M715" s="48">
        <v>2335.86</v>
      </c>
    </row>
    <row r="716" spans="1:13" ht="14.25" x14ac:dyDescent="0.2">
      <c r="A716" s="42" t="s">
        <v>41</v>
      </c>
      <c r="B716" s="42" t="s">
        <v>41</v>
      </c>
      <c r="C716" s="43" t="s">
        <v>49</v>
      </c>
      <c r="D716" s="43" t="s">
        <v>13</v>
      </c>
      <c r="E716" s="45">
        <v>2019</v>
      </c>
      <c r="F716" s="45" t="s">
        <v>65</v>
      </c>
      <c r="G716" s="45" t="s">
        <v>176</v>
      </c>
      <c r="H716" s="49" t="s">
        <v>177</v>
      </c>
      <c r="I716" s="43" t="s">
        <v>178</v>
      </c>
      <c r="J716" s="45" t="s">
        <v>544</v>
      </c>
      <c r="K716" s="45" t="s">
        <v>544</v>
      </c>
      <c r="L716" s="48">
        <v>1738</v>
      </c>
      <c r="M716" s="48">
        <v>2335.86</v>
      </c>
    </row>
    <row r="717" spans="1:13" ht="14.25" x14ac:dyDescent="0.2">
      <c r="A717" s="42" t="s">
        <v>41</v>
      </c>
      <c r="B717" s="42" t="s">
        <v>41</v>
      </c>
      <c r="C717" s="43" t="s">
        <v>49</v>
      </c>
      <c r="D717" s="43" t="s">
        <v>13</v>
      </c>
      <c r="E717" s="45">
        <v>2019</v>
      </c>
      <c r="F717" s="45" t="s">
        <v>65</v>
      </c>
      <c r="G717" s="45" t="s">
        <v>176</v>
      </c>
      <c r="H717" s="45" t="s">
        <v>179</v>
      </c>
      <c r="I717" s="43" t="s">
        <v>178</v>
      </c>
      <c r="J717" s="45" t="s">
        <v>545</v>
      </c>
      <c r="K717" s="45" t="s">
        <v>545</v>
      </c>
      <c r="L717" s="48">
        <v>1889.04</v>
      </c>
      <c r="M717" s="48">
        <v>3538.12</v>
      </c>
    </row>
    <row r="718" spans="1:13" ht="14.25" x14ac:dyDescent="0.2">
      <c r="A718" s="42" t="s">
        <v>41</v>
      </c>
      <c r="B718" s="42" t="s">
        <v>41</v>
      </c>
      <c r="C718" s="43" t="s">
        <v>49</v>
      </c>
      <c r="D718" s="43" t="s">
        <v>13</v>
      </c>
      <c r="E718" s="45">
        <v>2019</v>
      </c>
      <c r="F718" s="45" t="s">
        <v>65</v>
      </c>
      <c r="G718" s="45" t="s">
        <v>176</v>
      </c>
      <c r="H718" s="45" t="s">
        <v>180</v>
      </c>
      <c r="I718" s="43" t="s">
        <v>178</v>
      </c>
      <c r="J718" s="45" t="s">
        <v>544</v>
      </c>
      <c r="K718" s="45" t="s">
        <v>544</v>
      </c>
      <c r="L718" s="48">
        <v>1738</v>
      </c>
      <c r="M718" s="48">
        <v>2335.86</v>
      </c>
    </row>
    <row r="719" spans="1:13" ht="14.25" x14ac:dyDescent="0.2">
      <c r="A719" s="42" t="s">
        <v>41</v>
      </c>
      <c r="B719" s="42" t="s">
        <v>41</v>
      </c>
      <c r="C719" s="43" t="s">
        <v>49</v>
      </c>
      <c r="D719" s="43" t="s">
        <v>13</v>
      </c>
      <c r="E719" s="45">
        <v>2019</v>
      </c>
      <c r="F719" s="45" t="s">
        <v>65</v>
      </c>
      <c r="G719" s="45" t="s">
        <v>176</v>
      </c>
      <c r="H719" s="49" t="s">
        <v>93</v>
      </c>
      <c r="I719" s="43" t="s">
        <v>178</v>
      </c>
      <c r="J719" s="45" t="s">
        <v>544</v>
      </c>
      <c r="K719" s="45" t="s">
        <v>544</v>
      </c>
      <c r="L719" s="48">
        <v>1738</v>
      </c>
      <c r="M719" s="48">
        <v>2335.86</v>
      </c>
    </row>
    <row r="720" spans="1:13" ht="14.25" x14ac:dyDescent="0.2">
      <c r="A720" s="42" t="s">
        <v>41</v>
      </c>
      <c r="B720" s="42" t="s">
        <v>41</v>
      </c>
      <c r="C720" s="43" t="s">
        <v>49</v>
      </c>
      <c r="D720" s="43" t="s">
        <v>13</v>
      </c>
      <c r="E720" s="45">
        <v>2019</v>
      </c>
      <c r="F720" s="45" t="s">
        <v>65</v>
      </c>
      <c r="G720" s="45" t="s">
        <v>176</v>
      </c>
      <c r="H720" s="45" t="s">
        <v>179</v>
      </c>
      <c r="I720" s="43" t="s">
        <v>178</v>
      </c>
      <c r="J720" s="45" t="s">
        <v>544</v>
      </c>
      <c r="K720" s="45" t="s">
        <v>544</v>
      </c>
      <c r="L720" s="48">
        <v>1738</v>
      </c>
      <c r="M720" s="48">
        <v>3106.74</v>
      </c>
    </row>
    <row r="721" spans="1:13" ht="14.25" x14ac:dyDescent="0.2">
      <c r="A721" s="42" t="s">
        <v>41</v>
      </c>
      <c r="B721" s="42" t="s">
        <v>41</v>
      </c>
      <c r="C721" s="43" t="s">
        <v>49</v>
      </c>
      <c r="D721" s="43" t="s">
        <v>13</v>
      </c>
      <c r="E721" s="45">
        <v>2019</v>
      </c>
      <c r="F721" s="45" t="s">
        <v>65</v>
      </c>
      <c r="G721" s="45" t="s">
        <v>176</v>
      </c>
      <c r="H721" s="45" t="s">
        <v>180</v>
      </c>
      <c r="I721" s="43" t="s">
        <v>178</v>
      </c>
      <c r="J721" s="45" t="s">
        <v>544</v>
      </c>
      <c r="K721" s="45" t="s">
        <v>544</v>
      </c>
      <c r="L721" s="48">
        <v>1738</v>
      </c>
      <c r="M721" s="48">
        <v>2335.86</v>
      </c>
    </row>
    <row r="722" spans="1:13" ht="14.25" x14ac:dyDescent="0.2">
      <c r="A722" s="42" t="s">
        <v>41</v>
      </c>
      <c r="B722" s="42" t="s">
        <v>41</v>
      </c>
      <c r="C722" s="43" t="s">
        <v>49</v>
      </c>
      <c r="D722" s="43" t="s">
        <v>13</v>
      </c>
      <c r="E722" s="45">
        <v>2019</v>
      </c>
      <c r="F722" s="45" t="s">
        <v>65</v>
      </c>
      <c r="G722" s="45" t="s">
        <v>176</v>
      </c>
      <c r="H722" s="45" t="s">
        <v>181</v>
      </c>
      <c r="I722" s="43" t="s">
        <v>185</v>
      </c>
      <c r="J722" s="45" t="s">
        <v>544</v>
      </c>
      <c r="K722" s="45" t="s">
        <v>544</v>
      </c>
      <c r="L722" s="48">
        <v>1738</v>
      </c>
      <c r="M722" s="48">
        <v>2335.86</v>
      </c>
    </row>
    <row r="723" spans="1:13" ht="14.25" x14ac:dyDescent="0.2">
      <c r="A723" s="42" t="s">
        <v>41</v>
      </c>
      <c r="B723" s="42" t="s">
        <v>41</v>
      </c>
      <c r="C723" s="43" t="s">
        <v>49</v>
      </c>
      <c r="D723" s="43" t="s">
        <v>13</v>
      </c>
      <c r="E723" s="45">
        <v>2019</v>
      </c>
      <c r="F723" s="45" t="s">
        <v>65</v>
      </c>
      <c r="G723" s="45" t="s">
        <v>176</v>
      </c>
      <c r="H723" s="49" t="s">
        <v>181</v>
      </c>
      <c r="I723" s="43" t="s">
        <v>185</v>
      </c>
      <c r="J723" s="45" t="s">
        <v>544</v>
      </c>
      <c r="K723" s="45" t="s">
        <v>544</v>
      </c>
      <c r="L723" s="48">
        <v>1738</v>
      </c>
      <c r="M723" s="48">
        <v>2335.86</v>
      </c>
    </row>
    <row r="724" spans="1:13" ht="14.25" x14ac:dyDescent="0.2">
      <c r="A724" s="42" t="s">
        <v>41</v>
      </c>
      <c r="B724" s="42" t="s">
        <v>41</v>
      </c>
      <c r="C724" s="43" t="s">
        <v>49</v>
      </c>
      <c r="D724" s="43" t="s">
        <v>13</v>
      </c>
      <c r="E724" s="45">
        <v>2019</v>
      </c>
      <c r="F724" s="45" t="s">
        <v>65</v>
      </c>
      <c r="G724" s="45" t="s">
        <v>176</v>
      </c>
      <c r="H724" s="45" t="s">
        <v>180</v>
      </c>
      <c r="I724" s="43" t="s">
        <v>178</v>
      </c>
      <c r="J724" s="45" t="s">
        <v>544</v>
      </c>
      <c r="K724" s="45" t="s">
        <v>544</v>
      </c>
      <c r="L724" s="48">
        <v>1738</v>
      </c>
      <c r="M724" s="48">
        <v>2335.86</v>
      </c>
    </row>
    <row r="725" spans="1:13" ht="14.25" x14ac:dyDescent="0.2">
      <c r="A725" s="42" t="s">
        <v>41</v>
      </c>
      <c r="B725" s="42" t="s">
        <v>41</v>
      </c>
      <c r="C725" s="43" t="s">
        <v>49</v>
      </c>
      <c r="D725" s="43" t="s">
        <v>13</v>
      </c>
      <c r="E725" s="45">
        <v>2019</v>
      </c>
      <c r="F725" s="45" t="s">
        <v>65</v>
      </c>
      <c r="G725" s="45" t="s">
        <v>176</v>
      </c>
      <c r="H725" s="45" t="s">
        <v>99</v>
      </c>
      <c r="I725" s="43" t="s">
        <v>178</v>
      </c>
      <c r="J725" s="45" t="s">
        <v>544</v>
      </c>
      <c r="K725" s="45" t="s">
        <v>544</v>
      </c>
      <c r="L725" s="48">
        <v>2167</v>
      </c>
      <c r="M725" s="48">
        <v>3106.74</v>
      </c>
    </row>
    <row r="726" spans="1:13" ht="14.25" x14ac:dyDescent="0.2">
      <c r="A726" s="42" t="s">
        <v>41</v>
      </c>
      <c r="B726" s="42" t="s">
        <v>41</v>
      </c>
      <c r="C726" s="43" t="s">
        <v>49</v>
      </c>
      <c r="D726" s="43" t="s">
        <v>13</v>
      </c>
      <c r="E726" s="45">
        <v>2019</v>
      </c>
      <c r="F726" s="45" t="s">
        <v>65</v>
      </c>
      <c r="G726" s="45" t="s">
        <v>176</v>
      </c>
      <c r="H726" s="45" t="s">
        <v>99</v>
      </c>
      <c r="I726" s="43" t="s">
        <v>178</v>
      </c>
      <c r="J726" s="45" t="s">
        <v>544</v>
      </c>
      <c r="K726" s="45" t="s">
        <v>544</v>
      </c>
      <c r="L726" s="48">
        <v>2167</v>
      </c>
      <c r="M726" s="48">
        <v>3106.74</v>
      </c>
    </row>
    <row r="727" spans="1:13" ht="14.25" x14ac:dyDescent="0.2">
      <c r="A727" s="42" t="s">
        <v>41</v>
      </c>
      <c r="B727" s="42" t="s">
        <v>41</v>
      </c>
      <c r="C727" s="43" t="s">
        <v>49</v>
      </c>
      <c r="D727" s="43" t="s">
        <v>13</v>
      </c>
      <c r="E727" s="45">
        <v>2019</v>
      </c>
      <c r="F727" s="45" t="s">
        <v>65</v>
      </c>
      <c r="G727" s="45" t="s">
        <v>176</v>
      </c>
      <c r="H727" s="45" t="s">
        <v>182</v>
      </c>
      <c r="I727" s="43" t="s">
        <v>178</v>
      </c>
      <c r="J727" s="45" t="s">
        <v>544</v>
      </c>
      <c r="K727" s="45" t="s">
        <v>544</v>
      </c>
      <c r="L727" s="48">
        <v>2967</v>
      </c>
      <c r="M727" s="48">
        <v>6834.79</v>
      </c>
    </row>
    <row r="728" spans="1:13" ht="14.25" x14ac:dyDescent="0.2">
      <c r="A728" s="42" t="s">
        <v>41</v>
      </c>
      <c r="B728" s="42" t="s">
        <v>41</v>
      </c>
      <c r="C728" s="43" t="s">
        <v>49</v>
      </c>
      <c r="D728" s="43" t="s">
        <v>13</v>
      </c>
      <c r="E728" s="45">
        <v>2019</v>
      </c>
      <c r="F728" s="45" t="s">
        <v>65</v>
      </c>
      <c r="G728" s="45" t="s">
        <v>176</v>
      </c>
      <c r="H728" s="45" t="s">
        <v>180</v>
      </c>
      <c r="I728" s="43" t="s">
        <v>178</v>
      </c>
      <c r="J728" s="45" t="s">
        <v>544</v>
      </c>
      <c r="K728" s="45" t="s">
        <v>544</v>
      </c>
      <c r="L728" s="48">
        <v>1738</v>
      </c>
      <c r="M728" s="48">
        <v>2335.86</v>
      </c>
    </row>
    <row r="729" spans="1:13" ht="14.25" x14ac:dyDescent="0.2">
      <c r="A729" s="42" t="s">
        <v>41</v>
      </c>
      <c r="B729" s="42" t="s">
        <v>41</v>
      </c>
      <c r="C729" s="43" t="s">
        <v>49</v>
      </c>
      <c r="D729" s="43" t="s">
        <v>13</v>
      </c>
      <c r="E729" s="45">
        <v>2019</v>
      </c>
      <c r="F729" s="45" t="s">
        <v>65</v>
      </c>
      <c r="G729" s="45" t="s">
        <v>176</v>
      </c>
      <c r="H729" s="45" t="s">
        <v>183</v>
      </c>
      <c r="I729" s="43" t="s">
        <v>178</v>
      </c>
      <c r="J729" s="45" t="s">
        <v>544</v>
      </c>
      <c r="K729" s="45" t="s">
        <v>544</v>
      </c>
      <c r="L729" s="48">
        <v>3062.45</v>
      </c>
      <c r="M729" s="48">
        <v>5467.84</v>
      </c>
    </row>
    <row r="730" spans="1:13" ht="14.25" x14ac:dyDescent="0.2">
      <c r="A730" s="42" t="s">
        <v>41</v>
      </c>
      <c r="B730" s="42" t="s">
        <v>41</v>
      </c>
      <c r="C730" s="43" t="s">
        <v>49</v>
      </c>
      <c r="D730" s="43" t="s">
        <v>13</v>
      </c>
      <c r="E730" s="45">
        <v>2019</v>
      </c>
      <c r="F730" s="45" t="s">
        <v>65</v>
      </c>
      <c r="G730" s="45" t="s">
        <v>176</v>
      </c>
      <c r="H730" s="45" t="s">
        <v>184</v>
      </c>
      <c r="I730" s="43" t="s">
        <v>178</v>
      </c>
      <c r="J730" s="45" t="s">
        <v>544</v>
      </c>
      <c r="K730" s="45" t="s">
        <v>544</v>
      </c>
      <c r="L730" s="48">
        <v>3275</v>
      </c>
      <c r="M730" s="48">
        <v>6834.79</v>
      </c>
    </row>
    <row r="731" spans="1:13" ht="14.25" x14ac:dyDescent="0.2">
      <c r="A731" s="42" t="s">
        <v>41</v>
      </c>
      <c r="B731" s="42" t="s">
        <v>41</v>
      </c>
      <c r="C731" s="43" t="s">
        <v>49</v>
      </c>
      <c r="D731" s="43" t="s">
        <v>13</v>
      </c>
      <c r="E731" s="45">
        <v>2019</v>
      </c>
      <c r="F731" s="45" t="s">
        <v>65</v>
      </c>
      <c r="G731" s="45" t="s">
        <v>176</v>
      </c>
      <c r="H731" s="45" t="s">
        <v>180</v>
      </c>
      <c r="I731" s="43" t="s">
        <v>178</v>
      </c>
      <c r="J731" s="45" t="s">
        <v>544</v>
      </c>
      <c r="K731" s="45" t="s">
        <v>544</v>
      </c>
      <c r="L731" s="48">
        <v>1738</v>
      </c>
      <c r="M731" s="48">
        <v>2335.86</v>
      </c>
    </row>
    <row r="732" spans="1:13" ht="14.25" x14ac:dyDescent="0.2">
      <c r="A732" s="42" t="s">
        <v>41</v>
      </c>
      <c r="B732" s="42" t="s">
        <v>41</v>
      </c>
      <c r="C732" s="43" t="s">
        <v>49</v>
      </c>
      <c r="D732" s="43" t="s">
        <v>13</v>
      </c>
      <c r="E732" s="45">
        <v>2019</v>
      </c>
      <c r="F732" s="45" t="s">
        <v>65</v>
      </c>
      <c r="G732" s="45" t="s">
        <v>176</v>
      </c>
      <c r="H732" s="45" t="s">
        <v>180</v>
      </c>
      <c r="I732" s="43" t="s">
        <v>178</v>
      </c>
      <c r="J732" s="45" t="s">
        <v>544</v>
      </c>
      <c r="K732" s="45" t="s">
        <v>544</v>
      </c>
      <c r="L732" s="48">
        <v>1738</v>
      </c>
      <c r="M732" s="48">
        <v>2335.86</v>
      </c>
    </row>
    <row r="733" spans="1:13" ht="14.25" x14ac:dyDescent="0.2">
      <c r="A733" s="42" t="s">
        <v>41</v>
      </c>
      <c r="B733" s="42" t="s">
        <v>41</v>
      </c>
      <c r="C733" s="43" t="s">
        <v>49</v>
      </c>
      <c r="D733" s="43" t="s">
        <v>13</v>
      </c>
      <c r="E733" s="45">
        <v>2019</v>
      </c>
      <c r="F733" s="45" t="s">
        <v>65</v>
      </c>
      <c r="G733" s="45" t="s">
        <v>176</v>
      </c>
      <c r="H733" s="49" t="s">
        <v>179</v>
      </c>
      <c r="I733" s="43" t="s">
        <v>178</v>
      </c>
      <c r="J733" s="45" t="s">
        <v>545</v>
      </c>
      <c r="K733" s="45" t="s">
        <v>545</v>
      </c>
      <c r="L733" s="48">
        <v>1889.04</v>
      </c>
      <c r="M733" s="48">
        <v>3538.12</v>
      </c>
    </row>
    <row r="734" spans="1:13" ht="14.25" x14ac:dyDescent="0.2">
      <c r="A734" s="42" t="s">
        <v>41</v>
      </c>
      <c r="B734" s="42" t="s">
        <v>41</v>
      </c>
      <c r="C734" s="43" t="s">
        <v>49</v>
      </c>
      <c r="D734" s="43" t="s">
        <v>13</v>
      </c>
      <c r="E734" s="45">
        <v>2019</v>
      </c>
      <c r="F734" s="45" t="s">
        <v>65</v>
      </c>
      <c r="G734" s="45" t="s">
        <v>176</v>
      </c>
      <c r="H734" s="49" t="s">
        <v>181</v>
      </c>
      <c r="I734" s="43" t="s">
        <v>185</v>
      </c>
      <c r="J734" s="45" t="s">
        <v>544</v>
      </c>
      <c r="K734" s="45" t="s">
        <v>544</v>
      </c>
      <c r="L734" s="48">
        <v>1738</v>
      </c>
      <c r="M734" s="48">
        <v>2335.86</v>
      </c>
    </row>
    <row r="735" spans="1:13" ht="14.25" x14ac:dyDescent="0.2">
      <c r="A735" s="42" t="s">
        <v>41</v>
      </c>
      <c r="B735" s="42" t="s">
        <v>41</v>
      </c>
      <c r="C735" s="43" t="s">
        <v>49</v>
      </c>
      <c r="D735" s="43" t="s">
        <v>13</v>
      </c>
      <c r="E735" s="45">
        <v>2019</v>
      </c>
      <c r="F735" s="45" t="s">
        <v>65</v>
      </c>
      <c r="G735" s="45" t="s">
        <v>176</v>
      </c>
      <c r="H735" s="45" t="s">
        <v>181</v>
      </c>
      <c r="I735" s="43" t="s">
        <v>185</v>
      </c>
      <c r="J735" s="45" t="s">
        <v>544</v>
      </c>
      <c r="K735" s="45" t="s">
        <v>544</v>
      </c>
      <c r="L735" s="48">
        <v>1738</v>
      </c>
      <c r="M735" s="48">
        <v>2335.86</v>
      </c>
    </row>
    <row r="736" spans="1:13" ht="14.25" x14ac:dyDescent="0.2">
      <c r="A736" s="42" t="s">
        <v>41</v>
      </c>
      <c r="B736" s="42" t="s">
        <v>41</v>
      </c>
      <c r="C736" s="43" t="s">
        <v>49</v>
      </c>
      <c r="D736" s="43" t="s">
        <v>13</v>
      </c>
      <c r="E736" s="45">
        <v>2019</v>
      </c>
      <c r="F736" s="45" t="s">
        <v>65</v>
      </c>
      <c r="G736" s="45" t="s">
        <v>176</v>
      </c>
      <c r="H736" s="45" t="s">
        <v>85</v>
      </c>
      <c r="I736" s="43" t="s">
        <v>178</v>
      </c>
      <c r="J736" s="45" t="s">
        <v>544</v>
      </c>
      <c r="K736" s="45" t="s">
        <v>544</v>
      </c>
      <c r="L736" s="48">
        <v>2167</v>
      </c>
      <c r="M736" s="48">
        <v>3106.74</v>
      </c>
    </row>
    <row r="737" spans="1:13" ht="14.25" x14ac:dyDescent="0.2">
      <c r="A737" s="42" t="s">
        <v>41</v>
      </c>
      <c r="B737" s="42" t="s">
        <v>41</v>
      </c>
      <c r="C737" s="43" t="s">
        <v>49</v>
      </c>
      <c r="D737" s="43" t="s">
        <v>13</v>
      </c>
      <c r="E737" s="45">
        <v>2019</v>
      </c>
      <c r="F737" s="45" t="s">
        <v>65</v>
      </c>
      <c r="G737" s="45" t="s">
        <v>176</v>
      </c>
      <c r="H737" s="45" t="s">
        <v>162</v>
      </c>
      <c r="I737" s="43" t="s">
        <v>178</v>
      </c>
      <c r="J737" s="45" t="s">
        <v>544</v>
      </c>
      <c r="K737" s="45" t="s">
        <v>544</v>
      </c>
      <c r="L737" s="48">
        <v>2865.2</v>
      </c>
      <c r="M737" s="48">
        <v>6958.88</v>
      </c>
    </row>
    <row r="738" spans="1:13" ht="14.25" x14ac:dyDescent="0.2">
      <c r="A738" s="42" t="s">
        <v>41</v>
      </c>
      <c r="B738" s="42" t="s">
        <v>41</v>
      </c>
      <c r="C738" s="43" t="s">
        <v>49</v>
      </c>
      <c r="D738" s="43" t="s">
        <v>13</v>
      </c>
      <c r="E738" s="45">
        <v>2019</v>
      </c>
      <c r="F738" s="45" t="s">
        <v>65</v>
      </c>
      <c r="G738" s="45" t="s">
        <v>176</v>
      </c>
      <c r="H738" s="45" t="s">
        <v>179</v>
      </c>
      <c r="I738" s="43" t="s">
        <v>185</v>
      </c>
      <c r="J738" s="45" t="s">
        <v>545</v>
      </c>
      <c r="K738" s="45" t="s">
        <v>545</v>
      </c>
      <c r="L738" s="48">
        <v>1738</v>
      </c>
      <c r="M738" s="48">
        <v>3106.74</v>
      </c>
    </row>
    <row r="739" spans="1:13" ht="14.25" x14ac:dyDescent="0.2">
      <c r="A739" s="42" t="s">
        <v>41</v>
      </c>
      <c r="B739" s="42" t="s">
        <v>41</v>
      </c>
      <c r="C739" s="43" t="s">
        <v>49</v>
      </c>
      <c r="D739" s="43" t="s">
        <v>13</v>
      </c>
      <c r="E739" s="45">
        <v>2019</v>
      </c>
      <c r="F739" s="45" t="s">
        <v>65</v>
      </c>
      <c r="G739" s="45" t="s">
        <v>176</v>
      </c>
      <c r="H739" s="45" t="s">
        <v>179</v>
      </c>
      <c r="I739" s="43" t="s">
        <v>185</v>
      </c>
      <c r="J739" s="45" t="s">
        <v>545</v>
      </c>
      <c r="K739" s="45" t="s">
        <v>545</v>
      </c>
      <c r="L739" s="48">
        <v>1738</v>
      </c>
      <c r="M739" s="48">
        <v>3106.74</v>
      </c>
    </row>
    <row r="740" spans="1:13" ht="14.25" x14ac:dyDescent="0.2">
      <c r="A740" s="42" t="s">
        <v>41</v>
      </c>
      <c r="B740" s="42" t="s">
        <v>41</v>
      </c>
      <c r="C740" s="43" t="s">
        <v>49</v>
      </c>
      <c r="D740" s="43" t="s">
        <v>13</v>
      </c>
      <c r="E740" s="45">
        <v>2019</v>
      </c>
      <c r="F740" s="45" t="s">
        <v>65</v>
      </c>
      <c r="G740" s="45" t="s">
        <v>176</v>
      </c>
      <c r="H740" s="45" t="s">
        <v>179</v>
      </c>
      <c r="I740" s="43" t="s">
        <v>185</v>
      </c>
      <c r="J740" s="45" t="s">
        <v>545</v>
      </c>
      <c r="K740" s="45" t="s">
        <v>545</v>
      </c>
      <c r="L740" s="48">
        <v>1738</v>
      </c>
      <c r="M740" s="48">
        <v>3106.74</v>
      </c>
    </row>
    <row r="741" spans="1:13" ht="14.25" x14ac:dyDescent="0.2">
      <c r="A741" s="42" t="s">
        <v>41</v>
      </c>
      <c r="B741" s="42" t="s">
        <v>41</v>
      </c>
      <c r="C741" s="43" t="s">
        <v>49</v>
      </c>
      <c r="D741" s="43" t="s">
        <v>13</v>
      </c>
      <c r="E741" s="45">
        <v>2019</v>
      </c>
      <c r="F741" s="45" t="s">
        <v>65</v>
      </c>
      <c r="G741" s="45" t="s">
        <v>176</v>
      </c>
      <c r="H741" s="45" t="s">
        <v>95</v>
      </c>
      <c r="I741" s="43" t="s">
        <v>178</v>
      </c>
      <c r="J741" s="45" t="s">
        <v>544</v>
      </c>
      <c r="K741" s="45" t="s">
        <v>544</v>
      </c>
      <c r="L741" s="48">
        <v>3409.1899999999996</v>
      </c>
      <c r="M741" s="48">
        <v>4038.61</v>
      </c>
    </row>
    <row r="742" spans="1:13" ht="14.25" x14ac:dyDescent="0.2">
      <c r="A742" s="42" t="s">
        <v>41</v>
      </c>
      <c r="B742" s="42" t="s">
        <v>41</v>
      </c>
      <c r="C742" s="43" t="s">
        <v>49</v>
      </c>
      <c r="D742" s="43" t="s">
        <v>13</v>
      </c>
      <c r="E742" s="45">
        <v>2019</v>
      </c>
      <c r="F742" s="45" t="s">
        <v>65</v>
      </c>
      <c r="G742" s="45" t="s">
        <v>176</v>
      </c>
      <c r="H742" s="45" t="s">
        <v>181</v>
      </c>
      <c r="I742" s="43" t="s">
        <v>185</v>
      </c>
      <c r="J742" s="45" t="s">
        <v>544</v>
      </c>
      <c r="K742" s="45" t="s">
        <v>544</v>
      </c>
      <c r="L742" s="48">
        <v>1738</v>
      </c>
      <c r="M742" s="48">
        <v>2335.86</v>
      </c>
    </row>
    <row r="743" spans="1:13" ht="14.25" x14ac:dyDescent="0.2">
      <c r="A743" s="42" t="s">
        <v>41</v>
      </c>
      <c r="B743" s="42" t="s">
        <v>41</v>
      </c>
      <c r="C743" s="43" t="s">
        <v>49</v>
      </c>
      <c r="D743" s="43" t="s">
        <v>13</v>
      </c>
      <c r="E743" s="45">
        <v>2019</v>
      </c>
      <c r="F743" s="45" t="s">
        <v>65</v>
      </c>
      <c r="G743" s="45" t="s">
        <v>176</v>
      </c>
      <c r="H743" s="45" t="s">
        <v>181</v>
      </c>
      <c r="I743" s="43" t="s">
        <v>185</v>
      </c>
      <c r="J743" s="45" t="s">
        <v>544</v>
      </c>
      <c r="K743" s="45" t="s">
        <v>544</v>
      </c>
      <c r="L743" s="48">
        <v>1738</v>
      </c>
      <c r="M743" s="48">
        <v>2335.86</v>
      </c>
    </row>
    <row r="744" spans="1:13" ht="14.25" x14ac:dyDescent="0.2">
      <c r="A744" s="42" t="s">
        <v>41</v>
      </c>
      <c r="B744" s="42" t="s">
        <v>41</v>
      </c>
      <c r="C744" s="43" t="s">
        <v>49</v>
      </c>
      <c r="D744" s="43" t="s">
        <v>13</v>
      </c>
      <c r="E744" s="45">
        <v>2019</v>
      </c>
      <c r="F744" s="45" t="s">
        <v>65</v>
      </c>
      <c r="G744" s="45" t="s">
        <v>176</v>
      </c>
      <c r="H744" s="45" t="s">
        <v>181</v>
      </c>
      <c r="I744" s="43" t="s">
        <v>185</v>
      </c>
      <c r="J744" s="45" t="s">
        <v>544</v>
      </c>
      <c r="K744" s="45" t="s">
        <v>544</v>
      </c>
      <c r="L744" s="48">
        <v>1738</v>
      </c>
      <c r="M744" s="48">
        <v>2335.86</v>
      </c>
    </row>
    <row r="745" spans="1:13" ht="14.25" x14ac:dyDescent="0.2">
      <c r="A745" s="42" t="s">
        <v>41</v>
      </c>
      <c r="B745" s="42" t="s">
        <v>41</v>
      </c>
      <c r="C745" s="43" t="s">
        <v>49</v>
      </c>
      <c r="D745" s="43" t="s">
        <v>13</v>
      </c>
      <c r="E745" s="45">
        <v>2019</v>
      </c>
      <c r="F745" s="45" t="s">
        <v>65</v>
      </c>
      <c r="G745" s="45" t="s">
        <v>176</v>
      </c>
      <c r="H745" s="45" t="s">
        <v>181</v>
      </c>
      <c r="I745" s="43" t="s">
        <v>178</v>
      </c>
      <c r="J745" s="45" t="s">
        <v>544</v>
      </c>
      <c r="K745" s="45" t="s">
        <v>544</v>
      </c>
      <c r="L745" s="48">
        <v>1738</v>
      </c>
      <c r="M745" s="48">
        <v>2335.86</v>
      </c>
    </row>
    <row r="746" spans="1:13" ht="14.25" x14ac:dyDescent="0.2">
      <c r="A746" s="42" t="s">
        <v>41</v>
      </c>
      <c r="B746" s="42" t="s">
        <v>41</v>
      </c>
      <c r="C746" s="43" t="s">
        <v>49</v>
      </c>
      <c r="D746" s="43" t="s">
        <v>13</v>
      </c>
      <c r="E746" s="45">
        <v>2019</v>
      </c>
      <c r="F746" s="45" t="s">
        <v>65</v>
      </c>
      <c r="G746" s="45" t="s">
        <v>176</v>
      </c>
      <c r="H746" s="45" t="s">
        <v>181</v>
      </c>
      <c r="I746" s="43" t="s">
        <v>178</v>
      </c>
      <c r="J746" s="45" t="s">
        <v>544</v>
      </c>
      <c r="K746" s="45" t="s">
        <v>544</v>
      </c>
      <c r="L746" s="48">
        <v>1738</v>
      </c>
      <c r="M746" s="48">
        <v>2335.86</v>
      </c>
    </row>
    <row r="747" spans="1:13" ht="14.25" x14ac:dyDescent="0.2">
      <c r="A747" s="42" t="s">
        <v>41</v>
      </c>
      <c r="B747" s="42" t="s">
        <v>41</v>
      </c>
      <c r="C747" s="43" t="s">
        <v>50</v>
      </c>
      <c r="D747" s="43" t="s">
        <v>14</v>
      </c>
      <c r="E747" s="45">
        <v>2019</v>
      </c>
      <c r="F747" s="45" t="s">
        <v>66</v>
      </c>
      <c r="G747" s="45" t="s">
        <v>186</v>
      </c>
      <c r="H747" s="45" t="s">
        <v>91</v>
      </c>
      <c r="I747" s="43" t="s">
        <v>187</v>
      </c>
      <c r="J747" s="45" t="s">
        <v>544</v>
      </c>
      <c r="K747" s="45" t="s">
        <v>544</v>
      </c>
      <c r="L747" s="48">
        <f>1460.8+484.8</f>
        <v>1945.6</v>
      </c>
      <c r="M747" s="48">
        <f>SUM(L747*0.7227)+(1945.6+317.96)*0.1457</f>
        <v>1735.885812</v>
      </c>
    </row>
    <row r="748" spans="1:13" ht="14.25" x14ac:dyDescent="0.2">
      <c r="A748" s="42" t="s">
        <v>41</v>
      </c>
      <c r="B748" s="42" t="s">
        <v>41</v>
      </c>
      <c r="C748" s="43" t="s">
        <v>50</v>
      </c>
      <c r="D748" s="43" t="s">
        <v>14</v>
      </c>
      <c r="E748" s="45">
        <v>2019</v>
      </c>
      <c r="F748" s="45" t="s">
        <v>66</v>
      </c>
      <c r="G748" s="45" t="s">
        <v>186</v>
      </c>
      <c r="H748" s="45" t="s">
        <v>99</v>
      </c>
      <c r="I748" s="43" t="s">
        <v>188</v>
      </c>
      <c r="J748" s="45" t="s">
        <v>544</v>
      </c>
      <c r="K748" s="45" t="s">
        <v>544</v>
      </c>
      <c r="L748" s="48">
        <f>1940.4+484.8</f>
        <v>2425.2000000000003</v>
      </c>
      <c r="M748" s="48">
        <f>SUM(L748*0.7227)+(2425.2+638.82)*0.1457</f>
        <v>2199.1197540000003</v>
      </c>
    </row>
    <row r="749" spans="1:13" ht="14.25" x14ac:dyDescent="0.2">
      <c r="A749" s="42" t="s">
        <v>41</v>
      </c>
      <c r="B749" s="42" t="s">
        <v>41</v>
      </c>
      <c r="C749" s="43" t="s">
        <v>50</v>
      </c>
      <c r="D749" s="43" t="s">
        <v>14</v>
      </c>
      <c r="E749" s="45">
        <v>2019</v>
      </c>
      <c r="F749" s="45" t="s">
        <v>66</v>
      </c>
      <c r="G749" s="45" t="s">
        <v>186</v>
      </c>
      <c r="H749" s="45" t="s">
        <v>95</v>
      </c>
      <c r="I749" s="43" t="s">
        <v>189</v>
      </c>
      <c r="J749" s="45" t="s">
        <v>544</v>
      </c>
      <c r="K749" s="45" t="s">
        <v>544</v>
      </c>
      <c r="L749" s="48">
        <f>1940.4+484.8</f>
        <v>2425.2000000000003</v>
      </c>
      <c r="M749" s="48">
        <f>SUM(L749*0.7227)+(2425.2+1785.34)*0.1457</f>
        <v>2366.1677180000001</v>
      </c>
    </row>
    <row r="750" spans="1:13" ht="14.25" x14ac:dyDescent="0.2">
      <c r="A750" s="42" t="s">
        <v>41</v>
      </c>
      <c r="B750" s="42" t="s">
        <v>41</v>
      </c>
      <c r="C750" s="43" t="s">
        <v>50</v>
      </c>
      <c r="D750" s="43" t="s">
        <v>14</v>
      </c>
      <c r="E750" s="45">
        <v>2019</v>
      </c>
      <c r="F750" s="45" t="s">
        <v>66</v>
      </c>
      <c r="G750" s="45" t="s">
        <v>186</v>
      </c>
      <c r="H750" s="45" t="s">
        <v>99</v>
      </c>
      <c r="I750" s="43" t="s">
        <v>151</v>
      </c>
      <c r="J750" s="45" t="s">
        <v>544</v>
      </c>
      <c r="K750" s="45" t="s">
        <v>544</v>
      </c>
      <c r="L750" s="48">
        <f>1940.4+484.8</f>
        <v>2425.2000000000003</v>
      </c>
      <c r="M750" s="48">
        <f>SUM(L750*0.7227)+(1945.6+184.4)*0.1457</f>
        <v>2063.0330400000003</v>
      </c>
    </row>
    <row r="751" spans="1:13" ht="14.25" x14ac:dyDescent="0.2">
      <c r="A751" s="42" t="s">
        <v>41</v>
      </c>
      <c r="B751" s="42" t="s">
        <v>41</v>
      </c>
      <c r="C751" s="43" t="s">
        <v>50</v>
      </c>
      <c r="D751" s="43" t="s">
        <v>14</v>
      </c>
      <c r="E751" s="45">
        <v>2019</v>
      </c>
      <c r="F751" s="45" t="s">
        <v>66</v>
      </c>
      <c r="G751" s="45" t="s">
        <v>186</v>
      </c>
      <c r="H751" s="45" t="s">
        <v>89</v>
      </c>
      <c r="I751" s="43" t="s">
        <v>145</v>
      </c>
      <c r="J751" s="45" t="s">
        <v>544</v>
      </c>
      <c r="K751" s="45" t="s">
        <v>544</v>
      </c>
      <c r="L751" s="48">
        <f>2345.2</f>
        <v>2345.1999999999998</v>
      </c>
      <c r="M751" s="48">
        <f>SUM(L751*0.7227)+(2345.2+116.69)*0.1457</f>
        <v>2053.5734130000001</v>
      </c>
    </row>
    <row r="752" spans="1:13" ht="14.25" x14ac:dyDescent="0.2">
      <c r="A752" s="42" t="s">
        <v>41</v>
      </c>
      <c r="B752" s="42" t="s">
        <v>41</v>
      </c>
      <c r="C752" s="43" t="s">
        <v>50</v>
      </c>
      <c r="D752" s="43" t="s">
        <v>14</v>
      </c>
      <c r="E752" s="45">
        <v>2019</v>
      </c>
      <c r="F752" s="45" t="s">
        <v>66</v>
      </c>
      <c r="G752" s="45" t="s">
        <v>186</v>
      </c>
      <c r="H752" s="45" t="s">
        <v>85</v>
      </c>
      <c r="I752" s="43" t="s">
        <v>190</v>
      </c>
      <c r="J752" s="45" t="s">
        <v>544</v>
      </c>
      <c r="K752" s="45" t="s">
        <v>544</v>
      </c>
      <c r="L752" s="48">
        <f>1940.4+484.8</f>
        <v>2425.2000000000003</v>
      </c>
      <c r="M752" s="48">
        <f>SUM(L752*0.7227)+(2425.2+217.1)*0.1457</f>
        <v>2137.67515</v>
      </c>
    </row>
    <row r="753" spans="1:13" ht="14.25" x14ac:dyDescent="0.2">
      <c r="A753" s="42" t="s">
        <v>41</v>
      </c>
      <c r="B753" s="42" t="s">
        <v>41</v>
      </c>
      <c r="C753" s="43" t="s">
        <v>50</v>
      </c>
      <c r="D753" s="43" t="s">
        <v>14</v>
      </c>
      <c r="E753" s="45">
        <v>2019</v>
      </c>
      <c r="F753" s="45" t="s">
        <v>66</v>
      </c>
      <c r="G753" s="45" t="s">
        <v>186</v>
      </c>
      <c r="H753" s="45" t="s">
        <v>86</v>
      </c>
      <c r="I753" s="43" t="s">
        <v>190</v>
      </c>
      <c r="J753" s="45" t="s">
        <v>544</v>
      </c>
      <c r="K753" s="45" t="s">
        <v>544</v>
      </c>
      <c r="L753" s="48">
        <f>2345.2+484.8</f>
        <v>2830</v>
      </c>
      <c r="M753" s="48">
        <f>SUM(L753*0.7227)+(2830+120.65)*0.1457</f>
        <v>2475.150705</v>
      </c>
    </row>
    <row r="754" spans="1:13" ht="14.25" x14ac:dyDescent="0.2">
      <c r="A754" s="42" t="s">
        <v>41</v>
      </c>
      <c r="B754" s="42" t="s">
        <v>41</v>
      </c>
      <c r="C754" s="43" t="s">
        <v>50</v>
      </c>
      <c r="D754" s="43" t="s">
        <v>14</v>
      </c>
      <c r="E754" s="45">
        <v>2019</v>
      </c>
      <c r="F754" s="45" t="s">
        <v>66</v>
      </c>
      <c r="G754" s="45" t="s">
        <v>186</v>
      </c>
      <c r="H754" s="45" t="s">
        <v>95</v>
      </c>
      <c r="I754" s="43" t="s">
        <v>189</v>
      </c>
      <c r="J754" s="45" t="s">
        <v>544</v>
      </c>
      <c r="K754" s="45" t="s">
        <v>544</v>
      </c>
      <c r="L754" s="48">
        <f>1940.4+484.8</f>
        <v>2425.2000000000003</v>
      </c>
      <c r="M754" s="48">
        <f>SUM(L754*0.7227)+(2425.2+1785.34)*0.1457</f>
        <v>2366.1677180000001</v>
      </c>
    </row>
    <row r="755" spans="1:13" ht="14.25" x14ac:dyDescent="0.2">
      <c r="A755" s="42" t="s">
        <v>41</v>
      </c>
      <c r="B755" s="42" t="s">
        <v>41</v>
      </c>
      <c r="C755" s="43" t="s">
        <v>50</v>
      </c>
      <c r="D755" s="43" t="s">
        <v>14</v>
      </c>
      <c r="E755" s="45">
        <v>2019</v>
      </c>
      <c r="F755" s="45" t="s">
        <v>66</v>
      </c>
      <c r="G755" s="45" t="s">
        <v>186</v>
      </c>
      <c r="H755" s="45" t="s">
        <v>88</v>
      </c>
      <c r="I755" s="43" t="s">
        <v>152</v>
      </c>
      <c r="J755" s="45" t="s">
        <v>544</v>
      </c>
      <c r="K755" s="45" t="s">
        <v>544</v>
      </c>
      <c r="L755" s="48">
        <f>2345.2+484.8</f>
        <v>2830</v>
      </c>
      <c r="M755" s="48">
        <f>SUM(L755*0.7227)+(2830+184.4)*0.1457</f>
        <v>2484.4390800000001</v>
      </c>
    </row>
    <row r="756" spans="1:13" ht="14.25" x14ac:dyDescent="0.2">
      <c r="A756" s="42" t="s">
        <v>41</v>
      </c>
      <c r="B756" s="42" t="s">
        <v>41</v>
      </c>
      <c r="C756" s="43" t="s">
        <v>50</v>
      </c>
      <c r="D756" s="43" t="s">
        <v>14</v>
      </c>
      <c r="E756" s="45">
        <v>2019</v>
      </c>
      <c r="F756" s="45" t="s">
        <v>66</v>
      </c>
      <c r="G756" s="45" t="s">
        <v>186</v>
      </c>
      <c r="H756" s="45" t="s">
        <v>99</v>
      </c>
      <c r="I756" s="43" t="s">
        <v>151</v>
      </c>
      <c r="J756" s="45" t="s">
        <v>544</v>
      </c>
      <c r="K756" s="45" t="s">
        <v>544</v>
      </c>
      <c r="L756" s="48">
        <f>1940.4+484.8</f>
        <v>2425.2000000000003</v>
      </c>
      <c r="M756" s="48">
        <f>SUM(L756*0.7227)+(2425.2+638.82)*0.1457</f>
        <v>2199.1197540000003</v>
      </c>
    </row>
    <row r="757" spans="1:13" ht="14.25" x14ac:dyDescent="0.2">
      <c r="A757" s="42" t="s">
        <v>41</v>
      </c>
      <c r="B757" s="42" t="s">
        <v>41</v>
      </c>
      <c r="C757" s="43" t="s">
        <v>50</v>
      </c>
      <c r="D757" s="43" t="s">
        <v>14</v>
      </c>
      <c r="E757" s="45">
        <v>2019</v>
      </c>
      <c r="F757" s="45" t="s">
        <v>66</v>
      </c>
      <c r="G757" s="45" t="s">
        <v>186</v>
      </c>
      <c r="H757" s="45" t="s">
        <v>91</v>
      </c>
      <c r="I757" s="43" t="s">
        <v>145</v>
      </c>
      <c r="J757" s="45" t="s">
        <v>544</v>
      </c>
      <c r="K757" s="45" t="s">
        <v>544</v>
      </c>
      <c r="L757" s="48">
        <f>1460.8+484.8</f>
        <v>1945.6</v>
      </c>
      <c r="M757" s="48">
        <f>SUM(L757*0.7227)+(1945.6+317.96)*0.1457</f>
        <v>1735.885812</v>
      </c>
    </row>
    <row r="758" spans="1:13" ht="14.25" x14ac:dyDescent="0.2">
      <c r="A758" s="42" t="s">
        <v>41</v>
      </c>
      <c r="B758" s="42" t="s">
        <v>41</v>
      </c>
      <c r="C758" s="43" t="s">
        <v>50</v>
      </c>
      <c r="D758" s="43" t="s">
        <v>14</v>
      </c>
      <c r="E758" s="45">
        <v>2019</v>
      </c>
      <c r="F758" s="45" t="s">
        <v>66</v>
      </c>
      <c r="G758" s="45" t="s">
        <v>186</v>
      </c>
      <c r="H758" s="45" t="s">
        <v>86</v>
      </c>
      <c r="I758" s="43" t="s">
        <v>190</v>
      </c>
      <c r="J758" s="45" t="s">
        <v>544</v>
      </c>
      <c r="K758" s="45" t="s">
        <v>544</v>
      </c>
      <c r="L758" s="48">
        <f>2345.2+484.8</f>
        <v>2830</v>
      </c>
      <c r="M758" s="48">
        <f>SUM(L758*0.7227)+(2830+120.65)*0.1457</f>
        <v>2475.150705</v>
      </c>
    </row>
    <row r="759" spans="1:13" ht="14.25" x14ac:dyDescent="0.2">
      <c r="A759" s="42" t="s">
        <v>41</v>
      </c>
      <c r="B759" s="42" t="s">
        <v>41</v>
      </c>
      <c r="C759" s="43" t="s">
        <v>50</v>
      </c>
      <c r="D759" s="43" t="s">
        <v>14</v>
      </c>
      <c r="E759" s="45">
        <v>2019</v>
      </c>
      <c r="F759" s="45" t="s">
        <v>66</v>
      </c>
      <c r="G759" s="45" t="s">
        <v>186</v>
      </c>
      <c r="H759" s="45" t="s">
        <v>91</v>
      </c>
      <c r="I759" s="43" t="s">
        <v>190</v>
      </c>
      <c r="J759" s="45" t="s">
        <v>544</v>
      </c>
      <c r="K759" s="45" t="s">
        <v>544</v>
      </c>
      <c r="L759" s="48">
        <f>1460.8+484.8</f>
        <v>1945.6</v>
      </c>
      <c r="M759" s="48">
        <f>SUM(L759*0.7227)+(1945.6+317.96)*0.1457</f>
        <v>1735.885812</v>
      </c>
    </row>
    <row r="760" spans="1:13" ht="14.25" x14ac:dyDescent="0.2">
      <c r="A760" s="42" t="s">
        <v>41</v>
      </c>
      <c r="B760" s="42" t="s">
        <v>41</v>
      </c>
      <c r="C760" s="43" t="s">
        <v>50</v>
      </c>
      <c r="D760" s="43" t="s">
        <v>14</v>
      </c>
      <c r="E760" s="45">
        <v>2019</v>
      </c>
      <c r="F760" s="45" t="s">
        <v>66</v>
      </c>
      <c r="G760" s="45" t="s">
        <v>186</v>
      </c>
      <c r="H760" s="45" t="s">
        <v>85</v>
      </c>
      <c r="I760" s="43" t="s">
        <v>145</v>
      </c>
      <c r="J760" s="45" t="s">
        <v>544</v>
      </c>
      <c r="K760" s="45" t="s">
        <v>544</v>
      </c>
      <c r="L760" s="48">
        <f>1940.4+484.8</f>
        <v>2425.2000000000003</v>
      </c>
      <c r="M760" s="48">
        <f>SUM(L760*0.7227)+(2425.2+217.1)*0.1457</f>
        <v>2137.67515</v>
      </c>
    </row>
    <row r="761" spans="1:13" ht="14.25" x14ac:dyDescent="0.2">
      <c r="A761" s="42" t="s">
        <v>41</v>
      </c>
      <c r="B761" s="42" t="s">
        <v>41</v>
      </c>
      <c r="C761" s="43" t="s">
        <v>50</v>
      </c>
      <c r="D761" s="43" t="s">
        <v>14</v>
      </c>
      <c r="E761" s="45">
        <v>2019</v>
      </c>
      <c r="F761" s="45" t="s">
        <v>66</v>
      </c>
      <c r="G761" s="45" t="s">
        <v>186</v>
      </c>
      <c r="H761" s="45" t="s">
        <v>129</v>
      </c>
      <c r="I761" s="43" t="s">
        <v>188</v>
      </c>
      <c r="J761" s="45" t="s">
        <v>544</v>
      </c>
      <c r="K761" s="45" t="s">
        <v>544</v>
      </c>
      <c r="L761" s="48">
        <f t="shared" ref="L761:L768" si="0">1460.8+484.8</f>
        <v>1945.6</v>
      </c>
      <c r="M761" s="48">
        <f t="shared" ref="M761:M768" si="1">SUM(L761*0.7227)+(1945.6+317.96)*0.1457</f>
        <v>1735.885812</v>
      </c>
    </row>
    <row r="762" spans="1:13" ht="14.25" x14ac:dyDescent="0.2">
      <c r="A762" s="42" t="s">
        <v>41</v>
      </c>
      <c r="B762" s="42" t="s">
        <v>41</v>
      </c>
      <c r="C762" s="43" t="s">
        <v>50</v>
      </c>
      <c r="D762" s="43" t="s">
        <v>14</v>
      </c>
      <c r="E762" s="45">
        <v>2019</v>
      </c>
      <c r="F762" s="45" t="s">
        <v>66</v>
      </c>
      <c r="G762" s="45" t="s">
        <v>186</v>
      </c>
      <c r="H762" s="45" t="s">
        <v>91</v>
      </c>
      <c r="I762" s="43" t="s">
        <v>152</v>
      </c>
      <c r="J762" s="45" t="s">
        <v>544</v>
      </c>
      <c r="K762" s="45" t="s">
        <v>544</v>
      </c>
      <c r="L762" s="48">
        <f t="shared" si="0"/>
        <v>1945.6</v>
      </c>
      <c r="M762" s="48">
        <f t="shared" si="1"/>
        <v>1735.885812</v>
      </c>
    </row>
    <row r="763" spans="1:13" ht="14.25" x14ac:dyDescent="0.2">
      <c r="A763" s="42" t="s">
        <v>41</v>
      </c>
      <c r="B763" s="42" t="s">
        <v>41</v>
      </c>
      <c r="C763" s="43" t="s">
        <v>50</v>
      </c>
      <c r="D763" s="43" t="s">
        <v>14</v>
      </c>
      <c r="E763" s="45">
        <v>2019</v>
      </c>
      <c r="F763" s="45" t="s">
        <v>66</v>
      </c>
      <c r="G763" s="45" t="s">
        <v>186</v>
      </c>
      <c r="H763" s="45" t="s">
        <v>129</v>
      </c>
      <c r="I763" s="43" t="s">
        <v>187</v>
      </c>
      <c r="J763" s="45" t="s">
        <v>544</v>
      </c>
      <c r="K763" s="45" t="s">
        <v>544</v>
      </c>
      <c r="L763" s="48">
        <f t="shared" si="0"/>
        <v>1945.6</v>
      </c>
      <c r="M763" s="48">
        <f t="shared" si="1"/>
        <v>1735.885812</v>
      </c>
    </row>
    <row r="764" spans="1:13" ht="14.25" x14ac:dyDescent="0.2">
      <c r="A764" s="42" t="s">
        <v>41</v>
      </c>
      <c r="B764" s="42" t="s">
        <v>41</v>
      </c>
      <c r="C764" s="43" t="s">
        <v>50</v>
      </c>
      <c r="D764" s="43" t="s">
        <v>14</v>
      </c>
      <c r="E764" s="45">
        <v>2019</v>
      </c>
      <c r="F764" s="45" t="s">
        <v>66</v>
      </c>
      <c r="G764" s="45" t="s">
        <v>186</v>
      </c>
      <c r="H764" s="45" t="s">
        <v>91</v>
      </c>
      <c r="I764" s="43" t="s">
        <v>145</v>
      </c>
      <c r="J764" s="45" t="s">
        <v>544</v>
      </c>
      <c r="K764" s="45" t="s">
        <v>544</v>
      </c>
      <c r="L764" s="48">
        <f t="shared" si="0"/>
        <v>1945.6</v>
      </c>
      <c r="M764" s="48">
        <f t="shared" si="1"/>
        <v>1735.885812</v>
      </c>
    </row>
    <row r="765" spans="1:13" ht="14.25" x14ac:dyDescent="0.2">
      <c r="A765" s="42" t="s">
        <v>41</v>
      </c>
      <c r="B765" s="42" t="s">
        <v>41</v>
      </c>
      <c r="C765" s="43" t="s">
        <v>50</v>
      </c>
      <c r="D765" s="43" t="s">
        <v>14</v>
      </c>
      <c r="E765" s="45">
        <v>2019</v>
      </c>
      <c r="F765" s="45" t="s">
        <v>66</v>
      </c>
      <c r="G765" s="45" t="s">
        <v>186</v>
      </c>
      <c r="H765" s="45" t="s">
        <v>91</v>
      </c>
      <c r="I765" s="43" t="s">
        <v>145</v>
      </c>
      <c r="J765" s="45" t="s">
        <v>544</v>
      </c>
      <c r="K765" s="45" t="s">
        <v>544</v>
      </c>
      <c r="L765" s="48">
        <f t="shared" si="0"/>
        <v>1945.6</v>
      </c>
      <c r="M765" s="48">
        <f t="shared" si="1"/>
        <v>1735.885812</v>
      </c>
    </row>
    <row r="766" spans="1:13" ht="14.25" x14ac:dyDescent="0.2">
      <c r="A766" s="42" t="s">
        <v>41</v>
      </c>
      <c r="B766" s="42" t="s">
        <v>41</v>
      </c>
      <c r="C766" s="43" t="s">
        <v>50</v>
      </c>
      <c r="D766" s="43" t="s">
        <v>14</v>
      </c>
      <c r="E766" s="45">
        <v>2019</v>
      </c>
      <c r="F766" s="45" t="s">
        <v>66</v>
      </c>
      <c r="G766" s="45" t="s">
        <v>186</v>
      </c>
      <c r="H766" s="45" t="s">
        <v>91</v>
      </c>
      <c r="I766" s="43" t="s">
        <v>145</v>
      </c>
      <c r="J766" s="45" t="s">
        <v>544</v>
      </c>
      <c r="K766" s="45" t="s">
        <v>544</v>
      </c>
      <c r="L766" s="48">
        <f t="shared" si="0"/>
        <v>1945.6</v>
      </c>
      <c r="M766" s="48">
        <f t="shared" si="1"/>
        <v>1735.885812</v>
      </c>
    </row>
    <row r="767" spans="1:13" ht="14.25" x14ac:dyDescent="0.2">
      <c r="A767" s="42" t="s">
        <v>41</v>
      </c>
      <c r="B767" s="42" t="s">
        <v>41</v>
      </c>
      <c r="C767" s="43" t="s">
        <v>50</v>
      </c>
      <c r="D767" s="43" t="s">
        <v>14</v>
      </c>
      <c r="E767" s="45">
        <v>2019</v>
      </c>
      <c r="F767" s="45" t="s">
        <v>66</v>
      </c>
      <c r="G767" s="45" t="s">
        <v>186</v>
      </c>
      <c r="H767" s="45" t="s">
        <v>91</v>
      </c>
      <c r="I767" s="43" t="s">
        <v>145</v>
      </c>
      <c r="J767" s="45" t="s">
        <v>544</v>
      </c>
      <c r="K767" s="45" t="s">
        <v>544</v>
      </c>
      <c r="L767" s="48">
        <f t="shared" si="0"/>
        <v>1945.6</v>
      </c>
      <c r="M767" s="48">
        <f t="shared" si="1"/>
        <v>1735.885812</v>
      </c>
    </row>
    <row r="768" spans="1:13" ht="14.25" x14ac:dyDescent="0.2">
      <c r="A768" s="42" t="s">
        <v>41</v>
      </c>
      <c r="B768" s="42" t="s">
        <v>41</v>
      </c>
      <c r="C768" s="43" t="s">
        <v>50</v>
      </c>
      <c r="D768" s="43" t="s">
        <v>14</v>
      </c>
      <c r="E768" s="45">
        <v>2019</v>
      </c>
      <c r="F768" s="45" t="s">
        <v>66</v>
      </c>
      <c r="G768" s="45" t="s">
        <v>186</v>
      </c>
      <c r="H768" s="45" t="s">
        <v>160</v>
      </c>
      <c r="I768" s="43" t="s">
        <v>189</v>
      </c>
      <c r="J768" s="45" t="s">
        <v>544</v>
      </c>
      <c r="K768" s="45" t="s">
        <v>544</v>
      </c>
      <c r="L768" s="48">
        <f t="shared" si="0"/>
        <v>1945.6</v>
      </c>
      <c r="M768" s="48">
        <f t="shared" si="1"/>
        <v>1735.885812</v>
      </c>
    </row>
    <row r="769" spans="1:13" ht="14.25" x14ac:dyDescent="0.2">
      <c r="A769" s="42" t="s">
        <v>41</v>
      </c>
      <c r="B769" s="42" t="s">
        <v>41</v>
      </c>
      <c r="C769" s="43" t="s">
        <v>50</v>
      </c>
      <c r="D769" s="43" t="s">
        <v>14</v>
      </c>
      <c r="E769" s="45">
        <v>2019</v>
      </c>
      <c r="F769" s="45" t="s">
        <v>66</v>
      </c>
      <c r="G769" s="45" t="s">
        <v>186</v>
      </c>
      <c r="H769" s="45" t="s">
        <v>89</v>
      </c>
      <c r="I769" s="43" t="s">
        <v>189</v>
      </c>
      <c r="J769" s="45" t="s">
        <v>544</v>
      </c>
      <c r="K769" s="45" t="s">
        <v>544</v>
      </c>
      <c r="L769" s="48">
        <f>1940.4+484.8</f>
        <v>2425.2000000000003</v>
      </c>
      <c r="M769" s="48">
        <f>SUM(L769*0.7227)+(2425.2+116.69)*0.1457</f>
        <v>2123.0454130000003</v>
      </c>
    </row>
    <row r="770" spans="1:13" ht="14.25" x14ac:dyDescent="0.2">
      <c r="A770" s="42" t="s">
        <v>41</v>
      </c>
      <c r="B770" s="42" t="s">
        <v>41</v>
      </c>
      <c r="C770" s="43" t="s">
        <v>50</v>
      </c>
      <c r="D770" s="43" t="s">
        <v>14</v>
      </c>
      <c r="E770" s="45">
        <v>2019</v>
      </c>
      <c r="F770" s="45" t="s">
        <v>66</v>
      </c>
      <c r="G770" s="45" t="s">
        <v>186</v>
      </c>
      <c r="H770" s="45" t="s">
        <v>91</v>
      </c>
      <c r="I770" s="43" t="s">
        <v>151</v>
      </c>
      <c r="J770" s="45" t="s">
        <v>544</v>
      </c>
      <c r="K770" s="45" t="s">
        <v>544</v>
      </c>
      <c r="L770" s="48">
        <f>1460.8+484.8</f>
        <v>1945.6</v>
      </c>
      <c r="M770" s="48">
        <f>SUM(L770*0.7227)+(1945.6+184.4)*0.1457</f>
        <v>1716.4261200000001</v>
      </c>
    </row>
    <row r="771" spans="1:13" ht="14.25" x14ac:dyDescent="0.2">
      <c r="A771" s="42" t="s">
        <v>41</v>
      </c>
      <c r="B771" s="42" t="s">
        <v>41</v>
      </c>
      <c r="C771" s="43" t="s">
        <v>50</v>
      </c>
      <c r="D771" s="43" t="s">
        <v>14</v>
      </c>
      <c r="E771" s="45">
        <v>2019</v>
      </c>
      <c r="F771" s="45" t="s">
        <v>66</v>
      </c>
      <c r="G771" s="45" t="s">
        <v>186</v>
      </c>
      <c r="H771" s="45" t="s">
        <v>99</v>
      </c>
      <c r="I771" s="43" t="s">
        <v>190</v>
      </c>
      <c r="J771" s="45" t="s">
        <v>544</v>
      </c>
      <c r="K771" s="45" t="s">
        <v>544</v>
      </c>
      <c r="L771" s="48">
        <f>1940.4+484.8</f>
        <v>2425.2000000000003</v>
      </c>
      <c r="M771" s="48">
        <f>SUM(L771*0.7227)+(2425.2+638.82)*0.1457</f>
        <v>2199.1197540000003</v>
      </c>
    </row>
    <row r="772" spans="1:13" ht="14.25" x14ac:dyDescent="0.2">
      <c r="A772" s="42" t="s">
        <v>41</v>
      </c>
      <c r="B772" s="42" t="s">
        <v>41</v>
      </c>
      <c r="C772" s="43" t="s">
        <v>50</v>
      </c>
      <c r="D772" s="43" t="s">
        <v>14</v>
      </c>
      <c r="E772" s="45">
        <v>2019</v>
      </c>
      <c r="F772" s="45" t="s">
        <v>66</v>
      </c>
      <c r="G772" s="45" t="s">
        <v>186</v>
      </c>
      <c r="H772" s="45" t="s">
        <v>91</v>
      </c>
      <c r="I772" s="43" t="s">
        <v>145</v>
      </c>
      <c r="J772" s="45" t="s">
        <v>544</v>
      </c>
      <c r="K772" s="45" t="s">
        <v>544</v>
      </c>
      <c r="L772" s="48">
        <f>1460.8+484.8</f>
        <v>1945.6</v>
      </c>
      <c r="M772" s="48">
        <f>SUM(L772*0.7227)+(1945.6+317.96)*0.1457</f>
        <v>1735.885812</v>
      </c>
    </row>
    <row r="773" spans="1:13" ht="14.25" x14ac:dyDescent="0.2">
      <c r="A773" s="42" t="s">
        <v>41</v>
      </c>
      <c r="B773" s="42" t="s">
        <v>41</v>
      </c>
      <c r="C773" s="43" t="s">
        <v>50</v>
      </c>
      <c r="D773" s="43" t="s">
        <v>14</v>
      </c>
      <c r="E773" s="45">
        <v>2019</v>
      </c>
      <c r="F773" s="45" t="s">
        <v>66</v>
      </c>
      <c r="G773" s="45" t="s">
        <v>186</v>
      </c>
      <c r="H773" s="45" t="s">
        <v>89</v>
      </c>
      <c r="I773" s="43" t="s">
        <v>152</v>
      </c>
      <c r="J773" s="45" t="s">
        <v>544</v>
      </c>
      <c r="K773" s="45" t="s">
        <v>544</v>
      </c>
      <c r="L773" s="48">
        <f>1940.4+484.8</f>
        <v>2425.2000000000003</v>
      </c>
      <c r="M773" s="48">
        <f>SUM(L773*0.7227)+(2425.2+184.4)*0.1457</f>
        <v>2132.9107600000002</v>
      </c>
    </row>
    <row r="774" spans="1:13" ht="14.25" x14ac:dyDescent="0.2">
      <c r="A774" s="42" t="s">
        <v>41</v>
      </c>
      <c r="B774" s="42" t="s">
        <v>41</v>
      </c>
      <c r="C774" s="43" t="s">
        <v>50</v>
      </c>
      <c r="D774" s="43" t="s">
        <v>14</v>
      </c>
      <c r="E774" s="45">
        <v>2019</v>
      </c>
      <c r="F774" s="45" t="s">
        <v>66</v>
      </c>
      <c r="G774" s="45" t="s">
        <v>186</v>
      </c>
      <c r="H774" s="45" t="s">
        <v>91</v>
      </c>
      <c r="I774" s="43" t="s">
        <v>145</v>
      </c>
      <c r="J774" s="45" t="s">
        <v>544</v>
      </c>
      <c r="K774" s="45" t="s">
        <v>544</v>
      </c>
      <c r="L774" s="48">
        <f>1460.8+484.8</f>
        <v>1945.6</v>
      </c>
      <c r="M774" s="48">
        <f>SUM(L774*0.7227)+(1945.6+317.96)*0.1457</f>
        <v>1735.885812</v>
      </c>
    </row>
    <row r="775" spans="1:13" ht="14.25" x14ac:dyDescent="0.2">
      <c r="A775" s="42" t="s">
        <v>41</v>
      </c>
      <c r="B775" s="42" t="s">
        <v>41</v>
      </c>
      <c r="C775" s="43" t="s">
        <v>50</v>
      </c>
      <c r="D775" s="43" t="s">
        <v>14</v>
      </c>
      <c r="E775" s="45">
        <v>2019</v>
      </c>
      <c r="F775" s="45" t="s">
        <v>66</v>
      </c>
      <c r="G775" s="45" t="s">
        <v>186</v>
      </c>
      <c r="H775" s="45" t="s">
        <v>86</v>
      </c>
      <c r="I775" s="43" t="s">
        <v>145</v>
      </c>
      <c r="J775" s="45" t="s">
        <v>544</v>
      </c>
      <c r="K775" s="45" t="s">
        <v>544</v>
      </c>
      <c r="L775" s="48">
        <f>2345.2+484.8</f>
        <v>2830</v>
      </c>
      <c r="M775" s="48">
        <f>SUM(L775*0.7227)+(2830+120.65)*0.1457</f>
        <v>2475.150705</v>
      </c>
    </row>
    <row r="776" spans="1:13" ht="14.25" x14ac:dyDescent="0.2">
      <c r="A776" s="42" t="s">
        <v>41</v>
      </c>
      <c r="B776" s="42" t="s">
        <v>41</v>
      </c>
      <c r="C776" s="43" t="s">
        <v>50</v>
      </c>
      <c r="D776" s="43" t="s">
        <v>14</v>
      </c>
      <c r="E776" s="45">
        <v>2019</v>
      </c>
      <c r="F776" s="45" t="s">
        <v>66</v>
      </c>
      <c r="G776" s="45" t="s">
        <v>186</v>
      </c>
      <c r="H776" s="45" t="s">
        <v>129</v>
      </c>
      <c r="I776" s="43" t="s">
        <v>151</v>
      </c>
      <c r="J776" s="45" t="s">
        <v>544</v>
      </c>
      <c r="K776" s="45" t="s">
        <v>544</v>
      </c>
      <c r="L776" s="48">
        <f>1460.8+484.8</f>
        <v>1945.6</v>
      </c>
      <c r="M776" s="48">
        <f>SUM(L776*0.7227)+(1945.6+184.4)*0.1457</f>
        <v>1716.4261200000001</v>
      </c>
    </row>
    <row r="777" spans="1:13" ht="14.25" x14ac:dyDescent="0.2">
      <c r="A777" s="42" t="s">
        <v>41</v>
      </c>
      <c r="B777" s="42" t="s">
        <v>41</v>
      </c>
      <c r="C777" s="43" t="s">
        <v>50</v>
      </c>
      <c r="D777" s="43" t="s">
        <v>14</v>
      </c>
      <c r="E777" s="45">
        <v>2019</v>
      </c>
      <c r="F777" s="45" t="s">
        <v>66</v>
      </c>
      <c r="G777" s="45" t="s">
        <v>186</v>
      </c>
      <c r="H777" s="45" t="s">
        <v>162</v>
      </c>
      <c r="I777" s="43" t="s">
        <v>189</v>
      </c>
      <c r="J777" s="45" t="s">
        <v>544</v>
      </c>
      <c r="K777" s="45" t="s">
        <v>544</v>
      </c>
      <c r="L777" s="48">
        <f>1940.4+484.8</f>
        <v>2425.2000000000003</v>
      </c>
      <c r="M777" s="48">
        <f>SUM(L777*0.7227)+(2425.2+780.6)*0.1457</f>
        <v>2219.7771000000002</v>
      </c>
    </row>
    <row r="778" spans="1:13" ht="14.25" x14ac:dyDescent="0.2">
      <c r="A778" s="42" t="s">
        <v>41</v>
      </c>
      <c r="B778" s="42" t="s">
        <v>41</v>
      </c>
      <c r="C778" s="43" t="s">
        <v>50</v>
      </c>
      <c r="D778" s="43" t="s">
        <v>14</v>
      </c>
      <c r="E778" s="45">
        <v>2019</v>
      </c>
      <c r="F778" s="45" t="s">
        <v>66</v>
      </c>
      <c r="G778" s="45" t="s">
        <v>186</v>
      </c>
      <c r="H778" s="45" t="s">
        <v>91</v>
      </c>
      <c r="I778" s="43" t="s">
        <v>190</v>
      </c>
      <c r="J778" s="45" t="s">
        <v>544</v>
      </c>
      <c r="K778" s="45" t="s">
        <v>544</v>
      </c>
      <c r="L778" s="48">
        <f>1460.8+484.8</f>
        <v>1945.6</v>
      </c>
      <c r="M778" s="48">
        <f>SUM(L778*0.7227)+(1945.6+317.96)*0.1457</f>
        <v>1735.885812</v>
      </c>
    </row>
    <row r="779" spans="1:13" ht="14.25" x14ac:dyDescent="0.2">
      <c r="A779" s="42" t="s">
        <v>41</v>
      </c>
      <c r="B779" s="42" t="s">
        <v>41</v>
      </c>
      <c r="C779" s="43" t="s">
        <v>50</v>
      </c>
      <c r="D779" s="43" t="s">
        <v>14</v>
      </c>
      <c r="E779" s="45">
        <v>2019</v>
      </c>
      <c r="F779" s="45" t="s">
        <v>66</v>
      </c>
      <c r="G779" s="45" t="s">
        <v>186</v>
      </c>
      <c r="H779" s="45" t="s">
        <v>162</v>
      </c>
      <c r="I779" s="43" t="s">
        <v>189</v>
      </c>
      <c r="J779" s="45" t="s">
        <v>544</v>
      </c>
      <c r="K779" s="45" t="s">
        <v>544</v>
      </c>
      <c r="L779" s="48">
        <f>1940.4+484.8</f>
        <v>2425.2000000000003</v>
      </c>
      <c r="M779" s="48">
        <f>SUM(L779*0.7227)+(2425.2+780.6)*0.1457</f>
        <v>2219.7771000000002</v>
      </c>
    </row>
    <row r="780" spans="1:13" ht="14.25" x14ac:dyDescent="0.2">
      <c r="A780" s="42" t="s">
        <v>41</v>
      </c>
      <c r="B780" s="42" t="s">
        <v>41</v>
      </c>
      <c r="C780" s="43" t="s">
        <v>50</v>
      </c>
      <c r="D780" s="43" t="s">
        <v>14</v>
      </c>
      <c r="E780" s="45">
        <v>2019</v>
      </c>
      <c r="F780" s="45" t="s">
        <v>66</v>
      </c>
      <c r="G780" s="45" t="s">
        <v>186</v>
      </c>
      <c r="H780" s="45" t="s">
        <v>89</v>
      </c>
      <c r="I780" s="43" t="s">
        <v>190</v>
      </c>
      <c r="J780" s="45" t="s">
        <v>544</v>
      </c>
      <c r="K780" s="45" t="s">
        <v>544</v>
      </c>
      <c r="L780" s="48">
        <f>1940.4+484.8</f>
        <v>2425.2000000000003</v>
      </c>
      <c r="M780" s="48">
        <f>SUM(L780*0.7227)+(2425.2+184.4)*0.1457</f>
        <v>2132.9107600000002</v>
      </c>
    </row>
    <row r="781" spans="1:13" ht="14.25" x14ac:dyDescent="0.2">
      <c r="A781" s="42" t="s">
        <v>41</v>
      </c>
      <c r="B781" s="42" t="s">
        <v>41</v>
      </c>
      <c r="C781" s="43" t="s">
        <v>50</v>
      </c>
      <c r="D781" s="43" t="s">
        <v>14</v>
      </c>
      <c r="E781" s="45">
        <v>2019</v>
      </c>
      <c r="F781" s="45" t="s">
        <v>66</v>
      </c>
      <c r="G781" s="45" t="s">
        <v>186</v>
      </c>
      <c r="H781" s="45" t="s">
        <v>91</v>
      </c>
      <c r="I781" s="43" t="s">
        <v>145</v>
      </c>
      <c r="J781" s="45" t="s">
        <v>544</v>
      </c>
      <c r="K781" s="45" t="s">
        <v>544</v>
      </c>
      <c r="L781" s="48">
        <f>1460.8+484.8</f>
        <v>1945.6</v>
      </c>
      <c r="M781" s="48">
        <f>SUM(L781*0.7227)+(1945.6+317.96)*0.1457</f>
        <v>1735.885812</v>
      </c>
    </row>
    <row r="782" spans="1:13" ht="14.25" x14ac:dyDescent="0.2">
      <c r="A782" s="42" t="s">
        <v>41</v>
      </c>
      <c r="B782" s="42" t="s">
        <v>41</v>
      </c>
      <c r="C782" s="43" t="s">
        <v>50</v>
      </c>
      <c r="D782" s="43" t="s">
        <v>14</v>
      </c>
      <c r="E782" s="45">
        <v>2019</v>
      </c>
      <c r="F782" s="45" t="s">
        <v>66</v>
      </c>
      <c r="G782" s="45" t="s">
        <v>186</v>
      </c>
      <c r="H782" s="45" t="s">
        <v>91</v>
      </c>
      <c r="I782" s="43" t="s">
        <v>145</v>
      </c>
      <c r="J782" s="45" t="s">
        <v>544</v>
      </c>
      <c r="K782" s="45" t="s">
        <v>544</v>
      </c>
      <c r="L782" s="48">
        <f>1460.8+484.8</f>
        <v>1945.6</v>
      </c>
      <c r="M782" s="48">
        <f>SUM(L782*0.7227)+(1945.6+317.96)*0.1457</f>
        <v>1735.885812</v>
      </c>
    </row>
    <row r="783" spans="1:13" ht="14.25" x14ac:dyDescent="0.2">
      <c r="A783" s="42" t="s">
        <v>41</v>
      </c>
      <c r="B783" s="42" t="s">
        <v>41</v>
      </c>
      <c r="C783" s="43" t="s">
        <v>50</v>
      </c>
      <c r="D783" s="43" t="s">
        <v>14</v>
      </c>
      <c r="E783" s="45">
        <v>2019</v>
      </c>
      <c r="F783" s="45" t="s">
        <v>66</v>
      </c>
      <c r="G783" s="45" t="s">
        <v>186</v>
      </c>
      <c r="H783" s="45" t="s">
        <v>160</v>
      </c>
      <c r="I783" s="43" t="s">
        <v>189</v>
      </c>
      <c r="J783" s="45" t="s">
        <v>544</v>
      </c>
      <c r="K783" s="45" t="s">
        <v>544</v>
      </c>
      <c r="L783" s="48">
        <f>1460.8+484.8</f>
        <v>1945.6</v>
      </c>
      <c r="M783" s="48">
        <f>SUM(L783*0.7227)+(1945.6+317.96)*0.1457</f>
        <v>1735.885812</v>
      </c>
    </row>
    <row r="784" spans="1:13" ht="14.25" x14ac:dyDescent="0.2">
      <c r="A784" s="42" t="s">
        <v>41</v>
      </c>
      <c r="B784" s="42" t="s">
        <v>41</v>
      </c>
      <c r="C784" s="43" t="s">
        <v>50</v>
      </c>
      <c r="D784" s="43" t="s">
        <v>14</v>
      </c>
      <c r="E784" s="45">
        <v>2019</v>
      </c>
      <c r="F784" s="45" t="s">
        <v>66</v>
      </c>
      <c r="G784" s="45" t="s">
        <v>186</v>
      </c>
      <c r="H784" s="45" t="s">
        <v>99</v>
      </c>
      <c r="I784" s="43" t="s">
        <v>152</v>
      </c>
      <c r="J784" s="45" t="s">
        <v>544</v>
      </c>
      <c r="K784" s="45" t="s">
        <v>544</v>
      </c>
      <c r="L784" s="48">
        <f>1940.4+484.8</f>
        <v>2425.2000000000003</v>
      </c>
      <c r="M784" s="48">
        <f>SUM(L784*0.7227)+(2425.2+638.82)*0.1457</f>
        <v>2199.1197540000003</v>
      </c>
    </row>
    <row r="785" spans="1:13" ht="14.25" x14ac:dyDescent="0.2">
      <c r="A785" s="42" t="s">
        <v>41</v>
      </c>
      <c r="B785" s="42" t="s">
        <v>41</v>
      </c>
      <c r="C785" s="43" t="s">
        <v>50</v>
      </c>
      <c r="D785" s="43" t="s">
        <v>14</v>
      </c>
      <c r="E785" s="45">
        <v>2019</v>
      </c>
      <c r="F785" s="45" t="s">
        <v>66</v>
      </c>
      <c r="G785" s="45" t="s">
        <v>186</v>
      </c>
      <c r="H785" s="45" t="s">
        <v>91</v>
      </c>
      <c r="I785" s="43" t="s">
        <v>190</v>
      </c>
      <c r="J785" s="45" t="s">
        <v>544</v>
      </c>
      <c r="K785" s="45" t="s">
        <v>544</v>
      </c>
      <c r="L785" s="48">
        <f>1460.8+484.8</f>
        <v>1945.6</v>
      </c>
      <c r="M785" s="48">
        <f>SUM(L785*0.7227)+(1945.6+317.96)*0.1457</f>
        <v>1735.885812</v>
      </c>
    </row>
    <row r="786" spans="1:13" ht="14.25" x14ac:dyDescent="0.2">
      <c r="A786" s="42" t="s">
        <v>41</v>
      </c>
      <c r="B786" s="42" t="s">
        <v>41</v>
      </c>
      <c r="C786" s="43" t="s">
        <v>50</v>
      </c>
      <c r="D786" s="43" t="s">
        <v>14</v>
      </c>
      <c r="E786" s="45">
        <v>2019</v>
      </c>
      <c r="F786" s="45" t="s">
        <v>66</v>
      </c>
      <c r="G786" s="45" t="s">
        <v>186</v>
      </c>
      <c r="H786" s="45" t="s">
        <v>91</v>
      </c>
      <c r="I786" s="43" t="s">
        <v>190</v>
      </c>
      <c r="J786" s="45" t="s">
        <v>544</v>
      </c>
      <c r="K786" s="45" t="s">
        <v>544</v>
      </c>
      <c r="L786" s="48">
        <f>1460.8+484.8</f>
        <v>1945.6</v>
      </c>
      <c r="M786" s="48">
        <f>SUM(L786*0.7227)+(1945.6+317.96)*0.1457</f>
        <v>1735.885812</v>
      </c>
    </row>
    <row r="787" spans="1:13" ht="14.25" x14ac:dyDescent="0.2">
      <c r="A787" s="42" t="s">
        <v>41</v>
      </c>
      <c r="B787" s="42" t="s">
        <v>41</v>
      </c>
      <c r="C787" s="43" t="s">
        <v>50</v>
      </c>
      <c r="D787" s="43" t="s">
        <v>14</v>
      </c>
      <c r="E787" s="45">
        <v>2019</v>
      </c>
      <c r="F787" s="45" t="s">
        <v>66</v>
      </c>
      <c r="G787" s="45" t="s">
        <v>186</v>
      </c>
      <c r="H787" s="45" t="s">
        <v>91</v>
      </c>
      <c r="I787" s="43" t="s">
        <v>190</v>
      </c>
      <c r="J787" s="45" t="s">
        <v>544</v>
      </c>
      <c r="K787" s="45" t="s">
        <v>544</v>
      </c>
      <c r="L787" s="48">
        <f>1460.8+484.8</f>
        <v>1945.6</v>
      </c>
      <c r="M787" s="48">
        <f>SUM(L787*0.7227)+(1945.6+317.96)*0.1457</f>
        <v>1735.885812</v>
      </c>
    </row>
    <row r="788" spans="1:13" ht="14.25" x14ac:dyDescent="0.2">
      <c r="A788" s="42" t="s">
        <v>41</v>
      </c>
      <c r="B788" s="42" t="s">
        <v>41</v>
      </c>
      <c r="C788" s="43" t="s">
        <v>50</v>
      </c>
      <c r="D788" s="43" t="s">
        <v>14</v>
      </c>
      <c r="E788" s="45">
        <v>2019</v>
      </c>
      <c r="F788" s="45" t="s">
        <v>66</v>
      </c>
      <c r="G788" s="45" t="s">
        <v>186</v>
      </c>
      <c r="H788" s="45" t="s">
        <v>191</v>
      </c>
      <c r="I788" s="43" t="s">
        <v>192</v>
      </c>
      <c r="J788" s="45" t="s">
        <v>544</v>
      </c>
      <c r="K788" s="45" t="s">
        <v>544</v>
      </c>
      <c r="L788" s="48">
        <f>1940.4</f>
        <v>1940.4</v>
      </c>
      <c r="M788" s="48">
        <f>SUM(L788*0.7227)+(1945.6+317.96)*0.1457</f>
        <v>1732.127772</v>
      </c>
    </row>
    <row r="789" spans="1:13" ht="14.25" x14ac:dyDescent="0.2">
      <c r="A789" s="42" t="s">
        <v>41</v>
      </c>
      <c r="B789" s="42" t="s">
        <v>41</v>
      </c>
      <c r="C789" s="43" t="s">
        <v>50</v>
      </c>
      <c r="D789" s="43" t="s">
        <v>14</v>
      </c>
      <c r="E789" s="45">
        <v>2019</v>
      </c>
      <c r="F789" s="45" t="s">
        <v>66</v>
      </c>
      <c r="G789" s="45" t="s">
        <v>186</v>
      </c>
      <c r="H789" s="45" t="s">
        <v>162</v>
      </c>
      <c r="I789" s="43" t="s">
        <v>189</v>
      </c>
      <c r="J789" s="45" t="s">
        <v>544</v>
      </c>
      <c r="K789" s="45" t="s">
        <v>544</v>
      </c>
      <c r="L789" s="48">
        <f>1940.4+484.8</f>
        <v>2425.2000000000003</v>
      </c>
      <c r="M789" s="48">
        <f>SUM(L789*0.7227)+(2425.2+780.6)*0.1457</f>
        <v>2219.7771000000002</v>
      </c>
    </row>
    <row r="790" spans="1:13" ht="14.25" x14ac:dyDescent="0.2">
      <c r="A790" s="42" t="s">
        <v>41</v>
      </c>
      <c r="B790" s="42" t="s">
        <v>41</v>
      </c>
      <c r="C790" s="43" t="s">
        <v>50</v>
      </c>
      <c r="D790" s="43" t="s">
        <v>14</v>
      </c>
      <c r="E790" s="45">
        <v>2019</v>
      </c>
      <c r="F790" s="45" t="s">
        <v>66</v>
      </c>
      <c r="G790" s="45" t="s">
        <v>186</v>
      </c>
      <c r="H790" s="45" t="s">
        <v>160</v>
      </c>
      <c r="I790" s="43" t="s">
        <v>189</v>
      </c>
      <c r="J790" s="45" t="s">
        <v>544</v>
      </c>
      <c r="K790" s="45" t="s">
        <v>544</v>
      </c>
      <c r="L790" s="48">
        <f>1460.8+484.8</f>
        <v>1945.6</v>
      </c>
      <c r="M790" s="48">
        <f>SUM(L790*0.7227)+(1945.6+317.96)*0.1457</f>
        <v>1735.885812</v>
      </c>
    </row>
    <row r="791" spans="1:13" ht="14.25" x14ac:dyDescent="0.2">
      <c r="A791" s="42" t="s">
        <v>41</v>
      </c>
      <c r="B791" s="42" t="s">
        <v>41</v>
      </c>
      <c r="C791" s="43" t="s">
        <v>50</v>
      </c>
      <c r="D791" s="43" t="s">
        <v>14</v>
      </c>
      <c r="E791" s="45">
        <v>2019</v>
      </c>
      <c r="F791" s="45" t="s">
        <v>66</v>
      </c>
      <c r="G791" s="45" t="s">
        <v>186</v>
      </c>
      <c r="H791" s="45" t="s">
        <v>162</v>
      </c>
      <c r="I791" s="43" t="s">
        <v>189</v>
      </c>
      <c r="J791" s="45" t="s">
        <v>544</v>
      </c>
      <c r="K791" s="45" t="s">
        <v>544</v>
      </c>
      <c r="L791" s="48">
        <f>1940.4+484.8</f>
        <v>2425.2000000000003</v>
      </c>
      <c r="M791" s="48">
        <f>SUM(L791*0.7227)+(2425.2+780.6)*0.1457</f>
        <v>2219.7771000000002</v>
      </c>
    </row>
    <row r="792" spans="1:13" ht="14.25" x14ac:dyDescent="0.2">
      <c r="A792" s="42" t="s">
        <v>41</v>
      </c>
      <c r="B792" s="42" t="s">
        <v>41</v>
      </c>
      <c r="C792" s="43" t="s">
        <v>50</v>
      </c>
      <c r="D792" s="43" t="s">
        <v>14</v>
      </c>
      <c r="E792" s="45">
        <v>2019</v>
      </c>
      <c r="F792" s="45" t="s">
        <v>66</v>
      </c>
      <c r="G792" s="45" t="s">
        <v>186</v>
      </c>
      <c r="H792" s="45" t="s">
        <v>93</v>
      </c>
      <c r="I792" s="43" t="s">
        <v>189</v>
      </c>
      <c r="J792" s="45" t="s">
        <v>544</v>
      </c>
      <c r="K792" s="45" t="s">
        <v>544</v>
      </c>
      <c r="L792" s="48">
        <f>1460.8+484.8</f>
        <v>1945.6</v>
      </c>
      <c r="M792" s="48">
        <f>SUM(L792*0.7227)+(1945.6+317.96)*0.1457</f>
        <v>1735.885812</v>
      </c>
    </row>
    <row r="793" spans="1:13" ht="14.25" x14ac:dyDescent="0.2">
      <c r="A793" s="42" t="s">
        <v>41</v>
      </c>
      <c r="B793" s="42" t="s">
        <v>41</v>
      </c>
      <c r="C793" s="43" t="s">
        <v>50</v>
      </c>
      <c r="D793" s="43" t="s">
        <v>14</v>
      </c>
      <c r="E793" s="45">
        <v>2019</v>
      </c>
      <c r="F793" s="45" t="s">
        <v>66</v>
      </c>
      <c r="G793" s="45" t="s">
        <v>186</v>
      </c>
      <c r="H793" s="45" t="s">
        <v>91</v>
      </c>
      <c r="I793" s="43" t="s">
        <v>145</v>
      </c>
      <c r="J793" s="45" t="s">
        <v>544</v>
      </c>
      <c r="K793" s="45" t="s">
        <v>544</v>
      </c>
      <c r="L793" s="48">
        <f>1460.8+484.8</f>
        <v>1945.6</v>
      </c>
      <c r="M793" s="48">
        <f>SUM(L793*0.7227)+(1945.6+317.96)*0.1457</f>
        <v>1735.885812</v>
      </c>
    </row>
    <row r="794" spans="1:13" ht="14.25" x14ac:dyDescent="0.2">
      <c r="A794" s="42" t="s">
        <v>41</v>
      </c>
      <c r="B794" s="42" t="s">
        <v>41</v>
      </c>
      <c r="C794" s="43" t="s">
        <v>50</v>
      </c>
      <c r="D794" s="43" t="s">
        <v>14</v>
      </c>
      <c r="E794" s="45">
        <v>2019</v>
      </c>
      <c r="F794" s="45" t="s">
        <v>66</v>
      </c>
      <c r="G794" s="45" t="s">
        <v>186</v>
      </c>
      <c r="H794" s="45" t="s">
        <v>129</v>
      </c>
      <c r="I794" s="43" t="s">
        <v>187</v>
      </c>
      <c r="J794" s="45" t="s">
        <v>544</v>
      </c>
      <c r="K794" s="45" t="s">
        <v>544</v>
      </c>
      <c r="L794" s="48">
        <f>1460.8+484.8</f>
        <v>1945.6</v>
      </c>
      <c r="M794" s="48">
        <f>SUM(L794*0.7227)+(1945.6+317.96)*0.1457</f>
        <v>1735.885812</v>
      </c>
    </row>
    <row r="795" spans="1:13" ht="14.25" x14ac:dyDescent="0.2">
      <c r="A795" s="42" t="s">
        <v>41</v>
      </c>
      <c r="B795" s="42" t="s">
        <v>41</v>
      </c>
      <c r="C795" s="43" t="s">
        <v>50</v>
      </c>
      <c r="D795" s="43" t="s">
        <v>14</v>
      </c>
      <c r="E795" s="45">
        <v>2019</v>
      </c>
      <c r="F795" s="45" t="s">
        <v>66</v>
      </c>
      <c r="G795" s="45" t="s">
        <v>186</v>
      </c>
      <c r="H795" s="45" t="s">
        <v>91</v>
      </c>
      <c r="I795" s="43" t="s">
        <v>190</v>
      </c>
      <c r="J795" s="45" t="s">
        <v>544</v>
      </c>
      <c r="K795" s="45" t="s">
        <v>544</v>
      </c>
      <c r="L795" s="48">
        <f>1460.8+484.8</f>
        <v>1945.6</v>
      </c>
      <c r="M795" s="48">
        <f>SUM(L795*0.7227)+(1945.6+317.96)*0.1457</f>
        <v>1735.885812</v>
      </c>
    </row>
    <row r="796" spans="1:13" ht="14.25" x14ac:dyDescent="0.2">
      <c r="A796" s="42" t="s">
        <v>41</v>
      </c>
      <c r="B796" s="42" t="s">
        <v>41</v>
      </c>
      <c r="C796" s="43" t="s">
        <v>50</v>
      </c>
      <c r="D796" s="43" t="s">
        <v>14</v>
      </c>
      <c r="E796" s="45">
        <v>2019</v>
      </c>
      <c r="F796" s="45" t="s">
        <v>66</v>
      </c>
      <c r="G796" s="45" t="s">
        <v>186</v>
      </c>
      <c r="H796" s="45" t="s">
        <v>129</v>
      </c>
      <c r="I796" s="43" t="s">
        <v>145</v>
      </c>
      <c r="J796" s="45" t="s">
        <v>544</v>
      </c>
      <c r="K796" s="45" t="s">
        <v>544</v>
      </c>
      <c r="L796" s="48">
        <f>1940.4+484.8</f>
        <v>2425.2000000000003</v>
      </c>
      <c r="M796" s="48">
        <f>SUM(L796*0.7227)+(2425.2+184.4)*0.1457</f>
        <v>2132.9107600000002</v>
      </c>
    </row>
    <row r="797" spans="1:13" ht="14.25" x14ac:dyDescent="0.2">
      <c r="A797" s="42" t="s">
        <v>41</v>
      </c>
      <c r="B797" s="42" t="s">
        <v>41</v>
      </c>
      <c r="C797" s="43" t="s">
        <v>50</v>
      </c>
      <c r="D797" s="43" t="s">
        <v>14</v>
      </c>
      <c r="E797" s="45">
        <v>2019</v>
      </c>
      <c r="F797" s="45" t="s">
        <v>66</v>
      </c>
      <c r="G797" s="45" t="s">
        <v>186</v>
      </c>
      <c r="H797" s="45" t="s">
        <v>91</v>
      </c>
      <c r="I797" s="43" t="s">
        <v>145</v>
      </c>
      <c r="J797" s="45" t="s">
        <v>544</v>
      </c>
      <c r="K797" s="45" t="s">
        <v>544</v>
      </c>
      <c r="L797" s="48">
        <f>1460.8+484.8</f>
        <v>1945.6</v>
      </c>
      <c r="M797" s="48">
        <f>SUM(L797*0.7227)+(1945.6+317.96)*0.1457</f>
        <v>1735.885812</v>
      </c>
    </row>
    <row r="798" spans="1:13" ht="14.25" x14ac:dyDescent="0.2">
      <c r="A798" s="42" t="s">
        <v>41</v>
      </c>
      <c r="B798" s="42" t="s">
        <v>41</v>
      </c>
      <c r="C798" s="43" t="s">
        <v>50</v>
      </c>
      <c r="D798" s="43" t="s">
        <v>14</v>
      </c>
      <c r="E798" s="45">
        <v>2019</v>
      </c>
      <c r="F798" s="45" t="s">
        <v>66</v>
      </c>
      <c r="G798" s="45" t="s">
        <v>186</v>
      </c>
      <c r="H798" s="45" t="s">
        <v>129</v>
      </c>
      <c r="I798" s="43" t="s">
        <v>190</v>
      </c>
      <c r="J798" s="45" t="s">
        <v>544</v>
      </c>
      <c r="K798" s="45" t="s">
        <v>544</v>
      </c>
      <c r="L798" s="48">
        <f>1460.8+484.8</f>
        <v>1945.6</v>
      </c>
      <c r="M798" s="48">
        <f>SUM(L798*0.7227)+(1945.6+317.96)*0.1457</f>
        <v>1735.885812</v>
      </c>
    </row>
    <row r="799" spans="1:13" ht="14.25" x14ac:dyDescent="0.2">
      <c r="A799" s="42" t="s">
        <v>41</v>
      </c>
      <c r="B799" s="42" t="s">
        <v>41</v>
      </c>
      <c r="C799" s="43" t="s">
        <v>50</v>
      </c>
      <c r="D799" s="43" t="s">
        <v>14</v>
      </c>
      <c r="E799" s="45">
        <v>2019</v>
      </c>
      <c r="F799" s="45" t="s">
        <v>66</v>
      </c>
      <c r="G799" s="45" t="s">
        <v>186</v>
      </c>
      <c r="H799" s="45" t="s">
        <v>93</v>
      </c>
      <c r="I799" s="43" t="s">
        <v>189</v>
      </c>
      <c r="J799" s="45" t="s">
        <v>544</v>
      </c>
      <c r="K799" s="45" t="s">
        <v>544</v>
      </c>
      <c r="L799" s="48">
        <f>1460.8+484.8</f>
        <v>1945.6</v>
      </c>
      <c r="M799" s="48">
        <f>SUM(L799*0.7227)+(1945.6+317.96)*0.1457</f>
        <v>1735.885812</v>
      </c>
    </row>
    <row r="800" spans="1:13" ht="14.25" x14ac:dyDescent="0.2">
      <c r="A800" s="42" t="s">
        <v>41</v>
      </c>
      <c r="B800" s="42" t="s">
        <v>41</v>
      </c>
      <c r="C800" s="43" t="s">
        <v>50</v>
      </c>
      <c r="D800" s="43" t="s">
        <v>14</v>
      </c>
      <c r="E800" s="45">
        <v>2019</v>
      </c>
      <c r="F800" s="45" t="s">
        <v>66</v>
      </c>
      <c r="G800" s="45" t="s">
        <v>186</v>
      </c>
      <c r="H800" s="45" t="s">
        <v>93</v>
      </c>
      <c r="I800" s="43" t="s">
        <v>189</v>
      </c>
      <c r="J800" s="45" t="s">
        <v>544</v>
      </c>
      <c r="K800" s="45" t="s">
        <v>544</v>
      </c>
      <c r="L800" s="48">
        <f>1460.8+484.8</f>
        <v>1945.6</v>
      </c>
      <c r="M800" s="48">
        <f>SUM(L800*0.7227)+(1945.6+317.96)*0.1457</f>
        <v>1735.885812</v>
      </c>
    </row>
    <row r="801" spans="1:13" ht="14.25" x14ac:dyDescent="0.2">
      <c r="A801" s="42" t="s">
        <v>41</v>
      </c>
      <c r="B801" s="42" t="s">
        <v>41</v>
      </c>
      <c r="C801" s="43" t="s">
        <v>56</v>
      </c>
      <c r="D801" s="43" t="s">
        <v>14</v>
      </c>
      <c r="E801" s="45">
        <v>2019</v>
      </c>
      <c r="F801" s="45" t="s">
        <v>66</v>
      </c>
      <c r="G801" s="45" t="s">
        <v>186</v>
      </c>
      <c r="H801" s="49" t="s">
        <v>99</v>
      </c>
      <c r="I801" s="43" t="s">
        <v>189</v>
      </c>
      <c r="J801" s="45" t="s">
        <v>544</v>
      </c>
      <c r="K801" s="45" t="s">
        <v>544</v>
      </c>
      <c r="L801" s="48">
        <f>1940.4+484.8</f>
        <v>2425.2000000000003</v>
      </c>
      <c r="M801" s="48">
        <f>SUM(L801*0.7227)+(2425.2+638.82)*0.1457</f>
        <v>2199.1197540000003</v>
      </c>
    </row>
    <row r="802" spans="1:13" ht="14.25" x14ac:dyDescent="0.2">
      <c r="A802" s="42" t="s">
        <v>41</v>
      </c>
      <c r="B802" s="42" t="s">
        <v>41</v>
      </c>
      <c r="C802" s="43" t="s">
        <v>50</v>
      </c>
      <c r="D802" s="43" t="s">
        <v>14</v>
      </c>
      <c r="E802" s="45">
        <v>2019</v>
      </c>
      <c r="F802" s="45" t="s">
        <v>66</v>
      </c>
      <c r="G802" s="45" t="s">
        <v>186</v>
      </c>
      <c r="H802" s="45" t="s">
        <v>91</v>
      </c>
      <c r="I802" s="43" t="s">
        <v>145</v>
      </c>
      <c r="J802" s="45" t="s">
        <v>544</v>
      </c>
      <c r="K802" s="45" t="s">
        <v>544</v>
      </c>
      <c r="L802" s="48">
        <f>1460.8+484.8</f>
        <v>1945.6</v>
      </c>
      <c r="M802" s="48">
        <f>SUM(L802*0.7227)+(1945.6+317.96)*0.1457</f>
        <v>1735.885812</v>
      </c>
    </row>
    <row r="803" spans="1:13" ht="14.25" x14ac:dyDescent="0.2">
      <c r="A803" s="42" t="s">
        <v>41</v>
      </c>
      <c r="B803" s="42" t="s">
        <v>41</v>
      </c>
      <c r="C803" s="43" t="s">
        <v>51</v>
      </c>
      <c r="D803" s="43" t="s">
        <v>1</v>
      </c>
      <c r="E803" s="45">
        <v>2020</v>
      </c>
      <c r="F803" s="45" t="s">
        <v>67</v>
      </c>
      <c r="G803" s="45" t="s">
        <v>193</v>
      </c>
      <c r="H803" s="45" t="s">
        <v>194</v>
      </c>
      <c r="I803" s="50" t="s">
        <v>119</v>
      </c>
      <c r="J803" s="45" t="s">
        <v>545</v>
      </c>
      <c r="K803" s="45" t="s">
        <v>545</v>
      </c>
      <c r="L803" s="48">
        <f>1940.4+484.8</f>
        <v>2425.2000000000003</v>
      </c>
      <c r="M803" s="48">
        <f>SUM(L803*0.7227)+(2425.2+638.82)*0.1457</f>
        <v>2199.1197540000003</v>
      </c>
    </row>
    <row r="804" spans="1:13" ht="14.25" x14ac:dyDescent="0.2">
      <c r="A804" s="42" t="s">
        <v>41</v>
      </c>
      <c r="B804" s="42" t="s">
        <v>41</v>
      </c>
      <c r="C804" s="43" t="s">
        <v>51</v>
      </c>
      <c r="D804" s="43" t="s">
        <v>1</v>
      </c>
      <c r="E804" s="45">
        <v>2020</v>
      </c>
      <c r="F804" s="45" t="s">
        <v>67</v>
      </c>
      <c r="G804" s="45" t="s">
        <v>193</v>
      </c>
      <c r="H804" s="45" t="s">
        <v>194</v>
      </c>
      <c r="I804" s="50" t="s">
        <v>195</v>
      </c>
      <c r="J804" s="45" t="s">
        <v>545</v>
      </c>
      <c r="K804" s="45" t="s">
        <v>545</v>
      </c>
      <c r="L804" s="48">
        <f>1460.8+484.8</f>
        <v>1945.6</v>
      </c>
      <c r="M804" s="48">
        <f>SUM(L804*0.7227)+(1945.6+317.96)*0.1457</f>
        <v>1735.885812</v>
      </c>
    </row>
    <row r="805" spans="1:13" ht="14.25" x14ac:dyDescent="0.2">
      <c r="A805" s="42" t="s">
        <v>41</v>
      </c>
      <c r="B805" s="42" t="s">
        <v>41</v>
      </c>
      <c r="C805" s="43" t="s">
        <v>51</v>
      </c>
      <c r="D805" s="43" t="s">
        <v>1</v>
      </c>
      <c r="E805" s="45">
        <v>2020</v>
      </c>
      <c r="F805" s="45" t="s">
        <v>67</v>
      </c>
      <c r="G805" s="45" t="s">
        <v>193</v>
      </c>
      <c r="H805" s="45" t="s">
        <v>194</v>
      </c>
      <c r="I805" s="50" t="s">
        <v>611</v>
      </c>
      <c r="J805" s="45" t="s">
        <v>545</v>
      </c>
      <c r="K805" s="45" t="s">
        <v>545</v>
      </c>
      <c r="L805" s="48">
        <v>1434.67</v>
      </c>
      <c r="M805" s="48">
        <v>5022.6400000000003</v>
      </c>
    </row>
    <row r="806" spans="1:13" ht="14.25" x14ac:dyDescent="0.2">
      <c r="A806" s="42" t="s">
        <v>41</v>
      </c>
      <c r="B806" s="42" t="s">
        <v>41</v>
      </c>
      <c r="C806" s="43" t="s">
        <v>51</v>
      </c>
      <c r="D806" s="43" t="s">
        <v>1</v>
      </c>
      <c r="E806" s="45">
        <v>2020</v>
      </c>
      <c r="F806" s="45" t="s">
        <v>67</v>
      </c>
      <c r="G806" s="45" t="s">
        <v>193</v>
      </c>
      <c r="H806" s="45" t="s">
        <v>194</v>
      </c>
      <c r="I806" s="50" t="s">
        <v>120</v>
      </c>
      <c r="J806" s="45" t="s">
        <v>545</v>
      </c>
      <c r="K806" s="45" t="s">
        <v>545</v>
      </c>
      <c r="L806" s="48">
        <v>1434.67</v>
      </c>
      <c r="M806" s="48">
        <v>5022.6400000000003</v>
      </c>
    </row>
    <row r="807" spans="1:13" ht="14.25" x14ac:dyDescent="0.2">
      <c r="A807" s="42" t="s">
        <v>41</v>
      </c>
      <c r="B807" s="42" t="s">
        <v>41</v>
      </c>
      <c r="C807" s="43" t="s">
        <v>51</v>
      </c>
      <c r="D807" s="43" t="s">
        <v>1</v>
      </c>
      <c r="E807" s="45">
        <v>2020</v>
      </c>
      <c r="F807" s="45" t="s">
        <v>67</v>
      </c>
      <c r="G807" s="45" t="s">
        <v>193</v>
      </c>
      <c r="H807" s="45" t="s">
        <v>194</v>
      </c>
      <c r="I807" s="50" t="s">
        <v>196</v>
      </c>
      <c r="J807" s="45" t="s">
        <v>545</v>
      </c>
      <c r="K807" s="45" t="s">
        <v>545</v>
      </c>
      <c r="L807" s="48">
        <v>1434.67</v>
      </c>
      <c r="M807" s="48">
        <v>5022.6400000000003</v>
      </c>
    </row>
    <row r="808" spans="1:13" ht="14.25" x14ac:dyDescent="0.2">
      <c r="A808" s="42" t="s">
        <v>41</v>
      </c>
      <c r="B808" s="42" t="s">
        <v>41</v>
      </c>
      <c r="C808" s="43" t="s">
        <v>51</v>
      </c>
      <c r="D808" s="43" t="s">
        <v>1</v>
      </c>
      <c r="E808" s="45">
        <v>2020</v>
      </c>
      <c r="F808" s="45" t="s">
        <v>67</v>
      </c>
      <c r="G808" s="45" t="s">
        <v>193</v>
      </c>
      <c r="H808" s="45" t="s">
        <v>194</v>
      </c>
      <c r="I808" s="50" t="s">
        <v>612</v>
      </c>
      <c r="J808" s="45" t="s">
        <v>545</v>
      </c>
      <c r="K808" s="45" t="s">
        <v>545</v>
      </c>
      <c r="L808" s="48">
        <v>1434.67</v>
      </c>
      <c r="M808" s="48">
        <v>5022.6400000000003</v>
      </c>
    </row>
    <row r="809" spans="1:13" ht="14.25" x14ac:dyDescent="0.2">
      <c r="A809" s="42" t="s">
        <v>41</v>
      </c>
      <c r="B809" s="42" t="s">
        <v>41</v>
      </c>
      <c r="C809" s="43" t="s">
        <v>51</v>
      </c>
      <c r="D809" s="43" t="s">
        <v>1</v>
      </c>
      <c r="E809" s="45">
        <v>2020</v>
      </c>
      <c r="F809" s="45" t="s">
        <v>67</v>
      </c>
      <c r="G809" s="45" t="s">
        <v>193</v>
      </c>
      <c r="H809" s="45" t="s">
        <v>194</v>
      </c>
      <c r="I809" s="50" t="s">
        <v>198</v>
      </c>
      <c r="J809" s="45" t="s">
        <v>545</v>
      </c>
      <c r="K809" s="45" t="s">
        <v>545</v>
      </c>
      <c r="L809" s="48">
        <v>1434.67</v>
      </c>
      <c r="M809" s="48">
        <v>5022.6400000000003</v>
      </c>
    </row>
    <row r="810" spans="1:13" ht="14.25" x14ac:dyDescent="0.2">
      <c r="A810" s="42" t="s">
        <v>41</v>
      </c>
      <c r="B810" s="42" t="s">
        <v>41</v>
      </c>
      <c r="C810" s="43" t="s">
        <v>51</v>
      </c>
      <c r="D810" s="43" t="s">
        <v>1</v>
      </c>
      <c r="E810" s="45">
        <v>2020</v>
      </c>
      <c r="F810" s="45" t="s">
        <v>67</v>
      </c>
      <c r="G810" s="45" t="s">
        <v>193</v>
      </c>
      <c r="H810" s="45" t="s">
        <v>194</v>
      </c>
      <c r="I810" s="50" t="s">
        <v>92</v>
      </c>
      <c r="J810" s="45" t="s">
        <v>545</v>
      </c>
      <c r="K810" s="45" t="s">
        <v>545</v>
      </c>
      <c r="L810" s="48">
        <v>1434.67</v>
      </c>
      <c r="M810" s="48">
        <v>5022.6400000000003</v>
      </c>
    </row>
    <row r="811" spans="1:13" ht="14.25" x14ac:dyDescent="0.2">
      <c r="A811" s="42" t="s">
        <v>41</v>
      </c>
      <c r="B811" s="42" t="s">
        <v>41</v>
      </c>
      <c r="C811" s="43" t="s">
        <v>51</v>
      </c>
      <c r="D811" s="43" t="s">
        <v>1</v>
      </c>
      <c r="E811" s="45">
        <v>2020</v>
      </c>
      <c r="F811" s="45" t="s">
        <v>67</v>
      </c>
      <c r="G811" s="45" t="s">
        <v>193</v>
      </c>
      <c r="H811" s="45" t="s">
        <v>194</v>
      </c>
      <c r="I811" s="50" t="s">
        <v>199</v>
      </c>
      <c r="J811" s="45" t="s">
        <v>545</v>
      </c>
      <c r="K811" s="45" t="s">
        <v>545</v>
      </c>
      <c r="L811" s="48">
        <v>1434.67</v>
      </c>
      <c r="M811" s="48">
        <v>5022.6400000000003</v>
      </c>
    </row>
    <row r="812" spans="1:13" ht="14.25" x14ac:dyDescent="0.2">
      <c r="A812" s="42" t="s">
        <v>41</v>
      </c>
      <c r="B812" s="42" t="s">
        <v>41</v>
      </c>
      <c r="C812" s="43" t="s">
        <v>51</v>
      </c>
      <c r="D812" s="43" t="s">
        <v>1</v>
      </c>
      <c r="E812" s="45">
        <v>2020</v>
      </c>
      <c r="F812" s="45" t="s">
        <v>67</v>
      </c>
      <c r="G812" s="45" t="s">
        <v>193</v>
      </c>
      <c r="H812" s="45" t="s">
        <v>194</v>
      </c>
      <c r="I812" s="50" t="s">
        <v>200</v>
      </c>
      <c r="J812" s="45" t="s">
        <v>545</v>
      </c>
      <c r="K812" s="45" t="s">
        <v>545</v>
      </c>
      <c r="L812" s="48">
        <v>1434.67</v>
      </c>
      <c r="M812" s="48">
        <v>5022.6400000000003</v>
      </c>
    </row>
    <row r="813" spans="1:13" ht="14.25" x14ac:dyDescent="0.2">
      <c r="A813" s="42" t="s">
        <v>41</v>
      </c>
      <c r="B813" s="42" t="s">
        <v>41</v>
      </c>
      <c r="C813" s="43" t="s">
        <v>51</v>
      </c>
      <c r="D813" s="43" t="s">
        <v>1</v>
      </c>
      <c r="E813" s="45">
        <v>2020</v>
      </c>
      <c r="F813" s="45" t="s">
        <v>67</v>
      </c>
      <c r="G813" s="45" t="s">
        <v>193</v>
      </c>
      <c r="H813" s="45" t="s">
        <v>194</v>
      </c>
      <c r="I813" s="50" t="s">
        <v>92</v>
      </c>
      <c r="J813" s="45" t="s">
        <v>545</v>
      </c>
      <c r="K813" s="45" t="s">
        <v>545</v>
      </c>
      <c r="L813" s="48">
        <v>1434.67</v>
      </c>
      <c r="M813" s="48">
        <v>5022.6400000000003</v>
      </c>
    </row>
    <row r="814" spans="1:13" ht="14.25" x14ac:dyDescent="0.2">
      <c r="A814" s="42" t="s">
        <v>41</v>
      </c>
      <c r="B814" s="42" t="s">
        <v>41</v>
      </c>
      <c r="C814" s="43" t="s">
        <v>51</v>
      </c>
      <c r="D814" s="43" t="s">
        <v>1</v>
      </c>
      <c r="E814" s="45">
        <v>2020</v>
      </c>
      <c r="F814" s="45" t="s">
        <v>67</v>
      </c>
      <c r="G814" s="45" t="s">
        <v>193</v>
      </c>
      <c r="H814" s="45" t="s">
        <v>194</v>
      </c>
      <c r="I814" s="50" t="s">
        <v>122</v>
      </c>
      <c r="J814" s="45" t="s">
        <v>545</v>
      </c>
      <c r="K814" s="45" t="s">
        <v>545</v>
      </c>
      <c r="L814" s="48">
        <v>1434.67</v>
      </c>
      <c r="M814" s="48">
        <v>5022.6400000000003</v>
      </c>
    </row>
    <row r="815" spans="1:13" ht="14.25" x14ac:dyDescent="0.2">
      <c r="A815" s="42" t="s">
        <v>41</v>
      </c>
      <c r="B815" s="42" t="s">
        <v>41</v>
      </c>
      <c r="C815" s="43" t="s">
        <v>51</v>
      </c>
      <c r="D815" s="43" t="s">
        <v>1</v>
      </c>
      <c r="E815" s="45">
        <v>2020</v>
      </c>
      <c r="F815" s="45" t="s">
        <v>67</v>
      </c>
      <c r="G815" s="45" t="s">
        <v>193</v>
      </c>
      <c r="H815" s="45" t="s">
        <v>194</v>
      </c>
      <c r="I815" s="50" t="s">
        <v>201</v>
      </c>
      <c r="J815" s="45" t="s">
        <v>545</v>
      </c>
      <c r="K815" s="45" t="s">
        <v>545</v>
      </c>
      <c r="L815" s="48">
        <v>1434.67</v>
      </c>
      <c r="M815" s="48">
        <v>5022.6400000000003</v>
      </c>
    </row>
    <row r="816" spans="1:13" ht="14.25" x14ac:dyDescent="0.2">
      <c r="A816" s="42" t="s">
        <v>41</v>
      </c>
      <c r="B816" s="42" t="s">
        <v>41</v>
      </c>
      <c r="C816" s="43" t="s">
        <v>51</v>
      </c>
      <c r="D816" s="43" t="s">
        <v>1</v>
      </c>
      <c r="E816" s="45">
        <v>2020</v>
      </c>
      <c r="F816" s="45" t="s">
        <v>67</v>
      </c>
      <c r="G816" s="45" t="s">
        <v>193</v>
      </c>
      <c r="H816" s="45" t="s">
        <v>194</v>
      </c>
      <c r="I816" s="50" t="s">
        <v>613</v>
      </c>
      <c r="J816" s="45" t="s">
        <v>545</v>
      </c>
      <c r="K816" s="45" t="s">
        <v>545</v>
      </c>
      <c r="L816" s="48">
        <v>1434.67</v>
      </c>
      <c r="M816" s="48">
        <v>5022.6400000000003</v>
      </c>
    </row>
    <row r="817" spans="1:13" ht="14.25" x14ac:dyDescent="0.2">
      <c r="A817" s="42" t="s">
        <v>41</v>
      </c>
      <c r="B817" s="42" t="s">
        <v>41</v>
      </c>
      <c r="C817" s="43" t="s">
        <v>51</v>
      </c>
      <c r="D817" s="43" t="s">
        <v>1</v>
      </c>
      <c r="E817" s="45">
        <v>2020</v>
      </c>
      <c r="F817" s="45" t="s">
        <v>67</v>
      </c>
      <c r="G817" s="45" t="s">
        <v>193</v>
      </c>
      <c r="H817" s="45" t="s">
        <v>194</v>
      </c>
      <c r="I817" s="50" t="s">
        <v>113</v>
      </c>
      <c r="J817" s="45" t="s">
        <v>545</v>
      </c>
      <c r="K817" s="45" t="s">
        <v>545</v>
      </c>
      <c r="L817" s="48">
        <v>1434.67</v>
      </c>
      <c r="M817" s="48">
        <v>5022.6400000000003</v>
      </c>
    </row>
    <row r="818" spans="1:13" ht="14.25" x14ac:dyDescent="0.2">
      <c r="A818" s="42" t="s">
        <v>41</v>
      </c>
      <c r="B818" s="42" t="s">
        <v>41</v>
      </c>
      <c r="C818" s="43" t="s">
        <v>51</v>
      </c>
      <c r="D818" s="43" t="s">
        <v>1</v>
      </c>
      <c r="E818" s="45">
        <v>2020</v>
      </c>
      <c r="F818" s="45" t="s">
        <v>67</v>
      </c>
      <c r="G818" s="45" t="s">
        <v>193</v>
      </c>
      <c r="H818" s="45" t="s">
        <v>194</v>
      </c>
      <c r="I818" s="50" t="s">
        <v>202</v>
      </c>
      <c r="J818" s="45" t="s">
        <v>545</v>
      </c>
      <c r="K818" s="45" t="s">
        <v>545</v>
      </c>
      <c r="L818" s="48">
        <v>1434.67</v>
      </c>
      <c r="M818" s="48">
        <v>5022.6400000000003</v>
      </c>
    </row>
    <row r="819" spans="1:13" ht="14.25" x14ac:dyDescent="0.2">
      <c r="A819" s="42" t="s">
        <v>41</v>
      </c>
      <c r="B819" s="42" t="s">
        <v>41</v>
      </c>
      <c r="C819" s="43" t="s">
        <v>51</v>
      </c>
      <c r="D819" s="43" t="s">
        <v>1</v>
      </c>
      <c r="E819" s="45">
        <v>2020</v>
      </c>
      <c r="F819" s="45" t="s">
        <v>67</v>
      </c>
      <c r="G819" s="45" t="s">
        <v>193</v>
      </c>
      <c r="H819" s="45" t="s">
        <v>194</v>
      </c>
      <c r="I819" s="50" t="s">
        <v>114</v>
      </c>
      <c r="J819" s="45" t="s">
        <v>545</v>
      </c>
      <c r="K819" s="45" t="s">
        <v>545</v>
      </c>
      <c r="L819" s="48">
        <v>1434.67</v>
      </c>
      <c r="M819" s="48">
        <v>5022.6400000000003</v>
      </c>
    </row>
    <row r="820" spans="1:13" ht="14.25" x14ac:dyDescent="0.2">
      <c r="A820" s="42" t="s">
        <v>41</v>
      </c>
      <c r="B820" s="42" t="s">
        <v>41</v>
      </c>
      <c r="C820" s="43" t="s">
        <v>51</v>
      </c>
      <c r="D820" s="43" t="s">
        <v>1</v>
      </c>
      <c r="E820" s="45">
        <v>2020</v>
      </c>
      <c r="F820" s="45" t="s">
        <v>67</v>
      </c>
      <c r="G820" s="45" t="s">
        <v>193</v>
      </c>
      <c r="H820" s="45" t="s">
        <v>194</v>
      </c>
      <c r="I820" s="50" t="s">
        <v>203</v>
      </c>
      <c r="J820" s="45" t="s">
        <v>545</v>
      </c>
      <c r="K820" s="45" t="s">
        <v>545</v>
      </c>
      <c r="L820" s="48">
        <v>1434.67</v>
      </c>
      <c r="M820" s="48">
        <v>5022.6400000000003</v>
      </c>
    </row>
    <row r="821" spans="1:13" ht="14.25" x14ac:dyDescent="0.2">
      <c r="A821" s="42" t="s">
        <v>41</v>
      </c>
      <c r="B821" s="42" t="s">
        <v>41</v>
      </c>
      <c r="C821" s="43" t="s">
        <v>51</v>
      </c>
      <c r="D821" s="43" t="s">
        <v>1</v>
      </c>
      <c r="E821" s="45">
        <v>2020</v>
      </c>
      <c r="F821" s="45" t="s">
        <v>67</v>
      </c>
      <c r="G821" s="45" t="s">
        <v>193</v>
      </c>
      <c r="H821" s="45" t="s">
        <v>194</v>
      </c>
      <c r="I821" s="50" t="s">
        <v>114</v>
      </c>
      <c r="J821" s="45" t="s">
        <v>545</v>
      </c>
      <c r="K821" s="45" t="s">
        <v>545</v>
      </c>
      <c r="L821" s="48">
        <v>1434.67</v>
      </c>
      <c r="M821" s="48">
        <v>5022.6400000000003</v>
      </c>
    </row>
    <row r="822" spans="1:13" ht="14.25" x14ac:dyDescent="0.2">
      <c r="A822" s="42" t="s">
        <v>41</v>
      </c>
      <c r="B822" s="42" t="s">
        <v>41</v>
      </c>
      <c r="C822" s="43" t="s">
        <v>51</v>
      </c>
      <c r="D822" s="43" t="s">
        <v>1</v>
      </c>
      <c r="E822" s="45">
        <v>2020</v>
      </c>
      <c r="F822" s="45" t="s">
        <v>67</v>
      </c>
      <c r="G822" s="45" t="s">
        <v>193</v>
      </c>
      <c r="H822" s="45" t="s">
        <v>194</v>
      </c>
      <c r="I822" s="50" t="s">
        <v>204</v>
      </c>
      <c r="J822" s="45" t="s">
        <v>545</v>
      </c>
      <c r="K822" s="45" t="s">
        <v>545</v>
      </c>
      <c r="L822" s="48">
        <v>1434.67</v>
      </c>
      <c r="M822" s="48">
        <v>5022.6400000000003</v>
      </c>
    </row>
    <row r="823" spans="1:13" ht="14.25" x14ac:dyDescent="0.2">
      <c r="A823" s="42" t="s">
        <v>41</v>
      </c>
      <c r="B823" s="42" t="s">
        <v>41</v>
      </c>
      <c r="C823" s="43" t="s">
        <v>51</v>
      </c>
      <c r="D823" s="43" t="s">
        <v>1</v>
      </c>
      <c r="E823" s="45">
        <v>2020</v>
      </c>
      <c r="F823" s="45" t="s">
        <v>67</v>
      </c>
      <c r="G823" s="45" t="s">
        <v>193</v>
      </c>
      <c r="H823" s="45" t="s">
        <v>194</v>
      </c>
      <c r="I823" s="50" t="s">
        <v>205</v>
      </c>
      <c r="J823" s="45" t="s">
        <v>545</v>
      </c>
      <c r="K823" s="45" t="s">
        <v>545</v>
      </c>
      <c r="L823" s="48">
        <v>1434.67</v>
      </c>
      <c r="M823" s="48">
        <v>5022.6400000000003</v>
      </c>
    </row>
    <row r="824" spans="1:13" ht="14.25" x14ac:dyDescent="0.2">
      <c r="A824" s="42" t="s">
        <v>41</v>
      </c>
      <c r="B824" s="42" t="s">
        <v>41</v>
      </c>
      <c r="C824" s="43" t="s">
        <v>51</v>
      </c>
      <c r="D824" s="43" t="s">
        <v>1</v>
      </c>
      <c r="E824" s="45">
        <v>2020</v>
      </c>
      <c r="F824" s="45" t="s">
        <v>67</v>
      </c>
      <c r="G824" s="45" t="s">
        <v>193</v>
      </c>
      <c r="H824" s="45" t="s">
        <v>194</v>
      </c>
      <c r="I824" s="50" t="s">
        <v>206</v>
      </c>
      <c r="J824" s="45" t="s">
        <v>545</v>
      </c>
      <c r="K824" s="45" t="s">
        <v>545</v>
      </c>
      <c r="L824" s="48">
        <v>1434.67</v>
      </c>
      <c r="M824" s="48">
        <v>5022.6400000000003</v>
      </c>
    </row>
    <row r="825" spans="1:13" ht="14.25" x14ac:dyDescent="0.2">
      <c r="A825" s="42" t="s">
        <v>41</v>
      </c>
      <c r="B825" s="42" t="s">
        <v>41</v>
      </c>
      <c r="C825" s="43" t="s">
        <v>51</v>
      </c>
      <c r="D825" s="43" t="s">
        <v>1</v>
      </c>
      <c r="E825" s="45">
        <v>2020</v>
      </c>
      <c r="F825" s="45" t="s">
        <v>67</v>
      </c>
      <c r="G825" s="45" t="s">
        <v>193</v>
      </c>
      <c r="H825" s="45" t="s">
        <v>194</v>
      </c>
      <c r="I825" s="50" t="s">
        <v>205</v>
      </c>
      <c r="J825" s="45" t="s">
        <v>545</v>
      </c>
      <c r="K825" s="45" t="s">
        <v>545</v>
      </c>
      <c r="L825" s="48">
        <v>1434.67</v>
      </c>
      <c r="M825" s="48">
        <v>5022.6400000000003</v>
      </c>
    </row>
    <row r="826" spans="1:13" ht="14.25" x14ac:dyDescent="0.2">
      <c r="A826" s="42" t="s">
        <v>41</v>
      </c>
      <c r="B826" s="42" t="s">
        <v>41</v>
      </c>
      <c r="C826" s="43" t="s">
        <v>51</v>
      </c>
      <c r="D826" s="43" t="s">
        <v>1</v>
      </c>
      <c r="E826" s="45">
        <v>2020</v>
      </c>
      <c r="F826" s="45" t="s">
        <v>67</v>
      </c>
      <c r="G826" s="45" t="s">
        <v>193</v>
      </c>
      <c r="H826" s="45" t="s">
        <v>194</v>
      </c>
      <c r="I826" s="50" t="s">
        <v>92</v>
      </c>
      <c r="J826" s="45" t="s">
        <v>545</v>
      </c>
      <c r="K826" s="45" t="s">
        <v>545</v>
      </c>
      <c r="L826" s="48">
        <v>1434.67</v>
      </c>
      <c r="M826" s="48">
        <v>5022.6400000000003</v>
      </c>
    </row>
    <row r="827" spans="1:13" ht="14.25" x14ac:dyDescent="0.2">
      <c r="A827" s="42" t="s">
        <v>41</v>
      </c>
      <c r="B827" s="42" t="s">
        <v>41</v>
      </c>
      <c r="C827" s="43" t="s">
        <v>51</v>
      </c>
      <c r="D827" s="43" t="s">
        <v>1</v>
      </c>
      <c r="E827" s="45">
        <v>2020</v>
      </c>
      <c r="F827" s="45" t="s">
        <v>67</v>
      </c>
      <c r="G827" s="45" t="s">
        <v>193</v>
      </c>
      <c r="H827" s="45" t="s">
        <v>194</v>
      </c>
      <c r="I827" s="50" t="s">
        <v>92</v>
      </c>
      <c r="J827" s="45" t="s">
        <v>545</v>
      </c>
      <c r="K827" s="45" t="s">
        <v>545</v>
      </c>
      <c r="L827" s="48">
        <v>1434.67</v>
      </c>
      <c r="M827" s="48">
        <v>5022.6400000000003</v>
      </c>
    </row>
    <row r="828" spans="1:13" ht="14.25" x14ac:dyDescent="0.2">
      <c r="A828" s="42" t="s">
        <v>41</v>
      </c>
      <c r="B828" s="42" t="s">
        <v>41</v>
      </c>
      <c r="C828" s="43" t="s">
        <v>51</v>
      </c>
      <c r="D828" s="43" t="s">
        <v>1</v>
      </c>
      <c r="E828" s="45">
        <v>2020</v>
      </c>
      <c r="F828" s="45" t="s">
        <v>67</v>
      </c>
      <c r="G828" s="45" t="s">
        <v>193</v>
      </c>
      <c r="H828" s="45" t="s">
        <v>194</v>
      </c>
      <c r="I828" s="50" t="s">
        <v>122</v>
      </c>
      <c r="J828" s="45" t="s">
        <v>545</v>
      </c>
      <c r="K828" s="45" t="s">
        <v>545</v>
      </c>
      <c r="L828" s="48">
        <v>1434.67</v>
      </c>
      <c r="M828" s="48">
        <v>5022.6400000000003</v>
      </c>
    </row>
    <row r="829" spans="1:13" ht="14.25" x14ac:dyDescent="0.2">
      <c r="A829" s="42" t="s">
        <v>41</v>
      </c>
      <c r="B829" s="42" t="s">
        <v>41</v>
      </c>
      <c r="C829" s="43" t="s">
        <v>51</v>
      </c>
      <c r="D829" s="43" t="s">
        <v>1</v>
      </c>
      <c r="E829" s="45">
        <v>2020</v>
      </c>
      <c r="F829" s="45" t="s">
        <v>67</v>
      </c>
      <c r="G829" s="45" t="s">
        <v>193</v>
      </c>
      <c r="H829" s="45" t="s">
        <v>194</v>
      </c>
      <c r="I829" s="50" t="s">
        <v>207</v>
      </c>
      <c r="J829" s="45" t="s">
        <v>545</v>
      </c>
      <c r="K829" s="45" t="s">
        <v>545</v>
      </c>
      <c r="L829" s="48">
        <v>1434.67</v>
      </c>
      <c r="M829" s="48">
        <v>5022.6400000000003</v>
      </c>
    </row>
    <row r="830" spans="1:13" ht="14.25" x14ac:dyDescent="0.2">
      <c r="A830" s="42" t="s">
        <v>41</v>
      </c>
      <c r="B830" s="42" t="s">
        <v>41</v>
      </c>
      <c r="C830" s="43" t="s">
        <v>51</v>
      </c>
      <c r="D830" s="43" t="s">
        <v>1</v>
      </c>
      <c r="E830" s="45">
        <v>2020</v>
      </c>
      <c r="F830" s="45" t="s">
        <v>67</v>
      </c>
      <c r="G830" s="45" t="s">
        <v>193</v>
      </c>
      <c r="H830" s="45" t="s">
        <v>194</v>
      </c>
      <c r="I830" s="50" t="s">
        <v>205</v>
      </c>
      <c r="J830" s="45" t="s">
        <v>545</v>
      </c>
      <c r="K830" s="45" t="s">
        <v>545</v>
      </c>
      <c r="L830" s="48">
        <v>1434.67</v>
      </c>
      <c r="M830" s="48">
        <v>5022.6400000000003</v>
      </c>
    </row>
    <row r="831" spans="1:13" ht="14.25" x14ac:dyDescent="0.2">
      <c r="A831" s="42" t="s">
        <v>41</v>
      </c>
      <c r="B831" s="42" t="s">
        <v>41</v>
      </c>
      <c r="C831" s="43" t="s">
        <v>51</v>
      </c>
      <c r="D831" s="43" t="s">
        <v>1</v>
      </c>
      <c r="E831" s="45">
        <v>2020</v>
      </c>
      <c r="F831" s="45" t="s">
        <v>67</v>
      </c>
      <c r="G831" s="45" t="s">
        <v>193</v>
      </c>
      <c r="H831" s="45" t="s">
        <v>194</v>
      </c>
      <c r="I831" s="50" t="s">
        <v>208</v>
      </c>
      <c r="J831" s="45" t="s">
        <v>545</v>
      </c>
      <c r="K831" s="45" t="s">
        <v>545</v>
      </c>
      <c r="L831" s="48">
        <v>1434.67</v>
      </c>
      <c r="M831" s="48">
        <v>5022.6400000000003</v>
      </c>
    </row>
    <row r="832" spans="1:13" ht="14.25" x14ac:dyDescent="0.2">
      <c r="A832" s="42" t="s">
        <v>41</v>
      </c>
      <c r="B832" s="42" t="s">
        <v>41</v>
      </c>
      <c r="C832" s="43" t="s">
        <v>51</v>
      </c>
      <c r="D832" s="43" t="s">
        <v>1</v>
      </c>
      <c r="E832" s="45">
        <v>2020</v>
      </c>
      <c r="F832" s="45" t="s">
        <v>67</v>
      </c>
      <c r="G832" s="45" t="s">
        <v>193</v>
      </c>
      <c r="H832" s="45" t="s">
        <v>194</v>
      </c>
      <c r="I832" s="50" t="s">
        <v>207</v>
      </c>
      <c r="J832" s="45" t="s">
        <v>545</v>
      </c>
      <c r="K832" s="45" t="s">
        <v>545</v>
      </c>
      <c r="L832" s="48">
        <v>1434.67</v>
      </c>
      <c r="M832" s="48">
        <v>5022.6400000000003</v>
      </c>
    </row>
    <row r="833" spans="1:13" ht="14.25" x14ac:dyDescent="0.2">
      <c r="A833" s="42" t="s">
        <v>41</v>
      </c>
      <c r="B833" s="42" t="s">
        <v>41</v>
      </c>
      <c r="C833" s="43" t="s">
        <v>51</v>
      </c>
      <c r="D833" s="43" t="s">
        <v>1</v>
      </c>
      <c r="E833" s="45">
        <v>2020</v>
      </c>
      <c r="F833" s="45" t="s">
        <v>67</v>
      </c>
      <c r="G833" s="45" t="s">
        <v>193</v>
      </c>
      <c r="H833" s="45" t="s">
        <v>194</v>
      </c>
      <c r="I833" s="50" t="s">
        <v>203</v>
      </c>
      <c r="J833" s="45" t="s">
        <v>545</v>
      </c>
      <c r="K833" s="45" t="s">
        <v>545</v>
      </c>
      <c r="L833" s="48">
        <v>1434.67</v>
      </c>
      <c r="M833" s="48">
        <v>5022.6400000000003</v>
      </c>
    </row>
    <row r="834" spans="1:13" ht="14.25" x14ac:dyDescent="0.2">
      <c r="A834" s="42" t="s">
        <v>41</v>
      </c>
      <c r="B834" s="42" t="s">
        <v>41</v>
      </c>
      <c r="C834" s="43" t="s">
        <v>51</v>
      </c>
      <c r="D834" s="43" t="s">
        <v>1</v>
      </c>
      <c r="E834" s="45">
        <v>2020</v>
      </c>
      <c r="F834" s="45" t="s">
        <v>67</v>
      </c>
      <c r="G834" s="45" t="s">
        <v>193</v>
      </c>
      <c r="H834" s="45" t="s">
        <v>194</v>
      </c>
      <c r="I834" s="50" t="s">
        <v>210</v>
      </c>
      <c r="J834" s="45" t="s">
        <v>545</v>
      </c>
      <c r="K834" s="45" t="s">
        <v>545</v>
      </c>
      <c r="L834" s="48">
        <v>1434.67</v>
      </c>
      <c r="M834" s="48">
        <v>5022.6400000000003</v>
      </c>
    </row>
    <row r="835" spans="1:13" ht="14.25" x14ac:dyDescent="0.2">
      <c r="A835" s="42" t="s">
        <v>41</v>
      </c>
      <c r="B835" s="42" t="s">
        <v>41</v>
      </c>
      <c r="C835" s="43" t="s">
        <v>51</v>
      </c>
      <c r="D835" s="43" t="s">
        <v>1</v>
      </c>
      <c r="E835" s="45">
        <v>2020</v>
      </c>
      <c r="F835" s="45" t="s">
        <v>67</v>
      </c>
      <c r="G835" s="45" t="s">
        <v>193</v>
      </c>
      <c r="H835" s="45" t="s">
        <v>194</v>
      </c>
      <c r="I835" s="50" t="s">
        <v>197</v>
      </c>
      <c r="J835" s="45" t="s">
        <v>545</v>
      </c>
      <c r="K835" s="45" t="s">
        <v>545</v>
      </c>
      <c r="L835" s="48">
        <v>1434.67</v>
      </c>
      <c r="M835" s="48">
        <v>5022.6400000000003</v>
      </c>
    </row>
    <row r="836" spans="1:13" ht="14.25" x14ac:dyDescent="0.2">
      <c r="A836" s="42" t="s">
        <v>41</v>
      </c>
      <c r="B836" s="42" t="s">
        <v>41</v>
      </c>
      <c r="C836" s="43" t="s">
        <v>51</v>
      </c>
      <c r="D836" s="43" t="s">
        <v>1</v>
      </c>
      <c r="E836" s="45">
        <v>2020</v>
      </c>
      <c r="F836" s="45" t="s">
        <v>67</v>
      </c>
      <c r="G836" s="45" t="s">
        <v>193</v>
      </c>
      <c r="H836" s="45" t="s">
        <v>194</v>
      </c>
      <c r="I836" s="50" t="s">
        <v>199</v>
      </c>
      <c r="J836" s="45" t="s">
        <v>545</v>
      </c>
      <c r="K836" s="45" t="s">
        <v>545</v>
      </c>
      <c r="L836" s="48">
        <v>1434.67</v>
      </c>
      <c r="M836" s="48">
        <v>5022.6400000000003</v>
      </c>
    </row>
    <row r="837" spans="1:13" ht="14.25" x14ac:dyDescent="0.2">
      <c r="A837" s="42" t="s">
        <v>41</v>
      </c>
      <c r="B837" s="42" t="s">
        <v>41</v>
      </c>
      <c r="C837" s="43" t="s">
        <v>51</v>
      </c>
      <c r="D837" s="43" t="s">
        <v>1</v>
      </c>
      <c r="E837" s="45">
        <v>2020</v>
      </c>
      <c r="F837" s="45" t="s">
        <v>67</v>
      </c>
      <c r="G837" s="45" t="s">
        <v>193</v>
      </c>
      <c r="H837" s="45" t="s">
        <v>194</v>
      </c>
      <c r="I837" s="50" t="s">
        <v>614</v>
      </c>
      <c r="J837" s="45" t="s">
        <v>545</v>
      </c>
      <c r="K837" s="45" t="s">
        <v>545</v>
      </c>
      <c r="L837" s="48">
        <v>1434.67</v>
      </c>
      <c r="M837" s="48">
        <v>5022.6400000000003</v>
      </c>
    </row>
    <row r="838" spans="1:13" ht="14.25" x14ac:dyDescent="0.2">
      <c r="A838" s="42" t="s">
        <v>41</v>
      </c>
      <c r="B838" s="42" t="s">
        <v>41</v>
      </c>
      <c r="C838" s="43" t="s">
        <v>51</v>
      </c>
      <c r="D838" s="43" t="s">
        <v>1</v>
      </c>
      <c r="E838" s="45">
        <v>2020</v>
      </c>
      <c r="F838" s="45" t="s">
        <v>67</v>
      </c>
      <c r="G838" s="45" t="s">
        <v>193</v>
      </c>
      <c r="H838" s="45" t="s">
        <v>194</v>
      </c>
      <c r="I838" s="50" t="s">
        <v>212</v>
      </c>
      <c r="J838" s="45" t="s">
        <v>545</v>
      </c>
      <c r="K838" s="45" t="s">
        <v>545</v>
      </c>
      <c r="L838" s="48">
        <v>1434.67</v>
      </c>
      <c r="M838" s="48">
        <v>5022.6400000000003</v>
      </c>
    </row>
    <row r="839" spans="1:13" ht="14.25" x14ac:dyDescent="0.2">
      <c r="A839" s="42" t="s">
        <v>41</v>
      </c>
      <c r="B839" s="42" t="s">
        <v>41</v>
      </c>
      <c r="C839" s="43" t="s">
        <v>51</v>
      </c>
      <c r="D839" s="43" t="s">
        <v>1</v>
      </c>
      <c r="E839" s="45">
        <v>2020</v>
      </c>
      <c r="F839" s="45" t="s">
        <v>67</v>
      </c>
      <c r="G839" s="45" t="s">
        <v>193</v>
      </c>
      <c r="H839" s="45" t="s">
        <v>194</v>
      </c>
      <c r="I839" s="50" t="s">
        <v>615</v>
      </c>
      <c r="J839" s="45" t="s">
        <v>545</v>
      </c>
      <c r="K839" s="45" t="s">
        <v>545</v>
      </c>
      <c r="L839" s="48">
        <v>1434.67</v>
      </c>
      <c r="M839" s="48">
        <v>5022.6400000000003</v>
      </c>
    </row>
    <row r="840" spans="1:13" ht="14.25" x14ac:dyDescent="0.2">
      <c r="A840" s="42" t="s">
        <v>41</v>
      </c>
      <c r="B840" s="42" t="s">
        <v>41</v>
      </c>
      <c r="C840" s="43" t="s">
        <v>51</v>
      </c>
      <c r="D840" s="43" t="s">
        <v>1</v>
      </c>
      <c r="E840" s="45">
        <v>2020</v>
      </c>
      <c r="F840" s="45" t="s">
        <v>67</v>
      </c>
      <c r="G840" s="45" t="s">
        <v>193</v>
      </c>
      <c r="H840" s="45" t="s">
        <v>194</v>
      </c>
      <c r="I840" s="50" t="s">
        <v>197</v>
      </c>
      <c r="J840" s="45" t="s">
        <v>545</v>
      </c>
      <c r="K840" s="45" t="s">
        <v>545</v>
      </c>
      <c r="L840" s="48">
        <v>1434.67</v>
      </c>
      <c r="M840" s="48">
        <v>5022.6400000000003</v>
      </c>
    </row>
    <row r="841" spans="1:13" ht="14.25" x14ac:dyDescent="0.2">
      <c r="A841" s="42" t="s">
        <v>41</v>
      </c>
      <c r="B841" s="42" t="s">
        <v>41</v>
      </c>
      <c r="C841" s="43" t="s">
        <v>51</v>
      </c>
      <c r="D841" s="43" t="s">
        <v>1</v>
      </c>
      <c r="E841" s="45">
        <v>2020</v>
      </c>
      <c r="F841" s="45" t="s">
        <v>67</v>
      </c>
      <c r="G841" s="45" t="s">
        <v>193</v>
      </c>
      <c r="H841" s="45" t="s">
        <v>194</v>
      </c>
      <c r="I841" s="50" t="s">
        <v>214</v>
      </c>
      <c r="J841" s="45" t="s">
        <v>545</v>
      </c>
      <c r="K841" s="45" t="s">
        <v>545</v>
      </c>
      <c r="L841" s="48">
        <v>1434.67</v>
      </c>
      <c r="M841" s="48">
        <v>5022.6400000000003</v>
      </c>
    </row>
    <row r="842" spans="1:13" ht="14.25" x14ac:dyDescent="0.2">
      <c r="A842" s="42" t="s">
        <v>41</v>
      </c>
      <c r="B842" s="42" t="s">
        <v>41</v>
      </c>
      <c r="C842" s="43" t="s">
        <v>51</v>
      </c>
      <c r="D842" s="43" t="s">
        <v>1</v>
      </c>
      <c r="E842" s="45">
        <v>2020</v>
      </c>
      <c r="F842" s="45" t="s">
        <v>67</v>
      </c>
      <c r="G842" s="45" t="s">
        <v>193</v>
      </c>
      <c r="H842" s="45" t="s">
        <v>194</v>
      </c>
      <c r="I842" s="50" t="s">
        <v>92</v>
      </c>
      <c r="J842" s="45" t="s">
        <v>545</v>
      </c>
      <c r="K842" s="45" t="s">
        <v>545</v>
      </c>
      <c r="L842" s="48">
        <v>1434.67</v>
      </c>
      <c r="M842" s="48">
        <v>5022.6400000000003</v>
      </c>
    </row>
    <row r="843" spans="1:13" ht="14.25" x14ac:dyDescent="0.2">
      <c r="A843" s="42" t="s">
        <v>41</v>
      </c>
      <c r="B843" s="42" t="s">
        <v>41</v>
      </c>
      <c r="C843" s="43" t="s">
        <v>51</v>
      </c>
      <c r="D843" s="43" t="s">
        <v>1</v>
      </c>
      <c r="E843" s="45">
        <v>2020</v>
      </c>
      <c r="F843" s="45" t="s">
        <v>67</v>
      </c>
      <c r="G843" s="45" t="s">
        <v>193</v>
      </c>
      <c r="H843" s="45" t="s">
        <v>194</v>
      </c>
      <c r="I843" s="50" t="s">
        <v>92</v>
      </c>
      <c r="J843" s="45" t="s">
        <v>545</v>
      </c>
      <c r="K843" s="45" t="s">
        <v>545</v>
      </c>
      <c r="L843" s="48">
        <v>1434.67</v>
      </c>
      <c r="M843" s="48">
        <v>5022.6400000000003</v>
      </c>
    </row>
    <row r="844" spans="1:13" ht="14.25" x14ac:dyDescent="0.2">
      <c r="A844" s="42" t="s">
        <v>41</v>
      </c>
      <c r="B844" s="42" t="s">
        <v>41</v>
      </c>
      <c r="C844" s="43" t="s">
        <v>51</v>
      </c>
      <c r="D844" s="43" t="s">
        <v>1</v>
      </c>
      <c r="E844" s="45">
        <v>2020</v>
      </c>
      <c r="F844" s="45" t="s">
        <v>67</v>
      </c>
      <c r="G844" s="45" t="s">
        <v>193</v>
      </c>
      <c r="H844" s="45" t="s">
        <v>194</v>
      </c>
      <c r="I844" s="50" t="s">
        <v>122</v>
      </c>
      <c r="J844" s="45" t="s">
        <v>545</v>
      </c>
      <c r="K844" s="45" t="s">
        <v>545</v>
      </c>
      <c r="L844" s="48">
        <v>1434.67</v>
      </c>
      <c r="M844" s="48">
        <v>5022.6400000000003</v>
      </c>
    </row>
    <row r="845" spans="1:13" ht="14.25" x14ac:dyDescent="0.2">
      <c r="A845" s="42" t="s">
        <v>41</v>
      </c>
      <c r="B845" s="42" t="s">
        <v>41</v>
      </c>
      <c r="C845" s="43" t="s">
        <v>51</v>
      </c>
      <c r="D845" s="43" t="s">
        <v>1</v>
      </c>
      <c r="E845" s="45">
        <v>2020</v>
      </c>
      <c r="F845" s="45" t="s">
        <v>67</v>
      </c>
      <c r="G845" s="45" t="s">
        <v>193</v>
      </c>
      <c r="H845" s="45" t="s">
        <v>194</v>
      </c>
      <c r="I845" s="50" t="s">
        <v>215</v>
      </c>
      <c r="J845" s="45" t="s">
        <v>545</v>
      </c>
      <c r="K845" s="45" t="s">
        <v>545</v>
      </c>
      <c r="L845" s="48">
        <v>1434.67</v>
      </c>
      <c r="M845" s="48">
        <v>5022.6400000000003</v>
      </c>
    </row>
    <row r="846" spans="1:13" ht="14.25" x14ac:dyDescent="0.2">
      <c r="A846" s="42" t="s">
        <v>41</v>
      </c>
      <c r="B846" s="42" t="s">
        <v>41</v>
      </c>
      <c r="C846" s="43" t="s">
        <v>51</v>
      </c>
      <c r="D846" s="43" t="s">
        <v>1</v>
      </c>
      <c r="E846" s="45">
        <v>2020</v>
      </c>
      <c r="F846" s="45" t="s">
        <v>67</v>
      </c>
      <c r="G846" s="45" t="s">
        <v>193</v>
      </c>
      <c r="H846" s="45" t="s">
        <v>194</v>
      </c>
      <c r="I846" s="50" t="s">
        <v>216</v>
      </c>
      <c r="J846" s="45" t="s">
        <v>545</v>
      </c>
      <c r="K846" s="45" t="s">
        <v>545</v>
      </c>
      <c r="L846" s="48">
        <v>1434.67</v>
      </c>
      <c r="M846" s="48">
        <v>5022.6400000000003</v>
      </c>
    </row>
    <row r="847" spans="1:13" ht="14.25" x14ac:dyDescent="0.2">
      <c r="A847" s="42" t="s">
        <v>41</v>
      </c>
      <c r="B847" s="42" t="s">
        <v>41</v>
      </c>
      <c r="C847" s="43" t="s">
        <v>51</v>
      </c>
      <c r="D847" s="43" t="s">
        <v>1</v>
      </c>
      <c r="E847" s="45">
        <v>2020</v>
      </c>
      <c r="F847" s="45" t="s">
        <v>67</v>
      </c>
      <c r="G847" s="45" t="s">
        <v>193</v>
      </c>
      <c r="H847" s="45" t="s">
        <v>194</v>
      </c>
      <c r="I847" s="50" t="s">
        <v>248</v>
      </c>
      <c r="J847" s="45" t="s">
        <v>545</v>
      </c>
      <c r="K847" s="45" t="s">
        <v>545</v>
      </c>
      <c r="L847" s="48">
        <v>1434.67</v>
      </c>
      <c r="M847" s="48">
        <v>5022.6400000000003</v>
      </c>
    </row>
    <row r="848" spans="1:13" ht="14.25" x14ac:dyDescent="0.2">
      <c r="A848" s="42" t="s">
        <v>41</v>
      </c>
      <c r="B848" s="42" t="s">
        <v>41</v>
      </c>
      <c r="C848" s="43" t="s">
        <v>51</v>
      </c>
      <c r="D848" s="43" t="s">
        <v>1</v>
      </c>
      <c r="E848" s="45">
        <v>2020</v>
      </c>
      <c r="F848" s="45" t="s">
        <v>67</v>
      </c>
      <c r="G848" s="45" t="s">
        <v>193</v>
      </c>
      <c r="H848" s="45" t="s">
        <v>194</v>
      </c>
      <c r="I848" s="50" t="s">
        <v>206</v>
      </c>
      <c r="J848" s="45" t="s">
        <v>545</v>
      </c>
      <c r="K848" s="45" t="s">
        <v>545</v>
      </c>
      <c r="L848" s="48">
        <v>1434.67</v>
      </c>
      <c r="M848" s="48">
        <v>5022.6400000000003</v>
      </c>
    </row>
    <row r="849" spans="1:13" ht="14.25" x14ac:dyDescent="0.2">
      <c r="A849" s="42" t="s">
        <v>41</v>
      </c>
      <c r="B849" s="42" t="s">
        <v>41</v>
      </c>
      <c r="C849" s="43" t="s">
        <v>51</v>
      </c>
      <c r="D849" s="43" t="s">
        <v>1</v>
      </c>
      <c r="E849" s="45">
        <v>2020</v>
      </c>
      <c r="F849" s="45" t="s">
        <v>67</v>
      </c>
      <c r="G849" s="45" t="s">
        <v>193</v>
      </c>
      <c r="H849" s="45" t="s">
        <v>194</v>
      </c>
      <c r="I849" s="50" t="s">
        <v>92</v>
      </c>
      <c r="J849" s="45" t="s">
        <v>545</v>
      </c>
      <c r="K849" s="45" t="s">
        <v>545</v>
      </c>
      <c r="L849" s="48">
        <v>1434.67</v>
      </c>
      <c r="M849" s="48">
        <v>5022.6400000000003</v>
      </c>
    </row>
    <row r="850" spans="1:13" ht="14.25" x14ac:dyDescent="0.2">
      <c r="A850" s="42" t="s">
        <v>41</v>
      </c>
      <c r="B850" s="42" t="s">
        <v>41</v>
      </c>
      <c r="C850" s="43" t="s">
        <v>51</v>
      </c>
      <c r="D850" s="43" t="s">
        <v>1</v>
      </c>
      <c r="E850" s="45">
        <v>2020</v>
      </c>
      <c r="F850" s="45" t="s">
        <v>67</v>
      </c>
      <c r="G850" s="45" t="s">
        <v>193</v>
      </c>
      <c r="H850" s="45" t="s">
        <v>194</v>
      </c>
      <c r="I850" s="50" t="s">
        <v>217</v>
      </c>
      <c r="J850" s="45" t="s">
        <v>545</v>
      </c>
      <c r="K850" s="45" t="s">
        <v>545</v>
      </c>
      <c r="L850" s="48">
        <v>1434.67</v>
      </c>
      <c r="M850" s="48">
        <v>5022.6400000000003</v>
      </c>
    </row>
    <row r="851" spans="1:13" ht="14.25" x14ac:dyDescent="0.2">
      <c r="A851" s="42" t="s">
        <v>41</v>
      </c>
      <c r="B851" s="42" t="s">
        <v>41</v>
      </c>
      <c r="C851" s="43" t="s">
        <v>51</v>
      </c>
      <c r="D851" s="43" t="s">
        <v>1</v>
      </c>
      <c r="E851" s="45">
        <v>2020</v>
      </c>
      <c r="F851" s="45" t="s">
        <v>67</v>
      </c>
      <c r="G851" s="45" t="s">
        <v>193</v>
      </c>
      <c r="H851" s="45" t="s">
        <v>194</v>
      </c>
      <c r="I851" s="50" t="s">
        <v>92</v>
      </c>
      <c r="J851" s="45" t="s">
        <v>545</v>
      </c>
      <c r="K851" s="45" t="s">
        <v>545</v>
      </c>
      <c r="L851" s="48">
        <v>1434.67</v>
      </c>
      <c r="M851" s="48">
        <v>5022.6400000000003</v>
      </c>
    </row>
    <row r="852" spans="1:13" ht="14.25" x14ac:dyDescent="0.2">
      <c r="A852" s="42" t="s">
        <v>41</v>
      </c>
      <c r="B852" s="42" t="s">
        <v>41</v>
      </c>
      <c r="C852" s="43" t="s">
        <v>51</v>
      </c>
      <c r="D852" s="43" t="s">
        <v>1</v>
      </c>
      <c r="E852" s="45">
        <v>2020</v>
      </c>
      <c r="F852" s="45" t="s">
        <v>67</v>
      </c>
      <c r="G852" s="45" t="s">
        <v>193</v>
      </c>
      <c r="H852" s="45" t="s">
        <v>194</v>
      </c>
      <c r="I852" s="50" t="s">
        <v>92</v>
      </c>
      <c r="J852" s="45" t="s">
        <v>545</v>
      </c>
      <c r="K852" s="45" t="s">
        <v>545</v>
      </c>
      <c r="L852" s="48">
        <v>1434.67</v>
      </c>
      <c r="M852" s="48">
        <v>5022.6400000000003</v>
      </c>
    </row>
    <row r="853" spans="1:13" ht="14.25" x14ac:dyDescent="0.2">
      <c r="A853" s="42" t="s">
        <v>41</v>
      </c>
      <c r="B853" s="42" t="s">
        <v>41</v>
      </c>
      <c r="C853" s="43" t="s">
        <v>51</v>
      </c>
      <c r="D853" s="43" t="s">
        <v>1</v>
      </c>
      <c r="E853" s="45">
        <v>2020</v>
      </c>
      <c r="F853" s="45" t="s">
        <v>67</v>
      </c>
      <c r="G853" s="45" t="s">
        <v>193</v>
      </c>
      <c r="H853" s="45" t="s">
        <v>194</v>
      </c>
      <c r="I853" s="50" t="s">
        <v>218</v>
      </c>
      <c r="J853" s="45" t="s">
        <v>545</v>
      </c>
      <c r="K853" s="45" t="s">
        <v>545</v>
      </c>
      <c r="L853" s="48">
        <v>1434.67</v>
      </c>
      <c r="M853" s="48">
        <v>5022.6400000000003</v>
      </c>
    </row>
    <row r="854" spans="1:13" ht="14.25" x14ac:dyDescent="0.2">
      <c r="A854" s="42" t="s">
        <v>41</v>
      </c>
      <c r="B854" s="42" t="s">
        <v>41</v>
      </c>
      <c r="C854" s="43" t="s">
        <v>51</v>
      </c>
      <c r="D854" s="43" t="s">
        <v>1</v>
      </c>
      <c r="E854" s="45">
        <v>2020</v>
      </c>
      <c r="F854" s="45" t="s">
        <v>67</v>
      </c>
      <c r="G854" s="45" t="s">
        <v>193</v>
      </c>
      <c r="H854" s="45" t="s">
        <v>194</v>
      </c>
      <c r="I854" s="50" t="s">
        <v>200</v>
      </c>
      <c r="J854" s="45" t="s">
        <v>545</v>
      </c>
      <c r="K854" s="45" t="s">
        <v>545</v>
      </c>
      <c r="L854" s="48">
        <v>1434.67</v>
      </c>
      <c r="M854" s="48">
        <v>5022.6400000000003</v>
      </c>
    </row>
    <row r="855" spans="1:13" ht="14.25" x14ac:dyDescent="0.2">
      <c r="A855" s="42" t="s">
        <v>41</v>
      </c>
      <c r="B855" s="42" t="s">
        <v>41</v>
      </c>
      <c r="C855" s="43" t="s">
        <v>51</v>
      </c>
      <c r="D855" s="43" t="s">
        <v>1</v>
      </c>
      <c r="E855" s="45">
        <v>2020</v>
      </c>
      <c r="F855" s="45" t="s">
        <v>67</v>
      </c>
      <c r="G855" s="45" t="s">
        <v>193</v>
      </c>
      <c r="H855" s="45" t="s">
        <v>194</v>
      </c>
      <c r="I855" s="50" t="s">
        <v>92</v>
      </c>
      <c r="J855" s="45" t="s">
        <v>545</v>
      </c>
      <c r="K855" s="45" t="s">
        <v>545</v>
      </c>
      <c r="L855" s="48">
        <v>1434.67</v>
      </c>
      <c r="M855" s="48">
        <v>5022.6400000000003</v>
      </c>
    </row>
    <row r="856" spans="1:13" ht="14.25" x14ac:dyDescent="0.2">
      <c r="A856" s="42" t="s">
        <v>41</v>
      </c>
      <c r="B856" s="42" t="s">
        <v>41</v>
      </c>
      <c r="C856" s="43" t="s">
        <v>51</v>
      </c>
      <c r="D856" s="43" t="s">
        <v>1</v>
      </c>
      <c r="E856" s="45">
        <v>2020</v>
      </c>
      <c r="F856" s="45" t="s">
        <v>67</v>
      </c>
      <c r="G856" s="45" t="s">
        <v>193</v>
      </c>
      <c r="H856" s="45" t="s">
        <v>194</v>
      </c>
      <c r="I856" s="50" t="s">
        <v>219</v>
      </c>
      <c r="J856" s="45" t="s">
        <v>545</v>
      </c>
      <c r="K856" s="45" t="s">
        <v>545</v>
      </c>
      <c r="L856" s="48">
        <v>1434.67</v>
      </c>
      <c r="M856" s="48">
        <v>5022.6400000000003</v>
      </c>
    </row>
    <row r="857" spans="1:13" ht="14.25" x14ac:dyDescent="0.2">
      <c r="A857" s="42" t="s">
        <v>41</v>
      </c>
      <c r="B857" s="42" t="s">
        <v>41</v>
      </c>
      <c r="C857" s="43" t="s">
        <v>51</v>
      </c>
      <c r="D857" s="43" t="s">
        <v>1</v>
      </c>
      <c r="E857" s="45">
        <v>2020</v>
      </c>
      <c r="F857" s="45" t="s">
        <v>67</v>
      </c>
      <c r="G857" s="45" t="s">
        <v>193</v>
      </c>
      <c r="H857" s="45" t="s">
        <v>194</v>
      </c>
      <c r="I857" s="50" t="s">
        <v>220</v>
      </c>
      <c r="J857" s="45" t="s">
        <v>545</v>
      </c>
      <c r="K857" s="45" t="s">
        <v>545</v>
      </c>
      <c r="L857" s="48">
        <v>1434.67</v>
      </c>
      <c r="M857" s="48">
        <v>5022.6400000000003</v>
      </c>
    </row>
    <row r="858" spans="1:13" ht="14.25" x14ac:dyDescent="0.2">
      <c r="A858" s="42" t="s">
        <v>41</v>
      </c>
      <c r="B858" s="42" t="s">
        <v>41</v>
      </c>
      <c r="C858" s="43" t="s">
        <v>51</v>
      </c>
      <c r="D858" s="43" t="s">
        <v>1</v>
      </c>
      <c r="E858" s="45">
        <v>2020</v>
      </c>
      <c r="F858" s="45" t="s">
        <v>67</v>
      </c>
      <c r="G858" s="45" t="s">
        <v>193</v>
      </c>
      <c r="H858" s="45" t="s">
        <v>194</v>
      </c>
      <c r="I858" s="50" t="s">
        <v>92</v>
      </c>
      <c r="J858" s="45" t="s">
        <v>545</v>
      </c>
      <c r="K858" s="45" t="s">
        <v>545</v>
      </c>
      <c r="L858" s="48">
        <v>1434.67</v>
      </c>
      <c r="M858" s="48">
        <v>5022.6400000000003</v>
      </c>
    </row>
    <row r="859" spans="1:13" ht="14.25" x14ac:dyDescent="0.2">
      <c r="A859" s="42" t="s">
        <v>41</v>
      </c>
      <c r="B859" s="42" t="s">
        <v>41</v>
      </c>
      <c r="C859" s="43" t="s">
        <v>51</v>
      </c>
      <c r="D859" s="43" t="s">
        <v>1</v>
      </c>
      <c r="E859" s="45">
        <v>2020</v>
      </c>
      <c r="F859" s="45" t="s">
        <v>67</v>
      </c>
      <c r="G859" s="45" t="s">
        <v>193</v>
      </c>
      <c r="H859" s="45" t="s">
        <v>194</v>
      </c>
      <c r="I859" s="50" t="s">
        <v>202</v>
      </c>
      <c r="J859" s="45" t="s">
        <v>545</v>
      </c>
      <c r="K859" s="45" t="s">
        <v>545</v>
      </c>
      <c r="L859" s="48">
        <v>1434.67</v>
      </c>
      <c r="M859" s="48">
        <v>5022.6400000000003</v>
      </c>
    </row>
    <row r="860" spans="1:13" ht="14.25" x14ac:dyDescent="0.2">
      <c r="A860" s="42" t="s">
        <v>41</v>
      </c>
      <c r="B860" s="42" t="s">
        <v>41</v>
      </c>
      <c r="C860" s="43" t="s">
        <v>51</v>
      </c>
      <c r="D860" s="43" t="s">
        <v>1</v>
      </c>
      <c r="E860" s="45">
        <v>2020</v>
      </c>
      <c r="F860" s="45" t="s">
        <v>67</v>
      </c>
      <c r="G860" s="45" t="s">
        <v>193</v>
      </c>
      <c r="H860" s="45" t="s">
        <v>194</v>
      </c>
      <c r="I860" s="50" t="s">
        <v>120</v>
      </c>
      <c r="J860" s="45" t="s">
        <v>545</v>
      </c>
      <c r="K860" s="45" t="s">
        <v>545</v>
      </c>
      <c r="L860" s="48">
        <v>1434.67</v>
      </c>
      <c r="M860" s="48">
        <v>5022.6400000000003</v>
      </c>
    </row>
    <row r="861" spans="1:13" ht="14.25" x14ac:dyDescent="0.2">
      <c r="A861" s="42" t="s">
        <v>41</v>
      </c>
      <c r="B861" s="42" t="s">
        <v>41</v>
      </c>
      <c r="C861" s="43" t="s">
        <v>51</v>
      </c>
      <c r="D861" s="43" t="s">
        <v>1</v>
      </c>
      <c r="E861" s="45">
        <v>2020</v>
      </c>
      <c r="F861" s="45" t="s">
        <v>67</v>
      </c>
      <c r="G861" s="45" t="s">
        <v>193</v>
      </c>
      <c r="H861" s="45" t="s">
        <v>194</v>
      </c>
      <c r="I861" s="50" t="s">
        <v>616</v>
      </c>
      <c r="J861" s="45" t="s">
        <v>545</v>
      </c>
      <c r="K861" s="45" t="s">
        <v>545</v>
      </c>
      <c r="L861" s="48">
        <v>1434.67</v>
      </c>
      <c r="M861" s="48">
        <v>5022.6400000000003</v>
      </c>
    </row>
    <row r="862" spans="1:13" ht="14.25" x14ac:dyDescent="0.2">
      <c r="A862" s="42" t="s">
        <v>41</v>
      </c>
      <c r="B862" s="42" t="s">
        <v>41</v>
      </c>
      <c r="C862" s="43" t="s">
        <v>51</v>
      </c>
      <c r="D862" s="43" t="s">
        <v>1</v>
      </c>
      <c r="E862" s="45">
        <v>2020</v>
      </c>
      <c r="F862" s="45" t="s">
        <v>67</v>
      </c>
      <c r="G862" s="45" t="s">
        <v>193</v>
      </c>
      <c r="H862" s="45" t="s">
        <v>194</v>
      </c>
      <c r="I862" s="50" t="s">
        <v>201</v>
      </c>
      <c r="J862" s="45" t="s">
        <v>545</v>
      </c>
      <c r="K862" s="45" t="s">
        <v>545</v>
      </c>
      <c r="L862" s="48">
        <v>1434.67</v>
      </c>
      <c r="M862" s="48">
        <v>5022.6400000000003</v>
      </c>
    </row>
    <row r="863" spans="1:13" ht="14.25" x14ac:dyDescent="0.2">
      <c r="A863" s="42" t="s">
        <v>41</v>
      </c>
      <c r="B863" s="42" t="s">
        <v>41</v>
      </c>
      <c r="C863" s="43" t="s">
        <v>51</v>
      </c>
      <c r="D863" s="43" t="s">
        <v>1</v>
      </c>
      <c r="E863" s="45">
        <v>2020</v>
      </c>
      <c r="F863" s="45" t="s">
        <v>67</v>
      </c>
      <c r="G863" s="45" t="s">
        <v>193</v>
      </c>
      <c r="H863" s="45" t="s">
        <v>194</v>
      </c>
      <c r="I863" s="50" t="s">
        <v>221</v>
      </c>
      <c r="J863" s="45" t="s">
        <v>545</v>
      </c>
      <c r="K863" s="45" t="s">
        <v>545</v>
      </c>
      <c r="L863" s="48">
        <v>1434.67</v>
      </c>
      <c r="M863" s="48">
        <v>5022.6400000000003</v>
      </c>
    </row>
    <row r="864" spans="1:13" ht="14.25" x14ac:dyDescent="0.2">
      <c r="A864" s="42" t="s">
        <v>41</v>
      </c>
      <c r="B864" s="42" t="s">
        <v>41</v>
      </c>
      <c r="C864" s="43" t="s">
        <v>51</v>
      </c>
      <c r="D864" s="43" t="s">
        <v>1</v>
      </c>
      <c r="E864" s="45">
        <v>2020</v>
      </c>
      <c r="F864" s="45" t="s">
        <v>67</v>
      </c>
      <c r="G864" s="45" t="s">
        <v>193</v>
      </c>
      <c r="H864" s="45" t="s">
        <v>194</v>
      </c>
      <c r="I864" s="50" t="s">
        <v>221</v>
      </c>
      <c r="J864" s="45" t="s">
        <v>545</v>
      </c>
      <c r="K864" s="45" t="s">
        <v>545</v>
      </c>
      <c r="L864" s="48">
        <v>1434.67</v>
      </c>
      <c r="M864" s="48">
        <v>5022.6400000000003</v>
      </c>
    </row>
    <row r="865" spans="1:13" ht="14.25" x14ac:dyDescent="0.2">
      <c r="A865" s="42" t="s">
        <v>41</v>
      </c>
      <c r="B865" s="42" t="s">
        <v>41</v>
      </c>
      <c r="C865" s="43" t="s">
        <v>51</v>
      </c>
      <c r="D865" s="43" t="s">
        <v>1</v>
      </c>
      <c r="E865" s="45">
        <v>2020</v>
      </c>
      <c r="F865" s="45" t="s">
        <v>67</v>
      </c>
      <c r="G865" s="45" t="s">
        <v>193</v>
      </c>
      <c r="H865" s="45" t="s">
        <v>194</v>
      </c>
      <c r="I865" s="50" t="s">
        <v>120</v>
      </c>
      <c r="J865" s="45" t="s">
        <v>545</v>
      </c>
      <c r="K865" s="45" t="s">
        <v>545</v>
      </c>
      <c r="L865" s="48">
        <v>1434.67</v>
      </c>
      <c r="M865" s="48">
        <v>5022.6400000000003</v>
      </c>
    </row>
    <row r="866" spans="1:13" ht="14.25" x14ac:dyDescent="0.2">
      <c r="A866" s="42" t="s">
        <v>41</v>
      </c>
      <c r="B866" s="42" t="s">
        <v>41</v>
      </c>
      <c r="C866" s="43" t="s">
        <v>51</v>
      </c>
      <c r="D866" s="43" t="s">
        <v>1</v>
      </c>
      <c r="E866" s="45">
        <v>2020</v>
      </c>
      <c r="F866" s="45" t="s">
        <v>67</v>
      </c>
      <c r="G866" s="45" t="s">
        <v>193</v>
      </c>
      <c r="H866" s="45" t="s">
        <v>194</v>
      </c>
      <c r="I866" s="50" t="s">
        <v>114</v>
      </c>
      <c r="J866" s="45" t="s">
        <v>545</v>
      </c>
      <c r="K866" s="45" t="s">
        <v>545</v>
      </c>
      <c r="L866" s="48">
        <v>1434.67</v>
      </c>
      <c r="M866" s="48">
        <v>5022.6400000000003</v>
      </c>
    </row>
    <row r="867" spans="1:13" ht="14.25" x14ac:dyDescent="0.2">
      <c r="A867" s="42" t="s">
        <v>41</v>
      </c>
      <c r="B867" s="42" t="s">
        <v>41</v>
      </c>
      <c r="C867" s="43" t="s">
        <v>51</v>
      </c>
      <c r="D867" s="43" t="s">
        <v>1</v>
      </c>
      <c r="E867" s="45">
        <v>2020</v>
      </c>
      <c r="F867" s="45" t="s">
        <v>67</v>
      </c>
      <c r="G867" s="45" t="s">
        <v>193</v>
      </c>
      <c r="H867" s="45" t="s">
        <v>194</v>
      </c>
      <c r="I867" s="50" t="s">
        <v>222</v>
      </c>
      <c r="J867" s="45" t="s">
        <v>545</v>
      </c>
      <c r="K867" s="45" t="s">
        <v>545</v>
      </c>
      <c r="L867" s="48">
        <v>1434.67</v>
      </c>
      <c r="M867" s="48">
        <v>5022.6400000000003</v>
      </c>
    </row>
    <row r="868" spans="1:13" ht="14.25" x14ac:dyDescent="0.2">
      <c r="A868" s="42" t="s">
        <v>41</v>
      </c>
      <c r="B868" s="42" t="s">
        <v>41</v>
      </c>
      <c r="C868" s="43" t="s">
        <v>51</v>
      </c>
      <c r="D868" s="43" t="s">
        <v>1</v>
      </c>
      <c r="E868" s="45">
        <v>2020</v>
      </c>
      <c r="F868" s="45" t="s">
        <v>67</v>
      </c>
      <c r="G868" s="45" t="s">
        <v>193</v>
      </c>
      <c r="H868" s="45" t="s">
        <v>194</v>
      </c>
      <c r="I868" s="50" t="s">
        <v>223</v>
      </c>
      <c r="J868" s="45" t="s">
        <v>545</v>
      </c>
      <c r="K868" s="45" t="s">
        <v>545</v>
      </c>
      <c r="L868" s="48">
        <v>1434.67</v>
      </c>
      <c r="M868" s="48">
        <v>5022.6400000000003</v>
      </c>
    </row>
    <row r="869" spans="1:13" ht="14.25" x14ac:dyDescent="0.2">
      <c r="A869" s="42" t="s">
        <v>41</v>
      </c>
      <c r="B869" s="42" t="s">
        <v>41</v>
      </c>
      <c r="C869" s="43" t="s">
        <v>51</v>
      </c>
      <c r="D869" s="43" t="s">
        <v>1</v>
      </c>
      <c r="E869" s="45">
        <v>2020</v>
      </c>
      <c r="F869" s="45" t="s">
        <v>67</v>
      </c>
      <c r="G869" s="45" t="s">
        <v>193</v>
      </c>
      <c r="H869" s="45" t="s">
        <v>194</v>
      </c>
      <c r="I869" s="50" t="s">
        <v>224</v>
      </c>
      <c r="J869" s="45" t="s">
        <v>545</v>
      </c>
      <c r="K869" s="45" t="s">
        <v>545</v>
      </c>
      <c r="L869" s="48">
        <v>1434.67</v>
      </c>
      <c r="M869" s="48">
        <v>5022.6400000000003</v>
      </c>
    </row>
    <row r="870" spans="1:13" ht="14.25" x14ac:dyDescent="0.2">
      <c r="A870" s="42" t="s">
        <v>41</v>
      </c>
      <c r="B870" s="42" t="s">
        <v>41</v>
      </c>
      <c r="C870" s="43" t="s">
        <v>51</v>
      </c>
      <c r="D870" s="43" t="s">
        <v>1</v>
      </c>
      <c r="E870" s="45">
        <v>2020</v>
      </c>
      <c r="F870" s="45" t="s">
        <v>67</v>
      </c>
      <c r="G870" s="45" t="s">
        <v>193</v>
      </c>
      <c r="H870" s="45" t="s">
        <v>194</v>
      </c>
      <c r="I870" s="50" t="s">
        <v>120</v>
      </c>
      <c r="J870" s="45" t="s">
        <v>545</v>
      </c>
      <c r="K870" s="45" t="s">
        <v>545</v>
      </c>
      <c r="L870" s="48">
        <v>1434.67</v>
      </c>
      <c r="M870" s="48">
        <v>5022.6400000000003</v>
      </c>
    </row>
    <row r="871" spans="1:13" ht="14.25" x14ac:dyDescent="0.2">
      <c r="A871" s="42" t="s">
        <v>41</v>
      </c>
      <c r="B871" s="42" t="s">
        <v>41</v>
      </c>
      <c r="C871" s="43" t="s">
        <v>51</v>
      </c>
      <c r="D871" s="43" t="s">
        <v>1</v>
      </c>
      <c r="E871" s="45">
        <v>2020</v>
      </c>
      <c r="F871" s="45" t="s">
        <v>67</v>
      </c>
      <c r="G871" s="45" t="s">
        <v>193</v>
      </c>
      <c r="H871" s="45" t="s">
        <v>194</v>
      </c>
      <c r="I871" s="50" t="s">
        <v>616</v>
      </c>
      <c r="J871" s="45" t="s">
        <v>545</v>
      </c>
      <c r="K871" s="45" t="s">
        <v>545</v>
      </c>
      <c r="L871" s="48">
        <v>1434.67</v>
      </c>
      <c r="M871" s="48">
        <v>5022.6400000000003</v>
      </c>
    </row>
    <row r="872" spans="1:13" ht="14.25" x14ac:dyDescent="0.2">
      <c r="A872" s="42" t="s">
        <v>41</v>
      </c>
      <c r="B872" s="42" t="s">
        <v>41</v>
      </c>
      <c r="C872" s="43" t="s">
        <v>51</v>
      </c>
      <c r="D872" s="43" t="s">
        <v>1</v>
      </c>
      <c r="E872" s="45">
        <v>2020</v>
      </c>
      <c r="F872" s="45" t="s">
        <v>67</v>
      </c>
      <c r="G872" s="45" t="s">
        <v>193</v>
      </c>
      <c r="H872" s="45" t="s">
        <v>194</v>
      </c>
      <c r="I872" s="50" t="s">
        <v>92</v>
      </c>
      <c r="J872" s="45" t="s">
        <v>545</v>
      </c>
      <c r="K872" s="45" t="s">
        <v>545</v>
      </c>
      <c r="L872" s="48">
        <v>1434.67</v>
      </c>
      <c r="M872" s="48">
        <v>5022.6400000000003</v>
      </c>
    </row>
    <row r="873" spans="1:13" ht="14.25" x14ac:dyDescent="0.2">
      <c r="A873" s="42" t="s">
        <v>41</v>
      </c>
      <c r="B873" s="42" t="s">
        <v>41</v>
      </c>
      <c r="C873" s="43" t="s">
        <v>51</v>
      </c>
      <c r="D873" s="43" t="s">
        <v>1</v>
      </c>
      <c r="E873" s="45">
        <v>2020</v>
      </c>
      <c r="F873" s="45" t="s">
        <v>67</v>
      </c>
      <c r="G873" s="45" t="s">
        <v>193</v>
      </c>
      <c r="H873" s="45" t="s">
        <v>194</v>
      </c>
      <c r="I873" s="50" t="s">
        <v>92</v>
      </c>
      <c r="J873" s="45" t="s">
        <v>545</v>
      </c>
      <c r="K873" s="45" t="s">
        <v>545</v>
      </c>
      <c r="L873" s="48">
        <v>1434.67</v>
      </c>
      <c r="M873" s="48">
        <v>5022.6400000000003</v>
      </c>
    </row>
    <row r="874" spans="1:13" ht="14.25" x14ac:dyDescent="0.2">
      <c r="A874" s="42" t="s">
        <v>41</v>
      </c>
      <c r="B874" s="42" t="s">
        <v>41</v>
      </c>
      <c r="C874" s="43" t="s">
        <v>51</v>
      </c>
      <c r="D874" s="43" t="s">
        <v>1</v>
      </c>
      <c r="E874" s="45">
        <v>2020</v>
      </c>
      <c r="F874" s="45" t="s">
        <v>67</v>
      </c>
      <c r="G874" s="45" t="s">
        <v>193</v>
      </c>
      <c r="H874" s="45" t="s">
        <v>194</v>
      </c>
      <c r="I874" s="50" t="s">
        <v>223</v>
      </c>
      <c r="J874" s="45" t="s">
        <v>545</v>
      </c>
      <c r="K874" s="45" t="s">
        <v>545</v>
      </c>
      <c r="L874" s="48">
        <v>1434.67</v>
      </c>
      <c r="M874" s="48">
        <v>5022.6400000000003</v>
      </c>
    </row>
    <row r="875" spans="1:13" ht="14.25" x14ac:dyDescent="0.2">
      <c r="A875" s="42" t="s">
        <v>41</v>
      </c>
      <c r="B875" s="42" t="s">
        <v>41</v>
      </c>
      <c r="C875" s="43" t="s">
        <v>51</v>
      </c>
      <c r="D875" s="43" t="s">
        <v>1</v>
      </c>
      <c r="E875" s="45">
        <v>2020</v>
      </c>
      <c r="F875" s="45" t="s">
        <v>67</v>
      </c>
      <c r="G875" s="45" t="s">
        <v>193</v>
      </c>
      <c r="H875" s="45" t="s">
        <v>194</v>
      </c>
      <c r="I875" s="50" t="s">
        <v>221</v>
      </c>
      <c r="J875" s="45" t="s">
        <v>545</v>
      </c>
      <c r="K875" s="45" t="s">
        <v>545</v>
      </c>
      <c r="L875" s="48">
        <v>1434.67</v>
      </c>
      <c r="M875" s="48">
        <v>5022.6400000000003</v>
      </c>
    </row>
    <row r="876" spans="1:13" ht="14.25" x14ac:dyDescent="0.2">
      <c r="A876" s="42" t="s">
        <v>41</v>
      </c>
      <c r="B876" s="42" t="s">
        <v>41</v>
      </c>
      <c r="C876" s="43" t="s">
        <v>51</v>
      </c>
      <c r="D876" s="43" t="s">
        <v>1</v>
      </c>
      <c r="E876" s="45">
        <v>2020</v>
      </c>
      <c r="F876" s="45" t="s">
        <v>67</v>
      </c>
      <c r="G876" s="45" t="s">
        <v>193</v>
      </c>
      <c r="H876" s="45" t="s">
        <v>194</v>
      </c>
      <c r="I876" s="50" t="s">
        <v>615</v>
      </c>
      <c r="J876" s="45" t="s">
        <v>545</v>
      </c>
      <c r="K876" s="45" t="s">
        <v>545</v>
      </c>
      <c r="L876" s="48">
        <v>1434.67</v>
      </c>
      <c r="M876" s="48">
        <v>5022.6400000000003</v>
      </c>
    </row>
    <row r="877" spans="1:13" ht="14.25" x14ac:dyDescent="0.2">
      <c r="A877" s="42" t="s">
        <v>41</v>
      </c>
      <c r="B877" s="42" t="s">
        <v>41</v>
      </c>
      <c r="C877" s="43" t="s">
        <v>51</v>
      </c>
      <c r="D877" s="43" t="s">
        <v>1</v>
      </c>
      <c r="E877" s="45">
        <v>2020</v>
      </c>
      <c r="F877" s="45" t="s">
        <v>67</v>
      </c>
      <c r="G877" s="45" t="s">
        <v>193</v>
      </c>
      <c r="H877" s="45" t="s">
        <v>194</v>
      </c>
      <c r="I877" s="50" t="s">
        <v>214</v>
      </c>
      <c r="J877" s="45" t="s">
        <v>545</v>
      </c>
      <c r="K877" s="45" t="s">
        <v>545</v>
      </c>
      <c r="L877" s="48">
        <v>1434.67</v>
      </c>
      <c r="M877" s="48">
        <v>5022.6400000000003</v>
      </c>
    </row>
    <row r="878" spans="1:13" ht="14.25" x14ac:dyDescent="0.2">
      <c r="A878" s="42" t="s">
        <v>41</v>
      </c>
      <c r="B878" s="42" t="s">
        <v>41</v>
      </c>
      <c r="C878" s="43" t="s">
        <v>51</v>
      </c>
      <c r="D878" s="43" t="s">
        <v>1</v>
      </c>
      <c r="E878" s="45">
        <v>2020</v>
      </c>
      <c r="F878" s="45" t="s">
        <v>67</v>
      </c>
      <c r="G878" s="45" t="s">
        <v>193</v>
      </c>
      <c r="H878" s="45" t="s">
        <v>194</v>
      </c>
      <c r="I878" s="50" t="s">
        <v>226</v>
      </c>
      <c r="J878" s="45" t="s">
        <v>545</v>
      </c>
      <c r="K878" s="45" t="s">
        <v>545</v>
      </c>
      <c r="L878" s="48">
        <v>1434.67</v>
      </c>
      <c r="M878" s="48">
        <v>5022.6400000000003</v>
      </c>
    </row>
    <row r="879" spans="1:13" ht="14.25" x14ac:dyDescent="0.2">
      <c r="A879" s="42" t="s">
        <v>41</v>
      </c>
      <c r="B879" s="42" t="s">
        <v>41</v>
      </c>
      <c r="C879" s="43" t="s">
        <v>51</v>
      </c>
      <c r="D879" s="43" t="s">
        <v>1</v>
      </c>
      <c r="E879" s="45">
        <v>2020</v>
      </c>
      <c r="F879" s="45" t="s">
        <v>67</v>
      </c>
      <c r="G879" s="45" t="s">
        <v>193</v>
      </c>
      <c r="H879" s="45" t="s">
        <v>194</v>
      </c>
      <c r="I879" s="50" t="s">
        <v>114</v>
      </c>
      <c r="J879" s="45" t="s">
        <v>545</v>
      </c>
      <c r="K879" s="45" t="s">
        <v>545</v>
      </c>
      <c r="L879" s="48">
        <v>1434.67</v>
      </c>
      <c r="M879" s="48">
        <v>5022.6400000000003</v>
      </c>
    </row>
    <row r="880" spans="1:13" ht="14.25" x14ac:dyDescent="0.2">
      <c r="A880" s="42" t="s">
        <v>41</v>
      </c>
      <c r="B880" s="42" t="s">
        <v>41</v>
      </c>
      <c r="C880" s="43" t="s">
        <v>51</v>
      </c>
      <c r="D880" s="43" t="s">
        <v>1</v>
      </c>
      <c r="E880" s="45">
        <v>2020</v>
      </c>
      <c r="F880" s="45" t="s">
        <v>67</v>
      </c>
      <c r="G880" s="45" t="s">
        <v>193</v>
      </c>
      <c r="H880" s="45" t="s">
        <v>194</v>
      </c>
      <c r="I880" s="50" t="s">
        <v>92</v>
      </c>
      <c r="J880" s="45" t="s">
        <v>545</v>
      </c>
      <c r="K880" s="45" t="s">
        <v>545</v>
      </c>
      <c r="L880" s="48">
        <v>1434.67</v>
      </c>
      <c r="M880" s="48">
        <v>5022.6400000000003</v>
      </c>
    </row>
    <row r="881" spans="1:13" ht="14.25" x14ac:dyDescent="0.2">
      <c r="A881" s="42" t="s">
        <v>41</v>
      </c>
      <c r="B881" s="42" t="s">
        <v>41</v>
      </c>
      <c r="C881" s="43" t="s">
        <v>51</v>
      </c>
      <c r="D881" s="43" t="s">
        <v>1</v>
      </c>
      <c r="E881" s="45">
        <v>2020</v>
      </c>
      <c r="F881" s="45" t="s">
        <v>67</v>
      </c>
      <c r="G881" s="45" t="s">
        <v>193</v>
      </c>
      <c r="H881" s="45" t="s">
        <v>194</v>
      </c>
      <c r="I881" s="50" t="s">
        <v>201</v>
      </c>
      <c r="J881" s="45" t="s">
        <v>545</v>
      </c>
      <c r="K881" s="45" t="s">
        <v>545</v>
      </c>
      <c r="L881" s="48">
        <v>1434.67</v>
      </c>
      <c r="M881" s="48">
        <v>5022.6400000000003</v>
      </c>
    </row>
    <row r="882" spans="1:13" ht="14.25" x14ac:dyDescent="0.2">
      <c r="A882" s="42" t="s">
        <v>41</v>
      </c>
      <c r="B882" s="42" t="s">
        <v>41</v>
      </c>
      <c r="C882" s="43" t="s">
        <v>51</v>
      </c>
      <c r="D882" s="43" t="s">
        <v>1</v>
      </c>
      <c r="E882" s="45">
        <v>2020</v>
      </c>
      <c r="F882" s="45" t="s">
        <v>67</v>
      </c>
      <c r="G882" s="45" t="s">
        <v>193</v>
      </c>
      <c r="H882" s="45" t="s">
        <v>194</v>
      </c>
      <c r="I882" s="50" t="s">
        <v>110</v>
      </c>
      <c r="J882" s="45" t="s">
        <v>545</v>
      </c>
      <c r="K882" s="45" t="s">
        <v>545</v>
      </c>
      <c r="L882" s="48">
        <v>1434.67</v>
      </c>
      <c r="M882" s="48">
        <v>5022.6400000000003</v>
      </c>
    </row>
    <row r="883" spans="1:13" ht="14.25" x14ac:dyDescent="0.2">
      <c r="A883" s="42" t="s">
        <v>41</v>
      </c>
      <c r="B883" s="42" t="s">
        <v>41</v>
      </c>
      <c r="C883" s="43" t="s">
        <v>51</v>
      </c>
      <c r="D883" s="43" t="s">
        <v>1</v>
      </c>
      <c r="E883" s="45">
        <v>2020</v>
      </c>
      <c r="F883" s="45" t="s">
        <v>67</v>
      </c>
      <c r="G883" s="45" t="s">
        <v>193</v>
      </c>
      <c r="H883" s="45" t="s">
        <v>194</v>
      </c>
      <c r="I883" s="50" t="s">
        <v>227</v>
      </c>
      <c r="J883" s="45" t="s">
        <v>545</v>
      </c>
      <c r="K883" s="45" t="s">
        <v>545</v>
      </c>
      <c r="L883" s="48">
        <v>1434.67</v>
      </c>
      <c r="M883" s="48">
        <v>5022.6400000000003</v>
      </c>
    </row>
    <row r="884" spans="1:13" ht="14.25" x14ac:dyDescent="0.2">
      <c r="A884" s="42" t="s">
        <v>41</v>
      </c>
      <c r="B884" s="42" t="s">
        <v>41</v>
      </c>
      <c r="C884" s="43" t="s">
        <v>51</v>
      </c>
      <c r="D884" s="43" t="s">
        <v>1</v>
      </c>
      <c r="E884" s="45">
        <v>2020</v>
      </c>
      <c r="F884" s="45" t="s">
        <v>67</v>
      </c>
      <c r="G884" s="45" t="s">
        <v>193</v>
      </c>
      <c r="H884" s="45" t="s">
        <v>194</v>
      </c>
      <c r="I884" s="50" t="s">
        <v>228</v>
      </c>
      <c r="J884" s="45" t="s">
        <v>545</v>
      </c>
      <c r="K884" s="45" t="s">
        <v>545</v>
      </c>
      <c r="L884" s="48">
        <v>1434.67</v>
      </c>
      <c r="M884" s="48">
        <v>5022.6400000000003</v>
      </c>
    </row>
    <row r="885" spans="1:13" ht="14.25" x14ac:dyDescent="0.2">
      <c r="A885" s="42" t="s">
        <v>41</v>
      </c>
      <c r="B885" s="42" t="s">
        <v>41</v>
      </c>
      <c r="C885" s="43" t="s">
        <v>51</v>
      </c>
      <c r="D885" s="43" t="s">
        <v>1</v>
      </c>
      <c r="E885" s="45">
        <v>2020</v>
      </c>
      <c r="F885" s="45" t="s">
        <v>67</v>
      </c>
      <c r="G885" s="45" t="s">
        <v>193</v>
      </c>
      <c r="H885" s="45" t="s">
        <v>194</v>
      </c>
      <c r="I885" s="50" t="s">
        <v>615</v>
      </c>
      <c r="J885" s="45" t="s">
        <v>545</v>
      </c>
      <c r="K885" s="45" t="s">
        <v>545</v>
      </c>
      <c r="L885" s="48">
        <v>1434.67</v>
      </c>
      <c r="M885" s="48">
        <v>5022.6400000000003</v>
      </c>
    </row>
    <row r="886" spans="1:13" ht="14.25" x14ac:dyDescent="0.2">
      <c r="A886" s="42" t="s">
        <v>41</v>
      </c>
      <c r="B886" s="42" t="s">
        <v>41</v>
      </c>
      <c r="C886" s="43" t="s">
        <v>51</v>
      </c>
      <c r="D886" s="43" t="s">
        <v>1</v>
      </c>
      <c r="E886" s="45">
        <v>2020</v>
      </c>
      <c r="F886" s="45" t="s">
        <v>67</v>
      </c>
      <c r="G886" s="45" t="s">
        <v>193</v>
      </c>
      <c r="H886" s="45" t="s">
        <v>194</v>
      </c>
      <c r="I886" s="50" t="s">
        <v>223</v>
      </c>
      <c r="J886" s="45" t="s">
        <v>545</v>
      </c>
      <c r="K886" s="45" t="s">
        <v>545</v>
      </c>
      <c r="L886" s="48">
        <v>1434.67</v>
      </c>
      <c r="M886" s="48">
        <v>5022.6400000000003</v>
      </c>
    </row>
    <row r="887" spans="1:13" ht="14.25" x14ac:dyDescent="0.2">
      <c r="A887" s="42" t="s">
        <v>41</v>
      </c>
      <c r="B887" s="42" t="s">
        <v>41</v>
      </c>
      <c r="C887" s="43" t="s">
        <v>51</v>
      </c>
      <c r="D887" s="43" t="s">
        <v>1</v>
      </c>
      <c r="E887" s="45">
        <v>2020</v>
      </c>
      <c r="F887" s="45" t="s">
        <v>67</v>
      </c>
      <c r="G887" s="45" t="s">
        <v>193</v>
      </c>
      <c r="H887" s="45" t="s">
        <v>194</v>
      </c>
      <c r="I887" s="50" t="s">
        <v>222</v>
      </c>
      <c r="J887" s="45" t="s">
        <v>545</v>
      </c>
      <c r="K887" s="45" t="s">
        <v>545</v>
      </c>
      <c r="L887" s="48">
        <v>1434.67</v>
      </c>
      <c r="M887" s="48">
        <v>5022.6400000000003</v>
      </c>
    </row>
    <row r="888" spans="1:13" ht="14.25" x14ac:dyDescent="0.2">
      <c r="A888" s="42" t="s">
        <v>41</v>
      </c>
      <c r="B888" s="42" t="s">
        <v>41</v>
      </c>
      <c r="C888" s="43" t="s">
        <v>51</v>
      </c>
      <c r="D888" s="43" t="s">
        <v>1</v>
      </c>
      <c r="E888" s="45">
        <v>2020</v>
      </c>
      <c r="F888" s="45" t="s">
        <v>67</v>
      </c>
      <c r="G888" s="45" t="s">
        <v>193</v>
      </c>
      <c r="H888" s="45" t="s">
        <v>194</v>
      </c>
      <c r="I888" s="50" t="s">
        <v>617</v>
      </c>
      <c r="J888" s="45" t="s">
        <v>545</v>
      </c>
      <c r="K888" s="45" t="s">
        <v>545</v>
      </c>
      <c r="L888" s="48">
        <v>1434.67</v>
      </c>
      <c r="M888" s="48">
        <v>5022.6400000000003</v>
      </c>
    </row>
    <row r="889" spans="1:13" ht="14.25" x14ac:dyDescent="0.2">
      <c r="A889" s="42" t="s">
        <v>41</v>
      </c>
      <c r="B889" s="42" t="s">
        <v>41</v>
      </c>
      <c r="C889" s="43" t="s">
        <v>51</v>
      </c>
      <c r="D889" s="43" t="s">
        <v>1</v>
      </c>
      <c r="E889" s="45">
        <v>2020</v>
      </c>
      <c r="F889" s="45" t="s">
        <v>67</v>
      </c>
      <c r="G889" s="45" t="s">
        <v>193</v>
      </c>
      <c r="H889" s="45" t="s">
        <v>194</v>
      </c>
      <c r="I889" s="50" t="s">
        <v>229</v>
      </c>
      <c r="J889" s="45" t="s">
        <v>545</v>
      </c>
      <c r="K889" s="45" t="s">
        <v>545</v>
      </c>
      <c r="L889" s="48">
        <v>1434.67</v>
      </c>
      <c r="M889" s="48">
        <v>5022.6400000000003</v>
      </c>
    </row>
    <row r="890" spans="1:13" ht="14.25" x14ac:dyDescent="0.2">
      <c r="A890" s="42" t="s">
        <v>41</v>
      </c>
      <c r="B890" s="42" t="s">
        <v>41</v>
      </c>
      <c r="C890" s="43" t="s">
        <v>51</v>
      </c>
      <c r="D890" s="43" t="s">
        <v>1</v>
      </c>
      <c r="E890" s="45">
        <v>2020</v>
      </c>
      <c r="F890" s="45" t="s">
        <v>67</v>
      </c>
      <c r="G890" s="45" t="s">
        <v>193</v>
      </c>
      <c r="H890" s="45" t="s">
        <v>194</v>
      </c>
      <c r="I890" s="50" t="s">
        <v>210</v>
      </c>
      <c r="J890" s="45" t="s">
        <v>545</v>
      </c>
      <c r="K890" s="45" t="s">
        <v>545</v>
      </c>
      <c r="L890" s="48">
        <v>1434.67</v>
      </c>
      <c r="M890" s="48">
        <v>5022.6400000000003</v>
      </c>
    </row>
    <row r="891" spans="1:13" ht="14.25" x14ac:dyDescent="0.2">
      <c r="A891" s="42" t="s">
        <v>41</v>
      </c>
      <c r="B891" s="42" t="s">
        <v>41</v>
      </c>
      <c r="C891" s="43" t="s">
        <v>51</v>
      </c>
      <c r="D891" s="43" t="s">
        <v>1</v>
      </c>
      <c r="E891" s="45">
        <v>2020</v>
      </c>
      <c r="F891" s="45" t="s">
        <v>67</v>
      </c>
      <c r="G891" s="45" t="s">
        <v>193</v>
      </c>
      <c r="H891" s="45" t="s">
        <v>194</v>
      </c>
      <c r="I891" s="50" t="s">
        <v>228</v>
      </c>
      <c r="J891" s="45" t="s">
        <v>545</v>
      </c>
      <c r="K891" s="45" t="s">
        <v>545</v>
      </c>
      <c r="L891" s="48">
        <v>1434.67</v>
      </c>
      <c r="M891" s="48">
        <v>5022.6400000000003</v>
      </c>
    </row>
    <row r="892" spans="1:13" ht="14.25" x14ac:dyDescent="0.2">
      <c r="A892" s="42" t="s">
        <v>41</v>
      </c>
      <c r="B892" s="42" t="s">
        <v>41</v>
      </c>
      <c r="C892" s="43" t="s">
        <v>51</v>
      </c>
      <c r="D892" s="43" t="s">
        <v>1</v>
      </c>
      <c r="E892" s="45">
        <v>2020</v>
      </c>
      <c r="F892" s="45" t="s">
        <v>67</v>
      </c>
      <c r="G892" s="45" t="s">
        <v>193</v>
      </c>
      <c r="H892" s="45" t="s">
        <v>194</v>
      </c>
      <c r="I892" s="50" t="s">
        <v>230</v>
      </c>
      <c r="J892" s="45" t="s">
        <v>545</v>
      </c>
      <c r="K892" s="45" t="s">
        <v>545</v>
      </c>
      <c r="L892" s="48">
        <v>1434.67</v>
      </c>
      <c r="M892" s="48">
        <v>5022.6400000000003</v>
      </c>
    </row>
    <row r="893" spans="1:13" ht="14.25" x14ac:dyDescent="0.2">
      <c r="A893" s="42" t="s">
        <v>41</v>
      </c>
      <c r="B893" s="42" t="s">
        <v>41</v>
      </c>
      <c r="C893" s="43" t="s">
        <v>51</v>
      </c>
      <c r="D893" s="43" t="s">
        <v>1</v>
      </c>
      <c r="E893" s="45">
        <v>2020</v>
      </c>
      <c r="F893" s="45" t="s">
        <v>67</v>
      </c>
      <c r="G893" s="45" t="s">
        <v>193</v>
      </c>
      <c r="H893" s="45" t="s">
        <v>194</v>
      </c>
      <c r="I893" s="50" t="s">
        <v>231</v>
      </c>
      <c r="J893" s="45" t="s">
        <v>545</v>
      </c>
      <c r="K893" s="45" t="s">
        <v>545</v>
      </c>
      <c r="L893" s="48">
        <v>1434.67</v>
      </c>
      <c r="M893" s="48">
        <v>5022.6400000000003</v>
      </c>
    </row>
    <row r="894" spans="1:13" ht="14.25" x14ac:dyDescent="0.2">
      <c r="A894" s="42" t="s">
        <v>41</v>
      </c>
      <c r="B894" s="42" t="s">
        <v>41</v>
      </c>
      <c r="C894" s="43" t="s">
        <v>51</v>
      </c>
      <c r="D894" s="43" t="s">
        <v>1</v>
      </c>
      <c r="E894" s="45">
        <v>2020</v>
      </c>
      <c r="F894" s="45" t="s">
        <v>67</v>
      </c>
      <c r="G894" s="45" t="s">
        <v>193</v>
      </c>
      <c r="H894" s="45" t="s">
        <v>194</v>
      </c>
      <c r="I894" s="50" t="s">
        <v>92</v>
      </c>
      <c r="J894" s="45" t="s">
        <v>545</v>
      </c>
      <c r="K894" s="45" t="s">
        <v>545</v>
      </c>
      <c r="L894" s="48">
        <v>1434.67</v>
      </c>
      <c r="M894" s="48">
        <v>5022.6400000000003</v>
      </c>
    </row>
    <row r="895" spans="1:13" ht="14.25" x14ac:dyDescent="0.2">
      <c r="A895" s="42" t="s">
        <v>41</v>
      </c>
      <c r="B895" s="42" t="s">
        <v>41</v>
      </c>
      <c r="C895" s="43" t="s">
        <v>51</v>
      </c>
      <c r="D895" s="43" t="s">
        <v>1</v>
      </c>
      <c r="E895" s="45">
        <v>2020</v>
      </c>
      <c r="F895" s="45" t="s">
        <v>67</v>
      </c>
      <c r="G895" s="45" t="s">
        <v>193</v>
      </c>
      <c r="H895" s="45" t="s">
        <v>194</v>
      </c>
      <c r="I895" s="50" t="s">
        <v>223</v>
      </c>
      <c r="J895" s="45" t="s">
        <v>545</v>
      </c>
      <c r="K895" s="45" t="s">
        <v>545</v>
      </c>
      <c r="L895" s="48">
        <v>1434.67</v>
      </c>
      <c r="M895" s="48">
        <v>5022.6400000000003</v>
      </c>
    </row>
    <row r="896" spans="1:13" ht="14.25" x14ac:dyDescent="0.2">
      <c r="A896" s="42" t="s">
        <v>41</v>
      </c>
      <c r="B896" s="42" t="s">
        <v>41</v>
      </c>
      <c r="C896" s="43" t="s">
        <v>51</v>
      </c>
      <c r="D896" s="43" t="s">
        <v>1</v>
      </c>
      <c r="E896" s="45">
        <v>2020</v>
      </c>
      <c r="F896" s="45" t="s">
        <v>67</v>
      </c>
      <c r="G896" s="45" t="s">
        <v>193</v>
      </c>
      <c r="H896" s="45" t="s">
        <v>194</v>
      </c>
      <c r="I896" s="50" t="s">
        <v>120</v>
      </c>
      <c r="J896" s="45" t="s">
        <v>545</v>
      </c>
      <c r="K896" s="45" t="s">
        <v>545</v>
      </c>
      <c r="L896" s="48">
        <v>1434.67</v>
      </c>
      <c r="M896" s="48">
        <v>5022.6400000000003</v>
      </c>
    </row>
    <row r="897" spans="1:13" ht="14.25" x14ac:dyDescent="0.2">
      <c r="A897" s="42" t="s">
        <v>41</v>
      </c>
      <c r="B897" s="42" t="s">
        <v>41</v>
      </c>
      <c r="C897" s="43" t="s">
        <v>51</v>
      </c>
      <c r="D897" s="43" t="s">
        <v>1</v>
      </c>
      <c r="E897" s="45">
        <v>2020</v>
      </c>
      <c r="F897" s="45" t="s">
        <v>67</v>
      </c>
      <c r="G897" s="45" t="s">
        <v>193</v>
      </c>
      <c r="H897" s="45" t="s">
        <v>194</v>
      </c>
      <c r="I897" s="50" t="s">
        <v>219</v>
      </c>
      <c r="J897" s="45" t="s">
        <v>545</v>
      </c>
      <c r="K897" s="45" t="s">
        <v>545</v>
      </c>
      <c r="L897" s="48">
        <v>1434.67</v>
      </c>
      <c r="M897" s="48">
        <v>5022.6400000000003</v>
      </c>
    </row>
    <row r="898" spans="1:13" ht="14.25" x14ac:dyDescent="0.2">
      <c r="A898" s="42" t="s">
        <v>41</v>
      </c>
      <c r="B898" s="42" t="s">
        <v>41</v>
      </c>
      <c r="C898" s="43" t="s">
        <v>51</v>
      </c>
      <c r="D898" s="43" t="s">
        <v>1</v>
      </c>
      <c r="E898" s="45">
        <v>2020</v>
      </c>
      <c r="F898" s="45" t="s">
        <v>67</v>
      </c>
      <c r="G898" s="45" t="s">
        <v>193</v>
      </c>
      <c r="H898" s="45" t="s">
        <v>194</v>
      </c>
      <c r="I898" s="50" t="s">
        <v>92</v>
      </c>
      <c r="J898" s="45" t="s">
        <v>545</v>
      </c>
      <c r="K898" s="45" t="s">
        <v>545</v>
      </c>
      <c r="L898" s="48">
        <v>1434.67</v>
      </c>
      <c r="M898" s="48">
        <v>5022.6400000000003</v>
      </c>
    </row>
    <row r="899" spans="1:13" ht="14.25" x14ac:dyDescent="0.2">
      <c r="A899" s="42" t="s">
        <v>41</v>
      </c>
      <c r="B899" s="42" t="s">
        <v>41</v>
      </c>
      <c r="C899" s="43" t="s">
        <v>51</v>
      </c>
      <c r="D899" s="43" t="s">
        <v>1</v>
      </c>
      <c r="E899" s="45">
        <v>2020</v>
      </c>
      <c r="F899" s="45" t="s">
        <v>67</v>
      </c>
      <c r="G899" s="45" t="s">
        <v>193</v>
      </c>
      <c r="H899" s="45" t="s">
        <v>194</v>
      </c>
      <c r="I899" s="50" t="s">
        <v>92</v>
      </c>
      <c r="J899" s="45" t="s">
        <v>545</v>
      </c>
      <c r="K899" s="45" t="s">
        <v>545</v>
      </c>
      <c r="L899" s="48">
        <v>1434.67</v>
      </c>
      <c r="M899" s="48">
        <v>5022.6400000000003</v>
      </c>
    </row>
    <row r="900" spans="1:13" ht="14.25" x14ac:dyDescent="0.2">
      <c r="A900" s="42" t="s">
        <v>41</v>
      </c>
      <c r="B900" s="42" t="s">
        <v>41</v>
      </c>
      <c r="C900" s="43" t="s">
        <v>51</v>
      </c>
      <c r="D900" s="43" t="s">
        <v>1</v>
      </c>
      <c r="E900" s="45">
        <v>2020</v>
      </c>
      <c r="F900" s="45" t="s">
        <v>67</v>
      </c>
      <c r="G900" s="45" t="s">
        <v>193</v>
      </c>
      <c r="H900" s="45" t="s">
        <v>194</v>
      </c>
      <c r="I900" s="50" t="s">
        <v>232</v>
      </c>
      <c r="J900" s="45" t="s">
        <v>545</v>
      </c>
      <c r="K900" s="45" t="s">
        <v>545</v>
      </c>
      <c r="L900" s="48">
        <v>1434.67</v>
      </c>
      <c r="M900" s="48">
        <v>5022.6400000000003</v>
      </c>
    </row>
    <row r="901" spans="1:13" ht="14.25" x14ac:dyDescent="0.2">
      <c r="A901" s="42" t="s">
        <v>41</v>
      </c>
      <c r="B901" s="42" t="s">
        <v>41</v>
      </c>
      <c r="C901" s="43" t="s">
        <v>51</v>
      </c>
      <c r="D901" s="43" t="s">
        <v>1</v>
      </c>
      <c r="E901" s="45">
        <v>2020</v>
      </c>
      <c r="F901" s="45" t="s">
        <v>67</v>
      </c>
      <c r="G901" s="45" t="s">
        <v>193</v>
      </c>
      <c r="H901" s="45" t="s">
        <v>194</v>
      </c>
      <c r="I901" s="50" t="s">
        <v>92</v>
      </c>
      <c r="J901" s="45" t="s">
        <v>545</v>
      </c>
      <c r="K901" s="45" t="s">
        <v>545</v>
      </c>
      <c r="L901" s="48">
        <v>1434.67</v>
      </c>
      <c r="M901" s="48">
        <v>5022.6400000000003</v>
      </c>
    </row>
    <row r="902" spans="1:13" ht="14.25" x14ac:dyDescent="0.2">
      <c r="A902" s="42" t="s">
        <v>41</v>
      </c>
      <c r="B902" s="42" t="s">
        <v>41</v>
      </c>
      <c r="C902" s="43" t="s">
        <v>51</v>
      </c>
      <c r="D902" s="43" t="s">
        <v>1</v>
      </c>
      <c r="E902" s="45">
        <v>2020</v>
      </c>
      <c r="F902" s="45" t="s">
        <v>67</v>
      </c>
      <c r="G902" s="45" t="s">
        <v>193</v>
      </c>
      <c r="H902" s="45" t="s">
        <v>194</v>
      </c>
      <c r="I902" s="50" t="s">
        <v>114</v>
      </c>
      <c r="J902" s="45" t="s">
        <v>545</v>
      </c>
      <c r="K902" s="45" t="s">
        <v>545</v>
      </c>
      <c r="L902" s="48">
        <v>1434.67</v>
      </c>
      <c r="M902" s="48">
        <v>5022.6400000000003</v>
      </c>
    </row>
    <row r="903" spans="1:13" ht="14.25" x14ac:dyDescent="0.2">
      <c r="A903" s="42" t="s">
        <v>41</v>
      </c>
      <c r="B903" s="42" t="s">
        <v>41</v>
      </c>
      <c r="C903" s="43" t="s">
        <v>51</v>
      </c>
      <c r="D903" s="43" t="s">
        <v>1</v>
      </c>
      <c r="E903" s="45">
        <v>2020</v>
      </c>
      <c r="F903" s="45" t="s">
        <v>67</v>
      </c>
      <c r="G903" s="45" t="s">
        <v>193</v>
      </c>
      <c r="H903" s="45" t="s">
        <v>194</v>
      </c>
      <c r="I903" s="50" t="s">
        <v>116</v>
      </c>
      <c r="J903" s="45" t="s">
        <v>545</v>
      </c>
      <c r="K903" s="45" t="s">
        <v>545</v>
      </c>
      <c r="L903" s="48">
        <v>1434.67</v>
      </c>
      <c r="M903" s="48">
        <v>5022.6400000000003</v>
      </c>
    </row>
    <row r="904" spans="1:13" ht="14.25" x14ac:dyDescent="0.2">
      <c r="A904" s="42" t="s">
        <v>41</v>
      </c>
      <c r="B904" s="42" t="s">
        <v>41</v>
      </c>
      <c r="C904" s="43" t="s">
        <v>51</v>
      </c>
      <c r="D904" s="43" t="s">
        <v>1</v>
      </c>
      <c r="E904" s="45">
        <v>2020</v>
      </c>
      <c r="F904" s="45" t="s">
        <v>67</v>
      </c>
      <c r="G904" s="45" t="s">
        <v>193</v>
      </c>
      <c r="H904" s="45" t="s">
        <v>194</v>
      </c>
      <c r="I904" s="50" t="s">
        <v>616</v>
      </c>
      <c r="J904" s="45" t="s">
        <v>545</v>
      </c>
      <c r="K904" s="45" t="s">
        <v>545</v>
      </c>
      <c r="L904" s="48">
        <v>1434.67</v>
      </c>
      <c r="M904" s="48">
        <v>5022.6400000000003</v>
      </c>
    </row>
    <row r="905" spans="1:13" ht="14.25" x14ac:dyDescent="0.2">
      <c r="A905" s="42" t="s">
        <v>41</v>
      </c>
      <c r="B905" s="42" t="s">
        <v>41</v>
      </c>
      <c r="C905" s="43" t="s">
        <v>51</v>
      </c>
      <c r="D905" s="43" t="s">
        <v>1</v>
      </c>
      <c r="E905" s="45">
        <v>2020</v>
      </c>
      <c r="F905" s="45" t="s">
        <v>67</v>
      </c>
      <c r="G905" s="45" t="s">
        <v>193</v>
      </c>
      <c r="H905" s="45" t="s">
        <v>194</v>
      </c>
      <c r="I905" s="50" t="s">
        <v>233</v>
      </c>
      <c r="J905" s="45" t="s">
        <v>545</v>
      </c>
      <c r="K905" s="45" t="s">
        <v>545</v>
      </c>
      <c r="L905" s="48">
        <v>1434.67</v>
      </c>
      <c r="M905" s="48">
        <v>5022.6400000000003</v>
      </c>
    </row>
    <row r="906" spans="1:13" ht="14.25" x14ac:dyDescent="0.2">
      <c r="A906" s="42" t="s">
        <v>41</v>
      </c>
      <c r="B906" s="42" t="s">
        <v>41</v>
      </c>
      <c r="C906" s="43" t="s">
        <v>51</v>
      </c>
      <c r="D906" s="43" t="s">
        <v>1</v>
      </c>
      <c r="E906" s="45">
        <v>2020</v>
      </c>
      <c r="F906" s="45" t="s">
        <v>67</v>
      </c>
      <c r="G906" s="45" t="s">
        <v>193</v>
      </c>
      <c r="H906" s="45" t="s">
        <v>194</v>
      </c>
      <c r="I906" s="50" t="s">
        <v>221</v>
      </c>
      <c r="J906" s="45" t="s">
        <v>545</v>
      </c>
      <c r="K906" s="45" t="s">
        <v>545</v>
      </c>
      <c r="L906" s="48">
        <v>1434.67</v>
      </c>
      <c r="M906" s="48">
        <v>5022.6400000000003</v>
      </c>
    </row>
    <row r="907" spans="1:13" ht="14.25" x14ac:dyDescent="0.2">
      <c r="A907" s="42" t="s">
        <v>41</v>
      </c>
      <c r="B907" s="42" t="s">
        <v>41</v>
      </c>
      <c r="C907" s="43" t="s">
        <v>51</v>
      </c>
      <c r="D907" s="43" t="s">
        <v>1</v>
      </c>
      <c r="E907" s="45">
        <v>2020</v>
      </c>
      <c r="F907" s="45" t="s">
        <v>67</v>
      </c>
      <c r="G907" s="45" t="s">
        <v>193</v>
      </c>
      <c r="H907" s="45" t="s">
        <v>194</v>
      </c>
      <c r="I907" s="50" t="s">
        <v>120</v>
      </c>
      <c r="J907" s="45" t="s">
        <v>545</v>
      </c>
      <c r="K907" s="45" t="s">
        <v>545</v>
      </c>
      <c r="L907" s="48">
        <v>1434.67</v>
      </c>
      <c r="M907" s="48">
        <v>5022.6400000000003</v>
      </c>
    </row>
    <row r="908" spans="1:13" ht="14.25" x14ac:dyDescent="0.2">
      <c r="A908" s="42" t="s">
        <v>41</v>
      </c>
      <c r="B908" s="42" t="s">
        <v>41</v>
      </c>
      <c r="C908" s="43" t="s">
        <v>51</v>
      </c>
      <c r="D908" s="43" t="s">
        <v>1</v>
      </c>
      <c r="E908" s="45">
        <v>2020</v>
      </c>
      <c r="F908" s="45" t="s">
        <v>67</v>
      </c>
      <c r="G908" s="45" t="s">
        <v>193</v>
      </c>
      <c r="H908" s="45" t="s">
        <v>194</v>
      </c>
      <c r="I908" s="50" t="s">
        <v>121</v>
      </c>
      <c r="J908" s="45" t="s">
        <v>545</v>
      </c>
      <c r="K908" s="45" t="s">
        <v>545</v>
      </c>
      <c r="L908" s="48">
        <v>1434.67</v>
      </c>
      <c r="M908" s="48">
        <v>5022.6400000000003</v>
      </c>
    </row>
    <row r="909" spans="1:13" ht="14.25" x14ac:dyDescent="0.2">
      <c r="A909" s="42" t="s">
        <v>41</v>
      </c>
      <c r="B909" s="42" t="s">
        <v>41</v>
      </c>
      <c r="C909" s="43" t="s">
        <v>51</v>
      </c>
      <c r="D909" s="43" t="s">
        <v>1</v>
      </c>
      <c r="E909" s="45">
        <v>2020</v>
      </c>
      <c r="F909" s="45" t="s">
        <v>67</v>
      </c>
      <c r="G909" s="45" t="s">
        <v>193</v>
      </c>
      <c r="H909" s="45" t="s">
        <v>194</v>
      </c>
      <c r="I909" s="50" t="s">
        <v>234</v>
      </c>
      <c r="J909" s="45" t="s">
        <v>545</v>
      </c>
      <c r="K909" s="45" t="s">
        <v>545</v>
      </c>
      <c r="L909" s="48">
        <v>1434.67</v>
      </c>
      <c r="M909" s="48">
        <v>5022.6400000000003</v>
      </c>
    </row>
    <row r="910" spans="1:13" ht="14.25" x14ac:dyDescent="0.2">
      <c r="A910" s="42" t="s">
        <v>41</v>
      </c>
      <c r="B910" s="42" t="s">
        <v>41</v>
      </c>
      <c r="C910" s="43" t="s">
        <v>51</v>
      </c>
      <c r="D910" s="43" t="s">
        <v>1</v>
      </c>
      <c r="E910" s="45">
        <v>2020</v>
      </c>
      <c r="F910" s="45" t="s">
        <v>67</v>
      </c>
      <c r="G910" s="45" t="s">
        <v>193</v>
      </c>
      <c r="H910" s="45" t="s">
        <v>194</v>
      </c>
      <c r="I910" s="50" t="s">
        <v>224</v>
      </c>
      <c r="J910" s="45" t="s">
        <v>545</v>
      </c>
      <c r="K910" s="45" t="s">
        <v>545</v>
      </c>
      <c r="L910" s="48">
        <v>1434.67</v>
      </c>
      <c r="M910" s="48">
        <v>5022.6400000000003</v>
      </c>
    </row>
    <row r="911" spans="1:13" ht="14.25" x14ac:dyDescent="0.2">
      <c r="A911" s="42" t="s">
        <v>41</v>
      </c>
      <c r="B911" s="42" t="s">
        <v>41</v>
      </c>
      <c r="C911" s="43" t="s">
        <v>51</v>
      </c>
      <c r="D911" s="43" t="s">
        <v>1</v>
      </c>
      <c r="E911" s="45">
        <v>2020</v>
      </c>
      <c r="F911" s="45" t="s">
        <v>67</v>
      </c>
      <c r="G911" s="45" t="s">
        <v>193</v>
      </c>
      <c r="H911" s="45" t="s">
        <v>194</v>
      </c>
      <c r="I911" s="50" t="s">
        <v>198</v>
      </c>
      <c r="J911" s="45" t="s">
        <v>545</v>
      </c>
      <c r="K911" s="45" t="s">
        <v>545</v>
      </c>
      <c r="L911" s="48">
        <v>1434.67</v>
      </c>
      <c r="M911" s="48">
        <v>5022.6400000000003</v>
      </c>
    </row>
    <row r="912" spans="1:13" ht="14.25" x14ac:dyDescent="0.2">
      <c r="A912" s="42" t="s">
        <v>41</v>
      </c>
      <c r="B912" s="42" t="s">
        <v>41</v>
      </c>
      <c r="C912" s="43" t="s">
        <v>51</v>
      </c>
      <c r="D912" s="43" t="s">
        <v>1</v>
      </c>
      <c r="E912" s="45">
        <v>2020</v>
      </c>
      <c r="F912" s="45" t="s">
        <v>67</v>
      </c>
      <c r="G912" s="45" t="s">
        <v>193</v>
      </c>
      <c r="H912" s="45" t="s">
        <v>194</v>
      </c>
      <c r="I912" s="50" t="s">
        <v>204</v>
      </c>
      <c r="J912" s="45" t="s">
        <v>545</v>
      </c>
      <c r="K912" s="45" t="s">
        <v>545</v>
      </c>
      <c r="L912" s="48">
        <v>1434.67</v>
      </c>
      <c r="M912" s="48">
        <v>5022.6400000000003</v>
      </c>
    </row>
    <row r="913" spans="1:13" ht="14.25" x14ac:dyDescent="0.2">
      <c r="A913" s="42" t="s">
        <v>41</v>
      </c>
      <c r="B913" s="42" t="s">
        <v>41</v>
      </c>
      <c r="C913" s="43" t="s">
        <v>51</v>
      </c>
      <c r="D913" s="43" t="s">
        <v>1</v>
      </c>
      <c r="E913" s="45">
        <v>2020</v>
      </c>
      <c r="F913" s="45" t="s">
        <v>67</v>
      </c>
      <c r="G913" s="45" t="s">
        <v>193</v>
      </c>
      <c r="H913" s="45" t="s">
        <v>194</v>
      </c>
      <c r="I913" s="50" t="s">
        <v>120</v>
      </c>
      <c r="J913" s="45" t="s">
        <v>545</v>
      </c>
      <c r="K913" s="45" t="s">
        <v>545</v>
      </c>
      <c r="L913" s="48">
        <v>1434.67</v>
      </c>
      <c r="M913" s="48">
        <v>5022.6400000000003</v>
      </c>
    </row>
    <row r="914" spans="1:13" ht="14.25" x14ac:dyDescent="0.2">
      <c r="A914" s="42" t="s">
        <v>41</v>
      </c>
      <c r="B914" s="42" t="s">
        <v>41</v>
      </c>
      <c r="C914" s="43" t="s">
        <v>51</v>
      </c>
      <c r="D914" s="43" t="s">
        <v>1</v>
      </c>
      <c r="E914" s="45">
        <v>2020</v>
      </c>
      <c r="F914" s="45" t="s">
        <v>67</v>
      </c>
      <c r="G914" s="45" t="s">
        <v>193</v>
      </c>
      <c r="H914" s="45" t="s">
        <v>194</v>
      </c>
      <c r="I914" s="50" t="s">
        <v>199</v>
      </c>
      <c r="J914" s="45" t="s">
        <v>545</v>
      </c>
      <c r="K914" s="45" t="s">
        <v>545</v>
      </c>
      <c r="L914" s="48">
        <v>1434.67</v>
      </c>
      <c r="M914" s="48">
        <v>5022.6400000000003</v>
      </c>
    </row>
    <row r="915" spans="1:13" ht="14.25" x14ac:dyDescent="0.2">
      <c r="A915" s="42" t="s">
        <v>41</v>
      </c>
      <c r="B915" s="42" t="s">
        <v>41</v>
      </c>
      <c r="C915" s="43" t="s">
        <v>51</v>
      </c>
      <c r="D915" s="43" t="s">
        <v>1</v>
      </c>
      <c r="E915" s="45">
        <v>2020</v>
      </c>
      <c r="F915" s="45" t="s">
        <v>67</v>
      </c>
      <c r="G915" s="45" t="s">
        <v>193</v>
      </c>
      <c r="H915" s="45" t="s">
        <v>194</v>
      </c>
      <c r="I915" s="50" t="s">
        <v>116</v>
      </c>
      <c r="J915" s="45" t="s">
        <v>545</v>
      </c>
      <c r="K915" s="45" t="s">
        <v>545</v>
      </c>
      <c r="L915" s="48">
        <v>1434.67</v>
      </c>
      <c r="M915" s="48">
        <v>5022.6400000000003</v>
      </c>
    </row>
    <row r="916" spans="1:13" ht="14.25" x14ac:dyDescent="0.2">
      <c r="A916" s="42" t="s">
        <v>41</v>
      </c>
      <c r="B916" s="42" t="s">
        <v>41</v>
      </c>
      <c r="C916" s="43" t="s">
        <v>51</v>
      </c>
      <c r="D916" s="43" t="s">
        <v>1</v>
      </c>
      <c r="E916" s="45">
        <v>2020</v>
      </c>
      <c r="F916" s="45" t="s">
        <v>67</v>
      </c>
      <c r="G916" s="45" t="s">
        <v>193</v>
      </c>
      <c r="H916" s="45" t="s">
        <v>194</v>
      </c>
      <c r="I916" s="50" t="s">
        <v>92</v>
      </c>
      <c r="J916" s="45" t="s">
        <v>545</v>
      </c>
      <c r="K916" s="45" t="s">
        <v>545</v>
      </c>
      <c r="L916" s="48">
        <v>1434.67</v>
      </c>
      <c r="M916" s="48">
        <v>5022.6400000000003</v>
      </c>
    </row>
    <row r="917" spans="1:13" ht="14.25" x14ac:dyDescent="0.2">
      <c r="A917" s="42" t="s">
        <v>41</v>
      </c>
      <c r="B917" s="42" t="s">
        <v>41</v>
      </c>
      <c r="C917" s="43" t="s">
        <v>51</v>
      </c>
      <c r="D917" s="43" t="s">
        <v>1</v>
      </c>
      <c r="E917" s="45">
        <v>2020</v>
      </c>
      <c r="F917" s="45" t="s">
        <v>67</v>
      </c>
      <c r="G917" s="45" t="s">
        <v>193</v>
      </c>
      <c r="H917" s="45" t="s">
        <v>194</v>
      </c>
      <c r="I917" s="50" t="s">
        <v>211</v>
      </c>
      <c r="J917" s="45" t="s">
        <v>545</v>
      </c>
      <c r="K917" s="45" t="s">
        <v>545</v>
      </c>
      <c r="L917" s="48">
        <v>1434.67</v>
      </c>
      <c r="M917" s="48">
        <v>5022.6400000000003</v>
      </c>
    </row>
    <row r="918" spans="1:13" ht="14.25" x14ac:dyDescent="0.2">
      <c r="A918" s="42" t="s">
        <v>41</v>
      </c>
      <c r="B918" s="42" t="s">
        <v>41</v>
      </c>
      <c r="C918" s="43" t="s">
        <v>51</v>
      </c>
      <c r="D918" s="43" t="s">
        <v>1</v>
      </c>
      <c r="E918" s="45">
        <v>2020</v>
      </c>
      <c r="F918" s="45" t="s">
        <v>67</v>
      </c>
      <c r="G918" s="45" t="s">
        <v>193</v>
      </c>
      <c r="H918" s="45" t="s">
        <v>194</v>
      </c>
      <c r="I918" s="50" t="s">
        <v>235</v>
      </c>
      <c r="J918" s="45" t="s">
        <v>545</v>
      </c>
      <c r="K918" s="45" t="s">
        <v>545</v>
      </c>
      <c r="L918" s="48">
        <v>1434.67</v>
      </c>
      <c r="M918" s="48">
        <v>5022.6400000000003</v>
      </c>
    </row>
    <row r="919" spans="1:13" ht="14.25" x14ac:dyDescent="0.2">
      <c r="A919" s="42" t="s">
        <v>41</v>
      </c>
      <c r="B919" s="42" t="s">
        <v>41</v>
      </c>
      <c r="C919" s="43" t="s">
        <v>51</v>
      </c>
      <c r="D919" s="43" t="s">
        <v>1</v>
      </c>
      <c r="E919" s="45">
        <v>2020</v>
      </c>
      <c r="F919" s="45" t="s">
        <v>67</v>
      </c>
      <c r="G919" s="45" t="s">
        <v>193</v>
      </c>
      <c r="H919" s="45" t="s">
        <v>194</v>
      </c>
      <c r="I919" s="50" t="s">
        <v>236</v>
      </c>
      <c r="J919" s="45" t="s">
        <v>545</v>
      </c>
      <c r="K919" s="45" t="s">
        <v>545</v>
      </c>
      <c r="L919" s="48">
        <v>1434.67</v>
      </c>
      <c r="M919" s="48">
        <v>5022.6400000000003</v>
      </c>
    </row>
    <row r="920" spans="1:13" ht="14.25" x14ac:dyDescent="0.2">
      <c r="A920" s="42" t="s">
        <v>41</v>
      </c>
      <c r="B920" s="42" t="s">
        <v>41</v>
      </c>
      <c r="C920" s="43" t="s">
        <v>51</v>
      </c>
      <c r="D920" s="43" t="s">
        <v>1</v>
      </c>
      <c r="E920" s="45">
        <v>2020</v>
      </c>
      <c r="F920" s="45" t="s">
        <v>67</v>
      </c>
      <c r="G920" s="45" t="s">
        <v>193</v>
      </c>
      <c r="H920" s="45" t="s">
        <v>194</v>
      </c>
      <c r="I920" s="50" t="s">
        <v>111</v>
      </c>
      <c r="J920" s="45" t="s">
        <v>545</v>
      </c>
      <c r="K920" s="45" t="s">
        <v>545</v>
      </c>
      <c r="L920" s="48">
        <v>1434.67</v>
      </c>
      <c r="M920" s="48">
        <v>5022.6400000000003</v>
      </c>
    </row>
    <row r="921" spans="1:13" ht="14.25" x14ac:dyDescent="0.2">
      <c r="A921" s="42" t="s">
        <v>41</v>
      </c>
      <c r="B921" s="42" t="s">
        <v>41</v>
      </c>
      <c r="C921" s="43" t="s">
        <v>51</v>
      </c>
      <c r="D921" s="43" t="s">
        <v>1</v>
      </c>
      <c r="E921" s="45">
        <v>2020</v>
      </c>
      <c r="F921" s="45" t="s">
        <v>67</v>
      </c>
      <c r="G921" s="45" t="s">
        <v>193</v>
      </c>
      <c r="H921" s="45" t="s">
        <v>194</v>
      </c>
      <c r="I921" s="50" t="s">
        <v>92</v>
      </c>
      <c r="J921" s="45" t="s">
        <v>545</v>
      </c>
      <c r="K921" s="45" t="s">
        <v>545</v>
      </c>
      <c r="L921" s="48">
        <v>1434.67</v>
      </c>
      <c r="M921" s="48">
        <v>5022.6400000000003</v>
      </c>
    </row>
    <row r="922" spans="1:13" ht="14.25" x14ac:dyDescent="0.2">
      <c r="A922" s="42" t="s">
        <v>41</v>
      </c>
      <c r="B922" s="42" t="s">
        <v>41</v>
      </c>
      <c r="C922" s="43" t="s">
        <v>51</v>
      </c>
      <c r="D922" s="43" t="s">
        <v>1</v>
      </c>
      <c r="E922" s="45">
        <v>2020</v>
      </c>
      <c r="F922" s="45" t="s">
        <v>67</v>
      </c>
      <c r="G922" s="45" t="s">
        <v>193</v>
      </c>
      <c r="H922" s="45" t="s">
        <v>194</v>
      </c>
      <c r="I922" s="50" t="s">
        <v>207</v>
      </c>
      <c r="J922" s="45" t="s">
        <v>545</v>
      </c>
      <c r="K922" s="45" t="s">
        <v>545</v>
      </c>
      <c r="L922" s="48">
        <v>1434.67</v>
      </c>
      <c r="M922" s="48">
        <v>5022.6400000000003</v>
      </c>
    </row>
    <row r="923" spans="1:13" ht="14.25" x14ac:dyDescent="0.2">
      <c r="A923" s="42" t="s">
        <v>41</v>
      </c>
      <c r="B923" s="42" t="s">
        <v>41</v>
      </c>
      <c r="C923" s="43" t="s">
        <v>51</v>
      </c>
      <c r="D923" s="43" t="s">
        <v>1</v>
      </c>
      <c r="E923" s="45">
        <v>2020</v>
      </c>
      <c r="F923" s="45" t="s">
        <v>67</v>
      </c>
      <c r="G923" s="45" t="s">
        <v>193</v>
      </c>
      <c r="H923" s="45" t="s">
        <v>194</v>
      </c>
      <c r="I923" s="50" t="s">
        <v>237</v>
      </c>
      <c r="J923" s="45" t="s">
        <v>545</v>
      </c>
      <c r="K923" s="45" t="s">
        <v>545</v>
      </c>
      <c r="L923" s="48">
        <v>1434.67</v>
      </c>
      <c r="M923" s="48">
        <v>5022.6400000000003</v>
      </c>
    </row>
    <row r="924" spans="1:13" ht="14.25" x14ac:dyDescent="0.2">
      <c r="A924" s="42" t="s">
        <v>41</v>
      </c>
      <c r="B924" s="42" t="s">
        <v>41</v>
      </c>
      <c r="C924" s="43" t="s">
        <v>51</v>
      </c>
      <c r="D924" s="43" t="s">
        <v>1</v>
      </c>
      <c r="E924" s="45">
        <v>2020</v>
      </c>
      <c r="F924" s="45" t="s">
        <v>67</v>
      </c>
      <c r="G924" s="45" t="s">
        <v>193</v>
      </c>
      <c r="H924" s="45" t="s">
        <v>194</v>
      </c>
      <c r="I924" s="50" t="s">
        <v>119</v>
      </c>
      <c r="J924" s="45" t="s">
        <v>545</v>
      </c>
      <c r="K924" s="45" t="s">
        <v>545</v>
      </c>
      <c r="L924" s="48">
        <v>1434.67</v>
      </c>
      <c r="M924" s="48">
        <v>5022.6400000000003</v>
      </c>
    </row>
    <row r="925" spans="1:13" ht="14.25" x14ac:dyDescent="0.2">
      <c r="A925" s="42" t="s">
        <v>41</v>
      </c>
      <c r="B925" s="42" t="s">
        <v>41</v>
      </c>
      <c r="C925" s="43" t="s">
        <v>51</v>
      </c>
      <c r="D925" s="43" t="s">
        <v>1</v>
      </c>
      <c r="E925" s="45">
        <v>2020</v>
      </c>
      <c r="F925" s="45" t="s">
        <v>67</v>
      </c>
      <c r="G925" s="45" t="s">
        <v>193</v>
      </c>
      <c r="H925" s="45" t="s">
        <v>238</v>
      </c>
      <c r="I925" s="50" t="s">
        <v>92</v>
      </c>
      <c r="J925" s="45" t="s">
        <v>544</v>
      </c>
      <c r="K925" s="45" t="s">
        <v>544</v>
      </c>
      <c r="L925" s="48">
        <v>4432.0600000000004</v>
      </c>
      <c r="M925" s="48">
        <v>14011.92</v>
      </c>
    </row>
    <row r="926" spans="1:13" ht="14.25" x14ac:dyDescent="0.2">
      <c r="A926" s="42" t="s">
        <v>41</v>
      </c>
      <c r="B926" s="42" t="s">
        <v>41</v>
      </c>
      <c r="C926" s="43" t="s">
        <v>51</v>
      </c>
      <c r="D926" s="43" t="s">
        <v>1</v>
      </c>
      <c r="E926" s="45">
        <v>2020</v>
      </c>
      <c r="F926" s="45" t="s">
        <v>67</v>
      </c>
      <c r="G926" s="45" t="s">
        <v>193</v>
      </c>
      <c r="H926" s="45" t="s">
        <v>194</v>
      </c>
      <c r="I926" s="50" t="s">
        <v>197</v>
      </c>
      <c r="J926" s="45" t="s">
        <v>545</v>
      </c>
      <c r="K926" s="45" t="s">
        <v>545</v>
      </c>
      <c r="L926" s="48">
        <v>1434.67</v>
      </c>
      <c r="M926" s="48">
        <v>5022.6400000000003</v>
      </c>
    </row>
    <row r="927" spans="1:13" ht="14.25" x14ac:dyDescent="0.2">
      <c r="A927" s="42" t="s">
        <v>41</v>
      </c>
      <c r="B927" s="42" t="s">
        <v>41</v>
      </c>
      <c r="C927" s="43" t="s">
        <v>51</v>
      </c>
      <c r="D927" s="43" t="s">
        <v>1</v>
      </c>
      <c r="E927" s="45">
        <v>2020</v>
      </c>
      <c r="F927" s="45" t="s">
        <v>67</v>
      </c>
      <c r="G927" s="45" t="s">
        <v>193</v>
      </c>
      <c r="H927" s="45" t="s">
        <v>194</v>
      </c>
      <c r="I927" s="50" t="s">
        <v>92</v>
      </c>
      <c r="J927" s="45" t="s">
        <v>545</v>
      </c>
      <c r="K927" s="45" t="s">
        <v>545</v>
      </c>
      <c r="L927" s="48">
        <v>1434.67</v>
      </c>
      <c r="M927" s="48">
        <v>5022.6400000000003</v>
      </c>
    </row>
    <row r="928" spans="1:13" ht="14.25" x14ac:dyDescent="0.2">
      <c r="A928" s="42" t="s">
        <v>41</v>
      </c>
      <c r="B928" s="42" t="s">
        <v>41</v>
      </c>
      <c r="C928" s="43" t="s">
        <v>51</v>
      </c>
      <c r="D928" s="43" t="s">
        <v>1</v>
      </c>
      <c r="E928" s="45">
        <v>2020</v>
      </c>
      <c r="F928" s="45" t="s">
        <v>67</v>
      </c>
      <c r="G928" s="45" t="s">
        <v>193</v>
      </c>
      <c r="H928" s="45" t="s">
        <v>194</v>
      </c>
      <c r="I928" s="50" t="s">
        <v>231</v>
      </c>
      <c r="J928" s="45" t="s">
        <v>545</v>
      </c>
      <c r="K928" s="45" t="s">
        <v>545</v>
      </c>
      <c r="L928" s="48">
        <v>1434.67</v>
      </c>
      <c r="M928" s="48">
        <v>5022.6400000000003</v>
      </c>
    </row>
    <row r="929" spans="1:13" ht="14.25" x14ac:dyDescent="0.2">
      <c r="A929" s="42" t="s">
        <v>41</v>
      </c>
      <c r="B929" s="42" t="s">
        <v>41</v>
      </c>
      <c r="C929" s="43" t="s">
        <v>51</v>
      </c>
      <c r="D929" s="43" t="s">
        <v>1</v>
      </c>
      <c r="E929" s="45">
        <v>2020</v>
      </c>
      <c r="F929" s="45" t="s">
        <v>67</v>
      </c>
      <c r="G929" s="45" t="s">
        <v>193</v>
      </c>
      <c r="H929" s="45" t="s">
        <v>194</v>
      </c>
      <c r="I929" s="50" t="s">
        <v>203</v>
      </c>
      <c r="J929" s="45" t="s">
        <v>545</v>
      </c>
      <c r="K929" s="45" t="s">
        <v>545</v>
      </c>
      <c r="L929" s="48">
        <v>1434.67</v>
      </c>
      <c r="M929" s="48">
        <v>5022.6400000000003</v>
      </c>
    </row>
    <row r="930" spans="1:13" ht="14.25" x14ac:dyDescent="0.2">
      <c r="A930" s="42" t="s">
        <v>41</v>
      </c>
      <c r="B930" s="42" t="s">
        <v>41</v>
      </c>
      <c r="C930" s="43" t="s">
        <v>51</v>
      </c>
      <c r="D930" s="43" t="s">
        <v>1</v>
      </c>
      <c r="E930" s="45">
        <v>2020</v>
      </c>
      <c r="F930" s="45" t="s">
        <v>67</v>
      </c>
      <c r="G930" s="45" t="s">
        <v>193</v>
      </c>
      <c r="H930" s="45" t="s">
        <v>194</v>
      </c>
      <c r="I930" s="50" t="s">
        <v>239</v>
      </c>
      <c r="J930" s="45" t="s">
        <v>545</v>
      </c>
      <c r="K930" s="45" t="s">
        <v>545</v>
      </c>
      <c r="L930" s="48">
        <v>1434.67</v>
      </c>
      <c r="M930" s="48">
        <v>5022.6400000000003</v>
      </c>
    </row>
    <row r="931" spans="1:13" ht="14.25" x14ac:dyDescent="0.2">
      <c r="A931" s="42" t="s">
        <v>41</v>
      </c>
      <c r="B931" s="42" t="s">
        <v>41</v>
      </c>
      <c r="C931" s="43" t="s">
        <v>51</v>
      </c>
      <c r="D931" s="43" t="s">
        <v>1</v>
      </c>
      <c r="E931" s="45">
        <v>2020</v>
      </c>
      <c r="F931" s="45" t="s">
        <v>67</v>
      </c>
      <c r="G931" s="45" t="s">
        <v>193</v>
      </c>
      <c r="H931" s="45" t="s">
        <v>194</v>
      </c>
      <c r="I931" s="50" t="s">
        <v>220</v>
      </c>
      <c r="J931" s="45" t="s">
        <v>545</v>
      </c>
      <c r="K931" s="45" t="s">
        <v>545</v>
      </c>
      <c r="L931" s="48">
        <v>1434.67</v>
      </c>
      <c r="M931" s="48">
        <v>5022.6400000000003</v>
      </c>
    </row>
    <row r="932" spans="1:13" ht="14.25" x14ac:dyDescent="0.2">
      <c r="A932" s="42" t="s">
        <v>41</v>
      </c>
      <c r="B932" s="42" t="s">
        <v>41</v>
      </c>
      <c r="C932" s="43" t="s">
        <v>51</v>
      </c>
      <c r="D932" s="43" t="s">
        <v>1</v>
      </c>
      <c r="E932" s="45">
        <v>2020</v>
      </c>
      <c r="F932" s="45" t="s">
        <v>67</v>
      </c>
      <c r="G932" s="45" t="s">
        <v>193</v>
      </c>
      <c r="H932" s="45" t="s">
        <v>194</v>
      </c>
      <c r="I932" s="50" t="s">
        <v>216</v>
      </c>
      <c r="J932" s="45" t="s">
        <v>545</v>
      </c>
      <c r="K932" s="45" t="s">
        <v>545</v>
      </c>
      <c r="L932" s="48">
        <v>1434.67</v>
      </c>
      <c r="M932" s="48">
        <v>5022.6400000000003</v>
      </c>
    </row>
    <row r="933" spans="1:13" ht="14.25" x14ac:dyDescent="0.2">
      <c r="A933" s="42" t="s">
        <v>41</v>
      </c>
      <c r="B933" s="42" t="s">
        <v>41</v>
      </c>
      <c r="C933" s="43" t="s">
        <v>51</v>
      </c>
      <c r="D933" s="43" t="s">
        <v>1</v>
      </c>
      <c r="E933" s="45">
        <v>2020</v>
      </c>
      <c r="F933" s="45" t="s">
        <v>67</v>
      </c>
      <c r="G933" s="45" t="s">
        <v>193</v>
      </c>
      <c r="H933" s="45" t="s">
        <v>194</v>
      </c>
      <c r="I933" s="50" t="s">
        <v>240</v>
      </c>
      <c r="J933" s="45" t="s">
        <v>545</v>
      </c>
      <c r="K933" s="45" t="s">
        <v>545</v>
      </c>
      <c r="L933" s="48">
        <v>1434.67</v>
      </c>
      <c r="M933" s="48">
        <v>5022.6400000000003</v>
      </c>
    </row>
    <row r="934" spans="1:13" ht="14.25" x14ac:dyDescent="0.2">
      <c r="A934" s="42" t="s">
        <v>41</v>
      </c>
      <c r="B934" s="42" t="s">
        <v>41</v>
      </c>
      <c r="C934" s="43" t="s">
        <v>51</v>
      </c>
      <c r="D934" s="43" t="s">
        <v>1</v>
      </c>
      <c r="E934" s="45">
        <v>2020</v>
      </c>
      <c r="F934" s="45" t="s">
        <v>67</v>
      </c>
      <c r="G934" s="45" t="s">
        <v>193</v>
      </c>
      <c r="H934" s="45" t="s">
        <v>194</v>
      </c>
      <c r="I934" s="50" t="s">
        <v>219</v>
      </c>
      <c r="J934" s="45" t="s">
        <v>545</v>
      </c>
      <c r="K934" s="45" t="s">
        <v>545</v>
      </c>
      <c r="L934" s="48">
        <v>1434.67</v>
      </c>
      <c r="M934" s="48">
        <v>5022.6400000000003</v>
      </c>
    </row>
    <row r="935" spans="1:13" ht="14.25" x14ac:dyDescent="0.2">
      <c r="A935" s="42" t="s">
        <v>41</v>
      </c>
      <c r="B935" s="42" t="s">
        <v>41</v>
      </c>
      <c r="C935" s="43" t="s">
        <v>51</v>
      </c>
      <c r="D935" s="43" t="s">
        <v>1</v>
      </c>
      <c r="E935" s="45">
        <v>2020</v>
      </c>
      <c r="F935" s="45" t="s">
        <v>67</v>
      </c>
      <c r="G935" s="45" t="s">
        <v>193</v>
      </c>
      <c r="H935" s="45" t="s">
        <v>194</v>
      </c>
      <c r="I935" s="50" t="s">
        <v>114</v>
      </c>
      <c r="J935" s="45" t="s">
        <v>545</v>
      </c>
      <c r="K935" s="45" t="s">
        <v>545</v>
      </c>
      <c r="L935" s="48">
        <v>1434.67</v>
      </c>
      <c r="M935" s="48">
        <v>5022.6400000000003</v>
      </c>
    </row>
    <row r="936" spans="1:13" ht="14.25" x14ac:dyDescent="0.2">
      <c r="A936" s="42" t="s">
        <v>41</v>
      </c>
      <c r="B936" s="42" t="s">
        <v>41</v>
      </c>
      <c r="C936" s="43" t="s">
        <v>51</v>
      </c>
      <c r="D936" s="43" t="s">
        <v>1</v>
      </c>
      <c r="E936" s="45">
        <v>2020</v>
      </c>
      <c r="F936" s="45" t="s">
        <v>67</v>
      </c>
      <c r="G936" s="45" t="s">
        <v>193</v>
      </c>
      <c r="H936" s="45" t="s">
        <v>194</v>
      </c>
      <c r="I936" s="50" t="s">
        <v>92</v>
      </c>
      <c r="J936" s="45" t="s">
        <v>545</v>
      </c>
      <c r="K936" s="45" t="s">
        <v>545</v>
      </c>
      <c r="L936" s="48">
        <v>1434.67</v>
      </c>
      <c r="M936" s="48">
        <v>5022.6400000000003</v>
      </c>
    </row>
    <row r="937" spans="1:13" ht="14.25" x14ac:dyDescent="0.2">
      <c r="A937" s="42" t="s">
        <v>41</v>
      </c>
      <c r="B937" s="42" t="s">
        <v>41</v>
      </c>
      <c r="C937" s="43" t="s">
        <v>51</v>
      </c>
      <c r="D937" s="43" t="s">
        <v>1</v>
      </c>
      <c r="E937" s="45">
        <v>2020</v>
      </c>
      <c r="F937" s="45" t="s">
        <v>67</v>
      </c>
      <c r="G937" s="45" t="s">
        <v>193</v>
      </c>
      <c r="H937" s="45" t="s">
        <v>194</v>
      </c>
      <c r="I937" s="50" t="s">
        <v>212</v>
      </c>
      <c r="J937" s="45" t="s">
        <v>545</v>
      </c>
      <c r="K937" s="45" t="s">
        <v>545</v>
      </c>
      <c r="L937" s="48">
        <v>1434.67</v>
      </c>
      <c r="M937" s="48">
        <v>5022.6400000000003</v>
      </c>
    </row>
    <row r="938" spans="1:13" ht="14.25" x14ac:dyDescent="0.2">
      <c r="A938" s="42" t="s">
        <v>41</v>
      </c>
      <c r="B938" s="42" t="s">
        <v>41</v>
      </c>
      <c r="C938" s="43" t="s">
        <v>51</v>
      </c>
      <c r="D938" s="43" t="s">
        <v>1</v>
      </c>
      <c r="E938" s="45">
        <v>2020</v>
      </c>
      <c r="F938" s="45" t="s">
        <v>67</v>
      </c>
      <c r="G938" s="45" t="s">
        <v>193</v>
      </c>
      <c r="H938" s="45" t="s">
        <v>194</v>
      </c>
      <c r="I938" s="50" t="s">
        <v>216</v>
      </c>
      <c r="J938" s="45" t="s">
        <v>545</v>
      </c>
      <c r="K938" s="45" t="s">
        <v>545</v>
      </c>
      <c r="L938" s="48">
        <v>1434.67</v>
      </c>
      <c r="M938" s="48">
        <v>5022.6400000000003</v>
      </c>
    </row>
    <row r="939" spans="1:13" ht="14.25" x14ac:dyDescent="0.2">
      <c r="A939" s="42" t="s">
        <v>41</v>
      </c>
      <c r="B939" s="42" t="s">
        <v>41</v>
      </c>
      <c r="C939" s="43" t="s">
        <v>51</v>
      </c>
      <c r="D939" s="43" t="s">
        <v>1</v>
      </c>
      <c r="E939" s="45">
        <v>2020</v>
      </c>
      <c r="F939" s="45" t="s">
        <v>67</v>
      </c>
      <c r="G939" s="45" t="s">
        <v>193</v>
      </c>
      <c r="H939" s="45" t="s">
        <v>194</v>
      </c>
      <c r="I939" s="50" t="s">
        <v>119</v>
      </c>
      <c r="J939" s="45" t="s">
        <v>546</v>
      </c>
      <c r="K939" s="45" t="s">
        <v>546</v>
      </c>
      <c r="L939" s="48">
        <v>1434.67</v>
      </c>
      <c r="M939" s="48">
        <v>5022.6400000000003</v>
      </c>
    </row>
    <row r="940" spans="1:13" ht="14.25" x14ac:dyDescent="0.2">
      <c r="A940" s="42" t="s">
        <v>41</v>
      </c>
      <c r="B940" s="42" t="s">
        <v>41</v>
      </c>
      <c r="C940" s="43" t="s">
        <v>51</v>
      </c>
      <c r="D940" s="43" t="s">
        <v>1</v>
      </c>
      <c r="E940" s="45">
        <v>2020</v>
      </c>
      <c r="F940" s="45" t="s">
        <v>67</v>
      </c>
      <c r="G940" s="45" t="s">
        <v>193</v>
      </c>
      <c r="H940" s="45" t="s">
        <v>194</v>
      </c>
      <c r="I940" s="50" t="s">
        <v>201</v>
      </c>
      <c r="J940" s="45" t="s">
        <v>545</v>
      </c>
      <c r="K940" s="45" t="s">
        <v>545</v>
      </c>
      <c r="L940" s="48">
        <v>1434.67</v>
      </c>
      <c r="M940" s="48">
        <v>5022.6400000000003</v>
      </c>
    </row>
    <row r="941" spans="1:13" ht="14.25" x14ac:dyDescent="0.2">
      <c r="A941" s="42" t="s">
        <v>41</v>
      </c>
      <c r="B941" s="42" t="s">
        <v>41</v>
      </c>
      <c r="C941" s="43" t="s">
        <v>51</v>
      </c>
      <c r="D941" s="43" t="s">
        <v>1</v>
      </c>
      <c r="E941" s="45">
        <v>2020</v>
      </c>
      <c r="F941" s="45" t="s">
        <v>67</v>
      </c>
      <c r="G941" s="45" t="s">
        <v>193</v>
      </c>
      <c r="H941" s="45" t="s">
        <v>194</v>
      </c>
      <c r="I941" s="50" t="s">
        <v>201</v>
      </c>
      <c r="J941" s="45" t="s">
        <v>545</v>
      </c>
      <c r="K941" s="45" t="s">
        <v>545</v>
      </c>
      <c r="L941" s="48">
        <v>1434.67</v>
      </c>
      <c r="M941" s="48">
        <v>5022.6400000000003</v>
      </c>
    </row>
    <row r="942" spans="1:13" ht="14.25" x14ac:dyDescent="0.2">
      <c r="A942" s="42" t="s">
        <v>41</v>
      </c>
      <c r="B942" s="42" t="s">
        <v>41</v>
      </c>
      <c r="C942" s="43" t="s">
        <v>51</v>
      </c>
      <c r="D942" s="43" t="s">
        <v>1</v>
      </c>
      <c r="E942" s="45">
        <v>2020</v>
      </c>
      <c r="F942" s="45" t="s">
        <v>67</v>
      </c>
      <c r="G942" s="45" t="s">
        <v>193</v>
      </c>
      <c r="H942" s="45" t="s">
        <v>194</v>
      </c>
      <c r="I942" s="50" t="s">
        <v>110</v>
      </c>
      <c r="J942" s="45" t="s">
        <v>545</v>
      </c>
      <c r="K942" s="45" t="s">
        <v>545</v>
      </c>
      <c r="L942" s="48">
        <v>1434.67</v>
      </c>
      <c r="M942" s="48">
        <v>5022.6400000000003</v>
      </c>
    </row>
    <row r="943" spans="1:13" ht="14.25" x14ac:dyDescent="0.2">
      <c r="A943" s="42" t="s">
        <v>41</v>
      </c>
      <c r="B943" s="42" t="s">
        <v>41</v>
      </c>
      <c r="C943" s="43" t="s">
        <v>51</v>
      </c>
      <c r="D943" s="43" t="s">
        <v>1</v>
      </c>
      <c r="E943" s="45">
        <v>2020</v>
      </c>
      <c r="F943" s="45" t="s">
        <v>67</v>
      </c>
      <c r="G943" s="45" t="s">
        <v>193</v>
      </c>
      <c r="H943" s="45" t="s">
        <v>194</v>
      </c>
      <c r="I943" s="50" t="s">
        <v>122</v>
      </c>
      <c r="J943" s="45" t="s">
        <v>545</v>
      </c>
      <c r="K943" s="45" t="s">
        <v>545</v>
      </c>
      <c r="L943" s="48">
        <v>1434.67</v>
      </c>
      <c r="M943" s="48">
        <v>5022.6400000000003</v>
      </c>
    </row>
    <row r="944" spans="1:13" ht="14.25" x14ac:dyDescent="0.2">
      <c r="A944" s="42" t="s">
        <v>41</v>
      </c>
      <c r="B944" s="42" t="s">
        <v>41</v>
      </c>
      <c r="C944" s="43" t="s">
        <v>51</v>
      </c>
      <c r="D944" s="43" t="s">
        <v>1</v>
      </c>
      <c r="E944" s="45">
        <v>2020</v>
      </c>
      <c r="F944" s="45" t="s">
        <v>67</v>
      </c>
      <c r="G944" s="45" t="s">
        <v>193</v>
      </c>
      <c r="H944" s="45" t="s">
        <v>194</v>
      </c>
      <c r="I944" s="50" t="s">
        <v>239</v>
      </c>
      <c r="J944" s="45" t="s">
        <v>545</v>
      </c>
      <c r="K944" s="45" t="s">
        <v>545</v>
      </c>
      <c r="L944" s="48">
        <v>1434.67</v>
      </c>
      <c r="M944" s="48">
        <v>5022.6400000000003</v>
      </c>
    </row>
    <row r="945" spans="1:13" ht="14.25" x14ac:dyDescent="0.2">
      <c r="A945" s="42" t="s">
        <v>41</v>
      </c>
      <c r="B945" s="42" t="s">
        <v>41</v>
      </c>
      <c r="C945" s="43" t="s">
        <v>51</v>
      </c>
      <c r="D945" s="43" t="s">
        <v>1</v>
      </c>
      <c r="E945" s="45">
        <v>2020</v>
      </c>
      <c r="F945" s="45" t="s">
        <v>67</v>
      </c>
      <c r="G945" s="45" t="s">
        <v>193</v>
      </c>
      <c r="H945" s="45" t="s">
        <v>194</v>
      </c>
      <c r="I945" s="50" t="s">
        <v>615</v>
      </c>
      <c r="J945" s="45" t="s">
        <v>545</v>
      </c>
      <c r="K945" s="45" t="s">
        <v>545</v>
      </c>
      <c r="L945" s="48">
        <v>1434.67</v>
      </c>
      <c r="M945" s="48">
        <v>5022.6400000000003</v>
      </c>
    </row>
    <row r="946" spans="1:13" ht="14.25" x14ac:dyDescent="0.2">
      <c r="A946" s="42" t="s">
        <v>41</v>
      </c>
      <c r="B946" s="42" t="s">
        <v>41</v>
      </c>
      <c r="C946" s="43" t="s">
        <v>51</v>
      </c>
      <c r="D946" s="43" t="s">
        <v>1</v>
      </c>
      <c r="E946" s="45">
        <v>2020</v>
      </c>
      <c r="F946" s="45" t="s">
        <v>67</v>
      </c>
      <c r="G946" s="45" t="s">
        <v>193</v>
      </c>
      <c r="H946" s="45" t="s">
        <v>194</v>
      </c>
      <c r="I946" s="50" t="s">
        <v>241</v>
      </c>
      <c r="J946" s="45" t="s">
        <v>545</v>
      </c>
      <c r="K946" s="45" t="s">
        <v>545</v>
      </c>
      <c r="L946" s="48">
        <v>1434.67</v>
      </c>
      <c r="M946" s="48">
        <v>5022.6400000000003</v>
      </c>
    </row>
    <row r="947" spans="1:13" ht="14.25" x14ac:dyDescent="0.2">
      <c r="A947" s="42" t="s">
        <v>41</v>
      </c>
      <c r="B947" s="42" t="s">
        <v>41</v>
      </c>
      <c r="C947" s="43" t="s">
        <v>51</v>
      </c>
      <c r="D947" s="43" t="s">
        <v>1</v>
      </c>
      <c r="E947" s="45">
        <v>2020</v>
      </c>
      <c r="F947" s="45" t="s">
        <v>67</v>
      </c>
      <c r="G947" s="45" t="s">
        <v>193</v>
      </c>
      <c r="H947" s="45" t="s">
        <v>194</v>
      </c>
      <c r="I947" s="50" t="s">
        <v>92</v>
      </c>
      <c r="J947" s="45" t="s">
        <v>545</v>
      </c>
      <c r="K947" s="45" t="s">
        <v>545</v>
      </c>
      <c r="L947" s="48">
        <v>1434.67</v>
      </c>
      <c r="M947" s="48">
        <v>5022.6400000000003</v>
      </c>
    </row>
    <row r="948" spans="1:13" ht="14.25" x14ac:dyDescent="0.2">
      <c r="A948" s="42" t="s">
        <v>41</v>
      </c>
      <c r="B948" s="42" t="s">
        <v>41</v>
      </c>
      <c r="C948" s="43" t="s">
        <v>51</v>
      </c>
      <c r="D948" s="43" t="s">
        <v>1</v>
      </c>
      <c r="E948" s="45">
        <v>2020</v>
      </c>
      <c r="F948" s="45" t="s">
        <v>67</v>
      </c>
      <c r="G948" s="45" t="s">
        <v>193</v>
      </c>
      <c r="H948" s="45" t="s">
        <v>194</v>
      </c>
      <c r="I948" s="50" t="s">
        <v>204</v>
      </c>
      <c r="J948" s="45" t="s">
        <v>545</v>
      </c>
      <c r="K948" s="45" t="s">
        <v>545</v>
      </c>
      <c r="L948" s="48">
        <v>1434.67</v>
      </c>
      <c r="M948" s="48">
        <v>5022.6400000000003</v>
      </c>
    </row>
    <row r="949" spans="1:13" ht="14.25" x14ac:dyDescent="0.2">
      <c r="A949" s="42" t="s">
        <v>41</v>
      </c>
      <c r="B949" s="42" t="s">
        <v>41</v>
      </c>
      <c r="C949" s="43" t="s">
        <v>51</v>
      </c>
      <c r="D949" s="43" t="s">
        <v>1</v>
      </c>
      <c r="E949" s="45">
        <v>2020</v>
      </c>
      <c r="F949" s="45" t="s">
        <v>67</v>
      </c>
      <c r="G949" s="45" t="s">
        <v>193</v>
      </c>
      <c r="H949" s="45" t="s">
        <v>194</v>
      </c>
      <c r="I949" s="50" t="s">
        <v>205</v>
      </c>
      <c r="J949" s="45" t="s">
        <v>545</v>
      </c>
      <c r="K949" s="45" t="s">
        <v>545</v>
      </c>
      <c r="L949" s="48">
        <v>1434.67</v>
      </c>
      <c r="M949" s="48">
        <v>5022.6400000000003</v>
      </c>
    </row>
    <row r="950" spans="1:13" ht="14.25" x14ac:dyDescent="0.2">
      <c r="A950" s="42" t="s">
        <v>41</v>
      </c>
      <c r="B950" s="42" t="s">
        <v>41</v>
      </c>
      <c r="C950" s="43" t="s">
        <v>51</v>
      </c>
      <c r="D950" s="43" t="s">
        <v>1</v>
      </c>
      <c r="E950" s="45">
        <v>2020</v>
      </c>
      <c r="F950" s="45" t="s">
        <v>67</v>
      </c>
      <c r="G950" s="45" t="s">
        <v>193</v>
      </c>
      <c r="H950" s="45" t="s">
        <v>194</v>
      </c>
      <c r="I950" s="50" t="s">
        <v>224</v>
      </c>
      <c r="J950" s="45" t="s">
        <v>545</v>
      </c>
      <c r="K950" s="45" t="s">
        <v>545</v>
      </c>
      <c r="L950" s="48">
        <v>1434.67</v>
      </c>
      <c r="M950" s="48">
        <v>5022.6400000000003</v>
      </c>
    </row>
    <row r="951" spans="1:13" ht="14.25" x14ac:dyDescent="0.2">
      <c r="A951" s="42" t="s">
        <v>41</v>
      </c>
      <c r="B951" s="42" t="s">
        <v>41</v>
      </c>
      <c r="C951" s="43" t="s">
        <v>51</v>
      </c>
      <c r="D951" s="43" t="s">
        <v>1</v>
      </c>
      <c r="E951" s="45">
        <v>2020</v>
      </c>
      <c r="F951" s="45" t="s">
        <v>67</v>
      </c>
      <c r="G951" s="45" t="s">
        <v>193</v>
      </c>
      <c r="H951" s="45" t="s">
        <v>194</v>
      </c>
      <c r="I951" s="50" t="s">
        <v>233</v>
      </c>
      <c r="J951" s="45" t="s">
        <v>545</v>
      </c>
      <c r="K951" s="45" t="s">
        <v>545</v>
      </c>
      <c r="L951" s="48">
        <v>1434.67</v>
      </c>
      <c r="M951" s="48">
        <v>5022.6400000000003</v>
      </c>
    </row>
    <row r="952" spans="1:13" ht="14.25" x14ac:dyDescent="0.2">
      <c r="A952" s="42" t="s">
        <v>41</v>
      </c>
      <c r="B952" s="42" t="s">
        <v>41</v>
      </c>
      <c r="C952" s="43" t="s">
        <v>51</v>
      </c>
      <c r="D952" s="43" t="s">
        <v>1</v>
      </c>
      <c r="E952" s="45">
        <v>2020</v>
      </c>
      <c r="F952" s="45" t="s">
        <v>67</v>
      </c>
      <c r="G952" s="45" t="s">
        <v>193</v>
      </c>
      <c r="H952" s="45" t="s">
        <v>194</v>
      </c>
      <c r="I952" s="50" t="s">
        <v>221</v>
      </c>
      <c r="J952" s="45" t="s">
        <v>545</v>
      </c>
      <c r="K952" s="45" t="s">
        <v>545</v>
      </c>
      <c r="L952" s="48">
        <v>1434.67</v>
      </c>
      <c r="M952" s="48">
        <v>5022.6400000000003</v>
      </c>
    </row>
    <row r="953" spans="1:13" ht="14.25" x14ac:dyDescent="0.2">
      <c r="A953" s="42" t="s">
        <v>41</v>
      </c>
      <c r="B953" s="42" t="s">
        <v>41</v>
      </c>
      <c r="C953" s="43" t="s">
        <v>51</v>
      </c>
      <c r="D953" s="43" t="s">
        <v>1</v>
      </c>
      <c r="E953" s="45">
        <v>2020</v>
      </c>
      <c r="F953" s="45" t="s">
        <v>67</v>
      </c>
      <c r="G953" s="45" t="s">
        <v>193</v>
      </c>
      <c r="H953" s="45" t="s">
        <v>194</v>
      </c>
      <c r="I953" s="50" t="s">
        <v>110</v>
      </c>
      <c r="J953" s="45" t="s">
        <v>545</v>
      </c>
      <c r="K953" s="45" t="s">
        <v>545</v>
      </c>
      <c r="L953" s="48">
        <v>1434.67</v>
      </c>
      <c r="M953" s="48">
        <v>5022.6400000000003</v>
      </c>
    </row>
    <row r="954" spans="1:13" ht="14.25" x14ac:dyDescent="0.2">
      <c r="A954" s="42" t="s">
        <v>41</v>
      </c>
      <c r="B954" s="42" t="s">
        <v>41</v>
      </c>
      <c r="C954" s="43" t="s">
        <v>51</v>
      </c>
      <c r="D954" s="43" t="s">
        <v>1</v>
      </c>
      <c r="E954" s="45">
        <v>2020</v>
      </c>
      <c r="F954" s="45" t="s">
        <v>67</v>
      </c>
      <c r="G954" s="45" t="s">
        <v>193</v>
      </c>
      <c r="H954" s="45" t="s">
        <v>194</v>
      </c>
      <c r="I954" s="50" t="s">
        <v>206</v>
      </c>
      <c r="J954" s="45" t="s">
        <v>545</v>
      </c>
      <c r="K954" s="45" t="s">
        <v>545</v>
      </c>
      <c r="L954" s="48">
        <v>1434.67</v>
      </c>
      <c r="M954" s="48">
        <v>5022.6400000000003</v>
      </c>
    </row>
    <row r="955" spans="1:13" ht="14.25" x14ac:dyDescent="0.2">
      <c r="A955" s="42" t="s">
        <v>41</v>
      </c>
      <c r="B955" s="42" t="s">
        <v>41</v>
      </c>
      <c r="C955" s="43" t="s">
        <v>51</v>
      </c>
      <c r="D955" s="43" t="s">
        <v>1</v>
      </c>
      <c r="E955" s="45">
        <v>2020</v>
      </c>
      <c r="F955" s="45" t="s">
        <v>67</v>
      </c>
      <c r="G955" s="45" t="s">
        <v>193</v>
      </c>
      <c r="H955" s="45" t="s">
        <v>194</v>
      </c>
      <c r="I955" s="50" t="s">
        <v>202</v>
      </c>
      <c r="J955" s="45" t="s">
        <v>545</v>
      </c>
      <c r="K955" s="45" t="s">
        <v>545</v>
      </c>
      <c r="L955" s="48">
        <v>1434.67</v>
      </c>
      <c r="M955" s="48">
        <v>5022.6400000000003</v>
      </c>
    </row>
    <row r="956" spans="1:13" ht="14.25" x14ac:dyDescent="0.2">
      <c r="A956" s="42" t="s">
        <v>41</v>
      </c>
      <c r="B956" s="42" t="s">
        <v>41</v>
      </c>
      <c r="C956" s="43" t="s">
        <v>51</v>
      </c>
      <c r="D956" s="43" t="s">
        <v>1</v>
      </c>
      <c r="E956" s="45">
        <v>2020</v>
      </c>
      <c r="F956" s="45" t="s">
        <v>67</v>
      </c>
      <c r="G956" s="45" t="s">
        <v>193</v>
      </c>
      <c r="H956" s="45" t="s">
        <v>194</v>
      </c>
      <c r="I956" s="50" t="s">
        <v>616</v>
      </c>
      <c r="J956" s="45" t="s">
        <v>545</v>
      </c>
      <c r="K956" s="45" t="s">
        <v>545</v>
      </c>
      <c r="L956" s="48">
        <v>1434.67</v>
      </c>
      <c r="M956" s="48">
        <v>5022.6400000000003</v>
      </c>
    </row>
    <row r="957" spans="1:13" ht="14.25" x14ac:dyDescent="0.2">
      <c r="A957" s="42" t="s">
        <v>41</v>
      </c>
      <c r="B957" s="42" t="s">
        <v>41</v>
      </c>
      <c r="C957" s="43" t="s">
        <v>51</v>
      </c>
      <c r="D957" s="43" t="s">
        <v>1</v>
      </c>
      <c r="E957" s="45">
        <v>2020</v>
      </c>
      <c r="F957" s="45" t="s">
        <v>67</v>
      </c>
      <c r="G957" s="45" t="s">
        <v>193</v>
      </c>
      <c r="H957" s="45" t="s">
        <v>194</v>
      </c>
      <c r="I957" s="50" t="s">
        <v>226</v>
      </c>
      <c r="J957" s="45" t="s">
        <v>545</v>
      </c>
      <c r="K957" s="45" t="s">
        <v>545</v>
      </c>
      <c r="L957" s="48">
        <v>1434.67</v>
      </c>
      <c r="M957" s="48">
        <v>5022.6400000000003</v>
      </c>
    </row>
    <row r="958" spans="1:13" ht="14.25" x14ac:dyDescent="0.2">
      <c r="A958" s="42" t="s">
        <v>41</v>
      </c>
      <c r="B958" s="42" t="s">
        <v>41</v>
      </c>
      <c r="C958" s="43" t="s">
        <v>51</v>
      </c>
      <c r="D958" s="43" t="s">
        <v>1</v>
      </c>
      <c r="E958" s="45">
        <v>2020</v>
      </c>
      <c r="F958" s="45" t="s">
        <v>67</v>
      </c>
      <c r="G958" s="45" t="s">
        <v>193</v>
      </c>
      <c r="H958" s="45" t="s">
        <v>194</v>
      </c>
      <c r="I958" s="50" t="s">
        <v>110</v>
      </c>
      <c r="J958" s="45" t="s">
        <v>545</v>
      </c>
      <c r="K958" s="45" t="s">
        <v>545</v>
      </c>
      <c r="L958" s="48">
        <v>1434.67</v>
      </c>
      <c r="M958" s="48">
        <v>5022.6400000000003</v>
      </c>
    </row>
    <row r="959" spans="1:13" ht="14.25" x14ac:dyDescent="0.2">
      <c r="A959" s="42" t="s">
        <v>41</v>
      </c>
      <c r="B959" s="42" t="s">
        <v>41</v>
      </c>
      <c r="C959" s="43" t="s">
        <v>51</v>
      </c>
      <c r="D959" s="43" t="s">
        <v>1</v>
      </c>
      <c r="E959" s="45">
        <v>2020</v>
      </c>
      <c r="F959" s="45" t="s">
        <v>67</v>
      </c>
      <c r="G959" s="45" t="s">
        <v>193</v>
      </c>
      <c r="H959" s="45" t="s">
        <v>194</v>
      </c>
      <c r="I959" s="50" t="s">
        <v>229</v>
      </c>
      <c r="J959" s="45" t="s">
        <v>545</v>
      </c>
      <c r="K959" s="45" t="s">
        <v>545</v>
      </c>
      <c r="L959" s="48">
        <v>1434.67</v>
      </c>
      <c r="M959" s="48">
        <v>5022.6400000000003</v>
      </c>
    </row>
    <row r="960" spans="1:13" ht="14.25" x14ac:dyDescent="0.2">
      <c r="A960" s="42" t="s">
        <v>41</v>
      </c>
      <c r="B960" s="42" t="s">
        <v>41</v>
      </c>
      <c r="C960" s="43" t="s">
        <v>51</v>
      </c>
      <c r="D960" s="43" t="s">
        <v>1</v>
      </c>
      <c r="E960" s="45">
        <v>2020</v>
      </c>
      <c r="F960" s="45" t="s">
        <v>67</v>
      </c>
      <c r="G960" s="45" t="s">
        <v>193</v>
      </c>
      <c r="H960" s="45" t="s">
        <v>194</v>
      </c>
      <c r="I960" s="50" t="s">
        <v>214</v>
      </c>
      <c r="J960" s="45" t="s">
        <v>545</v>
      </c>
      <c r="K960" s="45" t="s">
        <v>545</v>
      </c>
      <c r="L960" s="48">
        <v>1434.67</v>
      </c>
      <c r="M960" s="48">
        <v>5022.6400000000003</v>
      </c>
    </row>
    <row r="961" spans="1:13" ht="14.25" x14ac:dyDescent="0.2">
      <c r="A961" s="42" t="s">
        <v>41</v>
      </c>
      <c r="B961" s="42" t="s">
        <v>41</v>
      </c>
      <c r="C961" s="43" t="s">
        <v>51</v>
      </c>
      <c r="D961" s="43" t="s">
        <v>1</v>
      </c>
      <c r="E961" s="45">
        <v>2020</v>
      </c>
      <c r="F961" s="45" t="s">
        <v>67</v>
      </c>
      <c r="G961" s="45" t="s">
        <v>193</v>
      </c>
      <c r="H961" s="45" t="s">
        <v>194</v>
      </c>
      <c r="I961" s="50" t="s">
        <v>196</v>
      </c>
      <c r="J961" s="45" t="s">
        <v>545</v>
      </c>
      <c r="K961" s="45" t="s">
        <v>545</v>
      </c>
      <c r="L961" s="48">
        <v>1434.67</v>
      </c>
      <c r="M961" s="48">
        <v>5022.6400000000003</v>
      </c>
    </row>
    <row r="962" spans="1:13" ht="14.25" x14ac:dyDescent="0.2">
      <c r="A962" s="42" t="s">
        <v>41</v>
      </c>
      <c r="B962" s="42" t="s">
        <v>41</v>
      </c>
      <c r="C962" s="43" t="s">
        <v>51</v>
      </c>
      <c r="D962" s="43" t="s">
        <v>1</v>
      </c>
      <c r="E962" s="45">
        <v>2020</v>
      </c>
      <c r="F962" s="45" t="s">
        <v>67</v>
      </c>
      <c r="G962" s="45" t="s">
        <v>193</v>
      </c>
      <c r="H962" s="45" t="s">
        <v>194</v>
      </c>
      <c r="I962" s="50" t="s">
        <v>220</v>
      </c>
      <c r="J962" s="45" t="s">
        <v>545</v>
      </c>
      <c r="K962" s="45" t="s">
        <v>545</v>
      </c>
      <c r="L962" s="48">
        <v>1434.67</v>
      </c>
      <c r="M962" s="48">
        <v>5022.6400000000003</v>
      </c>
    </row>
    <row r="963" spans="1:13" ht="14.25" x14ac:dyDescent="0.2">
      <c r="A963" s="42" t="s">
        <v>41</v>
      </c>
      <c r="B963" s="42" t="s">
        <v>41</v>
      </c>
      <c r="C963" s="43" t="s">
        <v>51</v>
      </c>
      <c r="D963" s="43" t="s">
        <v>1</v>
      </c>
      <c r="E963" s="45">
        <v>2020</v>
      </c>
      <c r="F963" s="45" t="s">
        <v>67</v>
      </c>
      <c r="G963" s="45" t="s">
        <v>193</v>
      </c>
      <c r="H963" s="45" t="s">
        <v>194</v>
      </c>
      <c r="I963" s="50" t="s">
        <v>92</v>
      </c>
      <c r="J963" s="45" t="s">
        <v>545</v>
      </c>
      <c r="K963" s="45" t="s">
        <v>545</v>
      </c>
      <c r="L963" s="48">
        <v>1434.67</v>
      </c>
      <c r="M963" s="48">
        <v>5022.6400000000003</v>
      </c>
    </row>
    <row r="964" spans="1:13" ht="14.25" x14ac:dyDescent="0.2">
      <c r="A964" s="42" t="s">
        <v>41</v>
      </c>
      <c r="B964" s="42" t="s">
        <v>41</v>
      </c>
      <c r="C964" s="43" t="s">
        <v>51</v>
      </c>
      <c r="D964" s="43" t="s">
        <v>1</v>
      </c>
      <c r="E964" s="45">
        <v>2020</v>
      </c>
      <c r="F964" s="45" t="s">
        <v>67</v>
      </c>
      <c r="G964" s="45" t="s">
        <v>193</v>
      </c>
      <c r="H964" s="45" t="s">
        <v>194</v>
      </c>
      <c r="I964" s="50" t="s">
        <v>228</v>
      </c>
      <c r="J964" s="45" t="s">
        <v>545</v>
      </c>
      <c r="K964" s="45" t="s">
        <v>545</v>
      </c>
      <c r="L964" s="48">
        <v>1434.67</v>
      </c>
      <c r="M964" s="48">
        <v>5022.6400000000003</v>
      </c>
    </row>
    <row r="965" spans="1:13" ht="14.25" x14ac:dyDescent="0.2">
      <c r="A965" s="42" t="s">
        <v>41</v>
      </c>
      <c r="B965" s="42" t="s">
        <v>41</v>
      </c>
      <c r="C965" s="43" t="s">
        <v>51</v>
      </c>
      <c r="D965" s="43" t="s">
        <v>1</v>
      </c>
      <c r="E965" s="45">
        <v>2020</v>
      </c>
      <c r="F965" s="45" t="s">
        <v>67</v>
      </c>
      <c r="G965" s="45" t="s">
        <v>193</v>
      </c>
      <c r="H965" s="45" t="s">
        <v>194</v>
      </c>
      <c r="I965" s="50" t="s">
        <v>115</v>
      </c>
      <c r="J965" s="45" t="s">
        <v>545</v>
      </c>
      <c r="K965" s="45" t="s">
        <v>545</v>
      </c>
      <c r="L965" s="48">
        <v>1434.67</v>
      </c>
      <c r="M965" s="48">
        <v>5022.6400000000003</v>
      </c>
    </row>
    <row r="966" spans="1:13" ht="14.25" x14ac:dyDescent="0.2">
      <c r="A966" s="42" t="s">
        <v>41</v>
      </c>
      <c r="B966" s="42" t="s">
        <v>41</v>
      </c>
      <c r="C966" s="43" t="s">
        <v>51</v>
      </c>
      <c r="D966" s="43" t="s">
        <v>1</v>
      </c>
      <c r="E966" s="45">
        <v>2020</v>
      </c>
      <c r="F966" s="45" t="s">
        <v>67</v>
      </c>
      <c r="G966" s="45" t="s">
        <v>193</v>
      </c>
      <c r="H966" s="45" t="s">
        <v>194</v>
      </c>
      <c r="I966" s="50" t="s">
        <v>114</v>
      </c>
      <c r="J966" s="45" t="s">
        <v>545</v>
      </c>
      <c r="K966" s="45" t="s">
        <v>545</v>
      </c>
      <c r="L966" s="48">
        <v>1434.67</v>
      </c>
      <c r="M966" s="48">
        <v>5022.6400000000003</v>
      </c>
    </row>
    <row r="967" spans="1:13" ht="14.25" x14ac:dyDescent="0.2">
      <c r="A967" s="42" t="s">
        <v>41</v>
      </c>
      <c r="B967" s="42" t="s">
        <v>41</v>
      </c>
      <c r="C967" s="43" t="s">
        <v>51</v>
      </c>
      <c r="D967" s="43" t="s">
        <v>1</v>
      </c>
      <c r="E967" s="45">
        <v>2020</v>
      </c>
      <c r="F967" s="45" t="s">
        <v>67</v>
      </c>
      <c r="G967" s="45" t="s">
        <v>193</v>
      </c>
      <c r="H967" s="45" t="s">
        <v>194</v>
      </c>
      <c r="I967" s="50" t="s">
        <v>92</v>
      </c>
      <c r="J967" s="45" t="s">
        <v>545</v>
      </c>
      <c r="K967" s="45" t="s">
        <v>545</v>
      </c>
      <c r="L967" s="48">
        <v>1434.67</v>
      </c>
      <c r="M967" s="48">
        <v>5022.6400000000003</v>
      </c>
    </row>
    <row r="968" spans="1:13" ht="14.25" x14ac:dyDescent="0.2">
      <c r="A968" s="42" t="s">
        <v>41</v>
      </c>
      <c r="B968" s="42" t="s">
        <v>41</v>
      </c>
      <c r="C968" s="43" t="s">
        <v>51</v>
      </c>
      <c r="D968" s="43" t="s">
        <v>1</v>
      </c>
      <c r="E968" s="45">
        <v>2020</v>
      </c>
      <c r="F968" s="45" t="s">
        <v>67</v>
      </c>
      <c r="G968" s="45" t="s">
        <v>193</v>
      </c>
      <c r="H968" s="45" t="s">
        <v>194</v>
      </c>
      <c r="I968" s="50" t="s">
        <v>241</v>
      </c>
      <c r="J968" s="45" t="s">
        <v>545</v>
      </c>
      <c r="K968" s="45" t="s">
        <v>545</v>
      </c>
      <c r="L968" s="48">
        <v>1434.67</v>
      </c>
      <c r="M968" s="48">
        <v>5022.6400000000003</v>
      </c>
    </row>
    <row r="969" spans="1:13" ht="14.25" x14ac:dyDescent="0.2">
      <c r="A969" s="42" t="s">
        <v>41</v>
      </c>
      <c r="B969" s="42" t="s">
        <v>41</v>
      </c>
      <c r="C969" s="43" t="s">
        <v>51</v>
      </c>
      <c r="D969" s="43" t="s">
        <v>1</v>
      </c>
      <c r="E969" s="45">
        <v>2020</v>
      </c>
      <c r="F969" s="45" t="s">
        <v>67</v>
      </c>
      <c r="G969" s="45" t="s">
        <v>193</v>
      </c>
      <c r="H969" s="45" t="s">
        <v>194</v>
      </c>
      <c r="I969" s="50" t="s">
        <v>231</v>
      </c>
      <c r="J969" s="45" t="s">
        <v>545</v>
      </c>
      <c r="K969" s="45" t="s">
        <v>545</v>
      </c>
      <c r="L969" s="48">
        <v>1434.67</v>
      </c>
      <c r="M969" s="48">
        <v>5022.6400000000003</v>
      </c>
    </row>
    <row r="970" spans="1:13" ht="14.25" x14ac:dyDescent="0.2">
      <c r="A970" s="42" t="s">
        <v>41</v>
      </c>
      <c r="B970" s="42" t="s">
        <v>41</v>
      </c>
      <c r="C970" s="43" t="s">
        <v>51</v>
      </c>
      <c r="D970" s="43" t="s">
        <v>1</v>
      </c>
      <c r="E970" s="45">
        <v>2020</v>
      </c>
      <c r="F970" s="45" t="s">
        <v>67</v>
      </c>
      <c r="G970" s="45" t="s">
        <v>193</v>
      </c>
      <c r="H970" s="45" t="s">
        <v>194</v>
      </c>
      <c r="I970" s="50" t="s">
        <v>208</v>
      </c>
      <c r="J970" s="45" t="s">
        <v>545</v>
      </c>
      <c r="K970" s="45" t="s">
        <v>545</v>
      </c>
      <c r="L970" s="48">
        <v>1434.67</v>
      </c>
      <c r="M970" s="48">
        <v>5022.6400000000003</v>
      </c>
    </row>
    <row r="971" spans="1:13" ht="14.25" x14ac:dyDescent="0.2">
      <c r="A971" s="42" t="s">
        <v>41</v>
      </c>
      <c r="B971" s="42" t="s">
        <v>41</v>
      </c>
      <c r="C971" s="43" t="s">
        <v>51</v>
      </c>
      <c r="D971" s="43" t="s">
        <v>1</v>
      </c>
      <c r="E971" s="45">
        <v>2020</v>
      </c>
      <c r="F971" s="45" t="s">
        <v>67</v>
      </c>
      <c r="G971" s="45" t="s">
        <v>193</v>
      </c>
      <c r="H971" s="45" t="s">
        <v>194</v>
      </c>
      <c r="I971" s="50" t="s">
        <v>115</v>
      </c>
      <c r="J971" s="45" t="s">
        <v>545</v>
      </c>
      <c r="K971" s="45" t="s">
        <v>545</v>
      </c>
      <c r="L971" s="48">
        <v>1434.67</v>
      </c>
      <c r="M971" s="48">
        <v>5022.6400000000003</v>
      </c>
    </row>
    <row r="972" spans="1:13" ht="14.25" x14ac:dyDescent="0.2">
      <c r="A972" s="42" t="s">
        <v>41</v>
      </c>
      <c r="B972" s="42" t="s">
        <v>41</v>
      </c>
      <c r="C972" s="43" t="s">
        <v>51</v>
      </c>
      <c r="D972" s="43" t="s">
        <v>1</v>
      </c>
      <c r="E972" s="45">
        <v>2020</v>
      </c>
      <c r="F972" s="45" t="s">
        <v>67</v>
      </c>
      <c r="G972" s="45" t="s">
        <v>193</v>
      </c>
      <c r="H972" s="45" t="s">
        <v>194</v>
      </c>
      <c r="I972" s="50" t="s">
        <v>111</v>
      </c>
      <c r="J972" s="45" t="s">
        <v>545</v>
      </c>
      <c r="K972" s="45" t="s">
        <v>545</v>
      </c>
      <c r="L972" s="48">
        <v>1434.67</v>
      </c>
      <c r="M972" s="48">
        <v>5022.6400000000003</v>
      </c>
    </row>
    <row r="973" spans="1:13" ht="14.25" x14ac:dyDescent="0.2">
      <c r="A973" s="42" t="s">
        <v>41</v>
      </c>
      <c r="B973" s="42" t="s">
        <v>41</v>
      </c>
      <c r="C973" s="43" t="s">
        <v>51</v>
      </c>
      <c r="D973" s="43" t="s">
        <v>1</v>
      </c>
      <c r="E973" s="45">
        <v>2020</v>
      </c>
      <c r="F973" s="45" t="s">
        <v>67</v>
      </c>
      <c r="G973" s="45" t="s">
        <v>193</v>
      </c>
      <c r="H973" s="45" t="s">
        <v>194</v>
      </c>
      <c r="I973" s="50" t="s">
        <v>206</v>
      </c>
      <c r="J973" s="45" t="s">
        <v>545</v>
      </c>
      <c r="K973" s="45" t="s">
        <v>545</v>
      </c>
      <c r="L973" s="48">
        <v>1434.67</v>
      </c>
      <c r="M973" s="48">
        <v>5022.6400000000003</v>
      </c>
    </row>
    <row r="974" spans="1:13" ht="14.25" x14ac:dyDescent="0.2">
      <c r="A974" s="42" t="s">
        <v>41</v>
      </c>
      <c r="B974" s="42" t="s">
        <v>41</v>
      </c>
      <c r="C974" s="43" t="s">
        <v>51</v>
      </c>
      <c r="D974" s="43" t="s">
        <v>1</v>
      </c>
      <c r="E974" s="45">
        <v>2020</v>
      </c>
      <c r="F974" s="45" t="s">
        <v>67</v>
      </c>
      <c r="G974" s="45" t="s">
        <v>193</v>
      </c>
      <c r="H974" s="45" t="s">
        <v>194</v>
      </c>
      <c r="I974" s="50" t="s">
        <v>242</v>
      </c>
      <c r="J974" s="45" t="s">
        <v>545</v>
      </c>
      <c r="K974" s="45" t="s">
        <v>545</v>
      </c>
      <c r="L974" s="48">
        <v>1434.67</v>
      </c>
      <c r="M974" s="48">
        <v>5022.6400000000003</v>
      </c>
    </row>
    <row r="975" spans="1:13" ht="14.25" x14ac:dyDescent="0.2">
      <c r="A975" s="42" t="s">
        <v>41</v>
      </c>
      <c r="B975" s="42" t="s">
        <v>41</v>
      </c>
      <c r="C975" s="43" t="s">
        <v>51</v>
      </c>
      <c r="D975" s="43" t="s">
        <v>1</v>
      </c>
      <c r="E975" s="45">
        <v>2020</v>
      </c>
      <c r="F975" s="45" t="s">
        <v>67</v>
      </c>
      <c r="G975" s="45" t="s">
        <v>193</v>
      </c>
      <c r="H975" s="45" t="s">
        <v>194</v>
      </c>
      <c r="I975" s="50" t="s">
        <v>206</v>
      </c>
      <c r="J975" s="45" t="s">
        <v>545</v>
      </c>
      <c r="K975" s="45" t="s">
        <v>545</v>
      </c>
      <c r="L975" s="48">
        <v>1434.67</v>
      </c>
      <c r="M975" s="48">
        <v>5022.6400000000003</v>
      </c>
    </row>
    <row r="976" spans="1:13" ht="14.25" x14ac:dyDescent="0.2">
      <c r="A976" s="42" t="s">
        <v>41</v>
      </c>
      <c r="B976" s="42" t="s">
        <v>41</v>
      </c>
      <c r="C976" s="43" t="s">
        <v>51</v>
      </c>
      <c r="D976" s="43" t="s">
        <v>1</v>
      </c>
      <c r="E976" s="45">
        <v>2020</v>
      </c>
      <c r="F976" s="45" t="s">
        <v>67</v>
      </c>
      <c r="G976" s="45" t="s">
        <v>193</v>
      </c>
      <c r="H976" s="45" t="s">
        <v>194</v>
      </c>
      <c r="I976" s="50" t="s">
        <v>243</v>
      </c>
      <c r="J976" s="45" t="s">
        <v>545</v>
      </c>
      <c r="K976" s="45" t="s">
        <v>545</v>
      </c>
      <c r="L976" s="48">
        <v>1434.67</v>
      </c>
      <c r="M976" s="48">
        <v>5022.6400000000003</v>
      </c>
    </row>
    <row r="977" spans="1:13" ht="14.25" x14ac:dyDescent="0.2">
      <c r="A977" s="42" t="s">
        <v>41</v>
      </c>
      <c r="B977" s="42" t="s">
        <v>41</v>
      </c>
      <c r="C977" s="43" t="s">
        <v>51</v>
      </c>
      <c r="D977" s="43" t="s">
        <v>1</v>
      </c>
      <c r="E977" s="45">
        <v>2020</v>
      </c>
      <c r="F977" s="45" t="s">
        <v>67</v>
      </c>
      <c r="G977" s="45" t="s">
        <v>193</v>
      </c>
      <c r="H977" s="45" t="s">
        <v>194</v>
      </c>
      <c r="I977" s="50" t="s">
        <v>614</v>
      </c>
      <c r="J977" s="45" t="s">
        <v>545</v>
      </c>
      <c r="K977" s="45" t="s">
        <v>545</v>
      </c>
      <c r="L977" s="48">
        <v>1434.67</v>
      </c>
      <c r="M977" s="48">
        <v>5022.6400000000003</v>
      </c>
    </row>
    <row r="978" spans="1:13" ht="14.25" x14ac:dyDescent="0.2">
      <c r="A978" s="42" t="s">
        <v>41</v>
      </c>
      <c r="B978" s="42" t="s">
        <v>41</v>
      </c>
      <c r="C978" s="43" t="s">
        <v>51</v>
      </c>
      <c r="D978" s="43" t="s">
        <v>1</v>
      </c>
      <c r="E978" s="45">
        <v>2020</v>
      </c>
      <c r="F978" s="45" t="s">
        <v>67</v>
      </c>
      <c r="G978" s="45" t="s">
        <v>193</v>
      </c>
      <c r="H978" s="45" t="s">
        <v>194</v>
      </c>
      <c r="I978" s="50" t="s">
        <v>197</v>
      </c>
      <c r="J978" s="45" t="s">
        <v>545</v>
      </c>
      <c r="K978" s="45" t="s">
        <v>545</v>
      </c>
      <c r="L978" s="48">
        <v>1434.67</v>
      </c>
      <c r="M978" s="48">
        <v>5022.6400000000003</v>
      </c>
    </row>
    <row r="979" spans="1:13" ht="14.25" x14ac:dyDescent="0.2">
      <c r="A979" s="42" t="s">
        <v>41</v>
      </c>
      <c r="B979" s="42" t="s">
        <v>41</v>
      </c>
      <c r="C979" s="43" t="s">
        <v>51</v>
      </c>
      <c r="D979" s="43" t="s">
        <v>1</v>
      </c>
      <c r="E979" s="45">
        <v>2020</v>
      </c>
      <c r="F979" s="45" t="s">
        <v>67</v>
      </c>
      <c r="G979" s="45" t="s">
        <v>193</v>
      </c>
      <c r="H979" s="45" t="s">
        <v>194</v>
      </c>
      <c r="I979" s="50" t="s">
        <v>199</v>
      </c>
      <c r="J979" s="45" t="s">
        <v>545</v>
      </c>
      <c r="K979" s="45" t="s">
        <v>545</v>
      </c>
      <c r="L979" s="48">
        <v>1434.67</v>
      </c>
      <c r="M979" s="48">
        <v>5022.6400000000003</v>
      </c>
    </row>
    <row r="980" spans="1:13" ht="14.25" x14ac:dyDescent="0.2">
      <c r="A980" s="42" t="s">
        <v>41</v>
      </c>
      <c r="B980" s="42" t="s">
        <v>41</v>
      </c>
      <c r="C980" s="43" t="s">
        <v>51</v>
      </c>
      <c r="D980" s="43" t="s">
        <v>1</v>
      </c>
      <c r="E980" s="45">
        <v>2020</v>
      </c>
      <c r="F980" s="45" t="s">
        <v>67</v>
      </c>
      <c r="G980" s="45" t="s">
        <v>193</v>
      </c>
      <c r="H980" s="45" t="s">
        <v>194</v>
      </c>
      <c r="I980" s="50" t="s">
        <v>214</v>
      </c>
      <c r="J980" s="45" t="s">
        <v>545</v>
      </c>
      <c r="K980" s="45" t="s">
        <v>545</v>
      </c>
      <c r="L980" s="48">
        <v>1434.67</v>
      </c>
      <c r="M980" s="48">
        <v>5022.6400000000003</v>
      </c>
    </row>
    <row r="981" spans="1:13" ht="14.25" x14ac:dyDescent="0.2">
      <c r="A981" s="42" t="s">
        <v>41</v>
      </c>
      <c r="B981" s="42" t="s">
        <v>41</v>
      </c>
      <c r="C981" s="43" t="s">
        <v>51</v>
      </c>
      <c r="D981" s="43" t="s">
        <v>1</v>
      </c>
      <c r="E981" s="45">
        <v>2020</v>
      </c>
      <c r="F981" s="45" t="s">
        <v>67</v>
      </c>
      <c r="G981" s="45" t="s">
        <v>193</v>
      </c>
      <c r="H981" s="45" t="s">
        <v>194</v>
      </c>
      <c r="I981" s="50" t="s">
        <v>229</v>
      </c>
      <c r="J981" s="45" t="s">
        <v>545</v>
      </c>
      <c r="K981" s="45" t="s">
        <v>545</v>
      </c>
      <c r="L981" s="48">
        <v>1434.67</v>
      </c>
      <c r="M981" s="48">
        <v>5022.6400000000003</v>
      </c>
    </row>
    <row r="982" spans="1:13" ht="14.25" x14ac:dyDescent="0.2">
      <c r="A982" s="42" t="s">
        <v>41</v>
      </c>
      <c r="B982" s="42" t="s">
        <v>41</v>
      </c>
      <c r="C982" s="43" t="s">
        <v>51</v>
      </c>
      <c r="D982" s="43" t="s">
        <v>1</v>
      </c>
      <c r="E982" s="45">
        <v>2020</v>
      </c>
      <c r="F982" s="45" t="s">
        <v>67</v>
      </c>
      <c r="G982" s="45" t="s">
        <v>193</v>
      </c>
      <c r="H982" s="45" t="s">
        <v>194</v>
      </c>
      <c r="I982" s="50" t="s">
        <v>221</v>
      </c>
      <c r="J982" s="45" t="s">
        <v>545</v>
      </c>
      <c r="K982" s="45" t="s">
        <v>545</v>
      </c>
      <c r="L982" s="48">
        <v>1434.67</v>
      </c>
      <c r="M982" s="48">
        <v>5022.6400000000003</v>
      </c>
    </row>
    <row r="983" spans="1:13" ht="14.25" x14ac:dyDescent="0.2">
      <c r="A983" s="42" t="s">
        <v>41</v>
      </c>
      <c r="B983" s="42" t="s">
        <v>41</v>
      </c>
      <c r="C983" s="43" t="s">
        <v>51</v>
      </c>
      <c r="D983" s="43" t="s">
        <v>1</v>
      </c>
      <c r="E983" s="45">
        <v>2020</v>
      </c>
      <c r="F983" s="45" t="s">
        <v>67</v>
      </c>
      <c r="G983" s="45" t="s">
        <v>193</v>
      </c>
      <c r="H983" s="45" t="s">
        <v>194</v>
      </c>
      <c r="I983" s="50" t="s">
        <v>242</v>
      </c>
      <c r="J983" s="45" t="s">
        <v>545</v>
      </c>
      <c r="K983" s="45" t="s">
        <v>545</v>
      </c>
      <c r="L983" s="48">
        <v>1434.67</v>
      </c>
      <c r="M983" s="48">
        <v>5022.6400000000003</v>
      </c>
    </row>
    <row r="984" spans="1:13" ht="14.25" x14ac:dyDescent="0.2">
      <c r="A984" s="42" t="s">
        <v>41</v>
      </c>
      <c r="B984" s="42" t="s">
        <v>41</v>
      </c>
      <c r="C984" s="43" t="s">
        <v>51</v>
      </c>
      <c r="D984" s="43" t="s">
        <v>1</v>
      </c>
      <c r="E984" s="45">
        <v>2020</v>
      </c>
      <c r="F984" s="45" t="s">
        <v>67</v>
      </c>
      <c r="G984" s="45" t="s">
        <v>193</v>
      </c>
      <c r="H984" s="45" t="s">
        <v>194</v>
      </c>
      <c r="I984" s="50" t="s">
        <v>244</v>
      </c>
      <c r="J984" s="45" t="s">
        <v>545</v>
      </c>
      <c r="K984" s="45" t="s">
        <v>545</v>
      </c>
      <c r="L984" s="48">
        <v>1434.67</v>
      </c>
      <c r="M984" s="48">
        <v>5022.6400000000003</v>
      </c>
    </row>
    <row r="985" spans="1:13" ht="14.25" x14ac:dyDescent="0.2">
      <c r="A985" s="42" t="s">
        <v>41</v>
      </c>
      <c r="B985" s="42" t="s">
        <v>41</v>
      </c>
      <c r="C985" s="43" t="s">
        <v>51</v>
      </c>
      <c r="D985" s="43" t="s">
        <v>1</v>
      </c>
      <c r="E985" s="45">
        <v>2020</v>
      </c>
      <c r="F985" s="45" t="s">
        <v>67</v>
      </c>
      <c r="G985" s="45" t="s">
        <v>193</v>
      </c>
      <c r="H985" s="45" t="s">
        <v>194</v>
      </c>
      <c r="I985" s="50" t="s">
        <v>212</v>
      </c>
      <c r="J985" s="45" t="s">
        <v>545</v>
      </c>
      <c r="K985" s="45" t="s">
        <v>545</v>
      </c>
      <c r="L985" s="48">
        <v>1434.67</v>
      </c>
      <c r="M985" s="48">
        <v>5022.6400000000003</v>
      </c>
    </row>
    <row r="986" spans="1:13" ht="14.25" x14ac:dyDescent="0.2">
      <c r="A986" s="42" t="s">
        <v>41</v>
      </c>
      <c r="B986" s="42" t="s">
        <v>41</v>
      </c>
      <c r="C986" s="43" t="s">
        <v>51</v>
      </c>
      <c r="D986" s="43" t="s">
        <v>1</v>
      </c>
      <c r="E986" s="45">
        <v>2020</v>
      </c>
      <c r="F986" s="45" t="s">
        <v>67</v>
      </c>
      <c r="G986" s="45" t="s">
        <v>193</v>
      </c>
      <c r="H986" s="45" t="s">
        <v>194</v>
      </c>
      <c r="I986" s="50" t="s">
        <v>92</v>
      </c>
      <c r="J986" s="45" t="s">
        <v>545</v>
      </c>
      <c r="K986" s="45" t="s">
        <v>545</v>
      </c>
      <c r="L986" s="48">
        <v>1434.67</v>
      </c>
      <c r="M986" s="48">
        <v>5022.6400000000003</v>
      </c>
    </row>
    <row r="987" spans="1:13" ht="14.25" x14ac:dyDescent="0.2">
      <c r="A987" s="42" t="s">
        <v>41</v>
      </c>
      <c r="B987" s="42" t="s">
        <v>41</v>
      </c>
      <c r="C987" s="43" t="s">
        <v>51</v>
      </c>
      <c r="D987" s="43" t="s">
        <v>1</v>
      </c>
      <c r="E987" s="45">
        <v>2020</v>
      </c>
      <c r="F987" s="45" t="s">
        <v>67</v>
      </c>
      <c r="G987" s="45" t="s">
        <v>193</v>
      </c>
      <c r="H987" s="45" t="s">
        <v>194</v>
      </c>
      <c r="I987" s="50" t="s">
        <v>201</v>
      </c>
      <c r="J987" s="45" t="s">
        <v>545</v>
      </c>
      <c r="K987" s="45" t="s">
        <v>545</v>
      </c>
      <c r="L987" s="48">
        <v>1434.67</v>
      </c>
      <c r="M987" s="48">
        <v>5022.6400000000003</v>
      </c>
    </row>
    <row r="988" spans="1:13" ht="14.25" x14ac:dyDescent="0.2">
      <c r="A988" s="42" t="s">
        <v>41</v>
      </c>
      <c r="B988" s="42" t="s">
        <v>41</v>
      </c>
      <c r="C988" s="43" t="s">
        <v>51</v>
      </c>
      <c r="D988" s="43" t="s">
        <v>1</v>
      </c>
      <c r="E988" s="45">
        <v>2020</v>
      </c>
      <c r="F988" s="45" t="s">
        <v>67</v>
      </c>
      <c r="G988" s="45" t="s">
        <v>193</v>
      </c>
      <c r="H988" s="45" t="s">
        <v>194</v>
      </c>
      <c r="I988" s="50" t="s">
        <v>92</v>
      </c>
      <c r="J988" s="45" t="s">
        <v>545</v>
      </c>
      <c r="K988" s="45" t="s">
        <v>545</v>
      </c>
      <c r="L988" s="48">
        <v>1434.67</v>
      </c>
      <c r="M988" s="48">
        <v>5022.6400000000003</v>
      </c>
    </row>
    <row r="989" spans="1:13" ht="14.25" x14ac:dyDescent="0.2">
      <c r="A989" s="42" t="s">
        <v>41</v>
      </c>
      <c r="B989" s="42" t="s">
        <v>41</v>
      </c>
      <c r="C989" s="43" t="s">
        <v>51</v>
      </c>
      <c r="D989" s="43" t="s">
        <v>1</v>
      </c>
      <c r="E989" s="45">
        <v>2020</v>
      </c>
      <c r="F989" s="45" t="s">
        <v>67</v>
      </c>
      <c r="G989" s="45" t="s">
        <v>193</v>
      </c>
      <c r="H989" s="45" t="s">
        <v>194</v>
      </c>
      <c r="I989" s="50" t="s">
        <v>614</v>
      </c>
      <c r="J989" s="45" t="s">
        <v>545</v>
      </c>
      <c r="K989" s="45" t="s">
        <v>545</v>
      </c>
      <c r="L989" s="48">
        <v>1434.67</v>
      </c>
      <c r="M989" s="48">
        <v>5022.6400000000003</v>
      </c>
    </row>
    <row r="990" spans="1:13" ht="14.25" x14ac:dyDescent="0.2">
      <c r="A990" s="42" t="s">
        <v>41</v>
      </c>
      <c r="B990" s="42" t="s">
        <v>41</v>
      </c>
      <c r="C990" s="43" t="s">
        <v>51</v>
      </c>
      <c r="D990" s="43" t="s">
        <v>1</v>
      </c>
      <c r="E990" s="45">
        <v>2020</v>
      </c>
      <c r="F990" s="45" t="s">
        <v>67</v>
      </c>
      <c r="G990" s="45" t="s">
        <v>193</v>
      </c>
      <c r="H990" s="45" t="s">
        <v>194</v>
      </c>
      <c r="I990" s="50" t="s">
        <v>110</v>
      </c>
      <c r="J990" s="45" t="s">
        <v>545</v>
      </c>
      <c r="K990" s="45" t="s">
        <v>545</v>
      </c>
      <c r="L990" s="48">
        <v>1434.67</v>
      </c>
      <c r="M990" s="48">
        <v>5022.6400000000003</v>
      </c>
    </row>
    <row r="991" spans="1:13" ht="14.25" x14ac:dyDescent="0.2">
      <c r="A991" s="42" t="s">
        <v>41</v>
      </c>
      <c r="B991" s="42" t="s">
        <v>41</v>
      </c>
      <c r="C991" s="43" t="s">
        <v>51</v>
      </c>
      <c r="D991" s="43" t="s">
        <v>1</v>
      </c>
      <c r="E991" s="45">
        <v>2020</v>
      </c>
      <c r="F991" s="45" t="s">
        <v>67</v>
      </c>
      <c r="G991" s="45" t="s">
        <v>193</v>
      </c>
      <c r="H991" s="45" t="s">
        <v>194</v>
      </c>
      <c r="I991" s="50" t="s">
        <v>220</v>
      </c>
      <c r="J991" s="45" t="s">
        <v>545</v>
      </c>
      <c r="K991" s="45" t="s">
        <v>545</v>
      </c>
      <c r="L991" s="48">
        <v>1434.67</v>
      </c>
      <c r="M991" s="48">
        <v>5022.6400000000003</v>
      </c>
    </row>
    <row r="992" spans="1:13" ht="14.25" x14ac:dyDescent="0.2">
      <c r="A992" s="42" t="s">
        <v>41</v>
      </c>
      <c r="B992" s="42" t="s">
        <v>41</v>
      </c>
      <c r="C992" s="43" t="s">
        <v>51</v>
      </c>
      <c r="D992" s="43" t="s">
        <v>1</v>
      </c>
      <c r="E992" s="45">
        <v>2020</v>
      </c>
      <c r="F992" s="45" t="s">
        <v>67</v>
      </c>
      <c r="G992" s="45" t="s">
        <v>193</v>
      </c>
      <c r="H992" s="45" t="s">
        <v>194</v>
      </c>
      <c r="I992" s="50" t="s">
        <v>236</v>
      </c>
      <c r="J992" s="45" t="s">
        <v>545</v>
      </c>
      <c r="K992" s="45" t="s">
        <v>545</v>
      </c>
      <c r="L992" s="48">
        <v>1434.67</v>
      </c>
      <c r="M992" s="48">
        <v>5022.6400000000003</v>
      </c>
    </row>
    <row r="993" spans="1:13" ht="14.25" x14ac:dyDescent="0.2">
      <c r="A993" s="42" t="s">
        <v>41</v>
      </c>
      <c r="B993" s="42" t="s">
        <v>41</v>
      </c>
      <c r="C993" s="43" t="s">
        <v>51</v>
      </c>
      <c r="D993" s="43" t="s">
        <v>1</v>
      </c>
      <c r="E993" s="45">
        <v>2020</v>
      </c>
      <c r="F993" s="45" t="s">
        <v>67</v>
      </c>
      <c r="G993" s="45" t="s">
        <v>193</v>
      </c>
      <c r="H993" s="45" t="s">
        <v>194</v>
      </c>
      <c r="I993" s="50" t="s">
        <v>245</v>
      </c>
      <c r="J993" s="45" t="s">
        <v>545</v>
      </c>
      <c r="K993" s="45" t="s">
        <v>545</v>
      </c>
      <c r="L993" s="48">
        <v>1434.67</v>
      </c>
      <c r="M993" s="48">
        <v>5022.6400000000003</v>
      </c>
    </row>
    <row r="994" spans="1:13" ht="14.25" x14ac:dyDescent="0.2">
      <c r="A994" s="42" t="s">
        <v>41</v>
      </c>
      <c r="B994" s="42" t="s">
        <v>41</v>
      </c>
      <c r="C994" s="43" t="s">
        <v>51</v>
      </c>
      <c r="D994" s="43" t="s">
        <v>1</v>
      </c>
      <c r="E994" s="45">
        <v>2020</v>
      </c>
      <c r="F994" s="45" t="s">
        <v>67</v>
      </c>
      <c r="G994" s="45" t="s">
        <v>193</v>
      </c>
      <c r="H994" s="45" t="s">
        <v>194</v>
      </c>
      <c r="I994" s="50" t="s">
        <v>202</v>
      </c>
      <c r="J994" s="45" t="s">
        <v>545</v>
      </c>
      <c r="K994" s="45" t="s">
        <v>545</v>
      </c>
      <c r="L994" s="48">
        <v>1434.67</v>
      </c>
      <c r="M994" s="48">
        <v>5022.6400000000003</v>
      </c>
    </row>
    <row r="995" spans="1:13" ht="14.25" x14ac:dyDescent="0.2">
      <c r="A995" s="42" t="s">
        <v>41</v>
      </c>
      <c r="B995" s="42" t="s">
        <v>41</v>
      </c>
      <c r="C995" s="43" t="s">
        <v>51</v>
      </c>
      <c r="D995" s="43" t="s">
        <v>1</v>
      </c>
      <c r="E995" s="45">
        <v>2020</v>
      </c>
      <c r="F995" s="45" t="s">
        <v>67</v>
      </c>
      <c r="G995" s="45" t="s">
        <v>193</v>
      </c>
      <c r="H995" s="45" t="s">
        <v>194</v>
      </c>
      <c r="I995" s="50" t="s">
        <v>211</v>
      </c>
      <c r="J995" s="45" t="s">
        <v>545</v>
      </c>
      <c r="K995" s="45" t="s">
        <v>545</v>
      </c>
      <c r="L995" s="48">
        <v>1434.67</v>
      </c>
      <c r="M995" s="48">
        <v>5022.6400000000003</v>
      </c>
    </row>
    <row r="996" spans="1:13" ht="14.25" x14ac:dyDescent="0.2">
      <c r="A996" s="42" t="s">
        <v>41</v>
      </c>
      <c r="B996" s="42" t="s">
        <v>41</v>
      </c>
      <c r="C996" s="43" t="s">
        <v>51</v>
      </c>
      <c r="D996" s="43" t="s">
        <v>1</v>
      </c>
      <c r="E996" s="45">
        <v>2020</v>
      </c>
      <c r="F996" s="45" t="s">
        <v>67</v>
      </c>
      <c r="G996" s="45" t="s">
        <v>193</v>
      </c>
      <c r="H996" s="45" t="s">
        <v>194</v>
      </c>
      <c r="I996" s="50" t="s">
        <v>246</v>
      </c>
      <c r="J996" s="45" t="s">
        <v>545</v>
      </c>
      <c r="K996" s="45" t="s">
        <v>545</v>
      </c>
      <c r="L996" s="48">
        <v>1434.67</v>
      </c>
      <c r="M996" s="48">
        <v>5022.6400000000003</v>
      </c>
    </row>
    <row r="997" spans="1:13" ht="14.25" x14ac:dyDescent="0.2">
      <c r="A997" s="42" t="s">
        <v>41</v>
      </c>
      <c r="B997" s="42" t="s">
        <v>41</v>
      </c>
      <c r="C997" s="43" t="s">
        <v>51</v>
      </c>
      <c r="D997" s="43" t="s">
        <v>1</v>
      </c>
      <c r="E997" s="45">
        <v>2020</v>
      </c>
      <c r="F997" s="45" t="s">
        <v>67</v>
      </c>
      <c r="G997" s="45" t="s">
        <v>193</v>
      </c>
      <c r="H997" s="45" t="s">
        <v>194</v>
      </c>
      <c r="I997" s="50" t="s">
        <v>220</v>
      </c>
      <c r="J997" s="45" t="s">
        <v>545</v>
      </c>
      <c r="K997" s="45" t="s">
        <v>545</v>
      </c>
      <c r="L997" s="48">
        <v>1434.67</v>
      </c>
      <c r="M997" s="48">
        <v>5022.6400000000003</v>
      </c>
    </row>
    <row r="998" spans="1:13" ht="14.25" x14ac:dyDescent="0.2">
      <c r="A998" s="42" t="s">
        <v>41</v>
      </c>
      <c r="B998" s="42" t="s">
        <v>41</v>
      </c>
      <c r="C998" s="43" t="s">
        <v>51</v>
      </c>
      <c r="D998" s="43" t="s">
        <v>1</v>
      </c>
      <c r="E998" s="45">
        <v>2020</v>
      </c>
      <c r="F998" s="45" t="s">
        <v>67</v>
      </c>
      <c r="G998" s="45" t="s">
        <v>193</v>
      </c>
      <c r="H998" s="45" t="s">
        <v>194</v>
      </c>
      <c r="I998" s="50" t="s">
        <v>239</v>
      </c>
      <c r="J998" s="45" t="s">
        <v>545</v>
      </c>
      <c r="K998" s="45" t="s">
        <v>545</v>
      </c>
      <c r="L998" s="48">
        <v>1434.67</v>
      </c>
      <c r="M998" s="48">
        <v>5022.6400000000003</v>
      </c>
    </row>
    <row r="999" spans="1:13" ht="14.25" x14ac:dyDescent="0.2">
      <c r="A999" s="42" t="s">
        <v>41</v>
      </c>
      <c r="B999" s="42" t="s">
        <v>41</v>
      </c>
      <c r="C999" s="43" t="s">
        <v>51</v>
      </c>
      <c r="D999" s="43" t="s">
        <v>1</v>
      </c>
      <c r="E999" s="45">
        <v>2020</v>
      </c>
      <c r="F999" s="45" t="s">
        <v>67</v>
      </c>
      <c r="G999" s="45" t="s">
        <v>193</v>
      </c>
      <c r="H999" s="45" t="s">
        <v>194</v>
      </c>
      <c r="I999" s="50" t="s">
        <v>618</v>
      </c>
      <c r="J999" s="45" t="s">
        <v>545</v>
      </c>
      <c r="K999" s="45" t="s">
        <v>545</v>
      </c>
      <c r="L999" s="48">
        <v>1434.67</v>
      </c>
      <c r="M999" s="48">
        <v>5022.6400000000003</v>
      </c>
    </row>
    <row r="1000" spans="1:13" ht="14.25" x14ac:dyDescent="0.2">
      <c r="A1000" s="42" t="s">
        <v>41</v>
      </c>
      <c r="B1000" s="42" t="s">
        <v>41</v>
      </c>
      <c r="C1000" s="43" t="s">
        <v>51</v>
      </c>
      <c r="D1000" s="43" t="s">
        <v>1</v>
      </c>
      <c r="E1000" s="45">
        <v>2020</v>
      </c>
      <c r="F1000" s="45" t="s">
        <v>67</v>
      </c>
      <c r="G1000" s="45" t="s">
        <v>193</v>
      </c>
      <c r="H1000" s="45" t="s">
        <v>194</v>
      </c>
      <c r="I1000" s="50" t="s">
        <v>614</v>
      </c>
      <c r="J1000" s="45" t="s">
        <v>545</v>
      </c>
      <c r="K1000" s="45" t="s">
        <v>545</v>
      </c>
      <c r="L1000" s="48">
        <v>1434.67</v>
      </c>
      <c r="M1000" s="48">
        <v>5022.6400000000003</v>
      </c>
    </row>
    <row r="1001" spans="1:13" ht="14.25" x14ac:dyDescent="0.2">
      <c r="A1001" s="42" t="s">
        <v>41</v>
      </c>
      <c r="B1001" s="42" t="s">
        <v>41</v>
      </c>
      <c r="C1001" s="43" t="s">
        <v>51</v>
      </c>
      <c r="D1001" s="43" t="s">
        <v>1</v>
      </c>
      <c r="E1001" s="45">
        <v>2020</v>
      </c>
      <c r="F1001" s="45" t="s">
        <v>67</v>
      </c>
      <c r="G1001" s="45" t="s">
        <v>193</v>
      </c>
      <c r="H1001" s="45" t="s">
        <v>194</v>
      </c>
      <c r="I1001" s="50" t="s">
        <v>209</v>
      </c>
      <c r="J1001" s="45" t="s">
        <v>545</v>
      </c>
      <c r="K1001" s="45" t="s">
        <v>545</v>
      </c>
      <c r="L1001" s="48">
        <v>1434.67</v>
      </c>
      <c r="M1001" s="48">
        <v>5022.6400000000003</v>
      </c>
    </row>
    <row r="1002" spans="1:13" ht="14.25" x14ac:dyDescent="0.2">
      <c r="A1002" s="42" t="s">
        <v>41</v>
      </c>
      <c r="B1002" s="42" t="s">
        <v>41</v>
      </c>
      <c r="C1002" s="43" t="s">
        <v>51</v>
      </c>
      <c r="D1002" s="43" t="s">
        <v>1</v>
      </c>
      <c r="E1002" s="45">
        <v>2020</v>
      </c>
      <c r="F1002" s="45" t="s">
        <v>67</v>
      </c>
      <c r="G1002" s="45" t="s">
        <v>193</v>
      </c>
      <c r="H1002" s="45" t="s">
        <v>194</v>
      </c>
      <c r="I1002" s="50" t="s">
        <v>245</v>
      </c>
      <c r="J1002" s="45" t="s">
        <v>545</v>
      </c>
      <c r="K1002" s="45" t="s">
        <v>545</v>
      </c>
      <c r="L1002" s="48">
        <v>1434.67</v>
      </c>
      <c r="M1002" s="48">
        <v>5022.6400000000003</v>
      </c>
    </row>
    <row r="1003" spans="1:13" ht="14.25" x14ac:dyDescent="0.2">
      <c r="A1003" s="42" t="s">
        <v>41</v>
      </c>
      <c r="B1003" s="42" t="s">
        <v>41</v>
      </c>
      <c r="C1003" s="43" t="s">
        <v>51</v>
      </c>
      <c r="D1003" s="43" t="s">
        <v>1</v>
      </c>
      <c r="E1003" s="45">
        <v>2020</v>
      </c>
      <c r="F1003" s="45" t="s">
        <v>67</v>
      </c>
      <c r="G1003" s="45" t="s">
        <v>193</v>
      </c>
      <c r="H1003" s="45" t="s">
        <v>194</v>
      </c>
      <c r="I1003" s="50" t="s">
        <v>247</v>
      </c>
      <c r="J1003" s="45" t="s">
        <v>545</v>
      </c>
      <c r="K1003" s="45" t="s">
        <v>545</v>
      </c>
      <c r="L1003" s="48">
        <v>1434.67</v>
      </c>
      <c r="M1003" s="48">
        <v>5022.6400000000003</v>
      </c>
    </row>
    <row r="1004" spans="1:13" ht="14.25" x14ac:dyDescent="0.2">
      <c r="A1004" s="42" t="s">
        <v>41</v>
      </c>
      <c r="B1004" s="42" t="s">
        <v>41</v>
      </c>
      <c r="C1004" s="43" t="s">
        <v>51</v>
      </c>
      <c r="D1004" s="43" t="s">
        <v>1</v>
      </c>
      <c r="E1004" s="45">
        <v>2020</v>
      </c>
      <c r="F1004" s="45" t="s">
        <v>67</v>
      </c>
      <c r="G1004" s="45" t="s">
        <v>193</v>
      </c>
      <c r="H1004" s="45" t="s">
        <v>194</v>
      </c>
      <c r="I1004" s="50" t="s">
        <v>195</v>
      </c>
      <c r="J1004" s="45" t="s">
        <v>545</v>
      </c>
      <c r="K1004" s="45" t="s">
        <v>545</v>
      </c>
      <c r="L1004" s="48">
        <v>1434.67</v>
      </c>
      <c r="M1004" s="48">
        <v>5022.6400000000003</v>
      </c>
    </row>
    <row r="1005" spans="1:13" ht="14.25" x14ac:dyDescent="0.2">
      <c r="A1005" s="42" t="s">
        <v>41</v>
      </c>
      <c r="B1005" s="42" t="s">
        <v>41</v>
      </c>
      <c r="C1005" s="43" t="s">
        <v>51</v>
      </c>
      <c r="D1005" s="43" t="s">
        <v>1</v>
      </c>
      <c r="E1005" s="45">
        <v>2020</v>
      </c>
      <c r="F1005" s="45" t="s">
        <v>67</v>
      </c>
      <c r="G1005" s="45" t="s">
        <v>193</v>
      </c>
      <c r="H1005" s="45" t="s">
        <v>194</v>
      </c>
      <c r="I1005" s="50" t="s">
        <v>246</v>
      </c>
      <c r="J1005" s="45" t="s">
        <v>545</v>
      </c>
      <c r="K1005" s="45" t="s">
        <v>545</v>
      </c>
      <c r="L1005" s="48">
        <v>1434.67</v>
      </c>
      <c r="M1005" s="48">
        <v>5022.6400000000003</v>
      </c>
    </row>
    <row r="1006" spans="1:13" ht="14.25" x14ac:dyDescent="0.2">
      <c r="A1006" s="42" t="s">
        <v>41</v>
      </c>
      <c r="B1006" s="42" t="s">
        <v>41</v>
      </c>
      <c r="C1006" s="43" t="s">
        <v>51</v>
      </c>
      <c r="D1006" s="43" t="s">
        <v>1</v>
      </c>
      <c r="E1006" s="45">
        <v>2020</v>
      </c>
      <c r="F1006" s="45" t="s">
        <v>67</v>
      </c>
      <c r="G1006" s="45" t="s">
        <v>193</v>
      </c>
      <c r="H1006" s="45" t="s">
        <v>194</v>
      </c>
      <c r="I1006" s="50" t="s">
        <v>92</v>
      </c>
      <c r="J1006" s="45" t="s">
        <v>545</v>
      </c>
      <c r="K1006" s="45" t="s">
        <v>545</v>
      </c>
      <c r="L1006" s="48">
        <v>1434.67</v>
      </c>
      <c r="M1006" s="48">
        <v>5022.6400000000003</v>
      </c>
    </row>
    <row r="1007" spans="1:13" ht="14.25" x14ac:dyDescent="0.2">
      <c r="A1007" s="42" t="s">
        <v>41</v>
      </c>
      <c r="B1007" s="42" t="s">
        <v>41</v>
      </c>
      <c r="C1007" s="43" t="s">
        <v>51</v>
      </c>
      <c r="D1007" s="43" t="s">
        <v>1</v>
      </c>
      <c r="E1007" s="45">
        <v>2020</v>
      </c>
      <c r="F1007" s="45" t="s">
        <v>67</v>
      </c>
      <c r="G1007" s="45" t="s">
        <v>193</v>
      </c>
      <c r="H1007" s="45" t="s">
        <v>194</v>
      </c>
      <c r="I1007" s="50" t="s">
        <v>247</v>
      </c>
      <c r="J1007" s="45" t="s">
        <v>545</v>
      </c>
      <c r="K1007" s="45" t="s">
        <v>545</v>
      </c>
      <c r="L1007" s="48">
        <v>1434.67</v>
      </c>
      <c r="M1007" s="48">
        <v>5022.6400000000003</v>
      </c>
    </row>
    <row r="1008" spans="1:13" ht="14.25" x14ac:dyDescent="0.2">
      <c r="A1008" s="42" t="s">
        <v>41</v>
      </c>
      <c r="B1008" s="42" t="s">
        <v>41</v>
      </c>
      <c r="C1008" s="43" t="s">
        <v>51</v>
      </c>
      <c r="D1008" s="43" t="s">
        <v>1</v>
      </c>
      <c r="E1008" s="45">
        <v>2020</v>
      </c>
      <c r="F1008" s="45" t="s">
        <v>67</v>
      </c>
      <c r="G1008" s="45" t="s">
        <v>193</v>
      </c>
      <c r="H1008" s="45" t="s">
        <v>194</v>
      </c>
      <c r="I1008" s="50" t="s">
        <v>210</v>
      </c>
      <c r="J1008" s="45" t="s">
        <v>545</v>
      </c>
      <c r="K1008" s="45" t="s">
        <v>545</v>
      </c>
      <c r="L1008" s="48">
        <v>1434.67</v>
      </c>
      <c r="M1008" s="48">
        <v>5022.6400000000003</v>
      </c>
    </row>
    <row r="1009" spans="1:13" ht="14.25" x14ac:dyDescent="0.2">
      <c r="A1009" s="42" t="s">
        <v>41</v>
      </c>
      <c r="B1009" s="42" t="s">
        <v>41</v>
      </c>
      <c r="C1009" s="43" t="s">
        <v>51</v>
      </c>
      <c r="D1009" s="43" t="s">
        <v>1</v>
      </c>
      <c r="E1009" s="45">
        <v>2020</v>
      </c>
      <c r="F1009" s="45" t="s">
        <v>67</v>
      </c>
      <c r="G1009" s="45" t="s">
        <v>193</v>
      </c>
      <c r="H1009" s="45" t="s">
        <v>194</v>
      </c>
      <c r="I1009" s="50" t="s">
        <v>242</v>
      </c>
      <c r="J1009" s="45" t="s">
        <v>545</v>
      </c>
      <c r="K1009" s="45" t="s">
        <v>545</v>
      </c>
      <c r="L1009" s="48">
        <v>1434.67</v>
      </c>
      <c r="M1009" s="48">
        <v>5022.6400000000003</v>
      </c>
    </row>
    <row r="1010" spans="1:13" ht="14.25" x14ac:dyDescent="0.2">
      <c r="A1010" s="42" t="s">
        <v>41</v>
      </c>
      <c r="B1010" s="42" t="s">
        <v>41</v>
      </c>
      <c r="C1010" s="43" t="s">
        <v>51</v>
      </c>
      <c r="D1010" s="43" t="s">
        <v>1</v>
      </c>
      <c r="E1010" s="45">
        <v>2020</v>
      </c>
      <c r="F1010" s="45" t="s">
        <v>67</v>
      </c>
      <c r="G1010" s="45" t="s">
        <v>193</v>
      </c>
      <c r="H1010" s="45" t="s">
        <v>194</v>
      </c>
      <c r="I1010" s="50" t="s">
        <v>207</v>
      </c>
      <c r="J1010" s="45" t="s">
        <v>545</v>
      </c>
      <c r="K1010" s="45" t="s">
        <v>545</v>
      </c>
      <c r="L1010" s="48">
        <v>1434.67</v>
      </c>
      <c r="M1010" s="48">
        <v>5022.6400000000003</v>
      </c>
    </row>
    <row r="1011" spans="1:13" ht="14.25" x14ac:dyDescent="0.2">
      <c r="A1011" s="42" t="s">
        <v>41</v>
      </c>
      <c r="B1011" s="42" t="s">
        <v>41</v>
      </c>
      <c r="C1011" s="43" t="s">
        <v>51</v>
      </c>
      <c r="D1011" s="43" t="s">
        <v>1</v>
      </c>
      <c r="E1011" s="45">
        <v>2020</v>
      </c>
      <c r="F1011" s="45" t="s">
        <v>67</v>
      </c>
      <c r="G1011" s="45" t="s">
        <v>193</v>
      </c>
      <c r="H1011" s="45" t="s">
        <v>194</v>
      </c>
      <c r="I1011" s="50" t="s">
        <v>201</v>
      </c>
      <c r="J1011" s="45" t="s">
        <v>545</v>
      </c>
      <c r="K1011" s="45" t="s">
        <v>545</v>
      </c>
      <c r="L1011" s="48">
        <v>1434.67</v>
      </c>
      <c r="M1011" s="48">
        <v>5022.6400000000003</v>
      </c>
    </row>
    <row r="1012" spans="1:13" ht="14.25" x14ac:dyDescent="0.2">
      <c r="A1012" s="42" t="s">
        <v>41</v>
      </c>
      <c r="B1012" s="42" t="s">
        <v>41</v>
      </c>
      <c r="C1012" s="43" t="s">
        <v>51</v>
      </c>
      <c r="D1012" s="43" t="s">
        <v>1</v>
      </c>
      <c r="E1012" s="45">
        <v>2020</v>
      </c>
      <c r="F1012" s="45" t="s">
        <v>67</v>
      </c>
      <c r="G1012" s="45" t="s">
        <v>193</v>
      </c>
      <c r="H1012" s="45" t="s">
        <v>194</v>
      </c>
      <c r="I1012" s="50" t="s">
        <v>117</v>
      </c>
      <c r="J1012" s="45" t="s">
        <v>545</v>
      </c>
      <c r="K1012" s="45" t="s">
        <v>545</v>
      </c>
      <c r="L1012" s="48">
        <v>1434.67</v>
      </c>
      <c r="M1012" s="48">
        <v>5022.6400000000003</v>
      </c>
    </row>
    <row r="1013" spans="1:13" ht="14.25" x14ac:dyDescent="0.2">
      <c r="A1013" s="42" t="s">
        <v>41</v>
      </c>
      <c r="B1013" s="42" t="s">
        <v>41</v>
      </c>
      <c r="C1013" s="43" t="s">
        <v>51</v>
      </c>
      <c r="D1013" s="43" t="s">
        <v>1</v>
      </c>
      <c r="E1013" s="45">
        <v>2020</v>
      </c>
      <c r="F1013" s="45" t="s">
        <v>67</v>
      </c>
      <c r="G1013" s="45" t="s">
        <v>193</v>
      </c>
      <c r="H1013" s="45" t="s">
        <v>194</v>
      </c>
      <c r="I1013" s="50" t="s">
        <v>242</v>
      </c>
      <c r="J1013" s="45" t="s">
        <v>545</v>
      </c>
      <c r="K1013" s="45" t="s">
        <v>545</v>
      </c>
      <c r="L1013" s="48">
        <v>1434.67</v>
      </c>
      <c r="M1013" s="48">
        <v>5022.6400000000003</v>
      </c>
    </row>
    <row r="1014" spans="1:13" ht="14.25" x14ac:dyDescent="0.2">
      <c r="A1014" s="42" t="s">
        <v>41</v>
      </c>
      <c r="B1014" s="42" t="s">
        <v>41</v>
      </c>
      <c r="C1014" s="43" t="s">
        <v>51</v>
      </c>
      <c r="D1014" s="43" t="s">
        <v>1</v>
      </c>
      <c r="E1014" s="45">
        <v>2020</v>
      </c>
      <c r="F1014" s="45" t="s">
        <v>67</v>
      </c>
      <c r="G1014" s="45" t="s">
        <v>193</v>
      </c>
      <c r="H1014" s="45" t="s">
        <v>194</v>
      </c>
      <c r="I1014" s="50" t="s">
        <v>232</v>
      </c>
      <c r="J1014" s="45" t="s">
        <v>545</v>
      </c>
      <c r="K1014" s="45" t="s">
        <v>545</v>
      </c>
      <c r="L1014" s="48">
        <v>1434.67</v>
      </c>
      <c r="M1014" s="48">
        <v>5022.6400000000003</v>
      </c>
    </row>
    <row r="1015" spans="1:13" ht="14.25" x14ac:dyDescent="0.2">
      <c r="A1015" s="42" t="s">
        <v>41</v>
      </c>
      <c r="B1015" s="42" t="s">
        <v>41</v>
      </c>
      <c r="C1015" s="43" t="s">
        <v>51</v>
      </c>
      <c r="D1015" s="43" t="s">
        <v>1</v>
      </c>
      <c r="E1015" s="45">
        <v>2020</v>
      </c>
      <c r="F1015" s="45" t="s">
        <v>67</v>
      </c>
      <c r="G1015" s="45" t="s">
        <v>193</v>
      </c>
      <c r="H1015" s="45" t="s">
        <v>194</v>
      </c>
      <c r="I1015" s="50" t="s">
        <v>216</v>
      </c>
      <c r="J1015" s="45" t="s">
        <v>545</v>
      </c>
      <c r="K1015" s="45" t="s">
        <v>545</v>
      </c>
      <c r="L1015" s="48">
        <v>1434.67</v>
      </c>
      <c r="M1015" s="48">
        <v>5022.6400000000003</v>
      </c>
    </row>
    <row r="1016" spans="1:13" ht="14.25" x14ac:dyDescent="0.2">
      <c r="A1016" s="42" t="s">
        <v>41</v>
      </c>
      <c r="B1016" s="42" t="s">
        <v>41</v>
      </c>
      <c r="C1016" s="43" t="s">
        <v>51</v>
      </c>
      <c r="D1016" s="43" t="s">
        <v>1</v>
      </c>
      <c r="E1016" s="45">
        <v>2020</v>
      </c>
      <c r="F1016" s="45" t="s">
        <v>67</v>
      </c>
      <c r="G1016" s="45" t="s">
        <v>193</v>
      </c>
      <c r="H1016" s="45" t="s">
        <v>194</v>
      </c>
      <c r="I1016" s="50" t="s">
        <v>92</v>
      </c>
      <c r="J1016" s="45" t="s">
        <v>545</v>
      </c>
      <c r="K1016" s="45" t="s">
        <v>545</v>
      </c>
      <c r="L1016" s="48">
        <v>1434.67</v>
      </c>
      <c r="M1016" s="48">
        <v>5022.6400000000003</v>
      </c>
    </row>
    <row r="1017" spans="1:13" ht="14.25" x14ac:dyDescent="0.2">
      <c r="A1017" s="42" t="s">
        <v>41</v>
      </c>
      <c r="B1017" s="42" t="s">
        <v>41</v>
      </c>
      <c r="C1017" s="43" t="s">
        <v>51</v>
      </c>
      <c r="D1017" s="43" t="s">
        <v>1</v>
      </c>
      <c r="E1017" s="45">
        <v>2020</v>
      </c>
      <c r="F1017" s="45" t="s">
        <v>67</v>
      </c>
      <c r="G1017" s="45" t="s">
        <v>193</v>
      </c>
      <c r="H1017" s="45" t="s">
        <v>194</v>
      </c>
      <c r="I1017" s="50" t="s">
        <v>220</v>
      </c>
      <c r="J1017" s="45" t="s">
        <v>545</v>
      </c>
      <c r="K1017" s="45" t="s">
        <v>545</v>
      </c>
      <c r="L1017" s="48">
        <v>1434.67</v>
      </c>
      <c r="M1017" s="48">
        <v>5022.6400000000003</v>
      </c>
    </row>
    <row r="1018" spans="1:13" ht="14.25" x14ac:dyDescent="0.2">
      <c r="A1018" s="42" t="s">
        <v>41</v>
      </c>
      <c r="B1018" s="42" t="s">
        <v>41</v>
      </c>
      <c r="C1018" s="43" t="s">
        <v>51</v>
      </c>
      <c r="D1018" s="43" t="s">
        <v>1</v>
      </c>
      <c r="E1018" s="45">
        <v>2020</v>
      </c>
      <c r="F1018" s="45" t="s">
        <v>67</v>
      </c>
      <c r="G1018" s="45" t="s">
        <v>193</v>
      </c>
      <c r="H1018" s="45" t="s">
        <v>194</v>
      </c>
      <c r="I1018" s="50" t="s">
        <v>197</v>
      </c>
      <c r="J1018" s="45" t="s">
        <v>545</v>
      </c>
      <c r="K1018" s="45" t="s">
        <v>545</v>
      </c>
      <c r="L1018" s="48">
        <v>1434.67</v>
      </c>
      <c r="M1018" s="48">
        <v>5022.6400000000003</v>
      </c>
    </row>
    <row r="1019" spans="1:13" ht="14.25" x14ac:dyDescent="0.2">
      <c r="A1019" s="42" t="s">
        <v>41</v>
      </c>
      <c r="B1019" s="42" t="s">
        <v>41</v>
      </c>
      <c r="C1019" s="43" t="s">
        <v>51</v>
      </c>
      <c r="D1019" s="43" t="s">
        <v>1</v>
      </c>
      <c r="E1019" s="45">
        <v>2020</v>
      </c>
      <c r="F1019" s="45" t="s">
        <v>67</v>
      </c>
      <c r="G1019" s="45" t="s">
        <v>193</v>
      </c>
      <c r="H1019" s="45" t="s">
        <v>194</v>
      </c>
      <c r="I1019" s="50" t="s">
        <v>227</v>
      </c>
      <c r="J1019" s="45" t="s">
        <v>545</v>
      </c>
      <c r="K1019" s="45" t="s">
        <v>545</v>
      </c>
      <c r="L1019" s="48">
        <v>1434.67</v>
      </c>
      <c r="M1019" s="48">
        <v>5022.6400000000003</v>
      </c>
    </row>
    <row r="1020" spans="1:13" ht="14.25" x14ac:dyDescent="0.2">
      <c r="A1020" s="42" t="s">
        <v>41</v>
      </c>
      <c r="B1020" s="42" t="s">
        <v>41</v>
      </c>
      <c r="C1020" s="43" t="s">
        <v>51</v>
      </c>
      <c r="D1020" s="43" t="s">
        <v>1</v>
      </c>
      <c r="E1020" s="45">
        <v>2020</v>
      </c>
      <c r="F1020" s="45" t="s">
        <v>67</v>
      </c>
      <c r="G1020" s="45" t="s">
        <v>193</v>
      </c>
      <c r="H1020" s="45" t="s">
        <v>194</v>
      </c>
      <c r="I1020" s="50" t="s">
        <v>92</v>
      </c>
      <c r="J1020" s="45" t="s">
        <v>545</v>
      </c>
      <c r="K1020" s="45" t="s">
        <v>545</v>
      </c>
      <c r="L1020" s="48">
        <v>1434.67</v>
      </c>
      <c r="M1020" s="48">
        <v>5022.6400000000003</v>
      </c>
    </row>
    <row r="1021" spans="1:13" ht="14.25" x14ac:dyDescent="0.2">
      <c r="A1021" s="42" t="s">
        <v>41</v>
      </c>
      <c r="B1021" s="42" t="s">
        <v>41</v>
      </c>
      <c r="C1021" s="43" t="s">
        <v>51</v>
      </c>
      <c r="D1021" s="43" t="s">
        <v>1</v>
      </c>
      <c r="E1021" s="45">
        <v>2020</v>
      </c>
      <c r="F1021" s="45" t="s">
        <v>67</v>
      </c>
      <c r="G1021" s="45" t="s">
        <v>193</v>
      </c>
      <c r="H1021" s="45" t="s">
        <v>194</v>
      </c>
      <c r="I1021" s="50" t="s">
        <v>229</v>
      </c>
      <c r="J1021" s="45" t="s">
        <v>545</v>
      </c>
      <c r="K1021" s="45" t="s">
        <v>545</v>
      </c>
      <c r="L1021" s="48">
        <v>1434.67</v>
      </c>
      <c r="M1021" s="48">
        <v>5022.6400000000003</v>
      </c>
    </row>
    <row r="1022" spans="1:13" ht="14.25" x14ac:dyDescent="0.2">
      <c r="A1022" s="42" t="s">
        <v>41</v>
      </c>
      <c r="B1022" s="42" t="s">
        <v>41</v>
      </c>
      <c r="C1022" s="43" t="s">
        <v>51</v>
      </c>
      <c r="D1022" s="43" t="s">
        <v>1</v>
      </c>
      <c r="E1022" s="45">
        <v>2020</v>
      </c>
      <c r="F1022" s="45" t="s">
        <v>67</v>
      </c>
      <c r="G1022" s="45" t="s">
        <v>193</v>
      </c>
      <c r="H1022" s="45" t="s">
        <v>194</v>
      </c>
      <c r="I1022" s="50" t="s">
        <v>221</v>
      </c>
      <c r="J1022" s="45" t="s">
        <v>545</v>
      </c>
      <c r="K1022" s="45" t="s">
        <v>545</v>
      </c>
      <c r="L1022" s="48">
        <v>1434.67</v>
      </c>
      <c r="M1022" s="48">
        <v>5022.6400000000003</v>
      </c>
    </row>
    <row r="1023" spans="1:13" ht="14.25" x14ac:dyDescent="0.2">
      <c r="A1023" s="42" t="s">
        <v>41</v>
      </c>
      <c r="B1023" s="42" t="s">
        <v>41</v>
      </c>
      <c r="C1023" s="43" t="s">
        <v>51</v>
      </c>
      <c r="D1023" s="43" t="s">
        <v>1</v>
      </c>
      <c r="E1023" s="45">
        <v>2020</v>
      </c>
      <c r="F1023" s="45" t="s">
        <v>67</v>
      </c>
      <c r="G1023" s="45" t="s">
        <v>193</v>
      </c>
      <c r="H1023" s="45" t="s">
        <v>194</v>
      </c>
      <c r="I1023" s="50" t="s">
        <v>92</v>
      </c>
      <c r="J1023" s="45" t="s">
        <v>545</v>
      </c>
      <c r="K1023" s="45" t="s">
        <v>545</v>
      </c>
      <c r="L1023" s="48">
        <v>1434.67</v>
      </c>
      <c r="M1023" s="48">
        <v>5022.6400000000003</v>
      </c>
    </row>
    <row r="1024" spans="1:13" ht="14.25" x14ac:dyDescent="0.2">
      <c r="A1024" s="42" t="s">
        <v>41</v>
      </c>
      <c r="B1024" s="42" t="s">
        <v>41</v>
      </c>
      <c r="C1024" s="43" t="s">
        <v>51</v>
      </c>
      <c r="D1024" s="43" t="s">
        <v>1</v>
      </c>
      <c r="E1024" s="45">
        <v>2020</v>
      </c>
      <c r="F1024" s="45" t="s">
        <v>67</v>
      </c>
      <c r="G1024" s="45" t="s">
        <v>193</v>
      </c>
      <c r="H1024" s="45" t="s">
        <v>194</v>
      </c>
      <c r="I1024" s="50" t="s">
        <v>199</v>
      </c>
      <c r="J1024" s="45" t="s">
        <v>545</v>
      </c>
      <c r="K1024" s="45" t="s">
        <v>545</v>
      </c>
      <c r="L1024" s="48">
        <v>1434.67</v>
      </c>
      <c r="M1024" s="48">
        <v>5022.6400000000003</v>
      </c>
    </row>
    <row r="1025" spans="1:13" ht="14.25" x14ac:dyDescent="0.2">
      <c r="A1025" s="42" t="s">
        <v>41</v>
      </c>
      <c r="B1025" s="42" t="s">
        <v>41</v>
      </c>
      <c r="C1025" s="43" t="s">
        <v>51</v>
      </c>
      <c r="D1025" s="43" t="s">
        <v>1</v>
      </c>
      <c r="E1025" s="45">
        <v>2020</v>
      </c>
      <c r="F1025" s="45" t="s">
        <v>67</v>
      </c>
      <c r="G1025" s="45" t="s">
        <v>193</v>
      </c>
      <c r="H1025" s="45" t="s">
        <v>194</v>
      </c>
      <c r="I1025" s="50" t="s">
        <v>244</v>
      </c>
      <c r="J1025" s="45" t="s">
        <v>545</v>
      </c>
      <c r="K1025" s="45" t="s">
        <v>545</v>
      </c>
      <c r="L1025" s="48">
        <v>1434.67</v>
      </c>
      <c r="M1025" s="48">
        <v>5022.6400000000003</v>
      </c>
    </row>
    <row r="1026" spans="1:13" ht="14.25" x14ac:dyDescent="0.2">
      <c r="A1026" s="42" t="s">
        <v>41</v>
      </c>
      <c r="B1026" s="42" t="s">
        <v>41</v>
      </c>
      <c r="C1026" s="43" t="s">
        <v>51</v>
      </c>
      <c r="D1026" s="43" t="s">
        <v>1</v>
      </c>
      <c r="E1026" s="45">
        <v>2020</v>
      </c>
      <c r="F1026" s="45" t="s">
        <v>67</v>
      </c>
      <c r="G1026" s="45" t="s">
        <v>193</v>
      </c>
      <c r="H1026" s="45" t="s">
        <v>194</v>
      </c>
      <c r="I1026" s="50" t="s">
        <v>92</v>
      </c>
      <c r="J1026" s="45" t="s">
        <v>545</v>
      </c>
      <c r="K1026" s="45" t="s">
        <v>545</v>
      </c>
      <c r="L1026" s="48">
        <v>1434.67</v>
      </c>
      <c r="M1026" s="48">
        <v>5022.6400000000003</v>
      </c>
    </row>
    <row r="1027" spans="1:13" ht="14.25" x14ac:dyDescent="0.2">
      <c r="A1027" s="42" t="s">
        <v>41</v>
      </c>
      <c r="B1027" s="42" t="s">
        <v>41</v>
      </c>
      <c r="C1027" s="43" t="s">
        <v>51</v>
      </c>
      <c r="D1027" s="43" t="s">
        <v>1</v>
      </c>
      <c r="E1027" s="45">
        <v>2020</v>
      </c>
      <c r="F1027" s="45" t="s">
        <v>67</v>
      </c>
      <c r="G1027" s="45" t="s">
        <v>193</v>
      </c>
      <c r="H1027" s="45" t="s">
        <v>194</v>
      </c>
      <c r="I1027" s="50" t="s">
        <v>211</v>
      </c>
      <c r="J1027" s="45" t="s">
        <v>545</v>
      </c>
      <c r="K1027" s="45" t="s">
        <v>545</v>
      </c>
      <c r="L1027" s="48">
        <v>1434.67</v>
      </c>
      <c r="M1027" s="48">
        <v>5022.6400000000003</v>
      </c>
    </row>
    <row r="1028" spans="1:13" ht="14.25" x14ac:dyDescent="0.2">
      <c r="A1028" s="42" t="s">
        <v>41</v>
      </c>
      <c r="B1028" s="42" t="s">
        <v>41</v>
      </c>
      <c r="C1028" s="43" t="s">
        <v>51</v>
      </c>
      <c r="D1028" s="43" t="s">
        <v>1</v>
      </c>
      <c r="E1028" s="45">
        <v>2020</v>
      </c>
      <c r="F1028" s="45" t="s">
        <v>67</v>
      </c>
      <c r="G1028" s="45" t="s">
        <v>193</v>
      </c>
      <c r="H1028" s="45" t="s">
        <v>194</v>
      </c>
      <c r="I1028" s="50" t="s">
        <v>618</v>
      </c>
      <c r="J1028" s="45" t="s">
        <v>545</v>
      </c>
      <c r="K1028" s="45" t="s">
        <v>545</v>
      </c>
      <c r="L1028" s="48">
        <v>1434.67</v>
      </c>
      <c r="M1028" s="48">
        <v>5022.6400000000003</v>
      </c>
    </row>
    <row r="1029" spans="1:13" ht="14.25" x14ac:dyDescent="0.2">
      <c r="A1029" s="42" t="s">
        <v>41</v>
      </c>
      <c r="B1029" s="42" t="s">
        <v>41</v>
      </c>
      <c r="C1029" s="43" t="s">
        <v>51</v>
      </c>
      <c r="D1029" s="43" t="s">
        <v>1</v>
      </c>
      <c r="E1029" s="45">
        <v>2020</v>
      </c>
      <c r="F1029" s="45" t="s">
        <v>67</v>
      </c>
      <c r="G1029" s="45" t="s">
        <v>193</v>
      </c>
      <c r="H1029" s="45" t="s">
        <v>194</v>
      </c>
      <c r="I1029" s="50" t="s">
        <v>219</v>
      </c>
      <c r="J1029" s="45" t="s">
        <v>545</v>
      </c>
      <c r="K1029" s="45" t="s">
        <v>545</v>
      </c>
      <c r="L1029" s="48">
        <v>1434.67</v>
      </c>
      <c r="M1029" s="48">
        <v>5022.6400000000003</v>
      </c>
    </row>
    <row r="1030" spans="1:13" ht="14.25" x14ac:dyDescent="0.2">
      <c r="A1030" s="42" t="s">
        <v>41</v>
      </c>
      <c r="B1030" s="42" t="s">
        <v>41</v>
      </c>
      <c r="C1030" s="43" t="s">
        <v>51</v>
      </c>
      <c r="D1030" s="43" t="s">
        <v>1</v>
      </c>
      <c r="E1030" s="45">
        <v>2020</v>
      </c>
      <c r="F1030" s="45" t="s">
        <v>67</v>
      </c>
      <c r="G1030" s="45" t="s">
        <v>193</v>
      </c>
      <c r="H1030" s="45" t="s">
        <v>194</v>
      </c>
      <c r="I1030" s="50" t="s">
        <v>199</v>
      </c>
      <c r="J1030" s="45" t="s">
        <v>545</v>
      </c>
      <c r="K1030" s="45" t="s">
        <v>545</v>
      </c>
      <c r="L1030" s="48">
        <v>1434.67</v>
      </c>
      <c r="M1030" s="48">
        <v>5022.6400000000003</v>
      </c>
    </row>
    <row r="1031" spans="1:13" ht="14.25" x14ac:dyDescent="0.2">
      <c r="A1031" s="42" t="s">
        <v>41</v>
      </c>
      <c r="B1031" s="42" t="s">
        <v>41</v>
      </c>
      <c r="C1031" s="43" t="s">
        <v>51</v>
      </c>
      <c r="D1031" s="43" t="s">
        <v>1</v>
      </c>
      <c r="E1031" s="45">
        <v>2020</v>
      </c>
      <c r="F1031" s="45" t="s">
        <v>67</v>
      </c>
      <c r="G1031" s="45" t="s">
        <v>193</v>
      </c>
      <c r="H1031" s="45" t="s">
        <v>194</v>
      </c>
      <c r="I1031" s="50" t="s">
        <v>226</v>
      </c>
      <c r="J1031" s="45" t="s">
        <v>545</v>
      </c>
      <c r="K1031" s="45" t="s">
        <v>545</v>
      </c>
      <c r="L1031" s="48">
        <v>1434.67</v>
      </c>
      <c r="M1031" s="48">
        <v>5022.6400000000003</v>
      </c>
    </row>
    <row r="1032" spans="1:13" ht="14.25" x14ac:dyDescent="0.2">
      <c r="A1032" s="42" t="s">
        <v>41</v>
      </c>
      <c r="B1032" s="42" t="s">
        <v>41</v>
      </c>
      <c r="C1032" s="43" t="s">
        <v>51</v>
      </c>
      <c r="D1032" s="43" t="s">
        <v>1</v>
      </c>
      <c r="E1032" s="45">
        <v>2020</v>
      </c>
      <c r="F1032" s="45" t="s">
        <v>67</v>
      </c>
      <c r="G1032" s="45" t="s">
        <v>193</v>
      </c>
      <c r="H1032" s="45" t="s">
        <v>194</v>
      </c>
      <c r="I1032" s="50" t="s">
        <v>215</v>
      </c>
      <c r="J1032" s="45" t="s">
        <v>545</v>
      </c>
      <c r="K1032" s="45" t="s">
        <v>545</v>
      </c>
      <c r="L1032" s="48">
        <v>1434.67</v>
      </c>
      <c r="M1032" s="48">
        <v>5022.6400000000003</v>
      </c>
    </row>
    <row r="1033" spans="1:13" ht="14.25" x14ac:dyDescent="0.2">
      <c r="A1033" s="42" t="s">
        <v>41</v>
      </c>
      <c r="B1033" s="42" t="s">
        <v>41</v>
      </c>
      <c r="C1033" s="43" t="s">
        <v>51</v>
      </c>
      <c r="D1033" s="43" t="s">
        <v>1</v>
      </c>
      <c r="E1033" s="45">
        <v>2020</v>
      </c>
      <c r="F1033" s="45" t="s">
        <v>67</v>
      </c>
      <c r="G1033" s="45" t="s">
        <v>193</v>
      </c>
      <c r="H1033" s="45" t="s">
        <v>194</v>
      </c>
      <c r="I1033" s="50" t="s">
        <v>244</v>
      </c>
      <c r="J1033" s="45" t="s">
        <v>545</v>
      </c>
      <c r="K1033" s="45" t="s">
        <v>545</v>
      </c>
      <c r="L1033" s="48">
        <v>1434.67</v>
      </c>
      <c r="M1033" s="48">
        <v>5022.6400000000003</v>
      </c>
    </row>
    <row r="1034" spans="1:13" ht="14.25" x14ac:dyDescent="0.2">
      <c r="A1034" s="42" t="s">
        <v>41</v>
      </c>
      <c r="B1034" s="42" t="s">
        <v>41</v>
      </c>
      <c r="C1034" s="43" t="s">
        <v>51</v>
      </c>
      <c r="D1034" s="43" t="s">
        <v>1</v>
      </c>
      <c r="E1034" s="45">
        <v>2020</v>
      </c>
      <c r="F1034" s="45" t="s">
        <v>67</v>
      </c>
      <c r="G1034" s="45" t="s">
        <v>193</v>
      </c>
      <c r="H1034" s="45" t="s">
        <v>194</v>
      </c>
      <c r="I1034" s="50" t="s">
        <v>84</v>
      </c>
      <c r="J1034" s="45" t="s">
        <v>545</v>
      </c>
      <c r="K1034" s="45" t="s">
        <v>545</v>
      </c>
      <c r="L1034" s="48">
        <v>1434.67</v>
      </c>
      <c r="M1034" s="48">
        <v>5022.6400000000003</v>
      </c>
    </row>
    <row r="1035" spans="1:13" ht="14.25" x14ac:dyDescent="0.2">
      <c r="A1035" s="42" t="s">
        <v>41</v>
      </c>
      <c r="B1035" s="42" t="s">
        <v>41</v>
      </c>
      <c r="C1035" s="43" t="s">
        <v>51</v>
      </c>
      <c r="D1035" s="43" t="s">
        <v>1</v>
      </c>
      <c r="E1035" s="45">
        <v>2020</v>
      </c>
      <c r="F1035" s="45" t="s">
        <v>67</v>
      </c>
      <c r="G1035" s="45" t="s">
        <v>193</v>
      </c>
      <c r="H1035" s="45" t="s">
        <v>238</v>
      </c>
      <c r="I1035" s="50" t="s">
        <v>92</v>
      </c>
      <c r="J1035" s="45" t="s">
        <v>544</v>
      </c>
      <c r="K1035" s="45" t="s">
        <v>544</v>
      </c>
      <c r="L1035" s="48">
        <v>4432.0600000000004</v>
      </c>
      <c r="M1035" s="48">
        <v>14011.92</v>
      </c>
    </row>
    <row r="1036" spans="1:13" ht="14.25" x14ac:dyDescent="0.2">
      <c r="A1036" s="42" t="s">
        <v>41</v>
      </c>
      <c r="B1036" s="42" t="s">
        <v>41</v>
      </c>
      <c r="C1036" s="43" t="s">
        <v>51</v>
      </c>
      <c r="D1036" s="43" t="s">
        <v>1</v>
      </c>
      <c r="E1036" s="45">
        <v>2020</v>
      </c>
      <c r="F1036" s="45" t="s">
        <v>67</v>
      </c>
      <c r="G1036" s="45" t="s">
        <v>193</v>
      </c>
      <c r="H1036" s="45" t="s">
        <v>194</v>
      </c>
      <c r="I1036" s="50" t="s">
        <v>249</v>
      </c>
      <c r="J1036" s="45" t="s">
        <v>545</v>
      </c>
      <c r="K1036" s="45" t="s">
        <v>545</v>
      </c>
      <c r="L1036" s="48">
        <v>1434.67</v>
      </c>
      <c r="M1036" s="48">
        <v>5022.6400000000003</v>
      </c>
    </row>
    <row r="1037" spans="1:13" ht="14.25" x14ac:dyDescent="0.2">
      <c r="A1037" s="42" t="s">
        <v>41</v>
      </c>
      <c r="B1037" s="42" t="s">
        <v>41</v>
      </c>
      <c r="C1037" s="43" t="s">
        <v>51</v>
      </c>
      <c r="D1037" s="43" t="s">
        <v>1</v>
      </c>
      <c r="E1037" s="45">
        <v>2020</v>
      </c>
      <c r="F1037" s="45" t="s">
        <v>67</v>
      </c>
      <c r="G1037" s="45" t="s">
        <v>193</v>
      </c>
      <c r="H1037" s="45" t="s">
        <v>194</v>
      </c>
      <c r="I1037" s="50" t="s">
        <v>229</v>
      </c>
      <c r="J1037" s="45" t="s">
        <v>545</v>
      </c>
      <c r="K1037" s="45" t="s">
        <v>545</v>
      </c>
      <c r="L1037" s="48">
        <v>1434.67</v>
      </c>
      <c r="M1037" s="48">
        <v>5022.6400000000003</v>
      </c>
    </row>
    <row r="1038" spans="1:13" ht="14.25" x14ac:dyDescent="0.2">
      <c r="A1038" s="42" t="s">
        <v>41</v>
      </c>
      <c r="B1038" s="42" t="s">
        <v>41</v>
      </c>
      <c r="C1038" s="43" t="s">
        <v>51</v>
      </c>
      <c r="D1038" s="43" t="s">
        <v>1</v>
      </c>
      <c r="E1038" s="45">
        <v>2020</v>
      </c>
      <c r="F1038" s="45" t="s">
        <v>67</v>
      </c>
      <c r="G1038" s="45" t="s">
        <v>193</v>
      </c>
      <c r="H1038" s="45" t="s">
        <v>194</v>
      </c>
      <c r="I1038" s="50" t="s">
        <v>226</v>
      </c>
      <c r="J1038" s="45" t="s">
        <v>545</v>
      </c>
      <c r="K1038" s="45" t="s">
        <v>545</v>
      </c>
      <c r="L1038" s="48">
        <v>1434.67</v>
      </c>
      <c r="M1038" s="48">
        <v>5022.6400000000003</v>
      </c>
    </row>
    <row r="1039" spans="1:13" ht="14.25" x14ac:dyDescent="0.2">
      <c r="A1039" s="42" t="s">
        <v>41</v>
      </c>
      <c r="B1039" s="42" t="s">
        <v>41</v>
      </c>
      <c r="C1039" s="43" t="s">
        <v>51</v>
      </c>
      <c r="D1039" s="43" t="s">
        <v>1</v>
      </c>
      <c r="E1039" s="45">
        <v>2020</v>
      </c>
      <c r="F1039" s="45" t="s">
        <v>67</v>
      </c>
      <c r="G1039" s="45" t="s">
        <v>193</v>
      </c>
      <c r="H1039" s="45" t="s">
        <v>194</v>
      </c>
      <c r="I1039" s="50" t="s">
        <v>231</v>
      </c>
      <c r="J1039" s="45" t="s">
        <v>545</v>
      </c>
      <c r="K1039" s="45" t="s">
        <v>545</v>
      </c>
      <c r="L1039" s="48">
        <v>1434.67</v>
      </c>
      <c r="M1039" s="48">
        <v>5022.6400000000003</v>
      </c>
    </row>
    <row r="1040" spans="1:13" ht="14.25" x14ac:dyDescent="0.2">
      <c r="A1040" s="42" t="s">
        <v>41</v>
      </c>
      <c r="B1040" s="42" t="s">
        <v>41</v>
      </c>
      <c r="C1040" s="43" t="s">
        <v>51</v>
      </c>
      <c r="D1040" s="43" t="s">
        <v>1</v>
      </c>
      <c r="E1040" s="45">
        <v>2020</v>
      </c>
      <c r="F1040" s="45" t="s">
        <v>67</v>
      </c>
      <c r="G1040" s="45" t="s">
        <v>193</v>
      </c>
      <c r="H1040" s="45" t="s">
        <v>194</v>
      </c>
      <c r="I1040" s="50" t="s">
        <v>206</v>
      </c>
      <c r="J1040" s="45" t="s">
        <v>545</v>
      </c>
      <c r="K1040" s="45" t="s">
        <v>545</v>
      </c>
      <c r="L1040" s="48">
        <v>1434.67</v>
      </c>
      <c r="M1040" s="48">
        <v>5022.6400000000003</v>
      </c>
    </row>
    <row r="1041" spans="1:13" ht="14.25" x14ac:dyDescent="0.2">
      <c r="A1041" s="42" t="s">
        <v>41</v>
      </c>
      <c r="B1041" s="42" t="s">
        <v>41</v>
      </c>
      <c r="C1041" s="43" t="s">
        <v>51</v>
      </c>
      <c r="D1041" s="43" t="s">
        <v>1</v>
      </c>
      <c r="E1041" s="45">
        <v>2020</v>
      </c>
      <c r="F1041" s="45" t="s">
        <v>67</v>
      </c>
      <c r="G1041" s="45" t="s">
        <v>193</v>
      </c>
      <c r="H1041" s="45" t="s">
        <v>194</v>
      </c>
      <c r="I1041" s="50" t="s">
        <v>120</v>
      </c>
      <c r="J1041" s="45" t="s">
        <v>545</v>
      </c>
      <c r="K1041" s="45" t="s">
        <v>545</v>
      </c>
      <c r="L1041" s="48">
        <v>1434.67</v>
      </c>
      <c r="M1041" s="48">
        <v>5022.6400000000003</v>
      </c>
    </row>
    <row r="1042" spans="1:13" ht="14.25" x14ac:dyDescent="0.2">
      <c r="A1042" s="42" t="s">
        <v>41</v>
      </c>
      <c r="B1042" s="42" t="s">
        <v>41</v>
      </c>
      <c r="C1042" s="43" t="s">
        <v>51</v>
      </c>
      <c r="D1042" s="43" t="s">
        <v>1</v>
      </c>
      <c r="E1042" s="45">
        <v>2020</v>
      </c>
      <c r="F1042" s="45" t="s">
        <v>67</v>
      </c>
      <c r="G1042" s="45" t="s">
        <v>193</v>
      </c>
      <c r="H1042" s="45" t="s">
        <v>194</v>
      </c>
      <c r="I1042" s="50" t="s">
        <v>116</v>
      </c>
      <c r="J1042" s="45" t="s">
        <v>545</v>
      </c>
      <c r="K1042" s="45" t="s">
        <v>545</v>
      </c>
      <c r="L1042" s="48">
        <v>1434.67</v>
      </c>
      <c r="M1042" s="48">
        <v>5022.6400000000003</v>
      </c>
    </row>
    <row r="1043" spans="1:13" ht="14.25" x14ac:dyDescent="0.2">
      <c r="A1043" s="42" t="s">
        <v>41</v>
      </c>
      <c r="B1043" s="42" t="s">
        <v>41</v>
      </c>
      <c r="C1043" s="43" t="s">
        <v>51</v>
      </c>
      <c r="D1043" s="43" t="s">
        <v>1</v>
      </c>
      <c r="E1043" s="45">
        <v>2020</v>
      </c>
      <c r="F1043" s="45" t="s">
        <v>67</v>
      </c>
      <c r="G1043" s="45" t="s">
        <v>193</v>
      </c>
      <c r="H1043" s="45" t="s">
        <v>194</v>
      </c>
      <c r="I1043" s="50" t="s">
        <v>116</v>
      </c>
      <c r="J1043" s="45" t="s">
        <v>545</v>
      </c>
      <c r="K1043" s="45" t="s">
        <v>545</v>
      </c>
      <c r="L1043" s="48">
        <v>1434.67</v>
      </c>
      <c r="M1043" s="48">
        <v>5022.6400000000003</v>
      </c>
    </row>
    <row r="1044" spans="1:13" ht="14.25" x14ac:dyDescent="0.2">
      <c r="A1044" s="42" t="s">
        <v>41</v>
      </c>
      <c r="B1044" s="42" t="s">
        <v>41</v>
      </c>
      <c r="C1044" s="43" t="s">
        <v>51</v>
      </c>
      <c r="D1044" s="43" t="s">
        <v>1</v>
      </c>
      <c r="E1044" s="45">
        <v>2020</v>
      </c>
      <c r="F1044" s="45" t="s">
        <v>67</v>
      </c>
      <c r="G1044" s="45" t="s">
        <v>193</v>
      </c>
      <c r="H1044" s="45" t="s">
        <v>194</v>
      </c>
      <c r="I1044" s="50" t="s">
        <v>92</v>
      </c>
      <c r="J1044" s="45" t="s">
        <v>545</v>
      </c>
      <c r="K1044" s="45" t="s">
        <v>545</v>
      </c>
      <c r="L1044" s="48">
        <v>1434.67</v>
      </c>
      <c r="M1044" s="48">
        <v>5022.6400000000003</v>
      </c>
    </row>
    <row r="1045" spans="1:13" ht="14.25" x14ac:dyDescent="0.2">
      <c r="A1045" s="42" t="s">
        <v>41</v>
      </c>
      <c r="B1045" s="42" t="s">
        <v>41</v>
      </c>
      <c r="C1045" s="43" t="s">
        <v>51</v>
      </c>
      <c r="D1045" s="43" t="s">
        <v>1</v>
      </c>
      <c r="E1045" s="45">
        <v>2020</v>
      </c>
      <c r="F1045" s="45" t="s">
        <v>67</v>
      </c>
      <c r="G1045" s="45" t="s">
        <v>193</v>
      </c>
      <c r="H1045" s="45" t="s">
        <v>194</v>
      </c>
      <c r="I1045" s="50" t="s">
        <v>218</v>
      </c>
      <c r="J1045" s="45" t="s">
        <v>545</v>
      </c>
      <c r="K1045" s="45" t="s">
        <v>545</v>
      </c>
      <c r="L1045" s="48">
        <v>1434.67</v>
      </c>
      <c r="M1045" s="48">
        <v>5022.6400000000003</v>
      </c>
    </row>
    <row r="1046" spans="1:13" ht="14.25" x14ac:dyDescent="0.2">
      <c r="A1046" s="42" t="s">
        <v>41</v>
      </c>
      <c r="B1046" s="42" t="s">
        <v>41</v>
      </c>
      <c r="C1046" s="43" t="s">
        <v>51</v>
      </c>
      <c r="D1046" s="43" t="s">
        <v>1</v>
      </c>
      <c r="E1046" s="45">
        <v>2020</v>
      </c>
      <c r="F1046" s="45" t="s">
        <v>67</v>
      </c>
      <c r="G1046" s="45" t="s">
        <v>193</v>
      </c>
      <c r="H1046" s="45" t="s">
        <v>194</v>
      </c>
      <c r="I1046" s="50" t="s">
        <v>92</v>
      </c>
      <c r="J1046" s="45" t="s">
        <v>545</v>
      </c>
      <c r="K1046" s="45" t="s">
        <v>545</v>
      </c>
      <c r="L1046" s="48">
        <v>1434.67</v>
      </c>
      <c r="M1046" s="48">
        <v>5022.6400000000003</v>
      </c>
    </row>
    <row r="1047" spans="1:13" ht="14.25" x14ac:dyDescent="0.2">
      <c r="A1047" s="42" t="s">
        <v>41</v>
      </c>
      <c r="B1047" s="42" t="s">
        <v>41</v>
      </c>
      <c r="C1047" s="43" t="s">
        <v>51</v>
      </c>
      <c r="D1047" s="43" t="s">
        <v>1</v>
      </c>
      <c r="E1047" s="45">
        <v>2020</v>
      </c>
      <c r="F1047" s="45" t="s">
        <v>67</v>
      </c>
      <c r="G1047" s="45" t="s">
        <v>193</v>
      </c>
      <c r="H1047" s="45" t="s">
        <v>194</v>
      </c>
      <c r="I1047" s="50" t="s">
        <v>220</v>
      </c>
      <c r="J1047" s="45" t="s">
        <v>545</v>
      </c>
      <c r="K1047" s="45" t="s">
        <v>545</v>
      </c>
      <c r="L1047" s="48">
        <v>1434.67</v>
      </c>
      <c r="M1047" s="48">
        <v>5022.6400000000003</v>
      </c>
    </row>
    <row r="1048" spans="1:13" ht="14.25" x14ac:dyDescent="0.2">
      <c r="A1048" s="42" t="s">
        <v>41</v>
      </c>
      <c r="B1048" s="42" t="s">
        <v>41</v>
      </c>
      <c r="C1048" s="43" t="s">
        <v>51</v>
      </c>
      <c r="D1048" s="43" t="s">
        <v>1</v>
      </c>
      <c r="E1048" s="45">
        <v>2020</v>
      </c>
      <c r="F1048" s="45" t="s">
        <v>67</v>
      </c>
      <c r="G1048" s="45" t="s">
        <v>193</v>
      </c>
      <c r="H1048" s="45" t="s">
        <v>194</v>
      </c>
      <c r="I1048" s="50" t="s">
        <v>92</v>
      </c>
      <c r="J1048" s="45" t="s">
        <v>545</v>
      </c>
      <c r="K1048" s="45" t="s">
        <v>545</v>
      </c>
      <c r="L1048" s="48">
        <v>1434.67</v>
      </c>
      <c r="M1048" s="48">
        <v>5022.6400000000003</v>
      </c>
    </row>
    <row r="1049" spans="1:13" ht="14.25" x14ac:dyDescent="0.2">
      <c r="A1049" s="42" t="s">
        <v>41</v>
      </c>
      <c r="B1049" s="42" t="s">
        <v>41</v>
      </c>
      <c r="C1049" s="43" t="s">
        <v>51</v>
      </c>
      <c r="D1049" s="43" t="s">
        <v>1</v>
      </c>
      <c r="E1049" s="45">
        <v>2020</v>
      </c>
      <c r="F1049" s="45" t="s">
        <v>67</v>
      </c>
      <c r="G1049" s="45" t="s">
        <v>193</v>
      </c>
      <c r="H1049" s="45" t="s">
        <v>194</v>
      </c>
      <c r="I1049" s="50" t="s">
        <v>114</v>
      </c>
      <c r="J1049" s="45" t="s">
        <v>545</v>
      </c>
      <c r="K1049" s="45" t="s">
        <v>545</v>
      </c>
      <c r="L1049" s="48">
        <v>1434.67</v>
      </c>
      <c r="M1049" s="48">
        <v>5022.6400000000003</v>
      </c>
    </row>
    <row r="1050" spans="1:13" ht="14.25" x14ac:dyDescent="0.2">
      <c r="A1050" s="42" t="s">
        <v>41</v>
      </c>
      <c r="B1050" s="42" t="s">
        <v>41</v>
      </c>
      <c r="C1050" s="43" t="s">
        <v>51</v>
      </c>
      <c r="D1050" s="43" t="s">
        <v>1</v>
      </c>
      <c r="E1050" s="45">
        <v>2020</v>
      </c>
      <c r="F1050" s="45" t="s">
        <v>67</v>
      </c>
      <c r="G1050" s="45" t="s">
        <v>193</v>
      </c>
      <c r="H1050" s="45" t="s">
        <v>194</v>
      </c>
      <c r="I1050" s="50" t="s">
        <v>221</v>
      </c>
      <c r="J1050" s="45" t="s">
        <v>545</v>
      </c>
      <c r="K1050" s="45" t="s">
        <v>545</v>
      </c>
      <c r="L1050" s="48">
        <v>1434.67</v>
      </c>
      <c r="M1050" s="48">
        <v>5022.6400000000003</v>
      </c>
    </row>
    <row r="1051" spans="1:13" ht="14.25" x14ac:dyDescent="0.2">
      <c r="A1051" s="42" t="s">
        <v>41</v>
      </c>
      <c r="B1051" s="42" t="s">
        <v>41</v>
      </c>
      <c r="C1051" s="43" t="s">
        <v>51</v>
      </c>
      <c r="D1051" s="43" t="s">
        <v>1</v>
      </c>
      <c r="E1051" s="45">
        <v>2020</v>
      </c>
      <c r="F1051" s="45" t="s">
        <v>67</v>
      </c>
      <c r="G1051" s="45" t="s">
        <v>193</v>
      </c>
      <c r="H1051" s="45" t="s">
        <v>194</v>
      </c>
      <c r="I1051" s="50" t="s">
        <v>227</v>
      </c>
      <c r="J1051" s="45" t="s">
        <v>545</v>
      </c>
      <c r="K1051" s="45" t="s">
        <v>545</v>
      </c>
      <c r="L1051" s="48">
        <v>1434.67</v>
      </c>
      <c r="M1051" s="48">
        <v>5022.6400000000003</v>
      </c>
    </row>
    <row r="1052" spans="1:13" ht="14.25" x14ac:dyDescent="0.2">
      <c r="A1052" s="42" t="s">
        <v>41</v>
      </c>
      <c r="B1052" s="42" t="s">
        <v>41</v>
      </c>
      <c r="C1052" s="43" t="s">
        <v>51</v>
      </c>
      <c r="D1052" s="43" t="s">
        <v>1</v>
      </c>
      <c r="E1052" s="45">
        <v>2020</v>
      </c>
      <c r="F1052" s="45" t="s">
        <v>67</v>
      </c>
      <c r="G1052" s="45" t="s">
        <v>193</v>
      </c>
      <c r="H1052" s="45" t="s">
        <v>194</v>
      </c>
      <c r="I1052" s="50" t="s">
        <v>247</v>
      </c>
      <c r="J1052" s="45" t="s">
        <v>545</v>
      </c>
      <c r="K1052" s="45" t="s">
        <v>545</v>
      </c>
      <c r="L1052" s="48">
        <v>1434.67</v>
      </c>
      <c r="M1052" s="48">
        <v>5022.6400000000003</v>
      </c>
    </row>
    <row r="1053" spans="1:13" ht="14.25" x14ac:dyDescent="0.2">
      <c r="A1053" s="42" t="s">
        <v>41</v>
      </c>
      <c r="B1053" s="42" t="s">
        <v>41</v>
      </c>
      <c r="C1053" s="43" t="s">
        <v>51</v>
      </c>
      <c r="D1053" s="43" t="s">
        <v>1</v>
      </c>
      <c r="E1053" s="45">
        <v>2020</v>
      </c>
      <c r="F1053" s="45" t="s">
        <v>67</v>
      </c>
      <c r="G1053" s="45" t="s">
        <v>193</v>
      </c>
      <c r="H1053" s="45" t="s">
        <v>194</v>
      </c>
      <c r="I1053" s="50" t="s">
        <v>197</v>
      </c>
      <c r="J1053" s="45" t="s">
        <v>545</v>
      </c>
      <c r="K1053" s="45" t="s">
        <v>545</v>
      </c>
      <c r="L1053" s="48">
        <v>1434.67</v>
      </c>
      <c r="M1053" s="48">
        <v>5022.6400000000003</v>
      </c>
    </row>
    <row r="1054" spans="1:13" ht="14.25" x14ac:dyDescent="0.2">
      <c r="A1054" s="42" t="s">
        <v>41</v>
      </c>
      <c r="B1054" s="42" t="s">
        <v>41</v>
      </c>
      <c r="C1054" s="43" t="s">
        <v>51</v>
      </c>
      <c r="D1054" s="43" t="s">
        <v>1</v>
      </c>
      <c r="E1054" s="45">
        <v>2020</v>
      </c>
      <c r="F1054" s="45" t="s">
        <v>67</v>
      </c>
      <c r="G1054" s="45" t="s">
        <v>193</v>
      </c>
      <c r="H1054" s="45" t="s">
        <v>194</v>
      </c>
      <c r="I1054" s="50" t="s">
        <v>121</v>
      </c>
      <c r="J1054" s="45" t="s">
        <v>545</v>
      </c>
      <c r="K1054" s="45" t="s">
        <v>545</v>
      </c>
      <c r="L1054" s="48">
        <v>1434.67</v>
      </c>
      <c r="M1054" s="48">
        <v>5022.6400000000003</v>
      </c>
    </row>
    <row r="1055" spans="1:13" ht="14.25" x14ac:dyDescent="0.2">
      <c r="A1055" s="42" t="s">
        <v>41</v>
      </c>
      <c r="B1055" s="42" t="s">
        <v>41</v>
      </c>
      <c r="C1055" s="43" t="s">
        <v>51</v>
      </c>
      <c r="D1055" s="43" t="s">
        <v>1</v>
      </c>
      <c r="E1055" s="45">
        <v>2020</v>
      </c>
      <c r="F1055" s="45" t="s">
        <v>67</v>
      </c>
      <c r="G1055" s="45" t="s">
        <v>193</v>
      </c>
      <c r="H1055" s="45" t="s">
        <v>194</v>
      </c>
      <c r="I1055" s="50" t="s">
        <v>243</v>
      </c>
      <c r="J1055" s="45" t="s">
        <v>545</v>
      </c>
      <c r="K1055" s="45" t="s">
        <v>545</v>
      </c>
      <c r="L1055" s="48">
        <v>1434.67</v>
      </c>
      <c r="M1055" s="48">
        <v>5022.6400000000003</v>
      </c>
    </row>
    <row r="1056" spans="1:13" ht="14.25" x14ac:dyDescent="0.2">
      <c r="A1056" s="42" t="s">
        <v>41</v>
      </c>
      <c r="B1056" s="42" t="s">
        <v>41</v>
      </c>
      <c r="C1056" s="43" t="s">
        <v>51</v>
      </c>
      <c r="D1056" s="43" t="s">
        <v>1</v>
      </c>
      <c r="E1056" s="45">
        <v>2020</v>
      </c>
      <c r="F1056" s="45" t="s">
        <v>67</v>
      </c>
      <c r="G1056" s="45" t="s">
        <v>193</v>
      </c>
      <c r="H1056" s="45" t="s">
        <v>194</v>
      </c>
      <c r="I1056" s="50" t="s">
        <v>615</v>
      </c>
      <c r="J1056" s="45" t="s">
        <v>545</v>
      </c>
      <c r="K1056" s="45" t="s">
        <v>545</v>
      </c>
      <c r="L1056" s="48">
        <v>1434.67</v>
      </c>
      <c r="M1056" s="48">
        <v>5022.6400000000003</v>
      </c>
    </row>
    <row r="1057" spans="1:13" ht="14.25" x14ac:dyDescent="0.2">
      <c r="A1057" s="42" t="s">
        <v>41</v>
      </c>
      <c r="B1057" s="42" t="s">
        <v>41</v>
      </c>
      <c r="C1057" s="43" t="s">
        <v>51</v>
      </c>
      <c r="D1057" s="43" t="s">
        <v>1</v>
      </c>
      <c r="E1057" s="45">
        <v>2020</v>
      </c>
      <c r="F1057" s="45" t="s">
        <v>67</v>
      </c>
      <c r="G1057" s="45" t="s">
        <v>193</v>
      </c>
      <c r="H1057" s="45" t="s">
        <v>194</v>
      </c>
      <c r="I1057" s="50" t="s">
        <v>117</v>
      </c>
      <c r="J1057" s="45" t="s">
        <v>545</v>
      </c>
      <c r="K1057" s="45" t="s">
        <v>545</v>
      </c>
      <c r="L1057" s="48">
        <v>1434.67</v>
      </c>
      <c r="M1057" s="48">
        <v>5022.6400000000003</v>
      </c>
    </row>
    <row r="1058" spans="1:13" ht="14.25" x14ac:dyDescent="0.2">
      <c r="A1058" s="42" t="s">
        <v>41</v>
      </c>
      <c r="B1058" s="42" t="s">
        <v>41</v>
      </c>
      <c r="C1058" s="43" t="s">
        <v>51</v>
      </c>
      <c r="D1058" s="43" t="s">
        <v>1</v>
      </c>
      <c r="E1058" s="45">
        <v>2020</v>
      </c>
      <c r="F1058" s="45" t="s">
        <v>67</v>
      </c>
      <c r="G1058" s="45" t="s">
        <v>193</v>
      </c>
      <c r="H1058" s="45" t="s">
        <v>194</v>
      </c>
      <c r="I1058" s="50" t="s">
        <v>92</v>
      </c>
      <c r="J1058" s="45" t="s">
        <v>545</v>
      </c>
      <c r="K1058" s="45" t="s">
        <v>545</v>
      </c>
      <c r="L1058" s="48">
        <v>1434.67</v>
      </c>
      <c r="M1058" s="48">
        <v>5022.6400000000003</v>
      </c>
    </row>
    <row r="1059" spans="1:13" ht="14.25" x14ac:dyDescent="0.2">
      <c r="A1059" s="42" t="s">
        <v>41</v>
      </c>
      <c r="B1059" s="42" t="s">
        <v>41</v>
      </c>
      <c r="C1059" s="43" t="s">
        <v>51</v>
      </c>
      <c r="D1059" s="43" t="s">
        <v>1</v>
      </c>
      <c r="E1059" s="45">
        <v>2020</v>
      </c>
      <c r="F1059" s="45" t="s">
        <v>67</v>
      </c>
      <c r="G1059" s="45" t="s">
        <v>193</v>
      </c>
      <c r="H1059" s="45" t="s">
        <v>194</v>
      </c>
      <c r="I1059" s="50" t="s">
        <v>92</v>
      </c>
      <c r="J1059" s="45" t="s">
        <v>545</v>
      </c>
      <c r="K1059" s="45" t="s">
        <v>545</v>
      </c>
      <c r="L1059" s="48">
        <v>1434.67</v>
      </c>
      <c r="M1059" s="48">
        <v>5022.6400000000003</v>
      </c>
    </row>
    <row r="1060" spans="1:13" ht="14.25" x14ac:dyDescent="0.2">
      <c r="A1060" s="42" t="s">
        <v>41</v>
      </c>
      <c r="B1060" s="42" t="s">
        <v>41</v>
      </c>
      <c r="C1060" s="43" t="s">
        <v>51</v>
      </c>
      <c r="D1060" s="43" t="s">
        <v>1</v>
      </c>
      <c r="E1060" s="45">
        <v>2020</v>
      </c>
      <c r="F1060" s="45" t="s">
        <v>67</v>
      </c>
      <c r="G1060" s="45" t="s">
        <v>193</v>
      </c>
      <c r="H1060" s="45" t="s">
        <v>194</v>
      </c>
      <c r="I1060" s="50" t="s">
        <v>246</v>
      </c>
      <c r="J1060" s="45" t="s">
        <v>545</v>
      </c>
      <c r="K1060" s="45" t="s">
        <v>545</v>
      </c>
      <c r="L1060" s="48">
        <v>1434.67</v>
      </c>
      <c r="M1060" s="48">
        <v>5022.6400000000003</v>
      </c>
    </row>
    <row r="1061" spans="1:13" ht="14.25" x14ac:dyDescent="0.2">
      <c r="A1061" s="42" t="s">
        <v>41</v>
      </c>
      <c r="B1061" s="42" t="s">
        <v>41</v>
      </c>
      <c r="C1061" s="43" t="s">
        <v>51</v>
      </c>
      <c r="D1061" s="43" t="s">
        <v>1</v>
      </c>
      <c r="E1061" s="45">
        <v>2020</v>
      </c>
      <c r="F1061" s="45" t="s">
        <v>67</v>
      </c>
      <c r="G1061" s="45" t="s">
        <v>193</v>
      </c>
      <c r="H1061" s="45" t="s">
        <v>194</v>
      </c>
      <c r="I1061" s="50" t="s">
        <v>224</v>
      </c>
      <c r="J1061" s="45" t="s">
        <v>545</v>
      </c>
      <c r="K1061" s="45" t="s">
        <v>545</v>
      </c>
      <c r="L1061" s="48">
        <v>1434.67</v>
      </c>
      <c r="M1061" s="48">
        <v>5022.6400000000003</v>
      </c>
    </row>
    <row r="1062" spans="1:13" ht="14.25" x14ac:dyDescent="0.2">
      <c r="A1062" s="42" t="s">
        <v>41</v>
      </c>
      <c r="B1062" s="42" t="s">
        <v>41</v>
      </c>
      <c r="C1062" s="43" t="s">
        <v>51</v>
      </c>
      <c r="D1062" s="43" t="s">
        <v>1</v>
      </c>
      <c r="E1062" s="45">
        <v>2020</v>
      </c>
      <c r="F1062" s="45" t="s">
        <v>67</v>
      </c>
      <c r="G1062" s="45" t="s">
        <v>193</v>
      </c>
      <c r="H1062" s="45" t="s">
        <v>194</v>
      </c>
      <c r="I1062" s="50" t="s">
        <v>249</v>
      </c>
      <c r="J1062" s="45" t="s">
        <v>545</v>
      </c>
      <c r="K1062" s="45" t="s">
        <v>545</v>
      </c>
      <c r="L1062" s="48">
        <v>1434.67</v>
      </c>
      <c r="M1062" s="48">
        <v>5022.6400000000003</v>
      </c>
    </row>
    <row r="1063" spans="1:13" ht="14.25" x14ac:dyDescent="0.2">
      <c r="A1063" s="42" t="s">
        <v>41</v>
      </c>
      <c r="B1063" s="42" t="s">
        <v>41</v>
      </c>
      <c r="C1063" s="43" t="s">
        <v>51</v>
      </c>
      <c r="D1063" s="43" t="s">
        <v>1</v>
      </c>
      <c r="E1063" s="45">
        <v>2020</v>
      </c>
      <c r="F1063" s="45" t="s">
        <v>67</v>
      </c>
      <c r="G1063" s="45" t="s">
        <v>193</v>
      </c>
      <c r="H1063" s="45" t="s">
        <v>194</v>
      </c>
      <c r="I1063" s="50" t="s">
        <v>114</v>
      </c>
      <c r="J1063" s="45" t="s">
        <v>545</v>
      </c>
      <c r="K1063" s="45" t="s">
        <v>545</v>
      </c>
      <c r="L1063" s="48">
        <v>1434.67</v>
      </c>
      <c r="M1063" s="48">
        <v>5022.6400000000003</v>
      </c>
    </row>
    <row r="1064" spans="1:13" ht="14.25" x14ac:dyDescent="0.2">
      <c r="A1064" s="42" t="s">
        <v>41</v>
      </c>
      <c r="B1064" s="42" t="s">
        <v>41</v>
      </c>
      <c r="C1064" s="43" t="s">
        <v>51</v>
      </c>
      <c r="D1064" s="43" t="s">
        <v>1</v>
      </c>
      <c r="E1064" s="45">
        <v>2020</v>
      </c>
      <c r="F1064" s="45" t="s">
        <v>67</v>
      </c>
      <c r="G1064" s="45" t="s">
        <v>193</v>
      </c>
      <c r="H1064" s="45" t="s">
        <v>194</v>
      </c>
      <c r="I1064" s="50" t="s">
        <v>230</v>
      </c>
      <c r="J1064" s="45" t="s">
        <v>545</v>
      </c>
      <c r="K1064" s="45" t="s">
        <v>545</v>
      </c>
      <c r="L1064" s="48">
        <v>1434.67</v>
      </c>
      <c r="M1064" s="48">
        <v>5022.6400000000003</v>
      </c>
    </row>
    <row r="1065" spans="1:13" ht="14.25" x14ac:dyDescent="0.2">
      <c r="A1065" s="42" t="s">
        <v>41</v>
      </c>
      <c r="B1065" s="42" t="s">
        <v>41</v>
      </c>
      <c r="C1065" s="43" t="s">
        <v>51</v>
      </c>
      <c r="D1065" s="43" t="s">
        <v>1</v>
      </c>
      <c r="E1065" s="45">
        <v>2020</v>
      </c>
      <c r="F1065" s="45" t="s">
        <v>67</v>
      </c>
      <c r="G1065" s="45" t="s">
        <v>193</v>
      </c>
      <c r="H1065" s="45" t="s">
        <v>194</v>
      </c>
      <c r="I1065" s="50" t="s">
        <v>207</v>
      </c>
      <c r="J1065" s="45" t="s">
        <v>545</v>
      </c>
      <c r="K1065" s="45" t="s">
        <v>545</v>
      </c>
      <c r="L1065" s="48">
        <v>1434.67</v>
      </c>
      <c r="M1065" s="48">
        <v>5022.6400000000003</v>
      </c>
    </row>
    <row r="1066" spans="1:13" ht="14.25" x14ac:dyDescent="0.2">
      <c r="A1066" s="42" t="s">
        <v>41</v>
      </c>
      <c r="B1066" s="42" t="s">
        <v>41</v>
      </c>
      <c r="C1066" s="43" t="s">
        <v>51</v>
      </c>
      <c r="D1066" s="43" t="s">
        <v>1</v>
      </c>
      <c r="E1066" s="45">
        <v>2020</v>
      </c>
      <c r="F1066" s="45" t="s">
        <v>67</v>
      </c>
      <c r="G1066" s="45" t="s">
        <v>193</v>
      </c>
      <c r="H1066" s="45" t="s">
        <v>194</v>
      </c>
      <c r="I1066" s="50" t="s">
        <v>220</v>
      </c>
      <c r="J1066" s="45" t="s">
        <v>545</v>
      </c>
      <c r="K1066" s="45" t="s">
        <v>545</v>
      </c>
      <c r="L1066" s="48">
        <v>1434.67</v>
      </c>
      <c r="M1066" s="48">
        <v>5022.6400000000003</v>
      </c>
    </row>
    <row r="1067" spans="1:13" ht="14.25" x14ac:dyDescent="0.2">
      <c r="A1067" s="42" t="s">
        <v>41</v>
      </c>
      <c r="B1067" s="42" t="s">
        <v>41</v>
      </c>
      <c r="C1067" s="43" t="s">
        <v>51</v>
      </c>
      <c r="D1067" s="43" t="s">
        <v>1</v>
      </c>
      <c r="E1067" s="45">
        <v>2020</v>
      </c>
      <c r="F1067" s="45" t="s">
        <v>67</v>
      </c>
      <c r="G1067" s="45" t="s">
        <v>193</v>
      </c>
      <c r="H1067" s="45" t="s">
        <v>194</v>
      </c>
      <c r="I1067" s="50" t="s">
        <v>120</v>
      </c>
      <c r="J1067" s="45" t="s">
        <v>545</v>
      </c>
      <c r="K1067" s="45" t="s">
        <v>545</v>
      </c>
      <c r="L1067" s="48">
        <v>1434.67</v>
      </c>
      <c r="M1067" s="48">
        <v>5022.6400000000003</v>
      </c>
    </row>
    <row r="1068" spans="1:13" ht="14.25" x14ac:dyDescent="0.2">
      <c r="A1068" s="42" t="s">
        <v>41</v>
      </c>
      <c r="B1068" s="42" t="s">
        <v>41</v>
      </c>
      <c r="C1068" s="43" t="s">
        <v>51</v>
      </c>
      <c r="D1068" s="43" t="s">
        <v>1</v>
      </c>
      <c r="E1068" s="45">
        <v>2020</v>
      </c>
      <c r="F1068" s="45" t="s">
        <v>67</v>
      </c>
      <c r="G1068" s="45" t="s">
        <v>193</v>
      </c>
      <c r="H1068" s="45" t="s">
        <v>194</v>
      </c>
      <c r="I1068" s="50" t="s">
        <v>122</v>
      </c>
      <c r="J1068" s="45" t="s">
        <v>545</v>
      </c>
      <c r="K1068" s="45" t="s">
        <v>545</v>
      </c>
      <c r="L1068" s="48">
        <v>1434.67</v>
      </c>
      <c r="M1068" s="48">
        <v>5022.6400000000003</v>
      </c>
    </row>
    <row r="1069" spans="1:13" ht="14.25" x14ac:dyDescent="0.2">
      <c r="A1069" s="42" t="s">
        <v>41</v>
      </c>
      <c r="B1069" s="42" t="s">
        <v>41</v>
      </c>
      <c r="C1069" s="43" t="s">
        <v>51</v>
      </c>
      <c r="D1069" s="43" t="s">
        <v>1</v>
      </c>
      <c r="E1069" s="45">
        <v>2020</v>
      </c>
      <c r="F1069" s="45" t="s">
        <v>67</v>
      </c>
      <c r="G1069" s="45" t="s">
        <v>193</v>
      </c>
      <c r="H1069" s="45" t="s">
        <v>194</v>
      </c>
      <c r="I1069" s="50" t="s">
        <v>212</v>
      </c>
      <c r="J1069" s="45" t="s">
        <v>545</v>
      </c>
      <c r="K1069" s="45" t="s">
        <v>545</v>
      </c>
      <c r="L1069" s="48">
        <v>1434.67</v>
      </c>
      <c r="M1069" s="48">
        <v>5022.6400000000003</v>
      </c>
    </row>
    <row r="1070" spans="1:13" ht="14.25" x14ac:dyDescent="0.2">
      <c r="A1070" s="42" t="s">
        <v>41</v>
      </c>
      <c r="B1070" s="42" t="s">
        <v>41</v>
      </c>
      <c r="C1070" s="43" t="s">
        <v>51</v>
      </c>
      <c r="D1070" s="43" t="s">
        <v>1</v>
      </c>
      <c r="E1070" s="45">
        <v>2020</v>
      </c>
      <c r="F1070" s="45" t="s">
        <v>67</v>
      </c>
      <c r="G1070" s="45" t="s">
        <v>193</v>
      </c>
      <c r="H1070" s="45" t="s">
        <v>194</v>
      </c>
      <c r="I1070" s="50" t="s">
        <v>231</v>
      </c>
      <c r="J1070" s="45" t="s">
        <v>545</v>
      </c>
      <c r="K1070" s="45" t="s">
        <v>545</v>
      </c>
      <c r="L1070" s="48">
        <v>1434.67</v>
      </c>
      <c r="M1070" s="48">
        <v>5022.6400000000003</v>
      </c>
    </row>
    <row r="1071" spans="1:13" ht="14.25" x14ac:dyDescent="0.2">
      <c r="A1071" s="42" t="s">
        <v>41</v>
      </c>
      <c r="B1071" s="42" t="s">
        <v>41</v>
      </c>
      <c r="C1071" s="43" t="s">
        <v>51</v>
      </c>
      <c r="D1071" s="43" t="s">
        <v>1</v>
      </c>
      <c r="E1071" s="45">
        <v>2020</v>
      </c>
      <c r="F1071" s="45" t="s">
        <v>67</v>
      </c>
      <c r="G1071" s="45" t="s">
        <v>193</v>
      </c>
      <c r="H1071" s="45" t="s">
        <v>194</v>
      </c>
      <c r="I1071" s="50" t="s">
        <v>210</v>
      </c>
      <c r="J1071" s="45" t="s">
        <v>545</v>
      </c>
      <c r="K1071" s="45" t="s">
        <v>545</v>
      </c>
      <c r="L1071" s="48">
        <v>1434.67</v>
      </c>
      <c r="M1071" s="48">
        <v>5022.6400000000003</v>
      </c>
    </row>
    <row r="1072" spans="1:13" ht="14.25" x14ac:dyDescent="0.2">
      <c r="A1072" s="42" t="s">
        <v>41</v>
      </c>
      <c r="B1072" s="42" t="s">
        <v>41</v>
      </c>
      <c r="C1072" s="43" t="s">
        <v>51</v>
      </c>
      <c r="D1072" s="43" t="s">
        <v>1</v>
      </c>
      <c r="E1072" s="45">
        <v>2020</v>
      </c>
      <c r="F1072" s="45" t="s">
        <v>67</v>
      </c>
      <c r="G1072" s="45" t="s">
        <v>193</v>
      </c>
      <c r="H1072" s="45" t="s">
        <v>194</v>
      </c>
      <c r="I1072" s="50" t="s">
        <v>114</v>
      </c>
      <c r="J1072" s="45" t="s">
        <v>545</v>
      </c>
      <c r="K1072" s="45" t="s">
        <v>545</v>
      </c>
      <c r="L1072" s="48">
        <v>1434.67</v>
      </c>
      <c r="M1072" s="48">
        <v>5022.6400000000003</v>
      </c>
    </row>
    <row r="1073" spans="1:13" ht="14.25" x14ac:dyDescent="0.2">
      <c r="A1073" s="42" t="s">
        <v>41</v>
      </c>
      <c r="B1073" s="42" t="s">
        <v>41</v>
      </c>
      <c r="C1073" s="43" t="s">
        <v>51</v>
      </c>
      <c r="D1073" s="43" t="s">
        <v>1</v>
      </c>
      <c r="E1073" s="45">
        <v>2020</v>
      </c>
      <c r="F1073" s="45" t="s">
        <v>67</v>
      </c>
      <c r="G1073" s="45" t="s">
        <v>193</v>
      </c>
      <c r="H1073" s="45" t="s">
        <v>194</v>
      </c>
      <c r="I1073" s="50" t="s">
        <v>201</v>
      </c>
      <c r="J1073" s="45" t="s">
        <v>545</v>
      </c>
      <c r="K1073" s="45" t="s">
        <v>545</v>
      </c>
      <c r="L1073" s="48">
        <v>1434.67</v>
      </c>
      <c r="M1073" s="48">
        <v>5022.6400000000003</v>
      </c>
    </row>
    <row r="1074" spans="1:13" ht="14.25" x14ac:dyDescent="0.2">
      <c r="A1074" s="42" t="s">
        <v>41</v>
      </c>
      <c r="B1074" s="42" t="s">
        <v>41</v>
      </c>
      <c r="C1074" s="43" t="s">
        <v>51</v>
      </c>
      <c r="D1074" s="43" t="s">
        <v>1</v>
      </c>
      <c r="E1074" s="45">
        <v>2020</v>
      </c>
      <c r="F1074" s="45" t="s">
        <v>67</v>
      </c>
      <c r="G1074" s="45" t="s">
        <v>193</v>
      </c>
      <c r="H1074" s="45" t="s">
        <v>194</v>
      </c>
      <c r="I1074" s="50" t="s">
        <v>615</v>
      </c>
      <c r="J1074" s="45" t="s">
        <v>545</v>
      </c>
      <c r="K1074" s="45" t="s">
        <v>545</v>
      </c>
      <c r="L1074" s="48">
        <v>1434.67</v>
      </c>
      <c r="M1074" s="48">
        <v>5022.6400000000003</v>
      </c>
    </row>
    <row r="1075" spans="1:13" ht="14.25" x14ac:dyDescent="0.2">
      <c r="A1075" s="42" t="s">
        <v>41</v>
      </c>
      <c r="B1075" s="42" t="s">
        <v>41</v>
      </c>
      <c r="C1075" s="43" t="s">
        <v>51</v>
      </c>
      <c r="D1075" s="43" t="s">
        <v>1</v>
      </c>
      <c r="E1075" s="45">
        <v>2020</v>
      </c>
      <c r="F1075" s="45" t="s">
        <v>67</v>
      </c>
      <c r="G1075" s="45" t="s">
        <v>193</v>
      </c>
      <c r="H1075" s="45" t="s">
        <v>194</v>
      </c>
      <c r="I1075" s="50" t="s">
        <v>231</v>
      </c>
      <c r="J1075" s="45" t="s">
        <v>545</v>
      </c>
      <c r="K1075" s="45" t="s">
        <v>545</v>
      </c>
      <c r="L1075" s="48">
        <v>1434.67</v>
      </c>
      <c r="M1075" s="48">
        <v>5022.6400000000003</v>
      </c>
    </row>
    <row r="1076" spans="1:13" ht="14.25" x14ac:dyDescent="0.2">
      <c r="A1076" s="42" t="s">
        <v>41</v>
      </c>
      <c r="B1076" s="42" t="s">
        <v>41</v>
      </c>
      <c r="C1076" s="43" t="s">
        <v>51</v>
      </c>
      <c r="D1076" s="43" t="s">
        <v>1</v>
      </c>
      <c r="E1076" s="45">
        <v>2020</v>
      </c>
      <c r="F1076" s="45" t="s">
        <v>67</v>
      </c>
      <c r="G1076" s="45" t="s">
        <v>193</v>
      </c>
      <c r="H1076" s="45" t="s">
        <v>194</v>
      </c>
      <c r="I1076" s="50" t="s">
        <v>233</v>
      </c>
      <c r="J1076" s="45" t="s">
        <v>545</v>
      </c>
      <c r="K1076" s="45" t="s">
        <v>545</v>
      </c>
      <c r="L1076" s="48">
        <v>1434.67</v>
      </c>
      <c r="M1076" s="48">
        <v>5022.6400000000003</v>
      </c>
    </row>
    <row r="1077" spans="1:13" ht="14.25" x14ac:dyDescent="0.2">
      <c r="A1077" s="42" t="s">
        <v>41</v>
      </c>
      <c r="B1077" s="42" t="s">
        <v>41</v>
      </c>
      <c r="C1077" s="43" t="s">
        <v>51</v>
      </c>
      <c r="D1077" s="43" t="s">
        <v>1</v>
      </c>
      <c r="E1077" s="45">
        <v>2020</v>
      </c>
      <c r="F1077" s="45" t="s">
        <v>67</v>
      </c>
      <c r="G1077" s="45" t="s">
        <v>193</v>
      </c>
      <c r="H1077" s="45" t="s">
        <v>194</v>
      </c>
      <c r="I1077" s="50" t="s">
        <v>120</v>
      </c>
      <c r="J1077" s="45" t="s">
        <v>545</v>
      </c>
      <c r="K1077" s="45" t="s">
        <v>545</v>
      </c>
      <c r="L1077" s="48">
        <v>1434.67</v>
      </c>
      <c r="M1077" s="48">
        <v>5022.6400000000003</v>
      </c>
    </row>
    <row r="1078" spans="1:13" ht="14.25" x14ac:dyDescent="0.2">
      <c r="A1078" s="42" t="s">
        <v>41</v>
      </c>
      <c r="B1078" s="42" t="s">
        <v>41</v>
      </c>
      <c r="C1078" s="43" t="s">
        <v>51</v>
      </c>
      <c r="D1078" s="43" t="s">
        <v>1</v>
      </c>
      <c r="E1078" s="45">
        <v>2020</v>
      </c>
      <c r="F1078" s="45" t="s">
        <v>67</v>
      </c>
      <c r="G1078" s="45" t="s">
        <v>193</v>
      </c>
      <c r="H1078" s="45" t="s">
        <v>194</v>
      </c>
      <c r="I1078" s="50" t="s">
        <v>228</v>
      </c>
      <c r="J1078" s="45" t="s">
        <v>545</v>
      </c>
      <c r="K1078" s="45" t="s">
        <v>545</v>
      </c>
      <c r="L1078" s="48">
        <v>1434.67</v>
      </c>
      <c r="M1078" s="48">
        <v>5022.6400000000003</v>
      </c>
    </row>
    <row r="1079" spans="1:13" ht="14.25" x14ac:dyDescent="0.2">
      <c r="A1079" s="42" t="s">
        <v>41</v>
      </c>
      <c r="B1079" s="42" t="s">
        <v>41</v>
      </c>
      <c r="C1079" s="43" t="s">
        <v>51</v>
      </c>
      <c r="D1079" s="43" t="s">
        <v>1</v>
      </c>
      <c r="E1079" s="45">
        <v>2020</v>
      </c>
      <c r="F1079" s="45" t="s">
        <v>67</v>
      </c>
      <c r="G1079" s="45" t="s">
        <v>193</v>
      </c>
      <c r="H1079" s="45" t="s">
        <v>194</v>
      </c>
      <c r="I1079" s="50" t="s">
        <v>235</v>
      </c>
      <c r="J1079" s="45" t="s">
        <v>545</v>
      </c>
      <c r="K1079" s="45" t="s">
        <v>545</v>
      </c>
      <c r="L1079" s="48">
        <v>1434.67</v>
      </c>
      <c r="M1079" s="48">
        <v>5022.6400000000003</v>
      </c>
    </row>
    <row r="1080" spans="1:13" ht="14.25" x14ac:dyDescent="0.2">
      <c r="A1080" s="42" t="s">
        <v>41</v>
      </c>
      <c r="B1080" s="42" t="s">
        <v>41</v>
      </c>
      <c r="C1080" s="43" t="s">
        <v>51</v>
      </c>
      <c r="D1080" s="43" t="s">
        <v>1</v>
      </c>
      <c r="E1080" s="45">
        <v>2020</v>
      </c>
      <c r="F1080" s="45" t="s">
        <v>67</v>
      </c>
      <c r="G1080" s="45" t="s">
        <v>193</v>
      </c>
      <c r="H1080" s="45" t="s">
        <v>194</v>
      </c>
      <c r="I1080" s="50" t="s">
        <v>230</v>
      </c>
      <c r="J1080" s="45" t="s">
        <v>545</v>
      </c>
      <c r="K1080" s="45" t="s">
        <v>545</v>
      </c>
      <c r="L1080" s="48">
        <v>1434.67</v>
      </c>
      <c r="M1080" s="48">
        <v>5022.6400000000003</v>
      </c>
    </row>
    <row r="1081" spans="1:13" ht="14.25" x14ac:dyDescent="0.2">
      <c r="A1081" s="42" t="s">
        <v>41</v>
      </c>
      <c r="B1081" s="42" t="s">
        <v>41</v>
      </c>
      <c r="C1081" s="43" t="s">
        <v>51</v>
      </c>
      <c r="D1081" s="43" t="s">
        <v>1</v>
      </c>
      <c r="E1081" s="45">
        <v>2020</v>
      </c>
      <c r="F1081" s="45" t="s">
        <v>67</v>
      </c>
      <c r="G1081" s="45" t="s">
        <v>193</v>
      </c>
      <c r="H1081" s="45" t="s">
        <v>194</v>
      </c>
      <c r="I1081" s="50" t="s">
        <v>122</v>
      </c>
      <c r="J1081" s="45" t="s">
        <v>545</v>
      </c>
      <c r="K1081" s="45" t="s">
        <v>545</v>
      </c>
      <c r="L1081" s="48">
        <v>1434.67</v>
      </c>
      <c r="M1081" s="48">
        <v>5022.6400000000003</v>
      </c>
    </row>
    <row r="1082" spans="1:13" ht="14.25" x14ac:dyDescent="0.2">
      <c r="A1082" s="42" t="s">
        <v>41</v>
      </c>
      <c r="B1082" s="42" t="s">
        <v>41</v>
      </c>
      <c r="C1082" s="43" t="s">
        <v>51</v>
      </c>
      <c r="D1082" s="43" t="s">
        <v>1</v>
      </c>
      <c r="E1082" s="45">
        <v>2020</v>
      </c>
      <c r="F1082" s="45" t="s">
        <v>67</v>
      </c>
      <c r="G1082" s="45" t="s">
        <v>193</v>
      </c>
      <c r="H1082" s="45" t="s">
        <v>194</v>
      </c>
      <c r="I1082" s="50" t="s">
        <v>211</v>
      </c>
      <c r="J1082" s="45" t="s">
        <v>545</v>
      </c>
      <c r="K1082" s="45" t="s">
        <v>545</v>
      </c>
      <c r="L1082" s="48">
        <v>1434.67</v>
      </c>
      <c r="M1082" s="48">
        <v>5022.6400000000003</v>
      </c>
    </row>
    <row r="1083" spans="1:13" ht="14.25" x14ac:dyDescent="0.2">
      <c r="A1083" s="42" t="s">
        <v>41</v>
      </c>
      <c r="B1083" s="42" t="s">
        <v>41</v>
      </c>
      <c r="C1083" s="43" t="s">
        <v>51</v>
      </c>
      <c r="D1083" s="43" t="s">
        <v>1</v>
      </c>
      <c r="E1083" s="45">
        <v>2020</v>
      </c>
      <c r="F1083" s="45" t="s">
        <v>67</v>
      </c>
      <c r="G1083" s="45" t="s">
        <v>193</v>
      </c>
      <c r="H1083" s="45" t="s">
        <v>194</v>
      </c>
      <c r="I1083" s="50" t="s">
        <v>84</v>
      </c>
      <c r="J1083" s="45" t="s">
        <v>545</v>
      </c>
      <c r="K1083" s="45" t="s">
        <v>545</v>
      </c>
      <c r="L1083" s="48">
        <v>1434.67</v>
      </c>
      <c r="M1083" s="48">
        <v>5022.6400000000003</v>
      </c>
    </row>
    <row r="1084" spans="1:13" ht="14.25" x14ac:dyDescent="0.2">
      <c r="A1084" s="42" t="s">
        <v>41</v>
      </c>
      <c r="B1084" s="42" t="s">
        <v>41</v>
      </c>
      <c r="C1084" s="43" t="s">
        <v>51</v>
      </c>
      <c r="D1084" s="43" t="s">
        <v>1</v>
      </c>
      <c r="E1084" s="45">
        <v>2020</v>
      </c>
      <c r="F1084" s="45" t="s">
        <v>67</v>
      </c>
      <c r="G1084" s="45" t="s">
        <v>193</v>
      </c>
      <c r="H1084" s="45" t="s">
        <v>194</v>
      </c>
      <c r="I1084" s="50" t="s">
        <v>120</v>
      </c>
      <c r="J1084" s="45" t="s">
        <v>545</v>
      </c>
      <c r="K1084" s="45" t="s">
        <v>545</v>
      </c>
      <c r="L1084" s="48">
        <v>1434.67</v>
      </c>
      <c r="M1084" s="48">
        <v>5022.6400000000003</v>
      </c>
    </row>
    <row r="1085" spans="1:13" ht="14.25" x14ac:dyDescent="0.2">
      <c r="A1085" s="42" t="s">
        <v>41</v>
      </c>
      <c r="B1085" s="42" t="s">
        <v>41</v>
      </c>
      <c r="C1085" s="43" t="s">
        <v>51</v>
      </c>
      <c r="D1085" s="43" t="s">
        <v>1</v>
      </c>
      <c r="E1085" s="45">
        <v>2020</v>
      </c>
      <c r="F1085" s="45" t="s">
        <v>67</v>
      </c>
      <c r="G1085" s="45" t="s">
        <v>193</v>
      </c>
      <c r="H1085" s="45" t="s">
        <v>194</v>
      </c>
      <c r="I1085" s="50" t="s">
        <v>237</v>
      </c>
      <c r="J1085" s="45" t="s">
        <v>545</v>
      </c>
      <c r="K1085" s="45" t="s">
        <v>545</v>
      </c>
      <c r="L1085" s="48">
        <v>1434.67</v>
      </c>
      <c r="M1085" s="48">
        <v>5022.6400000000003</v>
      </c>
    </row>
    <row r="1086" spans="1:13" ht="14.25" x14ac:dyDescent="0.2">
      <c r="A1086" s="42" t="s">
        <v>41</v>
      </c>
      <c r="B1086" s="42" t="s">
        <v>41</v>
      </c>
      <c r="C1086" s="43" t="s">
        <v>51</v>
      </c>
      <c r="D1086" s="43" t="s">
        <v>1</v>
      </c>
      <c r="E1086" s="45">
        <v>2020</v>
      </c>
      <c r="F1086" s="45" t="s">
        <v>67</v>
      </c>
      <c r="G1086" s="45" t="s">
        <v>193</v>
      </c>
      <c r="H1086" s="45" t="s">
        <v>194</v>
      </c>
      <c r="I1086" s="50" t="s">
        <v>205</v>
      </c>
      <c r="J1086" s="45" t="s">
        <v>545</v>
      </c>
      <c r="K1086" s="45" t="s">
        <v>545</v>
      </c>
      <c r="L1086" s="48">
        <v>1434.67</v>
      </c>
      <c r="M1086" s="48">
        <v>5022.6400000000003</v>
      </c>
    </row>
    <row r="1087" spans="1:13" ht="14.25" x14ac:dyDescent="0.2">
      <c r="A1087" s="42" t="s">
        <v>41</v>
      </c>
      <c r="B1087" s="42" t="s">
        <v>41</v>
      </c>
      <c r="C1087" s="43" t="s">
        <v>51</v>
      </c>
      <c r="D1087" s="43" t="s">
        <v>1</v>
      </c>
      <c r="E1087" s="45">
        <v>2020</v>
      </c>
      <c r="F1087" s="45" t="s">
        <v>67</v>
      </c>
      <c r="G1087" s="45" t="s">
        <v>193</v>
      </c>
      <c r="H1087" s="45" t="s">
        <v>194</v>
      </c>
      <c r="I1087" s="50" t="s">
        <v>203</v>
      </c>
      <c r="J1087" s="45" t="s">
        <v>545</v>
      </c>
      <c r="K1087" s="45" t="s">
        <v>545</v>
      </c>
      <c r="L1087" s="48">
        <v>1434.67</v>
      </c>
      <c r="M1087" s="48">
        <v>5022.6400000000003</v>
      </c>
    </row>
    <row r="1088" spans="1:13" ht="14.25" x14ac:dyDescent="0.2">
      <c r="A1088" s="42" t="s">
        <v>41</v>
      </c>
      <c r="B1088" s="42" t="s">
        <v>41</v>
      </c>
      <c r="C1088" s="43" t="s">
        <v>51</v>
      </c>
      <c r="D1088" s="43" t="s">
        <v>1</v>
      </c>
      <c r="E1088" s="45">
        <v>2020</v>
      </c>
      <c r="F1088" s="45" t="s">
        <v>67</v>
      </c>
      <c r="G1088" s="45" t="s">
        <v>193</v>
      </c>
      <c r="H1088" s="45" t="s">
        <v>194</v>
      </c>
      <c r="I1088" s="50" t="s">
        <v>240</v>
      </c>
      <c r="J1088" s="45" t="s">
        <v>545</v>
      </c>
      <c r="K1088" s="45" t="s">
        <v>545</v>
      </c>
      <c r="L1088" s="48">
        <v>1434.67</v>
      </c>
      <c r="M1088" s="48">
        <v>5022.6400000000003</v>
      </c>
    </row>
    <row r="1089" spans="1:13" ht="14.25" x14ac:dyDescent="0.2">
      <c r="A1089" s="42" t="s">
        <v>41</v>
      </c>
      <c r="B1089" s="42" t="s">
        <v>41</v>
      </c>
      <c r="C1089" s="43" t="s">
        <v>51</v>
      </c>
      <c r="D1089" s="43" t="s">
        <v>1</v>
      </c>
      <c r="E1089" s="45">
        <v>2020</v>
      </c>
      <c r="F1089" s="45" t="s">
        <v>67</v>
      </c>
      <c r="G1089" s="45" t="s">
        <v>193</v>
      </c>
      <c r="H1089" s="45" t="s">
        <v>194</v>
      </c>
      <c r="I1089" s="50" t="s">
        <v>248</v>
      </c>
      <c r="J1089" s="45" t="s">
        <v>545</v>
      </c>
      <c r="K1089" s="45" t="s">
        <v>545</v>
      </c>
      <c r="L1089" s="48">
        <v>1434.67</v>
      </c>
      <c r="M1089" s="48">
        <v>5022.6400000000003</v>
      </c>
    </row>
    <row r="1090" spans="1:13" ht="14.25" x14ac:dyDescent="0.2">
      <c r="A1090" s="42" t="s">
        <v>41</v>
      </c>
      <c r="B1090" s="42" t="s">
        <v>41</v>
      </c>
      <c r="C1090" s="43" t="s">
        <v>51</v>
      </c>
      <c r="D1090" s="43" t="s">
        <v>1</v>
      </c>
      <c r="E1090" s="45">
        <v>2020</v>
      </c>
      <c r="F1090" s="45" t="s">
        <v>67</v>
      </c>
      <c r="G1090" s="45" t="s">
        <v>193</v>
      </c>
      <c r="H1090" s="45" t="s">
        <v>194</v>
      </c>
      <c r="I1090" s="50" t="s">
        <v>618</v>
      </c>
      <c r="J1090" s="45" t="s">
        <v>545</v>
      </c>
      <c r="K1090" s="45" t="s">
        <v>545</v>
      </c>
      <c r="L1090" s="48">
        <v>1434.67</v>
      </c>
      <c r="M1090" s="48">
        <v>5022.6400000000003</v>
      </c>
    </row>
    <row r="1091" spans="1:13" ht="14.25" x14ac:dyDescent="0.2">
      <c r="A1091" s="42" t="s">
        <v>41</v>
      </c>
      <c r="B1091" s="42" t="s">
        <v>41</v>
      </c>
      <c r="C1091" s="43" t="s">
        <v>51</v>
      </c>
      <c r="D1091" s="43" t="s">
        <v>1</v>
      </c>
      <c r="E1091" s="45">
        <v>2020</v>
      </c>
      <c r="F1091" s="45" t="s">
        <v>67</v>
      </c>
      <c r="G1091" s="45" t="s">
        <v>193</v>
      </c>
      <c r="H1091" s="45" t="s">
        <v>194</v>
      </c>
      <c r="I1091" s="50" t="s">
        <v>120</v>
      </c>
      <c r="J1091" s="45" t="s">
        <v>545</v>
      </c>
      <c r="K1091" s="45" t="s">
        <v>545</v>
      </c>
      <c r="L1091" s="48">
        <v>1434.67</v>
      </c>
      <c r="M1091" s="48">
        <v>5022.6400000000003</v>
      </c>
    </row>
    <row r="1092" spans="1:13" ht="14.25" x14ac:dyDescent="0.2">
      <c r="A1092" s="42" t="s">
        <v>41</v>
      </c>
      <c r="B1092" s="42" t="s">
        <v>41</v>
      </c>
      <c r="C1092" s="43" t="s">
        <v>51</v>
      </c>
      <c r="D1092" s="43" t="s">
        <v>1</v>
      </c>
      <c r="E1092" s="45">
        <v>2020</v>
      </c>
      <c r="F1092" s="45" t="s">
        <v>67</v>
      </c>
      <c r="G1092" s="45" t="s">
        <v>193</v>
      </c>
      <c r="H1092" s="45" t="s">
        <v>194</v>
      </c>
      <c r="I1092" s="50" t="s">
        <v>110</v>
      </c>
      <c r="J1092" s="45" t="s">
        <v>545</v>
      </c>
      <c r="K1092" s="45" t="s">
        <v>545</v>
      </c>
      <c r="L1092" s="48">
        <v>1434.67</v>
      </c>
      <c r="M1092" s="48">
        <v>5022.6400000000003</v>
      </c>
    </row>
    <row r="1093" spans="1:13" ht="14.25" x14ac:dyDescent="0.2">
      <c r="A1093" s="42" t="s">
        <v>41</v>
      </c>
      <c r="B1093" s="42" t="s">
        <v>41</v>
      </c>
      <c r="C1093" s="43" t="s">
        <v>51</v>
      </c>
      <c r="D1093" s="43" t="s">
        <v>1</v>
      </c>
      <c r="E1093" s="45">
        <v>2020</v>
      </c>
      <c r="F1093" s="45" t="s">
        <v>67</v>
      </c>
      <c r="G1093" s="45" t="s">
        <v>193</v>
      </c>
      <c r="H1093" s="45" t="s">
        <v>194</v>
      </c>
      <c r="I1093" s="50" t="s">
        <v>208</v>
      </c>
      <c r="J1093" s="45" t="s">
        <v>545</v>
      </c>
      <c r="K1093" s="45" t="s">
        <v>545</v>
      </c>
      <c r="L1093" s="48">
        <v>1434.67</v>
      </c>
      <c r="M1093" s="48">
        <v>5022.6400000000003</v>
      </c>
    </row>
    <row r="1094" spans="1:13" ht="14.25" x14ac:dyDescent="0.2">
      <c r="A1094" s="42" t="s">
        <v>41</v>
      </c>
      <c r="B1094" s="42" t="s">
        <v>41</v>
      </c>
      <c r="C1094" s="43" t="s">
        <v>51</v>
      </c>
      <c r="D1094" s="43" t="s">
        <v>1</v>
      </c>
      <c r="E1094" s="45">
        <v>2020</v>
      </c>
      <c r="F1094" s="45" t="s">
        <v>67</v>
      </c>
      <c r="G1094" s="45" t="s">
        <v>193</v>
      </c>
      <c r="H1094" s="45" t="s">
        <v>194</v>
      </c>
      <c r="I1094" s="50" t="s">
        <v>205</v>
      </c>
      <c r="J1094" s="45" t="s">
        <v>545</v>
      </c>
      <c r="K1094" s="45" t="s">
        <v>545</v>
      </c>
      <c r="L1094" s="48">
        <v>1434.67</v>
      </c>
      <c r="M1094" s="48">
        <v>5022.6400000000003</v>
      </c>
    </row>
    <row r="1095" spans="1:13" ht="14.25" x14ac:dyDescent="0.2">
      <c r="A1095" s="42" t="s">
        <v>41</v>
      </c>
      <c r="B1095" s="42" t="s">
        <v>41</v>
      </c>
      <c r="C1095" s="43" t="s">
        <v>51</v>
      </c>
      <c r="D1095" s="43" t="s">
        <v>1</v>
      </c>
      <c r="E1095" s="45">
        <v>2020</v>
      </c>
      <c r="F1095" s="45" t="s">
        <v>67</v>
      </c>
      <c r="G1095" s="45" t="s">
        <v>193</v>
      </c>
      <c r="H1095" s="45" t="s">
        <v>194</v>
      </c>
      <c r="I1095" s="50" t="s">
        <v>233</v>
      </c>
      <c r="J1095" s="45" t="s">
        <v>545</v>
      </c>
      <c r="K1095" s="45" t="s">
        <v>545</v>
      </c>
      <c r="L1095" s="48">
        <v>1434.67</v>
      </c>
      <c r="M1095" s="48">
        <v>5022.6400000000003</v>
      </c>
    </row>
    <row r="1096" spans="1:13" ht="14.25" x14ac:dyDescent="0.2">
      <c r="A1096" s="42" t="s">
        <v>41</v>
      </c>
      <c r="B1096" s="42" t="s">
        <v>41</v>
      </c>
      <c r="C1096" s="43" t="s">
        <v>51</v>
      </c>
      <c r="D1096" s="43" t="s">
        <v>1</v>
      </c>
      <c r="E1096" s="45">
        <v>2020</v>
      </c>
      <c r="F1096" s="45" t="s">
        <v>67</v>
      </c>
      <c r="G1096" s="45" t="s">
        <v>193</v>
      </c>
      <c r="H1096" s="45" t="s">
        <v>194</v>
      </c>
      <c r="I1096" s="50" t="s">
        <v>92</v>
      </c>
      <c r="J1096" s="45" t="s">
        <v>545</v>
      </c>
      <c r="K1096" s="45" t="s">
        <v>545</v>
      </c>
      <c r="L1096" s="48">
        <v>1434.67</v>
      </c>
      <c r="M1096" s="48">
        <v>5022.6400000000003</v>
      </c>
    </row>
    <row r="1097" spans="1:13" ht="14.25" x14ac:dyDescent="0.2">
      <c r="A1097" s="42" t="s">
        <v>41</v>
      </c>
      <c r="B1097" s="42" t="s">
        <v>41</v>
      </c>
      <c r="C1097" s="43" t="s">
        <v>51</v>
      </c>
      <c r="D1097" s="43" t="s">
        <v>1</v>
      </c>
      <c r="E1097" s="45">
        <v>2020</v>
      </c>
      <c r="F1097" s="45" t="s">
        <v>67</v>
      </c>
      <c r="G1097" s="45" t="s">
        <v>193</v>
      </c>
      <c r="H1097" s="45" t="s">
        <v>194</v>
      </c>
      <c r="I1097" s="50" t="s">
        <v>209</v>
      </c>
      <c r="J1097" s="45" t="s">
        <v>545</v>
      </c>
      <c r="K1097" s="45" t="s">
        <v>545</v>
      </c>
      <c r="L1097" s="48">
        <v>1434.67</v>
      </c>
      <c r="M1097" s="48">
        <v>5022.6400000000003</v>
      </c>
    </row>
    <row r="1098" spans="1:13" ht="14.25" x14ac:dyDescent="0.2">
      <c r="A1098" s="42" t="s">
        <v>41</v>
      </c>
      <c r="B1098" s="42" t="s">
        <v>41</v>
      </c>
      <c r="C1098" s="43" t="s">
        <v>51</v>
      </c>
      <c r="D1098" s="43" t="s">
        <v>1</v>
      </c>
      <c r="E1098" s="45">
        <v>2020</v>
      </c>
      <c r="F1098" s="45" t="s">
        <v>67</v>
      </c>
      <c r="G1098" s="45" t="s">
        <v>193</v>
      </c>
      <c r="H1098" s="45" t="s">
        <v>194</v>
      </c>
      <c r="I1098" s="50" t="s">
        <v>92</v>
      </c>
      <c r="J1098" s="45" t="s">
        <v>545</v>
      </c>
      <c r="K1098" s="45" t="s">
        <v>545</v>
      </c>
      <c r="L1098" s="48">
        <v>1434.67</v>
      </c>
      <c r="M1098" s="48">
        <v>5022.6400000000003</v>
      </c>
    </row>
    <row r="1099" spans="1:13" ht="14.25" x14ac:dyDescent="0.2">
      <c r="A1099" s="42" t="s">
        <v>41</v>
      </c>
      <c r="B1099" s="42" t="s">
        <v>41</v>
      </c>
      <c r="C1099" s="43" t="s">
        <v>51</v>
      </c>
      <c r="D1099" s="43" t="s">
        <v>1</v>
      </c>
      <c r="E1099" s="45">
        <v>2020</v>
      </c>
      <c r="F1099" s="45" t="s">
        <v>67</v>
      </c>
      <c r="G1099" s="45" t="s">
        <v>193</v>
      </c>
      <c r="H1099" s="45" t="s">
        <v>194</v>
      </c>
      <c r="I1099" s="50" t="s">
        <v>92</v>
      </c>
      <c r="J1099" s="45" t="s">
        <v>545</v>
      </c>
      <c r="K1099" s="45" t="s">
        <v>545</v>
      </c>
      <c r="L1099" s="48">
        <v>1434.67</v>
      </c>
      <c r="M1099" s="48">
        <v>5022.6400000000003</v>
      </c>
    </row>
    <row r="1100" spans="1:13" ht="14.25" x14ac:dyDescent="0.2">
      <c r="A1100" s="42" t="s">
        <v>41</v>
      </c>
      <c r="B1100" s="42" t="s">
        <v>41</v>
      </c>
      <c r="C1100" s="43" t="s">
        <v>52</v>
      </c>
      <c r="D1100" s="43" t="s">
        <v>25</v>
      </c>
      <c r="E1100" s="45">
        <v>2020</v>
      </c>
      <c r="F1100" s="45" t="s">
        <v>68</v>
      </c>
      <c r="G1100" s="45" t="s">
        <v>250</v>
      </c>
      <c r="H1100" s="45" t="s">
        <v>129</v>
      </c>
      <c r="I1100" s="43" t="s">
        <v>149</v>
      </c>
      <c r="J1100" s="45" t="s">
        <v>544</v>
      </c>
      <c r="K1100" s="45" t="s">
        <v>544</v>
      </c>
      <c r="L1100" s="48">
        <v>1179.2</v>
      </c>
      <c r="M1100" s="48">
        <v>3212.99</v>
      </c>
    </row>
    <row r="1101" spans="1:13" ht="14.25" x14ac:dyDescent="0.2">
      <c r="A1101" s="42" t="s">
        <v>41</v>
      </c>
      <c r="B1101" s="42" t="s">
        <v>41</v>
      </c>
      <c r="C1101" s="43" t="s">
        <v>52</v>
      </c>
      <c r="D1101" s="43" t="s">
        <v>25</v>
      </c>
      <c r="E1101" s="49">
        <v>2020</v>
      </c>
      <c r="F1101" s="45" t="s">
        <v>68</v>
      </c>
      <c r="G1101" s="45" t="s">
        <v>250</v>
      </c>
      <c r="H1101" s="49" t="s">
        <v>129</v>
      </c>
      <c r="I1101" s="53" t="s">
        <v>157</v>
      </c>
      <c r="J1101" s="45" t="s">
        <v>544</v>
      </c>
      <c r="K1101" s="45" t="s">
        <v>544</v>
      </c>
      <c r="L1101" s="48">
        <v>1179.2</v>
      </c>
      <c r="M1101" s="48">
        <v>3212.99</v>
      </c>
    </row>
    <row r="1102" spans="1:13" ht="14.25" x14ac:dyDescent="0.2">
      <c r="A1102" s="42" t="s">
        <v>41</v>
      </c>
      <c r="B1102" s="42" t="s">
        <v>41</v>
      </c>
      <c r="C1102" s="43" t="s">
        <v>52</v>
      </c>
      <c r="D1102" s="43" t="s">
        <v>25</v>
      </c>
      <c r="E1102" s="49">
        <v>2020</v>
      </c>
      <c r="F1102" s="45" t="s">
        <v>68</v>
      </c>
      <c r="G1102" s="45" t="s">
        <v>250</v>
      </c>
      <c r="H1102" s="49" t="s">
        <v>129</v>
      </c>
      <c r="I1102" s="53" t="s">
        <v>149</v>
      </c>
      <c r="J1102" s="45" t="s">
        <v>544</v>
      </c>
      <c r="K1102" s="45" t="s">
        <v>544</v>
      </c>
      <c r="L1102" s="48">
        <v>1179.2</v>
      </c>
      <c r="M1102" s="48">
        <v>3212.99</v>
      </c>
    </row>
    <row r="1103" spans="1:13" ht="14.25" x14ac:dyDescent="0.2">
      <c r="A1103" s="42" t="s">
        <v>41</v>
      </c>
      <c r="B1103" s="42" t="s">
        <v>41</v>
      </c>
      <c r="C1103" s="43" t="s">
        <v>52</v>
      </c>
      <c r="D1103" s="43" t="s">
        <v>25</v>
      </c>
      <c r="E1103" s="49">
        <v>2020</v>
      </c>
      <c r="F1103" s="45" t="s">
        <v>68</v>
      </c>
      <c r="G1103" s="45" t="s">
        <v>250</v>
      </c>
      <c r="H1103" s="49" t="s">
        <v>129</v>
      </c>
      <c r="I1103" s="53" t="s">
        <v>149</v>
      </c>
      <c r="J1103" s="45" t="s">
        <v>544</v>
      </c>
      <c r="K1103" s="45" t="s">
        <v>544</v>
      </c>
      <c r="L1103" s="48">
        <v>1179.2</v>
      </c>
      <c r="M1103" s="48">
        <v>3212.99</v>
      </c>
    </row>
    <row r="1104" spans="1:13" ht="14.25" x14ac:dyDescent="0.2">
      <c r="A1104" s="42" t="s">
        <v>41</v>
      </c>
      <c r="B1104" s="42" t="s">
        <v>41</v>
      </c>
      <c r="C1104" s="43" t="s">
        <v>52</v>
      </c>
      <c r="D1104" s="43" t="s">
        <v>25</v>
      </c>
      <c r="E1104" s="49">
        <v>2020</v>
      </c>
      <c r="F1104" s="45" t="s">
        <v>68</v>
      </c>
      <c r="G1104" s="45" t="s">
        <v>250</v>
      </c>
      <c r="H1104" s="49" t="s">
        <v>129</v>
      </c>
      <c r="I1104" s="53" t="s">
        <v>149</v>
      </c>
      <c r="J1104" s="45" t="s">
        <v>544</v>
      </c>
      <c r="K1104" s="45" t="s">
        <v>544</v>
      </c>
      <c r="L1104" s="48">
        <v>1568.6</v>
      </c>
      <c r="M1104" s="48">
        <v>4463.78</v>
      </c>
    </row>
    <row r="1105" spans="1:13" ht="14.25" x14ac:dyDescent="0.2">
      <c r="A1105" s="42" t="s">
        <v>41</v>
      </c>
      <c r="B1105" s="42" t="s">
        <v>41</v>
      </c>
      <c r="C1105" s="43" t="s">
        <v>52</v>
      </c>
      <c r="D1105" s="43" t="s">
        <v>25</v>
      </c>
      <c r="E1105" s="49">
        <v>2020</v>
      </c>
      <c r="F1105" s="45" t="s">
        <v>68</v>
      </c>
      <c r="G1105" s="45" t="s">
        <v>250</v>
      </c>
      <c r="H1105" s="49" t="s">
        <v>129</v>
      </c>
      <c r="I1105" s="53" t="s">
        <v>157</v>
      </c>
      <c r="J1105" s="45" t="s">
        <v>544</v>
      </c>
      <c r="K1105" s="45" t="s">
        <v>544</v>
      </c>
      <c r="L1105" s="48">
        <v>1179.2</v>
      </c>
      <c r="M1105" s="48">
        <v>3212.99</v>
      </c>
    </row>
    <row r="1106" spans="1:13" ht="14.25" x14ac:dyDescent="0.2">
      <c r="A1106" s="42" t="s">
        <v>41</v>
      </c>
      <c r="B1106" s="42" t="s">
        <v>41</v>
      </c>
      <c r="C1106" s="43" t="s">
        <v>52</v>
      </c>
      <c r="D1106" s="43" t="s">
        <v>25</v>
      </c>
      <c r="E1106" s="49">
        <v>2020</v>
      </c>
      <c r="F1106" s="45" t="s">
        <v>68</v>
      </c>
      <c r="G1106" s="45" t="s">
        <v>250</v>
      </c>
      <c r="H1106" s="49" t="s">
        <v>129</v>
      </c>
      <c r="I1106" s="53" t="s">
        <v>157</v>
      </c>
      <c r="J1106" s="45" t="s">
        <v>544</v>
      </c>
      <c r="K1106" s="45" t="s">
        <v>544</v>
      </c>
      <c r="L1106" s="48">
        <v>1179.2</v>
      </c>
      <c r="M1106" s="48">
        <v>3212.99</v>
      </c>
    </row>
    <row r="1107" spans="1:13" ht="14.25" x14ac:dyDescent="0.2">
      <c r="A1107" s="42" t="s">
        <v>41</v>
      </c>
      <c r="B1107" s="42" t="s">
        <v>41</v>
      </c>
      <c r="C1107" s="43" t="s">
        <v>52</v>
      </c>
      <c r="D1107" s="43" t="s">
        <v>25</v>
      </c>
      <c r="E1107" s="49">
        <v>2020</v>
      </c>
      <c r="F1107" s="45" t="s">
        <v>68</v>
      </c>
      <c r="G1107" s="45" t="s">
        <v>250</v>
      </c>
      <c r="H1107" s="49" t="s">
        <v>99</v>
      </c>
      <c r="I1107" s="50" t="s">
        <v>149</v>
      </c>
      <c r="J1107" s="45" t="s">
        <v>544</v>
      </c>
      <c r="K1107" s="45" t="s">
        <v>544</v>
      </c>
      <c r="L1107" s="48">
        <v>1179.2</v>
      </c>
      <c r="M1107" s="48">
        <v>3212.99</v>
      </c>
    </row>
    <row r="1108" spans="1:13" ht="14.25" x14ac:dyDescent="0.2">
      <c r="A1108" s="42" t="s">
        <v>41</v>
      </c>
      <c r="B1108" s="42" t="s">
        <v>41</v>
      </c>
      <c r="C1108" s="43" t="s">
        <v>52</v>
      </c>
      <c r="D1108" s="43" t="s">
        <v>25</v>
      </c>
      <c r="E1108" s="49">
        <v>2020</v>
      </c>
      <c r="F1108" s="45" t="s">
        <v>68</v>
      </c>
      <c r="G1108" s="45" t="s">
        <v>250</v>
      </c>
      <c r="H1108" s="49" t="s">
        <v>99</v>
      </c>
      <c r="I1108" s="50" t="s">
        <v>157</v>
      </c>
      <c r="J1108" s="45" t="s">
        <v>544</v>
      </c>
      <c r="K1108" s="45" t="s">
        <v>544</v>
      </c>
      <c r="L1108" s="48">
        <v>1179.2</v>
      </c>
      <c r="M1108" s="48">
        <v>3212.99</v>
      </c>
    </row>
    <row r="1109" spans="1:13" ht="14.25" x14ac:dyDescent="0.2">
      <c r="A1109" s="42" t="s">
        <v>41</v>
      </c>
      <c r="B1109" s="42" t="s">
        <v>41</v>
      </c>
      <c r="C1109" s="43" t="s">
        <v>52</v>
      </c>
      <c r="D1109" s="43" t="s">
        <v>25</v>
      </c>
      <c r="E1109" s="49">
        <v>2020</v>
      </c>
      <c r="F1109" s="45" t="s">
        <v>68</v>
      </c>
      <c r="G1109" s="45" t="s">
        <v>250</v>
      </c>
      <c r="H1109" s="49" t="s">
        <v>99</v>
      </c>
      <c r="I1109" s="50" t="s">
        <v>149</v>
      </c>
      <c r="J1109" s="45" t="s">
        <v>544</v>
      </c>
      <c r="K1109" s="45" t="s">
        <v>544</v>
      </c>
      <c r="L1109" s="48">
        <v>1179.2</v>
      </c>
      <c r="M1109" s="48">
        <v>3212.99</v>
      </c>
    </row>
    <row r="1110" spans="1:13" ht="14.25" x14ac:dyDescent="0.2">
      <c r="A1110" s="42" t="s">
        <v>41</v>
      </c>
      <c r="B1110" s="42" t="s">
        <v>41</v>
      </c>
      <c r="C1110" s="43" t="s">
        <v>52</v>
      </c>
      <c r="D1110" s="43" t="s">
        <v>25</v>
      </c>
      <c r="E1110" s="49">
        <v>2020</v>
      </c>
      <c r="F1110" s="45" t="s">
        <v>68</v>
      </c>
      <c r="G1110" s="45" t="s">
        <v>250</v>
      </c>
      <c r="H1110" s="49" t="s">
        <v>99</v>
      </c>
      <c r="I1110" s="50" t="s">
        <v>149</v>
      </c>
      <c r="J1110" s="45" t="s">
        <v>544</v>
      </c>
      <c r="K1110" s="45" t="s">
        <v>544</v>
      </c>
      <c r="L1110" s="48">
        <v>1179.2</v>
      </c>
      <c r="M1110" s="48">
        <v>3212.99</v>
      </c>
    </row>
    <row r="1111" spans="1:13" ht="14.25" x14ac:dyDescent="0.2">
      <c r="A1111" s="42" t="s">
        <v>41</v>
      </c>
      <c r="B1111" s="42" t="s">
        <v>41</v>
      </c>
      <c r="C1111" s="43" t="s">
        <v>52</v>
      </c>
      <c r="D1111" s="43" t="s">
        <v>25</v>
      </c>
      <c r="E1111" s="49">
        <v>2020</v>
      </c>
      <c r="F1111" s="45" t="s">
        <v>68</v>
      </c>
      <c r="G1111" s="45" t="s">
        <v>250</v>
      </c>
      <c r="H1111" s="49" t="s">
        <v>99</v>
      </c>
      <c r="I1111" s="50" t="s">
        <v>157</v>
      </c>
      <c r="J1111" s="45" t="s">
        <v>544</v>
      </c>
      <c r="K1111" s="45" t="s">
        <v>544</v>
      </c>
      <c r="L1111" s="48">
        <v>1179.2</v>
      </c>
      <c r="M1111" s="48">
        <v>3212.99</v>
      </c>
    </row>
    <row r="1112" spans="1:13" ht="14.25" x14ac:dyDescent="0.2">
      <c r="A1112" s="42" t="s">
        <v>41</v>
      </c>
      <c r="B1112" s="42" t="s">
        <v>41</v>
      </c>
      <c r="C1112" s="43" t="s">
        <v>52</v>
      </c>
      <c r="D1112" s="43" t="s">
        <v>25</v>
      </c>
      <c r="E1112" s="49">
        <v>2020</v>
      </c>
      <c r="F1112" s="45" t="s">
        <v>68</v>
      </c>
      <c r="G1112" s="45" t="s">
        <v>250</v>
      </c>
      <c r="H1112" s="49" t="s">
        <v>99</v>
      </c>
      <c r="I1112" s="50" t="s">
        <v>157</v>
      </c>
      <c r="J1112" s="45" t="s">
        <v>544</v>
      </c>
      <c r="K1112" s="45" t="s">
        <v>544</v>
      </c>
      <c r="L1112" s="48">
        <v>1179.2</v>
      </c>
      <c r="M1112" s="48">
        <v>3212.99</v>
      </c>
    </row>
    <row r="1113" spans="1:13" ht="14.25" x14ac:dyDescent="0.2">
      <c r="A1113" s="42" t="s">
        <v>41</v>
      </c>
      <c r="B1113" s="42" t="s">
        <v>41</v>
      </c>
      <c r="C1113" s="43" t="s">
        <v>52</v>
      </c>
      <c r="D1113" s="43" t="s">
        <v>25</v>
      </c>
      <c r="E1113" s="49">
        <v>2020</v>
      </c>
      <c r="F1113" s="45" t="s">
        <v>68</v>
      </c>
      <c r="G1113" s="45" t="s">
        <v>250</v>
      </c>
      <c r="H1113" s="49" t="s">
        <v>99</v>
      </c>
      <c r="I1113" s="50" t="s">
        <v>149</v>
      </c>
      <c r="J1113" s="45" t="s">
        <v>544</v>
      </c>
      <c r="K1113" s="45" t="s">
        <v>544</v>
      </c>
      <c r="L1113" s="48">
        <v>1179.2</v>
      </c>
      <c r="M1113" s="48">
        <v>3212.99</v>
      </c>
    </row>
    <row r="1114" spans="1:13" ht="14.25" x14ac:dyDescent="0.2">
      <c r="A1114" s="42" t="s">
        <v>41</v>
      </c>
      <c r="B1114" s="42" t="s">
        <v>41</v>
      </c>
      <c r="C1114" s="43" t="s">
        <v>52</v>
      </c>
      <c r="D1114" s="43" t="s">
        <v>25</v>
      </c>
      <c r="E1114" s="49">
        <v>2020</v>
      </c>
      <c r="F1114" s="45" t="s">
        <v>68</v>
      </c>
      <c r="G1114" s="45" t="s">
        <v>250</v>
      </c>
      <c r="H1114" s="49" t="s">
        <v>99</v>
      </c>
      <c r="I1114" s="50" t="s">
        <v>157</v>
      </c>
      <c r="J1114" s="45" t="s">
        <v>544</v>
      </c>
      <c r="K1114" s="45" t="s">
        <v>544</v>
      </c>
      <c r="L1114" s="48">
        <v>1179.2</v>
      </c>
      <c r="M1114" s="48">
        <v>3212.99</v>
      </c>
    </row>
    <row r="1115" spans="1:13" ht="14.25" x14ac:dyDescent="0.2">
      <c r="A1115" s="42" t="s">
        <v>41</v>
      </c>
      <c r="B1115" s="42" t="s">
        <v>41</v>
      </c>
      <c r="C1115" s="43" t="s">
        <v>52</v>
      </c>
      <c r="D1115" s="43" t="s">
        <v>25</v>
      </c>
      <c r="E1115" s="49">
        <v>2020</v>
      </c>
      <c r="F1115" s="45" t="s">
        <v>68</v>
      </c>
      <c r="G1115" s="45" t="s">
        <v>250</v>
      </c>
      <c r="H1115" s="49" t="s">
        <v>99</v>
      </c>
      <c r="I1115" s="50" t="s">
        <v>149</v>
      </c>
      <c r="J1115" s="45" t="s">
        <v>544</v>
      </c>
      <c r="K1115" s="45" t="s">
        <v>544</v>
      </c>
      <c r="L1115" s="48">
        <v>1179.2</v>
      </c>
      <c r="M1115" s="48">
        <v>3212.99</v>
      </c>
    </row>
    <row r="1116" spans="1:13" ht="14.25" x14ac:dyDescent="0.2">
      <c r="A1116" s="42" t="s">
        <v>41</v>
      </c>
      <c r="B1116" s="42" t="s">
        <v>41</v>
      </c>
      <c r="C1116" s="43" t="s">
        <v>52</v>
      </c>
      <c r="D1116" s="43" t="s">
        <v>25</v>
      </c>
      <c r="E1116" s="49">
        <v>2020</v>
      </c>
      <c r="F1116" s="45" t="s">
        <v>68</v>
      </c>
      <c r="G1116" s="45" t="s">
        <v>250</v>
      </c>
      <c r="H1116" s="49" t="s">
        <v>99</v>
      </c>
      <c r="I1116" s="50" t="s">
        <v>157</v>
      </c>
      <c r="J1116" s="45" t="s">
        <v>544</v>
      </c>
      <c r="K1116" s="45" t="s">
        <v>544</v>
      </c>
      <c r="L1116" s="48">
        <v>1179.2</v>
      </c>
      <c r="M1116" s="48">
        <v>3212.99</v>
      </c>
    </row>
    <row r="1117" spans="1:13" ht="14.25" x14ac:dyDescent="0.2">
      <c r="A1117" s="42" t="s">
        <v>41</v>
      </c>
      <c r="B1117" s="42" t="s">
        <v>41</v>
      </c>
      <c r="C1117" s="43" t="s">
        <v>52</v>
      </c>
      <c r="D1117" s="43" t="s">
        <v>25</v>
      </c>
      <c r="E1117" s="49">
        <v>2020</v>
      </c>
      <c r="F1117" s="45" t="s">
        <v>68</v>
      </c>
      <c r="G1117" s="45" t="s">
        <v>250</v>
      </c>
      <c r="H1117" s="49" t="s">
        <v>129</v>
      </c>
      <c r="I1117" s="53" t="s">
        <v>157</v>
      </c>
      <c r="J1117" s="45" t="s">
        <v>544</v>
      </c>
      <c r="K1117" s="45" t="s">
        <v>544</v>
      </c>
      <c r="L1117" s="48">
        <v>1179.2</v>
      </c>
      <c r="M1117" s="48">
        <v>3212.99</v>
      </c>
    </row>
    <row r="1118" spans="1:13" ht="14.25" x14ac:dyDescent="0.2">
      <c r="A1118" s="42" t="s">
        <v>41</v>
      </c>
      <c r="B1118" s="42" t="s">
        <v>41</v>
      </c>
      <c r="C1118" s="43" t="s">
        <v>52</v>
      </c>
      <c r="D1118" s="43" t="s">
        <v>25</v>
      </c>
      <c r="E1118" s="49">
        <v>2020</v>
      </c>
      <c r="F1118" s="45" t="s">
        <v>68</v>
      </c>
      <c r="G1118" s="45" t="s">
        <v>250</v>
      </c>
      <c r="H1118" s="49" t="s">
        <v>129</v>
      </c>
      <c r="I1118" s="53" t="s">
        <v>149</v>
      </c>
      <c r="J1118" s="45" t="s">
        <v>544</v>
      </c>
      <c r="K1118" s="45" t="s">
        <v>544</v>
      </c>
      <c r="L1118" s="48">
        <v>1179.2</v>
      </c>
      <c r="M1118" s="48">
        <v>3212.99</v>
      </c>
    </row>
    <row r="1119" spans="1:13" ht="14.25" x14ac:dyDescent="0.2">
      <c r="A1119" s="42" t="s">
        <v>41</v>
      </c>
      <c r="B1119" s="42" t="s">
        <v>41</v>
      </c>
      <c r="C1119" s="43" t="s">
        <v>53</v>
      </c>
      <c r="D1119" s="43" t="s">
        <v>38</v>
      </c>
      <c r="E1119" s="45">
        <v>2016</v>
      </c>
      <c r="F1119" s="45" t="s">
        <v>69</v>
      </c>
      <c r="G1119" s="45" t="s">
        <v>251</v>
      </c>
      <c r="H1119" s="49" t="s">
        <v>252</v>
      </c>
      <c r="I1119" s="53" t="s">
        <v>165</v>
      </c>
      <c r="J1119" s="45" t="s">
        <v>545</v>
      </c>
      <c r="K1119" s="45" t="s">
        <v>545</v>
      </c>
      <c r="L1119" s="48">
        <v>1869.32</v>
      </c>
      <c r="M1119" s="48">
        <v>5229.0200000000004</v>
      </c>
    </row>
    <row r="1120" spans="1:13" ht="14.25" x14ac:dyDescent="0.2">
      <c r="A1120" s="42" t="s">
        <v>41</v>
      </c>
      <c r="B1120" s="42" t="s">
        <v>41</v>
      </c>
      <c r="C1120" s="43" t="s">
        <v>53</v>
      </c>
      <c r="D1120" s="43" t="s">
        <v>38</v>
      </c>
      <c r="E1120" s="45">
        <v>2016</v>
      </c>
      <c r="F1120" s="45" t="s">
        <v>69</v>
      </c>
      <c r="G1120" s="45" t="s">
        <v>251</v>
      </c>
      <c r="H1120" s="49" t="s">
        <v>252</v>
      </c>
      <c r="I1120" s="53" t="s">
        <v>253</v>
      </c>
      <c r="J1120" s="45" t="s">
        <v>545</v>
      </c>
      <c r="K1120" s="45" t="s">
        <v>545</v>
      </c>
      <c r="L1120" s="48">
        <v>1869.32</v>
      </c>
      <c r="M1120" s="48">
        <v>5229.0200000000004</v>
      </c>
    </row>
    <row r="1121" spans="1:13" ht="14.25" x14ac:dyDescent="0.2">
      <c r="A1121" s="42" t="s">
        <v>41</v>
      </c>
      <c r="B1121" s="42" t="s">
        <v>41</v>
      </c>
      <c r="C1121" s="54" t="s">
        <v>55</v>
      </c>
      <c r="D1121" s="43" t="s">
        <v>6</v>
      </c>
      <c r="E1121" s="45">
        <v>2018</v>
      </c>
      <c r="F1121" s="45" t="s">
        <v>71</v>
      </c>
      <c r="G1121" s="45" t="s">
        <v>264</v>
      </c>
      <c r="H1121" s="55" t="s">
        <v>99</v>
      </c>
      <c r="I1121" s="54" t="s">
        <v>265</v>
      </c>
      <c r="J1121" s="45" t="s">
        <v>544</v>
      </c>
      <c r="K1121" s="45" t="s">
        <v>544</v>
      </c>
      <c r="L1121" s="56">
        <v>1727</v>
      </c>
      <c r="M1121" s="56">
        <v>3452.47</v>
      </c>
    </row>
    <row r="1122" spans="1:13" ht="14.25" x14ac:dyDescent="0.2">
      <c r="A1122" s="42" t="s">
        <v>41</v>
      </c>
      <c r="B1122" s="42" t="s">
        <v>41</v>
      </c>
      <c r="C1122" s="54" t="s">
        <v>55</v>
      </c>
      <c r="D1122" s="43" t="s">
        <v>6</v>
      </c>
      <c r="E1122" s="45">
        <v>2018</v>
      </c>
      <c r="F1122" s="45" t="s">
        <v>71</v>
      </c>
      <c r="G1122" s="45" t="s">
        <v>264</v>
      </c>
      <c r="H1122" s="55" t="s">
        <v>129</v>
      </c>
      <c r="I1122" s="54" t="s">
        <v>266</v>
      </c>
      <c r="J1122" s="45" t="s">
        <v>544</v>
      </c>
      <c r="K1122" s="45" t="s">
        <v>544</v>
      </c>
      <c r="L1122" s="56">
        <v>1298</v>
      </c>
      <c r="M1122" s="56">
        <v>2742.53</v>
      </c>
    </row>
    <row r="1123" spans="1:13" ht="14.25" x14ac:dyDescent="0.2">
      <c r="A1123" s="42" t="s">
        <v>41</v>
      </c>
      <c r="B1123" s="42" t="s">
        <v>41</v>
      </c>
      <c r="C1123" s="54" t="s">
        <v>55</v>
      </c>
      <c r="D1123" s="43" t="s">
        <v>6</v>
      </c>
      <c r="E1123" s="45">
        <v>2018</v>
      </c>
      <c r="F1123" s="45" t="s">
        <v>71</v>
      </c>
      <c r="G1123" s="45" t="s">
        <v>264</v>
      </c>
      <c r="H1123" s="55" t="s">
        <v>129</v>
      </c>
      <c r="I1123" s="54" t="s">
        <v>265</v>
      </c>
      <c r="J1123" s="45" t="s">
        <v>544</v>
      </c>
      <c r="K1123" s="45" t="s">
        <v>544</v>
      </c>
      <c r="L1123" s="56">
        <v>1298</v>
      </c>
      <c r="M1123" s="56">
        <v>2742.53</v>
      </c>
    </row>
    <row r="1124" spans="1:13" ht="14.25" x14ac:dyDescent="0.2">
      <c r="A1124" s="42" t="s">
        <v>41</v>
      </c>
      <c r="B1124" s="42" t="s">
        <v>41</v>
      </c>
      <c r="C1124" s="54" t="s">
        <v>55</v>
      </c>
      <c r="D1124" s="43" t="s">
        <v>6</v>
      </c>
      <c r="E1124" s="45">
        <v>2018</v>
      </c>
      <c r="F1124" s="45" t="s">
        <v>71</v>
      </c>
      <c r="G1124" s="45" t="s">
        <v>264</v>
      </c>
      <c r="H1124" s="55" t="s">
        <v>129</v>
      </c>
      <c r="I1124" s="54" t="s">
        <v>268</v>
      </c>
      <c r="J1124" s="45" t="s">
        <v>544</v>
      </c>
      <c r="K1124" s="45" t="s">
        <v>544</v>
      </c>
      <c r="L1124" s="56">
        <v>1298</v>
      </c>
      <c r="M1124" s="56">
        <v>2742.53</v>
      </c>
    </row>
    <row r="1125" spans="1:13" ht="14.25" x14ac:dyDescent="0.2">
      <c r="A1125" s="42" t="s">
        <v>41</v>
      </c>
      <c r="B1125" s="42" t="s">
        <v>41</v>
      </c>
      <c r="C1125" s="54" t="s">
        <v>55</v>
      </c>
      <c r="D1125" s="43" t="s">
        <v>6</v>
      </c>
      <c r="E1125" s="45">
        <v>2018</v>
      </c>
      <c r="F1125" s="45" t="s">
        <v>71</v>
      </c>
      <c r="G1125" s="45" t="s">
        <v>264</v>
      </c>
      <c r="H1125" s="55" t="s">
        <v>269</v>
      </c>
      <c r="I1125" s="54" t="s">
        <v>267</v>
      </c>
      <c r="J1125" s="45" t="s">
        <v>544</v>
      </c>
      <c r="K1125" s="45" t="s">
        <v>544</v>
      </c>
      <c r="L1125" s="56">
        <v>1727</v>
      </c>
      <c r="M1125" s="56">
        <v>3479.61</v>
      </c>
    </row>
    <row r="1126" spans="1:13" ht="14.25" x14ac:dyDescent="0.2">
      <c r="A1126" s="42" t="s">
        <v>41</v>
      </c>
      <c r="B1126" s="42" t="s">
        <v>41</v>
      </c>
      <c r="C1126" s="54" t="s">
        <v>55</v>
      </c>
      <c r="D1126" s="43" t="s">
        <v>6</v>
      </c>
      <c r="E1126" s="45">
        <v>2018</v>
      </c>
      <c r="F1126" s="45" t="s">
        <v>71</v>
      </c>
      <c r="G1126" s="45" t="s">
        <v>264</v>
      </c>
      <c r="H1126" s="55" t="s">
        <v>99</v>
      </c>
      <c r="I1126" s="54" t="s">
        <v>268</v>
      </c>
      <c r="J1126" s="45" t="s">
        <v>544</v>
      </c>
      <c r="K1126" s="45" t="s">
        <v>544</v>
      </c>
      <c r="L1126" s="56">
        <v>1727</v>
      </c>
      <c r="M1126" s="56">
        <v>3452.47</v>
      </c>
    </row>
    <row r="1127" spans="1:13" ht="14.25" x14ac:dyDescent="0.2">
      <c r="A1127" s="42" t="s">
        <v>41</v>
      </c>
      <c r="B1127" s="42" t="s">
        <v>41</v>
      </c>
      <c r="C1127" s="54" t="s">
        <v>55</v>
      </c>
      <c r="D1127" s="43" t="s">
        <v>6</v>
      </c>
      <c r="E1127" s="45">
        <v>2018</v>
      </c>
      <c r="F1127" s="45" t="s">
        <v>71</v>
      </c>
      <c r="G1127" s="45" t="s">
        <v>264</v>
      </c>
      <c r="H1127" s="55" t="s">
        <v>269</v>
      </c>
      <c r="I1127" s="54" t="s">
        <v>270</v>
      </c>
      <c r="J1127" s="45" t="s">
        <v>544</v>
      </c>
      <c r="K1127" s="45" t="s">
        <v>544</v>
      </c>
      <c r="L1127" s="56">
        <v>1727</v>
      </c>
      <c r="M1127" s="56">
        <v>3479.61</v>
      </c>
    </row>
    <row r="1128" spans="1:13" ht="14.25" x14ac:dyDescent="0.2">
      <c r="A1128" s="42" t="s">
        <v>41</v>
      </c>
      <c r="B1128" s="42" t="s">
        <v>41</v>
      </c>
      <c r="C1128" s="54" t="s">
        <v>55</v>
      </c>
      <c r="D1128" s="43" t="s">
        <v>6</v>
      </c>
      <c r="E1128" s="45">
        <v>2018</v>
      </c>
      <c r="F1128" s="45" t="s">
        <v>71</v>
      </c>
      <c r="G1128" s="45" t="s">
        <v>264</v>
      </c>
      <c r="H1128" s="55" t="s">
        <v>271</v>
      </c>
      <c r="I1128" s="54" t="s">
        <v>559</v>
      </c>
      <c r="J1128" s="45" t="s">
        <v>544</v>
      </c>
      <c r="K1128" s="45" t="s">
        <v>544</v>
      </c>
      <c r="L1128" s="56">
        <v>2245.1</v>
      </c>
      <c r="M1128" s="56">
        <v>4326.8999999999996</v>
      </c>
    </row>
    <row r="1129" spans="1:13" ht="14.25" x14ac:dyDescent="0.2">
      <c r="A1129" s="42" t="s">
        <v>41</v>
      </c>
      <c r="B1129" s="42" t="s">
        <v>41</v>
      </c>
      <c r="C1129" s="54" t="s">
        <v>55</v>
      </c>
      <c r="D1129" s="43" t="s">
        <v>6</v>
      </c>
      <c r="E1129" s="45">
        <v>2018</v>
      </c>
      <c r="F1129" s="45" t="s">
        <v>71</v>
      </c>
      <c r="G1129" s="45" t="s">
        <v>264</v>
      </c>
      <c r="H1129" s="55" t="s">
        <v>271</v>
      </c>
      <c r="I1129" s="54" t="s">
        <v>560</v>
      </c>
      <c r="J1129" s="45" t="s">
        <v>544</v>
      </c>
      <c r="K1129" s="45" t="s">
        <v>544</v>
      </c>
      <c r="L1129" s="56">
        <v>2245.1</v>
      </c>
      <c r="M1129" s="56">
        <v>4326.8999999999996</v>
      </c>
    </row>
    <row r="1130" spans="1:13" ht="14.25" x14ac:dyDescent="0.2">
      <c r="A1130" s="42" t="s">
        <v>41</v>
      </c>
      <c r="B1130" s="42" t="s">
        <v>41</v>
      </c>
      <c r="C1130" s="54" t="s">
        <v>55</v>
      </c>
      <c r="D1130" s="43" t="s">
        <v>6</v>
      </c>
      <c r="E1130" s="45">
        <v>2018</v>
      </c>
      <c r="F1130" s="45" t="s">
        <v>71</v>
      </c>
      <c r="G1130" s="45" t="s">
        <v>264</v>
      </c>
      <c r="H1130" s="55" t="s">
        <v>99</v>
      </c>
      <c r="I1130" s="54" t="s">
        <v>561</v>
      </c>
      <c r="J1130" s="45" t="s">
        <v>544</v>
      </c>
      <c r="K1130" s="45" t="s">
        <v>544</v>
      </c>
      <c r="L1130" s="56">
        <v>1727</v>
      </c>
      <c r="M1130" s="56">
        <v>3452.47</v>
      </c>
    </row>
    <row r="1131" spans="1:13" ht="14.25" x14ac:dyDescent="0.2">
      <c r="A1131" s="42" t="s">
        <v>41</v>
      </c>
      <c r="B1131" s="42" t="s">
        <v>41</v>
      </c>
      <c r="C1131" s="54" t="s">
        <v>55</v>
      </c>
      <c r="D1131" s="43" t="s">
        <v>6</v>
      </c>
      <c r="E1131" s="45">
        <v>2018</v>
      </c>
      <c r="F1131" s="45" t="s">
        <v>71</v>
      </c>
      <c r="G1131" s="45" t="s">
        <v>264</v>
      </c>
      <c r="H1131" s="55" t="s">
        <v>271</v>
      </c>
      <c r="I1131" s="54" t="s">
        <v>266</v>
      </c>
      <c r="J1131" s="45" t="s">
        <v>544</v>
      </c>
      <c r="K1131" s="45" t="s">
        <v>544</v>
      </c>
      <c r="L1131" s="56">
        <v>2245.1</v>
      </c>
      <c r="M1131" s="56">
        <v>4326.8999999999996</v>
      </c>
    </row>
    <row r="1132" spans="1:13" ht="14.25" x14ac:dyDescent="0.2">
      <c r="A1132" s="42" t="s">
        <v>41</v>
      </c>
      <c r="B1132" s="42" t="s">
        <v>41</v>
      </c>
      <c r="C1132" s="54" t="s">
        <v>55</v>
      </c>
      <c r="D1132" s="43" t="s">
        <v>6</v>
      </c>
      <c r="E1132" s="45">
        <v>2018</v>
      </c>
      <c r="F1132" s="45" t="s">
        <v>71</v>
      </c>
      <c r="G1132" s="45" t="s">
        <v>264</v>
      </c>
      <c r="H1132" s="55" t="s">
        <v>129</v>
      </c>
      <c r="I1132" s="54" t="s">
        <v>272</v>
      </c>
      <c r="J1132" s="45" t="s">
        <v>544</v>
      </c>
      <c r="K1132" s="45" t="s">
        <v>544</v>
      </c>
      <c r="L1132" s="56">
        <v>1298</v>
      </c>
      <c r="M1132" s="56">
        <v>2742.53</v>
      </c>
    </row>
    <row r="1133" spans="1:13" ht="14.25" x14ac:dyDescent="0.2">
      <c r="A1133" s="42" t="s">
        <v>41</v>
      </c>
      <c r="B1133" s="42" t="s">
        <v>41</v>
      </c>
      <c r="C1133" s="54" t="s">
        <v>55</v>
      </c>
      <c r="D1133" s="43" t="s">
        <v>6</v>
      </c>
      <c r="E1133" s="45">
        <v>2018</v>
      </c>
      <c r="F1133" s="45" t="s">
        <v>71</v>
      </c>
      <c r="G1133" s="45" t="s">
        <v>264</v>
      </c>
      <c r="H1133" s="55" t="s">
        <v>129</v>
      </c>
      <c r="I1133" s="54" t="s">
        <v>267</v>
      </c>
      <c r="J1133" s="45" t="s">
        <v>544</v>
      </c>
      <c r="K1133" s="45" t="s">
        <v>544</v>
      </c>
      <c r="L1133" s="56">
        <v>1298</v>
      </c>
      <c r="M1133" s="56">
        <v>2742.53</v>
      </c>
    </row>
    <row r="1134" spans="1:13" ht="14.25" x14ac:dyDescent="0.2">
      <c r="A1134" s="42" t="s">
        <v>41</v>
      </c>
      <c r="B1134" s="42" t="s">
        <v>41</v>
      </c>
      <c r="C1134" s="54" t="s">
        <v>55</v>
      </c>
      <c r="D1134" s="43" t="s">
        <v>6</v>
      </c>
      <c r="E1134" s="45">
        <v>2018</v>
      </c>
      <c r="F1134" s="45" t="s">
        <v>71</v>
      </c>
      <c r="G1134" s="45" t="s">
        <v>264</v>
      </c>
      <c r="H1134" s="55" t="s">
        <v>99</v>
      </c>
      <c r="I1134" s="54" t="s">
        <v>266</v>
      </c>
      <c r="J1134" s="45" t="s">
        <v>544</v>
      </c>
      <c r="K1134" s="45" t="s">
        <v>544</v>
      </c>
      <c r="L1134" s="56">
        <v>1727</v>
      </c>
      <c r="M1134" s="56">
        <v>3452.47</v>
      </c>
    </row>
    <row r="1135" spans="1:13" ht="14.25" x14ac:dyDescent="0.2">
      <c r="A1135" s="42" t="s">
        <v>41</v>
      </c>
      <c r="B1135" s="42" t="s">
        <v>41</v>
      </c>
      <c r="C1135" s="54" t="s">
        <v>55</v>
      </c>
      <c r="D1135" s="43" t="s">
        <v>6</v>
      </c>
      <c r="E1135" s="45">
        <v>2018</v>
      </c>
      <c r="F1135" s="45" t="s">
        <v>71</v>
      </c>
      <c r="G1135" s="45" t="s">
        <v>264</v>
      </c>
      <c r="H1135" s="55" t="s">
        <v>99</v>
      </c>
      <c r="I1135" s="54" t="s">
        <v>266</v>
      </c>
      <c r="J1135" s="45" t="s">
        <v>544</v>
      </c>
      <c r="K1135" s="45" t="s">
        <v>544</v>
      </c>
      <c r="L1135" s="56">
        <v>1727</v>
      </c>
      <c r="M1135" s="56">
        <v>3452.47</v>
      </c>
    </row>
    <row r="1136" spans="1:13" ht="14.25" x14ac:dyDescent="0.2">
      <c r="A1136" s="42" t="s">
        <v>41</v>
      </c>
      <c r="B1136" s="42" t="s">
        <v>41</v>
      </c>
      <c r="C1136" s="54" t="s">
        <v>55</v>
      </c>
      <c r="D1136" s="43" t="s">
        <v>6</v>
      </c>
      <c r="E1136" s="45">
        <v>2018</v>
      </c>
      <c r="F1136" s="45" t="s">
        <v>71</v>
      </c>
      <c r="G1136" s="45" t="s">
        <v>264</v>
      </c>
      <c r="H1136" s="55" t="s">
        <v>99</v>
      </c>
      <c r="I1136" s="54" t="s">
        <v>272</v>
      </c>
      <c r="J1136" s="45" t="s">
        <v>544</v>
      </c>
      <c r="K1136" s="45" t="s">
        <v>544</v>
      </c>
      <c r="L1136" s="56">
        <v>1727</v>
      </c>
      <c r="M1136" s="56">
        <v>3452.47</v>
      </c>
    </row>
    <row r="1137" spans="1:13" ht="14.25" x14ac:dyDescent="0.2">
      <c r="A1137" s="42" t="s">
        <v>41</v>
      </c>
      <c r="B1137" s="42" t="s">
        <v>41</v>
      </c>
      <c r="C1137" s="54" t="s">
        <v>55</v>
      </c>
      <c r="D1137" s="43" t="s">
        <v>6</v>
      </c>
      <c r="E1137" s="45">
        <v>2018</v>
      </c>
      <c r="F1137" s="45" t="s">
        <v>71</v>
      </c>
      <c r="G1137" s="45" t="s">
        <v>264</v>
      </c>
      <c r="H1137" s="55" t="s">
        <v>129</v>
      </c>
      <c r="I1137" s="54" t="s">
        <v>273</v>
      </c>
      <c r="J1137" s="45" t="s">
        <v>544</v>
      </c>
      <c r="K1137" s="45" t="s">
        <v>544</v>
      </c>
      <c r="L1137" s="56">
        <v>1298</v>
      </c>
      <c r="M1137" s="56">
        <v>2742.53</v>
      </c>
    </row>
    <row r="1138" spans="1:13" ht="14.25" x14ac:dyDescent="0.2">
      <c r="A1138" s="42" t="s">
        <v>41</v>
      </c>
      <c r="B1138" s="42" t="s">
        <v>41</v>
      </c>
      <c r="C1138" s="54" t="s">
        <v>55</v>
      </c>
      <c r="D1138" s="43" t="s">
        <v>6</v>
      </c>
      <c r="E1138" s="45">
        <v>2018</v>
      </c>
      <c r="F1138" s="45" t="s">
        <v>71</v>
      </c>
      <c r="G1138" s="45" t="s">
        <v>264</v>
      </c>
      <c r="H1138" s="55" t="s">
        <v>269</v>
      </c>
      <c r="I1138" s="54" t="s">
        <v>273</v>
      </c>
      <c r="J1138" s="45" t="s">
        <v>544</v>
      </c>
      <c r="K1138" s="45" t="s">
        <v>544</v>
      </c>
      <c r="L1138" s="56">
        <v>1727</v>
      </c>
      <c r="M1138" s="56">
        <v>3479.61</v>
      </c>
    </row>
    <row r="1139" spans="1:13" ht="14.25" x14ac:dyDescent="0.2">
      <c r="A1139" s="42" t="s">
        <v>41</v>
      </c>
      <c r="B1139" s="42" t="s">
        <v>41</v>
      </c>
      <c r="C1139" s="54" t="s">
        <v>55</v>
      </c>
      <c r="D1139" s="43" t="s">
        <v>6</v>
      </c>
      <c r="E1139" s="45">
        <v>2018</v>
      </c>
      <c r="F1139" s="45" t="s">
        <v>71</v>
      </c>
      <c r="G1139" s="45" t="s">
        <v>264</v>
      </c>
      <c r="H1139" s="55" t="s">
        <v>271</v>
      </c>
      <c r="I1139" s="54" t="s">
        <v>267</v>
      </c>
      <c r="J1139" s="45" t="s">
        <v>544</v>
      </c>
      <c r="K1139" s="45" t="s">
        <v>544</v>
      </c>
      <c r="L1139" s="56">
        <v>2245.1</v>
      </c>
      <c r="M1139" s="56">
        <v>4326.8999999999996</v>
      </c>
    </row>
    <row r="1140" spans="1:13" ht="14.25" x14ac:dyDescent="0.2">
      <c r="A1140" s="42" t="s">
        <v>41</v>
      </c>
      <c r="B1140" s="42" t="s">
        <v>41</v>
      </c>
      <c r="C1140" s="54" t="s">
        <v>55</v>
      </c>
      <c r="D1140" s="43" t="s">
        <v>6</v>
      </c>
      <c r="E1140" s="45">
        <v>2018</v>
      </c>
      <c r="F1140" s="45" t="s">
        <v>71</v>
      </c>
      <c r="G1140" s="45" t="s">
        <v>264</v>
      </c>
      <c r="H1140" s="55" t="s">
        <v>271</v>
      </c>
      <c r="I1140" s="54" t="s">
        <v>272</v>
      </c>
      <c r="J1140" s="45" t="s">
        <v>544</v>
      </c>
      <c r="K1140" s="45" t="s">
        <v>544</v>
      </c>
      <c r="L1140" s="56">
        <v>2245.1</v>
      </c>
      <c r="M1140" s="56">
        <v>4326.8999999999996</v>
      </c>
    </row>
    <row r="1141" spans="1:13" ht="14.25" x14ac:dyDescent="0.2">
      <c r="A1141" s="42" t="s">
        <v>41</v>
      </c>
      <c r="B1141" s="42" t="s">
        <v>41</v>
      </c>
      <c r="C1141" s="54" t="s">
        <v>55</v>
      </c>
      <c r="D1141" s="43" t="s">
        <v>6</v>
      </c>
      <c r="E1141" s="45">
        <v>2018</v>
      </c>
      <c r="F1141" s="45" t="s">
        <v>71</v>
      </c>
      <c r="G1141" s="45" t="s">
        <v>264</v>
      </c>
      <c r="H1141" s="55" t="s">
        <v>271</v>
      </c>
      <c r="I1141" s="54" t="s">
        <v>274</v>
      </c>
      <c r="J1141" s="45" t="s">
        <v>544</v>
      </c>
      <c r="K1141" s="45" t="s">
        <v>544</v>
      </c>
      <c r="L1141" s="56">
        <v>2245.1</v>
      </c>
      <c r="M1141" s="56">
        <v>4326.8999999999996</v>
      </c>
    </row>
    <row r="1142" spans="1:13" ht="14.25" x14ac:dyDescent="0.2">
      <c r="A1142" s="42" t="s">
        <v>41</v>
      </c>
      <c r="B1142" s="42" t="s">
        <v>41</v>
      </c>
      <c r="C1142" s="54" t="s">
        <v>55</v>
      </c>
      <c r="D1142" s="43" t="s">
        <v>6</v>
      </c>
      <c r="E1142" s="45">
        <v>2018</v>
      </c>
      <c r="F1142" s="45" t="s">
        <v>71</v>
      </c>
      <c r="G1142" s="45" t="s">
        <v>264</v>
      </c>
      <c r="H1142" s="55" t="s">
        <v>129</v>
      </c>
      <c r="I1142" s="54" t="s">
        <v>270</v>
      </c>
      <c r="J1142" s="45" t="s">
        <v>544</v>
      </c>
      <c r="K1142" s="45" t="s">
        <v>544</v>
      </c>
      <c r="L1142" s="56">
        <v>1298</v>
      </c>
      <c r="M1142" s="56">
        <v>2742.53</v>
      </c>
    </row>
    <row r="1143" spans="1:13" ht="14.25" x14ac:dyDescent="0.2">
      <c r="A1143" s="42" t="s">
        <v>41</v>
      </c>
      <c r="B1143" s="42" t="s">
        <v>41</v>
      </c>
      <c r="C1143" s="54" t="s">
        <v>55</v>
      </c>
      <c r="D1143" s="43" t="s">
        <v>6</v>
      </c>
      <c r="E1143" s="45">
        <v>2018</v>
      </c>
      <c r="F1143" s="45" t="s">
        <v>71</v>
      </c>
      <c r="G1143" s="45" t="s">
        <v>264</v>
      </c>
      <c r="H1143" s="55" t="s">
        <v>129</v>
      </c>
      <c r="I1143" s="54" t="s">
        <v>266</v>
      </c>
      <c r="J1143" s="45" t="s">
        <v>544</v>
      </c>
      <c r="K1143" s="45" t="s">
        <v>544</v>
      </c>
      <c r="L1143" s="56">
        <v>1298</v>
      </c>
      <c r="M1143" s="56">
        <v>2742.53</v>
      </c>
    </row>
    <row r="1144" spans="1:13" ht="14.25" x14ac:dyDescent="0.2">
      <c r="A1144" s="42" t="s">
        <v>41</v>
      </c>
      <c r="B1144" s="42" t="s">
        <v>41</v>
      </c>
      <c r="C1144" s="54" t="s">
        <v>55</v>
      </c>
      <c r="D1144" s="43" t="s">
        <v>6</v>
      </c>
      <c r="E1144" s="45">
        <v>2018</v>
      </c>
      <c r="F1144" s="45" t="s">
        <v>71</v>
      </c>
      <c r="G1144" s="45" t="s">
        <v>264</v>
      </c>
      <c r="H1144" s="55" t="s">
        <v>129</v>
      </c>
      <c r="I1144" s="54" t="s">
        <v>267</v>
      </c>
      <c r="J1144" s="45" t="s">
        <v>544</v>
      </c>
      <c r="K1144" s="45" t="s">
        <v>544</v>
      </c>
      <c r="L1144" s="56">
        <v>1298</v>
      </c>
      <c r="M1144" s="56">
        <v>2742.53</v>
      </c>
    </row>
    <row r="1145" spans="1:13" ht="14.25" x14ac:dyDescent="0.2">
      <c r="A1145" s="42" t="s">
        <v>41</v>
      </c>
      <c r="B1145" s="42" t="s">
        <v>41</v>
      </c>
      <c r="C1145" s="54" t="s">
        <v>55</v>
      </c>
      <c r="D1145" s="43" t="s">
        <v>6</v>
      </c>
      <c r="E1145" s="45">
        <v>2018</v>
      </c>
      <c r="F1145" s="45" t="s">
        <v>71</v>
      </c>
      <c r="G1145" s="45" t="s">
        <v>264</v>
      </c>
      <c r="H1145" s="55" t="s">
        <v>271</v>
      </c>
      <c r="I1145" s="54" t="s">
        <v>273</v>
      </c>
      <c r="J1145" s="45" t="s">
        <v>544</v>
      </c>
      <c r="K1145" s="45" t="s">
        <v>544</v>
      </c>
      <c r="L1145" s="56">
        <v>2245.1</v>
      </c>
      <c r="M1145" s="56">
        <v>4326.8999999999996</v>
      </c>
    </row>
    <row r="1146" spans="1:13" ht="14.25" x14ac:dyDescent="0.2">
      <c r="A1146" s="42" t="s">
        <v>41</v>
      </c>
      <c r="B1146" s="42" t="s">
        <v>41</v>
      </c>
      <c r="C1146" s="54" t="s">
        <v>55</v>
      </c>
      <c r="D1146" s="43" t="s">
        <v>6</v>
      </c>
      <c r="E1146" s="45">
        <v>2018</v>
      </c>
      <c r="F1146" s="45" t="s">
        <v>71</v>
      </c>
      <c r="G1146" s="45" t="s">
        <v>264</v>
      </c>
      <c r="H1146" s="55" t="s">
        <v>271</v>
      </c>
      <c r="I1146" s="54" t="s">
        <v>265</v>
      </c>
      <c r="J1146" s="45" t="s">
        <v>544</v>
      </c>
      <c r="K1146" s="45" t="s">
        <v>544</v>
      </c>
      <c r="L1146" s="56">
        <v>2245.1</v>
      </c>
      <c r="M1146" s="56">
        <v>4326.8999999999996</v>
      </c>
    </row>
    <row r="1147" spans="1:13" ht="14.25" x14ac:dyDescent="0.2">
      <c r="A1147" s="42" t="s">
        <v>41</v>
      </c>
      <c r="B1147" s="42" t="s">
        <v>41</v>
      </c>
      <c r="C1147" s="54" t="s">
        <v>55</v>
      </c>
      <c r="D1147" s="43" t="s">
        <v>6</v>
      </c>
      <c r="E1147" s="45">
        <v>2018</v>
      </c>
      <c r="F1147" s="45" t="s">
        <v>71</v>
      </c>
      <c r="G1147" s="45" t="s">
        <v>264</v>
      </c>
      <c r="H1147" s="55" t="s">
        <v>271</v>
      </c>
      <c r="I1147" s="54" t="s">
        <v>273</v>
      </c>
      <c r="J1147" s="45" t="s">
        <v>544</v>
      </c>
      <c r="K1147" s="45" t="s">
        <v>544</v>
      </c>
      <c r="L1147" s="56">
        <v>2245.1</v>
      </c>
      <c r="M1147" s="56">
        <v>4326.8999999999996</v>
      </c>
    </row>
    <row r="1148" spans="1:13" ht="14.25" x14ac:dyDescent="0.2">
      <c r="A1148" s="42" t="s">
        <v>41</v>
      </c>
      <c r="B1148" s="42" t="s">
        <v>41</v>
      </c>
      <c r="C1148" s="54" t="s">
        <v>55</v>
      </c>
      <c r="D1148" s="43" t="s">
        <v>6</v>
      </c>
      <c r="E1148" s="45">
        <v>2018</v>
      </c>
      <c r="F1148" s="45" t="s">
        <v>71</v>
      </c>
      <c r="G1148" s="45" t="s">
        <v>264</v>
      </c>
      <c r="H1148" s="55" t="s">
        <v>129</v>
      </c>
      <c r="I1148" s="54" t="s">
        <v>273</v>
      </c>
      <c r="J1148" s="45" t="s">
        <v>544</v>
      </c>
      <c r="K1148" s="45" t="s">
        <v>544</v>
      </c>
      <c r="L1148" s="56">
        <v>1298</v>
      </c>
      <c r="M1148" s="56">
        <v>2742.53</v>
      </c>
    </row>
    <row r="1149" spans="1:13" ht="14.25" x14ac:dyDescent="0.2">
      <c r="A1149" s="42" t="s">
        <v>41</v>
      </c>
      <c r="B1149" s="42" t="s">
        <v>41</v>
      </c>
      <c r="C1149" s="54" t="s">
        <v>55</v>
      </c>
      <c r="D1149" s="43" t="s">
        <v>6</v>
      </c>
      <c r="E1149" s="45">
        <v>2018</v>
      </c>
      <c r="F1149" s="45" t="s">
        <v>71</v>
      </c>
      <c r="G1149" s="45" t="s">
        <v>264</v>
      </c>
      <c r="H1149" s="55" t="s">
        <v>269</v>
      </c>
      <c r="I1149" s="54" t="s">
        <v>266</v>
      </c>
      <c r="J1149" s="45" t="s">
        <v>544</v>
      </c>
      <c r="K1149" s="45" t="s">
        <v>544</v>
      </c>
      <c r="L1149" s="56">
        <v>1727</v>
      </c>
      <c r="M1149" s="56">
        <v>3479.61</v>
      </c>
    </row>
    <row r="1150" spans="1:13" ht="14.25" x14ac:dyDescent="0.2">
      <c r="A1150" s="42" t="s">
        <v>41</v>
      </c>
      <c r="B1150" s="42" t="s">
        <v>41</v>
      </c>
      <c r="C1150" s="54" t="s">
        <v>55</v>
      </c>
      <c r="D1150" s="43" t="s">
        <v>6</v>
      </c>
      <c r="E1150" s="45">
        <v>2018</v>
      </c>
      <c r="F1150" s="45" t="s">
        <v>71</v>
      </c>
      <c r="G1150" s="45" t="s">
        <v>264</v>
      </c>
      <c r="H1150" s="55" t="s">
        <v>99</v>
      </c>
      <c r="I1150" s="54" t="s">
        <v>265</v>
      </c>
      <c r="J1150" s="45" t="s">
        <v>544</v>
      </c>
      <c r="K1150" s="45" t="s">
        <v>544</v>
      </c>
      <c r="L1150" s="56">
        <v>1727</v>
      </c>
      <c r="M1150" s="56">
        <v>3452.47</v>
      </c>
    </row>
    <row r="1151" spans="1:13" ht="14.25" x14ac:dyDescent="0.2">
      <c r="A1151" s="42" t="s">
        <v>41</v>
      </c>
      <c r="B1151" s="42" t="s">
        <v>41</v>
      </c>
      <c r="C1151" s="54" t="s">
        <v>55</v>
      </c>
      <c r="D1151" s="43" t="s">
        <v>6</v>
      </c>
      <c r="E1151" s="45">
        <v>2018</v>
      </c>
      <c r="F1151" s="45" t="s">
        <v>71</v>
      </c>
      <c r="G1151" s="45" t="s">
        <v>264</v>
      </c>
      <c r="H1151" s="55" t="s">
        <v>129</v>
      </c>
      <c r="I1151" s="54" t="s">
        <v>268</v>
      </c>
      <c r="J1151" s="45" t="s">
        <v>544</v>
      </c>
      <c r="K1151" s="45" t="s">
        <v>544</v>
      </c>
      <c r="L1151" s="56">
        <v>1298</v>
      </c>
      <c r="M1151" s="56">
        <v>2742.53</v>
      </c>
    </row>
    <row r="1152" spans="1:13" ht="14.25" x14ac:dyDescent="0.2">
      <c r="A1152" s="42" t="s">
        <v>41</v>
      </c>
      <c r="B1152" s="42" t="s">
        <v>41</v>
      </c>
      <c r="C1152" s="54" t="s">
        <v>55</v>
      </c>
      <c r="D1152" s="43" t="s">
        <v>6</v>
      </c>
      <c r="E1152" s="45">
        <v>2018</v>
      </c>
      <c r="F1152" s="45" t="s">
        <v>71</v>
      </c>
      <c r="G1152" s="45" t="s">
        <v>264</v>
      </c>
      <c r="H1152" s="55" t="s">
        <v>271</v>
      </c>
      <c r="I1152" s="54" t="s">
        <v>272</v>
      </c>
      <c r="J1152" s="45" t="s">
        <v>544</v>
      </c>
      <c r="K1152" s="45" t="s">
        <v>544</v>
      </c>
      <c r="L1152" s="56">
        <v>2245.1</v>
      </c>
      <c r="M1152" s="56">
        <v>4326.8999999999996</v>
      </c>
    </row>
    <row r="1153" spans="1:13" ht="14.25" x14ac:dyDescent="0.2">
      <c r="A1153" s="42" t="s">
        <v>41</v>
      </c>
      <c r="B1153" s="42" t="s">
        <v>41</v>
      </c>
      <c r="C1153" s="54" t="s">
        <v>55</v>
      </c>
      <c r="D1153" s="43" t="s">
        <v>6</v>
      </c>
      <c r="E1153" s="45">
        <v>2018</v>
      </c>
      <c r="F1153" s="45" t="s">
        <v>71</v>
      </c>
      <c r="G1153" s="45" t="s">
        <v>264</v>
      </c>
      <c r="H1153" s="55" t="s">
        <v>269</v>
      </c>
      <c r="I1153" s="54" t="s">
        <v>268</v>
      </c>
      <c r="J1153" s="45" t="s">
        <v>544</v>
      </c>
      <c r="K1153" s="45" t="s">
        <v>544</v>
      </c>
      <c r="L1153" s="56">
        <v>1727</v>
      </c>
      <c r="M1153" s="56">
        <v>3479.61</v>
      </c>
    </row>
    <row r="1154" spans="1:13" ht="14.25" x14ac:dyDescent="0.2">
      <c r="A1154" s="42" t="s">
        <v>41</v>
      </c>
      <c r="B1154" s="42" t="s">
        <v>41</v>
      </c>
      <c r="C1154" s="54" t="s">
        <v>55</v>
      </c>
      <c r="D1154" s="43" t="s">
        <v>6</v>
      </c>
      <c r="E1154" s="45">
        <v>2018</v>
      </c>
      <c r="F1154" s="45" t="s">
        <v>71</v>
      </c>
      <c r="G1154" s="45" t="s">
        <v>264</v>
      </c>
      <c r="H1154" s="55" t="s">
        <v>271</v>
      </c>
      <c r="I1154" s="54" t="s">
        <v>268</v>
      </c>
      <c r="J1154" s="45" t="s">
        <v>544</v>
      </c>
      <c r="K1154" s="45" t="s">
        <v>544</v>
      </c>
      <c r="L1154" s="56">
        <v>2245.1</v>
      </c>
      <c r="M1154" s="56">
        <v>4326.8999999999996</v>
      </c>
    </row>
    <row r="1155" spans="1:13" ht="14.25" x14ac:dyDescent="0.2">
      <c r="A1155" s="42" t="s">
        <v>41</v>
      </c>
      <c r="B1155" s="42" t="s">
        <v>41</v>
      </c>
      <c r="C1155" s="54" t="s">
        <v>55</v>
      </c>
      <c r="D1155" s="43" t="s">
        <v>6</v>
      </c>
      <c r="E1155" s="45">
        <v>2018</v>
      </c>
      <c r="F1155" s="45" t="s">
        <v>71</v>
      </c>
      <c r="G1155" s="45" t="s">
        <v>264</v>
      </c>
      <c r="H1155" s="55" t="s">
        <v>271</v>
      </c>
      <c r="I1155" s="54" t="s">
        <v>267</v>
      </c>
      <c r="J1155" s="45" t="s">
        <v>544</v>
      </c>
      <c r="K1155" s="45" t="s">
        <v>544</v>
      </c>
      <c r="L1155" s="56">
        <v>2245.1</v>
      </c>
      <c r="M1155" s="56">
        <v>4326.8999999999996</v>
      </c>
    </row>
    <row r="1156" spans="1:13" ht="14.25" x14ac:dyDescent="0.2">
      <c r="A1156" s="42" t="s">
        <v>41</v>
      </c>
      <c r="B1156" s="42" t="s">
        <v>41</v>
      </c>
      <c r="C1156" s="54" t="s">
        <v>55</v>
      </c>
      <c r="D1156" s="43" t="s">
        <v>6</v>
      </c>
      <c r="E1156" s="45">
        <v>2018</v>
      </c>
      <c r="F1156" s="45" t="s">
        <v>71</v>
      </c>
      <c r="G1156" s="45" t="s">
        <v>264</v>
      </c>
      <c r="H1156" s="55" t="s">
        <v>271</v>
      </c>
      <c r="I1156" s="54" t="s">
        <v>273</v>
      </c>
      <c r="J1156" s="45" t="s">
        <v>544</v>
      </c>
      <c r="K1156" s="45" t="s">
        <v>544</v>
      </c>
      <c r="L1156" s="56">
        <v>2245.1</v>
      </c>
      <c r="M1156" s="56">
        <v>4326.8999999999996</v>
      </c>
    </row>
    <row r="1157" spans="1:13" ht="14.25" x14ac:dyDescent="0.2">
      <c r="A1157" s="42" t="s">
        <v>41</v>
      </c>
      <c r="B1157" s="42" t="s">
        <v>41</v>
      </c>
      <c r="C1157" s="54" t="s">
        <v>55</v>
      </c>
      <c r="D1157" s="43" t="s">
        <v>6</v>
      </c>
      <c r="E1157" s="45">
        <v>2018</v>
      </c>
      <c r="F1157" s="45" t="s">
        <v>71</v>
      </c>
      <c r="G1157" s="45" t="s">
        <v>264</v>
      </c>
      <c r="H1157" s="55" t="s">
        <v>271</v>
      </c>
      <c r="I1157" s="54" t="s">
        <v>268</v>
      </c>
      <c r="J1157" s="45" t="s">
        <v>544</v>
      </c>
      <c r="K1157" s="45" t="s">
        <v>544</v>
      </c>
      <c r="L1157" s="56">
        <v>2245.1</v>
      </c>
      <c r="M1157" s="56">
        <v>4326.8999999999996</v>
      </c>
    </row>
    <row r="1158" spans="1:13" ht="14.25" x14ac:dyDescent="0.2">
      <c r="A1158" s="42" t="s">
        <v>41</v>
      </c>
      <c r="B1158" s="42" t="s">
        <v>41</v>
      </c>
      <c r="C1158" s="54" t="s">
        <v>55</v>
      </c>
      <c r="D1158" s="43" t="s">
        <v>6</v>
      </c>
      <c r="E1158" s="45">
        <v>2018</v>
      </c>
      <c r="F1158" s="45" t="s">
        <v>71</v>
      </c>
      <c r="G1158" s="45" t="s">
        <v>264</v>
      </c>
      <c r="H1158" s="55" t="s">
        <v>99</v>
      </c>
      <c r="I1158" s="54" t="s">
        <v>273</v>
      </c>
      <c r="J1158" s="45" t="s">
        <v>544</v>
      </c>
      <c r="K1158" s="45" t="s">
        <v>544</v>
      </c>
      <c r="L1158" s="56">
        <v>1727</v>
      </c>
      <c r="M1158" s="56">
        <v>3452.47</v>
      </c>
    </row>
    <row r="1159" spans="1:13" ht="14.25" x14ac:dyDescent="0.2">
      <c r="A1159" s="42" t="s">
        <v>41</v>
      </c>
      <c r="B1159" s="42" t="s">
        <v>41</v>
      </c>
      <c r="C1159" s="54" t="s">
        <v>55</v>
      </c>
      <c r="D1159" s="43" t="s">
        <v>6</v>
      </c>
      <c r="E1159" s="45">
        <v>2018</v>
      </c>
      <c r="F1159" s="45" t="s">
        <v>71</v>
      </c>
      <c r="G1159" s="45" t="s">
        <v>264</v>
      </c>
      <c r="H1159" s="55" t="s">
        <v>271</v>
      </c>
      <c r="I1159" s="54" t="s">
        <v>267</v>
      </c>
      <c r="J1159" s="45" t="s">
        <v>544</v>
      </c>
      <c r="K1159" s="45" t="s">
        <v>544</v>
      </c>
      <c r="L1159" s="56">
        <v>2245.1</v>
      </c>
      <c r="M1159" s="56">
        <v>4326.8999999999996</v>
      </c>
    </row>
    <row r="1160" spans="1:13" ht="14.25" x14ac:dyDescent="0.2">
      <c r="A1160" s="42" t="s">
        <v>41</v>
      </c>
      <c r="B1160" s="42" t="s">
        <v>41</v>
      </c>
      <c r="C1160" s="54" t="s">
        <v>55</v>
      </c>
      <c r="D1160" s="43" t="s">
        <v>6</v>
      </c>
      <c r="E1160" s="45">
        <v>2018</v>
      </c>
      <c r="F1160" s="45" t="s">
        <v>71</v>
      </c>
      <c r="G1160" s="45" t="s">
        <v>264</v>
      </c>
      <c r="H1160" s="55" t="s">
        <v>271</v>
      </c>
      <c r="I1160" s="54" t="s">
        <v>265</v>
      </c>
      <c r="J1160" s="45" t="s">
        <v>544</v>
      </c>
      <c r="K1160" s="45" t="s">
        <v>544</v>
      </c>
      <c r="L1160" s="56">
        <v>2245.1</v>
      </c>
      <c r="M1160" s="56">
        <v>4326.8999999999996</v>
      </c>
    </row>
    <row r="1161" spans="1:13" ht="14.25" x14ac:dyDescent="0.2">
      <c r="A1161" s="42" t="s">
        <v>41</v>
      </c>
      <c r="B1161" s="42" t="s">
        <v>41</v>
      </c>
      <c r="C1161" s="54" t="s">
        <v>55</v>
      </c>
      <c r="D1161" s="43" t="s">
        <v>6</v>
      </c>
      <c r="E1161" s="45">
        <v>2018</v>
      </c>
      <c r="F1161" s="45" t="s">
        <v>71</v>
      </c>
      <c r="G1161" s="45" t="s">
        <v>264</v>
      </c>
      <c r="H1161" s="55" t="s">
        <v>271</v>
      </c>
      <c r="I1161" s="54" t="s">
        <v>273</v>
      </c>
      <c r="J1161" s="45" t="s">
        <v>544</v>
      </c>
      <c r="K1161" s="45" t="s">
        <v>544</v>
      </c>
      <c r="L1161" s="56">
        <v>2245.1</v>
      </c>
      <c r="M1161" s="56">
        <v>4326.8999999999996</v>
      </c>
    </row>
    <row r="1162" spans="1:13" ht="14.25" x14ac:dyDescent="0.2">
      <c r="A1162" s="42" t="s">
        <v>41</v>
      </c>
      <c r="B1162" s="42" t="s">
        <v>41</v>
      </c>
      <c r="C1162" s="54" t="s">
        <v>55</v>
      </c>
      <c r="D1162" s="43" t="s">
        <v>6</v>
      </c>
      <c r="E1162" s="45">
        <v>2018</v>
      </c>
      <c r="F1162" s="45" t="s">
        <v>71</v>
      </c>
      <c r="G1162" s="45" t="s">
        <v>264</v>
      </c>
      <c r="H1162" s="55" t="s">
        <v>271</v>
      </c>
      <c r="I1162" s="54" t="s">
        <v>266</v>
      </c>
      <c r="J1162" s="45" t="s">
        <v>544</v>
      </c>
      <c r="K1162" s="45" t="s">
        <v>544</v>
      </c>
      <c r="L1162" s="56">
        <v>2245.1</v>
      </c>
      <c r="M1162" s="56">
        <v>4326.8999999999996</v>
      </c>
    </row>
    <row r="1163" spans="1:13" ht="14.25" x14ac:dyDescent="0.2">
      <c r="A1163" s="42" t="s">
        <v>41</v>
      </c>
      <c r="B1163" s="42" t="s">
        <v>41</v>
      </c>
      <c r="C1163" s="54" t="s">
        <v>55</v>
      </c>
      <c r="D1163" s="43" t="s">
        <v>6</v>
      </c>
      <c r="E1163" s="45">
        <v>2018</v>
      </c>
      <c r="F1163" s="45" t="s">
        <v>71</v>
      </c>
      <c r="G1163" s="45" t="s">
        <v>264</v>
      </c>
      <c r="H1163" s="55" t="s">
        <v>129</v>
      </c>
      <c r="I1163" s="54" t="s">
        <v>270</v>
      </c>
      <c r="J1163" s="45" t="s">
        <v>544</v>
      </c>
      <c r="K1163" s="45" t="s">
        <v>544</v>
      </c>
      <c r="L1163" s="56">
        <v>1298</v>
      </c>
      <c r="M1163" s="56">
        <v>2742.53</v>
      </c>
    </row>
    <row r="1164" spans="1:13" ht="14.25" x14ac:dyDescent="0.2">
      <c r="A1164" s="42" t="s">
        <v>41</v>
      </c>
      <c r="B1164" s="42" t="s">
        <v>41</v>
      </c>
      <c r="C1164" s="54" t="s">
        <v>55</v>
      </c>
      <c r="D1164" s="43" t="s">
        <v>6</v>
      </c>
      <c r="E1164" s="45">
        <v>2018</v>
      </c>
      <c r="F1164" s="45" t="s">
        <v>71</v>
      </c>
      <c r="G1164" s="45" t="s">
        <v>264</v>
      </c>
      <c r="H1164" s="55" t="s">
        <v>129</v>
      </c>
      <c r="I1164" s="54" t="s">
        <v>265</v>
      </c>
      <c r="J1164" s="45" t="s">
        <v>544</v>
      </c>
      <c r="K1164" s="45" t="s">
        <v>544</v>
      </c>
      <c r="L1164" s="56">
        <v>1298</v>
      </c>
      <c r="M1164" s="56">
        <v>2742.53</v>
      </c>
    </row>
    <row r="1165" spans="1:13" ht="14.25" x14ac:dyDescent="0.2">
      <c r="A1165" s="42" t="s">
        <v>41</v>
      </c>
      <c r="B1165" s="42" t="s">
        <v>41</v>
      </c>
      <c r="C1165" s="54" t="s">
        <v>55</v>
      </c>
      <c r="D1165" s="43" t="s">
        <v>6</v>
      </c>
      <c r="E1165" s="45">
        <v>2018</v>
      </c>
      <c r="F1165" s="45" t="s">
        <v>71</v>
      </c>
      <c r="G1165" s="45" t="s">
        <v>264</v>
      </c>
      <c r="H1165" s="55" t="s">
        <v>129</v>
      </c>
      <c r="I1165" s="54" t="s">
        <v>265</v>
      </c>
      <c r="J1165" s="45" t="s">
        <v>544</v>
      </c>
      <c r="K1165" s="45" t="s">
        <v>544</v>
      </c>
      <c r="L1165" s="56">
        <v>1298</v>
      </c>
      <c r="M1165" s="56">
        <v>2742.53</v>
      </c>
    </row>
    <row r="1166" spans="1:13" ht="14.25" x14ac:dyDescent="0.2">
      <c r="A1166" s="42" t="s">
        <v>41</v>
      </c>
      <c r="B1166" s="42" t="s">
        <v>41</v>
      </c>
      <c r="C1166" s="54" t="s">
        <v>55</v>
      </c>
      <c r="D1166" s="43" t="s">
        <v>6</v>
      </c>
      <c r="E1166" s="45">
        <v>2018</v>
      </c>
      <c r="F1166" s="45" t="s">
        <v>71</v>
      </c>
      <c r="G1166" s="45" t="s">
        <v>264</v>
      </c>
      <c r="H1166" s="55" t="s">
        <v>99</v>
      </c>
      <c r="I1166" s="54" t="s">
        <v>273</v>
      </c>
      <c r="J1166" s="45" t="s">
        <v>544</v>
      </c>
      <c r="K1166" s="45" t="s">
        <v>544</v>
      </c>
      <c r="L1166" s="56">
        <v>1727</v>
      </c>
      <c r="M1166" s="56">
        <v>3452.47</v>
      </c>
    </row>
    <row r="1167" spans="1:13" ht="14.25" x14ac:dyDescent="0.2">
      <c r="A1167" s="42" t="s">
        <v>41</v>
      </c>
      <c r="B1167" s="42" t="s">
        <v>41</v>
      </c>
      <c r="C1167" s="54" t="s">
        <v>55</v>
      </c>
      <c r="D1167" s="43" t="s">
        <v>6</v>
      </c>
      <c r="E1167" s="45">
        <v>2018</v>
      </c>
      <c r="F1167" s="45" t="s">
        <v>71</v>
      </c>
      <c r="G1167" s="45" t="s">
        <v>264</v>
      </c>
      <c r="H1167" s="55" t="s">
        <v>271</v>
      </c>
      <c r="I1167" s="54" t="s">
        <v>270</v>
      </c>
      <c r="J1167" s="45" t="s">
        <v>544</v>
      </c>
      <c r="K1167" s="45" t="s">
        <v>544</v>
      </c>
      <c r="L1167" s="56">
        <v>2245.1</v>
      </c>
      <c r="M1167" s="56">
        <v>4326.8999999999996</v>
      </c>
    </row>
    <row r="1168" spans="1:13" ht="14.25" x14ac:dyDescent="0.2">
      <c r="A1168" s="42" t="s">
        <v>41</v>
      </c>
      <c r="B1168" s="42" t="s">
        <v>41</v>
      </c>
      <c r="C1168" s="54" t="s">
        <v>55</v>
      </c>
      <c r="D1168" s="43" t="s">
        <v>6</v>
      </c>
      <c r="E1168" s="45">
        <v>2018</v>
      </c>
      <c r="F1168" s="45" t="s">
        <v>71</v>
      </c>
      <c r="G1168" s="45" t="s">
        <v>264</v>
      </c>
      <c r="H1168" s="55" t="s">
        <v>99</v>
      </c>
      <c r="I1168" s="54" t="s">
        <v>266</v>
      </c>
      <c r="J1168" s="45" t="s">
        <v>544</v>
      </c>
      <c r="K1168" s="45" t="s">
        <v>544</v>
      </c>
      <c r="L1168" s="56">
        <v>1727</v>
      </c>
      <c r="M1168" s="56">
        <v>3452.47</v>
      </c>
    </row>
    <row r="1169" spans="1:13" ht="14.25" x14ac:dyDescent="0.2">
      <c r="A1169" s="42" t="s">
        <v>41</v>
      </c>
      <c r="B1169" s="42" t="s">
        <v>41</v>
      </c>
      <c r="C1169" s="54" t="s">
        <v>55</v>
      </c>
      <c r="D1169" s="43" t="s">
        <v>6</v>
      </c>
      <c r="E1169" s="45">
        <v>2018</v>
      </c>
      <c r="F1169" s="45" t="s">
        <v>71</v>
      </c>
      <c r="G1169" s="45" t="s">
        <v>264</v>
      </c>
      <c r="H1169" s="55" t="s">
        <v>269</v>
      </c>
      <c r="I1169" s="54" t="s">
        <v>268</v>
      </c>
      <c r="J1169" s="45" t="s">
        <v>544</v>
      </c>
      <c r="K1169" s="45" t="s">
        <v>544</v>
      </c>
      <c r="L1169" s="56">
        <v>1727</v>
      </c>
      <c r="M1169" s="56">
        <v>3479.61</v>
      </c>
    </row>
    <row r="1170" spans="1:13" ht="14.25" x14ac:dyDescent="0.2">
      <c r="A1170" s="42" t="s">
        <v>41</v>
      </c>
      <c r="B1170" s="42" t="s">
        <v>41</v>
      </c>
      <c r="C1170" s="54" t="s">
        <v>55</v>
      </c>
      <c r="D1170" s="43" t="s">
        <v>6</v>
      </c>
      <c r="E1170" s="45">
        <v>2018</v>
      </c>
      <c r="F1170" s="45" t="s">
        <v>71</v>
      </c>
      <c r="G1170" s="45" t="s">
        <v>264</v>
      </c>
      <c r="H1170" s="55" t="s">
        <v>99</v>
      </c>
      <c r="I1170" s="54" t="s">
        <v>265</v>
      </c>
      <c r="J1170" s="45" t="s">
        <v>544</v>
      </c>
      <c r="K1170" s="45" t="s">
        <v>544</v>
      </c>
      <c r="L1170" s="56">
        <v>1727</v>
      </c>
      <c r="M1170" s="56">
        <v>3452.47</v>
      </c>
    </row>
    <row r="1171" spans="1:13" ht="14.25" x14ac:dyDescent="0.2">
      <c r="A1171" s="42" t="s">
        <v>41</v>
      </c>
      <c r="B1171" s="42" t="s">
        <v>41</v>
      </c>
      <c r="C1171" s="54" t="s">
        <v>55</v>
      </c>
      <c r="D1171" s="43" t="s">
        <v>6</v>
      </c>
      <c r="E1171" s="45">
        <v>2018</v>
      </c>
      <c r="F1171" s="45" t="s">
        <v>71</v>
      </c>
      <c r="G1171" s="45" t="s">
        <v>264</v>
      </c>
      <c r="H1171" s="55" t="s">
        <v>99</v>
      </c>
      <c r="I1171" s="54" t="s">
        <v>266</v>
      </c>
      <c r="J1171" s="45" t="s">
        <v>544</v>
      </c>
      <c r="K1171" s="45" t="s">
        <v>544</v>
      </c>
      <c r="L1171" s="56">
        <v>1727</v>
      </c>
      <c r="M1171" s="56">
        <v>3452.47</v>
      </c>
    </row>
    <row r="1172" spans="1:13" ht="14.25" x14ac:dyDescent="0.2">
      <c r="A1172" s="42" t="s">
        <v>41</v>
      </c>
      <c r="B1172" s="42" t="s">
        <v>41</v>
      </c>
      <c r="C1172" s="54" t="s">
        <v>55</v>
      </c>
      <c r="D1172" s="43" t="s">
        <v>6</v>
      </c>
      <c r="E1172" s="45">
        <v>2018</v>
      </c>
      <c r="F1172" s="45" t="s">
        <v>71</v>
      </c>
      <c r="G1172" s="45" t="s">
        <v>264</v>
      </c>
      <c r="H1172" s="55" t="s">
        <v>129</v>
      </c>
      <c r="I1172" s="54" t="s">
        <v>266</v>
      </c>
      <c r="J1172" s="45" t="s">
        <v>544</v>
      </c>
      <c r="K1172" s="45" t="s">
        <v>544</v>
      </c>
      <c r="L1172" s="56">
        <v>1298</v>
      </c>
      <c r="M1172" s="56">
        <v>2742.53</v>
      </c>
    </row>
    <row r="1173" spans="1:13" ht="14.25" x14ac:dyDescent="0.2">
      <c r="A1173" s="42" t="s">
        <v>41</v>
      </c>
      <c r="B1173" s="42" t="s">
        <v>41</v>
      </c>
      <c r="C1173" s="54" t="s">
        <v>55</v>
      </c>
      <c r="D1173" s="43" t="s">
        <v>6</v>
      </c>
      <c r="E1173" s="45">
        <v>2018</v>
      </c>
      <c r="F1173" s="45" t="s">
        <v>71</v>
      </c>
      <c r="G1173" s="45" t="s">
        <v>264</v>
      </c>
      <c r="H1173" s="55" t="s">
        <v>271</v>
      </c>
      <c r="I1173" s="54" t="s">
        <v>270</v>
      </c>
      <c r="J1173" s="45" t="s">
        <v>544</v>
      </c>
      <c r="K1173" s="45" t="s">
        <v>544</v>
      </c>
      <c r="L1173" s="56">
        <v>2245.1</v>
      </c>
      <c r="M1173" s="56">
        <v>4326.8999999999996</v>
      </c>
    </row>
    <row r="1174" spans="1:13" ht="14.25" x14ac:dyDescent="0.2">
      <c r="A1174" s="42" t="s">
        <v>41</v>
      </c>
      <c r="B1174" s="42" t="s">
        <v>41</v>
      </c>
      <c r="C1174" s="54" t="s">
        <v>55</v>
      </c>
      <c r="D1174" s="43" t="s">
        <v>6</v>
      </c>
      <c r="E1174" s="45">
        <v>2018</v>
      </c>
      <c r="F1174" s="45" t="s">
        <v>71</v>
      </c>
      <c r="G1174" s="45" t="s">
        <v>264</v>
      </c>
      <c r="H1174" s="55" t="s">
        <v>271</v>
      </c>
      <c r="I1174" s="54" t="s">
        <v>272</v>
      </c>
      <c r="J1174" s="45" t="s">
        <v>544</v>
      </c>
      <c r="K1174" s="45" t="s">
        <v>544</v>
      </c>
      <c r="L1174" s="56">
        <v>2245.1</v>
      </c>
      <c r="M1174" s="56">
        <v>4326.8999999999996</v>
      </c>
    </row>
    <row r="1175" spans="1:13" ht="14.25" x14ac:dyDescent="0.2">
      <c r="A1175" s="42" t="s">
        <v>41</v>
      </c>
      <c r="B1175" s="42" t="s">
        <v>41</v>
      </c>
      <c r="C1175" s="54" t="s">
        <v>55</v>
      </c>
      <c r="D1175" s="43" t="s">
        <v>6</v>
      </c>
      <c r="E1175" s="45">
        <v>2018</v>
      </c>
      <c r="F1175" s="45" t="s">
        <v>71</v>
      </c>
      <c r="G1175" s="45" t="s">
        <v>264</v>
      </c>
      <c r="H1175" s="55" t="s">
        <v>269</v>
      </c>
      <c r="I1175" s="54" t="s">
        <v>266</v>
      </c>
      <c r="J1175" s="45" t="s">
        <v>544</v>
      </c>
      <c r="K1175" s="45" t="s">
        <v>544</v>
      </c>
      <c r="L1175" s="56">
        <v>1727</v>
      </c>
      <c r="M1175" s="56">
        <v>3479.61</v>
      </c>
    </row>
    <row r="1176" spans="1:13" ht="14.25" x14ac:dyDescent="0.2">
      <c r="A1176" s="42" t="s">
        <v>41</v>
      </c>
      <c r="B1176" s="42" t="s">
        <v>41</v>
      </c>
      <c r="C1176" s="54" t="s">
        <v>55</v>
      </c>
      <c r="D1176" s="43" t="s">
        <v>6</v>
      </c>
      <c r="E1176" s="45">
        <v>2018</v>
      </c>
      <c r="F1176" s="45" t="s">
        <v>71</v>
      </c>
      <c r="G1176" s="45" t="s">
        <v>264</v>
      </c>
      <c r="H1176" s="55" t="s">
        <v>129</v>
      </c>
      <c r="I1176" s="54" t="s">
        <v>266</v>
      </c>
      <c r="J1176" s="45" t="s">
        <v>544</v>
      </c>
      <c r="K1176" s="45" t="s">
        <v>544</v>
      </c>
      <c r="L1176" s="56">
        <v>1298</v>
      </c>
      <c r="M1176" s="56">
        <v>2742.53</v>
      </c>
    </row>
    <row r="1177" spans="1:13" ht="14.25" x14ac:dyDescent="0.2">
      <c r="A1177" s="42" t="s">
        <v>41</v>
      </c>
      <c r="B1177" s="42" t="s">
        <v>41</v>
      </c>
      <c r="C1177" s="54" t="s">
        <v>55</v>
      </c>
      <c r="D1177" s="43" t="s">
        <v>6</v>
      </c>
      <c r="E1177" s="45">
        <v>2018</v>
      </c>
      <c r="F1177" s="45" t="s">
        <v>71</v>
      </c>
      <c r="G1177" s="45" t="s">
        <v>264</v>
      </c>
      <c r="H1177" s="55" t="s">
        <v>99</v>
      </c>
      <c r="I1177" s="54" t="s">
        <v>270</v>
      </c>
      <c r="J1177" s="45" t="s">
        <v>544</v>
      </c>
      <c r="K1177" s="45" t="s">
        <v>544</v>
      </c>
      <c r="L1177" s="56">
        <v>1727</v>
      </c>
      <c r="M1177" s="56">
        <v>3452.47</v>
      </c>
    </row>
    <row r="1178" spans="1:13" ht="14.25" x14ac:dyDescent="0.2">
      <c r="A1178" s="42" t="s">
        <v>41</v>
      </c>
      <c r="B1178" s="42" t="s">
        <v>41</v>
      </c>
      <c r="C1178" s="54" t="s">
        <v>55</v>
      </c>
      <c r="D1178" s="43" t="s">
        <v>6</v>
      </c>
      <c r="E1178" s="45">
        <v>2018</v>
      </c>
      <c r="F1178" s="45" t="s">
        <v>71</v>
      </c>
      <c r="G1178" s="45" t="s">
        <v>264</v>
      </c>
      <c r="H1178" s="55" t="s">
        <v>99</v>
      </c>
      <c r="I1178" s="54" t="s">
        <v>270</v>
      </c>
      <c r="J1178" s="45" t="s">
        <v>544</v>
      </c>
      <c r="K1178" s="45" t="s">
        <v>544</v>
      </c>
      <c r="L1178" s="56">
        <v>1727</v>
      </c>
      <c r="M1178" s="56">
        <v>3452.47</v>
      </c>
    </row>
    <row r="1179" spans="1:13" ht="14.25" x14ac:dyDescent="0.2">
      <c r="A1179" s="42" t="s">
        <v>41</v>
      </c>
      <c r="B1179" s="42" t="s">
        <v>41</v>
      </c>
      <c r="C1179" s="54" t="s">
        <v>55</v>
      </c>
      <c r="D1179" s="43" t="s">
        <v>6</v>
      </c>
      <c r="E1179" s="45">
        <v>2018</v>
      </c>
      <c r="F1179" s="45" t="s">
        <v>71</v>
      </c>
      <c r="G1179" s="45" t="s">
        <v>264</v>
      </c>
      <c r="H1179" s="55" t="s">
        <v>271</v>
      </c>
      <c r="I1179" s="54" t="s">
        <v>266</v>
      </c>
      <c r="J1179" s="45" t="s">
        <v>544</v>
      </c>
      <c r="K1179" s="45" t="s">
        <v>544</v>
      </c>
      <c r="L1179" s="56">
        <v>2245.1</v>
      </c>
      <c r="M1179" s="56">
        <v>4326.8999999999996</v>
      </c>
    </row>
    <row r="1180" spans="1:13" ht="14.25" x14ac:dyDescent="0.2">
      <c r="A1180" s="42" t="s">
        <v>41</v>
      </c>
      <c r="B1180" s="42" t="s">
        <v>41</v>
      </c>
      <c r="C1180" s="54" t="s">
        <v>55</v>
      </c>
      <c r="D1180" s="43" t="s">
        <v>6</v>
      </c>
      <c r="E1180" s="45">
        <v>2018</v>
      </c>
      <c r="F1180" s="45" t="s">
        <v>71</v>
      </c>
      <c r="G1180" s="45" t="s">
        <v>264</v>
      </c>
      <c r="H1180" s="55" t="s">
        <v>99</v>
      </c>
      <c r="I1180" s="54" t="s">
        <v>267</v>
      </c>
      <c r="J1180" s="45" t="s">
        <v>544</v>
      </c>
      <c r="K1180" s="45" t="s">
        <v>544</v>
      </c>
      <c r="L1180" s="56">
        <v>1727</v>
      </c>
      <c r="M1180" s="56">
        <v>3452.47</v>
      </c>
    </row>
    <row r="1181" spans="1:13" ht="14.25" x14ac:dyDescent="0.2">
      <c r="A1181" s="42" t="s">
        <v>41</v>
      </c>
      <c r="B1181" s="42" t="s">
        <v>41</v>
      </c>
      <c r="C1181" s="54" t="s">
        <v>55</v>
      </c>
      <c r="D1181" s="43" t="s">
        <v>6</v>
      </c>
      <c r="E1181" s="45">
        <v>2018</v>
      </c>
      <c r="F1181" s="45" t="s">
        <v>71</v>
      </c>
      <c r="G1181" s="45" t="s">
        <v>264</v>
      </c>
      <c r="H1181" s="55" t="s">
        <v>129</v>
      </c>
      <c r="I1181" s="54" t="s">
        <v>273</v>
      </c>
      <c r="J1181" s="45" t="s">
        <v>544</v>
      </c>
      <c r="K1181" s="45" t="s">
        <v>544</v>
      </c>
      <c r="L1181" s="56">
        <v>1298</v>
      </c>
      <c r="M1181" s="56">
        <v>2742.53</v>
      </c>
    </row>
    <row r="1182" spans="1:13" ht="14.25" x14ac:dyDescent="0.2">
      <c r="A1182" s="42" t="s">
        <v>41</v>
      </c>
      <c r="B1182" s="42" t="s">
        <v>41</v>
      </c>
      <c r="C1182" s="54" t="s">
        <v>55</v>
      </c>
      <c r="D1182" s="43" t="s">
        <v>6</v>
      </c>
      <c r="E1182" s="45">
        <v>2018</v>
      </c>
      <c r="F1182" s="45" t="s">
        <v>71</v>
      </c>
      <c r="G1182" s="45" t="s">
        <v>264</v>
      </c>
      <c r="H1182" s="55" t="s">
        <v>129</v>
      </c>
      <c r="I1182" s="54" t="s">
        <v>273</v>
      </c>
      <c r="J1182" s="45" t="s">
        <v>544</v>
      </c>
      <c r="K1182" s="45" t="s">
        <v>544</v>
      </c>
      <c r="L1182" s="56">
        <v>1298</v>
      </c>
      <c r="M1182" s="56">
        <v>2742.53</v>
      </c>
    </row>
    <row r="1183" spans="1:13" ht="14.25" x14ac:dyDescent="0.2">
      <c r="A1183" s="42" t="s">
        <v>41</v>
      </c>
      <c r="B1183" s="42" t="s">
        <v>41</v>
      </c>
      <c r="C1183" s="54" t="s">
        <v>55</v>
      </c>
      <c r="D1183" s="43" t="s">
        <v>6</v>
      </c>
      <c r="E1183" s="45">
        <v>2018</v>
      </c>
      <c r="F1183" s="45" t="s">
        <v>71</v>
      </c>
      <c r="G1183" s="45" t="s">
        <v>264</v>
      </c>
      <c r="H1183" s="55" t="s">
        <v>271</v>
      </c>
      <c r="I1183" s="54" t="s">
        <v>265</v>
      </c>
      <c r="J1183" s="45" t="s">
        <v>544</v>
      </c>
      <c r="K1183" s="45" t="s">
        <v>544</v>
      </c>
      <c r="L1183" s="56">
        <v>2245.1</v>
      </c>
      <c r="M1183" s="56">
        <v>4326.8999999999996</v>
      </c>
    </row>
    <row r="1184" spans="1:13" ht="14.25" x14ac:dyDescent="0.2">
      <c r="A1184" s="42" t="s">
        <v>41</v>
      </c>
      <c r="B1184" s="42" t="s">
        <v>41</v>
      </c>
      <c r="C1184" s="54" t="s">
        <v>55</v>
      </c>
      <c r="D1184" s="43" t="s">
        <v>6</v>
      </c>
      <c r="E1184" s="45">
        <v>2018</v>
      </c>
      <c r="F1184" s="45" t="s">
        <v>71</v>
      </c>
      <c r="G1184" s="45" t="s">
        <v>264</v>
      </c>
      <c r="H1184" s="55" t="s">
        <v>269</v>
      </c>
      <c r="I1184" s="54" t="s">
        <v>273</v>
      </c>
      <c r="J1184" s="45" t="s">
        <v>544</v>
      </c>
      <c r="K1184" s="45" t="s">
        <v>544</v>
      </c>
      <c r="L1184" s="56">
        <v>1727</v>
      </c>
      <c r="M1184" s="56">
        <v>3479.61</v>
      </c>
    </row>
    <row r="1185" spans="1:13" ht="14.25" x14ac:dyDescent="0.2">
      <c r="A1185" s="42" t="s">
        <v>41</v>
      </c>
      <c r="B1185" s="42" t="s">
        <v>41</v>
      </c>
      <c r="C1185" s="54" t="s">
        <v>55</v>
      </c>
      <c r="D1185" s="43" t="s">
        <v>6</v>
      </c>
      <c r="E1185" s="45">
        <v>2018</v>
      </c>
      <c r="F1185" s="45" t="s">
        <v>71</v>
      </c>
      <c r="G1185" s="45" t="s">
        <v>264</v>
      </c>
      <c r="H1185" s="55" t="s">
        <v>271</v>
      </c>
      <c r="I1185" s="54" t="s">
        <v>272</v>
      </c>
      <c r="J1185" s="45" t="s">
        <v>544</v>
      </c>
      <c r="K1185" s="45" t="s">
        <v>544</v>
      </c>
      <c r="L1185" s="56">
        <v>2245.1</v>
      </c>
      <c r="M1185" s="56">
        <v>4326.8999999999996</v>
      </c>
    </row>
    <row r="1186" spans="1:13" ht="14.25" x14ac:dyDescent="0.2">
      <c r="A1186" s="42" t="s">
        <v>41</v>
      </c>
      <c r="B1186" s="42" t="s">
        <v>41</v>
      </c>
      <c r="C1186" s="54" t="s">
        <v>55</v>
      </c>
      <c r="D1186" s="43" t="s">
        <v>6</v>
      </c>
      <c r="E1186" s="45">
        <v>2018</v>
      </c>
      <c r="F1186" s="45" t="s">
        <v>71</v>
      </c>
      <c r="G1186" s="45" t="s">
        <v>264</v>
      </c>
      <c r="H1186" s="55" t="s">
        <v>129</v>
      </c>
      <c r="I1186" s="54" t="s">
        <v>267</v>
      </c>
      <c r="J1186" s="45" t="s">
        <v>544</v>
      </c>
      <c r="K1186" s="45" t="s">
        <v>544</v>
      </c>
      <c r="L1186" s="56">
        <v>1298</v>
      </c>
      <c r="M1186" s="56">
        <v>2742.53</v>
      </c>
    </row>
    <row r="1187" spans="1:13" ht="14.25" x14ac:dyDescent="0.2">
      <c r="A1187" s="42" t="s">
        <v>41</v>
      </c>
      <c r="B1187" s="42" t="s">
        <v>41</v>
      </c>
      <c r="C1187" s="54" t="s">
        <v>55</v>
      </c>
      <c r="D1187" s="43" t="s">
        <v>6</v>
      </c>
      <c r="E1187" s="45">
        <v>2018</v>
      </c>
      <c r="F1187" s="45" t="s">
        <v>71</v>
      </c>
      <c r="G1187" s="45" t="s">
        <v>264</v>
      </c>
      <c r="H1187" s="55" t="s">
        <v>271</v>
      </c>
      <c r="I1187" s="54" t="s">
        <v>270</v>
      </c>
      <c r="J1187" s="45" t="s">
        <v>544</v>
      </c>
      <c r="K1187" s="45" t="s">
        <v>544</v>
      </c>
      <c r="L1187" s="56">
        <v>2245.1</v>
      </c>
      <c r="M1187" s="56">
        <v>4326.8999999999996</v>
      </c>
    </row>
    <row r="1188" spans="1:13" ht="14.25" x14ac:dyDescent="0.2">
      <c r="A1188" s="42" t="s">
        <v>41</v>
      </c>
      <c r="B1188" s="42" t="s">
        <v>41</v>
      </c>
      <c r="C1188" s="54" t="s">
        <v>55</v>
      </c>
      <c r="D1188" s="43" t="s">
        <v>6</v>
      </c>
      <c r="E1188" s="45">
        <v>2018</v>
      </c>
      <c r="F1188" s="45" t="s">
        <v>71</v>
      </c>
      <c r="G1188" s="45" t="s">
        <v>264</v>
      </c>
      <c r="H1188" s="55" t="s">
        <v>99</v>
      </c>
      <c r="I1188" s="54" t="s">
        <v>272</v>
      </c>
      <c r="J1188" s="45" t="s">
        <v>544</v>
      </c>
      <c r="K1188" s="45" t="s">
        <v>544</v>
      </c>
      <c r="L1188" s="56">
        <v>1727</v>
      </c>
      <c r="M1188" s="56">
        <v>3452.47</v>
      </c>
    </row>
    <row r="1189" spans="1:13" ht="14.25" x14ac:dyDescent="0.2">
      <c r="A1189" s="42" t="s">
        <v>41</v>
      </c>
      <c r="B1189" s="42" t="s">
        <v>41</v>
      </c>
      <c r="C1189" s="54" t="s">
        <v>55</v>
      </c>
      <c r="D1189" s="43" t="s">
        <v>6</v>
      </c>
      <c r="E1189" s="45">
        <v>2018</v>
      </c>
      <c r="F1189" s="45" t="s">
        <v>71</v>
      </c>
      <c r="G1189" s="45" t="s">
        <v>264</v>
      </c>
      <c r="H1189" s="55" t="s">
        <v>99</v>
      </c>
      <c r="I1189" s="54" t="s">
        <v>268</v>
      </c>
      <c r="J1189" s="45" t="s">
        <v>544</v>
      </c>
      <c r="K1189" s="45" t="s">
        <v>544</v>
      </c>
      <c r="L1189" s="56">
        <v>1727</v>
      </c>
      <c r="M1189" s="56">
        <v>3452.47</v>
      </c>
    </row>
    <row r="1190" spans="1:13" ht="14.25" x14ac:dyDescent="0.2">
      <c r="A1190" s="42" t="s">
        <v>41</v>
      </c>
      <c r="B1190" s="42" t="s">
        <v>41</v>
      </c>
      <c r="C1190" s="54" t="s">
        <v>55</v>
      </c>
      <c r="D1190" s="43" t="s">
        <v>6</v>
      </c>
      <c r="E1190" s="45">
        <v>2018</v>
      </c>
      <c r="F1190" s="45" t="s">
        <v>71</v>
      </c>
      <c r="G1190" s="45" t="s">
        <v>264</v>
      </c>
      <c r="H1190" s="55" t="s">
        <v>99</v>
      </c>
      <c r="I1190" s="54" t="s">
        <v>267</v>
      </c>
      <c r="J1190" s="45" t="s">
        <v>544</v>
      </c>
      <c r="K1190" s="45" t="s">
        <v>544</v>
      </c>
      <c r="L1190" s="56">
        <v>1727</v>
      </c>
      <c r="M1190" s="56">
        <v>3452.47</v>
      </c>
    </row>
    <row r="1191" spans="1:13" ht="14.25" x14ac:dyDescent="0.2">
      <c r="A1191" s="42" t="s">
        <v>41</v>
      </c>
      <c r="B1191" s="42" t="s">
        <v>41</v>
      </c>
      <c r="C1191" s="54" t="s">
        <v>55</v>
      </c>
      <c r="D1191" s="43" t="s">
        <v>6</v>
      </c>
      <c r="E1191" s="45">
        <v>2018</v>
      </c>
      <c r="F1191" s="45" t="s">
        <v>71</v>
      </c>
      <c r="G1191" s="45" t="s">
        <v>264</v>
      </c>
      <c r="H1191" s="55" t="s">
        <v>129</v>
      </c>
      <c r="I1191" s="54" t="s">
        <v>265</v>
      </c>
      <c r="J1191" s="45" t="s">
        <v>544</v>
      </c>
      <c r="K1191" s="45" t="s">
        <v>544</v>
      </c>
      <c r="L1191" s="56">
        <v>1298</v>
      </c>
      <c r="M1191" s="56">
        <v>2742.53</v>
      </c>
    </row>
    <row r="1192" spans="1:13" ht="14.25" x14ac:dyDescent="0.2">
      <c r="A1192" s="42" t="s">
        <v>41</v>
      </c>
      <c r="B1192" s="42" t="s">
        <v>41</v>
      </c>
      <c r="C1192" s="54" t="s">
        <v>55</v>
      </c>
      <c r="D1192" s="43" t="s">
        <v>6</v>
      </c>
      <c r="E1192" s="45">
        <v>2018</v>
      </c>
      <c r="F1192" s="45" t="s">
        <v>71</v>
      </c>
      <c r="G1192" s="45" t="s">
        <v>264</v>
      </c>
      <c r="H1192" s="55" t="s">
        <v>99</v>
      </c>
      <c r="I1192" s="54" t="s">
        <v>273</v>
      </c>
      <c r="J1192" s="45" t="s">
        <v>544</v>
      </c>
      <c r="K1192" s="45" t="s">
        <v>544</v>
      </c>
      <c r="L1192" s="56">
        <v>1727</v>
      </c>
      <c r="M1192" s="56">
        <v>3452.47</v>
      </c>
    </row>
    <row r="1193" spans="1:13" ht="14.25" x14ac:dyDescent="0.2">
      <c r="A1193" s="42" t="s">
        <v>41</v>
      </c>
      <c r="B1193" s="42" t="s">
        <v>41</v>
      </c>
      <c r="C1193" s="54" t="s">
        <v>55</v>
      </c>
      <c r="D1193" s="43" t="s">
        <v>6</v>
      </c>
      <c r="E1193" s="45">
        <v>2018</v>
      </c>
      <c r="F1193" s="45" t="s">
        <v>71</v>
      </c>
      <c r="G1193" s="45" t="s">
        <v>264</v>
      </c>
      <c r="H1193" s="55" t="s">
        <v>99</v>
      </c>
      <c r="I1193" s="54" t="s">
        <v>266</v>
      </c>
      <c r="J1193" s="45" t="s">
        <v>544</v>
      </c>
      <c r="K1193" s="45" t="s">
        <v>544</v>
      </c>
      <c r="L1193" s="56">
        <v>1727</v>
      </c>
      <c r="M1193" s="56">
        <v>3452.47</v>
      </c>
    </row>
    <row r="1194" spans="1:13" ht="14.25" x14ac:dyDescent="0.2">
      <c r="A1194" s="42" t="s">
        <v>41</v>
      </c>
      <c r="B1194" s="42" t="s">
        <v>41</v>
      </c>
      <c r="C1194" s="54" t="s">
        <v>55</v>
      </c>
      <c r="D1194" s="43" t="s">
        <v>6</v>
      </c>
      <c r="E1194" s="45">
        <v>2018</v>
      </c>
      <c r="F1194" s="45" t="s">
        <v>71</v>
      </c>
      <c r="G1194" s="45" t="s">
        <v>264</v>
      </c>
      <c r="H1194" s="55" t="s">
        <v>271</v>
      </c>
      <c r="I1194" s="54" t="s">
        <v>265</v>
      </c>
      <c r="J1194" s="45" t="s">
        <v>544</v>
      </c>
      <c r="K1194" s="45" t="s">
        <v>544</v>
      </c>
      <c r="L1194" s="56">
        <v>2245.1</v>
      </c>
      <c r="M1194" s="56">
        <v>4326.8999999999996</v>
      </c>
    </row>
    <row r="1195" spans="1:13" ht="14.25" x14ac:dyDescent="0.2">
      <c r="A1195" s="42" t="s">
        <v>41</v>
      </c>
      <c r="B1195" s="42" t="s">
        <v>41</v>
      </c>
      <c r="C1195" s="54" t="s">
        <v>55</v>
      </c>
      <c r="D1195" s="43" t="s">
        <v>6</v>
      </c>
      <c r="E1195" s="45">
        <v>2018</v>
      </c>
      <c r="F1195" s="45" t="s">
        <v>71</v>
      </c>
      <c r="G1195" s="45" t="s">
        <v>264</v>
      </c>
      <c r="H1195" s="55" t="s">
        <v>271</v>
      </c>
      <c r="I1195" s="54" t="s">
        <v>268</v>
      </c>
      <c r="J1195" s="45" t="s">
        <v>544</v>
      </c>
      <c r="K1195" s="45" t="s">
        <v>544</v>
      </c>
      <c r="L1195" s="56">
        <v>2245.1</v>
      </c>
      <c r="M1195" s="56">
        <v>4326.8999999999996</v>
      </c>
    </row>
    <row r="1196" spans="1:13" ht="14.25" x14ac:dyDescent="0.2">
      <c r="A1196" s="42" t="s">
        <v>41</v>
      </c>
      <c r="B1196" s="42" t="s">
        <v>41</v>
      </c>
      <c r="C1196" s="54" t="s">
        <v>55</v>
      </c>
      <c r="D1196" s="43" t="s">
        <v>6</v>
      </c>
      <c r="E1196" s="45">
        <v>2018</v>
      </c>
      <c r="F1196" s="45" t="s">
        <v>71</v>
      </c>
      <c r="G1196" s="45" t="s">
        <v>264</v>
      </c>
      <c r="H1196" s="55" t="s">
        <v>129</v>
      </c>
      <c r="I1196" s="54" t="s">
        <v>272</v>
      </c>
      <c r="J1196" s="45" t="s">
        <v>544</v>
      </c>
      <c r="K1196" s="45" t="s">
        <v>544</v>
      </c>
      <c r="L1196" s="56">
        <v>1298</v>
      </c>
      <c r="M1196" s="56">
        <v>2742.53</v>
      </c>
    </row>
    <row r="1197" spans="1:13" ht="14.25" x14ac:dyDescent="0.2">
      <c r="A1197" s="42" t="s">
        <v>41</v>
      </c>
      <c r="B1197" s="42" t="s">
        <v>41</v>
      </c>
      <c r="C1197" s="54" t="s">
        <v>55</v>
      </c>
      <c r="D1197" s="43" t="s">
        <v>6</v>
      </c>
      <c r="E1197" s="45">
        <v>2018</v>
      </c>
      <c r="F1197" s="45" t="s">
        <v>71</v>
      </c>
      <c r="G1197" s="45" t="s">
        <v>264</v>
      </c>
      <c r="H1197" s="55" t="s">
        <v>129</v>
      </c>
      <c r="I1197" s="54" t="s">
        <v>270</v>
      </c>
      <c r="J1197" s="45" t="s">
        <v>544</v>
      </c>
      <c r="K1197" s="45" t="s">
        <v>544</v>
      </c>
      <c r="L1197" s="56">
        <v>1298</v>
      </c>
      <c r="M1197" s="56">
        <v>2742.53</v>
      </c>
    </row>
    <row r="1198" spans="1:13" ht="14.25" x14ac:dyDescent="0.2">
      <c r="A1198" s="42" t="s">
        <v>41</v>
      </c>
      <c r="B1198" s="42" t="s">
        <v>41</v>
      </c>
      <c r="C1198" s="54" t="s">
        <v>55</v>
      </c>
      <c r="D1198" s="43" t="s">
        <v>6</v>
      </c>
      <c r="E1198" s="45">
        <v>2018</v>
      </c>
      <c r="F1198" s="45" t="s">
        <v>71</v>
      </c>
      <c r="G1198" s="45" t="s">
        <v>264</v>
      </c>
      <c r="H1198" s="55" t="s">
        <v>129</v>
      </c>
      <c r="I1198" s="54" t="s">
        <v>270</v>
      </c>
      <c r="J1198" s="45" t="s">
        <v>544</v>
      </c>
      <c r="K1198" s="45" t="s">
        <v>544</v>
      </c>
      <c r="L1198" s="56">
        <v>1298</v>
      </c>
      <c r="M1198" s="56">
        <v>2742.53</v>
      </c>
    </row>
    <row r="1199" spans="1:13" ht="14.25" x14ac:dyDescent="0.2">
      <c r="A1199" s="42" t="s">
        <v>41</v>
      </c>
      <c r="B1199" s="42" t="s">
        <v>41</v>
      </c>
      <c r="C1199" s="54" t="s">
        <v>55</v>
      </c>
      <c r="D1199" s="43" t="s">
        <v>6</v>
      </c>
      <c r="E1199" s="45">
        <v>2018</v>
      </c>
      <c r="F1199" s="45" t="s">
        <v>71</v>
      </c>
      <c r="G1199" s="45" t="s">
        <v>264</v>
      </c>
      <c r="H1199" s="55" t="s">
        <v>271</v>
      </c>
      <c r="I1199" s="54" t="s">
        <v>270</v>
      </c>
      <c r="J1199" s="45" t="s">
        <v>544</v>
      </c>
      <c r="K1199" s="45" t="s">
        <v>544</v>
      </c>
      <c r="L1199" s="56">
        <v>2245.1</v>
      </c>
      <c r="M1199" s="56">
        <v>4326.8999999999996</v>
      </c>
    </row>
    <row r="1200" spans="1:13" ht="14.25" x14ac:dyDescent="0.2">
      <c r="A1200" s="42" t="s">
        <v>41</v>
      </c>
      <c r="B1200" s="42" t="s">
        <v>41</v>
      </c>
      <c r="C1200" s="54" t="s">
        <v>55</v>
      </c>
      <c r="D1200" s="43" t="s">
        <v>6</v>
      </c>
      <c r="E1200" s="45">
        <v>2018</v>
      </c>
      <c r="F1200" s="45" t="s">
        <v>71</v>
      </c>
      <c r="G1200" s="45" t="s">
        <v>264</v>
      </c>
      <c r="H1200" s="55" t="s">
        <v>99</v>
      </c>
      <c r="I1200" s="54" t="s">
        <v>270</v>
      </c>
      <c r="J1200" s="45" t="s">
        <v>544</v>
      </c>
      <c r="K1200" s="45" t="s">
        <v>544</v>
      </c>
      <c r="L1200" s="56">
        <v>1727</v>
      </c>
      <c r="M1200" s="56">
        <v>3452.47</v>
      </c>
    </row>
    <row r="1201" spans="1:13" ht="14.25" x14ac:dyDescent="0.2">
      <c r="A1201" s="42" t="s">
        <v>41</v>
      </c>
      <c r="B1201" s="42" t="s">
        <v>41</v>
      </c>
      <c r="C1201" s="54" t="s">
        <v>55</v>
      </c>
      <c r="D1201" s="43" t="s">
        <v>6</v>
      </c>
      <c r="E1201" s="45">
        <v>2018</v>
      </c>
      <c r="F1201" s="45" t="s">
        <v>71</v>
      </c>
      <c r="G1201" s="45" t="s">
        <v>264</v>
      </c>
      <c r="H1201" s="55" t="s">
        <v>271</v>
      </c>
      <c r="I1201" s="54" t="s">
        <v>562</v>
      </c>
      <c r="J1201" s="45" t="s">
        <v>544</v>
      </c>
      <c r="K1201" s="45" t="s">
        <v>544</v>
      </c>
      <c r="L1201" s="56">
        <v>2245.1</v>
      </c>
      <c r="M1201" s="56">
        <v>4326.8999999999996</v>
      </c>
    </row>
    <row r="1202" spans="1:13" ht="14.25" x14ac:dyDescent="0.2">
      <c r="A1202" s="42" t="s">
        <v>41</v>
      </c>
      <c r="B1202" s="42" t="s">
        <v>41</v>
      </c>
      <c r="C1202" s="54" t="s">
        <v>55</v>
      </c>
      <c r="D1202" s="43" t="s">
        <v>6</v>
      </c>
      <c r="E1202" s="45">
        <v>2018</v>
      </c>
      <c r="F1202" s="45" t="s">
        <v>71</v>
      </c>
      <c r="G1202" s="45" t="s">
        <v>264</v>
      </c>
      <c r="H1202" s="55" t="s">
        <v>271</v>
      </c>
      <c r="I1202" s="54" t="s">
        <v>266</v>
      </c>
      <c r="J1202" s="45" t="s">
        <v>544</v>
      </c>
      <c r="K1202" s="45" t="s">
        <v>544</v>
      </c>
      <c r="L1202" s="56">
        <v>2245.1</v>
      </c>
      <c r="M1202" s="56">
        <v>4326.8999999999996</v>
      </c>
    </row>
    <row r="1203" spans="1:13" ht="14.25" x14ac:dyDescent="0.2">
      <c r="A1203" s="42" t="s">
        <v>41</v>
      </c>
      <c r="B1203" s="42" t="s">
        <v>41</v>
      </c>
      <c r="C1203" s="54" t="s">
        <v>55</v>
      </c>
      <c r="D1203" s="43" t="s">
        <v>6</v>
      </c>
      <c r="E1203" s="45">
        <v>2018</v>
      </c>
      <c r="F1203" s="45" t="s">
        <v>71</v>
      </c>
      <c r="G1203" s="45" t="s">
        <v>264</v>
      </c>
      <c r="H1203" s="55" t="s">
        <v>129</v>
      </c>
      <c r="I1203" s="54" t="s">
        <v>272</v>
      </c>
      <c r="J1203" s="45" t="s">
        <v>544</v>
      </c>
      <c r="K1203" s="45" t="s">
        <v>544</v>
      </c>
      <c r="L1203" s="56">
        <v>1298</v>
      </c>
      <c r="M1203" s="56">
        <v>2742.53</v>
      </c>
    </row>
    <row r="1204" spans="1:13" ht="14.25" x14ac:dyDescent="0.2">
      <c r="A1204" s="42" t="s">
        <v>41</v>
      </c>
      <c r="B1204" s="42" t="s">
        <v>41</v>
      </c>
      <c r="C1204" s="54" t="s">
        <v>55</v>
      </c>
      <c r="D1204" s="43" t="s">
        <v>6</v>
      </c>
      <c r="E1204" s="45">
        <v>2018</v>
      </c>
      <c r="F1204" s="45" t="s">
        <v>71</v>
      </c>
      <c r="G1204" s="45" t="s">
        <v>264</v>
      </c>
      <c r="H1204" s="55" t="s">
        <v>99</v>
      </c>
      <c r="I1204" s="54" t="s">
        <v>265</v>
      </c>
      <c r="J1204" s="45" t="s">
        <v>544</v>
      </c>
      <c r="K1204" s="45" t="s">
        <v>544</v>
      </c>
      <c r="L1204" s="56">
        <v>1727</v>
      </c>
      <c r="M1204" s="56">
        <v>3452.47</v>
      </c>
    </row>
    <row r="1205" spans="1:13" ht="14.25" x14ac:dyDescent="0.2">
      <c r="A1205" s="42" t="s">
        <v>41</v>
      </c>
      <c r="B1205" s="42" t="s">
        <v>41</v>
      </c>
      <c r="C1205" s="54" t="s">
        <v>55</v>
      </c>
      <c r="D1205" s="43" t="s">
        <v>6</v>
      </c>
      <c r="E1205" s="45">
        <v>2018</v>
      </c>
      <c r="F1205" s="45" t="s">
        <v>71</v>
      </c>
      <c r="G1205" s="45" t="s">
        <v>264</v>
      </c>
      <c r="H1205" s="55" t="s">
        <v>99</v>
      </c>
      <c r="I1205" s="54" t="s">
        <v>273</v>
      </c>
      <c r="J1205" s="45" t="s">
        <v>544</v>
      </c>
      <c r="K1205" s="45" t="s">
        <v>544</v>
      </c>
      <c r="L1205" s="56">
        <v>1727</v>
      </c>
      <c r="M1205" s="56">
        <v>3452.47</v>
      </c>
    </row>
    <row r="1206" spans="1:13" ht="14.25" x14ac:dyDescent="0.2">
      <c r="A1206" s="42" t="s">
        <v>41</v>
      </c>
      <c r="B1206" s="42" t="s">
        <v>41</v>
      </c>
      <c r="C1206" s="54" t="s">
        <v>55</v>
      </c>
      <c r="D1206" s="43" t="s">
        <v>6</v>
      </c>
      <c r="E1206" s="45">
        <v>2018</v>
      </c>
      <c r="F1206" s="45" t="s">
        <v>71</v>
      </c>
      <c r="G1206" s="45" t="s">
        <v>264</v>
      </c>
      <c r="H1206" s="55" t="s">
        <v>129</v>
      </c>
      <c r="I1206" s="54" t="s">
        <v>266</v>
      </c>
      <c r="J1206" s="45" t="s">
        <v>544</v>
      </c>
      <c r="K1206" s="45" t="s">
        <v>544</v>
      </c>
      <c r="L1206" s="56">
        <v>1298</v>
      </c>
      <c r="M1206" s="56">
        <v>2742.53</v>
      </c>
    </row>
    <row r="1207" spans="1:13" ht="14.25" x14ac:dyDescent="0.2">
      <c r="A1207" s="42" t="s">
        <v>41</v>
      </c>
      <c r="B1207" s="42" t="s">
        <v>41</v>
      </c>
      <c r="C1207" s="54" t="s">
        <v>55</v>
      </c>
      <c r="D1207" s="43" t="s">
        <v>6</v>
      </c>
      <c r="E1207" s="45">
        <v>2018</v>
      </c>
      <c r="F1207" s="45" t="s">
        <v>71</v>
      </c>
      <c r="G1207" s="45" t="s">
        <v>264</v>
      </c>
      <c r="H1207" s="55" t="s">
        <v>129</v>
      </c>
      <c r="I1207" s="54" t="s">
        <v>266</v>
      </c>
      <c r="J1207" s="45" t="s">
        <v>544</v>
      </c>
      <c r="K1207" s="45" t="s">
        <v>544</v>
      </c>
      <c r="L1207" s="56">
        <v>1298</v>
      </c>
      <c r="M1207" s="56">
        <v>2742.53</v>
      </c>
    </row>
    <row r="1208" spans="1:13" ht="14.25" x14ac:dyDescent="0.2">
      <c r="A1208" s="42" t="s">
        <v>41</v>
      </c>
      <c r="B1208" s="42" t="s">
        <v>41</v>
      </c>
      <c r="C1208" s="54" t="s">
        <v>55</v>
      </c>
      <c r="D1208" s="43" t="s">
        <v>6</v>
      </c>
      <c r="E1208" s="45">
        <v>2018</v>
      </c>
      <c r="F1208" s="45" t="s">
        <v>71</v>
      </c>
      <c r="G1208" s="45" t="s">
        <v>264</v>
      </c>
      <c r="H1208" s="55" t="s">
        <v>129</v>
      </c>
      <c r="I1208" s="54" t="s">
        <v>267</v>
      </c>
      <c r="J1208" s="45" t="s">
        <v>544</v>
      </c>
      <c r="K1208" s="45" t="s">
        <v>544</v>
      </c>
      <c r="L1208" s="56">
        <v>1298</v>
      </c>
      <c r="M1208" s="56">
        <v>2742.53</v>
      </c>
    </row>
    <row r="1209" spans="1:13" ht="14.25" x14ac:dyDescent="0.2">
      <c r="A1209" s="42" t="s">
        <v>41</v>
      </c>
      <c r="B1209" s="42" t="s">
        <v>41</v>
      </c>
      <c r="C1209" s="54" t="s">
        <v>55</v>
      </c>
      <c r="D1209" s="43" t="s">
        <v>6</v>
      </c>
      <c r="E1209" s="45">
        <v>2018</v>
      </c>
      <c r="F1209" s="45" t="s">
        <v>71</v>
      </c>
      <c r="G1209" s="45" t="s">
        <v>264</v>
      </c>
      <c r="H1209" s="55" t="s">
        <v>99</v>
      </c>
      <c r="I1209" s="54" t="s">
        <v>272</v>
      </c>
      <c r="J1209" s="45" t="s">
        <v>544</v>
      </c>
      <c r="K1209" s="45" t="s">
        <v>544</v>
      </c>
      <c r="L1209" s="56">
        <v>1727</v>
      </c>
      <c r="M1209" s="56">
        <v>3452.47</v>
      </c>
    </row>
    <row r="1210" spans="1:13" ht="14.25" x14ac:dyDescent="0.2">
      <c r="A1210" s="42" t="s">
        <v>41</v>
      </c>
      <c r="B1210" s="42" t="s">
        <v>41</v>
      </c>
      <c r="C1210" s="54" t="s">
        <v>55</v>
      </c>
      <c r="D1210" s="43" t="s">
        <v>6</v>
      </c>
      <c r="E1210" s="45">
        <v>2018</v>
      </c>
      <c r="F1210" s="45" t="s">
        <v>71</v>
      </c>
      <c r="G1210" s="45" t="s">
        <v>264</v>
      </c>
      <c r="H1210" s="55" t="s">
        <v>271</v>
      </c>
      <c r="I1210" s="54" t="s">
        <v>267</v>
      </c>
      <c r="J1210" s="45" t="s">
        <v>544</v>
      </c>
      <c r="K1210" s="45" t="s">
        <v>544</v>
      </c>
      <c r="L1210" s="56">
        <v>2245.1</v>
      </c>
      <c r="M1210" s="56">
        <v>4326.8999999999996</v>
      </c>
    </row>
    <row r="1211" spans="1:13" ht="14.25" x14ac:dyDescent="0.2">
      <c r="A1211" s="42" t="s">
        <v>41</v>
      </c>
      <c r="B1211" s="42" t="s">
        <v>41</v>
      </c>
      <c r="C1211" s="54" t="s">
        <v>55</v>
      </c>
      <c r="D1211" s="43" t="s">
        <v>6</v>
      </c>
      <c r="E1211" s="45">
        <v>2018</v>
      </c>
      <c r="F1211" s="45" t="s">
        <v>71</v>
      </c>
      <c r="G1211" s="45" t="s">
        <v>264</v>
      </c>
      <c r="H1211" s="55" t="s">
        <v>269</v>
      </c>
      <c r="I1211" s="54" t="s">
        <v>270</v>
      </c>
      <c r="J1211" s="45" t="s">
        <v>544</v>
      </c>
      <c r="K1211" s="45" t="s">
        <v>544</v>
      </c>
      <c r="L1211" s="56">
        <v>1727</v>
      </c>
      <c r="M1211" s="56">
        <v>3479.61</v>
      </c>
    </row>
    <row r="1212" spans="1:13" ht="14.25" x14ac:dyDescent="0.2">
      <c r="A1212" s="42" t="s">
        <v>41</v>
      </c>
      <c r="B1212" s="42" t="s">
        <v>41</v>
      </c>
      <c r="C1212" s="54" t="s">
        <v>55</v>
      </c>
      <c r="D1212" s="43" t="s">
        <v>6</v>
      </c>
      <c r="E1212" s="45">
        <v>2018</v>
      </c>
      <c r="F1212" s="45" t="s">
        <v>71</v>
      </c>
      <c r="G1212" s="45" t="s">
        <v>264</v>
      </c>
      <c r="H1212" s="55" t="s">
        <v>269</v>
      </c>
      <c r="I1212" s="54" t="s">
        <v>265</v>
      </c>
      <c r="J1212" s="45" t="s">
        <v>544</v>
      </c>
      <c r="K1212" s="45" t="s">
        <v>544</v>
      </c>
      <c r="L1212" s="56">
        <v>1727</v>
      </c>
      <c r="M1212" s="56">
        <v>3479.61</v>
      </c>
    </row>
    <row r="1213" spans="1:13" ht="14.25" x14ac:dyDescent="0.2">
      <c r="A1213" s="42" t="s">
        <v>41</v>
      </c>
      <c r="B1213" s="42" t="s">
        <v>41</v>
      </c>
      <c r="C1213" s="54" t="s">
        <v>55</v>
      </c>
      <c r="D1213" s="43" t="s">
        <v>6</v>
      </c>
      <c r="E1213" s="45">
        <v>2018</v>
      </c>
      <c r="F1213" s="45" t="s">
        <v>71</v>
      </c>
      <c r="G1213" s="45" t="s">
        <v>264</v>
      </c>
      <c r="H1213" s="55" t="s">
        <v>269</v>
      </c>
      <c r="I1213" s="54" t="s">
        <v>265</v>
      </c>
      <c r="J1213" s="45" t="s">
        <v>544</v>
      </c>
      <c r="K1213" s="45" t="s">
        <v>544</v>
      </c>
      <c r="L1213" s="56">
        <v>1727</v>
      </c>
      <c r="M1213" s="56">
        <v>3479.61</v>
      </c>
    </row>
    <row r="1214" spans="1:13" ht="14.25" x14ac:dyDescent="0.2">
      <c r="A1214" s="42" t="s">
        <v>41</v>
      </c>
      <c r="B1214" s="42" t="s">
        <v>41</v>
      </c>
      <c r="C1214" s="54" t="s">
        <v>55</v>
      </c>
      <c r="D1214" s="43" t="s">
        <v>6</v>
      </c>
      <c r="E1214" s="45">
        <v>2018</v>
      </c>
      <c r="F1214" s="45" t="s">
        <v>71</v>
      </c>
      <c r="G1214" s="45" t="s">
        <v>264</v>
      </c>
      <c r="H1214" s="55" t="s">
        <v>271</v>
      </c>
      <c r="I1214" s="54" t="s">
        <v>266</v>
      </c>
      <c r="J1214" s="45" t="s">
        <v>544</v>
      </c>
      <c r="K1214" s="45" t="s">
        <v>544</v>
      </c>
      <c r="L1214" s="56">
        <v>2245.1</v>
      </c>
      <c r="M1214" s="56">
        <v>4326.8999999999996</v>
      </c>
    </row>
    <row r="1215" spans="1:13" ht="14.25" x14ac:dyDescent="0.2">
      <c r="A1215" s="42" t="s">
        <v>41</v>
      </c>
      <c r="B1215" s="42" t="s">
        <v>41</v>
      </c>
      <c r="C1215" s="54" t="s">
        <v>55</v>
      </c>
      <c r="D1215" s="43" t="s">
        <v>6</v>
      </c>
      <c r="E1215" s="45">
        <v>2018</v>
      </c>
      <c r="F1215" s="45" t="s">
        <v>71</v>
      </c>
      <c r="G1215" s="45" t="s">
        <v>264</v>
      </c>
      <c r="H1215" s="55" t="s">
        <v>99</v>
      </c>
      <c r="I1215" s="54" t="s">
        <v>266</v>
      </c>
      <c r="J1215" s="45" t="s">
        <v>544</v>
      </c>
      <c r="K1215" s="45" t="s">
        <v>544</v>
      </c>
      <c r="L1215" s="56">
        <v>1727</v>
      </c>
      <c r="M1215" s="56">
        <v>3452.47</v>
      </c>
    </row>
    <row r="1216" spans="1:13" ht="14.25" x14ac:dyDescent="0.2">
      <c r="A1216" s="42" t="s">
        <v>41</v>
      </c>
      <c r="B1216" s="42" t="s">
        <v>41</v>
      </c>
      <c r="C1216" s="54" t="s">
        <v>55</v>
      </c>
      <c r="D1216" s="43" t="s">
        <v>6</v>
      </c>
      <c r="E1216" s="45">
        <v>2018</v>
      </c>
      <c r="F1216" s="45" t="s">
        <v>71</v>
      </c>
      <c r="G1216" s="45" t="s">
        <v>264</v>
      </c>
      <c r="H1216" s="55" t="s">
        <v>99</v>
      </c>
      <c r="I1216" s="54" t="s">
        <v>270</v>
      </c>
      <c r="J1216" s="45" t="s">
        <v>544</v>
      </c>
      <c r="K1216" s="45" t="s">
        <v>544</v>
      </c>
      <c r="L1216" s="56">
        <v>1727</v>
      </c>
      <c r="M1216" s="56">
        <v>3452.47</v>
      </c>
    </row>
    <row r="1217" spans="1:13" ht="14.25" x14ac:dyDescent="0.2">
      <c r="A1217" s="42" t="s">
        <v>41</v>
      </c>
      <c r="B1217" s="42" t="s">
        <v>41</v>
      </c>
      <c r="C1217" s="54" t="s">
        <v>55</v>
      </c>
      <c r="D1217" s="43" t="s">
        <v>6</v>
      </c>
      <c r="E1217" s="45">
        <v>2018</v>
      </c>
      <c r="F1217" s="45" t="s">
        <v>71</v>
      </c>
      <c r="G1217" s="45" t="s">
        <v>264</v>
      </c>
      <c r="H1217" s="55" t="s">
        <v>271</v>
      </c>
      <c r="I1217" s="54" t="s">
        <v>270</v>
      </c>
      <c r="J1217" s="45" t="s">
        <v>544</v>
      </c>
      <c r="K1217" s="45" t="s">
        <v>544</v>
      </c>
      <c r="L1217" s="56">
        <v>2245.1</v>
      </c>
      <c r="M1217" s="56">
        <v>4326.8999999999996</v>
      </c>
    </row>
    <row r="1218" spans="1:13" ht="14.25" x14ac:dyDescent="0.2">
      <c r="A1218" s="42" t="s">
        <v>41</v>
      </c>
      <c r="B1218" s="42" t="s">
        <v>41</v>
      </c>
      <c r="C1218" s="54" t="s">
        <v>55</v>
      </c>
      <c r="D1218" s="43" t="s">
        <v>6</v>
      </c>
      <c r="E1218" s="45">
        <v>2018</v>
      </c>
      <c r="F1218" s="45" t="s">
        <v>71</v>
      </c>
      <c r="G1218" s="45" t="s">
        <v>264</v>
      </c>
      <c r="H1218" s="55" t="s">
        <v>271</v>
      </c>
      <c r="I1218" s="54" t="s">
        <v>270</v>
      </c>
      <c r="J1218" s="45" t="s">
        <v>544</v>
      </c>
      <c r="K1218" s="45" t="s">
        <v>544</v>
      </c>
      <c r="L1218" s="56">
        <v>2245.1</v>
      </c>
      <c r="M1218" s="56">
        <v>4326.8999999999996</v>
      </c>
    </row>
    <row r="1219" spans="1:13" ht="14.25" x14ac:dyDescent="0.2">
      <c r="A1219" s="42" t="s">
        <v>41</v>
      </c>
      <c r="B1219" s="42" t="s">
        <v>41</v>
      </c>
      <c r="C1219" s="54" t="s">
        <v>55</v>
      </c>
      <c r="D1219" s="43" t="s">
        <v>6</v>
      </c>
      <c r="E1219" s="45">
        <v>2018</v>
      </c>
      <c r="F1219" s="45" t="s">
        <v>71</v>
      </c>
      <c r="G1219" s="45" t="s">
        <v>264</v>
      </c>
      <c r="H1219" s="55" t="s">
        <v>271</v>
      </c>
      <c r="I1219" s="54" t="s">
        <v>267</v>
      </c>
      <c r="J1219" s="45" t="s">
        <v>544</v>
      </c>
      <c r="K1219" s="45" t="s">
        <v>544</v>
      </c>
      <c r="L1219" s="56">
        <v>2245.1</v>
      </c>
      <c r="M1219" s="56">
        <v>4326.8999999999996</v>
      </c>
    </row>
    <row r="1220" spans="1:13" ht="14.25" x14ac:dyDescent="0.2">
      <c r="A1220" s="42" t="s">
        <v>41</v>
      </c>
      <c r="B1220" s="42" t="s">
        <v>41</v>
      </c>
      <c r="C1220" s="54" t="s">
        <v>55</v>
      </c>
      <c r="D1220" s="43" t="s">
        <v>6</v>
      </c>
      <c r="E1220" s="45">
        <v>2018</v>
      </c>
      <c r="F1220" s="45" t="s">
        <v>71</v>
      </c>
      <c r="G1220" s="45" t="s">
        <v>264</v>
      </c>
      <c r="H1220" s="55" t="s">
        <v>271</v>
      </c>
      <c r="I1220" s="54" t="s">
        <v>273</v>
      </c>
      <c r="J1220" s="45" t="s">
        <v>544</v>
      </c>
      <c r="K1220" s="45" t="s">
        <v>544</v>
      </c>
      <c r="L1220" s="56">
        <v>2245.1</v>
      </c>
      <c r="M1220" s="56">
        <v>4326.8999999999996</v>
      </c>
    </row>
    <row r="1221" spans="1:13" ht="14.25" x14ac:dyDescent="0.2">
      <c r="A1221" s="42" t="s">
        <v>41</v>
      </c>
      <c r="B1221" s="42" t="s">
        <v>41</v>
      </c>
      <c r="C1221" s="54" t="s">
        <v>55</v>
      </c>
      <c r="D1221" s="43" t="s">
        <v>6</v>
      </c>
      <c r="E1221" s="45">
        <v>2018</v>
      </c>
      <c r="F1221" s="45" t="s">
        <v>71</v>
      </c>
      <c r="G1221" s="45" t="s">
        <v>264</v>
      </c>
      <c r="H1221" s="55" t="s">
        <v>269</v>
      </c>
      <c r="I1221" s="54" t="s">
        <v>266</v>
      </c>
      <c r="J1221" s="45" t="s">
        <v>544</v>
      </c>
      <c r="K1221" s="45" t="s">
        <v>544</v>
      </c>
      <c r="L1221" s="56">
        <v>1727</v>
      </c>
      <c r="M1221" s="56">
        <v>3479.61</v>
      </c>
    </row>
    <row r="1222" spans="1:13" ht="14.25" x14ac:dyDescent="0.2">
      <c r="A1222" s="42" t="s">
        <v>41</v>
      </c>
      <c r="B1222" s="42" t="s">
        <v>41</v>
      </c>
      <c r="C1222" s="54" t="s">
        <v>55</v>
      </c>
      <c r="D1222" s="43" t="s">
        <v>6</v>
      </c>
      <c r="E1222" s="45">
        <v>2018</v>
      </c>
      <c r="F1222" s="45" t="s">
        <v>71</v>
      </c>
      <c r="G1222" s="45" t="s">
        <v>264</v>
      </c>
      <c r="H1222" s="55" t="s">
        <v>99</v>
      </c>
      <c r="I1222" s="54" t="s">
        <v>273</v>
      </c>
      <c r="J1222" s="45" t="s">
        <v>544</v>
      </c>
      <c r="K1222" s="45" t="s">
        <v>544</v>
      </c>
      <c r="L1222" s="56">
        <v>1727</v>
      </c>
      <c r="M1222" s="56">
        <v>3452.47</v>
      </c>
    </row>
    <row r="1223" spans="1:13" ht="14.25" x14ac:dyDescent="0.2">
      <c r="A1223" s="42" t="s">
        <v>41</v>
      </c>
      <c r="B1223" s="42" t="s">
        <v>41</v>
      </c>
      <c r="C1223" s="54" t="s">
        <v>55</v>
      </c>
      <c r="D1223" s="43" t="s">
        <v>6</v>
      </c>
      <c r="E1223" s="45">
        <v>2018</v>
      </c>
      <c r="F1223" s="45" t="s">
        <v>71</v>
      </c>
      <c r="G1223" s="45" t="s">
        <v>264</v>
      </c>
      <c r="H1223" s="55" t="s">
        <v>269</v>
      </c>
      <c r="I1223" s="54" t="s">
        <v>266</v>
      </c>
      <c r="J1223" s="45" t="s">
        <v>544</v>
      </c>
      <c r="K1223" s="45" t="s">
        <v>544</v>
      </c>
      <c r="L1223" s="56">
        <v>1727</v>
      </c>
      <c r="M1223" s="56">
        <v>3479.61</v>
      </c>
    </row>
    <row r="1224" spans="1:13" ht="14.25" x14ac:dyDescent="0.2">
      <c r="A1224" s="42" t="s">
        <v>41</v>
      </c>
      <c r="B1224" s="42" t="s">
        <v>41</v>
      </c>
      <c r="C1224" s="54" t="s">
        <v>55</v>
      </c>
      <c r="D1224" s="43" t="s">
        <v>6</v>
      </c>
      <c r="E1224" s="45">
        <v>2018</v>
      </c>
      <c r="F1224" s="45" t="s">
        <v>71</v>
      </c>
      <c r="G1224" s="45" t="s">
        <v>264</v>
      </c>
      <c r="H1224" s="55" t="s">
        <v>269</v>
      </c>
      <c r="I1224" s="54" t="s">
        <v>272</v>
      </c>
      <c r="J1224" s="45" t="s">
        <v>544</v>
      </c>
      <c r="K1224" s="45" t="s">
        <v>544</v>
      </c>
      <c r="L1224" s="56">
        <v>1727</v>
      </c>
      <c r="M1224" s="56">
        <v>3479.61</v>
      </c>
    </row>
    <row r="1225" spans="1:13" ht="14.25" x14ac:dyDescent="0.2">
      <c r="A1225" s="42" t="s">
        <v>41</v>
      </c>
      <c r="B1225" s="42" t="s">
        <v>41</v>
      </c>
      <c r="C1225" s="54" t="s">
        <v>55</v>
      </c>
      <c r="D1225" s="43" t="s">
        <v>6</v>
      </c>
      <c r="E1225" s="45">
        <v>2018</v>
      </c>
      <c r="F1225" s="45" t="s">
        <v>71</v>
      </c>
      <c r="G1225" s="45" t="s">
        <v>264</v>
      </c>
      <c r="H1225" s="55" t="s">
        <v>271</v>
      </c>
      <c r="I1225" s="54" t="s">
        <v>270</v>
      </c>
      <c r="J1225" s="45" t="s">
        <v>544</v>
      </c>
      <c r="K1225" s="45" t="s">
        <v>544</v>
      </c>
      <c r="L1225" s="56">
        <v>2245.1</v>
      </c>
      <c r="M1225" s="56">
        <v>4326.8999999999996</v>
      </c>
    </row>
    <row r="1226" spans="1:13" ht="14.25" x14ac:dyDescent="0.2">
      <c r="A1226" s="42" t="s">
        <v>41</v>
      </c>
      <c r="B1226" s="42" t="s">
        <v>41</v>
      </c>
      <c r="C1226" s="54" t="s">
        <v>55</v>
      </c>
      <c r="D1226" s="43" t="s">
        <v>6</v>
      </c>
      <c r="E1226" s="45">
        <v>2018</v>
      </c>
      <c r="F1226" s="45" t="s">
        <v>71</v>
      </c>
      <c r="G1226" s="45" t="s">
        <v>264</v>
      </c>
      <c r="H1226" s="55" t="s">
        <v>269</v>
      </c>
      <c r="I1226" s="54" t="s">
        <v>265</v>
      </c>
      <c r="J1226" s="45" t="s">
        <v>544</v>
      </c>
      <c r="K1226" s="45" t="s">
        <v>544</v>
      </c>
      <c r="L1226" s="56">
        <v>1727</v>
      </c>
      <c r="M1226" s="56">
        <v>3479.61</v>
      </c>
    </row>
    <row r="1227" spans="1:13" ht="14.25" x14ac:dyDescent="0.2">
      <c r="A1227" s="42" t="s">
        <v>41</v>
      </c>
      <c r="B1227" s="42" t="s">
        <v>41</v>
      </c>
      <c r="C1227" s="54" t="s">
        <v>55</v>
      </c>
      <c r="D1227" s="43" t="s">
        <v>6</v>
      </c>
      <c r="E1227" s="45">
        <v>2018</v>
      </c>
      <c r="F1227" s="45" t="s">
        <v>71</v>
      </c>
      <c r="G1227" s="45" t="s">
        <v>264</v>
      </c>
      <c r="H1227" s="55" t="s">
        <v>271</v>
      </c>
      <c r="I1227" s="54" t="s">
        <v>273</v>
      </c>
      <c r="J1227" s="45" t="s">
        <v>544</v>
      </c>
      <c r="K1227" s="45" t="s">
        <v>544</v>
      </c>
      <c r="L1227" s="56">
        <v>2245.1</v>
      </c>
      <c r="M1227" s="56">
        <v>4326.8999999999996</v>
      </c>
    </row>
    <row r="1228" spans="1:13" ht="14.25" x14ac:dyDescent="0.2">
      <c r="A1228" s="42" t="s">
        <v>41</v>
      </c>
      <c r="B1228" s="42" t="s">
        <v>41</v>
      </c>
      <c r="C1228" s="54" t="s">
        <v>55</v>
      </c>
      <c r="D1228" s="43" t="s">
        <v>6</v>
      </c>
      <c r="E1228" s="45">
        <v>2018</v>
      </c>
      <c r="F1228" s="45" t="s">
        <v>71</v>
      </c>
      <c r="G1228" s="45" t="s">
        <v>264</v>
      </c>
      <c r="H1228" s="55" t="s">
        <v>99</v>
      </c>
      <c r="I1228" s="54" t="s">
        <v>267</v>
      </c>
      <c r="J1228" s="45" t="s">
        <v>544</v>
      </c>
      <c r="K1228" s="45" t="s">
        <v>544</v>
      </c>
      <c r="L1228" s="56">
        <v>1727</v>
      </c>
      <c r="M1228" s="56">
        <v>3452.47</v>
      </c>
    </row>
    <row r="1229" spans="1:13" ht="14.25" x14ac:dyDescent="0.2">
      <c r="A1229" s="42" t="s">
        <v>41</v>
      </c>
      <c r="B1229" s="42" t="s">
        <v>41</v>
      </c>
      <c r="C1229" s="54" t="s">
        <v>55</v>
      </c>
      <c r="D1229" s="43" t="s">
        <v>6</v>
      </c>
      <c r="E1229" s="45">
        <v>2018</v>
      </c>
      <c r="F1229" s="45" t="s">
        <v>71</v>
      </c>
      <c r="G1229" s="45" t="s">
        <v>264</v>
      </c>
      <c r="H1229" s="55" t="s">
        <v>269</v>
      </c>
      <c r="I1229" s="54" t="s">
        <v>267</v>
      </c>
      <c r="J1229" s="45" t="s">
        <v>544</v>
      </c>
      <c r="K1229" s="45" t="s">
        <v>544</v>
      </c>
      <c r="L1229" s="56">
        <v>1727</v>
      </c>
      <c r="M1229" s="56">
        <v>3479.61</v>
      </c>
    </row>
    <row r="1230" spans="1:13" ht="14.25" x14ac:dyDescent="0.2">
      <c r="A1230" s="42" t="s">
        <v>41</v>
      </c>
      <c r="B1230" s="42" t="s">
        <v>41</v>
      </c>
      <c r="C1230" s="54" t="s">
        <v>55</v>
      </c>
      <c r="D1230" s="43" t="s">
        <v>6</v>
      </c>
      <c r="E1230" s="45">
        <v>2018</v>
      </c>
      <c r="F1230" s="45" t="s">
        <v>71</v>
      </c>
      <c r="G1230" s="45" t="s">
        <v>264</v>
      </c>
      <c r="H1230" s="55" t="s">
        <v>99</v>
      </c>
      <c r="I1230" s="54" t="s">
        <v>268</v>
      </c>
      <c r="J1230" s="45" t="s">
        <v>544</v>
      </c>
      <c r="K1230" s="45" t="s">
        <v>544</v>
      </c>
      <c r="L1230" s="56">
        <v>1727</v>
      </c>
      <c r="M1230" s="56">
        <v>3452.47</v>
      </c>
    </row>
    <row r="1231" spans="1:13" ht="14.25" x14ac:dyDescent="0.2">
      <c r="A1231" s="42" t="s">
        <v>41</v>
      </c>
      <c r="B1231" s="42" t="s">
        <v>41</v>
      </c>
      <c r="C1231" s="54" t="s">
        <v>55</v>
      </c>
      <c r="D1231" s="43" t="s">
        <v>6</v>
      </c>
      <c r="E1231" s="45">
        <v>2018</v>
      </c>
      <c r="F1231" s="45" t="s">
        <v>71</v>
      </c>
      <c r="G1231" s="45" t="s">
        <v>264</v>
      </c>
      <c r="H1231" s="55" t="s">
        <v>129</v>
      </c>
      <c r="I1231" s="54" t="s">
        <v>270</v>
      </c>
      <c r="J1231" s="45" t="s">
        <v>544</v>
      </c>
      <c r="K1231" s="45" t="s">
        <v>544</v>
      </c>
      <c r="L1231" s="56">
        <v>1298</v>
      </c>
      <c r="M1231" s="56">
        <v>2742.53</v>
      </c>
    </row>
    <row r="1232" spans="1:13" ht="14.25" x14ac:dyDescent="0.2">
      <c r="A1232" s="42" t="s">
        <v>41</v>
      </c>
      <c r="B1232" s="42" t="s">
        <v>41</v>
      </c>
      <c r="C1232" s="54" t="s">
        <v>55</v>
      </c>
      <c r="D1232" s="43" t="s">
        <v>6</v>
      </c>
      <c r="E1232" s="45">
        <v>2018</v>
      </c>
      <c r="F1232" s="45" t="s">
        <v>71</v>
      </c>
      <c r="G1232" s="45" t="s">
        <v>264</v>
      </c>
      <c r="H1232" s="55" t="s">
        <v>269</v>
      </c>
      <c r="I1232" s="54" t="s">
        <v>266</v>
      </c>
      <c r="J1232" s="45" t="s">
        <v>544</v>
      </c>
      <c r="K1232" s="45" t="s">
        <v>544</v>
      </c>
      <c r="L1232" s="56">
        <v>1727</v>
      </c>
      <c r="M1232" s="56">
        <v>3479.61</v>
      </c>
    </row>
    <row r="1233" spans="1:13" ht="14.25" x14ac:dyDescent="0.2">
      <c r="A1233" s="42" t="s">
        <v>41</v>
      </c>
      <c r="B1233" s="42" t="s">
        <v>41</v>
      </c>
      <c r="C1233" s="54" t="s">
        <v>55</v>
      </c>
      <c r="D1233" s="43" t="s">
        <v>6</v>
      </c>
      <c r="E1233" s="45">
        <v>2018</v>
      </c>
      <c r="F1233" s="45" t="s">
        <v>71</v>
      </c>
      <c r="G1233" s="45" t="s">
        <v>264</v>
      </c>
      <c r="H1233" s="55" t="s">
        <v>129</v>
      </c>
      <c r="I1233" s="54" t="s">
        <v>267</v>
      </c>
      <c r="J1233" s="45" t="s">
        <v>544</v>
      </c>
      <c r="K1233" s="45" t="s">
        <v>544</v>
      </c>
      <c r="L1233" s="56">
        <v>1298</v>
      </c>
      <c r="M1233" s="56">
        <v>2742.53</v>
      </c>
    </row>
    <row r="1234" spans="1:13" ht="14.25" x14ac:dyDescent="0.2">
      <c r="A1234" s="42" t="s">
        <v>41</v>
      </c>
      <c r="B1234" s="42" t="s">
        <v>41</v>
      </c>
      <c r="C1234" s="54" t="s">
        <v>55</v>
      </c>
      <c r="D1234" s="43" t="s">
        <v>6</v>
      </c>
      <c r="E1234" s="45">
        <v>2018</v>
      </c>
      <c r="F1234" s="45" t="s">
        <v>71</v>
      </c>
      <c r="G1234" s="45" t="s">
        <v>264</v>
      </c>
      <c r="H1234" s="55" t="s">
        <v>99</v>
      </c>
      <c r="I1234" s="54" t="s">
        <v>563</v>
      </c>
      <c r="J1234" s="45" t="s">
        <v>544</v>
      </c>
      <c r="K1234" s="45" t="s">
        <v>544</v>
      </c>
      <c r="L1234" s="56">
        <v>1727</v>
      </c>
      <c r="M1234" s="56">
        <v>3452.47</v>
      </c>
    </row>
    <row r="1235" spans="1:13" ht="14.25" x14ac:dyDescent="0.2">
      <c r="A1235" s="42" t="s">
        <v>41</v>
      </c>
      <c r="B1235" s="42" t="s">
        <v>41</v>
      </c>
      <c r="C1235" s="54" t="s">
        <v>55</v>
      </c>
      <c r="D1235" s="43" t="s">
        <v>6</v>
      </c>
      <c r="E1235" s="45">
        <v>2018</v>
      </c>
      <c r="F1235" s="45" t="s">
        <v>71</v>
      </c>
      <c r="G1235" s="45" t="s">
        <v>264</v>
      </c>
      <c r="H1235" s="55" t="s">
        <v>129</v>
      </c>
      <c r="I1235" s="54" t="s">
        <v>268</v>
      </c>
      <c r="J1235" s="45" t="s">
        <v>544</v>
      </c>
      <c r="K1235" s="45" t="s">
        <v>544</v>
      </c>
      <c r="L1235" s="56">
        <v>1298</v>
      </c>
      <c r="M1235" s="56">
        <v>2742.53</v>
      </c>
    </row>
    <row r="1236" spans="1:13" ht="14.25" x14ac:dyDescent="0.2">
      <c r="A1236" s="42" t="s">
        <v>41</v>
      </c>
      <c r="B1236" s="42" t="s">
        <v>41</v>
      </c>
      <c r="C1236" s="54" t="s">
        <v>55</v>
      </c>
      <c r="D1236" s="43" t="s">
        <v>6</v>
      </c>
      <c r="E1236" s="45">
        <v>2018</v>
      </c>
      <c r="F1236" s="45" t="s">
        <v>71</v>
      </c>
      <c r="G1236" s="45" t="s">
        <v>264</v>
      </c>
      <c r="H1236" s="55" t="s">
        <v>129</v>
      </c>
      <c r="I1236" s="54" t="s">
        <v>273</v>
      </c>
      <c r="J1236" s="45" t="s">
        <v>544</v>
      </c>
      <c r="K1236" s="45" t="s">
        <v>544</v>
      </c>
      <c r="L1236" s="56">
        <v>1298</v>
      </c>
      <c r="M1236" s="56">
        <v>2742.53</v>
      </c>
    </row>
    <row r="1237" spans="1:13" ht="14.25" x14ac:dyDescent="0.2">
      <c r="A1237" s="42" t="s">
        <v>41</v>
      </c>
      <c r="B1237" s="42" t="s">
        <v>41</v>
      </c>
      <c r="C1237" s="54" t="s">
        <v>55</v>
      </c>
      <c r="D1237" s="43" t="s">
        <v>6</v>
      </c>
      <c r="E1237" s="45">
        <v>2018</v>
      </c>
      <c r="F1237" s="45" t="s">
        <v>71</v>
      </c>
      <c r="G1237" s="45" t="s">
        <v>264</v>
      </c>
      <c r="H1237" s="55" t="s">
        <v>99</v>
      </c>
      <c r="I1237" s="54" t="s">
        <v>267</v>
      </c>
      <c r="J1237" s="45" t="s">
        <v>544</v>
      </c>
      <c r="K1237" s="45" t="s">
        <v>544</v>
      </c>
      <c r="L1237" s="56">
        <v>1727</v>
      </c>
      <c r="M1237" s="56">
        <v>3452.47</v>
      </c>
    </row>
    <row r="1238" spans="1:13" ht="14.25" x14ac:dyDescent="0.2">
      <c r="A1238" s="42" t="s">
        <v>41</v>
      </c>
      <c r="B1238" s="42" t="s">
        <v>41</v>
      </c>
      <c r="C1238" s="54" t="s">
        <v>55</v>
      </c>
      <c r="D1238" s="43" t="s">
        <v>6</v>
      </c>
      <c r="E1238" s="45">
        <v>2018</v>
      </c>
      <c r="F1238" s="45" t="s">
        <v>71</v>
      </c>
      <c r="G1238" s="45" t="s">
        <v>264</v>
      </c>
      <c r="H1238" s="55" t="s">
        <v>271</v>
      </c>
      <c r="I1238" s="54" t="s">
        <v>268</v>
      </c>
      <c r="J1238" s="45" t="s">
        <v>544</v>
      </c>
      <c r="K1238" s="45" t="s">
        <v>544</v>
      </c>
      <c r="L1238" s="56">
        <v>2245.1</v>
      </c>
      <c r="M1238" s="56">
        <v>4326.8999999999996</v>
      </c>
    </row>
    <row r="1239" spans="1:13" ht="14.25" x14ac:dyDescent="0.2">
      <c r="A1239" s="42" t="s">
        <v>41</v>
      </c>
      <c r="B1239" s="42" t="s">
        <v>41</v>
      </c>
      <c r="C1239" s="43" t="s">
        <v>56</v>
      </c>
      <c r="D1239" s="43" t="s">
        <v>27</v>
      </c>
      <c r="E1239" s="45">
        <v>2018</v>
      </c>
      <c r="F1239" s="45" t="s">
        <v>72</v>
      </c>
      <c r="G1239" s="45" t="s">
        <v>275</v>
      </c>
      <c r="H1239" s="49" t="s">
        <v>277</v>
      </c>
      <c r="I1239" s="43" t="s">
        <v>114</v>
      </c>
      <c r="J1239" s="45" t="s">
        <v>544</v>
      </c>
      <c r="K1239" s="45" t="s">
        <v>544</v>
      </c>
      <c r="L1239" s="48">
        <v>2858.86</v>
      </c>
      <c r="M1239" s="48">
        <v>6489.73</v>
      </c>
    </row>
    <row r="1240" spans="1:13" ht="14.25" x14ac:dyDescent="0.2">
      <c r="A1240" s="42" t="s">
        <v>41</v>
      </c>
      <c r="B1240" s="42" t="s">
        <v>41</v>
      </c>
      <c r="C1240" s="43" t="s">
        <v>56</v>
      </c>
      <c r="D1240" s="43" t="s">
        <v>27</v>
      </c>
      <c r="E1240" s="45">
        <v>2018</v>
      </c>
      <c r="F1240" s="45" t="s">
        <v>72</v>
      </c>
      <c r="G1240" s="45" t="s">
        <v>275</v>
      </c>
      <c r="H1240" s="49" t="s">
        <v>276</v>
      </c>
      <c r="I1240" s="43" t="s">
        <v>105</v>
      </c>
      <c r="J1240" s="45" t="s">
        <v>544</v>
      </c>
      <c r="K1240" s="45" t="s">
        <v>544</v>
      </c>
      <c r="L1240" s="48">
        <v>2858.86</v>
      </c>
      <c r="M1240" s="48">
        <v>6489.73</v>
      </c>
    </row>
    <row r="1241" spans="1:13" ht="14.25" x14ac:dyDescent="0.2">
      <c r="A1241" s="42" t="s">
        <v>41</v>
      </c>
      <c r="B1241" s="42" t="s">
        <v>41</v>
      </c>
      <c r="C1241" s="43" t="s">
        <v>56</v>
      </c>
      <c r="D1241" s="43" t="s">
        <v>27</v>
      </c>
      <c r="E1241" s="45">
        <v>2018</v>
      </c>
      <c r="F1241" s="45" t="s">
        <v>72</v>
      </c>
      <c r="G1241" s="45" t="s">
        <v>275</v>
      </c>
      <c r="H1241" s="49" t="s">
        <v>277</v>
      </c>
      <c r="I1241" s="43" t="s">
        <v>114</v>
      </c>
      <c r="J1241" s="45" t="s">
        <v>544</v>
      </c>
      <c r="K1241" s="45" t="s">
        <v>544</v>
      </c>
      <c r="L1241" s="48">
        <v>1523.3</v>
      </c>
      <c r="M1241" s="48">
        <v>3458.29</v>
      </c>
    </row>
    <row r="1242" spans="1:13" ht="14.25" x14ac:dyDescent="0.2">
      <c r="A1242" s="42" t="s">
        <v>41</v>
      </c>
      <c r="B1242" s="42" t="s">
        <v>41</v>
      </c>
      <c r="C1242" s="43" t="s">
        <v>56</v>
      </c>
      <c r="D1242" s="43" t="s">
        <v>27</v>
      </c>
      <c r="E1242" s="45">
        <v>2018</v>
      </c>
      <c r="F1242" s="45" t="s">
        <v>72</v>
      </c>
      <c r="G1242" s="45" t="s">
        <v>275</v>
      </c>
      <c r="H1242" s="49" t="s">
        <v>277</v>
      </c>
      <c r="I1242" s="43" t="s">
        <v>114</v>
      </c>
      <c r="J1242" s="45" t="s">
        <v>544</v>
      </c>
      <c r="K1242" s="45" t="s">
        <v>544</v>
      </c>
      <c r="L1242" s="48">
        <v>2858.86</v>
      </c>
      <c r="M1242" s="48">
        <v>6489.73</v>
      </c>
    </row>
    <row r="1243" spans="1:13" ht="14.25" x14ac:dyDescent="0.2">
      <c r="A1243" s="42" t="s">
        <v>41</v>
      </c>
      <c r="B1243" s="42" t="s">
        <v>41</v>
      </c>
      <c r="C1243" s="43" t="s">
        <v>56</v>
      </c>
      <c r="D1243" s="43" t="s">
        <v>27</v>
      </c>
      <c r="E1243" s="45">
        <v>2018</v>
      </c>
      <c r="F1243" s="45" t="s">
        <v>72</v>
      </c>
      <c r="G1243" s="45" t="s">
        <v>275</v>
      </c>
      <c r="H1243" s="49" t="s">
        <v>277</v>
      </c>
      <c r="I1243" s="43" t="s">
        <v>105</v>
      </c>
      <c r="J1243" s="45" t="s">
        <v>544</v>
      </c>
      <c r="K1243" s="45" t="s">
        <v>544</v>
      </c>
      <c r="L1243" s="48">
        <v>2858.86</v>
      </c>
      <c r="M1243" s="48">
        <v>6489.73</v>
      </c>
    </row>
    <row r="1244" spans="1:13" ht="14.25" x14ac:dyDescent="0.2">
      <c r="A1244" s="42" t="s">
        <v>41</v>
      </c>
      <c r="B1244" s="42" t="s">
        <v>41</v>
      </c>
      <c r="C1244" s="43" t="s">
        <v>56</v>
      </c>
      <c r="D1244" s="43" t="s">
        <v>27</v>
      </c>
      <c r="E1244" s="45">
        <v>2018</v>
      </c>
      <c r="F1244" s="45" t="s">
        <v>72</v>
      </c>
      <c r="G1244" s="45" t="s">
        <v>275</v>
      </c>
      <c r="H1244" s="49" t="s">
        <v>277</v>
      </c>
      <c r="I1244" s="43" t="s">
        <v>114</v>
      </c>
      <c r="J1244" s="45" t="s">
        <v>544</v>
      </c>
      <c r="K1244" s="45" t="s">
        <v>544</v>
      </c>
      <c r="L1244" s="48">
        <v>2858.86</v>
      </c>
      <c r="M1244" s="48">
        <v>6489.73</v>
      </c>
    </row>
    <row r="1245" spans="1:13" ht="14.25" x14ac:dyDescent="0.2">
      <c r="A1245" s="42" t="s">
        <v>41</v>
      </c>
      <c r="B1245" s="42" t="s">
        <v>41</v>
      </c>
      <c r="C1245" s="43" t="s">
        <v>56</v>
      </c>
      <c r="D1245" s="43" t="s">
        <v>27</v>
      </c>
      <c r="E1245" s="45">
        <v>2018</v>
      </c>
      <c r="F1245" s="45" t="s">
        <v>72</v>
      </c>
      <c r="G1245" s="45" t="s">
        <v>275</v>
      </c>
      <c r="H1245" s="49" t="s">
        <v>277</v>
      </c>
      <c r="I1245" s="43" t="s">
        <v>114</v>
      </c>
      <c r="J1245" s="45" t="s">
        <v>544</v>
      </c>
      <c r="K1245" s="45" t="s">
        <v>544</v>
      </c>
      <c r="L1245" s="48">
        <v>1523.3</v>
      </c>
      <c r="M1245" s="48">
        <v>3458.29</v>
      </c>
    </row>
    <row r="1246" spans="1:13" ht="14.25" x14ac:dyDescent="0.2">
      <c r="A1246" s="42" t="s">
        <v>41</v>
      </c>
      <c r="B1246" s="42" t="s">
        <v>41</v>
      </c>
      <c r="C1246" s="43" t="s">
        <v>56</v>
      </c>
      <c r="D1246" s="43" t="s">
        <v>27</v>
      </c>
      <c r="E1246" s="45">
        <v>2018</v>
      </c>
      <c r="F1246" s="45" t="s">
        <v>72</v>
      </c>
      <c r="G1246" s="45" t="s">
        <v>275</v>
      </c>
      <c r="H1246" s="49" t="s">
        <v>277</v>
      </c>
      <c r="I1246" s="43" t="s">
        <v>114</v>
      </c>
      <c r="J1246" s="45" t="s">
        <v>544</v>
      </c>
      <c r="K1246" s="45" t="s">
        <v>544</v>
      </c>
      <c r="L1246" s="48">
        <v>2858.86</v>
      </c>
      <c r="M1246" s="48">
        <v>6489.73</v>
      </c>
    </row>
    <row r="1247" spans="1:13" ht="14.25" x14ac:dyDescent="0.2">
      <c r="A1247" s="42" t="s">
        <v>41</v>
      </c>
      <c r="B1247" s="42" t="s">
        <v>41</v>
      </c>
      <c r="C1247" s="43" t="s">
        <v>56</v>
      </c>
      <c r="D1247" s="43" t="s">
        <v>27</v>
      </c>
      <c r="E1247" s="45">
        <v>2018</v>
      </c>
      <c r="F1247" s="45" t="s">
        <v>72</v>
      </c>
      <c r="G1247" s="45" t="s">
        <v>275</v>
      </c>
      <c r="H1247" s="49" t="s">
        <v>277</v>
      </c>
      <c r="I1247" s="43" t="s">
        <v>114</v>
      </c>
      <c r="J1247" s="45" t="s">
        <v>544</v>
      </c>
      <c r="K1247" s="45" t="s">
        <v>544</v>
      </c>
      <c r="L1247" s="48">
        <v>1523.3</v>
      </c>
      <c r="M1247" s="48">
        <v>3458.29</v>
      </c>
    </row>
    <row r="1248" spans="1:13" ht="14.25" x14ac:dyDescent="0.2">
      <c r="A1248" s="42" t="s">
        <v>41</v>
      </c>
      <c r="B1248" s="42" t="s">
        <v>41</v>
      </c>
      <c r="C1248" s="43" t="s">
        <v>56</v>
      </c>
      <c r="D1248" s="43" t="s">
        <v>27</v>
      </c>
      <c r="E1248" s="45">
        <v>2018</v>
      </c>
      <c r="F1248" s="45" t="s">
        <v>72</v>
      </c>
      <c r="G1248" s="45" t="s">
        <v>275</v>
      </c>
      <c r="H1248" s="49" t="s">
        <v>277</v>
      </c>
      <c r="I1248" s="43" t="s">
        <v>114</v>
      </c>
      <c r="J1248" s="45" t="s">
        <v>544</v>
      </c>
      <c r="K1248" s="45" t="s">
        <v>544</v>
      </c>
      <c r="L1248" s="48">
        <v>1523.3</v>
      </c>
      <c r="M1248" s="48">
        <v>3458.29</v>
      </c>
    </row>
    <row r="1249" spans="1:13" ht="14.25" x14ac:dyDescent="0.2">
      <c r="A1249" s="42" t="s">
        <v>41</v>
      </c>
      <c r="B1249" s="42" t="s">
        <v>41</v>
      </c>
      <c r="C1249" s="43" t="s">
        <v>56</v>
      </c>
      <c r="D1249" s="43" t="s">
        <v>27</v>
      </c>
      <c r="E1249" s="45">
        <v>2018</v>
      </c>
      <c r="F1249" s="45" t="s">
        <v>72</v>
      </c>
      <c r="G1249" s="45" t="s">
        <v>275</v>
      </c>
      <c r="H1249" s="49" t="s">
        <v>277</v>
      </c>
      <c r="I1249" s="43" t="s">
        <v>114</v>
      </c>
      <c r="J1249" s="45" t="s">
        <v>544</v>
      </c>
      <c r="K1249" s="45" t="s">
        <v>544</v>
      </c>
      <c r="L1249" s="48">
        <v>1523.3</v>
      </c>
      <c r="M1249" s="48">
        <v>3458.29</v>
      </c>
    </row>
    <row r="1250" spans="1:13" ht="14.25" x14ac:dyDescent="0.2">
      <c r="A1250" s="42" t="s">
        <v>41</v>
      </c>
      <c r="B1250" s="42" t="s">
        <v>41</v>
      </c>
      <c r="C1250" s="43" t="s">
        <v>56</v>
      </c>
      <c r="D1250" s="43" t="s">
        <v>27</v>
      </c>
      <c r="E1250" s="45">
        <v>2018</v>
      </c>
      <c r="F1250" s="45" t="s">
        <v>72</v>
      </c>
      <c r="G1250" s="45" t="s">
        <v>275</v>
      </c>
      <c r="H1250" s="49" t="s">
        <v>277</v>
      </c>
      <c r="I1250" s="43" t="s">
        <v>114</v>
      </c>
      <c r="J1250" s="45" t="s">
        <v>544</v>
      </c>
      <c r="K1250" s="45" t="s">
        <v>544</v>
      </c>
      <c r="L1250" s="48">
        <v>1523.3</v>
      </c>
      <c r="M1250" s="48">
        <v>3458.29</v>
      </c>
    </row>
    <row r="1251" spans="1:13" ht="14.25" x14ac:dyDescent="0.2">
      <c r="A1251" s="42" t="s">
        <v>41</v>
      </c>
      <c r="B1251" s="42" t="s">
        <v>41</v>
      </c>
      <c r="C1251" s="43" t="s">
        <v>56</v>
      </c>
      <c r="D1251" s="43" t="s">
        <v>27</v>
      </c>
      <c r="E1251" s="45">
        <v>2018</v>
      </c>
      <c r="F1251" s="45" t="s">
        <v>72</v>
      </c>
      <c r="G1251" s="45" t="s">
        <v>275</v>
      </c>
      <c r="H1251" s="49" t="s">
        <v>277</v>
      </c>
      <c r="I1251" s="43" t="s">
        <v>114</v>
      </c>
      <c r="J1251" s="45" t="s">
        <v>544</v>
      </c>
      <c r="K1251" s="45" t="s">
        <v>544</v>
      </c>
      <c r="L1251" s="48">
        <v>1523.3</v>
      </c>
      <c r="M1251" s="48">
        <v>3458.29</v>
      </c>
    </row>
    <row r="1252" spans="1:13" ht="14.25" x14ac:dyDescent="0.2">
      <c r="A1252" s="42" t="s">
        <v>41</v>
      </c>
      <c r="B1252" s="42" t="s">
        <v>41</v>
      </c>
      <c r="C1252" s="43" t="s">
        <v>56</v>
      </c>
      <c r="D1252" s="43" t="s">
        <v>27</v>
      </c>
      <c r="E1252" s="49">
        <v>2018</v>
      </c>
      <c r="F1252" s="49" t="s">
        <v>72</v>
      </c>
      <c r="G1252" s="49" t="s">
        <v>275</v>
      </c>
      <c r="H1252" s="49" t="s">
        <v>277</v>
      </c>
      <c r="I1252" s="52" t="s">
        <v>114</v>
      </c>
      <c r="J1252" s="45" t="s">
        <v>544</v>
      </c>
      <c r="K1252" s="45" t="s">
        <v>544</v>
      </c>
      <c r="L1252" s="51">
        <v>1523.3</v>
      </c>
      <c r="M1252" s="51">
        <v>3458.29</v>
      </c>
    </row>
    <row r="1253" spans="1:13" ht="14.25" x14ac:dyDescent="0.2">
      <c r="A1253" s="42" t="s">
        <v>41</v>
      </c>
      <c r="B1253" s="42" t="s">
        <v>41</v>
      </c>
      <c r="C1253" s="43" t="s">
        <v>56</v>
      </c>
      <c r="D1253" s="43" t="s">
        <v>27</v>
      </c>
      <c r="E1253" s="45">
        <v>2018</v>
      </c>
      <c r="F1253" s="45" t="s">
        <v>72</v>
      </c>
      <c r="G1253" s="45" t="s">
        <v>275</v>
      </c>
      <c r="H1253" s="49" t="s">
        <v>564</v>
      </c>
      <c r="I1253" s="43" t="s">
        <v>279</v>
      </c>
      <c r="J1253" s="45" t="s">
        <v>544</v>
      </c>
      <c r="K1253" s="45" t="s">
        <v>544</v>
      </c>
      <c r="L1253" s="48">
        <v>1523.3</v>
      </c>
      <c r="M1253" s="48">
        <v>3458.29</v>
      </c>
    </row>
    <row r="1254" spans="1:13" ht="14.25" x14ac:dyDescent="0.2">
      <c r="A1254" s="42" t="s">
        <v>41</v>
      </c>
      <c r="B1254" s="42" t="s">
        <v>41</v>
      </c>
      <c r="C1254" s="43" t="s">
        <v>56</v>
      </c>
      <c r="D1254" s="43" t="s">
        <v>27</v>
      </c>
      <c r="E1254" s="45">
        <v>2018</v>
      </c>
      <c r="F1254" s="45" t="s">
        <v>72</v>
      </c>
      <c r="G1254" s="45" t="s">
        <v>275</v>
      </c>
      <c r="H1254" s="49" t="s">
        <v>277</v>
      </c>
      <c r="I1254" s="43" t="s">
        <v>114</v>
      </c>
      <c r="J1254" s="45" t="s">
        <v>544</v>
      </c>
      <c r="K1254" s="45" t="s">
        <v>544</v>
      </c>
      <c r="L1254" s="48">
        <v>1523.3</v>
      </c>
      <c r="M1254" s="48">
        <v>3458.29</v>
      </c>
    </row>
    <row r="1255" spans="1:13" ht="14.25" x14ac:dyDescent="0.2">
      <c r="A1255" s="42" t="s">
        <v>41</v>
      </c>
      <c r="B1255" s="42" t="s">
        <v>41</v>
      </c>
      <c r="C1255" s="43" t="s">
        <v>56</v>
      </c>
      <c r="D1255" s="43" t="s">
        <v>27</v>
      </c>
      <c r="E1255" s="45">
        <v>2018</v>
      </c>
      <c r="F1255" s="45" t="s">
        <v>72</v>
      </c>
      <c r="G1255" s="45" t="s">
        <v>275</v>
      </c>
      <c r="H1255" s="49" t="s">
        <v>277</v>
      </c>
      <c r="I1255" s="43" t="s">
        <v>114</v>
      </c>
      <c r="J1255" s="45" t="s">
        <v>544</v>
      </c>
      <c r="K1255" s="45" t="s">
        <v>544</v>
      </c>
      <c r="L1255" s="48">
        <v>1523.3</v>
      </c>
      <c r="M1255" s="48">
        <v>3458.29</v>
      </c>
    </row>
    <row r="1256" spans="1:13" ht="14.25" x14ac:dyDescent="0.2">
      <c r="A1256" s="42" t="s">
        <v>41</v>
      </c>
      <c r="B1256" s="42" t="s">
        <v>41</v>
      </c>
      <c r="C1256" s="43" t="s">
        <v>56</v>
      </c>
      <c r="D1256" s="43" t="s">
        <v>27</v>
      </c>
      <c r="E1256" s="45">
        <v>2018</v>
      </c>
      <c r="F1256" s="45" t="s">
        <v>72</v>
      </c>
      <c r="G1256" s="45" t="s">
        <v>275</v>
      </c>
      <c r="H1256" s="49" t="s">
        <v>278</v>
      </c>
      <c r="I1256" s="43" t="s">
        <v>114</v>
      </c>
      <c r="J1256" s="45" t="s">
        <v>544</v>
      </c>
      <c r="K1256" s="45" t="s">
        <v>544</v>
      </c>
      <c r="L1256" s="48">
        <v>1523.3</v>
      </c>
      <c r="M1256" s="48">
        <v>3458.29</v>
      </c>
    </row>
    <row r="1257" spans="1:13" ht="14.25" x14ac:dyDescent="0.2">
      <c r="A1257" s="42" t="s">
        <v>41</v>
      </c>
      <c r="B1257" s="42" t="s">
        <v>41</v>
      </c>
      <c r="C1257" s="43" t="s">
        <v>56</v>
      </c>
      <c r="D1257" s="43" t="s">
        <v>27</v>
      </c>
      <c r="E1257" s="45">
        <v>2018</v>
      </c>
      <c r="F1257" s="45" t="s">
        <v>72</v>
      </c>
      <c r="G1257" s="45" t="s">
        <v>275</v>
      </c>
      <c r="H1257" s="49" t="s">
        <v>277</v>
      </c>
      <c r="I1257" s="43" t="s">
        <v>114</v>
      </c>
      <c r="J1257" s="45" t="s">
        <v>544</v>
      </c>
      <c r="K1257" s="45" t="s">
        <v>544</v>
      </c>
      <c r="L1257" s="48">
        <v>1523.3</v>
      </c>
      <c r="M1257" s="48">
        <v>3458.29</v>
      </c>
    </row>
    <row r="1258" spans="1:13" ht="14.25" x14ac:dyDescent="0.2">
      <c r="A1258" s="42" t="s">
        <v>41</v>
      </c>
      <c r="B1258" s="42" t="s">
        <v>41</v>
      </c>
      <c r="C1258" s="43" t="s">
        <v>56</v>
      </c>
      <c r="D1258" s="43" t="s">
        <v>27</v>
      </c>
      <c r="E1258" s="45">
        <v>2018</v>
      </c>
      <c r="F1258" s="45" t="s">
        <v>72</v>
      </c>
      <c r="G1258" s="45" t="s">
        <v>275</v>
      </c>
      <c r="H1258" s="49" t="s">
        <v>277</v>
      </c>
      <c r="I1258" s="43" t="s">
        <v>114</v>
      </c>
      <c r="J1258" s="45" t="s">
        <v>544</v>
      </c>
      <c r="K1258" s="45" t="s">
        <v>544</v>
      </c>
      <c r="L1258" s="48">
        <v>1523.3</v>
      </c>
      <c r="M1258" s="48">
        <v>3458.29</v>
      </c>
    </row>
    <row r="1259" spans="1:13" ht="14.25" x14ac:dyDescent="0.2">
      <c r="A1259" s="42" t="s">
        <v>41</v>
      </c>
      <c r="B1259" s="42" t="s">
        <v>41</v>
      </c>
      <c r="C1259" s="43" t="s">
        <v>56</v>
      </c>
      <c r="D1259" s="43" t="s">
        <v>27</v>
      </c>
      <c r="E1259" s="45">
        <v>2018</v>
      </c>
      <c r="F1259" s="45" t="s">
        <v>72</v>
      </c>
      <c r="G1259" s="45" t="s">
        <v>275</v>
      </c>
      <c r="H1259" s="49" t="s">
        <v>277</v>
      </c>
      <c r="I1259" s="43" t="s">
        <v>114</v>
      </c>
      <c r="J1259" s="45" t="s">
        <v>544</v>
      </c>
      <c r="K1259" s="45" t="s">
        <v>544</v>
      </c>
      <c r="L1259" s="48">
        <v>2858.86</v>
      </c>
      <c r="M1259" s="48">
        <v>6489.73</v>
      </c>
    </row>
    <row r="1260" spans="1:13" ht="14.25" x14ac:dyDescent="0.2">
      <c r="A1260" s="42" t="s">
        <v>41</v>
      </c>
      <c r="B1260" s="42" t="s">
        <v>41</v>
      </c>
      <c r="C1260" s="43" t="s">
        <v>56</v>
      </c>
      <c r="D1260" s="43" t="s">
        <v>27</v>
      </c>
      <c r="E1260" s="49">
        <v>2018</v>
      </c>
      <c r="F1260" s="49" t="s">
        <v>72</v>
      </c>
      <c r="G1260" s="49" t="s">
        <v>275</v>
      </c>
      <c r="H1260" s="49" t="s">
        <v>277</v>
      </c>
      <c r="I1260" s="52" t="s">
        <v>114</v>
      </c>
      <c r="J1260" s="45" t="s">
        <v>544</v>
      </c>
      <c r="K1260" s="45" t="s">
        <v>544</v>
      </c>
      <c r="L1260" s="51">
        <v>1523.3</v>
      </c>
      <c r="M1260" s="51">
        <v>3458.29</v>
      </c>
    </row>
    <row r="1261" spans="1:13" ht="14.25" x14ac:dyDescent="0.2">
      <c r="A1261" s="42" t="s">
        <v>41</v>
      </c>
      <c r="B1261" s="42" t="s">
        <v>41</v>
      </c>
      <c r="C1261" s="43" t="s">
        <v>56</v>
      </c>
      <c r="D1261" s="43" t="s">
        <v>27</v>
      </c>
      <c r="E1261" s="49">
        <v>2018</v>
      </c>
      <c r="F1261" s="49" t="s">
        <v>72</v>
      </c>
      <c r="G1261" s="49" t="s">
        <v>275</v>
      </c>
      <c r="H1261" s="49" t="s">
        <v>277</v>
      </c>
      <c r="I1261" s="52" t="s">
        <v>114</v>
      </c>
      <c r="J1261" s="45" t="s">
        <v>544</v>
      </c>
      <c r="K1261" s="45" t="s">
        <v>544</v>
      </c>
      <c r="L1261" s="51">
        <v>1523.3</v>
      </c>
      <c r="M1261" s="51">
        <v>3458.29</v>
      </c>
    </row>
    <row r="1262" spans="1:13" ht="15" customHeight="1" x14ac:dyDescent="0.2">
      <c r="A1262" s="42" t="s">
        <v>41</v>
      </c>
      <c r="B1262" s="42" t="s">
        <v>41</v>
      </c>
      <c r="C1262" s="43" t="s">
        <v>56</v>
      </c>
      <c r="D1262" s="43" t="s">
        <v>27</v>
      </c>
      <c r="E1262" s="45">
        <v>2018</v>
      </c>
      <c r="F1262" s="45" t="s">
        <v>72</v>
      </c>
      <c r="G1262" s="45" t="s">
        <v>275</v>
      </c>
      <c r="H1262" s="49" t="s">
        <v>276</v>
      </c>
      <c r="I1262" s="43" t="s">
        <v>105</v>
      </c>
      <c r="J1262" s="45" t="s">
        <v>544</v>
      </c>
      <c r="K1262" s="45" t="s">
        <v>544</v>
      </c>
      <c r="L1262" s="48">
        <v>2858.86</v>
      </c>
      <c r="M1262" s="48">
        <v>6489.73</v>
      </c>
    </row>
    <row r="1263" spans="1:13" ht="15" customHeight="1" x14ac:dyDescent="0.2">
      <c r="A1263" s="42" t="s">
        <v>41</v>
      </c>
      <c r="B1263" s="42" t="s">
        <v>41</v>
      </c>
      <c r="C1263" s="43" t="s">
        <v>56</v>
      </c>
      <c r="D1263" s="43" t="s">
        <v>27</v>
      </c>
      <c r="E1263" s="45">
        <v>2018</v>
      </c>
      <c r="F1263" s="45" t="s">
        <v>72</v>
      </c>
      <c r="G1263" s="45" t="s">
        <v>275</v>
      </c>
      <c r="H1263" s="49" t="s">
        <v>277</v>
      </c>
      <c r="I1263" s="43" t="s">
        <v>114</v>
      </c>
      <c r="J1263" s="45" t="s">
        <v>544</v>
      </c>
      <c r="K1263" s="45" t="s">
        <v>544</v>
      </c>
      <c r="L1263" s="48">
        <v>1523.3</v>
      </c>
      <c r="M1263" s="48">
        <v>3458.29</v>
      </c>
    </row>
    <row r="1264" spans="1:13" ht="15" customHeight="1" x14ac:dyDescent="0.2">
      <c r="A1264" s="42" t="s">
        <v>41</v>
      </c>
      <c r="B1264" s="42" t="s">
        <v>41</v>
      </c>
      <c r="C1264" s="43" t="s">
        <v>56</v>
      </c>
      <c r="D1264" s="43" t="s">
        <v>27</v>
      </c>
      <c r="E1264" s="49">
        <v>2018</v>
      </c>
      <c r="F1264" s="49" t="s">
        <v>72</v>
      </c>
      <c r="G1264" s="49" t="s">
        <v>275</v>
      </c>
      <c r="H1264" s="49" t="s">
        <v>277</v>
      </c>
      <c r="I1264" s="52" t="s">
        <v>114</v>
      </c>
      <c r="J1264" s="45" t="s">
        <v>544</v>
      </c>
      <c r="K1264" s="45" t="s">
        <v>544</v>
      </c>
      <c r="L1264" s="51">
        <v>1523.3</v>
      </c>
      <c r="M1264" s="51">
        <v>3458.29</v>
      </c>
    </row>
    <row r="1265" spans="1:13" ht="15" customHeight="1" x14ac:dyDescent="0.2">
      <c r="A1265" s="42" t="s">
        <v>41</v>
      </c>
      <c r="B1265" s="42" t="s">
        <v>41</v>
      </c>
      <c r="C1265" s="43" t="s">
        <v>56</v>
      </c>
      <c r="D1265" s="43" t="s">
        <v>27</v>
      </c>
      <c r="E1265" s="45">
        <v>2018</v>
      </c>
      <c r="F1265" s="45" t="s">
        <v>72</v>
      </c>
      <c r="G1265" s="45" t="s">
        <v>275</v>
      </c>
      <c r="H1265" s="49" t="s">
        <v>276</v>
      </c>
      <c r="I1265" s="43" t="s">
        <v>114</v>
      </c>
      <c r="J1265" s="45" t="s">
        <v>544</v>
      </c>
      <c r="K1265" s="45" t="s">
        <v>544</v>
      </c>
      <c r="L1265" s="48">
        <v>1523.3</v>
      </c>
      <c r="M1265" s="48">
        <v>3458.29</v>
      </c>
    </row>
    <row r="1266" spans="1:13" ht="15" customHeight="1" x14ac:dyDescent="0.2">
      <c r="A1266" s="42" t="s">
        <v>41</v>
      </c>
      <c r="B1266" s="42" t="s">
        <v>41</v>
      </c>
      <c r="C1266" s="43" t="s">
        <v>56</v>
      </c>
      <c r="D1266" s="43" t="s">
        <v>27</v>
      </c>
      <c r="E1266" s="45">
        <v>2018</v>
      </c>
      <c r="F1266" s="45" t="s">
        <v>72</v>
      </c>
      <c r="G1266" s="45" t="s">
        <v>275</v>
      </c>
      <c r="H1266" s="49" t="s">
        <v>276</v>
      </c>
      <c r="I1266" s="43" t="s">
        <v>105</v>
      </c>
      <c r="J1266" s="45" t="s">
        <v>544</v>
      </c>
      <c r="K1266" s="45" t="s">
        <v>544</v>
      </c>
      <c r="L1266" s="48">
        <v>1523.3</v>
      </c>
      <c r="M1266" s="48">
        <v>3458.29</v>
      </c>
    </row>
    <row r="1267" spans="1:13" ht="15" customHeight="1" x14ac:dyDescent="0.2">
      <c r="A1267" s="42" t="s">
        <v>41</v>
      </c>
      <c r="B1267" s="42" t="s">
        <v>41</v>
      </c>
      <c r="C1267" s="43" t="s">
        <v>56</v>
      </c>
      <c r="D1267" s="43" t="s">
        <v>27</v>
      </c>
      <c r="E1267" s="45">
        <v>2018</v>
      </c>
      <c r="F1267" s="45" t="s">
        <v>72</v>
      </c>
      <c r="G1267" s="45" t="s">
        <v>275</v>
      </c>
      <c r="H1267" s="49" t="s">
        <v>276</v>
      </c>
      <c r="I1267" s="43" t="s">
        <v>105</v>
      </c>
      <c r="J1267" s="45" t="s">
        <v>544</v>
      </c>
      <c r="K1267" s="45" t="s">
        <v>544</v>
      </c>
      <c r="L1267" s="48">
        <v>1523.3</v>
      </c>
      <c r="M1267" s="48">
        <v>3458.29</v>
      </c>
    </row>
    <row r="1268" spans="1:13" ht="15" customHeight="1" x14ac:dyDescent="0.2">
      <c r="A1268" s="42" t="s">
        <v>41</v>
      </c>
      <c r="B1268" s="42" t="s">
        <v>41</v>
      </c>
      <c r="C1268" s="43" t="s">
        <v>56</v>
      </c>
      <c r="D1268" s="43" t="s">
        <v>27</v>
      </c>
      <c r="E1268" s="49">
        <v>2018</v>
      </c>
      <c r="F1268" s="49" t="s">
        <v>72</v>
      </c>
      <c r="G1268" s="49" t="s">
        <v>275</v>
      </c>
      <c r="H1268" s="49" t="s">
        <v>277</v>
      </c>
      <c r="I1268" s="52" t="s">
        <v>105</v>
      </c>
      <c r="J1268" s="45" t="s">
        <v>544</v>
      </c>
      <c r="K1268" s="45" t="s">
        <v>544</v>
      </c>
      <c r="L1268" s="51">
        <v>2858.86</v>
      </c>
      <c r="M1268" s="51">
        <v>6489.73</v>
      </c>
    </row>
    <row r="1269" spans="1:13" ht="15" customHeight="1" x14ac:dyDescent="0.2">
      <c r="A1269" s="42" t="s">
        <v>41</v>
      </c>
      <c r="B1269" s="42" t="s">
        <v>41</v>
      </c>
      <c r="C1269" s="43" t="s">
        <v>56</v>
      </c>
      <c r="D1269" s="43" t="s">
        <v>27</v>
      </c>
      <c r="E1269" s="45">
        <v>2018</v>
      </c>
      <c r="F1269" s="45" t="s">
        <v>72</v>
      </c>
      <c r="G1269" s="45" t="s">
        <v>275</v>
      </c>
      <c r="H1269" s="49" t="s">
        <v>276</v>
      </c>
      <c r="I1269" s="43" t="s">
        <v>105</v>
      </c>
      <c r="J1269" s="45" t="s">
        <v>544</v>
      </c>
      <c r="K1269" s="45" t="s">
        <v>544</v>
      </c>
      <c r="L1269" s="48">
        <v>1523.3</v>
      </c>
      <c r="M1269" s="48">
        <v>3458.29</v>
      </c>
    </row>
    <row r="1270" spans="1:13" ht="15" customHeight="1" x14ac:dyDescent="0.2">
      <c r="A1270" s="42" t="s">
        <v>41</v>
      </c>
      <c r="B1270" s="42" t="s">
        <v>41</v>
      </c>
      <c r="C1270" s="43" t="s">
        <v>56</v>
      </c>
      <c r="D1270" s="43" t="s">
        <v>27</v>
      </c>
      <c r="E1270" s="45">
        <v>2018</v>
      </c>
      <c r="F1270" s="45" t="s">
        <v>72</v>
      </c>
      <c r="G1270" s="45" t="s">
        <v>275</v>
      </c>
      <c r="H1270" s="49" t="s">
        <v>277</v>
      </c>
      <c r="I1270" s="43" t="s">
        <v>114</v>
      </c>
      <c r="J1270" s="45" t="s">
        <v>544</v>
      </c>
      <c r="K1270" s="45" t="s">
        <v>544</v>
      </c>
      <c r="L1270" s="48">
        <v>1523.3</v>
      </c>
      <c r="M1270" s="48">
        <v>3458.29</v>
      </c>
    </row>
    <row r="1271" spans="1:13" ht="15" customHeight="1" x14ac:dyDescent="0.2">
      <c r="A1271" s="42" t="s">
        <v>41</v>
      </c>
      <c r="B1271" s="42" t="s">
        <v>41</v>
      </c>
      <c r="C1271" s="43" t="s">
        <v>56</v>
      </c>
      <c r="D1271" s="43" t="s">
        <v>27</v>
      </c>
      <c r="E1271" s="45">
        <v>2018</v>
      </c>
      <c r="F1271" s="45" t="s">
        <v>72</v>
      </c>
      <c r="G1271" s="45" t="s">
        <v>275</v>
      </c>
      <c r="H1271" s="49" t="s">
        <v>276</v>
      </c>
      <c r="I1271" s="43" t="s">
        <v>114</v>
      </c>
      <c r="J1271" s="45" t="s">
        <v>544</v>
      </c>
      <c r="K1271" s="45" t="s">
        <v>544</v>
      </c>
      <c r="L1271" s="48">
        <v>2858.86</v>
      </c>
      <c r="M1271" s="48">
        <v>6489.73</v>
      </c>
    </row>
    <row r="1272" spans="1:13" ht="14.25" x14ac:dyDescent="0.2">
      <c r="A1272" s="42" t="s">
        <v>41</v>
      </c>
      <c r="B1272" s="42" t="s">
        <v>41</v>
      </c>
      <c r="C1272" s="43" t="s">
        <v>56</v>
      </c>
      <c r="D1272" s="43" t="s">
        <v>35</v>
      </c>
      <c r="E1272" s="45">
        <v>2018</v>
      </c>
      <c r="F1272" s="45" t="s">
        <v>59</v>
      </c>
      <c r="G1272" s="45" t="s">
        <v>82</v>
      </c>
      <c r="H1272" s="57" t="s">
        <v>281</v>
      </c>
      <c r="I1272" s="58" t="s">
        <v>274</v>
      </c>
      <c r="J1272" s="45" t="s">
        <v>544</v>
      </c>
      <c r="K1272" s="45" t="s">
        <v>544</v>
      </c>
      <c r="L1272" s="48">
        <v>1727</v>
      </c>
      <c r="M1272" s="48">
        <v>2407.96</v>
      </c>
    </row>
    <row r="1273" spans="1:13" ht="14.25" x14ac:dyDescent="0.2">
      <c r="A1273" s="42" t="s">
        <v>41</v>
      </c>
      <c r="B1273" s="42" t="s">
        <v>41</v>
      </c>
      <c r="C1273" s="43" t="s">
        <v>56</v>
      </c>
      <c r="D1273" s="43" t="s">
        <v>35</v>
      </c>
      <c r="E1273" s="45">
        <v>2018</v>
      </c>
      <c r="F1273" s="45" t="s">
        <v>59</v>
      </c>
      <c r="G1273" s="45" t="s">
        <v>82</v>
      </c>
      <c r="H1273" s="57" t="s">
        <v>281</v>
      </c>
      <c r="I1273" s="58" t="s">
        <v>274</v>
      </c>
      <c r="J1273" s="45" t="s">
        <v>544</v>
      </c>
      <c r="K1273" s="45" t="s">
        <v>544</v>
      </c>
      <c r="L1273" s="48">
        <v>1727</v>
      </c>
      <c r="M1273" s="48">
        <v>2407.96</v>
      </c>
    </row>
    <row r="1274" spans="1:13" ht="14.25" x14ac:dyDescent="0.2">
      <c r="A1274" s="42" t="s">
        <v>41</v>
      </c>
      <c r="B1274" s="42" t="s">
        <v>41</v>
      </c>
      <c r="C1274" s="43" t="s">
        <v>56</v>
      </c>
      <c r="D1274" s="43" t="s">
        <v>35</v>
      </c>
      <c r="E1274" s="45">
        <v>2018</v>
      </c>
      <c r="F1274" s="45" t="s">
        <v>59</v>
      </c>
      <c r="G1274" s="45" t="s">
        <v>82</v>
      </c>
      <c r="H1274" s="57" t="s">
        <v>281</v>
      </c>
      <c r="I1274" s="58" t="s">
        <v>274</v>
      </c>
      <c r="J1274" s="45" t="s">
        <v>544</v>
      </c>
      <c r="K1274" s="45" t="s">
        <v>544</v>
      </c>
      <c r="L1274" s="48">
        <v>1298</v>
      </c>
      <c r="M1274" s="48">
        <v>1694</v>
      </c>
    </row>
    <row r="1275" spans="1:13" ht="14.25" x14ac:dyDescent="0.2">
      <c r="A1275" s="42" t="s">
        <v>41</v>
      </c>
      <c r="B1275" s="42" t="s">
        <v>41</v>
      </c>
      <c r="C1275" s="43" t="s">
        <v>56</v>
      </c>
      <c r="D1275" s="43" t="s">
        <v>35</v>
      </c>
      <c r="E1275" s="45">
        <v>2018</v>
      </c>
      <c r="F1275" s="45" t="s">
        <v>59</v>
      </c>
      <c r="G1275" s="45" t="s">
        <v>82</v>
      </c>
      <c r="H1275" s="49" t="s">
        <v>129</v>
      </c>
      <c r="I1275" s="43" t="s">
        <v>619</v>
      </c>
      <c r="J1275" s="45" t="s">
        <v>544</v>
      </c>
      <c r="K1275" s="45" t="s">
        <v>544</v>
      </c>
      <c r="L1275" s="48">
        <v>1298</v>
      </c>
      <c r="M1275" s="48">
        <v>1694</v>
      </c>
    </row>
    <row r="1276" spans="1:13" ht="14.25" x14ac:dyDescent="0.2">
      <c r="A1276" s="42" t="s">
        <v>41</v>
      </c>
      <c r="B1276" s="42" t="s">
        <v>41</v>
      </c>
      <c r="C1276" s="43" t="s">
        <v>56</v>
      </c>
      <c r="D1276" s="43" t="s">
        <v>35</v>
      </c>
      <c r="E1276" s="45">
        <v>2018</v>
      </c>
      <c r="F1276" s="45" t="s">
        <v>59</v>
      </c>
      <c r="G1276" s="45" t="s">
        <v>82</v>
      </c>
      <c r="H1276" s="49" t="s">
        <v>99</v>
      </c>
      <c r="I1276" s="43" t="s">
        <v>136</v>
      </c>
      <c r="J1276" s="45" t="s">
        <v>544</v>
      </c>
      <c r="K1276" s="45" t="s">
        <v>544</v>
      </c>
      <c r="L1276" s="48">
        <v>1727</v>
      </c>
      <c r="M1276" s="48">
        <v>2407.96</v>
      </c>
    </row>
    <row r="1277" spans="1:13" ht="14.25" x14ac:dyDescent="0.2">
      <c r="A1277" s="42" t="s">
        <v>41</v>
      </c>
      <c r="B1277" s="42" t="s">
        <v>41</v>
      </c>
      <c r="C1277" s="43" t="s">
        <v>56</v>
      </c>
      <c r="D1277" s="43" t="s">
        <v>35</v>
      </c>
      <c r="E1277" s="45">
        <v>2018</v>
      </c>
      <c r="F1277" s="45" t="s">
        <v>59</v>
      </c>
      <c r="G1277" s="45" t="s">
        <v>82</v>
      </c>
      <c r="H1277" s="49" t="s">
        <v>129</v>
      </c>
      <c r="I1277" s="43" t="s">
        <v>139</v>
      </c>
      <c r="J1277" s="45" t="s">
        <v>544</v>
      </c>
      <c r="K1277" s="45" t="s">
        <v>544</v>
      </c>
      <c r="L1277" s="48">
        <v>1298</v>
      </c>
      <c r="M1277" s="48">
        <v>1694</v>
      </c>
    </row>
    <row r="1278" spans="1:13" ht="14.25" x14ac:dyDescent="0.2">
      <c r="A1278" s="42" t="s">
        <v>41</v>
      </c>
      <c r="B1278" s="42" t="s">
        <v>41</v>
      </c>
      <c r="C1278" s="43" t="s">
        <v>56</v>
      </c>
      <c r="D1278" s="43" t="s">
        <v>35</v>
      </c>
      <c r="E1278" s="45">
        <v>2018</v>
      </c>
      <c r="F1278" s="45" t="s">
        <v>59</v>
      </c>
      <c r="G1278" s="45" t="s">
        <v>82</v>
      </c>
      <c r="H1278" s="49" t="s">
        <v>129</v>
      </c>
      <c r="I1278" s="43" t="s">
        <v>127</v>
      </c>
      <c r="J1278" s="45" t="s">
        <v>544</v>
      </c>
      <c r="K1278" s="45" t="s">
        <v>544</v>
      </c>
      <c r="L1278" s="48">
        <v>1298</v>
      </c>
      <c r="M1278" s="48">
        <v>1694</v>
      </c>
    </row>
    <row r="1279" spans="1:13" ht="14.25" x14ac:dyDescent="0.2">
      <c r="A1279" s="42" t="s">
        <v>41</v>
      </c>
      <c r="B1279" s="42" t="s">
        <v>41</v>
      </c>
      <c r="C1279" s="43" t="s">
        <v>56</v>
      </c>
      <c r="D1279" s="43" t="s">
        <v>35</v>
      </c>
      <c r="E1279" s="45">
        <v>2018</v>
      </c>
      <c r="F1279" s="45" t="s">
        <v>59</v>
      </c>
      <c r="G1279" s="45" t="s">
        <v>82</v>
      </c>
      <c r="H1279" s="49" t="s">
        <v>99</v>
      </c>
      <c r="I1279" s="43" t="s">
        <v>127</v>
      </c>
      <c r="J1279" s="45" t="s">
        <v>544</v>
      </c>
      <c r="K1279" s="45" t="s">
        <v>544</v>
      </c>
      <c r="L1279" s="48">
        <v>1727</v>
      </c>
      <c r="M1279" s="48">
        <v>2407.96</v>
      </c>
    </row>
    <row r="1280" spans="1:13" ht="14.25" x14ac:dyDescent="0.2">
      <c r="A1280" s="42" t="s">
        <v>41</v>
      </c>
      <c r="B1280" s="42" t="s">
        <v>41</v>
      </c>
      <c r="C1280" s="43" t="s">
        <v>56</v>
      </c>
      <c r="D1280" s="43" t="s">
        <v>35</v>
      </c>
      <c r="E1280" s="45">
        <v>2018</v>
      </c>
      <c r="F1280" s="45" t="s">
        <v>59</v>
      </c>
      <c r="G1280" s="45" t="s">
        <v>82</v>
      </c>
      <c r="H1280" s="49" t="s">
        <v>99</v>
      </c>
      <c r="I1280" s="43" t="s">
        <v>137</v>
      </c>
      <c r="J1280" s="45" t="s">
        <v>544</v>
      </c>
      <c r="K1280" s="45" t="s">
        <v>544</v>
      </c>
      <c r="L1280" s="48">
        <v>1727</v>
      </c>
      <c r="M1280" s="48">
        <v>2407.96</v>
      </c>
    </row>
    <row r="1281" spans="1:13" ht="14.25" x14ac:dyDescent="0.2">
      <c r="A1281" s="42" t="s">
        <v>41</v>
      </c>
      <c r="B1281" s="42" t="s">
        <v>41</v>
      </c>
      <c r="C1281" s="43" t="s">
        <v>56</v>
      </c>
      <c r="D1281" s="43" t="s">
        <v>35</v>
      </c>
      <c r="E1281" s="45">
        <v>2018</v>
      </c>
      <c r="F1281" s="45" t="s">
        <v>59</v>
      </c>
      <c r="G1281" s="45" t="s">
        <v>82</v>
      </c>
      <c r="H1281" s="49" t="s">
        <v>129</v>
      </c>
      <c r="I1281" s="43" t="s">
        <v>174</v>
      </c>
      <c r="J1281" s="45" t="s">
        <v>544</v>
      </c>
      <c r="K1281" s="45" t="s">
        <v>544</v>
      </c>
      <c r="L1281" s="48">
        <v>1298</v>
      </c>
      <c r="M1281" s="48">
        <v>1694</v>
      </c>
    </row>
    <row r="1282" spans="1:13" ht="14.25" x14ac:dyDescent="0.2">
      <c r="A1282" s="42" t="s">
        <v>41</v>
      </c>
      <c r="B1282" s="42" t="s">
        <v>41</v>
      </c>
      <c r="C1282" s="43" t="s">
        <v>56</v>
      </c>
      <c r="D1282" s="43" t="s">
        <v>35</v>
      </c>
      <c r="E1282" s="45">
        <v>2018</v>
      </c>
      <c r="F1282" s="45" t="s">
        <v>59</v>
      </c>
      <c r="G1282" s="45" t="s">
        <v>82</v>
      </c>
      <c r="H1282" s="49" t="s">
        <v>129</v>
      </c>
      <c r="I1282" s="43" t="s">
        <v>134</v>
      </c>
      <c r="J1282" s="45" t="s">
        <v>544</v>
      </c>
      <c r="K1282" s="45" t="s">
        <v>544</v>
      </c>
      <c r="L1282" s="48">
        <v>1298</v>
      </c>
      <c r="M1282" s="48">
        <v>1694</v>
      </c>
    </row>
    <row r="1283" spans="1:13" ht="14.25" x14ac:dyDescent="0.2">
      <c r="A1283" s="42" t="s">
        <v>41</v>
      </c>
      <c r="B1283" s="42" t="s">
        <v>41</v>
      </c>
      <c r="C1283" s="43" t="s">
        <v>56</v>
      </c>
      <c r="D1283" s="43" t="s">
        <v>35</v>
      </c>
      <c r="E1283" s="45">
        <v>2018</v>
      </c>
      <c r="F1283" s="45" t="s">
        <v>59</v>
      </c>
      <c r="G1283" s="45" t="s">
        <v>82</v>
      </c>
      <c r="H1283" s="49" t="s">
        <v>129</v>
      </c>
      <c r="I1283" s="43" t="s">
        <v>136</v>
      </c>
      <c r="J1283" s="45" t="s">
        <v>544</v>
      </c>
      <c r="K1283" s="45" t="s">
        <v>544</v>
      </c>
      <c r="L1283" s="48">
        <v>1298</v>
      </c>
      <c r="M1283" s="48">
        <v>1694</v>
      </c>
    </row>
    <row r="1284" spans="1:13" ht="14.25" x14ac:dyDescent="0.2">
      <c r="A1284" s="42" t="s">
        <v>41</v>
      </c>
      <c r="B1284" s="42" t="s">
        <v>41</v>
      </c>
      <c r="C1284" s="43" t="s">
        <v>56</v>
      </c>
      <c r="D1284" s="43" t="s">
        <v>35</v>
      </c>
      <c r="E1284" s="45">
        <v>2018</v>
      </c>
      <c r="F1284" s="45" t="s">
        <v>59</v>
      </c>
      <c r="G1284" s="45" t="s">
        <v>82</v>
      </c>
      <c r="H1284" s="49" t="s">
        <v>129</v>
      </c>
      <c r="I1284" s="43" t="s">
        <v>136</v>
      </c>
      <c r="J1284" s="45" t="s">
        <v>544</v>
      </c>
      <c r="K1284" s="45" t="s">
        <v>544</v>
      </c>
      <c r="L1284" s="48">
        <v>1298</v>
      </c>
      <c r="M1284" s="48">
        <v>1694</v>
      </c>
    </row>
    <row r="1285" spans="1:13" ht="14.25" x14ac:dyDescent="0.2">
      <c r="A1285" s="42" t="s">
        <v>41</v>
      </c>
      <c r="B1285" s="42" t="s">
        <v>41</v>
      </c>
      <c r="C1285" s="43" t="s">
        <v>56</v>
      </c>
      <c r="D1285" s="43" t="s">
        <v>35</v>
      </c>
      <c r="E1285" s="45">
        <v>2018</v>
      </c>
      <c r="F1285" s="45" t="s">
        <v>59</v>
      </c>
      <c r="G1285" s="45" t="s">
        <v>82</v>
      </c>
      <c r="H1285" s="49" t="s">
        <v>129</v>
      </c>
      <c r="I1285" s="43" t="s">
        <v>137</v>
      </c>
      <c r="J1285" s="45" t="s">
        <v>544</v>
      </c>
      <c r="K1285" s="45" t="s">
        <v>544</v>
      </c>
      <c r="L1285" s="48">
        <v>1298</v>
      </c>
      <c r="M1285" s="48">
        <v>1694</v>
      </c>
    </row>
    <row r="1286" spans="1:13" ht="14.25" x14ac:dyDescent="0.2">
      <c r="A1286" s="42" t="s">
        <v>41</v>
      </c>
      <c r="B1286" s="42" t="s">
        <v>41</v>
      </c>
      <c r="C1286" s="43" t="s">
        <v>56</v>
      </c>
      <c r="D1286" s="43" t="s">
        <v>35</v>
      </c>
      <c r="E1286" s="45">
        <v>2018</v>
      </c>
      <c r="F1286" s="45" t="s">
        <v>59</v>
      </c>
      <c r="G1286" s="45" t="s">
        <v>82</v>
      </c>
      <c r="H1286" s="49" t="s">
        <v>129</v>
      </c>
      <c r="I1286" s="43" t="s">
        <v>137</v>
      </c>
      <c r="J1286" s="45" t="s">
        <v>544</v>
      </c>
      <c r="K1286" s="45" t="s">
        <v>544</v>
      </c>
      <c r="L1286" s="48">
        <v>1298</v>
      </c>
      <c r="M1286" s="48">
        <v>1694</v>
      </c>
    </row>
    <row r="1287" spans="1:13" ht="14.25" x14ac:dyDescent="0.2">
      <c r="A1287" s="42" t="s">
        <v>41</v>
      </c>
      <c r="B1287" s="42" t="s">
        <v>41</v>
      </c>
      <c r="C1287" s="43" t="s">
        <v>56</v>
      </c>
      <c r="D1287" s="43" t="s">
        <v>35</v>
      </c>
      <c r="E1287" s="45">
        <v>2018</v>
      </c>
      <c r="F1287" s="45" t="s">
        <v>59</v>
      </c>
      <c r="G1287" s="45" t="s">
        <v>82</v>
      </c>
      <c r="H1287" s="49" t="s">
        <v>99</v>
      </c>
      <c r="I1287" s="43" t="s">
        <v>134</v>
      </c>
      <c r="J1287" s="45" t="s">
        <v>544</v>
      </c>
      <c r="K1287" s="45" t="s">
        <v>544</v>
      </c>
      <c r="L1287" s="48">
        <v>1727</v>
      </c>
      <c r="M1287" s="48">
        <v>2407.96</v>
      </c>
    </row>
    <row r="1288" spans="1:13" ht="14.25" x14ac:dyDescent="0.2">
      <c r="A1288" s="42" t="s">
        <v>41</v>
      </c>
      <c r="B1288" s="42" t="s">
        <v>41</v>
      </c>
      <c r="C1288" s="43" t="s">
        <v>56</v>
      </c>
      <c r="D1288" s="43" t="s">
        <v>35</v>
      </c>
      <c r="E1288" s="45">
        <v>2018</v>
      </c>
      <c r="F1288" s="45" t="s">
        <v>59</v>
      </c>
      <c r="G1288" s="45" t="s">
        <v>82</v>
      </c>
      <c r="H1288" s="49" t="s">
        <v>129</v>
      </c>
      <c r="I1288" s="43" t="s">
        <v>174</v>
      </c>
      <c r="J1288" s="45" t="s">
        <v>544</v>
      </c>
      <c r="K1288" s="45" t="s">
        <v>544</v>
      </c>
      <c r="L1288" s="48">
        <v>1298</v>
      </c>
      <c r="M1288" s="48">
        <v>1694</v>
      </c>
    </row>
    <row r="1289" spans="1:13" ht="14.25" x14ac:dyDescent="0.2">
      <c r="A1289" s="42" t="s">
        <v>41</v>
      </c>
      <c r="B1289" s="42" t="s">
        <v>41</v>
      </c>
      <c r="C1289" s="43" t="s">
        <v>56</v>
      </c>
      <c r="D1289" s="43" t="s">
        <v>35</v>
      </c>
      <c r="E1289" s="45">
        <v>2018</v>
      </c>
      <c r="F1289" s="45" t="s">
        <v>59</v>
      </c>
      <c r="G1289" s="45" t="s">
        <v>82</v>
      </c>
      <c r="H1289" s="49" t="s">
        <v>129</v>
      </c>
      <c r="I1289" s="43" t="s">
        <v>137</v>
      </c>
      <c r="J1289" s="45" t="s">
        <v>544</v>
      </c>
      <c r="K1289" s="45" t="s">
        <v>544</v>
      </c>
      <c r="L1289" s="48">
        <v>1298</v>
      </c>
      <c r="M1289" s="48">
        <v>1694</v>
      </c>
    </row>
    <row r="1290" spans="1:13" ht="14.25" x14ac:dyDescent="0.2">
      <c r="A1290" s="42" t="s">
        <v>41</v>
      </c>
      <c r="B1290" s="42" t="s">
        <v>41</v>
      </c>
      <c r="C1290" s="43" t="s">
        <v>56</v>
      </c>
      <c r="D1290" s="43" t="s">
        <v>35</v>
      </c>
      <c r="E1290" s="45">
        <v>2018</v>
      </c>
      <c r="F1290" s="45" t="s">
        <v>59</v>
      </c>
      <c r="G1290" s="45" t="s">
        <v>82</v>
      </c>
      <c r="H1290" s="49" t="s">
        <v>99</v>
      </c>
      <c r="I1290" s="43" t="s">
        <v>137</v>
      </c>
      <c r="J1290" s="45" t="s">
        <v>544</v>
      </c>
      <c r="K1290" s="45" t="s">
        <v>544</v>
      </c>
      <c r="L1290" s="48">
        <v>1727</v>
      </c>
      <c r="M1290" s="48">
        <v>2407.96</v>
      </c>
    </row>
    <row r="1291" spans="1:13" ht="14.25" x14ac:dyDescent="0.2">
      <c r="A1291" s="42" t="s">
        <v>41</v>
      </c>
      <c r="B1291" s="42" t="s">
        <v>41</v>
      </c>
      <c r="C1291" s="43" t="s">
        <v>56</v>
      </c>
      <c r="D1291" s="43" t="s">
        <v>35</v>
      </c>
      <c r="E1291" s="45">
        <v>2018</v>
      </c>
      <c r="F1291" s="45" t="s">
        <v>59</v>
      </c>
      <c r="G1291" s="45" t="s">
        <v>82</v>
      </c>
      <c r="H1291" s="49" t="s">
        <v>99</v>
      </c>
      <c r="I1291" s="43" t="s">
        <v>127</v>
      </c>
      <c r="J1291" s="45" t="s">
        <v>544</v>
      </c>
      <c r="K1291" s="45" t="s">
        <v>544</v>
      </c>
      <c r="L1291" s="48">
        <v>1727</v>
      </c>
      <c r="M1291" s="48">
        <v>2407.96</v>
      </c>
    </row>
    <row r="1292" spans="1:13" ht="14.25" x14ac:dyDescent="0.2">
      <c r="A1292" s="42" t="s">
        <v>41</v>
      </c>
      <c r="B1292" s="42" t="s">
        <v>41</v>
      </c>
      <c r="C1292" s="43" t="s">
        <v>56</v>
      </c>
      <c r="D1292" s="43" t="s">
        <v>35</v>
      </c>
      <c r="E1292" s="45">
        <v>2018</v>
      </c>
      <c r="F1292" s="45" t="s">
        <v>59</v>
      </c>
      <c r="G1292" s="45" t="s">
        <v>82</v>
      </c>
      <c r="H1292" s="49" t="s">
        <v>129</v>
      </c>
      <c r="I1292" s="43" t="s">
        <v>127</v>
      </c>
      <c r="J1292" s="45" t="s">
        <v>544</v>
      </c>
      <c r="K1292" s="45" t="s">
        <v>544</v>
      </c>
      <c r="L1292" s="48">
        <v>1298</v>
      </c>
      <c r="M1292" s="48">
        <v>1694</v>
      </c>
    </row>
    <row r="1293" spans="1:13" ht="14.25" x14ac:dyDescent="0.2">
      <c r="A1293" s="42" t="s">
        <v>41</v>
      </c>
      <c r="B1293" s="42" t="s">
        <v>41</v>
      </c>
      <c r="C1293" s="43" t="s">
        <v>56</v>
      </c>
      <c r="D1293" s="43" t="s">
        <v>35</v>
      </c>
      <c r="E1293" s="45">
        <v>2018</v>
      </c>
      <c r="F1293" s="45" t="s">
        <v>59</v>
      </c>
      <c r="G1293" s="45" t="s">
        <v>82</v>
      </c>
      <c r="H1293" s="49" t="s">
        <v>99</v>
      </c>
      <c r="I1293" s="43" t="s">
        <v>136</v>
      </c>
      <c r="J1293" s="45" t="s">
        <v>544</v>
      </c>
      <c r="K1293" s="45" t="s">
        <v>544</v>
      </c>
      <c r="L1293" s="48">
        <v>1727</v>
      </c>
      <c r="M1293" s="48">
        <v>2407.96</v>
      </c>
    </row>
    <row r="1294" spans="1:13" ht="14.25" x14ac:dyDescent="0.2">
      <c r="A1294" s="42" t="s">
        <v>41</v>
      </c>
      <c r="B1294" s="42" t="s">
        <v>41</v>
      </c>
      <c r="C1294" s="43" t="s">
        <v>56</v>
      </c>
      <c r="D1294" s="43" t="s">
        <v>35</v>
      </c>
      <c r="E1294" s="45">
        <v>2018</v>
      </c>
      <c r="F1294" s="45" t="s">
        <v>59</v>
      </c>
      <c r="G1294" s="45" t="s">
        <v>82</v>
      </c>
      <c r="H1294" s="49" t="s">
        <v>99</v>
      </c>
      <c r="I1294" s="43" t="s">
        <v>127</v>
      </c>
      <c r="J1294" s="59" t="s">
        <v>545</v>
      </c>
      <c r="K1294" s="45" t="s">
        <v>545</v>
      </c>
      <c r="L1294" s="48">
        <v>1727</v>
      </c>
      <c r="M1294" s="48">
        <v>2407.96</v>
      </c>
    </row>
    <row r="1295" spans="1:13" ht="14.25" x14ac:dyDescent="0.2">
      <c r="A1295" s="42" t="s">
        <v>41</v>
      </c>
      <c r="B1295" s="42" t="s">
        <v>41</v>
      </c>
      <c r="C1295" s="43" t="s">
        <v>56</v>
      </c>
      <c r="D1295" s="43" t="s">
        <v>35</v>
      </c>
      <c r="E1295" s="45">
        <v>2018</v>
      </c>
      <c r="F1295" s="45" t="s">
        <v>59</v>
      </c>
      <c r="G1295" s="45" t="s">
        <v>82</v>
      </c>
      <c r="H1295" s="49" t="s">
        <v>129</v>
      </c>
      <c r="I1295" s="43" t="s">
        <v>137</v>
      </c>
      <c r="J1295" s="45" t="s">
        <v>544</v>
      </c>
      <c r="K1295" s="45" t="s">
        <v>544</v>
      </c>
      <c r="L1295" s="48">
        <v>1298</v>
      </c>
      <c r="M1295" s="48">
        <v>1694</v>
      </c>
    </row>
    <row r="1296" spans="1:13" ht="14.25" x14ac:dyDescent="0.2">
      <c r="A1296" s="42" t="s">
        <v>41</v>
      </c>
      <c r="B1296" s="42" t="s">
        <v>41</v>
      </c>
      <c r="C1296" s="43" t="s">
        <v>56</v>
      </c>
      <c r="D1296" s="43" t="s">
        <v>35</v>
      </c>
      <c r="E1296" s="45">
        <v>2018</v>
      </c>
      <c r="F1296" s="45" t="s">
        <v>59</v>
      </c>
      <c r="G1296" s="45" t="s">
        <v>82</v>
      </c>
      <c r="H1296" s="49" t="s">
        <v>129</v>
      </c>
      <c r="I1296" s="43" t="s">
        <v>136</v>
      </c>
      <c r="J1296" s="59" t="s">
        <v>545</v>
      </c>
      <c r="K1296" s="45" t="s">
        <v>545</v>
      </c>
      <c r="L1296" s="48">
        <v>1298</v>
      </c>
      <c r="M1296" s="48">
        <v>1694</v>
      </c>
    </row>
    <row r="1297" spans="1:13" ht="14.25" x14ac:dyDescent="0.2">
      <c r="A1297" s="42" t="s">
        <v>41</v>
      </c>
      <c r="B1297" s="42" t="s">
        <v>41</v>
      </c>
      <c r="C1297" s="43" t="s">
        <v>56</v>
      </c>
      <c r="D1297" s="43" t="s">
        <v>35</v>
      </c>
      <c r="E1297" s="45">
        <v>2018</v>
      </c>
      <c r="F1297" s="45" t="s">
        <v>59</v>
      </c>
      <c r="G1297" s="45" t="s">
        <v>82</v>
      </c>
      <c r="H1297" s="49" t="s">
        <v>99</v>
      </c>
      <c r="I1297" s="43" t="s">
        <v>134</v>
      </c>
      <c r="J1297" s="45" t="s">
        <v>544</v>
      </c>
      <c r="K1297" s="45" t="s">
        <v>544</v>
      </c>
      <c r="L1297" s="48">
        <v>1727</v>
      </c>
      <c r="M1297" s="48">
        <v>2407.96</v>
      </c>
    </row>
    <row r="1298" spans="1:13" ht="14.25" x14ac:dyDescent="0.2">
      <c r="A1298" s="42" t="s">
        <v>41</v>
      </c>
      <c r="B1298" s="42" t="s">
        <v>41</v>
      </c>
      <c r="C1298" s="43" t="s">
        <v>56</v>
      </c>
      <c r="D1298" s="43" t="s">
        <v>35</v>
      </c>
      <c r="E1298" s="45">
        <v>2018</v>
      </c>
      <c r="F1298" s="45" t="s">
        <v>59</v>
      </c>
      <c r="G1298" s="45" t="s">
        <v>82</v>
      </c>
      <c r="H1298" s="49" t="s">
        <v>99</v>
      </c>
      <c r="I1298" s="43" t="s">
        <v>138</v>
      </c>
      <c r="J1298" s="45" t="s">
        <v>544</v>
      </c>
      <c r="K1298" s="45" t="s">
        <v>544</v>
      </c>
      <c r="L1298" s="48">
        <v>1727</v>
      </c>
      <c r="M1298" s="48">
        <v>2407.96</v>
      </c>
    </row>
    <row r="1299" spans="1:13" ht="14.25" x14ac:dyDescent="0.2">
      <c r="A1299" s="42" t="s">
        <v>41</v>
      </c>
      <c r="B1299" s="42" t="s">
        <v>41</v>
      </c>
      <c r="C1299" s="43" t="s">
        <v>56</v>
      </c>
      <c r="D1299" s="43" t="s">
        <v>35</v>
      </c>
      <c r="E1299" s="45">
        <v>2018</v>
      </c>
      <c r="F1299" s="45" t="s">
        <v>59</v>
      </c>
      <c r="G1299" s="45" t="s">
        <v>82</v>
      </c>
      <c r="H1299" s="49" t="s">
        <v>99</v>
      </c>
      <c r="I1299" s="43" t="s">
        <v>136</v>
      </c>
      <c r="J1299" s="45" t="s">
        <v>544</v>
      </c>
      <c r="K1299" s="45" t="s">
        <v>544</v>
      </c>
      <c r="L1299" s="48">
        <v>1727</v>
      </c>
      <c r="M1299" s="48">
        <v>2407.96</v>
      </c>
    </row>
    <row r="1300" spans="1:13" ht="14.25" x14ac:dyDescent="0.2">
      <c r="A1300" s="42" t="s">
        <v>41</v>
      </c>
      <c r="B1300" s="42" t="s">
        <v>41</v>
      </c>
      <c r="C1300" s="43" t="s">
        <v>56</v>
      </c>
      <c r="D1300" s="43" t="s">
        <v>35</v>
      </c>
      <c r="E1300" s="45">
        <v>2018</v>
      </c>
      <c r="F1300" s="45" t="s">
        <v>59</v>
      </c>
      <c r="G1300" s="45" t="s">
        <v>82</v>
      </c>
      <c r="H1300" s="49" t="s">
        <v>99</v>
      </c>
      <c r="I1300" s="43" t="s">
        <v>136</v>
      </c>
      <c r="J1300" s="45" t="s">
        <v>544</v>
      </c>
      <c r="K1300" s="45" t="s">
        <v>544</v>
      </c>
      <c r="L1300" s="48">
        <v>1727</v>
      </c>
      <c r="M1300" s="48">
        <v>2407.96</v>
      </c>
    </row>
    <row r="1301" spans="1:13" ht="14.25" x14ac:dyDescent="0.2">
      <c r="A1301" s="42" t="s">
        <v>41</v>
      </c>
      <c r="B1301" s="42" t="s">
        <v>41</v>
      </c>
      <c r="C1301" s="43" t="s">
        <v>56</v>
      </c>
      <c r="D1301" s="43" t="s">
        <v>35</v>
      </c>
      <c r="E1301" s="45">
        <v>2018</v>
      </c>
      <c r="F1301" s="45" t="s">
        <v>59</v>
      </c>
      <c r="G1301" s="45" t="s">
        <v>82</v>
      </c>
      <c r="H1301" s="49" t="s">
        <v>129</v>
      </c>
      <c r="I1301" s="43" t="s">
        <v>620</v>
      </c>
      <c r="J1301" s="45" t="s">
        <v>544</v>
      </c>
      <c r="K1301" s="45" t="s">
        <v>544</v>
      </c>
      <c r="L1301" s="48">
        <v>1298</v>
      </c>
      <c r="M1301" s="48">
        <v>1694</v>
      </c>
    </row>
    <row r="1302" spans="1:13" ht="14.25" x14ac:dyDescent="0.2">
      <c r="A1302" s="42" t="s">
        <v>41</v>
      </c>
      <c r="B1302" s="42" t="s">
        <v>41</v>
      </c>
      <c r="C1302" s="43" t="s">
        <v>56</v>
      </c>
      <c r="D1302" s="43" t="s">
        <v>35</v>
      </c>
      <c r="E1302" s="45">
        <v>2018</v>
      </c>
      <c r="F1302" s="45" t="s">
        <v>59</v>
      </c>
      <c r="G1302" s="45" t="s">
        <v>82</v>
      </c>
      <c r="H1302" s="49" t="s">
        <v>129</v>
      </c>
      <c r="I1302" s="43" t="s">
        <v>139</v>
      </c>
      <c r="J1302" s="45" t="s">
        <v>544</v>
      </c>
      <c r="K1302" s="45" t="s">
        <v>544</v>
      </c>
      <c r="L1302" s="48">
        <v>1298</v>
      </c>
      <c r="M1302" s="48">
        <v>1694</v>
      </c>
    </row>
    <row r="1303" spans="1:13" ht="14.25" x14ac:dyDescent="0.2">
      <c r="A1303" s="42" t="s">
        <v>41</v>
      </c>
      <c r="B1303" s="42" t="s">
        <v>41</v>
      </c>
      <c r="C1303" s="43" t="s">
        <v>56</v>
      </c>
      <c r="D1303" s="43" t="s">
        <v>35</v>
      </c>
      <c r="E1303" s="45">
        <v>2018</v>
      </c>
      <c r="F1303" s="45" t="s">
        <v>59</v>
      </c>
      <c r="G1303" s="45" t="s">
        <v>82</v>
      </c>
      <c r="H1303" s="49" t="s">
        <v>99</v>
      </c>
      <c r="I1303" s="43" t="s">
        <v>137</v>
      </c>
      <c r="J1303" s="45" t="s">
        <v>544</v>
      </c>
      <c r="K1303" s="45" t="s">
        <v>544</v>
      </c>
      <c r="L1303" s="48">
        <v>1727</v>
      </c>
      <c r="M1303" s="48">
        <v>2407.96</v>
      </c>
    </row>
    <row r="1304" spans="1:13" ht="14.25" x14ac:dyDescent="0.2">
      <c r="A1304" s="42" t="s">
        <v>41</v>
      </c>
      <c r="B1304" s="42" t="s">
        <v>41</v>
      </c>
      <c r="C1304" s="43" t="s">
        <v>56</v>
      </c>
      <c r="D1304" s="43" t="s">
        <v>35</v>
      </c>
      <c r="E1304" s="45">
        <v>2018</v>
      </c>
      <c r="F1304" s="45" t="s">
        <v>59</v>
      </c>
      <c r="G1304" s="45" t="s">
        <v>82</v>
      </c>
      <c r="H1304" s="49" t="s">
        <v>99</v>
      </c>
      <c r="I1304" s="43" t="s">
        <v>134</v>
      </c>
      <c r="J1304" s="45" t="s">
        <v>544</v>
      </c>
      <c r="K1304" s="45" t="s">
        <v>544</v>
      </c>
      <c r="L1304" s="48">
        <v>1727</v>
      </c>
      <c r="M1304" s="48">
        <v>2407.96</v>
      </c>
    </row>
    <row r="1305" spans="1:13" ht="14.25" x14ac:dyDescent="0.2">
      <c r="A1305" s="42" t="s">
        <v>41</v>
      </c>
      <c r="B1305" s="42" t="s">
        <v>41</v>
      </c>
      <c r="C1305" s="43" t="s">
        <v>56</v>
      </c>
      <c r="D1305" s="43" t="s">
        <v>35</v>
      </c>
      <c r="E1305" s="45">
        <v>2018</v>
      </c>
      <c r="F1305" s="45" t="s">
        <v>59</v>
      </c>
      <c r="G1305" s="45" t="s">
        <v>82</v>
      </c>
      <c r="H1305" s="49" t="s">
        <v>99</v>
      </c>
      <c r="I1305" s="43" t="s">
        <v>134</v>
      </c>
      <c r="J1305" s="45" t="s">
        <v>544</v>
      </c>
      <c r="K1305" s="45" t="s">
        <v>544</v>
      </c>
      <c r="L1305" s="48">
        <v>1727</v>
      </c>
      <c r="M1305" s="48">
        <v>2407.96</v>
      </c>
    </row>
    <row r="1306" spans="1:13" ht="14.25" x14ac:dyDescent="0.2">
      <c r="A1306" s="42" t="s">
        <v>41</v>
      </c>
      <c r="B1306" s="42" t="s">
        <v>41</v>
      </c>
      <c r="C1306" s="43" t="s">
        <v>56</v>
      </c>
      <c r="D1306" s="43" t="s">
        <v>35</v>
      </c>
      <c r="E1306" s="45">
        <v>2018</v>
      </c>
      <c r="F1306" s="45" t="s">
        <v>59</v>
      </c>
      <c r="G1306" s="45" t="s">
        <v>82</v>
      </c>
      <c r="H1306" s="49" t="s">
        <v>99</v>
      </c>
      <c r="I1306" s="43" t="s">
        <v>134</v>
      </c>
      <c r="J1306" s="45" t="s">
        <v>544</v>
      </c>
      <c r="K1306" s="45" t="s">
        <v>544</v>
      </c>
      <c r="L1306" s="48">
        <v>1727</v>
      </c>
      <c r="M1306" s="48">
        <v>2407.96</v>
      </c>
    </row>
    <row r="1307" spans="1:13" ht="14.25" x14ac:dyDescent="0.2">
      <c r="A1307" s="42" t="s">
        <v>41</v>
      </c>
      <c r="B1307" s="42" t="s">
        <v>41</v>
      </c>
      <c r="C1307" s="43" t="s">
        <v>56</v>
      </c>
      <c r="D1307" s="43" t="s">
        <v>35</v>
      </c>
      <c r="E1307" s="45">
        <v>2018</v>
      </c>
      <c r="F1307" s="45" t="s">
        <v>59</v>
      </c>
      <c r="G1307" s="45" t="s">
        <v>82</v>
      </c>
      <c r="H1307" s="49" t="s">
        <v>129</v>
      </c>
      <c r="I1307" s="43" t="s">
        <v>139</v>
      </c>
      <c r="J1307" s="45" t="s">
        <v>544</v>
      </c>
      <c r="K1307" s="45" t="s">
        <v>544</v>
      </c>
      <c r="L1307" s="48">
        <v>1298</v>
      </c>
      <c r="M1307" s="48">
        <v>1694</v>
      </c>
    </row>
    <row r="1308" spans="1:13" ht="14.25" x14ac:dyDescent="0.2">
      <c r="A1308" s="42" t="s">
        <v>41</v>
      </c>
      <c r="B1308" s="42" t="s">
        <v>41</v>
      </c>
      <c r="C1308" s="43" t="s">
        <v>56</v>
      </c>
      <c r="D1308" s="43" t="s">
        <v>35</v>
      </c>
      <c r="E1308" s="45">
        <v>2018</v>
      </c>
      <c r="F1308" s="45" t="s">
        <v>59</v>
      </c>
      <c r="G1308" s="45" t="s">
        <v>82</v>
      </c>
      <c r="H1308" s="49" t="s">
        <v>99</v>
      </c>
      <c r="I1308" s="43" t="s">
        <v>134</v>
      </c>
      <c r="J1308" s="45" t="s">
        <v>544</v>
      </c>
      <c r="K1308" s="45" t="s">
        <v>544</v>
      </c>
      <c r="L1308" s="48">
        <v>1727</v>
      </c>
      <c r="M1308" s="48">
        <v>2407.96</v>
      </c>
    </row>
    <row r="1309" spans="1:13" ht="14.25" x14ac:dyDescent="0.2">
      <c r="A1309" s="42" t="s">
        <v>41</v>
      </c>
      <c r="B1309" s="42" t="s">
        <v>41</v>
      </c>
      <c r="C1309" s="43" t="s">
        <v>56</v>
      </c>
      <c r="D1309" s="43" t="s">
        <v>35</v>
      </c>
      <c r="E1309" s="45">
        <v>2018</v>
      </c>
      <c r="F1309" s="45" t="s">
        <v>59</v>
      </c>
      <c r="G1309" s="45" t="s">
        <v>82</v>
      </c>
      <c r="H1309" s="49" t="s">
        <v>99</v>
      </c>
      <c r="I1309" s="43" t="s">
        <v>127</v>
      </c>
      <c r="J1309" s="45" t="s">
        <v>544</v>
      </c>
      <c r="K1309" s="45" t="s">
        <v>544</v>
      </c>
      <c r="L1309" s="48">
        <v>1727</v>
      </c>
      <c r="M1309" s="48">
        <v>2407.96</v>
      </c>
    </row>
    <row r="1310" spans="1:13" ht="14.25" x14ac:dyDescent="0.2">
      <c r="A1310" s="42" t="s">
        <v>41</v>
      </c>
      <c r="B1310" s="42" t="s">
        <v>41</v>
      </c>
      <c r="C1310" s="43" t="s">
        <v>56</v>
      </c>
      <c r="D1310" s="43" t="s">
        <v>35</v>
      </c>
      <c r="E1310" s="45">
        <v>2018</v>
      </c>
      <c r="F1310" s="45" t="s">
        <v>59</v>
      </c>
      <c r="G1310" s="45" t="s">
        <v>82</v>
      </c>
      <c r="H1310" s="49" t="s">
        <v>129</v>
      </c>
      <c r="I1310" s="43" t="s">
        <v>134</v>
      </c>
      <c r="J1310" s="45" t="s">
        <v>544</v>
      </c>
      <c r="K1310" s="45" t="s">
        <v>544</v>
      </c>
      <c r="L1310" s="48">
        <v>1298</v>
      </c>
      <c r="M1310" s="48">
        <v>1694</v>
      </c>
    </row>
    <row r="1311" spans="1:13" ht="14.25" x14ac:dyDescent="0.2">
      <c r="A1311" s="42" t="s">
        <v>41</v>
      </c>
      <c r="B1311" s="42" t="s">
        <v>41</v>
      </c>
      <c r="C1311" s="43" t="s">
        <v>56</v>
      </c>
      <c r="D1311" s="43" t="s">
        <v>35</v>
      </c>
      <c r="E1311" s="45">
        <v>2018</v>
      </c>
      <c r="F1311" s="45" t="s">
        <v>59</v>
      </c>
      <c r="G1311" s="45" t="s">
        <v>82</v>
      </c>
      <c r="H1311" s="49" t="s">
        <v>99</v>
      </c>
      <c r="I1311" s="43" t="s">
        <v>138</v>
      </c>
      <c r="J1311" s="45" t="s">
        <v>544</v>
      </c>
      <c r="K1311" s="45" t="s">
        <v>544</v>
      </c>
      <c r="L1311" s="48">
        <v>1727</v>
      </c>
      <c r="M1311" s="48">
        <v>2407.96</v>
      </c>
    </row>
    <row r="1312" spans="1:13" ht="14.25" x14ac:dyDescent="0.2">
      <c r="A1312" s="42" t="s">
        <v>41</v>
      </c>
      <c r="B1312" s="42" t="s">
        <v>41</v>
      </c>
      <c r="C1312" s="43" t="s">
        <v>56</v>
      </c>
      <c r="D1312" s="43" t="s">
        <v>35</v>
      </c>
      <c r="E1312" s="45">
        <v>2018</v>
      </c>
      <c r="F1312" s="45" t="s">
        <v>59</v>
      </c>
      <c r="G1312" s="45" t="s">
        <v>82</v>
      </c>
      <c r="H1312" s="49" t="s">
        <v>129</v>
      </c>
      <c r="I1312" s="43" t="s">
        <v>127</v>
      </c>
      <c r="J1312" s="45" t="s">
        <v>544</v>
      </c>
      <c r="K1312" s="45" t="s">
        <v>544</v>
      </c>
      <c r="L1312" s="48">
        <v>1298</v>
      </c>
      <c r="M1312" s="48">
        <v>1694</v>
      </c>
    </row>
    <row r="1313" spans="1:13" ht="14.25" x14ac:dyDescent="0.2">
      <c r="A1313" s="42" t="s">
        <v>41</v>
      </c>
      <c r="B1313" s="42" t="s">
        <v>41</v>
      </c>
      <c r="C1313" s="43" t="s">
        <v>56</v>
      </c>
      <c r="D1313" s="43" t="s">
        <v>35</v>
      </c>
      <c r="E1313" s="45">
        <v>2018</v>
      </c>
      <c r="F1313" s="45" t="s">
        <v>59</v>
      </c>
      <c r="G1313" s="45" t="s">
        <v>82</v>
      </c>
      <c r="H1313" s="49" t="s">
        <v>129</v>
      </c>
      <c r="I1313" s="43" t="s">
        <v>136</v>
      </c>
      <c r="J1313" s="45" t="s">
        <v>544</v>
      </c>
      <c r="K1313" s="45" t="s">
        <v>544</v>
      </c>
      <c r="L1313" s="48">
        <v>1298</v>
      </c>
      <c r="M1313" s="48">
        <v>1694</v>
      </c>
    </row>
    <row r="1314" spans="1:13" ht="14.25" x14ac:dyDescent="0.2">
      <c r="A1314" s="42" t="s">
        <v>41</v>
      </c>
      <c r="B1314" s="42" t="s">
        <v>41</v>
      </c>
      <c r="C1314" s="43" t="s">
        <v>56</v>
      </c>
      <c r="D1314" s="43" t="s">
        <v>35</v>
      </c>
      <c r="E1314" s="45">
        <v>2018</v>
      </c>
      <c r="F1314" s="45" t="s">
        <v>59</v>
      </c>
      <c r="G1314" s="45" t="s">
        <v>82</v>
      </c>
      <c r="H1314" s="49" t="s">
        <v>129</v>
      </c>
      <c r="I1314" s="43" t="s">
        <v>138</v>
      </c>
      <c r="J1314" s="45" t="s">
        <v>544</v>
      </c>
      <c r="K1314" s="45" t="s">
        <v>544</v>
      </c>
      <c r="L1314" s="48">
        <v>1298</v>
      </c>
      <c r="M1314" s="48">
        <v>1694</v>
      </c>
    </row>
    <row r="1315" spans="1:13" ht="14.25" x14ac:dyDescent="0.2">
      <c r="A1315" s="42" t="s">
        <v>41</v>
      </c>
      <c r="B1315" s="42" t="s">
        <v>41</v>
      </c>
      <c r="C1315" s="43" t="s">
        <v>56</v>
      </c>
      <c r="D1315" s="43" t="s">
        <v>35</v>
      </c>
      <c r="E1315" s="45">
        <v>2018</v>
      </c>
      <c r="F1315" s="45" t="s">
        <v>59</v>
      </c>
      <c r="G1315" s="45" t="s">
        <v>82</v>
      </c>
      <c r="H1315" s="49" t="s">
        <v>129</v>
      </c>
      <c r="I1315" s="43" t="s">
        <v>134</v>
      </c>
      <c r="J1315" s="45" t="s">
        <v>544</v>
      </c>
      <c r="K1315" s="45" t="s">
        <v>544</v>
      </c>
      <c r="L1315" s="48">
        <v>1298</v>
      </c>
      <c r="M1315" s="48">
        <v>1694</v>
      </c>
    </row>
    <row r="1316" spans="1:13" ht="14.25" x14ac:dyDescent="0.2">
      <c r="A1316" s="42" t="s">
        <v>41</v>
      </c>
      <c r="B1316" s="42" t="s">
        <v>41</v>
      </c>
      <c r="C1316" s="43" t="s">
        <v>56</v>
      </c>
      <c r="D1316" s="43" t="s">
        <v>35</v>
      </c>
      <c r="E1316" s="45">
        <v>2018</v>
      </c>
      <c r="F1316" s="45" t="s">
        <v>59</v>
      </c>
      <c r="G1316" s="45" t="s">
        <v>82</v>
      </c>
      <c r="H1316" s="49" t="s">
        <v>129</v>
      </c>
      <c r="I1316" s="43" t="s">
        <v>134</v>
      </c>
      <c r="J1316" s="45" t="s">
        <v>544</v>
      </c>
      <c r="K1316" s="45" t="s">
        <v>544</v>
      </c>
      <c r="L1316" s="48">
        <v>1298</v>
      </c>
      <c r="M1316" s="48">
        <v>1694</v>
      </c>
    </row>
    <row r="1317" spans="1:13" ht="14.25" x14ac:dyDescent="0.2">
      <c r="A1317" s="42" t="s">
        <v>41</v>
      </c>
      <c r="B1317" s="42" t="s">
        <v>41</v>
      </c>
      <c r="C1317" s="43" t="s">
        <v>56</v>
      </c>
      <c r="D1317" s="43" t="s">
        <v>35</v>
      </c>
      <c r="E1317" s="45">
        <v>2018</v>
      </c>
      <c r="F1317" s="45" t="s">
        <v>59</v>
      </c>
      <c r="G1317" s="45" t="s">
        <v>82</v>
      </c>
      <c r="H1317" s="49" t="s">
        <v>99</v>
      </c>
      <c r="I1317" s="43" t="s">
        <v>139</v>
      </c>
      <c r="J1317" s="45" t="s">
        <v>544</v>
      </c>
      <c r="K1317" s="45" t="s">
        <v>544</v>
      </c>
      <c r="L1317" s="48">
        <v>1727</v>
      </c>
      <c r="M1317" s="48">
        <v>2407.96</v>
      </c>
    </row>
    <row r="1318" spans="1:13" ht="14.25" x14ac:dyDescent="0.2">
      <c r="A1318" s="42" t="s">
        <v>41</v>
      </c>
      <c r="B1318" s="42" t="s">
        <v>41</v>
      </c>
      <c r="C1318" s="43" t="s">
        <v>56</v>
      </c>
      <c r="D1318" s="43" t="s">
        <v>35</v>
      </c>
      <c r="E1318" s="45">
        <v>2018</v>
      </c>
      <c r="F1318" s="45" t="s">
        <v>59</v>
      </c>
      <c r="G1318" s="45" t="s">
        <v>82</v>
      </c>
      <c r="H1318" s="49" t="s">
        <v>99</v>
      </c>
      <c r="I1318" s="43" t="s">
        <v>139</v>
      </c>
      <c r="J1318" s="45" t="s">
        <v>544</v>
      </c>
      <c r="K1318" s="45" t="s">
        <v>544</v>
      </c>
      <c r="L1318" s="48">
        <v>1727</v>
      </c>
      <c r="M1318" s="48">
        <v>2407.96</v>
      </c>
    </row>
    <row r="1319" spans="1:13" ht="14.25" x14ac:dyDescent="0.2">
      <c r="A1319" s="42" t="s">
        <v>41</v>
      </c>
      <c r="B1319" s="42" t="s">
        <v>41</v>
      </c>
      <c r="C1319" s="43" t="s">
        <v>56</v>
      </c>
      <c r="D1319" s="43" t="s">
        <v>35</v>
      </c>
      <c r="E1319" s="45">
        <v>2018</v>
      </c>
      <c r="F1319" s="45" t="s">
        <v>59</v>
      </c>
      <c r="G1319" s="45" t="s">
        <v>82</v>
      </c>
      <c r="H1319" s="49" t="s">
        <v>99</v>
      </c>
      <c r="I1319" s="43" t="s">
        <v>139</v>
      </c>
      <c r="J1319" s="45" t="s">
        <v>544</v>
      </c>
      <c r="K1319" s="45" t="s">
        <v>544</v>
      </c>
      <c r="L1319" s="48">
        <v>1727</v>
      </c>
      <c r="M1319" s="48">
        <v>2407.96</v>
      </c>
    </row>
    <row r="1320" spans="1:13" ht="14.25" x14ac:dyDescent="0.2">
      <c r="A1320" s="42" t="s">
        <v>41</v>
      </c>
      <c r="B1320" s="42" t="s">
        <v>41</v>
      </c>
      <c r="C1320" s="43" t="s">
        <v>56</v>
      </c>
      <c r="D1320" s="43" t="s">
        <v>28</v>
      </c>
      <c r="E1320" s="45">
        <v>2018</v>
      </c>
      <c r="F1320" s="45" t="s">
        <v>61</v>
      </c>
      <c r="G1320" s="45" t="s">
        <v>102</v>
      </c>
      <c r="H1320" s="60" t="s">
        <v>93</v>
      </c>
      <c r="I1320" s="61" t="s">
        <v>163</v>
      </c>
      <c r="J1320" s="45" t="s">
        <v>544</v>
      </c>
      <c r="K1320" s="45" t="s">
        <v>544</v>
      </c>
      <c r="L1320" s="48">
        <v>1212</v>
      </c>
      <c r="M1320" s="48">
        <v>2178.0100000000002</v>
      </c>
    </row>
    <row r="1321" spans="1:13" ht="14.25" x14ac:dyDescent="0.2">
      <c r="A1321" s="42" t="s">
        <v>41</v>
      </c>
      <c r="B1321" s="42" t="s">
        <v>41</v>
      </c>
      <c r="C1321" s="43" t="s">
        <v>56</v>
      </c>
      <c r="D1321" s="43" t="s">
        <v>28</v>
      </c>
      <c r="E1321" s="45">
        <v>2018</v>
      </c>
      <c r="F1321" s="45" t="s">
        <v>61</v>
      </c>
      <c r="G1321" s="45" t="s">
        <v>102</v>
      </c>
      <c r="H1321" s="45" t="s">
        <v>129</v>
      </c>
      <c r="I1321" s="43" t="s">
        <v>284</v>
      </c>
      <c r="J1321" s="45" t="s">
        <v>544</v>
      </c>
      <c r="K1321" s="45" t="s">
        <v>544</v>
      </c>
      <c r="L1321" s="48">
        <v>1212</v>
      </c>
      <c r="M1321" s="48">
        <v>2178.0100000000002</v>
      </c>
    </row>
    <row r="1322" spans="1:13" ht="14.25" x14ac:dyDescent="0.2">
      <c r="A1322" s="42" t="s">
        <v>41</v>
      </c>
      <c r="B1322" s="42" t="s">
        <v>41</v>
      </c>
      <c r="C1322" s="43" t="s">
        <v>56</v>
      </c>
      <c r="D1322" s="43" t="s">
        <v>28</v>
      </c>
      <c r="E1322" s="45">
        <v>2018</v>
      </c>
      <c r="F1322" s="45" t="s">
        <v>61</v>
      </c>
      <c r="G1322" s="45" t="s">
        <v>102</v>
      </c>
      <c r="H1322" s="45" t="s">
        <v>95</v>
      </c>
      <c r="I1322" s="43" t="s">
        <v>163</v>
      </c>
      <c r="J1322" s="45" t="s">
        <v>544</v>
      </c>
      <c r="K1322" s="45" t="s">
        <v>544</v>
      </c>
      <c r="L1322" s="48">
        <v>1606</v>
      </c>
      <c r="M1322" s="48">
        <v>4307.8500000000004</v>
      </c>
    </row>
    <row r="1323" spans="1:13" ht="14.25" x14ac:dyDescent="0.2">
      <c r="A1323" s="42" t="s">
        <v>41</v>
      </c>
      <c r="B1323" s="42" t="s">
        <v>41</v>
      </c>
      <c r="C1323" s="43" t="s">
        <v>56</v>
      </c>
      <c r="D1323" s="43" t="s">
        <v>28</v>
      </c>
      <c r="E1323" s="45">
        <v>2018</v>
      </c>
      <c r="F1323" s="45" t="s">
        <v>61</v>
      </c>
      <c r="G1323" s="45" t="s">
        <v>102</v>
      </c>
      <c r="H1323" s="45" t="s">
        <v>99</v>
      </c>
      <c r="I1323" s="43" t="s">
        <v>284</v>
      </c>
      <c r="J1323" s="45" t="s">
        <v>544</v>
      </c>
      <c r="K1323" s="45" t="s">
        <v>544</v>
      </c>
      <c r="L1323" s="48">
        <v>2076.27</v>
      </c>
      <c r="M1323" s="48">
        <v>3743.8</v>
      </c>
    </row>
    <row r="1324" spans="1:13" ht="14.25" x14ac:dyDescent="0.2">
      <c r="A1324" s="42" t="s">
        <v>41</v>
      </c>
      <c r="B1324" s="42" t="s">
        <v>41</v>
      </c>
      <c r="C1324" s="43" t="s">
        <v>56</v>
      </c>
      <c r="D1324" s="43" t="s">
        <v>28</v>
      </c>
      <c r="E1324" s="45">
        <v>2018</v>
      </c>
      <c r="F1324" s="45" t="s">
        <v>61</v>
      </c>
      <c r="G1324" s="45" t="s">
        <v>102</v>
      </c>
      <c r="H1324" s="45" t="s">
        <v>129</v>
      </c>
      <c r="I1324" s="43" t="s">
        <v>284</v>
      </c>
      <c r="J1324" s="45" t="s">
        <v>544</v>
      </c>
      <c r="K1324" s="45" t="s">
        <v>544</v>
      </c>
      <c r="L1324" s="48">
        <v>1212</v>
      </c>
      <c r="M1324" s="48">
        <v>2178.0100000000002</v>
      </c>
    </row>
    <row r="1325" spans="1:13" ht="14.25" x14ac:dyDescent="0.2">
      <c r="A1325" s="42" t="s">
        <v>41</v>
      </c>
      <c r="B1325" s="42" t="s">
        <v>41</v>
      </c>
      <c r="C1325" s="43" t="s">
        <v>56</v>
      </c>
      <c r="D1325" s="43" t="s">
        <v>28</v>
      </c>
      <c r="E1325" s="45">
        <v>2018</v>
      </c>
      <c r="F1325" s="45" t="s">
        <v>61</v>
      </c>
      <c r="G1325" s="45" t="s">
        <v>102</v>
      </c>
      <c r="H1325" s="45" t="s">
        <v>129</v>
      </c>
      <c r="I1325" s="43" t="s">
        <v>284</v>
      </c>
      <c r="J1325" s="45" t="s">
        <v>544</v>
      </c>
      <c r="K1325" s="45" t="s">
        <v>544</v>
      </c>
      <c r="L1325" s="48">
        <v>1212</v>
      </c>
      <c r="M1325" s="48">
        <v>2178.0100000000002</v>
      </c>
    </row>
    <row r="1326" spans="1:13" ht="14.25" x14ac:dyDescent="0.2">
      <c r="A1326" s="42" t="s">
        <v>41</v>
      </c>
      <c r="B1326" s="42" t="s">
        <v>41</v>
      </c>
      <c r="C1326" s="43" t="s">
        <v>56</v>
      </c>
      <c r="D1326" s="43" t="s">
        <v>28</v>
      </c>
      <c r="E1326" s="45">
        <v>2018</v>
      </c>
      <c r="F1326" s="45" t="s">
        <v>61</v>
      </c>
      <c r="G1326" s="45" t="s">
        <v>102</v>
      </c>
      <c r="H1326" s="45" t="s">
        <v>162</v>
      </c>
      <c r="I1326" s="43" t="s">
        <v>163</v>
      </c>
      <c r="J1326" s="45" t="s">
        <v>544</v>
      </c>
      <c r="K1326" s="45" t="s">
        <v>544</v>
      </c>
      <c r="L1326" s="48">
        <v>2076.27</v>
      </c>
      <c r="M1326" s="48">
        <v>4495.8599999999997</v>
      </c>
    </row>
    <row r="1327" spans="1:13" ht="14.25" x14ac:dyDescent="0.2">
      <c r="A1327" s="42" t="s">
        <v>41</v>
      </c>
      <c r="B1327" s="42" t="s">
        <v>41</v>
      </c>
      <c r="C1327" s="43" t="s">
        <v>56</v>
      </c>
      <c r="D1327" s="43" t="s">
        <v>28</v>
      </c>
      <c r="E1327" s="45">
        <v>2018</v>
      </c>
      <c r="F1327" s="45" t="s">
        <v>61</v>
      </c>
      <c r="G1327" s="45" t="s">
        <v>102</v>
      </c>
      <c r="H1327" s="45" t="s">
        <v>99</v>
      </c>
      <c r="I1327" s="43" t="s">
        <v>284</v>
      </c>
      <c r="J1327" s="45" t="s">
        <v>544</v>
      </c>
      <c r="K1327" s="45" t="s">
        <v>544</v>
      </c>
      <c r="L1327" s="48">
        <v>2076.27</v>
      </c>
      <c r="M1327" s="48">
        <v>3743.8</v>
      </c>
    </row>
    <row r="1328" spans="1:13" ht="14.25" x14ac:dyDescent="0.2">
      <c r="A1328" s="42" t="s">
        <v>41</v>
      </c>
      <c r="B1328" s="42" t="s">
        <v>41</v>
      </c>
      <c r="C1328" s="43" t="s">
        <v>56</v>
      </c>
      <c r="D1328" s="43" t="s">
        <v>28</v>
      </c>
      <c r="E1328" s="45">
        <v>2018</v>
      </c>
      <c r="F1328" s="45" t="s">
        <v>61</v>
      </c>
      <c r="G1328" s="45" t="s">
        <v>102</v>
      </c>
      <c r="H1328" s="45" t="s">
        <v>99</v>
      </c>
      <c r="I1328" s="43" t="s">
        <v>284</v>
      </c>
      <c r="J1328" s="45" t="s">
        <v>544</v>
      </c>
      <c r="K1328" s="45" t="s">
        <v>544</v>
      </c>
      <c r="L1328" s="48">
        <v>2076.27</v>
      </c>
      <c r="M1328" s="48">
        <v>4495.8599999999997</v>
      </c>
    </row>
    <row r="1329" spans="1:13" ht="14.25" x14ac:dyDescent="0.2">
      <c r="A1329" s="42" t="s">
        <v>41</v>
      </c>
      <c r="B1329" s="42" t="s">
        <v>41</v>
      </c>
      <c r="C1329" s="43" t="s">
        <v>56</v>
      </c>
      <c r="D1329" s="43" t="s">
        <v>28</v>
      </c>
      <c r="E1329" s="45">
        <v>2018</v>
      </c>
      <c r="F1329" s="45" t="s">
        <v>61</v>
      </c>
      <c r="G1329" s="45" t="s">
        <v>102</v>
      </c>
      <c r="H1329" s="45" t="s">
        <v>129</v>
      </c>
      <c r="I1329" s="43" t="s">
        <v>284</v>
      </c>
      <c r="J1329" s="45" t="s">
        <v>544</v>
      </c>
      <c r="K1329" s="45" t="s">
        <v>544</v>
      </c>
      <c r="L1329" s="48">
        <v>1212</v>
      </c>
      <c r="M1329" s="48">
        <v>2929.14</v>
      </c>
    </row>
    <row r="1330" spans="1:13" ht="14.25" x14ac:dyDescent="0.2">
      <c r="A1330" s="42" t="s">
        <v>41</v>
      </c>
      <c r="B1330" s="42" t="s">
        <v>41</v>
      </c>
      <c r="C1330" s="43" t="s">
        <v>56</v>
      </c>
      <c r="D1330" s="43" t="s">
        <v>28</v>
      </c>
      <c r="E1330" s="45">
        <v>2018</v>
      </c>
      <c r="F1330" s="45" t="s">
        <v>61</v>
      </c>
      <c r="G1330" s="45" t="s">
        <v>102</v>
      </c>
      <c r="H1330" s="45" t="s">
        <v>160</v>
      </c>
      <c r="I1330" s="43" t="s">
        <v>163</v>
      </c>
      <c r="J1330" s="45" t="s">
        <v>544</v>
      </c>
      <c r="K1330" s="45" t="s">
        <v>544</v>
      </c>
      <c r="L1330" s="48">
        <v>1212</v>
      </c>
      <c r="M1330" s="48">
        <v>2178.0100000000002</v>
      </c>
    </row>
    <row r="1331" spans="1:13" ht="14.25" x14ac:dyDescent="0.2">
      <c r="A1331" s="42" t="s">
        <v>41</v>
      </c>
      <c r="B1331" s="42" t="s">
        <v>41</v>
      </c>
      <c r="C1331" s="43" t="s">
        <v>56</v>
      </c>
      <c r="D1331" s="43" t="s">
        <v>0</v>
      </c>
      <c r="E1331" s="45">
        <v>2018</v>
      </c>
      <c r="F1331" s="45" t="s">
        <v>61</v>
      </c>
      <c r="G1331" s="45" t="s">
        <v>102</v>
      </c>
      <c r="H1331" s="45" t="s">
        <v>129</v>
      </c>
      <c r="I1331" s="43" t="s">
        <v>151</v>
      </c>
      <c r="J1331" s="45" t="s">
        <v>544</v>
      </c>
      <c r="K1331" s="45" t="s">
        <v>544</v>
      </c>
      <c r="L1331" s="48">
        <v>1212</v>
      </c>
      <c r="M1331" s="48">
        <v>4380.49</v>
      </c>
    </row>
    <row r="1332" spans="1:13" ht="14.25" x14ac:dyDescent="0.2">
      <c r="A1332" s="42" t="s">
        <v>41</v>
      </c>
      <c r="B1332" s="42" t="s">
        <v>41</v>
      </c>
      <c r="C1332" s="43" t="s">
        <v>56</v>
      </c>
      <c r="D1332" s="43" t="s">
        <v>0</v>
      </c>
      <c r="E1332" s="45">
        <v>2018</v>
      </c>
      <c r="F1332" s="45" t="s">
        <v>61</v>
      </c>
      <c r="G1332" s="45" t="s">
        <v>102</v>
      </c>
      <c r="H1332" s="45" t="s">
        <v>129</v>
      </c>
      <c r="I1332" s="43" t="s">
        <v>285</v>
      </c>
      <c r="J1332" s="45" t="s">
        <v>544</v>
      </c>
      <c r="K1332" s="45" t="s">
        <v>544</v>
      </c>
      <c r="L1332" s="48">
        <v>1212</v>
      </c>
      <c r="M1332" s="48">
        <v>4380.49</v>
      </c>
    </row>
    <row r="1333" spans="1:13" ht="14.25" x14ac:dyDescent="0.2">
      <c r="A1333" s="42" t="s">
        <v>41</v>
      </c>
      <c r="B1333" s="42" t="s">
        <v>41</v>
      </c>
      <c r="C1333" s="43" t="s">
        <v>56</v>
      </c>
      <c r="D1333" s="43" t="s">
        <v>0</v>
      </c>
      <c r="E1333" s="45">
        <v>2018</v>
      </c>
      <c r="F1333" s="45" t="s">
        <v>61</v>
      </c>
      <c r="G1333" s="45" t="s">
        <v>102</v>
      </c>
      <c r="H1333" s="45" t="s">
        <v>99</v>
      </c>
      <c r="I1333" s="43" t="s">
        <v>156</v>
      </c>
      <c r="J1333" s="45" t="s">
        <v>544</v>
      </c>
      <c r="K1333" s="45" t="s">
        <v>544</v>
      </c>
      <c r="L1333" s="48">
        <v>1718.8</v>
      </c>
      <c r="M1333" s="48">
        <v>5893.71</v>
      </c>
    </row>
    <row r="1334" spans="1:13" ht="14.25" x14ac:dyDescent="0.2">
      <c r="A1334" s="42" t="s">
        <v>41</v>
      </c>
      <c r="B1334" s="42" t="s">
        <v>41</v>
      </c>
      <c r="C1334" s="43" t="s">
        <v>56</v>
      </c>
      <c r="D1334" s="43" t="s">
        <v>0</v>
      </c>
      <c r="E1334" s="45">
        <v>2018</v>
      </c>
      <c r="F1334" s="45" t="s">
        <v>61</v>
      </c>
      <c r="G1334" s="45" t="s">
        <v>102</v>
      </c>
      <c r="H1334" s="45" t="s">
        <v>99</v>
      </c>
      <c r="I1334" s="43" t="s">
        <v>220</v>
      </c>
      <c r="J1334" s="45" t="s">
        <v>544</v>
      </c>
      <c r="K1334" s="45" t="s">
        <v>544</v>
      </c>
      <c r="L1334" s="48">
        <v>1718.8</v>
      </c>
      <c r="M1334" s="48">
        <v>5893.71</v>
      </c>
    </row>
    <row r="1335" spans="1:13" ht="14.25" x14ac:dyDescent="0.2">
      <c r="A1335" s="42" t="s">
        <v>41</v>
      </c>
      <c r="B1335" s="42" t="s">
        <v>41</v>
      </c>
      <c r="C1335" s="43" t="s">
        <v>56</v>
      </c>
      <c r="D1335" s="43" t="s">
        <v>0</v>
      </c>
      <c r="E1335" s="45">
        <v>2018</v>
      </c>
      <c r="F1335" s="45" t="s">
        <v>61</v>
      </c>
      <c r="G1335" s="45" t="s">
        <v>102</v>
      </c>
      <c r="H1335" s="45" t="s">
        <v>129</v>
      </c>
      <c r="I1335" s="43" t="s">
        <v>285</v>
      </c>
      <c r="J1335" s="45" t="s">
        <v>544</v>
      </c>
      <c r="K1335" s="45" t="s">
        <v>544</v>
      </c>
      <c r="L1335" s="48">
        <v>1212</v>
      </c>
      <c r="M1335" s="48">
        <v>4380.49</v>
      </c>
    </row>
    <row r="1336" spans="1:13" ht="14.25" x14ac:dyDescent="0.2">
      <c r="A1336" s="42" t="s">
        <v>41</v>
      </c>
      <c r="B1336" s="42" t="s">
        <v>41</v>
      </c>
      <c r="C1336" s="43" t="s">
        <v>56</v>
      </c>
      <c r="D1336" s="43" t="s">
        <v>0</v>
      </c>
      <c r="E1336" s="45">
        <v>2018</v>
      </c>
      <c r="F1336" s="45" t="s">
        <v>61</v>
      </c>
      <c r="G1336" s="45" t="s">
        <v>102</v>
      </c>
      <c r="H1336" s="45" t="s">
        <v>99</v>
      </c>
      <c r="I1336" s="43" t="s">
        <v>154</v>
      </c>
      <c r="J1336" s="45" t="s">
        <v>544</v>
      </c>
      <c r="K1336" s="45" t="s">
        <v>544</v>
      </c>
      <c r="L1336" s="48">
        <v>1718.8</v>
      </c>
      <c r="M1336" s="48">
        <v>5893.71</v>
      </c>
    </row>
    <row r="1337" spans="1:13" ht="14.25" x14ac:dyDescent="0.2">
      <c r="A1337" s="42" t="s">
        <v>41</v>
      </c>
      <c r="B1337" s="42" t="s">
        <v>41</v>
      </c>
      <c r="C1337" s="43" t="s">
        <v>56</v>
      </c>
      <c r="D1337" s="43" t="s">
        <v>0</v>
      </c>
      <c r="E1337" s="45">
        <v>2018</v>
      </c>
      <c r="F1337" s="45" t="s">
        <v>61</v>
      </c>
      <c r="G1337" s="45" t="s">
        <v>102</v>
      </c>
      <c r="H1337" s="45" t="s">
        <v>99</v>
      </c>
      <c r="I1337" s="43" t="s">
        <v>286</v>
      </c>
      <c r="J1337" s="45" t="s">
        <v>544</v>
      </c>
      <c r="K1337" s="45" t="s">
        <v>544</v>
      </c>
      <c r="L1337" s="48">
        <v>1718.8</v>
      </c>
      <c r="M1337" s="48">
        <v>5893.71</v>
      </c>
    </row>
    <row r="1338" spans="1:13" ht="14.25" x14ac:dyDescent="0.2">
      <c r="A1338" s="42" t="s">
        <v>41</v>
      </c>
      <c r="B1338" s="42" t="s">
        <v>41</v>
      </c>
      <c r="C1338" s="43" t="s">
        <v>56</v>
      </c>
      <c r="D1338" s="43" t="s">
        <v>0</v>
      </c>
      <c r="E1338" s="45">
        <v>2018</v>
      </c>
      <c r="F1338" s="45" t="s">
        <v>61</v>
      </c>
      <c r="G1338" s="45" t="s">
        <v>102</v>
      </c>
      <c r="H1338" s="45" t="s">
        <v>99</v>
      </c>
      <c r="I1338" s="43" t="s">
        <v>144</v>
      </c>
      <c r="J1338" s="45" t="s">
        <v>544</v>
      </c>
      <c r="K1338" s="45" t="s">
        <v>544</v>
      </c>
      <c r="L1338" s="48">
        <v>1718.8</v>
      </c>
      <c r="M1338" s="48">
        <v>5893.71</v>
      </c>
    </row>
    <row r="1339" spans="1:13" ht="14.25" x14ac:dyDescent="0.2">
      <c r="A1339" s="42" t="s">
        <v>41</v>
      </c>
      <c r="B1339" s="42" t="s">
        <v>41</v>
      </c>
      <c r="C1339" s="43" t="s">
        <v>56</v>
      </c>
      <c r="D1339" s="43" t="s">
        <v>0</v>
      </c>
      <c r="E1339" s="45">
        <v>2018</v>
      </c>
      <c r="F1339" s="45" t="s">
        <v>61</v>
      </c>
      <c r="G1339" s="45" t="s">
        <v>102</v>
      </c>
      <c r="H1339" s="45" t="s">
        <v>93</v>
      </c>
      <c r="I1339" s="43" t="s">
        <v>165</v>
      </c>
      <c r="J1339" s="45" t="s">
        <v>544</v>
      </c>
      <c r="K1339" s="45" t="s">
        <v>544</v>
      </c>
      <c r="L1339" s="48">
        <v>1212</v>
      </c>
      <c r="M1339" s="48">
        <v>6679.94</v>
      </c>
    </row>
    <row r="1340" spans="1:13" ht="14.25" x14ac:dyDescent="0.2">
      <c r="A1340" s="42" t="s">
        <v>41</v>
      </c>
      <c r="B1340" s="42" t="s">
        <v>41</v>
      </c>
      <c r="C1340" s="43" t="s">
        <v>56</v>
      </c>
      <c r="D1340" s="43" t="s">
        <v>0</v>
      </c>
      <c r="E1340" s="45">
        <v>2018</v>
      </c>
      <c r="F1340" s="45" t="s">
        <v>61</v>
      </c>
      <c r="G1340" s="45" t="s">
        <v>102</v>
      </c>
      <c r="H1340" s="45" t="s">
        <v>99</v>
      </c>
      <c r="I1340" s="43" t="s">
        <v>156</v>
      </c>
      <c r="J1340" s="45" t="s">
        <v>544</v>
      </c>
      <c r="K1340" s="45" t="s">
        <v>544</v>
      </c>
      <c r="L1340" s="48">
        <v>1212</v>
      </c>
      <c r="M1340" s="48">
        <v>4380.49</v>
      </c>
    </row>
    <row r="1341" spans="1:13" ht="14.25" x14ac:dyDescent="0.2">
      <c r="A1341" s="42" t="s">
        <v>41</v>
      </c>
      <c r="B1341" s="42" t="s">
        <v>41</v>
      </c>
      <c r="C1341" s="43" t="s">
        <v>56</v>
      </c>
      <c r="D1341" s="43" t="s">
        <v>0</v>
      </c>
      <c r="E1341" s="45">
        <v>2018</v>
      </c>
      <c r="F1341" s="45" t="s">
        <v>61</v>
      </c>
      <c r="G1341" s="45" t="s">
        <v>102</v>
      </c>
      <c r="H1341" s="45" t="s">
        <v>129</v>
      </c>
      <c r="I1341" s="43" t="s">
        <v>287</v>
      </c>
      <c r="J1341" s="45" t="s">
        <v>544</v>
      </c>
      <c r="K1341" s="45" t="s">
        <v>544</v>
      </c>
      <c r="L1341" s="48">
        <v>1718.8</v>
      </c>
      <c r="M1341" s="48">
        <v>5893.71</v>
      </c>
    </row>
    <row r="1342" spans="1:13" ht="14.25" x14ac:dyDescent="0.2">
      <c r="A1342" s="42" t="s">
        <v>41</v>
      </c>
      <c r="B1342" s="42" t="s">
        <v>41</v>
      </c>
      <c r="C1342" s="43" t="s">
        <v>56</v>
      </c>
      <c r="D1342" s="43" t="s">
        <v>0</v>
      </c>
      <c r="E1342" s="45">
        <v>2018</v>
      </c>
      <c r="F1342" s="45" t="s">
        <v>61</v>
      </c>
      <c r="G1342" s="45" t="s">
        <v>102</v>
      </c>
      <c r="H1342" s="45" t="s">
        <v>162</v>
      </c>
      <c r="I1342" s="43" t="s">
        <v>165</v>
      </c>
      <c r="J1342" s="45" t="s">
        <v>544</v>
      </c>
      <c r="K1342" s="45" t="s">
        <v>544</v>
      </c>
      <c r="L1342" s="48">
        <v>1212</v>
      </c>
      <c r="M1342" s="48">
        <v>5700.18</v>
      </c>
    </row>
    <row r="1343" spans="1:13" ht="14.25" x14ac:dyDescent="0.2">
      <c r="A1343" s="42" t="s">
        <v>41</v>
      </c>
      <c r="B1343" s="42" t="s">
        <v>41</v>
      </c>
      <c r="C1343" s="43" t="s">
        <v>56</v>
      </c>
      <c r="D1343" s="43" t="s">
        <v>0</v>
      </c>
      <c r="E1343" s="45">
        <v>2018</v>
      </c>
      <c r="F1343" s="45" t="s">
        <v>61</v>
      </c>
      <c r="G1343" s="45" t="s">
        <v>102</v>
      </c>
      <c r="H1343" s="45" t="s">
        <v>93</v>
      </c>
      <c r="I1343" s="43" t="s">
        <v>145</v>
      </c>
      <c r="J1343" s="45" t="s">
        <v>544</v>
      </c>
      <c r="K1343" s="45" t="s">
        <v>544</v>
      </c>
      <c r="L1343" s="48">
        <v>1718.8</v>
      </c>
      <c r="M1343" s="48">
        <v>5893.71</v>
      </c>
    </row>
    <row r="1344" spans="1:13" ht="14.25" x14ac:dyDescent="0.2">
      <c r="A1344" s="42" t="s">
        <v>41</v>
      </c>
      <c r="B1344" s="42" t="s">
        <v>41</v>
      </c>
      <c r="C1344" s="43" t="s">
        <v>56</v>
      </c>
      <c r="D1344" s="43" t="s">
        <v>0</v>
      </c>
      <c r="E1344" s="45">
        <v>2018</v>
      </c>
      <c r="F1344" s="45" t="s">
        <v>61</v>
      </c>
      <c r="G1344" s="45" t="s">
        <v>102</v>
      </c>
      <c r="H1344" s="45" t="s">
        <v>99</v>
      </c>
      <c r="I1344" s="43" t="s">
        <v>288</v>
      </c>
      <c r="J1344" s="45" t="s">
        <v>544</v>
      </c>
      <c r="K1344" s="45" t="s">
        <v>544</v>
      </c>
      <c r="L1344" s="48">
        <v>1718.8</v>
      </c>
      <c r="M1344" s="48">
        <v>5893.71</v>
      </c>
    </row>
    <row r="1345" spans="1:13" ht="14.25" x14ac:dyDescent="0.2">
      <c r="A1345" s="42" t="s">
        <v>41</v>
      </c>
      <c r="B1345" s="42" t="s">
        <v>41</v>
      </c>
      <c r="C1345" s="43" t="s">
        <v>56</v>
      </c>
      <c r="D1345" s="43" t="s">
        <v>0</v>
      </c>
      <c r="E1345" s="45">
        <v>2018</v>
      </c>
      <c r="F1345" s="45" t="s">
        <v>61</v>
      </c>
      <c r="G1345" s="45" t="s">
        <v>102</v>
      </c>
      <c r="H1345" s="45" t="s">
        <v>99</v>
      </c>
      <c r="I1345" s="43" t="s">
        <v>209</v>
      </c>
      <c r="J1345" s="45" t="s">
        <v>544</v>
      </c>
      <c r="K1345" s="45" t="s">
        <v>544</v>
      </c>
      <c r="L1345" s="48">
        <v>1718.8</v>
      </c>
      <c r="M1345" s="48">
        <v>6221.41</v>
      </c>
    </row>
    <row r="1346" spans="1:13" ht="14.25" x14ac:dyDescent="0.2">
      <c r="A1346" s="42" t="s">
        <v>41</v>
      </c>
      <c r="B1346" s="42" t="s">
        <v>41</v>
      </c>
      <c r="C1346" s="43" t="s">
        <v>56</v>
      </c>
      <c r="D1346" s="43" t="s">
        <v>0</v>
      </c>
      <c r="E1346" s="45">
        <v>2018</v>
      </c>
      <c r="F1346" s="45" t="s">
        <v>61</v>
      </c>
      <c r="G1346" s="45" t="s">
        <v>102</v>
      </c>
      <c r="H1346" s="45" t="s">
        <v>129</v>
      </c>
      <c r="I1346" s="43" t="s">
        <v>154</v>
      </c>
      <c r="J1346" s="45" t="s">
        <v>544</v>
      </c>
      <c r="K1346" s="45" t="s">
        <v>544</v>
      </c>
      <c r="L1346" s="48">
        <v>1212</v>
      </c>
      <c r="M1346" s="48">
        <v>5893.71</v>
      </c>
    </row>
    <row r="1347" spans="1:13" ht="14.25" x14ac:dyDescent="0.2">
      <c r="A1347" s="42" t="s">
        <v>41</v>
      </c>
      <c r="B1347" s="42" t="s">
        <v>41</v>
      </c>
      <c r="C1347" s="43" t="s">
        <v>56</v>
      </c>
      <c r="D1347" s="43" t="s">
        <v>0</v>
      </c>
      <c r="E1347" s="45">
        <v>2018</v>
      </c>
      <c r="F1347" s="45" t="s">
        <v>61</v>
      </c>
      <c r="G1347" s="45" t="s">
        <v>102</v>
      </c>
      <c r="H1347" s="45" t="s">
        <v>99</v>
      </c>
      <c r="I1347" s="43" t="s">
        <v>151</v>
      </c>
      <c r="J1347" s="45" t="s">
        <v>544</v>
      </c>
      <c r="K1347" s="45" t="s">
        <v>544</v>
      </c>
      <c r="L1347" s="48">
        <v>1718.8</v>
      </c>
      <c r="M1347" s="48">
        <v>4380.49</v>
      </c>
    </row>
    <row r="1348" spans="1:13" ht="14.25" x14ac:dyDescent="0.2">
      <c r="A1348" s="42" t="s">
        <v>41</v>
      </c>
      <c r="B1348" s="42" t="s">
        <v>41</v>
      </c>
      <c r="C1348" s="43" t="s">
        <v>56</v>
      </c>
      <c r="D1348" s="43" t="s">
        <v>0</v>
      </c>
      <c r="E1348" s="45">
        <v>2018</v>
      </c>
      <c r="F1348" s="45" t="s">
        <v>61</v>
      </c>
      <c r="G1348" s="45" t="s">
        <v>102</v>
      </c>
      <c r="H1348" s="45" t="s">
        <v>99</v>
      </c>
      <c r="I1348" s="43" t="s">
        <v>287</v>
      </c>
      <c r="J1348" s="45" t="s">
        <v>544</v>
      </c>
      <c r="K1348" s="45" t="s">
        <v>544</v>
      </c>
      <c r="L1348" s="48">
        <v>1718.8</v>
      </c>
      <c r="M1348" s="48">
        <v>5893.71</v>
      </c>
    </row>
    <row r="1349" spans="1:13" ht="14.25" x14ac:dyDescent="0.2">
      <c r="A1349" s="42" t="s">
        <v>41</v>
      </c>
      <c r="B1349" s="42" t="s">
        <v>41</v>
      </c>
      <c r="C1349" s="43" t="s">
        <v>56</v>
      </c>
      <c r="D1349" s="43" t="s">
        <v>0</v>
      </c>
      <c r="E1349" s="45">
        <v>2018</v>
      </c>
      <c r="F1349" s="45" t="s">
        <v>61</v>
      </c>
      <c r="G1349" s="45" t="s">
        <v>102</v>
      </c>
      <c r="H1349" s="45" t="s">
        <v>129</v>
      </c>
      <c r="I1349" s="43" t="s">
        <v>151</v>
      </c>
      <c r="J1349" s="45" t="s">
        <v>544</v>
      </c>
      <c r="K1349" s="45" t="s">
        <v>544</v>
      </c>
      <c r="L1349" s="48">
        <v>1212</v>
      </c>
      <c r="M1349" s="48">
        <v>5893.71</v>
      </c>
    </row>
    <row r="1350" spans="1:13" ht="14.25" x14ac:dyDescent="0.2">
      <c r="A1350" s="42" t="s">
        <v>41</v>
      </c>
      <c r="B1350" s="42" t="s">
        <v>41</v>
      </c>
      <c r="C1350" s="43" t="s">
        <v>56</v>
      </c>
      <c r="D1350" s="43" t="s">
        <v>0</v>
      </c>
      <c r="E1350" s="45">
        <v>2018</v>
      </c>
      <c r="F1350" s="45" t="s">
        <v>61</v>
      </c>
      <c r="G1350" s="45" t="s">
        <v>102</v>
      </c>
      <c r="H1350" s="45" t="s">
        <v>129</v>
      </c>
      <c r="I1350" s="43" t="s">
        <v>151</v>
      </c>
      <c r="J1350" s="45" t="s">
        <v>544</v>
      </c>
      <c r="K1350" s="45" t="s">
        <v>544</v>
      </c>
      <c r="L1350" s="48">
        <v>1718.8</v>
      </c>
      <c r="M1350" s="48">
        <v>4380.49</v>
      </c>
    </row>
    <row r="1351" spans="1:13" ht="14.25" x14ac:dyDescent="0.2">
      <c r="A1351" s="42" t="s">
        <v>41</v>
      </c>
      <c r="B1351" s="42" t="s">
        <v>41</v>
      </c>
      <c r="C1351" s="43" t="s">
        <v>56</v>
      </c>
      <c r="D1351" s="43" t="s">
        <v>0</v>
      </c>
      <c r="E1351" s="45">
        <v>2018</v>
      </c>
      <c r="F1351" s="45" t="s">
        <v>61</v>
      </c>
      <c r="G1351" s="45" t="s">
        <v>102</v>
      </c>
      <c r="H1351" s="45" t="s">
        <v>99</v>
      </c>
      <c r="I1351" s="43" t="s">
        <v>289</v>
      </c>
      <c r="J1351" s="45" t="s">
        <v>544</v>
      </c>
      <c r="K1351" s="45" t="s">
        <v>544</v>
      </c>
      <c r="L1351" s="48">
        <v>1212</v>
      </c>
      <c r="M1351" s="48">
        <v>5893.71</v>
      </c>
    </row>
    <row r="1352" spans="1:13" ht="14.25" x14ac:dyDescent="0.2">
      <c r="A1352" s="42" t="s">
        <v>41</v>
      </c>
      <c r="B1352" s="42" t="s">
        <v>41</v>
      </c>
      <c r="C1352" s="43" t="s">
        <v>56</v>
      </c>
      <c r="D1352" s="43" t="s">
        <v>0</v>
      </c>
      <c r="E1352" s="45">
        <v>2018</v>
      </c>
      <c r="F1352" s="45" t="s">
        <v>61</v>
      </c>
      <c r="G1352" s="45" t="s">
        <v>102</v>
      </c>
      <c r="H1352" s="45" t="s">
        <v>129</v>
      </c>
      <c r="I1352" s="43" t="s">
        <v>141</v>
      </c>
      <c r="J1352" s="45" t="s">
        <v>544</v>
      </c>
      <c r="K1352" s="45" t="s">
        <v>544</v>
      </c>
      <c r="L1352" s="48">
        <v>1212</v>
      </c>
      <c r="M1352" s="48">
        <v>4380.49</v>
      </c>
    </row>
    <row r="1353" spans="1:13" ht="14.25" x14ac:dyDescent="0.2">
      <c r="A1353" s="42" t="s">
        <v>41</v>
      </c>
      <c r="B1353" s="42" t="s">
        <v>41</v>
      </c>
      <c r="C1353" s="43" t="s">
        <v>56</v>
      </c>
      <c r="D1353" s="43" t="s">
        <v>0</v>
      </c>
      <c r="E1353" s="45">
        <v>2018</v>
      </c>
      <c r="F1353" s="45" t="s">
        <v>61</v>
      </c>
      <c r="G1353" s="45" t="s">
        <v>102</v>
      </c>
      <c r="H1353" s="45" t="s">
        <v>129</v>
      </c>
      <c r="I1353" s="43" t="s">
        <v>287</v>
      </c>
      <c r="J1353" s="45" t="s">
        <v>544</v>
      </c>
      <c r="K1353" s="45" t="s">
        <v>544</v>
      </c>
      <c r="L1353" s="48">
        <v>1212</v>
      </c>
      <c r="M1353" s="48">
        <v>4380.49</v>
      </c>
    </row>
    <row r="1354" spans="1:13" ht="14.25" x14ac:dyDescent="0.2">
      <c r="A1354" s="42" t="s">
        <v>41</v>
      </c>
      <c r="B1354" s="42" t="s">
        <v>41</v>
      </c>
      <c r="C1354" s="43" t="s">
        <v>56</v>
      </c>
      <c r="D1354" s="43" t="s">
        <v>0</v>
      </c>
      <c r="E1354" s="45">
        <v>2018</v>
      </c>
      <c r="F1354" s="45" t="s">
        <v>61</v>
      </c>
      <c r="G1354" s="45" t="s">
        <v>102</v>
      </c>
      <c r="H1354" s="45" t="s">
        <v>129</v>
      </c>
      <c r="I1354" s="43" t="s">
        <v>146</v>
      </c>
      <c r="J1354" s="45" t="s">
        <v>544</v>
      </c>
      <c r="K1354" s="45" t="s">
        <v>544</v>
      </c>
      <c r="L1354" s="48">
        <v>1718.8</v>
      </c>
      <c r="M1354" s="48">
        <v>4380.49</v>
      </c>
    </row>
    <row r="1355" spans="1:13" ht="14.25" x14ac:dyDescent="0.2">
      <c r="A1355" s="42" t="s">
        <v>41</v>
      </c>
      <c r="B1355" s="42" t="s">
        <v>41</v>
      </c>
      <c r="C1355" s="43" t="s">
        <v>56</v>
      </c>
      <c r="D1355" s="43" t="s">
        <v>0</v>
      </c>
      <c r="E1355" s="45">
        <v>2018</v>
      </c>
      <c r="F1355" s="45" t="s">
        <v>61</v>
      </c>
      <c r="G1355" s="45" t="s">
        <v>102</v>
      </c>
      <c r="H1355" s="45" t="s">
        <v>99</v>
      </c>
      <c r="I1355" s="43" t="s">
        <v>290</v>
      </c>
      <c r="J1355" s="45" t="s">
        <v>544</v>
      </c>
      <c r="K1355" s="45" t="s">
        <v>544</v>
      </c>
      <c r="L1355" s="48">
        <v>1718.8</v>
      </c>
      <c r="M1355" s="48">
        <v>5893.71</v>
      </c>
    </row>
    <row r="1356" spans="1:13" ht="14.25" x14ac:dyDescent="0.2">
      <c r="A1356" s="42" t="s">
        <v>41</v>
      </c>
      <c r="B1356" s="42" t="s">
        <v>41</v>
      </c>
      <c r="C1356" s="43" t="s">
        <v>56</v>
      </c>
      <c r="D1356" s="43" t="s">
        <v>0</v>
      </c>
      <c r="E1356" s="45">
        <v>2018</v>
      </c>
      <c r="F1356" s="45" t="s">
        <v>61</v>
      </c>
      <c r="G1356" s="45" t="s">
        <v>102</v>
      </c>
      <c r="H1356" s="45" t="s">
        <v>129</v>
      </c>
      <c r="I1356" s="43" t="s">
        <v>152</v>
      </c>
      <c r="J1356" s="45" t="s">
        <v>544</v>
      </c>
      <c r="K1356" s="45" t="s">
        <v>544</v>
      </c>
      <c r="L1356" s="48">
        <v>1212</v>
      </c>
      <c r="M1356" s="48">
        <v>4380.49</v>
      </c>
    </row>
    <row r="1357" spans="1:13" ht="14.25" x14ac:dyDescent="0.2">
      <c r="A1357" s="42" t="s">
        <v>41</v>
      </c>
      <c r="B1357" s="42" t="s">
        <v>41</v>
      </c>
      <c r="C1357" s="43" t="s">
        <v>56</v>
      </c>
      <c r="D1357" s="43" t="s">
        <v>0</v>
      </c>
      <c r="E1357" s="45">
        <v>2018</v>
      </c>
      <c r="F1357" s="45" t="s">
        <v>61</v>
      </c>
      <c r="G1357" s="45" t="s">
        <v>102</v>
      </c>
      <c r="H1357" s="45" t="s">
        <v>99</v>
      </c>
      <c r="I1357" s="43" t="s">
        <v>209</v>
      </c>
      <c r="J1357" s="45" t="s">
        <v>544</v>
      </c>
      <c r="K1357" s="45" t="s">
        <v>544</v>
      </c>
      <c r="L1357" s="48">
        <v>1718.8</v>
      </c>
      <c r="M1357" s="48">
        <v>5893.71</v>
      </c>
    </row>
    <row r="1358" spans="1:13" ht="14.25" x14ac:dyDescent="0.2">
      <c r="A1358" s="42" t="s">
        <v>41</v>
      </c>
      <c r="B1358" s="42" t="s">
        <v>41</v>
      </c>
      <c r="C1358" s="43" t="s">
        <v>56</v>
      </c>
      <c r="D1358" s="43" t="s">
        <v>0</v>
      </c>
      <c r="E1358" s="45">
        <v>2018</v>
      </c>
      <c r="F1358" s="45" t="s">
        <v>61</v>
      </c>
      <c r="G1358" s="45" t="s">
        <v>102</v>
      </c>
      <c r="H1358" s="45" t="s">
        <v>129</v>
      </c>
      <c r="I1358" s="43" t="s">
        <v>291</v>
      </c>
      <c r="J1358" s="45" t="s">
        <v>544</v>
      </c>
      <c r="K1358" s="45" t="s">
        <v>544</v>
      </c>
      <c r="L1358" s="48">
        <v>1212</v>
      </c>
      <c r="M1358" s="48">
        <v>4380.49</v>
      </c>
    </row>
    <row r="1359" spans="1:13" ht="14.25" x14ac:dyDescent="0.2">
      <c r="A1359" s="42" t="s">
        <v>41</v>
      </c>
      <c r="B1359" s="42" t="s">
        <v>41</v>
      </c>
      <c r="C1359" s="43" t="s">
        <v>56</v>
      </c>
      <c r="D1359" s="43" t="s">
        <v>0</v>
      </c>
      <c r="E1359" s="45">
        <v>2018</v>
      </c>
      <c r="F1359" s="45" t="s">
        <v>61</v>
      </c>
      <c r="G1359" s="45" t="s">
        <v>102</v>
      </c>
      <c r="H1359" s="45" t="s">
        <v>129</v>
      </c>
      <c r="I1359" s="43" t="s">
        <v>141</v>
      </c>
      <c r="J1359" s="45" t="s">
        <v>544</v>
      </c>
      <c r="K1359" s="45" t="s">
        <v>544</v>
      </c>
      <c r="L1359" s="48">
        <v>1718.8</v>
      </c>
      <c r="M1359" s="48">
        <v>5893.71</v>
      </c>
    </row>
    <row r="1360" spans="1:13" ht="14.25" x14ac:dyDescent="0.2">
      <c r="A1360" s="42" t="s">
        <v>41</v>
      </c>
      <c r="B1360" s="42" t="s">
        <v>41</v>
      </c>
      <c r="C1360" s="43" t="s">
        <v>56</v>
      </c>
      <c r="D1360" s="43" t="s">
        <v>0</v>
      </c>
      <c r="E1360" s="45">
        <v>2018</v>
      </c>
      <c r="F1360" s="45" t="s">
        <v>61</v>
      </c>
      <c r="G1360" s="45" t="s">
        <v>102</v>
      </c>
      <c r="H1360" s="45" t="s">
        <v>99</v>
      </c>
      <c r="I1360" s="43" t="s">
        <v>141</v>
      </c>
      <c r="J1360" s="45" t="s">
        <v>544</v>
      </c>
      <c r="K1360" s="45" t="s">
        <v>544</v>
      </c>
      <c r="L1360" s="48">
        <v>1212</v>
      </c>
      <c r="M1360" s="48">
        <v>4380.49</v>
      </c>
    </row>
    <row r="1361" spans="1:13" ht="14.25" x14ac:dyDescent="0.2">
      <c r="A1361" s="42" t="s">
        <v>41</v>
      </c>
      <c r="B1361" s="42" t="s">
        <v>41</v>
      </c>
      <c r="C1361" s="43" t="s">
        <v>56</v>
      </c>
      <c r="D1361" s="43" t="s">
        <v>0</v>
      </c>
      <c r="E1361" s="45">
        <v>2018</v>
      </c>
      <c r="F1361" s="45" t="s">
        <v>61</v>
      </c>
      <c r="G1361" s="45" t="s">
        <v>102</v>
      </c>
      <c r="H1361" s="45" t="s">
        <v>99</v>
      </c>
      <c r="I1361" s="43" t="s">
        <v>141</v>
      </c>
      <c r="J1361" s="45" t="s">
        <v>544</v>
      </c>
      <c r="K1361" s="45" t="s">
        <v>544</v>
      </c>
      <c r="L1361" s="48">
        <v>1718.8</v>
      </c>
      <c r="M1361" s="48">
        <v>6221.41</v>
      </c>
    </row>
    <row r="1362" spans="1:13" ht="14.25" x14ac:dyDescent="0.2">
      <c r="A1362" s="42" t="s">
        <v>41</v>
      </c>
      <c r="B1362" s="42" t="s">
        <v>41</v>
      </c>
      <c r="C1362" s="43" t="s">
        <v>56</v>
      </c>
      <c r="D1362" s="43" t="s">
        <v>0</v>
      </c>
      <c r="E1362" s="45">
        <v>2018</v>
      </c>
      <c r="F1362" s="45" t="s">
        <v>61</v>
      </c>
      <c r="G1362" s="45" t="s">
        <v>102</v>
      </c>
      <c r="H1362" s="45" t="s">
        <v>99</v>
      </c>
      <c r="I1362" s="43" t="s">
        <v>290</v>
      </c>
      <c r="J1362" s="45" t="s">
        <v>544</v>
      </c>
      <c r="K1362" s="45" t="s">
        <v>544</v>
      </c>
      <c r="L1362" s="48">
        <v>1212</v>
      </c>
      <c r="M1362" s="48">
        <v>4380.49</v>
      </c>
    </row>
    <row r="1363" spans="1:13" ht="14.25" x14ac:dyDescent="0.2">
      <c r="A1363" s="42" t="s">
        <v>41</v>
      </c>
      <c r="B1363" s="42" t="s">
        <v>41</v>
      </c>
      <c r="C1363" s="43" t="s">
        <v>56</v>
      </c>
      <c r="D1363" s="43" t="s">
        <v>0</v>
      </c>
      <c r="E1363" s="45">
        <v>2018</v>
      </c>
      <c r="F1363" s="45" t="s">
        <v>61</v>
      </c>
      <c r="G1363" s="45" t="s">
        <v>102</v>
      </c>
      <c r="H1363" s="45" t="s">
        <v>129</v>
      </c>
      <c r="I1363" s="43" t="s">
        <v>156</v>
      </c>
      <c r="J1363" s="45" t="s">
        <v>544</v>
      </c>
      <c r="K1363" s="45" t="s">
        <v>544</v>
      </c>
      <c r="L1363" s="48">
        <v>1718.8</v>
      </c>
      <c r="M1363" s="48">
        <v>5893.71</v>
      </c>
    </row>
    <row r="1364" spans="1:13" ht="14.25" x14ac:dyDescent="0.2">
      <c r="A1364" s="42" t="s">
        <v>41</v>
      </c>
      <c r="B1364" s="42" t="s">
        <v>41</v>
      </c>
      <c r="C1364" s="43" t="s">
        <v>56</v>
      </c>
      <c r="D1364" s="43" t="s">
        <v>0</v>
      </c>
      <c r="E1364" s="45">
        <v>2018</v>
      </c>
      <c r="F1364" s="45" t="s">
        <v>61</v>
      </c>
      <c r="G1364" s="45" t="s">
        <v>102</v>
      </c>
      <c r="H1364" s="45" t="s">
        <v>99</v>
      </c>
      <c r="I1364" s="43" t="s">
        <v>145</v>
      </c>
      <c r="J1364" s="45" t="s">
        <v>544</v>
      </c>
      <c r="K1364" s="45" t="s">
        <v>544</v>
      </c>
      <c r="L1364" s="48">
        <v>1718.8</v>
      </c>
      <c r="M1364" s="48">
        <v>5893.71</v>
      </c>
    </row>
    <row r="1365" spans="1:13" ht="14.25" x14ac:dyDescent="0.2">
      <c r="A1365" s="42" t="s">
        <v>41</v>
      </c>
      <c r="B1365" s="42" t="s">
        <v>41</v>
      </c>
      <c r="C1365" s="43" t="s">
        <v>56</v>
      </c>
      <c r="D1365" s="43" t="s">
        <v>0</v>
      </c>
      <c r="E1365" s="45">
        <v>2018</v>
      </c>
      <c r="F1365" s="45" t="s">
        <v>61</v>
      </c>
      <c r="G1365" s="45" t="s">
        <v>102</v>
      </c>
      <c r="H1365" s="45" t="s">
        <v>129</v>
      </c>
      <c r="I1365" s="43" t="s">
        <v>152</v>
      </c>
      <c r="J1365" s="45" t="s">
        <v>544</v>
      </c>
      <c r="K1365" s="45" t="s">
        <v>544</v>
      </c>
      <c r="L1365" s="48">
        <v>1718.8</v>
      </c>
      <c r="M1365" s="48">
        <v>7149.08</v>
      </c>
    </row>
    <row r="1366" spans="1:13" ht="14.25" x14ac:dyDescent="0.2">
      <c r="A1366" s="42" t="s">
        <v>41</v>
      </c>
      <c r="B1366" s="42" t="s">
        <v>41</v>
      </c>
      <c r="C1366" s="43" t="s">
        <v>56</v>
      </c>
      <c r="D1366" s="43" t="s">
        <v>0</v>
      </c>
      <c r="E1366" s="45">
        <v>2018</v>
      </c>
      <c r="F1366" s="45" t="s">
        <v>61</v>
      </c>
      <c r="G1366" s="45" t="s">
        <v>102</v>
      </c>
      <c r="H1366" s="45" t="s">
        <v>99</v>
      </c>
      <c r="I1366" s="43" t="s">
        <v>165</v>
      </c>
      <c r="J1366" s="45" t="s">
        <v>544</v>
      </c>
      <c r="K1366" s="45" t="s">
        <v>544</v>
      </c>
      <c r="L1366" s="48">
        <v>1718.8</v>
      </c>
      <c r="M1366" s="48">
        <v>7149.08</v>
      </c>
    </row>
    <row r="1367" spans="1:13" ht="14.25" x14ac:dyDescent="0.2">
      <c r="A1367" s="42" t="s">
        <v>41</v>
      </c>
      <c r="B1367" s="42" t="s">
        <v>41</v>
      </c>
      <c r="C1367" s="43" t="s">
        <v>56</v>
      </c>
      <c r="D1367" s="43" t="s">
        <v>0</v>
      </c>
      <c r="E1367" s="45">
        <v>2018</v>
      </c>
      <c r="F1367" s="45" t="s">
        <v>61</v>
      </c>
      <c r="G1367" s="45" t="s">
        <v>102</v>
      </c>
      <c r="H1367" s="45" t="s">
        <v>99</v>
      </c>
      <c r="I1367" s="43" t="s">
        <v>141</v>
      </c>
      <c r="J1367" s="45" t="s">
        <v>544</v>
      </c>
      <c r="K1367" s="45" t="s">
        <v>544</v>
      </c>
      <c r="L1367" s="48">
        <v>1212</v>
      </c>
      <c r="M1367" s="48">
        <v>4380.49</v>
      </c>
    </row>
    <row r="1368" spans="1:13" ht="14.25" x14ac:dyDescent="0.2">
      <c r="A1368" s="42" t="s">
        <v>41</v>
      </c>
      <c r="B1368" s="42" t="s">
        <v>41</v>
      </c>
      <c r="C1368" s="43" t="s">
        <v>56</v>
      </c>
      <c r="D1368" s="43" t="s">
        <v>0</v>
      </c>
      <c r="E1368" s="45">
        <v>2018</v>
      </c>
      <c r="F1368" s="45" t="s">
        <v>61</v>
      </c>
      <c r="G1368" s="45" t="s">
        <v>102</v>
      </c>
      <c r="H1368" s="45" t="s">
        <v>162</v>
      </c>
      <c r="I1368" s="43" t="s">
        <v>285</v>
      </c>
      <c r="J1368" s="45" t="s">
        <v>544</v>
      </c>
      <c r="K1368" s="45" t="s">
        <v>544</v>
      </c>
      <c r="L1368" s="48">
        <v>1718.8</v>
      </c>
      <c r="M1368" s="48">
        <v>5893.71</v>
      </c>
    </row>
    <row r="1369" spans="1:13" ht="14.25" x14ac:dyDescent="0.2">
      <c r="A1369" s="42" t="s">
        <v>41</v>
      </c>
      <c r="B1369" s="42" t="s">
        <v>41</v>
      </c>
      <c r="C1369" s="43" t="s">
        <v>56</v>
      </c>
      <c r="D1369" s="43" t="s">
        <v>0</v>
      </c>
      <c r="E1369" s="45">
        <v>2018</v>
      </c>
      <c r="F1369" s="45" t="s">
        <v>61</v>
      </c>
      <c r="G1369" s="45" t="s">
        <v>102</v>
      </c>
      <c r="H1369" s="45" t="s">
        <v>99</v>
      </c>
      <c r="I1369" s="43" t="s">
        <v>209</v>
      </c>
      <c r="J1369" s="45" t="s">
        <v>544</v>
      </c>
      <c r="K1369" s="45" t="s">
        <v>544</v>
      </c>
      <c r="L1369" s="48">
        <v>1212</v>
      </c>
      <c r="M1369" s="48">
        <v>4380.49</v>
      </c>
    </row>
    <row r="1370" spans="1:13" ht="14.25" x14ac:dyDescent="0.2">
      <c r="A1370" s="42" t="s">
        <v>41</v>
      </c>
      <c r="B1370" s="42" t="s">
        <v>41</v>
      </c>
      <c r="C1370" s="43" t="s">
        <v>56</v>
      </c>
      <c r="D1370" s="43" t="s">
        <v>0</v>
      </c>
      <c r="E1370" s="45">
        <v>2018</v>
      </c>
      <c r="F1370" s="45" t="s">
        <v>61</v>
      </c>
      <c r="G1370" s="45" t="s">
        <v>102</v>
      </c>
      <c r="H1370" s="45" t="s">
        <v>99</v>
      </c>
      <c r="I1370" s="43" t="s">
        <v>292</v>
      </c>
      <c r="J1370" s="45" t="s">
        <v>544</v>
      </c>
      <c r="K1370" s="45" t="s">
        <v>544</v>
      </c>
      <c r="L1370" s="48">
        <v>1718.8</v>
      </c>
      <c r="M1370" s="48">
        <v>5893.71</v>
      </c>
    </row>
    <row r="1371" spans="1:13" ht="14.25" x14ac:dyDescent="0.2">
      <c r="A1371" s="42" t="s">
        <v>41</v>
      </c>
      <c r="B1371" s="42" t="s">
        <v>41</v>
      </c>
      <c r="C1371" s="43" t="s">
        <v>56</v>
      </c>
      <c r="D1371" s="43" t="s">
        <v>0</v>
      </c>
      <c r="E1371" s="45">
        <v>2018</v>
      </c>
      <c r="F1371" s="45" t="s">
        <v>61</v>
      </c>
      <c r="G1371" s="45" t="s">
        <v>102</v>
      </c>
      <c r="H1371" s="45" t="s">
        <v>162</v>
      </c>
      <c r="I1371" s="43" t="s">
        <v>157</v>
      </c>
      <c r="J1371" s="45" t="s">
        <v>544</v>
      </c>
      <c r="K1371" s="45" t="s">
        <v>544</v>
      </c>
      <c r="L1371" s="48">
        <v>1718.8</v>
      </c>
      <c r="M1371" s="48">
        <v>6221.41</v>
      </c>
    </row>
    <row r="1372" spans="1:13" ht="14.25" x14ac:dyDescent="0.2">
      <c r="A1372" s="42" t="s">
        <v>41</v>
      </c>
      <c r="B1372" s="42" t="s">
        <v>41</v>
      </c>
      <c r="C1372" s="43" t="s">
        <v>56</v>
      </c>
      <c r="D1372" s="43" t="s">
        <v>0</v>
      </c>
      <c r="E1372" s="45">
        <v>2018</v>
      </c>
      <c r="F1372" s="45" t="s">
        <v>61</v>
      </c>
      <c r="G1372" s="45" t="s">
        <v>102</v>
      </c>
      <c r="H1372" s="45" t="s">
        <v>95</v>
      </c>
      <c r="I1372" s="43" t="s">
        <v>165</v>
      </c>
      <c r="J1372" s="45" t="s">
        <v>544</v>
      </c>
      <c r="K1372" s="45" t="s">
        <v>544</v>
      </c>
      <c r="L1372" s="48">
        <v>1212</v>
      </c>
      <c r="M1372" s="48">
        <v>5700.18</v>
      </c>
    </row>
    <row r="1373" spans="1:13" ht="14.25" x14ac:dyDescent="0.2">
      <c r="A1373" s="42" t="s">
        <v>41</v>
      </c>
      <c r="B1373" s="42" t="s">
        <v>41</v>
      </c>
      <c r="C1373" s="43" t="s">
        <v>56</v>
      </c>
      <c r="D1373" s="43" t="s">
        <v>0</v>
      </c>
      <c r="E1373" s="45">
        <v>2018</v>
      </c>
      <c r="F1373" s="45" t="s">
        <v>61</v>
      </c>
      <c r="G1373" s="45" t="s">
        <v>102</v>
      </c>
      <c r="H1373" s="45" t="s">
        <v>129</v>
      </c>
      <c r="I1373" s="43" t="s">
        <v>152</v>
      </c>
      <c r="J1373" s="45" t="s">
        <v>544</v>
      </c>
      <c r="K1373" s="45" t="s">
        <v>544</v>
      </c>
      <c r="L1373" s="48">
        <v>1212</v>
      </c>
      <c r="M1373" s="48">
        <v>4380.49</v>
      </c>
    </row>
    <row r="1374" spans="1:13" ht="14.25" x14ac:dyDescent="0.2">
      <c r="A1374" s="42" t="s">
        <v>41</v>
      </c>
      <c r="B1374" s="42" t="s">
        <v>41</v>
      </c>
      <c r="C1374" s="43" t="s">
        <v>56</v>
      </c>
      <c r="D1374" s="43" t="s">
        <v>0</v>
      </c>
      <c r="E1374" s="45">
        <v>2018</v>
      </c>
      <c r="F1374" s="45" t="s">
        <v>61</v>
      </c>
      <c r="G1374" s="45" t="s">
        <v>102</v>
      </c>
      <c r="H1374" s="45" t="s">
        <v>99</v>
      </c>
      <c r="I1374" s="43" t="s">
        <v>156</v>
      </c>
      <c r="J1374" s="45" t="s">
        <v>544</v>
      </c>
      <c r="K1374" s="45" t="s">
        <v>544</v>
      </c>
      <c r="L1374" s="48">
        <v>1718.8</v>
      </c>
      <c r="M1374" s="48">
        <v>6221.41</v>
      </c>
    </row>
    <row r="1375" spans="1:13" ht="14.25" x14ac:dyDescent="0.2">
      <c r="A1375" s="42" t="s">
        <v>41</v>
      </c>
      <c r="B1375" s="42" t="s">
        <v>41</v>
      </c>
      <c r="C1375" s="43" t="s">
        <v>56</v>
      </c>
      <c r="D1375" s="43" t="s">
        <v>0</v>
      </c>
      <c r="E1375" s="45">
        <v>2018</v>
      </c>
      <c r="F1375" s="45" t="s">
        <v>61</v>
      </c>
      <c r="G1375" s="45" t="s">
        <v>102</v>
      </c>
      <c r="H1375" s="45" t="s">
        <v>129</v>
      </c>
      <c r="I1375" s="43" t="s">
        <v>156</v>
      </c>
      <c r="J1375" s="45" t="s">
        <v>544</v>
      </c>
      <c r="K1375" s="45" t="s">
        <v>544</v>
      </c>
      <c r="L1375" s="48">
        <v>1718.8</v>
      </c>
      <c r="M1375" s="48">
        <v>5893.71</v>
      </c>
    </row>
    <row r="1376" spans="1:13" ht="14.25" x14ac:dyDescent="0.2">
      <c r="A1376" s="42" t="s">
        <v>41</v>
      </c>
      <c r="B1376" s="42" t="s">
        <v>41</v>
      </c>
      <c r="C1376" s="43" t="s">
        <v>56</v>
      </c>
      <c r="D1376" s="43" t="s">
        <v>0</v>
      </c>
      <c r="E1376" s="45">
        <v>2018</v>
      </c>
      <c r="F1376" s="45" t="s">
        <v>61</v>
      </c>
      <c r="G1376" s="45" t="s">
        <v>102</v>
      </c>
      <c r="H1376" s="45" t="s">
        <v>99</v>
      </c>
      <c r="I1376" s="43" t="s">
        <v>144</v>
      </c>
      <c r="J1376" s="45" t="s">
        <v>544</v>
      </c>
      <c r="K1376" s="45" t="s">
        <v>544</v>
      </c>
      <c r="L1376" s="48">
        <v>1718.8</v>
      </c>
      <c r="M1376" s="48">
        <v>5893.71</v>
      </c>
    </row>
    <row r="1377" spans="1:13" ht="14.25" x14ac:dyDescent="0.2">
      <c r="A1377" s="42" t="s">
        <v>41</v>
      </c>
      <c r="B1377" s="42" t="s">
        <v>41</v>
      </c>
      <c r="C1377" s="43" t="s">
        <v>56</v>
      </c>
      <c r="D1377" s="43" t="s">
        <v>0</v>
      </c>
      <c r="E1377" s="45">
        <v>2018</v>
      </c>
      <c r="F1377" s="45" t="s">
        <v>61</v>
      </c>
      <c r="G1377" s="45" t="s">
        <v>102</v>
      </c>
      <c r="H1377" s="45" t="s">
        <v>293</v>
      </c>
      <c r="I1377" s="43" t="s">
        <v>144</v>
      </c>
      <c r="J1377" s="45" t="s">
        <v>544</v>
      </c>
      <c r="K1377" s="45" t="s">
        <v>544</v>
      </c>
      <c r="L1377" s="48">
        <v>1212</v>
      </c>
      <c r="M1377" s="48">
        <v>4380.49</v>
      </c>
    </row>
    <row r="1378" spans="1:13" ht="14.25" x14ac:dyDescent="0.2">
      <c r="A1378" s="42" t="s">
        <v>41</v>
      </c>
      <c r="B1378" s="42" t="s">
        <v>41</v>
      </c>
      <c r="C1378" s="43" t="s">
        <v>56</v>
      </c>
      <c r="D1378" s="43" t="s">
        <v>0</v>
      </c>
      <c r="E1378" s="45">
        <v>2018</v>
      </c>
      <c r="F1378" s="45" t="s">
        <v>61</v>
      </c>
      <c r="G1378" s="45" t="s">
        <v>102</v>
      </c>
      <c r="H1378" s="45" t="s">
        <v>160</v>
      </c>
      <c r="I1378" s="43" t="s">
        <v>157</v>
      </c>
      <c r="J1378" s="45" t="s">
        <v>544</v>
      </c>
      <c r="K1378" s="45" t="s">
        <v>544</v>
      </c>
      <c r="L1378" s="48">
        <v>1718.8</v>
      </c>
      <c r="M1378" s="48">
        <v>5893.71</v>
      </c>
    </row>
    <row r="1379" spans="1:13" ht="14.25" x14ac:dyDescent="0.2">
      <c r="A1379" s="42" t="s">
        <v>41</v>
      </c>
      <c r="B1379" s="42" t="s">
        <v>41</v>
      </c>
      <c r="C1379" s="43" t="s">
        <v>56</v>
      </c>
      <c r="D1379" s="43" t="s">
        <v>0</v>
      </c>
      <c r="E1379" s="45">
        <v>2018</v>
      </c>
      <c r="F1379" s="45" t="s">
        <v>61</v>
      </c>
      <c r="G1379" s="45" t="s">
        <v>102</v>
      </c>
      <c r="H1379" s="45" t="s">
        <v>129</v>
      </c>
      <c r="I1379" s="43" t="s">
        <v>189</v>
      </c>
      <c r="J1379" s="45" t="s">
        <v>544</v>
      </c>
      <c r="K1379" s="45" t="s">
        <v>544</v>
      </c>
      <c r="L1379" s="48">
        <v>1212</v>
      </c>
      <c r="M1379" s="48">
        <v>6679.94</v>
      </c>
    </row>
    <row r="1380" spans="1:13" ht="14.25" x14ac:dyDescent="0.2">
      <c r="A1380" s="42" t="s">
        <v>41</v>
      </c>
      <c r="B1380" s="42" t="s">
        <v>41</v>
      </c>
      <c r="C1380" s="43" t="s">
        <v>56</v>
      </c>
      <c r="D1380" s="43" t="s">
        <v>0</v>
      </c>
      <c r="E1380" s="45">
        <v>2018</v>
      </c>
      <c r="F1380" s="45" t="s">
        <v>61</v>
      </c>
      <c r="G1380" s="45" t="s">
        <v>102</v>
      </c>
      <c r="H1380" s="45" t="s">
        <v>129</v>
      </c>
      <c r="I1380" s="43" t="s">
        <v>152</v>
      </c>
      <c r="J1380" s="45" t="s">
        <v>544</v>
      </c>
      <c r="K1380" s="45" t="s">
        <v>544</v>
      </c>
      <c r="L1380" s="48">
        <v>1212</v>
      </c>
      <c r="M1380" s="48">
        <v>4380.49</v>
      </c>
    </row>
    <row r="1381" spans="1:13" ht="14.25" x14ac:dyDescent="0.2">
      <c r="A1381" s="42" t="s">
        <v>41</v>
      </c>
      <c r="B1381" s="42" t="s">
        <v>41</v>
      </c>
      <c r="C1381" s="43" t="s">
        <v>56</v>
      </c>
      <c r="D1381" s="43" t="s">
        <v>0</v>
      </c>
      <c r="E1381" s="45">
        <v>2018</v>
      </c>
      <c r="F1381" s="45" t="s">
        <v>61</v>
      </c>
      <c r="G1381" s="45" t="s">
        <v>102</v>
      </c>
      <c r="H1381" s="45" t="s">
        <v>99</v>
      </c>
      <c r="I1381" s="43" t="s">
        <v>220</v>
      </c>
      <c r="J1381" s="45" t="s">
        <v>544</v>
      </c>
      <c r="K1381" s="45" t="s">
        <v>544</v>
      </c>
      <c r="L1381" s="48">
        <v>1212</v>
      </c>
      <c r="M1381" s="48">
        <v>4380.49</v>
      </c>
    </row>
    <row r="1382" spans="1:13" ht="14.25" x14ac:dyDescent="0.2">
      <c r="A1382" s="42" t="s">
        <v>41</v>
      </c>
      <c r="B1382" s="42" t="s">
        <v>41</v>
      </c>
      <c r="C1382" s="43" t="s">
        <v>56</v>
      </c>
      <c r="D1382" s="43" t="s">
        <v>0</v>
      </c>
      <c r="E1382" s="45">
        <v>2018</v>
      </c>
      <c r="F1382" s="45" t="s">
        <v>61</v>
      </c>
      <c r="G1382" s="45" t="s">
        <v>102</v>
      </c>
      <c r="H1382" s="45" t="s">
        <v>99</v>
      </c>
      <c r="I1382" s="43" t="s">
        <v>287</v>
      </c>
      <c r="J1382" s="45" t="s">
        <v>544</v>
      </c>
      <c r="K1382" s="45" t="s">
        <v>544</v>
      </c>
      <c r="L1382" s="48">
        <v>1718.8</v>
      </c>
      <c r="M1382" s="48">
        <v>5893.71</v>
      </c>
    </row>
    <row r="1383" spans="1:13" ht="14.25" x14ac:dyDescent="0.2">
      <c r="A1383" s="42" t="s">
        <v>41</v>
      </c>
      <c r="B1383" s="42" t="s">
        <v>41</v>
      </c>
      <c r="C1383" s="43" t="s">
        <v>56</v>
      </c>
      <c r="D1383" s="43" t="s">
        <v>0</v>
      </c>
      <c r="E1383" s="45">
        <v>2018</v>
      </c>
      <c r="F1383" s="45" t="s">
        <v>61</v>
      </c>
      <c r="G1383" s="45" t="s">
        <v>102</v>
      </c>
      <c r="H1383" s="45" t="s">
        <v>95</v>
      </c>
      <c r="I1383" s="43" t="s">
        <v>287</v>
      </c>
      <c r="J1383" s="45" t="s">
        <v>544</v>
      </c>
      <c r="K1383" s="45" t="s">
        <v>544</v>
      </c>
      <c r="L1383" s="48">
        <v>1212</v>
      </c>
      <c r="M1383" s="48">
        <v>4380.49</v>
      </c>
    </row>
    <row r="1384" spans="1:13" ht="14.25" x14ac:dyDescent="0.2">
      <c r="A1384" s="42" t="s">
        <v>41</v>
      </c>
      <c r="B1384" s="42" t="s">
        <v>41</v>
      </c>
      <c r="C1384" s="43" t="s">
        <v>56</v>
      </c>
      <c r="D1384" s="43" t="s">
        <v>0</v>
      </c>
      <c r="E1384" s="45">
        <v>2018</v>
      </c>
      <c r="F1384" s="45" t="s">
        <v>61</v>
      </c>
      <c r="G1384" s="45" t="s">
        <v>102</v>
      </c>
      <c r="H1384" s="45" t="s">
        <v>99</v>
      </c>
      <c r="I1384" s="43" t="s">
        <v>154</v>
      </c>
      <c r="J1384" s="45" t="s">
        <v>544</v>
      </c>
      <c r="K1384" s="45" t="s">
        <v>544</v>
      </c>
      <c r="L1384" s="48">
        <v>1212</v>
      </c>
      <c r="M1384" s="48">
        <v>4380.49</v>
      </c>
    </row>
    <row r="1385" spans="1:13" ht="14.25" x14ac:dyDescent="0.2">
      <c r="A1385" s="42" t="s">
        <v>41</v>
      </c>
      <c r="B1385" s="42" t="s">
        <v>41</v>
      </c>
      <c r="C1385" s="43" t="s">
        <v>56</v>
      </c>
      <c r="D1385" s="43" t="s">
        <v>0</v>
      </c>
      <c r="E1385" s="45">
        <v>2018</v>
      </c>
      <c r="F1385" s="45" t="s">
        <v>61</v>
      </c>
      <c r="G1385" s="45" t="s">
        <v>102</v>
      </c>
      <c r="H1385" s="45" t="s">
        <v>99</v>
      </c>
      <c r="I1385" s="43" t="s">
        <v>187</v>
      </c>
      <c r="J1385" s="45" t="s">
        <v>544</v>
      </c>
      <c r="K1385" s="45" t="s">
        <v>544</v>
      </c>
      <c r="L1385" s="48">
        <v>1212</v>
      </c>
      <c r="M1385" s="48">
        <v>5700.18</v>
      </c>
    </row>
    <row r="1386" spans="1:13" ht="14.25" x14ac:dyDescent="0.2">
      <c r="A1386" s="42" t="s">
        <v>41</v>
      </c>
      <c r="B1386" s="42" t="s">
        <v>41</v>
      </c>
      <c r="C1386" s="43" t="s">
        <v>56</v>
      </c>
      <c r="D1386" s="43" t="s">
        <v>0</v>
      </c>
      <c r="E1386" s="45">
        <v>2018</v>
      </c>
      <c r="F1386" s="45" t="s">
        <v>61</v>
      </c>
      <c r="G1386" s="45" t="s">
        <v>102</v>
      </c>
      <c r="H1386" s="45" t="s">
        <v>129</v>
      </c>
      <c r="I1386" s="43" t="s">
        <v>144</v>
      </c>
      <c r="J1386" s="45" t="s">
        <v>544</v>
      </c>
      <c r="K1386" s="45" t="s">
        <v>544</v>
      </c>
      <c r="L1386" s="48">
        <v>1718.8</v>
      </c>
      <c r="M1386" s="48">
        <v>5893.71</v>
      </c>
    </row>
    <row r="1387" spans="1:13" ht="14.25" x14ac:dyDescent="0.2">
      <c r="A1387" s="42" t="s">
        <v>41</v>
      </c>
      <c r="B1387" s="42" t="s">
        <v>41</v>
      </c>
      <c r="C1387" s="43" t="s">
        <v>56</v>
      </c>
      <c r="D1387" s="43" t="s">
        <v>0</v>
      </c>
      <c r="E1387" s="45">
        <v>2018</v>
      </c>
      <c r="F1387" s="45" t="s">
        <v>61</v>
      </c>
      <c r="G1387" s="45" t="s">
        <v>102</v>
      </c>
      <c r="H1387" s="45" t="s">
        <v>99</v>
      </c>
      <c r="I1387" s="43" t="s">
        <v>141</v>
      </c>
      <c r="J1387" s="45" t="s">
        <v>544</v>
      </c>
      <c r="K1387" s="45" t="s">
        <v>544</v>
      </c>
      <c r="L1387" s="48">
        <v>1212</v>
      </c>
      <c r="M1387" s="48">
        <v>4380.49</v>
      </c>
    </row>
    <row r="1388" spans="1:13" ht="14.25" x14ac:dyDescent="0.2">
      <c r="A1388" s="42" t="s">
        <v>41</v>
      </c>
      <c r="B1388" s="42" t="s">
        <v>41</v>
      </c>
      <c r="C1388" s="43" t="s">
        <v>56</v>
      </c>
      <c r="D1388" s="43" t="s">
        <v>0</v>
      </c>
      <c r="E1388" s="45">
        <v>2018</v>
      </c>
      <c r="F1388" s="45" t="s">
        <v>61</v>
      </c>
      <c r="G1388" s="45" t="s">
        <v>102</v>
      </c>
      <c r="H1388" s="45" t="s">
        <v>95</v>
      </c>
      <c r="I1388" s="43" t="s">
        <v>156</v>
      </c>
      <c r="J1388" s="45" t="s">
        <v>544</v>
      </c>
      <c r="K1388" s="45" t="s">
        <v>544</v>
      </c>
      <c r="L1388" s="48">
        <v>1212</v>
      </c>
      <c r="M1388" s="48">
        <v>4380.49</v>
      </c>
    </row>
    <row r="1389" spans="1:13" ht="14.25" x14ac:dyDescent="0.2">
      <c r="A1389" s="42" t="s">
        <v>41</v>
      </c>
      <c r="B1389" s="42" t="s">
        <v>41</v>
      </c>
      <c r="C1389" s="43" t="s">
        <v>56</v>
      </c>
      <c r="D1389" s="43" t="s">
        <v>0</v>
      </c>
      <c r="E1389" s="45">
        <v>2018</v>
      </c>
      <c r="F1389" s="45" t="s">
        <v>61</v>
      </c>
      <c r="G1389" s="45" t="s">
        <v>102</v>
      </c>
      <c r="H1389" s="45" t="s">
        <v>129</v>
      </c>
      <c r="I1389" s="43" t="s">
        <v>290</v>
      </c>
      <c r="J1389" s="45" t="s">
        <v>544</v>
      </c>
      <c r="K1389" s="45" t="s">
        <v>544</v>
      </c>
      <c r="L1389" s="48">
        <v>1718.8</v>
      </c>
      <c r="M1389" s="48">
        <v>5893.71</v>
      </c>
    </row>
    <row r="1390" spans="1:13" ht="14.25" x14ac:dyDescent="0.2">
      <c r="A1390" s="42" t="s">
        <v>41</v>
      </c>
      <c r="B1390" s="42" t="s">
        <v>41</v>
      </c>
      <c r="C1390" s="43" t="s">
        <v>56</v>
      </c>
      <c r="D1390" s="43" t="s">
        <v>0</v>
      </c>
      <c r="E1390" s="45">
        <v>2018</v>
      </c>
      <c r="F1390" s="45" t="s">
        <v>61</v>
      </c>
      <c r="G1390" s="45" t="s">
        <v>102</v>
      </c>
      <c r="H1390" s="45" t="s">
        <v>95</v>
      </c>
      <c r="I1390" s="43" t="s">
        <v>151</v>
      </c>
      <c r="J1390" s="45" t="s">
        <v>544</v>
      </c>
      <c r="K1390" s="45" t="s">
        <v>544</v>
      </c>
      <c r="L1390" s="48">
        <v>1212</v>
      </c>
      <c r="M1390" s="48">
        <v>4380.49</v>
      </c>
    </row>
    <row r="1391" spans="1:13" ht="14.25" x14ac:dyDescent="0.2">
      <c r="A1391" s="42" t="s">
        <v>41</v>
      </c>
      <c r="B1391" s="42" t="s">
        <v>41</v>
      </c>
      <c r="C1391" s="43" t="s">
        <v>56</v>
      </c>
      <c r="D1391" s="43" t="s">
        <v>0</v>
      </c>
      <c r="E1391" s="45">
        <v>2018</v>
      </c>
      <c r="F1391" s="45" t="s">
        <v>61</v>
      </c>
      <c r="G1391" s="45" t="s">
        <v>102</v>
      </c>
      <c r="H1391" s="45" t="s">
        <v>129</v>
      </c>
      <c r="I1391" s="43" t="s">
        <v>209</v>
      </c>
      <c r="J1391" s="45" t="s">
        <v>544</v>
      </c>
      <c r="K1391" s="45" t="s">
        <v>544</v>
      </c>
      <c r="L1391" s="48">
        <v>1718.8</v>
      </c>
      <c r="M1391" s="48">
        <v>5893.71</v>
      </c>
    </row>
    <row r="1392" spans="1:13" ht="14.25" x14ac:dyDescent="0.2">
      <c r="A1392" s="42" t="s">
        <v>41</v>
      </c>
      <c r="B1392" s="42" t="s">
        <v>41</v>
      </c>
      <c r="C1392" s="43" t="s">
        <v>56</v>
      </c>
      <c r="D1392" s="43" t="s">
        <v>0</v>
      </c>
      <c r="E1392" s="45">
        <v>2018</v>
      </c>
      <c r="F1392" s="45" t="s">
        <v>61</v>
      </c>
      <c r="G1392" s="45" t="s">
        <v>102</v>
      </c>
      <c r="H1392" s="45" t="s">
        <v>99</v>
      </c>
      <c r="I1392" s="43" t="s">
        <v>148</v>
      </c>
      <c r="J1392" s="45" t="s">
        <v>544</v>
      </c>
      <c r="K1392" s="45" t="s">
        <v>544</v>
      </c>
      <c r="L1392" s="48">
        <v>1212</v>
      </c>
      <c r="M1392" s="48">
        <v>4380.49</v>
      </c>
    </row>
    <row r="1393" spans="1:13" ht="14.25" x14ac:dyDescent="0.2">
      <c r="A1393" s="42" t="s">
        <v>41</v>
      </c>
      <c r="B1393" s="42" t="s">
        <v>41</v>
      </c>
      <c r="C1393" s="43" t="s">
        <v>56</v>
      </c>
      <c r="D1393" s="43" t="s">
        <v>0</v>
      </c>
      <c r="E1393" s="45">
        <v>2018</v>
      </c>
      <c r="F1393" s="45" t="s">
        <v>61</v>
      </c>
      <c r="G1393" s="45" t="s">
        <v>102</v>
      </c>
      <c r="H1393" s="45" t="s">
        <v>129</v>
      </c>
      <c r="I1393" s="43" t="s">
        <v>289</v>
      </c>
      <c r="J1393" s="45" t="s">
        <v>544</v>
      </c>
      <c r="K1393" s="45" t="s">
        <v>544</v>
      </c>
      <c r="L1393" s="48">
        <v>1718.8</v>
      </c>
      <c r="M1393" s="48">
        <v>5893.71</v>
      </c>
    </row>
    <row r="1394" spans="1:13" ht="14.25" x14ac:dyDescent="0.2">
      <c r="A1394" s="42" t="s">
        <v>41</v>
      </c>
      <c r="B1394" s="42" t="s">
        <v>41</v>
      </c>
      <c r="C1394" s="43" t="s">
        <v>56</v>
      </c>
      <c r="D1394" s="43" t="s">
        <v>0</v>
      </c>
      <c r="E1394" s="45">
        <v>2018</v>
      </c>
      <c r="F1394" s="45" t="s">
        <v>61</v>
      </c>
      <c r="G1394" s="45" t="s">
        <v>102</v>
      </c>
      <c r="H1394" s="45" t="s">
        <v>129</v>
      </c>
      <c r="I1394" s="43" t="s">
        <v>152</v>
      </c>
      <c r="J1394" s="45" t="s">
        <v>544</v>
      </c>
      <c r="K1394" s="45" t="s">
        <v>544</v>
      </c>
      <c r="L1394" s="48">
        <v>1212</v>
      </c>
      <c r="M1394" s="48">
        <v>4380.49</v>
      </c>
    </row>
    <row r="1395" spans="1:13" ht="14.25" x14ac:dyDescent="0.2">
      <c r="A1395" s="42" t="s">
        <v>41</v>
      </c>
      <c r="B1395" s="42" t="s">
        <v>41</v>
      </c>
      <c r="C1395" s="43" t="s">
        <v>56</v>
      </c>
      <c r="D1395" s="43" t="s">
        <v>0</v>
      </c>
      <c r="E1395" s="45">
        <v>2018</v>
      </c>
      <c r="F1395" s="45" t="s">
        <v>61</v>
      </c>
      <c r="G1395" s="45" t="s">
        <v>102</v>
      </c>
      <c r="H1395" s="45" t="s">
        <v>129</v>
      </c>
      <c r="I1395" s="43" t="s">
        <v>153</v>
      </c>
      <c r="J1395" s="45" t="s">
        <v>544</v>
      </c>
      <c r="K1395" s="45" t="s">
        <v>544</v>
      </c>
      <c r="L1395" s="48">
        <v>1718.8</v>
      </c>
      <c r="M1395" s="48">
        <v>5893.71</v>
      </c>
    </row>
    <row r="1396" spans="1:13" ht="14.25" x14ac:dyDescent="0.2">
      <c r="A1396" s="42" t="s">
        <v>41</v>
      </c>
      <c r="B1396" s="42" t="s">
        <v>41</v>
      </c>
      <c r="C1396" s="43" t="s">
        <v>56</v>
      </c>
      <c r="D1396" s="43" t="s">
        <v>0</v>
      </c>
      <c r="E1396" s="45">
        <v>2018</v>
      </c>
      <c r="F1396" s="45" t="s">
        <v>61</v>
      </c>
      <c r="G1396" s="45" t="s">
        <v>102</v>
      </c>
      <c r="H1396" s="45" t="s">
        <v>93</v>
      </c>
      <c r="I1396" s="43" t="s">
        <v>187</v>
      </c>
      <c r="J1396" s="45" t="s">
        <v>544</v>
      </c>
      <c r="K1396" s="45" t="s">
        <v>544</v>
      </c>
      <c r="L1396" s="48">
        <v>1212</v>
      </c>
      <c r="M1396" s="48">
        <v>5700.18</v>
      </c>
    </row>
    <row r="1397" spans="1:13" ht="14.25" x14ac:dyDescent="0.2">
      <c r="A1397" s="42" t="s">
        <v>41</v>
      </c>
      <c r="B1397" s="42" t="s">
        <v>41</v>
      </c>
      <c r="C1397" s="43" t="s">
        <v>56</v>
      </c>
      <c r="D1397" s="43" t="s">
        <v>0</v>
      </c>
      <c r="E1397" s="45">
        <v>2018</v>
      </c>
      <c r="F1397" s="45" t="s">
        <v>61</v>
      </c>
      <c r="G1397" s="45" t="s">
        <v>102</v>
      </c>
      <c r="H1397" s="45" t="s">
        <v>129</v>
      </c>
      <c r="I1397" s="43" t="s">
        <v>290</v>
      </c>
      <c r="J1397" s="45" t="s">
        <v>544</v>
      </c>
      <c r="K1397" s="45" t="s">
        <v>544</v>
      </c>
      <c r="L1397" s="48">
        <v>1212</v>
      </c>
      <c r="M1397" s="48">
        <v>4380.49</v>
      </c>
    </row>
    <row r="1398" spans="1:13" ht="14.25" x14ac:dyDescent="0.2">
      <c r="A1398" s="42" t="s">
        <v>41</v>
      </c>
      <c r="B1398" s="42" t="s">
        <v>41</v>
      </c>
      <c r="C1398" s="43" t="s">
        <v>56</v>
      </c>
      <c r="D1398" s="43" t="s">
        <v>0</v>
      </c>
      <c r="E1398" s="45">
        <v>2018</v>
      </c>
      <c r="F1398" s="45" t="s">
        <v>61</v>
      </c>
      <c r="G1398" s="45" t="s">
        <v>102</v>
      </c>
      <c r="H1398" s="45" t="s">
        <v>160</v>
      </c>
      <c r="I1398" s="43" t="s">
        <v>165</v>
      </c>
      <c r="J1398" s="45" t="s">
        <v>544</v>
      </c>
      <c r="K1398" s="45" t="s">
        <v>544</v>
      </c>
      <c r="L1398" s="48">
        <v>1212</v>
      </c>
      <c r="M1398" s="48">
        <v>5700.18</v>
      </c>
    </row>
    <row r="1399" spans="1:13" ht="14.25" x14ac:dyDescent="0.2">
      <c r="A1399" s="42" t="s">
        <v>41</v>
      </c>
      <c r="B1399" s="42" t="s">
        <v>41</v>
      </c>
      <c r="C1399" s="43" t="s">
        <v>56</v>
      </c>
      <c r="D1399" s="43" t="s">
        <v>0</v>
      </c>
      <c r="E1399" s="45">
        <v>2018</v>
      </c>
      <c r="F1399" s="45" t="s">
        <v>61</v>
      </c>
      <c r="G1399" s="45" t="s">
        <v>102</v>
      </c>
      <c r="H1399" s="45" t="s">
        <v>99</v>
      </c>
      <c r="I1399" s="43" t="s">
        <v>153</v>
      </c>
      <c r="J1399" s="45" t="s">
        <v>544</v>
      </c>
      <c r="K1399" s="45" t="s">
        <v>544</v>
      </c>
      <c r="L1399" s="48">
        <v>1718.8</v>
      </c>
      <c r="M1399" s="48">
        <v>5893.71</v>
      </c>
    </row>
    <row r="1400" spans="1:13" ht="14.25" x14ac:dyDescent="0.2">
      <c r="A1400" s="42" t="s">
        <v>41</v>
      </c>
      <c r="B1400" s="42" t="s">
        <v>41</v>
      </c>
      <c r="C1400" s="43" t="s">
        <v>56</v>
      </c>
      <c r="D1400" s="43" t="s">
        <v>0</v>
      </c>
      <c r="E1400" s="45">
        <v>2018</v>
      </c>
      <c r="F1400" s="45" t="s">
        <v>61</v>
      </c>
      <c r="G1400" s="45" t="s">
        <v>102</v>
      </c>
      <c r="H1400" s="45" t="s">
        <v>162</v>
      </c>
      <c r="I1400" s="43" t="s">
        <v>290</v>
      </c>
      <c r="J1400" s="45" t="s">
        <v>544</v>
      </c>
      <c r="K1400" s="45" t="s">
        <v>544</v>
      </c>
      <c r="L1400" s="48">
        <v>1212</v>
      </c>
      <c r="M1400" s="48">
        <v>4380.49</v>
      </c>
    </row>
    <row r="1401" spans="1:13" ht="14.25" x14ac:dyDescent="0.2">
      <c r="A1401" s="42" t="s">
        <v>41</v>
      </c>
      <c r="B1401" s="42" t="s">
        <v>41</v>
      </c>
      <c r="C1401" s="43" t="s">
        <v>56</v>
      </c>
      <c r="D1401" s="43" t="s">
        <v>0</v>
      </c>
      <c r="E1401" s="45">
        <v>2018</v>
      </c>
      <c r="F1401" s="45" t="s">
        <v>61</v>
      </c>
      <c r="G1401" s="45" t="s">
        <v>102</v>
      </c>
      <c r="H1401" s="45" t="s">
        <v>129</v>
      </c>
      <c r="I1401" s="43" t="s">
        <v>165</v>
      </c>
      <c r="J1401" s="45" t="s">
        <v>544</v>
      </c>
      <c r="K1401" s="45" t="s">
        <v>544</v>
      </c>
      <c r="L1401" s="48">
        <v>1718.8</v>
      </c>
      <c r="M1401" s="48">
        <v>7149.08</v>
      </c>
    </row>
    <row r="1402" spans="1:13" ht="14.25" x14ac:dyDescent="0.2">
      <c r="A1402" s="42" t="s">
        <v>41</v>
      </c>
      <c r="B1402" s="42" t="s">
        <v>41</v>
      </c>
      <c r="C1402" s="43" t="s">
        <v>56</v>
      </c>
      <c r="D1402" s="43" t="s">
        <v>0</v>
      </c>
      <c r="E1402" s="45">
        <v>2018</v>
      </c>
      <c r="F1402" s="45" t="s">
        <v>61</v>
      </c>
      <c r="G1402" s="45" t="s">
        <v>102</v>
      </c>
      <c r="H1402" s="45" t="s">
        <v>129</v>
      </c>
      <c r="I1402" s="43" t="s">
        <v>151</v>
      </c>
      <c r="J1402" s="45" t="s">
        <v>544</v>
      </c>
      <c r="K1402" s="45" t="s">
        <v>544</v>
      </c>
      <c r="L1402" s="48">
        <v>1212</v>
      </c>
      <c r="M1402" s="48">
        <v>4380.49</v>
      </c>
    </row>
    <row r="1403" spans="1:13" ht="14.25" x14ac:dyDescent="0.2">
      <c r="A1403" s="42" t="s">
        <v>41</v>
      </c>
      <c r="B1403" s="42" t="s">
        <v>41</v>
      </c>
      <c r="C1403" s="43" t="s">
        <v>56</v>
      </c>
      <c r="D1403" s="43" t="s">
        <v>0</v>
      </c>
      <c r="E1403" s="45">
        <v>2018</v>
      </c>
      <c r="F1403" s="45" t="s">
        <v>61</v>
      </c>
      <c r="G1403" s="45" t="s">
        <v>102</v>
      </c>
      <c r="H1403" s="45" t="s">
        <v>99</v>
      </c>
      <c r="I1403" s="43" t="s">
        <v>149</v>
      </c>
      <c r="J1403" s="45" t="s">
        <v>544</v>
      </c>
      <c r="K1403" s="45" t="s">
        <v>544</v>
      </c>
      <c r="L1403" s="48">
        <v>1212</v>
      </c>
      <c r="M1403" s="48">
        <v>4380.49</v>
      </c>
    </row>
    <row r="1404" spans="1:13" ht="14.25" x14ac:dyDescent="0.2">
      <c r="A1404" s="42" t="s">
        <v>41</v>
      </c>
      <c r="B1404" s="42" t="s">
        <v>41</v>
      </c>
      <c r="C1404" s="43" t="s">
        <v>56</v>
      </c>
      <c r="D1404" s="43" t="s">
        <v>0</v>
      </c>
      <c r="E1404" s="45">
        <v>2018</v>
      </c>
      <c r="F1404" s="45" t="s">
        <v>61</v>
      </c>
      <c r="G1404" s="45" t="s">
        <v>102</v>
      </c>
      <c r="H1404" s="45" t="s">
        <v>129</v>
      </c>
      <c r="I1404" s="43" t="s">
        <v>288</v>
      </c>
      <c r="J1404" s="45" t="s">
        <v>544</v>
      </c>
      <c r="K1404" s="45" t="s">
        <v>544</v>
      </c>
      <c r="L1404" s="48">
        <v>1212</v>
      </c>
      <c r="M1404" s="48">
        <v>4380.49</v>
      </c>
    </row>
    <row r="1405" spans="1:13" ht="14.25" x14ac:dyDescent="0.2">
      <c r="A1405" s="42" t="s">
        <v>41</v>
      </c>
      <c r="B1405" s="42" t="s">
        <v>41</v>
      </c>
      <c r="C1405" s="43" t="s">
        <v>56</v>
      </c>
      <c r="D1405" s="43" t="s">
        <v>0</v>
      </c>
      <c r="E1405" s="45">
        <v>2018</v>
      </c>
      <c r="F1405" s="45" t="s">
        <v>61</v>
      </c>
      <c r="G1405" s="45" t="s">
        <v>102</v>
      </c>
      <c r="H1405" s="45" t="s">
        <v>129</v>
      </c>
      <c r="I1405" s="43" t="s">
        <v>285</v>
      </c>
      <c r="J1405" s="45" t="s">
        <v>544</v>
      </c>
      <c r="K1405" s="45" t="s">
        <v>544</v>
      </c>
      <c r="L1405" s="48">
        <v>1212</v>
      </c>
      <c r="M1405" s="48">
        <v>4380.49</v>
      </c>
    </row>
    <row r="1406" spans="1:13" ht="14.25" x14ac:dyDescent="0.2">
      <c r="A1406" s="42" t="s">
        <v>41</v>
      </c>
      <c r="B1406" s="42" t="s">
        <v>41</v>
      </c>
      <c r="C1406" s="43" t="s">
        <v>56</v>
      </c>
      <c r="D1406" s="43" t="s">
        <v>0</v>
      </c>
      <c r="E1406" s="45">
        <v>2018</v>
      </c>
      <c r="F1406" s="45" t="s">
        <v>61</v>
      </c>
      <c r="G1406" s="45" t="s">
        <v>102</v>
      </c>
      <c r="H1406" s="45" t="s">
        <v>99</v>
      </c>
      <c r="I1406" s="43" t="s">
        <v>151</v>
      </c>
      <c r="J1406" s="45" t="s">
        <v>544</v>
      </c>
      <c r="K1406" s="45" t="s">
        <v>544</v>
      </c>
      <c r="L1406" s="48">
        <v>1212</v>
      </c>
      <c r="M1406" s="48">
        <v>4380.49</v>
      </c>
    </row>
    <row r="1407" spans="1:13" ht="14.25" x14ac:dyDescent="0.2">
      <c r="A1407" s="42" t="s">
        <v>41</v>
      </c>
      <c r="B1407" s="42" t="s">
        <v>41</v>
      </c>
      <c r="C1407" s="43" t="s">
        <v>56</v>
      </c>
      <c r="D1407" s="43" t="s">
        <v>0</v>
      </c>
      <c r="E1407" s="45">
        <v>2018</v>
      </c>
      <c r="F1407" s="45" t="s">
        <v>61</v>
      </c>
      <c r="G1407" s="45" t="s">
        <v>102</v>
      </c>
      <c r="H1407" s="45" t="s">
        <v>129</v>
      </c>
      <c r="I1407" s="43" t="s">
        <v>165</v>
      </c>
      <c r="J1407" s="45" t="s">
        <v>544</v>
      </c>
      <c r="K1407" s="45" t="s">
        <v>544</v>
      </c>
      <c r="L1407" s="48">
        <v>1718.8</v>
      </c>
      <c r="M1407" s="48">
        <v>8475.35</v>
      </c>
    </row>
    <row r="1408" spans="1:13" ht="14.25" x14ac:dyDescent="0.2">
      <c r="A1408" s="42" t="s">
        <v>41</v>
      </c>
      <c r="B1408" s="42" t="s">
        <v>41</v>
      </c>
      <c r="C1408" s="43" t="s">
        <v>56</v>
      </c>
      <c r="D1408" s="43" t="s">
        <v>0</v>
      </c>
      <c r="E1408" s="45">
        <v>2018</v>
      </c>
      <c r="F1408" s="45" t="s">
        <v>61</v>
      </c>
      <c r="G1408" s="45" t="s">
        <v>102</v>
      </c>
      <c r="H1408" s="45" t="s">
        <v>129</v>
      </c>
      <c r="I1408" s="43" t="s">
        <v>144</v>
      </c>
      <c r="J1408" s="45" t="s">
        <v>544</v>
      </c>
      <c r="K1408" s="45" t="s">
        <v>544</v>
      </c>
      <c r="L1408" s="48">
        <v>1718.8</v>
      </c>
      <c r="M1408" s="48">
        <v>5893.71</v>
      </c>
    </row>
    <row r="1409" spans="1:13" ht="14.25" x14ac:dyDescent="0.2">
      <c r="A1409" s="42" t="s">
        <v>41</v>
      </c>
      <c r="B1409" s="42" t="s">
        <v>41</v>
      </c>
      <c r="C1409" s="43" t="s">
        <v>56</v>
      </c>
      <c r="D1409" s="43" t="s">
        <v>0</v>
      </c>
      <c r="E1409" s="45">
        <v>2018</v>
      </c>
      <c r="F1409" s="45" t="s">
        <v>61</v>
      </c>
      <c r="G1409" s="45" t="s">
        <v>102</v>
      </c>
      <c r="H1409" s="45" t="s">
        <v>160</v>
      </c>
      <c r="I1409" s="43" t="s">
        <v>294</v>
      </c>
      <c r="J1409" s="45" t="s">
        <v>544</v>
      </c>
      <c r="K1409" s="45" t="s">
        <v>544</v>
      </c>
      <c r="L1409" s="48">
        <v>1718.8</v>
      </c>
      <c r="M1409" s="48">
        <v>7149.08</v>
      </c>
    </row>
    <row r="1410" spans="1:13" ht="14.25" x14ac:dyDescent="0.2">
      <c r="A1410" s="42" t="s">
        <v>41</v>
      </c>
      <c r="B1410" s="42" t="s">
        <v>41</v>
      </c>
      <c r="C1410" s="43" t="s">
        <v>56</v>
      </c>
      <c r="D1410" s="43" t="s">
        <v>0</v>
      </c>
      <c r="E1410" s="45">
        <v>2018</v>
      </c>
      <c r="F1410" s="45" t="s">
        <v>61</v>
      </c>
      <c r="G1410" s="45" t="s">
        <v>102</v>
      </c>
      <c r="H1410" s="45" t="s">
        <v>129</v>
      </c>
      <c r="I1410" s="43" t="s">
        <v>152</v>
      </c>
      <c r="J1410" s="45" t="s">
        <v>544</v>
      </c>
      <c r="K1410" s="45" t="s">
        <v>544</v>
      </c>
      <c r="L1410" s="48">
        <v>1212</v>
      </c>
      <c r="M1410" s="48">
        <v>4380.49</v>
      </c>
    </row>
    <row r="1411" spans="1:13" ht="14.25" x14ac:dyDescent="0.2">
      <c r="A1411" s="42" t="s">
        <v>41</v>
      </c>
      <c r="B1411" s="42" t="s">
        <v>41</v>
      </c>
      <c r="C1411" s="43" t="s">
        <v>56</v>
      </c>
      <c r="D1411" s="43" t="s">
        <v>0</v>
      </c>
      <c r="E1411" s="45">
        <v>2018</v>
      </c>
      <c r="F1411" s="45" t="s">
        <v>61</v>
      </c>
      <c r="G1411" s="45" t="s">
        <v>102</v>
      </c>
      <c r="H1411" s="45" t="s">
        <v>160</v>
      </c>
      <c r="I1411" s="43" t="s">
        <v>291</v>
      </c>
      <c r="J1411" s="45" t="s">
        <v>544</v>
      </c>
      <c r="K1411" s="45" t="s">
        <v>544</v>
      </c>
      <c r="L1411" s="48">
        <v>1718.8</v>
      </c>
      <c r="M1411" s="48">
        <v>5893.71</v>
      </c>
    </row>
    <row r="1412" spans="1:13" ht="14.25" x14ac:dyDescent="0.2">
      <c r="A1412" s="42" t="s">
        <v>41</v>
      </c>
      <c r="B1412" s="42" t="s">
        <v>41</v>
      </c>
      <c r="C1412" s="43" t="s">
        <v>56</v>
      </c>
      <c r="D1412" s="43" t="s">
        <v>0</v>
      </c>
      <c r="E1412" s="45">
        <v>2018</v>
      </c>
      <c r="F1412" s="45" t="s">
        <v>61</v>
      </c>
      <c r="G1412" s="45" t="s">
        <v>102</v>
      </c>
      <c r="H1412" s="45" t="s">
        <v>99</v>
      </c>
      <c r="I1412" s="43" t="s">
        <v>151</v>
      </c>
      <c r="J1412" s="45" t="s">
        <v>544</v>
      </c>
      <c r="K1412" s="45" t="s">
        <v>544</v>
      </c>
      <c r="L1412" s="48">
        <v>1718.8</v>
      </c>
      <c r="M1412" s="48">
        <v>5893.71</v>
      </c>
    </row>
    <row r="1413" spans="1:13" ht="14.25" x14ac:dyDescent="0.2">
      <c r="A1413" s="42" t="s">
        <v>41</v>
      </c>
      <c r="B1413" s="42" t="s">
        <v>41</v>
      </c>
      <c r="C1413" s="43" t="s">
        <v>56</v>
      </c>
      <c r="D1413" s="43" t="s">
        <v>0</v>
      </c>
      <c r="E1413" s="45">
        <v>2018</v>
      </c>
      <c r="F1413" s="45" t="s">
        <v>61</v>
      </c>
      <c r="G1413" s="45" t="s">
        <v>102</v>
      </c>
      <c r="H1413" s="45" t="s">
        <v>129</v>
      </c>
      <c r="I1413" s="43" t="s">
        <v>144</v>
      </c>
      <c r="J1413" s="45" t="s">
        <v>544</v>
      </c>
      <c r="K1413" s="45" t="s">
        <v>544</v>
      </c>
      <c r="L1413" s="48">
        <v>1212</v>
      </c>
      <c r="M1413" s="48">
        <v>4380.49</v>
      </c>
    </row>
    <row r="1414" spans="1:13" ht="14.25" x14ac:dyDescent="0.2">
      <c r="A1414" s="42" t="s">
        <v>41</v>
      </c>
      <c r="B1414" s="42" t="s">
        <v>41</v>
      </c>
      <c r="C1414" s="43" t="s">
        <v>56</v>
      </c>
      <c r="D1414" s="43" t="s">
        <v>0</v>
      </c>
      <c r="E1414" s="45">
        <v>2018</v>
      </c>
      <c r="F1414" s="45" t="s">
        <v>61</v>
      </c>
      <c r="G1414" s="45" t="s">
        <v>102</v>
      </c>
      <c r="H1414" s="45" t="s">
        <v>162</v>
      </c>
      <c r="I1414" s="43" t="s">
        <v>153</v>
      </c>
      <c r="J1414" s="45" t="s">
        <v>544</v>
      </c>
      <c r="K1414" s="45" t="s">
        <v>544</v>
      </c>
      <c r="L1414" s="48">
        <v>1212</v>
      </c>
      <c r="M1414" s="48">
        <v>4380.49</v>
      </c>
    </row>
    <row r="1415" spans="1:13" ht="14.25" x14ac:dyDescent="0.2">
      <c r="A1415" s="42" t="s">
        <v>41</v>
      </c>
      <c r="B1415" s="42" t="s">
        <v>41</v>
      </c>
      <c r="C1415" s="43" t="s">
        <v>56</v>
      </c>
      <c r="D1415" s="43" t="s">
        <v>0</v>
      </c>
      <c r="E1415" s="45">
        <v>2018</v>
      </c>
      <c r="F1415" s="45" t="s">
        <v>61</v>
      </c>
      <c r="G1415" s="45" t="s">
        <v>102</v>
      </c>
      <c r="H1415" s="45" t="s">
        <v>129</v>
      </c>
      <c r="I1415" s="43" t="s">
        <v>144</v>
      </c>
      <c r="J1415" s="45" t="s">
        <v>544</v>
      </c>
      <c r="K1415" s="45" t="s">
        <v>544</v>
      </c>
      <c r="L1415" s="48">
        <v>1718.8</v>
      </c>
      <c r="M1415" s="48">
        <v>5893.71</v>
      </c>
    </row>
    <row r="1416" spans="1:13" ht="14.25" x14ac:dyDescent="0.2">
      <c r="A1416" s="42" t="s">
        <v>41</v>
      </c>
      <c r="B1416" s="42" t="s">
        <v>41</v>
      </c>
      <c r="C1416" s="43" t="s">
        <v>56</v>
      </c>
      <c r="D1416" s="43" t="s">
        <v>0</v>
      </c>
      <c r="E1416" s="45">
        <v>2018</v>
      </c>
      <c r="F1416" s="45" t="s">
        <v>61</v>
      </c>
      <c r="G1416" s="45" t="s">
        <v>102</v>
      </c>
      <c r="H1416" s="45" t="s">
        <v>129</v>
      </c>
      <c r="I1416" s="43" t="s">
        <v>152</v>
      </c>
      <c r="J1416" s="45" t="s">
        <v>544</v>
      </c>
      <c r="K1416" s="45" t="s">
        <v>544</v>
      </c>
      <c r="L1416" s="48">
        <v>1718.8</v>
      </c>
      <c r="M1416" s="48">
        <v>5893.71</v>
      </c>
    </row>
    <row r="1417" spans="1:13" ht="14.25" x14ac:dyDescent="0.2">
      <c r="A1417" s="42" t="s">
        <v>41</v>
      </c>
      <c r="B1417" s="42" t="s">
        <v>41</v>
      </c>
      <c r="C1417" s="43" t="s">
        <v>56</v>
      </c>
      <c r="D1417" s="43" t="s">
        <v>0</v>
      </c>
      <c r="E1417" s="45">
        <v>2018</v>
      </c>
      <c r="F1417" s="45" t="s">
        <v>61</v>
      </c>
      <c r="G1417" s="45" t="s">
        <v>102</v>
      </c>
      <c r="H1417" s="45" t="s">
        <v>99</v>
      </c>
      <c r="I1417" s="43" t="s">
        <v>156</v>
      </c>
      <c r="J1417" s="45" t="s">
        <v>544</v>
      </c>
      <c r="K1417" s="45" t="s">
        <v>544</v>
      </c>
      <c r="L1417" s="48">
        <v>1212</v>
      </c>
      <c r="M1417" s="48">
        <v>4380.49</v>
      </c>
    </row>
    <row r="1418" spans="1:13" ht="14.25" x14ac:dyDescent="0.2">
      <c r="A1418" s="42" t="s">
        <v>41</v>
      </c>
      <c r="B1418" s="42" t="s">
        <v>41</v>
      </c>
      <c r="C1418" s="43" t="s">
        <v>56</v>
      </c>
      <c r="D1418" s="43" t="s">
        <v>0</v>
      </c>
      <c r="E1418" s="45">
        <v>2018</v>
      </c>
      <c r="F1418" s="45" t="s">
        <v>61</v>
      </c>
      <c r="G1418" s="45" t="s">
        <v>102</v>
      </c>
      <c r="H1418" s="45" t="s">
        <v>129</v>
      </c>
      <c r="I1418" s="43" t="s">
        <v>153</v>
      </c>
      <c r="J1418" s="45" t="s">
        <v>544</v>
      </c>
      <c r="K1418" s="45" t="s">
        <v>544</v>
      </c>
      <c r="L1418" s="48">
        <v>1718.8</v>
      </c>
      <c r="M1418" s="48">
        <v>5893.71</v>
      </c>
    </row>
    <row r="1419" spans="1:13" ht="14.25" x14ac:dyDescent="0.2">
      <c r="A1419" s="42" t="s">
        <v>41</v>
      </c>
      <c r="B1419" s="42" t="s">
        <v>41</v>
      </c>
      <c r="C1419" s="43" t="s">
        <v>56</v>
      </c>
      <c r="D1419" s="43" t="s">
        <v>0</v>
      </c>
      <c r="E1419" s="45">
        <v>2018</v>
      </c>
      <c r="F1419" s="45" t="s">
        <v>61</v>
      </c>
      <c r="G1419" s="45" t="s">
        <v>102</v>
      </c>
      <c r="H1419" s="45" t="s">
        <v>129</v>
      </c>
      <c r="I1419" s="43" t="s">
        <v>146</v>
      </c>
      <c r="J1419" s="45" t="s">
        <v>544</v>
      </c>
      <c r="K1419" s="45" t="s">
        <v>544</v>
      </c>
      <c r="L1419" s="48">
        <v>1212</v>
      </c>
      <c r="M1419" s="48">
        <v>4380.49</v>
      </c>
    </row>
    <row r="1420" spans="1:13" ht="14.25" x14ac:dyDescent="0.2">
      <c r="A1420" s="42" t="s">
        <v>41</v>
      </c>
      <c r="B1420" s="42" t="s">
        <v>41</v>
      </c>
      <c r="C1420" s="43" t="s">
        <v>56</v>
      </c>
      <c r="D1420" s="43" t="s">
        <v>0</v>
      </c>
      <c r="E1420" s="45">
        <v>2018</v>
      </c>
      <c r="F1420" s="45" t="s">
        <v>61</v>
      </c>
      <c r="G1420" s="45" t="s">
        <v>102</v>
      </c>
      <c r="H1420" s="45" t="s">
        <v>95</v>
      </c>
      <c r="I1420" s="43" t="s">
        <v>153</v>
      </c>
      <c r="J1420" s="45" t="s">
        <v>544</v>
      </c>
      <c r="K1420" s="45" t="s">
        <v>544</v>
      </c>
      <c r="L1420" s="48">
        <v>1212</v>
      </c>
      <c r="M1420" s="48">
        <v>4380.49</v>
      </c>
    </row>
    <row r="1421" spans="1:13" ht="14.25" x14ac:dyDescent="0.2">
      <c r="A1421" s="42" t="s">
        <v>41</v>
      </c>
      <c r="B1421" s="42" t="s">
        <v>41</v>
      </c>
      <c r="C1421" s="43" t="s">
        <v>56</v>
      </c>
      <c r="D1421" s="43" t="s">
        <v>0</v>
      </c>
      <c r="E1421" s="45">
        <v>2018</v>
      </c>
      <c r="F1421" s="45" t="s">
        <v>61</v>
      </c>
      <c r="G1421" s="45" t="s">
        <v>102</v>
      </c>
      <c r="H1421" s="45" t="s">
        <v>129</v>
      </c>
      <c r="I1421" s="43" t="s">
        <v>151</v>
      </c>
      <c r="J1421" s="45" t="s">
        <v>544</v>
      </c>
      <c r="K1421" s="45" t="s">
        <v>544</v>
      </c>
      <c r="L1421" s="48">
        <v>1212</v>
      </c>
      <c r="M1421" s="48">
        <v>4380.49</v>
      </c>
    </row>
    <row r="1422" spans="1:13" ht="14.25" x14ac:dyDescent="0.2">
      <c r="A1422" s="42" t="s">
        <v>41</v>
      </c>
      <c r="B1422" s="42" t="s">
        <v>41</v>
      </c>
      <c r="C1422" s="43" t="s">
        <v>56</v>
      </c>
      <c r="D1422" s="43" t="s">
        <v>0</v>
      </c>
      <c r="E1422" s="45">
        <v>2018</v>
      </c>
      <c r="F1422" s="45" t="s">
        <v>61</v>
      </c>
      <c r="G1422" s="45" t="s">
        <v>102</v>
      </c>
      <c r="H1422" s="45" t="s">
        <v>99</v>
      </c>
      <c r="I1422" s="43" t="s">
        <v>152</v>
      </c>
      <c r="J1422" s="45" t="s">
        <v>544</v>
      </c>
      <c r="K1422" s="45" t="s">
        <v>544</v>
      </c>
      <c r="L1422" s="48">
        <v>1212</v>
      </c>
      <c r="M1422" s="48">
        <v>4380.49</v>
      </c>
    </row>
    <row r="1423" spans="1:13" ht="14.25" x14ac:dyDescent="0.2">
      <c r="A1423" s="42" t="s">
        <v>41</v>
      </c>
      <c r="B1423" s="42" t="s">
        <v>41</v>
      </c>
      <c r="C1423" s="43" t="s">
        <v>56</v>
      </c>
      <c r="D1423" s="43" t="s">
        <v>0</v>
      </c>
      <c r="E1423" s="45">
        <v>2018</v>
      </c>
      <c r="F1423" s="45" t="s">
        <v>61</v>
      </c>
      <c r="G1423" s="45" t="s">
        <v>102</v>
      </c>
      <c r="H1423" s="45" t="s">
        <v>162</v>
      </c>
      <c r="I1423" s="43" t="s">
        <v>144</v>
      </c>
      <c r="J1423" s="45" t="s">
        <v>544</v>
      </c>
      <c r="K1423" s="45" t="s">
        <v>544</v>
      </c>
      <c r="L1423" s="48">
        <v>1212</v>
      </c>
      <c r="M1423" s="48">
        <v>4380.49</v>
      </c>
    </row>
    <row r="1424" spans="1:13" ht="14.25" x14ac:dyDescent="0.2">
      <c r="A1424" s="42" t="s">
        <v>41</v>
      </c>
      <c r="B1424" s="42" t="s">
        <v>41</v>
      </c>
      <c r="C1424" s="43" t="s">
        <v>56</v>
      </c>
      <c r="D1424" s="43" t="s">
        <v>0</v>
      </c>
      <c r="E1424" s="45">
        <v>2018</v>
      </c>
      <c r="F1424" s="45" t="s">
        <v>61</v>
      </c>
      <c r="G1424" s="45" t="s">
        <v>102</v>
      </c>
      <c r="H1424" s="45" t="s">
        <v>129</v>
      </c>
      <c r="I1424" s="43" t="s">
        <v>143</v>
      </c>
      <c r="J1424" s="45" t="s">
        <v>544</v>
      </c>
      <c r="K1424" s="45" t="s">
        <v>544</v>
      </c>
      <c r="L1424" s="48">
        <v>1718.8</v>
      </c>
      <c r="M1424" s="48">
        <v>5893.71</v>
      </c>
    </row>
    <row r="1425" spans="1:13" ht="14.25" x14ac:dyDescent="0.2">
      <c r="A1425" s="42" t="s">
        <v>41</v>
      </c>
      <c r="B1425" s="42" t="s">
        <v>41</v>
      </c>
      <c r="C1425" s="43" t="s">
        <v>56</v>
      </c>
      <c r="D1425" s="43" t="s">
        <v>0</v>
      </c>
      <c r="E1425" s="45">
        <v>2018</v>
      </c>
      <c r="F1425" s="45" t="s">
        <v>61</v>
      </c>
      <c r="G1425" s="45" t="s">
        <v>102</v>
      </c>
      <c r="H1425" s="45" t="s">
        <v>129</v>
      </c>
      <c r="I1425" s="43" t="s">
        <v>165</v>
      </c>
      <c r="J1425" s="45" t="s">
        <v>544</v>
      </c>
      <c r="K1425" s="45" t="s">
        <v>544</v>
      </c>
      <c r="L1425" s="48">
        <v>1718.8</v>
      </c>
      <c r="M1425" s="48">
        <v>7149.08</v>
      </c>
    </row>
    <row r="1426" spans="1:13" ht="14.25" x14ac:dyDescent="0.2">
      <c r="A1426" s="42" t="s">
        <v>41</v>
      </c>
      <c r="B1426" s="42" t="s">
        <v>41</v>
      </c>
      <c r="C1426" s="43" t="s">
        <v>56</v>
      </c>
      <c r="D1426" s="43" t="s">
        <v>0</v>
      </c>
      <c r="E1426" s="45">
        <v>2018</v>
      </c>
      <c r="F1426" s="45" t="s">
        <v>61</v>
      </c>
      <c r="G1426" s="45" t="s">
        <v>102</v>
      </c>
      <c r="H1426" s="45" t="s">
        <v>99</v>
      </c>
      <c r="I1426" s="43" t="s">
        <v>157</v>
      </c>
      <c r="J1426" s="45" t="s">
        <v>544</v>
      </c>
      <c r="K1426" s="45" t="s">
        <v>544</v>
      </c>
      <c r="L1426" s="48">
        <v>1212</v>
      </c>
      <c r="M1426" s="48">
        <v>4380.49</v>
      </c>
    </row>
    <row r="1427" spans="1:13" ht="14.25" x14ac:dyDescent="0.2">
      <c r="A1427" s="42" t="s">
        <v>41</v>
      </c>
      <c r="B1427" s="42" t="s">
        <v>41</v>
      </c>
      <c r="C1427" s="43" t="s">
        <v>56</v>
      </c>
      <c r="D1427" s="43" t="s">
        <v>0</v>
      </c>
      <c r="E1427" s="45">
        <v>2018</v>
      </c>
      <c r="F1427" s="45" t="s">
        <v>61</v>
      </c>
      <c r="G1427" s="45" t="s">
        <v>102</v>
      </c>
      <c r="H1427" s="45" t="s">
        <v>99</v>
      </c>
      <c r="I1427" s="43" t="s">
        <v>152</v>
      </c>
      <c r="J1427" s="45" t="s">
        <v>544</v>
      </c>
      <c r="K1427" s="45" t="s">
        <v>544</v>
      </c>
      <c r="L1427" s="48">
        <v>1718.8</v>
      </c>
      <c r="M1427" s="48">
        <v>5893.71</v>
      </c>
    </row>
    <row r="1428" spans="1:13" ht="14.25" x14ac:dyDescent="0.2">
      <c r="A1428" s="42" t="s">
        <v>41</v>
      </c>
      <c r="B1428" s="42" t="s">
        <v>41</v>
      </c>
      <c r="C1428" s="43" t="s">
        <v>56</v>
      </c>
      <c r="D1428" s="43" t="s">
        <v>0</v>
      </c>
      <c r="E1428" s="45">
        <v>2018</v>
      </c>
      <c r="F1428" s="45" t="s">
        <v>61</v>
      </c>
      <c r="G1428" s="45" t="s">
        <v>102</v>
      </c>
      <c r="H1428" s="45" t="s">
        <v>129</v>
      </c>
      <c r="I1428" s="43" t="s">
        <v>209</v>
      </c>
      <c r="J1428" s="45" t="s">
        <v>544</v>
      </c>
      <c r="K1428" s="45" t="s">
        <v>544</v>
      </c>
      <c r="L1428" s="48">
        <v>1212</v>
      </c>
      <c r="M1428" s="48">
        <v>4380.49</v>
      </c>
    </row>
    <row r="1429" spans="1:13" ht="14.25" x14ac:dyDescent="0.2">
      <c r="A1429" s="42" t="s">
        <v>41</v>
      </c>
      <c r="B1429" s="42" t="s">
        <v>41</v>
      </c>
      <c r="C1429" s="43" t="s">
        <v>56</v>
      </c>
      <c r="D1429" s="43" t="s">
        <v>0</v>
      </c>
      <c r="E1429" s="45">
        <v>2018</v>
      </c>
      <c r="F1429" s="45" t="s">
        <v>61</v>
      </c>
      <c r="G1429" s="45" t="s">
        <v>102</v>
      </c>
      <c r="H1429" s="45" t="s">
        <v>129</v>
      </c>
      <c r="I1429" s="43" t="s">
        <v>288</v>
      </c>
      <c r="J1429" s="45" t="s">
        <v>544</v>
      </c>
      <c r="K1429" s="45" t="s">
        <v>544</v>
      </c>
      <c r="L1429" s="48">
        <v>1212</v>
      </c>
      <c r="M1429" s="48">
        <v>4380.49</v>
      </c>
    </row>
    <row r="1430" spans="1:13" ht="14.25" x14ac:dyDescent="0.2">
      <c r="A1430" s="42" t="s">
        <v>41</v>
      </c>
      <c r="B1430" s="42" t="s">
        <v>41</v>
      </c>
      <c r="C1430" s="43" t="s">
        <v>56</v>
      </c>
      <c r="D1430" s="43" t="s">
        <v>0</v>
      </c>
      <c r="E1430" s="45">
        <v>2018</v>
      </c>
      <c r="F1430" s="45" t="s">
        <v>61</v>
      </c>
      <c r="G1430" s="45" t="s">
        <v>102</v>
      </c>
      <c r="H1430" s="45" t="s">
        <v>99</v>
      </c>
      <c r="I1430" s="43" t="s">
        <v>291</v>
      </c>
      <c r="J1430" s="45" t="s">
        <v>544</v>
      </c>
      <c r="K1430" s="45" t="s">
        <v>544</v>
      </c>
      <c r="L1430" s="48">
        <v>1212</v>
      </c>
      <c r="M1430" s="48">
        <v>4380.49</v>
      </c>
    </row>
    <row r="1431" spans="1:13" ht="14.25" x14ac:dyDescent="0.2">
      <c r="A1431" s="42" t="s">
        <v>41</v>
      </c>
      <c r="B1431" s="42" t="s">
        <v>41</v>
      </c>
      <c r="C1431" s="43" t="s">
        <v>56</v>
      </c>
      <c r="D1431" s="43" t="s">
        <v>0</v>
      </c>
      <c r="E1431" s="45">
        <v>2018</v>
      </c>
      <c r="F1431" s="45" t="s">
        <v>61</v>
      </c>
      <c r="G1431" s="45" t="s">
        <v>102</v>
      </c>
      <c r="H1431" s="45" t="s">
        <v>162</v>
      </c>
      <c r="I1431" s="43" t="s">
        <v>189</v>
      </c>
      <c r="J1431" s="45" t="s">
        <v>544</v>
      </c>
      <c r="K1431" s="45" t="s">
        <v>544</v>
      </c>
      <c r="L1431" s="48">
        <v>1212</v>
      </c>
      <c r="M1431" s="48">
        <v>5700.18</v>
      </c>
    </row>
    <row r="1432" spans="1:13" ht="14.25" x14ac:dyDescent="0.2">
      <c r="A1432" s="42" t="s">
        <v>41</v>
      </c>
      <c r="B1432" s="42" t="s">
        <v>41</v>
      </c>
      <c r="C1432" s="43" t="s">
        <v>56</v>
      </c>
      <c r="D1432" s="43" t="s">
        <v>0</v>
      </c>
      <c r="E1432" s="45">
        <v>2018</v>
      </c>
      <c r="F1432" s="45" t="s">
        <v>61</v>
      </c>
      <c r="G1432" s="45" t="s">
        <v>102</v>
      </c>
      <c r="H1432" s="45" t="s">
        <v>99</v>
      </c>
      <c r="I1432" s="43" t="s">
        <v>189</v>
      </c>
      <c r="J1432" s="45" t="s">
        <v>544</v>
      </c>
      <c r="K1432" s="45" t="s">
        <v>544</v>
      </c>
      <c r="L1432" s="48">
        <v>1212</v>
      </c>
      <c r="M1432" s="48">
        <v>5700.18</v>
      </c>
    </row>
    <row r="1433" spans="1:13" ht="14.25" x14ac:dyDescent="0.2">
      <c r="A1433" s="42" t="s">
        <v>41</v>
      </c>
      <c r="B1433" s="42" t="s">
        <v>41</v>
      </c>
      <c r="C1433" s="43" t="s">
        <v>56</v>
      </c>
      <c r="D1433" s="43" t="s">
        <v>0</v>
      </c>
      <c r="E1433" s="45">
        <v>2018</v>
      </c>
      <c r="F1433" s="45" t="s">
        <v>61</v>
      </c>
      <c r="G1433" s="45" t="s">
        <v>102</v>
      </c>
      <c r="H1433" s="45" t="s">
        <v>99</v>
      </c>
      <c r="I1433" s="43" t="s">
        <v>151</v>
      </c>
      <c r="J1433" s="45" t="s">
        <v>544</v>
      </c>
      <c r="K1433" s="45" t="s">
        <v>544</v>
      </c>
      <c r="L1433" s="48">
        <v>1718.8</v>
      </c>
      <c r="M1433" s="48">
        <v>5893.71</v>
      </c>
    </row>
    <row r="1434" spans="1:13" ht="14.25" x14ac:dyDescent="0.2">
      <c r="A1434" s="42" t="s">
        <v>41</v>
      </c>
      <c r="B1434" s="42" t="s">
        <v>41</v>
      </c>
      <c r="C1434" s="43" t="s">
        <v>56</v>
      </c>
      <c r="D1434" s="43" t="s">
        <v>0</v>
      </c>
      <c r="E1434" s="45">
        <v>2018</v>
      </c>
      <c r="F1434" s="45" t="s">
        <v>61</v>
      </c>
      <c r="G1434" s="45" t="s">
        <v>102</v>
      </c>
      <c r="H1434" s="45" t="s">
        <v>99</v>
      </c>
      <c r="I1434" s="43" t="s">
        <v>145</v>
      </c>
      <c r="J1434" s="45" t="s">
        <v>544</v>
      </c>
      <c r="K1434" s="45" t="s">
        <v>544</v>
      </c>
      <c r="L1434" s="48">
        <v>1212</v>
      </c>
      <c r="M1434" s="48">
        <v>4380.49</v>
      </c>
    </row>
    <row r="1435" spans="1:13" ht="14.25" x14ac:dyDescent="0.2">
      <c r="A1435" s="42" t="s">
        <v>41</v>
      </c>
      <c r="B1435" s="42" t="s">
        <v>41</v>
      </c>
      <c r="C1435" s="43" t="s">
        <v>56</v>
      </c>
      <c r="D1435" s="43" t="s">
        <v>0</v>
      </c>
      <c r="E1435" s="45">
        <v>2018</v>
      </c>
      <c r="F1435" s="45" t="s">
        <v>61</v>
      </c>
      <c r="G1435" s="45" t="s">
        <v>102</v>
      </c>
      <c r="H1435" s="45" t="s">
        <v>129</v>
      </c>
      <c r="I1435" s="43" t="s">
        <v>290</v>
      </c>
      <c r="J1435" s="45" t="s">
        <v>544</v>
      </c>
      <c r="K1435" s="45" t="s">
        <v>544</v>
      </c>
      <c r="L1435" s="48">
        <v>1212</v>
      </c>
      <c r="M1435" s="48">
        <v>4380.49</v>
      </c>
    </row>
    <row r="1436" spans="1:13" ht="14.25" x14ac:dyDescent="0.2">
      <c r="A1436" s="42" t="s">
        <v>41</v>
      </c>
      <c r="B1436" s="42" t="s">
        <v>41</v>
      </c>
      <c r="C1436" s="43" t="s">
        <v>56</v>
      </c>
      <c r="D1436" s="43" t="s">
        <v>0</v>
      </c>
      <c r="E1436" s="45">
        <v>2018</v>
      </c>
      <c r="F1436" s="45" t="s">
        <v>61</v>
      </c>
      <c r="G1436" s="45" t="s">
        <v>102</v>
      </c>
      <c r="H1436" s="45" t="s">
        <v>129</v>
      </c>
      <c r="I1436" s="43" t="s">
        <v>153</v>
      </c>
      <c r="J1436" s="45" t="s">
        <v>544</v>
      </c>
      <c r="K1436" s="45" t="s">
        <v>544</v>
      </c>
      <c r="L1436" s="48">
        <v>1718.8</v>
      </c>
      <c r="M1436" s="48">
        <v>5893.71</v>
      </c>
    </row>
    <row r="1437" spans="1:13" ht="14.25" x14ac:dyDescent="0.2">
      <c r="A1437" s="42" t="s">
        <v>41</v>
      </c>
      <c r="B1437" s="42" t="s">
        <v>41</v>
      </c>
      <c r="C1437" s="43" t="s">
        <v>56</v>
      </c>
      <c r="D1437" s="43" t="s">
        <v>0</v>
      </c>
      <c r="E1437" s="45">
        <v>2018</v>
      </c>
      <c r="F1437" s="45" t="s">
        <v>61</v>
      </c>
      <c r="G1437" s="45" t="s">
        <v>102</v>
      </c>
      <c r="H1437" s="45" t="s">
        <v>129</v>
      </c>
      <c r="I1437" s="43" t="s">
        <v>189</v>
      </c>
      <c r="J1437" s="45" t="s">
        <v>544</v>
      </c>
      <c r="K1437" s="45" t="s">
        <v>544</v>
      </c>
      <c r="L1437" s="48">
        <v>1718.8</v>
      </c>
      <c r="M1437" s="48">
        <v>8475.35</v>
      </c>
    </row>
    <row r="1438" spans="1:13" ht="14.25" x14ac:dyDescent="0.2">
      <c r="A1438" s="42" t="s">
        <v>41</v>
      </c>
      <c r="B1438" s="42" t="s">
        <v>41</v>
      </c>
      <c r="C1438" s="43" t="s">
        <v>56</v>
      </c>
      <c r="D1438" s="43" t="s">
        <v>0</v>
      </c>
      <c r="E1438" s="45">
        <v>2018</v>
      </c>
      <c r="F1438" s="45" t="s">
        <v>61</v>
      </c>
      <c r="G1438" s="45" t="s">
        <v>102</v>
      </c>
      <c r="H1438" s="45" t="s">
        <v>129</v>
      </c>
      <c r="I1438" s="43" t="s">
        <v>156</v>
      </c>
      <c r="J1438" s="45" t="s">
        <v>544</v>
      </c>
      <c r="K1438" s="45" t="s">
        <v>544</v>
      </c>
      <c r="L1438" s="48">
        <v>1212</v>
      </c>
      <c r="M1438" s="48">
        <v>4380.49</v>
      </c>
    </row>
    <row r="1439" spans="1:13" ht="14.25" x14ac:dyDescent="0.2">
      <c r="A1439" s="42" t="s">
        <v>41</v>
      </c>
      <c r="B1439" s="42" t="s">
        <v>41</v>
      </c>
      <c r="C1439" s="43" t="s">
        <v>56</v>
      </c>
      <c r="D1439" s="43" t="s">
        <v>0</v>
      </c>
      <c r="E1439" s="45">
        <v>2018</v>
      </c>
      <c r="F1439" s="45" t="s">
        <v>61</v>
      </c>
      <c r="G1439" s="45" t="s">
        <v>102</v>
      </c>
      <c r="H1439" s="45" t="s">
        <v>129</v>
      </c>
      <c r="I1439" s="43" t="s">
        <v>165</v>
      </c>
      <c r="J1439" s="45" t="s">
        <v>544</v>
      </c>
      <c r="K1439" s="45" t="s">
        <v>544</v>
      </c>
      <c r="L1439" s="48">
        <v>1212</v>
      </c>
      <c r="M1439" s="48">
        <v>6679.94</v>
      </c>
    </row>
    <row r="1440" spans="1:13" ht="14.25" x14ac:dyDescent="0.2">
      <c r="A1440" s="42" t="s">
        <v>41</v>
      </c>
      <c r="B1440" s="42" t="s">
        <v>41</v>
      </c>
      <c r="C1440" s="43" t="s">
        <v>56</v>
      </c>
      <c r="D1440" s="43" t="s">
        <v>0</v>
      </c>
      <c r="E1440" s="45">
        <v>2018</v>
      </c>
      <c r="F1440" s="45" t="s">
        <v>61</v>
      </c>
      <c r="G1440" s="45" t="s">
        <v>102</v>
      </c>
      <c r="H1440" s="45" t="s">
        <v>99</v>
      </c>
      <c r="I1440" s="43" t="s">
        <v>295</v>
      </c>
      <c r="J1440" s="45" t="s">
        <v>544</v>
      </c>
      <c r="K1440" s="45" t="s">
        <v>544</v>
      </c>
      <c r="L1440" s="48">
        <v>1718.8</v>
      </c>
      <c r="M1440" s="48">
        <v>5893.71</v>
      </c>
    </row>
    <row r="1441" spans="1:13" ht="14.25" x14ac:dyDescent="0.2">
      <c r="A1441" s="42" t="s">
        <v>41</v>
      </c>
      <c r="B1441" s="42" t="s">
        <v>41</v>
      </c>
      <c r="C1441" s="43" t="s">
        <v>56</v>
      </c>
      <c r="D1441" s="43" t="s">
        <v>0</v>
      </c>
      <c r="E1441" s="45">
        <v>2018</v>
      </c>
      <c r="F1441" s="45" t="s">
        <v>61</v>
      </c>
      <c r="G1441" s="45" t="s">
        <v>102</v>
      </c>
      <c r="H1441" s="45" t="s">
        <v>129</v>
      </c>
      <c r="I1441" s="43" t="s">
        <v>149</v>
      </c>
      <c r="J1441" s="45" t="s">
        <v>544</v>
      </c>
      <c r="K1441" s="45" t="s">
        <v>544</v>
      </c>
      <c r="L1441" s="48">
        <v>1718.8</v>
      </c>
      <c r="M1441" s="48">
        <v>5893.71</v>
      </c>
    </row>
    <row r="1442" spans="1:13" ht="14.25" x14ac:dyDescent="0.2">
      <c r="A1442" s="42" t="s">
        <v>41</v>
      </c>
      <c r="B1442" s="42" t="s">
        <v>41</v>
      </c>
      <c r="C1442" s="43" t="s">
        <v>56</v>
      </c>
      <c r="D1442" s="43" t="s">
        <v>0</v>
      </c>
      <c r="E1442" s="45">
        <v>2018</v>
      </c>
      <c r="F1442" s="45" t="s">
        <v>61</v>
      </c>
      <c r="G1442" s="45" t="s">
        <v>102</v>
      </c>
      <c r="H1442" s="45" t="s">
        <v>99</v>
      </c>
      <c r="I1442" s="43" t="s">
        <v>151</v>
      </c>
      <c r="J1442" s="45" t="s">
        <v>544</v>
      </c>
      <c r="K1442" s="45" t="s">
        <v>544</v>
      </c>
      <c r="L1442" s="48">
        <v>1718.8</v>
      </c>
      <c r="M1442" s="48">
        <v>5893.71</v>
      </c>
    </row>
    <row r="1443" spans="1:13" ht="14.25" x14ac:dyDescent="0.2">
      <c r="A1443" s="42" t="s">
        <v>41</v>
      </c>
      <c r="B1443" s="42" t="s">
        <v>41</v>
      </c>
      <c r="C1443" s="43" t="s">
        <v>56</v>
      </c>
      <c r="D1443" s="43" t="s">
        <v>0</v>
      </c>
      <c r="E1443" s="45">
        <v>2018</v>
      </c>
      <c r="F1443" s="45" t="s">
        <v>61</v>
      </c>
      <c r="G1443" s="45" t="s">
        <v>102</v>
      </c>
      <c r="H1443" s="45" t="s">
        <v>162</v>
      </c>
      <c r="I1443" s="43" t="s">
        <v>151</v>
      </c>
      <c r="J1443" s="45" t="s">
        <v>544</v>
      </c>
      <c r="K1443" s="45" t="s">
        <v>544</v>
      </c>
      <c r="L1443" s="48">
        <v>1212</v>
      </c>
      <c r="M1443" s="48">
        <v>4380.49</v>
      </c>
    </row>
    <row r="1444" spans="1:13" ht="14.25" x14ac:dyDescent="0.2">
      <c r="A1444" s="42" t="s">
        <v>41</v>
      </c>
      <c r="B1444" s="42" t="s">
        <v>41</v>
      </c>
      <c r="C1444" s="43" t="s">
        <v>56</v>
      </c>
      <c r="D1444" s="43" t="s">
        <v>0</v>
      </c>
      <c r="E1444" s="45">
        <v>2018</v>
      </c>
      <c r="F1444" s="45" t="s">
        <v>61</v>
      </c>
      <c r="G1444" s="45" t="s">
        <v>102</v>
      </c>
      <c r="H1444" s="45" t="s">
        <v>129</v>
      </c>
      <c r="I1444" s="43" t="s">
        <v>151</v>
      </c>
      <c r="J1444" s="45" t="s">
        <v>544</v>
      </c>
      <c r="K1444" s="45" t="s">
        <v>544</v>
      </c>
      <c r="L1444" s="48">
        <v>1212</v>
      </c>
      <c r="M1444" s="48">
        <v>4380.49</v>
      </c>
    </row>
    <row r="1445" spans="1:13" ht="14.25" x14ac:dyDescent="0.2">
      <c r="A1445" s="42" t="s">
        <v>41</v>
      </c>
      <c r="B1445" s="42" t="s">
        <v>41</v>
      </c>
      <c r="C1445" s="43" t="s">
        <v>56</v>
      </c>
      <c r="D1445" s="43" t="s">
        <v>0</v>
      </c>
      <c r="E1445" s="45">
        <v>2018</v>
      </c>
      <c r="F1445" s="45" t="s">
        <v>61</v>
      </c>
      <c r="G1445" s="45" t="s">
        <v>102</v>
      </c>
      <c r="H1445" s="45" t="s">
        <v>162</v>
      </c>
      <c r="I1445" s="43" t="s">
        <v>145</v>
      </c>
      <c r="J1445" s="45" t="s">
        <v>544</v>
      </c>
      <c r="K1445" s="45" t="s">
        <v>544</v>
      </c>
      <c r="L1445" s="48">
        <v>1718.8</v>
      </c>
      <c r="M1445" s="48">
        <v>5893.71</v>
      </c>
    </row>
    <row r="1446" spans="1:13" ht="14.25" x14ac:dyDescent="0.2">
      <c r="A1446" s="42" t="s">
        <v>41</v>
      </c>
      <c r="B1446" s="42" t="s">
        <v>41</v>
      </c>
      <c r="C1446" s="43" t="s">
        <v>56</v>
      </c>
      <c r="D1446" s="43" t="s">
        <v>0</v>
      </c>
      <c r="E1446" s="45">
        <v>2018</v>
      </c>
      <c r="F1446" s="45" t="s">
        <v>61</v>
      </c>
      <c r="G1446" s="45" t="s">
        <v>102</v>
      </c>
      <c r="H1446" s="45" t="s">
        <v>129</v>
      </c>
      <c r="I1446" s="43" t="s">
        <v>148</v>
      </c>
      <c r="J1446" s="45" t="s">
        <v>544</v>
      </c>
      <c r="K1446" s="45" t="s">
        <v>544</v>
      </c>
      <c r="L1446" s="48">
        <v>1212</v>
      </c>
      <c r="M1446" s="48">
        <v>4380.49</v>
      </c>
    </row>
    <row r="1447" spans="1:13" ht="14.25" x14ac:dyDescent="0.2">
      <c r="A1447" s="42" t="s">
        <v>41</v>
      </c>
      <c r="B1447" s="42" t="s">
        <v>41</v>
      </c>
      <c r="C1447" s="43" t="s">
        <v>56</v>
      </c>
      <c r="D1447" s="43" t="s">
        <v>0</v>
      </c>
      <c r="E1447" s="45">
        <v>2018</v>
      </c>
      <c r="F1447" s="45" t="s">
        <v>61</v>
      </c>
      <c r="G1447" s="45" t="s">
        <v>102</v>
      </c>
      <c r="H1447" s="45" t="s">
        <v>129</v>
      </c>
      <c r="I1447" s="43" t="s">
        <v>141</v>
      </c>
      <c r="J1447" s="45" t="s">
        <v>544</v>
      </c>
      <c r="K1447" s="45" t="s">
        <v>544</v>
      </c>
      <c r="L1447" s="48">
        <v>1212</v>
      </c>
      <c r="M1447" s="48">
        <v>4380.49</v>
      </c>
    </row>
    <row r="1448" spans="1:13" ht="14.25" x14ac:dyDescent="0.2">
      <c r="A1448" s="42" t="s">
        <v>41</v>
      </c>
      <c r="B1448" s="42" t="s">
        <v>41</v>
      </c>
      <c r="C1448" s="43" t="s">
        <v>56</v>
      </c>
      <c r="D1448" s="43" t="s">
        <v>0</v>
      </c>
      <c r="E1448" s="45">
        <v>2018</v>
      </c>
      <c r="F1448" s="45" t="s">
        <v>61</v>
      </c>
      <c r="G1448" s="45" t="s">
        <v>102</v>
      </c>
      <c r="H1448" s="45" t="s">
        <v>129</v>
      </c>
      <c r="I1448" s="43" t="s">
        <v>288</v>
      </c>
      <c r="J1448" s="45" t="s">
        <v>544</v>
      </c>
      <c r="K1448" s="45" t="s">
        <v>544</v>
      </c>
      <c r="L1448" s="48">
        <v>1212</v>
      </c>
      <c r="M1448" s="48">
        <v>4380.49</v>
      </c>
    </row>
    <row r="1449" spans="1:13" ht="14.25" x14ac:dyDescent="0.2">
      <c r="A1449" s="42" t="s">
        <v>41</v>
      </c>
      <c r="B1449" s="42" t="s">
        <v>41</v>
      </c>
      <c r="C1449" s="43" t="s">
        <v>56</v>
      </c>
      <c r="D1449" s="43" t="s">
        <v>0</v>
      </c>
      <c r="E1449" s="45">
        <v>2018</v>
      </c>
      <c r="F1449" s="45" t="s">
        <v>61</v>
      </c>
      <c r="G1449" s="45" t="s">
        <v>102</v>
      </c>
      <c r="H1449" s="45" t="s">
        <v>160</v>
      </c>
      <c r="I1449" s="43" t="s">
        <v>145</v>
      </c>
      <c r="J1449" s="45" t="s">
        <v>544</v>
      </c>
      <c r="K1449" s="45" t="s">
        <v>544</v>
      </c>
      <c r="L1449" s="48">
        <v>1212</v>
      </c>
      <c r="M1449" s="48">
        <v>4380.49</v>
      </c>
    </row>
    <row r="1450" spans="1:13" ht="14.25" x14ac:dyDescent="0.2">
      <c r="A1450" s="42" t="s">
        <v>41</v>
      </c>
      <c r="B1450" s="42" t="s">
        <v>41</v>
      </c>
      <c r="C1450" s="43" t="s">
        <v>56</v>
      </c>
      <c r="D1450" s="43" t="s">
        <v>0</v>
      </c>
      <c r="E1450" s="45">
        <v>2018</v>
      </c>
      <c r="F1450" s="45" t="s">
        <v>61</v>
      </c>
      <c r="G1450" s="45" t="s">
        <v>102</v>
      </c>
      <c r="H1450" s="45" t="s">
        <v>160</v>
      </c>
      <c r="I1450" s="43" t="s">
        <v>152</v>
      </c>
      <c r="J1450" s="45" t="s">
        <v>544</v>
      </c>
      <c r="K1450" s="45" t="s">
        <v>544</v>
      </c>
      <c r="L1450" s="48">
        <v>1718.8</v>
      </c>
      <c r="M1450" s="48">
        <v>5893.71</v>
      </c>
    </row>
    <row r="1451" spans="1:13" ht="14.25" x14ac:dyDescent="0.2">
      <c r="A1451" s="42" t="s">
        <v>41</v>
      </c>
      <c r="B1451" s="42" t="s">
        <v>41</v>
      </c>
      <c r="C1451" s="43" t="s">
        <v>56</v>
      </c>
      <c r="D1451" s="43" t="s">
        <v>0</v>
      </c>
      <c r="E1451" s="45">
        <v>2018</v>
      </c>
      <c r="F1451" s="45" t="s">
        <v>61</v>
      </c>
      <c r="G1451" s="45" t="s">
        <v>102</v>
      </c>
      <c r="H1451" s="45" t="s">
        <v>99</v>
      </c>
      <c r="I1451" s="43" t="s">
        <v>154</v>
      </c>
      <c r="J1451" s="45" t="s">
        <v>544</v>
      </c>
      <c r="K1451" s="45" t="s">
        <v>544</v>
      </c>
      <c r="L1451" s="48">
        <v>1718.8</v>
      </c>
      <c r="M1451" s="48">
        <v>5893.71</v>
      </c>
    </row>
    <row r="1452" spans="1:13" ht="14.25" x14ac:dyDescent="0.2">
      <c r="A1452" s="42" t="s">
        <v>41</v>
      </c>
      <c r="B1452" s="42" t="s">
        <v>41</v>
      </c>
      <c r="C1452" s="43" t="s">
        <v>56</v>
      </c>
      <c r="D1452" s="43" t="s">
        <v>0</v>
      </c>
      <c r="E1452" s="45">
        <v>2018</v>
      </c>
      <c r="F1452" s="45" t="s">
        <v>61</v>
      </c>
      <c r="G1452" s="45" t="s">
        <v>102</v>
      </c>
      <c r="H1452" s="45" t="s">
        <v>129</v>
      </c>
      <c r="I1452" s="43" t="s">
        <v>165</v>
      </c>
      <c r="J1452" s="45" t="s">
        <v>544</v>
      </c>
      <c r="K1452" s="45" t="s">
        <v>544</v>
      </c>
      <c r="L1452" s="48">
        <v>1212</v>
      </c>
      <c r="M1452" s="48">
        <v>5700.18</v>
      </c>
    </row>
    <row r="1453" spans="1:13" ht="14.25" x14ac:dyDescent="0.2">
      <c r="A1453" s="42" t="s">
        <v>41</v>
      </c>
      <c r="B1453" s="42" t="s">
        <v>41</v>
      </c>
      <c r="C1453" s="43" t="s">
        <v>56</v>
      </c>
      <c r="D1453" s="43" t="s">
        <v>0</v>
      </c>
      <c r="E1453" s="45">
        <v>2018</v>
      </c>
      <c r="F1453" s="45" t="s">
        <v>61</v>
      </c>
      <c r="G1453" s="45" t="s">
        <v>102</v>
      </c>
      <c r="H1453" s="45" t="s">
        <v>293</v>
      </c>
      <c r="I1453" s="43" t="s">
        <v>296</v>
      </c>
      <c r="J1453" s="45" t="s">
        <v>544</v>
      </c>
      <c r="K1453" s="45" t="s">
        <v>544</v>
      </c>
      <c r="L1453" s="48">
        <v>1718.8</v>
      </c>
      <c r="M1453" s="48">
        <v>5893.71</v>
      </c>
    </row>
    <row r="1454" spans="1:13" ht="14.25" x14ac:dyDescent="0.2">
      <c r="A1454" s="42" t="s">
        <v>41</v>
      </c>
      <c r="B1454" s="42" t="s">
        <v>41</v>
      </c>
      <c r="C1454" s="43" t="s">
        <v>56</v>
      </c>
      <c r="D1454" s="43" t="s">
        <v>0</v>
      </c>
      <c r="E1454" s="45">
        <v>2018</v>
      </c>
      <c r="F1454" s="45" t="s">
        <v>61</v>
      </c>
      <c r="G1454" s="45" t="s">
        <v>102</v>
      </c>
      <c r="H1454" s="45" t="s">
        <v>129</v>
      </c>
      <c r="I1454" s="43" t="s">
        <v>289</v>
      </c>
      <c r="J1454" s="45" t="s">
        <v>544</v>
      </c>
      <c r="K1454" s="45" t="s">
        <v>544</v>
      </c>
      <c r="L1454" s="48">
        <v>1212</v>
      </c>
      <c r="M1454" s="48">
        <v>4380.49</v>
      </c>
    </row>
    <row r="1455" spans="1:13" ht="14.25" x14ac:dyDescent="0.2">
      <c r="A1455" s="42" t="s">
        <v>41</v>
      </c>
      <c r="B1455" s="42" t="s">
        <v>41</v>
      </c>
      <c r="C1455" s="43" t="s">
        <v>56</v>
      </c>
      <c r="D1455" s="43" t="s">
        <v>0</v>
      </c>
      <c r="E1455" s="45">
        <v>2018</v>
      </c>
      <c r="F1455" s="45" t="s">
        <v>61</v>
      </c>
      <c r="G1455" s="45" t="s">
        <v>102</v>
      </c>
      <c r="H1455" s="45" t="s">
        <v>93</v>
      </c>
      <c r="I1455" s="43" t="s">
        <v>189</v>
      </c>
      <c r="J1455" s="45" t="s">
        <v>544</v>
      </c>
      <c r="K1455" s="45" t="s">
        <v>544</v>
      </c>
      <c r="L1455" s="48">
        <v>1212</v>
      </c>
      <c r="M1455" s="48">
        <v>5700.18</v>
      </c>
    </row>
    <row r="1456" spans="1:13" ht="14.25" x14ac:dyDescent="0.2">
      <c r="A1456" s="42" t="s">
        <v>41</v>
      </c>
      <c r="B1456" s="42" t="s">
        <v>41</v>
      </c>
      <c r="C1456" s="43" t="s">
        <v>56</v>
      </c>
      <c r="D1456" s="43" t="s">
        <v>0</v>
      </c>
      <c r="E1456" s="45">
        <v>2018</v>
      </c>
      <c r="F1456" s="45" t="s">
        <v>61</v>
      </c>
      <c r="G1456" s="45" t="s">
        <v>102</v>
      </c>
      <c r="H1456" s="45" t="s">
        <v>99</v>
      </c>
      <c r="I1456" s="43" t="s">
        <v>151</v>
      </c>
      <c r="J1456" s="45" t="s">
        <v>544</v>
      </c>
      <c r="K1456" s="45" t="s">
        <v>544</v>
      </c>
      <c r="L1456" s="48">
        <v>1212</v>
      </c>
      <c r="M1456" s="48">
        <v>4380.49</v>
      </c>
    </row>
    <row r="1457" spans="1:13" ht="14.25" x14ac:dyDescent="0.2">
      <c r="A1457" s="42" t="s">
        <v>41</v>
      </c>
      <c r="B1457" s="42" t="s">
        <v>41</v>
      </c>
      <c r="C1457" s="43" t="s">
        <v>56</v>
      </c>
      <c r="D1457" s="43" t="s">
        <v>0</v>
      </c>
      <c r="E1457" s="45">
        <v>2018</v>
      </c>
      <c r="F1457" s="45" t="s">
        <v>61</v>
      </c>
      <c r="G1457" s="45" t="s">
        <v>102</v>
      </c>
      <c r="H1457" s="45" t="s">
        <v>95</v>
      </c>
      <c r="I1457" s="43" t="s">
        <v>296</v>
      </c>
      <c r="J1457" s="45" t="s">
        <v>544</v>
      </c>
      <c r="K1457" s="45" t="s">
        <v>544</v>
      </c>
      <c r="L1457" s="48">
        <v>1212</v>
      </c>
      <c r="M1457" s="48">
        <v>4380.49</v>
      </c>
    </row>
    <row r="1458" spans="1:13" ht="14.25" x14ac:dyDescent="0.2">
      <c r="A1458" s="42" t="s">
        <v>41</v>
      </c>
      <c r="B1458" s="42" t="s">
        <v>41</v>
      </c>
      <c r="C1458" s="43" t="s">
        <v>56</v>
      </c>
      <c r="D1458" s="43" t="s">
        <v>0</v>
      </c>
      <c r="E1458" s="45">
        <v>2018</v>
      </c>
      <c r="F1458" s="45" t="s">
        <v>61</v>
      </c>
      <c r="G1458" s="45" t="s">
        <v>102</v>
      </c>
      <c r="H1458" s="45" t="s">
        <v>99</v>
      </c>
      <c r="I1458" s="43" t="s">
        <v>145</v>
      </c>
      <c r="J1458" s="45" t="s">
        <v>544</v>
      </c>
      <c r="K1458" s="45" t="s">
        <v>544</v>
      </c>
      <c r="L1458" s="48">
        <v>1212</v>
      </c>
      <c r="M1458" s="48">
        <v>4380.49</v>
      </c>
    </row>
    <row r="1459" spans="1:13" ht="14.25" x14ac:dyDescent="0.2">
      <c r="A1459" s="42" t="s">
        <v>41</v>
      </c>
      <c r="B1459" s="42" t="s">
        <v>41</v>
      </c>
      <c r="C1459" s="43" t="s">
        <v>56</v>
      </c>
      <c r="D1459" s="43" t="s">
        <v>0</v>
      </c>
      <c r="E1459" s="45">
        <v>2018</v>
      </c>
      <c r="F1459" s="45" t="s">
        <v>61</v>
      </c>
      <c r="G1459" s="45" t="s">
        <v>102</v>
      </c>
      <c r="H1459" s="45" t="s">
        <v>93</v>
      </c>
      <c r="I1459" s="43" t="s">
        <v>291</v>
      </c>
      <c r="J1459" s="45" t="s">
        <v>544</v>
      </c>
      <c r="K1459" s="45" t="s">
        <v>544</v>
      </c>
      <c r="L1459" s="48">
        <v>1718.8</v>
      </c>
      <c r="M1459" s="48">
        <v>8475.35</v>
      </c>
    </row>
    <row r="1460" spans="1:13" ht="14.25" x14ac:dyDescent="0.2">
      <c r="A1460" s="42" t="s">
        <v>41</v>
      </c>
      <c r="B1460" s="42" t="s">
        <v>41</v>
      </c>
      <c r="C1460" s="43" t="s">
        <v>56</v>
      </c>
      <c r="D1460" s="43" t="s">
        <v>0</v>
      </c>
      <c r="E1460" s="45">
        <v>2018</v>
      </c>
      <c r="F1460" s="45" t="s">
        <v>61</v>
      </c>
      <c r="G1460" s="45" t="s">
        <v>102</v>
      </c>
      <c r="H1460" s="45" t="s">
        <v>99</v>
      </c>
      <c r="I1460" s="43" t="s">
        <v>291</v>
      </c>
      <c r="J1460" s="45" t="s">
        <v>544</v>
      </c>
      <c r="K1460" s="45" t="s">
        <v>544</v>
      </c>
      <c r="L1460" s="48">
        <v>1212</v>
      </c>
      <c r="M1460" s="48">
        <v>4380.49</v>
      </c>
    </row>
    <row r="1461" spans="1:13" ht="14.25" x14ac:dyDescent="0.2">
      <c r="A1461" s="42" t="s">
        <v>41</v>
      </c>
      <c r="B1461" s="42" t="s">
        <v>41</v>
      </c>
      <c r="C1461" s="43" t="s">
        <v>56</v>
      </c>
      <c r="D1461" s="43" t="s">
        <v>0</v>
      </c>
      <c r="E1461" s="45">
        <v>2018</v>
      </c>
      <c r="F1461" s="45" t="s">
        <v>61</v>
      </c>
      <c r="G1461" s="45" t="s">
        <v>102</v>
      </c>
      <c r="H1461" s="45" t="s">
        <v>129</v>
      </c>
      <c r="I1461" s="43" t="s">
        <v>290</v>
      </c>
      <c r="J1461" s="45" t="s">
        <v>544</v>
      </c>
      <c r="K1461" s="45" t="s">
        <v>544</v>
      </c>
      <c r="L1461" s="48">
        <v>1212</v>
      </c>
      <c r="M1461" s="48">
        <v>4380.49</v>
      </c>
    </row>
    <row r="1462" spans="1:13" ht="14.25" x14ac:dyDescent="0.2">
      <c r="A1462" s="42" t="s">
        <v>41</v>
      </c>
      <c r="B1462" s="42" t="s">
        <v>41</v>
      </c>
      <c r="C1462" s="43" t="s">
        <v>56</v>
      </c>
      <c r="D1462" s="43" t="s">
        <v>0</v>
      </c>
      <c r="E1462" s="45">
        <v>2018</v>
      </c>
      <c r="F1462" s="45" t="s">
        <v>61</v>
      </c>
      <c r="G1462" s="45" t="s">
        <v>102</v>
      </c>
      <c r="H1462" s="45" t="s">
        <v>129</v>
      </c>
      <c r="I1462" s="43" t="s">
        <v>165</v>
      </c>
      <c r="J1462" s="45" t="s">
        <v>544</v>
      </c>
      <c r="K1462" s="45" t="s">
        <v>544</v>
      </c>
      <c r="L1462" s="48">
        <v>1212</v>
      </c>
      <c r="M1462" s="48">
        <v>5700.18</v>
      </c>
    </row>
    <row r="1463" spans="1:13" ht="14.25" x14ac:dyDescent="0.2">
      <c r="A1463" s="42" t="s">
        <v>41</v>
      </c>
      <c r="B1463" s="42" t="s">
        <v>41</v>
      </c>
      <c r="C1463" s="43" t="s">
        <v>56</v>
      </c>
      <c r="D1463" s="43" t="s">
        <v>0</v>
      </c>
      <c r="E1463" s="45">
        <v>2018</v>
      </c>
      <c r="F1463" s="45" t="s">
        <v>61</v>
      </c>
      <c r="G1463" s="45" t="s">
        <v>102</v>
      </c>
      <c r="H1463" s="45" t="s">
        <v>129</v>
      </c>
      <c r="I1463" s="43" t="s">
        <v>152</v>
      </c>
      <c r="J1463" s="45" t="s">
        <v>544</v>
      </c>
      <c r="K1463" s="45" t="s">
        <v>544</v>
      </c>
      <c r="L1463" s="48">
        <v>1718.8</v>
      </c>
      <c r="M1463" s="48">
        <v>5893.71</v>
      </c>
    </row>
    <row r="1464" spans="1:13" ht="14.25" x14ac:dyDescent="0.2">
      <c r="A1464" s="42" t="s">
        <v>41</v>
      </c>
      <c r="B1464" s="42" t="s">
        <v>41</v>
      </c>
      <c r="C1464" s="43" t="s">
        <v>56</v>
      </c>
      <c r="D1464" s="43" t="s">
        <v>0</v>
      </c>
      <c r="E1464" s="45">
        <v>2018</v>
      </c>
      <c r="F1464" s="45" t="s">
        <v>61</v>
      </c>
      <c r="G1464" s="45" t="s">
        <v>102</v>
      </c>
      <c r="H1464" s="45" t="s">
        <v>99</v>
      </c>
      <c r="I1464" s="43" t="s">
        <v>149</v>
      </c>
      <c r="J1464" s="45" t="s">
        <v>544</v>
      </c>
      <c r="K1464" s="45" t="s">
        <v>544</v>
      </c>
      <c r="L1464" s="48">
        <v>1212</v>
      </c>
      <c r="M1464" s="48">
        <v>4380.49</v>
      </c>
    </row>
    <row r="1465" spans="1:13" ht="14.25" x14ac:dyDescent="0.2">
      <c r="A1465" s="42" t="s">
        <v>41</v>
      </c>
      <c r="B1465" s="42" t="s">
        <v>41</v>
      </c>
      <c r="C1465" s="43" t="s">
        <v>56</v>
      </c>
      <c r="D1465" s="43" t="s">
        <v>0</v>
      </c>
      <c r="E1465" s="45">
        <v>2018</v>
      </c>
      <c r="F1465" s="45" t="s">
        <v>61</v>
      </c>
      <c r="G1465" s="45" t="s">
        <v>102</v>
      </c>
      <c r="H1465" s="45" t="s">
        <v>129</v>
      </c>
      <c r="I1465" s="43" t="s">
        <v>144</v>
      </c>
      <c r="J1465" s="45" t="s">
        <v>544</v>
      </c>
      <c r="K1465" s="45" t="s">
        <v>544</v>
      </c>
      <c r="L1465" s="48">
        <v>1212</v>
      </c>
      <c r="M1465" s="48">
        <v>4380.49</v>
      </c>
    </row>
    <row r="1466" spans="1:13" ht="14.25" x14ac:dyDescent="0.2">
      <c r="A1466" s="42" t="s">
        <v>41</v>
      </c>
      <c r="B1466" s="42" t="s">
        <v>41</v>
      </c>
      <c r="C1466" s="43" t="s">
        <v>56</v>
      </c>
      <c r="D1466" s="43" t="s">
        <v>0</v>
      </c>
      <c r="E1466" s="45">
        <v>2018</v>
      </c>
      <c r="F1466" s="45" t="s">
        <v>61</v>
      </c>
      <c r="G1466" s="45" t="s">
        <v>102</v>
      </c>
      <c r="H1466" s="45" t="s">
        <v>129</v>
      </c>
      <c r="I1466" s="43" t="s">
        <v>145</v>
      </c>
      <c r="J1466" s="45" t="s">
        <v>544</v>
      </c>
      <c r="K1466" s="45" t="s">
        <v>544</v>
      </c>
      <c r="L1466" s="48">
        <v>1212</v>
      </c>
      <c r="M1466" s="48">
        <v>4380.49</v>
      </c>
    </row>
    <row r="1467" spans="1:13" ht="14.25" x14ac:dyDescent="0.2">
      <c r="A1467" s="42" t="s">
        <v>41</v>
      </c>
      <c r="B1467" s="42" t="s">
        <v>41</v>
      </c>
      <c r="C1467" s="43" t="s">
        <v>56</v>
      </c>
      <c r="D1467" s="43" t="s">
        <v>0</v>
      </c>
      <c r="E1467" s="45">
        <v>2018</v>
      </c>
      <c r="F1467" s="45" t="s">
        <v>61</v>
      </c>
      <c r="G1467" s="45" t="s">
        <v>102</v>
      </c>
      <c r="H1467" s="45" t="s">
        <v>129</v>
      </c>
      <c r="I1467" s="43" t="s">
        <v>143</v>
      </c>
      <c r="J1467" s="45" t="s">
        <v>544</v>
      </c>
      <c r="K1467" s="45" t="s">
        <v>544</v>
      </c>
      <c r="L1467" s="48">
        <v>1718.8</v>
      </c>
      <c r="M1467" s="48">
        <v>5893.71</v>
      </c>
    </row>
    <row r="1468" spans="1:13" ht="14.25" x14ac:dyDescent="0.2">
      <c r="A1468" s="42" t="s">
        <v>41</v>
      </c>
      <c r="B1468" s="42" t="s">
        <v>41</v>
      </c>
      <c r="C1468" s="43" t="s">
        <v>56</v>
      </c>
      <c r="D1468" s="43" t="s">
        <v>0</v>
      </c>
      <c r="E1468" s="45">
        <v>2018</v>
      </c>
      <c r="F1468" s="45" t="s">
        <v>61</v>
      </c>
      <c r="G1468" s="45" t="s">
        <v>102</v>
      </c>
      <c r="H1468" s="45" t="s">
        <v>129</v>
      </c>
      <c r="I1468" s="43" t="s">
        <v>285</v>
      </c>
      <c r="J1468" s="45" t="s">
        <v>544</v>
      </c>
      <c r="K1468" s="45" t="s">
        <v>544</v>
      </c>
      <c r="L1468" s="48">
        <v>1718.8</v>
      </c>
      <c r="M1468" s="48">
        <v>5893.71</v>
      </c>
    </row>
    <row r="1469" spans="1:13" ht="14.25" x14ac:dyDescent="0.2">
      <c r="A1469" s="42" t="s">
        <v>41</v>
      </c>
      <c r="B1469" s="42" t="s">
        <v>41</v>
      </c>
      <c r="C1469" s="43" t="s">
        <v>56</v>
      </c>
      <c r="D1469" s="43" t="s">
        <v>0</v>
      </c>
      <c r="E1469" s="45">
        <v>2018</v>
      </c>
      <c r="F1469" s="45" t="s">
        <v>61</v>
      </c>
      <c r="G1469" s="45" t="s">
        <v>102</v>
      </c>
      <c r="H1469" s="45" t="s">
        <v>99</v>
      </c>
      <c r="I1469" s="43" t="s">
        <v>289</v>
      </c>
      <c r="J1469" s="45" t="s">
        <v>544</v>
      </c>
      <c r="K1469" s="45" t="s">
        <v>544</v>
      </c>
      <c r="L1469" s="48">
        <v>1212</v>
      </c>
      <c r="M1469" s="48">
        <v>4380.49</v>
      </c>
    </row>
    <row r="1470" spans="1:13" ht="14.25" x14ac:dyDescent="0.2">
      <c r="A1470" s="42" t="s">
        <v>41</v>
      </c>
      <c r="B1470" s="42" t="s">
        <v>41</v>
      </c>
      <c r="C1470" s="43" t="s">
        <v>56</v>
      </c>
      <c r="D1470" s="43" t="s">
        <v>0</v>
      </c>
      <c r="E1470" s="45">
        <v>2018</v>
      </c>
      <c r="F1470" s="45" t="s">
        <v>61</v>
      </c>
      <c r="G1470" s="45" t="s">
        <v>102</v>
      </c>
      <c r="H1470" s="45" t="s">
        <v>160</v>
      </c>
      <c r="I1470" s="43" t="s">
        <v>287</v>
      </c>
      <c r="J1470" s="45" t="s">
        <v>544</v>
      </c>
      <c r="K1470" s="45" t="s">
        <v>544</v>
      </c>
      <c r="L1470" s="48">
        <v>1212</v>
      </c>
      <c r="M1470" s="48">
        <v>4380.49</v>
      </c>
    </row>
    <row r="1471" spans="1:13" ht="14.25" x14ac:dyDescent="0.2">
      <c r="A1471" s="42" t="s">
        <v>41</v>
      </c>
      <c r="B1471" s="42" t="s">
        <v>41</v>
      </c>
      <c r="C1471" s="43" t="s">
        <v>56</v>
      </c>
      <c r="D1471" s="43" t="s">
        <v>0</v>
      </c>
      <c r="E1471" s="45">
        <v>2018</v>
      </c>
      <c r="F1471" s="45" t="s">
        <v>61</v>
      </c>
      <c r="G1471" s="45" t="s">
        <v>102</v>
      </c>
      <c r="H1471" s="45" t="s">
        <v>99</v>
      </c>
      <c r="I1471" s="43" t="s">
        <v>145</v>
      </c>
      <c r="J1471" s="45" t="s">
        <v>544</v>
      </c>
      <c r="K1471" s="45" t="s">
        <v>544</v>
      </c>
      <c r="L1471" s="48">
        <v>1212</v>
      </c>
      <c r="M1471" s="48">
        <v>4380.49</v>
      </c>
    </row>
    <row r="1472" spans="1:13" ht="14.25" x14ac:dyDescent="0.2">
      <c r="A1472" s="42" t="s">
        <v>41</v>
      </c>
      <c r="B1472" s="42" t="s">
        <v>41</v>
      </c>
      <c r="C1472" s="43" t="s">
        <v>56</v>
      </c>
      <c r="D1472" s="43" t="s">
        <v>0</v>
      </c>
      <c r="E1472" s="45">
        <v>2018</v>
      </c>
      <c r="F1472" s="45" t="s">
        <v>61</v>
      </c>
      <c r="G1472" s="45" t="s">
        <v>102</v>
      </c>
      <c r="H1472" s="45" t="s">
        <v>129</v>
      </c>
      <c r="I1472" s="43" t="s">
        <v>146</v>
      </c>
      <c r="J1472" s="45" t="s">
        <v>544</v>
      </c>
      <c r="K1472" s="45" t="s">
        <v>544</v>
      </c>
      <c r="L1472" s="48">
        <v>1718.8</v>
      </c>
      <c r="M1472" s="48">
        <v>5893.71</v>
      </c>
    </row>
    <row r="1473" spans="1:13" ht="14.25" x14ac:dyDescent="0.2">
      <c r="A1473" s="42" t="s">
        <v>41</v>
      </c>
      <c r="B1473" s="42" t="s">
        <v>41</v>
      </c>
      <c r="C1473" s="43" t="s">
        <v>56</v>
      </c>
      <c r="D1473" s="43" t="s">
        <v>0</v>
      </c>
      <c r="E1473" s="45">
        <v>2018</v>
      </c>
      <c r="F1473" s="45" t="s">
        <v>61</v>
      </c>
      <c r="G1473" s="45" t="s">
        <v>102</v>
      </c>
      <c r="H1473" s="45" t="s">
        <v>160</v>
      </c>
      <c r="I1473" s="43" t="s">
        <v>148</v>
      </c>
      <c r="J1473" s="45" t="s">
        <v>544</v>
      </c>
      <c r="K1473" s="45" t="s">
        <v>544</v>
      </c>
      <c r="L1473" s="48">
        <v>1718.8</v>
      </c>
      <c r="M1473" s="48">
        <v>5893.71</v>
      </c>
    </row>
    <row r="1474" spans="1:13" ht="14.25" x14ac:dyDescent="0.2">
      <c r="A1474" s="42" t="s">
        <v>41</v>
      </c>
      <c r="B1474" s="42" t="s">
        <v>41</v>
      </c>
      <c r="C1474" s="43" t="s">
        <v>56</v>
      </c>
      <c r="D1474" s="43" t="s">
        <v>0</v>
      </c>
      <c r="E1474" s="45">
        <v>2018</v>
      </c>
      <c r="F1474" s="45" t="s">
        <v>61</v>
      </c>
      <c r="G1474" s="45" t="s">
        <v>102</v>
      </c>
      <c r="H1474" s="45" t="s">
        <v>129</v>
      </c>
      <c r="I1474" s="43" t="s">
        <v>288</v>
      </c>
      <c r="J1474" s="45" t="s">
        <v>544</v>
      </c>
      <c r="K1474" s="45" t="s">
        <v>544</v>
      </c>
      <c r="L1474" s="48">
        <v>1718.8</v>
      </c>
      <c r="M1474" s="48">
        <v>5893.71</v>
      </c>
    </row>
    <row r="1475" spans="1:13" ht="14.25" x14ac:dyDescent="0.2">
      <c r="A1475" s="42" t="s">
        <v>41</v>
      </c>
      <c r="B1475" s="42" t="s">
        <v>41</v>
      </c>
      <c r="C1475" s="43" t="s">
        <v>56</v>
      </c>
      <c r="D1475" s="43" t="s">
        <v>0</v>
      </c>
      <c r="E1475" s="45">
        <v>2018</v>
      </c>
      <c r="F1475" s="45" t="s">
        <v>61</v>
      </c>
      <c r="G1475" s="45" t="s">
        <v>102</v>
      </c>
      <c r="H1475" s="45" t="s">
        <v>129</v>
      </c>
      <c r="I1475" s="43" t="s">
        <v>141</v>
      </c>
      <c r="J1475" s="45" t="s">
        <v>544</v>
      </c>
      <c r="K1475" s="45" t="s">
        <v>544</v>
      </c>
      <c r="L1475" s="48">
        <v>1718.8</v>
      </c>
      <c r="M1475" s="48">
        <v>5893.71</v>
      </c>
    </row>
    <row r="1476" spans="1:13" ht="14.25" x14ac:dyDescent="0.2">
      <c r="A1476" s="42" t="s">
        <v>41</v>
      </c>
      <c r="B1476" s="42" t="s">
        <v>41</v>
      </c>
      <c r="C1476" s="43" t="s">
        <v>56</v>
      </c>
      <c r="D1476" s="43" t="s">
        <v>0</v>
      </c>
      <c r="E1476" s="45">
        <v>2018</v>
      </c>
      <c r="F1476" s="45" t="s">
        <v>61</v>
      </c>
      <c r="G1476" s="45" t="s">
        <v>102</v>
      </c>
      <c r="H1476" s="45" t="s">
        <v>129</v>
      </c>
      <c r="I1476" s="43" t="s">
        <v>146</v>
      </c>
      <c r="J1476" s="45" t="s">
        <v>544</v>
      </c>
      <c r="K1476" s="45" t="s">
        <v>544</v>
      </c>
      <c r="L1476" s="48">
        <v>1212</v>
      </c>
      <c r="M1476" s="48">
        <v>4380.49</v>
      </c>
    </row>
    <row r="1477" spans="1:13" ht="14.25" x14ac:dyDescent="0.2">
      <c r="A1477" s="42" t="s">
        <v>41</v>
      </c>
      <c r="B1477" s="42" t="s">
        <v>41</v>
      </c>
      <c r="C1477" s="43" t="s">
        <v>56</v>
      </c>
      <c r="D1477" s="43" t="s">
        <v>0</v>
      </c>
      <c r="E1477" s="45">
        <v>2018</v>
      </c>
      <c r="F1477" s="45" t="s">
        <v>61</v>
      </c>
      <c r="G1477" s="45" t="s">
        <v>102</v>
      </c>
      <c r="H1477" s="45" t="s">
        <v>129</v>
      </c>
      <c r="I1477" s="43" t="s">
        <v>141</v>
      </c>
      <c r="J1477" s="45" t="s">
        <v>544</v>
      </c>
      <c r="K1477" s="45" t="s">
        <v>544</v>
      </c>
      <c r="L1477" s="48">
        <v>1718.8</v>
      </c>
      <c r="M1477" s="48">
        <v>5893.71</v>
      </c>
    </row>
    <row r="1478" spans="1:13" ht="14.25" x14ac:dyDescent="0.2">
      <c r="A1478" s="42" t="s">
        <v>41</v>
      </c>
      <c r="B1478" s="42" t="s">
        <v>41</v>
      </c>
      <c r="C1478" s="43" t="s">
        <v>56</v>
      </c>
      <c r="D1478" s="43" t="s">
        <v>0</v>
      </c>
      <c r="E1478" s="45">
        <v>2018</v>
      </c>
      <c r="F1478" s="45" t="s">
        <v>61</v>
      </c>
      <c r="G1478" s="45" t="s">
        <v>102</v>
      </c>
      <c r="H1478" s="45" t="s">
        <v>129</v>
      </c>
      <c r="I1478" s="43" t="s">
        <v>165</v>
      </c>
      <c r="J1478" s="45" t="s">
        <v>544</v>
      </c>
      <c r="K1478" s="45" t="s">
        <v>544</v>
      </c>
      <c r="L1478" s="48">
        <v>1212</v>
      </c>
      <c r="M1478" s="48">
        <v>5700.18</v>
      </c>
    </row>
    <row r="1479" spans="1:13" ht="14.25" x14ac:dyDescent="0.2">
      <c r="A1479" s="42" t="s">
        <v>41</v>
      </c>
      <c r="B1479" s="42" t="s">
        <v>41</v>
      </c>
      <c r="C1479" s="43" t="s">
        <v>56</v>
      </c>
      <c r="D1479" s="43" t="s">
        <v>0</v>
      </c>
      <c r="E1479" s="45">
        <v>2018</v>
      </c>
      <c r="F1479" s="45" t="s">
        <v>61</v>
      </c>
      <c r="G1479" s="45" t="s">
        <v>102</v>
      </c>
      <c r="H1479" s="45" t="s">
        <v>129</v>
      </c>
      <c r="I1479" s="43" t="s">
        <v>145</v>
      </c>
      <c r="J1479" s="45" t="s">
        <v>544</v>
      </c>
      <c r="K1479" s="45" t="s">
        <v>544</v>
      </c>
      <c r="L1479" s="48">
        <v>1718.8</v>
      </c>
      <c r="M1479" s="48">
        <v>5893.71</v>
      </c>
    </row>
    <row r="1480" spans="1:13" ht="14.25" x14ac:dyDescent="0.2">
      <c r="A1480" s="42" t="s">
        <v>41</v>
      </c>
      <c r="B1480" s="42" t="s">
        <v>41</v>
      </c>
      <c r="C1480" s="43" t="s">
        <v>56</v>
      </c>
      <c r="D1480" s="43" t="s">
        <v>0</v>
      </c>
      <c r="E1480" s="45">
        <v>2018</v>
      </c>
      <c r="F1480" s="45" t="s">
        <v>61</v>
      </c>
      <c r="G1480" s="45" t="s">
        <v>102</v>
      </c>
      <c r="H1480" s="45" t="s">
        <v>160</v>
      </c>
      <c r="I1480" s="43" t="s">
        <v>146</v>
      </c>
      <c r="J1480" s="45" t="s">
        <v>544</v>
      </c>
      <c r="K1480" s="45" t="s">
        <v>544</v>
      </c>
      <c r="L1480" s="48">
        <v>1718.8</v>
      </c>
      <c r="M1480" s="48">
        <v>5893.71</v>
      </c>
    </row>
    <row r="1481" spans="1:13" ht="14.25" x14ac:dyDescent="0.2">
      <c r="A1481" s="42" t="s">
        <v>41</v>
      </c>
      <c r="B1481" s="42" t="s">
        <v>41</v>
      </c>
      <c r="C1481" s="43" t="s">
        <v>56</v>
      </c>
      <c r="D1481" s="43" t="s">
        <v>0</v>
      </c>
      <c r="E1481" s="45">
        <v>2018</v>
      </c>
      <c r="F1481" s="45" t="s">
        <v>61</v>
      </c>
      <c r="G1481" s="45" t="s">
        <v>102</v>
      </c>
      <c r="H1481" s="45" t="s">
        <v>99</v>
      </c>
      <c r="I1481" s="43" t="s">
        <v>187</v>
      </c>
      <c r="J1481" s="45" t="s">
        <v>544</v>
      </c>
      <c r="K1481" s="45" t="s">
        <v>544</v>
      </c>
      <c r="L1481" s="48">
        <v>1718.8</v>
      </c>
      <c r="M1481" s="48">
        <v>5893.71</v>
      </c>
    </row>
    <row r="1482" spans="1:13" ht="14.25" x14ac:dyDescent="0.2">
      <c r="A1482" s="42" t="s">
        <v>41</v>
      </c>
      <c r="B1482" s="42" t="s">
        <v>41</v>
      </c>
      <c r="C1482" s="43" t="s">
        <v>56</v>
      </c>
      <c r="D1482" s="43" t="s">
        <v>0</v>
      </c>
      <c r="E1482" s="45">
        <v>2018</v>
      </c>
      <c r="F1482" s="45" t="s">
        <v>61</v>
      </c>
      <c r="G1482" s="45" t="s">
        <v>102</v>
      </c>
      <c r="H1482" s="45" t="s">
        <v>129</v>
      </c>
      <c r="I1482" s="43" t="s">
        <v>148</v>
      </c>
      <c r="J1482" s="45" t="s">
        <v>544</v>
      </c>
      <c r="K1482" s="45" t="s">
        <v>544</v>
      </c>
      <c r="L1482" s="48">
        <v>1212</v>
      </c>
      <c r="M1482" s="48">
        <v>4380.49</v>
      </c>
    </row>
    <row r="1483" spans="1:13" ht="14.25" x14ac:dyDescent="0.2">
      <c r="A1483" s="42" t="s">
        <v>41</v>
      </c>
      <c r="B1483" s="42" t="s">
        <v>41</v>
      </c>
      <c r="C1483" s="43" t="s">
        <v>56</v>
      </c>
      <c r="D1483" s="43" t="s">
        <v>0</v>
      </c>
      <c r="E1483" s="45">
        <v>2018</v>
      </c>
      <c r="F1483" s="45" t="s">
        <v>61</v>
      </c>
      <c r="G1483" s="45" t="s">
        <v>102</v>
      </c>
      <c r="H1483" s="45" t="s">
        <v>129</v>
      </c>
      <c r="I1483" s="43" t="s">
        <v>189</v>
      </c>
      <c r="J1483" s="45" t="s">
        <v>544</v>
      </c>
      <c r="K1483" s="45" t="s">
        <v>544</v>
      </c>
      <c r="L1483" s="48">
        <v>1718.8</v>
      </c>
      <c r="M1483" s="48">
        <v>7149.08</v>
      </c>
    </row>
    <row r="1484" spans="1:13" ht="14.25" x14ac:dyDescent="0.2">
      <c r="A1484" s="42" t="s">
        <v>41</v>
      </c>
      <c r="B1484" s="42" t="s">
        <v>41</v>
      </c>
      <c r="C1484" s="43" t="s">
        <v>56</v>
      </c>
      <c r="D1484" s="43" t="s">
        <v>0</v>
      </c>
      <c r="E1484" s="45">
        <v>2018</v>
      </c>
      <c r="F1484" s="45" t="s">
        <v>61</v>
      </c>
      <c r="G1484" s="45" t="s">
        <v>102</v>
      </c>
      <c r="H1484" s="45" t="s">
        <v>129</v>
      </c>
      <c r="I1484" s="43" t="s">
        <v>295</v>
      </c>
      <c r="J1484" s="45" t="s">
        <v>544</v>
      </c>
      <c r="K1484" s="45" t="s">
        <v>544</v>
      </c>
      <c r="L1484" s="48">
        <v>1212</v>
      </c>
      <c r="M1484" s="48">
        <v>3653.26</v>
      </c>
    </row>
    <row r="1485" spans="1:13" ht="14.25" x14ac:dyDescent="0.2">
      <c r="A1485" s="42" t="s">
        <v>41</v>
      </c>
      <c r="B1485" s="42" t="s">
        <v>41</v>
      </c>
      <c r="C1485" s="43" t="s">
        <v>56</v>
      </c>
      <c r="D1485" s="43" t="s">
        <v>0</v>
      </c>
      <c r="E1485" s="45">
        <v>2018</v>
      </c>
      <c r="F1485" s="45" t="s">
        <v>61</v>
      </c>
      <c r="G1485" s="45" t="s">
        <v>102</v>
      </c>
      <c r="H1485" s="45" t="s">
        <v>93</v>
      </c>
      <c r="I1485" s="43" t="s">
        <v>288</v>
      </c>
      <c r="J1485" s="45" t="s">
        <v>544</v>
      </c>
      <c r="K1485" s="45" t="s">
        <v>544</v>
      </c>
      <c r="L1485" s="48">
        <v>1212</v>
      </c>
      <c r="M1485" s="48">
        <v>4380.49</v>
      </c>
    </row>
    <row r="1486" spans="1:13" ht="14.25" x14ac:dyDescent="0.2">
      <c r="A1486" s="42" t="s">
        <v>41</v>
      </c>
      <c r="B1486" s="42" t="s">
        <v>41</v>
      </c>
      <c r="C1486" s="43" t="s">
        <v>56</v>
      </c>
      <c r="D1486" s="43" t="s">
        <v>0</v>
      </c>
      <c r="E1486" s="45">
        <v>2018</v>
      </c>
      <c r="F1486" s="45" t="s">
        <v>61</v>
      </c>
      <c r="G1486" s="45" t="s">
        <v>102</v>
      </c>
      <c r="H1486" s="45" t="s">
        <v>297</v>
      </c>
      <c r="I1486" s="43" t="s">
        <v>291</v>
      </c>
      <c r="J1486" s="45" t="s">
        <v>544</v>
      </c>
      <c r="K1486" s="45" t="s">
        <v>544</v>
      </c>
      <c r="L1486" s="48">
        <v>1212</v>
      </c>
      <c r="M1486" s="48">
        <v>4380.49</v>
      </c>
    </row>
    <row r="1487" spans="1:13" ht="14.25" x14ac:dyDescent="0.2">
      <c r="A1487" s="42" t="s">
        <v>41</v>
      </c>
      <c r="B1487" s="42" t="s">
        <v>41</v>
      </c>
      <c r="C1487" s="43" t="s">
        <v>56</v>
      </c>
      <c r="D1487" s="43" t="s">
        <v>0</v>
      </c>
      <c r="E1487" s="45">
        <v>2018</v>
      </c>
      <c r="F1487" s="45" t="s">
        <v>61</v>
      </c>
      <c r="G1487" s="45" t="s">
        <v>102</v>
      </c>
      <c r="H1487" s="45" t="s">
        <v>99</v>
      </c>
      <c r="I1487" s="43" t="s">
        <v>288</v>
      </c>
      <c r="J1487" s="45" t="s">
        <v>544</v>
      </c>
      <c r="K1487" s="45" t="s">
        <v>544</v>
      </c>
      <c r="L1487" s="48">
        <v>1212</v>
      </c>
      <c r="M1487" s="48">
        <v>4380.49</v>
      </c>
    </row>
    <row r="1488" spans="1:13" ht="14.25" x14ac:dyDescent="0.2">
      <c r="A1488" s="42" t="s">
        <v>41</v>
      </c>
      <c r="B1488" s="42" t="s">
        <v>41</v>
      </c>
      <c r="C1488" s="43" t="s">
        <v>56</v>
      </c>
      <c r="D1488" s="43" t="s">
        <v>0</v>
      </c>
      <c r="E1488" s="45">
        <v>2018</v>
      </c>
      <c r="F1488" s="45" t="s">
        <v>61</v>
      </c>
      <c r="G1488" s="45" t="s">
        <v>102</v>
      </c>
      <c r="H1488" s="45" t="s">
        <v>129</v>
      </c>
      <c r="I1488" s="43" t="s">
        <v>285</v>
      </c>
      <c r="J1488" s="45" t="s">
        <v>544</v>
      </c>
      <c r="K1488" s="45" t="s">
        <v>544</v>
      </c>
      <c r="L1488" s="48">
        <v>1718.8</v>
      </c>
      <c r="M1488" s="48">
        <v>5893.71</v>
      </c>
    </row>
    <row r="1489" spans="1:13" ht="14.25" x14ac:dyDescent="0.2">
      <c r="A1489" s="42" t="s">
        <v>41</v>
      </c>
      <c r="B1489" s="42" t="s">
        <v>41</v>
      </c>
      <c r="C1489" s="43" t="s">
        <v>56</v>
      </c>
      <c r="D1489" s="43" t="s">
        <v>0</v>
      </c>
      <c r="E1489" s="45">
        <v>2018</v>
      </c>
      <c r="F1489" s="45" t="s">
        <v>61</v>
      </c>
      <c r="G1489" s="45" t="s">
        <v>102</v>
      </c>
      <c r="H1489" s="45" t="s">
        <v>99</v>
      </c>
      <c r="I1489" s="43" t="s">
        <v>165</v>
      </c>
      <c r="J1489" s="45" t="s">
        <v>544</v>
      </c>
      <c r="K1489" s="45" t="s">
        <v>544</v>
      </c>
      <c r="L1489" s="48">
        <v>1718.8</v>
      </c>
      <c r="M1489" s="48">
        <v>8475.35</v>
      </c>
    </row>
    <row r="1490" spans="1:13" ht="14.25" x14ac:dyDescent="0.2">
      <c r="A1490" s="42" t="s">
        <v>41</v>
      </c>
      <c r="B1490" s="42" t="s">
        <v>41</v>
      </c>
      <c r="C1490" s="43" t="s">
        <v>56</v>
      </c>
      <c r="D1490" s="43" t="s">
        <v>0</v>
      </c>
      <c r="E1490" s="45">
        <v>2018</v>
      </c>
      <c r="F1490" s="45" t="s">
        <v>61</v>
      </c>
      <c r="G1490" s="45" t="s">
        <v>102</v>
      </c>
      <c r="H1490" s="45" t="s">
        <v>129</v>
      </c>
      <c r="I1490" s="43" t="s">
        <v>146</v>
      </c>
      <c r="J1490" s="45" t="s">
        <v>544</v>
      </c>
      <c r="K1490" s="45" t="s">
        <v>544</v>
      </c>
      <c r="L1490" s="48">
        <v>1212</v>
      </c>
      <c r="M1490" s="48">
        <v>4380.49</v>
      </c>
    </row>
    <row r="1491" spans="1:13" ht="14.25" x14ac:dyDescent="0.2">
      <c r="A1491" s="42" t="s">
        <v>41</v>
      </c>
      <c r="B1491" s="42" t="s">
        <v>41</v>
      </c>
      <c r="C1491" s="43" t="s">
        <v>56</v>
      </c>
      <c r="D1491" s="43" t="s">
        <v>0</v>
      </c>
      <c r="E1491" s="45">
        <v>2018</v>
      </c>
      <c r="F1491" s="45" t="s">
        <v>61</v>
      </c>
      <c r="G1491" s="45" t="s">
        <v>102</v>
      </c>
      <c r="H1491" s="45" t="s">
        <v>129</v>
      </c>
      <c r="I1491" s="43" t="s">
        <v>151</v>
      </c>
      <c r="J1491" s="45" t="s">
        <v>544</v>
      </c>
      <c r="K1491" s="45" t="s">
        <v>544</v>
      </c>
      <c r="L1491" s="48">
        <v>1212</v>
      </c>
      <c r="M1491" s="48">
        <v>4380.49</v>
      </c>
    </row>
    <row r="1492" spans="1:13" ht="14.25" x14ac:dyDescent="0.2">
      <c r="A1492" s="42" t="s">
        <v>41</v>
      </c>
      <c r="B1492" s="42" t="s">
        <v>41</v>
      </c>
      <c r="C1492" s="43" t="s">
        <v>56</v>
      </c>
      <c r="D1492" s="43" t="s">
        <v>0</v>
      </c>
      <c r="E1492" s="45">
        <v>2018</v>
      </c>
      <c r="F1492" s="45" t="s">
        <v>61</v>
      </c>
      <c r="G1492" s="45" t="s">
        <v>102</v>
      </c>
      <c r="H1492" s="45" t="s">
        <v>129</v>
      </c>
      <c r="I1492" s="43" t="s">
        <v>157</v>
      </c>
      <c r="J1492" s="45" t="s">
        <v>544</v>
      </c>
      <c r="K1492" s="45" t="s">
        <v>544</v>
      </c>
      <c r="L1492" s="48">
        <v>1718.8</v>
      </c>
      <c r="M1492" s="48">
        <v>6221.41</v>
      </c>
    </row>
    <row r="1493" spans="1:13" ht="14.25" x14ac:dyDescent="0.2">
      <c r="A1493" s="42" t="s">
        <v>41</v>
      </c>
      <c r="B1493" s="42" t="s">
        <v>41</v>
      </c>
      <c r="C1493" s="43" t="s">
        <v>56</v>
      </c>
      <c r="D1493" s="43" t="s">
        <v>0</v>
      </c>
      <c r="E1493" s="45">
        <v>2018</v>
      </c>
      <c r="F1493" s="45" t="s">
        <v>61</v>
      </c>
      <c r="G1493" s="45" t="s">
        <v>102</v>
      </c>
      <c r="H1493" s="45" t="s">
        <v>99</v>
      </c>
      <c r="I1493" s="43" t="s">
        <v>189</v>
      </c>
      <c r="J1493" s="45" t="s">
        <v>544</v>
      </c>
      <c r="K1493" s="45" t="s">
        <v>544</v>
      </c>
      <c r="L1493" s="48">
        <v>1212</v>
      </c>
      <c r="M1493" s="48">
        <v>5700.18</v>
      </c>
    </row>
    <row r="1494" spans="1:13" ht="14.25" x14ac:dyDescent="0.2">
      <c r="A1494" s="42" t="s">
        <v>41</v>
      </c>
      <c r="B1494" s="42" t="s">
        <v>41</v>
      </c>
      <c r="C1494" s="43" t="s">
        <v>56</v>
      </c>
      <c r="D1494" s="43" t="s">
        <v>0</v>
      </c>
      <c r="E1494" s="45">
        <v>2018</v>
      </c>
      <c r="F1494" s="45" t="s">
        <v>61</v>
      </c>
      <c r="G1494" s="45" t="s">
        <v>102</v>
      </c>
      <c r="H1494" s="45" t="s">
        <v>99</v>
      </c>
      <c r="I1494" s="43" t="s">
        <v>151</v>
      </c>
      <c r="J1494" s="45" t="s">
        <v>544</v>
      </c>
      <c r="K1494" s="45" t="s">
        <v>544</v>
      </c>
      <c r="L1494" s="48">
        <v>1212</v>
      </c>
      <c r="M1494" s="48">
        <v>4380.49</v>
      </c>
    </row>
    <row r="1495" spans="1:13" ht="14.25" x14ac:dyDescent="0.2">
      <c r="A1495" s="42" t="s">
        <v>41</v>
      </c>
      <c r="B1495" s="42" t="s">
        <v>41</v>
      </c>
      <c r="C1495" s="43" t="s">
        <v>56</v>
      </c>
      <c r="D1495" s="43" t="s">
        <v>0</v>
      </c>
      <c r="E1495" s="45">
        <v>2018</v>
      </c>
      <c r="F1495" s="45" t="s">
        <v>61</v>
      </c>
      <c r="G1495" s="45" t="s">
        <v>102</v>
      </c>
      <c r="H1495" s="45" t="s">
        <v>99</v>
      </c>
      <c r="I1495" s="43" t="s">
        <v>146</v>
      </c>
      <c r="J1495" s="45" t="s">
        <v>544</v>
      </c>
      <c r="K1495" s="45" t="s">
        <v>544</v>
      </c>
      <c r="L1495" s="48">
        <v>1212</v>
      </c>
      <c r="M1495" s="48">
        <v>4380.49</v>
      </c>
    </row>
    <row r="1496" spans="1:13" ht="14.25" x14ac:dyDescent="0.2">
      <c r="A1496" s="42" t="s">
        <v>41</v>
      </c>
      <c r="B1496" s="42" t="s">
        <v>41</v>
      </c>
      <c r="C1496" s="43" t="s">
        <v>56</v>
      </c>
      <c r="D1496" s="43" t="s">
        <v>0</v>
      </c>
      <c r="E1496" s="45">
        <v>2018</v>
      </c>
      <c r="F1496" s="45" t="s">
        <v>61</v>
      </c>
      <c r="G1496" s="45" t="s">
        <v>102</v>
      </c>
      <c r="H1496" s="45" t="s">
        <v>129</v>
      </c>
      <c r="I1496" s="43" t="s">
        <v>209</v>
      </c>
      <c r="J1496" s="45" t="s">
        <v>544</v>
      </c>
      <c r="K1496" s="45" t="s">
        <v>544</v>
      </c>
      <c r="L1496" s="48">
        <v>1212</v>
      </c>
      <c r="M1496" s="48">
        <v>4380.49</v>
      </c>
    </row>
    <row r="1497" spans="1:13" ht="14.25" x14ac:dyDescent="0.2">
      <c r="A1497" s="42" t="s">
        <v>41</v>
      </c>
      <c r="B1497" s="42" t="s">
        <v>41</v>
      </c>
      <c r="C1497" s="43" t="s">
        <v>56</v>
      </c>
      <c r="D1497" s="43" t="s">
        <v>0</v>
      </c>
      <c r="E1497" s="45">
        <v>2018</v>
      </c>
      <c r="F1497" s="45" t="s">
        <v>61</v>
      </c>
      <c r="G1497" s="45" t="s">
        <v>102</v>
      </c>
      <c r="H1497" s="45" t="s">
        <v>99</v>
      </c>
      <c r="I1497" s="43" t="s">
        <v>165</v>
      </c>
      <c r="J1497" s="45" t="s">
        <v>544</v>
      </c>
      <c r="K1497" s="45" t="s">
        <v>544</v>
      </c>
      <c r="L1497" s="48">
        <v>1212</v>
      </c>
      <c r="M1497" s="48">
        <v>5700.18</v>
      </c>
    </row>
    <row r="1498" spans="1:13" ht="14.25" x14ac:dyDescent="0.2">
      <c r="A1498" s="42" t="s">
        <v>41</v>
      </c>
      <c r="B1498" s="42" t="s">
        <v>41</v>
      </c>
      <c r="C1498" s="43" t="s">
        <v>56</v>
      </c>
      <c r="D1498" s="43" t="s">
        <v>0</v>
      </c>
      <c r="E1498" s="45">
        <v>2018</v>
      </c>
      <c r="F1498" s="45" t="s">
        <v>61</v>
      </c>
      <c r="G1498" s="45" t="s">
        <v>102</v>
      </c>
      <c r="H1498" s="45" t="s">
        <v>160</v>
      </c>
      <c r="I1498" s="43" t="s">
        <v>285</v>
      </c>
      <c r="J1498" s="45" t="s">
        <v>544</v>
      </c>
      <c r="K1498" s="45" t="s">
        <v>544</v>
      </c>
      <c r="L1498" s="48">
        <v>1718.8</v>
      </c>
      <c r="M1498" s="48">
        <v>5893.71</v>
      </c>
    </row>
    <row r="1499" spans="1:13" ht="14.25" x14ac:dyDescent="0.2">
      <c r="A1499" s="42" t="s">
        <v>41</v>
      </c>
      <c r="B1499" s="42" t="s">
        <v>41</v>
      </c>
      <c r="C1499" s="43" t="s">
        <v>56</v>
      </c>
      <c r="D1499" s="43" t="s">
        <v>0</v>
      </c>
      <c r="E1499" s="45">
        <v>2018</v>
      </c>
      <c r="F1499" s="45" t="s">
        <v>61</v>
      </c>
      <c r="G1499" s="45" t="s">
        <v>102</v>
      </c>
      <c r="H1499" s="45" t="s">
        <v>99</v>
      </c>
      <c r="I1499" s="43" t="s">
        <v>146</v>
      </c>
      <c r="J1499" s="45" t="s">
        <v>544</v>
      </c>
      <c r="K1499" s="45" t="s">
        <v>544</v>
      </c>
      <c r="L1499" s="48">
        <v>1212</v>
      </c>
      <c r="M1499" s="48">
        <v>4380.49</v>
      </c>
    </row>
    <row r="1500" spans="1:13" ht="14.25" x14ac:dyDescent="0.2">
      <c r="A1500" s="42" t="s">
        <v>41</v>
      </c>
      <c r="B1500" s="42" t="s">
        <v>41</v>
      </c>
      <c r="C1500" s="43" t="s">
        <v>56</v>
      </c>
      <c r="D1500" s="43" t="s">
        <v>0</v>
      </c>
      <c r="E1500" s="45">
        <v>2018</v>
      </c>
      <c r="F1500" s="45" t="s">
        <v>61</v>
      </c>
      <c r="G1500" s="45" t="s">
        <v>102</v>
      </c>
      <c r="H1500" s="45" t="s">
        <v>129</v>
      </c>
      <c r="I1500" s="43" t="s">
        <v>189</v>
      </c>
      <c r="J1500" s="45" t="s">
        <v>544</v>
      </c>
      <c r="K1500" s="45" t="s">
        <v>544</v>
      </c>
      <c r="L1500" s="48">
        <v>1718.8</v>
      </c>
      <c r="M1500" s="48">
        <v>7149.08</v>
      </c>
    </row>
    <row r="1501" spans="1:13" ht="14.25" x14ac:dyDescent="0.2">
      <c r="A1501" s="42" t="s">
        <v>41</v>
      </c>
      <c r="B1501" s="42" t="s">
        <v>41</v>
      </c>
      <c r="C1501" s="43" t="s">
        <v>56</v>
      </c>
      <c r="D1501" s="43" t="s">
        <v>0</v>
      </c>
      <c r="E1501" s="45">
        <v>2018</v>
      </c>
      <c r="F1501" s="45" t="s">
        <v>61</v>
      </c>
      <c r="G1501" s="45" t="s">
        <v>102</v>
      </c>
      <c r="H1501" s="45" t="s">
        <v>99</v>
      </c>
      <c r="I1501" s="43" t="s">
        <v>165</v>
      </c>
      <c r="J1501" s="45" t="s">
        <v>544</v>
      </c>
      <c r="K1501" s="45" t="s">
        <v>544</v>
      </c>
      <c r="L1501" s="48">
        <v>1212</v>
      </c>
      <c r="M1501" s="48">
        <v>6679.94</v>
      </c>
    </row>
    <row r="1502" spans="1:13" ht="14.25" x14ac:dyDescent="0.2">
      <c r="A1502" s="42" t="s">
        <v>41</v>
      </c>
      <c r="B1502" s="42" t="s">
        <v>41</v>
      </c>
      <c r="C1502" s="43" t="s">
        <v>56</v>
      </c>
      <c r="D1502" s="43" t="s">
        <v>0</v>
      </c>
      <c r="E1502" s="45">
        <v>2018</v>
      </c>
      <c r="F1502" s="45" t="s">
        <v>61</v>
      </c>
      <c r="G1502" s="45" t="s">
        <v>102</v>
      </c>
      <c r="H1502" s="45" t="s">
        <v>99</v>
      </c>
      <c r="I1502" s="43" t="s">
        <v>165</v>
      </c>
      <c r="J1502" s="45" t="s">
        <v>544</v>
      </c>
      <c r="K1502" s="45" t="s">
        <v>544</v>
      </c>
      <c r="L1502" s="48">
        <v>1718.8</v>
      </c>
      <c r="M1502" s="48">
        <v>7149.08</v>
      </c>
    </row>
    <row r="1503" spans="1:13" ht="14.25" x14ac:dyDescent="0.2">
      <c r="A1503" s="42" t="s">
        <v>41</v>
      </c>
      <c r="B1503" s="42" t="s">
        <v>41</v>
      </c>
      <c r="C1503" s="43" t="s">
        <v>56</v>
      </c>
      <c r="D1503" s="43" t="s">
        <v>0</v>
      </c>
      <c r="E1503" s="45">
        <v>2018</v>
      </c>
      <c r="F1503" s="45" t="s">
        <v>61</v>
      </c>
      <c r="G1503" s="45" t="s">
        <v>102</v>
      </c>
      <c r="H1503" s="45" t="s">
        <v>99</v>
      </c>
      <c r="I1503" s="43" t="s">
        <v>187</v>
      </c>
      <c r="J1503" s="45" t="s">
        <v>544</v>
      </c>
      <c r="K1503" s="45" t="s">
        <v>544</v>
      </c>
      <c r="L1503" s="48">
        <v>1212</v>
      </c>
      <c r="M1503" s="48">
        <v>4380.49</v>
      </c>
    </row>
    <row r="1504" spans="1:13" ht="14.25" x14ac:dyDescent="0.2">
      <c r="A1504" s="42" t="s">
        <v>41</v>
      </c>
      <c r="B1504" s="42" t="s">
        <v>41</v>
      </c>
      <c r="C1504" s="43" t="s">
        <v>56</v>
      </c>
      <c r="D1504" s="43" t="s">
        <v>0</v>
      </c>
      <c r="E1504" s="45">
        <v>2018</v>
      </c>
      <c r="F1504" s="45" t="s">
        <v>61</v>
      </c>
      <c r="G1504" s="45" t="s">
        <v>102</v>
      </c>
      <c r="H1504" s="45" t="s">
        <v>129</v>
      </c>
      <c r="I1504" s="43" t="s">
        <v>187</v>
      </c>
      <c r="J1504" s="45" t="s">
        <v>544</v>
      </c>
      <c r="K1504" s="45" t="s">
        <v>544</v>
      </c>
      <c r="L1504" s="48">
        <v>1212</v>
      </c>
      <c r="M1504" s="48">
        <v>4380.49</v>
      </c>
    </row>
    <row r="1505" spans="1:13" ht="14.25" x14ac:dyDescent="0.2">
      <c r="A1505" s="42" t="s">
        <v>41</v>
      </c>
      <c r="B1505" s="42" t="s">
        <v>41</v>
      </c>
      <c r="C1505" s="43" t="s">
        <v>56</v>
      </c>
      <c r="D1505" s="43" t="s">
        <v>0</v>
      </c>
      <c r="E1505" s="45">
        <v>2018</v>
      </c>
      <c r="F1505" s="45" t="s">
        <v>61</v>
      </c>
      <c r="G1505" s="45" t="s">
        <v>102</v>
      </c>
      <c r="H1505" s="45" t="s">
        <v>162</v>
      </c>
      <c r="I1505" s="43" t="s">
        <v>289</v>
      </c>
      <c r="J1505" s="45" t="s">
        <v>544</v>
      </c>
      <c r="K1505" s="45" t="s">
        <v>544</v>
      </c>
      <c r="L1505" s="48">
        <v>1718.8</v>
      </c>
      <c r="M1505" s="48">
        <v>6221.41</v>
      </c>
    </row>
    <row r="1506" spans="1:13" ht="14.25" x14ac:dyDescent="0.2">
      <c r="A1506" s="42" t="s">
        <v>41</v>
      </c>
      <c r="B1506" s="42" t="s">
        <v>41</v>
      </c>
      <c r="C1506" s="43" t="s">
        <v>56</v>
      </c>
      <c r="D1506" s="43" t="s">
        <v>0</v>
      </c>
      <c r="E1506" s="45">
        <v>2018</v>
      </c>
      <c r="F1506" s="45" t="s">
        <v>61</v>
      </c>
      <c r="G1506" s="45" t="s">
        <v>102</v>
      </c>
      <c r="H1506" s="45" t="s">
        <v>181</v>
      </c>
      <c r="I1506" s="43" t="s">
        <v>144</v>
      </c>
      <c r="J1506" s="45" t="s">
        <v>544</v>
      </c>
      <c r="K1506" s="45" t="s">
        <v>544</v>
      </c>
      <c r="L1506" s="48">
        <v>1718.8</v>
      </c>
      <c r="M1506" s="48">
        <v>5893.71</v>
      </c>
    </row>
    <row r="1507" spans="1:13" ht="14.25" x14ac:dyDescent="0.2">
      <c r="A1507" s="42" t="s">
        <v>41</v>
      </c>
      <c r="B1507" s="42" t="s">
        <v>41</v>
      </c>
      <c r="C1507" s="43" t="s">
        <v>56</v>
      </c>
      <c r="D1507" s="43" t="s">
        <v>0</v>
      </c>
      <c r="E1507" s="45">
        <v>2018</v>
      </c>
      <c r="F1507" s="45" t="s">
        <v>61</v>
      </c>
      <c r="G1507" s="45" t="s">
        <v>102</v>
      </c>
      <c r="H1507" s="45" t="s">
        <v>129</v>
      </c>
      <c r="I1507" s="43" t="s">
        <v>165</v>
      </c>
      <c r="J1507" s="45" t="s">
        <v>544</v>
      </c>
      <c r="K1507" s="45" t="s">
        <v>544</v>
      </c>
      <c r="L1507" s="48">
        <v>1718.8</v>
      </c>
      <c r="M1507" s="48">
        <v>8475.35</v>
      </c>
    </row>
    <row r="1508" spans="1:13" ht="14.25" x14ac:dyDescent="0.2">
      <c r="A1508" s="42" t="s">
        <v>41</v>
      </c>
      <c r="B1508" s="42" t="s">
        <v>41</v>
      </c>
      <c r="C1508" s="43" t="s">
        <v>56</v>
      </c>
      <c r="D1508" s="43" t="s">
        <v>0</v>
      </c>
      <c r="E1508" s="45">
        <v>2018</v>
      </c>
      <c r="F1508" s="45" t="s">
        <v>61</v>
      </c>
      <c r="G1508" s="45" t="s">
        <v>102</v>
      </c>
      <c r="H1508" s="45" t="s">
        <v>129</v>
      </c>
      <c r="I1508" s="43" t="s">
        <v>289</v>
      </c>
      <c r="J1508" s="45" t="s">
        <v>544</v>
      </c>
      <c r="K1508" s="45" t="s">
        <v>544</v>
      </c>
      <c r="L1508" s="48">
        <v>1718.8</v>
      </c>
      <c r="M1508" s="48">
        <v>7149.08</v>
      </c>
    </row>
    <row r="1509" spans="1:13" ht="14.25" x14ac:dyDescent="0.2">
      <c r="A1509" s="42" t="s">
        <v>41</v>
      </c>
      <c r="B1509" s="42" t="s">
        <v>41</v>
      </c>
      <c r="C1509" s="43" t="s">
        <v>56</v>
      </c>
      <c r="D1509" s="43" t="s">
        <v>0</v>
      </c>
      <c r="E1509" s="45">
        <v>2018</v>
      </c>
      <c r="F1509" s="45" t="s">
        <v>61</v>
      </c>
      <c r="G1509" s="45" t="s">
        <v>102</v>
      </c>
      <c r="H1509" s="45" t="s">
        <v>129</v>
      </c>
      <c r="I1509" s="43" t="s">
        <v>289</v>
      </c>
      <c r="J1509" s="45" t="s">
        <v>544</v>
      </c>
      <c r="K1509" s="45" t="s">
        <v>544</v>
      </c>
      <c r="L1509" s="48">
        <v>1212</v>
      </c>
      <c r="M1509" s="48">
        <v>4380.49</v>
      </c>
    </row>
    <row r="1510" spans="1:13" ht="14.25" x14ac:dyDescent="0.2">
      <c r="A1510" s="42" t="s">
        <v>41</v>
      </c>
      <c r="B1510" s="42" t="s">
        <v>41</v>
      </c>
      <c r="C1510" s="43" t="s">
        <v>56</v>
      </c>
      <c r="D1510" s="43" t="s">
        <v>0</v>
      </c>
      <c r="E1510" s="45">
        <v>2018</v>
      </c>
      <c r="F1510" s="45" t="s">
        <v>61</v>
      </c>
      <c r="G1510" s="45" t="s">
        <v>102</v>
      </c>
      <c r="H1510" s="45" t="s">
        <v>129</v>
      </c>
      <c r="I1510" s="43" t="s">
        <v>151</v>
      </c>
      <c r="J1510" s="45" t="s">
        <v>544</v>
      </c>
      <c r="K1510" s="45" t="s">
        <v>544</v>
      </c>
      <c r="L1510" s="48">
        <v>1718.8</v>
      </c>
      <c r="M1510" s="48">
        <v>5893.71</v>
      </c>
    </row>
    <row r="1511" spans="1:13" ht="14.25" x14ac:dyDescent="0.2">
      <c r="A1511" s="42" t="s">
        <v>41</v>
      </c>
      <c r="B1511" s="42" t="s">
        <v>41</v>
      </c>
      <c r="C1511" s="43" t="s">
        <v>56</v>
      </c>
      <c r="D1511" s="43" t="s">
        <v>0</v>
      </c>
      <c r="E1511" s="45">
        <v>2018</v>
      </c>
      <c r="F1511" s="45" t="s">
        <v>61</v>
      </c>
      <c r="G1511" s="45" t="s">
        <v>102</v>
      </c>
      <c r="H1511" s="45" t="s">
        <v>99</v>
      </c>
      <c r="I1511" s="43" t="s">
        <v>209</v>
      </c>
      <c r="J1511" s="45" t="s">
        <v>544</v>
      </c>
      <c r="K1511" s="45" t="s">
        <v>544</v>
      </c>
      <c r="L1511" s="48">
        <v>1212</v>
      </c>
      <c r="M1511" s="48">
        <v>4380.49</v>
      </c>
    </row>
    <row r="1512" spans="1:13" ht="14.25" x14ac:dyDescent="0.2">
      <c r="A1512" s="42" t="s">
        <v>41</v>
      </c>
      <c r="B1512" s="42" t="s">
        <v>41</v>
      </c>
      <c r="C1512" s="43" t="s">
        <v>56</v>
      </c>
      <c r="D1512" s="43" t="s">
        <v>0</v>
      </c>
      <c r="E1512" s="45">
        <v>2018</v>
      </c>
      <c r="F1512" s="45" t="s">
        <v>61</v>
      </c>
      <c r="G1512" s="45" t="s">
        <v>102</v>
      </c>
      <c r="H1512" s="45" t="s">
        <v>95</v>
      </c>
      <c r="I1512" s="43" t="s">
        <v>288</v>
      </c>
      <c r="J1512" s="45" t="s">
        <v>544</v>
      </c>
      <c r="K1512" s="45" t="s">
        <v>544</v>
      </c>
      <c r="L1512" s="48">
        <v>1718.8</v>
      </c>
      <c r="M1512" s="48">
        <v>5893.71</v>
      </c>
    </row>
    <row r="1513" spans="1:13" ht="14.25" x14ac:dyDescent="0.2">
      <c r="A1513" s="42" t="s">
        <v>41</v>
      </c>
      <c r="B1513" s="42" t="s">
        <v>41</v>
      </c>
      <c r="C1513" s="43" t="s">
        <v>56</v>
      </c>
      <c r="D1513" s="43" t="s">
        <v>0</v>
      </c>
      <c r="E1513" s="45">
        <v>2018</v>
      </c>
      <c r="F1513" s="45" t="s">
        <v>61</v>
      </c>
      <c r="G1513" s="45" t="s">
        <v>102</v>
      </c>
      <c r="H1513" s="45" t="s">
        <v>129</v>
      </c>
      <c r="I1513" s="43" t="s">
        <v>290</v>
      </c>
      <c r="J1513" s="45" t="s">
        <v>544</v>
      </c>
      <c r="K1513" s="45" t="s">
        <v>544</v>
      </c>
      <c r="L1513" s="48">
        <v>1718.8</v>
      </c>
      <c r="M1513" s="48">
        <v>5893.71</v>
      </c>
    </row>
    <row r="1514" spans="1:13" ht="14.25" x14ac:dyDescent="0.2">
      <c r="A1514" s="42" t="s">
        <v>41</v>
      </c>
      <c r="B1514" s="42" t="s">
        <v>41</v>
      </c>
      <c r="C1514" s="43" t="s">
        <v>56</v>
      </c>
      <c r="D1514" s="43" t="s">
        <v>0</v>
      </c>
      <c r="E1514" s="45">
        <v>2018</v>
      </c>
      <c r="F1514" s="45" t="s">
        <v>61</v>
      </c>
      <c r="G1514" s="45" t="s">
        <v>102</v>
      </c>
      <c r="H1514" s="45" t="s">
        <v>293</v>
      </c>
      <c r="I1514" s="43" t="s">
        <v>288</v>
      </c>
      <c r="J1514" s="45" t="s">
        <v>544</v>
      </c>
      <c r="K1514" s="45" t="s">
        <v>544</v>
      </c>
      <c r="L1514" s="48">
        <v>1718.8</v>
      </c>
      <c r="M1514" s="48">
        <v>5893.71</v>
      </c>
    </row>
    <row r="1515" spans="1:13" ht="14.25" x14ac:dyDescent="0.2">
      <c r="A1515" s="42" t="s">
        <v>41</v>
      </c>
      <c r="B1515" s="42" t="s">
        <v>41</v>
      </c>
      <c r="C1515" s="43" t="s">
        <v>56</v>
      </c>
      <c r="D1515" s="43" t="s">
        <v>0</v>
      </c>
      <c r="E1515" s="45">
        <v>2018</v>
      </c>
      <c r="F1515" s="45" t="s">
        <v>61</v>
      </c>
      <c r="G1515" s="45" t="s">
        <v>102</v>
      </c>
      <c r="H1515" s="45" t="s">
        <v>129</v>
      </c>
      <c r="I1515" s="43" t="s">
        <v>154</v>
      </c>
      <c r="J1515" s="45" t="s">
        <v>544</v>
      </c>
      <c r="K1515" s="45" t="s">
        <v>544</v>
      </c>
      <c r="L1515" s="48">
        <v>1212</v>
      </c>
      <c r="M1515" s="48">
        <v>4380.49</v>
      </c>
    </row>
    <row r="1516" spans="1:13" ht="14.25" x14ac:dyDescent="0.2">
      <c r="A1516" s="42" t="s">
        <v>41</v>
      </c>
      <c r="B1516" s="42" t="s">
        <v>41</v>
      </c>
      <c r="C1516" s="43" t="s">
        <v>56</v>
      </c>
      <c r="D1516" s="43" t="s">
        <v>0</v>
      </c>
      <c r="E1516" s="45">
        <v>2018</v>
      </c>
      <c r="F1516" s="45" t="s">
        <v>61</v>
      </c>
      <c r="G1516" s="45" t="s">
        <v>102</v>
      </c>
      <c r="H1516" s="45" t="s">
        <v>160</v>
      </c>
      <c r="I1516" s="43" t="s">
        <v>152</v>
      </c>
      <c r="J1516" s="45" t="s">
        <v>544</v>
      </c>
      <c r="K1516" s="45" t="s">
        <v>544</v>
      </c>
      <c r="L1516" s="48">
        <v>1718.8</v>
      </c>
      <c r="M1516" s="48">
        <v>5893.71</v>
      </c>
    </row>
    <row r="1517" spans="1:13" ht="14.25" x14ac:dyDescent="0.2">
      <c r="A1517" s="42" t="s">
        <v>41</v>
      </c>
      <c r="B1517" s="42" t="s">
        <v>41</v>
      </c>
      <c r="C1517" s="43" t="s">
        <v>56</v>
      </c>
      <c r="D1517" s="43" t="s">
        <v>0</v>
      </c>
      <c r="E1517" s="45">
        <v>2018</v>
      </c>
      <c r="F1517" s="45" t="s">
        <v>61</v>
      </c>
      <c r="G1517" s="45" t="s">
        <v>102</v>
      </c>
      <c r="H1517" s="45" t="s">
        <v>129</v>
      </c>
      <c r="I1517" s="43" t="s">
        <v>146</v>
      </c>
      <c r="J1517" s="45" t="s">
        <v>544</v>
      </c>
      <c r="K1517" s="45" t="s">
        <v>544</v>
      </c>
      <c r="L1517" s="48">
        <v>1718.8</v>
      </c>
      <c r="M1517" s="48">
        <v>5893.71</v>
      </c>
    </row>
    <row r="1518" spans="1:13" ht="14.25" x14ac:dyDescent="0.2">
      <c r="A1518" s="42" t="s">
        <v>41</v>
      </c>
      <c r="B1518" s="42" t="s">
        <v>41</v>
      </c>
      <c r="C1518" s="43" t="s">
        <v>56</v>
      </c>
      <c r="D1518" s="43" t="s">
        <v>0</v>
      </c>
      <c r="E1518" s="45">
        <v>2018</v>
      </c>
      <c r="F1518" s="45" t="s">
        <v>61</v>
      </c>
      <c r="G1518" s="45" t="s">
        <v>102</v>
      </c>
      <c r="H1518" s="45" t="s">
        <v>129</v>
      </c>
      <c r="I1518" s="43" t="s">
        <v>290</v>
      </c>
      <c r="J1518" s="45" t="s">
        <v>544</v>
      </c>
      <c r="K1518" s="45" t="s">
        <v>544</v>
      </c>
      <c r="L1518" s="48">
        <v>1718.8</v>
      </c>
      <c r="M1518" s="48">
        <v>5893.71</v>
      </c>
    </row>
    <row r="1519" spans="1:13" ht="14.25" x14ac:dyDescent="0.2">
      <c r="A1519" s="42" t="s">
        <v>41</v>
      </c>
      <c r="B1519" s="42" t="s">
        <v>41</v>
      </c>
      <c r="C1519" s="43" t="s">
        <v>56</v>
      </c>
      <c r="D1519" s="43" t="s">
        <v>0</v>
      </c>
      <c r="E1519" s="45">
        <v>2018</v>
      </c>
      <c r="F1519" s="45" t="s">
        <v>61</v>
      </c>
      <c r="G1519" s="45" t="s">
        <v>102</v>
      </c>
      <c r="H1519" s="45" t="s">
        <v>129</v>
      </c>
      <c r="I1519" s="43" t="s">
        <v>288</v>
      </c>
      <c r="J1519" s="45" t="s">
        <v>544</v>
      </c>
      <c r="K1519" s="45" t="s">
        <v>544</v>
      </c>
      <c r="L1519" s="48">
        <v>1718.8</v>
      </c>
      <c r="M1519" s="48">
        <v>5893.71</v>
      </c>
    </row>
    <row r="1520" spans="1:13" ht="14.25" x14ac:dyDescent="0.2">
      <c r="A1520" s="42" t="s">
        <v>41</v>
      </c>
      <c r="B1520" s="42" t="s">
        <v>41</v>
      </c>
      <c r="C1520" s="43" t="s">
        <v>56</v>
      </c>
      <c r="D1520" s="43" t="s">
        <v>0</v>
      </c>
      <c r="E1520" s="45">
        <v>2018</v>
      </c>
      <c r="F1520" s="45" t="s">
        <v>61</v>
      </c>
      <c r="G1520" s="45" t="s">
        <v>102</v>
      </c>
      <c r="H1520" s="45" t="s">
        <v>129</v>
      </c>
      <c r="I1520" s="43" t="s">
        <v>209</v>
      </c>
      <c r="J1520" s="45" t="s">
        <v>544</v>
      </c>
      <c r="K1520" s="45" t="s">
        <v>544</v>
      </c>
      <c r="L1520" s="48">
        <v>1718.8</v>
      </c>
      <c r="M1520" s="48">
        <v>5893.71</v>
      </c>
    </row>
    <row r="1521" spans="1:13" ht="14.25" x14ac:dyDescent="0.2">
      <c r="A1521" s="42" t="s">
        <v>41</v>
      </c>
      <c r="B1521" s="42" t="s">
        <v>41</v>
      </c>
      <c r="C1521" s="43" t="s">
        <v>56</v>
      </c>
      <c r="D1521" s="43" t="s">
        <v>0</v>
      </c>
      <c r="E1521" s="45">
        <v>2018</v>
      </c>
      <c r="F1521" s="45" t="s">
        <v>61</v>
      </c>
      <c r="G1521" s="45" t="s">
        <v>102</v>
      </c>
      <c r="H1521" s="45" t="s">
        <v>160</v>
      </c>
      <c r="I1521" s="43" t="s">
        <v>189</v>
      </c>
      <c r="J1521" s="45" t="s">
        <v>544</v>
      </c>
      <c r="K1521" s="45" t="s">
        <v>544</v>
      </c>
      <c r="L1521" s="48">
        <v>1718.8</v>
      </c>
      <c r="M1521" s="48">
        <v>8475.35</v>
      </c>
    </row>
    <row r="1522" spans="1:13" ht="14.25" x14ac:dyDescent="0.2">
      <c r="A1522" s="42" t="s">
        <v>41</v>
      </c>
      <c r="B1522" s="42" t="s">
        <v>41</v>
      </c>
      <c r="C1522" s="43" t="s">
        <v>56</v>
      </c>
      <c r="D1522" s="43" t="s">
        <v>0</v>
      </c>
      <c r="E1522" s="45">
        <v>2018</v>
      </c>
      <c r="F1522" s="45" t="s">
        <v>61</v>
      </c>
      <c r="G1522" s="45" t="s">
        <v>102</v>
      </c>
      <c r="H1522" s="45" t="s">
        <v>99</v>
      </c>
      <c r="I1522" s="43" t="s">
        <v>154</v>
      </c>
      <c r="J1522" s="45" t="s">
        <v>544</v>
      </c>
      <c r="K1522" s="45" t="s">
        <v>544</v>
      </c>
      <c r="L1522" s="48">
        <v>1718.8</v>
      </c>
      <c r="M1522" s="48">
        <v>5893.71</v>
      </c>
    </row>
    <row r="1523" spans="1:13" ht="14.25" x14ac:dyDescent="0.2">
      <c r="A1523" s="42" t="s">
        <v>41</v>
      </c>
      <c r="B1523" s="42" t="s">
        <v>41</v>
      </c>
      <c r="C1523" s="43" t="s">
        <v>56</v>
      </c>
      <c r="D1523" s="43" t="s">
        <v>0</v>
      </c>
      <c r="E1523" s="45">
        <v>2018</v>
      </c>
      <c r="F1523" s="45" t="s">
        <v>61</v>
      </c>
      <c r="G1523" s="45" t="s">
        <v>102</v>
      </c>
      <c r="H1523" s="45" t="s">
        <v>129</v>
      </c>
      <c r="I1523" s="43" t="s">
        <v>156</v>
      </c>
      <c r="J1523" s="45" t="s">
        <v>544</v>
      </c>
      <c r="K1523" s="45" t="s">
        <v>544</v>
      </c>
      <c r="L1523" s="48">
        <v>1718.8</v>
      </c>
      <c r="M1523" s="48">
        <v>6221.41</v>
      </c>
    </row>
    <row r="1524" spans="1:13" ht="14.25" x14ac:dyDescent="0.2">
      <c r="A1524" s="42" t="s">
        <v>41</v>
      </c>
      <c r="B1524" s="42" t="s">
        <v>41</v>
      </c>
      <c r="C1524" s="43" t="s">
        <v>56</v>
      </c>
      <c r="D1524" s="43" t="s">
        <v>0</v>
      </c>
      <c r="E1524" s="45">
        <v>2018</v>
      </c>
      <c r="F1524" s="45" t="s">
        <v>61</v>
      </c>
      <c r="G1524" s="45" t="s">
        <v>102</v>
      </c>
      <c r="H1524" s="45" t="s">
        <v>162</v>
      </c>
      <c r="I1524" s="43" t="s">
        <v>152</v>
      </c>
      <c r="J1524" s="45" t="s">
        <v>544</v>
      </c>
      <c r="K1524" s="45" t="s">
        <v>544</v>
      </c>
      <c r="L1524" s="48">
        <v>1718.8</v>
      </c>
      <c r="M1524" s="48">
        <v>5893.71</v>
      </c>
    </row>
    <row r="1525" spans="1:13" ht="14.25" x14ac:dyDescent="0.2">
      <c r="A1525" s="42" t="s">
        <v>41</v>
      </c>
      <c r="B1525" s="42" t="s">
        <v>41</v>
      </c>
      <c r="C1525" s="43" t="s">
        <v>56</v>
      </c>
      <c r="D1525" s="43" t="s">
        <v>0</v>
      </c>
      <c r="E1525" s="45">
        <v>2018</v>
      </c>
      <c r="F1525" s="45" t="s">
        <v>61</v>
      </c>
      <c r="G1525" s="45" t="s">
        <v>102</v>
      </c>
      <c r="H1525" s="45" t="s">
        <v>93</v>
      </c>
      <c r="I1525" s="43" t="s">
        <v>288</v>
      </c>
      <c r="J1525" s="45" t="s">
        <v>544</v>
      </c>
      <c r="K1525" s="45" t="s">
        <v>544</v>
      </c>
      <c r="L1525" s="48">
        <v>1718.8</v>
      </c>
      <c r="M1525" s="48">
        <v>5893.71</v>
      </c>
    </row>
    <row r="1526" spans="1:13" ht="14.25" x14ac:dyDescent="0.2">
      <c r="A1526" s="42" t="s">
        <v>41</v>
      </c>
      <c r="B1526" s="42" t="s">
        <v>41</v>
      </c>
      <c r="C1526" s="43" t="s">
        <v>56</v>
      </c>
      <c r="D1526" s="43" t="s">
        <v>0</v>
      </c>
      <c r="E1526" s="45">
        <v>2018</v>
      </c>
      <c r="F1526" s="45" t="s">
        <v>61</v>
      </c>
      <c r="G1526" s="45" t="s">
        <v>102</v>
      </c>
      <c r="H1526" s="45" t="s">
        <v>162</v>
      </c>
      <c r="I1526" s="43" t="s">
        <v>189</v>
      </c>
      <c r="J1526" s="45" t="s">
        <v>544</v>
      </c>
      <c r="K1526" s="45" t="s">
        <v>544</v>
      </c>
      <c r="L1526" s="48">
        <v>1212</v>
      </c>
      <c r="M1526" s="48">
        <v>6679.94</v>
      </c>
    </row>
    <row r="1527" spans="1:13" ht="14.25" x14ac:dyDescent="0.2">
      <c r="A1527" s="42" t="s">
        <v>41</v>
      </c>
      <c r="B1527" s="42" t="s">
        <v>41</v>
      </c>
      <c r="C1527" s="43" t="s">
        <v>57</v>
      </c>
      <c r="D1527" s="43" t="s">
        <v>0</v>
      </c>
      <c r="E1527" s="45">
        <v>2018</v>
      </c>
      <c r="F1527" s="45" t="s">
        <v>61</v>
      </c>
      <c r="G1527" s="45" t="s">
        <v>102</v>
      </c>
      <c r="H1527" s="45" t="s">
        <v>99</v>
      </c>
      <c r="I1527" s="52" t="s">
        <v>530</v>
      </c>
      <c r="J1527" s="45" t="s">
        <v>544</v>
      </c>
      <c r="K1527" s="45" t="s">
        <v>544</v>
      </c>
      <c r="L1527" s="48">
        <v>1212</v>
      </c>
      <c r="M1527" s="48">
        <v>4380.49</v>
      </c>
    </row>
    <row r="1528" spans="1:13" ht="14.25" x14ac:dyDescent="0.2">
      <c r="A1528" s="42" t="s">
        <v>41</v>
      </c>
      <c r="B1528" s="42" t="s">
        <v>41</v>
      </c>
      <c r="C1528" s="43" t="s">
        <v>57</v>
      </c>
      <c r="D1528" s="43" t="s">
        <v>0</v>
      </c>
      <c r="E1528" s="45">
        <v>2018</v>
      </c>
      <c r="F1528" s="45" t="s">
        <v>61</v>
      </c>
      <c r="G1528" s="45" t="s">
        <v>102</v>
      </c>
      <c r="H1528" s="45" t="s">
        <v>129</v>
      </c>
      <c r="I1528" s="52" t="s">
        <v>531</v>
      </c>
      <c r="J1528" s="45" t="s">
        <v>544</v>
      </c>
      <c r="K1528" s="45" t="s">
        <v>544</v>
      </c>
      <c r="L1528" s="48">
        <v>1718.8</v>
      </c>
      <c r="M1528" s="48">
        <v>5893.71</v>
      </c>
    </row>
    <row r="1529" spans="1:13" ht="14.25" x14ac:dyDescent="0.2">
      <c r="A1529" s="42" t="s">
        <v>41</v>
      </c>
      <c r="B1529" s="42" t="s">
        <v>41</v>
      </c>
      <c r="C1529" s="43" t="s">
        <v>57</v>
      </c>
      <c r="D1529" s="43" t="s">
        <v>0</v>
      </c>
      <c r="E1529" s="45">
        <v>2018</v>
      </c>
      <c r="F1529" s="45" t="s">
        <v>61</v>
      </c>
      <c r="G1529" s="45" t="s">
        <v>102</v>
      </c>
      <c r="H1529" s="45" t="s">
        <v>129</v>
      </c>
      <c r="I1529" s="52" t="s">
        <v>531</v>
      </c>
      <c r="J1529" s="45" t="s">
        <v>544</v>
      </c>
      <c r="K1529" s="45" t="s">
        <v>544</v>
      </c>
      <c r="L1529" s="48">
        <v>1718.8</v>
      </c>
      <c r="M1529" s="48">
        <v>5893.71</v>
      </c>
    </row>
    <row r="1530" spans="1:13" ht="14.25" x14ac:dyDescent="0.2">
      <c r="A1530" s="42" t="s">
        <v>41</v>
      </c>
      <c r="B1530" s="42" t="s">
        <v>41</v>
      </c>
      <c r="C1530" s="43" t="s">
        <v>57</v>
      </c>
      <c r="D1530" s="43" t="s">
        <v>0</v>
      </c>
      <c r="E1530" s="45">
        <v>2018</v>
      </c>
      <c r="F1530" s="45" t="s">
        <v>61</v>
      </c>
      <c r="G1530" s="45" t="s">
        <v>102</v>
      </c>
      <c r="H1530" s="45" t="s">
        <v>293</v>
      </c>
      <c r="I1530" s="52" t="s">
        <v>530</v>
      </c>
      <c r="J1530" s="45" t="s">
        <v>544</v>
      </c>
      <c r="K1530" s="45" t="s">
        <v>544</v>
      </c>
      <c r="L1530" s="48">
        <v>1718.8</v>
      </c>
      <c r="M1530" s="48">
        <v>5893.71</v>
      </c>
    </row>
    <row r="1531" spans="1:13" ht="14.25" x14ac:dyDescent="0.2">
      <c r="A1531" s="42" t="s">
        <v>41</v>
      </c>
      <c r="B1531" s="42" t="s">
        <v>41</v>
      </c>
      <c r="C1531" s="43" t="s">
        <v>57</v>
      </c>
      <c r="D1531" s="43" t="s">
        <v>0</v>
      </c>
      <c r="E1531" s="45">
        <v>2018</v>
      </c>
      <c r="F1531" s="45" t="s">
        <v>61</v>
      </c>
      <c r="G1531" s="45" t="s">
        <v>102</v>
      </c>
      <c r="H1531" s="45" t="s">
        <v>99</v>
      </c>
      <c r="I1531" s="52" t="s">
        <v>532</v>
      </c>
      <c r="J1531" s="45" t="s">
        <v>544</v>
      </c>
      <c r="K1531" s="45" t="s">
        <v>544</v>
      </c>
      <c r="L1531" s="48">
        <v>1212</v>
      </c>
      <c r="M1531" s="48">
        <v>4380.49</v>
      </c>
    </row>
    <row r="1532" spans="1:13" ht="14.25" x14ac:dyDescent="0.2">
      <c r="A1532" s="42" t="s">
        <v>41</v>
      </c>
      <c r="B1532" s="42" t="s">
        <v>41</v>
      </c>
      <c r="C1532" s="43" t="s">
        <v>57</v>
      </c>
      <c r="D1532" s="43" t="s">
        <v>0</v>
      </c>
      <c r="E1532" s="45">
        <v>2018</v>
      </c>
      <c r="F1532" s="45" t="s">
        <v>61</v>
      </c>
      <c r="G1532" s="45" t="s">
        <v>102</v>
      </c>
      <c r="H1532" s="45" t="s">
        <v>95</v>
      </c>
      <c r="I1532" s="52" t="s">
        <v>533</v>
      </c>
      <c r="J1532" s="45" t="s">
        <v>544</v>
      </c>
      <c r="K1532" s="45" t="s">
        <v>544</v>
      </c>
      <c r="L1532" s="48">
        <v>1718.8</v>
      </c>
      <c r="M1532" s="48">
        <v>5893.71</v>
      </c>
    </row>
    <row r="1533" spans="1:13" ht="14.25" x14ac:dyDescent="0.2">
      <c r="A1533" s="42" t="s">
        <v>41</v>
      </c>
      <c r="B1533" s="42" t="s">
        <v>41</v>
      </c>
      <c r="C1533" s="43" t="s">
        <v>57</v>
      </c>
      <c r="D1533" s="43" t="s">
        <v>0</v>
      </c>
      <c r="E1533" s="45">
        <v>2018</v>
      </c>
      <c r="F1533" s="45" t="s">
        <v>61</v>
      </c>
      <c r="G1533" s="45" t="s">
        <v>102</v>
      </c>
      <c r="H1533" s="45" t="s">
        <v>162</v>
      </c>
      <c r="I1533" s="52" t="s">
        <v>530</v>
      </c>
      <c r="J1533" s="45" t="s">
        <v>544</v>
      </c>
      <c r="K1533" s="45" t="s">
        <v>544</v>
      </c>
      <c r="L1533" s="48">
        <v>1718.8</v>
      </c>
      <c r="M1533" s="48">
        <v>5893.71</v>
      </c>
    </row>
    <row r="1534" spans="1:13" ht="14.25" x14ac:dyDescent="0.2">
      <c r="A1534" s="42" t="s">
        <v>41</v>
      </c>
      <c r="B1534" s="42" t="s">
        <v>41</v>
      </c>
      <c r="C1534" s="43" t="s">
        <v>57</v>
      </c>
      <c r="D1534" s="43" t="s">
        <v>0</v>
      </c>
      <c r="E1534" s="45">
        <v>2018</v>
      </c>
      <c r="F1534" s="45" t="s">
        <v>61</v>
      </c>
      <c r="G1534" s="45" t="s">
        <v>102</v>
      </c>
      <c r="H1534" s="45" t="s">
        <v>129</v>
      </c>
      <c r="I1534" s="52" t="s">
        <v>530</v>
      </c>
      <c r="J1534" s="45" t="s">
        <v>544</v>
      </c>
      <c r="K1534" s="45" t="s">
        <v>544</v>
      </c>
      <c r="L1534" s="48">
        <v>1718.8</v>
      </c>
      <c r="M1534" s="48">
        <v>5893.71</v>
      </c>
    </row>
    <row r="1535" spans="1:13" ht="14.25" x14ac:dyDescent="0.2">
      <c r="A1535" s="42" t="s">
        <v>41</v>
      </c>
      <c r="B1535" s="42" t="s">
        <v>41</v>
      </c>
      <c r="C1535" s="43" t="s">
        <v>57</v>
      </c>
      <c r="D1535" s="43" t="s">
        <v>0</v>
      </c>
      <c r="E1535" s="45">
        <v>2018</v>
      </c>
      <c r="F1535" s="45" t="s">
        <v>61</v>
      </c>
      <c r="G1535" s="45" t="s">
        <v>102</v>
      </c>
      <c r="H1535" s="45" t="s">
        <v>99</v>
      </c>
      <c r="I1535" s="52" t="s">
        <v>534</v>
      </c>
      <c r="J1535" s="45" t="s">
        <v>544</v>
      </c>
      <c r="K1535" s="45" t="s">
        <v>544</v>
      </c>
      <c r="L1535" s="48">
        <v>1212</v>
      </c>
      <c r="M1535" s="48">
        <v>4380.49</v>
      </c>
    </row>
    <row r="1536" spans="1:13" ht="14.25" x14ac:dyDescent="0.2">
      <c r="A1536" s="42" t="s">
        <v>41</v>
      </c>
      <c r="B1536" s="42" t="s">
        <v>41</v>
      </c>
      <c r="C1536" s="43" t="s">
        <v>57</v>
      </c>
      <c r="D1536" s="43" t="s">
        <v>0</v>
      </c>
      <c r="E1536" s="45">
        <v>2018</v>
      </c>
      <c r="F1536" s="45" t="s">
        <v>61</v>
      </c>
      <c r="G1536" s="45" t="s">
        <v>102</v>
      </c>
      <c r="H1536" s="45" t="s">
        <v>129</v>
      </c>
      <c r="I1536" s="52" t="s">
        <v>535</v>
      </c>
      <c r="J1536" s="45" t="s">
        <v>544</v>
      </c>
      <c r="K1536" s="45" t="s">
        <v>544</v>
      </c>
      <c r="L1536" s="48">
        <v>1718.8</v>
      </c>
      <c r="M1536" s="48">
        <v>5893.71</v>
      </c>
    </row>
    <row r="1537" spans="1:13" ht="14.25" x14ac:dyDescent="0.2">
      <c r="A1537" s="42" t="s">
        <v>41</v>
      </c>
      <c r="B1537" s="42" t="s">
        <v>41</v>
      </c>
      <c r="C1537" s="43" t="s">
        <v>57</v>
      </c>
      <c r="D1537" s="43" t="s">
        <v>0</v>
      </c>
      <c r="E1537" s="45">
        <v>2018</v>
      </c>
      <c r="F1537" s="45" t="s">
        <v>61</v>
      </c>
      <c r="G1537" s="45" t="s">
        <v>102</v>
      </c>
      <c r="H1537" s="45" t="s">
        <v>99</v>
      </c>
      <c r="I1537" s="52" t="s">
        <v>536</v>
      </c>
      <c r="J1537" s="45" t="s">
        <v>544</v>
      </c>
      <c r="K1537" s="45" t="s">
        <v>544</v>
      </c>
      <c r="L1537" s="48">
        <v>1212</v>
      </c>
      <c r="M1537" s="48">
        <v>4380.49</v>
      </c>
    </row>
    <row r="1538" spans="1:13" ht="14.25" x14ac:dyDescent="0.2">
      <c r="A1538" s="42" t="s">
        <v>41</v>
      </c>
      <c r="B1538" s="42" t="s">
        <v>41</v>
      </c>
      <c r="C1538" s="43" t="s">
        <v>57</v>
      </c>
      <c r="D1538" s="43" t="s">
        <v>0</v>
      </c>
      <c r="E1538" s="45">
        <v>2018</v>
      </c>
      <c r="F1538" s="45" t="s">
        <v>61</v>
      </c>
      <c r="G1538" s="45" t="s">
        <v>102</v>
      </c>
      <c r="H1538" s="45" t="s">
        <v>99</v>
      </c>
      <c r="I1538" s="52" t="s">
        <v>537</v>
      </c>
      <c r="J1538" s="45" t="s">
        <v>544</v>
      </c>
      <c r="K1538" s="45" t="s">
        <v>544</v>
      </c>
      <c r="L1538" s="48">
        <v>1212</v>
      </c>
      <c r="M1538" s="48">
        <v>4380.49</v>
      </c>
    </row>
    <row r="1539" spans="1:13" ht="14.25" x14ac:dyDescent="0.2">
      <c r="A1539" s="42" t="s">
        <v>41</v>
      </c>
      <c r="B1539" s="42" t="s">
        <v>41</v>
      </c>
      <c r="C1539" s="43" t="s">
        <v>57</v>
      </c>
      <c r="D1539" s="43" t="s">
        <v>0</v>
      </c>
      <c r="E1539" s="45">
        <v>2018</v>
      </c>
      <c r="F1539" s="45" t="s">
        <v>61</v>
      </c>
      <c r="G1539" s="45" t="s">
        <v>102</v>
      </c>
      <c r="H1539" s="45" t="s">
        <v>99</v>
      </c>
      <c r="I1539" s="52" t="s">
        <v>536</v>
      </c>
      <c r="J1539" s="45" t="s">
        <v>544</v>
      </c>
      <c r="K1539" s="45" t="s">
        <v>544</v>
      </c>
      <c r="L1539" s="48">
        <v>1212</v>
      </c>
      <c r="M1539" s="48">
        <v>4380.49</v>
      </c>
    </row>
    <row r="1540" spans="1:13" ht="14.25" x14ac:dyDescent="0.2">
      <c r="A1540" s="42" t="s">
        <v>41</v>
      </c>
      <c r="B1540" s="42" t="s">
        <v>41</v>
      </c>
      <c r="C1540" s="43" t="s">
        <v>57</v>
      </c>
      <c r="D1540" s="43" t="s">
        <v>0</v>
      </c>
      <c r="E1540" s="45">
        <v>2018</v>
      </c>
      <c r="F1540" s="45" t="s">
        <v>61</v>
      </c>
      <c r="G1540" s="45" t="s">
        <v>102</v>
      </c>
      <c r="H1540" s="45" t="s">
        <v>129</v>
      </c>
      <c r="I1540" s="52" t="s">
        <v>155</v>
      </c>
      <c r="J1540" s="45" t="s">
        <v>544</v>
      </c>
      <c r="K1540" s="45" t="s">
        <v>544</v>
      </c>
      <c r="L1540" s="48">
        <v>1718.8</v>
      </c>
      <c r="M1540" s="48">
        <v>5893.71</v>
      </c>
    </row>
    <row r="1541" spans="1:13" ht="14.25" x14ac:dyDescent="0.2">
      <c r="A1541" s="42" t="s">
        <v>41</v>
      </c>
      <c r="B1541" s="42" t="s">
        <v>41</v>
      </c>
      <c r="C1541" s="43" t="s">
        <v>57</v>
      </c>
      <c r="D1541" s="43" t="s">
        <v>0</v>
      </c>
      <c r="E1541" s="45">
        <v>2018</v>
      </c>
      <c r="F1541" s="45" t="s">
        <v>61</v>
      </c>
      <c r="G1541" s="45" t="s">
        <v>102</v>
      </c>
      <c r="H1541" s="45" t="s">
        <v>99</v>
      </c>
      <c r="I1541" s="52" t="s">
        <v>538</v>
      </c>
      <c r="J1541" s="45" t="s">
        <v>544</v>
      </c>
      <c r="K1541" s="45" t="s">
        <v>544</v>
      </c>
      <c r="L1541" s="48">
        <v>1212</v>
      </c>
      <c r="M1541" s="48">
        <v>4380.49</v>
      </c>
    </row>
    <row r="1542" spans="1:13" ht="14.25" x14ac:dyDescent="0.2">
      <c r="A1542" s="42" t="s">
        <v>41</v>
      </c>
      <c r="B1542" s="42" t="s">
        <v>41</v>
      </c>
      <c r="C1542" s="43" t="s">
        <v>57</v>
      </c>
      <c r="D1542" s="43" t="s">
        <v>0</v>
      </c>
      <c r="E1542" s="45">
        <v>2018</v>
      </c>
      <c r="F1542" s="45" t="s">
        <v>61</v>
      </c>
      <c r="G1542" s="45" t="s">
        <v>102</v>
      </c>
      <c r="H1542" s="45" t="s">
        <v>99</v>
      </c>
      <c r="I1542" s="52" t="s">
        <v>539</v>
      </c>
      <c r="J1542" s="45" t="s">
        <v>544</v>
      </c>
      <c r="K1542" s="45" t="s">
        <v>544</v>
      </c>
      <c r="L1542" s="48">
        <v>1212</v>
      </c>
      <c r="M1542" s="48">
        <v>4380.49</v>
      </c>
    </row>
    <row r="1543" spans="1:13" ht="14.25" x14ac:dyDescent="0.2">
      <c r="A1543" s="42" t="s">
        <v>41</v>
      </c>
      <c r="B1543" s="42" t="s">
        <v>41</v>
      </c>
      <c r="C1543" s="43" t="s">
        <v>57</v>
      </c>
      <c r="D1543" s="43" t="s">
        <v>0</v>
      </c>
      <c r="E1543" s="45">
        <v>2018</v>
      </c>
      <c r="F1543" s="45" t="s">
        <v>61</v>
      </c>
      <c r="G1543" s="45" t="s">
        <v>102</v>
      </c>
      <c r="H1543" s="45" t="s">
        <v>99</v>
      </c>
      <c r="I1543" s="52" t="s">
        <v>537</v>
      </c>
      <c r="J1543" s="45" t="s">
        <v>544</v>
      </c>
      <c r="K1543" s="45" t="s">
        <v>544</v>
      </c>
      <c r="L1543" s="48">
        <v>1212</v>
      </c>
      <c r="M1543" s="48">
        <v>4380.49</v>
      </c>
    </row>
    <row r="1544" spans="1:13" ht="14.25" x14ac:dyDescent="0.2">
      <c r="A1544" s="42" t="s">
        <v>41</v>
      </c>
      <c r="B1544" s="42" t="s">
        <v>41</v>
      </c>
      <c r="C1544" s="43" t="s">
        <v>57</v>
      </c>
      <c r="D1544" s="43" t="s">
        <v>0</v>
      </c>
      <c r="E1544" s="45">
        <v>2018</v>
      </c>
      <c r="F1544" s="45" t="s">
        <v>61</v>
      </c>
      <c r="G1544" s="45" t="s">
        <v>102</v>
      </c>
      <c r="H1544" s="45" t="s">
        <v>129</v>
      </c>
      <c r="I1544" s="52" t="s">
        <v>536</v>
      </c>
      <c r="J1544" s="45" t="s">
        <v>544</v>
      </c>
      <c r="K1544" s="45" t="s">
        <v>544</v>
      </c>
      <c r="L1544" s="48">
        <v>1718.8</v>
      </c>
      <c r="M1544" s="48">
        <v>5893.71</v>
      </c>
    </row>
    <row r="1545" spans="1:13" ht="14.25" x14ac:dyDescent="0.2">
      <c r="A1545" s="42" t="s">
        <v>41</v>
      </c>
      <c r="B1545" s="42" t="s">
        <v>41</v>
      </c>
      <c r="C1545" s="43" t="s">
        <v>57</v>
      </c>
      <c r="D1545" s="43" t="s">
        <v>0</v>
      </c>
      <c r="E1545" s="45">
        <v>2018</v>
      </c>
      <c r="F1545" s="45" t="s">
        <v>61</v>
      </c>
      <c r="G1545" s="45" t="s">
        <v>102</v>
      </c>
      <c r="H1545" s="45" t="s">
        <v>99</v>
      </c>
      <c r="I1545" s="52" t="s">
        <v>535</v>
      </c>
      <c r="J1545" s="45" t="s">
        <v>544</v>
      </c>
      <c r="K1545" s="45" t="s">
        <v>544</v>
      </c>
      <c r="L1545" s="48">
        <v>1212</v>
      </c>
      <c r="M1545" s="48">
        <v>4380.49</v>
      </c>
    </row>
    <row r="1546" spans="1:13" ht="14.25" x14ac:dyDescent="0.2">
      <c r="A1546" s="42" t="s">
        <v>41</v>
      </c>
      <c r="B1546" s="42" t="s">
        <v>41</v>
      </c>
      <c r="C1546" s="43" t="s">
        <v>57</v>
      </c>
      <c r="D1546" s="43" t="s">
        <v>0</v>
      </c>
      <c r="E1546" s="45">
        <v>2018</v>
      </c>
      <c r="F1546" s="45" t="s">
        <v>61</v>
      </c>
      <c r="G1546" s="45" t="s">
        <v>102</v>
      </c>
      <c r="H1546" s="45" t="s">
        <v>95</v>
      </c>
      <c r="I1546" s="52" t="s">
        <v>540</v>
      </c>
      <c r="J1546" s="45" t="s">
        <v>544</v>
      </c>
      <c r="K1546" s="45" t="s">
        <v>544</v>
      </c>
      <c r="L1546" s="48">
        <v>1718.8</v>
      </c>
      <c r="M1546" s="48">
        <v>5893.71</v>
      </c>
    </row>
    <row r="1547" spans="1:13" ht="14.25" x14ac:dyDescent="0.2">
      <c r="A1547" s="42" t="s">
        <v>41</v>
      </c>
      <c r="B1547" s="42" t="s">
        <v>41</v>
      </c>
      <c r="C1547" s="43" t="s">
        <v>57</v>
      </c>
      <c r="D1547" s="43" t="s">
        <v>0</v>
      </c>
      <c r="E1547" s="45">
        <v>2018</v>
      </c>
      <c r="F1547" s="45" t="s">
        <v>61</v>
      </c>
      <c r="G1547" s="45" t="s">
        <v>102</v>
      </c>
      <c r="H1547" s="45" t="s">
        <v>99</v>
      </c>
      <c r="I1547" s="52" t="s">
        <v>155</v>
      </c>
      <c r="J1547" s="45" t="s">
        <v>544</v>
      </c>
      <c r="K1547" s="45" t="s">
        <v>544</v>
      </c>
      <c r="L1547" s="48">
        <v>1212</v>
      </c>
      <c r="M1547" s="48">
        <v>4380.49</v>
      </c>
    </row>
    <row r="1548" spans="1:13" ht="14.25" x14ac:dyDescent="0.2">
      <c r="A1548" s="42" t="s">
        <v>41</v>
      </c>
      <c r="B1548" s="42" t="s">
        <v>41</v>
      </c>
      <c r="C1548" s="43" t="s">
        <v>57</v>
      </c>
      <c r="D1548" s="43" t="s">
        <v>0</v>
      </c>
      <c r="E1548" s="45">
        <v>2018</v>
      </c>
      <c r="F1548" s="45" t="s">
        <v>61</v>
      </c>
      <c r="G1548" s="45" t="s">
        <v>102</v>
      </c>
      <c r="H1548" s="45" t="s">
        <v>293</v>
      </c>
      <c r="I1548" s="52" t="s">
        <v>541</v>
      </c>
      <c r="J1548" s="45" t="s">
        <v>544</v>
      </c>
      <c r="K1548" s="45" t="s">
        <v>544</v>
      </c>
      <c r="L1548" s="48">
        <v>1718.8</v>
      </c>
      <c r="M1548" s="48">
        <v>5893.71</v>
      </c>
    </row>
    <row r="1549" spans="1:13" ht="14.25" x14ac:dyDescent="0.2">
      <c r="A1549" s="42" t="s">
        <v>41</v>
      </c>
      <c r="B1549" s="42" t="s">
        <v>41</v>
      </c>
      <c r="C1549" s="43" t="s">
        <v>57</v>
      </c>
      <c r="D1549" s="43" t="s">
        <v>0</v>
      </c>
      <c r="E1549" s="45">
        <v>2018</v>
      </c>
      <c r="F1549" s="45" t="s">
        <v>61</v>
      </c>
      <c r="G1549" s="45" t="s">
        <v>102</v>
      </c>
      <c r="H1549" s="45" t="s">
        <v>293</v>
      </c>
      <c r="I1549" s="52" t="s">
        <v>542</v>
      </c>
      <c r="J1549" s="45" t="s">
        <v>544</v>
      </c>
      <c r="K1549" s="45" t="s">
        <v>544</v>
      </c>
      <c r="L1549" s="48">
        <v>1718.8</v>
      </c>
      <c r="M1549" s="48">
        <v>5893.71</v>
      </c>
    </row>
    <row r="1550" spans="1:13" ht="14.25" x14ac:dyDescent="0.2">
      <c r="A1550" s="42" t="s">
        <v>41</v>
      </c>
      <c r="B1550" s="42" t="s">
        <v>41</v>
      </c>
      <c r="C1550" s="43" t="s">
        <v>57</v>
      </c>
      <c r="D1550" s="43" t="s">
        <v>0</v>
      </c>
      <c r="E1550" s="45">
        <v>2018</v>
      </c>
      <c r="F1550" s="45" t="s">
        <v>61</v>
      </c>
      <c r="G1550" s="45" t="s">
        <v>102</v>
      </c>
      <c r="H1550" s="45" t="s">
        <v>293</v>
      </c>
      <c r="I1550" s="52" t="s">
        <v>534</v>
      </c>
      <c r="J1550" s="45" t="s">
        <v>544</v>
      </c>
      <c r="K1550" s="45" t="s">
        <v>544</v>
      </c>
      <c r="L1550" s="48">
        <v>1718.8</v>
      </c>
      <c r="M1550" s="48">
        <v>5893.71</v>
      </c>
    </row>
    <row r="1551" spans="1:13" ht="14.25" x14ac:dyDescent="0.2">
      <c r="A1551" s="42" t="s">
        <v>41</v>
      </c>
      <c r="B1551" s="42" t="s">
        <v>41</v>
      </c>
      <c r="C1551" s="43" t="s">
        <v>57</v>
      </c>
      <c r="D1551" s="43" t="s">
        <v>0</v>
      </c>
      <c r="E1551" s="45">
        <v>2018</v>
      </c>
      <c r="F1551" s="45" t="s">
        <v>61</v>
      </c>
      <c r="G1551" s="45" t="s">
        <v>102</v>
      </c>
      <c r="H1551" s="45" t="s">
        <v>99</v>
      </c>
      <c r="I1551" s="52" t="s">
        <v>538</v>
      </c>
      <c r="J1551" s="45" t="s">
        <v>544</v>
      </c>
      <c r="K1551" s="45" t="s">
        <v>544</v>
      </c>
      <c r="L1551" s="48">
        <v>1212</v>
      </c>
      <c r="M1551" s="48">
        <v>4380.49</v>
      </c>
    </row>
    <row r="1552" spans="1:13" ht="14.25" x14ac:dyDescent="0.2">
      <c r="A1552" s="42" t="s">
        <v>41</v>
      </c>
      <c r="B1552" s="42" t="s">
        <v>41</v>
      </c>
      <c r="C1552" s="43" t="s">
        <v>57</v>
      </c>
      <c r="D1552" s="43" t="s">
        <v>0</v>
      </c>
      <c r="E1552" s="45">
        <v>2018</v>
      </c>
      <c r="F1552" s="45" t="s">
        <v>61</v>
      </c>
      <c r="G1552" s="45" t="s">
        <v>102</v>
      </c>
      <c r="H1552" s="45" t="s">
        <v>99</v>
      </c>
      <c r="I1552" s="52" t="s">
        <v>536</v>
      </c>
      <c r="J1552" s="45" t="s">
        <v>544</v>
      </c>
      <c r="K1552" s="45" t="s">
        <v>544</v>
      </c>
      <c r="L1552" s="48">
        <v>1212</v>
      </c>
      <c r="M1552" s="48">
        <v>4380.49</v>
      </c>
    </row>
    <row r="1553" spans="1:13" ht="14.25" x14ac:dyDescent="0.2">
      <c r="A1553" s="42" t="s">
        <v>41</v>
      </c>
      <c r="B1553" s="42" t="s">
        <v>41</v>
      </c>
      <c r="C1553" s="43" t="s">
        <v>57</v>
      </c>
      <c r="D1553" s="43" t="s">
        <v>0</v>
      </c>
      <c r="E1553" s="45">
        <v>2018</v>
      </c>
      <c r="F1553" s="45" t="s">
        <v>61</v>
      </c>
      <c r="G1553" s="45" t="s">
        <v>102</v>
      </c>
      <c r="H1553" s="45" t="s">
        <v>160</v>
      </c>
      <c r="I1553" s="52" t="s">
        <v>543</v>
      </c>
      <c r="J1553" s="45" t="s">
        <v>544</v>
      </c>
      <c r="K1553" s="45" t="s">
        <v>544</v>
      </c>
      <c r="L1553" s="48">
        <v>1718.8</v>
      </c>
      <c r="M1553" s="48">
        <v>5893.71</v>
      </c>
    </row>
    <row r="1554" spans="1:13" ht="14.25" x14ac:dyDescent="0.2">
      <c r="A1554" s="42" t="s">
        <v>41</v>
      </c>
      <c r="B1554" s="42" t="s">
        <v>41</v>
      </c>
      <c r="C1554" s="43" t="s">
        <v>57</v>
      </c>
      <c r="D1554" s="43" t="s">
        <v>0</v>
      </c>
      <c r="E1554" s="45">
        <v>2018</v>
      </c>
      <c r="F1554" s="45" t="s">
        <v>61</v>
      </c>
      <c r="G1554" s="45" t="s">
        <v>102</v>
      </c>
      <c r="H1554" s="45" t="s">
        <v>93</v>
      </c>
      <c r="I1554" s="52" t="s">
        <v>540</v>
      </c>
      <c r="J1554" s="45" t="s">
        <v>544</v>
      </c>
      <c r="K1554" s="45" t="s">
        <v>544</v>
      </c>
      <c r="L1554" s="48">
        <v>1212</v>
      </c>
      <c r="M1554" s="48">
        <v>4380.49</v>
      </c>
    </row>
    <row r="1555" spans="1:13" ht="14.25" x14ac:dyDescent="0.2">
      <c r="A1555" s="42" t="s">
        <v>41</v>
      </c>
      <c r="B1555" s="42" t="s">
        <v>41</v>
      </c>
      <c r="C1555" s="43" t="s">
        <v>56</v>
      </c>
      <c r="D1555" s="43" t="s">
        <v>2</v>
      </c>
      <c r="E1555" s="45">
        <v>2018</v>
      </c>
      <c r="F1555" s="45" t="s">
        <v>64</v>
      </c>
      <c r="G1555" s="45" t="s">
        <v>159</v>
      </c>
      <c r="H1555" s="45" t="s">
        <v>298</v>
      </c>
      <c r="I1555" s="43" t="s">
        <v>299</v>
      </c>
      <c r="J1555" s="45" t="s">
        <v>544</v>
      </c>
      <c r="K1555" s="45" t="s">
        <v>544</v>
      </c>
      <c r="L1555" s="48">
        <v>4161.3100000000004</v>
      </c>
      <c r="M1555" s="48">
        <v>9905.5</v>
      </c>
    </row>
    <row r="1556" spans="1:13" ht="14.25" x14ac:dyDescent="0.2">
      <c r="A1556" s="42" t="s">
        <v>41</v>
      </c>
      <c r="B1556" s="42" t="s">
        <v>41</v>
      </c>
      <c r="C1556" s="43" t="s">
        <v>56</v>
      </c>
      <c r="D1556" s="43" t="s">
        <v>2</v>
      </c>
      <c r="E1556" s="45">
        <v>2018</v>
      </c>
      <c r="F1556" s="45" t="s">
        <v>64</v>
      </c>
      <c r="G1556" s="45" t="s">
        <v>159</v>
      </c>
      <c r="H1556" s="45" t="s">
        <v>300</v>
      </c>
      <c r="I1556" s="43" t="s">
        <v>296</v>
      </c>
      <c r="J1556" s="45" t="s">
        <v>544</v>
      </c>
      <c r="K1556" s="45" t="s">
        <v>544</v>
      </c>
      <c r="L1556" s="48">
        <v>3190.32</v>
      </c>
      <c r="M1556" s="48">
        <v>7169.3799999999992</v>
      </c>
    </row>
    <row r="1557" spans="1:13" ht="14.25" x14ac:dyDescent="0.2">
      <c r="A1557" s="42" t="s">
        <v>41</v>
      </c>
      <c r="B1557" s="42" t="s">
        <v>41</v>
      </c>
      <c r="C1557" s="43" t="s">
        <v>56</v>
      </c>
      <c r="D1557" s="43" t="s">
        <v>2</v>
      </c>
      <c r="E1557" s="45">
        <v>2018</v>
      </c>
      <c r="F1557" s="45" t="s">
        <v>64</v>
      </c>
      <c r="G1557" s="45" t="s">
        <v>159</v>
      </c>
      <c r="H1557" s="45" t="s">
        <v>129</v>
      </c>
      <c r="I1557" s="43" t="s">
        <v>153</v>
      </c>
      <c r="J1557" s="45" t="s">
        <v>544</v>
      </c>
      <c r="K1557" s="45" t="s">
        <v>544</v>
      </c>
      <c r="L1557" s="48">
        <v>2005.28</v>
      </c>
      <c r="M1557" s="48">
        <v>4306.6099999999997</v>
      </c>
    </row>
    <row r="1558" spans="1:13" ht="14.25" x14ac:dyDescent="0.2">
      <c r="A1558" s="42" t="s">
        <v>41</v>
      </c>
      <c r="B1558" s="42" t="s">
        <v>41</v>
      </c>
      <c r="C1558" s="43" t="s">
        <v>56</v>
      </c>
      <c r="D1558" s="43" t="s">
        <v>2</v>
      </c>
      <c r="E1558" s="45">
        <v>2018</v>
      </c>
      <c r="F1558" s="45" t="s">
        <v>64</v>
      </c>
      <c r="G1558" s="45" t="s">
        <v>159</v>
      </c>
      <c r="H1558" s="45" t="s">
        <v>301</v>
      </c>
      <c r="I1558" s="43" t="s">
        <v>125</v>
      </c>
      <c r="J1558" s="45" t="s">
        <v>544</v>
      </c>
      <c r="K1558" s="45" t="s">
        <v>544</v>
      </c>
      <c r="L1558" s="48">
        <v>1599.35</v>
      </c>
      <c r="M1558" s="48">
        <v>3900.6799999999994</v>
      </c>
    </row>
    <row r="1559" spans="1:13" ht="14.25" x14ac:dyDescent="0.2">
      <c r="A1559" s="42" t="s">
        <v>41</v>
      </c>
      <c r="B1559" s="42" t="s">
        <v>41</v>
      </c>
      <c r="C1559" s="43" t="s">
        <v>56</v>
      </c>
      <c r="D1559" s="43" t="s">
        <v>2</v>
      </c>
      <c r="E1559" s="45">
        <v>2018</v>
      </c>
      <c r="F1559" s="45" t="s">
        <v>64</v>
      </c>
      <c r="G1559" s="45" t="s">
        <v>159</v>
      </c>
      <c r="H1559" s="45" t="s">
        <v>160</v>
      </c>
      <c r="I1559" s="43" t="s">
        <v>165</v>
      </c>
      <c r="J1559" s="45" t="s">
        <v>544</v>
      </c>
      <c r="K1559" s="45" t="s">
        <v>544</v>
      </c>
      <c r="L1559" s="48">
        <v>2224.87</v>
      </c>
      <c r="M1559" s="48">
        <v>4526.1999999999989</v>
      </c>
    </row>
    <row r="1560" spans="1:13" ht="14.25" x14ac:dyDescent="0.2">
      <c r="A1560" s="42" t="s">
        <v>41</v>
      </c>
      <c r="B1560" s="42" t="s">
        <v>41</v>
      </c>
      <c r="C1560" s="43" t="s">
        <v>56</v>
      </c>
      <c r="D1560" s="43" t="s">
        <v>2</v>
      </c>
      <c r="E1560" s="45">
        <v>2018</v>
      </c>
      <c r="F1560" s="45" t="s">
        <v>64</v>
      </c>
      <c r="G1560" s="45" t="s">
        <v>159</v>
      </c>
      <c r="H1560" s="45" t="s">
        <v>160</v>
      </c>
      <c r="I1560" s="43" t="s">
        <v>106</v>
      </c>
      <c r="J1560" s="45" t="s">
        <v>544</v>
      </c>
      <c r="K1560" s="45" t="s">
        <v>544</v>
      </c>
      <c r="L1560" s="48">
        <v>2223.87</v>
      </c>
      <c r="M1560" s="48">
        <v>4525.1999999999989</v>
      </c>
    </row>
    <row r="1561" spans="1:13" ht="14.25" x14ac:dyDescent="0.2">
      <c r="A1561" s="42" t="s">
        <v>41</v>
      </c>
      <c r="B1561" s="42" t="s">
        <v>41</v>
      </c>
      <c r="C1561" s="43" t="s">
        <v>56</v>
      </c>
      <c r="D1561" s="43" t="s">
        <v>2</v>
      </c>
      <c r="E1561" s="45">
        <v>2018</v>
      </c>
      <c r="F1561" s="45" t="s">
        <v>64</v>
      </c>
      <c r="G1561" s="45" t="s">
        <v>159</v>
      </c>
      <c r="H1561" s="45" t="s">
        <v>160</v>
      </c>
      <c r="I1561" s="43" t="s">
        <v>125</v>
      </c>
      <c r="J1561" s="45" t="s">
        <v>544</v>
      </c>
      <c r="K1561" s="45" t="s">
        <v>544</v>
      </c>
      <c r="L1561" s="48">
        <v>2691.57</v>
      </c>
      <c r="M1561" s="48">
        <v>5752.39</v>
      </c>
    </row>
    <row r="1562" spans="1:13" ht="14.25" x14ac:dyDescent="0.2">
      <c r="A1562" s="42" t="s">
        <v>41</v>
      </c>
      <c r="B1562" s="42" t="s">
        <v>41</v>
      </c>
      <c r="C1562" s="43" t="s">
        <v>56</v>
      </c>
      <c r="D1562" s="43" t="s">
        <v>2</v>
      </c>
      <c r="E1562" s="45">
        <v>2018</v>
      </c>
      <c r="F1562" s="45" t="s">
        <v>64</v>
      </c>
      <c r="G1562" s="45" t="s">
        <v>159</v>
      </c>
      <c r="H1562" s="45" t="s">
        <v>160</v>
      </c>
      <c r="I1562" s="43" t="s">
        <v>302</v>
      </c>
      <c r="J1562" s="45" t="s">
        <v>544</v>
      </c>
      <c r="K1562" s="45" t="s">
        <v>544</v>
      </c>
      <c r="L1562" s="48">
        <v>2143.21</v>
      </c>
      <c r="M1562" s="48">
        <v>5204.0300000000007</v>
      </c>
    </row>
    <row r="1563" spans="1:13" ht="14.25" x14ac:dyDescent="0.2">
      <c r="A1563" s="42" t="s">
        <v>41</v>
      </c>
      <c r="B1563" s="42" t="s">
        <v>41</v>
      </c>
      <c r="C1563" s="43" t="s">
        <v>56</v>
      </c>
      <c r="D1563" s="43" t="s">
        <v>2</v>
      </c>
      <c r="E1563" s="45">
        <v>2018</v>
      </c>
      <c r="F1563" s="45" t="s">
        <v>64</v>
      </c>
      <c r="G1563" s="45" t="s">
        <v>159</v>
      </c>
      <c r="H1563" s="49" t="s">
        <v>160</v>
      </c>
      <c r="I1563" s="52" t="s">
        <v>294</v>
      </c>
      <c r="J1563" s="45" t="s">
        <v>544</v>
      </c>
      <c r="K1563" s="45" t="s">
        <v>544</v>
      </c>
      <c r="L1563" s="48">
        <v>2224.87</v>
      </c>
      <c r="M1563" s="48">
        <v>4526.1999999999989</v>
      </c>
    </row>
    <row r="1564" spans="1:13" ht="14.25" x14ac:dyDescent="0.2">
      <c r="A1564" s="42" t="s">
        <v>41</v>
      </c>
      <c r="B1564" s="42" t="s">
        <v>41</v>
      </c>
      <c r="C1564" s="43" t="s">
        <v>56</v>
      </c>
      <c r="D1564" s="43" t="s">
        <v>2</v>
      </c>
      <c r="E1564" s="45">
        <v>2018</v>
      </c>
      <c r="F1564" s="45" t="s">
        <v>64</v>
      </c>
      <c r="G1564" s="45" t="s">
        <v>159</v>
      </c>
      <c r="H1564" s="45" t="s">
        <v>298</v>
      </c>
      <c r="I1564" s="43" t="s">
        <v>125</v>
      </c>
      <c r="J1564" s="45" t="s">
        <v>544</v>
      </c>
      <c r="K1564" s="45" t="s">
        <v>544</v>
      </c>
      <c r="L1564" s="48">
        <v>4089.98</v>
      </c>
      <c r="M1564" s="48">
        <v>9834.17</v>
      </c>
    </row>
    <row r="1565" spans="1:13" ht="14.25" x14ac:dyDescent="0.2">
      <c r="A1565" s="42" t="s">
        <v>41</v>
      </c>
      <c r="B1565" s="42" t="s">
        <v>41</v>
      </c>
      <c r="C1565" s="43" t="s">
        <v>56</v>
      </c>
      <c r="D1565" s="43" t="s">
        <v>2</v>
      </c>
      <c r="E1565" s="45">
        <v>2018</v>
      </c>
      <c r="F1565" s="45" t="s">
        <v>64</v>
      </c>
      <c r="G1565" s="45" t="s">
        <v>159</v>
      </c>
      <c r="H1565" s="45" t="s">
        <v>256</v>
      </c>
      <c r="I1565" s="43" t="s">
        <v>294</v>
      </c>
      <c r="J1565" s="45" t="s">
        <v>544</v>
      </c>
      <c r="K1565" s="45" t="s">
        <v>544</v>
      </c>
      <c r="L1565" s="48">
        <v>3400.22</v>
      </c>
      <c r="M1565" s="48">
        <v>6039.2199999999993</v>
      </c>
    </row>
    <row r="1566" spans="1:13" ht="14.25" x14ac:dyDescent="0.2">
      <c r="A1566" s="42" t="s">
        <v>41</v>
      </c>
      <c r="B1566" s="42" t="s">
        <v>41</v>
      </c>
      <c r="C1566" s="43" t="s">
        <v>56</v>
      </c>
      <c r="D1566" s="43" t="s">
        <v>2</v>
      </c>
      <c r="E1566" s="45">
        <v>2018</v>
      </c>
      <c r="F1566" s="45" t="s">
        <v>64</v>
      </c>
      <c r="G1566" s="45" t="s">
        <v>159</v>
      </c>
      <c r="H1566" s="45" t="s">
        <v>93</v>
      </c>
      <c r="I1566" s="43" t="s">
        <v>84</v>
      </c>
      <c r="J1566" s="45" t="s">
        <v>544</v>
      </c>
      <c r="K1566" s="45" t="s">
        <v>544</v>
      </c>
      <c r="L1566" s="48">
        <v>2315.0500000000002</v>
      </c>
      <c r="M1566" s="48">
        <v>5306.7800000000007</v>
      </c>
    </row>
    <row r="1567" spans="1:13" ht="14.25" x14ac:dyDescent="0.2">
      <c r="A1567" s="42" t="s">
        <v>41</v>
      </c>
      <c r="B1567" s="42" t="s">
        <v>41</v>
      </c>
      <c r="C1567" s="43" t="s">
        <v>56</v>
      </c>
      <c r="D1567" s="43" t="s">
        <v>2</v>
      </c>
      <c r="E1567" s="45">
        <v>2018</v>
      </c>
      <c r="F1567" s="45" t="s">
        <v>64</v>
      </c>
      <c r="G1567" s="45" t="s">
        <v>159</v>
      </c>
      <c r="H1567" s="45" t="s">
        <v>160</v>
      </c>
      <c r="I1567" s="43" t="s">
        <v>125</v>
      </c>
      <c r="J1567" s="45" t="s">
        <v>544</v>
      </c>
      <c r="K1567" s="45" t="s">
        <v>544</v>
      </c>
      <c r="L1567" s="48">
        <v>2036.97</v>
      </c>
      <c r="M1567" s="48">
        <v>4338.2999999999993</v>
      </c>
    </row>
    <row r="1568" spans="1:13" ht="14.25" x14ac:dyDescent="0.2">
      <c r="A1568" s="42" t="s">
        <v>41</v>
      </c>
      <c r="B1568" s="42" t="s">
        <v>41</v>
      </c>
      <c r="C1568" s="43" t="s">
        <v>56</v>
      </c>
      <c r="D1568" s="43" t="s">
        <v>2</v>
      </c>
      <c r="E1568" s="45">
        <v>2018</v>
      </c>
      <c r="F1568" s="45" t="s">
        <v>64</v>
      </c>
      <c r="G1568" s="45" t="s">
        <v>159</v>
      </c>
      <c r="H1568" s="45" t="s">
        <v>162</v>
      </c>
      <c r="I1568" s="43" t="s">
        <v>294</v>
      </c>
      <c r="J1568" s="45" t="s">
        <v>544</v>
      </c>
      <c r="K1568" s="45" t="s">
        <v>544</v>
      </c>
      <c r="L1568" s="48">
        <v>1298</v>
      </c>
      <c r="M1568" s="48">
        <v>3996.13</v>
      </c>
    </row>
    <row r="1569" spans="1:13" ht="14.25" x14ac:dyDescent="0.2">
      <c r="A1569" s="42" t="s">
        <v>41</v>
      </c>
      <c r="B1569" s="42" t="s">
        <v>41</v>
      </c>
      <c r="C1569" s="43" t="s">
        <v>56</v>
      </c>
      <c r="D1569" s="43" t="s">
        <v>2</v>
      </c>
      <c r="E1569" s="45">
        <v>2018</v>
      </c>
      <c r="F1569" s="45" t="s">
        <v>64</v>
      </c>
      <c r="G1569" s="45" t="s">
        <v>159</v>
      </c>
      <c r="H1569" s="45" t="s">
        <v>283</v>
      </c>
      <c r="I1569" s="43" t="s">
        <v>125</v>
      </c>
      <c r="J1569" s="45" t="s">
        <v>544</v>
      </c>
      <c r="K1569" s="45" t="s">
        <v>544</v>
      </c>
      <c r="L1569" s="48">
        <v>2586.77</v>
      </c>
      <c r="M1569" s="48">
        <v>5647.59</v>
      </c>
    </row>
    <row r="1570" spans="1:13" ht="14.25" x14ac:dyDescent="0.2">
      <c r="A1570" s="42" t="s">
        <v>41</v>
      </c>
      <c r="B1570" s="42" t="s">
        <v>41</v>
      </c>
      <c r="C1570" s="43" t="s">
        <v>56</v>
      </c>
      <c r="D1570" s="43" t="s">
        <v>2</v>
      </c>
      <c r="E1570" s="45">
        <v>2018</v>
      </c>
      <c r="F1570" s="45" t="s">
        <v>64</v>
      </c>
      <c r="G1570" s="45" t="s">
        <v>159</v>
      </c>
      <c r="H1570" s="45" t="s">
        <v>99</v>
      </c>
      <c r="I1570" s="43" t="s">
        <v>142</v>
      </c>
      <c r="J1570" s="45" t="s">
        <v>544</v>
      </c>
      <c r="K1570" s="45" t="s">
        <v>544</v>
      </c>
      <c r="L1570" s="48">
        <v>2657.39</v>
      </c>
      <c r="M1570" s="48">
        <v>5718.21</v>
      </c>
    </row>
    <row r="1571" spans="1:13" ht="14.25" x14ac:dyDescent="0.2">
      <c r="A1571" s="42" t="s">
        <v>41</v>
      </c>
      <c r="B1571" s="42" t="s">
        <v>41</v>
      </c>
      <c r="C1571" s="43" t="s">
        <v>56</v>
      </c>
      <c r="D1571" s="43" t="s">
        <v>2</v>
      </c>
      <c r="E1571" s="45">
        <v>2018</v>
      </c>
      <c r="F1571" s="45" t="s">
        <v>64</v>
      </c>
      <c r="G1571" s="45" t="s">
        <v>159</v>
      </c>
      <c r="H1571" s="45" t="s">
        <v>99</v>
      </c>
      <c r="I1571" s="43" t="s">
        <v>299</v>
      </c>
      <c r="J1571" s="45" t="s">
        <v>544</v>
      </c>
      <c r="K1571" s="45" t="s">
        <v>544</v>
      </c>
      <c r="L1571" s="48">
        <v>2176.8200000000002</v>
      </c>
      <c r="M1571" s="48">
        <v>5237.6400000000003</v>
      </c>
    </row>
    <row r="1572" spans="1:13" ht="14.25" x14ac:dyDescent="0.2">
      <c r="A1572" s="42" t="s">
        <v>41</v>
      </c>
      <c r="B1572" s="42" t="s">
        <v>41</v>
      </c>
      <c r="C1572" s="43" t="s">
        <v>56</v>
      </c>
      <c r="D1572" s="43" t="s">
        <v>2</v>
      </c>
      <c r="E1572" s="45">
        <v>2018</v>
      </c>
      <c r="F1572" s="45" t="s">
        <v>64</v>
      </c>
      <c r="G1572" s="45" t="s">
        <v>159</v>
      </c>
      <c r="H1572" s="45" t="s">
        <v>129</v>
      </c>
      <c r="I1572" s="43" t="s">
        <v>125</v>
      </c>
      <c r="J1572" s="45" t="s">
        <v>544</v>
      </c>
      <c r="K1572" s="45" t="s">
        <v>544</v>
      </c>
      <c r="L1572" s="48">
        <v>2035.97</v>
      </c>
      <c r="M1572" s="48">
        <v>4337.2999999999993</v>
      </c>
    </row>
    <row r="1573" spans="1:13" ht="14.25" x14ac:dyDescent="0.2">
      <c r="A1573" s="42" t="s">
        <v>41</v>
      </c>
      <c r="B1573" s="42" t="s">
        <v>41</v>
      </c>
      <c r="C1573" s="43" t="s">
        <v>56</v>
      </c>
      <c r="D1573" s="43" t="s">
        <v>2</v>
      </c>
      <c r="E1573" s="45">
        <v>2018</v>
      </c>
      <c r="F1573" s="45" t="s">
        <v>64</v>
      </c>
      <c r="G1573" s="45" t="s">
        <v>159</v>
      </c>
      <c r="H1573" s="45" t="s">
        <v>283</v>
      </c>
      <c r="I1573" s="43" t="s">
        <v>142</v>
      </c>
      <c r="J1573" s="45" t="s">
        <v>544</v>
      </c>
      <c r="K1573" s="45" t="s">
        <v>544</v>
      </c>
      <c r="L1573" s="48">
        <v>2077.86</v>
      </c>
      <c r="M1573" s="48">
        <v>5138.68</v>
      </c>
    </row>
    <row r="1574" spans="1:13" ht="14.25" x14ac:dyDescent="0.2">
      <c r="A1574" s="42" t="s">
        <v>41</v>
      </c>
      <c r="B1574" s="42" t="s">
        <v>41</v>
      </c>
      <c r="C1574" s="43" t="s">
        <v>56</v>
      </c>
      <c r="D1574" s="43" t="s">
        <v>2</v>
      </c>
      <c r="E1574" s="45">
        <v>2018</v>
      </c>
      <c r="F1574" s="45" t="s">
        <v>64</v>
      </c>
      <c r="G1574" s="45" t="s">
        <v>159</v>
      </c>
      <c r="H1574" s="45" t="s">
        <v>298</v>
      </c>
      <c r="I1574" s="43" t="s">
        <v>294</v>
      </c>
      <c r="J1574" s="45" t="s">
        <v>544</v>
      </c>
      <c r="K1574" s="45" t="s">
        <v>544</v>
      </c>
      <c r="L1574" s="48">
        <v>3500.87</v>
      </c>
      <c r="M1574" s="48">
        <v>6958.48</v>
      </c>
    </row>
    <row r="1575" spans="1:13" ht="14.25" x14ac:dyDescent="0.2">
      <c r="A1575" s="42" t="s">
        <v>41</v>
      </c>
      <c r="B1575" s="42" t="s">
        <v>41</v>
      </c>
      <c r="C1575" s="43" t="s">
        <v>56</v>
      </c>
      <c r="D1575" s="43" t="s">
        <v>2</v>
      </c>
      <c r="E1575" s="45">
        <v>2018</v>
      </c>
      <c r="F1575" s="45" t="s">
        <v>64</v>
      </c>
      <c r="G1575" s="45" t="s">
        <v>159</v>
      </c>
      <c r="H1575" s="45" t="s">
        <v>93</v>
      </c>
      <c r="I1575" s="43" t="s">
        <v>164</v>
      </c>
      <c r="J1575" s="45" t="s">
        <v>544</v>
      </c>
      <c r="K1575" s="45" t="s">
        <v>544</v>
      </c>
      <c r="L1575" s="48">
        <v>2135.89</v>
      </c>
      <c r="M1575" s="48">
        <v>5127.62</v>
      </c>
    </row>
    <row r="1576" spans="1:13" ht="14.25" x14ac:dyDescent="0.2">
      <c r="A1576" s="42" t="s">
        <v>41</v>
      </c>
      <c r="B1576" s="42" t="s">
        <v>41</v>
      </c>
      <c r="C1576" s="43" t="s">
        <v>56</v>
      </c>
      <c r="D1576" s="43" t="s">
        <v>2</v>
      </c>
      <c r="E1576" s="45">
        <v>2018</v>
      </c>
      <c r="F1576" s="45" t="s">
        <v>64</v>
      </c>
      <c r="G1576" s="45" t="s">
        <v>159</v>
      </c>
      <c r="H1576" s="45" t="s">
        <v>129</v>
      </c>
      <c r="I1576" s="43" t="s">
        <v>142</v>
      </c>
      <c r="J1576" s="45" t="s">
        <v>544</v>
      </c>
      <c r="K1576" s="45" t="s">
        <v>544</v>
      </c>
      <c r="L1576" s="48">
        <v>2234.5</v>
      </c>
      <c r="M1576" s="48">
        <v>4535.83</v>
      </c>
    </row>
    <row r="1577" spans="1:13" ht="14.25" x14ac:dyDescent="0.2">
      <c r="A1577" s="42" t="s">
        <v>41</v>
      </c>
      <c r="B1577" s="42" t="s">
        <v>41</v>
      </c>
      <c r="C1577" s="43" t="s">
        <v>56</v>
      </c>
      <c r="D1577" s="43" t="s">
        <v>2</v>
      </c>
      <c r="E1577" s="45">
        <v>2018</v>
      </c>
      <c r="F1577" s="45" t="s">
        <v>64</v>
      </c>
      <c r="G1577" s="45" t="s">
        <v>159</v>
      </c>
      <c r="H1577" s="45" t="s">
        <v>99</v>
      </c>
      <c r="I1577" s="43" t="s">
        <v>299</v>
      </c>
      <c r="J1577" s="45" t="s">
        <v>544</v>
      </c>
      <c r="K1577" s="45" t="s">
        <v>544</v>
      </c>
      <c r="L1577" s="48">
        <v>2336.91</v>
      </c>
      <c r="M1577" s="48">
        <v>5397.73</v>
      </c>
    </row>
    <row r="1578" spans="1:13" ht="14.25" x14ac:dyDescent="0.2">
      <c r="A1578" s="42" t="s">
        <v>41</v>
      </c>
      <c r="B1578" s="42" t="s">
        <v>41</v>
      </c>
      <c r="C1578" s="43" t="s">
        <v>56</v>
      </c>
      <c r="D1578" s="43" t="s">
        <v>2</v>
      </c>
      <c r="E1578" s="45">
        <v>2018</v>
      </c>
      <c r="F1578" s="45" t="s">
        <v>64</v>
      </c>
      <c r="G1578" s="45" t="s">
        <v>159</v>
      </c>
      <c r="H1578" s="45" t="s">
        <v>95</v>
      </c>
      <c r="I1578" s="43" t="s">
        <v>294</v>
      </c>
      <c r="J1578" s="45" t="s">
        <v>544</v>
      </c>
      <c r="K1578" s="45" t="s">
        <v>544</v>
      </c>
      <c r="L1578" s="48">
        <v>3272.21</v>
      </c>
      <c r="M1578" s="48">
        <v>7729.51</v>
      </c>
    </row>
    <row r="1579" spans="1:13" ht="14.25" x14ac:dyDescent="0.2">
      <c r="A1579" s="42" t="s">
        <v>41</v>
      </c>
      <c r="B1579" s="42" t="s">
        <v>41</v>
      </c>
      <c r="C1579" s="43" t="s">
        <v>56</v>
      </c>
      <c r="D1579" s="43" t="s">
        <v>2</v>
      </c>
      <c r="E1579" s="45">
        <v>2018</v>
      </c>
      <c r="F1579" s="45" t="s">
        <v>64</v>
      </c>
      <c r="G1579" s="45" t="s">
        <v>159</v>
      </c>
      <c r="H1579" s="45" t="s">
        <v>129</v>
      </c>
      <c r="I1579" s="43" t="s">
        <v>299</v>
      </c>
      <c r="J1579" s="45" t="s">
        <v>544</v>
      </c>
      <c r="K1579" s="45" t="s">
        <v>544</v>
      </c>
      <c r="L1579" s="48">
        <v>2223.87</v>
      </c>
      <c r="M1579" s="48">
        <v>4525.1999999999989</v>
      </c>
    </row>
    <row r="1580" spans="1:13" ht="14.25" x14ac:dyDescent="0.2">
      <c r="A1580" s="42" t="s">
        <v>41</v>
      </c>
      <c r="B1580" s="42" t="s">
        <v>41</v>
      </c>
      <c r="C1580" s="43" t="s">
        <v>56</v>
      </c>
      <c r="D1580" s="43" t="s">
        <v>2</v>
      </c>
      <c r="E1580" s="45">
        <v>2018</v>
      </c>
      <c r="F1580" s="45" t="s">
        <v>64</v>
      </c>
      <c r="G1580" s="45" t="s">
        <v>159</v>
      </c>
      <c r="H1580" s="45" t="s">
        <v>283</v>
      </c>
      <c r="I1580" s="43" t="s">
        <v>242</v>
      </c>
      <c r="J1580" s="45" t="s">
        <v>544</v>
      </c>
      <c r="K1580" s="45" t="s">
        <v>544</v>
      </c>
      <c r="L1580" s="48">
        <v>2006.33</v>
      </c>
      <c r="M1580" s="48">
        <v>5067.1499999999996</v>
      </c>
    </row>
    <row r="1581" spans="1:13" ht="14.25" x14ac:dyDescent="0.2">
      <c r="A1581" s="42" t="s">
        <v>41</v>
      </c>
      <c r="B1581" s="42" t="s">
        <v>41</v>
      </c>
      <c r="C1581" s="43" t="s">
        <v>56</v>
      </c>
      <c r="D1581" s="43" t="s">
        <v>2</v>
      </c>
      <c r="E1581" s="45">
        <v>2018</v>
      </c>
      <c r="F1581" s="45" t="s">
        <v>64</v>
      </c>
      <c r="G1581" s="45" t="s">
        <v>159</v>
      </c>
      <c r="H1581" s="45" t="s">
        <v>301</v>
      </c>
      <c r="I1581" s="43" t="s">
        <v>125</v>
      </c>
      <c r="J1581" s="45" t="s">
        <v>544</v>
      </c>
      <c r="K1581" s="45" t="s">
        <v>544</v>
      </c>
      <c r="L1581" s="48">
        <v>1594.75</v>
      </c>
      <c r="M1581" s="48">
        <v>3896.0799999999995</v>
      </c>
    </row>
    <row r="1582" spans="1:13" ht="14.25" x14ac:dyDescent="0.2">
      <c r="A1582" s="42" t="s">
        <v>41</v>
      </c>
      <c r="B1582" s="42" t="s">
        <v>41</v>
      </c>
      <c r="C1582" s="43" t="s">
        <v>56</v>
      </c>
      <c r="D1582" s="43" t="s">
        <v>2</v>
      </c>
      <c r="E1582" s="45">
        <v>2018</v>
      </c>
      <c r="F1582" s="45" t="s">
        <v>64</v>
      </c>
      <c r="G1582" s="45" t="s">
        <v>159</v>
      </c>
      <c r="H1582" s="45" t="s">
        <v>303</v>
      </c>
      <c r="I1582" s="43" t="s">
        <v>125</v>
      </c>
      <c r="J1582" s="45" t="s">
        <v>544</v>
      </c>
      <c r="K1582" s="45" t="s">
        <v>544</v>
      </c>
      <c r="L1582" s="48">
        <v>2136.89</v>
      </c>
      <c r="M1582" s="48">
        <v>5197.71</v>
      </c>
    </row>
    <row r="1583" spans="1:13" ht="14.25" x14ac:dyDescent="0.2">
      <c r="A1583" s="42" t="s">
        <v>41</v>
      </c>
      <c r="B1583" s="42" t="s">
        <v>41</v>
      </c>
      <c r="C1583" s="43" t="s">
        <v>56</v>
      </c>
      <c r="D1583" s="43" t="s">
        <v>2</v>
      </c>
      <c r="E1583" s="45">
        <v>2018</v>
      </c>
      <c r="F1583" s="45" t="s">
        <v>64</v>
      </c>
      <c r="G1583" s="45" t="s">
        <v>159</v>
      </c>
      <c r="H1583" s="45" t="s">
        <v>160</v>
      </c>
      <c r="I1583" s="43" t="s">
        <v>125</v>
      </c>
      <c r="J1583" s="45" t="s">
        <v>544</v>
      </c>
      <c r="K1583" s="45" t="s">
        <v>544</v>
      </c>
      <c r="L1583" s="48">
        <v>2235.5</v>
      </c>
      <c r="M1583" s="48">
        <v>4933.63</v>
      </c>
    </row>
    <row r="1584" spans="1:13" ht="14.25" x14ac:dyDescent="0.2">
      <c r="A1584" s="42" t="s">
        <v>41</v>
      </c>
      <c r="B1584" s="42" t="s">
        <v>41</v>
      </c>
      <c r="C1584" s="43" t="s">
        <v>56</v>
      </c>
      <c r="D1584" s="43" t="s">
        <v>2</v>
      </c>
      <c r="E1584" s="45">
        <v>2018</v>
      </c>
      <c r="F1584" s="45" t="s">
        <v>64</v>
      </c>
      <c r="G1584" s="45" t="s">
        <v>159</v>
      </c>
      <c r="H1584" s="45" t="s">
        <v>283</v>
      </c>
      <c r="I1584" s="43" t="s">
        <v>142</v>
      </c>
      <c r="J1584" s="45" t="s">
        <v>544</v>
      </c>
      <c r="K1584" s="45" t="s">
        <v>544</v>
      </c>
      <c r="L1584" s="48">
        <v>2376.27</v>
      </c>
      <c r="M1584" s="48">
        <v>5437.09</v>
      </c>
    </row>
    <row r="1585" spans="1:13" ht="14.25" x14ac:dyDescent="0.2">
      <c r="A1585" s="42" t="s">
        <v>41</v>
      </c>
      <c r="B1585" s="42" t="s">
        <v>41</v>
      </c>
      <c r="C1585" s="43" t="s">
        <v>56</v>
      </c>
      <c r="D1585" s="43" t="s">
        <v>2</v>
      </c>
      <c r="E1585" s="45">
        <v>2018</v>
      </c>
      <c r="F1585" s="45" t="s">
        <v>64</v>
      </c>
      <c r="G1585" s="45" t="s">
        <v>159</v>
      </c>
      <c r="H1585" s="45" t="s">
        <v>283</v>
      </c>
      <c r="I1585" s="43" t="s">
        <v>304</v>
      </c>
      <c r="J1585" s="45" t="s">
        <v>544</v>
      </c>
      <c r="K1585" s="45" t="s">
        <v>544</v>
      </c>
      <c r="L1585" s="48">
        <v>2123.36</v>
      </c>
      <c r="M1585" s="48">
        <v>5184.18</v>
      </c>
    </row>
    <row r="1586" spans="1:13" ht="14.25" x14ac:dyDescent="0.2">
      <c r="A1586" s="42" t="s">
        <v>41</v>
      </c>
      <c r="B1586" s="42" t="s">
        <v>41</v>
      </c>
      <c r="C1586" s="43" t="s">
        <v>56</v>
      </c>
      <c r="D1586" s="43" t="s">
        <v>2</v>
      </c>
      <c r="E1586" s="45">
        <v>2018</v>
      </c>
      <c r="F1586" s="45" t="s">
        <v>64</v>
      </c>
      <c r="G1586" s="45" t="s">
        <v>159</v>
      </c>
      <c r="H1586" s="45" t="s">
        <v>283</v>
      </c>
      <c r="I1586" s="43" t="s">
        <v>242</v>
      </c>
      <c r="J1586" s="45" t="s">
        <v>544</v>
      </c>
      <c r="K1586" s="45" t="s">
        <v>544</v>
      </c>
      <c r="L1586" s="48">
        <v>2550.34</v>
      </c>
      <c r="M1586" s="48">
        <v>5611.16</v>
      </c>
    </row>
    <row r="1587" spans="1:13" ht="14.25" x14ac:dyDescent="0.2">
      <c r="A1587" s="42" t="s">
        <v>41</v>
      </c>
      <c r="B1587" s="42" t="s">
        <v>41</v>
      </c>
      <c r="C1587" s="43" t="s">
        <v>56</v>
      </c>
      <c r="D1587" s="43" t="s">
        <v>2</v>
      </c>
      <c r="E1587" s="45">
        <v>2018</v>
      </c>
      <c r="F1587" s="45" t="s">
        <v>64</v>
      </c>
      <c r="G1587" s="45" t="s">
        <v>159</v>
      </c>
      <c r="H1587" s="45" t="s">
        <v>305</v>
      </c>
      <c r="I1587" s="43" t="s">
        <v>125</v>
      </c>
      <c r="J1587" s="45" t="s">
        <v>544</v>
      </c>
      <c r="K1587" s="45" t="s">
        <v>544</v>
      </c>
      <c r="L1587" s="48">
        <v>2335.15</v>
      </c>
      <c r="M1587" s="48">
        <v>5326.88</v>
      </c>
    </row>
    <row r="1588" spans="1:13" ht="14.25" x14ac:dyDescent="0.2">
      <c r="A1588" s="42" t="s">
        <v>41</v>
      </c>
      <c r="B1588" s="42" t="s">
        <v>41</v>
      </c>
      <c r="C1588" s="43" t="s">
        <v>56</v>
      </c>
      <c r="D1588" s="43" t="s">
        <v>2</v>
      </c>
      <c r="E1588" s="45">
        <v>2018</v>
      </c>
      <c r="F1588" s="45" t="s">
        <v>64</v>
      </c>
      <c r="G1588" s="45" t="s">
        <v>159</v>
      </c>
      <c r="H1588" s="45" t="s">
        <v>162</v>
      </c>
      <c r="I1588" s="43" t="s">
        <v>165</v>
      </c>
      <c r="J1588" s="45" t="s">
        <v>544</v>
      </c>
      <c r="K1588" s="45" t="s">
        <v>544</v>
      </c>
      <c r="L1588" s="48">
        <v>3480</v>
      </c>
      <c r="M1588" s="48">
        <v>6937.6100000000006</v>
      </c>
    </row>
    <row r="1589" spans="1:13" ht="14.25" x14ac:dyDescent="0.2">
      <c r="A1589" s="42" t="s">
        <v>41</v>
      </c>
      <c r="B1589" s="42" t="s">
        <v>41</v>
      </c>
      <c r="C1589" s="43" t="s">
        <v>56</v>
      </c>
      <c r="D1589" s="43" t="s">
        <v>2</v>
      </c>
      <c r="E1589" s="45">
        <v>2018</v>
      </c>
      <c r="F1589" s="45" t="s">
        <v>64</v>
      </c>
      <c r="G1589" s="45" t="s">
        <v>159</v>
      </c>
      <c r="H1589" s="45" t="s">
        <v>99</v>
      </c>
      <c r="I1589" s="43" t="s">
        <v>296</v>
      </c>
      <c r="J1589" s="45" t="s">
        <v>544</v>
      </c>
      <c r="K1589" s="45" t="s">
        <v>544</v>
      </c>
      <c r="L1589" s="48">
        <v>2187.5700000000002</v>
      </c>
      <c r="M1589" s="48">
        <v>5248.39</v>
      </c>
    </row>
    <row r="1590" spans="1:13" ht="14.25" x14ac:dyDescent="0.2">
      <c r="A1590" s="42" t="s">
        <v>41</v>
      </c>
      <c r="B1590" s="42" t="s">
        <v>41</v>
      </c>
      <c r="C1590" s="43" t="s">
        <v>56</v>
      </c>
      <c r="D1590" s="43" t="s">
        <v>2</v>
      </c>
      <c r="E1590" s="45">
        <v>2018</v>
      </c>
      <c r="F1590" s="45" t="s">
        <v>64</v>
      </c>
      <c r="G1590" s="45" t="s">
        <v>159</v>
      </c>
      <c r="H1590" s="45" t="s">
        <v>160</v>
      </c>
      <c r="I1590" s="43" t="s">
        <v>125</v>
      </c>
      <c r="J1590" s="45" t="s">
        <v>544</v>
      </c>
      <c r="K1590" s="45" t="s">
        <v>544</v>
      </c>
      <c r="L1590" s="48">
        <v>2224.87</v>
      </c>
      <c r="M1590" s="48">
        <v>4923</v>
      </c>
    </row>
    <row r="1591" spans="1:13" ht="14.25" x14ac:dyDescent="0.2">
      <c r="A1591" s="42" t="s">
        <v>41</v>
      </c>
      <c r="B1591" s="42" t="s">
        <v>41</v>
      </c>
      <c r="C1591" s="43" t="s">
        <v>56</v>
      </c>
      <c r="D1591" s="43" t="s">
        <v>2</v>
      </c>
      <c r="E1591" s="45">
        <v>2018</v>
      </c>
      <c r="F1591" s="45" t="s">
        <v>64</v>
      </c>
      <c r="G1591" s="45" t="s">
        <v>159</v>
      </c>
      <c r="H1591" s="45" t="s">
        <v>300</v>
      </c>
      <c r="I1591" s="43" t="s">
        <v>304</v>
      </c>
      <c r="J1591" s="45" t="s">
        <v>544</v>
      </c>
      <c r="K1591" s="45" t="s">
        <v>544</v>
      </c>
      <c r="L1591" s="48">
        <v>3000.17</v>
      </c>
      <c r="M1591" s="48">
        <v>6979.23</v>
      </c>
    </row>
    <row r="1592" spans="1:13" ht="14.25" x14ac:dyDescent="0.2">
      <c r="A1592" s="42" t="s">
        <v>41</v>
      </c>
      <c r="B1592" s="42" t="s">
        <v>41</v>
      </c>
      <c r="C1592" s="43" t="s">
        <v>56</v>
      </c>
      <c r="D1592" s="43" t="s">
        <v>2</v>
      </c>
      <c r="E1592" s="45">
        <v>2018</v>
      </c>
      <c r="F1592" s="45" t="s">
        <v>64</v>
      </c>
      <c r="G1592" s="45" t="s">
        <v>159</v>
      </c>
      <c r="H1592" s="45" t="s">
        <v>160</v>
      </c>
      <c r="I1592" s="43" t="s">
        <v>294</v>
      </c>
      <c r="J1592" s="45" t="s">
        <v>544</v>
      </c>
      <c r="K1592" s="45" t="s">
        <v>544</v>
      </c>
      <c r="L1592" s="48">
        <v>2336.15</v>
      </c>
      <c r="M1592" s="48">
        <v>5034.2800000000007</v>
      </c>
    </row>
    <row r="1593" spans="1:13" ht="14.25" x14ac:dyDescent="0.2">
      <c r="A1593" s="42" t="s">
        <v>41</v>
      </c>
      <c r="B1593" s="42" t="s">
        <v>41</v>
      </c>
      <c r="C1593" s="43" t="s">
        <v>56</v>
      </c>
      <c r="D1593" s="43" t="s">
        <v>2</v>
      </c>
      <c r="E1593" s="45">
        <v>2018</v>
      </c>
      <c r="F1593" s="45" t="s">
        <v>64</v>
      </c>
      <c r="G1593" s="45" t="s">
        <v>159</v>
      </c>
      <c r="H1593" s="45" t="s">
        <v>160</v>
      </c>
      <c r="I1593" s="43" t="s">
        <v>84</v>
      </c>
      <c r="J1593" s="45" t="s">
        <v>544</v>
      </c>
      <c r="K1593" s="45" t="s">
        <v>544</v>
      </c>
      <c r="L1593" s="48">
        <v>2036.97</v>
      </c>
      <c r="M1593" s="48">
        <v>5131.8900000000003</v>
      </c>
    </row>
    <row r="1594" spans="1:13" ht="14.25" x14ac:dyDescent="0.2">
      <c r="A1594" s="42" t="s">
        <v>41</v>
      </c>
      <c r="B1594" s="42" t="s">
        <v>41</v>
      </c>
      <c r="C1594" s="43" t="s">
        <v>56</v>
      </c>
      <c r="D1594" s="43" t="s">
        <v>2</v>
      </c>
      <c r="E1594" s="45">
        <v>2018</v>
      </c>
      <c r="F1594" s="45" t="s">
        <v>64</v>
      </c>
      <c r="G1594" s="45" t="s">
        <v>159</v>
      </c>
      <c r="H1594" s="49" t="s">
        <v>93</v>
      </c>
      <c r="I1594" s="52" t="s">
        <v>164</v>
      </c>
      <c r="J1594" s="45" t="s">
        <v>544</v>
      </c>
      <c r="K1594" s="45" t="s">
        <v>544</v>
      </c>
      <c r="L1594" s="48">
        <v>2135.89</v>
      </c>
      <c r="M1594" s="48">
        <v>5127.62</v>
      </c>
    </row>
    <row r="1595" spans="1:13" ht="14.25" x14ac:dyDescent="0.2">
      <c r="A1595" s="42" t="s">
        <v>41</v>
      </c>
      <c r="B1595" s="42" t="s">
        <v>41</v>
      </c>
      <c r="C1595" s="43" t="s">
        <v>56</v>
      </c>
      <c r="D1595" s="43" t="s">
        <v>2</v>
      </c>
      <c r="E1595" s="45">
        <v>2018</v>
      </c>
      <c r="F1595" s="45" t="s">
        <v>64</v>
      </c>
      <c r="G1595" s="45" t="s">
        <v>159</v>
      </c>
      <c r="H1595" s="45" t="s">
        <v>95</v>
      </c>
      <c r="I1595" s="43" t="s">
        <v>84</v>
      </c>
      <c r="J1595" s="45" t="s">
        <v>544</v>
      </c>
      <c r="K1595" s="45" t="s">
        <v>544</v>
      </c>
      <c r="L1595" s="48">
        <v>3114.17</v>
      </c>
      <c r="M1595" s="48">
        <v>7093.23</v>
      </c>
    </row>
    <row r="1596" spans="1:13" ht="14.25" x14ac:dyDescent="0.2">
      <c r="A1596" s="42" t="s">
        <v>41</v>
      </c>
      <c r="B1596" s="42" t="s">
        <v>41</v>
      </c>
      <c r="C1596" s="43" t="s">
        <v>56</v>
      </c>
      <c r="D1596" s="43" t="s">
        <v>2</v>
      </c>
      <c r="E1596" s="45">
        <v>2018</v>
      </c>
      <c r="F1596" s="45" t="s">
        <v>64</v>
      </c>
      <c r="G1596" s="45" t="s">
        <v>159</v>
      </c>
      <c r="H1596" s="45" t="s">
        <v>95</v>
      </c>
      <c r="I1596" s="43" t="s">
        <v>164</v>
      </c>
      <c r="J1596" s="45" t="s">
        <v>544</v>
      </c>
      <c r="K1596" s="45" t="s">
        <v>544</v>
      </c>
      <c r="L1596" s="48">
        <v>3005.68</v>
      </c>
      <c r="M1596" s="48">
        <v>6984.74</v>
      </c>
    </row>
    <row r="1597" spans="1:13" ht="14.25" x14ac:dyDescent="0.2">
      <c r="A1597" s="42" t="s">
        <v>41</v>
      </c>
      <c r="B1597" s="42" t="s">
        <v>41</v>
      </c>
      <c r="C1597" s="43" t="s">
        <v>56</v>
      </c>
      <c r="D1597" s="43" t="s">
        <v>2</v>
      </c>
      <c r="E1597" s="45">
        <v>2018</v>
      </c>
      <c r="F1597" s="45" t="s">
        <v>64</v>
      </c>
      <c r="G1597" s="45" t="s">
        <v>159</v>
      </c>
      <c r="H1597" s="45" t="s">
        <v>99</v>
      </c>
      <c r="I1597" s="43" t="s">
        <v>299</v>
      </c>
      <c r="J1597" s="45" t="s">
        <v>544</v>
      </c>
      <c r="K1597" s="45" t="s">
        <v>544</v>
      </c>
      <c r="L1597" s="48">
        <v>2573.4</v>
      </c>
      <c r="M1597" s="48">
        <v>5634.22</v>
      </c>
    </row>
    <row r="1598" spans="1:13" ht="14.25" x14ac:dyDescent="0.2">
      <c r="A1598" s="42" t="s">
        <v>41</v>
      </c>
      <c r="B1598" s="42" t="s">
        <v>41</v>
      </c>
      <c r="C1598" s="43" t="s">
        <v>56</v>
      </c>
      <c r="D1598" s="43" t="s">
        <v>2</v>
      </c>
      <c r="E1598" s="45">
        <v>2018</v>
      </c>
      <c r="F1598" s="45" t="s">
        <v>64</v>
      </c>
      <c r="G1598" s="45" t="s">
        <v>159</v>
      </c>
      <c r="H1598" s="45" t="s">
        <v>99</v>
      </c>
      <c r="I1598" s="43" t="s">
        <v>299</v>
      </c>
      <c r="J1598" s="45" t="s">
        <v>544</v>
      </c>
      <c r="K1598" s="45" t="s">
        <v>544</v>
      </c>
      <c r="L1598" s="48">
        <v>2235.7800000000002</v>
      </c>
      <c r="M1598" s="48">
        <v>5296.6</v>
      </c>
    </row>
    <row r="1599" spans="1:13" ht="14.25" x14ac:dyDescent="0.2">
      <c r="A1599" s="42" t="s">
        <v>41</v>
      </c>
      <c r="B1599" s="42" t="s">
        <v>41</v>
      </c>
      <c r="C1599" s="43" t="s">
        <v>56</v>
      </c>
      <c r="D1599" s="43" t="s">
        <v>2</v>
      </c>
      <c r="E1599" s="45">
        <v>2018</v>
      </c>
      <c r="F1599" s="45" t="s">
        <v>64</v>
      </c>
      <c r="G1599" s="45" t="s">
        <v>159</v>
      </c>
      <c r="H1599" s="45" t="s">
        <v>99</v>
      </c>
      <c r="I1599" s="43" t="s">
        <v>142</v>
      </c>
      <c r="J1599" s="45" t="s">
        <v>544</v>
      </c>
      <c r="K1599" s="45" t="s">
        <v>544</v>
      </c>
      <c r="L1599" s="48">
        <v>2576.39</v>
      </c>
      <c r="M1599" s="48">
        <v>5637.21</v>
      </c>
    </row>
    <row r="1600" spans="1:13" ht="14.25" x14ac:dyDescent="0.2">
      <c r="A1600" s="42" t="s">
        <v>41</v>
      </c>
      <c r="B1600" s="42" t="s">
        <v>41</v>
      </c>
      <c r="C1600" s="43" t="s">
        <v>56</v>
      </c>
      <c r="D1600" s="43" t="s">
        <v>2</v>
      </c>
      <c r="E1600" s="45">
        <v>2018</v>
      </c>
      <c r="F1600" s="45" t="s">
        <v>64</v>
      </c>
      <c r="G1600" s="45" t="s">
        <v>159</v>
      </c>
      <c r="H1600" s="45" t="s">
        <v>300</v>
      </c>
      <c r="I1600" s="43" t="s">
        <v>299</v>
      </c>
      <c r="J1600" s="45" t="s">
        <v>544</v>
      </c>
      <c r="K1600" s="45" t="s">
        <v>544</v>
      </c>
      <c r="L1600" s="48">
        <v>2982.54</v>
      </c>
      <c r="M1600" s="48">
        <v>6961.5999999999995</v>
      </c>
    </row>
    <row r="1601" spans="1:13" ht="14.25" x14ac:dyDescent="0.2">
      <c r="A1601" s="42" t="s">
        <v>41</v>
      </c>
      <c r="B1601" s="42" t="s">
        <v>41</v>
      </c>
      <c r="C1601" s="43" t="s">
        <v>56</v>
      </c>
      <c r="D1601" s="43" t="s">
        <v>2</v>
      </c>
      <c r="E1601" s="45">
        <v>2018</v>
      </c>
      <c r="F1601" s="45" t="s">
        <v>64</v>
      </c>
      <c r="G1601" s="45" t="s">
        <v>159</v>
      </c>
      <c r="H1601" s="45" t="s">
        <v>283</v>
      </c>
      <c r="I1601" s="43" t="s">
        <v>299</v>
      </c>
      <c r="J1601" s="45" t="s">
        <v>544</v>
      </c>
      <c r="K1601" s="45" t="s">
        <v>544</v>
      </c>
      <c r="L1601" s="48">
        <v>2013.28</v>
      </c>
      <c r="M1601" s="48">
        <v>5074.1000000000004</v>
      </c>
    </row>
    <row r="1602" spans="1:13" ht="14.25" x14ac:dyDescent="0.2">
      <c r="A1602" s="42" t="s">
        <v>41</v>
      </c>
      <c r="B1602" s="42" t="s">
        <v>41</v>
      </c>
      <c r="C1602" s="43" t="s">
        <v>56</v>
      </c>
      <c r="D1602" s="43" t="s">
        <v>2</v>
      </c>
      <c r="E1602" s="45">
        <v>2018</v>
      </c>
      <c r="F1602" s="45" t="s">
        <v>64</v>
      </c>
      <c r="G1602" s="45" t="s">
        <v>159</v>
      </c>
      <c r="H1602" s="45" t="s">
        <v>303</v>
      </c>
      <c r="I1602" s="43" t="s">
        <v>125</v>
      </c>
      <c r="J1602" s="45" t="s">
        <v>544</v>
      </c>
      <c r="K1602" s="45" t="s">
        <v>544</v>
      </c>
      <c r="L1602" s="48">
        <v>2036.97</v>
      </c>
      <c r="M1602" s="48">
        <v>5097.79</v>
      </c>
    </row>
    <row r="1603" spans="1:13" ht="14.25" x14ac:dyDescent="0.2">
      <c r="A1603" s="42" t="s">
        <v>41</v>
      </c>
      <c r="B1603" s="42" t="s">
        <v>41</v>
      </c>
      <c r="C1603" s="43" t="s">
        <v>56</v>
      </c>
      <c r="D1603" s="43" t="s">
        <v>2</v>
      </c>
      <c r="E1603" s="45">
        <v>2018</v>
      </c>
      <c r="F1603" s="45" t="s">
        <v>64</v>
      </c>
      <c r="G1603" s="45" t="s">
        <v>159</v>
      </c>
      <c r="H1603" s="45" t="s">
        <v>99</v>
      </c>
      <c r="I1603" s="43" t="s">
        <v>296</v>
      </c>
      <c r="J1603" s="45" t="s">
        <v>544</v>
      </c>
      <c r="K1603" s="45" t="s">
        <v>544</v>
      </c>
      <c r="L1603" s="48">
        <v>2134.21</v>
      </c>
      <c r="M1603" s="48">
        <v>5195.0300000000007</v>
      </c>
    </row>
    <row r="1604" spans="1:13" ht="14.25" x14ac:dyDescent="0.2">
      <c r="A1604" s="42" t="s">
        <v>41</v>
      </c>
      <c r="B1604" s="42" t="s">
        <v>41</v>
      </c>
      <c r="C1604" s="43" t="s">
        <v>56</v>
      </c>
      <c r="D1604" s="43" t="s">
        <v>2</v>
      </c>
      <c r="E1604" s="45">
        <v>2018</v>
      </c>
      <c r="F1604" s="45" t="s">
        <v>64</v>
      </c>
      <c r="G1604" s="45" t="s">
        <v>159</v>
      </c>
      <c r="H1604" s="45" t="s">
        <v>99</v>
      </c>
      <c r="I1604" s="43" t="s">
        <v>142</v>
      </c>
      <c r="J1604" s="45" t="s">
        <v>544</v>
      </c>
      <c r="K1604" s="45" t="s">
        <v>544</v>
      </c>
      <c r="L1604" s="48">
        <v>2167.8200000000002</v>
      </c>
      <c r="M1604" s="48">
        <v>5228.6400000000003</v>
      </c>
    </row>
    <row r="1605" spans="1:13" ht="14.25" x14ac:dyDescent="0.2">
      <c r="A1605" s="42" t="s">
        <v>41</v>
      </c>
      <c r="B1605" s="42" t="s">
        <v>41</v>
      </c>
      <c r="C1605" s="43" t="s">
        <v>56</v>
      </c>
      <c r="D1605" s="43" t="s">
        <v>2</v>
      </c>
      <c r="E1605" s="45">
        <v>2018</v>
      </c>
      <c r="F1605" s="45" t="s">
        <v>64</v>
      </c>
      <c r="G1605" s="45" t="s">
        <v>159</v>
      </c>
      <c r="H1605" s="45" t="s">
        <v>129</v>
      </c>
      <c r="I1605" s="43" t="s">
        <v>299</v>
      </c>
      <c r="J1605" s="45" t="s">
        <v>544</v>
      </c>
      <c r="K1605" s="45" t="s">
        <v>544</v>
      </c>
      <c r="L1605" s="48">
        <v>2335.15</v>
      </c>
      <c r="M1605" s="48">
        <v>4636.4799999999996</v>
      </c>
    </row>
    <row r="1606" spans="1:13" ht="14.25" x14ac:dyDescent="0.2">
      <c r="A1606" s="42" t="s">
        <v>41</v>
      </c>
      <c r="B1606" s="42" t="s">
        <v>41</v>
      </c>
      <c r="C1606" s="43" t="s">
        <v>56</v>
      </c>
      <c r="D1606" s="43" t="s">
        <v>2</v>
      </c>
      <c r="E1606" s="45">
        <v>2018</v>
      </c>
      <c r="F1606" s="45" t="s">
        <v>64</v>
      </c>
      <c r="G1606" s="45" t="s">
        <v>159</v>
      </c>
      <c r="H1606" s="45" t="s">
        <v>298</v>
      </c>
      <c r="I1606" s="43" t="s">
        <v>299</v>
      </c>
      <c r="J1606" s="45" t="s">
        <v>544</v>
      </c>
      <c r="K1606" s="45" t="s">
        <v>544</v>
      </c>
      <c r="L1606" s="48">
        <v>4056.34</v>
      </c>
      <c r="M1606" s="48">
        <v>9800.5299999999988</v>
      </c>
    </row>
    <row r="1607" spans="1:13" ht="14.25" x14ac:dyDescent="0.2">
      <c r="A1607" s="42" t="s">
        <v>41</v>
      </c>
      <c r="B1607" s="42" t="s">
        <v>41</v>
      </c>
      <c r="C1607" s="43" t="s">
        <v>56</v>
      </c>
      <c r="D1607" s="43" t="s">
        <v>2</v>
      </c>
      <c r="E1607" s="45">
        <v>2018</v>
      </c>
      <c r="F1607" s="45" t="s">
        <v>64</v>
      </c>
      <c r="G1607" s="45" t="s">
        <v>159</v>
      </c>
      <c r="H1607" s="45" t="s">
        <v>129</v>
      </c>
      <c r="I1607" s="43" t="s">
        <v>294</v>
      </c>
      <c r="J1607" s="45" t="s">
        <v>544</v>
      </c>
      <c r="K1607" s="45" t="s">
        <v>544</v>
      </c>
      <c r="L1607" s="48">
        <v>2035.97</v>
      </c>
      <c r="M1607" s="48">
        <v>4337.2999999999993</v>
      </c>
    </row>
    <row r="1608" spans="1:13" ht="14.25" x14ac:dyDescent="0.2">
      <c r="A1608" s="42" t="s">
        <v>41</v>
      </c>
      <c r="B1608" s="42" t="s">
        <v>41</v>
      </c>
      <c r="C1608" s="43" t="s">
        <v>56</v>
      </c>
      <c r="D1608" s="43" t="s">
        <v>2</v>
      </c>
      <c r="E1608" s="45">
        <v>2018</v>
      </c>
      <c r="F1608" s="45" t="s">
        <v>64</v>
      </c>
      <c r="G1608" s="45" t="s">
        <v>159</v>
      </c>
      <c r="H1608" s="45" t="s">
        <v>95</v>
      </c>
      <c r="I1608" s="43" t="s">
        <v>125</v>
      </c>
      <c r="J1608" s="45" t="s">
        <v>544</v>
      </c>
      <c r="K1608" s="45" t="s">
        <v>544</v>
      </c>
      <c r="L1608" s="48">
        <v>3252.38</v>
      </c>
      <c r="M1608" s="48">
        <v>7231.44</v>
      </c>
    </row>
    <row r="1609" spans="1:13" ht="14.25" x14ac:dyDescent="0.2">
      <c r="A1609" s="42" t="s">
        <v>41</v>
      </c>
      <c r="B1609" s="42" t="s">
        <v>41</v>
      </c>
      <c r="C1609" s="43" t="s">
        <v>56</v>
      </c>
      <c r="D1609" s="43" t="s">
        <v>2</v>
      </c>
      <c r="E1609" s="45">
        <v>2018</v>
      </c>
      <c r="F1609" s="45" t="s">
        <v>64</v>
      </c>
      <c r="G1609" s="45" t="s">
        <v>159</v>
      </c>
      <c r="H1609" s="45" t="s">
        <v>298</v>
      </c>
      <c r="I1609" s="43" t="s">
        <v>299</v>
      </c>
      <c r="J1609" s="45" t="s">
        <v>544</v>
      </c>
      <c r="K1609" s="45" t="s">
        <v>544</v>
      </c>
      <c r="L1609" s="48">
        <v>4040.16</v>
      </c>
      <c r="M1609" s="48">
        <v>9784.3499999999985</v>
      </c>
    </row>
    <row r="1610" spans="1:13" ht="14.25" x14ac:dyDescent="0.2">
      <c r="A1610" s="42" t="s">
        <v>41</v>
      </c>
      <c r="B1610" s="42" t="s">
        <v>41</v>
      </c>
      <c r="C1610" s="43" t="s">
        <v>56</v>
      </c>
      <c r="D1610" s="43" t="s">
        <v>2</v>
      </c>
      <c r="E1610" s="45">
        <v>2018</v>
      </c>
      <c r="F1610" s="45" t="s">
        <v>64</v>
      </c>
      <c r="G1610" s="45" t="s">
        <v>159</v>
      </c>
      <c r="H1610" s="45" t="s">
        <v>129</v>
      </c>
      <c r="I1610" s="43" t="s">
        <v>299</v>
      </c>
      <c r="J1610" s="45" t="s">
        <v>544</v>
      </c>
      <c r="K1610" s="45" t="s">
        <v>544</v>
      </c>
      <c r="L1610" s="48">
        <v>2005.28</v>
      </c>
      <c r="M1610" s="48">
        <v>4306.6099999999997</v>
      </c>
    </row>
    <row r="1611" spans="1:13" ht="14.25" x14ac:dyDescent="0.2">
      <c r="A1611" s="42" t="s">
        <v>41</v>
      </c>
      <c r="B1611" s="42" t="s">
        <v>41</v>
      </c>
      <c r="C1611" s="43" t="s">
        <v>56</v>
      </c>
      <c r="D1611" s="43" t="s">
        <v>2</v>
      </c>
      <c r="E1611" s="45">
        <v>2018</v>
      </c>
      <c r="F1611" s="45" t="s">
        <v>64</v>
      </c>
      <c r="G1611" s="45" t="s">
        <v>159</v>
      </c>
      <c r="H1611" s="45" t="s">
        <v>129</v>
      </c>
      <c r="I1611" s="43" t="s">
        <v>302</v>
      </c>
      <c r="J1611" s="45" t="s">
        <v>544</v>
      </c>
      <c r="K1611" s="45" t="s">
        <v>544</v>
      </c>
      <c r="L1611" s="48">
        <v>2315.0500000000002</v>
      </c>
      <c r="M1611" s="48">
        <v>4616.3799999999992</v>
      </c>
    </row>
    <row r="1612" spans="1:13" ht="14.25" x14ac:dyDescent="0.2">
      <c r="A1612" s="42" t="s">
        <v>41</v>
      </c>
      <c r="B1612" s="42" t="s">
        <v>41</v>
      </c>
      <c r="C1612" s="43" t="s">
        <v>56</v>
      </c>
      <c r="D1612" s="43" t="s">
        <v>2</v>
      </c>
      <c r="E1612" s="45">
        <v>2018</v>
      </c>
      <c r="F1612" s="45" t="s">
        <v>64</v>
      </c>
      <c r="G1612" s="45" t="s">
        <v>159</v>
      </c>
      <c r="H1612" s="45" t="s">
        <v>301</v>
      </c>
      <c r="I1612" s="43" t="s">
        <v>125</v>
      </c>
      <c r="J1612" s="45" t="s">
        <v>544</v>
      </c>
      <c r="K1612" s="45" t="s">
        <v>544</v>
      </c>
      <c r="L1612" s="48">
        <v>1349.2850000000001</v>
      </c>
      <c r="M1612" s="48">
        <v>3650.6149999999998</v>
      </c>
    </row>
    <row r="1613" spans="1:13" ht="14.25" x14ac:dyDescent="0.2">
      <c r="A1613" s="42" t="s">
        <v>41</v>
      </c>
      <c r="B1613" s="42" t="s">
        <v>41</v>
      </c>
      <c r="C1613" s="43" t="s">
        <v>56</v>
      </c>
      <c r="D1613" s="43" t="s">
        <v>2</v>
      </c>
      <c r="E1613" s="45">
        <v>2018</v>
      </c>
      <c r="F1613" s="45" t="s">
        <v>64</v>
      </c>
      <c r="G1613" s="45" t="s">
        <v>159</v>
      </c>
      <c r="H1613" s="45" t="s">
        <v>162</v>
      </c>
      <c r="I1613" s="43" t="s">
        <v>294</v>
      </c>
      <c r="J1613" s="45" t="s">
        <v>544</v>
      </c>
      <c r="K1613" s="45" t="s">
        <v>544</v>
      </c>
      <c r="L1613" s="48">
        <v>2006.28</v>
      </c>
      <c r="M1613" s="48">
        <v>4704.41</v>
      </c>
    </row>
    <row r="1614" spans="1:13" ht="14.25" x14ac:dyDescent="0.2">
      <c r="A1614" s="42" t="s">
        <v>41</v>
      </c>
      <c r="B1614" s="42" t="s">
        <v>41</v>
      </c>
      <c r="C1614" s="43" t="s">
        <v>56</v>
      </c>
      <c r="D1614" s="43" t="s">
        <v>2</v>
      </c>
      <c r="E1614" s="45">
        <v>2018</v>
      </c>
      <c r="F1614" s="45" t="s">
        <v>64</v>
      </c>
      <c r="G1614" s="45" t="s">
        <v>159</v>
      </c>
      <c r="H1614" s="49" t="s">
        <v>306</v>
      </c>
      <c r="I1614" s="52" t="s">
        <v>307</v>
      </c>
      <c r="J1614" s="45" t="s">
        <v>544</v>
      </c>
      <c r="K1614" s="45" t="s">
        <v>544</v>
      </c>
      <c r="L1614" s="48">
        <v>4040.16</v>
      </c>
      <c r="M1614" s="48">
        <v>9784.3499999999985</v>
      </c>
    </row>
    <row r="1615" spans="1:13" ht="14.25" x14ac:dyDescent="0.2">
      <c r="A1615" s="42" t="s">
        <v>41</v>
      </c>
      <c r="B1615" s="42" t="s">
        <v>41</v>
      </c>
      <c r="C1615" s="43" t="s">
        <v>56</v>
      </c>
      <c r="D1615" s="43" t="s">
        <v>2</v>
      </c>
      <c r="E1615" s="45">
        <v>2018</v>
      </c>
      <c r="F1615" s="45" t="s">
        <v>64</v>
      </c>
      <c r="G1615" s="45" t="s">
        <v>159</v>
      </c>
      <c r="H1615" s="45" t="s">
        <v>100</v>
      </c>
      <c r="I1615" s="43" t="s">
        <v>294</v>
      </c>
      <c r="J1615" s="45" t="s">
        <v>544</v>
      </c>
      <c r="K1615" s="45" t="s">
        <v>544</v>
      </c>
      <c r="L1615" s="48">
        <v>2224.87</v>
      </c>
      <c r="M1615" s="48">
        <v>5216.6000000000004</v>
      </c>
    </row>
    <row r="1616" spans="1:13" ht="14.25" x14ac:dyDescent="0.2">
      <c r="A1616" s="42" t="s">
        <v>41</v>
      </c>
      <c r="B1616" s="42" t="s">
        <v>41</v>
      </c>
      <c r="C1616" s="43" t="s">
        <v>56</v>
      </c>
      <c r="D1616" s="43" t="s">
        <v>2</v>
      </c>
      <c r="E1616" s="45">
        <v>2018</v>
      </c>
      <c r="F1616" s="45" t="s">
        <v>64</v>
      </c>
      <c r="G1616" s="45" t="s">
        <v>159</v>
      </c>
      <c r="H1616" s="45" t="s">
        <v>162</v>
      </c>
      <c r="I1616" s="43" t="s">
        <v>125</v>
      </c>
      <c r="J1616" s="45" t="s">
        <v>544</v>
      </c>
      <c r="K1616" s="45" t="s">
        <v>544</v>
      </c>
      <c r="L1616" s="48">
        <v>3330.22</v>
      </c>
      <c r="M1616" s="48">
        <v>7184.6299999999992</v>
      </c>
    </row>
    <row r="1617" spans="1:13" ht="14.25" x14ac:dyDescent="0.2">
      <c r="A1617" s="42" t="s">
        <v>41</v>
      </c>
      <c r="B1617" s="42" t="s">
        <v>41</v>
      </c>
      <c r="C1617" s="43" t="s">
        <v>56</v>
      </c>
      <c r="D1617" s="43" t="s">
        <v>2</v>
      </c>
      <c r="E1617" s="45">
        <v>2018</v>
      </c>
      <c r="F1617" s="45" t="s">
        <v>64</v>
      </c>
      <c r="G1617" s="45" t="s">
        <v>159</v>
      </c>
      <c r="H1617" s="45" t="s">
        <v>129</v>
      </c>
      <c r="I1617" s="43" t="s">
        <v>296</v>
      </c>
      <c r="J1617" s="45" t="s">
        <v>544</v>
      </c>
      <c r="K1617" s="45" t="s">
        <v>544</v>
      </c>
      <c r="L1617" s="48">
        <v>2135.89</v>
      </c>
      <c r="M1617" s="48">
        <v>4437.2199999999993</v>
      </c>
    </row>
    <row r="1618" spans="1:13" ht="14.25" x14ac:dyDescent="0.2">
      <c r="A1618" s="42" t="s">
        <v>41</v>
      </c>
      <c r="B1618" s="42" t="s">
        <v>41</v>
      </c>
      <c r="C1618" s="43" t="s">
        <v>56</v>
      </c>
      <c r="D1618" s="43" t="s">
        <v>2</v>
      </c>
      <c r="E1618" s="45">
        <v>2018</v>
      </c>
      <c r="F1618" s="45" t="s">
        <v>64</v>
      </c>
      <c r="G1618" s="45" t="s">
        <v>159</v>
      </c>
      <c r="H1618" s="45" t="s">
        <v>160</v>
      </c>
      <c r="I1618" s="43" t="s">
        <v>125</v>
      </c>
      <c r="J1618" s="45" t="s">
        <v>544</v>
      </c>
      <c r="K1618" s="45" t="s">
        <v>544</v>
      </c>
      <c r="L1618" s="48">
        <v>2316.0500000000002</v>
      </c>
      <c r="M1618" s="48">
        <v>5014.18</v>
      </c>
    </row>
    <row r="1619" spans="1:13" ht="14.25" x14ac:dyDescent="0.2">
      <c r="A1619" s="42" t="s">
        <v>41</v>
      </c>
      <c r="B1619" s="42" t="s">
        <v>41</v>
      </c>
      <c r="C1619" s="43" t="s">
        <v>56</v>
      </c>
      <c r="D1619" s="43" t="s">
        <v>2</v>
      </c>
      <c r="E1619" s="45">
        <v>2018</v>
      </c>
      <c r="F1619" s="45" t="s">
        <v>64</v>
      </c>
      <c r="G1619" s="45" t="s">
        <v>159</v>
      </c>
      <c r="H1619" s="45" t="s">
        <v>99</v>
      </c>
      <c r="I1619" s="43" t="s">
        <v>299</v>
      </c>
      <c r="J1619" s="45" t="s">
        <v>545</v>
      </c>
      <c r="K1619" s="45" t="s">
        <v>545</v>
      </c>
      <c r="L1619" s="48">
        <v>2287.5700000000002</v>
      </c>
      <c r="M1619" s="48">
        <v>5348.39</v>
      </c>
    </row>
    <row r="1620" spans="1:13" ht="14.25" x14ac:dyDescent="0.2">
      <c r="A1620" s="42" t="s">
        <v>41</v>
      </c>
      <c r="B1620" s="42" t="s">
        <v>41</v>
      </c>
      <c r="C1620" s="43" t="s">
        <v>56</v>
      </c>
      <c r="D1620" s="43" t="s">
        <v>2</v>
      </c>
      <c r="E1620" s="45">
        <v>2018</v>
      </c>
      <c r="F1620" s="45" t="s">
        <v>64</v>
      </c>
      <c r="G1620" s="45" t="s">
        <v>159</v>
      </c>
      <c r="H1620" s="45" t="s">
        <v>256</v>
      </c>
      <c r="I1620" s="43" t="s">
        <v>125</v>
      </c>
      <c r="J1620" s="45" t="s">
        <v>544</v>
      </c>
      <c r="K1620" s="45" t="s">
        <v>544</v>
      </c>
      <c r="L1620" s="48">
        <v>3220.17</v>
      </c>
      <c r="M1620" s="48">
        <v>7199.23</v>
      </c>
    </row>
    <row r="1621" spans="1:13" ht="14.25" x14ac:dyDescent="0.2">
      <c r="A1621" s="42" t="s">
        <v>41</v>
      </c>
      <c r="B1621" s="42" t="s">
        <v>41</v>
      </c>
      <c r="C1621" s="43" t="s">
        <v>56</v>
      </c>
      <c r="D1621" s="43" t="s">
        <v>2</v>
      </c>
      <c r="E1621" s="45">
        <v>2018</v>
      </c>
      <c r="F1621" s="45" t="s">
        <v>64</v>
      </c>
      <c r="G1621" s="45" t="s">
        <v>159</v>
      </c>
      <c r="H1621" s="45" t="s">
        <v>283</v>
      </c>
      <c r="I1621" s="43" t="s">
        <v>142</v>
      </c>
      <c r="J1621" s="45" t="s">
        <v>544</v>
      </c>
      <c r="K1621" s="45" t="s">
        <v>544</v>
      </c>
      <c r="L1621" s="48">
        <v>2456.56</v>
      </c>
      <c r="M1621" s="48">
        <v>5517.38</v>
      </c>
    </row>
    <row r="1622" spans="1:13" ht="14.25" x14ac:dyDescent="0.2">
      <c r="A1622" s="42" t="s">
        <v>41</v>
      </c>
      <c r="B1622" s="42" t="s">
        <v>41</v>
      </c>
      <c r="C1622" s="43" t="s">
        <v>56</v>
      </c>
      <c r="D1622" s="43" t="s">
        <v>2</v>
      </c>
      <c r="E1622" s="45">
        <v>2018</v>
      </c>
      <c r="F1622" s="45" t="s">
        <v>64</v>
      </c>
      <c r="G1622" s="45" t="s">
        <v>159</v>
      </c>
      <c r="H1622" s="45" t="s">
        <v>301</v>
      </c>
      <c r="I1622" s="43" t="s">
        <v>84</v>
      </c>
      <c r="J1622" s="45" t="s">
        <v>544</v>
      </c>
      <c r="K1622" s="45" t="s">
        <v>544</v>
      </c>
      <c r="L1622" s="48">
        <v>1499.52</v>
      </c>
      <c r="M1622" s="48">
        <v>3800.8499999999995</v>
      </c>
    </row>
    <row r="1623" spans="1:13" ht="14.25" x14ac:dyDescent="0.2">
      <c r="A1623" s="42" t="s">
        <v>41</v>
      </c>
      <c r="B1623" s="42" t="s">
        <v>41</v>
      </c>
      <c r="C1623" s="43" t="s">
        <v>56</v>
      </c>
      <c r="D1623" s="43" t="s">
        <v>2</v>
      </c>
      <c r="E1623" s="45">
        <v>2018</v>
      </c>
      <c r="F1623" s="45" t="s">
        <v>64</v>
      </c>
      <c r="G1623" s="45" t="s">
        <v>159</v>
      </c>
      <c r="H1623" s="45" t="s">
        <v>99</v>
      </c>
      <c r="I1623" s="43" t="s">
        <v>142</v>
      </c>
      <c r="J1623" s="45" t="s">
        <v>544</v>
      </c>
      <c r="K1623" s="45" t="s">
        <v>544</v>
      </c>
      <c r="L1623" s="48">
        <v>2591.5500000000002</v>
      </c>
      <c r="M1623" s="48">
        <v>5652.3700000000008</v>
      </c>
    </row>
    <row r="1624" spans="1:13" ht="14.25" x14ac:dyDescent="0.2">
      <c r="A1624" s="42" t="s">
        <v>41</v>
      </c>
      <c r="B1624" s="42" t="s">
        <v>41</v>
      </c>
      <c r="C1624" s="43" t="s">
        <v>56</v>
      </c>
      <c r="D1624" s="43" t="s">
        <v>2</v>
      </c>
      <c r="E1624" s="45">
        <v>2018</v>
      </c>
      <c r="F1624" s="45" t="s">
        <v>64</v>
      </c>
      <c r="G1624" s="45" t="s">
        <v>159</v>
      </c>
      <c r="H1624" s="45" t="s">
        <v>160</v>
      </c>
      <c r="I1624" s="43" t="s">
        <v>294</v>
      </c>
      <c r="J1624" s="45" t="s">
        <v>544</v>
      </c>
      <c r="K1624" s="45" t="s">
        <v>544</v>
      </c>
      <c r="L1624" s="48">
        <v>2136.89</v>
      </c>
      <c r="M1624" s="48">
        <v>4835.0200000000004</v>
      </c>
    </row>
    <row r="1625" spans="1:13" ht="14.25" x14ac:dyDescent="0.2">
      <c r="A1625" s="42" t="s">
        <v>41</v>
      </c>
      <c r="B1625" s="42" t="s">
        <v>41</v>
      </c>
      <c r="C1625" s="43" t="s">
        <v>56</v>
      </c>
      <c r="D1625" s="43" t="s">
        <v>2</v>
      </c>
      <c r="E1625" s="45">
        <v>2018</v>
      </c>
      <c r="F1625" s="45" t="s">
        <v>64</v>
      </c>
      <c r="G1625" s="45" t="s">
        <v>159</v>
      </c>
      <c r="H1625" s="45" t="s">
        <v>162</v>
      </c>
      <c r="I1625" s="43" t="s">
        <v>125</v>
      </c>
      <c r="J1625" s="45" t="s">
        <v>544</v>
      </c>
      <c r="K1625" s="45" t="s">
        <v>544</v>
      </c>
      <c r="L1625" s="48">
        <v>3234.5</v>
      </c>
      <c r="M1625" s="48">
        <v>6692.1100000000006</v>
      </c>
    </row>
    <row r="1626" spans="1:13" ht="14.25" x14ac:dyDescent="0.2">
      <c r="A1626" s="42" t="s">
        <v>41</v>
      </c>
      <c r="B1626" s="42" t="s">
        <v>41</v>
      </c>
      <c r="C1626" s="43" t="s">
        <v>56</v>
      </c>
      <c r="D1626" s="43" t="s">
        <v>2</v>
      </c>
      <c r="E1626" s="45">
        <v>2018</v>
      </c>
      <c r="F1626" s="45" t="s">
        <v>64</v>
      </c>
      <c r="G1626" s="45" t="s">
        <v>159</v>
      </c>
      <c r="H1626" s="45" t="s">
        <v>99</v>
      </c>
      <c r="I1626" s="43" t="s">
        <v>142</v>
      </c>
      <c r="J1626" s="45" t="s">
        <v>544</v>
      </c>
      <c r="K1626" s="45" t="s">
        <v>544</v>
      </c>
      <c r="L1626" s="48">
        <v>2336.91</v>
      </c>
      <c r="M1626" s="48">
        <v>5397.73</v>
      </c>
    </row>
    <row r="1627" spans="1:13" ht="14.25" x14ac:dyDescent="0.2">
      <c r="A1627" s="42" t="s">
        <v>41</v>
      </c>
      <c r="B1627" s="42" t="s">
        <v>41</v>
      </c>
      <c r="C1627" s="43" t="s">
        <v>56</v>
      </c>
      <c r="D1627" s="43" t="s">
        <v>2</v>
      </c>
      <c r="E1627" s="45">
        <v>2018</v>
      </c>
      <c r="F1627" s="45" t="s">
        <v>64</v>
      </c>
      <c r="G1627" s="45" t="s">
        <v>159</v>
      </c>
      <c r="H1627" s="45" t="s">
        <v>129</v>
      </c>
      <c r="I1627" s="43" t="s">
        <v>142</v>
      </c>
      <c r="J1627" s="45" t="s">
        <v>544</v>
      </c>
      <c r="K1627" s="45" t="s">
        <v>544</v>
      </c>
      <c r="L1627" s="48">
        <v>2234.5</v>
      </c>
      <c r="M1627" s="48">
        <v>4535.83</v>
      </c>
    </row>
    <row r="1628" spans="1:13" ht="14.25" x14ac:dyDescent="0.2">
      <c r="A1628" s="42" t="s">
        <v>41</v>
      </c>
      <c r="B1628" s="42" t="s">
        <v>41</v>
      </c>
      <c r="C1628" s="43" t="s">
        <v>56</v>
      </c>
      <c r="D1628" s="43" t="s">
        <v>2</v>
      </c>
      <c r="E1628" s="45">
        <v>2018</v>
      </c>
      <c r="F1628" s="45" t="s">
        <v>64</v>
      </c>
      <c r="G1628" s="45" t="s">
        <v>159</v>
      </c>
      <c r="H1628" s="49" t="s">
        <v>129</v>
      </c>
      <c r="I1628" s="43" t="s">
        <v>142</v>
      </c>
      <c r="J1628" s="45" t="s">
        <v>544</v>
      </c>
      <c r="K1628" s="45" t="s">
        <v>544</v>
      </c>
      <c r="L1628" s="48">
        <v>2234.5</v>
      </c>
      <c r="M1628" s="48">
        <v>4535.83</v>
      </c>
    </row>
    <row r="1629" spans="1:13" ht="14.25" x14ac:dyDescent="0.2">
      <c r="A1629" s="42" t="s">
        <v>41</v>
      </c>
      <c r="B1629" s="42" t="s">
        <v>41</v>
      </c>
      <c r="C1629" s="43" t="s">
        <v>56</v>
      </c>
      <c r="D1629" s="43" t="s">
        <v>2</v>
      </c>
      <c r="E1629" s="45">
        <v>2018</v>
      </c>
      <c r="F1629" s="45" t="s">
        <v>64</v>
      </c>
      <c r="G1629" s="45" t="s">
        <v>159</v>
      </c>
      <c r="H1629" s="45" t="s">
        <v>99</v>
      </c>
      <c r="I1629" s="43" t="s">
        <v>299</v>
      </c>
      <c r="J1629" s="45" t="s">
        <v>545</v>
      </c>
      <c r="K1629" s="45" t="s">
        <v>545</v>
      </c>
      <c r="L1629" s="48">
        <v>2291.5700000000002</v>
      </c>
      <c r="M1629" s="48">
        <v>5352.39</v>
      </c>
    </row>
    <row r="1630" spans="1:13" ht="14.25" x14ac:dyDescent="0.2">
      <c r="A1630" s="42" t="s">
        <v>41</v>
      </c>
      <c r="B1630" s="42" t="s">
        <v>41</v>
      </c>
      <c r="C1630" s="43" t="s">
        <v>56</v>
      </c>
      <c r="D1630" s="43" t="s">
        <v>2</v>
      </c>
      <c r="E1630" s="45">
        <v>2018</v>
      </c>
      <c r="F1630" s="45" t="s">
        <v>64</v>
      </c>
      <c r="G1630" s="45" t="s">
        <v>159</v>
      </c>
      <c r="H1630" s="45" t="s">
        <v>303</v>
      </c>
      <c r="I1630" s="43" t="s">
        <v>84</v>
      </c>
      <c r="J1630" s="45" t="s">
        <v>544</v>
      </c>
      <c r="K1630" s="45" t="s">
        <v>544</v>
      </c>
      <c r="L1630" s="48">
        <v>2242.9499999999998</v>
      </c>
      <c r="M1630" s="48">
        <v>5303.77</v>
      </c>
    </row>
    <row r="1631" spans="1:13" ht="14.25" x14ac:dyDescent="0.2">
      <c r="A1631" s="42" t="s">
        <v>41</v>
      </c>
      <c r="B1631" s="42" t="s">
        <v>41</v>
      </c>
      <c r="C1631" s="43" t="s">
        <v>56</v>
      </c>
      <c r="D1631" s="43" t="s">
        <v>2</v>
      </c>
      <c r="E1631" s="45">
        <v>2018</v>
      </c>
      <c r="F1631" s="45" t="s">
        <v>64</v>
      </c>
      <c r="G1631" s="45" t="s">
        <v>159</v>
      </c>
      <c r="H1631" s="45" t="s">
        <v>167</v>
      </c>
      <c r="I1631" s="43" t="s">
        <v>125</v>
      </c>
      <c r="J1631" s="45" t="s">
        <v>544</v>
      </c>
      <c r="K1631" s="45" t="s">
        <v>544</v>
      </c>
      <c r="L1631" s="48">
        <v>2335.15</v>
      </c>
      <c r="M1631" s="48">
        <v>4636.4799999999996</v>
      </c>
    </row>
    <row r="1632" spans="1:13" ht="14.25" x14ac:dyDescent="0.2">
      <c r="A1632" s="42" t="s">
        <v>41</v>
      </c>
      <c r="B1632" s="42" t="s">
        <v>41</v>
      </c>
      <c r="C1632" s="43" t="s">
        <v>56</v>
      </c>
      <c r="D1632" s="43" t="s">
        <v>2</v>
      </c>
      <c r="E1632" s="45">
        <v>2018</v>
      </c>
      <c r="F1632" s="45" t="s">
        <v>64</v>
      </c>
      <c r="G1632" s="45" t="s">
        <v>159</v>
      </c>
      <c r="H1632" s="45" t="s">
        <v>99</v>
      </c>
      <c r="I1632" s="43" t="s">
        <v>142</v>
      </c>
      <c r="J1632" s="45" t="s">
        <v>544</v>
      </c>
      <c r="K1632" s="45" t="s">
        <v>544</v>
      </c>
      <c r="L1632" s="48">
        <v>2273.4</v>
      </c>
      <c r="M1632" s="48">
        <v>5334.22</v>
      </c>
    </row>
    <row r="1633" spans="1:13" ht="14.25" x14ac:dyDescent="0.2">
      <c r="A1633" s="42" t="s">
        <v>41</v>
      </c>
      <c r="B1633" s="42" t="s">
        <v>41</v>
      </c>
      <c r="C1633" s="43" t="s">
        <v>56</v>
      </c>
      <c r="D1633" s="43" t="s">
        <v>2</v>
      </c>
      <c r="E1633" s="45">
        <v>2018</v>
      </c>
      <c r="F1633" s="45" t="s">
        <v>64</v>
      </c>
      <c r="G1633" s="45" t="s">
        <v>159</v>
      </c>
      <c r="H1633" s="45" t="s">
        <v>160</v>
      </c>
      <c r="I1633" s="43" t="s">
        <v>294</v>
      </c>
      <c r="J1633" s="45" t="s">
        <v>544</v>
      </c>
      <c r="K1633" s="45" t="s">
        <v>544</v>
      </c>
      <c r="L1633" s="48">
        <v>2335.15</v>
      </c>
      <c r="M1633" s="48">
        <v>5033.2800000000007</v>
      </c>
    </row>
    <row r="1634" spans="1:13" ht="14.25" x14ac:dyDescent="0.2">
      <c r="A1634" s="42" t="s">
        <v>41</v>
      </c>
      <c r="B1634" s="42" t="s">
        <v>41</v>
      </c>
      <c r="C1634" s="43" t="s">
        <v>56</v>
      </c>
      <c r="D1634" s="43" t="s">
        <v>2</v>
      </c>
      <c r="E1634" s="45">
        <v>2018</v>
      </c>
      <c r="F1634" s="45" t="s">
        <v>64</v>
      </c>
      <c r="G1634" s="45" t="s">
        <v>159</v>
      </c>
      <c r="H1634" s="45" t="s">
        <v>129</v>
      </c>
      <c r="I1634" s="43" t="s">
        <v>125</v>
      </c>
      <c r="J1634" s="45" t="s">
        <v>544</v>
      </c>
      <c r="K1634" s="45" t="s">
        <v>544</v>
      </c>
      <c r="L1634" s="48">
        <v>2235.5</v>
      </c>
      <c r="M1634" s="48">
        <v>4536.83</v>
      </c>
    </row>
    <row r="1635" spans="1:13" ht="14.25" x14ac:dyDescent="0.2">
      <c r="A1635" s="42" t="s">
        <v>41</v>
      </c>
      <c r="B1635" s="42" t="s">
        <v>41</v>
      </c>
      <c r="C1635" s="43" t="s">
        <v>56</v>
      </c>
      <c r="D1635" s="43" t="s">
        <v>2</v>
      </c>
      <c r="E1635" s="45">
        <v>2018</v>
      </c>
      <c r="F1635" s="45" t="s">
        <v>64</v>
      </c>
      <c r="G1635" s="45" t="s">
        <v>159</v>
      </c>
      <c r="H1635" s="45" t="s">
        <v>301</v>
      </c>
      <c r="I1635" s="43" t="s">
        <v>125</v>
      </c>
      <c r="J1635" s="45" t="s">
        <v>544</v>
      </c>
      <c r="K1635" s="45" t="s">
        <v>544</v>
      </c>
      <c r="L1635" s="48">
        <v>1567.18</v>
      </c>
      <c r="M1635" s="48">
        <v>3868.5099999999993</v>
      </c>
    </row>
    <row r="1636" spans="1:13" ht="14.25" x14ac:dyDescent="0.2">
      <c r="A1636" s="42" t="s">
        <v>41</v>
      </c>
      <c r="B1636" s="42" t="s">
        <v>41</v>
      </c>
      <c r="C1636" s="43" t="s">
        <v>56</v>
      </c>
      <c r="D1636" s="43" t="s">
        <v>2</v>
      </c>
      <c r="E1636" s="45">
        <v>2018</v>
      </c>
      <c r="F1636" s="45" t="s">
        <v>64</v>
      </c>
      <c r="G1636" s="45" t="s">
        <v>159</v>
      </c>
      <c r="H1636" s="45" t="s">
        <v>283</v>
      </c>
      <c r="I1636" s="43" t="s">
        <v>299</v>
      </c>
      <c r="J1636" s="45" t="s">
        <v>544</v>
      </c>
      <c r="K1636" s="45" t="s">
        <v>544</v>
      </c>
      <c r="L1636" s="48">
        <v>2324.33</v>
      </c>
      <c r="M1636" s="48">
        <v>5385.15</v>
      </c>
    </row>
    <row r="1637" spans="1:13" ht="14.25" x14ac:dyDescent="0.2">
      <c r="A1637" s="42" t="s">
        <v>41</v>
      </c>
      <c r="B1637" s="42" t="s">
        <v>41</v>
      </c>
      <c r="C1637" s="43" t="s">
        <v>56</v>
      </c>
      <c r="D1637" s="43" t="s">
        <v>2</v>
      </c>
      <c r="E1637" s="45">
        <v>2018</v>
      </c>
      <c r="F1637" s="45" t="s">
        <v>64</v>
      </c>
      <c r="G1637" s="45" t="s">
        <v>159</v>
      </c>
      <c r="H1637" s="45" t="s">
        <v>283</v>
      </c>
      <c r="I1637" s="43" t="s">
        <v>294</v>
      </c>
      <c r="J1637" s="45" t="s">
        <v>544</v>
      </c>
      <c r="K1637" s="45" t="s">
        <v>544</v>
      </c>
      <c r="L1637" s="48">
        <v>2017.02</v>
      </c>
      <c r="M1637" s="48">
        <v>5077.84</v>
      </c>
    </row>
    <row r="1638" spans="1:13" ht="14.25" x14ac:dyDescent="0.2">
      <c r="A1638" s="42" t="s">
        <v>41</v>
      </c>
      <c r="B1638" s="42" t="s">
        <v>41</v>
      </c>
      <c r="C1638" s="43" t="s">
        <v>56</v>
      </c>
      <c r="D1638" s="43" t="s">
        <v>2</v>
      </c>
      <c r="E1638" s="45">
        <v>2018</v>
      </c>
      <c r="F1638" s="45" t="s">
        <v>64</v>
      </c>
      <c r="G1638" s="45" t="s">
        <v>159</v>
      </c>
      <c r="H1638" s="45" t="s">
        <v>301</v>
      </c>
      <c r="I1638" s="43" t="s">
        <v>125</v>
      </c>
      <c r="J1638" s="45" t="s">
        <v>544</v>
      </c>
      <c r="K1638" s="45" t="s">
        <v>544</v>
      </c>
      <c r="L1638" s="48">
        <v>1522.29</v>
      </c>
      <c r="M1638" s="48">
        <v>3823.6199999999994</v>
      </c>
    </row>
    <row r="1639" spans="1:13" ht="14.25" x14ac:dyDescent="0.2">
      <c r="A1639" s="42" t="s">
        <v>41</v>
      </c>
      <c r="B1639" s="42" t="s">
        <v>41</v>
      </c>
      <c r="C1639" s="43" t="s">
        <v>56</v>
      </c>
      <c r="D1639" s="43" t="s">
        <v>2</v>
      </c>
      <c r="E1639" s="45">
        <v>2018</v>
      </c>
      <c r="F1639" s="45" t="s">
        <v>64</v>
      </c>
      <c r="G1639" s="45" t="s">
        <v>159</v>
      </c>
      <c r="H1639" s="45" t="s">
        <v>162</v>
      </c>
      <c r="I1639" s="43" t="s">
        <v>84</v>
      </c>
      <c r="J1639" s="45" t="s">
        <v>544</v>
      </c>
      <c r="K1639" s="45" t="s">
        <v>544</v>
      </c>
      <c r="L1639" s="48">
        <v>3080.73</v>
      </c>
      <c r="M1639" s="48">
        <v>6935.1399999999994</v>
      </c>
    </row>
    <row r="1640" spans="1:13" ht="14.25" x14ac:dyDescent="0.2">
      <c r="A1640" s="42" t="s">
        <v>41</v>
      </c>
      <c r="B1640" s="42" t="s">
        <v>41</v>
      </c>
      <c r="C1640" s="43" t="s">
        <v>56</v>
      </c>
      <c r="D1640" s="43" t="s">
        <v>2</v>
      </c>
      <c r="E1640" s="45">
        <v>2018</v>
      </c>
      <c r="F1640" s="45" t="s">
        <v>64</v>
      </c>
      <c r="G1640" s="45" t="s">
        <v>159</v>
      </c>
      <c r="H1640" s="45" t="s">
        <v>129</v>
      </c>
      <c r="I1640" s="43" t="s">
        <v>299</v>
      </c>
      <c r="J1640" s="45" t="s">
        <v>544</v>
      </c>
      <c r="K1640" s="45" t="s">
        <v>544</v>
      </c>
      <c r="L1640" s="48">
        <v>2316.0500000000002</v>
      </c>
      <c r="M1640" s="48">
        <v>4617.3799999999992</v>
      </c>
    </row>
    <row r="1641" spans="1:13" ht="14.25" x14ac:dyDescent="0.2">
      <c r="A1641" s="42" t="s">
        <v>41</v>
      </c>
      <c r="B1641" s="42" t="s">
        <v>41</v>
      </c>
      <c r="C1641" s="43" t="s">
        <v>56</v>
      </c>
      <c r="D1641" s="43" t="s">
        <v>2</v>
      </c>
      <c r="E1641" s="45">
        <v>2018</v>
      </c>
      <c r="F1641" s="45" t="s">
        <v>64</v>
      </c>
      <c r="G1641" s="45" t="s">
        <v>159</v>
      </c>
      <c r="H1641" s="45" t="s">
        <v>129</v>
      </c>
      <c r="I1641" s="43" t="s">
        <v>142</v>
      </c>
      <c r="J1641" s="45" t="s">
        <v>544</v>
      </c>
      <c r="K1641" s="45" t="s">
        <v>544</v>
      </c>
      <c r="L1641" s="48">
        <v>2136.89</v>
      </c>
      <c r="M1641" s="48">
        <v>4438.2199999999993</v>
      </c>
    </row>
    <row r="1642" spans="1:13" ht="14.25" x14ac:dyDescent="0.2">
      <c r="A1642" s="42" t="s">
        <v>41</v>
      </c>
      <c r="B1642" s="42" t="s">
        <v>41</v>
      </c>
      <c r="C1642" s="43" t="s">
        <v>56</v>
      </c>
      <c r="D1642" s="43" t="s">
        <v>2</v>
      </c>
      <c r="E1642" s="45">
        <v>2018</v>
      </c>
      <c r="F1642" s="45" t="s">
        <v>64</v>
      </c>
      <c r="G1642" s="45" t="s">
        <v>159</v>
      </c>
      <c r="H1642" s="45" t="s">
        <v>99</v>
      </c>
      <c r="I1642" s="43" t="s">
        <v>302</v>
      </c>
      <c r="J1642" s="45" t="s">
        <v>544</v>
      </c>
      <c r="K1642" s="45" t="s">
        <v>544</v>
      </c>
      <c r="L1642" s="48">
        <v>2091.17</v>
      </c>
      <c r="M1642" s="48">
        <v>5151.99</v>
      </c>
    </row>
    <row r="1643" spans="1:13" ht="14.25" x14ac:dyDescent="0.2">
      <c r="A1643" s="42" t="s">
        <v>41</v>
      </c>
      <c r="B1643" s="42" t="s">
        <v>41</v>
      </c>
      <c r="C1643" s="43" t="s">
        <v>56</v>
      </c>
      <c r="D1643" s="43" t="s">
        <v>2</v>
      </c>
      <c r="E1643" s="45">
        <v>2018</v>
      </c>
      <c r="F1643" s="45" t="s">
        <v>64</v>
      </c>
      <c r="G1643" s="45" t="s">
        <v>159</v>
      </c>
      <c r="H1643" s="45" t="s">
        <v>129</v>
      </c>
      <c r="I1643" s="43" t="s">
        <v>302</v>
      </c>
      <c r="J1643" s="45" t="s">
        <v>544</v>
      </c>
      <c r="K1643" s="45" t="s">
        <v>544</v>
      </c>
      <c r="L1643" s="48">
        <v>2006.28</v>
      </c>
      <c r="M1643" s="48">
        <v>4307.6099999999997</v>
      </c>
    </row>
    <row r="1644" spans="1:13" ht="14.25" x14ac:dyDescent="0.2">
      <c r="A1644" s="42" t="s">
        <v>41</v>
      </c>
      <c r="B1644" s="42" t="s">
        <v>41</v>
      </c>
      <c r="C1644" s="62" t="s">
        <v>58</v>
      </c>
      <c r="D1644" s="43" t="s">
        <v>19</v>
      </c>
      <c r="E1644" s="45">
        <v>2019</v>
      </c>
      <c r="F1644" s="45" t="s">
        <v>74</v>
      </c>
      <c r="G1644" s="45" t="s">
        <v>308</v>
      </c>
      <c r="H1644" s="49" t="s">
        <v>309</v>
      </c>
      <c r="I1644" s="43" t="s">
        <v>114</v>
      </c>
      <c r="J1644" s="45" t="s">
        <v>544</v>
      </c>
      <c r="K1644" s="45" t="s">
        <v>544</v>
      </c>
      <c r="L1644" s="51">
        <v>1570.32</v>
      </c>
      <c r="M1644" s="51">
        <v>2885.27</v>
      </c>
    </row>
    <row r="1645" spans="1:13" ht="14.25" x14ac:dyDescent="0.2">
      <c r="A1645" s="42" t="s">
        <v>41</v>
      </c>
      <c r="B1645" s="42" t="s">
        <v>41</v>
      </c>
      <c r="C1645" s="62" t="s">
        <v>58</v>
      </c>
      <c r="D1645" s="43" t="s">
        <v>19</v>
      </c>
      <c r="E1645" s="45">
        <v>2019</v>
      </c>
      <c r="F1645" s="45" t="s">
        <v>74</v>
      </c>
      <c r="G1645" s="45" t="s">
        <v>308</v>
      </c>
      <c r="H1645" s="49" t="s">
        <v>310</v>
      </c>
      <c r="I1645" s="43" t="s">
        <v>114</v>
      </c>
      <c r="J1645" s="45" t="s">
        <v>544</v>
      </c>
      <c r="K1645" s="45" t="s">
        <v>544</v>
      </c>
      <c r="L1645" s="51">
        <v>1236.43</v>
      </c>
      <c r="M1645" s="51">
        <v>2323.46</v>
      </c>
    </row>
    <row r="1646" spans="1:13" ht="14.25" x14ac:dyDescent="0.2">
      <c r="A1646" s="42" t="s">
        <v>41</v>
      </c>
      <c r="B1646" s="42" t="s">
        <v>41</v>
      </c>
      <c r="C1646" s="62" t="s">
        <v>58</v>
      </c>
      <c r="D1646" s="43" t="s">
        <v>19</v>
      </c>
      <c r="E1646" s="45">
        <v>2019</v>
      </c>
      <c r="F1646" s="45" t="s">
        <v>74</v>
      </c>
      <c r="G1646" s="45" t="s">
        <v>308</v>
      </c>
      <c r="H1646" s="49" t="s">
        <v>310</v>
      </c>
      <c r="I1646" s="43" t="s">
        <v>114</v>
      </c>
      <c r="J1646" s="45" t="s">
        <v>544</v>
      </c>
      <c r="K1646" s="45" t="s">
        <v>544</v>
      </c>
      <c r="L1646" s="51">
        <v>1236.43</v>
      </c>
      <c r="M1646" s="51">
        <v>2323.46</v>
      </c>
    </row>
    <row r="1647" spans="1:13" ht="14.25" x14ac:dyDescent="0.2">
      <c r="A1647" s="42" t="s">
        <v>41</v>
      </c>
      <c r="B1647" s="42" t="s">
        <v>41</v>
      </c>
      <c r="C1647" s="62" t="s">
        <v>58</v>
      </c>
      <c r="D1647" s="43" t="s">
        <v>19</v>
      </c>
      <c r="E1647" s="45">
        <v>2019</v>
      </c>
      <c r="F1647" s="45" t="s">
        <v>74</v>
      </c>
      <c r="G1647" s="45" t="s">
        <v>308</v>
      </c>
      <c r="H1647" s="49" t="s">
        <v>310</v>
      </c>
      <c r="I1647" s="43" t="s">
        <v>114</v>
      </c>
      <c r="J1647" s="45" t="s">
        <v>544</v>
      </c>
      <c r="K1647" s="45" t="s">
        <v>544</v>
      </c>
      <c r="L1647" s="51">
        <v>1236.43</v>
      </c>
      <c r="M1647" s="51">
        <v>2323.46</v>
      </c>
    </row>
    <row r="1648" spans="1:13" ht="14.25" x14ac:dyDescent="0.2">
      <c r="A1648" s="42" t="s">
        <v>41</v>
      </c>
      <c r="B1648" s="42" t="s">
        <v>41</v>
      </c>
      <c r="C1648" s="62" t="s">
        <v>58</v>
      </c>
      <c r="D1648" s="43" t="s">
        <v>19</v>
      </c>
      <c r="E1648" s="45">
        <v>2019</v>
      </c>
      <c r="F1648" s="45" t="s">
        <v>74</v>
      </c>
      <c r="G1648" s="45" t="s">
        <v>308</v>
      </c>
      <c r="H1648" s="49" t="s">
        <v>309</v>
      </c>
      <c r="I1648" s="43" t="s">
        <v>114</v>
      </c>
      <c r="J1648" s="45" t="s">
        <v>544</v>
      </c>
      <c r="K1648" s="45" t="s">
        <v>544</v>
      </c>
      <c r="L1648" s="51">
        <v>1570.32</v>
      </c>
      <c r="M1648" s="51">
        <v>2885.27</v>
      </c>
    </row>
    <row r="1649" spans="1:13" ht="14.25" x14ac:dyDescent="0.2">
      <c r="A1649" s="42" t="s">
        <v>41</v>
      </c>
      <c r="B1649" s="42" t="s">
        <v>41</v>
      </c>
      <c r="C1649" s="62" t="s">
        <v>58</v>
      </c>
      <c r="D1649" s="43" t="s">
        <v>19</v>
      </c>
      <c r="E1649" s="45">
        <v>2019</v>
      </c>
      <c r="F1649" s="45" t="s">
        <v>74</v>
      </c>
      <c r="G1649" s="45" t="s">
        <v>308</v>
      </c>
      <c r="H1649" s="49" t="s">
        <v>310</v>
      </c>
      <c r="I1649" s="43" t="s">
        <v>114</v>
      </c>
      <c r="J1649" s="45" t="s">
        <v>544</v>
      </c>
      <c r="K1649" s="45" t="s">
        <v>544</v>
      </c>
      <c r="L1649" s="51">
        <v>1236.43</v>
      </c>
      <c r="M1649" s="51">
        <v>2323.46</v>
      </c>
    </row>
    <row r="1650" spans="1:13" ht="14.25" x14ac:dyDescent="0.2">
      <c r="A1650" s="42" t="s">
        <v>41</v>
      </c>
      <c r="B1650" s="42" t="s">
        <v>41</v>
      </c>
      <c r="C1650" s="62" t="s">
        <v>58</v>
      </c>
      <c r="D1650" s="43" t="s">
        <v>19</v>
      </c>
      <c r="E1650" s="45">
        <v>2019</v>
      </c>
      <c r="F1650" s="45" t="s">
        <v>74</v>
      </c>
      <c r="G1650" s="45" t="s">
        <v>308</v>
      </c>
      <c r="H1650" s="49" t="s">
        <v>97</v>
      </c>
      <c r="I1650" s="43" t="s">
        <v>114</v>
      </c>
      <c r="J1650" s="45" t="s">
        <v>544</v>
      </c>
      <c r="K1650" s="45" t="s">
        <v>544</v>
      </c>
      <c r="L1650" s="51">
        <v>1972.48</v>
      </c>
      <c r="M1650" s="51">
        <v>3385.2</v>
      </c>
    </row>
    <row r="1651" spans="1:13" ht="14.25" x14ac:dyDescent="0.2">
      <c r="A1651" s="42" t="s">
        <v>41</v>
      </c>
      <c r="B1651" s="42" t="s">
        <v>41</v>
      </c>
      <c r="C1651" s="62" t="s">
        <v>58</v>
      </c>
      <c r="D1651" s="43" t="s">
        <v>19</v>
      </c>
      <c r="E1651" s="45">
        <v>2019</v>
      </c>
      <c r="F1651" s="45" t="s">
        <v>74</v>
      </c>
      <c r="G1651" s="45" t="s">
        <v>308</v>
      </c>
      <c r="H1651" s="49" t="s">
        <v>310</v>
      </c>
      <c r="I1651" s="43" t="s">
        <v>114</v>
      </c>
      <c r="J1651" s="45" t="s">
        <v>544</v>
      </c>
      <c r="K1651" s="45" t="s">
        <v>544</v>
      </c>
      <c r="L1651" s="51">
        <v>1236.43</v>
      </c>
      <c r="M1651" s="51">
        <v>2323.46</v>
      </c>
    </row>
    <row r="1652" spans="1:13" ht="14.25" x14ac:dyDescent="0.2">
      <c r="A1652" s="42" t="s">
        <v>41</v>
      </c>
      <c r="B1652" s="42" t="s">
        <v>41</v>
      </c>
      <c r="C1652" s="43" t="s">
        <v>58</v>
      </c>
      <c r="D1652" s="43" t="s">
        <v>19</v>
      </c>
      <c r="E1652" s="45">
        <v>2019</v>
      </c>
      <c r="F1652" s="45" t="s">
        <v>74</v>
      </c>
      <c r="G1652" s="45" t="s">
        <v>308</v>
      </c>
      <c r="H1652" s="45" t="s">
        <v>310</v>
      </c>
      <c r="I1652" s="43" t="s">
        <v>114</v>
      </c>
      <c r="J1652" s="45" t="s">
        <v>544</v>
      </c>
      <c r="K1652" s="45" t="s">
        <v>544</v>
      </c>
      <c r="L1652" s="48">
        <v>1236.43</v>
      </c>
      <c r="M1652" s="48">
        <v>2323.46</v>
      </c>
    </row>
    <row r="1653" spans="1:13" ht="14.25" x14ac:dyDescent="0.2">
      <c r="A1653" s="42" t="s">
        <v>41</v>
      </c>
      <c r="B1653" s="42" t="s">
        <v>41</v>
      </c>
      <c r="C1653" s="62" t="s">
        <v>58</v>
      </c>
      <c r="D1653" s="43" t="s">
        <v>19</v>
      </c>
      <c r="E1653" s="45">
        <v>2019</v>
      </c>
      <c r="F1653" s="45" t="s">
        <v>74</v>
      </c>
      <c r="G1653" s="45" t="s">
        <v>308</v>
      </c>
      <c r="H1653" s="49" t="s">
        <v>310</v>
      </c>
      <c r="I1653" s="43" t="s">
        <v>114</v>
      </c>
      <c r="J1653" s="45" t="s">
        <v>544</v>
      </c>
      <c r="K1653" s="45" t="s">
        <v>544</v>
      </c>
      <c r="L1653" s="48">
        <v>1236.43</v>
      </c>
      <c r="M1653" s="48">
        <v>2323.46</v>
      </c>
    </row>
    <row r="1654" spans="1:13" ht="14.25" x14ac:dyDescent="0.2">
      <c r="A1654" s="42" t="s">
        <v>41</v>
      </c>
      <c r="B1654" s="42" t="s">
        <v>41</v>
      </c>
      <c r="C1654" s="43" t="s">
        <v>56</v>
      </c>
      <c r="D1654" s="43" t="s">
        <v>21</v>
      </c>
      <c r="E1654" s="45">
        <v>2019</v>
      </c>
      <c r="F1654" s="45" t="s">
        <v>75</v>
      </c>
      <c r="G1654" s="45" t="s">
        <v>312</v>
      </c>
      <c r="H1654" s="45" t="s">
        <v>313</v>
      </c>
      <c r="I1654" s="43" t="s">
        <v>285</v>
      </c>
      <c r="J1654" s="45" t="s">
        <v>544</v>
      </c>
      <c r="K1654" s="45" t="s">
        <v>544</v>
      </c>
      <c r="L1654" s="48">
        <v>2248.5</v>
      </c>
      <c r="M1654" s="48">
        <v>4541.18</v>
      </c>
    </row>
    <row r="1655" spans="1:13" ht="14.25" x14ac:dyDescent="0.2">
      <c r="A1655" s="42" t="s">
        <v>41</v>
      </c>
      <c r="B1655" s="42" t="s">
        <v>41</v>
      </c>
      <c r="C1655" s="43" t="s">
        <v>56</v>
      </c>
      <c r="D1655" s="43" t="s">
        <v>21</v>
      </c>
      <c r="E1655" s="45">
        <v>2019</v>
      </c>
      <c r="F1655" s="45" t="s">
        <v>75</v>
      </c>
      <c r="G1655" s="45" t="s">
        <v>312</v>
      </c>
      <c r="H1655" s="45" t="s">
        <v>313</v>
      </c>
      <c r="I1655" s="43" t="s">
        <v>210</v>
      </c>
      <c r="J1655" s="45" t="s">
        <v>544</v>
      </c>
      <c r="K1655" s="45" t="s">
        <v>544</v>
      </c>
      <c r="L1655" s="48">
        <v>2248.5</v>
      </c>
      <c r="M1655" s="48">
        <v>4541.18</v>
      </c>
    </row>
    <row r="1656" spans="1:13" ht="14.25" x14ac:dyDescent="0.2">
      <c r="A1656" s="42" t="s">
        <v>41</v>
      </c>
      <c r="B1656" s="42" t="s">
        <v>41</v>
      </c>
      <c r="C1656" s="43" t="s">
        <v>56</v>
      </c>
      <c r="D1656" s="43" t="s">
        <v>21</v>
      </c>
      <c r="E1656" s="45">
        <v>2019</v>
      </c>
      <c r="F1656" s="45" t="s">
        <v>75</v>
      </c>
      <c r="G1656" s="45" t="s">
        <v>312</v>
      </c>
      <c r="H1656" s="45" t="s">
        <v>313</v>
      </c>
      <c r="I1656" s="43" t="s">
        <v>92</v>
      </c>
      <c r="J1656" s="45" t="s">
        <v>544</v>
      </c>
      <c r="K1656" s="45" t="s">
        <v>544</v>
      </c>
      <c r="L1656" s="48">
        <v>2248.5</v>
      </c>
      <c r="M1656" s="48">
        <v>4541.18</v>
      </c>
    </row>
    <row r="1657" spans="1:13" ht="14.25" x14ac:dyDescent="0.2">
      <c r="A1657" s="42" t="s">
        <v>41</v>
      </c>
      <c r="B1657" s="42" t="s">
        <v>41</v>
      </c>
      <c r="C1657" s="43" t="s">
        <v>56</v>
      </c>
      <c r="D1657" s="43" t="s">
        <v>21</v>
      </c>
      <c r="E1657" s="45">
        <v>2019</v>
      </c>
      <c r="F1657" s="45" t="s">
        <v>75</v>
      </c>
      <c r="G1657" s="45" t="s">
        <v>312</v>
      </c>
      <c r="H1657" s="45" t="s">
        <v>313</v>
      </c>
      <c r="I1657" s="43" t="s">
        <v>243</v>
      </c>
      <c r="J1657" s="45" t="s">
        <v>544</v>
      </c>
      <c r="K1657" s="45" t="s">
        <v>544</v>
      </c>
      <c r="L1657" s="48">
        <v>1326.25</v>
      </c>
      <c r="M1657" s="48">
        <v>2601.58</v>
      </c>
    </row>
    <row r="1658" spans="1:13" ht="14.25" x14ac:dyDescent="0.2">
      <c r="A1658" s="42" t="s">
        <v>41</v>
      </c>
      <c r="B1658" s="42" t="s">
        <v>41</v>
      </c>
      <c r="C1658" s="43" t="s">
        <v>56</v>
      </c>
      <c r="D1658" s="43" t="s">
        <v>21</v>
      </c>
      <c r="E1658" s="45">
        <v>2019</v>
      </c>
      <c r="F1658" s="45" t="s">
        <v>75</v>
      </c>
      <c r="G1658" s="45" t="s">
        <v>312</v>
      </c>
      <c r="H1658" s="45" t="s">
        <v>313</v>
      </c>
      <c r="I1658" s="43" t="s">
        <v>243</v>
      </c>
      <c r="J1658" s="45" t="s">
        <v>544</v>
      </c>
      <c r="K1658" s="45" t="s">
        <v>544</v>
      </c>
      <c r="L1658" s="48">
        <v>1326.25</v>
      </c>
      <c r="M1658" s="48">
        <v>2601.58</v>
      </c>
    </row>
    <row r="1659" spans="1:13" ht="14.25" x14ac:dyDescent="0.2">
      <c r="A1659" s="42" t="s">
        <v>41</v>
      </c>
      <c r="B1659" s="42" t="s">
        <v>41</v>
      </c>
      <c r="C1659" s="43" t="s">
        <v>56</v>
      </c>
      <c r="D1659" s="43" t="s">
        <v>21</v>
      </c>
      <c r="E1659" s="45">
        <v>2019</v>
      </c>
      <c r="F1659" s="45" t="s">
        <v>75</v>
      </c>
      <c r="G1659" s="45" t="s">
        <v>312</v>
      </c>
      <c r="H1659" s="45" t="s">
        <v>313</v>
      </c>
      <c r="I1659" s="43" t="s">
        <v>92</v>
      </c>
      <c r="J1659" s="45" t="s">
        <v>544</v>
      </c>
      <c r="K1659" s="45" t="s">
        <v>544</v>
      </c>
      <c r="L1659" s="48">
        <v>1326.25</v>
      </c>
      <c r="M1659" s="48">
        <v>2601.58</v>
      </c>
    </row>
    <row r="1660" spans="1:13" ht="14.25" x14ac:dyDescent="0.2">
      <c r="A1660" s="42" t="s">
        <v>41</v>
      </c>
      <c r="B1660" s="42" t="s">
        <v>41</v>
      </c>
      <c r="C1660" s="43" t="s">
        <v>56</v>
      </c>
      <c r="D1660" s="43" t="s">
        <v>21</v>
      </c>
      <c r="E1660" s="45">
        <v>2019</v>
      </c>
      <c r="F1660" s="45" t="s">
        <v>75</v>
      </c>
      <c r="G1660" s="45" t="s">
        <v>312</v>
      </c>
      <c r="H1660" s="45" t="s">
        <v>313</v>
      </c>
      <c r="I1660" s="43" t="s">
        <v>116</v>
      </c>
      <c r="J1660" s="45" t="s">
        <v>544</v>
      </c>
      <c r="K1660" s="45" t="s">
        <v>544</v>
      </c>
      <c r="L1660" s="48">
        <v>1326.25</v>
      </c>
      <c r="M1660" s="48">
        <v>2601.58</v>
      </c>
    </row>
    <row r="1661" spans="1:13" ht="14.25" x14ac:dyDescent="0.2">
      <c r="A1661" s="42" t="s">
        <v>41</v>
      </c>
      <c r="B1661" s="42" t="s">
        <v>41</v>
      </c>
      <c r="C1661" s="43" t="s">
        <v>56</v>
      </c>
      <c r="D1661" s="43" t="s">
        <v>21</v>
      </c>
      <c r="E1661" s="45">
        <v>2019</v>
      </c>
      <c r="F1661" s="45" t="s">
        <v>75</v>
      </c>
      <c r="G1661" s="45" t="s">
        <v>312</v>
      </c>
      <c r="H1661" s="45" t="s">
        <v>313</v>
      </c>
      <c r="I1661" s="43" t="s">
        <v>92</v>
      </c>
      <c r="J1661" s="45" t="s">
        <v>544</v>
      </c>
      <c r="K1661" s="45" t="s">
        <v>544</v>
      </c>
      <c r="L1661" s="48">
        <v>1236.43</v>
      </c>
      <c r="M1661" s="48">
        <v>3029.39</v>
      </c>
    </row>
    <row r="1662" spans="1:13" ht="14.25" x14ac:dyDescent="0.2">
      <c r="A1662" s="42" t="s">
        <v>41</v>
      </c>
      <c r="B1662" s="42" t="s">
        <v>41</v>
      </c>
      <c r="C1662" s="43" t="s">
        <v>56</v>
      </c>
      <c r="D1662" s="43" t="s">
        <v>21</v>
      </c>
      <c r="E1662" s="45">
        <v>2019</v>
      </c>
      <c r="F1662" s="45" t="s">
        <v>75</v>
      </c>
      <c r="G1662" s="45" t="s">
        <v>312</v>
      </c>
      <c r="H1662" s="45" t="s">
        <v>313</v>
      </c>
      <c r="I1662" s="43" t="s">
        <v>92</v>
      </c>
      <c r="J1662" s="45" t="s">
        <v>544</v>
      </c>
      <c r="K1662" s="45" t="s">
        <v>544</v>
      </c>
      <c r="L1662" s="48">
        <v>1236.43</v>
      </c>
      <c r="M1662" s="48">
        <v>3029.39</v>
      </c>
    </row>
    <row r="1663" spans="1:13" ht="14.25" x14ac:dyDescent="0.2">
      <c r="A1663" s="42" t="s">
        <v>41</v>
      </c>
      <c r="B1663" s="42" t="s">
        <v>41</v>
      </c>
      <c r="C1663" s="43" t="s">
        <v>56</v>
      </c>
      <c r="D1663" s="43" t="s">
        <v>21</v>
      </c>
      <c r="E1663" s="45">
        <v>2019</v>
      </c>
      <c r="F1663" s="45" t="s">
        <v>75</v>
      </c>
      <c r="G1663" s="45" t="s">
        <v>312</v>
      </c>
      <c r="H1663" s="45" t="s">
        <v>313</v>
      </c>
      <c r="I1663" s="43" t="s">
        <v>92</v>
      </c>
      <c r="J1663" s="45" t="s">
        <v>544</v>
      </c>
      <c r="K1663" s="45" t="s">
        <v>544</v>
      </c>
      <c r="L1663" s="48">
        <v>1236.43</v>
      </c>
      <c r="M1663" s="48">
        <v>3029.39</v>
      </c>
    </row>
    <row r="1664" spans="1:13" ht="14.25" x14ac:dyDescent="0.2">
      <c r="A1664" s="42" t="s">
        <v>41</v>
      </c>
      <c r="B1664" s="42" t="s">
        <v>41</v>
      </c>
      <c r="C1664" s="43" t="s">
        <v>56</v>
      </c>
      <c r="D1664" s="43" t="s">
        <v>21</v>
      </c>
      <c r="E1664" s="45">
        <v>2019</v>
      </c>
      <c r="F1664" s="45" t="s">
        <v>75</v>
      </c>
      <c r="G1664" s="45" t="s">
        <v>312</v>
      </c>
      <c r="H1664" s="45" t="s">
        <v>313</v>
      </c>
      <c r="I1664" s="43" t="s">
        <v>92</v>
      </c>
      <c r="J1664" s="45" t="s">
        <v>544</v>
      </c>
      <c r="K1664" s="45" t="s">
        <v>544</v>
      </c>
      <c r="L1664" s="48">
        <v>1236.43</v>
      </c>
      <c r="M1664" s="48">
        <v>3029.39</v>
      </c>
    </row>
    <row r="1665" spans="1:13" ht="14.25" x14ac:dyDescent="0.2">
      <c r="A1665" s="42" t="s">
        <v>41</v>
      </c>
      <c r="B1665" s="42" t="s">
        <v>41</v>
      </c>
      <c r="C1665" s="43" t="s">
        <v>56</v>
      </c>
      <c r="D1665" s="43" t="s">
        <v>21</v>
      </c>
      <c r="E1665" s="45">
        <v>2019</v>
      </c>
      <c r="F1665" s="45" t="s">
        <v>75</v>
      </c>
      <c r="G1665" s="45" t="s">
        <v>312</v>
      </c>
      <c r="H1665" s="45" t="s">
        <v>313</v>
      </c>
      <c r="I1665" s="43" t="s">
        <v>136</v>
      </c>
      <c r="J1665" s="45" t="s">
        <v>544</v>
      </c>
      <c r="K1665" s="45" t="s">
        <v>544</v>
      </c>
      <c r="L1665" s="48">
        <v>1236.43</v>
      </c>
      <c r="M1665" s="48">
        <v>3029.39</v>
      </c>
    </row>
    <row r="1666" spans="1:13" ht="14.25" x14ac:dyDescent="0.2">
      <c r="A1666" s="42" t="s">
        <v>41</v>
      </c>
      <c r="B1666" s="42" t="s">
        <v>41</v>
      </c>
      <c r="C1666" s="43" t="s">
        <v>56</v>
      </c>
      <c r="D1666" s="43" t="s">
        <v>21</v>
      </c>
      <c r="E1666" s="45">
        <v>2019</v>
      </c>
      <c r="F1666" s="45" t="s">
        <v>75</v>
      </c>
      <c r="G1666" s="45" t="s">
        <v>312</v>
      </c>
      <c r="H1666" s="45" t="s">
        <v>313</v>
      </c>
      <c r="I1666" s="43" t="s">
        <v>110</v>
      </c>
      <c r="J1666" s="45" t="s">
        <v>544</v>
      </c>
      <c r="K1666" s="45" t="s">
        <v>544</v>
      </c>
      <c r="L1666" s="48">
        <v>1236.43</v>
      </c>
      <c r="M1666" s="48">
        <v>3029.39</v>
      </c>
    </row>
    <row r="1667" spans="1:13" ht="14.25" x14ac:dyDescent="0.2">
      <c r="A1667" s="42" t="s">
        <v>41</v>
      </c>
      <c r="B1667" s="42" t="s">
        <v>41</v>
      </c>
      <c r="C1667" s="43" t="s">
        <v>56</v>
      </c>
      <c r="D1667" s="43" t="s">
        <v>21</v>
      </c>
      <c r="E1667" s="45">
        <v>2019</v>
      </c>
      <c r="F1667" s="45" t="s">
        <v>75</v>
      </c>
      <c r="G1667" s="45" t="s">
        <v>312</v>
      </c>
      <c r="H1667" s="45" t="s">
        <v>313</v>
      </c>
      <c r="I1667" s="43" t="s">
        <v>119</v>
      </c>
      <c r="J1667" s="45" t="s">
        <v>544</v>
      </c>
      <c r="K1667" s="45" t="s">
        <v>544</v>
      </c>
      <c r="L1667" s="48">
        <v>1236.43</v>
      </c>
      <c r="M1667" s="48">
        <v>3029.39</v>
      </c>
    </row>
    <row r="1668" spans="1:13" ht="14.25" x14ac:dyDescent="0.2">
      <c r="A1668" s="42" t="s">
        <v>41</v>
      </c>
      <c r="B1668" s="42" t="s">
        <v>41</v>
      </c>
      <c r="C1668" s="43" t="s">
        <v>56</v>
      </c>
      <c r="D1668" s="43" t="s">
        <v>21</v>
      </c>
      <c r="E1668" s="45">
        <v>2019</v>
      </c>
      <c r="F1668" s="45" t="s">
        <v>75</v>
      </c>
      <c r="G1668" s="45" t="s">
        <v>312</v>
      </c>
      <c r="H1668" s="45" t="s">
        <v>313</v>
      </c>
      <c r="I1668" s="43" t="s">
        <v>111</v>
      </c>
      <c r="J1668" s="45" t="s">
        <v>544</v>
      </c>
      <c r="K1668" s="45" t="s">
        <v>544</v>
      </c>
      <c r="L1668" s="48">
        <v>1236.43</v>
      </c>
      <c r="M1668" s="48">
        <v>3029.39</v>
      </c>
    </row>
    <row r="1669" spans="1:13" ht="14.25" x14ac:dyDescent="0.2">
      <c r="A1669" s="42" t="s">
        <v>41</v>
      </c>
      <c r="B1669" s="42" t="s">
        <v>41</v>
      </c>
      <c r="C1669" s="43" t="s">
        <v>56</v>
      </c>
      <c r="D1669" s="43" t="s">
        <v>21</v>
      </c>
      <c r="E1669" s="45">
        <v>2019</v>
      </c>
      <c r="F1669" s="45" t="s">
        <v>75</v>
      </c>
      <c r="G1669" s="45" t="s">
        <v>312</v>
      </c>
      <c r="H1669" s="45" t="s">
        <v>313</v>
      </c>
      <c r="I1669" s="43" t="s">
        <v>210</v>
      </c>
      <c r="J1669" s="45" t="s">
        <v>544</v>
      </c>
      <c r="K1669" s="45" t="s">
        <v>544</v>
      </c>
      <c r="L1669" s="48">
        <v>1236.43</v>
      </c>
      <c r="M1669" s="48">
        <v>3029.39</v>
      </c>
    </row>
    <row r="1670" spans="1:13" ht="14.25" x14ac:dyDescent="0.2">
      <c r="A1670" s="42" t="s">
        <v>41</v>
      </c>
      <c r="B1670" s="42" t="s">
        <v>41</v>
      </c>
      <c r="C1670" s="43" t="s">
        <v>56</v>
      </c>
      <c r="D1670" s="43" t="s">
        <v>21</v>
      </c>
      <c r="E1670" s="45">
        <v>2019</v>
      </c>
      <c r="F1670" s="45" t="s">
        <v>75</v>
      </c>
      <c r="G1670" s="45" t="s">
        <v>312</v>
      </c>
      <c r="H1670" s="45" t="s">
        <v>313</v>
      </c>
      <c r="I1670" s="43" t="s">
        <v>92</v>
      </c>
      <c r="J1670" s="45" t="s">
        <v>544</v>
      </c>
      <c r="K1670" s="45" t="s">
        <v>544</v>
      </c>
      <c r="L1670" s="48">
        <v>1236.43</v>
      </c>
      <c r="M1670" s="48">
        <v>3029.39</v>
      </c>
    </row>
    <row r="1671" spans="1:13" ht="14.25" x14ac:dyDescent="0.2">
      <c r="A1671" s="42" t="s">
        <v>41</v>
      </c>
      <c r="B1671" s="42" t="s">
        <v>41</v>
      </c>
      <c r="C1671" s="43" t="s">
        <v>56</v>
      </c>
      <c r="D1671" s="43" t="s">
        <v>21</v>
      </c>
      <c r="E1671" s="45">
        <v>2019</v>
      </c>
      <c r="F1671" s="45" t="s">
        <v>75</v>
      </c>
      <c r="G1671" s="45" t="s">
        <v>312</v>
      </c>
      <c r="H1671" s="45" t="s">
        <v>313</v>
      </c>
      <c r="I1671" s="43" t="s">
        <v>128</v>
      </c>
      <c r="J1671" s="45" t="s">
        <v>544</v>
      </c>
      <c r="K1671" s="45" t="s">
        <v>544</v>
      </c>
      <c r="L1671" s="48">
        <v>1236.43</v>
      </c>
      <c r="M1671" s="48">
        <v>3029.39</v>
      </c>
    </row>
    <row r="1672" spans="1:13" ht="14.25" x14ac:dyDescent="0.2">
      <c r="A1672" s="42" t="s">
        <v>41</v>
      </c>
      <c r="B1672" s="42" t="s">
        <v>41</v>
      </c>
      <c r="C1672" s="43" t="s">
        <v>56</v>
      </c>
      <c r="D1672" s="43" t="s">
        <v>21</v>
      </c>
      <c r="E1672" s="45">
        <v>2019</v>
      </c>
      <c r="F1672" s="45" t="s">
        <v>75</v>
      </c>
      <c r="G1672" s="45" t="s">
        <v>312</v>
      </c>
      <c r="H1672" s="45" t="s">
        <v>313</v>
      </c>
      <c r="I1672" s="43" t="s">
        <v>92</v>
      </c>
      <c r="J1672" s="45" t="s">
        <v>544</v>
      </c>
      <c r="K1672" s="45" t="s">
        <v>544</v>
      </c>
      <c r="L1672" s="48">
        <v>1236.43</v>
      </c>
      <c r="M1672" s="48">
        <v>3029.39</v>
      </c>
    </row>
    <row r="1673" spans="1:13" ht="14.25" x14ac:dyDescent="0.2">
      <c r="A1673" s="42" t="s">
        <v>41</v>
      </c>
      <c r="B1673" s="42" t="s">
        <v>41</v>
      </c>
      <c r="C1673" s="43" t="s">
        <v>56</v>
      </c>
      <c r="D1673" s="43" t="s">
        <v>21</v>
      </c>
      <c r="E1673" s="45">
        <v>2019</v>
      </c>
      <c r="F1673" s="45" t="s">
        <v>75</v>
      </c>
      <c r="G1673" s="45" t="s">
        <v>312</v>
      </c>
      <c r="H1673" s="45" t="s">
        <v>313</v>
      </c>
      <c r="I1673" s="43" t="s">
        <v>92</v>
      </c>
      <c r="J1673" s="45" t="s">
        <v>544</v>
      </c>
      <c r="K1673" s="45" t="s">
        <v>544</v>
      </c>
      <c r="L1673" s="48">
        <v>1236.43</v>
      </c>
      <c r="M1673" s="48">
        <v>3029.39</v>
      </c>
    </row>
    <row r="1674" spans="1:13" ht="14.25" x14ac:dyDescent="0.2">
      <c r="A1674" s="42" t="s">
        <v>41</v>
      </c>
      <c r="B1674" s="42" t="s">
        <v>41</v>
      </c>
      <c r="C1674" s="43" t="s">
        <v>56</v>
      </c>
      <c r="D1674" s="43" t="s">
        <v>21</v>
      </c>
      <c r="E1674" s="45">
        <v>2019</v>
      </c>
      <c r="F1674" s="45" t="s">
        <v>75</v>
      </c>
      <c r="G1674" s="45" t="s">
        <v>312</v>
      </c>
      <c r="H1674" s="45" t="s">
        <v>313</v>
      </c>
      <c r="I1674" s="43" t="s">
        <v>119</v>
      </c>
      <c r="J1674" s="45" t="s">
        <v>544</v>
      </c>
      <c r="K1674" s="45" t="s">
        <v>544</v>
      </c>
      <c r="L1674" s="48">
        <v>1236.43</v>
      </c>
      <c r="M1674" s="48">
        <v>3029.39</v>
      </c>
    </row>
    <row r="1675" spans="1:13" ht="14.25" x14ac:dyDescent="0.2">
      <c r="A1675" s="42" t="s">
        <v>41</v>
      </c>
      <c r="B1675" s="42" t="s">
        <v>41</v>
      </c>
      <c r="C1675" s="43" t="s">
        <v>56</v>
      </c>
      <c r="D1675" s="43" t="s">
        <v>21</v>
      </c>
      <c r="E1675" s="45">
        <v>2019</v>
      </c>
      <c r="F1675" s="45" t="s">
        <v>75</v>
      </c>
      <c r="G1675" s="45" t="s">
        <v>312</v>
      </c>
      <c r="H1675" s="45" t="s">
        <v>313</v>
      </c>
      <c r="I1675" s="43" t="s">
        <v>84</v>
      </c>
      <c r="J1675" s="45" t="s">
        <v>544</v>
      </c>
      <c r="K1675" s="45" t="s">
        <v>544</v>
      </c>
      <c r="L1675" s="48">
        <v>1236.43</v>
      </c>
      <c r="M1675" s="48">
        <v>3029.39</v>
      </c>
    </row>
    <row r="1676" spans="1:13" ht="14.25" x14ac:dyDescent="0.2">
      <c r="A1676" s="42" t="s">
        <v>41</v>
      </c>
      <c r="B1676" s="42" t="s">
        <v>41</v>
      </c>
      <c r="C1676" s="43" t="s">
        <v>56</v>
      </c>
      <c r="D1676" s="43" t="s">
        <v>21</v>
      </c>
      <c r="E1676" s="45">
        <v>2019</v>
      </c>
      <c r="F1676" s="45" t="s">
        <v>75</v>
      </c>
      <c r="G1676" s="45" t="s">
        <v>312</v>
      </c>
      <c r="H1676" s="45" t="s">
        <v>313</v>
      </c>
      <c r="I1676" s="43" t="s">
        <v>128</v>
      </c>
      <c r="J1676" s="45" t="s">
        <v>544</v>
      </c>
      <c r="K1676" s="45" t="s">
        <v>544</v>
      </c>
      <c r="L1676" s="48">
        <v>1236.43</v>
      </c>
      <c r="M1676" s="48">
        <v>3029.39</v>
      </c>
    </row>
    <row r="1677" spans="1:13" ht="14.25" x14ac:dyDescent="0.2">
      <c r="A1677" s="42" t="s">
        <v>41</v>
      </c>
      <c r="B1677" s="42" t="s">
        <v>41</v>
      </c>
      <c r="C1677" s="43" t="s">
        <v>56</v>
      </c>
      <c r="D1677" s="43" t="s">
        <v>21</v>
      </c>
      <c r="E1677" s="45">
        <v>2019</v>
      </c>
      <c r="F1677" s="45" t="s">
        <v>75</v>
      </c>
      <c r="G1677" s="45" t="s">
        <v>312</v>
      </c>
      <c r="H1677" s="45" t="s">
        <v>313</v>
      </c>
      <c r="I1677" s="43" t="s">
        <v>92</v>
      </c>
      <c r="J1677" s="45" t="s">
        <v>544</v>
      </c>
      <c r="K1677" s="45" t="s">
        <v>544</v>
      </c>
      <c r="L1677" s="48">
        <v>1236.43</v>
      </c>
      <c r="M1677" s="48">
        <v>3029.39</v>
      </c>
    </row>
    <row r="1678" spans="1:13" ht="14.25" x14ac:dyDescent="0.2">
      <c r="A1678" s="42" t="s">
        <v>41</v>
      </c>
      <c r="B1678" s="42" t="s">
        <v>41</v>
      </c>
      <c r="C1678" s="43" t="s">
        <v>56</v>
      </c>
      <c r="D1678" s="43" t="s">
        <v>21</v>
      </c>
      <c r="E1678" s="45">
        <v>2019</v>
      </c>
      <c r="F1678" s="45" t="s">
        <v>75</v>
      </c>
      <c r="G1678" s="45" t="s">
        <v>312</v>
      </c>
      <c r="H1678" s="45" t="s">
        <v>313</v>
      </c>
      <c r="I1678" s="43" t="s">
        <v>92</v>
      </c>
      <c r="J1678" s="45" t="s">
        <v>544</v>
      </c>
      <c r="K1678" s="45" t="s">
        <v>544</v>
      </c>
      <c r="L1678" s="48">
        <v>1236.43</v>
      </c>
      <c r="M1678" s="48">
        <v>3029.39</v>
      </c>
    </row>
    <row r="1679" spans="1:13" ht="14.25" x14ac:dyDescent="0.2">
      <c r="A1679" s="42" t="s">
        <v>41</v>
      </c>
      <c r="B1679" s="42" t="s">
        <v>41</v>
      </c>
      <c r="C1679" s="43" t="s">
        <v>56</v>
      </c>
      <c r="D1679" s="43" t="s">
        <v>21</v>
      </c>
      <c r="E1679" s="45">
        <v>2019</v>
      </c>
      <c r="F1679" s="45" t="s">
        <v>75</v>
      </c>
      <c r="G1679" s="45" t="s">
        <v>312</v>
      </c>
      <c r="H1679" s="45" t="s">
        <v>313</v>
      </c>
      <c r="I1679" s="43" t="s">
        <v>242</v>
      </c>
      <c r="J1679" s="45" t="s">
        <v>544</v>
      </c>
      <c r="K1679" s="45" t="s">
        <v>544</v>
      </c>
      <c r="L1679" s="48">
        <v>1236.43</v>
      </c>
      <c r="M1679" s="48">
        <v>3029.39</v>
      </c>
    </row>
    <row r="1680" spans="1:13" ht="14.25" x14ac:dyDescent="0.2">
      <c r="A1680" s="42" t="s">
        <v>41</v>
      </c>
      <c r="B1680" s="42" t="s">
        <v>41</v>
      </c>
      <c r="C1680" s="43" t="s">
        <v>56</v>
      </c>
      <c r="D1680" s="43" t="s">
        <v>21</v>
      </c>
      <c r="E1680" s="45">
        <v>2019</v>
      </c>
      <c r="F1680" s="45" t="s">
        <v>75</v>
      </c>
      <c r="G1680" s="45" t="s">
        <v>312</v>
      </c>
      <c r="H1680" s="45" t="s">
        <v>313</v>
      </c>
      <c r="I1680" s="43" t="s">
        <v>116</v>
      </c>
      <c r="J1680" s="45" t="s">
        <v>544</v>
      </c>
      <c r="K1680" s="45" t="s">
        <v>544</v>
      </c>
      <c r="L1680" s="48">
        <v>1236.43</v>
      </c>
      <c r="M1680" s="48">
        <v>3029.39</v>
      </c>
    </row>
    <row r="1681" spans="1:13" ht="14.25" x14ac:dyDescent="0.2">
      <c r="A1681" s="42" t="s">
        <v>41</v>
      </c>
      <c r="B1681" s="42" t="s">
        <v>41</v>
      </c>
      <c r="C1681" s="43" t="s">
        <v>56</v>
      </c>
      <c r="D1681" s="43" t="s">
        <v>21</v>
      </c>
      <c r="E1681" s="45">
        <v>2019</v>
      </c>
      <c r="F1681" s="45" t="s">
        <v>75</v>
      </c>
      <c r="G1681" s="45" t="s">
        <v>312</v>
      </c>
      <c r="H1681" s="45" t="s">
        <v>313</v>
      </c>
      <c r="I1681" s="43" t="s">
        <v>92</v>
      </c>
      <c r="J1681" s="45" t="s">
        <v>544</v>
      </c>
      <c r="K1681" s="45" t="s">
        <v>544</v>
      </c>
      <c r="L1681" s="48">
        <v>1236.43</v>
      </c>
      <c r="M1681" s="48">
        <v>3029.39</v>
      </c>
    </row>
    <row r="1682" spans="1:13" ht="14.25" x14ac:dyDescent="0.2">
      <c r="A1682" s="42" t="s">
        <v>41</v>
      </c>
      <c r="B1682" s="42" t="s">
        <v>41</v>
      </c>
      <c r="C1682" s="43" t="s">
        <v>56</v>
      </c>
      <c r="D1682" s="43" t="s">
        <v>21</v>
      </c>
      <c r="E1682" s="45">
        <v>2019</v>
      </c>
      <c r="F1682" s="45" t="s">
        <v>75</v>
      </c>
      <c r="G1682" s="45" t="s">
        <v>312</v>
      </c>
      <c r="H1682" s="45" t="s">
        <v>313</v>
      </c>
      <c r="I1682" s="43" t="s">
        <v>292</v>
      </c>
      <c r="J1682" s="45" t="s">
        <v>544</v>
      </c>
      <c r="K1682" s="45" t="s">
        <v>544</v>
      </c>
      <c r="L1682" s="48">
        <v>1236.43</v>
      </c>
      <c r="M1682" s="48">
        <v>3029.39</v>
      </c>
    </row>
    <row r="1683" spans="1:13" ht="14.25" x14ac:dyDescent="0.2">
      <c r="A1683" s="42" t="s">
        <v>41</v>
      </c>
      <c r="B1683" s="42" t="s">
        <v>41</v>
      </c>
      <c r="C1683" s="43" t="s">
        <v>56</v>
      </c>
      <c r="D1683" s="43" t="s">
        <v>21</v>
      </c>
      <c r="E1683" s="45">
        <v>2019</v>
      </c>
      <c r="F1683" s="45" t="s">
        <v>75</v>
      </c>
      <c r="G1683" s="45" t="s">
        <v>312</v>
      </c>
      <c r="H1683" s="45" t="s">
        <v>313</v>
      </c>
      <c r="I1683" s="43" t="s">
        <v>314</v>
      </c>
      <c r="J1683" s="45" t="s">
        <v>544</v>
      </c>
      <c r="K1683" s="45" t="s">
        <v>544</v>
      </c>
      <c r="L1683" s="48">
        <v>1236.43</v>
      </c>
      <c r="M1683" s="48">
        <v>3029.39</v>
      </c>
    </row>
    <row r="1684" spans="1:13" ht="14.25" x14ac:dyDescent="0.2">
      <c r="A1684" s="42" t="s">
        <v>41</v>
      </c>
      <c r="B1684" s="42" t="s">
        <v>41</v>
      </c>
      <c r="C1684" s="43" t="s">
        <v>56</v>
      </c>
      <c r="D1684" s="43" t="s">
        <v>21</v>
      </c>
      <c r="E1684" s="45">
        <v>2019</v>
      </c>
      <c r="F1684" s="45" t="s">
        <v>75</v>
      </c>
      <c r="G1684" s="45" t="s">
        <v>312</v>
      </c>
      <c r="H1684" s="45" t="s">
        <v>313</v>
      </c>
      <c r="I1684" s="43" t="s">
        <v>116</v>
      </c>
      <c r="J1684" s="45" t="s">
        <v>544</v>
      </c>
      <c r="K1684" s="45" t="s">
        <v>544</v>
      </c>
      <c r="L1684" s="48">
        <v>1236.43</v>
      </c>
      <c r="M1684" s="48">
        <v>3029.39</v>
      </c>
    </row>
    <row r="1685" spans="1:13" ht="14.25" x14ac:dyDescent="0.2">
      <c r="A1685" s="42" t="s">
        <v>41</v>
      </c>
      <c r="B1685" s="42" t="s">
        <v>41</v>
      </c>
      <c r="C1685" s="43" t="s">
        <v>56</v>
      </c>
      <c r="D1685" s="43" t="s">
        <v>21</v>
      </c>
      <c r="E1685" s="45">
        <v>2019</v>
      </c>
      <c r="F1685" s="45" t="s">
        <v>75</v>
      </c>
      <c r="G1685" s="45" t="s">
        <v>312</v>
      </c>
      <c r="H1685" s="45" t="s">
        <v>313</v>
      </c>
      <c r="I1685" s="43" t="s">
        <v>134</v>
      </c>
      <c r="J1685" s="45" t="s">
        <v>544</v>
      </c>
      <c r="K1685" s="45" t="s">
        <v>544</v>
      </c>
      <c r="L1685" s="48">
        <v>1236.43</v>
      </c>
      <c r="M1685" s="48">
        <v>3029.39</v>
      </c>
    </row>
    <row r="1686" spans="1:13" ht="14.25" x14ac:dyDescent="0.2">
      <c r="A1686" s="42" t="s">
        <v>41</v>
      </c>
      <c r="B1686" s="42" t="s">
        <v>41</v>
      </c>
      <c r="C1686" s="43" t="s">
        <v>56</v>
      </c>
      <c r="D1686" s="43" t="s">
        <v>21</v>
      </c>
      <c r="E1686" s="45">
        <v>2019</v>
      </c>
      <c r="F1686" s="45" t="s">
        <v>75</v>
      </c>
      <c r="G1686" s="45" t="s">
        <v>312</v>
      </c>
      <c r="H1686" s="45" t="s">
        <v>315</v>
      </c>
      <c r="I1686" s="43" t="s">
        <v>92</v>
      </c>
      <c r="J1686" s="45" t="s">
        <v>544</v>
      </c>
      <c r="K1686" s="45" t="s">
        <v>544</v>
      </c>
      <c r="L1686" s="48">
        <v>1543.01</v>
      </c>
      <c r="M1686" s="48">
        <v>3024.26</v>
      </c>
    </row>
    <row r="1687" spans="1:13" ht="14.25" x14ac:dyDescent="0.2">
      <c r="A1687" s="42" t="s">
        <v>41</v>
      </c>
      <c r="B1687" s="42" t="s">
        <v>41</v>
      </c>
      <c r="C1687" s="43" t="s">
        <v>56</v>
      </c>
      <c r="D1687" s="43" t="s">
        <v>21</v>
      </c>
      <c r="E1687" s="45">
        <v>2019</v>
      </c>
      <c r="F1687" s="45" t="s">
        <v>75</v>
      </c>
      <c r="G1687" s="45" t="s">
        <v>312</v>
      </c>
      <c r="H1687" s="45" t="s">
        <v>313</v>
      </c>
      <c r="I1687" s="43" t="s">
        <v>92</v>
      </c>
      <c r="J1687" s="45" t="s">
        <v>544</v>
      </c>
      <c r="K1687" s="45" t="s">
        <v>544</v>
      </c>
      <c r="L1687" s="48">
        <v>1236.43</v>
      </c>
      <c r="M1687" s="48">
        <v>3029.39</v>
      </c>
    </row>
    <row r="1688" spans="1:13" ht="14.25" x14ac:dyDescent="0.2">
      <c r="A1688" s="42" t="s">
        <v>41</v>
      </c>
      <c r="B1688" s="42" t="s">
        <v>41</v>
      </c>
      <c r="C1688" s="43" t="s">
        <v>56</v>
      </c>
      <c r="D1688" s="43" t="s">
        <v>21</v>
      </c>
      <c r="E1688" s="45">
        <v>2019</v>
      </c>
      <c r="F1688" s="45" t="s">
        <v>75</v>
      </c>
      <c r="G1688" s="45" t="s">
        <v>312</v>
      </c>
      <c r="H1688" s="45" t="s">
        <v>313</v>
      </c>
      <c r="I1688" s="43" t="s">
        <v>92</v>
      </c>
      <c r="J1688" s="45" t="s">
        <v>544</v>
      </c>
      <c r="K1688" s="45" t="s">
        <v>544</v>
      </c>
      <c r="L1688" s="48">
        <v>1236.43</v>
      </c>
      <c r="M1688" s="48">
        <v>3029.39</v>
      </c>
    </row>
    <row r="1689" spans="1:13" ht="14.25" x14ac:dyDescent="0.2">
      <c r="A1689" s="42" t="s">
        <v>41</v>
      </c>
      <c r="B1689" s="42" t="s">
        <v>41</v>
      </c>
      <c r="C1689" s="43" t="s">
        <v>56</v>
      </c>
      <c r="D1689" s="43" t="s">
        <v>21</v>
      </c>
      <c r="E1689" s="45">
        <v>2019</v>
      </c>
      <c r="F1689" s="45" t="s">
        <v>75</v>
      </c>
      <c r="G1689" s="45" t="s">
        <v>312</v>
      </c>
      <c r="H1689" s="45" t="s">
        <v>313</v>
      </c>
      <c r="I1689" s="43" t="s">
        <v>92</v>
      </c>
      <c r="J1689" s="45" t="s">
        <v>544</v>
      </c>
      <c r="K1689" s="45" t="s">
        <v>544</v>
      </c>
      <c r="L1689" s="48">
        <v>1236.43</v>
      </c>
      <c r="M1689" s="48">
        <v>3029.39</v>
      </c>
    </row>
    <row r="1690" spans="1:13" ht="14.25" x14ac:dyDescent="0.2">
      <c r="A1690" s="42" t="s">
        <v>41</v>
      </c>
      <c r="B1690" s="42" t="s">
        <v>41</v>
      </c>
      <c r="C1690" s="43" t="s">
        <v>56</v>
      </c>
      <c r="D1690" s="43" t="s">
        <v>21</v>
      </c>
      <c r="E1690" s="45">
        <v>2019</v>
      </c>
      <c r="F1690" s="45" t="s">
        <v>75</v>
      </c>
      <c r="G1690" s="45" t="s">
        <v>312</v>
      </c>
      <c r="H1690" s="45" t="s">
        <v>313</v>
      </c>
      <c r="I1690" s="43" t="s">
        <v>92</v>
      </c>
      <c r="J1690" s="45" t="s">
        <v>544</v>
      </c>
      <c r="K1690" s="45" t="s">
        <v>544</v>
      </c>
      <c r="L1690" s="48">
        <v>1236.43</v>
      </c>
      <c r="M1690" s="48">
        <v>3029.39</v>
      </c>
    </row>
    <row r="1691" spans="1:13" ht="14.25" x14ac:dyDescent="0.2">
      <c r="A1691" s="42" t="s">
        <v>41</v>
      </c>
      <c r="B1691" s="42" t="s">
        <v>41</v>
      </c>
      <c r="C1691" s="43" t="s">
        <v>56</v>
      </c>
      <c r="D1691" s="43" t="s">
        <v>21</v>
      </c>
      <c r="E1691" s="45">
        <v>2019</v>
      </c>
      <c r="F1691" s="45" t="s">
        <v>75</v>
      </c>
      <c r="G1691" s="45" t="s">
        <v>312</v>
      </c>
      <c r="H1691" s="45" t="s">
        <v>313</v>
      </c>
      <c r="I1691" s="43" t="s">
        <v>209</v>
      </c>
      <c r="J1691" s="45" t="s">
        <v>544</v>
      </c>
      <c r="K1691" s="45" t="s">
        <v>544</v>
      </c>
      <c r="L1691" s="48">
        <v>1236.43</v>
      </c>
      <c r="M1691" s="48">
        <v>3029.39</v>
      </c>
    </row>
    <row r="1692" spans="1:13" ht="14.25" x14ac:dyDescent="0.2">
      <c r="A1692" s="42" t="s">
        <v>41</v>
      </c>
      <c r="B1692" s="42" t="s">
        <v>41</v>
      </c>
      <c r="C1692" s="43" t="s">
        <v>56</v>
      </c>
      <c r="D1692" s="43" t="s">
        <v>21</v>
      </c>
      <c r="E1692" s="45">
        <v>2019</v>
      </c>
      <c r="F1692" s="45" t="s">
        <v>75</v>
      </c>
      <c r="G1692" s="45" t="s">
        <v>312</v>
      </c>
      <c r="H1692" s="45" t="s">
        <v>313</v>
      </c>
      <c r="I1692" s="43" t="s">
        <v>111</v>
      </c>
      <c r="J1692" s="45" t="s">
        <v>544</v>
      </c>
      <c r="K1692" s="45" t="s">
        <v>544</v>
      </c>
      <c r="L1692" s="48">
        <v>1236.43</v>
      </c>
      <c r="M1692" s="48">
        <v>3029.39</v>
      </c>
    </row>
    <row r="1693" spans="1:13" ht="14.25" x14ac:dyDescent="0.2">
      <c r="A1693" s="42" t="s">
        <v>41</v>
      </c>
      <c r="B1693" s="42" t="s">
        <v>41</v>
      </c>
      <c r="C1693" s="43" t="s">
        <v>56</v>
      </c>
      <c r="D1693" s="43" t="s">
        <v>21</v>
      </c>
      <c r="E1693" s="45">
        <v>2019</v>
      </c>
      <c r="F1693" s="45" t="s">
        <v>75</v>
      </c>
      <c r="G1693" s="45" t="s">
        <v>312</v>
      </c>
      <c r="H1693" s="45" t="s">
        <v>313</v>
      </c>
      <c r="I1693" s="43" t="s">
        <v>111</v>
      </c>
      <c r="J1693" s="45" t="s">
        <v>544</v>
      </c>
      <c r="K1693" s="45" t="s">
        <v>544</v>
      </c>
      <c r="L1693" s="48">
        <v>1236.43</v>
      </c>
      <c r="M1693" s="48">
        <v>3029.39</v>
      </c>
    </row>
    <row r="1694" spans="1:13" ht="14.25" x14ac:dyDescent="0.2">
      <c r="A1694" s="42" t="s">
        <v>41</v>
      </c>
      <c r="B1694" s="42" t="s">
        <v>41</v>
      </c>
      <c r="C1694" s="43" t="s">
        <v>56</v>
      </c>
      <c r="D1694" s="43" t="s">
        <v>21</v>
      </c>
      <c r="E1694" s="45">
        <v>2019</v>
      </c>
      <c r="F1694" s="45" t="s">
        <v>75</v>
      </c>
      <c r="G1694" s="45" t="s">
        <v>312</v>
      </c>
      <c r="H1694" s="45" t="s">
        <v>313</v>
      </c>
      <c r="I1694" s="43" t="s">
        <v>207</v>
      </c>
      <c r="J1694" s="45" t="s">
        <v>544</v>
      </c>
      <c r="K1694" s="45" t="s">
        <v>544</v>
      </c>
      <c r="L1694" s="48">
        <v>1236.43</v>
      </c>
      <c r="M1694" s="48">
        <v>3029.39</v>
      </c>
    </row>
    <row r="1695" spans="1:13" ht="14.25" x14ac:dyDescent="0.2">
      <c r="A1695" s="42" t="s">
        <v>41</v>
      </c>
      <c r="B1695" s="42" t="s">
        <v>41</v>
      </c>
      <c r="C1695" s="43" t="s">
        <v>56</v>
      </c>
      <c r="D1695" s="43" t="s">
        <v>21</v>
      </c>
      <c r="E1695" s="45">
        <v>2019</v>
      </c>
      <c r="F1695" s="45" t="s">
        <v>75</v>
      </c>
      <c r="G1695" s="45" t="s">
        <v>312</v>
      </c>
      <c r="H1695" s="45" t="s">
        <v>313</v>
      </c>
      <c r="I1695" s="43" t="s">
        <v>92</v>
      </c>
      <c r="J1695" s="45" t="s">
        <v>544</v>
      </c>
      <c r="K1695" s="45" t="s">
        <v>544</v>
      </c>
      <c r="L1695" s="48">
        <v>1236.43</v>
      </c>
      <c r="M1695" s="48">
        <v>3029.39</v>
      </c>
    </row>
    <row r="1696" spans="1:13" ht="14.25" x14ac:dyDescent="0.2">
      <c r="A1696" s="42" t="s">
        <v>41</v>
      </c>
      <c r="B1696" s="42" t="s">
        <v>41</v>
      </c>
      <c r="C1696" s="43" t="s">
        <v>56</v>
      </c>
      <c r="D1696" s="43" t="s">
        <v>21</v>
      </c>
      <c r="E1696" s="45">
        <v>2019</v>
      </c>
      <c r="F1696" s="45" t="s">
        <v>75</v>
      </c>
      <c r="G1696" s="45" t="s">
        <v>312</v>
      </c>
      <c r="H1696" s="45" t="s">
        <v>313</v>
      </c>
      <c r="I1696" s="43" t="s">
        <v>92</v>
      </c>
      <c r="J1696" s="45" t="s">
        <v>544</v>
      </c>
      <c r="K1696" s="45" t="s">
        <v>544</v>
      </c>
      <c r="L1696" s="48">
        <v>1236.43</v>
      </c>
      <c r="M1696" s="48">
        <v>3029.39</v>
      </c>
    </row>
    <row r="1697" spans="1:13" ht="14.25" x14ac:dyDescent="0.2">
      <c r="A1697" s="42" t="s">
        <v>41</v>
      </c>
      <c r="B1697" s="42" t="s">
        <v>41</v>
      </c>
      <c r="C1697" s="43" t="s">
        <v>56</v>
      </c>
      <c r="D1697" s="43" t="s">
        <v>21</v>
      </c>
      <c r="E1697" s="45">
        <v>2019</v>
      </c>
      <c r="F1697" s="45" t="s">
        <v>75</v>
      </c>
      <c r="G1697" s="45" t="s">
        <v>312</v>
      </c>
      <c r="H1697" s="45" t="s">
        <v>313</v>
      </c>
      <c r="I1697" s="43" t="s">
        <v>228</v>
      </c>
      <c r="J1697" s="45" t="s">
        <v>544</v>
      </c>
      <c r="K1697" s="45" t="s">
        <v>544</v>
      </c>
      <c r="L1697" s="48">
        <v>1236.43</v>
      </c>
      <c r="M1697" s="48">
        <v>3029.39</v>
      </c>
    </row>
    <row r="1698" spans="1:13" ht="14.25" x14ac:dyDescent="0.2">
      <c r="A1698" s="42" t="s">
        <v>41</v>
      </c>
      <c r="B1698" s="42" t="s">
        <v>41</v>
      </c>
      <c r="C1698" s="43" t="s">
        <v>56</v>
      </c>
      <c r="D1698" s="43" t="s">
        <v>21</v>
      </c>
      <c r="E1698" s="45">
        <v>2019</v>
      </c>
      <c r="F1698" s="45" t="s">
        <v>75</v>
      </c>
      <c r="G1698" s="45" t="s">
        <v>312</v>
      </c>
      <c r="H1698" s="45" t="s">
        <v>313</v>
      </c>
      <c r="I1698" s="43" t="s">
        <v>110</v>
      </c>
      <c r="J1698" s="45" t="s">
        <v>544</v>
      </c>
      <c r="K1698" s="45" t="s">
        <v>544</v>
      </c>
      <c r="L1698" s="48">
        <v>1236.43</v>
      </c>
      <c r="M1698" s="48">
        <v>3029.39</v>
      </c>
    </row>
    <row r="1699" spans="1:13" ht="14.25" x14ac:dyDescent="0.2">
      <c r="A1699" s="42" t="s">
        <v>41</v>
      </c>
      <c r="B1699" s="42" t="s">
        <v>41</v>
      </c>
      <c r="C1699" s="43" t="s">
        <v>56</v>
      </c>
      <c r="D1699" s="43" t="s">
        <v>21</v>
      </c>
      <c r="E1699" s="45">
        <v>2019</v>
      </c>
      <c r="F1699" s="45" t="s">
        <v>75</v>
      </c>
      <c r="G1699" s="45" t="s">
        <v>312</v>
      </c>
      <c r="H1699" s="45" t="s">
        <v>313</v>
      </c>
      <c r="I1699" s="43" t="s">
        <v>316</v>
      </c>
      <c r="J1699" s="45" t="s">
        <v>544</v>
      </c>
      <c r="K1699" s="45" t="s">
        <v>544</v>
      </c>
      <c r="L1699" s="48">
        <v>1236.43</v>
      </c>
      <c r="M1699" s="48">
        <v>3029.39</v>
      </c>
    </row>
    <row r="1700" spans="1:13" ht="14.25" x14ac:dyDescent="0.2">
      <c r="A1700" s="42" t="s">
        <v>41</v>
      </c>
      <c r="B1700" s="42" t="s">
        <v>41</v>
      </c>
      <c r="C1700" s="43" t="s">
        <v>56</v>
      </c>
      <c r="D1700" s="43" t="s">
        <v>21</v>
      </c>
      <c r="E1700" s="45">
        <v>2019</v>
      </c>
      <c r="F1700" s="45" t="s">
        <v>75</v>
      </c>
      <c r="G1700" s="45" t="s">
        <v>312</v>
      </c>
      <c r="H1700" s="45" t="s">
        <v>313</v>
      </c>
      <c r="I1700" s="43" t="s">
        <v>213</v>
      </c>
      <c r="J1700" s="45" t="s">
        <v>544</v>
      </c>
      <c r="K1700" s="45" t="s">
        <v>544</v>
      </c>
      <c r="L1700" s="48">
        <v>1236.43</v>
      </c>
      <c r="M1700" s="48">
        <v>3029.39</v>
      </c>
    </row>
    <row r="1701" spans="1:13" ht="14.25" x14ac:dyDescent="0.2">
      <c r="A1701" s="42" t="s">
        <v>41</v>
      </c>
      <c r="B1701" s="42" t="s">
        <v>41</v>
      </c>
      <c r="C1701" s="43" t="s">
        <v>56</v>
      </c>
      <c r="D1701" s="43" t="s">
        <v>21</v>
      </c>
      <c r="E1701" s="45">
        <v>2019</v>
      </c>
      <c r="F1701" s="45" t="s">
        <v>75</v>
      </c>
      <c r="G1701" s="45" t="s">
        <v>312</v>
      </c>
      <c r="H1701" s="45" t="s">
        <v>313</v>
      </c>
      <c r="I1701" s="43" t="s">
        <v>92</v>
      </c>
      <c r="J1701" s="45" t="s">
        <v>544</v>
      </c>
      <c r="K1701" s="45" t="s">
        <v>544</v>
      </c>
      <c r="L1701" s="48">
        <v>1236.43</v>
      </c>
      <c r="M1701" s="48">
        <v>3029.39</v>
      </c>
    </row>
    <row r="1702" spans="1:13" ht="14.25" x14ac:dyDescent="0.2">
      <c r="A1702" s="42" t="s">
        <v>41</v>
      </c>
      <c r="B1702" s="42" t="s">
        <v>41</v>
      </c>
      <c r="C1702" s="43" t="s">
        <v>56</v>
      </c>
      <c r="D1702" s="43" t="s">
        <v>21</v>
      </c>
      <c r="E1702" s="45">
        <v>2019</v>
      </c>
      <c r="F1702" s="45" t="s">
        <v>75</v>
      </c>
      <c r="G1702" s="45" t="s">
        <v>312</v>
      </c>
      <c r="H1702" s="45" t="s">
        <v>313</v>
      </c>
      <c r="I1702" s="43" t="s">
        <v>198</v>
      </c>
      <c r="J1702" s="45" t="s">
        <v>544</v>
      </c>
      <c r="K1702" s="45" t="s">
        <v>544</v>
      </c>
      <c r="L1702" s="48">
        <v>1236.43</v>
      </c>
      <c r="M1702" s="48">
        <v>3029.39</v>
      </c>
    </row>
    <row r="1703" spans="1:13" ht="14.25" x14ac:dyDescent="0.2">
      <c r="A1703" s="42" t="s">
        <v>41</v>
      </c>
      <c r="B1703" s="42" t="s">
        <v>41</v>
      </c>
      <c r="C1703" s="43" t="s">
        <v>56</v>
      </c>
      <c r="D1703" s="43" t="s">
        <v>21</v>
      </c>
      <c r="E1703" s="45">
        <v>2019</v>
      </c>
      <c r="F1703" s="45" t="s">
        <v>75</v>
      </c>
      <c r="G1703" s="45" t="s">
        <v>312</v>
      </c>
      <c r="H1703" s="45" t="s">
        <v>313</v>
      </c>
      <c r="I1703" s="43" t="s">
        <v>243</v>
      </c>
      <c r="J1703" s="45" t="s">
        <v>544</v>
      </c>
      <c r="K1703" s="45" t="s">
        <v>544</v>
      </c>
      <c r="L1703" s="48">
        <v>1236.43</v>
      </c>
      <c r="M1703" s="48">
        <v>3029.39</v>
      </c>
    </row>
    <row r="1704" spans="1:13" ht="14.25" x14ac:dyDescent="0.2">
      <c r="A1704" s="42" t="s">
        <v>41</v>
      </c>
      <c r="B1704" s="42" t="s">
        <v>41</v>
      </c>
      <c r="C1704" s="43" t="s">
        <v>56</v>
      </c>
      <c r="D1704" s="43" t="s">
        <v>21</v>
      </c>
      <c r="E1704" s="45">
        <v>2019</v>
      </c>
      <c r="F1704" s="45" t="s">
        <v>75</v>
      </c>
      <c r="G1704" s="45" t="s">
        <v>312</v>
      </c>
      <c r="H1704" s="45" t="s">
        <v>313</v>
      </c>
      <c r="I1704" s="43" t="s">
        <v>124</v>
      </c>
      <c r="J1704" s="45" t="s">
        <v>544</v>
      </c>
      <c r="K1704" s="45" t="s">
        <v>544</v>
      </c>
      <c r="L1704" s="48">
        <v>1236.43</v>
      </c>
      <c r="M1704" s="48">
        <v>3029.39</v>
      </c>
    </row>
    <row r="1705" spans="1:13" ht="14.25" x14ac:dyDescent="0.2">
      <c r="A1705" s="42" t="s">
        <v>41</v>
      </c>
      <c r="B1705" s="42" t="s">
        <v>41</v>
      </c>
      <c r="C1705" s="43" t="s">
        <v>56</v>
      </c>
      <c r="D1705" s="43" t="s">
        <v>21</v>
      </c>
      <c r="E1705" s="45">
        <v>2019</v>
      </c>
      <c r="F1705" s="45" t="s">
        <v>75</v>
      </c>
      <c r="G1705" s="45" t="s">
        <v>312</v>
      </c>
      <c r="H1705" s="45" t="s">
        <v>313</v>
      </c>
      <c r="I1705" s="43" t="s">
        <v>210</v>
      </c>
      <c r="J1705" s="45" t="s">
        <v>544</v>
      </c>
      <c r="K1705" s="45" t="s">
        <v>544</v>
      </c>
      <c r="L1705" s="48">
        <v>1236.43</v>
      </c>
      <c r="M1705" s="48">
        <v>3029.39</v>
      </c>
    </row>
    <row r="1706" spans="1:13" ht="14.25" x14ac:dyDescent="0.2">
      <c r="A1706" s="42" t="s">
        <v>41</v>
      </c>
      <c r="B1706" s="42" t="s">
        <v>41</v>
      </c>
      <c r="C1706" s="43" t="s">
        <v>56</v>
      </c>
      <c r="D1706" s="43" t="s">
        <v>21</v>
      </c>
      <c r="E1706" s="45">
        <v>2019</v>
      </c>
      <c r="F1706" s="45" t="s">
        <v>75</v>
      </c>
      <c r="G1706" s="45" t="s">
        <v>312</v>
      </c>
      <c r="H1706" s="45" t="s">
        <v>313</v>
      </c>
      <c r="I1706" s="43" t="s">
        <v>92</v>
      </c>
      <c r="J1706" s="45" t="s">
        <v>544</v>
      </c>
      <c r="K1706" s="45" t="s">
        <v>544</v>
      </c>
      <c r="L1706" s="48">
        <v>1236.43</v>
      </c>
      <c r="M1706" s="48">
        <v>3029.39</v>
      </c>
    </row>
    <row r="1707" spans="1:13" ht="14.25" x14ac:dyDescent="0.2">
      <c r="A1707" s="42" t="s">
        <v>41</v>
      </c>
      <c r="B1707" s="42" t="s">
        <v>41</v>
      </c>
      <c r="C1707" s="43" t="s">
        <v>56</v>
      </c>
      <c r="D1707" s="43" t="s">
        <v>21</v>
      </c>
      <c r="E1707" s="45">
        <v>2019</v>
      </c>
      <c r="F1707" s="45" t="s">
        <v>75</v>
      </c>
      <c r="G1707" s="45" t="s">
        <v>312</v>
      </c>
      <c r="H1707" s="45" t="s">
        <v>313</v>
      </c>
      <c r="I1707" s="43" t="s">
        <v>114</v>
      </c>
      <c r="J1707" s="45" t="s">
        <v>544</v>
      </c>
      <c r="K1707" s="45" t="s">
        <v>544</v>
      </c>
      <c r="L1707" s="48">
        <v>1236.43</v>
      </c>
      <c r="M1707" s="48">
        <v>3029.39</v>
      </c>
    </row>
    <row r="1708" spans="1:13" ht="14.25" x14ac:dyDescent="0.2">
      <c r="A1708" s="42" t="s">
        <v>41</v>
      </c>
      <c r="B1708" s="42" t="s">
        <v>41</v>
      </c>
      <c r="C1708" s="43" t="s">
        <v>56</v>
      </c>
      <c r="D1708" s="43" t="s">
        <v>21</v>
      </c>
      <c r="E1708" s="45">
        <v>2019</v>
      </c>
      <c r="F1708" s="45" t="s">
        <v>75</v>
      </c>
      <c r="G1708" s="45" t="s">
        <v>312</v>
      </c>
      <c r="H1708" s="45" t="s">
        <v>313</v>
      </c>
      <c r="I1708" s="43" t="s">
        <v>92</v>
      </c>
      <c r="J1708" s="45" t="s">
        <v>544</v>
      </c>
      <c r="K1708" s="45" t="s">
        <v>544</v>
      </c>
      <c r="L1708" s="48">
        <v>1236.43</v>
      </c>
      <c r="M1708" s="48">
        <v>3029.39</v>
      </c>
    </row>
    <row r="1709" spans="1:13" ht="14.25" x14ac:dyDescent="0.2">
      <c r="A1709" s="42" t="s">
        <v>41</v>
      </c>
      <c r="B1709" s="42" t="s">
        <v>41</v>
      </c>
      <c r="C1709" s="43" t="s">
        <v>56</v>
      </c>
      <c r="D1709" s="43" t="s">
        <v>21</v>
      </c>
      <c r="E1709" s="45">
        <v>2019</v>
      </c>
      <c r="F1709" s="45" t="s">
        <v>75</v>
      </c>
      <c r="G1709" s="45" t="s">
        <v>312</v>
      </c>
      <c r="H1709" s="45" t="s">
        <v>313</v>
      </c>
      <c r="I1709" s="43" t="s">
        <v>287</v>
      </c>
      <c r="J1709" s="45" t="s">
        <v>544</v>
      </c>
      <c r="K1709" s="45" t="s">
        <v>544</v>
      </c>
      <c r="L1709" s="48">
        <v>1236.43</v>
      </c>
      <c r="M1709" s="48">
        <v>3029.39</v>
      </c>
    </row>
    <row r="1710" spans="1:13" ht="14.25" x14ac:dyDescent="0.2">
      <c r="A1710" s="42" t="s">
        <v>41</v>
      </c>
      <c r="B1710" s="42" t="s">
        <v>41</v>
      </c>
      <c r="C1710" s="43" t="s">
        <v>56</v>
      </c>
      <c r="D1710" s="43" t="s">
        <v>21</v>
      </c>
      <c r="E1710" s="45">
        <v>2019</v>
      </c>
      <c r="F1710" s="45" t="s">
        <v>75</v>
      </c>
      <c r="G1710" s="45" t="s">
        <v>312</v>
      </c>
      <c r="H1710" s="45" t="s">
        <v>313</v>
      </c>
      <c r="I1710" s="43" t="s">
        <v>110</v>
      </c>
      <c r="J1710" s="45" t="s">
        <v>544</v>
      </c>
      <c r="K1710" s="45" t="s">
        <v>544</v>
      </c>
      <c r="L1710" s="48">
        <v>1236.43</v>
      </c>
      <c r="M1710" s="48">
        <v>3029.39</v>
      </c>
    </row>
    <row r="1711" spans="1:13" ht="14.25" x14ac:dyDescent="0.2">
      <c r="A1711" s="42" t="s">
        <v>41</v>
      </c>
      <c r="B1711" s="42" t="s">
        <v>41</v>
      </c>
      <c r="C1711" s="43" t="s">
        <v>56</v>
      </c>
      <c r="D1711" s="43" t="s">
        <v>21</v>
      </c>
      <c r="E1711" s="45">
        <v>2019</v>
      </c>
      <c r="F1711" s="45" t="s">
        <v>75</v>
      </c>
      <c r="G1711" s="45" t="s">
        <v>312</v>
      </c>
      <c r="H1711" s="45" t="s">
        <v>313</v>
      </c>
      <c r="I1711" s="43" t="s">
        <v>317</v>
      </c>
      <c r="J1711" s="45" t="s">
        <v>544</v>
      </c>
      <c r="K1711" s="45" t="s">
        <v>544</v>
      </c>
      <c r="L1711" s="48">
        <v>1236.43</v>
      </c>
      <c r="M1711" s="48">
        <v>3029.39</v>
      </c>
    </row>
    <row r="1712" spans="1:13" ht="14.25" x14ac:dyDescent="0.2">
      <c r="A1712" s="42" t="s">
        <v>41</v>
      </c>
      <c r="B1712" s="42" t="s">
        <v>41</v>
      </c>
      <c r="C1712" s="43" t="s">
        <v>56</v>
      </c>
      <c r="D1712" s="43" t="s">
        <v>21</v>
      </c>
      <c r="E1712" s="45">
        <v>2019</v>
      </c>
      <c r="F1712" s="45" t="s">
        <v>75</v>
      </c>
      <c r="G1712" s="45" t="s">
        <v>312</v>
      </c>
      <c r="H1712" s="45" t="s">
        <v>313</v>
      </c>
      <c r="I1712" s="43" t="s">
        <v>92</v>
      </c>
      <c r="J1712" s="45" t="s">
        <v>544</v>
      </c>
      <c r="K1712" s="45" t="s">
        <v>544</v>
      </c>
      <c r="L1712" s="48">
        <v>1236.43</v>
      </c>
      <c r="M1712" s="48">
        <v>3029.39</v>
      </c>
    </row>
    <row r="1713" spans="1:13" ht="14.25" x14ac:dyDescent="0.2">
      <c r="A1713" s="42" t="s">
        <v>41</v>
      </c>
      <c r="B1713" s="42" t="s">
        <v>41</v>
      </c>
      <c r="C1713" s="43" t="s">
        <v>56</v>
      </c>
      <c r="D1713" s="43" t="s">
        <v>21</v>
      </c>
      <c r="E1713" s="45">
        <v>2019</v>
      </c>
      <c r="F1713" s="45" t="s">
        <v>75</v>
      </c>
      <c r="G1713" s="45" t="s">
        <v>312</v>
      </c>
      <c r="H1713" s="45" t="s">
        <v>313</v>
      </c>
      <c r="I1713" s="43" t="s">
        <v>92</v>
      </c>
      <c r="J1713" s="45" t="s">
        <v>544</v>
      </c>
      <c r="K1713" s="45" t="s">
        <v>544</v>
      </c>
      <c r="L1713" s="48">
        <v>1236.43</v>
      </c>
      <c r="M1713" s="48">
        <v>3029.39</v>
      </c>
    </row>
    <row r="1714" spans="1:13" ht="14.25" x14ac:dyDescent="0.2">
      <c r="A1714" s="42" t="s">
        <v>41</v>
      </c>
      <c r="B1714" s="42" t="s">
        <v>41</v>
      </c>
      <c r="C1714" s="43" t="s">
        <v>56</v>
      </c>
      <c r="D1714" s="43" t="s">
        <v>21</v>
      </c>
      <c r="E1714" s="45">
        <v>2019</v>
      </c>
      <c r="F1714" s="45" t="s">
        <v>75</v>
      </c>
      <c r="G1714" s="45" t="s">
        <v>312</v>
      </c>
      <c r="H1714" s="45" t="s">
        <v>313</v>
      </c>
      <c r="I1714" s="43" t="s">
        <v>92</v>
      </c>
      <c r="J1714" s="45" t="s">
        <v>544</v>
      </c>
      <c r="K1714" s="45" t="s">
        <v>544</v>
      </c>
      <c r="L1714" s="48">
        <v>1236.43</v>
      </c>
      <c r="M1714" s="48">
        <v>3029.39</v>
      </c>
    </row>
    <row r="1715" spans="1:13" ht="14.25" x14ac:dyDescent="0.2">
      <c r="A1715" s="42" t="s">
        <v>41</v>
      </c>
      <c r="B1715" s="42" t="s">
        <v>41</v>
      </c>
      <c r="C1715" s="43" t="s">
        <v>56</v>
      </c>
      <c r="D1715" s="43" t="s">
        <v>21</v>
      </c>
      <c r="E1715" s="45">
        <v>2019</v>
      </c>
      <c r="F1715" s="45" t="s">
        <v>75</v>
      </c>
      <c r="G1715" s="45" t="s">
        <v>312</v>
      </c>
      <c r="H1715" s="45" t="s">
        <v>313</v>
      </c>
      <c r="I1715" s="43" t="s">
        <v>128</v>
      </c>
      <c r="J1715" s="45" t="s">
        <v>544</v>
      </c>
      <c r="K1715" s="45" t="s">
        <v>544</v>
      </c>
      <c r="L1715" s="48">
        <v>1236.43</v>
      </c>
      <c r="M1715" s="48">
        <v>3029.39</v>
      </c>
    </row>
    <row r="1716" spans="1:13" ht="14.25" x14ac:dyDescent="0.2">
      <c r="A1716" s="42" t="s">
        <v>41</v>
      </c>
      <c r="B1716" s="42" t="s">
        <v>41</v>
      </c>
      <c r="C1716" s="43" t="s">
        <v>56</v>
      </c>
      <c r="D1716" s="43" t="s">
        <v>21</v>
      </c>
      <c r="E1716" s="45">
        <v>2019</v>
      </c>
      <c r="F1716" s="45" t="s">
        <v>75</v>
      </c>
      <c r="G1716" s="45" t="s">
        <v>312</v>
      </c>
      <c r="H1716" s="45" t="s">
        <v>313</v>
      </c>
      <c r="I1716" s="43" t="s">
        <v>122</v>
      </c>
      <c r="J1716" s="45" t="s">
        <v>544</v>
      </c>
      <c r="K1716" s="45" t="s">
        <v>544</v>
      </c>
      <c r="L1716" s="48">
        <v>1236.43</v>
      </c>
      <c r="M1716" s="48">
        <v>3029.39</v>
      </c>
    </row>
    <row r="1717" spans="1:13" ht="14.25" x14ac:dyDescent="0.2">
      <c r="A1717" s="42" t="s">
        <v>41</v>
      </c>
      <c r="B1717" s="42" t="s">
        <v>41</v>
      </c>
      <c r="C1717" s="43" t="s">
        <v>56</v>
      </c>
      <c r="D1717" s="43" t="s">
        <v>21</v>
      </c>
      <c r="E1717" s="45">
        <v>2019</v>
      </c>
      <c r="F1717" s="45" t="s">
        <v>75</v>
      </c>
      <c r="G1717" s="45" t="s">
        <v>312</v>
      </c>
      <c r="H1717" s="45" t="s">
        <v>313</v>
      </c>
      <c r="I1717" s="43" t="s">
        <v>113</v>
      </c>
      <c r="J1717" s="45" t="s">
        <v>544</v>
      </c>
      <c r="K1717" s="45" t="s">
        <v>544</v>
      </c>
      <c r="L1717" s="48">
        <v>1236.43</v>
      </c>
      <c r="M1717" s="48">
        <v>3029.39</v>
      </c>
    </row>
    <row r="1718" spans="1:13" ht="14.25" x14ac:dyDescent="0.2">
      <c r="A1718" s="42" t="s">
        <v>41</v>
      </c>
      <c r="B1718" s="42" t="s">
        <v>41</v>
      </c>
      <c r="C1718" s="43" t="s">
        <v>56</v>
      </c>
      <c r="D1718" s="43" t="s">
        <v>21</v>
      </c>
      <c r="E1718" s="45">
        <v>2019</v>
      </c>
      <c r="F1718" s="45" t="s">
        <v>75</v>
      </c>
      <c r="G1718" s="45" t="s">
        <v>312</v>
      </c>
      <c r="H1718" s="45" t="s">
        <v>318</v>
      </c>
      <c r="I1718" s="43" t="s">
        <v>92</v>
      </c>
      <c r="J1718" s="45" t="s">
        <v>544</v>
      </c>
      <c r="K1718" s="45" t="s">
        <v>544</v>
      </c>
      <c r="L1718" s="48">
        <v>1236.43</v>
      </c>
      <c r="M1718" s="48">
        <v>3029.39</v>
      </c>
    </row>
    <row r="1719" spans="1:13" ht="14.25" x14ac:dyDescent="0.2">
      <c r="A1719" s="42" t="s">
        <v>41</v>
      </c>
      <c r="B1719" s="42" t="s">
        <v>41</v>
      </c>
      <c r="C1719" s="43" t="s">
        <v>56</v>
      </c>
      <c r="D1719" s="43" t="s">
        <v>21</v>
      </c>
      <c r="E1719" s="45">
        <v>2019</v>
      </c>
      <c r="F1719" s="45" t="s">
        <v>75</v>
      </c>
      <c r="G1719" s="45" t="s">
        <v>312</v>
      </c>
      <c r="H1719" s="45" t="s">
        <v>313</v>
      </c>
      <c r="I1719" s="43" t="s">
        <v>92</v>
      </c>
      <c r="J1719" s="45" t="s">
        <v>544</v>
      </c>
      <c r="K1719" s="45" t="s">
        <v>544</v>
      </c>
      <c r="L1719" s="48">
        <v>1236.43</v>
      </c>
      <c r="M1719" s="48">
        <v>3029.39</v>
      </c>
    </row>
    <row r="1720" spans="1:13" ht="14.25" x14ac:dyDescent="0.2">
      <c r="A1720" s="42" t="s">
        <v>41</v>
      </c>
      <c r="B1720" s="42" t="s">
        <v>41</v>
      </c>
      <c r="C1720" s="43" t="s">
        <v>56</v>
      </c>
      <c r="D1720" s="43" t="s">
        <v>21</v>
      </c>
      <c r="E1720" s="45">
        <v>2019</v>
      </c>
      <c r="F1720" s="45" t="s">
        <v>75</v>
      </c>
      <c r="G1720" s="45" t="s">
        <v>312</v>
      </c>
      <c r="H1720" s="45" t="s">
        <v>315</v>
      </c>
      <c r="I1720" s="43" t="s">
        <v>110</v>
      </c>
      <c r="J1720" s="45" t="s">
        <v>544</v>
      </c>
      <c r="K1720" s="45" t="s">
        <v>544</v>
      </c>
      <c r="L1720" s="48">
        <v>1543.01</v>
      </c>
      <c r="M1720" s="48">
        <v>3024.26</v>
      </c>
    </row>
    <row r="1721" spans="1:13" ht="14.25" x14ac:dyDescent="0.2">
      <c r="A1721" s="42" t="s">
        <v>41</v>
      </c>
      <c r="B1721" s="42" t="s">
        <v>41</v>
      </c>
      <c r="C1721" s="43" t="s">
        <v>56</v>
      </c>
      <c r="D1721" s="43" t="s">
        <v>21</v>
      </c>
      <c r="E1721" s="45">
        <v>2019</v>
      </c>
      <c r="F1721" s="45" t="s">
        <v>75</v>
      </c>
      <c r="G1721" s="45" t="s">
        <v>312</v>
      </c>
      <c r="H1721" s="45" t="s">
        <v>313</v>
      </c>
      <c r="I1721" s="43" t="s">
        <v>121</v>
      </c>
      <c r="J1721" s="45" t="s">
        <v>544</v>
      </c>
      <c r="K1721" s="45" t="s">
        <v>544</v>
      </c>
      <c r="L1721" s="48">
        <v>1236.43</v>
      </c>
      <c r="M1721" s="48">
        <v>3029.39</v>
      </c>
    </row>
    <row r="1722" spans="1:13" ht="14.25" x14ac:dyDescent="0.2">
      <c r="A1722" s="42" t="s">
        <v>41</v>
      </c>
      <c r="B1722" s="42" t="s">
        <v>41</v>
      </c>
      <c r="C1722" s="43" t="s">
        <v>56</v>
      </c>
      <c r="D1722" s="43" t="s">
        <v>21</v>
      </c>
      <c r="E1722" s="45">
        <v>2019</v>
      </c>
      <c r="F1722" s="45" t="s">
        <v>75</v>
      </c>
      <c r="G1722" s="45" t="s">
        <v>312</v>
      </c>
      <c r="H1722" s="45" t="s">
        <v>313</v>
      </c>
      <c r="I1722" s="43" t="s">
        <v>319</v>
      </c>
      <c r="J1722" s="45" t="s">
        <v>544</v>
      </c>
      <c r="K1722" s="45" t="s">
        <v>544</v>
      </c>
      <c r="L1722" s="48">
        <v>1236.43</v>
      </c>
      <c r="M1722" s="48">
        <v>3029.39</v>
      </c>
    </row>
    <row r="1723" spans="1:13" ht="14.25" x14ac:dyDescent="0.2">
      <c r="A1723" s="42" t="s">
        <v>41</v>
      </c>
      <c r="B1723" s="42" t="s">
        <v>41</v>
      </c>
      <c r="C1723" s="43" t="s">
        <v>56</v>
      </c>
      <c r="D1723" s="43" t="s">
        <v>21</v>
      </c>
      <c r="E1723" s="45">
        <v>2019</v>
      </c>
      <c r="F1723" s="45" t="s">
        <v>75</v>
      </c>
      <c r="G1723" s="45" t="s">
        <v>312</v>
      </c>
      <c r="H1723" s="45" t="s">
        <v>313</v>
      </c>
      <c r="I1723" s="43" t="s">
        <v>92</v>
      </c>
      <c r="J1723" s="45" t="s">
        <v>544</v>
      </c>
      <c r="K1723" s="45" t="s">
        <v>544</v>
      </c>
      <c r="L1723" s="48">
        <v>1236.43</v>
      </c>
      <c r="M1723" s="48">
        <v>3029.39</v>
      </c>
    </row>
    <row r="1724" spans="1:13" ht="14.25" x14ac:dyDescent="0.2">
      <c r="A1724" s="42" t="s">
        <v>41</v>
      </c>
      <c r="B1724" s="42" t="s">
        <v>41</v>
      </c>
      <c r="C1724" s="43" t="s">
        <v>56</v>
      </c>
      <c r="D1724" s="43" t="s">
        <v>21</v>
      </c>
      <c r="E1724" s="45">
        <v>2019</v>
      </c>
      <c r="F1724" s="45" t="s">
        <v>75</v>
      </c>
      <c r="G1724" s="45" t="s">
        <v>312</v>
      </c>
      <c r="H1724" s="45" t="s">
        <v>313</v>
      </c>
      <c r="I1724" s="43" t="s">
        <v>320</v>
      </c>
      <c r="J1724" s="45" t="s">
        <v>544</v>
      </c>
      <c r="K1724" s="45" t="s">
        <v>544</v>
      </c>
      <c r="L1724" s="48">
        <v>1236.43</v>
      </c>
      <c r="M1724" s="48">
        <v>3029.39</v>
      </c>
    </row>
    <row r="1725" spans="1:13" ht="14.25" x14ac:dyDescent="0.2">
      <c r="A1725" s="42" t="s">
        <v>41</v>
      </c>
      <c r="B1725" s="42" t="s">
        <v>41</v>
      </c>
      <c r="C1725" s="43" t="s">
        <v>56</v>
      </c>
      <c r="D1725" s="43" t="s">
        <v>21</v>
      </c>
      <c r="E1725" s="45">
        <v>2019</v>
      </c>
      <c r="F1725" s="45" t="s">
        <v>75</v>
      </c>
      <c r="G1725" s="45" t="s">
        <v>312</v>
      </c>
      <c r="H1725" s="45" t="s">
        <v>313</v>
      </c>
      <c r="I1725" s="43" t="s">
        <v>117</v>
      </c>
      <c r="J1725" s="45" t="s">
        <v>544</v>
      </c>
      <c r="K1725" s="45" t="s">
        <v>544</v>
      </c>
      <c r="L1725" s="48">
        <v>1236.43</v>
      </c>
      <c r="M1725" s="48">
        <v>3029.39</v>
      </c>
    </row>
    <row r="1726" spans="1:13" ht="14.25" x14ac:dyDescent="0.2">
      <c r="A1726" s="42" t="s">
        <v>41</v>
      </c>
      <c r="B1726" s="42" t="s">
        <v>41</v>
      </c>
      <c r="C1726" s="43" t="s">
        <v>56</v>
      </c>
      <c r="D1726" s="43" t="s">
        <v>21</v>
      </c>
      <c r="E1726" s="45">
        <v>2019</v>
      </c>
      <c r="F1726" s="45" t="s">
        <v>75</v>
      </c>
      <c r="G1726" s="45" t="s">
        <v>312</v>
      </c>
      <c r="H1726" s="45" t="s">
        <v>313</v>
      </c>
      <c r="I1726" s="43" t="s">
        <v>120</v>
      </c>
      <c r="J1726" s="45" t="s">
        <v>544</v>
      </c>
      <c r="K1726" s="45" t="s">
        <v>544</v>
      </c>
      <c r="L1726" s="48">
        <v>1236.43</v>
      </c>
      <c r="M1726" s="48">
        <v>3029.39</v>
      </c>
    </row>
    <row r="1727" spans="1:13" ht="14.25" x14ac:dyDescent="0.2">
      <c r="A1727" s="42" t="s">
        <v>41</v>
      </c>
      <c r="B1727" s="42" t="s">
        <v>41</v>
      </c>
      <c r="C1727" s="43" t="s">
        <v>56</v>
      </c>
      <c r="D1727" s="43" t="s">
        <v>21</v>
      </c>
      <c r="E1727" s="45">
        <v>2019</v>
      </c>
      <c r="F1727" s="45" t="s">
        <v>75</v>
      </c>
      <c r="G1727" s="45" t="s">
        <v>312</v>
      </c>
      <c r="H1727" s="45" t="s">
        <v>313</v>
      </c>
      <c r="I1727" s="43" t="s">
        <v>151</v>
      </c>
      <c r="J1727" s="45" t="s">
        <v>544</v>
      </c>
      <c r="K1727" s="45" t="s">
        <v>544</v>
      </c>
      <c r="L1727" s="48">
        <v>1236.43</v>
      </c>
      <c r="M1727" s="48">
        <v>3029.39</v>
      </c>
    </row>
    <row r="1728" spans="1:13" ht="14.25" x14ac:dyDescent="0.2">
      <c r="A1728" s="42" t="s">
        <v>41</v>
      </c>
      <c r="B1728" s="42" t="s">
        <v>41</v>
      </c>
      <c r="C1728" s="43" t="s">
        <v>56</v>
      </c>
      <c r="D1728" s="43" t="s">
        <v>21</v>
      </c>
      <c r="E1728" s="45">
        <v>2019</v>
      </c>
      <c r="F1728" s="45" t="s">
        <v>75</v>
      </c>
      <c r="G1728" s="45" t="s">
        <v>312</v>
      </c>
      <c r="H1728" s="45" t="s">
        <v>313</v>
      </c>
      <c r="I1728" s="43" t="s">
        <v>92</v>
      </c>
      <c r="J1728" s="45" t="s">
        <v>544</v>
      </c>
      <c r="K1728" s="45" t="s">
        <v>544</v>
      </c>
      <c r="L1728" s="48">
        <v>1236.43</v>
      </c>
      <c r="M1728" s="48">
        <v>3029.39</v>
      </c>
    </row>
    <row r="1729" spans="1:13" ht="14.25" x14ac:dyDescent="0.2">
      <c r="A1729" s="42" t="s">
        <v>41</v>
      </c>
      <c r="B1729" s="42" t="s">
        <v>41</v>
      </c>
      <c r="C1729" s="43" t="s">
        <v>56</v>
      </c>
      <c r="D1729" s="43" t="s">
        <v>21</v>
      </c>
      <c r="E1729" s="45">
        <v>2019</v>
      </c>
      <c r="F1729" s="45" t="s">
        <v>75</v>
      </c>
      <c r="G1729" s="45" t="s">
        <v>312</v>
      </c>
      <c r="H1729" s="45" t="s">
        <v>313</v>
      </c>
      <c r="I1729" s="43" t="s">
        <v>114</v>
      </c>
      <c r="J1729" s="45" t="s">
        <v>544</v>
      </c>
      <c r="K1729" s="45" t="s">
        <v>544</v>
      </c>
      <c r="L1729" s="48">
        <v>1236.43</v>
      </c>
      <c r="M1729" s="48">
        <v>3029.39</v>
      </c>
    </row>
    <row r="1730" spans="1:13" ht="14.25" x14ac:dyDescent="0.2">
      <c r="A1730" s="42" t="s">
        <v>41</v>
      </c>
      <c r="B1730" s="42" t="s">
        <v>41</v>
      </c>
      <c r="C1730" s="43" t="s">
        <v>56</v>
      </c>
      <c r="D1730" s="43" t="s">
        <v>21</v>
      </c>
      <c r="E1730" s="45">
        <v>2019</v>
      </c>
      <c r="F1730" s="45" t="s">
        <v>75</v>
      </c>
      <c r="G1730" s="45" t="s">
        <v>312</v>
      </c>
      <c r="H1730" s="45" t="s">
        <v>313</v>
      </c>
      <c r="I1730" s="43" t="s">
        <v>120</v>
      </c>
      <c r="J1730" s="45" t="s">
        <v>544</v>
      </c>
      <c r="K1730" s="45" t="s">
        <v>544</v>
      </c>
      <c r="L1730" s="48">
        <v>1236.43</v>
      </c>
      <c r="M1730" s="48">
        <v>3029.39</v>
      </c>
    </row>
    <row r="1731" spans="1:13" ht="14.25" x14ac:dyDescent="0.2">
      <c r="A1731" s="42" t="s">
        <v>41</v>
      </c>
      <c r="B1731" s="42" t="s">
        <v>41</v>
      </c>
      <c r="C1731" s="43" t="s">
        <v>56</v>
      </c>
      <c r="D1731" s="43" t="s">
        <v>21</v>
      </c>
      <c r="E1731" s="45">
        <v>2019</v>
      </c>
      <c r="F1731" s="45" t="s">
        <v>75</v>
      </c>
      <c r="G1731" s="45" t="s">
        <v>312</v>
      </c>
      <c r="H1731" s="45" t="s">
        <v>313</v>
      </c>
      <c r="I1731" s="43" t="s">
        <v>92</v>
      </c>
      <c r="J1731" s="45" t="s">
        <v>544</v>
      </c>
      <c r="K1731" s="45" t="s">
        <v>544</v>
      </c>
      <c r="L1731" s="48">
        <v>1236.43</v>
      </c>
      <c r="M1731" s="48">
        <v>3029.39</v>
      </c>
    </row>
    <row r="1732" spans="1:13" ht="14.25" x14ac:dyDescent="0.2">
      <c r="A1732" s="42" t="s">
        <v>41</v>
      </c>
      <c r="B1732" s="42" t="s">
        <v>41</v>
      </c>
      <c r="C1732" s="43" t="s">
        <v>56</v>
      </c>
      <c r="D1732" s="43" t="s">
        <v>21</v>
      </c>
      <c r="E1732" s="45">
        <v>2019</v>
      </c>
      <c r="F1732" s="45" t="s">
        <v>75</v>
      </c>
      <c r="G1732" s="45" t="s">
        <v>312</v>
      </c>
      <c r="H1732" s="45" t="s">
        <v>313</v>
      </c>
      <c r="I1732" s="43" t="s">
        <v>302</v>
      </c>
      <c r="J1732" s="45" t="s">
        <v>544</v>
      </c>
      <c r="K1732" s="45" t="s">
        <v>544</v>
      </c>
      <c r="L1732" s="48">
        <v>1236.43</v>
      </c>
      <c r="M1732" s="48">
        <v>3029.39</v>
      </c>
    </row>
    <row r="1733" spans="1:13" ht="14.25" x14ac:dyDescent="0.2">
      <c r="A1733" s="42" t="s">
        <v>41</v>
      </c>
      <c r="B1733" s="42" t="s">
        <v>41</v>
      </c>
      <c r="C1733" s="43" t="s">
        <v>56</v>
      </c>
      <c r="D1733" s="43" t="s">
        <v>21</v>
      </c>
      <c r="E1733" s="45">
        <v>2019</v>
      </c>
      <c r="F1733" s="45" t="s">
        <v>75</v>
      </c>
      <c r="G1733" s="45" t="s">
        <v>312</v>
      </c>
      <c r="H1733" s="45" t="s">
        <v>313</v>
      </c>
      <c r="I1733" s="43" t="s">
        <v>117</v>
      </c>
      <c r="J1733" s="45" t="s">
        <v>544</v>
      </c>
      <c r="K1733" s="45" t="s">
        <v>544</v>
      </c>
      <c r="L1733" s="48">
        <v>1236.43</v>
      </c>
      <c r="M1733" s="48">
        <v>3029.39</v>
      </c>
    </row>
    <row r="1734" spans="1:13" ht="14.25" x14ac:dyDescent="0.2">
      <c r="A1734" s="42" t="s">
        <v>41</v>
      </c>
      <c r="B1734" s="42" t="s">
        <v>41</v>
      </c>
      <c r="C1734" s="43" t="s">
        <v>56</v>
      </c>
      <c r="D1734" s="43" t="s">
        <v>21</v>
      </c>
      <c r="E1734" s="45">
        <v>2019</v>
      </c>
      <c r="F1734" s="45" t="s">
        <v>75</v>
      </c>
      <c r="G1734" s="45" t="s">
        <v>312</v>
      </c>
      <c r="H1734" s="45" t="s">
        <v>313</v>
      </c>
      <c r="I1734" s="43" t="s">
        <v>113</v>
      </c>
      <c r="J1734" s="45" t="s">
        <v>544</v>
      </c>
      <c r="K1734" s="45" t="s">
        <v>544</v>
      </c>
      <c r="L1734" s="48">
        <v>1236.43</v>
      </c>
      <c r="M1734" s="48">
        <v>3029.39</v>
      </c>
    </row>
    <row r="1735" spans="1:13" ht="14.25" x14ac:dyDescent="0.2">
      <c r="A1735" s="42" t="s">
        <v>41</v>
      </c>
      <c r="B1735" s="42" t="s">
        <v>41</v>
      </c>
      <c r="C1735" s="43" t="s">
        <v>56</v>
      </c>
      <c r="D1735" s="43" t="s">
        <v>21</v>
      </c>
      <c r="E1735" s="45">
        <v>2019</v>
      </c>
      <c r="F1735" s="45" t="s">
        <v>75</v>
      </c>
      <c r="G1735" s="45" t="s">
        <v>312</v>
      </c>
      <c r="H1735" s="45" t="s">
        <v>313</v>
      </c>
      <c r="I1735" s="43" t="s">
        <v>321</v>
      </c>
      <c r="J1735" s="45" t="s">
        <v>544</v>
      </c>
      <c r="K1735" s="45" t="s">
        <v>544</v>
      </c>
      <c r="L1735" s="48">
        <v>1236.43</v>
      </c>
      <c r="M1735" s="48">
        <v>3029.39</v>
      </c>
    </row>
    <row r="1736" spans="1:13" ht="14.25" x14ac:dyDescent="0.2">
      <c r="A1736" s="42" t="s">
        <v>41</v>
      </c>
      <c r="B1736" s="42" t="s">
        <v>41</v>
      </c>
      <c r="C1736" s="43" t="s">
        <v>56</v>
      </c>
      <c r="D1736" s="43" t="s">
        <v>21</v>
      </c>
      <c r="E1736" s="45">
        <v>2019</v>
      </c>
      <c r="F1736" s="45" t="s">
        <v>75</v>
      </c>
      <c r="G1736" s="45" t="s">
        <v>312</v>
      </c>
      <c r="H1736" s="45" t="s">
        <v>313</v>
      </c>
      <c r="I1736" s="43" t="s">
        <v>116</v>
      </c>
      <c r="J1736" s="45" t="s">
        <v>544</v>
      </c>
      <c r="K1736" s="45" t="s">
        <v>544</v>
      </c>
      <c r="L1736" s="48">
        <v>1236.43</v>
      </c>
      <c r="M1736" s="48">
        <v>3029.39</v>
      </c>
    </row>
    <row r="1737" spans="1:13" ht="14.25" x14ac:dyDescent="0.2">
      <c r="A1737" s="42" t="s">
        <v>41</v>
      </c>
      <c r="B1737" s="42" t="s">
        <v>41</v>
      </c>
      <c r="C1737" s="43" t="s">
        <v>56</v>
      </c>
      <c r="D1737" s="43" t="s">
        <v>21</v>
      </c>
      <c r="E1737" s="45">
        <v>2019</v>
      </c>
      <c r="F1737" s="45" t="s">
        <v>75</v>
      </c>
      <c r="G1737" s="45" t="s">
        <v>312</v>
      </c>
      <c r="H1737" s="45" t="s">
        <v>313</v>
      </c>
      <c r="I1737" s="43" t="s">
        <v>207</v>
      </c>
      <c r="J1737" s="45" t="s">
        <v>544</v>
      </c>
      <c r="K1737" s="45" t="s">
        <v>544</v>
      </c>
      <c r="L1737" s="48">
        <v>1236.43</v>
      </c>
      <c r="M1737" s="48">
        <v>3029.39</v>
      </c>
    </row>
    <row r="1738" spans="1:13" ht="14.25" x14ac:dyDescent="0.2">
      <c r="A1738" s="42" t="s">
        <v>41</v>
      </c>
      <c r="B1738" s="42" t="s">
        <v>41</v>
      </c>
      <c r="C1738" s="43" t="s">
        <v>56</v>
      </c>
      <c r="D1738" s="43" t="s">
        <v>21</v>
      </c>
      <c r="E1738" s="45">
        <v>2019</v>
      </c>
      <c r="F1738" s="45" t="s">
        <v>75</v>
      </c>
      <c r="G1738" s="45" t="s">
        <v>312</v>
      </c>
      <c r="H1738" s="45" t="s">
        <v>313</v>
      </c>
      <c r="I1738" s="43" t="s">
        <v>170</v>
      </c>
      <c r="J1738" s="45" t="s">
        <v>544</v>
      </c>
      <c r="K1738" s="45" t="s">
        <v>544</v>
      </c>
      <c r="L1738" s="48">
        <v>1236.43</v>
      </c>
      <c r="M1738" s="48">
        <v>3029.39</v>
      </c>
    </row>
    <row r="1739" spans="1:13" ht="14.25" x14ac:dyDescent="0.2">
      <c r="A1739" s="42" t="s">
        <v>41</v>
      </c>
      <c r="B1739" s="42" t="s">
        <v>41</v>
      </c>
      <c r="C1739" s="43" t="s">
        <v>56</v>
      </c>
      <c r="D1739" s="43" t="s">
        <v>21</v>
      </c>
      <c r="E1739" s="45">
        <v>2019</v>
      </c>
      <c r="F1739" s="45" t="s">
        <v>75</v>
      </c>
      <c r="G1739" s="45" t="s">
        <v>312</v>
      </c>
      <c r="H1739" s="45" t="s">
        <v>313</v>
      </c>
      <c r="I1739" s="43" t="s">
        <v>320</v>
      </c>
      <c r="J1739" s="45" t="s">
        <v>544</v>
      </c>
      <c r="K1739" s="45" t="s">
        <v>544</v>
      </c>
      <c r="L1739" s="48">
        <v>1236.43</v>
      </c>
      <c r="M1739" s="48">
        <v>3029.39</v>
      </c>
    </row>
    <row r="1740" spans="1:13" ht="14.25" x14ac:dyDescent="0.2">
      <c r="A1740" s="42" t="s">
        <v>41</v>
      </c>
      <c r="B1740" s="42" t="s">
        <v>41</v>
      </c>
      <c r="C1740" s="43" t="s">
        <v>56</v>
      </c>
      <c r="D1740" s="43" t="s">
        <v>21</v>
      </c>
      <c r="E1740" s="45">
        <v>2019</v>
      </c>
      <c r="F1740" s="45" t="s">
        <v>75</v>
      </c>
      <c r="G1740" s="45" t="s">
        <v>312</v>
      </c>
      <c r="H1740" s="45" t="s">
        <v>313</v>
      </c>
      <c r="I1740" s="43" t="s">
        <v>144</v>
      </c>
      <c r="J1740" s="45" t="s">
        <v>544</v>
      </c>
      <c r="K1740" s="45" t="s">
        <v>544</v>
      </c>
      <c r="L1740" s="48">
        <v>1236.43</v>
      </c>
      <c r="M1740" s="48">
        <v>3029.39</v>
      </c>
    </row>
    <row r="1741" spans="1:13" ht="14.25" x14ac:dyDescent="0.2">
      <c r="A1741" s="42" t="s">
        <v>41</v>
      </c>
      <c r="B1741" s="42" t="s">
        <v>41</v>
      </c>
      <c r="C1741" s="43" t="s">
        <v>56</v>
      </c>
      <c r="D1741" s="43" t="s">
        <v>21</v>
      </c>
      <c r="E1741" s="45">
        <v>2019</v>
      </c>
      <c r="F1741" s="45" t="s">
        <v>75</v>
      </c>
      <c r="G1741" s="45" t="s">
        <v>312</v>
      </c>
      <c r="H1741" s="45" t="s">
        <v>313</v>
      </c>
      <c r="I1741" s="43" t="s">
        <v>113</v>
      </c>
      <c r="J1741" s="45" t="s">
        <v>544</v>
      </c>
      <c r="K1741" s="45" t="s">
        <v>544</v>
      </c>
      <c r="L1741" s="48">
        <v>1236.43</v>
      </c>
      <c r="M1741" s="48">
        <v>3029.39</v>
      </c>
    </row>
    <row r="1742" spans="1:13" ht="14.25" x14ac:dyDescent="0.2">
      <c r="A1742" s="42" t="s">
        <v>41</v>
      </c>
      <c r="B1742" s="42" t="s">
        <v>41</v>
      </c>
      <c r="C1742" s="43" t="s">
        <v>56</v>
      </c>
      <c r="D1742" s="43" t="s">
        <v>21</v>
      </c>
      <c r="E1742" s="45">
        <v>2019</v>
      </c>
      <c r="F1742" s="45" t="s">
        <v>75</v>
      </c>
      <c r="G1742" s="45" t="s">
        <v>312</v>
      </c>
      <c r="H1742" s="45" t="s">
        <v>313</v>
      </c>
      <c r="I1742" s="43" t="s">
        <v>213</v>
      </c>
      <c r="J1742" s="45" t="s">
        <v>544</v>
      </c>
      <c r="K1742" s="45" t="s">
        <v>544</v>
      </c>
      <c r="L1742" s="48">
        <v>1236.43</v>
      </c>
      <c r="M1742" s="48">
        <v>3029.39</v>
      </c>
    </row>
    <row r="1743" spans="1:13" ht="14.25" x14ac:dyDescent="0.2">
      <c r="A1743" s="42" t="s">
        <v>41</v>
      </c>
      <c r="B1743" s="42" t="s">
        <v>41</v>
      </c>
      <c r="C1743" s="43" t="s">
        <v>56</v>
      </c>
      <c r="D1743" s="43" t="s">
        <v>21</v>
      </c>
      <c r="E1743" s="45">
        <v>2019</v>
      </c>
      <c r="F1743" s="45" t="s">
        <v>75</v>
      </c>
      <c r="G1743" s="45" t="s">
        <v>312</v>
      </c>
      <c r="H1743" s="45" t="s">
        <v>313</v>
      </c>
      <c r="I1743" s="43" t="s">
        <v>92</v>
      </c>
      <c r="J1743" s="45" t="s">
        <v>544</v>
      </c>
      <c r="K1743" s="45" t="s">
        <v>544</v>
      </c>
      <c r="L1743" s="48">
        <v>1236.43</v>
      </c>
      <c r="M1743" s="48">
        <v>3029.39</v>
      </c>
    </row>
    <row r="1744" spans="1:13" ht="14.25" x14ac:dyDescent="0.2">
      <c r="A1744" s="42" t="s">
        <v>41</v>
      </c>
      <c r="B1744" s="42" t="s">
        <v>41</v>
      </c>
      <c r="C1744" s="43" t="s">
        <v>56</v>
      </c>
      <c r="D1744" s="43" t="s">
        <v>21</v>
      </c>
      <c r="E1744" s="45">
        <v>2019</v>
      </c>
      <c r="F1744" s="45" t="s">
        <v>75</v>
      </c>
      <c r="G1744" s="45" t="s">
        <v>312</v>
      </c>
      <c r="H1744" s="45" t="s">
        <v>313</v>
      </c>
      <c r="I1744" s="43" t="s">
        <v>322</v>
      </c>
      <c r="J1744" s="45" t="s">
        <v>544</v>
      </c>
      <c r="K1744" s="45" t="s">
        <v>544</v>
      </c>
      <c r="L1744" s="48">
        <v>1236.43</v>
      </c>
      <c r="M1744" s="48">
        <v>3029.39</v>
      </c>
    </row>
    <row r="1745" spans="1:13" ht="14.25" x14ac:dyDescent="0.2">
      <c r="A1745" s="42" t="s">
        <v>41</v>
      </c>
      <c r="B1745" s="42" t="s">
        <v>41</v>
      </c>
      <c r="C1745" s="43" t="s">
        <v>56</v>
      </c>
      <c r="D1745" s="43" t="s">
        <v>21</v>
      </c>
      <c r="E1745" s="45">
        <v>2019</v>
      </c>
      <c r="F1745" s="45" t="s">
        <v>75</v>
      </c>
      <c r="G1745" s="45" t="s">
        <v>312</v>
      </c>
      <c r="H1745" s="45" t="s">
        <v>313</v>
      </c>
      <c r="I1745" s="43" t="s">
        <v>92</v>
      </c>
      <c r="J1745" s="45" t="s">
        <v>544</v>
      </c>
      <c r="K1745" s="45" t="s">
        <v>544</v>
      </c>
      <c r="L1745" s="48">
        <v>1236.43</v>
      </c>
      <c r="M1745" s="48">
        <v>3029.39</v>
      </c>
    </row>
    <row r="1746" spans="1:13" ht="14.25" x14ac:dyDescent="0.2">
      <c r="A1746" s="42" t="s">
        <v>41</v>
      </c>
      <c r="B1746" s="42" t="s">
        <v>41</v>
      </c>
      <c r="C1746" s="43" t="s">
        <v>56</v>
      </c>
      <c r="D1746" s="43" t="s">
        <v>21</v>
      </c>
      <c r="E1746" s="45">
        <v>2019</v>
      </c>
      <c r="F1746" s="45" t="s">
        <v>75</v>
      </c>
      <c r="G1746" s="45" t="s">
        <v>312</v>
      </c>
      <c r="H1746" s="45" t="s">
        <v>313</v>
      </c>
      <c r="I1746" s="43" t="s">
        <v>322</v>
      </c>
      <c r="J1746" s="45" t="s">
        <v>544</v>
      </c>
      <c r="K1746" s="45" t="s">
        <v>544</v>
      </c>
      <c r="L1746" s="48">
        <v>1236.43</v>
      </c>
      <c r="M1746" s="48">
        <v>3029.39</v>
      </c>
    </row>
    <row r="1747" spans="1:13" ht="14.25" x14ac:dyDescent="0.2">
      <c r="A1747" s="42" t="s">
        <v>41</v>
      </c>
      <c r="B1747" s="42" t="s">
        <v>41</v>
      </c>
      <c r="C1747" s="43" t="s">
        <v>56</v>
      </c>
      <c r="D1747" s="43" t="s">
        <v>21</v>
      </c>
      <c r="E1747" s="45">
        <v>2019</v>
      </c>
      <c r="F1747" s="45" t="s">
        <v>75</v>
      </c>
      <c r="G1747" s="45" t="s">
        <v>312</v>
      </c>
      <c r="H1747" s="45" t="s">
        <v>313</v>
      </c>
      <c r="I1747" s="43" t="s">
        <v>213</v>
      </c>
      <c r="J1747" s="45" t="s">
        <v>544</v>
      </c>
      <c r="K1747" s="45" t="s">
        <v>544</v>
      </c>
      <c r="L1747" s="48">
        <v>1236.43</v>
      </c>
      <c r="M1747" s="48">
        <v>3029.39</v>
      </c>
    </row>
    <row r="1748" spans="1:13" ht="14.25" x14ac:dyDescent="0.2">
      <c r="A1748" s="42" t="s">
        <v>41</v>
      </c>
      <c r="B1748" s="42" t="s">
        <v>41</v>
      </c>
      <c r="C1748" s="43" t="s">
        <v>56</v>
      </c>
      <c r="D1748" s="43" t="s">
        <v>21</v>
      </c>
      <c r="E1748" s="45">
        <v>2019</v>
      </c>
      <c r="F1748" s="45" t="s">
        <v>75</v>
      </c>
      <c r="G1748" s="45" t="s">
        <v>312</v>
      </c>
      <c r="H1748" s="45" t="s">
        <v>313</v>
      </c>
      <c r="I1748" s="43" t="s">
        <v>117</v>
      </c>
      <c r="J1748" s="45" t="s">
        <v>544</v>
      </c>
      <c r="K1748" s="45" t="s">
        <v>544</v>
      </c>
      <c r="L1748" s="48">
        <v>1236.43</v>
      </c>
      <c r="M1748" s="48">
        <v>3029.39</v>
      </c>
    </row>
    <row r="1749" spans="1:13" ht="14.25" x14ac:dyDescent="0.2">
      <c r="A1749" s="42" t="s">
        <v>41</v>
      </c>
      <c r="B1749" s="42" t="s">
        <v>41</v>
      </c>
      <c r="C1749" s="43" t="s">
        <v>56</v>
      </c>
      <c r="D1749" s="43" t="s">
        <v>21</v>
      </c>
      <c r="E1749" s="45">
        <v>2019</v>
      </c>
      <c r="F1749" s="45" t="s">
        <v>75</v>
      </c>
      <c r="G1749" s="45" t="s">
        <v>312</v>
      </c>
      <c r="H1749" s="45" t="s">
        <v>313</v>
      </c>
      <c r="I1749" s="43" t="s">
        <v>148</v>
      </c>
      <c r="J1749" s="45" t="s">
        <v>544</v>
      </c>
      <c r="K1749" s="45" t="s">
        <v>544</v>
      </c>
      <c r="L1749" s="48">
        <v>1236.43</v>
      </c>
      <c r="M1749" s="48">
        <v>3029.39</v>
      </c>
    </row>
    <row r="1750" spans="1:13" ht="14.25" x14ac:dyDescent="0.2">
      <c r="A1750" s="42" t="s">
        <v>41</v>
      </c>
      <c r="B1750" s="42" t="s">
        <v>41</v>
      </c>
      <c r="C1750" s="43" t="s">
        <v>56</v>
      </c>
      <c r="D1750" s="43" t="s">
        <v>21</v>
      </c>
      <c r="E1750" s="45">
        <v>2019</v>
      </c>
      <c r="F1750" s="45" t="s">
        <v>75</v>
      </c>
      <c r="G1750" s="45" t="s">
        <v>312</v>
      </c>
      <c r="H1750" s="45" t="s">
        <v>313</v>
      </c>
      <c r="I1750" s="43" t="s">
        <v>92</v>
      </c>
      <c r="J1750" s="45" t="s">
        <v>544</v>
      </c>
      <c r="K1750" s="45" t="s">
        <v>544</v>
      </c>
      <c r="L1750" s="48">
        <v>1236.43</v>
      </c>
      <c r="M1750" s="48">
        <v>3029.39</v>
      </c>
    </row>
    <row r="1751" spans="1:13" ht="14.25" x14ac:dyDescent="0.2">
      <c r="A1751" s="42" t="s">
        <v>41</v>
      </c>
      <c r="B1751" s="42" t="s">
        <v>41</v>
      </c>
      <c r="C1751" s="43" t="s">
        <v>56</v>
      </c>
      <c r="D1751" s="43" t="s">
        <v>21</v>
      </c>
      <c r="E1751" s="45">
        <v>2019</v>
      </c>
      <c r="F1751" s="45" t="s">
        <v>75</v>
      </c>
      <c r="G1751" s="45" t="s">
        <v>312</v>
      </c>
      <c r="H1751" s="45" t="s">
        <v>313</v>
      </c>
      <c r="I1751" s="43" t="s">
        <v>213</v>
      </c>
      <c r="J1751" s="45" t="s">
        <v>544</v>
      </c>
      <c r="K1751" s="45" t="s">
        <v>544</v>
      </c>
      <c r="L1751" s="48">
        <v>1236.43</v>
      </c>
      <c r="M1751" s="48">
        <v>3029.39</v>
      </c>
    </row>
    <row r="1752" spans="1:13" ht="14.25" x14ac:dyDescent="0.2">
      <c r="A1752" s="42" t="s">
        <v>41</v>
      </c>
      <c r="B1752" s="42" t="s">
        <v>41</v>
      </c>
      <c r="C1752" s="43" t="s">
        <v>56</v>
      </c>
      <c r="D1752" s="43" t="s">
        <v>21</v>
      </c>
      <c r="E1752" s="45">
        <v>2019</v>
      </c>
      <c r="F1752" s="45" t="s">
        <v>75</v>
      </c>
      <c r="G1752" s="45" t="s">
        <v>312</v>
      </c>
      <c r="H1752" s="45" t="s">
        <v>313</v>
      </c>
      <c r="I1752" s="43" t="s">
        <v>109</v>
      </c>
      <c r="J1752" s="45" t="s">
        <v>544</v>
      </c>
      <c r="K1752" s="45" t="s">
        <v>544</v>
      </c>
      <c r="L1752" s="48">
        <v>1236.43</v>
      </c>
      <c r="M1752" s="48">
        <v>3029.39</v>
      </c>
    </row>
    <row r="1753" spans="1:13" ht="14.25" x14ac:dyDescent="0.2">
      <c r="A1753" s="42" t="s">
        <v>41</v>
      </c>
      <c r="B1753" s="42" t="s">
        <v>41</v>
      </c>
      <c r="C1753" s="43" t="s">
        <v>56</v>
      </c>
      <c r="D1753" s="43" t="s">
        <v>21</v>
      </c>
      <c r="E1753" s="45">
        <v>2019</v>
      </c>
      <c r="F1753" s="45" t="s">
        <v>75</v>
      </c>
      <c r="G1753" s="45" t="s">
        <v>312</v>
      </c>
      <c r="H1753" s="45" t="s">
        <v>313</v>
      </c>
      <c r="I1753" s="43" t="s">
        <v>320</v>
      </c>
      <c r="J1753" s="45" t="s">
        <v>544</v>
      </c>
      <c r="K1753" s="45" t="s">
        <v>544</v>
      </c>
      <c r="L1753" s="48">
        <v>1236.43</v>
      </c>
      <c r="M1753" s="48">
        <v>3029.39</v>
      </c>
    </row>
    <row r="1754" spans="1:13" ht="14.25" x14ac:dyDescent="0.2">
      <c r="A1754" s="42" t="s">
        <v>41</v>
      </c>
      <c r="B1754" s="42" t="s">
        <v>41</v>
      </c>
      <c r="C1754" s="43" t="s">
        <v>56</v>
      </c>
      <c r="D1754" s="43" t="s">
        <v>21</v>
      </c>
      <c r="E1754" s="45">
        <v>2019</v>
      </c>
      <c r="F1754" s="45" t="s">
        <v>75</v>
      </c>
      <c r="G1754" s="45" t="s">
        <v>312</v>
      </c>
      <c r="H1754" s="45" t="s">
        <v>313</v>
      </c>
      <c r="I1754" s="43" t="s">
        <v>92</v>
      </c>
      <c r="J1754" s="45" t="s">
        <v>544</v>
      </c>
      <c r="K1754" s="45" t="s">
        <v>544</v>
      </c>
      <c r="L1754" s="48">
        <v>1236.43</v>
      </c>
      <c r="M1754" s="48">
        <v>3029.39</v>
      </c>
    </row>
    <row r="1755" spans="1:13" ht="14.25" x14ac:dyDescent="0.2">
      <c r="A1755" s="42" t="s">
        <v>41</v>
      </c>
      <c r="B1755" s="42" t="s">
        <v>41</v>
      </c>
      <c r="C1755" s="43" t="s">
        <v>56</v>
      </c>
      <c r="D1755" s="43" t="s">
        <v>21</v>
      </c>
      <c r="E1755" s="45">
        <v>2019</v>
      </c>
      <c r="F1755" s="45" t="s">
        <v>75</v>
      </c>
      <c r="G1755" s="45" t="s">
        <v>312</v>
      </c>
      <c r="H1755" s="45" t="s">
        <v>313</v>
      </c>
      <c r="I1755" s="43" t="s">
        <v>128</v>
      </c>
      <c r="J1755" s="45" t="s">
        <v>544</v>
      </c>
      <c r="K1755" s="45" t="s">
        <v>544</v>
      </c>
      <c r="L1755" s="48">
        <v>1236.43</v>
      </c>
      <c r="M1755" s="48">
        <v>3029.39</v>
      </c>
    </row>
    <row r="1756" spans="1:13" ht="14.25" x14ac:dyDescent="0.2">
      <c r="A1756" s="42" t="s">
        <v>41</v>
      </c>
      <c r="B1756" s="42" t="s">
        <v>41</v>
      </c>
      <c r="C1756" s="43" t="s">
        <v>56</v>
      </c>
      <c r="D1756" s="43" t="s">
        <v>21</v>
      </c>
      <c r="E1756" s="45">
        <v>2019</v>
      </c>
      <c r="F1756" s="45" t="s">
        <v>75</v>
      </c>
      <c r="G1756" s="45" t="s">
        <v>312</v>
      </c>
      <c r="H1756" s="45" t="s">
        <v>313</v>
      </c>
      <c r="I1756" s="43" t="s">
        <v>213</v>
      </c>
      <c r="J1756" s="45" t="s">
        <v>544</v>
      </c>
      <c r="K1756" s="45" t="s">
        <v>544</v>
      </c>
      <c r="L1756" s="48">
        <v>1236.43</v>
      </c>
      <c r="M1756" s="48">
        <v>3029.39</v>
      </c>
    </row>
    <row r="1757" spans="1:13" ht="14.25" x14ac:dyDescent="0.2">
      <c r="A1757" s="42" t="s">
        <v>41</v>
      </c>
      <c r="B1757" s="42" t="s">
        <v>41</v>
      </c>
      <c r="C1757" s="43" t="s">
        <v>56</v>
      </c>
      <c r="D1757" s="43" t="s">
        <v>21</v>
      </c>
      <c r="E1757" s="45">
        <v>2019</v>
      </c>
      <c r="F1757" s="45" t="s">
        <v>75</v>
      </c>
      <c r="G1757" s="45" t="s">
        <v>312</v>
      </c>
      <c r="H1757" s="45" t="s">
        <v>313</v>
      </c>
      <c r="I1757" s="43" t="s">
        <v>120</v>
      </c>
      <c r="J1757" s="45" t="s">
        <v>544</v>
      </c>
      <c r="K1757" s="45" t="s">
        <v>544</v>
      </c>
      <c r="L1757" s="48">
        <v>1236.43</v>
      </c>
      <c r="M1757" s="48">
        <v>3029.39</v>
      </c>
    </row>
    <row r="1758" spans="1:13" ht="14.25" x14ac:dyDescent="0.2">
      <c r="A1758" s="42" t="s">
        <v>41</v>
      </c>
      <c r="B1758" s="42" t="s">
        <v>41</v>
      </c>
      <c r="C1758" s="43" t="s">
        <v>56</v>
      </c>
      <c r="D1758" s="43" t="s">
        <v>21</v>
      </c>
      <c r="E1758" s="45">
        <v>2019</v>
      </c>
      <c r="F1758" s="45" t="s">
        <v>75</v>
      </c>
      <c r="G1758" s="45" t="s">
        <v>312</v>
      </c>
      <c r="H1758" s="45" t="s">
        <v>313</v>
      </c>
      <c r="I1758" s="43" t="s">
        <v>114</v>
      </c>
      <c r="J1758" s="45" t="s">
        <v>544</v>
      </c>
      <c r="K1758" s="45" t="s">
        <v>544</v>
      </c>
      <c r="L1758" s="48">
        <v>1236.43</v>
      </c>
      <c r="M1758" s="48">
        <v>3029.39</v>
      </c>
    </row>
    <row r="1759" spans="1:13" ht="14.25" x14ac:dyDescent="0.2">
      <c r="A1759" s="42" t="s">
        <v>41</v>
      </c>
      <c r="B1759" s="42" t="s">
        <v>41</v>
      </c>
      <c r="C1759" s="43" t="s">
        <v>56</v>
      </c>
      <c r="D1759" s="43" t="s">
        <v>21</v>
      </c>
      <c r="E1759" s="45">
        <v>2019</v>
      </c>
      <c r="F1759" s="45" t="s">
        <v>75</v>
      </c>
      <c r="G1759" s="45" t="s">
        <v>312</v>
      </c>
      <c r="H1759" s="45" t="s">
        <v>313</v>
      </c>
      <c r="I1759" s="43" t="s">
        <v>92</v>
      </c>
      <c r="J1759" s="45" t="s">
        <v>544</v>
      </c>
      <c r="K1759" s="45" t="s">
        <v>544</v>
      </c>
      <c r="L1759" s="48">
        <v>1236.43</v>
      </c>
      <c r="M1759" s="48">
        <v>3029.39</v>
      </c>
    </row>
    <row r="1760" spans="1:13" ht="14.25" x14ac:dyDescent="0.2">
      <c r="A1760" s="42" t="s">
        <v>41</v>
      </c>
      <c r="B1760" s="42" t="s">
        <v>41</v>
      </c>
      <c r="C1760" s="43" t="s">
        <v>56</v>
      </c>
      <c r="D1760" s="43" t="s">
        <v>21</v>
      </c>
      <c r="E1760" s="45">
        <v>2019</v>
      </c>
      <c r="F1760" s="45" t="s">
        <v>75</v>
      </c>
      <c r="G1760" s="45" t="s">
        <v>312</v>
      </c>
      <c r="H1760" s="45" t="s">
        <v>313</v>
      </c>
      <c r="I1760" s="43" t="s">
        <v>111</v>
      </c>
      <c r="J1760" s="45" t="s">
        <v>544</v>
      </c>
      <c r="K1760" s="45" t="s">
        <v>544</v>
      </c>
      <c r="L1760" s="48">
        <v>1236.43</v>
      </c>
      <c r="M1760" s="48">
        <v>3029.39</v>
      </c>
    </row>
    <row r="1761" spans="1:13" ht="14.25" x14ac:dyDescent="0.2">
      <c r="A1761" s="42" t="s">
        <v>41</v>
      </c>
      <c r="B1761" s="42" t="s">
        <v>41</v>
      </c>
      <c r="C1761" s="43" t="s">
        <v>56</v>
      </c>
      <c r="D1761" s="43" t="s">
        <v>21</v>
      </c>
      <c r="E1761" s="45">
        <v>2019</v>
      </c>
      <c r="F1761" s="45" t="s">
        <v>75</v>
      </c>
      <c r="G1761" s="45" t="s">
        <v>312</v>
      </c>
      <c r="H1761" s="45" t="s">
        <v>313</v>
      </c>
      <c r="I1761" s="43" t="s">
        <v>285</v>
      </c>
      <c r="J1761" s="45" t="s">
        <v>544</v>
      </c>
      <c r="K1761" s="45" t="s">
        <v>544</v>
      </c>
      <c r="L1761" s="48">
        <v>1236.43</v>
      </c>
      <c r="M1761" s="48">
        <v>3029.39</v>
      </c>
    </row>
    <row r="1762" spans="1:13" ht="14.25" x14ac:dyDescent="0.2">
      <c r="A1762" s="42" t="s">
        <v>41</v>
      </c>
      <c r="B1762" s="42" t="s">
        <v>41</v>
      </c>
      <c r="C1762" s="43" t="s">
        <v>56</v>
      </c>
      <c r="D1762" s="43" t="s">
        <v>21</v>
      </c>
      <c r="E1762" s="45">
        <v>2019</v>
      </c>
      <c r="F1762" s="45" t="s">
        <v>75</v>
      </c>
      <c r="G1762" s="45" t="s">
        <v>312</v>
      </c>
      <c r="H1762" s="45" t="s">
        <v>313</v>
      </c>
      <c r="I1762" s="43" t="s">
        <v>323</v>
      </c>
      <c r="J1762" s="45" t="s">
        <v>544</v>
      </c>
      <c r="K1762" s="45" t="s">
        <v>544</v>
      </c>
      <c r="L1762" s="48">
        <v>1236.43</v>
      </c>
      <c r="M1762" s="48">
        <v>3029.39</v>
      </c>
    </row>
    <row r="1763" spans="1:13" ht="14.25" x14ac:dyDescent="0.2">
      <c r="A1763" s="42" t="s">
        <v>41</v>
      </c>
      <c r="B1763" s="42" t="s">
        <v>41</v>
      </c>
      <c r="C1763" s="43" t="s">
        <v>56</v>
      </c>
      <c r="D1763" s="43" t="s">
        <v>21</v>
      </c>
      <c r="E1763" s="45">
        <v>2019</v>
      </c>
      <c r="F1763" s="45" t="s">
        <v>75</v>
      </c>
      <c r="G1763" s="45" t="s">
        <v>312</v>
      </c>
      <c r="H1763" s="45" t="s">
        <v>313</v>
      </c>
      <c r="I1763" s="43" t="s">
        <v>322</v>
      </c>
      <c r="J1763" s="45" t="s">
        <v>544</v>
      </c>
      <c r="K1763" s="45" t="s">
        <v>544</v>
      </c>
      <c r="L1763" s="48">
        <v>1236.43</v>
      </c>
      <c r="M1763" s="48">
        <v>3029.39</v>
      </c>
    </row>
    <row r="1764" spans="1:13" ht="14.25" x14ac:dyDescent="0.2">
      <c r="A1764" s="42" t="s">
        <v>41</v>
      </c>
      <c r="B1764" s="42" t="s">
        <v>41</v>
      </c>
      <c r="C1764" s="43" t="s">
        <v>56</v>
      </c>
      <c r="D1764" s="43" t="s">
        <v>21</v>
      </c>
      <c r="E1764" s="45">
        <v>2019</v>
      </c>
      <c r="F1764" s="45" t="s">
        <v>75</v>
      </c>
      <c r="G1764" s="45" t="s">
        <v>312</v>
      </c>
      <c r="H1764" s="45" t="s">
        <v>313</v>
      </c>
      <c r="I1764" s="43" t="s">
        <v>128</v>
      </c>
      <c r="J1764" s="45" t="s">
        <v>544</v>
      </c>
      <c r="K1764" s="45" t="s">
        <v>544</v>
      </c>
      <c r="L1764" s="48">
        <v>1236.43</v>
      </c>
      <c r="M1764" s="48">
        <v>3029.39</v>
      </c>
    </row>
    <row r="1765" spans="1:13" ht="14.25" x14ac:dyDescent="0.2">
      <c r="A1765" s="42" t="s">
        <v>41</v>
      </c>
      <c r="B1765" s="42" t="s">
        <v>41</v>
      </c>
      <c r="C1765" s="43" t="s">
        <v>56</v>
      </c>
      <c r="D1765" s="43" t="s">
        <v>21</v>
      </c>
      <c r="E1765" s="45">
        <v>2019</v>
      </c>
      <c r="F1765" s="45" t="s">
        <v>75</v>
      </c>
      <c r="G1765" s="45" t="s">
        <v>312</v>
      </c>
      <c r="H1765" s="45" t="s">
        <v>313</v>
      </c>
      <c r="I1765" s="43" t="s">
        <v>302</v>
      </c>
      <c r="J1765" s="45" t="s">
        <v>544</v>
      </c>
      <c r="K1765" s="45" t="s">
        <v>544</v>
      </c>
      <c r="L1765" s="48">
        <v>1236.43</v>
      </c>
      <c r="M1765" s="48">
        <v>3029.39</v>
      </c>
    </row>
    <row r="1766" spans="1:13" ht="14.25" x14ac:dyDescent="0.2">
      <c r="A1766" s="42" t="s">
        <v>41</v>
      </c>
      <c r="B1766" s="42" t="s">
        <v>41</v>
      </c>
      <c r="C1766" s="43" t="s">
        <v>56</v>
      </c>
      <c r="D1766" s="43" t="s">
        <v>21</v>
      </c>
      <c r="E1766" s="45">
        <v>2019</v>
      </c>
      <c r="F1766" s="45" t="s">
        <v>75</v>
      </c>
      <c r="G1766" s="45" t="s">
        <v>312</v>
      </c>
      <c r="H1766" s="45" t="s">
        <v>313</v>
      </c>
      <c r="I1766" s="43" t="s">
        <v>213</v>
      </c>
      <c r="J1766" s="45" t="s">
        <v>544</v>
      </c>
      <c r="K1766" s="45" t="s">
        <v>544</v>
      </c>
      <c r="L1766" s="48">
        <v>1236.43</v>
      </c>
      <c r="M1766" s="48">
        <v>3029.39</v>
      </c>
    </row>
    <row r="1767" spans="1:13" ht="14.25" x14ac:dyDescent="0.2">
      <c r="A1767" s="42" t="s">
        <v>41</v>
      </c>
      <c r="B1767" s="42" t="s">
        <v>41</v>
      </c>
      <c r="C1767" s="43" t="s">
        <v>56</v>
      </c>
      <c r="D1767" s="43" t="s">
        <v>21</v>
      </c>
      <c r="E1767" s="45">
        <v>2019</v>
      </c>
      <c r="F1767" s="45" t="s">
        <v>75</v>
      </c>
      <c r="G1767" s="45" t="s">
        <v>312</v>
      </c>
      <c r="H1767" s="45" t="s">
        <v>313</v>
      </c>
      <c r="I1767" s="43" t="s">
        <v>242</v>
      </c>
      <c r="J1767" s="45" t="s">
        <v>544</v>
      </c>
      <c r="K1767" s="45" t="s">
        <v>544</v>
      </c>
      <c r="L1767" s="48">
        <v>1236.43</v>
      </c>
      <c r="M1767" s="48">
        <v>3029.39</v>
      </c>
    </row>
    <row r="1768" spans="1:13" ht="14.25" x14ac:dyDescent="0.2">
      <c r="A1768" s="42" t="s">
        <v>41</v>
      </c>
      <c r="B1768" s="42" t="s">
        <v>41</v>
      </c>
      <c r="C1768" s="43" t="s">
        <v>56</v>
      </c>
      <c r="D1768" s="43" t="s">
        <v>21</v>
      </c>
      <c r="E1768" s="45">
        <v>2019</v>
      </c>
      <c r="F1768" s="45" t="s">
        <v>75</v>
      </c>
      <c r="G1768" s="45" t="s">
        <v>312</v>
      </c>
      <c r="H1768" s="45" t="s">
        <v>313</v>
      </c>
      <c r="I1768" s="43" t="s">
        <v>324</v>
      </c>
      <c r="J1768" s="45" t="s">
        <v>544</v>
      </c>
      <c r="K1768" s="45" t="s">
        <v>544</v>
      </c>
      <c r="L1768" s="48">
        <v>1236.43</v>
      </c>
      <c r="M1768" s="48">
        <v>3029.39</v>
      </c>
    </row>
    <row r="1769" spans="1:13" ht="14.25" x14ac:dyDescent="0.2">
      <c r="A1769" s="42" t="s">
        <v>41</v>
      </c>
      <c r="B1769" s="42" t="s">
        <v>41</v>
      </c>
      <c r="C1769" s="43" t="s">
        <v>56</v>
      </c>
      <c r="D1769" s="43" t="s">
        <v>21</v>
      </c>
      <c r="E1769" s="45">
        <v>2019</v>
      </c>
      <c r="F1769" s="45" t="s">
        <v>75</v>
      </c>
      <c r="G1769" s="45" t="s">
        <v>312</v>
      </c>
      <c r="H1769" s="45" t="s">
        <v>313</v>
      </c>
      <c r="I1769" s="43" t="s">
        <v>142</v>
      </c>
      <c r="J1769" s="45" t="s">
        <v>544</v>
      </c>
      <c r="K1769" s="45" t="s">
        <v>544</v>
      </c>
      <c r="L1769" s="48">
        <v>1236.43</v>
      </c>
      <c r="M1769" s="48">
        <v>3029.39</v>
      </c>
    </row>
    <row r="1770" spans="1:13" ht="14.25" x14ac:dyDescent="0.2">
      <c r="A1770" s="42" t="s">
        <v>41</v>
      </c>
      <c r="B1770" s="42" t="s">
        <v>41</v>
      </c>
      <c r="C1770" s="43" t="s">
        <v>56</v>
      </c>
      <c r="D1770" s="43" t="s">
        <v>21</v>
      </c>
      <c r="E1770" s="45">
        <v>2019</v>
      </c>
      <c r="F1770" s="45" t="s">
        <v>75</v>
      </c>
      <c r="G1770" s="45" t="s">
        <v>312</v>
      </c>
      <c r="H1770" s="45" t="s">
        <v>313</v>
      </c>
      <c r="I1770" s="43" t="s">
        <v>124</v>
      </c>
      <c r="J1770" s="45" t="s">
        <v>544</v>
      </c>
      <c r="K1770" s="45" t="s">
        <v>544</v>
      </c>
      <c r="L1770" s="48">
        <v>1236.43</v>
      </c>
      <c r="M1770" s="48">
        <v>3029.39</v>
      </c>
    </row>
    <row r="1771" spans="1:13" ht="14.25" x14ac:dyDescent="0.2">
      <c r="A1771" s="42" t="s">
        <v>41</v>
      </c>
      <c r="B1771" s="42" t="s">
        <v>41</v>
      </c>
      <c r="C1771" s="43" t="s">
        <v>56</v>
      </c>
      <c r="D1771" s="43" t="s">
        <v>21</v>
      </c>
      <c r="E1771" s="45">
        <v>2019</v>
      </c>
      <c r="F1771" s="45" t="s">
        <v>75</v>
      </c>
      <c r="G1771" s="45" t="s">
        <v>312</v>
      </c>
      <c r="H1771" s="45" t="s">
        <v>313</v>
      </c>
      <c r="I1771" s="43" t="s">
        <v>92</v>
      </c>
      <c r="J1771" s="45" t="s">
        <v>544</v>
      </c>
      <c r="K1771" s="45" t="s">
        <v>544</v>
      </c>
      <c r="L1771" s="48">
        <v>1236.43</v>
      </c>
      <c r="M1771" s="48">
        <v>3029.39</v>
      </c>
    </row>
    <row r="1772" spans="1:13" ht="14.25" x14ac:dyDescent="0.2">
      <c r="A1772" s="42" t="s">
        <v>41</v>
      </c>
      <c r="B1772" s="42" t="s">
        <v>41</v>
      </c>
      <c r="C1772" s="43" t="s">
        <v>56</v>
      </c>
      <c r="D1772" s="43" t="s">
        <v>21</v>
      </c>
      <c r="E1772" s="45">
        <v>2019</v>
      </c>
      <c r="F1772" s="45" t="s">
        <v>75</v>
      </c>
      <c r="G1772" s="45" t="s">
        <v>312</v>
      </c>
      <c r="H1772" s="45" t="s">
        <v>313</v>
      </c>
      <c r="I1772" s="43" t="s">
        <v>265</v>
      </c>
      <c r="J1772" s="45" t="s">
        <v>544</v>
      </c>
      <c r="K1772" s="45" t="s">
        <v>544</v>
      </c>
      <c r="L1772" s="48">
        <v>1236.43</v>
      </c>
      <c r="M1772" s="48">
        <v>3029.39</v>
      </c>
    </row>
    <row r="1773" spans="1:13" ht="14.25" x14ac:dyDescent="0.2">
      <c r="A1773" s="42" t="s">
        <v>41</v>
      </c>
      <c r="B1773" s="42" t="s">
        <v>41</v>
      </c>
      <c r="C1773" s="43" t="s">
        <v>56</v>
      </c>
      <c r="D1773" s="43" t="s">
        <v>21</v>
      </c>
      <c r="E1773" s="45">
        <v>2019</v>
      </c>
      <c r="F1773" s="45" t="s">
        <v>75</v>
      </c>
      <c r="G1773" s="45" t="s">
        <v>312</v>
      </c>
      <c r="H1773" s="45" t="s">
        <v>313</v>
      </c>
      <c r="I1773" s="43" t="s">
        <v>212</v>
      </c>
      <c r="J1773" s="45" t="s">
        <v>544</v>
      </c>
      <c r="K1773" s="45" t="s">
        <v>544</v>
      </c>
      <c r="L1773" s="48">
        <v>1236.43</v>
      </c>
      <c r="M1773" s="48">
        <v>3029.39</v>
      </c>
    </row>
    <row r="1774" spans="1:13" ht="14.25" x14ac:dyDescent="0.2">
      <c r="A1774" s="42" t="s">
        <v>41</v>
      </c>
      <c r="B1774" s="42" t="s">
        <v>41</v>
      </c>
      <c r="C1774" s="43" t="s">
        <v>56</v>
      </c>
      <c r="D1774" s="43" t="s">
        <v>21</v>
      </c>
      <c r="E1774" s="45">
        <v>2019</v>
      </c>
      <c r="F1774" s="45" t="s">
        <v>75</v>
      </c>
      <c r="G1774" s="45" t="s">
        <v>312</v>
      </c>
      <c r="H1774" s="45" t="s">
        <v>313</v>
      </c>
      <c r="I1774" s="43" t="s">
        <v>248</v>
      </c>
      <c r="J1774" s="45" t="s">
        <v>544</v>
      </c>
      <c r="K1774" s="45" t="s">
        <v>544</v>
      </c>
      <c r="L1774" s="48">
        <v>1236.43</v>
      </c>
      <c r="M1774" s="48">
        <v>3029.39</v>
      </c>
    </row>
    <row r="1775" spans="1:13" ht="14.25" x14ac:dyDescent="0.2">
      <c r="A1775" s="42" t="s">
        <v>41</v>
      </c>
      <c r="B1775" s="42" t="s">
        <v>41</v>
      </c>
      <c r="C1775" s="43" t="s">
        <v>56</v>
      </c>
      <c r="D1775" s="43" t="s">
        <v>21</v>
      </c>
      <c r="E1775" s="45">
        <v>2019</v>
      </c>
      <c r="F1775" s="45" t="s">
        <v>75</v>
      </c>
      <c r="G1775" s="45" t="s">
        <v>312</v>
      </c>
      <c r="H1775" s="45" t="s">
        <v>313</v>
      </c>
      <c r="I1775" s="43" t="s">
        <v>152</v>
      </c>
      <c r="J1775" s="45" t="s">
        <v>544</v>
      </c>
      <c r="K1775" s="45" t="s">
        <v>544</v>
      </c>
      <c r="L1775" s="48">
        <v>1236.43</v>
      </c>
      <c r="M1775" s="48">
        <v>3029.39</v>
      </c>
    </row>
    <row r="1776" spans="1:13" ht="14.25" x14ac:dyDescent="0.2">
      <c r="A1776" s="42" t="s">
        <v>41</v>
      </c>
      <c r="B1776" s="42" t="s">
        <v>41</v>
      </c>
      <c r="C1776" s="43" t="s">
        <v>56</v>
      </c>
      <c r="D1776" s="43" t="s">
        <v>21</v>
      </c>
      <c r="E1776" s="45">
        <v>2019</v>
      </c>
      <c r="F1776" s="45" t="s">
        <v>75</v>
      </c>
      <c r="G1776" s="45" t="s">
        <v>312</v>
      </c>
      <c r="H1776" s="45" t="s">
        <v>313</v>
      </c>
      <c r="I1776" s="43" t="s">
        <v>113</v>
      </c>
      <c r="J1776" s="45" t="s">
        <v>544</v>
      </c>
      <c r="K1776" s="45" t="s">
        <v>544</v>
      </c>
      <c r="L1776" s="48">
        <v>1236.43</v>
      </c>
      <c r="M1776" s="48">
        <v>3029.39</v>
      </c>
    </row>
    <row r="1777" spans="1:13" ht="14.25" x14ac:dyDescent="0.2">
      <c r="A1777" s="42" t="s">
        <v>41</v>
      </c>
      <c r="B1777" s="42" t="s">
        <v>41</v>
      </c>
      <c r="C1777" s="43" t="s">
        <v>56</v>
      </c>
      <c r="D1777" s="43" t="s">
        <v>21</v>
      </c>
      <c r="E1777" s="45">
        <v>2019</v>
      </c>
      <c r="F1777" s="45" t="s">
        <v>75</v>
      </c>
      <c r="G1777" s="45" t="s">
        <v>312</v>
      </c>
      <c r="H1777" s="45" t="s">
        <v>313</v>
      </c>
      <c r="I1777" s="43" t="s">
        <v>120</v>
      </c>
      <c r="J1777" s="45" t="s">
        <v>544</v>
      </c>
      <c r="K1777" s="45" t="s">
        <v>544</v>
      </c>
      <c r="L1777" s="48">
        <v>1236.43</v>
      </c>
      <c r="M1777" s="48">
        <v>3029.39</v>
      </c>
    </row>
    <row r="1778" spans="1:13" ht="14.25" x14ac:dyDescent="0.2">
      <c r="A1778" s="42" t="s">
        <v>41</v>
      </c>
      <c r="B1778" s="42" t="s">
        <v>41</v>
      </c>
      <c r="C1778" s="43" t="s">
        <v>56</v>
      </c>
      <c r="D1778" s="43" t="s">
        <v>21</v>
      </c>
      <c r="E1778" s="45">
        <v>2019</v>
      </c>
      <c r="F1778" s="45" t="s">
        <v>75</v>
      </c>
      <c r="G1778" s="45" t="s">
        <v>312</v>
      </c>
      <c r="H1778" s="45" t="s">
        <v>315</v>
      </c>
      <c r="I1778" s="43" t="s">
        <v>92</v>
      </c>
      <c r="J1778" s="45" t="s">
        <v>544</v>
      </c>
      <c r="K1778" s="45" t="s">
        <v>544</v>
      </c>
      <c r="L1778" s="48">
        <v>1543.01</v>
      </c>
      <c r="M1778" s="48">
        <v>3024.26</v>
      </c>
    </row>
    <row r="1779" spans="1:13" ht="14.25" x14ac:dyDescent="0.2">
      <c r="A1779" s="42" t="s">
        <v>41</v>
      </c>
      <c r="B1779" s="42" t="s">
        <v>41</v>
      </c>
      <c r="C1779" s="43" t="s">
        <v>56</v>
      </c>
      <c r="D1779" s="43" t="s">
        <v>21</v>
      </c>
      <c r="E1779" s="45">
        <v>2019</v>
      </c>
      <c r="F1779" s="45" t="s">
        <v>75</v>
      </c>
      <c r="G1779" s="45" t="s">
        <v>312</v>
      </c>
      <c r="H1779" s="45" t="s">
        <v>313</v>
      </c>
      <c r="I1779" s="43" t="s">
        <v>325</v>
      </c>
      <c r="J1779" s="45" t="s">
        <v>544</v>
      </c>
      <c r="K1779" s="45" t="s">
        <v>544</v>
      </c>
      <c r="L1779" s="48">
        <v>1236.43</v>
      </c>
      <c r="M1779" s="48">
        <v>3029.39</v>
      </c>
    </row>
    <row r="1780" spans="1:13" ht="14.25" x14ac:dyDescent="0.2">
      <c r="A1780" s="42" t="s">
        <v>41</v>
      </c>
      <c r="B1780" s="42" t="s">
        <v>41</v>
      </c>
      <c r="C1780" s="43" t="s">
        <v>56</v>
      </c>
      <c r="D1780" s="43" t="s">
        <v>21</v>
      </c>
      <c r="E1780" s="45">
        <v>2019</v>
      </c>
      <c r="F1780" s="45" t="s">
        <v>75</v>
      </c>
      <c r="G1780" s="45" t="s">
        <v>312</v>
      </c>
      <c r="H1780" s="45" t="s">
        <v>313</v>
      </c>
      <c r="I1780" s="43" t="s">
        <v>195</v>
      </c>
      <c r="J1780" s="45" t="s">
        <v>544</v>
      </c>
      <c r="K1780" s="45" t="s">
        <v>544</v>
      </c>
      <c r="L1780" s="48">
        <v>1236.43</v>
      </c>
      <c r="M1780" s="48">
        <v>3029.39</v>
      </c>
    </row>
    <row r="1781" spans="1:13" ht="14.25" x14ac:dyDescent="0.2">
      <c r="A1781" s="42" t="s">
        <v>41</v>
      </c>
      <c r="B1781" s="42" t="s">
        <v>41</v>
      </c>
      <c r="C1781" s="43" t="s">
        <v>56</v>
      </c>
      <c r="D1781" s="43" t="s">
        <v>21</v>
      </c>
      <c r="E1781" s="45">
        <v>2019</v>
      </c>
      <c r="F1781" s="45" t="s">
        <v>75</v>
      </c>
      <c r="G1781" s="45" t="s">
        <v>312</v>
      </c>
      <c r="H1781" s="45" t="s">
        <v>313</v>
      </c>
      <c r="I1781" s="43" t="s">
        <v>92</v>
      </c>
      <c r="J1781" s="45" t="s">
        <v>544</v>
      </c>
      <c r="K1781" s="45" t="s">
        <v>544</v>
      </c>
      <c r="L1781" s="48">
        <v>1236.43</v>
      </c>
      <c r="M1781" s="48">
        <v>3029.39</v>
      </c>
    </row>
    <row r="1782" spans="1:13" ht="14.25" x14ac:dyDescent="0.2">
      <c r="A1782" s="42" t="s">
        <v>41</v>
      </c>
      <c r="B1782" s="42" t="s">
        <v>41</v>
      </c>
      <c r="C1782" s="43" t="s">
        <v>56</v>
      </c>
      <c r="D1782" s="43" t="s">
        <v>21</v>
      </c>
      <c r="E1782" s="45">
        <v>2019</v>
      </c>
      <c r="F1782" s="45" t="s">
        <v>75</v>
      </c>
      <c r="G1782" s="45" t="s">
        <v>312</v>
      </c>
      <c r="H1782" s="45" t="s">
        <v>283</v>
      </c>
      <c r="I1782" s="43" t="s">
        <v>92</v>
      </c>
      <c r="J1782" s="45" t="s">
        <v>544</v>
      </c>
      <c r="K1782" s="45" t="s">
        <v>544</v>
      </c>
      <c r="L1782" s="48">
        <v>1236.43</v>
      </c>
      <c r="M1782" s="48">
        <v>3029.39</v>
      </c>
    </row>
    <row r="1783" spans="1:13" ht="14.25" x14ac:dyDescent="0.2">
      <c r="A1783" s="42" t="s">
        <v>41</v>
      </c>
      <c r="B1783" s="42" t="s">
        <v>41</v>
      </c>
      <c r="C1783" s="43" t="s">
        <v>56</v>
      </c>
      <c r="D1783" s="43" t="s">
        <v>21</v>
      </c>
      <c r="E1783" s="45">
        <v>2019</v>
      </c>
      <c r="F1783" s="45" t="s">
        <v>75</v>
      </c>
      <c r="G1783" s="45" t="s">
        <v>312</v>
      </c>
      <c r="H1783" s="45" t="s">
        <v>313</v>
      </c>
      <c r="I1783" s="43" t="s">
        <v>92</v>
      </c>
      <c r="J1783" s="45" t="s">
        <v>544</v>
      </c>
      <c r="K1783" s="45" t="s">
        <v>544</v>
      </c>
      <c r="L1783" s="48">
        <v>1236.43</v>
      </c>
      <c r="M1783" s="48">
        <v>3029.39</v>
      </c>
    </row>
    <row r="1784" spans="1:13" ht="14.25" x14ac:dyDescent="0.2">
      <c r="A1784" s="42" t="s">
        <v>41</v>
      </c>
      <c r="B1784" s="42" t="s">
        <v>41</v>
      </c>
      <c r="C1784" s="43" t="s">
        <v>56</v>
      </c>
      <c r="D1784" s="43" t="s">
        <v>21</v>
      </c>
      <c r="E1784" s="45">
        <v>2019</v>
      </c>
      <c r="F1784" s="45" t="s">
        <v>75</v>
      </c>
      <c r="G1784" s="45" t="s">
        <v>312</v>
      </c>
      <c r="H1784" s="45" t="s">
        <v>313</v>
      </c>
      <c r="I1784" s="43" t="s">
        <v>92</v>
      </c>
      <c r="J1784" s="45" t="s">
        <v>544</v>
      </c>
      <c r="K1784" s="45" t="s">
        <v>544</v>
      </c>
      <c r="L1784" s="48">
        <v>1236.43</v>
      </c>
      <c r="M1784" s="48">
        <v>3029.39</v>
      </c>
    </row>
    <row r="1785" spans="1:13" ht="14.25" x14ac:dyDescent="0.2">
      <c r="A1785" s="42" t="s">
        <v>41</v>
      </c>
      <c r="B1785" s="42" t="s">
        <v>41</v>
      </c>
      <c r="C1785" s="43" t="s">
        <v>56</v>
      </c>
      <c r="D1785" s="43" t="s">
        <v>21</v>
      </c>
      <c r="E1785" s="45">
        <v>2019</v>
      </c>
      <c r="F1785" s="45" t="s">
        <v>75</v>
      </c>
      <c r="G1785" s="45" t="s">
        <v>312</v>
      </c>
      <c r="H1785" s="45" t="s">
        <v>313</v>
      </c>
      <c r="I1785" s="43" t="s">
        <v>317</v>
      </c>
      <c r="J1785" s="45" t="s">
        <v>544</v>
      </c>
      <c r="K1785" s="45" t="s">
        <v>544</v>
      </c>
      <c r="L1785" s="48">
        <v>1236.43</v>
      </c>
      <c r="M1785" s="48">
        <v>3029.39</v>
      </c>
    </row>
    <row r="1786" spans="1:13" ht="14.25" x14ac:dyDescent="0.2">
      <c r="A1786" s="42" t="s">
        <v>41</v>
      </c>
      <c r="B1786" s="42" t="s">
        <v>41</v>
      </c>
      <c r="C1786" s="43" t="s">
        <v>56</v>
      </c>
      <c r="D1786" s="43" t="s">
        <v>21</v>
      </c>
      <c r="E1786" s="45">
        <v>2019</v>
      </c>
      <c r="F1786" s="45" t="s">
        <v>75</v>
      </c>
      <c r="G1786" s="45" t="s">
        <v>312</v>
      </c>
      <c r="H1786" s="45" t="s">
        <v>313</v>
      </c>
      <c r="I1786" s="43" t="s">
        <v>92</v>
      </c>
      <c r="J1786" s="45" t="s">
        <v>544</v>
      </c>
      <c r="K1786" s="45" t="s">
        <v>544</v>
      </c>
      <c r="L1786" s="48">
        <v>1236.43</v>
      </c>
      <c r="M1786" s="48">
        <v>3029.39</v>
      </c>
    </row>
    <row r="1787" spans="1:13" ht="14.25" x14ac:dyDescent="0.2">
      <c r="A1787" s="42" t="s">
        <v>41</v>
      </c>
      <c r="B1787" s="42" t="s">
        <v>41</v>
      </c>
      <c r="C1787" s="43" t="s">
        <v>56</v>
      </c>
      <c r="D1787" s="43" t="s">
        <v>21</v>
      </c>
      <c r="E1787" s="45">
        <v>2019</v>
      </c>
      <c r="F1787" s="45" t="s">
        <v>75</v>
      </c>
      <c r="G1787" s="45" t="s">
        <v>312</v>
      </c>
      <c r="H1787" s="45" t="s">
        <v>313</v>
      </c>
      <c r="I1787" s="43" t="s">
        <v>322</v>
      </c>
      <c r="J1787" s="45" t="s">
        <v>544</v>
      </c>
      <c r="K1787" s="45" t="s">
        <v>544</v>
      </c>
      <c r="L1787" s="48">
        <v>1236.43</v>
      </c>
      <c r="M1787" s="48">
        <v>3029.39</v>
      </c>
    </row>
    <row r="1788" spans="1:13" ht="14.25" x14ac:dyDescent="0.2">
      <c r="A1788" s="42" t="s">
        <v>41</v>
      </c>
      <c r="B1788" s="42" t="s">
        <v>41</v>
      </c>
      <c r="C1788" s="43" t="s">
        <v>56</v>
      </c>
      <c r="D1788" s="43" t="s">
        <v>21</v>
      </c>
      <c r="E1788" s="45">
        <v>2019</v>
      </c>
      <c r="F1788" s="45" t="s">
        <v>75</v>
      </c>
      <c r="G1788" s="45" t="s">
        <v>312</v>
      </c>
      <c r="H1788" s="45" t="s">
        <v>313</v>
      </c>
      <c r="I1788" s="43" t="s">
        <v>114</v>
      </c>
      <c r="J1788" s="45" t="s">
        <v>544</v>
      </c>
      <c r="K1788" s="45" t="s">
        <v>544</v>
      </c>
      <c r="L1788" s="48">
        <v>1236.43</v>
      </c>
      <c r="M1788" s="48">
        <v>3029.39</v>
      </c>
    </row>
    <row r="1789" spans="1:13" ht="14.25" x14ac:dyDescent="0.2">
      <c r="A1789" s="42" t="s">
        <v>41</v>
      </c>
      <c r="B1789" s="42" t="s">
        <v>41</v>
      </c>
      <c r="C1789" s="43" t="s">
        <v>56</v>
      </c>
      <c r="D1789" s="43" t="s">
        <v>21</v>
      </c>
      <c r="E1789" s="45">
        <v>2019</v>
      </c>
      <c r="F1789" s="45" t="s">
        <v>75</v>
      </c>
      <c r="G1789" s="45" t="s">
        <v>312</v>
      </c>
      <c r="H1789" s="45" t="s">
        <v>313</v>
      </c>
      <c r="I1789" s="43" t="s">
        <v>120</v>
      </c>
      <c r="J1789" s="45" t="s">
        <v>544</v>
      </c>
      <c r="K1789" s="45" t="s">
        <v>544</v>
      </c>
      <c r="L1789" s="48">
        <v>1236.43</v>
      </c>
      <c r="M1789" s="48">
        <v>3029.39</v>
      </c>
    </row>
    <row r="1790" spans="1:13" ht="14.25" x14ac:dyDescent="0.2">
      <c r="A1790" s="42" t="s">
        <v>41</v>
      </c>
      <c r="B1790" s="42" t="s">
        <v>41</v>
      </c>
      <c r="C1790" s="43" t="s">
        <v>56</v>
      </c>
      <c r="D1790" s="43" t="s">
        <v>21</v>
      </c>
      <c r="E1790" s="45">
        <v>2019</v>
      </c>
      <c r="F1790" s="45" t="s">
        <v>75</v>
      </c>
      <c r="G1790" s="45" t="s">
        <v>312</v>
      </c>
      <c r="H1790" s="45" t="s">
        <v>313</v>
      </c>
      <c r="I1790" s="43" t="s">
        <v>109</v>
      </c>
      <c r="J1790" s="45" t="s">
        <v>544</v>
      </c>
      <c r="K1790" s="45" t="s">
        <v>544</v>
      </c>
      <c r="L1790" s="48">
        <v>1236.43</v>
      </c>
      <c r="M1790" s="48">
        <v>3029.39</v>
      </c>
    </row>
    <row r="1791" spans="1:13" ht="14.25" x14ac:dyDescent="0.2">
      <c r="A1791" s="42" t="s">
        <v>41</v>
      </c>
      <c r="B1791" s="42" t="s">
        <v>41</v>
      </c>
      <c r="C1791" s="43" t="s">
        <v>56</v>
      </c>
      <c r="D1791" s="43" t="s">
        <v>21</v>
      </c>
      <c r="E1791" s="45">
        <v>2019</v>
      </c>
      <c r="F1791" s="45" t="s">
        <v>75</v>
      </c>
      <c r="G1791" s="45" t="s">
        <v>312</v>
      </c>
      <c r="H1791" s="45" t="s">
        <v>313</v>
      </c>
      <c r="I1791" s="43" t="s">
        <v>274</v>
      </c>
      <c r="J1791" s="45" t="s">
        <v>544</v>
      </c>
      <c r="K1791" s="45" t="s">
        <v>544</v>
      </c>
      <c r="L1791" s="48">
        <v>1236.43</v>
      </c>
      <c r="M1791" s="48">
        <v>3029.39</v>
      </c>
    </row>
    <row r="1792" spans="1:13" ht="14.25" x14ac:dyDescent="0.2">
      <c r="A1792" s="42" t="s">
        <v>41</v>
      </c>
      <c r="B1792" s="42" t="s">
        <v>41</v>
      </c>
      <c r="C1792" s="43" t="s">
        <v>56</v>
      </c>
      <c r="D1792" s="43" t="s">
        <v>21</v>
      </c>
      <c r="E1792" s="45">
        <v>2019</v>
      </c>
      <c r="F1792" s="45" t="s">
        <v>75</v>
      </c>
      <c r="G1792" s="45" t="s">
        <v>312</v>
      </c>
      <c r="H1792" s="45" t="s">
        <v>313</v>
      </c>
      <c r="I1792" s="43" t="s">
        <v>228</v>
      </c>
      <c r="J1792" s="45" t="s">
        <v>544</v>
      </c>
      <c r="K1792" s="45" t="s">
        <v>544</v>
      </c>
      <c r="L1792" s="48">
        <v>1236.43</v>
      </c>
      <c r="M1792" s="48">
        <v>3029.39</v>
      </c>
    </row>
    <row r="1793" spans="1:13" ht="14.25" x14ac:dyDescent="0.2">
      <c r="A1793" s="42" t="s">
        <v>41</v>
      </c>
      <c r="B1793" s="42" t="s">
        <v>41</v>
      </c>
      <c r="C1793" s="43" t="s">
        <v>56</v>
      </c>
      <c r="D1793" s="43" t="s">
        <v>21</v>
      </c>
      <c r="E1793" s="45">
        <v>2019</v>
      </c>
      <c r="F1793" s="45" t="s">
        <v>75</v>
      </c>
      <c r="G1793" s="45" t="s">
        <v>312</v>
      </c>
      <c r="H1793" s="45" t="s">
        <v>313</v>
      </c>
      <c r="I1793" s="43" t="s">
        <v>113</v>
      </c>
      <c r="J1793" s="45" t="s">
        <v>544</v>
      </c>
      <c r="K1793" s="45" t="s">
        <v>544</v>
      </c>
      <c r="L1793" s="48">
        <v>1236.43</v>
      </c>
      <c r="M1793" s="48">
        <v>3029.39</v>
      </c>
    </row>
    <row r="1794" spans="1:13" ht="14.25" x14ac:dyDescent="0.2">
      <c r="A1794" s="42" t="s">
        <v>41</v>
      </c>
      <c r="B1794" s="42" t="s">
        <v>41</v>
      </c>
      <c r="C1794" s="43" t="s">
        <v>56</v>
      </c>
      <c r="D1794" s="43" t="s">
        <v>21</v>
      </c>
      <c r="E1794" s="45">
        <v>2019</v>
      </c>
      <c r="F1794" s="45" t="s">
        <v>75</v>
      </c>
      <c r="G1794" s="45" t="s">
        <v>312</v>
      </c>
      <c r="H1794" s="45" t="s">
        <v>313</v>
      </c>
      <c r="I1794" s="43" t="s">
        <v>123</v>
      </c>
      <c r="J1794" s="45" t="s">
        <v>544</v>
      </c>
      <c r="K1794" s="45" t="s">
        <v>544</v>
      </c>
      <c r="L1794" s="48">
        <v>1236.43</v>
      </c>
      <c r="M1794" s="48">
        <v>3029.39</v>
      </c>
    </row>
    <row r="1795" spans="1:13" ht="14.25" x14ac:dyDescent="0.2">
      <c r="A1795" s="42" t="s">
        <v>41</v>
      </c>
      <c r="B1795" s="42" t="s">
        <v>41</v>
      </c>
      <c r="C1795" s="43" t="s">
        <v>56</v>
      </c>
      <c r="D1795" s="43" t="s">
        <v>21</v>
      </c>
      <c r="E1795" s="45">
        <v>2019</v>
      </c>
      <c r="F1795" s="45" t="s">
        <v>75</v>
      </c>
      <c r="G1795" s="45" t="s">
        <v>312</v>
      </c>
      <c r="H1795" s="45" t="s">
        <v>313</v>
      </c>
      <c r="I1795" s="43" t="s">
        <v>137</v>
      </c>
      <c r="J1795" s="45" t="s">
        <v>544</v>
      </c>
      <c r="K1795" s="45" t="s">
        <v>544</v>
      </c>
      <c r="L1795" s="48">
        <v>1236.43</v>
      </c>
      <c r="M1795" s="48">
        <v>3029.39</v>
      </c>
    </row>
    <row r="1796" spans="1:13" ht="14.25" x14ac:dyDescent="0.2">
      <c r="A1796" s="42" t="s">
        <v>41</v>
      </c>
      <c r="B1796" s="42" t="s">
        <v>41</v>
      </c>
      <c r="C1796" s="43" t="s">
        <v>56</v>
      </c>
      <c r="D1796" s="43" t="s">
        <v>21</v>
      </c>
      <c r="E1796" s="45">
        <v>2019</v>
      </c>
      <c r="F1796" s="45" t="s">
        <v>75</v>
      </c>
      <c r="G1796" s="45" t="s">
        <v>312</v>
      </c>
      <c r="H1796" s="45" t="s">
        <v>313</v>
      </c>
      <c r="I1796" s="43" t="s">
        <v>92</v>
      </c>
      <c r="J1796" s="45" t="s">
        <v>544</v>
      </c>
      <c r="K1796" s="45" t="s">
        <v>544</v>
      </c>
      <c r="L1796" s="48">
        <v>1236.43</v>
      </c>
      <c r="M1796" s="48">
        <v>3029.39</v>
      </c>
    </row>
    <row r="1797" spans="1:13" ht="14.25" x14ac:dyDescent="0.2">
      <c r="A1797" s="42" t="s">
        <v>41</v>
      </c>
      <c r="B1797" s="42" t="s">
        <v>41</v>
      </c>
      <c r="C1797" s="43" t="s">
        <v>56</v>
      </c>
      <c r="D1797" s="43" t="s">
        <v>21</v>
      </c>
      <c r="E1797" s="45">
        <v>2019</v>
      </c>
      <c r="F1797" s="45" t="s">
        <v>75</v>
      </c>
      <c r="G1797" s="45" t="s">
        <v>312</v>
      </c>
      <c r="H1797" s="45" t="s">
        <v>313</v>
      </c>
      <c r="I1797" s="43" t="s">
        <v>109</v>
      </c>
      <c r="J1797" s="45" t="s">
        <v>544</v>
      </c>
      <c r="K1797" s="45" t="s">
        <v>544</v>
      </c>
      <c r="L1797" s="48">
        <v>1236.43</v>
      </c>
      <c r="M1797" s="48">
        <v>3029.39</v>
      </c>
    </row>
    <row r="1798" spans="1:13" ht="14.25" x14ac:dyDescent="0.2">
      <c r="A1798" s="42" t="s">
        <v>41</v>
      </c>
      <c r="B1798" s="42" t="s">
        <v>41</v>
      </c>
      <c r="C1798" s="43" t="s">
        <v>56</v>
      </c>
      <c r="D1798" s="43" t="s">
        <v>21</v>
      </c>
      <c r="E1798" s="45">
        <v>2019</v>
      </c>
      <c r="F1798" s="45" t="s">
        <v>75</v>
      </c>
      <c r="G1798" s="45" t="s">
        <v>312</v>
      </c>
      <c r="H1798" s="45" t="s">
        <v>313</v>
      </c>
      <c r="I1798" s="43" t="s">
        <v>326</v>
      </c>
      <c r="J1798" s="45" t="s">
        <v>544</v>
      </c>
      <c r="K1798" s="45" t="s">
        <v>544</v>
      </c>
      <c r="L1798" s="48">
        <v>1236.43</v>
      </c>
      <c r="M1798" s="48">
        <v>3029.39</v>
      </c>
    </row>
    <row r="1799" spans="1:13" ht="14.25" x14ac:dyDescent="0.2">
      <c r="A1799" s="42" t="s">
        <v>41</v>
      </c>
      <c r="B1799" s="42" t="s">
        <v>41</v>
      </c>
      <c r="C1799" s="43" t="s">
        <v>56</v>
      </c>
      <c r="D1799" s="43" t="s">
        <v>21</v>
      </c>
      <c r="E1799" s="45">
        <v>2019</v>
      </c>
      <c r="F1799" s="45" t="s">
        <v>75</v>
      </c>
      <c r="G1799" s="45" t="s">
        <v>312</v>
      </c>
      <c r="H1799" s="45" t="s">
        <v>313</v>
      </c>
      <c r="I1799" s="43" t="s">
        <v>92</v>
      </c>
      <c r="J1799" s="45" t="s">
        <v>544</v>
      </c>
      <c r="K1799" s="45" t="s">
        <v>544</v>
      </c>
      <c r="L1799" s="48">
        <v>1236.43</v>
      </c>
      <c r="M1799" s="48">
        <v>3029.39</v>
      </c>
    </row>
    <row r="1800" spans="1:13" ht="14.25" x14ac:dyDescent="0.2">
      <c r="A1800" s="42" t="s">
        <v>41</v>
      </c>
      <c r="B1800" s="42" t="s">
        <v>41</v>
      </c>
      <c r="C1800" s="43" t="s">
        <v>56</v>
      </c>
      <c r="D1800" s="43" t="s">
        <v>21</v>
      </c>
      <c r="E1800" s="45">
        <v>2019</v>
      </c>
      <c r="F1800" s="45" t="s">
        <v>75</v>
      </c>
      <c r="G1800" s="45" t="s">
        <v>312</v>
      </c>
      <c r="H1800" s="45" t="s">
        <v>313</v>
      </c>
      <c r="I1800" s="43" t="s">
        <v>213</v>
      </c>
      <c r="J1800" s="45" t="s">
        <v>544</v>
      </c>
      <c r="K1800" s="45" t="s">
        <v>544</v>
      </c>
      <c r="L1800" s="48">
        <v>1236.43</v>
      </c>
      <c r="M1800" s="48">
        <v>3029.39</v>
      </c>
    </row>
    <row r="1801" spans="1:13" ht="14.25" x14ac:dyDescent="0.2">
      <c r="A1801" s="42" t="s">
        <v>41</v>
      </c>
      <c r="B1801" s="42" t="s">
        <v>41</v>
      </c>
      <c r="C1801" s="43" t="s">
        <v>56</v>
      </c>
      <c r="D1801" s="43" t="s">
        <v>21</v>
      </c>
      <c r="E1801" s="45">
        <v>2019</v>
      </c>
      <c r="F1801" s="45" t="s">
        <v>75</v>
      </c>
      <c r="G1801" s="45" t="s">
        <v>312</v>
      </c>
      <c r="H1801" s="45" t="s">
        <v>313</v>
      </c>
      <c r="I1801" s="43" t="s">
        <v>92</v>
      </c>
      <c r="J1801" s="45" t="s">
        <v>544</v>
      </c>
      <c r="K1801" s="45" t="s">
        <v>544</v>
      </c>
      <c r="L1801" s="48">
        <v>1236.43</v>
      </c>
      <c r="M1801" s="48">
        <v>3029.39</v>
      </c>
    </row>
    <row r="1802" spans="1:13" ht="14.25" x14ac:dyDescent="0.2">
      <c r="A1802" s="42" t="s">
        <v>41</v>
      </c>
      <c r="B1802" s="42" t="s">
        <v>41</v>
      </c>
      <c r="C1802" s="43" t="s">
        <v>56</v>
      </c>
      <c r="D1802" s="43" t="s">
        <v>21</v>
      </c>
      <c r="E1802" s="45">
        <v>2019</v>
      </c>
      <c r="F1802" s="45" t="s">
        <v>75</v>
      </c>
      <c r="G1802" s="45" t="s">
        <v>312</v>
      </c>
      <c r="H1802" s="45" t="s">
        <v>313</v>
      </c>
      <c r="I1802" s="43" t="s">
        <v>327</v>
      </c>
      <c r="J1802" s="45" t="s">
        <v>544</v>
      </c>
      <c r="K1802" s="45" t="s">
        <v>544</v>
      </c>
      <c r="L1802" s="48">
        <v>1236.43</v>
      </c>
      <c r="M1802" s="48">
        <v>3029.39</v>
      </c>
    </row>
    <row r="1803" spans="1:13" ht="14.25" x14ac:dyDescent="0.2">
      <c r="A1803" s="42" t="s">
        <v>41</v>
      </c>
      <c r="B1803" s="42" t="s">
        <v>41</v>
      </c>
      <c r="C1803" s="43" t="s">
        <v>56</v>
      </c>
      <c r="D1803" s="43" t="s">
        <v>21</v>
      </c>
      <c r="E1803" s="45">
        <v>2019</v>
      </c>
      <c r="F1803" s="45" t="s">
        <v>75</v>
      </c>
      <c r="G1803" s="45" t="s">
        <v>312</v>
      </c>
      <c r="H1803" s="45" t="s">
        <v>313</v>
      </c>
      <c r="I1803" s="43" t="s">
        <v>321</v>
      </c>
      <c r="J1803" s="45" t="s">
        <v>544</v>
      </c>
      <c r="K1803" s="45" t="s">
        <v>544</v>
      </c>
      <c r="L1803" s="48">
        <v>1236.43</v>
      </c>
      <c r="M1803" s="48">
        <v>3029.39</v>
      </c>
    </row>
    <row r="1804" spans="1:13" ht="14.25" x14ac:dyDescent="0.2">
      <c r="A1804" s="42" t="s">
        <v>41</v>
      </c>
      <c r="B1804" s="42" t="s">
        <v>41</v>
      </c>
      <c r="C1804" s="43" t="s">
        <v>56</v>
      </c>
      <c r="D1804" s="43" t="s">
        <v>21</v>
      </c>
      <c r="E1804" s="45">
        <v>2019</v>
      </c>
      <c r="F1804" s="45" t="s">
        <v>75</v>
      </c>
      <c r="G1804" s="45" t="s">
        <v>312</v>
      </c>
      <c r="H1804" s="45" t="s">
        <v>313</v>
      </c>
      <c r="I1804" s="43" t="s">
        <v>92</v>
      </c>
      <c r="J1804" s="45" t="s">
        <v>544</v>
      </c>
      <c r="K1804" s="45" t="s">
        <v>544</v>
      </c>
      <c r="L1804" s="48">
        <v>1236.43</v>
      </c>
      <c r="M1804" s="48">
        <v>3029.39</v>
      </c>
    </row>
    <row r="1805" spans="1:13" ht="14.25" x14ac:dyDescent="0.2">
      <c r="A1805" s="42" t="s">
        <v>41</v>
      </c>
      <c r="B1805" s="42" t="s">
        <v>41</v>
      </c>
      <c r="C1805" s="43" t="s">
        <v>56</v>
      </c>
      <c r="D1805" s="43" t="s">
        <v>21</v>
      </c>
      <c r="E1805" s="45">
        <v>2019</v>
      </c>
      <c r="F1805" s="45" t="s">
        <v>75</v>
      </c>
      <c r="G1805" s="45" t="s">
        <v>312</v>
      </c>
      <c r="H1805" s="45" t="s">
        <v>313</v>
      </c>
      <c r="I1805" s="43" t="s">
        <v>117</v>
      </c>
      <c r="J1805" s="45" t="s">
        <v>544</v>
      </c>
      <c r="K1805" s="45" t="s">
        <v>544</v>
      </c>
      <c r="L1805" s="48">
        <v>1236.43</v>
      </c>
      <c r="M1805" s="48">
        <v>3029.39</v>
      </c>
    </row>
    <row r="1806" spans="1:13" ht="14.25" x14ac:dyDescent="0.2">
      <c r="A1806" s="42" t="s">
        <v>41</v>
      </c>
      <c r="B1806" s="42" t="s">
        <v>41</v>
      </c>
      <c r="C1806" s="43" t="s">
        <v>56</v>
      </c>
      <c r="D1806" s="43" t="s">
        <v>21</v>
      </c>
      <c r="E1806" s="45">
        <v>2019</v>
      </c>
      <c r="F1806" s="45" t="s">
        <v>75</v>
      </c>
      <c r="G1806" s="45" t="s">
        <v>312</v>
      </c>
      <c r="H1806" s="45" t="s">
        <v>313</v>
      </c>
      <c r="I1806" s="43" t="s">
        <v>213</v>
      </c>
      <c r="J1806" s="45" t="s">
        <v>544</v>
      </c>
      <c r="K1806" s="45" t="s">
        <v>544</v>
      </c>
      <c r="L1806" s="48">
        <v>1236.43</v>
      </c>
      <c r="M1806" s="48">
        <v>3029.39</v>
      </c>
    </row>
    <row r="1807" spans="1:13" ht="14.25" x14ac:dyDescent="0.2">
      <c r="A1807" s="42" t="s">
        <v>41</v>
      </c>
      <c r="B1807" s="42" t="s">
        <v>41</v>
      </c>
      <c r="C1807" s="43" t="s">
        <v>56</v>
      </c>
      <c r="D1807" s="43" t="s">
        <v>21</v>
      </c>
      <c r="E1807" s="45">
        <v>2019</v>
      </c>
      <c r="F1807" s="45" t="s">
        <v>75</v>
      </c>
      <c r="G1807" s="45" t="s">
        <v>312</v>
      </c>
      <c r="H1807" s="45" t="s">
        <v>313</v>
      </c>
      <c r="I1807" s="43" t="s">
        <v>92</v>
      </c>
      <c r="J1807" s="45" t="s">
        <v>544</v>
      </c>
      <c r="K1807" s="45" t="s">
        <v>544</v>
      </c>
      <c r="L1807" s="48">
        <v>1236.43</v>
      </c>
      <c r="M1807" s="48">
        <v>3029.39</v>
      </c>
    </row>
    <row r="1808" spans="1:13" ht="14.25" x14ac:dyDescent="0.2">
      <c r="A1808" s="42" t="s">
        <v>41</v>
      </c>
      <c r="B1808" s="42" t="s">
        <v>41</v>
      </c>
      <c r="C1808" s="43" t="s">
        <v>56</v>
      </c>
      <c r="D1808" s="43" t="s">
        <v>21</v>
      </c>
      <c r="E1808" s="45">
        <v>2019</v>
      </c>
      <c r="F1808" s="45" t="s">
        <v>75</v>
      </c>
      <c r="G1808" s="45" t="s">
        <v>312</v>
      </c>
      <c r="H1808" s="45" t="s">
        <v>313</v>
      </c>
      <c r="I1808" s="43" t="s">
        <v>92</v>
      </c>
      <c r="J1808" s="45" t="s">
        <v>544</v>
      </c>
      <c r="K1808" s="45" t="s">
        <v>544</v>
      </c>
      <c r="L1808" s="48">
        <v>1236.43</v>
      </c>
      <c r="M1808" s="48">
        <v>3029.39</v>
      </c>
    </row>
    <row r="1809" spans="1:13" ht="14.25" x14ac:dyDescent="0.2">
      <c r="A1809" s="42" t="s">
        <v>41</v>
      </c>
      <c r="B1809" s="42" t="s">
        <v>41</v>
      </c>
      <c r="C1809" s="43" t="s">
        <v>56</v>
      </c>
      <c r="D1809" s="43" t="s">
        <v>21</v>
      </c>
      <c r="E1809" s="45">
        <v>2019</v>
      </c>
      <c r="F1809" s="45" t="s">
        <v>75</v>
      </c>
      <c r="G1809" s="45" t="s">
        <v>312</v>
      </c>
      <c r="H1809" s="45" t="s">
        <v>313</v>
      </c>
      <c r="I1809" s="43" t="s">
        <v>139</v>
      </c>
      <c r="J1809" s="45" t="s">
        <v>544</v>
      </c>
      <c r="K1809" s="45" t="s">
        <v>544</v>
      </c>
      <c r="L1809" s="48">
        <v>1236.43</v>
      </c>
      <c r="M1809" s="48">
        <v>3029.39</v>
      </c>
    </row>
    <row r="1810" spans="1:13" ht="14.25" x14ac:dyDescent="0.2">
      <c r="A1810" s="42" t="s">
        <v>41</v>
      </c>
      <c r="B1810" s="42" t="s">
        <v>41</v>
      </c>
      <c r="C1810" s="43" t="s">
        <v>56</v>
      </c>
      <c r="D1810" s="43" t="s">
        <v>21</v>
      </c>
      <c r="E1810" s="45">
        <v>2019</v>
      </c>
      <c r="F1810" s="45" t="s">
        <v>75</v>
      </c>
      <c r="G1810" s="45" t="s">
        <v>312</v>
      </c>
      <c r="H1810" s="45" t="s">
        <v>313</v>
      </c>
      <c r="I1810" s="43" t="s">
        <v>210</v>
      </c>
      <c r="J1810" s="45" t="s">
        <v>544</v>
      </c>
      <c r="K1810" s="45" t="s">
        <v>544</v>
      </c>
      <c r="L1810" s="48">
        <v>1236.43</v>
      </c>
      <c r="M1810" s="48">
        <v>3029.39</v>
      </c>
    </row>
    <row r="1811" spans="1:13" ht="14.25" x14ac:dyDescent="0.2">
      <c r="A1811" s="42" t="s">
        <v>41</v>
      </c>
      <c r="B1811" s="42" t="s">
        <v>41</v>
      </c>
      <c r="C1811" s="43" t="s">
        <v>56</v>
      </c>
      <c r="D1811" s="43" t="s">
        <v>21</v>
      </c>
      <c r="E1811" s="45">
        <v>2019</v>
      </c>
      <c r="F1811" s="45" t="s">
        <v>75</v>
      </c>
      <c r="G1811" s="45" t="s">
        <v>312</v>
      </c>
      <c r="H1811" s="45" t="s">
        <v>313</v>
      </c>
      <c r="I1811" s="43" t="s">
        <v>314</v>
      </c>
      <c r="J1811" s="45" t="s">
        <v>544</v>
      </c>
      <c r="K1811" s="45" t="s">
        <v>544</v>
      </c>
      <c r="L1811" s="48">
        <v>1236.43</v>
      </c>
      <c r="M1811" s="48">
        <v>3029.39</v>
      </c>
    </row>
    <row r="1812" spans="1:13" ht="14.25" x14ac:dyDescent="0.2">
      <c r="A1812" s="42" t="s">
        <v>41</v>
      </c>
      <c r="B1812" s="42" t="s">
        <v>41</v>
      </c>
      <c r="C1812" s="43" t="s">
        <v>56</v>
      </c>
      <c r="D1812" s="43" t="s">
        <v>21</v>
      </c>
      <c r="E1812" s="45">
        <v>2019</v>
      </c>
      <c r="F1812" s="45" t="s">
        <v>75</v>
      </c>
      <c r="G1812" s="45" t="s">
        <v>312</v>
      </c>
      <c r="H1812" s="45" t="s">
        <v>313</v>
      </c>
      <c r="I1812" s="43" t="s">
        <v>248</v>
      </c>
      <c r="J1812" s="45" t="s">
        <v>544</v>
      </c>
      <c r="K1812" s="45" t="s">
        <v>544</v>
      </c>
      <c r="L1812" s="48">
        <v>1236.43</v>
      </c>
      <c r="M1812" s="48">
        <v>3029.39</v>
      </c>
    </row>
    <row r="1813" spans="1:13" ht="14.25" x14ac:dyDescent="0.2">
      <c r="A1813" s="42" t="s">
        <v>41</v>
      </c>
      <c r="B1813" s="42" t="s">
        <v>41</v>
      </c>
      <c r="C1813" s="43" t="s">
        <v>56</v>
      </c>
      <c r="D1813" s="43" t="s">
        <v>21</v>
      </c>
      <c r="E1813" s="45">
        <v>2019</v>
      </c>
      <c r="F1813" s="45" t="s">
        <v>75</v>
      </c>
      <c r="G1813" s="45" t="s">
        <v>312</v>
      </c>
      <c r="H1813" s="45" t="s">
        <v>313</v>
      </c>
      <c r="I1813" s="43" t="s">
        <v>92</v>
      </c>
      <c r="J1813" s="45" t="s">
        <v>544</v>
      </c>
      <c r="K1813" s="45" t="s">
        <v>544</v>
      </c>
      <c r="L1813" s="48">
        <v>1236.43</v>
      </c>
      <c r="M1813" s="48">
        <v>3029.39</v>
      </c>
    </row>
    <row r="1814" spans="1:13" ht="14.25" x14ac:dyDescent="0.2">
      <c r="A1814" s="42" t="s">
        <v>41</v>
      </c>
      <c r="B1814" s="42" t="s">
        <v>41</v>
      </c>
      <c r="C1814" s="43" t="s">
        <v>56</v>
      </c>
      <c r="D1814" s="43" t="s">
        <v>21</v>
      </c>
      <c r="E1814" s="45">
        <v>2019</v>
      </c>
      <c r="F1814" s="45" t="s">
        <v>75</v>
      </c>
      <c r="G1814" s="45" t="s">
        <v>312</v>
      </c>
      <c r="H1814" s="45" t="s">
        <v>313</v>
      </c>
      <c r="I1814" s="43" t="s">
        <v>92</v>
      </c>
      <c r="J1814" s="45" t="s">
        <v>544</v>
      </c>
      <c r="K1814" s="45" t="s">
        <v>544</v>
      </c>
      <c r="L1814" s="48">
        <v>1236.43</v>
      </c>
      <c r="M1814" s="48">
        <v>3029.39</v>
      </c>
    </row>
    <row r="1815" spans="1:13" ht="14.25" x14ac:dyDescent="0.2">
      <c r="A1815" s="42" t="s">
        <v>41</v>
      </c>
      <c r="B1815" s="42" t="s">
        <v>41</v>
      </c>
      <c r="C1815" s="43" t="s">
        <v>56</v>
      </c>
      <c r="D1815" s="43" t="s">
        <v>21</v>
      </c>
      <c r="E1815" s="45">
        <v>2019</v>
      </c>
      <c r="F1815" s="45" t="s">
        <v>75</v>
      </c>
      <c r="G1815" s="45" t="s">
        <v>312</v>
      </c>
      <c r="H1815" s="45" t="s">
        <v>313</v>
      </c>
      <c r="I1815" s="43" t="s">
        <v>314</v>
      </c>
      <c r="J1815" s="45" t="s">
        <v>544</v>
      </c>
      <c r="K1815" s="45" t="s">
        <v>544</v>
      </c>
      <c r="L1815" s="48">
        <v>1236.43</v>
      </c>
      <c r="M1815" s="48">
        <v>3029.39</v>
      </c>
    </row>
    <row r="1816" spans="1:13" ht="14.25" x14ac:dyDescent="0.2">
      <c r="A1816" s="42" t="s">
        <v>41</v>
      </c>
      <c r="B1816" s="42" t="s">
        <v>41</v>
      </c>
      <c r="C1816" s="43" t="s">
        <v>56</v>
      </c>
      <c r="D1816" s="43" t="s">
        <v>3</v>
      </c>
      <c r="E1816" s="45">
        <v>2019</v>
      </c>
      <c r="F1816" s="45" t="s">
        <v>61</v>
      </c>
      <c r="G1816" s="45" t="s">
        <v>102</v>
      </c>
      <c r="H1816" s="45" t="s">
        <v>99</v>
      </c>
      <c r="I1816" s="43" t="s">
        <v>316</v>
      </c>
      <c r="J1816" s="45" t="s">
        <v>544</v>
      </c>
      <c r="K1816" s="45" t="s">
        <v>544</v>
      </c>
      <c r="L1816" s="48">
        <v>1568.6</v>
      </c>
      <c r="M1816" s="48">
        <v>5753.34</v>
      </c>
    </row>
    <row r="1817" spans="1:13" ht="14.25" x14ac:dyDescent="0.2">
      <c r="A1817" s="42" t="s">
        <v>41</v>
      </c>
      <c r="B1817" s="42" t="s">
        <v>41</v>
      </c>
      <c r="C1817" s="43" t="s">
        <v>56</v>
      </c>
      <c r="D1817" s="43" t="s">
        <v>3</v>
      </c>
      <c r="E1817" s="45">
        <v>2019</v>
      </c>
      <c r="F1817" s="45" t="s">
        <v>61</v>
      </c>
      <c r="G1817" s="45" t="s">
        <v>102</v>
      </c>
      <c r="H1817" s="45" t="s">
        <v>85</v>
      </c>
      <c r="I1817" s="43" t="s">
        <v>109</v>
      </c>
      <c r="J1817" s="45" t="s">
        <v>544</v>
      </c>
      <c r="K1817" s="45" t="s">
        <v>544</v>
      </c>
      <c r="L1817" s="48">
        <v>1568.6</v>
      </c>
      <c r="M1817" s="48">
        <v>4937.68</v>
      </c>
    </row>
    <row r="1818" spans="1:13" ht="14.25" x14ac:dyDescent="0.2">
      <c r="A1818" s="42" t="s">
        <v>41</v>
      </c>
      <c r="B1818" s="42" t="s">
        <v>41</v>
      </c>
      <c r="C1818" s="43" t="s">
        <v>56</v>
      </c>
      <c r="D1818" s="43" t="s">
        <v>3</v>
      </c>
      <c r="E1818" s="45">
        <v>2019</v>
      </c>
      <c r="F1818" s="45" t="s">
        <v>61</v>
      </c>
      <c r="G1818" s="45" t="s">
        <v>102</v>
      </c>
      <c r="H1818" s="45" t="s">
        <v>162</v>
      </c>
      <c r="I1818" s="43" t="s">
        <v>316</v>
      </c>
      <c r="J1818" s="45" t="s">
        <v>544</v>
      </c>
      <c r="K1818" s="45" t="s">
        <v>544</v>
      </c>
      <c r="L1818" s="48">
        <v>1568.6</v>
      </c>
      <c r="M1818" s="48">
        <v>5376.88</v>
      </c>
    </row>
    <row r="1819" spans="1:13" ht="14.25" x14ac:dyDescent="0.2">
      <c r="A1819" s="42" t="s">
        <v>41</v>
      </c>
      <c r="B1819" s="42" t="s">
        <v>41</v>
      </c>
      <c r="C1819" s="43" t="s">
        <v>56</v>
      </c>
      <c r="D1819" s="43" t="s">
        <v>3</v>
      </c>
      <c r="E1819" s="45">
        <v>2019</v>
      </c>
      <c r="F1819" s="45" t="s">
        <v>61</v>
      </c>
      <c r="G1819" s="45" t="s">
        <v>102</v>
      </c>
      <c r="H1819" s="45" t="s">
        <v>283</v>
      </c>
      <c r="I1819" s="43" t="s">
        <v>322</v>
      </c>
      <c r="J1819" s="45" t="s">
        <v>544</v>
      </c>
      <c r="K1819" s="45" t="s">
        <v>544</v>
      </c>
      <c r="L1819" s="48">
        <v>2487.3200000000002</v>
      </c>
      <c r="M1819" s="48">
        <v>6934.21</v>
      </c>
    </row>
    <row r="1820" spans="1:13" ht="14.25" x14ac:dyDescent="0.2">
      <c r="A1820" s="42" t="s">
        <v>41</v>
      </c>
      <c r="B1820" s="42" t="s">
        <v>41</v>
      </c>
      <c r="C1820" s="43" t="s">
        <v>56</v>
      </c>
      <c r="D1820" s="43" t="s">
        <v>3</v>
      </c>
      <c r="E1820" s="45">
        <v>2019</v>
      </c>
      <c r="F1820" s="45" t="s">
        <v>61</v>
      </c>
      <c r="G1820" s="45" t="s">
        <v>102</v>
      </c>
      <c r="H1820" s="45" t="s">
        <v>180</v>
      </c>
      <c r="I1820" s="43" t="s">
        <v>322</v>
      </c>
      <c r="J1820" s="45" t="s">
        <v>544</v>
      </c>
      <c r="K1820" s="45" t="s">
        <v>544</v>
      </c>
      <c r="L1820" s="48">
        <v>1212</v>
      </c>
      <c r="M1820" s="48">
        <v>3818.04</v>
      </c>
    </row>
    <row r="1821" spans="1:13" ht="14.25" x14ac:dyDescent="0.2">
      <c r="A1821" s="42" t="s">
        <v>41</v>
      </c>
      <c r="B1821" s="42" t="s">
        <v>41</v>
      </c>
      <c r="C1821" s="43" t="s">
        <v>56</v>
      </c>
      <c r="D1821" s="43" t="s">
        <v>3</v>
      </c>
      <c r="E1821" s="45">
        <v>2019</v>
      </c>
      <c r="F1821" s="45" t="s">
        <v>61</v>
      </c>
      <c r="G1821" s="45" t="s">
        <v>102</v>
      </c>
      <c r="H1821" s="45" t="s">
        <v>256</v>
      </c>
      <c r="I1821" s="43" t="s">
        <v>322</v>
      </c>
      <c r="J1821" s="45" t="s">
        <v>544</v>
      </c>
      <c r="K1821" s="45" t="s">
        <v>544</v>
      </c>
      <c r="L1821" s="48">
        <v>1568.6</v>
      </c>
      <c r="M1821" s="48">
        <v>5790.31</v>
      </c>
    </row>
    <row r="1822" spans="1:13" ht="14.25" x14ac:dyDescent="0.2">
      <c r="A1822" s="42" t="s">
        <v>41</v>
      </c>
      <c r="B1822" s="42" t="s">
        <v>41</v>
      </c>
      <c r="C1822" s="43" t="s">
        <v>56</v>
      </c>
      <c r="D1822" s="43" t="s">
        <v>3</v>
      </c>
      <c r="E1822" s="45">
        <v>2019</v>
      </c>
      <c r="F1822" s="45" t="s">
        <v>61</v>
      </c>
      <c r="G1822" s="45" t="s">
        <v>102</v>
      </c>
      <c r="H1822" s="45" t="s">
        <v>181</v>
      </c>
      <c r="I1822" s="43" t="s">
        <v>322</v>
      </c>
      <c r="J1822" s="45" t="s">
        <v>544</v>
      </c>
      <c r="K1822" s="45" t="s">
        <v>544</v>
      </c>
      <c r="L1822" s="48">
        <v>1212</v>
      </c>
      <c r="M1822" s="48">
        <v>3818.04</v>
      </c>
    </row>
    <row r="1823" spans="1:13" ht="14.25" x14ac:dyDescent="0.2">
      <c r="A1823" s="42" t="s">
        <v>41</v>
      </c>
      <c r="B1823" s="42" t="s">
        <v>41</v>
      </c>
      <c r="C1823" s="43" t="s">
        <v>56</v>
      </c>
      <c r="D1823" s="43" t="s">
        <v>3</v>
      </c>
      <c r="E1823" s="45">
        <v>2019</v>
      </c>
      <c r="F1823" s="45" t="s">
        <v>61</v>
      </c>
      <c r="G1823" s="45" t="s">
        <v>102</v>
      </c>
      <c r="H1823" s="45" t="s">
        <v>99</v>
      </c>
      <c r="I1823" s="43" t="s">
        <v>322</v>
      </c>
      <c r="J1823" s="45" t="s">
        <v>544</v>
      </c>
      <c r="K1823" s="45" t="s">
        <v>544</v>
      </c>
      <c r="L1823" s="48">
        <v>1568.6</v>
      </c>
      <c r="M1823" s="48">
        <v>5753.34</v>
      </c>
    </row>
    <row r="1824" spans="1:13" ht="14.25" x14ac:dyDescent="0.2">
      <c r="A1824" s="42" t="s">
        <v>41</v>
      </c>
      <c r="B1824" s="42" t="s">
        <v>41</v>
      </c>
      <c r="C1824" s="43" t="s">
        <v>56</v>
      </c>
      <c r="D1824" s="43" t="s">
        <v>3</v>
      </c>
      <c r="E1824" s="45">
        <v>2019</v>
      </c>
      <c r="F1824" s="45" t="s">
        <v>61</v>
      </c>
      <c r="G1824" s="45" t="s">
        <v>102</v>
      </c>
      <c r="H1824" s="45" t="s">
        <v>95</v>
      </c>
      <c r="I1824" s="43" t="s">
        <v>322</v>
      </c>
      <c r="J1824" s="45" t="s">
        <v>544</v>
      </c>
      <c r="K1824" s="45" t="s">
        <v>544</v>
      </c>
      <c r="L1824" s="48">
        <v>1568.6</v>
      </c>
      <c r="M1824" s="48">
        <v>5790.31</v>
      </c>
    </row>
    <row r="1825" spans="1:13" ht="14.25" x14ac:dyDescent="0.2">
      <c r="A1825" s="42" t="s">
        <v>41</v>
      </c>
      <c r="B1825" s="42" t="s">
        <v>41</v>
      </c>
      <c r="C1825" s="43" t="s">
        <v>56</v>
      </c>
      <c r="D1825" s="43" t="s">
        <v>3</v>
      </c>
      <c r="E1825" s="45">
        <v>2019</v>
      </c>
      <c r="F1825" s="45" t="s">
        <v>61</v>
      </c>
      <c r="G1825" s="45" t="s">
        <v>102</v>
      </c>
      <c r="H1825" s="45" t="s">
        <v>256</v>
      </c>
      <c r="I1825" s="43" t="s">
        <v>316</v>
      </c>
      <c r="J1825" s="45" t="s">
        <v>544</v>
      </c>
      <c r="K1825" s="45" t="s">
        <v>544</v>
      </c>
      <c r="L1825" s="48">
        <v>1568.6</v>
      </c>
      <c r="M1825" s="48">
        <v>5790.31</v>
      </c>
    </row>
    <row r="1826" spans="1:13" ht="14.25" x14ac:dyDescent="0.2">
      <c r="A1826" s="42" t="s">
        <v>41</v>
      </c>
      <c r="B1826" s="42" t="s">
        <v>41</v>
      </c>
      <c r="C1826" s="43" t="s">
        <v>56</v>
      </c>
      <c r="D1826" s="43" t="s">
        <v>3</v>
      </c>
      <c r="E1826" s="45">
        <v>2019</v>
      </c>
      <c r="F1826" s="45" t="s">
        <v>61</v>
      </c>
      <c r="G1826" s="45" t="s">
        <v>102</v>
      </c>
      <c r="H1826" s="45" t="s">
        <v>93</v>
      </c>
      <c r="I1826" s="43" t="s">
        <v>321</v>
      </c>
      <c r="J1826" s="45" t="s">
        <v>544</v>
      </c>
      <c r="K1826" s="45" t="s">
        <v>544</v>
      </c>
      <c r="L1826" s="48">
        <v>1212</v>
      </c>
      <c r="M1826" s="48">
        <v>4037.64</v>
      </c>
    </row>
    <row r="1827" spans="1:13" ht="14.25" x14ac:dyDescent="0.2">
      <c r="A1827" s="42" t="s">
        <v>41</v>
      </c>
      <c r="B1827" s="42" t="s">
        <v>41</v>
      </c>
      <c r="C1827" s="43" t="s">
        <v>56</v>
      </c>
      <c r="D1827" s="43" t="s">
        <v>3</v>
      </c>
      <c r="E1827" s="45">
        <v>2019</v>
      </c>
      <c r="F1827" s="45" t="s">
        <v>61</v>
      </c>
      <c r="G1827" s="45" t="s">
        <v>102</v>
      </c>
      <c r="H1827" s="45" t="s">
        <v>180</v>
      </c>
      <c r="I1827" s="43" t="s">
        <v>322</v>
      </c>
      <c r="J1827" s="45" t="s">
        <v>544</v>
      </c>
      <c r="K1827" s="45" t="s">
        <v>544</v>
      </c>
      <c r="L1827" s="48">
        <v>1212</v>
      </c>
      <c r="M1827" s="48">
        <v>3818.04</v>
      </c>
    </row>
    <row r="1828" spans="1:13" ht="14.25" x14ac:dyDescent="0.2">
      <c r="A1828" s="42" t="s">
        <v>41</v>
      </c>
      <c r="B1828" s="42" t="s">
        <v>41</v>
      </c>
      <c r="C1828" s="43" t="s">
        <v>56</v>
      </c>
      <c r="D1828" s="43" t="s">
        <v>3</v>
      </c>
      <c r="E1828" s="45">
        <v>2019</v>
      </c>
      <c r="F1828" s="45" t="s">
        <v>61</v>
      </c>
      <c r="G1828" s="45" t="s">
        <v>102</v>
      </c>
      <c r="H1828" s="45" t="s">
        <v>95</v>
      </c>
      <c r="I1828" s="43" t="s">
        <v>109</v>
      </c>
      <c r="J1828" s="45" t="s">
        <v>544</v>
      </c>
      <c r="K1828" s="45" t="s">
        <v>544</v>
      </c>
      <c r="L1828" s="48">
        <v>1568.6</v>
      </c>
      <c r="M1828" s="48">
        <v>5790.31</v>
      </c>
    </row>
    <row r="1829" spans="1:13" ht="14.25" x14ac:dyDescent="0.2">
      <c r="A1829" s="42" t="s">
        <v>41</v>
      </c>
      <c r="B1829" s="42" t="s">
        <v>41</v>
      </c>
      <c r="C1829" s="43" t="s">
        <v>56</v>
      </c>
      <c r="D1829" s="43" t="s">
        <v>3</v>
      </c>
      <c r="E1829" s="45">
        <v>2019</v>
      </c>
      <c r="F1829" s="45" t="s">
        <v>61</v>
      </c>
      <c r="G1829" s="45" t="s">
        <v>102</v>
      </c>
      <c r="H1829" s="45" t="s">
        <v>180</v>
      </c>
      <c r="I1829" s="43" t="s">
        <v>321</v>
      </c>
      <c r="J1829" s="45" t="s">
        <v>544</v>
      </c>
      <c r="K1829" s="45" t="s">
        <v>544</v>
      </c>
      <c r="L1829" s="48">
        <v>1212</v>
      </c>
      <c r="M1829" s="48">
        <v>3818.04</v>
      </c>
    </row>
    <row r="1830" spans="1:13" ht="14.25" x14ac:dyDescent="0.2">
      <c r="A1830" s="42" t="s">
        <v>41</v>
      </c>
      <c r="B1830" s="42" t="s">
        <v>41</v>
      </c>
      <c r="C1830" s="43" t="s">
        <v>56</v>
      </c>
      <c r="D1830" s="43" t="s">
        <v>3</v>
      </c>
      <c r="E1830" s="45">
        <v>2019</v>
      </c>
      <c r="F1830" s="45" t="s">
        <v>61</v>
      </c>
      <c r="G1830" s="45" t="s">
        <v>102</v>
      </c>
      <c r="H1830" s="45" t="s">
        <v>180</v>
      </c>
      <c r="I1830" s="43" t="s">
        <v>316</v>
      </c>
      <c r="J1830" s="45" t="s">
        <v>544</v>
      </c>
      <c r="K1830" s="45" t="s">
        <v>544</v>
      </c>
      <c r="L1830" s="48">
        <v>1212</v>
      </c>
      <c r="M1830" s="48">
        <v>3818.04</v>
      </c>
    </row>
    <row r="1831" spans="1:13" ht="14.25" x14ac:dyDescent="0.2">
      <c r="A1831" s="42" t="s">
        <v>41</v>
      </c>
      <c r="B1831" s="42" t="s">
        <v>41</v>
      </c>
      <c r="C1831" s="43" t="s">
        <v>56</v>
      </c>
      <c r="D1831" s="43" t="s">
        <v>3</v>
      </c>
      <c r="E1831" s="45">
        <v>2019</v>
      </c>
      <c r="F1831" s="45" t="s">
        <v>61</v>
      </c>
      <c r="G1831" s="45" t="s">
        <v>102</v>
      </c>
      <c r="H1831" s="45" t="s">
        <v>85</v>
      </c>
      <c r="I1831" s="43" t="s">
        <v>316</v>
      </c>
      <c r="J1831" s="45" t="s">
        <v>544</v>
      </c>
      <c r="K1831" s="45" t="s">
        <v>544</v>
      </c>
      <c r="L1831" s="48">
        <v>1568.6</v>
      </c>
      <c r="M1831" s="48">
        <v>4937.68</v>
      </c>
    </row>
    <row r="1832" spans="1:13" ht="14.25" x14ac:dyDescent="0.2">
      <c r="A1832" s="42" t="s">
        <v>41</v>
      </c>
      <c r="B1832" s="42" t="s">
        <v>41</v>
      </c>
      <c r="C1832" s="43" t="s">
        <v>56</v>
      </c>
      <c r="D1832" s="43" t="s">
        <v>3</v>
      </c>
      <c r="E1832" s="45">
        <v>2019</v>
      </c>
      <c r="F1832" s="45" t="s">
        <v>61</v>
      </c>
      <c r="G1832" s="45" t="s">
        <v>102</v>
      </c>
      <c r="H1832" s="45" t="s">
        <v>180</v>
      </c>
      <c r="I1832" s="43" t="s">
        <v>109</v>
      </c>
      <c r="J1832" s="45" t="s">
        <v>544</v>
      </c>
      <c r="K1832" s="45" t="s">
        <v>544</v>
      </c>
      <c r="L1832" s="48">
        <v>1212</v>
      </c>
      <c r="M1832" s="48">
        <v>3818.04</v>
      </c>
    </row>
    <row r="1833" spans="1:13" ht="14.25" x14ac:dyDescent="0.2">
      <c r="A1833" s="42" t="s">
        <v>41</v>
      </c>
      <c r="B1833" s="42" t="s">
        <v>41</v>
      </c>
      <c r="C1833" s="43" t="s">
        <v>56</v>
      </c>
      <c r="D1833" s="43" t="s">
        <v>3</v>
      </c>
      <c r="E1833" s="45">
        <v>2019</v>
      </c>
      <c r="F1833" s="45" t="s">
        <v>61</v>
      </c>
      <c r="G1833" s="45" t="s">
        <v>102</v>
      </c>
      <c r="H1833" s="45" t="s">
        <v>256</v>
      </c>
      <c r="I1833" s="43" t="s">
        <v>109</v>
      </c>
      <c r="J1833" s="45" t="s">
        <v>544</v>
      </c>
      <c r="K1833" s="45" t="s">
        <v>544</v>
      </c>
      <c r="L1833" s="48">
        <v>1568.6</v>
      </c>
      <c r="M1833" s="48">
        <v>5790.31</v>
      </c>
    </row>
    <row r="1834" spans="1:13" ht="14.25" x14ac:dyDescent="0.2">
      <c r="A1834" s="42" t="s">
        <v>41</v>
      </c>
      <c r="B1834" s="42" t="s">
        <v>41</v>
      </c>
      <c r="C1834" s="43" t="s">
        <v>56</v>
      </c>
      <c r="D1834" s="43" t="s">
        <v>3</v>
      </c>
      <c r="E1834" s="45">
        <v>2019</v>
      </c>
      <c r="F1834" s="45" t="s">
        <v>61</v>
      </c>
      <c r="G1834" s="45" t="s">
        <v>102</v>
      </c>
      <c r="H1834" s="45" t="s">
        <v>180</v>
      </c>
      <c r="I1834" s="43" t="s">
        <v>113</v>
      </c>
      <c r="J1834" s="45" t="s">
        <v>544</v>
      </c>
      <c r="K1834" s="45" t="s">
        <v>544</v>
      </c>
      <c r="L1834" s="48">
        <v>1212</v>
      </c>
      <c r="M1834" s="48">
        <v>3818.04</v>
      </c>
    </row>
    <row r="1835" spans="1:13" ht="14.25" x14ac:dyDescent="0.2">
      <c r="A1835" s="42" t="s">
        <v>41</v>
      </c>
      <c r="B1835" s="42" t="s">
        <v>41</v>
      </c>
      <c r="C1835" s="43" t="s">
        <v>56</v>
      </c>
      <c r="D1835" s="43" t="s">
        <v>3</v>
      </c>
      <c r="E1835" s="45">
        <v>2019</v>
      </c>
      <c r="F1835" s="45" t="s">
        <v>61</v>
      </c>
      <c r="G1835" s="45" t="s">
        <v>102</v>
      </c>
      <c r="H1835" s="45" t="s">
        <v>93</v>
      </c>
      <c r="I1835" s="43" t="s">
        <v>322</v>
      </c>
      <c r="J1835" s="45" t="s">
        <v>544</v>
      </c>
      <c r="K1835" s="45" t="s">
        <v>544</v>
      </c>
      <c r="L1835" s="48">
        <v>1212</v>
      </c>
      <c r="M1835" s="48">
        <v>4037.64</v>
      </c>
    </row>
    <row r="1836" spans="1:13" ht="14.25" x14ac:dyDescent="0.2">
      <c r="A1836" s="42" t="s">
        <v>41</v>
      </c>
      <c r="B1836" s="42" t="s">
        <v>41</v>
      </c>
      <c r="C1836" s="43" t="s">
        <v>56</v>
      </c>
      <c r="D1836" s="43" t="s">
        <v>3</v>
      </c>
      <c r="E1836" s="45">
        <v>2019</v>
      </c>
      <c r="F1836" s="45" t="s">
        <v>61</v>
      </c>
      <c r="G1836" s="45" t="s">
        <v>102</v>
      </c>
      <c r="H1836" s="45" t="s">
        <v>162</v>
      </c>
      <c r="I1836" s="43" t="s">
        <v>316</v>
      </c>
      <c r="J1836" s="45" t="s">
        <v>544</v>
      </c>
      <c r="K1836" s="45" t="s">
        <v>544</v>
      </c>
      <c r="L1836" s="48">
        <v>1568.6</v>
      </c>
      <c r="M1836" s="48">
        <v>5376.88</v>
      </c>
    </row>
    <row r="1837" spans="1:13" ht="14.25" x14ac:dyDescent="0.2">
      <c r="A1837" s="42" t="s">
        <v>41</v>
      </c>
      <c r="B1837" s="42" t="s">
        <v>41</v>
      </c>
      <c r="C1837" s="43" t="s">
        <v>56</v>
      </c>
      <c r="D1837" s="43" t="s">
        <v>3</v>
      </c>
      <c r="E1837" s="45">
        <v>2019</v>
      </c>
      <c r="F1837" s="45" t="s">
        <v>61</v>
      </c>
      <c r="G1837" s="45" t="s">
        <v>102</v>
      </c>
      <c r="H1837" s="45" t="s">
        <v>99</v>
      </c>
      <c r="I1837" s="43" t="s">
        <v>321</v>
      </c>
      <c r="J1837" s="45" t="s">
        <v>544</v>
      </c>
      <c r="K1837" s="45" t="s">
        <v>544</v>
      </c>
      <c r="L1837" s="48">
        <v>1568.6</v>
      </c>
      <c r="M1837" s="48">
        <v>5753.34</v>
      </c>
    </row>
    <row r="1838" spans="1:13" ht="14.25" x14ac:dyDescent="0.2">
      <c r="A1838" s="42" t="s">
        <v>41</v>
      </c>
      <c r="B1838" s="42" t="s">
        <v>41</v>
      </c>
      <c r="C1838" s="43" t="s">
        <v>56</v>
      </c>
      <c r="D1838" s="43" t="s">
        <v>3</v>
      </c>
      <c r="E1838" s="45">
        <v>2019</v>
      </c>
      <c r="F1838" s="45" t="s">
        <v>61</v>
      </c>
      <c r="G1838" s="45" t="s">
        <v>102</v>
      </c>
      <c r="H1838" s="45" t="s">
        <v>180</v>
      </c>
      <c r="I1838" s="43" t="s">
        <v>316</v>
      </c>
      <c r="J1838" s="45" t="s">
        <v>544</v>
      </c>
      <c r="K1838" s="45" t="s">
        <v>544</v>
      </c>
      <c r="L1838" s="48">
        <v>1212</v>
      </c>
      <c r="M1838" s="48">
        <v>3818.04</v>
      </c>
    </row>
    <row r="1839" spans="1:13" ht="14.25" x14ac:dyDescent="0.2">
      <c r="A1839" s="42" t="s">
        <v>41</v>
      </c>
      <c r="B1839" s="42" t="s">
        <v>41</v>
      </c>
      <c r="C1839" s="43" t="s">
        <v>56</v>
      </c>
      <c r="D1839" s="43" t="s">
        <v>3</v>
      </c>
      <c r="E1839" s="45">
        <v>2019</v>
      </c>
      <c r="F1839" s="45" t="s">
        <v>61</v>
      </c>
      <c r="G1839" s="45" t="s">
        <v>102</v>
      </c>
      <c r="H1839" s="45" t="s">
        <v>95</v>
      </c>
      <c r="I1839" s="43" t="s">
        <v>119</v>
      </c>
      <c r="J1839" s="45" t="s">
        <v>544</v>
      </c>
      <c r="K1839" s="45" t="s">
        <v>544</v>
      </c>
      <c r="L1839" s="48">
        <v>1568.6</v>
      </c>
      <c r="M1839" s="48">
        <v>5790.31</v>
      </c>
    </row>
    <row r="1840" spans="1:13" ht="14.25" x14ac:dyDescent="0.2">
      <c r="A1840" s="42" t="s">
        <v>41</v>
      </c>
      <c r="B1840" s="42" t="s">
        <v>41</v>
      </c>
      <c r="C1840" s="43" t="s">
        <v>56</v>
      </c>
      <c r="D1840" s="43" t="s">
        <v>3</v>
      </c>
      <c r="E1840" s="45">
        <v>2019</v>
      </c>
      <c r="F1840" s="45" t="s">
        <v>61</v>
      </c>
      <c r="G1840" s="45" t="s">
        <v>102</v>
      </c>
      <c r="H1840" s="45" t="s">
        <v>181</v>
      </c>
      <c r="I1840" s="43" t="s">
        <v>113</v>
      </c>
      <c r="J1840" s="45" t="s">
        <v>544</v>
      </c>
      <c r="K1840" s="45" t="s">
        <v>544</v>
      </c>
      <c r="L1840" s="48">
        <v>1212</v>
      </c>
      <c r="M1840" s="48">
        <v>3818.04</v>
      </c>
    </row>
    <row r="1841" spans="1:13" ht="14.25" x14ac:dyDescent="0.2">
      <c r="A1841" s="42" t="s">
        <v>41</v>
      </c>
      <c r="B1841" s="42" t="s">
        <v>41</v>
      </c>
      <c r="C1841" s="43" t="s">
        <v>56</v>
      </c>
      <c r="D1841" s="43" t="s">
        <v>3</v>
      </c>
      <c r="E1841" s="45">
        <v>2019</v>
      </c>
      <c r="F1841" s="45" t="s">
        <v>61</v>
      </c>
      <c r="G1841" s="45" t="s">
        <v>102</v>
      </c>
      <c r="H1841" s="45" t="s">
        <v>180</v>
      </c>
      <c r="I1841" s="43" t="s">
        <v>113</v>
      </c>
      <c r="J1841" s="45" t="s">
        <v>544</v>
      </c>
      <c r="K1841" s="45" t="s">
        <v>544</v>
      </c>
      <c r="L1841" s="48">
        <v>1212</v>
      </c>
      <c r="M1841" s="48">
        <v>3818.04</v>
      </c>
    </row>
    <row r="1842" spans="1:13" ht="14.25" x14ac:dyDescent="0.2">
      <c r="A1842" s="42" t="s">
        <v>41</v>
      </c>
      <c r="B1842" s="42" t="s">
        <v>41</v>
      </c>
      <c r="C1842" s="43" t="s">
        <v>56</v>
      </c>
      <c r="D1842" s="43" t="s">
        <v>3</v>
      </c>
      <c r="E1842" s="45">
        <v>2019</v>
      </c>
      <c r="F1842" s="45" t="s">
        <v>61</v>
      </c>
      <c r="G1842" s="45" t="s">
        <v>102</v>
      </c>
      <c r="H1842" s="45" t="s">
        <v>93</v>
      </c>
      <c r="I1842" s="43" t="s">
        <v>119</v>
      </c>
      <c r="J1842" s="45" t="s">
        <v>544</v>
      </c>
      <c r="K1842" s="45" t="s">
        <v>544</v>
      </c>
      <c r="L1842" s="48">
        <v>1212</v>
      </c>
      <c r="M1842" s="48">
        <v>4037.64</v>
      </c>
    </row>
    <row r="1843" spans="1:13" ht="14.25" x14ac:dyDescent="0.2">
      <c r="A1843" s="42" t="s">
        <v>41</v>
      </c>
      <c r="B1843" s="42" t="s">
        <v>41</v>
      </c>
      <c r="C1843" s="43" t="s">
        <v>56</v>
      </c>
      <c r="D1843" s="43" t="s">
        <v>3</v>
      </c>
      <c r="E1843" s="45">
        <v>2019</v>
      </c>
      <c r="F1843" s="45" t="s">
        <v>61</v>
      </c>
      <c r="G1843" s="45" t="s">
        <v>102</v>
      </c>
      <c r="H1843" s="45" t="s">
        <v>181</v>
      </c>
      <c r="I1843" s="43" t="s">
        <v>321</v>
      </c>
      <c r="J1843" s="45" t="s">
        <v>544</v>
      </c>
      <c r="K1843" s="45" t="s">
        <v>544</v>
      </c>
      <c r="L1843" s="48">
        <v>1212</v>
      </c>
      <c r="M1843" s="48">
        <v>3818.04</v>
      </c>
    </row>
    <row r="1844" spans="1:13" ht="14.25" x14ac:dyDescent="0.2">
      <c r="A1844" s="42" t="s">
        <v>41</v>
      </c>
      <c r="B1844" s="42" t="s">
        <v>41</v>
      </c>
      <c r="C1844" s="43" t="s">
        <v>56</v>
      </c>
      <c r="D1844" s="43" t="s">
        <v>3</v>
      </c>
      <c r="E1844" s="45">
        <v>2019</v>
      </c>
      <c r="F1844" s="45" t="s">
        <v>61</v>
      </c>
      <c r="G1844" s="45" t="s">
        <v>102</v>
      </c>
      <c r="H1844" s="45" t="s">
        <v>95</v>
      </c>
      <c r="I1844" s="43" t="s">
        <v>316</v>
      </c>
      <c r="J1844" s="45" t="s">
        <v>544</v>
      </c>
      <c r="K1844" s="45" t="s">
        <v>544</v>
      </c>
      <c r="L1844" s="48">
        <v>1568.6</v>
      </c>
      <c r="M1844" s="48">
        <v>5790.31</v>
      </c>
    </row>
    <row r="1845" spans="1:13" ht="14.25" x14ac:dyDescent="0.2">
      <c r="A1845" s="42" t="s">
        <v>41</v>
      </c>
      <c r="B1845" s="42" t="s">
        <v>41</v>
      </c>
      <c r="C1845" s="43" t="s">
        <v>56</v>
      </c>
      <c r="D1845" s="43" t="s">
        <v>3</v>
      </c>
      <c r="E1845" s="45">
        <v>2019</v>
      </c>
      <c r="F1845" s="45" t="s">
        <v>61</v>
      </c>
      <c r="G1845" s="45" t="s">
        <v>102</v>
      </c>
      <c r="H1845" s="45" t="s">
        <v>99</v>
      </c>
      <c r="I1845" s="43" t="s">
        <v>109</v>
      </c>
      <c r="J1845" s="45" t="s">
        <v>544</v>
      </c>
      <c r="K1845" s="45" t="s">
        <v>544</v>
      </c>
      <c r="L1845" s="48">
        <v>1568.6</v>
      </c>
      <c r="M1845" s="48">
        <v>5753.34</v>
      </c>
    </row>
    <row r="1846" spans="1:13" ht="14.25" x14ac:dyDescent="0.2">
      <c r="A1846" s="42" t="s">
        <v>41</v>
      </c>
      <c r="B1846" s="42" t="s">
        <v>41</v>
      </c>
      <c r="C1846" s="43" t="s">
        <v>56</v>
      </c>
      <c r="D1846" s="43" t="s">
        <v>3</v>
      </c>
      <c r="E1846" s="45">
        <v>2019</v>
      </c>
      <c r="F1846" s="45" t="s">
        <v>61</v>
      </c>
      <c r="G1846" s="45" t="s">
        <v>102</v>
      </c>
      <c r="H1846" s="45" t="s">
        <v>85</v>
      </c>
      <c r="I1846" s="43" t="s">
        <v>321</v>
      </c>
      <c r="J1846" s="45" t="s">
        <v>544</v>
      </c>
      <c r="K1846" s="45" t="s">
        <v>544</v>
      </c>
      <c r="L1846" s="48">
        <v>1568.6</v>
      </c>
      <c r="M1846" s="48">
        <v>4937.68</v>
      </c>
    </row>
    <row r="1847" spans="1:13" ht="14.25" x14ac:dyDescent="0.2">
      <c r="A1847" s="42" t="s">
        <v>41</v>
      </c>
      <c r="B1847" s="42" t="s">
        <v>41</v>
      </c>
      <c r="C1847" s="43" t="s">
        <v>56</v>
      </c>
      <c r="D1847" s="43" t="s">
        <v>3</v>
      </c>
      <c r="E1847" s="45">
        <v>2019</v>
      </c>
      <c r="F1847" s="45" t="s">
        <v>61</v>
      </c>
      <c r="G1847" s="45" t="s">
        <v>102</v>
      </c>
      <c r="H1847" s="45" t="s">
        <v>162</v>
      </c>
      <c r="I1847" s="43" t="s">
        <v>322</v>
      </c>
      <c r="J1847" s="45" t="s">
        <v>544</v>
      </c>
      <c r="K1847" s="45" t="s">
        <v>544</v>
      </c>
      <c r="L1847" s="48">
        <v>1568.6</v>
      </c>
      <c r="M1847" s="48">
        <v>5376.88</v>
      </c>
    </row>
    <row r="1848" spans="1:13" ht="14.25" x14ac:dyDescent="0.2">
      <c r="A1848" s="42" t="s">
        <v>41</v>
      </c>
      <c r="B1848" s="42" t="s">
        <v>41</v>
      </c>
      <c r="C1848" s="43" t="s">
        <v>56</v>
      </c>
      <c r="D1848" s="43" t="s">
        <v>3</v>
      </c>
      <c r="E1848" s="45">
        <v>2019</v>
      </c>
      <c r="F1848" s="45" t="s">
        <v>61</v>
      </c>
      <c r="G1848" s="45" t="s">
        <v>102</v>
      </c>
      <c r="H1848" s="45" t="s">
        <v>93</v>
      </c>
      <c r="I1848" s="43" t="s">
        <v>316</v>
      </c>
      <c r="J1848" s="45" t="s">
        <v>544</v>
      </c>
      <c r="K1848" s="45" t="s">
        <v>544</v>
      </c>
      <c r="L1848" s="48">
        <v>1212</v>
      </c>
      <c r="M1848" s="48">
        <v>4037.64</v>
      </c>
    </row>
    <row r="1849" spans="1:13" ht="14.25" x14ac:dyDescent="0.2">
      <c r="A1849" s="42" t="s">
        <v>41</v>
      </c>
      <c r="B1849" s="42" t="s">
        <v>41</v>
      </c>
      <c r="C1849" s="43" t="s">
        <v>56</v>
      </c>
      <c r="D1849" s="43" t="s">
        <v>3</v>
      </c>
      <c r="E1849" s="45">
        <v>2019</v>
      </c>
      <c r="F1849" s="45" t="s">
        <v>61</v>
      </c>
      <c r="G1849" s="45" t="s">
        <v>102</v>
      </c>
      <c r="H1849" s="45" t="s">
        <v>256</v>
      </c>
      <c r="I1849" s="43" t="s">
        <v>321</v>
      </c>
      <c r="J1849" s="45" t="s">
        <v>544</v>
      </c>
      <c r="K1849" s="45" t="s">
        <v>544</v>
      </c>
      <c r="L1849" s="48">
        <v>1568.6</v>
      </c>
      <c r="M1849" s="48">
        <v>5790.31</v>
      </c>
    </row>
    <row r="1850" spans="1:13" ht="14.25" x14ac:dyDescent="0.2">
      <c r="A1850" s="42" t="s">
        <v>41</v>
      </c>
      <c r="B1850" s="42" t="s">
        <v>41</v>
      </c>
      <c r="C1850" s="43" t="s">
        <v>56</v>
      </c>
      <c r="D1850" s="43" t="s">
        <v>3</v>
      </c>
      <c r="E1850" s="45">
        <v>2019</v>
      </c>
      <c r="F1850" s="45" t="s">
        <v>61</v>
      </c>
      <c r="G1850" s="45" t="s">
        <v>102</v>
      </c>
      <c r="H1850" s="45" t="s">
        <v>180</v>
      </c>
      <c r="I1850" s="43" t="s">
        <v>316</v>
      </c>
      <c r="J1850" s="45" t="s">
        <v>544</v>
      </c>
      <c r="K1850" s="45" t="s">
        <v>544</v>
      </c>
      <c r="L1850" s="48">
        <v>1212</v>
      </c>
      <c r="M1850" s="48">
        <v>3818.04</v>
      </c>
    </row>
    <row r="1851" spans="1:13" ht="14.25" x14ac:dyDescent="0.2">
      <c r="A1851" s="42" t="s">
        <v>41</v>
      </c>
      <c r="B1851" s="42" t="s">
        <v>41</v>
      </c>
      <c r="C1851" s="43" t="s">
        <v>56</v>
      </c>
      <c r="D1851" s="43" t="s">
        <v>3</v>
      </c>
      <c r="E1851" s="45">
        <v>2019</v>
      </c>
      <c r="F1851" s="45" t="s">
        <v>61</v>
      </c>
      <c r="G1851" s="45" t="s">
        <v>102</v>
      </c>
      <c r="H1851" s="45" t="s">
        <v>180</v>
      </c>
      <c r="I1851" s="43" t="s">
        <v>113</v>
      </c>
      <c r="J1851" s="45" t="s">
        <v>544</v>
      </c>
      <c r="K1851" s="45" t="s">
        <v>544</v>
      </c>
      <c r="L1851" s="48">
        <v>1212</v>
      </c>
      <c r="M1851" s="48">
        <v>3818.04</v>
      </c>
    </row>
    <row r="1852" spans="1:13" ht="14.25" x14ac:dyDescent="0.2">
      <c r="A1852" s="42" t="s">
        <v>41</v>
      </c>
      <c r="B1852" s="42" t="s">
        <v>41</v>
      </c>
      <c r="C1852" s="43" t="s">
        <v>56</v>
      </c>
      <c r="D1852" s="43" t="s">
        <v>3</v>
      </c>
      <c r="E1852" s="45">
        <v>2019</v>
      </c>
      <c r="F1852" s="45" t="s">
        <v>61</v>
      </c>
      <c r="G1852" s="45" t="s">
        <v>102</v>
      </c>
      <c r="H1852" s="45" t="s">
        <v>180</v>
      </c>
      <c r="I1852" s="43" t="s">
        <v>322</v>
      </c>
      <c r="J1852" s="45" t="s">
        <v>544</v>
      </c>
      <c r="K1852" s="45" t="s">
        <v>544</v>
      </c>
      <c r="L1852" s="48">
        <v>1212</v>
      </c>
      <c r="M1852" s="48">
        <v>3818.04</v>
      </c>
    </row>
    <row r="1853" spans="1:13" ht="14.25" x14ac:dyDescent="0.2">
      <c r="A1853" s="42" t="s">
        <v>41</v>
      </c>
      <c r="B1853" s="42" t="s">
        <v>41</v>
      </c>
      <c r="C1853" s="43" t="s">
        <v>56</v>
      </c>
      <c r="D1853" s="43" t="s">
        <v>3</v>
      </c>
      <c r="E1853" s="45">
        <v>2019</v>
      </c>
      <c r="F1853" s="45" t="s">
        <v>61</v>
      </c>
      <c r="G1853" s="45" t="s">
        <v>102</v>
      </c>
      <c r="H1853" s="45" t="s">
        <v>93</v>
      </c>
      <c r="I1853" s="43" t="s">
        <v>109</v>
      </c>
      <c r="J1853" s="45" t="s">
        <v>544</v>
      </c>
      <c r="K1853" s="45" t="s">
        <v>544</v>
      </c>
      <c r="L1853" s="48">
        <v>1212</v>
      </c>
      <c r="M1853" s="48">
        <v>4037.64</v>
      </c>
    </row>
    <row r="1854" spans="1:13" ht="14.25" x14ac:dyDescent="0.2">
      <c r="A1854" s="42" t="s">
        <v>41</v>
      </c>
      <c r="B1854" s="42" t="s">
        <v>41</v>
      </c>
      <c r="C1854" s="43" t="s">
        <v>56</v>
      </c>
      <c r="D1854" s="43" t="s">
        <v>3</v>
      </c>
      <c r="E1854" s="45">
        <v>2019</v>
      </c>
      <c r="F1854" s="45" t="s">
        <v>61</v>
      </c>
      <c r="G1854" s="45" t="s">
        <v>102</v>
      </c>
      <c r="H1854" s="45" t="s">
        <v>99</v>
      </c>
      <c r="I1854" s="43" t="s">
        <v>113</v>
      </c>
      <c r="J1854" s="45" t="s">
        <v>544</v>
      </c>
      <c r="K1854" s="45" t="s">
        <v>544</v>
      </c>
      <c r="L1854" s="48">
        <v>1568.6</v>
      </c>
      <c r="M1854" s="48">
        <v>5753.34</v>
      </c>
    </row>
    <row r="1855" spans="1:13" ht="14.25" x14ac:dyDescent="0.2">
      <c r="A1855" s="42" t="s">
        <v>41</v>
      </c>
      <c r="B1855" s="42" t="s">
        <v>41</v>
      </c>
      <c r="C1855" s="43" t="s">
        <v>56</v>
      </c>
      <c r="D1855" s="43" t="s">
        <v>3</v>
      </c>
      <c r="E1855" s="45">
        <v>2019</v>
      </c>
      <c r="F1855" s="45" t="s">
        <v>61</v>
      </c>
      <c r="G1855" s="45" t="s">
        <v>102</v>
      </c>
      <c r="H1855" s="45" t="s">
        <v>180</v>
      </c>
      <c r="I1855" s="43" t="s">
        <v>316</v>
      </c>
      <c r="J1855" s="45" t="s">
        <v>544</v>
      </c>
      <c r="K1855" s="45" t="s">
        <v>544</v>
      </c>
      <c r="L1855" s="48">
        <v>1212</v>
      </c>
      <c r="M1855" s="48">
        <v>3818.04</v>
      </c>
    </row>
    <row r="1856" spans="1:13" ht="14.25" x14ac:dyDescent="0.2">
      <c r="A1856" s="42" t="s">
        <v>41</v>
      </c>
      <c r="B1856" s="42" t="s">
        <v>41</v>
      </c>
      <c r="C1856" s="43" t="s">
        <v>56</v>
      </c>
      <c r="D1856" s="43" t="s">
        <v>3</v>
      </c>
      <c r="E1856" s="45">
        <v>2019</v>
      </c>
      <c r="F1856" s="45" t="s">
        <v>61</v>
      </c>
      <c r="G1856" s="45" t="s">
        <v>102</v>
      </c>
      <c r="H1856" s="45" t="s">
        <v>256</v>
      </c>
      <c r="I1856" s="43" t="s">
        <v>113</v>
      </c>
      <c r="J1856" s="45" t="s">
        <v>544</v>
      </c>
      <c r="K1856" s="45" t="s">
        <v>544</v>
      </c>
      <c r="L1856" s="48">
        <v>1568.6</v>
      </c>
      <c r="M1856" s="48">
        <v>5790.31</v>
      </c>
    </row>
    <row r="1857" spans="1:13" ht="14.25" x14ac:dyDescent="0.2">
      <c r="A1857" s="42" t="s">
        <v>41</v>
      </c>
      <c r="B1857" s="42" t="s">
        <v>41</v>
      </c>
      <c r="C1857" s="43" t="s">
        <v>56</v>
      </c>
      <c r="D1857" s="43" t="s">
        <v>3</v>
      </c>
      <c r="E1857" s="45">
        <v>2019</v>
      </c>
      <c r="F1857" s="45" t="s">
        <v>61</v>
      </c>
      <c r="G1857" s="45" t="s">
        <v>102</v>
      </c>
      <c r="H1857" s="45" t="s">
        <v>180</v>
      </c>
      <c r="I1857" s="43" t="s">
        <v>109</v>
      </c>
      <c r="J1857" s="45" t="s">
        <v>544</v>
      </c>
      <c r="K1857" s="45" t="s">
        <v>544</v>
      </c>
      <c r="L1857" s="48">
        <v>1212</v>
      </c>
      <c r="M1857" s="48">
        <v>3818.04</v>
      </c>
    </row>
    <row r="1858" spans="1:13" ht="14.25" x14ac:dyDescent="0.2">
      <c r="A1858" s="42" t="s">
        <v>41</v>
      </c>
      <c r="B1858" s="42" t="s">
        <v>41</v>
      </c>
      <c r="C1858" s="43" t="s">
        <v>56</v>
      </c>
      <c r="D1858" s="43" t="s">
        <v>3</v>
      </c>
      <c r="E1858" s="45">
        <v>2019</v>
      </c>
      <c r="F1858" s="45" t="s">
        <v>61</v>
      </c>
      <c r="G1858" s="45" t="s">
        <v>102</v>
      </c>
      <c r="H1858" s="45" t="s">
        <v>181</v>
      </c>
      <c r="I1858" s="43" t="s">
        <v>109</v>
      </c>
      <c r="J1858" s="45" t="s">
        <v>544</v>
      </c>
      <c r="K1858" s="45" t="s">
        <v>544</v>
      </c>
      <c r="L1858" s="48">
        <v>1212</v>
      </c>
      <c r="M1858" s="48">
        <v>3818.04</v>
      </c>
    </row>
    <row r="1859" spans="1:13" ht="14.25" x14ac:dyDescent="0.2">
      <c r="A1859" s="42" t="s">
        <v>41</v>
      </c>
      <c r="B1859" s="42" t="s">
        <v>41</v>
      </c>
      <c r="C1859" s="43" t="s">
        <v>56</v>
      </c>
      <c r="D1859" s="43" t="s">
        <v>3</v>
      </c>
      <c r="E1859" s="45">
        <v>2019</v>
      </c>
      <c r="F1859" s="45" t="s">
        <v>61</v>
      </c>
      <c r="G1859" s="45" t="s">
        <v>102</v>
      </c>
      <c r="H1859" s="45" t="s">
        <v>95</v>
      </c>
      <c r="I1859" s="43" t="s">
        <v>321</v>
      </c>
      <c r="J1859" s="45" t="s">
        <v>544</v>
      </c>
      <c r="K1859" s="45" t="s">
        <v>544</v>
      </c>
      <c r="L1859" s="48">
        <v>1568.6</v>
      </c>
      <c r="M1859" s="48">
        <v>5790.31</v>
      </c>
    </row>
    <row r="1860" spans="1:13" ht="14.25" x14ac:dyDescent="0.2">
      <c r="A1860" s="42" t="s">
        <v>41</v>
      </c>
      <c r="B1860" s="42" t="s">
        <v>41</v>
      </c>
      <c r="C1860" s="43" t="s">
        <v>56</v>
      </c>
      <c r="D1860" s="43" t="s">
        <v>3</v>
      </c>
      <c r="E1860" s="45">
        <v>2019</v>
      </c>
      <c r="F1860" s="45" t="s">
        <v>61</v>
      </c>
      <c r="G1860" s="45" t="s">
        <v>102</v>
      </c>
      <c r="H1860" s="45" t="s">
        <v>180</v>
      </c>
      <c r="I1860" s="43" t="s">
        <v>316</v>
      </c>
      <c r="J1860" s="45" t="s">
        <v>544</v>
      </c>
      <c r="K1860" s="45" t="s">
        <v>544</v>
      </c>
      <c r="L1860" s="48">
        <v>1212</v>
      </c>
      <c r="M1860" s="48">
        <v>3818.04</v>
      </c>
    </row>
    <row r="1861" spans="1:13" ht="14.25" x14ac:dyDescent="0.2">
      <c r="A1861" s="42" t="s">
        <v>41</v>
      </c>
      <c r="B1861" s="42" t="s">
        <v>41</v>
      </c>
      <c r="C1861" s="43" t="s">
        <v>56</v>
      </c>
      <c r="D1861" s="43" t="s">
        <v>3</v>
      </c>
      <c r="E1861" s="45">
        <v>2019</v>
      </c>
      <c r="F1861" s="45" t="s">
        <v>61</v>
      </c>
      <c r="G1861" s="45" t="s">
        <v>102</v>
      </c>
      <c r="H1861" s="45" t="s">
        <v>95</v>
      </c>
      <c r="I1861" s="43" t="s">
        <v>113</v>
      </c>
      <c r="J1861" s="45" t="s">
        <v>544</v>
      </c>
      <c r="K1861" s="45" t="s">
        <v>544</v>
      </c>
      <c r="L1861" s="48">
        <v>1568.6</v>
      </c>
      <c r="M1861" s="48">
        <v>5790.31</v>
      </c>
    </row>
    <row r="1862" spans="1:13" ht="14.25" x14ac:dyDescent="0.2">
      <c r="A1862" s="42" t="s">
        <v>41</v>
      </c>
      <c r="B1862" s="42" t="s">
        <v>41</v>
      </c>
      <c r="C1862" s="43" t="s">
        <v>56</v>
      </c>
      <c r="D1862" s="43" t="s">
        <v>3</v>
      </c>
      <c r="E1862" s="45">
        <v>2019</v>
      </c>
      <c r="F1862" s="45" t="s">
        <v>61</v>
      </c>
      <c r="G1862" s="45" t="s">
        <v>102</v>
      </c>
      <c r="H1862" s="45" t="s">
        <v>93</v>
      </c>
      <c r="I1862" s="43" t="s">
        <v>321</v>
      </c>
      <c r="J1862" s="45" t="s">
        <v>544</v>
      </c>
      <c r="K1862" s="45" t="s">
        <v>544</v>
      </c>
      <c r="L1862" s="48">
        <v>1212</v>
      </c>
      <c r="M1862" s="48">
        <v>4037.64</v>
      </c>
    </row>
    <row r="1863" spans="1:13" ht="14.25" x14ac:dyDescent="0.2">
      <c r="A1863" s="42" t="s">
        <v>41</v>
      </c>
      <c r="B1863" s="42" t="s">
        <v>41</v>
      </c>
      <c r="C1863" s="43" t="s">
        <v>56</v>
      </c>
      <c r="D1863" s="43" t="s">
        <v>3</v>
      </c>
      <c r="E1863" s="45">
        <v>2019</v>
      </c>
      <c r="F1863" s="45" t="s">
        <v>61</v>
      </c>
      <c r="G1863" s="45" t="s">
        <v>102</v>
      </c>
      <c r="H1863" s="45" t="s">
        <v>162</v>
      </c>
      <c r="I1863" s="43" t="s">
        <v>113</v>
      </c>
      <c r="J1863" s="45" t="s">
        <v>544</v>
      </c>
      <c r="K1863" s="45" t="s">
        <v>544</v>
      </c>
      <c r="L1863" s="48">
        <v>1568.6</v>
      </c>
      <c r="M1863" s="48">
        <v>5376.88</v>
      </c>
    </row>
    <row r="1864" spans="1:13" ht="14.25" x14ac:dyDescent="0.2">
      <c r="A1864" s="42" t="s">
        <v>41</v>
      </c>
      <c r="B1864" s="42" t="s">
        <v>41</v>
      </c>
      <c r="C1864" s="43" t="s">
        <v>56</v>
      </c>
      <c r="D1864" s="43" t="s">
        <v>3</v>
      </c>
      <c r="E1864" s="45">
        <v>2019</v>
      </c>
      <c r="F1864" s="45" t="s">
        <v>61</v>
      </c>
      <c r="G1864" s="45" t="s">
        <v>102</v>
      </c>
      <c r="H1864" s="45" t="s">
        <v>99</v>
      </c>
      <c r="I1864" s="43" t="s">
        <v>316</v>
      </c>
      <c r="J1864" s="45" t="s">
        <v>544</v>
      </c>
      <c r="K1864" s="45" t="s">
        <v>544</v>
      </c>
      <c r="L1864" s="48">
        <v>1568.6</v>
      </c>
      <c r="M1864" s="48">
        <v>5753.34</v>
      </c>
    </row>
    <row r="1865" spans="1:13" ht="14.25" x14ac:dyDescent="0.2">
      <c r="A1865" s="42" t="s">
        <v>41</v>
      </c>
      <c r="B1865" s="42" t="s">
        <v>41</v>
      </c>
      <c r="C1865" s="43" t="s">
        <v>56</v>
      </c>
      <c r="D1865" s="43" t="s">
        <v>3</v>
      </c>
      <c r="E1865" s="45">
        <v>2019</v>
      </c>
      <c r="F1865" s="45" t="s">
        <v>61</v>
      </c>
      <c r="G1865" s="45" t="s">
        <v>102</v>
      </c>
      <c r="H1865" s="45" t="s">
        <v>162</v>
      </c>
      <c r="I1865" s="43" t="s">
        <v>109</v>
      </c>
      <c r="J1865" s="45" t="s">
        <v>544</v>
      </c>
      <c r="K1865" s="45" t="s">
        <v>544</v>
      </c>
      <c r="L1865" s="48">
        <v>1568.6</v>
      </c>
      <c r="M1865" s="48">
        <v>5376.88</v>
      </c>
    </row>
    <row r="1866" spans="1:13" ht="14.25" x14ac:dyDescent="0.2">
      <c r="A1866" s="42" t="s">
        <v>41</v>
      </c>
      <c r="B1866" s="42" t="s">
        <v>41</v>
      </c>
      <c r="C1866" s="43" t="s">
        <v>56</v>
      </c>
      <c r="D1866" s="43" t="s">
        <v>3</v>
      </c>
      <c r="E1866" s="45">
        <v>2019</v>
      </c>
      <c r="F1866" s="45" t="s">
        <v>61</v>
      </c>
      <c r="G1866" s="45" t="s">
        <v>102</v>
      </c>
      <c r="H1866" s="45" t="s">
        <v>283</v>
      </c>
      <c r="I1866" s="43" t="s">
        <v>321</v>
      </c>
      <c r="J1866" s="45" t="s">
        <v>544</v>
      </c>
      <c r="K1866" s="45" t="s">
        <v>544</v>
      </c>
      <c r="L1866" s="48">
        <v>2487.3200000000002</v>
      </c>
      <c r="M1866" s="48">
        <v>6934.21</v>
      </c>
    </row>
    <row r="1867" spans="1:13" ht="14.25" x14ac:dyDescent="0.2">
      <c r="A1867" s="42" t="s">
        <v>41</v>
      </c>
      <c r="B1867" s="42" t="s">
        <v>41</v>
      </c>
      <c r="C1867" s="43" t="s">
        <v>56</v>
      </c>
      <c r="D1867" s="43" t="s">
        <v>3</v>
      </c>
      <c r="E1867" s="45">
        <v>2019</v>
      </c>
      <c r="F1867" s="45" t="s">
        <v>61</v>
      </c>
      <c r="G1867" s="45" t="s">
        <v>102</v>
      </c>
      <c r="H1867" s="45" t="s">
        <v>180</v>
      </c>
      <c r="I1867" s="43" t="s">
        <v>113</v>
      </c>
      <c r="J1867" s="45" t="s">
        <v>544</v>
      </c>
      <c r="K1867" s="45" t="s">
        <v>544</v>
      </c>
      <c r="L1867" s="48">
        <v>1212</v>
      </c>
      <c r="M1867" s="48">
        <v>3818.04</v>
      </c>
    </row>
    <row r="1868" spans="1:13" ht="14.25" x14ac:dyDescent="0.2">
      <c r="A1868" s="42" t="s">
        <v>41</v>
      </c>
      <c r="B1868" s="42" t="s">
        <v>41</v>
      </c>
      <c r="C1868" s="43" t="s">
        <v>56</v>
      </c>
      <c r="D1868" s="43" t="s">
        <v>3</v>
      </c>
      <c r="E1868" s="45">
        <v>2019</v>
      </c>
      <c r="F1868" s="45" t="s">
        <v>61</v>
      </c>
      <c r="G1868" s="45" t="s">
        <v>102</v>
      </c>
      <c r="H1868" s="45" t="s">
        <v>180</v>
      </c>
      <c r="I1868" s="43" t="s">
        <v>109</v>
      </c>
      <c r="J1868" s="45" t="s">
        <v>544</v>
      </c>
      <c r="K1868" s="45" t="s">
        <v>544</v>
      </c>
      <c r="L1868" s="48">
        <v>1212</v>
      </c>
      <c r="M1868" s="48">
        <v>3818.04</v>
      </c>
    </row>
    <row r="1869" spans="1:13" ht="14.25" x14ac:dyDescent="0.2">
      <c r="A1869" s="42" t="s">
        <v>41</v>
      </c>
      <c r="B1869" s="42" t="s">
        <v>41</v>
      </c>
      <c r="C1869" s="43" t="s">
        <v>56</v>
      </c>
      <c r="D1869" s="43" t="s">
        <v>3</v>
      </c>
      <c r="E1869" s="45">
        <v>2019</v>
      </c>
      <c r="F1869" s="45" t="s">
        <v>61</v>
      </c>
      <c r="G1869" s="45" t="s">
        <v>102</v>
      </c>
      <c r="H1869" s="45" t="s">
        <v>162</v>
      </c>
      <c r="I1869" s="43" t="s">
        <v>113</v>
      </c>
      <c r="J1869" s="45" t="s">
        <v>544</v>
      </c>
      <c r="K1869" s="45" t="s">
        <v>544</v>
      </c>
      <c r="L1869" s="48">
        <v>1568.6</v>
      </c>
      <c r="M1869" s="48">
        <v>5376.88</v>
      </c>
    </row>
    <row r="1870" spans="1:13" ht="14.25" x14ac:dyDescent="0.2">
      <c r="A1870" s="42" t="s">
        <v>41</v>
      </c>
      <c r="B1870" s="42" t="s">
        <v>41</v>
      </c>
      <c r="C1870" s="43" t="s">
        <v>56</v>
      </c>
      <c r="D1870" s="43" t="s">
        <v>3</v>
      </c>
      <c r="E1870" s="45">
        <v>2019</v>
      </c>
      <c r="F1870" s="45" t="s">
        <v>61</v>
      </c>
      <c r="G1870" s="45" t="s">
        <v>102</v>
      </c>
      <c r="H1870" s="45" t="s">
        <v>180</v>
      </c>
      <c r="I1870" s="43" t="s">
        <v>322</v>
      </c>
      <c r="J1870" s="45" t="s">
        <v>544</v>
      </c>
      <c r="K1870" s="45" t="s">
        <v>544</v>
      </c>
      <c r="L1870" s="48">
        <v>1212</v>
      </c>
      <c r="M1870" s="48">
        <v>3818.04</v>
      </c>
    </row>
    <row r="1871" spans="1:13" ht="14.25" x14ac:dyDescent="0.2">
      <c r="A1871" s="42" t="s">
        <v>41</v>
      </c>
      <c r="B1871" s="42" t="s">
        <v>41</v>
      </c>
      <c r="C1871" s="43" t="s">
        <v>56</v>
      </c>
      <c r="D1871" s="43" t="s">
        <v>3</v>
      </c>
      <c r="E1871" s="45">
        <v>2019</v>
      </c>
      <c r="F1871" s="45" t="s">
        <v>61</v>
      </c>
      <c r="G1871" s="45" t="s">
        <v>102</v>
      </c>
      <c r="H1871" s="45" t="s">
        <v>93</v>
      </c>
      <c r="I1871" s="43" t="s">
        <v>113</v>
      </c>
      <c r="J1871" s="45" t="s">
        <v>544</v>
      </c>
      <c r="K1871" s="45" t="s">
        <v>544</v>
      </c>
      <c r="L1871" s="48">
        <v>1212</v>
      </c>
      <c r="M1871" s="48">
        <v>4037.64</v>
      </c>
    </row>
    <row r="1872" spans="1:13" ht="14.25" x14ac:dyDescent="0.2">
      <c r="A1872" s="42" t="s">
        <v>41</v>
      </c>
      <c r="B1872" s="42" t="s">
        <v>41</v>
      </c>
      <c r="C1872" s="43" t="s">
        <v>56</v>
      </c>
      <c r="D1872" s="43" t="s">
        <v>3</v>
      </c>
      <c r="E1872" s="45">
        <v>2019</v>
      </c>
      <c r="F1872" s="45" t="s">
        <v>61</v>
      </c>
      <c r="G1872" s="45" t="s">
        <v>102</v>
      </c>
      <c r="H1872" s="45" t="s">
        <v>180</v>
      </c>
      <c r="I1872" s="43" t="s">
        <v>113</v>
      </c>
      <c r="J1872" s="45" t="s">
        <v>544</v>
      </c>
      <c r="K1872" s="45" t="s">
        <v>544</v>
      </c>
      <c r="L1872" s="48">
        <v>1212</v>
      </c>
      <c r="M1872" s="48">
        <v>3818.04</v>
      </c>
    </row>
    <row r="1873" spans="1:13" ht="14.25" x14ac:dyDescent="0.2">
      <c r="A1873" s="42" t="s">
        <v>41</v>
      </c>
      <c r="B1873" s="42" t="s">
        <v>41</v>
      </c>
      <c r="C1873" s="43" t="s">
        <v>56</v>
      </c>
      <c r="D1873" s="43" t="s">
        <v>3</v>
      </c>
      <c r="E1873" s="45">
        <v>2019</v>
      </c>
      <c r="F1873" s="45" t="s">
        <v>61</v>
      </c>
      <c r="G1873" s="45" t="s">
        <v>102</v>
      </c>
      <c r="H1873" s="45" t="s">
        <v>180</v>
      </c>
      <c r="I1873" s="43" t="s">
        <v>321</v>
      </c>
      <c r="J1873" s="45" t="s">
        <v>544</v>
      </c>
      <c r="K1873" s="45" t="s">
        <v>544</v>
      </c>
      <c r="L1873" s="48">
        <v>1212</v>
      </c>
      <c r="M1873" s="48">
        <v>3818.04</v>
      </c>
    </row>
    <row r="1874" spans="1:13" ht="14.25" x14ac:dyDescent="0.2">
      <c r="A1874" s="42" t="s">
        <v>41</v>
      </c>
      <c r="B1874" s="42" t="s">
        <v>41</v>
      </c>
      <c r="C1874" s="43" t="s">
        <v>56</v>
      </c>
      <c r="D1874" s="43" t="s">
        <v>3</v>
      </c>
      <c r="E1874" s="45">
        <v>2019</v>
      </c>
      <c r="F1874" s="45" t="s">
        <v>61</v>
      </c>
      <c r="G1874" s="45" t="s">
        <v>102</v>
      </c>
      <c r="H1874" s="45" t="s">
        <v>99</v>
      </c>
      <c r="I1874" s="43" t="s">
        <v>113</v>
      </c>
      <c r="J1874" s="45" t="s">
        <v>544</v>
      </c>
      <c r="K1874" s="45" t="s">
        <v>544</v>
      </c>
      <c r="L1874" s="48">
        <v>1568.6</v>
      </c>
      <c r="M1874" s="48">
        <v>5753.34</v>
      </c>
    </row>
    <row r="1875" spans="1:13" ht="14.25" x14ac:dyDescent="0.2">
      <c r="A1875" s="42" t="s">
        <v>41</v>
      </c>
      <c r="B1875" s="42" t="s">
        <v>41</v>
      </c>
      <c r="C1875" s="43" t="s">
        <v>56</v>
      </c>
      <c r="D1875" s="43" t="s">
        <v>3</v>
      </c>
      <c r="E1875" s="45">
        <v>2019</v>
      </c>
      <c r="F1875" s="45" t="s">
        <v>61</v>
      </c>
      <c r="G1875" s="45" t="s">
        <v>102</v>
      </c>
      <c r="H1875" s="45" t="s">
        <v>85</v>
      </c>
      <c r="I1875" s="43" t="s">
        <v>113</v>
      </c>
      <c r="J1875" s="45" t="s">
        <v>544</v>
      </c>
      <c r="K1875" s="45" t="s">
        <v>544</v>
      </c>
      <c r="L1875" s="48">
        <v>1568.6</v>
      </c>
      <c r="M1875" s="48">
        <v>4937.68</v>
      </c>
    </row>
    <row r="1876" spans="1:13" ht="14.25" x14ac:dyDescent="0.2">
      <c r="A1876" s="42" t="s">
        <v>41</v>
      </c>
      <c r="B1876" s="42" t="s">
        <v>41</v>
      </c>
      <c r="C1876" s="43" t="s">
        <v>56</v>
      </c>
      <c r="D1876" s="43" t="s">
        <v>3</v>
      </c>
      <c r="E1876" s="45">
        <v>2019</v>
      </c>
      <c r="F1876" s="45" t="s">
        <v>61</v>
      </c>
      <c r="G1876" s="45" t="s">
        <v>102</v>
      </c>
      <c r="H1876" s="45" t="s">
        <v>85</v>
      </c>
      <c r="I1876" s="43" t="s">
        <v>322</v>
      </c>
      <c r="J1876" s="45" t="s">
        <v>544</v>
      </c>
      <c r="K1876" s="45" t="s">
        <v>544</v>
      </c>
      <c r="L1876" s="48">
        <v>1568.6</v>
      </c>
      <c r="M1876" s="48">
        <v>4937.68</v>
      </c>
    </row>
    <row r="1877" spans="1:13" ht="14.25" x14ac:dyDescent="0.2">
      <c r="A1877" s="42" t="s">
        <v>41</v>
      </c>
      <c r="B1877" s="42" t="s">
        <v>41</v>
      </c>
      <c r="C1877" s="43" t="s">
        <v>56</v>
      </c>
      <c r="D1877" s="43" t="s">
        <v>3</v>
      </c>
      <c r="E1877" s="45">
        <v>2019</v>
      </c>
      <c r="F1877" s="45" t="s">
        <v>61</v>
      </c>
      <c r="G1877" s="45" t="s">
        <v>102</v>
      </c>
      <c r="H1877" s="45" t="s">
        <v>180</v>
      </c>
      <c r="I1877" s="43" t="s">
        <v>113</v>
      </c>
      <c r="J1877" s="45" t="s">
        <v>544</v>
      </c>
      <c r="K1877" s="45" t="s">
        <v>544</v>
      </c>
      <c r="L1877" s="48">
        <v>1212</v>
      </c>
      <c r="M1877" s="48">
        <v>3818.04</v>
      </c>
    </row>
    <row r="1878" spans="1:13" ht="14.25" x14ac:dyDescent="0.2">
      <c r="A1878" s="42" t="s">
        <v>41</v>
      </c>
      <c r="B1878" s="42" t="s">
        <v>41</v>
      </c>
      <c r="C1878" s="43" t="s">
        <v>56</v>
      </c>
      <c r="D1878" s="43" t="s">
        <v>3</v>
      </c>
      <c r="E1878" s="45">
        <v>2019</v>
      </c>
      <c r="F1878" s="45" t="s">
        <v>61</v>
      </c>
      <c r="G1878" s="45" t="s">
        <v>102</v>
      </c>
      <c r="H1878" s="45" t="s">
        <v>99</v>
      </c>
      <c r="I1878" s="43" t="s">
        <v>322</v>
      </c>
      <c r="J1878" s="45" t="s">
        <v>544</v>
      </c>
      <c r="K1878" s="45" t="s">
        <v>544</v>
      </c>
      <c r="L1878" s="48">
        <v>1568.6</v>
      </c>
      <c r="M1878" s="48">
        <v>5753.34</v>
      </c>
    </row>
    <row r="1879" spans="1:13" ht="14.25" x14ac:dyDescent="0.2">
      <c r="A1879" s="42" t="s">
        <v>41</v>
      </c>
      <c r="B1879" s="42" t="s">
        <v>41</v>
      </c>
      <c r="C1879" s="43" t="s">
        <v>56</v>
      </c>
      <c r="D1879" s="43" t="s">
        <v>3</v>
      </c>
      <c r="E1879" s="45">
        <v>2019</v>
      </c>
      <c r="F1879" s="45" t="s">
        <v>61</v>
      </c>
      <c r="G1879" s="45" t="s">
        <v>102</v>
      </c>
      <c r="H1879" s="45" t="s">
        <v>99</v>
      </c>
      <c r="I1879" s="43" t="s">
        <v>322</v>
      </c>
      <c r="J1879" s="45" t="s">
        <v>544</v>
      </c>
      <c r="K1879" s="45" t="s">
        <v>544</v>
      </c>
      <c r="L1879" s="48">
        <v>1568.6</v>
      </c>
      <c r="M1879" s="48">
        <v>5753.34</v>
      </c>
    </row>
    <row r="1880" spans="1:13" ht="14.25" x14ac:dyDescent="0.2">
      <c r="A1880" s="42" t="s">
        <v>41</v>
      </c>
      <c r="B1880" s="42" t="s">
        <v>41</v>
      </c>
      <c r="C1880" s="43" t="s">
        <v>56</v>
      </c>
      <c r="D1880" s="43" t="s">
        <v>10</v>
      </c>
      <c r="E1880" s="45">
        <v>2019</v>
      </c>
      <c r="F1880" s="45" t="s">
        <v>76</v>
      </c>
      <c r="G1880" s="45" t="s">
        <v>328</v>
      </c>
      <c r="H1880" s="45" t="s">
        <v>179</v>
      </c>
      <c r="I1880" s="50" t="s">
        <v>329</v>
      </c>
      <c r="J1880" s="50" t="s">
        <v>547</v>
      </c>
      <c r="K1880" s="50" t="s">
        <v>547</v>
      </c>
      <c r="L1880" s="48">
        <v>1122.2</v>
      </c>
      <c r="M1880" s="48">
        <v>3112.55</v>
      </c>
    </row>
    <row r="1881" spans="1:13" ht="14.25" x14ac:dyDescent="0.2">
      <c r="A1881" s="42" t="s">
        <v>41</v>
      </c>
      <c r="B1881" s="42" t="s">
        <v>41</v>
      </c>
      <c r="C1881" s="43" t="s">
        <v>56</v>
      </c>
      <c r="D1881" s="43" t="s">
        <v>10</v>
      </c>
      <c r="E1881" s="45">
        <v>2019</v>
      </c>
      <c r="F1881" s="45" t="s">
        <v>76</v>
      </c>
      <c r="G1881" s="45" t="s">
        <v>328</v>
      </c>
      <c r="H1881" s="45" t="s">
        <v>179</v>
      </c>
      <c r="I1881" s="50" t="s">
        <v>330</v>
      </c>
      <c r="J1881" s="50" t="s">
        <v>545</v>
      </c>
      <c r="K1881" s="50" t="s">
        <v>545</v>
      </c>
      <c r="L1881" s="48">
        <v>1122.2</v>
      </c>
      <c r="M1881" s="48">
        <v>3112.55</v>
      </c>
    </row>
    <row r="1882" spans="1:13" ht="14.25" x14ac:dyDescent="0.2">
      <c r="A1882" s="42" t="s">
        <v>41</v>
      </c>
      <c r="B1882" s="42" t="s">
        <v>41</v>
      </c>
      <c r="C1882" s="43" t="s">
        <v>56</v>
      </c>
      <c r="D1882" s="43" t="s">
        <v>10</v>
      </c>
      <c r="E1882" s="45">
        <v>2019</v>
      </c>
      <c r="F1882" s="45" t="s">
        <v>76</v>
      </c>
      <c r="G1882" s="45" t="s">
        <v>328</v>
      </c>
      <c r="H1882" s="45" t="s">
        <v>179</v>
      </c>
      <c r="I1882" s="50" t="s">
        <v>143</v>
      </c>
      <c r="J1882" s="50" t="s">
        <v>634</v>
      </c>
      <c r="K1882" s="50" t="s">
        <v>634</v>
      </c>
      <c r="L1882" s="48">
        <v>1122.2</v>
      </c>
      <c r="M1882" s="48">
        <v>3112.55</v>
      </c>
    </row>
    <row r="1883" spans="1:13" ht="14.25" x14ac:dyDescent="0.2">
      <c r="A1883" s="42" t="s">
        <v>41</v>
      </c>
      <c r="B1883" s="42" t="s">
        <v>41</v>
      </c>
      <c r="C1883" s="43" t="s">
        <v>56</v>
      </c>
      <c r="D1883" s="43" t="s">
        <v>10</v>
      </c>
      <c r="E1883" s="45">
        <v>2019</v>
      </c>
      <c r="F1883" s="45" t="s">
        <v>76</v>
      </c>
      <c r="G1883" s="45" t="s">
        <v>328</v>
      </c>
      <c r="H1883" s="45" t="s">
        <v>179</v>
      </c>
      <c r="I1883" s="50" t="s">
        <v>331</v>
      </c>
      <c r="J1883" s="50" t="s">
        <v>545</v>
      </c>
      <c r="K1883" s="50" t="s">
        <v>545</v>
      </c>
      <c r="L1883" s="48">
        <v>1122.2</v>
      </c>
      <c r="M1883" s="48">
        <v>3814.15</v>
      </c>
    </row>
    <row r="1884" spans="1:13" ht="14.25" x14ac:dyDescent="0.2">
      <c r="A1884" s="42" t="s">
        <v>41</v>
      </c>
      <c r="B1884" s="42" t="s">
        <v>41</v>
      </c>
      <c r="C1884" s="43" t="s">
        <v>56</v>
      </c>
      <c r="D1884" s="43" t="s">
        <v>10</v>
      </c>
      <c r="E1884" s="45">
        <v>2019</v>
      </c>
      <c r="F1884" s="45" t="s">
        <v>76</v>
      </c>
      <c r="G1884" s="45" t="s">
        <v>328</v>
      </c>
      <c r="H1884" s="45" t="s">
        <v>179</v>
      </c>
      <c r="I1884" s="50" t="s">
        <v>332</v>
      </c>
      <c r="J1884" s="50" t="s">
        <v>545</v>
      </c>
      <c r="K1884" s="50" t="s">
        <v>545</v>
      </c>
      <c r="L1884" s="48">
        <v>1122.2</v>
      </c>
      <c r="M1884" s="48">
        <v>3814.15</v>
      </c>
    </row>
    <row r="1885" spans="1:13" ht="14.25" x14ac:dyDescent="0.2">
      <c r="A1885" s="42" t="s">
        <v>41</v>
      </c>
      <c r="B1885" s="42" t="s">
        <v>41</v>
      </c>
      <c r="C1885" s="43" t="s">
        <v>56</v>
      </c>
      <c r="D1885" s="43" t="s">
        <v>10</v>
      </c>
      <c r="E1885" s="45">
        <v>2019</v>
      </c>
      <c r="F1885" s="45" t="s">
        <v>76</v>
      </c>
      <c r="G1885" s="45" t="s">
        <v>328</v>
      </c>
      <c r="H1885" s="45" t="s">
        <v>179</v>
      </c>
      <c r="I1885" s="50" t="s">
        <v>333</v>
      </c>
      <c r="J1885" s="50" t="s">
        <v>545</v>
      </c>
      <c r="K1885" s="50" t="s">
        <v>545</v>
      </c>
      <c r="L1885" s="48">
        <v>1122.2</v>
      </c>
      <c r="M1885" s="48">
        <v>3814.15</v>
      </c>
    </row>
    <row r="1886" spans="1:13" ht="14.25" x14ac:dyDescent="0.2">
      <c r="A1886" s="42" t="s">
        <v>41</v>
      </c>
      <c r="B1886" s="42" t="s">
        <v>41</v>
      </c>
      <c r="C1886" s="43" t="s">
        <v>56</v>
      </c>
      <c r="D1886" s="43" t="s">
        <v>10</v>
      </c>
      <c r="E1886" s="45">
        <v>2019</v>
      </c>
      <c r="F1886" s="45" t="s">
        <v>76</v>
      </c>
      <c r="G1886" s="45" t="s">
        <v>328</v>
      </c>
      <c r="H1886" s="45" t="s">
        <v>179</v>
      </c>
      <c r="I1886" s="50" t="s">
        <v>334</v>
      </c>
      <c r="J1886" s="50" t="s">
        <v>545</v>
      </c>
      <c r="K1886" s="50" t="s">
        <v>545</v>
      </c>
      <c r="L1886" s="48">
        <v>1122.2</v>
      </c>
      <c r="M1886" s="48">
        <v>3112.55</v>
      </c>
    </row>
    <row r="1887" spans="1:13" ht="14.25" x14ac:dyDescent="0.2">
      <c r="A1887" s="42" t="s">
        <v>41</v>
      </c>
      <c r="B1887" s="42" t="s">
        <v>41</v>
      </c>
      <c r="C1887" s="43" t="s">
        <v>56</v>
      </c>
      <c r="D1887" s="43" t="s">
        <v>10</v>
      </c>
      <c r="E1887" s="45">
        <v>2019</v>
      </c>
      <c r="F1887" s="45" t="s">
        <v>76</v>
      </c>
      <c r="G1887" s="45" t="s">
        <v>328</v>
      </c>
      <c r="H1887" s="45" t="s">
        <v>179</v>
      </c>
      <c r="I1887" s="50" t="s">
        <v>335</v>
      </c>
      <c r="J1887" s="50" t="s">
        <v>545</v>
      </c>
      <c r="K1887" s="50" t="s">
        <v>545</v>
      </c>
      <c r="L1887" s="48">
        <v>1122.2</v>
      </c>
      <c r="M1887" s="48">
        <v>3112.55</v>
      </c>
    </row>
    <row r="1888" spans="1:13" ht="14.25" x14ac:dyDescent="0.2">
      <c r="A1888" s="42" t="s">
        <v>41</v>
      </c>
      <c r="B1888" s="42" t="s">
        <v>41</v>
      </c>
      <c r="C1888" s="43" t="s">
        <v>56</v>
      </c>
      <c r="D1888" s="43" t="s">
        <v>10</v>
      </c>
      <c r="E1888" s="45">
        <v>2019</v>
      </c>
      <c r="F1888" s="45" t="s">
        <v>76</v>
      </c>
      <c r="G1888" s="45" t="s">
        <v>328</v>
      </c>
      <c r="H1888" s="45" t="s">
        <v>179</v>
      </c>
      <c r="I1888" s="50" t="s">
        <v>220</v>
      </c>
      <c r="J1888" s="50" t="s">
        <v>545</v>
      </c>
      <c r="K1888" s="50" t="s">
        <v>545</v>
      </c>
      <c r="L1888" s="48">
        <v>1122.2</v>
      </c>
      <c r="M1888" s="48">
        <v>3112.55</v>
      </c>
    </row>
    <row r="1889" spans="1:13" ht="14.25" x14ac:dyDescent="0.2">
      <c r="A1889" s="42" t="s">
        <v>41</v>
      </c>
      <c r="B1889" s="42" t="s">
        <v>41</v>
      </c>
      <c r="C1889" s="43" t="s">
        <v>56</v>
      </c>
      <c r="D1889" s="43" t="s">
        <v>10</v>
      </c>
      <c r="E1889" s="45">
        <v>2019</v>
      </c>
      <c r="F1889" s="45" t="s">
        <v>76</v>
      </c>
      <c r="G1889" s="45" t="s">
        <v>328</v>
      </c>
      <c r="H1889" s="45" t="s">
        <v>179</v>
      </c>
      <c r="I1889" s="50" t="s">
        <v>336</v>
      </c>
      <c r="J1889" s="50" t="s">
        <v>545</v>
      </c>
      <c r="K1889" s="50" t="s">
        <v>545</v>
      </c>
      <c r="L1889" s="48">
        <v>1122.2</v>
      </c>
      <c r="M1889" s="48">
        <v>4005.28</v>
      </c>
    </row>
    <row r="1890" spans="1:13" ht="14.25" x14ac:dyDescent="0.2">
      <c r="A1890" s="42" t="s">
        <v>41</v>
      </c>
      <c r="B1890" s="42" t="s">
        <v>41</v>
      </c>
      <c r="C1890" s="43" t="s">
        <v>56</v>
      </c>
      <c r="D1890" s="43" t="s">
        <v>10</v>
      </c>
      <c r="E1890" s="45">
        <v>2019</v>
      </c>
      <c r="F1890" s="45" t="s">
        <v>76</v>
      </c>
      <c r="G1890" s="45" t="s">
        <v>328</v>
      </c>
      <c r="H1890" s="45" t="s">
        <v>179</v>
      </c>
      <c r="I1890" s="50" t="s">
        <v>152</v>
      </c>
      <c r="J1890" s="50" t="s">
        <v>545</v>
      </c>
      <c r="K1890" s="50" t="s">
        <v>545</v>
      </c>
      <c r="L1890" s="48">
        <v>1122.2</v>
      </c>
      <c r="M1890" s="48">
        <v>3112.55</v>
      </c>
    </row>
    <row r="1891" spans="1:13" ht="14.25" x14ac:dyDescent="0.2">
      <c r="A1891" s="42" t="s">
        <v>41</v>
      </c>
      <c r="B1891" s="42" t="s">
        <v>41</v>
      </c>
      <c r="C1891" s="43" t="s">
        <v>56</v>
      </c>
      <c r="D1891" s="43" t="s">
        <v>10</v>
      </c>
      <c r="E1891" s="45">
        <v>2019</v>
      </c>
      <c r="F1891" s="45" t="s">
        <v>76</v>
      </c>
      <c r="G1891" s="45" t="s">
        <v>328</v>
      </c>
      <c r="H1891" s="45" t="s">
        <v>179</v>
      </c>
      <c r="I1891" s="50" t="s">
        <v>145</v>
      </c>
      <c r="J1891" s="50" t="s">
        <v>545</v>
      </c>
      <c r="K1891" s="50" t="s">
        <v>545</v>
      </c>
      <c r="L1891" s="48">
        <v>1122.2</v>
      </c>
      <c r="M1891" s="48">
        <v>3714.92</v>
      </c>
    </row>
    <row r="1892" spans="1:13" ht="14.25" x14ac:dyDescent="0.2">
      <c r="A1892" s="42" t="s">
        <v>41</v>
      </c>
      <c r="B1892" s="42" t="s">
        <v>41</v>
      </c>
      <c r="C1892" s="43" t="s">
        <v>56</v>
      </c>
      <c r="D1892" s="43" t="s">
        <v>10</v>
      </c>
      <c r="E1892" s="45">
        <v>2019</v>
      </c>
      <c r="F1892" s="45" t="s">
        <v>76</v>
      </c>
      <c r="G1892" s="45" t="s">
        <v>328</v>
      </c>
      <c r="H1892" s="45" t="s">
        <v>179</v>
      </c>
      <c r="I1892" s="50" t="s">
        <v>337</v>
      </c>
      <c r="J1892" s="50" t="s">
        <v>545</v>
      </c>
      <c r="K1892" s="50" t="s">
        <v>545</v>
      </c>
      <c r="L1892" s="48">
        <v>1122.2</v>
      </c>
      <c r="M1892" s="48">
        <v>3112.55</v>
      </c>
    </row>
    <row r="1893" spans="1:13" ht="14.25" x14ac:dyDescent="0.2">
      <c r="A1893" s="42" t="s">
        <v>41</v>
      </c>
      <c r="B1893" s="42" t="s">
        <v>41</v>
      </c>
      <c r="C1893" s="43" t="s">
        <v>56</v>
      </c>
      <c r="D1893" s="43" t="s">
        <v>10</v>
      </c>
      <c r="E1893" s="45">
        <v>2019</v>
      </c>
      <c r="F1893" s="45" t="s">
        <v>76</v>
      </c>
      <c r="G1893" s="45" t="s">
        <v>328</v>
      </c>
      <c r="H1893" s="45" t="s">
        <v>179</v>
      </c>
      <c r="I1893" s="50" t="s">
        <v>149</v>
      </c>
      <c r="J1893" s="50" t="s">
        <v>545</v>
      </c>
      <c r="K1893" s="50" t="s">
        <v>545</v>
      </c>
      <c r="L1893" s="48">
        <v>1122.2</v>
      </c>
      <c r="M1893" s="48">
        <v>4005.28</v>
      </c>
    </row>
    <row r="1894" spans="1:13" ht="14.25" x14ac:dyDescent="0.2">
      <c r="A1894" s="42" t="s">
        <v>41</v>
      </c>
      <c r="B1894" s="42" t="s">
        <v>41</v>
      </c>
      <c r="C1894" s="43" t="s">
        <v>56</v>
      </c>
      <c r="D1894" s="43" t="s">
        <v>10</v>
      </c>
      <c r="E1894" s="45">
        <v>2019</v>
      </c>
      <c r="F1894" s="45" t="s">
        <v>76</v>
      </c>
      <c r="G1894" s="45" t="s">
        <v>328</v>
      </c>
      <c r="H1894" s="45" t="s">
        <v>179</v>
      </c>
      <c r="I1894" s="50" t="s">
        <v>338</v>
      </c>
      <c r="J1894" s="50" t="s">
        <v>545</v>
      </c>
      <c r="K1894" s="50" t="s">
        <v>545</v>
      </c>
      <c r="L1894" s="48">
        <v>1122.2</v>
      </c>
      <c r="M1894" s="48">
        <v>4005.28</v>
      </c>
    </row>
    <row r="1895" spans="1:13" ht="14.25" x14ac:dyDescent="0.2">
      <c r="A1895" s="42" t="s">
        <v>41</v>
      </c>
      <c r="B1895" s="42" t="s">
        <v>41</v>
      </c>
      <c r="C1895" s="43" t="s">
        <v>56</v>
      </c>
      <c r="D1895" s="43" t="s">
        <v>10</v>
      </c>
      <c r="E1895" s="45">
        <v>2019</v>
      </c>
      <c r="F1895" s="45" t="s">
        <v>76</v>
      </c>
      <c r="G1895" s="45" t="s">
        <v>328</v>
      </c>
      <c r="H1895" s="45" t="s">
        <v>179</v>
      </c>
      <c r="I1895" s="50" t="s">
        <v>339</v>
      </c>
      <c r="J1895" s="50" t="s">
        <v>545</v>
      </c>
      <c r="K1895" s="50" t="s">
        <v>545</v>
      </c>
      <c r="L1895" s="48">
        <v>1122.2</v>
      </c>
      <c r="M1895" s="48">
        <v>3112.55</v>
      </c>
    </row>
    <row r="1896" spans="1:13" ht="14.25" x14ac:dyDescent="0.2">
      <c r="A1896" s="42" t="s">
        <v>41</v>
      </c>
      <c r="B1896" s="42" t="s">
        <v>41</v>
      </c>
      <c r="C1896" s="43" t="s">
        <v>56</v>
      </c>
      <c r="D1896" s="43" t="s">
        <v>10</v>
      </c>
      <c r="E1896" s="45">
        <v>2019</v>
      </c>
      <c r="F1896" s="45" t="s">
        <v>76</v>
      </c>
      <c r="G1896" s="45" t="s">
        <v>328</v>
      </c>
      <c r="H1896" s="45" t="s">
        <v>179</v>
      </c>
      <c r="I1896" s="50" t="s">
        <v>340</v>
      </c>
      <c r="J1896" s="50" t="s">
        <v>547</v>
      </c>
      <c r="K1896" s="50" t="s">
        <v>547</v>
      </c>
      <c r="L1896" s="48">
        <v>1122.2</v>
      </c>
      <c r="M1896" s="48">
        <v>3112.55</v>
      </c>
    </row>
    <row r="1897" spans="1:13" ht="14.25" x14ac:dyDescent="0.2">
      <c r="A1897" s="42" t="s">
        <v>41</v>
      </c>
      <c r="B1897" s="42" t="s">
        <v>41</v>
      </c>
      <c r="C1897" s="43" t="s">
        <v>56</v>
      </c>
      <c r="D1897" s="43" t="s">
        <v>10</v>
      </c>
      <c r="E1897" s="45">
        <v>2019</v>
      </c>
      <c r="F1897" s="45" t="s">
        <v>76</v>
      </c>
      <c r="G1897" s="45" t="s">
        <v>328</v>
      </c>
      <c r="H1897" s="45" t="s">
        <v>179</v>
      </c>
      <c r="I1897" s="50" t="s">
        <v>341</v>
      </c>
      <c r="J1897" s="50" t="s">
        <v>545</v>
      </c>
      <c r="K1897" s="50" t="s">
        <v>545</v>
      </c>
      <c r="L1897" s="48">
        <v>1122.2</v>
      </c>
      <c r="M1897" s="48">
        <v>3112.55</v>
      </c>
    </row>
    <row r="1898" spans="1:13" ht="14.25" x14ac:dyDescent="0.2">
      <c r="A1898" s="42" t="s">
        <v>41</v>
      </c>
      <c r="B1898" s="42" t="s">
        <v>41</v>
      </c>
      <c r="C1898" s="43" t="s">
        <v>56</v>
      </c>
      <c r="D1898" s="43" t="s">
        <v>10</v>
      </c>
      <c r="E1898" s="45">
        <v>2019</v>
      </c>
      <c r="F1898" s="45" t="s">
        <v>76</v>
      </c>
      <c r="G1898" s="45" t="s">
        <v>328</v>
      </c>
      <c r="H1898" s="45" t="s">
        <v>179</v>
      </c>
      <c r="I1898" s="50" t="s">
        <v>149</v>
      </c>
      <c r="J1898" s="50" t="s">
        <v>545</v>
      </c>
      <c r="K1898" s="50" t="s">
        <v>545</v>
      </c>
      <c r="L1898" s="48">
        <v>1122.2</v>
      </c>
      <c r="M1898" s="48">
        <v>3814.15</v>
      </c>
    </row>
    <row r="1899" spans="1:13" ht="14.25" x14ac:dyDescent="0.2">
      <c r="A1899" s="42" t="s">
        <v>41</v>
      </c>
      <c r="B1899" s="42" t="s">
        <v>41</v>
      </c>
      <c r="C1899" s="43" t="s">
        <v>56</v>
      </c>
      <c r="D1899" s="43" t="s">
        <v>10</v>
      </c>
      <c r="E1899" s="45">
        <v>2019</v>
      </c>
      <c r="F1899" s="45" t="s">
        <v>76</v>
      </c>
      <c r="G1899" s="45" t="s">
        <v>328</v>
      </c>
      <c r="H1899" s="45" t="s">
        <v>179</v>
      </c>
      <c r="I1899" s="50" t="s">
        <v>84</v>
      </c>
      <c r="J1899" s="50" t="s">
        <v>634</v>
      </c>
      <c r="K1899" s="50" t="s">
        <v>634</v>
      </c>
      <c r="L1899" s="48">
        <v>1122.2</v>
      </c>
      <c r="M1899" s="48">
        <v>4005.28</v>
      </c>
    </row>
    <row r="1900" spans="1:13" ht="14.25" x14ac:dyDescent="0.2">
      <c r="A1900" s="42" t="s">
        <v>41</v>
      </c>
      <c r="B1900" s="42" t="s">
        <v>41</v>
      </c>
      <c r="C1900" s="43" t="s">
        <v>56</v>
      </c>
      <c r="D1900" s="43" t="s">
        <v>10</v>
      </c>
      <c r="E1900" s="45">
        <v>2019</v>
      </c>
      <c r="F1900" s="45" t="s">
        <v>76</v>
      </c>
      <c r="G1900" s="45" t="s">
        <v>328</v>
      </c>
      <c r="H1900" s="45" t="s">
        <v>179</v>
      </c>
      <c r="I1900" s="50" t="s">
        <v>342</v>
      </c>
      <c r="J1900" s="50" t="s">
        <v>545</v>
      </c>
      <c r="K1900" s="50" t="s">
        <v>545</v>
      </c>
      <c r="L1900" s="48">
        <v>1122.2</v>
      </c>
      <c r="M1900" s="48">
        <v>3112.55</v>
      </c>
    </row>
    <row r="1901" spans="1:13" ht="14.25" x14ac:dyDescent="0.2">
      <c r="A1901" s="42" t="s">
        <v>41</v>
      </c>
      <c r="B1901" s="42" t="s">
        <v>41</v>
      </c>
      <c r="C1901" s="43" t="s">
        <v>56</v>
      </c>
      <c r="D1901" s="43" t="s">
        <v>10</v>
      </c>
      <c r="E1901" s="45">
        <v>2019</v>
      </c>
      <c r="F1901" s="45" t="s">
        <v>76</v>
      </c>
      <c r="G1901" s="45" t="s">
        <v>328</v>
      </c>
      <c r="H1901" s="45" t="s">
        <v>179</v>
      </c>
      <c r="I1901" s="50" t="s">
        <v>190</v>
      </c>
      <c r="J1901" s="50" t="s">
        <v>545</v>
      </c>
      <c r="K1901" s="50" t="s">
        <v>545</v>
      </c>
      <c r="L1901" s="48">
        <v>1122.2</v>
      </c>
      <c r="M1901" s="48">
        <v>3714.92</v>
      </c>
    </row>
    <row r="1902" spans="1:13" ht="14.25" x14ac:dyDescent="0.2">
      <c r="A1902" s="42" t="s">
        <v>41</v>
      </c>
      <c r="B1902" s="42" t="s">
        <v>41</v>
      </c>
      <c r="C1902" s="43" t="s">
        <v>56</v>
      </c>
      <c r="D1902" s="43" t="s">
        <v>10</v>
      </c>
      <c r="E1902" s="45">
        <v>2019</v>
      </c>
      <c r="F1902" s="45" t="s">
        <v>76</v>
      </c>
      <c r="G1902" s="45" t="s">
        <v>328</v>
      </c>
      <c r="H1902" s="45" t="s">
        <v>179</v>
      </c>
      <c r="I1902" s="50" t="s">
        <v>622</v>
      </c>
      <c r="J1902" s="50" t="s">
        <v>545</v>
      </c>
      <c r="K1902" s="50" t="s">
        <v>545</v>
      </c>
      <c r="L1902" s="48">
        <v>1122.2</v>
      </c>
      <c r="M1902" s="48">
        <v>3814.15</v>
      </c>
    </row>
    <row r="1903" spans="1:13" ht="14.25" x14ac:dyDescent="0.2">
      <c r="A1903" s="42" t="s">
        <v>41</v>
      </c>
      <c r="B1903" s="42" t="s">
        <v>41</v>
      </c>
      <c r="C1903" s="43" t="s">
        <v>56</v>
      </c>
      <c r="D1903" s="43" t="s">
        <v>10</v>
      </c>
      <c r="E1903" s="45">
        <v>2019</v>
      </c>
      <c r="F1903" s="45" t="s">
        <v>76</v>
      </c>
      <c r="G1903" s="45" t="s">
        <v>328</v>
      </c>
      <c r="H1903" s="45" t="s">
        <v>179</v>
      </c>
      <c r="I1903" s="50" t="s">
        <v>359</v>
      </c>
      <c r="J1903" s="50" t="s">
        <v>545</v>
      </c>
      <c r="K1903" s="50" t="s">
        <v>545</v>
      </c>
      <c r="L1903" s="48">
        <v>1122.2</v>
      </c>
      <c r="M1903" s="48">
        <v>3814.15</v>
      </c>
    </row>
    <row r="1904" spans="1:13" ht="14.25" x14ac:dyDescent="0.2">
      <c r="A1904" s="42" t="s">
        <v>41</v>
      </c>
      <c r="B1904" s="42" t="s">
        <v>41</v>
      </c>
      <c r="C1904" s="43" t="s">
        <v>56</v>
      </c>
      <c r="D1904" s="43" t="s">
        <v>10</v>
      </c>
      <c r="E1904" s="45">
        <v>2019</v>
      </c>
      <c r="F1904" s="45" t="s">
        <v>76</v>
      </c>
      <c r="G1904" s="45" t="s">
        <v>328</v>
      </c>
      <c r="H1904" s="45" t="s">
        <v>179</v>
      </c>
      <c r="I1904" s="50" t="s">
        <v>623</v>
      </c>
      <c r="J1904" s="50" t="s">
        <v>545</v>
      </c>
      <c r="K1904" s="50" t="s">
        <v>545</v>
      </c>
      <c r="L1904" s="48">
        <v>1122.2</v>
      </c>
      <c r="M1904" s="48">
        <v>3647.92</v>
      </c>
    </row>
    <row r="1905" spans="1:13" ht="14.25" x14ac:dyDescent="0.2">
      <c r="A1905" s="42" t="s">
        <v>41</v>
      </c>
      <c r="B1905" s="42" t="s">
        <v>41</v>
      </c>
      <c r="C1905" s="43" t="s">
        <v>56</v>
      </c>
      <c r="D1905" s="43" t="s">
        <v>10</v>
      </c>
      <c r="E1905" s="45">
        <v>2019</v>
      </c>
      <c r="F1905" s="45" t="s">
        <v>76</v>
      </c>
      <c r="G1905" s="45" t="s">
        <v>328</v>
      </c>
      <c r="H1905" s="45" t="s">
        <v>179</v>
      </c>
      <c r="I1905" s="50" t="s">
        <v>624</v>
      </c>
      <c r="J1905" s="50" t="s">
        <v>545</v>
      </c>
      <c r="K1905" s="50" t="s">
        <v>545</v>
      </c>
      <c r="L1905" s="48">
        <v>1122.2</v>
      </c>
      <c r="M1905" s="48">
        <v>3112.55</v>
      </c>
    </row>
    <row r="1906" spans="1:13" ht="14.25" x14ac:dyDescent="0.2">
      <c r="A1906" s="42" t="s">
        <v>41</v>
      </c>
      <c r="B1906" s="42" t="s">
        <v>41</v>
      </c>
      <c r="C1906" s="43" t="s">
        <v>56</v>
      </c>
      <c r="D1906" s="43" t="s">
        <v>10</v>
      </c>
      <c r="E1906" s="45">
        <v>2019</v>
      </c>
      <c r="F1906" s="45" t="s">
        <v>76</v>
      </c>
      <c r="G1906" s="45" t="s">
        <v>328</v>
      </c>
      <c r="H1906" s="45" t="s">
        <v>179</v>
      </c>
      <c r="I1906" s="50" t="s">
        <v>151</v>
      </c>
      <c r="J1906" s="50" t="s">
        <v>548</v>
      </c>
      <c r="K1906" s="50" t="s">
        <v>548</v>
      </c>
      <c r="L1906" s="48">
        <v>1122.2</v>
      </c>
      <c r="M1906" s="48">
        <v>3112.55</v>
      </c>
    </row>
    <row r="1907" spans="1:13" ht="14.25" x14ac:dyDescent="0.2">
      <c r="A1907" s="42" t="s">
        <v>41</v>
      </c>
      <c r="B1907" s="42" t="s">
        <v>41</v>
      </c>
      <c r="C1907" s="43" t="s">
        <v>56</v>
      </c>
      <c r="D1907" s="43" t="s">
        <v>10</v>
      </c>
      <c r="E1907" s="45">
        <v>2019</v>
      </c>
      <c r="F1907" s="45" t="s">
        <v>76</v>
      </c>
      <c r="G1907" s="45" t="s">
        <v>328</v>
      </c>
      <c r="H1907" s="45" t="s">
        <v>179</v>
      </c>
      <c r="I1907" s="50" t="s">
        <v>344</v>
      </c>
      <c r="J1907" s="50" t="s">
        <v>545</v>
      </c>
      <c r="K1907" s="50" t="s">
        <v>545</v>
      </c>
      <c r="L1907" s="48">
        <v>1122.2</v>
      </c>
      <c r="M1907" s="48">
        <v>3112.55</v>
      </c>
    </row>
    <row r="1908" spans="1:13" ht="14.25" x14ac:dyDescent="0.2">
      <c r="A1908" s="42" t="s">
        <v>41</v>
      </c>
      <c r="B1908" s="42" t="s">
        <v>41</v>
      </c>
      <c r="C1908" s="43" t="s">
        <v>56</v>
      </c>
      <c r="D1908" s="43" t="s">
        <v>10</v>
      </c>
      <c r="E1908" s="45">
        <v>2019</v>
      </c>
      <c r="F1908" s="45" t="s">
        <v>76</v>
      </c>
      <c r="G1908" s="45" t="s">
        <v>328</v>
      </c>
      <c r="H1908" s="45" t="s">
        <v>179</v>
      </c>
      <c r="I1908" s="50" t="s">
        <v>625</v>
      </c>
      <c r="J1908" s="50" t="s">
        <v>545</v>
      </c>
      <c r="K1908" s="50" t="s">
        <v>545</v>
      </c>
      <c r="L1908" s="48">
        <v>1122.2</v>
      </c>
      <c r="M1908" s="48">
        <v>3112.55</v>
      </c>
    </row>
    <row r="1909" spans="1:13" ht="14.25" x14ac:dyDescent="0.2">
      <c r="A1909" s="42" t="s">
        <v>41</v>
      </c>
      <c r="B1909" s="42" t="s">
        <v>41</v>
      </c>
      <c r="C1909" s="43" t="s">
        <v>56</v>
      </c>
      <c r="D1909" s="43" t="s">
        <v>10</v>
      </c>
      <c r="E1909" s="45">
        <v>2019</v>
      </c>
      <c r="F1909" s="45" t="s">
        <v>76</v>
      </c>
      <c r="G1909" s="45" t="s">
        <v>328</v>
      </c>
      <c r="H1909" s="45" t="s">
        <v>179</v>
      </c>
      <c r="I1909" s="50" t="s">
        <v>345</v>
      </c>
      <c r="J1909" s="50" t="s">
        <v>545</v>
      </c>
      <c r="K1909" s="50" t="s">
        <v>545</v>
      </c>
      <c r="L1909" s="48">
        <v>1122.2</v>
      </c>
      <c r="M1909" s="48">
        <v>3112.55</v>
      </c>
    </row>
    <row r="1910" spans="1:13" ht="14.25" x14ac:dyDescent="0.2">
      <c r="A1910" s="42" t="s">
        <v>41</v>
      </c>
      <c r="B1910" s="42" t="s">
        <v>41</v>
      </c>
      <c r="C1910" s="43" t="s">
        <v>56</v>
      </c>
      <c r="D1910" s="43" t="s">
        <v>10</v>
      </c>
      <c r="E1910" s="45">
        <v>2019</v>
      </c>
      <c r="F1910" s="45" t="s">
        <v>76</v>
      </c>
      <c r="G1910" s="45" t="s">
        <v>328</v>
      </c>
      <c r="H1910" s="45" t="s">
        <v>179</v>
      </c>
      <c r="I1910" s="50" t="s">
        <v>347</v>
      </c>
      <c r="J1910" s="50" t="s">
        <v>634</v>
      </c>
      <c r="K1910" s="50" t="s">
        <v>634</v>
      </c>
      <c r="L1910" s="48">
        <v>1183.06</v>
      </c>
      <c r="M1910" s="48">
        <v>2801.81</v>
      </c>
    </row>
    <row r="1911" spans="1:13" ht="14.25" x14ac:dyDescent="0.2">
      <c r="A1911" s="42" t="s">
        <v>41</v>
      </c>
      <c r="B1911" s="42" t="s">
        <v>41</v>
      </c>
      <c r="C1911" s="43" t="s">
        <v>56</v>
      </c>
      <c r="D1911" s="43" t="s">
        <v>10</v>
      </c>
      <c r="E1911" s="45">
        <v>2019</v>
      </c>
      <c r="F1911" s="45" t="s">
        <v>76</v>
      </c>
      <c r="G1911" s="45" t="s">
        <v>328</v>
      </c>
      <c r="H1911" s="45" t="s">
        <v>179</v>
      </c>
      <c r="I1911" s="50" t="s">
        <v>626</v>
      </c>
      <c r="J1911" s="50" t="s">
        <v>545</v>
      </c>
      <c r="K1911" s="50" t="s">
        <v>545</v>
      </c>
      <c r="L1911" s="48">
        <v>1122.2</v>
      </c>
      <c r="M1911" s="48">
        <v>3714.92</v>
      </c>
    </row>
    <row r="1912" spans="1:13" ht="14.25" x14ac:dyDescent="0.2">
      <c r="A1912" s="42" t="s">
        <v>41</v>
      </c>
      <c r="B1912" s="42" t="s">
        <v>41</v>
      </c>
      <c r="C1912" s="43" t="s">
        <v>56</v>
      </c>
      <c r="D1912" s="43" t="s">
        <v>10</v>
      </c>
      <c r="E1912" s="45">
        <v>2019</v>
      </c>
      <c r="F1912" s="45" t="s">
        <v>76</v>
      </c>
      <c r="G1912" s="45" t="s">
        <v>328</v>
      </c>
      <c r="H1912" s="45" t="s">
        <v>179</v>
      </c>
      <c r="I1912" s="50" t="s">
        <v>349</v>
      </c>
      <c r="J1912" s="50" t="s">
        <v>547</v>
      </c>
      <c r="K1912" s="50" t="s">
        <v>547</v>
      </c>
      <c r="L1912" s="48">
        <v>1122.2</v>
      </c>
      <c r="M1912" s="48">
        <v>3112.55</v>
      </c>
    </row>
    <row r="1913" spans="1:13" ht="14.25" x14ac:dyDescent="0.2">
      <c r="A1913" s="42" t="s">
        <v>41</v>
      </c>
      <c r="B1913" s="42" t="s">
        <v>41</v>
      </c>
      <c r="C1913" s="43" t="s">
        <v>56</v>
      </c>
      <c r="D1913" s="43" t="s">
        <v>10</v>
      </c>
      <c r="E1913" s="45">
        <v>2019</v>
      </c>
      <c r="F1913" s="45" t="s">
        <v>76</v>
      </c>
      <c r="G1913" s="45" t="s">
        <v>328</v>
      </c>
      <c r="H1913" s="45" t="s">
        <v>179</v>
      </c>
      <c r="I1913" s="50" t="s">
        <v>145</v>
      </c>
      <c r="J1913" s="50" t="s">
        <v>545</v>
      </c>
      <c r="K1913" s="50" t="s">
        <v>545</v>
      </c>
      <c r="L1913" s="48">
        <v>1122.2</v>
      </c>
      <c r="M1913" s="48">
        <v>3814.15</v>
      </c>
    </row>
    <row r="1914" spans="1:13" ht="14.25" x14ac:dyDescent="0.2">
      <c r="A1914" s="42" t="s">
        <v>41</v>
      </c>
      <c r="B1914" s="42" t="s">
        <v>41</v>
      </c>
      <c r="C1914" s="43" t="s">
        <v>56</v>
      </c>
      <c r="D1914" s="43" t="s">
        <v>10</v>
      </c>
      <c r="E1914" s="45">
        <v>2019</v>
      </c>
      <c r="F1914" s="45" t="s">
        <v>76</v>
      </c>
      <c r="G1914" s="45" t="s">
        <v>328</v>
      </c>
      <c r="H1914" s="45" t="s">
        <v>179</v>
      </c>
      <c r="I1914" s="50" t="s">
        <v>350</v>
      </c>
      <c r="J1914" s="50" t="s">
        <v>545</v>
      </c>
      <c r="K1914" s="50" t="s">
        <v>545</v>
      </c>
      <c r="L1914" s="48">
        <v>1122.2</v>
      </c>
      <c r="M1914" s="48">
        <v>3112.55</v>
      </c>
    </row>
    <row r="1915" spans="1:13" ht="14.25" x14ac:dyDescent="0.2">
      <c r="A1915" s="42" t="s">
        <v>41</v>
      </c>
      <c r="B1915" s="42" t="s">
        <v>41</v>
      </c>
      <c r="C1915" s="43" t="s">
        <v>56</v>
      </c>
      <c r="D1915" s="43" t="s">
        <v>10</v>
      </c>
      <c r="E1915" s="45">
        <v>2019</v>
      </c>
      <c r="F1915" s="45" t="s">
        <v>76</v>
      </c>
      <c r="G1915" s="45" t="s">
        <v>328</v>
      </c>
      <c r="H1915" s="45" t="s">
        <v>179</v>
      </c>
      <c r="I1915" s="50" t="s">
        <v>351</v>
      </c>
      <c r="J1915" s="50" t="s">
        <v>634</v>
      </c>
      <c r="K1915" s="50" t="s">
        <v>634</v>
      </c>
      <c r="L1915" s="48">
        <v>1122.2</v>
      </c>
      <c r="M1915" s="48">
        <v>3814.15</v>
      </c>
    </row>
    <row r="1916" spans="1:13" ht="14.25" x14ac:dyDescent="0.2">
      <c r="A1916" s="42" t="s">
        <v>41</v>
      </c>
      <c r="B1916" s="42" t="s">
        <v>41</v>
      </c>
      <c r="C1916" s="43" t="s">
        <v>56</v>
      </c>
      <c r="D1916" s="43" t="s">
        <v>10</v>
      </c>
      <c r="E1916" s="45">
        <v>2019</v>
      </c>
      <c r="F1916" s="45" t="s">
        <v>76</v>
      </c>
      <c r="G1916" s="45" t="s">
        <v>328</v>
      </c>
      <c r="H1916" s="45" t="s">
        <v>179</v>
      </c>
      <c r="I1916" s="50" t="s">
        <v>143</v>
      </c>
      <c r="J1916" s="50" t="s">
        <v>545</v>
      </c>
      <c r="K1916" s="50" t="s">
        <v>545</v>
      </c>
      <c r="L1916" s="48">
        <v>1122.2</v>
      </c>
      <c r="M1916" s="48">
        <v>3112.55</v>
      </c>
    </row>
    <row r="1917" spans="1:13" ht="14.25" x14ac:dyDescent="0.2">
      <c r="A1917" s="42" t="s">
        <v>41</v>
      </c>
      <c r="B1917" s="42" t="s">
        <v>41</v>
      </c>
      <c r="C1917" s="43" t="s">
        <v>56</v>
      </c>
      <c r="D1917" s="43" t="s">
        <v>10</v>
      </c>
      <c r="E1917" s="45">
        <v>2019</v>
      </c>
      <c r="F1917" s="45" t="s">
        <v>76</v>
      </c>
      <c r="G1917" s="45" t="s">
        <v>328</v>
      </c>
      <c r="H1917" s="45" t="s">
        <v>179</v>
      </c>
      <c r="I1917" s="50" t="s">
        <v>151</v>
      </c>
      <c r="J1917" s="50" t="s">
        <v>545</v>
      </c>
      <c r="K1917" s="50" t="s">
        <v>545</v>
      </c>
      <c r="L1917" s="48">
        <v>1122.2</v>
      </c>
      <c r="M1917" s="48">
        <v>3112.55</v>
      </c>
    </row>
    <row r="1918" spans="1:13" ht="14.25" x14ac:dyDescent="0.2">
      <c r="A1918" s="42" t="s">
        <v>41</v>
      </c>
      <c r="B1918" s="42" t="s">
        <v>41</v>
      </c>
      <c r="C1918" s="43" t="s">
        <v>56</v>
      </c>
      <c r="D1918" s="43" t="s">
        <v>10</v>
      </c>
      <c r="E1918" s="45">
        <v>2019</v>
      </c>
      <c r="F1918" s="45" t="s">
        <v>76</v>
      </c>
      <c r="G1918" s="45" t="s">
        <v>328</v>
      </c>
      <c r="H1918" s="45" t="s">
        <v>179</v>
      </c>
      <c r="I1918" s="50" t="s">
        <v>329</v>
      </c>
      <c r="J1918" s="50" t="s">
        <v>547</v>
      </c>
      <c r="K1918" s="50" t="s">
        <v>547</v>
      </c>
      <c r="L1918" s="48">
        <v>1122.2</v>
      </c>
      <c r="M1918" s="48">
        <v>3112.55</v>
      </c>
    </row>
    <row r="1919" spans="1:13" ht="14.25" x14ac:dyDescent="0.2">
      <c r="A1919" s="42" t="s">
        <v>41</v>
      </c>
      <c r="B1919" s="42" t="s">
        <v>41</v>
      </c>
      <c r="C1919" s="43" t="s">
        <v>56</v>
      </c>
      <c r="D1919" s="43" t="s">
        <v>10</v>
      </c>
      <c r="E1919" s="45">
        <v>2019</v>
      </c>
      <c r="F1919" s="45" t="s">
        <v>76</v>
      </c>
      <c r="G1919" s="45" t="s">
        <v>328</v>
      </c>
      <c r="H1919" s="45" t="s">
        <v>179</v>
      </c>
      <c r="I1919" s="50" t="s">
        <v>352</v>
      </c>
      <c r="J1919" s="50" t="s">
        <v>634</v>
      </c>
      <c r="K1919" s="50" t="s">
        <v>634</v>
      </c>
      <c r="L1919" s="48">
        <v>1122.2</v>
      </c>
      <c r="M1919" s="48">
        <v>3112.55</v>
      </c>
    </row>
    <row r="1920" spans="1:13" ht="14.25" x14ac:dyDescent="0.2">
      <c r="A1920" s="42" t="s">
        <v>41</v>
      </c>
      <c r="B1920" s="42" t="s">
        <v>41</v>
      </c>
      <c r="C1920" s="43" t="s">
        <v>56</v>
      </c>
      <c r="D1920" s="43" t="s">
        <v>10</v>
      </c>
      <c r="E1920" s="45">
        <v>2019</v>
      </c>
      <c r="F1920" s="45" t="s">
        <v>76</v>
      </c>
      <c r="G1920" s="45" t="s">
        <v>328</v>
      </c>
      <c r="H1920" s="45" t="s">
        <v>179</v>
      </c>
      <c r="I1920" s="50" t="s">
        <v>151</v>
      </c>
      <c r="J1920" s="50" t="s">
        <v>545</v>
      </c>
      <c r="K1920" s="50" t="s">
        <v>545</v>
      </c>
      <c r="L1920" s="48">
        <v>1122.2</v>
      </c>
      <c r="M1920" s="48">
        <v>3112.55</v>
      </c>
    </row>
    <row r="1921" spans="1:13" ht="14.25" x14ac:dyDescent="0.2">
      <c r="A1921" s="42" t="s">
        <v>41</v>
      </c>
      <c r="B1921" s="42" t="s">
        <v>41</v>
      </c>
      <c r="C1921" s="43" t="s">
        <v>56</v>
      </c>
      <c r="D1921" s="43" t="s">
        <v>10</v>
      </c>
      <c r="E1921" s="45">
        <v>2019</v>
      </c>
      <c r="F1921" s="45" t="s">
        <v>76</v>
      </c>
      <c r="G1921" s="45" t="s">
        <v>328</v>
      </c>
      <c r="H1921" s="45" t="s">
        <v>179</v>
      </c>
      <c r="I1921" s="50" t="s">
        <v>354</v>
      </c>
      <c r="J1921" s="50" t="s">
        <v>545</v>
      </c>
      <c r="K1921" s="50" t="s">
        <v>545</v>
      </c>
      <c r="L1921" s="48">
        <v>1122.2</v>
      </c>
      <c r="M1921" s="48">
        <v>3112.55</v>
      </c>
    </row>
    <row r="1922" spans="1:13" ht="14.25" x14ac:dyDescent="0.2">
      <c r="A1922" s="42" t="s">
        <v>41</v>
      </c>
      <c r="B1922" s="42" t="s">
        <v>41</v>
      </c>
      <c r="C1922" s="43" t="s">
        <v>56</v>
      </c>
      <c r="D1922" s="43" t="s">
        <v>10</v>
      </c>
      <c r="E1922" s="45">
        <v>2019</v>
      </c>
      <c r="F1922" s="45" t="s">
        <v>76</v>
      </c>
      <c r="G1922" s="45" t="s">
        <v>328</v>
      </c>
      <c r="H1922" s="45" t="s">
        <v>179</v>
      </c>
      <c r="I1922" s="50" t="s">
        <v>355</v>
      </c>
      <c r="J1922" s="50" t="s">
        <v>547</v>
      </c>
      <c r="K1922" s="50" t="s">
        <v>547</v>
      </c>
      <c r="L1922" s="48">
        <v>1122.2</v>
      </c>
      <c r="M1922" s="48">
        <v>3112.55</v>
      </c>
    </row>
    <row r="1923" spans="1:13" ht="14.25" x14ac:dyDescent="0.2">
      <c r="A1923" s="42" t="s">
        <v>41</v>
      </c>
      <c r="B1923" s="42" t="s">
        <v>41</v>
      </c>
      <c r="C1923" s="43" t="s">
        <v>56</v>
      </c>
      <c r="D1923" s="43" t="s">
        <v>10</v>
      </c>
      <c r="E1923" s="45">
        <v>2019</v>
      </c>
      <c r="F1923" s="45" t="s">
        <v>76</v>
      </c>
      <c r="G1923" s="45" t="s">
        <v>328</v>
      </c>
      <c r="H1923" s="45" t="s">
        <v>179</v>
      </c>
      <c r="I1923" s="50" t="s">
        <v>356</v>
      </c>
      <c r="J1923" s="50" t="s">
        <v>547</v>
      </c>
      <c r="K1923" s="50" t="s">
        <v>547</v>
      </c>
      <c r="L1923" s="48">
        <v>1122.2</v>
      </c>
      <c r="M1923" s="48">
        <v>3112.55</v>
      </c>
    </row>
    <row r="1924" spans="1:13" ht="14.25" x14ac:dyDescent="0.2">
      <c r="A1924" s="42" t="s">
        <v>41</v>
      </c>
      <c r="B1924" s="42" t="s">
        <v>41</v>
      </c>
      <c r="C1924" s="43" t="s">
        <v>56</v>
      </c>
      <c r="D1924" s="43" t="s">
        <v>10</v>
      </c>
      <c r="E1924" s="45">
        <v>2019</v>
      </c>
      <c r="F1924" s="45" t="s">
        <v>76</v>
      </c>
      <c r="G1924" s="45" t="s">
        <v>328</v>
      </c>
      <c r="H1924" s="45" t="s">
        <v>179</v>
      </c>
      <c r="I1924" s="50" t="s">
        <v>340</v>
      </c>
      <c r="J1924" s="50" t="s">
        <v>547</v>
      </c>
      <c r="K1924" s="50" t="s">
        <v>547</v>
      </c>
      <c r="L1924" s="48">
        <v>1122.2</v>
      </c>
      <c r="M1924" s="48">
        <v>3112.55</v>
      </c>
    </row>
    <row r="1925" spans="1:13" ht="14.25" x14ac:dyDescent="0.2">
      <c r="A1925" s="42" t="s">
        <v>41</v>
      </c>
      <c r="B1925" s="42" t="s">
        <v>41</v>
      </c>
      <c r="C1925" s="43" t="s">
        <v>56</v>
      </c>
      <c r="D1925" s="43" t="s">
        <v>10</v>
      </c>
      <c r="E1925" s="45">
        <v>2019</v>
      </c>
      <c r="F1925" s="45" t="s">
        <v>76</v>
      </c>
      <c r="G1925" s="45" t="s">
        <v>328</v>
      </c>
      <c r="H1925" s="45" t="s">
        <v>179</v>
      </c>
      <c r="I1925" s="50" t="s">
        <v>343</v>
      </c>
      <c r="J1925" s="50" t="s">
        <v>545</v>
      </c>
      <c r="K1925" s="50" t="s">
        <v>545</v>
      </c>
      <c r="L1925" s="48">
        <v>1122.2</v>
      </c>
      <c r="M1925" s="48">
        <v>3112.55</v>
      </c>
    </row>
    <row r="1926" spans="1:13" ht="14.25" x14ac:dyDescent="0.2">
      <c r="A1926" s="42" t="s">
        <v>41</v>
      </c>
      <c r="B1926" s="42" t="s">
        <v>41</v>
      </c>
      <c r="C1926" s="43" t="s">
        <v>56</v>
      </c>
      <c r="D1926" s="43" t="s">
        <v>10</v>
      </c>
      <c r="E1926" s="45">
        <v>2019</v>
      </c>
      <c r="F1926" s="45" t="s">
        <v>76</v>
      </c>
      <c r="G1926" s="45" t="s">
        <v>328</v>
      </c>
      <c r="H1926" s="45" t="s">
        <v>179</v>
      </c>
      <c r="I1926" s="50" t="s">
        <v>334</v>
      </c>
      <c r="J1926" s="50" t="s">
        <v>545</v>
      </c>
      <c r="K1926" s="50" t="s">
        <v>545</v>
      </c>
      <c r="L1926" s="48">
        <v>1122.2</v>
      </c>
      <c r="M1926" s="48">
        <v>3112.55</v>
      </c>
    </row>
    <row r="1927" spans="1:13" ht="14.25" x14ac:dyDescent="0.2">
      <c r="A1927" s="42" t="s">
        <v>41</v>
      </c>
      <c r="B1927" s="42" t="s">
        <v>41</v>
      </c>
      <c r="C1927" s="43" t="s">
        <v>56</v>
      </c>
      <c r="D1927" s="43" t="s">
        <v>10</v>
      </c>
      <c r="E1927" s="45">
        <v>2019</v>
      </c>
      <c r="F1927" s="45" t="s">
        <v>76</v>
      </c>
      <c r="G1927" s="45" t="s">
        <v>328</v>
      </c>
      <c r="H1927" s="45" t="s">
        <v>179</v>
      </c>
      <c r="I1927" s="50" t="s">
        <v>334</v>
      </c>
      <c r="J1927" s="50" t="s">
        <v>545</v>
      </c>
      <c r="K1927" s="50" t="s">
        <v>545</v>
      </c>
      <c r="L1927" s="48">
        <v>1122.2</v>
      </c>
      <c r="M1927" s="48">
        <v>4005.28</v>
      </c>
    </row>
    <row r="1928" spans="1:13" ht="14.25" x14ac:dyDescent="0.2">
      <c r="A1928" s="42" t="s">
        <v>41</v>
      </c>
      <c r="B1928" s="42" t="s">
        <v>41</v>
      </c>
      <c r="C1928" s="43" t="s">
        <v>56</v>
      </c>
      <c r="D1928" s="43" t="s">
        <v>10</v>
      </c>
      <c r="E1928" s="45">
        <v>2019</v>
      </c>
      <c r="F1928" s="45" t="s">
        <v>76</v>
      </c>
      <c r="G1928" s="45" t="s">
        <v>328</v>
      </c>
      <c r="H1928" s="45" t="s">
        <v>179</v>
      </c>
      <c r="I1928" s="50" t="s">
        <v>359</v>
      </c>
      <c r="J1928" s="50" t="s">
        <v>545</v>
      </c>
      <c r="K1928" s="50" t="s">
        <v>545</v>
      </c>
      <c r="L1928" s="48">
        <v>1122.2</v>
      </c>
      <c r="M1928" s="48">
        <v>3112.55</v>
      </c>
    </row>
    <row r="1929" spans="1:13" ht="14.25" x14ac:dyDescent="0.2">
      <c r="A1929" s="42" t="s">
        <v>41</v>
      </c>
      <c r="B1929" s="42" t="s">
        <v>41</v>
      </c>
      <c r="C1929" s="43" t="s">
        <v>56</v>
      </c>
      <c r="D1929" s="43" t="s">
        <v>10</v>
      </c>
      <c r="E1929" s="45">
        <v>2019</v>
      </c>
      <c r="F1929" s="45" t="s">
        <v>76</v>
      </c>
      <c r="G1929" s="45" t="s">
        <v>328</v>
      </c>
      <c r="H1929" s="45" t="s">
        <v>179</v>
      </c>
      <c r="I1929" s="50" t="s">
        <v>288</v>
      </c>
      <c r="J1929" s="50" t="s">
        <v>634</v>
      </c>
      <c r="K1929" s="50" t="s">
        <v>634</v>
      </c>
      <c r="L1929" s="48">
        <v>1122.2</v>
      </c>
      <c r="M1929" s="48">
        <v>3112.55</v>
      </c>
    </row>
    <row r="1930" spans="1:13" ht="14.25" x14ac:dyDescent="0.2">
      <c r="A1930" s="42" t="s">
        <v>41</v>
      </c>
      <c r="B1930" s="42" t="s">
        <v>41</v>
      </c>
      <c r="C1930" s="43" t="s">
        <v>56</v>
      </c>
      <c r="D1930" s="43" t="s">
        <v>10</v>
      </c>
      <c r="E1930" s="45">
        <v>2019</v>
      </c>
      <c r="F1930" s="45" t="s">
        <v>76</v>
      </c>
      <c r="G1930" s="45" t="s">
        <v>328</v>
      </c>
      <c r="H1930" s="45" t="s">
        <v>179</v>
      </c>
      <c r="I1930" s="50" t="s">
        <v>360</v>
      </c>
      <c r="J1930" s="50" t="s">
        <v>545</v>
      </c>
      <c r="K1930" s="50" t="s">
        <v>545</v>
      </c>
      <c r="L1930" s="48">
        <v>1122.2</v>
      </c>
      <c r="M1930" s="48">
        <v>3112.55</v>
      </c>
    </row>
    <row r="1931" spans="1:13" ht="14.25" x14ac:dyDescent="0.2">
      <c r="A1931" s="42" t="s">
        <v>41</v>
      </c>
      <c r="B1931" s="42" t="s">
        <v>41</v>
      </c>
      <c r="C1931" s="43" t="s">
        <v>56</v>
      </c>
      <c r="D1931" s="43" t="s">
        <v>10</v>
      </c>
      <c r="E1931" s="45">
        <v>2019</v>
      </c>
      <c r="F1931" s="45" t="s">
        <v>76</v>
      </c>
      <c r="G1931" s="45" t="s">
        <v>328</v>
      </c>
      <c r="H1931" s="45" t="s">
        <v>179</v>
      </c>
      <c r="I1931" s="50" t="s">
        <v>361</v>
      </c>
      <c r="J1931" s="50" t="s">
        <v>546</v>
      </c>
      <c r="K1931" s="50" t="s">
        <v>546</v>
      </c>
      <c r="L1931" s="48">
        <v>1122.2</v>
      </c>
      <c r="M1931" s="48">
        <v>3112.55</v>
      </c>
    </row>
    <row r="1932" spans="1:13" ht="14.25" x14ac:dyDescent="0.2">
      <c r="A1932" s="42" t="s">
        <v>41</v>
      </c>
      <c r="B1932" s="42" t="s">
        <v>41</v>
      </c>
      <c r="C1932" s="43" t="s">
        <v>56</v>
      </c>
      <c r="D1932" s="43" t="s">
        <v>10</v>
      </c>
      <c r="E1932" s="45">
        <v>2019</v>
      </c>
      <c r="F1932" s="45" t="s">
        <v>76</v>
      </c>
      <c r="G1932" s="45" t="s">
        <v>328</v>
      </c>
      <c r="H1932" s="45" t="s">
        <v>179</v>
      </c>
      <c r="I1932" s="50" t="s">
        <v>362</v>
      </c>
      <c r="J1932" s="50" t="s">
        <v>547</v>
      </c>
      <c r="K1932" s="50" t="s">
        <v>547</v>
      </c>
      <c r="L1932" s="48">
        <v>1122.2</v>
      </c>
      <c r="M1932" s="48">
        <v>3112.55</v>
      </c>
    </row>
    <row r="1933" spans="1:13" ht="14.25" x14ac:dyDescent="0.2">
      <c r="A1933" s="42" t="s">
        <v>41</v>
      </c>
      <c r="B1933" s="42" t="s">
        <v>41</v>
      </c>
      <c r="C1933" s="43" t="s">
        <v>56</v>
      </c>
      <c r="D1933" s="43" t="s">
        <v>10</v>
      </c>
      <c r="E1933" s="45">
        <v>2019</v>
      </c>
      <c r="F1933" s="45" t="s">
        <v>76</v>
      </c>
      <c r="G1933" s="45" t="s">
        <v>328</v>
      </c>
      <c r="H1933" s="45" t="s">
        <v>179</v>
      </c>
      <c r="I1933" s="50" t="s">
        <v>363</v>
      </c>
      <c r="J1933" s="50" t="s">
        <v>634</v>
      </c>
      <c r="K1933" s="50" t="s">
        <v>634</v>
      </c>
      <c r="L1933" s="48">
        <v>1122.2</v>
      </c>
      <c r="M1933" s="48">
        <v>3112.55</v>
      </c>
    </row>
    <row r="1934" spans="1:13" ht="14.25" x14ac:dyDescent="0.2">
      <c r="A1934" s="42" t="s">
        <v>41</v>
      </c>
      <c r="B1934" s="42" t="s">
        <v>41</v>
      </c>
      <c r="C1934" s="43" t="s">
        <v>56</v>
      </c>
      <c r="D1934" s="43" t="s">
        <v>10</v>
      </c>
      <c r="E1934" s="45">
        <v>2019</v>
      </c>
      <c r="F1934" s="45" t="s">
        <v>76</v>
      </c>
      <c r="G1934" s="45" t="s">
        <v>328</v>
      </c>
      <c r="H1934" s="45" t="s">
        <v>179</v>
      </c>
      <c r="I1934" s="50" t="s">
        <v>292</v>
      </c>
      <c r="J1934" s="50" t="s">
        <v>547</v>
      </c>
      <c r="K1934" s="50" t="s">
        <v>547</v>
      </c>
      <c r="L1934" s="48">
        <v>1122.2</v>
      </c>
      <c r="M1934" s="48">
        <v>3112.55</v>
      </c>
    </row>
    <row r="1935" spans="1:13" ht="14.25" x14ac:dyDescent="0.2">
      <c r="A1935" s="42" t="s">
        <v>41</v>
      </c>
      <c r="B1935" s="42" t="s">
        <v>41</v>
      </c>
      <c r="C1935" s="43" t="s">
        <v>56</v>
      </c>
      <c r="D1935" s="43" t="s">
        <v>10</v>
      </c>
      <c r="E1935" s="45">
        <v>2019</v>
      </c>
      <c r="F1935" s="45" t="s">
        <v>76</v>
      </c>
      <c r="G1935" s="45" t="s">
        <v>328</v>
      </c>
      <c r="H1935" s="45" t="s">
        <v>179</v>
      </c>
      <c r="I1935" s="50" t="s">
        <v>209</v>
      </c>
      <c r="J1935" s="50" t="s">
        <v>545</v>
      </c>
      <c r="K1935" s="50" t="s">
        <v>545</v>
      </c>
      <c r="L1935" s="48">
        <v>1122.2</v>
      </c>
      <c r="M1935" s="48">
        <v>3112.55</v>
      </c>
    </row>
    <row r="1936" spans="1:13" ht="14.25" x14ac:dyDescent="0.2">
      <c r="A1936" s="42" t="s">
        <v>41</v>
      </c>
      <c r="B1936" s="42" t="s">
        <v>41</v>
      </c>
      <c r="C1936" s="43" t="s">
        <v>56</v>
      </c>
      <c r="D1936" s="43" t="s">
        <v>10</v>
      </c>
      <c r="E1936" s="45">
        <v>2019</v>
      </c>
      <c r="F1936" s="45" t="s">
        <v>76</v>
      </c>
      <c r="G1936" s="45" t="s">
        <v>328</v>
      </c>
      <c r="H1936" s="45" t="s">
        <v>179</v>
      </c>
      <c r="I1936" s="50" t="s">
        <v>364</v>
      </c>
      <c r="J1936" s="50" t="s">
        <v>547</v>
      </c>
      <c r="K1936" s="50" t="s">
        <v>547</v>
      </c>
      <c r="L1936" s="48">
        <v>1122.2</v>
      </c>
      <c r="M1936" s="48">
        <v>3112.55</v>
      </c>
    </row>
    <row r="1937" spans="1:13" ht="14.25" x14ac:dyDescent="0.2">
      <c r="A1937" s="42" t="s">
        <v>41</v>
      </c>
      <c r="B1937" s="42" t="s">
        <v>41</v>
      </c>
      <c r="C1937" s="43" t="s">
        <v>56</v>
      </c>
      <c r="D1937" s="43" t="s">
        <v>10</v>
      </c>
      <c r="E1937" s="45">
        <v>2019</v>
      </c>
      <c r="F1937" s="45" t="s">
        <v>76</v>
      </c>
      <c r="G1937" s="45" t="s">
        <v>328</v>
      </c>
      <c r="H1937" s="45" t="s">
        <v>179</v>
      </c>
      <c r="I1937" s="50" t="s">
        <v>365</v>
      </c>
      <c r="J1937" s="50" t="s">
        <v>545</v>
      </c>
      <c r="K1937" s="50" t="s">
        <v>545</v>
      </c>
      <c r="L1937" s="48">
        <v>1122.2</v>
      </c>
      <c r="M1937" s="48">
        <v>3112.55</v>
      </c>
    </row>
    <row r="1938" spans="1:13" ht="14.25" x14ac:dyDescent="0.2">
      <c r="A1938" s="42" t="s">
        <v>41</v>
      </c>
      <c r="B1938" s="42" t="s">
        <v>41</v>
      </c>
      <c r="C1938" s="43" t="s">
        <v>56</v>
      </c>
      <c r="D1938" s="43" t="s">
        <v>10</v>
      </c>
      <c r="E1938" s="45">
        <v>2019</v>
      </c>
      <c r="F1938" s="45" t="s">
        <v>76</v>
      </c>
      <c r="G1938" s="45" t="s">
        <v>328</v>
      </c>
      <c r="H1938" s="45" t="s">
        <v>179</v>
      </c>
      <c r="I1938" s="50" t="s">
        <v>627</v>
      </c>
      <c r="J1938" s="50" t="s">
        <v>545</v>
      </c>
      <c r="K1938" s="50" t="s">
        <v>545</v>
      </c>
      <c r="L1938" s="48">
        <v>1122.2</v>
      </c>
      <c r="M1938" s="48">
        <v>4005.28</v>
      </c>
    </row>
    <row r="1939" spans="1:13" ht="14.25" x14ac:dyDescent="0.2">
      <c r="A1939" s="42" t="s">
        <v>41</v>
      </c>
      <c r="B1939" s="42" t="s">
        <v>41</v>
      </c>
      <c r="C1939" s="43" t="s">
        <v>56</v>
      </c>
      <c r="D1939" s="43" t="s">
        <v>10</v>
      </c>
      <c r="E1939" s="45">
        <v>2019</v>
      </c>
      <c r="F1939" s="45" t="s">
        <v>76</v>
      </c>
      <c r="G1939" s="45" t="s">
        <v>328</v>
      </c>
      <c r="H1939" s="45" t="s">
        <v>179</v>
      </c>
      <c r="I1939" s="50" t="s">
        <v>344</v>
      </c>
      <c r="J1939" s="50" t="s">
        <v>545</v>
      </c>
      <c r="K1939" s="50" t="s">
        <v>545</v>
      </c>
      <c r="L1939" s="48">
        <v>1122.2</v>
      </c>
      <c r="M1939" s="48">
        <v>3112.55</v>
      </c>
    </row>
    <row r="1940" spans="1:13" ht="14.25" x14ac:dyDescent="0.2">
      <c r="A1940" s="42" t="s">
        <v>41</v>
      </c>
      <c r="B1940" s="42" t="s">
        <v>41</v>
      </c>
      <c r="C1940" s="43" t="s">
        <v>56</v>
      </c>
      <c r="D1940" s="43" t="s">
        <v>10</v>
      </c>
      <c r="E1940" s="45">
        <v>2019</v>
      </c>
      <c r="F1940" s="45" t="s">
        <v>76</v>
      </c>
      <c r="G1940" s="45" t="s">
        <v>328</v>
      </c>
      <c r="H1940" s="45" t="s">
        <v>179</v>
      </c>
      <c r="I1940" s="50" t="s">
        <v>366</v>
      </c>
      <c r="J1940" s="50" t="s">
        <v>545</v>
      </c>
      <c r="K1940" s="50" t="s">
        <v>545</v>
      </c>
      <c r="L1940" s="48">
        <v>1122.2</v>
      </c>
      <c r="M1940" s="48">
        <v>3647.92</v>
      </c>
    </row>
    <row r="1941" spans="1:13" ht="14.25" x14ac:dyDescent="0.2">
      <c r="A1941" s="42" t="s">
        <v>41</v>
      </c>
      <c r="B1941" s="42" t="s">
        <v>41</v>
      </c>
      <c r="C1941" s="43" t="s">
        <v>56</v>
      </c>
      <c r="D1941" s="43" t="s">
        <v>10</v>
      </c>
      <c r="E1941" s="45">
        <v>2019</v>
      </c>
      <c r="F1941" s="45" t="s">
        <v>76</v>
      </c>
      <c r="G1941" s="45" t="s">
        <v>328</v>
      </c>
      <c r="H1941" s="45" t="s">
        <v>179</v>
      </c>
      <c r="I1941" s="50" t="s">
        <v>367</v>
      </c>
      <c r="J1941" s="50" t="s">
        <v>545</v>
      </c>
      <c r="K1941" s="50" t="s">
        <v>545</v>
      </c>
      <c r="L1941" s="48">
        <v>1122.2</v>
      </c>
      <c r="M1941" s="48">
        <v>3112.55</v>
      </c>
    </row>
    <row r="1942" spans="1:13" ht="14.25" x14ac:dyDescent="0.2">
      <c r="A1942" s="42" t="s">
        <v>41</v>
      </c>
      <c r="B1942" s="42" t="s">
        <v>41</v>
      </c>
      <c r="C1942" s="43" t="s">
        <v>56</v>
      </c>
      <c r="D1942" s="43" t="s">
        <v>10</v>
      </c>
      <c r="E1942" s="45">
        <v>2019</v>
      </c>
      <c r="F1942" s="45" t="s">
        <v>76</v>
      </c>
      <c r="G1942" s="45" t="s">
        <v>328</v>
      </c>
      <c r="H1942" s="45" t="s">
        <v>179</v>
      </c>
      <c r="I1942" s="50" t="s">
        <v>336</v>
      </c>
      <c r="J1942" s="50" t="s">
        <v>545</v>
      </c>
      <c r="K1942" s="50" t="s">
        <v>545</v>
      </c>
      <c r="L1942" s="48">
        <v>1122.2</v>
      </c>
      <c r="M1942" s="48">
        <v>3814.15</v>
      </c>
    </row>
    <row r="1943" spans="1:13" ht="14.25" x14ac:dyDescent="0.2">
      <c r="A1943" s="42" t="s">
        <v>41</v>
      </c>
      <c r="B1943" s="42" t="s">
        <v>41</v>
      </c>
      <c r="C1943" s="43" t="s">
        <v>56</v>
      </c>
      <c r="D1943" s="43" t="s">
        <v>10</v>
      </c>
      <c r="E1943" s="45">
        <v>2019</v>
      </c>
      <c r="F1943" s="45" t="s">
        <v>76</v>
      </c>
      <c r="G1943" s="45" t="s">
        <v>328</v>
      </c>
      <c r="H1943" s="45" t="s">
        <v>179</v>
      </c>
      <c r="I1943" s="50" t="s">
        <v>368</v>
      </c>
      <c r="J1943" s="50" t="s">
        <v>545</v>
      </c>
      <c r="K1943" s="50" t="s">
        <v>545</v>
      </c>
      <c r="L1943" s="48">
        <v>1122.2</v>
      </c>
      <c r="M1943" s="48">
        <v>3647.92</v>
      </c>
    </row>
    <row r="1944" spans="1:13" ht="14.25" x14ac:dyDescent="0.2">
      <c r="A1944" s="42" t="s">
        <v>41</v>
      </c>
      <c r="B1944" s="42" t="s">
        <v>41</v>
      </c>
      <c r="C1944" s="43" t="s">
        <v>56</v>
      </c>
      <c r="D1944" s="43" t="s">
        <v>10</v>
      </c>
      <c r="E1944" s="45">
        <v>2019</v>
      </c>
      <c r="F1944" s="45" t="s">
        <v>76</v>
      </c>
      <c r="G1944" s="45" t="s">
        <v>328</v>
      </c>
      <c r="H1944" s="45" t="s">
        <v>179</v>
      </c>
      <c r="I1944" s="50" t="s">
        <v>369</v>
      </c>
      <c r="J1944" s="50" t="s">
        <v>545</v>
      </c>
      <c r="K1944" s="50" t="s">
        <v>545</v>
      </c>
      <c r="L1944" s="48">
        <v>1122.2</v>
      </c>
      <c r="M1944" s="48">
        <v>3814.15</v>
      </c>
    </row>
    <row r="1945" spans="1:13" ht="14.25" x14ac:dyDescent="0.2">
      <c r="A1945" s="42" t="s">
        <v>41</v>
      </c>
      <c r="B1945" s="42" t="s">
        <v>41</v>
      </c>
      <c r="C1945" s="43" t="s">
        <v>56</v>
      </c>
      <c r="D1945" s="43" t="s">
        <v>10</v>
      </c>
      <c r="E1945" s="45">
        <v>2019</v>
      </c>
      <c r="F1945" s="45" t="s">
        <v>76</v>
      </c>
      <c r="G1945" s="45" t="s">
        <v>328</v>
      </c>
      <c r="H1945" s="45" t="s">
        <v>179</v>
      </c>
      <c r="I1945" s="50" t="s">
        <v>625</v>
      </c>
      <c r="J1945" s="50" t="s">
        <v>545</v>
      </c>
      <c r="K1945" s="50" t="s">
        <v>545</v>
      </c>
      <c r="L1945" s="48">
        <v>1122.2</v>
      </c>
      <c r="M1945" s="48">
        <v>3112.55</v>
      </c>
    </row>
    <row r="1946" spans="1:13" ht="14.25" x14ac:dyDescent="0.2">
      <c r="A1946" s="42" t="s">
        <v>41</v>
      </c>
      <c r="B1946" s="42" t="s">
        <v>41</v>
      </c>
      <c r="C1946" s="43" t="s">
        <v>56</v>
      </c>
      <c r="D1946" s="43" t="s">
        <v>10</v>
      </c>
      <c r="E1946" s="45">
        <v>2019</v>
      </c>
      <c r="F1946" s="45" t="s">
        <v>76</v>
      </c>
      <c r="G1946" s="45" t="s">
        <v>328</v>
      </c>
      <c r="H1946" s="45" t="s">
        <v>179</v>
      </c>
      <c r="I1946" s="50" t="s">
        <v>370</v>
      </c>
      <c r="J1946" s="50" t="s">
        <v>547</v>
      </c>
      <c r="K1946" s="50" t="s">
        <v>547</v>
      </c>
      <c r="L1946" s="48">
        <v>1122.2</v>
      </c>
      <c r="M1946" s="48">
        <v>3112.55</v>
      </c>
    </row>
    <row r="1947" spans="1:13" ht="14.25" x14ac:dyDescent="0.2">
      <c r="A1947" s="42" t="s">
        <v>41</v>
      </c>
      <c r="B1947" s="42" t="s">
        <v>41</v>
      </c>
      <c r="C1947" s="43" t="s">
        <v>56</v>
      </c>
      <c r="D1947" s="43" t="s">
        <v>10</v>
      </c>
      <c r="E1947" s="45">
        <v>2019</v>
      </c>
      <c r="F1947" s="45" t="s">
        <v>76</v>
      </c>
      <c r="G1947" s="45" t="s">
        <v>328</v>
      </c>
      <c r="H1947" s="45" t="s">
        <v>179</v>
      </c>
      <c r="I1947" s="50" t="s">
        <v>628</v>
      </c>
      <c r="J1947" s="50" t="s">
        <v>545</v>
      </c>
      <c r="K1947" s="50" t="s">
        <v>545</v>
      </c>
      <c r="L1947" s="48">
        <v>1122.2</v>
      </c>
      <c r="M1947" s="48">
        <v>3112.55</v>
      </c>
    </row>
    <row r="1948" spans="1:13" ht="14.25" x14ac:dyDescent="0.2">
      <c r="A1948" s="42" t="s">
        <v>41</v>
      </c>
      <c r="B1948" s="42" t="s">
        <v>41</v>
      </c>
      <c r="C1948" s="43" t="s">
        <v>56</v>
      </c>
      <c r="D1948" s="43" t="s">
        <v>10</v>
      </c>
      <c r="E1948" s="45">
        <v>2019</v>
      </c>
      <c r="F1948" s="45" t="s">
        <v>76</v>
      </c>
      <c r="G1948" s="45" t="s">
        <v>328</v>
      </c>
      <c r="H1948" s="45" t="s">
        <v>179</v>
      </c>
      <c r="I1948" s="50" t="s">
        <v>624</v>
      </c>
      <c r="J1948" s="50" t="s">
        <v>545</v>
      </c>
      <c r="K1948" s="50" t="s">
        <v>545</v>
      </c>
      <c r="L1948" s="48">
        <v>1122.2</v>
      </c>
      <c r="M1948" s="48">
        <v>3112.55</v>
      </c>
    </row>
    <row r="1949" spans="1:13" ht="14.25" x14ac:dyDescent="0.2">
      <c r="A1949" s="42" t="s">
        <v>41</v>
      </c>
      <c r="B1949" s="42" t="s">
        <v>41</v>
      </c>
      <c r="C1949" s="43" t="s">
        <v>56</v>
      </c>
      <c r="D1949" s="43" t="s">
        <v>10</v>
      </c>
      <c r="E1949" s="45">
        <v>2019</v>
      </c>
      <c r="F1949" s="45" t="s">
        <v>76</v>
      </c>
      <c r="G1949" s="45" t="s">
        <v>328</v>
      </c>
      <c r="H1949" s="45" t="s">
        <v>179</v>
      </c>
      <c r="I1949" s="50" t="s">
        <v>371</v>
      </c>
      <c r="J1949" s="50" t="s">
        <v>634</v>
      </c>
      <c r="K1949" s="50" t="s">
        <v>634</v>
      </c>
      <c r="L1949" s="48">
        <v>1122.2</v>
      </c>
      <c r="M1949" s="48">
        <v>3112.55</v>
      </c>
    </row>
    <row r="1950" spans="1:13" ht="14.25" x14ac:dyDescent="0.2">
      <c r="A1950" s="42" t="s">
        <v>41</v>
      </c>
      <c r="B1950" s="42" t="s">
        <v>41</v>
      </c>
      <c r="C1950" s="43" t="s">
        <v>56</v>
      </c>
      <c r="D1950" s="43" t="s">
        <v>10</v>
      </c>
      <c r="E1950" s="45">
        <v>2019</v>
      </c>
      <c r="F1950" s="45" t="s">
        <v>76</v>
      </c>
      <c r="G1950" s="45" t="s">
        <v>328</v>
      </c>
      <c r="H1950" s="45" t="s">
        <v>179</v>
      </c>
      <c r="I1950" s="50" t="s">
        <v>372</v>
      </c>
      <c r="J1950" s="50" t="s">
        <v>547</v>
      </c>
      <c r="K1950" s="50" t="s">
        <v>547</v>
      </c>
      <c r="L1950" s="48">
        <v>1122.2</v>
      </c>
      <c r="M1950" s="48">
        <v>3647.92</v>
      </c>
    </row>
    <row r="1951" spans="1:13" ht="14.25" x14ac:dyDescent="0.2">
      <c r="A1951" s="42" t="s">
        <v>41</v>
      </c>
      <c r="B1951" s="42" t="s">
        <v>41</v>
      </c>
      <c r="C1951" s="43" t="s">
        <v>56</v>
      </c>
      <c r="D1951" s="43" t="s">
        <v>10</v>
      </c>
      <c r="E1951" s="45">
        <v>2019</v>
      </c>
      <c r="F1951" s="45" t="s">
        <v>76</v>
      </c>
      <c r="G1951" s="45" t="s">
        <v>328</v>
      </c>
      <c r="H1951" s="45" t="s">
        <v>179</v>
      </c>
      <c r="I1951" s="50" t="s">
        <v>246</v>
      </c>
      <c r="J1951" s="50" t="s">
        <v>634</v>
      </c>
      <c r="K1951" s="50" t="s">
        <v>634</v>
      </c>
      <c r="L1951" s="48">
        <v>1122.2</v>
      </c>
      <c r="M1951" s="48">
        <v>4005.28</v>
      </c>
    </row>
    <row r="1952" spans="1:13" ht="14.25" x14ac:dyDescent="0.2">
      <c r="A1952" s="42" t="s">
        <v>41</v>
      </c>
      <c r="B1952" s="42" t="s">
        <v>41</v>
      </c>
      <c r="C1952" s="43" t="s">
        <v>56</v>
      </c>
      <c r="D1952" s="43" t="s">
        <v>10</v>
      </c>
      <c r="E1952" s="45">
        <v>2019</v>
      </c>
      <c r="F1952" s="45" t="s">
        <v>76</v>
      </c>
      <c r="G1952" s="45" t="s">
        <v>328</v>
      </c>
      <c r="H1952" s="45" t="s">
        <v>179</v>
      </c>
      <c r="I1952" s="50" t="s">
        <v>627</v>
      </c>
      <c r="J1952" s="50" t="s">
        <v>545</v>
      </c>
      <c r="K1952" s="50" t="s">
        <v>545</v>
      </c>
      <c r="L1952" s="48">
        <v>1122.2</v>
      </c>
      <c r="M1952" s="48">
        <v>3112.55</v>
      </c>
    </row>
    <row r="1953" spans="1:13" ht="14.25" x14ac:dyDescent="0.2">
      <c r="A1953" s="42" t="s">
        <v>41</v>
      </c>
      <c r="B1953" s="42" t="s">
        <v>41</v>
      </c>
      <c r="C1953" s="43" t="s">
        <v>56</v>
      </c>
      <c r="D1953" s="43" t="s">
        <v>10</v>
      </c>
      <c r="E1953" s="45">
        <v>2019</v>
      </c>
      <c r="F1953" s="45" t="s">
        <v>76</v>
      </c>
      <c r="G1953" s="45" t="s">
        <v>328</v>
      </c>
      <c r="H1953" s="45" t="s">
        <v>179</v>
      </c>
      <c r="I1953" s="50" t="s">
        <v>373</v>
      </c>
      <c r="J1953" s="50" t="s">
        <v>545</v>
      </c>
      <c r="K1953" s="50" t="s">
        <v>545</v>
      </c>
      <c r="L1953" s="48">
        <v>1122.2</v>
      </c>
      <c r="M1953" s="48">
        <v>3112.55</v>
      </c>
    </row>
    <row r="1954" spans="1:13" ht="14.25" x14ac:dyDescent="0.2">
      <c r="A1954" s="42" t="s">
        <v>41</v>
      </c>
      <c r="B1954" s="42" t="s">
        <v>41</v>
      </c>
      <c r="C1954" s="43" t="s">
        <v>56</v>
      </c>
      <c r="D1954" s="43" t="s">
        <v>10</v>
      </c>
      <c r="E1954" s="45">
        <v>2019</v>
      </c>
      <c r="F1954" s="45" t="s">
        <v>76</v>
      </c>
      <c r="G1954" s="45" t="s">
        <v>328</v>
      </c>
      <c r="H1954" s="45" t="s">
        <v>179</v>
      </c>
      <c r="I1954" s="50" t="s">
        <v>360</v>
      </c>
      <c r="J1954" s="50" t="s">
        <v>545</v>
      </c>
      <c r="K1954" s="50" t="s">
        <v>545</v>
      </c>
      <c r="L1954" s="48">
        <v>1122.2</v>
      </c>
      <c r="M1954" s="48">
        <v>3814.15</v>
      </c>
    </row>
    <row r="1955" spans="1:13" ht="14.25" x14ac:dyDescent="0.2">
      <c r="A1955" s="42" t="s">
        <v>41</v>
      </c>
      <c r="B1955" s="42" t="s">
        <v>41</v>
      </c>
      <c r="C1955" s="43" t="s">
        <v>56</v>
      </c>
      <c r="D1955" s="43" t="s">
        <v>10</v>
      </c>
      <c r="E1955" s="45">
        <v>2019</v>
      </c>
      <c r="F1955" s="45" t="s">
        <v>76</v>
      </c>
      <c r="G1955" s="45" t="s">
        <v>328</v>
      </c>
      <c r="H1955" s="45" t="s">
        <v>179</v>
      </c>
      <c r="I1955" s="50" t="s">
        <v>626</v>
      </c>
      <c r="J1955" s="50" t="s">
        <v>545</v>
      </c>
      <c r="K1955" s="50" t="s">
        <v>545</v>
      </c>
      <c r="L1955" s="48">
        <v>1122.2</v>
      </c>
      <c r="M1955" s="48">
        <v>3112.55</v>
      </c>
    </row>
    <row r="1956" spans="1:13" ht="14.25" x14ac:dyDescent="0.2">
      <c r="A1956" s="42" t="s">
        <v>41</v>
      </c>
      <c r="B1956" s="42" t="s">
        <v>41</v>
      </c>
      <c r="C1956" s="43" t="s">
        <v>56</v>
      </c>
      <c r="D1956" s="43" t="s">
        <v>10</v>
      </c>
      <c r="E1956" s="45">
        <v>2019</v>
      </c>
      <c r="F1956" s="45" t="s">
        <v>76</v>
      </c>
      <c r="G1956" s="45" t="s">
        <v>328</v>
      </c>
      <c r="H1956" s="45" t="s">
        <v>179</v>
      </c>
      <c r="I1956" s="50" t="s">
        <v>151</v>
      </c>
      <c r="J1956" s="50" t="s">
        <v>545</v>
      </c>
      <c r="K1956" s="50" t="s">
        <v>545</v>
      </c>
      <c r="L1956" s="48">
        <v>1122.2</v>
      </c>
      <c r="M1956" s="48">
        <v>3112.55</v>
      </c>
    </row>
    <row r="1957" spans="1:13" ht="14.25" x14ac:dyDescent="0.2">
      <c r="A1957" s="42" t="s">
        <v>41</v>
      </c>
      <c r="B1957" s="42" t="s">
        <v>41</v>
      </c>
      <c r="C1957" s="43" t="s">
        <v>56</v>
      </c>
      <c r="D1957" s="43" t="s">
        <v>10</v>
      </c>
      <c r="E1957" s="45">
        <v>2019</v>
      </c>
      <c r="F1957" s="45" t="s">
        <v>76</v>
      </c>
      <c r="G1957" s="45" t="s">
        <v>328</v>
      </c>
      <c r="H1957" s="45" t="s">
        <v>179</v>
      </c>
      <c r="I1957" s="50" t="s">
        <v>374</v>
      </c>
      <c r="J1957" s="50" t="s">
        <v>545</v>
      </c>
      <c r="K1957" s="50" t="s">
        <v>545</v>
      </c>
      <c r="L1957" s="48">
        <v>1122.2</v>
      </c>
      <c r="M1957" s="48">
        <v>3112.55</v>
      </c>
    </row>
    <row r="1958" spans="1:13" ht="14.25" x14ac:dyDescent="0.2">
      <c r="A1958" s="42" t="s">
        <v>41</v>
      </c>
      <c r="B1958" s="42" t="s">
        <v>41</v>
      </c>
      <c r="C1958" s="43" t="s">
        <v>56</v>
      </c>
      <c r="D1958" s="43" t="s">
        <v>10</v>
      </c>
      <c r="E1958" s="45">
        <v>2019</v>
      </c>
      <c r="F1958" s="45" t="s">
        <v>76</v>
      </c>
      <c r="G1958" s="45" t="s">
        <v>328</v>
      </c>
      <c r="H1958" s="45" t="s">
        <v>179</v>
      </c>
      <c r="I1958" s="50" t="s">
        <v>350</v>
      </c>
      <c r="J1958" s="50" t="s">
        <v>545</v>
      </c>
      <c r="K1958" s="50" t="s">
        <v>545</v>
      </c>
      <c r="L1958" s="48">
        <v>1122.2</v>
      </c>
      <c r="M1958" s="48">
        <v>3112.55</v>
      </c>
    </row>
    <row r="1959" spans="1:13" ht="14.25" x14ac:dyDescent="0.2">
      <c r="A1959" s="42" t="s">
        <v>41</v>
      </c>
      <c r="B1959" s="42" t="s">
        <v>41</v>
      </c>
      <c r="C1959" s="43" t="s">
        <v>56</v>
      </c>
      <c r="D1959" s="43" t="s">
        <v>10</v>
      </c>
      <c r="E1959" s="45">
        <v>2019</v>
      </c>
      <c r="F1959" s="45" t="s">
        <v>76</v>
      </c>
      <c r="G1959" s="45" t="s">
        <v>328</v>
      </c>
      <c r="H1959" s="45" t="s">
        <v>179</v>
      </c>
      <c r="I1959" s="50" t="s">
        <v>375</v>
      </c>
      <c r="J1959" s="50" t="s">
        <v>547</v>
      </c>
      <c r="K1959" s="50" t="s">
        <v>547</v>
      </c>
      <c r="L1959" s="48">
        <v>1122.2</v>
      </c>
      <c r="M1959" s="48">
        <v>3112.55</v>
      </c>
    </row>
    <row r="1960" spans="1:13" ht="14.25" x14ac:dyDescent="0.2">
      <c r="A1960" s="42" t="s">
        <v>41</v>
      </c>
      <c r="B1960" s="42" t="s">
        <v>41</v>
      </c>
      <c r="C1960" s="43" t="s">
        <v>56</v>
      </c>
      <c r="D1960" s="43" t="s">
        <v>10</v>
      </c>
      <c r="E1960" s="45">
        <v>2019</v>
      </c>
      <c r="F1960" s="45" t="s">
        <v>76</v>
      </c>
      <c r="G1960" s="45" t="s">
        <v>328</v>
      </c>
      <c r="H1960" s="45" t="s">
        <v>179</v>
      </c>
      <c r="I1960" s="50" t="s">
        <v>356</v>
      </c>
      <c r="J1960" s="50" t="s">
        <v>545</v>
      </c>
      <c r="K1960" s="50" t="s">
        <v>545</v>
      </c>
      <c r="L1960" s="48">
        <v>1122.2</v>
      </c>
      <c r="M1960" s="48">
        <v>3112.55</v>
      </c>
    </row>
    <row r="1961" spans="1:13" ht="14.25" x14ac:dyDescent="0.2">
      <c r="A1961" s="42" t="s">
        <v>41</v>
      </c>
      <c r="B1961" s="42" t="s">
        <v>41</v>
      </c>
      <c r="C1961" s="43" t="s">
        <v>56</v>
      </c>
      <c r="D1961" s="43" t="s">
        <v>10</v>
      </c>
      <c r="E1961" s="45">
        <v>2019</v>
      </c>
      <c r="F1961" s="45" t="s">
        <v>76</v>
      </c>
      <c r="G1961" s="45" t="s">
        <v>328</v>
      </c>
      <c r="H1961" s="45" t="s">
        <v>179</v>
      </c>
      <c r="I1961" s="50" t="s">
        <v>372</v>
      </c>
      <c r="J1961" s="50" t="s">
        <v>547</v>
      </c>
      <c r="K1961" s="50" t="s">
        <v>547</v>
      </c>
      <c r="L1961" s="48">
        <v>1122.2</v>
      </c>
      <c r="M1961" s="48">
        <v>4005.28</v>
      </c>
    </row>
    <row r="1962" spans="1:13" ht="14.25" x14ac:dyDescent="0.2">
      <c r="A1962" s="42" t="s">
        <v>41</v>
      </c>
      <c r="B1962" s="42" t="s">
        <v>41</v>
      </c>
      <c r="C1962" s="43" t="s">
        <v>56</v>
      </c>
      <c r="D1962" s="43" t="s">
        <v>10</v>
      </c>
      <c r="E1962" s="45">
        <v>2019</v>
      </c>
      <c r="F1962" s="45" t="s">
        <v>76</v>
      </c>
      <c r="G1962" s="45" t="s">
        <v>328</v>
      </c>
      <c r="H1962" s="45" t="s">
        <v>179</v>
      </c>
      <c r="I1962" s="50" t="s">
        <v>151</v>
      </c>
      <c r="J1962" s="50" t="s">
        <v>548</v>
      </c>
      <c r="K1962" s="50" t="s">
        <v>548</v>
      </c>
      <c r="L1962" s="48">
        <v>1122.2</v>
      </c>
      <c r="M1962" s="48">
        <v>3112.55</v>
      </c>
    </row>
    <row r="1963" spans="1:13" ht="14.25" x14ac:dyDescent="0.2">
      <c r="A1963" s="42" t="s">
        <v>41</v>
      </c>
      <c r="B1963" s="42" t="s">
        <v>41</v>
      </c>
      <c r="C1963" s="43" t="s">
        <v>56</v>
      </c>
      <c r="D1963" s="43" t="s">
        <v>10</v>
      </c>
      <c r="E1963" s="45">
        <v>2019</v>
      </c>
      <c r="F1963" s="45" t="s">
        <v>76</v>
      </c>
      <c r="G1963" s="45" t="s">
        <v>328</v>
      </c>
      <c r="H1963" s="45" t="s">
        <v>179</v>
      </c>
      <c r="I1963" s="50" t="s">
        <v>338</v>
      </c>
      <c r="J1963" s="50" t="s">
        <v>545</v>
      </c>
      <c r="K1963" s="50" t="s">
        <v>545</v>
      </c>
      <c r="L1963" s="48">
        <v>1122.2</v>
      </c>
      <c r="M1963" s="48">
        <v>3112.55</v>
      </c>
    </row>
    <row r="1964" spans="1:13" ht="14.25" x14ac:dyDescent="0.2">
      <c r="A1964" s="42" t="s">
        <v>41</v>
      </c>
      <c r="B1964" s="42" t="s">
        <v>41</v>
      </c>
      <c r="C1964" s="43" t="s">
        <v>56</v>
      </c>
      <c r="D1964" s="43" t="s">
        <v>10</v>
      </c>
      <c r="E1964" s="45">
        <v>2019</v>
      </c>
      <c r="F1964" s="45" t="s">
        <v>76</v>
      </c>
      <c r="G1964" s="45" t="s">
        <v>328</v>
      </c>
      <c r="H1964" s="45" t="s">
        <v>179</v>
      </c>
      <c r="I1964" s="50" t="s">
        <v>375</v>
      </c>
      <c r="J1964" s="50" t="s">
        <v>545</v>
      </c>
      <c r="K1964" s="50" t="s">
        <v>545</v>
      </c>
      <c r="L1964" s="48">
        <v>1122.2</v>
      </c>
      <c r="M1964" s="48">
        <v>3714.92</v>
      </c>
    </row>
    <row r="1965" spans="1:13" ht="14.25" x14ac:dyDescent="0.2">
      <c r="A1965" s="42" t="s">
        <v>41</v>
      </c>
      <c r="B1965" s="42" t="s">
        <v>41</v>
      </c>
      <c r="C1965" s="43" t="s">
        <v>56</v>
      </c>
      <c r="D1965" s="43" t="s">
        <v>10</v>
      </c>
      <c r="E1965" s="45">
        <v>2019</v>
      </c>
      <c r="F1965" s="45" t="s">
        <v>76</v>
      </c>
      <c r="G1965" s="45" t="s">
        <v>328</v>
      </c>
      <c r="H1965" s="45" t="s">
        <v>179</v>
      </c>
      <c r="I1965" s="50" t="s">
        <v>335</v>
      </c>
      <c r="J1965" s="50" t="s">
        <v>545</v>
      </c>
      <c r="K1965" s="50" t="s">
        <v>545</v>
      </c>
      <c r="L1965" s="48">
        <v>1122.2</v>
      </c>
      <c r="M1965" s="48">
        <v>3112.55</v>
      </c>
    </row>
    <row r="1966" spans="1:13" ht="14.25" x14ac:dyDescent="0.2">
      <c r="A1966" s="42" t="s">
        <v>41</v>
      </c>
      <c r="B1966" s="42" t="s">
        <v>41</v>
      </c>
      <c r="C1966" s="43" t="s">
        <v>56</v>
      </c>
      <c r="D1966" s="43" t="s">
        <v>10</v>
      </c>
      <c r="E1966" s="45">
        <v>2019</v>
      </c>
      <c r="F1966" s="45" t="s">
        <v>76</v>
      </c>
      <c r="G1966" s="45" t="s">
        <v>328</v>
      </c>
      <c r="H1966" s="45" t="s">
        <v>179</v>
      </c>
      <c r="I1966" s="50" t="s">
        <v>357</v>
      </c>
      <c r="J1966" s="50" t="s">
        <v>545</v>
      </c>
      <c r="K1966" s="50" t="s">
        <v>545</v>
      </c>
      <c r="L1966" s="48">
        <v>1122.2</v>
      </c>
      <c r="M1966" s="48">
        <v>3112.55</v>
      </c>
    </row>
    <row r="1967" spans="1:13" ht="14.25" x14ac:dyDescent="0.2">
      <c r="A1967" s="42" t="s">
        <v>41</v>
      </c>
      <c r="B1967" s="42" t="s">
        <v>41</v>
      </c>
      <c r="C1967" s="43" t="s">
        <v>56</v>
      </c>
      <c r="D1967" s="43" t="s">
        <v>10</v>
      </c>
      <c r="E1967" s="45">
        <v>2019</v>
      </c>
      <c r="F1967" s="45" t="s">
        <v>76</v>
      </c>
      <c r="G1967" s="45" t="s">
        <v>328</v>
      </c>
      <c r="H1967" s="45" t="s">
        <v>179</v>
      </c>
      <c r="I1967" s="50" t="s">
        <v>145</v>
      </c>
      <c r="J1967" s="50" t="s">
        <v>545</v>
      </c>
      <c r="K1967" s="50" t="s">
        <v>545</v>
      </c>
      <c r="L1967" s="48">
        <v>1122.2</v>
      </c>
      <c r="M1967" s="48">
        <v>3112.55</v>
      </c>
    </row>
    <row r="1968" spans="1:13" ht="14.25" x14ac:dyDescent="0.2">
      <c r="A1968" s="42" t="s">
        <v>41</v>
      </c>
      <c r="B1968" s="42" t="s">
        <v>41</v>
      </c>
      <c r="C1968" s="43" t="s">
        <v>56</v>
      </c>
      <c r="D1968" s="43" t="s">
        <v>10</v>
      </c>
      <c r="E1968" s="45">
        <v>2019</v>
      </c>
      <c r="F1968" s="45" t="s">
        <v>76</v>
      </c>
      <c r="G1968" s="45" t="s">
        <v>328</v>
      </c>
      <c r="H1968" s="45" t="s">
        <v>179</v>
      </c>
      <c r="I1968" s="50" t="s">
        <v>376</v>
      </c>
      <c r="J1968" s="50" t="s">
        <v>545</v>
      </c>
      <c r="K1968" s="50" t="s">
        <v>545</v>
      </c>
      <c r="L1968" s="48">
        <v>1122.2</v>
      </c>
      <c r="M1968" s="48">
        <v>3112.55</v>
      </c>
    </row>
    <row r="1969" spans="1:13" ht="14.25" x14ac:dyDescent="0.2">
      <c r="A1969" s="42" t="s">
        <v>41</v>
      </c>
      <c r="B1969" s="42" t="s">
        <v>41</v>
      </c>
      <c r="C1969" s="43" t="s">
        <v>56</v>
      </c>
      <c r="D1969" s="43" t="s">
        <v>10</v>
      </c>
      <c r="E1969" s="45">
        <v>2019</v>
      </c>
      <c r="F1969" s="45" t="s">
        <v>76</v>
      </c>
      <c r="G1969" s="45" t="s">
        <v>328</v>
      </c>
      <c r="H1969" s="45" t="s">
        <v>179</v>
      </c>
      <c r="I1969" s="50" t="s">
        <v>629</v>
      </c>
      <c r="J1969" s="50" t="s">
        <v>545</v>
      </c>
      <c r="K1969" s="50" t="s">
        <v>545</v>
      </c>
      <c r="L1969" s="48">
        <v>1122.2</v>
      </c>
      <c r="M1969" s="48">
        <v>3112.55</v>
      </c>
    </row>
    <row r="1970" spans="1:13" ht="14.25" x14ac:dyDescent="0.2">
      <c r="A1970" s="42" t="s">
        <v>41</v>
      </c>
      <c r="B1970" s="42" t="s">
        <v>41</v>
      </c>
      <c r="C1970" s="43" t="s">
        <v>56</v>
      </c>
      <c r="D1970" s="43" t="s">
        <v>10</v>
      </c>
      <c r="E1970" s="45">
        <v>2019</v>
      </c>
      <c r="F1970" s="45" t="s">
        <v>76</v>
      </c>
      <c r="G1970" s="45" t="s">
        <v>328</v>
      </c>
      <c r="H1970" s="45" t="s">
        <v>179</v>
      </c>
      <c r="I1970" s="50" t="s">
        <v>360</v>
      </c>
      <c r="J1970" s="50" t="s">
        <v>545</v>
      </c>
      <c r="K1970" s="50" t="s">
        <v>545</v>
      </c>
      <c r="L1970" s="48">
        <v>1122.2</v>
      </c>
      <c r="M1970" s="48">
        <v>3112.55</v>
      </c>
    </row>
    <row r="1971" spans="1:13" ht="14.25" x14ac:dyDescent="0.2">
      <c r="A1971" s="42" t="s">
        <v>41</v>
      </c>
      <c r="B1971" s="42" t="s">
        <v>41</v>
      </c>
      <c r="C1971" s="43" t="s">
        <v>56</v>
      </c>
      <c r="D1971" s="43" t="s">
        <v>10</v>
      </c>
      <c r="E1971" s="45">
        <v>2019</v>
      </c>
      <c r="F1971" s="45" t="s">
        <v>76</v>
      </c>
      <c r="G1971" s="45" t="s">
        <v>328</v>
      </c>
      <c r="H1971" s="45" t="s">
        <v>179</v>
      </c>
      <c r="I1971" s="50" t="s">
        <v>156</v>
      </c>
      <c r="J1971" s="50" t="s">
        <v>545</v>
      </c>
      <c r="K1971" s="50" t="s">
        <v>545</v>
      </c>
      <c r="L1971" s="48">
        <v>1122.2</v>
      </c>
      <c r="M1971" s="48">
        <v>3112.55</v>
      </c>
    </row>
    <row r="1972" spans="1:13" ht="14.25" x14ac:dyDescent="0.2">
      <c r="A1972" s="42" t="s">
        <v>41</v>
      </c>
      <c r="B1972" s="42" t="s">
        <v>41</v>
      </c>
      <c r="C1972" s="43" t="s">
        <v>56</v>
      </c>
      <c r="D1972" s="43" t="s">
        <v>10</v>
      </c>
      <c r="E1972" s="45">
        <v>2019</v>
      </c>
      <c r="F1972" s="45" t="s">
        <v>76</v>
      </c>
      <c r="G1972" s="45" t="s">
        <v>328</v>
      </c>
      <c r="H1972" s="45" t="s">
        <v>179</v>
      </c>
      <c r="I1972" s="50" t="s">
        <v>363</v>
      </c>
      <c r="J1972" s="50" t="s">
        <v>634</v>
      </c>
      <c r="K1972" s="50" t="s">
        <v>634</v>
      </c>
      <c r="L1972" s="48">
        <v>1122.2</v>
      </c>
      <c r="M1972" s="48">
        <v>3112.55</v>
      </c>
    </row>
    <row r="1973" spans="1:13" ht="14.25" x14ac:dyDescent="0.2">
      <c r="A1973" s="42" t="s">
        <v>41</v>
      </c>
      <c r="B1973" s="42" t="s">
        <v>41</v>
      </c>
      <c r="C1973" s="43" t="s">
        <v>56</v>
      </c>
      <c r="D1973" s="43" t="s">
        <v>10</v>
      </c>
      <c r="E1973" s="45">
        <v>2019</v>
      </c>
      <c r="F1973" s="45" t="s">
        <v>76</v>
      </c>
      <c r="G1973" s="45" t="s">
        <v>328</v>
      </c>
      <c r="H1973" s="45" t="s">
        <v>179</v>
      </c>
      <c r="I1973" s="50" t="s">
        <v>142</v>
      </c>
      <c r="J1973" s="50" t="s">
        <v>545</v>
      </c>
      <c r="K1973" s="50" t="s">
        <v>545</v>
      </c>
      <c r="L1973" s="48">
        <v>1122.2</v>
      </c>
      <c r="M1973" s="48">
        <v>3112.55</v>
      </c>
    </row>
    <row r="1974" spans="1:13" ht="14.25" x14ac:dyDescent="0.2">
      <c r="A1974" s="42" t="s">
        <v>41</v>
      </c>
      <c r="B1974" s="42" t="s">
        <v>41</v>
      </c>
      <c r="C1974" s="43" t="s">
        <v>56</v>
      </c>
      <c r="D1974" s="43" t="s">
        <v>10</v>
      </c>
      <c r="E1974" s="45">
        <v>2019</v>
      </c>
      <c r="F1974" s="45" t="s">
        <v>76</v>
      </c>
      <c r="G1974" s="45" t="s">
        <v>328</v>
      </c>
      <c r="H1974" s="45" t="s">
        <v>179</v>
      </c>
      <c r="I1974" s="50" t="s">
        <v>292</v>
      </c>
      <c r="J1974" s="50" t="s">
        <v>547</v>
      </c>
      <c r="K1974" s="50" t="s">
        <v>547</v>
      </c>
      <c r="L1974" s="48">
        <v>1122.2</v>
      </c>
      <c r="M1974" s="48">
        <v>3112.55</v>
      </c>
    </row>
    <row r="1975" spans="1:13" ht="14.25" x14ac:dyDescent="0.2">
      <c r="A1975" s="42" t="s">
        <v>41</v>
      </c>
      <c r="B1975" s="42" t="s">
        <v>41</v>
      </c>
      <c r="C1975" s="43" t="s">
        <v>56</v>
      </c>
      <c r="D1975" s="43" t="s">
        <v>10</v>
      </c>
      <c r="E1975" s="45">
        <v>2019</v>
      </c>
      <c r="F1975" s="45" t="s">
        <v>76</v>
      </c>
      <c r="G1975" s="45" t="s">
        <v>328</v>
      </c>
      <c r="H1975" s="45" t="s">
        <v>179</v>
      </c>
      <c r="I1975" s="50" t="s">
        <v>362</v>
      </c>
      <c r="J1975" s="50" t="s">
        <v>547</v>
      </c>
      <c r="K1975" s="50" t="s">
        <v>547</v>
      </c>
      <c r="L1975" s="48">
        <v>1122.2</v>
      </c>
      <c r="M1975" s="48">
        <v>3112.55</v>
      </c>
    </row>
    <row r="1976" spans="1:13" ht="14.25" x14ac:dyDescent="0.2">
      <c r="A1976" s="42" t="s">
        <v>41</v>
      </c>
      <c r="B1976" s="42" t="s">
        <v>41</v>
      </c>
      <c r="C1976" s="43" t="s">
        <v>56</v>
      </c>
      <c r="D1976" s="43" t="s">
        <v>10</v>
      </c>
      <c r="E1976" s="45">
        <v>2019</v>
      </c>
      <c r="F1976" s="45" t="s">
        <v>76</v>
      </c>
      <c r="G1976" s="45" t="s">
        <v>328</v>
      </c>
      <c r="H1976" s="45" t="s">
        <v>179</v>
      </c>
      <c r="I1976" s="50" t="s">
        <v>249</v>
      </c>
      <c r="J1976" s="50" t="s">
        <v>545</v>
      </c>
      <c r="K1976" s="50" t="s">
        <v>545</v>
      </c>
      <c r="L1976" s="48">
        <v>1122.2</v>
      </c>
      <c r="M1976" s="48">
        <v>3112.55</v>
      </c>
    </row>
    <row r="1977" spans="1:13" ht="14.25" x14ac:dyDescent="0.2">
      <c r="A1977" s="42" t="s">
        <v>41</v>
      </c>
      <c r="B1977" s="42" t="s">
        <v>41</v>
      </c>
      <c r="C1977" s="43" t="s">
        <v>56</v>
      </c>
      <c r="D1977" s="43" t="s">
        <v>10</v>
      </c>
      <c r="E1977" s="45">
        <v>2019</v>
      </c>
      <c r="F1977" s="45" t="s">
        <v>76</v>
      </c>
      <c r="G1977" s="45" t="s">
        <v>328</v>
      </c>
      <c r="H1977" s="45" t="s">
        <v>179</v>
      </c>
      <c r="I1977" s="50" t="s">
        <v>377</v>
      </c>
      <c r="J1977" s="50" t="s">
        <v>634</v>
      </c>
      <c r="K1977" s="50" t="s">
        <v>634</v>
      </c>
      <c r="L1977" s="48">
        <v>1122.2</v>
      </c>
      <c r="M1977" s="48">
        <v>3112.55</v>
      </c>
    </row>
    <row r="1978" spans="1:13" ht="14.25" x14ac:dyDescent="0.2">
      <c r="A1978" s="42" t="s">
        <v>41</v>
      </c>
      <c r="B1978" s="42" t="s">
        <v>41</v>
      </c>
      <c r="C1978" s="43" t="s">
        <v>56</v>
      </c>
      <c r="D1978" s="43" t="s">
        <v>10</v>
      </c>
      <c r="E1978" s="45">
        <v>2019</v>
      </c>
      <c r="F1978" s="45" t="s">
        <v>76</v>
      </c>
      <c r="G1978" s="45" t="s">
        <v>328</v>
      </c>
      <c r="H1978" s="45" t="s">
        <v>179</v>
      </c>
      <c r="I1978" s="50" t="s">
        <v>154</v>
      </c>
      <c r="J1978" s="50" t="s">
        <v>545</v>
      </c>
      <c r="K1978" s="50" t="s">
        <v>545</v>
      </c>
      <c r="L1978" s="48">
        <v>1122.2</v>
      </c>
      <c r="M1978" s="48">
        <v>3112.55</v>
      </c>
    </row>
    <row r="1979" spans="1:13" ht="14.25" x14ac:dyDescent="0.2">
      <c r="A1979" s="42" t="s">
        <v>41</v>
      </c>
      <c r="B1979" s="42" t="s">
        <v>41</v>
      </c>
      <c r="C1979" s="43" t="s">
        <v>56</v>
      </c>
      <c r="D1979" s="43" t="s">
        <v>10</v>
      </c>
      <c r="E1979" s="45">
        <v>2019</v>
      </c>
      <c r="F1979" s="45" t="s">
        <v>76</v>
      </c>
      <c r="G1979" s="45" t="s">
        <v>328</v>
      </c>
      <c r="H1979" s="45" t="s">
        <v>179</v>
      </c>
      <c r="I1979" s="50" t="s">
        <v>359</v>
      </c>
      <c r="J1979" s="50" t="s">
        <v>545</v>
      </c>
      <c r="K1979" s="50" t="s">
        <v>545</v>
      </c>
      <c r="L1979" s="48">
        <v>1122.2</v>
      </c>
      <c r="M1979" s="48">
        <v>3112.55</v>
      </c>
    </row>
    <row r="1980" spans="1:13" ht="14.25" x14ac:dyDescent="0.2">
      <c r="A1980" s="42" t="s">
        <v>41</v>
      </c>
      <c r="B1980" s="42" t="s">
        <v>41</v>
      </c>
      <c r="C1980" s="43" t="s">
        <v>56</v>
      </c>
      <c r="D1980" s="43" t="s">
        <v>10</v>
      </c>
      <c r="E1980" s="45">
        <v>2019</v>
      </c>
      <c r="F1980" s="45" t="s">
        <v>76</v>
      </c>
      <c r="G1980" s="45" t="s">
        <v>328</v>
      </c>
      <c r="H1980" s="45" t="s">
        <v>179</v>
      </c>
      <c r="I1980" s="50" t="s">
        <v>378</v>
      </c>
      <c r="J1980" s="50" t="s">
        <v>545</v>
      </c>
      <c r="K1980" s="50" t="s">
        <v>545</v>
      </c>
      <c r="L1980" s="48">
        <v>1122.2</v>
      </c>
      <c r="M1980" s="48">
        <v>3814.15</v>
      </c>
    </row>
    <row r="1981" spans="1:13" ht="14.25" x14ac:dyDescent="0.2">
      <c r="A1981" s="42" t="s">
        <v>41</v>
      </c>
      <c r="B1981" s="42" t="s">
        <v>41</v>
      </c>
      <c r="C1981" s="43" t="s">
        <v>56</v>
      </c>
      <c r="D1981" s="43" t="s">
        <v>10</v>
      </c>
      <c r="E1981" s="45">
        <v>2019</v>
      </c>
      <c r="F1981" s="45" t="s">
        <v>76</v>
      </c>
      <c r="G1981" s="45" t="s">
        <v>328</v>
      </c>
      <c r="H1981" s="45" t="s">
        <v>179</v>
      </c>
      <c r="I1981" s="50" t="s">
        <v>622</v>
      </c>
      <c r="J1981" s="50" t="s">
        <v>545</v>
      </c>
      <c r="K1981" s="50" t="s">
        <v>545</v>
      </c>
      <c r="L1981" s="48">
        <v>1122.2</v>
      </c>
      <c r="M1981" s="48">
        <v>3112.55</v>
      </c>
    </row>
    <row r="1982" spans="1:13" ht="14.25" x14ac:dyDescent="0.2">
      <c r="A1982" s="42" t="s">
        <v>41</v>
      </c>
      <c r="B1982" s="42" t="s">
        <v>41</v>
      </c>
      <c r="C1982" s="43" t="s">
        <v>56</v>
      </c>
      <c r="D1982" s="43" t="s">
        <v>10</v>
      </c>
      <c r="E1982" s="45">
        <v>2019</v>
      </c>
      <c r="F1982" s="45" t="s">
        <v>76</v>
      </c>
      <c r="G1982" s="45" t="s">
        <v>328</v>
      </c>
      <c r="H1982" s="45" t="s">
        <v>179</v>
      </c>
      <c r="I1982" s="50" t="s">
        <v>343</v>
      </c>
      <c r="J1982" s="50" t="s">
        <v>545</v>
      </c>
      <c r="K1982" s="50" t="s">
        <v>545</v>
      </c>
      <c r="L1982" s="48">
        <v>1122.2</v>
      </c>
      <c r="M1982" s="48">
        <v>3647.92</v>
      </c>
    </row>
    <row r="1983" spans="1:13" ht="14.25" x14ac:dyDescent="0.2">
      <c r="A1983" s="42" t="s">
        <v>41</v>
      </c>
      <c r="B1983" s="42" t="s">
        <v>41</v>
      </c>
      <c r="C1983" s="43" t="s">
        <v>56</v>
      </c>
      <c r="D1983" s="43" t="s">
        <v>10</v>
      </c>
      <c r="E1983" s="45">
        <v>2019</v>
      </c>
      <c r="F1983" s="45" t="s">
        <v>76</v>
      </c>
      <c r="G1983" s="45" t="s">
        <v>328</v>
      </c>
      <c r="H1983" s="45" t="s">
        <v>179</v>
      </c>
      <c r="I1983" s="50" t="s">
        <v>379</v>
      </c>
      <c r="J1983" s="50" t="s">
        <v>545</v>
      </c>
      <c r="K1983" s="50" t="s">
        <v>545</v>
      </c>
      <c r="L1983" s="48">
        <v>1122.2</v>
      </c>
      <c r="M1983" s="48">
        <v>3714.92</v>
      </c>
    </row>
    <row r="1984" spans="1:13" ht="14.25" x14ac:dyDescent="0.2">
      <c r="A1984" s="42" t="s">
        <v>41</v>
      </c>
      <c r="B1984" s="42" t="s">
        <v>41</v>
      </c>
      <c r="C1984" s="43" t="s">
        <v>56</v>
      </c>
      <c r="D1984" s="43" t="s">
        <v>10</v>
      </c>
      <c r="E1984" s="45">
        <v>2019</v>
      </c>
      <c r="F1984" s="45" t="s">
        <v>76</v>
      </c>
      <c r="G1984" s="45" t="s">
        <v>328</v>
      </c>
      <c r="H1984" s="45" t="s">
        <v>179</v>
      </c>
      <c r="I1984" s="50" t="s">
        <v>151</v>
      </c>
      <c r="J1984" s="50" t="s">
        <v>545</v>
      </c>
      <c r="K1984" s="50" t="s">
        <v>545</v>
      </c>
      <c r="L1984" s="48">
        <v>1122.2</v>
      </c>
      <c r="M1984" s="48">
        <v>4005.28</v>
      </c>
    </row>
    <row r="1985" spans="1:13" ht="14.25" x14ac:dyDescent="0.2">
      <c r="A1985" s="42" t="s">
        <v>41</v>
      </c>
      <c r="B1985" s="42" t="s">
        <v>41</v>
      </c>
      <c r="C1985" s="43" t="s">
        <v>56</v>
      </c>
      <c r="D1985" s="43" t="s">
        <v>10</v>
      </c>
      <c r="E1985" s="45">
        <v>2019</v>
      </c>
      <c r="F1985" s="45" t="s">
        <v>76</v>
      </c>
      <c r="G1985" s="45" t="s">
        <v>328</v>
      </c>
      <c r="H1985" s="45" t="s">
        <v>179</v>
      </c>
      <c r="I1985" s="50" t="s">
        <v>380</v>
      </c>
      <c r="J1985" s="50" t="s">
        <v>545</v>
      </c>
      <c r="K1985" s="50" t="s">
        <v>545</v>
      </c>
      <c r="L1985" s="48">
        <v>1122.2</v>
      </c>
      <c r="M1985" s="48">
        <v>3112.55</v>
      </c>
    </row>
    <row r="1986" spans="1:13" ht="14.25" x14ac:dyDescent="0.2">
      <c r="A1986" s="42" t="s">
        <v>41</v>
      </c>
      <c r="B1986" s="42" t="s">
        <v>41</v>
      </c>
      <c r="C1986" s="43" t="s">
        <v>56</v>
      </c>
      <c r="D1986" s="43" t="s">
        <v>10</v>
      </c>
      <c r="E1986" s="45">
        <v>2019</v>
      </c>
      <c r="F1986" s="45" t="s">
        <v>76</v>
      </c>
      <c r="G1986" s="45" t="s">
        <v>328</v>
      </c>
      <c r="H1986" s="45" t="s">
        <v>179</v>
      </c>
      <c r="I1986" s="50" t="s">
        <v>381</v>
      </c>
      <c r="J1986" s="50" t="s">
        <v>547</v>
      </c>
      <c r="K1986" s="50" t="s">
        <v>547</v>
      </c>
      <c r="L1986" s="48">
        <v>1122.2</v>
      </c>
      <c r="M1986" s="48">
        <v>3112.55</v>
      </c>
    </row>
    <row r="1987" spans="1:13" ht="14.25" x14ac:dyDescent="0.2">
      <c r="A1987" s="42" t="s">
        <v>41</v>
      </c>
      <c r="B1987" s="42" t="s">
        <v>41</v>
      </c>
      <c r="C1987" s="43" t="s">
        <v>56</v>
      </c>
      <c r="D1987" s="43" t="s">
        <v>10</v>
      </c>
      <c r="E1987" s="45">
        <v>2019</v>
      </c>
      <c r="F1987" s="45" t="s">
        <v>76</v>
      </c>
      <c r="G1987" s="45" t="s">
        <v>328</v>
      </c>
      <c r="H1987" s="45" t="s">
        <v>179</v>
      </c>
      <c r="I1987" s="50" t="s">
        <v>149</v>
      </c>
      <c r="J1987" s="50" t="s">
        <v>545</v>
      </c>
      <c r="K1987" s="50" t="s">
        <v>545</v>
      </c>
      <c r="L1987" s="48">
        <v>1122.2</v>
      </c>
      <c r="M1987" s="48">
        <v>3112.55</v>
      </c>
    </row>
    <row r="1988" spans="1:13" ht="14.25" x14ac:dyDescent="0.2">
      <c r="A1988" s="42" t="s">
        <v>41</v>
      </c>
      <c r="B1988" s="42" t="s">
        <v>41</v>
      </c>
      <c r="C1988" s="43" t="s">
        <v>56</v>
      </c>
      <c r="D1988" s="43" t="s">
        <v>10</v>
      </c>
      <c r="E1988" s="45">
        <v>2019</v>
      </c>
      <c r="F1988" s="45" t="s">
        <v>76</v>
      </c>
      <c r="G1988" s="45" t="s">
        <v>328</v>
      </c>
      <c r="H1988" s="45" t="s">
        <v>179</v>
      </c>
      <c r="I1988" s="50" t="s">
        <v>630</v>
      </c>
      <c r="J1988" s="50" t="s">
        <v>545</v>
      </c>
      <c r="K1988" s="50" t="s">
        <v>545</v>
      </c>
      <c r="L1988" s="48">
        <v>1122.2</v>
      </c>
      <c r="M1988" s="48">
        <v>3714.92</v>
      </c>
    </row>
    <row r="1989" spans="1:13" ht="14.25" x14ac:dyDescent="0.2">
      <c r="A1989" s="42" t="s">
        <v>41</v>
      </c>
      <c r="B1989" s="42" t="s">
        <v>41</v>
      </c>
      <c r="C1989" s="43" t="s">
        <v>56</v>
      </c>
      <c r="D1989" s="43" t="s">
        <v>10</v>
      </c>
      <c r="E1989" s="45">
        <v>2019</v>
      </c>
      <c r="F1989" s="45" t="s">
        <v>76</v>
      </c>
      <c r="G1989" s="45" t="s">
        <v>328</v>
      </c>
      <c r="H1989" s="45" t="s">
        <v>179</v>
      </c>
      <c r="I1989" s="50" t="s">
        <v>145</v>
      </c>
      <c r="J1989" s="50" t="s">
        <v>545</v>
      </c>
      <c r="K1989" s="50" t="s">
        <v>545</v>
      </c>
      <c r="L1989" s="48">
        <v>1122.2</v>
      </c>
      <c r="M1989" s="48">
        <v>3112.55</v>
      </c>
    </row>
    <row r="1990" spans="1:13" ht="14.25" x14ac:dyDescent="0.2">
      <c r="A1990" s="42" t="s">
        <v>41</v>
      </c>
      <c r="B1990" s="42" t="s">
        <v>41</v>
      </c>
      <c r="C1990" s="43" t="s">
        <v>56</v>
      </c>
      <c r="D1990" s="43" t="s">
        <v>10</v>
      </c>
      <c r="E1990" s="45">
        <v>2019</v>
      </c>
      <c r="F1990" s="45" t="s">
        <v>76</v>
      </c>
      <c r="G1990" s="45" t="s">
        <v>328</v>
      </c>
      <c r="H1990" s="45" t="s">
        <v>179</v>
      </c>
      <c r="I1990" s="50" t="s">
        <v>157</v>
      </c>
      <c r="J1990" s="50" t="s">
        <v>545</v>
      </c>
      <c r="K1990" s="50" t="s">
        <v>545</v>
      </c>
      <c r="L1990" s="48">
        <v>1122.2</v>
      </c>
      <c r="M1990" s="48">
        <v>4005.28</v>
      </c>
    </row>
    <row r="1991" spans="1:13" ht="14.25" x14ac:dyDescent="0.2">
      <c r="A1991" s="42" t="s">
        <v>41</v>
      </c>
      <c r="B1991" s="42" t="s">
        <v>41</v>
      </c>
      <c r="C1991" s="43" t="s">
        <v>56</v>
      </c>
      <c r="D1991" s="43" t="s">
        <v>10</v>
      </c>
      <c r="E1991" s="45">
        <v>2019</v>
      </c>
      <c r="F1991" s="45" t="s">
        <v>76</v>
      </c>
      <c r="G1991" s="45" t="s">
        <v>328</v>
      </c>
      <c r="H1991" s="45" t="s">
        <v>179</v>
      </c>
      <c r="I1991" s="50" t="s">
        <v>346</v>
      </c>
      <c r="J1991" s="50" t="s">
        <v>545</v>
      </c>
      <c r="K1991" s="50" t="s">
        <v>545</v>
      </c>
      <c r="L1991" s="48">
        <v>1122.2</v>
      </c>
      <c r="M1991" s="48">
        <v>3112.55</v>
      </c>
    </row>
    <row r="1992" spans="1:13" ht="14.25" x14ac:dyDescent="0.2">
      <c r="A1992" s="42" t="s">
        <v>41</v>
      </c>
      <c r="B1992" s="42" t="s">
        <v>41</v>
      </c>
      <c r="C1992" s="43" t="s">
        <v>56</v>
      </c>
      <c r="D1992" s="43" t="s">
        <v>10</v>
      </c>
      <c r="E1992" s="45">
        <v>2019</v>
      </c>
      <c r="F1992" s="45" t="s">
        <v>76</v>
      </c>
      <c r="G1992" s="45" t="s">
        <v>328</v>
      </c>
      <c r="H1992" s="45" t="s">
        <v>179</v>
      </c>
      <c r="I1992" s="50" t="s">
        <v>289</v>
      </c>
      <c r="J1992" s="50" t="s">
        <v>545</v>
      </c>
      <c r="K1992" s="50" t="s">
        <v>545</v>
      </c>
      <c r="L1992" s="48">
        <v>1122.2</v>
      </c>
      <c r="M1992" s="48">
        <v>3714.92</v>
      </c>
    </row>
    <row r="1993" spans="1:13" ht="14.25" x14ac:dyDescent="0.2">
      <c r="A1993" s="42" t="s">
        <v>41</v>
      </c>
      <c r="B1993" s="42" t="s">
        <v>41</v>
      </c>
      <c r="C1993" s="43" t="s">
        <v>56</v>
      </c>
      <c r="D1993" s="43" t="s">
        <v>10</v>
      </c>
      <c r="E1993" s="45">
        <v>2019</v>
      </c>
      <c r="F1993" s="45" t="s">
        <v>76</v>
      </c>
      <c r="G1993" s="45" t="s">
        <v>328</v>
      </c>
      <c r="H1993" s="45" t="s">
        <v>179</v>
      </c>
      <c r="I1993" s="50" t="s">
        <v>154</v>
      </c>
      <c r="J1993" s="50" t="s">
        <v>545</v>
      </c>
      <c r="K1993" s="50" t="s">
        <v>545</v>
      </c>
      <c r="L1993" s="48">
        <v>1122.2</v>
      </c>
      <c r="M1993" s="48">
        <v>3112.55</v>
      </c>
    </row>
    <row r="1994" spans="1:13" ht="14.25" x14ac:dyDescent="0.2">
      <c r="A1994" s="42" t="s">
        <v>41</v>
      </c>
      <c r="B1994" s="42" t="s">
        <v>41</v>
      </c>
      <c r="C1994" s="43" t="s">
        <v>56</v>
      </c>
      <c r="D1994" s="43" t="s">
        <v>10</v>
      </c>
      <c r="E1994" s="45">
        <v>2019</v>
      </c>
      <c r="F1994" s="45" t="s">
        <v>76</v>
      </c>
      <c r="G1994" s="45" t="s">
        <v>328</v>
      </c>
      <c r="H1994" s="45" t="s">
        <v>179</v>
      </c>
      <c r="I1994" s="50" t="s">
        <v>344</v>
      </c>
      <c r="J1994" s="50" t="s">
        <v>545</v>
      </c>
      <c r="K1994" s="50" t="s">
        <v>545</v>
      </c>
      <c r="L1994" s="48">
        <v>1122.2</v>
      </c>
      <c r="M1994" s="48">
        <v>3112.55</v>
      </c>
    </row>
    <row r="1995" spans="1:13" ht="14.25" x14ac:dyDescent="0.2">
      <c r="A1995" s="42" t="s">
        <v>41</v>
      </c>
      <c r="B1995" s="42" t="s">
        <v>41</v>
      </c>
      <c r="C1995" s="43" t="s">
        <v>56</v>
      </c>
      <c r="D1995" s="43" t="s">
        <v>10</v>
      </c>
      <c r="E1995" s="45">
        <v>2019</v>
      </c>
      <c r="F1995" s="45" t="s">
        <v>76</v>
      </c>
      <c r="G1995" s="45" t="s">
        <v>328</v>
      </c>
      <c r="H1995" s="45" t="s">
        <v>179</v>
      </c>
      <c r="I1995" s="50" t="s">
        <v>383</v>
      </c>
      <c r="J1995" s="50" t="s">
        <v>545</v>
      </c>
      <c r="K1995" s="50" t="s">
        <v>545</v>
      </c>
      <c r="L1995" s="48">
        <v>1122.2</v>
      </c>
      <c r="M1995" s="48">
        <v>4005.28</v>
      </c>
    </row>
    <row r="1996" spans="1:13" ht="14.25" x14ac:dyDescent="0.2">
      <c r="A1996" s="42" t="s">
        <v>41</v>
      </c>
      <c r="B1996" s="42" t="s">
        <v>41</v>
      </c>
      <c r="C1996" s="43" t="s">
        <v>56</v>
      </c>
      <c r="D1996" s="43" t="s">
        <v>10</v>
      </c>
      <c r="E1996" s="45">
        <v>2019</v>
      </c>
      <c r="F1996" s="45" t="s">
        <v>76</v>
      </c>
      <c r="G1996" s="45" t="s">
        <v>328</v>
      </c>
      <c r="H1996" s="45" t="s">
        <v>179</v>
      </c>
      <c r="I1996" s="50" t="s">
        <v>151</v>
      </c>
      <c r="J1996" s="50" t="s">
        <v>545</v>
      </c>
      <c r="K1996" s="50" t="s">
        <v>545</v>
      </c>
      <c r="L1996" s="48">
        <v>1122.2</v>
      </c>
      <c r="M1996" s="48">
        <v>3814.15</v>
      </c>
    </row>
    <row r="1997" spans="1:13" ht="14.25" x14ac:dyDescent="0.2">
      <c r="A1997" s="42" t="s">
        <v>41</v>
      </c>
      <c r="B1997" s="42" t="s">
        <v>41</v>
      </c>
      <c r="C1997" s="43" t="s">
        <v>56</v>
      </c>
      <c r="D1997" s="43" t="s">
        <v>10</v>
      </c>
      <c r="E1997" s="45">
        <v>2019</v>
      </c>
      <c r="F1997" s="45" t="s">
        <v>76</v>
      </c>
      <c r="G1997" s="45" t="s">
        <v>328</v>
      </c>
      <c r="H1997" s="45" t="s">
        <v>179</v>
      </c>
      <c r="I1997" s="50" t="s">
        <v>384</v>
      </c>
      <c r="J1997" s="50" t="s">
        <v>545</v>
      </c>
      <c r="K1997" s="50" t="s">
        <v>545</v>
      </c>
      <c r="L1997" s="48">
        <v>1122.2</v>
      </c>
      <c r="M1997" s="48">
        <v>3112.55</v>
      </c>
    </row>
    <row r="1998" spans="1:13" ht="14.25" x14ac:dyDescent="0.2">
      <c r="A1998" s="42" t="s">
        <v>41</v>
      </c>
      <c r="B1998" s="42" t="s">
        <v>41</v>
      </c>
      <c r="C1998" s="43" t="s">
        <v>56</v>
      </c>
      <c r="D1998" s="43" t="s">
        <v>10</v>
      </c>
      <c r="E1998" s="45">
        <v>2019</v>
      </c>
      <c r="F1998" s="45" t="s">
        <v>76</v>
      </c>
      <c r="G1998" s="45" t="s">
        <v>328</v>
      </c>
      <c r="H1998" s="45" t="s">
        <v>179</v>
      </c>
      <c r="I1998" s="50" t="s">
        <v>336</v>
      </c>
      <c r="J1998" s="50" t="s">
        <v>545</v>
      </c>
      <c r="K1998" s="50" t="s">
        <v>545</v>
      </c>
      <c r="L1998" s="48">
        <v>1122.2</v>
      </c>
      <c r="M1998" s="48">
        <v>3112.55</v>
      </c>
    </row>
    <row r="1999" spans="1:13" ht="14.25" x14ac:dyDescent="0.2">
      <c r="A1999" s="42" t="s">
        <v>41</v>
      </c>
      <c r="B1999" s="42" t="s">
        <v>41</v>
      </c>
      <c r="C1999" s="43" t="s">
        <v>56</v>
      </c>
      <c r="D1999" s="43" t="s">
        <v>10</v>
      </c>
      <c r="E1999" s="45">
        <v>2019</v>
      </c>
      <c r="F1999" s="45" t="s">
        <v>76</v>
      </c>
      <c r="G1999" s="45" t="s">
        <v>328</v>
      </c>
      <c r="H1999" s="45" t="s">
        <v>179</v>
      </c>
      <c r="I1999" s="50" t="s">
        <v>369</v>
      </c>
      <c r="J1999" s="50" t="s">
        <v>545</v>
      </c>
      <c r="K1999" s="50" t="s">
        <v>545</v>
      </c>
      <c r="L1999" s="48">
        <v>1122.2</v>
      </c>
      <c r="M1999" s="48">
        <v>3112.55</v>
      </c>
    </row>
    <row r="2000" spans="1:13" ht="14.25" x14ac:dyDescent="0.2">
      <c r="A2000" s="42" t="s">
        <v>41</v>
      </c>
      <c r="B2000" s="42" t="s">
        <v>41</v>
      </c>
      <c r="C2000" s="43" t="s">
        <v>56</v>
      </c>
      <c r="D2000" s="43" t="s">
        <v>10</v>
      </c>
      <c r="E2000" s="45">
        <v>2019</v>
      </c>
      <c r="F2000" s="45" t="s">
        <v>76</v>
      </c>
      <c r="G2000" s="45" t="s">
        <v>328</v>
      </c>
      <c r="H2000" s="45" t="s">
        <v>179</v>
      </c>
      <c r="I2000" s="50" t="s">
        <v>385</v>
      </c>
      <c r="J2000" s="50" t="s">
        <v>545</v>
      </c>
      <c r="K2000" s="50" t="s">
        <v>545</v>
      </c>
      <c r="L2000" s="48">
        <v>1122.2</v>
      </c>
      <c r="M2000" s="48">
        <v>3814.15</v>
      </c>
    </row>
    <row r="2001" spans="1:13" ht="14.25" x14ac:dyDescent="0.2">
      <c r="A2001" s="42" t="s">
        <v>41</v>
      </c>
      <c r="B2001" s="42" t="s">
        <v>41</v>
      </c>
      <c r="C2001" s="43" t="s">
        <v>56</v>
      </c>
      <c r="D2001" s="43" t="s">
        <v>10</v>
      </c>
      <c r="E2001" s="45">
        <v>2019</v>
      </c>
      <c r="F2001" s="45" t="s">
        <v>76</v>
      </c>
      <c r="G2001" s="45" t="s">
        <v>328</v>
      </c>
      <c r="H2001" s="45" t="s">
        <v>179</v>
      </c>
      <c r="I2001" s="50" t="s">
        <v>386</v>
      </c>
      <c r="J2001" s="50" t="s">
        <v>547</v>
      </c>
      <c r="K2001" s="50" t="s">
        <v>547</v>
      </c>
      <c r="L2001" s="48">
        <v>1122.2</v>
      </c>
      <c r="M2001" s="48">
        <v>3112.55</v>
      </c>
    </row>
    <row r="2002" spans="1:13" ht="14.25" x14ac:dyDescent="0.2">
      <c r="A2002" s="42" t="s">
        <v>41</v>
      </c>
      <c r="B2002" s="42" t="s">
        <v>41</v>
      </c>
      <c r="C2002" s="43" t="s">
        <v>56</v>
      </c>
      <c r="D2002" s="43" t="s">
        <v>10</v>
      </c>
      <c r="E2002" s="45">
        <v>2019</v>
      </c>
      <c r="F2002" s="45" t="s">
        <v>76</v>
      </c>
      <c r="G2002" s="45" t="s">
        <v>328</v>
      </c>
      <c r="H2002" s="45" t="s">
        <v>179</v>
      </c>
      <c r="I2002" s="50" t="s">
        <v>344</v>
      </c>
      <c r="J2002" s="50" t="s">
        <v>545</v>
      </c>
      <c r="K2002" s="50" t="s">
        <v>545</v>
      </c>
      <c r="L2002" s="48">
        <v>1122.2</v>
      </c>
      <c r="M2002" s="48">
        <v>3112.55</v>
      </c>
    </row>
    <row r="2003" spans="1:13" ht="14.25" x14ac:dyDescent="0.2">
      <c r="A2003" s="42" t="s">
        <v>41</v>
      </c>
      <c r="B2003" s="42" t="s">
        <v>41</v>
      </c>
      <c r="C2003" s="43" t="s">
        <v>56</v>
      </c>
      <c r="D2003" s="43" t="s">
        <v>10</v>
      </c>
      <c r="E2003" s="45">
        <v>2019</v>
      </c>
      <c r="F2003" s="45" t="s">
        <v>76</v>
      </c>
      <c r="G2003" s="45" t="s">
        <v>328</v>
      </c>
      <c r="H2003" s="45" t="s">
        <v>179</v>
      </c>
      <c r="I2003" s="50" t="s">
        <v>631</v>
      </c>
      <c r="J2003" s="50" t="s">
        <v>545</v>
      </c>
      <c r="K2003" s="50" t="s">
        <v>545</v>
      </c>
      <c r="L2003" s="48">
        <v>1122.2</v>
      </c>
      <c r="M2003" s="48">
        <v>3814.15</v>
      </c>
    </row>
    <row r="2004" spans="1:13" ht="14.25" x14ac:dyDescent="0.2">
      <c r="A2004" s="42" t="s">
        <v>41</v>
      </c>
      <c r="B2004" s="42" t="s">
        <v>41</v>
      </c>
      <c r="C2004" s="43" t="s">
        <v>56</v>
      </c>
      <c r="D2004" s="43" t="s">
        <v>10</v>
      </c>
      <c r="E2004" s="45">
        <v>2019</v>
      </c>
      <c r="F2004" s="45" t="s">
        <v>76</v>
      </c>
      <c r="G2004" s="45" t="s">
        <v>328</v>
      </c>
      <c r="H2004" s="45" t="s">
        <v>179</v>
      </c>
      <c r="I2004" s="50" t="s">
        <v>151</v>
      </c>
      <c r="J2004" s="50" t="s">
        <v>548</v>
      </c>
      <c r="K2004" s="50" t="s">
        <v>548</v>
      </c>
      <c r="L2004" s="48">
        <v>1122.2</v>
      </c>
      <c r="M2004" s="48">
        <v>3112.55</v>
      </c>
    </row>
    <row r="2005" spans="1:13" ht="14.25" x14ac:dyDescent="0.2">
      <c r="A2005" s="42" t="s">
        <v>41</v>
      </c>
      <c r="B2005" s="42" t="s">
        <v>41</v>
      </c>
      <c r="C2005" s="43" t="s">
        <v>56</v>
      </c>
      <c r="D2005" s="43" t="s">
        <v>10</v>
      </c>
      <c r="E2005" s="45">
        <v>2019</v>
      </c>
      <c r="F2005" s="45" t="s">
        <v>76</v>
      </c>
      <c r="G2005" s="45" t="s">
        <v>328</v>
      </c>
      <c r="H2005" s="45" t="s">
        <v>179</v>
      </c>
      <c r="I2005" s="50" t="s">
        <v>346</v>
      </c>
      <c r="J2005" s="50" t="s">
        <v>545</v>
      </c>
      <c r="K2005" s="50" t="s">
        <v>545</v>
      </c>
      <c r="L2005" s="48">
        <v>1122.2</v>
      </c>
      <c r="M2005" s="48">
        <v>3112.55</v>
      </c>
    </row>
    <row r="2006" spans="1:13" ht="14.25" x14ac:dyDescent="0.2">
      <c r="A2006" s="42" t="s">
        <v>41</v>
      </c>
      <c r="B2006" s="42" t="s">
        <v>41</v>
      </c>
      <c r="C2006" s="43" t="s">
        <v>56</v>
      </c>
      <c r="D2006" s="43" t="s">
        <v>10</v>
      </c>
      <c r="E2006" s="45">
        <v>2019</v>
      </c>
      <c r="F2006" s="45" t="s">
        <v>76</v>
      </c>
      <c r="G2006" s="45" t="s">
        <v>328</v>
      </c>
      <c r="H2006" s="45" t="s">
        <v>179</v>
      </c>
      <c r="I2006" s="50" t="s">
        <v>387</v>
      </c>
      <c r="J2006" s="50" t="s">
        <v>545</v>
      </c>
      <c r="K2006" s="50" t="s">
        <v>545</v>
      </c>
      <c r="L2006" s="48">
        <v>1122.2</v>
      </c>
      <c r="M2006" s="48">
        <v>3112.55</v>
      </c>
    </row>
    <row r="2007" spans="1:13" ht="14.25" x14ac:dyDescent="0.2">
      <c r="A2007" s="42" t="s">
        <v>41</v>
      </c>
      <c r="B2007" s="42" t="s">
        <v>41</v>
      </c>
      <c r="C2007" s="43" t="s">
        <v>56</v>
      </c>
      <c r="D2007" s="43" t="s">
        <v>10</v>
      </c>
      <c r="E2007" s="45">
        <v>2019</v>
      </c>
      <c r="F2007" s="45" t="s">
        <v>76</v>
      </c>
      <c r="G2007" s="45" t="s">
        <v>328</v>
      </c>
      <c r="H2007" s="45" t="s">
        <v>179</v>
      </c>
      <c r="I2007" s="50" t="s">
        <v>154</v>
      </c>
      <c r="J2007" s="50" t="s">
        <v>545</v>
      </c>
      <c r="K2007" s="50" t="s">
        <v>545</v>
      </c>
      <c r="L2007" s="48">
        <v>1122.2</v>
      </c>
      <c r="M2007" s="48">
        <v>3647.92</v>
      </c>
    </row>
    <row r="2008" spans="1:13" ht="14.25" x14ac:dyDescent="0.2">
      <c r="A2008" s="42" t="s">
        <v>41</v>
      </c>
      <c r="B2008" s="42" t="s">
        <v>41</v>
      </c>
      <c r="C2008" s="43" t="s">
        <v>56</v>
      </c>
      <c r="D2008" s="43" t="s">
        <v>10</v>
      </c>
      <c r="E2008" s="45">
        <v>2019</v>
      </c>
      <c r="F2008" s="45" t="s">
        <v>76</v>
      </c>
      <c r="G2008" s="45" t="s">
        <v>328</v>
      </c>
      <c r="H2008" s="45" t="s">
        <v>179</v>
      </c>
      <c r="I2008" s="50" t="s">
        <v>376</v>
      </c>
      <c r="J2008" s="50" t="s">
        <v>545</v>
      </c>
      <c r="K2008" s="50" t="s">
        <v>545</v>
      </c>
      <c r="L2008" s="48">
        <v>1122.2</v>
      </c>
      <c r="M2008" s="48">
        <v>3647.92</v>
      </c>
    </row>
    <row r="2009" spans="1:13" ht="14.25" x14ac:dyDescent="0.2">
      <c r="A2009" s="42" t="s">
        <v>41</v>
      </c>
      <c r="B2009" s="42" t="s">
        <v>41</v>
      </c>
      <c r="C2009" s="43" t="s">
        <v>56</v>
      </c>
      <c r="D2009" s="43" t="s">
        <v>10</v>
      </c>
      <c r="E2009" s="45">
        <v>2019</v>
      </c>
      <c r="F2009" s="45" t="s">
        <v>76</v>
      </c>
      <c r="G2009" s="45" t="s">
        <v>328</v>
      </c>
      <c r="H2009" s="45" t="s">
        <v>179</v>
      </c>
      <c r="I2009" s="50" t="s">
        <v>387</v>
      </c>
      <c r="J2009" s="50" t="s">
        <v>545</v>
      </c>
      <c r="K2009" s="50" t="s">
        <v>545</v>
      </c>
      <c r="L2009" s="48">
        <v>1122.2</v>
      </c>
      <c r="M2009" s="48">
        <v>3112.55</v>
      </c>
    </row>
    <row r="2010" spans="1:13" ht="14.25" x14ac:dyDescent="0.2">
      <c r="A2010" s="42" t="s">
        <v>41</v>
      </c>
      <c r="B2010" s="42" t="s">
        <v>41</v>
      </c>
      <c r="C2010" s="43" t="s">
        <v>56</v>
      </c>
      <c r="D2010" s="43" t="s">
        <v>10</v>
      </c>
      <c r="E2010" s="45">
        <v>2019</v>
      </c>
      <c r="F2010" s="45" t="s">
        <v>76</v>
      </c>
      <c r="G2010" s="45" t="s">
        <v>328</v>
      </c>
      <c r="H2010" s="45" t="s">
        <v>179</v>
      </c>
      <c r="I2010" s="50" t="s">
        <v>631</v>
      </c>
      <c r="J2010" s="50" t="s">
        <v>545</v>
      </c>
      <c r="K2010" s="50" t="s">
        <v>545</v>
      </c>
      <c r="L2010" s="48">
        <v>1122.2</v>
      </c>
      <c r="M2010" s="48">
        <v>3112.55</v>
      </c>
    </row>
    <row r="2011" spans="1:13" ht="14.25" x14ac:dyDescent="0.2">
      <c r="A2011" s="42" t="s">
        <v>41</v>
      </c>
      <c r="B2011" s="42" t="s">
        <v>41</v>
      </c>
      <c r="C2011" s="43" t="s">
        <v>56</v>
      </c>
      <c r="D2011" s="43" t="s">
        <v>10</v>
      </c>
      <c r="E2011" s="45">
        <v>2019</v>
      </c>
      <c r="F2011" s="45" t="s">
        <v>76</v>
      </c>
      <c r="G2011" s="45" t="s">
        <v>328</v>
      </c>
      <c r="H2011" s="45" t="s">
        <v>179</v>
      </c>
      <c r="I2011" s="50" t="s">
        <v>375</v>
      </c>
      <c r="J2011" s="50" t="s">
        <v>545</v>
      </c>
      <c r="K2011" s="50" t="s">
        <v>545</v>
      </c>
      <c r="L2011" s="48">
        <v>1122.2</v>
      </c>
      <c r="M2011" s="48">
        <v>3814.15</v>
      </c>
    </row>
    <row r="2012" spans="1:13" ht="14.25" x14ac:dyDescent="0.2">
      <c r="A2012" s="42" t="s">
        <v>41</v>
      </c>
      <c r="B2012" s="42" t="s">
        <v>41</v>
      </c>
      <c r="C2012" s="43" t="s">
        <v>56</v>
      </c>
      <c r="D2012" s="43" t="s">
        <v>10</v>
      </c>
      <c r="E2012" s="45">
        <v>2019</v>
      </c>
      <c r="F2012" s="45" t="s">
        <v>76</v>
      </c>
      <c r="G2012" s="45" t="s">
        <v>328</v>
      </c>
      <c r="H2012" s="45" t="s">
        <v>179</v>
      </c>
      <c r="I2012" s="50" t="s">
        <v>388</v>
      </c>
      <c r="J2012" s="50" t="s">
        <v>545</v>
      </c>
      <c r="K2012" s="50" t="s">
        <v>545</v>
      </c>
      <c r="L2012" s="48">
        <v>1122.2</v>
      </c>
      <c r="M2012" s="48">
        <v>3112.55</v>
      </c>
    </row>
    <row r="2013" spans="1:13" ht="14.25" x14ac:dyDescent="0.2">
      <c r="A2013" s="42" t="s">
        <v>41</v>
      </c>
      <c r="B2013" s="42" t="s">
        <v>41</v>
      </c>
      <c r="C2013" s="43" t="s">
        <v>56</v>
      </c>
      <c r="D2013" s="43" t="s">
        <v>10</v>
      </c>
      <c r="E2013" s="45">
        <v>2019</v>
      </c>
      <c r="F2013" s="45" t="s">
        <v>76</v>
      </c>
      <c r="G2013" s="45" t="s">
        <v>328</v>
      </c>
      <c r="H2013" s="45" t="s">
        <v>179</v>
      </c>
      <c r="I2013" s="50" t="s">
        <v>358</v>
      </c>
      <c r="J2013" s="50" t="s">
        <v>545</v>
      </c>
      <c r="K2013" s="50" t="s">
        <v>545</v>
      </c>
      <c r="L2013" s="48">
        <v>1122.2</v>
      </c>
      <c r="M2013" s="48">
        <v>4005.28</v>
      </c>
    </row>
    <row r="2014" spans="1:13" ht="14.25" x14ac:dyDescent="0.2">
      <c r="A2014" s="42" t="s">
        <v>41</v>
      </c>
      <c r="B2014" s="42" t="s">
        <v>41</v>
      </c>
      <c r="C2014" s="43" t="s">
        <v>56</v>
      </c>
      <c r="D2014" s="43" t="s">
        <v>10</v>
      </c>
      <c r="E2014" s="45">
        <v>2019</v>
      </c>
      <c r="F2014" s="45" t="s">
        <v>76</v>
      </c>
      <c r="G2014" s="45" t="s">
        <v>328</v>
      </c>
      <c r="H2014" s="45" t="s">
        <v>179</v>
      </c>
      <c r="I2014" s="50" t="s">
        <v>366</v>
      </c>
      <c r="J2014" s="50" t="s">
        <v>545</v>
      </c>
      <c r="K2014" s="50" t="s">
        <v>545</v>
      </c>
      <c r="L2014" s="48">
        <v>1122.2</v>
      </c>
      <c r="M2014" s="48">
        <v>3647.92</v>
      </c>
    </row>
    <row r="2015" spans="1:13" ht="14.25" x14ac:dyDescent="0.2">
      <c r="A2015" s="42" t="s">
        <v>41</v>
      </c>
      <c r="B2015" s="42" t="s">
        <v>41</v>
      </c>
      <c r="C2015" s="43" t="s">
        <v>56</v>
      </c>
      <c r="D2015" s="43" t="s">
        <v>10</v>
      </c>
      <c r="E2015" s="45">
        <v>2019</v>
      </c>
      <c r="F2015" s="45" t="s">
        <v>76</v>
      </c>
      <c r="G2015" s="45" t="s">
        <v>328</v>
      </c>
      <c r="H2015" s="45" t="s">
        <v>179</v>
      </c>
      <c r="I2015" s="50" t="s">
        <v>187</v>
      </c>
      <c r="J2015" s="50" t="s">
        <v>545</v>
      </c>
      <c r="K2015" s="50" t="s">
        <v>545</v>
      </c>
      <c r="L2015" s="48">
        <v>1122.2</v>
      </c>
      <c r="M2015" s="48">
        <v>3112.55</v>
      </c>
    </row>
    <row r="2016" spans="1:13" ht="14.25" x14ac:dyDescent="0.2">
      <c r="A2016" s="42" t="s">
        <v>41</v>
      </c>
      <c r="B2016" s="42" t="s">
        <v>41</v>
      </c>
      <c r="C2016" s="43" t="s">
        <v>56</v>
      </c>
      <c r="D2016" s="43" t="s">
        <v>10</v>
      </c>
      <c r="E2016" s="45">
        <v>2019</v>
      </c>
      <c r="F2016" s="45" t="s">
        <v>76</v>
      </c>
      <c r="G2016" s="45" t="s">
        <v>328</v>
      </c>
      <c r="H2016" s="45" t="s">
        <v>179</v>
      </c>
      <c r="I2016" s="50" t="s">
        <v>285</v>
      </c>
      <c r="J2016" s="50" t="s">
        <v>634</v>
      </c>
      <c r="K2016" s="50" t="s">
        <v>634</v>
      </c>
      <c r="L2016" s="48">
        <v>1122.2</v>
      </c>
      <c r="M2016" s="48">
        <v>3112.55</v>
      </c>
    </row>
    <row r="2017" spans="1:13" ht="14.25" x14ac:dyDescent="0.2">
      <c r="A2017" s="42" t="s">
        <v>41</v>
      </c>
      <c r="B2017" s="42" t="s">
        <v>41</v>
      </c>
      <c r="C2017" s="43" t="s">
        <v>56</v>
      </c>
      <c r="D2017" s="43" t="s">
        <v>10</v>
      </c>
      <c r="E2017" s="45">
        <v>2019</v>
      </c>
      <c r="F2017" s="45" t="s">
        <v>76</v>
      </c>
      <c r="G2017" s="45" t="s">
        <v>328</v>
      </c>
      <c r="H2017" s="45" t="s">
        <v>179</v>
      </c>
      <c r="I2017" s="50" t="s">
        <v>368</v>
      </c>
      <c r="J2017" s="50" t="s">
        <v>545</v>
      </c>
      <c r="K2017" s="50" t="s">
        <v>545</v>
      </c>
      <c r="L2017" s="48">
        <v>1122.2</v>
      </c>
      <c r="M2017" s="48">
        <v>3112.55</v>
      </c>
    </row>
    <row r="2018" spans="1:13" ht="14.25" x14ac:dyDescent="0.2">
      <c r="A2018" s="42" t="s">
        <v>41</v>
      </c>
      <c r="B2018" s="42" t="s">
        <v>41</v>
      </c>
      <c r="C2018" s="43" t="s">
        <v>56</v>
      </c>
      <c r="D2018" s="43" t="s">
        <v>10</v>
      </c>
      <c r="E2018" s="45">
        <v>2019</v>
      </c>
      <c r="F2018" s="45" t="s">
        <v>76</v>
      </c>
      <c r="G2018" s="45" t="s">
        <v>328</v>
      </c>
      <c r="H2018" s="45" t="s">
        <v>179</v>
      </c>
      <c r="I2018" s="50" t="s">
        <v>141</v>
      </c>
      <c r="J2018" s="50" t="s">
        <v>634</v>
      </c>
      <c r="K2018" s="50" t="s">
        <v>634</v>
      </c>
      <c r="L2018" s="48">
        <v>1122.2</v>
      </c>
      <c r="M2018" s="48">
        <v>3112.55</v>
      </c>
    </row>
    <row r="2019" spans="1:13" ht="14.25" x14ac:dyDescent="0.2">
      <c r="A2019" s="42" t="s">
        <v>41</v>
      </c>
      <c r="B2019" s="42" t="s">
        <v>41</v>
      </c>
      <c r="C2019" s="43" t="s">
        <v>56</v>
      </c>
      <c r="D2019" s="43" t="s">
        <v>10</v>
      </c>
      <c r="E2019" s="45">
        <v>2019</v>
      </c>
      <c r="F2019" s="45" t="s">
        <v>76</v>
      </c>
      <c r="G2019" s="45" t="s">
        <v>328</v>
      </c>
      <c r="H2019" s="45" t="s">
        <v>179</v>
      </c>
      <c r="I2019" s="50" t="s">
        <v>341</v>
      </c>
      <c r="J2019" s="50" t="s">
        <v>545</v>
      </c>
      <c r="K2019" s="50" t="s">
        <v>545</v>
      </c>
      <c r="L2019" s="48">
        <v>1122.2</v>
      </c>
      <c r="M2019" s="48">
        <v>3112.55</v>
      </c>
    </row>
    <row r="2020" spans="1:13" ht="14.25" x14ac:dyDescent="0.2">
      <c r="A2020" s="42" t="s">
        <v>41</v>
      </c>
      <c r="B2020" s="42" t="s">
        <v>41</v>
      </c>
      <c r="C2020" s="43" t="s">
        <v>56</v>
      </c>
      <c r="D2020" s="43" t="s">
        <v>10</v>
      </c>
      <c r="E2020" s="45">
        <v>2019</v>
      </c>
      <c r="F2020" s="45" t="s">
        <v>76</v>
      </c>
      <c r="G2020" s="45" t="s">
        <v>328</v>
      </c>
      <c r="H2020" s="45" t="s">
        <v>179</v>
      </c>
      <c r="I2020" s="50" t="s">
        <v>373</v>
      </c>
      <c r="J2020" s="50" t="s">
        <v>545</v>
      </c>
      <c r="K2020" s="50" t="s">
        <v>545</v>
      </c>
      <c r="L2020" s="48">
        <v>1122.2</v>
      </c>
      <c r="M2020" s="48">
        <v>3112.55</v>
      </c>
    </row>
    <row r="2021" spans="1:13" ht="14.25" x14ac:dyDescent="0.2">
      <c r="A2021" s="42" t="s">
        <v>41</v>
      </c>
      <c r="B2021" s="42" t="s">
        <v>41</v>
      </c>
      <c r="C2021" s="43" t="s">
        <v>56</v>
      </c>
      <c r="D2021" s="43" t="s">
        <v>10</v>
      </c>
      <c r="E2021" s="45">
        <v>2019</v>
      </c>
      <c r="F2021" s="45" t="s">
        <v>76</v>
      </c>
      <c r="G2021" s="45" t="s">
        <v>328</v>
      </c>
      <c r="H2021" s="45" t="s">
        <v>179</v>
      </c>
      <c r="I2021" s="50" t="s">
        <v>368</v>
      </c>
      <c r="J2021" s="50" t="s">
        <v>545</v>
      </c>
      <c r="K2021" s="50" t="s">
        <v>545</v>
      </c>
      <c r="L2021" s="48">
        <v>1122.2</v>
      </c>
      <c r="M2021" s="48">
        <v>3112.55</v>
      </c>
    </row>
    <row r="2022" spans="1:13" ht="14.25" x14ac:dyDescent="0.2">
      <c r="A2022" s="42" t="s">
        <v>41</v>
      </c>
      <c r="B2022" s="42" t="s">
        <v>41</v>
      </c>
      <c r="C2022" s="43" t="s">
        <v>56</v>
      </c>
      <c r="D2022" s="43" t="s">
        <v>10</v>
      </c>
      <c r="E2022" s="45">
        <v>2019</v>
      </c>
      <c r="F2022" s="45" t="s">
        <v>76</v>
      </c>
      <c r="G2022" s="45" t="s">
        <v>328</v>
      </c>
      <c r="H2022" s="45" t="s">
        <v>179</v>
      </c>
      <c r="I2022" s="50" t="s">
        <v>289</v>
      </c>
      <c r="J2022" s="50" t="s">
        <v>545</v>
      </c>
      <c r="K2022" s="50" t="s">
        <v>545</v>
      </c>
      <c r="L2022" s="48">
        <v>1122.2</v>
      </c>
      <c r="M2022" s="48">
        <v>4005.28</v>
      </c>
    </row>
    <row r="2023" spans="1:13" ht="14.25" x14ac:dyDescent="0.2">
      <c r="A2023" s="42" t="s">
        <v>41</v>
      </c>
      <c r="B2023" s="42" t="s">
        <v>41</v>
      </c>
      <c r="C2023" s="43" t="s">
        <v>56</v>
      </c>
      <c r="D2023" s="43" t="s">
        <v>10</v>
      </c>
      <c r="E2023" s="45">
        <v>2019</v>
      </c>
      <c r="F2023" s="45" t="s">
        <v>76</v>
      </c>
      <c r="G2023" s="45" t="s">
        <v>328</v>
      </c>
      <c r="H2023" s="45" t="s">
        <v>179</v>
      </c>
      <c r="I2023" s="50" t="s">
        <v>367</v>
      </c>
      <c r="J2023" s="50" t="s">
        <v>545</v>
      </c>
      <c r="K2023" s="50" t="s">
        <v>545</v>
      </c>
      <c r="L2023" s="48">
        <v>1122.2</v>
      </c>
      <c r="M2023" s="48">
        <v>3112.55</v>
      </c>
    </row>
    <row r="2024" spans="1:13" ht="14.25" x14ac:dyDescent="0.2">
      <c r="A2024" s="42" t="s">
        <v>41</v>
      </c>
      <c r="B2024" s="42" t="s">
        <v>41</v>
      </c>
      <c r="C2024" s="43" t="s">
        <v>56</v>
      </c>
      <c r="D2024" s="43" t="s">
        <v>10</v>
      </c>
      <c r="E2024" s="45">
        <v>2019</v>
      </c>
      <c r="F2024" s="45" t="s">
        <v>76</v>
      </c>
      <c r="G2024" s="45" t="s">
        <v>328</v>
      </c>
      <c r="H2024" s="45" t="s">
        <v>179</v>
      </c>
      <c r="I2024" s="50" t="s">
        <v>362</v>
      </c>
      <c r="J2024" s="50" t="s">
        <v>547</v>
      </c>
      <c r="K2024" s="50" t="s">
        <v>547</v>
      </c>
      <c r="L2024" s="48">
        <v>1122.2</v>
      </c>
      <c r="M2024" s="48">
        <v>3112.55</v>
      </c>
    </row>
    <row r="2025" spans="1:13" ht="14.25" x14ac:dyDescent="0.2">
      <c r="A2025" s="42" t="s">
        <v>41</v>
      </c>
      <c r="B2025" s="42" t="s">
        <v>41</v>
      </c>
      <c r="C2025" s="43" t="s">
        <v>56</v>
      </c>
      <c r="D2025" s="43" t="s">
        <v>10</v>
      </c>
      <c r="E2025" s="45">
        <v>2019</v>
      </c>
      <c r="F2025" s="45" t="s">
        <v>76</v>
      </c>
      <c r="G2025" s="45" t="s">
        <v>328</v>
      </c>
      <c r="H2025" s="45" t="s">
        <v>179</v>
      </c>
      <c r="I2025" s="50" t="s">
        <v>157</v>
      </c>
      <c r="J2025" s="50" t="s">
        <v>545</v>
      </c>
      <c r="K2025" s="50" t="s">
        <v>545</v>
      </c>
      <c r="L2025" s="48">
        <v>1122.2</v>
      </c>
      <c r="M2025" s="48">
        <v>3112.55</v>
      </c>
    </row>
    <row r="2026" spans="1:13" ht="14.25" x14ac:dyDescent="0.2">
      <c r="A2026" s="42" t="s">
        <v>41</v>
      </c>
      <c r="B2026" s="42" t="s">
        <v>41</v>
      </c>
      <c r="C2026" s="43" t="s">
        <v>56</v>
      </c>
      <c r="D2026" s="43" t="s">
        <v>10</v>
      </c>
      <c r="E2026" s="45">
        <v>2019</v>
      </c>
      <c r="F2026" s="45" t="s">
        <v>76</v>
      </c>
      <c r="G2026" s="45" t="s">
        <v>328</v>
      </c>
      <c r="H2026" s="45" t="s">
        <v>179</v>
      </c>
      <c r="I2026" s="50" t="s">
        <v>390</v>
      </c>
      <c r="J2026" s="50" t="s">
        <v>545</v>
      </c>
      <c r="K2026" s="50" t="s">
        <v>545</v>
      </c>
      <c r="L2026" s="48">
        <v>1122.2</v>
      </c>
      <c r="M2026" s="48">
        <v>3647.92</v>
      </c>
    </row>
    <row r="2027" spans="1:13" ht="14.25" x14ac:dyDescent="0.2">
      <c r="A2027" s="42" t="s">
        <v>41</v>
      </c>
      <c r="B2027" s="42" t="s">
        <v>41</v>
      </c>
      <c r="C2027" s="43" t="s">
        <v>56</v>
      </c>
      <c r="D2027" s="43" t="s">
        <v>10</v>
      </c>
      <c r="E2027" s="45">
        <v>2019</v>
      </c>
      <c r="F2027" s="45" t="s">
        <v>76</v>
      </c>
      <c r="G2027" s="45" t="s">
        <v>328</v>
      </c>
      <c r="H2027" s="45" t="s">
        <v>179</v>
      </c>
      <c r="I2027" s="50" t="s">
        <v>335</v>
      </c>
      <c r="J2027" s="50" t="s">
        <v>545</v>
      </c>
      <c r="K2027" s="50" t="s">
        <v>545</v>
      </c>
      <c r="L2027" s="48">
        <v>1122.2</v>
      </c>
      <c r="M2027" s="48">
        <v>3112.55</v>
      </c>
    </row>
    <row r="2028" spans="1:13" ht="14.25" x14ac:dyDescent="0.2">
      <c r="A2028" s="42" t="s">
        <v>41</v>
      </c>
      <c r="B2028" s="42" t="s">
        <v>41</v>
      </c>
      <c r="C2028" s="43" t="s">
        <v>56</v>
      </c>
      <c r="D2028" s="43" t="s">
        <v>10</v>
      </c>
      <c r="E2028" s="45">
        <v>2019</v>
      </c>
      <c r="F2028" s="45" t="s">
        <v>76</v>
      </c>
      <c r="G2028" s="45" t="s">
        <v>328</v>
      </c>
      <c r="H2028" s="45" t="s">
        <v>179</v>
      </c>
      <c r="I2028" s="50" t="s">
        <v>292</v>
      </c>
      <c r="J2028" s="50" t="s">
        <v>547</v>
      </c>
      <c r="K2028" s="50" t="s">
        <v>547</v>
      </c>
      <c r="L2028" s="48">
        <v>1122.2</v>
      </c>
      <c r="M2028" s="48">
        <v>3814.15</v>
      </c>
    </row>
    <row r="2029" spans="1:13" ht="14.25" x14ac:dyDescent="0.2">
      <c r="A2029" s="42" t="s">
        <v>41</v>
      </c>
      <c r="B2029" s="42" t="s">
        <v>41</v>
      </c>
      <c r="C2029" s="43" t="s">
        <v>56</v>
      </c>
      <c r="D2029" s="43" t="s">
        <v>10</v>
      </c>
      <c r="E2029" s="45">
        <v>2019</v>
      </c>
      <c r="F2029" s="45" t="s">
        <v>76</v>
      </c>
      <c r="G2029" s="45" t="s">
        <v>328</v>
      </c>
      <c r="H2029" s="45" t="s">
        <v>179</v>
      </c>
      <c r="I2029" s="50" t="s">
        <v>391</v>
      </c>
      <c r="J2029" s="50" t="s">
        <v>545</v>
      </c>
      <c r="K2029" s="50" t="s">
        <v>545</v>
      </c>
      <c r="L2029" s="48">
        <v>1122.2</v>
      </c>
      <c r="M2029" s="48">
        <v>4005.28</v>
      </c>
    </row>
    <row r="2030" spans="1:13" ht="14.25" x14ac:dyDescent="0.2">
      <c r="A2030" s="42" t="s">
        <v>41</v>
      </c>
      <c r="B2030" s="42" t="s">
        <v>41</v>
      </c>
      <c r="C2030" s="43" t="s">
        <v>56</v>
      </c>
      <c r="D2030" s="43" t="s">
        <v>10</v>
      </c>
      <c r="E2030" s="45">
        <v>2019</v>
      </c>
      <c r="F2030" s="45" t="s">
        <v>76</v>
      </c>
      <c r="G2030" s="45" t="s">
        <v>328</v>
      </c>
      <c r="H2030" s="45" t="s">
        <v>179</v>
      </c>
      <c r="I2030" s="50" t="s">
        <v>287</v>
      </c>
      <c r="J2030" s="50" t="s">
        <v>634</v>
      </c>
      <c r="K2030" s="50" t="s">
        <v>634</v>
      </c>
      <c r="L2030" s="48">
        <v>1122.2</v>
      </c>
      <c r="M2030" s="48">
        <v>4005.28</v>
      </c>
    </row>
    <row r="2031" spans="1:13" ht="14.25" x14ac:dyDescent="0.2">
      <c r="A2031" s="42" t="s">
        <v>41</v>
      </c>
      <c r="B2031" s="42" t="s">
        <v>41</v>
      </c>
      <c r="C2031" s="43" t="s">
        <v>56</v>
      </c>
      <c r="D2031" s="43" t="s">
        <v>10</v>
      </c>
      <c r="E2031" s="45">
        <v>2019</v>
      </c>
      <c r="F2031" s="45" t="s">
        <v>76</v>
      </c>
      <c r="G2031" s="45" t="s">
        <v>328</v>
      </c>
      <c r="H2031" s="45" t="s">
        <v>179</v>
      </c>
      <c r="I2031" s="50" t="s">
        <v>154</v>
      </c>
      <c r="J2031" s="50" t="s">
        <v>545</v>
      </c>
      <c r="K2031" s="50" t="s">
        <v>545</v>
      </c>
      <c r="L2031" s="48">
        <v>1122.2</v>
      </c>
      <c r="M2031" s="48">
        <v>3112.55</v>
      </c>
    </row>
    <row r="2032" spans="1:13" ht="14.25" x14ac:dyDescent="0.2">
      <c r="A2032" s="42" t="s">
        <v>41</v>
      </c>
      <c r="B2032" s="42" t="s">
        <v>41</v>
      </c>
      <c r="C2032" s="43" t="s">
        <v>56</v>
      </c>
      <c r="D2032" s="43" t="s">
        <v>10</v>
      </c>
      <c r="E2032" s="45">
        <v>2019</v>
      </c>
      <c r="F2032" s="45" t="s">
        <v>76</v>
      </c>
      <c r="G2032" s="45" t="s">
        <v>328</v>
      </c>
      <c r="H2032" s="45" t="s">
        <v>179</v>
      </c>
      <c r="I2032" s="50" t="s">
        <v>381</v>
      </c>
      <c r="J2032" s="50" t="s">
        <v>547</v>
      </c>
      <c r="K2032" s="50" t="s">
        <v>547</v>
      </c>
      <c r="L2032" s="48">
        <v>1122.2</v>
      </c>
      <c r="M2032" s="48">
        <v>3112.55</v>
      </c>
    </row>
    <row r="2033" spans="1:13" ht="14.25" x14ac:dyDescent="0.2">
      <c r="A2033" s="42" t="s">
        <v>41</v>
      </c>
      <c r="B2033" s="42" t="s">
        <v>41</v>
      </c>
      <c r="C2033" s="43" t="s">
        <v>56</v>
      </c>
      <c r="D2033" s="43" t="s">
        <v>10</v>
      </c>
      <c r="E2033" s="45">
        <v>2019</v>
      </c>
      <c r="F2033" s="45" t="s">
        <v>76</v>
      </c>
      <c r="G2033" s="45" t="s">
        <v>328</v>
      </c>
      <c r="H2033" s="45" t="s">
        <v>179</v>
      </c>
      <c r="I2033" s="50" t="s">
        <v>358</v>
      </c>
      <c r="J2033" s="50" t="s">
        <v>545</v>
      </c>
      <c r="K2033" s="50" t="s">
        <v>545</v>
      </c>
      <c r="L2033" s="48">
        <v>1122.2</v>
      </c>
      <c r="M2033" s="48">
        <v>3714.92</v>
      </c>
    </row>
    <row r="2034" spans="1:13" ht="14.25" x14ac:dyDescent="0.2">
      <c r="A2034" s="42" t="s">
        <v>41</v>
      </c>
      <c r="B2034" s="42" t="s">
        <v>41</v>
      </c>
      <c r="C2034" s="43" t="s">
        <v>56</v>
      </c>
      <c r="D2034" s="43" t="s">
        <v>10</v>
      </c>
      <c r="E2034" s="45">
        <v>2019</v>
      </c>
      <c r="F2034" s="45" t="s">
        <v>76</v>
      </c>
      <c r="G2034" s="45" t="s">
        <v>328</v>
      </c>
      <c r="H2034" s="45" t="s">
        <v>179</v>
      </c>
      <c r="I2034" s="50" t="s">
        <v>289</v>
      </c>
      <c r="J2034" s="50" t="s">
        <v>634</v>
      </c>
      <c r="K2034" s="50" t="s">
        <v>634</v>
      </c>
      <c r="L2034" s="48">
        <v>1122.2</v>
      </c>
      <c r="M2034" s="48">
        <v>3112.55</v>
      </c>
    </row>
    <row r="2035" spans="1:13" ht="14.25" x14ac:dyDescent="0.2">
      <c r="A2035" s="42" t="s">
        <v>41</v>
      </c>
      <c r="B2035" s="42" t="s">
        <v>41</v>
      </c>
      <c r="C2035" s="43" t="s">
        <v>56</v>
      </c>
      <c r="D2035" s="43" t="s">
        <v>10</v>
      </c>
      <c r="E2035" s="45">
        <v>2019</v>
      </c>
      <c r="F2035" s="45" t="s">
        <v>76</v>
      </c>
      <c r="G2035" s="45" t="s">
        <v>328</v>
      </c>
      <c r="H2035" s="45" t="s">
        <v>179</v>
      </c>
      <c r="I2035" s="50" t="s">
        <v>398</v>
      </c>
      <c r="J2035" s="50" t="s">
        <v>545</v>
      </c>
      <c r="K2035" s="50" t="s">
        <v>545</v>
      </c>
      <c r="L2035" s="48">
        <v>1122.2</v>
      </c>
      <c r="M2035" s="48">
        <v>3112.55</v>
      </c>
    </row>
    <row r="2036" spans="1:13" ht="14.25" x14ac:dyDescent="0.2">
      <c r="A2036" s="42" t="s">
        <v>41</v>
      </c>
      <c r="B2036" s="42" t="s">
        <v>41</v>
      </c>
      <c r="C2036" s="43" t="s">
        <v>56</v>
      </c>
      <c r="D2036" s="43" t="s">
        <v>10</v>
      </c>
      <c r="E2036" s="45">
        <v>2019</v>
      </c>
      <c r="F2036" s="45" t="s">
        <v>76</v>
      </c>
      <c r="G2036" s="45" t="s">
        <v>328</v>
      </c>
      <c r="H2036" s="45" t="s">
        <v>179</v>
      </c>
      <c r="I2036" s="50" t="s">
        <v>359</v>
      </c>
      <c r="J2036" s="50" t="s">
        <v>545</v>
      </c>
      <c r="K2036" s="50" t="s">
        <v>545</v>
      </c>
      <c r="L2036" s="48">
        <v>1122.2</v>
      </c>
      <c r="M2036" s="48">
        <v>3112.55</v>
      </c>
    </row>
    <row r="2037" spans="1:13" ht="14.25" x14ac:dyDescent="0.2">
      <c r="A2037" s="42" t="s">
        <v>41</v>
      </c>
      <c r="B2037" s="42" t="s">
        <v>41</v>
      </c>
      <c r="C2037" s="43" t="s">
        <v>56</v>
      </c>
      <c r="D2037" s="43" t="s">
        <v>10</v>
      </c>
      <c r="E2037" s="45">
        <v>2019</v>
      </c>
      <c r="F2037" s="45" t="s">
        <v>76</v>
      </c>
      <c r="G2037" s="45" t="s">
        <v>328</v>
      </c>
      <c r="H2037" s="45" t="s">
        <v>179</v>
      </c>
      <c r="I2037" s="50" t="s">
        <v>149</v>
      </c>
      <c r="J2037" s="50" t="s">
        <v>545</v>
      </c>
      <c r="K2037" s="50" t="s">
        <v>545</v>
      </c>
      <c r="L2037" s="48">
        <v>1122.2</v>
      </c>
      <c r="M2037" s="48">
        <v>3112.55</v>
      </c>
    </row>
    <row r="2038" spans="1:13" ht="14.25" x14ac:dyDescent="0.2">
      <c r="A2038" s="42" t="s">
        <v>41</v>
      </c>
      <c r="B2038" s="42" t="s">
        <v>41</v>
      </c>
      <c r="C2038" s="43" t="s">
        <v>56</v>
      </c>
      <c r="D2038" s="43" t="s">
        <v>10</v>
      </c>
      <c r="E2038" s="45">
        <v>2019</v>
      </c>
      <c r="F2038" s="45" t="s">
        <v>76</v>
      </c>
      <c r="G2038" s="45" t="s">
        <v>328</v>
      </c>
      <c r="H2038" s="45" t="s">
        <v>179</v>
      </c>
      <c r="I2038" s="50" t="s">
        <v>329</v>
      </c>
      <c r="J2038" s="50" t="s">
        <v>547</v>
      </c>
      <c r="K2038" s="50" t="s">
        <v>547</v>
      </c>
      <c r="L2038" s="48">
        <v>1122.2</v>
      </c>
      <c r="M2038" s="48">
        <v>3112.55</v>
      </c>
    </row>
    <row r="2039" spans="1:13" ht="14.25" x14ac:dyDescent="0.2">
      <c r="A2039" s="42" t="s">
        <v>41</v>
      </c>
      <c r="B2039" s="42" t="s">
        <v>41</v>
      </c>
      <c r="C2039" s="43" t="s">
        <v>56</v>
      </c>
      <c r="D2039" s="43" t="s">
        <v>10</v>
      </c>
      <c r="E2039" s="45">
        <v>2019</v>
      </c>
      <c r="F2039" s="45" t="s">
        <v>76</v>
      </c>
      <c r="G2039" s="45" t="s">
        <v>328</v>
      </c>
      <c r="H2039" s="45" t="s">
        <v>179</v>
      </c>
      <c r="I2039" s="50" t="s">
        <v>380</v>
      </c>
      <c r="J2039" s="50" t="s">
        <v>545</v>
      </c>
      <c r="K2039" s="50" t="s">
        <v>545</v>
      </c>
      <c r="L2039" s="48">
        <v>1122.2</v>
      </c>
      <c r="M2039" s="48">
        <v>3112.55</v>
      </c>
    </row>
    <row r="2040" spans="1:13" ht="14.25" x14ac:dyDescent="0.2">
      <c r="A2040" s="42" t="s">
        <v>41</v>
      </c>
      <c r="B2040" s="42" t="s">
        <v>41</v>
      </c>
      <c r="C2040" s="43" t="s">
        <v>56</v>
      </c>
      <c r="D2040" s="43" t="s">
        <v>10</v>
      </c>
      <c r="E2040" s="45">
        <v>2019</v>
      </c>
      <c r="F2040" s="45" t="s">
        <v>76</v>
      </c>
      <c r="G2040" s="45" t="s">
        <v>328</v>
      </c>
      <c r="H2040" s="45" t="s">
        <v>179</v>
      </c>
      <c r="I2040" s="50" t="s">
        <v>355</v>
      </c>
      <c r="J2040" s="50" t="s">
        <v>547</v>
      </c>
      <c r="K2040" s="50" t="s">
        <v>547</v>
      </c>
      <c r="L2040" s="48">
        <v>1122.2</v>
      </c>
      <c r="M2040" s="48">
        <v>3112.55</v>
      </c>
    </row>
    <row r="2041" spans="1:13" ht="14.25" x14ac:dyDescent="0.2">
      <c r="A2041" s="42" t="s">
        <v>41</v>
      </c>
      <c r="B2041" s="42" t="s">
        <v>41</v>
      </c>
      <c r="C2041" s="43" t="s">
        <v>56</v>
      </c>
      <c r="D2041" s="43" t="s">
        <v>10</v>
      </c>
      <c r="E2041" s="45">
        <v>2019</v>
      </c>
      <c r="F2041" s="45" t="s">
        <v>76</v>
      </c>
      <c r="G2041" s="45" t="s">
        <v>328</v>
      </c>
      <c r="H2041" s="45" t="s">
        <v>179</v>
      </c>
      <c r="I2041" s="50" t="s">
        <v>220</v>
      </c>
      <c r="J2041" s="50" t="s">
        <v>547</v>
      </c>
      <c r="K2041" s="50" t="s">
        <v>547</v>
      </c>
      <c r="L2041" s="48">
        <v>1122.2</v>
      </c>
      <c r="M2041" s="48">
        <v>3112.55</v>
      </c>
    </row>
    <row r="2042" spans="1:13" ht="14.25" x14ac:dyDescent="0.2">
      <c r="A2042" s="42" t="s">
        <v>41</v>
      </c>
      <c r="B2042" s="42" t="s">
        <v>41</v>
      </c>
      <c r="C2042" s="43" t="s">
        <v>56</v>
      </c>
      <c r="D2042" s="43" t="s">
        <v>10</v>
      </c>
      <c r="E2042" s="45">
        <v>2019</v>
      </c>
      <c r="F2042" s="45" t="s">
        <v>76</v>
      </c>
      <c r="G2042" s="45" t="s">
        <v>328</v>
      </c>
      <c r="H2042" s="45" t="s">
        <v>179</v>
      </c>
      <c r="I2042" s="50" t="s">
        <v>329</v>
      </c>
      <c r="J2042" s="50" t="s">
        <v>547</v>
      </c>
      <c r="K2042" s="50" t="s">
        <v>547</v>
      </c>
      <c r="L2042" s="48">
        <v>1122.2</v>
      </c>
      <c r="M2042" s="48">
        <v>3112.55</v>
      </c>
    </row>
    <row r="2043" spans="1:13" ht="14.25" x14ac:dyDescent="0.2">
      <c r="A2043" s="42" t="s">
        <v>41</v>
      </c>
      <c r="B2043" s="42" t="s">
        <v>41</v>
      </c>
      <c r="C2043" s="43" t="s">
        <v>56</v>
      </c>
      <c r="D2043" s="43" t="s">
        <v>10</v>
      </c>
      <c r="E2043" s="45">
        <v>2019</v>
      </c>
      <c r="F2043" s="45" t="s">
        <v>76</v>
      </c>
      <c r="G2043" s="45" t="s">
        <v>328</v>
      </c>
      <c r="H2043" s="45" t="s">
        <v>179</v>
      </c>
      <c r="I2043" s="50" t="s">
        <v>392</v>
      </c>
      <c r="J2043" s="50" t="s">
        <v>634</v>
      </c>
      <c r="K2043" s="50" t="s">
        <v>634</v>
      </c>
      <c r="L2043" s="48">
        <v>1122.2</v>
      </c>
      <c r="M2043" s="48">
        <v>3112.55</v>
      </c>
    </row>
    <row r="2044" spans="1:13" ht="14.25" x14ac:dyDescent="0.2">
      <c r="A2044" s="42" t="s">
        <v>41</v>
      </c>
      <c r="B2044" s="42" t="s">
        <v>41</v>
      </c>
      <c r="C2044" s="43" t="s">
        <v>56</v>
      </c>
      <c r="D2044" s="43" t="s">
        <v>10</v>
      </c>
      <c r="E2044" s="45">
        <v>2019</v>
      </c>
      <c r="F2044" s="45" t="s">
        <v>76</v>
      </c>
      <c r="G2044" s="45" t="s">
        <v>328</v>
      </c>
      <c r="H2044" s="45" t="s">
        <v>179</v>
      </c>
      <c r="I2044" s="50" t="s">
        <v>382</v>
      </c>
      <c r="J2044" s="50" t="s">
        <v>545</v>
      </c>
      <c r="K2044" s="50" t="s">
        <v>545</v>
      </c>
      <c r="L2044" s="48">
        <v>1122.2</v>
      </c>
      <c r="M2044" s="48">
        <v>3112.55</v>
      </c>
    </row>
    <row r="2045" spans="1:13" ht="14.25" x14ac:dyDescent="0.2">
      <c r="A2045" s="42" t="s">
        <v>41</v>
      </c>
      <c r="B2045" s="42" t="s">
        <v>41</v>
      </c>
      <c r="C2045" s="43" t="s">
        <v>56</v>
      </c>
      <c r="D2045" s="43" t="s">
        <v>10</v>
      </c>
      <c r="E2045" s="45">
        <v>2019</v>
      </c>
      <c r="F2045" s="45" t="s">
        <v>76</v>
      </c>
      <c r="G2045" s="45" t="s">
        <v>328</v>
      </c>
      <c r="H2045" s="45" t="s">
        <v>179</v>
      </c>
      <c r="I2045" s="50" t="s">
        <v>378</v>
      </c>
      <c r="J2045" s="50" t="s">
        <v>545</v>
      </c>
      <c r="K2045" s="50" t="s">
        <v>545</v>
      </c>
      <c r="L2045" s="48">
        <v>1122.2</v>
      </c>
      <c r="M2045" s="48">
        <v>3112.55</v>
      </c>
    </row>
    <row r="2046" spans="1:13" ht="14.25" x14ac:dyDescent="0.2">
      <c r="A2046" s="42" t="s">
        <v>41</v>
      </c>
      <c r="B2046" s="42" t="s">
        <v>41</v>
      </c>
      <c r="C2046" s="43" t="s">
        <v>56</v>
      </c>
      <c r="D2046" s="43" t="s">
        <v>10</v>
      </c>
      <c r="E2046" s="45">
        <v>2019</v>
      </c>
      <c r="F2046" s="45" t="s">
        <v>76</v>
      </c>
      <c r="G2046" s="45" t="s">
        <v>328</v>
      </c>
      <c r="H2046" s="45" t="s">
        <v>179</v>
      </c>
      <c r="I2046" s="50" t="s">
        <v>354</v>
      </c>
      <c r="J2046" s="50" t="s">
        <v>545</v>
      </c>
      <c r="K2046" s="50" t="s">
        <v>545</v>
      </c>
      <c r="L2046" s="48">
        <v>1122.2</v>
      </c>
      <c r="M2046" s="48">
        <v>3112.55</v>
      </c>
    </row>
    <row r="2047" spans="1:13" ht="14.25" x14ac:dyDescent="0.2">
      <c r="A2047" s="42" t="s">
        <v>41</v>
      </c>
      <c r="B2047" s="42" t="s">
        <v>41</v>
      </c>
      <c r="C2047" s="43" t="s">
        <v>56</v>
      </c>
      <c r="D2047" s="43" t="s">
        <v>10</v>
      </c>
      <c r="E2047" s="45">
        <v>2019</v>
      </c>
      <c r="F2047" s="45" t="s">
        <v>76</v>
      </c>
      <c r="G2047" s="45" t="s">
        <v>328</v>
      </c>
      <c r="H2047" s="45" t="s">
        <v>179</v>
      </c>
      <c r="I2047" s="50" t="s">
        <v>375</v>
      </c>
      <c r="J2047" s="50" t="s">
        <v>547</v>
      </c>
      <c r="K2047" s="50" t="s">
        <v>547</v>
      </c>
      <c r="L2047" s="48">
        <v>1122.2</v>
      </c>
      <c r="M2047" s="48">
        <v>2921.57</v>
      </c>
    </row>
    <row r="2048" spans="1:13" ht="14.25" x14ac:dyDescent="0.2">
      <c r="A2048" s="42" t="s">
        <v>41</v>
      </c>
      <c r="B2048" s="42" t="s">
        <v>41</v>
      </c>
      <c r="C2048" s="43" t="s">
        <v>56</v>
      </c>
      <c r="D2048" s="43" t="s">
        <v>10</v>
      </c>
      <c r="E2048" s="45">
        <v>2019</v>
      </c>
      <c r="F2048" s="45" t="s">
        <v>76</v>
      </c>
      <c r="G2048" s="45" t="s">
        <v>328</v>
      </c>
      <c r="H2048" s="45" t="s">
        <v>179</v>
      </c>
      <c r="I2048" s="50" t="s">
        <v>143</v>
      </c>
      <c r="J2048" s="50" t="s">
        <v>634</v>
      </c>
      <c r="K2048" s="50" t="s">
        <v>634</v>
      </c>
      <c r="L2048" s="48">
        <v>1122.2</v>
      </c>
      <c r="M2048" s="48">
        <v>3112.55</v>
      </c>
    </row>
    <row r="2049" spans="1:13" ht="14.25" x14ac:dyDescent="0.2">
      <c r="A2049" s="42" t="s">
        <v>41</v>
      </c>
      <c r="B2049" s="42" t="s">
        <v>41</v>
      </c>
      <c r="C2049" s="43" t="s">
        <v>56</v>
      </c>
      <c r="D2049" s="43" t="s">
        <v>10</v>
      </c>
      <c r="E2049" s="45">
        <v>2019</v>
      </c>
      <c r="F2049" s="45" t="s">
        <v>76</v>
      </c>
      <c r="G2049" s="45" t="s">
        <v>328</v>
      </c>
      <c r="H2049" s="45" t="s">
        <v>179</v>
      </c>
      <c r="I2049" s="50" t="s">
        <v>355</v>
      </c>
      <c r="J2049" s="50" t="s">
        <v>547</v>
      </c>
      <c r="K2049" s="50" t="s">
        <v>547</v>
      </c>
      <c r="L2049" s="48">
        <v>1122.2</v>
      </c>
      <c r="M2049" s="48">
        <v>3714.92</v>
      </c>
    </row>
    <row r="2050" spans="1:13" ht="14.25" x14ac:dyDescent="0.2">
      <c r="A2050" s="42" t="s">
        <v>41</v>
      </c>
      <c r="B2050" s="42" t="s">
        <v>41</v>
      </c>
      <c r="C2050" s="43" t="s">
        <v>56</v>
      </c>
      <c r="D2050" s="43" t="s">
        <v>10</v>
      </c>
      <c r="E2050" s="45">
        <v>2019</v>
      </c>
      <c r="F2050" s="45" t="s">
        <v>76</v>
      </c>
      <c r="G2050" s="45" t="s">
        <v>328</v>
      </c>
      <c r="H2050" s="45" t="s">
        <v>179</v>
      </c>
      <c r="I2050" s="50" t="s">
        <v>289</v>
      </c>
      <c r="J2050" s="50" t="s">
        <v>634</v>
      </c>
      <c r="K2050" s="50" t="s">
        <v>634</v>
      </c>
      <c r="L2050" s="48">
        <v>1122.2</v>
      </c>
      <c r="M2050" s="48">
        <v>3112.55</v>
      </c>
    </row>
    <row r="2051" spans="1:13" ht="14.25" x14ac:dyDescent="0.2">
      <c r="A2051" s="42" t="s">
        <v>41</v>
      </c>
      <c r="B2051" s="42" t="s">
        <v>41</v>
      </c>
      <c r="C2051" s="43" t="s">
        <v>56</v>
      </c>
      <c r="D2051" s="43" t="s">
        <v>10</v>
      </c>
      <c r="E2051" s="45">
        <v>2019</v>
      </c>
      <c r="F2051" s="45" t="s">
        <v>76</v>
      </c>
      <c r="G2051" s="45" t="s">
        <v>328</v>
      </c>
      <c r="H2051" s="45" t="s">
        <v>179</v>
      </c>
      <c r="I2051" s="50" t="s">
        <v>339</v>
      </c>
      <c r="J2051" s="50" t="s">
        <v>545</v>
      </c>
      <c r="K2051" s="50" t="s">
        <v>545</v>
      </c>
      <c r="L2051" s="48">
        <v>1122.2</v>
      </c>
      <c r="M2051" s="48">
        <v>3647.92</v>
      </c>
    </row>
    <row r="2052" spans="1:13" ht="14.25" x14ac:dyDescent="0.2">
      <c r="A2052" s="42" t="s">
        <v>41</v>
      </c>
      <c r="B2052" s="42" t="s">
        <v>41</v>
      </c>
      <c r="C2052" s="43" t="s">
        <v>56</v>
      </c>
      <c r="D2052" s="43" t="s">
        <v>10</v>
      </c>
      <c r="E2052" s="45">
        <v>2019</v>
      </c>
      <c r="F2052" s="45" t="s">
        <v>76</v>
      </c>
      <c r="G2052" s="45" t="s">
        <v>328</v>
      </c>
      <c r="H2052" s="45" t="s">
        <v>179</v>
      </c>
      <c r="I2052" s="50" t="s">
        <v>386</v>
      </c>
      <c r="J2052" s="50" t="s">
        <v>547</v>
      </c>
      <c r="K2052" s="50" t="s">
        <v>547</v>
      </c>
      <c r="L2052" s="48">
        <v>1718.8</v>
      </c>
      <c r="M2052" s="48">
        <v>3560.15</v>
      </c>
    </row>
    <row r="2053" spans="1:13" ht="14.25" x14ac:dyDescent="0.2">
      <c r="A2053" s="42" t="s">
        <v>41</v>
      </c>
      <c r="B2053" s="42" t="s">
        <v>41</v>
      </c>
      <c r="C2053" s="43" t="s">
        <v>56</v>
      </c>
      <c r="D2053" s="43" t="s">
        <v>10</v>
      </c>
      <c r="E2053" s="45">
        <v>2019</v>
      </c>
      <c r="F2053" s="45" t="s">
        <v>76</v>
      </c>
      <c r="G2053" s="45" t="s">
        <v>328</v>
      </c>
      <c r="H2053" s="45" t="s">
        <v>179</v>
      </c>
      <c r="I2053" s="50" t="s">
        <v>391</v>
      </c>
      <c r="J2053" s="50" t="s">
        <v>545</v>
      </c>
      <c r="K2053" s="50" t="s">
        <v>545</v>
      </c>
      <c r="L2053" s="48">
        <v>1122.2</v>
      </c>
      <c r="M2053" s="48">
        <v>3112.55</v>
      </c>
    </row>
    <row r="2054" spans="1:13" ht="14.25" x14ac:dyDescent="0.2">
      <c r="A2054" s="42" t="s">
        <v>41</v>
      </c>
      <c r="B2054" s="42" t="s">
        <v>41</v>
      </c>
      <c r="C2054" s="43" t="s">
        <v>56</v>
      </c>
      <c r="D2054" s="43" t="s">
        <v>10</v>
      </c>
      <c r="E2054" s="45">
        <v>2019</v>
      </c>
      <c r="F2054" s="45" t="s">
        <v>76</v>
      </c>
      <c r="G2054" s="45" t="s">
        <v>328</v>
      </c>
      <c r="H2054" s="45" t="s">
        <v>179</v>
      </c>
      <c r="I2054" s="50" t="s">
        <v>335</v>
      </c>
      <c r="J2054" s="50" t="s">
        <v>545</v>
      </c>
      <c r="K2054" s="50" t="s">
        <v>545</v>
      </c>
      <c r="L2054" s="48">
        <v>1122.2</v>
      </c>
      <c r="M2054" s="48">
        <v>3714.92</v>
      </c>
    </row>
    <row r="2055" spans="1:13" ht="14.25" x14ac:dyDescent="0.2">
      <c r="A2055" s="42" t="s">
        <v>41</v>
      </c>
      <c r="B2055" s="42" t="s">
        <v>41</v>
      </c>
      <c r="C2055" s="43" t="s">
        <v>56</v>
      </c>
      <c r="D2055" s="43" t="s">
        <v>10</v>
      </c>
      <c r="E2055" s="45">
        <v>2019</v>
      </c>
      <c r="F2055" s="45" t="s">
        <v>76</v>
      </c>
      <c r="G2055" s="45" t="s">
        <v>328</v>
      </c>
      <c r="H2055" s="45" t="s">
        <v>179</v>
      </c>
      <c r="I2055" s="50" t="s">
        <v>388</v>
      </c>
      <c r="J2055" s="50" t="s">
        <v>545</v>
      </c>
      <c r="K2055" s="50" t="s">
        <v>545</v>
      </c>
      <c r="L2055" s="48">
        <v>1122.2</v>
      </c>
      <c r="M2055" s="48">
        <v>4005.28</v>
      </c>
    </row>
    <row r="2056" spans="1:13" ht="14.25" x14ac:dyDescent="0.2">
      <c r="A2056" s="42" t="s">
        <v>41</v>
      </c>
      <c r="B2056" s="42" t="s">
        <v>41</v>
      </c>
      <c r="C2056" s="43" t="s">
        <v>56</v>
      </c>
      <c r="D2056" s="43" t="s">
        <v>10</v>
      </c>
      <c r="E2056" s="45">
        <v>2019</v>
      </c>
      <c r="F2056" s="45" t="s">
        <v>76</v>
      </c>
      <c r="G2056" s="45" t="s">
        <v>328</v>
      </c>
      <c r="H2056" s="45" t="s">
        <v>179</v>
      </c>
      <c r="I2056" s="50" t="s">
        <v>145</v>
      </c>
      <c r="J2056" s="50" t="s">
        <v>545</v>
      </c>
      <c r="K2056" s="50" t="s">
        <v>545</v>
      </c>
      <c r="L2056" s="48">
        <v>1122.2</v>
      </c>
      <c r="M2056" s="48">
        <v>3814.15</v>
      </c>
    </row>
    <row r="2057" spans="1:13" ht="14.25" x14ac:dyDescent="0.2">
      <c r="A2057" s="42" t="s">
        <v>41</v>
      </c>
      <c r="B2057" s="42" t="s">
        <v>41</v>
      </c>
      <c r="C2057" s="43" t="s">
        <v>56</v>
      </c>
      <c r="D2057" s="43" t="s">
        <v>10</v>
      </c>
      <c r="E2057" s="45">
        <v>2019</v>
      </c>
      <c r="F2057" s="45" t="s">
        <v>76</v>
      </c>
      <c r="G2057" s="45" t="s">
        <v>328</v>
      </c>
      <c r="H2057" s="45" t="s">
        <v>179</v>
      </c>
      <c r="I2057" s="50" t="s">
        <v>391</v>
      </c>
      <c r="J2057" s="50" t="s">
        <v>545</v>
      </c>
      <c r="K2057" s="50" t="s">
        <v>545</v>
      </c>
      <c r="L2057" s="48">
        <v>1122.2</v>
      </c>
      <c r="M2057" s="48">
        <v>3112.55</v>
      </c>
    </row>
    <row r="2058" spans="1:13" ht="14.25" x14ac:dyDescent="0.2">
      <c r="A2058" s="42" t="s">
        <v>41</v>
      </c>
      <c r="B2058" s="42" t="s">
        <v>41</v>
      </c>
      <c r="C2058" s="43" t="s">
        <v>56</v>
      </c>
      <c r="D2058" s="43" t="s">
        <v>10</v>
      </c>
      <c r="E2058" s="45">
        <v>2019</v>
      </c>
      <c r="F2058" s="45" t="s">
        <v>76</v>
      </c>
      <c r="G2058" s="45" t="s">
        <v>328</v>
      </c>
      <c r="H2058" s="45" t="s">
        <v>179</v>
      </c>
      <c r="I2058" s="50" t="s">
        <v>627</v>
      </c>
      <c r="J2058" s="50" t="s">
        <v>545</v>
      </c>
      <c r="K2058" s="50" t="s">
        <v>545</v>
      </c>
      <c r="L2058" s="48">
        <v>1122.2</v>
      </c>
      <c r="M2058" s="48">
        <v>3112.55</v>
      </c>
    </row>
    <row r="2059" spans="1:13" ht="14.25" x14ac:dyDescent="0.2">
      <c r="A2059" s="42" t="s">
        <v>41</v>
      </c>
      <c r="B2059" s="42" t="s">
        <v>41</v>
      </c>
      <c r="C2059" s="43" t="s">
        <v>56</v>
      </c>
      <c r="D2059" s="43" t="s">
        <v>10</v>
      </c>
      <c r="E2059" s="45">
        <v>2019</v>
      </c>
      <c r="F2059" s="45" t="s">
        <v>76</v>
      </c>
      <c r="G2059" s="45" t="s">
        <v>328</v>
      </c>
      <c r="H2059" s="45" t="s">
        <v>179</v>
      </c>
      <c r="I2059" s="50" t="s">
        <v>393</v>
      </c>
      <c r="J2059" s="50" t="s">
        <v>545</v>
      </c>
      <c r="K2059" s="50" t="s">
        <v>545</v>
      </c>
      <c r="L2059" s="48">
        <v>1122.2</v>
      </c>
      <c r="M2059" s="48">
        <v>3112.55</v>
      </c>
    </row>
    <row r="2060" spans="1:13" ht="14.25" x14ac:dyDescent="0.2">
      <c r="A2060" s="42" t="s">
        <v>41</v>
      </c>
      <c r="B2060" s="42" t="s">
        <v>41</v>
      </c>
      <c r="C2060" s="43" t="s">
        <v>56</v>
      </c>
      <c r="D2060" s="43" t="s">
        <v>10</v>
      </c>
      <c r="E2060" s="45">
        <v>2019</v>
      </c>
      <c r="F2060" s="45" t="s">
        <v>76</v>
      </c>
      <c r="G2060" s="45" t="s">
        <v>328</v>
      </c>
      <c r="H2060" s="45" t="s">
        <v>179</v>
      </c>
      <c r="I2060" s="50" t="s">
        <v>387</v>
      </c>
      <c r="J2060" s="50" t="s">
        <v>545</v>
      </c>
      <c r="K2060" s="50" t="s">
        <v>545</v>
      </c>
      <c r="L2060" s="48">
        <v>1122.2</v>
      </c>
      <c r="M2060" s="48">
        <v>3714.92</v>
      </c>
    </row>
    <row r="2061" spans="1:13" ht="14.25" x14ac:dyDescent="0.2">
      <c r="A2061" s="42" t="s">
        <v>41</v>
      </c>
      <c r="B2061" s="42" t="s">
        <v>41</v>
      </c>
      <c r="C2061" s="43" t="s">
        <v>56</v>
      </c>
      <c r="D2061" s="43" t="s">
        <v>10</v>
      </c>
      <c r="E2061" s="45">
        <v>2019</v>
      </c>
      <c r="F2061" s="45" t="s">
        <v>76</v>
      </c>
      <c r="G2061" s="45" t="s">
        <v>328</v>
      </c>
      <c r="H2061" s="45" t="s">
        <v>179</v>
      </c>
      <c r="I2061" s="50" t="s">
        <v>383</v>
      </c>
      <c r="J2061" s="50" t="s">
        <v>545</v>
      </c>
      <c r="K2061" s="50" t="s">
        <v>545</v>
      </c>
      <c r="L2061" s="48">
        <v>1122.2</v>
      </c>
      <c r="M2061" s="48">
        <v>3112.55</v>
      </c>
    </row>
    <row r="2062" spans="1:13" ht="14.25" x14ac:dyDescent="0.2">
      <c r="A2062" s="42" t="s">
        <v>41</v>
      </c>
      <c r="B2062" s="42" t="s">
        <v>41</v>
      </c>
      <c r="C2062" s="43" t="s">
        <v>56</v>
      </c>
      <c r="D2062" s="43" t="s">
        <v>10</v>
      </c>
      <c r="E2062" s="45">
        <v>2019</v>
      </c>
      <c r="F2062" s="45" t="s">
        <v>76</v>
      </c>
      <c r="G2062" s="45" t="s">
        <v>328</v>
      </c>
      <c r="H2062" s="45" t="s">
        <v>179</v>
      </c>
      <c r="I2062" s="50" t="s">
        <v>331</v>
      </c>
      <c r="J2062" s="50" t="s">
        <v>545</v>
      </c>
      <c r="K2062" s="50" t="s">
        <v>545</v>
      </c>
      <c r="L2062" s="48">
        <v>1122.2</v>
      </c>
      <c r="M2062" s="48">
        <v>3112.55</v>
      </c>
    </row>
    <row r="2063" spans="1:13" ht="14.25" x14ac:dyDescent="0.2">
      <c r="A2063" s="42" t="s">
        <v>41</v>
      </c>
      <c r="B2063" s="42" t="s">
        <v>41</v>
      </c>
      <c r="C2063" s="43" t="s">
        <v>56</v>
      </c>
      <c r="D2063" s="43" t="s">
        <v>10</v>
      </c>
      <c r="E2063" s="45">
        <v>2019</v>
      </c>
      <c r="F2063" s="45" t="s">
        <v>76</v>
      </c>
      <c r="G2063" s="45" t="s">
        <v>328</v>
      </c>
      <c r="H2063" s="45" t="s">
        <v>179</v>
      </c>
      <c r="I2063" s="50" t="s">
        <v>145</v>
      </c>
      <c r="J2063" s="50" t="s">
        <v>545</v>
      </c>
      <c r="K2063" s="50" t="s">
        <v>545</v>
      </c>
      <c r="L2063" s="48">
        <v>1122.2</v>
      </c>
      <c r="M2063" s="48">
        <v>3112.55</v>
      </c>
    </row>
    <row r="2064" spans="1:13" ht="14.25" x14ac:dyDescent="0.2">
      <c r="A2064" s="42" t="s">
        <v>41</v>
      </c>
      <c r="B2064" s="42" t="s">
        <v>41</v>
      </c>
      <c r="C2064" s="43" t="s">
        <v>56</v>
      </c>
      <c r="D2064" s="43" t="s">
        <v>10</v>
      </c>
      <c r="E2064" s="45">
        <v>2019</v>
      </c>
      <c r="F2064" s="45" t="s">
        <v>76</v>
      </c>
      <c r="G2064" s="45" t="s">
        <v>328</v>
      </c>
      <c r="H2064" s="45" t="s">
        <v>179</v>
      </c>
      <c r="I2064" s="50" t="s">
        <v>152</v>
      </c>
      <c r="J2064" s="50" t="s">
        <v>545</v>
      </c>
      <c r="K2064" s="50" t="s">
        <v>545</v>
      </c>
      <c r="L2064" s="48">
        <v>1122.2</v>
      </c>
      <c r="M2064" s="48">
        <v>3814.15</v>
      </c>
    </row>
    <row r="2065" spans="1:13" ht="14.25" x14ac:dyDescent="0.2">
      <c r="A2065" s="42" t="s">
        <v>41</v>
      </c>
      <c r="B2065" s="42" t="s">
        <v>41</v>
      </c>
      <c r="C2065" s="43" t="s">
        <v>56</v>
      </c>
      <c r="D2065" s="43" t="s">
        <v>10</v>
      </c>
      <c r="E2065" s="45">
        <v>2019</v>
      </c>
      <c r="F2065" s="45" t="s">
        <v>76</v>
      </c>
      <c r="G2065" s="45" t="s">
        <v>328</v>
      </c>
      <c r="H2065" s="45" t="s">
        <v>179</v>
      </c>
      <c r="I2065" s="50" t="s">
        <v>289</v>
      </c>
      <c r="J2065" s="50" t="s">
        <v>545</v>
      </c>
      <c r="K2065" s="50" t="s">
        <v>545</v>
      </c>
      <c r="L2065" s="48">
        <v>1122.2</v>
      </c>
      <c r="M2065" s="48">
        <v>3112.55</v>
      </c>
    </row>
    <row r="2066" spans="1:13" ht="14.25" x14ac:dyDescent="0.2">
      <c r="A2066" s="42" t="s">
        <v>41</v>
      </c>
      <c r="B2066" s="42" t="s">
        <v>41</v>
      </c>
      <c r="C2066" s="43" t="s">
        <v>56</v>
      </c>
      <c r="D2066" s="43" t="s">
        <v>10</v>
      </c>
      <c r="E2066" s="45">
        <v>2019</v>
      </c>
      <c r="F2066" s="45" t="s">
        <v>76</v>
      </c>
      <c r="G2066" s="45" t="s">
        <v>328</v>
      </c>
      <c r="H2066" s="45" t="s">
        <v>179</v>
      </c>
      <c r="I2066" s="50" t="s">
        <v>626</v>
      </c>
      <c r="J2066" s="50" t="s">
        <v>545</v>
      </c>
      <c r="K2066" s="50" t="s">
        <v>545</v>
      </c>
      <c r="L2066" s="48">
        <v>1122.2</v>
      </c>
      <c r="M2066" s="48">
        <v>3814.15</v>
      </c>
    </row>
    <row r="2067" spans="1:13" ht="14.25" x14ac:dyDescent="0.2">
      <c r="A2067" s="42" t="s">
        <v>41</v>
      </c>
      <c r="B2067" s="42" t="s">
        <v>41</v>
      </c>
      <c r="C2067" s="43" t="s">
        <v>56</v>
      </c>
      <c r="D2067" s="43" t="s">
        <v>10</v>
      </c>
      <c r="E2067" s="45">
        <v>2019</v>
      </c>
      <c r="F2067" s="45" t="s">
        <v>76</v>
      </c>
      <c r="G2067" s="45" t="s">
        <v>328</v>
      </c>
      <c r="H2067" s="45" t="s">
        <v>179</v>
      </c>
      <c r="I2067" s="50" t="s">
        <v>289</v>
      </c>
      <c r="J2067" s="50" t="s">
        <v>545</v>
      </c>
      <c r="K2067" s="50" t="s">
        <v>545</v>
      </c>
      <c r="L2067" s="48">
        <v>1122.2</v>
      </c>
      <c r="M2067" s="48">
        <v>3814.15</v>
      </c>
    </row>
    <row r="2068" spans="1:13" ht="14.25" x14ac:dyDescent="0.2">
      <c r="A2068" s="42" t="s">
        <v>41</v>
      </c>
      <c r="B2068" s="42" t="s">
        <v>41</v>
      </c>
      <c r="C2068" s="43" t="s">
        <v>56</v>
      </c>
      <c r="D2068" s="43" t="s">
        <v>10</v>
      </c>
      <c r="E2068" s="45">
        <v>2019</v>
      </c>
      <c r="F2068" s="45" t="s">
        <v>76</v>
      </c>
      <c r="G2068" s="45" t="s">
        <v>328</v>
      </c>
      <c r="H2068" s="45" t="s">
        <v>179</v>
      </c>
      <c r="I2068" s="50" t="s">
        <v>353</v>
      </c>
      <c r="J2068" s="50" t="s">
        <v>547</v>
      </c>
      <c r="K2068" s="50" t="s">
        <v>547</v>
      </c>
      <c r="L2068" s="48">
        <v>1122.2</v>
      </c>
      <c r="M2068" s="48">
        <v>3112.55</v>
      </c>
    </row>
    <row r="2069" spans="1:13" ht="14.25" x14ac:dyDescent="0.2">
      <c r="A2069" s="42" t="s">
        <v>41</v>
      </c>
      <c r="B2069" s="42" t="s">
        <v>41</v>
      </c>
      <c r="C2069" s="43" t="s">
        <v>56</v>
      </c>
      <c r="D2069" s="43" t="s">
        <v>10</v>
      </c>
      <c r="E2069" s="45">
        <v>2019</v>
      </c>
      <c r="F2069" s="45" t="s">
        <v>76</v>
      </c>
      <c r="G2069" s="45" t="s">
        <v>328</v>
      </c>
      <c r="H2069" s="45" t="s">
        <v>179</v>
      </c>
      <c r="I2069" s="50" t="s">
        <v>387</v>
      </c>
      <c r="J2069" s="50" t="s">
        <v>545</v>
      </c>
      <c r="K2069" s="50" t="s">
        <v>545</v>
      </c>
      <c r="L2069" s="48">
        <v>1122.2</v>
      </c>
      <c r="M2069" s="48">
        <v>3112.55</v>
      </c>
    </row>
    <row r="2070" spans="1:13" ht="14.25" x14ac:dyDescent="0.2">
      <c r="A2070" s="42" t="s">
        <v>41</v>
      </c>
      <c r="B2070" s="42" t="s">
        <v>41</v>
      </c>
      <c r="C2070" s="43" t="s">
        <v>56</v>
      </c>
      <c r="D2070" s="43" t="s">
        <v>10</v>
      </c>
      <c r="E2070" s="45">
        <v>2019</v>
      </c>
      <c r="F2070" s="45" t="s">
        <v>76</v>
      </c>
      <c r="G2070" s="45" t="s">
        <v>328</v>
      </c>
      <c r="H2070" s="45" t="s">
        <v>179</v>
      </c>
      <c r="I2070" s="50" t="s">
        <v>334</v>
      </c>
      <c r="J2070" s="50" t="s">
        <v>545</v>
      </c>
      <c r="K2070" s="50" t="s">
        <v>545</v>
      </c>
      <c r="L2070" s="48">
        <v>1122.2</v>
      </c>
      <c r="M2070" s="48">
        <v>3112.55</v>
      </c>
    </row>
    <row r="2071" spans="1:13" ht="14.25" x14ac:dyDescent="0.2">
      <c r="A2071" s="42" t="s">
        <v>41</v>
      </c>
      <c r="B2071" s="42" t="s">
        <v>41</v>
      </c>
      <c r="C2071" s="43" t="s">
        <v>56</v>
      </c>
      <c r="D2071" s="43" t="s">
        <v>10</v>
      </c>
      <c r="E2071" s="45">
        <v>2019</v>
      </c>
      <c r="F2071" s="45" t="s">
        <v>76</v>
      </c>
      <c r="G2071" s="45" t="s">
        <v>328</v>
      </c>
      <c r="H2071" s="45" t="s">
        <v>179</v>
      </c>
      <c r="I2071" s="50" t="s">
        <v>369</v>
      </c>
      <c r="J2071" s="50" t="s">
        <v>545</v>
      </c>
      <c r="K2071" s="50" t="s">
        <v>545</v>
      </c>
      <c r="L2071" s="48">
        <v>1122.2</v>
      </c>
      <c r="M2071" s="48">
        <v>3814.15</v>
      </c>
    </row>
    <row r="2072" spans="1:13" ht="14.25" x14ac:dyDescent="0.2">
      <c r="A2072" s="42" t="s">
        <v>41</v>
      </c>
      <c r="B2072" s="42" t="s">
        <v>41</v>
      </c>
      <c r="C2072" s="43" t="s">
        <v>56</v>
      </c>
      <c r="D2072" s="43" t="s">
        <v>10</v>
      </c>
      <c r="E2072" s="45">
        <v>2019</v>
      </c>
      <c r="F2072" s="45" t="s">
        <v>76</v>
      </c>
      <c r="G2072" s="45" t="s">
        <v>328</v>
      </c>
      <c r="H2072" s="45" t="s">
        <v>179</v>
      </c>
      <c r="I2072" s="50" t="s">
        <v>394</v>
      </c>
      <c r="J2072" s="50" t="s">
        <v>634</v>
      </c>
      <c r="K2072" s="50" t="s">
        <v>634</v>
      </c>
      <c r="L2072" s="48">
        <v>1122.2</v>
      </c>
      <c r="M2072" s="48">
        <v>3112.55</v>
      </c>
    </row>
    <row r="2073" spans="1:13" ht="14.25" x14ac:dyDescent="0.2">
      <c r="A2073" s="42" t="s">
        <v>41</v>
      </c>
      <c r="B2073" s="42" t="s">
        <v>41</v>
      </c>
      <c r="C2073" s="43" t="s">
        <v>56</v>
      </c>
      <c r="D2073" s="43" t="s">
        <v>10</v>
      </c>
      <c r="E2073" s="45">
        <v>2019</v>
      </c>
      <c r="F2073" s="45" t="s">
        <v>76</v>
      </c>
      <c r="G2073" s="45" t="s">
        <v>328</v>
      </c>
      <c r="H2073" s="45" t="s">
        <v>179</v>
      </c>
      <c r="I2073" s="50" t="s">
        <v>395</v>
      </c>
      <c r="J2073" s="50" t="s">
        <v>545</v>
      </c>
      <c r="K2073" s="50" t="s">
        <v>545</v>
      </c>
      <c r="L2073" s="48">
        <v>1122.2</v>
      </c>
      <c r="M2073" s="48">
        <v>3714.92</v>
      </c>
    </row>
    <row r="2074" spans="1:13" ht="14.25" x14ac:dyDescent="0.2">
      <c r="A2074" s="42" t="s">
        <v>41</v>
      </c>
      <c r="B2074" s="42" t="s">
        <v>41</v>
      </c>
      <c r="C2074" s="43" t="s">
        <v>56</v>
      </c>
      <c r="D2074" s="43" t="s">
        <v>10</v>
      </c>
      <c r="E2074" s="45">
        <v>2019</v>
      </c>
      <c r="F2074" s="45" t="s">
        <v>76</v>
      </c>
      <c r="G2074" s="45" t="s">
        <v>328</v>
      </c>
      <c r="H2074" s="45" t="s">
        <v>179</v>
      </c>
      <c r="I2074" s="50" t="s">
        <v>376</v>
      </c>
      <c r="J2074" s="50" t="s">
        <v>545</v>
      </c>
      <c r="K2074" s="50" t="s">
        <v>545</v>
      </c>
      <c r="L2074" s="48">
        <v>1122.2</v>
      </c>
      <c r="M2074" s="48">
        <v>3814.15</v>
      </c>
    </row>
    <row r="2075" spans="1:13" ht="14.25" x14ac:dyDescent="0.2">
      <c r="A2075" s="42" t="s">
        <v>41</v>
      </c>
      <c r="B2075" s="42" t="s">
        <v>41</v>
      </c>
      <c r="C2075" s="43" t="s">
        <v>56</v>
      </c>
      <c r="D2075" s="43" t="s">
        <v>10</v>
      </c>
      <c r="E2075" s="45">
        <v>2019</v>
      </c>
      <c r="F2075" s="45" t="s">
        <v>76</v>
      </c>
      <c r="G2075" s="45" t="s">
        <v>328</v>
      </c>
      <c r="H2075" s="45" t="s">
        <v>179</v>
      </c>
      <c r="I2075" s="50" t="s">
        <v>151</v>
      </c>
      <c r="J2075" s="50" t="s">
        <v>545</v>
      </c>
      <c r="K2075" s="50" t="s">
        <v>545</v>
      </c>
      <c r="L2075" s="48">
        <v>1122.2</v>
      </c>
      <c r="M2075" s="48">
        <v>3112.55</v>
      </c>
    </row>
    <row r="2076" spans="1:13" ht="14.25" x14ac:dyDescent="0.2">
      <c r="A2076" s="42" t="s">
        <v>41</v>
      </c>
      <c r="B2076" s="42" t="s">
        <v>41</v>
      </c>
      <c r="C2076" s="43" t="s">
        <v>56</v>
      </c>
      <c r="D2076" s="43" t="s">
        <v>10</v>
      </c>
      <c r="E2076" s="45">
        <v>2019</v>
      </c>
      <c r="F2076" s="45" t="s">
        <v>76</v>
      </c>
      <c r="G2076" s="45" t="s">
        <v>328</v>
      </c>
      <c r="H2076" s="45" t="s">
        <v>179</v>
      </c>
      <c r="I2076" s="50" t="s">
        <v>330</v>
      </c>
      <c r="J2076" s="50" t="s">
        <v>545</v>
      </c>
      <c r="K2076" s="50" t="s">
        <v>545</v>
      </c>
      <c r="L2076" s="48">
        <v>1122.2</v>
      </c>
      <c r="M2076" s="48">
        <v>3112.55</v>
      </c>
    </row>
    <row r="2077" spans="1:13" ht="14.25" x14ac:dyDescent="0.2">
      <c r="A2077" s="42" t="s">
        <v>41</v>
      </c>
      <c r="B2077" s="42" t="s">
        <v>41</v>
      </c>
      <c r="C2077" s="43" t="s">
        <v>56</v>
      </c>
      <c r="D2077" s="43" t="s">
        <v>10</v>
      </c>
      <c r="E2077" s="45">
        <v>2019</v>
      </c>
      <c r="F2077" s="45" t="s">
        <v>76</v>
      </c>
      <c r="G2077" s="45" t="s">
        <v>328</v>
      </c>
      <c r="H2077" s="45" t="s">
        <v>179</v>
      </c>
      <c r="I2077" s="50" t="s">
        <v>365</v>
      </c>
      <c r="J2077" s="50" t="s">
        <v>545</v>
      </c>
      <c r="K2077" s="50" t="s">
        <v>545</v>
      </c>
      <c r="L2077" s="48">
        <v>1122.2</v>
      </c>
      <c r="M2077" s="48">
        <v>3112.55</v>
      </c>
    </row>
    <row r="2078" spans="1:13" ht="14.25" x14ac:dyDescent="0.2">
      <c r="A2078" s="42" t="s">
        <v>41</v>
      </c>
      <c r="B2078" s="42" t="s">
        <v>41</v>
      </c>
      <c r="C2078" s="43" t="s">
        <v>56</v>
      </c>
      <c r="D2078" s="43" t="s">
        <v>10</v>
      </c>
      <c r="E2078" s="45">
        <v>2019</v>
      </c>
      <c r="F2078" s="45" t="s">
        <v>76</v>
      </c>
      <c r="G2078" s="45" t="s">
        <v>328</v>
      </c>
      <c r="H2078" s="45" t="s">
        <v>179</v>
      </c>
      <c r="I2078" s="50" t="s">
        <v>340</v>
      </c>
      <c r="J2078" s="50" t="s">
        <v>547</v>
      </c>
      <c r="K2078" s="50" t="s">
        <v>547</v>
      </c>
      <c r="L2078" s="48">
        <v>1122.2</v>
      </c>
      <c r="M2078" s="48">
        <v>3112.55</v>
      </c>
    </row>
    <row r="2079" spans="1:13" ht="14.25" x14ac:dyDescent="0.2">
      <c r="A2079" s="42" t="s">
        <v>41</v>
      </c>
      <c r="B2079" s="42" t="s">
        <v>41</v>
      </c>
      <c r="C2079" s="43" t="s">
        <v>56</v>
      </c>
      <c r="D2079" s="43" t="s">
        <v>10</v>
      </c>
      <c r="E2079" s="45">
        <v>2019</v>
      </c>
      <c r="F2079" s="45" t="s">
        <v>76</v>
      </c>
      <c r="G2079" s="45" t="s">
        <v>328</v>
      </c>
      <c r="H2079" s="45" t="s">
        <v>179</v>
      </c>
      <c r="I2079" s="50" t="s">
        <v>190</v>
      </c>
      <c r="J2079" s="50" t="s">
        <v>634</v>
      </c>
      <c r="K2079" s="50" t="s">
        <v>634</v>
      </c>
      <c r="L2079" s="48">
        <v>1122.2</v>
      </c>
      <c r="M2079" s="48">
        <v>3112.55</v>
      </c>
    </row>
    <row r="2080" spans="1:13" ht="14.25" x14ac:dyDescent="0.2">
      <c r="A2080" s="42" t="s">
        <v>41</v>
      </c>
      <c r="B2080" s="42" t="s">
        <v>41</v>
      </c>
      <c r="C2080" s="43" t="s">
        <v>56</v>
      </c>
      <c r="D2080" s="43" t="s">
        <v>10</v>
      </c>
      <c r="E2080" s="45">
        <v>2019</v>
      </c>
      <c r="F2080" s="45" t="s">
        <v>76</v>
      </c>
      <c r="G2080" s="45" t="s">
        <v>328</v>
      </c>
      <c r="H2080" s="45" t="s">
        <v>179</v>
      </c>
      <c r="I2080" s="50" t="s">
        <v>632</v>
      </c>
      <c r="J2080" s="50" t="s">
        <v>634</v>
      </c>
      <c r="K2080" s="50" t="s">
        <v>634</v>
      </c>
      <c r="L2080" s="48">
        <v>1122.2</v>
      </c>
      <c r="M2080" s="48">
        <v>3112.55</v>
      </c>
    </row>
    <row r="2081" spans="1:13" ht="14.25" x14ac:dyDescent="0.2">
      <c r="A2081" s="42" t="s">
        <v>41</v>
      </c>
      <c r="B2081" s="42" t="s">
        <v>41</v>
      </c>
      <c r="C2081" s="43" t="s">
        <v>56</v>
      </c>
      <c r="D2081" s="43" t="s">
        <v>10</v>
      </c>
      <c r="E2081" s="45">
        <v>2019</v>
      </c>
      <c r="F2081" s="45" t="s">
        <v>76</v>
      </c>
      <c r="G2081" s="45" t="s">
        <v>328</v>
      </c>
      <c r="H2081" s="45" t="s">
        <v>179</v>
      </c>
      <c r="I2081" s="50" t="s">
        <v>154</v>
      </c>
      <c r="J2081" s="50" t="s">
        <v>545</v>
      </c>
      <c r="K2081" s="50" t="s">
        <v>545</v>
      </c>
      <c r="L2081" s="48">
        <v>1122.2</v>
      </c>
      <c r="M2081" s="48">
        <v>3714.92</v>
      </c>
    </row>
    <row r="2082" spans="1:13" ht="14.25" x14ac:dyDescent="0.2">
      <c r="A2082" s="42" t="s">
        <v>41</v>
      </c>
      <c r="B2082" s="42" t="s">
        <v>41</v>
      </c>
      <c r="C2082" s="43" t="s">
        <v>56</v>
      </c>
      <c r="D2082" s="43" t="s">
        <v>10</v>
      </c>
      <c r="E2082" s="45">
        <v>2019</v>
      </c>
      <c r="F2082" s="45" t="s">
        <v>76</v>
      </c>
      <c r="G2082" s="45" t="s">
        <v>328</v>
      </c>
      <c r="H2082" s="45" t="s">
        <v>179</v>
      </c>
      <c r="I2082" s="50" t="s">
        <v>152</v>
      </c>
      <c r="J2082" s="50" t="s">
        <v>545</v>
      </c>
      <c r="K2082" s="50" t="s">
        <v>545</v>
      </c>
      <c r="L2082" s="48">
        <v>1122.2</v>
      </c>
      <c r="M2082" s="48">
        <v>3112.55</v>
      </c>
    </row>
    <row r="2083" spans="1:13" ht="14.25" x14ac:dyDescent="0.2">
      <c r="A2083" s="42" t="s">
        <v>41</v>
      </c>
      <c r="B2083" s="42" t="s">
        <v>41</v>
      </c>
      <c r="C2083" s="43" t="s">
        <v>56</v>
      </c>
      <c r="D2083" s="43" t="s">
        <v>10</v>
      </c>
      <c r="E2083" s="45">
        <v>2019</v>
      </c>
      <c r="F2083" s="45" t="s">
        <v>76</v>
      </c>
      <c r="G2083" s="45" t="s">
        <v>328</v>
      </c>
      <c r="H2083" s="45" t="s">
        <v>179</v>
      </c>
      <c r="I2083" s="50" t="s">
        <v>152</v>
      </c>
      <c r="J2083" s="50" t="s">
        <v>545</v>
      </c>
      <c r="K2083" s="50" t="s">
        <v>545</v>
      </c>
      <c r="L2083" s="48">
        <v>1122.2</v>
      </c>
      <c r="M2083" s="48">
        <v>3112.55</v>
      </c>
    </row>
    <row r="2084" spans="1:13" ht="14.25" x14ac:dyDescent="0.2">
      <c r="A2084" s="42" t="s">
        <v>41</v>
      </c>
      <c r="B2084" s="42" t="s">
        <v>41</v>
      </c>
      <c r="C2084" s="43" t="s">
        <v>56</v>
      </c>
      <c r="D2084" s="43" t="s">
        <v>10</v>
      </c>
      <c r="E2084" s="45">
        <v>2019</v>
      </c>
      <c r="F2084" s="45" t="s">
        <v>76</v>
      </c>
      <c r="G2084" s="45" t="s">
        <v>328</v>
      </c>
      <c r="H2084" s="45" t="s">
        <v>179</v>
      </c>
      <c r="I2084" s="50" t="s">
        <v>345</v>
      </c>
      <c r="J2084" s="50" t="s">
        <v>545</v>
      </c>
      <c r="K2084" s="50" t="s">
        <v>545</v>
      </c>
      <c r="L2084" s="48">
        <v>1122.2</v>
      </c>
      <c r="M2084" s="48">
        <v>3112.55</v>
      </c>
    </row>
    <row r="2085" spans="1:13" ht="14.25" x14ac:dyDescent="0.2">
      <c r="A2085" s="42" t="s">
        <v>41</v>
      </c>
      <c r="B2085" s="42" t="s">
        <v>41</v>
      </c>
      <c r="C2085" s="43" t="s">
        <v>56</v>
      </c>
      <c r="D2085" s="43" t="s">
        <v>10</v>
      </c>
      <c r="E2085" s="45">
        <v>2019</v>
      </c>
      <c r="F2085" s="45" t="s">
        <v>76</v>
      </c>
      <c r="G2085" s="45" t="s">
        <v>328</v>
      </c>
      <c r="H2085" s="45" t="s">
        <v>179</v>
      </c>
      <c r="I2085" s="50" t="s">
        <v>396</v>
      </c>
      <c r="J2085" s="50" t="s">
        <v>545</v>
      </c>
      <c r="K2085" s="50" t="s">
        <v>545</v>
      </c>
      <c r="L2085" s="48">
        <v>1122.2</v>
      </c>
      <c r="M2085" s="48">
        <v>3112.55</v>
      </c>
    </row>
    <row r="2086" spans="1:13" ht="14.25" x14ac:dyDescent="0.2">
      <c r="A2086" s="42" t="s">
        <v>41</v>
      </c>
      <c r="B2086" s="42" t="s">
        <v>41</v>
      </c>
      <c r="C2086" s="43" t="s">
        <v>56</v>
      </c>
      <c r="D2086" s="43" t="s">
        <v>10</v>
      </c>
      <c r="E2086" s="45">
        <v>2019</v>
      </c>
      <c r="F2086" s="45" t="s">
        <v>76</v>
      </c>
      <c r="G2086" s="45" t="s">
        <v>328</v>
      </c>
      <c r="H2086" s="45" t="s">
        <v>179</v>
      </c>
      <c r="I2086" s="50" t="s">
        <v>361</v>
      </c>
      <c r="J2086" s="50" t="s">
        <v>546</v>
      </c>
      <c r="K2086" s="50" t="s">
        <v>546</v>
      </c>
      <c r="L2086" s="48">
        <v>1122.2</v>
      </c>
      <c r="M2086" s="48">
        <v>3112.55</v>
      </c>
    </row>
    <row r="2087" spans="1:13" ht="14.25" x14ac:dyDescent="0.2">
      <c r="A2087" s="42" t="s">
        <v>41</v>
      </c>
      <c r="B2087" s="42" t="s">
        <v>41</v>
      </c>
      <c r="C2087" s="43" t="s">
        <v>56</v>
      </c>
      <c r="D2087" s="43" t="s">
        <v>10</v>
      </c>
      <c r="E2087" s="45">
        <v>2019</v>
      </c>
      <c r="F2087" s="45" t="s">
        <v>76</v>
      </c>
      <c r="G2087" s="45" t="s">
        <v>328</v>
      </c>
      <c r="H2087" s="45" t="s">
        <v>179</v>
      </c>
      <c r="I2087" s="50" t="s">
        <v>334</v>
      </c>
      <c r="J2087" s="50" t="s">
        <v>545</v>
      </c>
      <c r="K2087" s="50" t="s">
        <v>545</v>
      </c>
      <c r="L2087" s="48">
        <v>1122.2</v>
      </c>
      <c r="M2087" s="48">
        <v>3112.55</v>
      </c>
    </row>
    <row r="2088" spans="1:13" ht="14.25" x14ac:dyDescent="0.2">
      <c r="A2088" s="42" t="s">
        <v>41</v>
      </c>
      <c r="B2088" s="42" t="s">
        <v>41</v>
      </c>
      <c r="C2088" s="43" t="s">
        <v>56</v>
      </c>
      <c r="D2088" s="43" t="s">
        <v>10</v>
      </c>
      <c r="E2088" s="45">
        <v>2019</v>
      </c>
      <c r="F2088" s="45" t="s">
        <v>76</v>
      </c>
      <c r="G2088" s="45" t="s">
        <v>328</v>
      </c>
      <c r="H2088" s="45" t="s">
        <v>179</v>
      </c>
      <c r="I2088" s="50" t="s">
        <v>157</v>
      </c>
      <c r="J2088" s="50" t="s">
        <v>545</v>
      </c>
      <c r="K2088" s="50" t="s">
        <v>545</v>
      </c>
      <c r="L2088" s="48">
        <v>1122.2</v>
      </c>
      <c r="M2088" s="48">
        <v>3814.15</v>
      </c>
    </row>
    <row r="2089" spans="1:13" ht="14.25" x14ac:dyDescent="0.2">
      <c r="A2089" s="42" t="s">
        <v>41</v>
      </c>
      <c r="B2089" s="42" t="s">
        <v>41</v>
      </c>
      <c r="C2089" s="43" t="s">
        <v>56</v>
      </c>
      <c r="D2089" s="43" t="s">
        <v>10</v>
      </c>
      <c r="E2089" s="45">
        <v>2019</v>
      </c>
      <c r="F2089" s="45" t="s">
        <v>76</v>
      </c>
      <c r="G2089" s="45" t="s">
        <v>328</v>
      </c>
      <c r="H2089" s="45" t="s">
        <v>179</v>
      </c>
      <c r="I2089" s="50" t="s">
        <v>145</v>
      </c>
      <c r="J2089" s="50" t="s">
        <v>545</v>
      </c>
      <c r="K2089" s="50" t="s">
        <v>545</v>
      </c>
      <c r="L2089" s="48">
        <v>1122.2</v>
      </c>
      <c r="M2089" s="48">
        <v>3814.15</v>
      </c>
    </row>
    <row r="2090" spans="1:13" ht="14.25" x14ac:dyDescent="0.2">
      <c r="A2090" s="42" t="s">
        <v>41</v>
      </c>
      <c r="B2090" s="42" t="s">
        <v>41</v>
      </c>
      <c r="C2090" s="43" t="s">
        <v>56</v>
      </c>
      <c r="D2090" s="43" t="s">
        <v>10</v>
      </c>
      <c r="E2090" s="45">
        <v>2019</v>
      </c>
      <c r="F2090" s="45" t="s">
        <v>76</v>
      </c>
      <c r="G2090" s="45" t="s">
        <v>328</v>
      </c>
      <c r="H2090" s="45" t="s">
        <v>179</v>
      </c>
      <c r="I2090" s="50" t="s">
        <v>396</v>
      </c>
      <c r="J2090" s="50" t="s">
        <v>545</v>
      </c>
      <c r="K2090" s="50" t="s">
        <v>545</v>
      </c>
      <c r="L2090" s="48">
        <v>1122.2</v>
      </c>
      <c r="M2090" s="48">
        <v>3112.55</v>
      </c>
    </row>
    <row r="2091" spans="1:13" ht="14.25" x14ac:dyDescent="0.2">
      <c r="A2091" s="42" t="s">
        <v>41</v>
      </c>
      <c r="B2091" s="42" t="s">
        <v>41</v>
      </c>
      <c r="C2091" s="43" t="s">
        <v>56</v>
      </c>
      <c r="D2091" s="43" t="s">
        <v>10</v>
      </c>
      <c r="E2091" s="45">
        <v>2019</v>
      </c>
      <c r="F2091" s="45" t="s">
        <v>76</v>
      </c>
      <c r="G2091" s="45" t="s">
        <v>328</v>
      </c>
      <c r="H2091" s="45" t="s">
        <v>179</v>
      </c>
      <c r="I2091" s="50" t="s">
        <v>289</v>
      </c>
      <c r="J2091" s="50" t="s">
        <v>545</v>
      </c>
      <c r="K2091" s="50" t="s">
        <v>545</v>
      </c>
      <c r="L2091" s="48">
        <v>1122.2</v>
      </c>
      <c r="M2091" s="48">
        <v>3112.55</v>
      </c>
    </row>
    <row r="2092" spans="1:13" ht="14.25" x14ac:dyDescent="0.2">
      <c r="A2092" s="42" t="s">
        <v>41</v>
      </c>
      <c r="B2092" s="42" t="s">
        <v>41</v>
      </c>
      <c r="C2092" s="43" t="s">
        <v>56</v>
      </c>
      <c r="D2092" s="43" t="s">
        <v>10</v>
      </c>
      <c r="E2092" s="45">
        <v>2019</v>
      </c>
      <c r="F2092" s="45" t="s">
        <v>76</v>
      </c>
      <c r="G2092" s="45" t="s">
        <v>328</v>
      </c>
      <c r="H2092" s="45" t="s">
        <v>179</v>
      </c>
      <c r="I2092" s="50" t="s">
        <v>348</v>
      </c>
      <c r="J2092" s="50" t="s">
        <v>545</v>
      </c>
      <c r="K2092" s="50" t="s">
        <v>545</v>
      </c>
      <c r="L2092" s="48">
        <v>1122.2</v>
      </c>
      <c r="M2092" s="48">
        <v>3814.15</v>
      </c>
    </row>
    <row r="2093" spans="1:13" ht="14.25" x14ac:dyDescent="0.2">
      <c r="A2093" s="42" t="s">
        <v>41</v>
      </c>
      <c r="B2093" s="42" t="s">
        <v>41</v>
      </c>
      <c r="C2093" s="43" t="s">
        <v>56</v>
      </c>
      <c r="D2093" s="43" t="s">
        <v>10</v>
      </c>
      <c r="E2093" s="45">
        <v>2019</v>
      </c>
      <c r="F2093" s="45" t="s">
        <v>76</v>
      </c>
      <c r="G2093" s="45" t="s">
        <v>328</v>
      </c>
      <c r="H2093" s="45" t="s">
        <v>179</v>
      </c>
      <c r="I2093" s="50" t="s">
        <v>348</v>
      </c>
      <c r="J2093" s="50" t="s">
        <v>545</v>
      </c>
      <c r="K2093" s="50" t="s">
        <v>545</v>
      </c>
      <c r="L2093" s="48">
        <v>1122.2</v>
      </c>
      <c r="M2093" s="48">
        <v>3112.55</v>
      </c>
    </row>
    <row r="2094" spans="1:13" ht="14.25" x14ac:dyDescent="0.2">
      <c r="A2094" s="42" t="s">
        <v>41</v>
      </c>
      <c r="B2094" s="42" t="s">
        <v>41</v>
      </c>
      <c r="C2094" s="43" t="s">
        <v>56</v>
      </c>
      <c r="D2094" s="43" t="s">
        <v>10</v>
      </c>
      <c r="E2094" s="45">
        <v>2019</v>
      </c>
      <c r="F2094" s="45" t="s">
        <v>76</v>
      </c>
      <c r="G2094" s="45" t="s">
        <v>328</v>
      </c>
      <c r="H2094" s="45" t="s">
        <v>179</v>
      </c>
      <c r="I2094" s="50" t="s">
        <v>145</v>
      </c>
      <c r="J2094" s="50" t="s">
        <v>545</v>
      </c>
      <c r="K2094" s="50" t="s">
        <v>545</v>
      </c>
      <c r="L2094" s="48">
        <v>1122.2</v>
      </c>
      <c r="M2094" s="48">
        <v>3112.55</v>
      </c>
    </row>
    <row r="2095" spans="1:13" ht="14.25" x14ac:dyDescent="0.2">
      <c r="A2095" s="42" t="s">
        <v>41</v>
      </c>
      <c r="B2095" s="42" t="s">
        <v>41</v>
      </c>
      <c r="C2095" s="43" t="s">
        <v>56</v>
      </c>
      <c r="D2095" s="43" t="s">
        <v>10</v>
      </c>
      <c r="E2095" s="45">
        <v>2019</v>
      </c>
      <c r="F2095" s="45" t="s">
        <v>76</v>
      </c>
      <c r="G2095" s="45" t="s">
        <v>328</v>
      </c>
      <c r="H2095" s="45" t="s">
        <v>179</v>
      </c>
      <c r="I2095" s="50" t="s">
        <v>348</v>
      </c>
      <c r="J2095" s="50" t="s">
        <v>545</v>
      </c>
      <c r="K2095" s="50" t="s">
        <v>545</v>
      </c>
      <c r="L2095" s="48">
        <v>1122.2</v>
      </c>
      <c r="M2095" s="48">
        <v>3112.55</v>
      </c>
    </row>
    <row r="2096" spans="1:13" ht="14.25" x14ac:dyDescent="0.2">
      <c r="A2096" s="42" t="s">
        <v>41</v>
      </c>
      <c r="B2096" s="42" t="s">
        <v>41</v>
      </c>
      <c r="C2096" s="43" t="s">
        <v>56</v>
      </c>
      <c r="D2096" s="43" t="s">
        <v>10</v>
      </c>
      <c r="E2096" s="45">
        <v>2019</v>
      </c>
      <c r="F2096" s="45" t="s">
        <v>76</v>
      </c>
      <c r="G2096" s="45" t="s">
        <v>328</v>
      </c>
      <c r="H2096" s="45" t="s">
        <v>179</v>
      </c>
      <c r="I2096" s="50" t="s">
        <v>289</v>
      </c>
      <c r="J2096" s="50" t="s">
        <v>545</v>
      </c>
      <c r="K2096" s="50" t="s">
        <v>545</v>
      </c>
      <c r="L2096" s="48">
        <v>1122.2</v>
      </c>
      <c r="M2096" s="48">
        <v>3112.55</v>
      </c>
    </row>
    <row r="2097" spans="1:13" ht="14.25" x14ac:dyDescent="0.2">
      <c r="A2097" s="42" t="s">
        <v>41</v>
      </c>
      <c r="B2097" s="42" t="s">
        <v>41</v>
      </c>
      <c r="C2097" s="43" t="s">
        <v>56</v>
      </c>
      <c r="D2097" s="43" t="s">
        <v>10</v>
      </c>
      <c r="E2097" s="45">
        <v>2019</v>
      </c>
      <c r="F2097" s="45" t="s">
        <v>76</v>
      </c>
      <c r="G2097" s="45" t="s">
        <v>328</v>
      </c>
      <c r="H2097" s="45" t="s">
        <v>179</v>
      </c>
      <c r="I2097" s="50" t="s">
        <v>345</v>
      </c>
      <c r="J2097" s="50" t="s">
        <v>545</v>
      </c>
      <c r="K2097" s="50" t="s">
        <v>545</v>
      </c>
      <c r="L2097" s="48">
        <v>1122.2</v>
      </c>
      <c r="M2097" s="48">
        <v>3714.92</v>
      </c>
    </row>
    <row r="2098" spans="1:13" ht="14.25" x14ac:dyDescent="0.2">
      <c r="A2098" s="42" t="s">
        <v>41</v>
      </c>
      <c r="B2098" s="42" t="s">
        <v>41</v>
      </c>
      <c r="C2098" s="43" t="s">
        <v>56</v>
      </c>
      <c r="D2098" s="43" t="s">
        <v>10</v>
      </c>
      <c r="E2098" s="45">
        <v>2019</v>
      </c>
      <c r="F2098" s="45" t="s">
        <v>76</v>
      </c>
      <c r="G2098" s="45" t="s">
        <v>328</v>
      </c>
      <c r="H2098" s="45" t="s">
        <v>179</v>
      </c>
      <c r="I2098" s="50" t="s">
        <v>397</v>
      </c>
      <c r="J2098" s="50" t="s">
        <v>545</v>
      </c>
      <c r="K2098" s="50" t="s">
        <v>545</v>
      </c>
      <c r="L2098" s="48">
        <v>1122.2</v>
      </c>
      <c r="M2098" s="48">
        <v>3112.55</v>
      </c>
    </row>
    <row r="2099" spans="1:13" ht="14.25" x14ac:dyDescent="0.2">
      <c r="A2099" s="42" t="s">
        <v>41</v>
      </c>
      <c r="B2099" s="42" t="s">
        <v>41</v>
      </c>
      <c r="C2099" s="43" t="s">
        <v>56</v>
      </c>
      <c r="D2099" s="43" t="s">
        <v>10</v>
      </c>
      <c r="E2099" s="45">
        <v>2019</v>
      </c>
      <c r="F2099" s="45" t="s">
        <v>76</v>
      </c>
      <c r="G2099" s="45" t="s">
        <v>328</v>
      </c>
      <c r="H2099" s="45" t="s">
        <v>179</v>
      </c>
      <c r="I2099" s="50" t="s">
        <v>397</v>
      </c>
      <c r="J2099" s="50" t="s">
        <v>545</v>
      </c>
      <c r="K2099" s="50" t="s">
        <v>545</v>
      </c>
      <c r="L2099" s="48">
        <v>1122.2</v>
      </c>
      <c r="M2099" s="48">
        <v>3112.55</v>
      </c>
    </row>
    <row r="2100" spans="1:13" ht="14.25" x14ac:dyDescent="0.2">
      <c r="A2100" s="42" t="s">
        <v>41</v>
      </c>
      <c r="B2100" s="42" t="s">
        <v>41</v>
      </c>
      <c r="C2100" s="43" t="s">
        <v>56</v>
      </c>
      <c r="D2100" s="43" t="s">
        <v>10</v>
      </c>
      <c r="E2100" s="45">
        <v>2019</v>
      </c>
      <c r="F2100" s="45" t="s">
        <v>76</v>
      </c>
      <c r="G2100" s="45" t="s">
        <v>328</v>
      </c>
      <c r="H2100" s="45" t="s">
        <v>179</v>
      </c>
      <c r="I2100" s="50" t="s">
        <v>362</v>
      </c>
      <c r="J2100" s="50" t="s">
        <v>547</v>
      </c>
      <c r="K2100" s="50" t="s">
        <v>547</v>
      </c>
      <c r="L2100" s="48">
        <v>1122.2</v>
      </c>
      <c r="M2100" s="48">
        <v>3647.92</v>
      </c>
    </row>
    <row r="2101" spans="1:13" ht="14.25" x14ac:dyDescent="0.2">
      <c r="A2101" s="42" t="s">
        <v>41</v>
      </c>
      <c r="B2101" s="42" t="s">
        <v>41</v>
      </c>
      <c r="C2101" s="43" t="s">
        <v>56</v>
      </c>
      <c r="D2101" s="43" t="s">
        <v>10</v>
      </c>
      <c r="E2101" s="45">
        <v>2019</v>
      </c>
      <c r="F2101" s="45" t="s">
        <v>76</v>
      </c>
      <c r="G2101" s="45" t="s">
        <v>328</v>
      </c>
      <c r="H2101" s="45" t="s">
        <v>179</v>
      </c>
      <c r="I2101" s="50" t="s">
        <v>355</v>
      </c>
      <c r="J2101" s="50" t="s">
        <v>547</v>
      </c>
      <c r="K2101" s="50" t="s">
        <v>547</v>
      </c>
      <c r="L2101" s="48">
        <v>1122.2</v>
      </c>
      <c r="M2101" s="48">
        <v>3112.55</v>
      </c>
    </row>
    <row r="2102" spans="1:13" ht="14.25" x14ac:dyDescent="0.2">
      <c r="A2102" s="42" t="s">
        <v>41</v>
      </c>
      <c r="B2102" s="42" t="s">
        <v>41</v>
      </c>
      <c r="C2102" s="43" t="s">
        <v>56</v>
      </c>
      <c r="D2102" s="43" t="s">
        <v>10</v>
      </c>
      <c r="E2102" s="45">
        <v>2019</v>
      </c>
      <c r="F2102" s="45" t="s">
        <v>76</v>
      </c>
      <c r="G2102" s="45" t="s">
        <v>328</v>
      </c>
      <c r="H2102" s="45" t="s">
        <v>179</v>
      </c>
      <c r="I2102" s="50" t="s">
        <v>365</v>
      </c>
      <c r="J2102" s="50" t="s">
        <v>545</v>
      </c>
      <c r="K2102" s="50" t="s">
        <v>545</v>
      </c>
      <c r="L2102" s="48">
        <v>1122.2</v>
      </c>
      <c r="M2102" s="48">
        <v>3112.55</v>
      </c>
    </row>
    <row r="2103" spans="1:13" ht="14.25" x14ac:dyDescent="0.2">
      <c r="A2103" s="42" t="s">
        <v>41</v>
      </c>
      <c r="B2103" s="42" t="s">
        <v>41</v>
      </c>
      <c r="C2103" s="43" t="s">
        <v>56</v>
      </c>
      <c r="D2103" s="43" t="s">
        <v>10</v>
      </c>
      <c r="E2103" s="45">
        <v>2019</v>
      </c>
      <c r="F2103" s="45" t="s">
        <v>76</v>
      </c>
      <c r="G2103" s="45" t="s">
        <v>328</v>
      </c>
      <c r="H2103" s="45" t="s">
        <v>179</v>
      </c>
      <c r="I2103" s="50" t="s">
        <v>631</v>
      </c>
      <c r="J2103" s="50" t="s">
        <v>545</v>
      </c>
      <c r="K2103" s="50" t="s">
        <v>545</v>
      </c>
      <c r="L2103" s="48">
        <v>1122.2</v>
      </c>
      <c r="M2103" s="48">
        <v>3814.15</v>
      </c>
    </row>
    <row r="2104" spans="1:13" ht="14.25" x14ac:dyDescent="0.2">
      <c r="A2104" s="42" t="s">
        <v>41</v>
      </c>
      <c r="B2104" s="42" t="s">
        <v>41</v>
      </c>
      <c r="C2104" s="43" t="s">
        <v>56</v>
      </c>
      <c r="D2104" s="43" t="s">
        <v>10</v>
      </c>
      <c r="E2104" s="45">
        <v>2019</v>
      </c>
      <c r="F2104" s="45" t="s">
        <v>76</v>
      </c>
      <c r="G2104" s="45" t="s">
        <v>328</v>
      </c>
      <c r="H2104" s="45" t="s">
        <v>179</v>
      </c>
      <c r="I2104" s="50" t="s">
        <v>630</v>
      </c>
      <c r="J2104" s="50" t="s">
        <v>545</v>
      </c>
      <c r="K2104" s="50" t="s">
        <v>545</v>
      </c>
      <c r="L2104" s="48">
        <v>1122.2</v>
      </c>
      <c r="M2104" s="48">
        <v>3112.55</v>
      </c>
    </row>
    <row r="2105" spans="1:13" ht="14.25" x14ac:dyDescent="0.2">
      <c r="A2105" s="42" t="s">
        <v>41</v>
      </c>
      <c r="B2105" s="42" t="s">
        <v>41</v>
      </c>
      <c r="C2105" s="43" t="s">
        <v>56</v>
      </c>
      <c r="D2105" s="43" t="s">
        <v>10</v>
      </c>
      <c r="E2105" s="45">
        <v>2019</v>
      </c>
      <c r="F2105" s="45" t="s">
        <v>76</v>
      </c>
      <c r="G2105" s="45" t="s">
        <v>328</v>
      </c>
      <c r="H2105" s="45" t="s">
        <v>179</v>
      </c>
      <c r="I2105" s="50" t="s">
        <v>151</v>
      </c>
      <c r="J2105" s="50" t="s">
        <v>545</v>
      </c>
      <c r="K2105" s="50" t="s">
        <v>545</v>
      </c>
      <c r="L2105" s="48">
        <v>1122.2</v>
      </c>
      <c r="M2105" s="48">
        <v>3112.55</v>
      </c>
    </row>
    <row r="2106" spans="1:13" ht="14.25" x14ac:dyDescent="0.2">
      <c r="A2106" s="42" t="s">
        <v>41</v>
      </c>
      <c r="B2106" s="42" t="s">
        <v>41</v>
      </c>
      <c r="C2106" s="43" t="s">
        <v>56</v>
      </c>
      <c r="D2106" s="43" t="s">
        <v>10</v>
      </c>
      <c r="E2106" s="45">
        <v>2019</v>
      </c>
      <c r="F2106" s="45" t="s">
        <v>76</v>
      </c>
      <c r="G2106" s="45" t="s">
        <v>328</v>
      </c>
      <c r="H2106" s="45" t="s">
        <v>179</v>
      </c>
      <c r="I2106" s="50" t="s">
        <v>390</v>
      </c>
      <c r="J2106" s="50" t="s">
        <v>545</v>
      </c>
      <c r="K2106" s="50" t="s">
        <v>545</v>
      </c>
      <c r="L2106" s="48">
        <v>1122.2</v>
      </c>
      <c r="M2106" s="48">
        <v>3112.55</v>
      </c>
    </row>
    <row r="2107" spans="1:13" ht="14.25" x14ac:dyDescent="0.2">
      <c r="A2107" s="42" t="s">
        <v>41</v>
      </c>
      <c r="B2107" s="42" t="s">
        <v>41</v>
      </c>
      <c r="C2107" s="43" t="s">
        <v>56</v>
      </c>
      <c r="D2107" s="43" t="s">
        <v>10</v>
      </c>
      <c r="E2107" s="45">
        <v>2019</v>
      </c>
      <c r="F2107" s="45" t="s">
        <v>76</v>
      </c>
      <c r="G2107" s="45" t="s">
        <v>328</v>
      </c>
      <c r="H2107" s="45" t="s">
        <v>179</v>
      </c>
      <c r="I2107" s="50" t="s">
        <v>385</v>
      </c>
      <c r="J2107" s="50" t="s">
        <v>545</v>
      </c>
      <c r="K2107" s="50" t="s">
        <v>545</v>
      </c>
      <c r="L2107" s="48">
        <v>1122.2</v>
      </c>
      <c r="M2107" s="48">
        <v>3112.55</v>
      </c>
    </row>
    <row r="2108" spans="1:13" ht="14.25" x14ac:dyDescent="0.2">
      <c r="A2108" s="42" t="s">
        <v>41</v>
      </c>
      <c r="B2108" s="42" t="s">
        <v>41</v>
      </c>
      <c r="C2108" s="43" t="s">
        <v>56</v>
      </c>
      <c r="D2108" s="43" t="s">
        <v>10</v>
      </c>
      <c r="E2108" s="45">
        <v>2019</v>
      </c>
      <c r="F2108" s="45" t="s">
        <v>76</v>
      </c>
      <c r="G2108" s="45" t="s">
        <v>328</v>
      </c>
      <c r="H2108" s="45" t="s">
        <v>179</v>
      </c>
      <c r="I2108" s="50" t="s">
        <v>330</v>
      </c>
      <c r="J2108" s="50" t="s">
        <v>545</v>
      </c>
      <c r="K2108" s="50" t="s">
        <v>545</v>
      </c>
      <c r="L2108" s="48">
        <v>1122.2</v>
      </c>
      <c r="M2108" s="48">
        <v>3112.55</v>
      </c>
    </row>
    <row r="2109" spans="1:13" ht="14.25" x14ac:dyDescent="0.2">
      <c r="A2109" s="42" t="s">
        <v>41</v>
      </c>
      <c r="B2109" s="42" t="s">
        <v>41</v>
      </c>
      <c r="C2109" s="43" t="s">
        <v>56</v>
      </c>
      <c r="D2109" s="43" t="s">
        <v>10</v>
      </c>
      <c r="E2109" s="45">
        <v>2019</v>
      </c>
      <c r="F2109" s="45" t="s">
        <v>76</v>
      </c>
      <c r="G2109" s="45" t="s">
        <v>328</v>
      </c>
      <c r="H2109" s="45" t="s">
        <v>179</v>
      </c>
      <c r="I2109" s="50" t="s">
        <v>349</v>
      </c>
      <c r="J2109" s="50" t="s">
        <v>547</v>
      </c>
      <c r="K2109" s="50" t="s">
        <v>547</v>
      </c>
      <c r="L2109" s="48">
        <v>1122.2</v>
      </c>
      <c r="M2109" s="48">
        <v>3112.55</v>
      </c>
    </row>
    <row r="2110" spans="1:13" ht="14.25" x14ac:dyDescent="0.2">
      <c r="A2110" s="42" t="s">
        <v>41</v>
      </c>
      <c r="B2110" s="42" t="s">
        <v>41</v>
      </c>
      <c r="C2110" s="43" t="s">
        <v>56</v>
      </c>
      <c r="D2110" s="43" t="s">
        <v>10</v>
      </c>
      <c r="E2110" s="45">
        <v>2019</v>
      </c>
      <c r="F2110" s="45" t="s">
        <v>76</v>
      </c>
      <c r="G2110" s="45" t="s">
        <v>328</v>
      </c>
      <c r="H2110" s="45" t="s">
        <v>179</v>
      </c>
      <c r="I2110" s="50" t="s">
        <v>380</v>
      </c>
      <c r="J2110" s="50" t="s">
        <v>545</v>
      </c>
      <c r="K2110" s="50" t="s">
        <v>545</v>
      </c>
      <c r="L2110" s="48">
        <v>1122.2</v>
      </c>
      <c r="M2110" s="48">
        <v>3112.55</v>
      </c>
    </row>
    <row r="2111" spans="1:13" ht="14.25" x14ac:dyDescent="0.2">
      <c r="A2111" s="42" t="s">
        <v>41</v>
      </c>
      <c r="B2111" s="42" t="s">
        <v>41</v>
      </c>
      <c r="C2111" s="43" t="s">
        <v>56</v>
      </c>
      <c r="D2111" s="43" t="s">
        <v>10</v>
      </c>
      <c r="E2111" s="45">
        <v>2019</v>
      </c>
      <c r="F2111" s="45" t="s">
        <v>76</v>
      </c>
      <c r="G2111" s="45" t="s">
        <v>328</v>
      </c>
      <c r="H2111" s="45" t="s">
        <v>179</v>
      </c>
      <c r="I2111" s="50" t="s">
        <v>149</v>
      </c>
      <c r="J2111" s="50" t="s">
        <v>547</v>
      </c>
      <c r="K2111" s="50" t="s">
        <v>547</v>
      </c>
      <c r="L2111" s="48">
        <v>1122.2</v>
      </c>
      <c r="M2111" s="48">
        <v>3112.55</v>
      </c>
    </row>
    <row r="2112" spans="1:13" ht="14.25" x14ac:dyDescent="0.2">
      <c r="A2112" s="42" t="s">
        <v>41</v>
      </c>
      <c r="B2112" s="42" t="s">
        <v>41</v>
      </c>
      <c r="C2112" s="43" t="s">
        <v>56</v>
      </c>
      <c r="D2112" s="43" t="s">
        <v>10</v>
      </c>
      <c r="E2112" s="45">
        <v>2019</v>
      </c>
      <c r="F2112" s="45" t="s">
        <v>76</v>
      </c>
      <c r="G2112" s="45" t="s">
        <v>328</v>
      </c>
      <c r="H2112" s="45" t="s">
        <v>179</v>
      </c>
      <c r="I2112" s="50" t="s">
        <v>398</v>
      </c>
      <c r="J2112" s="50" t="s">
        <v>634</v>
      </c>
      <c r="K2112" s="50" t="s">
        <v>634</v>
      </c>
      <c r="L2112" s="48">
        <v>1122.2</v>
      </c>
      <c r="M2112" s="48">
        <v>3112.55</v>
      </c>
    </row>
    <row r="2113" spans="1:13" ht="14.25" x14ac:dyDescent="0.2">
      <c r="A2113" s="42" t="s">
        <v>41</v>
      </c>
      <c r="B2113" s="42" t="s">
        <v>41</v>
      </c>
      <c r="C2113" s="43" t="s">
        <v>56</v>
      </c>
      <c r="D2113" s="43" t="s">
        <v>10</v>
      </c>
      <c r="E2113" s="45">
        <v>2019</v>
      </c>
      <c r="F2113" s="45" t="s">
        <v>76</v>
      </c>
      <c r="G2113" s="45" t="s">
        <v>328</v>
      </c>
      <c r="H2113" s="45" t="s">
        <v>179</v>
      </c>
      <c r="I2113" s="50" t="s">
        <v>366</v>
      </c>
      <c r="J2113" s="50" t="s">
        <v>545</v>
      </c>
      <c r="K2113" s="50" t="s">
        <v>545</v>
      </c>
      <c r="L2113" s="48">
        <v>1122.2</v>
      </c>
      <c r="M2113" s="48">
        <v>3112.55</v>
      </c>
    </row>
    <row r="2114" spans="1:13" ht="14.25" x14ac:dyDescent="0.2">
      <c r="A2114" s="42" t="s">
        <v>41</v>
      </c>
      <c r="B2114" s="42" t="s">
        <v>41</v>
      </c>
      <c r="C2114" s="43" t="s">
        <v>56</v>
      </c>
      <c r="D2114" s="43" t="s">
        <v>10</v>
      </c>
      <c r="E2114" s="45">
        <v>2019</v>
      </c>
      <c r="F2114" s="45" t="s">
        <v>76</v>
      </c>
      <c r="G2114" s="45" t="s">
        <v>328</v>
      </c>
      <c r="H2114" s="45" t="s">
        <v>179</v>
      </c>
      <c r="I2114" s="50" t="s">
        <v>364</v>
      </c>
      <c r="J2114" s="50" t="s">
        <v>547</v>
      </c>
      <c r="K2114" s="50" t="s">
        <v>547</v>
      </c>
      <c r="L2114" s="48">
        <v>1122.2</v>
      </c>
      <c r="M2114" s="48">
        <v>3814.15</v>
      </c>
    </row>
    <row r="2115" spans="1:13" ht="14.25" x14ac:dyDescent="0.2">
      <c r="A2115" s="42" t="s">
        <v>41</v>
      </c>
      <c r="B2115" s="42" t="s">
        <v>41</v>
      </c>
      <c r="C2115" s="43" t="s">
        <v>56</v>
      </c>
      <c r="D2115" s="43" t="s">
        <v>10</v>
      </c>
      <c r="E2115" s="45">
        <v>2019</v>
      </c>
      <c r="F2115" s="45" t="s">
        <v>76</v>
      </c>
      <c r="G2115" s="45" t="s">
        <v>328</v>
      </c>
      <c r="H2115" s="45" t="s">
        <v>179</v>
      </c>
      <c r="I2115" s="50" t="s">
        <v>292</v>
      </c>
      <c r="J2115" s="50" t="s">
        <v>547</v>
      </c>
      <c r="K2115" s="50" t="s">
        <v>547</v>
      </c>
      <c r="L2115" s="48">
        <v>1122.2</v>
      </c>
      <c r="M2115" s="48">
        <v>3714.92</v>
      </c>
    </row>
    <row r="2116" spans="1:13" ht="14.25" x14ac:dyDescent="0.2">
      <c r="A2116" s="42" t="s">
        <v>41</v>
      </c>
      <c r="B2116" s="42" t="s">
        <v>41</v>
      </c>
      <c r="C2116" s="43" t="s">
        <v>56</v>
      </c>
      <c r="D2116" s="43" t="s">
        <v>10</v>
      </c>
      <c r="E2116" s="45">
        <v>2019</v>
      </c>
      <c r="F2116" s="45" t="s">
        <v>76</v>
      </c>
      <c r="G2116" s="45" t="s">
        <v>328</v>
      </c>
      <c r="H2116" s="45" t="s">
        <v>179</v>
      </c>
      <c r="I2116" s="50" t="s">
        <v>84</v>
      </c>
      <c r="J2116" s="50" t="s">
        <v>634</v>
      </c>
      <c r="K2116" s="50" t="s">
        <v>634</v>
      </c>
      <c r="L2116" s="48">
        <v>1122.2</v>
      </c>
      <c r="M2116" s="48">
        <v>4005.28</v>
      </c>
    </row>
    <row r="2117" spans="1:13" ht="14.25" x14ac:dyDescent="0.2">
      <c r="A2117" s="42" t="s">
        <v>41</v>
      </c>
      <c r="B2117" s="42" t="s">
        <v>41</v>
      </c>
      <c r="C2117" s="43" t="s">
        <v>56</v>
      </c>
      <c r="D2117" s="43" t="s">
        <v>10</v>
      </c>
      <c r="E2117" s="45">
        <v>2019</v>
      </c>
      <c r="F2117" s="45" t="s">
        <v>76</v>
      </c>
      <c r="G2117" s="45" t="s">
        <v>328</v>
      </c>
      <c r="H2117" s="45" t="s">
        <v>179</v>
      </c>
      <c r="I2117" s="50" t="s">
        <v>397</v>
      </c>
      <c r="J2117" s="50" t="s">
        <v>545</v>
      </c>
      <c r="K2117" s="50" t="s">
        <v>545</v>
      </c>
      <c r="L2117" s="48">
        <v>1122.2</v>
      </c>
      <c r="M2117" s="48">
        <v>3112.55</v>
      </c>
    </row>
    <row r="2118" spans="1:13" ht="14.25" x14ac:dyDescent="0.2">
      <c r="A2118" s="42" t="s">
        <v>41</v>
      </c>
      <c r="B2118" s="42" t="s">
        <v>41</v>
      </c>
      <c r="C2118" s="43" t="s">
        <v>56</v>
      </c>
      <c r="D2118" s="43" t="s">
        <v>10</v>
      </c>
      <c r="E2118" s="45">
        <v>2019</v>
      </c>
      <c r="F2118" s="45" t="s">
        <v>76</v>
      </c>
      <c r="G2118" s="45" t="s">
        <v>328</v>
      </c>
      <c r="H2118" s="45" t="s">
        <v>179</v>
      </c>
      <c r="I2118" s="50" t="s">
        <v>622</v>
      </c>
      <c r="J2118" s="50" t="s">
        <v>545</v>
      </c>
      <c r="K2118" s="50" t="s">
        <v>545</v>
      </c>
      <c r="L2118" s="48">
        <v>1122.2</v>
      </c>
      <c r="M2118" s="48">
        <v>3814.15</v>
      </c>
    </row>
    <row r="2119" spans="1:13" ht="14.25" x14ac:dyDescent="0.2">
      <c r="A2119" s="42" t="s">
        <v>41</v>
      </c>
      <c r="B2119" s="42" t="s">
        <v>41</v>
      </c>
      <c r="C2119" s="43" t="s">
        <v>56</v>
      </c>
      <c r="D2119" s="43" t="s">
        <v>10</v>
      </c>
      <c r="E2119" s="45">
        <v>2019</v>
      </c>
      <c r="F2119" s="45" t="s">
        <v>76</v>
      </c>
      <c r="G2119" s="45" t="s">
        <v>328</v>
      </c>
      <c r="H2119" s="45" t="s">
        <v>179</v>
      </c>
      <c r="I2119" s="50" t="s">
        <v>349</v>
      </c>
      <c r="J2119" s="50" t="s">
        <v>547</v>
      </c>
      <c r="K2119" s="50" t="s">
        <v>547</v>
      </c>
      <c r="L2119" s="48">
        <v>1122.2</v>
      </c>
      <c r="M2119" s="48">
        <v>3112.55</v>
      </c>
    </row>
    <row r="2120" spans="1:13" ht="14.25" x14ac:dyDescent="0.2">
      <c r="A2120" s="42" t="s">
        <v>41</v>
      </c>
      <c r="B2120" s="42" t="s">
        <v>41</v>
      </c>
      <c r="C2120" s="43" t="s">
        <v>56</v>
      </c>
      <c r="D2120" s="43" t="s">
        <v>10</v>
      </c>
      <c r="E2120" s="45">
        <v>2019</v>
      </c>
      <c r="F2120" s="45" t="s">
        <v>76</v>
      </c>
      <c r="G2120" s="45" t="s">
        <v>328</v>
      </c>
      <c r="H2120" s="45" t="s">
        <v>179</v>
      </c>
      <c r="I2120" s="50" t="s">
        <v>375</v>
      </c>
      <c r="J2120" s="50" t="s">
        <v>547</v>
      </c>
      <c r="K2120" s="50" t="s">
        <v>547</v>
      </c>
      <c r="L2120" s="48">
        <v>1122.2</v>
      </c>
      <c r="M2120" s="48">
        <v>3112.55</v>
      </c>
    </row>
    <row r="2121" spans="1:13" ht="14.25" x14ac:dyDescent="0.2">
      <c r="A2121" s="42" t="s">
        <v>41</v>
      </c>
      <c r="B2121" s="42" t="s">
        <v>41</v>
      </c>
      <c r="C2121" s="43" t="s">
        <v>56</v>
      </c>
      <c r="D2121" s="43" t="s">
        <v>10</v>
      </c>
      <c r="E2121" s="45">
        <v>2019</v>
      </c>
      <c r="F2121" s="45" t="s">
        <v>76</v>
      </c>
      <c r="G2121" s="45" t="s">
        <v>328</v>
      </c>
      <c r="H2121" s="45" t="s">
        <v>179</v>
      </c>
      <c r="I2121" s="50" t="s">
        <v>374</v>
      </c>
      <c r="J2121" s="50" t="s">
        <v>545</v>
      </c>
      <c r="K2121" s="50" t="s">
        <v>545</v>
      </c>
      <c r="L2121" s="48">
        <v>1122.2</v>
      </c>
      <c r="M2121" s="48">
        <v>3112.55</v>
      </c>
    </row>
    <row r="2122" spans="1:13" ht="14.25" x14ac:dyDescent="0.2">
      <c r="A2122" s="42" t="s">
        <v>41</v>
      </c>
      <c r="B2122" s="42" t="s">
        <v>41</v>
      </c>
      <c r="C2122" s="43" t="s">
        <v>56</v>
      </c>
      <c r="D2122" s="43" t="s">
        <v>10</v>
      </c>
      <c r="E2122" s="45">
        <v>2019</v>
      </c>
      <c r="F2122" s="45" t="s">
        <v>76</v>
      </c>
      <c r="G2122" s="45" t="s">
        <v>328</v>
      </c>
      <c r="H2122" s="45" t="s">
        <v>179</v>
      </c>
      <c r="I2122" s="50" t="s">
        <v>339</v>
      </c>
      <c r="J2122" s="50" t="s">
        <v>545</v>
      </c>
      <c r="K2122" s="50" t="s">
        <v>545</v>
      </c>
      <c r="L2122" s="48">
        <v>1122.2</v>
      </c>
      <c r="M2122" s="48">
        <v>3112.55</v>
      </c>
    </row>
    <row r="2123" spans="1:13" ht="14.25" x14ac:dyDescent="0.2">
      <c r="A2123" s="42" t="s">
        <v>41</v>
      </c>
      <c r="B2123" s="42" t="s">
        <v>41</v>
      </c>
      <c r="C2123" s="43" t="s">
        <v>56</v>
      </c>
      <c r="D2123" s="43" t="s">
        <v>10</v>
      </c>
      <c r="E2123" s="45">
        <v>2019</v>
      </c>
      <c r="F2123" s="45" t="s">
        <v>76</v>
      </c>
      <c r="G2123" s="45" t="s">
        <v>328</v>
      </c>
      <c r="H2123" s="45" t="s">
        <v>179</v>
      </c>
      <c r="I2123" s="50" t="s">
        <v>357</v>
      </c>
      <c r="J2123" s="50" t="s">
        <v>545</v>
      </c>
      <c r="K2123" s="50" t="s">
        <v>545</v>
      </c>
      <c r="L2123" s="48">
        <v>1122.2</v>
      </c>
      <c r="M2123" s="48">
        <v>3814.15</v>
      </c>
    </row>
    <row r="2124" spans="1:13" ht="14.25" x14ac:dyDescent="0.2">
      <c r="A2124" s="42" t="s">
        <v>41</v>
      </c>
      <c r="B2124" s="42" t="s">
        <v>41</v>
      </c>
      <c r="C2124" s="43" t="s">
        <v>56</v>
      </c>
      <c r="D2124" s="43" t="s">
        <v>10</v>
      </c>
      <c r="E2124" s="45">
        <v>2019</v>
      </c>
      <c r="F2124" s="45" t="s">
        <v>76</v>
      </c>
      <c r="G2124" s="45" t="s">
        <v>328</v>
      </c>
      <c r="H2124" s="45" t="s">
        <v>179</v>
      </c>
      <c r="I2124" s="50" t="s">
        <v>356</v>
      </c>
      <c r="J2124" s="50" t="s">
        <v>545</v>
      </c>
      <c r="K2124" s="50" t="s">
        <v>545</v>
      </c>
      <c r="L2124" s="48">
        <v>1122.2</v>
      </c>
      <c r="M2124" s="48">
        <v>3112.55</v>
      </c>
    </row>
    <row r="2125" spans="1:13" ht="14.25" x14ac:dyDescent="0.2">
      <c r="A2125" s="42" t="s">
        <v>41</v>
      </c>
      <c r="B2125" s="42" t="s">
        <v>41</v>
      </c>
      <c r="C2125" s="43" t="s">
        <v>56</v>
      </c>
      <c r="D2125" s="43" t="s">
        <v>10</v>
      </c>
      <c r="E2125" s="45">
        <v>2019</v>
      </c>
      <c r="F2125" s="45" t="s">
        <v>76</v>
      </c>
      <c r="G2125" s="45" t="s">
        <v>328</v>
      </c>
      <c r="H2125" s="45" t="s">
        <v>179</v>
      </c>
      <c r="I2125" s="50" t="s">
        <v>156</v>
      </c>
      <c r="J2125" s="50" t="s">
        <v>545</v>
      </c>
      <c r="K2125" s="50" t="s">
        <v>545</v>
      </c>
      <c r="L2125" s="48">
        <v>1122.2</v>
      </c>
      <c r="M2125" s="48">
        <v>3112.55</v>
      </c>
    </row>
    <row r="2126" spans="1:13" ht="14.25" x14ac:dyDescent="0.2">
      <c r="A2126" s="42" t="s">
        <v>41</v>
      </c>
      <c r="B2126" s="42" t="s">
        <v>41</v>
      </c>
      <c r="C2126" s="43" t="s">
        <v>56</v>
      </c>
      <c r="D2126" s="43" t="s">
        <v>10</v>
      </c>
      <c r="E2126" s="45">
        <v>2019</v>
      </c>
      <c r="F2126" s="45" t="s">
        <v>76</v>
      </c>
      <c r="G2126" s="45" t="s">
        <v>328</v>
      </c>
      <c r="H2126" s="45" t="s">
        <v>179</v>
      </c>
      <c r="I2126" s="50" t="s">
        <v>356</v>
      </c>
      <c r="J2126" s="50" t="s">
        <v>545</v>
      </c>
      <c r="K2126" s="50" t="s">
        <v>545</v>
      </c>
      <c r="L2126" s="48">
        <v>1122.2</v>
      </c>
      <c r="M2126" s="48">
        <v>3112.55</v>
      </c>
    </row>
    <row r="2127" spans="1:13" ht="14.25" x14ac:dyDescent="0.2">
      <c r="A2127" s="42" t="s">
        <v>41</v>
      </c>
      <c r="B2127" s="42" t="s">
        <v>41</v>
      </c>
      <c r="C2127" s="43" t="s">
        <v>56</v>
      </c>
      <c r="D2127" s="43" t="s">
        <v>10</v>
      </c>
      <c r="E2127" s="45">
        <v>2019</v>
      </c>
      <c r="F2127" s="45" t="s">
        <v>76</v>
      </c>
      <c r="G2127" s="45" t="s">
        <v>328</v>
      </c>
      <c r="H2127" s="45" t="s">
        <v>179</v>
      </c>
      <c r="I2127" s="50" t="s">
        <v>360</v>
      </c>
      <c r="J2127" s="50" t="s">
        <v>545</v>
      </c>
      <c r="K2127" s="50" t="s">
        <v>545</v>
      </c>
      <c r="L2127" s="48">
        <v>1122.2</v>
      </c>
      <c r="M2127" s="48">
        <v>3714.92</v>
      </c>
    </row>
    <row r="2128" spans="1:13" ht="14.25" x14ac:dyDescent="0.2">
      <c r="A2128" s="42" t="s">
        <v>41</v>
      </c>
      <c r="B2128" s="42" t="s">
        <v>41</v>
      </c>
      <c r="C2128" s="43" t="s">
        <v>56</v>
      </c>
      <c r="D2128" s="43" t="s">
        <v>10</v>
      </c>
      <c r="E2128" s="45">
        <v>2019</v>
      </c>
      <c r="F2128" s="45" t="s">
        <v>76</v>
      </c>
      <c r="G2128" s="45" t="s">
        <v>328</v>
      </c>
      <c r="H2128" s="45" t="s">
        <v>179</v>
      </c>
      <c r="I2128" s="50" t="s">
        <v>151</v>
      </c>
      <c r="J2128" s="50" t="s">
        <v>545</v>
      </c>
      <c r="K2128" s="50" t="s">
        <v>545</v>
      </c>
      <c r="L2128" s="48">
        <v>1122.2</v>
      </c>
      <c r="M2128" s="48">
        <v>3112.55</v>
      </c>
    </row>
    <row r="2129" spans="1:13" ht="14.25" x14ac:dyDescent="0.2">
      <c r="A2129" s="42" t="s">
        <v>41</v>
      </c>
      <c r="B2129" s="42" t="s">
        <v>41</v>
      </c>
      <c r="C2129" s="43" t="s">
        <v>56</v>
      </c>
      <c r="D2129" s="43" t="s">
        <v>10</v>
      </c>
      <c r="E2129" s="45">
        <v>2019</v>
      </c>
      <c r="F2129" s="45" t="s">
        <v>76</v>
      </c>
      <c r="G2129" s="45" t="s">
        <v>328</v>
      </c>
      <c r="H2129" s="45" t="s">
        <v>179</v>
      </c>
      <c r="I2129" s="50" t="s">
        <v>627</v>
      </c>
      <c r="J2129" s="50" t="s">
        <v>545</v>
      </c>
      <c r="K2129" s="50" t="s">
        <v>545</v>
      </c>
      <c r="L2129" s="48">
        <v>1122.2</v>
      </c>
      <c r="M2129" s="48">
        <v>3112.55</v>
      </c>
    </row>
    <row r="2130" spans="1:13" ht="14.25" x14ac:dyDescent="0.2">
      <c r="A2130" s="42" t="s">
        <v>41</v>
      </c>
      <c r="B2130" s="42" t="s">
        <v>41</v>
      </c>
      <c r="C2130" s="43" t="s">
        <v>56</v>
      </c>
      <c r="D2130" s="43" t="s">
        <v>10</v>
      </c>
      <c r="E2130" s="45">
        <v>2019</v>
      </c>
      <c r="F2130" s="45" t="s">
        <v>76</v>
      </c>
      <c r="G2130" s="45" t="s">
        <v>328</v>
      </c>
      <c r="H2130" s="45" t="s">
        <v>179</v>
      </c>
      <c r="I2130" s="50" t="s">
        <v>382</v>
      </c>
      <c r="J2130" s="50" t="s">
        <v>545</v>
      </c>
      <c r="K2130" s="50" t="s">
        <v>545</v>
      </c>
      <c r="L2130" s="48">
        <v>1122.2</v>
      </c>
      <c r="M2130" s="48">
        <v>3714.92</v>
      </c>
    </row>
    <row r="2131" spans="1:13" ht="14.25" x14ac:dyDescent="0.2">
      <c r="A2131" s="42" t="s">
        <v>41</v>
      </c>
      <c r="B2131" s="42" t="s">
        <v>41</v>
      </c>
      <c r="C2131" s="43" t="s">
        <v>56</v>
      </c>
      <c r="D2131" s="43" t="s">
        <v>10</v>
      </c>
      <c r="E2131" s="45">
        <v>2019</v>
      </c>
      <c r="F2131" s="45" t="s">
        <v>76</v>
      </c>
      <c r="G2131" s="45" t="s">
        <v>328</v>
      </c>
      <c r="H2131" s="45" t="s">
        <v>179</v>
      </c>
      <c r="I2131" s="50" t="s">
        <v>157</v>
      </c>
      <c r="J2131" s="50" t="s">
        <v>545</v>
      </c>
      <c r="K2131" s="50" t="s">
        <v>545</v>
      </c>
      <c r="L2131" s="48">
        <v>1122.2</v>
      </c>
      <c r="M2131" s="48">
        <v>3112.55</v>
      </c>
    </row>
    <row r="2132" spans="1:13" ht="14.25" x14ac:dyDescent="0.2">
      <c r="A2132" s="42" t="s">
        <v>41</v>
      </c>
      <c r="B2132" s="42" t="s">
        <v>41</v>
      </c>
      <c r="C2132" s="43" t="s">
        <v>56</v>
      </c>
      <c r="D2132" s="43" t="s">
        <v>10</v>
      </c>
      <c r="E2132" s="45">
        <v>2019</v>
      </c>
      <c r="F2132" s="45" t="s">
        <v>76</v>
      </c>
      <c r="G2132" s="45" t="s">
        <v>328</v>
      </c>
      <c r="H2132" s="45" t="s">
        <v>179</v>
      </c>
      <c r="I2132" s="50" t="s">
        <v>390</v>
      </c>
      <c r="J2132" s="50" t="s">
        <v>545</v>
      </c>
      <c r="K2132" s="50" t="s">
        <v>545</v>
      </c>
      <c r="L2132" s="48">
        <v>1122.2</v>
      </c>
      <c r="M2132" s="48">
        <v>3112.55</v>
      </c>
    </row>
    <row r="2133" spans="1:13" ht="14.25" x14ac:dyDescent="0.2">
      <c r="A2133" s="42" t="s">
        <v>41</v>
      </c>
      <c r="B2133" s="42" t="s">
        <v>41</v>
      </c>
      <c r="C2133" s="43" t="s">
        <v>56</v>
      </c>
      <c r="D2133" s="43" t="s">
        <v>10</v>
      </c>
      <c r="E2133" s="45">
        <v>2019</v>
      </c>
      <c r="F2133" s="45" t="s">
        <v>76</v>
      </c>
      <c r="G2133" s="45" t="s">
        <v>328</v>
      </c>
      <c r="H2133" s="45" t="s">
        <v>179</v>
      </c>
      <c r="I2133" s="50" t="s">
        <v>375</v>
      </c>
      <c r="J2133" s="50" t="s">
        <v>545</v>
      </c>
      <c r="K2133" s="50" t="s">
        <v>545</v>
      </c>
      <c r="L2133" s="48">
        <v>1122.2</v>
      </c>
      <c r="M2133" s="48">
        <v>3112.55</v>
      </c>
    </row>
    <row r="2134" spans="1:13" ht="14.25" x14ac:dyDescent="0.2">
      <c r="A2134" s="42" t="s">
        <v>41</v>
      </c>
      <c r="B2134" s="42" t="s">
        <v>41</v>
      </c>
      <c r="C2134" s="43" t="s">
        <v>56</v>
      </c>
      <c r="D2134" s="43" t="s">
        <v>10</v>
      </c>
      <c r="E2134" s="45">
        <v>2019</v>
      </c>
      <c r="F2134" s="45" t="s">
        <v>76</v>
      </c>
      <c r="G2134" s="45" t="s">
        <v>328</v>
      </c>
      <c r="H2134" s="45" t="s">
        <v>179</v>
      </c>
      <c r="I2134" s="50" t="s">
        <v>369</v>
      </c>
      <c r="J2134" s="50" t="s">
        <v>545</v>
      </c>
      <c r="K2134" s="50" t="s">
        <v>545</v>
      </c>
      <c r="L2134" s="48">
        <v>1122.2</v>
      </c>
      <c r="M2134" s="48">
        <v>3112.55</v>
      </c>
    </row>
    <row r="2135" spans="1:13" ht="14.25" x14ac:dyDescent="0.2">
      <c r="A2135" s="42" t="s">
        <v>41</v>
      </c>
      <c r="B2135" s="42" t="s">
        <v>41</v>
      </c>
      <c r="C2135" s="43" t="s">
        <v>56</v>
      </c>
      <c r="D2135" s="43" t="s">
        <v>10</v>
      </c>
      <c r="E2135" s="45">
        <v>2019</v>
      </c>
      <c r="F2135" s="45" t="s">
        <v>76</v>
      </c>
      <c r="G2135" s="45" t="s">
        <v>328</v>
      </c>
      <c r="H2135" s="45" t="s">
        <v>179</v>
      </c>
      <c r="I2135" s="50" t="s">
        <v>376</v>
      </c>
      <c r="J2135" s="50" t="s">
        <v>545</v>
      </c>
      <c r="K2135" s="50" t="s">
        <v>545</v>
      </c>
      <c r="L2135" s="48">
        <v>1122.2</v>
      </c>
      <c r="M2135" s="48">
        <v>3112.55</v>
      </c>
    </row>
    <row r="2136" spans="1:13" ht="14.25" x14ac:dyDescent="0.2">
      <c r="A2136" s="42" t="s">
        <v>41</v>
      </c>
      <c r="B2136" s="42" t="s">
        <v>41</v>
      </c>
      <c r="C2136" s="43" t="s">
        <v>56</v>
      </c>
      <c r="D2136" s="43" t="s">
        <v>10</v>
      </c>
      <c r="E2136" s="45">
        <v>2019</v>
      </c>
      <c r="F2136" s="45" t="s">
        <v>76</v>
      </c>
      <c r="G2136" s="45" t="s">
        <v>328</v>
      </c>
      <c r="H2136" s="45" t="s">
        <v>179</v>
      </c>
      <c r="I2136" s="50" t="s">
        <v>289</v>
      </c>
      <c r="J2136" s="50" t="s">
        <v>545</v>
      </c>
      <c r="K2136" s="50" t="s">
        <v>545</v>
      </c>
      <c r="L2136" s="48">
        <v>1122.2</v>
      </c>
      <c r="M2136" s="48">
        <v>3112.55</v>
      </c>
    </row>
    <row r="2137" spans="1:13" ht="14.25" x14ac:dyDescent="0.2">
      <c r="A2137" s="42" t="s">
        <v>41</v>
      </c>
      <c r="B2137" s="42" t="s">
        <v>41</v>
      </c>
      <c r="C2137" s="43" t="s">
        <v>56</v>
      </c>
      <c r="D2137" s="43" t="s">
        <v>10</v>
      </c>
      <c r="E2137" s="45">
        <v>2019</v>
      </c>
      <c r="F2137" s="45" t="s">
        <v>76</v>
      </c>
      <c r="G2137" s="45" t="s">
        <v>328</v>
      </c>
      <c r="H2137" s="45" t="s">
        <v>179</v>
      </c>
      <c r="I2137" s="50" t="s">
        <v>368</v>
      </c>
      <c r="J2137" s="50" t="s">
        <v>547</v>
      </c>
      <c r="K2137" s="50" t="s">
        <v>547</v>
      </c>
      <c r="L2137" s="48">
        <v>1122.2</v>
      </c>
      <c r="M2137" s="48">
        <v>3112.55</v>
      </c>
    </row>
    <row r="2138" spans="1:13" ht="14.25" x14ac:dyDescent="0.2">
      <c r="A2138" s="42" t="s">
        <v>41</v>
      </c>
      <c r="B2138" s="42" t="s">
        <v>41</v>
      </c>
      <c r="C2138" s="43" t="s">
        <v>56</v>
      </c>
      <c r="D2138" s="43" t="s">
        <v>10</v>
      </c>
      <c r="E2138" s="45">
        <v>2019</v>
      </c>
      <c r="F2138" s="45" t="s">
        <v>76</v>
      </c>
      <c r="G2138" s="45" t="s">
        <v>328</v>
      </c>
      <c r="H2138" s="45" t="s">
        <v>179</v>
      </c>
      <c r="I2138" s="50" t="s">
        <v>292</v>
      </c>
      <c r="J2138" s="50" t="s">
        <v>547</v>
      </c>
      <c r="K2138" s="50" t="s">
        <v>547</v>
      </c>
      <c r="L2138" s="48">
        <v>1122.2</v>
      </c>
      <c r="M2138" s="48">
        <v>4005.28</v>
      </c>
    </row>
    <row r="2139" spans="1:13" ht="14.25" x14ac:dyDescent="0.2">
      <c r="A2139" s="42" t="s">
        <v>41</v>
      </c>
      <c r="B2139" s="42" t="s">
        <v>41</v>
      </c>
      <c r="C2139" s="43" t="s">
        <v>56</v>
      </c>
      <c r="D2139" s="43" t="s">
        <v>10</v>
      </c>
      <c r="E2139" s="45">
        <v>2019</v>
      </c>
      <c r="F2139" s="45" t="s">
        <v>76</v>
      </c>
      <c r="G2139" s="45" t="s">
        <v>328</v>
      </c>
      <c r="H2139" s="45" t="s">
        <v>179</v>
      </c>
      <c r="I2139" s="50" t="s">
        <v>395</v>
      </c>
      <c r="J2139" s="50" t="s">
        <v>545</v>
      </c>
      <c r="K2139" s="50" t="s">
        <v>545</v>
      </c>
      <c r="L2139" s="48">
        <v>1122.2</v>
      </c>
      <c r="M2139" s="48">
        <v>3112.55</v>
      </c>
    </row>
    <row r="2140" spans="1:13" ht="14.25" x14ac:dyDescent="0.2">
      <c r="A2140" s="42" t="s">
        <v>41</v>
      </c>
      <c r="B2140" s="42" t="s">
        <v>41</v>
      </c>
      <c r="C2140" s="43" t="s">
        <v>56</v>
      </c>
      <c r="D2140" s="43" t="s">
        <v>10</v>
      </c>
      <c r="E2140" s="45">
        <v>2019</v>
      </c>
      <c r="F2140" s="45" t="s">
        <v>76</v>
      </c>
      <c r="G2140" s="45" t="s">
        <v>328</v>
      </c>
      <c r="H2140" s="45" t="s">
        <v>179</v>
      </c>
      <c r="I2140" s="50" t="s">
        <v>390</v>
      </c>
      <c r="J2140" s="50" t="s">
        <v>545</v>
      </c>
      <c r="K2140" s="50" t="s">
        <v>545</v>
      </c>
      <c r="L2140" s="48">
        <v>1122.2</v>
      </c>
      <c r="M2140" s="48">
        <v>3112.55</v>
      </c>
    </row>
    <row r="2141" spans="1:13" ht="14.25" x14ac:dyDescent="0.2">
      <c r="A2141" s="42" t="s">
        <v>41</v>
      </c>
      <c r="B2141" s="42" t="s">
        <v>41</v>
      </c>
      <c r="C2141" s="43" t="s">
        <v>56</v>
      </c>
      <c r="D2141" s="43" t="s">
        <v>10</v>
      </c>
      <c r="E2141" s="45">
        <v>2019</v>
      </c>
      <c r="F2141" s="45" t="s">
        <v>76</v>
      </c>
      <c r="G2141" s="45" t="s">
        <v>328</v>
      </c>
      <c r="H2141" s="45" t="s">
        <v>179</v>
      </c>
      <c r="I2141" s="50" t="s">
        <v>633</v>
      </c>
      <c r="J2141" s="50" t="s">
        <v>545</v>
      </c>
      <c r="K2141" s="50" t="s">
        <v>545</v>
      </c>
      <c r="L2141" s="48">
        <v>1122.2</v>
      </c>
      <c r="M2141" s="48">
        <v>4005.28</v>
      </c>
    </row>
    <row r="2142" spans="1:13" ht="14.25" x14ac:dyDescent="0.2">
      <c r="A2142" s="42" t="s">
        <v>41</v>
      </c>
      <c r="B2142" s="42" t="s">
        <v>41</v>
      </c>
      <c r="C2142" s="43" t="s">
        <v>56</v>
      </c>
      <c r="D2142" s="43" t="s">
        <v>10</v>
      </c>
      <c r="E2142" s="45">
        <v>2019</v>
      </c>
      <c r="F2142" s="45" t="s">
        <v>76</v>
      </c>
      <c r="G2142" s="45" t="s">
        <v>328</v>
      </c>
      <c r="H2142" s="45" t="s">
        <v>179</v>
      </c>
      <c r="I2142" s="50" t="s">
        <v>337</v>
      </c>
      <c r="J2142" s="50" t="s">
        <v>545</v>
      </c>
      <c r="K2142" s="50" t="s">
        <v>545</v>
      </c>
      <c r="L2142" s="48">
        <v>1122.2</v>
      </c>
      <c r="M2142" s="48">
        <v>3814.15</v>
      </c>
    </row>
    <row r="2143" spans="1:13" ht="14.25" x14ac:dyDescent="0.2">
      <c r="A2143" s="42" t="s">
        <v>41</v>
      </c>
      <c r="B2143" s="42" t="s">
        <v>41</v>
      </c>
      <c r="C2143" s="43" t="s">
        <v>56</v>
      </c>
      <c r="D2143" s="43" t="s">
        <v>10</v>
      </c>
      <c r="E2143" s="45">
        <v>2019</v>
      </c>
      <c r="F2143" s="45" t="s">
        <v>76</v>
      </c>
      <c r="G2143" s="45" t="s">
        <v>328</v>
      </c>
      <c r="H2143" s="45" t="s">
        <v>179</v>
      </c>
      <c r="I2143" s="50" t="s">
        <v>386</v>
      </c>
      <c r="J2143" s="50" t="s">
        <v>547</v>
      </c>
      <c r="K2143" s="50" t="s">
        <v>547</v>
      </c>
      <c r="L2143" s="48">
        <v>1122.2</v>
      </c>
      <c r="M2143" s="48">
        <v>3112.55</v>
      </c>
    </row>
    <row r="2144" spans="1:13" ht="14.25" x14ac:dyDescent="0.2">
      <c r="A2144" s="42" t="s">
        <v>41</v>
      </c>
      <c r="B2144" s="42" t="s">
        <v>41</v>
      </c>
      <c r="C2144" s="43" t="s">
        <v>56</v>
      </c>
      <c r="D2144" s="43" t="s">
        <v>10</v>
      </c>
      <c r="E2144" s="45">
        <v>2019</v>
      </c>
      <c r="F2144" s="45" t="s">
        <v>76</v>
      </c>
      <c r="G2144" s="45" t="s">
        <v>328</v>
      </c>
      <c r="H2144" s="45" t="s">
        <v>179</v>
      </c>
      <c r="I2144" s="50" t="s">
        <v>149</v>
      </c>
      <c r="J2144" s="50" t="s">
        <v>547</v>
      </c>
      <c r="K2144" s="50" t="s">
        <v>547</v>
      </c>
      <c r="L2144" s="48">
        <v>1122.2</v>
      </c>
      <c r="M2144" s="48">
        <v>4005.28</v>
      </c>
    </row>
    <row r="2145" spans="1:13" ht="14.25" x14ac:dyDescent="0.2">
      <c r="A2145" s="42" t="s">
        <v>41</v>
      </c>
      <c r="B2145" s="42" t="s">
        <v>41</v>
      </c>
      <c r="C2145" s="43" t="s">
        <v>56</v>
      </c>
      <c r="D2145" s="43" t="s">
        <v>10</v>
      </c>
      <c r="E2145" s="45">
        <v>2019</v>
      </c>
      <c r="F2145" s="45" t="s">
        <v>76</v>
      </c>
      <c r="G2145" s="45" t="s">
        <v>328</v>
      </c>
      <c r="H2145" s="45" t="s">
        <v>179</v>
      </c>
      <c r="I2145" s="50" t="s">
        <v>382</v>
      </c>
      <c r="J2145" s="50" t="s">
        <v>545</v>
      </c>
      <c r="K2145" s="50" t="s">
        <v>545</v>
      </c>
      <c r="L2145" s="48">
        <v>1122.2</v>
      </c>
      <c r="M2145" s="48">
        <v>3714.92</v>
      </c>
    </row>
    <row r="2146" spans="1:13" ht="14.25" x14ac:dyDescent="0.2">
      <c r="A2146" s="42" t="s">
        <v>41</v>
      </c>
      <c r="B2146" s="42" t="s">
        <v>41</v>
      </c>
      <c r="C2146" s="43" t="s">
        <v>56</v>
      </c>
      <c r="D2146" s="43" t="s">
        <v>10</v>
      </c>
      <c r="E2146" s="45">
        <v>2019</v>
      </c>
      <c r="F2146" s="45" t="s">
        <v>76</v>
      </c>
      <c r="G2146" s="45" t="s">
        <v>328</v>
      </c>
      <c r="H2146" s="45" t="s">
        <v>179</v>
      </c>
      <c r="I2146" s="50" t="s">
        <v>365</v>
      </c>
      <c r="J2146" s="50" t="s">
        <v>545</v>
      </c>
      <c r="K2146" s="50" t="s">
        <v>545</v>
      </c>
      <c r="L2146" s="48">
        <v>1122.2</v>
      </c>
      <c r="M2146" s="48">
        <v>3112.55</v>
      </c>
    </row>
    <row r="2147" spans="1:13" ht="14.25" x14ac:dyDescent="0.2">
      <c r="A2147" s="42" t="s">
        <v>41</v>
      </c>
      <c r="B2147" s="42" t="s">
        <v>41</v>
      </c>
      <c r="C2147" s="43" t="s">
        <v>56</v>
      </c>
      <c r="D2147" s="43" t="s">
        <v>10</v>
      </c>
      <c r="E2147" s="45">
        <v>2019</v>
      </c>
      <c r="F2147" s="45" t="s">
        <v>76</v>
      </c>
      <c r="G2147" s="45" t="s">
        <v>328</v>
      </c>
      <c r="H2147" s="45" t="s">
        <v>179</v>
      </c>
      <c r="I2147" s="50" t="s">
        <v>149</v>
      </c>
      <c r="J2147" s="50" t="s">
        <v>547</v>
      </c>
      <c r="K2147" s="50" t="s">
        <v>547</v>
      </c>
      <c r="L2147" s="48">
        <v>1122.2</v>
      </c>
      <c r="M2147" s="48">
        <v>3112.55</v>
      </c>
    </row>
    <row r="2148" spans="1:13" ht="14.25" x14ac:dyDescent="0.2">
      <c r="A2148" s="42" t="s">
        <v>41</v>
      </c>
      <c r="B2148" s="42" t="s">
        <v>41</v>
      </c>
      <c r="C2148" s="43" t="s">
        <v>56</v>
      </c>
      <c r="D2148" s="43" t="s">
        <v>10</v>
      </c>
      <c r="E2148" s="45">
        <v>2019</v>
      </c>
      <c r="F2148" s="45" t="s">
        <v>76</v>
      </c>
      <c r="G2148" s="45" t="s">
        <v>328</v>
      </c>
      <c r="H2148" s="45" t="s">
        <v>179</v>
      </c>
      <c r="I2148" s="50" t="s">
        <v>626</v>
      </c>
      <c r="J2148" s="50" t="s">
        <v>545</v>
      </c>
      <c r="K2148" s="50" t="s">
        <v>545</v>
      </c>
      <c r="L2148" s="48">
        <v>1122.2</v>
      </c>
      <c r="M2148" s="48">
        <v>3112.55</v>
      </c>
    </row>
    <row r="2149" spans="1:13" ht="14.25" x14ac:dyDescent="0.2">
      <c r="A2149" s="42" t="s">
        <v>41</v>
      </c>
      <c r="B2149" s="42" t="s">
        <v>41</v>
      </c>
      <c r="C2149" s="43" t="s">
        <v>56</v>
      </c>
      <c r="D2149" s="43" t="s">
        <v>10</v>
      </c>
      <c r="E2149" s="45">
        <v>2019</v>
      </c>
      <c r="F2149" s="45" t="s">
        <v>76</v>
      </c>
      <c r="G2149" s="45" t="s">
        <v>328</v>
      </c>
      <c r="H2149" s="45" t="s">
        <v>179</v>
      </c>
      <c r="I2149" s="50" t="s">
        <v>285</v>
      </c>
      <c r="J2149" s="50" t="s">
        <v>634</v>
      </c>
      <c r="K2149" s="50" t="s">
        <v>634</v>
      </c>
      <c r="L2149" s="48">
        <v>1122.2</v>
      </c>
      <c r="M2149" s="48">
        <v>4005.28</v>
      </c>
    </row>
    <row r="2150" spans="1:13" ht="14.25" x14ac:dyDescent="0.2">
      <c r="A2150" s="42" t="s">
        <v>41</v>
      </c>
      <c r="B2150" s="42" t="s">
        <v>41</v>
      </c>
      <c r="C2150" s="43" t="s">
        <v>56</v>
      </c>
      <c r="D2150" s="43" t="s">
        <v>10</v>
      </c>
      <c r="E2150" s="45">
        <v>2019</v>
      </c>
      <c r="F2150" s="45" t="s">
        <v>76</v>
      </c>
      <c r="G2150" s="45" t="s">
        <v>328</v>
      </c>
      <c r="H2150" s="45" t="s">
        <v>179</v>
      </c>
      <c r="I2150" s="50" t="s">
        <v>375</v>
      </c>
      <c r="J2150" s="50" t="s">
        <v>547</v>
      </c>
      <c r="K2150" s="50" t="s">
        <v>547</v>
      </c>
      <c r="L2150" s="48">
        <v>1122.2</v>
      </c>
      <c r="M2150" s="48">
        <v>3112.55</v>
      </c>
    </row>
    <row r="2151" spans="1:13" ht="14.25" x14ac:dyDescent="0.2">
      <c r="A2151" s="42" t="s">
        <v>41</v>
      </c>
      <c r="B2151" s="42" t="s">
        <v>41</v>
      </c>
      <c r="C2151" s="43" t="s">
        <v>56</v>
      </c>
      <c r="D2151" s="43" t="s">
        <v>10</v>
      </c>
      <c r="E2151" s="45">
        <v>2019</v>
      </c>
      <c r="F2151" s="45" t="s">
        <v>76</v>
      </c>
      <c r="G2151" s="45" t="s">
        <v>328</v>
      </c>
      <c r="H2151" s="45" t="s">
        <v>179</v>
      </c>
      <c r="I2151" s="50" t="s">
        <v>372</v>
      </c>
      <c r="J2151" s="50" t="s">
        <v>547</v>
      </c>
      <c r="K2151" s="50" t="s">
        <v>547</v>
      </c>
      <c r="L2151" s="48">
        <v>1122.2</v>
      </c>
      <c r="M2151" s="48">
        <v>3112.55</v>
      </c>
    </row>
    <row r="2152" spans="1:13" ht="14.25" x14ac:dyDescent="0.2">
      <c r="A2152" s="42" t="s">
        <v>41</v>
      </c>
      <c r="B2152" s="42" t="s">
        <v>41</v>
      </c>
      <c r="C2152" s="43" t="s">
        <v>56</v>
      </c>
      <c r="D2152" s="43" t="s">
        <v>10</v>
      </c>
      <c r="E2152" s="45">
        <v>2019</v>
      </c>
      <c r="F2152" s="45" t="s">
        <v>76</v>
      </c>
      <c r="G2152" s="45" t="s">
        <v>328</v>
      </c>
      <c r="H2152" s="45" t="s">
        <v>179</v>
      </c>
      <c r="I2152" s="50" t="s">
        <v>399</v>
      </c>
      <c r="J2152" s="50" t="s">
        <v>634</v>
      </c>
      <c r="K2152" s="50" t="s">
        <v>634</v>
      </c>
      <c r="L2152" s="48">
        <v>1122.2</v>
      </c>
      <c r="M2152" s="48">
        <v>3112.55</v>
      </c>
    </row>
    <row r="2153" spans="1:13" ht="14.25" x14ac:dyDescent="0.2">
      <c r="A2153" s="42" t="s">
        <v>41</v>
      </c>
      <c r="B2153" s="42" t="s">
        <v>41</v>
      </c>
      <c r="C2153" s="43" t="s">
        <v>56</v>
      </c>
      <c r="D2153" s="43" t="s">
        <v>10</v>
      </c>
      <c r="E2153" s="45">
        <v>2019</v>
      </c>
      <c r="F2153" s="45" t="s">
        <v>76</v>
      </c>
      <c r="G2153" s="45" t="s">
        <v>328</v>
      </c>
      <c r="H2153" s="45" t="s">
        <v>179</v>
      </c>
      <c r="I2153" s="50" t="s">
        <v>398</v>
      </c>
      <c r="J2153" s="50" t="s">
        <v>545</v>
      </c>
      <c r="K2153" s="50" t="s">
        <v>545</v>
      </c>
      <c r="L2153" s="48">
        <v>1122.2</v>
      </c>
      <c r="M2153" s="48">
        <v>3112.55</v>
      </c>
    </row>
    <row r="2154" spans="1:13" ht="14.25" x14ac:dyDescent="0.2">
      <c r="A2154" s="42" t="s">
        <v>41</v>
      </c>
      <c r="B2154" s="42" t="s">
        <v>41</v>
      </c>
      <c r="C2154" s="43" t="s">
        <v>56</v>
      </c>
      <c r="D2154" s="43" t="s">
        <v>10</v>
      </c>
      <c r="E2154" s="45">
        <v>2019</v>
      </c>
      <c r="F2154" s="45" t="s">
        <v>76</v>
      </c>
      <c r="G2154" s="45" t="s">
        <v>328</v>
      </c>
      <c r="H2154" s="45" t="s">
        <v>179</v>
      </c>
      <c r="I2154" s="50" t="s">
        <v>400</v>
      </c>
      <c r="J2154" s="50" t="s">
        <v>545</v>
      </c>
      <c r="K2154" s="50" t="s">
        <v>545</v>
      </c>
      <c r="L2154" s="48">
        <v>1122.2</v>
      </c>
      <c r="M2154" s="48">
        <v>3814.15</v>
      </c>
    </row>
    <row r="2155" spans="1:13" ht="14.25" x14ac:dyDescent="0.2">
      <c r="A2155" s="42" t="s">
        <v>41</v>
      </c>
      <c r="B2155" s="42" t="s">
        <v>41</v>
      </c>
      <c r="C2155" s="43" t="s">
        <v>56</v>
      </c>
      <c r="D2155" s="43" t="s">
        <v>10</v>
      </c>
      <c r="E2155" s="45">
        <v>2019</v>
      </c>
      <c r="F2155" s="45" t="s">
        <v>76</v>
      </c>
      <c r="G2155" s="45" t="s">
        <v>328</v>
      </c>
      <c r="H2155" s="45" t="s">
        <v>179</v>
      </c>
      <c r="I2155" s="50" t="s">
        <v>386</v>
      </c>
      <c r="J2155" s="50" t="s">
        <v>547</v>
      </c>
      <c r="K2155" s="50" t="s">
        <v>547</v>
      </c>
      <c r="L2155" s="48">
        <v>1122.2</v>
      </c>
      <c r="M2155" s="48">
        <v>3112.55</v>
      </c>
    </row>
    <row r="2156" spans="1:13" ht="14.25" x14ac:dyDescent="0.2">
      <c r="A2156" s="42" t="s">
        <v>41</v>
      </c>
      <c r="B2156" s="42" t="s">
        <v>41</v>
      </c>
      <c r="C2156" s="43" t="s">
        <v>56</v>
      </c>
      <c r="D2156" s="43" t="s">
        <v>10</v>
      </c>
      <c r="E2156" s="45">
        <v>2019</v>
      </c>
      <c r="F2156" s="45" t="s">
        <v>76</v>
      </c>
      <c r="G2156" s="45" t="s">
        <v>328</v>
      </c>
      <c r="H2156" s="45" t="s">
        <v>179</v>
      </c>
      <c r="I2156" s="50" t="s">
        <v>354</v>
      </c>
      <c r="J2156" s="50" t="s">
        <v>545</v>
      </c>
      <c r="K2156" s="50" t="s">
        <v>545</v>
      </c>
      <c r="L2156" s="48">
        <v>1122.2</v>
      </c>
      <c r="M2156" s="48">
        <v>3814.15</v>
      </c>
    </row>
    <row r="2157" spans="1:13" ht="14.25" x14ac:dyDescent="0.2">
      <c r="A2157" s="42" t="s">
        <v>41</v>
      </c>
      <c r="B2157" s="42" t="s">
        <v>41</v>
      </c>
      <c r="C2157" s="43" t="s">
        <v>56</v>
      </c>
      <c r="D2157" s="43" t="s">
        <v>10</v>
      </c>
      <c r="E2157" s="45">
        <v>2019</v>
      </c>
      <c r="F2157" s="45" t="s">
        <v>76</v>
      </c>
      <c r="G2157" s="45" t="s">
        <v>328</v>
      </c>
      <c r="H2157" s="45" t="s">
        <v>179</v>
      </c>
      <c r="I2157" s="50" t="s">
        <v>367</v>
      </c>
      <c r="J2157" s="50" t="s">
        <v>545</v>
      </c>
      <c r="K2157" s="50" t="s">
        <v>545</v>
      </c>
      <c r="L2157" s="48">
        <v>1122.2</v>
      </c>
      <c r="M2157" s="48">
        <v>3814.15</v>
      </c>
    </row>
    <row r="2158" spans="1:13" ht="14.25" x14ac:dyDescent="0.2">
      <c r="A2158" s="42" t="s">
        <v>41</v>
      </c>
      <c r="B2158" s="42" t="s">
        <v>41</v>
      </c>
      <c r="C2158" s="43" t="s">
        <v>56</v>
      </c>
      <c r="D2158" s="43" t="s">
        <v>10</v>
      </c>
      <c r="E2158" s="45">
        <v>2019</v>
      </c>
      <c r="F2158" s="45" t="s">
        <v>76</v>
      </c>
      <c r="G2158" s="45" t="s">
        <v>328</v>
      </c>
      <c r="H2158" s="45" t="s">
        <v>179</v>
      </c>
      <c r="I2158" s="50" t="s">
        <v>348</v>
      </c>
      <c r="J2158" s="50" t="s">
        <v>545</v>
      </c>
      <c r="K2158" s="50" t="s">
        <v>545</v>
      </c>
      <c r="L2158" s="48">
        <v>1122.2</v>
      </c>
      <c r="M2158" s="48">
        <v>3112.55</v>
      </c>
    </row>
    <row r="2159" spans="1:13" ht="14.25" x14ac:dyDescent="0.2">
      <c r="A2159" s="42" t="s">
        <v>41</v>
      </c>
      <c r="B2159" s="42" t="s">
        <v>41</v>
      </c>
      <c r="C2159" s="43" t="s">
        <v>56</v>
      </c>
      <c r="D2159" s="43" t="s">
        <v>10</v>
      </c>
      <c r="E2159" s="45">
        <v>2019</v>
      </c>
      <c r="F2159" s="45" t="s">
        <v>76</v>
      </c>
      <c r="G2159" s="45" t="s">
        <v>328</v>
      </c>
      <c r="H2159" s="45" t="s">
        <v>179</v>
      </c>
      <c r="I2159" s="50" t="s">
        <v>391</v>
      </c>
      <c r="J2159" s="50" t="s">
        <v>545</v>
      </c>
      <c r="K2159" s="50" t="s">
        <v>545</v>
      </c>
      <c r="L2159" s="48">
        <v>1122.2</v>
      </c>
      <c r="M2159" s="48">
        <v>3814.15</v>
      </c>
    </row>
    <row r="2160" spans="1:13" ht="14.25" x14ac:dyDescent="0.2">
      <c r="A2160" s="42" t="s">
        <v>41</v>
      </c>
      <c r="B2160" s="42" t="s">
        <v>41</v>
      </c>
      <c r="C2160" s="43" t="s">
        <v>56</v>
      </c>
      <c r="D2160" s="43" t="s">
        <v>10</v>
      </c>
      <c r="E2160" s="45">
        <v>2019</v>
      </c>
      <c r="F2160" s="45" t="s">
        <v>76</v>
      </c>
      <c r="G2160" s="45" t="s">
        <v>328</v>
      </c>
      <c r="H2160" s="45" t="s">
        <v>179</v>
      </c>
      <c r="I2160" s="50" t="s">
        <v>340</v>
      </c>
      <c r="J2160" s="50" t="s">
        <v>545</v>
      </c>
      <c r="K2160" s="50" t="s">
        <v>545</v>
      </c>
      <c r="L2160" s="48">
        <v>1122.2</v>
      </c>
      <c r="M2160" s="48">
        <v>3112.55</v>
      </c>
    </row>
    <row r="2161" spans="1:13" ht="14.25" x14ac:dyDescent="0.2">
      <c r="A2161" s="42" t="s">
        <v>41</v>
      </c>
      <c r="B2161" s="42" t="s">
        <v>41</v>
      </c>
      <c r="C2161" s="43" t="s">
        <v>56</v>
      </c>
      <c r="D2161" s="43" t="s">
        <v>10</v>
      </c>
      <c r="E2161" s="45">
        <v>2019</v>
      </c>
      <c r="F2161" s="45" t="s">
        <v>76</v>
      </c>
      <c r="G2161" s="45" t="s">
        <v>328</v>
      </c>
      <c r="H2161" s="45" t="s">
        <v>179</v>
      </c>
      <c r="I2161" s="50" t="s">
        <v>151</v>
      </c>
      <c r="J2161" s="50" t="s">
        <v>548</v>
      </c>
      <c r="K2161" s="50" t="s">
        <v>548</v>
      </c>
      <c r="L2161" s="48">
        <v>1122.2</v>
      </c>
      <c r="M2161" s="48">
        <v>4005.28</v>
      </c>
    </row>
    <row r="2162" spans="1:13" ht="14.25" x14ac:dyDescent="0.2">
      <c r="A2162" s="42" t="s">
        <v>41</v>
      </c>
      <c r="B2162" s="42" t="s">
        <v>41</v>
      </c>
      <c r="C2162" s="43" t="s">
        <v>56</v>
      </c>
      <c r="D2162" s="43" t="s">
        <v>10</v>
      </c>
      <c r="E2162" s="45">
        <v>2019</v>
      </c>
      <c r="F2162" s="45" t="s">
        <v>76</v>
      </c>
      <c r="G2162" s="45" t="s">
        <v>328</v>
      </c>
      <c r="H2162" s="45" t="s">
        <v>179</v>
      </c>
      <c r="I2162" s="50" t="s">
        <v>622</v>
      </c>
      <c r="J2162" s="50" t="s">
        <v>545</v>
      </c>
      <c r="K2162" s="50" t="s">
        <v>545</v>
      </c>
      <c r="L2162" s="48">
        <v>1122.2</v>
      </c>
      <c r="M2162" s="48">
        <v>3112.55</v>
      </c>
    </row>
    <row r="2163" spans="1:13" ht="14.25" x14ac:dyDescent="0.2">
      <c r="A2163" s="42" t="s">
        <v>41</v>
      </c>
      <c r="B2163" s="42" t="s">
        <v>41</v>
      </c>
      <c r="C2163" s="43" t="s">
        <v>56</v>
      </c>
      <c r="D2163" s="43" t="s">
        <v>10</v>
      </c>
      <c r="E2163" s="45">
        <v>2019</v>
      </c>
      <c r="F2163" s="45" t="s">
        <v>76</v>
      </c>
      <c r="G2163" s="45" t="s">
        <v>328</v>
      </c>
      <c r="H2163" s="45" t="s">
        <v>179</v>
      </c>
      <c r="I2163" s="50" t="s">
        <v>625</v>
      </c>
      <c r="J2163" s="50" t="s">
        <v>545</v>
      </c>
      <c r="K2163" s="50" t="s">
        <v>545</v>
      </c>
      <c r="L2163" s="48">
        <v>1122.2</v>
      </c>
      <c r="M2163" s="48">
        <v>3112.55</v>
      </c>
    </row>
    <row r="2164" spans="1:13" ht="14.25" x14ac:dyDescent="0.2">
      <c r="A2164" s="42" t="s">
        <v>41</v>
      </c>
      <c r="B2164" s="42" t="s">
        <v>41</v>
      </c>
      <c r="C2164" s="43" t="s">
        <v>56</v>
      </c>
      <c r="D2164" s="43" t="s">
        <v>10</v>
      </c>
      <c r="E2164" s="45">
        <v>2019</v>
      </c>
      <c r="F2164" s="45" t="s">
        <v>76</v>
      </c>
      <c r="G2164" s="45" t="s">
        <v>328</v>
      </c>
      <c r="H2164" s="45" t="s">
        <v>179</v>
      </c>
      <c r="I2164" s="50" t="s">
        <v>145</v>
      </c>
      <c r="J2164" s="50" t="s">
        <v>545</v>
      </c>
      <c r="K2164" s="50" t="s">
        <v>545</v>
      </c>
      <c r="L2164" s="48">
        <v>1122.2</v>
      </c>
      <c r="M2164" s="48">
        <v>3112.55</v>
      </c>
    </row>
    <row r="2165" spans="1:13" ht="14.25" x14ac:dyDescent="0.2">
      <c r="A2165" s="42" t="s">
        <v>41</v>
      </c>
      <c r="B2165" s="42" t="s">
        <v>41</v>
      </c>
      <c r="C2165" s="43" t="s">
        <v>56</v>
      </c>
      <c r="D2165" s="43" t="s">
        <v>10</v>
      </c>
      <c r="E2165" s="45">
        <v>2019</v>
      </c>
      <c r="F2165" s="45" t="s">
        <v>76</v>
      </c>
      <c r="G2165" s="45" t="s">
        <v>328</v>
      </c>
      <c r="H2165" s="45" t="s">
        <v>179</v>
      </c>
      <c r="I2165" s="50" t="s">
        <v>332</v>
      </c>
      <c r="J2165" s="50" t="s">
        <v>545</v>
      </c>
      <c r="K2165" s="50" t="s">
        <v>545</v>
      </c>
      <c r="L2165" s="48">
        <v>1122.2</v>
      </c>
      <c r="M2165" s="48">
        <v>3112.55</v>
      </c>
    </row>
    <row r="2166" spans="1:13" ht="14.25" x14ac:dyDescent="0.2">
      <c r="A2166" s="42" t="s">
        <v>41</v>
      </c>
      <c r="B2166" s="42" t="s">
        <v>41</v>
      </c>
      <c r="C2166" s="43" t="s">
        <v>56</v>
      </c>
      <c r="D2166" s="43" t="s">
        <v>10</v>
      </c>
      <c r="E2166" s="45">
        <v>2019</v>
      </c>
      <c r="F2166" s="45" t="s">
        <v>76</v>
      </c>
      <c r="G2166" s="45" t="s">
        <v>328</v>
      </c>
      <c r="H2166" s="45" t="s">
        <v>179</v>
      </c>
      <c r="I2166" s="50" t="s">
        <v>364</v>
      </c>
      <c r="J2166" s="50" t="s">
        <v>547</v>
      </c>
      <c r="K2166" s="50" t="s">
        <v>547</v>
      </c>
      <c r="L2166" s="48">
        <v>1122.2</v>
      </c>
      <c r="M2166" s="48">
        <v>3112.55</v>
      </c>
    </row>
    <row r="2167" spans="1:13" ht="14.25" x14ac:dyDescent="0.2">
      <c r="A2167" s="42" t="s">
        <v>41</v>
      </c>
      <c r="B2167" s="42" t="s">
        <v>41</v>
      </c>
      <c r="C2167" s="43" t="s">
        <v>56</v>
      </c>
      <c r="D2167" s="43" t="s">
        <v>10</v>
      </c>
      <c r="E2167" s="45">
        <v>2019</v>
      </c>
      <c r="F2167" s="45" t="s">
        <v>76</v>
      </c>
      <c r="G2167" s="45" t="s">
        <v>328</v>
      </c>
      <c r="H2167" s="45" t="s">
        <v>179</v>
      </c>
      <c r="I2167" s="50" t="s">
        <v>398</v>
      </c>
      <c r="J2167" s="50" t="s">
        <v>545</v>
      </c>
      <c r="K2167" s="50" t="s">
        <v>545</v>
      </c>
      <c r="L2167" s="48">
        <v>1122.2</v>
      </c>
      <c r="M2167" s="48">
        <v>3112.55</v>
      </c>
    </row>
    <row r="2168" spans="1:13" ht="14.25" x14ac:dyDescent="0.2">
      <c r="A2168" s="42" t="s">
        <v>41</v>
      </c>
      <c r="B2168" s="42" t="s">
        <v>41</v>
      </c>
      <c r="C2168" s="43" t="s">
        <v>56</v>
      </c>
      <c r="D2168" s="43" t="s">
        <v>10</v>
      </c>
      <c r="E2168" s="45">
        <v>2019</v>
      </c>
      <c r="F2168" s="45" t="s">
        <v>76</v>
      </c>
      <c r="G2168" s="45" t="s">
        <v>328</v>
      </c>
      <c r="H2168" s="45" t="s">
        <v>179</v>
      </c>
      <c r="I2168" s="50" t="s">
        <v>154</v>
      </c>
      <c r="J2168" s="50" t="s">
        <v>545</v>
      </c>
      <c r="K2168" s="50" t="s">
        <v>545</v>
      </c>
      <c r="L2168" s="48">
        <v>1122.2</v>
      </c>
      <c r="M2168" s="48">
        <v>3112.55</v>
      </c>
    </row>
    <row r="2169" spans="1:13" ht="14.25" x14ac:dyDescent="0.2">
      <c r="A2169" s="42" t="s">
        <v>41</v>
      </c>
      <c r="B2169" s="42" t="s">
        <v>41</v>
      </c>
      <c r="C2169" s="43" t="s">
        <v>56</v>
      </c>
      <c r="D2169" s="43" t="s">
        <v>10</v>
      </c>
      <c r="E2169" s="45">
        <v>2019</v>
      </c>
      <c r="F2169" s="45" t="s">
        <v>76</v>
      </c>
      <c r="G2169" s="45" t="s">
        <v>328</v>
      </c>
      <c r="H2169" s="45" t="s">
        <v>179</v>
      </c>
      <c r="I2169" s="50" t="s">
        <v>372</v>
      </c>
      <c r="J2169" s="50" t="s">
        <v>547</v>
      </c>
      <c r="K2169" s="50" t="s">
        <v>547</v>
      </c>
      <c r="L2169" s="48">
        <v>1122.2</v>
      </c>
      <c r="M2169" s="48">
        <v>3112.55</v>
      </c>
    </row>
    <row r="2170" spans="1:13" ht="14.25" x14ac:dyDescent="0.2">
      <c r="A2170" s="42" t="s">
        <v>41</v>
      </c>
      <c r="B2170" s="42" t="s">
        <v>41</v>
      </c>
      <c r="C2170" s="43" t="s">
        <v>56</v>
      </c>
      <c r="D2170" s="43" t="s">
        <v>10</v>
      </c>
      <c r="E2170" s="45">
        <v>2019</v>
      </c>
      <c r="F2170" s="45" t="s">
        <v>76</v>
      </c>
      <c r="G2170" s="45" t="s">
        <v>328</v>
      </c>
      <c r="H2170" s="45" t="s">
        <v>179</v>
      </c>
      <c r="I2170" s="50" t="s">
        <v>401</v>
      </c>
      <c r="J2170" s="50" t="s">
        <v>634</v>
      </c>
      <c r="K2170" s="50" t="s">
        <v>634</v>
      </c>
      <c r="L2170" s="48">
        <v>1122.2</v>
      </c>
      <c r="M2170" s="48">
        <v>3112.55</v>
      </c>
    </row>
    <row r="2171" spans="1:13" ht="14.25" x14ac:dyDescent="0.2">
      <c r="A2171" s="42" t="s">
        <v>41</v>
      </c>
      <c r="B2171" s="42" t="s">
        <v>41</v>
      </c>
      <c r="C2171" s="43" t="s">
        <v>56</v>
      </c>
      <c r="D2171" s="43" t="s">
        <v>10</v>
      </c>
      <c r="E2171" s="45">
        <v>2019</v>
      </c>
      <c r="F2171" s="45" t="s">
        <v>76</v>
      </c>
      <c r="G2171" s="45" t="s">
        <v>328</v>
      </c>
      <c r="H2171" s="45" t="s">
        <v>179</v>
      </c>
      <c r="I2171" s="50" t="s">
        <v>402</v>
      </c>
      <c r="J2171" s="50" t="s">
        <v>547</v>
      </c>
      <c r="K2171" s="50" t="s">
        <v>547</v>
      </c>
      <c r="L2171" s="48">
        <v>1122.2</v>
      </c>
      <c r="M2171" s="48">
        <v>3112.55</v>
      </c>
    </row>
    <row r="2172" spans="1:13" ht="14.25" x14ac:dyDescent="0.2">
      <c r="A2172" s="42" t="s">
        <v>41</v>
      </c>
      <c r="B2172" s="42" t="s">
        <v>41</v>
      </c>
      <c r="C2172" s="43" t="s">
        <v>56</v>
      </c>
      <c r="D2172" s="43" t="s">
        <v>10</v>
      </c>
      <c r="E2172" s="45">
        <v>2019</v>
      </c>
      <c r="F2172" s="45" t="s">
        <v>76</v>
      </c>
      <c r="G2172" s="45" t="s">
        <v>328</v>
      </c>
      <c r="H2172" s="45" t="s">
        <v>179</v>
      </c>
      <c r="I2172" s="50" t="s">
        <v>367</v>
      </c>
      <c r="J2172" s="50" t="s">
        <v>545</v>
      </c>
      <c r="K2172" s="50" t="s">
        <v>545</v>
      </c>
      <c r="L2172" s="48">
        <v>1122.2</v>
      </c>
      <c r="M2172" s="48">
        <v>3112.55</v>
      </c>
    </row>
    <row r="2173" spans="1:13" ht="14.25" x14ac:dyDescent="0.2">
      <c r="A2173" s="42" t="s">
        <v>41</v>
      </c>
      <c r="B2173" s="42" t="s">
        <v>41</v>
      </c>
      <c r="C2173" s="43" t="s">
        <v>56</v>
      </c>
      <c r="D2173" s="43" t="s">
        <v>10</v>
      </c>
      <c r="E2173" s="45">
        <v>2019</v>
      </c>
      <c r="F2173" s="45" t="s">
        <v>76</v>
      </c>
      <c r="G2173" s="45" t="s">
        <v>328</v>
      </c>
      <c r="H2173" s="45" t="s">
        <v>179</v>
      </c>
      <c r="I2173" s="50" t="s">
        <v>375</v>
      </c>
      <c r="J2173" s="50" t="s">
        <v>545</v>
      </c>
      <c r="K2173" s="50" t="s">
        <v>545</v>
      </c>
      <c r="L2173" s="48">
        <v>1122.2</v>
      </c>
      <c r="M2173" s="48">
        <v>3112.55</v>
      </c>
    </row>
    <row r="2174" spans="1:13" ht="14.25" x14ac:dyDescent="0.2">
      <c r="A2174" s="42" t="s">
        <v>41</v>
      </c>
      <c r="B2174" s="42" t="s">
        <v>41</v>
      </c>
      <c r="C2174" s="43" t="s">
        <v>56</v>
      </c>
      <c r="D2174" s="43" t="s">
        <v>10</v>
      </c>
      <c r="E2174" s="45">
        <v>2019</v>
      </c>
      <c r="F2174" s="45" t="s">
        <v>76</v>
      </c>
      <c r="G2174" s="45" t="s">
        <v>328</v>
      </c>
      <c r="H2174" s="45" t="s">
        <v>179</v>
      </c>
      <c r="I2174" s="50" t="s">
        <v>357</v>
      </c>
      <c r="J2174" s="50" t="s">
        <v>545</v>
      </c>
      <c r="K2174" s="50" t="s">
        <v>545</v>
      </c>
      <c r="L2174" s="48">
        <v>1122.2</v>
      </c>
      <c r="M2174" s="48">
        <v>3112.55</v>
      </c>
    </row>
    <row r="2175" spans="1:13" ht="14.25" x14ac:dyDescent="0.2">
      <c r="A2175" s="42" t="s">
        <v>41</v>
      </c>
      <c r="B2175" s="42" t="s">
        <v>41</v>
      </c>
      <c r="C2175" s="43" t="s">
        <v>56</v>
      </c>
      <c r="D2175" s="43" t="s">
        <v>10</v>
      </c>
      <c r="E2175" s="45">
        <v>2019</v>
      </c>
      <c r="F2175" s="45" t="s">
        <v>76</v>
      </c>
      <c r="G2175" s="45" t="s">
        <v>328</v>
      </c>
      <c r="H2175" s="45" t="s">
        <v>179</v>
      </c>
      <c r="I2175" s="50" t="s">
        <v>349</v>
      </c>
      <c r="J2175" s="50" t="s">
        <v>547</v>
      </c>
      <c r="K2175" s="50" t="s">
        <v>547</v>
      </c>
      <c r="L2175" s="48">
        <v>1122.2</v>
      </c>
      <c r="M2175" s="48">
        <v>3112.55</v>
      </c>
    </row>
    <row r="2176" spans="1:13" ht="14.25" x14ac:dyDescent="0.2">
      <c r="A2176" s="42" t="s">
        <v>41</v>
      </c>
      <c r="B2176" s="42" t="s">
        <v>41</v>
      </c>
      <c r="C2176" s="43" t="s">
        <v>56</v>
      </c>
      <c r="D2176" s="43" t="s">
        <v>10</v>
      </c>
      <c r="E2176" s="45">
        <v>2019</v>
      </c>
      <c r="F2176" s="45" t="s">
        <v>76</v>
      </c>
      <c r="G2176" s="45" t="s">
        <v>328</v>
      </c>
      <c r="H2176" s="45" t="s">
        <v>179</v>
      </c>
      <c r="I2176" s="50" t="s">
        <v>380</v>
      </c>
      <c r="J2176" s="50" t="s">
        <v>545</v>
      </c>
      <c r="K2176" s="50" t="s">
        <v>545</v>
      </c>
      <c r="L2176" s="48">
        <v>1122.2</v>
      </c>
      <c r="M2176" s="48">
        <v>3112.55</v>
      </c>
    </row>
    <row r="2177" spans="1:13" ht="14.25" x14ac:dyDescent="0.2">
      <c r="A2177" s="42" t="s">
        <v>41</v>
      </c>
      <c r="B2177" s="42" t="s">
        <v>41</v>
      </c>
      <c r="C2177" s="43" t="s">
        <v>56</v>
      </c>
      <c r="D2177" s="43" t="s">
        <v>10</v>
      </c>
      <c r="E2177" s="45">
        <v>2019</v>
      </c>
      <c r="F2177" s="45" t="s">
        <v>76</v>
      </c>
      <c r="G2177" s="45" t="s">
        <v>328</v>
      </c>
      <c r="H2177" s="45" t="s">
        <v>179</v>
      </c>
      <c r="I2177" s="50" t="s">
        <v>154</v>
      </c>
      <c r="J2177" s="50" t="s">
        <v>545</v>
      </c>
      <c r="K2177" s="50" t="s">
        <v>545</v>
      </c>
      <c r="L2177" s="48">
        <v>1122.2</v>
      </c>
      <c r="M2177" s="48">
        <v>3112.55</v>
      </c>
    </row>
    <row r="2178" spans="1:13" ht="14.25" x14ac:dyDescent="0.2">
      <c r="A2178" s="42" t="s">
        <v>41</v>
      </c>
      <c r="B2178" s="42" t="s">
        <v>41</v>
      </c>
      <c r="C2178" s="43" t="s">
        <v>56</v>
      </c>
      <c r="D2178" s="43" t="s">
        <v>10</v>
      </c>
      <c r="E2178" s="45">
        <v>2019</v>
      </c>
      <c r="F2178" s="45" t="s">
        <v>76</v>
      </c>
      <c r="G2178" s="45" t="s">
        <v>328</v>
      </c>
      <c r="H2178" s="45" t="s">
        <v>179</v>
      </c>
      <c r="I2178" s="50" t="s">
        <v>389</v>
      </c>
      <c r="J2178" s="50" t="s">
        <v>545</v>
      </c>
      <c r="K2178" s="50" t="s">
        <v>545</v>
      </c>
      <c r="L2178" s="48">
        <v>1122.2</v>
      </c>
      <c r="M2178" s="48">
        <v>3112.55</v>
      </c>
    </row>
    <row r="2179" spans="1:13" ht="14.25" x14ac:dyDescent="0.2">
      <c r="A2179" s="42" t="s">
        <v>41</v>
      </c>
      <c r="B2179" s="42" t="s">
        <v>41</v>
      </c>
      <c r="C2179" s="43" t="s">
        <v>56</v>
      </c>
      <c r="D2179" s="43" t="s">
        <v>10</v>
      </c>
      <c r="E2179" s="45">
        <v>2019</v>
      </c>
      <c r="F2179" s="45" t="s">
        <v>76</v>
      </c>
      <c r="G2179" s="45" t="s">
        <v>328</v>
      </c>
      <c r="H2179" s="45" t="s">
        <v>179</v>
      </c>
      <c r="I2179" s="50" t="s">
        <v>625</v>
      </c>
      <c r="J2179" s="50" t="s">
        <v>545</v>
      </c>
      <c r="K2179" s="50" t="s">
        <v>545</v>
      </c>
      <c r="L2179" s="48">
        <v>1122.2</v>
      </c>
      <c r="M2179" s="48">
        <v>3112.55</v>
      </c>
    </row>
    <row r="2180" spans="1:13" ht="14.25" x14ac:dyDescent="0.2">
      <c r="A2180" s="42" t="s">
        <v>41</v>
      </c>
      <c r="B2180" s="42" t="s">
        <v>41</v>
      </c>
      <c r="C2180" s="43" t="s">
        <v>56</v>
      </c>
      <c r="D2180" s="43" t="s">
        <v>10</v>
      </c>
      <c r="E2180" s="45">
        <v>2019</v>
      </c>
      <c r="F2180" s="45" t="s">
        <v>76</v>
      </c>
      <c r="G2180" s="45" t="s">
        <v>328</v>
      </c>
      <c r="H2180" s="45" t="s">
        <v>179</v>
      </c>
      <c r="I2180" s="50" t="s">
        <v>397</v>
      </c>
      <c r="J2180" s="50" t="s">
        <v>545</v>
      </c>
      <c r="K2180" s="50" t="s">
        <v>545</v>
      </c>
      <c r="L2180" s="48">
        <v>1122.2</v>
      </c>
      <c r="M2180" s="48">
        <v>3112.55</v>
      </c>
    </row>
    <row r="2181" spans="1:13" ht="14.25" x14ac:dyDescent="0.2">
      <c r="A2181" s="42" t="s">
        <v>41</v>
      </c>
      <c r="B2181" s="42" t="s">
        <v>41</v>
      </c>
      <c r="C2181" s="43" t="s">
        <v>56</v>
      </c>
      <c r="D2181" s="43" t="s">
        <v>10</v>
      </c>
      <c r="E2181" s="45">
        <v>2019</v>
      </c>
      <c r="F2181" s="45" t="s">
        <v>76</v>
      </c>
      <c r="G2181" s="45" t="s">
        <v>328</v>
      </c>
      <c r="H2181" s="45" t="s">
        <v>179</v>
      </c>
      <c r="I2181" s="50" t="s">
        <v>361</v>
      </c>
      <c r="J2181" s="50" t="s">
        <v>546</v>
      </c>
      <c r="K2181" s="50" t="s">
        <v>546</v>
      </c>
      <c r="L2181" s="48">
        <v>1122.2</v>
      </c>
      <c r="M2181" s="48">
        <v>3112.55</v>
      </c>
    </row>
    <row r="2182" spans="1:13" ht="14.25" x14ac:dyDescent="0.2">
      <c r="A2182" s="42" t="s">
        <v>41</v>
      </c>
      <c r="B2182" s="42" t="s">
        <v>41</v>
      </c>
      <c r="C2182" s="43" t="s">
        <v>56</v>
      </c>
      <c r="D2182" s="43" t="s">
        <v>10</v>
      </c>
      <c r="E2182" s="45">
        <v>2019</v>
      </c>
      <c r="F2182" s="45" t="s">
        <v>76</v>
      </c>
      <c r="G2182" s="45" t="s">
        <v>328</v>
      </c>
      <c r="H2182" s="45" t="s">
        <v>179</v>
      </c>
      <c r="I2182" s="50" t="s">
        <v>143</v>
      </c>
      <c r="J2182" s="50" t="s">
        <v>545</v>
      </c>
      <c r="K2182" s="50" t="s">
        <v>545</v>
      </c>
      <c r="L2182" s="48">
        <v>1122.2</v>
      </c>
      <c r="M2182" s="48">
        <v>3112.55</v>
      </c>
    </row>
    <row r="2183" spans="1:13" ht="14.25" x14ac:dyDescent="0.2">
      <c r="A2183" s="42" t="s">
        <v>41</v>
      </c>
      <c r="B2183" s="42" t="s">
        <v>41</v>
      </c>
      <c r="C2183" s="43" t="s">
        <v>56</v>
      </c>
      <c r="D2183" s="43" t="s">
        <v>10</v>
      </c>
      <c r="E2183" s="45">
        <v>2019</v>
      </c>
      <c r="F2183" s="45" t="s">
        <v>76</v>
      </c>
      <c r="G2183" s="45" t="s">
        <v>328</v>
      </c>
      <c r="H2183" s="45" t="s">
        <v>179</v>
      </c>
      <c r="I2183" s="50" t="s">
        <v>143</v>
      </c>
      <c r="J2183" s="50" t="s">
        <v>634</v>
      </c>
      <c r="K2183" s="50" t="s">
        <v>634</v>
      </c>
      <c r="L2183" s="48">
        <v>1122.2</v>
      </c>
      <c r="M2183" s="48">
        <v>3112.55</v>
      </c>
    </row>
    <row r="2184" spans="1:13" ht="14.25" x14ac:dyDescent="0.2">
      <c r="A2184" s="42" t="s">
        <v>41</v>
      </c>
      <c r="B2184" s="42" t="s">
        <v>41</v>
      </c>
      <c r="C2184" s="43" t="s">
        <v>56</v>
      </c>
      <c r="D2184" s="43" t="s">
        <v>10</v>
      </c>
      <c r="E2184" s="45">
        <v>2019</v>
      </c>
      <c r="F2184" s="45" t="s">
        <v>76</v>
      </c>
      <c r="G2184" s="45" t="s">
        <v>328</v>
      </c>
      <c r="H2184" s="45" t="s">
        <v>179</v>
      </c>
      <c r="I2184" s="50" t="s">
        <v>345</v>
      </c>
      <c r="J2184" s="50" t="s">
        <v>545</v>
      </c>
      <c r="K2184" s="50" t="s">
        <v>545</v>
      </c>
      <c r="L2184" s="48">
        <v>1122.2</v>
      </c>
      <c r="M2184" s="48">
        <v>3112.55</v>
      </c>
    </row>
    <row r="2185" spans="1:13" ht="14.25" x14ac:dyDescent="0.2">
      <c r="A2185" s="42" t="s">
        <v>41</v>
      </c>
      <c r="B2185" s="42" t="s">
        <v>41</v>
      </c>
      <c r="C2185" s="43" t="s">
        <v>56</v>
      </c>
      <c r="D2185" s="43" t="s">
        <v>10</v>
      </c>
      <c r="E2185" s="45">
        <v>2019</v>
      </c>
      <c r="F2185" s="45" t="s">
        <v>76</v>
      </c>
      <c r="G2185" s="45" t="s">
        <v>328</v>
      </c>
      <c r="H2185" s="45" t="s">
        <v>179</v>
      </c>
      <c r="I2185" s="50" t="s">
        <v>336</v>
      </c>
      <c r="J2185" s="50" t="s">
        <v>545</v>
      </c>
      <c r="K2185" s="50" t="s">
        <v>545</v>
      </c>
      <c r="L2185" s="48">
        <v>1122.2</v>
      </c>
      <c r="M2185" s="48">
        <v>3112.55</v>
      </c>
    </row>
    <row r="2186" spans="1:13" ht="14.25" x14ac:dyDescent="0.2">
      <c r="A2186" s="42" t="s">
        <v>41</v>
      </c>
      <c r="B2186" s="42" t="s">
        <v>41</v>
      </c>
      <c r="C2186" s="43" t="s">
        <v>56</v>
      </c>
      <c r="D2186" s="43" t="s">
        <v>10</v>
      </c>
      <c r="E2186" s="45">
        <v>2019</v>
      </c>
      <c r="F2186" s="45" t="s">
        <v>76</v>
      </c>
      <c r="G2186" s="45" t="s">
        <v>328</v>
      </c>
      <c r="H2186" s="45" t="s">
        <v>179</v>
      </c>
      <c r="I2186" s="50" t="s">
        <v>151</v>
      </c>
      <c r="J2186" s="50" t="s">
        <v>545</v>
      </c>
      <c r="K2186" s="50" t="s">
        <v>545</v>
      </c>
      <c r="L2186" s="48">
        <v>1122.2</v>
      </c>
      <c r="M2186" s="48">
        <v>3112.55</v>
      </c>
    </row>
    <row r="2187" spans="1:13" ht="14.25" x14ac:dyDescent="0.2">
      <c r="A2187" s="42" t="s">
        <v>41</v>
      </c>
      <c r="B2187" s="42" t="s">
        <v>41</v>
      </c>
      <c r="C2187" s="43" t="s">
        <v>56</v>
      </c>
      <c r="D2187" s="43" t="s">
        <v>10</v>
      </c>
      <c r="E2187" s="45">
        <v>2019</v>
      </c>
      <c r="F2187" s="45" t="s">
        <v>76</v>
      </c>
      <c r="G2187" s="45" t="s">
        <v>328</v>
      </c>
      <c r="H2187" s="45" t="s">
        <v>179</v>
      </c>
      <c r="I2187" s="50" t="s">
        <v>289</v>
      </c>
      <c r="J2187" s="50" t="s">
        <v>545</v>
      </c>
      <c r="K2187" s="50" t="s">
        <v>545</v>
      </c>
      <c r="L2187" s="48">
        <v>1122.2</v>
      </c>
      <c r="M2187" s="48">
        <v>3112.55</v>
      </c>
    </row>
    <row r="2188" spans="1:13" ht="14.25" x14ac:dyDescent="0.2">
      <c r="A2188" s="42" t="s">
        <v>41</v>
      </c>
      <c r="B2188" s="42" t="s">
        <v>41</v>
      </c>
      <c r="C2188" s="43" t="s">
        <v>56</v>
      </c>
      <c r="D2188" s="43" t="s">
        <v>10</v>
      </c>
      <c r="E2188" s="45">
        <v>2019</v>
      </c>
      <c r="F2188" s="45" t="s">
        <v>76</v>
      </c>
      <c r="G2188" s="45" t="s">
        <v>328</v>
      </c>
      <c r="H2188" s="45" t="s">
        <v>179</v>
      </c>
      <c r="I2188" s="50" t="s">
        <v>152</v>
      </c>
      <c r="J2188" s="50" t="s">
        <v>545</v>
      </c>
      <c r="K2188" s="50" t="s">
        <v>545</v>
      </c>
      <c r="L2188" s="48">
        <v>1122.2</v>
      </c>
      <c r="M2188" s="48">
        <v>3112.55</v>
      </c>
    </row>
    <row r="2189" spans="1:13" ht="14.25" x14ac:dyDescent="0.2">
      <c r="A2189" s="42" t="s">
        <v>41</v>
      </c>
      <c r="B2189" s="42" t="s">
        <v>41</v>
      </c>
      <c r="C2189" s="43" t="s">
        <v>56</v>
      </c>
      <c r="D2189" s="43" t="s">
        <v>7</v>
      </c>
      <c r="E2189" s="45">
        <v>2020</v>
      </c>
      <c r="F2189" s="45" t="s">
        <v>80</v>
      </c>
      <c r="G2189" s="45" t="s">
        <v>518</v>
      </c>
      <c r="H2189" s="45" t="s">
        <v>173</v>
      </c>
      <c r="I2189" s="43" t="s">
        <v>302</v>
      </c>
      <c r="J2189" s="45" t="s">
        <v>544</v>
      </c>
      <c r="K2189" s="45" t="s">
        <v>544</v>
      </c>
      <c r="L2189" s="48">
        <v>1422.19</v>
      </c>
      <c r="M2189" s="48">
        <v>2577.8535999999999</v>
      </c>
    </row>
    <row r="2190" spans="1:13" ht="14.25" x14ac:dyDescent="0.2">
      <c r="A2190" s="42" t="s">
        <v>41</v>
      </c>
      <c r="B2190" s="42" t="s">
        <v>41</v>
      </c>
      <c r="C2190" s="43" t="s">
        <v>56</v>
      </c>
      <c r="D2190" s="43" t="s">
        <v>7</v>
      </c>
      <c r="E2190" s="45">
        <v>2020</v>
      </c>
      <c r="F2190" s="45" t="s">
        <v>80</v>
      </c>
      <c r="G2190" s="45" t="s">
        <v>518</v>
      </c>
      <c r="H2190" s="45" t="s">
        <v>257</v>
      </c>
      <c r="I2190" s="43" t="s">
        <v>302</v>
      </c>
      <c r="J2190" s="45" t="s">
        <v>544</v>
      </c>
      <c r="K2190" s="45" t="s">
        <v>544</v>
      </c>
      <c r="L2190" s="48">
        <v>2188.42</v>
      </c>
      <c r="M2190" s="48">
        <v>1785.2952</v>
      </c>
    </row>
    <row r="2191" spans="1:13" ht="14.25" x14ac:dyDescent="0.2">
      <c r="A2191" s="42" t="s">
        <v>41</v>
      </c>
      <c r="B2191" s="42" t="s">
        <v>41</v>
      </c>
      <c r="C2191" s="43" t="s">
        <v>56</v>
      </c>
      <c r="D2191" s="43" t="s">
        <v>7</v>
      </c>
      <c r="E2191" s="45">
        <v>2020</v>
      </c>
      <c r="F2191" s="45" t="s">
        <v>80</v>
      </c>
      <c r="G2191" s="45" t="s">
        <v>518</v>
      </c>
      <c r="H2191" s="45" t="s">
        <v>173</v>
      </c>
      <c r="I2191" s="43" t="s">
        <v>302</v>
      </c>
      <c r="J2191" s="45" t="s">
        <v>544</v>
      </c>
      <c r="K2191" s="45" t="s">
        <v>544</v>
      </c>
      <c r="L2191" s="48">
        <v>1122.19</v>
      </c>
      <c r="M2191" s="48">
        <v>2577.8535999999999</v>
      </c>
    </row>
    <row r="2192" spans="1:13" ht="14.25" x14ac:dyDescent="0.2">
      <c r="A2192" s="42" t="s">
        <v>41</v>
      </c>
      <c r="B2192" s="42" t="s">
        <v>41</v>
      </c>
      <c r="C2192" s="43" t="s">
        <v>56</v>
      </c>
      <c r="D2192" s="43" t="s">
        <v>7</v>
      </c>
      <c r="E2192" s="45">
        <v>2020</v>
      </c>
      <c r="F2192" s="45" t="s">
        <v>80</v>
      </c>
      <c r="G2192" s="45" t="s">
        <v>518</v>
      </c>
      <c r="H2192" s="45" t="s">
        <v>257</v>
      </c>
      <c r="I2192" s="43" t="s">
        <v>302</v>
      </c>
      <c r="J2192" s="45" t="s">
        <v>544</v>
      </c>
      <c r="K2192" s="45" t="s">
        <v>544</v>
      </c>
      <c r="L2192" s="48">
        <v>2188.42</v>
      </c>
      <c r="M2192" s="48">
        <v>1434.2952</v>
      </c>
    </row>
    <row r="2193" spans="1:13" ht="14.25" x14ac:dyDescent="0.2">
      <c r="A2193" s="42" t="s">
        <v>41</v>
      </c>
      <c r="B2193" s="42" t="s">
        <v>41</v>
      </c>
      <c r="C2193" s="43" t="s">
        <v>56</v>
      </c>
      <c r="D2193" s="43" t="s">
        <v>7</v>
      </c>
      <c r="E2193" s="45">
        <v>2020</v>
      </c>
      <c r="F2193" s="45" t="s">
        <v>80</v>
      </c>
      <c r="G2193" s="45" t="s">
        <v>518</v>
      </c>
      <c r="H2193" s="45" t="s">
        <v>173</v>
      </c>
      <c r="I2193" s="43" t="s">
        <v>302</v>
      </c>
      <c r="J2193" s="45" t="s">
        <v>544</v>
      </c>
      <c r="K2193" s="45" t="s">
        <v>544</v>
      </c>
      <c r="L2193" s="48">
        <v>2188.42</v>
      </c>
      <c r="M2193" s="48">
        <v>2577.8535999999999</v>
      </c>
    </row>
    <row r="2194" spans="1:13" ht="14.25" x14ac:dyDescent="0.2">
      <c r="A2194" s="42" t="s">
        <v>41</v>
      </c>
      <c r="B2194" s="42" t="s">
        <v>41</v>
      </c>
      <c r="C2194" s="43" t="s">
        <v>56</v>
      </c>
      <c r="D2194" s="43" t="s">
        <v>7</v>
      </c>
      <c r="E2194" s="45">
        <v>2020</v>
      </c>
      <c r="F2194" s="45" t="s">
        <v>80</v>
      </c>
      <c r="G2194" s="45" t="s">
        <v>518</v>
      </c>
      <c r="H2194" s="45" t="s">
        <v>173</v>
      </c>
      <c r="I2194" s="43" t="s">
        <v>302</v>
      </c>
      <c r="J2194" s="45" t="s">
        <v>544</v>
      </c>
      <c r="K2194" s="45" t="s">
        <v>544</v>
      </c>
      <c r="L2194" s="48">
        <v>2188.42</v>
      </c>
      <c r="M2194" s="48">
        <v>2577.8535999999999</v>
      </c>
    </row>
    <row r="2195" spans="1:13" ht="14.25" x14ac:dyDescent="0.2">
      <c r="A2195" s="42" t="s">
        <v>41</v>
      </c>
      <c r="B2195" s="42" t="s">
        <v>41</v>
      </c>
      <c r="C2195" s="43" t="s">
        <v>56</v>
      </c>
      <c r="D2195" s="43" t="s">
        <v>7</v>
      </c>
      <c r="E2195" s="45">
        <v>2020</v>
      </c>
      <c r="F2195" s="45" t="s">
        <v>80</v>
      </c>
      <c r="G2195" s="45" t="s">
        <v>518</v>
      </c>
      <c r="H2195" s="45" t="s">
        <v>173</v>
      </c>
      <c r="I2195" s="43" t="s">
        <v>302</v>
      </c>
      <c r="J2195" s="45" t="s">
        <v>544</v>
      </c>
      <c r="K2195" s="45" t="s">
        <v>544</v>
      </c>
      <c r="L2195" s="48">
        <v>2188.42</v>
      </c>
      <c r="M2195" s="48">
        <v>2577.8535999999999</v>
      </c>
    </row>
    <row r="2196" spans="1:13" ht="14.25" x14ac:dyDescent="0.2">
      <c r="A2196" s="42" t="s">
        <v>41</v>
      </c>
      <c r="B2196" s="42" t="s">
        <v>41</v>
      </c>
      <c r="C2196" s="43" t="s">
        <v>56</v>
      </c>
      <c r="D2196" s="43" t="s">
        <v>7</v>
      </c>
      <c r="E2196" s="45">
        <v>2020</v>
      </c>
      <c r="F2196" s="45" t="s">
        <v>80</v>
      </c>
      <c r="G2196" s="45" t="s">
        <v>518</v>
      </c>
      <c r="H2196" s="45" t="s">
        <v>173</v>
      </c>
      <c r="I2196" s="43" t="s">
        <v>302</v>
      </c>
      <c r="J2196" s="45" t="s">
        <v>544</v>
      </c>
      <c r="K2196" s="45" t="s">
        <v>544</v>
      </c>
      <c r="L2196" s="48">
        <v>1122.19</v>
      </c>
      <c r="M2196" s="48">
        <v>2577.8535999999999</v>
      </c>
    </row>
    <row r="2197" spans="1:13" ht="14.25" x14ac:dyDescent="0.2">
      <c r="A2197" s="42" t="s">
        <v>41</v>
      </c>
      <c r="B2197" s="42" t="s">
        <v>41</v>
      </c>
      <c r="C2197" s="43" t="s">
        <v>56</v>
      </c>
      <c r="D2197" s="43" t="s">
        <v>7</v>
      </c>
      <c r="E2197" s="45">
        <v>2020</v>
      </c>
      <c r="F2197" s="45" t="s">
        <v>80</v>
      </c>
      <c r="G2197" s="45" t="s">
        <v>518</v>
      </c>
      <c r="H2197" s="45" t="s">
        <v>257</v>
      </c>
      <c r="I2197" s="43" t="s">
        <v>302</v>
      </c>
      <c r="J2197" s="45" t="s">
        <v>544</v>
      </c>
      <c r="K2197" s="45" t="s">
        <v>544</v>
      </c>
      <c r="L2197" s="48">
        <v>1122.19</v>
      </c>
      <c r="M2197" s="48">
        <v>1485.5652</v>
      </c>
    </row>
    <row r="2198" spans="1:13" ht="14.25" x14ac:dyDescent="0.2">
      <c r="A2198" s="42" t="s">
        <v>41</v>
      </c>
      <c r="B2198" s="42" t="s">
        <v>41</v>
      </c>
      <c r="C2198" s="43" t="s">
        <v>56</v>
      </c>
      <c r="D2198" s="43" t="s">
        <v>7</v>
      </c>
      <c r="E2198" s="45">
        <v>2020</v>
      </c>
      <c r="F2198" s="45" t="s">
        <v>80</v>
      </c>
      <c r="G2198" s="45" t="s">
        <v>518</v>
      </c>
      <c r="H2198" s="45" t="s">
        <v>257</v>
      </c>
      <c r="I2198" s="43" t="s">
        <v>84</v>
      </c>
      <c r="J2198" s="45" t="s">
        <v>544</v>
      </c>
      <c r="K2198" s="45" t="s">
        <v>544</v>
      </c>
      <c r="L2198" s="48">
        <v>2188.42</v>
      </c>
      <c r="M2198" s="48">
        <v>1434.2952</v>
      </c>
    </row>
    <row r="2199" spans="1:13" ht="14.25" x14ac:dyDescent="0.2">
      <c r="A2199" s="42" t="s">
        <v>41</v>
      </c>
      <c r="B2199" s="42" t="s">
        <v>41</v>
      </c>
      <c r="C2199" s="43" t="s">
        <v>56</v>
      </c>
      <c r="D2199" s="43" t="s">
        <v>7</v>
      </c>
      <c r="E2199" s="45">
        <v>2020</v>
      </c>
      <c r="F2199" s="45" t="s">
        <v>80</v>
      </c>
      <c r="G2199" s="45" t="s">
        <v>518</v>
      </c>
      <c r="H2199" s="45" t="s">
        <v>173</v>
      </c>
      <c r="I2199" s="43" t="s">
        <v>84</v>
      </c>
      <c r="J2199" s="45" t="s">
        <v>544</v>
      </c>
      <c r="K2199" s="45" t="s">
        <v>544</v>
      </c>
      <c r="L2199" s="48">
        <v>1122.19</v>
      </c>
      <c r="M2199" s="48">
        <v>2577.8535999999999</v>
      </c>
    </row>
    <row r="2200" spans="1:13" ht="14.25" x14ac:dyDescent="0.2">
      <c r="A2200" s="42" t="s">
        <v>41</v>
      </c>
      <c r="B2200" s="42" t="s">
        <v>41</v>
      </c>
      <c r="C2200" s="43" t="s">
        <v>56</v>
      </c>
      <c r="D2200" s="43" t="s">
        <v>7</v>
      </c>
      <c r="E2200" s="45">
        <v>2020</v>
      </c>
      <c r="F2200" s="45" t="s">
        <v>80</v>
      </c>
      <c r="G2200" s="45" t="s">
        <v>518</v>
      </c>
      <c r="H2200" s="45" t="s">
        <v>257</v>
      </c>
      <c r="I2200" s="43" t="s">
        <v>153</v>
      </c>
      <c r="J2200" s="45" t="s">
        <v>544</v>
      </c>
      <c r="K2200" s="45" t="s">
        <v>544</v>
      </c>
      <c r="L2200" s="48">
        <v>2188.42</v>
      </c>
      <c r="M2200" s="48">
        <v>1434.2952</v>
      </c>
    </row>
    <row r="2201" spans="1:13" ht="14.25" x14ac:dyDescent="0.2">
      <c r="A2201" s="42" t="s">
        <v>41</v>
      </c>
      <c r="B2201" s="42" t="s">
        <v>41</v>
      </c>
      <c r="C2201" s="43" t="s">
        <v>56</v>
      </c>
      <c r="D2201" s="43" t="s">
        <v>7</v>
      </c>
      <c r="E2201" s="45">
        <v>2020</v>
      </c>
      <c r="F2201" s="45" t="s">
        <v>80</v>
      </c>
      <c r="G2201" s="45" t="s">
        <v>518</v>
      </c>
      <c r="H2201" s="45" t="s">
        <v>173</v>
      </c>
      <c r="I2201" s="43" t="s">
        <v>302</v>
      </c>
      <c r="J2201" s="45" t="s">
        <v>544</v>
      </c>
      <c r="K2201" s="45" t="s">
        <v>544</v>
      </c>
      <c r="L2201" s="48">
        <v>1122.19</v>
      </c>
      <c r="M2201" s="48">
        <v>2897.8535999999999</v>
      </c>
    </row>
    <row r="2202" spans="1:13" ht="14.25" x14ac:dyDescent="0.2">
      <c r="A2202" s="42" t="s">
        <v>41</v>
      </c>
      <c r="B2202" s="42" t="s">
        <v>41</v>
      </c>
      <c r="C2202" s="43" t="s">
        <v>56</v>
      </c>
      <c r="D2202" s="43" t="s">
        <v>7</v>
      </c>
      <c r="E2202" s="45">
        <v>2020</v>
      </c>
      <c r="F2202" s="45" t="s">
        <v>80</v>
      </c>
      <c r="G2202" s="45" t="s">
        <v>518</v>
      </c>
      <c r="H2202" s="45" t="s">
        <v>257</v>
      </c>
      <c r="I2202" s="43" t="s">
        <v>302</v>
      </c>
      <c r="J2202" s="45" t="s">
        <v>544</v>
      </c>
      <c r="K2202" s="45" t="s">
        <v>544</v>
      </c>
      <c r="L2202" s="48">
        <v>2188.42</v>
      </c>
      <c r="M2202" s="48">
        <v>1485.5652</v>
      </c>
    </row>
    <row r="2203" spans="1:13" ht="14.25" x14ac:dyDescent="0.2">
      <c r="A2203" s="42" t="s">
        <v>41</v>
      </c>
      <c r="B2203" s="42" t="s">
        <v>41</v>
      </c>
      <c r="C2203" s="43" t="s">
        <v>56</v>
      </c>
      <c r="D2203" s="43" t="s">
        <v>7</v>
      </c>
      <c r="E2203" s="45">
        <v>2020</v>
      </c>
      <c r="F2203" s="45" t="s">
        <v>80</v>
      </c>
      <c r="G2203" s="45" t="s">
        <v>518</v>
      </c>
      <c r="H2203" s="45" t="s">
        <v>173</v>
      </c>
      <c r="I2203" s="43" t="s">
        <v>302</v>
      </c>
      <c r="J2203" s="45" t="s">
        <v>544</v>
      </c>
      <c r="K2203" s="45" t="s">
        <v>544</v>
      </c>
      <c r="L2203" s="48">
        <v>2188.42</v>
      </c>
      <c r="M2203" s="48">
        <v>2577.8535999999999</v>
      </c>
    </row>
    <row r="2204" spans="1:13" ht="14.25" x14ac:dyDescent="0.2">
      <c r="A2204" s="42" t="s">
        <v>41</v>
      </c>
      <c r="B2204" s="42" t="s">
        <v>41</v>
      </c>
      <c r="C2204" s="43" t="s">
        <v>56</v>
      </c>
      <c r="D2204" s="43" t="s">
        <v>7</v>
      </c>
      <c r="E2204" s="45">
        <v>2020</v>
      </c>
      <c r="F2204" s="45" t="s">
        <v>80</v>
      </c>
      <c r="G2204" s="45" t="s">
        <v>518</v>
      </c>
      <c r="H2204" s="45" t="s">
        <v>173</v>
      </c>
      <c r="I2204" s="43" t="s">
        <v>302</v>
      </c>
      <c r="J2204" s="45" t="s">
        <v>544</v>
      </c>
      <c r="K2204" s="45" t="s">
        <v>544</v>
      </c>
      <c r="L2204" s="48">
        <v>1122.19</v>
      </c>
      <c r="M2204" s="48">
        <v>2577.8535999999999</v>
      </c>
    </row>
    <row r="2205" spans="1:13" ht="14.25" x14ac:dyDescent="0.2">
      <c r="A2205" s="42" t="s">
        <v>41</v>
      </c>
      <c r="B2205" s="42" t="s">
        <v>41</v>
      </c>
      <c r="C2205" s="43" t="s">
        <v>56</v>
      </c>
      <c r="D2205" s="43" t="s">
        <v>7</v>
      </c>
      <c r="E2205" s="45">
        <v>2020</v>
      </c>
      <c r="F2205" s="45" t="s">
        <v>80</v>
      </c>
      <c r="G2205" s="45" t="s">
        <v>518</v>
      </c>
      <c r="H2205" s="45" t="s">
        <v>257</v>
      </c>
      <c r="I2205" s="43" t="s">
        <v>302</v>
      </c>
      <c r="J2205" s="45" t="s">
        <v>544</v>
      </c>
      <c r="K2205" s="45" t="s">
        <v>544</v>
      </c>
      <c r="L2205" s="48">
        <v>2188.42</v>
      </c>
      <c r="M2205" s="48">
        <v>1434.2952</v>
      </c>
    </row>
    <row r="2206" spans="1:13" ht="14.25" x14ac:dyDescent="0.2">
      <c r="A2206" s="42" t="s">
        <v>41</v>
      </c>
      <c r="B2206" s="42" t="s">
        <v>41</v>
      </c>
      <c r="C2206" s="43" t="s">
        <v>56</v>
      </c>
      <c r="D2206" s="43" t="s">
        <v>7</v>
      </c>
      <c r="E2206" s="45">
        <v>2020</v>
      </c>
      <c r="F2206" s="45" t="s">
        <v>80</v>
      </c>
      <c r="G2206" s="45" t="s">
        <v>518</v>
      </c>
      <c r="H2206" s="45" t="s">
        <v>173</v>
      </c>
      <c r="I2206" s="43" t="s">
        <v>142</v>
      </c>
      <c r="J2206" s="45" t="s">
        <v>544</v>
      </c>
      <c r="K2206" s="45" t="s">
        <v>544</v>
      </c>
      <c r="L2206" s="48">
        <v>1122.19</v>
      </c>
      <c r="M2206" s="48">
        <v>2577.8535999999999</v>
      </c>
    </row>
    <row r="2207" spans="1:13" ht="14.25" x14ac:dyDescent="0.2">
      <c r="A2207" s="42" t="s">
        <v>41</v>
      </c>
      <c r="B2207" s="42" t="s">
        <v>41</v>
      </c>
      <c r="C2207" s="43" t="s">
        <v>56</v>
      </c>
      <c r="D2207" s="43" t="s">
        <v>7</v>
      </c>
      <c r="E2207" s="45">
        <v>2020</v>
      </c>
      <c r="F2207" s="45" t="s">
        <v>80</v>
      </c>
      <c r="G2207" s="45" t="s">
        <v>518</v>
      </c>
      <c r="H2207" s="45" t="s">
        <v>257</v>
      </c>
      <c r="I2207" s="43" t="s">
        <v>84</v>
      </c>
      <c r="J2207" s="45" t="s">
        <v>544</v>
      </c>
      <c r="K2207" s="45" t="s">
        <v>544</v>
      </c>
      <c r="L2207" s="48">
        <v>1122.19</v>
      </c>
      <c r="M2207" s="48">
        <v>1434.2952</v>
      </c>
    </row>
    <row r="2208" spans="1:13" ht="14.25" x14ac:dyDescent="0.2">
      <c r="A2208" s="42" t="s">
        <v>41</v>
      </c>
      <c r="B2208" s="42" t="s">
        <v>41</v>
      </c>
      <c r="C2208" s="43" t="s">
        <v>56</v>
      </c>
      <c r="D2208" s="43" t="s">
        <v>7</v>
      </c>
      <c r="E2208" s="45">
        <v>2020</v>
      </c>
      <c r="F2208" s="45" t="s">
        <v>80</v>
      </c>
      <c r="G2208" s="45" t="s">
        <v>518</v>
      </c>
      <c r="H2208" s="45" t="s">
        <v>257</v>
      </c>
      <c r="I2208" s="43" t="s">
        <v>302</v>
      </c>
      <c r="J2208" s="45" t="s">
        <v>544</v>
      </c>
      <c r="K2208" s="45" t="s">
        <v>544</v>
      </c>
      <c r="L2208" s="48">
        <v>2188.42</v>
      </c>
      <c r="M2208" s="48">
        <v>1434.2952</v>
      </c>
    </row>
    <row r="2209" spans="1:13" ht="14.25" x14ac:dyDescent="0.2">
      <c r="A2209" s="42" t="s">
        <v>41</v>
      </c>
      <c r="B2209" s="42" t="s">
        <v>41</v>
      </c>
      <c r="C2209" s="43" t="s">
        <v>56</v>
      </c>
      <c r="D2209" s="43" t="s">
        <v>7</v>
      </c>
      <c r="E2209" s="45">
        <v>2020</v>
      </c>
      <c r="F2209" s="45" t="s">
        <v>80</v>
      </c>
      <c r="G2209" s="45" t="s">
        <v>518</v>
      </c>
      <c r="H2209" s="45" t="s">
        <v>173</v>
      </c>
      <c r="I2209" s="43" t="s">
        <v>302</v>
      </c>
      <c r="J2209" s="45" t="s">
        <v>544</v>
      </c>
      <c r="K2209" s="45" t="s">
        <v>544</v>
      </c>
      <c r="L2209" s="48">
        <v>1122.19</v>
      </c>
      <c r="M2209" s="48">
        <v>2577.8535999999999</v>
      </c>
    </row>
    <row r="2210" spans="1:13" ht="14.25" x14ac:dyDescent="0.2">
      <c r="A2210" s="42" t="s">
        <v>41</v>
      </c>
      <c r="B2210" s="42" t="s">
        <v>41</v>
      </c>
      <c r="C2210" s="43" t="s">
        <v>56</v>
      </c>
      <c r="D2210" s="43" t="s">
        <v>7</v>
      </c>
      <c r="E2210" s="45">
        <v>2020</v>
      </c>
      <c r="F2210" s="45" t="s">
        <v>80</v>
      </c>
      <c r="G2210" s="45" t="s">
        <v>518</v>
      </c>
      <c r="H2210" s="45" t="s">
        <v>257</v>
      </c>
      <c r="I2210" s="43" t="s">
        <v>302</v>
      </c>
      <c r="J2210" s="45" t="s">
        <v>544</v>
      </c>
      <c r="K2210" s="45" t="s">
        <v>544</v>
      </c>
      <c r="L2210" s="48">
        <v>2188.42</v>
      </c>
      <c r="M2210" s="48">
        <v>1434.2952</v>
      </c>
    </row>
    <row r="2211" spans="1:13" ht="14.25" x14ac:dyDescent="0.2">
      <c r="A2211" s="42" t="s">
        <v>41</v>
      </c>
      <c r="B2211" s="42" t="s">
        <v>41</v>
      </c>
      <c r="C2211" s="43" t="s">
        <v>56</v>
      </c>
      <c r="D2211" s="43" t="s">
        <v>7</v>
      </c>
      <c r="E2211" s="45">
        <v>2020</v>
      </c>
      <c r="F2211" s="45" t="s">
        <v>80</v>
      </c>
      <c r="G2211" s="45" t="s">
        <v>518</v>
      </c>
      <c r="H2211" s="45" t="s">
        <v>173</v>
      </c>
      <c r="I2211" s="43" t="s">
        <v>302</v>
      </c>
      <c r="J2211" s="45" t="s">
        <v>544</v>
      </c>
      <c r="K2211" s="45" t="s">
        <v>544</v>
      </c>
      <c r="L2211" s="48">
        <v>1122.19</v>
      </c>
      <c r="M2211" s="48">
        <v>2577.8535999999999</v>
      </c>
    </row>
    <row r="2212" spans="1:13" ht="14.25" x14ac:dyDescent="0.2">
      <c r="A2212" s="42" t="s">
        <v>41</v>
      </c>
      <c r="B2212" s="42" t="s">
        <v>41</v>
      </c>
      <c r="C2212" s="43" t="s">
        <v>56</v>
      </c>
      <c r="D2212" s="43" t="s">
        <v>7</v>
      </c>
      <c r="E2212" s="45">
        <v>2020</v>
      </c>
      <c r="F2212" s="45" t="s">
        <v>80</v>
      </c>
      <c r="G2212" s="45" t="s">
        <v>518</v>
      </c>
      <c r="H2212" s="45" t="s">
        <v>257</v>
      </c>
      <c r="I2212" s="43" t="s">
        <v>142</v>
      </c>
      <c r="J2212" s="45" t="s">
        <v>544</v>
      </c>
      <c r="K2212" s="45" t="s">
        <v>544</v>
      </c>
      <c r="L2212" s="48">
        <v>2188.42</v>
      </c>
      <c r="M2212" s="48">
        <v>1434.2952</v>
      </c>
    </row>
    <row r="2213" spans="1:13" ht="14.25" x14ac:dyDescent="0.2">
      <c r="A2213" s="42" t="s">
        <v>41</v>
      </c>
      <c r="B2213" s="42" t="s">
        <v>41</v>
      </c>
      <c r="C2213" s="43" t="s">
        <v>56</v>
      </c>
      <c r="D2213" s="43" t="s">
        <v>7</v>
      </c>
      <c r="E2213" s="45">
        <v>2020</v>
      </c>
      <c r="F2213" s="45" t="s">
        <v>80</v>
      </c>
      <c r="G2213" s="45" t="s">
        <v>518</v>
      </c>
      <c r="H2213" s="45" t="s">
        <v>173</v>
      </c>
      <c r="I2213" s="43" t="s">
        <v>302</v>
      </c>
      <c r="J2213" s="45" t="s">
        <v>544</v>
      </c>
      <c r="K2213" s="45" t="s">
        <v>544</v>
      </c>
      <c r="L2213" s="51">
        <v>1122.19</v>
      </c>
      <c r="M2213" s="48">
        <v>2577.8535999999999</v>
      </c>
    </row>
    <row r="2214" spans="1:13" ht="14.25" x14ac:dyDescent="0.2">
      <c r="A2214" s="42" t="s">
        <v>41</v>
      </c>
      <c r="B2214" s="42" t="s">
        <v>41</v>
      </c>
      <c r="C2214" s="43" t="s">
        <v>56</v>
      </c>
      <c r="D2214" s="43" t="s">
        <v>7</v>
      </c>
      <c r="E2214" s="49">
        <v>2020</v>
      </c>
      <c r="F2214" s="45" t="s">
        <v>80</v>
      </c>
      <c r="G2214" s="45" t="s">
        <v>518</v>
      </c>
      <c r="H2214" s="45" t="s">
        <v>257</v>
      </c>
      <c r="I2214" s="43" t="s">
        <v>153</v>
      </c>
      <c r="J2214" s="45" t="s">
        <v>544</v>
      </c>
      <c r="K2214" s="45" t="s">
        <v>544</v>
      </c>
      <c r="L2214" s="51">
        <v>1122.19</v>
      </c>
      <c r="M2214" s="51">
        <v>1434.2952</v>
      </c>
    </row>
    <row r="2215" spans="1:13" ht="14.25" x14ac:dyDescent="0.2">
      <c r="A2215" s="42" t="s">
        <v>41</v>
      </c>
      <c r="B2215" s="42" t="s">
        <v>41</v>
      </c>
      <c r="C2215" s="43" t="s">
        <v>56</v>
      </c>
      <c r="D2215" s="43" t="s">
        <v>7</v>
      </c>
      <c r="E2215" s="49">
        <v>2020</v>
      </c>
      <c r="F2215" s="45" t="s">
        <v>80</v>
      </c>
      <c r="G2215" s="45" t="s">
        <v>518</v>
      </c>
      <c r="H2215" s="45" t="s">
        <v>257</v>
      </c>
      <c r="I2215" s="52" t="s">
        <v>519</v>
      </c>
      <c r="J2215" s="45" t="s">
        <v>544</v>
      </c>
      <c r="K2215" s="45" t="s">
        <v>544</v>
      </c>
      <c r="L2215" s="51">
        <v>1122.19</v>
      </c>
      <c r="M2215" s="51">
        <v>1434.2952</v>
      </c>
    </row>
    <row r="2216" spans="1:13" ht="14.25" x14ac:dyDescent="0.2">
      <c r="A2216" s="42" t="s">
        <v>41</v>
      </c>
      <c r="B2216" s="42" t="s">
        <v>41</v>
      </c>
      <c r="C2216" s="43" t="s">
        <v>56</v>
      </c>
      <c r="D2216" s="43" t="s">
        <v>7</v>
      </c>
      <c r="E2216" s="49">
        <v>2020</v>
      </c>
      <c r="F2216" s="45" t="s">
        <v>80</v>
      </c>
      <c r="G2216" s="45" t="s">
        <v>518</v>
      </c>
      <c r="H2216" s="49" t="s">
        <v>283</v>
      </c>
      <c r="I2216" s="43" t="s">
        <v>520</v>
      </c>
      <c r="J2216" s="45" t="s">
        <v>544</v>
      </c>
      <c r="K2216" s="45" t="s">
        <v>544</v>
      </c>
      <c r="L2216" s="51">
        <v>1122.19</v>
      </c>
      <c r="M2216" s="51">
        <v>2634.0751</v>
      </c>
    </row>
    <row r="2217" spans="1:13" ht="14.25" x14ac:dyDescent="0.2">
      <c r="A2217" s="42" t="s">
        <v>41</v>
      </c>
      <c r="B2217" s="42" t="s">
        <v>41</v>
      </c>
      <c r="C2217" s="43" t="s">
        <v>56</v>
      </c>
      <c r="D2217" s="43" t="s">
        <v>30</v>
      </c>
      <c r="E2217" s="45">
        <v>2019</v>
      </c>
      <c r="F2217" s="45" t="s">
        <v>79</v>
      </c>
      <c r="G2217" s="49" t="s">
        <v>517</v>
      </c>
      <c r="H2217" s="45" t="s">
        <v>260</v>
      </c>
      <c r="I2217" s="53" t="s">
        <v>621</v>
      </c>
      <c r="J2217" s="45" t="s">
        <v>544</v>
      </c>
      <c r="K2217" s="45" t="s">
        <v>544</v>
      </c>
      <c r="L2217" s="48">
        <v>1292.24</v>
      </c>
      <c r="M2217" s="48">
        <v>2638.8234000000002</v>
      </c>
    </row>
    <row r="2218" spans="1:13" ht="14.25" x14ac:dyDescent="0.2">
      <c r="A2218" s="42" t="s">
        <v>41</v>
      </c>
      <c r="B2218" s="42" t="s">
        <v>41</v>
      </c>
      <c r="C2218" s="43" t="s">
        <v>56</v>
      </c>
      <c r="D2218" s="43" t="s">
        <v>30</v>
      </c>
      <c r="E2218" s="45">
        <v>2019</v>
      </c>
      <c r="F2218" s="45" t="s">
        <v>79</v>
      </c>
      <c r="G2218" s="49" t="s">
        <v>517</v>
      </c>
      <c r="H2218" s="49" t="s">
        <v>516</v>
      </c>
      <c r="I2218" s="53" t="s">
        <v>621</v>
      </c>
      <c r="J2218" s="45" t="s">
        <v>544</v>
      </c>
      <c r="K2218" s="45" t="s">
        <v>544</v>
      </c>
      <c r="L2218" s="48">
        <v>1996.56</v>
      </c>
      <c r="M2218" s="63">
        <v>4032.4146000000001</v>
      </c>
    </row>
    <row r="2219" spans="1:13" ht="14.25" x14ac:dyDescent="0.2">
      <c r="A2219" s="42" t="s">
        <v>41</v>
      </c>
      <c r="B2219" s="42" t="s">
        <v>41</v>
      </c>
      <c r="C2219" s="43" t="s">
        <v>56</v>
      </c>
      <c r="D2219" s="43" t="s">
        <v>30</v>
      </c>
      <c r="E2219" s="45">
        <v>2019</v>
      </c>
      <c r="F2219" s="45" t="s">
        <v>79</v>
      </c>
      <c r="G2219" s="49" t="s">
        <v>517</v>
      </c>
      <c r="H2219" s="49" t="s">
        <v>516</v>
      </c>
      <c r="I2219" s="53" t="s">
        <v>621</v>
      </c>
      <c r="J2219" s="45" t="s">
        <v>544</v>
      </c>
      <c r="K2219" s="45" t="s">
        <v>544</v>
      </c>
      <c r="L2219" s="48">
        <v>1996.56</v>
      </c>
      <c r="M2219" s="63">
        <v>4032.4146000000001</v>
      </c>
    </row>
    <row r="2220" spans="1:13" ht="14.25" x14ac:dyDescent="0.2">
      <c r="A2220" s="42" t="s">
        <v>41</v>
      </c>
      <c r="B2220" s="42" t="s">
        <v>41</v>
      </c>
      <c r="C2220" s="43" t="s">
        <v>56</v>
      </c>
      <c r="D2220" s="43" t="s">
        <v>30</v>
      </c>
      <c r="E2220" s="45">
        <v>2019</v>
      </c>
      <c r="F2220" s="45" t="s">
        <v>79</v>
      </c>
      <c r="G2220" s="49" t="s">
        <v>517</v>
      </c>
      <c r="H2220" s="45" t="s">
        <v>260</v>
      </c>
      <c r="I2220" s="53" t="s">
        <v>621</v>
      </c>
      <c r="J2220" s="45" t="s">
        <v>544</v>
      </c>
      <c r="K2220" s="45" t="s">
        <v>544</v>
      </c>
      <c r="L2220" s="48">
        <v>1292.24</v>
      </c>
      <c r="M2220" s="63">
        <v>2819.2233999999999</v>
      </c>
    </row>
    <row r="2221" spans="1:13" ht="14.25" x14ac:dyDescent="0.2">
      <c r="A2221" s="42" t="s">
        <v>41</v>
      </c>
      <c r="B2221" s="42" t="s">
        <v>41</v>
      </c>
      <c r="C2221" s="43" t="s">
        <v>56</v>
      </c>
      <c r="D2221" s="43" t="s">
        <v>30</v>
      </c>
      <c r="E2221" s="45">
        <v>2019</v>
      </c>
      <c r="F2221" s="45" t="s">
        <v>79</v>
      </c>
      <c r="G2221" s="49" t="s">
        <v>517</v>
      </c>
      <c r="H2221" s="45" t="s">
        <v>260</v>
      </c>
      <c r="I2221" s="53" t="s">
        <v>621</v>
      </c>
      <c r="J2221" s="45" t="s">
        <v>544</v>
      </c>
      <c r="K2221" s="45" t="s">
        <v>544</v>
      </c>
      <c r="L2221" s="48">
        <v>1292.24</v>
      </c>
      <c r="M2221" s="63">
        <v>2819.2233999999999</v>
      </c>
    </row>
    <row r="2222" spans="1:13" ht="14.25" x14ac:dyDescent="0.2">
      <c r="A2222" s="42" t="s">
        <v>41</v>
      </c>
      <c r="B2222" s="42" t="s">
        <v>41</v>
      </c>
      <c r="C2222" s="43" t="s">
        <v>56</v>
      </c>
      <c r="D2222" s="43" t="s">
        <v>9</v>
      </c>
      <c r="E2222" s="45">
        <v>2020</v>
      </c>
      <c r="F2222" s="45" t="s">
        <v>77</v>
      </c>
      <c r="G2222" s="45" t="s">
        <v>403</v>
      </c>
      <c r="H2222" s="49" t="s">
        <v>85</v>
      </c>
      <c r="I2222" s="43" t="s">
        <v>133</v>
      </c>
      <c r="J2222" s="45" t="s">
        <v>544</v>
      </c>
      <c r="K2222" s="45" t="s">
        <v>544</v>
      </c>
      <c r="L2222" s="48">
        <v>2327.5</v>
      </c>
      <c r="M2222" s="48">
        <v>2336.33</v>
      </c>
    </row>
    <row r="2223" spans="1:13" ht="14.25" x14ac:dyDescent="0.2">
      <c r="A2223" s="42" t="s">
        <v>41</v>
      </c>
      <c r="B2223" s="42" t="s">
        <v>41</v>
      </c>
      <c r="C2223" s="43" t="s">
        <v>56</v>
      </c>
      <c r="D2223" s="43" t="s">
        <v>9</v>
      </c>
      <c r="E2223" s="45">
        <v>2020</v>
      </c>
      <c r="F2223" s="45" t="s">
        <v>77</v>
      </c>
      <c r="G2223" s="45" t="s">
        <v>403</v>
      </c>
      <c r="H2223" s="49" t="s">
        <v>83</v>
      </c>
      <c r="I2223" s="43" t="s">
        <v>137</v>
      </c>
      <c r="J2223" s="45" t="s">
        <v>544</v>
      </c>
      <c r="K2223" s="45" t="s">
        <v>544</v>
      </c>
      <c r="L2223" s="48">
        <v>4415.1499999999996</v>
      </c>
      <c r="M2223" s="48">
        <v>1804.42</v>
      </c>
    </row>
    <row r="2224" spans="1:13" ht="14.25" x14ac:dyDescent="0.2">
      <c r="A2224" s="42" t="s">
        <v>41</v>
      </c>
      <c r="B2224" s="42" t="s">
        <v>41</v>
      </c>
      <c r="C2224" s="43" t="s">
        <v>56</v>
      </c>
      <c r="D2224" s="43" t="s">
        <v>9</v>
      </c>
      <c r="E2224" s="45">
        <v>2020</v>
      </c>
      <c r="F2224" s="45" t="s">
        <v>77</v>
      </c>
      <c r="G2224" s="45" t="s">
        <v>403</v>
      </c>
      <c r="H2224" s="49" t="s">
        <v>83</v>
      </c>
      <c r="I2224" s="43" t="s">
        <v>133</v>
      </c>
      <c r="J2224" s="45" t="s">
        <v>544</v>
      </c>
      <c r="K2224" s="45" t="s">
        <v>544</v>
      </c>
      <c r="L2224" s="48">
        <v>2385.2600000000002</v>
      </c>
      <c r="M2224" s="48">
        <v>1804.42</v>
      </c>
    </row>
    <row r="2225" spans="1:13" ht="14.25" x14ac:dyDescent="0.2">
      <c r="A2225" s="42" t="s">
        <v>41</v>
      </c>
      <c r="B2225" s="42" t="s">
        <v>41</v>
      </c>
      <c r="C2225" s="43" t="s">
        <v>56</v>
      </c>
      <c r="D2225" s="43" t="s">
        <v>9</v>
      </c>
      <c r="E2225" s="45">
        <v>2020</v>
      </c>
      <c r="F2225" s="45" t="s">
        <v>77</v>
      </c>
      <c r="G2225" s="45" t="s">
        <v>403</v>
      </c>
      <c r="H2225" s="49" t="s">
        <v>83</v>
      </c>
      <c r="I2225" s="43" t="s">
        <v>133</v>
      </c>
      <c r="J2225" s="45" t="s">
        <v>544</v>
      </c>
      <c r="K2225" s="45" t="s">
        <v>544</v>
      </c>
      <c r="L2225" s="48">
        <v>1996.56</v>
      </c>
      <c r="M2225" s="48">
        <v>1804.42</v>
      </c>
    </row>
    <row r="2226" spans="1:13" ht="14.25" x14ac:dyDescent="0.2">
      <c r="A2226" s="42" t="s">
        <v>41</v>
      </c>
      <c r="B2226" s="42" t="s">
        <v>41</v>
      </c>
      <c r="C2226" s="43" t="s">
        <v>56</v>
      </c>
      <c r="D2226" s="43" t="s">
        <v>9</v>
      </c>
      <c r="E2226" s="45">
        <v>2020</v>
      </c>
      <c r="F2226" s="45" t="s">
        <v>77</v>
      </c>
      <c r="G2226" s="45" t="s">
        <v>403</v>
      </c>
      <c r="H2226" s="49" t="s">
        <v>404</v>
      </c>
      <c r="I2226" s="43" t="s">
        <v>112</v>
      </c>
      <c r="J2226" s="45" t="s">
        <v>544</v>
      </c>
      <c r="K2226" s="45" t="s">
        <v>544</v>
      </c>
      <c r="L2226" s="48">
        <v>1996.56</v>
      </c>
      <c r="M2226" s="48">
        <v>1777.7</v>
      </c>
    </row>
    <row r="2227" spans="1:13" ht="14.25" x14ac:dyDescent="0.2">
      <c r="A2227" s="42" t="s">
        <v>41</v>
      </c>
      <c r="B2227" s="42" t="s">
        <v>41</v>
      </c>
      <c r="C2227" s="43" t="s">
        <v>56</v>
      </c>
      <c r="D2227" s="43" t="s">
        <v>9</v>
      </c>
      <c r="E2227" s="45">
        <v>2020</v>
      </c>
      <c r="F2227" s="45" t="s">
        <v>77</v>
      </c>
      <c r="G2227" s="45" t="s">
        <v>403</v>
      </c>
      <c r="H2227" s="49" t="s">
        <v>257</v>
      </c>
      <c r="I2227" s="43" t="s">
        <v>133</v>
      </c>
      <c r="J2227" s="45" t="s">
        <v>544</v>
      </c>
      <c r="K2227" s="45" t="s">
        <v>544</v>
      </c>
      <c r="L2227" s="48">
        <v>1292.24</v>
      </c>
      <c r="M2227" s="48">
        <v>3247</v>
      </c>
    </row>
    <row r="2228" spans="1:13" ht="14.25" x14ac:dyDescent="0.2">
      <c r="A2228" s="42" t="s">
        <v>41</v>
      </c>
      <c r="B2228" s="42" t="s">
        <v>41</v>
      </c>
      <c r="C2228" s="43" t="s">
        <v>56</v>
      </c>
      <c r="D2228" s="43" t="s">
        <v>9</v>
      </c>
      <c r="E2228" s="45">
        <v>2020</v>
      </c>
      <c r="F2228" s="45" t="s">
        <v>77</v>
      </c>
      <c r="G2228" s="45" t="s">
        <v>403</v>
      </c>
      <c r="H2228" s="49" t="s">
        <v>181</v>
      </c>
      <c r="I2228" s="43" t="s">
        <v>133</v>
      </c>
      <c r="J2228" s="45" t="s">
        <v>544</v>
      </c>
      <c r="K2228" s="45" t="s">
        <v>544</v>
      </c>
      <c r="L2228" s="48">
        <v>1996.56</v>
      </c>
      <c r="M2228" s="48">
        <v>1804.42</v>
      </c>
    </row>
    <row r="2229" spans="1:13" ht="14.25" x14ac:dyDescent="0.2">
      <c r="A2229" s="42" t="s">
        <v>41</v>
      </c>
      <c r="B2229" s="42" t="s">
        <v>41</v>
      </c>
      <c r="C2229" s="43" t="s">
        <v>56</v>
      </c>
      <c r="D2229" s="43" t="s">
        <v>9</v>
      </c>
      <c r="E2229" s="45">
        <v>2020</v>
      </c>
      <c r="F2229" s="45" t="s">
        <v>77</v>
      </c>
      <c r="G2229" s="45" t="s">
        <v>403</v>
      </c>
      <c r="H2229" s="49" t="s">
        <v>86</v>
      </c>
      <c r="I2229" s="43" t="s">
        <v>405</v>
      </c>
      <c r="J2229" s="45" t="s">
        <v>544</v>
      </c>
      <c r="K2229" s="45" t="s">
        <v>544</v>
      </c>
      <c r="L2229" s="48">
        <v>1996.56</v>
      </c>
      <c r="M2229" s="48">
        <v>2760.15</v>
      </c>
    </row>
    <row r="2230" spans="1:13" ht="14.25" x14ac:dyDescent="0.2">
      <c r="A2230" s="42" t="s">
        <v>41</v>
      </c>
      <c r="B2230" s="42" t="s">
        <v>41</v>
      </c>
      <c r="C2230" s="43" t="s">
        <v>56</v>
      </c>
      <c r="D2230" s="43" t="s">
        <v>9</v>
      </c>
      <c r="E2230" s="45">
        <v>2020</v>
      </c>
      <c r="F2230" s="45" t="s">
        <v>77</v>
      </c>
      <c r="G2230" s="45" t="s">
        <v>403</v>
      </c>
      <c r="H2230" s="49" t="s">
        <v>83</v>
      </c>
      <c r="I2230" s="43" t="s">
        <v>133</v>
      </c>
      <c r="J2230" s="45" t="s">
        <v>545</v>
      </c>
      <c r="K2230" s="45" t="s">
        <v>545</v>
      </c>
      <c r="L2230" s="48">
        <v>1996.56</v>
      </c>
      <c r="M2230" s="48">
        <v>1777.7</v>
      </c>
    </row>
    <row r="2231" spans="1:13" ht="14.25" x14ac:dyDescent="0.2">
      <c r="A2231" s="42" t="s">
        <v>41</v>
      </c>
      <c r="B2231" s="42" t="s">
        <v>41</v>
      </c>
      <c r="C2231" s="43" t="s">
        <v>56</v>
      </c>
      <c r="D2231" s="43" t="s">
        <v>9</v>
      </c>
      <c r="E2231" s="45">
        <v>2020</v>
      </c>
      <c r="F2231" s="45" t="s">
        <v>77</v>
      </c>
      <c r="G2231" s="45" t="s">
        <v>403</v>
      </c>
      <c r="H2231" s="49" t="s">
        <v>86</v>
      </c>
      <c r="I2231" s="43" t="s">
        <v>133</v>
      </c>
      <c r="J2231" s="45" t="s">
        <v>544</v>
      </c>
      <c r="K2231" s="45" t="s">
        <v>544</v>
      </c>
      <c r="L2231" s="48">
        <v>1292.24</v>
      </c>
      <c r="M2231" s="48">
        <v>2760.15</v>
      </c>
    </row>
    <row r="2232" spans="1:13" ht="14.25" x14ac:dyDescent="0.2">
      <c r="A2232" s="42" t="s">
        <v>41</v>
      </c>
      <c r="B2232" s="42" t="s">
        <v>41</v>
      </c>
      <c r="C2232" s="43" t="s">
        <v>56</v>
      </c>
      <c r="D2232" s="43" t="s">
        <v>9</v>
      </c>
      <c r="E2232" s="45">
        <v>2020</v>
      </c>
      <c r="F2232" s="45" t="s">
        <v>77</v>
      </c>
      <c r="G2232" s="45" t="s">
        <v>403</v>
      </c>
      <c r="H2232" s="49" t="s">
        <v>86</v>
      </c>
      <c r="I2232" s="43" t="s">
        <v>133</v>
      </c>
      <c r="J2232" s="45" t="s">
        <v>545</v>
      </c>
      <c r="K2232" s="45" t="s">
        <v>545</v>
      </c>
      <c r="L2232" s="48">
        <v>2385.2600000000002</v>
      </c>
      <c r="M2232" s="48">
        <v>2669.68</v>
      </c>
    </row>
    <row r="2233" spans="1:13" ht="14.25" x14ac:dyDescent="0.2">
      <c r="A2233" s="42" t="s">
        <v>41</v>
      </c>
      <c r="B2233" s="42" t="s">
        <v>41</v>
      </c>
      <c r="C2233" s="43" t="s">
        <v>56</v>
      </c>
      <c r="D2233" s="43" t="s">
        <v>9</v>
      </c>
      <c r="E2233" s="45">
        <v>2020</v>
      </c>
      <c r="F2233" s="45" t="s">
        <v>77</v>
      </c>
      <c r="G2233" s="45" t="s">
        <v>403</v>
      </c>
      <c r="H2233" s="49" t="s">
        <v>99</v>
      </c>
      <c r="I2233" s="43" t="s">
        <v>133</v>
      </c>
      <c r="J2233" s="45" t="s">
        <v>544</v>
      </c>
      <c r="K2233" s="45" t="s">
        <v>544</v>
      </c>
      <c r="L2233" s="48">
        <v>1592.46</v>
      </c>
      <c r="M2233" s="48">
        <v>2223.39</v>
      </c>
    </row>
    <row r="2234" spans="1:13" ht="14.25" x14ac:dyDescent="0.2">
      <c r="A2234" s="42" t="s">
        <v>41</v>
      </c>
      <c r="B2234" s="42" t="s">
        <v>41</v>
      </c>
      <c r="C2234" s="43" t="s">
        <v>56</v>
      </c>
      <c r="D2234" s="43" t="s">
        <v>9</v>
      </c>
      <c r="E2234" s="45">
        <v>2020</v>
      </c>
      <c r="F2234" s="45" t="s">
        <v>77</v>
      </c>
      <c r="G2234" s="45" t="s">
        <v>403</v>
      </c>
      <c r="H2234" s="49" t="s">
        <v>404</v>
      </c>
      <c r="I2234" s="43" t="s">
        <v>112</v>
      </c>
      <c r="J2234" s="45" t="s">
        <v>545</v>
      </c>
      <c r="K2234" s="45" t="s">
        <v>545</v>
      </c>
      <c r="L2234" s="48">
        <v>1061.6400000000001</v>
      </c>
      <c r="M2234" s="48">
        <v>1695.14</v>
      </c>
    </row>
    <row r="2235" spans="1:13" ht="14.25" x14ac:dyDescent="0.2">
      <c r="A2235" s="42" t="s">
        <v>41</v>
      </c>
      <c r="B2235" s="42" t="s">
        <v>41</v>
      </c>
      <c r="C2235" s="43" t="s">
        <v>56</v>
      </c>
      <c r="D2235" s="43" t="s">
        <v>9</v>
      </c>
      <c r="E2235" s="45">
        <v>2020</v>
      </c>
      <c r="F2235" s="45" t="s">
        <v>77</v>
      </c>
      <c r="G2235" s="45" t="s">
        <v>403</v>
      </c>
      <c r="H2235" s="49" t="s">
        <v>83</v>
      </c>
      <c r="I2235" s="43" t="s">
        <v>133</v>
      </c>
      <c r="J2235" s="45" t="s">
        <v>545</v>
      </c>
      <c r="K2235" s="45" t="s">
        <v>545</v>
      </c>
      <c r="L2235" s="48">
        <v>1122.2</v>
      </c>
      <c r="M2235" s="48">
        <v>1886.98</v>
      </c>
    </row>
    <row r="2236" spans="1:13" ht="14.25" x14ac:dyDescent="0.2">
      <c r="A2236" s="42" t="s">
        <v>41</v>
      </c>
      <c r="B2236" s="42" t="s">
        <v>41</v>
      </c>
      <c r="C2236" s="43" t="s">
        <v>56</v>
      </c>
      <c r="D2236" s="43" t="s">
        <v>9</v>
      </c>
      <c r="E2236" s="45">
        <v>2020</v>
      </c>
      <c r="F2236" s="45" t="s">
        <v>77</v>
      </c>
      <c r="G2236" s="45" t="s">
        <v>403</v>
      </c>
      <c r="H2236" s="49" t="s">
        <v>83</v>
      </c>
      <c r="I2236" s="43" t="s">
        <v>133</v>
      </c>
      <c r="J2236" s="45" t="s">
        <v>544</v>
      </c>
      <c r="K2236" s="45" t="s">
        <v>544</v>
      </c>
      <c r="L2236" s="48">
        <v>1183.06</v>
      </c>
      <c r="M2236" s="48">
        <v>2801.81</v>
      </c>
    </row>
    <row r="2237" spans="1:13" ht="14.25" x14ac:dyDescent="0.2">
      <c r="A2237" s="42" t="s">
        <v>41</v>
      </c>
      <c r="B2237" s="42" t="s">
        <v>41</v>
      </c>
      <c r="C2237" s="43" t="s">
        <v>56</v>
      </c>
      <c r="D2237" s="43" t="s">
        <v>9</v>
      </c>
      <c r="E2237" s="45">
        <v>2020</v>
      </c>
      <c r="F2237" s="45" t="s">
        <v>77</v>
      </c>
      <c r="G2237" s="45" t="s">
        <v>403</v>
      </c>
      <c r="H2237" s="49" t="s">
        <v>86</v>
      </c>
      <c r="I2237" s="43" t="s">
        <v>133</v>
      </c>
      <c r="J2237" s="45" t="s">
        <v>544</v>
      </c>
      <c r="K2237" s="45" t="s">
        <v>544</v>
      </c>
      <c r="L2237" s="48">
        <v>2163.48</v>
      </c>
      <c r="M2237" s="48">
        <v>2669.68</v>
      </c>
    </row>
    <row r="2238" spans="1:13" ht="14.25" x14ac:dyDescent="0.2">
      <c r="A2238" s="42" t="s">
        <v>41</v>
      </c>
      <c r="B2238" s="42" t="s">
        <v>41</v>
      </c>
      <c r="C2238" s="43" t="s">
        <v>56</v>
      </c>
      <c r="D2238" s="43" t="s">
        <v>9</v>
      </c>
      <c r="E2238" s="45">
        <v>2020</v>
      </c>
      <c r="F2238" s="45" t="s">
        <v>77</v>
      </c>
      <c r="G2238" s="45" t="s">
        <v>403</v>
      </c>
      <c r="H2238" s="49" t="s">
        <v>83</v>
      </c>
      <c r="I2238" s="43" t="s">
        <v>133</v>
      </c>
      <c r="J2238" s="45" t="s">
        <v>544</v>
      </c>
      <c r="K2238" s="45" t="s">
        <v>544</v>
      </c>
      <c r="L2238" s="48">
        <v>1061.6400000000001</v>
      </c>
      <c r="M2238" s="48">
        <v>1804.42</v>
      </c>
    </row>
    <row r="2239" spans="1:13" ht="14.25" x14ac:dyDescent="0.2">
      <c r="A2239" s="42" t="s">
        <v>41</v>
      </c>
      <c r="B2239" s="42" t="s">
        <v>41</v>
      </c>
      <c r="C2239" s="43" t="s">
        <v>56</v>
      </c>
      <c r="D2239" s="43" t="s">
        <v>9</v>
      </c>
      <c r="E2239" s="45">
        <v>2020</v>
      </c>
      <c r="F2239" s="45" t="s">
        <v>77</v>
      </c>
      <c r="G2239" s="45" t="s">
        <v>403</v>
      </c>
      <c r="H2239" s="49" t="s">
        <v>83</v>
      </c>
      <c r="I2239" s="43" t="s">
        <v>133</v>
      </c>
      <c r="J2239" s="45" t="s">
        <v>545</v>
      </c>
      <c r="K2239" s="45" t="s">
        <v>545</v>
      </c>
      <c r="L2239" s="48">
        <v>1061.6400000000001</v>
      </c>
      <c r="M2239" s="48">
        <v>1695.14</v>
      </c>
    </row>
    <row r="2240" spans="1:13" ht="14.25" x14ac:dyDescent="0.2">
      <c r="A2240" s="42" t="s">
        <v>41</v>
      </c>
      <c r="B2240" s="42" t="s">
        <v>41</v>
      </c>
      <c r="C2240" s="43" t="s">
        <v>56</v>
      </c>
      <c r="D2240" s="43" t="s">
        <v>9</v>
      </c>
      <c r="E2240" s="45">
        <v>2020</v>
      </c>
      <c r="F2240" s="45" t="s">
        <v>77</v>
      </c>
      <c r="G2240" s="45" t="s">
        <v>403</v>
      </c>
      <c r="H2240" s="49" t="s">
        <v>86</v>
      </c>
      <c r="I2240" s="43" t="s">
        <v>133</v>
      </c>
      <c r="J2240" s="45" t="s">
        <v>544</v>
      </c>
      <c r="K2240" s="45" t="s">
        <v>544</v>
      </c>
      <c r="L2240" s="48">
        <v>2163.48</v>
      </c>
      <c r="M2240" s="48">
        <v>2760.15</v>
      </c>
    </row>
    <row r="2241" spans="1:13" ht="14.25" x14ac:dyDescent="0.2">
      <c r="A2241" s="42" t="s">
        <v>41</v>
      </c>
      <c r="B2241" s="42" t="s">
        <v>41</v>
      </c>
      <c r="C2241" s="43" t="s">
        <v>56</v>
      </c>
      <c r="D2241" s="43" t="s">
        <v>9</v>
      </c>
      <c r="E2241" s="45">
        <v>2020</v>
      </c>
      <c r="F2241" s="45" t="s">
        <v>77</v>
      </c>
      <c r="G2241" s="45" t="s">
        <v>403</v>
      </c>
      <c r="H2241" s="49" t="s">
        <v>99</v>
      </c>
      <c r="I2241" s="43" t="s">
        <v>133</v>
      </c>
      <c r="J2241" s="45" t="s">
        <v>544</v>
      </c>
      <c r="K2241" s="45" t="s">
        <v>544</v>
      </c>
      <c r="L2241" s="48">
        <v>1592.46</v>
      </c>
      <c r="M2241" s="48">
        <v>2223.39</v>
      </c>
    </row>
    <row r="2242" spans="1:13" ht="14.25" x14ac:dyDescent="0.2">
      <c r="A2242" s="42" t="s">
        <v>41</v>
      </c>
      <c r="B2242" s="42" t="s">
        <v>41</v>
      </c>
      <c r="C2242" s="43" t="s">
        <v>56</v>
      </c>
      <c r="D2242" s="43" t="s">
        <v>9</v>
      </c>
      <c r="E2242" s="45">
        <v>2020</v>
      </c>
      <c r="F2242" s="45" t="s">
        <v>77</v>
      </c>
      <c r="G2242" s="45" t="s">
        <v>403</v>
      </c>
      <c r="H2242" s="49" t="s">
        <v>86</v>
      </c>
      <c r="I2242" s="43" t="s">
        <v>112</v>
      </c>
      <c r="J2242" s="45" t="s">
        <v>545</v>
      </c>
      <c r="K2242" s="45" t="s">
        <v>545</v>
      </c>
      <c r="L2242" s="48">
        <v>2248.5</v>
      </c>
      <c r="M2242" s="48">
        <v>2776.7</v>
      </c>
    </row>
    <row r="2243" spans="1:13" ht="14.25" x14ac:dyDescent="0.2">
      <c r="A2243" s="42" t="s">
        <v>41</v>
      </c>
      <c r="B2243" s="42" t="s">
        <v>41</v>
      </c>
      <c r="C2243" s="43" t="s">
        <v>56</v>
      </c>
      <c r="D2243" s="43" t="s">
        <v>9</v>
      </c>
      <c r="E2243" s="45">
        <v>2020</v>
      </c>
      <c r="F2243" s="45" t="s">
        <v>77</v>
      </c>
      <c r="G2243" s="45" t="s">
        <v>403</v>
      </c>
      <c r="H2243" s="49" t="s">
        <v>86</v>
      </c>
      <c r="I2243" s="43" t="s">
        <v>133</v>
      </c>
      <c r="J2243" s="45" t="s">
        <v>545</v>
      </c>
      <c r="K2243" s="45" t="s">
        <v>545</v>
      </c>
      <c r="L2243" s="48">
        <v>2248.5</v>
      </c>
      <c r="M2243" s="48">
        <v>2776.7</v>
      </c>
    </row>
    <row r="2244" spans="1:13" ht="14.25" x14ac:dyDescent="0.2">
      <c r="A2244" s="42" t="s">
        <v>41</v>
      </c>
      <c r="B2244" s="42" t="s">
        <v>41</v>
      </c>
      <c r="C2244" s="43" t="s">
        <v>56</v>
      </c>
      <c r="D2244" s="43" t="s">
        <v>9</v>
      </c>
      <c r="E2244" s="45">
        <v>2020</v>
      </c>
      <c r="F2244" s="45" t="s">
        <v>77</v>
      </c>
      <c r="G2244" s="45" t="s">
        <v>403</v>
      </c>
      <c r="H2244" s="49" t="s">
        <v>83</v>
      </c>
      <c r="I2244" s="43" t="s">
        <v>133</v>
      </c>
      <c r="J2244" s="45" t="s">
        <v>544</v>
      </c>
      <c r="K2244" s="45" t="s">
        <v>544</v>
      </c>
      <c r="L2244" s="48">
        <v>1061.6400000000001</v>
      </c>
      <c r="M2244" s="48">
        <v>1804.42</v>
      </c>
    </row>
    <row r="2245" spans="1:13" ht="14.25" x14ac:dyDescent="0.2">
      <c r="A2245" s="42" t="s">
        <v>41</v>
      </c>
      <c r="B2245" s="42" t="s">
        <v>41</v>
      </c>
      <c r="C2245" s="43" t="s">
        <v>56</v>
      </c>
      <c r="D2245" s="43" t="s">
        <v>9</v>
      </c>
      <c r="E2245" s="45">
        <v>2020</v>
      </c>
      <c r="F2245" s="45" t="s">
        <v>77</v>
      </c>
      <c r="G2245" s="45" t="s">
        <v>403</v>
      </c>
      <c r="H2245" s="49" t="s">
        <v>86</v>
      </c>
      <c r="I2245" s="43" t="s">
        <v>133</v>
      </c>
      <c r="J2245" s="45" t="s">
        <v>544</v>
      </c>
      <c r="K2245" s="45" t="s">
        <v>544</v>
      </c>
      <c r="L2245" s="48">
        <v>2163.48</v>
      </c>
      <c r="M2245" s="48">
        <v>2760.15</v>
      </c>
    </row>
    <row r="2246" spans="1:13" ht="14.25" x14ac:dyDescent="0.2">
      <c r="A2246" s="42" t="s">
        <v>41</v>
      </c>
      <c r="B2246" s="42" t="s">
        <v>41</v>
      </c>
      <c r="C2246" s="43" t="s">
        <v>56</v>
      </c>
      <c r="D2246" s="43" t="s">
        <v>9</v>
      </c>
      <c r="E2246" s="45">
        <v>2020</v>
      </c>
      <c r="F2246" s="45" t="s">
        <v>77</v>
      </c>
      <c r="G2246" s="45" t="s">
        <v>403</v>
      </c>
      <c r="H2246" s="49" t="s">
        <v>83</v>
      </c>
      <c r="I2246" s="43" t="s">
        <v>405</v>
      </c>
      <c r="J2246" s="45" t="s">
        <v>544</v>
      </c>
      <c r="K2246" s="45" t="s">
        <v>544</v>
      </c>
      <c r="L2246" s="48">
        <v>1061.6400000000001</v>
      </c>
      <c r="M2246" s="48">
        <v>1804.42</v>
      </c>
    </row>
    <row r="2247" spans="1:13" ht="14.25" x14ac:dyDescent="0.2">
      <c r="A2247" s="42" t="s">
        <v>41</v>
      </c>
      <c r="B2247" s="42" t="s">
        <v>41</v>
      </c>
      <c r="C2247" s="43" t="s">
        <v>56</v>
      </c>
      <c r="D2247" s="43" t="s">
        <v>9</v>
      </c>
      <c r="E2247" s="45">
        <v>2020</v>
      </c>
      <c r="F2247" s="45" t="s">
        <v>77</v>
      </c>
      <c r="G2247" s="45" t="s">
        <v>403</v>
      </c>
      <c r="H2247" s="49" t="s">
        <v>83</v>
      </c>
      <c r="I2247" s="43" t="s">
        <v>133</v>
      </c>
      <c r="J2247" s="45" t="s">
        <v>544</v>
      </c>
      <c r="K2247" s="45" t="s">
        <v>544</v>
      </c>
      <c r="L2247" s="48">
        <v>1122.2</v>
      </c>
      <c r="M2247" s="48">
        <v>1886.98</v>
      </c>
    </row>
    <row r="2248" spans="1:13" ht="14.25" x14ac:dyDescent="0.2">
      <c r="A2248" s="42" t="s">
        <v>41</v>
      </c>
      <c r="B2248" s="42" t="s">
        <v>41</v>
      </c>
      <c r="C2248" s="43" t="s">
        <v>56</v>
      </c>
      <c r="D2248" s="43" t="s">
        <v>9</v>
      </c>
      <c r="E2248" s="45">
        <v>2020</v>
      </c>
      <c r="F2248" s="45" t="s">
        <v>77</v>
      </c>
      <c r="G2248" s="45" t="s">
        <v>403</v>
      </c>
      <c r="H2248" s="49" t="s">
        <v>86</v>
      </c>
      <c r="I2248" s="43" t="s">
        <v>112</v>
      </c>
      <c r="J2248" s="45" t="s">
        <v>545</v>
      </c>
      <c r="K2248" s="45" t="s">
        <v>545</v>
      </c>
      <c r="L2248" s="48">
        <v>2163.48</v>
      </c>
      <c r="M2248" s="48">
        <v>2760.15</v>
      </c>
    </row>
    <row r="2249" spans="1:13" ht="14.25" x14ac:dyDescent="0.2">
      <c r="A2249" s="42" t="s">
        <v>41</v>
      </c>
      <c r="B2249" s="42" t="s">
        <v>41</v>
      </c>
      <c r="C2249" s="43" t="s">
        <v>56</v>
      </c>
      <c r="D2249" s="43" t="s">
        <v>9</v>
      </c>
      <c r="E2249" s="45">
        <v>2020</v>
      </c>
      <c r="F2249" s="45" t="s">
        <v>77</v>
      </c>
      <c r="G2249" s="45" t="s">
        <v>403</v>
      </c>
      <c r="H2249" s="49" t="s">
        <v>83</v>
      </c>
      <c r="I2249" s="43" t="s">
        <v>405</v>
      </c>
      <c r="J2249" s="45" t="s">
        <v>544</v>
      </c>
      <c r="K2249" s="45" t="s">
        <v>544</v>
      </c>
      <c r="L2249" s="48">
        <v>1061.6400000000001</v>
      </c>
      <c r="M2249" s="48">
        <v>1804.42</v>
      </c>
    </row>
    <row r="2250" spans="1:13" ht="14.25" x14ac:dyDescent="0.2">
      <c r="A2250" s="42" t="s">
        <v>41</v>
      </c>
      <c r="B2250" s="42" t="s">
        <v>41</v>
      </c>
      <c r="C2250" s="43" t="s">
        <v>56</v>
      </c>
      <c r="D2250" s="43" t="s">
        <v>9</v>
      </c>
      <c r="E2250" s="45">
        <v>2020</v>
      </c>
      <c r="F2250" s="45" t="s">
        <v>77</v>
      </c>
      <c r="G2250" s="45" t="s">
        <v>403</v>
      </c>
      <c r="H2250" s="49" t="s">
        <v>83</v>
      </c>
      <c r="I2250" s="43" t="s">
        <v>133</v>
      </c>
      <c r="J2250" s="45" t="s">
        <v>544</v>
      </c>
      <c r="K2250" s="45" t="s">
        <v>544</v>
      </c>
      <c r="L2250" s="48">
        <v>1122.2</v>
      </c>
      <c r="M2250" s="48">
        <v>1886.98</v>
      </c>
    </row>
    <row r="2251" spans="1:13" ht="14.25" x14ac:dyDescent="0.2">
      <c r="A2251" s="42" t="s">
        <v>41</v>
      </c>
      <c r="B2251" s="42" t="s">
        <v>41</v>
      </c>
      <c r="C2251" s="43" t="s">
        <v>56</v>
      </c>
      <c r="D2251" s="43" t="s">
        <v>9</v>
      </c>
      <c r="E2251" s="45">
        <v>2020</v>
      </c>
      <c r="F2251" s="45" t="s">
        <v>77</v>
      </c>
      <c r="G2251" s="45" t="s">
        <v>403</v>
      </c>
      <c r="H2251" s="49" t="s">
        <v>83</v>
      </c>
      <c r="I2251" s="43" t="s">
        <v>133</v>
      </c>
      <c r="J2251" s="45" t="s">
        <v>544</v>
      </c>
      <c r="K2251" s="45" t="s">
        <v>544</v>
      </c>
      <c r="L2251" s="48">
        <v>1061.6400000000001</v>
      </c>
      <c r="M2251" s="48">
        <v>1804.42</v>
      </c>
    </row>
    <row r="2252" spans="1:13" ht="14.25" x14ac:dyDescent="0.2">
      <c r="A2252" s="42" t="s">
        <v>41</v>
      </c>
      <c r="B2252" s="42" t="s">
        <v>41</v>
      </c>
      <c r="C2252" s="43" t="s">
        <v>56</v>
      </c>
      <c r="D2252" s="43" t="s">
        <v>9</v>
      </c>
      <c r="E2252" s="45">
        <v>2020</v>
      </c>
      <c r="F2252" s="45" t="s">
        <v>77</v>
      </c>
      <c r="G2252" s="45" t="s">
        <v>403</v>
      </c>
      <c r="H2252" s="49" t="s">
        <v>83</v>
      </c>
      <c r="I2252" s="43" t="s">
        <v>137</v>
      </c>
      <c r="J2252" s="45" t="s">
        <v>544</v>
      </c>
      <c r="K2252" s="45" t="s">
        <v>544</v>
      </c>
      <c r="L2252" s="48">
        <v>1061.6400000000001</v>
      </c>
      <c r="M2252" s="48">
        <v>1804.42</v>
      </c>
    </row>
    <row r="2253" spans="1:13" ht="14.25" x14ac:dyDescent="0.2">
      <c r="A2253" s="42" t="s">
        <v>41</v>
      </c>
      <c r="B2253" s="42" t="s">
        <v>41</v>
      </c>
      <c r="C2253" s="43" t="s">
        <v>56</v>
      </c>
      <c r="D2253" s="43" t="s">
        <v>9</v>
      </c>
      <c r="E2253" s="45">
        <v>2020</v>
      </c>
      <c r="F2253" s="45" t="s">
        <v>77</v>
      </c>
      <c r="G2253" s="45" t="s">
        <v>403</v>
      </c>
      <c r="H2253" s="49" t="s">
        <v>88</v>
      </c>
      <c r="I2253" s="43" t="s">
        <v>169</v>
      </c>
      <c r="J2253" s="45" t="s">
        <v>544</v>
      </c>
      <c r="K2253" s="45" t="s">
        <v>544</v>
      </c>
      <c r="L2253" s="48">
        <v>1937.35</v>
      </c>
      <c r="M2253" s="48">
        <v>2116.02</v>
      </c>
    </row>
    <row r="2254" spans="1:13" ht="14.25" x14ac:dyDescent="0.2">
      <c r="A2254" s="42" t="s">
        <v>41</v>
      </c>
      <c r="B2254" s="42" t="s">
        <v>41</v>
      </c>
      <c r="C2254" s="43" t="s">
        <v>56</v>
      </c>
      <c r="D2254" s="43" t="s">
        <v>9</v>
      </c>
      <c r="E2254" s="45">
        <v>2020</v>
      </c>
      <c r="F2254" s="45" t="s">
        <v>77</v>
      </c>
      <c r="G2254" s="45" t="s">
        <v>403</v>
      </c>
      <c r="H2254" s="49" t="s">
        <v>83</v>
      </c>
      <c r="I2254" s="43" t="s">
        <v>133</v>
      </c>
      <c r="J2254" s="45" t="s">
        <v>544</v>
      </c>
      <c r="K2254" s="45" t="s">
        <v>544</v>
      </c>
      <c r="L2254" s="48">
        <v>1061.6400000000001</v>
      </c>
      <c r="M2254" s="48">
        <v>1804.42</v>
      </c>
    </row>
    <row r="2255" spans="1:13" ht="14.25" x14ac:dyDescent="0.2">
      <c r="A2255" s="42" t="s">
        <v>41</v>
      </c>
      <c r="B2255" s="42" t="s">
        <v>41</v>
      </c>
      <c r="C2255" s="43" t="s">
        <v>56</v>
      </c>
      <c r="D2255" s="43" t="s">
        <v>9</v>
      </c>
      <c r="E2255" s="45">
        <v>2020</v>
      </c>
      <c r="F2255" s="45" t="s">
        <v>77</v>
      </c>
      <c r="G2255" s="45" t="s">
        <v>403</v>
      </c>
      <c r="H2255" s="49" t="s">
        <v>99</v>
      </c>
      <c r="I2255" s="43" t="s">
        <v>146</v>
      </c>
      <c r="J2255" s="45" t="s">
        <v>544</v>
      </c>
      <c r="K2255" s="45" t="s">
        <v>544</v>
      </c>
      <c r="L2255" s="48">
        <v>1592.46</v>
      </c>
      <c r="M2255" s="48">
        <v>2223.39</v>
      </c>
    </row>
    <row r="2256" spans="1:13" ht="14.25" x14ac:dyDescent="0.2">
      <c r="A2256" s="42" t="s">
        <v>41</v>
      </c>
      <c r="B2256" s="42" t="s">
        <v>41</v>
      </c>
      <c r="C2256" s="43" t="s">
        <v>56</v>
      </c>
      <c r="D2256" s="43" t="s">
        <v>9</v>
      </c>
      <c r="E2256" s="45">
        <v>2020</v>
      </c>
      <c r="F2256" s="45" t="s">
        <v>77</v>
      </c>
      <c r="G2256" s="45" t="s">
        <v>403</v>
      </c>
      <c r="H2256" s="49" t="s">
        <v>83</v>
      </c>
      <c r="I2256" s="43" t="s">
        <v>133</v>
      </c>
      <c r="J2256" s="45" t="s">
        <v>544</v>
      </c>
      <c r="K2256" s="45" t="s">
        <v>544</v>
      </c>
      <c r="L2256" s="48">
        <v>1122.2</v>
      </c>
      <c r="M2256" s="48">
        <v>1886.98</v>
      </c>
    </row>
    <row r="2257" spans="1:13" ht="14.25" x14ac:dyDescent="0.2">
      <c r="A2257" s="42" t="s">
        <v>41</v>
      </c>
      <c r="B2257" s="42" t="s">
        <v>41</v>
      </c>
      <c r="C2257" s="43" t="s">
        <v>56</v>
      </c>
      <c r="D2257" s="43" t="s">
        <v>9</v>
      </c>
      <c r="E2257" s="45">
        <v>2020</v>
      </c>
      <c r="F2257" s="45" t="s">
        <v>77</v>
      </c>
      <c r="G2257" s="45" t="s">
        <v>403</v>
      </c>
      <c r="H2257" s="49" t="s">
        <v>99</v>
      </c>
      <c r="I2257" s="43" t="s">
        <v>405</v>
      </c>
      <c r="J2257" s="45" t="s">
        <v>544</v>
      </c>
      <c r="K2257" s="45" t="s">
        <v>544</v>
      </c>
      <c r="L2257" s="48">
        <v>1592.46</v>
      </c>
      <c r="M2257" s="48">
        <v>2223.39</v>
      </c>
    </row>
    <row r="2258" spans="1:13" ht="14.25" x14ac:dyDescent="0.2">
      <c r="A2258" s="42" t="s">
        <v>41</v>
      </c>
      <c r="B2258" s="42" t="s">
        <v>41</v>
      </c>
      <c r="C2258" s="43" t="s">
        <v>56</v>
      </c>
      <c r="D2258" s="43" t="s">
        <v>9</v>
      </c>
      <c r="E2258" s="45">
        <v>2020</v>
      </c>
      <c r="F2258" s="45" t="s">
        <v>77</v>
      </c>
      <c r="G2258" s="45" t="s">
        <v>403</v>
      </c>
      <c r="H2258" s="49" t="s">
        <v>83</v>
      </c>
      <c r="I2258" s="43" t="s">
        <v>133</v>
      </c>
      <c r="J2258" s="45" t="s">
        <v>544</v>
      </c>
      <c r="K2258" s="45" t="s">
        <v>544</v>
      </c>
      <c r="L2258" s="48">
        <v>1061.6400000000001</v>
      </c>
      <c r="M2258" s="48">
        <v>1804.42</v>
      </c>
    </row>
    <row r="2259" spans="1:13" ht="14.25" x14ac:dyDescent="0.2">
      <c r="A2259" s="42" t="s">
        <v>41</v>
      </c>
      <c r="B2259" s="42" t="s">
        <v>41</v>
      </c>
      <c r="C2259" s="43" t="s">
        <v>56</v>
      </c>
      <c r="D2259" s="43" t="s">
        <v>9</v>
      </c>
      <c r="E2259" s="45">
        <v>2020</v>
      </c>
      <c r="F2259" s="45" t="s">
        <v>77</v>
      </c>
      <c r="G2259" s="45" t="s">
        <v>403</v>
      </c>
      <c r="H2259" s="49" t="s">
        <v>86</v>
      </c>
      <c r="I2259" s="43" t="s">
        <v>137</v>
      </c>
      <c r="J2259" s="45" t="s">
        <v>544</v>
      </c>
      <c r="K2259" s="45" t="s">
        <v>544</v>
      </c>
      <c r="L2259" s="48">
        <v>2163.48</v>
      </c>
      <c r="M2259" s="48">
        <v>2760.15</v>
      </c>
    </row>
    <row r="2260" spans="1:13" ht="14.25" x14ac:dyDescent="0.2">
      <c r="A2260" s="42" t="s">
        <v>41</v>
      </c>
      <c r="B2260" s="42" t="s">
        <v>41</v>
      </c>
      <c r="C2260" s="43" t="s">
        <v>56</v>
      </c>
      <c r="D2260" s="43" t="s">
        <v>9</v>
      </c>
      <c r="E2260" s="45">
        <v>2020</v>
      </c>
      <c r="F2260" s="45" t="s">
        <v>77</v>
      </c>
      <c r="G2260" s="45" t="s">
        <v>403</v>
      </c>
      <c r="H2260" s="49" t="s">
        <v>406</v>
      </c>
      <c r="I2260" s="43" t="s">
        <v>133</v>
      </c>
      <c r="J2260" s="45" t="s">
        <v>544</v>
      </c>
      <c r="K2260" s="45" t="s">
        <v>544</v>
      </c>
      <c r="L2260" s="48">
        <v>1592.46</v>
      </c>
      <c r="M2260" s="48">
        <v>2223.39</v>
      </c>
    </row>
    <row r="2261" spans="1:13" ht="14.25" x14ac:dyDescent="0.2">
      <c r="A2261" s="42" t="s">
        <v>41</v>
      </c>
      <c r="B2261" s="42" t="s">
        <v>41</v>
      </c>
      <c r="C2261" s="43" t="s">
        <v>56</v>
      </c>
      <c r="D2261" s="43" t="s">
        <v>9</v>
      </c>
      <c r="E2261" s="45">
        <v>2020</v>
      </c>
      <c r="F2261" s="45" t="s">
        <v>77</v>
      </c>
      <c r="G2261" s="45" t="s">
        <v>403</v>
      </c>
      <c r="H2261" s="49" t="s">
        <v>83</v>
      </c>
      <c r="I2261" s="43" t="s">
        <v>133</v>
      </c>
      <c r="J2261" s="45" t="s">
        <v>545</v>
      </c>
      <c r="K2261" s="45" t="s">
        <v>545</v>
      </c>
      <c r="L2261" s="48">
        <v>1061.6400000000001</v>
      </c>
      <c r="M2261" s="48">
        <v>1695.14</v>
      </c>
    </row>
    <row r="2262" spans="1:13" ht="14.25" x14ac:dyDescent="0.2">
      <c r="A2262" s="42" t="s">
        <v>41</v>
      </c>
      <c r="B2262" s="42" t="s">
        <v>41</v>
      </c>
      <c r="C2262" s="43" t="s">
        <v>56</v>
      </c>
      <c r="D2262" s="43" t="s">
        <v>9</v>
      </c>
      <c r="E2262" s="45">
        <v>2020</v>
      </c>
      <c r="F2262" s="45" t="s">
        <v>77</v>
      </c>
      <c r="G2262" s="45" t="s">
        <v>403</v>
      </c>
      <c r="H2262" s="49" t="s">
        <v>86</v>
      </c>
      <c r="I2262" s="43" t="s">
        <v>133</v>
      </c>
      <c r="J2262" s="45" t="s">
        <v>545</v>
      </c>
      <c r="K2262" s="45" t="s">
        <v>545</v>
      </c>
      <c r="L2262" s="48">
        <v>2163.48</v>
      </c>
      <c r="M2262" s="48">
        <v>2669.68</v>
      </c>
    </row>
    <row r="2263" spans="1:13" ht="14.25" x14ac:dyDescent="0.2">
      <c r="A2263" s="42" t="s">
        <v>41</v>
      </c>
      <c r="B2263" s="42" t="s">
        <v>41</v>
      </c>
      <c r="C2263" s="43" t="s">
        <v>56</v>
      </c>
      <c r="D2263" s="43" t="s">
        <v>9</v>
      </c>
      <c r="E2263" s="45">
        <v>2020</v>
      </c>
      <c r="F2263" s="45" t="s">
        <v>77</v>
      </c>
      <c r="G2263" s="45" t="s">
        <v>403</v>
      </c>
      <c r="H2263" s="49" t="s">
        <v>129</v>
      </c>
      <c r="I2263" s="43" t="s">
        <v>146</v>
      </c>
      <c r="J2263" s="45" t="s">
        <v>544</v>
      </c>
      <c r="K2263" s="45" t="s">
        <v>544</v>
      </c>
      <c r="L2263" s="48">
        <v>1061.6400000000001</v>
      </c>
      <c r="M2263" s="48">
        <v>1804.42</v>
      </c>
    </row>
    <row r="2264" spans="1:13" ht="14.25" x14ac:dyDescent="0.2">
      <c r="A2264" s="42" t="s">
        <v>41</v>
      </c>
      <c r="B2264" s="42" t="s">
        <v>41</v>
      </c>
      <c r="C2264" s="43" t="s">
        <v>56</v>
      </c>
      <c r="D2264" s="43" t="s">
        <v>9</v>
      </c>
      <c r="E2264" s="45">
        <v>2020</v>
      </c>
      <c r="F2264" s="45" t="s">
        <v>77</v>
      </c>
      <c r="G2264" s="45" t="s">
        <v>403</v>
      </c>
      <c r="H2264" s="49" t="s">
        <v>129</v>
      </c>
      <c r="I2264" s="43" t="s">
        <v>146</v>
      </c>
      <c r="J2264" s="45" t="s">
        <v>544</v>
      </c>
      <c r="K2264" s="45" t="s">
        <v>544</v>
      </c>
      <c r="L2264" s="48">
        <v>1061.6400000000001</v>
      </c>
      <c r="M2264" s="48">
        <v>1804.42</v>
      </c>
    </row>
    <row r="2265" spans="1:13" ht="14.25" x14ac:dyDescent="0.2">
      <c r="A2265" s="42" t="s">
        <v>41</v>
      </c>
      <c r="B2265" s="42" t="s">
        <v>41</v>
      </c>
      <c r="C2265" s="43" t="s">
        <v>56</v>
      </c>
      <c r="D2265" s="43" t="s">
        <v>9</v>
      </c>
      <c r="E2265" s="45">
        <v>2020</v>
      </c>
      <c r="F2265" s="45" t="s">
        <v>77</v>
      </c>
      <c r="G2265" s="45" t="s">
        <v>403</v>
      </c>
      <c r="H2265" s="49" t="s">
        <v>83</v>
      </c>
      <c r="I2265" s="43" t="s">
        <v>133</v>
      </c>
      <c r="J2265" s="45" t="s">
        <v>545</v>
      </c>
      <c r="K2265" s="45" t="s">
        <v>545</v>
      </c>
      <c r="L2265" s="48">
        <v>1061.6400000000001</v>
      </c>
      <c r="M2265" s="48">
        <v>1695.14</v>
      </c>
    </row>
    <row r="2266" spans="1:13" ht="14.25" x14ac:dyDescent="0.2">
      <c r="A2266" s="42" t="s">
        <v>41</v>
      </c>
      <c r="B2266" s="42" t="s">
        <v>41</v>
      </c>
      <c r="C2266" s="43" t="s">
        <v>56</v>
      </c>
      <c r="D2266" s="43" t="s">
        <v>9</v>
      </c>
      <c r="E2266" s="45">
        <v>2020</v>
      </c>
      <c r="F2266" s="45" t="s">
        <v>77</v>
      </c>
      <c r="G2266" s="45" t="s">
        <v>403</v>
      </c>
      <c r="H2266" s="49" t="s">
        <v>257</v>
      </c>
      <c r="I2266" s="43" t="s">
        <v>117</v>
      </c>
      <c r="J2266" s="45" t="s">
        <v>544</v>
      </c>
      <c r="K2266" s="45" t="s">
        <v>544</v>
      </c>
      <c r="L2266" s="48">
        <v>1061.6400000000001</v>
      </c>
      <c r="M2266" s="48">
        <v>1386.42</v>
      </c>
    </row>
    <row r="2267" spans="1:13" ht="14.25" x14ac:dyDescent="0.2">
      <c r="A2267" s="42" t="s">
        <v>41</v>
      </c>
      <c r="B2267" s="42" t="s">
        <v>41</v>
      </c>
      <c r="C2267" s="43" t="s">
        <v>56</v>
      </c>
      <c r="D2267" s="43" t="s">
        <v>9</v>
      </c>
      <c r="E2267" s="45">
        <v>2020</v>
      </c>
      <c r="F2267" s="45" t="s">
        <v>77</v>
      </c>
      <c r="G2267" s="45" t="s">
        <v>403</v>
      </c>
      <c r="H2267" s="49" t="s">
        <v>407</v>
      </c>
      <c r="I2267" s="43" t="s">
        <v>133</v>
      </c>
      <c r="J2267" s="45" t="s">
        <v>544</v>
      </c>
      <c r="K2267" s="45" t="s">
        <v>544</v>
      </c>
      <c r="L2267" s="48">
        <v>1061.6400000000001</v>
      </c>
      <c r="M2267" s="48">
        <v>1695.14</v>
      </c>
    </row>
    <row r="2268" spans="1:13" ht="14.25" x14ac:dyDescent="0.2">
      <c r="A2268" s="42" t="s">
        <v>41</v>
      </c>
      <c r="B2268" s="42" t="s">
        <v>41</v>
      </c>
      <c r="C2268" s="43" t="s">
        <v>56</v>
      </c>
      <c r="D2268" s="43" t="s">
        <v>9</v>
      </c>
      <c r="E2268" s="45">
        <v>2020</v>
      </c>
      <c r="F2268" s="45" t="s">
        <v>77</v>
      </c>
      <c r="G2268" s="45" t="s">
        <v>403</v>
      </c>
      <c r="H2268" s="49" t="s">
        <v>83</v>
      </c>
      <c r="I2268" s="43" t="s">
        <v>133</v>
      </c>
      <c r="J2268" s="45" t="s">
        <v>545</v>
      </c>
      <c r="K2268" s="45" t="s">
        <v>545</v>
      </c>
      <c r="L2268" s="48">
        <v>1061.6400000000001</v>
      </c>
      <c r="M2268" s="48">
        <v>1695.14</v>
      </c>
    </row>
    <row r="2269" spans="1:13" ht="14.25" x14ac:dyDescent="0.2">
      <c r="A2269" s="42" t="s">
        <v>41</v>
      </c>
      <c r="B2269" s="42" t="s">
        <v>41</v>
      </c>
      <c r="C2269" s="43" t="s">
        <v>56</v>
      </c>
      <c r="D2269" s="43" t="s">
        <v>9</v>
      </c>
      <c r="E2269" s="45">
        <v>2020</v>
      </c>
      <c r="F2269" s="45" t="s">
        <v>77</v>
      </c>
      <c r="G2269" s="45" t="s">
        <v>403</v>
      </c>
      <c r="H2269" s="49" t="s">
        <v>83</v>
      </c>
      <c r="I2269" s="43" t="s">
        <v>133</v>
      </c>
      <c r="J2269" s="45" t="s">
        <v>545</v>
      </c>
      <c r="K2269" s="45" t="s">
        <v>545</v>
      </c>
      <c r="L2269" s="48">
        <v>1122.2</v>
      </c>
      <c r="M2269" s="48">
        <v>1886.98</v>
      </c>
    </row>
    <row r="2270" spans="1:13" ht="14.25" x14ac:dyDescent="0.2">
      <c r="A2270" s="42" t="s">
        <v>41</v>
      </c>
      <c r="B2270" s="42" t="s">
        <v>41</v>
      </c>
      <c r="C2270" s="43" t="s">
        <v>56</v>
      </c>
      <c r="D2270" s="43" t="s">
        <v>9</v>
      </c>
      <c r="E2270" s="45">
        <v>2020</v>
      </c>
      <c r="F2270" s="45" t="s">
        <v>77</v>
      </c>
      <c r="G2270" s="45" t="s">
        <v>403</v>
      </c>
      <c r="H2270" s="49" t="s">
        <v>86</v>
      </c>
      <c r="I2270" s="43" t="s">
        <v>133</v>
      </c>
      <c r="J2270" s="45" t="s">
        <v>545</v>
      </c>
      <c r="K2270" s="45" t="s">
        <v>545</v>
      </c>
      <c r="L2270" s="48">
        <v>2163.48</v>
      </c>
      <c r="M2270" s="48">
        <v>2669.68</v>
      </c>
    </row>
    <row r="2271" spans="1:13" ht="14.25" x14ac:dyDescent="0.2">
      <c r="A2271" s="42" t="s">
        <v>41</v>
      </c>
      <c r="B2271" s="42" t="s">
        <v>41</v>
      </c>
      <c r="C2271" s="43" t="s">
        <v>56</v>
      </c>
      <c r="D2271" s="43" t="s">
        <v>9</v>
      </c>
      <c r="E2271" s="45">
        <v>2020</v>
      </c>
      <c r="F2271" s="45" t="s">
        <v>77</v>
      </c>
      <c r="G2271" s="45" t="s">
        <v>403</v>
      </c>
      <c r="H2271" s="49" t="s">
        <v>83</v>
      </c>
      <c r="I2271" s="43" t="s">
        <v>133</v>
      </c>
      <c r="J2271" s="45" t="s">
        <v>545</v>
      </c>
      <c r="K2271" s="45" t="s">
        <v>545</v>
      </c>
      <c r="L2271" s="48">
        <v>1061.6400000000001</v>
      </c>
      <c r="M2271" s="48">
        <v>1695.14</v>
      </c>
    </row>
    <row r="2272" spans="1:13" ht="14.25" x14ac:dyDescent="0.2">
      <c r="A2272" s="42" t="s">
        <v>41</v>
      </c>
      <c r="B2272" s="42" t="s">
        <v>41</v>
      </c>
      <c r="C2272" s="43" t="s">
        <v>56</v>
      </c>
      <c r="D2272" s="43" t="s">
        <v>9</v>
      </c>
      <c r="E2272" s="45">
        <v>2020</v>
      </c>
      <c r="F2272" s="45" t="s">
        <v>77</v>
      </c>
      <c r="G2272" s="45" t="s">
        <v>403</v>
      </c>
      <c r="H2272" s="49" t="s">
        <v>83</v>
      </c>
      <c r="I2272" s="43" t="s">
        <v>133</v>
      </c>
      <c r="J2272" s="45" t="s">
        <v>545</v>
      </c>
      <c r="K2272" s="45" t="s">
        <v>545</v>
      </c>
      <c r="L2272" s="48">
        <v>1061.6400000000001</v>
      </c>
      <c r="M2272" s="48">
        <v>1695.14</v>
      </c>
    </row>
    <row r="2273" spans="1:13" ht="14.25" x14ac:dyDescent="0.2">
      <c r="A2273" s="42" t="s">
        <v>41</v>
      </c>
      <c r="B2273" s="42" t="s">
        <v>41</v>
      </c>
      <c r="C2273" s="43" t="s">
        <v>56</v>
      </c>
      <c r="D2273" s="43" t="s">
        <v>9</v>
      </c>
      <c r="E2273" s="45">
        <v>2020</v>
      </c>
      <c r="F2273" s="45" t="s">
        <v>77</v>
      </c>
      <c r="G2273" s="45" t="s">
        <v>403</v>
      </c>
      <c r="H2273" s="49" t="s">
        <v>83</v>
      </c>
      <c r="I2273" s="43" t="s">
        <v>133</v>
      </c>
      <c r="J2273" s="45" t="s">
        <v>545</v>
      </c>
      <c r="K2273" s="45" t="s">
        <v>545</v>
      </c>
      <c r="L2273" s="48">
        <v>1061.6400000000001</v>
      </c>
      <c r="M2273" s="48">
        <v>1695.14</v>
      </c>
    </row>
    <row r="2274" spans="1:13" ht="14.25" x14ac:dyDescent="0.2">
      <c r="A2274" s="42" t="s">
        <v>41</v>
      </c>
      <c r="B2274" s="42" t="s">
        <v>41</v>
      </c>
      <c r="C2274" s="43" t="s">
        <v>56</v>
      </c>
      <c r="D2274" s="43" t="s">
        <v>9</v>
      </c>
      <c r="E2274" s="45">
        <v>2020</v>
      </c>
      <c r="F2274" s="45" t="s">
        <v>77</v>
      </c>
      <c r="G2274" s="45" t="s">
        <v>403</v>
      </c>
      <c r="H2274" s="49" t="s">
        <v>86</v>
      </c>
      <c r="I2274" s="43" t="s">
        <v>133</v>
      </c>
      <c r="J2274" s="45" t="s">
        <v>545</v>
      </c>
      <c r="K2274" s="45" t="s">
        <v>545</v>
      </c>
      <c r="L2274" s="48">
        <v>2163.48</v>
      </c>
      <c r="M2274" s="48">
        <v>2669.68</v>
      </c>
    </row>
    <row r="2275" spans="1:13" ht="14.25" x14ac:dyDescent="0.2">
      <c r="A2275" s="42" t="s">
        <v>41</v>
      </c>
      <c r="B2275" s="42" t="s">
        <v>41</v>
      </c>
      <c r="C2275" s="43" t="s">
        <v>56</v>
      </c>
      <c r="D2275" s="43" t="s">
        <v>9</v>
      </c>
      <c r="E2275" s="45">
        <v>2020</v>
      </c>
      <c r="F2275" s="45" t="s">
        <v>77</v>
      </c>
      <c r="G2275" s="45" t="s">
        <v>403</v>
      </c>
      <c r="H2275" s="49" t="s">
        <v>404</v>
      </c>
      <c r="I2275" s="43" t="s">
        <v>133</v>
      </c>
      <c r="J2275" s="45" t="s">
        <v>545</v>
      </c>
      <c r="K2275" s="45" t="s">
        <v>545</v>
      </c>
      <c r="L2275" s="48">
        <v>1061.6400000000001</v>
      </c>
      <c r="M2275" s="48">
        <v>1695.14</v>
      </c>
    </row>
    <row r="2276" spans="1:13" ht="14.25" x14ac:dyDescent="0.2">
      <c r="A2276" s="42" t="s">
        <v>41</v>
      </c>
      <c r="B2276" s="42" t="s">
        <v>41</v>
      </c>
      <c r="C2276" s="43" t="s">
        <v>56</v>
      </c>
      <c r="D2276" s="43" t="s">
        <v>9</v>
      </c>
      <c r="E2276" s="45">
        <v>2020</v>
      </c>
      <c r="F2276" s="45" t="s">
        <v>77</v>
      </c>
      <c r="G2276" s="45" t="s">
        <v>403</v>
      </c>
      <c r="H2276" s="49" t="s">
        <v>404</v>
      </c>
      <c r="I2276" s="43" t="s">
        <v>133</v>
      </c>
      <c r="J2276" s="45" t="s">
        <v>545</v>
      </c>
      <c r="K2276" s="45" t="s">
        <v>545</v>
      </c>
      <c r="L2276" s="48">
        <v>1061.6400000000001</v>
      </c>
      <c r="M2276" s="48">
        <v>1695.14</v>
      </c>
    </row>
    <row r="2277" spans="1:13" ht="14.25" x14ac:dyDescent="0.2">
      <c r="A2277" s="42" t="s">
        <v>41</v>
      </c>
      <c r="B2277" s="42" t="s">
        <v>41</v>
      </c>
      <c r="C2277" s="43" t="s">
        <v>56</v>
      </c>
      <c r="D2277" s="43" t="s">
        <v>4</v>
      </c>
      <c r="E2277" s="45">
        <v>2020</v>
      </c>
      <c r="F2277" s="45" t="s">
        <v>66</v>
      </c>
      <c r="G2277" s="45" t="s">
        <v>186</v>
      </c>
      <c r="H2277" s="45" t="s">
        <v>179</v>
      </c>
      <c r="I2277" s="43" t="s">
        <v>408</v>
      </c>
      <c r="J2277" s="45" t="s">
        <v>545</v>
      </c>
      <c r="K2277" s="45" t="s">
        <v>545</v>
      </c>
      <c r="L2277" s="48">
        <v>1482.72</v>
      </c>
      <c r="M2277" s="48">
        <v>1846.7901120000001</v>
      </c>
    </row>
    <row r="2278" spans="1:13" ht="14.25" x14ac:dyDescent="0.2">
      <c r="A2278" s="42" t="s">
        <v>41</v>
      </c>
      <c r="B2278" s="42" t="s">
        <v>41</v>
      </c>
      <c r="C2278" s="43" t="s">
        <v>56</v>
      </c>
      <c r="D2278" s="43" t="s">
        <v>4</v>
      </c>
      <c r="E2278" s="45">
        <v>2020</v>
      </c>
      <c r="F2278" s="45" t="s">
        <v>66</v>
      </c>
      <c r="G2278" s="45" t="s">
        <v>186</v>
      </c>
      <c r="H2278" s="45" t="s">
        <v>179</v>
      </c>
      <c r="I2278" s="43" t="s">
        <v>409</v>
      </c>
      <c r="J2278" s="45" t="s">
        <v>545</v>
      </c>
      <c r="K2278" s="45" t="s">
        <v>545</v>
      </c>
      <c r="L2278" s="48">
        <v>1562.19</v>
      </c>
      <c r="M2278" s="48">
        <v>1919.735625</v>
      </c>
    </row>
    <row r="2279" spans="1:13" ht="14.25" x14ac:dyDescent="0.2">
      <c r="A2279" s="42" t="s">
        <v>41</v>
      </c>
      <c r="B2279" s="42" t="s">
        <v>41</v>
      </c>
      <c r="C2279" s="43" t="s">
        <v>56</v>
      </c>
      <c r="D2279" s="43" t="s">
        <v>4</v>
      </c>
      <c r="E2279" s="45">
        <v>2020</v>
      </c>
      <c r="F2279" s="45" t="s">
        <v>66</v>
      </c>
      <c r="G2279" s="45" t="s">
        <v>186</v>
      </c>
      <c r="H2279" s="45" t="s">
        <v>179</v>
      </c>
      <c r="I2279" s="43" t="s">
        <v>410</v>
      </c>
      <c r="J2279" s="45" t="s">
        <v>545</v>
      </c>
      <c r="K2279" s="45" t="s">
        <v>545</v>
      </c>
      <c r="L2279" s="48">
        <v>1239.6000000000001</v>
      </c>
      <c r="M2279" s="48">
        <v>1607.296848</v>
      </c>
    </row>
    <row r="2280" spans="1:13" ht="14.25" x14ac:dyDescent="0.2">
      <c r="A2280" s="42" t="s">
        <v>41</v>
      </c>
      <c r="B2280" s="42" t="s">
        <v>41</v>
      </c>
      <c r="C2280" s="43" t="s">
        <v>56</v>
      </c>
      <c r="D2280" s="43" t="s">
        <v>4</v>
      </c>
      <c r="E2280" s="45">
        <v>2020</v>
      </c>
      <c r="F2280" s="45" t="s">
        <v>66</v>
      </c>
      <c r="G2280" s="45" t="s">
        <v>186</v>
      </c>
      <c r="H2280" s="45" t="s">
        <v>179</v>
      </c>
      <c r="I2280" s="43" t="s">
        <v>411</v>
      </c>
      <c r="J2280" s="45" t="s">
        <v>545</v>
      </c>
      <c r="K2280" s="45" t="s">
        <v>545</v>
      </c>
      <c r="L2280" s="48">
        <v>1342.19</v>
      </c>
      <c r="M2280" s="48">
        <v>1717.7976250000002</v>
      </c>
    </row>
    <row r="2281" spans="1:13" ht="14.25" x14ac:dyDescent="0.2">
      <c r="A2281" s="42" t="s">
        <v>41</v>
      </c>
      <c r="B2281" s="42" t="s">
        <v>41</v>
      </c>
      <c r="C2281" s="43" t="s">
        <v>56</v>
      </c>
      <c r="D2281" s="43" t="s">
        <v>4</v>
      </c>
      <c r="E2281" s="45">
        <v>2020</v>
      </c>
      <c r="F2281" s="45" t="s">
        <v>66</v>
      </c>
      <c r="G2281" s="45" t="s">
        <v>186</v>
      </c>
      <c r="H2281" s="45" t="s">
        <v>179</v>
      </c>
      <c r="I2281" s="43" t="s">
        <v>412</v>
      </c>
      <c r="J2281" s="45" t="s">
        <v>545</v>
      </c>
      <c r="K2281" s="45" t="s">
        <v>545</v>
      </c>
      <c r="L2281" s="48">
        <v>1482.72</v>
      </c>
      <c r="M2281" s="48">
        <v>1846.7901120000001</v>
      </c>
    </row>
    <row r="2282" spans="1:13" ht="14.25" x14ac:dyDescent="0.2">
      <c r="A2282" s="42" t="s">
        <v>41</v>
      </c>
      <c r="B2282" s="42" t="s">
        <v>41</v>
      </c>
      <c r="C2282" s="43" t="s">
        <v>56</v>
      </c>
      <c r="D2282" s="43" t="s">
        <v>4</v>
      </c>
      <c r="E2282" s="45">
        <v>2020</v>
      </c>
      <c r="F2282" s="45" t="s">
        <v>66</v>
      </c>
      <c r="G2282" s="45" t="s">
        <v>186</v>
      </c>
      <c r="H2282" s="45" t="s">
        <v>179</v>
      </c>
      <c r="I2282" s="43" t="s">
        <v>413</v>
      </c>
      <c r="J2282" s="45" t="s">
        <v>547</v>
      </c>
      <c r="K2282" s="45" t="s">
        <v>547</v>
      </c>
      <c r="L2282" s="48">
        <v>1482.72</v>
      </c>
      <c r="M2282" s="48">
        <v>1846.7901120000001</v>
      </c>
    </row>
    <row r="2283" spans="1:13" ht="14.25" x14ac:dyDescent="0.2">
      <c r="A2283" s="42" t="s">
        <v>41</v>
      </c>
      <c r="B2283" s="42" t="s">
        <v>41</v>
      </c>
      <c r="C2283" s="43" t="s">
        <v>56</v>
      </c>
      <c r="D2283" s="43" t="s">
        <v>4</v>
      </c>
      <c r="E2283" s="45">
        <v>2020</v>
      </c>
      <c r="F2283" s="45" t="s">
        <v>66</v>
      </c>
      <c r="G2283" s="45" t="s">
        <v>186</v>
      </c>
      <c r="H2283" s="45" t="s">
        <v>179</v>
      </c>
      <c r="I2283" s="43" t="s">
        <v>414</v>
      </c>
      <c r="J2283" s="45" t="s">
        <v>545</v>
      </c>
      <c r="K2283" s="45" t="s">
        <v>545</v>
      </c>
      <c r="L2283" s="48">
        <v>1482.72</v>
      </c>
      <c r="M2283" s="48">
        <v>1846.7901120000001</v>
      </c>
    </row>
    <row r="2284" spans="1:13" ht="14.25" x14ac:dyDescent="0.2">
      <c r="A2284" s="42" t="s">
        <v>41</v>
      </c>
      <c r="B2284" s="42" t="s">
        <v>41</v>
      </c>
      <c r="C2284" s="43" t="s">
        <v>56</v>
      </c>
      <c r="D2284" s="43" t="s">
        <v>4</v>
      </c>
      <c r="E2284" s="45">
        <v>2020</v>
      </c>
      <c r="F2284" s="45" t="s">
        <v>66</v>
      </c>
      <c r="G2284" s="45" t="s">
        <v>186</v>
      </c>
      <c r="H2284" s="45" t="s">
        <v>179</v>
      </c>
      <c r="I2284" s="43" t="s">
        <v>415</v>
      </c>
      <c r="J2284" s="45" t="s">
        <v>545</v>
      </c>
      <c r="K2284" s="45" t="s">
        <v>545</v>
      </c>
      <c r="L2284" s="48">
        <v>1122.19</v>
      </c>
      <c r="M2284" s="48">
        <v>1499.5262090000001</v>
      </c>
    </row>
    <row r="2285" spans="1:13" ht="14.25" x14ac:dyDescent="0.2">
      <c r="A2285" s="42" t="s">
        <v>41</v>
      </c>
      <c r="B2285" s="42" t="s">
        <v>41</v>
      </c>
      <c r="C2285" s="43" t="s">
        <v>56</v>
      </c>
      <c r="D2285" s="43" t="s">
        <v>4</v>
      </c>
      <c r="E2285" s="45">
        <v>2020</v>
      </c>
      <c r="F2285" s="45" t="s">
        <v>66</v>
      </c>
      <c r="G2285" s="45" t="s">
        <v>186</v>
      </c>
      <c r="H2285" s="45" t="s">
        <v>179</v>
      </c>
      <c r="I2285" s="43" t="s">
        <v>416</v>
      </c>
      <c r="J2285" s="45" t="s">
        <v>545</v>
      </c>
      <c r="K2285" s="45" t="s">
        <v>545</v>
      </c>
      <c r="L2285" s="48">
        <v>1239.6000000000001</v>
      </c>
      <c r="M2285" s="48">
        <v>1607.296848</v>
      </c>
    </row>
    <row r="2286" spans="1:13" ht="14.25" x14ac:dyDescent="0.2">
      <c r="A2286" s="42" t="s">
        <v>41</v>
      </c>
      <c r="B2286" s="42" t="s">
        <v>41</v>
      </c>
      <c r="C2286" s="43" t="s">
        <v>56</v>
      </c>
      <c r="D2286" s="43" t="s">
        <v>4</v>
      </c>
      <c r="E2286" s="45">
        <v>2020</v>
      </c>
      <c r="F2286" s="45" t="s">
        <v>66</v>
      </c>
      <c r="G2286" s="45" t="s">
        <v>186</v>
      </c>
      <c r="H2286" s="45" t="s">
        <v>179</v>
      </c>
      <c r="I2286" s="43" t="s">
        <v>417</v>
      </c>
      <c r="J2286" s="45" t="s">
        <v>547</v>
      </c>
      <c r="K2286" s="45" t="s">
        <v>547</v>
      </c>
      <c r="L2286" s="48">
        <v>1482.72</v>
      </c>
      <c r="M2286" s="48">
        <v>1846.7901120000001</v>
      </c>
    </row>
    <row r="2287" spans="1:13" ht="14.25" x14ac:dyDescent="0.2">
      <c r="A2287" s="42" t="s">
        <v>41</v>
      </c>
      <c r="B2287" s="42" t="s">
        <v>41</v>
      </c>
      <c r="C2287" s="43" t="s">
        <v>56</v>
      </c>
      <c r="D2287" s="43" t="s">
        <v>4</v>
      </c>
      <c r="E2287" s="45">
        <v>2020</v>
      </c>
      <c r="F2287" s="45" t="s">
        <v>66</v>
      </c>
      <c r="G2287" s="45" t="s">
        <v>186</v>
      </c>
      <c r="H2287" s="45" t="s">
        <v>179</v>
      </c>
      <c r="I2287" s="43" t="s">
        <v>418</v>
      </c>
      <c r="J2287" s="45" t="s">
        <v>545</v>
      </c>
      <c r="K2287" s="45" t="s">
        <v>545</v>
      </c>
      <c r="L2287" s="48">
        <v>1122.19</v>
      </c>
      <c r="M2287" s="48">
        <v>1499.5262090000001</v>
      </c>
    </row>
    <row r="2288" spans="1:13" ht="14.25" x14ac:dyDescent="0.2">
      <c r="A2288" s="42" t="s">
        <v>41</v>
      </c>
      <c r="B2288" s="42" t="s">
        <v>41</v>
      </c>
      <c r="C2288" s="43" t="s">
        <v>56</v>
      </c>
      <c r="D2288" s="43" t="s">
        <v>4</v>
      </c>
      <c r="E2288" s="45">
        <v>2020</v>
      </c>
      <c r="F2288" s="45" t="s">
        <v>66</v>
      </c>
      <c r="G2288" s="45" t="s">
        <v>186</v>
      </c>
      <c r="H2288" s="45" t="s">
        <v>179</v>
      </c>
      <c r="I2288" s="43" t="s">
        <v>419</v>
      </c>
      <c r="J2288" s="45" t="s">
        <v>545</v>
      </c>
      <c r="K2288" s="45" t="s">
        <v>545</v>
      </c>
      <c r="L2288" s="48">
        <v>1122.19</v>
      </c>
      <c r="M2288" s="48">
        <v>1499.5262090000001</v>
      </c>
    </row>
    <row r="2289" spans="1:13" ht="14.25" x14ac:dyDescent="0.2">
      <c r="A2289" s="42" t="s">
        <v>41</v>
      </c>
      <c r="B2289" s="42" t="s">
        <v>41</v>
      </c>
      <c r="C2289" s="43" t="s">
        <v>56</v>
      </c>
      <c r="D2289" s="43" t="s">
        <v>4</v>
      </c>
      <c r="E2289" s="45">
        <v>2020</v>
      </c>
      <c r="F2289" s="45" t="s">
        <v>66</v>
      </c>
      <c r="G2289" s="45" t="s">
        <v>186</v>
      </c>
      <c r="H2289" s="45" t="s">
        <v>179</v>
      </c>
      <c r="I2289" s="43" t="s">
        <v>169</v>
      </c>
      <c r="J2289" s="45" t="s">
        <v>545</v>
      </c>
      <c r="K2289" s="45" t="s">
        <v>545</v>
      </c>
      <c r="L2289" s="48">
        <v>1122.19</v>
      </c>
      <c r="M2289" s="48">
        <v>1499.5262090000001</v>
      </c>
    </row>
    <row r="2290" spans="1:13" ht="14.25" x14ac:dyDescent="0.2">
      <c r="A2290" s="42" t="s">
        <v>41</v>
      </c>
      <c r="B2290" s="42" t="s">
        <v>41</v>
      </c>
      <c r="C2290" s="43" t="s">
        <v>56</v>
      </c>
      <c r="D2290" s="43" t="s">
        <v>4</v>
      </c>
      <c r="E2290" s="45">
        <v>2020</v>
      </c>
      <c r="F2290" s="45" t="s">
        <v>66</v>
      </c>
      <c r="G2290" s="45" t="s">
        <v>186</v>
      </c>
      <c r="H2290" s="45" t="s">
        <v>179</v>
      </c>
      <c r="I2290" s="43" t="s">
        <v>420</v>
      </c>
      <c r="J2290" s="45" t="s">
        <v>545</v>
      </c>
      <c r="K2290" s="45" t="s">
        <v>545</v>
      </c>
      <c r="L2290" s="48">
        <v>1239.6000000000001</v>
      </c>
      <c r="M2290" s="48">
        <v>1607.296848</v>
      </c>
    </row>
    <row r="2291" spans="1:13" ht="14.25" x14ac:dyDescent="0.2">
      <c r="A2291" s="42" t="s">
        <v>41</v>
      </c>
      <c r="B2291" s="42" t="s">
        <v>41</v>
      </c>
      <c r="C2291" s="43" t="s">
        <v>56</v>
      </c>
      <c r="D2291" s="43" t="s">
        <v>4</v>
      </c>
      <c r="E2291" s="45">
        <v>2020</v>
      </c>
      <c r="F2291" s="45" t="s">
        <v>66</v>
      </c>
      <c r="G2291" s="45" t="s">
        <v>186</v>
      </c>
      <c r="H2291" s="45" t="s">
        <v>179</v>
      </c>
      <c r="I2291" s="43" t="s">
        <v>421</v>
      </c>
      <c r="J2291" s="45" t="s">
        <v>545</v>
      </c>
      <c r="K2291" s="45" t="s">
        <v>545</v>
      </c>
      <c r="L2291" s="48">
        <v>1562.19</v>
      </c>
      <c r="M2291" s="48">
        <v>1919.735625</v>
      </c>
    </row>
    <row r="2292" spans="1:13" ht="14.25" x14ac:dyDescent="0.2">
      <c r="A2292" s="42" t="s">
        <v>41</v>
      </c>
      <c r="B2292" s="42" t="s">
        <v>41</v>
      </c>
      <c r="C2292" s="43" t="s">
        <v>56</v>
      </c>
      <c r="D2292" s="43" t="s">
        <v>4</v>
      </c>
      <c r="E2292" s="45">
        <v>2020</v>
      </c>
      <c r="F2292" s="45" t="s">
        <v>66</v>
      </c>
      <c r="G2292" s="45" t="s">
        <v>186</v>
      </c>
      <c r="H2292" s="45" t="s">
        <v>179</v>
      </c>
      <c r="I2292" s="43" t="s">
        <v>422</v>
      </c>
      <c r="J2292" s="45" t="s">
        <v>545</v>
      </c>
      <c r="K2292" s="45" t="s">
        <v>545</v>
      </c>
      <c r="L2292" s="48">
        <v>1239.6000000000001</v>
      </c>
      <c r="M2292" s="48">
        <v>1607.296848</v>
      </c>
    </row>
    <row r="2293" spans="1:13" ht="14.25" x14ac:dyDescent="0.2">
      <c r="A2293" s="42" t="s">
        <v>41</v>
      </c>
      <c r="B2293" s="42" t="s">
        <v>41</v>
      </c>
      <c r="C2293" s="43" t="s">
        <v>56</v>
      </c>
      <c r="D2293" s="43" t="s">
        <v>4</v>
      </c>
      <c r="E2293" s="45">
        <v>2020</v>
      </c>
      <c r="F2293" s="45" t="s">
        <v>66</v>
      </c>
      <c r="G2293" s="45" t="s">
        <v>186</v>
      </c>
      <c r="H2293" s="45" t="s">
        <v>179</v>
      </c>
      <c r="I2293" s="43" t="s">
        <v>423</v>
      </c>
      <c r="J2293" s="45" t="s">
        <v>545</v>
      </c>
      <c r="K2293" s="45" t="s">
        <v>545</v>
      </c>
      <c r="L2293" s="48">
        <v>1342.19</v>
      </c>
      <c r="M2293" s="48">
        <v>1717.7976250000002</v>
      </c>
    </row>
    <row r="2294" spans="1:13" ht="14.25" x14ac:dyDescent="0.2">
      <c r="A2294" s="42" t="s">
        <v>41</v>
      </c>
      <c r="B2294" s="42" t="s">
        <v>41</v>
      </c>
      <c r="C2294" s="43" t="s">
        <v>56</v>
      </c>
      <c r="D2294" s="43" t="s">
        <v>4</v>
      </c>
      <c r="E2294" s="45">
        <v>2020</v>
      </c>
      <c r="F2294" s="45" t="s">
        <v>66</v>
      </c>
      <c r="G2294" s="45" t="s">
        <v>186</v>
      </c>
      <c r="H2294" s="45" t="s">
        <v>179</v>
      </c>
      <c r="I2294" s="43" t="s">
        <v>424</v>
      </c>
      <c r="J2294" s="45" t="s">
        <v>544</v>
      </c>
      <c r="K2294" s="45" t="s">
        <v>544</v>
      </c>
      <c r="L2294" s="48">
        <v>1122.19</v>
      </c>
      <c r="M2294" s="48">
        <v>1615.055249</v>
      </c>
    </row>
    <row r="2295" spans="1:13" ht="14.25" x14ac:dyDescent="0.2">
      <c r="A2295" s="42" t="s">
        <v>41</v>
      </c>
      <c r="B2295" s="42" t="s">
        <v>41</v>
      </c>
      <c r="C2295" s="43" t="s">
        <v>56</v>
      </c>
      <c r="D2295" s="43" t="s">
        <v>4</v>
      </c>
      <c r="E2295" s="45">
        <v>2020</v>
      </c>
      <c r="F2295" s="45" t="s">
        <v>66</v>
      </c>
      <c r="G2295" s="45" t="s">
        <v>186</v>
      </c>
      <c r="H2295" s="45" t="s">
        <v>179</v>
      </c>
      <c r="I2295" s="43" t="s">
        <v>425</v>
      </c>
      <c r="J2295" s="45" t="s">
        <v>545</v>
      </c>
      <c r="K2295" s="45" t="s">
        <v>545</v>
      </c>
      <c r="L2295" s="48">
        <v>1239.6000000000001</v>
      </c>
      <c r="M2295" s="48">
        <v>1607.296848</v>
      </c>
    </row>
    <row r="2296" spans="1:13" ht="14.25" x14ac:dyDescent="0.2">
      <c r="A2296" s="42" t="s">
        <v>41</v>
      </c>
      <c r="B2296" s="42" t="s">
        <v>41</v>
      </c>
      <c r="C2296" s="43" t="s">
        <v>56</v>
      </c>
      <c r="D2296" s="43" t="s">
        <v>4</v>
      </c>
      <c r="E2296" s="45">
        <v>2020</v>
      </c>
      <c r="F2296" s="45" t="s">
        <v>66</v>
      </c>
      <c r="G2296" s="45" t="s">
        <v>186</v>
      </c>
      <c r="H2296" s="45" t="s">
        <v>179</v>
      </c>
      <c r="I2296" s="43" t="s">
        <v>171</v>
      </c>
      <c r="J2296" s="45" t="s">
        <v>545</v>
      </c>
      <c r="K2296" s="45" t="s">
        <v>545</v>
      </c>
      <c r="L2296" s="48">
        <v>1458.8500000000001</v>
      </c>
      <c r="M2296" s="48">
        <v>1857.0879350000002</v>
      </c>
    </row>
    <row r="2297" spans="1:13" ht="14.25" x14ac:dyDescent="0.2">
      <c r="A2297" s="42" t="s">
        <v>41</v>
      </c>
      <c r="B2297" s="42" t="s">
        <v>41</v>
      </c>
      <c r="C2297" s="43" t="s">
        <v>56</v>
      </c>
      <c r="D2297" s="43" t="s">
        <v>4</v>
      </c>
      <c r="E2297" s="45">
        <v>2020</v>
      </c>
      <c r="F2297" s="45" t="s">
        <v>66</v>
      </c>
      <c r="G2297" s="45" t="s">
        <v>186</v>
      </c>
      <c r="H2297" s="45" t="s">
        <v>179</v>
      </c>
      <c r="I2297" s="43" t="s">
        <v>426</v>
      </c>
      <c r="J2297" s="45" t="s">
        <v>545</v>
      </c>
      <c r="K2297" s="45" t="s">
        <v>545</v>
      </c>
      <c r="L2297" s="48">
        <v>1239.6000000000001</v>
      </c>
      <c r="M2297" s="48">
        <v>1607.296848</v>
      </c>
    </row>
    <row r="2298" spans="1:13" ht="14.25" x14ac:dyDescent="0.2">
      <c r="A2298" s="42" t="s">
        <v>41</v>
      </c>
      <c r="B2298" s="42" t="s">
        <v>41</v>
      </c>
      <c r="C2298" s="43" t="s">
        <v>56</v>
      </c>
      <c r="D2298" s="43" t="s">
        <v>4</v>
      </c>
      <c r="E2298" s="45">
        <v>2020</v>
      </c>
      <c r="F2298" s="45" t="s">
        <v>66</v>
      </c>
      <c r="G2298" s="45" t="s">
        <v>186</v>
      </c>
      <c r="H2298" s="45" t="s">
        <v>179</v>
      </c>
      <c r="I2298" s="43" t="s">
        <v>427</v>
      </c>
      <c r="J2298" s="45" t="s">
        <v>545</v>
      </c>
      <c r="K2298" s="45" t="s">
        <v>545</v>
      </c>
      <c r="L2298" s="48">
        <v>1458.8500000000001</v>
      </c>
      <c r="M2298" s="48">
        <v>1857.0879350000002</v>
      </c>
    </row>
    <row r="2299" spans="1:13" ht="14.25" x14ac:dyDescent="0.2">
      <c r="A2299" s="42" t="s">
        <v>41</v>
      </c>
      <c r="B2299" s="42" t="s">
        <v>41</v>
      </c>
      <c r="C2299" s="43" t="s">
        <v>56</v>
      </c>
      <c r="D2299" s="43" t="s">
        <v>4</v>
      </c>
      <c r="E2299" s="45">
        <v>2020</v>
      </c>
      <c r="F2299" s="45" t="s">
        <v>66</v>
      </c>
      <c r="G2299" s="45" t="s">
        <v>186</v>
      </c>
      <c r="H2299" s="45" t="s">
        <v>179</v>
      </c>
      <c r="I2299" s="43" t="s">
        <v>428</v>
      </c>
      <c r="J2299" s="45" t="s">
        <v>545</v>
      </c>
      <c r="K2299" s="45" t="s">
        <v>545</v>
      </c>
      <c r="L2299" s="48">
        <v>1725.83</v>
      </c>
      <c r="M2299" s="48">
        <v>2069.9407809999998</v>
      </c>
    </row>
    <row r="2300" spans="1:13" ht="14.25" x14ac:dyDescent="0.2">
      <c r="A2300" s="42" t="s">
        <v>41</v>
      </c>
      <c r="B2300" s="42" t="s">
        <v>41</v>
      </c>
      <c r="C2300" s="43" t="s">
        <v>56</v>
      </c>
      <c r="D2300" s="43" t="s">
        <v>4</v>
      </c>
      <c r="E2300" s="45">
        <v>2020</v>
      </c>
      <c r="F2300" s="45" t="s">
        <v>66</v>
      </c>
      <c r="G2300" s="45" t="s">
        <v>186</v>
      </c>
      <c r="H2300" s="45" t="s">
        <v>179</v>
      </c>
      <c r="I2300" s="43" t="s">
        <v>137</v>
      </c>
      <c r="J2300" s="45" t="s">
        <v>544</v>
      </c>
      <c r="K2300" s="45" t="s">
        <v>544</v>
      </c>
      <c r="L2300" s="48">
        <v>1122.19</v>
      </c>
      <c r="M2300" s="48">
        <v>1499.5262090000001</v>
      </c>
    </row>
    <row r="2301" spans="1:13" ht="14.25" x14ac:dyDescent="0.2">
      <c r="A2301" s="42" t="s">
        <v>41</v>
      </c>
      <c r="B2301" s="42" t="s">
        <v>41</v>
      </c>
      <c r="C2301" s="43" t="s">
        <v>56</v>
      </c>
      <c r="D2301" s="43" t="s">
        <v>4</v>
      </c>
      <c r="E2301" s="45">
        <v>2020</v>
      </c>
      <c r="F2301" s="45" t="s">
        <v>66</v>
      </c>
      <c r="G2301" s="45" t="s">
        <v>186</v>
      </c>
      <c r="H2301" s="45" t="s">
        <v>179</v>
      </c>
      <c r="I2301" s="43" t="s">
        <v>429</v>
      </c>
      <c r="J2301" s="45" t="s">
        <v>545</v>
      </c>
      <c r="K2301" s="45" t="s">
        <v>545</v>
      </c>
      <c r="L2301" s="48">
        <v>1342.19</v>
      </c>
      <c r="M2301" s="48">
        <v>1717.7976250000002</v>
      </c>
    </row>
    <row r="2302" spans="1:13" ht="14.25" x14ac:dyDescent="0.2">
      <c r="A2302" s="42" t="s">
        <v>41</v>
      </c>
      <c r="B2302" s="42" t="s">
        <v>41</v>
      </c>
      <c r="C2302" s="43" t="s">
        <v>56</v>
      </c>
      <c r="D2302" s="43" t="s">
        <v>4</v>
      </c>
      <c r="E2302" s="45">
        <v>2020</v>
      </c>
      <c r="F2302" s="45" t="s">
        <v>66</v>
      </c>
      <c r="G2302" s="45" t="s">
        <v>186</v>
      </c>
      <c r="H2302" s="45" t="s">
        <v>179</v>
      </c>
      <c r="I2302" s="43" t="s">
        <v>430</v>
      </c>
      <c r="J2302" s="45" t="s">
        <v>545</v>
      </c>
      <c r="K2302" s="45" t="s">
        <v>545</v>
      </c>
      <c r="L2302" s="48">
        <v>1122.19</v>
      </c>
      <c r="M2302" s="48">
        <v>1499.5262090000001</v>
      </c>
    </row>
    <row r="2303" spans="1:13" ht="14.25" x14ac:dyDescent="0.2">
      <c r="A2303" s="42" t="s">
        <v>41</v>
      </c>
      <c r="B2303" s="42" t="s">
        <v>41</v>
      </c>
      <c r="C2303" s="43" t="s">
        <v>56</v>
      </c>
      <c r="D2303" s="43" t="s">
        <v>4</v>
      </c>
      <c r="E2303" s="45">
        <v>2020</v>
      </c>
      <c r="F2303" s="45" t="s">
        <v>66</v>
      </c>
      <c r="G2303" s="45" t="s">
        <v>186</v>
      </c>
      <c r="H2303" s="45" t="s">
        <v>179</v>
      </c>
      <c r="I2303" s="43" t="s">
        <v>284</v>
      </c>
      <c r="J2303" s="45" t="s">
        <v>545</v>
      </c>
      <c r="K2303" s="45" t="s">
        <v>545</v>
      </c>
      <c r="L2303" s="48">
        <v>1239.6000000000001</v>
      </c>
      <c r="M2303" s="48">
        <v>1607.296848</v>
      </c>
    </row>
    <row r="2304" spans="1:13" ht="14.25" x14ac:dyDescent="0.2">
      <c r="A2304" s="42" t="s">
        <v>41</v>
      </c>
      <c r="B2304" s="42" t="s">
        <v>41</v>
      </c>
      <c r="C2304" s="43" t="s">
        <v>56</v>
      </c>
      <c r="D2304" s="43" t="s">
        <v>4</v>
      </c>
      <c r="E2304" s="45">
        <v>2020</v>
      </c>
      <c r="F2304" s="45" t="s">
        <v>66</v>
      </c>
      <c r="G2304" s="45" t="s">
        <v>186</v>
      </c>
      <c r="H2304" s="45" t="s">
        <v>179</v>
      </c>
      <c r="I2304" s="43" t="s">
        <v>431</v>
      </c>
      <c r="J2304" s="45" t="s">
        <v>544</v>
      </c>
      <c r="K2304" s="45" t="s">
        <v>544</v>
      </c>
      <c r="L2304" s="48">
        <v>1122.19</v>
      </c>
      <c r="M2304" s="48">
        <v>1615.055249</v>
      </c>
    </row>
    <row r="2305" spans="1:13" ht="14.25" x14ac:dyDescent="0.2">
      <c r="A2305" s="42" t="s">
        <v>41</v>
      </c>
      <c r="B2305" s="42" t="s">
        <v>41</v>
      </c>
      <c r="C2305" s="43" t="s">
        <v>56</v>
      </c>
      <c r="D2305" s="43" t="s">
        <v>4</v>
      </c>
      <c r="E2305" s="45">
        <v>2020</v>
      </c>
      <c r="F2305" s="45" t="s">
        <v>66</v>
      </c>
      <c r="G2305" s="45" t="s">
        <v>186</v>
      </c>
      <c r="H2305" s="45" t="s">
        <v>179</v>
      </c>
      <c r="I2305" s="43" t="s">
        <v>413</v>
      </c>
      <c r="J2305" s="45" t="s">
        <v>547</v>
      </c>
      <c r="K2305" s="45" t="s">
        <v>547</v>
      </c>
      <c r="L2305" s="48">
        <v>1482.72</v>
      </c>
      <c r="M2305" s="48">
        <v>1846.7901120000001</v>
      </c>
    </row>
    <row r="2306" spans="1:13" ht="14.25" x14ac:dyDescent="0.2">
      <c r="A2306" s="42" t="s">
        <v>41</v>
      </c>
      <c r="B2306" s="42" t="s">
        <v>41</v>
      </c>
      <c r="C2306" s="43" t="s">
        <v>56</v>
      </c>
      <c r="D2306" s="43" t="s">
        <v>4</v>
      </c>
      <c r="E2306" s="45">
        <v>2020</v>
      </c>
      <c r="F2306" s="45" t="s">
        <v>66</v>
      </c>
      <c r="G2306" s="45" t="s">
        <v>186</v>
      </c>
      <c r="H2306" s="45" t="s">
        <v>179</v>
      </c>
      <c r="I2306" s="43" t="s">
        <v>422</v>
      </c>
      <c r="J2306" s="45" t="s">
        <v>545</v>
      </c>
      <c r="K2306" s="45" t="s">
        <v>545</v>
      </c>
      <c r="L2306" s="48">
        <v>1122.19</v>
      </c>
      <c r="M2306" s="48">
        <v>1499.5262090000001</v>
      </c>
    </row>
    <row r="2307" spans="1:13" ht="14.25" x14ac:dyDescent="0.2">
      <c r="A2307" s="42" t="s">
        <v>41</v>
      </c>
      <c r="B2307" s="42" t="s">
        <v>41</v>
      </c>
      <c r="C2307" s="43" t="s">
        <v>56</v>
      </c>
      <c r="D2307" s="43" t="s">
        <v>4</v>
      </c>
      <c r="E2307" s="45">
        <v>2020</v>
      </c>
      <c r="F2307" s="45" t="s">
        <v>66</v>
      </c>
      <c r="G2307" s="45" t="s">
        <v>186</v>
      </c>
      <c r="H2307" s="45" t="s">
        <v>179</v>
      </c>
      <c r="I2307" s="43" t="s">
        <v>432</v>
      </c>
      <c r="J2307" s="45" t="s">
        <v>545</v>
      </c>
      <c r="K2307" s="45" t="s">
        <v>545</v>
      </c>
      <c r="L2307" s="48">
        <v>1122.19</v>
      </c>
      <c r="M2307" s="48">
        <v>1499.5262090000001</v>
      </c>
    </row>
    <row r="2308" spans="1:13" ht="14.25" x14ac:dyDescent="0.2">
      <c r="A2308" s="42" t="s">
        <v>41</v>
      </c>
      <c r="B2308" s="42" t="s">
        <v>41</v>
      </c>
      <c r="C2308" s="43" t="s">
        <v>56</v>
      </c>
      <c r="D2308" s="43" t="s">
        <v>4</v>
      </c>
      <c r="E2308" s="45">
        <v>2020</v>
      </c>
      <c r="F2308" s="45" t="s">
        <v>66</v>
      </c>
      <c r="G2308" s="45" t="s">
        <v>186</v>
      </c>
      <c r="H2308" s="45" t="s">
        <v>179</v>
      </c>
      <c r="I2308" s="43" t="s">
        <v>112</v>
      </c>
      <c r="J2308" s="45" t="s">
        <v>545</v>
      </c>
      <c r="K2308" s="45" t="s">
        <v>545</v>
      </c>
      <c r="L2308" s="48">
        <v>1562.19</v>
      </c>
      <c r="M2308" s="48">
        <v>1919.735625</v>
      </c>
    </row>
    <row r="2309" spans="1:13" ht="14.25" x14ac:dyDescent="0.2">
      <c r="A2309" s="42" t="s">
        <v>41</v>
      </c>
      <c r="B2309" s="42" t="s">
        <v>41</v>
      </c>
      <c r="C2309" s="43" t="s">
        <v>56</v>
      </c>
      <c r="D2309" s="43" t="s">
        <v>4</v>
      </c>
      <c r="E2309" s="45">
        <v>2020</v>
      </c>
      <c r="F2309" s="45" t="s">
        <v>66</v>
      </c>
      <c r="G2309" s="45" t="s">
        <v>186</v>
      </c>
      <c r="H2309" s="45" t="s">
        <v>179</v>
      </c>
      <c r="I2309" s="43" t="s">
        <v>422</v>
      </c>
      <c r="J2309" s="45" t="s">
        <v>545</v>
      </c>
      <c r="K2309" s="45" t="s">
        <v>545</v>
      </c>
      <c r="L2309" s="48">
        <v>1239.6000000000001</v>
      </c>
      <c r="M2309" s="48">
        <v>1607.296848</v>
      </c>
    </row>
    <row r="2310" spans="1:13" ht="14.25" x14ac:dyDescent="0.2">
      <c r="A2310" s="42" t="s">
        <v>41</v>
      </c>
      <c r="B2310" s="42" t="s">
        <v>41</v>
      </c>
      <c r="C2310" s="43" t="s">
        <v>56</v>
      </c>
      <c r="D2310" s="43" t="s">
        <v>4</v>
      </c>
      <c r="E2310" s="45">
        <v>2020</v>
      </c>
      <c r="F2310" s="45" t="s">
        <v>66</v>
      </c>
      <c r="G2310" s="45" t="s">
        <v>186</v>
      </c>
      <c r="H2310" s="45" t="s">
        <v>179</v>
      </c>
      <c r="I2310" s="43" t="s">
        <v>433</v>
      </c>
      <c r="J2310" s="45" t="s">
        <v>545</v>
      </c>
      <c r="K2310" s="45" t="s">
        <v>545</v>
      </c>
      <c r="L2310" s="48">
        <v>1239.6000000000001</v>
      </c>
      <c r="M2310" s="48">
        <v>1607.296848</v>
      </c>
    </row>
    <row r="2311" spans="1:13" ht="14.25" x14ac:dyDescent="0.2">
      <c r="A2311" s="42" t="s">
        <v>41</v>
      </c>
      <c r="B2311" s="42" t="s">
        <v>41</v>
      </c>
      <c r="C2311" s="43" t="s">
        <v>56</v>
      </c>
      <c r="D2311" s="43" t="s">
        <v>4</v>
      </c>
      <c r="E2311" s="45">
        <v>2020</v>
      </c>
      <c r="F2311" s="45" t="s">
        <v>66</v>
      </c>
      <c r="G2311" s="45" t="s">
        <v>186</v>
      </c>
      <c r="H2311" s="45" t="s">
        <v>179</v>
      </c>
      <c r="I2311" s="43" t="s">
        <v>434</v>
      </c>
      <c r="J2311" s="45" t="s">
        <v>545</v>
      </c>
      <c r="K2311" s="45" t="s">
        <v>545</v>
      </c>
      <c r="L2311" s="48">
        <v>1458.8500000000001</v>
      </c>
      <c r="M2311" s="48">
        <v>1857.0879350000002</v>
      </c>
    </row>
    <row r="2312" spans="1:13" ht="14.25" x14ac:dyDescent="0.2">
      <c r="A2312" s="42" t="s">
        <v>41</v>
      </c>
      <c r="B2312" s="42" t="s">
        <v>41</v>
      </c>
      <c r="C2312" s="43" t="s">
        <v>56</v>
      </c>
      <c r="D2312" s="43" t="s">
        <v>4</v>
      </c>
      <c r="E2312" s="45">
        <v>2020</v>
      </c>
      <c r="F2312" s="45" t="s">
        <v>66</v>
      </c>
      <c r="G2312" s="45" t="s">
        <v>186</v>
      </c>
      <c r="H2312" s="45" t="s">
        <v>179</v>
      </c>
      <c r="I2312" s="43" t="s">
        <v>169</v>
      </c>
      <c r="J2312" s="45" t="s">
        <v>545</v>
      </c>
      <c r="K2312" s="45" t="s">
        <v>545</v>
      </c>
      <c r="L2312" s="48">
        <v>1122.19</v>
      </c>
      <c r="M2312" s="48">
        <v>1499.5262090000001</v>
      </c>
    </row>
    <row r="2313" spans="1:13" ht="14.25" x14ac:dyDescent="0.2">
      <c r="A2313" s="42" t="s">
        <v>41</v>
      </c>
      <c r="B2313" s="42" t="s">
        <v>41</v>
      </c>
      <c r="C2313" s="43" t="s">
        <v>56</v>
      </c>
      <c r="D2313" s="43" t="s">
        <v>4</v>
      </c>
      <c r="E2313" s="45">
        <v>2020</v>
      </c>
      <c r="F2313" s="45" t="s">
        <v>66</v>
      </c>
      <c r="G2313" s="45" t="s">
        <v>186</v>
      </c>
      <c r="H2313" s="45" t="s">
        <v>179</v>
      </c>
      <c r="I2313" s="43" t="s">
        <v>413</v>
      </c>
      <c r="J2313" s="45" t="s">
        <v>547</v>
      </c>
      <c r="K2313" s="45" t="s">
        <v>547</v>
      </c>
      <c r="L2313" s="48">
        <v>1482.72</v>
      </c>
      <c r="M2313" s="48">
        <v>1846.7901120000001</v>
      </c>
    </row>
    <row r="2314" spans="1:13" ht="14.25" x14ac:dyDescent="0.2">
      <c r="A2314" s="42" t="s">
        <v>41</v>
      </c>
      <c r="B2314" s="42" t="s">
        <v>41</v>
      </c>
      <c r="C2314" s="43" t="s">
        <v>56</v>
      </c>
      <c r="D2314" s="43" t="s">
        <v>4</v>
      </c>
      <c r="E2314" s="45">
        <v>2020</v>
      </c>
      <c r="F2314" s="45" t="s">
        <v>66</v>
      </c>
      <c r="G2314" s="45" t="s">
        <v>186</v>
      </c>
      <c r="H2314" s="45" t="s">
        <v>179</v>
      </c>
      <c r="I2314" s="43" t="s">
        <v>169</v>
      </c>
      <c r="J2314" s="45" t="s">
        <v>545</v>
      </c>
      <c r="K2314" s="45" t="s">
        <v>545</v>
      </c>
      <c r="L2314" s="48">
        <v>1458.8500000000001</v>
      </c>
      <c r="M2314" s="48">
        <v>1857.0879350000002</v>
      </c>
    </row>
    <row r="2315" spans="1:13" ht="14.25" x14ac:dyDescent="0.2">
      <c r="A2315" s="42" t="s">
        <v>41</v>
      </c>
      <c r="B2315" s="42" t="s">
        <v>41</v>
      </c>
      <c r="C2315" s="43" t="s">
        <v>56</v>
      </c>
      <c r="D2315" s="43" t="s">
        <v>4</v>
      </c>
      <c r="E2315" s="45">
        <v>2020</v>
      </c>
      <c r="F2315" s="45" t="s">
        <v>66</v>
      </c>
      <c r="G2315" s="45" t="s">
        <v>186</v>
      </c>
      <c r="H2315" s="45" t="s">
        <v>179</v>
      </c>
      <c r="I2315" s="43" t="s">
        <v>435</v>
      </c>
      <c r="J2315" s="45" t="s">
        <v>545</v>
      </c>
      <c r="K2315" s="45" t="s">
        <v>545</v>
      </c>
      <c r="L2315" s="48">
        <v>1239.6000000000001</v>
      </c>
      <c r="M2315" s="48">
        <v>1607.296848</v>
      </c>
    </row>
    <row r="2316" spans="1:13" ht="14.25" x14ac:dyDescent="0.2">
      <c r="A2316" s="42" t="s">
        <v>41</v>
      </c>
      <c r="B2316" s="42" t="s">
        <v>41</v>
      </c>
      <c r="C2316" s="43" t="s">
        <v>56</v>
      </c>
      <c r="D2316" s="43" t="s">
        <v>4</v>
      </c>
      <c r="E2316" s="45">
        <v>2020</v>
      </c>
      <c r="F2316" s="45" t="s">
        <v>66</v>
      </c>
      <c r="G2316" s="45" t="s">
        <v>186</v>
      </c>
      <c r="H2316" s="45" t="s">
        <v>179</v>
      </c>
      <c r="I2316" s="43" t="s">
        <v>414</v>
      </c>
      <c r="J2316" s="45" t="s">
        <v>545</v>
      </c>
      <c r="K2316" s="45" t="s">
        <v>545</v>
      </c>
      <c r="L2316" s="48">
        <v>1342.19</v>
      </c>
      <c r="M2316" s="48">
        <v>1750.005721</v>
      </c>
    </row>
    <row r="2317" spans="1:13" ht="14.25" x14ac:dyDescent="0.2">
      <c r="A2317" s="42" t="s">
        <v>41</v>
      </c>
      <c r="B2317" s="42" t="s">
        <v>41</v>
      </c>
      <c r="C2317" s="43" t="s">
        <v>56</v>
      </c>
      <c r="D2317" s="43" t="s">
        <v>4</v>
      </c>
      <c r="E2317" s="45">
        <v>2020</v>
      </c>
      <c r="F2317" s="45" t="s">
        <v>66</v>
      </c>
      <c r="G2317" s="45" t="s">
        <v>186</v>
      </c>
      <c r="H2317" s="45" t="s">
        <v>179</v>
      </c>
      <c r="I2317" s="43" t="s">
        <v>411</v>
      </c>
      <c r="J2317" s="45" t="s">
        <v>545</v>
      </c>
      <c r="K2317" s="45" t="s">
        <v>545</v>
      </c>
      <c r="L2317" s="48">
        <v>1482.72</v>
      </c>
      <c r="M2317" s="48">
        <v>1846.7901120000001</v>
      </c>
    </row>
    <row r="2318" spans="1:13" ht="14.25" x14ac:dyDescent="0.2">
      <c r="A2318" s="42" t="s">
        <v>41</v>
      </c>
      <c r="B2318" s="42" t="s">
        <v>41</v>
      </c>
      <c r="C2318" s="43" t="s">
        <v>56</v>
      </c>
      <c r="D2318" s="43" t="s">
        <v>4</v>
      </c>
      <c r="E2318" s="45">
        <v>2020</v>
      </c>
      <c r="F2318" s="45" t="s">
        <v>66</v>
      </c>
      <c r="G2318" s="45" t="s">
        <v>186</v>
      </c>
      <c r="H2318" s="45" t="s">
        <v>179</v>
      </c>
      <c r="I2318" s="43" t="s">
        <v>436</v>
      </c>
      <c r="J2318" s="45" t="s">
        <v>547</v>
      </c>
      <c r="K2318" s="45" t="s">
        <v>547</v>
      </c>
      <c r="L2318" s="48">
        <v>1239.6000000000001</v>
      </c>
      <c r="M2318" s="48">
        <v>1607.296848</v>
      </c>
    </row>
    <row r="2319" spans="1:13" ht="14.25" x14ac:dyDescent="0.2">
      <c r="A2319" s="42" t="s">
        <v>41</v>
      </c>
      <c r="B2319" s="42" t="s">
        <v>41</v>
      </c>
      <c r="C2319" s="43" t="s">
        <v>56</v>
      </c>
      <c r="D2319" s="43" t="s">
        <v>4</v>
      </c>
      <c r="E2319" s="45">
        <v>2020</v>
      </c>
      <c r="F2319" s="45" t="s">
        <v>66</v>
      </c>
      <c r="G2319" s="45" t="s">
        <v>186</v>
      </c>
      <c r="H2319" s="45" t="s">
        <v>179</v>
      </c>
      <c r="I2319" s="43" t="s">
        <v>437</v>
      </c>
      <c r="J2319" s="45" t="s">
        <v>545</v>
      </c>
      <c r="K2319" s="45" t="s">
        <v>545</v>
      </c>
      <c r="L2319" s="48">
        <v>1122.19</v>
      </c>
      <c r="M2319" s="48">
        <v>1499.5262090000001</v>
      </c>
    </row>
    <row r="2320" spans="1:13" ht="14.25" x14ac:dyDescent="0.2">
      <c r="A2320" s="42" t="s">
        <v>41</v>
      </c>
      <c r="B2320" s="42" t="s">
        <v>41</v>
      </c>
      <c r="C2320" s="43" t="s">
        <v>56</v>
      </c>
      <c r="D2320" s="43" t="s">
        <v>4</v>
      </c>
      <c r="E2320" s="45">
        <v>2020</v>
      </c>
      <c r="F2320" s="45" t="s">
        <v>66</v>
      </c>
      <c r="G2320" s="45" t="s">
        <v>186</v>
      </c>
      <c r="H2320" s="45" t="s">
        <v>179</v>
      </c>
      <c r="I2320" s="43" t="s">
        <v>284</v>
      </c>
      <c r="J2320" s="45" t="s">
        <v>545</v>
      </c>
      <c r="K2320" s="45" t="s">
        <v>545</v>
      </c>
      <c r="L2320" s="48">
        <v>1239.6000000000001</v>
      </c>
      <c r="M2320" s="48">
        <v>1607.296848</v>
      </c>
    </row>
    <row r="2321" spans="1:13" ht="14.25" x14ac:dyDescent="0.2">
      <c r="A2321" s="42" t="s">
        <v>41</v>
      </c>
      <c r="B2321" s="42" t="s">
        <v>41</v>
      </c>
      <c r="C2321" s="43" t="s">
        <v>56</v>
      </c>
      <c r="D2321" s="43" t="s">
        <v>4</v>
      </c>
      <c r="E2321" s="45">
        <v>2020</v>
      </c>
      <c r="F2321" s="45" t="s">
        <v>66</v>
      </c>
      <c r="G2321" s="45" t="s">
        <v>186</v>
      </c>
      <c r="H2321" s="45" t="s">
        <v>179</v>
      </c>
      <c r="I2321" s="43" t="s">
        <v>169</v>
      </c>
      <c r="J2321" s="45" t="s">
        <v>545</v>
      </c>
      <c r="K2321" s="45" t="s">
        <v>545</v>
      </c>
      <c r="L2321" s="48">
        <v>1458.8500000000001</v>
      </c>
      <c r="M2321" s="48">
        <v>1857.0879350000002</v>
      </c>
    </row>
    <row r="2322" spans="1:13" ht="14.25" x14ac:dyDescent="0.2">
      <c r="A2322" s="42" t="s">
        <v>41</v>
      </c>
      <c r="B2322" s="42" t="s">
        <v>41</v>
      </c>
      <c r="C2322" s="43" t="s">
        <v>56</v>
      </c>
      <c r="D2322" s="43" t="s">
        <v>4</v>
      </c>
      <c r="E2322" s="45">
        <v>2020</v>
      </c>
      <c r="F2322" s="45" t="s">
        <v>66</v>
      </c>
      <c r="G2322" s="45" t="s">
        <v>186</v>
      </c>
      <c r="H2322" s="45" t="s">
        <v>179</v>
      </c>
      <c r="I2322" s="43" t="s">
        <v>438</v>
      </c>
      <c r="J2322" s="45" t="s">
        <v>545</v>
      </c>
      <c r="K2322" s="45" t="s">
        <v>545</v>
      </c>
      <c r="L2322" s="48">
        <v>1239.6000000000001</v>
      </c>
      <c r="M2322" s="48">
        <v>1607.296848</v>
      </c>
    </row>
    <row r="2323" spans="1:13" ht="14.25" x14ac:dyDescent="0.2">
      <c r="A2323" s="42" t="s">
        <v>41</v>
      </c>
      <c r="B2323" s="42" t="s">
        <v>41</v>
      </c>
      <c r="C2323" s="43" t="s">
        <v>56</v>
      </c>
      <c r="D2323" s="43" t="s">
        <v>4</v>
      </c>
      <c r="E2323" s="45">
        <v>2020</v>
      </c>
      <c r="F2323" s="45" t="s">
        <v>66</v>
      </c>
      <c r="G2323" s="45" t="s">
        <v>186</v>
      </c>
      <c r="H2323" s="45" t="s">
        <v>179</v>
      </c>
      <c r="I2323" s="43" t="s">
        <v>437</v>
      </c>
      <c r="J2323" s="45" t="s">
        <v>545</v>
      </c>
      <c r="K2323" s="45" t="s">
        <v>545</v>
      </c>
      <c r="L2323" s="48">
        <v>1239.6000000000001</v>
      </c>
      <c r="M2323" s="48">
        <v>1607.296848</v>
      </c>
    </row>
    <row r="2324" spans="1:13" ht="14.25" x14ac:dyDescent="0.2">
      <c r="A2324" s="42" t="s">
        <v>41</v>
      </c>
      <c r="B2324" s="42" t="s">
        <v>41</v>
      </c>
      <c r="C2324" s="43" t="s">
        <v>56</v>
      </c>
      <c r="D2324" s="43" t="s">
        <v>4</v>
      </c>
      <c r="E2324" s="45">
        <v>2020</v>
      </c>
      <c r="F2324" s="45" t="s">
        <v>66</v>
      </c>
      <c r="G2324" s="45" t="s">
        <v>186</v>
      </c>
      <c r="H2324" s="45" t="s">
        <v>179</v>
      </c>
      <c r="I2324" s="43" t="s">
        <v>439</v>
      </c>
      <c r="J2324" s="45" t="s">
        <v>547</v>
      </c>
      <c r="K2324" s="45" t="s">
        <v>547</v>
      </c>
      <c r="L2324" s="48">
        <v>1342.19</v>
      </c>
      <c r="M2324" s="48">
        <v>1717.7976250000002</v>
      </c>
    </row>
    <row r="2325" spans="1:13" ht="14.25" x14ac:dyDescent="0.2">
      <c r="A2325" s="42" t="s">
        <v>41</v>
      </c>
      <c r="B2325" s="42" t="s">
        <v>41</v>
      </c>
      <c r="C2325" s="43" t="s">
        <v>56</v>
      </c>
      <c r="D2325" s="43" t="s">
        <v>4</v>
      </c>
      <c r="E2325" s="45">
        <v>2020</v>
      </c>
      <c r="F2325" s="45" t="s">
        <v>66</v>
      </c>
      <c r="G2325" s="45" t="s">
        <v>186</v>
      </c>
      <c r="H2325" s="45" t="s">
        <v>179</v>
      </c>
      <c r="I2325" s="43" t="s">
        <v>440</v>
      </c>
      <c r="J2325" s="45" t="s">
        <v>547</v>
      </c>
      <c r="K2325" s="45" t="s">
        <v>547</v>
      </c>
      <c r="L2325" s="48">
        <v>1482.72</v>
      </c>
      <c r="M2325" s="48">
        <v>1846.7901120000001</v>
      </c>
    </row>
    <row r="2326" spans="1:13" ht="14.25" x14ac:dyDescent="0.2">
      <c r="A2326" s="42" t="s">
        <v>41</v>
      </c>
      <c r="B2326" s="42" t="s">
        <v>41</v>
      </c>
      <c r="C2326" s="43" t="s">
        <v>56</v>
      </c>
      <c r="D2326" s="43" t="s">
        <v>4</v>
      </c>
      <c r="E2326" s="45">
        <v>2020</v>
      </c>
      <c r="F2326" s="45" t="s">
        <v>66</v>
      </c>
      <c r="G2326" s="45" t="s">
        <v>186</v>
      </c>
      <c r="H2326" s="45" t="s">
        <v>179</v>
      </c>
      <c r="I2326" s="43" t="s">
        <v>414</v>
      </c>
      <c r="J2326" s="45" t="s">
        <v>545</v>
      </c>
      <c r="K2326" s="45" t="s">
        <v>545</v>
      </c>
      <c r="L2326" s="48">
        <v>1482.72</v>
      </c>
      <c r="M2326" s="48">
        <v>1846.7901120000001</v>
      </c>
    </row>
    <row r="2327" spans="1:13" ht="14.25" x14ac:dyDescent="0.2">
      <c r="A2327" s="42" t="s">
        <v>41</v>
      </c>
      <c r="B2327" s="42" t="s">
        <v>41</v>
      </c>
      <c r="C2327" s="43" t="s">
        <v>56</v>
      </c>
      <c r="D2327" s="43" t="s">
        <v>4</v>
      </c>
      <c r="E2327" s="45">
        <v>2020</v>
      </c>
      <c r="F2327" s="45" t="s">
        <v>66</v>
      </c>
      <c r="G2327" s="45" t="s">
        <v>186</v>
      </c>
      <c r="H2327" s="45" t="s">
        <v>179</v>
      </c>
      <c r="I2327" s="43" t="s">
        <v>441</v>
      </c>
      <c r="J2327" s="45" t="s">
        <v>545</v>
      </c>
      <c r="K2327" s="45" t="s">
        <v>545</v>
      </c>
      <c r="L2327" s="48">
        <v>1239.6000000000001</v>
      </c>
      <c r="M2327" s="48">
        <v>1607.296848</v>
      </c>
    </row>
    <row r="2328" spans="1:13" ht="14.25" x14ac:dyDescent="0.2">
      <c r="A2328" s="42" t="s">
        <v>41</v>
      </c>
      <c r="B2328" s="42" t="s">
        <v>41</v>
      </c>
      <c r="C2328" s="43" t="s">
        <v>56</v>
      </c>
      <c r="D2328" s="43" t="s">
        <v>4</v>
      </c>
      <c r="E2328" s="45">
        <v>2020</v>
      </c>
      <c r="F2328" s="45" t="s">
        <v>66</v>
      </c>
      <c r="G2328" s="45" t="s">
        <v>186</v>
      </c>
      <c r="H2328" s="45" t="s">
        <v>179</v>
      </c>
      <c r="I2328" s="43" t="s">
        <v>442</v>
      </c>
      <c r="J2328" s="45" t="s">
        <v>545</v>
      </c>
      <c r="K2328" s="45" t="s">
        <v>545</v>
      </c>
      <c r="L2328" s="48">
        <v>1611.4900000000002</v>
      </c>
      <c r="M2328" s="48">
        <v>1964.9880950000002</v>
      </c>
    </row>
    <row r="2329" spans="1:13" ht="14.25" x14ac:dyDescent="0.2">
      <c r="A2329" s="42" t="s">
        <v>41</v>
      </c>
      <c r="B2329" s="42" t="s">
        <v>41</v>
      </c>
      <c r="C2329" s="43" t="s">
        <v>56</v>
      </c>
      <c r="D2329" s="43" t="s">
        <v>4</v>
      </c>
      <c r="E2329" s="45">
        <v>2020</v>
      </c>
      <c r="F2329" s="45" t="s">
        <v>66</v>
      </c>
      <c r="G2329" s="45" t="s">
        <v>186</v>
      </c>
      <c r="H2329" s="45" t="s">
        <v>179</v>
      </c>
      <c r="I2329" s="43" t="s">
        <v>443</v>
      </c>
      <c r="J2329" s="45" t="s">
        <v>545</v>
      </c>
      <c r="K2329" s="45" t="s">
        <v>545</v>
      </c>
      <c r="L2329" s="48">
        <v>1239.6000000000001</v>
      </c>
      <c r="M2329" s="48">
        <v>1607.296848</v>
      </c>
    </row>
    <row r="2330" spans="1:13" ht="14.25" x14ac:dyDescent="0.2">
      <c r="A2330" s="42" t="s">
        <v>41</v>
      </c>
      <c r="B2330" s="42" t="s">
        <v>41</v>
      </c>
      <c r="C2330" s="43" t="s">
        <v>56</v>
      </c>
      <c r="D2330" s="43" t="s">
        <v>4</v>
      </c>
      <c r="E2330" s="45">
        <v>2020</v>
      </c>
      <c r="F2330" s="45" t="s">
        <v>66</v>
      </c>
      <c r="G2330" s="45" t="s">
        <v>186</v>
      </c>
      <c r="H2330" s="45" t="s">
        <v>179</v>
      </c>
      <c r="I2330" s="43" t="s">
        <v>168</v>
      </c>
      <c r="J2330" s="45" t="s">
        <v>544</v>
      </c>
      <c r="K2330" s="45" t="s">
        <v>544</v>
      </c>
      <c r="L2330" s="48">
        <v>1122.19</v>
      </c>
      <c r="M2330" s="48">
        <v>1615.055249</v>
      </c>
    </row>
    <row r="2331" spans="1:13" ht="14.25" x14ac:dyDescent="0.2">
      <c r="A2331" s="42" t="s">
        <v>41</v>
      </c>
      <c r="B2331" s="42" t="s">
        <v>41</v>
      </c>
      <c r="C2331" s="43" t="s">
        <v>56</v>
      </c>
      <c r="D2331" s="43" t="s">
        <v>4</v>
      </c>
      <c r="E2331" s="45">
        <v>2020</v>
      </c>
      <c r="F2331" s="45" t="s">
        <v>66</v>
      </c>
      <c r="G2331" s="45" t="s">
        <v>186</v>
      </c>
      <c r="H2331" s="45" t="s">
        <v>179</v>
      </c>
      <c r="I2331" s="43" t="s">
        <v>444</v>
      </c>
      <c r="J2331" s="45" t="s">
        <v>544</v>
      </c>
      <c r="K2331" s="45" t="s">
        <v>544</v>
      </c>
      <c r="L2331" s="48">
        <v>1342.19</v>
      </c>
      <c r="M2331" s="48">
        <v>1833.326665</v>
      </c>
    </row>
    <row r="2332" spans="1:13" ht="14.25" x14ac:dyDescent="0.2">
      <c r="A2332" s="42" t="s">
        <v>41</v>
      </c>
      <c r="B2332" s="42" t="s">
        <v>41</v>
      </c>
      <c r="C2332" s="43" t="s">
        <v>56</v>
      </c>
      <c r="D2332" s="43" t="s">
        <v>4</v>
      </c>
      <c r="E2332" s="45">
        <v>2020</v>
      </c>
      <c r="F2332" s="45" t="s">
        <v>66</v>
      </c>
      <c r="G2332" s="45" t="s">
        <v>186</v>
      </c>
      <c r="H2332" s="45" t="s">
        <v>179</v>
      </c>
      <c r="I2332" s="43" t="s">
        <v>445</v>
      </c>
      <c r="J2332" s="45" t="s">
        <v>545</v>
      </c>
      <c r="K2332" s="45" t="s">
        <v>545</v>
      </c>
      <c r="L2332" s="48">
        <v>1342.19</v>
      </c>
      <c r="M2332" s="48">
        <v>1717.7976250000002</v>
      </c>
    </row>
    <row r="2333" spans="1:13" ht="14.25" x14ac:dyDescent="0.2">
      <c r="A2333" s="42" t="s">
        <v>41</v>
      </c>
      <c r="B2333" s="42" t="s">
        <v>41</v>
      </c>
      <c r="C2333" s="43" t="s">
        <v>56</v>
      </c>
      <c r="D2333" s="43" t="s">
        <v>4</v>
      </c>
      <c r="E2333" s="45">
        <v>2020</v>
      </c>
      <c r="F2333" s="45" t="s">
        <v>66</v>
      </c>
      <c r="G2333" s="45" t="s">
        <v>186</v>
      </c>
      <c r="H2333" s="45" t="s">
        <v>179</v>
      </c>
      <c r="I2333" s="43" t="s">
        <v>411</v>
      </c>
      <c r="J2333" s="45" t="s">
        <v>545</v>
      </c>
      <c r="K2333" s="45" t="s">
        <v>545</v>
      </c>
      <c r="L2333" s="48">
        <v>1482.72</v>
      </c>
      <c r="M2333" s="48">
        <v>1846.7901120000001</v>
      </c>
    </row>
    <row r="2334" spans="1:13" ht="14.25" x14ac:dyDescent="0.2">
      <c r="A2334" s="42" t="s">
        <v>41</v>
      </c>
      <c r="B2334" s="42" t="s">
        <v>41</v>
      </c>
      <c r="C2334" s="43" t="s">
        <v>56</v>
      </c>
      <c r="D2334" s="43" t="s">
        <v>4</v>
      </c>
      <c r="E2334" s="45">
        <v>2020</v>
      </c>
      <c r="F2334" s="45" t="s">
        <v>66</v>
      </c>
      <c r="G2334" s="45" t="s">
        <v>186</v>
      </c>
      <c r="H2334" s="45" t="s">
        <v>179</v>
      </c>
      <c r="I2334" s="43" t="s">
        <v>443</v>
      </c>
      <c r="J2334" s="45" t="s">
        <v>545</v>
      </c>
      <c r="K2334" s="45" t="s">
        <v>545</v>
      </c>
      <c r="L2334" s="48">
        <v>1239.6000000000001</v>
      </c>
      <c r="M2334" s="48">
        <v>1607.296848</v>
      </c>
    </row>
    <row r="2335" spans="1:13" ht="14.25" x14ac:dyDescent="0.2">
      <c r="A2335" s="42" t="s">
        <v>41</v>
      </c>
      <c r="B2335" s="42" t="s">
        <v>41</v>
      </c>
      <c r="C2335" s="43" t="s">
        <v>56</v>
      </c>
      <c r="D2335" s="43" t="s">
        <v>4</v>
      </c>
      <c r="E2335" s="45">
        <v>2020</v>
      </c>
      <c r="F2335" s="45" t="s">
        <v>66</v>
      </c>
      <c r="G2335" s="45" t="s">
        <v>186</v>
      </c>
      <c r="H2335" s="45" t="s">
        <v>179</v>
      </c>
      <c r="I2335" s="43" t="s">
        <v>415</v>
      </c>
      <c r="J2335" s="45" t="s">
        <v>545</v>
      </c>
      <c r="K2335" s="45" t="s">
        <v>545</v>
      </c>
      <c r="L2335" s="48">
        <v>1122.19</v>
      </c>
      <c r="M2335" s="48">
        <v>1499.5262090000001</v>
      </c>
    </row>
    <row r="2336" spans="1:13" ht="14.25" x14ac:dyDescent="0.2">
      <c r="A2336" s="42" t="s">
        <v>41</v>
      </c>
      <c r="B2336" s="42" t="s">
        <v>41</v>
      </c>
      <c r="C2336" s="43" t="s">
        <v>56</v>
      </c>
      <c r="D2336" s="43" t="s">
        <v>4</v>
      </c>
      <c r="E2336" s="45">
        <v>2020</v>
      </c>
      <c r="F2336" s="45" t="s">
        <v>66</v>
      </c>
      <c r="G2336" s="45" t="s">
        <v>186</v>
      </c>
      <c r="H2336" s="45" t="s">
        <v>179</v>
      </c>
      <c r="I2336" s="43" t="s">
        <v>446</v>
      </c>
      <c r="J2336" s="45" t="s">
        <v>545</v>
      </c>
      <c r="K2336" s="45" t="s">
        <v>545</v>
      </c>
      <c r="L2336" s="48">
        <v>1239.6000000000001</v>
      </c>
      <c r="M2336" s="48">
        <v>1607.296848</v>
      </c>
    </row>
    <row r="2337" spans="1:13" ht="14.25" x14ac:dyDescent="0.2">
      <c r="A2337" s="42" t="s">
        <v>41</v>
      </c>
      <c r="B2337" s="42" t="s">
        <v>41</v>
      </c>
      <c r="C2337" s="43" t="s">
        <v>56</v>
      </c>
      <c r="D2337" s="43" t="s">
        <v>4</v>
      </c>
      <c r="E2337" s="45">
        <v>2020</v>
      </c>
      <c r="F2337" s="45" t="s">
        <v>66</v>
      </c>
      <c r="G2337" s="45" t="s">
        <v>186</v>
      </c>
      <c r="H2337" s="45" t="s">
        <v>179</v>
      </c>
      <c r="I2337" s="43" t="s">
        <v>447</v>
      </c>
      <c r="J2337" s="45" t="s">
        <v>545</v>
      </c>
      <c r="K2337" s="45" t="s">
        <v>545</v>
      </c>
      <c r="L2337" s="48">
        <v>1482.72</v>
      </c>
      <c r="M2337" s="48">
        <v>1846.7901120000001</v>
      </c>
    </row>
    <row r="2338" spans="1:13" ht="14.25" x14ac:dyDescent="0.2">
      <c r="A2338" s="42" t="s">
        <v>41</v>
      </c>
      <c r="B2338" s="42" t="s">
        <v>41</v>
      </c>
      <c r="C2338" s="43" t="s">
        <v>56</v>
      </c>
      <c r="D2338" s="43" t="s">
        <v>4</v>
      </c>
      <c r="E2338" s="45">
        <v>2020</v>
      </c>
      <c r="F2338" s="45" t="s">
        <v>66</v>
      </c>
      <c r="G2338" s="45" t="s">
        <v>186</v>
      </c>
      <c r="H2338" s="45" t="s">
        <v>179</v>
      </c>
      <c r="I2338" s="43" t="s">
        <v>448</v>
      </c>
      <c r="J2338" s="45" t="s">
        <v>545</v>
      </c>
      <c r="K2338" s="45" t="s">
        <v>545</v>
      </c>
      <c r="L2338" s="48">
        <v>1725.83</v>
      </c>
      <c r="M2338" s="48">
        <v>2069.9407809999998</v>
      </c>
    </row>
    <row r="2339" spans="1:13" ht="14.25" x14ac:dyDescent="0.2">
      <c r="A2339" s="42" t="s">
        <v>41</v>
      </c>
      <c r="B2339" s="42" t="s">
        <v>41</v>
      </c>
      <c r="C2339" s="43" t="s">
        <v>56</v>
      </c>
      <c r="D2339" s="43" t="s">
        <v>4</v>
      </c>
      <c r="E2339" s="45">
        <v>2020</v>
      </c>
      <c r="F2339" s="45" t="s">
        <v>66</v>
      </c>
      <c r="G2339" s="45" t="s">
        <v>186</v>
      </c>
      <c r="H2339" s="45" t="s">
        <v>179</v>
      </c>
      <c r="I2339" s="43" t="s">
        <v>449</v>
      </c>
      <c r="J2339" s="45" t="s">
        <v>544</v>
      </c>
      <c r="K2339" s="45" t="s">
        <v>544</v>
      </c>
      <c r="L2339" s="48">
        <v>1611.4900000000002</v>
      </c>
      <c r="M2339" s="48">
        <v>2112.7252310000003</v>
      </c>
    </row>
    <row r="2340" spans="1:13" ht="14.25" x14ac:dyDescent="0.2">
      <c r="A2340" s="42" t="s">
        <v>41</v>
      </c>
      <c r="B2340" s="42" t="s">
        <v>41</v>
      </c>
      <c r="C2340" s="43" t="s">
        <v>56</v>
      </c>
      <c r="D2340" s="43" t="s">
        <v>4</v>
      </c>
      <c r="E2340" s="45">
        <v>2020</v>
      </c>
      <c r="F2340" s="45" t="s">
        <v>66</v>
      </c>
      <c r="G2340" s="45" t="s">
        <v>186</v>
      </c>
      <c r="H2340" s="45" t="s">
        <v>179</v>
      </c>
      <c r="I2340" s="43" t="s">
        <v>138</v>
      </c>
      <c r="J2340" s="45" t="s">
        <v>544</v>
      </c>
      <c r="K2340" s="45" t="s">
        <v>544</v>
      </c>
      <c r="L2340" s="48">
        <v>1122.19</v>
      </c>
      <c r="M2340" s="48">
        <v>1615.055249</v>
      </c>
    </row>
    <row r="2341" spans="1:13" ht="14.25" x14ac:dyDescent="0.2">
      <c r="A2341" s="42" t="s">
        <v>41</v>
      </c>
      <c r="B2341" s="42" t="s">
        <v>41</v>
      </c>
      <c r="C2341" s="43" t="s">
        <v>56</v>
      </c>
      <c r="D2341" s="43" t="s">
        <v>4</v>
      </c>
      <c r="E2341" s="45">
        <v>2020</v>
      </c>
      <c r="F2341" s="45" t="s">
        <v>66</v>
      </c>
      <c r="G2341" s="45" t="s">
        <v>186</v>
      </c>
      <c r="H2341" s="45" t="s">
        <v>179</v>
      </c>
      <c r="I2341" s="43" t="s">
        <v>450</v>
      </c>
      <c r="J2341" s="45" t="s">
        <v>545</v>
      </c>
      <c r="K2341" s="45" t="s">
        <v>545</v>
      </c>
      <c r="L2341" s="48">
        <v>1725.83</v>
      </c>
      <c r="M2341" s="48">
        <v>2069.9407809999998</v>
      </c>
    </row>
    <row r="2342" spans="1:13" ht="14.25" x14ac:dyDescent="0.2">
      <c r="A2342" s="42" t="s">
        <v>41</v>
      </c>
      <c r="B2342" s="42" t="s">
        <v>41</v>
      </c>
      <c r="C2342" s="43" t="s">
        <v>56</v>
      </c>
      <c r="D2342" s="43" t="s">
        <v>4</v>
      </c>
      <c r="E2342" s="45">
        <v>2020</v>
      </c>
      <c r="F2342" s="45" t="s">
        <v>66</v>
      </c>
      <c r="G2342" s="45" t="s">
        <v>186</v>
      </c>
      <c r="H2342" s="45" t="s">
        <v>179</v>
      </c>
      <c r="I2342" s="43" t="s">
        <v>451</v>
      </c>
      <c r="J2342" s="45" t="s">
        <v>545</v>
      </c>
      <c r="K2342" s="45" t="s">
        <v>545</v>
      </c>
      <c r="L2342" s="48">
        <v>1458.8500000000001</v>
      </c>
      <c r="M2342" s="48">
        <v>1824.8798390000002</v>
      </c>
    </row>
    <row r="2343" spans="1:13" ht="14.25" x14ac:dyDescent="0.2">
      <c r="A2343" s="42" t="s">
        <v>41</v>
      </c>
      <c r="B2343" s="42" t="s">
        <v>41</v>
      </c>
      <c r="C2343" s="43" t="s">
        <v>56</v>
      </c>
      <c r="D2343" s="43" t="s">
        <v>4</v>
      </c>
      <c r="E2343" s="45">
        <v>2020</v>
      </c>
      <c r="F2343" s="45" t="s">
        <v>66</v>
      </c>
      <c r="G2343" s="45" t="s">
        <v>186</v>
      </c>
      <c r="H2343" s="45" t="s">
        <v>179</v>
      </c>
      <c r="I2343" s="43" t="s">
        <v>452</v>
      </c>
      <c r="J2343" s="45" t="s">
        <v>545</v>
      </c>
      <c r="K2343" s="45" t="s">
        <v>545</v>
      </c>
      <c r="L2343" s="48">
        <v>1725.83</v>
      </c>
      <c r="M2343" s="48">
        <v>2069.9407809999998</v>
      </c>
    </row>
    <row r="2344" spans="1:13" ht="14.25" x14ac:dyDescent="0.2">
      <c r="A2344" s="42" t="s">
        <v>41</v>
      </c>
      <c r="B2344" s="42" t="s">
        <v>41</v>
      </c>
      <c r="C2344" s="43" t="s">
        <v>56</v>
      </c>
      <c r="D2344" s="43" t="s">
        <v>4</v>
      </c>
      <c r="E2344" s="45">
        <v>2020</v>
      </c>
      <c r="F2344" s="45" t="s">
        <v>66</v>
      </c>
      <c r="G2344" s="45" t="s">
        <v>186</v>
      </c>
      <c r="H2344" s="45" t="s">
        <v>179</v>
      </c>
      <c r="I2344" s="43" t="s">
        <v>453</v>
      </c>
      <c r="J2344" s="45" t="s">
        <v>545</v>
      </c>
      <c r="K2344" s="45" t="s">
        <v>545</v>
      </c>
      <c r="L2344" s="48">
        <v>1725.83</v>
      </c>
      <c r="M2344" s="48">
        <v>2069.9407809999998</v>
      </c>
    </row>
    <row r="2345" spans="1:13" ht="14.25" x14ac:dyDescent="0.2">
      <c r="A2345" s="42" t="s">
        <v>41</v>
      </c>
      <c r="B2345" s="42" t="s">
        <v>41</v>
      </c>
      <c r="C2345" s="43" t="s">
        <v>56</v>
      </c>
      <c r="D2345" s="43" t="s">
        <v>4</v>
      </c>
      <c r="E2345" s="45">
        <v>2020</v>
      </c>
      <c r="F2345" s="45" t="s">
        <v>66</v>
      </c>
      <c r="G2345" s="45" t="s">
        <v>186</v>
      </c>
      <c r="H2345" s="45" t="s">
        <v>179</v>
      </c>
      <c r="I2345" s="43" t="s">
        <v>449</v>
      </c>
      <c r="J2345" s="45" t="s">
        <v>544</v>
      </c>
      <c r="K2345" s="45" t="s">
        <v>544</v>
      </c>
      <c r="L2345" s="48">
        <v>1458.8500000000001</v>
      </c>
      <c r="M2345" s="48">
        <v>1940.4088790000001</v>
      </c>
    </row>
    <row r="2346" spans="1:13" ht="14.25" x14ac:dyDescent="0.2">
      <c r="A2346" s="42" t="s">
        <v>41</v>
      </c>
      <c r="B2346" s="42" t="s">
        <v>41</v>
      </c>
      <c r="C2346" s="43" t="s">
        <v>56</v>
      </c>
      <c r="D2346" s="43" t="s">
        <v>4</v>
      </c>
      <c r="E2346" s="45">
        <v>2020</v>
      </c>
      <c r="F2346" s="45" t="s">
        <v>66</v>
      </c>
      <c r="G2346" s="45" t="s">
        <v>186</v>
      </c>
      <c r="H2346" s="45" t="s">
        <v>179</v>
      </c>
      <c r="I2346" s="43" t="s">
        <v>437</v>
      </c>
      <c r="J2346" s="45" t="s">
        <v>545</v>
      </c>
      <c r="K2346" s="45" t="s">
        <v>545</v>
      </c>
      <c r="L2346" s="48">
        <v>1239.6000000000001</v>
      </c>
      <c r="M2346" s="48">
        <v>1607.296848</v>
      </c>
    </row>
    <row r="2347" spans="1:13" ht="14.25" x14ac:dyDescent="0.2">
      <c r="A2347" s="42" t="s">
        <v>41</v>
      </c>
      <c r="B2347" s="42" t="s">
        <v>41</v>
      </c>
      <c r="C2347" s="43" t="s">
        <v>56</v>
      </c>
      <c r="D2347" s="43" t="s">
        <v>4</v>
      </c>
      <c r="E2347" s="45">
        <v>2020</v>
      </c>
      <c r="F2347" s="45" t="s">
        <v>66</v>
      </c>
      <c r="G2347" s="45" t="s">
        <v>186</v>
      </c>
      <c r="H2347" s="45" t="s">
        <v>179</v>
      </c>
      <c r="I2347" s="43" t="s">
        <v>443</v>
      </c>
      <c r="J2347" s="45" t="s">
        <v>545</v>
      </c>
      <c r="K2347" s="45" t="s">
        <v>545</v>
      </c>
      <c r="L2347" s="48">
        <v>1122.19</v>
      </c>
      <c r="M2347" s="48">
        <v>1499.5262090000001</v>
      </c>
    </row>
    <row r="2348" spans="1:13" ht="14.25" x14ac:dyDescent="0.2">
      <c r="A2348" s="42" t="s">
        <v>41</v>
      </c>
      <c r="B2348" s="42" t="s">
        <v>41</v>
      </c>
      <c r="C2348" s="43" t="s">
        <v>56</v>
      </c>
      <c r="D2348" s="43" t="s">
        <v>4</v>
      </c>
      <c r="E2348" s="45">
        <v>2020</v>
      </c>
      <c r="F2348" s="45" t="s">
        <v>66</v>
      </c>
      <c r="G2348" s="45" t="s">
        <v>186</v>
      </c>
      <c r="H2348" s="45" t="s">
        <v>179</v>
      </c>
      <c r="I2348" s="43" t="s">
        <v>414</v>
      </c>
      <c r="J2348" s="45" t="s">
        <v>545</v>
      </c>
      <c r="K2348" s="45" t="s">
        <v>545</v>
      </c>
      <c r="L2348" s="48">
        <v>1342.19</v>
      </c>
      <c r="M2348" s="48">
        <v>1701.464209</v>
      </c>
    </row>
    <row r="2349" spans="1:13" ht="14.25" x14ac:dyDescent="0.2">
      <c r="A2349" s="42" t="s">
        <v>41</v>
      </c>
      <c r="B2349" s="42" t="s">
        <v>41</v>
      </c>
      <c r="C2349" s="43" t="s">
        <v>56</v>
      </c>
      <c r="D2349" s="43" t="s">
        <v>4</v>
      </c>
      <c r="E2349" s="45">
        <v>2020</v>
      </c>
      <c r="F2349" s="45" t="s">
        <v>66</v>
      </c>
      <c r="G2349" s="45" t="s">
        <v>186</v>
      </c>
      <c r="H2349" s="45" t="s">
        <v>179</v>
      </c>
      <c r="I2349" s="43" t="s">
        <v>454</v>
      </c>
      <c r="J2349" s="45" t="s">
        <v>545</v>
      </c>
      <c r="K2349" s="45" t="s">
        <v>545</v>
      </c>
      <c r="L2349" s="48">
        <v>1239.6000000000001</v>
      </c>
      <c r="M2349" s="48">
        <v>1607.296848</v>
      </c>
    </row>
    <row r="2350" spans="1:13" ht="14.25" x14ac:dyDescent="0.2">
      <c r="A2350" s="42" t="s">
        <v>41</v>
      </c>
      <c r="B2350" s="42" t="s">
        <v>41</v>
      </c>
      <c r="C2350" s="43" t="s">
        <v>56</v>
      </c>
      <c r="D2350" s="43" t="s">
        <v>4</v>
      </c>
      <c r="E2350" s="45">
        <v>2020</v>
      </c>
      <c r="F2350" s="45" t="s">
        <v>66</v>
      </c>
      <c r="G2350" s="45" t="s">
        <v>186</v>
      </c>
      <c r="H2350" s="45" t="s">
        <v>179</v>
      </c>
      <c r="I2350" s="43" t="s">
        <v>455</v>
      </c>
      <c r="J2350" s="45" t="s">
        <v>545</v>
      </c>
      <c r="K2350" s="45" t="s">
        <v>545</v>
      </c>
      <c r="L2350" s="48">
        <v>1122.19</v>
      </c>
      <c r="M2350" s="48">
        <v>1499.5262090000001</v>
      </c>
    </row>
    <row r="2351" spans="1:13" ht="14.25" x14ac:dyDescent="0.2">
      <c r="A2351" s="42" t="s">
        <v>41</v>
      </c>
      <c r="B2351" s="42" t="s">
        <v>41</v>
      </c>
      <c r="C2351" s="43" t="s">
        <v>56</v>
      </c>
      <c r="D2351" s="43" t="s">
        <v>4</v>
      </c>
      <c r="E2351" s="45">
        <v>2020</v>
      </c>
      <c r="F2351" s="45" t="s">
        <v>66</v>
      </c>
      <c r="G2351" s="45" t="s">
        <v>186</v>
      </c>
      <c r="H2351" s="45" t="s">
        <v>179</v>
      </c>
      <c r="I2351" s="43" t="s">
        <v>455</v>
      </c>
      <c r="J2351" s="45" t="s">
        <v>545</v>
      </c>
      <c r="K2351" s="45" t="s">
        <v>545</v>
      </c>
      <c r="L2351" s="48">
        <v>1122.19</v>
      </c>
      <c r="M2351" s="48">
        <v>1499.5262090000001</v>
      </c>
    </row>
    <row r="2352" spans="1:13" ht="14.25" x14ac:dyDescent="0.2">
      <c r="A2352" s="42" t="s">
        <v>41</v>
      </c>
      <c r="B2352" s="42" t="s">
        <v>41</v>
      </c>
      <c r="C2352" s="43" t="s">
        <v>56</v>
      </c>
      <c r="D2352" s="43" t="s">
        <v>4</v>
      </c>
      <c r="E2352" s="45">
        <v>2020</v>
      </c>
      <c r="F2352" s="45" t="s">
        <v>66</v>
      </c>
      <c r="G2352" s="45" t="s">
        <v>186</v>
      </c>
      <c r="H2352" s="45" t="s">
        <v>179</v>
      </c>
      <c r="I2352" s="43" t="s">
        <v>456</v>
      </c>
      <c r="J2352" s="45" t="s">
        <v>545</v>
      </c>
      <c r="K2352" s="45" t="s">
        <v>545</v>
      </c>
      <c r="L2352" s="48">
        <v>1122.19</v>
      </c>
      <c r="M2352" s="48">
        <v>1499.5262090000001</v>
      </c>
    </row>
    <row r="2353" spans="1:13" ht="14.25" x14ac:dyDescent="0.2">
      <c r="A2353" s="42" t="s">
        <v>41</v>
      </c>
      <c r="B2353" s="42" t="s">
        <v>41</v>
      </c>
      <c r="C2353" s="43" t="s">
        <v>56</v>
      </c>
      <c r="D2353" s="43" t="s">
        <v>4</v>
      </c>
      <c r="E2353" s="45">
        <v>2020</v>
      </c>
      <c r="F2353" s="45" t="s">
        <v>66</v>
      </c>
      <c r="G2353" s="45" t="s">
        <v>186</v>
      </c>
      <c r="H2353" s="45" t="s">
        <v>179</v>
      </c>
      <c r="I2353" s="43" t="s">
        <v>415</v>
      </c>
      <c r="J2353" s="45" t="s">
        <v>545</v>
      </c>
      <c r="K2353" s="45" t="s">
        <v>545</v>
      </c>
      <c r="L2353" s="48">
        <v>1239.6000000000001</v>
      </c>
      <c r="M2353" s="48">
        <v>1607.296848</v>
      </c>
    </row>
    <row r="2354" spans="1:13" ht="14.25" x14ac:dyDescent="0.2">
      <c r="A2354" s="42" t="s">
        <v>41</v>
      </c>
      <c r="B2354" s="42" t="s">
        <v>41</v>
      </c>
      <c r="C2354" s="43" t="s">
        <v>56</v>
      </c>
      <c r="D2354" s="43" t="s">
        <v>4</v>
      </c>
      <c r="E2354" s="45">
        <v>2020</v>
      </c>
      <c r="F2354" s="45" t="s">
        <v>66</v>
      </c>
      <c r="G2354" s="45" t="s">
        <v>186</v>
      </c>
      <c r="H2354" s="45" t="s">
        <v>179</v>
      </c>
      <c r="I2354" s="43" t="s">
        <v>432</v>
      </c>
      <c r="J2354" s="45" t="s">
        <v>545</v>
      </c>
      <c r="K2354" s="45" t="s">
        <v>545</v>
      </c>
      <c r="L2354" s="48">
        <v>1239.6000000000001</v>
      </c>
      <c r="M2354" s="48">
        <v>1607.296848</v>
      </c>
    </row>
    <row r="2355" spans="1:13" ht="14.25" x14ac:dyDescent="0.2">
      <c r="A2355" s="42" t="s">
        <v>41</v>
      </c>
      <c r="B2355" s="42" t="s">
        <v>41</v>
      </c>
      <c r="C2355" s="43" t="s">
        <v>56</v>
      </c>
      <c r="D2355" s="43" t="s">
        <v>4</v>
      </c>
      <c r="E2355" s="45">
        <v>2020</v>
      </c>
      <c r="F2355" s="45" t="s">
        <v>66</v>
      </c>
      <c r="G2355" s="45" t="s">
        <v>186</v>
      </c>
      <c r="H2355" s="45" t="s">
        <v>179</v>
      </c>
      <c r="I2355" s="43" t="s">
        <v>441</v>
      </c>
      <c r="J2355" s="45" t="s">
        <v>545</v>
      </c>
      <c r="K2355" s="45" t="s">
        <v>545</v>
      </c>
      <c r="L2355" s="48">
        <v>1239.6000000000001</v>
      </c>
      <c r="M2355" s="48">
        <v>1607.296848</v>
      </c>
    </row>
    <row r="2356" spans="1:13" ht="14.25" x14ac:dyDescent="0.2">
      <c r="A2356" s="42" t="s">
        <v>41</v>
      </c>
      <c r="B2356" s="42" t="s">
        <v>41</v>
      </c>
      <c r="C2356" s="43" t="s">
        <v>56</v>
      </c>
      <c r="D2356" s="43" t="s">
        <v>4</v>
      </c>
      <c r="E2356" s="45">
        <v>2020</v>
      </c>
      <c r="F2356" s="45" t="s">
        <v>66</v>
      </c>
      <c r="G2356" s="45" t="s">
        <v>186</v>
      </c>
      <c r="H2356" s="45" t="s">
        <v>179</v>
      </c>
      <c r="I2356" s="43" t="s">
        <v>171</v>
      </c>
      <c r="J2356" s="45" t="s">
        <v>544</v>
      </c>
      <c r="K2356" s="45" t="s">
        <v>544</v>
      </c>
      <c r="L2356" s="48">
        <v>1562.19</v>
      </c>
      <c r="M2356" s="48">
        <v>2105.5237050000001</v>
      </c>
    </row>
    <row r="2357" spans="1:13" ht="14.25" x14ac:dyDescent="0.2">
      <c r="A2357" s="42" t="s">
        <v>41</v>
      </c>
      <c r="B2357" s="42" t="s">
        <v>41</v>
      </c>
      <c r="C2357" s="43" t="s">
        <v>56</v>
      </c>
      <c r="D2357" s="43" t="s">
        <v>4</v>
      </c>
      <c r="E2357" s="45">
        <v>2020</v>
      </c>
      <c r="F2357" s="45" t="s">
        <v>66</v>
      </c>
      <c r="G2357" s="45" t="s">
        <v>186</v>
      </c>
      <c r="H2357" s="45" t="s">
        <v>179</v>
      </c>
      <c r="I2357" s="43" t="s">
        <v>405</v>
      </c>
      <c r="J2357" s="45" t="s">
        <v>544</v>
      </c>
      <c r="K2357" s="45" t="s">
        <v>544</v>
      </c>
      <c r="L2357" s="48">
        <v>1562.19</v>
      </c>
      <c r="M2357" s="48">
        <v>2035.2646650000002</v>
      </c>
    </row>
    <row r="2358" spans="1:13" ht="14.25" x14ac:dyDescent="0.2">
      <c r="A2358" s="42" t="s">
        <v>41</v>
      </c>
      <c r="B2358" s="42" t="s">
        <v>41</v>
      </c>
      <c r="C2358" s="43" t="s">
        <v>56</v>
      </c>
      <c r="D2358" s="43" t="s">
        <v>4</v>
      </c>
      <c r="E2358" s="45">
        <v>2020</v>
      </c>
      <c r="F2358" s="45" t="s">
        <v>66</v>
      </c>
      <c r="G2358" s="45" t="s">
        <v>186</v>
      </c>
      <c r="H2358" s="45" t="s">
        <v>179</v>
      </c>
      <c r="I2358" s="43" t="s">
        <v>457</v>
      </c>
      <c r="J2358" s="45" t="s">
        <v>545</v>
      </c>
      <c r="K2358" s="45" t="s">
        <v>545</v>
      </c>
      <c r="L2358" s="48">
        <v>1342.19</v>
      </c>
      <c r="M2358" s="48">
        <v>1701.464209</v>
      </c>
    </row>
    <row r="2359" spans="1:13" ht="14.25" x14ac:dyDescent="0.2">
      <c r="A2359" s="42" t="s">
        <v>41</v>
      </c>
      <c r="B2359" s="42" t="s">
        <v>41</v>
      </c>
      <c r="C2359" s="43" t="s">
        <v>56</v>
      </c>
      <c r="D2359" s="43" t="s">
        <v>4</v>
      </c>
      <c r="E2359" s="45">
        <v>2020</v>
      </c>
      <c r="F2359" s="45" t="s">
        <v>66</v>
      </c>
      <c r="G2359" s="45" t="s">
        <v>186</v>
      </c>
      <c r="H2359" s="45" t="s">
        <v>179</v>
      </c>
      <c r="I2359" s="43" t="s">
        <v>457</v>
      </c>
      <c r="J2359" s="45" t="s">
        <v>545</v>
      </c>
      <c r="K2359" s="45" t="s">
        <v>545</v>
      </c>
      <c r="L2359" s="48">
        <v>1122.19</v>
      </c>
      <c r="M2359" s="48">
        <v>1499.5262090000001</v>
      </c>
    </row>
    <row r="2360" spans="1:13" ht="14.25" x14ac:dyDescent="0.2">
      <c r="A2360" s="42" t="s">
        <v>41</v>
      </c>
      <c r="B2360" s="42" t="s">
        <v>41</v>
      </c>
      <c r="C2360" s="43" t="s">
        <v>56</v>
      </c>
      <c r="D2360" s="43" t="s">
        <v>4</v>
      </c>
      <c r="E2360" s="45">
        <v>2020</v>
      </c>
      <c r="F2360" s="45" t="s">
        <v>66</v>
      </c>
      <c r="G2360" s="45" t="s">
        <v>186</v>
      </c>
      <c r="H2360" s="45" t="s">
        <v>179</v>
      </c>
      <c r="I2360" s="43" t="s">
        <v>449</v>
      </c>
      <c r="J2360" s="45" t="s">
        <v>544</v>
      </c>
      <c r="K2360" s="45" t="s">
        <v>544</v>
      </c>
      <c r="L2360" s="48">
        <v>1611.4900000000002</v>
      </c>
      <c r="M2360" s="48">
        <v>2112.7252310000003</v>
      </c>
    </row>
    <row r="2361" spans="1:13" ht="14.25" x14ac:dyDescent="0.2">
      <c r="A2361" s="42" t="s">
        <v>41</v>
      </c>
      <c r="B2361" s="42" t="s">
        <v>41</v>
      </c>
      <c r="C2361" s="43" t="s">
        <v>56</v>
      </c>
      <c r="D2361" s="43" t="s">
        <v>4</v>
      </c>
      <c r="E2361" s="45">
        <v>2020</v>
      </c>
      <c r="F2361" s="45" t="s">
        <v>66</v>
      </c>
      <c r="G2361" s="45" t="s">
        <v>186</v>
      </c>
      <c r="H2361" s="45" t="s">
        <v>179</v>
      </c>
      <c r="I2361" s="43" t="s">
        <v>420</v>
      </c>
      <c r="J2361" s="45" t="s">
        <v>545</v>
      </c>
      <c r="K2361" s="45" t="s">
        <v>545</v>
      </c>
      <c r="L2361" s="48">
        <v>1122.19</v>
      </c>
      <c r="M2361" s="48">
        <v>1499.5262090000001</v>
      </c>
    </row>
    <row r="2362" spans="1:13" ht="14.25" x14ac:dyDescent="0.2">
      <c r="A2362" s="42" t="s">
        <v>41</v>
      </c>
      <c r="B2362" s="42" t="s">
        <v>41</v>
      </c>
      <c r="C2362" s="43" t="s">
        <v>56</v>
      </c>
      <c r="D2362" s="43" t="s">
        <v>4</v>
      </c>
      <c r="E2362" s="45">
        <v>2020</v>
      </c>
      <c r="F2362" s="45" t="s">
        <v>66</v>
      </c>
      <c r="G2362" s="45" t="s">
        <v>186</v>
      </c>
      <c r="H2362" s="45" t="s">
        <v>179</v>
      </c>
      <c r="I2362" s="43" t="s">
        <v>458</v>
      </c>
      <c r="J2362" s="45" t="s">
        <v>545</v>
      </c>
      <c r="K2362" s="45" t="s">
        <v>545</v>
      </c>
      <c r="L2362" s="48">
        <v>1458.8500000000001</v>
      </c>
      <c r="M2362" s="48">
        <v>1857.0879350000002</v>
      </c>
    </row>
    <row r="2363" spans="1:13" ht="14.25" x14ac:dyDescent="0.2">
      <c r="A2363" s="42" t="s">
        <v>41</v>
      </c>
      <c r="B2363" s="42" t="s">
        <v>41</v>
      </c>
      <c r="C2363" s="43" t="s">
        <v>56</v>
      </c>
      <c r="D2363" s="43" t="s">
        <v>4</v>
      </c>
      <c r="E2363" s="45">
        <v>2020</v>
      </c>
      <c r="F2363" s="45" t="s">
        <v>66</v>
      </c>
      <c r="G2363" s="45" t="s">
        <v>186</v>
      </c>
      <c r="H2363" s="45" t="s">
        <v>179</v>
      </c>
      <c r="I2363" s="43" t="s">
        <v>446</v>
      </c>
      <c r="J2363" s="45" t="s">
        <v>545</v>
      </c>
      <c r="K2363" s="45" t="s">
        <v>545</v>
      </c>
      <c r="L2363" s="48">
        <v>1122.19</v>
      </c>
      <c r="M2363" s="48">
        <v>1499.5262090000001</v>
      </c>
    </row>
    <row r="2364" spans="1:13" ht="14.25" x14ac:dyDescent="0.2">
      <c r="A2364" s="42" t="s">
        <v>41</v>
      </c>
      <c r="B2364" s="42" t="s">
        <v>41</v>
      </c>
      <c r="C2364" s="43" t="s">
        <v>56</v>
      </c>
      <c r="D2364" s="43" t="s">
        <v>4</v>
      </c>
      <c r="E2364" s="45">
        <v>2020</v>
      </c>
      <c r="F2364" s="45" t="s">
        <v>66</v>
      </c>
      <c r="G2364" s="45" t="s">
        <v>186</v>
      </c>
      <c r="H2364" s="45" t="s">
        <v>179</v>
      </c>
      <c r="I2364" s="43" t="s">
        <v>452</v>
      </c>
      <c r="J2364" s="45" t="s">
        <v>545</v>
      </c>
      <c r="K2364" s="45" t="s">
        <v>545</v>
      </c>
      <c r="L2364" s="48">
        <v>1725.83</v>
      </c>
      <c r="M2364" s="48">
        <v>2069.9407809999998</v>
      </c>
    </row>
    <row r="2365" spans="1:13" ht="14.25" x14ac:dyDescent="0.2">
      <c r="A2365" s="42" t="s">
        <v>41</v>
      </c>
      <c r="B2365" s="42" t="s">
        <v>41</v>
      </c>
      <c r="C2365" s="43" t="s">
        <v>56</v>
      </c>
      <c r="D2365" s="43" t="s">
        <v>4</v>
      </c>
      <c r="E2365" s="45">
        <v>2020</v>
      </c>
      <c r="F2365" s="45" t="s">
        <v>66</v>
      </c>
      <c r="G2365" s="45" t="s">
        <v>186</v>
      </c>
      <c r="H2365" s="45" t="s">
        <v>179</v>
      </c>
      <c r="I2365" s="43" t="s">
        <v>435</v>
      </c>
      <c r="J2365" s="45" t="s">
        <v>545</v>
      </c>
      <c r="K2365" s="45" t="s">
        <v>545</v>
      </c>
      <c r="L2365" s="48">
        <v>1239.5900000000001</v>
      </c>
      <c r="M2365" s="48">
        <v>1607.2876690000003</v>
      </c>
    </row>
    <row r="2366" spans="1:13" ht="14.25" x14ac:dyDescent="0.2">
      <c r="A2366" s="42" t="s">
        <v>41</v>
      </c>
      <c r="B2366" s="42" t="s">
        <v>41</v>
      </c>
      <c r="C2366" s="43" t="s">
        <v>56</v>
      </c>
      <c r="D2366" s="43" t="s">
        <v>4</v>
      </c>
      <c r="E2366" s="45">
        <v>2020</v>
      </c>
      <c r="F2366" s="45" t="s">
        <v>66</v>
      </c>
      <c r="G2366" s="45" t="s">
        <v>186</v>
      </c>
      <c r="H2366" s="45" t="s">
        <v>179</v>
      </c>
      <c r="I2366" s="43" t="s">
        <v>438</v>
      </c>
      <c r="J2366" s="45" t="s">
        <v>545</v>
      </c>
      <c r="K2366" s="45" t="s">
        <v>545</v>
      </c>
      <c r="L2366" s="48">
        <v>1239.6000000000001</v>
      </c>
      <c r="M2366" s="48">
        <v>1607.296848</v>
      </c>
    </row>
    <row r="2367" spans="1:13" ht="14.25" x14ac:dyDescent="0.2">
      <c r="A2367" s="42" t="s">
        <v>41</v>
      </c>
      <c r="B2367" s="42" t="s">
        <v>41</v>
      </c>
      <c r="C2367" s="43" t="s">
        <v>56</v>
      </c>
      <c r="D2367" s="43" t="s">
        <v>4</v>
      </c>
      <c r="E2367" s="45">
        <v>2020</v>
      </c>
      <c r="F2367" s="45" t="s">
        <v>66</v>
      </c>
      <c r="G2367" s="45" t="s">
        <v>186</v>
      </c>
      <c r="H2367" s="45" t="s">
        <v>179</v>
      </c>
      <c r="I2367" s="43" t="s">
        <v>451</v>
      </c>
      <c r="J2367" s="45" t="s">
        <v>545</v>
      </c>
      <c r="K2367" s="45" t="s">
        <v>545</v>
      </c>
      <c r="L2367" s="48">
        <v>1342.19</v>
      </c>
      <c r="M2367" s="48">
        <v>1717.7976250000002</v>
      </c>
    </row>
    <row r="2368" spans="1:13" ht="14.25" x14ac:dyDescent="0.2">
      <c r="A2368" s="42" t="s">
        <v>41</v>
      </c>
      <c r="B2368" s="42" t="s">
        <v>41</v>
      </c>
      <c r="C2368" s="43" t="s">
        <v>56</v>
      </c>
      <c r="D2368" s="43" t="s">
        <v>4</v>
      </c>
      <c r="E2368" s="45">
        <v>2020</v>
      </c>
      <c r="F2368" s="45" t="s">
        <v>66</v>
      </c>
      <c r="G2368" s="45" t="s">
        <v>186</v>
      </c>
      <c r="H2368" s="45" t="s">
        <v>179</v>
      </c>
      <c r="I2368" s="43" t="s">
        <v>440</v>
      </c>
      <c r="J2368" s="45" t="s">
        <v>547</v>
      </c>
      <c r="K2368" s="45" t="s">
        <v>547</v>
      </c>
      <c r="L2368" s="48">
        <v>1482.72</v>
      </c>
      <c r="M2368" s="48">
        <v>1846.7901120000001</v>
      </c>
    </row>
    <row r="2369" spans="1:13" ht="14.25" x14ac:dyDescent="0.2">
      <c r="A2369" s="42" t="s">
        <v>41</v>
      </c>
      <c r="B2369" s="42" t="s">
        <v>41</v>
      </c>
      <c r="C2369" s="43" t="s">
        <v>56</v>
      </c>
      <c r="D2369" s="43" t="s">
        <v>4</v>
      </c>
      <c r="E2369" s="45">
        <v>2020</v>
      </c>
      <c r="F2369" s="45" t="s">
        <v>66</v>
      </c>
      <c r="G2369" s="45" t="s">
        <v>186</v>
      </c>
      <c r="H2369" s="45" t="s">
        <v>179</v>
      </c>
      <c r="I2369" s="43" t="s">
        <v>451</v>
      </c>
      <c r="J2369" s="45" t="s">
        <v>545</v>
      </c>
      <c r="K2369" s="45" t="s">
        <v>545</v>
      </c>
      <c r="L2369" s="48">
        <v>1342.19</v>
      </c>
      <c r="M2369" s="48">
        <v>1717.7976250000002</v>
      </c>
    </row>
    <row r="2370" spans="1:13" ht="14.25" x14ac:dyDescent="0.2">
      <c r="A2370" s="42" t="s">
        <v>41</v>
      </c>
      <c r="B2370" s="42" t="s">
        <v>41</v>
      </c>
      <c r="C2370" s="43" t="s">
        <v>56</v>
      </c>
      <c r="D2370" s="43" t="s">
        <v>4</v>
      </c>
      <c r="E2370" s="45">
        <v>2020</v>
      </c>
      <c r="F2370" s="45" t="s">
        <v>66</v>
      </c>
      <c r="G2370" s="45" t="s">
        <v>186</v>
      </c>
      <c r="H2370" s="45" t="s">
        <v>179</v>
      </c>
      <c r="I2370" s="43" t="s">
        <v>416</v>
      </c>
      <c r="J2370" s="45" t="s">
        <v>545</v>
      </c>
      <c r="K2370" s="45" t="s">
        <v>545</v>
      </c>
      <c r="L2370" s="48">
        <v>1122.19</v>
      </c>
      <c r="M2370" s="48">
        <v>1499.5262090000001</v>
      </c>
    </row>
    <row r="2371" spans="1:13" ht="14.25" x14ac:dyDescent="0.2">
      <c r="A2371" s="42" t="s">
        <v>41</v>
      </c>
      <c r="B2371" s="42" t="s">
        <v>41</v>
      </c>
      <c r="C2371" s="43" t="s">
        <v>56</v>
      </c>
      <c r="D2371" s="43" t="s">
        <v>4</v>
      </c>
      <c r="E2371" s="45">
        <v>2020</v>
      </c>
      <c r="F2371" s="45" t="s">
        <v>66</v>
      </c>
      <c r="G2371" s="45" t="s">
        <v>186</v>
      </c>
      <c r="H2371" s="45" t="s">
        <v>179</v>
      </c>
      <c r="I2371" s="43" t="s">
        <v>459</v>
      </c>
      <c r="J2371" s="45" t="s">
        <v>545</v>
      </c>
      <c r="K2371" s="45" t="s">
        <v>545</v>
      </c>
      <c r="L2371" s="48">
        <v>1122.19</v>
      </c>
      <c r="M2371" s="48">
        <v>1499.5262090000001</v>
      </c>
    </row>
    <row r="2372" spans="1:13" ht="14.25" x14ac:dyDescent="0.2">
      <c r="A2372" s="42" t="s">
        <v>41</v>
      </c>
      <c r="B2372" s="42" t="s">
        <v>41</v>
      </c>
      <c r="C2372" s="43" t="s">
        <v>56</v>
      </c>
      <c r="D2372" s="43" t="s">
        <v>4</v>
      </c>
      <c r="E2372" s="45">
        <v>2020</v>
      </c>
      <c r="F2372" s="45" t="s">
        <v>66</v>
      </c>
      <c r="G2372" s="45" t="s">
        <v>186</v>
      </c>
      <c r="H2372" s="45" t="s">
        <v>179</v>
      </c>
      <c r="I2372" s="43" t="s">
        <v>453</v>
      </c>
      <c r="J2372" s="45" t="s">
        <v>545</v>
      </c>
      <c r="K2372" s="45" t="s">
        <v>545</v>
      </c>
      <c r="L2372" s="48">
        <v>1725.83</v>
      </c>
      <c r="M2372" s="48">
        <v>2069.9407809999998</v>
      </c>
    </row>
    <row r="2373" spans="1:13" ht="14.25" x14ac:dyDescent="0.2">
      <c r="A2373" s="42" t="s">
        <v>41</v>
      </c>
      <c r="B2373" s="42" t="s">
        <v>41</v>
      </c>
      <c r="C2373" s="43" t="s">
        <v>56</v>
      </c>
      <c r="D2373" s="43" t="s">
        <v>4</v>
      </c>
      <c r="E2373" s="45">
        <v>2020</v>
      </c>
      <c r="F2373" s="45" t="s">
        <v>66</v>
      </c>
      <c r="G2373" s="45" t="s">
        <v>186</v>
      </c>
      <c r="H2373" s="45" t="s">
        <v>179</v>
      </c>
      <c r="I2373" s="43" t="s">
        <v>449</v>
      </c>
      <c r="J2373" s="45" t="s">
        <v>545</v>
      </c>
      <c r="K2373" s="45" t="s">
        <v>545</v>
      </c>
      <c r="L2373" s="48">
        <v>1458.8500000000001</v>
      </c>
      <c r="M2373" s="48">
        <v>1857.0879350000002</v>
      </c>
    </row>
    <row r="2374" spans="1:13" ht="14.25" x14ac:dyDescent="0.2">
      <c r="A2374" s="42" t="s">
        <v>41</v>
      </c>
      <c r="B2374" s="42" t="s">
        <v>41</v>
      </c>
      <c r="C2374" s="43" t="s">
        <v>56</v>
      </c>
      <c r="D2374" s="43" t="s">
        <v>4</v>
      </c>
      <c r="E2374" s="45">
        <v>2020</v>
      </c>
      <c r="F2374" s="45" t="s">
        <v>66</v>
      </c>
      <c r="G2374" s="45" t="s">
        <v>186</v>
      </c>
      <c r="H2374" s="45" t="s">
        <v>179</v>
      </c>
      <c r="I2374" s="43" t="s">
        <v>454</v>
      </c>
      <c r="J2374" s="45" t="s">
        <v>545</v>
      </c>
      <c r="K2374" s="45" t="s">
        <v>545</v>
      </c>
      <c r="L2374" s="48">
        <v>1122.19</v>
      </c>
      <c r="M2374" s="48">
        <v>1499.5262090000001</v>
      </c>
    </row>
    <row r="2375" spans="1:13" ht="14.25" x14ac:dyDescent="0.2">
      <c r="A2375" s="42" t="s">
        <v>41</v>
      </c>
      <c r="B2375" s="42" t="s">
        <v>41</v>
      </c>
      <c r="C2375" s="43" t="s">
        <v>56</v>
      </c>
      <c r="D2375" s="43" t="s">
        <v>4</v>
      </c>
      <c r="E2375" s="45">
        <v>2020</v>
      </c>
      <c r="F2375" s="45" t="s">
        <v>66</v>
      </c>
      <c r="G2375" s="45" t="s">
        <v>186</v>
      </c>
      <c r="H2375" s="45" t="s">
        <v>179</v>
      </c>
      <c r="I2375" s="43" t="s">
        <v>423</v>
      </c>
      <c r="J2375" s="45" t="s">
        <v>545</v>
      </c>
      <c r="K2375" s="45" t="s">
        <v>545</v>
      </c>
      <c r="L2375" s="48">
        <v>1342.19</v>
      </c>
      <c r="M2375" s="48">
        <v>1717.7976250000002</v>
      </c>
    </row>
    <row r="2376" spans="1:13" ht="14.25" x14ac:dyDescent="0.2">
      <c r="A2376" s="42" t="s">
        <v>41</v>
      </c>
      <c r="B2376" s="42" t="s">
        <v>41</v>
      </c>
      <c r="C2376" s="43" t="s">
        <v>56</v>
      </c>
      <c r="D2376" s="43" t="s">
        <v>4</v>
      </c>
      <c r="E2376" s="45">
        <v>2020</v>
      </c>
      <c r="F2376" s="45" t="s">
        <v>66</v>
      </c>
      <c r="G2376" s="45" t="s">
        <v>186</v>
      </c>
      <c r="H2376" s="45" t="s">
        <v>179</v>
      </c>
      <c r="I2376" s="43" t="s">
        <v>284</v>
      </c>
      <c r="J2376" s="45" t="s">
        <v>545</v>
      </c>
      <c r="K2376" s="45" t="s">
        <v>545</v>
      </c>
      <c r="L2376" s="48">
        <v>1458.8500000000001</v>
      </c>
      <c r="M2376" s="48">
        <v>1857.0879350000002</v>
      </c>
    </row>
    <row r="2377" spans="1:13" ht="14.25" x14ac:dyDescent="0.2">
      <c r="A2377" s="42" t="s">
        <v>41</v>
      </c>
      <c r="B2377" s="42" t="s">
        <v>41</v>
      </c>
      <c r="C2377" s="43" t="s">
        <v>56</v>
      </c>
      <c r="D2377" s="43" t="s">
        <v>4</v>
      </c>
      <c r="E2377" s="45">
        <v>2020</v>
      </c>
      <c r="F2377" s="45" t="s">
        <v>66</v>
      </c>
      <c r="G2377" s="45" t="s">
        <v>186</v>
      </c>
      <c r="H2377" s="45" t="s">
        <v>179</v>
      </c>
      <c r="I2377" s="43" t="s">
        <v>438</v>
      </c>
      <c r="J2377" s="45" t="s">
        <v>545</v>
      </c>
      <c r="K2377" s="45" t="s">
        <v>545</v>
      </c>
      <c r="L2377" s="48">
        <v>1122.19</v>
      </c>
      <c r="M2377" s="48">
        <v>1499.5262090000001</v>
      </c>
    </row>
    <row r="2378" spans="1:13" ht="14.25" x14ac:dyDescent="0.2">
      <c r="A2378" s="42" t="s">
        <v>41</v>
      </c>
      <c r="B2378" s="42" t="s">
        <v>41</v>
      </c>
      <c r="C2378" s="43" t="s">
        <v>56</v>
      </c>
      <c r="D2378" s="43" t="s">
        <v>4</v>
      </c>
      <c r="E2378" s="45">
        <v>2020</v>
      </c>
      <c r="F2378" s="45" t="s">
        <v>66</v>
      </c>
      <c r="G2378" s="45" t="s">
        <v>186</v>
      </c>
      <c r="H2378" s="45" t="s">
        <v>179</v>
      </c>
      <c r="I2378" s="43" t="s">
        <v>405</v>
      </c>
      <c r="J2378" s="45" t="s">
        <v>544</v>
      </c>
      <c r="K2378" s="45" t="s">
        <v>544</v>
      </c>
      <c r="L2378" s="48">
        <v>1562.19</v>
      </c>
      <c r="M2378" s="48">
        <v>2035.2646650000002</v>
      </c>
    </row>
    <row r="2379" spans="1:13" ht="14.25" x14ac:dyDescent="0.2">
      <c r="A2379" s="42" t="s">
        <v>41</v>
      </c>
      <c r="B2379" s="42" t="s">
        <v>41</v>
      </c>
      <c r="C2379" s="43" t="s">
        <v>56</v>
      </c>
      <c r="D2379" s="43" t="s">
        <v>4</v>
      </c>
      <c r="E2379" s="45">
        <v>2020</v>
      </c>
      <c r="F2379" s="45" t="s">
        <v>66</v>
      </c>
      <c r="G2379" s="45" t="s">
        <v>186</v>
      </c>
      <c r="H2379" s="45" t="s">
        <v>179</v>
      </c>
      <c r="I2379" s="43" t="s">
        <v>460</v>
      </c>
      <c r="J2379" s="45" t="s">
        <v>544</v>
      </c>
      <c r="K2379" s="45" t="s">
        <v>544</v>
      </c>
      <c r="L2379" s="48">
        <v>1342.19</v>
      </c>
      <c r="M2379" s="48">
        <v>1833.326665</v>
      </c>
    </row>
    <row r="2380" spans="1:13" ht="14.25" x14ac:dyDescent="0.2">
      <c r="A2380" s="42" t="s">
        <v>41</v>
      </c>
      <c r="B2380" s="42" t="s">
        <v>41</v>
      </c>
      <c r="C2380" s="43" t="s">
        <v>56</v>
      </c>
      <c r="D2380" s="43" t="s">
        <v>4</v>
      </c>
      <c r="E2380" s="45">
        <v>2020</v>
      </c>
      <c r="F2380" s="45" t="s">
        <v>66</v>
      </c>
      <c r="G2380" s="45" t="s">
        <v>186</v>
      </c>
      <c r="H2380" s="45" t="s">
        <v>179</v>
      </c>
      <c r="I2380" s="43" t="s">
        <v>461</v>
      </c>
      <c r="J2380" s="45" t="s">
        <v>545</v>
      </c>
      <c r="K2380" s="45" t="s">
        <v>545</v>
      </c>
      <c r="L2380" s="48">
        <v>1458.8500000000001</v>
      </c>
      <c r="M2380" s="48">
        <v>1857.0879350000002</v>
      </c>
    </row>
    <row r="2381" spans="1:13" ht="14.25" x14ac:dyDescent="0.2">
      <c r="A2381" s="42" t="s">
        <v>41</v>
      </c>
      <c r="B2381" s="42" t="s">
        <v>41</v>
      </c>
      <c r="C2381" s="43" t="s">
        <v>56</v>
      </c>
      <c r="D2381" s="43" t="s">
        <v>4</v>
      </c>
      <c r="E2381" s="45">
        <v>2020</v>
      </c>
      <c r="F2381" s="45" t="s">
        <v>66</v>
      </c>
      <c r="G2381" s="45" t="s">
        <v>186</v>
      </c>
      <c r="H2381" s="45" t="s">
        <v>179</v>
      </c>
      <c r="I2381" s="43" t="s">
        <v>413</v>
      </c>
      <c r="J2381" s="45" t="s">
        <v>547</v>
      </c>
      <c r="K2381" s="45" t="s">
        <v>547</v>
      </c>
      <c r="L2381" s="48">
        <v>1482.72</v>
      </c>
      <c r="M2381" s="48">
        <v>1846.7901120000001</v>
      </c>
    </row>
    <row r="2382" spans="1:13" ht="14.25" x14ac:dyDescent="0.2">
      <c r="A2382" s="42" t="s">
        <v>41</v>
      </c>
      <c r="B2382" s="42" t="s">
        <v>41</v>
      </c>
      <c r="C2382" s="43" t="s">
        <v>56</v>
      </c>
      <c r="D2382" s="43" t="s">
        <v>4</v>
      </c>
      <c r="E2382" s="45">
        <v>2020</v>
      </c>
      <c r="F2382" s="45" t="s">
        <v>66</v>
      </c>
      <c r="G2382" s="45" t="s">
        <v>186</v>
      </c>
      <c r="H2382" s="45" t="s">
        <v>179</v>
      </c>
      <c r="I2382" s="43" t="s">
        <v>462</v>
      </c>
      <c r="J2382" s="45" t="s">
        <v>545</v>
      </c>
      <c r="K2382" s="45" t="s">
        <v>545</v>
      </c>
      <c r="L2382" s="48">
        <v>1562.19</v>
      </c>
      <c r="M2382" s="48">
        <v>1919.735625</v>
      </c>
    </row>
    <row r="2383" spans="1:13" ht="14.25" x14ac:dyDescent="0.2">
      <c r="A2383" s="42" t="s">
        <v>41</v>
      </c>
      <c r="B2383" s="42" t="s">
        <v>41</v>
      </c>
      <c r="C2383" s="43" t="s">
        <v>56</v>
      </c>
      <c r="D2383" s="43" t="s">
        <v>4</v>
      </c>
      <c r="E2383" s="45">
        <v>2020</v>
      </c>
      <c r="F2383" s="45" t="s">
        <v>66</v>
      </c>
      <c r="G2383" s="45" t="s">
        <v>186</v>
      </c>
      <c r="H2383" s="45" t="s">
        <v>179</v>
      </c>
      <c r="I2383" s="43" t="s">
        <v>442</v>
      </c>
      <c r="J2383" s="45" t="s">
        <v>545</v>
      </c>
      <c r="K2383" s="45" t="s">
        <v>545</v>
      </c>
      <c r="L2383" s="48">
        <v>1611.4900000000002</v>
      </c>
      <c r="M2383" s="48">
        <v>1964.9880950000002</v>
      </c>
    </row>
    <row r="2384" spans="1:13" ht="14.25" x14ac:dyDescent="0.2">
      <c r="A2384" s="42" t="s">
        <v>41</v>
      </c>
      <c r="B2384" s="42" t="s">
        <v>41</v>
      </c>
      <c r="C2384" s="43" t="s">
        <v>56</v>
      </c>
      <c r="D2384" s="43" t="s">
        <v>4</v>
      </c>
      <c r="E2384" s="45">
        <v>2020</v>
      </c>
      <c r="F2384" s="45" t="s">
        <v>66</v>
      </c>
      <c r="G2384" s="45" t="s">
        <v>186</v>
      </c>
      <c r="H2384" s="45" t="s">
        <v>179</v>
      </c>
      <c r="I2384" s="43" t="s">
        <v>284</v>
      </c>
      <c r="J2384" s="45" t="s">
        <v>547</v>
      </c>
      <c r="K2384" s="45" t="s">
        <v>547</v>
      </c>
      <c r="L2384" s="48">
        <v>1482.72</v>
      </c>
      <c r="M2384" s="48">
        <v>1846.7901120000001</v>
      </c>
    </row>
    <row r="2385" spans="1:13" ht="14.25" x14ac:dyDescent="0.2">
      <c r="A2385" s="42" t="s">
        <v>41</v>
      </c>
      <c r="B2385" s="42" t="s">
        <v>41</v>
      </c>
      <c r="C2385" s="43" t="s">
        <v>56</v>
      </c>
      <c r="D2385" s="43" t="s">
        <v>4</v>
      </c>
      <c r="E2385" s="45">
        <v>2020</v>
      </c>
      <c r="F2385" s="45" t="s">
        <v>66</v>
      </c>
      <c r="G2385" s="45" t="s">
        <v>186</v>
      </c>
      <c r="H2385" s="45" t="s">
        <v>179</v>
      </c>
      <c r="I2385" s="43" t="s">
        <v>435</v>
      </c>
      <c r="J2385" s="45" t="s">
        <v>545</v>
      </c>
      <c r="K2385" s="45" t="s">
        <v>545</v>
      </c>
      <c r="L2385" s="48">
        <v>1239.6000000000001</v>
      </c>
      <c r="M2385" s="48">
        <v>1607.296848</v>
      </c>
    </row>
    <row r="2386" spans="1:13" ht="14.25" x14ac:dyDescent="0.2">
      <c r="A2386" s="42" t="s">
        <v>41</v>
      </c>
      <c r="B2386" s="42" t="s">
        <v>41</v>
      </c>
      <c r="C2386" s="43" t="s">
        <v>56</v>
      </c>
      <c r="D2386" s="43" t="s">
        <v>4</v>
      </c>
      <c r="E2386" s="45">
        <v>2020</v>
      </c>
      <c r="F2386" s="45" t="s">
        <v>66</v>
      </c>
      <c r="G2386" s="45" t="s">
        <v>186</v>
      </c>
      <c r="H2386" s="45" t="s">
        <v>179</v>
      </c>
      <c r="I2386" s="43" t="s">
        <v>463</v>
      </c>
      <c r="J2386" s="45" t="s">
        <v>545</v>
      </c>
      <c r="K2386" s="45" t="s">
        <v>545</v>
      </c>
      <c r="L2386" s="48">
        <v>1342.19</v>
      </c>
      <c r="M2386" s="48">
        <v>1717.7976250000002</v>
      </c>
    </row>
    <row r="2387" spans="1:13" ht="14.25" x14ac:dyDescent="0.2">
      <c r="A2387" s="42" t="s">
        <v>41</v>
      </c>
      <c r="B2387" s="42" t="s">
        <v>41</v>
      </c>
      <c r="C2387" s="43" t="s">
        <v>56</v>
      </c>
      <c r="D2387" s="43" t="s">
        <v>4</v>
      </c>
      <c r="E2387" s="45">
        <v>2020</v>
      </c>
      <c r="F2387" s="45" t="s">
        <v>66</v>
      </c>
      <c r="G2387" s="45" t="s">
        <v>186</v>
      </c>
      <c r="H2387" s="45" t="s">
        <v>179</v>
      </c>
      <c r="I2387" s="43" t="s">
        <v>464</v>
      </c>
      <c r="J2387" s="45" t="s">
        <v>544</v>
      </c>
      <c r="K2387" s="45" t="s">
        <v>544</v>
      </c>
      <c r="L2387" s="48">
        <v>1458.8500000000001</v>
      </c>
      <c r="M2387" s="48">
        <v>1972.6169749999999</v>
      </c>
    </row>
    <row r="2388" spans="1:13" ht="14.25" x14ac:dyDescent="0.2">
      <c r="A2388" s="42" t="s">
        <v>41</v>
      </c>
      <c r="B2388" s="42" t="s">
        <v>41</v>
      </c>
      <c r="C2388" s="43" t="s">
        <v>56</v>
      </c>
      <c r="D2388" s="43" t="s">
        <v>4</v>
      </c>
      <c r="E2388" s="45">
        <v>2020</v>
      </c>
      <c r="F2388" s="45" t="s">
        <v>66</v>
      </c>
      <c r="G2388" s="45" t="s">
        <v>186</v>
      </c>
      <c r="H2388" s="45" t="s">
        <v>179</v>
      </c>
      <c r="I2388" s="43" t="s">
        <v>449</v>
      </c>
      <c r="J2388" s="45" t="s">
        <v>545</v>
      </c>
      <c r="K2388" s="45" t="s">
        <v>545</v>
      </c>
      <c r="L2388" s="48">
        <v>1611.4900000000002</v>
      </c>
      <c r="M2388" s="48">
        <v>1997.1961910000002</v>
      </c>
    </row>
    <row r="2389" spans="1:13" ht="14.25" x14ac:dyDescent="0.2">
      <c r="A2389" s="42" t="s">
        <v>41</v>
      </c>
      <c r="B2389" s="42" t="s">
        <v>41</v>
      </c>
      <c r="C2389" s="43" t="s">
        <v>56</v>
      </c>
      <c r="D2389" s="43" t="s">
        <v>4</v>
      </c>
      <c r="E2389" s="45">
        <v>2020</v>
      </c>
      <c r="F2389" s="45" t="s">
        <v>66</v>
      </c>
      <c r="G2389" s="45" t="s">
        <v>186</v>
      </c>
      <c r="H2389" s="45" t="s">
        <v>179</v>
      </c>
      <c r="I2389" s="43" t="s">
        <v>433</v>
      </c>
      <c r="J2389" s="45" t="s">
        <v>545</v>
      </c>
      <c r="K2389" s="45" t="s">
        <v>545</v>
      </c>
      <c r="L2389" s="48">
        <v>1122.19</v>
      </c>
      <c r="M2389" s="48">
        <v>1499.5262090000001</v>
      </c>
    </row>
    <row r="2390" spans="1:13" ht="14.25" x14ac:dyDescent="0.2">
      <c r="A2390" s="42" t="s">
        <v>41</v>
      </c>
      <c r="B2390" s="42" t="s">
        <v>41</v>
      </c>
      <c r="C2390" s="43" t="s">
        <v>56</v>
      </c>
      <c r="D2390" s="43" t="s">
        <v>4</v>
      </c>
      <c r="E2390" s="45">
        <v>2020</v>
      </c>
      <c r="F2390" s="45" t="s">
        <v>66</v>
      </c>
      <c r="G2390" s="45" t="s">
        <v>186</v>
      </c>
      <c r="H2390" s="45" t="s">
        <v>179</v>
      </c>
      <c r="I2390" s="43" t="s">
        <v>420</v>
      </c>
      <c r="J2390" s="45" t="s">
        <v>545</v>
      </c>
      <c r="K2390" s="45" t="s">
        <v>545</v>
      </c>
      <c r="L2390" s="48">
        <v>1239.6000000000001</v>
      </c>
      <c r="M2390" s="48">
        <v>1607.296848</v>
      </c>
    </row>
    <row r="2391" spans="1:13" ht="14.25" x14ac:dyDescent="0.2">
      <c r="A2391" s="42" t="s">
        <v>41</v>
      </c>
      <c r="B2391" s="42" t="s">
        <v>41</v>
      </c>
      <c r="C2391" s="43" t="s">
        <v>56</v>
      </c>
      <c r="D2391" s="43" t="s">
        <v>4</v>
      </c>
      <c r="E2391" s="45">
        <v>2020</v>
      </c>
      <c r="F2391" s="45" t="s">
        <v>66</v>
      </c>
      <c r="G2391" s="45" t="s">
        <v>186</v>
      </c>
      <c r="H2391" s="45" t="s">
        <v>179</v>
      </c>
      <c r="I2391" s="43" t="s">
        <v>425</v>
      </c>
      <c r="J2391" s="45" t="s">
        <v>545</v>
      </c>
      <c r="K2391" s="45" t="s">
        <v>545</v>
      </c>
      <c r="L2391" s="48">
        <v>1122.19</v>
      </c>
      <c r="M2391" s="48">
        <v>1499.5262090000001</v>
      </c>
    </row>
    <row r="2392" spans="1:13" ht="14.25" x14ac:dyDescent="0.2">
      <c r="A2392" s="42" t="s">
        <v>41</v>
      </c>
      <c r="B2392" s="42" t="s">
        <v>41</v>
      </c>
      <c r="C2392" s="43" t="s">
        <v>56</v>
      </c>
      <c r="D2392" s="43" t="s">
        <v>4</v>
      </c>
      <c r="E2392" s="45">
        <v>2020</v>
      </c>
      <c r="F2392" s="45" t="s">
        <v>66</v>
      </c>
      <c r="G2392" s="45" t="s">
        <v>186</v>
      </c>
      <c r="H2392" s="45" t="s">
        <v>179</v>
      </c>
      <c r="I2392" s="43" t="s">
        <v>465</v>
      </c>
      <c r="J2392" s="45" t="s">
        <v>545</v>
      </c>
      <c r="K2392" s="45" t="s">
        <v>545</v>
      </c>
      <c r="L2392" s="48">
        <v>1122.19</v>
      </c>
      <c r="M2392" s="48">
        <v>1499.5262090000001</v>
      </c>
    </row>
    <row r="2393" spans="1:13" ht="14.25" x14ac:dyDescent="0.2">
      <c r="A2393" s="42" t="s">
        <v>41</v>
      </c>
      <c r="B2393" s="42" t="s">
        <v>41</v>
      </c>
      <c r="C2393" s="43" t="s">
        <v>56</v>
      </c>
      <c r="D2393" s="43" t="s">
        <v>4</v>
      </c>
      <c r="E2393" s="45">
        <v>2020</v>
      </c>
      <c r="F2393" s="45" t="s">
        <v>66</v>
      </c>
      <c r="G2393" s="45" t="s">
        <v>186</v>
      </c>
      <c r="H2393" s="45" t="s">
        <v>179</v>
      </c>
      <c r="I2393" s="43" t="s">
        <v>466</v>
      </c>
      <c r="J2393" s="45" t="s">
        <v>544</v>
      </c>
      <c r="K2393" s="45" t="s">
        <v>544</v>
      </c>
      <c r="L2393" s="48">
        <v>1562.19</v>
      </c>
      <c r="M2393" s="48">
        <v>1919.735625</v>
      </c>
    </row>
    <row r="2394" spans="1:13" ht="14.25" x14ac:dyDescent="0.2">
      <c r="A2394" s="42" t="s">
        <v>41</v>
      </c>
      <c r="B2394" s="42" t="s">
        <v>41</v>
      </c>
      <c r="C2394" s="43" t="s">
        <v>56</v>
      </c>
      <c r="D2394" s="43" t="s">
        <v>4</v>
      </c>
      <c r="E2394" s="45">
        <v>2020</v>
      </c>
      <c r="F2394" s="45" t="s">
        <v>66</v>
      </c>
      <c r="G2394" s="45" t="s">
        <v>186</v>
      </c>
      <c r="H2394" s="45" t="s">
        <v>179</v>
      </c>
      <c r="I2394" s="43" t="s">
        <v>462</v>
      </c>
      <c r="J2394" s="45" t="s">
        <v>545</v>
      </c>
      <c r="K2394" s="45" t="s">
        <v>545</v>
      </c>
      <c r="L2394" s="48">
        <v>1562.19</v>
      </c>
      <c r="M2394" s="48">
        <v>2035.2646650000002</v>
      </c>
    </row>
    <row r="2395" spans="1:13" ht="14.25" x14ac:dyDescent="0.2">
      <c r="A2395" s="42" t="s">
        <v>41</v>
      </c>
      <c r="B2395" s="42" t="s">
        <v>41</v>
      </c>
      <c r="C2395" s="43" t="s">
        <v>56</v>
      </c>
      <c r="D2395" s="43" t="s">
        <v>4</v>
      </c>
      <c r="E2395" s="45">
        <v>2020</v>
      </c>
      <c r="F2395" s="45" t="s">
        <v>66</v>
      </c>
      <c r="G2395" s="45" t="s">
        <v>186</v>
      </c>
      <c r="H2395" s="45" t="s">
        <v>179</v>
      </c>
      <c r="I2395" s="43" t="s">
        <v>408</v>
      </c>
      <c r="J2395" s="45" t="s">
        <v>545</v>
      </c>
      <c r="K2395" s="45" t="s">
        <v>545</v>
      </c>
      <c r="L2395" s="48">
        <v>1482.72</v>
      </c>
      <c r="M2395" s="48">
        <v>1846.7901120000001</v>
      </c>
    </row>
    <row r="2396" spans="1:13" ht="14.25" x14ac:dyDescent="0.2">
      <c r="A2396" s="42" t="s">
        <v>41</v>
      </c>
      <c r="B2396" s="42" t="s">
        <v>41</v>
      </c>
      <c r="C2396" s="43" t="s">
        <v>56</v>
      </c>
      <c r="D2396" s="43" t="s">
        <v>4</v>
      </c>
      <c r="E2396" s="45">
        <v>2020</v>
      </c>
      <c r="F2396" s="45" t="s">
        <v>66</v>
      </c>
      <c r="G2396" s="45" t="s">
        <v>186</v>
      </c>
      <c r="H2396" s="45" t="s">
        <v>179</v>
      </c>
      <c r="I2396" s="43" t="s">
        <v>467</v>
      </c>
      <c r="J2396" s="45" t="s">
        <v>545</v>
      </c>
      <c r="K2396" s="45" t="s">
        <v>545</v>
      </c>
      <c r="L2396" s="48">
        <v>1482.72</v>
      </c>
      <c r="M2396" s="48">
        <v>1846.7901120000001</v>
      </c>
    </row>
    <row r="2397" spans="1:13" ht="14.25" x14ac:dyDescent="0.2">
      <c r="A2397" s="42" t="s">
        <v>41</v>
      </c>
      <c r="B2397" s="42" t="s">
        <v>41</v>
      </c>
      <c r="C2397" s="43" t="s">
        <v>56</v>
      </c>
      <c r="D2397" s="43" t="s">
        <v>4</v>
      </c>
      <c r="E2397" s="45">
        <v>2020</v>
      </c>
      <c r="F2397" s="45" t="s">
        <v>66</v>
      </c>
      <c r="G2397" s="45" t="s">
        <v>186</v>
      </c>
      <c r="H2397" s="45" t="s">
        <v>179</v>
      </c>
      <c r="I2397" s="43" t="s">
        <v>425</v>
      </c>
      <c r="J2397" s="45" t="s">
        <v>545</v>
      </c>
      <c r="K2397" s="45" t="s">
        <v>545</v>
      </c>
      <c r="L2397" s="48">
        <v>1122.19</v>
      </c>
      <c r="M2397" s="48">
        <v>1499.5262090000001</v>
      </c>
    </row>
    <row r="2398" spans="1:13" ht="14.25" x14ac:dyDescent="0.2">
      <c r="A2398" s="42" t="s">
        <v>41</v>
      </c>
      <c r="B2398" s="42" t="s">
        <v>41</v>
      </c>
      <c r="C2398" s="43" t="s">
        <v>56</v>
      </c>
      <c r="D2398" s="43" t="s">
        <v>4</v>
      </c>
      <c r="E2398" s="45">
        <v>2020</v>
      </c>
      <c r="F2398" s="45" t="s">
        <v>66</v>
      </c>
      <c r="G2398" s="45" t="s">
        <v>186</v>
      </c>
      <c r="H2398" s="45" t="s">
        <v>179</v>
      </c>
      <c r="I2398" s="43" t="s">
        <v>168</v>
      </c>
      <c r="J2398" s="45" t="s">
        <v>545</v>
      </c>
      <c r="K2398" s="45" t="s">
        <v>545</v>
      </c>
      <c r="L2398" s="48">
        <v>1122.19</v>
      </c>
      <c r="M2398" s="48">
        <v>1499.5262090000001</v>
      </c>
    </row>
    <row r="2399" spans="1:13" ht="14.25" x14ac:dyDescent="0.2">
      <c r="A2399" s="42" t="s">
        <v>41</v>
      </c>
      <c r="B2399" s="42" t="s">
        <v>41</v>
      </c>
      <c r="C2399" s="43" t="s">
        <v>56</v>
      </c>
      <c r="D2399" s="43" t="s">
        <v>4</v>
      </c>
      <c r="E2399" s="45">
        <v>2020</v>
      </c>
      <c r="F2399" s="45" t="s">
        <v>66</v>
      </c>
      <c r="G2399" s="45" t="s">
        <v>186</v>
      </c>
      <c r="H2399" s="45" t="s">
        <v>179</v>
      </c>
      <c r="I2399" s="43" t="s">
        <v>418</v>
      </c>
      <c r="J2399" s="45" t="s">
        <v>545</v>
      </c>
      <c r="K2399" s="45" t="s">
        <v>545</v>
      </c>
      <c r="L2399" s="48">
        <v>1239.6000000000001</v>
      </c>
      <c r="M2399" s="48">
        <v>1607.296848</v>
      </c>
    </row>
    <row r="2400" spans="1:13" ht="14.25" x14ac:dyDescent="0.2">
      <c r="A2400" s="42" t="s">
        <v>41</v>
      </c>
      <c r="B2400" s="42" t="s">
        <v>41</v>
      </c>
      <c r="C2400" s="43" t="s">
        <v>56</v>
      </c>
      <c r="D2400" s="43" t="s">
        <v>4</v>
      </c>
      <c r="E2400" s="45">
        <v>2020</v>
      </c>
      <c r="F2400" s="45" t="s">
        <v>66</v>
      </c>
      <c r="G2400" s="45" t="s">
        <v>186</v>
      </c>
      <c r="H2400" s="45" t="s">
        <v>179</v>
      </c>
      <c r="I2400" s="43" t="s">
        <v>461</v>
      </c>
      <c r="J2400" s="45" t="s">
        <v>545</v>
      </c>
      <c r="K2400" s="45" t="s">
        <v>545</v>
      </c>
      <c r="L2400" s="48">
        <v>1458.8500000000001</v>
      </c>
      <c r="M2400" s="48">
        <v>1857.0879350000002</v>
      </c>
    </row>
    <row r="2401" spans="1:13" ht="14.25" x14ac:dyDescent="0.2">
      <c r="A2401" s="42" t="s">
        <v>41</v>
      </c>
      <c r="B2401" s="42" t="s">
        <v>41</v>
      </c>
      <c r="C2401" s="43" t="s">
        <v>56</v>
      </c>
      <c r="D2401" s="43" t="s">
        <v>4</v>
      </c>
      <c r="E2401" s="45">
        <v>2020</v>
      </c>
      <c r="F2401" s="45" t="s">
        <v>66</v>
      </c>
      <c r="G2401" s="45" t="s">
        <v>186</v>
      </c>
      <c r="H2401" s="45" t="s">
        <v>179</v>
      </c>
      <c r="I2401" s="43" t="s">
        <v>452</v>
      </c>
      <c r="J2401" s="45" t="s">
        <v>545</v>
      </c>
      <c r="K2401" s="45" t="s">
        <v>545</v>
      </c>
      <c r="L2401" s="48">
        <v>1562.19</v>
      </c>
      <c r="M2401" s="48">
        <v>1919.735625</v>
      </c>
    </row>
    <row r="2402" spans="1:13" ht="14.25" x14ac:dyDescent="0.2">
      <c r="A2402" s="42" t="s">
        <v>41</v>
      </c>
      <c r="B2402" s="42" t="s">
        <v>41</v>
      </c>
      <c r="C2402" s="43" t="s">
        <v>56</v>
      </c>
      <c r="D2402" s="43" t="s">
        <v>4</v>
      </c>
      <c r="E2402" s="45">
        <v>2020</v>
      </c>
      <c r="F2402" s="45" t="s">
        <v>66</v>
      </c>
      <c r="G2402" s="45" t="s">
        <v>186</v>
      </c>
      <c r="H2402" s="45" t="s">
        <v>179</v>
      </c>
      <c r="I2402" s="43" t="s">
        <v>138</v>
      </c>
      <c r="J2402" s="45" t="s">
        <v>544</v>
      </c>
      <c r="K2402" s="45" t="s">
        <v>544</v>
      </c>
      <c r="L2402" s="48">
        <v>1122.19</v>
      </c>
      <c r="M2402" s="48">
        <v>1615.055249</v>
      </c>
    </row>
    <row r="2403" spans="1:13" ht="14.25" x14ac:dyDescent="0.2">
      <c r="A2403" s="42" t="s">
        <v>41</v>
      </c>
      <c r="B2403" s="42" t="s">
        <v>41</v>
      </c>
      <c r="C2403" s="43" t="s">
        <v>56</v>
      </c>
      <c r="D2403" s="43" t="s">
        <v>4</v>
      </c>
      <c r="E2403" s="45">
        <v>2020</v>
      </c>
      <c r="F2403" s="45" t="s">
        <v>66</v>
      </c>
      <c r="G2403" s="45" t="s">
        <v>186</v>
      </c>
      <c r="H2403" s="45" t="s">
        <v>179</v>
      </c>
      <c r="I2403" s="43" t="s">
        <v>468</v>
      </c>
      <c r="J2403" s="45" t="s">
        <v>544</v>
      </c>
      <c r="K2403" s="45" t="s">
        <v>544</v>
      </c>
      <c r="L2403" s="48">
        <v>1458.8500000000001</v>
      </c>
      <c r="M2403" s="48">
        <v>1940.4088790000001</v>
      </c>
    </row>
    <row r="2404" spans="1:13" ht="14.25" x14ac:dyDescent="0.2">
      <c r="A2404" s="42" t="s">
        <v>41</v>
      </c>
      <c r="B2404" s="42" t="s">
        <v>41</v>
      </c>
      <c r="C2404" s="43" t="s">
        <v>56</v>
      </c>
      <c r="D2404" s="43" t="s">
        <v>4</v>
      </c>
      <c r="E2404" s="45">
        <v>2020</v>
      </c>
      <c r="F2404" s="45" t="s">
        <v>66</v>
      </c>
      <c r="G2404" s="45" t="s">
        <v>186</v>
      </c>
      <c r="H2404" s="45" t="s">
        <v>179</v>
      </c>
      <c r="I2404" s="43" t="s">
        <v>469</v>
      </c>
      <c r="J2404" s="45" t="s">
        <v>545</v>
      </c>
      <c r="K2404" s="45" t="s">
        <v>545</v>
      </c>
      <c r="L2404" s="48">
        <v>1342.19</v>
      </c>
      <c r="M2404" s="48">
        <v>1717.7976250000002</v>
      </c>
    </row>
    <row r="2405" spans="1:13" ht="14.25" x14ac:dyDescent="0.2">
      <c r="A2405" s="42" t="s">
        <v>41</v>
      </c>
      <c r="B2405" s="42" t="s">
        <v>41</v>
      </c>
      <c r="C2405" s="43" t="s">
        <v>56</v>
      </c>
      <c r="D2405" s="43" t="s">
        <v>4</v>
      </c>
      <c r="E2405" s="45">
        <v>2020</v>
      </c>
      <c r="F2405" s="45" t="s">
        <v>66</v>
      </c>
      <c r="G2405" s="45" t="s">
        <v>186</v>
      </c>
      <c r="H2405" s="45" t="s">
        <v>179</v>
      </c>
      <c r="I2405" s="43" t="s">
        <v>432</v>
      </c>
      <c r="J2405" s="45" t="s">
        <v>545</v>
      </c>
      <c r="K2405" s="45" t="s">
        <v>545</v>
      </c>
      <c r="L2405" s="48">
        <v>1122.19</v>
      </c>
      <c r="M2405" s="48">
        <v>1499.5262090000001</v>
      </c>
    </row>
    <row r="2406" spans="1:13" ht="14.25" x14ac:dyDescent="0.2">
      <c r="A2406" s="42" t="s">
        <v>41</v>
      </c>
      <c r="B2406" s="42" t="s">
        <v>41</v>
      </c>
      <c r="C2406" s="43" t="s">
        <v>56</v>
      </c>
      <c r="D2406" s="43" t="s">
        <v>4</v>
      </c>
      <c r="E2406" s="45">
        <v>2020</v>
      </c>
      <c r="F2406" s="45" t="s">
        <v>66</v>
      </c>
      <c r="G2406" s="45" t="s">
        <v>186</v>
      </c>
      <c r="H2406" s="45" t="s">
        <v>179</v>
      </c>
      <c r="I2406" s="43" t="s">
        <v>470</v>
      </c>
      <c r="J2406" s="45" t="s">
        <v>547</v>
      </c>
      <c r="K2406" s="45" t="s">
        <v>547</v>
      </c>
      <c r="L2406" s="48">
        <v>1562.19</v>
      </c>
      <c r="M2406" s="48">
        <v>1989.9946650000002</v>
      </c>
    </row>
    <row r="2407" spans="1:13" ht="14.25" x14ac:dyDescent="0.2">
      <c r="A2407" s="42" t="s">
        <v>41</v>
      </c>
      <c r="B2407" s="42" t="s">
        <v>41</v>
      </c>
      <c r="C2407" s="43" t="s">
        <v>56</v>
      </c>
      <c r="D2407" s="43" t="s">
        <v>4</v>
      </c>
      <c r="E2407" s="45">
        <v>2020</v>
      </c>
      <c r="F2407" s="45" t="s">
        <v>66</v>
      </c>
      <c r="G2407" s="45" t="s">
        <v>186</v>
      </c>
      <c r="H2407" s="45" t="s">
        <v>179</v>
      </c>
      <c r="I2407" s="43" t="s">
        <v>405</v>
      </c>
      <c r="J2407" s="45" t="s">
        <v>544</v>
      </c>
      <c r="K2407" s="45" t="s">
        <v>544</v>
      </c>
      <c r="L2407" s="48">
        <v>1562.19</v>
      </c>
      <c r="M2407" s="48">
        <v>2035.2646650000002</v>
      </c>
    </row>
    <row r="2408" spans="1:13" ht="14.25" x14ac:dyDescent="0.2">
      <c r="A2408" s="42" t="s">
        <v>41</v>
      </c>
      <c r="B2408" s="42" t="s">
        <v>41</v>
      </c>
      <c r="C2408" s="43" t="s">
        <v>56</v>
      </c>
      <c r="D2408" s="43" t="s">
        <v>4</v>
      </c>
      <c r="E2408" s="45">
        <v>2020</v>
      </c>
      <c r="F2408" s="45" t="s">
        <v>66</v>
      </c>
      <c r="G2408" s="45" t="s">
        <v>186</v>
      </c>
      <c r="H2408" s="45" t="s">
        <v>179</v>
      </c>
      <c r="I2408" s="43" t="s">
        <v>471</v>
      </c>
      <c r="J2408" s="45" t="s">
        <v>545</v>
      </c>
      <c r="K2408" s="45" t="s">
        <v>545</v>
      </c>
      <c r="L2408" s="48">
        <v>1725.83</v>
      </c>
      <c r="M2408" s="48">
        <v>2069.9407809999998</v>
      </c>
    </row>
    <row r="2409" spans="1:13" ht="14.25" x14ac:dyDescent="0.2">
      <c r="A2409" s="42" t="s">
        <v>41</v>
      </c>
      <c r="B2409" s="42" t="s">
        <v>41</v>
      </c>
      <c r="C2409" s="43" t="s">
        <v>56</v>
      </c>
      <c r="D2409" s="43" t="s">
        <v>4</v>
      </c>
      <c r="E2409" s="45">
        <v>2020</v>
      </c>
      <c r="F2409" s="45" t="s">
        <v>66</v>
      </c>
      <c r="G2409" s="45" t="s">
        <v>186</v>
      </c>
      <c r="H2409" s="45" t="s">
        <v>179</v>
      </c>
      <c r="I2409" s="43" t="s">
        <v>472</v>
      </c>
      <c r="J2409" s="45" t="s">
        <v>547</v>
      </c>
      <c r="K2409" s="45" t="s">
        <v>547</v>
      </c>
      <c r="L2409" s="48">
        <v>1239.6000000000001</v>
      </c>
      <c r="M2409" s="48">
        <v>1607.296848</v>
      </c>
    </row>
    <row r="2410" spans="1:13" ht="14.25" x14ac:dyDescent="0.2">
      <c r="A2410" s="42" t="s">
        <v>41</v>
      </c>
      <c r="B2410" s="42" t="s">
        <v>41</v>
      </c>
      <c r="C2410" s="43" t="s">
        <v>56</v>
      </c>
      <c r="D2410" s="43" t="s">
        <v>4</v>
      </c>
      <c r="E2410" s="45">
        <v>2020</v>
      </c>
      <c r="F2410" s="45" t="s">
        <v>66</v>
      </c>
      <c r="G2410" s="45" t="s">
        <v>186</v>
      </c>
      <c r="H2410" s="45" t="s">
        <v>179</v>
      </c>
      <c r="I2410" s="43" t="s">
        <v>429</v>
      </c>
      <c r="J2410" s="45" t="s">
        <v>545</v>
      </c>
      <c r="K2410" s="45" t="s">
        <v>545</v>
      </c>
      <c r="L2410" s="48">
        <v>1342.19</v>
      </c>
      <c r="M2410" s="48">
        <v>1717.7976250000002</v>
      </c>
    </row>
    <row r="2411" spans="1:13" ht="14.25" x14ac:dyDescent="0.2">
      <c r="A2411" s="42" t="s">
        <v>41</v>
      </c>
      <c r="B2411" s="42" t="s">
        <v>41</v>
      </c>
      <c r="C2411" s="43" t="s">
        <v>56</v>
      </c>
      <c r="D2411" s="43" t="s">
        <v>4</v>
      </c>
      <c r="E2411" s="45">
        <v>2020</v>
      </c>
      <c r="F2411" s="45" t="s">
        <v>66</v>
      </c>
      <c r="G2411" s="45" t="s">
        <v>186</v>
      </c>
      <c r="H2411" s="45" t="s">
        <v>179</v>
      </c>
      <c r="I2411" s="43" t="s">
        <v>412</v>
      </c>
      <c r="J2411" s="45" t="s">
        <v>545</v>
      </c>
      <c r="K2411" s="45" t="s">
        <v>545</v>
      </c>
      <c r="L2411" s="48">
        <v>1342.19</v>
      </c>
      <c r="M2411" s="48">
        <v>1717.7976250000002</v>
      </c>
    </row>
    <row r="2412" spans="1:13" ht="14.25" x14ac:dyDescent="0.2">
      <c r="A2412" s="42" t="s">
        <v>41</v>
      </c>
      <c r="B2412" s="42" t="s">
        <v>41</v>
      </c>
      <c r="C2412" s="43" t="s">
        <v>56</v>
      </c>
      <c r="D2412" s="43" t="s">
        <v>4</v>
      </c>
      <c r="E2412" s="45">
        <v>2020</v>
      </c>
      <c r="F2412" s="45" t="s">
        <v>66</v>
      </c>
      <c r="G2412" s="45" t="s">
        <v>186</v>
      </c>
      <c r="H2412" s="45" t="s">
        <v>179</v>
      </c>
      <c r="I2412" s="43" t="s">
        <v>436</v>
      </c>
      <c r="J2412" s="45" t="s">
        <v>547</v>
      </c>
      <c r="K2412" s="45" t="s">
        <v>547</v>
      </c>
      <c r="L2412" s="48">
        <v>1239.6000000000001</v>
      </c>
      <c r="M2412" s="48">
        <v>1607.296848</v>
      </c>
    </row>
    <row r="2413" spans="1:13" ht="14.25" x14ac:dyDescent="0.2">
      <c r="A2413" s="42" t="s">
        <v>41</v>
      </c>
      <c r="B2413" s="42" t="s">
        <v>41</v>
      </c>
      <c r="C2413" s="43" t="s">
        <v>56</v>
      </c>
      <c r="D2413" s="43" t="s">
        <v>4</v>
      </c>
      <c r="E2413" s="45">
        <v>2020</v>
      </c>
      <c r="F2413" s="45" t="s">
        <v>66</v>
      </c>
      <c r="G2413" s="45" t="s">
        <v>186</v>
      </c>
      <c r="H2413" s="45" t="s">
        <v>179</v>
      </c>
      <c r="I2413" s="43" t="s">
        <v>433</v>
      </c>
      <c r="J2413" s="45" t="s">
        <v>545</v>
      </c>
      <c r="K2413" s="45" t="s">
        <v>545</v>
      </c>
      <c r="L2413" s="48">
        <v>1122.19</v>
      </c>
      <c r="M2413" s="48">
        <v>1499.5262090000001</v>
      </c>
    </row>
    <row r="2414" spans="1:13" ht="14.25" x14ac:dyDescent="0.2">
      <c r="A2414" s="42" t="s">
        <v>41</v>
      </c>
      <c r="B2414" s="42" t="s">
        <v>41</v>
      </c>
      <c r="C2414" s="43" t="s">
        <v>56</v>
      </c>
      <c r="D2414" s="43" t="s">
        <v>4</v>
      </c>
      <c r="E2414" s="45">
        <v>2020</v>
      </c>
      <c r="F2414" s="45" t="s">
        <v>66</v>
      </c>
      <c r="G2414" s="45" t="s">
        <v>186</v>
      </c>
      <c r="H2414" s="45" t="s">
        <v>179</v>
      </c>
      <c r="I2414" s="43" t="s">
        <v>168</v>
      </c>
      <c r="J2414" s="45" t="s">
        <v>545</v>
      </c>
      <c r="K2414" s="45" t="s">
        <v>545</v>
      </c>
      <c r="L2414" s="48">
        <v>1611.4900000000002</v>
      </c>
      <c r="M2414" s="48">
        <v>1997.1961910000002</v>
      </c>
    </row>
    <row r="2415" spans="1:13" ht="14.25" x14ac:dyDescent="0.2">
      <c r="A2415" s="42" t="s">
        <v>41</v>
      </c>
      <c r="B2415" s="42" t="s">
        <v>41</v>
      </c>
      <c r="C2415" s="43" t="s">
        <v>56</v>
      </c>
      <c r="D2415" s="43" t="s">
        <v>4</v>
      </c>
      <c r="E2415" s="45">
        <v>2020</v>
      </c>
      <c r="F2415" s="45" t="s">
        <v>66</v>
      </c>
      <c r="G2415" s="45" t="s">
        <v>186</v>
      </c>
      <c r="H2415" s="45" t="s">
        <v>179</v>
      </c>
      <c r="I2415" s="43" t="s">
        <v>473</v>
      </c>
      <c r="J2415" s="45" t="s">
        <v>545</v>
      </c>
      <c r="K2415" s="45" t="s">
        <v>545</v>
      </c>
      <c r="L2415" s="48">
        <v>1239.6000000000001</v>
      </c>
      <c r="M2415" s="48">
        <v>1607.296848</v>
      </c>
    </row>
    <row r="2416" spans="1:13" ht="14.25" x14ac:dyDescent="0.2">
      <c r="A2416" s="42" t="s">
        <v>41</v>
      </c>
      <c r="B2416" s="42" t="s">
        <v>41</v>
      </c>
      <c r="C2416" s="43" t="s">
        <v>56</v>
      </c>
      <c r="D2416" s="43" t="s">
        <v>4</v>
      </c>
      <c r="E2416" s="45">
        <v>2020</v>
      </c>
      <c r="F2416" s="45" t="s">
        <v>66</v>
      </c>
      <c r="G2416" s="45" t="s">
        <v>186</v>
      </c>
      <c r="H2416" s="45" t="s">
        <v>179</v>
      </c>
      <c r="I2416" s="43" t="s">
        <v>474</v>
      </c>
      <c r="J2416" s="45" t="s">
        <v>545</v>
      </c>
      <c r="K2416" s="45" t="s">
        <v>545</v>
      </c>
      <c r="L2416" s="48">
        <v>1342.19</v>
      </c>
      <c r="M2416" s="48">
        <v>1717.7976250000002</v>
      </c>
    </row>
    <row r="2417" spans="1:13" ht="14.25" x14ac:dyDescent="0.2">
      <c r="A2417" s="42" t="s">
        <v>41</v>
      </c>
      <c r="B2417" s="42" t="s">
        <v>41</v>
      </c>
      <c r="C2417" s="43" t="s">
        <v>56</v>
      </c>
      <c r="D2417" s="43" t="s">
        <v>4</v>
      </c>
      <c r="E2417" s="45">
        <v>2020</v>
      </c>
      <c r="F2417" s="45" t="s">
        <v>66</v>
      </c>
      <c r="G2417" s="45" t="s">
        <v>186</v>
      </c>
      <c r="H2417" s="45" t="s">
        <v>179</v>
      </c>
      <c r="I2417" s="43" t="s">
        <v>475</v>
      </c>
      <c r="J2417" s="45" t="s">
        <v>544</v>
      </c>
      <c r="K2417" s="45" t="s">
        <v>544</v>
      </c>
      <c r="L2417" s="48">
        <v>1342.19</v>
      </c>
      <c r="M2417" s="48">
        <v>1833.326665</v>
      </c>
    </row>
    <row r="2418" spans="1:13" ht="14.25" x14ac:dyDescent="0.2">
      <c r="A2418" s="42" t="s">
        <v>41</v>
      </c>
      <c r="B2418" s="42" t="s">
        <v>41</v>
      </c>
      <c r="C2418" s="43" t="s">
        <v>56</v>
      </c>
      <c r="D2418" s="43" t="s">
        <v>4</v>
      </c>
      <c r="E2418" s="45">
        <v>2020</v>
      </c>
      <c r="F2418" s="45" t="s">
        <v>66</v>
      </c>
      <c r="G2418" s="45" t="s">
        <v>186</v>
      </c>
      <c r="H2418" s="45" t="s">
        <v>179</v>
      </c>
      <c r="I2418" s="43" t="s">
        <v>415</v>
      </c>
      <c r="J2418" s="45" t="s">
        <v>545</v>
      </c>
      <c r="K2418" s="45" t="s">
        <v>545</v>
      </c>
      <c r="L2418" s="48">
        <v>1239.6000000000001</v>
      </c>
      <c r="M2418" s="48">
        <v>1607.296848</v>
      </c>
    </row>
    <row r="2419" spans="1:13" ht="14.25" x14ac:dyDescent="0.2">
      <c r="A2419" s="42" t="s">
        <v>41</v>
      </c>
      <c r="B2419" s="42" t="s">
        <v>41</v>
      </c>
      <c r="C2419" s="43" t="s">
        <v>56</v>
      </c>
      <c r="D2419" s="43" t="s">
        <v>4</v>
      </c>
      <c r="E2419" s="45">
        <v>2020</v>
      </c>
      <c r="F2419" s="45" t="s">
        <v>66</v>
      </c>
      <c r="G2419" s="45" t="s">
        <v>186</v>
      </c>
      <c r="H2419" s="45" t="s">
        <v>179</v>
      </c>
      <c r="I2419" s="43" t="s">
        <v>172</v>
      </c>
      <c r="J2419" s="45" t="s">
        <v>545</v>
      </c>
      <c r="K2419" s="45" t="s">
        <v>545</v>
      </c>
      <c r="L2419" s="48">
        <v>1239.6000000000001</v>
      </c>
      <c r="M2419" s="48">
        <v>1607.296848</v>
      </c>
    </row>
    <row r="2420" spans="1:13" ht="14.25" x14ac:dyDescent="0.2">
      <c r="A2420" s="42" t="s">
        <v>41</v>
      </c>
      <c r="B2420" s="42" t="s">
        <v>41</v>
      </c>
      <c r="C2420" s="43" t="s">
        <v>56</v>
      </c>
      <c r="D2420" s="43" t="s">
        <v>4</v>
      </c>
      <c r="E2420" s="45">
        <v>2020</v>
      </c>
      <c r="F2420" s="45" t="s">
        <v>66</v>
      </c>
      <c r="G2420" s="45" t="s">
        <v>186</v>
      </c>
      <c r="H2420" s="45" t="s">
        <v>179</v>
      </c>
      <c r="I2420" s="43" t="s">
        <v>284</v>
      </c>
      <c r="J2420" s="45" t="s">
        <v>545</v>
      </c>
      <c r="K2420" s="45" t="s">
        <v>545</v>
      </c>
      <c r="L2420" s="48">
        <v>1239.6000000000001</v>
      </c>
      <c r="M2420" s="48">
        <v>1607.296848</v>
      </c>
    </row>
    <row r="2421" spans="1:13" ht="14.25" x14ac:dyDescent="0.2">
      <c r="A2421" s="42" t="s">
        <v>41</v>
      </c>
      <c r="B2421" s="42" t="s">
        <v>41</v>
      </c>
      <c r="C2421" s="43" t="s">
        <v>56</v>
      </c>
      <c r="D2421" s="43" t="s">
        <v>4</v>
      </c>
      <c r="E2421" s="45">
        <v>2020</v>
      </c>
      <c r="F2421" s="45" t="s">
        <v>66</v>
      </c>
      <c r="G2421" s="45" t="s">
        <v>186</v>
      </c>
      <c r="H2421" s="45" t="s">
        <v>179</v>
      </c>
      <c r="I2421" s="43" t="s">
        <v>476</v>
      </c>
      <c r="J2421" s="45" t="s">
        <v>544</v>
      </c>
      <c r="K2421" s="45" t="s">
        <v>544</v>
      </c>
      <c r="L2421" s="48">
        <v>1122.19</v>
      </c>
      <c r="M2421" s="48">
        <v>1615.055249</v>
      </c>
    </row>
    <row r="2422" spans="1:13" ht="14.25" x14ac:dyDescent="0.2">
      <c r="A2422" s="42" t="s">
        <v>41</v>
      </c>
      <c r="B2422" s="42" t="s">
        <v>41</v>
      </c>
      <c r="C2422" s="43" t="s">
        <v>56</v>
      </c>
      <c r="D2422" s="43" t="s">
        <v>4</v>
      </c>
      <c r="E2422" s="45">
        <v>2020</v>
      </c>
      <c r="F2422" s="45" t="s">
        <v>66</v>
      </c>
      <c r="G2422" s="45" t="s">
        <v>186</v>
      </c>
      <c r="H2422" s="45" t="s">
        <v>179</v>
      </c>
      <c r="I2422" s="43" t="s">
        <v>443</v>
      </c>
      <c r="J2422" s="45" t="s">
        <v>545</v>
      </c>
      <c r="K2422" s="45" t="s">
        <v>545</v>
      </c>
      <c r="L2422" s="48">
        <v>1122.19</v>
      </c>
      <c r="M2422" s="48">
        <v>1499.5262090000001</v>
      </c>
    </row>
    <row r="2423" spans="1:13" ht="14.25" x14ac:dyDescent="0.2">
      <c r="A2423" s="42" t="s">
        <v>41</v>
      </c>
      <c r="B2423" s="42" t="s">
        <v>41</v>
      </c>
      <c r="C2423" s="43" t="s">
        <v>56</v>
      </c>
      <c r="D2423" s="43" t="s">
        <v>4</v>
      </c>
      <c r="E2423" s="45">
        <v>2020</v>
      </c>
      <c r="F2423" s="45" t="s">
        <v>66</v>
      </c>
      <c r="G2423" s="45" t="s">
        <v>186</v>
      </c>
      <c r="H2423" s="45" t="s">
        <v>179</v>
      </c>
      <c r="I2423" s="43" t="s">
        <v>417</v>
      </c>
      <c r="J2423" s="45" t="s">
        <v>547</v>
      </c>
      <c r="K2423" s="45" t="s">
        <v>547</v>
      </c>
      <c r="L2423" s="48">
        <v>1482.72</v>
      </c>
      <c r="M2423" s="48">
        <v>1846.7901120000001</v>
      </c>
    </row>
    <row r="2424" spans="1:13" ht="14.25" x14ac:dyDescent="0.2">
      <c r="A2424" s="42" t="s">
        <v>41</v>
      </c>
      <c r="B2424" s="42" t="s">
        <v>41</v>
      </c>
      <c r="C2424" s="43" t="s">
        <v>56</v>
      </c>
      <c r="D2424" s="43" t="s">
        <v>4</v>
      </c>
      <c r="E2424" s="45">
        <v>2020</v>
      </c>
      <c r="F2424" s="45" t="s">
        <v>66</v>
      </c>
      <c r="G2424" s="45" t="s">
        <v>186</v>
      </c>
      <c r="H2424" s="45" t="s">
        <v>179</v>
      </c>
      <c r="I2424" s="43" t="s">
        <v>451</v>
      </c>
      <c r="J2424" s="45" t="s">
        <v>545</v>
      </c>
      <c r="K2424" s="45" t="s">
        <v>545</v>
      </c>
      <c r="L2424" s="48">
        <v>1482.72</v>
      </c>
      <c r="M2424" s="48">
        <v>1846.7901120000001</v>
      </c>
    </row>
    <row r="2425" spans="1:13" ht="14.25" x14ac:dyDescent="0.2">
      <c r="A2425" s="42" t="s">
        <v>41</v>
      </c>
      <c r="B2425" s="42" t="s">
        <v>41</v>
      </c>
      <c r="C2425" s="43" t="s">
        <v>56</v>
      </c>
      <c r="D2425" s="43" t="s">
        <v>4</v>
      </c>
      <c r="E2425" s="45">
        <v>2020</v>
      </c>
      <c r="F2425" s="45" t="s">
        <v>66</v>
      </c>
      <c r="G2425" s="45" t="s">
        <v>186</v>
      </c>
      <c r="H2425" s="45" t="s">
        <v>179</v>
      </c>
      <c r="I2425" s="43" t="s">
        <v>420</v>
      </c>
      <c r="J2425" s="45" t="s">
        <v>545</v>
      </c>
      <c r="K2425" s="45" t="s">
        <v>545</v>
      </c>
      <c r="L2425" s="48">
        <v>1122.19</v>
      </c>
      <c r="M2425" s="48">
        <v>1499.5262090000001</v>
      </c>
    </row>
    <row r="2426" spans="1:13" ht="14.25" x14ac:dyDescent="0.2">
      <c r="A2426" s="42" t="s">
        <v>41</v>
      </c>
      <c r="B2426" s="42" t="s">
        <v>41</v>
      </c>
      <c r="C2426" s="43" t="s">
        <v>56</v>
      </c>
      <c r="D2426" s="43" t="s">
        <v>4</v>
      </c>
      <c r="E2426" s="45">
        <v>2020</v>
      </c>
      <c r="F2426" s="45" t="s">
        <v>66</v>
      </c>
      <c r="G2426" s="45" t="s">
        <v>186</v>
      </c>
      <c r="H2426" s="45" t="s">
        <v>179</v>
      </c>
      <c r="I2426" s="43" t="s">
        <v>477</v>
      </c>
      <c r="J2426" s="45" t="s">
        <v>545</v>
      </c>
      <c r="K2426" s="45" t="s">
        <v>545</v>
      </c>
      <c r="L2426" s="48">
        <v>1725.83</v>
      </c>
      <c r="M2426" s="48">
        <v>2140.1998209999997</v>
      </c>
    </row>
    <row r="2427" spans="1:13" ht="14.25" x14ac:dyDescent="0.2">
      <c r="A2427" s="42" t="s">
        <v>41</v>
      </c>
      <c r="B2427" s="42" t="s">
        <v>41</v>
      </c>
      <c r="C2427" s="43" t="s">
        <v>56</v>
      </c>
      <c r="D2427" s="43" t="s">
        <v>4</v>
      </c>
      <c r="E2427" s="45">
        <v>2020</v>
      </c>
      <c r="F2427" s="45" t="s">
        <v>66</v>
      </c>
      <c r="G2427" s="45" t="s">
        <v>186</v>
      </c>
      <c r="H2427" s="45" t="s">
        <v>179</v>
      </c>
      <c r="I2427" s="43" t="s">
        <v>284</v>
      </c>
      <c r="J2427" s="45" t="s">
        <v>544</v>
      </c>
      <c r="K2427" s="45" t="s">
        <v>544</v>
      </c>
      <c r="L2427" s="48">
        <v>1458.8500000000001</v>
      </c>
      <c r="M2427" s="48">
        <v>1857.0879350000002</v>
      </c>
    </row>
    <row r="2428" spans="1:13" ht="14.25" x14ac:dyDescent="0.2">
      <c r="A2428" s="42" t="s">
        <v>41</v>
      </c>
      <c r="B2428" s="42" t="s">
        <v>41</v>
      </c>
      <c r="C2428" s="43" t="s">
        <v>56</v>
      </c>
      <c r="D2428" s="43" t="s">
        <v>4</v>
      </c>
      <c r="E2428" s="45">
        <v>2020</v>
      </c>
      <c r="F2428" s="45" t="s">
        <v>66</v>
      </c>
      <c r="G2428" s="45" t="s">
        <v>186</v>
      </c>
      <c r="H2428" s="45" t="s">
        <v>179</v>
      </c>
      <c r="I2428" s="43" t="s">
        <v>478</v>
      </c>
      <c r="J2428" s="45" t="s">
        <v>545</v>
      </c>
      <c r="K2428" s="45" t="s">
        <v>545</v>
      </c>
      <c r="L2428" s="48">
        <v>1342.19</v>
      </c>
      <c r="M2428" s="48">
        <v>1717.7976250000002</v>
      </c>
    </row>
    <row r="2429" spans="1:13" ht="14.25" x14ac:dyDescent="0.2">
      <c r="A2429" s="42" t="s">
        <v>41</v>
      </c>
      <c r="B2429" s="42" t="s">
        <v>41</v>
      </c>
      <c r="C2429" s="43" t="s">
        <v>56</v>
      </c>
      <c r="D2429" s="43" t="s">
        <v>4</v>
      </c>
      <c r="E2429" s="45">
        <v>2020</v>
      </c>
      <c r="F2429" s="45" t="s">
        <v>66</v>
      </c>
      <c r="G2429" s="45" t="s">
        <v>186</v>
      </c>
      <c r="H2429" s="45" t="s">
        <v>179</v>
      </c>
      <c r="I2429" s="43" t="s">
        <v>479</v>
      </c>
      <c r="J2429" s="45" t="s">
        <v>545</v>
      </c>
      <c r="K2429" s="45" t="s">
        <v>545</v>
      </c>
      <c r="L2429" s="48">
        <v>1239.6000000000001</v>
      </c>
      <c r="M2429" s="48">
        <v>1607.296848</v>
      </c>
    </row>
    <row r="2430" spans="1:13" ht="14.25" x14ac:dyDescent="0.2">
      <c r="A2430" s="42" t="s">
        <v>41</v>
      </c>
      <c r="B2430" s="42" t="s">
        <v>41</v>
      </c>
      <c r="C2430" s="43" t="s">
        <v>56</v>
      </c>
      <c r="D2430" s="43" t="s">
        <v>4</v>
      </c>
      <c r="E2430" s="45">
        <v>2020</v>
      </c>
      <c r="F2430" s="45" t="s">
        <v>66</v>
      </c>
      <c r="G2430" s="45" t="s">
        <v>186</v>
      </c>
      <c r="H2430" s="45" t="s">
        <v>179</v>
      </c>
      <c r="I2430" s="43" t="s">
        <v>138</v>
      </c>
      <c r="J2430" s="45" t="s">
        <v>544</v>
      </c>
      <c r="K2430" s="45" t="s">
        <v>544</v>
      </c>
      <c r="L2430" s="48">
        <v>1122.19</v>
      </c>
      <c r="M2430" s="48">
        <v>1615.055249</v>
      </c>
    </row>
    <row r="2431" spans="1:13" ht="14.25" x14ac:dyDescent="0.2">
      <c r="A2431" s="42" t="s">
        <v>41</v>
      </c>
      <c r="B2431" s="42" t="s">
        <v>41</v>
      </c>
      <c r="C2431" s="43" t="s">
        <v>56</v>
      </c>
      <c r="D2431" s="43" t="s">
        <v>4</v>
      </c>
      <c r="E2431" s="45">
        <v>2020</v>
      </c>
      <c r="F2431" s="45" t="s">
        <v>66</v>
      </c>
      <c r="G2431" s="45" t="s">
        <v>186</v>
      </c>
      <c r="H2431" s="45" t="s">
        <v>179</v>
      </c>
      <c r="I2431" s="43" t="s">
        <v>446</v>
      </c>
      <c r="J2431" s="45" t="s">
        <v>545</v>
      </c>
      <c r="K2431" s="45" t="s">
        <v>545</v>
      </c>
      <c r="L2431" s="48">
        <v>1239.6000000000001</v>
      </c>
      <c r="M2431" s="48">
        <v>1607.296848</v>
      </c>
    </row>
    <row r="2432" spans="1:13" ht="14.25" x14ac:dyDescent="0.2">
      <c r="A2432" s="42" t="s">
        <v>41</v>
      </c>
      <c r="B2432" s="42" t="s">
        <v>41</v>
      </c>
      <c r="C2432" s="43" t="s">
        <v>56</v>
      </c>
      <c r="D2432" s="43" t="s">
        <v>4</v>
      </c>
      <c r="E2432" s="45">
        <v>2020</v>
      </c>
      <c r="F2432" s="45" t="s">
        <v>66</v>
      </c>
      <c r="G2432" s="45" t="s">
        <v>186</v>
      </c>
      <c r="H2432" s="45" t="s">
        <v>179</v>
      </c>
      <c r="I2432" s="43" t="s">
        <v>480</v>
      </c>
      <c r="J2432" s="45" t="s">
        <v>544</v>
      </c>
      <c r="K2432" s="45" t="s">
        <v>544</v>
      </c>
      <c r="L2432" s="48">
        <v>1122.19</v>
      </c>
      <c r="M2432" s="48">
        <v>1615.055249</v>
      </c>
    </row>
    <row r="2433" spans="1:13" ht="14.25" x14ac:dyDescent="0.2">
      <c r="A2433" s="42" t="s">
        <v>41</v>
      </c>
      <c r="B2433" s="42" t="s">
        <v>41</v>
      </c>
      <c r="C2433" s="43" t="s">
        <v>56</v>
      </c>
      <c r="D2433" s="43" t="s">
        <v>4</v>
      </c>
      <c r="E2433" s="45">
        <v>2020</v>
      </c>
      <c r="F2433" s="45" t="s">
        <v>66</v>
      </c>
      <c r="G2433" s="45" t="s">
        <v>186</v>
      </c>
      <c r="H2433" s="45" t="s">
        <v>179</v>
      </c>
      <c r="I2433" s="43" t="s">
        <v>436</v>
      </c>
      <c r="J2433" s="45" t="s">
        <v>547</v>
      </c>
      <c r="K2433" s="45" t="s">
        <v>547</v>
      </c>
      <c r="L2433" s="48">
        <v>1239.6000000000001</v>
      </c>
      <c r="M2433" s="48">
        <v>1607.296848</v>
      </c>
    </row>
    <row r="2434" spans="1:13" ht="14.25" x14ac:dyDescent="0.2">
      <c r="A2434" s="42" t="s">
        <v>41</v>
      </c>
      <c r="B2434" s="42" t="s">
        <v>41</v>
      </c>
      <c r="C2434" s="43" t="s">
        <v>56</v>
      </c>
      <c r="D2434" s="43" t="s">
        <v>4</v>
      </c>
      <c r="E2434" s="45">
        <v>2020</v>
      </c>
      <c r="F2434" s="45" t="s">
        <v>66</v>
      </c>
      <c r="G2434" s="45" t="s">
        <v>186</v>
      </c>
      <c r="H2434" s="45" t="s">
        <v>179</v>
      </c>
      <c r="I2434" s="43" t="s">
        <v>411</v>
      </c>
      <c r="J2434" s="45" t="s">
        <v>545</v>
      </c>
      <c r="K2434" s="45" t="s">
        <v>545</v>
      </c>
      <c r="L2434" s="48">
        <v>1342.19</v>
      </c>
      <c r="M2434" s="48">
        <v>1717.7976250000002</v>
      </c>
    </row>
    <row r="2435" spans="1:13" ht="14.25" x14ac:dyDescent="0.2">
      <c r="A2435" s="42" t="s">
        <v>41</v>
      </c>
      <c r="B2435" s="42" t="s">
        <v>41</v>
      </c>
      <c r="C2435" s="43" t="s">
        <v>56</v>
      </c>
      <c r="D2435" s="43" t="s">
        <v>4</v>
      </c>
      <c r="E2435" s="45">
        <v>2020</v>
      </c>
      <c r="F2435" s="45" t="s">
        <v>66</v>
      </c>
      <c r="G2435" s="45" t="s">
        <v>186</v>
      </c>
      <c r="H2435" s="45" t="s">
        <v>179</v>
      </c>
      <c r="I2435" s="43" t="s">
        <v>481</v>
      </c>
      <c r="J2435" s="45" t="s">
        <v>545</v>
      </c>
      <c r="K2435" s="45" t="s">
        <v>545</v>
      </c>
      <c r="L2435" s="48">
        <v>1239.6000000000001</v>
      </c>
      <c r="M2435" s="48">
        <v>1607.296848</v>
      </c>
    </row>
    <row r="2436" spans="1:13" ht="14.25" x14ac:dyDescent="0.2">
      <c r="A2436" s="42" t="s">
        <v>41</v>
      </c>
      <c r="B2436" s="42" t="s">
        <v>41</v>
      </c>
      <c r="C2436" s="43" t="s">
        <v>56</v>
      </c>
      <c r="D2436" s="43" t="s">
        <v>4</v>
      </c>
      <c r="E2436" s="45">
        <v>2020</v>
      </c>
      <c r="F2436" s="45" t="s">
        <v>66</v>
      </c>
      <c r="G2436" s="45" t="s">
        <v>186</v>
      </c>
      <c r="H2436" s="45" t="s">
        <v>179</v>
      </c>
      <c r="I2436" s="43" t="s">
        <v>432</v>
      </c>
      <c r="J2436" s="45" t="s">
        <v>545</v>
      </c>
      <c r="K2436" s="45" t="s">
        <v>545</v>
      </c>
      <c r="L2436" s="48">
        <v>1239.6000000000001</v>
      </c>
      <c r="M2436" s="48">
        <v>1607.296848</v>
      </c>
    </row>
    <row r="2437" spans="1:13" ht="14.25" x14ac:dyDescent="0.2">
      <c r="A2437" s="42" t="s">
        <v>41</v>
      </c>
      <c r="B2437" s="42" t="s">
        <v>41</v>
      </c>
      <c r="C2437" s="43" t="s">
        <v>56</v>
      </c>
      <c r="D2437" s="43" t="s">
        <v>4</v>
      </c>
      <c r="E2437" s="45">
        <v>2020</v>
      </c>
      <c r="F2437" s="45" t="s">
        <v>66</v>
      </c>
      <c r="G2437" s="45" t="s">
        <v>186</v>
      </c>
      <c r="H2437" s="45" t="s">
        <v>179</v>
      </c>
      <c r="I2437" s="43" t="s">
        <v>438</v>
      </c>
      <c r="J2437" s="45" t="s">
        <v>545</v>
      </c>
      <c r="K2437" s="45" t="s">
        <v>545</v>
      </c>
      <c r="L2437" s="48">
        <v>1122.19</v>
      </c>
      <c r="M2437" s="48">
        <v>1499.5262090000001</v>
      </c>
    </row>
    <row r="2438" spans="1:13" ht="14.25" x14ac:dyDescent="0.2">
      <c r="A2438" s="42" t="s">
        <v>41</v>
      </c>
      <c r="B2438" s="42" t="s">
        <v>41</v>
      </c>
      <c r="C2438" s="43" t="s">
        <v>56</v>
      </c>
      <c r="D2438" s="43" t="s">
        <v>4</v>
      </c>
      <c r="E2438" s="45">
        <v>2020</v>
      </c>
      <c r="F2438" s="45" t="s">
        <v>66</v>
      </c>
      <c r="G2438" s="45" t="s">
        <v>186</v>
      </c>
      <c r="H2438" s="45" t="s">
        <v>179</v>
      </c>
      <c r="I2438" s="43" t="s">
        <v>419</v>
      </c>
      <c r="J2438" s="45" t="s">
        <v>545</v>
      </c>
      <c r="K2438" s="45" t="s">
        <v>545</v>
      </c>
      <c r="L2438" s="48">
        <v>1239.6000000000001</v>
      </c>
      <c r="M2438" s="48">
        <v>1607.296848</v>
      </c>
    </row>
    <row r="2439" spans="1:13" ht="14.25" x14ac:dyDescent="0.2">
      <c r="A2439" s="42" t="s">
        <v>41</v>
      </c>
      <c r="B2439" s="42" t="s">
        <v>41</v>
      </c>
      <c r="C2439" s="43" t="s">
        <v>56</v>
      </c>
      <c r="D2439" s="43" t="s">
        <v>4</v>
      </c>
      <c r="E2439" s="45">
        <v>2020</v>
      </c>
      <c r="F2439" s="45" t="s">
        <v>66</v>
      </c>
      <c r="G2439" s="45" t="s">
        <v>186</v>
      </c>
      <c r="H2439" s="45" t="s">
        <v>179</v>
      </c>
      <c r="I2439" s="43" t="s">
        <v>419</v>
      </c>
      <c r="J2439" s="45" t="s">
        <v>545</v>
      </c>
      <c r="K2439" s="45" t="s">
        <v>545</v>
      </c>
      <c r="L2439" s="48">
        <v>1239.6000000000001</v>
      </c>
      <c r="M2439" s="48">
        <v>1607.296848</v>
      </c>
    </row>
    <row r="2440" spans="1:13" ht="14.25" x14ac:dyDescent="0.2">
      <c r="A2440" s="42" t="s">
        <v>41</v>
      </c>
      <c r="B2440" s="42" t="s">
        <v>41</v>
      </c>
      <c r="C2440" s="43" t="s">
        <v>56</v>
      </c>
      <c r="D2440" s="43" t="s">
        <v>4</v>
      </c>
      <c r="E2440" s="45">
        <v>2020</v>
      </c>
      <c r="F2440" s="45" t="s">
        <v>66</v>
      </c>
      <c r="G2440" s="45" t="s">
        <v>186</v>
      </c>
      <c r="H2440" s="45" t="s">
        <v>179</v>
      </c>
      <c r="I2440" s="43" t="s">
        <v>455</v>
      </c>
      <c r="J2440" s="45" t="s">
        <v>545</v>
      </c>
      <c r="K2440" s="45" t="s">
        <v>545</v>
      </c>
      <c r="L2440" s="48">
        <v>1239.6000000000001</v>
      </c>
      <c r="M2440" s="48">
        <v>1607.296848</v>
      </c>
    </row>
    <row r="2441" spans="1:13" ht="14.25" x14ac:dyDescent="0.2">
      <c r="A2441" s="42" t="s">
        <v>41</v>
      </c>
      <c r="B2441" s="42" t="s">
        <v>41</v>
      </c>
      <c r="C2441" s="43" t="s">
        <v>56</v>
      </c>
      <c r="D2441" s="43" t="s">
        <v>4</v>
      </c>
      <c r="E2441" s="45">
        <v>2020</v>
      </c>
      <c r="F2441" s="45" t="s">
        <v>66</v>
      </c>
      <c r="G2441" s="45" t="s">
        <v>186</v>
      </c>
      <c r="H2441" s="45" t="s">
        <v>179</v>
      </c>
      <c r="I2441" s="43" t="s">
        <v>449</v>
      </c>
      <c r="J2441" s="45" t="s">
        <v>545</v>
      </c>
      <c r="K2441" s="45" t="s">
        <v>545</v>
      </c>
      <c r="L2441" s="48">
        <v>1611.4900000000002</v>
      </c>
      <c r="M2441" s="48">
        <v>1997.1961910000002</v>
      </c>
    </row>
    <row r="2442" spans="1:13" ht="14.25" x14ac:dyDescent="0.2">
      <c r="A2442" s="42" t="s">
        <v>41</v>
      </c>
      <c r="B2442" s="42" t="s">
        <v>41</v>
      </c>
      <c r="C2442" s="43" t="s">
        <v>56</v>
      </c>
      <c r="D2442" s="43" t="s">
        <v>4</v>
      </c>
      <c r="E2442" s="45">
        <v>2020</v>
      </c>
      <c r="F2442" s="45" t="s">
        <v>66</v>
      </c>
      <c r="G2442" s="45" t="s">
        <v>186</v>
      </c>
      <c r="H2442" s="45" t="s">
        <v>179</v>
      </c>
      <c r="I2442" s="43" t="s">
        <v>441</v>
      </c>
      <c r="J2442" s="45" t="s">
        <v>545</v>
      </c>
      <c r="K2442" s="45" t="s">
        <v>545</v>
      </c>
      <c r="L2442" s="48">
        <v>1122.19</v>
      </c>
      <c r="M2442" s="48">
        <v>1499.5262090000001</v>
      </c>
    </row>
    <row r="2443" spans="1:13" ht="14.25" x14ac:dyDescent="0.2">
      <c r="A2443" s="42" t="s">
        <v>41</v>
      </c>
      <c r="B2443" s="42" t="s">
        <v>41</v>
      </c>
      <c r="C2443" s="43" t="s">
        <v>56</v>
      </c>
      <c r="D2443" s="43" t="s">
        <v>4</v>
      </c>
      <c r="E2443" s="45">
        <v>2020</v>
      </c>
      <c r="F2443" s="45" t="s">
        <v>66</v>
      </c>
      <c r="G2443" s="45" t="s">
        <v>186</v>
      </c>
      <c r="H2443" s="45" t="s">
        <v>179</v>
      </c>
      <c r="I2443" s="43" t="s">
        <v>482</v>
      </c>
      <c r="J2443" s="45" t="s">
        <v>545</v>
      </c>
      <c r="K2443" s="45" t="s">
        <v>545</v>
      </c>
      <c r="L2443" s="48">
        <v>1122.19</v>
      </c>
      <c r="M2443" s="48">
        <v>1499.5262090000001</v>
      </c>
    </row>
    <row r="2444" spans="1:13" ht="14.25" x14ac:dyDescent="0.2">
      <c r="A2444" s="42" t="s">
        <v>41</v>
      </c>
      <c r="B2444" s="42" t="s">
        <v>41</v>
      </c>
      <c r="C2444" s="43" t="s">
        <v>56</v>
      </c>
      <c r="D2444" s="43" t="s">
        <v>4</v>
      </c>
      <c r="E2444" s="45">
        <v>2020</v>
      </c>
      <c r="F2444" s="45" t="s">
        <v>66</v>
      </c>
      <c r="G2444" s="45" t="s">
        <v>186</v>
      </c>
      <c r="H2444" s="45" t="s">
        <v>179</v>
      </c>
      <c r="I2444" s="43" t="s">
        <v>430</v>
      </c>
      <c r="J2444" s="45" t="s">
        <v>545</v>
      </c>
      <c r="K2444" s="45" t="s">
        <v>545</v>
      </c>
      <c r="L2444" s="48">
        <v>1122.19</v>
      </c>
      <c r="M2444" s="48">
        <v>1499.5262090000001</v>
      </c>
    </row>
    <row r="2445" spans="1:13" ht="14.25" x14ac:dyDescent="0.2">
      <c r="A2445" s="42" t="s">
        <v>41</v>
      </c>
      <c r="B2445" s="42" t="s">
        <v>41</v>
      </c>
      <c r="C2445" s="43" t="s">
        <v>56</v>
      </c>
      <c r="D2445" s="43" t="s">
        <v>4</v>
      </c>
      <c r="E2445" s="45">
        <v>2020</v>
      </c>
      <c r="F2445" s="45" t="s">
        <v>66</v>
      </c>
      <c r="G2445" s="45" t="s">
        <v>186</v>
      </c>
      <c r="H2445" s="45" t="s">
        <v>179</v>
      </c>
      <c r="I2445" s="43" t="s">
        <v>436</v>
      </c>
      <c r="J2445" s="45" t="s">
        <v>547</v>
      </c>
      <c r="K2445" s="45" t="s">
        <v>547</v>
      </c>
      <c r="L2445" s="48">
        <v>1239.6000000000001</v>
      </c>
      <c r="M2445" s="48">
        <v>1607.296848</v>
      </c>
    </row>
    <row r="2446" spans="1:13" ht="14.25" x14ac:dyDescent="0.2">
      <c r="A2446" s="42" t="s">
        <v>41</v>
      </c>
      <c r="B2446" s="42" t="s">
        <v>41</v>
      </c>
      <c r="C2446" s="43" t="s">
        <v>56</v>
      </c>
      <c r="D2446" s="43" t="s">
        <v>4</v>
      </c>
      <c r="E2446" s="45">
        <v>2020</v>
      </c>
      <c r="F2446" s="45" t="s">
        <v>66</v>
      </c>
      <c r="G2446" s="45" t="s">
        <v>186</v>
      </c>
      <c r="H2446" s="45" t="s">
        <v>179</v>
      </c>
      <c r="I2446" s="43" t="s">
        <v>427</v>
      </c>
      <c r="J2446" s="45" t="s">
        <v>545</v>
      </c>
      <c r="K2446" s="45" t="s">
        <v>545</v>
      </c>
      <c r="L2446" s="48">
        <v>1458.8500000000001</v>
      </c>
      <c r="M2446" s="48">
        <v>1857.0879350000002</v>
      </c>
    </row>
    <row r="2447" spans="1:13" ht="14.25" x14ac:dyDescent="0.2">
      <c r="A2447" s="42" t="s">
        <v>41</v>
      </c>
      <c r="B2447" s="42" t="s">
        <v>41</v>
      </c>
      <c r="C2447" s="43" t="s">
        <v>56</v>
      </c>
      <c r="D2447" s="43" t="s">
        <v>4</v>
      </c>
      <c r="E2447" s="45">
        <v>2020</v>
      </c>
      <c r="F2447" s="45" t="s">
        <v>66</v>
      </c>
      <c r="G2447" s="45" t="s">
        <v>186</v>
      </c>
      <c r="H2447" s="45" t="s">
        <v>179</v>
      </c>
      <c r="I2447" s="43" t="s">
        <v>483</v>
      </c>
      <c r="J2447" s="45" t="s">
        <v>545</v>
      </c>
      <c r="K2447" s="45" t="s">
        <v>545</v>
      </c>
      <c r="L2447" s="48">
        <v>1342.19</v>
      </c>
      <c r="M2447" s="48">
        <v>1717.7976250000002</v>
      </c>
    </row>
    <row r="2448" spans="1:13" ht="14.25" x14ac:dyDescent="0.2">
      <c r="A2448" s="42" t="s">
        <v>41</v>
      </c>
      <c r="B2448" s="42" t="s">
        <v>41</v>
      </c>
      <c r="C2448" s="43" t="s">
        <v>56</v>
      </c>
      <c r="D2448" s="43" t="s">
        <v>4</v>
      </c>
      <c r="E2448" s="45">
        <v>2020</v>
      </c>
      <c r="F2448" s="45" t="s">
        <v>66</v>
      </c>
      <c r="G2448" s="45" t="s">
        <v>186</v>
      </c>
      <c r="H2448" s="45" t="s">
        <v>179</v>
      </c>
      <c r="I2448" s="43" t="s">
        <v>484</v>
      </c>
      <c r="J2448" s="45" t="s">
        <v>544</v>
      </c>
      <c r="K2448" s="45" t="s">
        <v>544</v>
      </c>
      <c r="L2448" s="48">
        <v>1342.19</v>
      </c>
      <c r="M2448" s="48">
        <v>1833.326665</v>
      </c>
    </row>
    <row r="2449" spans="1:13" ht="14.25" x14ac:dyDescent="0.2">
      <c r="A2449" s="42" t="s">
        <v>41</v>
      </c>
      <c r="B2449" s="42" t="s">
        <v>41</v>
      </c>
      <c r="C2449" s="43" t="s">
        <v>56</v>
      </c>
      <c r="D2449" s="43" t="s">
        <v>4</v>
      </c>
      <c r="E2449" s="45">
        <v>2020</v>
      </c>
      <c r="F2449" s="45" t="s">
        <v>66</v>
      </c>
      <c r="G2449" s="45" t="s">
        <v>186</v>
      </c>
      <c r="H2449" s="45" t="s">
        <v>179</v>
      </c>
      <c r="I2449" s="43" t="s">
        <v>485</v>
      </c>
      <c r="J2449" s="45" t="s">
        <v>545</v>
      </c>
      <c r="K2449" s="45" t="s">
        <v>545</v>
      </c>
      <c r="L2449" s="48">
        <v>1122.19</v>
      </c>
      <c r="M2449" s="48">
        <v>1615.055249</v>
      </c>
    </row>
    <row r="2450" spans="1:13" ht="14.25" x14ac:dyDescent="0.2">
      <c r="A2450" s="42" t="s">
        <v>41</v>
      </c>
      <c r="B2450" s="42" t="s">
        <v>41</v>
      </c>
      <c r="C2450" s="43" t="s">
        <v>56</v>
      </c>
      <c r="D2450" s="43" t="s">
        <v>4</v>
      </c>
      <c r="E2450" s="45">
        <v>2020</v>
      </c>
      <c r="F2450" s="45" t="s">
        <v>66</v>
      </c>
      <c r="G2450" s="45" t="s">
        <v>186</v>
      </c>
      <c r="H2450" s="45" t="s">
        <v>179</v>
      </c>
      <c r="I2450" s="43" t="s">
        <v>473</v>
      </c>
      <c r="J2450" s="45" t="s">
        <v>545</v>
      </c>
      <c r="K2450" s="45" t="s">
        <v>545</v>
      </c>
      <c r="L2450" s="48">
        <v>1122.19</v>
      </c>
      <c r="M2450" s="48">
        <v>1499.5262090000001</v>
      </c>
    </row>
    <row r="2451" spans="1:13" ht="14.25" x14ac:dyDescent="0.2">
      <c r="A2451" s="42" t="s">
        <v>41</v>
      </c>
      <c r="B2451" s="42" t="s">
        <v>41</v>
      </c>
      <c r="C2451" s="43" t="s">
        <v>56</v>
      </c>
      <c r="D2451" s="43" t="s">
        <v>4</v>
      </c>
      <c r="E2451" s="45">
        <v>2020</v>
      </c>
      <c r="F2451" s="45" t="s">
        <v>66</v>
      </c>
      <c r="G2451" s="45" t="s">
        <v>186</v>
      </c>
      <c r="H2451" s="45" t="s">
        <v>179</v>
      </c>
      <c r="I2451" s="43" t="s">
        <v>462</v>
      </c>
      <c r="J2451" s="45" t="s">
        <v>545</v>
      </c>
      <c r="K2451" s="45" t="s">
        <v>545</v>
      </c>
      <c r="L2451" s="48">
        <v>1725.83</v>
      </c>
      <c r="M2451" s="48">
        <v>2069.9407809999998</v>
      </c>
    </row>
    <row r="2452" spans="1:13" ht="14.25" x14ac:dyDescent="0.2">
      <c r="A2452" s="42" t="s">
        <v>41</v>
      </c>
      <c r="B2452" s="42" t="s">
        <v>41</v>
      </c>
      <c r="C2452" s="43" t="s">
        <v>56</v>
      </c>
      <c r="D2452" s="43" t="s">
        <v>4</v>
      </c>
      <c r="E2452" s="45">
        <v>2020</v>
      </c>
      <c r="F2452" s="45" t="s">
        <v>66</v>
      </c>
      <c r="G2452" s="45" t="s">
        <v>186</v>
      </c>
      <c r="H2452" s="45" t="s">
        <v>179</v>
      </c>
      <c r="I2452" s="43" t="s">
        <v>473</v>
      </c>
      <c r="J2452" s="45" t="s">
        <v>545</v>
      </c>
      <c r="K2452" s="45" t="s">
        <v>545</v>
      </c>
      <c r="L2452" s="48">
        <v>1122.19</v>
      </c>
      <c r="M2452" s="48">
        <v>1499.5262090000001</v>
      </c>
    </row>
    <row r="2453" spans="1:13" ht="14.25" x14ac:dyDescent="0.2">
      <c r="A2453" s="42" t="s">
        <v>41</v>
      </c>
      <c r="B2453" s="42" t="s">
        <v>41</v>
      </c>
      <c r="C2453" s="43" t="s">
        <v>56</v>
      </c>
      <c r="D2453" s="43" t="s">
        <v>4</v>
      </c>
      <c r="E2453" s="45">
        <v>2020</v>
      </c>
      <c r="F2453" s="45" t="s">
        <v>66</v>
      </c>
      <c r="G2453" s="45" t="s">
        <v>186</v>
      </c>
      <c r="H2453" s="45" t="s">
        <v>179</v>
      </c>
      <c r="I2453" s="43" t="s">
        <v>426</v>
      </c>
      <c r="J2453" s="45" t="s">
        <v>545</v>
      </c>
      <c r="K2453" s="45" t="s">
        <v>545</v>
      </c>
      <c r="L2453" s="48">
        <v>1122.19</v>
      </c>
      <c r="M2453" s="48">
        <v>1499.5262090000001</v>
      </c>
    </row>
    <row r="2454" spans="1:13" ht="14.25" x14ac:dyDescent="0.2">
      <c r="A2454" s="42" t="s">
        <v>41</v>
      </c>
      <c r="B2454" s="42" t="s">
        <v>41</v>
      </c>
      <c r="C2454" s="43" t="s">
        <v>56</v>
      </c>
      <c r="D2454" s="43" t="s">
        <v>4</v>
      </c>
      <c r="E2454" s="45">
        <v>2020</v>
      </c>
      <c r="F2454" s="45" t="s">
        <v>66</v>
      </c>
      <c r="G2454" s="45" t="s">
        <v>186</v>
      </c>
      <c r="H2454" s="45" t="s">
        <v>179</v>
      </c>
      <c r="I2454" s="43" t="s">
        <v>446</v>
      </c>
      <c r="J2454" s="45" t="s">
        <v>545</v>
      </c>
      <c r="K2454" s="45" t="s">
        <v>545</v>
      </c>
      <c r="L2454" s="48">
        <v>1122.19</v>
      </c>
      <c r="M2454" s="48">
        <v>1499.5262090000001</v>
      </c>
    </row>
    <row r="2455" spans="1:13" ht="14.25" x14ac:dyDescent="0.2">
      <c r="A2455" s="42" t="s">
        <v>41</v>
      </c>
      <c r="B2455" s="42" t="s">
        <v>41</v>
      </c>
      <c r="C2455" s="43" t="s">
        <v>56</v>
      </c>
      <c r="D2455" s="43" t="s">
        <v>4</v>
      </c>
      <c r="E2455" s="45">
        <v>2020</v>
      </c>
      <c r="F2455" s="45" t="s">
        <v>66</v>
      </c>
      <c r="G2455" s="45" t="s">
        <v>186</v>
      </c>
      <c r="H2455" s="45" t="s">
        <v>179</v>
      </c>
      <c r="I2455" s="43" t="s">
        <v>425</v>
      </c>
      <c r="J2455" s="45" t="s">
        <v>545</v>
      </c>
      <c r="K2455" s="45" t="s">
        <v>545</v>
      </c>
      <c r="L2455" s="48">
        <v>1239.6000000000001</v>
      </c>
      <c r="M2455" s="48">
        <v>1607.296848</v>
      </c>
    </row>
    <row r="2456" spans="1:13" ht="14.25" x14ac:dyDescent="0.2">
      <c r="A2456" s="42" t="s">
        <v>41</v>
      </c>
      <c r="B2456" s="42" t="s">
        <v>41</v>
      </c>
      <c r="C2456" s="43" t="s">
        <v>56</v>
      </c>
      <c r="D2456" s="43" t="s">
        <v>4</v>
      </c>
      <c r="E2456" s="45">
        <v>2020</v>
      </c>
      <c r="F2456" s="45" t="s">
        <v>66</v>
      </c>
      <c r="G2456" s="45" t="s">
        <v>186</v>
      </c>
      <c r="H2456" s="45" t="s">
        <v>179</v>
      </c>
      <c r="I2456" s="43" t="s">
        <v>284</v>
      </c>
      <c r="J2456" s="45" t="s">
        <v>545</v>
      </c>
      <c r="K2456" s="45" t="s">
        <v>545</v>
      </c>
      <c r="L2456" s="48">
        <v>1239.6000000000001</v>
      </c>
      <c r="M2456" s="48">
        <v>1607.296848</v>
      </c>
    </row>
    <row r="2457" spans="1:13" ht="14.25" x14ac:dyDescent="0.2">
      <c r="A2457" s="42" t="s">
        <v>41</v>
      </c>
      <c r="B2457" s="42" t="s">
        <v>41</v>
      </c>
      <c r="C2457" s="43" t="s">
        <v>56</v>
      </c>
      <c r="D2457" s="43" t="s">
        <v>4</v>
      </c>
      <c r="E2457" s="45">
        <v>2020</v>
      </c>
      <c r="F2457" s="45" t="s">
        <v>66</v>
      </c>
      <c r="G2457" s="45" t="s">
        <v>186</v>
      </c>
      <c r="H2457" s="45" t="s">
        <v>179</v>
      </c>
      <c r="I2457" s="43" t="s">
        <v>457</v>
      </c>
      <c r="J2457" s="45" t="s">
        <v>545</v>
      </c>
      <c r="K2457" s="45" t="s">
        <v>545</v>
      </c>
      <c r="L2457" s="48">
        <v>1239.6000000000001</v>
      </c>
      <c r="M2457" s="48">
        <v>1607.296848</v>
      </c>
    </row>
    <row r="2458" spans="1:13" ht="14.25" x14ac:dyDescent="0.2">
      <c r="A2458" s="42" t="s">
        <v>41</v>
      </c>
      <c r="B2458" s="42" t="s">
        <v>41</v>
      </c>
      <c r="C2458" s="43" t="s">
        <v>56</v>
      </c>
      <c r="D2458" s="43" t="s">
        <v>4</v>
      </c>
      <c r="E2458" s="45">
        <v>2020</v>
      </c>
      <c r="F2458" s="45" t="s">
        <v>66</v>
      </c>
      <c r="G2458" s="45" t="s">
        <v>186</v>
      </c>
      <c r="H2458" s="45" t="s">
        <v>179</v>
      </c>
      <c r="I2458" s="43" t="s">
        <v>483</v>
      </c>
      <c r="J2458" s="45" t="s">
        <v>545</v>
      </c>
      <c r="K2458" s="45" t="s">
        <v>545</v>
      </c>
      <c r="L2458" s="48">
        <v>1342.19</v>
      </c>
      <c r="M2458" s="48">
        <v>1717.7976250000002</v>
      </c>
    </row>
    <row r="2459" spans="1:13" ht="14.25" x14ac:dyDescent="0.2">
      <c r="A2459" s="42" t="s">
        <v>41</v>
      </c>
      <c r="B2459" s="42" t="s">
        <v>41</v>
      </c>
      <c r="C2459" s="43" t="s">
        <v>56</v>
      </c>
      <c r="D2459" s="43" t="s">
        <v>4</v>
      </c>
      <c r="E2459" s="45">
        <v>2020</v>
      </c>
      <c r="F2459" s="45" t="s">
        <v>66</v>
      </c>
      <c r="G2459" s="45" t="s">
        <v>186</v>
      </c>
      <c r="H2459" s="45" t="s">
        <v>179</v>
      </c>
      <c r="I2459" s="43" t="s">
        <v>486</v>
      </c>
      <c r="J2459" s="45" t="s">
        <v>545</v>
      </c>
      <c r="K2459" s="45" t="s">
        <v>545</v>
      </c>
      <c r="L2459" s="48">
        <v>1482.72</v>
      </c>
      <c r="M2459" s="48">
        <v>1846.7901120000001</v>
      </c>
    </row>
    <row r="2460" spans="1:13" ht="14.25" x14ac:dyDescent="0.2">
      <c r="A2460" s="42" t="s">
        <v>41</v>
      </c>
      <c r="B2460" s="42" t="s">
        <v>41</v>
      </c>
      <c r="C2460" s="43" t="s">
        <v>56</v>
      </c>
      <c r="D2460" s="43" t="s">
        <v>4</v>
      </c>
      <c r="E2460" s="45">
        <v>2020</v>
      </c>
      <c r="F2460" s="45" t="s">
        <v>66</v>
      </c>
      <c r="G2460" s="45" t="s">
        <v>186</v>
      </c>
      <c r="H2460" s="45" t="s">
        <v>179</v>
      </c>
      <c r="I2460" s="43" t="s">
        <v>449</v>
      </c>
      <c r="J2460" s="45" t="s">
        <v>545</v>
      </c>
      <c r="K2460" s="45" t="s">
        <v>545</v>
      </c>
      <c r="L2460" s="48">
        <v>1611.4900000000002</v>
      </c>
      <c r="M2460" s="48">
        <v>1997.1961910000002</v>
      </c>
    </row>
    <row r="2461" spans="1:13" ht="14.25" x14ac:dyDescent="0.2">
      <c r="A2461" s="42" t="s">
        <v>41</v>
      </c>
      <c r="B2461" s="42" t="s">
        <v>41</v>
      </c>
      <c r="C2461" s="43" t="s">
        <v>56</v>
      </c>
      <c r="D2461" s="43" t="s">
        <v>4</v>
      </c>
      <c r="E2461" s="45">
        <v>2020</v>
      </c>
      <c r="F2461" s="45" t="s">
        <v>66</v>
      </c>
      <c r="G2461" s="45" t="s">
        <v>186</v>
      </c>
      <c r="H2461" s="45" t="s">
        <v>179</v>
      </c>
      <c r="I2461" s="43" t="s">
        <v>456</v>
      </c>
      <c r="J2461" s="45" t="s">
        <v>545</v>
      </c>
      <c r="K2461" s="45" t="s">
        <v>545</v>
      </c>
      <c r="L2461" s="48">
        <v>1122.19</v>
      </c>
      <c r="M2461" s="48">
        <v>1499.5262090000001</v>
      </c>
    </row>
    <row r="2462" spans="1:13" ht="14.25" x14ac:dyDescent="0.2">
      <c r="A2462" s="42" t="s">
        <v>41</v>
      </c>
      <c r="B2462" s="42" t="s">
        <v>41</v>
      </c>
      <c r="C2462" s="43" t="s">
        <v>56</v>
      </c>
      <c r="D2462" s="43" t="s">
        <v>4</v>
      </c>
      <c r="E2462" s="45">
        <v>2020</v>
      </c>
      <c r="F2462" s="45" t="s">
        <v>66</v>
      </c>
      <c r="G2462" s="45" t="s">
        <v>186</v>
      </c>
      <c r="H2462" s="45" t="s">
        <v>179</v>
      </c>
      <c r="I2462" s="43" t="s">
        <v>467</v>
      </c>
      <c r="J2462" s="45" t="s">
        <v>545</v>
      </c>
      <c r="K2462" s="45" t="s">
        <v>545</v>
      </c>
      <c r="L2462" s="48">
        <v>1342.19</v>
      </c>
      <c r="M2462" s="48">
        <v>1717.7976250000002</v>
      </c>
    </row>
    <row r="2463" spans="1:13" ht="14.25" x14ac:dyDescent="0.2">
      <c r="A2463" s="42" t="s">
        <v>41</v>
      </c>
      <c r="B2463" s="42" t="s">
        <v>41</v>
      </c>
      <c r="C2463" s="43" t="s">
        <v>56</v>
      </c>
      <c r="D2463" s="43" t="s">
        <v>4</v>
      </c>
      <c r="E2463" s="45">
        <v>2020</v>
      </c>
      <c r="F2463" s="45" t="s">
        <v>66</v>
      </c>
      <c r="G2463" s="45" t="s">
        <v>186</v>
      </c>
      <c r="H2463" s="45" t="s">
        <v>179</v>
      </c>
      <c r="I2463" s="43" t="s">
        <v>440</v>
      </c>
      <c r="J2463" s="45" t="s">
        <v>547</v>
      </c>
      <c r="K2463" s="45" t="s">
        <v>547</v>
      </c>
      <c r="L2463" s="48">
        <v>1482.72</v>
      </c>
      <c r="M2463" s="48">
        <v>1846.7901120000001</v>
      </c>
    </row>
    <row r="2464" spans="1:13" ht="14.25" x14ac:dyDescent="0.2">
      <c r="A2464" s="42" t="s">
        <v>41</v>
      </c>
      <c r="B2464" s="42" t="s">
        <v>41</v>
      </c>
      <c r="C2464" s="43" t="s">
        <v>56</v>
      </c>
      <c r="D2464" s="43" t="s">
        <v>4</v>
      </c>
      <c r="E2464" s="45">
        <v>2020</v>
      </c>
      <c r="F2464" s="45" t="s">
        <v>66</v>
      </c>
      <c r="G2464" s="45" t="s">
        <v>186</v>
      </c>
      <c r="H2464" s="45" t="s">
        <v>179</v>
      </c>
      <c r="I2464" s="43" t="s">
        <v>417</v>
      </c>
      <c r="J2464" s="45" t="s">
        <v>547</v>
      </c>
      <c r="K2464" s="45" t="s">
        <v>547</v>
      </c>
      <c r="L2464" s="48">
        <v>1482.72</v>
      </c>
      <c r="M2464" s="48">
        <v>1846.7901120000001</v>
      </c>
    </row>
    <row r="2465" spans="1:13" ht="14.25" x14ac:dyDescent="0.2">
      <c r="A2465" s="42" t="s">
        <v>41</v>
      </c>
      <c r="B2465" s="42" t="s">
        <v>41</v>
      </c>
      <c r="C2465" s="43" t="s">
        <v>56</v>
      </c>
      <c r="D2465" s="43" t="s">
        <v>4</v>
      </c>
      <c r="E2465" s="45">
        <v>2020</v>
      </c>
      <c r="F2465" s="45" t="s">
        <v>66</v>
      </c>
      <c r="G2465" s="45" t="s">
        <v>186</v>
      </c>
      <c r="H2465" s="45" t="s">
        <v>179</v>
      </c>
      <c r="I2465" s="43" t="s">
        <v>487</v>
      </c>
      <c r="J2465" s="45" t="s">
        <v>545</v>
      </c>
      <c r="K2465" s="45" t="s">
        <v>545</v>
      </c>
      <c r="L2465" s="48">
        <v>1458.8500000000001</v>
      </c>
      <c r="M2465" s="48">
        <v>1857.0879350000002</v>
      </c>
    </row>
    <row r="2466" spans="1:13" ht="14.25" x14ac:dyDescent="0.2">
      <c r="A2466" s="42" t="s">
        <v>41</v>
      </c>
      <c r="B2466" s="42" t="s">
        <v>41</v>
      </c>
      <c r="C2466" s="43" t="s">
        <v>56</v>
      </c>
      <c r="D2466" s="43" t="s">
        <v>4</v>
      </c>
      <c r="E2466" s="45">
        <v>2020</v>
      </c>
      <c r="F2466" s="45" t="s">
        <v>66</v>
      </c>
      <c r="G2466" s="45" t="s">
        <v>186</v>
      </c>
      <c r="H2466" s="45" t="s">
        <v>179</v>
      </c>
      <c r="I2466" s="43" t="s">
        <v>451</v>
      </c>
      <c r="J2466" s="45" t="s">
        <v>545</v>
      </c>
      <c r="K2466" s="45" t="s">
        <v>545</v>
      </c>
      <c r="L2466" s="48">
        <v>1482.71</v>
      </c>
      <c r="M2466" s="48">
        <v>1846.7809330000002</v>
      </c>
    </row>
    <row r="2467" spans="1:13" ht="14.25" x14ac:dyDescent="0.2">
      <c r="A2467" s="42" t="s">
        <v>41</v>
      </c>
      <c r="B2467" s="42" t="s">
        <v>41</v>
      </c>
      <c r="C2467" s="43" t="s">
        <v>56</v>
      </c>
      <c r="D2467" s="43" t="s">
        <v>4</v>
      </c>
      <c r="E2467" s="45">
        <v>2020</v>
      </c>
      <c r="F2467" s="45" t="s">
        <v>66</v>
      </c>
      <c r="G2467" s="45" t="s">
        <v>186</v>
      </c>
      <c r="H2467" s="45" t="s">
        <v>179</v>
      </c>
      <c r="I2467" s="43" t="s">
        <v>467</v>
      </c>
      <c r="J2467" s="45" t="s">
        <v>545</v>
      </c>
      <c r="K2467" s="45" t="s">
        <v>545</v>
      </c>
      <c r="L2467" s="48">
        <v>1342.19</v>
      </c>
      <c r="M2467" s="48">
        <v>1717.7976250000002</v>
      </c>
    </row>
    <row r="2468" spans="1:13" ht="14.25" x14ac:dyDescent="0.2">
      <c r="A2468" s="42" t="s">
        <v>41</v>
      </c>
      <c r="B2468" s="42" t="s">
        <v>41</v>
      </c>
      <c r="C2468" s="43" t="s">
        <v>56</v>
      </c>
      <c r="D2468" s="43" t="s">
        <v>4</v>
      </c>
      <c r="E2468" s="45">
        <v>2020</v>
      </c>
      <c r="F2468" s="45" t="s">
        <v>66</v>
      </c>
      <c r="G2468" s="45" t="s">
        <v>186</v>
      </c>
      <c r="H2468" s="45" t="s">
        <v>179</v>
      </c>
      <c r="I2468" s="43" t="s">
        <v>175</v>
      </c>
      <c r="J2468" s="45" t="s">
        <v>544</v>
      </c>
      <c r="K2468" s="45" t="s">
        <v>544</v>
      </c>
      <c r="L2468" s="48">
        <v>1122.19</v>
      </c>
      <c r="M2468" s="48">
        <v>1615.055249</v>
      </c>
    </row>
    <row r="2469" spans="1:13" ht="14.25" x14ac:dyDescent="0.2">
      <c r="A2469" s="42" t="s">
        <v>41</v>
      </c>
      <c r="B2469" s="42" t="s">
        <v>41</v>
      </c>
      <c r="C2469" s="43" t="s">
        <v>56</v>
      </c>
      <c r="D2469" s="43" t="s">
        <v>4</v>
      </c>
      <c r="E2469" s="45">
        <v>2020</v>
      </c>
      <c r="F2469" s="45" t="s">
        <v>66</v>
      </c>
      <c r="G2469" s="45" t="s">
        <v>186</v>
      </c>
      <c r="H2469" s="45" t="s">
        <v>179</v>
      </c>
      <c r="I2469" s="43" t="s">
        <v>459</v>
      </c>
      <c r="J2469" s="45" t="s">
        <v>545</v>
      </c>
      <c r="K2469" s="45" t="s">
        <v>545</v>
      </c>
      <c r="L2469" s="48">
        <v>1122.19</v>
      </c>
      <c r="M2469" s="48">
        <v>1499.5262090000001</v>
      </c>
    </row>
    <row r="2470" spans="1:13" ht="14.25" x14ac:dyDescent="0.2">
      <c r="A2470" s="42" t="s">
        <v>41</v>
      </c>
      <c r="B2470" s="42" t="s">
        <v>41</v>
      </c>
      <c r="C2470" s="43" t="s">
        <v>56</v>
      </c>
      <c r="D2470" s="43" t="s">
        <v>4</v>
      </c>
      <c r="E2470" s="45">
        <v>2020</v>
      </c>
      <c r="F2470" s="45" t="s">
        <v>66</v>
      </c>
      <c r="G2470" s="45" t="s">
        <v>186</v>
      </c>
      <c r="H2470" s="45" t="s">
        <v>179</v>
      </c>
      <c r="I2470" s="43" t="s">
        <v>488</v>
      </c>
      <c r="J2470" s="45" t="s">
        <v>545</v>
      </c>
      <c r="K2470" s="45" t="s">
        <v>545</v>
      </c>
      <c r="L2470" s="48">
        <v>1122.19</v>
      </c>
      <c r="M2470" s="48">
        <v>1499.5262090000001</v>
      </c>
    </row>
    <row r="2471" spans="1:13" ht="14.25" x14ac:dyDescent="0.2">
      <c r="A2471" s="42" t="s">
        <v>41</v>
      </c>
      <c r="B2471" s="42" t="s">
        <v>41</v>
      </c>
      <c r="C2471" s="43" t="s">
        <v>56</v>
      </c>
      <c r="D2471" s="43" t="s">
        <v>4</v>
      </c>
      <c r="E2471" s="45">
        <v>2020</v>
      </c>
      <c r="F2471" s="45" t="s">
        <v>66</v>
      </c>
      <c r="G2471" s="45" t="s">
        <v>186</v>
      </c>
      <c r="H2471" s="45" t="s">
        <v>179</v>
      </c>
      <c r="I2471" s="43" t="s">
        <v>481</v>
      </c>
      <c r="J2471" s="45" t="s">
        <v>545</v>
      </c>
      <c r="K2471" s="45" t="s">
        <v>545</v>
      </c>
      <c r="L2471" s="48">
        <v>1122.19</v>
      </c>
      <c r="M2471" s="48">
        <v>1499.5262090000001</v>
      </c>
    </row>
    <row r="2472" spans="1:13" ht="14.25" x14ac:dyDescent="0.2">
      <c r="A2472" s="42" t="s">
        <v>41</v>
      </c>
      <c r="B2472" s="42" t="s">
        <v>41</v>
      </c>
      <c r="C2472" s="43" t="s">
        <v>56</v>
      </c>
      <c r="D2472" s="43" t="s">
        <v>4</v>
      </c>
      <c r="E2472" s="45">
        <v>2020</v>
      </c>
      <c r="F2472" s="45" t="s">
        <v>66</v>
      </c>
      <c r="G2472" s="45" t="s">
        <v>186</v>
      </c>
      <c r="H2472" s="45" t="s">
        <v>179</v>
      </c>
      <c r="I2472" s="43" t="s">
        <v>169</v>
      </c>
      <c r="J2472" s="45" t="s">
        <v>545</v>
      </c>
      <c r="K2472" s="45" t="s">
        <v>545</v>
      </c>
      <c r="L2472" s="48">
        <v>1239.6000000000001</v>
      </c>
      <c r="M2472" s="48">
        <v>1607.296848</v>
      </c>
    </row>
    <row r="2473" spans="1:13" ht="14.25" x14ac:dyDescent="0.2">
      <c r="A2473" s="42" t="s">
        <v>41</v>
      </c>
      <c r="B2473" s="42" t="s">
        <v>41</v>
      </c>
      <c r="C2473" s="43" t="s">
        <v>56</v>
      </c>
      <c r="D2473" s="43" t="s">
        <v>4</v>
      </c>
      <c r="E2473" s="45">
        <v>2020</v>
      </c>
      <c r="F2473" s="45" t="s">
        <v>66</v>
      </c>
      <c r="G2473" s="45" t="s">
        <v>186</v>
      </c>
      <c r="H2473" s="45" t="s">
        <v>179</v>
      </c>
      <c r="I2473" s="43" t="s">
        <v>471</v>
      </c>
      <c r="J2473" s="45" t="s">
        <v>545</v>
      </c>
      <c r="K2473" s="45" t="s">
        <v>545</v>
      </c>
      <c r="L2473" s="48">
        <v>1725.83</v>
      </c>
      <c r="M2473" s="48">
        <v>2069.9407809999998</v>
      </c>
    </row>
    <row r="2474" spans="1:13" ht="14.25" x14ac:dyDescent="0.2">
      <c r="A2474" s="42" t="s">
        <v>41</v>
      </c>
      <c r="B2474" s="42" t="s">
        <v>41</v>
      </c>
      <c r="C2474" s="43" t="s">
        <v>56</v>
      </c>
      <c r="D2474" s="43" t="s">
        <v>4</v>
      </c>
      <c r="E2474" s="45">
        <v>2020</v>
      </c>
      <c r="F2474" s="45" t="s">
        <v>66</v>
      </c>
      <c r="G2474" s="45" t="s">
        <v>186</v>
      </c>
      <c r="H2474" s="45" t="s">
        <v>179</v>
      </c>
      <c r="I2474" s="43" t="s">
        <v>430</v>
      </c>
      <c r="J2474" s="45" t="s">
        <v>545</v>
      </c>
      <c r="K2474" s="45" t="s">
        <v>545</v>
      </c>
      <c r="L2474" s="48">
        <v>1239.6000000000001</v>
      </c>
      <c r="M2474" s="48">
        <v>1607.296848</v>
      </c>
    </row>
    <row r="2475" spans="1:13" ht="14.25" x14ac:dyDescent="0.2">
      <c r="A2475" s="42" t="s">
        <v>41</v>
      </c>
      <c r="B2475" s="42" t="s">
        <v>41</v>
      </c>
      <c r="C2475" s="43" t="s">
        <v>56</v>
      </c>
      <c r="D2475" s="43" t="s">
        <v>4</v>
      </c>
      <c r="E2475" s="45">
        <v>2020</v>
      </c>
      <c r="F2475" s="45" t="s">
        <v>66</v>
      </c>
      <c r="G2475" s="45" t="s">
        <v>186</v>
      </c>
      <c r="H2475" s="45" t="s">
        <v>179</v>
      </c>
      <c r="I2475" s="43" t="s">
        <v>434</v>
      </c>
      <c r="J2475" s="45" t="s">
        <v>545</v>
      </c>
      <c r="K2475" s="45" t="s">
        <v>545</v>
      </c>
      <c r="L2475" s="48">
        <v>1458.8500000000001</v>
      </c>
      <c r="M2475" s="48">
        <v>1857.0879350000002</v>
      </c>
    </row>
    <row r="2476" spans="1:13" ht="14.25" x14ac:dyDescent="0.2">
      <c r="A2476" s="42" t="s">
        <v>41</v>
      </c>
      <c r="B2476" s="42" t="s">
        <v>41</v>
      </c>
      <c r="C2476" s="43" t="s">
        <v>56</v>
      </c>
      <c r="D2476" s="43" t="s">
        <v>4</v>
      </c>
      <c r="E2476" s="45">
        <v>2020</v>
      </c>
      <c r="F2476" s="45" t="s">
        <v>66</v>
      </c>
      <c r="G2476" s="45" t="s">
        <v>186</v>
      </c>
      <c r="H2476" s="45" t="s">
        <v>179</v>
      </c>
      <c r="I2476" s="43" t="s">
        <v>168</v>
      </c>
      <c r="J2476" s="45" t="s">
        <v>544</v>
      </c>
      <c r="K2476" s="45" t="s">
        <v>544</v>
      </c>
      <c r="L2476" s="48">
        <v>1166.19</v>
      </c>
      <c r="M2476" s="48">
        <v>1556.2472250000001</v>
      </c>
    </row>
    <row r="2477" spans="1:13" ht="14.25" x14ac:dyDescent="0.2">
      <c r="A2477" s="42" t="s">
        <v>41</v>
      </c>
      <c r="B2477" s="42" t="s">
        <v>41</v>
      </c>
      <c r="C2477" s="43" t="s">
        <v>56</v>
      </c>
      <c r="D2477" s="43" t="s">
        <v>4</v>
      </c>
      <c r="E2477" s="45">
        <v>2020</v>
      </c>
      <c r="F2477" s="45" t="s">
        <v>66</v>
      </c>
      <c r="G2477" s="45" t="s">
        <v>186</v>
      </c>
      <c r="H2477" s="45" t="s">
        <v>179</v>
      </c>
      <c r="I2477" s="43" t="s">
        <v>410</v>
      </c>
      <c r="J2477" s="45" t="s">
        <v>545</v>
      </c>
      <c r="K2477" s="45" t="s">
        <v>545</v>
      </c>
      <c r="L2477" s="48">
        <v>1239.6000000000001</v>
      </c>
      <c r="M2477" s="48">
        <v>1607.296848</v>
      </c>
    </row>
    <row r="2478" spans="1:13" ht="14.25" x14ac:dyDescent="0.2">
      <c r="A2478" s="42" t="s">
        <v>41</v>
      </c>
      <c r="B2478" s="42" t="s">
        <v>41</v>
      </c>
      <c r="C2478" s="43" t="s">
        <v>56</v>
      </c>
      <c r="D2478" s="43" t="s">
        <v>4</v>
      </c>
      <c r="E2478" s="45">
        <v>2020</v>
      </c>
      <c r="F2478" s="45" t="s">
        <v>66</v>
      </c>
      <c r="G2478" s="45" t="s">
        <v>186</v>
      </c>
      <c r="H2478" s="45" t="s">
        <v>179</v>
      </c>
      <c r="I2478" s="43" t="s">
        <v>489</v>
      </c>
      <c r="J2478" s="45" t="s">
        <v>544</v>
      </c>
      <c r="K2478" s="45" t="s">
        <v>544</v>
      </c>
      <c r="L2478" s="48">
        <v>1458.8500000000001</v>
      </c>
      <c r="M2478" s="48">
        <v>1972.6169749999999</v>
      </c>
    </row>
    <row r="2479" spans="1:13" ht="14.25" x14ac:dyDescent="0.2">
      <c r="A2479" s="42" t="s">
        <v>41</v>
      </c>
      <c r="B2479" s="42" t="s">
        <v>41</v>
      </c>
      <c r="C2479" s="43" t="s">
        <v>56</v>
      </c>
      <c r="D2479" s="43" t="s">
        <v>4</v>
      </c>
      <c r="E2479" s="45">
        <v>2020</v>
      </c>
      <c r="F2479" s="45" t="s">
        <v>66</v>
      </c>
      <c r="G2479" s="45" t="s">
        <v>186</v>
      </c>
      <c r="H2479" s="45" t="s">
        <v>179</v>
      </c>
      <c r="I2479" s="43" t="s">
        <v>467</v>
      </c>
      <c r="J2479" s="45" t="s">
        <v>545</v>
      </c>
      <c r="K2479" s="45" t="s">
        <v>545</v>
      </c>
      <c r="L2479" s="48">
        <v>1482.72</v>
      </c>
      <c r="M2479" s="48">
        <v>1846.7901120000001</v>
      </c>
    </row>
    <row r="2480" spans="1:13" ht="14.25" x14ac:dyDescent="0.2">
      <c r="A2480" s="42" t="s">
        <v>41</v>
      </c>
      <c r="B2480" s="42" t="s">
        <v>41</v>
      </c>
      <c r="C2480" s="43" t="s">
        <v>56</v>
      </c>
      <c r="D2480" s="43" t="s">
        <v>4</v>
      </c>
      <c r="E2480" s="45">
        <v>2020</v>
      </c>
      <c r="F2480" s="45" t="s">
        <v>66</v>
      </c>
      <c r="G2480" s="45" t="s">
        <v>186</v>
      </c>
      <c r="H2480" s="45" t="s">
        <v>179</v>
      </c>
      <c r="I2480" s="43" t="s">
        <v>422</v>
      </c>
      <c r="J2480" s="45" t="s">
        <v>545</v>
      </c>
      <c r="K2480" s="45" t="s">
        <v>545</v>
      </c>
      <c r="L2480" s="48">
        <v>1122.19</v>
      </c>
      <c r="M2480" s="48">
        <v>1499.5262090000001</v>
      </c>
    </row>
    <row r="2481" spans="1:13" ht="14.25" x14ac:dyDescent="0.2">
      <c r="A2481" s="42" t="s">
        <v>41</v>
      </c>
      <c r="B2481" s="42" t="s">
        <v>41</v>
      </c>
      <c r="C2481" s="43" t="s">
        <v>56</v>
      </c>
      <c r="D2481" s="43" t="s">
        <v>4</v>
      </c>
      <c r="E2481" s="45">
        <v>2020</v>
      </c>
      <c r="F2481" s="45" t="s">
        <v>66</v>
      </c>
      <c r="G2481" s="45" t="s">
        <v>186</v>
      </c>
      <c r="H2481" s="45" t="s">
        <v>179</v>
      </c>
      <c r="I2481" s="43" t="s">
        <v>138</v>
      </c>
      <c r="J2481" s="45" t="s">
        <v>544</v>
      </c>
      <c r="K2481" s="45" t="s">
        <v>544</v>
      </c>
      <c r="L2481" s="48">
        <v>1458.8500000000001</v>
      </c>
      <c r="M2481" s="48">
        <v>1857.0879350000002</v>
      </c>
    </row>
    <row r="2482" spans="1:13" ht="14.25" x14ac:dyDescent="0.2">
      <c r="A2482" s="42" t="s">
        <v>41</v>
      </c>
      <c r="B2482" s="42" t="s">
        <v>41</v>
      </c>
      <c r="C2482" s="43" t="s">
        <v>56</v>
      </c>
      <c r="D2482" s="43" t="s">
        <v>4</v>
      </c>
      <c r="E2482" s="45">
        <v>2020</v>
      </c>
      <c r="F2482" s="45" t="s">
        <v>66</v>
      </c>
      <c r="G2482" s="45" t="s">
        <v>186</v>
      </c>
      <c r="H2482" s="45" t="s">
        <v>179</v>
      </c>
      <c r="I2482" s="43" t="s">
        <v>481</v>
      </c>
      <c r="J2482" s="45" t="s">
        <v>545</v>
      </c>
      <c r="K2482" s="45" t="s">
        <v>545</v>
      </c>
      <c r="L2482" s="48">
        <v>1239.6000000000001</v>
      </c>
      <c r="M2482" s="48">
        <v>1607.296848</v>
      </c>
    </row>
    <row r="2483" spans="1:13" ht="14.25" x14ac:dyDescent="0.2">
      <c r="A2483" s="42" t="s">
        <v>41</v>
      </c>
      <c r="B2483" s="42" t="s">
        <v>41</v>
      </c>
      <c r="C2483" s="43" t="s">
        <v>56</v>
      </c>
      <c r="D2483" s="43" t="s">
        <v>4</v>
      </c>
      <c r="E2483" s="45">
        <v>2020</v>
      </c>
      <c r="F2483" s="45" t="s">
        <v>66</v>
      </c>
      <c r="G2483" s="45" t="s">
        <v>186</v>
      </c>
      <c r="H2483" s="45" t="s">
        <v>179</v>
      </c>
      <c r="I2483" s="43" t="s">
        <v>412</v>
      </c>
      <c r="J2483" s="45" t="s">
        <v>545</v>
      </c>
      <c r="K2483" s="45" t="s">
        <v>545</v>
      </c>
      <c r="L2483" s="48">
        <v>1342.19</v>
      </c>
      <c r="M2483" s="48">
        <v>1717.7976250000002</v>
      </c>
    </row>
    <row r="2484" spans="1:13" ht="14.25" x14ac:dyDescent="0.2">
      <c r="A2484" s="42" t="s">
        <v>41</v>
      </c>
      <c r="B2484" s="42" t="s">
        <v>41</v>
      </c>
      <c r="C2484" s="43" t="s">
        <v>56</v>
      </c>
      <c r="D2484" s="43" t="s">
        <v>4</v>
      </c>
      <c r="E2484" s="45">
        <v>2020</v>
      </c>
      <c r="F2484" s="45" t="s">
        <v>66</v>
      </c>
      <c r="G2484" s="45" t="s">
        <v>186</v>
      </c>
      <c r="H2484" s="45" t="s">
        <v>179</v>
      </c>
      <c r="I2484" s="43" t="s">
        <v>168</v>
      </c>
      <c r="J2484" s="45" t="s">
        <v>544</v>
      </c>
      <c r="K2484" s="45" t="s">
        <v>544</v>
      </c>
      <c r="L2484" s="48">
        <v>1458.8500000000001</v>
      </c>
      <c r="M2484" s="48">
        <v>1972.6169749999999</v>
      </c>
    </row>
    <row r="2485" spans="1:13" ht="14.25" x14ac:dyDescent="0.2">
      <c r="A2485" s="42" t="s">
        <v>41</v>
      </c>
      <c r="B2485" s="42" t="s">
        <v>41</v>
      </c>
      <c r="C2485" s="43" t="s">
        <v>56</v>
      </c>
      <c r="D2485" s="43" t="s">
        <v>4</v>
      </c>
      <c r="E2485" s="45">
        <v>2020</v>
      </c>
      <c r="F2485" s="45" t="s">
        <v>66</v>
      </c>
      <c r="G2485" s="45" t="s">
        <v>186</v>
      </c>
      <c r="H2485" s="45" t="s">
        <v>179</v>
      </c>
      <c r="I2485" s="43" t="s">
        <v>169</v>
      </c>
      <c r="J2485" s="45" t="s">
        <v>545</v>
      </c>
      <c r="K2485" s="45" t="s">
        <v>545</v>
      </c>
      <c r="L2485" s="48">
        <v>1239.6000000000001</v>
      </c>
      <c r="M2485" s="48">
        <v>1607.296848</v>
      </c>
    </row>
    <row r="2486" spans="1:13" ht="14.25" x14ac:dyDescent="0.2">
      <c r="A2486" s="42" t="s">
        <v>41</v>
      </c>
      <c r="B2486" s="42" t="s">
        <v>41</v>
      </c>
      <c r="C2486" s="43" t="s">
        <v>56</v>
      </c>
      <c r="D2486" s="43" t="s">
        <v>4</v>
      </c>
      <c r="E2486" s="45">
        <v>2020</v>
      </c>
      <c r="F2486" s="45" t="s">
        <v>66</v>
      </c>
      <c r="G2486" s="45" t="s">
        <v>186</v>
      </c>
      <c r="H2486" s="45" t="s">
        <v>179</v>
      </c>
      <c r="I2486" s="43" t="s">
        <v>490</v>
      </c>
      <c r="J2486" s="45" t="s">
        <v>545</v>
      </c>
      <c r="K2486" s="45" t="s">
        <v>545</v>
      </c>
      <c r="L2486" s="48">
        <v>1482.72</v>
      </c>
      <c r="M2486" s="48">
        <v>1846.7901120000001</v>
      </c>
    </row>
    <row r="2487" spans="1:13" ht="14.25" x14ac:dyDescent="0.2">
      <c r="A2487" s="42" t="s">
        <v>41</v>
      </c>
      <c r="B2487" s="42" t="s">
        <v>41</v>
      </c>
      <c r="C2487" s="43" t="s">
        <v>56</v>
      </c>
      <c r="D2487" s="43" t="s">
        <v>4</v>
      </c>
      <c r="E2487" s="45">
        <v>2020</v>
      </c>
      <c r="F2487" s="45" t="s">
        <v>66</v>
      </c>
      <c r="G2487" s="45" t="s">
        <v>186</v>
      </c>
      <c r="H2487" s="45" t="s">
        <v>179</v>
      </c>
      <c r="I2487" s="43" t="s">
        <v>435</v>
      </c>
      <c r="J2487" s="45" t="s">
        <v>545</v>
      </c>
      <c r="K2487" s="45" t="s">
        <v>545</v>
      </c>
      <c r="L2487" s="48">
        <v>1239.6000000000001</v>
      </c>
      <c r="M2487" s="48">
        <v>1607.296848</v>
      </c>
    </row>
    <row r="2488" spans="1:13" ht="14.25" x14ac:dyDescent="0.2">
      <c r="A2488" s="42" t="s">
        <v>41</v>
      </c>
      <c r="B2488" s="42" t="s">
        <v>41</v>
      </c>
      <c r="C2488" s="43" t="s">
        <v>56</v>
      </c>
      <c r="D2488" s="43" t="s">
        <v>4</v>
      </c>
      <c r="E2488" s="45">
        <v>2020</v>
      </c>
      <c r="F2488" s="45" t="s">
        <v>66</v>
      </c>
      <c r="G2488" s="45" t="s">
        <v>186</v>
      </c>
      <c r="H2488" s="45" t="s">
        <v>179</v>
      </c>
      <c r="I2488" s="43" t="s">
        <v>490</v>
      </c>
      <c r="J2488" s="45" t="s">
        <v>545</v>
      </c>
      <c r="K2488" s="45" t="s">
        <v>545</v>
      </c>
      <c r="L2488" s="48">
        <v>1482.72</v>
      </c>
      <c r="M2488" s="48">
        <v>1846.7901120000001</v>
      </c>
    </row>
    <row r="2489" spans="1:13" ht="14.25" x14ac:dyDescent="0.2">
      <c r="A2489" s="42" t="s">
        <v>41</v>
      </c>
      <c r="B2489" s="42" t="s">
        <v>41</v>
      </c>
      <c r="C2489" s="43" t="s">
        <v>56</v>
      </c>
      <c r="D2489" s="43" t="s">
        <v>4</v>
      </c>
      <c r="E2489" s="45">
        <v>2020</v>
      </c>
      <c r="F2489" s="45" t="s">
        <v>66</v>
      </c>
      <c r="G2489" s="45" t="s">
        <v>186</v>
      </c>
      <c r="H2489" s="45" t="s">
        <v>179</v>
      </c>
      <c r="I2489" s="43" t="s">
        <v>175</v>
      </c>
      <c r="J2489" s="45" t="s">
        <v>544</v>
      </c>
      <c r="K2489" s="45" t="s">
        <v>544</v>
      </c>
      <c r="L2489" s="48">
        <v>1458.8500000000001</v>
      </c>
      <c r="M2489" s="48">
        <v>1940.4088790000001</v>
      </c>
    </row>
    <row r="2490" spans="1:13" ht="14.25" x14ac:dyDescent="0.2">
      <c r="A2490" s="42" t="s">
        <v>41</v>
      </c>
      <c r="B2490" s="42" t="s">
        <v>41</v>
      </c>
      <c r="C2490" s="43" t="s">
        <v>56</v>
      </c>
      <c r="D2490" s="43" t="s">
        <v>4</v>
      </c>
      <c r="E2490" s="45">
        <v>2020</v>
      </c>
      <c r="F2490" s="45" t="s">
        <v>66</v>
      </c>
      <c r="G2490" s="45" t="s">
        <v>186</v>
      </c>
      <c r="H2490" s="45" t="s">
        <v>179</v>
      </c>
      <c r="I2490" s="43" t="s">
        <v>437</v>
      </c>
      <c r="J2490" s="45" t="s">
        <v>545</v>
      </c>
      <c r="K2490" s="45" t="s">
        <v>545</v>
      </c>
      <c r="L2490" s="48">
        <v>1122.19</v>
      </c>
      <c r="M2490" s="48">
        <v>1499.5262090000001</v>
      </c>
    </row>
    <row r="2491" spans="1:13" ht="14.25" x14ac:dyDescent="0.2">
      <c r="A2491" s="42" t="s">
        <v>41</v>
      </c>
      <c r="B2491" s="42" t="s">
        <v>41</v>
      </c>
      <c r="C2491" s="43" t="s">
        <v>56</v>
      </c>
      <c r="D2491" s="43" t="s">
        <v>4</v>
      </c>
      <c r="E2491" s="45">
        <v>2020</v>
      </c>
      <c r="F2491" s="45" t="s">
        <v>66</v>
      </c>
      <c r="G2491" s="45" t="s">
        <v>186</v>
      </c>
      <c r="H2491" s="45" t="s">
        <v>179</v>
      </c>
      <c r="I2491" s="43" t="s">
        <v>410</v>
      </c>
      <c r="J2491" s="45" t="s">
        <v>545</v>
      </c>
      <c r="K2491" s="45" t="s">
        <v>545</v>
      </c>
      <c r="L2491" s="48">
        <v>1122.19</v>
      </c>
      <c r="M2491" s="48">
        <v>1499.5262090000001</v>
      </c>
    </row>
    <row r="2492" spans="1:13" ht="14.25" x14ac:dyDescent="0.2">
      <c r="A2492" s="42" t="s">
        <v>41</v>
      </c>
      <c r="B2492" s="42" t="s">
        <v>41</v>
      </c>
      <c r="C2492" s="43" t="s">
        <v>56</v>
      </c>
      <c r="D2492" s="43" t="s">
        <v>4</v>
      </c>
      <c r="E2492" s="45">
        <v>2020</v>
      </c>
      <c r="F2492" s="45" t="s">
        <v>66</v>
      </c>
      <c r="G2492" s="45" t="s">
        <v>186</v>
      </c>
      <c r="H2492" s="45" t="s">
        <v>179</v>
      </c>
      <c r="I2492" s="43" t="s">
        <v>463</v>
      </c>
      <c r="J2492" s="45" t="s">
        <v>545</v>
      </c>
      <c r="K2492" s="45" t="s">
        <v>545</v>
      </c>
      <c r="L2492" s="48">
        <v>1342.19</v>
      </c>
      <c r="M2492" s="48">
        <v>1717.7976250000002</v>
      </c>
    </row>
    <row r="2493" spans="1:13" ht="14.25" x14ac:dyDescent="0.2">
      <c r="A2493" s="42" t="s">
        <v>41</v>
      </c>
      <c r="B2493" s="42" t="s">
        <v>41</v>
      </c>
      <c r="C2493" s="43" t="s">
        <v>56</v>
      </c>
      <c r="D2493" s="43" t="s">
        <v>4</v>
      </c>
      <c r="E2493" s="45">
        <v>2020</v>
      </c>
      <c r="F2493" s="45" t="s">
        <v>66</v>
      </c>
      <c r="G2493" s="45" t="s">
        <v>186</v>
      </c>
      <c r="H2493" s="45" t="s">
        <v>179</v>
      </c>
      <c r="I2493" s="43" t="s">
        <v>172</v>
      </c>
      <c r="J2493" s="45" t="s">
        <v>545</v>
      </c>
      <c r="K2493" s="45" t="s">
        <v>545</v>
      </c>
      <c r="L2493" s="48">
        <v>1239.6000000000001</v>
      </c>
      <c r="M2493" s="48">
        <v>1607.296848</v>
      </c>
    </row>
    <row r="2494" spans="1:13" ht="14.25" x14ac:dyDescent="0.2">
      <c r="A2494" s="42" t="s">
        <v>41</v>
      </c>
      <c r="B2494" s="42" t="s">
        <v>41</v>
      </c>
      <c r="C2494" s="43" t="s">
        <v>56</v>
      </c>
      <c r="D2494" s="43" t="s">
        <v>4</v>
      </c>
      <c r="E2494" s="45">
        <v>2020</v>
      </c>
      <c r="F2494" s="45" t="s">
        <v>66</v>
      </c>
      <c r="G2494" s="45" t="s">
        <v>186</v>
      </c>
      <c r="H2494" s="45" t="s">
        <v>179</v>
      </c>
      <c r="I2494" s="43" t="s">
        <v>449</v>
      </c>
      <c r="J2494" s="45" t="s">
        <v>545</v>
      </c>
      <c r="K2494" s="45" t="s">
        <v>545</v>
      </c>
      <c r="L2494" s="48">
        <v>1611.4900000000002</v>
      </c>
      <c r="M2494" s="48">
        <v>1997.1961910000002</v>
      </c>
    </row>
    <row r="2495" spans="1:13" ht="14.25" x14ac:dyDescent="0.2">
      <c r="A2495" s="42" t="s">
        <v>41</v>
      </c>
      <c r="B2495" s="42" t="s">
        <v>41</v>
      </c>
      <c r="C2495" s="43" t="s">
        <v>56</v>
      </c>
      <c r="D2495" s="43" t="s">
        <v>4</v>
      </c>
      <c r="E2495" s="45">
        <v>2020</v>
      </c>
      <c r="F2495" s="45" t="s">
        <v>66</v>
      </c>
      <c r="G2495" s="45" t="s">
        <v>186</v>
      </c>
      <c r="H2495" s="45" t="s">
        <v>179</v>
      </c>
      <c r="I2495" s="43" t="s">
        <v>442</v>
      </c>
      <c r="J2495" s="45" t="s">
        <v>545</v>
      </c>
      <c r="K2495" s="45" t="s">
        <v>545</v>
      </c>
      <c r="L2495" s="48">
        <v>1458.8500000000001</v>
      </c>
      <c r="M2495" s="48">
        <v>1824.8798390000002</v>
      </c>
    </row>
    <row r="2496" spans="1:13" ht="14.25" x14ac:dyDescent="0.2">
      <c r="A2496" s="42" t="s">
        <v>41</v>
      </c>
      <c r="B2496" s="42" t="s">
        <v>41</v>
      </c>
      <c r="C2496" s="43" t="s">
        <v>56</v>
      </c>
      <c r="D2496" s="43" t="s">
        <v>4</v>
      </c>
      <c r="E2496" s="45">
        <v>2020</v>
      </c>
      <c r="F2496" s="45" t="s">
        <v>66</v>
      </c>
      <c r="G2496" s="45" t="s">
        <v>186</v>
      </c>
      <c r="H2496" s="45" t="s">
        <v>179</v>
      </c>
      <c r="I2496" s="43" t="s">
        <v>170</v>
      </c>
      <c r="J2496" s="45" t="s">
        <v>545</v>
      </c>
      <c r="K2496" s="45" t="s">
        <v>545</v>
      </c>
      <c r="L2496" s="48">
        <v>1239.6000000000001</v>
      </c>
      <c r="M2496" s="48">
        <v>1607.296848</v>
      </c>
    </row>
    <row r="2497" spans="1:13" ht="14.25" x14ac:dyDescent="0.2">
      <c r="A2497" s="42" t="s">
        <v>41</v>
      </c>
      <c r="B2497" s="42" t="s">
        <v>41</v>
      </c>
      <c r="C2497" s="43" t="s">
        <v>56</v>
      </c>
      <c r="D2497" s="43" t="s">
        <v>4</v>
      </c>
      <c r="E2497" s="45">
        <v>2020</v>
      </c>
      <c r="F2497" s="45" t="s">
        <v>66</v>
      </c>
      <c r="G2497" s="45" t="s">
        <v>186</v>
      </c>
      <c r="H2497" s="45" t="s">
        <v>179</v>
      </c>
      <c r="I2497" s="43" t="s">
        <v>168</v>
      </c>
      <c r="J2497" s="45" t="s">
        <v>545</v>
      </c>
      <c r="K2497" s="45" t="s">
        <v>545</v>
      </c>
      <c r="L2497" s="48">
        <v>1611.4900000000002</v>
      </c>
      <c r="M2497" s="48">
        <v>1997.1961910000002</v>
      </c>
    </row>
    <row r="2498" spans="1:13" ht="14.25" x14ac:dyDescent="0.2">
      <c r="A2498" s="42" t="s">
        <v>41</v>
      </c>
      <c r="B2498" s="42" t="s">
        <v>41</v>
      </c>
      <c r="C2498" s="43" t="s">
        <v>56</v>
      </c>
      <c r="D2498" s="43" t="s">
        <v>4</v>
      </c>
      <c r="E2498" s="45">
        <v>2020</v>
      </c>
      <c r="F2498" s="45" t="s">
        <v>66</v>
      </c>
      <c r="G2498" s="45" t="s">
        <v>186</v>
      </c>
      <c r="H2498" s="45" t="s">
        <v>179</v>
      </c>
      <c r="I2498" s="43" t="s">
        <v>491</v>
      </c>
      <c r="J2498" s="45" t="s">
        <v>544</v>
      </c>
      <c r="K2498" s="45" t="s">
        <v>544</v>
      </c>
      <c r="L2498" s="48">
        <v>1122.19</v>
      </c>
      <c r="M2498" s="48">
        <v>1615.055249</v>
      </c>
    </row>
    <row r="2499" spans="1:13" ht="14.25" x14ac:dyDescent="0.2">
      <c r="A2499" s="42" t="s">
        <v>41</v>
      </c>
      <c r="B2499" s="42" t="s">
        <v>41</v>
      </c>
      <c r="C2499" s="43" t="s">
        <v>56</v>
      </c>
      <c r="D2499" s="43" t="s">
        <v>4</v>
      </c>
      <c r="E2499" s="45">
        <v>2020</v>
      </c>
      <c r="F2499" s="45" t="s">
        <v>66</v>
      </c>
      <c r="G2499" s="45" t="s">
        <v>186</v>
      </c>
      <c r="H2499" s="45" t="s">
        <v>179</v>
      </c>
      <c r="I2499" s="43" t="s">
        <v>428</v>
      </c>
      <c r="J2499" s="45" t="s">
        <v>545</v>
      </c>
      <c r="K2499" s="45" t="s">
        <v>545</v>
      </c>
      <c r="L2499" s="48">
        <v>1725.83</v>
      </c>
      <c r="M2499" s="48">
        <v>2069.9407809999998</v>
      </c>
    </row>
    <row r="2500" spans="1:13" ht="14.25" x14ac:dyDescent="0.2">
      <c r="A2500" s="42" t="s">
        <v>41</v>
      </c>
      <c r="B2500" s="42" t="s">
        <v>41</v>
      </c>
      <c r="C2500" s="43" t="s">
        <v>56</v>
      </c>
      <c r="D2500" s="43" t="s">
        <v>4</v>
      </c>
      <c r="E2500" s="45">
        <v>2020</v>
      </c>
      <c r="F2500" s="45" t="s">
        <v>66</v>
      </c>
      <c r="G2500" s="45" t="s">
        <v>186</v>
      </c>
      <c r="H2500" s="45" t="s">
        <v>179</v>
      </c>
      <c r="I2500" s="43" t="s">
        <v>127</v>
      </c>
      <c r="J2500" s="45" t="s">
        <v>545</v>
      </c>
      <c r="K2500" s="45" t="s">
        <v>545</v>
      </c>
      <c r="L2500" s="48">
        <v>1458.8500000000001</v>
      </c>
      <c r="M2500" s="48">
        <v>1857.0879350000002</v>
      </c>
    </row>
    <row r="2501" spans="1:13" ht="14.25" x14ac:dyDescent="0.2">
      <c r="A2501" s="42" t="s">
        <v>41</v>
      </c>
      <c r="B2501" s="42" t="s">
        <v>41</v>
      </c>
      <c r="C2501" s="43" t="s">
        <v>56</v>
      </c>
      <c r="D2501" s="43" t="s">
        <v>4</v>
      </c>
      <c r="E2501" s="45">
        <v>2020</v>
      </c>
      <c r="F2501" s="45" t="s">
        <v>66</v>
      </c>
      <c r="G2501" s="45" t="s">
        <v>186</v>
      </c>
      <c r="H2501" s="45" t="s">
        <v>179</v>
      </c>
      <c r="I2501" s="43" t="s">
        <v>452</v>
      </c>
      <c r="J2501" s="45" t="s">
        <v>545</v>
      </c>
      <c r="K2501" s="45" t="s">
        <v>545</v>
      </c>
      <c r="L2501" s="48">
        <v>1562.19</v>
      </c>
      <c r="M2501" s="48">
        <v>1919.735625</v>
      </c>
    </row>
    <row r="2502" spans="1:13" ht="14.25" x14ac:dyDescent="0.2">
      <c r="A2502" s="42" t="s">
        <v>41</v>
      </c>
      <c r="B2502" s="42" t="s">
        <v>41</v>
      </c>
      <c r="C2502" s="43" t="s">
        <v>56</v>
      </c>
      <c r="D2502" s="43" t="s">
        <v>4</v>
      </c>
      <c r="E2502" s="45">
        <v>2020</v>
      </c>
      <c r="F2502" s="45" t="s">
        <v>66</v>
      </c>
      <c r="G2502" s="45" t="s">
        <v>186</v>
      </c>
      <c r="H2502" s="45" t="s">
        <v>179</v>
      </c>
      <c r="I2502" s="43" t="s">
        <v>168</v>
      </c>
      <c r="J2502" s="45" t="s">
        <v>544</v>
      </c>
      <c r="K2502" s="45" t="s">
        <v>544</v>
      </c>
      <c r="L2502" s="48">
        <v>1122.19</v>
      </c>
      <c r="M2502" s="48">
        <v>1631.3886649999999</v>
      </c>
    </row>
    <row r="2503" spans="1:13" ht="14.25" x14ac:dyDescent="0.2">
      <c r="A2503" s="42" t="s">
        <v>41</v>
      </c>
      <c r="B2503" s="42" t="s">
        <v>41</v>
      </c>
      <c r="C2503" s="43" t="s">
        <v>56</v>
      </c>
      <c r="D2503" s="43" t="s">
        <v>4</v>
      </c>
      <c r="E2503" s="45">
        <v>2020</v>
      </c>
      <c r="F2503" s="45" t="s">
        <v>66</v>
      </c>
      <c r="G2503" s="45" t="s">
        <v>186</v>
      </c>
      <c r="H2503" s="45" t="s">
        <v>179</v>
      </c>
      <c r="I2503" s="43" t="s">
        <v>416</v>
      </c>
      <c r="J2503" s="45" t="s">
        <v>545</v>
      </c>
      <c r="K2503" s="45" t="s">
        <v>545</v>
      </c>
      <c r="L2503" s="48">
        <v>1239.6000000000001</v>
      </c>
      <c r="M2503" s="48">
        <v>1607.296848</v>
      </c>
    </row>
    <row r="2504" spans="1:13" ht="14.25" x14ac:dyDescent="0.2">
      <c r="A2504" s="42" t="s">
        <v>41</v>
      </c>
      <c r="B2504" s="42" t="s">
        <v>41</v>
      </c>
      <c r="C2504" s="43" t="s">
        <v>56</v>
      </c>
      <c r="D2504" s="43" t="s">
        <v>4</v>
      </c>
      <c r="E2504" s="45">
        <v>2020</v>
      </c>
      <c r="F2504" s="45" t="s">
        <v>66</v>
      </c>
      <c r="G2504" s="45" t="s">
        <v>186</v>
      </c>
      <c r="H2504" s="45" t="s">
        <v>179</v>
      </c>
      <c r="I2504" s="43" t="s">
        <v>492</v>
      </c>
      <c r="J2504" s="45" t="s">
        <v>544</v>
      </c>
      <c r="K2504" s="45" t="s">
        <v>544</v>
      </c>
      <c r="L2504" s="48">
        <v>1122.19</v>
      </c>
      <c r="M2504" s="48">
        <v>1631.3886649999999</v>
      </c>
    </row>
    <row r="2505" spans="1:13" ht="14.25" x14ac:dyDescent="0.2">
      <c r="A2505" s="42" t="s">
        <v>41</v>
      </c>
      <c r="B2505" s="42" t="s">
        <v>41</v>
      </c>
      <c r="C2505" s="43" t="s">
        <v>56</v>
      </c>
      <c r="D2505" s="43" t="s">
        <v>4</v>
      </c>
      <c r="E2505" s="45">
        <v>2020</v>
      </c>
      <c r="F2505" s="45" t="s">
        <v>66</v>
      </c>
      <c r="G2505" s="45" t="s">
        <v>186</v>
      </c>
      <c r="H2505" s="45" t="s">
        <v>179</v>
      </c>
      <c r="I2505" s="43" t="s">
        <v>485</v>
      </c>
      <c r="J2505" s="45" t="s">
        <v>545</v>
      </c>
      <c r="K2505" s="45" t="s">
        <v>545</v>
      </c>
      <c r="L2505" s="48">
        <v>1458.8500000000001</v>
      </c>
      <c r="M2505" s="48">
        <v>2010.667919</v>
      </c>
    </row>
    <row r="2506" spans="1:13" ht="14.25" x14ac:dyDescent="0.2">
      <c r="A2506" s="42" t="s">
        <v>41</v>
      </c>
      <c r="B2506" s="42" t="s">
        <v>41</v>
      </c>
      <c r="C2506" s="43" t="s">
        <v>56</v>
      </c>
      <c r="D2506" s="43" t="s">
        <v>4</v>
      </c>
      <c r="E2506" s="45">
        <v>2020</v>
      </c>
      <c r="F2506" s="45" t="s">
        <v>66</v>
      </c>
      <c r="G2506" s="45" t="s">
        <v>186</v>
      </c>
      <c r="H2506" s="45" t="s">
        <v>179</v>
      </c>
      <c r="I2506" s="43" t="s">
        <v>457</v>
      </c>
      <c r="J2506" s="45" t="s">
        <v>545</v>
      </c>
      <c r="K2506" s="45" t="s">
        <v>545</v>
      </c>
      <c r="L2506" s="48">
        <v>1239.6000000000001</v>
      </c>
      <c r="M2506" s="48">
        <v>1607.296848</v>
      </c>
    </row>
    <row r="2507" spans="1:13" ht="14.25" x14ac:dyDescent="0.2">
      <c r="A2507" s="42" t="s">
        <v>41</v>
      </c>
      <c r="B2507" s="42" t="s">
        <v>41</v>
      </c>
      <c r="C2507" s="43" t="s">
        <v>56</v>
      </c>
      <c r="D2507" s="43" t="s">
        <v>4</v>
      </c>
      <c r="E2507" s="45">
        <v>2020</v>
      </c>
      <c r="F2507" s="45" t="s">
        <v>66</v>
      </c>
      <c r="G2507" s="45" t="s">
        <v>186</v>
      </c>
      <c r="H2507" s="45" t="s">
        <v>179</v>
      </c>
      <c r="I2507" s="43" t="s">
        <v>455</v>
      </c>
      <c r="J2507" s="45" t="s">
        <v>545</v>
      </c>
      <c r="K2507" s="45" t="s">
        <v>545</v>
      </c>
      <c r="L2507" s="48">
        <v>1239.6000000000001</v>
      </c>
      <c r="M2507" s="48">
        <v>1607.296848</v>
      </c>
    </row>
    <row r="2508" spans="1:13" ht="14.25" x14ac:dyDescent="0.2">
      <c r="A2508" s="42" t="s">
        <v>41</v>
      </c>
      <c r="B2508" s="42" t="s">
        <v>41</v>
      </c>
      <c r="C2508" s="43" t="s">
        <v>56</v>
      </c>
      <c r="D2508" s="43" t="s">
        <v>4</v>
      </c>
      <c r="E2508" s="45">
        <v>2020</v>
      </c>
      <c r="F2508" s="45" t="s">
        <v>66</v>
      </c>
      <c r="G2508" s="45" t="s">
        <v>186</v>
      </c>
      <c r="H2508" s="45" t="s">
        <v>179</v>
      </c>
      <c r="I2508" s="43" t="s">
        <v>473</v>
      </c>
      <c r="J2508" s="45" t="s">
        <v>545</v>
      </c>
      <c r="K2508" s="45" t="s">
        <v>545</v>
      </c>
      <c r="L2508" s="48">
        <v>1122.19</v>
      </c>
      <c r="M2508" s="48">
        <v>1499.5262090000001</v>
      </c>
    </row>
    <row r="2509" spans="1:13" ht="14.25" x14ac:dyDescent="0.2">
      <c r="A2509" s="42" t="s">
        <v>41</v>
      </c>
      <c r="B2509" s="42" t="s">
        <v>41</v>
      </c>
      <c r="C2509" s="43" t="s">
        <v>56</v>
      </c>
      <c r="D2509" s="43" t="s">
        <v>4</v>
      </c>
      <c r="E2509" s="45">
        <v>2020</v>
      </c>
      <c r="F2509" s="45" t="s">
        <v>66</v>
      </c>
      <c r="G2509" s="45" t="s">
        <v>186</v>
      </c>
      <c r="H2509" s="45" t="s">
        <v>179</v>
      </c>
      <c r="I2509" s="43" t="s">
        <v>486</v>
      </c>
      <c r="J2509" s="45" t="s">
        <v>545</v>
      </c>
      <c r="K2509" s="45" t="s">
        <v>545</v>
      </c>
      <c r="L2509" s="48">
        <v>1342.19</v>
      </c>
      <c r="M2509" s="48">
        <v>1717.7976250000002</v>
      </c>
    </row>
    <row r="2510" spans="1:13" ht="14.25" x14ac:dyDescent="0.2">
      <c r="A2510" s="42" t="s">
        <v>41</v>
      </c>
      <c r="B2510" s="42" t="s">
        <v>41</v>
      </c>
      <c r="C2510" s="43" t="s">
        <v>56</v>
      </c>
      <c r="D2510" s="43" t="s">
        <v>4</v>
      </c>
      <c r="E2510" s="45">
        <v>2020</v>
      </c>
      <c r="F2510" s="45" t="s">
        <v>66</v>
      </c>
      <c r="G2510" s="45" t="s">
        <v>186</v>
      </c>
      <c r="H2510" s="45" t="s">
        <v>179</v>
      </c>
      <c r="I2510" s="43" t="s">
        <v>449</v>
      </c>
      <c r="J2510" s="45" t="s">
        <v>545</v>
      </c>
      <c r="K2510" s="45" t="s">
        <v>545</v>
      </c>
      <c r="L2510" s="48">
        <v>1458.8500000000001</v>
      </c>
      <c r="M2510" s="48">
        <v>1857.0879350000002</v>
      </c>
    </row>
    <row r="2511" spans="1:13" ht="14.25" x14ac:dyDescent="0.2">
      <c r="A2511" s="42" t="s">
        <v>41</v>
      </c>
      <c r="B2511" s="42" t="s">
        <v>41</v>
      </c>
      <c r="C2511" s="43" t="s">
        <v>56</v>
      </c>
      <c r="D2511" s="43" t="s">
        <v>4</v>
      </c>
      <c r="E2511" s="45">
        <v>2020</v>
      </c>
      <c r="F2511" s="45" t="s">
        <v>66</v>
      </c>
      <c r="G2511" s="45" t="s">
        <v>186</v>
      </c>
      <c r="H2511" s="45" t="s">
        <v>179</v>
      </c>
      <c r="I2511" s="43" t="s">
        <v>461</v>
      </c>
      <c r="J2511" s="45" t="s">
        <v>545</v>
      </c>
      <c r="K2511" s="45" t="s">
        <v>545</v>
      </c>
      <c r="L2511" s="48">
        <v>1342.19</v>
      </c>
      <c r="M2511" s="48">
        <v>1717.7976250000002</v>
      </c>
    </row>
    <row r="2512" spans="1:13" ht="14.25" x14ac:dyDescent="0.2">
      <c r="A2512" s="42" t="s">
        <v>41</v>
      </c>
      <c r="B2512" s="42" t="s">
        <v>41</v>
      </c>
      <c r="C2512" s="43" t="s">
        <v>56</v>
      </c>
      <c r="D2512" s="43" t="s">
        <v>4</v>
      </c>
      <c r="E2512" s="45">
        <v>2020</v>
      </c>
      <c r="F2512" s="45" t="s">
        <v>66</v>
      </c>
      <c r="G2512" s="45" t="s">
        <v>186</v>
      </c>
      <c r="H2512" s="45" t="s">
        <v>179</v>
      </c>
      <c r="I2512" s="43" t="s">
        <v>175</v>
      </c>
      <c r="J2512" s="45" t="s">
        <v>545</v>
      </c>
      <c r="K2512" s="45" t="s">
        <v>545</v>
      </c>
      <c r="L2512" s="48">
        <v>1482.72</v>
      </c>
      <c r="M2512" s="48">
        <v>1846.7901120000001</v>
      </c>
    </row>
    <row r="2513" spans="1:13" ht="14.25" x14ac:dyDescent="0.2">
      <c r="A2513" s="42" t="s">
        <v>41</v>
      </c>
      <c r="B2513" s="42" t="s">
        <v>41</v>
      </c>
      <c r="C2513" s="43" t="s">
        <v>56</v>
      </c>
      <c r="D2513" s="43" t="s">
        <v>4</v>
      </c>
      <c r="E2513" s="45">
        <v>2020</v>
      </c>
      <c r="F2513" s="45" t="s">
        <v>66</v>
      </c>
      <c r="G2513" s="45" t="s">
        <v>186</v>
      </c>
      <c r="H2513" s="45" t="s">
        <v>179</v>
      </c>
      <c r="I2513" s="43" t="s">
        <v>458</v>
      </c>
      <c r="J2513" s="45" t="s">
        <v>545</v>
      </c>
      <c r="K2513" s="45" t="s">
        <v>545</v>
      </c>
      <c r="L2513" s="48">
        <v>1458.8500000000001</v>
      </c>
      <c r="M2513" s="48">
        <v>1857.0879350000002</v>
      </c>
    </row>
    <row r="2514" spans="1:13" ht="14.25" x14ac:dyDescent="0.2">
      <c r="A2514" s="42" t="s">
        <v>41</v>
      </c>
      <c r="B2514" s="42" t="s">
        <v>41</v>
      </c>
      <c r="C2514" s="43" t="s">
        <v>56</v>
      </c>
      <c r="D2514" s="43" t="s">
        <v>4</v>
      </c>
      <c r="E2514" s="45">
        <v>2020</v>
      </c>
      <c r="F2514" s="45" t="s">
        <v>66</v>
      </c>
      <c r="G2514" s="45" t="s">
        <v>186</v>
      </c>
      <c r="H2514" s="45" t="s">
        <v>179</v>
      </c>
      <c r="I2514" s="43" t="s">
        <v>454</v>
      </c>
      <c r="J2514" s="45" t="s">
        <v>545</v>
      </c>
      <c r="K2514" s="45" t="s">
        <v>545</v>
      </c>
      <c r="L2514" s="48">
        <v>1122.19</v>
      </c>
      <c r="M2514" s="48">
        <v>1499.5262090000001</v>
      </c>
    </row>
    <row r="2515" spans="1:13" ht="14.25" x14ac:dyDescent="0.2">
      <c r="A2515" s="42" t="s">
        <v>41</v>
      </c>
      <c r="B2515" s="42" t="s">
        <v>41</v>
      </c>
      <c r="C2515" s="43" t="s">
        <v>56</v>
      </c>
      <c r="D2515" s="43" t="s">
        <v>4</v>
      </c>
      <c r="E2515" s="45">
        <v>2020</v>
      </c>
      <c r="F2515" s="45" t="s">
        <v>66</v>
      </c>
      <c r="G2515" s="45" t="s">
        <v>186</v>
      </c>
      <c r="H2515" s="45" t="s">
        <v>179</v>
      </c>
      <c r="I2515" s="43" t="s">
        <v>433</v>
      </c>
      <c r="J2515" s="45" t="s">
        <v>545</v>
      </c>
      <c r="K2515" s="45" t="s">
        <v>545</v>
      </c>
      <c r="L2515" s="48">
        <v>1239.6000000000001</v>
      </c>
      <c r="M2515" s="48">
        <v>1607.296848</v>
      </c>
    </row>
    <row r="2516" spans="1:13" ht="14.25" x14ac:dyDescent="0.2">
      <c r="A2516" s="42" t="s">
        <v>41</v>
      </c>
      <c r="B2516" s="42" t="s">
        <v>41</v>
      </c>
      <c r="C2516" s="43" t="s">
        <v>56</v>
      </c>
      <c r="D2516" s="43" t="s">
        <v>4</v>
      </c>
      <c r="E2516" s="45">
        <v>2020</v>
      </c>
      <c r="F2516" s="45" t="s">
        <v>66</v>
      </c>
      <c r="G2516" s="45" t="s">
        <v>186</v>
      </c>
      <c r="H2516" s="45" t="s">
        <v>179</v>
      </c>
      <c r="I2516" s="43" t="s">
        <v>462</v>
      </c>
      <c r="J2516" s="45" t="s">
        <v>545</v>
      </c>
      <c r="K2516" s="45" t="s">
        <v>545</v>
      </c>
      <c r="L2516" s="48">
        <v>1725.83</v>
      </c>
      <c r="M2516" s="48">
        <v>2053.6073649999998</v>
      </c>
    </row>
    <row r="2517" spans="1:13" ht="14.25" x14ac:dyDescent="0.2">
      <c r="A2517" s="42" t="s">
        <v>41</v>
      </c>
      <c r="B2517" s="42" t="s">
        <v>41</v>
      </c>
      <c r="C2517" s="43" t="s">
        <v>56</v>
      </c>
      <c r="D2517" s="43" t="s">
        <v>4</v>
      </c>
      <c r="E2517" s="45">
        <v>2020</v>
      </c>
      <c r="F2517" s="45" t="s">
        <v>66</v>
      </c>
      <c r="G2517" s="45" t="s">
        <v>186</v>
      </c>
      <c r="H2517" s="45" t="s">
        <v>179</v>
      </c>
      <c r="I2517" s="43" t="s">
        <v>478</v>
      </c>
      <c r="J2517" s="45" t="s">
        <v>545</v>
      </c>
      <c r="K2517" s="45" t="s">
        <v>545</v>
      </c>
      <c r="L2517" s="48">
        <v>1482.72</v>
      </c>
      <c r="M2517" s="48">
        <v>1846.7901120000001</v>
      </c>
    </row>
    <row r="2518" spans="1:13" ht="14.25" x14ac:dyDescent="0.2">
      <c r="A2518" s="42" t="s">
        <v>41</v>
      </c>
      <c r="B2518" s="42" t="s">
        <v>41</v>
      </c>
      <c r="C2518" s="43" t="s">
        <v>56</v>
      </c>
      <c r="D2518" s="43" t="s">
        <v>4</v>
      </c>
      <c r="E2518" s="45">
        <v>2020</v>
      </c>
      <c r="F2518" s="45" t="s">
        <v>66</v>
      </c>
      <c r="G2518" s="45" t="s">
        <v>186</v>
      </c>
      <c r="H2518" s="45" t="s">
        <v>179</v>
      </c>
      <c r="I2518" s="43" t="s">
        <v>408</v>
      </c>
      <c r="J2518" s="45" t="s">
        <v>545</v>
      </c>
      <c r="K2518" s="45" t="s">
        <v>545</v>
      </c>
      <c r="L2518" s="48">
        <v>1342.19</v>
      </c>
      <c r="M2518" s="48">
        <v>1717.7976250000002</v>
      </c>
    </row>
    <row r="2519" spans="1:13" ht="14.25" x14ac:dyDescent="0.2">
      <c r="A2519" s="42" t="s">
        <v>41</v>
      </c>
      <c r="B2519" s="42" t="s">
        <v>41</v>
      </c>
      <c r="C2519" s="43" t="s">
        <v>56</v>
      </c>
      <c r="D2519" s="43" t="s">
        <v>4</v>
      </c>
      <c r="E2519" s="45">
        <v>2020</v>
      </c>
      <c r="F2519" s="45" t="s">
        <v>66</v>
      </c>
      <c r="G2519" s="45" t="s">
        <v>186</v>
      </c>
      <c r="H2519" s="45" t="s">
        <v>179</v>
      </c>
      <c r="I2519" s="43" t="s">
        <v>408</v>
      </c>
      <c r="J2519" s="45" t="s">
        <v>545</v>
      </c>
      <c r="K2519" s="45" t="s">
        <v>545</v>
      </c>
      <c r="L2519" s="48">
        <v>1342.19</v>
      </c>
      <c r="M2519" s="48">
        <v>1717.7976250000002</v>
      </c>
    </row>
    <row r="2520" spans="1:13" ht="14.25" x14ac:dyDescent="0.2">
      <c r="A2520" s="42" t="s">
        <v>41</v>
      </c>
      <c r="B2520" s="42" t="s">
        <v>41</v>
      </c>
      <c r="C2520" s="43" t="s">
        <v>56</v>
      </c>
      <c r="D2520" s="43" t="s">
        <v>4</v>
      </c>
      <c r="E2520" s="45">
        <v>2020</v>
      </c>
      <c r="F2520" s="45" t="s">
        <v>66</v>
      </c>
      <c r="G2520" s="45" t="s">
        <v>186</v>
      </c>
      <c r="H2520" s="45" t="s">
        <v>179</v>
      </c>
      <c r="I2520" s="43" t="s">
        <v>127</v>
      </c>
      <c r="J2520" s="45" t="s">
        <v>545</v>
      </c>
      <c r="K2520" s="45" t="s">
        <v>545</v>
      </c>
      <c r="L2520" s="48">
        <v>1458.8500000000001</v>
      </c>
      <c r="M2520" s="48">
        <v>1857.0879350000002</v>
      </c>
    </row>
    <row r="2521" spans="1:13" ht="14.25" x14ac:dyDescent="0.2">
      <c r="A2521" s="42" t="s">
        <v>41</v>
      </c>
      <c r="B2521" s="42" t="s">
        <v>41</v>
      </c>
      <c r="C2521" s="43" t="s">
        <v>56</v>
      </c>
      <c r="D2521" s="43" t="s">
        <v>4</v>
      </c>
      <c r="E2521" s="45">
        <v>2020</v>
      </c>
      <c r="F2521" s="45" t="s">
        <v>66</v>
      </c>
      <c r="G2521" s="45" t="s">
        <v>186</v>
      </c>
      <c r="H2521" s="45" t="s">
        <v>179</v>
      </c>
      <c r="I2521" s="43" t="s">
        <v>439</v>
      </c>
      <c r="J2521" s="45" t="s">
        <v>547</v>
      </c>
      <c r="K2521" s="45" t="s">
        <v>547</v>
      </c>
      <c r="L2521" s="48">
        <v>1482.72</v>
      </c>
      <c r="M2521" s="48">
        <v>1846.7901120000001</v>
      </c>
    </row>
    <row r="2522" spans="1:13" ht="14.25" x14ac:dyDescent="0.2">
      <c r="A2522" s="42" t="s">
        <v>41</v>
      </c>
      <c r="B2522" s="42" t="s">
        <v>41</v>
      </c>
      <c r="C2522" s="43" t="s">
        <v>56</v>
      </c>
      <c r="D2522" s="43" t="s">
        <v>4</v>
      </c>
      <c r="E2522" s="45">
        <v>2020</v>
      </c>
      <c r="F2522" s="45" t="s">
        <v>66</v>
      </c>
      <c r="G2522" s="45" t="s">
        <v>186</v>
      </c>
      <c r="H2522" s="45" t="s">
        <v>179</v>
      </c>
      <c r="I2522" s="43" t="s">
        <v>490</v>
      </c>
      <c r="J2522" s="45" t="s">
        <v>545</v>
      </c>
      <c r="K2522" s="45" t="s">
        <v>545</v>
      </c>
      <c r="L2522" s="48">
        <v>1342.19</v>
      </c>
      <c r="M2522" s="48">
        <v>1717.7976250000002</v>
      </c>
    </row>
    <row r="2523" spans="1:13" ht="14.25" x14ac:dyDescent="0.2">
      <c r="A2523" s="42" t="s">
        <v>41</v>
      </c>
      <c r="B2523" s="42" t="s">
        <v>41</v>
      </c>
      <c r="C2523" s="43" t="s">
        <v>56</v>
      </c>
      <c r="D2523" s="43" t="s">
        <v>4</v>
      </c>
      <c r="E2523" s="45">
        <v>2020</v>
      </c>
      <c r="F2523" s="45" t="s">
        <v>66</v>
      </c>
      <c r="G2523" s="45" t="s">
        <v>186</v>
      </c>
      <c r="H2523" s="45" t="s">
        <v>179</v>
      </c>
      <c r="I2523" s="43" t="s">
        <v>441</v>
      </c>
      <c r="J2523" s="45" t="s">
        <v>545</v>
      </c>
      <c r="K2523" s="45" t="s">
        <v>545</v>
      </c>
      <c r="L2523" s="48">
        <v>1122.19</v>
      </c>
      <c r="M2523" s="48">
        <v>1615.055249</v>
      </c>
    </row>
    <row r="2524" spans="1:13" ht="14.25" x14ac:dyDescent="0.2">
      <c r="A2524" s="42" t="s">
        <v>41</v>
      </c>
      <c r="B2524" s="42" t="s">
        <v>41</v>
      </c>
      <c r="C2524" s="43" t="s">
        <v>56</v>
      </c>
      <c r="D2524" s="43" t="s">
        <v>4</v>
      </c>
      <c r="E2524" s="45">
        <v>2020</v>
      </c>
      <c r="F2524" s="45" t="s">
        <v>66</v>
      </c>
      <c r="G2524" s="45" t="s">
        <v>186</v>
      </c>
      <c r="H2524" s="45" t="s">
        <v>179</v>
      </c>
      <c r="I2524" s="43" t="s">
        <v>486</v>
      </c>
      <c r="J2524" s="45" t="s">
        <v>545</v>
      </c>
      <c r="K2524" s="45" t="s">
        <v>545</v>
      </c>
      <c r="L2524" s="48">
        <v>1342.19</v>
      </c>
      <c r="M2524" s="48">
        <v>1717.7976250000002</v>
      </c>
    </row>
    <row r="2525" spans="1:13" ht="14.25" x14ac:dyDescent="0.2">
      <c r="A2525" s="42" t="s">
        <v>41</v>
      </c>
      <c r="B2525" s="42" t="s">
        <v>41</v>
      </c>
      <c r="C2525" s="43" t="s">
        <v>56</v>
      </c>
      <c r="D2525" s="43" t="s">
        <v>4</v>
      </c>
      <c r="E2525" s="45">
        <v>2020</v>
      </c>
      <c r="F2525" s="45" t="s">
        <v>66</v>
      </c>
      <c r="G2525" s="45" t="s">
        <v>186</v>
      </c>
      <c r="H2525" s="45" t="s">
        <v>179</v>
      </c>
      <c r="I2525" s="43" t="s">
        <v>416</v>
      </c>
      <c r="J2525" s="45" t="s">
        <v>545</v>
      </c>
      <c r="K2525" s="45" t="s">
        <v>545</v>
      </c>
      <c r="L2525" s="48">
        <v>1122.19</v>
      </c>
      <c r="M2525" s="48">
        <v>1499.5262090000001</v>
      </c>
    </row>
    <row r="2526" spans="1:13" ht="14.25" x14ac:dyDescent="0.2">
      <c r="A2526" s="42" t="s">
        <v>41</v>
      </c>
      <c r="B2526" s="42" t="s">
        <v>41</v>
      </c>
      <c r="C2526" s="43" t="s">
        <v>56</v>
      </c>
      <c r="D2526" s="43" t="s">
        <v>4</v>
      </c>
      <c r="E2526" s="45">
        <v>2020</v>
      </c>
      <c r="F2526" s="45" t="s">
        <v>66</v>
      </c>
      <c r="G2526" s="45" t="s">
        <v>186</v>
      </c>
      <c r="H2526" s="45" t="s">
        <v>179</v>
      </c>
      <c r="I2526" s="43" t="s">
        <v>426</v>
      </c>
      <c r="J2526" s="45" t="s">
        <v>545</v>
      </c>
      <c r="K2526" s="45" t="s">
        <v>545</v>
      </c>
      <c r="L2526" s="48">
        <v>1122.19</v>
      </c>
      <c r="M2526" s="48">
        <v>1499.5262090000001</v>
      </c>
    </row>
    <row r="2527" spans="1:13" ht="14.25" x14ac:dyDescent="0.2">
      <c r="A2527" s="42" t="s">
        <v>41</v>
      </c>
      <c r="B2527" s="42" t="s">
        <v>41</v>
      </c>
      <c r="C2527" s="43" t="s">
        <v>56</v>
      </c>
      <c r="D2527" s="43" t="s">
        <v>4</v>
      </c>
      <c r="E2527" s="45">
        <v>2020</v>
      </c>
      <c r="F2527" s="45" t="s">
        <v>66</v>
      </c>
      <c r="G2527" s="45" t="s">
        <v>186</v>
      </c>
      <c r="H2527" s="45" t="s">
        <v>179</v>
      </c>
      <c r="I2527" s="43" t="s">
        <v>168</v>
      </c>
      <c r="J2527" s="45" t="s">
        <v>545</v>
      </c>
      <c r="K2527" s="45" t="s">
        <v>545</v>
      </c>
      <c r="L2527" s="48">
        <v>1562.19</v>
      </c>
      <c r="M2527" s="48">
        <v>2018.931249</v>
      </c>
    </row>
    <row r="2528" spans="1:13" ht="14.25" x14ac:dyDescent="0.2">
      <c r="A2528" s="42" t="s">
        <v>41</v>
      </c>
      <c r="B2528" s="42" t="s">
        <v>41</v>
      </c>
      <c r="C2528" s="43" t="s">
        <v>56</v>
      </c>
      <c r="D2528" s="43" t="s">
        <v>4</v>
      </c>
      <c r="E2528" s="45">
        <v>2020</v>
      </c>
      <c r="F2528" s="45" t="s">
        <v>66</v>
      </c>
      <c r="G2528" s="45" t="s">
        <v>186</v>
      </c>
      <c r="H2528" s="45" t="s">
        <v>179</v>
      </c>
      <c r="I2528" s="43" t="s">
        <v>172</v>
      </c>
      <c r="J2528" s="45" t="s">
        <v>544</v>
      </c>
      <c r="K2528" s="45" t="s">
        <v>544</v>
      </c>
      <c r="L2528" s="48">
        <v>1342.19</v>
      </c>
      <c r="M2528" s="48">
        <v>1717.7976250000002</v>
      </c>
    </row>
    <row r="2529" spans="1:13" ht="14.25" x14ac:dyDescent="0.2">
      <c r="A2529" s="42" t="s">
        <v>41</v>
      </c>
      <c r="B2529" s="42" t="s">
        <v>41</v>
      </c>
      <c r="C2529" s="43" t="s">
        <v>56</v>
      </c>
      <c r="D2529" s="43" t="s">
        <v>4</v>
      </c>
      <c r="E2529" s="45">
        <v>2020</v>
      </c>
      <c r="F2529" s="45" t="s">
        <v>66</v>
      </c>
      <c r="G2529" s="45" t="s">
        <v>186</v>
      </c>
      <c r="H2529" s="45" t="s">
        <v>179</v>
      </c>
      <c r="I2529" s="43" t="s">
        <v>426</v>
      </c>
      <c r="J2529" s="45" t="s">
        <v>545</v>
      </c>
      <c r="K2529" s="45" t="s">
        <v>545</v>
      </c>
      <c r="L2529" s="48">
        <v>1239.6000000000001</v>
      </c>
      <c r="M2529" s="48">
        <v>1607.296848</v>
      </c>
    </row>
    <row r="2530" spans="1:13" ht="14.25" x14ac:dyDescent="0.2">
      <c r="A2530" s="42" t="s">
        <v>41</v>
      </c>
      <c r="B2530" s="42" t="s">
        <v>41</v>
      </c>
      <c r="C2530" s="43" t="s">
        <v>56</v>
      </c>
      <c r="D2530" s="43" t="s">
        <v>4</v>
      </c>
      <c r="E2530" s="45">
        <v>2020</v>
      </c>
      <c r="F2530" s="45" t="s">
        <v>66</v>
      </c>
      <c r="G2530" s="45" t="s">
        <v>186</v>
      </c>
      <c r="H2530" s="45" t="s">
        <v>179</v>
      </c>
      <c r="I2530" s="43" t="s">
        <v>410</v>
      </c>
      <c r="J2530" s="45" t="s">
        <v>545</v>
      </c>
      <c r="K2530" s="45" t="s">
        <v>545</v>
      </c>
      <c r="L2530" s="48">
        <v>1122.19</v>
      </c>
      <c r="M2530" s="48">
        <v>1499.5262090000001</v>
      </c>
    </row>
    <row r="2531" spans="1:13" ht="14.25" x14ac:dyDescent="0.2">
      <c r="A2531" s="42" t="s">
        <v>41</v>
      </c>
      <c r="B2531" s="42" t="s">
        <v>41</v>
      </c>
      <c r="C2531" s="43" t="s">
        <v>56</v>
      </c>
      <c r="D2531" s="43" t="s">
        <v>4</v>
      </c>
      <c r="E2531" s="45">
        <v>2020</v>
      </c>
      <c r="F2531" s="45" t="s">
        <v>66</v>
      </c>
      <c r="G2531" s="45" t="s">
        <v>186</v>
      </c>
      <c r="H2531" s="45" t="s">
        <v>179</v>
      </c>
      <c r="I2531" s="43" t="s">
        <v>477</v>
      </c>
      <c r="J2531" s="45" t="s">
        <v>545</v>
      </c>
      <c r="K2531" s="45" t="s">
        <v>545</v>
      </c>
      <c r="L2531" s="48">
        <v>1725.83</v>
      </c>
      <c r="M2531" s="48">
        <v>2140.1998209999997</v>
      </c>
    </row>
    <row r="2532" spans="1:13" ht="14.25" x14ac:dyDescent="0.2">
      <c r="A2532" s="42" t="s">
        <v>41</v>
      </c>
      <c r="B2532" s="42" t="s">
        <v>41</v>
      </c>
      <c r="C2532" s="43" t="s">
        <v>56</v>
      </c>
      <c r="D2532" s="43" t="s">
        <v>4</v>
      </c>
      <c r="E2532" s="45">
        <v>2020</v>
      </c>
      <c r="F2532" s="45" t="s">
        <v>66</v>
      </c>
      <c r="G2532" s="45" t="s">
        <v>186</v>
      </c>
      <c r="H2532" s="45" t="s">
        <v>179</v>
      </c>
      <c r="I2532" s="43" t="s">
        <v>454</v>
      </c>
      <c r="J2532" s="45" t="s">
        <v>545</v>
      </c>
      <c r="K2532" s="45" t="s">
        <v>545</v>
      </c>
      <c r="L2532" s="48">
        <v>1239.6000000000001</v>
      </c>
      <c r="M2532" s="48">
        <v>1607.296848</v>
      </c>
    </row>
    <row r="2533" spans="1:13" ht="14.25" x14ac:dyDescent="0.2">
      <c r="A2533" s="42" t="s">
        <v>41</v>
      </c>
      <c r="B2533" s="42" t="s">
        <v>41</v>
      </c>
      <c r="C2533" s="43" t="s">
        <v>56</v>
      </c>
      <c r="D2533" s="43" t="s">
        <v>4</v>
      </c>
      <c r="E2533" s="45">
        <v>2020</v>
      </c>
      <c r="F2533" s="45" t="s">
        <v>66</v>
      </c>
      <c r="G2533" s="45" t="s">
        <v>186</v>
      </c>
      <c r="H2533" s="45" t="s">
        <v>179</v>
      </c>
      <c r="I2533" s="43" t="s">
        <v>486</v>
      </c>
      <c r="J2533" s="45" t="s">
        <v>545</v>
      </c>
      <c r="K2533" s="45" t="s">
        <v>545</v>
      </c>
      <c r="L2533" s="48">
        <v>1482.72</v>
      </c>
      <c r="M2533" s="48">
        <v>1846.7901120000001</v>
      </c>
    </row>
    <row r="2534" spans="1:13" ht="14.25" x14ac:dyDescent="0.2">
      <c r="A2534" s="42" t="s">
        <v>41</v>
      </c>
      <c r="B2534" s="42" t="s">
        <v>41</v>
      </c>
      <c r="C2534" s="43" t="s">
        <v>56</v>
      </c>
      <c r="D2534" s="43" t="s">
        <v>4</v>
      </c>
      <c r="E2534" s="45">
        <v>2020</v>
      </c>
      <c r="F2534" s="45" t="s">
        <v>66</v>
      </c>
      <c r="G2534" s="45" t="s">
        <v>186</v>
      </c>
      <c r="H2534" s="45" t="s">
        <v>179</v>
      </c>
      <c r="I2534" s="43" t="s">
        <v>412</v>
      </c>
      <c r="J2534" s="45" t="s">
        <v>545</v>
      </c>
      <c r="K2534" s="45" t="s">
        <v>545</v>
      </c>
      <c r="L2534" s="48">
        <v>1482.72</v>
      </c>
      <c r="M2534" s="48">
        <v>1846.7901120000001</v>
      </c>
    </row>
    <row r="2535" spans="1:13" ht="14.25" x14ac:dyDescent="0.2">
      <c r="A2535" s="42" t="s">
        <v>41</v>
      </c>
      <c r="B2535" s="42" t="s">
        <v>41</v>
      </c>
      <c r="C2535" s="43" t="s">
        <v>56</v>
      </c>
      <c r="D2535" s="43" t="s">
        <v>4</v>
      </c>
      <c r="E2535" s="45">
        <v>2020</v>
      </c>
      <c r="F2535" s="45" t="s">
        <v>66</v>
      </c>
      <c r="G2535" s="45" t="s">
        <v>186</v>
      </c>
      <c r="H2535" s="45" t="s">
        <v>179</v>
      </c>
      <c r="I2535" s="43" t="s">
        <v>440</v>
      </c>
      <c r="J2535" s="45" t="s">
        <v>547</v>
      </c>
      <c r="K2535" s="45" t="s">
        <v>547</v>
      </c>
      <c r="L2535" s="48">
        <v>1482.72</v>
      </c>
      <c r="M2535" s="48">
        <v>1846.7901120000001</v>
      </c>
    </row>
    <row r="2536" spans="1:13" ht="14.25" x14ac:dyDescent="0.2">
      <c r="A2536" s="42" t="s">
        <v>41</v>
      </c>
      <c r="B2536" s="42" t="s">
        <v>41</v>
      </c>
      <c r="C2536" s="43" t="s">
        <v>56</v>
      </c>
      <c r="D2536" s="43" t="s">
        <v>4</v>
      </c>
      <c r="E2536" s="45">
        <v>2020</v>
      </c>
      <c r="F2536" s="45" t="s">
        <v>66</v>
      </c>
      <c r="G2536" s="45" t="s">
        <v>186</v>
      </c>
      <c r="H2536" s="45" t="s">
        <v>179</v>
      </c>
      <c r="I2536" s="43" t="s">
        <v>430</v>
      </c>
      <c r="J2536" s="45" t="s">
        <v>545</v>
      </c>
      <c r="K2536" s="45" t="s">
        <v>545</v>
      </c>
      <c r="L2536" s="48">
        <v>1239.6000000000001</v>
      </c>
      <c r="M2536" s="48">
        <v>1607.296848</v>
      </c>
    </row>
    <row r="2537" spans="1:13" ht="14.25" x14ac:dyDescent="0.2">
      <c r="A2537" s="42" t="s">
        <v>41</v>
      </c>
      <c r="B2537" s="42" t="s">
        <v>41</v>
      </c>
      <c r="C2537" s="43" t="s">
        <v>56</v>
      </c>
      <c r="D2537" s="43" t="s">
        <v>4</v>
      </c>
      <c r="E2537" s="45">
        <v>2020</v>
      </c>
      <c r="F2537" s="45" t="s">
        <v>66</v>
      </c>
      <c r="G2537" s="45" t="s">
        <v>186</v>
      </c>
      <c r="H2537" s="45" t="s">
        <v>179</v>
      </c>
      <c r="I2537" s="43" t="s">
        <v>419</v>
      </c>
      <c r="J2537" s="45" t="s">
        <v>545</v>
      </c>
      <c r="K2537" s="45" t="s">
        <v>545</v>
      </c>
      <c r="L2537" s="48">
        <v>1122.19</v>
      </c>
      <c r="M2537" s="48">
        <v>1499.5262090000001</v>
      </c>
    </row>
    <row r="2538" spans="1:13" ht="14.25" x14ac:dyDescent="0.2">
      <c r="A2538" s="42" t="s">
        <v>41</v>
      </c>
      <c r="B2538" s="42" t="s">
        <v>41</v>
      </c>
      <c r="C2538" s="43" t="s">
        <v>56</v>
      </c>
      <c r="D2538" s="43" t="s">
        <v>4</v>
      </c>
      <c r="E2538" s="45">
        <v>2020</v>
      </c>
      <c r="F2538" s="45" t="s">
        <v>66</v>
      </c>
      <c r="G2538" s="45" t="s">
        <v>186</v>
      </c>
      <c r="H2538" s="45" t="s">
        <v>179</v>
      </c>
      <c r="I2538" s="43" t="s">
        <v>412</v>
      </c>
      <c r="J2538" s="45" t="s">
        <v>545</v>
      </c>
      <c r="K2538" s="45" t="s">
        <v>545</v>
      </c>
      <c r="L2538" s="48">
        <v>1482.72</v>
      </c>
      <c r="M2538" s="48">
        <v>1846.7901120000001</v>
      </c>
    </row>
    <row r="2539" spans="1:13" ht="14.25" x14ac:dyDescent="0.2">
      <c r="A2539" s="42" t="s">
        <v>41</v>
      </c>
      <c r="B2539" s="42" t="s">
        <v>41</v>
      </c>
      <c r="C2539" s="43" t="s">
        <v>56</v>
      </c>
      <c r="D2539" s="43" t="s">
        <v>4</v>
      </c>
      <c r="E2539" s="45">
        <v>2020</v>
      </c>
      <c r="F2539" s="45" t="s">
        <v>66</v>
      </c>
      <c r="G2539" s="45" t="s">
        <v>186</v>
      </c>
      <c r="H2539" s="45" t="s">
        <v>179</v>
      </c>
      <c r="I2539" s="43" t="s">
        <v>440</v>
      </c>
      <c r="J2539" s="45" t="s">
        <v>547</v>
      </c>
      <c r="K2539" s="45" t="s">
        <v>547</v>
      </c>
      <c r="L2539" s="48">
        <v>1482.72</v>
      </c>
      <c r="M2539" s="48">
        <v>1846.7901120000001</v>
      </c>
    </row>
    <row r="2540" spans="1:13" ht="14.25" x14ac:dyDescent="0.2">
      <c r="A2540" s="42" t="s">
        <v>41</v>
      </c>
      <c r="B2540" s="42" t="s">
        <v>41</v>
      </c>
      <c r="C2540" s="43" t="s">
        <v>56</v>
      </c>
      <c r="D2540" s="43" t="s">
        <v>4</v>
      </c>
      <c r="E2540" s="45">
        <v>2020</v>
      </c>
      <c r="F2540" s="45" t="s">
        <v>66</v>
      </c>
      <c r="G2540" s="45" t="s">
        <v>186</v>
      </c>
      <c r="H2540" s="45" t="s">
        <v>179</v>
      </c>
      <c r="I2540" s="43" t="s">
        <v>430</v>
      </c>
      <c r="J2540" s="45" t="s">
        <v>545</v>
      </c>
      <c r="K2540" s="45" t="s">
        <v>545</v>
      </c>
      <c r="L2540" s="48">
        <v>1239.6000000000001</v>
      </c>
      <c r="M2540" s="48">
        <v>1607.296848</v>
      </c>
    </row>
    <row r="2541" spans="1:13" ht="14.25" x14ac:dyDescent="0.2">
      <c r="A2541" s="42" t="s">
        <v>41</v>
      </c>
      <c r="B2541" s="42" t="s">
        <v>41</v>
      </c>
      <c r="C2541" s="43" t="s">
        <v>56</v>
      </c>
      <c r="D2541" s="43" t="s">
        <v>4</v>
      </c>
      <c r="E2541" s="45">
        <v>2020</v>
      </c>
      <c r="F2541" s="45" t="s">
        <v>66</v>
      </c>
      <c r="G2541" s="45" t="s">
        <v>186</v>
      </c>
      <c r="H2541" s="45" t="s">
        <v>179</v>
      </c>
      <c r="I2541" s="43" t="s">
        <v>430</v>
      </c>
      <c r="J2541" s="45" t="s">
        <v>545</v>
      </c>
      <c r="K2541" s="45" t="s">
        <v>545</v>
      </c>
      <c r="L2541" s="48">
        <v>1239.6000000000001</v>
      </c>
      <c r="M2541" s="48">
        <v>1607.296848</v>
      </c>
    </row>
    <row r="2542" spans="1:13" ht="14.25" x14ac:dyDescent="0.2">
      <c r="A2542" s="42" t="s">
        <v>41</v>
      </c>
      <c r="B2542" s="42" t="s">
        <v>41</v>
      </c>
      <c r="C2542" s="43" t="s">
        <v>56</v>
      </c>
      <c r="D2542" s="43" t="s">
        <v>4</v>
      </c>
      <c r="E2542" s="45">
        <v>2020</v>
      </c>
      <c r="F2542" s="45" t="s">
        <v>66</v>
      </c>
      <c r="G2542" s="45" t="s">
        <v>186</v>
      </c>
      <c r="H2542" s="45" t="s">
        <v>179</v>
      </c>
      <c r="I2542" s="43" t="s">
        <v>430</v>
      </c>
      <c r="J2542" s="45" t="s">
        <v>545</v>
      </c>
      <c r="K2542" s="45" t="s">
        <v>545</v>
      </c>
      <c r="L2542" s="48">
        <v>1239.6000000000001</v>
      </c>
      <c r="M2542" s="48">
        <v>1607.296848</v>
      </c>
    </row>
    <row r="2543" spans="1:13" ht="14.25" x14ac:dyDescent="0.2">
      <c r="A2543" s="42" t="s">
        <v>41</v>
      </c>
      <c r="B2543" s="42" t="s">
        <v>41</v>
      </c>
      <c r="C2543" s="43" t="s">
        <v>56</v>
      </c>
      <c r="D2543" s="43" t="s">
        <v>4</v>
      </c>
      <c r="E2543" s="45">
        <v>2020</v>
      </c>
      <c r="F2543" s="45" t="s">
        <v>66</v>
      </c>
      <c r="G2543" s="45" t="s">
        <v>186</v>
      </c>
      <c r="H2543" s="45" t="s">
        <v>179</v>
      </c>
      <c r="I2543" s="43" t="s">
        <v>430</v>
      </c>
      <c r="J2543" s="45" t="s">
        <v>545</v>
      </c>
      <c r="K2543" s="45" t="s">
        <v>545</v>
      </c>
      <c r="L2543" s="48">
        <v>1239.6000000000001</v>
      </c>
      <c r="M2543" s="48">
        <v>1607.296848</v>
      </c>
    </row>
    <row r="2544" spans="1:13" ht="14.25" x14ac:dyDescent="0.2">
      <c r="A2544" s="42" t="s">
        <v>41</v>
      </c>
      <c r="B2544" s="42" t="s">
        <v>41</v>
      </c>
      <c r="C2544" s="43" t="s">
        <v>56</v>
      </c>
      <c r="D2544" s="43" t="s">
        <v>4</v>
      </c>
      <c r="E2544" s="45">
        <v>2020</v>
      </c>
      <c r="F2544" s="45" t="s">
        <v>66</v>
      </c>
      <c r="G2544" s="45" t="s">
        <v>186</v>
      </c>
      <c r="H2544" s="45" t="s">
        <v>179</v>
      </c>
      <c r="I2544" s="43" t="s">
        <v>430</v>
      </c>
      <c r="J2544" s="45" t="s">
        <v>545</v>
      </c>
      <c r="K2544" s="45" t="s">
        <v>545</v>
      </c>
      <c r="L2544" s="48">
        <v>1239.6000000000001</v>
      </c>
      <c r="M2544" s="48">
        <v>1607.296848</v>
      </c>
    </row>
    <row r="2545" spans="1:13" ht="14.25" x14ac:dyDescent="0.2">
      <c r="A2545" s="42" t="s">
        <v>41</v>
      </c>
      <c r="B2545" s="42" t="s">
        <v>41</v>
      </c>
      <c r="C2545" s="43" t="s">
        <v>56</v>
      </c>
      <c r="D2545" s="43" t="s">
        <v>4</v>
      </c>
      <c r="E2545" s="45">
        <v>2020</v>
      </c>
      <c r="F2545" s="45" t="s">
        <v>66</v>
      </c>
      <c r="G2545" s="45" t="s">
        <v>186</v>
      </c>
      <c r="H2545" s="45" t="s">
        <v>179</v>
      </c>
      <c r="I2545" s="43" t="s">
        <v>430</v>
      </c>
      <c r="J2545" s="45" t="s">
        <v>545</v>
      </c>
      <c r="K2545" s="45" t="s">
        <v>545</v>
      </c>
      <c r="L2545" s="48">
        <v>1239.6000000000001</v>
      </c>
      <c r="M2545" s="48">
        <v>1607.296848</v>
      </c>
    </row>
    <row r="2546" spans="1:13" ht="14.25" x14ac:dyDescent="0.2">
      <c r="A2546" s="42" t="s">
        <v>41</v>
      </c>
      <c r="B2546" s="42" t="s">
        <v>41</v>
      </c>
      <c r="C2546" s="43" t="s">
        <v>56</v>
      </c>
      <c r="D2546" s="43" t="s">
        <v>4</v>
      </c>
      <c r="E2546" s="45">
        <v>2020</v>
      </c>
      <c r="F2546" s="45" t="s">
        <v>66</v>
      </c>
      <c r="G2546" s="45" t="s">
        <v>186</v>
      </c>
      <c r="H2546" s="45" t="s">
        <v>179</v>
      </c>
      <c r="I2546" s="43" t="s">
        <v>430</v>
      </c>
      <c r="J2546" s="45" t="s">
        <v>545</v>
      </c>
      <c r="K2546" s="45" t="s">
        <v>545</v>
      </c>
      <c r="L2546" s="48">
        <v>1239.6000000000001</v>
      </c>
      <c r="M2546" s="48">
        <v>1607.296848</v>
      </c>
    </row>
    <row r="2547" spans="1:13" ht="14.25" x14ac:dyDescent="0.2">
      <c r="A2547" s="42" t="s">
        <v>41</v>
      </c>
      <c r="B2547" s="42" t="s">
        <v>41</v>
      </c>
      <c r="C2547" s="43" t="s">
        <v>56</v>
      </c>
      <c r="D2547" s="43" t="s">
        <v>4</v>
      </c>
      <c r="E2547" s="45">
        <v>2020</v>
      </c>
      <c r="F2547" s="45" t="s">
        <v>66</v>
      </c>
      <c r="G2547" s="45" t="s">
        <v>186</v>
      </c>
      <c r="H2547" s="45" t="s">
        <v>179</v>
      </c>
      <c r="I2547" s="43" t="s">
        <v>430</v>
      </c>
      <c r="J2547" s="45" t="s">
        <v>545</v>
      </c>
      <c r="K2547" s="45" t="s">
        <v>545</v>
      </c>
      <c r="L2547" s="48">
        <v>1239.6000000000001</v>
      </c>
      <c r="M2547" s="48">
        <v>1607.296848</v>
      </c>
    </row>
    <row r="2548" spans="1:13" ht="14.25" x14ac:dyDescent="0.2">
      <c r="A2548" s="42" t="s">
        <v>41</v>
      </c>
      <c r="B2548" s="42" t="s">
        <v>41</v>
      </c>
      <c r="C2548" s="43" t="s">
        <v>56</v>
      </c>
      <c r="D2548" s="43" t="s">
        <v>4</v>
      </c>
      <c r="E2548" s="45">
        <v>2020</v>
      </c>
      <c r="F2548" s="45" t="s">
        <v>66</v>
      </c>
      <c r="G2548" s="45" t="s">
        <v>186</v>
      </c>
      <c r="H2548" s="45" t="s">
        <v>179</v>
      </c>
      <c r="I2548" s="43" t="s">
        <v>430</v>
      </c>
      <c r="J2548" s="45" t="s">
        <v>545</v>
      </c>
      <c r="K2548" s="45" t="s">
        <v>545</v>
      </c>
      <c r="L2548" s="48">
        <v>1239.6000000000001</v>
      </c>
      <c r="M2548" s="48">
        <v>1607.296848</v>
      </c>
    </row>
    <row r="2549" spans="1:13" ht="14.25" x14ac:dyDescent="0.2">
      <c r="A2549" s="42" t="s">
        <v>41</v>
      </c>
      <c r="B2549" s="42" t="s">
        <v>41</v>
      </c>
      <c r="C2549" s="43" t="s">
        <v>56</v>
      </c>
      <c r="D2549" s="43" t="s">
        <v>4</v>
      </c>
      <c r="E2549" s="45">
        <v>2020</v>
      </c>
      <c r="F2549" s="45" t="s">
        <v>66</v>
      </c>
      <c r="G2549" s="45" t="s">
        <v>186</v>
      </c>
      <c r="H2549" s="45" t="s">
        <v>179</v>
      </c>
      <c r="I2549" s="43" t="s">
        <v>430</v>
      </c>
      <c r="J2549" s="45" t="s">
        <v>545</v>
      </c>
      <c r="K2549" s="45" t="s">
        <v>545</v>
      </c>
      <c r="L2549" s="48">
        <v>1239.6000000000001</v>
      </c>
      <c r="M2549" s="48">
        <v>1607.296848</v>
      </c>
    </row>
    <row r="2550" spans="1:13" ht="14.25" x14ac:dyDescent="0.2">
      <c r="A2550" s="42" t="s">
        <v>41</v>
      </c>
      <c r="B2550" s="42" t="s">
        <v>41</v>
      </c>
      <c r="C2550" s="43" t="s">
        <v>56</v>
      </c>
      <c r="D2550" s="43" t="s">
        <v>4</v>
      </c>
      <c r="E2550" s="45">
        <v>2020</v>
      </c>
      <c r="F2550" s="45" t="s">
        <v>66</v>
      </c>
      <c r="G2550" s="45" t="s">
        <v>186</v>
      </c>
      <c r="H2550" s="45" t="s">
        <v>179</v>
      </c>
      <c r="I2550" s="43" t="s">
        <v>430</v>
      </c>
      <c r="J2550" s="45" t="s">
        <v>545</v>
      </c>
      <c r="K2550" s="45" t="s">
        <v>545</v>
      </c>
      <c r="L2550" s="48">
        <v>1239.6000000000001</v>
      </c>
      <c r="M2550" s="48">
        <v>1607.296848</v>
      </c>
    </row>
    <row r="2551" spans="1:13" ht="14.25" x14ac:dyDescent="0.2">
      <c r="A2551" s="42" t="s">
        <v>41</v>
      </c>
      <c r="B2551" s="42" t="s">
        <v>41</v>
      </c>
      <c r="C2551" s="43" t="s">
        <v>56</v>
      </c>
      <c r="D2551" s="43" t="s">
        <v>4</v>
      </c>
      <c r="E2551" s="45">
        <v>2020</v>
      </c>
      <c r="F2551" s="45" t="s">
        <v>66</v>
      </c>
      <c r="G2551" s="45" t="s">
        <v>186</v>
      </c>
      <c r="H2551" s="45" t="s">
        <v>179</v>
      </c>
      <c r="I2551" s="43" t="s">
        <v>430</v>
      </c>
      <c r="J2551" s="45" t="s">
        <v>545</v>
      </c>
      <c r="K2551" s="45" t="s">
        <v>545</v>
      </c>
      <c r="L2551" s="48">
        <v>1239.6000000000001</v>
      </c>
      <c r="M2551" s="48">
        <v>1607.296848</v>
      </c>
    </row>
    <row r="2552" spans="1:13" ht="14.25" x14ac:dyDescent="0.2">
      <c r="A2552" s="42" t="s">
        <v>41</v>
      </c>
      <c r="B2552" s="42" t="s">
        <v>41</v>
      </c>
      <c r="C2552" s="43" t="s">
        <v>56</v>
      </c>
      <c r="D2552" s="43" t="s">
        <v>4</v>
      </c>
      <c r="E2552" s="45">
        <v>2020</v>
      </c>
      <c r="F2552" s="45" t="s">
        <v>66</v>
      </c>
      <c r="G2552" s="45" t="s">
        <v>186</v>
      </c>
      <c r="H2552" s="45" t="s">
        <v>179</v>
      </c>
      <c r="I2552" s="43" t="s">
        <v>430</v>
      </c>
      <c r="J2552" s="45" t="s">
        <v>545</v>
      </c>
      <c r="K2552" s="45" t="s">
        <v>545</v>
      </c>
      <c r="L2552" s="48">
        <v>1239.6000000000001</v>
      </c>
      <c r="M2552" s="48">
        <v>1607.296848</v>
      </c>
    </row>
    <row r="2553" spans="1:13" ht="14.25" x14ac:dyDescent="0.2">
      <c r="A2553" s="42" t="s">
        <v>41</v>
      </c>
      <c r="B2553" s="42" t="s">
        <v>41</v>
      </c>
      <c r="C2553" s="43" t="s">
        <v>56</v>
      </c>
      <c r="D2553" s="43" t="s">
        <v>4</v>
      </c>
      <c r="E2553" s="45">
        <v>2020</v>
      </c>
      <c r="F2553" s="45" t="s">
        <v>66</v>
      </c>
      <c r="G2553" s="45" t="s">
        <v>186</v>
      </c>
      <c r="H2553" s="45" t="s">
        <v>179</v>
      </c>
      <c r="I2553" s="43" t="s">
        <v>430</v>
      </c>
      <c r="J2553" s="45" t="s">
        <v>545</v>
      </c>
      <c r="K2553" s="45" t="s">
        <v>545</v>
      </c>
      <c r="L2553" s="48">
        <v>1239.6000000000001</v>
      </c>
      <c r="M2553" s="48">
        <v>1607.296848</v>
      </c>
    </row>
    <row r="2554" spans="1:13" ht="14.25" x14ac:dyDescent="0.2">
      <c r="A2554" s="42" t="s">
        <v>41</v>
      </c>
      <c r="B2554" s="42" t="s">
        <v>41</v>
      </c>
      <c r="C2554" s="43" t="s">
        <v>56</v>
      </c>
      <c r="D2554" s="43" t="s">
        <v>4</v>
      </c>
      <c r="E2554" s="45">
        <v>2020</v>
      </c>
      <c r="F2554" s="45" t="s">
        <v>66</v>
      </c>
      <c r="G2554" s="45" t="s">
        <v>186</v>
      </c>
      <c r="H2554" s="45" t="s">
        <v>179</v>
      </c>
      <c r="I2554" s="43" t="s">
        <v>430</v>
      </c>
      <c r="J2554" s="45" t="s">
        <v>545</v>
      </c>
      <c r="K2554" s="45" t="s">
        <v>545</v>
      </c>
      <c r="L2554" s="48">
        <v>1239.6000000000001</v>
      </c>
      <c r="M2554" s="48">
        <v>1607.296848</v>
      </c>
    </row>
    <row r="2555" spans="1:13" ht="14.25" x14ac:dyDescent="0.2">
      <c r="A2555" s="42" t="s">
        <v>41</v>
      </c>
      <c r="B2555" s="42" t="s">
        <v>41</v>
      </c>
      <c r="C2555" s="43" t="s">
        <v>56</v>
      </c>
      <c r="D2555" s="43" t="s">
        <v>4</v>
      </c>
      <c r="E2555" s="45">
        <v>2020</v>
      </c>
      <c r="F2555" s="45" t="s">
        <v>66</v>
      </c>
      <c r="G2555" s="45" t="s">
        <v>186</v>
      </c>
      <c r="H2555" s="45" t="s">
        <v>179</v>
      </c>
      <c r="I2555" s="43" t="s">
        <v>430</v>
      </c>
      <c r="J2555" s="45" t="s">
        <v>545</v>
      </c>
      <c r="K2555" s="45" t="s">
        <v>545</v>
      </c>
      <c r="L2555" s="48">
        <v>1239.6000000000001</v>
      </c>
      <c r="M2555" s="48">
        <v>1607.296848</v>
      </c>
    </row>
    <row r="2556" spans="1:13" ht="14.25" x14ac:dyDescent="0.2">
      <c r="A2556" s="42" t="s">
        <v>41</v>
      </c>
      <c r="B2556" s="42" t="s">
        <v>41</v>
      </c>
      <c r="C2556" s="43" t="s">
        <v>56</v>
      </c>
      <c r="D2556" s="43" t="s">
        <v>4</v>
      </c>
      <c r="E2556" s="45">
        <v>2020</v>
      </c>
      <c r="F2556" s="45" t="s">
        <v>66</v>
      </c>
      <c r="G2556" s="45" t="s">
        <v>186</v>
      </c>
      <c r="H2556" s="45" t="s">
        <v>179</v>
      </c>
      <c r="I2556" s="43" t="s">
        <v>430</v>
      </c>
      <c r="J2556" s="45" t="s">
        <v>545</v>
      </c>
      <c r="K2556" s="45" t="s">
        <v>545</v>
      </c>
      <c r="L2556" s="48">
        <v>1239.6000000000001</v>
      </c>
      <c r="M2556" s="48">
        <v>1607.296848</v>
      </c>
    </row>
    <row r="2557" spans="1:13" ht="14.25" x14ac:dyDescent="0.2">
      <c r="A2557" s="42" t="s">
        <v>41</v>
      </c>
      <c r="B2557" s="42" t="s">
        <v>41</v>
      </c>
      <c r="C2557" s="43" t="s">
        <v>56</v>
      </c>
      <c r="D2557" s="43" t="s">
        <v>4</v>
      </c>
      <c r="E2557" s="45">
        <v>2020</v>
      </c>
      <c r="F2557" s="45" t="s">
        <v>66</v>
      </c>
      <c r="G2557" s="45" t="s">
        <v>186</v>
      </c>
      <c r="H2557" s="45" t="s">
        <v>179</v>
      </c>
      <c r="I2557" s="43" t="s">
        <v>430</v>
      </c>
      <c r="J2557" s="45" t="s">
        <v>545</v>
      </c>
      <c r="K2557" s="45" t="s">
        <v>545</v>
      </c>
      <c r="L2557" s="48">
        <v>1239.6000000000001</v>
      </c>
      <c r="M2557" s="48">
        <v>1607.296848</v>
      </c>
    </row>
    <row r="2558" spans="1:13" ht="14.25" x14ac:dyDescent="0.2">
      <c r="A2558" s="42" t="s">
        <v>41</v>
      </c>
      <c r="B2558" s="42" t="s">
        <v>41</v>
      </c>
      <c r="C2558" s="43" t="s">
        <v>56</v>
      </c>
      <c r="D2558" s="43" t="s">
        <v>4</v>
      </c>
      <c r="E2558" s="45">
        <v>2020</v>
      </c>
      <c r="F2558" s="45" t="s">
        <v>66</v>
      </c>
      <c r="G2558" s="45" t="s">
        <v>186</v>
      </c>
      <c r="H2558" s="45" t="s">
        <v>179</v>
      </c>
      <c r="I2558" s="43" t="s">
        <v>430</v>
      </c>
      <c r="J2558" s="45" t="s">
        <v>545</v>
      </c>
      <c r="K2558" s="45" t="s">
        <v>545</v>
      </c>
      <c r="L2558" s="48">
        <v>1239.6000000000001</v>
      </c>
      <c r="M2558" s="48">
        <v>1607.296848</v>
      </c>
    </row>
    <row r="2559" spans="1:13" ht="14.25" x14ac:dyDescent="0.2">
      <c r="A2559" s="42" t="s">
        <v>41</v>
      </c>
      <c r="B2559" s="42" t="s">
        <v>41</v>
      </c>
      <c r="C2559" s="43" t="s">
        <v>56</v>
      </c>
      <c r="D2559" s="43" t="s">
        <v>4</v>
      </c>
      <c r="E2559" s="45">
        <v>2020</v>
      </c>
      <c r="F2559" s="45" t="s">
        <v>66</v>
      </c>
      <c r="G2559" s="45" t="s">
        <v>186</v>
      </c>
      <c r="H2559" s="45" t="s">
        <v>179</v>
      </c>
      <c r="I2559" s="43" t="s">
        <v>430</v>
      </c>
      <c r="J2559" s="45" t="s">
        <v>545</v>
      </c>
      <c r="K2559" s="45" t="s">
        <v>545</v>
      </c>
      <c r="L2559" s="48">
        <v>1239.6000000000001</v>
      </c>
      <c r="M2559" s="48">
        <v>1607.296848</v>
      </c>
    </row>
    <row r="2560" spans="1:13" ht="14.25" x14ac:dyDescent="0.2">
      <c r="A2560" s="42" t="s">
        <v>41</v>
      </c>
      <c r="B2560" s="42" t="s">
        <v>41</v>
      </c>
      <c r="C2560" s="43" t="s">
        <v>56</v>
      </c>
      <c r="D2560" s="43" t="s">
        <v>4</v>
      </c>
      <c r="E2560" s="45">
        <v>2020</v>
      </c>
      <c r="F2560" s="45" t="s">
        <v>66</v>
      </c>
      <c r="G2560" s="45" t="s">
        <v>186</v>
      </c>
      <c r="H2560" s="45" t="s">
        <v>179</v>
      </c>
      <c r="I2560" s="43" t="s">
        <v>430</v>
      </c>
      <c r="J2560" s="45" t="s">
        <v>545</v>
      </c>
      <c r="K2560" s="45" t="s">
        <v>545</v>
      </c>
      <c r="L2560" s="48">
        <v>1239.6000000000001</v>
      </c>
      <c r="M2560" s="48">
        <v>1607.296848</v>
      </c>
    </row>
    <row r="2561" spans="1:13" ht="14.25" x14ac:dyDescent="0.2">
      <c r="A2561" s="42" t="s">
        <v>41</v>
      </c>
      <c r="B2561" s="42" t="s">
        <v>41</v>
      </c>
      <c r="C2561" s="43" t="s">
        <v>56</v>
      </c>
      <c r="D2561" s="43" t="s">
        <v>4</v>
      </c>
      <c r="E2561" s="45">
        <v>2020</v>
      </c>
      <c r="F2561" s="45" t="s">
        <v>66</v>
      </c>
      <c r="G2561" s="45" t="s">
        <v>186</v>
      </c>
      <c r="H2561" s="45" t="s">
        <v>179</v>
      </c>
      <c r="I2561" s="43" t="s">
        <v>419</v>
      </c>
      <c r="J2561" s="45" t="s">
        <v>545</v>
      </c>
      <c r="K2561" s="45" t="s">
        <v>545</v>
      </c>
      <c r="L2561" s="48">
        <v>1122.19</v>
      </c>
      <c r="M2561" s="48">
        <v>1499.5262090000001</v>
      </c>
    </row>
    <row r="2562" spans="1:13" ht="14.25" x14ac:dyDescent="0.2">
      <c r="A2562" s="42" t="s">
        <v>41</v>
      </c>
      <c r="B2562" s="42" t="s">
        <v>41</v>
      </c>
      <c r="C2562" s="43" t="s">
        <v>56</v>
      </c>
      <c r="D2562" s="43" t="s">
        <v>20</v>
      </c>
      <c r="E2562" s="45">
        <v>2020</v>
      </c>
      <c r="F2562" s="45" t="s">
        <v>66</v>
      </c>
      <c r="G2562" s="45" t="s">
        <v>186</v>
      </c>
      <c r="H2562" s="45" t="s">
        <v>129</v>
      </c>
      <c r="I2562" s="43" t="s">
        <v>341</v>
      </c>
      <c r="J2562" s="45" t="s">
        <v>544</v>
      </c>
      <c r="K2562" s="45" t="s">
        <v>544</v>
      </c>
      <c r="L2562" s="48">
        <v>1478.8300000000002</v>
      </c>
      <c r="M2562" s="48">
        <v>2777.26</v>
      </c>
    </row>
    <row r="2563" spans="1:13" ht="14.25" x14ac:dyDescent="0.2">
      <c r="A2563" s="42" t="s">
        <v>41</v>
      </c>
      <c r="B2563" s="42" t="s">
        <v>41</v>
      </c>
      <c r="C2563" s="43" t="s">
        <v>56</v>
      </c>
      <c r="D2563" s="43" t="s">
        <v>20</v>
      </c>
      <c r="E2563" s="45">
        <v>2020</v>
      </c>
      <c r="F2563" s="45" t="s">
        <v>66</v>
      </c>
      <c r="G2563" s="45" t="s">
        <v>186</v>
      </c>
      <c r="H2563" s="49" t="s">
        <v>129</v>
      </c>
      <c r="I2563" s="53" t="s">
        <v>493</v>
      </c>
      <c r="J2563" s="45" t="s">
        <v>544</v>
      </c>
      <c r="K2563" s="45" t="s">
        <v>544</v>
      </c>
      <c r="L2563" s="48">
        <v>1478.8300000000002</v>
      </c>
      <c r="M2563" s="48">
        <v>2777.26</v>
      </c>
    </row>
    <row r="2564" spans="1:13" ht="14.25" x14ac:dyDescent="0.2">
      <c r="A2564" s="42" t="s">
        <v>41</v>
      </c>
      <c r="B2564" s="42" t="s">
        <v>41</v>
      </c>
      <c r="C2564" s="43" t="s">
        <v>56</v>
      </c>
      <c r="D2564" s="43" t="s">
        <v>20</v>
      </c>
      <c r="E2564" s="45">
        <v>2020</v>
      </c>
      <c r="F2564" s="45" t="s">
        <v>66</v>
      </c>
      <c r="G2564" s="45" t="s">
        <v>186</v>
      </c>
      <c r="H2564" s="49" t="s">
        <v>129</v>
      </c>
      <c r="I2564" s="53" t="s">
        <v>493</v>
      </c>
      <c r="J2564" s="45" t="s">
        <v>544</v>
      </c>
      <c r="K2564" s="45" t="s">
        <v>544</v>
      </c>
      <c r="L2564" s="48">
        <v>1478.8300000000002</v>
      </c>
      <c r="M2564" s="48">
        <v>2777.26</v>
      </c>
    </row>
    <row r="2565" spans="1:13" ht="14.25" x14ac:dyDescent="0.2">
      <c r="A2565" s="42" t="s">
        <v>41</v>
      </c>
      <c r="B2565" s="42" t="s">
        <v>41</v>
      </c>
      <c r="C2565" s="43" t="s">
        <v>56</v>
      </c>
      <c r="D2565" s="43" t="s">
        <v>20</v>
      </c>
      <c r="E2565" s="45">
        <v>2020</v>
      </c>
      <c r="F2565" s="45" t="s">
        <v>66</v>
      </c>
      <c r="G2565" s="45" t="s">
        <v>186</v>
      </c>
      <c r="H2565" s="45" t="s">
        <v>99</v>
      </c>
      <c r="I2565" s="43" t="s">
        <v>142</v>
      </c>
      <c r="J2565" s="45" t="s">
        <v>544</v>
      </c>
      <c r="K2565" s="45" t="s">
        <v>544</v>
      </c>
      <c r="L2565" s="48">
        <v>1995.7900000000002</v>
      </c>
      <c r="M2565" s="48">
        <v>3191.65</v>
      </c>
    </row>
    <row r="2566" spans="1:13" ht="14.25" x14ac:dyDescent="0.2">
      <c r="A2566" s="42" t="s">
        <v>41</v>
      </c>
      <c r="B2566" s="42" t="s">
        <v>41</v>
      </c>
      <c r="C2566" s="43" t="s">
        <v>56</v>
      </c>
      <c r="D2566" s="43" t="s">
        <v>20</v>
      </c>
      <c r="E2566" s="45">
        <v>2020</v>
      </c>
      <c r="F2566" s="45" t="s">
        <v>66</v>
      </c>
      <c r="G2566" s="45" t="s">
        <v>186</v>
      </c>
      <c r="H2566" s="45" t="s">
        <v>99</v>
      </c>
      <c r="I2566" s="43" t="s">
        <v>142</v>
      </c>
      <c r="J2566" s="45" t="s">
        <v>544</v>
      </c>
      <c r="K2566" s="45" t="s">
        <v>544</v>
      </c>
      <c r="L2566" s="48">
        <v>1995.7900000000002</v>
      </c>
      <c r="M2566" s="48">
        <v>3191.65</v>
      </c>
    </row>
    <row r="2567" spans="1:13" ht="14.25" x14ac:dyDescent="0.2">
      <c r="A2567" s="42" t="s">
        <v>41</v>
      </c>
      <c r="B2567" s="42" t="s">
        <v>41</v>
      </c>
      <c r="C2567" s="43" t="s">
        <v>56</v>
      </c>
      <c r="D2567" s="43" t="s">
        <v>20</v>
      </c>
      <c r="E2567" s="45">
        <v>2020</v>
      </c>
      <c r="F2567" s="45" t="s">
        <v>66</v>
      </c>
      <c r="G2567" s="45" t="s">
        <v>186</v>
      </c>
      <c r="H2567" s="45" t="s">
        <v>99</v>
      </c>
      <c r="I2567" s="43" t="s">
        <v>142</v>
      </c>
      <c r="J2567" s="45" t="s">
        <v>544</v>
      </c>
      <c r="K2567" s="45" t="s">
        <v>544</v>
      </c>
      <c r="L2567" s="48">
        <v>1995.7900000000002</v>
      </c>
      <c r="M2567" s="48">
        <v>3191.65</v>
      </c>
    </row>
    <row r="2568" spans="1:13" ht="14.25" x14ac:dyDescent="0.2">
      <c r="A2568" s="42" t="s">
        <v>41</v>
      </c>
      <c r="B2568" s="42" t="s">
        <v>41</v>
      </c>
      <c r="C2568" s="43" t="s">
        <v>56</v>
      </c>
      <c r="D2568" s="43" t="s">
        <v>20</v>
      </c>
      <c r="E2568" s="45">
        <v>2020</v>
      </c>
      <c r="F2568" s="45" t="s">
        <v>66</v>
      </c>
      <c r="G2568" s="45" t="s">
        <v>186</v>
      </c>
      <c r="H2568" s="45" t="s">
        <v>494</v>
      </c>
      <c r="I2568" s="43" t="s">
        <v>142</v>
      </c>
      <c r="J2568" s="45" t="s">
        <v>544</v>
      </c>
      <c r="K2568" s="45" t="s">
        <v>544</v>
      </c>
      <c r="L2568" s="48">
        <v>1995.7900000000002</v>
      </c>
      <c r="M2568" s="48">
        <v>3191.65</v>
      </c>
    </row>
    <row r="2569" spans="1:13" ht="14.25" x14ac:dyDescent="0.2">
      <c r="A2569" s="42" t="s">
        <v>41</v>
      </c>
      <c r="B2569" s="42" t="s">
        <v>41</v>
      </c>
      <c r="C2569" s="43" t="s">
        <v>56</v>
      </c>
      <c r="D2569" s="43" t="s">
        <v>20</v>
      </c>
      <c r="E2569" s="45">
        <v>2020</v>
      </c>
      <c r="F2569" s="45" t="s">
        <v>66</v>
      </c>
      <c r="G2569" s="45" t="s">
        <v>186</v>
      </c>
      <c r="H2569" s="45" t="s">
        <v>99</v>
      </c>
      <c r="I2569" s="43" t="s">
        <v>142</v>
      </c>
      <c r="J2569" s="45" t="s">
        <v>544</v>
      </c>
      <c r="K2569" s="45" t="s">
        <v>544</v>
      </c>
      <c r="L2569" s="48">
        <v>1995.7900000000002</v>
      </c>
      <c r="M2569" s="48">
        <v>3191.65</v>
      </c>
    </row>
    <row r="2570" spans="1:13" ht="14.25" x14ac:dyDescent="0.2">
      <c r="A2570" s="42" t="s">
        <v>41</v>
      </c>
      <c r="B2570" s="42" t="s">
        <v>41</v>
      </c>
      <c r="C2570" s="43" t="s">
        <v>56</v>
      </c>
      <c r="D2570" s="43" t="s">
        <v>20</v>
      </c>
      <c r="E2570" s="45">
        <v>2020</v>
      </c>
      <c r="F2570" s="45" t="s">
        <v>66</v>
      </c>
      <c r="G2570" s="45" t="s">
        <v>186</v>
      </c>
      <c r="H2570" s="45" t="s">
        <v>99</v>
      </c>
      <c r="I2570" s="43" t="s">
        <v>142</v>
      </c>
      <c r="J2570" s="45" t="s">
        <v>544</v>
      </c>
      <c r="K2570" s="45" t="s">
        <v>544</v>
      </c>
      <c r="L2570" s="48">
        <v>1995.7900000000002</v>
      </c>
      <c r="M2570" s="48">
        <v>3191.65</v>
      </c>
    </row>
    <row r="2571" spans="1:13" ht="14.25" x14ac:dyDescent="0.2">
      <c r="A2571" s="42" t="s">
        <v>41</v>
      </c>
      <c r="B2571" s="42" t="s">
        <v>41</v>
      </c>
      <c r="C2571" s="43" t="s">
        <v>56</v>
      </c>
      <c r="D2571" s="43" t="s">
        <v>20</v>
      </c>
      <c r="E2571" s="45">
        <v>2020</v>
      </c>
      <c r="F2571" s="45" t="s">
        <v>66</v>
      </c>
      <c r="G2571" s="45" t="s">
        <v>186</v>
      </c>
      <c r="H2571" s="45" t="s">
        <v>129</v>
      </c>
      <c r="I2571" s="43" t="s">
        <v>142</v>
      </c>
      <c r="J2571" s="45" t="s">
        <v>544</v>
      </c>
      <c r="K2571" s="45" t="s">
        <v>544</v>
      </c>
      <c r="L2571" s="48">
        <v>1478.8300000000002</v>
      </c>
      <c r="M2571" s="48">
        <v>2777.26</v>
      </c>
    </row>
    <row r="2572" spans="1:13" ht="14.25" x14ac:dyDescent="0.2">
      <c r="A2572" s="42" t="s">
        <v>41</v>
      </c>
      <c r="B2572" s="42" t="s">
        <v>41</v>
      </c>
      <c r="C2572" s="43" t="s">
        <v>56</v>
      </c>
      <c r="D2572" s="43" t="s">
        <v>20</v>
      </c>
      <c r="E2572" s="45">
        <v>2020</v>
      </c>
      <c r="F2572" s="45" t="s">
        <v>66</v>
      </c>
      <c r="G2572" s="45" t="s">
        <v>186</v>
      </c>
      <c r="H2572" s="45" t="s">
        <v>99</v>
      </c>
      <c r="I2572" s="43" t="s">
        <v>142</v>
      </c>
      <c r="J2572" s="45" t="s">
        <v>544</v>
      </c>
      <c r="K2572" s="45" t="s">
        <v>544</v>
      </c>
      <c r="L2572" s="48">
        <v>1995.7900000000002</v>
      </c>
      <c r="M2572" s="48">
        <v>3191.65</v>
      </c>
    </row>
    <row r="2573" spans="1:13" ht="14.25" x14ac:dyDescent="0.2">
      <c r="A2573" s="42" t="s">
        <v>41</v>
      </c>
      <c r="B2573" s="42" t="s">
        <v>41</v>
      </c>
      <c r="C2573" s="43" t="s">
        <v>56</v>
      </c>
      <c r="D2573" s="43" t="s">
        <v>20</v>
      </c>
      <c r="E2573" s="45">
        <v>2020</v>
      </c>
      <c r="F2573" s="45" t="s">
        <v>66</v>
      </c>
      <c r="G2573" s="45" t="s">
        <v>186</v>
      </c>
      <c r="H2573" s="45" t="s">
        <v>99</v>
      </c>
      <c r="I2573" s="43" t="s">
        <v>142</v>
      </c>
      <c r="J2573" s="45" t="s">
        <v>544</v>
      </c>
      <c r="K2573" s="45" t="s">
        <v>544</v>
      </c>
      <c r="L2573" s="48">
        <v>1995.7900000000002</v>
      </c>
      <c r="M2573" s="48">
        <v>3191.65</v>
      </c>
    </row>
    <row r="2574" spans="1:13" ht="14.25" x14ac:dyDescent="0.2">
      <c r="A2574" s="42" t="s">
        <v>41</v>
      </c>
      <c r="B2574" s="42" t="s">
        <v>41</v>
      </c>
      <c r="C2574" s="43" t="s">
        <v>56</v>
      </c>
      <c r="D2574" s="43" t="s">
        <v>20</v>
      </c>
      <c r="E2574" s="45">
        <v>2020</v>
      </c>
      <c r="F2574" s="45" t="s">
        <v>66</v>
      </c>
      <c r="G2574" s="45" t="s">
        <v>186</v>
      </c>
      <c r="H2574" s="45" t="s">
        <v>129</v>
      </c>
      <c r="I2574" s="43" t="s">
        <v>142</v>
      </c>
      <c r="J2574" s="45" t="s">
        <v>544</v>
      </c>
      <c r="K2574" s="45" t="s">
        <v>544</v>
      </c>
      <c r="L2574" s="48">
        <v>1478.8300000000002</v>
      </c>
      <c r="M2574" s="48">
        <v>2777.26</v>
      </c>
    </row>
    <row r="2575" spans="1:13" ht="14.25" x14ac:dyDescent="0.2">
      <c r="A2575" s="42" t="s">
        <v>41</v>
      </c>
      <c r="B2575" s="42" t="s">
        <v>41</v>
      </c>
      <c r="C2575" s="43" t="s">
        <v>56</v>
      </c>
      <c r="D2575" s="43" t="s">
        <v>20</v>
      </c>
      <c r="E2575" s="45">
        <v>2020</v>
      </c>
      <c r="F2575" s="45" t="s">
        <v>66</v>
      </c>
      <c r="G2575" s="45" t="s">
        <v>186</v>
      </c>
      <c r="H2575" s="45" t="s">
        <v>257</v>
      </c>
      <c r="I2575" s="43" t="s">
        <v>142</v>
      </c>
      <c r="J2575" s="45" t="s">
        <v>544</v>
      </c>
      <c r="K2575" s="45" t="s">
        <v>544</v>
      </c>
      <c r="L2575" s="48">
        <v>1236.43</v>
      </c>
      <c r="M2575" s="48">
        <v>2582.9500000000003</v>
      </c>
    </row>
    <row r="2576" spans="1:13" ht="14.25" x14ac:dyDescent="0.2">
      <c r="A2576" s="42" t="s">
        <v>41</v>
      </c>
      <c r="B2576" s="42" t="s">
        <v>41</v>
      </c>
      <c r="C2576" s="43" t="s">
        <v>56</v>
      </c>
      <c r="D2576" s="43" t="s">
        <v>20</v>
      </c>
      <c r="E2576" s="45">
        <v>2020</v>
      </c>
      <c r="F2576" s="45" t="s">
        <v>66</v>
      </c>
      <c r="G2576" s="45" t="s">
        <v>186</v>
      </c>
      <c r="H2576" s="49" t="s">
        <v>129</v>
      </c>
      <c r="I2576" s="43" t="s">
        <v>493</v>
      </c>
      <c r="J2576" s="45" t="s">
        <v>544</v>
      </c>
      <c r="K2576" s="45" t="s">
        <v>544</v>
      </c>
      <c r="L2576" s="48">
        <v>1478.8300000000002</v>
      </c>
      <c r="M2576" s="48">
        <v>2777.26</v>
      </c>
    </row>
    <row r="2577" spans="1:13" ht="14.25" x14ac:dyDescent="0.2">
      <c r="A2577" s="42" t="s">
        <v>41</v>
      </c>
      <c r="B2577" s="42" t="s">
        <v>41</v>
      </c>
      <c r="C2577" s="43" t="s">
        <v>56</v>
      </c>
      <c r="D2577" s="43" t="s">
        <v>20</v>
      </c>
      <c r="E2577" s="45">
        <v>2020</v>
      </c>
      <c r="F2577" s="45" t="s">
        <v>66</v>
      </c>
      <c r="G2577" s="45" t="s">
        <v>186</v>
      </c>
      <c r="H2577" s="45" t="s">
        <v>129</v>
      </c>
      <c r="I2577" s="43" t="s">
        <v>142</v>
      </c>
      <c r="J2577" s="45" t="s">
        <v>544</v>
      </c>
      <c r="K2577" s="45" t="s">
        <v>544</v>
      </c>
      <c r="L2577" s="48">
        <v>1478.8300000000002</v>
      </c>
      <c r="M2577" s="48">
        <v>2777.26</v>
      </c>
    </row>
    <row r="2578" spans="1:13" ht="14.25" x14ac:dyDescent="0.2">
      <c r="A2578" s="42" t="s">
        <v>41</v>
      </c>
      <c r="B2578" s="42" t="s">
        <v>41</v>
      </c>
      <c r="C2578" s="43" t="s">
        <v>56</v>
      </c>
      <c r="D2578" s="43" t="s">
        <v>20</v>
      </c>
      <c r="E2578" s="45">
        <v>2020</v>
      </c>
      <c r="F2578" s="45" t="s">
        <v>66</v>
      </c>
      <c r="G2578" s="45" t="s">
        <v>186</v>
      </c>
      <c r="H2578" s="45" t="s">
        <v>129</v>
      </c>
      <c r="I2578" s="43" t="s">
        <v>142</v>
      </c>
      <c r="J2578" s="45" t="s">
        <v>544</v>
      </c>
      <c r="K2578" s="45" t="s">
        <v>544</v>
      </c>
      <c r="L2578" s="48">
        <v>1995.7900000000002</v>
      </c>
      <c r="M2578" s="48">
        <v>2777.26</v>
      </c>
    </row>
    <row r="2579" spans="1:13" ht="14.25" x14ac:dyDescent="0.2">
      <c r="A2579" s="42" t="s">
        <v>41</v>
      </c>
      <c r="B2579" s="42" t="s">
        <v>41</v>
      </c>
      <c r="C2579" s="43" t="s">
        <v>56</v>
      </c>
      <c r="D2579" s="43" t="s">
        <v>20</v>
      </c>
      <c r="E2579" s="45">
        <v>2020</v>
      </c>
      <c r="F2579" s="45" t="s">
        <v>66</v>
      </c>
      <c r="G2579" s="45" t="s">
        <v>186</v>
      </c>
      <c r="H2579" s="45" t="s">
        <v>257</v>
      </c>
      <c r="I2579" s="43" t="s">
        <v>142</v>
      </c>
      <c r="J2579" s="45" t="s">
        <v>544</v>
      </c>
      <c r="K2579" s="45" t="s">
        <v>544</v>
      </c>
      <c r="L2579" s="48">
        <v>1478.8300000000002</v>
      </c>
      <c r="M2579" s="48">
        <v>2777.26</v>
      </c>
    </row>
    <row r="2580" spans="1:13" ht="14.25" x14ac:dyDescent="0.2">
      <c r="A2580" s="42" t="s">
        <v>41</v>
      </c>
      <c r="B2580" s="42" t="s">
        <v>41</v>
      </c>
      <c r="C2580" s="43" t="s">
        <v>56</v>
      </c>
      <c r="D2580" s="43" t="s">
        <v>20</v>
      </c>
      <c r="E2580" s="45">
        <v>2020</v>
      </c>
      <c r="F2580" s="45" t="s">
        <v>66</v>
      </c>
      <c r="G2580" s="45" t="s">
        <v>186</v>
      </c>
      <c r="H2580" s="45" t="s">
        <v>257</v>
      </c>
      <c r="I2580" s="43" t="s">
        <v>142</v>
      </c>
      <c r="J2580" s="45" t="s">
        <v>544</v>
      </c>
      <c r="K2580" s="45" t="s">
        <v>544</v>
      </c>
      <c r="L2580" s="48">
        <v>1236.43</v>
      </c>
      <c r="M2580" s="48">
        <v>2582.9500000000003</v>
      </c>
    </row>
    <row r="2581" spans="1:13" ht="14.25" x14ac:dyDescent="0.2">
      <c r="A2581" s="42" t="s">
        <v>41</v>
      </c>
      <c r="B2581" s="42" t="s">
        <v>41</v>
      </c>
      <c r="C2581" s="43" t="s">
        <v>56</v>
      </c>
      <c r="D2581" s="43" t="s">
        <v>20</v>
      </c>
      <c r="E2581" s="45">
        <v>2020</v>
      </c>
      <c r="F2581" s="45" t="s">
        <v>66</v>
      </c>
      <c r="G2581" s="45" t="s">
        <v>186</v>
      </c>
      <c r="H2581" s="45" t="s">
        <v>88</v>
      </c>
      <c r="I2581" s="43" t="s">
        <v>142</v>
      </c>
      <c r="J2581" s="45" t="s">
        <v>544</v>
      </c>
      <c r="K2581" s="45" t="s">
        <v>544</v>
      </c>
      <c r="L2581" s="48">
        <v>2334.39</v>
      </c>
      <c r="M2581" s="48">
        <v>3191.65</v>
      </c>
    </row>
    <row r="2582" spans="1:13" ht="14.25" x14ac:dyDescent="0.2">
      <c r="A2582" s="42" t="s">
        <v>41</v>
      </c>
      <c r="B2582" s="42" t="s">
        <v>41</v>
      </c>
      <c r="C2582" s="43" t="s">
        <v>56</v>
      </c>
      <c r="D2582" s="43" t="s">
        <v>20</v>
      </c>
      <c r="E2582" s="45">
        <v>2020</v>
      </c>
      <c r="F2582" s="45" t="s">
        <v>66</v>
      </c>
      <c r="G2582" s="45" t="s">
        <v>186</v>
      </c>
      <c r="H2582" s="45" t="s">
        <v>129</v>
      </c>
      <c r="I2582" s="43" t="s">
        <v>142</v>
      </c>
      <c r="J2582" s="45" t="s">
        <v>544</v>
      </c>
      <c r="K2582" s="45" t="s">
        <v>544</v>
      </c>
      <c r="L2582" s="48">
        <v>1995.7900000000002</v>
      </c>
      <c r="M2582" s="48">
        <v>3191.65</v>
      </c>
    </row>
    <row r="2583" spans="1:13" ht="14.25" x14ac:dyDescent="0.2">
      <c r="A2583" s="42" t="s">
        <v>41</v>
      </c>
      <c r="B2583" s="42" t="s">
        <v>41</v>
      </c>
      <c r="C2583" s="43" t="s">
        <v>56</v>
      </c>
      <c r="D2583" s="43" t="s">
        <v>20</v>
      </c>
      <c r="E2583" s="45">
        <v>2020</v>
      </c>
      <c r="F2583" s="45" t="s">
        <v>66</v>
      </c>
      <c r="G2583" s="45" t="s">
        <v>186</v>
      </c>
      <c r="H2583" s="45" t="s">
        <v>129</v>
      </c>
      <c r="I2583" s="43" t="s">
        <v>142</v>
      </c>
      <c r="J2583" s="45" t="s">
        <v>544</v>
      </c>
      <c r="K2583" s="45" t="s">
        <v>544</v>
      </c>
      <c r="L2583" s="48">
        <v>1478.8300000000002</v>
      </c>
      <c r="M2583" s="48">
        <v>2777.26</v>
      </c>
    </row>
    <row r="2584" spans="1:13" ht="14.25" x14ac:dyDescent="0.2">
      <c r="A2584" s="42" t="s">
        <v>41</v>
      </c>
      <c r="B2584" s="42" t="s">
        <v>41</v>
      </c>
      <c r="C2584" s="43" t="s">
        <v>56</v>
      </c>
      <c r="D2584" s="43" t="s">
        <v>20</v>
      </c>
      <c r="E2584" s="45">
        <v>2020</v>
      </c>
      <c r="F2584" s="45" t="s">
        <v>66</v>
      </c>
      <c r="G2584" s="45" t="s">
        <v>186</v>
      </c>
      <c r="H2584" s="45" t="s">
        <v>99</v>
      </c>
      <c r="I2584" s="43" t="s">
        <v>142</v>
      </c>
      <c r="J2584" s="45" t="s">
        <v>544</v>
      </c>
      <c r="K2584" s="45" t="s">
        <v>544</v>
      </c>
      <c r="L2584" s="48">
        <v>1995.7900000000002</v>
      </c>
      <c r="M2584" s="48">
        <v>3191.65</v>
      </c>
    </row>
    <row r="2585" spans="1:13" ht="14.25" x14ac:dyDescent="0.2">
      <c r="A2585" s="42" t="s">
        <v>41</v>
      </c>
      <c r="B2585" s="42" t="s">
        <v>41</v>
      </c>
      <c r="C2585" s="43" t="s">
        <v>56</v>
      </c>
      <c r="D2585" s="43" t="s">
        <v>20</v>
      </c>
      <c r="E2585" s="45">
        <v>2020</v>
      </c>
      <c r="F2585" s="45" t="s">
        <v>66</v>
      </c>
      <c r="G2585" s="45" t="s">
        <v>186</v>
      </c>
      <c r="H2585" s="45" t="s">
        <v>129</v>
      </c>
      <c r="I2585" s="43" t="s">
        <v>142</v>
      </c>
      <c r="J2585" s="45" t="s">
        <v>544</v>
      </c>
      <c r="K2585" s="45" t="s">
        <v>544</v>
      </c>
      <c r="L2585" s="48">
        <v>1478.8300000000002</v>
      </c>
      <c r="M2585" s="48">
        <v>2777.26</v>
      </c>
    </row>
    <row r="2586" spans="1:13" ht="14.25" x14ac:dyDescent="0.2">
      <c r="A2586" s="42" t="s">
        <v>41</v>
      </c>
      <c r="B2586" s="42" t="s">
        <v>41</v>
      </c>
      <c r="C2586" s="43" t="s">
        <v>56</v>
      </c>
      <c r="D2586" s="43" t="s">
        <v>5</v>
      </c>
      <c r="E2586" s="45">
        <v>2020</v>
      </c>
      <c r="F2586" s="45" t="s">
        <v>61</v>
      </c>
      <c r="G2586" s="45" t="s">
        <v>102</v>
      </c>
      <c r="H2586" s="45" t="s">
        <v>129</v>
      </c>
      <c r="I2586" s="43" t="s">
        <v>148</v>
      </c>
      <c r="J2586" s="45" t="s">
        <v>544</v>
      </c>
      <c r="K2586" s="45" t="s">
        <v>544</v>
      </c>
      <c r="L2586" s="48">
        <v>1599</v>
      </c>
      <c r="M2586" s="48">
        <v>2144.64</v>
      </c>
    </row>
    <row r="2587" spans="1:13" ht="14.25" x14ac:dyDescent="0.2">
      <c r="A2587" s="42" t="s">
        <v>41</v>
      </c>
      <c r="B2587" s="42" t="s">
        <v>41</v>
      </c>
      <c r="C2587" s="43" t="s">
        <v>56</v>
      </c>
      <c r="D2587" s="43" t="s">
        <v>5</v>
      </c>
      <c r="E2587" s="45">
        <v>2020</v>
      </c>
      <c r="F2587" s="45" t="s">
        <v>61</v>
      </c>
      <c r="G2587" s="45" t="s">
        <v>102</v>
      </c>
      <c r="H2587" s="45" t="s">
        <v>129</v>
      </c>
      <c r="I2587" s="43" t="s">
        <v>148</v>
      </c>
      <c r="J2587" s="45" t="s">
        <v>544</v>
      </c>
      <c r="K2587" s="45" t="s">
        <v>544</v>
      </c>
      <c r="L2587" s="48">
        <v>1599</v>
      </c>
      <c r="M2587" s="48">
        <v>2144.64</v>
      </c>
    </row>
    <row r="2588" spans="1:13" ht="14.25" x14ac:dyDescent="0.2">
      <c r="A2588" s="42" t="s">
        <v>41</v>
      </c>
      <c r="B2588" s="42" t="s">
        <v>41</v>
      </c>
      <c r="C2588" s="43" t="s">
        <v>56</v>
      </c>
      <c r="D2588" s="43" t="s">
        <v>5</v>
      </c>
      <c r="E2588" s="45">
        <v>2020</v>
      </c>
      <c r="F2588" s="45" t="s">
        <v>61</v>
      </c>
      <c r="G2588" s="45" t="s">
        <v>102</v>
      </c>
      <c r="H2588" s="45" t="s">
        <v>129</v>
      </c>
      <c r="I2588" s="43" t="s">
        <v>296</v>
      </c>
      <c r="J2588" s="45" t="s">
        <v>544</v>
      </c>
      <c r="K2588" s="45" t="s">
        <v>544</v>
      </c>
      <c r="L2588" s="48">
        <v>1599</v>
      </c>
      <c r="M2588" s="48">
        <v>2144.64</v>
      </c>
    </row>
    <row r="2589" spans="1:13" ht="14.25" x14ac:dyDescent="0.2">
      <c r="A2589" s="42" t="s">
        <v>41</v>
      </c>
      <c r="B2589" s="42" t="s">
        <v>41</v>
      </c>
      <c r="C2589" s="43" t="s">
        <v>56</v>
      </c>
      <c r="D2589" s="43" t="s">
        <v>5</v>
      </c>
      <c r="E2589" s="45">
        <v>2020</v>
      </c>
      <c r="F2589" s="45" t="s">
        <v>61</v>
      </c>
      <c r="G2589" s="45" t="s">
        <v>102</v>
      </c>
      <c r="H2589" s="45" t="s">
        <v>129</v>
      </c>
      <c r="I2589" s="43" t="s">
        <v>144</v>
      </c>
      <c r="J2589" s="45" t="s">
        <v>544</v>
      </c>
      <c r="K2589" s="45" t="s">
        <v>544</v>
      </c>
      <c r="L2589" s="48">
        <v>1599</v>
      </c>
      <c r="M2589" s="48">
        <v>2144.64</v>
      </c>
    </row>
    <row r="2590" spans="1:13" ht="14.25" x14ac:dyDescent="0.2">
      <c r="A2590" s="42" t="s">
        <v>41</v>
      </c>
      <c r="B2590" s="42" t="s">
        <v>41</v>
      </c>
      <c r="C2590" s="43" t="s">
        <v>56</v>
      </c>
      <c r="D2590" s="43" t="s">
        <v>5</v>
      </c>
      <c r="E2590" s="45">
        <v>2020</v>
      </c>
      <c r="F2590" s="45" t="s">
        <v>61</v>
      </c>
      <c r="G2590" s="45" t="s">
        <v>102</v>
      </c>
      <c r="H2590" s="45" t="s">
        <v>129</v>
      </c>
      <c r="I2590" s="43" t="s">
        <v>148</v>
      </c>
      <c r="J2590" s="45" t="s">
        <v>544</v>
      </c>
      <c r="K2590" s="45" t="s">
        <v>544</v>
      </c>
      <c r="L2590" s="48">
        <v>1599</v>
      </c>
      <c r="M2590" s="48">
        <v>2144.64</v>
      </c>
    </row>
    <row r="2591" spans="1:13" ht="14.25" x14ac:dyDescent="0.2">
      <c r="A2591" s="42" t="s">
        <v>41</v>
      </c>
      <c r="B2591" s="42" t="s">
        <v>41</v>
      </c>
      <c r="C2591" s="43" t="s">
        <v>56</v>
      </c>
      <c r="D2591" s="43" t="s">
        <v>5</v>
      </c>
      <c r="E2591" s="45">
        <v>2020</v>
      </c>
      <c r="F2591" s="45" t="s">
        <v>61</v>
      </c>
      <c r="G2591" s="45" t="s">
        <v>102</v>
      </c>
      <c r="H2591" s="45" t="s">
        <v>495</v>
      </c>
      <c r="I2591" s="43" t="s">
        <v>296</v>
      </c>
      <c r="J2591" s="45" t="s">
        <v>544</v>
      </c>
      <c r="K2591" s="45" t="s">
        <v>544</v>
      </c>
      <c r="L2591" s="48">
        <v>1066</v>
      </c>
      <c r="M2591" s="48">
        <v>2847.3</v>
      </c>
    </row>
    <row r="2592" spans="1:13" ht="14.25" x14ac:dyDescent="0.2">
      <c r="A2592" s="42" t="s">
        <v>41</v>
      </c>
      <c r="B2592" s="42" t="s">
        <v>41</v>
      </c>
      <c r="C2592" s="43" t="s">
        <v>56</v>
      </c>
      <c r="D2592" s="43" t="s">
        <v>5</v>
      </c>
      <c r="E2592" s="45">
        <v>2020</v>
      </c>
      <c r="F2592" s="45" t="s">
        <v>61</v>
      </c>
      <c r="G2592" s="45" t="s">
        <v>102</v>
      </c>
      <c r="H2592" s="45" t="s">
        <v>257</v>
      </c>
      <c r="I2592" s="43" t="s">
        <v>148</v>
      </c>
      <c r="J2592" s="45" t="s">
        <v>544</v>
      </c>
      <c r="K2592" s="45" t="s">
        <v>544</v>
      </c>
      <c r="L2592" s="48">
        <v>1599</v>
      </c>
      <c r="M2592" s="48">
        <v>3028.16</v>
      </c>
    </row>
    <row r="2593" spans="1:13" ht="14.25" x14ac:dyDescent="0.2">
      <c r="A2593" s="42" t="s">
        <v>41</v>
      </c>
      <c r="B2593" s="42" t="s">
        <v>41</v>
      </c>
      <c r="C2593" s="43" t="s">
        <v>56</v>
      </c>
      <c r="D2593" s="43" t="s">
        <v>5</v>
      </c>
      <c r="E2593" s="45">
        <v>2020</v>
      </c>
      <c r="F2593" s="45" t="s">
        <v>61</v>
      </c>
      <c r="G2593" s="45" t="s">
        <v>102</v>
      </c>
      <c r="H2593" s="45" t="s">
        <v>99</v>
      </c>
      <c r="I2593" s="43" t="s">
        <v>144</v>
      </c>
      <c r="J2593" s="45" t="s">
        <v>544</v>
      </c>
      <c r="K2593" s="45" t="s">
        <v>544</v>
      </c>
      <c r="L2593" s="48">
        <v>1066</v>
      </c>
      <c r="M2593" s="48">
        <v>2847.3</v>
      </c>
    </row>
    <row r="2594" spans="1:13" ht="14.25" x14ac:dyDescent="0.2">
      <c r="A2594" s="42" t="s">
        <v>41</v>
      </c>
      <c r="B2594" s="42" t="s">
        <v>41</v>
      </c>
      <c r="C2594" s="43" t="s">
        <v>56</v>
      </c>
      <c r="D2594" s="43" t="s">
        <v>5</v>
      </c>
      <c r="E2594" s="45">
        <v>2020</v>
      </c>
      <c r="F2594" s="45" t="s">
        <v>61</v>
      </c>
      <c r="G2594" s="45" t="s">
        <v>102</v>
      </c>
      <c r="H2594" s="45" t="s">
        <v>99</v>
      </c>
      <c r="I2594" s="43" t="s">
        <v>148</v>
      </c>
      <c r="J2594" s="45" t="s">
        <v>544</v>
      </c>
      <c r="K2594" s="45" t="s">
        <v>544</v>
      </c>
      <c r="L2594" s="48">
        <v>1066</v>
      </c>
      <c r="M2594" s="48">
        <v>2847.3</v>
      </c>
    </row>
    <row r="2595" spans="1:13" ht="14.25" x14ac:dyDescent="0.2">
      <c r="A2595" s="42" t="s">
        <v>41</v>
      </c>
      <c r="B2595" s="42" t="s">
        <v>41</v>
      </c>
      <c r="C2595" s="43" t="s">
        <v>56</v>
      </c>
      <c r="D2595" s="43" t="s">
        <v>5</v>
      </c>
      <c r="E2595" s="45">
        <v>2020</v>
      </c>
      <c r="F2595" s="45" t="s">
        <v>61</v>
      </c>
      <c r="G2595" s="45" t="s">
        <v>102</v>
      </c>
      <c r="H2595" s="45" t="s">
        <v>99</v>
      </c>
      <c r="I2595" s="43" t="s">
        <v>148</v>
      </c>
      <c r="J2595" s="45" t="s">
        <v>544</v>
      </c>
      <c r="K2595" s="45" t="s">
        <v>544</v>
      </c>
      <c r="L2595" s="48">
        <v>1066</v>
      </c>
      <c r="M2595" s="48">
        <v>2847.3</v>
      </c>
    </row>
    <row r="2596" spans="1:13" ht="14.25" x14ac:dyDescent="0.2">
      <c r="A2596" s="42" t="s">
        <v>41</v>
      </c>
      <c r="B2596" s="42" t="s">
        <v>41</v>
      </c>
      <c r="C2596" s="43" t="s">
        <v>56</v>
      </c>
      <c r="D2596" s="43" t="s">
        <v>5</v>
      </c>
      <c r="E2596" s="45">
        <v>2020</v>
      </c>
      <c r="F2596" s="45" t="s">
        <v>61</v>
      </c>
      <c r="G2596" s="45" t="s">
        <v>102</v>
      </c>
      <c r="H2596" s="45" t="s">
        <v>129</v>
      </c>
      <c r="I2596" s="43" t="s">
        <v>144</v>
      </c>
      <c r="J2596" s="45" t="s">
        <v>544</v>
      </c>
      <c r="K2596" s="45" t="s">
        <v>544</v>
      </c>
      <c r="L2596" s="48">
        <v>1599</v>
      </c>
      <c r="M2596" s="48">
        <v>2144.64</v>
      </c>
    </row>
    <row r="2597" spans="1:13" ht="14.25" x14ac:dyDescent="0.2">
      <c r="A2597" s="42" t="s">
        <v>41</v>
      </c>
      <c r="B2597" s="42" t="s">
        <v>41</v>
      </c>
      <c r="C2597" s="43" t="s">
        <v>56</v>
      </c>
      <c r="D2597" s="43" t="s">
        <v>5</v>
      </c>
      <c r="E2597" s="45">
        <v>2020</v>
      </c>
      <c r="F2597" s="45" t="s">
        <v>61</v>
      </c>
      <c r="G2597" s="45" t="s">
        <v>102</v>
      </c>
      <c r="H2597" s="45" t="s">
        <v>129</v>
      </c>
      <c r="I2597" s="43" t="s">
        <v>144</v>
      </c>
      <c r="J2597" s="45" t="s">
        <v>544</v>
      </c>
      <c r="K2597" s="45" t="s">
        <v>544</v>
      </c>
      <c r="L2597" s="48">
        <v>1599</v>
      </c>
      <c r="M2597" s="48">
        <v>2144.64</v>
      </c>
    </row>
    <row r="2598" spans="1:13" ht="14.25" x14ac:dyDescent="0.2">
      <c r="A2598" s="42" t="s">
        <v>41</v>
      </c>
      <c r="B2598" s="42" t="s">
        <v>41</v>
      </c>
      <c r="C2598" s="43" t="s">
        <v>56</v>
      </c>
      <c r="D2598" s="43" t="s">
        <v>5</v>
      </c>
      <c r="E2598" s="45">
        <v>2020</v>
      </c>
      <c r="F2598" s="45" t="s">
        <v>61</v>
      </c>
      <c r="G2598" s="45" t="s">
        <v>102</v>
      </c>
      <c r="H2598" s="45" t="s">
        <v>129</v>
      </c>
      <c r="I2598" s="43" t="s">
        <v>148</v>
      </c>
      <c r="J2598" s="45" t="s">
        <v>544</v>
      </c>
      <c r="K2598" s="45" t="s">
        <v>544</v>
      </c>
      <c r="L2598" s="48">
        <v>1599</v>
      </c>
      <c r="M2598" s="48">
        <v>2144.64</v>
      </c>
    </row>
    <row r="2599" spans="1:13" ht="14.25" x14ac:dyDescent="0.2">
      <c r="A2599" s="42" t="s">
        <v>41</v>
      </c>
      <c r="B2599" s="42" t="s">
        <v>41</v>
      </c>
      <c r="C2599" s="43" t="s">
        <v>56</v>
      </c>
      <c r="D2599" s="43" t="s">
        <v>5</v>
      </c>
      <c r="E2599" s="45">
        <v>2020</v>
      </c>
      <c r="F2599" s="45" t="s">
        <v>61</v>
      </c>
      <c r="G2599" s="45" t="s">
        <v>102</v>
      </c>
      <c r="H2599" s="45" t="s">
        <v>257</v>
      </c>
      <c r="I2599" s="43" t="s">
        <v>144</v>
      </c>
      <c r="J2599" s="45" t="s">
        <v>544</v>
      </c>
      <c r="K2599" s="45" t="s">
        <v>544</v>
      </c>
      <c r="L2599" s="48">
        <v>1599</v>
      </c>
      <c r="M2599" s="48">
        <v>3028.16</v>
      </c>
    </row>
    <row r="2600" spans="1:13" ht="14.25" x14ac:dyDescent="0.2">
      <c r="A2600" s="42" t="s">
        <v>41</v>
      </c>
      <c r="B2600" s="42" t="s">
        <v>41</v>
      </c>
      <c r="C2600" s="43" t="s">
        <v>56</v>
      </c>
      <c r="D2600" s="43" t="s">
        <v>5</v>
      </c>
      <c r="E2600" s="45">
        <v>2020</v>
      </c>
      <c r="F2600" s="45" t="s">
        <v>61</v>
      </c>
      <c r="G2600" s="45" t="s">
        <v>102</v>
      </c>
      <c r="H2600" s="45" t="s">
        <v>257</v>
      </c>
      <c r="I2600" s="43" t="s">
        <v>550</v>
      </c>
      <c r="J2600" s="45" t="s">
        <v>544</v>
      </c>
      <c r="K2600" s="45" t="s">
        <v>544</v>
      </c>
      <c r="L2600" s="48">
        <v>1599</v>
      </c>
      <c r="M2600" s="48">
        <v>3028.16</v>
      </c>
    </row>
    <row r="2601" spans="1:13" ht="14.25" x14ac:dyDescent="0.2">
      <c r="A2601" s="42" t="s">
        <v>41</v>
      </c>
      <c r="B2601" s="42" t="s">
        <v>41</v>
      </c>
      <c r="C2601" s="43" t="s">
        <v>56</v>
      </c>
      <c r="D2601" s="43" t="s">
        <v>5</v>
      </c>
      <c r="E2601" s="45">
        <v>2020</v>
      </c>
      <c r="F2601" s="45" t="s">
        <v>61</v>
      </c>
      <c r="G2601" s="45" t="s">
        <v>102</v>
      </c>
      <c r="H2601" s="45" t="s">
        <v>257</v>
      </c>
      <c r="I2601" s="43" t="s">
        <v>144</v>
      </c>
      <c r="J2601" s="45" t="s">
        <v>544</v>
      </c>
      <c r="K2601" s="45" t="s">
        <v>544</v>
      </c>
      <c r="L2601" s="48">
        <v>1599</v>
      </c>
      <c r="M2601" s="48">
        <v>3028.16</v>
      </c>
    </row>
    <row r="2602" spans="1:13" ht="14.25" x14ac:dyDescent="0.2">
      <c r="A2602" s="42" t="s">
        <v>41</v>
      </c>
      <c r="B2602" s="42" t="s">
        <v>41</v>
      </c>
      <c r="C2602" s="43" t="s">
        <v>56</v>
      </c>
      <c r="D2602" s="43" t="s">
        <v>5</v>
      </c>
      <c r="E2602" s="45">
        <v>2020</v>
      </c>
      <c r="F2602" s="45" t="s">
        <v>61</v>
      </c>
      <c r="G2602" s="45" t="s">
        <v>102</v>
      </c>
      <c r="H2602" s="45" t="s">
        <v>99</v>
      </c>
      <c r="I2602" s="43" t="s">
        <v>144</v>
      </c>
      <c r="J2602" s="45" t="s">
        <v>544</v>
      </c>
      <c r="K2602" s="45" t="s">
        <v>544</v>
      </c>
      <c r="L2602" s="48">
        <v>1066</v>
      </c>
      <c r="M2602" s="48">
        <v>2847.3</v>
      </c>
    </row>
    <row r="2603" spans="1:13" ht="14.25" x14ac:dyDescent="0.2">
      <c r="A2603" s="42" t="s">
        <v>41</v>
      </c>
      <c r="B2603" s="42" t="s">
        <v>41</v>
      </c>
      <c r="C2603" s="43" t="s">
        <v>56</v>
      </c>
      <c r="D2603" s="43" t="s">
        <v>5</v>
      </c>
      <c r="E2603" s="45">
        <v>2020</v>
      </c>
      <c r="F2603" s="45" t="s">
        <v>61</v>
      </c>
      <c r="G2603" s="45" t="s">
        <v>102</v>
      </c>
      <c r="H2603" s="45" t="s">
        <v>129</v>
      </c>
      <c r="I2603" s="43" t="s">
        <v>148</v>
      </c>
      <c r="J2603" s="45" t="s">
        <v>544</v>
      </c>
      <c r="K2603" s="45" t="s">
        <v>544</v>
      </c>
      <c r="L2603" s="48">
        <v>1599</v>
      </c>
      <c r="M2603" s="48">
        <v>2144.64</v>
      </c>
    </row>
    <row r="2604" spans="1:13" ht="14.25" x14ac:dyDescent="0.2">
      <c r="A2604" s="42" t="s">
        <v>41</v>
      </c>
      <c r="B2604" s="42" t="s">
        <v>41</v>
      </c>
      <c r="C2604" s="43" t="s">
        <v>56</v>
      </c>
      <c r="D2604" s="43" t="s">
        <v>5</v>
      </c>
      <c r="E2604" s="45">
        <v>2020</v>
      </c>
      <c r="F2604" s="45" t="s">
        <v>61</v>
      </c>
      <c r="G2604" s="45" t="s">
        <v>102</v>
      </c>
      <c r="H2604" s="45" t="s">
        <v>257</v>
      </c>
      <c r="I2604" s="43" t="s">
        <v>144</v>
      </c>
      <c r="J2604" s="45" t="s">
        <v>544</v>
      </c>
      <c r="K2604" s="45" t="s">
        <v>544</v>
      </c>
      <c r="L2604" s="48">
        <v>1599</v>
      </c>
      <c r="M2604" s="48">
        <v>3028.16</v>
      </c>
    </row>
    <row r="2605" spans="1:13" ht="14.25" x14ac:dyDescent="0.2">
      <c r="A2605" s="42" t="s">
        <v>41</v>
      </c>
      <c r="B2605" s="42" t="s">
        <v>41</v>
      </c>
      <c r="C2605" s="43" t="s">
        <v>56</v>
      </c>
      <c r="D2605" s="43" t="s">
        <v>5</v>
      </c>
      <c r="E2605" s="45">
        <v>2020</v>
      </c>
      <c r="F2605" s="45" t="s">
        <v>61</v>
      </c>
      <c r="G2605" s="45" t="s">
        <v>102</v>
      </c>
      <c r="H2605" s="45" t="s">
        <v>129</v>
      </c>
      <c r="I2605" s="43" t="s">
        <v>148</v>
      </c>
      <c r="J2605" s="45" t="s">
        <v>544</v>
      </c>
      <c r="K2605" s="45" t="s">
        <v>544</v>
      </c>
      <c r="L2605" s="48">
        <v>1599</v>
      </c>
      <c r="M2605" s="48">
        <v>2144.64</v>
      </c>
    </row>
    <row r="2606" spans="1:13" ht="14.25" x14ac:dyDescent="0.2">
      <c r="A2606" s="42" t="s">
        <v>41</v>
      </c>
      <c r="B2606" s="42" t="s">
        <v>41</v>
      </c>
      <c r="C2606" s="43" t="s">
        <v>56</v>
      </c>
      <c r="D2606" s="43" t="s">
        <v>5</v>
      </c>
      <c r="E2606" s="45">
        <v>2020</v>
      </c>
      <c r="F2606" s="45" t="s">
        <v>61</v>
      </c>
      <c r="G2606" s="45" t="s">
        <v>102</v>
      </c>
      <c r="H2606" s="45" t="s">
        <v>129</v>
      </c>
      <c r="I2606" s="43" t="s">
        <v>148</v>
      </c>
      <c r="J2606" s="45" t="s">
        <v>544</v>
      </c>
      <c r="K2606" s="45" t="s">
        <v>544</v>
      </c>
      <c r="L2606" s="48">
        <v>1599</v>
      </c>
      <c r="M2606" s="48">
        <v>2144.64</v>
      </c>
    </row>
    <row r="2607" spans="1:13" ht="14.25" x14ac:dyDescent="0.2">
      <c r="A2607" s="42" t="s">
        <v>41</v>
      </c>
      <c r="B2607" s="42" t="s">
        <v>41</v>
      </c>
      <c r="C2607" s="43" t="s">
        <v>56</v>
      </c>
      <c r="D2607" s="43" t="s">
        <v>5</v>
      </c>
      <c r="E2607" s="45">
        <v>2020</v>
      </c>
      <c r="F2607" s="45" t="s">
        <v>61</v>
      </c>
      <c r="G2607" s="45" t="s">
        <v>102</v>
      </c>
      <c r="H2607" s="45" t="s">
        <v>495</v>
      </c>
      <c r="I2607" s="43" t="s">
        <v>148</v>
      </c>
      <c r="J2607" s="45" t="s">
        <v>544</v>
      </c>
      <c r="K2607" s="45" t="s">
        <v>544</v>
      </c>
      <c r="L2607" s="48">
        <v>1066</v>
      </c>
      <c r="M2607" s="48">
        <v>2847.3</v>
      </c>
    </row>
    <row r="2608" spans="1:13" ht="14.25" x14ac:dyDescent="0.2">
      <c r="A2608" s="42" t="s">
        <v>41</v>
      </c>
      <c r="B2608" s="42" t="s">
        <v>41</v>
      </c>
      <c r="C2608" s="43" t="s">
        <v>56</v>
      </c>
      <c r="D2608" s="43" t="s">
        <v>5</v>
      </c>
      <c r="E2608" s="45">
        <v>2020</v>
      </c>
      <c r="F2608" s="45" t="s">
        <v>61</v>
      </c>
      <c r="G2608" s="45" t="s">
        <v>102</v>
      </c>
      <c r="H2608" s="45" t="s">
        <v>257</v>
      </c>
      <c r="I2608" s="43" t="s">
        <v>148</v>
      </c>
      <c r="J2608" s="45" t="s">
        <v>544</v>
      </c>
      <c r="K2608" s="45" t="s">
        <v>544</v>
      </c>
      <c r="L2608" s="48">
        <v>1599</v>
      </c>
      <c r="M2608" s="48">
        <v>3028.16</v>
      </c>
    </row>
    <row r="2609" spans="1:13" ht="14.25" x14ac:dyDescent="0.2">
      <c r="A2609" s="42" t="s">
        <v>41</v>
      </c>
      <c r="B2609" s="42" t="s">
        <v>41</v>
      </c>
      <c r="C2609" s="43" t="s">
        <v>56</v>
      </c>
      <c r="D2609" s="43" t="s">
        <v>5</v>
      </c>
      <c r="E2609" s="45">
        <v>2020</v>
      </c>
      <c r="F2609" s="45" t="s">
        <v>61</v>
      </c>
      <c r="G2609" s="45" t="s">
        <v>102</v>
      </c>
      <c r="H2609" s="45" t="s">
        <v>257</v>
      </c>
      <c r="I2609" s="43" t="s">
        <v>323</v>
      </c>
      <c r="J2609" s="45" t="s">
        <v>544</v>
      </c>
      <c r="K2609" s="45" t="s">
        <v>544</v>
      </c>
      <c r="L2609" s="48">
        <v>1599</v>
      </c>
      <c r="M2609" s="48">
        <v>3028.16</v>
      </c>
    </row>
    <row r="2610" spans="1:13" ht="14.25" x14ac:dyDescent="0.2">
      <c r="A2610" s="42" t="s">
        <v>41</v>
      </c>
      <c r="B2610" s="42" t="s">
        <v>41</v>
      </c>
      <c r="C2610" s="43" t="s">
        <v>56</v>
      </c>
      <c r="D2610" s="43" t="s">
        <v>5</v>
      </c>
      <c r="E2610" s="45">
        <v>2020</v>
      </c>
      <c r="F2610" s="45" t="s">
        <v>61</v>
      </c>
      <c r="G2610" s="45" t="s">
        <v>102</v>
      </c>
      <c r="H2610" s="45" t="s">
        <v>257</v>
      </c>
      <c r="I2610" s="43" t="s">
        <v>323</v>
      </c>
      <c r="J2610" s="45" t="s">
        <v>544</v>
      </c>
      <c r="K2610" s="45" t="s">
        <v>544</v>
      </c>
      <c r="L2610" s="48">
        <v>1599</v>
      </c>
      <c r="M2610" s="48">
        <v>3028.16</v>
      </c>
    </row>
    <row r="2611" spans="1:13" ht="14.25" x14ac:dyDescent="0.2">
      <c r="A2611" s="42" t="s">
        <v>41</v>
      </c>
      <c r="B2611" s="42" t="s">
        <v>41</v>
      </c>
      <c r="C2611" s="43" t="s">
        <v>56</v>
      </c>
      <c r="D2611" s="43" t="s">
        <v>26</v>
      </c>
      <c r="E2611" s="57">
        <v>2020</v>
      </c>
      <c r="F2611" s="57" t="s">
        <v>61</v>
      </c>
      <c r="G2611" s="57" t="s">
        <v>102</v>
      </c>
      <c r="H2611" s="49" t="s">
        <v>91</v>
      </c>
      <c r="I2611" s="43" t="s">
        <v>496</v>
      </c>
      <c r="J2611" s="45" t="s">
        <v>544</v>
      </c>
      <c r="K2611" s="45" t="s">
        <v>544</v>
      </c>
      <c r="L2611" s="48">
        <v>1479.64</v>
      </c>
      <c r="M2611" s="48">
        <v>4160.2700000000004</v>
      </c>
    </row>
    <row r="2612" spans="1:13" ht="14.25" x14ac:dyDescent="0.2">
      <c r="A2612" s="42" t="s">
        <v>41</v>
      </c>
      <c r="B2612" s="42" t="s">
        <v>41</v>
      </c>
      <c r="C2612" s="43" t="s">
        <v>56</v>
      </c>
      <c r="D2612" s="43" t="s">
        <v>26</v>
      </c>
      <c r="E2612" s="57">
        <v>2020</v>
      </c>
      <c r="F2612" s="57" t="s">
        <v>61</v>
      </c>
      <c r="G2612" s="57" t="s">
        <v>102</v>
      </c>
      <c r="H2612" s="49" t="s">
        <v>86</v>
      </c>
      <c r="I2612" s="43" t="s">
        <v>496</v>
      </c>
      <c r="J2612" s="45" t="s">
        <v>544</v>
      </c>
      <c r="K2612" s="45" t="s">
        <v>544</v>
      </c>
      <c r="L2612" s="48">
        <v>2581.48</v>
      </c>
      <c r="M2612" s="48">
        <v>6499.83</v>
      </c>
    </row>
    <row r="2613" spans="1:13" ht="14.25" x14ac:dyDescent="0.2">
      <c r="A2613" s="42" t="s">
        <v>41</v>
      </c>
      <c r="B2613" s="42" t="s">
        <v>41</v>
      </c>
      <c r="C2613" s="43" t="s">
        <v>56</v>
      </c>
      <c r="D2613" s="43" t="s">
        <v>26</v>
      </c>
      <c r="E2613" s="57">
        <v>2020</v>
      </c>
      <c r="F2613" s="57" t="s">
        <v>61</v>
      </c>
      <c r="G2613" s="57" t="s">
        <v>102</v>
      </c>
      <c r="H2613" s="49" t="s">
        <v>301</v>
      </c>
      <c r="I2613" s="43" t="s">
        <v>496</v>
      </c>
      <c r="J2613" s="45" t="s">
        <v>544</v>
      </c>
      <c r="K2613" s="45" t="s">
        <v>544</v>
      </c>
      <c r="L2613" s="48">
        <v>1479.64</v>
      </c>
      <c r="M2613" s="48">
        <v>4160.2700000000004</v>
      </c>
    </row>
    <row r="2614" spans="1:13" ht="14.25" x14ac:dyDescent="0.2">
      <c r="A2614" s="42" t="s">
        <v>41</v>
      </c>
      <c r="B2614" s="42" t="s">
        <v>41</v>
      </c>
      <c r="C2614" s="43" t="s">
        <v>56</v>
      </c>
      <c r="D2614" s="43" t="s">
        <v>26</v>
      </c>
      <c r="E2614" s="45">
        <v>2020</v>
      </c>
      <c r="F2614" s="45" t="s">
        <v>61</v>
      </c>
      <c r="G2614" s="45" t="s">
        <v>102</v>
      </c>
      <c r="H2614" s="49" t="s">
        <v>91</v>
      </c>
      <c r="I2614" s="43" t="s">
        <v>496</v>
      </c>
      <c r="J2614" s="45" t="s">
        <v>544</v>
      </c>
      <c r="K2614" s="45" t="s">
        <v>544</v>
      </c>
      <c r="L2614" s="48">
        <v>1479.64</v>
      </c>
      <c r="M2614" s="48">
        <v>4160.2700000000004</v>
      </c>
    </row>
    <row r="2615" spans="1:13" ht="14.25" x14ac:dyDescent="0.2">
      <c r="A2615" s="42" t="s">
        <v>41</v>
      </c>
      <c r="B2615" s="42" t="s">
        <v>41</v>
      </c>
      <c r="C2615" s="43" t="s">
        <v>56</v>
      </c>
      <c r="D2615" s="43" t="s">
        <v>26</v>
      </c>
      <c r="E2615" s="45">
        <v>2020</v>
      </c>
      <c r="F2615" s="45" t="s">
        <v>61</v>
      </c>
      <c r="G2615" s="45" t="s">
        <v>102</v>
      </c>
      <c r="H2615" s="49" t="s">
        <v>129</v>
      </c>
      <c r="I2615" s="43" t="s">
        <v>496</v>
      </c>
      <c r="J2615" s="45" t="s">
        <v>544</v>
      </c>
      <c r="K2615" s="45" t="s">
        <v>544</v>
      </c>
      <c r="L2615" s="48">
        <v>1479.64</v>
      </c>
      <c r="M2615" s="48">
        <v>4160.2700000000004</v>
      </c>
    </row>
    <row r="2616" spans="1:13" ht="14.25" x14ac:dyDescent="0.2">
      <c r="A2616" s="42" t="s">
        <v>41</v>
      </c>
      <c r="B2616" s="42" t="s">
        <v>41</v>
      </c>
      <c r="C2616" s="43" t="s">
        <v>56</v>
      </c>
      <c r="D2616" s="43" t="s">
        <v>26</v>
      </c>
      <c r="E2616" s="45">
        <v>2020</v>
      </c>
      <c r="F2616" s="45" t="s">
        <v>61</v>
      </c>
      <c r="G2616" s="45" t="s">
        <v>102</v>
      </c>
      <c r="H2616" s="49" t="s">
        <v>86</v>
      </c>
      <c r="I2616" s="43" t="s">
        <v>496</v>
      </c>
      <c r="J2616" s="45" t="s">
        <v>544</v>
      </c>
      <c r="K2616" s="45" t="s">
        <v>544</v>
      </c>
      <c r="L2616" s="48">
        <v>2581.48</v>
      </c>
      <c r="M2616" s="48">
        <v>6499.83</v>
      </c>
    </row>
    <row r="2617" spans="1:13" ht="14.25" x14ac:dyDescent="0.2">
      <c r="A2617" s="42" t="s">
        <v>41</v>
      </c>
      <c r="B2617" s="42" t="s">
        <v>41</v>
      </c>
      <c r="C2617" s="43" t="s">
        <v>56</v>
      </c>
      <c r="D2617" s="43" t="s">
        <v>26</v>
      </c>
      <c r="E2617" s="45">
        <v>2020</v>
      </c>
      <c r="F2617" s="45" t="s">
        <v>61</v>
      </c>
      <c r="G2617" s="45" t="s">
        <v>102</v>
      </c>
      <c r="H2617" s="49" t="s">
        <v>95</v>
      </c>
      <c r="I2617" s="43" t="s">
        <v>240</v>
      </c>
      <c r="J2617" s="45" t="s">
        <v>544</v>
      </c>
      <c r="K2617" s="45" t="s">
        <v>544</v>
      </c>
      <c r="L2617" s="48">
        <v>2070.1999999999998</v>
      </c>
      <c r="M2617" s="48">
        <v>6241.96</v>
      </c>
    </row>
    <row r="2618" spans="1:13" ht="14.25" x14ac:dyDescent="0.2">
      <c r="A2618" s="42" t="s">
        <v>41</v>
      </c>
      <c r="B2618" s="42" t="s">
        <v>41</v>
      </c>
      <c r="C2618" s="43" t="s">
        <v>56</v>
      </c>
      <c r="D2618" s="43" t="s">
        <v>26</v>
      </c>
      <c r="E2618" s="45">
        <v>2020</v>
      </c>
      <c r="F2618" s="45" t="s">
        <v>61</v>
      </c>
      <c r="G2618" s="45" t="s">
        <v>102</v>
      </c>
      <c r="H2618" s="49" t="s">
        <v>99</v>
      </c>
      <c r="I2618" s="43" t="s">
        <v>496</v>
      </c>
      <c r="J2618" s="45" t="s">
        <v>544</v>
      </c>
      <c r="K2618" s="45" t="s">
        <v>544</v>
      </c>
      <c r="L2618" s="48">
        <v>2010.46</v>
      </c>
      <c r="M2618" s="48">
        <v>5618.55</v>
      </c>
    </row>
    <row r="2619" spans="1:13" ht="14.25" x14ac:dyDescent="0.2">
      <c r="A2619" s="42" t="s">
        <v>41</v>
      </c>
      <c r="B2619" s="42" t="s">
        <v>41</v>
      </c>
      <c r="C2619" s="43" t="s">
        <v>56</v>
      </c>
      <c r="D2619" s="43" t="s">
        <v>26</v>
      </c>
      <c r="E2619" s="45">
        <v>2020</v>
      </c>
      <c r="F2619" s="45" t="s">
        <v>61</v>
      </c>
      <c r="G2619" s="45" t="s">
        <v>102</v>
      </c>
      <c r="H2619" s="49" t="s">
        <v>99</v>
      </c>
      <c r="I2619" s="43" t="s">
        <v>496</v>
      </c>
      <c r="J2619" s="45" t="s">
        <v>544</v>
      </c>
      <c r="K2619" s="45" t="s">
        <v>544</v>
      </c>
      <c r="L2619" s="48">
        <v>2010.46</v>
      </c>
      <c r="M2619" s="48">
        <v>5618.55</v>
      </c>
    </row>
    <row r="2620" spans="1:13" ht="14.25" x14ac:dyDescent="0.2">
      <c r="A2620" s="42" t="s">
        <v>41</v>
      </c>
      <c r="B2620" s="42" t="s">
        <v>41</v>
      </c>
      <c r="C2620" s="43" t="s">
        <v>56</v>
      </c>
      <c r="D2620" s="43" t="s">
        <v>26</v>
      </c>
      <c r="E2620" s="45">
        <v>2020</v>
      </c>
      <c r="F2620" s="45" t="s">
        <v>61</v>
      </c>
      <c r="G2620" s="45" t="s">
        <v>102</v>
      </c>
      <c r="H2620" s="49" t="s">
        <v>91</v>
      </c>
      <c r="I2620" s="43" t="s">
        <v>240</v>
      </c>
      <c r="J2620" s="45" t="s">
        <v>544</v>
      </c>
      <c r="K2620" s="45" t="s">
        <v>544</v>
      </c>
      <c r="L2620" s="48">
        <v>1479.64</v>
      </c>
      <c r="M2620" s="48">
        <v>4160.2700000000004</v>
      </c>
    </row>
    <row r="2621" spans="1:13" ht="14.25" x14ac:dyDescent="0.2">
      <c r="A2621" s="42" t="s">
        <v>41</v>
      </c>
      <c r="B2621" s="42" t="s">
        <v>41</v>
      </c>
      <c r="C2621" s="43" t="s">
        <v>56</v>
      </c>
      <c r="D2621" s="43" t="s">
        <v>26</v>
      </c>
      <c r="E2621" s="45">
        <v>2020</v>
      </c>
      <c r="F2621" s="45" t="s">
        <v>61</v>
      </c>
      <c r="G2621" s="45" t="s">
        <v>102</v>
      </c>
      <c r="H2621" s="49" t="s">
        <v>91</v>
      </c>
      <c r="I2621" s="43" t="s">
        <v>496</v>
      </c>
      <c r="J2621" s="45" t="s">
        <v>544</v>
      </c>
      <c r="K2621" s="45" t="s">
        <v>544</v>
      </c>
      <c r="L2621" s="48">
        <v>1479.64</v>
      </c>
      <c r="M2621" s="48">
        <v>4160.2700000000004</v>
      </c>
    </row>
    <row r="2622" spans="1:13" ht="14.25" x14ac:dyDescent="0.2">
      <c r="A2622" s="42" t="s">
        <v>41</v>
      </c>
      <c r="B2622" s="42" t="s">
        <v>41</v>
      </c>
      <c r="C2622" s="43" t="s">
        <v>56</v>
      </c>
      <c r="D2622" s="43" t="s">
        <v>26</v>
      </c>
      <c r="E2622" s="45">
        <v>2020</v>
      </c>
      <c r="F2622" s="45" t="s">
        <v>61</v>
      </c>
      <c r="G2622" s="45" t="s">
        <v>102</v>
      </c>
      <c r="H2622" s="49" t="s">
        <v>129</v>
      </c>
      <c r="I2622" s="43" t="s">
        <v>496</v>
      </c>
      <c r="J2622" s="45" t="s">
        <v>544</v>
      </c>
      <c r="K2622" s="45" t="s">
        <v>544</v>
      </c>
      <c r="L2622" s="48">
        <v>1479.64</v>
      </c>
      <c r="M2622" s="48">
        <v>4160.2700000000004</v>
      </c>
    </row>
    <row r="2623" spans="1:13" ht="14.25" x14ac:dyDescent="0.2">
      <c r="A2623" s="42" t="s">
        <v>41</v>
      </c>
      <c r="B2623" s="42" t="s">
        <v>41</v>
      </c>
      <c r="C2623" s="43" t="s">
        <v>56</v>
      </c>
      <c r="D2623" s="43" t="s">
        <v>26</v>
      </c>
      <c r="E2623" s="45">
        <v>2020</v>
      </c>
      <c r="F2623" s="45" t="s">
        <v>61</v>
      </c>
      <c r="G2623" s="45" t="s">
        <v>102</v>
      </c>
      <c r="H2623" s="49" t="s">
        <v>129</v>
      </c>
      <c r="I2623" s="43" t="s">
        <v>496</v>
      </c>
      <c r="J2623" s="45" t="s">
        <v>544</v>
      </c>
      <c r="K2623" s="45" t="s">
        <v>544</v>
      </c>
      <c r="L2623" s="48">
        <v>1479.64</v>
      </c>
      <c r="M2623" s="48">
        <v>4160.2700000000004</v>
      </c>
    </row>
    <row r="2624" spans="1:13" ht="14.25" x14ac:dyDescent="0.2">
      <c r="A2624" s="42" t="s">
        <v>41</v>
      </c>
      <c r="B2624" s="42" t="s">
        <v>41</v>
      </c>
      <c r="C2624" s="43" t="s">
        <v>56</v>
      </c>
      <c r="D2624" s="43" t="s">
        <v>26</v>
      </c>
      <c r="E2624" s="45">
        <v>2020</v>
      </c>
      <c r="F2624" s="45" t="s">
        <v>61</v>
      </c>
      <c r="G2624" s="45" t="s">
        <v>102</v>
      </c>
      <c r="H2624" s="49" t="s">
        <v>129</v>
      </c>
      <c r="I2624" s="43" t="s">
        <v>496</v>
      </c>
      <c r="J2624" s="45" t="s">
        <v>544</v>
      </c>
      <c r="K2624" s="45" t="s">
        <v>544</v>
      </c>
      <c r="L2624" s="48">
        <v>1479.64</v>
      </c>
      <c r="M2624" s="48">
        <v>4160.2700000000004</v>
      </c>
    </row>
    <row r="2625" spans="1:13" ht="14.25" x14ac:dyDescent="0.2">
      <c r="A2625" s="42" t="s">
        <v>41</v>
      </c>
      <c r="B2625" s="42" t="s">
        <v>41</v>
      </c>
      <c r="C2625" s="43" t="s">
        <v>56</v>
      </c>
      <c r="D2625" s="43" t="s">
        <v>12</v>
      </c>
      <c r="E2625" s="45">
        <v>2021</v>
      </c>
      <c r="F2625" s="45" t="s">
        <v>66</v>
      </c>
      <c r="G2625" s="45" t="s">
        <v>186</v>
      </c>
      <c r="H2625" s="45" t="s">
        <v>162</v>
      </c>
      <c r="I2625" s="43" t="s">
        <v>497</v>
      </c>
      <c r="J2625" s="45" t="s">
        <v>544</v>
      </c>
      <c r="K2625" s="45" t="s">
        <v>544</v>
      </c>
      <c r="L2625" s="48">
        <f>1784.4+242.4</f>
        <v>2026.8000000000002</v>
      </c>
      <c r="M2625" s="48">
        <f>SUM(L2625*0.6942)+(2026.8+1130.02)*0.2016</f>
        <v>2043.4194720000003</v>
      </c>
    </row>
    <row r="2626" spans="1:13" ht="14.25" x14ac:dyDescent="0.2">
      <c r="A2626" s="42" t="s">
        <v>41</v>
      </c>
      <c r="B2626" s="42" t="s">
        <v>41</v>
      </c>
      <c r="C2626" s="43" t="s">
        <v>56</v>
      </c>
      <c r="D2626" s="43" t="s">
        <v>12</v>
      </c>
      <c r="E2626" s="45">
        <v>2021</v>
      </c>
      <c r="F2626" s="45" t="s">
        <v>66</v>
      </c>
      <c r="G2626" s="45" t="s">
        <v>186</v>
      </c>
      <c r="H2626" s="45" t="s">
        <v>162</v>
      </c>
      <c r="I2626" s="43" t="s">
        <v>497</v>
      </c>
      <c r="J2626" s="45" t="s">
        <v>544</v>
      </c>
      <c r="K2626" s="45" t="s">
        <v>544</v>
      </c>
      <c r="L2626" s="48">
        <f>1784.4+242.4</f>
        <v>2026.8000000000002</v>
      </c>
      <c r="M2626" s="48">
        <f>SUM(L2626*0.6942)+(2026.8+1130.02)*0.2016</f>
        <v>2043.4194720000003</v>
      </c>
    </row>
    <row r="2627" spans="1:13" ht="14.25" x14ac:dyDescent="0.2">
      <c r="A2627" s="42" t="s">
        <v>41</v>
      </c>
      <c r="B2627" s="42" t="s">
        <v>41</v>
      </c>
      <c r="C2627" s="43" t="s">
        <v>56</v>
      </c>
      <c r="D2627" s="43" t="s">
        <v>12</v>
      </c>
      <c r="E2627" s="45">
        <v>2021</v>
      </c>
      <c r="F2627" s="45" t="s">
        <v>66</v>
      </c>
      <c r="G2627" s="45" t="s">
        <v>186</v>
      </c>
      <c r="H2627" s="45" t="s">
        <v>162</v>
      </c>
      <c r="I2627" s="43" t="s">
        <v>497</v>
      </c>
      <c r="J2627" s="45" t="s">
        <v>544</v>
      </c>
      <c r="K2627" s="45" t="s">
        <v>544</v>
      </c>
      <c r="L2627" s="48">
        <f>1784.4+242.4</f>
        <v>2026.8000000000002</v>
      </c>
      <c r="M2627" s="48">
        <f>SUM(L2627*0.6942)+(2026.8+1130.02)*0.2016</f>
        <v>2043.4194720000003</v>
      </c>
    </row>
    <row r="2628" spans="1:13" ht="14.25" x14ac:dyDescent="0.2">
      <c r="A2628" s="42" t="s">
        <v>41</v>
      </c>
      <c r="B2628" s="42" t="s">
        <v>41</v>
      </c>
      <c r="C2628" s="43" t="s">
        <v>56</v>
      </c>
      <c r="D2628" s="43" t="s">
        <v>12</v>
      </c>
      <c r="E2628" s="45">
        <v>2021</v>
      </c>
      <c r="F2628" s="45" t="s">
        <v>66</v>
      </c>
      <c r="G2628" s="45" t="s">
        <v>186</v>
      </c>
      <c r="H2628" s="45" t="s">
        <v>167</v>
      </c>
      <c r="I2628" s="43" t="s">
        <v>497</v>
      </c>
      <c r="J2628" s="45" t="s">
        <v>544</v>
      </c>
      <c r="K2628" s="45" t="s">
        <v>544</v>
      </c>
      <c r="L2628" s="48">
        <f>1341.72+242.4</f>
        <v>1584.1200000000001</v>
      </c>
      <c r="M2628" s="48">
        <f>SUM(L2628*0.6942)+(1584.12+1130.02)*0.2016</f>
        <v>1646.866728</v>
      </c>
    </row>
    <row r="2629" spans="1:13" ht="14.25" x14ac:dyDescent="0.2">
      <c r="A2629" s="42" t="s">
        <v>41</v>
      </c>
      <c r="B2629" s="42" t="s">
        <v>41</v>
      </c>
      <c r="C2629" s="43" t="s">
        <v>56</v>
      </c>
      <c r="D2629" s="43" t="s">
        <v>12</v>
      </c>
      <c r="E2629" s="45">
        <v>2021</v>
      </c>
      <c r="F2629" s="45" t="s">
        <v>66</v>
      </c>
      <c r="G2629" s="45" t="s">
        <v>186</v>
      </c>
      <c r="H2629" s="45" t="s">
        <v>162</v>
      </c>
      <c r="I2629" s="43" t="s">
        <v>497</v>
      </c>
      <c r="J2629" s="45" t="s">
        <v>544</v>
      </c>
      <c r="K2629" s="45" t="s">
        <v>544</v>
      </c>
      <c r="L2629" s="48">
        <f>1784.4+242.4</f>
        <v>2026.8000000000002</v>
      </c>
      <c r="M2629" s="48">
        <f>SUM(L2629*0.6942)+(2026.8+1130.02)*0.2016</f>
        <v>2043.4194720000003</v>
      </c>
    </row>
    <row r="2630" spans="1:13" ht="14.25" x14ac:dyDescent="0.2">
      <c r="A2630" s="42" t="s">
        <v>41</v>
      </c>
      <c r="B2630" s="42" t="s">
        <v>41</v>
      </c>
      <c r="C2630" s="43" t="s">
        <v>56</v>
      </c>
      <c r="D2630" s="43" t="s">
        <v>12</v>
      </c>
      <c r="E2630" s="45">
        <v>2021</v>
      </c>
      <c r="F2630" s="45" t="s">
        <v>66</v>
      </c>
      <c r="G2630" s="45" t="s">
        <v>186</v>
      </c>
      <c r="H2630" s="45" t="s">
        <v>254</v>
      </c>
      <c r="I2630" s="43" t="s">
        <v>497</v>
      </c>
      <c r="J2630" s="45" t="s">
        <v>544</v>
      </c>
      <c r="K2630" s="45" t="s">
        <v>544</v>
      </c>
      <c r="L2630" s="48">
        <f>1784.4+242.4</f>
        <v>2026.8000000000002</v>
      </c>
      <c r="M2630" s="48">
        <f>SUM(L2630*0.6942)+(2026.8+1130.02)*0.2016</f>
        <v>2043.4194720000003</v>
      </c>
    </row>
    <row r="2631" spans="1:13" ht="14.25" x14ac:dyDescent="0.2">
      <c r="A2631" s="42" t="s">
        <v>41</v>
      </c>
      <c r="B2631" s="42" t="s">
        <v>41</v>
      </c>
      <c r="C2631" s="43" t="s">
        <v>56</v>
      </c>
      <c r="D2631" s="43" t="s">
        <v>12</v>
      </c>
      <c r="E2631" s="45">
        <v>2021</v>
      </c>
      <c r="F2631" s="45" t="s">
        <v>66</v>
      </c>
      <c r="G2631" s="45" t="s">
        <v>186</v>
      </c>
      <c r="H2631" s="45" t="s">
        <v>256</v>
      </c>
      <c r="I2631" s="43" t="s">
        <v>497</v>
      </c>
      <c r="J2631" s="45" t="s">
        <v>544</v>
      </c>
      <c r="K2631" s="45" t="s">
        <v>544</v>
      </c>
      <c r="L2631" s="48">
        <f>1774.33+532.3</f>
        <v>2306.63</v>
      </c>
      <c r="M2631" s="48">
        <f>SUM(L2631*0.6942)+(2306.63+1130.02)*0.2016</f>
        <v>2294.0911860000001</v>
      </c>
    </row>
    <row r="2632" spans="1:13" ht="14.25" x14ac:dyDescent="0.2">
      <c r="A2632" s="42" t="s">
        <v>41</v>
      </c>
      <c r="B2632" s="42" t="s">
        <v>41</v>
      </c>
      <c r="C2632" s="43" t="s">
        <v>56</v>
      </c>
      <c r="D2632" s="43" t="s">
        <v>12</v>
      </c>
      <c r="E2632" s="45">
        <v>2021</v>
      </c>
      <c r="F2632" s="45" t="s">
        <v>66</v>
      </c>
      <c r="G2632" s="45" t="s">
        <v>186</v>
      </c>
      <c r="H2632" s="45" t="s">
        <v>160</v>
      </c>
      <c r="I2632" s="43" t="s">
        <v>497</v>
      </c>
      <c r="J2632" s="45" t="s">
        <v>544</v>
      </c>
      <c r="K2632" s="45" t="s">
        <v>544</v>
      </c>
      <c r="L2632" s="48">
        <v>1584.1200000000001</v>
      </c>
      <c r="M2632" s="48">
        <f>SUM(L2632*0.6942)+(1584.12+1130.02)*0.2016</f>
        <v>1646.866728</v>
      </c>
    </row>
    <row r="2633" spans="1:13" ht="14.25" x14ac:dyDescent="0.2">
      <c r="A2633" s="42" t="s">
        <v>41</v>
      </c>
      <c r="B2633" s="42" t="s">
        <v>41</v>
      </c>
      <c r="C2633" s="43" t="s">
        <v>56</v>
      </c>
      <c r="D2633" s="43" t="s">
        <v>12</v>
      </c>
      <c r="E2633" s="45">
        <v>2021</v>
      </c>
      <c r="F2633" s="45" t="s">
        <v>66</v>
      </c>
      <c r="G2633" s="45" t="s">
        <v>186</v>
      </c>
      <c r="H2633" s="45" t="s">
        <v>162</v>
      </c>
      <c r="I2633" s="43" t="s">
        <v>497</v>
      </c>
      <c r="J2633" s="45" t="s">
        <v>544</v>
      </c>
      <c r="K2633" s="45" t="s">
        <v>544</v>
      </c>
      <c r="L2633" s="48">
        <f t="shared" ref="L2633:L2639" si="2">1784.4+242.4</f>
        <v>2026.8000000000002</v>
      </c>
      <c r="M2633" s="48">
        <f t="shared" ref="M2633:M2639" si="3">SUM(L2633*0.6942)+(2026.8+1130.02)*0.2016</f>
        <v>2043.4194720000003</v>
      </c>
    </row>
    <row r="2634" spans="1:13" ht="14.25" x14ac:dyDescent="0.2">
      <c r="A2634" s="42" t="s">
        <v>41</v>
      </c>
      <c r="B2634" s="42" t="s">
        <v>41</v>
      </c>
      <c r="C2634" s="43" t="s">
        <v>56</v>
      </c>
      <c r="D2634" s="43" t="s">
        <v>12</v>
      </c>
      <c r="E2634" s="45">
        <v>2021</v>
      </c>
      <c r="F2634" s="45" t="s">
        <v>66</v>
      </c>
      <c r="G2634" s="45" t="s">
        <v>186</v>
      </c>
      <c r="H2634" s="45" t="s">
        <v>254</v>
      </c>
      <c r="I2634" s="43" t="s">
        <v>497</v>
      </c>
      <c r="J2634" s="45" t="s">
        <v>544</v>
      </c>
      <c r="K2634" s="45" t="s">
        <v>544</v>
      </c>
      <c r="L2634" s="48">
        <f t="shared" si="2"/>
        <v>2026.8000000000002</v>
      </c>
      <c r="M2634" s="48">
        <f t="shared" si="3"/>
        <v>2043.4194720000003</v>
      </c>
    </row>
    <row r="2635" spans="1:13" ht="14.25" x14ac:dyDescent="0.2">
      <c r="A2635" s="42" t="s">
        <v>41</v>
      </c>
      <c r="B2635" s="42" t="s">
        <v>41</v>
      </c>
      <c r="C2635" s="43" t="s">
        <v>56</v>
      </c>
      <c r="D2635" s="43" t="s">
        <v>12</v>
      </c>
      <c r="E2635" s="45">
        <v>2021</v>
      </c>
      <c r="F2635" s="45" t="s">
        <v>66</v>
      </c>
      <c r="G2635" s="45" t="s">
        <v>186</v>
      </c>
      <c r="H2635" s="45" t="s">
        <v>160</v>
      </c>
      <c r="I2635" s="43" t="s">
        <v>497</v>
      </c>
      <c r="J2635" s="45" t="s">
        <v>544</v>
      </c>
      <c r="K2635" s="45" t="s">
        <v>544</v>
      </c>
      <c r="L2635" s="48">
        <f t="shared" si="2"/>
        <v>2026.8000000000002</v>
      </c>
      <c r="M2635" s="48">
        <f t="shared" si="3"/>
        <v>2043.4194720000003</v>
      </c>
    </row>
    <row r="2636" spans="1:13" ht="14.25" x14ac:dyDescent="0.2">
      <c r="A2636" s="42" t="s">
        <v>41</v>
      </c>
      <c r="B2636" s="42" t="s">
        <v>41</v>
      </c>
      <c r="C2636" s="43" t="s">
        <v>56</v>
      </c>
      <c r="D2636" s="43" t="s">
        <v>12</v>
      </c>
      <c r="E2636" s="45">
        <v>2021</v>
      </c>
      <c r="F2636" s="45" t="s">
        <v>66</v>
      </c>
      <c r="G2636" s="45" t="s">
        <v>186</v>
      </c>
      <c r="H2636" s="45" t="s">
        <v>254</v>
      </c>
      <c r="I2636" s="43" t="s">
        <v>497</v>
      </c>
      <c r="J2636" s="45" t="s">
        <v>544</v>
      </c>
      <c r="K2636" s="45" t="s">
        <v>544</v>
      </c>
      <c r="L2636" s="48">
        <f t="shared" si="2"/>
        <v>2026.8000000000002</v>
      </c>
      <c r="M2636" s="48">
        <f t="shared" si="3"/>
        <v>2043.4194720000003</v>
      </c>
    </row>
    <row r="2637" spans="1:13" ht="14.25" x14ac:dyDescent="0.2">
      <c r="A2637" s="42" t="s">
        <v>41</v>
      </c>
      <c r="B2637" s="42" t="s">
        <v>41</v>
      </c>
      <c r="C2637" s="43" t="s">
        <v>56</v>
      </c>
      <c r="D2637" s="43" t="s">
        <v>12</v>
      </c>
      <c r="E2637" s="45">
        <v>2021</v>
      </c>
      <c r="F2637" s="45" t="s">
        <v>66</v>
      </c>
      <c r="G2637" s="45" t="s">
        <v>186</v>
      </c>
      <c r="H2637" s="45" t="s">
        <v>162</v>
      </c>
      <c r="I2637" s="43" t="s">
        <v>497</v>
      </c>
      <c r="J2637" s="45" t="s">
        <v>544</v>
      </c>
      <c r="K2637" s="45" t="s">
        <v>544</v>
      </c>
      <c r="L2637" s="48">
        <f t="shared" si="2"/>
        <v>2026.8000000000002</v>
      </c>
      <c r="M2637" s="48">
        <f t="shared" si="3"/>
        <v>2043.4194720000003</v>
      </c>
    </row>
    <row r="2638" spans="1:13" ht="14.25" x14ac:dyDescent="0.2">
      <c r="A2638" s="42" t="s">
        <v>41</v>
      </c>
      <c r="B2638" s="42" t="s">
        <v>41</v>
      </c>
      <c r="C2638" s="43" t="s">
        <v>56</v>
      </c>
      <c r="D2638" s="43" t="s">
        <v>12</v>
      </c>
      <c r="E2638" s="45">
        <v>2021</v>
      </c>
      <c r="F2638" s="45" t="s">
        <v>66</v>
      </c>
      <c r="G2638" s="45" t="s">
        <v>186</v>
      </c>
      <c r="H2638" s="45" t="s">
        <v>498</v>
      </c>
      <c r="I2638" s="43" t="s">
        <v>497</v>
      </c>
      <c r="J2638" s="45" t="s">
        <v>544</v>
      </c>
      <c r="K2638" s="45" t="s">
        <v>544</v>
      </c>
      <c r="L2638" s="48">
        <f t="shared" si="2"/>
        <v>2026.8000000000002</v>
      </c>
      <c r="M2638" s="48">
        <f t="shared" si="3"/>
        <v>2043.4194720000003</v>
      </c>
    </row>
    <row r="2639" spans="1:13" ht="14.25" x14ac:dyDescent="0.2">
      <c r="A2639" s="42" t="s">
        <v>41</v>
      </c>
      <c r="B2639" s="42" t="s">
        <v>41</v>
      </c>
      <c r="C2639" s="43" t="s">
        <v>56</v>
      </c>
      <c r="D2639" s="43" t="s">
        <v>12</v>
      </c>
      <c r="E2639" s="45">
        <v>2021</v>
      </c>
      <c r="F2639" s="45" t="s">
        <v>66</v>
      </c>
      <c r="G2639" s="45" t="s">
        <v>186</v>
      </c>
      <c r="H2639" s="45" t="s">
        <v>162</v>
      </c>
      <c r="I2639" s="43" t="s">
        <v>497</v>
      </c>
      <c r="J2639" s="45" t="s">
        <v>544</v>
      </c>
      <c r="K2639" s="45" t="s">
        <v>544</v>
      </c>
      <c r="L2639" s="48">
        <f t="shared" si="2"/>
        <v>2026.8000000000002</v>
      </c>
      <c r="M2639" s="48">
        <f t="shared" si="3"/>
        <v>2043.4194720000003</v>
      </c>
    </row>
    <row r="2640" spans="1:13" ht="14.25" x14ac:dyDescent="0.2">
      <c r="A2640" s="42" t="s">
        <v>41</v>
      </c>
      <c r="B2640" s="42" t="s">
        <v>41</v>
      </c>
      <c r="C2640" s="43" t="s">
        <v>56</v>
      </c>
      <c r="D2640" s="43" t="s">
        <v>12</v>
      </c>
      <c r="E2640" s="45">
        <v>2021</v>
      </c>
      <c r="F2640" s="45" t="s">
        <v>66</v>
      </c>
      <c r="G2640" s="45" t="s">
        <v>186</v>
      </c>
      <c r="H2640" s="45" t="s">
        <v>256</v>
      </c>
      <c r="I2640" s="43" t="s">
        <v>497</v>
      </c>
      <c r="J2640" s="45" t="s">
        <v>544</v>
      </c>
      <c r="K2640" s="45" t="s">
        <v>544</v>
      </c>
      <c r="L2640" s="48">
        <f>1774.33+532.3</f>
        <v>2306.63</v>
      </c>
      <c r="M2640" s="48">
        <f>SUM(L2640*0.6942)+(2306.63+1130.02)*0.2016</f>
        <v>2294.0911860000001</v>
      </c>
    </row>
    <row r="2641" spans="1:13" ht="14.25" x14ac:dyDescent="0.2">
      <c r="A2641" s="42" t="s">
        <v>41</v>
      </c>
      <c r="B2641" s="42" t="s">
        <v>41</v>
      </c>
      <c r="C2641" s="43" t="s">
        <v>56</v>
      </c>
      <c r="D2641" s="43" t="s">
        <v>12</v>
      </c>
      <c r="E2641" s="45">
        <v>2021</v>
      </c>
      <c r="F2641" s="45" t="s">
        <v>66</v>
      </c>
      <c r="G2641" s="45" t="s">
        <v>186</v>
      </c>
      <c r="H2641" s="45" t="s">
        <v>283</v>
      </c>
      <c r="I2641" s="43" t="s">
        <v>497</v>
      </c>
      <c r="J2641" s="45" t="s">
        <v>544</v>
      </c>
      <c r="K2641" s="45" t="s">
        <v>544</v>
      </c>
      <c r="L2641" s="48">
        <f>3568.8+242.4</f>
        <v>3811.2000000000003</v>
      </c>
      <c r="M2641" s="48">
        <f>SUM(L2641*0.6942)+(3811.2+1130.02)*0.2016</f>
        <v>3641.8849920000002</v>
      </c>
    </row>
    <row r="2642" spans="1:13" ht="14.25" x14ac:dyDescent="0.2">
      <c r="A2642" s="42" t="s">
        <v>41</v>
      </c>
      <c r="B2642" s="42" t="s">
        <v>41</v>
      </c>
      <c r="C2642" s="43" t="s">
        <v>56</v>
      </c>
      <c r="D2642" s="43" t="s">
        <v>12</v>
      </c>
      <c r="E2642" s="45">
        <v>2021</v>
      </c>
      <c r="F2642" s="45" t="s">
        <v>66</v>
      </c>
      <c r="G2642" s="45" t="s">
        <v>186</v>
      </c>
      <c r="H2642" s="45" t="s">
        <v>162</v>
      </c>
      <c r="I2642" s="43" t="s">
        <v>497</v>
      </c>
      <c r="J2642" s="45" t="s">
        <v>544</v>
      </c>
      <c r="K2642" s="45" t="s">
        <v>544</v>
      </c>
      <c r="L2642" s="48">
        <f>1784.4+242.4</f>
        <v>2026.8000000000002</v>
      </c>
      <c r="M2642" s="48">
        <f>SUM(L2642*0.6942)+(2026.8+1130.02)*0.2016</f>
        <v>2043.4194720000003</v>
      </c>
    </row>
    <row r="2643" spans="1:13" ht="14.25" x14ac:dyDescent="0.2">
      <c r="A2643" s="42" t="s">
        <v>41</v>
      </c>
      <c r="B2643" s="42" t="s">
        <v>41</v>
      </c>
      <c r="C2643" s="43" t="s">
        <v>56</v>
      </c>
      <c r="D2643" s="43" t="s">
        <v>12</v>
      </c>
      <c r="E2643" s="45">
        <v>2021</v>
      </c>
      <c r="F2643" s="45" t="s">
        <v>66</v>
      </c>
      <c r="G2643" s="45" t="s">
        <v>186</v>
      </c>
      <c r="H2643" s="45" t="s">
        <v>162</v>
      </c>
      <c r="I2643" s="43" t="s">
        <v>497</v>
      </c>
      <c r="J2643" s="45" t="s">
        <v>544</v>
      </c>
      <c r="K2643" s="45" t="s">
        <v>544</v>
      </c>
      <c r="L2643" s="48">
        <f>1784.4+242.4</f>
        <v>2026.8000000000002</v>
      </c>
      <c r="M2643" s="48">
        <f>SUM(L2643*0.6942)+(2026.8+1130.02)*0.2016</f>
        <v>2043.4194720000003</v>
      </c>
    </row>
    <row r="2644" spans="1:13" ht="14.25" x14ac:dyDescent="0.2">
      <c r="A2644" s="42" t="s">
        <v>41</v>
      </c>
      <c r="B2644" s="42" t="s">
        <v>41</v>
      </c>
      <c r="C2644" s="43" t="s">
        <v>56</v>
      </c>
      <c r="D2644" s="43" t="s">
        <v>12</v>
      </c>
      <c r="E2644" s="45">
        <v>2021</v>
      </c>
      <c r="F2644" s="45" t="s">
        <v>66</v>
      </c>
      <c r="G2644" s="45" t="s">
        <v>186</v>
      </c>
      <c r="H2644" s="45" t="s">
        <v>254</v>
      </c>
      <c r="I2644" s="43" t="s">
        <v>497</v>
      </c>
      <c r="J2644" s="45" t="s">
        <v>544</v>
      </c>
      <c r="K2644" s="45" t="s">
        <v>544</v>
      </c>
      <c r="L2644" s="48">
        <f>1784.4+242.4</f>
        <v>2026.8000000000002</v>
      </c>
      <c r="M2644" s="48">
        <f>SUM(L2644*0.6942)+(2026.8+1130.02)*0.2016</f>
        <v>2043.4194720000003</v>
      </c>
    </row>
    <row r="2645" spans="1:13" ht="14.25" x14ac:dyDescent="0.2">
      <c r="A2645" s="42" t="s">
        <v>41</v>
      </c>
      <c r="B2645" s="42" t="s">
        <v>41</v>
      </c>
      <c r="C2645" s="43" t="s">
        <v>56</v>
      </c>
      <c r="D2645" s="43" t="s">
        <v>12</v>
      </c>
      <c r="E2645" s="45">
        <v>2021</v>
      </c>
      <c r="F2645" s="45" t="s">
        <v>66</v>
      </c>
      <c r="G2645" s="45" t="s">
        <v>186</v>
      </c>
      <c r="H2645" s="45" t="s">
        <v>256</v>
      </c>
      <c r="I2645" s="43" t="s">
        <v>497</v>
      </c>
      <c r="J2645" s="45" t="s">
        <v>544</v>
      </c>
      <c r="K2645" s="45" t="s">
        <v>544</v>
      </c>
      <c r="L2645" s="48">
        <f>1774.33+532.3</f>
        <v>2306.63</v>
      </c>
      <c r="M2645" s="48">
        <f>SUM(L2645*0.6942)+(2306.63+1130.02)*0.2016</f>
        <v>2294.0911860000001</v>
      </c>
    </row>
    <row r="2646" spans="1:13" ht="14.25" x14ac:dyDescent="0.2">
      <c r="A2646" s="42" t="s">
        <v>41</v>
      </c>
      <c r="B2646" s="42" t="s">
        <v>41</v>
      </c>
      <c r="C2646" s="43" t="s">
        <v>56</v>
      </c>
      <c r="D2646" s="43" t="s">
        <v>29</v>
      </c>
      <c r="E2646" s="45">
        <v>2021</v>
      </c>
      <c r="F2646" s="45" t="s">
        <v>64</v>
      </c>
      <c r="G2646" s="45" t="s">
        <v>159</v>
      </c>
      <c r="H2646" s="49" t="s">
        <v>95</v>
      </c>
      <c r="I2646" s="43" t="s">
        <v>499</v>
      </c>
      <c r="J2646" s="45" t="s">
        <v>544</v>
      </c>
      <c r="K2646" s="45" t="s">
        <v>544</v>
      </c>
      <c r="L2646" s="48">
        <v>1727</v>
      </c>
      <c r="M2646" s="48">
        <v>1727</v>
      </c>
    </row>
    <row r="2647" spans="1:13" ht="14.25" x14ac:dyDescent="0.2">
      <c r="A2647" s="42" t="s">
        <v>41</v>
      </c>
      <c r="B2647" s="42" t="s">
        <v>41</v>
      </c>
      <c r="C2647" s="43" t="s">
        <v>56</v>
      </c>
      <c r="D2647" s="43" t="s">
        <v>29</v>
      </c>
      <c r="E2647" s="45">
        <v>2021</v>
      </c>
      <c r="F2647" s="45" t="s">
        <v>64</v>
      </c>
      <c r="G2647" s="45" t="s">
        <v>159</v>
      </c>
      <c r="H2647" s="49" t="s">
        <v>257</v>
      </c>
      <c r="I2647" s="43" t="s">
        <v>499</v>
      </c>
      <c r="J2647" s="45" t="s">
        <v>544</v>
      </c>
      <c r="K2647" s="45" t="s">
        <v>544</v>
      </c>
      <c r="L2647" s="48">
        <v>1212</v>
      </c>
      <c r="M2647" s="48">
        <v>1212</v>
      </c>
    </row>
    <row r="2648" spans="1:13" ht="14.25" x14ac:dyDescent="0.2">
      <c r="A2648" s="42" t="s">
        <v>41</v>
      </c>
      <c r="B2648" s="42" t="s">
        <v>41</v>
      </c>
      <c r="C2648" s="43" t="s">
        <v>56</v>
      </c>
      <c r="D2648" s="43" t="s">
        <v>29</v>
      </c>
      <c r="E2648" s="45">
        <v>2021</v>
      </c>
      <c r="F2648" s="45" t="s">
        <v>64</v>
      </c>
      <c r="G2648" s="45" t="s">
        <v>159</v>
      </c>
      <c r="H2648" s="49" t="s">
        <v>93</v>
      </c>
      <c r="I2648" s="43" t="s">
        <v>499</v>
      </c>
      <c r="J2648" s="45" t="s">
        <v>544</v>
      </c>
      <c r="K2648" s="45" t="s">
        <v>544</v>
      </c>
      <c r="L2648" s="48">
        <v>1298</v>
      </c>
      <c r="M2648" s="48">
        <v>1298</v>
      </c>
    </row>
    <row r="2649" spans="1:13" ht="14.25" x14ac:dyDescent="0.2">
      <c r="A2649" s="42" t="s">
        <v>41</v>
      </c>
      <c r="B2649" s="42" t="s">
        <v>41</v>
      </c>
      <c r="C2649" s="43" t="s">
        <v>56</v>
      </c>
      <c r="D2649" s="43" t="s">
        <v>29</v>
      </c>
      <c r="E2649" s="45">
        <v>2021</v>
      </c>
      <c r="F2649" s="45" t="s">
        <v>64</v>
      </c>
      <c r="G2649" s="45" t="s">
        <v>159</v>
      </c>
      <c r="H2649" s="49" t="s">
        <v>93</v>
      </c>
      <c r="I2649" s="43" t="s">
        <v>499</v>
      </c>
      <c r="J2649" s="45" t="s">
        <v>545</v>
      </c>
      <c r="K2649" s="45" t="s">
        <v>545</v>
      </c>
      <c r="L2649" s="48">
        <v>1298</v>
      </c>
      <c r="M2649" s="48">
        <v>1298</v>
      </c>
    </row>
    <row r="2650" spans="1:13" ht="14.25" x14ac:dyDescent="0.2">
      <c r="A2650" s="42" t="s">
        <v>41</v>
      </c>
      <c r="B2650" s="42" t="s">
        <v>41</v>
      </c>
      <c r="C2650" s="43" t="s">
        <v>56</v>
      </c>
      <c r="D2650" s="43" t="s">
        <v>29</v>
      </c>
      <c r="E2650" s="45">
        <v>2021</v>
      </c>
      <c r="F2650" s="45" t="s">
        <v>64</v>
      </c>
      <c r="G2650" s="45" t="s">
        <v>159</v>
      </c>
      <c r="H2650" s="49" t="s">
        <v>95</v>
      </c>
      <c r="I2650" s="43" t="s">
        <v>499</v>
      </c>
      <c r="J2650" s="45" t="s">
        <v>545</v>
      </c>
      <c r="K2650" s="45" t="s">
        <v>545</v>
      </c>
      <c r="L2650" s="48">
        <v>1727</v>
      </c>
      <c r="M2650" s="48">
        <v>1727</v>
      </c>
    </row>
    <row r="2651" spans="1:13" ht="14.25" x14ac:dyDescent="0.2">
      <c r="A2651" s="42" t="s">
        <v>41</v>
      </c>
      <c r="B2651" s="42" t="s">
        <v>41</v>
      </c>
      <c r="C2651" s="43" t="s">
        <v>56</v>
      </c>
      <c r="D2651" s="43" t="s">
        <v>29</v>
      </c>
      <c r="E2651" s="45">
        <v>2021</v>
      </c>
      <c r="F2651" s="45" t="s">
        <v>64</v>
      </c>
      <c r="G2651" s="45" t="s">
        <v>159</v>
      </c>
      <c r="H2651" s="49" t="s">
        <v>93</v>
      </c>
      <c r="I2651" s="43" t="s">
        <v>499</v>
      </c>
      <c r="J2651" s="45" t="s">
        <v>544</v>
      </c>
      <c r="K2651" s="45" t="s">
        <v>544</v>
      </c>
      <c r="L2651" s="48">
        <v>1727</v>
      </c>
      <c r="M2651" s="48">
        <v>1727</v>
      </c>
    </row>
    <row r="2652" spans="1:13" ht="14.25" x14ac:dyDescent="0.2">
      <c r="A2652" s="42" t="s">
        <v>41</v>
      </c>
      <c r="B2652" s="42" t="s">
        <v>41</v>
      </c>
      <c r="C2652" s="43" t="s">
        <v>56</v>
      </c>
      <c r="D2652" s="43" t="s">
        <v>29</v>
      </c>
      <c r="E2652" s="45">
        <v>2021</v>
      </c>
      <c r="F2652" s="45" t="s">
        <v>64</v>
      </c>
      <c r="G2652" s="45" t="s">
        <v>159</v>
      </c>
      <c r="H2652" s="49" t="s">
        <v>257</v>
      </c>
      <c r="I2652" s="43" t="s">
        <v>499</v>
      </c>
      <c r="J2652" s="45" t="s">
        <v>544</v>
      </c>
      <c r="K2652" s="45" t="s">
        <v>544</v>
      </c>
      <c r="L2652" s="48">
        <v>1212</v>
      </c>
      <c r="M2652" s="48">
        <v>1212</v>
      </c>
    </row>
    <row r="2653" spans="1:13" ht="14.25" x14ac:dyDescent="0.2">
      <c r="A2653" s="42" t="s">
        <v>41</v>
      </c>
      <c r="B2653" s="42" t="s">
        <v>41</v>
      </c>
      <c r="C2653" s="43" t="s">
        <v>56</v>
      </c>
      <c r="D2653" s="43" t="s">
        <v>29</v>
      </c>
      <c r="E2653" s="45">
        <v>2021</v>
      </c>
      <c r="F2653" s="45" t="s">
        <v>64</v>
      </c>
      <c r="G2653" s="45" t="s">
        <v>159</v>
      </c>
      <c r="H2653" s="49" t="s">
        <v>93</v>
      </c>
      <c r="I2653" s="43" t="s">
        <v>499</v>
      </c>
      <c r="J2653" s="45" t="s">
        <v>544</v>
      </c>
      <c r="K2653" s="45" t="s">
        <v>544</v>
      </c>
      <c r="L2653" s="48">
        <v>1298</v>
      </c>
      <c r="M2653" s="48">
        <v>1298</v>
      </c>
    </row>
    <row r="2654" spans="1:13" ht="14.25" x14ac:dyDescent="0.2">
      <c r="A2654" s="42" t="s">
        <v>41</v>
      </c>
      <c r="B2654" s="42" t="s">
        <v>41</v>
      </c>
      <c r="C2654" s="43" t="s">
        <v>56</v>
      </c>
      <c r="D2654" s="43" t="s">
        <v>29</v>
      </c>
      <c r="E2654" s="45">
        <v>2021</v>
      </c>
      <c r="F2654" s="45" t="s">
        <v>64</v>
      </c>
      <c r="G2654" s="45" t="s">
        <v>159</v>
      </c>
      <c r="H2654" s="49" t="s">
        <v>93</v>
      </c>
      <c r="I2654" s="43" t="s">
        <v>499</v>
      </c>
      <c r="J2654" s="45" t="s">
        <v>544</v>
      </c>
      <c r="K2654" s="45" t="s">
        <v>544</v>
      </c>
      <c r="L2654" s="48">
        <v>1298</v>
      </c>
      <c r="M2654" s="48">
        <v>1298</v>
      </c>
    </row>
    <row r="2655" spans="1:13" ht="14.25" x14ac:dyDescent="0.2">
      <c r="A2655" s="42" t="s">
        <v>41</v>
      </c>
      <c r="B2655" s="42" t="s">
        <v>41</v>
      </c>
      <c r="C2655" s="43" t="s">
        <v>56</v>
      </c>
      <c r="D2655" s="43" t="s">
        <v>29</v>
      </c>
      <c r="E2655" s="45">
        <v>2021</v>
      </c>
      <c r="F2655" s="45" t="s">
        <v>64</v>
      </c>
      <c r="G2655" s="45" t="s">
        <v>159</v>
      </c>
      <c r="H2655" s="49" t="s">
        <v>93</v>
      </c>
      <c r="I2655" s="43" t="s">
        <v>499</v>
      </c>
      <c r="J2655" s="45" t="s">
        <v>544</v>
      </c>
      <c r="K2655" s="45" t="s">
        <v>544</v>
      </c>
      <c r="L2655" s="48">
        <v>1298</v>
      </c>
      <c r="M2655" s="48">
        <v>1298</v>
      </c>
    </row>
    <row r="2656" spans="1:13" ht="14.25" x14ac:dyDescent="0.2">
      <c r="A2656" s="42" t="s">
        <v>41</v>
      </c>
      <c r="B2656" s="42" t="s">
        <v>41</v>
      </c>
      <c r="C2656" s="43" t="s">
        <v>56</v>
      </c>
      <c r="D2656" s="43" t="s">
        <v>29</v>
      </c>
      <c r="E2656" s="45">
        <v>2021</v>
      </c>
      <c r="F2656" s="45" t="s">
        <v>64</v>
      </c>
      <c r="G2656" s="45" t="s">
        <v>159</v>
      </c>
      <c r="H2656" s="49" t="s">
        <v>257</v>
      </c>
      <c r="I2656" s="43" t="s">
        <v>499</v>
      </c>
      <c r="J2656" s="45" t="s">
        <v>544</v>
      </c>
      <c r="K2656" s="45" t="s">
        <v>544</v>
      </c>
      <c r="L2656" s="48">
        <v>1212</v>
      </c>
      <c r="M2656" s="48">
        <v>1212</v>
      </c>
    </row>
    <row r="2657" spans="1:13" ht="14.25" x14ac:dyDescent="0.2">
      <c r="A2657" s="42" t="s">
        <v>41</v>
      </c>
      <c r="B2657" s="42" t="s">
        <v>41</v>
      </c>
      <c r="C2657" s="43" t="s">
        <v>56</v>
      </c>
      <c r="D2657" s="43" t="s">
        <v>29</v>
      </c>
      <c r="E2657" s="45">
        <v>2021</v>
      </c>
      <c r="F2657" s="45" t="s">
        <v>64</v>
      </c>
      <c r="G2657" s="45" t="s">
        <v>159</v>
      </c>
      <c r="H2657" s="49" t="s">
        <v>95</v>
      </c>
      <c r="I2657" s="43" t="s">
        <v>499</v>
      </c>
      <c r="J2657" s="45" t="s">
        <v>544</v>
      </c>
      <c r="K2657" s="45" t="s">
        <v>544</v>
      </c>
      <c r="L2657" s="48">
        <v>1727</v>
      </c>
      <c r="M2657" s="48">
        <v>1727</v>
      </c>
    </row>
    <row r="2658" spans="1:13" ht="14.25" x14ac:dyDescent="0.2">
      <c r="A2658" s="42" t="s">
        <v>41</v>
      </c>
      <c r="B2658" s="42" t="s">
        <v>41</v>
      </c>
      <c r="C2658" s="43" t="s">
        <v>56</v>
      </c>
      <c r="D2658" s="43" t="s">
        <v>29</v>
      </c>
      <c r="E2658" s="45">
        <v>2021</v>
      </c>
      <c r="F2658" s="45" t="s">
        <v>64</v>
      </c>
      <c r="G2658" s="45" t="s">
        <v>159</v>
      </c>
      <c r="H2658" s="49" t="s">
        <v>93</v>
      </c>
      <c r="I2658" s="43" t="s">
        <v>499</v>
      </c>
      <c r="J2658" s="45" t="s">
        <v>544</v>
      </c>
      <c r="K2658" s="45" t="s">
        <v>544</v>
      </c>
      <c r="L2658" s="48">
        <v>1298</v>
      </c>
      <c r="M2658" s="48">
        <v>1298</v>
      </c>
    </row>
    <row r="2659" spans="1:13" ht="14.25" x14ac:dyDescent="0.2">
      <c r="A2659" s="42" t="s">
        <v>41</v>
      </c>
      <c r="B2659" s="42" t="s">
        <v>41</v>
      </c>
      <c r="C2659" s="43" t="s">
        <v>56</v>
      </c>
      <c r="D2659" s="43" t="s">
        <v>29</v>
      </c>
      <c r="E2659" s="45">
        <v>2021</v>
      </c>
      <c r="F2659" s="45" t="s">
        <v>64</v>
      </c>
      <c r="G2659" s="45" t="s">
        <v>159</v>
      </c>
      <c r="H2659" s="49" t="s">
        <v>93</v>
      </c>
      <c r="I2659" s="43" t="s">
        <v>499</v>
      </c>
      <c r="J2659" s="45" t="s">
        <v>544</v>
      </c>
      <c r="K2659" s="45" t="s">
        <v>544</v>
      </c>
      <c r="L2659" s="48">
        <v>1298</v>
      </c>
      <c r="M2659" s="48">
        <v>1298</v>
      </c>
    </row>
    <row r="2660" spans="1:13" ht="14.25" x14ac:dyDescent="0.2">
      <c r="A2660" s="42" t="s">
        <v>41</v>
      </c>
      <c r="B2660" s="42" t="s">
        <v>41</v>
      </c>
      <c r="C2660" s="43" t="s">
        <v>56</v>
      </c>
      <c r="D2660" s="43" t="s">
        <v>29</v>
      </c>
      <c r="E2660" s="45">
        <v>2021</v>
      </c>
      <c r="F2660" s="45" t="s">
        <v>64</v>
      </c>
      <c r="G2660" s="45" t="s">
        <v>159</v>
      </c>
      <c r="H2660" s="49" t="s">
        <v>93</v>
      </c>
      <c r="I2660" s="43" t="s">
        <v>499</v>
      </c>
      <c r="J2660" s="45" t="s">
        <v>544</v>
      </c>
      <c r="K2660" s="45" t="s">
        <v>544</v>
      </c>
      <c r="L2660" s="48">
        <v>1298</v>
      </c>
      <c r="M2660" s="48">
        <v>1298</v>
      </c>
    </row>
    <row r="2661" spans="1:13" ht="14.25" x14ac:dyDescent="0.2">
      <c r="A2661" s="42" t="s">
        <v>41</v>
      </c>
      <c r="B2661" s="42" t="s">
        <v>41</v>
      </c>
      <c r="C2661" s="43" t="s">
        <v>56</v>
      </c>
      <c r="D2661" s="43" t="s">
        <v>29</v>
      </c>
      <c r="E2661" s="45">
        <v>2021</v>
      </c>
      <c r="F2661" s="45" t="s">
        <v>64</v>
      </c>
      <c r="G2661" s="45" t="s">
        <v>159</v>
      </c>
      <c r="H2661" s="49" t="s">
        <v>93</v>
      </c>
      <c r="I2661" s="43" t="s">
        <v>499</v>
      </c>
      <c r="J2661" s="45" t="s">
        <v>544</v>
      </c>
      <c r="K2661" s="45" t="s">
        <v>544</v>
      </c>
      <c r="L2661" s="48">
        <v>1298</v>
      </c>
      <c r="M2661" s="48">
        <v>1298</v>
      </c>
    </row>
    <row r="2662" spans="1:13" ht="14.25" x14ac:dyDescent="0.2">
      <c r="A2662" s="42" t="s">
        <v>41</v>
      </c>
      <c r="B2662" s="42" t="s">
        <v>41</v>
      </c>
      <c r="C2662" s="43" t="s">
        <v>56</v>
      </c>
      <c r="D2662" s="43" t="s">
        <v>29</v>
      </c>
      <c r="E2662" s="45">
        <v>2021</v>
      </c>
      <c r="F2662" s="45" t="s">
        <v>64</v>
      </c>
      <c r="G2662" s="45" t="s">
        <v>159</v>
      </c>
      <c r="H2662" s="49" t="s">
        <v>95</v>
      </c>
      <c r="I2662" s="43" t="s">
        <v>499</v>
      </c>
      <c r="J2662" s="45" t="s">
        <v>544</v>
      </c>
      <c r="K2662" s="45" t="s">
        <v>544</v>
      </c>
      <c r="L2662" s="48">
        <v>1727</v>
      </c>
      <c r="M2662" s="48">
        <v>1727</v>
      </c>
    </row>
    <row r="2663" spans="1:13" ht="14.25" x14ac:dyDescent="0.2">
      <c r="A2663" s="42" t="s">
        <v>41</v>
      </c>
      <c r="B2663" s="42" t="s">
        <v>41</v>
      </c>
      <c r="C2663" s="43" t="s">
        <v>56</v>
      </c>
      <c r="D2663" s="43" t="s">
        <v>29</v>
      </c>
      <c r="E2663" s="45">
        <v>2021</v>
      </c>
      <c r="F2663" s="45" t="s">
        <v>64</v>
      </c>
      <c r="G2663" s="45" t="s">
        <v>159</v>
      </c>
      <c r="H2663" s="49" t="s">
        <v>95</v>
      </c>
      <c r="I2663" s="43" t="s">
        <v>499</v>
      </c>
      <c r="J2663" s="45" t="s">
        <v>544</v>
      </c>
      <c r="K2663" s="45" t="s">
        <v>544</v>
      </c>
      <c r="L2663" s="48">
        <v>1727</v>
      </c>
      <c r="M2663" s="48">
        <v>1727</v>
      </c>
    </row>
    <row r="2664" spans="1:13" ht="14.25" x14ac:dyDescent="0.2">
      <c r="A2664" s="42" t="s">
        <v>41</v>
      </c>
      <c r="B2664" s="42" t="s">
        <v>41</v>
      </c>
      <c r="C2664" s="43" t="s">
        <v>56</v>
      </c>
      <c r="D2664" s="43" t="s">
        <v>29</v>
      </c>
      <c r="E2664" s="45">
        <v>2021</v>
      </c>
      <c r="F2664" s="45" t="s">
        <v>64</v>
      </c>
      <c r="G2664" s="45" t="s">
        <v>159</v>
      </c>
      <c r="H2664" s="49" t="s">
        <v>95</v>
      </c>
      <c r="I2664" s="43" t="s">
        <v>499</v>
      </c>
      <c r="J2664" s="45" t="s">
        <v>545</v>
      </c>
      <c r="K2664" s="45" t="s">
        <v>545</v>
      </c>
      <c r="L2664" s="48">
        <v>1727</v>
      </c>
      <c r="M2664" s="48">
        <v>1727</v>
      </c>
    </row>
    <row r="2665" spans="1:13" ht="14.25" x14ac:dyDescent="0.2">
      <c r="A2665" s="42" t="s">
        <v>41</v>
      </c>
      <c r="B2665" s="42" t="s">
        <v>41</v>
      </c>
      <c r="C2665" s="43" t="s">
        <v>56</v>
      </c>
      <c r="D2665" s="43" t="s">
        <v>29</v>
      </c>
      <c r="E2665" s="45">
        <v>2021</v>
      </c>
      <c r="F2665" s="45" t="s">
        <v>64</v>
      </c>
      <c r="G2665" s="45" t="s">
        <v>159</v>
      </c>
      <c r="H2665" s="49" t="s">
        <v>93</v>
      </c>
      <c r="I2665" s="43" t="s">
        <v>499</v>
      </c>
      <c r="J2665" s="45" t="s">
        <v>545</v>
      </c>
      <c r="K2665" s="45" t="s">
        <v>545</v>
      </c>
      <c r="L2665" s="48">
        <v>1298</v>
      </c>
      <c r="M2665" s="48">
        <v>1298</v>
      </c>
    </row>
    <row r="2666" spans="1:13" ht="14.25" customHeight="1" x14ac:dyDescent="0.2">
      <c r="A2666" s="42" t="s">
        <v>41</v>
      </c>
      <c r="B2666" s="42" t="s">
        <v>41</v>
      </c>
      <c r="C2666" s="43" t="s">
        <v>56</v>
      </c>
      <c r="D2666" s="43" t="s">
        <v>29</v>
      </c>
      <c r="E2666" s="45">
        <v>2021</v>
      </c>
      <c r="F2666" s="45" t="s">
        <v>64</v>
      </c>
      <c r="G2666" s="45" t="s">
        <v>159</v>
      </c>
      <c r="H2666" s="49" t="s">
        <v>95</v>
      </c>
      <c r="I2666" s="43" t="s">
        <v>499</v>
      </c>
      <c r="J2666" s="45" t="s">
        <v>544</v>
      </c>
      <c r="K2666" s="45" t="s">
        <v>544</v>
      </c>
      <c r="L2666" s="48">
        <v>1727</v>
      </c>
      <c r="M2666" s="48">
        <v>1727</v>
      </c>
    </row>
    <row r="2667" spans="1:13" ht="12.75" customHeight="1" x14ac:dyDescent="0.2">
      <c r="A2667" s="42" t="s">
        <v>41</v>
      </c>
      <c r="B2667" s="42" t="s">
        <v>41</v>
      </c>
      <c r="C2667" s="43" t="s">
        <v>56</v>
      </c>
      <c r="D2667" s="43" t="s">
        <v>29</v>
      </c>
      <c r="E2667" s="45">
        <v>2021</v>
      </c>
      <c r="F2667" s="45" t="s">
        <v>64</v>
      </c>
      <c r="G2667" s="45" t="s">
        <v>159</v>
      </c>
      <c r="H2667" s="49" t="s">
        <v>85</v>
      </c>
      <c r="I2667" s="43" t="s">
        <v>499</v>
      </c>
      <c r="J2667" s="45" t="s">
        <v>544</v>
      </c>
      <c r="K2667" s="45" t="s">
        <v>544</v>
      </c>
      <c r="L2667" s="51">
        <v>1727</v>
      </c>
      <c r="M2667" s="51">
        <v>1727</v>
      </c>
    </row>
    <row r="2668" spans="1:13" ht="14.25" customHeight="1" x14ac:dyDescent="0.2">
      <c r="A2668" s="42" t="s">
        <v>41</v>
      </c>
      <c r="B2668" s="42" t="s">
        <v>41</v>
      </c>
      <c r="C2668" s="52" t="s">
        <v>56</v>
      </c>
      <c r="D2668" s="52" t="s">
        <v>33</v>
      </c>
      <c r="E2668" s="49">
        <v>2021</v>
      </c>
      <c r="F2668" s="49" t="s">
        <v>77</v>
      </c>
      <c r="G2668" s="49" t="s">
        <v>403</v>
      </c>
      <c r="H2668" s="49" t="s">
        <v>129</v>
      </c>
      <c r="I2668" s="52" t="s">
        <v>449</v>
      </c>
      <c r="J2668" s="49" t="s">
        <v>544</v>
      </c>
      <c r="K2668" s="49" t="s">
        <v>544</v>
      </c>
      <c r="L2668" s="51">
        <v>1478.83</v>
      </c>
      <c r="M2668" s="51">
        <v>3035.65</v>
      </c>
    </row>
    <row r="2669" spans="1:13" ht="14.25" x14ac:dyDescent="0.2">
      <c r="A2669" s="42" t="s">
        <v>41</v>
      </c>
      <c r="B2669" s="42" t="s">
        <v>41</v>
      </c>
      <c r="C2669" s="52" t="s">
        <v>56</v>
      </c>
      <c r="D2669" s="52" t="s">
        <v>33</v>
      </c>
      <c r="E2669" s="49">
        <v>2021</v>
      </c>
      <c r="F2669" s="49" t="s">
        <v>77</v>
      </c>
      <c r="G2669" s="49" t="s">
        <v>403</v>
      </c>
      <c r="H2669" s="49" t="s">
        <v>129</v>
      </c>
      <c r="I2669" s="52" t="s">
        <v>449</v>
      </c>
      <c r="J2669" s="49" t="s">
        <v>544</v>
      </c>
      <c r="K2669" s="49" t="s">
        <v>544</v>
      </c>
      <c r="L2669" s="51">
        <v>1478.83</v>
      </c>
      <c r="M2669" s="51">
        <v>3035.65</v>
      </c>
    </row>
    <row r="2670" spans="1:13" ht="12.75" customHeight="1" x14ac:dyDescent="0.25">
      <c r="A2670" s="42" t="s">
        <v>41</v>
      </c>
      <c r="B2670" s="42" t="s">
        <v>41</v>
      </c>
      <c r="C2670" s="52" t="s">
        <v>56</v>
      </c>
      <c r="D2670" s="52" t="s">
        <v>33</v>
      </c>
      <c r="E2670" s="49">
        <v>2021</v>
      </c>
      <c r="F2670" s="49" t="s">
        <v>77</v>
      </c>
      <c r="G2670" s="49" t="s">
        <v>403</v>
      </c>
      <c r="H2670" s="49" t="s">
        <v>500</v>
      </c>
      <c r="I2670" s="52" t="s">
        <v>501</v>
      </c>
      <c r="J2670" s="49" t="s">
        <v>544</v>
      </c>
      <c r="K2670" s="49" t="s">
        <v>544</v>
      </c>
      <c r="L2670" s="64">
        <v>2244.38</v>
      </c>
      <c r="M2670" s="64">
        <v>4583.8599999999997</v>
      </c>
    </row>
    <row r="2671" spans="1:13" ht="13.5" customHeight="1" x14ac:dyDescent="0.2">
      <c r="A2671" s="42" t="s">
        <v>41</v>
      </c>
      <c r="B2671" s="42" t="s">
        <v>41</v>
      </c>
      <c r="C2671" s="52" t="s">
        <v>56</v>
      </c>
      <c r="D2671" s="52" t="s">
        <v>33</v>
      </c>
      <c r="E2671" s="49">
        <v>2021</v>
      </c>
      <c r="F2671" s="49" t="s">
        <v>77</v>
      </c>
      <c r="G2671" s="49" t="s">
        <v>403</v>
      </c>
      <c r="H2671" s="49" t="s">
        <v>129</v>
      </c>
      <c r="I2671" s="52" t="s">
        <v>502</v>
      </c>
      <c r="J2671" s="49" t="s">
        <v>544</v>
      </c>
      <c r="K2671" s="49" t="s">
        <v>544</v>
      </c>
      <c r="L2671" s="51">
        <v>1478.83</v>
      </c>
      <c r="M2671" s="51">
        <v>3035.65</v>
      </c>
    </row>
    <row r="2672" spans="1:13" ht="15" x14ac:dyDescent="0.25">
      <c r="A2672" s="42" t="s">
        <v>41</v>
      </c>
      <c r="B2672" s="42" t="s">
        <v>41</v>
      </c>
      <c r="C2672" s="52" t="s">
        <v>56</v>
      </c>
      <c r="D2672" s="52" t="s">
        <v>33</v>
      </c>
      <c r="E2672" s="49">
        <v>2021</v>
      </c>
      <c r="F2672" s="49" t="s">
        <v>77</v>
      </c>
      <c r="G2672" s="49" t="s">
        <v>403</v>
      </c>
      <c r="H2672" s="49" t="s">
        <v>500</v>
      </c>
      <c r="I2672" s="52" t="s">
        <v>501</v>
      </c>
      <c r="J2672" s="49" t="s">
        <v>544</v>
      </c>
      <c r="K2672" s="49" t="s">
        <v>544</v>
      </c>
      <c r="L2672" s="64">
        <v>2244.38</v>
      </c>
      <c r="M2672" s="64">
        <v>4583.8599999999997</v>
      </c>
    </row>
    <row r="2673" spans="1:13" ht="12" customHeight="1" x14ac:dyDescent="0.25">
      <c r="A2673" s="42" t="s">
        <v>41</v>
      </c>
      <c r="B2673" s="42" t="s">
        <v>41</v>
      </c>
      <c r="C2673" s="52" t="s">
        <v>56</v>
      </c>
      <c r="D2673" s="52" t="s">
        <v>33</v>
      </c>
      <c r="E2673" s="49">
        <v>2021</v>
      </c>
      <c r="F2673" s="49" t="s">
        <v>77</v>
      </c>
      <c r="G2673" s="49" t="s">
        <v>403</v>
      </c>
      <c r="H2673" s="49" t="s">
        <v>99</v>
      </c>
      <c r="I2673" s="52" t="s">
        <v>502</v>
      </c>
      <c r="J2673" s="49" t="s">
        <v>544</v>
      </c>
      <c r="K2673" s="49" t="s">
        <v>544</v>
      </c>
      <c r="L2673" s="64">
        <v>2026.8</v>
      </c>
      <c r="M2673" s="64">
        <v>4013.03</v>
      </c>
    </row>
    <row r="2674" spans="1:13" ht="21.75" customHeight="1" x14ac:dyDescent="0.2">
      <c r="A2674" s="42" t="s">
        <v>41</v>
      </c>
      <c r="B2674" s="42" t="s">
        <v>41</v>
      </c>
      <c r="C2674" s="52" t="s">
        <v>56</v>
      </c>
      <c r="D2674" s="52" t="s">
        <v>33</v>
      </c>
      <c r="E2674" s="49">
        <v>2021</v>
      </c>
      <c r="F2674" s="49" t="s">
        <v>77</v>
      </c>
      <c r="G2674" s="49" t="s">
        <v>403</v>
      </c>
      <c r="H2674" s="49" t="s">
        <v>93</v>
      </c>
      <c r="I2674" s="52" t="s">
        <v>163</v>
      </c>
      <c r="J2674" s="49" t="s">
        <v>544</v>
      </c>
      <c r="K2674" s="49" t="s">
        <v>544</v>
      </c>
      <c r="L2674" s="51">
        <v>1478.83</v>
      </c>
      <c r="M2674" s="51">
        <v>3035.65</v>
      </c>
    </row>
    <row r="2675" spans="1:13" ht="21.75" customHeight="1" x14ac:dyDescent="0.2">
      <c r="A2675" s="42" t="s">
        <v>41</v>
      </c>
      <c r="B2675" s="42" t="s">
        <v>41</v>
      </c>
      <c r="C2675" s="52" t="s">
        <v>56</v>
      </c>
      <c r="D2675" s="52" t="s">
        <v>33</v>
      </c>
      <c r="E2675" s="49">
        <v>2021</v>
      </c>
      <c r="F2675" s="49" t="s">
        <v>77</v>
      </c>
      <c r="G2675" s="49" t="s">
        <v>403</v>
      </c>
      <c r="H2675" s="49" t="s">
        <v>93</v>
      </c>
      <c r="I2675" s="52" t="s">
        <v>163</v>
      </c>
      <c r="J2675" s="49" t="s">
        <v>544</v>
      </c>
      <c r="K2675" s="49" t="s">
        <v>544</v>
      </c>
      <c r="L2675" s="51">
        <v>1478.83</v>
      </c>
      <c r="M2675" s="51">
        <v>3035.65</v>
      </c>
    </row>
    <row r="2676" spans="1:13" ht="21.75" customHeight="1" x14ac:dyDescent="0.2">
      <c r="A2676" s="42" t="s">
        <v>41</v>
      </c>
      <c r="B2676" s="42" t="s">
        <v>41</v>
      </c>
      <c r="C2676" s="52" t="s">
        <v>56</v>
      </c>
      <c r="D2676" s="52" t="s">
        <v>33</v>
      </c>
      <c r="E2676" s="49">
        <v>2021</v>
      </c>
      <c r="F2676" s="49" t="s">
        <v>77</v>
      </c>
      <c r="G2676" s="49" t="s">
        <v>403</v>
      </c>
      <c r="H2676" s="49" t="s">
        <v>93</v>
      </c>
      <c r="I2676" s="52" t="s">
        <v>163</v>
      </c>
      <c r="J2676" s="49" t="s">
        <v>544</v>
      </c>
      <c r="K2676" s="49" t="s">
        <v>544</v>
      </c>
      <c r="L2676" s="51">
        <v>1478.83</v>
      </c>
      <c r="M2676" s="51">
        <v>3035.65</v>
      </c>
    </row>
    <row r="2677" spans="1:13" ht="21.75" customHeight="1" x14ac:dyDescent="0.2">
      <c r="A2677" s="42" t="s">
        <v>41</v>
      </c>
      <c r="B2677" s="42" t="s">
        <v>41</v>
      </c>
      <c r="C2677" s="52" t="s">
        <v>56</v>
      </c>
      <c r="D2677" s="52" t="s">
        <v>33</v>
      </c>
      <c r="E2677" s="49">
        <v>2021</v>
      </c>
      <c r="F2677" s="49" t="s">
        <v>77</v>
      </c>
      <c r="G2677" s="49" t="s">
        <v>403</v>
      </c>
      <c r="H2677" s="49" t="s">
        <v>93</v>
      </c>
      <c r="I2677" s="52" t="s">
        <v>163</v>
      </c>
      <c r="J2677" s="49" t="s">
        <v>544</v>
      </c>
      <c r="K2677" s="49" t="s">
        <v>544</v>
      </c>
      <c r="L2677" s="51">
        <v>1478.83</v>
      </c>
      <c r="M2677" s="51">
        <v>3035.65</v>
      </c>
    </row>
    <row r="2678" spans="1:13" ht="21.75" customHeight="1" x14ac:dyDescent="0.2">
      <c r="A2678" s="42" t="s">
        <v>41</v>
      </c>
      <c r="B2678" s="42" t="s">
        <v>41</v>
      </c>
      <c r="C2678" s="52" t="s">
        <v>56</v>
      </c>
      <c r="D2678" s="52" t="s">
        <v>33</v>
      </c>
      <c r="E2678" s="49">
        <v>2021</v>
      </c>
      <c r="F2678" s="49" t="s">
        <v>77</v>
      </c>
      <c r="G2678" s="49" t="s">
        <v>403</v>
      </c>
      <c r="H2678" s="49" t="s">
        <v>93</v>
      </c>
      <c r="I2678" s="52" t="s">
        <v>163</v>
      </c>
      <c r="J2678" s="49" t="s">
        <v>544</v>
      </c>
      <c r="K2678" s="49" t="s">
        <v>544</v>
      </c>
      <c r="L2678" s="51">
        <v>1478.83</v>
      </c>
      <c r="M2678" s="51">
        <v>3035.65</v>
      </c>
    </row>
    <row r="2679" spans="1:13" ht="21.75" customHeight="1" x14ac:dyDescent="0.2">
      <c r="A2679" s="42" t="s">
        <v>41</v>
      </c>
      <c r="B2679" s="42" t="s">
        <v>41</v>
      </c>
      <c r="C2679" s="52" t="s">
        <v>56</v>
      </c>
      <c r="D2679" s="52" t="s">
        <v>33</v>
      </c>
      <c r="E2679" s="49">
        <v>2021</v>
      </c>
      <c r="F2679" s="49" t="s">
        <v>77</v>
      </c>
      <c r="G2679" s="49" t="s">
        <v>403</v>
      </c>
      <c r="H2679" s="49" t="s">
        <v>93</v>
      </c>
      <c r="I2679" s="52" t="s">
        <v>163</v>
      </c>
      <c r="J2679" s="49" t="s">
        <v>544</v>
      </c>
      <c r="K2679" s="49" t="s">
        <v>544</v>
      </c>
      <c r="L2679" s="51">
        <v>1478.83</v>
      </c>
      <c r="M2679" s="51">
        <v>3035.65</v>
      </c>
    </row>
    <row r="2680" spans="1:13" ht="21.75" customHeight="1" x14ac:dyDescent="0.2">
      <c r="A2680" s="42" t="s">
        <v>41</v>
      </c>
      <c r="B2680" s="42" t="s">
        <v>41</v>
      </c>
      <c r="C2680" s="52" t="s">
        <v>56</v>
      </c>
      <c r="D2680" s="52" t="s">
        <v>33</v>
      </c>
      <c r="E2680" s="49">
        <v>2021</v>
      </c>
      <c r="F2680" s="49" t="s">
        <v>77</v>
      </c>
      <c r="G2680" s="49" t="s">
        <v>403</v>
      </c>
      <c r="H2680" s="49" t="s">
        <v>93</v>
      </c>
      <c r="I2680" s="52" t="s">
        <v>163</v>
      </c>
      <c r="J2680" s="49" t="s">
        <v>544</v>
      </c>
      <c r="K2680" s="49" t="s">
        <v>544</v>
      </c>
      <c r="L2680" s="51">
        <v>1478.83</v>
      </c>
      <c r="M2680" s="51">
        <v>3035.65</v>
      </c>
    </row>
    <row r="2681" spans="1:13" ht="21.75" customHeight="1" x14ac:dyDescent="0.2">
      <c r="A2681" s="42" t="s">
        <v>41</v>
      </c>
      <c r="B2681" s="42" t="s">
        <v>41</v>
      </c>
      <c r="C2681" s="52" t="s">
        <v>56</v>
      </c>
      <c r="D2681" s="52" t="s">
        <v>33</v>
      </c>
      <c r="E2681" s="49">
        <v>2021</v>
      </c>
      <c r="F2681" s="49" t="s">
        <v>77</v>
      </c>
      <c r="G2681" s="49" t="s">
        <v>403</v>
      </c>
      <c r="H2681" s="49" t="s">
        <v>93</v>
      </c>
      <c r="I2681" s="52" t="s">
        <v>163</v>
      </c>
      <c r="J2681" s="49" t="s">
        <v>544</v>
      </c>
      <c r="K2681" s="49" t="s">
        <v>544</v>
      </c>
      <c r="L2681" s="51">
        <v>1478.83</v>
      </c>
      <c r="M2681" s="51">
        <v>3035.65</v>
      </c>
    </row>
    <row r="2682" spans="1:13" ht="21.75" customHeight="1" x14ac:dyDescent="0.2">
      <c r="A2682" s="42" t="s">
        <v>41</v>
      </c>
      <c r="B2682" s="42" t="s">
        <v>41</v>
      </c>
      <c r="C2682" s="52" t="s">
        <v>56</v>
      </c>
      <c r="D2682" s="52" t="s">
        <v>33</v>
      </c>
      <c r="E2682" s="49">
        <v>2021</v>
      </c>
      <c r="F2682" s="49" t="s">
        <v>77</v>
      </c>
      <c r="G2682" s="49" t="s">
        <v>403</v>
      </c>
      <c r="H2682" s="49" t="s">
        <v>93</v>
      </c>
      <c r="I2682" s="52" t="s">
        <v>163</v>
      </c>
      <c r="J2682" s="49" t="s">
        <v>544</v>
      </c>
      <c r="K2682" s="49" t="s">
        <v>544</v>
      </c>
      <c r="L2682" s="51">
        <v>1478.83</v>
      </c>
      <c r="M2682" s="51">
        <v>3035.65</v>
      </c>
    </row>
    <row r="2683" spans="1:13" ht="21.75" customHeight="1" x14ac:dyDescent="0.2">
      <c r="A2683" s="42" t="s">
        <v>41</v>
      </c>
      <c r="B2683" s="42" t="s">
        <v>41</v>
      </c>
      <c r="C2683" s="52" t="s">
        <v>56</v>
      </c>
      <c r="D2683" s="52" t="s">
        <v>33</v>
      </c>
      <c r="E2683" s="49">
        <v>2021</v>
      </c>
      <c r="F2683" s="49" t="s">
        <v>77</v>
      </c>
      <c r="G2683" s="49" t="s">
        <v>403</v>
      </c>
      <c r="H2683" s="49" t="s">
        <v>93</v>
      </c>
      <c r="I2683" s="52" t="s">
        <v>163</v>
      </c>
      <c r="J2683" s="49" t="s">
        <v>544</v>
      </c>
      <c r="K2683" s="49" t="s">
        <v>544</v>
      </c>
      <c r="L2683" s="51">
        <v>1478.83</v>
      </c>
      <c r="M2683" s="51">
        <v>3035.65</v>
      </c>
    </row>
    <row r="2684" spans="1:13" ht="11.25" customHeight="1" x14ac:dyDescent="0.2">
      <c r="A2684" s="42" t="s">
        <v>41</v>
      </c>
      <c r="B2684" s="42" t="s">
        <v>41</v>
      </c>
      <c r="C2684" s="52" t="s">
        <v>56</v>
      </c>
      <c r="D2684" s="52" t="s">
        <v>33</v>
      </c>
      <c r="E2684" s="49">
        <v>2021</v>
      </c>
      <c r="F2684" s="49" t="s">
        <v>77</v>
      </c>
      <c r="G2684" s="49" t="s">
        <v>403</v>
      </c>
      <c r="H2684" s="49" t="s">
        <v>93</v>
      </c>
      <c r="I2684" s="52" t="s">
        <v>163</v>
      </c>
      <c r="J2684" s="49" t="s">
        <v>544</v>
      </c>
      <c r="K2684" s="49" t="s">
        <v>544</v>
      </c>
      <c r="L2684" s="51">
        <v>1478.83</v>
      </c>
      <c r="M2684" s="51">
        <v>3035.65</v>
      </c>
    </row>
    <row r="2685" spans="1:13" ht="15" x14ac:dyDescent="0.25">
      <c r="A2685" s="42" t="s">
        <v>41</v>
      </c>
      <c r="B2685" s="42" t="s">
        <v>41</v>
      </c>
      <c r="C2685" s="52" t="s">
        <v>56</v>
      </c>
      <c r="D2685" s="52" t="s">
        <v>33</v>
      </c>
      <c r="E2685" s="49">
        <v>2021</v>
      </c>
      <c r="F2685" s="49" t="s">
        <v>77</v>
      </c>
      <c r="G2685" s="49" t="s">
        <v>403</v>
      </c>
      <c r="H2685" s="49" t="s">
        <v>99</v>
      </c>
      <c r="I2685" s="52" t="s">
        <v>449</v>
      </c>
      <c r="J2685" s="49" t="s">
        <v>544</v>
      </c>
      <c r="K2685" s="49" t="s">
        <v>544</v>
      </c>
      <c r="L2685" s="64">
        <v>2026.8</v>
      </c>
      <c r="M2685" s="64">
        <v>4013.03</v>
      </c>
    </row>
    <row r="2686" spans="1:13" ht="14.25" x14ac:dyDescent="0.2">
      <c r="A2686" s="42" t="s">
        <v>41</v>
      </c>
      <c r="B2686" s="42" t="s">
        <v>41</v>
      </c>
      <c r="C2686" s="52" t="s">
        <v>56</v>
      </c>
      <c r="D2686" s="52" t="s">
        <v>33</v>
      </c>
      <c r="E2686" s="49">
        <v>2021</v>
      </c>
      <c r="F2686" s="49" t="s">
        <v>77</v>
      </c>
      <c r="G2686" s="49" t="s">
        <v>403</v>
      </c>
      <c r="H2686" s="49" t="s">
        <v>129</v>
      </c>
      <c r="I2686" s="52" t="s">
        <v>449</v>
      </c>
      <c r="J2686" s="49" t="s">
        <v>544</v>
      </c>
      <c r="K2686" s="49" t="s">
        <v>544</v>
      </c>
      <c r="L2686" s="51">
        <v>1478.83</v>
      </c>
      <c r="M2686" s="51">
        <v>3035.65</v>
      </c>
    </row>
    <row r="2687" spans="1:13" ht="15" x14ac:dyDescent="0.25">
      <c r="A2687" s="42" t="s">
        <v>41</v>
      </c>
      <c r="B2687" s="42" t="s">
        <v>41</v>
      </c>
      <c r="C2687" s="52" t="s">
        <v>56</v>
      </c>
      <c r="D2687" s="52" t="s">
        <v>33</v>
      </c>
      <c r="E2687" s="49">
        <v>2021</v>
      </c>
      <c r="F2687" s="49" t="s">
        <v>77</v>
      </c>
      <c r="G2687" s="49" t="s">
        <v>403</v>
      </c>
      <c r="H2687" s="49" t="s">
        <v>99</v>
      </c>
      <c r="I2687" s="52" t="s">
        <v>502</v>
      </c>
      <c r="J2687" s="49" t="s">
        <v>544</v>
      </c>
      <c r="K2687" s="49" t="s">
        <v>544</v>
      </c>
      <c r="L2687" s="64">
        <v>2026.8</v>
      </c>
      <c r="M2687" s="64">
        <v>4013.03</v>
      </c>
    </row>
    <row r="2688" spans="1:13" ht="15" x14ac:dyDescent="0.25">
      <c r="A2688" s="42" t="s">
        <v>41</v>
      </c>
      <c r="B2688" s="42" t="s">
        <v>41</v>
      </c>
      <c r="C2688" s="52" t="s">
        <v>56</v>
      </c>
      <c r="D2688" s="52" t="s">
        <v>33</v>
      </c>
      <c r="E2688" s="49">
        <v>2021</v>
      </c>
      <c r="F2688" s="49" t="s">
        <v>77</v>
      </c>
      <c r="G2688" s="49" t="s">
        <v>403</v>
      </c>
      <c r="H2688" s="49" t="s">
        <v>99</v>
      </c>
      <c r="I2688" s="52" t="s">
        <v>449</v>
      </c>
      <c r="J2688" s="49" t="s">
        <v>544</v>
      </c>
      <c r="K2688" s="49" t="s">
        <v>544</v>
      </c>
      <c r="L2688" s="64">
        <v>2026.8</v>
      </c>
      <c r="M2688" s="64">
        <v>4013.03</v>
      </c>
    </row>
    <row r="2689" spans="1:13" ht="14.25" x14ac:dyDescent="0.2">
      <c r="A2689" s="42" t="s">
        <v>41</v>
      </c>
      <c r="B2689" s="42" t="s">
        <v>41</v>
      </c>
      <c r="C2689" s="52" t="s">
        <v>56</v>
      </c>
      <c r="D2689" s="52" t="s">
        <v>33</v>
      </c>
      <c r="E2689" s="49">
        <v>2021</v>
      </c>
      <c r="F2689" s="49" t="s">
        <v>77</v>
      </c>
      <c r="G2689" s="49" t="s">
        <v>403</v>
      </c>
      <c r="H2689" s="49" t="s">
        <v>129</v>
      </c>
      <c r="I2689" s="52" t="s">
        <v>502</v>
      </c>
      <c r="J2689" s="49" t="s">
        <v>544</v>
      </c>
      <c r="K2689" s="49" t="s">
        <v>544</v>
      </c>
      <c r="L2689" s="51">
        <v>1478.83</v>
      </c>
      <c r="M2689" s="51">
        <v>3035.65</v>
      </c>
    </row>
    <row r="2690" spans="1:13" ht="14.25" x14ac:dyDescent="0.2">
      <c r="A2690" s="42" t="s">
        <v>41</v>
      </c>
      <c r="B2690" s="42" t="s">
        <v>41</v>
      </c>
      <c r="C2690" s="52" t="s">
        <v>56</v>
      </c>
      <c r="D2690" s="52" t="s">
        <v>33</v>
      </c>
      <c r="E2690" s="49">
        <v>2021</v>
      </c>
      <c r="F2690" s="49" t="s">
        <v>77</v>
      </c>
      <c r="G2690" s="49" t="s">
        <v>403</v>
      </c>
      <c r="H2690" s="49" t="s">
        <v>129</v>
      </c>
      <c r="I2690" s="52" t="s">
        <v>449</v>
      </c>
      <c r="J2690" s="49" t="s">
        <v>544</v>
      </c>
      <c r="K2690" s="49" t="s">
        <v>544</v>
      </c>
      <c r="L2690" s="51">
        <v>1478.83</v>
      </c>
      <c r="M2690" s="51">
        <v>3035.65</v>
      </c>
    </row>
    <row r="2691" spans="1:13" ht="15" x14ac:dyDescent="0.25">
      <c r="A2691" s="42" t="s">
        <v>41</v>
      </c>
      <c r="B2691" s="42" t="s">
        <v>41</v>
      </c>
      <c r="C2691" s="52" t="s">
        <v>56</v>
      </c>
      <c r="D2691" s="52" t="s">
        <v>33</v>
      </c>
      <c r="E2691" s="49">
        <v>2021</v>
      </c>
      <c r="F2691" s="49" t="s">
        <v>77</v>
      </c>
      <c r="G2691" s="49" t="s">
        <v>403</v>
      </c>
      <c r="H2691" s="49" t="s">
        <v>99</v>
      </c>
      <c r="I2691" s="52" t="s">
        <v>449</v>
      </c>
      <c r="J2691" s="49" t="s">
        <v>544</v>
      </c>
      <c r="K2691" s="49" t="s">
        <v>544</v>
      </c>
      <c r="L2691" s="64">
        <v>2026.8</v>
      </c>
      <c r="M2691" s="64">
        <v>4013.03</v>
      </c>
    </row>
    <row r="2692" spans="1:13" ht="15" x14ac:dyDescent="0.25">
      <c r="A2692" s="42" t="s">
        <v>41</v>
      </c>
      <c r="B2692" s="42" t="s">
        <v>41</v>
      </c>
      <c r="C2692" s="52" t="s">
        <v>56</v>
      </c>
      <c r="D2692" s="52" t="s">
        <v>33</v>
      </c>
      <c r="E2692" s="49">
        <v>2021</v>
      </c>
      <c r="F2692" s="49" t="s">
        <v>77</v>
      </c>
      <c r="G2692" s="49" t="s">
        <v>403</v>
      </c>
      <c r="H2692" s="49" t="s">
        <v>257</v>
      </c>
      <c r="I2692" s="52" t="s">
        <v>449</v>
      </c>
      <c r="J2692" s="49" t="s">
        <v>544</v>
      </c>
      <c r="K2692" s="49" t="s">
        <v>544</v>
      </c>
      <c r="L2692" s="64">
        <v>1236.43</v>
      </c>
      <c r="M2692" s="64">
        <v>2561.62</v>
      </c>
    </row>
    <row r="2693" spans="1:13" ht="15" x14ac:dyDescent="0.25">
      <c r="A2693" s="42" t="s">
        <v>41</v>
      </c>
      <c r="B2693" s="42" t="s">
        <v>41</v>
      </c>
      <c r="C2693" s="52" t="s">
        <v>56</v>
      </c>
      <c r="D2693" s="52" t="s">
        <v>33</v>
      </c>
      <c r="E2693" s="49">
        <v>2021</v>
      </c>
      <c r="F2693" s="49" t="s">
        <v>77</v>
      </c>
      <c r="G2693" s="49" t="s">
        <v>403</v>
      </c>
      <c r="H2693" s="49" t="s">
        <v>99</v>
      </c>
      <c r="I2693" s="52" t="s">
        <v>449</v>
      </c>
      <c r="J2693" s="49" t="s">
        <v>544</v>
      </c>
      <c r="K2693" s="49" t="s">
        <v>544</v>
      </c>
      <c r="L2693" s="64">
        <v>2026.8</v>
      </c>
      <c r="M2693" s="64">
        <v>4013.03</v>
      </c>
    </row>
    <row r="2694" spans="1:13" ht="15" x14ac:dyDescent="0.25">
      <c r="A2694" s="42" t="s">
        <v>41</v>
      </c>
      <c r="B2694" s="42" t="s">
        <v>41</v>
      </c>
      <c r="C2694" s="52" t="s">
        <v>56</v>
      </c>
      <c r="D2694" s="52" t="s">
        <v>33</v>
      </c>
      <c r="E2694" s="49">
        <v>2021</v>
      </c>
      <c r="F2694" s="49" t="s">
        <v>77</v>
      </c>
      <c r="G2694" s="49" t="s">
        <v>403</v>
      </c>
      <c r="H2694" s="49" t="s">
        <v>99</v>
      </c>
      <c r="I2694" s="52" t="s">
        <v>502</v>
      </c>
      <c r="J2694" s="49" t="s">
        <v>544</v>
      </c>
      <c r="K2694" s="49" t="s">
        <v>544</v>
      </c>
      <c r="L2694" s="64">
        <v>2026.8</v>
      </c>
      <c r="M2694" s="64">
        <v>4013.03</v>
      </c>
    </row>
    <row r="2695" spans="1:13" ht="15" x14ac:dyDescent="0.25">
      <c r="A2695" s="42" t="s">
        <v>41</v>
      </c>
      <c r="B2695" s="42" t="s">
        <v>41</v>
      </c>
      <c r="C2695" s="52" t="s">
        <v>56</v>
      </c>
      <c r="D2695" s="52" t="s">
        <v>33</v>
      </c>
      <c r="E2695" s="49">
        <v>2021</v>
      </c>
      <c r="F2695" s="49" t="s">
        <v>77</v>
      </c>
      <c r="G2695" s="49" t="s">
        <v>403</v>
      </c>
      <c r="H2695" s="49" t="s">
        <v>257</v>
      </c>
      <c r="I2695" s="52" t="s">
        <v>499</v>
      </c>
      <c r="J2695" s="49" t="s">
        <v>544</v>
      </c>
      <c r="K2695" s="49" t="s">
        <v>544</v>
      </c>
      <c r="L2695" s="64">
        <v>1236.43</v>
      </c>
      <c r="M2695" s="64">
        <v>2561.62</v>
      </c>
    </row>
    <row r="2696" spans="1:13" ht="15" x14ac:dyDescent="0.25">
      <c r="A2696" s="42" t="s">
        <v>41</v>
      </c>
      <c r="B2696" s="42" t="s">
        <v>41</v>
      </c>
      <c r="C2696" s="52" t="s">
        <v>56</v>
      </c>
      <c r="D2696" s="52" t="s">
        <v>33</v>
      </c>
      <c r="E2696" s="49">
        <v>2021</v>
      </c>
      <c r="F2696" s="49" t="s">
        <v>77</v>
      </c>
      <c r="G2696" s="49" t="s">
        <v>403</v>
      </c>
      <c r="H2696" s="49" t="s">
        <v>257</v>
      </c>
      <c r="I2696" s="52" t="s">
        <v>499</v>
      </c>
      <c r="J2696" s="49" t="s">
        <v>544</v>
      </c>
      <c r="K2696" s="49" t="s">
        <v>544</v>
      </c>
      <c r="L2696" s="64">
        <v>1236.43</v>
      </c>
      <c r="M2696" s="64">
        <v>2561.62</v>
      </c>
    </row>
    <row r="2697" spans="1:13" ht="15" x14ac:dyDescent="0.25">
      <c r="A2697" s="42" t="s">
        <v>41</v>
      </c>
      <c r="B2697" s="42" t="s">
        <v>41</v>
      </c>
      <c r="C2697" s="52" t="s">
        <v>56</v>
      </c>
      <c r="D2697" s="52" t="s">
        <v>33</v>
      </c>
      <c r="E2697" s="49">
        <v>2021</v>
      </c>
      <c r="F2697" s="49" t="s">
        <v>77</v>
      </c>
      <c r="G2697" s="49" t="s">
        <v>403</v>
      </c>
      <c r="H2697" s="49" t="s">
        <v>257</v>
      </c>
      <c r="I2697" s="52" t="s">
        <v>503</v>
      </c>
      <c r="J2697" s="49" t="s">
        <v>544</v>
      </c>
      <c r="K2697" s="49" t="s">
        <v>544</v>
      </c>
      <c r="L2697" s="64">
        <v>1236.43</v>
      </c>
      <c r="M2697" s="64">
        <v>2561.62</v>
      </c>
    </row>
    <row r="2698" spans="1:13" ht="14.25" x14ac:dyDescent="0.2">
      <c r="A2698" s="42" t="s">
        <v>41</v>
      </c>
      <c r="B2698" s="42" t="s">
        <v>41</v>
      </c>
      <c r="C2698" s="52" t="s">
        <v>565</v>
      </c>
      <c r="D2698" s="52" t="s">
        <v>33</v>
      </c>
      <c r="E2698" s="49">
        <v>2021</v>
      </c>
      <c r="F2698" s="49" t="s">
        <v>77</v>
      </c>
      <c r="G2698" s="49" t="s">
        <v>403</v>
      </c>
      <c r="H2698" s="49" t="s">
        <v>129</v>
      </c>
      <c r="I2698" s="52" t="s">
        <v>502</v>
      </c>
      <c r="J2698" s="49" t="s">
        <v>544</v>
      </c>
      <c r="K2698" s="49" t="s">
        <v>544</v>
      </c>
      <c r="L2698" s="51">
        <v>1478.83</v>
      </c>
      <c r="M2698" s="51">
        <v>3035.65</v>
      </c>
    </row>
    <row r="2699" spans="1:13" ht="14.25" x14ac:dyDescent="0.2">
      <c r="A2699" s="42" t="s">
        <v>41</v>
      </c>
      <c r="B2699" s="42" t="s">
        <v>41</v>
      </c>
      <c r="C2699" s="52" t="s">
        <v>565</v>
      </c>
      <c r="D2699" s="52" t="s">
        <v>33</v>
      </c>
      <c r="E2699" s="49">
        <v>2021</v>
      </c>
      <c r="F2699" s="49" t="s">
        <v>77</v>
      </c>
      <c r="G2699" s="49" t="s">
        <v>403</v>
      </c>
      <c r="H2699" s="49" t="s">
        <v>129</v>
      </c>
      <c r="I2699" s="52" t="s">
        <v>502</v>
      </c>
      <c r="J2699" s="49" t="s">
        <v>544</v>
      </c>
      <c r="K2699" s="49" t="s">
        <v>544</v>
      </c>
      <c r="L2699" s="51">
        <v>1478.83</v>
      </c>
      <c r="M2699" s="51">
        <v>3035.65</v>
      </c>
    </row>
    <row r="2700" spans="1:13" ht="14.25" x14ac:dyDescent="0.2">
      <c r="A2700" s="42" t="s">
        <v>41</v>
      </c>
      <c r="B2700" s="42" t="s">
        <v>41</v>
      </c>
      <c r="C2700" s="43" t="s">
        <v>56</v>
      </c>
      <c r="D2700" s="43" t="s">
        <v>37</v>
      </c>
      <c r="E2700" s="45">
        <v>2021</v>
      </c>
      <c r="F2700" s="45" t="s">
        <v>64</v>
      </c>
      <c r="G2700" s="45" t="s">
        <v>159</v>
      </c>
      <c r="H2700" s="62" t="s">
        <v>129</v>
      </c>
      <c r="I2700" s="52" t="s">
        <v>502</v>
      </c>
      <c r="J2700" s="45" t="s">
        <v>549</v>
      </c>
      <c r="K2700" s="45" t="s">
        <v>549</v>
      </c>
      <c r="L2700" s="48">
        <v>9453.6</v>
      </c>
      <c r="M2700" s="51">
        <v>17961.84</v>
      </c>
    </row>
    <row r="2701" spans="1:13" ht="14.25" x14ac:dyDescent="0.2">
      <c r="A2701" s="42" t="s">
        <v>41</v>
      </c>
      <c r="B2701" s="42" t="s">
        <v>41</v>
      </c>
      <c r="C2701" s="43" t="s">
        <v>56</v>
      </c>
      <c r="D2701" s="43" t="s">
        <v>37</v>
      </c>
      <c r="E2701" s="45">
        <v>2021</v>
      </c>
      <c r="F2701" s="45" t="s">
        <v>64</v>
      </c>
      <c r="G2701" s="45" t="s">
        <v>159</v>
      </c>
      <c r="H2701" s="62" t="s">
        <v>129</v>
      </c>
      <c r="I2701" s="52" t="s">
        <v>502</v>
      </c>
      <c r="J2701" s="45" t="s">
        <v>544</v>
      </c>
      <c r="K2701" s="45" t="s">
        <v>544</v>
      </c>
      <c r="L2701" s="48">
        <v>5105.97</v>
      </c>
      <c r="M2701" s="51">
        <v>9701.34</v>
      </c>
    </row>
    <row r="2702" spans="1:13" ht="14.25" x14ac:dyDescent="0.2">
      <c r="A2702" s="42" t="s">
        <v>41</v>
      </c>
      <c r="B2702" s="42" t="s">
        <v>41</v>
      </c>
      <c r="C2702" s="43" t="s">
        <v>56</v>
      </c>
      <c r="D2702" s="43" t="s">
        <v>37</v>
      </c>
      <c r="E2702" s="45">
        <v>2021</v>
      </c>
      <c r="F2702" s="45" t="s">
        <v>64</v>
      </c>
      <c r="G2702" s="45" t="s">
        <v>159</v>
      </c>
      <c r="H2702" s="49" t="s">
        <v>506</v>
      </c>
      <c r="I2702" s="52" t="s">
        <v>504</v>
      </c>
      <c r="J2702" s="45" t="s">
        <v>544</v>
      </c>
      <c r="K2702" s="45" t="s">
        <v>544</v>
      </c>
      <c r="L2702" s="48">
        <v>2345.16</v>
      </c>
      <c r="M2702" s="51">
        <v>4455.8</v>
      </c>
    </row>
    <row r="2703" spans="1:13" ht="14.25" x14ac:dyDescent="0.2">
      <c r="A2703" s="42" t="s">
        <v>41</v>
      </c>
      <c r="B2703" s="42" t="s">
        <v>41</v>
      </c>
      <c r="C2703" s="43" t="s">
        <v>56</v>
      </c>
      <c r="D2703" s="43" t="s">
        <v>37</v>
      </c>
      <c r="E2703" s="45">
        <v>2021</v>
      </c>
      <c r="F2703" s="45" t="s">
        <v>64</v>
      </c>
      <c r="G2703" s="45" t="s">
        <v>159</v>
      </c>
      <c r="H2703" s="49" t="s">
        <v>505</v>
      </c>
      <c r="I2703" s="52" t="s">
        <v>504</v>
      </c>
      <c r="J2703" s="45" t="s">
        <v>544</v>
      </c>
      <c r="K2703" s="45" t="s">
        <v>544</v>
      </c>
      <c r="L2703" s="48">
        <v>5682.73</v>
      </c>
      <c r="M2703" s="51">
        <v>10797.18</v>
      </c>
    </row>
    <row r="2704" spans="1:13" ht="14.25" x14ac:dyDescent="0.2">
      <c r="A2704" s="42" t="s">
        <v>41</v>
      </c>
      <c r="B2704" s="42" t="s">
        <v>41</v>
      </c>
      <c r="C2704" s="43" t="s">
        <v>56</v>
      </c>
      <c r="D2704" s="43" t="s">
        <v>34</v>
      </c>
      <c r="E2704" s="45">
        <v>2021</v>
      </c>
      <c r="F2704" s="45" t="s">
        <v>78</v>
      </c>
      <c r="G2704" s="45" t="s">
        <v>507</v>
      </c>
      <c r="H2704" s="49" t="s">
        <v>508</v>
      </c>
      <c r="I2704" s="43" t="s">
        <v>220</v>
      </c>
      <c r="J2704" s="45" t="s">
        <v>544</v>
      </c>
      <c r="K2704" s="45" t="s">
        <v>544</v>
      </c>
      <c r="L2704" s="48">
        <v>1805.05</v>
      </c>
      <c r="M2704" s="48">
        <v>5280.5</v>
      </c>
    </row>
    <row r="2705" spans="1:13" ht="14.25" x14ac:dyDescent="0.2">
      <c r="A2705" s="42" t="s">
        <v>41</v>
      </c>
      <c r="B2705" s="42" t="s">
        <v>41</v>
      </c>
      <c r="C2705" s="43" t="s">
        <v>56</v>
      </c>
      <c r="D2705" s="43" t="s">
        <v>34</v>
      </c>
      <c r="E2705" s="45">
        <v>2021</v>
      </c>
      <c r="F2705" s="45" t="s">
        <v>78</v>
      </c>
      <c r="G2705" s="45" t="s">
        <v>507</v>
      </c>
      <c r="H2705" s="49" t="s">
        <v>508</v>
      </c>
      <c r="I2705" s="43" t="s">
        <v>289</v>
      </c>
      <c r="J2705" s="45" t="s">
        <v>544</v>
      </c>
      <c r="K2705" s="45" t="s">
        <v>544</v>
      </c>
      <c r="L2705" s="48">
        <v>1805.05</v>
      </c>
      <c r="M2705" s="48">
        <v>5280.5</v>
      </c>
    </row>
    <row r="2706" spans="1:13" ht="14.25" x14ac:dyDescent="0.2">
      <c r="A2706" s="42" t="s">
        <v>41</v>
      </c>
      <c r="B2706" s="42" t="s">
        <v>41</v>
      </c>
      <c r="C2706" s="43" t="s">
        <v>56</v>
      </c>
      <c r="D2706" s="43" t="s">
        <v>34</v>
      </c>
      <c r="E2706" s="45">
        <v>2021</v>
      </c>
      <c r="F2706" s="45" t="s">
        <v>78</v>
      </c>
      <c r="G2706" s="45" t="s">
        <v>507</v>
      </c>
      <c r="H2706" s="49" t="s">
        <v>508</v>
      </c>
      <c r="I2706" s="43" t="s">
        <v>168</v>
      </c>
      <c r="J2706" s="45" t="s">
        <v>544</v>
      </c>
      <c r="K2706" s="45" t="s">
        <v>544</v>
      </c>
      <c r="L2706" s="48">
        <v>1805.05</v>
      </c>
      <c r="M2706" s="48">
        <v>5280.5</v>
      </c>
    </row>
    <row r="2707" spans="1:13" ht="14.25" x14ac:dyDescent="0.2">
      <c r="A2707" s="42" t="s">
        <v>41</v>
      </c>
      <c r="B2707" s="42" t="s">
        <v>41</v>
      </c>
      <c r="C2707" s="43" t="s">
        <v>56</v>
      </c>
      <c r="D2707" s="43" t="s">
        <v>34</v>
      </c>
      <c r="E2707" s="45">
        <v>2021</v>
      </c>
      <c r="F2707" s="45" t="s">
        <v>78</v>
      </c>
      <c r="G2707" s="45" t="s">
        <v>507</v>
      </c>
      <c r="H2707" s="49" t="s">
        <v>508</v>
      </c>
      <c r="I2707" s="43" t="s">
        <v>451</v>
      </c>
      <c r="J2707" s="45" t="s">
        <v>544</v>
      </c>
      <c r="K2707" s="45" t="s">
        <v>544</v>
      </c>
      <c r="L2707" s="48">
        <v>1805.05</v>
      </c>
      <c r="M2707" s="48">
        <v>5280.5</v>
      </c>
    </row>
    <row r="2708" spans="1:13" ht="14.25" x14ac:dyDescent="0.2">
      <c r="A2708" s="42" t="s">
        <v>41</v>
      </c>
      <c r="B2708" s="42" t="s">
        <v>41</v>
      </c>
      <c r="C2708" s="43" t="s">
        <v>56</v>
      </c>
      <c r="D2708" s="43" t="s">
        <v>34</v>
      </c>
      <c r="E2708" s="45">
        <v>2021</v>
      </c>
      <c r="F2708" s="45" t="s">
        <v>78</v>
      </c>
      <c r="G2708" s="45" t="s">
        <v>507</v>
      </c>
      <c r="H2708" s="49" t="s">
        <v>508</v>
      </c>
      <c r="I2708" s="43" t="s">
        <v>168</v>
      </c>
      <c r="J2708" s="45" t="s">
        <v>544</v>
      </c>
      <c r="K2708" s="45" t="s">
        <v>544</v>
      </c>
      <c r="L2708" s="48">
        <v>1805.05</v>
      </c>
      <c r="M2708" s="48">
        <v>5280.5</v>
      </c>
    </row>
    <row r="2709" spans="1:13" ht="14.25" x14ac:dyDescent="0.2">
      <c r="A2709" s="42" t="s">
        <v>41</v>
      </c>
      <c r="B2709" s="42" t="s">
        <v>41</v>
      </c>
      <c r="C2709" s="43" t="s">
        <v>56</v>
      </c>
      <c r="D2709" s="43" t="s">
        <v>34</v>
      </c>
      <c r="E2709" s="45">
        <v>2021</v>
      </c>
      <c r="F2709" s="45" t="s">
        <v>78</v>
      </c>
      <c r="G2709" s="45" t="s">
        <v>507</v>
      </c>
      <c r="H2709" s="49" t="s">
        <v>508</v>
      </c>
      <c r="I2709" s="43" t="s">
        <v>175</v>
      </c>
      <c r="J2709" s="45" t="s">
        <v>544</v>
      </c>
      <c r="K2709" s="45" t="s">
        <v>544</v>
      </c>
      <c r="L2709" s="48">
        <v>1805.05</v>
      </c>
      <c r="M2709" s="48">
        <v>5280.5</v>
      </c>
    </row>
    <row r="2710" spans="1:13" ht="14.25" x14ac:dyDescent="0.2">
      <c r="A2710" s="42" t="s">
        <v>41</v>
      </c>
      <c r="B2710" s="42" t="s">
        <v>41</v>
      </c>
      <c r="C2710" s="43" t="s">
        <v>56</v>
      </c>
      <c r="D2710" s="43" t="s">
        <v>34</v>
      </c>
      <c r="E2710" s="45">
        <v>2021</v>
      </c>
      <c r="F2710" s="45" t="s">
        <v>78</v>
      </c>
      <c r="G2710" s="45" t="s">
        <v>507</v>
      </c>
      <c r="H2710" s="49" t="s">
        <v>508</v>
      </c>
      <c r="I2710" s="43" t="s">
        <v>284</v>
      </c>
      <c r="J2710" s="45" t="s">
        <v>544</v>
      </c>
      <c r="K2710" s="45" t="s">
        <v>544</v>
      </c>
      <c r="L2710" s="48">
        <v>1805.05</v>
      </c>
      <c r="M2710" s="48">
        <v>5280.5</v>
      </c>
    </row>
    <row r="2711" spans="1:13" ht="14.25" x14ac:dyDescent="0.2">
      <c r="A2711" s="42" t="s">
        <v>41</v>
      </c>
      <c r="B2711" s="42" t="s">
        <v>41</v>
      </c>
      <c r="C2711" s="43" t="s">
        <v>56</v>
      </c>
      <c r="D2711" s="43" t="s">
        <v>34</v>
      </c>
      <c r="E2711" s="45">
        <v>2021</v>
      </c>
      <c r="F2711" s="45" t="s">
        <v>78</v>
      </c>
      <c r="G2711" s="45" t="s">
        <v>507</v>
      </c>
      <c r="H2711" s="49" t="s">
        <v>508</v>
      </c>
      <c r="I2711" s="43" t="s">
        <v>289</v>
      </c>
      <c r="J2711" s="45" t="s">
        <v>544</v>
      </c>
      <c r="K2711" s="45" t="s">
        <v>544</v>
      </c>
      <c r="L2711" s="48">
        <v>1805.05</v>
      </c>
      <c r="M2711" s="48">
        <v>5280.5</v>
      </c>
    </row>
    <row r="2712" spans="1:13" ht="14.25" x14ac:dyDescent="0.2">
      <c r="A2712" s="42" t="s">
        <v>41</v>
      </c>
      <c r="B2712" s="42" t="s">
        <v>41</v>
      </c>
      <c r="C2712" s="43" t="s">
        <v>56</v>
      </c>
      <c r="D2712" s="43" t="s">
        <v>34</v>
      </c>
      <c r="E2712" s="45">
        <v>2021</v>
      </c>
      <c r="F2712" s="45" t="s">
        <v>78</v>
      </c>
      <c r="G2712" s="45" t="s">
        <v>507</v>
      </c>
      <c r="H2712" s="49" t="s">
        <v>508</v>
      </c>
      <c r="I2712" s="43" t="s">
        <v>174</v>
      </c>
      <c r="J2712" s="45" t="s">
        <v>544</v>
      </c>
      <c r="K2712" s="45" t="s">
        <v>544</v>
      </c>
      <c r="L2712" s="48">
        <v>1805.05</v>
      </c>
      <c r="M2712" s="48">
        <v>5280.5</v>
      </c>
    </row>
    <row r="2713" spans="1:13" ht="14.25" x14ac:dyDescent="0.2">
      <c r="A2713" s="42" t="s">
        <v>41</v>
      </c>
      <c r="B2713" s="42" t="s">
        <v>41</v>
      </c>
      <c r="C2713" s="43" t="s">
        <v>56</v>
      </c>
      <c r="D2713" s="43" t="s">
        <v>34</v>
      </c>
      <c r="E2713" s="45">
        <v>2021</v>
      </c>
      <c r="F2713" s="45" t="s">
        <v>78</v>
      </c>
      <c r="G2713" s="45" t="s">
        <v>507</v>
      </c>
      <c r="H2713" s="49" t="s">
        <v>508</v>
      </c>
      <c r="I2713" s="43" t="s">
        <v>125</v>
      </c>
      <c r="J2713" s="45" t="s">
        <v>544</v>
      </c>
      <c r="K2713" s="45" t="s">
        <v>544</v>
      </c>
      <c r="L2713" s="48">
        <v>1805.05</v>
      </c>
      <c r="M2713" s="48">
        <v>5280.5</v>
      </c>
    </row>
    <row r="2714" spans="1:13" ht="14.25" x14ac:dyDescent="0.2">
      <c r="A2714" s="42" t="s">
        <v>41</v>
      </c>
      <c r="B2714" s="42" t="s">
        <v>41</v>
      </c>
      <c r="C2714" s="43" t="s">
        <v>56</v>
      </c>
      <c r="D2714" s="43" t="s">
        <v>34</v>
      </c>
      <c r="E2714" s="45">
        <v>2021</v>
      </c>
      <c r="F2714" s="45" t="s">
        <v>78</v>
      </c>
      <c r="G2714" s="45" t="s">
        <v>507</v>
      </c>
      <c r="H2714" s="49" t="s">
        <v>508</v>
      </c>
      <c r="I2714" s="43" t="s">
        <v>172</v>
      </c>
      <c r="J2714" s="45" t="s">
        <v>544</v>
      </c>
      <c r="K2714" s="45" t="s">
        <v>544</v>
      </c>
      <c r="L2714" s="48">
        <v>1805.05</v>
      </c>
      <c r="M2714" s="48">
        <v>5280.5</v>
      </c>
    </row>
    <row r="2715" spans="1:13" ht="14.25" x14ac:dyDescent="0.2">
      <c r="A2715" s="42" t="s">
        <v>41</v>
      </c>
      <c r="B2715" s="42" t="s">
        <v>41</v>
      </c>
      <c r="C2715" s="43" t="s">
        <v>56</v>
      </c>
      <c r="D2715" s="43" t="s">
        <v>34</v>
      </c>
      <c r="E2715" s="45">
        <v>2021</v>
      </c>
      <c r="F2715" s="45" t="s">
        <v>78</v>
      </c>
      <c r="G2715" s="45" t="s">
        <v>507</v>
      </c>
      <c r="H2715" s="49" t="s">
        <v>508</v>
      </c>
      <c r="I2715" s="43" t="s">
        <v>291</v>
      </c>
      <c r="J2715" s="45" t="s">
        <v>544</v>
      </c>
      <c r="K2715" s="45" t="s">
        <v>544</v>
      </c>
      <c r="L2715" s="48">
        <v>1805.05</v>
      </c>
      <c r="M2715" s="48">
        <v>5280.5</v>
      </c>
    </row>
    <row r="2716" spans="1:13" ht="14.25" x14ac:dyDescent="0.2">
      <c r="A2716" s="42" t="s">
        <v>41</v>
      </c>
      <c r="B2716" s="42" t="s">
        <v>41</v>
      </c>
      <c r="C2716" s="43" t="s">
        <v>56</v>
      </c>
      <c r="D2716" s="43" t="s">
        <v>34</v>
      </c>
      <c r="E2716" s="45">
        <v>2021</v>
      </c>
      <c r="F2716" s="45" t="s">
        <v>78</v>
      </c>
      <c r="G2716" s="45" t="s">
        <v>507</v>
      </c>
      <c r="H2716" s="49" t="s">
        <v>508</v>
      </c>
      <c r="I2716" s="43" t="s">
        <v>292</v>
      </c>
      <c r="J2716" s="45" t="s">
        <v>544</v>
      </c>
      <c r="K2716" s="45" t="s">
        <v>544</v>
      </c>
      <c r="L2716" s="48">
        <v>1805.05</v>
      </c>
      <c r="M2716" s="48">
        <v>5280.5</v>
      </c>
    </row>
    <row r="2717" spans="1:13" ht="14.25" x14ac:dyDescent="0.2">
      <c r="A2717" s="42" t="s">
        <v>41</v>
      </c>
      <c r="B2717" s="42" t="s">
        <v>41</v>
      </c>
      <c r="C2717" s="43" t="s">
        <v>56</v>
      </c>
      <c r="D2717" s="43" t="s">
        <v>34</v>
      </c>
      <c r="E2717" s="45">
        <v>2021</v>
      </c>
      <c r="F2717" s="45" t="s">
        <v>78</v>
      </c>
      <c r="G2717" s="45" t="s">
        <v>507</v>
      </c>
      <c r="H2717" s="49" t="s">
        <v>509</v>
      </c>
      <c r="I2717" s="43" t="s">
        <v>125</v>
      </c>
      <c r="J2717" s="45" t="s">
        <v>544</v>
      </c>
      <c r="K2717" s="45" t="s">
        <v>544</v>
      </c>
      <c r="L2717" s="48">
        <v>1805.05</v>
      </c>
      <c r="M2717" s="48">
        <v>5280.5</v>
      </c>
    </row>
    <row r="2718" spans="1:13" ht="14.25" x14ac:dyDescent="0.2">
      <c r="A2718" s="42" t="s">
        <v>41</v>
      </c>
      <c r="B2718" s="42" t="s">
        <v>41</v>
      </c>
      <c r="C2718" s="43" t="s">
        <v>56</v>
      </c>
      <c r="D2718" s="43" t="s">
        <v>34</v>
      </c>
      <c r="E2718" s="45">
        <v>2021</v>
      </c>
      <c r="F2718" s="45" t="s">
        <v>78</v>
      </c>
      <c r="G2718" s="45" t="s">
        <v>507</v>
      </c>
      <c r="H2718" s="49" t="s">
        <v>508</v>
      </c>
      <c r="I2718" s="43" t="s">
        <v>292</v>
      </c>
      <c r="J2718" s="45" t="s">
        <v>544</v>
      </c>
      <c r="K2718" s="45" t="s">
        <v>544</v>
      </c>
      <c r="L2718" s="48">
        <v>1805.05</v>
      </c>
      <c r="M2718" s="48">
        <v>5280.5</v>
      </c>
    </row>
    <row r="2719" spans="1:13" ht="14.25" x14ac:dyDescent="0.2">
      <c r="A2719" s="42" t="s">
        <v>41</v>
      </c>
      <c r="B2719" s="42" t="s">
        <v>41</v>
      </c>
      <c r="C2719" s="43" t="s">
        <v>56</v>
      </c>
      <c r="D2719" s="43" t="s">
        <v>34</v>
      </c>
      <c r="E2719" s="45">
        <v>2021</v>
      </c>
      <c r="F2719" s="45" t="s">
        <v>78</v>
      </c>
      <c r="G2719" s="45" t="s">
        <v>507</v>
      </c>
      <c r="H2719" s="49" t="s">
        <v>508</v>
      </c>
      <c r="I2719" s="43" t="s">
        <v>291</v>
      </c>
      <c r="J2719" s="45" t="s">
        <v>544</v>
      </c>
      <c r="K2719" s="45" t="s">
        <v>544</v>
      </c>
      <c r="L2719" s="48">
        <v>1805.05</v>
      </c>
      <c r="M2719" s="48">
        <v>5280.5</v>
      </c>
    </row>
    <row r="2720" spans="1:13" ht="14.25" x14ac:dyDescent="0.2">
      <c r="A2720" s="42" t="s">
        <v>41</v>
      </c>
      <c r="B2720" s="42" t="s">
        <v>41</v>
      </c>
      <c r="C2720" s="43" t="s">
        <v>56</v>
      </c>
      <c r="D2720" s="43" t="s">
        <v>34</v>
      </c>
      <c r="E2720" s="45">
        <v>2021</v>
      </c>
      <c r="F2720" s="45" t="s">
        <v>78</v>
      </c>
      <c r="G2720" s="45" t="s">
        <v>507</v>
      </c>
      <c r="H2720" s="49" t="s">
        <v>508</v>
      </c>
      <c r="I2720" s="43" t="s">
        <v>175</v>
      </c>
      <c r="J2720" s="45" t="s">
        <v>544</v>
      </c>
      <c r="K2720" s="45" t="s">
        <v>544</v>
      </c>
      <c r="L2720" s="48">
        <v>1805.05</v>
      </c>
      <c r="M2720" s="48">
        <v>5280.5</v>
      </c>
    </row>
    <row r="2721" spans="1:15" ht="14.25" x14ac:dyDescent="0.2">
      <c r="A2721" s="42" t="s">
        <v>41</v>
      </c>
      <c r="B2721" s="42" t="s">
        <v>41</v>
      </c>
      <c r="C2721" s="43" t="s">
        <v>56</v>
      </c>
      <c r="D2721" s="43" t="s">
        <v>34</v>
      </c>
      <c r="E2721" s="45">
        <v>2021</v>
      </c>
      <c r="F2721" s="45" t="s">
        <v>78</v>
      </c>
      <c r="G2721" s="45" t="s">
        <v>507</v>
      </c>
      <c r="H2721" s="49" t="s">
        <v>508</v>
      </c>
      <c r="I2721" s="43" t="s">
        <v>187</v>
      </c>
      <c r="J2721" s="45" t="s">
        <v>544</v>
      </c>
      <c r="K2721" s="45" t="s">
        <v>544</v>
      </c>
      <c r="L2721" s="48">
        <v>1805.05</v>
      </c>
      <c r="M2721" s="48">
        <v>5280.5</v>
      </c>
      <c r="N2721" s="10"/>
      <c r="O2721" s="10"/>
    </row>
    <row r="2722" spans="1:15" ht="14.25" x14ac:dyDescent="0.2">
      <c r="A2722" s="42" t="s">
        <v>41</v>
      </c>
      <c r="B2722" s="42" t="s">
        <v>41</v>
      </c>
      <c r="C2722" s="43" t="s">
        <v>56</v>
      </c>
      <c r="D2722" s="43" t="s">
        <v>34</v>
      </c>
      <c r="E2722" s="45">
        <v>2021</v>
      </c>
      <c r="F2722" s="45" t="s">
        <v>78</v>
      </c>
      <c r="G2722" s="45" t="s">
        <v>507</v>
      </c>
      <c r="H2722" s="49" t="s">
        <v>508</v>
      </c>
      <c r="I2722" s="43" t="s">
        <v>125</v>
      </c>
      <c r="J2722" s="45" t="s">
        <v>544</v>
      </c>
      <c r="K2722" s="45" t="s">
        <v>544</v>
      </c>
      <c r="L2722" s="48">
        <v>1805.05</v>
      </c>
      <c r="M2722" s="48">
        <v>5280.5</v>
      </c>
      <c r="N2722" s="10"/>
      <c r="O2722" s="10"/>
    </row>
    <row r="2723" spans="1:15" ht="14.25" x14ac:dyDescent="0.2">
      <c r="A2723" s="42" t="s">
        <v>41</v>
      </c>
      <c r="B2723" s="42" t="s">
        <v>41</v>
      </c>
      <c r="C2723" s="43" t="s">
        <v>56</v>
      </c>
      <c r="D2723" s="43" t="s">
        <v>34</v>
      </c>
      <c r="E2723" s="45">
        <v>2021</v>
      </c>
      <c r="F2723" s="45" t="s">
        <v>78</v>
      </c>
      <c r="G2723" s="45" t="s">
        <v>507</v>
      </c>
      <c r="H2723" s="49" t="s">
        <v>508</v>
      </c>
      <c r="I2723" s="43" t="s">
        <v>451</v>
      </c>
      <c r="J2723" s="45" t="s">
        <v>544</v>
      </c>
      <c r="K2723" s="45" t="s">
        <v>544</v>
      </c>
      <c r="L2723" s="48">
        <v>1805.05</v>
      </c>
      <c r="M2723" s="48">
        <v>5280.5</v>
      </c>
      <c r="N2723" s="10"/>
      <c r="O2723" s="10"/>
    </row>
    <row r="2724" spans="1:15" ht="14.25" x14ac:dyDescent="0.2">
      <c r="A2724" s="42" t="s">
        <v>41</v>
      </c>
      <c r="B2724" s="42" t="s">
        <v>41</v>
      </c>
      <c r="C2724" s="43" t="s">
        <v>56</v>
      </c>
      <c r="D2724" s="43" t="s">
        <v>34</v>
      </c>
      <c r="E2724" s="45">
        <v>2021</v>
      </c>
      <c r="F2724" s="45" t="s">
        <v>78</v>
      </c>
      <c r="G2724" s="45" t="s">
        <v>507</v>
      </c>
      <c r="H2724" s="49" t="s">
        <v>508</v>
      </c>
      <c r="I2724" s="43" t="s">
        <v>174</v>
      </c>
      <c r="J2724" s="45" t="s">
        <v>544</v>
      </c>
      <c r="K2724" s="45" t="s">
        <v>544</v>
      </c>
      <c r="L2724" s="48">
        <v>1805.05</v>
      </c>
      <c r="M2724" s="48">
        <v>5280.5</v>
      </c>
      <c r="N2724" s="10"/>
      <c r="O2724" s="10"/>
    </row>
    <row r="2725" spans="1:15" ht="14.25" x14ac:dyDescent="0.2">
      <c r="A2725" s="42" t="s">
        <v>41</v>
      </c>
      <c r="B2725" s="42" t="s">
        <v>41</v>
      </c>
      <c r="C2725" s="43" t="s">
        <v>56</v>
      </c>
      <c r="D2725" s="43" t="s">
        <v>18</v>
      </c>
      <c r="E2725" s="49">
        <v>2022</v>
      </c>
      <c r="F2725" s="45" t="s">
        <v>64</v>
      </c>
      <c r="G2725" s="45" t="s">
        <v>159</v>
      </c>
      <c r="H2725" s="49" t="s">
        <v>162</v>
      </c>
      <c r="I2725" s="43" t="s">
        <v>497</v>
      </c>
      <c r="J2725" s="45" t="s">
        <v>544</v>
      </c>
      <c r="K2725" s="45" t="s">
        <v>544</v>
      </c>
      <c r="L2725" s="48">
        <v>1727</v>
      </c>
      <c r="M2725" s="48">
        <v>1969.4</v>
      </c>
      <c r="N2725" s="10"/>
      <c r="O2725" s="10"/>
    </row>
    <row r="2726" spans="1:15" ht="14.25" x14ac:dyDescent="0.2">
      <c r="A2726" s="42" t="s">
        <v>41</v>
      </c>
      <c r="B2726" s="42" t="s">
        <v>41</v>
      </c>
      <c r="C2726" s="43" t="s">
        <v>56</v>
      </c>
      <c r="D2726" s="43" t="s">
        <v>18</v>
      </c>
      <c r="E2726" s="49">
        <v>2022</v>
      </c>
      <c r="F2726" s="45" t="s">
        <v>64</v>
      </c>
      <c r="G2726" s="45" t="s">
        <v>159</v>
      </c>
      <c r="H2726" s="49" t="s">
        <v>162</v>
      </c>
      <c r="I2726" s="43" t="s">
        <v>497</v>
      </c>
      <c r="J2726" s="45" t="s">
        <v>544</v>
      </c>
      <c r="K2726" s="45" t="s">
        <v>544</v>
      </c>
      <c r="L2726" s="48">
        <v>1298</v>
      </c>
      <c r="M2726" s="48">
        <v>1540.4</v>
      </c>
      <c r="N2726" s="10"/>
      <c r="O2726" s="10"/>
    </row>
    <row r="2727" spans="1:15" ht="14.25" x14ac:dyDescent="0.2">
      <c r="A2727" s="42" t="s">
        <v>41</v>
      </c>
      <c r="B2727" s="42" t="s">
        <v>41</v>
      </c>
      <c r="C2727" s="43" t="s">
        <v>56</v>
      </c>
      <c r="D2727" s="43" t="s">
        <v>18</v>
      </c>
      <c r="E2727" s="49">
        <v>2022</v>
      </c>
      <c r="F2727" s="45" t="s">
        <v>64</v>
      </c>
      <c r="G2727" s="45" t="s">
        <v>159</v>
      </c>
      <c r="H2727" s="49" t="s">
        <v>167</v>
      </c>
      <c r="I2727" s="43" t="s">
        <v>497</v>
      </c>
      <c r="J2727" s="45" t="s">
        <v>544</v>
      </c>
      <c r="K2727" s="45" t="s">
        <v>544</v>
      </c>
      <c r="L2727" s="48">
        <v>1298</v>
      </c>
      <c r="M2727" s="48">
        <v>2602.98</v>
      </c>
      <c r="N2727" s="10"/>
      <c r="O2727" s="10"/>
    </row>
    <row r="2728" spans="1:15" ht="14.25" x14ac:dyDescent="0.2">
      <c r="A2728" s="42" t="s">
        <v>41</v>
      </c>
      <c r="B2728" s="42" t="s">
        <v>41</v>
      </c>
      <c r="C2728" s="43" t="s">
        <v>56</v>
      </c>
      <c r="D2728" s="43" t="s">
        <v>18</v>
      </c>
      <c r="E2728" s="49">
        <v>2022</v>
      </c>
      <c r="F2728" s="45" t="s">
        <v>64</v>
      </c>
      <c r="G2728" s="45" t="s">
        <v>159</v>
      </c>
      <c r="H2728" s="49" t="s">
        <v>162</v>
      </c>
      <c r="I2728" s="43" t="s">
        <v>497</v>
      </c>
      <c r="J2728" s="45" t="s">
        <v>544</v>
      </c>
      <c r="K2728" s="45" t="s">
        <v>544</v>
      </c>
      <c r="L2728" s="48">
        <v>1727</v>
      </c>
      <c r="M2728" s="48">
        <v>2160.1999999999998</v>
      </c>
      <c r="N2728" s="10"/>
      <c r="O2728" s="10"/>
    </row>
    <row r="2729" spans="1:15" ht="14.25" x14ac:dyDescent="0.2">
      <c r="A2729" s="42" t="s">
        <v>41</v>
      </c>
      <c r="B2729" s="42" t="s">
        <v>41</v>
      </c>
      <c r="C2729" s="43" t="s">
        <v>56</v>
      </c>
      <c r="D2729" s="43" t="s">
        <v>18</v>
      </c>
      <c r="E2729" s="49">
        <v>2022</v>
      </c>
      <c r="F2729" s="45" t="s">
        <v>64</v>
      </c>
      <c r="G2729" s="45" t="s">
        <v>159</v>
      </c>
      <c r="H2729" s="49" t="s">
        <v>162</v>
      </c>
      <c r="I2729" s="43" t="s">
        <v>497</v>
      </c>
      <c r="J2729" s="45" t="s">
        <v>544</v>
      </c>
      <c r="K2729" s="45" t="s">
        <v>544</v>
      </c>
      <c r="L2729" s="48">
        <v>1727</v>
      </c>
      <c r="M2729" s="48">
        <v>2160.1999999999998</v>
      </c>
    </row>
    <row r="2730" spans="1:15" ht="14.25" x14ac:dyDescent="0.2">
      <c r="A2730" s="42" t="s">
        <v>41</v>
      </c>
      <c r="B2730" s="42" t="s">
        <v>41</v>
      </c>
      <c r="C2730" s="43" t="s">
        <v>56</v>
      </c>
      <c r="D2730" s="43" t="s">
        <v>18</v>
      </c>
      <c r="E2730" s="49">
        <v>2022</v>
      </c>
      <c r="F2730" s="45" t="s">
        <v>64</v>
      </c>
      <c r="G2730" s="45" t="s">
        <v>159</v>
      </c>
      <c r="H2730" s="49" t="s">
        <v>162</v>
      </c>
      <c r="I2730" s="43" t="s">
        <v>497</v>
      </c>
      <c r="J2730" s="45" t="s">
        <v>544</v>
      </c>
      <c r="K2730" s="45" t="s">
        <v>544</v>
      </c>
      <c r="L2730" s="48">
        <v>1727</v>
      </c>
      <c r="M2730" s="48">
        <v>1969.4</v>
      </c>
    </row>
    <row r="2731" spans="1:15" ht="14.25" x14ac:dyDescent="0.2">
      <c r="A2731" s="42" t="s">
        <v>41</v>
      </c>
      <c r="B2731" s="42" t="s">
        <v>41</v>
      </c>
      <c r="C2731" s="43" t="s">
        <v>56</v>
      </c>
      <c r="D2731" s="43" t="s">
        <v>18</v>
      </c>
      <c r="E2731" s="49">
        <v>2022</v>
      </c>
      <c r="F2731" s="45" t="s">
        <v>64</v>
      </c>
      <c r="G2731" s="45" t="s">
        <v>159</v>
      </c>
      <c r="H2731" s="49" t="s">
        <v>167</v>
      </c>
      <c r="I2731" s="43" t="s">
        <v>497</v>
      </c>
      <c r="J2731" s="45" t="s">
        <v>544</v>
      </c>
      <c r="K2731" s="45" t="s">
        <v>544</v>
      </c>
      <c r="L2731" s="48">
        <v>1298</v>
      </c>
      <c r="M2731" s="51">
        <v>2730.17</v>
      </c>
    </row>
    <row r="2732" spans="1:15" ht="14.25" x14ac:dyDescent="0.2">
      <c r="A2732" s="42" t="s">
        <v>41</v>
      </c>
      <c r="B2732" s="42" t="s">
        <v>41</v>
      </c>
      <c r="C2732" s="43" t="s">
        <v>56</v>
      </c>
      <c r="D2732" s="43" t="s">
        <v>18</v>
      </c>
      <c r="E2732" s="49">
        <v>2022</v>
      </c>
      <c r="F2732" s="45" t="s">
        <v>64</v>
      </c>
      <c r="G2732" s="45" t="s">
        <v>159</v>
      </c>
      <c r="H2732" s="49" t="s">
        <v>162</v>
      </c>
      <c r="I2732" s="43" t="s">
        <v>497</v>
      </c>
      <c r="J2732" s="45" t="s">
        <v>544</v>
      </c>
      <c r="K2732" s="45" t="s">
        <v>544</v>
      </c>
      <c r="L2732" s="48">
        <v>1298</v>
      </c>
      <c r="M2732" s="48">
        <v>1969.4</v>
      </c>
    </row>
    <row r="2733" spans="1:15" ht="14.25" x14ac:dyDescent="0.2">
      <c r="A2733" s="42" t="s">
        <v>41</v>
      </c>
      <c r="B2733" s="42" t="s">
        <v>41</v>
      </c>
      <c r="C2733" s="43" t="s">
        <v>56</v>
      </c>
      <c r="D2733" s="43" t="s">
        <v>18</v>
      </c>
      <c r="E2733" s="49">
        <v>2022</v>
      </c>
      <c r="F2733" s="45" t="s">
        <v>64</v>
      </c>
      <c r="G2733" s="45" t="s">
        <v>159</v>
      </c>
      <c r="H2733" s="49" t="s">
        <v>167</v>
      </c>
      <c r="I2733" s="43" t="s">
        <v>497</v>
      </c>
      <c r="J2733" s="45" t="s">
        <v>544</v>
      </c>
      <c r="K2733" s="45" t="s">
        <v>544</v>
      </c>
      <c r="L2733" s="48">
        <v>1298</v>
      </c>
      <c r="M2733" s="48">
        <v>1540.4</v>
      </c>
    </row>
    <row r="2734" spans="1:15" ht="14.25" x14ac:dyDescent="0.2">
      <c r="A2734" s="42" t="s">
        <v>41</v>
      </c>
      <c r="B2734" s="42" t="s">
        <v>41</v>
      </c>
      <c r="C2734" s="43" t="s">
        <v>56</v>
      </c>
      <c r="D2734" s="43" t="s">
        <v>18</v>
      </c>
      <c r="E2734" s="49">
        <v>2022</v>
      </c>
      <c r="F2734" s="45" t="s">
        <v>64</v>
      </c>
      <c r="G2734" s="45" t="s">
        <v>159</v>
      </c>
      <c r="H2734" s="49" t="s">
        <v>167</v>
      </c>
      <c r="I2734" s="43" t="s">
        <v>497</v>
      </c>
      <c r="J2734" s="45" t="s">
        <v>544</v>
      </c>
      <c r="K2734" s="45" t="s">
        <v>544</v>
      </c>
      <c r="L2734" s="48">
        <v>1298</v>
      </c>
      <c r="M2734" s="48">
        <v>1540.4</v>
      </c>
    </row>
    <row r="2735" spans="1:15" ht="14.25" x14ac:dyDescent="0.2">
      <c r="A2735" s="42" t="s">
        <v>41</v>
      </c>
      <c r="B2735" s="42" t="s">
        <v>41</v>
      </c>
      <c r="C2735" s="43" t="s">
        <v>56</v>
      </c>
      <c r="D2735" s="43" t="s">
        <v>18</v>
      </c>
      <c r="E2735" s="49">
        <v>2022</v>
      </c>
      <c r="F2735" s="45" t="s">
        <v>64</v>
      </c>
      <c r="G2735" s="45" t="s">
        <v>159</v>
      </c>
      <c r="H2735" s="49" t="s">
        <v>160</v>
      </c>
      <c r="I2735" s="43" t="s">
        <v>497</v>
      </c>
      <c r="J2735" s="45" t="s">
        <v>544</v>
      </c>
      <c r="K2735" s="45" t="s">
        <v>544</v>
      </c>
      <c r="L2735" s="48">
        <v>1298</v>
      </c>
      <c r="M2735" s="48">
        <v>1540.4</v>
      </c>
    </row>
    <row r="2736" spans="1:15" ht="14.25" x14ac:dyDescent="0.2">
      <c r="A2736" s="42" t="s">
        <v>41</v>
      </c>
      <c r="B2736" s="42" t="s">
        <v>41</v>
      </c>
      <c r="C2736" s="43" t="s">
        <v>56</v>
      </c>
      <c r="D2736" s="43" t="s">
        <v>18</v>
      </c>
      <c r="E2736" s="49">
        <v>2022</v>
      </c>
      <c r="F2736" s="45" t="s">
        <v>64</v>
      </c>
      <c r="G2736" s="45" t="s">
        <v>159</v>
      </c>
      <c r="H2736" s="49" t="s">
        <v>167</v>
      </c>
      <c r="I2736" s="43" t="s">
        <v>497</v>
      </c>
      <c r="J2736" s="45" t="s">
        <v>544</v>
      </c>
      <c r="K2736" s="45" t="s">
        <v>544</v>
      </c>
      <c r="L2736" s="48">
        <v>1298</v>
      </c>
      <c r="M2736" s="48">
        <v>1731.2</v>
      </c>
    </row>
    <row r="2737" spans="1:13" ht="14.25" x14ac:dyDescent="0.2">
      <c r="A2737" s="42" t="s">
        <v>41</v>
      </c>
      <c r="B2737" s="42" t="s">
        <v>41</v>
      </c>
      <c r="C2737" s="43" t="s">
        <v>56</v>
      </c>
      <c r="D2737" s="43" t="s">
        <v>18</v>
      </c>
      <c r="E2737" s="49">
        <v>2022</v>
      </c>
      <c r="F2737" s="45" t="s">
        <v>64</v>
      </c>
      <c r="G2737" s="45" t="s">
        <v>159</v>
      </c>
      <c r="H2737" s="49" t="s">
        <v>160</v>
      </c>
      <c r="I2737" s="43" t="s">
        <v>497</v>
      </c>
      <c r="J2737" s="45" t="s">
        <v>544</v>
      </c>
      <c r="K2737" s="45" t="s">
        <v>544</v>
      </c>
      <c r="L2737" s="48">
        <v>1298</v>
      </c>
      <c r="M2737" s="48">
        <v>1540.4</v>
      </c>
    </row>
    <row r="2738" spans="1:13" ht="14.25" x14ac:dyDescent="0.2">
      <c r="A2738" s="42" t="s">
        <v>41</v>
      </c>
      <c r="B2738" s="42" t="s">
        <v>41</v>
      </c>
      <c r="C2738" s="43" t="s">
        <v>56</v>
      </c>
      <c r="D2738" s="43" t="s">
        <v>18</v>
      </c>
      <c r="E2738" s="49">
        <v>2022</v>
      </c>
      <c r="F2738" s="45" t="s">
        <v>64</v>
      </c>
      <c r="G2738" s="45" t="s">
        <v>159</v>
      </c>
      <c r="H2738" s="49" t="s">
        <v>510</v>
      </c>
      <c r="I2738" s="43" t="s">
        <v>497</v>
      </c>
      <c r="J2738" s="45" t="s">
        <v>544</v>
      </c>
      <c r="K2738" s="45" t="s">
        <v>544</v>
      </c>
      <c r="L2738" s="48">
        <v>1727</v>
      </c>
      <c r="M2738" s="48">
        <v>2160.1999999999998</v>
      </c>
    </row>
    <row r="2739" spans="1:13" ht="14.25" x14ac:dyDescent="0.2">
      <c r="A2739" s="42" t="s">
        <v>41</v>
      </c>
      <c r="B2739" s="42" t="s">
        <v>41</v>
      </c>
      <c r="C2739" s="43" t="s">
        <v>56</v>
      </c>
      <c r="D2739" s="43" t="s">
        <v>18</v>
      </c>
      <c r="E2739" s="49">
        <v>2022</v>
      </c>
      <c r="F2739" s="45" t="s">
        <v>64</v>
      </c>
      <c r="G2739" s="45" t="s">
        <v>159</v>
      </c>
      <c r="H2739" s="49" t="s">
        <v>160</v>
      </c>
      <c r="I2739" s="43" t="s">
        <v>497</v>
      </c>
      <c r="J2739" s="45" t="s">
        <v>544</v>
      </c>
      <c r="K2739" s="45" t="s">
        <v>544</v>
      </c>
      <c r="L2739" s="48">
        <v>1298</v>
      </c>
      <c r="M2739" s="48">
        <v>2533.42</v>
      </c>
    </row>
    <row r="2740" spans="1:13" ht="14.25" x14ac:dyDescent="0.2">
      <c r="A2740" s="42" t="s">
        <v>41</v>
      </c>
      <c r="B2740" s="42" t="s">
        <v>41</v>
      </c>
      <c r="C2740" s="43" t="s">
        <v>56</v>
      </c>
      <c r="D2740" s="43" t="s">
        <v>18</v>
      </c>
      <c r="E2740" s="49">
        <v>2022</v>
      </c>
      <c r="F2740" s="45" t="s">
        <v>64</v>
      </c>
      <c r="G2740" s="45" t="s">
        <v>159</v>
      </c>
      <c r="H2740" s="49" t="s">
        <v>162</v>
      </c>
      <c r="I2740" s="43" t="s">
        <v>497</v>
      </c>
      <c r="J2740" s="45" t="s">
        <v>544</v>
      </c>
      <c r="K2740" s="45" t="s">
        <v>544</v>
      </c>
      <c r="L2740" s="48">
        <v>1727</v>
      </c>
      <c r="M2740" s="48">
        <v>2160.1999999999998</v>
      </c>
    </row>
    <row r="2741" spans="1:13" ht="14.25" x14ac:dyDescent="0.2">
      <c r="A2741" s="42" t="s">
        <v>41</v>
      </c>
      <c r="B2741" s="42" t="s">
        <v>41</v>
      </c>
      <c r="C2741" s="43" t="s">
        <v>56</v>
      </c>
      <c r="D2741" s="43" t="s">
        <v>18</v>
      </c>
      <c r="E2741" s="49">
        <v>2022</v>
      </c>
      <c r="F2741" s="45" t="s">
        <v>64</v>
      </c>
      <c r="G2741" s="45" t="s">
        <v>159</v>
      </c>
      <c r="H2741" s="49" t="s">
        <v>256</v>
      </c>
      <c r="I2741" s="43" t="s">
        <v>497</v>
      </c>
      <c r="J2741" s="45" t="s">
        <v>544</v>
      </c>
      <c r="K2741" s="45" t="s">
        <v>544</v>
      </c>
      <c r="L2741" s="48">
        <v>1727</v>
      </c>
      <c r="M2741" s="48">
        <v>2245.1</v>
      </c>
    </row>
    <row r="2742" spans="1:13" ht="14.25" x14ac:dyDescent="0.2">
      <c r="A2742" s="42" t="s">
        <v>41</v>
      </c>
      <c r="B2742" s="42" t="s">
        <v>41</v>
      </c>
      <c r="C2742" s="43" t="s">
        <v>56</v>
      </c>
      <c r="D2742" s="43" t="s">
        <v>18</v>
      </c>
      <c r="E2742" s="49">
        <v>2022</v>
      </c>
      <c r="F2742" s="45" t="s">
        <v>64</v>
      </c>
      <c r="G2742" s="45" t="s">
        <v>159</v>
      </c>
      <c r="H2742" s="49" t="s">
        <v>162</v>
      </c>
      <c r="I2742" s="43" t="s">
        <v>497</v>
      </c>
      <c r="J2742" s="45" t="s">
        <v>544</v>
      </c>
      <c r="K2742" s="45" t="s">
        <v>544</v>
      </c>
      <c r="L2742" s="48">
        <v>1727</v>
      </c>
      <c r="M2742" s="48">
        <v>2160.1999999999998</v>
      </c>
    </row>
    <row r="2743" spans="1:13" ht="14.25" x14ac:dyDescent="0.2">
      <c r="A2743" s="42" t="s">
        <v>41</v>
      </c>
      <c r="B2743" s="42" t="s">
        <v>41</v>
      </c>
      <c r="C2743" s="43" t="s">
        <v>56</v>
      </c>
      <c r="D2743" s="43" t="s">
        <v>18</v>
      </c>
      <c r="E2743" s="49">
        <v>2022</v>
      </c>
      <c r="F2743" s="45" t="s">
        <v>64</v>
      </c>
      <c r="G2743" s="45" t="s">
        <v>159</v>
      </c>
      <c r="H2743" s="49" t="s">
        <v>167</v>
      </c>
      <c r="I2743" s="43" t="s">
        <v>497</v>
      </c>
      <c r="J2743" s="45" t="s">
        <v>544</v>
      </c>
      <c r="K2743" s="45" t="s">
        <v>544</v>
      </c>
      <c r="L2743" s="48">
        <v>1298</v>
      </c>
      <c r="M2743" s="48">
        <v>1540.4</v>
      </c>
    </row>
    <row r="2744" spans="1:13" ht="14.25" x14ac:dyDescent="0.2">
      <c r="A2744" s="42" t="s">
        <v>41</v>
      </c>
      <c r="B2744" s="42" t="s">
        <v>41</v>
      </c>
      <c r="C2744" s="43" t="s">
        <v>56</v>
      </c>
      <c r="D2744" s="43" t="s">
        <v>18</v>
      </c>
      <c r="E2744" s="49">
        <v>2022</v>
      </c>
      <c r="F2744" s="45" t="s">
        <v>64</v>
      </c>
      <c r="G2744" s="45" t="s">
        <v>159</v>
      </c>
      <c r="H2744" s="49" t="s">
        <v>162</v>
      </c>
      <c r="I2744" s="43" t="s">
        <v>497</v>
      </c>
      <c r="J2744" s="45" t="s">
        <v>544</v>
      </c>
      <c r="K2744" s="45" t="s">
        <v>544</v>
      </c>
      <c r="L2744" s="48">
        <v>1727</v>
      </c>
      <c r="M2744" s="48">
        <v>2160.1999999999998</v>
      </c>
    </row>
    <row r="2745" spans="1:13" ht="14.25" x14ac:dyDescent="0.2">
      <c r="A2745" s="42" t="s">
        <v>41</v>
      </c>
      <c r="B2745" s="42" t="s">
        <v>41</v>
      </c>
      <c r="C2745" s="43" t="s">
        <v>56</v>
      </c>
      <c r="D2745" s="43" t="s">
        <v>18</v>
      </c>
      <c r="E2745" s="49">
        <v>2022</v>
      </c>
      <c r="F2745" s="45" t="s">
        <v>64</v>
      </c>
      <c r="G2745" s="45" t="s">
        <v>159</v>
      </c>
      <c r="H2745" s="49" t="s">
        <v>162</v>
      </c>
      <c r="I2745" s="43" t="s">
        <v>497</v>
      </c>
      <c r="J2745" s="45" t="s">
        <v>544</v>
      </c>
      <c r="K2745" s="45" t="s">
        <v>544</v>
      </c>
      <c r="L2745" s="48">
        <v>1298</v>
      </c>
      <c r="M2745" s="48">
        <v>2454.94</v>
      </c>
    </row>
    <row r="2746" spans="1:13" ht="14.25" x14ac:dyDescent="0.2">
      <c r="A2746" s="42" t="s">
        <v>41</v>
      </c>
      <c r="B2746" s="42" t="s">
        <v>41</v>
      </c>
      <c r="C2746" s="43" t="s">
        <v>56</v>
      </c>
      <c r="D2746" s="43" t="s">
        <v>18</v>
      </c>
      <c r="E2746" s="49">
        <v>2022</v>
      </c>
      <c r="F2746" s="45" t="s">
        <v>64</v>
      </c>
      <c r="G2746" s="45" t="s">
        <v>159</v>
      </c>
      <c r="H2746" s="49" t="s">
        <v>162</v>
      </c>
      <c r="I2746" s="43" t="s">
        <v>497</v>
      </c>
      <c r="J2746" s="45" t="s">
        <v>544</v>
      </c>
      <c r="K2746" s="45" t="s">
        <v>544</v>
      </c>
      <c r="L2746" s="48">
        <v>1727</v>
      </c>
      <c r="M2746" s="48">
        <v>3212.67</v>
      </c>
    </row>
    <row r="2747" spans="1:13" ht="14.25" x14ac:dyDescent="0.2">
      <c r="A2747" s="42" t="s">
        <v>41</v>
      </c>
      <c r="B2747" s="42" t="s">
        <v>41</v>
      </c>
      <c r="C2747" s="43" t="s">
        <v>56</v>
      </c>
      <c r="D2747" s="43" t="s">
        <v>18</v>
      </c>
      <c r="E2747" s="49">
        <v>2022</v>
      </c>
      <c r="F2747" s="45" t="s">
        <v>64</v>
      </c>
      <c r="G2747" s="45" t="s">
        <v>159</v>
      </c>
      <c r="H2747" s="49" t="s">
        <v>160</v>
      </c>
      <c r="I2747" s="43" t="s">
        <v>497</v>
      </c>
      <c r="J2747" s="45" t="s">
        <v>544</v>
      </c>
      <c r="K2747" s="45" t="s">
        <v>544</v>
      </c>
      <c r="L2747" s="48">
        <v>1298</v>
      </c>
      <c r="M2747" s="48">
        <v>1540.4</v>
      </c>
    </row>
    <row r="2748" spans="1:13" ht="14.25" x14ac:dyDescent="0.2">
      <c r="A2748" s="42" t="s">
        <v>41</v>
      </c>
      <c r="B2748" s="42" t="s">
        <v>41</v>
      </c>
      <c r="C2748" s="43" t="s">
        <v>56</v>
      </c>
      <c r="D2748" s="43" t="s">
        <v>18</v>
      </c>
      <c r="E2748" s="49">
        <v>2022</v>
      </c>
      <c r="F2748" s="45" t="s">
        <v>64</v>
      </c>
      <c r="G2748" s="45" t="s">
        <v>159</v>
      </c>
      <c r="H2748" s="49" t="s">
        <v>162</v>
      </c>
      <c r="I2748" s="43" t="s">
        <v>497</v>
      </c>
      <c r="J2748" s="45" t="s">
        <v>544</v>
      </c>
      <c r="K2748" s="45" t="s">
        <v>544</v>
      </c>
      <c r="L2748" s="48">
        <v>1727</v>
      </c>
      <c r="M2748" s="48">
        <v>1969.4</v>
      </c>
    </row>
    <row r="2749" spans="1:13" ht="14.25" x14ac:dyDescent="0.2">
      <c r="A2749" s="42" t="s">
        <v>41</v>
      </c>
      <c r="B2749" s="42" t="s">
        <v>41</v>
      </c>
      <c r="C2749" s="43" t="s">
        <v>56</v>
      </c>
      <c r="D2749" s="43" t="s">
        <v>18</v>
      </c>
      <c r="E2749" s="49">
        <v>2022</v>
      </c>
      <c r="F2749" s="45" t="s">
        <v>64</v>
      </c>
      <c r="G2749" s="45" t="s">
        <v>159</v>
      </c>
      <c r="H2749" s="49" t="s">
        <v>162</v>
      </c>
      <c r="I2749" s="43" t="s">
        <v>497</v>
      </c>
      <c r="J2749" s="45" t="s">
        <v>544</v>
      </c>
      <c r="K2749" s="45" t="s">
        <v>544</v>
      </c>
      <c r="L2749" s="48">
        <v>1727</v>
      </c>
      <c r="M2749" s="48">
        <v>2160.1999999999998</v>
      </c>
    </row>
    <row r="2750" spans="1:13" ht="14.25" x14ac:dyDescent="0.2">
      <c r="A2750" s="42" t="s">
        <v>41</v>
      </c>
      <c r="B2750" s="42" t="s">
        <v>41</v>
      </c>
      <c r="C2750" s="43" t="s">
        <v>56</v>
      </c>
      <c r="D2750" s="43" t="s">
        <v>18</v>
      </c>
      <c r="E2750" s="49">
        <v>2022</v>
      </c>
      <c r="F2750" s="45" t="s">
        <v>64</v>
      </c>
      <c r="G2750" s="45" t="s">
        <v>159</v>
      </c>
      <c r="H2750" s="49" t="s">
        <v>162</v>
      </c>
      <c r="I2750" s="43" t="s">
        <v>497</v>
      </c>
      <c r="J2750" s="45" t="s">
        <v>544</v>
      </c>
      <c r="K2750" s="45" t="s">
        <v>544</v>
      </c>
      <c r="L2750" s="48">
        <v>1727</v>
      </c>
      <c r="M2750" s="48">
        <v>1969.4</v>
      </c>
    </row>
    <row r="2751" spans="1:13" ht="14.25" x14ac:dyDescent="0.2">
      <c r="A2751" s="42" t="s">
        <v>41</v>
      </c>
      <c r="B2751" s="42" t="s">
        <v>41</v>
      </c>
      <c r="C2751" s="43" t="s">
        <v>56</v>
      </c>
      <c r="D2751" s="43" t="s">
        <v>18</v>
      </c>
      <c r="E2751" s="49">
        <v>2022</v>
      </c>
      <c r="F2751" s="45" t="s">
        <v>64</v>
      </c>
      <c r="G2751" s="45" t="s">
        <v>159</v>
      </c>
      <c r="H2751" s="49" t="s">
        <v>298</v>
      </c>
      <c r="I2751" s="43" t="s">
        <v>497</v>
      </c>
      <c r="J2751" s="45" t="s">
        <v>544</v>
      </c>
      <c r="K2751" s="45" t="s">
        <v>544</v>
      </c>
      <c r="L2751" s="48">
        <v>3635.09</v>
      </c>
      <c r="M2751" s="48">
        <v>5858.94</v>
      </c>
    </row>
    <row r="2752" spans="1:13" ht="14.25" x14ac:dyDescent="0.2">
      <c r="A2752" s="42" t="s">
        <v>41</v>
      </c>
      <c r="B2752" s="42" t="s">
        <v>41</v>
      </c>
      <c r="C2752" s="43" t="s">
        <v>56</v>
      </c>
      <c r="D2752" s="43" t="s">
        <v>18</v>
      </c>
      <c r="E2752" s="49">
        <v>2022</v>
      </c>
      <c r="F2752" s="45" t="s">
        <v>64</v>
      </c>
      <c r="G2752" s="45" t="s">
        <v>159</v>
      </c>
      <c r="H2752" s="49" t="s">
        <v>511</v>
      </c>
      <c r="I2752" s="43" t="s">
        <v>497</v>
      </c>
      <c r="J2752" s="45" t="s">
        <v>544</v>
      </c>
      <c r="K2752" s="45" t="s">
        <v>544</v>
      </c>
      <c r="L2752" s="48">
        <v>3635.09</v>
      </c>
      <c r="M2752" s="48">
        <v>4068.29</v>
      </c>
    </row>
    <row r="2753" spans="1:13" ht="14.25" x14ac:dyDescent="0.2">
      <c r="A2753" s="42" t="s">
        <v>41</v>
      </c>
      <c r="B2753" s="42" t="s">
        <v>41</v>
      </c>
      <c r="C2753" s="43" t="s">
        <v>56</v>
      </c>
      <c r="D2753" s="43" t="s">
        <v>18</v>
      </c>
      <c r="E2753" s="49">
        <v>2022</v>
      </c>
      <c r="F2753" s="45" t="s">
        <v>64</v>
      </c>
      <c r="G2753" s="45" t="s">
        <v>159</v>
      </c>
      <c r="H2753" s="49" t="s">
        <v>167</v>
      </c>
      <c r="I2753" s="43" t="s">
        <v>497</v>
      </c>
      <c r="J2753" s="45" t="s">
        <v>544</v>
      </c>
      <c r="K2753" s="45" t="s">
        <v>544</v>
      </c>
      <c r="L2753" s="48">
        <v>1298</v>
      </c>
      <c r="M2753" s="48">
        <v>1540.4</v>
      </c>
    </row>
    <row r="2754" spans="1:13" ht="14.25" x14ac:dyDescent="0.2">
      <c r="A2754" s="42" t="s">
        <v>41</v>
      </c>
      <c r="B2754" s="42" t="s">
        <v>41</v>
      </c>
      <c r="C2754" s="43" t="s">
        <v>56</v>
      </c>
      <c r="D2754" s="43" t="s">
        <v>18</v>
      </c>
      <c r="E2754" s="49">
        <v>2022</v>
      </c>
      <c r="F2754" s="45" t="s">
        <v>64</v>
      </c>
      <c r="G2754" s="45" t="s">
        <v>159</v>
      </c>
      <c r="H2754" s="49" t="s">
        <v>85</v>
      </c>
      <c r="I2754" s="43" t="s">
        <v>497</v>
      </c>
      <c r="J2754" s="45" t="s">
        <v>544</v>
      </c>
      <c r="K2754" s="45" t="s">
        <v>544</v>
      </c>
      <c r="L2754" s="48">
        <v>1727</v>
      </c>
      <c r="M2754" s="48">
        <v>1977.38</v>
      </c>
    </row>
    <row r="2755" spans="1:13" ht="14.25" x14ac:dyDescent="0.2">
      <c r="A2755" s="42" t="s">
        <v>41</v>
      </c>
      <c r="B2755" s="42" t="s">
        <v>41</v>
      </c>
      <c r="C2755" s="43" t="s">
        <v>56</v>
      </c>
      <c r="D2755" s="43" t="s">
        <v>18</v>
      </c>
      <c r="E2755" s="49">
        <v>2022</v>
      </c>
      <c r="F2755" s="45" t="s">
        <v>64</v>
      </c>
      <c r="G2755" s="45" t="s">
        <v>159</v>
      </c>
      <c r="H2755" s="49" t="s">
        <v>162</v>
      </c>
      <c r="I2755" s="43" t="s">
        <v>497</v>
      </c>
      <c r="J2755" s="45" t="s">
        <v>544</v>
      </c>
      <c r="K2755" s="45" t="s">
        <v>544</v>
      </c>
      <c r="L2755" s="48">
        <v>1727</v>
      </c>
      <c r="M2755" s="48">
        <v>1969.4</v>
      </c>
    </row>
    <row r="2756" spans="1:13" ht="14.25" x14ac:dyDescent="0.2">
      <c r="A2756" s="42" t="s">
        <v>41</v>
      </c>
      <c r="B2756" s="42" t="s">
        <v>41</v>
      </c>
      <c r="C2756" s="43" t="s">
        <v>56</v>
      </c>
      <c r="D2756" s="43" t="s">
        <v>18</v>
      </c>
      <c r="E2756" s="49">
        <v>2022</v>
      </c>
      <c r="F2756" s="45" t="s">
        <v>64</v>
      </c>
      <c r="G2756" s="45" t="s">
        <v>159</v>
      </c>
      <c r="H2756" s="49" t="s">
        <v>162</v>
      </c>
      <c r="I2756" s="43" t="s">
        <v>497</v>
      </c>
      <c r="J2756" s="45" t="s">
        <v>544</v>
      </c>
      <c r="K2756" s="45" t="s">
        <v>544</v>
      </c>
      <c r="L2756" s="48">
        <v>1298</v>
      </c>
      <c r="M2756" s="48">
        <v>1540.4</v>
      </c>
    </row>
    <row r="2757" spans="1:13" ht="14.25" x14ac:dyDescent="0.2">
      <c r="A2757" s="42" t="s">
        <v>41</v>
      </c>
      <c r="B2757" s="42" t="s">
        <v>41</v>
      </c>
      <c r="C2757" s="43" t="s">
        <v>56</v>
      </c>
      <c r="D2757" s="43" t="s">
        <v>18</v>
      </c>
      <c r="E2757" s="49">
        <v>2022</v>
      </c>
      <c r="F2757" s="45" t="s">
        <v>64</v>
      </c>
      <c r="G2757" s="45" t="s">
        <v>159</v>
      </c>
      <c r="H2757" s="49" t="s">
        <v>510</v>
      </c>
      <c r="I2757" s="43" t="s">
        <v>497</v>
      </c>
      <c r="J2757" s="45" t="s">
        <v>544</v>
      </c>
      <c r="K2757" s="45" t="s">
        <v>544</v>
      </c>
      <c r="L2757" s="48">
        <v>1727</v>
      </c>
      <c r="M2757" s="48">
        <v>2160.1999999999998</v>
      </c>
    </row>
    <row r="2758" spans="1:13" ht="14.25" x14ac:dyDescent="0.2">
      <c r="A2758" s="42" t="s">
        <v>41</v>
      </c>
      <c r="B2758" s="42" t="s">
        <v>41</v>
      </c>
      <c r="C2758" s="43" t="s">
        <v>56</v>
      </c>
      <c r="D2758" s="43" t="s">
        <v>22</v>
      </c>
      <c r="E2758" s="45">
        <v>2021</v>
      </c>
      <c r="F2758" s="45" t="s">
        <v>77</v>
      </c>
      <c r="G2758" s="45" t="s">
        <v>403</v>
      </c>
      <c r="H2758" s="45" t="s">
        <v>85</v>
      </c>
      <c r="I2758" s="43" t="s">
        <v>112</v>
      </c>
      <c r="J2758" s="45" t="s">
        <v>544</v>
      </c>
      <c r="K2758" s="45" t="s">
        <v>544</v>
      </c>
      <c r="L2758" s="48">
        <v>1619.74</v>
      </c>
      <c r="M2758" s="48">
        <v>2241.44</v>
      </c>
    </row>
    <row r="2759" spans="1:13" ht="14.25" x14ac:dyDescent="0.2">
      <c r="A2759" s="42" t="s">
        <v>41</v>
      </c>
      <c r="B2759" s="42" t="s">
        <v>41</v>
      </c>
      <c r="C2759" s="43" t="s">
        <v>56</v>
      </c>
      <c r="D2759" s="43" t="s">
        <v>22</v>
      </c>
      <c r="E2759" s="45">
        <v>2021</v>
      </c>
      <c r="F2759" s="45" t="s">
        <v>77</v>
      </c>
      <c r="G2759" s="45" t="s">
        <v>403</v>
      </c>
      <c r="H2759" s="57" t="s">
        <v>407</v>
      </c>
      <c r="I2759" s="58" t="s">
        <v>112</v>
      </c>
      <c r="J2759" s="45" t="s">
        <v>544</v>
      </c>
      <c r="K2759" s="45" t="s">
        <v>544</v>
      </c>
      <c r="L2759" s="63">
        <v>1236.43</v>
      </c>
      <c r="M2759" s="63">
        <v>1926.94</v>
      </c>
    </row>
    <row r="2760" spans="1:13" ht="14.25" x14ac:dyDescent="0.2">
      <c r="A2760" s="42" t="s">
        <v>41</v>
      </c>
      <c r="B2760" s="42" t="s">
        <v>41</v>
      </c>
      <c r="C2760" s="43" t="s">
        <v>56</v>
      </c>
      <c r="D2760" s="43" t="s">
        <v>22</v>
      </c>
      <c r="E2760" s="45">
        <v>2021</v>
      </c>
      <c r="F2760" s="45" t="s">
        <v>77</v>
      </c>
      <c r="G2760" s="45" t="s">
        <v>403</v>
      </c>
      <c r="H2760" s="49" t="s">
        <v>181</v>
      </c>
      <c r="I2760" s="43" t="s">
        <v>112</v>
      </c>
      <c r="J2760" s="45" t="s">
        <v>544</v>
      </c>
      <c r="K2760" s="45" t="s">
        <v>544</v>
      </c>
      <c r="L2760" s="63">
        <v>1236.43</v>
      </c>
      <c r="M2760" s="63">
        <v>1926.94</v>
      </c>
    </row>
    <row r="2761" spans="1:13" ht="14.25" x14ac:dyDescent="0.2">
      <c r="A2761" s="42" t="s">
        <v>41</v>
      </c>
      <c r="B2761" s="42" t="s">
        <v>41</v>
      </c>
      <c r="C2761" s="43" t="s">
        <v>56</v>
      </c>
      <c r="D2761" s="43" t="s">
        <v>22</v>
      </c>
      <c r="E2761" s="45">
        <v>2021</v>
      </c>
      <c r="F2761" s="45" t="s">
        <v>77</v>
      </c>
      <c r="G2761" s="45" t="s">
        <v>403</v>
      </c>
      <c r="H2761" s="45" t="s">
        <v>407</v>
      </c>
      <c r="I2761" s="43" t="s">
        <v>112</v>
      </c>
      <c r="J2761" s="45" t="s">
        <v>544</v>
      </c>
      <c r="K2761" s="45" t="s">
        <v>544</v>
      </c>
      <c r="L2761" s="63">
        <v>1236.43</v>
      </c>
      <c r="M2761" s="63">
        <v>1926.94</v>
      </c>
    </row>
    <row r="2762" spans="1:13" ht="14.25" x14ac:dyDescent="0.2">
      <c r="A2762" s="42" t="s">
        <v>41</v>
      </c>
      <c r="B2762" s="42" t="s">
        <v>41</v>
      </c>
      <c r="C2762" s="43" t="s">
        <v>56</v>
      </c>
      <c r="D2762" s="43" t="s">
        <v>22</v>
      </c>
      <c r="E2762" s="45">
        <v>2021</v>
      </c>
      <c r="F2762" s="45" t="s">
        <v>77</v>
      </c>
      <c r="G2762" s="45" t="s">
        <v>403</v>
      </c>
      <c r="H2762" s="45" t="s">
        <v>86</v>
      </c>
      <c r="I2762" s="43" t="s">
        <v>112</v>
      </c>
      <c r="J2762" s="45" t="s">
        <v>544</v>
      </c>
      <c r="K2762" s="45" t="s">
        <v>544</v>
      </c>
      <c r="L2762" s="48">
        <v>2383.7199999999998</v>
      </c>
      <c r="M2762" s="48">
        <v>3017.59</v>
      </c>
    </row>
    <row r="2763" spans="1:13" ht="14.25" x14ac:dyDescent="0.2">
      <c r="A2763" s="42" t="s">
        <v>41</v>
      </c>
      <c r="B2763" s="42" t="s">
        <v>41</v>
      </c>
      <c r="C2763" s="43" t="s">
        <v>56</v>
      </c>
      <c r="D2763" s="43" t="s">
        <v>22</v>
      </c>
      <c r="E2763" s="45">
        <v>2021</v>
      </c>
      <c r="F2763" s="45" t="s">
        <v>77</v>
      </c>
      <c r="G2763" s="45" t="s">
        <v>403</v>
      </c>
      <c r="H2763" s="45" t="s">
        <v>181</v>
      </c>
      <c r="I2763" s="43" t="s">
        <v>112</v>
      </c>
      <c r="J2763" s="45" t="s">
        <v>544</v>
      </c>
      <c r="K2763" s="45" t="s">
        <v>544</v>
      </c>
      <c r="L2763" s="63">
        <v>1236.43</v>
      </c>
      <c r="M2763" s="63">
        <v>1926.94</v>
      </c>
    </row>
    <row r="2764" spans="1:13" ht="14.25" x14ac:dyDescent="0.2">
      <c r="A2764" s="42" t="s">
        <v>41</v>
      </c>
      <c r="B2764" s="42" t="s">
        <v>41</v>
      </c>
      <c r="C2764" s="43" t="s">
        <v>56</v>
      </c>
      <c r="D2764" s="43" t="s">
        <v>22</v>
      </c>
      <c r="E2764" s="45">
        <v>2021</v>
      </c>
      <c r="F2764" s="45" t="s">
        <v>77</v>
      </c>
      <c r="G2764" s="45" t="s">
        <v>403</v>
      </c>
      <c r="H2764" s="45" t="s">
        <v>181</v>
      </c>
      <c r="I2764" s="43" t="s">
        <v>112</v>
      </c>
      <c r="J2764" s="45" t="s">
        <v>544</v>
      </c>
      <c r="K2764" s="45" t="s">
        <v>544</v>
      </c>
      <c r="L2764" s="63">
        <v>1236.43</v>
      </c>
      <c r="M2764" s="63">
        <v>1926.94</v>
      </c>
    </row>
    <row r="2765" spans="1:13" ht="14.25" x14ac:dyDescent="0.2">
      <c r="A2765" s="42" t="s">
        <v>41</v>
      </c>
      <c r="B2765" s="42" t="s">
        <v>41</v>
      </c>
      <c r="C2765" s="43" t="s">
        <v>56</v>
      </c>
      <c r="D2765" s="43" t="s">
        <v>22</v>
      </c>
      <c r="E2765" s="45">
        <v>2021</v>
      </c>
      <c r="F2765" s="45" t="s">
        <v>77</v>
      </c>
      <c r="G2765" s="45" t="s">
        <v>403</v>
      </c>
      <c r="H2765" s="45" t="s">
        <v>181</v>
      </c>
      <c r="I2765" s="43" t="s">
        <v>112</v>
      </c>
      <c r="J2765" s="45" t="s">
        <v>544</v>
      </c>
      <c r="K2765" s="45" t="s">
        <v>544</v>
      </c>
      <c r="L2765" s="63">
        <v>1236.43</v>
      </c>
      <c r="M2765" s="63">
        <v>1926.94</v>
      </c>
    </row>
    <row r="2766" spans="1:13" ht="14.25" x14ac:dyDescent="0.2">
      <c r="A2766" s="42" t="s">
        <v>41</v>
      </c>
      <c r="B2766" s="42" t="s">
        <v>41</v>
      </c>
      <c r="C2766" s="43" t="s">
        <v>56</v>
      </c>
      <c r="D2766" s="43" t="s">
        <v>22</v>
      </c>
      <c r="E2766" s="45">
        <v>2021</v>
      </c>
      <c r="F2766" s="45" t="s">
        <v>77</v>
      </c>
      <c r="G2766" s="45" t="s">
        <v>403</v>
      </c>
      <c r="H2766" s="45" t="s">
        <v>407</v>
      </c>
      <c r="I2766" s="43" t="s">
        <v>112</v>
      </c>
      <c r="J2766" s="45" t="s">
        <v>544</v>
      </c>
      <c r="K2766" s="45" t="s">
        <v>544</v>
      </c>
      <c r="L2766" s="63">
        <v>1236.43</v>
      </c>
      <c r="M2766" s="63">
        <v>1926.94</v>
      </c>
    </row>
    <row r="2767" spans="1:13" ht="14.25" x14ac:dyDescent="0.2">
      <c r="A2767" s="42" t="s">
        <v>41</v>
      </c>
      <c r="B2767" s="42" t="s">
        <v>41</v>
      </c>
      <c r="C2767" s="43" t="s">
        <v>56</v>
      </c>
      <c r="D2767" s="43" t="s">
        <v>22</v>
      </c>
      <c r="E2767" s="45">
        <v>2021</v>
      </c>
      <c r="F2767" s="45" t="s">
        <v>77</v>
      </c>
      <c r="G2767" s="45" t="s">
        <v>403</v>
      </c>
      <c r="H2767" s="45" t="s">
        <v>181</v>
      </c>
      <c r="I2767" s="43" t="s">
        <v>112</v>
      </c>
      <c r="J2767" s="45" t="s">
        <v>544</v>
      </c>
      <c r="K2767" s="45" t="s">
        <v>544</v>
      </c>
      <c r="L2767" s="63">
        <v>1236.43</v>
      </c>
      <c r="M2767" s="63">
        <v>1926.94</v>
      </c>
    </row>
    <row r="2768" spans="1:13" ht="14.25" x14ac:dyDescent="0.2">
      <c r="A2768" s="42" t="s">
        <v>41</v>
      </c>
      <c r="B2768" s="42" t="s">
        <v>41</v>
      </c>
      <c r="C2768" s="43" t="s">
        <v>56</v>
      </c>
      <c r="D2768" s="43" t="s">
        <v>22</v>
      </c>
      <c r="E2768" s="45">
        <v>2021</v>
      </c>
      <c r="F2768" s="45" t="s">
        <v>77</v>
      </c>
      <c r="G2768" s="45" t="s">
        <v>403</v>
      </c>
      <c r="H2768" s="45" t="s">
        <v>181</v>
      </c>
      <c r="I2768" s="43" t="s">
        <v>112</v>
      </c>
      <c r="J2768" s="45" t="s">
        <v>544</v>
      </c>
      <c r="K2768" s="45" t="s">
        <v>544</v>
      </c>
      <c r="L2768" s="63">
        <v>1236.43</v>
      </c>
      <c r="M2768" s="63">
        <v>1926.94</v>
      </c>
    </row>
    <row r="2769" spans="1:13" ht="14.25" x14ac:dyDescent="0.2">
      <c r="A2769" s="42" t="s">
        <v>41</v>
      </c>
      <c r="B2769" s="42" t="s">
        <v>41</v>
      </c>
      <c r="C2769" s="43" t="s">
        <v>56</v>
      </c>
      <c r="D2769" s="43" t="s">
        <v>22</v>
      </c>
      <c r="E2769" s="45">
        <v>2021</v>
      </c>
      <c r="F2769" s="45" t="s">
        <v>77</v>
      </c>
      <c r="G2769" s="45" t="s">
        <v>403</v>
      </c>
      <c r="H2769" s="45" t="s">
        <v>85</v>
      </c>
      <c r="I2769" s="43" t="s">
        <v>112</v>
      </c>
      <c r="J2769" s="45" t="s">
        <v>544</v>
      </c>
      <c r="K2769" s="45" t="s">
        <v>544</v>
      </c>
      <c r="L2769" s="48">
        <v>1784.4</v>
      </c>
      <c r="M2769" s="48">
        <v>2450.9</v>
      </c>
    </row>
    <row r="2770" spans="1:13" ht="14.25" x14ac:dyDescent="0.2">
      <c r="A2770" s="42" t="s">
        <v>41</v>
      </c>
      <c r="B2770" s="42" t="s">
        <v>41</v>
      </c>
      <c r="C2770" s="43" t="s">
        <v>56</v>
      </c>
      <c r="D2770" s="43" t="s">
        <v>22</v>
      </c>
      <c r="E2770" s="45">
        <v>2021</v>
      </c>
      <c r="F2770" s="45" t="s">
        <v>77</v>
      </c>
      <c r="G2770" s="45" t="s">
        <v>403</v>
      </c>
      <c r="H2770" s="45" t="s">
        <v>181</v>
      </c>
      <c r="I2770" s="43" t="s">
        <v>112</v>
      </c>
      <c r="J2770" s="45" t="s">
        <v>544</v>
      </c>
      <c r="K2770" s="45" t="s">
        <v>544</v>
      </c>
      <c r="L2770" s="63">
        <v>1236.43</v>
      </c>
      <c r="M2770" s="63">
        <v>1926.94</v>
      </c>
    </row>
    <row r="2771" spans="1:13" ht="14.25" x14ac:dyDescent="0.2">
      <c r="A2771" s="42" t="s">
        <v>41</v>
      </c>
      <c r="B2771" s="42" t="s">
        <v>41</v>
      </c>
      <c r="C2771" s="43" t="s">
        <v>56</v>
      </c>
      <c r="D2771" s="43" t="s">
        <v>22</v>
      </c>
      <c r="E2771" s="45">
        <v>2021</v>
      </c>
      <c r="F2771" s="45" t="s">
        <v>77</v>
      </c>
      <c r="G2771" s="45" t="s">
        <v>403</v>
      </c>
      <c r="H2771" s="45" t="s">
        <v>181</v>
      </c>
      <c r="I2771" s="43" t="s">
        <v>112</v>
      </c>
      <c r="J2771" s="45" t="s">
        <v>544</v>
      </c>
      <c r="K2771" s="45" t="s">
        <v>544</v>
      </c>
      <c r="L2771" s="63">
        <v>1236.43</v>
      </c>
      <c r="M2771" s="63">
        <v>1926.94</v>
      </c>
    </row>
    <row r="2772" spans="1:13" ht="14.25" x14ac:dyDescent="0.2">
      <c r="A2772" s="42" t="s">
        <v>41</v>
      </c>
      <c r="B2772" s="42" t="s">
        <v>41</v>
      </c>
      <c r="C2772" s="43" t="s">
        <v>56</v>
      </c>
      <c r="D2772" s="43" t="s">
        <v>22</v>
      </c>
      <c r="E2772" s="45">
        <v>2021</v>
      </c>
      <c r="F2772" s="45" t="s">
        <v>77</v>
      </c>
      <c r="G2772" s="45" t="s">
        <v>403</v>
      </c>
      <c r="H2772" s="57" t="s">
        <v>303</v>
      </c>
      <c r="I2772" s="58" t="s">
        <v>112</v>
      </c>
      <c r="J2772" s="45" t="s">
        <v>544</v>
      </c>
      <c r="K2772" s="45" t="s">
        <v>544</v>
      </c>
      <c r="L2772" s="63">
        <v>1394.62</v>
      </c>
      <c r="M2772" s="63">
        <v>2074.62</v>
      </c>
    </row>
    <row r="2773" spans="1:13" ht="14.25" x14ac:dyDescent="0.2">
      <c r="A2773" s="42" t="s">
        <v>41</v>
      </c>
      <c r="B2773" s="42" t="s">
        <v>41</v>
      </c>
      <c r="C2773" s="43" t="s">
        <v>56</v>
      </c>
      <c r="D2773" s="43" t="s">
        <v>36</v>
      </c>
      <c r="E2773" s="49">
        <v>2020</v>
      </c>
      <c r="F2773" s="45" t="s">
        <v>77</v>
      </c>
      <c r="G2773" s="45" t="s">
        <v>403</v>
      </c>
      <c r="H2773" s="49" t="s">
        <v>160</v>
      </c>
      <c r="I2773" s="53" t="s">
        <v>165</v>
      </c>
      <c r="J2773" s="45" t="s">
        <v>544</v>
      </c>
      <c r="K2773" s="45" t="s">
        <v>544</v>
      </c>
      <c r="L2773" s="48">
        <v>1183.06</v>
      </c>
      <c r="M2773" s="48">
        <v>2801.81</v>
      </c>
    </row>
    <row r="2774" spans="1:13" ht="14.25" x14ac:dyDescent="0.2">
      <c r="A2774" s="42" t="s">
        <v>41</v>
      </c>
      <c r="B2774" s="42" t="s">
        <v>41</v>
      </c>
      <c r="C2774" s="43" t="s">
        <v>56</v>
      </c>
      <c r="D2774" s="43" t="s">
        <v>36</v>
      </c>
      <c r="E2774" s="49">
        <v>2020</v>
      </c>
      <c r="F2774" s="45" t="s">
        <v>77</v>
      </c>
      <c r="G2774" s="45" t="s">
        <v>403</v>
      </c>
      <c r="H2774" s="49" t="s">
        <v>407</v>
      </c>
      <c r="I2774" s="53" t="s">
        <v>253</v>
      </c>
      <c r="J2774" s="45" t="s">
        <v>544</v>
      </c>
      <c r="K2774" s="45" t="s">
        <v>544</v>
      </c>
      <c r="L2774" s="48">
        <v>1265.77</v>
      </c>
      <c r="M2774" s="48">
        <v>3351.96</v>
      </c>
    </row>
    <row r="2775" spans="1:13" ht="14.25" x14ac:dyDescent="0.2">
      <c r="A2775" s="42" t="s">
        <v>41</v>
      </c>
      <c r="B2775" s="42" t="s">
        <v>41</v>
      </c>
      <c r="C2775" s="43" t="s">
        <v>56</v>
      </c>
      <c r="D2775" s="43" t="s">
        <v>36</v>
      </c>
      <c r="E2775" s="49">
        <v>2020</v>
      </c>
      <c r="F2775" s="45" t="s">
        <v>77</v>
      </c>
      <c r="G2775" s="45" t="s">
        <v>403</v>
      </c>
      <c r="H2775" s="49" t="s">
        <v>85</v>
      </c>
      <c r="I2775" s="53" t="s">
        <v>253</v>
      </c>
      <c r="J2775" s="45" t="s">
        <v>544</v>
      </c>
      <c r="K2775" s="45" t="s">
        <v>544</v>
      </c>
      <c r="L2775" s="48">
        <v>1683.4</v>
      </c>
      <c r="M2775" s="48">
        <v>3790.7</v>
      </c>
    </row>
    <row r="2776" spans="1:13" ht="14.25" x14ac:dyDescent="0.2">
      <c r="A2776" s="42" t="s">
        <v>41</v>
      </c>
      <c r="B2776" s="42" t="s">
        <v>41</v>
      </c>
      <c r="C2776" s="43" t="s">
        <v>56</v>
      </c>
      <c r="D2776" s="43" t="s">
        <v>36</v>
      </c>
      <c r="E2776" s="49">
        <v>2020</v>
      </c>
      <c r="F2776" s="45" t="s">
        <v>77</v>
      </c>
      <c r="G2776" s="45" t="s">
        <v>403</v>
      </c>
      <c r="H2776" s="49" t="s">
        <v>83</v>
      </c>
      <c r="I2776" s="53" t="s">
        <v>253</v>
      </c>
      <c r="J2776" s="45" t="s">
        <v>544</v>
      </c>
      <c r="K2776" s="45" t="s">
        <v>544</v>
      </c>
      <c r="L2776" s="48">
        <v>1265.77</v>
      </c>
      <c r="M2776" s="48">
        <v>3351.96</v>
      </c>
    </row>
    <row r="2777" spans="1:13" ht="14.25" x14ac:dyDescent="0.2">
      <c r="A2777" s="42" t="s">
        <v>41</v>
      </c>
      <c r="B2777" s="42" t="s">
        <v>41</v>
      </c>
      <c r="C2777" s="43" t="s">
        <v>56</v>
      </c>
      <c r="D2777" s="43" t="s">
        <v>36</v>
      </c>
      <c r="E2777" s="49">
        <v>2020</v>
      </c>
      <c r="F2777" s="45" t="s">
        <v>77</v>
      </c>
      <c r="G2777" s="45" t="s">
        <v>403</v>
      </c>
      <c r="H2777" s="49" t="s">
        <v>514</v>
      </c>
      <c r="I2777" s="53" t="s">
        <v>253</v>
      </c>
      <c r="J2777" s="45" t="s">
        <v>544</v>
      </c>
      <c r="K2777" s="45" t="s">
        <v>544</v>
      </c>
      <c r="L2777" s="48">
        <v>2132.12</v>
      </c>
      <c r="M2777" s="48">
        <v>6080.44</v>
      </c>
    </row>
    <row r="2778" spans="1:13" ht="14.25" x14ac:dyDescent="0.2">
      <c r="A2778" s="42" t="s">
        <v>41</v>
      </c>
      <c r="B2778" s="42" t="s">
        <v>41</v>
      </c>
      <c r="C2778" s="43" t="s">
        <v>56</v>
      </c>
      <c r="D2778" s="43" t="s">
        <v>36</v>
      </c>
      <c r="E2778" s="49">
        <v>2020</v>
      </c>
      <c r="F2778" s="45" t="s">
        <v>77</v>
      </c>
      <c r="G2778" s="45" t="s">
        <v>403</v>
      </c>
      <c r="H2778" s="49" t="s">
        <v>515</v>
      </c>
      <c r="I2778" s="53" t="s">
        <v>253</v>
      </c>
      <c r="J2778" s="45" t="s">
        <v>544</v>
      </c>
      <c r="K2778" s="45" t="s">
        <v>544</v>
      </c>
      <c r="L2778" s="48">
        <v>2132.12</v>
      </c>
      <c r="M2778" s="48">
        <v>6080.44</v>
      </c>
    </row>
    <row r="2779" spans="1:13" ht="14.25" x14ac:dyDescent="0.2">
      <c r="A2779" s="42" t="s">
        <v>41</v>
      </c>
      <c r="B2779" s="42" t="s">
        <v>41</v>
      </c>
      <c r="C2779" s="43" t="s">
        <v>56</v>
      </c>
      <c r="D2779" s="43" t="s">
        <v>36</v>
      </c>
      <c r="E2779" s="49">
        <v>2020</v>
      </c>
      <c r="F2779" s="45" t="s">
        <v>77</v>
      </c>
      <c r="G2779" s="45" t="s">
        <v>403</v>
      </c>
      <c r="H2779" s="49" t="s">
        <v>83</v>
      </c>
      <c r="I2779" s="53" t="s">
        <v>253</v>
      </c>
      <c r="J2779" s="45" t="s">
        <v>544</v>
      </c>
      <c r="K2779" s="45" t="s">
        <v>544</v>
      </c>
      <c r="L2779" s="48">
        <v>1265.77</v>
      </c>
      <c r="M2779" s="48">
        <v>3351.96</v>
      </c>
    </row>
    <row r="2780" spans="1:13" ht="14.25" x14ac:dyDescent="0.2">
      <c r="A2780" s="42" t="s">
        <v>41</v>
      </c>
      <c r="B2780" s="42" t="s">
        <v>41</v>
      </c>
      <c r="C2780" s="43" t="s">
        <v>56</v>
      </c>
      <c r="D2780" s="43" t="s">
        <v>36</v>
      </c>
      <c r="E2780" s="49">
        <v>2020</v>
      </c>
      <c r="F2780" s="45" t="s">
        <v>77</v>
      </c>
      <c r="G2780" s="45" t="s">
        <v>403</v>
      </c>
      <c r="H2780" s="49" t="s">
        <v>162</v>
      </c>
      <c r="I2780" s="53" t="s">
        <v>165</v>
      </c>
      <c r="J2780" s="45" t="s">
        <v>544</v>
      </c>
      <c r="K2780" s="45" t="s">
        <v>544</v>
      </c>
      <c r="L2780" s="48">
        <v>1683.4</v>
      </c>
      <c r="M2780" s="48">
        <v>4526.95</v>
      </c>
    </row>
    <row r="2781" spans="1:13" ht="14.25" x14ac:dyDescent="0.2">
      <c r="A2781" s="42" t="s">
        <v>41</v>
      </c>
      <c r="B2781" s="42" t="s">
        <v>41</v>
      </c>
      <c r="C2781" s="43" t="s">
        <v>56</v>
      </c>
      <c r="D2781" s="43" t="s">
        <v>36</v>
      </c>
      <c r="E2781" s="49">
        <v>2020</v>
      </c>
      <c r="F2781" s="45" t="s">
        <v>77</v>
      </c>
      <c r="G2781" s="45" t="s">
        <v>403</v>
      </c>
      <c r="H2781" s="49" t="s">
        <v>95</v>
      </c>
      <c r="I2781" s="53" t="s">
        <v>165</v>
      </c>
      <c r="J2781" s="45" t="s">
        <v>544</v>
      </c>
      <c r="K2781" s="45" t="s">
        <v>544</v>
      </c>
      <c r="L2781" s="48">
        <v>1683.4</v>
      </c>
      <c r="M2781" s="48">
        <v>5030.1899999999996</v>
      </c>
    </row>
    <row r="2782" spans="1:13" ht="14.25" x14ac:dyDescent="0.2">
      <c r="A2782" s="42" t="s">
        <v>41</v>
      </c>
      <c r="B2782" s="42" t="s">
        <v>41</v>
      </c>
      <c r="C2782" s="43" t="s">
        <v>56</v>
      </c>
      <c r="D2782" s="43" t="s">
        <v>36</v>
      </c>
      <c r="E2782" s="49">
        <v>2020</v>
      </c>
      <c r="F2782" s="45" t="s">
        <v>77</v>
      </c>
      <c r="G2782" s="45" t="s">
        <v>403</v>
      </c>
      <c r="H2782" s="49" t="s">
        <v>86</v>
      </c>
      <c r="I2782" s="53" t="s">
        <v>253</v>
      </c>
      <c r="J2782" s="45" t="s">
        <v>544</v>
      </c>
      <c r="K2782" s="45" t="s">
        <v>544</v>
      </c>
      <c r="L2782" s="48">
        <v>2248.5</v>
      </c>
      <c r="M2782" s="48">
        <v>5418.57</v>
      </c>
    </row>
    <row r="2783" spans="1:13" ht="14.25" x14ac:dyDescent="0.2">
      <c r="A2783" s="42" t="s">
        <v>41</v>
      </c>
      <c r="B2783" s="42" t="s">
        <v>41</v>
      </c>
      <c r="C2783" s="43" t="s">
        <v>56</v>
      </c>
      <c r="D2783" s="43" t="s">
        <v>36</v>
      </c>
      <c r="E2783" s="49">
        <v>2020</v>
      </c>
      <c r="F2783" s="45" t="s">
        <v>77</v>
      </c>
      <c r="G2783" s="45" t="s">
        <v>403</v>
      </c>
      <c r="H2783" s="49" t="s">
        <v>183</v>
      </c>
      <c r="I2783" s="53" t="s">
        <v>220</v>
      </c>
      <c r="J2783" s="45" t="s">
        <v>544</v>
      </c>
      <c r="K2783" s="45" t="s">
        <v>544</v>
      </c>
      <c r="L2783" s="48">
        <v>2132.12</v>
      </c>
      <c r="M2783" s="48">
        <v>5657.72</v>
      </c>
    </row>
    <row r="2784" spans="1:13" ht="14.25" x14ac:dyDescent="0.2">
      <c r="A2784" s="42" t="s">
        <v>41</v>
      </c>
      <c r="B2784" s="42" t="s">
        <v>41</v>
      </c>
      <c r="C2784" s="43" t="s">
        <v>567</v>
      </c>
      <c r="D2784" s="52" t="s">
        <v>31</v>
      </c>
      <c r="E2784" s="49">
        <v>2021</v>
      </c>
      <c r="F2784" s="49" t="s">
        <v>81</v>
      </c>
      <c r="G2784" s="49" t="s">
        <v>312</v>
      </c>
      <c r="H2784" s="49" t="s">
        <v>283</v>
      </c>
      <c r="I2784" s="52" t="s">
        <v>521</v>
      </c>
      <c r="J2784" s="45" t="s">
        <v>544</v>
      </c>
      <c r="K2784" s="45" t="s">
        <v>544</v>
      </c>
      <c r="L2784" s="65">
        <v>3435.52</v>
      </c>
      <c r="M2784" s="65">
        <v>6968.23</v>
      </c>
    </row>
    <row r="2785" spans="1:13" ht="14.25" x14ac:dyDescent="0.2">
      <c r="A2785" s="42" t="s">
        <v>41</v>
      </c>
      <c r="B2785" s="42" t="s">
        <v>41</v>
      </c>
      <c r="C2785" s="43" t="s">
        <v>567</v>
      </c>
      <c r="D2785" s="52" t="s">
        <v>31</v>
      </c>
      <c r="E2785" s="49">
        <v>2021</v>
      </c>
      <c r="F2785" s="49" t="s">
        <v>81</v>
      </c>
      <c r="G2785" s="49" t="s">
        <v>312</v>
      </c>
      <c r="H2785" s="49" t="s">
        <v>516</v>
      </c>
      <c r="I2785" s="52" t="s">
        <v>522</v>
      </c>
      <c r="J2785" s="45" t="s">
        <v>544</v>
      </c>
      <c r="K2785" s="45" t="s">
        <v>544</v>
      </c>
      <c r="L2785" s="65">
        <v>2244.38</v>
      </c>
      <c r="M2785" s="65">
        <v>4552.18</v>
      </c>
    </row>
    <row r="2786" spans="1:13" ht="14.25" x14ac:dyDescent="0.2">
      <c r="A2786" s="42" t="s">
        <v>41</v>
      </c>
      <c r="B2786" s="42" t="s">
        <v>41</v>
      </c>
      <c r="C2786" s="43" t="s">
        <v>567</v>
      </c>
      <c r="D2786" s="52" t="s">
        <v>31</v>
      </c>
      <c r="E2786" s="49">
        <v>2021</v>
      </c>
      <c r="F2786" s="49" t="s">
        <v>81</v>
      </c>
      <c r="G2786" s="49" t="s">
        <v>312</v>
      </c>
      <c r="H2786" s="49" t="s">
        <v>516</v>
      </c>
      <c r="I2786" s="52" t="s">
        <v>523</v>
      </c>
      <c r="J2786" s="45" t="s">
        <v>544</v>
      </c>
      <c r="K2786" s="45" t="s">
        <v>544</v>
      </c>
      <c r="L2786" s="65">
        <v>2244.38</v>
      </c>
      <c r="M2786" s="65">
        <v>4552.18</v>
      </c>
    </row>
    <row r="2787" spans="1:13" ht="14.25" x14ac:dyDescent="0.2">
      <c r="A2787" s="42" t="s">
        <v>41</v>
      </c>
      <c r="B2787" s="42" t="s">
        <v>41</v>
      </c>
      <c r="C2787" s="43" t="s">
        <v>567</v>
      </c>
      <c r="D2787" s="52" t="s">
        <v>31</v>
      </c>
      <c r="E2787" s="49">
        <v>2021</v>
      </c>
      <c r="F2787" s="49" t="s">
        <v>81</v>
      </c>
      <c r="G2787" s="49" t="s">
        <v>312</v>
      </c>
      <c r="H2787" s="49" t="s">
        <v>86</v>
      </c>
      <c r="I2787" s="52" t="s">
        <v>524</v>
      </c>
      <c r="J2787" s="45" t="s">
        <v>544</v>
      </c>
      <c r="K2787" s="45" t="s">
        <v>544</v>
      </c>
      <c r="L2787" s="65">
        <v>2248.5</v>
      </c>
      <c r="M2787" s="65">
        <v>4560.58</v>
      </c>
    </row>
    <row r="2788" spans="1:13" ht="14.25" x14ac:dyDescent="0.2">
      <c r="A2788" s="42" t="s">
        <v>41</v>
      </c>
      <c r="B2788" s="42" t="s">
        <v>41</v>
      </c>
      <c r="C2788" s="43" t="s">
        <v>567</v>
      </c>
      <c r="D2788" s="52" t="s">
        <v>31</v>
      </c>
      <c r="E2788" s="49">
        <v>2021</v>
      </c>
      <c r="F2788" s="49" t="s">
        <v>81</v>
      </c>
      <c r="G2788" s="49" t="s">
        <v>312</v>
      </c>
      <c r="H2788" s="49" t="s">
        <v>525</v>
      </c>
      <c r="I2788" s="52" t="s">
        <v>523</v>
      </c>
      <c r="J2788" s="45" t="s">
        <v>544</v>
      </c>
      <c r="K2788" s="45" t="s">
        <v>544</v>
      </c>
      <c r="L2788" s="65">
        <v>1507.4</v>
      </c>
      <c r="M2788" s="65">
        <v>3057.4</v>
      </c>
    </row>
    <row r="2789" spans="1:13" ht="14.25" x14ac:dyDescent="0.2">
      <c r="A2789" s="42" t="s">
        <v>41</v>
      </c>
      <c r="B2789" s="42" t="s">
        <v>41</v>
      </c>
      <c r="C2789" s="43" t="s">
        <v>567</v>
      </c>
      <c r="D2789" s="52" t="s">
        <v>31</v>
      </c>
      <c r="E2789" s="49">
        <v>2021</v>
      </c>
      <c r="F2789" s="49" t="s">
        <v>81</v>
      </c>
      <c r="G2789" s="49" t="s">
        <v>312</v>
      </c>
      <c r="H2789" s="49" t="s">
        <v>516</v>
      </c>
      <c r="I2789" s="52" t="s">
        <v>526</v>
      </c>
      <c r="J2789" s="45" t="s">
        <v>544</v>
      </c>
      <c r="K2789" s="45" t="s">
        <v>544</v>
      </c>
      <c r="L2789" s="65">
        <v>2244.38</v>
      </c>
      <c r="M2789" s="65">
        <v>4552.18</v>
      </c>
    </row>
    <row r="2790" spans="1:13" ht="14.25" x14ac:dyDescent="0.2">
      <c r="A2790" s="42" t="s">
        <v>41</v>
      </c>
      <c r="B2790" s="42" t="s">
        <v>41</v>
      </c>
      <c r="C2790" s="43" t="s">
        <v>567</v>
      </c>
      <c r="D2790" s="52" t="s">
        <v>31</v>
      </c>
      <c r="E2790" s="49">
        <v>2021</v>
      </c>
      <c r="F2790" s="49" t="s">
        <v>81</v>
      </c>
      <c r="G2790" s="49" t="s">
        <v>312</v>
      </c>
      <c r="H2790" s="49" t="s">
        <v>527</v>
      </c>
      <c r="I2790" s="52" t="s">
        <v>123</v>
      </c>
      <c r="J2790" s="45" t="s">
        <v>544</v>
      </c>
      <c r="K2790" s="45" t="s">
        <v>544</v>
      </c>
      <c r="L2790" s="51">
        <v>1212</v>
      </c>
      <c r="M2790" s="51">
        <v>2276.0100000000002</v>
      </c>
    </row>
    <row r="2791" spans="1:13" ht="14.25" x14ac:dyDescent="0.2">
      <c r="A2791" s="42" t="s">
        <v>41</v>
      </c>
      <c r="B2791" s="42" t="s">
        <v>41</v>
      </c>
      <c r="C2791" s="43" t="s">
        <v>567</v>
      </c>
      <c r="D2791" s="52" t="s">
        <v>31</v>
      </c>
      <c r="E2791" s="49">
        <v>2021</v>
      </c>
      <c r="F2791" s="49" t="s">
        <v>81</v>
      </c>
      <c r="G2791" s="49" t="s">
        <v>312</v>
      </c>
      <c r="H2791" s="49" t="s">
        <v>516</v>
      </c>
      <c r="I2791" s="52" t="s">
        <v>528</v>
      </c>
      <c r="J2791" s="45" t="s">
        <v>544</v>
      </c>
      <c r="K2791" s="45" t="s">
        <v>544</v>
      </c>
      <c r="L2791" s="65">
        <v>2244.38</v>
      </c>
      <c r="M2791" s="65">
        <v>4552.18</v>
      </c>
    </row>
    <row r="2792" spans="1:13" ht="14.25" x14ac:dyDescent="0.2">
      <c r="A2792" s="42" t="s">
        <v>41</v>
      </c>
      <c r="B2792" s="42" t="s">
        <v>41</v>
      </c>
      <c r="C2792" s="43" t="s">
        <v>567</v>
      </c>
      <c r="D2792" s="52" t="s">
        <v>31</v>
      </c>
      <c r="E2792" s="49">
        <v>2021</v>
      </c>
      <c r="F2792" s="49" t="s">
        <v>81</v>
      </c>
      <c r="G2792" s="49" t="s">
        <v>312</v>
      </c>
      <c r="H2792" s="49" t="s">
        <v>516</v>
      </c>
      <c r="I2792" s="52" t="s">
        <v>529</v>
      </c>
      <c r="J2792" s="45" t="s">
        <v>544</v>
      </c>
      <c r="K2792" s="45" t="s">
        <v>544</v>
      </c>
      <c r="L2792" s="65">
        <v>2244.38</v>
      </c>
      <c r="M2792" s="65">
        <v>4552.18</v>
      </c>
    </row>
    <row r="2793" spans="1:13" ht="14.25" x14ac:dyDescent="0.2">
      <c r="A2793" s="42" t="s">
        <v>41</v>
      </c>
      <c r="B2793" s="42" t="s">
        <v>41</v>
      </c>
      <c r="C2793" s="43" t="s">
        <v>567</v>
      </c>
      <c r="D2793" s="52" t="s">
        <v>31</v>
      </c>
      <c r="E2793" s="49">
        <v>2021</v>
      </c>
      <c r="F2793" s="49" t="s">
        <v>81</v>
      </c>
      <c r="G2793" s="49" t="s">
        <v>312</v>
      </c>
      <c r="H2793" s="49" t="s">
        <v>527</v>
      </c>
      <c r="I2793" s="52" t="s">
        <v>621</v>
      </c>
      <c r="J2793" s="45" t="s">
        <v>544</v>
      </c>
      <c r="K2793" s="45" t="s">
        <v>544</v>
      </c>
      <c r="L2793" s="51">
        <v>1212</v>
      </c>
      <c r="M2793" s="51">
        <v>2276.0100000000002</v>
      </c>
    </row>
    <row r="2794" spans="1:13" ht="14.25" x14ac:dyDescent="0.2">
      <c r="A2794" s="42" t="s">
        <v>41</v>
      </c>
      <c r="B2794" s="42" t="s">
        <v>41</v>
      </c>
      <c r="C2794" s="43" t="s">
        <v>567</v>
      </c>
      <c r="D2794" s="52" t="s">
        <v>31</v>
      </c>
      <c r="E2794" s="49">
        <v>2021</v>
      </c>
      <c r="F2794" s="49" t="s">
        <v>81</v>
      </c>
      <c r="G2794" s="49" t="s">
        <v>312</v>
      </c>
      <c r="H2794" s="49" t="s">
        <v>527</v>
      </c>
      <c r="I2794" s="52" t="s">
        <v>620</v>
      </c>
      <c r="J2794" s="45" t="s">
        <v>544</v>
      </c>
      <c r="K2794" s="45" t="s">
        <v>544</v>
      </c>
      <c r="L2794" s="51">
        <v>1212</v>
      </c>
      <c r="M2794" s="51">
        <v>2276.0100000000002</v>
      </c>
    </row>
    <row r="2795" spans="1:13" ht="14.25" x14ac:dyDescent="0.2">
      <c r="A2795" s="42" t="s">
        <v>41</v>
      </c>
      <c r="B2795" s="42" t="s">
        <v>41</v>
      </c>
      <c r="C2795" s="43" t="s">
        <v>567</v>
      </c>
      <c r="D2795" s="52" t="s">
        <v>31</v>
      </c>
      <c r="E2795" s="49">
        <v>2021</v>
      </c>
      <c r="F2795" s="49" t="s">
        <v>81</v>
      </c>
      <c r="G2795" s="49" t="s">
        <v>312</v>
      </c>
      <c r="H2795" s="49" t="s">
        <v>527</v>
      </c>
      <c r="I2795" s="52" t="s">
        <v>192</v>
      </c>
      <c r="J2795" s="45" t="s">
        <v>544</v>
      </c>
      <c r="K2795" s="45" t="s">
        <v>544</v>
      </c>
      <c r="L2795" s="51">
        <v>1212</v>
      </c>
      <c r="M2795" s="51">
        <v>2276.0100000000002</v>
      </c>
    </row>
    <row r="2796" spans="1:13" ht="14.25" x14ac:dyDescent="0.2">
      <c r="A2796" s="42" t="s">
        <v>41</v>
      </c>
      <c r="B2796" s="42" t="s">
        <v>41</v>
      </c>
      <c r="C2796" s="43" t="s">
        <v>567</v>
      </c>
      <c r="D2796" s="52" t="s">
        <v>31</v>
      </c>
      <c r="E2796" s="49">
        <v>2021</v>
      </c>
      <c r="F2796" s="49" t="s">
        <v>81</v>
      </c>
      <c r="G2796" s="49" t="s">
        <v>312</v>
      </c>
      <c r="H2796" s="49" t="s">
        <v>527</v>
      </c>
      <c r="I2796" s="52" t="s">
        <v>635</v>
      </c>
      <c r="J2796" s="45" t="s">
        <v>544</v>
      </c>
      <c r="K2796" s="45" t="s">
        <v>544</v>
      </c>
      <c r="L2796" s="51">
        <v>1212</v>
      </c>
      <c r="M2796" s="51">
        <v>2276.0100000000002</v>
      </c>
    </row>
    <row r="2797" spans="1:13" ht="14.25" x14ac:dyDescent="0.2">
      <c r="A2797" s="42" t="s">
        <v>41</v>
      </c>
      <c r="B2797" s="42" t="s">
        <v>41</v>
      </c>
      <c r="C2797" s="43" t="s">
        <v>567</v>
      </c>
      <c r="D2797" s="52" t="s">
        <v>31</v>
      </c>
      <c r="E2797" s="49">
        <v>2021</v>
      </c>
      <c r="F2797" s="49" t="s">
        <v>81</v>
      </c>
      <c r="G2797" s="49" t="s">
        <v>312</v>
      </c>
      <c r="H2797" s="49" t="s">
        <v>525</v>
      </c>
      <c r="I2797" s="52" t="s">
        <v>522</v>
      </c>
      <c r="J2797" s="45" t="s">
        <v>544</v>
      </c>
      <c r="K2797" s="45" t="s">
        <v>544</v>
      </c>
      <c r="L2797" s="65">
        <v>1507.4</v>
      </c>
      <c r="M2797" s="65">
        <v>3057.4</v>
      </c>
    </row>
    <row r="2798" spans="1:13" ht="14.25" x14ac:dyDescent="0.2">
      <c r="A2798" s="42" t="s">
        <v>41</v>
      </c>
      <c r="B2798" s="42" t="s">
        <v>41</v>
      </c>
      <c r="C2798" s="43" t="s">
        <v>567</v>
      </c>
      <c r="D2798" s="52" t="s">
        <v>31</v>
      </c>
      <c r="E2798" s="49">
        <v>2021</v>
      </c>
      <c r="F2798" s="49" t="s">
        <v>81</v>
      </c>
      <c r="G2798" s="49" t="s">
        <v>312</v>
      </c>
      <c r="H2798" s="49" t="s">
        <v>525</v>
      </c>
      <c r="I2798" s="52" t="s">
        <v>621</v>
      </c>
      <c r="J2798" s="45" t="s">
        <v>544</v>
      </c>
      <c r="K2798" s="45" t="s">
        <v>544</v>
      </c>
      <c r="L2798" s="65">
        <v>1507.4</v>
      </c>
      <c r="M2798" s="65">
        <v>3057.4</v>
      </c>
    </row>
    <row r="2799" spans="1:13" ht="14.25" x14ac:dyDescent="0.2">
      <c r="A2799" s="42" t="s">
        <v>41</v>
      </c>
      <c r="B2799" s="42" t="s">
        <v>41</v>
      </c>
      <c r="C2799" s="43" t="s">
        <v>567</v>
      </c>
      <c r="D2799" s="52" t="s">
        <v>31</v>
      </c>
      <c r="E2799" s="49">
        <v>2021</v>
      </c>
      <c r="F2799" s="49" t="s">
        <v>81</v>
      </c>
      <c r="G2799" s="49" t="s">
        <v>312</v>
      </c>
      <c r="H2799" s="49" t="s">
        <v>283</v>
      </c>
      <c r="I2799" s="52" t="s">
        <v>521</v>
      </c>
      <c r="J2799" s="45" t="s">
        <v>544</v>
      </c>
      <c r="K2799" s="45" t="s">
        <v>544</v>
      </c>
      <c r="L2799" s="65">
        <v>3435.52</v>
      </c>
      <c r="M2799" s="65">
        <v>6968.23</v>
      </c>
    </row>
    <row r="2800" spans="1:13" ht="14.25" x14ac:dyDescent="0.2">
      <c r="I2800" s="8"/>
      <c r="M2800" s="5"/>
    </row>
    <row r="2801" spans="1:13" ht="14.25" x14ac:dyDescent="0.2">
      <c r="I2801" s="8"/>
      <c r="M2801" s="5"/>
    </row>
    <row r="2802" spans="1:13" ht="14.25" x14ac:dyDescent="0.2">
      <c r="I2802" s="8"/>
      <c r="M2802" s="5"/>
    </row>
    <row r="2803" spans="1:13" ht="14.25" x14ac:dyDescent="0.2">
      <c r="I2803" s="8"/>
      <c r="M2803" s="5"/>
    </row>
    <row r="2804" spans="1:13" ht="14.25" x14ac:dyDescent="0.2">
      <c r="M2804" s="5"/>
    </row>
    <row r="2805" spans="1:13" ht="14.25" x14ac:dyDescent="0.2">
      <c r="M2805" s="5"/>
    </row>
    <row r="2806" spans="1:13" ht="14.25" x14ac:dyDescent="0.2">
      <c r="M2806" s="5"/>
    </row>
    <row r="2807" spans="1:13" ht="14.25" x14ac:dyDescent="0.2">
      <c r="M2807" s="5"/>
    </row>
    <row r="2808" spans="1:13" ht="14.25" x14ac:dyDescent="0.2">
      <c r="M2808" s="5"/>
    </row>
    <row r="2809" spans="1:13" ht="14.25" x14ac:dyDescent="0.2">
      <c r="M2809" s="5"/>
    </row>
    <row r="2810" spans="1:13" ht="14.25" x14ac:dyDescent="0.2">
      <c r="A2810" s="2"/>
      <c r="C2810" s="2"/>
      <c r="M2810" s="5"/>
    </row>
    <row r="2811" spans="1:13" ht="14.25" x14ac:dyDescent="0.2">
      <c r="M2811" s="5"/>
    </row>
    <row r="2812" spans="1:13" ht="14.25" x14ac:dyDescent="0.2">
      <c r="M2812" s="5"/>
    </row>
    <row r="2813" spans="1:13" ht="14.25" x14ac:dyDescent="0.2">
      <c r="M2813" s="5"/>
    </row>
    <row r="2814" spans="1:13" ht="14.25" x14ac:dyDescent="0.2">
      <c r="M2814" s="5"/>
    </row>
    <row r="2815" spans="1:13" ht="14.25" x14ac:dyDescent="0.2">
      <c r="M2815" s="5"/>
    </row>
    <row r="2816" spans="1:13" ht="14.25" x14ac:dyDescent="0.2">
      <c r="M2816" s="5"/>
    </row>
    <row r="2817" spans="13:13" ht="14.25" x14ac:dyDescent="0.2">
      <c r="M2817" s="5"/>
    </row>
    <row r="2818" spans="13:13" ht="14.25" x14ac:dyDescent="0.2">
      <c r="M2818" s="5"/>
    </row>
    <row r="2819" spans="13:13" ht="14.25" x14ac:dyDescent="0.2">
      <c r="M2819" s="5"/>
    </row>
    <row r="2820" spans="13:13" ht="14.25" x14ac:dyDescent="0.2">
      <c r="M2820" s="5"/>
    </row>
    <row r="2821" spans="13:13" ht="14.25" x14ac:dyDescent="0.2">
      <c r="M2821" s="5"/>
    </row>
    <row r="2822" spans="13:13" ht="14.25" x14ac:dyDescent="0.2">
      <c r="M2822" s="5"/>
    </row>
    <row r="2823" spans="13:13" ht="14.25" x14ac:dyDescent="0.2">
      <c r="M2823" s="5"/>
    </row>
    <row r="2824" spans="13:13" ht="14.25" x14ac:dyDescent="0.2">
      <c r="M2824" s="5"/>
    </row>
    <row r="2825" spans="13:13" ht="14.25" x14ac:dyDescent="0.2">
      <c r="M2825" s="5"/>
    </row>
    <row r="2826" spans="13:13" ht="14.25" x14ac:dyDescent="0.2">
      <c r="M2826" s="5"/>
    </row>
    <row r="2827" spans="13:13" ht="14.25" x14ac:dyDescent="0.2">
      <c r="M2827" s="5"/>
    </row>
    <row r="2828" spans="13:13" ht="14.25" x14ac:dyDescent="0.2">
      <c r="M2828" s="5"/>
    </row>
    <row r="2829" spans="13:13" ht="14.25" x14ac:dyDescent="0.2">
      <c r="M2829" s="5"/>
    </row>
    <row r="2830" spans="13:13" ht="14.25" x14ac:dyDescent="0.2">
      <c r="M2830" s="5"/>
    </row>
    <row r="2831" spans="13:13" ht="14.25" x14ac:dyDescent="0.2">
      <c r="M2831" s="5"/>
    </row>
    <row r="2832" spans="13:13" ht="14.25" x14ac:dyDescent="0.2">
      <c r="M2832" s="5"/>
    </row>
    <row r="2833" spans="13:13" ht="14.25" x14ac:dyDescent="0.2">
      <c r="M2833" s="5"/>
    </row>
    <row r="2834" spans="13:13" ht="14.25" x14ac:dyDescent="0.2">
      <c r="M2834" s="5"/>
    </row>
    <row r="2835" spans="13:13" ht="14.25" x14ac:dyDescent="0.2">
      <c r="M2835" s="5"/>
    </row>
    <row r="2836" spans="13:13" ht="14.25" x14ac:dyDescent="0.2">
      <c r="M2836" s="5"/>
    </row>
    <row r="2837" spans="13:13" ht="14.25" x14ac:dyDescent="0.2">
      <c r="M2837" s="5"/>
    </row>
    <row r="2838" spans="13:13" ht="14.25" x14ac:dyDescent="0.2">
      <c r="M2838" s="5"/>
    </row>
    <row r="2839" spans="13:13" ht="14.25" x14ac:dyDescent="0.2">
      <c r="M2839" s="5"/>
    </row>
    <row r="2840" spans="13:13" ht="14.25" x14ac:dyDescent="0.2">
      <c r="M2840" s="5"/>
    </row>
    <row r="2841" spans="13:13" ht="14.25" x14ac:dyDescent="0.2">
      <c r="M2841" s="5"/>
    </row>
    <row r="2842" spans="13:13" ht="14.25" x14ac:dyDescent="0.2">
      <c r="M2842" s="5"/>
    </row>
    <row r="2843" spans="13:13" ht="14.25" x14ac:dyDescent="0.2">
      <c r="M2843" s="5"/>
    </row>
    <row r="2844" spans="13:13" ht="14.25" x14ac:dyDescent="0.2">
      <c r="M2844" s="5"/>
    </row>
    <row r="2845" spans="13:13" ht="14.25" x14ac:dyDescent="0.2">
      <c r="M2845" s="5"/>
    </row>
    <row r="2846" spans="13:13" ht="14.25" x14ac:dyDescent="0.2">
      <c r="M2846" s="5"/>
    </row>
    <row r="2847" spans="13:13" ht="14.25" x14ac:dyDescent="0.2">
      <c r="M2847" s="5"/>
    </row>
    <row r="2848" spans="13:13" ht="14.25" x14ac:dyDescent="0.2">
      <c r="M2848" s="5"/>
    </row>
    <row r="2849" spans="13:13" ht="14.25" x14ac:dyDescent="0.2">
      <c r="M2849" s="5"/>
    </row>
    <row r="2850" spans="13:13" ht="14.25" x14ac:dyDescent="0.2">
      <c r="M2850" s="5"/>
    </row>
    <row r="2851" spans="13:13" ht="14.25" x14ac:dyDescent="0.2">
      <c r="M2851" s="5"/>
    </row>
    <row r="2852" spans="13:13" ht="14.25" x14ac:dyDescent="0.2">
      <c r="M2852" s="5"/>
    </row>
    <row r="2853" spans="13:13" ht="14.25" x14ac:dyDescent="0.2">
      <c r="M2853" s="5"/>
    </row>
    <row r="2854" spans="13:13" ht="14.25" x14ac:dyDescent="0.2">
      <c r="M2854" s="5"/>
    </row>
    <row r="2855" spans="13:13" ht="14.25" x14ac:dyDescent="0.2">
      <c r="M2855" s="5"/>
    </row>
    <row r="2856" spans="13:13" ht="14.25" x14ac:dyDescent="0.2">
      <c r="M2856" s="5"/>
    </row>
    <row r="2857" spans="13:13" ht="14.25" x14ac:dyDescent="0.2">
      <c r="M2857" s="5"/>
    </row>
    <row r="2858" spans="13:13" ht="14.25" x14ac:dyDescent="0.2">
      <c r="M2858" s="5"/>
    </row>
    <row r="2859" spans="13:13" ht="14.25" x14ac:dyDescent="0.2">
      <c r="M2859" s="5"/>
    </row>
    <row r="2860" spans="13:13" ht="14.25" x14ac:dyDescent="0.2">
      <c r="M2860" s="5"/>
    </row>
    <row r="2861" spans="13:13" ht="14.25" x14ac:dyDescent="0.2">
      <c r="M2861" s="5"/>
    </row>
    <row r="2862" spans="13:13" ht="14.25" x14ac:dyDescent="0.2">
      <c r="M2862" s="5"/>
    </row>
    <row r="2863" spans="13:13" ht="14.25" x14ac:dyDescent="0.2">
      <c r="M2863" s="5"/>
    </row>
    <row r="2864" spans="13:13" ht="14.25" x14ac:dyDescent="0.2">
      <c r="M2864" s="5"/>
    </row>
    <row r="2865" spans="13:13" ht="14.25" x14ac:dyDescent="0.2">
      <c r="M2865" s="5"/>
    </row>
    <row r="2866" spans="13:13" ht="14.25" x14ac:dyDescent="0.2">
      <c r="M2866" s="5"/>
    </row>
    <row r="2867" spans="13:13" ht="14.25" x14ac:dyDescent="0.2">
      <c r="M2867" s="5"/>
    </row>
    <row r="2868" spans="13:13" ht="14.25" x14ac:dyDescent="0.2">
      <c r="M2868" s="5"/>
    </row>
    <row r="2869" spans="13:13" ht="14.25" x14ac:dyDescent="0.2">
      <c r="M2869" s="5"/>
    </row>
    <row r="2870" spans="13:13" ht="14.25" x14ac:dyDescent="0.2">
      <c r="M2870" s="5"/>
    </row>
    <row r="2871" spans="13:13" ht="14.25" x14ac:dyDescent="0.2">
      <c r="M2871" s="5"/>
    </row>
    <row r="2872" spans="13:13" ht="14.25" x14ac:dyDescent="0.2">
      <c r="M2872" s="5"/>
    </row>
    <row r="2873" spans="13:13" ht="14.25" x14ac:dyDescent="0.2">
      <c r="M2873" s="5"/>
    </row>
    <row r="2874" spans="13:13" ht="14.25" x14ac:dyDescent="0.2">
      <c r="M2874" s="5"/>
    </row>
    <row r="2875" spans="13:13" ht="14.25" x14ac:dyDescent="0.2">
      <c r="M2875" s="5"/>
    </row>
    <row r="2876" spans="13:13" ht="14.25" x14ac:dyDescent="0.2">
      <c r="M2876" s="5"/>
    </row>
    <row r="2877" spans="13:13" ht="14.25" x14ac:dyDescent="0.2">
      <c r="M2877" s="5"/>
    </row>
    <row r="2878" spans="13:13" ht="14.25" x14ac:dyDescent="0.2">
      <c r="M2878" s="5"/>
    </row>
    <row r="2879" spans="13:13" ht="14.25" x14ac:dyDescent="0.2">
      <c r="M2879" s="5"/>
    </row>
    <row r="2880" spans="13:13" ht="14.25" x14ac:dyDescent="0.2">
      <c r="M2880" s="5"/>
    </row>
    <row r="2881" spans="13:13" ht="14.25" x14ac:dyDescent="0.2">
      <c r="M2881" s="5"/>
    </row>
    <row r="2882" spans="13:13" ht="14.25" x14ac:dyDescent="0.2">
      <c r="M2882" s="5"/>
    </row>
    <row r="2883" spans="13:13" ht="14.25" x14ac:dyDescent="0.2">
      <c r="M2883" s="5"/>
    </row>
    <row r="2884" spans="13:13" ht="14.25" x14ac:dyDescent="0.2">
      <c r="M2884" s="5"/>
    </row>
    <row r="2885" spans="13:13" ht="14.25" x14ac:dyDescent="0.2">
      <c r="M2885" s="5"/>
    </row>
    <row r="2886" spans="13:13" ht="14.25" x14ac:dyDescent="0.2">
      <c r="M2886" s="5"/>
    </row>
    <row r="2887" spans="13:13" ht="14.25" x14ac:dyDescent="0.2">
      <c r="M2887" s="5"/>
    </row>
    <row r="2888" spans="13:13" ht="14.25" x14ac:dyDescent="0.2">
      <c r="M2888" s="5"/>
    </row>
    <row r="2889" spans="13:13" ht="14.25" x14ac:dyDescent="0.2">
      <c r="M2889" s="5"/>
    </row>
    <row r="2890" spans="13:13" ht="14.25" x14ac:dyDescent="0.2">
      <c r="M2890" s="5"/>
    </row>
    <row r="2891" spans="13:13" ht="14.25" x14ac:dyDescent="0.2">
      <c r="M2891" s="5"/>
    </row>
    <row r="2892" spans="13:13" ht="14.25" x14ac:dyDescent="0.2">
      <c r="M2892" s="5"/>
    </row>
    <row r="2893" spans="13:13" ht="14.25" x14ac:dyDescent="0.2">
      <c r="M2893" s="5"/>
    </row>
    <row r="2894" spans="13:13" ht="14.25" x14ac:dyDescent="0.2">
      <c r="M2894" s="5"/>
    </row>
    <row r="2895" spans="13:13" ht="14.25" x14ac:dyDescent="0.2">
      <c r="M2895" s="5"/>
    </row>
    <row r="2896" spans="13:13" ht="14.25" x14ac:dyDescent="0.2">
      <c r="M2896" s="5"/>
    </row>
    <row r="2897" spans="13:13" ht="14.25" x14ac:dyDescent="0.2">
      <c r="M2897" s="5"/>
    </row>
    <row r="2898" spans="13:13" ht="14.25" x14ac:dyDescent="0.2">
      <c r="M2898" s="5"/>
    </row>
    <row r="2899" spans="13:13" ht="14.25" x14ac:dyDescent="0.2">
      <c r="M2899" s="5"/>
    </row>
    <row r="2900" spans="13:13" ht="14.25" x14ac:dyDescent="0.2">
      <c r="M2900" s="5"/>
    </row>
    <row r="2901" spans="13:13" ht="14.25" x14ac:dyDescent="0.2">
      <c r="M2901" s="5"/>
    </row>
    <row r="2902" spans="13:13" ht="14.25" x14ac:dyDescent="0.2">
      <c r="M2902" s="5"/>
    </row>
    <row r="2903" spans="13:13" ht="14.25" x14ac:dyDescent="0.2">
      <c r="M2903" s="5"/>
    </row>
    <row r="2904" spans="13:13" ht="14.25" x14ac:dyDescent="0.2">
      <c r="M2904" s="5"/>
    </row>
    <row r="2905" spans="13:13" ht="14.25" x14ac:dyDescent="0.2">
      <c r="M2905" s="5"/>
    </row>
    <row r="2906" spans="13:13" ht="14.25" x14ac:dyDescent="0.2">
      <c r="M2906" s="5"/>
    </row>
    <row r="2907" spans="13:13" ht="14.25" x14ac:dyDescent="0.2">
      <c r="M2907" s="5"/>
    </row>
    <row r="2908" spans="13:13" ht="14.25" x14ac:dyDescent="0.2">
      <c r="M2908" s="5"/>
    </row>
    <row r="2909" spans="13:13" ht="14.25" x14ac:dyDescent="0.2">
      <c r="M2909" s="5"/>
    </row>
    <row r="2910" spans="13:13" ht="14.25" x14ac:dyDescent="0.2">
      <c r="M2910" s="5"/>
    </row>
    <row r="2911" spans="13:13" ht="14.25" x14ac:dyDescent="0.2">
      <c r="M2911" s="5"/>
    </row>
    <row r="2912" spans="13:13" ht="14.25" x14ac:dyDescent="0.2">
      <c r="M2912" s="5"/>
    </row>
    <row r="2913" spans="13:13" ht="14.25" x14ac:dyDescent="0.2">
      <c r="M2913" s="5"/>
    </row>
    <row r="2914" spans="13:13" ht="14.25" x14ac:dyDescent="0.2">
      <c r="M2914" s="5"/>
    </row>
    <row r="2915" spans="13:13" ht="14.25" x14ac:dyDescent="0.2">
      <c r="M2915" s="5"/>
    </row>
    <row r="2916" spans="13:13" ht="14.25" x14ac:dyDescent="0.2">
      <c r="M2916" s="5"/>
    </row>
    <row r="2917" spans="13:13" ht="14.25" x14ac:dyDescent="0.2">
      <c r="M2917" s="5"/>
    </row>
    <row r="2918" spans="13:13" ht="14.25" x14ac:dyDescent="0.2">
      <c r="M2918" s="5"/>
    </row>
    <row r="2919" spans="13:13" ht="14.25" x14ac:dyDescent="0.2">
      <c r="M2919" s="5"/>
    </row>
    <row r="2920" spans="13:13" ht="14.25" x14ac:dyDescent="0.2">
      <c r="M2920" s="5"/>
    </row>
    <row r="2921" spans="13:13" ht="14.25" x14ac:dyDescent="0.2">
      <c r="M2921" s="5"/>
    </row>
    <row r="2922" spans="13:13" ht="14.25" x14ac:dyDescent="0.2">
      <c r="M2922" s="5"/>
    </row>
    <row r="2923" spans="13:13" ht="14.25" x14ac:dyDescent="0.2">
      <c r="M2923" s="5"/>
    </row>
    <row r="2924" spans="13:13" ht="14.25" x14ac:dyDescent="0.2">
      <c r="M2924" s="5"/>
    </row>
    <row r="2925" spans="13:13" ht="14.25" x14ac:dyDescent="0.2">
      <c r="M2925" s="5"/>
    </row>
    <row r="2926" spans="13:13" ht="14.25" x14ac:dyDescent="0.2">
      <c r="M2926" s="5"/>
    </row>
    <row r="2927" spans="13:13" ht="14.25" x14ac:dyDescent="0.2">
      <c r="M2927" s="5"/>
    </row>
    <row r="2928" spans="13:13" ht="14.25" x14ac:dyDescent="0.2">
      <c r="M2928" s="5"/>
    </row>
    <row r="2929" spans="13:13" ht="14.25" x14ac:dyDescent="0.2">
      <c r="M2929" s="5"/>
    </row>
    <row r="2930" spans="13:13" ht="14.25" x14ac:dyDescent="0.2">
      <c r="M2930" s="5"/>
    </row>
    <row r="2931" spans="13:13" ht="14.25" x14ac:dyDescent="0.2">
      <c r="M2931" s="5"/>
    </row>
    <row r="2932" spans="13:13" ht="14.25" x14ac:dyDescent="0.2">
      <c r="M2932" s="5"/>
    </row>
    <row r="2933" spans="13:13" ht="14.25" x14ac:dyDescent="0.2">
      <c r="M2933" s="5"/>
    </row>
    <row r="2934" spans="13:13" ht="14.25" x14ac:dyDescent="0.2">
      <c r="M2934" s="5"/>
    </row>
    <row r="2935" spans="13:13" ht="14.25" x14ac:dyDescent="0.2">
      <c r="M2935" s="5"/>
    </row>
    <row r="2936" spans="13:13" ht="14.25" x14ac:dyDescent="0.2">
      <c r="M2936" s="5"/>
    </row>
    <row r="2937" spans="13:13" ht="14.25" x14ac:dyDescent="0.2">
      <c r="M2937" s="5"/>
    </row>
    <row r="2938" spans="13:13" ht="14.25" x14ac:dyDescent="0.2">
      <c r="M2938" s="5"/>
    </row>
    <row r="2939" spans="13:13" ht="14.25" x14ac:dyDescent="0.2">
      <c r="M2939" s="5"/>
    </row>
    <row r="2940" spans="13:13" ht="14.25" x14ac:dyDescent="0.2">
      <c r="M2940" s="5"/>
    </row>
    <row r="2941" spans="13:13" ht="14.25" x14ac:dyDescent="0.2">
      <c r="M2941" s="5"/>
    </row>
    <row r="2942" spans="13:13" ht="14.25" x14ac:dyDescent="0.2">
      <c r="M2942" s="5"/>
    </row>
    <row r="2943" spans="13:13" ht="14.25" x14ac:dyDescent="0.2">
      <c r="M2943" s="5"/>
    </row>
    <row r="2944" spans="13:13" ht="14.25" x14ac:dyDescent="0.2">
      <c r="M2944" s="5"/>
    </row>
    <row r="2945" spans="13:13" ht="14.25" x14ac:dyDescent="0.2">
      <c r="M2945" s="5"/>
    </row>
    <row r="2946" spans="13:13" ht="14.25" x14ac:dyDescent="0.2">
      <c r="M2946" s="5"/>
    </row>
    <row r="2947" spans="13:13" ht="14.25" x14ac:dyDescent="0.2">
      <c r="M2947" s="5"/>
    </row>
    <row r="2948" spans="13:13" ht="14.25" x14ac:dyDescent="0.2">
      <c r="M2948" s="5"/>
    </row>
    <row r="2949" spans="13:13" ht="14.25" x14ac:dyDescent="0.2">
      <c r="M2949" s="5"/>
    </row>
    <row r="2950" spans="13:13" ht="14.25" x14ac:dyDescent="0.2">
      <c r="M2950" s="5"/>
    </row>
    <row r="2951" spans="13:13" ht="14.25" x14ac:dyDescent="0.2">
      <c r="M2951" s="5"/>
    </row>
    <row r="2952" spans="13:13" ht="14.25" x14ac:dyDescent="0.2">
      <c r="M2952" s="5"/>
    </row>
    <row r="2953" spans="13:13" ht="14.25" x14ac:dyDescent="0.2">
      <c r="M2953" s="5"/>
    </row>
    <row r="2954" spans="13:13" ht="14.25" x14ac:dyDescent="0.2">
      <c r="M2954" s="5"/>
    </row>
    <row r="2955" spans="13:13" ht="14.25" x14ac:dyDescent="0.2">
      <c r="M2955" s="5"/>
    </row>
    <row r="2956" spans="13:13" ht="14.25" x14ac:dyDescent="0.2">
      <c r="M2956" s="5"/>
    </row>
    <row r="2957" spans="13:13" ht="14.25" x14ac:dyDescent="0.2">
      <c r="M2957" s="5"/>
    </row>
    <row r="2958" spans="13:13" ht="14.25" x14ac:dyDescent="0.2">
      <c r="M2958" s="5"/>
    </row>
    <row r="2959" spans="13:13" ht="14.25" x14ac:dyDescent="0.2">
      <c r="M2959" s="5"/>
    </row>
    <row r="2960" spans="13:13" ht="14.25" x14ac:dyDescent="0.2">
      <c r="M2960" s="5"/>
    </row>
    <row r="2961" spans="13:13" ht="14.25" x14ac:dyDescent="0.2">
      <c r="M2961" s="5"/>
    </row>
    <row r="2962" spans="13:13" ht="14.25" x14ac:dyDescent="0.2">
      <c r="M2962" s="5"/>
    </row>
    <row r="2963" spans="13:13" ht="14.25" x14ac:dyDescent="0.2">
      <c r="M2963" s="5"/>
    </row>
    <row r="2964" spans="13:13" ht="14.25" x14ac:dyDescent="0.2">
      <c r="M2964" s="5"/>
    </row>
    <row r="2965" spans="13:13" ht="14.25" x14ac:dyDescent="0.2">
      <c r="M2965" s="5"/>
    </row>
    <row r="2966" spans="13:13" ht="14.25" x14ac:dyDescent="0.2">
      <c r="M2966" s="5"/>
    </row>
    <row r="2967" spans="13:13" ht="14.25" x14ac:dyDescent="0.2">
      <c r="M2967" s="5"/>
    </row>
    <row r="2968" spans="13:13" ht="14.25" x14ac:dyDescent="0.2">
      <c r="M2968" s="5"/>
    </row>
    <row r="2969" spans="13:13" ht="14.25" x14ac:dyDescent="0.2">
      <c r="M2969" s="5"/>
    </row>
    <row r="2970" spans="13:13" ht="14.25" x14ac:dyDescent="0.2">
      <c r="M2970" s="5"/>
    </row>
    <row r="2971" spans="13:13" ht="14.25" x14ac:dyDescent="0.2">
      <c r="M2971" s="5"/>
    </row>
    <row r="2972" spans="13:13" ht="14.25" x14ac:dyDescent="0.2">
      <c r="M2972" s="5"/>
    </row>
    <row r="2973" spans="13:13" ht="14.25" x14ac:dyDescent="0.2">
      <c r="M2973" s="5"/>
    </row>
    <row r="2974" spans="13:13" ht="14.25" x14ac:dyDescent="0.2">
      <c r="M2974" s="5"/>
    </row>
    <row r="2975" spans="13:13" ht="14.25" x14ac:dyDescent="0.2">
      <c r="M2975" s="5"/>
    </row>
    <row r="2976" spans="13:13" ht="14.25" x14ac:dyDescent="0.2">
      <c r="M2976" s="5"/>
    </row>
    <row r="2977" spans="13:13" ht="14.25" x14ac:dyDescent="0.2">
      <c r="M2977" s="5"/>
    </row>
    <row r="2978" spans="13:13" ht="14.25" x14ac:dyDescent="0.2">
      <c r="M2978" s="5"/>
    </row>
    <row r="2979" spans="13:13" ht="14.25" x14ac:dyDescent="0.2">
      <c r="M2979" s="5"/>
    </row>
    <row r="2980" spans="13:13" ht="14.25" x14ac:dyDescent="0.2">
      <c r="M2980" s="5"/>
    </row>
    <row r="2981" spans="13:13" ht="14.25" x14ac:dyDescent="0.2">
      <c r="M2981" s="5"/>
    </row>
    <row r="2982" spans="13:13" ht="14.25" x14ac:dyDescent="0.2">
      <c r="M2982" s="5"/>
    </row>
    <row r="2983" spans="13:13" ht="14.25" x14ac:dyDescent="0.2">
      <c r="M2983" s="5"/>
    </row>
    <row r="2984" spans="13:13" ht="14.25" x14ac:dyDescent="0.2">
      <c r="M2984" s="5"/>
    </row>
    <row r="2985" spans="13:13" ht="14.25" x14ac:dyDescent="0.2">
      <c r="M2985" s="5"/>
    </row>
    <row r="2986" spans="13:13" ht="14.25" x14ac:dyDescent="0.2">
      <c r="M2986" s="5"/>
    </row>
    <row r="2987" spans="13:13" ht="14.25" x14ac:dyDescent="0.2">
      <c r="M2987" s="5"/>
    </row>
    <row r="2988" spans="13:13" ht="14.25" x14ac:dyDescent="0.2">
      <c r="M2988" s="5"/>
    </row>
    <row r="2989" spans="13:13" ht="14.25" x14ac:dyDescent="0.2">
      <c r="M2989" s="5"/>
    </row>
    <row r="2990" spans="13:13" ht="14.25" x14ac:dyDescent="0.2">
      <c r="M2990" s="5"/>
    </row>
    <row r="2991" spans="13:13" ht="14.25" x14ac:dyDescent="0.2">
      <c r="M2991" s="5"/>
    </row>
    <row r="2992" spans="13:13" ht="14.25" x14ac:dyDescent="0.2">
      <c r="M2992" s="5"/>
    </row>
    <row r="2993" spans="13:13" ht="14.25" x14ac:dyDescent="0.2">
      <c r="M2993" s="5"/>
    </row>
    <row r="2994" spans="13:13" ht="14.25" x14ac:dyDescent="0.2">
      <c r="M2994" s="5"/>
    </row>
    <row r="2995" spans="13:13" ht="14.25" x14ac:dyDescent="0.2">
      <c r="M2995" s="5"/>
    </row>
    <row r="2996" spans="13:13" ht="14.25" x14ac:dyDescent="0.2">
      <c r="M2996" s="5"/>
    </row>
    <row r="2997" spans="13:13" ht="14.25" x14ac:dyDescent="0.2">
      <c r="M2997" s="5"/>
    </row>
    <row r="2998" spans="13:13" ht="14.25" x14ac:dyDescent="0.2">
      <c r="M2998" s="5"/>
    </row>
    <row r="2999" spans="13:13" ht="14.25" x14ac:dyDescent="0.2">
      <c r="M2999" s="5"/>
    </row>
    <row r="3000" spans="13:13" ht="14.25" x14ac:dyDescent="0.2">
      <c r="M3000" s="5"/>
    </row>
    <row r="3001" spans="13:13" ht="14.25" x14ac:dyDescent="0.2">
      <c r="M3001" s="5"/>
    </row>
    <row r="3002" spans="13:13" ht="14.25" x14ac:dyDescent="0.2">
      <c r="M3002" s="5"/>
    </row>
    <row r="3003" spans="13:13" ht="14.25" x14ac:dyDescent="0.2">
      <c r="M3003" s="5"/>
    </row>
    <row r="3004" spans="13:13" ht="14.25" x14ac:dyDescent="0.2">
      <c r="M3004" s="5"/>
    </row>
    <row r="3005" spans="13:13" ht="14.25" x14ac:dyDescent="0.2">
      <c r="M3005" s="5"/>
    </row>
    <row r="3006" spans="13:13" ht="14.25" x14ac:dyDescent="0.2">
      <c r="M3006" s="5"/>
    </row>
    <row r="3007" spans="13:13" ht="14.25" x14ac:dyDescent="0.2">
      <c r="M3007" s="5"/>
    </row>
    <row r="3008" spans="13:13" ht="14.25" x14ac:dyDescent="0.2">
      <c r="M3008" s="5"/>
    </row>
    <row r="3009" spans="13:13" ht="14.25" x14ac:dyDescent="0.2">
      <c r="M3009" s="5"/>
    </row>
    <row r="3010" spans="13:13" ht="14.25" x14ac:dyDescent="0.2">
      <c r="M3010" s="5"/>
    </row>
    <row r="3011" spans="13:13" ht="14.25" x14ac:dyDescent="0.2">
      <c r="M3011" s="5"/>
    </row>
    <row r="3012" spans="13:13" ht="14.25" x14ac:dyDescent="0.2">
      <c r="M3012" s="5"/>
    </row>
    <row r="3013" spans="13:13" ht="14.25" x14ac:dyDescent="0.2">
      <c r="M3013" s="5"/>
    </row>
    <row r="3014" spans="13:13" ht="14.25" x14ac:dyDescent="0.2">
      <c r="M3014" s="5"/>
    </row>
    <row r="3015" spans="13:13" ht="14.25" x14ac:dyDescent="0.2">
      <c r="M3015" s="5"/>
    </row>
    <row r="3016" spans="13:13" ht="14.25" x14ac:dyDescent="0.2">
      <c r="M3016" s="5"/>
    </row>
    <row r="3017" spans="13:13" ht="14.25" x14ac:dyDescent="0.2">
      <c r="M3017" s="5"/>
    </row>
    <row r="3018" spans="13:13" ht="14.25" x14ac:dyDescent="0.2">
      <c r="M3018" s="5"/>
    </row>
    <row r="3019" spans="13:13" ht="14.25" x14ac:dyDescent="0.2">
      <c r="M3019" s="5"/>
    </row>
    <row r="3020" spans="13:13" ht="14.25" x14ac:dyDescent="0.2">
      <c r="M3020" s="5"/>
    </row>
    <row r="3021" spans="13:13" ht="14.25" x14ac:dyDescent="0.2">
      <c r="M3021" s="5"/>
    </row>
    <row r="3022" spans="13:13" ht="14.25" x14ac:dyDescent="0.2">
      <c r="M3022" s="5"/>
    </row>
    <row r="3023" spans="13:13" ht="14.25" x14ac:dyDescent="0.2">
      <c r="M3023" s="5"/>
    </row>
    <row r="3024" spans="13:13" ht="14.25" x14ac:dyDescent="0.2">
      <c r="M3024" s="5"/>
    </row>
    <row r="3025" spans="13:13" ht="14.25" x14ac:dyDescent="0.2">
      <c r="M3025" s="5"/>
    </row>
    <row r="3026" spans="13:13" ht="14.25" x14ac:dyDescent="0.2">
      <c r="M3026" s="5"/>
    </row>
    <row r="3027" spans="13:13" ht="14.25" x14ac:dyDescent="0.2">
      <c r="M3027" s="5"/>
    </row>
    <row r="3028" spans="13:13" ht="14.25" x14ac:dyDescent="0.2">
      <c r="M3028" s="5"/>
    </row>
    <row r="3029" spans="13:13" ht="14.25" x14ac:dyDescent="0.2">
      <c r="M3029" s="5"/>
    </row>
    <row r="3030" spans="13:13" ht="14.25" x14ac:dyDescent="0.2">
      <c r="M3030" s="5"/>
    </row>
    <row r="3031" spans="13:13" ht="14.25" x14ac:dyDescent="0.2">
      <c r="M3031" s="5"/>
    </row>
    <row r="3032" spans="13:13" ht="14.25" x14ac:dyDescent="0.2">
      <c r="M3032" s="5"/>
    </row>
    <row r="3033" spans="13:13" ht="14.25" x14ac:dyDescent="0.2">
      <c r="M3033" s="5"/>
    </row>
    <row r="3034" spans="13:13" ht="14.25" x14ac:dyDescent="0.2">
      <c r="M3034" s="5"/>
    </row>
    <row r="3035" spans="13:13" ht="14.25" x14ac:dyDescent="0.2">
      <c r="M3035" s="5"/>
    </row>
    <row r="3036" spans="13:13" ht="14.25" x14ac:dyDescent="0.2">
      <c r="M3036" s="5"/>
    </row>
    <row r="3037" spans="13:13" ht="14.25" x14ac:dyDescent="0.2">
      <c r="M3037" s="5"/>
    </row>
    <row r="3038" spans="13:13" ht="14.25" x14ac:dyDescent="0.2">
      <c r="M3038" s="5"/>
    </row>
    <row r="3039" spans="13:13" ht="14.25" x14ac:dyDescent="0.2">
      <c r="M3039" s="5"/>
    </row>
    <row r="3040" spans="13:13" ht="14.25" x14ac:dyDescent="0.2">
      <c r="M3040" s="5"/>
    </row>
    <row r="3041" spans="13:13" ht="14.25" x14ac:dyDescent="0.2">
      <c r="M3041" s="5"/>
    </row>
    <row r="3042" spans="13:13" ht="14.25" x14ac:dyDescent="0.2">
      <c r="M3042" s="5"/>
    </row>
    <row r="3043" spans="13:13" ht="14.25" x14ac:dyDescent="0.2">
      <c r="M3043" s="5"/>
    </row>
    <row r="3044" spans="13:13" ht="14.25" x14ac:dyDescent="0.2">
      <c r="M3044" s="5"/>
    </row>
    <row r="3045" spans="13:13" ht="14.25" x14ac:dyDescent="0.2">
      <c r="M3045" s="5"/>
    </row>
    <row r="3046" spans="13:13" ht="14.25" x14ac:dyDescent="0.2">
      <c r="M3046" s="5"/>
    </row>
    <row r="3047" spans="13:13" ht="14.25" x14ac:dyDescent="0.2">
      <c r="M3047" s="5"/>
    </row>
    <row r="3048" spans="13:13" ht="14.25" x14ac:dyDescent="0.2">
      <c r="M3048" s="5"/>
    </row>
    <row r="3049" spans="13:13" ht="14.25" x14ac:dyDescent="0.2">
      <c r="M3049" s="5"/>
    </row>
    <row r="3050" spans="13:13" ht="14.25" x14ac:dyDescent="0.2">
      <c r="M3050" s="5"/>
    </row>
    <row r="3051" spans="13:13" ht="14.25" x14ac:dyDescent="0.2">
      <c r="M3051" s="5"/>
    </row>
    <row r="3052" spans="13:13" ht="14.25" x14ac:dyDescent="0.2">
      <c r="M3052" s="5"/>
    </row>
    <row r="3053" spans="13:13" ht="14.25" x14ac:dyDescent="0.2">
      <c r="M3053" s="5"/>
    </row>
    <row r="3054" spans="13:13" ht="14.25" x14ac:dyDescent="0.2">
      <c r="M3054" s="5"/>
    </row>
    <row r="3055" spans="13:13" ht="14.25" x14ac:dyDescent="0.2">
      <c r="M3055" s="5"/>
    </row>
    <row r="3056" spans="13:13" ht="14.25" x14ac:dyDescent="0.2">
      <c r="M3056" s="5"/>
    </row>
    <row r="3057" spans="13:13" ht="14.25" x14ac:dyDescent="0.2">
      <c r="M3057" s="5"/>
    </row>
    <row r="3058" spans="13:13" ht="14.25" x14ac:dyDescent="0.2">
      <c r="M3058" s="5"/>
    </row>
    <row r="3059" spans="13:13" ht="14.25" x14ac:dyDescent="0.2">
      <c r="M3059" s="5"/>
    </row>
    <row r="3060" spans="13:13" ht="14.25" x14ac:dyDescent="0.2">
      <c r="M3060" s="5"/>
    </row>
    <row r="3061" spans="13:13" ht="14.25" x14ac:dyDescent="0.2">
      <c r="M3061" s="5"/>
    </row>
    <row r="3062" spans="13:13" ht="14.25" x14ac:dyDescent="0.2">
      <c r="M3062" s="5"/>
    </row>
    <row r="3063" spans="13:13" ht="14.25" x14ac:dyDescent="0.2">
      <c r="M3063" s="5"/>
    </row>
    <row r="3064" spans="13:13" ht="14.25" x14ac:dyDescent="0.2">
      <c r="M3064" s="5"/>
    </row>
    <row r="3065" spans="13:13" ht="14.25" x14ac:dyDescent="0.2">
      <c r="M3065" s="5"/>
    </row>
    <row r="3066" spans="13:13" ht="14.25" x14ac:dyDescent="0.2">
      <c r="M3066" s="5"/>
    </row>
    <row r="3067" spans="13:13" ht="14.25" x14ac:dyDescent="0.2">
      <c r="M3067" s="5"/>
    </row>
    <row r="3068" spans="13:13" ht="14.25" x14ac:dyDescent="0.2">
      <c r="M3068" s="5"/>
    </row>
    <row r="3069" spans="13:13" ht="14.25" x14ac:dyDescent="0.2">
      <c r="M3069" s="5"/>
    </row>
    <row r="3070" spans="13:13" ht="14.25" x14ac:dyDescent="0.2">
      <c r="M3070" s="5"/>
    </row>
    <row r="3071" spans="13:13" ht="14.25" x14ac:dyDescent="0.2">
      <c r="M3071" s="5"/>
    </row>
    <row r="3072" spans="13:13" ht="14.25" x14ac:dyDescent="0.2">
      <c r="M3072" s="5"/>
    </row>
    <row r="3073" spans="13:13" ht="14.25" x14ac:dyDescent="0.2">
      <c r="M3073" s="5"/>
    </row>
    <row r="3074" spans="13:13" ht="14.25" x14ac:dyDescent="0.2">
      <c r="M3074" s="5"/>
    </row>
    <row r="3075" spans="13:13" ht="14.25" x14ac:dyDescent="0.2">
      <c r="M3075" s="5"/>
    </row>
    <row r="3076" spans="13:13" ht="14.25" x14ac:dyDescent="0.2">
      <c r="M3076" s="5"/>
    </row>
    <row r="3077" spans="13:13" ht="14.25" x14ac:dyDescent="0.2">
      <c r="M3077" s="5"/>
    </row>
    <row r="3078" spans="13:13" ht="14.25" x14ac:dyDescent="0.2">
      <c r="M3078" s="5"/>
    </row>
    <row r="3079" spans="13:13" ht="14.25" x14ac:dyDescent="0.2">
      <c r="M3079" s="5"/>
    </row>
    <row r="3080" spans="13:13" ht="14.25" x14ac:dyDescent="0.2">
      <c r="M3080" s="5"/>
    </row>
    <row r="3081" spans="13:13" ht="14.25" x14ac:dyDescent="0.2">
      <c r="M3081" s="5"/>
    </row>
    <row r="3082" spans="13:13" ht="14.25" x14ac:dyDescent="0.2">
      <c r="M3082" s="5"/>
    </row>
    <row r="3083" spans="13:13" ht="14.25" x14ac:dyDescent="0.2">
      <c r="M3083" s="5"/>
    </row>
    <row r="3084" spans="13:13" ht="14.25" x14ac:dyDescent="0.2">
      <c r="M3084" s="5"/>
    </row>
    <row r="3085" spans="13:13" ht="14.25" x14ac:dyDescent="0.2">
      <c r="M3085" s="5"/>
    </row>
    <row r="3086" spans="13:13" ht="14.25" x14ac:dyDescent="0.2">
      <c r="M3086" s="5"/>
    </row>
    <row r="3087" spans="13:13" ht="14.25" x14ac:dyDescent="0.2">
      <c r="M3087" s="5"/>
    </row>
    <row r="3088" spans="13:13" ht="14.25" x14ac:dyDescent="0.2">
      <c r="M3088" s="5"/>
    </row>
    <row r="3089" spans="13:13" ht="14.25" x14ac:dyDescent="0.2">
      <c r="M3089" s="5"/>
    </row>
    <row r="3090" spans="13:13" ht="14.25" x14ac:dyDescent="0.2">
      <c r="M3090" s="5"/>
    </row>
    <row r="3091" spans="13:13" ht="14.25" x14ac:dyDescent="0.2">
      <c r="M3091" s="5"/>
    </row>
    <row r="3092" spans="13:13" ht="14.25" x14ac:dyDescent="0.2">
      <c r="M3092" s="5"/>
    </row>
    <row r="3093" spans="13:13" ht="14.25" x14ac:dyDescent="0.2">
      <c r="M3093" s="5"/>
    </row>
    <row r="3094" spans="13:13" ht="14.25" x14ac:dyDescent="0.2">
      <c r="M3094" s="5"/>
    </row>
    <row r="3095" spans="13:13" ht="14.25" x14ac:dyDescent="0.2">
      <c r="M3095" s="5"/>
    </row>
    <row r="3096" spans="13:13" ht="14.25" x14ac:dyDescent="0.2">
      <c r="M3096" s="5"/>
    </row>
    <row r="3097" spans="13:13" ht="14.25" x14ac:dyDescent="0.2">
      <c r="M3097" s="5"/>
    </row>
    <row r="3098" spans="13:13" ht="14.25" x14ac:dyDescent="0.2">
      <c r="M3098" s="5"/>
    </row>
    <row r="3099" spans="13:13" ht="14.25" x14ac:dyDescent="0.2">
      <c r="M3099" s="5"/>
    </row>
    <row r="3100" spans="13:13" ht="14.25" x14ac:dyDescent="0.2">
      <c r="M3100" s="5"/>
    </row>
    <row r="3101" spans="13:13" ht="14.25" x14ac:dyDescent="0.2">
      <c r="M3101" s="5"/>
    </row>
    <row r="3102" spans="13:13" ht="14.25" x14ac:dyDescent="0.2">
      <c r="M3102" s="5"/>
    </row>
    <row r="3103" spans="13:13" ht="14.25" x14ac:dyDescent="0.2">
      <c r="M3103" s="5"/>
    </row>
    <row r="3104" spans="13:13" ht="14.25" x14ac:dyDescent="0.2">
      <c r="M3104" s="5"/>
    </row>
    <row r="3105" spans="13:13" ht="14.25" x14ac:dyDescent="0.2">
      <c r="M3105" s="5"/>
    </row>
    <row r="3106" spans="13:13" ht="14.25" x14ac:dyDescent="0.2">
      <c r="M3106" s="5"/>
    </row>
    <row r="3107" spans="13:13" ht="14.25" x14ac:dyDescent="0.2">
      <c r="M3107" s="5"/>
    </row>
    <row r="3108" spans="13:13" ht="14.25" x14ac:dyDescent="0.2">
      <c r="M3108" s="5"/>
    </row>
    <row r="3109" spans="13:13" ht="14.25" x14ac:dyDescent="0.2">
      <c r="M3109" s="5"/>
    </row>
    <row r="3110" spans="13:13" ht="14.25" x14ac:dyDescent="0.2">
      <c r="M3110" s="5"/>
    </row>
    <row r="3111" spans="13:13" ht="14.25" x14ac:dyDescent="0.2">
      <c r="M3111" s="5"/>
    </row>
    <row r="3112" spans="13:13" ht="14.25" x14ac:dyDescent="0.2">
      <c r="M3112" s="5"/>
    </row>
    <row r="3113" spans="13:13" ht="14.25" x14ac:dyDescent="0.2">
      <c r="M3113" s="5"/>
    </row>
    <row r="3114" spans="13:13" ht="14.25" x14ac:dyDescent="0.2">
      <c r="M3114" s="5"/>
    </row>
    <row r="3115" spans="13:13" ht="14.25" x14ac:dyDescent="0.2">
      <c r="M3115" s="5"/>
    </row>
    <row r="3116" spans="13:13" ht="14.25" x14ac:dyDescent="0.2">
      <c r="M3116" s="5"/>
    </row>
    <row r="3117" spans="13:13" ht="14.25" x14ac:dyDescent="0.2">
      <c r="M3117" s="5"/>
    </row>
    <row r="3118" spans="13:13" ht="14.25" x14ac:dyDescent="0.2">
      <c r="M3118" s="5"/>
    </row>
    <row r="3119" spans="13:13" ht="14.25" x14ac:dyDescent="0.2">
      <c r="M3119" s="5"/>
    </row>
    <row r="3120" spans="13:13" ht="14.25" x14ac:dyDescent="0.2">
      <c r="M3120" s="5"/>
    </row>
    <row r="3121" spans="13:13" ht="14.25" x14ac:dyDescent="0.2">
      <c r="M3121" s="5"/>
    </row>
    <row r="3122" spans="13:13" ht="14.25" x14ac:dyDescent="0.2">
      <c r="M3122" s="5"/>
    </row>
    <row r="3123" spans="13:13" ht="14.25" x14ac:dyDescent="0.2">
      <c r="M3123" s="5"/>
    </row>
    <row r="3124" spans="13:13" ht="14.25" x14ac:dyDescent="0.2">
      <c r="M3124" s="5"/>
    </row>
    <row r="3125" spans="13:13" ht="14.25" x14ac:dyDescent="0.2">
      <c r="M3125" s="5"/>
    </row>
    <row r="3126" spans="13:13" ht="14.25" x14ac:dyDescent="0.2">
      <c r="M3126" s="5"/>
    </row>
    <row r="3127" spans="13:13" ht="14.25" x14ac:dyDescent="0.2">
      <c r="M3127" s="5"/>
    </row>
    <row r="3128" spans="13:13" ht="14.25" x14ac:dyDescent="0.2">
      <c r="M3128" s="5"/>
    </row>
    <row r="3129" spans="13:13" ht="14.25" x14ac:dyDescent="0.2">
      <c r="M3129" s="5"/>
    </row>
    <row r="3130" spans="13:13" ht="14.25" x14ac:dyDescent="0.2">
      <c r="M3130" s="5"/>
    </row>
    <row r="3131" spans="13:13" ht="14.25" x14ac:dyDescent="0.2">
      <c r="M3131" s="5"/>
    </row>
    <row r="3132" spans="13:13" ht="14.25" x14ac:dyDescent="0.2">
      <c r="M3132" s="5"/>
    </row>
    <row r="3133" spans="13:13" ht="14.25" x14ac:dyDescent="0.2">
      <c r="M3133" s="5"/>
    </row>
    <row r="3134" spans="13:13" ht="14.25" x14ac:dyDescent="0.2">
      <c r="M3134" s="5"/>
    </row>
    <row r="3135" spans="13:13" ht="14.25" x14ac:dyDescent="0.2">
      <c r="M3135" s="5"/>
    </row>
    <row r="3136" spans="13:13" ht="14.25" x14ac:dyDescent="0.2">
      <c r="M3136" s="5"/>
    </row>
    <row r="3137" spans="13:13" ht="14.25" x14ac:dyDescent="0.2">
      <c r="M3137" s="5"/>
    </row>
    <row r="3138" spans="13:13" ht="14.25" x14ac:dyDescent="0.2">
      <c r="M3138" s="5"/>
    </row>
    <row r="3139" spans="13:13" ht="14.25" x14ac:dyDescent="0.2">
      <c r="M3139" s="5"/>
    </row>
    <row r="3140" spans="13:13" ht="14.25" x14ac:dyDescent="0.2">
      <c r="M3140" s="5"/>
    </row>
    <row r="3141" spans="13:13" ht="14.25" x14ac:dyDescent="0.2">
      <c r="M3141" s="5"/>
    </row>
    <row r="3142" spans="13:13" ht="14.25" x14ac:dyDescent="0.2">
      <c r="M3142" s="5"/>
    </row>
    <row r="3143" spans="13:13" ht="14.25" x14ac:dyDescent="0.2">
      <c r="M3143" s="5"/>
    </row>
    <row r="3144" spans="13:13" ht="14.25" x14ac:dyDescent="0.2">
      <c r="M3144" s="5"/>
    </row>
    <row r="3145" spans="13:13" ht="14.25" x14ac:dyDescent="0.2">
      <c r="M3145" s="5"/>
    </row>
    <row r="3146" spans="13:13" ht="14.25" x14ac:dyDescent="0.2">
      <c r="M3146" s="5"/>
    </row>
    <row r="3147" spans="13:13" ht="14.25" x14ac:dyDescent="0.2">
      <c r="M3147" s="5"/>
    </row>
    <row r="3148" spans="13:13" ht="14.25" x14ac:dyDescent="0.2">
      <c r="M3148" s="5"/>
    </row>
    <row r="3149" spans="13:13" ht="14.25" x14ac:dyDescent="0.2">
      <c r="M3149" s="5"/>
    </row>
    <row r="3150" spans="13:13" ht="14.25" x14ac:dyDescent="0.2">
      <c r="M3150" s="5"/>
    </row>
    <row r="3151" spans="13:13" ht="14.25" x14ac:dyDescent="0.2">
      <c r="M3151" s="5"/>
    </row>
    <row r="3152" spans="13:13" ht="14.25" x14ac:dyDescent="0.2">
      <c r="M3152" s="5"/>
    </row>
    <row r="3153" spans="13:13" ht="14.25" x14ac:dyDescent="0.2">
      <c r="M3153" s="5"/>
    </row>
    <row r="3154" spans="13:13" ht="14.25" x14ac:dyDescent="0.2">
      <c r="M3154" s="5"/>
    </row>
    <row r="3155" spans="13:13" ht="14.25" x14ac:dyDescent="0.2">
      <c r="M3155" s="5"/>
    </row>
    <row r="3156" spans="13:13" ht="14.25" x14ac:dyDescent="0.2">
      <c r="M3156" s="5"/>
    </row>
    <row r="3157" spans="13:13" ht="14.25" x14ac:dyDescent="0.2">
      <c r="M3157" s="5"/>
    </row>
    <row r="3158" spans="13:13" ht="14.25" x14ac:dyDescent="0.2">
      <c r="M3158" s="5"/>
    </row>
    <row r="3159" spans="13:13" ht="14.25" x14ac:dyDescent="0.2">
      <c r="M3159" s="5"/>
    </row>
    <row r="3160" spans="13:13" ht="14.25" x14ac:dyDescent="0.2">
      <c r="M3160" s="5"/>
    </row>
    <row r="3161" spans="13:13" ht="14.25" x14ac:dyDescent="0.2">
      <c r="M3161" s="5"/>
    </row>
    <row r="3162" spans="13:13" ht="14.25" x14ac:dyDescent="0.2">
      <c r="M3162" s="5"/>
    </row>
    <row r="3163" spans="13:13" ht="14.25" x14ac:dyDescent="0.2">
      <c r="M3163" s="5"/>
    </row>
    <row r="3164" spans="13:13" ht="14.25" x14ac:dyDescent="0.2">
      <c r="M3164" s="5"/>
    </row>
    <row r="3165" spans="13:13" ht="14.25" x14ac:dyDescent="0.2">
      <c r="M3165" s="5"/>
    </row>
    <row r="3166" spans="13:13" ht="14.25" x14ac:dyDescent="0.2">
      <c r="M3166" s="5"/>
    </row>
    <row r="3167" spans="13:13" ht="14.25" x14ac:dyDescent="0.2">
      <c r="M3167" s="5"/>
    </row>
    <row r="3168" spans="13:13" ht="14.25" x14ac:dyDescent="0.2">
      <c r="M3168" s="5"/>
    </row>
    <row r="3169" spans="13:13" ht="14.25" x14ac:dyDescent="0.2">
      <c r="M3169" s="5"/>
    </row>
    <row r="3170" spans="13:13" ht="14.25" x14ac:dyDescent="0.2">
      <c r="M3170" s="5"/>
    </row>
    <row r="3171" spans="13:13" ht="14.25" x14ac:dyDescent="0.2">
      <c r="M3171" s="5"/>
    </row>
    <row r="3172" spans="13:13" ht="14.25" x14ac:dyDescent="0.2">
      <c r="M3172" s="5"/>
    </row>
    <row r="3173" spans="13:13" ht="14.25" x14ac:dyDescent="0.2">
      <c r="M3173" s="5"/>
    </row>
    <row r="3174" spans="13:13" ht="14.25" x14ac:dyDescent="0.2">
      <c r="M3174" s="5"/>
    </row>
    <row r="3175" spans="13:13" ht="14.25" x14ac:dyDescent="0.2">
      <c r="M3175" s="5"/>
    </row>
    <row r="3176" spans="13:13" ht="14.25" x14ac:dyDescent="0.2">
      <c r="M3176" s="5"/>
    </row>
    <row r="3177" spans="13:13" ht="14.25" x14ac:dyDescent="0.2">
      <c r="M3177" s="5"/>
    </row>
    <row r="3178" spans="13:13" ht="14.25" x14ac:dyDescent="0.2">
      <c r="M3178" s="5"/>
    </row>
    <row r="3179" spans="13:13" ht="14.25" x14ac:dyDescent="0.2">
      <c r="M3179" s="5"/>
    </row>
    <row r="3180" spans="13:13" ht="14.25" x14ac:dyDescent="0.2">
      <c r="M3180" s="5"/>
    </row>
    <row r="3181" spans="13:13" ht="14.25" x14ac:dyDescent="0.2">
      <c r="M3181" s="5"/>
    </row>
    <row r="3182" spans="13:13" ht="14.25" x14ac:dyDescent="0.2">
      <c r="M3182" s="5"/>
    </row>
    <row r="3183" spans="13:13" ht="14.25" x14ac:dyDescent="0.2">
      <c r="M3183" s="5"/>
    </row>
    <row r="3184" spans="13:13" ht="14.25" x14ac:dyDescent="0.2">
      <c r="M3184" s="5"/>
    </row>
    <row r="3185" spans="13:13" ht="14.25" x14ac:dyDescent="0.2">
      <c r="M3185" s="5"/>
    </row>
    <row r="3186" spans="13:13" ht="14.25" x14ac:dyDescent="0.2">
      <c r="M3186" s="5"/>
    </row>
    <row r="3187" spans="13:13" ht="14.25" x14ac:dyDescent="0.2">
      <c r="M3187" s="5"/>
    </row>
    <row r="3188" spans="13:13" ht="14.25" x14ac:dyDescent="0.2">
      <c r="M3188" s="5"/>
    </row>
    <row r="3189" spans="13:13" ht="14.25" x14ac:dyDescent="0.2">
      <c r="M3189" s="5"/>
    </row>
    <row r="3190" spans="13:13" ht="14.25" x14ac:dyDescent="0.2">
      <c r="M3190" s="5"/>
    </row>
    <row r="3191" spans="13:13" ht="14.25" x14ac:dyDescent="0.2">
      <c r="M3191" s="5"/>
    </row>
    <row r="3192" spans="13:13" ht="14.25" x14ac:dyDescent="0.2">
      <c r="M3192" s="5"/>
    </row>
    <row r="3193" spans="13:13" ht="14.25" x14ac:dyDescent="0.2">
      <c r="M3193" s="5"/>
    </row>
    <row r="3194" spans="13:13" ht="14.25" x14ac:dyDescent="0.2">
      <c r="M3194" s="5"/>
    </row>
    <row r="3195" spans="13:13" ht="14.25" x14ac:dyDescent="0.2">
      <c r="M3195" s="5"/>
    </row>
    <row r="3196" spans="13:13" ht="14.25" x14ac:dyDescent="0.2">
      <c r="M3196" s="5"/>
    </row>
    <row r="3197" spans="13:13" ht="14.25" x14ac:dyDescent="0.2">
      <c r="M3197" s="5"/>
    </row>
    <row r="3198" spans="13:13" ht="14.25" x14ac:dyDescent="0.2">
      <c r="M3198" s="5"/>
    </row>
    <row r="3199" spans="13:13" ht="14.25" x14ac:dyDescent="0.2">
      <c r="M3199" s="5"/>
    </row>
    <row r="3200" spans="13:13" ht="14.25" x14ac:dyDescent="0.2">
      <c r="M3200" s="5"/>
    </row>
    <row r="3201" spans="13:13" ht="14.25" x14ac:dyDescent="0.2">
      <c r="M3201" s="5"/>
    </row>
    <row r="3202" spans="13:13" ht="14.25" x14ac:dyDescent="0.2">
      <c r="M3202" s="5"/>
    </row>
    <row r="3203" spans="13:13" ht="14.25" x14ac:dyDescent="0.2">
      <c r="M3203" s="5"/>
    </row>
    <row r="3204" spans="13:13" ht="14.25" x14ac:dyDescent="0.2">
      <c r="M3204" s="5"/>
    </row>
    <row r="3205" spans="13:13" ht="14.25" x14ac:dyDescent="0.2">
      <c r="M3205" s="5"/>
    </row>
    <row r="3206" spans="13:13" ht="14.25" x14ac:dyDescent="0.2">
      <c r="M3206" s="5"/>
    </row>
    <row r="3207" spans="13:13" ht="14.25" x14ac:dyDescent="0.2">
      <c r="M3207" s="5"/>
    </row>
    <row r="3208" spans="13:13" ht="14.25" x14ac:dyDescent="0.2">
      <c r="M3208" s="5"/>
    </row>
    <row r="3209" spans="13:13" ht="14.25" x14ac:dyDescent="0.2">
      <c r="M3209" s="5"/>
    </row>
    <row r="3210" spans="13:13" ht="14.25" x14ac:dyDescent="0.2">
      <c r="M3210" s="5"/>
    </row>
    <row r="3211" spans="13:13" ht="14.25" x14ac:dyDescent="0.2">
      <c r="M3211" s="5"/>
    </row>
    <row r="3212" spans="13:13" ht="14.25" x14ac:dyDescent="0.2">
      <c r="M3212" s="5"/>
    </row>
    <row r="3213" spans="13:13" ht="14.25" x14ac:dyDescent="0.2">
      <c r="M3213" s="5"/>
    </row>
    <row r="3214" spans="13:13" ht="14.25" x14ac:dyDescent="0.2">
      <c r="M3214" s="5"/>
    </row>
    <row r="3215" spans="13:13" ht="14.25" x14ac:dyDescent="0.2">
      <c r="M3215" s="5"/>
    </row>
    <row r="3216" spans="13:13" ht="14.25" x14ac:dyDescent="0.2">
      <c r="M3216" s="5"/>
    </row>
    <row r="3217" spans="13:13" ht="14.25" x14ac:dyDescent="0.2">
      <c r="M3217" s="5"/>
    </row>
    <row r="3218" spans="13:13" ht="14.25" x14ac:dyDescent="0.2">
      <c r="M3218" s="5"/>
    </row>
    <row r="3219" spans="13:13" ht="14.25" x14ac:dyDescent="0.2">
      <c r="M3219" s="5"/>
    </row>
    <row r="3220" spans="13:13" ht="14.25" x14ac:dyDescent="0.2">
      <c r="M3220" s="5"/>
    </row>
    <row r="3221" spans="13:13" ht="14.25" x14ac:dyDescent="0.2">
      <c r="M3221" s="5"/>
    </row>
    <row r="3222" spans="13:13" ht="14.25" x14ac:dyDescent="0.2">
      <c r="M3222" s="5"/>
    </row>
    <row r="3223" spans="13:13" ht="14.25" x14ac:dyDescent="0.2">
      <c r="M3223" s="5"/>
    </row>
    <row r="3224" spans="13:13" ht="14.25" x14ac:dyDescent="0.2">
      <c r="M3224" s="5"/>
    </row>
    <row r="3225" spans="13:13" ht="14.25" x14ac:dyDescent="0.2">
      <c r="M3225" s="5"/>
    </row>
    <row r="3226" spans="13:13" ht="14.25" x14ac:dyDescent="0.2">
      <c r="M3226" s="5"/>
    </row>
    <row r="3227" spans="13:13" ht="14.25" x14ac:dyDescent="0.2">
      <c r="M3227" s="5"/>
    </row>
    <row r="3228" spans="13:13" ht="14.25" x14ac:dyDescent="0.2">
      <c r="M3228" s="5"/>
    </row>
    <row r="3229" spans="13:13" ht="14.25" x14ac:dyDescent="0.2">
      <c r="M3229" s="5"/>
    </row>
    <row r="3230" spans="13:13" ht="14.25" x14ac:dyDescent="0.2">
      <c r="M3230" s="5"/>
    </row>
    <row r="3231" spans="13:13" ht="14.25" x14ac:dyDescent="0.2">
      <c r="M3231" s="5"/>
    </row>
    <row r="3232" spans="13:13" ht="14.25" x14ac:dyDescent="0.2">
      <c r="M3232" s="5"/>
    </row>
    <row r="3233" spans="13:13" ht="14.25" x14ac:dyDescent="0.2">
      <c r="M3233" s="5"/>
    </row>
    <row r="3234" spans="13:13" ht="14.25" x14ac:dyDescent="0.2">
      <c r="M3234" s="5"/>
    </row>
    <row r="3235" spans="13:13" ht="14.25" x14ac:dyDescent="0.2">
      <c r="M3235" s="5"/>
    </row>
    <row r="3236" spans="13:13" ht="14.25" x14ac:dyDescent="0.2">
      <c r="M3236" s="5"/>
    </row>
    <row r="3237" spans="13:13" ht="14.25" x14ac:dyDescent="0.2">
      <c r="M3237" s="5"/>
    </row>
    <row r="3238" spans="13:13" ht="14.25" x14ac:dyDescent="0.2">
      <c r="M3238" s="5"/>
    </row>
    <row r="3239" spans="13:13" ht="14.25" x14ac:dyDescent="0.2">
      <c r="M3239" s="5"/>
    </row>
    <row r="3240" spans="13:13" ht="14.25" x14ac:dyDescent="0.2">
      <c r="M3240" s="5"/>
    </row>
    <row r="3241" spans="13:13" ht="14.25" x14ac:dyDescent="0.2">
      <c r="M3241" s="5"/>
    </row>
    <row r="3242" spans="13:13" ht="14.25" x14ac:dyDescent="0.2">
      <c r="M3242" s="5"/>
    </row>
    <row r="3243" spans="13:13" ht="14.25" x14ac:dyDescent="0.2">
      <c r="M3243" s="5"/>
    </row>
    <row r="3244" spans="13:13" ht="14.25" x14ac:dyDescent="0.2">
      <c r="M3244" s="5"/>
    </row>
    <row r="3245" spans="13:13" ht="14.25" x14ac:dyDescent="0.2">
      <c r="M3245" s="5"/>
    </row>
    <row r="3246" spans="13:13" ht="14.25" x14ac:dyDescent="0.2">
      <c r="M3246" s="5"/>
    </row>
    <row r="3247" spans="13:13" ht="14.25" x14ac:dyDescent="0.2">
      <c r="M3247" s="5"/>
    </row>
    <row r="3248" spans="13:13" ht="14.25" x14ac:dyDescent="0.2">
      <c r="M3248" s="5"/>
    </row>
    <row r="3249" spans="13:13" ht="14.25" x14ac:dyDescent="0.2">
      <c r="M3249" s="5"/>
    </row>
    <row r="3250" spans="13:13" ht="14.25" x14ac:dyDescent="0.2">
      <c r="M3250" s="5"/>
    </row>
    <row r="3251" spans="13:13" ht="14.25" x14ac:dyDescent="0.2">
      <c r="M3251" s="5"/>
    </row>
    <row r="3252" spans="13:13" ht="14.25" x14ac:dyDescent="0.2">
      <c r="M3252" s="5"/>
    </row>
    <row r="3253" spans="13:13" ht="14.25" x14ac:dyDescent="0.2">
      <c r="M3253" s="5"/>
    </row>
    <row r="3254" spans="13:13" ht="14.25" x14ac:dyDescent="0.2">
      <c r="M3254" s="5"/>
    </row>
    <row r="3255" spans="13:13" ht="14.25" x14ac:dyDescent="0.2">
      <c r="M3255" s="5"/>
    </row>
    <row r="3256" spans="13:13" ht="14.25" x14ac:dyDescent="0.2">
      <c r="M3256" s="5"/>
    </row>
    <row r="3257" spans="13:13" ht="14.25" x14ac:dyDescent="0.2">
      <c r="M3257" s="5"/>
    </row>
    <row r="3258" spans="13:13" ht="14.25" x14ac:dyDescent="0.2">
      <c r="M3258" s="5"/>
    </row>
    <row r="3259" spans="13:13" ht="14.25" x14ac:dyDescent="0.2">
      <c r="M3259" s="5"/>
    </row>
    <row r="3260" spans="13:13" ht="14.25" x14ac:dyDescent="0.2">
      <c r="M3260" s="5"/>
    </row>
    <row r="3261" spans="13:13" ht="14.25" x14ac:dyDescent="0.2">
      <c r="M3261" s="5"/>
    </row>
    <row r="3262" spans="13:13" ht="14.25" x14ac:dyDescent="0.2">
      <c r="M3262" s="5"/>
    </row>
    <row r="3263" spans="13:13" ht="14.25" x14ac:dyDescent="0.2">
      <c r="M3263" s="5"/>
    </row>
    <row r="3264" spans="13:13" ht="14.25" x14ac:dyDescent="0.2">
      <c r="M3264" s="5"/>
    </row>
    <row r="3265" spans="13:13" ht="14.25" x14ac:dyDescent="0.2">
      <c r="M3265" s="5"/>
    </row>
    <row r="3266" spans="13:13" ht="14.25" x14ac:dyDescent="0.2">
      <c r="M3266" s="5"/>
    </row>
    <row r="3267" spans="13:13" ht="14.25" x14ac:dyDescent="0.2">
      <c r="M3267" s="5"/>
    </row>
    <row r="3268" spans="13:13" ht="14.25" x14ac:dyDescent="0.2">
      <c r="M3268" s="5"/>
    </row>
    <row r="3269" spans="13:13" ht="14.25" x14ac:dyDescent="0.2">
      <c r="M3269" s="5"/>
    </row>
    <row r="3270" spans="13:13" ht="14.25" x14ac:dyDescent="0.2">
      <c r="M3270" s="5"/>
    </row>
    <row r="3271" spans="13:13" ht="14.25" x14ac:dyDescent="0.2">
      <c r="M3271" s="5"/>
    </row>
    <row r="3272" spans="13:13" ht="14.25" x14ac:dyDescent="0.2">
      <c r="M3272" s="5"/>
    </row>
    <row r="3273" spans="13:13" ht="14.25" x14ac:dyDescent="0.2">
      <c r="M3273" s="5"/>
    </row>
    <row r="3274" spans="13:13" ht="14.25" x14ac:dyDescent="0.2">
      <c r="M3274" s="5"/>
    </row>
    <row r="3275" spans="13:13" ht="14.25" x14ac:dyDescent="0.2">
      <c r="M3275" s="5"/>
    </row>
    <row r="3276" spans="13:13" ht="14.25" x14ac:dyDescent="0.2">
      <c r="M3276" s="6"/>
    </row>
    <row r="3277" spans="13:13" ht="14.25" x14ac:dyDescent="0.2">
      <c r="M3277" s="6"/>
    </row>
    <row r="3278" spans="13:13" ht="14.25" x14ac:dyDescent="0.2">
      <c r="M3278" s="6"/>
    </row>
    <row r="3279" spans="13:13" ht="14.25" x14ac:dyDescent="0.2">
      <c r="M3279" s="6"/>
    </row>
    <row r="3280" spans="13:13" ht="14.25" x14ac:dyDescent="0.2">
      <c r="M3280" s="6"/>
    </row>
    <row r="3281" spans="13:13" ht="14.25" x14ac:dyDescent="0.2">
      <c r="M3281" s="6"/>
    </row>
    <row r="3282" spans="13:13" ht="14.25" x14ac:dyDescent="0.2">
      <c r="M3282" s="6"/>
    </row>
    <row r="3283" spans="13:13" ht="14.25" x14ac:dyDescent="0.2">
      <c r="M3283" s="6"/>
    </row>
    <row r="3284" spans="13:13" ht="14.25" x14ac:dyDescent="0.2">
      <c r="M3284" s="6"/>
    </row>
    <row r="3285" spans="13:13" ht="14.25" x14ac:dyDescent="0.2">
      <c r="M3285" s="6"/>
    </row>
    <row r="3286" spans="13:13" ht="14.25" x14ac:dyDescent="0.2">
      <c r="M3286" s="6"/>
    </row>
    <row r="3287" spans="13:13" ht="14.25" x14ac:dyDescent="0.2">
      <c r="M3287" s="6"/>
    </row>
    <row r="3288" spans="13:13" ht="14.25" x14ac:dyDescent="0.2">
      <c r="M3288" s="6"/>
    </row>
    <row r="3289" spans="13:13" ht="14.25" x14ac:dyDescent="0.2">
      <c r="M3289" s="6"/>
    </row>
    <row r="3290" spans="13:13" ht="14.25" x14ac:dyDescent="0.2">
      <c r="M3290" s="6"/>
    </row>
    <row r="3291" spans="13:13" ht="14.25" x14ac:dyDescent="0.2">
      <c r="M3291" s="6"/>
    </row>
    <row r="3292" spans="13:13" ht="14.25" x14ac:dyDescent="0.2">
      <c r="M3292" s="6"/>
    </row>
    <row r="3293" spans="13:13" ht="14.25" x14ac:dyDescent="0.2">
      <c r="M3293" s="6"/>
    </row>
    <row r="3294" spans="13:13" ht="14.25" x14ac:dyDescent="0.2">
      <c r="M3294" s="6"/>
    </row>
    <row r="3295" spans="13:13" ht="14.25" x14ac:dyDescent="0.2">
      <c r="M3295" s="6"/>
    </row>
    <row r="3296" spans="13:13" ht="14.25" x14ac:dyDescent="0.2">
      <c r="M3296" s="6"/>
    </row>
    <row r="3297" spans="13:13" ht="14.25" x14ac:dyDescent="0.2">
      <c r="M3297" s="6"/>
    </row>
    <row r="3298" spans="13:13" ht="14.25" x14ac:dyDescent="0.2">
      <c r="M3298" s="6"/>
    </row>
    <row r="3299" spans="13:13" ht="14.25" x14ac:dyDescent="0.2">
      <c r="M3299" s="6"/>
    </row>
    <row r="3300" spans="13:13" ht="14.25" x14ac:dyDescent="0.2">
      <c r="M3300" s="6"/>
    </row>
    <row r="3301" spans="13:13" ht="14.25" x14ac:dyDescent="0.2">
      <c r="M3301" s="6"/>
    </row>
    <row r="3302" spans="13:13" ht="14.25" x14ac:dyDescent="0.2">
      <c r="M3302" s="6"/>
    </row>
    <row r="3303" spans="13:13" ht="14.25" x14ac:dyDescent="0.2">
      <c r="M3303" s="6"/>
    </row>
    <row r="3304" spans="13:13" ht="14.25" x14ac:dyDescent="0.2">
      <c r="M3304" s="6"/>
    </row>
    <row r="3305" spans="13:13" ht="14.25" x14ac:dyDescent="0.2">
      <c r="M3305" s="6"/>
    </row>
    <row r="3306" spans="13:13" ht="14.25" x14ac:dyDescent="0.2">
      <c r="M3306" s="6"/>
    </row>
    <row r="3307" spans="13:13" ht="14.25" x14ac:dyDescent="0.2">
      <c r="M3307" s="5"/>
    </row>
    <row r="3308" spans="13:13" ht="14.25" x14ac:dyDescent="0.2">
      <c r="M3308" s="5"/>
    </row>
    <row r="3309" spans="13:13" ht="14.25" x14ac:dyDescent="0.2">
      <c r="M3309" s="5"/>
    </row>
    <row r="3310" spans="13:13" ht="14.25" x14ac:dyDescent="0.2">
      <c r="M3310" s="5"/>
    </row>
    <row r="3468" spans="13:13" x14ac:dyDescent="0.2">
      <c r="M3468" s="4"/>
    </row>
    <row r="3469" spans="13:13" x14ac:dyDescent="0.2">
      <c r="M3469" s="4"/>
    </row>
    <row r="3470" spans="13:13" ht="15" x14ac:dyDescent="0.25">
      <c r="M3470" s="7"/>
    </row>
    <row r="3471" spans="13:13" ht="15" x14ac:dyDescent="0.25">
      <c r="M3471" s="7"/>
    </row>
    <row r="3472" spans="13:13" ht="15" x14ac:dyDescent="0.25">
      <c r="M3472" s="7"/>
    </row>
    <row r="3473" spans="13:13" ht="15" x14ac:dyDescent="0.25">
      <c r="M3473" s="7"/>
    </row>
    <row r="3474" spans="13:13" ht="15" x14ac:dyDescent="0.25">
      <c r="M3474" s="7"/>
    </row>
    <row r="3475" spans="13:13" ht="15" x14ac:dyDescent="0.25">
      <c r="M3475" s="7"/>
    </row>
    <row r="3476" spans="13:13" ht="15" x14ac:dyDescent="0.25">
      <c r="M3476" s="7"/>
    </row>
    <row r="3477" spans="13:13" ht="15" x14ac:dyDescent="0.25">
      <c r="M3477" s="7"/>
    </row>
    <row r="3478" spans="13:13" ht="15" x14ac:dyDescent="0.25">
      <c r="M3478" s="7"/>
    </row>
    <row r="3479" spans="13:13" ht="15" x14ac:dyDescent="0.25">
      <c r="M3479" s="7"/>
    </row>
    <row r="3480" spans="13:13" ht="15" x14ac:dyDescent="0.25">
      <c r="M3480" s="7"/>
    </row>
    <row r="3481" spans="13:13" ht="15" x14ac:dyDescent="0.25">
      <c r="M3481" s="7"/>
    </row>
    <row r="3482" spans="13:13" ht="15" x14ac:dyDescent="0.25">
      <c r="M3482" s="7"/>
    </row>
    <row r="3483" spans="13:13" ht="15" x14ac:dyDescent="0.25">
      <c r="M3483" s="7"/>
    </row>
  </sheetData>
  <mergeCells count="6">
    <mergeCell ref="A1:A3"/>
    <mergeCell ref="B1:M1"/>
    <mergeCell ref="B2:M2"/>
    <mergeCell ref="B3:M3"/>
    <mergeCell ref="A4:B4"/>
    <mergeCell ref="C4:M4"/>
  </mergeCells>
  <pageMargins left="0.78740157499999996" right="0.78740157499999996" top="0.984251969" bottom="0.984251969" header="0.5" footer="0.5"/>
  <pageSetup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15"/>
  <sheetViews>
    <sheetView showGridLines="0" zoomScale="90" zoomScaleNormal="90" workbookViewId="0">
      <selection activeCell="C20" sqref="C20"/>
    </sheetView>
  </sheetViews>
  <sheetFormatPr defaultRowHeight="12.75" x14ac:dyDescent="0.2"/>
  <cols>
    <col min="1" max="1" width="17.140625" style="14" bestFit="1" customWidth="1"/>
    <col min="2" max="2" width="16.85546875" style="13" bestFit="1" customWidth="1"/>
    <col min="3" max="3" width="134" style="14" customWidth="1"/>
    <col min="4" max="4" width="32.5703125" style="13" bestFit="1" customWidth="1"/>
    <col min="5" max="5" width="26" style="13" bestFit="1" customWidth="1"/>
    <col min="6" max="6" width="77.140625" style="13" bestFit="1" customWidth="1"/>
    <col min="7" max="7" width="39.7109375" style="13" bestFit="1" customWidth="1"/>
    <col min="8" max="8" width="63.5703125" style="13" bestFit="1" customWidth="1"/>
    <col min="9" max="9" width="90.85546875" style="14" bestFit="1" customWidth="1"/>
    <col min="10" max="10" width="25.7109375" style="14" bestFit="1" customWidth="1"/>
    <col min="11" max="11" width="25.7109375" style="15" bestFit="1" customWidth="1"/>
    <col min="12" max="12" width="31.140625" style="15" bestFit="1" customWidth="1"/>
    <col min="13" max="13" width="35.7109375" style="13" bestFit="1" customWidth="1"/>
    <col min="14" max="256" width="9.140625" style="12"/>
    <col min="257" max="257" width="17.140625" style="12" bestFit="1" customWidth="1"/>
    <col min="258" max="258" width="16.85546875" style="12" bestFit="1" customWidth="1"/>
    <col min="259" max="259" width="134" style="12" customWidth="1"/>
    <col min="260" max="260" width="32.5703125" style="12" bestFit="1" customWidth="1"/>
    <col min="261" max="261" width="26" style="12" bestFit="1" customWidth="1"/>
    <col min="262" max="262" width="77.140625" style="12" bestFit="1" customWidth="1"/>
    <col min="263" max="263" width="39.7109375" style="12" bestFit="1" customWidth="1"/>
    <col min="264" max="264" width="63.5703125" style="12" bestFit="1" customWidth="1"/>
    <col min="265" max="265" width="90.85546875" style="12" bestFit="1" customWidth="1"/>
    <col min="266" max="267" width="25.7109375" style="12" bestFit="1" customWidth="1"/>
    <col min="268" max="268" width="31.140625" style="12" bestFit="1" customWidth="1"/>
    <col min="269" max="269" width="35.7109375" style="12" bestFit="1" customWidth="1"/>
    <col min="270" max="512" width="9.140625" style="12"/>
    <col min="513" max="513" width="17.140625" style="12" bestFit="1" customWidth="1"/>
    <col min="514" max="514" width="16.85546875" style="12" bestFit="1" customWidth="1"/>
    <col min="515" max="515" width="134" style="12" customWidth="1"/>
    <col min="516" max="516" width="32.5703125" style="12" bestFit="1" customWidth="1"/>
    <col min="517" max="517" width="26" style="12" bestFit="1" customWidth="1"/>
    <col min="518" max="518" width="77.140625" style="12" bestFit="1" customWidth="1"/>
    <col min="519" max="519" width="39.7109375" style="12" bestFit="1" customWidth="1"/>
    <col min="520" max="520" width="63.5703125" style="12" bestFit="1" customWidth="1"/>
    <col min="521" max="521" width="90.85546875" style="12" bestFit="1" customWidth="1"/>
    <col min="522" max="523" width="25.7109375" style="12" bestFit="1" customWidth="1"/>
    <col min="524" max="524" width="31.140625" style="12" bestFit="1" customWidth="1"/>
    <col min="525" max="525" width="35.7109375" style="12" bestFit="1" customWidth="1"/>
    <col min="526" max="768" width="9.140625" style="12"/>
    <col min="769" max="769" width="17.140625" style="12" bestFit="1" customWidth="1"/>
    <col min="770" max="770" width="16.85546875" style="12" bestFit="1" customWidth="1"/>
    <col min="771" max="771" width="134" style="12" customWidth="1"/>
    <col min="772" max="772" width="32.5703125" style="12" bestFit="1" customWidth="1"/>
    <col min="773" max="773" width="26" style="12" bestFit="1" customWidth="1"/>
    <col min="774" max="774" width="77.140625" style="12" bestFit="1" customWidth="1"/>
    <col min="775" max="775" width="39.7109375" style="12" bestFit="1" customWidth="1"/>
    <col min="776" max="776" width="63.5703125" style="12" bestFit="1" customWidth="1"/>
    <col min="777" max="777" width="90.85546875" style="12" bestFit="1" customWidth="1"/>
    <col min="778" max="779" width="25.7109375" style="12" bestFit="1" customWidth="1"/>
    <col min="780" max="780" width="31.140625" style="12" bestFit="1" customWidth="1"/>
    <col min="781" max="781" width="35.7109375" style="12" bestFit="1" customWidth="1"/>
    <col min="782" max="1024" width="9.140625" style="12"/>
    <col min="1025" max="1025" width="17.140625" style="12" bestFit="1" customWidth="1"/>
    <col min="1026" max="1026" width="16.85546875" style="12" bestFit="1" customWidth="1"/>
    <col min="1027" max="1027" width="134" style="12" customWidth="1"/>
    <col min="1028" max="1028" width="32.5703125" style="12" bestFit="1" customWidth="1"/>
    <col min="1029" max="1029" width="26" style="12" bestFit="1" customWidth="1"/>
    <col min="1030" max="1030" width="77.140625" style="12" bestFit="1" customWidth="1"/>
    <col min="1031" max="1031" width="39.7109375" style="12" bestFit="1" customWidth="1"/>
    <col min="1032" max="1032" width="63.5703125" style="12" bestFit="1" customWidth="1"/>
    <col min="1033" max="1033" width="90.85546875" style="12" bestFit="1" customWidth="1"/>
    <col min="1034" max="1035" width="25.7109375" style="12" bestFit="1" customWidth="1"/>
    <col min="1036" max="1036" width="31.140625" style="12" bestFit="1" customWidth="1"/>
    <col min="1037" max="1037" width="35.7109375" style="12" bestFit="1" customWidth="1"/>
    <col min="1038" max="1280" width="9.140625" style="12"/>
    <col min="1281" max="1281" width="17.140625" style="12" bestFit="1" customWidth="1"/>
    <col min="1282" max="1282" width="16.85546875" style="12" bestFit="1" customWidth="1"/>
    <col min="1283" max="1283" width="134" style="12" customWidth="1"/>
    <col min="1284" max="1284" width="32.5703125" style="12" bestFit="1" customWidth="1"/>
    <col min="1285" max="1285" width="26" style="12" bestFit="1" customWidth="1"/>
    <col min="1286" max="1286" width="77.140625" style="12" bestFit="1" customWidth="1"/>
    <col min="1287" max="1287" width="39.7109375" style="12" bestFit="1" customWidth="1"/>
    <col min="1288" max="1288" width="63.5703125" style="12" bestFit="1" customWidth="1"/>
    <col min="1289" max="1289" width="90.85546875" style="12" bestFit="1" customWidth="1"/>
    <col min="1290" max="1291" width="25.7109375" style="12" bestFit="1" customWidth="1"/>
    <col min="1292" max="1292" width="31.140625" style="12" bestFit="1" customWidth="1"/>
    <col min="1293" max="1293" width="35.7109375" style="12" bestFit="1" customWidth="1"/>
    <col min="1294" max="1536" width="9.140625" style="12"/>
    <col min="1537" max="1537" width="17.140625" style="12" bestFit="1" customWidth="1"/>
    <col min="1538" max="1538" width="16.85546875" style="12" bestFit="1" customWidth="1"/>
    <col min="1539" max="1539" width="134" style="12" customWidth="1"/>
    <col min="1540" max="1540" width="32.5703125" style="12" bestFit="1" customWidth="1"/>
    <col min="1541" max="1541" width="26" style="12" bestFit="1" customWidth="1"/>
    <col min="1542" max="1542" width="77.140625" style="12" bestFit="1" customWidth="1"/>
    <col min="1543" max="1543" width="39.7109375" style="12" bestFit="1" customWidth="1"/>
    <col min="1544" max="1544" width="63.5703125" style="12" bestFit="1" customWidth="1"/>
    <col min="1545" max="1545" width="90.85546875" style="12" bestFit="1" customWidth="1"/>
    <col min="1546" max="1547" width="25.7109375" style="12" bestFit="1" customWidth="1"/>
    <col min="1548" max="1548" width="31.140625" style="12" bestFit="1" customWidth="1"/>
    <col min="1549" max="1549" width="35.7109375" style="12" bestFit="1" customWidth="1"/>
    <col min="1550" max="1792" width="9.140625" style="12"/>
    <col min="1793" max="1793" width="17.140625" style="12" bestFit="1" customWidth="1"/>
    <col min="1794" max="1794" width="16.85546875" style="12" bestFit="1" customWidth="1"/>
    <col min="1795" max="1795" width="134" style="12" customWidth="1"/>
    <col min="1796" max="1796" width="32.5703125" style="12" bestFit="1" customWidth="1"/>
    <col min="1797" max="1797" width="26" style="12" bestFit="1" customWidth="1"/>
    <col min="1798" max="1798" width="77.140625" style="12" bestFit="1" customWidth="1"/>
    <col min="1799" max="1799" width="39.7109375" style="12" bestFit="1" customWidth="1"/>
    <col min="1800" max="1800" width="63.5703125" style="12" bestFit="1" customWidth="1"/>
    <col min="1801" max="1801" width="90.85546875" style="12" bestFit="1" customWidth="1"/>
    <col min="1802" max="1803" width="25.7109375" style="12" bestFit="1" customWidth="1"/>
    <col min="1804" max="1804" width="31.140625" style="12" bestFit="1" customWidth="1"/>
    <col min="1805" max="1805" width="35.7109375" style="12" bestFit="1" customWidth="1"/>
    <col min="1806" max="2048" width="9.140625" style="12"/>
    <col min="2049" max="2049" width="17.140625" style="12" bestFit="1" customWidth="1"/>
    <col min="2050" max="2050" width="16.85546875" style="12" bestFit="1" customWidth="1"/>
    <col min="2051" max="2051" width="134" style="12" customWidth="1"/>
    <col min="2052" max="2052" width="32.5703125" style="12" bestFit="1" customWidth="1"/>
    <col min="2053" max="2053" width="26" style="12" bestFit="1" customWidth="1"/>
    <col min="2054" max="2054" width="77.140625" style="12" bestFit="1" customWidth="1"/>
    <col min="2055" max="2055" width="39.7109375" style="12" bestFit="1" customWidth="1"/>
    <col min="2056" max="2056" width="63.5703125" style="12" bestFit="1" customWidth="1"/>
    <col min="2057" max="2057" width="90.85546875" style="12" bestFit="1" customWidth="1"/>
    <col min="2058" max="2059" width="25.7109375" style="12" bestFit="1" customWidth="1"/>
    <col min="2060" max="2060" width="31.140625" style="12" bestFit="1" customWidth="1"/>
    <col min="2061" max="2061" width="35.7109375" style="12" bestFit="1" customWidth="1"/>
    <col min="2062" max="2304" width="9.140625" style="12"/>
    <col min="2305" max="2305" width="17.140625" style="12" bestFit="1" customWidth="1"/>
    <col min="2306" max="2306" width="16.85546875" style="12" bestFit="1" customWidth="1"/>
    <col min="2307" max="2307" width="134" style="12" customWidth="1"/>
    <col min="2308" max="2308" width="32.5703125" style="12" bestFit="1" customWidth="1"/>
    <col min="2309" max="2309" width="26" style="12" bestFit="1" customWidth="1"/>
    <col min="2310" max="2310" width="77.140625" style="12" bestFit="1" customWidth="1"/>
    <col min="2311" max="2311" width="39.7109375" style="12" bestFit="1" customWidth="1"/>
    <col min="2312" max="2312" width="63.5703125" style="12" bestFit="1" customWidth="1"/>
    <col min="2313" max="2313" width="90.85546875" style="12" bestFit="1" customWidth="1"/>
    <col min="2314" max="2315" width="25.7109375" style="12" bestFit="1" customWidth="1"/>
    <col min="2316" max="2316" width="31.140625" style="12" bestFit="1" customWidth="1"/>
    <col min="2317" max="2317" width="35.7109375" style="12" bestFit="1" customWidth="1"/>
    <col min="2318" max="2560" width="9.140625" style="12"/>
    <col min="2561" max="2561" width="17.140625" style="12" bestFit="1" customWidth="1"/>
    <col min="2562" max="2562" width="16.85546875" style="12" bestFit="1" customWidth="1"/>
    <col min="2563" max="2563" width="134" style="12" customWidth="1"/>
    <col min="2564" max="2564" width="32.5703125" style="12" bestFit="1" customWidth="1"/>
    <col min="2565" max="2565" width="26" style="12" bestFit="1" customWidth="1"/>
    <col min="2566" max="2566" width="77.140625" style="12" bestFit="1" customWidth="1"/>
    <col min="2567" max="2567" width="39.7109375" style="12" bestFit="1" customWidth="1"/>
    <col min="2568" max="2568" width="63.5703125" style="12" bestFit="1" customWidth="1"/>
    <col min="2569" max="2569" width="90.85546875" style="12" bestFit="1" customWidth="1"/>
    <col min="2570" max="2571" width="25.7109375" style="12" bestFit="1" customWidth="1"/>
    <col min="2572" max="2572" width="31.140625" style="12" bestFit="1" customWidth="1"/>
    <col min="2573" max="2573" width="35.7109375" style="12" bestFit="1" customWidth="1"/>
    <col min="2574" max="2816" width="9.140625" style="12"/>
    <col min="2817" max="2817" width="17.140625" style="12" bestFit="1" customWidth="1"/>
    <col min="2818" max="2818" width="16.85546875" style="12" bestFit="1" customWidth="1"/>
    <col min="2819" max="2819" width="134" style="12" customWidth="1"/>
    <col min="2820" max="2820" width="32.5703125" style="12" bestFit="1" customWidth="1"/>
    <col min="2821" max="2821" width="26" style="12" bestFit="1" customWidth="1"/>
    <col min="2822" max="2822" width="77.140625" style="12" bestFit="1" customWidth="1"/>
    <col min="2823" max="2823" width="39.7109375" style="12" bestFit="1" customWidth="1"/>
    <col min="2824" max="2824" width="63.5703125" style="12" bestFit="1" customWidth="1"/>
    <col min="2825" max="2825" width="90.85546875" style="12" bestFit="1" customWidth="1"/>
    <col min="2826" max="2827" width="25.7109375" style="12" bestFit="1" customWidth="1"/>
    <col min="2828" max="2828" width="31.140625" style="12" bestFit="1" customWidth="1"/>
    <col min="2829" max="2829" width="35.7109375" style="12" bestFit="1" customWidth="1"/>
    <col min="2830" max="3072" width="9.140625" style="12"/>
    <col min="3073" max="3073" width="17.140625" style="12" bestFit="1" customWidth="1"/>
    <col min="3074" max="3074" width="16.85546875" style="12" bestFit="1" customWidth="1"/>
    <col min="3075" max="3075" width="134" style="12" customWidth="1"/>
    <col min="3076" max="3076" width="32.5703125" style="12" bestFit="1" customWidth="1"/>
    <col min="3077" max="3077" width="26" style="12" bestFit="1" customWidth="1"/>
    <col min="3078" max="3078" width="77.140625" style="12" bestFit="1" customWidth="1"/>
    <col min="3079" max="3079" width="39.7109375" style="12" bestFit="1" customWidth="1"/>
    <col min="3080" max="3080" width="63.5703125" style="12" bestFit="1" customWidth="1"/>
    <col min="3081" max="3081" width="90.85546875" style="12" bestFit="1" customWidth="1"/>
    <col min="3082" max="3083" width="25.7109375" style="12" bestFit="1" customWidth="1"/>
    <col min="3084" max="3084" width="31.140625" style="12" bestFit="1" customWidth="1"/>
    <col min="3085" max="3085" width="35.7109375" style="12" bestFit="1" customWidth="1"/>
    <col min="3086" max="3328" width="9.140625" style="12"/>
    <col min="3329" max="3329" width="17.140625" style="12" bestFit="1" customWidth="1"/>
    <col min="3330" max="3330" width="16.85546875" style="12" bestFit="1" customWidth="1"/>
    <col min="3331" max="3331" width="134" style="12" customWidth="1"/>
    <col min="3332" max="3332" width="32.5703125" style="12" bestFit="1" customWidth="1"/>
    <col min="3333" max="3333" width="26" style="12" bestFit="1" customWidth="1"/>
    <col min="3334" max="3334" width="77.140625" style="12" bestFit="1" customWidth="1"/>
    <col min="3335" max="3335" width="39.7109375" style="12" bestFit="1" customWidth="1"/>
    <col min="3336" max="3336" width="63.5703125" style="12" bestFit="1" customWidth="1"/>
    <col min="3337" max="3337" width="90.85546875" style="12" bestFit="1" customWidth="1"/>
    <col min="3338" max="3339" width="25.7109375" style="12" bestFit="1" customWidth="1"/>
    <col min="3340" max="3340" width="31.140625" style="12" bestFit="1" customWidth="1"/>
    <col min="3341" max="3341" width="35.7109375" style="12" bestFit="1" customWidth="1"/>
    <col min="3342" max="3584" width="9.140625" style="12"/>
    <col min="3585" max="3585" width="17.140625" style="12" bestFit="1" customWidth="1"/>
    <col min="3586" max="3586" width="16.85546875" style="12" bestFit="1" customWidth="1"/>
    <col min="3587" max="3587" width="134" style="12" customWidth="1"/>
    <col min="3588" max="3588" width="32.5703125" style="12" bestFit="1" customWidth="1"/>
    <col min="3589" max="3589" width="26" style="12" bestFit="1" customWidth="1"/>
    <col min="3590" max="3590" width="77.140625" style="12" bestFit="1" customWidth="1"/>
    <col min="3591" max="3591" width="39.7109375" style="12" bestFit="1" customWidth="1"/>
    <col min="3592" max="3592" width="63.5703125" style="12" bestFit="1" customWidth="1"/>
    <col min="3593" max="3593" width="90.85546875" style="12" bestFit="1" customWidth="1"/>
    <col min="3594" max="3595" width="25.7109375" style="12" bestFit="1" customWidth="1"/>
    <col min="3596" max="3596" width="31.140625" style="12" bestFit="1" customWidth="1"/>
    <col min="3597" max="3597" width="35.7109375" style="12" bestFit="1" customWidth="1"/>
    <col min="3598" max="3840" width="9.140625" style="12"/>
    <col min="3841" max="3841" width="17.140625" style="12" bestFit="1" customWidth="1"/>
    <col min="3842" max="3842" width="16.85546875" style="12" bestFit="1" customWidth="1"/>
    <col min="3843" max="3843" width="134" style="12" customWidth="1"/>
    <col min="3844" max="3844" width="32.5703125" style="12" bestFit="1" customWidth="1"/>
    <col min="3845" max="3845" width="26" style="12" bestFit="1" customWidth="1"/>
    <col min="3846" max="3846" width="77.140625" style="12" bestFit="1" customWidth="1"/>
    <col min="3847" max="3847" width="39.7109375" style="12" bestFit="1" customWidth="1"/>
    <col min="3848" max="3848" width="63.5703125" style="12" bestFit="1" customWidth="1"/>
    <col min="3849" max="3849" width="90.85546875" style="12" bestFit="1" customWidth="1"/>
    <col min="3850" max="3851" width="25.7109375" style="12" bestFit="1" customWidth="1"/>
    <col min="3852" max="3852" width="31.140625" style="12" bestFit="1" customWidth="1"/>
    <col min="3853" max="3853" width="35.7109375" style="12" bestFit="1" customWidth="1"/>
    <col min="3854" max="4096" width="9.140625" style="12"/>
    <col min="4097" max="4097" width="17.140625" style="12" bestFit="1" customWidth="1"/>
    <col min="4098" max="4098" width="16.85546875" style="12" bestFit="1" customWidth="1"/>
    <col min="4099" max="4099" width="134" style="12" customWidth="1"/>
    <col min="4100" max="4100" width="32.5703125" style="12" bestFit="1" customWidth="1"/>
    <col min="4101" max="4101" width="26" style="12" bestFit="1" customWidth="1"/>
    <col min="4102" max="4102" width="77.140625" style="12" bestFit="1" customWidth="1"/>
    <col min="4103" max="4103" width="39.7109375" style="12" bestFit="1" customWidth="1"/>
    <col min="4104" max="4104" width="63.5703125" style="12" bestFit="1" customWidth="1"/>
    <col min="4105" max="4105" width="90.85546875" style="12" bestFit="1" customWidth="1"/>
    <col min="4106" max="4107" width="25.7109375" style="12" bestFit="1" customWidth="1"/>
    <col min="4108" max="4108" width="31.140625" style="12" bestFit="1" customWidth="1"/>
    <col min="4109" max="4109" width="35.7109375" style="12" bestFit="1" customWidth="1"/>
    <col min="4110" max="4352" width="9.140625" style="12"/>
    <col min="4353" max="4353" width="17.140625" style="12" bestFit="1" customWidth="1"/>
    <col min="4354" max="4354" width="16.85546875" style="12" bestFit="1" customWidth="1"/>
    <col min="4355" max="4355" width="134" style="12" customWidth="1"/>
    <col min="4356" max="4356" width="32.5703125" style="12" bestFit="1" customWidth="1"/>
    <col min="4357" max="4357" width="26" style="12" bestFit="1" customWidth="1"/>
    <col min="4358" max="4358" width="77.140625" style="12" bestFit="1" customWidth="1"/>
    <col min="4359" max="4359" width="39.7109375" style="12" bestFit="1" customWidth="1"/>
    <col min="4360" max="4360" width="63.5703125" style="12" bestFit="1" customWidth="1"/>
    <col min="4361" max="4361" width="90.85546875" style="12" bestFit="1" customWidth="1"/>
    <col min="4362" max="4363" width="25.7109375" style="12" bestFit="1" customWidth="1"/>
    <col min="4364" max="4364" width="31.140625" style="12" bestFit="1" customWidth="1"/>
    <col min="4365" max="4365" width="35.7109375" style="12" bestFit="1" customWidth="1"/>
    <col min="4366" max="4608" width="9.140625" style="12"/>
    <col min="4609" max="4609" width="17.140625" style="12" bestFit="1" customWidth="1"/>
    <col min="4610" max="4610" width="16.85546875" style="12" bestFit="1" customWidth="1"/>
    <col min="4611" max="4611" width="134" style="12" customWidth="1"/>
    <col min="4612" max="4612" width="32.5703125" style="12" bestFit="1" customWidth="1"/>
    <col min="4613" max="4613" width="26" style="12" bestFit="1" customWidth="1"/>
    <col min="4614" max="4614" width="77.140625" style="12" bestFit="1" customWidth="1"/>
    <col min="4615" max="4615" width="39.7109375" style="12" bestFit="1" customWidth="1"/>
    <col min="4616" max="4616" width="63.5703125" style="12" bestFit="1" customWidth="1"/>
    <col min="4617" max="4617" width="90.85546875" style="12" bestFit="1" customWidth="1"/>
    <col min="4618" max="4619" width="25.7109375" style="12" bestFit="1" customWidth="1"/>
    <col min="4620" max="4620" width="31.140625" style="12" bestFit="1" customWidth="1"/>
    <col min="4621" max="4621" width="35.7109375" style="12" bestFit="1" customWidth="1"/>
    <col min="4622" max="4864" width="9.140625" style="12"/>
    <col min="4865" max="4865" width="17.140625" style="12" bestFit="1" customWidth="1"/>
    <col min="4866" max="4866" width="16.85546875" style="12" bestFit="1" customWidth="1"/>
    <col min="4867" max="4867" width="134" style="12" customWidth="1"/>
    <col min="4868" max="4868" width="32.5703125" style="12" bestFit="1" customWidth="1"/>
    <col min="4869" max="4869" width="26" style="12" bestFit="1" customWidth="1"/>
    <col min="4870" max="4870" width="77.140625" style="12" bestFit="1" customWidth="1"/>
    <col min="4871" max="4871" width="39.7109375" style="12" bestFit="1" customWidth="1"/>
    <col min="4872" max="4872" width="63.5703125" style="12" bestFit="1" customWidth="1"/>
    <col min="4873" max="4873" width="90.85546875" style="12" bestFit="1" customWidth="1"/>
    <col min="4874" max="4875" width="25.7109375" style="12" bestFit="1" customWidth="1"/>
    <col min="4876" max="4876" width="31.140625" style="12" bestFit="1" customWidth="1"/>
    <col min="4877" max="4877" width="35.7109375" style="12" bestFit="1" customWidth="1"/>
    <col min="4878" max="5120" width="9.140625" style="12"/>
    <col min="5121" max="5121" width="17.140625" style="12" bestFit="1" customWidth="1"/>
    <col min="5122" max="5122" width="16.85546875" style="12" bestFit="1" customWidth="1"/>
    <col min="5123" max="5123" width="134" style="12" customWidth="1"/>
    <col min="5124" max="5124" width="32.5703125" style="12" bestFit="1" customWidth="1"/>
    <col min="5125" max="5125" width="26" style="12" bestFit="1" customWidth="1"/>
    <col min="5126" max="5126" width="77.140625" style="12" bestFit="1" customWidth="1"/>
    <col min="5127" max="5127" width="39.7109375" style="12" bestFit="1" customWidth="1"/>
    <col min="5128" max="5128" width="63.5703125" style="12" bestFit="1" customWidth="1"/>
    <col min="5129" max="5129" width="90.85546875" style="12" bestFit="1" customWidth="1"/>
    <col min="5130" max="5131" width="25.7109375" style="12" bestFit="1" customWidth="1"/>
    <col min="5132" max="5132" width="31.140625" style="12" bestFit="1" customWidth="1"/>
    <col min="5133" max="5133" width="35.7109375" style="12" bestFit="1" customWidth="1"/>
    <col min="5134" max="5376" width="9.140625" style="12"/>
    <col min="5377" max="5377" width="17.140625" style="12" bestFit="1" customWidth="1"/>
    <col min="5378" max="5378" width="16.85546875" style="12" bestFit="1" customWidth="1"/>
    <col min="5379" max="5379" width="134" style="12" customWidth="1"/>
    <col min="5380" max="5380" width="32.5703125" style="12" bestFit="1" customWidth="1"/>
    <col min="5381" max="5381" width="26" style="12" bestFit="1" customWidth="1"/>
    <col min="5382" max="5382" width="77.140625" style="12" bestFit="1" customWidth="1"/>
    <col min="5383" max="5383" width="39.7109375" style="12" bestFit="1" customWidth="1"/>
    <col min="5384" max="5384" width="63.5703125" style="12" bestFit="1" customWidth="1"/>
    <col min="5385" max="5385" width="90.85546875" style="12" bestFit="1" customWidth="1"/>
    <col min="5386" max="5387" width="25.7109375" style="12" bestFit="1" customWidth="1"/>
    <col min="5388" max="5388" width="31.140625" style="12" bestFit="1" customWidth="1"/>
    <col min="5389" max="5389" width="35.7109375" style="12" bestFit="1" customWidth="1"/>
    <col min="5390" max="5632" width="9.140625" style="12"/>
    <col min="5633" max="5633" width="17.140625" style="12" bestFit="1" customWidth="1"/>
    <col min="5634" max="5634" width="16.85546875" style="12" bestFit="1" customWidth="1"/>
    <col min="5635" max="5635" width="134" style="12" customWidth="1"/>
    <col min="5636" max="5636" width="32.5703125" style="12" bestFit="1" customWidth="1"/>
    <col min="5637" max="5637" width="26" style="12" bestFit="1" customWidth="1"/>
    <col min="5638" max="5638" width="77.140625" style="12" bestFit="1" customWidth="1"/>
    <col min="5639" max="5639" width="39.7109375" style="12" bestFit="1" customWidth="1"/>
    <col min="5640" max="5640" width="63.5703125" style="12" bestFit="1" customWidth="1"/>
    <col min="5641" max="5641" width="90.85546875" style="12" bestFit="1" customWidth="1"/>
    <col min="5642" max="5643" width="25.7109375" style="12" bestFit="1" customWidth="1"/>
    <col min="5644" max="5644" width="31.140625" style="12" bestFit="1" customWidth="1"/>
    <col min="5645" max="5645" width="35.7109375" style="12" bestFit="1" customWidth="1"/>
    <col min="5646" max="5888" width="9.140625" style="12"/>
    <col min="5889" max="5889" width="17.140625" style="12" bestFit="1" customWidth="1"/>
    <col min="5890" max="5890" width="16.85546875" style="12" bestFit="1" customWidth="1"/>
    <col min="5891" max="5891" width="134" style="12" customWidth="1"/>
    <col min="5892" max="5892" width="32.5703125" style="12" bestFit="1" customWidth="1"/>
    <col min="5893" max="5893" width="26" style="12" bestFit="1" customWidth="1"/>
    <col min="5894" max="5894" width="77.140625" style="12" bestFit="1" customWidth="1"/>
    <col min="5895" max="5895" width="39.7109375" style="12" bestFit="1" customWidth="1"/>
    <col min="5896" max="5896" width="63.5703125" style="12" bestFit="1" customWidth="1"/>
    <col min="5897" max="5897" width="90.85546875" style="12" bestFit="1" customWidth="1"/>
    <col min="5898" max="5899" width="25.7109375" style="12" bestFit="1" customWidth="1"/>
    <col min="5900" max="5900" width="31.140625" style="12" bestFit="1" customWidth="1"/>
    <col min="5901" max="5901" width="35.7109375" style="12" bestFit="1" customWidth="1"/>
    <col min="5902" max="6144" width="9.140625" style="12"/>
    <col min="6145" max="6145" width="17.140625" style="12" bestFit="1" customWidth="1"/>
    <col min="6146" max="6146" width="16.85546875" style="12" bestFit="1" customWidth="1"/>
    <col min="6147" max="6147" width="134" style="12" customWidth="1"/>
    <col min="6148" max="6148" width="32.5703125" style="12" bestFit="1" customWidth="1"/>
    <col min="6149" max="6149" width="26" style="12" bestFit="1" customWidth="1"/>
    <col min="6150" max="6150" width="77.140625" style="12" bestFit="1" customWidth="1"/>
    <col min="6151" max="6151" width="39.7109375" style="12" bestFit="1" customWidth="1"/>
    <col min="6152" max="6152" width="63.5703125" style="12" bestFit="1" customWidth="1"/>
    <col min="6153" max="6153" width="90.85546875" style="12" bestFit="1" customWidth="1"/>
    <col min="6154" max="6155" width="25.7109375" style="12" bestFit="1" customWidth="1"/>
    <col min="6156" max="6156" width="31.140625" style="12" bestFit="1" customWidth="1"/>
    <col min="6157" max="6157" width="35.7109375" style="12" bestFit="1" customWidth="1"/>
    <col min="6158" max="6400" width="9.140625" style="12"/>
    <col min="6401" max="6401" width="17.140625" style="12" bestFit="1" customWidth="1"/>
    <col min="6402" max="6402" width="16.85546875" style="12" bestFit="1" customWidth="1"/>
    <col min="6403" max="6403" width="134" style="12" customWidth="1"/>
    <col min="6404" max="6404" width="32.5703125" style="12" bestFit="1" customWidth="1"/>
    <col min="6405" max="6405" width="26" style="12" bestFit="1" customWidth="1"/>
    <col min="6406" max="6406" width="77.140625" style="12" bestFit="1" customWidth="1"/>
    <col min="6407" max="6407" width="39.7109375" style="12" bestFit="1" customWidth="1"/>
    <col min="6408" max="6408" width="63.5703125" style="12" bestFit="1" customWidth="1"/>
    <col min="6409" max="6409" width="90.85546875" style="12" bestFit="1" customWidth="1"/>
    <col min="6410" max="6411" width="25.7109375" style="12" bestFit="1" customWidth="1"/>
    <col min="6412" max="6412" width="31.140625" style="12" bestFit="1" customWidth="1"/>
    <col min="6413" max="6413" width="35.7109375" style="12" bestFit="1" customWidth="1"/>
    <col min="6414" max="6656" width="9.140625" style="12"/>
    <col min="6657" max="6657" width="17.140625" style="12" bestFit="1" customWidth="1"/>
    <col min="6658" max="6658" width="16.85546875" style="12" bestFit="1" customWidth="1"/>
    <col min="6659" max="6659" width="134" style="12" customWidth="1"/>
    <col min="6660" max="6660" width="32.5703125" style="12" bestFit="1" customWidth="1"/>
    <col min="6661" max="6661" width="26" style="12" bestFit="1" customWidth="1"/>
    <col min="6662" max="6662" width="77.140625" style="12" bestFit="1" customWidth="1"/>
    <col min="6663" max="6663" width="39.7109375" style="12" bestFit="1" customWidth="1"/>
    <col min="6664" max="6664" width="63.5703125" style="12" bestFit="1" customWidth="1"/>
    <col min="6665" max="6665" width="90.85546875" style="12" bestFit="1" customWidth="1"/>
    <col min="6666" max="6667" width="25.7109375" style="12" bestFit="1" customWidth="1"/>
    <col min="6668" max="6668" width="31.140625" style="12" bestFit="1" customWidth="1"/>
    <col min="6669" max="6669" width="35.7109375" style="12" bestFit="1" customWidth="1"/>
    <col min="6670" max="6912" width="9.140625" style="12"/>
    <col min="6913" max="6913" width="17.140625" style="12" bestFit="1" customWidth="1"/>
    <col min="6914" max="6914" width="16.85546875" style="12" bestFit="1" customWidth="1"/>
    <col min="6915" max="6915" width="134" style="12" customWidth="1"/>
    <col min="6916" max="6916" width="32.5703125" style="12" bestFit="1" customWidth="1"/>
    <col min="6917" max="6917" width="26" style="12" bestFit="1" customWidth="1"/>
    <col min="6918" max="6918" width="77.140625" style="12" bestFit="1" customWidth="1"/>
    <col min="6919" max="6919" width="39.7109375" style="12" bestFit="1" customWidth="1"/>
    <col min="6920" max="6920" width="63.5703125" style="12" bestFit="1" customWidth="1"/>
    <col min="6921" max="6921" width="90.85546875" style="12" bestFit="1" customWidth="1"/>
    <col min="6922" max="6923" width="25.7109375" style="12" bestFit="1" customWidth="1"/>
    <col min="6924" max="6924" width="31.140625" style="12" bestFit="1" customWidth="1"/>
    <col min="6925" max="6925" width="35.7109375" style="12" bestFit="1" customWidth="1"/>
    <col min="6926" max="7168" width="9.140625" style="12"/>
    <col min="7169" max="7169" width="17.140625" style="12" bestFit="1" customWidth="1"/>
    <col min="7170" max="7170" width="16.85546875" style="12" bestFit="1" customWidth="1"/>
    <col min="7171" max="7171" width="134" style="12" customWidth="1"/>
    <col min="7172" max="7172" width="32.5703125" style="12" bestFit="1" customWidth="1"/>
    <col min="7173" max="7173" width="26" style="12" bestFit="1" customWidth="1"/>
    <col min="7174" max="7174" width="77.140625" style="12" bestFit="1" customWidth="1"/>
    <col min="7175" max="7175" width="39.7109375" style="12" bestFit="1" customWidth="1"/>
    <col min="7176" max="7176" width="63.5703125" style="12" bestFit="1" customWidth="1"/>
    <col min="7177" max="7177" width="90.85546875" style="12" bestFit="1" customWidth="1"/>
    <col min="7178" max="7179" width="25.7109375" style="12" bestFit="1" customWidth="1"/>
    <col min="7180" max="7180" width="31.140625" style="12" bestFit="1" customWidth="1"/>
    <col min="7181" max="7181" width="35.7109375" style="12" bestFit="1" customWidth="1"/>
    <col min="7182" max="7424" width="9.140625" style="12"/>
    <col min="7425" max="7425" width="17.140625" style="12" bestFit="1" customWidth="1"/>
    <col min="7426" max="7426" width="16.85546875" style="12" bestFit="1" customWidth="1"/>
    <col min="7427" max="7427" width="134" style="12" customWidth="1"/>
    <col min="7428" max="7428" width="32.5703125" style="12" bestFit="1" customWidth="1"/>
    <col min="7429" max="7429" width="26" style="12" bestFit="1" customWidth="1"/>
    <col min="7430" max="7430" width="77.140625" style="12" bestFit="1" customWidth="1"/>
    <col min="7431" max="7431" width="39.7109375" style="12" bestFit="1" customWidth="1"/>
    <col min="7432" max="7432" width="63.5703125" style="12" bestFit="1" customWidth="1"/>
    <col min="7433" max="7433" width="90.85546875" style="12" bestFit="1" customWidth="1"/>
    <col min="7434" max="7435" width="25.7109375" style="12" bestFit="1" customWidth="1"/>
    <col min="7436" max="7436" width="31.140625" style="12" bestFit="1" customWidth="1"/>
    <col min="7437" max="7437" width="35.7109375" style="12" bestFit="1" customWidth="1"/>
    <col min="7438" max="7680" width="9.140625" style="12"/>
    <col min="7681" max="7681" width="17.140625" style="12" bestFit="1" customWidth="1"/>
    <col min="7682" max="7682" width="16.85546875" style="12" bestFit="1" customWidth="1"/>
    <col min="7683" max="7683" width="134" style="12" customWidth="1"/>
    <col min="7684" max="7684" width="32.5703125" style="12" bestFit="1" customWidth="1"/>
    <col min="7685" max="7685" width="26" style="12" bestFit="1" customWidth="1"/>
    <col min="7686" max="7686" width="77.140625" style="12" bestFit="1" customWidth="1"/>
    <col min="7687" max="7687" width="39.7109375" style="12" bestFit="1" customWidth="1"/>
    <col min="7688" max="7688" width="63.5703125" style="12" bestFit="1" customWidth="1"/>
    <col min="7689" max="7689" width="90.85546875" style="12" bestFit="1" customWidth="1"/>
    <col min="7690" max="7691" width="25.7109375" style="12" bestFit="1" customWidth="1"/>
    <col min="7692" max="7692" width="31.140625" style="12" bestFit="1" customWidth="1"/>
    <col min="7693" max="7693" width="35.7109375" style="12" bestFit="1" customWidth="1"/>
    <col min="7694" max="7936" width="9.140625" style="12"/>
    <col min="7937" max="7937" width="17.140625" style="12" bestFit="1" customWidth="1"/>
    <col min="7938" max="7938" width="16.85546875" style="12" bestFit="1" customWidth="1"/>
    <col min="7939" max="7939" width="134" style="12" customWidth="1"/>
    <col min="7940" max="7940" width="32.5703125" style="12" bestFit="1" customWidth="1"/>
    <col min="7941" max="7941" width="26" style="12" bestFit="1" customWidth="1"/>
    <col min="7942" max="7942" width="77.140625" style="12" bestFit="1" customWidth="1"/>
    <col min="7943" max="7943" width="39.7109375" style="12" bestFit="1" customWidth="1"/>
    <col min="7944" max="7944" width="63.5703125" style="12" bestFit="1" customWidth="1"/>
    <col min="7945" max="7945" width="90.85546875" style="12" bestFit="1" customWidth="1"/>
    <col min="7946" max="7947" width="25.7109375" style="12" bestFit="1" customWidth="1"/>
    <col min="7948" max="7948" width="31.140625" style="12" bestFit="1" customWidth="1"/>
    <col min="7949" max="7949" width="35.7109375" style="12" bestFit="1" customWidth="1"/>
    <col min="7950" max="8192" width="9.140625" style="12"/>
    <col min="8193" max="8193" width="17.140625" style="12" bestFit="1" customWidth="1"/>
    <col min="8194" max="8194" width="16.85546875" style="12" bestFit="1" customWidth="1"/>
    <col min="8195" max="8195" width="134" style="12" customWidth="1"/>
    <col min="8196" max="8196" width="32.5703125" style="12" bestFit="1" customWidth="1"/>
    <col min="8197" max="8197" width="26" style="12" bestFit="1" customWidth="1"/>
    <col min="8198" max="8198" width="77.140625" style="12" bestFit="1" customWidth="1"/>
    <col min="8199" max="8199" width="39.7109375" style="12" bestFit="1" customWidth="1"/>
    <col min="8200" max="8200" width="63.5703125" style="12" bestFit="1" customWidth="1"/>
    <col min="8201" max="8201" width="90.85546875" style="12" bestFit="1" customWidth="1"/>
    <col min="8202" max="8203" width="25.7109375" style="12" bestFit="1" customWidth="1"/>
    <col min="8204" max="8204" width="31.140625" style="12" bestFit="1" customWidth="1"/>
    <col min="8205" max="8205" width="35.7109375" style="12" bestFit="1" customWidth="1"/>
    <col min="8206" max="8448" width="9.140625" style="12"/>
    <col min="8449" max="8449" width="17.140625" style="12" bestFit="1" customWidth="1"/>
    <col min="8450" max="8450" width="16.85546875" style="12" bestFit="1" customWidth="1"/>
    <col min="8451" max="8451" width="134" style="12" customWidth="1"/>
    <col min="8452" max="8452" width="32.5703125" style="12" bestFit="1" customWidth="1"/>
    <col min="8453" max="8453" width="26" style="12" bestFit="1" customWidth="1"/>
    <col min="8454" max="8454" width="77.140625" style="12" bestFit="1" customWidth="1"/>
    <col min="8455" max="8455" width="39.7109375" style="12" bestFit="1" customWidth="1"/>
    <col min="8456" max="8456" width="63.5703125" style="12" bestFit="1" customWidth="1"/>
    <col min="8457" max="8457" width="90.85546875" style="12" bestFit="1" customWidth="1"/>
    <col min="8458" max="8459" width="25.7109375" style="12" bestFit="1" customWidth="1"/>
    <col min="8460" max="8460" width="31.140625" style="12" bestFit="1" customWidth="1"/>
    <col min="8461" max="8461" width="35.7109375" style="12" bestFit="1" customWidth="1"/>
    <col min="8462" max="8704" width="9.140625" style="12"/>
    <col min="8705" max="8705" width="17.140625" style="12" bestFit="1" customWidth="1"/>
    <col min="8706" max="8706" width="16.85546875" style="12" bestFit="1" customWidth="1"/>
    <col min="8707" max="8707" width="134" style="12" customWidth="1"/>
    <col min="8708" max="8708" width="32.5703125" style="12" bestFit="1" customWidth="1"/>
    <col min="8709" max="8709" width="26" style="12" bestFit="1" customWidth="1"/>
    <col min="8710" max="8710" width="77.140625" style="12" bestFit="1" customWidth="1"/>
    <col min="8711" max="8711" width="39.7109375" style="12" bestFit="1" customWidth="1"/>
    <col min="8712" max="8712" width="63.5703125" style="12" bestFit="1" customWidth="1"/>
    <col min="8713" max="8713" width="90.85546875" style="12" bestFit="1" customWidth="1"/>
    <col min="8714" max="8715" width="25.7109375" style="12" bestFit="1" customWidth="1"/>
    <col min="8716" max="8716" width="31.140625" style="12" bestFit="1" customWidth="1"/>
    <col min="8717" max="8717" width="35.7109375" style="12" bestFit="1" customWidth="1"/>
    <col min="8718" max="8960" width="9.140625" style="12"/>
    <col min="8961" max="8961" width="17.140625" style="12" bestFit="1" customWidth="1"/>
    <col min="8962" max="8962" width="16.85546875" style="12" bestFit="1" customWidth="1"/>
    <col min="8963" max="8963" width="134" style="12" customWidth="1"/>
    <col min="8964" max="8964" width="32.5703125" style="12" bestFit="1" customWidth="1"/>
    <col min="8965" max="8965" width="26" style="12" bestFit="1" customWidth="1"/>
    <col min="8966" max="8966" width="77.140625" style="12" bestFit="1" customWidth="1"/>
    <col min="8967" max="8967" width="39.7109375" style="12" bestFit="1" customWidth="1"/>
    <col min="8968" max="8968" width="63.5703125" style="12" bestFit="1" customWidth="1"/>
    <col min="8969" max="8969" width="90.85546875" style="12" bestFit="1" customWidth="1"/>
    <col min="8970" max="8971" width="25.7109375" style="12" bestFit="1" customWidth="1"/>
    <col min="8972" max="8972" width="31.140625" style="12" bestFit="1" customWidth="1"/>
    <col min="8973" max="8973" width="35.7109375" style="12" bestFit="1" customWidth="1"/>
    <col min="8974" max="9216" width="9.140625" style="12"/>
    <col min="9217" max="9217" width="17.140625" style="12" bestFit="1" customWidth="1"/>
    <col min="9218" max="9218" width="16.85546875" style="12" bestFit="1" customWidth="1"/>
    <col min="9219" max="9219" width="134" style="12" customWidth="1"/>
    <col min="9220" max="9220" width="32.5703125" style="12" bestFit="1" customWidth="1"/>
    <col min="9221" max="9221" width="26" style="12" bestFit="1" customWidth="1"/>
    <col min="9222" max="9222" width="77.140625" style="12" bestFit="1" customWidth="1"/>
    <col min="9223" max="9223" width="39.7109375" style="12" bestFit="1" customWidth="1"/>
    <col min="9224" max="9224" width="63.5703125" style="12" bestFit="1" customWidth="1"/>
    <col min="9225" max="9225" width="90.85546875" style="12" bestFit="1" customWidth="1"/>
    <col min="9226" max="9227" width="25.7109375" style="12" bestFit="1" customWidth="1"/>
    <col min="9228" max="9228" width="31.140625" style="12" bestFit="1" customWidth="1"/>
    <col min="9229" max="9229" width="35.7109375" style="12" bestFit="1" customWidth="1"/>
    <col min="9230" max="9472" width="9.140625" style="12"/>
    <col min="9473" max="9473" width="17.140625" style="12" bestFit="1" customWidth="1"/>
    <col min="9474" max="9474" width="16.85546875" style="12" bestFit="1" customWidth="1"/>
    <col min="9475" max="9475" width="134" style="12" customWidth="1"/>
    <col min="9476" max="9476" width="32.5703125" style="12" bestFit="1" customWidth="1"/>
    <col min="9477" max="9477" width="26" style="12" bestFit="1" customWidth="1"/>
    <col min="9478" max="9478" width="77.140625" style="12" bestFit="1" customWidth="1"/>
    <col min="9479" max="9479" width="39.7109375" style="12" bestFit="1" customWidth="1"/>
    <col min="9480" max="9480" width="63.5703125" style="12" bestFit="1" customWidth="1"/>
    <col min="9481" max="9481" width="90.85546875" style="12" bestFit="1" customWidth="1"/>
    <col min="9482" max="9483" width="25.7109375" style="12" bestFit="1" customWidth="1"/>
    <col min="9484" max="9484" width="31.140625" style="12" bestFit="1" customWidth="1"/>
    <col min="9485" max="9485" width="35.7109375" style="12" bestFit="1" customWidth="1"/>
    <col min="9486" max="9728" width="9.140625" style="12"/>
    <col min="9729" max="9729" width="17.140625" style="12" bestFit="1" customWidth="1"/>
    <col min="9730" max="9730" width="16.85546875" style="12" bestFit="1" customWidth="1"/>
    <col min="9731" max="9731" width="134" style="12" customWidth="1"/>
    <col min="9732" max="9732" width="32.5703125" style="12" bestFit="1" customWidth="1"/>
    <col min="9733" max="9733" width="26" style="12" bestFit="1" customWidth="1"/>
    <col min="9734" max="9734" width="77.140625" style="12" bestFit="1" customWidth="1"/>
    <col min="9735" max="9735" width="39.7109375" style="12" bestFit="1" customWidth="1"/>
    <col min="9736" max="9736" width="63.5703125" style="12" bestFit="1" customWidth="1"/>
    <col min="9737" max="9737" width="90.85546875" style="12" bestFit="1" customWidth="1"/>
    <col min="9738" max="9739" width="25.7109375" style="12" bestFit="1" customWidth="1"/>
    <col min="9740" max="9740" width="31.140625" style="12" bestFit="1" customWidth="1"/>
    <col min="9741" max="9741" width="35.7109375" style="12" bestFit="1" customWidth="1"/>
    <col min="9742" max="9984" width="9.140625" style="12"/>
    <col min="9985" max="9985" width="17.140625" style="12" bestFit="1" customWidth="1"/>
    <col min="9986" max="9986" width="16.85546875" style="12" bestFit="1" customWidth="1"/>
    <col min="9987" max="9987" width="134" style="12" customWidth="1"/>
    <col min="9988" max="9988" width="32.5703125" style="12" bestFit="1" customWidth="1"/>
    <col min="9989" max="9989" width="26" style="12" bestFit="1" customWidth="1"/>
    <col min="9990" max="9990" width="77.140625" style="12" bestFit="1" customWidth="1"/>
    <col min="9991" max="9991" width="39.7109375" style="12" bestFit="1" customWidth="1"/>
    <col min="9992" max="9992" width="63.5703125" style="12" bestFit="1" customWidth="1"/>
    <col min="9993" max="9993" width="90.85546875" style="12" bestFit="1" customWidth="1"/>
    <col min="9994" max="9995" width="25.7109375" style="12" bestFit="1" customWidth="1"/>
    <col min="9996" max="9996" width="31.140625" style="12" bestFit="1" customWidth="1"/>
    <col min="9997" max="9997" width="35.7109375" style="12" bestFit="1" customWidth="1"/>
    <col min="9998" max="10240" width="9.140625" style="12"/>
    <col min="10241" max="10241" width="17.140625" style="12" bestFit="1" customWidth="1"/>
    <col min="10242" max="10242" width="16.85546875" style="12" bestFit="1" customWidth="1"/>
    <col min="10243" max="10243" width="134" style="12" customWidth="1"/>
    <col min="10244" max="10244" width="32.5703125" style="12" bestFit="1" customWidth="1"/>
    <col min="10245" max="10245" width="26" style="12" bestFit="1" customWidth="1"/>
    <col min="10246" max="10246" width="77.140625" style="12" bestFit="1" customWidth="1"/>
    <col min="10247" max="10247" width="39.7109375" style="12" bestFit="1" customWidth="1"/>
    <col min="10248" max="10248" width="63.5703125" style="12" bestFit="1" customWidth="1"/>
    <col min="10249" max="10249" width="90.85546875" style="12" bestFit="1" customWidth="1"/>
    <col min="10250" max="10251" width="25.7109375" style="12" bestFit="1" customWidth="1"/>
    <col min="10252" max="10252" width="31.140625" style="12" bestFit="1" customWidth="1"/>
    <col min="10253" max="10253" width="35.7109375" style="12" bestFit="1" customWidth="1"/>
    <col min="10254" max="10496" width="9.140625" style="12"/>
    <col min="10497" max="10497" width="17.140625" style="12" bestFit="1" customWidth="1"/>
    <col min="10498" max="10498" width="16.85546875" style="12" bestFit="1" customWidth="1"/>
    <col min="10499" max="10499" width="134" style="12" customWidth="1"/>
    <col min="10500" max="10500" width="32.5703125" style="12" bestFit="1" customWidth="1"/>
    <col min="10501" max="10501" width="26" style="12" bestFit="1" customWidth="1"/>
    <col min="10502" max="10502" width="77.140625" style="12" bestFit="1" customWidth="1"/>
    <col min="10503" max="10503" width="39.7109375" style="12" bestFit="1" customWidth="1"/>
    <col min="10504" max="10504" width="63.5703125" style="12" bestFit="1" customWidth="1"/>
    <col min="10505" max="10505" width="90.85546875" style="12" bestFit="1" customWidth="1"/>
    <col min="10506" max="10507" width="25.7109375" style="12" bestFit="1" customWidth="1"/>
    <col min="10508" max="10508" width="31.140625" style="12" bestFit="1" customWidth="1"/>
    <col min="10509" max="10509" width="35.7109375" style="12" bestFit="1" customWidth="1"/>
    <col min="10510" max="10752" width="9.140625" style="12"/>
    <col min="10753" max="10753" width="17.140625" style="12" bestFit="1" customWidth="1"/>
    <col min="10754" max="10754" width="16.85546875" style="12" bestFit="1" customWidth="1"/>
    <col min="10755" max="10755" width="134" style="12" customWidth="1"/>
    <col min="10756" max="10756" width="32.5703125" style="12" bestFit="1" customWidth="1"/>
    <col min="10757" max="10757" width="26" style="12" bestFit="1" customWidth="1"/>
    <col min="10758" max="10758" width="77.140625" style="12" bestFit="1" customWidth="1"/>
    <col min="10759" max="10759" width="39.7109375" style="12" bestFit="1" customWidth="1"/>
    <col min="10760" max="10760" width="63.5703125" style="12" bestFit="1" customWidth="1"/>
    <col min="10761" max="10761" width="90.85546875" style="12" bestFit="1" customWidth="1"/>
    <col min="10762" max="10763" width="25.7109375" style="12" bestFit="1" customWidth="1"/>
    <col min="10764" max="10764" width="31.140625" style="12" bestFit="1" customWidth="1"/>
    <col min="10765" max="10765" width="35.7109375" style="12" bestFit="1" customWidth="1"/>
    <col min="10766" max="11008" width="9.140625" style="12"/>
    <col min="11009" max="11009" width="17.140625" style="12" bestFit="1" customWidth="1"/>
    <col min="11010" max="11010" width="16.85546875" style="12" bestFit="1" customWidth="1"/>
    <col min="11011" max="11011" width="134" style="12" customWidth="1"/>
    <col min="11012" max="11012" width="32.5703125" style="12" bestFit="1" customWidth="1"/>
    <col min="11013" max="11013" width="26" style="12" bestFit="1" customWidth="1"/>
    <col min="11014" max="11014" width="77.140625" style="12" bestFit="1" customWidth="1"/>
    <col min="11015" max="11015" width="39.7109375" style="12" bestFit="1" customWidth="1"/>
    <col min="11016" max="11016" width="63.5703125" style="12" bestFit="1" customWidth="1"/>
    <col min="11017" max="11017" width="90.85546875" style="12" bestFit="1" customWidth="1"/>
    <col min="11018" max="11019" width="25.7109375" style="12" bestFit="1" customWidth="1"/>
    <col min="11020" max="11020" width="31.140625" style="12" bestFit="1" customWidth="1"/>
    <col min="11021" max="11021" width="35.7109375" style="12" bestFit="1" customWidth="1"/>
    <col min="11022" max="11264" width="9.140625" style="12"/>
    <col min="11265" max="11265" width="17.140625" style="12" bestFit="1" customWidth="1"/>
    <col min="11266" max="11266" width="16.85546875" style="12" bestFit="1" customWidth="1"/>
    <col min="11267" max="11267" width="134" style="12" customWidth="1"/>
    <col min="11268" max="11268" width="32.5703125" style="12" bestFit="1" customWidth="1"/>
    <col min="11269" max="11269" width="26" style="12" bestFit="1" customWidth="1"/>
    <col min="11270" max="11270" width="77.140625" style="12" bestFit="1" customWidth="1"/>
    <col min="11271" max="11271" width="39.7109375" style="12" bestFit="1" customWidth="1"/>
    <col min="11272" max="11272" width="63.5703125" style="12" bestFit="1" customWidth="1"/>
    <col min="11273" max="11273" width="90.85546875" style="12" bestFit="1" customWidth="1"/>
    <col min="11274" max="11275" width="25.7109375" style="12" bestFit="1" customWidth="1"/>
    <col min="11276" max="11276" width="31.140625" style="12" bestFit="1" customWidth="1"/>
    <col min="11277" max="11277" width="35.7109375" style="12" bestFit="1" customWidth="1"/>
    <col min="11278" max="11520" width="9.140625" style="12"/>
    <col min="11521" max="11521" width="17.140625" style="12" bestFit="1" customWidth="1"/>
    <col min="11522" max="11522" width="16.85546875" style="12" bestFit="1" customWidth="1"/>
    <col min="11523" max="11523" width="134" style="12" customWidth="1"/>
    <col min="11524" max="11524" width="32.5703125" style="12" bestFit="1" customWidth="1"/>
    <col min="11525" max="11525" width="26" style="12" bestFit="1" customWidth="1"/>
    <col min="11526" max="11526" width="77.140625" style="12" bestFit="1" customWidth="1"/>
    <col min="11527" max="11527" width="39.7109375" style="12" bestFit="1" customWidth="1"/>
    <col min="11528" max="11528" width="63.5703125" style="12" bestFit="1" customWidth="1"/>
    <col min="11529" max="11529" width="90.85546875" style="12" bestFit="1" customWidth="1"/>
    <col min="11530" max="11531" width="25.7109375" style="12" bestFit="1" customWidth="1"/>
    <col min="11532" max="11532" width="31.140625" style="12" bestFit="1" customWidth="1"/>
    <col min="11533" max="11533" width="35.7109375" style="12" bestFit="1" customWidth="1"/>
    <col min="11534" max="11776" width="9.140625" style="12"/>
    <col min="11777" max="11777" width="17.140625" style="12" bestFit="1" customWidth="1"/>
    <col min="11778" max="11778" width="16.85546875" style="12" bestFit="1" customWidth="1"/>
    <col min="11779" max="11779" width="134" style="12" customWidth="1"/>
    <col min="11780" max="11780" width="32.5703125" style="12" bestFit="1" customWidth="1"/>
    <col min="11781" max="11781" width="26" style="12" bestFit="1" customWidth="1"/>
    <col min="11782" max="11782" width="77.140625" style="12" bestFit="1" customWidth="1"/>
    <col min="11783" max="11783" width="39.7109375" style="12" bestFit="1" customWidth="1"/>
    <col min="11784" max="11784" width="63.5703125" style="12" bestFit="1" customWidth="1"/>
    <col min="11785" max="11785" width="90.85546875" style="12" bestFit="1" customWidth="1"/>
    <col min="11786" max="11787" width="25.7109375" style="12" bestFit="1" customWidth="1"/>
    <col min="11788" max="11788" width="31.140625" style="12" bestFit="1" customWidth="1"/>
    <col min="11789" max="11789" width="35.7109375" style="12" bestFit="1" customWidth="1"/>
    <col min="11790" max="12032" width="9.140625" style="12"/>
    <col min="12033" max="12033" width="17.140625" style="12" bestFit="1" customWidth="1"/>
    <col min="12034" max="12034" width="16.85546875" style="12" bestFit="1" customWidth="1"/>
    <col min="12035" max="12035" width="134" style="12" customWidth="1"/>
    <col min="12036" max="12036" width="32.5703125" style="12" bestFit="1" customWidth="1"/>
    <col min="12037" max="12037" width="26" style="12" bestFit="1" customWidth="1"/>
    <col min="12038" max="12038" width="77.140625" style="12" bestFit="1" customWidth="1"/>
    <col min="12039" max="12039" width="39.7109375" style="12" bestFit="1" customWidth="1"/>
    <col min="12040" max="12040" width="63.5703125" style="12" bestFit="1" customWidth="1"/>
    <col min="12041" max="12041" width="90.85546875" style="12" bestFit="1" customWidth="1"/>
    <col min="12042" max="12043" width="25.7109375" style="12" bestFit="1" customWidth="1"/>
    <col min="12044" max="12044" width="31.140625" style="12" bestFit="1" customWidth="1"/>
    <col min="12045" max="12045" width="35.7109375" style="12" bestFit="1" customWidth="1"/>
    <col min="12046" max="12288" width="9.140625" style="12"/>
    <col min="12289" max="12289" width="17.140625" style="12" bestFit="1" customWidth="1"/>
    <col min="12290" max="12290" width="16.85546875" style="12" bestFit="1" customWidth="1"/>
    <col min="12291" max="12291" width="134" style="12" customWidth="1"/>
    <col min="12292" max="12292" width="32.5703125" style="12" bestFit="1" customWidth="1"/>
    <col min="12293" max="12293" width="26" style="12" bestFit="1" customWidth="1"/>
    <col min="12294" max="12294" width="77.140625" style="12" bestFit="1" customWidth="1"/>
    <col min="12295" max="12295" width="39.7109375" style="12" bestFit="1" customWidth="1"/>
    <col min="12296" max="12296" width="63.5703125" style="12" bestFit="1" customWidth="1"/>
    <col min="12297" max="12297" width="90.85546875" style="12" bestFit="1" customWidth="1"/>
    <col min="12298" max="12299" width="25.7109375" style="12" bestFit="1" customWidth="1"/>
    <col min="12300" max="12300" width="31.140625" style="12" bestFit="1" customWidth="1"/>
    <col min="12301" max="12301" width="35.7109375" style="12" bestFit="1" customWidth="1"/>
    <col min="12302" max="12544" width="9.140625" style="12"/>
    <col min="12545" max="12545" width="17.140625" style="12" bestFit="1" customWidth="1"/>
    <col min="12546" max="12546" width="16.85546875" style="12" bestFit="1" customWidth="1"/>
    <col min="12547" max="12547" width="134" style="12" customWidth="1"/>
    <col min="12548" max="12548" width="32.5703125" style="12" bestFit="1" customWidth="1"/>
    <col min="12549" max="12549" width="26" style="12" bestFit="1" customWidth="1"/>
    <col min="12550" max="12550" width="77.140625" style="12" bestFit="1" customWidth="1"/>
    <col min="12551" max="12551" width="39.7109375" style="12" bestFit="1" customWidth="1"/>
    <col min="12552" max="12552" width="63.5703125" style="12" bestFit="1" customWidth="1"/>
    <col min="12553" max="12553" width="90.85546875" style="12" bestFit="1" customWidth="1"/>
    <col min="12554" max="12555" width="25.7109375" style="12" bestFit="1" customWidth="1"/>
    <col min="12556" max="12556" width="31.140625" style="12" bestFit="1" customWidth="1"/>
    <col min="12557" max="12557" width="35.7109375" style="12" bestFit="1" customWidth="1"/>
    <col min="12558" max="12800" width="9.140625" style="12"/>
    <col min="12801" max="12801" width="17.140625" style="12" bestFit="1" customWidth="1"/>
    <col min="12802" max="12802" width="16.85546875" style="12" bestFit="1" customWidth="1"/>
    <col min="12803" max="12803" width="134" style="12" customWidth="1"/>
    <col min="12804" max="12804" width="32.5703125" style="12" bestFit="1" customWidth="1"/>
    <col min="12805" max="12805" width="26" style="12" bestFit="1" customWidth="1"/>
    <col min="12806" max="12806" width="77.140625" style="12" bestFit="1" customWidth="1"/>
    <col min="12807" max="12807" width="39.7109375" style="12" bestFit="1" customWidth="1"/>
    <col min="12808" max="12808" width="63.5703125" style="12" bestFit="1" customWidth="1"/>
    <col min="12809" max="12809" width="90.85546875" style="12" bestFit="1" customWidth="1"/>
    <col min="12810" max="12811" width="25.7109375" style="12" bestFit="1" customWidth="1"/>
    <col min="12812" max="12812" width="31.140625" style="12" bestFit="1" customWidth="1"/>
    <col min="12813" max="12813" width="35.7109375" style="12" bestFit="1" customWidth="1"/>
    <col min="12814" max="13056" width="9.140625" style="12"/>
    <col min="13057" max="13057" width="17.140625" style="12" bestFit="1" customWidth="1"/>
    <col min="13058" max="13058" width="16.85546875" style="12" bestFit="1" customWidth="1"/>
    <col min="13059" max="13059" width="134" style="12" customWidth="1"/>
    <col min="13060" max="13060" width="32.5703125" style="12" bestFit="1" customWidth="1"/>
    <col min="13061" max="13061" width="26" style="12" bestFit="1" customWidth="1"/>
    <col min="13062" max="13062" width="77.140625" style="12" bestFit="1" customWidth="1"/>
    <col min="13063" max="13063" width="39.7109375" style="12" bestFit="1" customWidth="1"/>
    <col min="13064" max="13064" width="63.5703125" style="12" bestFit="1" customWidth="1"/>
    <col min="13065" max="13065" width="90.85546875" style="12" bestFit="1" customWidth="1"/>
    <col min="13066" max="13067" width="25.7109375" style="12" bestFit="1" customWidth="1"/>
    <col min="13068" max="13068" width="31.140625" style="12" bestFit="1" customWidth="1"/>
    <col min="13069" max="13069" width="35.7109375" style="12" bestFit="1" customWidth="1"/>
    <col min="13070" max="13312" width="9.140625" style="12"/>
    <col min="13313" max="13313" width="17.140625" style="12" bestFit="1" customWidth="1"/>
    <col min="13314" max="13314" width="16.85546875" style="12" bestFit="1" customWidth="1"/>
    <col min="13315" max="13315" width="134" style="12" customWidth="1"/>
    <col min="13316" max="13316" width="32.5703125" style="12" bestFit="1" customWidth="1"/>
    <col min="13317" max="13317" width="26" style="12" bestFit="1" customWidth="1"/>
    <col min="13318" max="13318" width="77.140625" style="12" bestFit="1" customWidth="1"/>
    <col min="13319" max="13319" width="39.7109375" style="12" bestFit="1" customWidth="1"/>
    <col min="13320" max="13320" width="63.5703125" style="12" bestFit="1" customWidth="1"/>
    <col min="13321" max="13321" width="90.85546875" style="12" bestFit="1" customWidth="1"/>
    <col min="13322" max="13323" width="25.7109375" style="12" bestFit="1" customWidth="1"/>
    <col min="13324" max="13324" width="31.140625" style="12" bestFit="1" customWidth="1"/>
    <col min="13325" max="13325" width="35.7109375" style="12" bestFit="1" customWidth="1"/>
    <col min="13326" max="13568" width="9.140625" style="12"/>
    <col min="13569" max="13569" width="17.140625" style="12" bestFit="1" customWidth="1"/>
    <col min="13570" max="13570" width="16.85546875" style="12" bestFit="1" customWidth="1"/>
    <col min="13571" max="13571" width="134" style="12" customWidth="1"/>
    <col min="13572" max="13572" width="32.5703125" style="12" bestFit="1" customWidth="1"/>
    <col min="13573" max="13573" width="26" style="12" bestFit="1" customWidth="1"/>
    <col min="13574" max="13574" width="77.140625" style="12" bestFit="1" customWidth="1"/>
    <col min="13575" max="13575" width="39.7109375" style="12" bestFit="1" customWidth="1"/>
    <col min="13576" max="13576" width="63.5703125" style="12" bestFit="1" customWidth="1"/>
    <col min="13577" max="13577" width="90.85546875" style="12" bestFit="1" customWidth="1"/>
    <col min="13578" max="13579" width="25.7109375" style="12" bestFit="1" customWidth="1"/>
    <col min="13580" max="13580" width="31.140625" style="12" bestFit="1" customWidth="1"/>
    <col min="13581" max="13581" width="35.7109375" style="12" bestFit="1" customWidth="1"/>
    <col min="13582" max="13824" width="9.140625" style="12"/>
    <col min="13825" max="13825" width="17.140625" style="12" bestFit="1" customWidth="1"/>
    <col min="13826" max="13826" width="16.85546875" style="12" bestFit="1" customWidth="1"/>
    <col min="13827" max="13827" width="134" style="12" customWidth="1"/>
    <col min="13828" max="13828" width="32.5703125" style="12" bestFit="1" customWidth="1"/>
    <col min="13829" max="13829" width="26" style="12" bestFit="1" customWidth="1"/>
    <col min="13830" max="13830" width="77.140625" style="12" bestFit="1" customWidth="1"/>
    <col min="13831" max="13831" width="39.7109375" style="12" bestFit="1" customWidth="1"/>
    <col min="13832" max="13832" width="63.5703125" style="12" bestFit="1" customWidth="1"/>
    <col min="13833" max="13833" width="90.85546875" style="12" bestFit="1" customWidth="1"/>
    <col min="13834" max="13835" width="25.7109375" style="12" bestFit="1" customWidth="1"/>
    <col min="13836" max="13836" width="31.140625" style="12" bestFit="1" customWidth="1"/>
    <col min="13837" max="13837" width="35.7109375" style="12" bestFit="1" customWidth="1"/>
    <col min="13838" max="14080" width="9.140625" style="12"/>
    <col min="14081" max="14081" width="17.140625" style="12" bestFit="1" customWidth="1"/>
    <col min="14082" max="14082" width="16.85546875" style="12" bestFit="1" customWidth="1"/>
    <col min="14083" max="14083" width="134" style="12" customWidth="1"/>
    <col min="14084" max="14084" width="32.5703125" style="12" bestFit="1" customWidth="1"/>
    <col min="14085" max="14085" width="26" style="12" bestFit="1" customWidth="1"/>
    <col min="14086" max="14086" width="77.140625" style="12" bestFit="1" customWidth="1"/>
    <col min="14087" max="14087" width="39.7109375" style="12" bestFit="1" customWidth="1"/>
    <col min="14088" max="14088" width="63.5703125" style="12" bestFit="1" customWidth="1"/>
    <col min="14089" max="14089" width="90.85546875" style="12" bestFit="1" customWidth="1"/>
    <col min="14090" max="14091" width="25.7109375" style="12" bestFit="1" customWidth="1"/>
    <col min="14092" max="14092" width="31.140625" style="12" bestFit="1" customWidth="1"/>
    <col min="14093" max="14093" width="35.7109375" style="12" bestFit="1" customWidth="1"/>
    <col min="14094" max="14336" width="9.140625" style="12"/>
    <col min="14337" max="14337" width="17.140625" style="12" bestFit="1" customWidth="1"/>
    <col min="14338" max="14338" width="16.85546875" style="12" bestFit="1" customWidth="1"/>
    <col min="14339" max="14339" width="134" style="12" customWidth="1"/>
    <col min="14340" max="14340" width="32.5703125" style="12" bestFit="1" customWidth="1"/>
    <col min="14341" max="14341" width="26" style="12" bestFit="1" customWidth="1"/>
    <col min="14342" max="14342" width="77.140625" style="12" bestFit="1" customWidth="1"/>
    <col min="14343" max="14343" width="39.7109375" style="12" bestFit="1" customWidth="1"/>
    <col min="14344" max="14344" width="63.5703125" style="12" bestFit="1" customWidth="1"/>
    <col min="14345" max="14345" width="90.85546875" style="12" bestFit="1" customWidth="1"/>
    <col min="14346" max="14347" width="25.7109375" style="12" bestFit="1" customWidth="1"/>
    <col min="14348" max="14348" width="31.140625" style="12" bestFit="1" customWidth="1"/>
    <col min="14349" max="14349" width="35.7109375" style="12" bestFit="1" customWidth="1"/>
    <col min="14350" max="14592" width="9.140625" style="12"/>
    <col min="14593" max="14593" width="17.140625" style="12" bestFit="1" customWidth="1"/>
    <col min="14594" max="14594" width="16.85546875" style="12" bestFit="1" customWidth="1"/>
    <col min="14595" max="14595" width="134" style="12" customWidth="1"/>
    <col min="14596" max="14596" width="32.5703125" style="12" bestFit="1" customWidth="1"/>
    <col min="14597" max="14597" width="26" style="12" bestFit="1" customWidth="1"/>
    <col min="14598" max="14598" width="77.140625" style="12" bestFit="1" customWidth="1"/>
    <col min="14599" max="14599" width="39.7109375" style="12" bestFit="1" customWidth="1"/>
    <col min="14600" max="14600" width="63.5703125" style="12" bestFit="1" customWidth="1"/>
    <col min="14601" max="14601" width="90.85546875" style="12" bestFit="1" customWidth="1"/>
    <col min="14602" max="14603" width="25.7109375" style="12" bestFit="1" customWidth="1"/>
    <col min="14604" max="14604" width="31.140625" style="12" bestFit="1" customWidth="1"/>
    <col min="14605" max="14605" width="35.7109375" style="12" bestFit="1" customWidth="1"/>
    <col min="14606" max="14848" width="9.140625" style="12"/>
    <col min="14849" max="14849" width="17.140625" style="12" bestFit="1" customWidth="1"/>
    <col min="14850" max="14850" width="16.85546875" style="12" bestFit="1" customWidth="1"/>
    <col min="14851" max="14851" width="134" style="12" customWidth="1"/>
    <col min="14852" max="14852" width="32.5703125" style="12" bestFit="1" customWidth="1"/>
    <col min="14853" max="14853" width="26" style="12" bestFit="1" customWidth="1"/>
    <col min="14854" max="14854" width="77.140625" style="12" bestFit="1" customWidth="1"/>
    <col min="14855" max="14855" width="39.7109375" style="12" bestFit="1" customWidth="1"/>
    <col min="14856" max="14856" width="63.5703125" style="12" bestFit="1" customWidth="1"/>
    <col min="14857" max="14857" width="90.85546875" style="12" bestFit="1" customWidth="1"/>
    <col min="14858" max="14859" width="25.7109375" style="12" bestFit="1" customWidth="1"/>
    <col min="14860" max="14860" width="31.140625" style="12" bestFit="1" customWidth="1"/>
    <col min="14861" max="14861" width="35.7109375" style="12" bestFit="1" customWidth="1"/>
    <col min="14862" max="15104" width="9.140625" style="12"/>
    <col min="15105" max="15105" width="17.140625" style="12" bestFit="1" customWidth="1"/>
    <col min="15106" max="15106" width="16.85546875" style="12" bestFit="1" customWidth="1"/>
    <col min="15107" max="15107" width="134" style="12" customWidth="1"/>
    <col min="15108" max="15108" width="32.5703125" style="12" bestFit="1" customWidth="1"/>
    <col min="15109" max="15109" width="26" style="12" bestFit="1" customWidth="1"/>
    <col min="15110" max="15110" width="77.140625" style="12" bestFit="1" customWidth="1"/>
    <col min="15111" max="15111" width="39.7109375" style="12" bestFit="1" customWidth="1"/>
    <col min="15112" max="15112" width="63.5703125" style="12" bestFit="1" customWidth="1"/>
    <col min="15113" max="15113" width="90.85546875" style="12" bestFit="1" customWidth="1"/>
    <col min="15114" max="15115" width="25.7109375" style="12" bestFit="1" customWidth="1"/>
    <col min="15116" max="15116" width="31.140625" style="12" bestFit="1" customWidth="1"/>
    <col min="15117" max="15117" width="35.7109375" style="12" bestFit="1" customWidth="1"/>
    <col min="15118" max="15360" width="9.140625" style="12"/>
    <col min="15361" max="15361" width="17.140625" style="12" bestFit="1" customWidth="1"/>
    <col min="15362" max="15362" width="16.85546875" style="12" bestFit="1" customWidth="1"/>
    <col min="15363" max="15363" width="134" style="12" customWidth="1"/>
    <col min="15364" max="15364" width="32.5703125" style="12" bestFit="1" customWidth="1"/>
    <col min="15365" max="15365" width="26" style="12" bestFit="1" customWidth="1"/>
    <col min="15366" max="15366" width="77.140625" style="12" bestFit="1" customWidth="1"/>
    <col min="15367" max="15367" width="39.7109375" style="12" bestFit="1" customWidth="1"/>
    <col min="15368" max="15368" width="63.5703125" style="12" bestFit="1" customWidth="1"/>
    <col min="15369" max="15369" width="90.85546875" style="12" bestFit="1" customWidth="1"/>
    <col min="15370" max="15371" width="25.7109375" style="12" bestFit="1" customWidth="1"/>
    <col min="15372" max="15372" width="31.140625" style="12" bestFit="1" customWidth="1"/>
    <col min="15373" max="15373" width="35.7109375" style="12" bestFit="1" customWidth="1"/>
    <col min="15374" max="15616" width="9.140625" style="12"/>
    <col min="15617" max="15617" width="17.140625" style="12" bestFit="1" customWidth="1"/>
    <col min="15618" max="15618" width="16.85546875" style="12" bestFit="1" customWidth="1"/>
    <col min="15619" max="15619" width="134" style="12" customWidth="1"/>
    <col min="15620" max="15620" width="32.5703125" style="12" bestFit="1" customWidth="1"/>
    <col min="15621" max="15621" width="26" style="12" bestFit="1" customWidth="1"/>
    <col min="15622" max="15622" width="77.140625" style="12" bestFit="1" customWidth="1"/>
    <col min="15623" max="15623" width="39.7109375" style="12" bestFit="1" customWidth="1"/>
    <col min="15624" max="15624" width="63.5703125" style="12" bestFit="1" customWidth="1"/>
    <col min="15625" max="15625" width="90.85546875" style="12" bestFit="1" customWidth="1"/>
    <col min="15626" max="15627" width="25.7109375" style="12" bestFit="1" customWidth="1"/>
    <col min="15628" max="15628" width="31.140625" style="12" bestFit="1" customWidth="1"/>
    <col min="15629" max="15629" width="35.7109375" style="12" bestFit="1" customWidth="1"/>
    <col min="15630" max="15872" width="9.140625" style="12"/>
    <col min="15873" max="15873" width="17.140625" style="12" bestFit="1" customWidth="1"/>
    <col min="15874" max="15874" width="16.85546875" style="12" bestFit="1" customWidth="1"/>
    <col min="15875" max="15875" width="134" style="12" customWidth="1"/>
    <col min="15876" max="15876" width="32.5703125" style="12" bestFit="1" customWidth="1"/>
    <col min="15877" max="15877" width="26" style="12" bestFit="1" customWidth="1"/>
    <col min="15878" max="15878" width="77.140625" style="12" bestFit="1" customWidth="1"/>
    <col min="15879" max="15879" width="39.7109375" style="12" bestFit="1" customWidth="1"/>
    <col min="15880" max="15880" width="63.5703125" style="12" bestFit="1" customWidth="1"/>
    <col min="15881" max="15881" width="90.85546875" style="12" bestFit="1" customWidth="1"/>
    <col min="15882" max="15883" width="25.7109375" style="12" bestFit="1" customWidth="1"/>
    <col min="15884" max="15884" width="31.140625" style="12" bestFit="1" customWidth="1"/>
    <col min="15885" max="15885" width="35.7109375" style="12" bestFit="1" customWidth="1"/>
    <col min="15886" max="16128" width="9.140625" style="12"/>
    <col min="16129" max="16129" width="17.140625" style="12" bestFit="1" customWidth="1"/>
    <col min="16130" max="16130" width="16.85546875" style="12" bestFit="1" customWidth="1"/>
    <col min="16131" max="16131" width="134" style="12" customWidth="1"/>
    <col min="16132" max="16132" width="32.5703125" style="12" bestFit="1" customWidth="1"/>
    <col min="16133" max="16133" width="26" style="12" bestFit="1" customWidth="1"/>
    <col min="16134" max="16134" width="77.140625" style="12" bestFit="1" customWidth="1"/>
    <col min="16135" max="16135" width="39.7109375" style="12" bestFit="1" customWidth="1"/>
    <col min="16136" max="16136" width="63.5703125" style="12" bestFit="1" customWidth="1"/>
    <col min="16137" max="16137" width="90.85546875" style="12" bestFit="1" customWidth="1"/>
    <col min="16138" max="16139" width="25.7109375" style="12" bestFit="1" customWidth="1"/>
    <col min="16140" max="16140" width="31.140625" style="12" bestFit="1" customWidth="1"/>
    <col min="16141" max="16141" width="35.7109375" style="12" bestFit="1" customWidth="1"/>
    <col min="16142" max="16384" width="9.140625" style="12"/>
  </cols>
  <sheetData>
    <row r="1" spans="1:13" ht="24.75" customHeight="1" x14ac:dyDescent="0.25">
      <c r="A1" s="139"/>
      <c r="B1" s="142" t="s">
        <v>39</v>
      </c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4"/>
    </row>
    <row r="2" spans="1:13" ht="23.25" customHeight="1" x14ac:dyDescent="0.25">
      <c r="A2" s="140"/>
      <c r="B2" s="132" t="s">
        <v>636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</row>
    <row r="3" spans="1:13" ht="18" customHeight="1" x14ac:dyDescent="0.25">
      <c r="A3" s="141"/>
      <c r="B3" s="142" t="s">
        <v>40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4"/>
    </row>
    <row r="4" spans="1:13" ht="15" x14ac:dyDescent="0.25">
      <c r="A4" s="145" t="s">
        <v>899</v>
      </c>
      <c r="B4" s="146"/>
      <c r="C4" s="147"/>
      <c r="D4" s="143"/>
      <c r="E4" s="143"/>
      <c r="F4" s="143"/>
      <c r="G4" s="143"/>
      <c r="H4" s="143"/>
      <c r="I4" s="143"/>
      <c r="J4" s="143"/>
      <c r="K4" s="143"/>
      <c r="L4" s="143"/>
      <c r="M4" s="144"/>
    </row>
    <row r="5" spans="1:13" s="9" customFormat="1" ht="15" x14ac:dyDescent="0.2">
      <c r="A5" s="11" t="s">
        <v>638</v>
      </c>
      <c r="B5" s="11" t="s">
        <v>639</v>
      </c>
      <c r="C5" s="11" t="s">
        <v>640</v>
      </c>
      <c r="D5" s="11" t="s">
        <v>641</v>
      </c>
      <c r="E5" s="11" t="s">
        <v>642</v>
      </c>
      <c r="F5" s="11" t="s">
        <v>643</v>
      </c>
      <c r="G5" s="11" t="s">
        <v>644</v>
      </c>
      <c r="H5" s="11" t="s">
        <v>645</v>
      </c>
      <c r="I5" s="11" t="s">
        <v>646</v>
      </c>
      <c r="J5" s="11" t="s">
        <v>647</v>
      </c>
      <c r="K5" s="11" t="s">
        <v>648</v>
      </c>
      <c r="L5" s="11" t="s">
        <v>649</v>
      </c>
      <c r="M5" s="11" t="s">
        <v>650</v>
      </c>
    </row>
    <row r="6" spans="1:13" s="18" customFormat="1" ht="14.25" x14ac:dyDescent="0.2">
      <c r="A6" s="66" t="s">
        <v>41</v>
      </c>
      <c r="B6" s="66" t="s">
        <v>41</v>
      </c>
      <c r="C6" s="67" t="s">
        <v>57</v>
      </c>
      <c r="D6" s="68" t="s">
        <v>0</v>
      </c>
      <c r="E6" s="69">
        <v>2018</v>
      </c>
      <c r="F6" s="69" t="s">
        <v>61</v>
      </c>
      <c r="G6" s="69" t="s">
        <v>102</v>
      </c>
      <c r="H6" s="68" t="s">
        <v>129</v>
      </c>
      <c r="I6" s="68" t="s">
        <v>652</v>
      </c>
      <c r="J6" s="68" t="s">
        <v>634</v>
      </c>
      <c r="K6" s="68" t="s">
        <v>634</v>
      </c>
      <c r="L6" s="48">
        <v>1212</v>
      </c>
      <c r="M6" s="48">
        <v>4380.49</v>
      </c>
    </row>
    <row r="7" spans="1:13" s="18" customFormat="1" ht="14.25" x14ac:dyDescent="0.2">
      <c r="A7" s="66" t="s">
        <v>41</v>
      </c>
      <c r="B7" s="66" t="s">
        <v>41</v>
      </c>
      <c r="C7" s="67" t="s">
        <v>51</v>
      </c>
      <c r="D7" s="68" t="s">
        <v>1</v>
      </c>
      <c r="E7" s="69">
        <v>2020</v>
      </c>
      <c r="F7" s="69" t="s">
        <v>67</v>
      </c>
      <c r="G7" s="69" t="s">
        <v>193</v>
      </c>
      <c r="H7" s="68" t="s">
        <v>194</v>
      </c>
      <c r="I7" s="68" t="s">
        <v>653</v>
      </c>
      <c r="J7" s="68" t="s">
        <v>545</v>
      </c>
      <c r="K7" s="68" t="s">
        <v>545</v>
      </c>
      <c r="L7" s="48">
        <v>1434.67</v>
      </c>
      <c r="M7" s="48">
        <v>5022.6400000000003</v>
      </c>
    </row>
    <row r="8" spans="1:13" s="18" customFormat="1" ht="14.25" x14ac:dyDescent="0.2">
      <c r="A8" s="66" t="s">
        <v>41</v>
      </c>
      <c r="B8" s="66" t="s">
        <v>41</v>
      </c>
      <c r="C8" s="67" t="s">
        <v>654</v>
      </c>
      <c r="D8" s="68" t="s">
        <v>2</v>
      </c>
      <c r="E8" s="69">
        <v>2018</v>
      </c>
      <c r="F8" s="69" t="s">
        <v>64</v>
      </c>
      <c r="G8" s="69" t="s">
        <v>159</v>
      </c>
      <c r="H8" s="68" t="s">
        <v>298</v>
      </c>
      <c r="I8" s="68" t="s">
        <v>655</v>
      </c>
      <c r="J8" s="68" t="s">
        <v>634</v>
      </c>
      <c r="K8" s="68" t="s">
        <v>634</v>
      </c>
      <c r="L8" s="48">
        <v>4040.16</v>
      </c>
      <c r="M8" s="48">
        <v>9784.3499999999985</v>
      </c>
    </row>
    <row r="9" spans="1:13" s="18" customFormat="1" ht="14.25" x14ac:dyDescent="0.2">
      <c r="A9" s="66" t="s">
        <v>41</v>
      </c>
      <c r="B9" s="66" t="s">
        <v>41</v>
      </c>
      <c r="C9" s="67" t="s">
        <v>656</v>
      </c>
      <c r="D9" s="68" t="s">
        <v>657</v>
      </c>
      <c r="E9" s="69">
        <v>2023</v>
      </c>
      <c r="F9" s="69" t="s">
        <v>61</v>
      </c>
      <c r="G9" s="69" t="s">
        <v>102</v>
      </c>
      <c r="H9" s="68" t="s">
        <v>99</v>
      </c>
      <c r="I9" s="68" t="s">
        <v>658</v>
      </c>
      <c r="J9" s="68" t="s">
        <v>634</v>
      </c>
      <c r="K9" s="68" t="s">
        <v>634</v>
      </c>
      <c r="L9" s="48">
        <v>2076.27</v>
      </c>
      <c r="M9" s="48">
        <v>3743.8</v>
      </c>
    </row>
    <row r="10" spans="1:13" s="18" customFormat="1" ht="14.25" x14ac:dyDescent="0.2">
      <c r="A10" s="66" t="s">
        <v>41</v>
      </c>
      <c r="B10" s="66" t="s">
        <v>41</v>
      </c>
      <c r="C10" s="67" t="s">
        <v>659</v>
      </c>
      <c r="D10" s="68" t="s">
        <v>4</v>
      </c>
      <c r="E10" s="69">
        <v>2020</v>
      </c>
      <c r="F10" s="69" t="s">
        <v>66</v>
      </c>
      <c r="G10" s="69" t="s">
        <v>186</v>
      </c>
      <c r="H10" s="68" t="s">
        <v>179</v>
      </c>
      <c r="I10" s="68" t="s">
        <v>408</v>
      </c>
      <c r="J10" s="68" t="s">
        <v>545</v>
      </c>
      <c r="K10" s="68" t="s">
        <v>545</v>
      </c>
      <c r="L10" s="48">
        <v>1122.19</v>
      </c>
      <c r="M10" s="48">
        <v>1499.5262090000001</v>
      </c>
    </row>
    <row r="11" spans="1:13" s="18" customFormat="1" ht="14.25" x14ac:dyDescent="0.2">
      <c r="A11" s="66" t="s">
        <v>41</v>
      </c>
      <c r="B11" s="66" t="s">
        <v>41</v>
      </c>
      <c r="C11" s="67" t="s">
        <v>51</v>
      </c>
      <c r="D11" s="68" t="s">
        <v>1</v>
      </c>
      <c r="E11" s="69">
        <v>2020</v>
      </c>
      <c r="F11" s="69" t="s">
        <v>67</v>
      </c>
      <c r="G11" s="69" t="s">
        <v>193</v>
      </c>
      <c r="H11" s="68" t="s">
        <v>194</v>
      </c>
      <c r="I11" s="68" t="s">
        <v>195</v>
      </c>
      <c r="J11" s="68" t="s">
        <v>545</v>
      </c>
      <c r="K11" s="68" t="s">
        <v>545</v>
      </c>
      <c r="L11" s="48">
        <v>1434.67</v>
      </c>
      <c r="M11" s="48">
        <v>5022.6400000000003</v>
      </c>
    </row>
    <row r="12" spans="1:13" s="18" customFormat="1" ht="14.25" x14ac:dyDescent="0.2">
      <c r="A12" s="66" t="s">
        <v>41</v>
      </c>
      <c r="B12" s="66" t="s">
        <v>41</v>
      </c>
      <c r="C12" s="67" t="s">
        <v>897</v>
      </c>
      <c r="D12" s="68" t="s">
        <v>5</v>
      </c>
      <c r="E12" s="69">
        <v>2020</v>
      </c>
      <c r="F12" s="69" t="s">
        <v>61</v>
      </c>
      <c r="G12" s="69" t="s">
        <v>102</v>
      </c>
      <c r="H12" s="68" t="s">
        <v>129</v>
      </c>
      <c r="I12" s="68" t="s">
        <v>661</v>
      </c>
      <c r="J12" s="68" t="s">
        <v>634</v>
      </c>
      <c r="K12" s="68" t="s">
        <v>634</v>
      </c>
      <c r="L12" s="48">
        <v>1212</v>
      </c>
      <c r="M12" s="48">
        <v>2929.14</v>
      </c>
    </row>
    <row r="13" spans="1:13" s="18" customFormat="1" ht="14.25" x14ac:dyDescent="0.2">
      <c r="A13" s="66" t="s">
        <v>41</v>
      </c>
      <c r="B13" s="66" t="s">
        <v>41</v>
      </c>
      <c r="C13" s="67" t="s">
        <v>55</v>
      </c>
      <c r="D13" s="68" t="s">
        <v>6</v>
      </c>
      <c r="E13" s="69">
        <v>2018</v>
      </c>
      <c r="F13" s="69" t="s">
        <v>71</v>
      </c>
      <c r="G13" s="69" t="s">
        <v>264</v>
      </c>
      <c r="H13" s="68" t="s">
        <v>99</v>
      </c>
      <c r="I13" s="68" t="s">
        <v>662</v>
      </c>
      <c r="J13" s="68" t="s">
        <v>634</v>
      </c>
      <c r="K13" s="68" t="s">
        <v>634</v>
      </c>
      <c r="L13" s="56">
        <v>1727</v>
      </c>
      <c r="M13" s="56">
        <v>3452.47</v>
      </c>
    </row>
    <row r="14" spans="1:13" s="18" customFormat="1" ht="14.25" x14ac:dyDescent="0.2">
      <c r="A14" s="66" t="s">
        <v>41</v>
      </c>
      <c r="B14" s="66" t="s">
        <v>41</v>
      </c>
      <c r="C14" s="67" t="s">
        <v>663</v>
      </c>
      <c r="D14" s="68" t="s">
        <v>7</v>
      </c>
      <c r="E14" s="69">
        <v>2020</v>
      </c>
      <c r="F14" s="69" t="s">
        <v>80</v>
      </c>
      <c r="G14" s="69" t="s">
        <v>518</v>
      </c>
      <c r="H14" s="68" t="s">
        <v>173</v>
      </c>
      <c r="I14" s="68" t="s">
        <v>664</v>
      </c>
      <c r="J14" s="68" t="s">
        <v>634</v>
      </c>
      <c r="K14" s="68" t="s">
        <v>634</v>
      </c>
      <c r="L14" s="48">
        <v>1422.19</v>
      </c>
      <c r="M14" s="48">
        <v>2577.8535999999999</v>
      </c>
    </row>
    <row r="15" spans="1:13" s="18" customFormat="1" ht="14.25" x14ac:dyDescent="0.2">
      <c r="A15" s="66" t="s">
        <v>41</v>
      </c>
      <c r="B15" s="66" t="s">
        <v>41</v>
      </c>
      <c r="C15" s="67" t="s">
        <v>659</v>
      </c>
      <c r="D15" s="68" t="s">
        <v>4</v>
      </c>
      <c r="E15" s="69">
        <v>2020</v>
      </c>
      <c r="F15" s="69" t="s">
        <v>66</v>
      </c>
      <c r="G15" s="69" t="s">
        <v>186</v>
      </c>
      <c r="H15" s="68" t="s">
        <v>179</v>
      </c>
      <c r="I15" s="68" t="s">
        <v>409</v>
      </c>
      <c r="J15" s="68" t="s">
        <v>545</v>
      </c>
      <c r="K15" s="68" t="s">
        <v>545</v>
      </c>
      <c r="L15" s="48">
        <v>1122.19</v>
      </c>
      <c r="M15" s="48">
        <v>1499.5262090000001</v>
      </c>
    </row>
    <row r="16" spans="1:13" s="18" customFormat="1" ht="14.25" x14ac:dyDescent="0.2">
      <c r="A16" s="66" t="s">
        <v>41</v>
      </c>
      <c r="B16" s="66" t="s">
        <v>41</v>
      </c>
      <c r="C16" s="67" t="s">
        <v>42</v>
      </c>
      <c r="D16" s="68" t="s">
        <v>8</v>
      </c>
      <c r="E16" s="69">
        <v>2018</v>
      </c>
      <c r="F16" s="69" t="s">
        <v>59</v>
      </c>
      <c r="G16" s="69" t="s">
        <v>82</v>
      </c>
      <c r="H16" s="68" t="s">
        <v>83</v>
      </c>
      <c r="I16" s="68" t="s">
        <v>665</v>
      </c>
      <c r="J16" s="68" t="s">
        <v>634</v>
      </c>
      <c r="K16" s="68" t="s">
        <v>634</v>
      </c>
      <c r="L16" s="48">
        <v>1298</v>
      </c>
      <c r="M16" s="48">
        <v>2245.6999999999998</v>
      </c>
    </row>
    <row r="17" spans="1:13" s="18" customFormat="1" ht="14.25" x14ac:dyDescent="0.2">
      <c r="A17" s="66" t="s">
        <v>41</v>
      </c>
      <c r="B17" s="66" t="s">
        <v>41</v>
      </c>
      <c r="C17" s="67" t="s">
        <v>666</v>
      </c>
      <c r="D17" s="68" t="s">
        <v>9</v>
      </c>
      <c r="E17" s="69">
        <v>2020</v>
      </c>
      <c r="F17" s="69" t="s">
        <v>77</v>
      </c>
      <c r="G17" s="69" t="s">
        <v>403</v>
      </c>
      <c r="H17" s="68" t="s">
        <v>85</v>
      </c>
      <c r="I17" s="68" t="s">
        <v>667</v>
      </c>
      <c r="J17" s="68" t="s">
        <v>634</v>
      </c>
      <c r="K17" s="68" t="s">
        <v>634</v>
      </c>
      <c r="L17" s="48">
        <v>2327.5</v>
      </c>
      <c r="M17" s="48">
        <v>2336.33</v>
      </c>
    </row>
    <row r="18" spans="1:13" s="18" customFormat="1" ht="14.25" x14ac:dyDescent="0.2">
      <c r="A18" s="66" t="s">
        <v>41</v>
      </c>
      <c r="B18" s="66" t="s">
        <v>41</v>
      </c>
      <c r="C18" s="67" t="s">
        <v>668</v>
      </c>
      <c r="D18" s="68" t="s">
        <v>10</v>
      </c>
      <c r="E18" s="69">
        <v>2019</v>
      </c>
      <c r="F18" s="69" t="s">
        <v>76</v>
      </c>
      <c r="G18" s="69" t="s">
        <v>328</v>
      </c>
      <c r="H18" s="68" t="s">
        <v>179</v>
      </c>
      <c r="I18" s="68" t="s">
        <v>329</v>
      </c>
      <c r="J18" s="68" t="s">
        <v>547</v>
      </c>
      <c r="K18" s="68" t="s">
        <v>547</v>
      </c>
      <c r="L18" s="48">
        <v>1122.2</v>
      </c>
      <c r="M18" s="48">
        <v>3112.55</v>
      </c>
    </row>
    <row r="19" spans="1:13" s="18" customFormat="1" ht="14.25" x14ac:dyDescent="0.2">
      <c r="A19" s="66" t="s">
        <v>41</v>
      </c>
      <c r="B19" s="66" t="s">
        <v>41</v>
      </c>
      <c r="C19" s="67" t="s">
        <v>48</v>
      </c>
      <c r="D19" s="68" t="s">
        <v>11</v>
      </c>
      <c r="E19" s="69">
        <v>2018</v>
      </c>
      <c r="F19" s="69" t="s">
        <v>59</v>
      </c>
      <c r="G19" s="69" t="s">
        <v>82</v>
      </c>
      <c r="H19" s="68" t="s">
        <v>99</v>
      </c>
      <c r="I19" s="68" t="s">
        <v>669</v>
      </c>
      <c r="J19" s="68" t="s">
        <v>634</v>
      </c>
      <c r="K19" s="68" t="s">
        <v>634</v>
      </c>
      <c r="L19" s="48">
        <v>1727</v>
      </c>
      <c r="M19" s="48">
        <v>2407.96</v>
      </c>
    </row>
    <row r="20" spans="1:13" s="18" customFormat="1" ht="14.25" x14ac:dyDescent="0.2">
      <c r="A20" s="66" t="s">
        <v>41</v>
      </c>
      <c r="B20" s="66" t="s">
        <v>41</v>
      </c>
      <c r="C20" s="67" t="s">
        <v>51</v>
      </c>
      <c r="D20" s="68" t="s">
        <v>1</v>
      </c>
      <c r="E20" s="69">
        <v>2020</v>
      </c>
      <c r="F20" s="69" t="s">
        <v>67</v>
      </c>
      <c r="G20" s="69" t="s">
        <v>193</v>
      </c>
      <c r="H20" s="68" t="s">
        <v>194</v>
      </c>
      <c r="I20" s="68" t="s">
        <v>611</v>
      </c>
      <c r="J20" s="68" t="s">
        <v>545</v>
      </c>
      <c r="K20" s="68" t="s">
        <v>545</v>
      </c>
      <c r="L20" s="48">
        <v>1434.67</v>
      </c>
      <c r="M20" s="48">
        <v>5022.6400000000003</v>
      </c>
    </row>
    <row r="21" spans="1:13" s="18" customFormat="1" ht="14.25" x14ac:dyDescent="0.2">
      <c r="A21" s="66" t="s">
        <v>41</v>
      </c>
      <c r="B21" s="66" t="s">
        <v>41</v>
      </c>
      <c r="C21" s="67" t="s">
        <v>668</v>
      </c>
      <c r="D21" s="68" t="s">
        <v>10</v>
      </c>
      <c r="E21" s="69">
        <v>2019</v>
      </c>
      <c r="F21" s="69" t="s">
        <v>76</v>
      </c>
      <c r="G21" s="69" t="s">
        <v>328</v>
      </c>
      <c r="H21" s="68" t="s">
        <v>179</v>
      </c>
      <c r="I21" s="68" t="s">
        <v>330</v>
      </c>
      <c r="J21" s="68" t="s">
        <v>545</v>
      </c>
      <c r="K21" s="68" t="s">
        <v>545</v>
      </c>
      <c r="L21" s="48">
        <v>1122.2</v>
      </c>
      <c r="M21" s="48">
        <v>3112.55</v>
      </c>
    </row>
    <row r="22" spans="1:13" s="18" customFormat="1" ht="14.25" x14ac:dyDescent="0.2">
      <c r="A22" s="66" t="s">
        <v>41</v>
      </c>
      <c r="B22" s="66" t="s">
        <v>41</v>
      </c>
      <c r="C22" s="67" t="s">
        <v>895</v>
      </c>
      <c r="D22" s="68" t="s">
        <v>12</v>
      </c>
      <c r="E22" s="69">
        <v>2021</v>
      </c>
      <c r="F22" s="69" t="s">
        <v>66</v>
      </c>
      <c r="G22" s="69" t="s">
        <v>186</v>
      </c>
      <c r="H22" s="68" t="s">
        <v>162</v>
      </c>
      <c r="I22" s="68" t="s">
        <v>671</v>
      </c>
      <c r="J22" s="68" t="s">
        <v>634</v>
      </c>
      <c r="K22" s="68" t="s">
        <v>634</v>
      </c>
      <c r="L22" s="48">
        <v>2026.8000000000002</v>
      </c>
      <c r="M22" s="48">
        <v>2043.4194720000003</v>
      </c>
    </row>
    <row r="23" spans="1:13" s="18" customFormat="1" ht="14.25" x14ac:dyDescent="0.2">
      <c r="A23" s="66" t="s">
        <v>41</v>
      </c>
      <c r="B23" s="66" t="s">
        <v>41</v>
      </c>
      <c r="C23" s="67" t="s">
        <v>668</v>
      </c>
      <c r="D23" s="68" t="s">
        <v>10</v>
      </c>
      <c r="E23" s="69">
        <v>2019</v>
      </c>
      <c r="F23" s="69" t="s">
        <v>76</v>
      </c>
      <c r="G23" s="69" t="s">
        <v>328</v>
      </c>
      <c r="H23" s="68" t="s">
        <v>672</v>
      </c>
      <c r="I23" s="68" t="s">
        <v>673</v>
      </c>
      <c r="J23" s="68" t="s">
        <v>634</v>
      </c>
      <c r="K23" s="68" t="s">
        <v>634</v>
      </c>
      <c r="L23" s="48">
        <v>1122.2</v>
      </c>
      <c r="M23" s="48">
        <v>3112.55</v>
      </c>
    </row>
    <row r="24" spans="1:13" s="18" customFormat="1" ht="14.25" x14ac:dyDescent="0.2">
      <c r="A24" s="66" t="s">
        <v>41</v>
      </c>
      <c r="B24" s="66" t="s">
        <v>41</v>
      </c>
      <c r="C24" s="67" t="s">
        <v>50</v>
      </c>
      <c r="D24" s="68" t="s">
        <v>14</v>
      </c>
      <c r="E24" s="69">
        <v>2019</v>
      </c>
      <c r="F24" s="69" t="s">
        <v>66</v>
      </c>
      <c r="G24" s="69" t="s">
        <v>186</v>
      </c>
      <c r="H24" s="68" t="s">
        <v>91</v>
      </c>
      <c r="I24" s="68" t="s">
        <v>674</v>
      </c>
      <c r="J24" s="68" t="s">
        <v>634</v>
      </c>
      <c r="K24" s="68" t="s">
        <v>634</v>
      </c>
      <c r="L24" s="48">
        <v>1735.89</v>
      </c>
      <c r="M24" s="51">
        <v>1945.6</v>
      </c>
    </row>
    <row r="25" spans="1:13" s="18" customFormat="1" ht="15" x14ac:dyDescent="0.2">
      <c r="A25" s="66" t="s">
        <v>41</v>
      </c>
      <c r="B25" s="66" t="s">
        <v>41</v>
      </c>
      <c r="C25" s="67" t="s">
        <v>675</v>
      </c>
      <c r="D25" s="68" t="s">
        <v>15</v>
      </c>
      <c r="E25" s="69">
        <v>2018</v>
      </c>
      <c r="F25" s="69" t="s">
        <v>676</v>
      </c>
      <c r="G25" s="69" t="s">
        <v>280</v>
      </c>
      <c r="H25" s="68" t="s">
        <v>281</v>
      </c>
      <c r="I25" s="68" t="s">
        <v>677</v>
      </c>
      <c r="J25" s="68" t="s">
        <v>634</v>
      </c>
      <c r="K25" s="68" t="s">
        <v>634</v>
      </c>
      <c r="L25" s="47">
        <v>1284.72</v>
      </c>
      <c r="M25" s="47">
        <v>2988.15</v>
      </c>
    </row>
    <row r="26" spans="1:13" s="18" customFormat="1" ht="14.25" x14ac:dyDescent="0.2">
      <c r="A26" s="66" t="s">
        <v>41</v>
      </c>
      <c r="B26" s="66" t="s">
        <v>41</v>
      </c>
      <c r="C26" s="67" t="s">
        <v>46</v>
      </c>
      <c r="D26" s="68" t="s">
        <v>16</v>
      </c>
      <c r="E26" s="69">
        <v>2018</v>
      </c>
      <c r="F26" s="69" t="s">
        <v>63</v>
      </c>
      <c r="G26" s="69" t="s">
        <v>140</v>
      </c>
      <c r="H26" s="68" t="s">
        <v>131</v>
      </c>
      <c r="I26" s="68" t="s">
        <v>677</v>
      </c>
      <c r="J26" s="68" t="s">
        <v>634</v>
      </c>
      <c r="K26" s="68" t="s">
        <v>634</v>
      </c>
      <c r="L26" s="48">
        <v>2245.1</v>
      </c>
      <c r="M26" s="51">
        <v>3883.8050899999998</v>
      </c>
    </row>
    <row r="27" spans="1:13" s="18" customFormat="1" ht="14.25" x14ac:dyDescent="0.2">
      <c r="A27" s="66" t="s">
        <v>41</v>
      </c>
      <c r="B27" s="66" t="s">
        <v>41</v>
      </c>
      <c r="C27" s="67" t="s">
        <v>659</v>
      </c>
      <c r="D27" s="68" t="s">
        <v>4</v>
      </c>
      <c r="E27" s="69">
        <v>2020</v>
      </c>
      <c r="F27" s="69" t="s">
        <v>66</v>
      </c>
      <c r="G27" s="69" t="s">
        <v>186</v>
      </c>
      <c r="H27" s="68" t="s">
        <v>179</v>
      </c>
      <c r="I27" s="68" t="s">
        <v>410</v>
      </c>
      <c r="J27" s="68" t="s">
        <v>545</v>
      </c>
      <c r="K27" s="68" t="s">
        <v>545</v>
      </c>
      <c r="L27" s="48">
        <v>1122.19</v>
      </c>
      <c r="M27" s="48">
        <v>1499.5262090000001</v>
      </c>
    </row>
    <row r="28" spans="1:13" s="18" customFormat="1" ht="14.25" x14ac:dyDescent="0.2">
      <c r="A28" s="66" t="s">
        <v>41</v>
      </c>
      <c r="B28" s="66" t="s">
        <v>41</v>
      </c>
      <c r="C28" s="67" t="s">
        <v>55</v>
      </c>
      <c r="D28" s="68" t="s">
        <v>6</v>
      </c>
      <c r="E28" s="69">
        <v>2018</v>
      </c>
      <c r="F28" s="69" t="s">
        <v>71</v>
      </c>
      <c r="G28" s="69" t="s">
        <v>264</v>
      </c>
      <c r="H28" s="68" t="s">
        <v>129</v>
      </c>
      <c r="I28" s="68" t="s">
        <v>678</v>
      </c>
      <c r="J28" s="68" t="s">
        <v>634</v>
      </c>
      <c r="K28" s="68" t="s">
        <v>634</v>
      </c>
      <c r="L28" s="56">
        <v>1298</v>
      </c>
      <c r="M28" s="56">
        <v>2742.53</v>
      </c>
    </row>
    <row r="29" spans="1:13" s="18" customFormat="1" ht="14.25" x14ac:dyDescent="0.2">
      <c r="A29" s="66" t="s">
        <v>41</v>
      </c>
      <c r="B29" s="66" t="s">
        <v>41</v>
      </c>
      <c r="C29" s="67" t="s">
        <v>47</v>
      </c>
      <c r="D29" s="68" t="s">
        <v>17</v>
      </c>
      <c r="E29" s="69">
        <v>2018</v>
      </c>
      <c r="F29" s="69" t="s">
        <v>64</v>
      </c>
      <c r="G29" s="69" t="s">
        <v>159</v>
      </c>
      <c r="H29" s="68" t="s">
        <v>95</v>
      </c>
      <c r="I29" s="68" t="s">
        <v>158</v>
      </c>
      <c r="J29" s="68" t="s">
        <v>634</v>
      </c>
      <c r="K29" s="68" t="s">
        <v>634</v>
      </c>
      <c r="L29" s="48">
        <v>5131.8900000000003</v>
      </c>
      <c r="M29" s="48">
        <v>9670.25</v>
      </c>
    </row>
    <row r="30" spans="1:13" s="18" customFormat="1" ht="14.25" x14ac:dyDescent="0.2">
      <c r="A30" s="66" t="s">
        <v>41</v>
      </c>
      <c r="B30" s="66" t="s">
        <v>41</v>
      </c>
      <c r="C30" s="67" t="s">
        <v>55</v>
      </c>
      <c r="D30" s="68" t="s">
        <v>6</v>
      </c>
      <c r="E30" s="69">
        <v>2018</v>
      </c>
      <c r="F30" s="69" t="s">
        <v>71</v>
      </c>
      <c r="G30" s="69" t="s">
        <v>264</v>
      </c>
      <c r="H30" s="68" t="s">
        <v>129</v>
      </c>
      <c r="I30" s="68" t="s">
        <v>679</v>
      </c>
      <c r="J30" s="68" t="s">
        <v>634</v>
      </c>
      <c r="K30" s="68" t="s">
        <v>634</v>
      </c>
      <c r="L30" s="56">
        <v>1298</v>
      </c>
      <c r="M30" s="56">
        <v>2742.53</v>
      </c>
    </row>
    <row r="31" spans="1:13" s="18" customFormat="1" ht="14.25" x14ac:dyDescent="0.2">
      <c r="A31" s="66" t="s">
        <v>41</v>
      </c>
      <c r="B31" s="66" t="s">
        <v>41</v>
      </c>
      <c r="C31" s="67" t="s">
        <v>668</v>
      </c>
      <c r="D31" s="68" t="s">
        <v>10</v>
      </c>
      <c r="E31" s="69">
        <v>2019</v>
      </c>
      <c r="F31" s="69" t="s">
        <v>76</v>
      </c>
      <c r="G31" s="69" t="s">
        <v>328</v>
      </c>
      <c r="H31" s="68" t="s">
        <v>179</v>
      </c>
      <c r="I31" s="68" t="s">
        <v>331</v>
      </c>
      <c r="J31" s="68" t="s">
        <v>545</v>
      </c>
      <c r="K31" s="68" t="s">
        <v>545</v>
      </c>
      <c r="L31" s="48">
        <v>1122.2</v>
      </c>
      <c r="M31" s="48">
        <v>3112.55</v>
      </c>
    </row>
    <row r="32" spans="1:13" s="18" customFormat="1" ht="14.25" x14ac:dyDescent="0.2">
      <c r="A32" s="66" t="s">
        <v>41</v>
      </c>
      <c r="B32" s="66" t="s">
        <v>41</v>
      </c>
      <c r="C32" s="67" t="s">
        <v>680</v>
      </c>
      <c r="D32" s="68" t="s">
        <v>18</v>
      </c>
      <c r="E32" s="69">
        <v>2022</v>
      </c>
      <c r="F32" s="69" t="s">
        <v>64</v>
      </c>
      <c r="G32" s="69" t="s">
        <v>159</v>
      </c>
      <c r="H32" s="68" t="s">
        <v>162</v>
      </c>
      <c r="I32" s="68" t="s">
        <v>681</v>
      </c>
      <c r="J32" s="68" t="s">
        <v>634</v>
      </c>
      <c r="K32" s="68" t="s">
        <v>634</v>
      </c>
      <c r="L32" s="48">
        <v>2006.28</v>
      </c>
      <c r="M32" s="48">
        <v>4704.41</v>
      </c>
    </row>
    <row r="33" spans="1:13" s="18" customFormat="1" ht="14.25" x14ac:dyDescent="0.2">
      <c r="A33" s="66" t="s">
        <v>41</v>
      </c>
      <c r="B33" s="66" t="s">
        <v>41</v>
      </c>
      <c r="C33" s="67" t="s">
        <v>682</v>
      </c>
      <c r="D33" s="68" t="s">
        <v>19</v>
      </c>
      <c r="E33" s="69">
        <v>2019</v>
      </c>
      <c r="F33" s="69" t="s">
        <v>683</v>
      </c>
      <c r="G33" s="69" t="s">
        <v>308</v>
      </c>
      <c r="H33" s="68" t="s">
        <v>309</v>
      </c>
      <c r="I33" s="68" t="s">
        <v>114</v>
      </c>
      <c r="J33" s="68" t="s">
        <v>634</v>
      </c>
      <c r="K33" s="68" t="s">
        <v>634</v>
      </c>
      <c r="L33" s="51">
        <v>1570.32</v>
      </c>
      <c r="M33" s="51">
        <v>2885.27</v>
      </c>
    </row>
    <row r="34" spans="1:13" s="18" customFormat="1" ht="14.25" x14ac:dyDescent="0.2">
      <c r="A34" s="66" t="s">
        <v>41</v>
      </c>
      <c r="B34" s="66" t="s">
        <v>41</v>
      </c>
      <c r="C34" s="67" t="s">
        <v>51</v>
      </c>
      <c r="D34" s="68" t="s">
        <v>1</v>
      </c>
      <c r="E34" s="69">
        <v>2020</v>
      </c>
      <c r="F34" s="69" t="s">
        <v>67</v>
      </c>
      <c r="G34" s="69" t="s">
        <v>193</v>
      </c>
      <c r="H34" s="68" t="s">
        <v>194</v>
      </c>
      <c r="I34" s="68" t="s">
        <v>684</v>
      </c>
      <c r="J34" s="68" t="s">
        <v>545</v>
      </c>
      <c r="K34" s="68" t="s">
        <v>545</v>
      </c>
      <c r="L34" s="48">
        <v>1434.67</v>
      </c>
      <c r="M34" s="48">
        <v>5022.6400000000003</v>
      </c>
    </row>
    <row r="35" spans="1:13" s="18" customFormat="1" ht="15" x14ac:dyDescent="0.2">
      <c r="A35" s="66" t="s">
        <v>41</v>
      </c>
      <c r="B35" s="66" t="s">
        <v>41</v>
      </c>
      <c r="C35" s="67" t="s">
        <v>675</v>
      </c>
      <c r="D35" s="68" t="s">
        <v>15</v>
      </c>
      <c r="E35" s="69">
        <v>2018</v>
      </c>
      <c r="F35" s="69" t="s">
        <v>676</v>
      </c>
      <c r="G35" s="69" t="s">
        <v>280</v>
      </c>
      <c r="H35" s="68" t="s">
        <v>282</v>
      </c>
      <c r="I35" s="68" t="s">
        <v>685</v>
      </c>
      <c r="J35" s="68" t="s">
        <v>634</v>
      </c>
      <c r="K35" s="68" t="s">
        <v>634</v>
      </c>
      <c r="L35" s="47">
        <v>3748.2024000000001</v>
      </c>
      <c r="M35" s="47">
        <v>7725.58</v>
      </c>
    </row>
    <row r="36" spans="1:13" s="18" customFormat="1" ht="14.25" x14ac:dyDescent="0.2">
      <c r="A36" s="66" t="s">
        <v>41</v>
      </c>
      <c r="B36" s="66" t="s">
        <v>41</v>
      </c>
      <c r="C36" s="67" t="s">
        <v>55</v>
      </c>
      <c r="D36" s="68" t="s">
        <v>6</v>
      </c>
      <c r="E36" s="69">
        <v>2018</v>
      </c>
      <c r="F36" s="69" t="s">
        <v>71</v>
      </c>
      <c r="G36" s="69" t="s">
        <v>264</v>
      </c>
      <c r="H36" s="68" t="s">
        <v>129</v>
      </c>
      <c r="I36" s="68" t="s">
        <v>686</v>
      </c>
      <c r="J36" s="68" t="s">
        <v>634</v>
      </c>
      <c r="K36" s="68" t="s">
        <v>634</v>
      </c>
      <c r="L36" s="56">
        <v>1298</v>
      </c>
      <c r="M36" s="56">
        <v>2742.53</v>
      </c>
    </row>
    <row r="37" spans="1:13" s="18" customFormat="1" ht="14.25" x14ac:dyDescent="0.2">
      <c r="A37" s="66" t="s">
        <v>41</v>
      </c>
      <c r="B37" s="66" t="s">
        <v>41</v>
      </c>
      <c r="C37" s="67" t="s">
        <v>896</v>
      </c>
      <c r="D37" s="68" t="s">
        <v>20</v>
      </c>
      <c r="E37" s="69">
        <v>2020</v>
      </c>
      <c r="F37" s="69" t="s">
        <v>66</v>
      </c>
      <c r="G37" s="69" t="s">
        <v>186</v>
      </c>
      <c r="H37" s="68" t="s">
        <v>129</v>
      </c>
      <c r="I37" s="68" t="s">
        <v>688</v>
      </c>
      <c r="J37" s="68" t="s">
        <v>634</v>
      </c>
      <c r="K37" s="68" t="s">
        <v>634</v>
      </c>
      <c r="L37" s="48">
        <v>1478.8300000000002</v>
      </c>
      <c r="M37" s="48">
        <v>2777.26</v>
      </c>
    </row>
    <row r="38" spans="1:13" s="18" customFormat="1" ht="14.25" x14ac:dyDescent="0.2">
      <c r="A38" s="66" t="s">
        <v>41</v>
      </c>
      <c r="B38" s="66" t="s">
        <v>41</v>
      </c>
      <c r="C38" s="67" t="s">
        <v>57</v>
      </c>
      <c r="D38" s="68" t="s">
        <v>0</v>
      </c>
      <c r="E38" s="69">
        <v>2018</v>
      </c>
      <c r="F38" s="69" t="s">
        <v>61</v>
      </c>
      <c r="G38" s="69" t="s">
        <v>102</v>
      </c>
      <c r="H38" s="68" t="s">
        <v>129</v>
      </c>
      <c r="I38" s="68" t="s">
        <v>689</v>
      </c>
      <c r="J38" s="68" t="s">
        <v>634</v>
      </c>
      <c r="K38" s="68" t="s">
        <v>634</v>
      </c>
      <c r="L38" s="48">
        <v>1212</v>
      </c>
      <c r="M38" s="48">
        <v>4380.49</v>
      </c>
    </row>
    <row r="39" spans="1:13" s="18" customFormat="1" ht="14.25" x14ac:dyDescent="0.2">
      <c r="A39" s="66" t="s">
        <v>41</v>
      </c>
      <c r="B39" s="66" t="s">
        <v>41</v>
      </c>
      <c r="C39" s="67" t="s">
        <v>666</v>
      </c>
      <c r="D39" s="68" t="s">
        <v>9</v>
      </c>
      <c r="E39" s="69">
        <v>2020</v>
      </c>
      <c r="F39" s="69" t="s">
        <v>77</v>
      </c>
      <c r="G39" s="69" t="s">
        <v>403</v>
      </c>
      <c r="H39" s="68" t="s">
        <v>83</v>
      </c>
      <c r="I39" s="68" t="s">
        <v>690</v>
      </c>
      <c r="J39" s="68" t="s">
        <v>634</v>
      </c>
      <c r="K39" s="68" t="s">
        <v>634</v>
      </c>
      <c r="L39" s="48">
        <v>1061.6400000000001</v>
      </c>
      <c r="M39" s="48">
        <v>1695.14</v>
      </c>
    </row>
    <row r="40" spans="1:13" s="18" customFormat="1" ht="14.25" x14ac:dyDescent="0.2">
      <c r="A40" s="66" t="s">
        <v>41</v>
      </c>
      <c r="B40" s="66" t="s">
        <v>41</v>
      </c>
      <c r="C40" s="67" t="s">
        <v>691</v>
      </c>
      <c r="D40" s="68" t="s">
        <v>21</v>
      </c>
      <c r="E40" s="69">
        <v>2019</v>
      </c>
      <c r="F40" s="69" t="s">
        <v>75</v>
      </c>
      <c r="G40" s="69" t="s">
        <v>312</v>
      </c>
      <c r="H40" s="68" t="s">
        <v>313</v>
      </c>
      <c r="I40" s="68" t="s">
        <v>689</v>
      </c>
      <c r="J40" s="68" t="s">
        <v>634</v>
      </c>
      <c r="K40" s="68" t="s">
        <v>634</v>
      </c>
      <c r="L40" s="48">
        <v>1236.43</v>
      </c>
      <c r="M40" s="48">
        <v>3029.39</v>
      </c>
    </row>
    <row r="41" spans="1:13" s="18" customFormat="1" ht="14.25" x14ac:dyDescent="0.2">
      <c r="A41" s="66" t="s">
        <v>41</v>
      </c>
      <c r="B41" s="66" t="s">
        <v>41</v>
      </c>
      <c r="C41" s="67" t="s">
        <v>57</v>
      </c>
      <c r="D41" s="68" t="s">
        <v>0</v>
      </c>
      <c r="E41" s="69">
        <v>2018</v>
      </c>
      <c r="F41" s="69" t="s">
        <v>61</v>
      </c>
      <c r="G41" s="69" t="s">
        <v>102</v>
      </c>
      <c r="H41" s="68" t="s">
        <v>95</v>
      </c>
      <c r="I41" s="68" t="s">
        <v>164</v>
      </c>
      <c r="J41" s="68" t="s">
        <v>634</v>
      </c>
      <c r="K41" s="68" t="s">
        <v>634</v>
      </c>
      <c r="L41" s="48">
        <v>1212</v>
      </c>
      <c r="M41" s="48">
        <v>4380.49</v>
      </c>
    </row>
    <row r="42" spans="1:13" s="18" customFormat="1" ht="14.25" x14ac:dyDescent="0.2">
      <c r="A42" s="66" t="s">
        <v>41</v>
      </c>
      <c r="B42" s="66" t="s">
        <v>41</v>
      </c>
      <c r="C42" s="67" t="s">
        <v>691</v>
      </c>
      <c r="D42" s="68" t="s">
        <v>21</v>
      </c>
      <c r="E42" s="69">
        <v>2019</v>
      </c>
      <c r="F42" s="69" t="s">
        <v>75</v>
      </c>
      <c r="G42" s="69" t="s">
        <v>312</v>
      </c>
      <c r="H42" s="68" t="s">
        <v>313</v>
      </c>
      <c r="I42" s="68" t="s">
        <v>692</v>
      </c>
      <c r="J42" s="68" t="s">
        <v>634</v>
      </c>
      <c r="K42" s="68" t="s">
        <v>634</v>
      </c>
      <c r="L42" s="48">
        <v>1236.43</v>
      </c>
      <c r="M42" s="48">
        <v>3029.39</v>
      </c>
    </row>
    <row r="43" spans="1:13" s="18" customFormat="1" ht="14.25" x14ac:dyDescent="0.2">
      <c r="A43" s="66" t="s">
        <v>41</v>
      </c>
      <c r="B43" s="66" t="s">
        <v>41</v>
      </c>
      <c r="C43" s="67" t="s">
        <v>46</v>
      </c>
      <c r="D43" s="68" t="s">
        <v>16</v>
      </c>
      <c r="E43" s="69">
        <v>2018</v>
      </c>
      <c r="F43" s="69" t="s">
        <v>63</v>
      </c>
      <c r="G43" s="69" t="s">
        <v>140</v>
      </c>
      <c r="H43" s="68" t="s">
        <v>129</v>
      </c>
      <c r="I43" s="68" t="s">
        <v>677</v>
      </c>
      <c r="J43" s="68" t="s">
        <v>634</v>
      </c>
      <c r="K43" s="68" t="s">
        <v>634</v>
      </c>
      <c r="L43" s="48">
        <v>1298</v>
      </c>
      <c r="M43" s="51">
        <v>2467.0382</v>
      </c>
    </row>
    <row r="44" spans="1:13" s="18" customFormat="1" ht="14.25" x14ac:dyDescent="0.2">
      <c r="A44" s="66" t="s">
        <v>41</v>
      </c>
      <c r="B44" s="66" t="s">
        <v>41</v>
      </c>
      <c r="C44" s="67" t="s">
        <v>898</v>
      </c>
      <c r="D44" s="68" t="s">
        <v>22</v>
      </c>
      <c r="E44" s="69">
        <v>2021</v>
      </c>
      <c r="F44" s="69" t="s">
        <v>77</v>
      </c>
      <c r="G44" s="69" t="s">
        <v>403</v>
      </c>
      <c r="H44" s="68" t="s">
        <v>85</v>
      </c>
      <c r="I44" s="68" t="s">
        <v>694</v>
      </c>
      <c r="J44" s="68" t="s">
        <v>634</v>
      </c>
      <c r="K44" s="68" t="s">
        <v>634</v>
      </c>
      <c r="L44" s="48">
        <v>1619.74</v>
      </c>
      <c r="M44" s="48">
        <v>2241.44</v>
      </c>
    </row>
    <row r="45" spans="1:13" s="18" customFormat="1" ht="14.25" x14ac:dyDescent="0.2">
      <c r="A45" s="66" t="s">
        <v>41</v>
      </c>
      <c r="B45" s="66" t="s">
        <v>41</v>
      </c>
      <c r="C45" s="67" t="s">
        <v>680</v>
      </c>
      <c r="D45" s="68" t="s">
        <v>18</v>
      </c>
      <c r="E45" s="69">
        <v>2022</v>
      </c>
      <c r="F45" s="69" t="s">
        <v>64</v>
      </c>
      <c r="G45" s="69" t="s">
        <v>159</v>
      </c>
      <c r="H45" s="68" t="s">
        <v>162</v>
      </c>
      <c r="I45" s="68" t="s">
        <v>681</v>
      </c>
      <c r="J45" s="68" t="s">
        <v>634</v>
      </c>
      <c r="K45" s="68" t="s">
        <v>634</v>
      </c>
      <c r="L45" s="48">
        <v>2006.28</v>
      </c>
      <c r="M45" s="48">
        <v>4704.41</v>
      </c>
    </row>
    <row r="46" spans="1:13" s="18" customFormat="1" ht="14.25" x14ac:dyDescent="0.2">
      <c r="A46" s="66" t="s">
        <v>41</v>
      </c>
      <c r="B46" s="66" t="s">
        <v>41</v>
      </c>
      <c r="C46" s="67" t="s">
        <v>691</v>
      </c>
      <c r="D46" s="68" t="s">
        <v>21</v>
      </c>
      <c r="E46" s="69">
        <v>2019</v>
      </c>
      <c r="F46" s="69" t="s">
        <v>75</v>
      </c>
      <c r="G46" s="69" t="s">
        <v>312</v>
      </c>
      <c r="H46" s="68" t="s">
        <v>313</v>
      </c>
      <c r="I46" s="68" t="s">
        <v>695</v>
      </c>
      <c r="J46" s="68" t="s">
        <v>634</v>
      </c>
      <c r="K46" s="68" t="s">
        <v>634</v>
      </c>
      <c r="L46" s="48">
        <v>1236.43</v>
      </c>
      <c r="M46" s="48">
        <v>3029.39</v>
      </c>
    </row>
    <row r="47" spans="1:13" s="18" customFormat="1" ht="15" x14ac:dyDescent="0.2">
      <c r="A47" s="66" t="s">
        <v>41</v>
      </c>
      <c r="B47" s="66" t="s">
        <v>41</v>
      </c>
      <c r="C47" s="67" t="s">
        <v>54</v>
      </c>
      <c r="D47" s="68" t="s">
        <v>23</v>
      </c>
      <c r="E47" s="69">
        <v>2017</v>
      </c>
      <c r="F47" s="69" t="s">
        <v>70</v>
      </c>
      <c r="G47" s="69" t="s">
        <v>261</v>
      </c>
      <c r="H47" s="68" t="s">
        <v>95</v>
      </c>
      <c r="I47" s="68" t="s">
        <v>696</v>
      </c>
      <c r="J47" s="68" t="s">
        <v>634</v>
      </c>
      <c r="K47" s="68" t="s">
        <v>634</v>
      </c>
      <c r="L47" s="47">
        <v>2716.56</v>
      </c>
      <c r="M47" s="47">
        <v>1940.8100000000002</v>
      </c>
    </row>
    <row r="48" spans="1:13" s="18" customFormat="1" ht="14.25" x14ac:dyDescent="0.2">
      <c r="A48" s="66" t="s">
        <v>41</v>
      </c>
      <c r="B48" s="66" t="s">
        <v>41</v>
      </c>
      <c r="C48" s="67" t="s">
        <v>668</v>
      </c>
      <c r="D48" s="68" t="s">
        <v>10</v>
      </c>
      <c r="E48" s="69">
        <v>2019</v>
      </c>
      <c r="F48" s="69" t="s">
        <v>76</v>
      </c>
      <c r="G48" s="69" t="s">
        <v>328</v>
      </c>
      <c r="H48" s="68" t="s">
        <v>179</v>
      </c>
      <c r="I48" s="68" t="s">
        <v>332</v>
      </c>
      <c r="J48" s="68" t="s">
        <v>545</v>
      </c>
      <c r="K48" s="68" t="s">
        <v>545</v>
      </c>
      <c r="L48" s="48">
        <v>1122.2</v>
      </c>
      <c r="M48" s="48">
        <v>3112.55</v>
      </c>
    </row>
    <row r="49" spans="1:13" s="18" customFormat="1" ht="14.25" x14ac:dyDescent="0.2">
      <c r="A49" s="66" t="s">
        <v>41</v>
      </c>
      <c r="B49" s="66" t="s">
        <v>41</v>
      </c>
      <c r="C49" s="67" t="s">
        <v>51</v>
      </c>
      <c r="D49" s="68" t="s">
        <v>1</v>
      </c>
      <c r="E49" s="69">
        <v>2020</v>
      </c>
      <c r="F49" s="69" t="s">
        <v>67</v>
      </c>
      <c r="G49" s="69" t="s">
        <v>193</v>
      </c>
      <c r="H49" s="68" t="s">
        <v>194</v>
      </c>
      <c r="I49" s="68" t="s">
        <v>196</v>
      </c>
      <c r="J49" s="68" t="s">
        <v>545</v>
      </c>
      <c r="K49" s="68" t="s">
        <v>545</v>
      </c>
      <c r="L49" s="48">
        <v>1434.67</v>
      </c>
      <c r="M49" s="48">
        <v>5022.6400000000003</v>
      </c>
    </row>
    <row r="50" spans="1:13" s="18" customFormat="1" ht="14.25" x14ac:dyDescent="0.2">
      <c r="A50" s="66" t="s">
        <v>41</v>
      </c>
      <c r="B50" s="66" t="s">
        <v>41</v>
      </c>
      <c r="C50" s="67" t="s">
        <v>680</v>
      </c>
      <c r="D50" s="68" t="s">
        <v>18</v>
      </c>
      <c r="E50" s="69">
        <v>2022</v>
      </c>
      <c r="F50" s="69" t="s">
        <v>64</v>
      </c>
      <c r="G50" s="69" t="s">
        <v>159</v>
      </c>
      <c r="H50" s="68" t="s">
        <v>167</v>
      </c>
      <c r="I50" s="68" t="s">
        <v>681</v>
      </c>
      <c r="J50" s="68" t="s">
        <v>634</v>
      </c>
      <c r="K50" s="68" t="s">
        <v>634</v>
      </c>
      <c r="L50" s="48">
        <v>1298</v>
      </c>
      <c r="M50" s="48">
        <v>1540.4</v>
      </c>
    </row>
    <row r="51" spans="1:13" s="18" customFormat="1" ht="14.25" x14ac:dyDescent="0.2">
      <c r="A51" s="66" t="s">
        <v>41</v>
      </c>
      <c r="B51" s="66" t="s">
        <v>41</v>
      </c>
      <c r="C51" s="67" t="s">
        <v>51</v>
      </c>
      <c r="D51" s="68" t="s">
        <v>1</v>
      </c>
      <c r="E51" s="69">
        <v>2020</v>
      </c>
      <c r="F51" s="69" t="s">
        <v>67</v>
      </c>
      <c r="G51" s="69" t="s">
        <v>193</v>
      </c>
      <c r="H51" s="68" t="s">
        <v>194</v>
      </c>
      <c r="I51" s="68" t="s">
        <v>612</v>
      </c>
      <c r="J51" s="68" t="s">
        <v>545</v>
      </c>
      <c r="K51" s="68" t="s">
        <v>545</v>
      </c>
      <c r="L51" s="48">
        <v>1434.67</v>
      </c>
      <c r="M51" s="48">
        <v>5022.6400000000003</v>
      </c>
    </row>
    <row r="52" spans="1:13" s="18" customFormat="1" ht="14.25" x14ac:dyDescent="0.2">
      <c r="A52" s="66" t="s">
        <v>41</v>
      </c>
      <c r="B52" s="66" t="s">
        <v>41</v>
      </c>
      <c r="C52" s="67" t="s">
        <v>654</v>
      </c>
      <c r="D52" s="68" t="s">
        <v>2</v>
      </c>
      <c r="E52" s="69">
        <v>2018</v>
      </c>
      <c r="F52" s="69" t="s">
        <v>64</v>
      </c>
      <c r="G52" s="69" t="s">
        <v>159</v>
      </c>
      <c r="H52" s="68" t="s">
        <v>300</v>
      </c>
      <c r="I52" s="68" t="s">
        <v>697</v>
      </c>
      <c r="J52" s="68" t="s">
        <v>634</v>
      </c>
      <c r="K52" s="68" t="s">
        <v>634</v>
      </c>
      <c r="L52" s="48">
        <v>2982.54</v>
      </c>
      <c r="M52" s="48">
        <v>6961.5999999999995</v>
      </c>
    </row>
    <row r="53" spans="1:13" s="18" customFormat="1" ht="14.25" x14ac:dyDescent="0.2">
      <c r="A53" s="66" t="s">
        <v>41</v>
      </c>
      <c r="B53" s="66" t="s">
        <v>41</v>
      </c>
      <c r="C53" s="67" t="s">
        <v>51</v>
      </c>
      <c r="D53" s="68" t="s">
        <v>1</v>
      </c>
      <c r="E53" s="69">
        <v>2020</v>
      </c>
      <c r="F53" s="69" t="s">
        <v>67</v>
      </c>
      <c r="G53" s="69" t="s">
        <v>193</v>
      </c>
      <c r="H53" s="68" t="s">
        <v>194</v>
      </c>
      <c r="I53" s="68" t="s">
        <v>698</v>
      </c>
      <c r="J53" s="68" t="s">
        <v>545</v>
      </c>
      <c r="K53" s="68" t="s">
        <v>545</v>
      </c>
      <c r="L53" s="48">
        <v>1434.67</v>
      </c>
      <c r="M53" s="48">
        <v>5022.6400000000003</v>
      </c>
    </row>
    <row r="54" spans="1:13" s="18" customFormat="1" ht="14.25" x14ac:dyDescent="0.2">
      <c r="A54" s="66" t="s">
        <v>41</v>
      </c>
      <c r="B54" s="66" t="s">
        <v>41</v>
      </c>
      <c r="C54" s="67" t="s">
        <v>656</v>
      </c>
      <c r="D54" s="68" t="s">
        <v>657</v>
      </c>
      <c r="E54" s="69">
        <v>2023</v>
      </c>
      <c r="F54" s="69" t="s">
        <v>61</v>
      </c>
      <c r="G54" s="69" t="s">
        <v>102</v>
      </c>
      <c r="H54" s="68" t="s">
        <v>85</v>
      </c>
      <c r="I54" s="68" t="s">
        <v>699</v>
      </c>
      <c r="J54" s="68" t="s">
        <v>634</v>
      </c>
      <c r="K54" s="68" t="s">
        <v>634</v>
      </c>
      <c r="L54" s="48">
        <v>1568.6</v>
      </c>
      <c r="M54" s="48">
        <v>4937.68</v>
      </c>
    </row>
    <row r="55" spans="1:13" s="18" customFormat="1" ht="14.25" x14ac:dyDescent="0.2">
      <c r="A55" s="66" t="s">
        <v>41</v>
      </c>
      <c r="B55" s="66" t="s">
        <v>41</v>
      </c>
      <c r="C55" s="67" t="s">
        <v>45</v>
      </c>
      <c r="D55" s="68" t="s">
        <v>24</v>
      </c>
      <c r="E55" s="69">
        <v>2018</v>
      </c>
      <c r="F55" s="69" t="s">
        <v>59</v>
      </c>
      <c r="G55" s="69" t="s">
        <v>82</v>
      </c>
      <c r="H55" s="68" t="s">
        <v>129</v>
      </c>
      <c r="I55" s="68" t="s">
        <v>700</v>
      </c>
      <c r="J55" s="68" t="s">
        <v>634</v>
      </c>
      <c r="K55" s="68" t="s">
        <v>634</v>
      </c>
      <c r="L55" s="48">
        <v>1326.25</v>
      </c>
      <c r="M55" s="48">
        <v>2601.58</v>
      </c>
    </row>
    <row r="56" spans="1:13" s="18" customFormat="1" ht="14.25" x14ac:dyDescent="0.2">
      <c r="A56" s="66" t="s">
        <v>41</v>
      </c>
      <c r="B56" s="66" t="s">
        <v>41</v>
      </c>
      <c r="C56" s="67" t="s">
        <v>668</v>
      </c>
      <c r="D56" s="68" t="s">
        <v>10</v>
      </c>
      <c r="E56" s="69">
        <v>2019</v>
      </c>
      <c r="F56" s="69" t="s">
        <v>76</v>
      </c>
      <c r="G56" s="69" t="s">
        <v>328</v>
      </c>
      <c r="H56" s="68" t="s">
        <v>701</v>
      </c>
      <c r="I56" s="68" t="s">
        <v>389</v>
      </c>
      <c r="J56" s="68" t="s">
        <v>545</v>
      </c>
      <c r="K56" s="68" t="s">
        <v>545</v>
      </c>
      <c r="L56" s="48">
        <v>1122.2</v>
      </c>
      <c r="M56" s="48">
        <v>3112.55</v>
      </c>
    </row>
    <row r="57" spans="1:13" s="18" customFormat="1" ht="14.25" x14ac:dyDescent="0.2">
      <c r="A57" s="66" t="s">
        <v>41</v>
      </c>
      <c r="B57" s="66" t="s">
        <v>41</v>
      </c>
      <c r="C57" s="67" t="s">
        <v>51</v>
      </c>
      <c r="D57" s="68" t="s">
        <v>1</v>
      </c>
      <c r="E57" s="69">
        <v>2020</v>
      </c>
      <c r="F57" s="69" t="s">
        <v>67</v>
      </c>
      <c r="G57" s="69" t="s">
        <v>193</v>
      </c>
      <c r="H57" s="68" t="s">
        <v>194</v>
      </c>
      <c r="I57" s="68" t="s">
        <v>199</v>
      </c>
      <c r="J57" s="68" t="s">
        <v>545</v>
      </c>
      <c r="K57" s="68" t="s">
        <v>545</v>
      </c>
      <c r="L57" s="48">
        <v>1434.67</v>
      </c>
      <c r="M57" s="48">
        <v>5022.6400000000003</v>
      </c>
    </row>
    <row r="58" spans="1:13" s="18" customFormat="1" ht="14.25" x14ac:dyDescent="0.2">
      <c r="A58" s="66" t="s">
        <v>41</v>
      </c>
      <c r="B58" s="66" t="s">
        <v>41</v>
      </c>
      <c r="C58" s="67" t="s">
        <v>51</v>
      </c>
      <c r="D58" s="68" t="s">
        <v>1</v>
      </c>
      <c r="E58" s="69">
        <v>2020</v>
      </c>
      <c r="F58" s="69" t="s">
        <v>67</v>
      </c>
      <c r="G58" s="69" t="s">
        <v>193</v>
      </c>
      <c r="H58" s="68" t="s">
        <v>194</v>
      </c>
      <c r="I58" s="68" t="s">
        <v>200</v>
      </c>
      <c r="J58" s="68" t="s">
        <v>545</v>
      </c>
      <c r="K58" s="68" t="s">
        <v>545</v>
      </c>
      <c r="L58" s="48">
        <v>1434.67</v>
      </c>
      <c r="M58" s="48">
        <v>5022.6400000000003</v>
      </c>
    </row>
    <row r="59" spans="1:13" s="18" customFormat="1" ht="15" x14ac:dyDescent="0.2">
      <c r="A59" s="66" t="s">
        <v>41</v>
      </c>
      <c r="B59" s="66" t="s">
        <v>41</v>
      </c>
      <c r="C59" s="67" t="s">
        <v>675</v>
      </c>
      <c r="D59" s="68" t="s">
        <v>15</v>
      </c>
      <c r="E59" s="69">
        <v>2018</v>
      </c>
      <c r="F59" s="69" t="s">
        <v>676</v>
      </c>
      <c r="G59" s="69" t="s">
        <v>280</v>
      </c>
      <c r="H59" s="68" t="s">
        <v>281</v>
      </c>
      <c r="I59" s="68" t="s">
        <v>685</v>
      </c>
      <c r="J59" s="68" t="s">
        <v>634</v>
      </c>
      <c r="K59" s="68" t="s">
        <v>634</v>
      </c>
      <c r="L59" s="47">
        <v>1284.72</v>
      </c>
      <c r="M59" s="47">
        <v>2988.15</v>
      </c>
    </row>
    <row r="60" spans="1:13" s="18" customFormat="1" ht="14.25" x14ac:dyDescent="0.2">
      <c r="A60" s="66" t="s">
        <v>41</v>
      </c>
      <c r="B60" s="66" t="s">
        <v>41</v>
      </c>
      <c r="C60" s="67" t="s">
        <v>702</v>
      </c>
      <c r="D60" s="68" t="s">
        <v>610</v>
      </c>
      <c r="E60" s="69">
        <v>2022</v>
      </c>
      <c r="F60" s="69" t="s">
        <v>62</v>
      </c>
      <c r="G60" s="69" t="s">
        <v>107</v>
      </c>
      <c r="H60" s="68" t="s">
        <v>108</v>
      </c>
      <c r="I60" s="68" t="s">
        <v>105</v>
      </c>
      <c r="J60" s="68" t="s">
        <v>545</v>
      </c>
      <c r="K60" s="68" t="s">
        <v>545</v>
      </c>
      <c r="L60" s="48">
        <v>1212</v>
      </c>
      <c r="M60" s="48">
        <v>3179.02</v>
      </c>
    </row>
    <row r="61" spans="1:13" s="18" customFormat="1" ht="14.25" x14ac:dyDescent="0.2">
      <c r="A61" s="66" t="s">
        <v>41</v>
      </c>
      <c r="B61" s="66" t="s">
        <v>41</v>
      </c>
      <c r="C61" s="67" t="s">
        <v>668</v>
      </c>
      <c r="D61" s="68" t="s">
        <v>10</v>
      </c>
      <c r="E61" s="69">
        <v>2019</v>
      </c>
      <c r="F61" s="69" t="s">
        <v>76</v>
      </c>
      <c r="G61" s="69" t="s">
        <v>328</v>
      </c>
      <c r="H61" s="68" t="s">
        <v>179</v>
      </c>
      <c r="I61" s="68" t="s">
        <v>333</v>
      </c>
      <c r="J61" s="68" t="s">
        <v>545</v>
      </c>
      <c r="K61" s="68" t="s">
        <v>545</v>
      </c>
      <c r="L61" s="48">
        <v>1122.2</v>
      </c>
      <c r="M61" s="48">
        <v>3112.55</v>
      </c>
    </row>
    <row r="62" spans="1:13" s="18" customFormat="1" ht="14.25" x14ac:dyDescent="0.2">
      <c r="A62" s="66" t="s">
        <v>41</v>
      </c>
      <c r="B62" s="66" t="s">
        <v>41</v>
      </c>
      <c r="C62" s="67" t="s">
        <v>666</v>
      </c>
      <c r="D62" s="68" t="s">
        <v>9</v>
      </c>
      <c r="E62" s="69">
        <v>2020</v>
      </c>
      <c r="F62" s="69" t="s">
        <v>77</v>
      </c>
      <c r="G62" s="69" t="s">
        <v>403</v>
      </c>
      <c r="H62" s="68" t="s">
        <v>83</v>
      </c>
      <c r="I62" s="68" t="s">
        <v>667</v>
      </c>
      <c r="J62" s="68" t="s">
        <v>634</v>
      </c>
      <c r="K62" s="68" t="s">
        <v>634</v>
      </c>
      <c r="L62" s="48">
        <v>1061.6400000000001</v>
      </c>
      <c r="M62" s="48">
        <v>1695.14</v>
      </c>
    </row>
    <row r="63" spans="1:13" s="18" customFormat="1" ht="14.25" x14ac:dyDescent="0.2">
      <c r="A63" s="66" t="s">
        <v>41</v>
      </c>
      <c r="B63" s="66" t="s">
        <v>41</v>
      </c>
      <c r="C63" s="67" t="s">
        <v>703</v>
      </c>
      <c r="D63" s="68" t="s">
        <v>601</v>
      </c>
      <c r="E63" s="69">
        <v>2022</v>
      </c>
      <c r="F63" s="69" t="s">
        <v>66</v>
      </c>
      <c r="G63" s="69" t="s">
        <v>186</v>
      </c>
      <c r="H63" s="68" t="s">
        <v>95</v>
      </c>
      <c r="I63" s="68" t="s">
        <v>681</v>
      </c>
      <c r="J63" s="68" t="s">
        <v>634</v>
      </c>
      <c r="K63" s="68" t="s">
        <v>634</v>
      </c>
      <c r="L63" s="48">
        <v>2366.17</v>
      </c>
      <c r="M63" s="48">
        <v>2425.1999999999998</v>
      </c>
    </row>
    <row r="64" spans="1:13" s="18" customFormat="1" ht="14.25" x14ac:dyDescent="0.2">
      <c r="A64" s="66" t="s">
        <v>41</v>
      </c>
      <c r="B64" s="66" t="s">
        <v>41</v>
      </c>
      <c r="C64" s="67" t="s">
        <v>57</v>
      </c>
      <c r="D64" s="68" t="s">
        <v>0</v>
      </c>
      <c r="E64" s="69">
        <v>2018</v>
      </c>
      <c r="F64" s="69" t="s">
        <v>61</v>
      </c>
      <c r="G64" s="69" t="s">
        <v>102</v>
      </c>
      <c r="H64" s="68" t="s">
        <v>495</v>
      </c>
      <c r="I64" s="68" t="s">
        <v>704</v>
      </c>
      <c r="J64" s="68" t="s">
        <v>634</v>
      </c>
      <c r="K64" s="68" t="s">
        <v>634</v>
      </c>
      <c r="L64" s="48">
        <v>1718.8</v>
      </c>
      <c r="M64" s="48">
        <v>5893.71</v>
      </c>
    </row>
    <row r="65" spans="1:13" s="18" customFormat="1" ht="14.25" x14ac:dyDescent="0.2">
      <c r="A65" s="66" t="s">
        <v>41</v>
      </c>
      <c r="B65" s="66" t="s">
        <v>41</v>
      </c>
      <c r="C65" s="67" t="s">
        <v>51</v>
      </c>
      <c r="D65" s="68" t="s">
        <v>1</v>
      </c>
      <c r="E65" s="69">
        <v>2020</v>
      </c>
      <c r="F65" s="69" t="s">
        <v>67</v>
      </c>
      <c r="G65" s="69" t="s">
        <v>193</v>
      </c>
      <c r="H65" s="68" t="s">
        <v>194</v>
      </c>
      <c r="I65" s="68" t="s">
        <v>695</v>
      </c>
      <c r="J65" s="68" t="s">
        <v>545</v>
      </c>
      <c r="K65" s="68" t="s">
        <v>545</v>
      </c>
      <c r="L65" s="48">
        <v>1434.67</v>
      </c>
      <c r="M65" s="48">
        <v>5022.6400000000003</v>
      </c>
    </row>
    <row r="66" spans="1:13" s="18" customFormat="1" ht="14.25" x14ac:dyDescent="0.2">
      <c r="A66" s="66" t="s">
        <v>41</v>
      </c>
      <c r="B66" s="66" t="s">
        <v>41</v>
      </c>
      <c r="C66" s="67" t="s">
        <v>51</v>
      </c>
      <c r="D66" s="68" t="s">
        <v>1</v>
      </c>
      <c r="E66" s="69">
        <v>2020</v>
      </c>
      <c r="F66" s="69" t="s">
        <v>67</v>
      </c>
      <c r="G66" s="69" t="s">
        <v>193</v>
      </c>
      <c r="H66" s="68" t="s">
        <v>194</v>
      </c>
      <c r="I66" s="68" t="s">
        <v>122</v>
      </c>
      <c r="J66" s="68" t="s">
        <v>545</v>
      </c>
      <c r="K66" s="68" t="s">
        <v>545</v>
      </c>
      <c r="L66" s="48">
        <v>1434.67</v>
      </c>
      <c r="M66" s="48">
        <v>5022.6400000000003</v>
      </c>
    </row>
    <row r="67" spans="1:13" s="18" customFormat="1" ht="14.25" x14ac:dyDescent="0.2">
      <c r="A67" s="66" t="s">
        <v>41</v>
      </c>
      <c r="B67" s="66" t="s">
        <v>41</v>
      </c>
      <c r="C67" s="67" t="s">
        <v>668</v>
      </c>
      <c r="D67" s="68" t="s">
        <v>10</v>
      </c>
      <c r="E67" s="69">
        <v>2019</v>
      </c>
      <c r="F67" s="69" t="s">
        <v>76</v>
      </c>
      <c r="G67" s="69" t="s">
        <v>328</v>
      </c>
      <c r="H67" s="68" t="s">
        <v>179</v>
      </c>
      <c r="I67" s="68" t="s">
        <v>334</v>
      </c>
      <c r="J67" s="68" t="s">
        <v>545</v>
      </c>
      <c r="K67" s="68" t="s">
        <v>545</v>
      </c>
      <c r="L67" s="48">
        <v>1122.2</v>
      </c>
      <c r="M67" s="48">
        <v>3112.55</v>
      </c>
    </row>
    <row r="68" spans="1:13" s="18" customFormat="1" ht="14.25" x14ac:dyDescent="0.2">
      <c r="A68" s="66" t="s">
        <v>41</v>
      </c>
      <c r="B68" s="66" t="s">
        <v>41</v>
      </c>
      <c r="C68" s="67" t="s">
        <v>654</v>
      </c>
      <c r="D68" s="68" t="s">
        <v>2</v>
      </c>
      <c r="E68" s="69">
        <v>2018</v>
      </c>
      <c r="F68" s="69" t="s">
        <v>64</v>
      </c>
      <c r="G68" s="69" t="s">
        <v>159</v>
      </c>
      <c r="H68" s="68" t="s">
        <v>129</v>
      </c>
      <c r="I68" s="68" t="s">
        <v>705</v>
      </c>
      <c r="J68" s="68" t="s">
        <v>634</v>
      </c>
      <c r="K68" s="68" t="s">
        <v>634</v>
      </c>
      <c r="L68" s="48">
        <v>2035.97</v>
      </c>
      <c r="M68" s="48">
        <v>4337.2999999999993</v>
      </c>
    </row>
    <row r="69" spans="1:13" s="18" customFormat="1" ht="14.25" x14ac:dyDescent="0.2">
      <c r="A69" s="66" t="s">
        <v>41</v>
      </c>
      <c r="B69" s="66" t="s">
        <v>41</v>
      </c>
      <c r="C69" s="67" t="s">
        <v>659</v>
      </c>
      <c r="D69" s="68" t="s">
        <v>4</v>
      </c>
      <c r="E69" s="69">
        <v>2020</v>
      </c>
      <c r="F69" s="69" t="s">
        <v>66</v>
      </c>
      <c r="G69" s="69" t="s">
        <v>186</v>
      </c>
      <c r="H69" s="68" t="s">
        <v>179</v>
      </c>
      <c r="I69" s="68" t="s">
        <v>411</v>
      </c>
      <c r="J69" s="68" t="s">
        <v>545</v>
      </c>
      <c r="K69" s="68" t="s">
        <v>545</v>
      </c>
      <c r="L69" s="48">
        <v>1122.19</v>
      </c>
      <c r="M69" s="48">
        <v>1499.5262090000001</v>
      </c>
    </row>
    <row r="70" spans="1:13" s="18" customFormat="1" ht="14.25" x14ac:dyDescent="0.2">
      <c r="A70" s="66" t="s">
        <v>41</v>
      </c>
      <c r="B70" s="66" t="s">
        <v>41</v>
      </c>
      <c r="C70" s="67" t="s">
        <v>659</v>
      </c>
      <c r="D70" s="68" t="s">
        <v>4</v>
      </c>
      <c r="E70" s="69">
        <v>2020</v>
      </c>
      <c r="F70" s="69" t="s">
        <v>66</v>
      </c>
      <c r="G70" s="69" t="s">
        <v>186</v>
      </c>
      <c r="H70" s="68" t="s">
        <v>179</v>
      </c>
      <c r="I70" s="68" t="s">
        <v>412</v>
      </c>
      <c r="J70" s="68" t="s">
        <v>545</v>
      </c>
      <c r="K70" s="68" t="s">
        <v>545</v>
      </c>
      <c r="L70" s="48">
        <v>1122.19</v>
      </c>
      <c r="M70" s="48">
        <v>1499.5262090000001</v>
      </c>
    </row>
    <row r="71" spans="1:13" s="18" customFormat="1" ht="14.25" x14ac:dyDescent="0.2">
      <c r="A71" s="66" t="s">
        <v>41</v>
      </c>
      <c r="B71" s="66" t="s">
        <v>41</v>
      </c>
      <c r="C71" s="67" t="s">
        <v>897</v>
      </c>
      <c r="D71" s="68" t="s">
        <v>5</v>
      </c>
      <c r="E71" s="69">
        <v>2020</v>
      </c>
      <c r="F71" s="69" t="s">
        <v>61</v>
      </c>
      <c r="G71" s="69" t="s">
        <v>102</v>
      </c>
      <c r="H71" s="68" t="s">
        <v>257</v>
      </c>
      <c r="I71" s="68" t="s">
        <v>661</v>
      </c>
      <c r="J71" s="68" t="s">
        <v>634</v>
      </c>
      <c r="K71" s="68" t="s">
        <v>634</v>
      </c>
      <c r="L71" s="48">
        <v>1599</v>
      </c>
      <c r="M71" s="48">
        <v>3028.16</v>
      </c>
    </row>
    <row r="72" spans="1:13" s="18" customFormat="1" ht="15" x14ac:dyDescent="0.2">
      <c r="A72" s="66" t="s">
        <v>41</v>
      </c>
      <c r="B72" s="66" t="s">
        <v>41</v>
      </c>
      <c r="C72" s="67" t="s">
        <v>706</v>
      </c>
      <c r="D72" s="68" t="s">
        <v>568</v>
      </c>
      <c r="E72" s="69">
        <v>2022</v>
      </c>
      <c r="F72" s="69" t="s">
        <v>61</v>
      </c>
      <c r="G72" s="69" t="s">
        <v>102</v>
      </c>
      <c r="H72" s="68" t="s">
        <v>103</v>
      </c>
      <c r="I72" s="68" t="s">
        <v>707</v>
      </c>
      <c r="J72" s="68" t="s">
        <v>634</v>
      </c>
      <c r="K72" s="68" t="s">
        <v>634</v>
      </c>
      <c r="L72" s="47">
        <v>2064.84</v>
      </c>
      <c r="M72" s="47">
        <v>4065.57</v>
      </c>
    </row>
    <row r="73" spans="1:13" s="18" customFormat="1" ht="14.25" x14ac:dyDescent="0.2">
      <c r="A73" s="66" t="s">
        <v>41</v>
      </c>
      <c r="B73" s="66" t="s">
        <v>41</v>
      </c>
      <c r="C73" s="67" t="s">
        <v>55</v>
      </c>
      <c r="D73" s="68" t="s">
        <v>6</v>
      </c>
      <c r="E73" s="69">
        <v>2018</v>
      </c>
      <c r="F73" s="69" t="s">
        <v>71</v>
      </c>
      <c r="G73" s="69" t="s">
        <v>264</v>
      </c>
      <c r="H73" s="68" t="s">
        <v>269</v>
      </c>
      <c r="I73" s="68" t="s">
        <v>679</v>
      </c>
      <c r="J73" s="68" t="s">
        <v>634</v>
      </c>
      <c r="K73" s="68" t="s">
        <v>634</v>
      </c>
      <c r="L73" s="56">
        <v>1727</v>
      </c>
      <c r="M73" s="56">
        <v>3479.61</v>
      </c>
    </row>
    <row r="74" spans="1:13" s="18" customFormat="1" ht="14.25" x14ac:dyDescent="0.2">
      <c r="A74" s="66" t="s">
        <v>41</v>
      </c>
      <c r="B74" s="66" t="s">
        <v>41</v>
      </c>
      <c r="C74" s="67" t="s">
        <v>46</v>
      </c>
      <c r="D74" s="68" t="s">
        <v>16</v>
      </c>
      <c r="E74" s="69">
        <v>2018</v>
      </c>
      <c r="F74" s="69" t="s">
        <v>63</v>
      </c>
      <c r="G74" s="69" t="s">
        <v>140</v>
      </c>
      <c r="H74" s="68" t="s">
        <v>99</v>
      </c>
      <c r="I74" s="68" t="s">
        <v>688</v>
      </c>
      <c r="J74" s="68" t="s">
        <v>634</v>
      </c>
      <c r="K74" s="68" t="s">
        <v>634</v>
      </c>
      <c r="L74" s="48">
        <v>1727</v>
      </c>
      <c r="M74" s="51">
        <v>3108.7793000000001</v>
      </c>
    </row>
    <row r="75" spans="1:13" s="18" customFormat="1" ht="14.25" x14ac:dyDescent="0.2">
      <c r="A75" s="66" t="s">
        <v>41</v>
      </c>
      <c r="B75" s="66" t="s">
        <v>41</v>
      </c>
      <c r="C75" s="67" t="s">
        <v>668</v>
      </c>
      <c r="D75" s="68" t="s">
        <v>10</v>
      </c>
      <c r="E75" s="69">
        <v>2019</v>
      </c>
      <c r="F75" s="69" t="s">
        <v>76</v>
      </c>
      <c r="G75" s="69" t="s">
        <v>328</v>
      </c>
      <c r="H75" s="68" t="s">
        <v>179</v>
      </c>
      <c r="I75" s="68" t="s">
        <v>335</v>
      </c>
      <c r="J75" s="68" t="s">
        <v>545</v>
      </c>
      <c r="K75" s="68" t="s">
        <v>545</v>
      </c>
      <c r="L75" s="48">
        <v>1122.2</v>
      </c>
      <c r="M75" s="48">
        <v>3112.55</v>
      </c>
    </row>
    <row r="76" spans="1:13" s="18" customFormat="1" ht="15" x14ac:dyDescent="0.2">
      <c r="A76" s="66" t="s">
        <v>41</v>
      </c>
      <c r="B76" s="66" t="s">
        <v>41</v>
      </c>
      <c r="C76" s="67" t="s">
        <v>675</v>
      </c>
      <c r="D76" s="68" t="s">
        <v>15</v>
      </c>
      <c r="E76" s="69">
        <v>2018</v>
      </c>
      <c r="F76" s="69" t="s">
        <v>676</v>
      </c>
      <c r="G76" s="69" t="s">
        <v>280</v>
      </c>
      <c r="H76" s="68" t="s">
        <v>281</v>
      </c>
      <c r="I76" s="68" t="s">
        <v>685</v>
      </c>
      <c r="J76" s="68" t="s">
        <v>634</v>
      </c>
      <c r="K76" s="68" t="s">
        <v>634</v>
      </c>
      <c r="L76" s="47">
        <v>1284.72</v>
      </c>
      <c r="M76" s="47">
        <v>2988.15</v>
      </c>
    </row>
    <row r="77" spans="1:13" s="18" customFormat="1" ht="14.25" x14ac:dyDescent="0.2">
      <c r="A77" s="66" t="s">
        <v>41</v>
      </c>
      <c r="B77" s="66" t="s">
        <v>41</v>
      </c>
      <c r="C77" s="67" t="s">
        <v>654</v>
      </c>
      <c r="D77" s="68" t="s">
        <v>2</v>
      </c>
      <c r="E77" s="69">
        <v>2018</v>
      </c>
      <c r="F77" s="69" t="s">
        <v>64</v>
      </c>
      <c r="G77" s="69" t="s">
        <v>159</v>
      </c>
      <c r="H77" s="68" t="s">
        <v>301</v>
      </c>
      <c r="I77" s="68" t="s">
        <v>708</v>
      </c>
      <c r="J77" s="68" t="s">
        <v>634</v>
      </c>
      <c r="K77" s="68" t="s">
        <v>634</v>
      </c>
      <c r="L77" s="48">
        <v>1599.35</v>
      </c>
      <c r="M77" s="48">
        <v>3900.6799999999994</v>
      </c>
    </row>
    <row r="78" spans="1:13" s="18" customFormat="1" ht="14.25" x14ac:dyDescent="0.2">
      <c r="A78" s="66" t="s">
        <v>41</v>
      </c>
      <c r="B78" s="66" t="s">
        <v>41</v>
      </c>
      <c r="C78" s="67" t="s">
        <v>691</v>
      </c>
      <c r="D78" s="68" t="s">
        <v>21</v>
      </c>
      <c r="E78" s="69">
        <v>2019</v>
      </c>
      <c r="F78" s="69" t="s">
        <v>75</v>
      </c>
      <c r="G78" s="69" t="s">
        <v>312</v>
      </c>
      <c r="H78" s="68" t="s">
        <v>313</v>
      </c>
      <c r="I78" s="68" t="s">
        <v>709</v>
      </c>
      <c r="J78" s="68" t="s">
        <v>634</v>
      </c>
      <c r="K78" s="68" t="s">
        <v>634</v>
      </c>
      <c r="L78" s="48">
        <v>1236.43</v>
      </c>
      <c r="M78" s="48">
        <v>3029.39</v>
      </c>
    </row>
    <row r="79" spans="1:13" s="18" customFormat="1" ht="14.25" x14ac:dyDescent="0.2">
      <c r="A79" s="66" t="s">
        <v>41</v>
      </c>
      <c r="B79" s="66" t="s">
        <v>41</v>
      </c>
      <c r="C79" s="67" t="s">
        <v>702</v>
      </c>
      <c r="D79" s="68" t="s">
        <v>610</v>
      </c>
      <c r="E79" s="69">
        <v>2022</v>
      </c>
      <c r="F79" s="69" t="s">
        <v>62</v>
      </c>
      <c r="G79" s="69" t="s">
        <v>107</v>
      </c>
      <c r="H79" s="68" t="s">
        <v>108</v>
      </c>
      <c r="I79" s="68" t="s">
        <v>710</v>
      </c>
      <c r="J79" s="68" t="s">
        <v>545</v>
      </c>
      <c r="K79" s="68" t="s">
        <v>545</v>
      </c>
      <c r="L79" s="48">
        <v>1212</v>
      </c>
      <c r="M79" s="48">
        <v>3179.02</v>
      </c>
    </row>
    <row r="80" spans="1:13" s="18" customFormat="1" ht="14.25" x14ac:dyDescent="0.2">
      <c r="A80" s="66" t="s">
        <v>41</v>
      </c>
      <c r="B80" s="66" t="s">
        <v>41</v>
      </c>
      <c r="C80" s="67" t="s">
        <v>48</v>
      </c>
      <c r="D80" s="68" t="s">
        <v>11</v>
      </c>
      <c r="E80" s="69">
        <v>2018</v>
      </c>
      <c r="F80" s="69" t="s">
        <v>59</v>
      </c>
      <c r="G80" s="69" t="s">
        <v>82</v>
      </c>
      <c r="H80" s="68" t="s">
        <v>129</v>
      </c>
      <c r="I80" s="68" t="s">
        <v>711</v>
      </c>
      <c r="J80" s="68" t="s">
        <v>634</v>
      </c>
      <c r="K80" s="68" t="s">
        <v>634</v>
      </c>
      <c r="L80" s="48">
        <v>1298</v>
      </c>
      <c r="M80" s="48">
        <v>1694</v>
      </c>
    </row>
    <row r="81" spans="1:13" s="18" customFormat="1" ht="14.25" x14ac:dyDescent="0.2">
      <c r="A81" s="66" t="s">
        <v>41</v>
      </c>
      <c r="B81" s="66" t="s">
        <v>41</v>
      </c>
      <c r="C81" s="67" t="s">
        <v>668</v>
      </c>
      <c r="D81" s="68" t="s">
        <v>10</v>
      </c>
      <c r="E81" s="69">
        <v>2019</v>
      </c>
      <c r="F81" s="69" t="s">
        <v>76</v>
      </c>
      <c r="G81" s="69" t="s">
        <v>328</v>
      </c>
      <c r="H81" s="68" t="s">
        <v>179</v>
      </c>
      <c r="I81" s="68" t="s">
        <v>712</v>
      </c>
      <c r="J81" s="68" t="s">
        <v>545</v>
      </c>
      <c r="K81" s="68" t="s">
        <v>545</v>
      </c>
      <c r="L81" s="48">
        <v>1122.2</v>
      </c>
      <c r="M81" s="48">
        <v>3112.55</v>
      </c>
    </row>
    <row r="82" spans="1:13" s="18" customFormat="1" ht="14.25" x14ac:dyDescent="0.2">
      <c r="A82" s="66" t="s">
        <v>41</v>
      </c>
      <c r="B82" s="66" t="s">
        <v>41</v>
      </c>
      <c r="C82" s="67" t="s">
        <v>42</v>
      </c>
      <c r="D82" s="68" t="s">
        <v>8</v>
      </c>
      <c r="E82" s="69">
        <v>2018</v>
      </c>
      <c r="F82" s="69" t="s">
        <v>59</v>
      </c>
      <c r="G82" s="69" t="s">
        <v>82</v>
      </c>
      <c r="H82" s="68" t="s">
        <v>83</v>
      </c>
      <c r="I82" s="68" t="s">
        <v>665</v>
      </c>
      <c r="J82" s="68" t="s">
        <v>634</v>
      </c>
      <c r="K82" s="68" t="s">
        <v>634</v>
      </c>
      <c r="L82" s="48">
        <v>1298</v>
      </c>
      <c r="M82" s="48">
        <v>2245.6999999999998</v>
      </c>
    </row>
    <row r="83" spans="1:13" s="18" customFormat="1" ht="14.25" x14ac:dyDescent="0.2">
      <c r="A83" s="66" t="s">
        <v>41</v>
      </c>
      <c r="B83" s="66" t="s">
        <v>41</v>
      </c>
      <c r="C83" s="67" t="s">
        <v>666</v>
      </c>
      <c r="D83" s="68" t="s">
        <v>9</v>
      </c>
      <c r="E83" s="69">
        <v>2020</v>
      </c>
      <c r="F83" s="69" t="s">
        <v>77</v>
      </c>
      <c r="G83" s="69" t="s">
        <v>403</v>
      </c>
      <c r="H83" s="68" t="s">
        <v>83</v>
      </c>
      <c r="I83" s="68" t="s">
        <v>667</v>
      </c>
      <c r="J83" s="68" t="s">
        <v>634</v>
      </c>
      <c r="K83" s="68" t="s">
        <v>634</v>
      </c>
      <c r="L83" s="48">
        <v>1061.6400000000001</v>
      </c>
      <c r="M83" s="48">
        <v>1695.14</v>
      </c>
    </row>
    <row r="84" spans="1:13" s="18" customFormat="1" ht="14.25" x14ac:dyDescent="0.2">
      <c r="A84" s="66" t="s">
        <v>41</v>
      </c>
      <c r="B84" s="66" t="s">
        <v>41</v>
      </c>
      <c r="C84" s="67" t="s">
        <v>702</v>
      </c>
      <c r="D84" s="68" t="s">
        <v>610</v>
      </c>
      <c r="E84" s="69">
        <v>2022</v>
      </c>
      <c r="F84" s="69" t="s">
        <v>62</v>
      </c>
      <c r="G84" s="69" t="s">
        <v>107</v>
      </c>
      <c r="H84" s="68" t="s">
        <v>108</v>
      </c>
      <c r="I84" s="68" t="s">
        <v>695</v>
      </c>
      <c r="J84" s="68" t="s">
        <v>545</v>
      </c>
      <c r="K84" s="68" t="s">
        <v>545</v>
      </c>
      <c r="L84" s="48">
        <v>1212</v>
      </c>
      <c r="M84" s="48">
        <v>3179.02</v>
      </c>
    </row>
    <row r="85" spans="1:13" s="18" customFormat="1" ht="14.25" x14ac:dyDescent="0.2">
      <c r="A85" s="66" t="s">
        <v>41</v>
      </c>
      <c r="B85" s="66" t="s">
        <v>41</v>
      </c>
      <c r="C85" s="67" t="s">
        <v>51</v>
      </c>
      <c r="D85" s="68" t="s">
        <v>1</v>
      </c>
      <c r="E85" s="69">
        <v>2020</v>
      </c>
      <c r="F85" s="69" t="s">
        <v>67</v>
      </c>
      <c r="G85" s="69" t="s">
        <v>193</v>
      </c>
      <c r="H85" s="68" t="s">
        <v>194</v>
      </c>
      <c r="I85" s="68" t="s">
        <v>695</v>
      </c>
      <c r="J85" s="68" t="s">
        <v>545</v>
      </c>
      <c r="K85" s="68" t="s">
        <v>545</v>
      </c>
      <c r="L85" s="48">
        <v>1434.67</v>
      </c>
      <c r="M85" s="48">
        <v>5022.6400000000003</v>
      </c>
    </row>
    <row r="86" spans="1:13" s="18" customFormat="1" ht="14.25" x14ac:dyDescent="0.2">
      <c r="A86" s="66" t="s">
        <v>41</v>
      </c>
      <c r="B86" s="66" t="s">
        <v>41</v>
      </c>
      <c r="C86" s="67" t="s">
        <v>668</v>
      </c>
      <c r="D86" s="68" t="s">
        <v>10</v>
      </c>
      <c r="E86" s="69">
        <v>2019</v>
      </c>
      <c r="F86" s="69" t="s">
        <v>76</v>
      </c>
      <c r="G86" s="69" t="s">
        <v>328</v>
      </c>
      <c r="H86" s="68" t="s">
        <v>179</v>
      </c>
      <c r="I86" s="68" t="s">
        <v>336</v>
      </c>
      <c r="J86" s="68" t="s">
        <v>545</v>
      </c>
      <c r="K86" s="68" t="s">
        <v>545</v>
      </c>
      <c r="L86" s="48">
        <v>1122.2</v>
      </c>
      <c r="M86" s="48">
        <v>3112.55</v>
      </c>
    </row>
    <row r="87" spans="1:13" s="18" customFormat="1" ht="14.25" x14ac:dyDescent="0.2">
      <c r="A87" s="66" t="s">
        <v>41</v>
      </c>
      <c r="B87" s="66" t="s">
        <v>41</v>
      </c>
      <c r="C87" s="67" t="s">
        <v>49</v>
      </c>
      <c r="D87" s="68" t="s">
        <v>13</v>
      </c>
      <c r="E87" s="69">
        <v>2019</v>
      </c>
      <c r="F87" s="69" t="s">
        <v>65</v>
      </c>
      <c r="G87" s="69" t="s">
        <v>176</v>
      </c>
      <c r="H87" s="68" t="s">
        <v>179</v>
      </c>
      <c r="I87" s="68" t="s">
        <v>713</v>
      </c>
      <c r="J87" s="68" t="s">
        <v>714</v>
      </c>
      <c r="K87" s="68" t="s">
        <v>714</v>
      </c>
      <c r="L87" s="48">
        <v>1738</v>
      </c>
      <c r="M87" s="48">
        <v>3106.74</v>
      </c>
    </row>
    <row r="88" spans="1:13" s="18" customFormat="1" ht="14.25" x14ac:dyDescent="0.2">
      <c r="A88" s="66" t="s">
        <v>41</v>
      </c>
      <c r="B88" s="66" t="s">
        <v>41</v>
      </c>
      <c r="C88" s="67" t="s">
        <v>659</v>
      </c>
      <c r="D88" s="68" t="s">
        <v>4</v>
      </c>
      <c r="E88" s="69">
        <v>2020</v>
      </c>
      <c r="F88" s="69" t="s">
        <v>66</v>
      </c>
      <c r="G88" s="69" t="s">
        <v>186</v>
      </c>
      <c r="H88" s="68" t="s">
        <v>179</v>
      </c>
      <c r="I88" s="68" t="s">
        <v>414</v>
      </c>
      <c r="J88" s="68" t="s">
        <v>545</v>
      </c>
      <c r="K88" s="68" t="s">
        <v>545</v>
      </c>
      <c r="L88" s="48">
        <v>1122.19</v>
      </c>
      <c r="M88" s="48">
        <v>1499.5262090000001</v>
      </c>
    </row>
    <row r="89" spans="1:13" s="18" customFormat="1" ht="14.25" x14ac:dyDescent="0.2">
      <c r="A89" s="66" t="s">
        <v>41</v>
      </c>
      <c r="B89" s="66" t="s">
        <v>41</v>
      </c>
      <c r="C89" s="67" t="s">
        <v>691</v>
      </c>
      <c r="D89" s="68" t="s">
        <v>21</v>
      </c>
      <c r="E89" s="69">
        <v>2019</v>
      </c>
      <c r="F89" s="69" t="s">
        <v>75</v>
      </c>
      <c r="G89" s="69" t="s">
        <v>312</v>
      </c>
      <c r="H89" s="68" t="s">
        <v>313</v>
      </c>
      <c r="I89" s="68" t="s">
        <v>709</v>
      </c>
      <c r="J89" s="68" t="s">
        <v>634</v>
      </c>
      <c r="K89" s="68" t="s">
        <v>634</v>
      </c>
      <c r="L89" s="48">
        <v>1236.43</v>
      </c>
      <c r="M89" s="48">
        <v>3029.39</v>
      </c>
    </row>
    <row r="90" spans="1:13" s="18" customFormat="1" ht="14.25" x14ac:dyDescent="0.2">
      <c r="A90" s="66" t="s">
        <v>41</v>
      </c>
      <c r="B90" s="66" t="s">
        <v>41</v>
      </c>
      <c r="C90" s="67" t="s">
        <v>51</v>
      </c>
      <c r="D90" s="68" t="s">
        <v>1</v>
      </c>
      <c r="E90" s="69">
        <v>2020</v>
      </c>
      <c r="F90" s="69" t="s">
        <v>67</v>
      </c>
      <c r="G90" s="69" t="s">
        <v>193</v>
      </c>
      <c r="H90" s="68" t="s">
        <v>194</v>
      </c>
      <c r="I90" s="68" t="s">
        <v>715</v>
      </c>
      <c r="J90" s="68" t="s">
        <v>545</v>
      </c>
      <c r="K90" s="68" t="s">
        <v>545</v>
      </c>
      <c r="L90" s="48">
        <v>1434.67</v>
      </c>
      <c r="M90" s="48">
        <v>5022.6400000000003</v>
      </c>
    </row>
    <row r="91" spans="1:13" s="18" customFormat="1" ht="14.25" x14ac:dyDescent="0.2">
      <c r="A91" s="66" t="s">
        <v>41</v>
      </c>
      <c r="B91" s="66" t="s">
        <v>41</v>
      </c>
      <c r="C91" s="67" t="s">
        <v>47</v>
      </c>
      <c r="D91" s="68" t="s">
        <v>17</v>
      </c>
      <c r="E91" s="69">
        <v>2018</v>
      </c>
      <c r="F91" s="69" t="s">
        <v>64</v>
      </c>
      <c r="G91" s="69" t="s">
        <v>159</v>
      </c>
      <c r="H91" s="68" t="s">
        <v>162</v>
      </c>
      <c r="I91" s="68" t="s">
        <v>163</v>
      </c>
      <c r="J91" s="68" t="s">
        <v>634</v>
      </c>
      <c r="K91" s="68" t="s">
        <v>634</v>
      </c>
      <c r="L91" s="48">
        <v>4986.87</v>
      </c>
      <c r="M91" s="48">
        <v>8525.9599999999991</v>
      </c>
    </row>
    <row r="92" spans="1:13" s="18" customFormat="1" ht="14.25" x14ac:dyDescent="0.2">
      <c r="A92" s="66" t="s">
        <v>41</v>
      </c>
      <c r="B92" s="66" t="s">
        <v>41</v>
      </c>
      <c r="C92" s="67" t="s">
        <v>57</v>
      </c>
      <c r="D92" s="68" t="s">
        <v>0</v>
      </c>
      <c r="E92" s="69">
        <v>2018</v>
      </c>
      <c r="F92" s="69" t="s">
        <v>61</v>
      </c>
      <c r="G92" s="69" t="s">
        <v>102</v>
      </c>
      <c r="H92" s="68" t="s">
        <v>129</v>
      </c>
      <c r="I92" s="68" t="s">
        <v>689</v>
      </c>
      <c r="J92" s="68" t="s">
        <v>634</v>
      </c>
      <c r="K92" s="68" t="s">
        <v>634</v>
      </c>
      <c r="L92" s="48">
        <v>1212</v>
      </c>
      <c r="M92" s="48">
        <v>4380.49</v>
      </c>
    </row>
    <row r="93" spans="1:13" s="18" customFormat="1" ht="15" x14ac:dyDescent="0.2">
      <c r="A93" s="66" t="s">
        <v>41</v>
      </c>
      <c r="B93" s="66" t="s">
        <v>41</v>
      </c>
      <c r="C93" s="67" t="s">
        <v>50</v>
      </c>
      <c r="D93" s="68" t="s">
        <v>14</v>
      </c>
      <c r="E93" s="69">
        <v>2019</v>
      </c>
      <c r="F93" s="69" t="s">
        <v>66</v>
      </c>
      <c r="G93" s="69" t="s">
        <v>186</v>
      </c>
      <c r="H93" s="68" t="s">
        <v>99</v>
      </c>
      <c r="I93" s="68" t="s">
        <v>716</v>
      </c>
      <c r="J93" s="68" t="s">
        <v>634</v>
      </c>
      <c r="K93" s="68" t="s">
        <v>634</v>
      </c>
      <c r="L93" s="47">
        <v>2199.12</v>
      </c>
      <c r="M93" s="47">
        <v>2415.1999999999998</v>
      </c>
    </row>
    <row r="94" spans="1:13" s="18" customFormat="1" ht="14.25" x14ac:dyDescent="0.2">
      <c r="A94" s="66" t="s">
        <v>41</v>
      </c>
      <c r="B94" s="66" t="s">
        <v>41</v>
      </c>
      <c r="C94" s="67" t="s">
        <v>659</v>
      </c>
      <c r="D94" s="68" t="s">
        <v>4</v>
      </c>
      <c r="E94" s="69">
        <v>2020</v>
      </c>
      <c r="F94" s="69" t="s">
        <v>66</v>
      </c>
      <c r="G94" s="69" t="s">
        <v>186</v>
      </c>
      <c r="H94" s="68" t="s">
        <v>179</v>
      </c>
      <c r="I94" s="68" t="s">
        <v>415</v>
      </c>
      <c r="J94" s="68" t="s">
        <v>545</v>
      </c>
      <c r="K94" s="68" t="s">
        <v>545</v>
      </c>
      <c r="L94" s="48">
        <v>1122.19</v>
      </c>
      <c r="M94" s="48">
        <v>1499.5262090000001</v>
      </c>
    </row>
    <row r="95" spans="1:13" s="18" customFormat="1" ht="14.25" x14ac:dyDescent="0.2">
      <c r="A95" s="66" t="s">
        <v>41</v>
      </c>
      <c r="B95" s="66" t="s">
        <v>41</v>
      </c>
      <c r="C95" s="67" t="s">
        <v>46</v>
      </c>
      <c r="D95" s="68" t="s">
        <v>16</v>
      </c>
      <c r="E95" s="69">
        <v>2018</v>
      </c>
      <c r="F95" s="69" t="s">
        <v>63</v>
      </c>
      <c r="G95" s="69" t="s">
        <v>140</v>
      </c>
      <c r="H95" s="68" t="s">
        <v>131</v>
      </c>
      <c r="I95" s="68" t="s">
        <v>673</v>
      </c>
      <c r="J95" s="68" t="s">
        <v>634</v>
      </c>
      <c r="K95" s="68" t="s">
        <v>634</v>
      </c>
      <c r="L95" s="48">
        <v>2245.1</v>
      </c>
      <c r="M95" s="51">
        <v>3883.8050899999998</v>
      </c>
    </row>
    <row r="96" spans="1:13" s="18" customFormat="1" ht="14.25" x14ac:dyDescent="0.2">
      <c r="A96" s="66" t="s">
        <v>41</v>
      </c>
      <c r="B96" s="66" t="s">
        <v>41</v>
      </c>
      <c r="C96" s="67" t="s">
        <v>48</v>
      </c>
      <c r="D96" s="68" t="s">
        <v>11</v>
      </c>
      <c r="E96" s="69">
        <v>2018</v>
      </c>
      <c r="F96" s="69" t="s">
        <v>59</v>
      </c>
      <c r="G96" s="69" t="s">
        <v>82</v>
      </c>
      <c r="H96" s="68" t="s">
        <v>129</v>
      </c>
      <c r="I96" s="68" t="s">
        <v>717</v>
      </c>
      <c r="J96" s="68" t="s">
        <v>634</v>
      </c>
      <c r="K96" s="68" t="s">
        <v>634</v>
      </c>
      <c r="L96" s="48">
        <v>1298</v>
      </c>
      <c r="M96" s="48">
        <v>1694</v>
      </c>
    </row>
    <row r="97" spans="1:13" s="18" customFormat="1" ht="14.25" x14ac:dyDescent="0.2">
      <c r="A97" s="66" t="s">
        <v>41</v>
      </c>
      <c r="B97" s="66" t="s">
        <v>41</v>
      </c>
      <c r="C97" s="67" t="s">
        <v>668</v>
      </c>
      <c r="D97" s="68" t="s">
        <v>10</v>
      </c>
      <c r="E97" s="69">
        <v>2019</v>
      </c>
      <c r="F97" s="69" t="s">
        <v>76</v>
      </c>
      <c r="G97" s="69" t="s">
        <v>328</v>
      </c>
      <c r="H97" s="68" t="s">
        <v>179</v>
      </c>
      <c r="I97" s="68" t="s">
        <v>718</v>
      </c>
      <c r="J97" s="68" t="s">
        <v>545</v>
      </c>
      <c r="K97" s="68" t="s">
        <v>545</v>
      </c>
      <c r="L97" s="48">
        <v>1122.2</v>
      </c>
      <c r="M97" s="48">
        <v>3112.55</v>
      </c>
    </row>
    <row r="98" spans="1:13" s="18" customFormat="1" ht="14.25" x14ac:dyDescent="0.2">
      <c r="A98" s="66" t="s">
        <v>41</v>
      </c>
      <c r="B98" s="66" t="s">
        <v>41</v>
      </c>
      <c r="C98" s="67" t="s">
        <v>719</v>
      </c>
      <c r="D98" s="68" t="s">
        <v>720</v>
      </c>
      <c r="E98" s="69">
        <v>2022</v>
      </c>
      <c r="F98" s="69" t="s">
        <v>75</v>
      </c>
      <c r="G98" s="69" t="s">
        <v>312</v>
      </c>
      <c r="H98" s="68" t="s">
        <v>257</v>
      </c>
      <c r="I98" s="68" t="s">
        <v>721</v>
      </c>
      <c r="J98" s="68" t="s">
        <v>634</v>
      </c>
      <c r="K98" s="68" t="s">
        <v>634</v>
      </c>
      <c r="L98" s="48">
        <v>2248.5</v>
      </c>
      <c r="M98" s="48">
        <v>4541.18</v>
      </c>
    </row>
    <row r="99" spans="1:13" s="18" customFormat="1" ht="14.25" x14ac:dyDescent="0.2">
      <c r="A99" s="66" t="s">
        <v>41</v>
      </c>
      <c r="B99" s="66" t="s">
        <v>41</v>
      </c>
      <c r="C99" s="67" t="s">
        <v>52</v>
      </c>
      <c r="D99" s="68" t="s">
        <v>25</v>
      </c>
      <c r="E99" s="69">
        <v>2020</v>
      </c>
      <c r="F99" s="69" t="s">
        <v>68</v>
      </c>
      <c r="G99" s="69" t="s">
        <v>250</v>
      </c>
      <c r="H99" s="68" t="s">
        <v>129</v>
      </c>
      <c r="I99" s="68" t="s">
        <v>722</v>
      </c>
      <c r="J99" s="68" t="s">
        <v>634</v>
      </c>
      <c r="K99" s="68" t="s">
        <v>634</v>
      </c>
      <c r="L99" s="48">
        <v>1179.2</v>
      </c>
      <c r="M99" s="48">
        <v>3212.99</v>
      </c>
    </row>
    <row r="100" spans="1:13" s="18" customFormat="1" ht="14.25" x14ac:dyDescent="0.2">
      <c r="A100" s="66" t="s">
        <v>41</v>
      </c>
      <c r="B100" s="66" t="s">
        <v>41</v>
      </c>
      <c r="C100" s="67" t="s">
        <v>55</v>
      </c>
      <c r="D100" s="68" t="s">
        <v>6</v>
      </c>
      <c r="E100" s="69">
        <v>2018</v>
      </c>
      <c r="F100" s="69" t="s">
        <v>71</v>
      </c>
      <c r="G100" s="69" t="s">
        <v>264</v>
      </c>
      <c r="H100" s="68" t="s">
        <v>99</v>
      </c>
      <c r="I100" s="68" t="s">
        <v>686</v>
      </c>
      <c r="J100" s="68" t="s">
        <v>634</v>
      </c>
      <c r="K100" s="68" t="s">
        <v>634</v>
      </c>
      <c r="L100" s="56">
        <v>1727</v>
      </c>
      <c r="M100" s="56">
        <v>3452.47</v>
      </c>
    </row>
    <row r="101" spans="1:13" s="18" customFormat="1" ht="14.25" x14ac:dyDescent="0.2">
      <c r="A101" s="66" t="s">
        <v>41</v>
      </c>
      <c r="B101" s="66" t="s">
        <v>41</v>
      </c>
      <c r="C101" s="67" t="s">
        <v>668</v>
      </c>
      <c r="D101" s="68" t="s">
        <v>10</v>
      </c>
      <c r="E101" s="69">
        <v>2019</v>
      </c>
      <c r="F101" s="69" t="s">
        <v>76</v>
      </c>
      <c r="G101" s="69" t="s">
        <v>328</v>
      </c>
      <c r="H101" s="68" t="s">
        <v>179</v>
      </c>
      <c r="I101" s="68" t="s">
        <v>723</v>
      </c>
      <c r="J101" s="68" t="s">
        <v>545</v>
      </c>
      <c r="K101" s="68" t="s">
        <v>545</v>
      </c>
      <c r="L101" s="48">
        <v>1122.2</v>
      </c>
      <c r="M101" s="48">
        <v>3112.55</v>
      </c>
    </row>
    <row r="102" spans="1:13" s="18" customFormat="1" ht="15" x14ac:dyDescent="0.2">
      <c r="A102" s="66" t="s">
        <v>41</v>
      </c>
      <c r="B102" s="66" t="s">
        <v>41</v>
      </c>
      <c r="C102" s="67" t="s">
        <v>706</v>
      </c>
      <c r="D102" s="68" t="s">
        <v>568</v>
      </c>
      <c r="E102" s="69">
        <v>2022</v>
      </c>
      <c r="F102" s="69" t="s">
        <v>61</v>
      </c>
      <c r="G102" s="69" t="s">
        <v>102</v>
      </c>
      <c r="H102" s="68" t="s">
        <v>103</v>
      </c>
      <c r="I102" s="68" t="s">
        <v>724</v>
      </c>
      <c r="J102" s="68" t="s">
        <v>634</v>
      </c>
      <c r="K102" s="68" t="s">
        <v>634</v>
      </c>
      <c r="L102" s="47">
        <v>2064.84</v>
      </c>
      <c r="M102" s="47">
        <v>4065.57</v>
      </c>
    </row>
    <row r="103" spans="1:13" s="18" customFormat="1" ht="15" x14ac:dyDescent="0.2">
      <c r="A103" s="66" t="s">
        <v>41</v>
      </c>
      <c r="B103" s="66" t="s">
        <v>41</v>
      </c>
      <c r="C103" s="67" t="s">
        <v>675</v>
      </c>
      <c r="D103" s="68" t="s">
        <v>15</v>
      </c>
      <c r="E103" s="69">
        <v>2018</v>
      </c>
      <c r="F103" s="69" t="s">
        <v>676</v>
      </c>
      <c r="G103" s="69" t="s">
        <v>280</v>
      </c>
      <c r="H103" s="68" t="s">
        <v>281</v>
      </c>
      <c r="I103" s="68" t="s">
        <v>685</v>
      </c>
      <c r="J103" s="68" t="s">
        <v>634</v>
      </c>
      <c r="K103" s="68" t="s">
        <v>634</v>
      </c>
      <c r="L103" s="47">
        <v>1284.72</v>
      </c>
      <c r="M103" s="47">
        <v>2988.15</v>
      </c>
    </row>
    <row r="104" spans="1:13" s="18" customFormat="1" ht="14.25" x14ac:dyDescent="0.2">
      <c r="A104" s="66" t="s">
        <v>41</v>
      </c>
      <c r="B104" s="66" t="s">
        <v>41</v>
      </c>
      <c r="C104" s="67" t="s">
        <v>719</v>
      </c>
      <c r="D104" s="68" t="s">
        <v>720</v>
      </c>
      <c r="E104" s="69">
        <v>2022</v>
      </c>
      <c r="F104" s="69" t="s">
        <v>75</v>
      </c>
      <c r="G104" s="69" t="s">
        <v>312</v>
      </c>
      <c r="H104" s="68" t="s">
        <v>257</v>
      </c>
      <c r="I104" s="68" t="s">
        <v>725</v>
      </c>
      <c r="J104" s="68" t="s">
        <v>634</v>
      </c>
      <c r="K104" s="68" t="s">
        <v>634</v>
      </c>
      <c r="L104" s="48">
        <v>2248.5</v>
      </c>
      <c r="M104" s="48">
        <v>4541.18</v>
      </c>
    </row>
    <row r="105" spans="1:13" s="18" customFormat="1" ht="14.25" x14ac:dyDescent="0.2">
      <c r="A105" s="66" t="s">
        <v>41</v>
      </c>
      <c r="B105" s="66" t="s">
        <v>41</v>
      </c>
      <c r="C105" s="67" t="s">
        <v>703</v>
      </c>
      <c r="D105" s="68" t="s">
        <v>601</v>
      </c>
      <c r="E105" s="69">
        <v>2022</v>
      </c>
      <c r="F105" s="69" t="s">
        <v>66</v>
      </c>
      <c r="G105" s="69" t="s">
        <v>186</v>
      </c>
      <c r="H105" s="68" t="s">
        <v>254</v>
      </c>
      <c r="I105" s="68" t="s">
        <v>671</v>
      </c>
      <c r="J105" s="68" t="s">
        <v>634</v>
      </c>
      <c r="K105" s="68" t="s">
        <v>634</v>
      </c>
      <c r="L105" s="48">
        <v>2026.8000000000002</v>
      </c>
      <c r="M105" s="48">
        <v>2043.4194720000003</v>
      </c>
    </row>
    <row r="106" spans="1:13" s="18" customFormat="1" ht="14.25" x14ac:dyDescent="0.2">
      <c r="A106" s="66" t="s">
        <v>41</v>
      </c>
      <c r="B106" s="66" t="s">
        <v>41</v>
      </c>
      <c r="C106" s="67" t="s">
        <v>654</v>
      </c>
      <c r="D106" s="68" t="s">
        <v>2</v>
      </c>
      <c r="E106" s="69">
        <v>2018</v>
      </c>
      <c r="F106" s="69" t="s">
        <v>64</v>
      </c>
      <c r="G106" s="69" t="s">
        <v>159</v>
      </c>
      <c r="H106" s="68" t="s">
        <v>160</v>
      </c>
      <c r="I106" s="68" t="s">
        <v>165</v>
      </c>
      <c r="J106" s="68" t="s">
        <v>634</v>
      </c>
      <c r="K106" s="68" t="s">
        <v>634</v>
      </c>
      <c r="L106" s="48">
        <v>2691.57</v>
      </c>
      <c r="M106" s="48">
        <v>5752.39</v>
      </c>
    </row>
    <row r="107" spans="1:13" s="18" customFormat="1" ht="14.25" x14ac:dyDescent="0.2">
      <c r="A107" s="66" t="s">
        <v>41</v>
      </c>
      <c r="B107" s="66" t="s">
        <v>41</v>
      </c>
      <c r="C107" s="67" t="s">
        <v>691</v>
      </c>
      <c r="D107" s="68" t="s">
        <v>21</v>
      </c>
      <c r="E107" s="69">
        <v>2019</v>
      </c>
      <c r="F107" s="69" t="s">
        <v>75</v>
      </c>
      <c r="G107" s="69" t="s">
        <v>312</v>
      </c>
      <c r="H107" s="68" t="s">
        <v>313</v>
      </c>
      <c r="I107" s="68" t="s">
        <v>695</v>
      </c>
      <c r="J107" s="68" t="s">
        <v>634</v>
      </c>
      <c r="K107" s="68" t="s">
        <v>634</v>
      </c>
      <c r="L107" s="48">
        <v>1236.43</v>
      </c>
      <c r="M107" s="48">
        <v>3029.39</v>
      </c>
    </row>
    <row r="108" spans="1:13" s="18" customFormat="1" ht="14.25" x14ac:dyDescent="0.2">
      <c r="A108" s="66" t="s">
        <v>41</v>
      </c>
      <c r="B108" s="66" t="s">
        <v>41</v>
      </c>
      <c r="C108" s="67" t="s">
        <v>668</v>
      </c>
      <c r="D108" s="68" t="s">
        <v>10</v>
      </c>
      <c r="E108" s="69">
        <v>2019</v>
      </c>
      <c r="F108" s="69" t="s">
        <v>76</v>
      </c>
      <c r="G108" s="69" t="s">
        <v>328</v>
      </c>
      <c r="H108" s="68" t="s">
        <v>179</v>
      </c>
      <c r="I108" s="68" t="s">
        <v>337</v>
      </c>
      <c r="J108" s="68" t="s">
        <v>545</v>
      </c>
      <c r="K108" s="68" t="s">
        <v>545</v>
      </c>
      <c r="L108" s="48">
        <v>1122.2</v>
      </c>
      <c r="M108" s="48">
        <v>3112.55</v>
      </c>
    </row>
    <row r="109" spans="1:13" s="18" customFormat="1" ht="14.25" x14ac:dyDescent="0.2">
      <c r="A109" s="66" t="s">
        <v>41</v>
      </c>
      <c r="B109" s="66" t="s">
        <v>41</v>
      </c>
      <c r="C109" s="67" t="s">
        <v>55</v>
      </c>
      <c r="D109" s="68" t="s">
        <v>6</v>
      </c>
      <c r="E109" s="69">
        <v>2018</v>
      </c>
      <c r="F109" s="69" t="s">
        <v>71</v>
      </c>
      <c r="G109" s="69" t="s">
        <v>264</v>
      </c>
      <c r="H109" s="68" t="s">
        <v>269</v>
      </c>
      <c r="I109" s="68" t="s">
        <v>662</v>
      </c>
      <c r="J109" s="68" t="s">
        <v>634</v>
      </c>
      <c r="K109" s="68" t="s">
        <v>634</v>
      </c>
      <c r="L109" s="56">
        <v>1727</v>
      </c>
      <c r="M109" s="56">
        <v>3479.61</v>
      </c>
    </row>
    <row r="110" spans="1:13" s="18" customFormat="1" ht="14.25" x14ac:dyDescent="0.2">
      <c r="A110" s="66" t="s">
        <v>41</v>
      </c>
      <c r="B110" s="66" t="s">
        <v>41</v>
      </c>
      <c r="C110" s="67" t="s">
        <v>726</v>
      </c>
      <c r="D110" s="68" t="s">
        <v>26</v>
      </c>
      <c r="E110" s="69">
        <v>2020</v>
      </c>
      <c r="F110" s="69" t="s">
        <v>61</v>
      </c>
      <c r="G110" s="69" t="s">
        <v>102</v>
      </c>
      <c r="H110" s="68" t="s">
        <v>91</v>
      </c>
      <c r="I110" s="68" t="s">
        <v>727</v>
      </c>
      <c r="J110" s="68" t="s">
        <v>634</v>
      </c>
      <c r="K110" s="68" t="s">
        <v>634</v>
      </c>
      <c r="L110" s="48">
        <v>1479.64</v>
      </c>
      <c r="M110" s="48">
        <v>4160.2700000000004</v>
      </c>
    </row>
    <row r="111" spans="1:13" s="18" customFormat="1" ht="15" x14ac:dyDescent="0.2">
      <c r="A111" s="66" t="s">
        <v>41</v>
      </c>
      <c r="B111" s="66" t="s">
        <v>41</v>
      </c>
      <c r="C111" s="67" t="s">
        <v>706</v>
      </c>
      <c r="D111" s="68" t="s">
        <v>568</v>
      </c>
      <c r="E111" s="69">
        <v>2022</v>
      </c>
      <c r="F111" s="69" t="s">
        <v>61</v>
      </c>
      <c r="G111" s="69" t="s">
        <v>102</v>
      </c>
      <c r="H111" s="68" t="s">
        <v>103</v>
      </c>
      <c r="I111" s="68" t="s">
        <v>728</v>
      </c>
      <c r="J111" s="68" t="s">
        <v>634</v>
      </c>
      <c r="K111" s="68" t="s">
        <v>634</v>
      </c>
      <c r="L111" s="47">
        <v>2064.84</v>
      </c>
      <c r="M111" s="47">
        <v>4065.57</v>
      </c>
    </row>
    <row r="112" spans="1:13" s="18" customFormat="1" ht="14.25" x14ac:dyDescent="0.2">
      <c r="A112" s="66" t="s">
        <v>41</v>
      </c>
      <c r="B112" s="66" t="s">
        <v>41</v>
      </c>
      <c r="C112" s="67" t="s">
        <v>47</v>
      </c>
      <c r="D112" s="68" t="s">
        <v>17</v>
      </c>
      <c r="E112" s="69">
        <v>2018</v>
      </c>
      <c r="F112" s="69" t="s">
        <v>64</v>
      </c>
      <c r="G112" s="69" t="s">
        <v>159</v>
      </c>
      <c r="H112" s="68" t="s">
        <v>160</v>
      </c>
      <c r="I112" s="68" t="s">
        <v>158</v>
      </c>
      <c r="J112" s="68" t="s">
        <v>634</v>
      </c>
      <c r="K112" s="68" t="s">
        <v>634</v>
      </c>
      <c r="L112" s="48">
        <v>2335.15</v>
      </c>
      <c r="M112" s="48">
        <v>4636.4799999999996</v>
      </c>
    </row>
    <row r="113" spans="1:13" s="18" customFormat="1" ht="14.25" x14ac:dyDescent="0.2">
      <c r="A113" s="66" t="s">
        <v>41</v>
      </c>
      <c r="B113" s="66" t="s">
        <v>41</v>
      </c>
      <c r="C113" s="67" t="s">
        <v>48</v>
      </c>
      <c r="D113" s="68" t="s">
        <v>11</v>
      </c>
      <c r="E113" s="69">
        <v>2018</v>
      </c>
      <c r="F113" s="69" t="s">
        <v>59</v>
      </c>
      <c r="G113" s="69" t="s">
        <v>82</v>
      </c>
      <c r="H113" s="68" t="s">
        <v>99</v>
      </c>
      <c r="I113" s="68" t="s">
        <v>667</v>
      </c>
      <c r="J113" s="68" t="s">
        <v>634</v>
      </c>
      <c r="K113" s="68" t="s">
        <v>634</v>
      </c>
      <c r="L113" s="48">
        <v>1727</v>
      </c>
      <c r="M113" s="48">
        <v>2407.96</v>
      </c>
    </row>
    <row r="114" spans="1:13" s="18" customFormat="1" ht="14.25" x14ac:dyDescent="0.2">
      <c r="A114" s="66" t="s">
        <v>41</v>
      </c>
      <c r="B114" s="66" t="s">
        <v>41</v>
      </c>
      <c r="C114" s="67" t="s">
        <v>55</v>
      </c>
      <c r="D114" s="68" t="s">
        <v>6</v>
      </c>
      <c r="E114" s="69">
        <v>2018</v>
      </c>
      <c r="F114" s="69" t="s">
        <v>71</v>
      </c>
      <c r="G114" s="69" t="s">
        <v>264</v>
      </c>
      <c r="H114" s="68" t="s">
        <v>271</v>
      </c>
      <c r="I114" s="68" t="s">
        <v>679</v>
      </c>
      <c r="J114" s="68" t="s">
        <v>634</v>
      </c>
      <c r="K114" s="68" t="s">
        <v>634</v>
      </c>
      <c r="L114" s="56">
        <v>2245.1</v>
      </c>
      <c r="M114" s="56">
        <v>4326.8999999999996</v>
      </c>
    </row>
    <row r="115" spans="1:13" s="18" customFormat="1" ht="14.25" x14ac:dyDescent="0.2">
      <c r="A115" s="66" t="s">
        <v>41</v>
      </c>
      <c r="B115" s="66" t="s">
        <v>41</v>
      </c>
      <c r="C115" s="67" t="s">
        <v>659</v>
      </c>
      <c r="D115" s="68" t="s">
        <v>4</v>
      </c>
      <c r="E115" s="69">
        <v>2020</v>
      </c>
      <c r="F115" s="69" t="s">
        <v>66</v>
      </c>
      <c r="G115" s="69" t="s">
        <v>186</v>
      </c>
      <c r="H115" s="68" t="s">
        <v>179</v>
      </c>
      <c r="I115" s="68" t="s">
        <v>416</v>
      </c>
      <c r="J115" s="68" t="s">
        <v>545</v>
      </c>
      <c r="K115" s="68" t="s">
        <v>545</v>
      </c>
      <c r="L115" s="48">
        <v>1122.19</v>
      </c>
      <c r="M115" s="48">
        <v>1499.5262090000001</v>
      </c>
    </row>
    <row r="116" spans="1:13" s="18" customFormat="1" ht="15" x14ac:dyDescent="0.2">
      <c r="A116" s="66" t="s">
        <v>41</v>
      </c>
      <c r="B116" s="66" t="s">
        <v>41</v>
      </c>
      <c r="C116" s="67" t="s">
        <v>726</v>
      </c>
      <c r="D116" s="68" t="s">
        <v>26</v>
      </c>
      <c r="E116" s="69">
        <v>2020</v>
      </c>
      <c r="F116" s="69" t="s">
        <v>61</v>
      </c>
      <c r="G116" s="69" t="s">
        <v>102</v>
      </c>
      <c r="H116" s="68" t="s">
        <v>86</v>
      </c>
      <c r="I116" s="68" t="s">
        <v>727</v>
      </c>
      <c r="J116" s="68" t="s">
        <v>634</v>
      </c>
      <c r="K116" s="68" t="s">
        <v>634</v>
      </c>
      <c r="L116" s="47">
        <v>2498.17</v>
      </c>
      <c r="M116" s="47">
        <v>4487.5600000000004</v>
      </c>
    </row>
    <row r="117" spans="1:13" s="18" customFormat="1" ht="14.25" x14ac:dyDescent="0.2">
      <c r="A117" s="66" t="s">
        <v>41</v>
      </c>
      <c r="B117" s="66" t="s">
        <v>41</v>
      </c>
      <c r="C117" s="67" t="s">
        <v>46</v>
      </c>
      <c r="D117" s="68" t="s">
        <v>16</v>
      </c>
      <c r="E117" s="69">
        <v>2018</v>
      </c>
      <c r="F117" s="69" t="s">
        <v>63</v>
      </c>
      <c r="G117" s="69" t="s">
        <v>140</v>
      </c>
      <c r="H117" s="68" t="s">
        <v>131</v>
      </c>
      <c r="I117" s="68" t="s">
        <v>723</v>
      </c>
      <c r="J117" s="68" t="s">
        <v>634</v>
      </c>
      <c r="K117" s="68" t="s">
        <v>634</v>
      </c>
      <c r="L117" s="48">
        <v>2245.1</v>
      </c>
      <c r="M117" s="51">
        <v>3883.8050899999998</v>
      </c>
    </row>
    <row r="118" spans="1:13" s="18" customFormat="1" ht="14.25" x14ac:dyDescent="0.2">
      <c r="A118" s="66" t="s">
        <v>41</v>
      </c>
      <c r="B118" s="66" t="s">
        <v>41</v>
      </c>
      <c r="C118" s="67" t="s">
        <v>45</v>
      </c>
      <c r="D118" s="68" t="s">
        <v>24</v>
      </c>
      <c r="E118" s="69">
        <v>2018</v>
      </c>
      <c r="F118" s="69" t="s">
        <v>59</v>
      </c>
      <c r="G118" s="69" t="s">
        <v>82</v>
      </c>
      <c r="H118" s="68" t="s">
        <v>99</v>
      </c>
      <c r="I118" s="68" t="s">
        <v>721</v>
      </c>
      <c r="J118" s="68" t="s">
        <v>634</v>
      </c>
      <c r="K118" s="68" t="s">
        <v>634</v>
      </c>
      <c r="L118" s="48">
        <v>1727</v>
      </c>
      <c r="M118" s="48">
        <v>2407.96</v>
      </c>
    </row>
    <row r="119" spans="1:13" s="18" customFormat="1" ht="14.25" x14ac:dyDescent="0.2">
      <c r="A119" s="66" t="s">
        <v>41</v>
      </c>
      <c r="B119" s="66" t="s">
        <v>41</v>
      </c>
      <c r="C119" s="67" t="s">
        <v>702</v>
      </c>
      <c r="D119" s="68" t="s">
        <v>610</v>
      </c>
      <c r="E119" s="69">
        <v>2022</v>
      </c>
      <c r="F119" s="69" t="s">
        <v>62</v>
      </c>
      <c r="G119" s="69" t="s">
        <v>107</v>
      </c>
      <c r="H119" s="68" t="s">
        <v>108</v>
      </c>
      <c r="I119" s="68" t="s">
        <v>695</v>
      </c>
      <c r="J119" s="68" t="s">
        <v>634</v>
      </c>
      <c r="K119" s="68" t="s">
        <v>634</v>
      </c>
      <c r="L119" s="48">
        <v>1212</v>
      </c>
      <c r="M119" s="48">
        <v>3179.02</v>
      </c>
    </row>
    <row r="120" spans="1:13" s="18" customFormat="1" ht="14.25" x14ac:dyDescent="0.2">
      <c r="A120" s="66" t="s">
        <v>41</v>
      </c>
      <c r="B120" s="66" t="s">
        <v>41</v>
      </c>
      <c r="C120" s="67" t="s">
        <v>46</v>
      </c>
      <c r="D120" s="68" t="s">
        <v>16</v>
      </c>
      <c r="E120" s="69">
        <v>2018</v>
      </c>
      <c r="F120" s="69" t="s">
        <v>63</v>
      </c>
      <c r="G120" s="69" t="s">
        <v>140</v>
      </c>
      <c r="H120" s="68" t="s">
        <v>131</v>
      </c>
      <c r="I120" s="68" t="s">
        <v>661</v>
      </c>
      <c r="J120" s="68" t="s">
        <v>634</v>
      </c>
      <c r="K120" s="68" t="s">
        <v>634</v>
      </c>
      <c r="L120" s="48">
        <v>2245.1</v>
      </c>
      <c r="M120" s="51">
        <v>3883.8050899999998</v>
      </c>
    </row>
    <row r="121" spans="1:13" s="18" customFormat="1" ht="14.25" x14ac:dyDescent="0.2">
      <c r="A121" s="66" t="s">
        <v>41</v>
      </c>
      <c r="B121" s="66" t="s">
        <v>41</v>
      </c>
      <c r="C121" s="67" t="s">
        <v>668</v>
      </c>
      <c r="D121" s="68" t="s">
        <v>10</v>
      </c>
      <c r="E121" s="69">
        <v>2019</v>
      </c>
      <c r="F121" s="69" t="s">
        <v>76</v>
      </c>
      <c r="G121" s="69" t="s">
        <v>328</v>
      </c>
      <c r="H121" s="68" t="s">
        <v>179</v>
      </c>
      <c r="I121" s="68" t="s">
        <v>722</v>
      </c>
      <c r="J121" s="68" t="s">
        <v>545</v>
      </c>
      <c r="K121" s="68" t="s">
        <v>545</v>
      </c>
      <c r="L121" s="48">
        <v>1122.2</v>
      </c>
      <c r="M121" s="48">
        <v>3112.55</v>
      </c>
    </row>
    <row r="122" spans="1:13" s="18" customFormat="1" ht="14.25" x14ac:dyDescent="0.2">
      <c r="A122" s="66" t="s">
        <v>41</v>
      </c>
      <c r="B122" s="66" t="s">
        <v>41</v>
      </c>
      <c r="C122" s="67" t="s">
        <v>55</v>
      </c>
      <c r="D122" s="68" t="s">
        <v>6</v>
      </c>
      <c r="E122" s="69">
        <v>2018</v>
      </c>
      <c r="F122" s="69" t="s">
        <v>71</v>
      </c>
      <c r="G122" s="69" t="s">
        <v>264</v>
      </c>
      <c r="H122" s="68" t="s">
        <v>271</v>
      </c>
      <c r="I122" s="68" t="s">
        <v>662</v>
      </c>
      <c r="J122" s="68" t="s">
        <v>634</v>
      </c>
      <c r="K122" s="68" t="s">
        <v>634</v>
      </c>
      <c r="L122" s="56">
        <v>2245.1</v>
      </c>
      <c r="M122" s="56">
        <v>4326.8999999999996</v>
      </c>
    </row>
    <row r="123" spans="1:13" s="18" customFormat="1" ht="14.25" x14ac:dyDescent="0.2">
      <c r="A123" s="66" t="s">
        <v>41</v>
      </c>
      <c r="B123" s="66" t="s">
        <v>41</v>
      </c>
      <c r="C123" s="67" t="s">
        <v>668</v>
      </c>
      <c r="D123" s="68" t="s">
        <v>10</v>
      </c>
      <c r="E123" s="69">
        <v>2019</v>
      </c>
      <c r="F123" s="69" t="s">
        <v>76</v>
      </c>
      <c r="G123" s="69" t="s">
        <v>328</v>
      </c>
      <c r="H123" s="68" t="s">
        <v>179</v>
      </c>
      <c r="I123" s="68" t="s">
        <v>338</v>
      </c>
      <c r="J123" s="68" t="s">
        <v>545</v>
      </c>
      <c r="K123" s="68" t="s">
        <v>545</v>
      </c>
      <c r="L123" s="48">
        <v>1122.2</v>
      </c>
      <c r="M123" s="48">
        <v>3112.55</v>
      </c>
    </row>
    <row r="124" spans="1:13" s="18" customFormat="1" ht="14.25" x14ac:dyDescent="0.2">
      <c r="A124" s="66" t="s">
        <v>41</v>
      </c>
      <c r="B124" s="66" t="s">
        <v>41</v>
      </c>
      <c r="C124" s="67" t="s">
        <v>51</v>
      </c>
      <c r="D124" s="68" t="s">
        <v>1</v>
      </c>
      <c r="E124" s="69">
        <v>2020</v>
      </c>
      <c r="F124" s="69" t="s">
        <v>67</v>
      </c>
      <c r="G124" s="69" t="s">
        <v>193</v>
      </c>
      <c r="H124" s="68" t="s">
        <v>194</v>
      </c>
      <c r="I124" s="68" t="s">
        <v>202</v>
      </c>
      <c r="J124" s="68" t="s">
        <v>545</v>
      </c>
      <c r="K124" s="68" t="s">
        <v>545</v>
      </c>
      <c r="L124" s="48">
        <v>1434.67</v>
      </c>
      <c r="M124" s="48">
        <v>5022.6400000000003</v>
      </c>
    </row>
    <row r="125" spans="1:13" s="18" customFormat="1" ht="14.25" x14ac:dyDescent="0.2">
      <c r="A125" s="66" t="s">
        <v>41</v>
      </c>
      <c r="B125" s="66" t="s">
        <v>41</v>
      </c>
      <c r="C125" s="67" t="s">
        <v>659</v>
      </c>
      <c r="D125" s="68" t="s">
        <v>4</v>
      </c>
      <c r="E125" s="69">
        <v>2020</v>
      </c>
      <c r="F125" s="69" t="s">
        <v>66</v>
      </c>
      <c r="G125" s="69" t="s">
        <v>186</v>
      </c>
      <c r="H125" s="68" t="s">
        <v>179</v>
      </c>
      <c r="I125" s="68" t="s">
        <v>729</v>
      </c>
      <c r="J125" s="68" t="s">
        <v>545</v>
      </c>
      <c r="K125" s="68" t="s">
        <v>545</v>
      </c>
      <c r="L125" s="48">
        <v>1122.19</v>
      </c>
      <c r="M125" s="48">
        <v>1499.5262090000001</v>
      </c>
    </row>
    <row r="126" spans="1:13" s="18" customFormat="1" ht="14.25" x14ac:dyDescent="0.2">
      <c r="A126" s="66" t="s">
        <v>41</v>
      </c>
      <c r="B126" s="66" t="s">
        <v>41</v>
      </c>
      <c r="C126" s="67" t="s">
        <v>57</v>
      </c>
      <c r="D126" s="68" t="s">
        <v>0</v>
      </c>
      <c r="E126" s="69">
        <v>2018</v>
      </c>
      <c r="F126" s="69" t="s">
        <v>61</v>
      </c>
      <c r="G126" s="69" t="s">
        <v>102</v>
      </c>
      <c r="H126" s="68" t="s">
        <v>495</v>
      </c>
      <c r="I126" s="68" t="s">
        <v>730</v>
      </c>
      <c r="J126" s="68" t="s">
        <v>634</v>
      </c>
      <c r="K126" s="68" t="s">
        <v>634</v>
      </c>
      <c r="L126" s="48">
        <v>1718.8</v>
      </c>
      <c r="M126" s="48">
        <v>5893.71</v>
      </c>
    </row>
    <row r="127" spans="1:13" s="18" customFormat="1" ht="14.25" x14ac:dyDescent="0.2">
      <c r="A127" s="66" t="s">
        <v>41</v>
      </c>
      <c r="B127" s="66" t="s">
        <v>41</v>
      </c>
      <c r="C127" s="67" t="s">
        <v>57</v>
      </c>
      <c r="D127" s="68" t="s">
        <v>0</v>
      </c>
      <c r="E127" s="69">
        <v>2018</v>
      </c>
      <c r="F127" s="69" t="s">
        <v>61</v>
      </c>
      <c r="G127" s="69" t="s">
        <v>102</v>
      </c>
      <c r="H127" s="68" t="s">
        <v>495</v>
      </c>
      <c r="I127" s="68" t="s">
        <v>731</v>
      </c>
      <c r="J127" s="68" t="s">
        <v>634</v>
      </c>
      <c r="K127" s="68" t="s">
        <v>634</v>
      </c>
      <c r="L127" s="48">
        <v>1718.8</v>
      </c>
      <c r="M127" s="48">
        <v>5893.71</v>
      </c>
    </row>
    <row r="128" spans="1:13" s="18" customFormat="1" ht="15" x14ac:dyDescent="0.2">
      <c r="A128" s="66" t="s">
        <v>41</v>
      </c>
      <c r="B128" s="66" t="s">
        <v>41</v>
      </c>
      <c r="C128" s="67" t="s">
        <v>675</v>
      </c>
      <c r="D128" s="68" t="s">
        <v>15</v>
      </c>
      <c r="E128" s="69">
        <v>2018</v>
      </c>
      <c r="F128" s="69" t="s">
        <v>676</v>
      </c>
      <c r="G128" s="69" t="s">
        <v>280</v>
      </c>
      <c r="H128" s="68" t="s">
        <v>281</v>
      </c>
      <c r="I128" s="68" t="s">
        <v>685</v>
      </c>
      <c r="J128" s="68" t="s">
        <v>634</v>
      </c>
      <c r="K128" s="68" t="s">
        <v>634</v>
      </c>
      <c r="L128" s="47">
        <v>1284.72</v>
      </c>
      <c r="M128" s="47">
        <v>2988.15</v>
      </c>
    </row>
    <row r="129" spans="1:13" s="18" customFormat="1" ht="14.25" x14ac:dyDescent="0.2">
      <c r="A129" s="66" t="s">
        <v>41</v>
      </c>
      <c r="B129" s="66" t="s">
        <v>41</v>
      </c>
      <c r="C129" s="67" t="s">
        <v>654</v>
      </c>
      <c r="D129" s="68" t="s">
        <v>2</v>
      </c>
      <c r="E129" s="69">
        <v>2018</v>
      </c>
      <c r="F129" s="69" t="s">
        <v>64</v>
      </c>
      <c r="G129" s="69" t="s">
        <v>159</v>
      </c>
      <c r="H129" s="68" t="s">
        <v>129</v>
      </c>
      <c r="I129" s="68" t="s">
        <v>688</v>
      </c>
      <c r="J129" s="68" t="s">
        <v>634</v>
      </c>
      <c r="K129" s="68" t="s">
        <v>634</v>
      </c>
      <c r="L129" s="48">
        <v>2035.97</v>
      </c>
      <c r="M129" s="48">
        <v>4337.2999999999993</v>
      </c>
    </row>
    <row r="130" spans="1:13" s="18" customFormat="1" ht="14.25" x14ac:dyDescent="0.2">
      <c r="A130" s="66" t="s">
        <v>41</v>
      </c>
      <c r="B130" s="66" t="s">
        <v>41</v>
      </c>
      <c r="C130" s="67" t="s">
        <v>51</v>
      </c>
      <c r="D130" s="68" t="s">
        <v>1</v>
      </c>
      <c r="E130" s="69">
        <v>2020</v>
      </c>
      <c r="F130" s="69" t="s">
        <v>67</v>
      </c>
      <c r="G130" s="69" t="s">
        <v>193</v>
      </c>
      <c r="H130" s="68" t="s">
        <v>194</v>
      </c>
      <c r="I130" s="68" t="s">
        <v>114</v>
      </c>
      <c r="J130" s="68" t="s">
        <v>545</v>
      </c>
      <c r="K130" s="68" t="s">
        <v>545</v>
      </c>
      <c r="L130" s="48">
        <v>1434.67</v>
      </c>
      <c r="M130" s="48">
        <v>5022.6400000000003</v>
      </c>
    </row>
    <row r="131" spans="1:13" s="18" customFormat="1" ht="14.25" x14ac:dyDescent="0.2">
      <c r="A131" s="66" t="s">
        <v>41</v>
      </c>
      <c r="B131" s="66" t="s">
        <v>41</v>
      </c>
      <c r="C131" s="67" t="s">
        <v>51</v>
      </c>
      <c r="D131" s="68" t="s">
        <v>1</v>
      </c>
      <c r="E131" s="69">
        <v>2020</v>
      </c>
      <c r="F131" s="69" t="s">
        <v>67</v>
      </c>
      <c r="G131" s="69" t="s">
        <v>193</v>
      </c>
      <c r="H131" s="68" t="s">
        <v>194</v>
      </c>
      <c r="I131" s="68" t="s">
        <v>732</v>
      </c>
      <c r="J131" s="68" t="s">
        <v>545</v>
      </c>
      <c r="K131" s="68" t="s">
        <v>545</v>
      </c>
      <c r="L131" s="48">
        <v>1434.67</v>
      </c>
      <c r="M131" s="48">
        <v>5022.6400000000003</v>
      </c>
    </row>
    <row r="132" spans="1:13" s="18" customFormat="1" ht="14.25" x14ac:dyDescent="0.2">
      <c r="A132" s="66" t="s">
        <v>41</v>
      </c>
      <c r="B132" s="66" t="s">
        <v>41</v>
      </c>
      <c r="C132" s="67" t="s">
        <v>55</v>
      </c>
      <c r="D132" s="68" t="s">
        <v>6</v>
      </c>
      <c r="E132" s="69">
        <v>2018</v>
      </c>
      <c r="F132" s="69" t="s">
        <v>71</v>
      </c>
      <c r="G132" s="69" t="s">
        <v>264</v>
      </c>
      <c r="H132" s="68" t="s">
        <v>99</v>
      </c>
      <c r="I132" s="68" t="s">
        <v>733</v>
      </c>
      <c r="J132" s="68" t="s">
        <v>634</v>
      </c>
      <c r="K132" s="68" t="s">
        <v>634</v>
      </c>
      <c r="L132" s="56">
        <v>1727</v>
      </c>
      <c r="M132" s="56">
        <v>3452.47</v>
      </c>
    </row>
    <row r="133" spans="1:13" s="18" customFormat="1" ht="15" x14ac:dyDescent="0.2">
      <c r="A133" s="66" t="s">
        <v>41</v>
      </c>
      <c r="B133" s="66" t="s">
        <v>41</v>
      </c>
      <c r="C133" s="67" t="s">
        <v>675</v>
      </c>
      <c r="D133" s="68" t="s">
        <v>15</v>
      </c>
      <c r="E133" s="69">
        <v>2018</v>
      </c>
      <c r="F133" s="69" t="s">
        <v>676</v>
      </c>
      <c r="G133" s="69" t="s">
        <v>280</v>
      </c>
      <c r="H133" s="68" t="s">
        <v>281</v>
      </c>
      <c r="I133" s="68" t="s">
        <v>733</v>
      </c>
      <c r="J133" s="68" t="s">
        <v>634</v>
      </c>
      <c r="K133" s="68" t="s">
        <v>634</v>
      </c>
      <c r="L133" s="47">
        <v>1284.72</v>
      </c>
      <c r="M133" s="47">
        <v>2988.15</v>
      </c>
    </row>
    <row r="134" spans="1:13" s="18" customFormat="1" ht="15" x14ac:dyDescent="0.2">
      <c r="A134" s="66" t="s">
        <v>41</v>
      </c>
      <c r="B134" s="66" t="s">
        <v>41</v>
      </c>
      <c r="C134" s="67" t="s">
        <v>50</v>
      </c>
      <c r="D134" s="68" t="s">
        <v>14</v>
      </c>
      <c r="E134" s="69">
        <v>2019</v>
      </c>
      <c r="F134" s="69" t="s">
        <v>66</v>
      </c>
      <c r="G134" s="69" t="s">
        <v>186</v>
      </c>
      <c r="H134" s="68" t="s">
        <v>95</v>
      </c>
      <c r="I134" s="68" t="s">
        <v>734</v>
      </c>
      <c r="J134" s="68" t="s">
        <v>634</v>
      </c>
      <c r="K134" s="68" t="s">
        <v>634</v>
      </c>
      <c r="L134" s="47">
        <v>2366.17</v>
      </c>
      <c r="M134" s="47">
        <v>2425.1999999999998</v>
      </c>
    </row>
    <row r="135" spans="1:13" s="18" customFormat="1" ht="14.25" x14ac:dyDescent="0.2">
      <c r="A135" s="66" t="s">
        <v>41</v>
      </c>
      <c r="B135" s="66" t="s">
        <v>41</v>
      </c>
      <c r="C135" s="67" t="s">
        <v>668</v>
      </c>
      <c r="D135" s="68" t="s">
        <v>10</v>
      </c>
      <c r="E135" s="69">
        <v>2019</v>
      </c>
      <c r="F135" s="69" t="s">
        <v>76</v>
      </c>
      <c r="G135" s="69" t="s">
        <v>328</v>
      </c>
      <c r="H135" s="68" t="s">
        <v>179</v>
      </c>
      <c r="I135" s="68" t="s">
        <v>339</v>
      </c>
      <c r="J135" s="68" t="s">
        <v>545</v>
      </c>
      <c r="K135" s="68" t="s">
        <v>545</v>
      </c>
      <c r="L135" s="48">
        <v>1122.2</v>
      </c>
      <c r="M135" s="48">
        <v>3112.55</v>
      </c>
    </row>
    <row r="136" spans="1:13" s="18" customFormat="1" ht="14.25" x14ac:dyDescent="0.2">
      <c r="A136" s="66" t="s">
        <v>41</v>
      </c>
      <c r="B136" s="66" t="s">
        <v>41</v>
      </c>
      <c r="C136" s="67" t="s">
        <v>55</v>
      </c>
      <c r="D136" s="68" t="s">
        <v>6</v>
      </c>
      <c r="E136" s="69">
        <v>2018</v>
      </c>
      <c r="F136" s="69" t="s">
        <v>71</v>
      </c>
      <c r="G136" s="69" t="s">
        <v>264</v>
      </c>
      <c r="H136" s="68" t="s">
        <v>271</v>
      </c>
      <c r="I136" s="68" t="s">
        <v>678</v>
      </c>
      <c r="J136" s="68" t="s">
        <v>634</v>
      </c>
      <c r="K136" s="68" t="s">
        <v>634</v>
      </c>
      <c r="L136" s="56">
        <v>2245.1</v>
      </c>
      <c r="M136" s="56">
        <v>4326.8999999999996</v>
      </c>
    </row>
    <row r="137" spans="1:13" s="18" customFormat="1" ht="14.25" x14ac:dyDescent="0.2">
      <c r="A137" s="66" t="s">
        <v>41</v>
      </c>
      <c r="B137" s="66" t="s">
        <v>41</v>
      </c>
      <c r="C137" s="67" t="s">
        <v>654</v>
      </c>
      <c r="D137" s="68" t="s">
        <v>2</v>
      </c>
      <c r="E137" s="69">
        <v>2018</v>
      </c>
      <c r="F137" s="69" t="s">
        <v>64</v>
      </c>
      <c r="G137" s="69" t="s">
        <v>159</v>
      </c>
      <c r="H137" s="68" t="s">
        <v>99</v>
      </c>
      <c r="I137" s="68" t="s">
        <v>708</v>
      </c>
      <c r="J137" s="68" t="s">
        <v>634</v>
      </c>
      <c r="K137" s="68" t="s">
        <v>634</v>
      </c>
      <c r="L137" s="48">
        <v>2176.8200000000002</v>
      </c>
      <c r="M137" s="48">
        <v>5237.6400000000003</v>
      </c>
    </row>
    <row r="138" spans="1:13" s="18" customFormat="1" ht="14.25" x14ac:dyDescent="0.2">
      <c r="A138" s="66" t="s">
        <v>41</v>
      </c>
      <c r="B138" s="66" t="s">
        <v>41</v>
      </c>
      <c r="C138" s="67" t="s">
        <v>51</v>
      </c>
      <c r="D138" s="68" t="s">
        <v>1</v>
      </c>
      <c r="E138" s="69">
        <v>2020</v>
      </c>
      <c r="F138" s="69" t="s">
        <v>67</v>
      </c>
      <c r="G138" s="69" t="s">
        <v>193</v>
      </c>
      <c r="H138" s="68" t="s">
        <v>194</v>
      </c>
      <c r="I138" s="68" t="s">
        <v>114</v>
      </c>
      <c r="J138" s="68" t="s">
        <v>545</v>
      </c>
      <c r="K138" s="68" t="s">
        <v>545</v>
      </c>
      <c r="L138" s="48">
        <v>1434.67</v>
      </c>
      <c r="M138" s="48">
        <v>5022.6400000000003</v>
      </c>
    </row>
    <row r="139" spans="1:13" s="18" customFormat="1" ht="14.25" x14ac:dyDescent="0.2">
      <c r="A139" s="66" t="s">
        <v>41</v>
      </c>
      <c r="B139" s="66" t="s">
        <v>41</v>
      </c>
      <c r="C139" s="67" t="s">
        <v>691</v>
      </c>
      <c r="D139" s="68" t="s">
        <v>21</v>
      </c>
      <c r="E139" s="69">
        <v>2019</v>
      </c>
      <c r="F139" s="69" t="s">
        <v>75</v>
      </c>
      <c r="G139" s="69" t="s">
        <v>312</v>
      </c>
      <c r="H139" s="68" t="s">
        <v>313</v>
      </c>
      <c r="I139" s="68" t="s">
        <v>735</v>
      </c>
      <c r="J139" s="68" t="s">
        <v>634</v>
      </c>
      <c r="K139" s="68" t="s">
        <v>634</v>
      </c>
      <c r="L139" s="48">
        <v>1236.43</v>
      </c>
      <c r="M139" s="48">
        <v>3029.39</v>
      </c>
    </row>
    <row r="140" spans="1:13" s="18" customFormat="1" ht="14.25" x14ac:dyDescent="0.2">
      <c r="A140" s="66" t="s">
        <v>41</v>
      </c>
      <c r="B140" s="66" t="s">
        <v>41</v>
      </c>
      <c r="C140" s="67" t="s">
        <v>51</v>
      </c>
      <c r="D140" s="68" t="s">
        <v>1</v>
      </c>
      <c r="E140" s="69">
        <v>2020</v>
      </c>
      <c r="F140" s="69" t="s">
        <v>67</v>
      </c>
      <c r="G140" s="69" t="s">
        <v>193</v>
      </c>
      <c r="H140" s="68" t="s">
        <v>194</v>
      </c>
      <c r="I140" s="68" t="s">
        <v>204</v>
      </c>
      <c r="J140" s="68" t="s">
        <v>545</v>
      </c>
      <c r="K140" s="68" t="s">
        <v>545</v>
      </c>
      <c r="L140" s="48">
        <v>1434.67</v>
      </c>
      <c r="M140" s="48">
        <v>5022.6400000000003</v>
      </c>
    </row>
    <row r="141" spans="1:13" s="18" customFormat="1" ht="14.25" x14ac:dyDescent="0.2">
      <c r="A141" s="66" t="s">
        <v>41</v>
      </c>
      <c r="B141" s="66" t="s">
        <v>41</v>
      </c>
      <c r="C141" s="67" t="s">
        <v>51</v>
      </c>
      <c r="D141" s="68" t="s">
        <v>1</v>
      </c>
      <c r="E141" s="69">
        <v>2020</v>
      </c>
      <c r="F141" s="69" t="s">
        <v>67</v>
      </c>
      <c r="G141" s="69" t="s">
        <v>193</v>
      </c>
      <c r="H141" s="68" t="s">
        <v>194</v>
      </c>
      <c r="I141" s="68" t="s">
        <v>205</v>
      </c>
      <c r="J141" s="68" t="s">
        <v>545</v>
      </c>
      <c r="K141" s="68" t="s">
        <v>545</v>
      </c>
      <c r="L141" s="48">
        <v>1434.67</v>
      </c>
      <c r="M141" s="48">
        <v>5022.6400000000003</v>
      </c>
    </row>
    <row r="142" spans="1:13" s="18" customFormat="1" ht="14.25" x14ac:dyDescent="0.2">
      <c r="A142" s="66" t="s">
        <v>41</v>
      </c>
      <c r="B142" s="66" t="s">
        <v>41</v>
      </c>
      <c r="C142" s="67" t="s">
        <v>668</v>
      </c>
      <c r="D142" s="68" t="s">
        <v>10</v>
      </c>
      <c r="E142" s="69">
        <v>2019</v>
      </c>
      <c r="F142" s="69" t="s">
        <v>76</v>
      </c>
      <c r="G142" s="69" t="s">
        <v>328</v>
      </c>
      <c r="H142" s="68" t="s">
        <v>179</v>
      </c>
      <c r="I142" s="68" t="s">
        <v>340</v>
      </c>
      <c r="J142" s="68" t="s">
        <v>547</v>
      </c>
      <c r="K142" s="68" t="s">
        <v>547</v>
      </c>
      <c r="L142" s="48">
        <v>1122.2</v>
      </c>
      <c r="M142" s="48">
        <v>3112.55</v>
      </c>
    </row>
    <row r="143" spans="1:13" s="18" customFormat="1" ht="14.25" x14ac:dyDescent="0.2">
      <c r="A143" s="66" t="s">
        <v>41</v>
      </c>
      <c r="B143" s="66" t="s">
        <v>41</v>
      </c>
      <c r="C143" s="67" t="s">
        <v>654</v>
      </c>
      <c r="D143" s="68" t="s">
        <v>2</v>
      </c>
      <c r="E143" s="69">
        <v>2018</v>
      </c>
      <c r="F143" s="69" t="s">
        <v>64</v>
      </c>
      <c r="G143" s="69" t="s">
        <v>159</v>
      </c>
      <c r="H143" s="68" t="s">
        <v>99</v>
      </c>
      <c r="I143" s="68" t="s">
        <v>664</v>
      </c>
      <c r="J143" s="68" t="s">
        <v>634</v>
      </c>
      <c r="K143" s="68" t="s">
        <v>634</v>
      </c>
      <c r="L143" s="48">
        <v>2176.8200000000002</v>
      </c>
      <c r="M143" s="48">
        <v>5237.6400000000003</v>
      </c>
    </row>
    <row r="144" spans="1:13" s="18" customFormat="1" ht="14.25" x14ac:dyDescent="0.2">
      <c r="A144" s="66" t="s">
        <v>41</v>
      </c>
      <c r="B144" s="66" t="s">
        <v>41</v>
      </c>
      <c r="C144" s="67" t="s">
        <v>668</v>
      </c>
      <c r="D144" s="68" t="s">
        <v>10</v>
      </c>
      <c r="E144" s="69">
        <v>2019</v>
      </c>
      <c r="F144" s="69" t="s">
        <v>76</v>
      </c>
      <c r="G144" s="69" t="s">
        <v>328</v>
      </c>
      <c r="H144" s="68" t="s">
        <v>179</v>
      </c>
      <c r="I144" s="68" t="s">
        <v>341</v>
      </c>
      <c r="J144" s="68" t="s">
        <v>545</v>
      </c>
      <c r="K144" s="68" t="s">
        <v>545</v>
      </c>
      <c r="L144" s="48">
        <v>1122.2</v>
      </c>
      <c r="M144" s="48">
        <v>3112.55</v>
      </c>
    </row>
    <row r="145" spans="1:13" s="18" customFormat="1" ht="14.25" x14ac:dyDescent="0.2">
      <c r="A145" s="66" t="s">
        <v>41</v>
      </c>
      <c r="B145" s="66" t="s">
        <v>41</v>
      </c>
      <c r="C145" s="67" t="s">
        <v>719</v>
      </c>
      <c r="D145" s="68" t="s">
        <v>720</v>
      </c>
      <c r="E145" s="69">
        <v>2022</v>
      </c>
      <c r="F145" s="69" t="s">
        <v>75</v>
      </c>
      <c r="G145" s="69" t="s">
        <v>312</v>
      </c>
      <c r="H145" s="68" t="s">
        <v>257</v>
      </c>
      <c r="I145" s="68" t="s">
        <v>704</v>
      </c>
      <c r="J145" s="68" t="s">
        <v>634</v>
      </c>
      <c r="K145" s="68" t="s">
        <v>634</v>
      </c>
      <c r="L145" s="48">
        <v>2248.5</v>
      </c>
      <c r="M145" s="48">
        <v>4541.18</v>
      </c>
    </row>
    <row r="146" spans="1:13" s="18" customFormat="1" ht="15" x14ac:dyDescent="0.2">
      <c r="A146" s="66" t="s">
        <v>41</v>
      </c>
      <c r="B146" s="66" t="s">
        <v>41</v>
      </c>
      <c r="C146" s="67" t="s">
        <v>706</v>
      </c>
      <c r="D146" s="68" t="s">
        <v>568</v>
      </c>
      <c r="E146" s="69">
        <v>2022</v>
      </c>
      <c r="F146" s="69" t="s">
        <v>61</v>
      </c>
      <c r="G146" s="69" t="s">
        <v>102</v>
      </c>
      <c r="H146" s="68" t="s">
        <v>103</v>
      </c>
      <c r="I146" s="68" t="s">
        <v>695</v>
      </c>
      <c r="J146" s="68" t="s">
        <v>634</v>
      </c>
      <c r="K146" s="68" t="s">
        <v>634</v>
      </c>
      <c r="L146" s="47">
        <v>2064.84</v>
      </c>
      <c r="M146" s="47">
        <v>4065.57</v>
      </c>
    </row>
    <row r="147" spans="1:13" s="18" customFormat="1" ht="14.25" x14ac:dyDescent="0.2">
      <c r="A147" s="66" t="s">
        <v>41</v>
      </c>
      <c r="B147" s="66" t="s">
        <v>41</v>
      </c>
      <c r="C147" s="67" t="s">
        <v>55</v>
      </c>
      <c r="D147" s="68" t="s">
        <v>6</v>
      </c>
      <c r="E147" s="69">
        <v>2018</v>
      </c>
      <c r="F147" s="69" t="s">
        <v>71</v>
      </c>
      <c r="G147" s="69" t="s">
        <v>264</v>
      </c>
      <c r="H147" s="68" t="s">
        <v>129</v>
      </c>
      <c r="I147" s="68" t="s">
        <v>736</v>
      </c>
      <c r="J147" s="68" t="s">
        <v>634</v>
      </c>
      <c r="K147" s="68" t="s">
        <v>634</v>
      </c>
      <c r="L147" s="56">
        <v>1298</v>
      </c>
      <c r="M147" s="56">
        <v>2742.53</v>
      </c>
    </row>
    <row r="148" spans="1:13" s="18" customFormat="1" ht="14.25" x14ac:dyDescent="0.2">
      <c r="A148" s="66" t="s">
        <v>41</v>
      </c>
      <c r="B148" s="66" t="s">
        <v>41</v>
      </c>
      <c r="C148" s="67" t="s">
        <v>51</v>
      </c>
      <c r="D148" s="68" t="s">
        <v>1</v>
      </c>
      <c r="E148" s="69">
        <v>2020</v>
      </c>
      <c r="F148" s="69" t="s">
        <v>67</v>
      </c>
      <c r="G148" s="69" t="s">
        <v>193</v>
      </c>
      <c r="H148" s="68" t="s">
        <v>194</v>
      </c>
      <c r="I148" s="68" t="s">
        <v>206</v>
      </c>
      <c r="J148" s="68" t="s">
        <v>545</v>
      </c>
      <c r="K148" s="68" t="s">
        <v>545</v>
      </c>
      <c r="L148" s="48">
        <v>1434.67</v>
      </c>
      <c r="M148" s="48">
        <v>5022.6400000000003</v>
      </c>
    </row>
    <row r="149" spans="1:13" s="18" customFormat="1" ht="14.25" x14ac:dyDescent="0.2">
      <c r="A149" s="66" t="s">
        <v>41</v>
      </c>
      <c r="B149" s="66" t="s">
        <v>41</v>
      </c>
      <c r="C149" s="67" t="s">
        <v>659</v>
      </c>
      <c r="D149" s="68" t="s">
        <v>4</v>
      </c>
      <c r="E149" s="69">
        <v>2020</v>
      </c>
      <c r="F149" s="69" t="s">
        <v>66</v>
      </c>
      <c r="G149" s="69" t="s">
        <v>186</v>
      </c>
      <c r="H149" s="68" t="s">
        <v>179</v>
      </c>
      <c r="I149" s="68" t="s">
        <v>417</v>
      </c>
      <c r="J149" s="68" t="s">
        <v>547</v>
      </c>
      <c r="K149" s="68" t="s">
        <v>547</v>
      </c>
      <c r="L149" s="48">
        <v>1122.19</v>
      </c>
      <c r="M149" s="48">
        <v>1499.5262090000001</v>
      </c>
    </row>
    <row r="150" spans="1:13" s="18" customFormat="1" ht="14.25" x14ac:dyDescent="0.2">
      <c r="A150" s="66" t="s">
        <v>41</v>
      </c>
      <c r="B150" s="66" t="s">
        <v>41</v>
      </c>
      <c r="C150" s="67" t="s">
        <v>668</v>
      </c>
      <c r="D150" s="68" t="s">
        <v>10</v>
      </c>
      <c r="E150" s="69">
        <v>2019</v>
      </c>
      <c r="F150" s="69" t="s">
        <v>76</v>
      </c>
      <c r="G150" s="69" t="s">
        <v>328</v>
      </c>
      <c r="H150" s="68" t="s">
        <v>179</v>
      </c>
      <c r="I150" s="68" t="s">
        <v>722</v>
      </c>
      <c r="J150" s="68" t="s">
        <v>545</v>
      </c>
      <c r="K150" s="68" t="s">
        <v>545</v>
      </c>
      <c r="L150" s="48">
        <v>1122.2</v>
      </c>
      <c r="M150" s="48">
        <v>3112.55</v>
      </c>
    </row>
    <row r="151" spans="1:13" s="18" customFormat="1" ht="14.25" x14ac:dyDescent="0.2">
      <c r="A151" s="66" t="s">
        <v>41</v>
      </c>
      <c r="B151" s="66" t="s">
        <v>41</v>
      </c>
      <c r="C151" s="67" t="s">
        <v>51</v>
      </c>
      <c r="D151" s="68" t="s">
        <v>1</v>
      </c>
      <c r="E151" s="69">
        <v>2020</v>
      </c>
      <c r="F151" s="69" t="s">
        <v>67</v>
      </c>
      <c r="G151" s="69" t="s">
        <v>193</v>
      </c>
      <c r="H151" s="68" t="s">
        <v>194</v>
      </c>
      <c r="I151" s="68" t="s">
        <v>205</v>
      </c>
      <c r="J151" s="68" t="s">
        <v>545</v>
      </c>
      <c r="K151" s="68" t="s">
        <v>545</v>
      </c>
      <c r="L151" s="48">
        <v>1434.67</v>
      </c>
      <c r="M151" s="48">
        <v>5022.6400000000003</v>
      </c>
    </row>
    <row r="152" spans="1:13" s="18" customFormat="1" ht="14.25" x14ac:dyDescent="0.2">
      <c r="A152" s="66" t="s">
        <v>41</v>
      </c>
      <c r="B152" s="66" t="s">
        <v>41</v>
      </c>
      <c r="C152" s="67" t="s">
        <v>57</v>
      </c>
      <c r="D152" s="68" t="s">
        <v>0</v>
      </c>
      <c r="E152" s="69">
        <v>2018</v>
      </c>
      <c r="F152" s="69" t="s">
        <v>61</v>
      </c>
      <c r="G152" s="69" t="s">
        <v>102</v>
      </c>
      <c r="H152" s="68" t="s">
        <v>93</v>
      </c>
      <c r="I152" s="68" t="s">
        <v>165</v>
      </c>
      <c r="J152" s="68" t="s">
        <v>634</v>
      </c>
      <c r="K152" s="68" t="s">
        <v>634</v>
      </c>
      <c r="L152" s="48">
        <v>1212</v>
      </c>
      <c r="M152" s="48">
        <v>4380.49</v>
      </c>
    </row>
    <row r="153" spans="1:13" s="18" customFormat="1" ht="14.25" x14ac:dyDescent="0.2">
      <c r="A153" s="66" t="s">
        <v>41</v>
      </c>
      <c r="B153" s="66" t="s">
        <v>41</v>
      </c>
      <c r="C153" s="67" t="s">
        <v>51</v>
      </c>
      <c r="D153" s="68" t="s">
        <v>1</v>
      </c>
      <c r="E153" s="69">
        <v>2020</v>
      </c>
      <c r="F153" s="69" t="s">
        <v>67</v>
      </c>
      <c r="G153" s="69" t="s">
        <v>193</v>
      </c>
      <c r="H153" s="68" t="s">
        <v>194</v>
      </c>
      <c r="I153" s="68" t="s">
        <v>695</v>
      </c>
      <c r="J153" s="68" t="s">
        <v>545</v>
      </c>
      <c r="K153" s="68" t="s">
        <v>545</v>
      </c>
      <c r="L153" s="48">
        <v>1434.67</v>
      </c>
      <c r="M153" s="48">
        <v>5022.6400000000003</v>
      </c>
    </row>
    <row r="154" spans="1:13" s="18" customFormat="1" ht="14.25" x14ac:dyDescent="0.2">
      <c r="A154" s="66" t="s">
        <v>41</v>
      </c>
      <c r="B154" s="66" t="s">
        <v>41</v>
      </c>
      <c r="C154" s="67" t="s">
        <v>57</v>
      </c>
      <c r="D154" s="68" t="s">
        <v>0</v>
      </c>
      <c r="E154" s="69">
        <v>2018</v>
      </c>
      <c r="F154" s="69" t="s">
        <v>61</v>
      </c>
      <c r="G154" s="69" t="s">
        <v>102</v>
      </c>
      <c r="H154" s="68" t="s">
        <v>129</v>
      </c>
      <c r="I154" s="68" t="s">
        <v>704</v>
      </c>
      <c r="J154" s="68" t="s">
        <v>634</v>
      </c>
      <c r="K154" s="68" t="s">
        <v>634</v>
      </c>
      <c r="L154" s="48">
        <v>1212</v>
      </c>
      <c r="M154" s="48">
        <v>4380.49</v>
      </c>
    </row>
    <row r="155" spans="1:13" s="18" customFormat="1" ht="14.25" x14ac:dyDescent="0.2">
      <c r="A155" s="66" t="s">
        <v>41</v>
      </c>
      <c r="B155" s="66" t="s">
        <v>41</v>
      </c>
      <c r="C155" s="67" t="s">
        <v>57</v>
      </c>
      <c r="D155" s="68" t="s">
        <v>0</v>
      </c>
      <c r="E155" s="69">
        <v>2018</v>
      </c>
      <c r="F155" s="69" t="s">
        <v>61</v>
      </c>
      <c r="G155" s="69" t="s">
        <v>102</v>
      </c>
      <c r="H155" s="68" t="s">
        <v>495</v>
      </c>
      <c r="I155" s="68" t="s">
        <v>737</v>
      </c>
      <c r="J155" s="68" t="s">
        <v>634</v>
      </c>
      <c r="K155" s="68" t="s">
        <v>634</v>
      </c>
      <c r="L155" s="48">
        <v>1718.8</v>
      </c>
      <c r="M155" s="48">
        <v>5893.71</v>
      </c>
    </row>
    <row r="156" spans="1:13" s="18" customFormat="1" ht="14.25" x14ac:dyDescent="0.2">
      <c r="A156" s="66" t="s">
        <v>41</v>
      </c>
      <c r="B156" s="66" t="s">
        <v>41</v>
      </c>
      <c r="C156" s="67" t="s">
        <v>691</v>
      </c>
      <c r="D156" s="68" t="s">
        <v>21</v>
      </c>
      <c r="E156" s="69">
        <v>2019</v>
      </c>
      <c r="F156" s="69" t="s">
        <v>75</v>
      </c>
      <c r="G156" s="69" t="s">
        <v>312</v>
      </c>
      <c r="H156" s="68" t="s">
        <v>313</v>
      </c>
      <c r="I156" s="68" t="s">
        <v>695</v>
      </c>
      <c r="J156" s="68" t="s">
        <v>634</v>
      </c>
      <c r="K156" s="68" t="s">
        <v>634</v>
      </c>
      <c r="L156" s="48">
        <v>1236.43</v>
      </c>
      <c r="M156" s="48">
        <v>3029.39</v>
      </c>
    </row>
    <row r="157" spans="1:13" s="18" customFormat="1" ht="14.25" x14ac:dyDescent="0.2">
      <c r="A157" s="66" t="s">
        <v>41</v>
      </c>
      <c r="B157" s="66" t="s">
        <v>41</v>
      </c>
      <c r="C157" s="67" t="s">
        <v>51</v>
      </c>
      <c r="D157" s="68" t="s">
        <v>1</v>
      </c>
      <c r="E157" s="69">
        <v>2020</v>
      </c>
      <c r="F157" s="69" t="s">
        <v>67</v>
      </c>
      <c r="G157" s="69" t="s">
        <v>193</v>
      </c>
      <c r="H157" s="68" t="s">
        <v>194</v>
      </c>
      <c r="I157" s="68" t="s">
        <v>695</v>
      </c>
      <c r="J157" s="68" t="s">
        <v>545</v>
      </c>
      <c r="K157" s="68" t="s">
        <v>545</v>
      </c>
      <c r="L157" s="48">
        <v>1434.67</v>
      </c>
      <c r="M157" s="48">
        <v>5022.6400000000003</v>
      </c>
    </row>
    <row r="158" spans="1:13" s="18" customFormat="1" ht="14.25" x14ac:dyDescent="0.2">
      <c r="A158" s="66" t="s">
        <v>41</v>
      </c>
      <c r="B158" s="66" t="s">
        <v>41</v>
      </c>
      <c r="C158" s="67" t="s">
        <v>55</v>
      </c>
      <c r="D158" s="68" t="s">
        <v>6</v>
      </c>
      <c r="E158" s="69">
        <v>2018</v>
      </c>
      <c r="F158" s="69" t="s">
        <v>71</v>
      </c>
      <c r="G158" s="69" t="s">
        <v>264</v>
      </c>
      <c r="H158" s="68" t="s">
        <v>129</v>
      </c>
      <c r="I158" s="68" t="s">
        <v>738</v>
      </c>
      <c r="J158" s="68" t="s">
        <v>634</v>
      </c>
      <c r="K158" s="68" t="s">
        <v>634</v>
      </c>
      <c r="L158" s="56">
        <v>1298</v>
      </c>
      <c r="M158" s="56">
        <v>2742.53</v>
      </c>
    </row>
    <row r="159" spans="1:13" s="18" customFormat="1" ht="14.25" x14ac:dyDescent="0.2">
      <c r="A159" s="66" t="s">
        <v>41</v>
      </c>
      <c r="B159" s="66" t="s">
        <v>41</v>
      </c>
      <c r="C159" s="67" t="s">
        <v>57</v>
      </c>
      <c r="D159" s="68" t="s">
        <v>0</v>
      </c>
      <c r="E159" s="69">
        <v>2018</v>
      </c>
      <c r="F159" s="69" t="s">
        <v>61</v>
      </c>
      <c r="G159" s="69" t="s">
        <v>102</v>
      </c>
      <c r="H159" s="68" t="s">
        <v>160</v>
      </c>
      <c r="I159" s="68" t="s">
        <v>739</v>
      </c>
      <c r="J159" s="68" t="s">
        <v>634</v>
      </c>
      <c r="K159" s="68" t="s">
        <v>634</v>
      </c>
      <c r="L159" s="48">
        <v>1212</v>
      </c>
      <c r="M159" s="48">
        <v>4380.49</v>
      </c>
    </row>
    <row r="160" spans="1:13" s="18" customFormat="1" ht="15" x14ac:dyDescent="0.2">
      <c r="A160" s="66" t="s">
        <v>41</v>
      </c>
      <c r="B160" s="66" t="s">
        <v>41</v>
      </c>
      <c r="C160" s="67" t="s">
        <v>706</v>
      </c>
      <c r="D160" s="68" t="s">
        <v>568</v>
      </c>
      <c r="E160" s="69">
        <v>2022</v>
      </c>
      <c r="F160" s="69" t="s">
        <v>61</v>
      </c>
      <c r="G160" s="69" t="s">
        <v>102</v>
      </c>
      <c r="H160" s="68" t="s">
        <v>103</v>
      </c>
      <c r="I160" s="68" t="s">
        <v>707</v>
      </c>
      <c r="J160" s="68" t="s">
        <v>634</v>
      </c>
      <c r="K160" s="68" t="s">
        <v>634</v>
      </c>
      <c r="L160" s="47">
        <v>2064.84</v>
      </c>
      <c r="M160" s="47">
        <v>4065.57</v>
      </c>
    </row>
    <row r="161" spans="1:13" s="18" customFormat="1" ht="15" x14ac:dyDescent="0.2">
      <c r="A161" s="66" t="s">
        <v>41</v>
      </c>
      <c r="B161" s="66" t="s">
        <v>41</v>
      </c>
      <c r="C161" s="67" t="s">
        <v>50</v>
      </c>
      <c r="D161" s="68" t="s">
        <v>14</v>
      </c>
      <c r="E161" s="69">
        <v>2019</v>
      </c>
      <c r="F161" s="69" t="s">
        <v>66</v>
      </c>
      <c r="G161" s="69" t="s">
        <v>186</v>
      </c>
      <c r="H161" s="68" t="s">
        <v>257</v>
      </c>
      <c r="I161" s="68" t="s">
        <v>723</v>
      </c>
      <c r="J161" s="68" t="s">
        <v>634</v>
      </c>
      <c r="K161" s="68" t="s">
        <v>634</v>
      </c>
      <c r="L161" s="47">
        <v>2053.5700000000002</v>
      </c>
      <c r="M161" s="47">
        <v>2345.1999999999998</v>
      </c>
    </row>
    <row r="162" spans="1:13" s="18" customFormat="1" ht="14.25" x14ac:dyDescent="0.2">
      <c r="A162" s="66" t="s">
        <v>41</v>
      </c>
      <c r="B162" s="66" t="s">
        <v>41</v>
      </c>
      <c r="C162" s="67" t="s">
        <v>51</v>
      </c>
      <c r="D162" s="68" t="s">
        <v>1</v>
      </c>
      <c r="E162" s="69">
        <v>2020</v>
      </c>
      <c r="F162" s="69" t="s">
        <v>67</v>
      </c>
      <c r="G162" s="69" t="s">
        <v>193</v>
      </c>
      <c r="H162" s="68" t="s">
        <v>194</v>
      </c>
      <c r="I162" s="68" t="s">
        <v>122</v>
      </c>
      <c r="J162" s="68" t="s">
        <v>545</v>
      </c>
      <c r="K162" s="68" t="s">
        <v>545</v>
      </c>
      <c r="L162" s="48">
        <v>1434.67</v>
      </c>
      <c r="M162" s="48">
        <v>5022.6400000000003</v>
      </c>
    </row>
    <row r="163" spans="1:13" s="18" customFormat="1" ht="14.25" x14ac:dyDescent="0.2">
      <c r="A163" s="66" t="s">
        <v>41</v>
      </c>
      <c r="B163" s="66" t="s">
        <v>41</v>
      </c>
      <c r="C163" s="67" t="s">
        <v>691</v>
      </c>
      <c r="D163" s="68" t="s">
        <v>21</v>
      </c>
      <c r="E163" s="69">
        <v>2019</v>
      </c>
      <c r="F163" s="69" t="s">
        <v>75</v>
      </c>
      <c r="G163" s="69" t="s">
        <v>312</v>
      </c>
      <c r="H163" s="68" t="s">
        <v>313</v>
      </c>
      <c r="I163" s="68" t="s">
        <v>735</v>
      </c>
      <c r="J163" s="68" t="s">
        <v>634</v>
      </c>
      <c r="K163" s="68" t="s">
        <v>634</v>
      </c>
      <c r="L163" s="48">
        <v>1236.43</v>
      </c>
      <c r="M163" s="48">
        <v>3029.39</v>
      </c>
    </row>
    <row r="164" spans="1:13" s="18" customFormat="1" ht="15" x14ac:dyDescent="0.2">
      <c r="A164" s="66" t="s">
        <v>41</v>
      </c>
      <c r="B164" s="66" t="s">
        <v>41</v>
      </c>
      <c r="C164" s="67" t="s">
        <v>675</v>
      </c>
      <c r="D164" s="68" t="s">
        <v>15</v>
      </c>
      <c r="E164" s="69">
        <v>2018</v>
      </c>
      <c r="F164" s="69" t="s">
        <v>676</v>
      </c>
      <c r="G164" s="69" t="s">
        <v>280</v>
      </c>
      <c r="H164" s="68" t="s">
        <v>281</v>
      </c>
      <c r="I164" s="68" t="s">
        <v>661</v>
      </c>
      <c r="J164" s="68" t="s">
        <v>634</v>
      </c>
      <c r="K164" s="68" t="s">
        <v>634</v>
      </c>
      <c r="L164" s="47">
        <v>1284.72</v>
      </c>
      <c r="M164" s="47">
        <v>2988.15</v>
      </c>
    </row>
    <row r="165" spans="1:13" s="18" customFormat="1" ht="14.25" x14ac:dyDescent="0.2">
      <c r="A165" s="66" t="s">
        <v>41</v>
      </c>
      <c r="B165" s="66" t="s">
        <v>41</v>
      </c>
      <c r="C165" s="67" t="s">
        <v>719</v>
      </c>
      <c r="D165" s="68" t="s">
        <v>720</v>
      </c>
      <c r="E165" s="69">
        <v>2022</v>
      </c>
      <c r="F165" s="69" t="s">
        <v>75</v>
      </c>
      <c r="G165" s="69" t="s">
        <v>312</v>
      </c>
      <c r="H165" s="68" t="s">
        <v>257</v>
      </c>
      <c r="I165" s="68" t="s">
        <v>721</v>
      </c>
      <c r="J165" s="68" t="s">
        <v>634</v>
      </c>
      <c r="K165" s="68" t="s">
        <v>634</v>
      </c>
      <c r="L165" s="48">
        <v>2248.5</v>
      </c>
      <c r="M165" s="48">
        <v>4541.18</v>
      </c>
    </row>
    <row r="166" spans="1:13" s="18" customFormat="1" ht="15" x14ac:dyDescent="0.2">
      <c r="A166" s="66" t="s">
        <v>41</v>
      </c>
      <c r="B166" s="66" t="s">
        <v>41</v>
      </c>
      <c r="C166" s="67" t="s">
        <v>675</v>
      </c>
      <c r="D166" s="68" t="s">
        <v>15</v>
      </c>
      <c r="E166" s="69">
        <v>2018</v>
      </c>
      <c r="F166" s="69" t="s">
        <v>676</v>
      </c>
      <c r="G166" s="69" t="s">
        <v>280</v>
      </c>
      <c r="H166" s="68" t="s">
        <v>281</v>
      </c>
      <c r="I166" s="68" t="s">
        <v>661</v>
      </c>
      <c r="J166" s="68" t="s">
        <v>634</v>
      </c>
      <c r="K166" s="68" t="s">
        <v>634</v>
      </c>
      <c r="L166" s="47">
        <v>1284.72</v>
      </c>
      <c r="M166" s="47">
        <v>2988.15</v>
      </c>
    </row>
    <row r="167" spans="1:13" s="18" customFormat="1" ht="14.25" x14ac:dyDescent="0.2">
      <c r="A167" s="66" t="s">
        <v>41</v>
      </c>
      <c r="B167" s="66" t="s">
        <v>41</v>
      </c>
      <c r="C167" s="67" t="s">
        <v>691</v>
      </c>
      <c r="D167" s="68" t="s">
        <v>21</v>
      </c>
      <c r="E167" s="69">
        <v>2019</v>
      </c>
      <c r="F167" s="69" t="s">
        <v>75</v>
      </c>
      <c r="G167" s="69" t="s">
        <v>312</v>
      </c>
      <c r="H167" s="68" t="s">
        <v>313</v>
      </c>
      <c r="I167" s="68" t="s">
        <v>695</v>
      </c>
      <c r="J167" s="68" t="s">
        <v>634</v>
      </c>
      <c r="K167" s="68" t="s">
        <v>634</v>
      </c>
      <c r="L167" s="48">
        <v>1236.43</v>
      </c>
      <c r="M167" s="48">
        <v>3029.39</v>
      </c>
    </row>
    <row r="168" spans="1:13" s="18" customFormat="1" ht="14.25" x14ac:dyDescent="0.2">
      <c r="A168" s="66" t="s">
        <v>41</v>
      </c>
      <c r="B168" s="66" t="s">
        <v>41</v>
      </c>
      <c r="C168" s="67" t="s">
        <v>896</v>
      </c>
      <c r="D168" s="68" t="s">
        <v>20</v>
      </c>
      <c r="E168" s="69">
        <v>2020</v>
      </c>
      <c r="F168" s="69" t="s">
        <v>66</v>
      </c>
      <c r="G168" s="69" t="s">
        <v>186</v>
      </c>
      <c r="H168" s="68" t="s">
        <v>129</v>
      </c>
      <c r="I168" s="68" t="s">
        <v>688</v>
      </c>
      <c r="J168" s="68" t="s">
        <v>634</v>
      </c>
      <c r="K168" s="68" t="s">
        <v>634</v>
      </c>
      <c r="L168" s="48">
        <v>1478.8300000000002</v>
      </c>
      <c r="M168" s="48">
        <v>2777.26</v>
      </c>
    </row>
    <row r="169" spans="1:13" s="18" customFormat="1" ht="14.25" x14ac:dyDescent="0.2">
      <c r="A169" s="66" t="s">
        <v>41</v>
      </c>
      <c r="B169" s="66" t="s">
        <v>41</v>
      </c>
      <c r="C169" s="67" t="s">
        <v>703</v>
      </c>
      <c r="D169" s="68" t="s">
        <v>601</v>
      </c>
      <c r="E169" s="69">
        <v>2022</v>
      </c>
      <c r="F169" s="69" t="s">
        <v>66</v>
      </c>
      <c r="G169" s="69" t="s">
        <v>186</v>
      </c>
      <c r="H169" s="68" t="s">
        <v>162</v>
      </c>
      <c r="I169" s="68" t="s">
        <v>740</v>
      </c>
      <c r="J169" s="68" t="s">
        <v>634</v>
      </c>
      <c r="K169" s="68" t="s">
        <v>634</v>
      </c>
      <c r="L169" s="48">
        <v>2026.8000000000002</v>
      </c>
      <c r="M169" s="48">
        <v>2043.4194720000003</v>
      </c>
    </row>
    <row r="170" spans="1:13" s="18" customFormat="1" ht="14.25" x14ac:dyDescent="0.2">
      <c r="A170" s="66" t="s">
        <v>41</v>
      </c>
      <c r="B170" s="66" t="s">
        <v>41</v>
      </c>
      <c r="C170" s="67" t="s">
        <v>666</v>
      </c>
      <c r="D170" s="68" t="s">
        <v>9</v>
      </c>
      <c r="E170" s="69">
        <v>2020</v>
      </c>
      <c r="F170" s="69" t="s">
        <v>77</v>
      </c>
      <c r="G170" s="69" t="s">
        <v>403</v>
      </c>
      <c r="H170" s="68" t="s">
        <v>404</v>
      </c>
      <c r="I170" s="68" t="s">
        <v>741</v>
      </c>
      <c r="J170" s="68" t="s">
        <v>545</v>
      </c>
      <c r="K170" s="68" t="s">
        <v>545</v>
      </c>
      <c r="L170" s="48">
        <v>1777.7</v>
      </c>
      <c r="M170" s="48">
        <v>1996.56</v>
      </c>
    </row>
    <row r="171" spans="1:13" s="18" customFormat="1" ht="14.25" x14ac:dyDescent="0.2">
      <c r="A171" s="66" t="s">
        <v>41</v>
      </c>
      <c r="B171" s="66" t="s">
        <v>41</v>
      </c>
      <c r="C171" s="67" t="s">
        <v>57</v>
      </c>
      <c r="D171" s="68" t="s">
        <v>0</v>
      </c>
      <c r="E171" s="69">
        <v>2018</v>
      </c>
      <c r="F171" s="69" t="s">
        <v>61</v>
      </c>
      <c r="G171" s="69" t="s">
        <v>102</v>
      </c>
      <c r="H171" s="68" t="s">
        <v>162</v>
      </c>
      <c r="I171" s="68" t="s">
        <v>165</v>
      </c>
      <c r="J171" s="68" t="s">
        <v>634</v>
      </c>
      <c r="K171" s="68" t="s">
        <v>634</v>
      </c>
      <c r="L171" s="48">
        <v>1718.8</v>
      </c>
      <c r="M171" s="48">
        <v>5893.71</v>
      </c>
    </row>
    <row r="172" spans="1:13" s="18" customFormat="1" ht="15" x14ac:dyDescent="0.2">
      <c r="A172" s="66" t="s">
        <v>41</v>
      </c>
      <c r="B172" s="66" t="s">
        <v>41</v>
      </c>
      <c r="C172" s="67" t="s">
        <v>50</v>
      </c>
      <c r="D172" s="68" t="s">
        <v>14</v>
      </c>
      <c r="E172" s="69">
        <v>2019</v>
      </c>
      <c r="F172" s="69" t="s">
        <v>66</v>
      </c>
      <c r="G172" s="69" t="s">
        <v>186</v>
      </c>
      <c r="H172" s="68" t="s">
        <v>99</v>
      </c>
      <c r="I172" s="68" t="s">
        <v>652</v>
      </c>
      <c r="J172" s="68" t="s">
        <v>634</v>
      </c>
      <c r="K172" s="68" t="s">
        <v>634</v>
      </c>
      <c r="L172" s="47">
        <v>2199.12</v>
      </c>
      <c r="M172" s="47">
        <v>2415.1999999999998</v>
      </c>
    </row>
    <row r="173" spans="1:13" s="18" customFormat="1" ht="14.25" x14ac:dyDescent="0.2">
      <c r="A173" s="66" t="s">
        <v>41</v>
      </c>
      <c r="B173" s="66" t="s">
        <v>41</v>
      </c>
      <c r="C173" s="67" t="s">
        <v>659</v>
      </c>
      <c r="D173" s="68" t="s">
        <v>4</v>
      </c>
      <c r="E173" s="69">
        <v>2020</v>
      </c>
      <c r="F173" s="69" t="s">
        <v>66</v>
      </c>
      <c r="G173" s="69" t="s">
        <v>186</v>
      </c>
      <c r="H173" s="68" t="s">
        <v>179</v>
      </c>
      <c r="I173" s="68" t="s">
        <v>418</v>
      </c>
      <c r="J173" s="68" t="s">
        <v>545</v>
      </c>
      <c r="K173" s="68" t="s">
        <v>545</v>
      </c>
      <c r="L173" s="48">
        <v>1122.19</v>
      </c>
      <c r="M173" s="48">
        <v>1499.5262090000001</v>
      </c>
    </row>
    <row r="174" spans="1:13" s="18" customFormat="1" ht="14.25" x14ac:dyDescent="0.2">
      <c r="A174" s="66" t="s">
        <v>41</v>
      </c>
      <c r="B174" s="66" t="s">
        <v>41</v>
      </c>
      <c r="C174" s="67" t="s">
        <v>659</v>
      </c>
      <c r="D174" s="68" t="s">
        <v>4</v>
      </c>
      <c r="E174" s="69">
        <v>2020</v>
      </c>
      <c r="F174" s="69" t="s">
        <v>66</v>
      </c>
      <c r="G174" s="69" t="s">
        <v>186</v>
      </c>
      <c r="H174" s="68" t="s">
        <v>179</v>
      </c>
      <c r="I174" s="68" t="s">
        <v>419</v>
      </c>
      <c r="J174" s="68" t="s">
        <v>545</v>
      </c>
      <c r="K174" s="68" t="s">
        <v>545</v>
      </c>
      <c r="L174" s="48">
        <v>1122.19</v>
      </c>
      <c r="M174" s="48">
        <v>1499.5262090000001</v>
      </c>
    </row>
    <row r="175" spans="1:13" s="18" customFormat="1" ht="14.25" x14ac:dyDescent="0.2">
      <c r="A175" s="66" t="s">
        <v>41</v>
      </c>
      <c r="B175" s="66" t="s">
        <v>41</v>
      </c>
      <c r="C175" s="67" t="s">
        <v>659</v>
      </c>
      <c r="D175" s="68" t="s">
        <v>4</v>
      </c>
      <c r="E175" s="69">
        <v>2020</v>
      </c>
      <c r="F175" s="69" t="s">
        <v>66</v>
      </c>
      <c r="G175" s="69" t="s">
        <v>186</v>
      </c>
      <c r="H175" s="68" t="s">
        <v>179</v>
      </c>
      <c r="I175" s="68" t="s">
        <v>711</v>
      </c>
      <c r="J175" s="68" t="s">
        <v>545</v>
      </c>
      <c r="K175" s="68" t="s">
        <v>545</v>
      </c>
      <c r="L175" s="48">
        <v>1122.19</v>
      </c>
      <c r="M175" s="48">
        <v>1499.5262090000001</v>
      </c>
    </row>
    <row r="176" spans="1:13" s="18" customFormat="1" ht="14.25" x14ac:dyDescent="0.2">
      <c r="A176" s="66" t="s">
        <v>41</v>
      </c>
      <c r="B176" s="66" t="s">
        <v>41</v>
      </c>
      <c r="C176" s="67" t="s">
        <v>682</v>
      </c>
      <c r="D176" s="68" t="s">
        <v>19</v>
      </c>
      <c r="E176" s="69">
        <v>2019</v>
      </c>
      <c r="F176" s="69" t="s">
        <v>683</v>
      </c>
      <c r="G176" s="69" t="s">
        <v>308</v>
      </c>
      <c r="H176" s="68" t="s">
        <v>310</v>
      </c>
      <c r="I176" s="68" t="s">
        <v>114</v>
      </c>
      <c r="J176" s="68" t="s">
        <v>634</v>
      </c>
      <c r="K176" s="68" t="s">
        <v>634</v>
      </c>
      <c r="L176" s="51">
        <v>1236.43</v>
      </c>
      <c r="M176" s="51">
        <v>2323.46</v>
      </c>
    </row>
    <row r="177" spans="1:13" s="18" customFormat="1" ht="14.25" x14ac:dyDescent="0.2">
      <c r="A177" s="66" t="s">
        <v>41</v>
      </c>
      <c r="B177" s="66" t="s">
        <v>41</v>
      </c>
      <c r="C177" s="67" t="s">
        <v>51</v>
      </c>
      <c r="D177" s="68" t="s">
        <v>1</v>
      </c>
      <c r="E177" s="69">
        <v>2020</v>
      </c>
      <c r="F177" s="69" t="s">
        <v>67</v>
      </c>
      <c r="G177" s="69" t="s">
        <v>193</v>
      </c>
      <c r="H177" s="68" t="s">
        <v>194</v>
      </c>
      <c r="I177" s="68" t="s">
        <v>742</v>
      </c>
      <c r="J177" s="68" t="s">
        <v>545</v>
      </c>
      <c r="K177" s="68" t="s">
        <v>545</v>
      </c>
      <c r="L177" s="48">
        <v>1434.67</v>
      </c>
      <c r="M177" s="48">
        <v>5022.6400000000003</v>
      </c>
    </row>
    <row r="178" spans="1:13" s="18" customFormat="1" ht="14.25" x14ac:dyDescent="0.2">
      <c r="A178" s="66" t="s">
        <v>41</v>
      </c>
      <c r="B178" s="66" t="s">
        <v>41</v>
      </c>
      <c r="C178" s="67" t="s">
        <v>659</v>
      </c>
      <c r="D178" s="68" t="s">
        <v>4</v>
      </c>
      <c r="E178" s="69">
        <v>2020</v>
      </c>
      <c r="F178" s="69" t="s">
        <v>66</v>
      </c>
      <c r="G178" s="69" t="s">
        <v>186</v>
      </c>
      <c r="H178" s="68" t="s">
        <v>179</v>
      </c>
      <c r="I178" s="68" t="s">
        <v>420</v>
      </c>
      <c r="J178" s="68" t="s">
        <v>545</v>
      </c>
      <c r="K178" s="68" t="s">
        <v>545</v>
      </c>
      <c r="L178" s="48">
        <v>1122.19</v>
      </c>
      <c r="M178" s="48">
        <v>1499.5262090000001</v>
      </c>
    </row>
    <row r="179" spans="1:13" s="18" customFormat="1" ht="14.25" x14ac:dyDescent="0.2">
      <c r="A179" s="66" t="s">
        <v>41</v>
      </c>
      <c r="B179" s="66" t="s">
        <v>41</v>
      </c>
      <c r="C179" s="67" t="s">
        <v>654</v>
      </c>
      <c r="D179" s="68" t="s">
        <v>2</v>
      </c>
      <c r="E179" s="69">
        <v>2018</v>
      </c>
      <c r="F179" s="69" t="s">
        <v>64</v>
      </c>
      <c r="G179" s="69" t="s">
        <v>159</v>
      </c>
      <c r="H179" s="68" t="s">
        <v>160</v>
      </c>
      <c r="I179" s="68" t="s">
        <v>294</v>
      </c>
      <c r="J179" s="68" t="s">
        <v>634</v>
      </c>
      <c r="K179" s="68" t="s">
        <v>634</v>
      </c>
      <c r="L179" s="48">
        <v>2691.57</v>
      </c>
      <c r="M179" s="48">
        <v>5752.39</v>
      </c>
    </row>
    <row r="180" spans="1:13" s="18" customFormat="1" ht="14.25" x14ac:dyDescent="0.2">
      <c r="A180" s="66" t="s">
        <v>41</v>
      </c>
      <c r="B180" s="66" t="s">
        <v>41</v>
      </c>
      <c r="C180" s="67" t="s">
        <v>668</v>
      </c>
      <c r="D180" s="68" t="s">
        <v>10</v>
      </c>
      <c r="E180" s="69">
        <v>2019</v>
      </c>
      <c r="F180" s="69" t="s">
        <v>76</v>
      </c>
      <c r="G180" s="69" t="s">
        <v>328</v>
      </c>
      <c r="H180" s="68" t="s">
        <v>179</v>
      </c>
      <c r="I180" s="68" t="s">
        <v>665</v>
      </c>
      <c r="J180" s="68" t="s">
        <v>634</v>
      </c>
      <c r="K180" s="68" t="s">
        <v>634</v>
      </c>
      <c r="L180" s="48">
        <v>1122.2</v>
      </c>
      <c r="M180" s="48">
        <v>3112.55</v>
      </c>
    </row>
    <row r="181" spans="1:13" s="18" customFormat="1" ht="14.25" x14ac:dyDescent="0.2">
      <c r="A181" s="66" t="s">
        <v>41</v>
      </c>
      <c r="B181" s="66" t="s">
        <v>41</v>
      </c>
      <c r="C181" s="67" t="s">
        <v>895</v>
      </c>
      <c r="D181" s="68" t="s">
        <v>12</v>
      </c>
      <c r="E181" s="69">
        <v>2021</v>
      </c>
      <c r="F181" s="69" t="s">
        <v>66</v>
      </c>
      <c r="G181" s="69" t="s">
        <v>186</v>
      </c>
      <c r="H181" s="68" t="s">
        <v>162</v>
      </c>
      <c r="I181" s="68" t="s">
        <v>671</v>
      </c>
      <c r="J181" s="68" t="s">
        <v>634</v>
      </c>
      <c r="K181" s="68" t="s">
        <v>634</v>
      </c>
      <c r="L181" s="48">
        <v>2026.8000000000002</v>
      </c>
      <c r="M181" s="48">
        <v>2043.4194720000003</v>
      </c>
    </row>
    <row r="182" spans="1:13" s="18" customFormat="1" ht="14.25" x14ac:dyDescent="0.2">
      <c r="A182" s="66" t="s">
        <v>41</v>
      </c>
      <c r="B182" s="66" t="s">
        <v>41</v>
      </c>
      <c r="C182" s="67" t="s">
        <v>45</v>
      </c>
      <c r="D182" s="68" t="s">
        <v>24</v>
      </c>
      <c r="E182" s="69">
        <v>2018</v>
      </c>
      <c r="F182" s="69" t="s">
        <v>59</v>
      </c>
      <c r="G182" s="69" t="s">
        <v>82</v>
      </c>
      <c r="H182" s="68" t="s">
        <v>129</v>
      </c>
      <c r="I182" s="68" t="s">
        <v>700</v>
      </c>
      <c r="J182" s="68" t="s">
        <v>634</v>
      </c>
      <c r="K182" s="68" t="s">
        <v>634</v>
      </c>
      <c r="L182" s="48">
        <v>1326.25</v>
      </c>
      <c r="M182" s="48">
        <v>2601.58</v>
      </c>
    </row>
    <row r="183" spans="1:13" s="18" customFormat="1" ht="14.25" x14ac:dyDescent="0.2">
      <c r="A183" s="66" t="s">
        <v>41</v>
      </c>
      <c r="B183" s="66" t="s">
        <v>41</v>
      </c>
      <c r="C183" s="67" t="s">
        <v>719</v>
      </c>
      <c r="D183" s="68" t="s">
        <v>720</v>
      </c>
      <c r="E183" s="69">
        <v>2022</v>
      </c>
      <c r="F183" s="69" t="s">
        <v>75</v>
      </c>
      <c r="G183" s="69" t="s">
        <v>312</v>
      </c>
      <c r="H183" s="68" t="s">
        <v>257</v>
      </c>
      <c r="I183" s="68" t="s">
        <v>743</v>
      </c>
      <c r="J183" s="68" t="s">
        <v>634</v>
      </c>
      <c r="K183" s="68" t="s">
        <v>634</v>
      </c>
      <c r="L183" s="48">
        <v>2248.5</v>
      </c>
      <c r="M183" s="48">
        <v>4541.18</v>
      </c>
    </row>
    <row r="184" spans="1:13" s="18" customFormat="1" ht="14.25" x14ac:dyDescent="0.2">
      <c r="A184" s="66" t="s">
        <v>41</v>
      </c>
      <c r="B184" s="66" t="s">
        <v>41</v>
      </c>
      <c r="C184" s="67" t="s">
        <v>744</v>
      </c>
      <c r="D184" s="68" t="s">
        <v>29</v>
      </c>
      <c r="E184" s="69">
        <v>2021</v>
      </c>
      <c r="F184" s="69" t="s">
        <v>64</v>
      </c>
      <c r="G184" s="69" t="s">
        <v>159</v>
      </c>
      <c r="H184" s="68" t="s">
        <v>93</v>
      </c>
      <c r="I184" s="68" t="s">
        <v>745</v>
      </c>
      <c r="J184" s="68" t="s">
        <v>634</v>
      </c>
      <c r="K184" s="68" t="s">
        <v>634</v>
      </c>
      <c r="L184" s="48">
        <v>1298</v>
      </c>
      <c r="M184" s="48">
        <v>1727</v>
      </c>
    </row>
    <row r="185" spans="1:13" s="18" customFormat="1" ht="14.25" x14ac:dyDescent="0.2">
      <c r="A185" s="66" t="s">
        <v>41</v>
      </c>
      <c r="B185" s="66" t="s">
        <v>41</v>
      </c>
      <c r="C185" s="67" t="s">
        <v>719</v>
      </c>
      <c r="D185" s="68" t="s">
        <v>720</v>
      </c>
      <c r="E185" s="69">
        <v>2022</v>
      </c>
      <c r="F185" s="69" t="s">
        <v>75</v>
      </c>
      <c r="G185" s="69" t="s">
        <v>312</v>
      </c>
      <c r="H185" s="68" t="s">
        <v>257</v>
      </c>
      <c r="I185" s="68" t="s">
        <v>746</v>
      </c>
      <c r="J185" s="68" t="s">
        <v>634</v>
      </c>
      <c r="K185" s="68" t="s">
        <v>634</v>
      </c>
      <c r="L185" s="48">
        <v>2248.5</v>
      </c>
      <c r="M185" s="48">
        <v>4541.18</v>
      </c>
    </row>
    <row r="186" spans="1:13" s="18" customFormat="1" ht="14.25" x14ac:dyDescent="0.2">
      <c r="A186" s="66" t="s">
        <v>41</v>
      </c>
      <c r="B186" s="66" t="s">
        <v>41</v>
      </c>
      <c r="C186" s="67" t="s">
        <v>719</v>
      </c>
      <c r="D186" s="68" t="s">
        <v>720</v>
      </c>
      <c r="E186" s="69">
        <v>2022</v>
      </c>
      <c r="F186" s="69" t="s">
        <v>75</v>
      </c>
      <c r="G186" s="69" t="s">
        <v>312</v>
      </c>
      <c r="H186" s="68" t="s">
        <v>257</v>
      </c>
      <c r="I186" s="68" t="s">
        <v>747</v>
      </c>
      <c r="J186" s="68" t="s">
        <v>634</v>
      </c>
      <c r="K186" s="68" t="s">
        <v>634</v>
      </c>
      <c r="L186" s="48">
        <v>2248.5</v>
      </c>
      <c r="M186" s="48">
        <v>4541.18</v>
      </c>
    </row>
    <row r="187" spans="1:13" s="18" customFormat="1" ht="14.25" x14ac:dyDescent="0.2">
      <c r="A187" s="66" t="s">
        <v>41</v>
      </c>
      <c r="B187" s="66" t="s">
        <v>41</v>
      </c>
      <c r="C187" s="67" t="s">
        <v>49</v>
      </c>
      <c r="D187" s="68" t="s">
        <v>13</v>
      </c>
      <c r="E187" s="69">
        <v>2019</v>
      </c>
      <c r="F187" s="69" t="s">
        <v>65</v>
      </c>
      <c r="G187" s="69" t="s">
        <v>176</v>
      </c>
      <c r="H187" s="68" t="s">
        <v>570</v>
      </c>
      <c r="I187" s="68" t="s">
        <v>748</v>
      </c>
      <c r="J187" s="68" t="s">
        <v>634</v>
      </c>
      <c r="K187" s="68" t="s">
        <v>634</v>
      </c>
      <c r="L187" s="48">
        <v>1738</v>
      </c>
      <c r="M187" s="48">
        <v>2335.86</v>
      </c>
    </row>
    <row r="188" spans="1:13" s="18" customFormat="1" ht="14.25" x14ac:dyDescent="0.2">
      <c r="A188" s="66" t="s">
        <v>41</v>
      </c>
      <c r="B188" s="66" t="s">
        <v>41</v>
      </c>
      <c r="C188" s="67" t="s">
        <v>668</v>
      </c>
      <c r="D188" s="68" t="s">
        <v>10</v>
      </c>
      <c r="E188" s="69">
        <v>2019</v>
      </c>
      <c r="F188" s="69" t="s">
        <v>76</v>
      </c>
      <c r="G188" s="69" t="s">
        <v>328</v>
      </c>
      <c r="H188" s="68" t="s">
        <v>179</v>
      </c>
      <c r="I188" s="68" t="s">
        <v>342</v>
      </c>
      <c r="J188" s="68" t="s">
        <v>545</v>
      </c>
      <c r="K188" s="68" t="s">
        <v>545</v>
      </c>
      <c r="L188" s="48">
        <v>1122.2</v>
      </c>
      <c r="M188" s="48">
        <v>3112.55</v>
      </c>
    </row>
    <row r="189" spans="1:13" s="18" customFormat="1" ht="14.25" x14ac:dyDescent="0.2">
      <c r="A189" s="66" t="s">
        <v>41</v>
      </c>
      <c r="B189" s="66" t="s">
        <v>41</v>
      </c>
      <c r="C189" s="67" t="s">
        <v>51</v>
      </c>
      <c r="D189" s="68" t="s">
        <v>1</v>
      </c>
      <c r="E189" s="69">
        <v>2020</v>
      </c>
      <c r="F189" s="69" t="s">
        <v>67</v>
      </c>
      <c r="G189" s="69" t="s">
        <v>193</v>
      </c>
      <c r="H189" s="68" t="s">
        <v>194</v>
      </c>
      <c r="I189" s="68" t="s">
        <v>205</v>
      </c>
      <c r="J189" s="68" t="s">
        <v>545</v>
      </c>
      <c r="K189" s="68" t="s">
        <v>545</v>
      </c>
      <c r="L189" s="48">
        <v>1434.67</v>
      </c>
      <c r="M189" s="48">
        <v>5022.6400000000003</v>
      </c>
    </row>
    <row r="190" spans="1:13" s="18" customFormat="1" ht="14.25" x14ac:dyDescent="0.2">
      <c r="A190" s="66" t="s">
        <v>41</v>
      </c>
      <c r="B190" s="66" t="s">
        <v>41</v>
      </c>
      <c r="C190" s="67" t="s">
        <v>57</v>
      </c>
      <c r="D190" s="68" t="s">
        <v>0</v>
      </c>
      <c r="E190" s="69">
        <v>2018</v>
      </c>
      <c r="F190" s="69" t="s">
        <v>61</v>
      </c>
      <c r="G190" s="69" t="s">
        <v>102</v>
      </c>
      <c r="H190" s="68" t="s">
        <v>93</v>
      </c>
      <c r="I190" s="68" t="s">
        <v>164</v>
      </c>
      <c r="J190" s="68" t="s">
        <v>634</v>
      </c>
      <c r="K190" s="68" t="s">
        <v>634</v>
      </c>
      <c r="L190" s="48">
        <v>1212</v>
      </c>
      <c r="M190" s="48">
        <v>4380.49</v>
      </c>
    </row>
    <row r="191" spans="1:13" s="18" customFormat="1" ht="14.25" x14ac:dyDescent="0.2">
      <c r="A191" s="66" t="s">
        <v>41</v>
      </c>
      <c r="B191" s="66" t="s">
        <v>41</v>
      </c>
      <c r="C191" s="67" t="s">
        <v>656</v>
      </c>
      <c r="D191" s="68" t="s">
        <v>657</v>
      </c>
      <c r="E191" s="69">
        <v>2023</v>
      </c>
      <c r="F191" s="69" t="s">
        <v>61</v>
      </c>
      <c r="G191" s="69" t="s">
        <v>102</v>
      </c>
      <c r="H191" s="68" t="s">
        <v>162</v>
      </c>
      <c r="I191" s="68" t="s">
        <v>658</v>
      </c>
      <c r="J191" s="68" t="s">
        <v>634</v>
      </c>
      <c r="K191" s="68" t="s">
        <v>634</v>
      </c>
      <c r="L191" s="48">
        <v>1212</v>
      </c>
      <c r="M191" s="48">
        <v>4380.49</v>
      </c>
    </row>
    <row r="192" spans="1:13" s="18" customFormat="1" ht="14.25" x14ac:dyDescent="0.2">
      <c r="A192" s="66" t="s">
        <v>41</v>
      </c>
      <c r="B192" s="66" t="s">
        <v>41</v>
      </c>
      <c r="C192" s="67" t="s">
        <v>46</v>
      </c>
      <c r="D192" s="68" t="s">
        <v>16</v>
      </c>
      <c r="E192" s="69">
        <v>2018</v>
      </c>
      <c r="F192" s="69" t="s">
        <v>63</v>
      </c>
      <c r="G192" s="69" t="s">
        <v>140</v>
      </c>
      <c r="H192" s="68" t="s">
        <v>129</v>
      </c>
      <c r="I192" s="68" t="s">
        <v>749</v>
      </c>
      <c r="J192" s="68" t="s">
        <v>634</v>
      </c>
      <c r="K192" s="68" t="s">
        <v>634</v>
      </c>
      <c r="L192" s="48">
        <v>1298</v>
      </c>
      <c r="M192" s="51">
        <v>2467.0382</v>
      </c>
    </row>
    <row r="193" spans="1:13" s="18" customFormat="1" ht="15" x14ac:dyDescent="0.2">
      <c r="A193" s="66" t="s">
        <v>41</v>
      </c>
      <c r="B193" s="66" t="s">
        <v>41</v>
      </c>
      <c r="C193" s="67" t="s">
        <v>706</v>
      </c>
      <c r="D193" s="68" t="s">
        <v>568</v>
      </c>
      <c r="E193" s="69">
        <v>2022</v>
      </c>
      <c r="F193" s="69" t="s">
        <v>61</v>
      </c>
      <c r="G193" s="69" t="s">
        <v>102</v>
      </c>
      <c r="H193" s="68" t="s">
        <v>86</v>
      </c>
      <c r="I193" s="68" t="s">
        <v>750</v>
      </c>
      <c r="J193" s="68" t="s">
        <v>634</v>
      </c>
      <c r="K193" s="68" t="s">
        <v>634</v>
      </c>
      <c r="L193" s="47">
        <v>2498.17</v>
      </c>
      <c r="M193" s="47">
        <v>4487.5600000000004</v>
      </c>
    </row>
    <row r="194" spans="1:13" s="18" customFormat="1" ht="14.25" x14ac:dyDescent="0.2">
      <c r="A194" s="66" t="s">
        <v>41</v>
      </c>
      <c r="B194" s="66" t="s">
        <v>41</v>
      </c>
      <c r="C194" s="67" t="s">
        <v>659</v>
      </c>
      <c r="D194" s="68" t="s">
        <v>4</v>
      </c>
      <c r="E194" s="69">
        <v>2020</v>
      </c>
      <c r="F194" s="69" t="s">
        <v>66</v>
      </c>
      <c r="G194" s="69" t="s">
        <v>186</v>
      </c>
      <c r="H194" s="68" t="s">
        <v>179</v>
      </c>
      <c r="I194" s="68" t="s">
        <v>421</v>
      </c>
      <c r="J194" s="68" t="s">
        <v>545</v>
      </c>
      <c r="K194" s="68" t="s">
        <v>545</v>
      </c>
      <c r="L194" s="48">
        <v>1122.19</v>
      </c>
      <c r="M194" s="48">
        <v>1499.5262090000001</v>
      </c>
    </row>
    <row r="195" spans="1:13" s="18" customFormat="1" ht="14.25" x14ac:dyDescent="0.2">
      <c r="A195" s="66" t="s">
        <v>41</v>
      </c>
      <c r="B195" s="66" t="s">
        <v>41</v>
      </c>
      <c r="C195" s="67" t="s">
        <v>751</v>
      </c>
      <c r="D195" s="68" t="s">
        <v>27</v>
      </c>
      <c r="E195" s="69">
        <v>2018</v>
      </c>
      <c r="F195" s="69" t="s">
        <v>72</v>
      </c>
      <c r="G195" s="69" t="s">
        <v>275</v>
      </c>
      <c r="H195" s="68" t="s">
        <v>276</v>
      </c>
      <c r="I195" s="68" t="s">
        <v>105</v>
      </c>
      <c r="J195" s="68" t="s">
        <v>634</v>
      </c>
      <c r="K195" s="68" t="s">
        <v>634</v>
      </c>
      <c r="L195" s="48">
        <v>1523.3</v>
      </c>
      <c r="M195" s="48">
        <v>3458.29</v>
      </c>
    </row>
    <row r="196" spans="1:13" s="18" customFormat="1" ht="14.25" x14ac:dyDescent="0.2">
      <c r="A196" s="66" t="s">
        <v>41</v>
      </c>
      <c r="B196" s="66" t="s">
        <v>41</v>
      </c>
      <c r="C196" s="67" t="s">
        <v>691</v>
      </c>
      <c r="D196" s="68" t="s">
        <v>21</v>
      </c>
      <c r="E196" s="69">
        <v>2019</v>
      </c>
      <c r="F196" s="69" t="s">
        <v>75</v>
      </c>
      <c r="G196" s="69" t="s">
        <v>312</v>
      </c>
      <c r="H196" s="68" t="s">
        <v>313</v>
      </c>
      <c r="I196" s="68" t="s">
        <v>721</v>
      </c>
      <c r="J196" s="68" t="s">
        <v>634</v>
      </c>
      <c r="K196" s="68" t="s">
        <v>634</v>
      </c>
      <c r="L196" s="48">
        <v>1236.43</v>
      </c>
      <c r="M196" s="48">
        <v>3029.39</v>
      </c>
    </row>
    <row r="197" spans="1:13" s="18" customFormat="1" ht="15" x14ac:dyDescent="0.2">
      <c r="A197" s="66" t="s">
        <v>41</v>
      </c>
      <c r="B197" s="66" t="s">
        <v>41</v>
      </c>
      <c r="C197" s="67" t="s">
        <v>706</v>
      </c>
      <c r="D197" s="68" t="s">
        <v>568</v>
      </c>
      <c r="E197" s="69">
        <v>2022</v>
      </c>
      <c r="F197" s="69" t="s">
        <v>61</v>
      </c>
      <c r="G197" s="69" t="s">
        <v>102</v>
      </c>
      <c r="H197" s="68" t="s">
        <v>103</v>
      </c>
      <c r="I197" s="68" t="s">
        <v>728</v>
      </c>
      <c r="J197" s="68" t="s">
        <v>634</v>
      </c>
      <c r="K197" s="68" t="s">
        <v>634</v>
      </c>
      <c r="L197" s="47">
        <v>2064.84</v>
      </c>
      <c r="M197" s="47">
        <v>4065.57</v>
      </c>
    </row>
    <row r="198" spans="1:13" s="18" customFormat="1" ht="15" x14ac:dyDescent="0.2">
      <c r="A198" s="66" t="s">
        <v>41</v>
      </c>
      <c r="B198" s="66" t="s">
        <v>41</v>
      </c>
      <c r="C198" s="67" t="s">
        <v>675</v>
      </c>
      <c r="D198" s="68" t="s">
        <v>15</v>
      </c>
      <c r="E198" s="69">
        <v>2018</v>
      </c>
      <c r="F198" s="69" t="s">
        <v>676</v>
      </c>
      <c r="G198" s="69" t="s">
        <v>280</v>
      </c>
      <c r="H198" s="68" t="s">
        <v>281</v>
      </c>
      <c r="I198" s="68" t="s">
        <v>685</v>
      </c>
      <c r="J198" s="68" t="s">
        <v>634</v>
      </c>
      <c r="K198" s="68" t="s">
        <v>634</v>
      </c>
      <c r="L198" s="47">
        <v>1284.72</v>
      </c>
      <c r="M198" s="47">
        <v>2988.15</v>
      </c>
    </row>
    <row r="199" spans="1:13" s="18" customFormat="1" ht="14.25" x14ac:dyDescent="0.2">
      <c r="A199" s="66" t="s">
        <v>41</v>
      </c>
      <c r="B199" s="66" t="s">
        <v>41</v>
      </c>
      <c r="C199" s="67" t="s">
        <v>691</v>
      </c>
      <c r="D199" s="68" t="s">
        <v>21</v>
      </c>
      <c r="E199" s="69">
        <v>2019</v>
      </c>
      <c r="F199" s="69" t="s">
        <v>75</v>
      </c>
      <c r="G199" s="69" t="s">
        <v>312</v>
      </c>
      <c r="H199" s="68" t="s">
        <v>313</v>
      </c>
      <c r="I199" s="68" t="s">
        <v>752</v>
      </c>
      <c r="J199" s="68" t="s">
        <v>634</v>
      </c>
      <c r="K199" s="68" t="s">
        <v>634</v>
      </c>
      <c r="L199" s="48">
        <v>1236.43</v>
      </c>
      <c r="M199" s="48">
        <v>3029.39</v>
      </c>
    </row>
    <row r="200" spans="1:13" s="18" customFormat="1" ht="15" x14ac:dyDescent="0.2">
      <c r="A200" s="66" t="s">
        <v>41</v>
      </c>
      <c r="B200" s="66" t="s">
        <v>41</v>
      </c>
      <c r="C200" s="67" t="s">
        <v>675</v>
      </c>
      <c r="D200" s="68" t="s">
        <v>15</v>
      </c>
      <c r="E200" s="69">
        <v>2018</v>
      </c>
      <c r="F200" s="69" t="s">
        <v>676</v>
      </c>
      <c r="G200" s="69" t="s">
        <v>280</v>
      </c>
      <c r="H200" s="68" t="s">
        <v>281</v>
      </c>
      <c r="I200" s="68" t="s">
        <v>685</v>
      </c>
      <c r="J200" s="68" t="s">
        <v>634</v>
      </c>
      <c r="K200" s="68" t="s">
        <v>634</v>
      </c>
      <c r="L200" s="47">
        <v>1284.72</v>
      </c>
      <c r="M200" s="47">
        <v>2988.15</v>
      </c>
    </row>
    <row r="201" spans="1:13" s="18" customFormat="1" ht="15" x14ac:dyDescent="0.2">
      <c r="A201" s="66" t="s">
        <v>41</v>
      </c>
      <c r="B201" s="66" t="s">
        <v>41</v>
      </c>
      <c r="C201" s="67" t="s">
        <v>675</v>
      </c>
      <c r="D201" s="68" t="s">
        <v>15</v>
      </c>
      <c r="E201" s="69">
        <v>2018</v>
      </c>
      <c r="F201" s="69" t="s">
        <v>676</v>
      </c>
      <c r="G201" s="69" t="s">
        <v>280</v>
      </c>
      <c r="H201" s="68" t="s">
        <v>281</v>
      </c>
      <c r="I201" s="68" t="s">
        <v>753</v>
      </c>
      <c r="J201" s="68" t="s">
        <v>634</v>
      </c>
      <c r="K201" s="68" t="s">
        <v>634</v>
      </c>
      <c r="L201" s="47">
        <v>1284.72</v>
      </c>
      <c r="M201" s="47">
        <v>2988.15</v>
      </c>
    </row>
    <row r="202" spans="1:13" s="18" customFormat="1" ht="14.25" x14ac:dyDescent="0.2">
      <c r="A202" s="66" t="s">
        <v>41</v>
      </c>
      <c r="B202" s="66" t="s">
        <v>41</v>
      </c>
      <c r="C202" s="67" t="s">
        <v>691</v>
      </c>
      <c r="D202" s="68" t="s">
        <v>21</v>
      </c>
      <c r="E202" s="69">
        <v>2019</v>
      </c>
      <c r="F202" s="69" t="s">
        <v>75</v>
      </c>
      <c r="G202" s="69" t="s">
        <v>312</v>
      </c>
      <c r="H202" s="68" t="s">
        <v>313</v>
      </c>
      <c r="I202" s="68" t="s">
        <v>653</v>
      </c>
      <c r="J202" s="68" t="s">
        <v>634</v>
      </c>
      <c r="K202" s="68" t="s">
        <v>634</v>
      </c>
      <c r="L202" s="48">
        <v>1236.43</v>
      </c>
      <c r="M202" s="48">
        <v>3029.39</v>
      </c>
    </row>
    <row r="203" spans="1:13" s="18" customFormat="1" ht="14.25" x14ac:dyDescent="0.2">
      <c r="A203" s="66" t="s">
        <v>41</v>
      </c>
      <c r="B203" s="66" t="s">
        <v>41</v>
      </c>
      <c r="C203" s="67" t="s">
        <v>51</v>
      </c>
      <c r="D203" s="68" t="s">
        <v>1</v>
      </c>
      <c r="E203" s="69">
        <v>2020</v>
      </c>
      <c r="F203" s="69" t="s">
        <v>67</v>
      </c>
      <c r="G203" s="69" t="s">
        <v>193</v>
      </c>
      <c r="H203" s="68" t="s">
        <v>194</v>
      </c>
      <c r="I203" s="68" t="s">
        <v>208</v>
      </c>
      <c r="J203" s="68" t="s">
        <v>545</v>
      </c>
      <c r="K203" s="68" t="s">
        <v>545</v>
      </c>
      <c r="L203" s="48">
        <v>1434.67</v>
      </c>
      <c r="M203" s="48">
        <v>5022.6400000000003</v>
      </c>
    </row>
    <row r="204" spans="1:13" s="18" customFormat="1" ht="15" x14ac:dyDescent="0.2">
      <c r="A204" s="66" t="s">
        <v>41</v>
      </c>
      <c r="B204" s="66" t="s">
        <v>41</v>
      </c>
      <c r="C204" s="67" t="s">
        <v>675</v>
      </c>
      <c r="D204" s="68" t="s">
        <v>15</v>
      </c>
      <c r="E204" s="69">
        <v>2018</v>
      </c>
      <c r="F204" s="69" t="s">
        <v>676</v>
      </c>
      <c r="G204" s="69" t="s">
        <v>280</v>
      </c>
      <c r="H204" s="68" t="s">
        <v>281</v>
      </c>
      <c r="I204" s="68" t="s">
        <v>736</v>
      </c>
      <c r="J204" s="68" t="s">
        <v>634</v>
      </c>
      <c r="K204" s="68" t="s">
        <v>634</v>
      </c>
      <c r="L204" s="47">
        <v>1284.72</v>
      </c>
      <c r="M204" s="47">
        <v>2988.15</v>
      </c>
    </row>
    <row r="205" spans="1:13" s="18" customFormat="1" ht="15" x14ac:dyDescent="0.25">
      <c r="A205" s="66" t="s">
        <v>41</v>
      </c>
      <c r="B205" s="66" t="s">
        <v>41</v>
      </c>
      <c r="C205" s="67" t="s">
        <v>754</v>
      </c>
      <c r="D205" s="68" t="s">
        <v>755</v>
      </c>
      <c r="E205" s="69">
        <v>2022</v>
      </c>
      <c r="F205" s="69" t="s">
        <v>77</v>
      </c>
      <c r="G205" s="69" t="s">
        <v>403</v>
      </c>
      <c r="H205" s="68" t="s">
        <v>514</v>
      </c>
      <c r="I205" s="68" t="s">
        <v>756</v>
      </c>
      <c r="J205" s="68" t="s">
        <v>634</v>
      </c>
      <c r="K205" s="68" t="s">
        <v>634</v>
      </c>
      <c r="L205" s="64">
        <v>2244.38</v>
      </c>
      <c r="M205" s="64">
        <v>4583.8599999999997</v>
      </c>
    </row>
    <row r="206" spans="1:13" s="18" customFormat="1" ht="14.25" x14ac:dyDescent="0.2">
      <c r="A206" s="66" t="s">
        <v>41</v>
      </c>
      <c r="B206" s="66" t="s">
        <v>41</v>
      </c>
      <c r="C206" s="67" t="s">
        <v>663</v>
      </c>
      <c r="D206" s="68" t="s">
        <v>7</v>
      </c>
      <c r="E206" s="69">
        <v>2020</v>
      </c>
      <c r="F206" s="69" t="s">
        <v>80</v>
      </c>
      <c r="G206" s="69" t="s">
        <v>518</v>
      </c>
      <c r="H206" s="68" t="s">
        <v>257</v>
      </c>
      <c r="I206" s="68" t="s">
        <v>664</v>
      </c>
      <c r="J206" s="68" t="s">
        <v>634</v>
      </c>
      <c r="K206" s="68" t="s">
        <v>634</v>
      </c>
      <c r="L206" s="48">
        <v>1785.2952</v>
      </c>
      <c r="M206" s="48">
        <v>2188.42</v>
      </c>
    </row>
    <row r="207" spans="1:13" s="18" customFormat="1" ht="14.25" x14ac:dyDescent="0.2">
      <c r="A207" s="66" t="s">
        <v>41</v>
      </c>
      <c r="B207" s="66" t="s">
        <v>41</v>
      </c>
      <c r="C207" s="67" t="s">
        <v>691</v>
      </c>
      <c r="D207" s="68" t="s">
        <v>21</v>
      </c>
      <c r="E207" s="69">
        <v>2019</v>
      </c>
      <c r="F207" s="69" t="s">
        <v>75</v>
      </c>
      <c r="G207" s="69" t="s">
        <v>312</v>
      </c>
      <c r="H207" s="68" t="s">
        <v>313</v>
      </c>
      <c r="I207" s="68" t="s">
        <v>757</v>
      </c>
      <c r="J207" s="68" t="s">
        <v>634</v>
      </c>
      <c r="K207" s="68" t="s">
        <v>634</v>
      </c>
      <c r="L207" s="48">
        <v>1236.43</v>
      </c>
      <c r="M207" s="48">
        <v>3029.39</v>
      </c>
    </row>
    <row r="208" spans="1:13" s="18" customFormat="1" ht="14.25" x14ac:dyDescent="0.2">
      <c r="A208" s="66" t="s">
        <v>41</v>
      </c>
      <c r="B208" s="66" t="s">
        <v>41</v>
      </c>
      <c r="C208" s="67" t="s">
        <v>719</v>
      </c>
      <c r="D208" s="68" t="s">
        <v>720</v>
      </c>
      <c r="E208" s="69">
        <v>2022</v>
      </c>
      <c r="F208" s="69" t="s">
        <v>75</v>
      </c>
      <c r="G208" s="69" t="s">
        <v>312</v>
      </c>
      <c r="H208" s="68" t="s">
        <v>257</v>
      </c>
      <c r="I208" s="68" t="s">
        <v>747</v>
      </c>
      <c r="J208" s="68" t="s">
        <v>634</v>
      </c>
      <c r="K208" s="68" t="s">
        <v>634</v>
      </c>
      <c r="L208" s="48">
        <v>2248.5</v>
      </c>
      <c r="M208" s="48">
        <v>4541.18</v>
      </c>
    </row>
    <row r="209" spans="1:13" s="18" customFormat="1" ht="14.25" x14ac:dyDescent="0.2">
      <c r="A209" s="66" t="s">
        <v>41</v>
      </c>
      <c r="B209" s="66" t="s">
        <v>41</v>
      </c>
      <c r="C209" s="67" t="s">
        <v>895</v>
      </c>
      <c r="D209" s="68" t="s">
        <v>12</v>
      </c>
      <c r="E209" s="69">
        <v>2021</v>
      </c>
      <c r="F209" s="69" t="s">
        <v>66</v>
      </c>
      <c r="G209" s="69" t="s">
        <v>186</v>
      </c>
      <c r="H209" s="68" t="s">
        <v>162</v>
      </c>
      <c r="I209" s="68" t="s">
        <v>671</v>
      </c>
      <c r="J209" s="68" t="s">
        <v>634</v>
      </c>
      <c r="K209" s="68" t="s">
        <v>634</v>
      </c>
      <c r="L209" s="48">
        <v>2026.8000000000002</v>
      </c>
      <c r="M209" s="48">
        <v>2043.4194720000003</v>
      </c>
    </row>
    <row r="210" spans="1:13" s="18" customFormat="1" ht="14.25" x14ac:dyDescent="0.2">
      <c r="A210" s="66" t="s">
        <v>41</v>
      </c>
      <c r="B210" s="66" t="s">
        <v>41</v>
      </c>
      <c r="C210" s="67" t="s">
        <v>51</v>
      </c>
      <c r="D210" s="68" t="s">
        <v>1</v>
      </c>
      <c r="E210" s="69">
        <v>2020</v>
      </c>
      <c r="F210" s="69" t="s">
        <v>67</v>
      </c>
      <c r="G210" s="69" t="s">
        <v>193</v>
      </c>
      <c r="H210" s="68" t="s">
        <v>194</v>
      </c>
      <c r="I210" s="68" t="s">
        <v>742</v>
      </c>
      <c r="J210" s="68" t="s">
        <v>545</v>
      </c>
      <c r="K210" s="68" t="s">
        <v>545</v>
      </c>
      <c r="L210" s="48">
        <v>1434.67</v>
      </c>
      <c r="M210" s="48">
        <v>5022.6400000000003</v>
      </c>
    </row>
    <row r="211" spans="1:13" s="18" customFormat="1" ht="14.25" x14ac:dyDescent="0.2">
      <c r="A211" s="66" t="s">
        <v>41</v>
      </c>
      <c r="B211" s="66" t="s">
        <v>41</v>
      </c>
      <c r="C211" s="67" t="s">
        <v>668</v>
      </c>
      <c r="D211" s="68" t="s">
        <v>10</v>
      </c>
      <c r="E211" s="69">
        <v>2019</v>
      </c>
      <c r="F211" s="69" t="s">
        <v>76</v>
      </c>
      <c r="G211" s="69" t="s">
        <v>328</v>
      </c>
      <c r="H211" s="68" t="s">
        <v>179</v>
      </c>
      <c r="I211" s="68" t="s">
        <v>758</v>
      </c>
      <c r="J211" s="68" t="s">
        <v>545</v>
      </c>
      <c r="K211" s="68" t="s">
        <v>545</v>
      </c>
      <c r="L211" s="48">
        <v>1122.2</v>
      </c>
      <c r="M211" s="48">
        <v>3112.55</v>
      </c>
    </row>
    <row r="212" spans="1:13" s="18" customFormat="1" ht="15" x14ac:dyDescent="0.2">
      <c r="A212" s="66" t="s">
        <v>41</v>
      </c>
      <c r="B212" s="66" t="s">
        <v>41</v>
      </c>
      <c r="C212" s="67" t="s">
        <v>706</v>
      </c>
      <c r="D212" s="68" t="s">
        <v>568</v>
      </c>
      <c r="E212" s="69">
        <v>2022</v>
      </c>
      <c r="F212" s="69" t="s">
        <v>61</v>
      </c>
      <c r="G212" s="69" t="s">
        <v>102</v>
      </c>
      <c r="H212" s="68" t="s">
        <v>86</v>
      </c>
      <c r="I212" s="68" t="s">
        <v>759</v>
      </c>
      <c r="J212" s="68" t="s">
        <v>634</v>
      </c>
      <c r="K212" s="68" t="s">
        <v>634</v>
      </c>
      <c r="L212" s="47">
        <v>2498.17</v>
      </c>
      <c r="M212" s="47">
        <v>4487.5600000000004</v>
      </c>
    </row>
    <row r="213" spans="1:13" s="18" customFormat="1" ht="14.25" x14ac:dyDescent="0.2">
      <c r="A213" s="66" t="s">
        <v>41</v>
      </c>
      <c r="B213" s="66" t="s">
        <v>41</v>
      </c>
      <c r="C213" s="67" t="s">
        <v>760</v>
      </c>
      <c r="D213" s="68" t="s">
        <v>28</v>
      </c>
      <c r="E213" s="69">
        <v>2018</v>
      </c>
      <c r="F213" s="69" t="s">
        <v>61</v>
      </c>
      <c r="G213" s="69" t="s">
        <v>102</v>
      </c>
      <c r="H213" s="68" t="s">
        <v>93</v>
      </c>
      <c r="I213" s="68" t="s">
        <v>163</v>
      </c>
      <c r="J213" s="68" t="s">
        <v>634</v>
      </c>
      <c r="K213" s="68" t="s">
        <v>634</v>
      </c>
      <c r="L213" s="48">
        <v>1212</v>
      </c>
      <c r="M213" s="48">
        <v>2178.0100000000002</v>
      </c>
    </row>
    <row r="214" spans="1:13" s="18" customFormat="1" ht="14.25" x14ac:dyDescent="0.2">
      <c r="A214" s="66" t="s">
        <v>41</v>
      </c>
      <c r="B214" s="66" t="s">
        <v>41</v>
      </c>
      <c r="C214" s="67" t="s">
        <v>761</v>
      </c>
      <c r="D214" s="68" t="s">
        <v>35</v>
      </c>
      <c r="E214" s="69">
        <v>2018</v>
      </c>
      <c r="F214" s="69" t="s">
        <v>59</v>
      </c>
      <c r="G214" s="69" t="s">
        <v>82</v>
      </c>
      <c r="H214" s="68" t="s">
        <v>129</v>
      </c>
      <c r="I214" s="68" t="s">
        <v>762</v>
      </c>
      <c r="J214" s="68" t="s">
        <v>634</v>
      </c>
      <c r="K214" s="68" t="s">
        <v>634</v>
      </c>
      <c r="L214" s="48">
        <v>1298</v>
      </c>
      <c r="M214" s="48">
        <v>1694</v>
      </c>
    </row>
    <row r="215" spans="1:13" s="18" customFormat="1" ht="14.25" x14ac:dyDescent="0.2">
      <c r="A215" s="66" t="s">
        <v>41</v>
      </c>
      <c r="B215" s="66" t="s">
        <v>41</v>
      </c>
      <c r="C215" s="67" t="s">
        <v>659</v>
      </c>
      <c r="D215" s="68" t="s">
        <v>4</v>
      </c>
      <c r="E215" s="69">
        <v>2020</v>
      </c>
      <c r="F215" s="69" t="s">
        <v>66</v>
      </c>
      <c r="G215" s="69" t="s">
        <v>186</v>
      </c>
      <c r="H215" s="68" t="s">
        <v>179</v>
      </c>
      <c r="I215" s="68" t="s">
        <v>422</v>
      </c>
      <c r="J215" s="68" t="s">
        <v>545</v>
      </c>
      <c r="K215" s="68" t="s">
        <v>545</v>
      </c>
      <c r="L215" s="48">
        <v>1122.19</v>
      </c>
      <c r="M215" s="48">
        <v>1499.5262090000001</v>
      </c>
    </row>
    <row r="216" spans="1:13" s="18" customFormat="1" ht="14.25" x14ac:dyDescent="0.2">
      <c r="A216" s="66" t="s">
        <v>41</v>
      </c>
      <c r="B216" s="66" t="s">
        <v>41</v>
      </c>
      <c r="C216" s="67" t="s">
        <v>57</v>
      </c>
      <c r="D216" s="68" t="s">
        <v>0</v>
      </c>
      <c r="E216" s="69">
        <v>2018</v>
      </c>
      <c r="F216" s="69" t="s">
        <v>61</v>
      </c>
      <c r="G216" s="69" t="s">
        <v>102</v>
      </c>
      <c r="H216" s="68" t="s">
        <v>495</v>
      </c>
      <c r="I216" s="68" t="s">
        <v>763</v>
      </c>
      <c r="J216" s="68" t="s">
        <v>634</v>
      </c>
      <c r="K216" s="68" t="s">
        <v>634</v>
      </c>
      <c r="L216" s="48">
        <v>1718.8</v>
      </c>
      <c r="M216" s="48">
        <v>5893.71</v>
      </c>
    </row>
    <row r="217" spans="1:13" s="18" customFormat="1" ht="14.25" x14ac:dyDescent="0.2">
      <c r="A217" s="66" t="s">
        <v>41</v>
      </c>
      <c r="B217" s="66" t="s">
        <v>41</v>
      </c>
      <c r="C217" s="67" t="s">
        <v>49</v>
      </c>
      <c r="D217" s="68" t="s">
        <v>13</v>
      </c>
      <c r="E217" s="69">
        <v>2019</v>
      </c>
      <c r="F217" s="69" t="s">
        <v>65</v>
      </c>
      <c r="G217" s="69" t="s">
        <v>176</v>
      </c>
      <c r="H217" s="68" t="s">
        <v>181</v>
      </c>
      <c r="I217" s="68" t="s">
        <v>748</v>
      </c>
      <c r="J217" s="68" t="s">
        <v>545</v>
      </c>
      <c r="K217" s="68" t="s">
        <v>545</v>
      </c>
      <c r="L217" s="48">
        <v>1738</v>
      </c>
      <c r="M217" s="48">
        <v>2335.86</v>
      </c>
    </row>
    <row r="218" spans="1:13" s="18" customFormat="1" ht="14.25" x14ac:dyDescent="0.2">
      <c r="A218" s="66" t="s">
        <v>41</v>
      </c>
      <c r="B218" s="66" t="s">
        <v>41</v>
      </c>
      <c r="C218" s="67" t="s">
        <v>668</v>
      </c>
      <c r="D218" s="68" t="s">
        <v>10</v>
      </c>
      <c r="E218" s="69">
        <v>2019</v>
      </c>
      <c r="F218" s="69" t="s">
        <v>76</v>
      </c>
      <c r="G218" s="69" t="s">
        <v>328</v>
      </c>
      <c r="H218" s="68" t="s">
        <v>179</v>
      </c>
      <c r="I218" s="68" t="s">
        <v>622</v>
      </c>
      <c r="J218" s="68" t="s">
        <v>545</v>
      </c>
      <c r="K218" s="68" t="s">
        <v>545</v>
      </c>
      <c r="L218" s="48">
        <v>1122.2</v>
      </c>
      <c r="M218" s="48">
        <v>3112.55</v>
      </c>
    </row>
    <row r="219" spans="1:13" s="18" customFormat="1" ht="14.25" x14ac:dyDescent="0.2">
      <c r="A219" s="66" t="s">
        <v>41</v>
      </c>
      <c r="B219" s="66" t="s">
        <v>41</v>
      </c>
      <c r="C219" s="67" t="s">
        <v>744</v>
      </c>
      <c r="D219" s="68" t="s">
        <v>29</v>
      </c>
      <c r="E219" s="69">
        <v>2021</v>
      </c>
      <c r="F219" s="69" t="s">
        <v>64</v>
      </c>
      <c r="G219" s="69" t="s">
        <v>159</v>
      </c>
      <c r="H219" s="68" t="s">
        <v>95</v>
      </c>
      <c r="I219" s="68" t="s">
        <v>745</v>
      </c>
      <c r="J219" s="68" t="s">
        <v>634</v>
      </c>
      <c r="K219" s="68" t="s">
        <v>634</v>
      </c>
      <c r="L219" s="48">
        <v>1727</v>
      </c>
      <c r="M219" s="48">
        <v>1727</v>
      </c>
    </row>
    <row r="220" spans="1:13" s="18" customFormat="1" ht="14.25" x14ac:dyDescent="0.2">
      <c r="A220" s="66" t="s">
        <v>41</v>
      </c>
      <c r="B220" s="66" t="s">
        <v>41</v>
      </c>
      <c r="C220" s="67" t="s">
        <v>51</v>
      </c>
      <c r="D220" s="68" t="s">
        <v>1</v>
      </c>
      <c r="E220" s="69">
        <v>2020</v>
      </c>
      <c r="F220" s="69" t="s">
        <v>67</v>
      </c>
      <c r="G220" s="69" t="s">
        <v>193</v>
      </c>
      <c r="H220" s="68" t="s">
        <v>194</v>
      </c>
      <c r="I220" s="68" t="s">
        <v>732</v>
      </c>
      <c r="J220" s="68" t="s">
        <v>545</v>
      </c>
      <c r="K220" s="68" t="s">
        <v>545</v>
      </c>
      <c r="L220" s="48">
        <v>1434.67</v>
      </c>
      <c r="M220" s="48">
        <v>5022.6400000000003</v>
      </c>
    </row>
    <row r="221" spans="1:13" s="18" customFormat="1" ht="14.25" x14ac:dyDescent="0.2">
      <c r="A221" s="66" t="s">
        <v>41</v>
      </c>
      <c r="B221" s="66" t="s">
        <v>41</v>
      </c>
      <c r="C221" s="67" t="s">
        <v>668</v>
      </c>
      <c r="D221" s="68" t="s">
        <v>10</v>
      </c>
      <c r="E221" s="69">
        <v>2019</v>
      </c>
      <c r="F221" s="69" t="s">
        <v>76</v>
      </c>
      <c r="G221" s="69" t="s">
        <v>328</v>
      </c>
      <c r="H221" s="68" t="s">
        <v>179</v>
      </c>
      <c r="I221" s="68" t="s">
        <v>359</v>
      </c>
      <c r="J221" s="68" t="s">
        <v>545</v>
      </c>
      <c r="K221" s="68" t="s">
        <v>545</v>
      </c>
      <c r="L221" s="48">
        <v>1122.2</v>
      </c>
      <c r="M221" s="48">
        <v>3112.55</v>
      </c>
    </row>
    <row r="222" spans="1:13" s="18" customFormat="1" ht="14.25" x14ac:dyDescent="0.2">
      <c r="A222" s="66" t="s">
        <v>41</v>
      </c>
      <c r="B222" s="66" t="s">
        <v>41</v>
      </c>
      <c r="C222" s="67" t="s">
        <v>666</v>
      </c>
      <c r="D222" s="68" t="s">
        <v>9</v>
      </c>
      <c r="E222" s="69">
        <v>2020</v>
      </c>
      <c r="F222" s="69" t="s">
        <v>77</v>
      </c>
      <c r="G222" s="69" t="s">
        <v>403</v>
      </c>
      <c r="H222" s="68" t="s">
        <v>86</v>
      </c>
      <c r="I222" s="68" t="s">
        <v>764</v>
      </c>
      <c r="J222" s="68" t="s">
        <v>634</v>
      </c>
      <c r="K222" s="68" t="s">
        <v>634</v>
      </c>
      <c r="L222" s="48">
        <v>1292.24</v>
      </c>
      <c r="M222" s="48">
        <v>2760.15</v>
      </c>
    </row>
    <row r="223" spans="1:13" s="18" customFormat="1" ht="14.25" x14ac:dyDescent="0.2">
      <c r="A223" s="66" t="s">
        <v>41</v>
      </c>
      <c r="B223" s="66" t="s">
        <v>41</v>
      </c>
      <c r="C223" s="67" t="s">
        <v>55</v>
      </c>
      <c r="D223" s="68" t="s">
        <v>6</v>
      </c>
      <c r="E223" s="69">
        <v>2018</v>
      </c>
      <c r="F223" s="69" t="s">
        <v>71</v>
      </c>
      <c r="G223" s="69" t="s">
        <v>264</v>
      </c>
      <c r="H223" s="68" t="s">
        <v>99</v>
      </c>
      <c r="I223" s="68" t="s">
        <v>678</v>
      </c>
      <c r="J223" s="68" t="s">
        <v>634</v>
      </c>
      <c r="K223" s="68" t="s">
        <v>634</v>
      </c>
      <c r="L223" s="56">
        <v>1727</v>
      </c>
      <c r="M223" s="56">
        <v>3452.47</v>
      </c>
    </row>
    <row r="224" spans="1:13" s="18" customFormat="1" ht="14.25" x14ac:dyDescent="0.2">
      <c r="A224" s="66" t="s">
        <v>41</v>
      </c>
      <c r="B224" s="66" t="s">
        <v>41</v>
      </c>
      <c r="C224" s="67" t="s">
        <v>668</v>
      </c>
      <c r="D224" s="68" t="s">
        <v>10</v>
      </c>
      <c r="E224" s="69">
        <v>2019</v>
      </c>
      <c r="F224" s="69" t="s">
        <v>76</v>
      </c>
      <c r="G224" s="69" t="s">
        <v>328</v>
      </c>
      <c r="H224" s="68" t="s">
        <v>179</v>
      </c>
      <c r="I224" s="68" t="s">
        <v>623</v>
      </c>
      <c r="J224" s="68" t="s">
        <v>545</v>
      </c>
      <c r="K224" s="68" t="s">
        <v>545</v>
      </c>
      <c r="L224" s="48">
        <v>1122.2</v>
      </c>
      <c r="M224" s="48">
        <v>3112.55</v>
      </c>
    </row>
    <row r="225" spans="1:13" s="18" customFormat="1" ht="14.25" x14ac:dyDescent="0.2">
      <c r="A225" s="66" t="s">
        <v>41</v>
      </c>
      <c r="B225" s="66" t="s">
        <v>41</v>
      </c>
      <c r="C225" s="67" t="s">
        <v>668</v>
      </c>
      <c r="D225" s="68" t="s">
        <v>10</v>
      </c>
      <c r="E225" s="69">
        <v>2019</v>
      </c>
      <c r="F225" s="69" t="s">
        <v>76</v>
      </c>
      <c r="G225" s="69" t="s">
        <v>328</v>
      </c>
      <c r="H225" s="68" t="s">
        <v>179</v>
      </c>
      <c r="I225" s="68" t="s">
        <v>765</v>
      </c>
      <c r="J225" s="68" t="s">
        <v>545</v>
      </c>
      <c r="K225" s="68" t="s">
        <v>545</v>
      </c>
      <c r="L225" s="48">
        <v>1122.2</v>
      </c>
      <c r="M225" s="48">
        <v>3112.55</v>
      </c>
    </row>
    <row r="226" spans="1:13" s="18" customFormat="1" ht="14.25" x14ac:dyDescent="0.2">
      <c r="A226" s="66" t="s">
        <v>41</v>
      </c>
      <c r="B226" s="66" t="s">
        <v>41</v>
      </c>
      <c r="C226" s="67" t="s">
        <v>51</v>
      </c>
      <c r="D226" s="68" t="s">
        <v>1</v>
      </c>
      <c r="E226" s="69">
        <v>2020</v>
      </c>
      <c r="F226" s="69" t="s">
        <v>67</v>
      </c>
      <c r="G226" s="69" t="s">
        <v>193</v>
      </c>
      <c r="H226" s="68" t="s">
        <v>194</v>
      </c>
      <c r="I226" s="68" t="s">
        <v>692</v>
      </c>
      <c r="J226" s="68" t="s">
        <v>545</v>
      </c>
      <c r="K226" s="68" t="s">
        <v>545</v>
      </c>
      <c r="L226" s="48">
        <v>1434.67</v>
      </c>
      <c r="M226" s="48">
        <v>5022.6400000000003</v>
      </c>
    </row>
    <row r="227" spans="1:13" s="18" customFormat="1" ht="14.25" x14ac:dyDescent="0.2">
      <c r="A227" s="66" t="s">
        <v>41</v>
      </c>
      <c r="B227" s="66" t="s">
        <v>41</v>
      </c>
      <c r="C227" s="67" t="s">
        <v>666</v>
      </c>
      <c r="D227" s="68" t="s">
        <v>9</v>
      </c>
      <c r="E227" s="69">
        <v>2020</v>
      </c>
      <c r="F227" s="69" t="s">
        <v>77</v>
      </c>
      <c r="G227" s="69" t="s">
        <v>403</v>
      </c>
      <c r="H227" s="68" t="s">
        <v>83</v>
      </c>
      <c r="I227" s="68" t="s">
        <v>667</v>
      </c>
      <c r="J227" s="68" t="s">
        <v>545</v>
      </c>
      <c r="K227" s="68" t="s">
        <v>545</v>
      </c>
      <c r="L227" s="48">
        <v>1061.6400000000001</v>
      </c>
      <c r="M227" s="48">
        <v>1695.14</v>
      </c>
    </row>
    <row r="228" spans="1:13" s="18" customFormat="1" ht="14.25" x14ac:dyDescent="0.2">
      <c r="A228" s="66" t="s">
        <v>41</v>
      </c>
      <c r="B228" s="66" t="s">
        <v>41</v>
      </c>
      <c r="C228" s="67" t="s">
        <v>668</v>
      </c>
      <c r="D228" s="68" t="s">
        <v>10</v>
      </c>
      <c r="E228" s="69">
        <v>2019</v>
      </c>
      <c r="F228" s="69" t="s">
        <v>76</v>
      </c>
      <c r="G228" s="69" t="s">
        <v>328</v>
      </c>
      <c r="H228" s="68" t="s">
        <v>179</v>
      </c>
      <c r="I228" s="68" t="s">
        <v>652</v>
      </c>
      <c r="J228" s="68" t="s">
        <v>548</v>
      </c>
      <c r="K228" s="68" t="s">
        <v>548</v>
      </c>
      <c r="L228" s="48">
        <v>1122.2</v>
      </c>
      <c r="M228" s="48">
        <v>3112.55</v>
      </c>
    </row>
    <row r="229" spans="1:13" s="18" customFormat="1" ht="14.25" x14ac:dyDescent="0.2">
      <c r="A229" s="66" t="s">
        <v>41</v>
      </c>
      <c r="B229" s="66" t="s">
        <v>41</v>
      </c>
      <c r="C229" s="67" t="s">
        <v>51</v>
      </c>
      <c r="D229" s="68" t="s">
        <v>1</v>
      </c>
      <c r="E229" s="69">
        <v>2020</v>
      </c>
      <c r="F229" s="69" t="s">
        <v>67</v>
      </c>
      <c r="G229" s="69" t="s">
        <v>193</v>
      </c>
      <c r="H229" s="68" t="s">
        <v>194</v>
      </c>
      <c r="I229" s="68" t="s">
        <v>197</v>
      </c>
      <c r="J229" s="68" t="s">
        <v>545</v>
      </c>
      <c r="K229" s="68" t="s">
        <v>545</v>
      </c>
      <c r="L229" s="48">
        <v>1434.67</v>
      </c>
      <c r="M229" s="48">
        <v>5022.6400000000003</v>
      </c>
    </row>
    <row r="230" spans="1:13" s="18" customFormat="1" ht="14.25" x14ac:dyDescent="0.2">
      <c r="A230" s="66" t="s">
        <v>41</v>
      </c>
      <c r="B230" s="66" t="s">
        <v>41</v>
      </c>
      <c r="C230" s="67" t="s">
        <v>744</v>
      </c>
      <c r="D230" s="68" t="s">
        <v>29</v>
      </c>
      <c r="E230" s="69">
        <v>2021</v>
      </c>
      <c r="F230" s="69" t="s">
        <v>64</v>
      </c>
      <c r="G230" s="69" t="s">
        <v>159</v>
      </c>
      <c r="H230" s="68" t="s">
        <v>93</v>
      </c>
      <c r="I230" s="68" t="s">
        <v>681</v>
      </c>
      <c r="J230" s="68" t="s">
        <v>634</v>
      </c>
      <c r="K230" s="68" t="s">
        <v>634</v>
      </c>
      <c r="L230" s="48">
        <v>1298</v>
      </c>
      <c r="M230" s="48">
        <v>1727</v>
      </c>
    </row>
    <row r="231" spans="1:13" s="18" customFormat="1" ht="14.25" x14ac:dyDescent="0.2">
      <c r="A231" s="66" t="s">
        <v>41</v>
      </c>
      <c r="B231" s="66" t="s">
        <v>41</v>
      </c>
      <c r="C231" s="67" t="s">
        <v>55</v>
      </c>
      <c r="D231" s="68" t="s">
        <v>6</v>
      </c>
      <c r="E231" s="69">
        <v>2018</v>
      </c>
      <c r="F231" s="69" t="s">
        <v>71</v>
      </c>
      <c r="G231" s="69" t="s">
        <v>264</v>
      </c>
      <c r="H231" s="68" t="s">
        <v>99</v>
      </c>
      <c r="I231" s="68" t="s">
        <v>678</v>
      </c>
      <c r="J231" s="68" t="s">
        <v>634</v>
      </c>
      <c r="K231" s="68" t="s">
        <v>634</v>
      </c>
      <c r="L231" s="56">
        <v>1727</v>
      </c>
      <c r="M231" s="56">
        <v>3452.47</v>
      </c>
    </row>
    <row r="232" spans="1:13" s="18" customFormat="1" ht="14.25" x14ac:dyDescent="0.2">
      <c r="A232" s="66" t="s">
        <v>41</v>
      </c>
      <c r="B232" s="66" t="s">
        <v>41</v>
      </c>
      <c r="C232" s="67" t="s">
        <v>51</v>
      </c>
      <c r="D232" s="68" t="s">
        <v>1</v>
      </c>
      <c r="E232" s="69">
        <v>2020</v>
      </c>
      <c r="F232" s="69" t="s">
        <v>67</v>
      </c>
      <c r="G232" s="69" t="s">
        <v>193</v>
      </c>
      <c r="H232" s="68" t="s">
        <v>194</v>
      </c>
      <c r="I232" s="68" t="s">
        <v>199</v>
      </c>
      <c r="J232" s="68" t="s">
        <v>545</v>
      </c>
      <c r="K232" s="68" t="s">
        <v>545</v>
      </c>
      <c r="L232" s="48">
        <v>1434.67</v>
      </c>
      <c r="M232" s="48">
        <v>5022.6400000000003</v>
      </c>
    </row>
    <row r="233" spans="1:13" s="18" customFormat="1" ht="14.25" x14ac:dyDescent="0.2">
      <c r="A233" s="66" t="s">
        <v>41</v>
      </c>
      <c r="B233" s="66" t="s">
        <v>41</v>
      </c>
      <c r="C233" s="67" t="s">
        <v>760</v>
      </c>
      <c r="D233" s="68" t="s">
        <v>28</v>
      </c>
      <c r="E233" s="69">
        <v>2018</v>
      </c>
      <c r="F233" s="69" t="s">
        <v>61</v>
      </c>
      <c r="G233" s="69" t="s">
        <v>102</v>
      </c>
      <c r="H233" s="68" t="s">
        <v>129</v>
      </c>
      <c r="I233" s="68" t="s">
        <v>766</v>
      </c>
      <c r="J233" s="68" t="s">
        <v>634</v>
      </c>
      <c r="K233" s="68" t="s">
        <v>634</v>
      </c>
      <c r="L233" s="48">
        <v>1212</v>
      </c>
      <c r="M233" s="48">
        <v>2178.0100000000002</v>
      </c>
    </row>
    <row r="234" spans="1:13" s="18" customFormat="1" ht="15" x14ac:dyDescent="0.2">
      <c r="A234" s="66" t="s">
        <v>41</v>
      </c>
      <c r="B234" s="66" t="s">
        <v>41</v>
      </c>
      <c r="C234" s="67" t="s">
        <v>706</v>
      </c>
      <c r="D234" s="68" t="s">
        <v>568</v>
      </c>
      <c r="E234" s="69">
        <v>2022</v>
      </c>
      <c r="F234" s="69" t="s">
        <v>61</v>
      </c>
      <c r="G234" s="69" t="s">
        <v>102</v>
      </c>
      <c r="H234" s="68" t="s">
        <v>86</v>
      </c>
      <c r="I234" s="68" t="s">
        <v>767</v>
      </c>
      <c r="J234" s="68" t="s">
        <v>634</v>
      </c>
      <c r="K234" s="68" t="s">
        <v>634</v>
      </c>
      <c r="L234" s="47">
        <v>2498.17</v>
      </c>
      <c r="M234" s="47">
        <v>4487.5600000000004</v>
      </c>
    </row>
    <row r="235" spans="1:13" s="18" customFormat="1" ht="14.25" x14ac:dyDescent="0.2">
      <c r="A235" s="66" t="s">
        <v>41</v>
      </c>
      <c r="B235" s="66" t="s">
        <v>41</v>
      </c>
      <c r="C235" s="67" t="s">
        <v>45</v>
      </c>
      <c r="D235" s="68" t="s">
        <v>24</v>
      </c>
      <c r="E235" s="69">
        <v>2018</v>
      </c>
      <c r="F235" s="69" t="s">
        <v>59</v>
      </c>
      <c r="G235" s="69" t="s">
        <v>82</v>
      </c>
      <c r="H235" s="68" t="s">
        <v>131</v>
      </c>
      <c r="I235" s="68" t="s">
        <v>747</v>
      </c>
      <c r="J235" s="68" t="s">
        <v>634</v>
      </c>
      <c r="K235" s="68" t="s">
        <v>634</v>
      </c>
      <c r="L235" s="48">
        <v>1326.25</v>
      </c>
      <c r="M235" s="48">
        <v>2601.58</v>
      </c>
    </row>
    <row r="236" spans="1:13" s="18" customFormat="1" ht="14.25" x14ac:dyDescent="0.2">
      <c r="A236" s="66" t="s">
        <v>41</v>
      </c>
      <c r="B236" s="66" t="s">
        <v>41</v>
      </c>
      <c r="C236" s="67" t="s">
        <v>49</v>
      </c>
      <c r="D236" s="68" t="s">
        <v>13</v>
      </c>
      <c r="E236" s="69">
        <v>2019</v>
      </c>
      <c r="F236" s="69" t="s">
        <v>65</v>
      </c>
      <c r="G236" s="69" t="s">
        <v>176</v>
      </c>
      <c r="H236" s="68" t="s">
        <v>93</v>
      </c>
      <c r="I236" s="68" t="s">
        <v>748</v>
      </c>
      <c r="J236" s="68" t="s">
        <v>634</v>
      </c>
      <c r="K236" s="68" t="s">
        <v>634</v>
      </c>
      <c r="L236" s="48">
        <v>1212</v>
      </c>
      <c r="M236" s="48">
        <v>4037.64</v>
      </c>
    </row>
    <row r="237" spans="1:13" s="18" customFormat="1" ht="14.25" x14ac:dyDescent="0.2">
      <c r="A237" s="66" t="s">
        <v>41</v>
      </c>
      <c r="B237" s="66" t="s">
        <v>41</v>
      </c>
      <c r="C237" s="67" t="s">
        <v>51</v>
      </c>
      <c r="D237" s="68" t="s">
        <v>1</v>
      </c>
      <c r="E237" s="69">
        <v>2020</v>
      </c>
      <c r="F237" s="69" t="s">
        <v>67</v>
      </c>
      <c r="G237" s="69" t="s">
        <v>193</v>
      </c>
      <c r="H237" s="68" t="s">
        <v>194</v>
      </c>
      <c r="I237" s="68" t="s">
        <v>768</v>
      </c>
      <c r="J237" s="68" t="s">
        <v>545</v>
      </c>
      <c r="K237" s="68" t="s">
        <v>545</v>
      </c>
      <c r="L237" s="48">
        <v>1434.67</v>
      </c>
      <c r="M237" s="48">
        <v>5022.6400000000003</v>
      </c>
    </row>
    <row r="238" spans="1:13" s="18" customFormat="1" ht="14.25" x14ac:dyDescent="0.2">
      <c r="A238" s="66" t="s">
        <v>41</v>
      </c>
      <c r="B238" s="66" t="s">
        <v>41</v>
      </c>
      <c r="C238" s="67" t="s">
        <v>668</v>
      </c>
      <c r="D238" s="68" t="s">
        <v>10</v>
      </c>
      <c r="E238" s="69">
        <v>2019</v>
      </c>
      <c r="F238" s="69" t="s">
        <v>76</v>
      </c>
      <c r="G238" s="69" t="s">
        <v>328</v>
      </c>
      <c r="H238" s="68" t="s">
        <v>179</v>
      </c>
      <c r="I238" s="68" t="s">
        <v>344</v>
      </c>
      <c r="J238" s="68" t="s">
        <v>545</v>
      </c>
      <c r="K238" s="68" t="s">
        <v>545</v>
      </c>
      <c r="L238" s="48">
        <v>1122.2</v>
      </c>
      <c r="M238" s="48">
        <v>3112.55</v>
      </c>
    </row>
    <row r="239" spans="1:13" s="18" customFormat="1" ht="14.25" x14ac:dyDescent="0.2">
      <c r="A239" s="66" t="s">
        <v>41</v>
      </c>
      <c r="B239" s="66" t="s">
        <v>41</v>
      </c>
      <c r="C239" s="67" t="s">
        <v>48</v>
      </c>
      <c r="D239" s="68" t="s">
        <v>11</v>
      </c>
      <c r="E239" s="69">
        <v>2018</v>
      </c>
      <c r="F239" s="69" t="s">
        <v>59</v>
      </c>
      <c r="G239" s="69" t="s">
        <v>82</v>
      </c>
      <c r="H239" s="68" t="s">
        <v>99</v>
      </c>
      <c r="I239" s="68" t="s">
        <v>711</v>
      </c>
      <c r="J239" s="68" t="s">
        <v>634</v>
      </c>
      <c r="K239" s="68" t="s">
        <v>634</v>
      </c>
      <c r="L239" s="48">
        <v>1727</v>
      </c>
      <c r="M239" s="48">
        <v>2407.96</v>
      </c>
    </row>
    <row r="240" spans="1:13" s="18" customFormat="1" ht="14.25" x14ac:dyDescent="0.2">
      <c r="A240" s="66" t="s">
        <v>41</v>
      </c>
      <c r="B240" s="66" t="s">
        <v>41</v>
      </c>
      <c r="C240" s="67" t="s">
        <v>654</v>
      </c>
      <c r="D240" s="68" t="s">
        <v>2</v>
      </c>
      <c r="E240" s="69">
        <v>2018</v>
      </c>
      <c r="F240" s="69" t="s">
        <v>64</v>
      </c>
      <c r="G240" s="69" t="s">
        <v>159</v>
      </c>
      <c r="H240" s="68" t="s">
        <v>298</v>
      </c>
      <c r="I240" s="68" t="s">
        <v>708</v>
      </c>
      <c r="J240" s="68" t="s">
        <v>634</v>
      </c>
      <c r="K240" s="68" t="s">
        <v>634</v>
      </c>
      <c r="L240" s="48">
        <v>4040.16</v>
      </c>
      <c r="M240" s="48">
        <v>9784.3499999999985</v>
      </c>
    </row>
    <row r="241" spans="1:13" s="18" customFormat="1" ht="15" x14ac:dyDescent="0.2">
      <c r="A241" s="66" t="s">
        <v>41</v>
      </c>
      <c r="B241" s="66" t="s">
        <v>41</v>
      </c>
      <c r="C241" s="67" t="s">
        <v>675</v>
      </c>
      <c r="D241" s="68" t="s">
        <v>15</v>
      </c>
      <c r="E241" s="69">
        <v>2018</v>
      </c>
      <c r="F241" s="69" t="s">
        <v>676</v>
      </c>
      <c r="G241" s="69" t="s">
        <v>280</v>
      </c>
      <c r="H241" s="68" t="s">
        <v>281</v>
      </c>
      <c r="I241" s="68" t="s">
        <v>718</v>
      </c>
      <c r="J241" s="68" t="s">
        <v>634</v>
      </c>
      <c r="K241" s="68" t="s">
        <v>634</v>
      </c>
      <c r="L241" s="47">
        <v>1284.72</v>
      </c>
      <c r="M241" s="47">
        <v>2988.15</v>
      </c>
    </row>
    <row r="242" spans="1:13" s="18" customFormat="1" ht="14.25" x14ac:dyDescent="0.2">
      <c r="A242" s="66" t="s">
        <v>41</v>
      </c>
      <c r="B242" s="66" t="s">
        <v>41</v>
      </c>
      <c r="C242" s="67" t="s">
        <v>45</v>
      </c>
      <c r="D242" s="68" t="s">
        <v>24</v>
      </c>
      <c r="E242" s="69">
        <v>2018</v>
      </c>
      <c r="F242" s="69" t="s">
        <v>59</v>
      </c>
      <c r="G242" s="69" t="s">
        <v>82</v>
      </c>
      <c r="H242" s="68" t="s">
        <v>131</v>
      </c>
      <c r="I242" s="68" t="s">
        <v>700</v>
      </c>
      <c r="J242" s="68" t="s">
        <v>634</v>
      </c>
      <c r="K242" s="68" t="s">
        <v>634</v>
      </c>
      <c r="L242" s="48">
        <v>1326.25</v>
      </c>
      <c r="M242" s="48">
        <v>2601.58</v>
      </c>
    </row>
    <row r="243" spans="1:13" s="18" customFormat="1" ht="14.25" x14ac:dyDescent="0.2">
      <c r="A243" s="66" t="s">
        <v>41</v>
      </c>
      <c r="B243" s="66" t="s">
        <v>41</v>
      </c>
      <c r="C243" s="67" t="s">
        <v>751</v>
      </c>
      <c r="D243" s="68" t="s">
        <v>27</v>
      </c>
      <c r="E243" s="69">
        <v>2018</v>
      </c>
      <c r="F243" s="69" t="s">
        <v>72</v>
      </c>
      <c r="G243" s="69" t="s">
        <v>275</v>
      </c>
      <c r="H243" s="68" t="s">
        <v>277</v>
      </c>
      <c r="I243" s="68" t="s">
        <v>114</v>
      </c>
      <c r="J243" s="68" t="s">
        <v>634</v>
      </c>
      <c r="K243" s="68" t="s">
        <v>634</v>
      </c>
      <c r="L243" s="48">
        <v>1523.3</v>
      </c>
      <c r="M243" s="48">
        <v>3458.29</v>
      </c>
    </row>
    <row r="244" spans="1:13" s="18" customFormat="1" ht="15" x14ac:dyDescent="0.2">
      <c r="A244" s="66" t="s">
        <v>41</v>
      </c>
      <c r="B244" s="66" t="s">
        <v>41</v>
      </c>
      <c r="C244" s="67" t="s">
        <v>706</v>
      </c>
      <c r="D244" s="68" t="s">
        <v>568</v>
      </c>
      <c r="E244" s="69">
        <v>2022</v>
      </c>
      <c r="F244" s="69" t="s">
        <v>61</v>
      </c>
      <c r="G244" s="69" t="s">
        <v>102</v>
      </c>
      <c r="H244" s="68" t="s">
        <v>569</v>
      </c>
      <c r="I244" s="68" t="s">
        <v>769</v>
      </c>
      <c r="J244" s="68" t="s">
        <v>634</v>
      </c>
      <c r="K244" s="68" t="s">
        <v>634</v>
      </c>
      <c r="L244" s="47">
        <v>2064.84</v>
      </c>
      <c r="M244" s="47">
        <v>4065.57</v>
      </c>
    </row>
    <row r="245" spans="1:13" s="18" customFormat="1" ht="15" x14ac:dyDescent="0.2">
      <c r="A245" s="66" t="s">
        <v>41</v>
      </c>
      <c r="B245" s="66" t="s">
        <v>41</v>
      </c>
      <c r="C245" s="67" t="s">
        <v>675</v>
      </c>
      <c r="D245" s="68" t="s">
        <v>15</v>
      </c>
      <c r="E245" s="69">
        <v>2018</v>
      </c>
      <c r="F245" s="69" t="s">
        <v>676</v>
      </c>
      <c r="G245" s="69" t="s">
        <v>280</v>
      </c>
      <c r="H245" s="68" t="s">
        <v>281</v>
      </c>
      <c r="I245" s="68" t="s">
        <v>770</v>
      </c>
      <c r="J245" s="68" t="s">
        <v>634</v>
      </c>
      <c r="K245" s="68" t="s">
        <v>634</v>
      </c>
      <c r="L245" s="47">
        <v>1284.72</v>
      </c>
      <c r="M245" s="47">
        <v>2988.15</v>
      </c>
    </row>
    <row r="246" spans="1:13" s="18" customFormat="1" ht="15" x14ac:dyDescent="0.2">
      <c r="A246" s="66" t="s">
        <v>41</v>
      </c>
      <c r="B246" s="66" t="s">
        <v>41</v>
      </c>
      <c r="C246" s="67" t="s">
        <v>675</v>
      </c>
      <c r="D246" s="68" t="s">
        <v>15</v>
      </c>
      <c r="E246" s="69">
        <v>2018</v>
      </c>
      <c r="F246" s="69" t="s">
        <v>676</v>
      </c>
      <c r="G246" s="69" t="s">
        <v>280</v>
      </c>
      <c r="H246" s="68" t="s">
        <v>283</v>
      </c>
      <c r="I246" s="68" t="s">
        <v>685</v>
      </c>
      <c r="J246" s="68" t="s">
        <v>634</v>
      </c>
      <c r="K246" s="68" t="s">
        <v>634</v>
      </c>
      <c r="L246" s="47">
        <v>2803.8272000000002</v>
      </c>
      <c r="M246" s="47">
        <v>5890.47</v>
      </c>
    </row>
    <row r="247" spans="1:13" s="18" customFormat="1" ht="14.25" x14ac:dyDescent="0.2">
      <c r="A247" s="66" t="s">
        <v>41</v>
      </c>
      <c r="B247" s="66" t="s">
        <v>41</v>
      </c>
      <c r="C247" s="67" t="s">
        <v>691</v>
      </c>
      <c r="D247" s="68" t="s">
        <v>21</v>
      </c>
      <c r="E247" s="69">
        <v>2019</v>
      </c>
      <c r="F247" s="69" t="s">
        <v>75</v>
      </c>
      <c r="G247" s="69" t="s">
        <v>312</v>
      </c>
      <c r="H247" s="68" t="s">
        <v>313</v>
      </c>
      <c r="I247" s="68" t="s">
        <v>692</v>
      </c>
      <c r="J247" s="68" t="s">
        <v>634</v>
      </c>
      <c r="K247" s="68" t="s">
        <v>634</v>
      </c>
      <c r="L247" s="48">
        <v>1236.43</v>
      </c>
      <c r="M247" s="48">
        <v>3029.39</v>
      </c>
    </row>
    <row r="248" spans="1:13" s="18" customFormat="1" ht="15" x14ac:dyDescent="0.2">
      <c r="A248" s="66" t="s">
        <v>41</v>
      </c>
      <c r="B248" s="66" t="s">
        <v>41</v>
      </c>
      <c r="C248" s="67" t="s">
        <v>706</v>
      </c>
      <c r="D248" s="68" t="s">
        <v>568</v>
      </c>
      <c r="E248" s="69">
        <v>2022</v>
      </c>
      <c r="F248" s="69" t="s">
        <v>61</v>
      </c>
      <c r="G248" s="69" t="s">
        <v>102</v>
      </c>
      <c r="H248" s="68" t="s">
        <v>103</v>
      </c>
      <c r="I248" s="68" t="s">
        <v>105</v>
      </c>
      <c r="J248" s="68" t="s">
        <v>634</v>
      </c>
      <c r="K248" s="68" t="s">
        <v>634</v>
      </c>
      <c r="L248" s="47">
        <v>2064.84</v>
      </c>
      <c r="M248" s="47">
        <v>4065.57</v>
      </c>
    </row>
    <row r="249" spans="1:13" s="18" customFormat="1" ht="14.25" x14ac:dyDescent="0.2">
      <c r="A249" s="66" t="s">
        <v>41</v>
      </c>
      <c r="B249" s="66" t="s">
        <v>41</v>
      </c>
      <c r="C249" s="67" t="s">
        <v>719</v>
      </c>
      <c r="D249" s="68" t="s">
        <v>720</v>
      </c>
      <c r="E249" s="69">
        <v>2022</v>
      </c>
      <c r="F249" s="69" t="s">
        <v>75</v>
      </c>
      <c r="G249" s="69" t="s">
        <v>312</v>
      </c>
      <c r="H249" s="68" t="s">
        <v>257</v>
      </c>
      <c r="I249" s="68" t="s">
        <v>771</v>
      </c>
      <c r="J249" s="68" t="s">
        <v>634</v>
      </c>
      <c r="K249" s="68" t="s">
        <v>634</v>
      </c>
      <c r="L249" s="48">
        <v>2248.5</v>
      </c>
      <c r="M249" s="48">
        <v>4541.18</v>
      </c>
    </row>
    <row r="250" spans="1:13" s="18" customFormat="1" ht="14.25" x14ac:dyDescent="0.2">
      <c r="A250" s="66" t="s">
        <v>41</v>
      </c>
      <c r="B250" s="66" t="s">
        <v>41</v>
      </c>
      <c r="C250" s="67" t="s">
        <v>772</v>
      </c>
      <c r="D250" s="68" t="s">
        <v>30</v>
      </c>
      <c r="E250" s="69">
        <v>2019</v>
      </c>
      <c r="F250" s="69" t="s">
        <v>79</v>
      </c>
      <c r="G250" s="69" t="s">
        <v>517</v>
      </c>
      <c r="H250" s="68" t="s">
        <v>260</v>
      </c>
      <c r="I250" s="68" t="s">
        <v>773</v>
      </c>
      <c r="J250" s="68" t="s">
        <v>634</v>
      </c>
      <c r="K250" s="68" t="s">
        <v>634</v>
      </c>
      <c r="L250" s="48">
        <v>1292.24</v>
      </c>
      <c r="M250" s="63">
        <v>2819.2233999999999</v>
      </c>
    </row>
    <row r="251" spans="1:13" s="18" customFormat="1" ht="15" x14ac:dyDescent="0.2">
      <c r="A251" s="66" t="s">
        <v>41</v>
      </c>
      <c r="B251" s="66" t="s">
        <v>41</v>
      </c>
      <c r="C251" s="67" t="s">
        <v>706</v>
      </c>
      <c r="D251" s="68" t="s">
        <v>568</v>
      </c>
      <c r="E251" s="69">
        <v>2022</v>
      </c>
      <c r="F251" s="69" t="s">
        <v>61</v>
      </c>
      <c r="G251" s="69" t="s">
        <v>102</v>
      </c>
      <c r="H251" s="68" t="s">
        <v>103</v>
      </c>
      <c r="I251" s="68" t="s">
        <v>774</v>
      </c>
      <c r="J251" s="68" t="s">
        <v>634</v>
      </c>
      <c r="K251" s="68" t="s">
        <v>634</v>
      </c>
      <c r="L251" s="47">
        <v>2064.84</v>
      </c>
      <c r="M251" s="47">
        <v>4065.57</v>
      </c>
    </row>
    <row r="252" spans="1:13" s="18" customFormat="1" ht="14.25" x14ac:dyDescent="0.2">
      <c r="A252" s="66" t="s">
        <v>41</v>
      </c>
      <c r="B252" s="66" t="s">
        <v>41</v>
      </c>
      <c r="C252" s="67" t="s">
        <v>47</v>
      </c>
      <c r="D252" s="68" t="s">
        <v>17</v>
      </c>
      <c r="E252" s="69">
        <v>2018</v>
      </c>
      <c r="F252" s="69" t="s">
        <v>64</v>
      </c>
      <c r="G252" s="69" t="s">
        <v>159</v>
      </c>
      <c r="H252" s="68" t="s">
        <v>93</v>
      </c>
      <c r="I252" s="68" t="s">
        <v>161</v>
      </c>
      <c r="J252" s="68" t="s">
        <v>634</v>
      </c>
      <c r="K252" s="68" t="s">
        <v>634</v>
      </c>
      <c r="L252" s="48">
        <v>2315.0500000000002</v>
      </c>
      <c r="M252" s="48">
        <v>5306.7800000000007</v>
      </c>
    </row>
    <row r="253" spans="1:13" s="18" customFormat="1" ht="14.25" x14ac:dyDescent="0.2">
      <c r="A253" s="66" t="s">
        <v>41</v>
      </c>
      <c r="B253" s="66" t="s">
        <v>41</v>
      </c>
      <c r="C253" s="67" t="s">
        <v>775</v>
      </c>
      <c r="D253" s="68" t="s">
        <v>31</v>
      </c>
      <c r="E253" s="69">
        <v>2021</v>
      </c>
      <c r="F253" s="69" t="s">
        <v>75</v>
      </c>
      <c r="G253" s="69" t="s">
        <v>312</v>
      </c>
      <c r="H253" s="68" t="s">
        <v>283</v>
      </c>
      <c r="I253" s="68" t="s">
        <v>776</v>
      </c>
      <c r="J253" s="68" t="s">
        <v>634</v>
      </c>
      <c r="K253" s="68" t="s">
        <v>634</v>
      </c>
      <c r="L253" s="48">
        <v>1236.43</v>
      </c>
      <c r="M253" s="48">
        <v>3029.39</v>
      </c>
    </row>
    <row r="254" spans="1:13" s="18" customFormat="1" ht="14.25" x14ac:dyDescent="0.2">
      <c r="A254" s="66" t="s">
        <v>41</v>
      </c>
      <c r="B254" s="66" t="s">
        <v>41</v>
      </c>
      <c r="C254" s="67" t="s">
        <v>719</v>
      </c>
      <c r="D254" s="68" t="s">
        <v>720</v>
      </c>
      <c r="E254" s="69">
        <v>2022</v>
      </c>
      <c r="F254" s="69" t="s">
        <v>75</v>
      </c>
      <c r="G254" s="69" t="s">
        <v>312</v>
      </c>
      <c r="H254" s="68" t="s">
        <v>257</v>
      </c>
      <c r="I254" s="68" t="s">
        <v>161</v>
      </c>
      <c r="J254" s="68" t="s">
        <v>634</v>
      </c>
      <c r="K254" s="68" t="s">
        <v>634</v>
      </c>
      <c r="L254" s="48">
        <v>2248.5</v>
      </c>
      <c r="M254" s="48">
        <v>4541.18</v>
      </c>
    </row>
    <row r="255" spans="1:13" s="18" customFormat="1" ht="15" x14ac:dyDescent="0.2">
      <c r="A255" s="66" t="s">
        <v>41</v>
      </c>
      <c r="B255" s="66" t="s">
        <v>41</v>
      </c>
      <c r="C255" s="67" t="s">
        <v>675</v>
      </c>
      <c r="D255" s="68" t="s">
        <v>15</v>
      </c>
      <c r="E255" s="69">
        <v>2018</v>
      </c>
      <c r="F255" s="69" t="s">
        <v>676</v>
      </c>
      <c r="G255" s="69" t="s">
        <v>280</v>
      </c>
      <c r="H255" s="68" t="s">
        <v>281</v>
      </c>
      <c r="I255" s="68" t="s">
        <v>685</v>
      </c>
      <c r="J255" s="68" t="s">
        <v>634</v>
      </c>
      <c r="K255" s="68" t="s">
        <v>634</v>
      </c>
      <c r="L255" s="47">
        <v>1284.72</v>
      </c>
      <c r="M255" s="47">
        <v>2988.15</v>
      </c>
    </row>
    <row r="256" spans="1:13" s="18" customFormat="1" ht="15" x14ac:dyDescent="0.2">
      <c r="A256" s="66" t="s">
        <v>41</v>
      </c>
      <c r="B256" s="66" t="s">
        <v>41</v>
      </c>
      <c r="C256" s="67" t="s">
        <v>706</v>
      </c>
      <c r="D256" s="68" t="s">
        <v>568</v>
      </c>
      <c r="E256" s="69">
        <v>2022</v>
      </c>
      <c r="F256" s="69" t="s">
        <v>61</v>
      </c>
      <c r="G256" s="69" t="s">
        <v>102</v>
      </c>
      <c r="H256" s="68" t="s">
        <v>566</v>
      </c>
      <c r="I256" s="68" t="s">
        <v>695</v>
      </c>
      <c r="J256" s="68" t="s">
        <v>634</v>
      </c>
      <c r="K256" s="68" t="s">
        <v>634</v>
      </c>
      <c r="L256" s="47">
        <v>1619.09</v>
      </c>
      <c r="M256" s="47">
        <v>4041.53</v>
      </c>
    </row>
    <row r="257" spans="1:13" s="18" customFormat="1" ht="14.25" x14ac:dyDescent="0.2">
      <c r="A257" s="66" t="s">
        <v>41</v>
      </c>
      <c r="B257" s="66" t="s">
        <v>41</v>
      </c>
      <c r="C257" s="67" t="s">
        <v>45</v>
      </c>
      <c r="D257" s="68" t="s">
        <v>24</v>
      </c>
      <c r="E257" s="69">
        <v>2018</v>
      </c>
      <c r="F257" s="69" t="s">
        <v>59</v>
      </c>
      <c r="G257" s="69" t="s">
        <v>82</v>
      </c>
      <c r="H257" s="68" t="s">
        <v>99</v>
      </c>
      <c r="I257" s="68" t="s">
        <v>667</v>
      </c>
      <c r="J257" s="68" t="s">
        <v>634</v>
      </c>
      <c r="K257" s="68" t="s">
        <v>634</v>
      </c>
      <c r="L257" s="48">
        <v>1727</v>
      </c>
      <c r="M257" s="48">
        <v>2407.96</v>
      </c>
    </row>
    <row r="258" spans="1:13" s="18" customFormat="1" ht="14.25" x14ac:dyDescent="0.2">
      <c r="A258" s="66" t="s">
        <v>41</v>
      </c>
      <c r="B258" s="66" t="s">
        <v>41</v>
      </c>
      <c r="C258" s="67" t="s">
        <v>772</v>
      </c>
      <c r="D258" s="68" t="s">
        <v>30</v>
      </c>
      <c r="E258" s="69">
        <v>2019</v>
      </c>
      <c r="F258" s="69" t="s">
        <v>79</v>
      </c>
      <c r="G258" s="69" t="s">
        <v>517</v>
      </c>
      <c r="H258" s="68" t="s">
        <v>777</v>
      </c>
      <c r="I258" s="68" t="s">
        <v>773</v>
      </c>
      <c r="J258" s="68" t="s">
        <v>634</v>
      </c>
      <c r="K258" s="68" t="s">
        <v>634</v>
      </c>
      <c r="L258" s="48">
        <v>1996.56</v>
      </c>
      <c r="M258" s="63">
        <v>4032.4146000000001</v>
      </c>
    </row>
    <row r="259" spans="1:13" s="18" customFormat="1" ht="14.25" x14ac:dyDescent="0.2">
      <c r="A259" s="66" t="s">
        <v>41</v>
      </c>
      <c r="B259" s="66" t="s">
        <v>41</v>
      </c>
      <c r="C259" s="67" t="s">
        <v>666</v>
      </c>
      <c r="D259" s="68" t="s">
        <v>9</v>
      </c>
      <c r="E259" s="69">
        <v>2020</v>
      </c>
      <c r="F259" s="69" t="s">
        <v>77</v>
      </c>
      <c r="G259" s="69" t="s">
        <v>403</v>
      </c>
      <c r="H259" s="68" t="s">
        <v>86</v>
      </c>
      <c r="I259" s="68" t="s">
        <v>667</v>
      </c>
      <c r="J259" s="68" t="s">
        <v>545</v>
      </c>
      <c r="K259" s="68" t="s">
        <v>545</v>
      </c>
      <c r="L259" s="48">
        <v>1292.24</v>
      </c>
      <c r="M259" s="48">
        <v>2760.15</v>
      </c>
    </row>
    <row r="260" spans="1:13" s="18" customFormat="1" ht="14.25" x14ac:dyDescent="0.2">
      <c r="A260" s="66" t="s">
        <v>41</v>
      </c>
      <c r="B260" s="66" t="s">
        <v>41</v>
      </c>
      <c r="C260" s="67" t="s">
        <v>659</v>
      </c>
      <c r="D260" s="68" t="s">
        <v>4</v>
      </c>
      <c r="E260" s="69">
        <v>2020</v>
      </c>
      <c r="F260" s="69" t="s">
        <v>66</v>
      </c>
      <c r="G260" s="69" t="s">
        <v>186</v>
      </c>
      <c r="H260" s="68" t="s">
        <v>179</v>
      </c>
      <c r="I260" s="68" t="s">
        <v>423</v>
      </c>
      <c r="J260" s="68" t="s">
        <v>545</v>
      </c>
      <c r="K260" s="68" t="s">
        <v>545</v>
      </c>
      <c r="L260" s="48">
        <v>1122.19</v>
      </c>
      <c r="M260" s="48">
        <v>1499.5262090000001</v>
      </c>
    </row>
    <row r="261" spans="1:13" s="18" customFormat="1" ht="14.25" x14ac:dyDescent="0.2">
      <c r="A261" s="66" t="s">
        <v>41</v>
      </c>
      <c r="B261" s="66" t="s">
        <v>41</v>
      </c>
      <c r="C261" s="67" t="s">
        <v>46</v>
      </c>
      <c r="D261" s="68" t="s">
        <v>16</v>
      </c>
      <c r="E261" s="69">
        <v>2018</v>
      </c>
      <c r="F261" s="69" t="s">
        <v>63</v>
      </c>
      <c r="G261" s="69" t="s">
        <v>140</v>
      </c>
      <c r="H261" s="68" t="s">
        <v>131</v>
      </c>
      <c r="I261" s="68" t="s">
        <v>723</v>
      </c>
      <c r="J261" s="68" t="s">
        <v>634</v>
      </c>
      <c r="K261" s="68" t="s">
        <v>634</v>
      </c>
      <c r="L261" s="48">
        <v>2245.1</v>
      </c>
      <c r="M261" s="51">
        <v>3883.8050899999998</v>
      </c>
    </row>
    <row r="262" spans="1:13" s="18" customFormat="1" ht="14.25" x14ac:dyDescent="0.2">
      <c r="A262" s="66" t="s">
        <v>41</v>
      </c>
      <c r="B262" s="66" t="s">
        <v>41</v>
      </c>
      <c r="C262" s="67" t="s">
        <v>691</v>
      </c>
      <c r="D262" s="68" t="s">
        <v>21</v>
      </c>
      <c r="E262" s="69">
        <v>2019</v>
      </c>
      <c r="F262" s="69" t="s">
        <v>75</v>
      </c>
      <c r="G262" s="69" t="s">
        <v>312</v>
      </c>
      <c r="H262" s="68" t="s">
        <v>313</v>
      </c>
      <c r="I262" s="68" t="s">
        <v>695</v>
      </c>
      <c r="J262" s="68" t="s">
        <v>634</v>
      </c>
      <c r="K262" s="68" t="s">
        <v>634</v>
      </c>
      <c r="L262" s="48">
        <v>1236.43</v>
      </c>
      <c r="M262" s="48">
        <v>3029.39</v>
      </c>
    </row>
    <row r="263" spans="1:13" s="18" customFormat="1" ht="15" x14ac:dyDescent="0.2">
      <c r="A263" s="66" t="s">
        <v>41</v>
      </c>
      <c r="B263" s="66" t="s">
        <v>41</v>
      </c>
      <c r="C263" s="67" t="s">
        <v>675</v>
      </c>
      <c r="D263" s="68" t="s">
        <v>15</v>
      </c>
      <c r="E263" s="69">
        <v>2018</v>
      </c>
      <c r="F263" s="69" t="s">
        <v>676</v>
      </c>
      <c r="G263" s="69" t="s">
        <v>280</v>
      </c>
      <c r="H263" s="68" t="s">
        <v>281</v>
      </c>
      <c r="I263" s="68" t="s">
        <v>664</v>
      </c>
      <c r="J263" s="68" t="s">
        <v>634</v>
      </c>
      <c r="K263" s="68" t="s">
        <v>634</v>
      </c>
      <c r="L263" s="47">
        <v>1284.72</v>
      </c>
      <c r="M263" s="47">
        <v>2988.15</v>
      </c>
    </row>
    <row r="264" spans="1:13" s="18" customFormat="1" ht="14.25" x14ac:dyDescent="0.2">
      <c r="A264" s="66" t="s">
        <v>41</v>
      </c>
      <c r="B264" s="66" t="s">
        <v>41</v>
      </c>
      <c r="C264" s="67" t="s">
        <v>691</v>
      </c>
      <c r="D264" s="68" t="s">
        <v>21</v>
      </c>
      <c r="E264" s="69">
        <v>2019</v>
      </c>
      <c r="F264" s="69" t="s">
        <v>75</v>
      </c>
      <c r="G264" s="69" t="s">
        <v>312</v>
      </c>
      <c r="H264" s="68" t="s">
        <v>313</v>
      </c>
      <c r="I264" s="68" t="s">
        <v>778</v>
      </c>
      <c r="J264" s="68" t="s">
        <v>634</v>
      </c>
      <c r="K264" s="68" t="s">
        <v>634</v>
      </c>
      <c r="L264" s="48">
        <v>1236.43</v>
      </c>
      <c r="M264" s="48">
        <v>3029.39</v>
      </c>
    </row>
    <row r="265" spans="1:13" s="18" customFormat="1" ht="15" x14ac:dyDescent="0.2">
      <c r="A265" s="66" t="s">
        <v>41</v>
      </c>
      <c r="B265" s="66" t="s">
        <v>41</v>
      </c>
      <c r="C265" s="67" t="s">
        <v>706</v>
      </c>
      <c r="D265" s="68" t="s">
        <v>568</v>
      </c>
      <c r="E265" s="69">
        <v>2022</v>
      </c>
      <c r="F265" s="69" t="s">
        <v>61</v>
      </c>
      <c r="G265" s="69" t="s">
        <v>102</v>
      </c>
      <c r="H265" s="68" t="s">
        <v>86</v>
      </c>
      <c r="I265" s="68" t="s">
        <v>575</v>
      </c>
      <c r="J265" s="68" t="s">
        <v>634</v>
      </c>
      <c r="K265" s="68" t="s">
        <v>634</v>
      </c>
      <c r="L265" s="47">
        <v>2498.17</v>
      </c>
      <c r="M265" s="47">
        <v>4487.5600000000004</v>
      </c>
    </row>
    <row r="266" spans="1:13" s="18" customFormat="1" ht="14.25" x14ac:dyDescent="0.2">
      <c r="A266" s="66" t="s">
        <v>41</v>
      </c>
      <c r="B266" s="66" t="s">
        <v>41</v>
      </c>
      <c r="C266" s="67" t="s">
        <v>668</v>
      </c>
      <c r="D266" s="68" t="s">
        <v>10</v>
      </c>
      <c r="E266" s="69">
        <v>2019</v>
      </c>
      <c r="F266" s="69" t="s">
        <v>76</v>
      </c>
      <c r="G266" s="69" t="s">
        <v>328</v>
      </c>
      <c r="H266" s="68" t="s">
        <v>179</v>
      </c>
      <c r="I266" s="68" t="s">
        <v>625</v>
      </c>
      <c r="J266" s="68" t="s">
        <v>545</v>
      </c>
      <c r="K266" s="68" t="s">
        <v>545</v>
      </c>
      <c r="L266" s="48">
        <v>1122.2</v>
      </c>
      <c r="M266" s="48">
        <v>3112.55</v>
      </c>
    </row>
    <row r="267" spans="1:13" s="18" customFormat="1" ht="14.25" x14ac:dyDescent="0.2">
      <c r="A267" s="66" t="s">
        <v>41</v>
      </c>
      <c r="B267" s="66" t="s">
        <v>41</v>
      </c>
      <c r="C267" s="67" t="s">
        <v>659</v>
      </c>
      <c r="D267" s="68" t="s">
        <v>4</v>
      </c>
      <c r="E267" s="69">
        <v>2020</v>
      </c>
      <c r="F267" s="69" t="s">
        <v>66</v>
      </c>
      <c r="G267" s="69" t="s">
        <v>186</v>
      </c>
      <c r="H267" s="68" t="s">
        <v>179</v>
      </c>
      <c r="I267" s="68" t="s">
        <v>424</v>
      </c>
      <c r="J267" s="68" t="s">
        <v>634</v>
      </c>
      <c r="K267" s="68" t="s">
        <v>634</v>
      </c>
      <c r="L267" s="48">
        <v>1122.19</v>
      </c>
      <c r="M267" s="48">
        <v>1499.5262090000001</v>
      </c>
    </row>
    <row r="268" spans="1:13" s="18" customFormat="1" ht="14.25" x14ac:dyDescent="0.2">
      <c r="A268" s="66" t="s">
        <v>41</v>
      </c>
      <c r="B268" s="66" t="s">
        <v>41</v>
      </c>
      <c r="C268" s="67" t="s">
        <v>702</v>
      </c>
      <c r="D268" s="68" t="s">
        <v>610</v>
      </c>
      <c r="E268" s="69">
        <v>2022</v>
      </c>
      <c r="F268" s="69" t="s">
        <v>62</v>
      </c>
      <c r="G268" s="69" t="s">
        <v>107</v>
      </c>
      <c r="H268" s="68" t="s">
        <v>108</v>
      </c>
      <c r="I268" s="68" t="s">
        <v>757</v>
      </c>
      <c r="J268" s="68" t="s">
        <v>545</v>
      </c>
      <c r="K268" s="68" t="s">
        <v>545</v>
      </c>
      <c r="L268" s="48">
        <v>1212</v>
      </c>
      <c r="M268" s="48">
        <v>3179.02</v>
      </c>
    </row>
    <row r="269" spans="1:13" s="18" customFormat="1" ht="14.25" x14ac:dyDescent="0.2">
      <c r="A269" s="66" t="s">
        <v>41</v>
      </c>
      <c r="B269" s="66" t="s">
        <v>41</v>
      </c>
      <c r="C269" s="67" t="s">
        <v>55</v>
      </c>
      <c r="D269" s="68" t="s">
        <v>6</v>
      </c>
      <c r="E269" s="69">
        <v>2018</v>
      </c>
      <c r="F269" s="69" t="s">
        <v>71</v>
      </c>
      <c r="G269" s="69" t="s">
        <v>264</v>
      </c>
      <c r="H269" s="68" t="s">
        <v>99</v>
      </c>
      <c r="I269" s="68" t="s">
        <v>736</v>
      </c>
      <c r="J269" s="68" t="s">
        <v>634</v>
      </c>
      <c r="K269" s="68" t="s">
        <v>634</v>
      </c>
      <c r="L269" s="56">
        <v>1727</v>
      </c>
      <c r="M269" s="56">
        <v>3452.47</v>
      </c>
    </row>
    <row r="270" spans="1:13" s="18" customFormat="1" ht="14.25" x14ac:dyDescent="0.2">
      <c r="A270" s="66" t="s">
        <v>41</v>
      </c>
      <c r="B270" s="66" t="s">
        <v>41</v>
      </c>
      <c r="C270" s="67" t="s">
        <v>760</v>
      </c>
      <c r="D270" s="68" t="s">
        <v>28</v>
      </c>
      <c r="E270" s="69">
        <v>2018</v>
      </c>
      <c r="F270" s="69" t="s">
        <v>61</v>
      </c>
      <c r="G270" s="69" t="s">
        <v>102</v>
      </c>
      <c r="H270" s="68" t="s">
        <v>95</v>
      </c>
      <c r="I270" s="68" t="s">
        <v>163</v>
      </c>
      <c r="J270" s="68" t="s">
        <v>634</v>
      </c>
      <c r="K270" s="68" t="s">
        <v>634</v>
      </c>
      <c r="L270" s="48">
        <v>1606</v>
      </c>
      <c r="M270" s="48">
        <v>4307.8500000000004</v>
      </c>
    </row>
    <row r="271" spans="1:13" s="18" customFormat="1" ht="14.25" x14ac:dyDescent="0.2">
      <c r="A271" s="66" t="s">
        <v>41</v>
      </c>
      <c r="B271" s="66" t="s">
        <v>41</v>
      </c>
      <c r="C271" s="67" t="s">
        <v>760</v>
      </c>
      <c r="D271" s="68" t="s">
        <v>28</v>
      </c>
      <c r="E271" s="69">
        <v>2018</v>
      </c>
      <c r="F271" s="69" t="s">
        <v>61</v>
      </c>
      <c r="G271" s="69" t="s">
        <v>102</v>
      </c>
      <c r="H271" s="68" t="s">
        <v>99</v>
      </c>
      <c r="I271" s="68" t="s">
        <v>766</v>
      </c>
      <c r="J271" s="68" t="s">
        <v>634</v>
      </c>
      <c r="K271" s="68" t="s">
        <v>634</v>
      </c>
      <c r="L271" s="48">
        <v>2076.27</v>
      </c>
      <c r="M271" s="48">
        <v>3743.8</v>
      </c>
    </row>
    <row r="272" spans="1:13" s="18" customFormat="1" ht="14.25" x14ac:dyDescent="0.2">
      <c r="A272" s="66" t="s">
        <v>41</v>
      </c>
      <c r="B272" s="66" t="s">
        <v>41</v>
      </c>
      <c r="C272" s="67" t="s">
        <v>57</v>
      </c>
      <c r="D272" s="68" t="s">
        <v>0</v>
      </c>
      <c r="E272" s="69">
        <v>2018</v>
      </c>
      <c r="F272" s="69" t="s">
        <v>61</v>
      </c>
      <c r="G272" s="69" t="s">
        <v>102</v>
      </c>
      <c r="H272" s="68" t="s">
        <v>129</v>
      </c>
      <c r="I272" s="68" t="s">
        <v>730</v>
      </c>
      <c r="J272" s="68" t="s">
        <v>634</v>
      </c>
      <c r="K272" s="68" t="s">
        <v>634</v>
      </c>
      <c r="L272" s="48">
        <v>1212</v>
      </c>
      <c r="M272" s="48">
        <v>4380.49</v>
      </c>
    </row>
    <row r="273" spans="1:13" s="18" customFormat="1" ht="14.25" x14ac:dyDescent="0.2">
      <c r="A273" s="66" t="s">
        <v>41</v>
      </c>
      <c r="B273" s="66" t="s">
        <v>41</v>
      </c>
      <c r="C273" s="67" t="s">
        <v>691</v>
      </c>
      <c r="D273" s="68" t="s">
        <v>21</v>
      </c>
      <c r="E273" s="69">
        <v>2019</v>
      </c>
      <c r="F273" s="69" t="s">
        <v>75</v>
      </c>
      <c r="G273" s="69" t="s">
        <v>312</v>
      </c>
      <c r="H273" s="68" t="s">
        <v>313</v>
      </c>
      <c r="I273" s="68" t="s">
        <v>768</v>
      </c>
      <c r="J273" s="68" t="s">
        <v>634</v>
      </c>
      <c r="K273" s="68" t="s">
        <v>634</v>
      </c>
      <c r="L273" s="48">
        <v>1236.43</v>
      </c>
      <c r="M273" s="48">
        <v>3029.39</v>
      </c>
    </row>
    <row r="274" spans="1:13" s="18" customFormat="1" ht="14.25" x14ac:dyDescent="0.2">
      <c r="A274" s="66" t="s">
        <v>41</v>
      </c>
      <c r="B274" s="66" t="s">
        <v>41</v>
      </c>
      <c r="C274" s="67" t="s">
        <v>666</v>
      </c>
      <c r="D274" s="68" t="s">
        <v>9</v>
      </c>
      <c r="E274" s="69">
        <v>2020</v>
      </c>
      <c r="F274" s="69" t="s">
        <v>77</v>
      </c>
      <c r="G274" s="69" t="s">
        <v>403</v>
      </c>
      <c r="H274" s="68" t="s">
        <v>86</v>
      </c>
      <c r="I274" s="68" t="s">
        <v>667</v>
      </c>
      <c r="J274" s="68" t="s">
        <v>634</v>
      </c>
      <c r="K274" s="68" t="s">
        <v>634</v>
      </c>
      <c r="L274" s="48">
        <v>1292.24</v>
      </c>
      <c r="M274" s="48">
        <v>2760.15</v>
      </c>
    </row>
    <row r="275" spans="1:13" s="18" customFormat="1" ht="14.25" x14ac:dyDescent="0.2">
      <c r="A275" s="66" t="s">
        <v>41</v>
      </c>
      <c r="B275" s="66" t="s">
        <v>41</v>
      </c>
      <c r="C275" s="67" t="s">
        <v>48</v>
      </c>
      <c r="D275" s="68" t="s">
        <v>11</v>
      </c>
      <c r="E275" s="69">
        <v>2018</v>
      </c>
      <c r="F275" s="69" t="s">
        <v>59</v>
      </c>
      <c r="G275" s="69" t="s">
        <v>82</v>
      </c>
      <c r="H275" s="68" t="s">
        <v>99</v>
      </c>
      <c r="I275" s="68" t="s">
        <v>779</v>
      </c>
      <c r="J275" s="68" t="s">
        <v>634</v>
      </c>
      <c r="K275" s="68" t="s">
        <v>634</v>
      </c>
      <c r="L275" s="48">
        <v>1727</v>
      </c>
      <c r="M275" s="48">
        <v>2407.96</v>
      </c>
    </row>
    <row r="276" spans="1:13" s="18" customFormat="1" ht="14.25" x14ac:dyDescent="0.2">
      <c r="A276" s="66" t="s">
        <v>41</v>
      </c>
      <c r="B276" s="66" t="s">
        <v>41</v>
      </c>
      <c r="C276" s="67" t="s">
        <v>659</v>
      </c>
      <c r="D276" s="68" t="s">
        <v>4</v>
      </c>
      <c r="E276" s="69">
        <v>2020</v>
      </c>
      <c r="F276" s="69" t="s">
        <v>66</v>
      </c>
      <c r="G276" s="69" t="s">
        <v>186</v>
      </c>
      <c r="H276" s="68" t="s">
        <v>179</v>
      </c>
      <c r="I276" s="68" t="s">
        <v>425</v>
      </c>
      <c r="J276" s="68" t="s">
        <v>545</v>
      </c>
      <c r="K276" s="68" t="s">
        <v>545</v>
      </c>
      <c r="L276" s="48">
        <v>1122.19</v>
      </c>
      <c r="M276" s="48">
        <v>1499.5262090000001</v>
      </c>
    </row>
    <row r="277" spans="1:13" s="18" customFormat="1" ht="14.25" x14ac:dyDescent="0.2">
      <c r="A277" s="66" t="s">
        <v>41</v>
      </c>
      <c r="B277" s="66" t="s">
        <v>41</v>
      </c>
      <c r="C277" s="67" t="s">
        <v>57</v>
      </c>
      <c r="D277" s="68" t="s">
        <v>0</v>
      </c>
      <c r="E277" s="69">
        <v>2018</v>
      </c>
      <c r="F277" s="69" t="s">
        <v>61</v>
      </c>
      <c r="G277" s="69" t="s">
        <v>102</v>
      </c>
      <c r="H277" s="68" t="s">
        <v>495</v>
      </c>
      <c r="I277" s="68" t="s">
        <v>652</v>
      </c>
      <c r="J277" s="68" t="s">
        <v>634</v>
      </c>
      <c r="K277" s="68" t="s">
        <v>634</v>
      </c>
      <c r="L277" s="48">
        <v>1718.8</v>
      </c>
      <c r="M277" s="48">
        <v>5893.71</v>
      </c>
    </row>
    <row r="278" spans="1:13" s="18" customFormat="1" ht="14.25" x14ac:dyDescent="0.2">
      <c r="A278" s="66" t="s">
        <v>41</v>
      </c>
      <c r="B278" s="66" t="s">
        <v>41</v>
      </c>
      <c r="C278" s="67" t="s">
        <v>45</v>
      </c>
      <c r="D278" s="68" t="s">
        <v>24</v>
      </c>
      <c r="E278" s="69">
        <v>2018</v>
      </c>
      <c r="F278" s="69" t="s">
        <v>59</v>
      </c>
      <c r="G278" s="69" t="s">
        <v>82</v>
      </c>
      <c r="H278" s="68" t="s">
        <v>99</v>
      </c>
      <c r="I278" s="68" t="s">
        <v>667</v>
      </c>
      <c r="J278" s="68" t="s">
        <v>634</v>
      </c>
      <c r="K278" s="68" t="s">
        <v>634</v>
      </c>
      <c r="L278" s="48">
        <v>1727</v>
      </c>
      <c r="M278" s="48">
        <v>2407.96</v>
      </c>
    </row>
    <row r="279" spans="1:13" s="18" customFormat="1" ht="14.25" x14ac:dyDescent="0.2">
      <c r="A279" s="66" t="s">
        <v>41</v>
      </c>
      <c r="B279" s="66" t="s">
        <v>41</v>
      </c>
      <c r="C279" s="67" t="s">
        <v>55</v>
      </c>
      <c r="D279" s="68" t="s">
        <v>6</v>
      </c>
      <c r="E279" s="69">
        <v>2018</v>
      </c>
      <c r="F279" s="69" t="s">
        <v>71</v>
      </c>
      <c r="G279" s="69" t="s">
        <v>264</v>
      </c>
      <c r="H279" s="68" t="s">
        <v>129</v>
      </c>
      <c r="I279" s="68" t="s">
        <v>736</v>
      </c>
      <c r="J279" s="68" t="s">
        <v>634</v>
      </c>
      <c r="K279" s="68" t="s">
        <v>634</v>
      </c>
      <c r="L279" s="56">
        <v>1298</v>
      </c>
      <c r="M279" s="56">
        <v>2742.53</v>
      </c>
    </row>
    <row r="280" spans="1:13" s="18" customFormat="1" ht="14.25" x14ac:dyDescent="0.2">
      <c r="A280" s="66" t="s">
        <v>41</v>
      </c>
      <c r="B280" s="66" t="s">
        <v>41</v>
      </c>
      <c r="C280" s="67" t="s">
        <v>57</v>
      </c>
      <c r="D280" s="68" t="s">
        <v>0</v>
      </c>
      <c r="E280" s="69">
        <v>2018</v>
      </c>
      <c r="F280" s="69" t="s">
        <v>61</v>
      </c>
      <c r="G280" s="69" t="s">
        <v>102</v>
      </c>
      <c r="H280" s="68" t="s">
        <v>495</v>
      </c>
      <c r="I280" s="68" t="s">
        <v>737</v>
      </c>
      <c r="J280" s="68" t="s">
        <v>634</v>
      </c>
      <c r="K280" s="68" t="s">
        <v>634</v>
      </c>
      <c r="L280" s="48">
        <v>1718.8</v>
      </c>
      <c r="M280" s="48">
        <v>5893.71</v>
      </c>
    </row>
    <row r="281" spans="1:13" s="18" customFormat="1" ht="14.25" x14ac:dyDescent="0.2">
      <c r="A281" s="66" t="s">
        <v>41</v>
      </c>
      <c r="B281" s="66" t="s">
        <v>41</v>
      </c>
      <c r="C281" s="67" t="s">
        <v>668</v>
      </c>
      <c r="D281" s="68" t="s">
        <v>10</v>
      </c>
      <c r="E281" s="69">
        <v>2019</v>
      </c>
      <c r="F281" s="69" t="s">
        <v>76</v>
      </c>
      <c r="G281" s="69" t="s">
        <v>328</v>
      </c>
      <c r="H281" s="68" t="s">
        <v>179</v>
      </c>
      <c r="I281" s="68" t="s">
        <v>345</v>
      </c>
      <c r="J281" s="68" t="s">
        <v>545</v>
      </c>
      <c r="K281" s="68" t="s">
        <v>545</v>
      </c>
      <c r="L281" s="48">
        <v>1122.2</v>
      </c>
      <c r="M281" s="48">
        <v>3112.55</v>
      </c>
    </row>
    <row r="282" spans="1:13" s="18" customFormat="1" ht="14.25" x14ac:dyDescent="0.2">
      <c r="A282" s="66" t="s">
        <v>41</v>
      </c>
      <c r="B282" s="66" t="s">
        <v>41</v>
      </c>
      <c r="C282" s="67" t="s">
        <v>703</v>
      </c>
      <c r="D282" s="68" t="s">
        <v>601</v>
      </c>
      <c r="E282" s="69">
        <v>2022</v>
      </c>
      <c r="F282" s="69" t="s">
        <v>66</v>
      </c>
      <c r="G282" s="69" t="s">
        <v>186</v>
      </c>
      <c r="H282" s="68" t="s">
        <v>160</v>
      </c>
      <c r="I282" s="68" t="s">
        <v>780</v>
      </c>
      <c r="J282" s="68" t="s">
        <v>634</v>
      </c>
      <c r="K282" s="68" t="s">
        <v>634</v>
      </c>
      <c r="L282" s="48">
        <v>1735.89</v>
      </c>
      <c r="M282" s="51">
        <v>1945.6</v>
      </c>
    </row>
    <row r="283" spans="1:13" s="18" customFormat="1" ht="14.25" x14ac:dyDescent="0.2">
      <c r="A283" s="66" t="s">
        <v>41</v>
      </c>
      <c r="B283" s="66" t="s">
        <v>41</v>
      </c>
      <c r="C283" s="67" t="s">
        <v>659</v>
      </c>
      <c r="D283" s="68" t="s">
        <v>4</v>
      </c>
      <c r="E283" s="69">
        <v>2020</v>
      </c>
      <c r="F283" s="69" t="s">
        <v>66</v>
      </c>
      <c r="G283" s="69" t="s">
        <v>186</v>
      </c>
      <c r="H283" s="68" t="s">
        <v>179</v>
      </c>
      <c r="I283" s="68" t="s">
        <v>427</v>
      </c>
      <c r="J283" s="68" t="s">
        <v>545</v>
      </c>
      <c r="K283" s="68" t="s">
        <v>545</v>
      </c>
      <c r="L283" s="48">
        <v>1122.19</v>
      </c>
      <c r="M283" s="48">
        <v>1499.5262090000001</v>
      </c>
    </row>
    <row r="284" spans="1:13" s="18" customFormat="1" ht="14.25" x14ac:dyDescent="0.2">
      <c r="A284" s="66" t="s">
        <v>41</v>
      </c>
      <c r="B284" s="66" t="s">
        <v>41</v>
      </c>
      <c r="C284" s="67" t="s">
        <v>781</v>
      </c>
      <c r="D284" s="68" t="s">
        <v>32</v>
      </c>
      <c r="E284" s="69">
        <v>2018</v>
      </c>
      <c r="F284" s="69" t="s">
        <v>60</v>
      </c>
      <c r="G284" s="69" t="s">
        <v>90</v>
      </c>
      <c r="H284" s="68" t="s">
        <v>91</v>
      </c>
      <c r="I284" s="68" t="s">
        <v>695</v>
      </c>
      <c r="J284" s="68" t="s">
        <v>634</v>
      </c>
      <c r="K284" s="68" t="s">
        <v>634</v>
      </c>
      <c r="L284" s="48">
        <v>1460.8</v>
      </c>
      <c r="M284" s="48">
        <v>3333.87</v>
      </c>
    </row>
    <row r="285" spans="1:13" s="18" customFormat="1" ht="14.25" x14ac:dyDescent="0.2">
      <c r="A285" s="66" t="s">
        <v>41</v>
      </c>
      <c r="B285" s="66" t="s">
        <v>41</v>
      </c>
      <c r="C285" s="67" t="s">
        <v>565</v>
      </c>
      <c r="D285" s="68" t="s">
        <v>33</v>
      </c>
      <c r="E285" s="69">
        <v>2021</v>
      </c>
      <c r="F285" s="69" t="s">
        <v>77</v>
      </c>
      <c r="G285" s="69" t="s">
        <v>403</v>
      </c>
      <c r="H285" s="68" t="s">
        <v>129</v>
      </c>
      <c r="I285" s="68" t="s">
        <v>782</v>
      </c>
      <c r="J285" s="68" t="s">
        <v>634</v>
      </c>
      <c r="K285" s="68" t="s">
        <v>634</v>
      </c>
      <c r="L285" s="51">
        <v>1478.83</v>
      </c>
      <c r="M285" s="51">
        <v>3035.65</v>
      </c>
    </row>
    <row r="286" spans="1:13" s="18" customFormat="1" ht="14.25" x14ac:dyDescent="0.2">
      <c r="A286" s="66" t="s">
        <v>41</v>
      </c>
      <c r="B286" s="66" t="s">
        <v>41</v>
      </c>
      <c r="C286" s="67" t="s">
        <v>48</v>
      </c>
      <c r="D286" s="68" t="s">
        <v>11</v>
      </c>
      <c r="E286" s="69">
        <v>2018</v>
      </c>
      <c r="F286" s="69" t="s">
        <v>59</v>
      </c>
      <c r="G286" s="69" t="s">
        <v>82</v>
      </c>
      <c r="H286" s="68" t="s">
        <v>99</v>
      </c>
      <c r="I286" s="68" t="s">
        <v>743</v>
      </c>
      <c r="J286" s="68" t="s">
        <v>634</v>
      </c>
      <c r="K286" s="68" t="s">
        <v>634</v>
      </c>
      <c r="L286" s="48">
        <v>1727</v>
      </c>
      <c r="M286" s="48">
        <v>2407.96</v>
      </c>
    </row>
    <row r="287" spans="1:13" s="18" customFormat="1" ht="14.25" x14ac:dyDescent="0.2">
      <c r="A287" s="66" t="s">
        <v>41</v>
      </c>
      <c r="B287" s="66" t="s">
        <v>41</v>
      </c>
      <c r="C287" s="67" t="s">
        <v>51</v>
      </c>
      <c r="D287" s="68" t="s">
        <v>1</v>
      </c>
      <c r="E287" s="69">
        <v>2020</v>
      </c>
      <c r="F287" s="69" t="s">
        <v>67</v>
      </c>
      <c r="G287" s="69" t="s">
        <v>193</v>
      </c>
      <c r="H287" s="68" t="s">
        <v>194</v>
      </c>
      <c r="I287" s="68" t="s">
        <v>212</v>
      </c>
      <c r="J287" s="68" t="s">
        <v>545</v>
      </c>
      <c r="K287" s="68" t="s">
        <v>545</v>
      </c>
      <c r="L287" s="48">
        <v>1434.67</v>
      </c>
      <c r="M287" s="48">
        <v>5022.6400000000003</v>
      </c>
    </row>
    <row r="288" spans="1:13" s="18" customFormat="1" ht="14.25" x14ac:dyDescent="0.2">
      <c r="A288" s="66" t="s">
        <v>41</v>
      </c>
      <c r="B288" s="66" t="s">
        <v>41</v>
      </c>
      <c r="C288" s="67" t="s">
        <v>46</v>
      </c>
      <c r="D288" s="68" t="s">
        <v>16</v>
      </c>
      <c r="E288" s="69">
        <v>2018</v>
      </c>
      <c r="F288" s="69" t="s">
        <v>63</v>
      </c>
      <c r="G288" s="69" t="s">
        <v>140</v>
      </c>
      <c r="H288" s="68" t="s">
        <v>131</v>
      </c>
      <c r="I288" s="68" t="s">
        <v>783</v>
      </c>
      <c r="J288" s="68" t="s">
        <v>634</v>
      </c>
      <c r="K288" s="68" t="s">
        <v>634</v>
      </c>
      <c r="L288" s="48">
        <v>2245.1</v>
      </c>
      <c r="M288" s="51">
        <v>3883.8050899999998</v>
      </c>
    </row>
    <row r="289" spans="1:13" s="18" customFormat="1" ht="14.25" x14ac:dyDescent="0.2">
      <c r="A289" s="66" t="s">
        <v>41</v>
      </c>
      <c r="B289" s="66" t="s">
        <v>41</v>
      </c>
      <c r="C289" s="67" t="s">
        <v>51</v>
      </c>
      <c r="D289" s="68" t="s">
        <v>1</v>
      </c>
      <c r="E289" s="69">
        <v>2020</v>
      </c>
      <c r="F289" s="69" t="s">
        <v>67</v>
      </c>
      <c r="G289" s="69" t="s">
        <v>193</v>
      </c>
      <c r="H289" s="68" t="s">
        <v>194</v>
      </c>
      <c r="I289" s="68" t="s">
        <v>615</v>
      </c>
      <c r="J289" s="68" t="s">
        <v>545</v>
      </c>
      <c r="K289" s="68" t="s">
        <v>545</v>
      </c>
      <c r="L289" s="48">
        <v>1434.67</v>
      </c>
      <c r="M289" s="48">
        <v>5022.6400000000003</v>
      </c>
    </row>
    <row r="290" spans="1:13" s="18" customFormat="1" ht="14.25" x14ac:dyDescent="0.2">
      <c r="A290" s="66" t="s">
        <v>41</v>
      </c>
      <c r="B290" s="66" t="s">
        <v>41</v>
      </c>
      <c r="C290" s="67" t="s">
        <v>659</v>
      </c>
      <c r="D290" s="68" t="s">
        <v>4</v>
      </c>
      <c r="E290" s="69">
        <v>2020</v>
      </c>
      <c r="F290" s="69" t="s">
        <v>66</v>
      </c>
      <c r="G290" s="69" t="s">
        <v>186</v>
      </c>
      <c r="H290" s="68" t="s">
        <v>179</v>
      </c>
      <c r="I290" s="68" t="s">
        <v>428</v>
      </c>
      <c r="J290" s="68" t="s">
        <v>545</v>
      </c>
      <c r="K290" s="68" t="s">
        <v>545</v>
      </c>
      <c r="L290" s="48">
        <v>1122.19</v>
      </c>
      <c r="M290" s="48">
        <v>1499.5262090000001</v>
      </c>
    </row>
    <row r="291" spans="1:13" s="18" customFormat="1" ht="14.25" x14ac:dyDescent="0.2">
      <c r="A291" s="66" t="s">
        <v>41</v>
      </c>
      <c r="B291" s="66" t="s">
        <v>41</v>
      </c>
      <c r="C291" s="67" t="s">
        <v>47</v>
      </c>
      <c r="D291" s="68" t="s">
        <v>17</v>
      </c>
      <c r="E291" s="69">
        <v>2018</v>
      </c>
      <c r="F291" s="69" t="s">
        <v>64</v>
      </c>
      <c r="G291" s="69" t="s">
        <v>159</v>
      </c>
      <c r="H291" s="68" t="s">
        <v>160</v>
      </c>
      <c r="I291" s="68" t="s">
        <v>161</v>
      </c>
      <c r="J291" s="68" t="s">
        <v>634</v>
      </c>
      <c r="K291" s="68" t="s">
        <v>634</v>
      </c>
      <c r="L291" s="48">
        <v>2335.15</v>
      </c>
      <c r="M291" s="48">
        <v>4636.4799999999996</v>
      </c>
    </row>
    <row r="292" spans="1:13" s="18" customFormat="1" ht="14.25" x14ac:dyDescent="0.2">
      <c r="A292" s="66" t="s">
        <v>41</v>
      </c>
      <c r="B292" s="66" t="s">
        <v>41</v>
      </c>
      <c r="C292" s="67" t="s">
        <v>45</v>
      </c>
      <c r="D292" s="68" t="s">
        <v>24</v>
      </c>
      <c r="E292" s="69">
        <v>2018</v>
      </c>
      <c r="F292" s="69" t="s">
        <v>59</v>
      </c>
      <c r="G292" s="69" t="s">
        <v>82</v>
      </c>
      <c r="H292" s="68" t="s">
        <v>99</v>
      </c>
      <c r="I292" s="68" t="s">
        <v>762</v>
      </c>
      <c r="J292" s="68" t="s">
        <v>634</v>
      </c>
      <c r="K292" s="68" t="s">
        <v>634</v>
      </c>
      <c r="L292" s="48">
        <v>1727</v>
      </c>
      <c r="M292" s="48">
        <v>2407.96</v>
      </c>
    </row>
    <row r="293" spans="1:13" s="18" customFormat="1" ht="14.25" x14ac:dyDescent="0.2">
      <c r="A293" s="66" t="s">
        <v>41</v>
      </c>
      <c r="B293" s="66" t="s">
        <v>41</v>
      </c>
      <c r="C293" s="67" t="s">
        <v>659</v>
      </c>
      <c r="D293" s="68" t="s">
        <v>4</v>
      </c>
      <c r="E293" s="69">
        <v>2020</v>
      </c>
      <c r="F293" s="69" t="s">
        <v>66</v>
      </c>
      <c r="G293" s="69" t="s">
        <v>186</v>
      </c>
      <c r="H293" s="68" t="s">
        <v>179</v>
      </c>
      <c r="I293" s="68" t="s">
        <v>784</v>
      </c>
      <c r="J293" s="68" t="s">
        <v>634</v>
      </c>
      <c r="K293" s="68" t="s">
        <v>634</v>
      </c>
      <c r="L293" s="48">
        <v>1122.19</v>
      </c>
      <c r="M293" s="48">
        <v>1499.5262090000001</v>
      </c>
    </row>
    <row r="294" spans="1:13" s="18" customFormat="1" ht="15" x14ac:dyDescent="0.2">
      <c r="A294" s="66" t="s">
        <v>41</v>
      </c>
      <c r="B294" s="66" t="s">
        <v>41</v>
      </c>
      <c r="C294" s="67" t="s">
        <v>675</v>
      </c>
      <c r="D294" s="68" t="s">
        <v>15</v>
      </c>
      <c r="E294" s="69">
        <v>2018</v>
      </c>
      <c r="F294" s="69" t="s">
        <v>676</v>
      </c>
      <c r="G294" s="69" t="s">
        <v>280</v>
      </c>
      <c r="H294" s="68" t="s">
        <v>281</v>
      </c>
      <c r="I294" s="68" t="s">
        <v>685</v>
      </c>
      <c r="J294" s="68" t="s">
        <v>634</v>
      </c>
      <c r="K294" s="68" t="s">
        <v>634</v>
      </c>
      <c r="L294" s="47">
        <v>1284.72</v>
      </c>
      <c r="M294" s="47">
        <v>2988.15</v>
      </c>
    </row>
    <row r="295" spans="1:13" s="18" customFormat="1" ht="15" x14ac:dyDescent="0.2">
      <c r="A295" s="66" t="s">
        <v>41</v>
      </c>
      <c r="B295" s="66" t="s">
        <v>41</v>
      </c>
      <c r="C295" s="67" t="s">
        <v>706</v>
      </c>
      <c r="D295" s="68" t="s">
        <v>568</v>
      </c>
      <c r="E295" s="69">
        <v>2022</v>
      </c>
      <c r="F295" s="69" t="s">
        <v>61</v>
      </c>
      <c r="G295" s="69" t="s">
        <v>102</v>
      </c>
      <c r="H295" s="68" t="s">
        <v>86</v>
      </c>
      <c r="I295" s="68" t="s">
        <v>653</v>
      </c>
      <c r="J295" s="68" t="s">
        <v>634</v>
      </c>
      <c r="K295" s="68" t="s">
        <v>634</v>
      </c>
      <c r="L295" s="47">
        <v>2498.17</v>
      </c>
      <c r="M295" s="47">
        <v>4487.5600000000004</v>
      </c>
    </row>
    <row r="296" spans="1:13" s="18" customFormat="1" ht="14.25" x14ac:dyDescent="0.2">
      <c r="A296" s="66" t="s">
        <v>41</v>
      </c>
      <c r="B296" s="66" t="s">
        <v>41</v>
      </c>
      <c r="C296" s="67" t="s">
        <v>51</v>
      </c>
      <c r="D296" s="68" t="s">
        <v>1</v>
      </c>
      <c r="E296" s="69">
        <v>2020</v>
      </c>
      <c r="F296" s="69" t="s">
        <v>67</v>
      </c>
      <c r="G296" s="69" t="s">
        <v>193</v>
      </c>
      <c r="H296" s="68" t="s">
        <v>194</v>
      </c>
      <c r="I296" s="68" t="s">
        <v>197</v>
      </c>
      <c r="J296" s="68" t="s">
        <v>545</v>
      </c>
      <c r="K296" s="68" t="s">
        <v>545</v>
      </c>
      <c r="L296" s="48">
        <v>1434.67</v>
      </c>
      <c r="M296" s="48">
        <v>5022.6400000000003</v>
      </c>
    </row>
    <row r="297" spans="1:13" s="18" customFormat="1" ht="14.25" x14ac:dyDescent="0.2">
      <c r="A297" s="66" t="s">
        <v>41</v>
      </c>
      <c r="B297" s="66" t="s">
        <v>41</v>
      </c>
      <c r="C297" s="67" t="s">
        <v>48</v>
      </c>
      <c r="D297" s="68" t="s">
        <v>11</v>
      </c>
      <c r="E297" s="69">
        <v>2018</v>
      </c>
      <c r="F297" s="69" t="s">
        <v>59</v>
      </c>
      <c r="G297" s="69" t="s">
        <v>82</v>
      </c>
      <c r="H297" s="68" t="s">
        <v>88</v>
      </c>
      <c r="I297" s="68" t="s">
        <v>667</v>
      </c>
      <c r="J297" s="68" t="s">
        <v>634</v>
      </c>
      <c r="K297" s="68" t="s">
        <v>634</v>
      </c>
      <c r="L297" s="48">
        <v>1940.9</v>
      </c>
      <c r="M297" s="48">
        <v>2336.9</v>
      </c>
    </row>
    <row r="298" spans="1:13" s="18" customFormat="1" ht="14.25" x14ac:dyDescent="0.2">
      <c r="A298" s="66" t="s">
        <v>41</v>
      </c>
      <c r="B298" s="66" t="s">
        <v>41</v>
      </c>
      <c r="C298" s="67" t="s">
        <v>57</v>
      </c>
      <c r="D298" s="68" t="s">
        <v>0</v>
      </c>
      <c r="E298" s="69">
        <v>2018</v>
      </c>
      <c r="F298" s="69" t="s">
        <v>61</v>
      </c>
      <c r="G298" s="69" t="s">
        <v>102</v>
      </c>
      <c r="H298" s="68" t="s">
        <v>129</v>
      </c>
      <c r="I298" s="68" t="s">
        <v>652</v>
      </c>
      <c r="J298" s="68" t="s">
        <v>634</v>
      </c>
      <c r="K298" s="68" t="s">
        <v>634</v>
      </c>
      <c r="L298" s="48">
        <v>1212</v>
      </c>
      <c r="M298" s="48">
        <v>4380.49</v>
      </c>
    </row>
    <row r="299" spans="1:13" s="18" customFormat="1" ht="14.25" x14ac:dyDescent="0.2">
      <c r="A299" s="66" t="s">
        <v>41</v>
      </c>
      <c r="B299" s="66" t="s">
        <v>41</v>
      </c>
      <c r="C299" s="67" t="s">
        <v>666</v>
      </c>
      <c r="D299" s="68" t="s">
        <v>9</v>
      </c>
      <c r="E299" s="69">
        <v>2020</v>
      </c>
      <c r="F299" s="69" t="s">
        <v>77</v>
      </c>
      <c r="G299" s="69" t="s">
        <v>403</v>
      </c>
      <c r="H299" s="68" t="s">
        <v>99</v>
      </c>
      <c r="I299" s="68" t="s">
        <v>667</v>
      </c>
      <c r="J299" s="68" t="s">
        <v>634</v>
      </c>
      <c r="K299" s="68" t="s">
        <v>634</v>
      </c>
      <c r="L299" s="48">
        <v>1592.46</v>
      </c>
      <c r="M299" s="48">
        <v>2223.39</v>
      </c>
    </row>
    <row r="300" spans="1:13" s="18" customFormat="1" ht="14.25" x14ac:dyDescent="0.2">
      <c r="A300" s="66" t="s">
        <v>41</v>
      </c>
      <c r="B300" s="66" t="s">
        <v>41</v>
      </c>
      <c r="C300" s="67" t="s">
        <v>660</v>
      </c>
      <c r="D300" s="68" t="s">
        <v>5</v>
      </c>
      <c r="E300" s="69">
        <v>2020</v>
      </c>
      <c r="F300" s="69" t="s">
        <v>61</v>
      </c>
      <c r="G300" s="69" t="s">
        <v>102</v>
      </c>
      <c r="H300" s="68" t="s">
        <v>129</v>
      </c>
      <c r="I300" s="68" t="s">
        <v>661</v>
      </c>
      <c r="J300" s="68" t="s">
        <v>634</v>
      </c>
      <c r="K300" s="68" t="s">
        <v>634</v>
      </c>
      <c r="L300" s="48">
        <v>1212</v>
      </c>
      <c r="M300" s="48">
        <v>2929.14</v>
      </c>
    </row>
    <row r="301" spans="1:13" s="18" customFormat="1" ht="14.25" x14ac:dyDescent="0.2">
      <c r="A301" s="66" t="s">
        <v>41</v>
      </c>
      <c r="B301" s="66" t="s">
        <v>41</v>
      </c>
      <c r="C301" s="67" t="s">
        <v>659</v>
      </c>
      <c r="D301" s="68" t="s">
        <v>4</v>
      </c>
      <c r="E301" s="69">
        <v>2020</v>
      </c>
      <c r="F301" s="69" t="s">
        <v>66</v>
      </c>
      <c r="G301" s="69" t="s">
        <v>186</v>
      </c>
      <c r="H301" s="68" t="s">
        <v>179</v>
      </c>
      <c r="I301" s="68" t="s">
        <v>766</v>
      </c>
      <c r="J301" s="68" t="s">
        <v>545</v>
      </c>
      <c r="K301" s="68" t="s">
        <v>545</v>
      </c>
      <c r="L301" s="48">
        <v>1122.19</v>
      </c>
      <c r="M301" s="48">
        <v>1499.5262090000001</v>
      </c>
    </row>
    <row r="302" spans="1:13" s="18" customFormat="1" ht="14.25" x14ac:dyDescent="0.2">
      <c r="A302" s="66" t="s">
        <v>41</v>
      </c>
      <c r="B302" s="66" t="s">
        <v>41</v>
      </c>
      <c r="C302" s="67" t="s">
        <v>48</v>
      </c>
      <c r="D302" s="68" t="s">
        <v>11</v>
      </c>
      <c r="E302" s="69">
        <v>2018</v>
      </c>
      <c r="F302" s="69" t="s">
        <v>59</v>
      </c>
      <c r="G302" s="69" t="s">
        <v>82</v>
      </c>
      <c r="H302" s="68" t="s">
        <v>99</v>
      </c>
      <c r="I302" s="68" t="s">
        <v>785</v>
      </c>
      <c r="J302" s="68" t="s">
        <v>634</v>
      </c>
      <c r="K302" s="68" t="s">
        <v>634</v>
      </c>
      <c r="L302" s="48">
        <v>1727</v>
      </c>
      <c r="M302" s="48">
        <v>2407.96</v>
      </c>
    </row>
    <row r="303" spans="1:13" s="18" customFormat="1" ht="14.25" x14ac:dyDescent="0.2">
      <c r="A303" s="66" t="s">
        <v>41</v>
      </c>
      <c r="B303" s="66" t="s">
        <v>41</v>
      </c>
      <c r="C303" s="67" t="s">
        <v>659</v>
      </c>
      <c r="D303" s="68" t="s">
        <v>4</v>
      </c>
      <c r="E303" s="69">
        <v>2020</v>
      </c>
      <c r="F303" s="69" t="s">
        <v>66</v>
      </c>
      <c r="G303" s="69" t="s">
        <v>186</v>
      </c>
      <c r="H303" s="68" t="s">
        <v>179</v>
      </c>
      <c r="I303" s="68" t="s">
        <v>429</v>
      </c>
      <c r="J303" s="68" t="s">
        <v>545</v>
      </c>
      <c r="K303" s="68" t="s">
        <v>545</v>
      </c>
      <c r="L303" s="48">
        <v>1122.19</v>
      </c>
      <c r="M303" s="48">
        <v>1499.5262090000001</v>
      </c>
    </row>
    <row r="304" spans="1:13" s="18" customFormat="1" ht="15" x14ac:dyDescent="0.2">
      <c r="A304" s="66" t="s">
        <v>41</v>
      </c>
      <c r="B304" s="66" t="s">
        <v>41</v>
      </c>
      <c r="C304" s="67" t="s">
        <v>50</v>
      </c>
      <c r="D304" s="68" t="s">
        <v>14</v>
      </c>
      <c r="E304" s="69">
        <v>2019</v>
      </c>
      <c r="F304" s="69" t="s">
        <v>66</v>
      </c>
      <c r="G304" s="69" t="s">
        <v>186</v>
      </c>
      <c r="H304" s="68" t="s">
        <v>85</v>
      </c>
      <c r="I304" s="68" t="s">
        <v>758</v>
      </c>
      <c r="J304" s="68" t="s">
        <v>634</v>
      </c>
      <c r="K304" s="68" t="s">
        <v>634</v>
      </c>
      <c r="L304" s="47">
        <v>2137.6799999999998</v>
      </c>
      <c r="M304" s="47">
        <v>2425.1999999999998</v>
      </c>
    </row>
    <row r="305" spans="1:13" s="18" customFormat="1" ht="14.25" x14ac:dyDescent="0.2">
      <c r="A305" s="66" t="s">
        <v>41</v>
      </c>
      <c r="B305" s="66" t="s">
        <v>41</v>
      </c>
      <c r="C305" s="67" t="s">
        <v>51</v>
      </c>
      <c r="D305" s="68" t="s">
        <v>1</v>
      </c>
      <c r="E305" s="69">
        <v>2020</v>
      </c>
      <c r="F305" s="69" t="s">
        <v>67</v>
      </c>
      <c r="G305" s="69" t="s">
        <v>193</v>
      </c>
      <c r="H305" s="68" t="s">
        <v>194</v>
      </c>
      <c r="I305" s="68" t="s">
        <v>214</v>
      </c>
      <c r="J305" s="68" t="s">
        <v>545</v>
      </c>
      <c r="K305" s="68" t="s">
        <v>545</v>
      </c>
      <c r="L305" s="48">
        <v>1434.67</v>
      </c>
      <c r="M305" s="48">
        <v>5022.6400000000003</v>
      </c>
    </row>
    <row r="306" spans="1:13" s="18" customFormat="1" ht="14.25" x14ac:dyDescent="0.2">
      <c r="A306" s="66" t="s">
        <v>41</v>
      </c>
      <c r="B306" s="66" t="s">
        <v>41</v>
      </c>
      <c r="C306" s="67" t="s">
        <v>51</v>
      </c>
      <c r="D306" s="68" t="s">
        <v>1</v>
      </c>
      <c r="E306" s="69">
        <v>2020</v>
      </c>
      <c r="F306" s="69" t="s">
        <v>67</v>
      </c>
      <c r="G306" s="69" t="s">
        <v>193</v>
      </c>
      <c r="H306" s="68" t="s">
        <v>194</v>
      </c>
      <c r="I306" s="68" t="s">
        <v>695</v>
      </c>
      <c r="J306" s="68" t="s">
        <v>545</v>
      </c>
      <c r="K306" s="68" t="s">
        <v>545</v>
      </c>
      <c r="L306" s="48">
        <v>1434.67</v>
      </c>
      <c r="M306" s="48">
        <v>5022.6400000000003</v>
      </c>
    </row>
    <row r="307" spans="1:13" s="18" customFormat="1" ht="14.25" x14ac:dyDescent="0.2">
      <c r="A307" s="66" t="s">
        <v>41</v>
      </c>
      <c r="B307" s="66" t="s">
        <v>41</v>
      </c>
      <c r="C307" s="67" t="s">
        <v>760</v>
      </c>
      <c r="D307" s="68" t="s">
        <v>28</v>
      </c>
      <c r="E307" s="69">
        <v>2018</v>
      </c>
      <c r="F307" s="69" t="s">
        <v>61</v>
      </c>
      <c r="G307" s="69" t="s">
        <v>102</v>
      </c>
      <c r="H307" s="68" t="s">
        <v>129</v>
      </c>
      <c r="I307" s="68" t="s">
        <v>766</v>
      </c>
      <c r="J307" s="68" t="s">
        <v>634</v>
      </c>
      <c r="K307" s="68" t="s">
        <v>634</v>
      </c>
      <c r="L307" s="48">
        <v>1212</v>
      </c>
      <c r="M307" s="48">
        <v>2178.0100000000002</v>
      </c>
    </row>
    <row r="308" spans="1:13" s="18" customFormat="1" ht="14.25" x14ac:dyDescent="0.2">
      <c r="A308" s="66" t="s">
        <v>41</v>
      </c>
      <c r="B308" s="66" t="s">
        <v>41</v>
      </c>
      <c r="C308" s="67" t="s">
        <v>57</v>
      </c>
      <c r="D308" s="68" t="s">
        <v>0</v>
      </c>
      <c r="E308" s="69">
        <v>2018</v>
      </c>
      <c r="F308" s="69" t="s">
        <v>61</v>
      </c>
      <c r="G308" s="69" t="s">
        <v>102</v>
      </c>
      <c r="H308" s="68" t="s">
        <v>495</v>
      </c>
      <c r="I308" s="68" t="s">
        <v>652</v>
      </c>
      <c r="J308" s="68" t="s">
        <v>634</v>
      </c>
      <c r="K308" s="68" t="s">
        <v>634</v>
      </c>
      <c r="L308" s="48">
        <v>1718.8</v>
      </c>
      <c r="M308" s="48">
        <v>5893.71</v>
      </c>
    </row>
    <row r="309" spans="1:13" s="18" customFormat="1" ht="14.25" x14ac:dyDescent="0.2">
      <c r="A309" s="66" t="s">
        <v>41</v>
      </c>
      <c r="B309" s="66" t="s">
        <v>41</v>
      </c>
      <c r="C309" s="67" t="s">
        <v>57</v>
      </c>
      <c r="D309" s="68" t="s">
        <v>0</v>
      </c>
      <c r="E309" s="69">
        <v>2018</v>
      </c>
      <c r="F309" s="69" t="s">
        <v>61</v>
      </c>
      <c r="G309" s="69" t="s">
        <v>102</v>
      </c>
      <c r="H309" s="68" t="s">
        <v>129</v>
      </c>
      <c r="I309" s="68" t="s">
        <v>786</v>
      </c>
      <c r="J309" s="68" t="s">
        <v>634</v>
      </c>
      <c r="K309" s="68" t="s">
        <v>634</v>
      </c>
      <c r="L309" s="48">
        <v>1212</v>
      </c>
      <c r="M309" s="48">
        <v>4380.49</v>
      </c>
    </row>
    <row r="310" spans="1:13" s="18" customFormat="1" ht="14.25" x14ac:dyDescent="0.2">
      <c r="A310" s="66" t="s">
        <v>41</v>
      </c>
      <c r="B310" s="66" t="s">
        <v>41</v>
      </c>
      <c r="C310" s="67" t="s">
        <v>668</v>
      </c>
      <c r="D310" s="68" t="s">
        <v>10</v>
      </c>
      <c r="E310" s="69">
        <v>2019</v>
      </c>
      <c r="F310" s="69" t="s">
        <v>76</v>
      </c>
      <c r="G310" s="69" t="s">
        <v>328</v>
      </c>
      <c r="H310" s="68" t="s">
        <v>179</v>
      </c>
      <c r="I310" s="68" t="s">
        <v>347</v>
      </c>
      <c r="J310" s="68" t="s">
        <v>634</v>
      </c>
      <c r="K310" s="68" t="s">
        <v>634</v>
      </c>
      <c r="L310" s="48">
        <v>1122.2</v>
      </c>
      <c r="M310" s="48">
        <v>3112.55</v>
      </c>
    </row>
    <row r="311" spans="1:13" s="18" customFormat="1" ht="14.25" x14ac:dyDescent="0.2">
      <c r="A311" s="66" t="s">
        <v>41</v>
      </c>
      <c r="B311" s="66" t="s">
        <v>41</v>
      </c>
      <c r="C311" s="67" t="s">
        <v>46</v>
      </c>
      <c r="D311" s="68" t="s">
        <v>16</v>
      </c>
      <c r="E311" s="69">
        <v>2018</v>
      </c>
      <c r="F311" s="69" t="s">
        <v>63</v>
      </c>
      <c r="G311" s="69" t="s">
        <v>140</v>
      </c>
      <c r="H311" s="68" t="s">
        <v>131</v>
      </c>
      <c r="I311" s="68" t="s">
        <v>787</v>
      </c>
      <c r="J311" s="68" t="s">
        <v>634</v>
      </c>
      <c r="K311" s="68" t="s">
        <v>634</v>
      </c>
      <c r="L311" s="48">
        <v>2245.1</v>
      </c>
      <c r="M311" s="51">
        <v>3883.8050899999998</v>
      </c>
    </row>
    <row r="312" spans="1:13" s="18" customFormat="1" ht="14.25" x14ac:dyDescent="0.2">
      <c r="A312" s="66" t="s">
        <v>41</v>
      </c>
      <c r="B312" s="66" t="s">
        <v>41</v>
      </c>
      <c r="C312" s="67" t="s">
        <v>659</v>
      </c>
      <c r="D312" s="68" t="s">
        <v>4</v>
      </c>
      <c r="E312" s="69">
        <v>2020</v>
      </c>
      <c r="F312" s="69" t="s">
        <v>66</v>
      </c>
      <c r="G312" s="69" t="s">
        <v>186</v>
      </c>
      <c r="H312" s="68" t="s">
        <v>179</v>
      </c>
      <c r="I312" s="68" t="s">
        <v>430</v>
      </c>
      <c r="J312" s="68" t="s">
        <v>545</v>
      </c>
      <c r="K312" s="68" t="s">
        <v>545</v>
      </c>
      <c r="L312" s="48">
        <v>1122.19</v>
      </c>
      <c r="M312" s="48">
        <v>1499.5262090000001</v>
      </c>
    </row>
    <row r="313" spans="1:13" s="18" customFormat="1" ht="14.25" x14ac:dyDescent="0.2">
      <c r="A313" s="66" t="s">
        <v>41</v>
      </c>
      <c r="B313" s="66" t="s">
        <v>41</v>
      </c>
      <c r="C313" s="67" t="s">
        <v>51</v>
      </c>
      <c r="D313" s="68" t="s">
        <v>1</v>
      </c>
      <c r="E313" s="69">
        <v>2020</v>
      </c>
      <c r="F313" s="69" t="s">
        <v>67</v>
      </c>
      <c r="G313" s="69" t="s">
        <v>193</v>
      </c>
      <c r="H313" s="68" t="s">
        <v>194</v>
      </c>
      <c r="I313" s="68" t="s">
        <v>695</v>
      </c>
      <c r="J313" s="68" t="s">
        <v>545</v>
      </c>
      <c r="K313" s="68" t="s">
        <v>545</v>
      </c>
      <c r="L313" s="48">
        <v>1434.67</v>
      </c>
      <c r="M313" s="48">
        <v>5022.6400000000003</v>
      </c>
    </row>
    <row r="314" spans="1:13" s="18" customFormat="1" ht="15" x14ac:dyDescent="0.2">
      <c r="A314" s="66" t="s">
        <v>41</v>
      </c>
      <c r="B314" s="66" t="s">
        <v>41</v>
      </c>
      <c r="C314" s="67" t="s">
        <v>675</v>
      </c>
      <c r="D314" s="68" t="s">
        <v>15</v>
      </c>
      <c r="E314" s="69">
        <v>2018</v>
      </c>
      <c r="F314" s="69" t="s">
        <v>676</v>
      </c>
      <c r="G314" s="69" t="s">
        <v>280</v>
      </c>
      <c r="H314" s="68" t="s">
        <v>281</v>
      </c>
      <c r="I314" s="68" t="s">
        <v>661</v>
      </c>
      <c r="J314" s="68" t="s">
        <v>634</v>
      </c>
      <c r="K314" s="68" t="s">
        <v>634</v>
      </c>
      <c r="L314" s="47">
        <v>1284.72</v>
      </c>
      <c r="M314" s="47">
        <v>2988.15</v>
      </c>
    </row>
    <row r="315" spans="1:13" s="18" customFormat="1" ht="14.25" x14ac:dyDescent="0.2">
      <c r="A315" s="66" t="s">
        <v>41</v>
      </c>
      <c r="B315" s="66" t="s">
        <v>41</v>
      </c>
      <c r="C315" s="67" t="s">
        <v>57</v>
      </c>
      <c r="D315" s="68" t="s">
        <v>0</v>
      </c>
      <c r="E315" s="69">
        <v>2018</v>
      </c>
      <c r="F315" s="69" t="s">
        <v>61</v>
      </c>
      <c r="G315" s="69" t="s">
        <v>102</v>
      </c>
      <c r="H315" s="68" t="s">
        <v>129</v>
      </c>
      <c r="I315" s="68" t="s">
        <v>677</v>
      </c>
      <c r="J315" s="68" t="s">
        <v>634</v>
      </c>
      <c r="K315" s="68" t="s">
        <v>634</v>
      </c>
      <c r="L315" s="48">
        <v>1212</v>
      </c>
      <c r="M315" s="48">
        <v>4380.49</v>
      </c>
    </row>
    <row r="316" spans="1:13" s="18" customFormat="1" ht="14.25" x14ac:dyDescent="0.2">
      <c r="A316" s="66" t="s">
        <v>41</v>
      </c>
      <c r="B316" s="66" t="s">
        <v>41</v>
      </c>
      <c r="C316" s="67" t="s">
        <v>47</v>
      </c>
      <c r="D316" s="68" t="s">
        <v>17</v>
      </c>
      <c r="E316" s="69">
        <v>2018</v>
      </c>
      <c r="F316" s="69" t="s">
        <v>64</v>
      </c>
      <c r="G316" s="69" t="s">
        <v>159</v>
      </c>
      <c r="H316" s="68" t="s">
        <v>162</v>
      </c>
      <c r="I316" s="68" t="s">
        <v>161</v>
      </c>
      <c r="J316" s="68" t="s">
        <v>634</v>
      </c>
      <c r="K316" s="68" t="s">
        <v>634</v>
      </c>
      <c r="L316" s="48">
        <v>4986.87</v>
      </c>
      <c r="M316" s="48">
        <v>8525.9599999999991</v>
      </c>
    </row>
    <row r="317" spans="1:13" s="18" customFormat="1" ht="14.25" x14ac:dyDescent="0.2">
      <c r="A317" s="66" t="s">
        <v>41</v>
      </c>
      <c r="B317" s="66" t="s">
        <v>41</v>
      </c>
      <c r="C317" s="67" t="s">
        <v>57</v>
      </c>
      <c r="D317" s="68" t="s">
        <v>0</v>
      </c>
      <c r="E317" s="69">
        <v>2018</v>
      </c>
      <c r="F317" s="69" t="s">
        <v>61</v>
      </c>
      <c r="G317" s="69" t="s">
        <v>102</v>
      </c>
      <c r="H317" s="68" t="s">
        <v>129</v>
      </c>
      <c r="I317" s="68" t="s">
        <v>737</v>
      </c>
      <c r="J317" s="68" t="s">
        <v>634</v>
      </c>
      <c r="K317" s="68" t="s">
        <v>634</v>
      </c>
      <c r="L317" s="48">
        <v>1212</v>
      </c>
      <c r="M317" s="48">
        <v>4380.49</v>
      </c>
    </row>
    <row r="318" spans="1:13" s="18" customFormat="1" ht="14.25" x14ac:dyDescent="0.2">
      <c r="A318" s="66" t="s">
        <v>41</v>
      </c>
      <c r="B318" s="66" t="s">
        <v>41</v>
      </c>
      <c r="C318" s="67" t="s">
        <v>46</v>
      </c>
      <c r="D318" s="68" t="s">
        <v>16</v>
      </c>
      <c r="E318" s="69">
        <v>2018</v>
      </c>
      <c r="F318" s="69" t="s">
        <v>63</v>
      </c>
      <c r="G318" s="69" t="s">
        <v>140</v>
      </c>
      <c r="H318" s="68" t="s">
        <v>99</v>
      </c>
      <c r="I318" s="68" t="s">
        <v>661</v>
      </c>
      <c r="J318" s="68" t="s">
        <v>634</v>
      </c>
      <c r="K318" s="68" t="s">
        <v>634</v>
      </c>
      <c r="L318" s="48">
        <v>1727</v>
      </c>
      <c r="M318" s="51">
        <v>3108.7793000000001</v>
      </c>
    </row>
    <row r="319" spans="1:13" s="18" customFormat="1" ht="14.25" x14ac:dyDescent="0.2">
      <c r="A319" s="66" t="s">
        <v>41</v>
      </c>
      <c r="B319" s="66" t="s">
        <v>41</v>
      </c>
      <c r="C319" s="67" t="s">
        <v>565</v>
      </c>
      <c r="D319" s="68" t="s">
        <v>33</v>
      </c>
      <c r="E319" s="69">
        <v>2021</v>
      </c>
      <c r="F319" s="69" t="s">
        <v>77</v>
      </c>
      <c r="G319" s="69" t="s">
        <v>403</v>
      </c>
      <c r="H319" s="68" t="s">
        <v>129</v>
      </c>
      <c r="I319" s="68" t="s">
        <v>782</v>
      </c>
      <c r="J319" s="68" t="s">
        <v>634</v>
      </c>
      <c r="K319" s="68" t="s">
        <v>634</v>
      </c>
      <c r="L319" s="51">
        <v>1478.83</v>
      </c>
      <c r="M319" s="51">
        <v>3035.65</v>
      </c>
    </row>
    <row r="320" spans="1:13" s="18" customFormat="1" ht="14.25" x14ac:dyDescent="0.2">
      <c r="A320" s="66" t="s">
        <v>41</v>
      </c>
      <c r="B320" s="66" t="s">
        <v>41</v>
      </c>
      <c r="C320" s="67" t="s">
        <v>48</v>
      </c>
      <c r="D320" s="68" t="s">
        <v>11</v>
      </c>
      <c r="E320" s="69">
        <v>2018</v>
      </c>
      <c r="F320" s="69" t="s">
        <v>59</v>
      </c>
      <c r="G320" s="69" t="s">
        <v>82</v>
      </c>
      <c r="H320" s="68" t="s">
        <v>99</v>
      </c>
      <c r="I320" s="68" t="s">
        <v>788</v>
      </c>
      <c r="J320" s="68" t="s">
        <v>634</v>
      </c>
      <c r="K320" s="68" t="s">
        <v>634</v>
      </c>
      <c r="L320" s="48">
        <v>1727</v>
      </c>
      <c r="M320" s="48">
        <v>2407.96</v>
      </c>
    </row>
    <row r="321" spans="1:13" s="18" customFormat="1" ht="14.25" x14ac:dyDescent="0.2">
      <c r="A321" s="66" t="s">
        <v>41</v>
      </c>
      <c r="B321" s="66" t="s">
        <v>41</v>
      </c>
      <c r="C321" s="67" t="s">
        <v>719</v>
      </c>
      <c r="D321" s="68" t="s">
        <v>720</v>
      </c>
      <c r="E321" s="69">
        <v>2022</v>
      </c>
      <c r="F321" s="69" t="s">
        <v>75</v>
      </c>
      <c r="G321" s="69" t="s">
        <v>312</v>
      </c>
      <c r="H321" s="68" t="s">
        <v>257</v>
      </c>
      <c r="I321" s="68" t="s">
        <v>158</v>
      </c>
      <c r="J321" s="68" t="s">
        <v>634</v>
      </c>
      <c r="K321" s="68" t="s">
        <v>634</v>
      </c>
      <c r="L321" s="48">
        <v>2248.5</v>
      </c>
      <c r="M321" s="48">
        <v>4541.18</v>
      </c>
    </row>
    <row r="322" spans="1:13" s="18" customFormat="1" ht="14.25" x14ac:dyDescent="0.2">
      <c r="A322" s="66" t="s">
        <v>41</v>
      </c>
      <c r="B322" s="66" t="s">
        <v>41</v>
      </c>
      <c r="C322" s="67" t="s">
        <v>659</v>
      </c>
      <c r="D322" s="68" t="s">
        <v>4</v>
      </c>
      <c r="E322" s="69">
        <v>2020</v>
      </c>
      <c r="F322" s="69" t="s">
        <v>66</v>
      </c>
      <c r="G322" s="69" t="s">
        <v>186</v>
      </c>
      <c r="H322" s="68" t="s">
        <v>179</v>
      </c>
      <c r="I322" s="68" t="s">
        <v>789</v>
      </c>
      <c r="J322" s="68" t="s">
        <v>634</v>
      </c>
      <c r="K322" s="68" t="s">
        <v>634</v>
      </c>
      <c r="L322" s="48">
        <v>1122.19</v>
      </c>
      <c r="M322" s="48">
        <v>1499.5262090000001</v>
      </c>
    </row>
    <row r="323" spans="1:13" s="18" customFormat="1" ht="14.25" x14ac:dyDescent="0.2">
      <c r="A323" s="66" t="s">
        <v>41</v>
      </c>
      <c r="B323" s="66" t="s">
        <v>41</v>
      </c>
      <c r="C323" s="67" t="s">
        <v>659</v>
      </c>
      <c r="D323" s="68" t="s">
        <v>4</v>
      </c>
      <c r="E323" s="69">
        <v>2020</v>
      </c>
      <c r="F323" s="69" t="s">
        <v>66</v>
      </c>
      <c r="G323" s="69" t="s">
        <v>186</v>
      </c>
      <c r="H323" s="68" t="s">
        <v>179</v>
      </c>
      <c r="I323" s="68" t="s">
        <v>413</v>
      </c>
      <c r="J323" s="68" t="s">
        <v>547</v>
      </c>
      <c r="K323" s="68" t="s">
        <v>547</v>
      </c>
      <c r="L323" s="48">
        <v>1122.19</v>
      </c>
      <c r="M323" s="48">
        <v>1499.5262090000001</v>
      </c>
    </row>
    <row r="324" spans="1:13" s="18" customFormat="1" ht="15" x14ac:dyDescent="0.2">
      <c r="A324" s="66" t="s">
        <v>41</v>
      </c>
      <c r="B324" s="66" t="s">
        <v>41</v>
      </c>
      <c r="C324" s="67" t="s">
        <v>706</v>
      </c>
      <c r="D324" s="68" t="s">
        <v>568</v>
      </c>
      <c r="E324" s="69">
        <v>2022</v>
      </c>
      <c r="F324" s="69" t="s">
        <v>61</v>
      </c>
      <c r="G324" s="69" t="s">
        <v>102</v>
      </c>
      <c r="H324" s="68" t="s">
        <v>103</v>
      </c>
      <c r="I324" s="68" t="s">
        <v>695</v>
      </c>
      <c r="J324" s="68" t="s">
        <v>634</v>
      </c>
      <c r="K324" s="68" t="s">
        <v>634</v>
      </c>
      <c r="L324" s="47">
        <v>2064.84</v>
      </c>
      <c r="M324" s="47">
        <v>4065.57</v>
      </c>
    </row>
    <row r="325" spans="1:13" s="18" customFormat="1" ht="14.25" x14ac:dyDescent="0.2">
      <c r="A325" s="66" t="s">
        <v>41</v>
      </c>
      <c r="B325" s="66" t="s">
        <v>41</v>
      </c>
      <c r="C325" s="67" t="s">
        <v>659</v>
      </c>
      <c r="D325" s="68" t="s">
        <v>4</v>
      </c>
      <c r="E325" s="69">
        <v>2020</v>
      </c>
      <c r="F325" s="69" t="s">
        <v>66</v>
      </c>
      <c r="G325" s="69" t="s">
        <v>186</v>
      </c>
      <c r="H325" s="68" t="s">
        <v>179</v>
      </c>
      <c r="I325" s="68" t="s">
        <v>422</v>
      </c>
      <c r="J325" s="68" t="s">
        <v>545</v>
      </c>
      <c r="K325" s="68" t="s">
        <v>545</v>
      </c>
      <c r="L325" s="48">
        <v>1122.19</v>
      </c>
      <c r="M325" s="48">
        <v>1499.5262090000001</v>
      </c>
    </row>
    <row r="326" spans="1:13" s="18" customFormat="1" ht="14.25" x14ac:dyDescent="0.2">
      <c r="A326" s="66" t="s">
        <v>41</v>
      </c>
      <c r="B326" s="66" t="s">
        <v>41</v>
      </c>
      <c r="C326" s="67" t="s">
        <v>659</v>
      </c>
      <c r="D326" s="68" t="s">
        <v>4</v>
      </c>
      <c r="E326" s="69">
        <v>2020</v>
      </c>
      <c r="F326" s="69" t="s">
        <v>66</v>
      </c>
      <c r="G326" s="69" t="s">
        <v>186</v>
      </c>
      <c r="H326" s="68" t="s">
        <v>179</v>
      </c>
      <c r="I326" s="68" t="s">
        <v>432</v>
      </c>
      <c r="J326" s="68" t="s">
        <v>545</v>
      </c>
      <c r="K326" s="68" t="s">
        <v>545</v>
      </c>
      <c r="L326" s="48">
        <v>1122.19</v>
      </c>
      <c r="M326" s="48">
        <v>1499.5262090000001</v>
      </c>
    </row>
    <row r="327" spans="1:13" s="18" customFormat="1" ht="14.25" x14ac:dyDescent="0.2">
      <c r="A327" s="66" t="s">
        <v>41</v>
      </c>
      <c r="B327" s="66" t="s">
        <v>41</v>
      </c>
      <c r="C327" s="67" t="s">
        <v>47</v>
      </c>
      <c r="D327" s="68" t="s">
        <v>17</v>
      </c>
      <c r="E327" s="69">
        <v>2018</v>
      </c>
      <c r="F327" s="69" t="s">
        <v>64</v>
      </c>
      <c r="G327" s="69" t="s">
        <v>159</v>
      </c>
      <c r="H327" s="68" t="s">
        <v>160</v>
      </c>
      <c r="I327" s="68" t="s">
        <v>161</v>
      </c>
      <c r="J327" s="68" t="s">
        <v>634</v>
      </c>
      <c r="K327" s="68" t="s">
        <v>634</v>
      </c>
      <c r="L327" s="48">
        <v>2335.15</v>
      </c>
      <c r="M327" s="48">
        <v>4636.4799999999996</v>
      </c>
    </row>
    <row r="328" spans="1:13" s="18" customFormat="1" ht="14.25" x14ac:dyDescent="0.2">
      <c r="A328" s="66" t="s">
        <v>41</v>
      </c>
      <c r="B328" s="66" t="s">
        <v>41</v>
      </c>
      <c r="C328" s="67" t="s">
        <v>51</v>
      </c>
      <c r="D328" s="68" t="s">
        <v>1</v>
      </c>
      <c r="E328" s="69">
        <v>2020</v>
      </c>
      <c r="F328" s="69" t="s">
        <v>67</v>
      </c>
      <c r="G328" s="69" t="s">
        <v>193</v>
      </c>
      <c r="H328" s="68" t="s">
        <v>194</v>
      </c>
      <c r="I328" s="68" t="s">
        <v>122</v>
      </c>
      <c r="J328" s="68" t="s">
        <v>545</v>
      </c>
      <c r="K328" s="68" t="s">
        <v>545</v>
      </c>
      <c r="L328" s="48">
        <v>1434.67</v>
      </c>
      <c r="M328" s="48">
        <v>5022.6400000000003</v>
      </c>
    </row>
    <row r="329" spans="1:13" s="18" customFormat="1" ht="15" x14ac:dyDescent="0.2">
      <c r="A329" s="66" t="s">
        <v>41</v>
      </c>
      <c r="B329" s="66" t="s">
        <v>41</v>
      </c>
      <c r="C329" s="67" t="s">
        <v>706</v>
      </c>
      <c r="D329" s="68" t="s">
        <v>568</v>
      </c>
      <c r="E329" s="69">
        <v>2022</v>
      </c>
      <c r="F329" s="69" t="s">
        <v>61</v>
      </c>
      <c r="G329" s="69" t="s">
        <v>102</v>
      </c>
      <c r="H329" s="68" t="s">
        <v>86</v>
      </c>
      <c r="I329" s="68" t="s">
        <v>695</v>
      </c>
      <c r="J329" s="68" t="s">
        <v>634</v>
      </c>
      <c r="K329" s="68" t="s">
        <v>634</v>
      </c>
      <c r="L329" s="47">
        <v>2498.17</v>
      </c>
      <c r="M329" s="47">
        <v>4487.5600000000004</v>
      </c>
    </row>
    <row r="330" spans="1:13" s="18" customFormat="1" ht="15" x14ac:dyDescent="0.2">
      <c r="A330" s="66" t="s">
        <v>41</v>
      </c>
      <c r="B330" s="66" t="s">
        <v>41</v>
      </c>
      <c r="C330" s="67" t="s">
        <v>706</v>
      </c>
      <c r="D330" s="68" t="s">
        <v>568</v>
      </c>
      <c r="E330" s="69">
        <v>2022</v>
      </c>
      <c r="F330" s="69" t="s">
        <v>61</v>
      </c>
      <c r="G330" s="69" t="s">
        <v>102</v>
      </c>
      <c r="H330" s="68" t="s">
        <v>103</v>
      </c>
      <c r="I330" s="68" t="s">
        <v>105</v>
      </c>
      <c r="J330" s="68" t="s">
        <v>634</v>
      </c>
      <c r="K330" s="68" t="s">
        <v>634</v>
      </c>
      <c r="L330" s="47">
        <v>2064.84</v>
      </c>
      <c r="M330" s="47">
        <v>4065.57</v>
      </c>
    </row>
    <row r="331" spans="1:13" s="18" customFormat="1" ht="14.25" x14ac:dyDescent="0.2">
      <c r="A331" s="66" t="s">
        <v>41</v>
      </c>
      <c r="B331" s="66" t="s">
        <v>41</v>
      </c>
      <c r="C331" s="67" t="s">
        <v>691</v>
      </c>
      <c r="D331" s="68" t="s">
        <v>21</v>
      </c>
      <c r="E331" s="69">
        <v>2019</v>
      </c>
      <c r="F331" s="69" t="s">
        <v>75</v>
      </c>
      <c r="G331" s="69" t="s">
        <v>312</v>
      </c>
      <c r="H331" s="68" t="s">
        <v>313</v>
      </c>
      <c r="I331" s="68" t="s">
        <v>790</v>
      </c>
      <c r="J331" s="68" t="s">
        <v>634</v>
      </c>
      <c r="K331" s="68" t="s">
        <v>634</v>
      </c>
      <c r="L331" s="48">
        <v>1236.43</v>
      </c>
      <c r="M331" s="48">
        <v>3029.39</v>
      </c>
    </row>
    <row r="332" spans="1:13" s="18" customFormat="1" ht="14.25" x14ac:dyDescent="0.2">
      <c r="A332" s="66" t="s">
        <v>41</v>
      </c>
      <c r="B332" s="66" t="s">
        <v>41</v>
      </c>
      <c r="C332" s="67" t="s">
        <v>57</v>
      </c>
      <c r="D332" s="68" t="s">
        <v>0</v>
      </c>
      <c r="E332" s="69">
        <v>2018</v>
      </c>
      <c r="F332" s="69" t="s">
        <v>61</v>
      </c>
      <c r="G332" s="69" t="s">
        <v>102</v>
      </c>
      <c r="H332" s="68" t="s">
        <v>495</v>
      </c>
      <c r="I332" s="68" t="s">
        <v>783</v>
      </c>
      <c r="J332" s="68" t="s">
        <v>634</v>
      </c>
      <c r="K332" s="68" t="s">
        <v>634</v>
      </c>
      <c r="L332" s="48">
        <v>1718.8</v>
      </c>
      <c r="M332" s="48">
        <v>5893.71</v>
      </c>
    </row>
    <row r="333" spans="1:13" s="18" customFormat="1" ht="14.25" x14ac:dyDescent="0.2">
      <c r="A333" s="66" t="s">
        <v>41</v>
      </c>
      <c r="B333" s="66" t="s">
        <v>41</v>
      </c>
      <c r="C333" s="67" t="s">
        <v>663</v>
      </c>
      <c r="D333" s="68" t="s">
        <v>7</v>
      </c>
      <c r="E333" s="69">
        <v>2020</v>
      </c>
      <c r="F333" s="69" t="s">
        <v>80</v>
      </c>
      <c r="G333" s="69" t="s">
        <v>518</v>
      </c>
      <c r="H333" s="68" t="s">
        <v>173</v>
      </c>
      <c r="I333" s="68" t="s">
        <v>664</v>
      </c>
      <c r="J333" s="68" t="s">
        <v>634</v>
      </c>
      <c r="K333" s="68" t="s">
        <v>634</v>
      </c>
      <c r="L333" s="48">
        <v>1422.19</v>
      </c>
      <c r="M333" s="48">
        <v>2577.8535999999999</v>
      </c>
    </row>
    <row r="334" spans="1:13" s="18" customFormat="1" ht="14.25" x14ac:dyDescent="0.2">
      <c r="A334" s="66" t="s">
        <v>41</v>
      </c>
      <c r="B334" s="66" t="s">
        <v>41</v>
      </c>
      <c r="C334" s="67" t="s">
        <v>761</v>
      </c>
      <c r="D334" s="68" t="s">
        <v>35</v>
      </c>
      <c r="E334" s="69">
        <v>2018</v>
      </c>
      <c r="F334" s="69" t="s">
        <v>59</v>
      </c>
      <c r="G334" s="69" t="s">
        <v>82</v>
      </c>
      <c r="H334" s="68" t="s">
        <v>99</v>
      </c>
      <c r="I334" s="68" t="s">
        <v>785</v>
      </c>
      <c r="J334" s="68" t="s">
        <v>634</v>
      </c>
      <c r="K334" s="68" t="s">
        <v>634</v>
      </c>
      <c r="L334" s="48">
        <v>1326.25</v>
      </c>
      <c r="M334" s="48">
        <v>2601.58</v>
      </c>
    </row>
    <row r="335" spans="1:13" s="18" customFormat="1" ht="14.25" x14ac:dyDescent="0.2">
      <c r="A335" s="66" t="s">
        <v>41</v>
      </c>
      <c r="B335" s="66" t="s">
        <v>41</v>
      </c>
      <c r="C335" s="67" t="s">
        <v>50</v>
      </c>
      <c r="D335" s="68" t="s">
        <v>14</v>
      </c>
      <c r="E335" s="69">
        <v>2019</v>
      </c>
      <c r="F335" s="69" t="s">
        <v>66</v>
      </c>
      <c r="G335" s="69" t="s">
        <v>186</v>
      </c>
      <c r="H335" s="68" t="s">
        <v>86</v>
      </c>
      <c r="I335" s="68" t="s">
        <v>758</v>
      </c>
      <c r="J335" s="68" t="s">
        <v>634</v>
      </c>
      <c r="K335" s="68" t="s">
        <v>634</v>
      </c>
      <c r="L335" s="48">
        <v>2475.15</v>
      </c>
      <c r="M335" s="48">
        <v>2830</v>
      </c>
    </row>
    <row r="336" spans="1:13" s="18" customFormat="1" ht="14.25" x14ac:dyDescent="0.2">
      <c r="A336" s="66" t="s">
        <v>41</v>
      </c>
      <c r="B336" s="66" t="s">
        <v>41</v>
      </c>
      <c r="C336" s="67" t="s">
        <v>659</v>
      </c>
      <c r="D336" s="68" t="s">
        <v>4</v>
      </c>
      <c r="E336" s="69">
        <v>2020</v>
      </c>
      <c r="F336" s="69" t="s">
        <v>66</v>
      </c>
      <c r="G336" s="69" t="s">
        <v>186</v>
      </c>
      <c r="H336" s="68" t="s">
        <v>179</v>
      </c>
      <c r="I336" s="68" t="s">
        <v>791</v>
      </c>
      <c r="J336" s="68" t="s">
        <v>545</v>
      </c>
      <c r="K336" s="68" t="s">
        <v>545</v>
      </c>
      <c r="L336" s="48">
        <v>1122.19</v>
      </c>
      <c r="M336" s="48">
        <v>1499.5262090000001</v>
      </c>
    </row>
    <row r="337" spans="1:13" s="18" customFormat="1" ht="14.25" x14ac:dyDescent="0.2">
      <c r="A337" s="66" t="s">
        <v>41</v>
      </c>
      <c r="B337" s="66" t="s">
        <v>41</v>
      </c>
      <c r="C337" s="67" t="s">
        <v>57</v>
      </c>
      <c r="D337" s="68" t="s">
        <v>0</v>
      </c>
      <c r="E337" s="69">
        <v>2018</v>
      </c>
      <c r="F337" s="69" t="s">
        <v>61</v>
      </c>
      <c r="G337" s="69" t="s">
        <v>102</v>
      </c>
      <c r="H337" s="68" t="s">
        <v>129</v>
      </c>
      <c r="I337" s="68" t="s">
        <v>652</v>
      </c>
      <c r="J337" s="68" t="s">
        <v>634</v>
      </c>
      <c r="K337" s="68" t="s">
        <v>634</v>
      </c>
      <c r="L337" s="48">
        <v>1212</v>
      </c>
      <c r="M337" s="48">
        <v>4380.49</v>
      </c>
    </row>
    <row r="338" spans="1:13" s="18" customFormat="1" ht="14.25" x14ac:dyDescent="0.2">
      <c r="A338" s="66" t="s">
        <v>41</v>
      </c>
      <c r="B338" s="66" t="s">
        <v>41</v>
      </c>
      <c r="C338" s="67" t="s">
        <v>751</v>
      </c>
      <c r="D338" s="68" t="s">
        <v>27</v>
      </c>
      <c r="E338" s="69">
        <v>2018</v>
      </c>
      <c r="F338" s="69" t="s">
        <v>72</v>
      </c>
      <c r="G338" s="69" t="s">
        <v>275</v>
      </c>
      <c r="H338" s="68" t="s">
        <v>278</v>
      </c>
      <c r="I338" s="68" t="s">
        <v>114</v>
      </c>
      <c r="J338" s="68" t="s">
        <v>634</v>
      </c>
      <c r="K338" s="68" t="s">
        <v>634</v>
      </c>
      <c r="L338" s="48">
        <v>1523.3</v>
      </c>
      <c r="M338" s="48">
        <v>3458.29</v>
      </c>
    </row>
    <row r="339" spans="1:13" s="18" customFormat="1" ht="14.25" x14ac:dyDescent="0.2">
      <c r="A339" s="66" t="s">
        <v>41</v>
      </c>
      <c r="B339" s="66" t="s">
        <v>41</v>
      </c>
      <c r="C339" s="67" t="s">
        <v>57</v>
      </c>
      <c r="D339" s="68" t="s">
        <v>0</v>
      </c>
      <c r="E339" s="69">
        <v>2018</v>
      </c>
      <c r="F339" s="69" t="s">
        <v>61</v>
      </c>
      <c r="G339" s="69" t="s">
        <v>102</v>
      </c>
      <c r="H339" s="68" t="s">
        <v>495</v>
      </c>
      <c r="I339" s="68" t="s">
        <v>792</v>
      </c>
      <c r="J339" s="68" t="s">
        <v>634</v>
      </c>
      <c r="K339" s="68" t="s">
        <v>634</v>
      </c>
      <c r="L339" s="48">
        <v>1718.8</v>
      </c>
      <c r="M339" s="48">
        <v>5893.71</v>
      </c>
    </row>
    <row r="340" spans="1:13" s="18" customFormat="1" ht="15" x14ac:dyDescent="0.2">
      <c r="A340" s="66" t="s">
        <v>41</v>
      </c>
      <c r="B340" s="66" t="s">
        <v>41</v>
      </c>
      <c r="C340" s="67" t="s">
        <v>706</v>
      </c>
      <c r="D340" s="68" t="s">
        <v>568</v>
      </c>
      <c r="E340" s="69">
        <v>2022</v>
      </c>
      <c r="F340" s="69" t="s">
        <v>61</v>
      </c>
      <c r="G340" s="69" t="s">
        <v>102</v>
      </c>
      <c r="H340" s="68" t="s">
        <v>103</v>
      </c>
      <c r="I340" s="68" t="s">
        <v>695</v>
      </c>
      <c r="J340" s="68" t="s">
        <v>634</v>
      </c>
      <c r="K340" s="68" t="s">
        <v>634</v>
      </c>
      <c r="L340" s="47">
        <v>2064.84</v>
      </c>
      <c r="M340" s="47">
        <v>4065.57</v>
      </c>
    </row>
    <row r="341" spans="1:13" s="18" customFormat="1" ht="14.25" x14ac:dyDescent="0.2">
      <c r="A341" s="66" t="s">
        <v>41</v>
      </c>
      <c r="B341" s="66" t="s">
        <v>41</v>
      </c>
      <c r="C341" s="67" t="s">
        <v>51</v>
      </c>
      <c r="D341" s="68" t="s">
        <v>1</v>
      </c>
      <c r="E341" s="69">
        <v>2020</v>
      </c>
      <c r="F341" s="69" t="s">
        <v>67</v>
      </c>
      <c r="G341" s="69" t="s">
        <v>193</v>
      </c>
      <c r="H341" s="68" t="s">
        <v>194</v>
      </c>
      <c r="I341" s="68" t="s">
        <v>215</v>
      </c>
      <c r="J341" s="68" t="s">
        <v>545</v>
      </c>
      <c r="K341" s="68" t="s">
        <v>545</v>
      </c>
      <c r="L341" s="48">
        <v>1434.67</v>
      </c>
      <c r="M341" s="48">
        <v>5022.6400000000003</v>
      </c>
    </row>
    <row r="342" spans="1:13" s="18" customFormat="1" ht="14.25" x14ac:dyDescent="0.2">
      <c r="A342" s="66" t="s">
        <v>41</v>
      </c>
      <c r="B342" s="66" t="s">
        <v>41</v>
      </c>
      <c r="C342" s="67" t="s">
        <v>702</v>
      </c>
      <c r="D342" s="68" t="s">
        <v>610</v>
      </c>
      <c r="E342" s="69">
        <v>2022</v>
      </c>
      <c r="F342" s="69" t="s">
        <v>62</v>
      </c>
      <c r="G342" s="69" t="s">
        <v>107</v>
      </c>
      <c r="H342" s="68" t="s">
        <v>108</v>
      </c>
      <c r="I342" s="68" t="s">
        <v>752</v>
      </c>
      <c r="J342" s="68" t="s">
        <v>545</v>
      </c>
      <c r="K342" s="68" t="s">
        <v>545</v>
      </c>
      <c r="L342" s="48">
        <v>1212</v>
      </c>
      <c r="M342" s="48">
        <v>3179.02</v>
      </c>
    </row>
    <row r="343" spans="1:13" s="18" customFormat="1" ht="15" x14ac:dyDescent="0.2">
      <c r="A343" s="66" t="s">
        <v>41</v>
      </c>
      <c r="B343" s="66" t="s">
        <v>41</v>
      </c>
      <c r="C343" s="67" t="s">
        <v>706</v>
      </c>
      <c r="D343" s="68" t="s">
        <v>568</v>
      </c>
      <c r="E343" s="69">
        <v>2022</v>
      </c>
      <c r="F343" s="69" t="s">
        <v>61</v>
      </c>
      <c r="G343" s="69" t="s">
        <v>102</v>
      </c>
      <c r="H343" s="68" t="s">
        <v>86</v>
      </c>
      <c r="I343" s="68" t="s">
        <v>114</v>
      </c>
      <c r="J343" s="68" t="s">
        <v>634</v>
      </c>
      <c r="K343" s="68" t="s">
        <v>634</v>
      </c>
      <c r="L343" s="47">
        <v>2498.17</v>
      </c>
      <c r="M343" s="47">
        <v>4487.5600000000004</v>
      </c>
    </row>
    <row r="344" spans="1:13" s="18" customFormat="1" ht="14.25" x14ac:dyDescent="0.2">
      <c r="A344" s="66" t="s">
        <v>41</v>
      </c>
      <c r="B344" s="66" t="s">
        <v>41</v>
      </c>
      <c r="C344" s="67" t="s">
        <v>55</v>
      </c>
      <c r="D344" s="68" t="s">
        <v>6</v>
      </c>
      <c r="E344" s="69">
        <v>2018</v>
      </c>
      <c r="F344" s="69" t="s">
        <v>71</v>
      </c>
      <c r="G344" s="69" t="s">
        <v>264</v>
      </c>
      <c r="H344" s="68" t="s">
        <v>269</v>
      </c>
      <c r="I344" s="68" t="s">
        <v>736</v>
      </c>
      <c r="J344" s="68" t="s">
        <v>634</v>
      </c>
      <c r="K344" s="68" t="s">
        <v>634</v>
      </c>
      <c r="L344" s="56">
        <v>1727</v>
      </c>
      <c r="M344" s="56">
        <v>3479.61</v>
      </c>
    </row>
    <row r="345" spans="1:13" s="18" customFormat="1" ht="15" x14ac:dyDescent="0.2">
      <c r="A345" s="66" t="s">
        <v>41</v>
      </c>
      <c r="B345" s="66" t="s">
        <v>41</v>
      </c>
      <c r="C345" s="67" t="s">
        <v>675</v>
      </c>
      <c r="D345" s="68" t="s">
        <v>15</v>
      </c>
      <c r="E345" s="69">
        <v>2018</v>
      </c>
      <c r="F345" s="69" t="s">
        <v>676</v>
      </c>
      <c r="G345" s="69" t="s">
        <v>280</v>
      </c>
      <c r="H345" s="68" t="s">
        <v>281</v>
      </c>
      <c r="I345" s="68" t="s">
        <v>685</v>
      </c>
      <c r="J345" s="68" t="s">
        <v>634</v>
      </c>
      <c r="K345" s="68" t="s">
        <v>634</v>
      </c>
      <c r="L345" s="47">
        <v>1284.72</v>
      </c>
      <c r="M345" s="47">
        <v>2988.15</v>
      </c>
    </row>
    <row r="346" spans="1:13" s="18" customFormat="1" ht="14.25" x14ac:dyDescent="0.2">
      <c r="A346" s="66" t="s">
        <v>41</v>
      </c>
      <c r="B346" s="66" t="s">
        <v>41</v>
      </c>
      <c r="C346" s="67" t="s">
        <v>691</v>
      </c>
      <c r="D346" s="68" t="s">
        <v>21</v>
      </c>
      <c r="E346" s="69">
        <v>2019</v>
      </c>
      <c r="F346" s="69" t="s">
        <v>75</v>
      </c>
      <c r="G346" s="69" t="s">
        <v>312</v>
      </c>
      <c r="H346" s="68" t="s">
        <v>313</v>
      </c>
      <c r="I346" s="68" t="s">
        <v>653</v>
      </c>
      <c r="J346" s="68" t="s">
        <v>634</v>
      </c>
      <c r="K346" s="68" t="s">
        <v>634</v>
      </c>
      <c r="L346" s="48">
        <v>1236.43</v>
      </c>
      <c r="M346" s="48">
        <v>3029.39</v>
      </c>
    </row>
    <row r="347" spans="1:13" s="18" customFormat="1" ht="14.25" x14ac:dyDescent="0.2">
      <c r="A347" s="66" t="s">
        <v>41</v>
      </c>
      <c r="B347" s="66" t="s">
        <v>41</v>
      </c>
      <c r="C347" s="67" t="s">
        <v>751</v>
      </c>
      <c r="D347" s="68" t="s">
        <v>27</v>
      </c>
      <c r="E347" s="69">
        <v>2018</v>
      </c>
      <c r="F347" s="69" t="s">
        <v>72</v>
      </c>
      <c r="G347" s="69" t="s">
        <v>275</v>
      </c>
      <c r="H347" s="68" t="s">
        <v>276</v>
      </c>
      <c r="I347" s="68" t="s">
        <v>105</v>
      </c>
      <c r="J347" s="68" t="s">
        <v>634</v>
      </c>
      <c r="K347" s="68" t="s">
        <v>634</v>
      </c>
      <c r="L347" s="48">
        <v>1523.3</v>
      </c>
      <c r="M347" s="48">
        <v>3458.29</v>
      </c>
    </row>
    <row r="348" spans="1:13" s="18" customFormat="1" ht="14.25" x14ac:dyDescent="0.2">
      <c r="A348" s="66" t="s">
        <v>41</v>
      </c>
      <c r="B348" s="66" t="s">
        <v>41</v>
      </c>
      <c r="C348" s="67" t="s">
        <v>55</v>
      </c>
      <c r="D348" s="68" t="s">
        <v>6</v>
      </c>
      <c r="E348" s="69">
        <v>2018</v>
      </c>
      <c r="F348" s="69" t="s">
        <v>71</v>
      </c>
      <c r="G348" s="69" t="s">
        <v>264</v>
      </c>
      <c r="H348" s="68" t="s">
        <v>271</v>
      </c>
      <c r="I348" s="68" t="s">
        <v>679</v>
      </c>
      <c r="J348" s="68" t="s">
        <v>634</v>
      </c>
      <c r="K348" s="68" t="s">
        <v>634</v>
      </c>
      <c r="L348" s="56">
        <v>2245.1</v>
      </c>
      <c r="M348" s="56">
        <v>4326.8999999999996</v>
      </c>
    </row>
    <row r="349" spans="1:13" s="18" customFormat="1" ht="14.25" x14ac:dyDescent="0.2">
      <c r="A349" s="66" t="s">
        <v>41</v>
      </c>
      <c r="B349" s="66" t="s">
        <v>41</v>
      </c>
      <c r="C349" s="67" t="s">
        <v>659</v>
      </c>
      <c r="D349" s="68" t="s">
        <v>4</v>
      </c>
      <c r="E349" s="69">
        <v>2020</v>
      </c>
      <c r="F349" s="69" t="s">
        <v>66</v>
      </c>
      <c r="G349" s="69" t="s">
        <v>186</v>
      </c>
      <c r="H349" s="68" t="s">
        <v>179</v>
      </c>
      <c r="I349" s="68" t="s">
        <v>422</v>
      </c>
      <c r="J349" s="68" t="s">
        <v>545</v>
      </c>
      <c r="K349" s="68" t="s">
        <v>545</v>
      </c>
      <c r="L349" s="48">
        <v>1122.19</v>
      </c>
      <c r="M349" s="48">
        <v>1499.5262090000001</v>
      </c>
    </row>
    <row r="350" spans="1:13" s="18" customFormat="1" ht="14.25" x14ac:dyDescent="0.2">
      <c r="A350" s="66" t="s">
        <v>41</v>
      </c>
      <c r="B350" s="66" t="s">
        <v>41</v>
      </c>
      <c r="C350" s="67" t="s">
        <v>42</v>
      </c>
      <c r="D350" s="68" t="s">
        <v>8</v>
      </c>
      <c r="E350" s="69">
        <v>2018</v>
      </c>
      <c r="F350" s="69" t="s">
        <v>59</v>
      </c>
      <c r="G350" s="69" t="s">
        <v>82</v>
      </c>
      <c r="H350" s="68" t="s">
        <v>83</v>
      </c>
      <c r="I350" s="68" t="s">
        <v>665</v>
      </c>
      <c r="J350" s="68" t="s">
        <v>634</v>
      </c>
      <c r="K350" s="68" t="s">
        <v>634</v>
      </c>
      <c r="L350" s="48">
        <v>1298</v>
      </c>
      <c r="M350" s="48">
        <v>2245.6999999999998</v>
      </c>
    </row>
    <row r="351" spans="1:13" s="18" customFormat="1" ht="15" x14ac:dyDescent="0.2">
      <c r="A351" s="66" t="s">
        <v>41</v>
      </c>
      <c r="B351" s="66" t="s">
        <v>41</v>
      </c>
      <c r="C351" s="67" t="s">
        <v>706</v>
      </c>
      <c r="D351" s="68" t="s">
        <v>568</v>
      </c>
      <c r="E351" s="69">
        <v>2022</v>
      </c>
      <c r="F351" s="69" t="s">
        <v>61</v>
      </c>
      <c r="G351" s="69" t="s">
        <v>102</v>
      </c>
      <c r="H351" s="68" t="s">
        <v>103</v>
      </c>
      <c r="I351" s="68" t="s">
        <v>695</v>
      </c>
      <c r="J351" s="68" t="s">
        <v>634</v>
      </c>
      <c r="K351" s="68" t="s">
        <v>634</v>
      </c>
      <c r="L351" s="47">
        <v>2064.84</v>
      </c>
      <c r="M351" s="47">
        <v>4065.57</v>
      </c>
    </row>
    <row r="352" spans="1:13" s="18" customFormat="1" ht="14.25" x14ac:dyDescent="0.2">
      <c r="A352" s="66" t="s">
        <v>41</v>
      </c>
      <c r="B352" s="66" t="s">
        <v>41</v>
      </c>
      <c r="C352" s="67" t="s">
        <v>48</v>
      </c>
      <c r="D352" s="68" t="s">
        <v>11</v>
      </c>
      <c r="E352" s="69">
        <v>2018</v>
      </c>
      <c r="F352" s="69" t="s">
        <v>59</v>
      </c>
      <c r="G352" s="69" t="s">
        <v>82</v>
      </c>
      <c r="H352" s="68" t="s">
        <v>99</v>
      </c>
      <c r="I352" s="68" t="s">
        <v>788</v>
      </c>
      <c r="J352" s="68" t="s">
        <v>634</v>
      </c>
      <c r="K352" s="68" t="s">
        <v>634</v>
      </c>
      <c r="L352" s="48">
        <v>1727</v>
      </c>
      <c r="M352" s="48">
        <v>2407.96</v>
      </c>
    </row>
    <row r="353" spans="1:13" s="18" customFormat="1" ht="15" x14ac:dyDescent="0.2">
      <c r="A353" s="66" t="s">
        <v>41</v>
      </c>
      <c r="B353" s="66" t="s">
        <v>41</v>
      </c>
      <c r="C353" s="67" t="s">
        <v>675</v>
      </c>
      <c r="D353" s="68" t="s">
        <v>15</v>
      </c>
      <c r="E353" s="69">
        <v>2018</v>
      </c>
      <c r="F353" s="69" t="s">
        <v>676</v>
      </c>
      <c r="G353" s="69" t="s">
        <v>280</v>
      </c>
      <c r="H353" s="68" t="s">
        <v>281</v>
      </c>
      <c r="I353" s="68" t="s">
        <v>793</v>
      </c>
      <c r="J353" s="68" t="s">
        <v>714</v>
      </c>
      <c r="K353" s="68" t="s">
        <v>714</v>
      </c>
      <c r="L353" s="47">
        <v>1284.72</v>
      </c>
      <c r="M353" s="47">
        <v>2988.15</v>
      </c>
    </row>
    <row r="354" spans="1:13" s="18" customFormat="1" ht="14.25" x14ac:dyDescent="0.2">
      <c r="A354" s="66" t="s">
        <v>41</v>
      </c>
      <c r="B354" s="66" t="s">
        <v>41</v>
      </c>
      <c r="C354" s="67" t="s">
        <v>668</v>
      </c>
      <c r="D354" s="68" t="s">
        <v>10</v>
      </c>
      <c r="E354" s="69">
        <v>2019</v>
      </c>
      <c r="F354" s="69" t="s">
        <v>76</v>
      </c>
      <c r="G354" s="69" t="s">
        <v>328</v>
      </c>
      <c r="H354" s="68" t="s">
        <v>179</v>
      </c>
      <c r="I354" s="68" t="s">
        <v>626</v>
      </c>
      <c r="J354" s="68" t="s">
        <v>545</v>
      </c>
      <c r="K354" s="68" t="s">
        <v>545</v>
      </c>
      <c r="L354" s="48">
        <v>1122.2</v>
      </c>
      <c r="M354" s="48">
        <v>3112.55</v>
      </c>
    </row>
    <row r="355" spans="1:13" s="18" customFormat="1" ht="15" x14ac:dyDescent="0.2">
      <c r="A355" s="66" t="s">
        <v>41</v>
      </c>
      <c r="B355" s="66" t="s">
        <v>41</v>
      </c>
      <c r="C355" s="67" t="s">
        <v>675</v>
      </c>
      <c r="D355" s="68" t="s">
        <v>15</v>
      </c>
      <c r="E355" s="69">
        <v>2018</v>
      </c>
      <c r="F355" s="69" t="s">
        <v>676</v>
      </c>
      <c r="G355" s="69" t="s">
        <v>280</v>
      </c>
      <c r="H355" s="68" t="s">
        <v>281</v>
      </c>
      <c r="I355" s="68" t="s">
        <v>685</v>
      </c>
      <c r="J355" s="68" t="s">
        <v>634</v>
      </c>
      <c r="K355" s="68" t="s">
        <v>634</v>
      </c>
      <c r="L355" s="47">
        <v>1284.72</v>
      </c>
      <c r="M355" s="47">
        <v>2988.15</v>
      </c>
    </row>
    <row r="356" spans="1:13" s="18" customFormat="1" ht="14.25" x14ac:dyDescent="0.2">
      <c r="A356" s="66" t="s">
        <v>41</v>
      </c>
      <c r="B356" s="66" t="s">
        <v>41</v>
      </c>
      <c r="C356" s="67" t="s">
        <v>719</v>
      </c>
      <c r="D356" s="68" t="s">
        <v>720</v>
      </c>
      <c r="E356" s="69">
        <v>2022</v>
      </c>
      <c r="F356" s="69" t="s">
        <v>75</v>
      </c>
      <c r="G356" s="69" t="s">
        <v>312</v>
      </c>
      <c r="H356" s="68" t="s">
        <v>257</v>
      </c>
      <c r="I356" s="68" t="s">
        <v>669</v>
      </c>
      <c r="J356" s="68" t="s">
        <v>634</v>
      </c>
      <c r="K356" s="68" t="s">
        <v>634</v>
      </c>
      <c r="L356" s="48">
        <v>2248.5</v>
      </c>
      <c r="M356" s="48">
        <v>4541.18</v>
      </c>
    </row>
    <row r="357" spans="1:13" s="18" customFormat="1" ht="15" x14ac:dyDescent="0.2">
      <c r="A357" s="66" t="s">
        <v>41</v>
      </c>
      <c r="B357" s="66" t="s">
        <v>41</v>
      </c>
      <c r="C357" s="67" t="s">
        <v>703</v>
      </c>
      <c r="D357" s="68" t="s">
        <v>601</v>
      </c>
      <c r="E357" s="69">
        <v>2022</v>
      </c>
      <c r="F357" s="69" t="s">
        <v>66</v>
      </c>
      <c r="G357" s="69" t="s">
        <v>186</v>
      </c>
      <c r="H357" s="68" t="s">
        <v>260</v>
      </c>
      <c r="I357" s="68" t="s">
        <v>794</v>
      </c>
      <c r="J357" s="68" t="s">
        <v>634</v>
      </c>
      <c r="K357" s="68" t="s">
        <v>634</v>
      </c>
      <c r="L357" s="47">
        <v>1784.4</v>
      </c>
      <c r="M357" s="47">
        <v>4222.6499000000003</v>
      </c>
    </row>
    <row r="358" spans="1:13" s="18" customFormat="1" ht="14.25" x14ac:dyDescent="0.2">
      <c r="A358" s="66" t="s">
        <v>41</v>
      </c>
      <c r="B358" s="66" t="s">
        <v>41</v>
      </c>
      <c r="C358" s="67" t="s">
        <v>772</v>
      </c>
      <c r="D358" s="68" t="s">
        <v>30</v>
      </c>
      <c r="E358" s="69">
        <v>2019</v>
      </c>
      <c r="F358" s="69" t="s">
        <v>79</v>
      </c>
      <c r="G358" s="69" t="s">
        <v>517</v>
      </c>
      <c r="H358" s="68" t="s">
        <v>795</v>
      </c>
      <c r="I358" s="68" t="s">
        <v>773</v>
      </c>
      <c r="J358" s="68" t="s">
        <v>634</v>
      </c>
      <c r="K358" s="68" t="s">
        <v>634</v>
      </c>
      <c r="L358" s="48">
        <v>1996.56</v>
      </c>
      <c r="M358" s="63">
        <v>4032.4146000000001</v>
      </c>
    </row>
    <row r="359" spans="1:13" s="18" customFormat="1" ht="14.25" x14ac:dyDescent="0.2">
      <c r="A359" s="66" t="s">
        <v>41</v>
      </c>
      <c r="B359" s="66" t="s">
        <v>41</v>
      </c>
      <c r="C359" s="67" t="s">
        <v>772</v>
      </c>
      <c r="D359" s="68" t="s">
        <v>30</v>
      </c>
      <c r="E359" s="69">
        <v>2019</v>
      </c>
      <c r="F359" s="69" t="s">
        <v>79</v>
      </c>
      <c r="G359" s="69" t="s">
        <v>517</v>
      </c>
      <c r="H359" s="68" t="s">
        <v>796</v>
      </c>
      <c r="I359" s="68" t="s">
        <v>773</v>
      </c>
      <c r="J359" s="68" t="s">
        <v>634</v>
      </c>
      <c r="K359" s="68" t="s">
        <v>634</v>
      </c>
      <c r="L359" s="48">
        <v>1996.56</v>
      </c>
      <c r="M359" s="63">
        <v>4032.4146000000001</v>
      </c>
    </row>
    <row r="360" spans="1:13" s="18" customFormat="1" ht="15" x14ac:dyDescent="0.2">
      <c r="A360" s="66" t="s">
        <v>41</v>
      </c>
      <c r="B360" s="66" t="s">
        <v>41</v>
      </c>
      <c r="C360" s="67" t="s">
        <v>706</v>
      </c>
      <c r="D360" s="68" t="s">
        <v>568</v>
      </c>
      <c r="E360" s="69">
        <v>2022</v>
      </c>
      <c r="F360" s="69" t="s">
        <v>61</v>
      </c>
      <c r="G360" s="69" t="s">
        <v>102</v>
      </c>
      <c r="H360" s="68" t="s">
        <v>103</v>
      </c>
      <c r="I360" s="68" t="s">
        <v>797</v>
      </c>
      <c r="J360" s="68" t="s">
        <v>634</v>
      </c>
      <c r="K360" s="68" t="s">
        <v>634</v>
      </c>
      <c r="L360" s="47">
        <v>2064.84</v>
      </c>
      <c r="M360" s="47">
        <v>4065.57</v>
      </c>
    </row>
    <row r="361" spans="1:13" s="18" customFormat="1" ht="14.25" x14ac:dyDescent="0.2">
      <c r="A361" s="66" t="s">
        <v>41</v>
      </c>
      <c r="B361" s="66" t="s">
        <v>41</v>
      </c>
      <c r="C361" s="67" t="s">
        <v>45</v>
      </c>
      <c r="D361" s="68" t="s">
        <v>24</v>
      </c>
      <c r="E361" s="69">
        <v>2018</v>
      </c>
      <c r="F361" s="69" t="s">
        <v>59</v>
      </c>
      <c r="G361" s="69" t="s">
        <v>82</v>
      </c>
      <c r="H361" s="68" t="s">
        <v>131</v>
      </c>
      <c r="I361" s="68" t="s">
        <v>700</v>
      </c>
      <c r="J361" s="68" t="s">
        <v>634</v>
      </c>
      <c r="K361" s="68" t="s">
        <v>634</v>
      </c>
      <c r="L361" s="48">
        <v>1326.25</v>
      </c>
      <c r="M361" s="48">
        <v>2601.58</v>
      </c>
    </row>
    <row r="362" spans="1:13" s="18" customFormat="1" ht="14.25" x14ac:dyDescent="0.2">
      <c r="A362" s="66" t="s">
        <v>41</v>
      </c>
      <c r="B362" s="66" t="s">
        <v>41</v>
      </c>
      <c r="C362" s="67" t="s">
        <v>659</v>
      </c>
      <c r="D362" s="68" t="s">
        <v>4</v>
      </c>
      <c r="E362" s="69">
        <v>2020</v>
      </c>
      <c r="F362" s="69" t="s">
        <v>66</v>
      </c>
      <c r="G362" s="69" t="s">
        <v>186</v>
      </c>
      <c r="H362" s="68" t="s">
        <v>179</v>
      </c>
      <c r="I362" s="68" t="s">
        <v>433</v>
      </c>
      <c r="J362" s="68" t="s">
        <v>545</v>
      </c>
      <c r="K362" s="68" t="s">
        <v>545</v>
      </c>
      <c r="L362" s="48">
        <v>1122.19</v>
      </c>
      <c r="M362" s="48">
        <v>1499.5262090000001</v>
      </c>
    </row>
    <row r="363" spans="1:13" s="18" customFormat="1" ht="14.25" x14ac:dyDescent="0.2">
      <c r="A363" s="66" t="s">
        <v>41</v>
      </c>
      <c r="B363" s="66" t="s">
        <v>41</v>
      </c>
      <c r="C363" s="67" t="s">
        <v>48</v>
      </c>
      <c r="D363" s="68" t="s">
        <v>11</v>
      </c>
      <c r="E363" s="69">
        <v>2018</v>
      </c>
      <c r="F363" s="69" t="s">
        <v>59</v>
      </c>
      <c r="G363" s="69" t="s">
        <v>82</v>
      </c>
      <c r="H363" s="68" t="s">
        <v>99</v>
      </c>
      <c r="I363" s="68" t="s">
        <v>717</v>
      </c>
      <c r="J363" s="68" t="s">
        <v>634</v>
      </c>
      <c r="K363" s="68" t="s">
        <v>634</v>
      </c>
      <c r="L363" s="48">
        <v>1727</v>
      </c>
      <c r="M363" s="48">
        <v>2407.96</v>
      </c>
    </row>
    <row r="364" spans="1:13" s="18" customFormat="1" ht="15" x14ac:dyDescent="0.2">
      <c r="A364" s="66" t="s">
        <v>41</v>
      </c>
      <c r="B364" s="66" t="s">
        <v>41</v>
      </c>
      <c r="C364" s="67" t="s">
        <v>675</v>
      </c>
      <c r="D364" s="68" t="s">
        <v>15</v>
      </c>
      <c r="E364" s="69">
        <v>2018</v>
      </c>
      <c r="F364" s="69" t="s">
        <v>676</v>
      </c>
      <c r="G364" s="69" t="s">
        <v>280</v>
      </c>
      <c r="H364" s="68" t="s">
        <v>283</v>
      </c>
      <c r="I364" s="68" t="s">
        <v>679</v>
      </c>
      <c r="J364" s="68" t="s">
        <v>634</v>
      </c>
      <c r="K364" s="68" t="s">
        <v>634</v>
      </c>
      <c r="L364" s="47">
        <v>2803.8272000000002</v>
      </c>
      <c r="M364" s="47">
        <v>5890.47</v>
      </c>
    </row>
    <row r="365" spans="1:13" s="18" customFormat="1" ht="15" x14ac:dyDescent="0.2">
      <c r="A365" s="66" t="s">
        <v>41</v>
      </c>
      <c r="B365" s="66" t="s">
        <v>41</v>
      </c>
      <c r="C365" s="67" t="s">
        <v>670</v>
      </c>
      <c r="D365" s="68" t="s">
        <v>12</v>
      </c>
      <c r="E365" s="69">
        <v>2021</v>
      </c>
      <c r="F365" s="69" t="s">
        <v>66</v>
      </c>
      <c r="G365" s="69" t="s">
        <v>186</v>
      </c>
      <c r="H365" s="68" t="s">
        <v>167</v>
      </c>
      <c r="I365" s="68" t="s">
        <v>671</v>
      </c>
      <c r="J365" s="68" t="s">
        <v>634</v>
      </c>
      <c r="K365" s="68" t="s">
        <v>634</v>
      </c>
      <c r="L365" s="47">
        <v>2259.4500000000003</v>
      </c>
      <c r="M365" s="47">
        <v>5935.1362639999988</v>
      </c>
    </row>
    <row r="366" spans="1:13" s="18" customFormat="1" ht="15" x14ac:dyDescent="0.2">
      <c r="A366" s="66" t="s">
        <v>41</v>
      </c>
      <c r="B366" s="66" t="s">
        <v>41</v>
      </c>
      <c r="C366" s="67" t="s">
        <v>706</v>
      </c>
      <c r="D366" s="68" t="s">
        <v>568</v>
      </c>
      <c r="E366" s="69">
        <v>2022</v>
      </c>
      <c r="F366" s="69" t="s">
        <v>61</v>
      </c>
      <c r="G366" s="69" t="s">
        <v>102</v>
      </c>
      <c r="H366" s="68" t="s">
        <v>103</v>
      </c>
      <c r="I366" s="68" t="s">
        <v>798</v>
      </c>
      <c r="J366" s="68" t="s">
        <v>634</v>
      </c>
      <c r="K366" s="68" t="s">
        <v>634</v>
      </c>
      <c r="L366" s="47">
        <v>2064.84</v>
      </c>
      <c r="M366" s="47">
        <v>4065.57</v>
      </c>
    </row>
    <row r="367" spans="1:13" s="18" customFormat="1" ht="15" x14ac:dyDescent="0.2">
      <c r="A367" s="66" t="s">
        <v>41</v>
      </c>
      <c r="B367" s="66" t="s">
        <v>41</v>
      </c>
      <c r="C367" s="67" t="s">
        <v>706</v>
      </c>
      <c r="D367" s="68" t="s">
        <v>568</v>
      </c>
      <c r="E367" s="69">
        <v>2022</v>
      </c>
      <c r="F367" s="69" t="s">
        <v>61</v>
      </c>
      <c r="G367" s="69" t="s">
        <v>102</v>
      </c>
      <c r="H367" s="68" t="s">
        <v>103</v>
      </c>
      <c r="I367" s="68" t="s">
        <v>799</v>
      </c>
      <c r="J367" s="68" t="s">
        <v>634</v>
      </c>
      <c r="K367" s="68" t="s">
        <v>634</v>
      </c>
      <c r="L367" s="47">
        <v>2064.84</v>
      </c>
      <c r="M367" s="47">
        <v>4065.57</v>
      </c>
    </row>
    <row r="368" spans="1:13" s="18" customFormat="1" ht="14.25" x14ac:dyDescent="0.2">
      <c r="A368" s="66" t="s">
        <v>41</v>
      </c>
      <c r="B368" s="66" t="s">
        <v>41</v>
      </c>
      <c r="C368" s="67" t="s">
        <v>670</v>
      </c>
      <c r="D368" s="68" t="s">
        <v>12</v>
      </c>
      <c r="E368" s="69">
        <v>2021</v>
      </c>
      <c r="F368" s="69" t="s">
        <v>66</v>
      </c>
      <c r="G368" s="69" t="s">
        <v>186</v>
      </c>
      <c r="H368" s="68" t="s">
        <v>162</v>
      </c>
      <c r="I368" s="68" t="s">
        <v>671</v>
      </c>
      <c r="J368" s="68" t="s">
        <v>634</v>
      </c>
      <c r="K368" s="68" t="s">
        <v>634</v>
      </c>
      <c r="L368" s="48">
        <v>2026.8000000000002</v>
      </c>
      <c r="M368" s="48">
        <v>2043.4194720000003</v>
      </c>
    </row>
    <row r="369" spans="1:13" s="18" customFormat="1" ht="14.25" x14ac:dyDescent="0.2">
      <c r="A369" s="66" t="s">
        <v>41</v>
      </c>
      <c r="B369" s="66" t="s">
        <v>41</v>
      </c>
      <c r="C369" s="67" t="s">
        <v>659</v>
      </c>
      <c r="D369" s="68" t="s">
        <v>4</v>
      </c>
      <c r="E369" s="69">
        <v>2020</v>
      </c>
      <c r="F369" s="69" t="s">
        <v>66</v>
      </c>
      <c r="G369" s="69" t="s">
        <v>186</v>
      </c>
      <c r="H369" s="68" t="s">
        <v>179</v>
      </c>
      <c r="I369" s="68" t="s">
        <v>434</v>
      </c>
      <c r="J369" s="68" t="s">
        <v>545</v>
      </c>
      <c r="K369" s="68" t="s">
        <v>545</v>
      </c>
      <c r="L369" s="48">
        <v>1122.19</v>
      </c>
      <c r="M369" s="48">
        <v>1499.5262090000001</v>
      </c>
    </row>
    <row r="370" spans="1:13" s="18" customFormat="1" ht="14.25" x14ac:dyDescent="0.2">
      <c r="A370" s="66" t="s">
        <v>41</v>
      </c>
      <c r="B370" s="66" t="s">
        <v>41</v>
      </c>
      <c r="C370" s="67" t="s">
        <v>659</v>
      </c>
      <c r="D370" s="68" t="s">
        <v>4</v>
      </c>
      <c r="E370" s="69">
        <v>2020</v>
      </c>
      <c r="F370" s="69" t="s">
        <v>66</v>
      </c>
      <c r="G370" s="69" t="s">
        <v>186</v>
      </c>
      <c r="H370" s="68" t="s">
        <v>179</v>
      </c>
      <c r="I370" s="68" t="s">
        <v>711</v>
      </c>
      <c r="J370" s="68" t="s">
        <v>545</v>
      </c>
      <c r="K370" s="68" t="s">
        <v>545</v>
      </c>
      <c r="L370" s="48">
        <v>1122.19</v>
      </c>
      <c r="M370" s="48">
        <v>1499.5262090000001</v>
      </c>
    </row>
    <row r="371" spans="1:13" s="18" customFormat="1" ht="14.25" x14ac:dyDescent="0.2">
      <c r="A371" s="66" t="s">
        <v>41</v>
      </c>
      <c r="B371" s="66" t="s">
        <v>41</v>
      </c>
      <c r="C371" s="67" t="s">
        <v>51</v>
      </c>
      <c r="D371" s="68" t="s">
        <v>1</v>
      </c>
      <c r="E371" s="69">
        <v>2020</v>
      </c>
      <c r="F371" s="69" t="s">
        <v>67</v>
      </c>
      <c r="G371" s="69" t="s">
        <v>193</v>
      </c>
      <c r="H371" s="68" t="s">
        <v>194</v>
      </c>
      <c r="I371" s="68" t="s">
        <v>216</v>
      </c>
      <c r="J371" s="68" t="s">
        <v>545</v>
      </c>
      <c r="K371" s="68" t="s">
        <v>545</v>
      </c>
      <c r="L371" s="48">
        <v>1434.67</v>
      </c>
      <c r="M371" s="48">
        <v>5022.6400000000003</v>
      </c>
    </row>
    <row r="372" spans="1:13" s="18" customFormat="1" ht="15" x14ac:dyDescent="0.2">
      <c r="A372" s="66" t="s">
        <v>41</v>
      </c>
      <c r="B372" s="66" t="s">
        <v>41</v>
      </c>
      <c r="C372" s="67" t="s">
        <v>706</v>
      </c>
      <c r="D372" s="68" t="s">
        <v>568</v>
      </c>
      <c r="E372" s="69">
        <v>2022</v>
      </c>
      <c r="F372" s="69" t="s">
        <v>61</v>
      </c>
      <c r="G372" s="69" t="s">
        <v>102</v>
      </c>
      <c r="H372" s="68" t="s">
        <v>103</v>
      </c>
      <c r="I372" s="68" t="s">
        <v>798</v>
      </c>
      <c r="J372" s="68" t="s">
        <v>634</v>
      </c>
      <c r="K372" s="68" t="s">
        <v>634</v>
      </c>
      <c r="L372" s="47">
        <v>2064.84</v>
      </c>
      <c r="M372" s="47">
        <v>4065.57</v>
      </c>
    </row>
    <row r="373" spans="1:13" s="18" customFormat="1" ht="14.25" x14ac:dyDescent="0.2">
      <c r="A373" s="66" t="s">
        <v>41</v>
      </c>
      <c r="B373" s="66" t="s">
        <v>41</v>
      </c>
      <c r="C373" s="67" t="s">
        <v>775</v>
      </c>
      <c r="D373" s="68" t="s">
        <v>31</v>
      </c>
      <c r="E373" s="69">
        <v>2021</v>
      </c>
      <c r="F373" s="69" t="s">
        <v>75</v>
      </c>
      <c r="G373" s="69" t="s">
        <v>312</v>
      </c>
      <c r="H373" s="68" t="s">
        <v>516</v>
      </c>
      <c r="I373" s="68" t="s">
        <v>773</v>
      </c>
      <c r="J373" s="68" t="s">
        <v>634</v>
      </c>
      <c r="K373" s="68" t="s">
        <v>634</v>
      </c>
      <c r="L373" s="65">
        <v>2244.38</v>
      </c>
      <c r="M373" s="65">
        <v>4552.18</v>
      </c>
    </row>
    <row r="374" spans="1:13" s="18" customFormat="1" ht="14.25" x14ac:dyDescent="0.2">
      <c r="A374" s="66" t="s">
        <v>41</v>
      </c>
      <c r="B374" s="66" t="s">
        <v>41</v>
      </c>
      <c r="C374" s="67" t="s">
        <v>691</v>
      </c>
      <c r="D374" s="68" t="s">
        <v>21</v>
      </c>
      <c r="E374" s="69">
        <v>2019</v>
      </c>
      <c r="F374" s="69" t="s">
        <v>75</v>
      </c>
      <c r="G374" s="69" t="s">
        <v>312</v>
      </c>
      <c r="H374" s="68" t="s">
        <v>313</v>
      </c>
      <c r="I374" s="68" t="s">
        <v>665</v>
      </c>
      <c r="J374" s="68" t="s">
        <v>634</v>
      </c>
      <c r="K374" s="68" t="s">
        <v>634</v>
      </c>
      <c r="L374" s="48">
        <v>1236.43</v>
      </c>
      <c r="M374" s="48">
        <v>3029.39</v>
      </c>
    </row>
    <row r="375" spans="1:13" s="18" customFormat="1" ht="15" x14ac:dyDescent="0.2">
      <c r="A375" s="66" t="s">
        <v>41</v>
      </c>
      <c r="B375" s="66" t="s">
        <v>41</v>
      </c>
      <c r="C375" s="67" t="s">
        <v>675</v>
      </c>
      <c r="D375" s="68" t="s">
        <v>15</v>
      </c>
      <c r="E375" s="69">
        <v>2018</v>
      </c>
      <c r="F375" s="69" t="s">
        <v>676</v>
      </c>
      <c r="G375" s="69" t="s">
        <v>280</v>
      </c>
      <c r="H375" s="68" t="s">
        <v>281</v>
      </c>
      <c r="I375" s="68" t="s">
        <v>722</v>
      </c>
      <c r="J375" s="68" t="s">
        <v>634</v>
      </c>
      <c r="K375" s="68" t="s">
        <v>634</v>
      </c>
      <c r="L375" s="47">
        <v>1284.72</v>
      </c>
      <c r="M375" s="47">
        <v>2988.15</v>
      </c>
    </row>
    <row r="376" spans="1:13" s="18" customFormat="1" ht="14.25" x14ac:dyDescent="0.2">
      <c r="A376" s="66" t="s">
        <v>41</v>
      </c>
      <c r="B376" s="66" t="s">
        <v>41</v>
      </c>
      <c r="C376" s="67" t="s">
        <v>719</v>
      </c>
      <c r="D376" s="68" t="s">
        <v>720</v>
      </c>
      <c r="E376" s="69">
        <v>2022</v>
      </c>
      <c r="F376" s="69" t="s">
        <v>75</v>
      </c>
      <c r="G376" s="69" t="s">
        <v>312</v>
      </c>
      <c r="H376" s="68" t="s">
        <v>257</v>
      </c>
      <c r="I376" s="68" t="s">
        <v>778</v>
      </c>
      <c r="J376" s="68" t="s">
        <v>634</v>
      </c>
      <c r="K376" s="68" t="s">
        <v>634</v>
      </c>
      <c r="L376" s="48">
        <v>2248.5</v>
      </c>
      <c r="M376" s="48">
        <v>4541.18</v>
      </c>
    </row>
    <row r="377" spans="1:13" s="18" customFormat="1" ht="15" x14ac:dyDescent="0.2">
      <c r="A377" s="66" t="s">
        <v>41</v>
      </c>
      <c r="B377" s="66" t="s">
        <v>41</v>
      </c>
      <c r="C377" s="67" t="s">
        <v>706</v>
      </c>
      <c r="D377" s="68" t="s">
        <v>568</v>
      </c>
      <c r="E377" s="69">
        <v>2022</v>
      </c>
      <c r="F377" s="69" t="s">
        <v>61</v>
      </c>
      <c r="G377" s="69" t="s">
        <v>102</v>
      </c>
      <c r="H377" s="68" t="s">
        <v>103</v>
      </c>
      <c r="I377" s="68" t="s">
        <v>105</v>
      </c>
      <c r="J377" s="68" t="s">
        <v>634</v>
      </c>
      <c r="K377" s="68" t="s">
        <v>634</v>
      </c>
      <c r="L377" s="47">
        <v>2064.84</v>
      </c>
      <c r="M377" s="47">
        <v>4065.57</v>
      </c>
    </row>
    <row r="378" spans="1:13" s="18" customFormat="1" ht="15" x14ac:dyDescent="0.2">
      <c r="A378" s="66" t="s">
        <v>41</v>
      </c>
      <c r="B378" s="66" t="s">
        <v>41</v>
      </c>
      <c r="C378" s="67" t="s">
        <v>706</v>
      </c>
      <c r="D378" s="68" t="s">
        <v>568</v>
      </c>
      <c r="E378" s="69">
        <v>2022</v>
      </c>
      <c r="F378" s="69" t="s">
        <v>61</v>
      </c>
      <c r="G378" s="69" t="s">
        <v>102</v>
      </c>
      <c r="H378" s="68" t="s">
        <v>103</v>
      </c>
      <c r="I378" s="68" t="s">
        <v>800</v>
      </c>
      <c r="J378" s="68" t="s">
        <v>634</v>
      </c>
      <c r="K378" s="68" t="s">
        <v>634</v>
      </c>
      <c r="L378" s="47">
        <v>2064.84</v>
      </c>
      <c r="M378" s="47">
        <v>4065.57</v>
      </c>
    </row>
    <row r="379" spans="1:13" s="18" customFormat="1" ht="15" x14ac:dyDescent="0.2">
      <c r="A379" s="66" t="s">
        <v>41</v>
      </c>
      <c r="B379" s="66" t="s">
        <v>41</v>
      </c>
      <c r="C379" s="67" t="s">
        <v>675</v>
      </c>
      <c r="D379" s="68" t="s">
        <v>15</v>
      </c>
      <c r="E379" s="69">
        <v>2018</v>
      </c>
      <c r="F379" s="69" t="s">
        <v>676</v>
      </c>
      <c r="G379" s="69" t="s">
        <v>280</v>
      </c>
      <c r="H379" s="68" t="s">
        <v>283</v>
      </c>
      <c r="I379" s="68" t="s">
        <v>685</v>
      </c>
      <c r="J379" s="68" t="s">
        <v>634</v>
      </c>
      <c r="K379" s="68" t="s">
        <v>634</v>
      </c>
      <c r="L379" s="47">
        <v>2803.8272000000002</v>
      </c>
      <c r="M379" s="47">
        <v>5890.47</v>
      </c>
    </row>
    <row r="380" spans="1:13" s="18" customFormat="1" ht="14.25" x14ac:dyDescent="0.2">
      <c r="A380" s="66" t="s">
        <v>41</v>
      </c>
      <c r="B380" s="66" t="s">
        <v>41</v>
      </c>
      <c r="C380" s="67" t="s">
        <v>51</v>
      </c>
      <c r="D380" s="68" t="s">
        <v>1</v>
      </c>
      <c r="E380" s="69">
        <v>2020</v>
      </c>
      <c r="F380" s="69" t="s">
        <v>67</v>
      </c>
      <c r="G380" s="69" t="s">
        <v>193</v>
      </c>
      <c r="H380" s="68" t="s">
        <v>194</v>
      </c>
      <c r="I380" s="68" t="s">
        <v>801</v>
      </c>
      <c r="J380" s="68" t="s">
        <v>545</v>
      </c>
      <c r="K380" s="68" t="s">
        <v>545</v>
      </c>
      <c r="L380" s="48">
        <v>1434.67</v>
      </c>
      <c r="M380" s="48">
        <v>5022.6400000000003</v>
      </c>
    </row>
    <row r="381" spans="1:13" s="18" customFormat="1" ht="14.25" x14ac:dyDescent="0.2">
      <c r="A381" s="66" t="s">
        <v>41</v>
      </c>
      <c r="B381" s="66" t="s">
        <v>41</v>
      </c>
      <c r="C381" s="67" t="s">
        <v>659</v>
      </c>
      <c r="D381" s="68" t="s">
        <v>4</v>
      </c>
      <c r="E381" s="69">
        <v>2020</v>
      </c>
      <c r="F381" s="69" t="s">
        <v>66</v>
      </c>
      <c r="G381" s="69" t="s">
        <v>186</v>
      </c>
      <c r="H381" s="68" t="s">
        <v>179</v>
      </c>
      <c r="I381" s="68" t="s">
        <v>413</v>
      </c>
      <c r="J381" s="68" t="s">
        <v>547</v>
      </c>
      <c r="K381" s="68" t="s">
        <v>547</v>
      </c>
      <c r="L381" s="48">
        <v>1122.19</v>
      </c>
      <c r="M381" s="48">
        <v>1499.5262090000001</v>
      </c>
    </row>
    <row r="382" spans="1:13" s="18" customFormat="1" ht="14.25" x14ac:dyDescent="0.2">
      <c r="A382" s="66" t="s">
        <v>41</v>
      </c>
      <c r="B382" s="66" t="s">
        <v>41</v>
      </c>
      <c r="C382" s="67" t="s">
        <v>55</v>
      </c>
      <c r="D382" s="68" t="s">
        <v>6</v>
      </c>
      <c r="E382" s="69">
        <v>2018</v>
      </c>
      <c r="F382" s="69" t="s">
        <v>71</v>
      </c>
      <c r="G382" s="69" t="s">
        <v>264</v>
      </c>
      <c r="H382" s="68" t="s">
        <v>271</v>
      </c>
      <c r="I382" s="68" t="s">
        <v>736</v>
      </c>
      <c r="J382" s="68" t="s">
        <v>634</v>
      </c>
      <c r="K382" s="68" t="s">
        <v>634</v>
      </c>
      <c r="L382" s="56">
        <v>2245.1</v>
      </c>
      <c r="M382" s="56">
        <v>4326.8999999999996</v>
      </c>
    </row>
    <row r="383" spans="1:13" s="18" customFormat="1" ht="14.25" x14ac:dyDescent="0.2">
      <c r="A383" s="66" t="s">
        <v>41</v>
      </c>
      <c r="B383" s="66" t="s">
        <v>41</v>
      </c>
      <c r="C383" s="67" t="s">
        <v>666</v>
      </c>
      <c r="D383" s="68" t="s">
        <v>9</v>
      </c>
      <c r="E383" s="69">
        <v>2020</v>
      </c>
      <c r="F383" s="69" t="s">
        <v>77</v>
      </c>
      <c r="G383" s="69" t="s">
        <v>403</v>
      </c>
      <c r="H383" s="68" t="s">
        <v>83</v>
      </c>
      <c r="I383" s="68" t="s">
        <v>667</v>
      </c>
      <c r="J383" s="68" t="s">
        <v>545</v>
      </c>
      <c r="K383" s="68" t="s">
        <v>545</v>
      </c>
      <c r="L383" s="48">
        <v>1061.6400000000001</v>
      </c>
      <c r="M383" s="48">
        <v>1695.14</v>
      </c>
    </row>
    <row r="384" spans="1:13" s="18" customFormat="1" ht="15" x14ac:dyDescent="0.25">
      <c r="A384" s="66" t="s">
        <v>41</v>
      </c>
      <c r="B384" s="66" t="s">
        <v>41</v>
      </c>
      <c r="C384" s="67" t="s">
        <v>754</v>
      </c>
      <c r="D384" s="68" t="s">
        <v>755</v>
      </c>
      <c r="E384" s="69">
        <v>2022</v>
      </c>
      <c r="F384" s="69" t="s">
        <v>77</v>
      </c>
      <c r="G384" s="69" t="s">
        <v>403</v>
      </c>
      <c r="H384" s="68" t="s">
        <v>306</v>
      </c>
      <c r="I384" s="68" t="s">
        <v>802</v>
      </c>
      <c r="J384" s="68" t="s">
        <v>634</v>
      </c>
      <c r="K384" s="68" t="s">
        <v>634</v>
      </c>
      <c r="L384" s="64">
        <v>2244.38</v>
      </c>
      <c r="M384" s="64">
        <v>4583.8599999999997</v>
      </c>
    </row>
    <row r="385" spans="1:13" s="18" customFormat="1" ht="14.25" x14ac:dyDescent="0.2">
      <c r="A385" s="66" t="s">
        <v>41</v>
      </c>
      <c r="B385" s="66" t="s">
        <v>41</v>
      </c>
      <c r="C385" s="67" t="s">
        <v>659</v>
      </c>
      <c r="D385" s="68" t="s">
        <v>4</v>
      </c>
      <c r="E385" s="69">
        <v>2020</v>
      </c>
      <c r="F385" s="69" t="s">
        <v>66</v>
      </c>
      <c r="G385" s="69" t="s">
        <v>186</v>
      </c>
      <c r="H385" s="68" t="s">
        <v>179</v>
      </c>
      <c r="I385" s="68" t="s">
        <v>711</v>
      </c>
      <c r="J385" s="68" t="s">
        <v>545</v>
      </c>
      <c r="K385" s="68" t="s">
        <v>545</v>
      </c>
      <c r="L385" s="48">
        <v>1122.19</v>
      </c>
      <c r="M385" s="48">
        <v>1499.5262090000001</v>
      </c>
    </row>
    <row r="386" spans="1:13" s="18" customFormat="1" ht="14.25" x14ac:dyDescent="0.2">
      <c r="A386" s="66" t="s">
        <v>41</v>
      </c>
      <c r="B386" s="66" t="s">
        <v>41</v>
      </c>
      <c r="C386" s="67" t="s">
        <v>55</v>
      </c>
      <c r="D386" s="68" t="s">
        <v>6</v>
      </c>
      <c r="E386" s="69">
        <v>2018</v>
      </c>
      <c r="F386" s="69" t="s">
        <v>71</v>
      </c>
      <c r="G386" s="69" t="s">
        <v>264</v>
      </c>
      <c r="H386" s="68" t="s">
        <v>271</v>
      </c>
      <c r="I386" s="68" t="s">
        <v>685</v>
      </c>
      <c r="J386" s="68" t="s">
        <v>634</v>
      </c>
      <c r="K386" s="68" t="s">
        <v>634</v>
      </c>
      <c r="L386" s="56">
        <v>2245.1</v>
      </c>
      <c r="M386" s="56">
        <v>4326.8999999999996</v>
      </c>
    </row>
    <row r="387" spans="1:13" s="18" customFormat="1" ht="15" x14ac:dyDescent="0.2">
      <c r="A387" s="66" t="s">
        <v>41</v>
      </c>
      <c r="B387" s="66" t="s">
        <v>41</v>
      </c>
      <c r="C387" s="67" t="s">
        <v>706</v>
      </c>
      <c r="D387" s="68" t="s">
        <v>568</v>
      </c>
      <c r="E387" s="69">
        <v>2022</v>
      </c>
      <c r="F387" s="69" t="s">
        <v>61</v>
      </c>
      <c r="G387" s="69" t="s">
        <v>102</v>
      </c>
      <c r="H387" s="68" t="s">
        <v>103</v>
      </c>
      <c r="I387" s="68" t="s">
        <v>724</v>
      </c>
      <c r="J387" s="68" t="s">
        <v>634</v>
      </c>
      <c r="K387" s="68" t="s">
        <v>634</v>
      </c>
      <c r="L387" s="47">
        <v>2064.84</v>
      </c>
      <c r="M387" s="47">
        <v>4065.57</v>
      </c>
    </row>
    <row r="388" spans="1:13" s="18" customFormat="1" ht="14.25" x14ac:dyDescent="0.2">
      <c r="A388" s="66" t="s">
        <v>41</v>
      </c>
      <c r="B388" s="66" t="s">
        <v>41</v>
      </c>
      <c r="C388" s="67" t="s">
        <v>654</v>
      </c>
      <c r="D388" s="68" t="s">
        <v>2</v>
      </c>
      <c r="E388" s="69">
        <v>2018</v>
      </c>
      <c r="F388" s="69" t="s">
        <v>64</v>
      </c>
      <c r="G388" s="69" t="s">
        <v>159</v>
      </c>
      <c r="H388" s="68" t="s">
        <v>93</v>
      </c>
      <c r="I388" s="68" t="s">
        <v>665</v>
      </c>
      <c r="J388" s="68" t="s">
        <v>634</v>
      </c>
      <c r="K388" s="68" t="s">
        <v>634</v>
      </c>
      <c r="L388" s="48">
        <v>2315.0500000000002</v>
      </c>
      <c r="M388" s="48">
        <v>5306.7800000000007</v>
      </c>
    </row>
    <row r="389" spans="1:13" s="18" customFormat="1" ht="14.25" x14ac:dyDescent="0.2">
      <c r="A389" s="66" t="s">
        <v>41</v>
      </c>
      <c r="B389" s="66" t="s">
        <v>41</v>
      </c>
      <c r="C389" s="67" t="s">
        <v>668</v>
      </c>
      <c r="D389" s="68" t="s">
        <v>10</v>
      </c>
      <c r="E389" s="69">
        <v>2019</v>
      </c>
      <c r="F389" s="69" t="s">
        <v>76</v>
      </c>
      <c r="G389" s="69" t="s">
        <v>328</v>
      </c>
      <c r="H389" s="68" t="s">
        <v>179</v>
      </c>
      <c r="I389" s="68" t="s">
        <v>349</v>
      </c>
      <c r="J389" s="68" t="s">
        <v>547</v>
      </c>
      <c r="K389" s="68" t="s">
        <v>547</v>
      </c>
      <c r="L389" s="48">
        <v>1122.2</v>
      </c>
      <c r="M389" s="48">
        <v>3112.55</v>
      </c>
    </row>
    <row r="390" spans="1:13" s="18" customFormat="1" ht="14.25" x14ac:dyDescent="0.2">
      <c r="A390" s="66" t="s">
        <v>41</v>
      </c>
      <c r="B390" s="66" t="s">
        <v>41</v>
      </c>
      <c r="C390" s="67" t="s">
        <v>803</v>
      </c>
      <c r="D390" s="68" t="s">
        <v>36</v>
      </c>
      <c r="E390" s="69">
        <v>2020</v>
      </c>
      <c r="F390" s="69" t="s">
        <v>77</v>
      </c>
      <c r="G390" s="69" t="s">
        <v>403</v>
      </c>
      <c r="H390" s="68" t="s">
        <v>160</v>
      </c>
      <c r="I390" s="68" t="s">
        <v>165</v>
      </c>
      <c r="J390" s="68" t="s">
        <v>634</v>
      </c>
      <c r="K390" s="68" t="s">
        <v>634</v>
      </c>
      <c r="L390" s="48">
        <v>1183.06</v>
      </c>
      <c r="M390" s="48">
        <v>2801.81</v>
      </c>
    </row>
    <row r="391" spans="1:13" s="18" customFormat="1" ht="14.25" x14ac:dyDescent="0.2">
      <c r="A391" s="66" t="s">
        <v>41</v>
      </c>
      <c r="B391" s="66" t="s">
        <v>41</v>
      </c>
      <c r="C391" s="67" t="s">
        <v>654</v>
      </c>
      <c r="D391" s="68" t="s">
        <v>2</v>
      </c>
      <c r="E391" s="69">
        <v>2018</v>
      </c>
      <c r="F391" s="69" t="s">
        <v>64</v>
      </c>
      <c r="G391" s="69" t="s">
        <v>159</v>
      </c>
      <c r="H391" s="68" t="s">
        <v>160</v>
      </c>
      <c r="I391" s="68" t="s">
        <v>708</v>
      </c>
      <c r="J391" s="68" t="s">
        <v>634</v>
      </c>
      <c r="K391" s="68" t="s">
        <v>634</v>
      </c>
      <c r="L391" s="48">
        <v>2691.57</v>
      </c>
      <c r="M391" s="48">
        <v>5752.39</v>
      </c>
    </row>
    <row r="392" spans="1:13" s="18" customFormat="1" ht="14.25" x14ac:dyDescent="0.2">
      <c r="A392" s="66" t="s">
        <v>41</v>
      </c>
      <c r="B392" s="66" t="s">
        <v>41</v>
      </c>
      <c r="C392" s="67" t="s">
        <v>659</v>
      </c>
      <c r="D392" s="68" t="s">
        <v>4</v>
      </c>
      <c r="E392" s="69">
        <v>2020</v>
      </c>
      <c r="F392" s="69" t="s">
        <v>66</v>
      </c>
      <c r="G392" s="69" t="s">
        <v>186</v>
      </c>
      <c r="H392" s="68" t="s">
        <v>179</v>
      </c>
      <c r="I392" s="68" t="s">
        <v>435</v>
      </c>
      <c r="J392" s="68" t="s">
        <v>545</v>
      </c>
      <c r="K392" s="68" t="s">
        <v>545</v>
      </c>
      <c r="L392" s="48">
        <v>1122.19</v>
      </c>
      <c r="M392" s="48">
        <v>1499.5262090000001</v>
      </c>
    </row>
    <row r="393" spans="1:13" s="18" customFormat="1" ht="14.25" x14ac:dyDescent="0.2">
      <c r="A393" s="66" t="s">
        <v>41</v>
      </c>
      <c r="B393" s="66" t="s">
        <v>41</v>
      </c>
      <c r="C393" s="67" t="s">
        <v>48</v>
      </c>
      <c r="D393" s="68" t="s">
        <v>11</v>
      </c>
      <c r="E393" s="69">
        <v>2018</v>
      </c>
      <c r="F393" s="69" t="s">
        <v>59</v>
      </c>
      <c r="G393" s="69" t="s">
        <v>82</v>
      </c>
      <c r="H393" s="68" t="s">
        <v>129</v>
      </c>
      <c r="I393" s="68" t="s">
        <v>667</v>
      </c>
      <c r="J393" s="68" t="s">
        <v>634</v>
      </c>
      <c r="K393" s="68" t="s">
        <v>634</v>
      </c>
      <c r="L393" s="48">
        <v>1298</v>
      </c>
      <c r="M393" s="48">
        <v>1694</v>
      </c>
    </row>
    <row r="394" spans="1:13" s="18" customFormat="1" ht="14.25" x14ac:dyDescent="0.2">
      <c r="A394" s="66" t="s">
        <v>41</v>
      </c>
      <c r="B394" s="66" t="s">
        <v>41</v>
      </c>
      <c r="C394" s="67" t="s">
        <v>663</v>
      </c>
      <c r="D394" s="68" t="s">
        <v>7</v>
      </c>
      <c r="E394" s="69">
        <v>2020</v>
      </c>
      <c r="F394" s="69" t="s">
        <v>80</v>
      </c>
      <c r="G394" s="69" t="s">
        <v>518</v>
      </c>
      <c r="H394" s="68" t="s">
        <v>257</v>
      </c>
      <c r="I394" s="68" t="s">
        <v>664</v>
      </c>
      <c r="J394" s="68" t="s">
        <v>634</v>
      </c>
      <c r="K394" s="68" t="s">
        <v>634</v>
      </c>
      <c r="L394" s="48">
        <v>1785.2952</v>
      </c>
      <c r="M394" s="48">
        <v>2188.42</v>
      </c>
    </row>
    <row r="395" spans="1:13" s="18" customFormat="1" ht="15" x14ac:dyDescent="0.2">
      <c r="A395" s="66" t="s">
        <v>41</v>
      </c>
      <c r="B395" s="66" t="s">
        <v>41</v>
      </c>
      <c r="C395" s="67" t="s">
        <v>675</v>
      </c>
      <c r="D395" s="68" t="s">
        <v>15</v>
      </c>
      <c r="E395" s="69">
        <v>2018</v>
      </c>
      <c r="F395" s="69" t="s">
        <v>676</v>
      </c>
      <c r="G395" s="69" t="s">
        <v>280</v>
      </c>
      <c r="H395" s="68" t="s">
        <v>281</v>
      </c>
      <c r="I395" s="68" t="s">
        <v>804</v>
      </c>
      <c r="J395" s="68" t="s">
        <v>634</v>
      </c>
      <c r="K395" s="68" t="s">
        <v>634</v>
      </c>
      <c r="L395" s="47">
        <v>1284.72</v>
      </c>
      <c r="M395" s="47">
        <v>2988.15</v>
      </c>
    </row>
    <row r="396" spans="1:13" s="18" customFormat="1" ht="14.25" x14ac:dyDescent="0.2">
      <c r="A396" s="66" t="s">
        <v>41</v>
      </c>
      <c r="B396" s="66" t="s">
        <v>41</v>
      </c>
      <c r="C396" s="67" t="s">
        <v>719</v>
      </c>
      <c r="D396" s="68" t="s">
        <v>720</v>
      </c>
      <c r="E396" s="69">
        <v>2022</v>
      </c>
      <c r="F396" s="69" t="s">
        <v>75</v>
      </c>
      <c r="G396" s="69" t="s">
        <v>312</v>
      </c>
      <c r="H396" s="68" t="s">
        <v>257</v>
      </c>
      <c r="I396" s="68" t="s">
        <v>698</v>
      </c>
      <c r="J396" s="68" t="s">
        <v>634</v>
      </c>
      <c r="K396" s="68" t="s">
        <v>634</v>
      </c>
      <c r="L396" s="48">
        <v>2248.5</v>
      </c>
      <c r="M396" s="48">
        <v>4541.18</v>
      </c>
    </row>
    <row r="397" spans="1:13" s="18" customFormat="1" ht="14.25" x14ac:dyDescent="0.2">
      <c r="A397" s="66" t="s">
        <v>41</v>
      </c>
      <c r="B397" s="66" t="s">
        <v>41</v>
      </c>
      <c r="C397" s="67" t="s">
        <v>668</v>
      </c>
      <c r="D397" s="68" t="s">
        <v>10</v>
      </c>
      <c r="E397" s="69">
        <v>2019</v>
      </c>
      <c r="F397" s="69" t="s">
        <v>76</v>
      </c>
      <c r="G397" s="69" t="s">
        <v>328</v>
      </c>
      <c r="H397" s="68" t="s">
        <v>179</v>
      </c>
      <c r="I397" s="68" t="s">
        <v>723</v>
      </c>
      <c r="J397" s="68" t="s">
        <v>545</v>
      </c>
      <c r="K397" s="68" t="s">
        <v>545</v>
      </c>
      <c r="L397" s="48">
        <v>1122.2</v>
      </c>
      <c r="M397" s="48">
        <v>3112.55</v>
      </c>
    </row>
    <row r="398" spans="1:13" s="18" customFormat="1" ht="14.25" x14ac:dyDescent="0.2">
      <c r="A398" s="66" t="s">
        <v>41</v>
      </c>
      <c r="B398" s="66" t="s">
        <v>41</v>
      </c>
      <c r="C398" s="67" t="s">
        <v>55</v>
      </c>
      <c r="D398" s="68" t="s">
        <v>6</v>
      </c>
      <c r="E398" s="69">
        <v>2018</v>
      </c>
      <c r="F398" s="69" t="s">
        <v>71</v>
      </c>
      <c r="G398" s="69" t="s">
        <v>264</v>
      </c>
      <c r="H398" s="68" t="s">
        <v>129</v>
      </c>
      <c r="I398" s="68" t="s">
        <v>678</v>
      </c>
      <c r="J398" s="68" t="s">
        <v>634</v>
      </c>
      <c r="K398" s="68" t="s">
        <v>634</v>
      </c>
      <c r="L398" s="56">
        <v>1298</v>
      </c>
      <c r="M398" s="56">
        <v>2742.53</v>
      </c>
    </row>
    <row r="399" spans="1:13" s="18" customFormat="1" ht="14.25" x14ac:dyDescent="0.2">
      <c r="A399" s="66" t="s">
        <v>41</v>
      </c>
      <c r="B399" s="66" t="s">
        <v>41</v>
      </c>
      <c r="C399" s="67" t="s">
        <v>51</v>
      </c>
      <c r="D399" s="68" t="s">
        <v>1</v>
      </c>
      <c r="E399" s="69">
        <v>2020</v>
      </c>
      <c r="F399" s="69" t="s">
        <v>67</v>
      </c>
      <c r="G399" s="69" t="s">
        <v>193</v>
      </c>
      <c r="H399" s="68" t="s">
        <v>194</v>
      </c>
      <c r="I399" s="68" t="s">
        <v>206</v>
      </c>
      <c r="J399" s="68" t="s">
        <v>545</v>
      </c>
      <c r="K399" s="68" t="s">
        <v>545</v>
      </c>
      <c r="L399" s="48">
        <v>1434.67</v>
      </c>
      <c r="M399" s="48">
        <v>5022.6400000000003</v>
      </c>
    </row>
    <row r="400" spans="1:13" s="18" customFormat="1" ht="14.25" x14ac:dyDescent="0.2">
      <c r="A400" s="66" t="s">
        <v>41</v>
      </c>
      <c r="B400" s="66" t="s">
        <v>41</v>
      </c>
      <c r="C400" s="67" t="s">
        <v>668</v>
      </c>
      <c r="D400" s="68" t="s">
        <v>10</v>
      </c>
      <c r="E400" s="69">
        <v>2019</v>
      </c>
      <c r="F400" s="69" t="s">
        <v>76</v>
      </c>
      <c r="G400" s="69" t="s">
        <v>328</v>
      </c>
      <c r="H400" s="68" t="s">
        <v>179</v>
      </c>
      <c r="I400" s="68" t="s">
        <v>350</v>
      </c>
      <c r="J400" s="68" t="s">
        <v>545</v>
      </c>
      <c r="K400" s="68" t="s">
        <v>545</v>
      </c>
      <c r="L400" s="48">
        <v>1122.2</v>
      </c>
      <c r="M400" s="48">
        <v>3112.55</v>
      </c>
    </row>
    <row r="401" spans="1:13" s="18" customFormat="1" ht="14.25" x14ac:dyDescent="0.2">
      <c r="A401" s="66" t="s">
        <v>41</v>
      </c>
      <c r="B401" s="66" t="s">
        <v>41</v>
      </c>
      <c r="C401" s="67" t="s">
        <v>691</v>
      </c>
      <c r="D401" s="68" t="s">
        <v>21</v>
      </c>
      <c r="E401" s="69">
        <v>2019</v>
      </c>
      <c r="F401" s="69" t="s">
        <v>75</v>
      </c>
      <c r="G401" s="69" t="s">
        <v>312</v>
      </c>
      <c r="H401" s="68" t="s">
        <v>313</v>
      </c>
      <c r="I401" s="68" t="s">
        <v>752</v>
      </c>
      <c r="J401" s="68" t="s">
        <v>634</v>
      </c>
      <c r="K401" s="68" t="s">
        <v>634</v>
      </c>
      <c r="L401" s="48">
        <v>1236.43</v>
      </c>
      <c r="M401" s="48">
        <v>3029.39</v>
      </c>
    </row>
    <row r="402" spans="1:13" s="18" customFormat="1" ht="14.25" x14ac:dyDescent="0.2">
      <c r="A402" s="66" t="s">
        <v>41</v>
      </c>
      <c r="B402" s="66" t="s">
        <v>41</v>
      </c>
      <c r="C402" s="67" t="s">
        <v>668</v>
      </c>
      <c r="D402" s="68" t="s">
        <v>10</v>
      </c>
      <c r="E402" s="69">
        <v>2019</v>
      </c>
      <c r="F402" s="69" t="s">
        <v>76</v>
      </c>
      <c r="G402" s="69" t="s">
        <v>328</v>
      </c>
      <c r="H402" s="68" t="s">
        <v>179</v>
      </c>
      <c r="I402" s="68" t="s">
        <v>351</v>
      </c>
      <c r="J402" s="68" t="s">
        <v>634</v>
      </c>
      <c r="K402" s="68" t="s">
        <v>634</v>
      </c>
      <c r="L402" s="48">
        <v>1122.2</v>
      </c>
      <c r="M402" s="48">
        <v>3112.55</v>
      </c>
    </row>
    <row r="403" spans="1:13" s="18" customFormat="1" ht="14.25" x14ac:dyDescent="0.2">
      <c r="A403" s="66" t="s">
        <v>41</v>
      </c>
      <c r="B403" s="66" t="s">
        <v>41</v>
      </c>
      <c r="C403" s="67" t="s">
        <v>781</v>
      </c>
      <c r="D403" s="68" t="s">
        <v>32</v>
      </c>
      <c r="E403" s="69">
        <v>2018</v>
      </c>
      <c r="F403" s="69" t="s">
        <v>60</v>
      </c>
      <c r="G403" s="69" t="s">
        <v>90</v>
      </c>
      <c r="H403" s="68" t="s">
        <v>94</v>
      </c>
      <c r="I403" s="68" t="s">
        <v>695</v>
      </c>
      <c r="J403" s="68" t="s">
        <v>634</v>
      </c>
      <c r="K403" s="68" t="s">
        <v>634</v>
      </c>
      <c r="L403" s="48">
        <v>1940.4</v>
      </c>
      <c r="M403" s="48">
        <v>4856.5600000000004</v>
      </c>
    </row>
    <row r="404" spans="1:13" s="18" customFormat="1" ht="14.25" x14ac:dyDescent="0.2">
      <c r="A404" s="66" t="s">
        <v>41</v>
      </c>
      <c r="B404" s="66" t="s">
        <v>41</v>
      </c>
      <c r="C404" s="67" t="s">
        <v>691</v>
      </c>
      <c r="D404" s="68" t="s">
        <v>21</v>
      </c>
      <c r="E404" s="69">
        <v>2019</v>
      </c>
      <c r="F404" s="69" t="s">
        <v>75</v>
      </c>
      <c r="G404" s="69" t="s">
        <v>312</v>
      </c>
      <c r="H404" s="68" t="s">
        <v>313</v>
      </c>
      <c r="I404" s="68" t="s">
        <v>695</v>
      </c>
      <c r="J404" s="68" t="s">
        <v>634</v>
      </c>
      <c r="K404" s="68" t="s">
        <v>634</v>
      </c>
      <c r="L404" s="48">
        <v>1236.43</v>
      </c>
      <c r="M404" s="48">
        <v>3029.39</v>
      </c>
    </row>
    <row r="405" spans="1:13" s="18" customFormat="1" ht="14.25" x14ac:dyDescent="0.2">
      <c r="A405" s="66" t="s">
        <v>41</v>
      </c>
      <c r="B405" s="66" t="s">
        <v>41</v>
      </c>
      <c r="C405" s="67" t="s">
        <v>51</v>
      </c>
      <c r="D405" s="68" t="s">
        <v>1</v>
      </c>
      <c r="E405" s="69">
        <v>2020</v>
      </c>
      <c r="F405" s="69" t="s">
        <v>67</v>
      </c>
      <c r="G405" s="69" t="s">
        <v>193</v>
      </c>
      <c r="H405" s="68" t="s">
        <v>194</v>
      </c>
      <c r="I405" s="68" t="s">
        <v>695</v>
      </c>
      <c r="J405" s="68" t="s">
        <v>545</v>
      </c>
      <c r="K405" s="68" t="s">
        <v>545</v>
      </c>
      <c r="L405" s="48">
        <v>1434.67</v>
      </c>
      <c r="M405" s="48">
        <v>5022.6400000000003</v>
      </c>
    </row>
    <row r="406" spans="1:13" s="18" customFormat="1" ht="14.25" x14ac:dyDescent="0.2">
      <c r="A406" s="66" t="s">
        <v>41</v>
      </c>
      <c r="B406" s="66" t="s">
        <v>41</v>
      </c>
      <c r="C406" s="67" t="s">
        <v>687</v>
      </c>
      <c r="D406" s="68" t="s">
        <v>20</v>
      </c>
      <c r="E406" s="69">
        <v>2020</v>
      </c>
      <c r="F406" s="69" t="s">
        <v>66</v>
      </c>
      <c r="G406" s="69" t="s">
        <v>186</v>
      </c>
      <c r="H406" s="68" t="s">
        <v>99</v>
      </c>
      <c r="I406" s="68" t="s">
        <v>688</v>
      </c>
      <c r="J406" s="68" t="s">
        <v>634</v>
      </c>
      <c r="K406" s="68" t="s">
        <v>634</v>
      </c>
      <c r="L406" s="48">
        <v>1995.7900000000002</v>
      </c>
      <c r="M406" s="48">
        <v>3191.65</v>
      </c>
    </row>
    <row r="407" spans="1:13" s="18" customFormat="1" ht="14.25" x14ac:dyDescent="0.2">
      <c r="A407" s="66" t="s">
        <v>41</v>
      </c>
      <c r="B407" s="66" t="s">
        <v>41</v>
      </c>
      <c r="C407" s="67" t="s">
        <v>51</v>
      </c>
      <c r="D407" s="68" t="s">
        <v>1</v>
      </c>
      <c r="E407" s="69">
        <v>2020</v>
      </c>
      <c r="F407" s="69" t="s">
        <v>67</v>
      </c>
      <c r="G407" s="69" t="s">
        <v>193</v>
      </c>
      <c r="H407" s="68" t="s">
        <v>194</v>
      </c>
      <c r="I407" s="68" t="s">
        <v>217</v>
      </c>
      <c r="J407" s="68" t="s">
        <v>545</v>
      </c>
      <c r="K407" s="68" t="s">
        <v>545</v>
      </c>
      <c r="L407" s="48">
        <v>1434.67</v>
      </c>
      <c r="M407" s="48">
        <v>5022.6400000000003</v>
      </c>
    </row>
    <row r="408" spans="1:13" s="18" customFormat="1" ht="14.25" x14ac:dyDescent="0.2">
      <c r="A408" s="66" t="s">
        <v>41</v>
      </c>
      <c r="B408" s="66" t="s">
        <v>41</v>
      </c>
      <c r="C408" s="67" t="s">
        <v>51</v>
      </c>
      <c r="D408" s="68" t="s">
        <v>1</v>
      </c>
      <c r="E408" s="69">
        <v>2020</v>
      </c>
      <c r="F408" s="69" t="s">
        <v>67</v>
      </c>
      <c r="G408" s="69" t="s">
        <v>193</v>
      </c>
      <c r="H408" s="68" t="s">
        <v>194</v>
      </c>
      <c r="I408" s="68" t="s">
        <v>695</v>
      </c>
      <c r="J408" s="68" t="s">
        <v>545</v>
      </c>
      <c r="K408" s="68" t="s">
        <v>545</v>
      </c>
      <c r="L408" s="48">
        <v>1434.67</v>
      </c>
      <c r="M408" s="48">
        <v>5022.6400000000003</v>
      </c>
    </row>
    <row r="409" spans="1:13" s="18" customFormat="1" ht="14.25" x14ac:dyDescent="0.2">
      <c r="A409" s="66" t="s">
        <v>41</v>
      </c>
      <c r="B409" s="66" t="s">
        <v>41</v>
      </c>
      <c r="C409" s="67" t="s">
        <v>781</v>
      </c>
      <c r="D409" s="68" t="s">
        <v>32</v>
      </c>
      <c r="E409" s="69">
        <v>2018</v>
      </c>
      <c r="F409" s="69" t="s">
        <v>60</v>
      </c>
      <c r="G409" s="69" t="s">
        <v>90</v>
      </c>
      <c r="H409" s="68" t="s">
        <v>91</v>
      </c>
      <c r="I409" s="68" t="s">
        <v>695</v>
      </c>
      <c r="J409" s="68" t="s">
        <v>634</v>
      </c>
      <c r="K409" s="68" t="s">
        <v>634</v>
      </c>
      <c r="L409" s="48">
        <v>1460.8</v>
      </c>
      <c r="M409" s="48">
        <v>3333.87</v>
      </c>
    </row>
    <row r="410" spans="1:13" s="18" customFormat="1" ht="14.25" x14ac:dyDescent="0.2">
      <c r="A410" s="66" t="s">
        <v>41</v>
      </c>
      <c r="B410" s="66" t="s">
        <v>41</v>
      </c>
      <c r="C410" s="67" t="s">
        <v>55</v>
      </c>
      <c r="D410" s="68" t="s">
        <v>6</v>
      </c>
      <c r="E410" s="69">
        <v>2018</v>
      </c>
      <c r="F410" s="69" t="s">
        <v>71</v>
      </c>
      <c r="G410" s="69" t="s">
        <v>264</v>
      </c>
      <c r="H410" s="68" t="s">
        <v>129</v>
      </c>
      <c r="I410" s="68" t="s">
        <v>733</v>
      </c>
      <c r="J410" s="68" t="s">
        <v>634</v>
      </c>
      <c r="K410" s="68" t="s">
        <v>634</v>
      </c>
      <c r="L410" s="56">
        <v>1298</v>
      </c>
      <c r="M410" s="56">
        <v>2742.53</v>
      </c>
    </row>
    <row r="411" spans="1:13" s="18" customFormat="1" ht="15" x14ac:dyDescent="0.2">
      <c r="A411" s="66" t="s">
        <v>41</v>
      </c>
      <c r="B411" s="66" t="s">
        <v>41</v>
      </c>
      <c r="C411" s="67" t="s">
        <v>706</v>
      </c>
      <c r="D411" s="68" t="s">
        <v>568</v>
      </c>
      <c r="E411" s="69">
        <v>2022</v>
      </c>
      <c r="F411" s="69" t="s">
        <v>61</v>
      </c>
      <c r="G411" s="69" t="s">
        <v>102</v>
      </c>
      <c r="H411" s="68" t="s">
        <v>103</v>
      </c>
      <c r="I411" s="68" t="s">
        <v>769</v>
      </c>
      <c r="J411" s="68" t="s">
        <v>634</v>
      </c>
      <c r="K411" s="68" t="s">
        <v>634</v>
      </c>
      <c r="L411" s="47">
        <v>2064.84</v>
      </c>
      <c r="M411" s="47">
        <v>4065.57</v>
      </c>
    </row>
    <row r="412" spans="1:13" s="18" customFormat="1" ht="14.25" x14ac:dyDescent="0.2">
      <c r="A412" s="66" t="s">
        <v>41</v>
      </c>
      <c r="B412" s="66" t="s">
        <v>41</v>
      </c>
      <c r="C412" s="67" t="s">
        <v>654</v>
      </c>
      <c r="D412" s="68" t="s">
        <v>2</v>
      </c>
      <c r="E412" s="69">
        <v>2018</v>
      </c>
      <c r="F412" s="69" t="s">
        <v>64</v>
      </c>
      <c r="G412" s="69" t="s">
        <v>159</v>
      </c>
      <c r="H412" s="68" t="s">
        <v>162</v>
      </c>
      <c r="I412" s="68" t="s">
        <v>294</v>
      </c>
      <c r="J412" s="68" t="s">
        <v>634</v>
      </c>
      <c r="K412" s="68" t="s">
        <v>634</v>
      </c>
      <c r="L412" s="48">
        <v>1298</v>
      </c>
      <c r="M412" s="48">
        <v>3996.13</v>
      </c>
    </row>
    <row r="413" spans="1:13" s="18" customFormat="1" ht="15" x14ac:dyDescent="0.2">
      <c r="A413" s="66" t="s">
        <v>41</v>
      </c>
      <c r="B413" s="66" t="s">
        <v>41</v>
      </c>
      <c r="C413" s="67" t="s">
        <v>675</v>
      </c>
      <c r="D413" s="68" t="s">
        <v>15</v>
      </c>
      <c r="E413" s="69">
        <v>2018</v>
      </c>
      <c r="F413" s="69" t="s">
        <v>676</v>
      </c>
      <c r="G413" s="69" t="s">
        <v>280</v>
      </c>
      <c r="H413" s="68" t="s">
        <v>283</v>
      </c>
      <c r="I413" s="68" t="s">
        <v>685</v>
      </c>
      <c r="J413" s="68" t="s">
        <v>634</v>
      </c>
      <c r="K413" s="68" t="s">
        <v>634</v>
      </c>
      <c r="L413" s="47">
        <v>2803.8272000000002</v>
      </c>
      <c r="M413" s="47">
        <v>5890.47</v>
      </c>
    </row>
    <row r="414" spans="1:13" s="18" customFormat="1" ht="14.25" x14ac:dyDescent="0.2">
      <c r="A414" s="66" t="s">
        <v>41</v>
      </c>
      <c r="B414" s="66" t="s">
        <v>41</v>
      </c>
      <c r="C414" s="67" t="s">
        <v>659</v>
      </c>
      <c r="D414" s="68" t="s">
        <v>4</v>
      </c>
      <c r="E414" s="69">
        <v>2020</v>
      </c>
      <c r="F414" s="69" t="s">
        <v>66</v>
      </c>
      <c r="G414" s="69" t="s">
        <v>186</v>
      </c>
      <c r="H414" s="68" t="s">
        <v>179</v>
      </c>
      <c r="I414" s="68" t="s">
        <v>414</v>
      </c>
      <c r="J414" s="68" t="s">
        <v>545</v>
      </c>
      <c r="K414" s="68" t="s">
        <v>545</v>
      </c>
      <c r="L414" s="48">
        <v>1122.19</v>
      </c>
      <c r="M414" s="48">
        <v>1499.5262090000001</v>
      </c>
    </row>
    <row r="415" spans="1:13" s="18" customFormat="1" ht="14.25" x14ac:dyDescent="0.2">
      <c r="A415" s="66" t="s">
        <v>41</v>
      </c>
      <c r="B415" s="66" t="s">
        <v>41</v>
      </c>
      <c r="C415" s="67" t="s">
        <v>57</v>
      </c>
      <c r="D415" s="68" t="s">
        <v>0</v>
      </c>
      <c r="E415" s="69">
        <v>2018</v>
      </c>
      <c r="F415" s="69" t="s">
        <v>61</v>
      </c>
      <c r="G415" s="69" t="s">
        <v>102</v>
      </c>
      <c r="H415" s="68" t="s">
        <v>129</v>
      </c>
      <c r="I415" s="68" t="s">
        <v>652</v>
      </c>
      <c r="J415" s="68" t="s">
        <v>634</v>
      </c>
      <c r="K415" s="68" t="s">
        <v>634</v>
      </c>
      <c r="L415" s="48">
        <v>1212</v>
      </c>
      <c r="M415" s="48">
        <v>4380.49</v>
      </c>
    </row>
    <row r="416" spans="1:13" s="18" customFormat="1" ht="14.25" x14ac:dyDescent="0.2">
      <c r="A416" s="66" t="s">
        <v>41</v>
      </c>
      <c r="B416" s="66" t="s">
        <v>41</v>
      </c>
      <c r="C416" s="67" t="s">
        <v>760</v>
      </c>
      <c r="D416" s="68" t="s">
        <v>28</v>
      </c>
      <c r="E416" s="69">
        <v>2018</v>
      </c>
      <c r="F416" s="69" t="s">
        <v>61</v>
      </c>
      <c r="G416" s="69" t="s">
        <v>102</v>
      </c>
      <c r="H416" s="68" t="s">
        <v>129</v>
      </c>
      <c r="I416" s="68" t="s">
        <v>766</v>
      </c>
      <c r="J416" s="68" t="s">
        <v>634</v>
      </c>
      <c r="K416" s="68" t="s">
        <v>634</v>
      </c>
      <c r="L416" s="48">
        <v>1212</v>
      </c>
      <c r="M416" s="48">
        <v>2178.0100000000002</v>
      </c>
    </row>
    <row r="417" spans="1:13" s="18" customFormat="1" ht="15" x14ac:dyDescent="0.2">
      <c r="A417" s="66" t="s">
        <v>41</v>
      </c>
      <c r="B417" s="66" t="s">
        <v>41</v>
      </c>
      <c r="C417" s="67" t="s">
        <v>706</v>
      </c>
      <c r="D417" s="68" t="s">
        <v>568</v>
      </c>
      <c r="E417" s="69">
        <v>2022</v>
      </c>
      <c r="F417" s="69" t="s">
        <v>61</v>
      </c>
      <c r="G417" s="69" t="s">
        <v>102</v>
      </c>
      <c r="H417" s="68" t="s">
        <v>86</v>
      </c>
      <c r="I417" s="68" t="s">
        <v>805</v>
      </c>
      <c r="J417" s="68" t="s">
        <v>634</v>
      </c>
      <c r="K417" s="68" t="s">
        <v>634</v>
      </c>
      <c r="L417" s="47">
        <v>2498.17</v>
      </c>
      <c r="M417" s="47">
        <v>4487.5600000000004</v>
      </c>
    </row>
    <row r="418" spans="1:13" s="18" customFormat="1" ht="14.25" x14ac:dyDescent="0.2">
      <c r="A418" s="66" t="s">
        <v>41</v>
      </c>
      <c r="B418" s="66" t="s">
        <v>41</v>
      </c>
      <c r="C418" s="67" t="s">
        <v>48</v>
      </c>
      <c r="D418" s="68" t="s">
        <v>11</v>
      </c>
      <c r="E418" s="69">
        <v>2018</v>
      </c>
      <c r="F418" s="69" t="s">
        <v>59</v>
      </c>
      <c r="G418" s="69" t="s">
        <v>82</v>
      </c>
      <c r="H418" s="68" t="s">
        <v>129</v>
      </c>
      <c r="I418" s="68" t="s">
        <v>743</v>
      </c>
      <c r="J418" s="68" t="s">
        <v>634</v>
      </c>
      <c r="K418" s="68" t="s">
        <v>634</v>
      </c>
      <c r="L418" s="48">
        <v>1298</v>
      </c>
      <c r="M418" s="48">
        <v>1694</v>
      </c>
    </row>
    <row r="419" spans="1:13" s="18" customFormat="1" ht="15" x14ac:dyDescent="0.2">
      <c r="A419" s="66" t="s">
        <v>41</v>
      </c>
      <c r="B419" s="66" t="s">
        <v>41</v>
      </c>
      <c r="C419" s="67" t="s">
        <v>706</v>
      </c>
      <c r="D419" s="68" t="s">
        <v>568</v>
      </c>
      <c r="E419" s="69">
        <v>2022</v>
      </c>
      <c r="F419" s="69" t="s">
        <v>61</v>
      </c>
      <c r="G419" s="69" t="s">
        <v>102</v>
      </c>
      <c r="H419" s="68" t="s">
        <v>86</v>
      </c>
      <c r="I419" s="68" t="s">
        <v>578</v>
      </c>
      <c r="J419" s="68" t="s">
        <v>634</v>
      </c>
      <c r="K419" s="68" t="s">
        <v>634</v>
      </c>
      <c r="L419" s="47">
        <v>2498.17</v>
      </c>
      <c r="M419" s="47">
        <v>4487.5600000000004</v>
      </c>
    </row>
    <row r="420" spans="1:13" s="18" customFormat="1" ht="15" x14ac:dyDescent="0.2">
      <c r="A420" s="66" t="s">
        <v>41</v>
      </c>
      <c r="B420" s="66" t="s">
        <v>41</v>
      </c>
      <c r="C420" s="67" t="s">
        <v>706</v>
      </c>
      <c r="D420" s="68" t="s">
        <v>568</v>
      </c>
      <c r="E420" s="69">
        <v>2022</v>
      </c>
      <c r="F420" s="69" t="s">
        <v>61</v>
      </c>
      <c r="G420" s="69" t="s">
        <v>102</v>
      </c>
      <c r="H420" s="68" t="s">
        <v>103</v>
      </c>
      <c r="I420" s="68" t="s">
        <v>695</v>
      </c>
      <c r="J420" s="68" t="s">
        <v>634</v>
      </c>
      <c r="K420" s="68" t="s">
        <v>634</v>
      </c>
      <c r="L420" s="47">
        <v>2064.84</v>
      </c>
      <c r="M420" s="47">
        <v>4065.57</v>
      </c>
    </row>
    <row r="421" spans="1:13" s="18" customFormat="1" ht="15" x14ac:dyDescent="0.2">
      <c r="A421" s="66" t="s">
        <v>41</v>
      </c>
      <c r="B421" s="66" t="s">
        <v>41</v>
      </c>
      <c r="C421" s="67" t="s">
        <v>50</v>
      </c>
      <c r="D421" s="68" t="s">
        <v>14</v>
      </c>
      <c r="E421" s="69">
        <v>2019</v>
      </c>
      <c r="F421" s="69" t="s">
        <v>66</v>
      </c>
      <c r="G421" s="69" t="s">
        <v>186</v>
      </c>
      <c r="H421" s="68" t="s">
        <v>95</v>
      </c>
      <c r="I421" s="68" t="s">
        <v>734</v>
      </c>
      <c r="J421" s="68" t="s">
        <v>634</v>
      </c>
      <c r="K421" s="68" t="s">
        <v>634</v>
      </c>
      <c r="L421" s="47">
        <v>2366.17</v>
      </c>
      <c r="M421" s="47">
        <v>2425.1999999999998</v>
      </c>
    </row>
    <row r="422" spans="1:13" s="18" customFormat="1" ht="14.25" x14ac:dyDescent="0.2">
      <c r="A422" s="66" t="s">
        <v>41</v>
      </c>
      <c r="B422" s="66" t="s">
        <v>41</v>
      </c>
      <c r="C422" s="67" t="s">
        <v>55</v>
      </c>
      <c r="D422" s="68" t="s">
        <v>6</v>
      </c>
      <c r="E422" s="69">
        <v>2018</v>
      </c>
      <c r="F422" s="69" t="s">
        <v>71</v>
      </c>
      <c r="G422" s="69" t="s">
        <v>264</v>
      </c>
      <c r="H422" s="68" t="s">
        <v>129</v>
      </c>
      <c r="I422" s="68" t="s">
        <v>678</v>
      </c>
      <c r="J422" s="68" t="s">
        <v>634</v>
      </c>
      <c r="K422" s="68" t="s">
        <v>634</v>
      </c>
      <c r="L422" s="56">
        <v>1298</v>
      </c>
      <c r="M422" s="56">
        <v>2742.53</v>
      </c>
    </row>
    <row r="423" spans="1:13" s="18" customFormat="1" ht="15" x14ac:dyDescent="0.25">
      <c r="A423" s="66" t="s">
        <v>41</v>
      </c>
      <c r="B423" s="66" t="s">
        <v>41</v>
      </c>
      <c r="C423" s="67" t="s">
        <v>565</v>
      </c>
      <c r="D423" s="68" t="s">
        <v>33</v>
      </c>
      <c r="E423" s="69">
        <v>2021</v>
      </c>
      <c r="F423" s="69" t="s">
        <v>77</v>
      </c>
      <c r="G423" s="69" t="s">
        <v>403</v>
      </c>
      <c r="H423" s="68" t="s">
        <v>500</v>
      </c>
      <c r="I423" s="68" t="s">
        <v>806</v>
      </c>
      <c r="J423" s="68" t="s">
        <v>634</v>
      </c>
      <c r="K423" s="68" t="s">
        <v>634</v>
      </c>
      <c r="L423" s="64">
        <v>2244.38</v>
      </c>
      <c r="M423" s="64">
        <v>4583.8599999999997</v>
      </c>
    </row>
    <row r="424" spans="1:13" s="18" customFormat="1" ht="14.25" x14ac:dyDescent="0.2">
      <c r="A424" s="66" t="s">
        <v>41</v>
      </c>
      <c r="B424" s="66" t="s">
        <v>41</v>
      </c>
      <c r="C424" s="67" t="s">
        <v>57</v>
      </c>
      <c r="D424" s="68" t="s">
        <v>0</v>
      </c>
      <c r="E424" s="69">
        <v>2018</v>
      </c>
      <c r="F424" s="69" t="s">
        <v>61</v>
      </c>
      <c r="G424" s="69" t="s">
        <v>102</v>
      </c>
      <c r="H424" s="68" t="s">
        <v>495</v>
      </c>
      <c r="I424" s="68" t="s">
        <v>807</v>
      </c>
      <c r="J424" s="68" t="s">
        <v>634</v>
      </c>
      <c r="K424" s="68" t="s">
        <v>634</v>
      </c>
      <c r="L424" s="48">
        <v>1718.8</v>
      </c>
      <c r="M424" s="48">
        <v>5893.71</v>
      </c>
    </row>
    <row r="425" spans="1:13" s="18" customFormat="1" ht="14.25" x14ac:dyDescent="0.2">
      <c r="A425" s="66" t="s">
        <v>41</v>
      </c>
      <c r="B425" s="66" t="s">
        <v>41</v>
      </c>
      <c r="C425" s="67" t="s">
        <v>781</v>
      </c>
      <c r="D425" s="68" t="s">
        <v>32</v>
      </c>
      <c r="E425" s="69">
        <v>2018</v>
      </c>
      <c r="F425" s="69" t="s">
        <v>60</v>
      </c>
      <c r="G425" s="69" t="s">
        <v>90</v>
      </c>
      <c r="H425" s="68" t="s">
        <v>95</v>
      </c>
      <c r="I425" s="68" t="s">
        <v>695</v>
      </c>
      <c r="J425" s="68" t="s">
        <v>634</v>
      </c>
      <c r="K425" s="68" t="s">
        <v>634</v>
      </c>
      <c r="L425" s="48">
        <v>1940.4</v>
      </c>
      <c r="M425" s="48">
        <v>5198.92</v>
      </c>
    </row>
    <row r="426" spans="1:13" s="18" customFormat="1" ht="14.25" x14ac:dyDescent="0.2">
      <c r="A426" s="66" t="s">
        <v>41</v>
      </c>
      <c r="B426" s="66" t="s">
        <v>41</v>
      </c>
      <c r="C426" s="67" t="s">
        <v>48</v>
      </c>
      <c r="D426" s="68" t="s">
        <v>11</v>
      </c>
      <c r="E426" s="69">
        <v>2018</v>
      </c>
      <c r="F426" s="69" t="s">
        <v>59</v>
      </c>
      <c r="G426" s="69" t="s">
        <v>82</v>
      </c>
      <c r="H426" s="68" t="s">
        <v>129</v>
      </c>
      <c r="I426" s="68" t="s">
        <v>788</v>
      </c>
      <c r="J426" s="68" t="s">
        <v>634</v>
      </c>
      <c r="K426" s="68" t="s">
        <v>634</v>
      </c>
      <c r="L426" s="48">
        <v>1298</v>
      </c>
      <c r="M426" s="48">
        <v>1694</v>
      </c>
    </row>
    <row r="427" spans="1:13" s="18" customFormat="1" ht="14.25" x14ac:dyDescent="0.2">
      <c r="A427" s="66" t="s">
        <v>41</v>
      </c>
      <c r="B427" s="66" t="s">
        <v>41</v>
      </c>
      <c r="C427" s="67" t="s">
        <v>659</v>
      </c>
      <c r="D427" s="68" t="s">
        <v>4</v>
      </c>
      <c r="E427" s="69">
        <v>2020</v>
      </c>
      <c r="F427" s="69" t="s">
        <v>66</v>
      </c>
      <c r="G427" s="69" t="s">
        <v>186</v>
      </c>
      <c r="H427" s="68" t="s">
        <v>179</v>
      </c>
      <c r="I427" s="68" t="s">
        <v>411</v>
      </c>
      <c r="J427" s="68" t="s">
        <v>545</v>
      </c>
      <c r="K427" s="68" t="s">
        <v>545</v>
      </c>
      <c r="L427" s="48">
        <v>1122.19</v>
      </c>
      <c r="M427" s="48">
        <v>1499.5262090000001</v>
      </c>
    </row>
    <row r="428" spans="1:13" s="18" customFormat="1" ht="14.25" x14ac:dyDescent="0.2">
      <c r="A428" s="66" t="s">
        <v>41</v>
      </c>
      <c r="B428" s="66" t="s">
        <v>41</v>
      </c>
      <c r="C428" s="67" t="s">
        <v>50</v>
      </c>
      <c r="D428" s="68" t="s">
        <v>14</v>
      </c>
      <c r="E428" s="69">
        <v>2019</v>
      </c>
      <c r="F428" s="69" t="s">
        <v>66</v>
      </c>
      <c r="G428" s="69" t="s">
        <v>186</v>
      </c>
      <c r="H428" s="68" t="s">
        <v>88</v>
      </c>
      <c r="I428" s="68" t="s">
        <v>718</v>
      </c>
      <c r="J428" s="68" t="s">
        <v>634</v>
      </c>
      <c r="K428" s="68" t="s">
        <v>634</v>
      </c>
      <c r="L428" s="48">
        <v>2484.44</v>
      </c>
      <c r="M428" s="48">
        <v>2830</v>
      </c>
    </row>
    <row r="429" spans="1:13" s="18" customFormat="1" ht="14.25" x14ac:dyDescent="0.2">
      <c r="A429" s="66" t="s">
        <v>41</v>
      </c>
      <c r="B429" s="66" t="s">
        <v>41</v>
      </c>
      <c r="C429" s="67" t="s">
        <v>51</v>
      </c>
      <c r="D429" s="68" t="s">
        <v>1</v>
      </c>
      <c r="E429" s="69">
        <v>2020</v>
      </c>
      <c r="F429" s="69" t="s">
        <v>67</v>
      </c>
      <c r="G429" s="69" t="s">
        <v>193</v>
      </c>
      <c r="H429" s="68" t="s">
        <v>194</v>
      </c>
      <c r="I429" s="68" t="s">
        <v>695</v>
      </c>
      <c r="J429" s="68" t="s">
        <v>545</v>
      </c>
      <c r="K429" s="68" t="s">
        <v>545</v>
      </c>
      <c r="L429" s="48">
        <v>1434.67</v>
      </c>
      <c r="M429" s="48">
        <v>5022.6400000000003</v>
      </c>
    </row>
    <row r="430" spans="1:13" s="18" customFormat="1" ht="14.25" x14ac:dyDescent="0.2">
      <c r="A430" s="66" t="s">
        <v>41</v>
      </c>
      <c r="B430" s="66" t="s">
        <v>41</v>
      </c>
      <c r="C430" s="67" t="s">
        <v>656</v>
      </c>
      <c r="D430" s="68" t="s">
        <v>657</v>
      </c>
      <c r="E430" s="69">
        <v>2023</v>
      </c>
      <c r="F430" s="69" t="s">
        <v>61</v>
      </c>
      <c r="G430" s="69" t="s">
        <v>102</v>
      </c>
      <c r="H430" s="68" t="s">
        <v>180</v>
      </c>
      <c r="I430" s="68" t="s">
        <v>699</v>
      </c>
      <c r="J430" s="68" t="s">
        <v>634</v>
      </c>
      <c r="K430" s="68" t="s">
        <v>634</v>
      </c>
      <c r="L430" s="48">
        <v>1212</v>
      </c>
      <c r="M430" s="48">
        <v>3818.04</v>
      </c>
    </row>
    <row r="431" spans="1:13" s="18" customFormat="1" ht="14.25" x14ac:dyDescent="0.2">
      <c r="A431" s="66" t="s">
        <v>41</v>
      </c>
      <c r="B431" s="66" t="s">
        <v>41</v>
      </c>
      <c r="C431" s="67" t="s">
        <v>654</v>
      </c>
      <c r="D431" s="68" t="s">
        <v>2</v>
      </c>
      <c r="E431" s="69">
        <v>2018</v>
      </c>
      <c r="F431" s="69" t="s">
        <v>64</v>
      </c>
      <c r="G431" s="69" t="s">
        <v>159</v>
      </c>
      <c r="H431" s="68" t="s">
        <v>283</v>
      </c>
      <c r="I431" s="68" t="s">
        <v>708</v>
      </c>
      <c r="J431" s="68" t="s">
        <v>634</v>
      </c>
      <c r="K431" s="68" t="s">
        <v>634</v>
      </c>
      <c r="L431" s="48">
        <v>2006.33</v>
      </c>
      <c r="M431" s="48">
        <v>5067.1499999999996</v>
      </c>
    </row>
    <row r="432" spans="1:13" s="18" customFormat="1" ht="14.25" x14ac:dyDescent="0.2">
      <c r="A432" s="66" t="s">
        <v>41</v>
      </c>
      <c r="B432" s="66" t="s">
        <v>41</v>
      </c>
      <c r="C432" s="67" t="s">
        <v>668</v>
      </c>
      <c r="D432" s="68" t="s">
        <v>10</v>
      </c>
      <c r="E432" s="69">
        <v>2019</v>
      </c>
      <c r="F432" s="69" t="s">
        <v>76</v>
      </c>
      <c r="G432" s="69" t="s">
        <v>328</v>
      </c>
      <c r="H432" s="68" t="s">
        <v>179</v>
      </c>
      <c r="I432" s="68" t="s">
        <v>673</v>
      </c>
      <c r="J432" s="68" t="s">
        <v>545</v>
      </c>
      <c r="K432" s="68" t="s">
        <v>545</v>
      </c>
      <c r="L432" s="48">
        <v>1122.2</v>
      </c>
      <c r="M432" s="48">
        <v>3112.55</v>
      </c>
    </row>
    <row r="433" spans="1:13" s="18" customFormat="1" ht="14.25" x14ac:dyDescent="0.2">
      <c r="A433" s="66" t="s">
        <v>41</v>
      </c>
      <c r="B433" s="66" t="s">
        <v>41</v>
      </c>
      <c r="C433" s="67" t="s">
        <v>52</v>
      </c>
      <c r="D433" s="68" t="s">
        <v>25</v>
      </c>
      <c r="E433" s="69">
        <v>2020</v>
      </c>
      <c r="F433" s="69" t="s">
        <v>68</v>
      </c>
      <c r="G433" s="69" t="s">
        <v>250</v>
      </c>
      <c r="H433" s="68" t="s">
        <v>129</v>
      </c>
      <c r="I433" s="68" t="s">
        <v>804</v>
      </c>
      <c r="J433" s="68" t="s">
        <v>634</v>
      </c>
      <c r="K433" s="68" t="s">
        <v>634</v>
      </c>
      <c r="L433" s="48">
        <v>1179.2</v>
      </c>
      <c r="M433" s="48">
        <v>3212.99</v>
      </c>
    </row>
    <row r="434" spans="1:13" s="18" customFormat="1" ht="14.25" x14ac:dyDescent="0.2">
      <c r="A434" s="66" t="s">
        <v>41</v>
      </c>
      <c r="B434" s="66" t="s">
        <v>41</v>
      </c>
      <c r="C434" s="67" t="s">
        <v>668</v>
      </c>
      <c r="D434" s="68" t="s">
        <v>10</v>
      </c>
      <c r="E434" s="69">
        <v>2019</v>
      </c>
      <c r="F434" s="69" t="s">
        <v>76</v>
      </c>
      <c r="G434" s="69" t="s">
        <v>328</v>
      </c>
      <c r="H434" s="68" t="s">
        <v>179</v>
      </c>
      <c r="I434" s="68" t="s">
        <v>652</v>
      </c>
      <c r="J434" s="68" t="s">
        <v>545</v>
      </c>
      <c r="K434" s="68" t="s">
        <v>545</v>
      </c>
      <c r="L434" s="48">
        <v>1122.2</v>
      </c>
      <c r="M434" s="48">
        <v>3112.55</v>
      </c>
    </row>
    <row r="435" spans="1:13" s="18" customFormat="1" ht="14.25" x14ac:dyDescent="0.2">
      <c r="A435" s="66" t="s">
        <v>41</v>
      </c>
      <c r="B435" s="66" t="s">
        <v>41</v>
      </c>
      <c r="C435" s="67" t="s">
        <v>772</v>
      </c>
      <c r="D435" s="68" t="s">
        <v>30</v>
      </c>
      <c r="E435" s="69">
        <v>2019</v>
      </c>
      <c r="F435" s="69" t="s">
        <v>79</v>
      </c>
      <c r="G435" s="69" t="s">
        <v>517</v>
      </c>
      <c r="H435" s="68" t="s">
        <v>808</v>
      </c>
      <c r="I435" s="68" t="s">
        <v>773</v>
      </c>
      <c r="J435" s="68" t="s">
        <v>634</v>
      </c>
      <c r="K435" s="68" t="s">
        <v>634</v>
      </c>
      <c r="L435" s="48">
        <v>1996.56</v>
      </c>
      <c r="M435" s="63">
        <v>4032.4146000000001</v>
      </c>
    </row>
    <row r="436" spans="1:13" s="18" customFormat="1" ht="14.25" x14ac:dyDescent="0.2">
      <c r="A436" s="66" t="s">
        <v>41</v>
      </c>
      <c r="B436" s="66" t="s">
        <v>41</v>
      </c>
      <c r="C436" s="67" t="s">
        <v>659</v>
      </c>
      <c r="D436" s="68" t="s">
        <v>4</v>
      </c>
      <c r="E436" s="69">
        <v>2020</v>
      </c>
      <c r="F436" s="69" t="s">
        <v>66</v>
      </c>
      <c r="G436" s="69" t="s">
        <v>186</v>
      </c>
      <c r="H436" s="68" t="s">
        <v>179</v>
      </c>
      <c r="I436" s="68" t="s">
        <v>766</v>
      </c>
      <c r="J436" s="68" t="s">
        <v>545</v>
      </c>
      <c r="K436" s="68" t="s">
        <v>545</v>
      </c>
      <c r="L436" s="48">
        <v>1122.19</v>
      </c>
      <c r="M436" s="48">
        <v>1499.5262090000001</v>
      </c>
    </row>
    <row r="437" spans="1:13" s="18" customFormat="1" ht="14.25" x14ac:dyDescent="0.2">
      <c r="A437" s="66" t="s">
        <v>41</v>
      </c>
      <c r="B437" s="66" t="s">
        <v>41</v>
      </c>
      <c r="C437" s="67" t="s">
        <v>51</v>
      </c>
      <c r="D437" s="68" t="s">
        <v>1</v>
      </c>
      <c r="E437" s="69">
        <v>2020</v>
      </c>
      <c r="F437" s="69" t="s">
        <v>67</v>
      </c>
      <c r="G437" s="69" t="s">
        <v>193</v>
      </c>
      <c r="H437" s="68" t="s">
        <v>194</v>
      </c>
      <c r="I437" s="68" t="s">
        <v>218</v>
      </c>
      <c r="J437" s="68" t="s">
        <v>545</v>
      </c>
      <c r="K437" s="68" t="s">
        <v>545</v>
      </c>
      <c r="L437" s="48">
        <v>1434.67</v>
      </c>
      <c r="M437" s="48">
        <v>5022.6400000000003</v>
      </c>
    </row>
    <row r="438" spans="1:13" s="18" customFormat="1" ht="14.25" x14ac:dyDescent="0.2">
      <c r="A438" s="66" t="s">
        <v>41</v>
      </c>
      <c r="B438" s="66" t="s">
        <v>41</v>
      </c>
      <c r="C438" s="67" t="s">
        <v>668</v>
      </c>
      <c r="D438" s="68" t="s">
        <v>10</v>
      </c>
      <c r="E438" s="69">
        <v>2019</v>
      </c>
      <c r="F438" s="69" t="s">
        <v>76</v>
      </c>
      <c r="G438" s="69" t="s">
        <v>328</v>
      </c>
      <c r="H438" s="68" t="s">
        <v>179</v>
      </c>
      <c r="I438" s="68" t="s">
        <v>329</v>
      </c>
      <c r="J438" s="68" t="s">
        <v>547</v>
      </c>
      <c r="K438" s="68" t="s">
        <v>547</v>
      </c>
      <c r="L438" s="48">
        <v>1122.2</v>
      </c>
      <c r="M438" s="48">
        <v>3112.55</v>
      </c>
    </row>
    <row r="439" spans="1:13" s="18" customFormat="1" ht="14.25" x14ac:dyDescent="0.2">
      <c r="A439" s="66" t="s">
        <v>41</v>
      </c>
      <c r="B439" s="66" t="s">
        <v>41</v>
      </c>
      <c r="C439" s="67" t="s">
        <v>659</v>
      </c>
      <c r="D439" s="68" t="s">
        <v>4</v>
      </c>
      <c r="E439" s="69">
        <v>2020</v>
      </c>
      <c r="F439" s="69" t="s">
        <v>66</v>
      </c>
      <c r="G439" s="69" t="s">
        <v>186</v>
      </c>
      <c r="H439" s="68" t="s">
        <v>179</v>
      </c>
      <c r="I439" s="68" t="s">
        <v>436</v>
      </c>
      <c r="J439" s="68" t="s">
        <v>547</v>
      </c>
      <c r="K439" s="68" t="s">
        <v>547</v>
      </c>
      <c r="L439" s="48">
        <v>1122.19</v>
      </c>
      <c r="M439" s="48">
        <v>1499.5262090000001</v>
      </c>
    </row>
    <row r="440" spans="1:13" s="18" customFormat="1" ht="14.25" x14ac:dyDescent="0.2">
      <c r="A440" s="66" t="s">
        <v>41</v>
      </c>
      <c r="B440" s="66" t="s">
        <v>41</v>
      </c>
      <c r="C440" s="67" t="s">
        <v>668</v>
      </c>
      <c r="D440" s="68" t="s">
        <v>10</v>
      </c>
      <c r="E440" s="69">
        <v>2019</v>
      </c>
      <c r="F440" s="69" t="s">
        <v>76</v>
      </c>
      <c r="G440" s="69" t="s">
        <v>328</v>
      </c>
      <c r="H440" s="68" t="s">
        <v>179</v>
      </c>
      <c r="I440" s="68" t="s">
        <v>352</v>
      </c>
      <c r="J440" s="68" t="s">
        <v>634</v>
      </c>
      <c r="K440" s="68" t="s">
        <v>634</v>
      </c>
      <c r="L440" s="48">
        <v>1122.2</v>
      </c>
      <c r="M440" s="48">
        <v>3112.55</v>
      </c>
    </row>
    <row r="441" spans="1:13" s="18" customFormat="1" ht="14.25" x14ac:dyDescent="0.2">
      <c r="A441" s="66" t="s">
        <v>41</v>
      </c>
      <c r="B441" s="66" t="s">
        <v>41</v>
      </c>
      <c r="C441" s="67" t="s">
        <v>48</v>
      </c>
      <c r="D441" s="68" t="s">
        <v>11</v>
      </c>
      <c r="E441" s="69">
        <v>2018</v>
      </c>
      <c r="F441" s="69" t="s">
        <v>59</v>
      </c>
      <c r="G441" s="69" t="s">
        <v>82</v>
      </c>
      <c r="H441" s="68" t="s">
        <v>129</v>
      </c>
      <c r="I441" s="68" t="s">
        <v>788</v>
      </c>
      <c r="J441" s="68" t="s">
        <v>634</v>
      </c>
      <c r="K441" s="68" t="s">
        <v>634</v>
      </c>
      <c r="L441" s="48">
        <v>1298</v>
      </c>
      <c r="M441" s="48">
        <v>1694</v>
      </c>
    </row>
    <row r="442" spans="1:13" s="18" customFormat="1" ht="14.25" x14ac:dyDescent="0.2">
      <c r="A442" s="66" t="s">
        <v>41</v>
      </c>
      <c r="B442" s="66" t="s">
        <v>41</v>
      </c>
      <c r="C442" s="67" t="s">
        <v>668</v>
      </c>
      <c r="D442" s="68" t="s">
        <v>10</v>
      </c>
      <c r="E442" s="69">
        <v>2019</v>
      </c>
      <c r="F442" s="69" t="s">
        <v>76</v>
      </c>
      <c r="G442" s="69" t="s">
        <v>328</v>
      </c>
      <c r="H442" s="68" t="s">
        <v>179</v>
      </c>
      <c r="I442" s="68" t="s">
        <v>652</v>
      </c>
      <c r="J442" s="68" t="s">
        <v>545</v>
      </c>
      <c r="K442" s="68" t="s">
        <v>545</v>
      </c>
      <c r="L442" s="48">
        <v>1122.2</v>
      </c>
      <c r="M442" s="48">
        <v>3112.55</v>
      </c>
    </row>
    <row r="443" spans="1:13" s="18" customFormat="1" ht="14.25" x14ac:dyDescent="0.2">
      <c r="A443" s="66" t="s">
        <v>41</v>
      </c>
      <c r="B443" s="66" t="s">
        <v>41</v>
      </c>
      <c r="C443" s="67" t="s">
        <v>659</v>
      </c>
      <c r="D443" s="68" t="s">
        <v>4</v>
      </c>
      <c r="E443" s="69">
        <v>2020</v>
      </c>
      <c r="F443" s="69" t="s">
        <v>66</v>
      </c>
      <c r="G443" s="69" t="s">
        <v>186</v>
      </c>
      <c r="H443" s="68" t="s">
        <v>179</v>
      </c>
      <c r="I443" s="68" t="s">
        <v>437</v>
      </c>
      <c r="J443" s="68" t="s">
        <v>545</v>
      </c>
      <c r="K443" s="68" t="s">
        <v>545</v>
      </c>
      <c r="L443" s="48">
        <v>1122.19</v>
      </c>
      <c r="M443" s="48">
        <v>1499.5262090000001</v>
      </c>
    </row>
    <row r="444" spans="1:13" s="18" customFormat="1" ht="14.25" x14ac:dyDescent="0.2">
      <c r="A444" s="66" t="s">
        <v>41</v>
      </c>
      <c r="B444" s="66" t="s">
        <v>41</v>
      </c>
      <c r="C444" s="67" t="s">
        <v>659</v>
      </c>
      <c r="D444" s="68" t="s">
        <v>4</v>
      </c>
      <c r="E444" s="69">
        <v>2020</v>
      </c>
      <c r="F444" s="69" t="s">
        <v>66</v>
      </c>
      <c r="G444" s="69" t="s">
        <v>186</v>
      </c>
      <c r="H444" s="68" t="s">
        <v>179</v>
      </c>
      <c r="I444" s="68" t="s">
        <v>766</v>
      </c>
      <c r="J444" s="68" t="s">
        <v>545</v>
      </c>
      <c r="K444" s="68" t="s">
        <v>545</v>
      </c>
      <c r="L444" s="48">
        <v>1122.19</v>
      </c>
      <c r="M444" s="48">
        <v>1499.5262090000001</v>
      </c>
    </row>
    <row r="445" spans="1:13" s="18" customFormat="1" ht="14.25" x14ac:dyDescent="0.2">
      <c r="A445" s="66" t="s">
        <v>41</v>
      </c>
      <c r="B445" s="66" t="s">
        <v>41</v>
      </c>
      <c r="C445" s="67" t="s">
        <v>719</v>
      </c>
      <c r="D445" s="68" t="s">
        <v>720</v>
      </c>
      <c r="E445" s="69">
        <v>2022</v>
      </c>
      <c r="F445" s="69" t="s">
        <v>75</v>
      </c>
      <c r="G445" s="69" t="s">
        <v>312</v>
      </c>
      <c r="H445" s="68" t="s">
        <v>257</v>
      </c>
      <c r="I445" s="68" t="s">
        <v>709</v>
      </c>
      <c r="J445" s="68" t="s">
        <v>634</v>
      </c>
      <c r="K445" s="68" t="s">
        <v>634</v>
      </c>
      <c r="L445" s="48">
        <v>2248.5</v>
      </c>
      <c r="M445" s="48">
        <v>4541.18</v>
      </c>
    </row>
    <row r="446" spans="1:13" s="18" customFormat="1" ht="14.25" x14ac:dyDescent="0.2">
      <c r="A446" s="66" t="s">
        <v>41</v>
      </c>
      <c r="B446" s="66" t="s">
        <v>41</v>
      </c>
      <c r="C446" s="67" t="s">
        <v>659</v>
      </c>
      <c r="D446" s="68" t="s">
        <v>4</v>
      </c>
      <c r="E446" s="69">
        <v>2020</v>
      </c>
      <c r="F446" s="69" t="s">
        <v>66</v>
      </c>
      <c r="G446" s="69" t="s">
        <v>186</v>
      </c>
      <c r="H446" s="68" t="s">
        <v>179</v>
      </c>
      <c r="I446" s="68" t="s">
        <v>711</v>
      </c>
      <c r="J446" s="68" t="s">
        <v>545</v>
      </c>
      <c r="K446" s="68" t="s">
        <v>545</v>
      </c>
      <c r="L446" s="48">
        <v>1122.19</v>
      </c>
      <c r="M446" s="48">
        <v>1499.5262090000001</v>
      </c>
    </row>
    <row r="447" spans="1:13" s="18" customFormat="1" ht="14.25" x14ac:dyDescent="0.2">
      <c r="A447" s="66" t="s">
        <v>41</v>
      </c>
      <c r="B447" s="66" t="s">
        <v>41</v>
      </c>
      <c r="C447" s="67" t="s">
        <v>772</v>
      </c>
      <c r="D447" s="68" t="s">
        <v>30</v>
      </c>
      <c r="E447" s="69">
        <v>2019</v>
      </c>
      <c r="F447" s="69" t="s">
        <v>79</v>
      </c>
      <c r="G447" s="69" t="s">
        <v>517</v>
      </c>
      <c r="H447" s="68" t="s">
        <v>260</v>
      </c>
      <c r="I447" s="68" t="s">
        <v>773</v>
      </c>
      <c r="J447" s="68" t="s">
        <v>634</v>
      </c>
      <c r="K447" s="68" t="s">
        <v>634</v>
      </c>
      <c r="L447" s="48">
        <v>1292.24</v>
      </c>
      <c r="M447" s="63">
        <v>2819.2233999999999</v>
      </c>
    </row>
    <row r="448" spans="1:13" s="18" customFormat="1" ht="14.25" x14ac:dyDescent="0.2">
      <c r="A448" s="66" t="s">
        <v>41</v>
      </c>
      <c r="B448" s="66" t="s">
        <v>41</v>
      </c>
      <c r="C448" s="67" t="s">
        <v>751</v>
      </c>
      <c r="D448" s="68" t="s">
        <v>27</v>
      </c>
      <c r="E448" s="69">
        <v>2018</v>
      </c>
      <c r="F448" s="69" t="s">
        <v>72</v>
      </c>
      <c r="G448" s="69" t="s">
        <v>275</v>
      </c>
      <c r="H448" s="68" t="s">
        <v>276</v>
      </c>
      <c r="I448" s="68" t="s">
        <v>114</v>
      </c>
      <c r="J448" s="68" t="s">
        <v>634</v>
      </c>
      <c r="K448" s="68" t="s">
        <v>634</v>
      </c>
      <c r="L448" s="48">
        <v>1523.3</v>
      </c>
      <c r="M448" s="48">
        <v>3458.29</v>
      </c>
    </row>
    <row r="449" spans="1:13" s="18" customFormat="1" ht="14.25" x14ac:dyDescent="0.2">
      <c r="A449" s="66" t="s">
        <v>41</v>
      </c>
      <c r="B449" s="66" t="s">
        <v>41</v>
      </c>
      <c r="C449" s="67" t="s">
        <v>55</v>
      </c>
      <c r="D449" s="68" t="s">
        <v>6</v>
      </c>
      <c r="E449" s="69">
        <v>2018</v>
      </c>
      <c r="F449" s="69" t="s">
        <v>71</v>
      </c>
      <c r="G449" s="69" t="s">
        <v>264</v>
      </c>
      <c r="H449" s="68" t="s">
        <v>129</v>
      </c>
      <c r="I449" s="68" t="s">
        <v>679</v>
      </c>
      <c r="J449" s="68" t="s">
        <v>634</v>
      </c>
      <c r="K449" s="68" t="s">
        <v>634</v>
      </c>
      <c r="L449" s="56">
        <v>1298</v>
      </c>
      <c r="M449" s="56">
        <v>2742.53</v>
      </c>
    </row>
    <row r="450" spans="1:13" s="18" customFormat="1" ht="15" x14ac:dyDescent="0.2">
      <c r="A450" s="66" t="s">
        <v>41</v>
      </c>
      <c r="B450" s="66" t="s">
        <v>41</v>
      </c>
      <c r="C450" s="67" t="s">
        <v>675</v>
      </c>
      <c r="D450" s="68" t="s">
        <v>15</v>
      </c>
      <c r="E450" s="69">
        <v>2018</v>
      </c>
      <c r="F450" s="69" t="s">
        <v>676</v>
      </c>
      <c r="G450" s="69" t="s">
        <v>280</v>
      </c>
      <c r="H450" s="68" t="s">
        <v>281</v>
      </c>
      <c r="I450" s="68" t="s">
        <v>788</v>
      </c>
      <c r="J450" s="68" t="s">
        <v>634</v>
      </c>
      <c r="K450" s="68" t="s">
        <v>634</v>
      </c>
      <c r="L450" s="47">
        <v>1284.72</v>
      </c>
      <c r="M450" s="47">
        <v>2988.15</v>
      </c>
    </row>
    <row r="451" spans="1:13" s="18" customFormat="1" ht="15" x14ac:dyDescent="0.2">
      <c r="A451" s="66" t="s">
        <v>41</v>
      </c>
      <c r="B451" s="66" t="s">
        <v>41</v>
      </c>
      <c r="C451" s="67" t="s">
        <v>675</v>
      </c>
      <c r="D451" s="68" t="s">
        <v>15</v>
      </c>
      <c r="E451" s="69">
        <v>2018</v>
      </c>
      <c r="F451" s="69" t="s">
        <v>676</v>
      </c>
      <c r="G451" s="69" t="s">
        <v>280</v>
      </c>
      <c r="H451" s="68" t="s">
        <v>281</v>
      </c>
      <c r="I451" s="68" t="s">
        <v>685</v>
      </c>
      <c r="J451" s="68" t="s">
        <v>634</v>
      </c>
      <c r="K451" s="68" t="s">
        <v>634</v>
      </c>
      <c r="L451" s="47">
        <v>1284.72</v>
      </c>
      <c r="M451" s="47">
        <v>2988.15</v>
      </c>
    </row>
    <row r="452" spans="1:13" s="18" customFormat="1" ht="14.25" x14ac:dyDescent="0.2">
      <c r="A452" s="66" t="s">
        <v>41</v>
      </c>
      <c r="B452" s="66" t="s">
        <v>41</v>
      </c>
      <c r="C452" s="67" t="s">
        <v>659</v>
      </c>
      <c r="D452" s="68" t="s">
        <v>4</v>
      </c>
      <c r="E452" s="69">
        <v>2020</v>
      </c>
      <c r="F452" s="69" t="s">
        <v>66</v>
      </c>
      <c r="G452" s="69" t="s">
        <v>186</v>
      </c>
      <c r="H452" s="68" t="s">
        <v>179</v>
      </c>
      <c r="I452" s="68" t="s">
        <v>438</v>
      </c>
      <c r="J452" s="68" t="s">
        <v>545</v>
      </c>
      <c r="K452" s="68" t="s">
        <v>545</v>
      </c>
      <c r="L452" s="48">
        <v>1122.19</v>
      </c>
      <c r="M452" s="48">
        <v>1499.5262090000001</v>
      </c>
    </row>
    <row r="453" spans="1:13" s="18" customFormat="1" ht="14.25" x14ac:dyDescent="0.2">
      <c r="A453" s="66" t="s">
        <v>41</v>
      </c>
      <c r="B453" s="66" t="s">
        <v>41</v>
      </c>
      <c r="C453" s="67" t="s">
        <v>659</v>
      </c>
      <c r="D453" s="68" t="s">
        <v>4</v>
      </c>
      <c r="E453" s="69">
        <v>2020</v>
      </c>
      <c r="F453" s="69" t="s">
        <v>66</v>
      </c>
      <c r="G453" s="69" t="s">
        <v>186</v>
      </c>
      <c r="H453" s="68" t="s">
        <v>179</v>
      </c>
      <c r="I453" s="68" t="s">
        <v>437</v>
      </c>
      <c r="J453" s="68" t="s">
        <v>545</v>
      </c>
      <c r="K453" s="68" t="s">
        <v>545</v>
      </c>
      <c r="L453" s="48">
        <v>1122.19</v>
      </c>
      <c r="M453" s="48">
        <v>1499.5262090000001</v>
      </c>
    </row>
    <row r="454" spans="1:13" s="18" customFormat="1" ht="14.25" x14ac:dyDescent="0.2">
      <c r="A454" s="66" t="s">
        <v>41</v>
      </c>
      <c r="B454" s="66" t="s">
        <v>41</v>
      </c>
      <c r="C454" s="67" t="s">
        <v>57</v>
      </c>
      <c r="D454" s="68" t="s">
        <v>0</v>
      </c>
      <c r="E454" s="69">
        <v>2018</v>
      </c>
      <c r="F454" s="69" t="s">
        <v>61</v>
      </c>
      <c r="G454" s="69" t="s">
        <v>102</v>
      </c>
      <c r="H454" s="68" t="s">
        <v>494</v>
      </c>
      <c r="I454" s="68" t="s">
        <v>809</v>
      </c>
      <c r="J454" s="68" t="s">
        <v>634</v>
      </c>
      <c r="K454" s="68" t="s">
        <v>634</v>
      </c>
      <c r="L454" s="48">
        <v>1718.8</v>
      </c>
      <c r="M454" s="48">
        <v>5893.71</v>
      </c>
    </row>
    <row r="455" spans="1:13" s="18" customFormat="1" ht="14.25" x14ac:dyDescent="0.2">
      <c r="A455" s="66" t="s">
        <v>41</v>
      </c>
      <c r="B455" s="66" t="s">
        <v>41</v>
      </c>
      <c r="C455" s="67" t="s">
        <v>48</v>
      </c>
      <c r="D455" s="68" t="s">
        <v>11</v>
      </c>
      <c r="E455" s="69">
        <v>2018</v>
      </c>
      <c r="F455" s="69" t="s">
        <v>59</v>
      </c>
      <c r="G455" s="69" t="s">
        <v>82</v>
      </c>
      <c r="H455" s="68" t="s">
        <v>99</v>
      </c>
      <c r="I455" s="68" t="s">
        <v>667</v>
      </c>
      <c r="J455" s="68" t="s">
        <v>545</v>
      </c>
      <c r="K455" s="68" t="s">
        <v>545</v>
      </c>
      <c r="L455" s="48">
        <v>1727</v>
      </c>
      <c r="M455" s="48">
        <v>2407.96</v>
      </c>
    </row>
    <row r="456" spans="1:13" s="18" customFormat="1" ht="14.25" x14ac:dyDescent="0.2">
      <c r="A456" s="66" t="s">
        <v>41</v>
      </c>
      <c r="B456" s="66" t="s">
        <v>41</v>
      </c>
      <c r="C456" s="67" t="s">
        <v>659</v>
      </c>
      <c r="D456" s="68" t="s">
        <v>4</v>
      </c>
      <c r="E456" s="69">
        <v>2020</v>
      </c>
      <c r="F456" s="69" t="s">
        <v>66</v>
      </c>
      <c r="G456" s="69" t="s">
        <v>186</v>
      </c>
      <c r="H456" s="68" t="s">
        <v>179</v>
      </c>
      <c r="I456" s="68" t="s">
        <v>810</v>
      </c>
      <c r="J456" s="68" t="s">
        <v>545</v>
      </c>
      <c r="K456" s="68" t="s">
        <v>545</v>
      </c>
      <c r="L456" s="48">
        <v>1122.19</v>
      </c>
      <c r="M456" s="48">
        <v>1499.5262090000001</v>
      </c>
    </row>
    <row r="457" spans="1:13" s="18" customFormat="1" ht="14.25" x14ac:dyDescent="0.2">
      <c r="A457" s="66" t="s">
        <v>41</v>
      </c>
      <c r="B457" s="66" t="s">
        <v>41</v>
      </c>
      <c r="C457" s="67" t="s">
        <v>659</v>
      </c>
      <c r="D457" s="68" t="s">
        <v>4</v>
      </c>
      <c r="E457" s="69">
        <v>2020</v>
      </c>
      <c r="F457" s="69" t="s">
        <v>66</v>
      </c>
      <c r="G457" s="69" t="s">
        <v>186</v>
      </c>
      <c r="H457" s="68" t="s">
        <v>179</v>
      </c>
      <c r="I457" s="68" t="s">
        <v>440</v>
      </c>
      <c r="J457" s="68" t="s">
        <v>547</v>
      </c>
      <c r="K457" s="68" t="s">
        <v>547</v>
      </c>
      <c r="L457" s="48">
        <v>1122.19</v>
      </c>
      <c r="M457" s="48">
        <v>1499.5262090000001</v>
      </c>
    </row>
    <row r="458" spans="1:13" s="18" customFormat="1" ht="14.25" x14ac:dyDescent="0.2">
      <c r="A458" s="66" t="s">
        <v>41</v>
      </c>
      <c r="B458" s="66" t="s">
        <v>41</v>
      </c>
      <c r="C458" s="67" t="s">
        <v>761</v>
      </c>
      <c r="D458" s="68" t="s">
        <v>35</v>
      </c>
      <c r="E458" s="69">
        <v>2018</v>
      </c>
      <c r="F458" s="69" t="s">
        <v>59</v>
      </c>
      <c r="G458" s="69" t="s">
        <v>82</v>
      </c>
      <c r="H458" s="68" t="s">
        <v>99</v>
      </c>
      <c r="I458" s="68" t="s">
        <v>779</v>
      </c>
      <c r="J458" s="68" t="s">
        <v>545</v>
      </c>
      <c r="K458" s="68" t="s">
        <v>545</v>
      </c>
      <c r="L458" s="48">
        <v>1326.25</v>
      </c>
      <c r="M458" s="48">
        <v>2601.58</v>
      </c>
    </row>
    <row r="459" spans="1:13" s="18" customFormat="1" ht="14.25" x14ac:dyDescent="0.2">
      <c r="A459" s="66" t="s">
        <v>41</v>
      </c>
      <c r="B459" s="66" t="s">
        <v>41</v>
      </c>
      <c r="C459" s="67" t="s">
        <v>565</v>
      </c>
      <c r="D459" s="68" t="s">
        <v>33</v>
      </c>
      <c r="E459" s="69">
        <v>2021</v>
      </c>
      <c r="F459" s="69" t="s">
        <v>77</v>
      </c>
      <c r="G459" s="69" t="s">
        <v>403</v>
      </c>
      <c r="H459" s="68" t="s">
        <v>129</v>
      </c>
      <c r="I459" s="68" t="s">
        <v>811</v>
      </c>
      <c r="J459" s="68" t="s">
        <v>634</v>
      </c>
      <c r="K459" s="68" t="s">
        <v>634</v>
      </c>
      <c r="L459" s="51">
        <v>1478.83</v>
      </c>
      <c r="M459" s="51">
        <v>3035.65</v>
      </c>
    </row>
    <row r="460" spans="1:13" s="18" customFormat="1" ht="14.25" x14ac:dyDescent="0.2">
      <c r="A460" s="66" t="s">
        <v>41</v>
      </c>
      <c r="B460" s="66" t="s">
        <v>41</v>
      </c>
      <c r="C460" s="67" t="s">
        <v>659</v>
      </c>
      <c r="D460" s="68" t="s">
        <v>4</v>
      </c>
      <c r="E460" s="69">
        <v>2020</v>
      </c>
      <c r="F460" s="69" t="s">
        <v>66</v>
      </c>
      <c r="G460" s="69" t="s">
        <v>186</v>
      </c>
      <c r="H460" s="68" t="s">
        <v>179</v>
      </c>
      <c r="I460" s="68" t="s">
        <v>414</v>
      </c>
      <c r="J460" s="68" t="s">
        <v>545</v>
      </c>
      <c r="K460" s="68" t="s">
        <v>545</v>
      </c>
      <c r="L460" s="48">
        <v>1122.19</v>
      </c>
      <c r="M460" s="48">
        <v>1499.5262090000001</v>
      </c>
    </row>
    <row r="461" spans="1:13" s="18" customFormat="1" ht="14.25" x14ac:dyDescent="0.2">
      <c r="A461" s="66" t="s">
        <v>41</v>
      </c>
      <c r="B461" s="66" t="s">
        <v>41</v>
      </c>
      <c r="C461" s="67" t="s">
        <v>668</v>
      </c>
      <c r="D461" s="68" t="s">
        <v>10</v>
      </c>
      <c r="E461" s="69">
        <v>2019</v>
      </c>
      <c r="F461" s="69" t="s">
        <v>76</v>
      </c>
      <c r="G461" s="69" t="s">
        <v>328</v>
      </c>
      <c r="H461" s="68" t="s">
        <v>179</v>
      </c>
      <c r="I461" s="68" t="s">
        <v>354</v>
      </c>
      <c r="J461" s="68" t="s">
        <v>545</v>
      </c>
      <c r="K461" s="68" t="s">
        <v>545</v>
      </c>
      <c r="L461" s="48">
        <v>1122.2</v>
      </c>
      <c r="M461" s="48">
        <v>3112.55</v>
      </c>
    </row>
    <row r="462" spans="1:13" s="18" customFormat="1" ht="14.25" x14ac:dyDescent="0.2">
      <c r="A462" s="66" t="s">
        <v>41</v>
      </c>
      <c r="B462" s="66" t="s">
        <v>41</v>
      </c>
      <c r="C462" s="67" t="s">
        <v>659</v>
      </c>
      <c r="D462" s="68" t="s">
        <v>4</v>
      </c>
      <c r="E462" s="69">
        <v>2020</v>
      </c>
      <c r="F462" s="69" t="s">
        <v>66</v>
      </c>
      <c r="G462" s="69" t="s">
        <v>186</v>
      </c>
      <c r="H462" s="68" t="s">
        <v>179</v>
      </c>
      <c r="I462" s="68" t="s">
        <v>441</v>
      </c>
      <c r="J462" s="68" t="s">
        <v>545</v>
      </c>
      <c r="K462" s="68" t="s">
        <v>545</v>
      </c>
      <c r="L462" s="48">
        <v>1122.19</v>
      </c>
      <c r="M462" s="48">
        <v>1499.5262090000001</v>
      </c>
    </row>
    <row r="463" spans="1:13" s="18" customFormat="1" ht="14.25" x14ac:dyDescent="0.2">
      <c r="A463" s="66" t="s">
        <v>41</v>
      </c>
      <c r="B463" s="66" t="s">
        <v>41</v>
      </c>
      <c r="C463" s="67" t="s">
        <v>659</v>
      </c>
      <c r="D463" s="68" t="s">
        <v>4</v>
      </c>
      <c r="E463" s="69">
        <v>2020</v>
      </c>
      <c r="F463" s="69" t="s">
        <v>66</v>
      </c>
      <c r="G463" s="69" t="s">
        <v>186</v>
      </c>
      <c r="H463" s="68" t="s">
        <v>179</v>
      </c>
      <c r="I463" s="68" t="s">
        <v>442</v>
      </c>
      <c r="J463" s="68" t="s">
        <v>545</v>
      </c>
      <c r="K463" s="68" t="s">
        <v>545</v>
      </c>
      <c r="L463" s="48">
        <v>1122.19</v>
      </c>
      <c r="M463" s="48">
        <v>1499.5262090000001</v>
      </c>
    </row>
    <row r="464" spans="1:13" s="18" customFormat="1" ht="14.25" x14ac:dyDescent="0.2">
      <c r="A464" s="66" t="s">
        <v>41</v>
      </c>
      <c r="B464" s="66" t="s">
        <v>41</v>
      </c>
      <c r="C464" s="67" t="s">
        <v>687</v>
      </c>
      <c r="D464" s="68" t="s">
        <v>20</v>
      </c>
      <c r="E464" s="69">
        <v>2020</v>
      </c>
      <c r="F464" s="69" t="s">
        <v>66</v>
      </c>
      <c r="G464" s="69" t="s">
        <v>186</v>
      </c>
      <c r="H464" s="68" t="s">
        <v>99</v>
      </c>
      <c r="I464" s="68" t="s">
        <v>688</v>
      </c>
      <c r="J464" s="68" t="s">
        <v>634</v>
      </c>
      <c r="K464" s="68" t="s">
        <v>634</v>
      </c>
      <c r="L464" s="48">
        <v>1995.7900000000002</v>
      </c>
      <c r="M464" s="48">
        <v>3191.65</v>
      </c>
    </row>
    <row r="465" spans="1:13" s="18" customFormat="1" ht="14.25" x14ac:dyDescent="0.2">
      <c r="A465" s="66" t="s">
        <v>41</v>
      </c>
      <c r="B465" s="66" t="s">
        <v>41</v>
      </c>
      <c r="C465" s="67" t="s">
        <v>659</v>
      </c>
      <c r="D465" s="68" t="s">
        <v>4</v>
      </c>
      <c r="E465" s="69">
        <v>2020</v>
      </c>
      <c r="F465" s="69" t="s">
        <v>66</v>
      </c>
      <c r="G465" s="69" t="s">
        <v>186</v>
      </c>
      <c r="H465" s="68" t="s">
        <v>179</v>
      </c>
      <c r="I465" s="68" t="s">
        <v>812</v>
      </c>
      <c r="J465" s="68" t="s">
        <v>634</v>
      </c>
      <c r="K465" s="68" t="s">
        <v>634</v>
      </c>
      <c r="L465" s="48">
        <v>1122.19</v>
      </c>
      <c r="M465" s="48">
        <v>1499.5262090000001</v>
      </c>
    </row>
    <row r="466" spans="1:13" s="18" customFormat="1" ht="14.25" x14ac:dyDescent="0.2">
      <c r="A466" s="66" t="s">
        <v>41</v>
      </c>
      <c r="B466" s="66" t="s">
        <v>41</v>
      </c>
      <c r="C466" s="67" t="s">
        <v>57</v>
      </c>
      <c r="D466" s="68" t="s">
        <v>0</v>
      </c>
      <c r="E466" s="69">
        <v>2018</v>
      </c>
      <c r="F466" s="69" t="s">
        <v>61</v>
      </c>
      <c r="G466" s="69" t="s">
        <v>102</v>
      </c>
      <c r="H466" s="68" t="s">
        <v>495</v>
      </c>
      <c r="I466" s="68" t="s">
        <v>677</v>
      </c>
      <c r="J466" s="68" t="s">
        <v>634</v>
      </c>
      <c r="K466" s="68" t="s">
        <v>634</v>
      </c>
      <c r="L466" s="48">
        <v>1718.8</v>
      </c>
      <c r="M466" s="48">
        <v>5893.71</v>
      </c>
    </row>
    <row r="467" spans="1:13" s="18" customFormat="1" ht="14.25" x14ac:dyDescent="0.2">
      <c r="A467" s="66" t="s">
        <v>41</v>
      </c>
      <c r="B467" s="66" t="s">
        <v>41</v>
      </c>
      <c r="C467" s="67" t="s">
        <v>654</v>
      </c>
      <c r="D467" s="68" t="s">
        <v>2</v>
      </c>
      <c r="E467" s="69">
        <v>2018</v>
      </c>
      <c r="F467" s="69" t="s">
        <v>64</v>
      </c>
      <c r="G467" s="69" t="s">
        <v>159</v>
      </c>
      <c r="H467" s="68" t="s">
        <v>99</v>
      </c>
      <c r="I467" s="68" t="s">
        <v>655</v>
      </c>
      <c r="J467" s="68" t="s">
        <v>634</v>
      </c>
      <c r="K467" s="68" t="s">
        <v>634</v>
      </c>
      <c r="L467" s="48">
        <v>2176.8200000000002</v>
      </c>
      <c r="M467" s="48">
        <v>5237.6400000000003</v>
      </c>
    </row>
    <row r="468" spans="1:13" s="18" customFormat="1" ht="14.25" x14ac:dyDescent="0.2">
      <c r="A468" s="66" t="s">
        <v>41</v>
      </c>
      <c r="B468" s="66" t="s">
        <v>41</v>
      </c>
      <c r="C468" s="67" t="s">
        <v>654</v>
      </c>
      <c r="D468" s="68" t="s">
        <v>2</v>
      </c>
      <c r="E468" s="69">
        <v>2018</v>
      </c>
      <c r="F468" s="69" t="s">
        <v>64</v>
      </c>
      <c r="G468" s="69" t="s">
        <v>159</v>
      </c>
      <c r="H468" s="68" t="s">
        <v>99</v>
      </c>
      <c r="I468" s="68" t="s">
        <v>688</v>
      </c>
      <c r="J468" s="68" t="s">
        <v>634</v>
      </c>
      <c r="K468" s="68" t="s">
        <v>634</v>
      </c>
      <c r="L468" s="48">
        <v>2176.8200000000002</v>
      </c>
      <c r="M468" s="48">
        <v>5237.6400000000003</v>
      </c>
    </row>
    <row r="469" spans="1:13" s="18" customFormat="1" ht="14.25" x14ac:dyDescent="0.2">
      <c r="A469" s="66" t="s">
        <v>41</v>
      </c>
      <c r="B469" s="66" t="s">
        <v>41</v>
      </c>
      <c r="C469" s="67" t="s">
        <v>47</v>
      </c>
      <c r="D469" s="68" t="s">
        <v>17</v>
      </c>
      <c r="E469" s="69">
        <v>2018</v>
      </c>
      <c r="F469" s="69" t="s">
        <v>64</v>
      </c>
      <c r="G469" s="69" t="s">
        <v>159</v>
      </c>
      <c r="H469" s="68" t="s">
        <v>93</v>
      </c>
      <c r="I469" s="68" t="s">
        <v>802</v>
      </c>
      <c r="J469" s="68" t="s">
        <v>634</v>
      </c>
      <c r="K469" s="68" t="s">
        <v>634</v>
      </c>
      <c r="L469" s="48">
        <v>2315.0500000000002</v>
      </c>
      <c r="M469" s="48">
        <v>5306.7800000000007</v>
      </c>
    </row>
    <row r="470" spans="1:13" s="18" customFormat="1" ht="14.25" x14ac:dyDescent="0.2">
      <c r="A470" s="66" t="s">
        <v>41</v>
      </c>
      <c r="B470" s="66" t="s">
        <v>41</v>
      </c>
      <c r="C470" s="67" t="s">
        <v>659</v>
      </c>
      <c r="D470" s="68" t="s">
        <v>4</v>
      </c>
      <c r="E470" s="69">
        <v>2020</v>
      </c>
      <c r="F470" s="69" t="s">
        <v>66</v>
      </c>
      <c r="G470" s="69" t="s">
        <v>186</v>
      </c>
      <c r="H470" s="68" t="s">
        <v>179</v>
      </c>
      <c r="I470" s="68" t="s">
        <v>743</v>
      </c>
      <c r="J470" s="68" t="s">
        <v>545</v>
      </c>
      <c r="K470" s="68" t="s">
        <v>545</v>
      </c>
      <c r="L470" s="48">
        <v>1122.19</v>
      </c>
      <c r="M470" s="48">
        <v>1499.5262090000001</v>
      </c>
    </row>
    <row r="471" spans="1:13" s="18" customFormat="1" ht="14.25" x14ac:dyDescent="0.2">
      <c r="A471" s="66" t="s">
        <v>41</v>
      </c>
      <c r="B471" s="66" t="s">
        <v>41</v>
      </c>
      <c r="C471" s="67" t="s">
        <v>668</v>
      </c>
      <c r="D471" s="68" t="s">
        <v>10</v>
      </c>
      <c r="E471" s="69">
        <v>2019</v>
      </c>
      <c r="F471" s="69" t="s">
        <v>76</v>
      </c>
      <c r="G471" s="69" t="s">
        <v>328</v>
      </c>
      <c r="H471" s="68" t="s">
        <v>179</v>
      </c>
      <c r="I471" s="68" t="s">
        <v>355</v>
      </c>
      <c r="J471" s="68" t="s">
        <v>547</v>
      </c>
      <c r="K471" s="68" t="s">
        <v>547</v>
      </c>
      <c r="L471" s="48">
        <v>1122.2</v>
      </c>
      <c r="M471" s="48">
        <v>3112.55</v>
      </c>
    </row>
    <row r="472" spans="1:13" s="18" customFormat="1" ht="14.25" x14ac:dyDescent="0.2">
      <c r="A472" s="66" t="s">
        <v>41</v>
      </c>
      <c r="B472" s="66" t="s">
        <v>41</v>
      </c>
      <c r="C472" s="67" t="s">
        <v>51</v>
      </c>
      <c r="D472" s="68" t="s">
        <v>1</v>
      </c>
      <c r="E472" s="69">
        <v>2020</v>
      </c>
      <c r="F472" s="69" t="s">
        <v>67</v>
      </c>
      <c r="G472" s="69" t="s">
        <v>193</v>
      </c>
      <c r="H472" s="68" t="s">
        <v>194</v>
      </c>
      <c r="I472" s="68" t="s">
        <v>200</v>
      </c>
      <c r="J472" s="68" t="s">
        <v>545</v>
      </c>
      <c r="K472" s="68" t="s">
        <v>545</v>
      </c>
      <c r="L472" s="48">
        <v>1434.67</v>
      </c>
      <c r="M472" s="48">
        <v>5022.6400000000003</v>
      </c>
    </row>
    <row r="473" spans="1:13" s="18" customFormat="1" ht="14.25" x14ac:dyDescent="0.2">
      <c r="A473" s="66" t="s">
        <v>41</v>
      </c>
      <c r="B473" s="66" t="s">
        <v>41</v>
      </c>
      <c r="C473" s="67" t="s">
        <v>803</v>
      </c>
      <c r="D473" s="68" t="s">
        <v>36</v>
      </c>
      <c r="E473" s="69">
        <v>2020</v>
      </c>
      <c r="F473" s="69" t="s">
        <v>77</v>
      </c>
      <c r="G473" s="69" t="s">
        <v>403</v>
      </c>
      <c r="H473" s="68" t="s">
        <v>407</v>
      </c>
      <c r="I473" s="68" t="s">
        <v>804</v>
      </c>
      <c r="J473" s="68" t="s">
        <v>634</v>
      </c>
      <c r="K473" s="68" t="s">
        <v>634</v>
      </c>
      <c r="L473" s="63">
        <v>1236.43</v>
      </c>
      <c r="M473" s="63">
        <v>1926.94</v>
      </c>
    </row>
    <row r="474" spans="1:13" s="18" customFormat="1" ht="14.25" x14ac:dyDescent="0.2">
      <c r="A474" s="66" t="s">
        <v>41</v>
      </c>
      <c r="B474" s="66" t="s">
        <v>41</v>
      </c>
      <c r="C474" s="67" t="s">
        <v>51</v>
      </c>
      <c r="D474" s="68" t="s">
        <v>1</v>
      </c>
      <c r="E474" s="69">
        <v>2020</v>
      </c>
      <c r="F474" s="69" t="s">
        <v>67</v>
      </c>
      <c r="G474" s="69" t="s">
        <v>193</v>
      </c>
      <c r="H474" s="68" t="s">
        <v>194</v>
      </c>
      <c r="I474" s="68" t="s">
        <v>695</v>
      </c>
      <c r="J474" s="68" t="s">
        <v>545</v>
      </c>
      <c r="K474" s="68" t="s">
        <v>545</v>
      </c>
      <c r="L474" s="48">
        <v>1434.67</v>
      </c>
      <c r="M474" s="48">
        <v>5022.6400000000003</v>
      </c>
    </row>
    <row r="475" spans="1:13" s="18" customFormat="1" ht="14.25" x14ac:dyDescent="0.2">
      <c r="A475" s="66" t="s">
        <v>41</v>
      </c>
      <c r="B475" s="66" t="s">
        <v>41</v>
      </c>
      <c r="C475" s="67" t="s">
        <v>52</v>
      </c>
      <c r="D475" s="68" t="s">
        <v>25</v>
      </c>
      <c r="E475" s="69">
        <v>2020</v>
      </c>
      <c r="F475" s="69" t="s">
        <v>68</v>
      </c>
      <c r="G475" s="69" t="s">
        <v>250</v>
      </c>
      <c r="H475" s="68" t="s">
        <v>129</v>
      </c>
      <c r="I475" s="68" t="s">
        <v>722</v>
      </c>
      <c r="J475" s="68" t="s">
        <v>634</v>
      </c>
      <c r="K475" s="68" t="s">
        <v>634</v>
      </c>
      <c r="L475" s="48">
        <v>1179.2</v>
      </c>
      <c r="M475" s="48">
        <v>3212.99</v>
      </c>
    </row>
    <row r="476" spans="1:13" s="18" customFormat="1" ht="15" x14ac:dyDescent="0.2">
      <c r="A476" s="66" t="s">
        <v>41</v>
      </c>
      <c r="B476" s="66" t="s">
        <v>41</v>
      </c>
      <c r="C476" s="67" t="s">
        <v>50</v>
      </c>
      <c r="D476" s="68" t="s">
        <v>14</v>
      </c>
      <c r="E476" s="69">
        <v>2019</v>
      </c>
      <c r="F476" s="69" t="s">
        <v>66</v>
      </c>
      <c r="G476" s="69" t="s">
        <v>186</v>
      </c>
      <c r="H476" s="68" t="s">
        <v>99</v>
      </c>
      <c r="I476" s="68" t="s">
        <v>652</v>
      </c>
      <c r="J476" s="68" t="s">
        <v>634</v>
      </c>
      <c r="K476" s="68" t="s">
        <v>634</v>
      </c>
      <c r="L476" s="47">
        <v>2199.12</v>
      </c>
      <c r="M476" s="47">
        <v>2415.1999999999998</v>
      </c>
    </row>
    <row r="477" spans="1:13" s="18" customFormat="1" ht="14.25" x14ac:dyDescent="0.2">
      <c r="A477" s="66" t="s">
        <v>41</v>
      </c>
      <c r="B477" s="66" t="s">
        <v>41</v>
      </c>
      <c r="C477" s="67" t="s">
        <v>761</v>
      </c>
      <c r="D477" s="68" t="s">
        <v>35</v>
      </c>
      <c r="E477" s="69">
        <v>2018</v>
      </c>
      <c r="F477" s="69" t="s">
        <v>59</v>
      </c>
      <c r="G477" s="69" t="s">
        <v>82</v>
      </c>
      <c r="H477" s="68" t="s">
        <v>99</v>
      </c>
      <c r="I477" s="68" t="s">
        <v>762</v>
      </c>
      <c r="J477" s="68" t="s">
        <v>634</v>
      </c>
      <c r="K477" s="68" t="s">
        <v>634</v>
      </c>
      <c r="L477" s="48">
        <v>1326.25</v>
      </c>
      <c r="M477" s="48">
        <v>2601.58</v>
      </c>
    </row>
    <row r="478" spans="1:13" s="18" customFormat="1" ht="14.25" x14ac:dyDescent="0.2">
      <c r="A478" s="66" t="s">
        <v>41</v>
      </c>
      <c r="B478" s="66" t="s">
        <v>41</v>
      </c>
      <c r="C478" s="67" t="s">
        <v>51</v>
      </c>
      <c r="D478" s="68" t="s">
        <v>1</v>
      </c>
      <c r="E478" s="69">
        <v>2020</v>
      </c>
      <c r="F478" s="69" t="s">
        <v>67</v>
      </c>
      <c r="G478" s="69" t="s">
        <v>193</v>
      </c>
      <c r="H478" s="68" t="s">
        <v>194</v>
      </c>
      <c r="I478" s="68" t="s">
        <v>219</v>
      </c>
      <c r="J478" s="68" t="s">
        <v>545</v>
      </c>
      <c r="K478" s="68" t="s">
        <v>545</v>
      </c>
      <c r="L478" s="48">
        <v>1434.67</v>
      </c>
      <c r="M478" s="48">
        <v>5022.6400000000003</v>
      </c>
    </row>
    <row r="479" spans="1:13" s="18" customFormat="1" ht="14.25" x14ac:dyDescent="0.2">
      <c r="A479" s="66" t="s">
        <v>41</v>
      </c>
      <c r="B479" s="66" t="s">
        <v>41</v>
      </c>
      <c r="C479" s="67" t="s">
        <v>691</v>
      </c>
      <c r="D479" s="68" t="s">
        <v>21</v>
      </c>
      <c r="E479" s="69">
        <v>2019</v>
      </c>
      <c r="F479" s="69" t="s">
        <v>75</v>
      </c>
      <c r="G479" s="69" t="s">
        <v>312</v>
      </c>
      <c r="H479" s="68" t="s">
        <v>313</v>
      </c>
      <c r="I479" s="68" t="s">
        <v>813</v>
      </c>
      <c r="J479" s="68" t="s">
        <v>634</v>
      </c>
      <c r="K479" s="68" t="s">
        <v>634</v>
      </c>
      <c r="L479" s="48">
        <v>1236.43</v>
      </c>
      <c r="M479" s="48">
        <v>3029.39</v>
      </c>
    </row>
    <row r="480" spans="1:13" s="18" customFormat="1" ht="14.25" x14ac:dyDescent="0.2">
      <c r="A480" s="66" t="s">
        <v>41</v>
      </c>
      <c r="B480" s="66" t="s">
        <v>41</v>
      </c>
      <c r="C480" s="67" t="s">
        <v>654</v>
      </c>
      <c r="D480" s="68" t="s">
        <v>2</v>
      </c>
      <c r="E480" s="69">
        <v>2018</v>
      </c>
      <c r="F480" s="69" t="s">
        <v>64</v>
      </c>
      <c r="G480" s="69" t="s">
        <v>159</v>
      </c>
      <c r="H480" s="68" t="s">
        <v>129</v>
      </c>
      <c r="I480" s="68" t="s">
        <v>708</v>
      </c>
      <c r="J480" s="68" t="s">
        <v>634</v>
      </c>
      <c r="K480" s="68" t="s">
        <v>634</v>
      </c>
      <c r="L480" s="48">
        <v>2035.97</v>
      </c>
      <c r="M480" s="48">
        <v>4337.2999999999993</v>
      </c>
    </row>
    <row r="481" spans="1:13" s="18" customFormat="1" ht="14.25" x14ac:dyDescent="0.2">
      <c r="A481" s="66" t="s">
        <v>41</v>
      </c>
      <c r="B481" s="66" t="s">
        <v>41</v>
      </c>
      <c r="C481" s="67" t="s">
        <v>691</v>
      </c>
      <c r="D481" s="68" t="s">
        <v>21</v>
      </c>
      <c r="E481" s="69">
        <v>2019</v>
      </c>
      <c r="F481" s="69" t="s">
        <v>75</v>
      </c>
      <c r="G481" s="69" t="s">
        <v>312</v>
      </c>
      <c r="H481" s="68" t="s">
        <v>313</v>
      </c>
      <c r="I481" s="68" t="s">
        <v>735</v>
      </c>
      <c r="J481" s="68" t="s">
        <v>634</v>
      </c>
      <c r="K481" s="68" t="s">
        <v>634</v>
      </c>
      <c r="L481" s="48">
        <v>1236.43</v>
      </c>
      <c r="M481" s="48">
        <v>3029.39</v>
      </c>
    </row>
    <row r="482" spans="1:13" s="18" customFormat="1" ht="15" x14ac:dyDescent="0.2">
      <c r="A482" s="66" t="s">
        <v>41</v>
      </c>
      <c r="B482" s="66" t="s">
        <v>41</v>
      </c>
      <c r="C482" s="67" t="s">
        <v>675</v>
      </c>
      <c r="D482" s="68" t="s">
        <v>15</v>
      </c>
      <c r="E482" s="69">
        <v>2018</v>
      </c>
      <c r="F482" s="69" t="s">
        <v>676</v>
      </c>
      <c r="G482" s="69" t="s">
        <v>280</v>
      </c>
      <c r="H482" s="68" t="s">
        <v>281</v>
      </c>
      <c r="I482" s="68" t="s">
        <v>749</v>
      </c>
      <c r="J482" s="68" t="s">
        <v>634</v>
      </c>
      <c r="K482" s="68" t="s">
        <v>634</v>
      </c>
      <c r="L482" s="47">
        <v>1284.72</v>
      </c>
      <c r="M482" s="47">
        <v>2988.15</v>
      </c>
    </row>
    <row r="483" spans="1:13" s="18" customFormat="1" ht="14.25" x14ac:dyDescent="0.2">
      <c r="A483" s="66" t="s">
        <v>41</v>
      </c>
      <c r="B483" s="66" t="s">
        <v>41</v>
      </c>
      <c r="C483" s="67" t="s">
        <v>702</v>
      </c>
      <c r="D483" s="68" t="s">
        <v>610</v>
      </c>
      <c r="E483" s="69">
        <v>2022</v>
      </c>
      <c r="F483" s="69" t="s">
        <v>62</v>
      </c>
      <c r="G483" s="69" t="s">
        <v>107</v>
      </c>
      <c r="H483" s="68" t="s">
        <v>108</v>
      </c>
      <c r="I483" s="68" t="s">
        <v>695</v>
      </c>
      <c r="J483" s="68" t="s">
        <v>545</v>
      </c>
      <c r="K483" s="68" t="s">
        <v>545</v>
      </c>
      <c r="L483" s="48">
        <v>1212</v>
      </c>
      <c r="M483" s="48">
        <v>3179.02</v>
      </c>
    </row>
    <row r="484" spans="1:13" s="18" customFormat="1" ht="14.25" x14ac:dyDescent="0.2">
      <c r="A484" s="66" t="s">
        <v>41</v>
      </c>
      <c r="B484" s="66" t="s">
        <v>41</v>
      </c>
      <c r="C484" s="67" t="s">
        <v>691</v>
      </c>
      <c r="D484" s="68" t="s">
        <v>21</v>
      </c>
      <c r="E484" s="69">
        <v>2019</v>
      </c>
      <c r="F484" s="69" t="s">
        <v>75</v>
      </c>
      <c r="G484" s="69" t="s">
        <v>312</v>
      </c>
      <c r="H484" s="68" t="s">
        <v>313</v>
      </c>
      <c r="I484" s="68" t="s">
        <v>695</v>
      </c>
      <c r="J484" s="68" t="s">
        <v>634</v>
      </c>
      <c r="K484" s="68" t="s">
        <v>634</v>
      </c>
      <c r="L484" s="48">
        <v>1236.43</v>
      </c>
      <c r="M484" s="48">
        <v>3029.39</v>
      </c>
    </row>
    <row r="485" spans="1:13" s="18" customFormat="1" ht="14.25" x14ac:dyDescent="0.2">
      <c r="A485" s="66" t="s">
        <v>41</v>
      </c>
      <c r="B485" s="66" t="s">
        <v>41</v>
      </c>
      <c r="C485" s="67" t="s">
        <v>668</v>
      </c>
      <c r="D485" s="68" t="s">
        <v>10</v>
      </c>
      <c r="E485" s="69">
        <v>2019</v>
      </c>
      <c r="F485" s="69" t="s">
        <v>76</v>
      </c>
      <c r="G485" s="69" t="s">
        <v>328</v>
      </c>
      <c r="H485" s="68" t="s">
        <v>179</v>
      </c>
      <c r="I485" s="68" t="s">
        <v>356</v>
      </c>
      <c r="J485" s="68" t="s">
        <v>547</v>
      </c>
      <c r="K485" s="68" t="s">
        <v>547</v>
      </c>
      <c r="L485" s="48">
        <v>1122.2</v>
      </c>
      <c r="M485" s="48">
        <v>3112.55</v>
      </c>
    </row>
    <row r="486" spans="1:13" s="18" customFormat="1" ht="14.25" x14ac:dyDescent="0.2">
      <c r="A486" s="66" t="s">
        <v>41</v>
      </c>
      <c r="B486" s="66" t="s">
        <v>41</v>
      </c>
      <c r="C486" s="67" t="s">
        <v>668</v>
      </c>
      <c r="D486" s="68" t="s">
        <v>10</v>
      </c>
      <c r="E486" s="69">
        <v>2019</v>
      </c>
      <c r="F486" s="69" t="s">
        <v>76</v>
      </c>
      <c r="G486" s="69" t="s">
        <v>328</v>
      </c>
      <c r="H486" s="68" t="s">
        <v>179</v>
      </c>
      <c r="I486" s="68" t="s">
        <v>340</v>
      </c>
      <c r="J486" s="68" t="s">
        <v>547</v>
      </c>
      <c r="K486" s="68" t="s">
        <v>547</v>
      </c>
      <c r="L486" s="48">
        <v>1122.2</v>
      </c>
      <c r="M486" s="48">
        <v>3112.55</v>
      </c>
    </row>
    <row r="487" spans="1:13" s="18" customFormat="1" ht="14.25" x14ac:dyDescent="0.2">
      <c r="A487" s="66" t="s">
        <v>41</v>
      </c>
      <c r="B487" s="66" t="s">
        <v>41</v>
      </c>
      <c r="C487" s="67" t="s">
        <v>719</v>
      </c>
      <c r="D487" s="68" t="s">
        <v>720</v>
      </c>
      <c r="E487" s="69">
        <v>2022</v>
      </c>
      <c r="F487" s="69" t="s">
        <v>75</v>
      </c>
      <c r="G487" s="69" t="s">
        <v>312</v>
      </c>
      <c r="H487" s="68" t="s">
        <v>257</v>
      </c>
      <c r="I487" s="68" t="s">
        <v>788</v>
      </c>
      <c r="J487" s="68" t="s">
        <v>634</v>
      </c>
      <c r="K487" s="68" t="s">
        <v>634</v>
      </c>
      <c r="L487" s="48">
        <v>2248.5</v>
      </c>
      <c r="M487" s="48">
        <v>4541.18</v>
      </c>
    </row>
    <row r="488" spans="1:13" s="18" customFormat="1" ht="14.25" x14ac:dyDescent="0.2">
      <c r="A488" s="66" t="s">
        <v>41</v>
      </c>
      <c r="B488" s="66" t="s">
        <v>41</v>
      </c>
      <c r="C488" s="67" t="s">
        <v>744</v>
      </c>
      <c r="D488" s="68" t="s">
        <v>29</v>
      </c>
      <c r="E488" s="69">
        <v>2021</v>
      </c>
      <c r="F488" s="69" t="s">
        <v>64</v>
      </c>
      <c r="G488" s="69" t="s">
        <v>159</v>
      </c>
      <c r="H488" s="68" t="s">
        <v>93</v>
      </c>
      <c r="I488" s="68" t="s">
        <v>814</v>
      </c>
      <c r="J488" s="68" t="s">
        <v>634</v>
      </c>
      <c r="K488" s="68" t="s">
        <v>634</v>
      </c>
      <c r="L488" s="48">
        <v>1298</v>
      </c>
      <c r="M488" s="48">
        <v>1727</v>
      </c>
    </row>
    <row r="489" spans="1:13" s="18" customFormat="1" ht="14.25" x14ac:dyDescent="0.2">
      <c r="A489" s="66" t="s">
        <v>41</v>
      </c>
      <c r="B489" s="66" t="s">
        <v>41</v>
      </c>
      <c r="C489" s="67" t="s">
        <v>751</v>
      </c>
      <c r="D489" s="68" t="s">
        <v>27</v>
      </c>
      <c r="E489" s="69">
        <v>2018</v>
      </c>
      <c r="F489" s="69" t="s">
        <v>72</v>
      </c>
      <c r="G489" s="69" t="s">
        <v>275</v>
      </c>
      <c r="H489" s="68" t="s">
        <v>277</v>
      </c>
      <c r="I489" s="68" t="s">
        <v>105</v>
      </c>
      <c r="J489" s="68" t="s">
        <v>634</v>
      </c>
      <c r="K489" s="68" t="s">
        <v>634</v>
      </c>
      <c r="L489" s="48">
        <v>1523.3</v>
      </c>
      <c r="M489" s="48">
        <v>3458.29</v>
      </c>
    </row>
    <row r="490" spans="1:13" s="18" customFormat="1" ht="14.25" x14ac:dyDescent="0.2">
      <c r="A490" s="66" t="s">
        <v>41</v>
      </c>
      <c r="B490" s="66" t="s">
        <v>41</v>
      </c>
      <c r="C490" s="67" t="s">
        <v>703</v>
      </c>
      <c r="D490" s="68" t="s">
        <v>601</v>
      </c>
      <c r="E490" s="69">
        <v>2022</v>
      </c>
      <c r="F490" s="69" t="s">
        <v>66</v>
      </c>
      <c r="G490" s="69" t="s">
        <v>186</v>
      </c>
      <c r="H490" s="68" t="s">
        <v>160</v>
      </c>
      <c r="I490" s="68" t="s">
        <v>740</v>
      </c>
      <c r="J490" s="68" t="s">
        <v>634</v>
      </c>
      <c r="K490" s="68" t="s">
        <v>634</v>
      </c>
      <c r="L490" s="48">
        <v>1735.89</v>
      </c>
      <c r="M490" s="51">
        <v>1945.6</v>
      </c>
    </row>
    <row r="491" spans="1:13" s="18" customFormat="1" ht="14.25" x14ac:dyDescent="0.2">
      <c r="A491" s="66" t="s">
        <v>41</v>
      </c>
      <c r="B491" s="66" t="s">
        <v>41</v>
      </c>
      <c r="C491" s="67" t="s">
        <v>668</v>
      </c>
      <c r="D491" s="68" t="s">
        <v>10</v>
      </c>
      <c r="E491" s="69">
        <v>2019</v>
      </c>
      <c r="F491" s="69" t="s">
        <v>76</v>
      </c>
      <c r="G491" s="69" t="s">
        <v>328</v>
      </c>
      <c r="H491" s="68" t="s">
        <v>179</v>
      </c>
      <c r="I491" s="68" t="s">
        <v>343</v>
      </c>
      <c r="J491" s="68" t="s">
        <v>545</v>
      </c>
      <c r="K491" s="68" t="s">
        <v>545</v>
      </c>
      <c r="L491" s="48">
        <v>1122.2</v>
      </c>
      <c r="M491" s="48">
        <v>3112.55</v>
      </c>
    </row>
    <row r="492" spans="1:13" s="18" customFormat="1" ht="14.25" x14ac:dyDescent="0.2">
      <c r="A492" s="66" t="s">
        <v>41</v>
      </c>
      <c r="B492" s="66" t="s">
        <v>41</v>
      </c>
      <c r="C492" s="67" t="s">
        <v>47</v>
      </c>
      <c r="D492" s="68" t="s">
        <v>17</v>
      </c>
      <c r="E492" s="69">
        <v>2018</v>
      </c>
      <c r="F492" s="69" t="s">
        <v>64</v>
      </c>
      <c r="G492" s="69" t="s">
        <v>159</v>
      </c>
      <c r="H492" s="68" t="s">
        <v>162</v>
      </c>
      <c r="I492" s="68" t="s">
        <v>158</v>
      </c>
      <c r="J492" s="68" t="s">
        <v>634</v>
      </c>
      <c r="K492" s="68" t="s">
        <v>634</v>
      </c>
      <c r="L492" s="48">
        <v>4986.87</v>
      </c>
      <c r="M492" s="48">
        <v>8525.9599999999991</v>
      </c>
    </row>
    <row r="493" spans="1:13" s="18" customFormat="1" ht="14.25" x14ac:dyDescent="0.2">
      <c r="A493" s="66" t="s">
        <v>41</v>
      </c>
      <c r="B493" s="66" t="s">
        <v>41</v>
      </c>
      <c r="C493" s="67" t="s">
        <v>751</v>
      </c>
      <c r="D493" s="68" t="s">
        <v>27</v>
      </c>
      <c r="E493" s="69">
        <v>2018</v>
      </c>
      <c r="F493" s="69" t="s">
        <v>72</v>
      </c>
      <c r="G493" s="69" t="s">
        <v>275</v>
      </c>
      <c r="H493" s="68" t="s">
        <v>277</v>
      </c>
      <c r="I493" s="68" t="s">
        <v>114</v>
      </c>
      <c r="J493" s="68" t="s">
        <v>634</v>
      </c>
      <c r="K493" s="68" t="s">
        <v>634</v>
      </c>
      <c r="L493" s="48">
        <v>1523.3</v>
      </c>
      <c r="M493" s="48">
        <v>3458.29</v>
      </c>
    </row>
    <row r="494" spans="1:13" s="18" customFormat="1" ht="14.25" x14ac:dyDescent="0.2">
      <c r="A494" s="66" t="s">
        <v>41</v>
      </c>
      <c r="B494" s="66" t="s">
        <v>41</v>
      </c>
      <c r="C494" s="67" t="s">
        <v>51</v>
      </c>
      <c r="D494" s="68" t="s">
        <v>1</v>
      </c>
      <c r="E494" s="69">
        <v>2020</v>
      </c>
      <c r="F494" s="69" t="s">
        <v>67</v>
      </c>
      <c r="G494" s="69" t="s">
        <v>193</v>
      </c>
      <c r="H494" s="68" t="s">
        <v>194</v>
      </c>
      <c r="I494" s="68" t="s">
        <v>695</v>
      </c>
      <c r="J494" s="68" t="s">
        <v>545</v>
      </c>
      <c r="K494" s="68" t="s">
        <v>545</v>
      </c>
      <c r="L494" s="48">
        <v>1434.67</v>
      </c>
      <c r="M494" s="48">
        <v>5022.6400000000003</v>
      </c>
    </row>
    <row r="495" spans="1:13" s="18" customFormat="1" ht="14.25" x14ac:dyDescent="0.2">
      <c r="A495" s="66" t="s">
        <v>41</v>
      </c>
      <c r="B495" s="66" t="s">
        <v>41</v>
      </c>
      <c r="C495" s="67" t="s">
        <v>51</v>
      </c>
      <c r="D495" s="68" t="s">
        <v>1</v>
      </c>
      <c r="E495" s="69">
        <v>2020</v>
      </c>
      <c r="F495" s="69" t="s">
        <v>67</v>
      </c>
      <c r="G495" s="69" t="s">
        <v>193</v>
      </c>
      <c r="H495" s="68" t="s">
        <v>194</v>
      </c>
      <c r="I495" s="68" t="s">
        <v>202</v>
      </c>
      <c r="J495" s="68" t="s">
        <v>545</v>
      </c>
      <c r="K495" s="68" t="s">
        <v>545</v>
      </c>
      <c r="L495" s="48">
        <v>1434.67</v>
      </c>
      <c r="M495" s="48">
        <v>5022.6400000000003</v>
      </c>
    </row>
    <row r="496" spans="1:13" s="18" customFormat="1" ht="14.25" x14ac:dyDescent="0.2">
      <c r="A496" s="66" t="s">
        <v>41</v>
      </c>
      <c r="B496" s="66" t="s">
        <v>41</v>
      </c>
      <c r="C496" s="67" t="s">
        <v>654</v>
      </c>
      <c r="D496" s="68" t="s">
        <v>2</v>
      </c>
      <c r="E496" s="69">
        <v>2018</v>
      </c>
      <c r="F496" s="69" t="s">
        <v>64</v>
      </c>
      <c r="G496" s="69" t="s">
        <v>159</v>
      </c>
      <c r="H496" s="68" t="s">
        <v>283</v>
      </c>
      <c r="I496" s="68" t="s">
        <v>688</v>
      </c>
      <c r="J496" s="68" t="s">
        <v>634</v>
      </c>
      <c r="K496" s="68" t="s">
        <v>634</v>
      </c>
      <c r="L496" s="48">
        <v>2006.33</v>
      </c>
      <c r="M496" s="48">
        <v>5067.1499999999996</v>
      </c>
    </row>
    <row r="497" spans="1:13" s="18" customFormat="1" ht="15" x14ac:dyDescent="0.2">
      <c r="A497" s="66" t="s">
        <v>41</v>
      </c>
      <c r="B497" s="66" t="s">
        <v>41</v>
      </c>
      <c r="C497" s="67" t="s">
        <v>675</v>
      </c>
      <c r="D497" s="68" t="s">
        <v>15</v>
      </c>
      <c r="E497" s="69">
        <v>2018</v>
      </c>
      <c r="F497" s="69" t="s">
        <v>676</v>
      </c>
      <c r="G497" s="69" t="s">
        <v>280</v>
      </c>
      <c r="H497" s="68" t="s">
        <v>281</v>
      </c>
      <c r="I497" s="68" t="s">
        <v>685</v>
      </c>
      <c r="J497" s="68" t="s">
        <v>634</v>
      </c>
      <c r="K497" s="68" t="s">
        <v>634</v>
      </c>
      <c r="L497" s="47">
        <v>1284.72</v>
      </c>
      <c r="M497" s="47">
        <v>2988.15</v>
      </c>
    </row>
    <row r="498" spans="1:13" s="18" customFormat="1" ht="15" x14ac:dyDescent="0.2">
      <c r="A498" s="66" t="s">
        <v>41</v>
      </c>
      <c r="B498" s="66" t="s">
        <v>41</v>
      </c>
      <c r="C498" s="67" t="s">
        <v>675</v>
      </c>
      <c r="D498" s="68" t="s">
        <v>15</v>
      </c>
      <c r="E498" s="69">
        <v>2018</v>
      </c>
      <c r="F498" s="69" t="s">
        <v>676</v>
      </c>
      <c r="G498" s="69" t="s">
        <v>280</v>
      </c>
      <c r="H498" s="68" t="s">
        <v>281</v>
      </c>
      <c r="I498" s="68" t="s">
        <v>783</v>
      </c>
      <c r="J498" s="68" t="s">
        <v>634</v>
      </c>
      <c r="K498" s="68" t="s">
        <v>634</v>
      </c>
      <c r="L498" s="47">
        <v>1284.72</v>
      </c>
      <c r="M498" s="47">
        <v>2988.15</v>
      </c>
    </row>
    <row r="499" spans="1:13" s="18" customFormat="1" ht="14.25" x14ac:dyDescent="0.2">
      <c r="A499" s="66" t="s">
        <v>41</v>
      </c>
      <c r="B499" s="66" t="s">
        <v>41</v>
      </c>
      <c r="C499" s="67" t="s">
        <v>51</v>
      </c>
      <c r="D499" s="68" t="s">
        <v>1</v>
      </c>
      <c r="E499" s="69">
        <v>2020</v>
      </c>
      <c r="F499" s="69" t="s">
        <v>67</v>
      </c>
      <c r="G499" s="69" t="s">
        <v>193</v>
      </c>
      <c r="H499" s="68" t="s">
        <v>194</v>
      </c>
      <c r="I499" s="68" t="s">
        <v>684</v>
      </c>
      <c r="J499" s="68" t="s">
        <v>545</v>
      </c>
      <c r="K499" s="68" t="s">
        <v>545</v>
      </c>
      <c r="L499" s="48">
        <v>1434.67</v>
      </c>
      <c r="M499" s="48">
        <v>5022.6400000000003</v>
      </c>
    </row>
    <row r="500" spans="1:13" s="18" customFormat="1" ht="14.25" x14ac:dyDescent="0.2">
      <c r="A500" s="66" t="s">
        <v>41</v>
      </c>
      <c r="B500" s="66" t="s">
        <v>41</v>
      </c>
      <c r="C500" s="67" t="s">
        <v>659</v>
      </c>
      <c r="D500" s="68" t="s">
        <v>4</v>
      </c>
      <c r="E500" s="69">
        <v>2020</v>
      </c>
      <c r="F500" s="69" t="s">
        <v>66</v>
      </c>
      <c r="G500" s="69" t="s">
        <v>186</v>
      </c>
      <c r="H500" s="68" t="s">
        <v>179</v>
      </c>
      <c r="I500" s="68" t="s">
        <v>815</v>
      </c>
      <c r="J500" s="68" t="s">
        <v>545</v>
      </c>
      <c r="K500" s="68" t="s">
        <v>545</v>
      </c>
      <c r="L500" s="48">
        <v>1122.19</v>
      </c>
      <c r="M500" s="48">
        <v>1499.5262090000001</v>
      </c>
    </row>
    <row r="501" spans="1:13" s="18" customFormat="1" ht="14.25" x14ac:dyDescent="0.2">
      <c r="A501" s="66" t="s">
        <v>41</v>
      </c>
      <c r="B501" s="66" t="s">
        <v>41</v>
      </c>
      <c r="C501" s="67" t="s">
        <v>668</v>
      </c>
      <c r="D501" s="68" t="s">
        <v>10</v>
      </c>
      <c r="E501" s="69">
        <v>2019</v>
      </c>
      <c r="F501" s="69" t="s">
        <v>76</v>
      </c>
      <c r="G501" s="69" t="s">
        <v>328</v>
      </c>
      <c r="H501" s="68" t="s">
        <v>179</v>
      </c>
      <c r="I501" s="68" t="s">
        <v>334</v>
      </c>
      <c r="J501" s="68" t="s">
        <v>545</v>
      </c>
      <c r="K501" s="68" t="s">
        <v>545</v>
      </c>
      <c r="L501" s="48">
        <v>1122.2</v>
      </c>
      <c r="M501" s="48">
        <v>3112.55</v>
      </c>
    </row>
    <row r="502" spans="1:13" s="18" customFormat="1" ht="14.25" x14ac:dyDescent="0.2">
      <c r="A502" s="66" t="s">
        <v>41</v>
      </c>
      <c r="B502" s="66" t="s">
        <v>41</v>
      </c>
      <c r="C502" s="67" t="s">
        <v>691</v>
      </c>
      <c r="D502" s="68" t="s">
        <v>21</v>
      </c>
      <c r="E502" s="69">
        <v>2019</v>
      </c>
      <c r="F502" s="69" t="s">
        <v>75</v>
      </c>
      <c r="G502" s="69" t="s">
        <v>312</v>
      </c>
      <c r="H502" s="68" t="s">
        <v>313</v>
      </c>
      <c r="I502" s="68" t="s">
        <v>816</v>
      </c>
      <c r="J502" s="68" t="s">
        <v>634</v>
      </c>
      <c r="K502" s="68" t="s">
        <v>634</v>
      </c>
      <c r="L502" s="48">
        <v>1236.43</v>
      </c>
      <c r="M502" s="48">
        <v>3029.39</v>
      </c>
    </row>
    <row r="503" spans="1:13" s="18" customFormat="1" ht="14.25" x14ac:dyDescent="0.2">
      <c r="A503" s="66" t="s">
        <v>41</v>
      </c>
      <c r="B503" s="66" t="s">
        <v>41</v>
      </c>
      <c r="C503" s="67" t="s">
        <v>57</v>
      </c>
      <c r="D503" s="68" t="s">
        <v>0</v>
      </c>
      <c r="E503" s="69">
        <v>2018</v>
      </c>
      <c r="F503" s="69" t="s">
        <v>61</v>
      </c>
      <c r="G503" s="69" t="s">
        <v>102</v>
      </c>
      <c r="H503" s="68" t="s">
        <v>494</v>
      </c>
      <c r="I503" s="68" t="s">
        <v>677</v>
      </c>
      <c r="J503" s="68" t="s">
        <v>634</v>
      </c>
      <c r="K503" s="68" t="s">
        <v>634</v>
      </c>
      <c r="L503" s="48">
        <v>1718.8</v>
      </c>
      <c r="M503" s="48">
        <v>5893.71</v>
      </c>
    </row>
    <row r="504" spans="1:13" s="18" customFormat="1" ht="14.25" x14ac:dyDescent="0.2">
      <c r="A504" s="66" t="s">
        <v>41</v>
      </c>
      <c r="B504" s="66" t="s">
        <v>41</v>
      </c>
      <c r="C504" s="67" t="s">
        <v>45</v>
      </c>
      <c r="D504" s="68" t="s">
        <v>24</v>
      </c>
      <c r="E504" s="69">
        <v>2018</v>
      </c>
      <c r="F504" s="69" t="s">
        <v>59</v>
      </c>
      <c r="G504" s="69" t="s">
        <v>82</v>
      </c>
      <c r="H504" s="68" t="s">
        <v>129</v>
      </c>
      <c r="I504" s="68" t="s">
        <v>667</v>
      </c>
      <c r="J504" s="68" t="s">
        <v>634</v>
      </c>
      <c r="K504" s="68" t="s">
        <v>634</v>
      </c>
      <c r="L504" s="48">
        <v>1326.25</v>
      </c>
      <c r="M504" s="48">
        <v>2601.58</v>
      </c>
    </row>
    <row r="505" spans="1:13" s="18" customFormat="1" ht="14.25" x14ac:dyDescent="0.2">
      <c r="A505" s="66" t="s">
        <v>41</v>
      </c>
      <c r="B505" s="66" t="s">
        <v>41</v>
      </c>
      <c r="C505" s="67" t="s">
        <v>57</v>
      </c>
      <c r="D505" s="68" t="s">
        <v>0</v>
      </c>
      <c r="E505" s="69">
        <v>2018</v>
      </c>
      <c r="F505" s="69" t="s">
        <v>61</v>
      </c>
      <c r="G505" s="69" t="s">
        <v>102</v>
      </c>
      <c r="H505" s="68" t="s">
        <v>129</v>
      </c>
      <c r="I505" s="68" t="s">
        <v>792</v>
      </c>
      <c r="J505" s="68" t="s">
        <v>634</v>
      </c>
      <c r="K505" s="68" t="s">
        <v>634</v>
      </c>
      <c r="L505" s="48">
        <v>1212</v>
      </c>
      <c r="M505" s="48">
        <v>4380.49</v>
      </c>
    </row>
    <row r="506" spans="1:13" s="18" customFormat="1" ht="14.25" x14ac:dyDescent="0.2">
      <c r="A506" s="66" t="s">
        <v>41</v>
      </c>
      <c r="B506" s="66" t="s">
        <v>41</v>
      </c>
      <c r="C506" s="67" t="s">
        <v>52</v>
      </c>
      <c r="D506" s="68" t="s">
        <v>25</v>
      </c>
      <c r="E506" s="69">
        <v>2020</v>
      </c>
      <c r="F506" s="69" t="s">
        <v>68</v>
      </c>
      <c r="G506" s="69" t="s">
        <v>250</v>
      </c>
      <c r="H506" s="68" t="s">
        <v>129</v>
      </c>
      <c r="I506" s="68" t="s">
        <v>722</v>
      </c>
      <c r="J506" s="68" t="s">
        <v>634</v>
      </c>
      <c r="K506" s="68" t="s">
        <v>634</v>
      </c>
      <c r="L506" s="48">
        <v>1179.2</v>
      </c>
      <c r="M506" s="48">
        <v>3212.99</v>
      </c>
    </row>
    <row r="507" spans="1:13" s="18" customFormat="1" ht="14.25" x14ac:dyDescent="0.2">
      <c r="A507" s="66" t="s">
        <v>41</v>
      </c>
      <c r="B507" s="66" t="s">
        <v>41</v>
      </c>
      <c r="C507" s="67" t="s">
        <v>666</v>
      </c>
      <c r="D507" s="68" t="s">
        <v>9</v>
      </c>
      <c r="E507" s="69">
        <v>2020</v>
      </c>
      <c r="F507" s="69" t="s">
        <v>77</v>
      </c>
      <c r="G507" s="69" t="s">
        <v>403</v>
      </c>
      <c r="H507" s="68" t="s">
        <v>86</v>
      </c>
      <c r="I507" s="68" t="s">
        <v>667</v>
      </c>
      <c r="J507" s="68" t="s">
        <v>634</v>
      </c>
      <c r="K507" s="68" t="s">
        <v>634</v>
      </c>
      <c r="L507" s="48">
        <v>1292.24</v>
      </c>
      <c r="M507" s="48">
        <v>2760.15</v>
      </c>
    </row>
    <row r="508" spans="1:13" s="18" customFormat="1" ht="14.25" x14ac:dyDescent="0.2">
      <c r="A508" s="66" t="s">
        <v>41</v>
      </c>
      <c r="B508" s="66" t="s">
        <v>41</v>
      </c>
      <c r="C508" s="67" t="s">
        <v>670</v>
      </c>
      <c r="D508" s="68" t="s">
        <v>12</v>
      </c>
      <c r="E508" s="69">
        <v>2021</v>
      </c>
      <c r="F508" s="69" t="s">
        <v>66</v>
      </c>
      <c r="G508" s="69" t="s">
        <v>186</v>
      </c>
      <c r="H508" s="68" t="s">
        <v>254</v>
      </c>
      <c r="I508" s="68" t="s">
        <v>671</v>
      </c>
      <c r="J508" s="68" t="s">
        <v>634</v>
      </c>
      <c r="K508" s="68" t="s">
        <v>634</v>
      </c>
      <c r="L508" s="48">
        <v>2026.8000000000002</v>
      </c>
      <c r="M508" s="48">
        <v>2043.4194720000003</v>
      </c>
    </row>
    <row r="509" spans="1:13" s="18" customFormat="1" ht="14.25" x14ac:dyDescent="0.2">
      <c r="A509" s="66" t="s">
        <v>41</v>
      </c>
      <c r="B509" s="66" t="s">
        <v>41</v>
      </c>
      <c r="C509" s="67" t="s">
        <v>659</v>
      </c>
      <c r="D509" s="68" t="s">
        <v>4</v>
      </c>
      <c r="E509" s="69">
        <v>2020</v>
      </c>
      <c r="F509" s="69" t="s">
        <v>66</v>
      </c>
      <c r="G509" s="69" t="s">
        <v>186</v>
      </c>
      <c r="H509" s="68" t="s">
        <v>179</v>
      </c>
      <c r="I509" s="68" t="s">
        <v>443</v>
      </c>
      <c r="J509" s="68" t="s">
        <v>545</v>
      </c>
      <c r="K509" s="68" t="s">
        <v>545</v>
      </c>
      <c r="L509" s="48">
        <v>1122.19</v>
      </c>
      <c r="M509" s="48">
        <v>1499.5262090000001</v>
      </c>
    </row>
    <row r="510" spans="1:13" s="18" customFormat="1" ht="14.25" x14ac:dyDescent="0.2">
      <c r="A510" s="66" t="s">
        <v>41</v>
      </c>
      <c r="B510" s="66" t="s">
        <v>41</v>
      </c>
      <c r="C510" s="67" t="s">
        <v>659</v>
      </c>
      <c r="D510" s="68" t="s">
        <v>4</v>
      </c>
      <c r="E510" s="69">
        <v>2020</v>
      </c>
      <c r="F510" s="69" t="s">
        <v>66</v>
      </c>
      <c r="G510" s="69" t="s">
        <v>186</v>
      </c>
      <c r="H510" s="68" t="s">
        <v>179</v>
      </c>
      <c r="I510" s="68" t="s">
        <v>669</v>
      </c>
      <c r="J510" s="68" t="s">
        <v>634</v>
      </c>
      <c r="K510" s="68" t="s">
        <v>634</v>
      </c>
      <c r="L510" s="48">
        <v>1122.19</v>
      </c>
      <c r="M510" s="48">
        <v>1499.5262090000001</v>
      </c>
    </row>
    <row r="511" spans="1:13" s="18" customFormat="1" ht="14.25" x14ac:dyDescent="0.2">
      <c r="A511" s="66" t="s">
        <v>41</v>
      </c>
      <c r="B511" s="66" t="s">
        <v>41</v>
      </c>
      <c r="C511" s="67" t="s">
        <v>702</v>
      </c>
      <c r="D511" s="68" t="s">
        <v>610</v>
      </c>
      <c r="E511" s="69">
        <v>2022</v>
      </c>
      <c r="F511" s="69" t="s">
        <v>62</v>
      </c>
      <c r="G511" s="69" t="s">
        <v>107</v>
      </c>
      <c r="H511" s="68" t="s">
        <v>108</v>
      </c>
      <c r="I511" s="68" t="s">
        <v>695</v>
      </c>
      <c r="J511" s="68" t="s">
        <v>545</v>
      </c>
      <c r="K511" s="68" t="s">
        <v>545</v>
      </c>
      <c r="L511" s="48">
        <v>1212</v>
      </c>
      <c r="M511" s="48">
        <v>3179.02</v>
      </c>
    </row>
    <row r="512" spans="1:13" s="18" customFormat="1" ht="14.25" x14ac:dyDescent="0.2">
      <c r="A512" s="66" t="s">
        <v>41</v>
      </c>
      <c r="B512" s="66" t="s">
        <v>41</v>
      </c>
      <c r="C512" s="67" t="s">
        <v>659</v>
      </c>
      <c r="D512" s="68" t="s">
        <v>4</v>
      </c>
      <c r="E512" s="69">
        <v>2020</v>
      </c>
      <c r="F512" s="69" t="s">
        <v>66</v>
      </c>
      <c r="G512" s="69" t="s">
        <v>186</v>
      </c>
      <c r="H512" s="68" t="s">
        <v>179</v>
      </c>
      <c r="I512" s="68" t="s">
        <v>444</v>
      </c>
      <c r="J512" s="68" t="s">
        <v>634</v>
      </c>
      <c r="K512" s="68" t="s">
        <v>634</v>
      </c>
      <c r="L512" s="48">
        <v>1122.19</v>
      </c>
      <c r="M512" s="48">
        <v>1499.5262090000001</v>
      </c>
    </row>
    <row r="513" spans="1:13" s="18" customFormat="1" ht="14.25" x14ac:dyDescent="0.2">
      <c r="A513" s="66" t="s">
        <v>41</v>
      </c>
      <c r="B513" s="66" t="s">
        <v>41</v>
      </c>
      <c r="C513" s="67" t="s">
        <v>57</v>
      </c>
      <c r="D513" s="68" t="s">
        <v>0</v>
      </c>
      <c r="E513" s="69">
        <v>2018</v>
      </c>
      <c r="F513" s="69" t="s">
        <v>61</v>
      </c>
      <c r="G513" s="69" t="s">
        <v>102</v>
      </c>
      <c r="H513" s="68" t="s">
        <v>495</v>
      </c>
      <c r="I513" s="68" t="s">
        <v>704</v>
      </c>
      <c r="J513" s="68" t="s">
        <v>634</v>
      </c>
      <c r="K513" s="68" t="s">
        <v>634</v>
      </c>
      <c r="L513" s="48">
        <v>1718.8</v>
      </c>
      <c r="M513" s="48">
        <v>5893.71</v>
      </c>
    </row>
    <row r="514" spans="1:13" s="18" customFormat="1" ht="14.25" x14ac:dyDescent="0.2">
      <c r="A514" s="66" t="s">
        <v>41</v>
      </c>
      <c r="B514" s="66" t="s">
        <v>41</v>
      </c>
      <c r="C514" s="67" t="s">
        <v>47</v>
      </c>
      <c r="D514" s="68" t="s">
        <v>17</v>
      </c>
      <c r="E514" s="69">
        <v>2018</v>
      </c>
      <c r="F514" s="69" t="s">
        <v>64</v>
      </c>
      <c r="G514" s="69" t="s">
        <v>159</v>
      </c>
      <c r="H514" s="68" t="s">
        <v>162</v>
      </c>
      <c r="I514" s="68" t="s">
        <v>161</v>
      </c>
      <c r="J514" s="68" t="s">
        <v>634</v>
      </c>
      <c r="K514" s="68" t="s">
        <v>634</v>
      </c>
      <c r="L514" s="48">
        <v>4986.87</v>
      </c>
      <c r="M514" s="48">
        <v>8525.9599999999991</v>
      </c>
    </row>
    <row r="515" spans="1:13" s="18" customFormat="1" ht="14.25" x14ac:dyDescent="0.2">
      <c r="A515" s="66" t="s">
        <v>41</v>
      </c>
      <c r="B515" s="66" t="s">
        <v>41</v>
      </c>
      <c r="C515" s="67" t="s">
        <v>47</v>
      </c>
      <c r="D515" s="68" t="s">
        <v>17</v>
      </c>
      <c r="E515" s="69">
        <v>2018</v>
      </c>
      <c r="F515" s="69" t="s">
        <v>64</v>
      </c>
      <c r="G515" s="69" t="s">
        <v>159</v>
      </c>
      <c r="H515" s="68" t="s">
        <v>95</v>
      </c>
      <c r="I515" s="68" t="s">
        <v>161</v>
      </c>
      <c r="J515" s="68" t="s">
        <v>634</v>
      </c>
      <c r="K515" s="68" t="s">
        <v>634</v>
      </c>
      <c r="L515" s="48">
        <v>5131.8900000000003</v>
      </c>
      <c r="M515" s="48">
        <v>9670.25</v>
      </c>
    </row>
    <row r="516" spans="1:13" s="18" customFormat="1" ht="14.25" x14ac:dyDescent="0.2">
      <c r="A516" s="66" t="s">
        <v>41</v>
      </c>
      <c r="B516" s="66" t="s">
        <v>41</v>
      </c>
      <c r="C516" s="67" t="s">
        <v>659</v>
      </c>
      <c r="D516" s="68" t="s">
        <v>4</v>
      </c>
      <c r="E516" s="69">
        <v>2020</v>
      </c>
      <c r="F516" s="69" t="s">
        <v>66</v>
      </c>
      <c r="G516" s="69" t="s">
        <v>186</v>
      </c>
      <c r="H516" s="68" t="s">
        <v>179</v>
      </c>
      <c r="I516" s="68" t="s">
        <v>470</v>
      </c>
      <c r="J516" s="68" t="s">
        <v>547</v>
      </c>
      <c r="K516" s="68" t="s">
        <v>547</v>
      </c>
      <c r="L516" s="48">
        <v>1122.19</v>
      </c>
      <c r="M516" s="48">
        <v>1499.5262090000001</v>
      </c>
    </row>
    <row r="517" spans="1:13" s="18" customFormat="1" ht="14.25" x14ac:dyDescent="0.2">
      <c r="A517" s="66" t="s">
        <v>41</v>
      </c>
      <c r="B517" s="66" t="s">
        <v>41</v>
      </c>
      <c r="C517" s="67" t="s">
        <v>48</v>
      </c>
      <c r="D517" s="68" t="s">
        <v>11</v>
      </c>
      <c r="E517" s="69">
        <v>2018</v>
      </c>
      <c r="F517" s="69" t="s">
        <v>59</v>
      </c>
      <c r="G517" s="69" t="s">
        <v>82</v>
      </c>
      <c r="H517" s="68" t="s">
        <v>99</v>
      </c>
      <c r="I517" s="68" t="s">
        <v>747</v>
      </c>
      <c r="J517" s="68" t="s">
        <v>634</v>
      </c>
      <c r="K517" s="68" t="s">
        <v>634</v>
      </c>
      <c r="L517" s="48">
        <v>1727</v>
      </c>
      <c r="M517" s="48">
        <v>2407.96</v>
      </c>
    </row>
    <row r="518" spans="1:13" s="18" customFormat="1" ht="14.25" x14ac:dyDescent="0.2">
      <c r="A518" s="66" t="s">
        <v>41</v>
      </c>
      <c r="B518" s="66" t="s">
        <v>41</v>
      </c>
      <c r="C518" s="67" t="s">
        <v>46</v>
      </c>
      <c r="D518" s="68" t="s">
        <v>16</v>
      </c>
      <c r="E518" s="69">
        <v>2018</v>
      </c>
      <c r="F518" s="69" t="s">
        <v>63</v>
      </c>
      <c r="G518" s="69" t="s">
        <v>140</v>
      </c>
      <c r="H518" s="68" t="s">
        <v>131</v>
      </c>
      <c r="I518" s="68" t="s">
        <v>718</v>
      </c>
      <c r="J518" s="68" t="s">
        <v>634</v>
      </c>
      <c r="K518" s="68" t="s">
        <v>634</v>
      </c>
      <c r="L518" s="48">
        <v>2245.1</v>
      </c>
      <c r="M518" s="51">
        <v>3883.8050899999998</v>
      </c>
    </row>
    <row r="519" spans="1:13" s="18" customFormat="1" ht="14.25" x14ac:dyDescent="0.2">
      <c r="A519" s="66" t="s">
        <v>41</v>
      </c>
      <c r="B519" s="66" t="s">
        <v>41</v>
      </c>
      <c r="C519" s="67" t="s">
        <v>693</v>
      </c>
      <c r="D519" s="68" t="s">
        <v>22</v>
      </c>
      <c r="E519" s="69">
        <v>2021</v>
      </c>
      <c r="F519" s="69" t="s">
        <v>77</v>
      </c>
      <c r="G519" s="69" t="s">
        <v>403</v>
      </c>
      <c r="H519" s="68" t="s">
        <v>407</v>
      </c>
      <c r="I519" s="68" t="s">
        <v>741</v>
      </c>
      <c r="J519" s="68" t="s">
        <v>634</v>
      </c>
      <c r="K519" s="68" t="s">
        <v>634</v>
      </c>
      <c r="L519" s="63">
        <v>1236.43</v>
      </c>
      <c r="M519" s="63">
        <v>1926.94</v>
      </c>
    </row>
    <row r="520" spans="1:13" s="18" customFormat="1" ht="15" x14ac:dyDescent="0.2">
      <c r="A520" s="66" t="s">
        <v>41</v>
      </c>
      <c r="B520" s="66" t="s">
        <v>41</v>
      </c>
      <c r="C520" s="67" t="s">
        <v>706</v>
      </c>
      <c r="D520" s="68" t="s">
        <v>568</v>
      </c>
      <c r="E520" s="69">
        <v>2022</v>
      </c>
      <c r="F520" s="69" t="s">
        <v>61</v>
      </c>
      <c r="G520" s="69" t="s">
        <v>102</v>
      </c>
      <c r="H520" s="68" t="s">
        <v>103</v>
      </c>
      <c r="I520" s="68" t="s">
        <v>817</v>
      </c>
      <c r="J520" s="68" t="s">
        <v>634</v>
      </c>
      <c r="K520" s="68" t="s">
        <v>634</v>
      </c>
      <c r="L520" s="47">
        <v>2064.84</v>
      </c>
      <c r="M520" s="47">
        <v>4065.57</v>
      </c>
    </row>
    <row r="521" spans="1:13" s="18" customFormat="1" ht="14.25" x14ac:dyDescent="0.2">
      <c r="A521" s="66" t="s">
        <v>41</v>
      </c>
      <c r="B521" s="66" t="s">
        <v>41</v>
      </c>
      <c r="C521" s="67" t="s">
        <v>781</v>
      </c>
      <c r="D521" s="68" t="s">
        <v>32</v>
      </c>
      <c r="E521" s="69">
        <v>2018</v>
      </c>
      <c r="F521" s="69" t="s">
        <v>60</v>
      </c>
      <c r="G521" s="69" t="s">
        <v>90</v>
      </c>
      <c r="H521" s="68" t="s">
        <v>96</v>
      </c>
      <c r="I521" s="68" t="s">
        <v>695</v>
      </c>
      <c r="J521" s="68" t="s">
        <v>634</v>
      </c>
      <c r="K521" s="68" t="s">
        <v>634</v>
      </c>
      <c r="L521" s="48">
        <v>1940.4</v>
      </c>
      <c r="M521" s="48">
        <v>4856.5600000000004</v>
      </c>
    </row>
    <row r="522" spans="1:13" s="18" customFormat="1" ht="14.25" x14ac:dyDescent="0.2">
      <c r="A522" s="66" t="s">
        <v>41</v>
      </c>
      <c r="B522" s="66" t="s">
        <v>41</v>
      </c>
      <c r="C522" s="67" t="s">
        <v>51</v>
      </c>
      <c r="D522" s="68" t="s">
        <v>1</v>
      </c>
      <c r="E522" s="69">
        <v>2020</v>
      </c>
      <c r="F522" s="69" t="s">
        <v>67</v>
      </c>
      <c r="G522" s="69" t="s">
        <v>193</v>
      </c>
      <c r="H522" s="68" t="s">
        <v>194</v>
      </c>
      <c r="I522" s="68" t="s">
        <v>616</v>
      </c>
      <c r="J522" s="68" t="s">
        <v>545</v>
      </c>
      <c r="K522" s="68" t="s">
        <v>545</v>
      </c>
      <c r="L522" s="48">
        <v>1434.67</v>
      </c>
      <c r="M522" s="48">
        <v>5022.6400000000003</v>
      </c>
    </row>
    <row r="523" spans="1:13" s="18" customFormat="1" ht="14.25" x14ac:dyDescent="0.2">
      <c r="A523" s="66" t="s">
        <v>41</v>
      </c>
      <c r="B523" s="66" t="s">
        <v>41</v>
      </c>
      <c r="C523" s="67" t="s">
        <v>55</v>
      </c>
      <c r="D523" s="68" t="s">
        <v>6</v>
      </c>
      <c r="E523" s="69">
        <v>2018</v>
      </c>
      <c r="F523" s="69" t="s">
        <v>71</v>
      </c>
      <c r="G523" s="69" t="s">
        <v>264</v>
      </c>
      <c r="H523" s="68" t="s">
        <v>271</v>
      </c>
      <c r="I523" s="68" t="s">
        <v>736</v>
      </c>
      <c r="J523" s="68" t="s">
        <v>634</v>
      </c>
      <c r="K523" s="68" t="s">
        <v>634</v>
      </c>
      <c r="L523" s="56">
        <v>2245.1</v>
      </c>
      <c r="M523" s="56">
        <v>4326.8999999999996</v>
      </c>
    </row>
    <row r="524" spans="1:13" s="18" customFormat="1" ht="14.25" x14ac:dyDescent="0.2">
      <c r="A524" s="66" t="s">
        <v>41</v>
      </c>
      <c r="B524" s="66" t="s">
        <v>41</v>
      </c>
      <c r="C524" s="67" t="s">
        <v>50</v>
      </c>
      <c r="D524" s="68" t="s">
        <v>14</v>
      </c>
      <c r="E524" s="69">
        <v>2019</v>
      </c>
      <c r="F524" s="69" t="s">
        <v>66</v>
      </c>
      <c r="G524" s="69" t="s">
        <v>186</v>
      </c>
      <c r="H524" s="68" t="s">
        <v>91</v>
      </c>
      <c r="I524" s="68" t="s">
        <v>723</v>
      </c>
      <c r="J524" s="68" t="s">
        <v>634</v>
      </c>
      <c r="K524" s="68" t="s">
        <v>634</v>
      </c>
      <c r="L524" s="48">
        <v>1735.89</v>
      </c>
      <c r="M524" s="51">
        <v>1945.6</v>
      </c>
    </row>
    <row r="525" spans="1:13" s="18" customFormat="1" ht="14.25" x14ac:dyDescent="0.2">
      <c r="A525" s="66" t="s">
        <v>41</v>
      </c>
      <c r="B525" s="66" t="s">
        <v>41</v>
      </c>
      <c r="C525" s="67" t="s">
        <v>51</v>
      </c>
      <c r="D525" s="68" t="s">
        <v>1</v>
      </c>
      <c r="E525" s="69">
        <v>2020</v>
      </c>
      <c r="F525" s="69" t="s">
        <v>67</v>
      </c>
      <c r="G525" s="69" t="s">
        <v>193</v>
      </c>
      <c r="H525" s="68" t="s">
        <v>194</v>
      </c>
      <c r="I525" s="68" t="s">
        <v>818</v>
      </c>
      <c r="J525" s="68" t="s">
        <v>545</v>
      </c>
      <c r="K525" s="68" t="s">
        <v>545</v>
      </c>
      <c r="L525" s="48">
        <v>1434.67</v>
      </c>
      <c r="M525" s="48">
        <v>5022.6400000000003</v>
      </c>
    </row>
    <row r="526" spans="1:13" s="18" customFormat="1" ht="14.25" x14ac:dyDescent="0.2">
      <c r="A526" s="66" t="s">
        <v>41</v>
      </c>
      <c r="B526" s="66" t="s">
        <v>41</v>
      </c>
      <c r="C526" s="67" t="s">
        <v>659</v>
      </c>
      <c r="D526" s="68" t="s">
        <v>4</v>
      </c>
      <c r="E526" s="69">
        <v>2020</v>
      </c>
      <c r="F526" s="69" t="s">
        <v>66</v>
      </c>
      <c r="G526" s="69" t="s">
        <v>186</v>
      </c>
      <c r="H526" s="68" t="s">
        <v>179</v>
      </c>
      <c r="I526" s="68" t="s">
        <v>411</v>
      </c>
      <c r="J526" s="68" t="s">
        <v>545</v>
      </c>
      <c r="K526" s="68" t="s">
        <v>545</v>
      </c>
      <c r="L526" s="48">
        <v>1122.19</v>
      </c>
      <c r="M526" s="48">
        <v>1499.5262090000001</v>
      </c>
    </row>
    <row r="527" spans="1:13" s="18" customFormat="1" ht="14.25" x14ac:dyDescent="0.2">
      <c r="A527" s="66" t="s">
        <v>41</v>
      </c>
      <c r="B527" s="66" t="s">
        <v>41</v>
      </c>
      <c r="C527" s="67" t="s">
        <v>55</v>
      </c>
      <c r="D527" s="68" t="s">
        <v>6</v>
      </c>
      <c r="E527" s="69">
        <v>2018</v>
      </c>
      <c r="F527" s="69" t="s">
        <v>71</v>
      </c>
      <c r="G527" s="69" t="s">
        <v>264</v>
      </c>
      <c r="H527" s="68" t="s">
        <v>271</v>
      </c>
      <c r="I527" s="68" t="s">
        <v>662</v>
      </c>
      <c r="J527" s="68" t="s">
        <v>634</v>
      </c>
      <c r="K527" s="68" t="s">
        <v>634</v>
      </c>
      <c r="L527" s="56">
        <v>2245.1</v>
      </c>
      <c r="M527" s="56">
        <v>4326.8999999999996</v>
      </c>
    </row>
    <row r="528" spans="1:13" s="18" customFormat="1" ht="14.25" x14ac:dyDescent="0.2">
      <c r="A528" s="66" t="s">
        <v>41</v>
      </c>
      <c r="B528" s="66" t="s">
        <v>41</v>
      </c>
      <c r="C528" s="67" t="s">
        <v>57</v>
      </c>
      <c r="D528" s="68" t="s">
        <v>0</v>
      </c>
      <c r="E528" s="69">
        <v>2018</v>
      </c>
      <c r="F528" s="69" t="s">
        <v>61</v>
      </c>
      <c r="G528" s="69" t="s">
        <v>102</v>
      </c>
      <c r="H528" s="68" t="s">
        <v>495</v>
      </c>
      <c r="I528" s="68" t="s">
        <v>723</v>
      </c>
      <c r="J528" s="68" t="s">
        <v>634</v>
      </c>
      <c r="K528" s="68" t="s">
        <v>634</v>
      </c>
      <c r="L528" s="48">
        <v>1718.8</v>
      </c>
      <c r="M528" s="48">
        <v>5893.71</v>
      </c>
    </row>
    <row r="529" spans="1:13" s="18" customFormat="1" ht="14.25" x14ac:dyDescent="0.2">
      <c r="A529" s="66" t="s">
        <v>41</v>
      </c>
      <c r="B529" s="66" t="s">
        <v>41</v>
      </c>
      <c r="C529" s="67" t="s">
        <v>55</v>
      </c>
      <c r="D529" s="68" t="s">
        <v>6</v>
      </c>
      <c r="E529" s="69">
        <v>2018</v>
      </c>
      <c r="F529" s="69" t="s">
        <v>71</v>
      </c>
      <c r="G529" s="69" t="s">
        <v>264</v>
      </c>
      <c r="H529" s="68" t="s">
        <v>271</v>
      </c>
      <c r="I529" s="68" t="s">
        <v>736</v>
      </c>
      <c r="J529" s="68" t="s">
        <v>634</v>
      </c>
      <c r="K529" s="68" t="s">
        <v>634</v>
      </c>
      <c r="L529" s="56">
        <v>2245.1</v>
      </c>
      <c r="M529" s="56">
        <v>4326.8999999999996</v>
      </c>
    </row>
    <row r="530" spans="1:13" s="18" customFormat="1" ht="15" x14ac:dyDescent="0.2">
      <c r="A530" s="66" t="s">
        <v>41</v>
      </c>
      <c r="B530" s="66" t="s">
        <v>41</v>
      </c>
      <c r="C530" s="67" t="s">
        <v>706</v>
      </c>
      <c r="D530" s="68" t="s">
        <v>568</v>
      </c>
      <c r="E530" s="69">
        <v>2022</v>
      </c>
      <c r="F530" s="69" t="s">
        <v>61</v>
      </c>
      <c r="G530" s="69" t="s">
        <v>102</v>
      </c>
      <c r="H530" s="68" t="s">
        <v>86</v>
      </c>
      <c r="I530" s="68" t="s">
        <v>819</v>
      </c>
      <c r="J530" s="68" t="s">
        <v>634</v>
      </c>
      <c r="K530" s="68" t="s">
        <v>634</v>
      </c>
      <c r="L530" s="47">
        <v>2498.17</v>
      </c>
      <c r="M530" s="47">
        <v>4487.5600000000004</v>
      </c>
    </row>
    <row r="531" spans="1:13" s="18" customFormat="1" ht="14.25" x14ac:dyDescent="0.2">
      <c r="A531" s="66" t="s">
        <v>41</v>
      </c>
      <c r="B531" s="66" t="s">
        <v>41</v>
      </c>
      <c r="C531" s="67" t="s">
        <v>668</v>
      </c>
      <c r="D531" s="68" t="s">
        <v>10</v>
      </c>
      <c r="E531" s="69">
        <v>2019</v>
      </c>
      <c r="F531" s="69" t="s">
        <v>76</v>
      </c>
      <c r="G531" s="69" t="s">
        <v>328</v>
      </c>
      <c r="H531" s="68" t="s">
        <v>179</v>
      </c>
      <c r="I531" s="68" t="s">
        <v>334</v>
      </c>
      <c r="J531" s="68" t="s">
        <v>545</v>
      </c>
      <c r="K531" s="68" t="s">
        <v>545</v>
      </c>
      <c r="L531" s="48">
        <v>1122.2</v>
      </c>
      <c r="M531" s="48">
        <v>3112.55</v>
      </c>
    </row>
    <row r="532" spans="1:13" s="18" customFormat="1" ht="14.25" x14ac:dyDescent="0.2">
      <c r="A532" s="66" t="s">
        <v>41</v>
      </c>
      <c r="B532" s="66" t="s">
        <v>41</v>
      </c>
      <c r="C532" s="67" t="s">
        <v>659</v>
      </c>
      <c r="D532" s="68" t="s">
        <v>4</v>
      </c>
      <c r="E532" s="69">
        <v>2020</v>
      </c>
      <c r="F532" s="69" t="s">
        <v>66</v>
      </c>
      <c r="G532" s="69" t="s">
        <v>186</v>
      </c>
      <c r="H532" s="68" t="s">
        <v>179</v>
      </c>
      <c r="I532" s="68" t="s">
        <v>443</v>
      </c>
      <c r="J532" s="68" t="s">
        <v>545</v>
      </c>
      <c r="K532" s="68" t="s">
        <v>545</v>
      </c>
      <c r="L532" s="48">
        <v>1122.19</v>
      </c>
      <c r="M532" s="48">
        <v>1499.5262090000001</v>
      </c>
    </row>
    <row r="533" spans="1:13" s="18" customFormat="1" ht="14.25" x14ac:dyDescent="0.2">
      <c r="A533" s="66" t="s">
        <v>41</v>
      </c>
      <c r="B533" s="66" t="s">
        <v>41</v>
      </c>
      <c r="C533" s="67" t="s">
        <v>51</v>
      </c>
      <c r="D533" s="68" t="s">
        <v>1</v>
      </c>
      <c r="E533" s="69">
        <v>2020</v>
      </c>
      <c r="F533" s="69" t="s">
        <v>67</v>
      </c>
      <c r="G533" s="69" t="s">
        <v>193</v>
      </c>
      <c r="H533" s="68" t="s">
        <v>194</v>
      </c>
      <c r="I533" s="68" t="s">
        <v>818</v>
      </c>
      <c r="J533" s="68" t="s">
        <v>545</v>
      </c>
      <c r="K533" s="68" t="s">
        <v>545</v>
      </c>
      <c r="L533" s="48">
        <v>1434.67</v>
      </c>
      <c r="M533" s="48">
        <v>5022.6400000000003</v>
      </c>
    </row>
    <row r="534" spans="1:13" s="18" customFormat="1" ht="14.25" x14ac:dyDescent="0.2">
      <c r="A534" s="66" t="s">
        <v>41</v>
      </c>
      <c r="B534" s="66" t="s">
        <v>41</v>
      </c>
      <c r="C534" s="67" t="s">
        <v>703</v>
      </c>
      <c r="D534" s="68" t="s">
        <v>601</v>
      </c>
      <c r="E534" s="69">
        <v>2022</v>
      </c>
      <c r="F534" s="69" t="s">
        <v>66</v>
      </c>
      <c r="G534" s="69" t="s">
        <v>186</v>
      </c>
      <c r="H534" s="68" t="s">
        <v>93</v>
      </c>
      <c r="I534" s="68" t="s">
        <v>740</v>
      </c>
      <c r="J534" s="68" t="s">
        <v>634</v>
      </c>
      <c r="K534" s="68" t="s">
        <v>634</v>
      </c>
      <c r="L534" s="48">
        <v>1735.89</v>
      </c>
      <c r="M534" s="48">
        <v>1945.6</v>
      </c>
    </row>
    <row r="535" spans="1:13" s="18" customFormat="1" ht="14.25" x14ac:dyDescent="0.2">
      <c r="A535" s="66" t="s">
        <v>41</v>
      </c>
      <c r="B535" s="66" t="s">
        <v>41</v>
      </c>
      <c r="C535" s="67" t="s">
        <v>703</v>
      </c>
      <c r="D535" s="68" t="s">
        <v>601</v>
      </c>
      <c r="E535" s="69">
        <v>2022</v>
      </c>
      <c r="F535" s="69" t="s">
        <v>66</v>
      </c>
      <c r="G535" s="69" t="s">
        <v>186</v>
      </c>
      <c r="H535" s="68" t="s">
        <v>95</v>
      </c>
      <c r="I535" s="68" t="s">
        <v>740</v>
      </c>
      <c r="J535" s="68" t="s">
        <v>634</v>
      </c>
      <c r="K535" s="68" t="s">
        <v>634</v>
      </c>
      <c r="L535" s="48">
        <v>2366.17</v>
      </c>
      <c r="M535" s="48">
        <v>2425.1999999999998</v>
      </c>
    </row>
    <row r="536" spans="1:13" s="18" customFormat="1" ht="14.25" x14ac:dyDescent="0.2">
      <c r="A536" s="66" t="s">
        <v>41</v>
      </c>
      <c r="B536" s="66" t="s">
        <v>41</v>
      </c>
      <c r="C536" s="67" t="s">
        <v>702</v>
      </c>
      <c r="D536" s="68" t="s">
        <v>610</v>
      </c>
      <c r="E536" s="69">
        <v>2022</v>
      </c>
      <c r="F536" s="69" t="s">
        <v>62</v>
      </c>
      <c r="G536" s="69" t="s">
        <v>107</v>
      </c>
      <c r="H536" s="68" t="s">
        <v>108</v>
      </c>
      <c r="I536" s="68" t="s">
        <v>715</v>
      </c>
      <c r="J536" s="68" t="s">
        <v>545</v>
      </c>
      <c r="K536" s="68" t="s">
        <v>545</v>
      </c>
      <c r="L536" s="48">
        <v>1212</v>
      </c>
      <c r="M536" s="48">
        <v>3179.02</v>
      </c>
    </row>
    <row r="537" spans="1:13" s="18" customFormat="1" ht="14.25" x14ac:dyDescent="0.2">
      <c r="A537" s="66" t="s">
        <v>41</v>
      </c>
      <c r="B537" s="66" t="s">
        <v>41</v>
      </c>
      <c r="C537" s="67" t="s">
        <v>51</v>
      </c>
      <c r="D537" s="68" t="s">
        <v>1</v>
      </c>
      <c r="E537" s="69">
        <v>2020</v>
      </c>
      <c r="F537" s="69" t="s">
        <v>67</v>
      </c>
      <c r="G537" s="69" t="s">
        <v>193</v>
      </c>
      <c r="H537" s="68" t="s">
        <v>194</v>
      </c>
      <c r="I537" s="68" t="s">
        <v>684</v>
      </c>
      <c r="J537" s="68" t="s">
        <v>545</v>
      </c>
      <c r="K537" s="68" t="s">
        <v>545</v>
      </c>
      <c r="L537" s="48">
        <v>1434.67</v>
      </c>
      <c r="M537" s="48">
        <v>5022.6400000000003</v>
      </c>
    </row>
    <row r="538" spans="1:13" s="18" customFormat="1" ht="14.25" x14ac:dyDescent="0.2">
      <c r="A538" s="66" t="s">
        <v>41</v>
      </c>
      <c r="B538" s="66" t="s">
        <v>41</v>
      </c>
      <c r="C538" s="67" t="s">
        <v>691</v>
      </c>
      <c r="D538" s="68" t="s">
        <v>21</v>
      </c>
      <c r="E538" s="69">
        <v>2019</v>
      </c>
      <c r="F538" s="69" t="s">
        <v>75</v>
      </c>
      <c r="G538" s="69" t="s">
        <v>312</v>
      </c>
      <c r="H538" s="68" t="s">
        <v>313</v>
      </c>
      <c r="I538" s="68" t="s">
        <v>681</v>
      </c>
      <c r="J538" s="68" t="s">
        <v>634</v>
      </c>
      <c r="K538" s="68" t="s">
        <v>634</v>
      </c>
      <c r="L538" s="48">
        <v>1236.43</v>
      </c>
      <c r="M538" s="48">
        <v>3029.39</v>
      </c>
    </row>
    <row r="539" spans="1:13" s="18" customFormat="1" ht="14.25" x14ac:dyDescent="0.2">
      <c r="A539" s="66" t="s">
        <v>41</v>
      </c>
      <c r="B539" s="66" t="s">
        <v>41</v>
      </c>
      <c r="C539" s="67" t="s">
        <v>751</v>
      </c>
      <c r="D539" s="68" t="s">
        <v>27</v>
      </c>
      <c r="E539" s="69">
        <v>2018</v>
      </c>
      <c r="F539" s="69" t="s">
        <v>72</v>
      </c>
      <c r="G539" s="69" t="s">
        <v>275</v>
      </c>
      <c r="H539" s="68" t="s">
        <v>277</v>
      </c>
      <c r="I539" s="68" t="s">
        <v>114</v>
      </c>
      <c r="J539" s="68" t="s">
        <v>634</v>
      </c>
      <c r="K539" s="68" t="s">
        <v>634</v>
      </c>
      <c r="L539" s="48">
        <v>1523.3</v>
      </c>
      <c r="M539" s="48">
        <v>3458.29</v>
      </c>
    </row>
    <row r="540" spans="1:13" s="18" customFormat="1" ht="14.25" x14ac:dyDescent="0.2">
      <c r="A540" s="66" t="s">
        <v>41</v>
      </c>
      <c r="B540" s="66" t="s">
        <v>41</v>
      </c>
      <c r="C540" s="67" t="s">
        <v>803</v>
      </c>
      <c r="D540" s="68" t="s">
        <v>36</v>
      </c>
      <c r="E540" s="69">
        <v>2020</v>
      </c>
      <c r="F540" s="69" t="s">
        <v>77</v>
      </c>
      <c r="G540" s="69" t="s">
        <v>403</v>
      </c>
      <c r="H540" s="68" t="s">
        <v>99</v>
      </c>
      <c r="I540" s="68" t="s">
        <v>804</v>
      </c>
      <c r="J540" s="68" t="s">
        <v>634</v>
      </c>
      <c r="K540" s="68" t="s">
        <v>634</v>
      </c>
      <c r="L540" s="48">
        <v>1592.46</v>
      </c>
      <c r="M540" s="48">
        <v>2223.39</v>
      </c>
    </row>
    <row r="541" spans="1:13" s="18" customFormat="1" ht="14.25" x14ac:dyDescent="0.2">
      <c r="A541" s="66" t="s">
        <v>41</v>
      </c>
      <c r="B541" s="66" t="s">
        <v>41</v>
      </c>
      <c r="C541" s="67" t="s">
        <v>702</v>
      </c>
      <c r="D541" s="68" t="s">
        <v>610</v>
      </c>
      <c r="E541" s="69">
        <v>2022</v>
      </c>
      <c r="F541" s="69" t="s">
        <v>62</v>
      </c>
      <c r="G541" s="69" t="s">
        <v>107</v>
      </c>
      <c r="H541" s="68" t="s">
        <v>108</v>
      </c>
      <c r="I541" s="68" t="s">
        <v>695</v>
      </c>
      <c r="J541" s="68" t="s">
        <v>545</v>
      </c>
      <c r="K541" s="68" t="s">
        <v>545</v>
      </c>
      <c r="L541" s="48">
        <v>1212</v>
      </c>
      <c r="M541" s="48">
        <v>3179.02</v>
      </c>
    </row>
    <row r="542" spans="1:13" s="18" customFormat="1" ht="14.25" x14ac:dyDescent="0.2">
      <c r="A542" s="66" t="s">
        <v>41</v>
      </c>
      <c r="B542" s="66" t="s">
        <v>41</v>
      </c>
      <c r="C542" s="67" t="s">
        <v>703</v>
      </c>
      <c r="D542" s="68" t="s">
        <v>601</v>
      </c>
      <c r="E542" s="69">
        <v>2022</v>
      </c>
      <c r="F542" s="69" t="s">
        <v>66</v>
      </c>
      <c r="G542" s="69" t="s">
        <v>186</v>
      </c>
      <c r="H542" s="68" t="s">
        <v>256</v>
      </c>
      <c r="I542" s="68" t="s">
        <v>740</v>
      </c>
      <c r="J542" s="68" t="s">
        <v>634</v>
      </c>
      <c r="K542" s="68" t="s">
        <v>634</v>
      </c>
      <c r="L542" s="48">
        <v>2294.09</v>
      </c>
      <c r="M542" s="48">
        <v>2306.63</v>
      </c>
    </row>
    <row r="543" spans="1:13" s="18" customFormat="1" ht="14.25" x14ac:dyDescent="0.2">
      <c r="A543" s="66" t="s">
        <v>41</v>
      </c>
      <c r="B543" s="66" t="s">
        <v>41</v>
      </c>
      <c r="C543" s="67" t="s">
        <v>57</v>
      </c>
      <c r="D543" s="68" t="s">
        <v>0</v>
      </c>
      <c r="E543" s="69">
        <v>2018</v>
      </c>
      <c r="F543" s="69" t="s">
        <v>61</v>
      </c>
      <c r="G543" s="69" t="s">
        <v>102</v>
      </c>
      <c r="H543" s="68" t="s">
        <v>162</v>
      </c>
      <c r="I543" s="68" t="s">
        <v>718</v>
      </c>
      <c r="J543" s="68" t="s">
        <v>634</v>
      </c>
      <c r="K543" s="68" t="s">
        <v>634</v>
      </c>
      <c r="L543" s="48">
        <v>1718.8</v>
      </c>
      <c r="M543" s="48">
        <v>5893.71</v>
      </c>
    </row>
    <row r="544" spans="1:13" s="18" customFormat="1" ht="14.25" x14ac:dyDescent="0.2">
      <c r="A544" s="66" t="s">
        <v>41</v>
      </c>
      <c r="B544" s="66" t="s">
        <v>41</v>
      </c>
      <c r="C544" s="67" t="s">
        <v>668</v>
      </c>
      <c r="D544" s="68" t="s">
        <v>10</v>
      </c>
      <c r="E544" s="69">
        <v>2019</v>
      </c>
      <c r="F544" s="69" t="s">
        <v>76</v>
      </c>
      <c r="G544" s="69" t="s">
        <v>328</v>
      </c>
      <c r="H544" s="68" t="s">
        <v>179</v>
      </c>
      <c r="I544" s="68" t="s">
        <v>359</v>
      </c>
      <c r="J544" s="68" t="s">
        <v>545</v>
      </c>
      <c r="K544" s="68" t="s">
        <v>545</v>
      </c>
      <c r="L544" s="48">
        <v>1122.2</v>
      </c>
      <c r="M544" s="48">
        <v>3112.55</v>
      </c>
    </row>
    <row r="545" spans="1:13" s="18" customFormat="1" ht="14.25" x14ac:dyDescent="0.2">
      <c r="A545" s="66" t="s">
        <v>41</v>
      </c>
      <c r="B545" s="66" t="s">
        <v>41</v>
      </c>
      <c r="C545" s="67" t="s">
        <v>744</v>
      </c>
      <c r="D545" s="68" t="s">
        <v>29</v>
      </c>
      <c r="E545" s="69">
        <v>2021</v>
      </c>
      <c r="F545" s="69" t="s">
        <v>64</v>
      </c>
      <c r="G545" s="69" t="s">
        <v>159</v>
      </c>
      <c r="H545" s="68" t="s">
        <v>95</v>
      </c>
      <c r="I545" s="68" t="s">
        <v>681</v>
      </c>
      <c r="J545" s="68" t="s">
        <v>545</v>
      </c>
      <c r="K545" s="68" t="s">
        <v>545</v>
      </c>
      <c r="L545" s="48">
        <v>1727</v>
      </c>
      <c r="M545" s="48">
        <v>1727</v>
      </c>
    </row>
    <row r="546" spans="1:13" s="18" customFormat="1" ht="14.25" x14ac:dyDescent="0.2">
      <c r="A546" s="66" t="s">
        <v>41</v>
      </c>
      <c r="B546" s="66" t="s">
        <v>41</v>
      </c>
      <c r="C546" s="67" t="s">
        <v>55</v>
      </c>
      <c r="D546" s="68" t="s">
        <v>6</v>
      </c>
      <c r="E546" s="69">
        <v>2018</v>
      </c>
      <c r="F546" s="69" t="s">
        <v>71</v>
      </c>
      <c r="G546" s="69" t="s">
        <v>264</v>
      </c>
      <c r="H546" s="68" t="s">
        <v>129</v>
      </c>
      <c r="I546" s="68" t="s">
        <v>736</v>
      </c>
      <c r="J546" s="68" t="s">
        <v>634</v>
      </c>
      <c r="K546" s="68" t="s">
        <v>634</v>
      </c>
      <c r="L546" s="56">
        <v>1298</v>
      </c>
      <c r="M546" s="56">
        <v>2742.53</v>
      </c>
    </row>
    <row r="547" spans="1:13" s="18" customFormat="1" ht="14.25" x14ac:dyDescent="0.2">
      <c r="A547" s="66" t="s">
        <v>41</v>
      </c>
      <c r="B547" s="66" t="s">
        <v>41</v>
      </c>
      <c r="C547" s="67" t="s">
        <v>51</v>
      </c>
      <c r="D547" s="68" t="s">
        <v>1</v>
      </c>
      <c r="E547" s="69">
        <v>2020</v>
      </c>
      <c r="F547" s="69" t="s">
        <v>67</v>
      </c>
      <c r="G547" s="69" t="s">
        <v>193</v>
      </c>
      <c r="H547" s="68" t="s">
        <v>194</v>
      </c>
      <c r="I547" s="68" t="s">
        <v>114</v>
      </c>
      <c r="J547" s="68" t="s">
        <v>545</v>
      </c>
      <c r="K547" s="68" t="s">
        <v>545</v>
      </c>
      <c r="L547" s="48">
        <v>1434.67</v>
      </c>
      <c r="M547" s="48">
        <v>5022.6400000000003</v>
      </c>
    </row>
    <row r="548" spans="1:13" s="18" customFormat="1" ht="15" x14ac:dyDescent="0.2">
      <c r="A548" s="66" t="s">
        <v>41</v>
      </c>
      <c r="B548" s="66" t="s">
        <v>41</v>
      </c>
      <c r="C548" s="67" t="s">
        <v>50</v>
      </c>
      <c r="D548" s="68" t="s">
        <v>14</v>
      </c>
      <c r="E548" s="69">
        <v>2019</v>
      </c>
      <c r="F548" s="69" t="s">
        <v>66</v>
      </c>
      <c r="G548" s="69" t="s">
        <v>186</v>
      </c>
      <c r="H548" s="68" t="s">
        <v>257</v>
      </c>
      <c r="I548" s="68" t="s">
        <v>820</v>
      </c>
      <c r="J548" s="68" t="s">
        <v>634</v>
      </c>
      <c r="K548" s="68" t="s">
        <v>634</v>
      </c>
      <c r="L548" s="47">
        <v>2053.5700000000002</v>
      </c>
      <c r="M548" s="47">
        <v>2345.1999999999998</v>
      </c>
    </row>
    <row r="549" spans="1:13" s="18" customFormat="1" ht="14.25" x14ac:dyDescent="0.2">
      <c r="A549" s="66" t="s">
        <v>41</v>
      </c>
      <c r="B549" s="66" t="s">
        <v>41</v>
      </c>
      <c r="C549" s="67" t="s">
        <v>51</v>
      </c>
      <c r="D549" s="68" t="s">
        <v>1</v>
      </c>
      <c r="E549" s="69">
        <v>2020</v>
      </c>
      <c r="F549" s="69" t="s">
        <v>67</v>
      </c>
      <c r="G549" s="69" t="s">
        <v>193</v>
      </c>
      <c r="H549" s="68" t="s">
        <v>194</v>
      </c>
      <c r="I549" s="68" t="s">
        <v>222</v>
      </c>
      <c r="J549" s="68" t="s">
        <v>545</v>
      </c>
      <c r="K549" s="68" t="s">
        <v>545</v>
      </c>
      <c r="L549" s="48">
        <v>1434.67</v>
      </c>
      <c r="M549" s="48">
        <v>5022.6400000000003</v>
      </c>
    </row>
    <row r="550" spans="1:13" s="18" customFormat="1" ht="14.25" x14ac:dyDescent="0.2">
      <c r="A550" s="66" t="s">
        <v>41</v>
      </c>
      <c r="B550" s="66" t="s">
        <v>41</v>
      </c>
      <c r="C550" s="67" t="s">
        <v>691</v>
      </c>
      <c r="D550" s="68" t="s">
        <v>21</v>
      </c>
      <c r="E550" s="69">
        <v>2019</v>
      </c>
      <c r="F550" s="69" t="s">
        <v>75</v>
      </c>
      <c r="G550" s="69" t="s">
        <v>312</v>
      </c>
      <c r="H550" s="68" t="s">
        <v>313</v>
      </c>
      <c r="I550" s="68" t="s">
        <v>762</v>
      </c>
      <c r="J550" s="68" t="s">
        <v>634</v>
      </c>
      <c r="K550" s="68" t="s">
        <v>634</v>
      </c>
      <c r="L550" s="48">
        <v>1236.43</v>
      </c>
      <c r="M550" s="48">
        <v>3029.39</v>
      </c>
    </row>
    <row r="551" spans="1:13" s="18" customFormat="1" ht="14.25" x14ac:dyDescent="0.2">
      <c r="A551" s="66" t="s">
        <v>41</v>
      </c>
      <c r="B551" s="66" t="s">
        <v>41</v>
      </c>
      <c r="C551" s="67" t="s">
        <v>48</v>
      </c>
      <c r="D551" s="68" t="s">
        <v>11</v>
      </c>
      <c r="E551" s="69">
        <v>2018</v>
      </c>
      <c r="F551" s="69" t="s">
        <v>59</v>
      </c>
      <c r="G551" s="69" t="s">
        <v>82</v>
      </c>
      <c r="H551" s="68" t="s">
        <v>129</v>
      </c>
      <c r="I551" s="68" t="s">
        <v>785</v>
      </c>
      <c r="J551" s="68" t="s">
        <v>634</v>
      </c>
      <c r="K551" s="68" t="s">
        <v>634</v>
      </c>
      <c r="L551" s="48">
        <v>1298</v>
      </c>
      <c r="M551" s="48">
        <v>1694</v>
      </c>
    </row>
    <row r="552" spans="1:13" s="18" customFormat="1" ht="14.25" x14ac:dyDescent="0.2">
      <c r="A552" s="66" t="s">
        <v>41</v>
      </c>
      <c r="B552" s="66" t="s">
        <v>41</v>
      </c>
      <c r="C552" s="67" t="s">
        <v>57</v>
      </c>
      <c r="D552" s="68" t="s">
        <v>0</v>
      </c>
      <c r="E552" s="69">
        <v>2018</v>
      </c>
      <c r="F552" s="69" t="s">
        <v>61</v>
      </c>
      <c r="G552" s="69" t="s">
        <v>102</v>
      </c>
      <c r="H552" s="68" t="s">
        <v>99</v>
      </c>
      <c r="I552" s="68" t="s">
        <v>730</v>
      </c>
      <c r="J552" s="68" t="s">
        <v>634</v>
      </c>
      <c r="K552" s="68" t="s">
        <v>634</v>
      </c>
      <c r="L552" s="48">
        <v>1718.8</v>
      </c>
      <c r="M552" s="48">
        <v>5893.71</v>
      </c>
    </row>
    <row r="553" spans="1:13" s="18" customFormat="1" ht="14.25" x14ac:dyDescent="0.2">
      <c r="A553" s="66" t="s">
        <v>41</v>
      </c>
      <c r="B553" s="66" t="s">
        <v>41</v>
      </c>
      <c r="C553" s="67" t="s">
        <v>659</v>
      </c>
      <c r="D553" s="68" t="s">
        <v>4</v>
      </c>
      <c r="E553" s="69">
        <v>2020</v>
      </c>
      <c r="F553" s="69" t="s">
        <v>66</v>
      </c>
      <c r="G553" s="69" t="s">
        <v>186</v>
      </c>
      <c r="H553" s="68" t="s">
        <v>179</v>
      </c>
      <c r="I553" s="68" t="s">
        <v>415</v>
      </c>
      <c r="J553" s="68" t="s">
        <v>545</v>
      </c>
      <c r="K553" s="68" t="s">
        <v>545</v>
      </c>
      <c r="L553" s="48">
        <v>1122.19</v>
      </c>
      <c r="M553" s="48">
        <v>1499.5262090000001</v>
      </c>
    </row>
    <row r="554" spans="1:13" s="18" customFormat="1" ht="14.25" x14ac:dyDescent="0.2">
      <c r="A554" s="66" t="s">
        <v>41</v>
      </c>
      <c r="B554" s="66" t="s">
        <v>41</v>
      </c>
      <c r="C554" s="67" t="s">
        <v>51</v>
      </c>
      <c r="D554" s="68" t="s">
        <v>1</v>
      </c>
      <c r="E554" s="69">
        <v>2020</v>
      </c>
      <c r="F554" s="69" t="s">
        <v>67</v>
      </c>
      <c r="G554" s="69" t="s">
        <v>193</v>
      </c>
      <c r="H554" s="68" t="s">
        <v>194</v>
      </c>
      <c r="I554" s="68" t="s">
        <v>223</v>
      </c>
      <c r="J554" s="68" t="s">
        <v>545</v>
      </c>
      <c r="K554" s="68" t="s">
        <v>545</v>
      </c>
      <c r="L554" s="48">
        <v>1434.67</v>
      </c>
      <c r="M554" s="48">
        <v>5022.6400000000003</v>
      </c>
    </row>
    <row r="555" spans="1:13" s="18" customFormat="1" ht="14.25" x14ac:dyDescent="0.2">
      <c r="A555" s="66" t="s">
        <v>41</v>
      </c>
      <c r="B555" s="66" t="s">
        <v>41</v>
      </c>
      <c r="C555" s="67" t="s">
        <v>51</v>
      </c>
      <c r="D555" s="68" t="s">
        <v>1</v>
      </c>
      <c r="E555" s="69">
        <v>2020</v>
      </c>
      <c r="F555" s="69" t="s">
        <v>67</v>
      </c>
      <c r="G555" s="69" t="s">
        <v>193</v>
      </c>
      <c r="H555" s="68" t="s">
        <v>194</v>
      </c>
      <c r="I555" s="68" t="s">
        <v>224</v>
      </c>
      <c r="J555" s="68" t="s">
        <v>545</v>
      </c>
      <c r="K555" s="68" t="s">
        <v>545</v>
      </c>
      <c r="L555" s="48">
        <v>1434.67</v>
      </c>
      <c r="M555" s="48">
        <v>5022.6400000000003</v>
      </c>
    </row>
    <row r="556" spans="1:13" s="18" customFormat="1" ht="14.25" x14ac:dyDescent="0.2">
      <c r="A556" s="66" t="s">
        <v>41</v>
      </c>
      <c r="B556" s="66" t="s">
        <v>41</v>
      </c>
      <c r="C556" s="67" t="s">
        <v>656</v>
      </c>
      <c r="D556" s="68" t="s">
        <v>657</v>
      </c>
      <c r="E556" s="69">
        <v>2023</v>
      </c>
      <c r="F556" s="69" t="s">
        <v>61</v>
      </c>
      <c r="G556" s="69" t="s">
        <v>102</v>
      </c>
      <c r="H556" s="68" t="s">
        <v>256</v>
      </c>
      <c r="I556" s="68" t="s">
        <v>699</v>
      </c>
      <c r="J556" s="68" t="s">
        <v>634</v>
      </c>
      <c r="K556" s="68" t="s">
        <v>634</v>
      </c>
      <c r="L556" s="48">
        <v>1568.6</v>
      </c>
      <c r="M556" s="48">
        <v>5790.31</v>
      </c>
    </row>
    <row r="557" spans="1:13" s="18" customFormat="1" ht="14.25" x14ac:dyDescent="0.2">
      <c r="A557" s="66" t="s">
        <v>41</v>
      </c>
      <c r="B557" s="66" t="s">
        <v>41</v>
      </c>
      <c r="C557" s="67" t="s">
        <v>659</v>
      </c>
      <c r="D557" s="68" t="s">
        <v>4</v>
      </c>
      <c r="E557" s="69">
        <v>2020</v>
      </c>
      <c r="F557" s="69" t="s">
        <v>66</v>
      </c>
      <c r="G557" s="69" t="s">
        <v>186</v>
      </c>
      <c r="H557" s="68" t="s">
        <v>179</v>
      </c>
      <c r="I557" s="68" t="s">
        <v>446</v>
      </c>
      <c r="J557" s="68" t="s">
        <v>545</v>
      </c>
      <c r="K557" s="68" t="s">
        <v>545</v>
      </c>
      <c r="L557" s="48">
        <v>1122.19</v>
      </c>
      <c r="M557" s="48">
        <v>1499.5262090000001</v>
      </c>
    </row>
    <row r="558" spans="1:13" s="18" customFormat="1" ht="14.25" x14ac:dyDescent="0.2">
      <c r="A558" s="66" t="s">
        <v>41</v>
      </c>
      <c r="B558" s="66" t="s">
        <v>41</v>
      </c>
      <c r="C558" s="67" t="s">
        <v>668</v>
      </c>
      <c r="D558" s="68" t="s">
        <v>10</v>
      </c>
      <c r="E558" s="69">
        <v>2019</v>
      </c>
      <c r="F558" s="69" t="s">
        <v>76</v>
      </c>
      <c r="G558" s="69" t="s">
        <v>328</v>
      </c>
      <c r="H558" s="68" t="s">
        <v>821</v>
      </c>
      <c r="I558" s="68" t="s">
        <v>763</v>
      </c>
      <c r="J558" s="68" t="s">
        <v>634</v>
      </c>
      <c r="K558" s="68" t="s">
        <v>634</v>
      </c>
      <c r="L558" s="48">
        <v>1122.2</v>
      </c>
      <c r="M558" s="48">
        <v>3112.55</v>
      </c>
    </row>
    <row r="559" spans="1:13" s="18" customFormat="1" ht="15" x14ac:dyDescent="0.2">
      <c r="A559" s="66" t="s">
        <v>41</v>
      </c>
      <c r="B559" s="66" t="s">
        <v>41</v>
      </c>
      <c r="C559" s="67" t="s">
        <v>706</v>
      </c>
      <c r="D559" s="68" t="s">
        <v>568</v>
      </c>
      <c r="E559" s="69">
        <v>2022</v>
      </c>
      <c r="F559" s="69" t="s">
        <v>61</v>
      </c>
      <c r="G559" s="69" t="s">
        <v>102</v>
      </c>
      <c r="H559" s="68" t="s">
        <v>103</v>
      </c>
      <c r="I559" s="68" t="s">
        <v>658</v>
      </c>
      <c r="J559" s="68" t="s">
        <v>634</v>
      </c>
      <c r="K559" s="68" t="s">
        <v>634</v>
      </c>
      <c r="L559" s="47">
        <v>2064.84</v>
      </c>
      <c r="M559" s="47">
        <v>4065.57</v>
      </c>
    </row>
    <row r="560" spans="1:13" s="18" customFormat="1" ht="14.25" x14ac:dyDescent="0.2">
      <c r="A560" s="66" t="s">
        <v>41</v>
      </c>
      <c r="B560" s="66" t="s">
        <v>41</v>
      </c>
      <c r="C560" s="67" t="s">
        <v>46</v>
      </c>
      <c r="D560" s="68" t="s">
        <v>16</v>
      </c>
      <c r="E560" s="69">
        <v>2018</v>
      </c>
      <c r="F560" s="69" t="s">
        <v>63</v>
      </c>
      <c r="G560" s="69" t="s">
        <v>140</v>
      </c>
      <c r="H560" s="68" t="s">
        <v>99</v>
      </c>
      <c r="I560" s="68" t="s">
        <v>718</v>
      </c>
      <c r="J560" s="68" t="s">
        <v>634</v>
      </c>
      <c r="K560" s="68" t="s">
        <v>634</v>
      </c>
      <c r="L560" s="48">
        <v>1727</v>
      </c>
      <c r="M560" s="51">
        <v>3108.7793000000001</v>
      </c>
    </row>
    <row r="561" spans="1:13" s="18" customFormat="1" ht="14.25" x14ac:dyDescent="0.2">
      <c r="A561" s="66" t="s">
        <v>41</v>
      </c>
      <c r="B561" s="66" t="s">
        <v>41</v>
      </c>
      <c r="C561" s="67" t="s">
        <v>668</v>
      </c>
      <c r="D561" s="68" t="s">
        <v>10</v>
      </c>
      <c r="E561" s="69">
        <v>2019</v>
      </c>
      <c r="F561" s="69" t="s">
        <v>76</v>
      </c>
      <c r="G561" s="69" t="s">
        <v>328</v>
      </c>
      <c r="H561" s="68" t="s">
        <v>179</v>
      </c>
      <c r="I561" s="68" t="s">
        <v>360</v>
      </c>
      <c r="J561" s="68" t="s">
        <v>545</v>
      </c>
      <c r="K561" s="68" t="s">
        <v>545</v>
      </c>
      <c r="L561" s="48">
        <v>1122.2</v>
      </c>
      <c r="M561" s="48">
        <v>3112.55</v>
      </c>
    </row>
    <row r="562" spans="1:13" s="18" customFormat="1" ht="14.25" x14ac:dyDescent="0.2">
      <c r="A562" s="66" t="s">
        <v>41</v>
      </c>
      <c r="B562" s="66" t="s">
        <v>41</v>
      </c>
      <c r="C562" s="67" t="s">
        <v>668</v>
      </c>
      <c r="D562" s="68" t="s">
        <v>10</v>
      </c>
      <c r="E562" s="69">
        <v>2019</v>
      </c>
      <c r="F562" s="69" t="s">
        <v>76</v>
      </c>
      <c r="G562" s="69" t="s">
        <v>328</v>
      </c>
      <c r="H562" s="68" t="s">
        <v>179</v>
      </c>
      <c r="I562" s="68" t="s">
        <v>361</v>
      </c>
      <c r="J562" s="68" t="s">
        <v>546</v>
      </c>
      <c r="K562" s="68" t="s">
        <v>546</v>
      </c>
      <c r="L562" s="48">
        <v>1122.2</v>
      </c>
      <c r="M562" s="48">
        <v>3112.55</v>
      </c>
    </row>
    <row r="563" spans="1:13" s="18" customFormat="1" ht="14.25" x14ac:dyDescent="0.2">
      <c r="A563" s="66" t="s">
        <v>41</v>
      </c>
      <c r="B563" s="66" t="s">
        <v>41</v>
      </c>
      <c r="C563" s="67" t="s">
        <v>48</v>
      </c>
      <c r="D563" s="68" t="s">
        <v>11</v>
      </c>
      <c r="E563" s="69">
        <v>2018</v>
      </c>
      <c r="F563" s="69" t="s">
        <v>59</v>
      </c>
      <c r="G563" s="69" t="s">
        <v>82</v>
      </c>
      <c r="H563" s="68" t="s">
        <v>99</v>
      </c>
      <c r="I563" s="68" t="s">
        <v>667</v>
      </c>
      <c r="J563" s="68" t="s">
        <v>634</v>
      </c>
      <c r="K563" s="68" t="s">
        <v>634</v>
      </c>
      <c r="L563" s="48">
        <v>1727</v>
      </c>
      <c r="M563" s="48">
        <v>2407.96</v>
      </c>
    </row>
    <row r="564" spans="1:13" s="18" customFormat="1" ht="14.25" x14ac:dyDescent="0.2">
      <c r="A564" s="66" t="s">
        <v>41</v>
      </c>
      <c r="B564" s="66" t="s">
        <v>41</v>
      </c>
      <c r="C564" s="67" t="s">
        <v>668</v>
      </c>
      <c r="D564" s="68" t="s">
        <v>10</v>
      </c>
      <c r="E564" s="69">
        <v>2019</v>
      </c>
      <c r="F564" s="69" t="s">
        <v>76</v>
      </c>
      <c r="G564" s="69" t="s">
        <v>328</v>
      </c>
      <c r="H564" s="68" t="s">
        <v>179</v>
      </c>
      <c r="I564" s="68" t="s">
        <v>362</v>
      </c>
      <c r="J564" s="68" t="s">
        <v>547</v>
      </c>
      <c r="K564" s="68" t="s">
        <v>547</v>
      </c>
      <c r="L564" s="48">
        <v>1122.2</v>
      </c>
      <c r="M564" s="48">
        <v>3112.55</v>
      </c>
    </row>
    <row r="565" spans="1:13" s="18" customFormat="1" ht="14.25" x14ac:dyDescent="0.2">
      <c r="A565" s="66" t="s">
        <v>41</v>
      </c>
      <c r="B565" s="66" t="s">
        <v>41</v>
      </c>
      <c r="C565" s="67" t="s">
        <v>57</v>
      </c>
      <c r="D565" s="68" t="s">
        <v>0</v>
      </c>
      <c r="E565" s="69">
        <v>2018</v>
      </c>
      <c r="F565" s="69" t="s">
        <v>61</v>
      </c>
      <c r="G565" s="69" t="s">
        <v>102</v>
      </c>
      <c r="H565" s="68" t="s">
        <v>495</v>
      </c>
      <c r="I565" s="68" t="s">
        <v>807</v>
      </c>
      <c r="J565" s="68" t="s">
        <v>634</v>
      </c>
      <c r="K565" s="68" t="s">
        <v>634</v>
      </c>
      <c r="L565" s="48">
        <v>1718.8</v>
      </c>
      <c r="M565" s="48">
        <v>5893.71</v>
      </c>
    </row>
    <row r="566" spans="1:13" s="18" customFormat="1" ht="14.25" x14ac:dyDescent="0.2">
      <c r="A566" s="66" t="s">
        <v>41</v>
      </c>
      <c r="B566" s="66" t="s">
        <v>41</v>
      </c>
      <c r="C566" s="67" t="s">
        <v>654</v>
      </c>
      <c r="D566" s="68" t="s">
        <v>2</v>
      </c>
      <c r="E566" s="69">
        <v>2018</v>
      </c>
      <c r="F566" s="69" t="s">
        <v>64</v>
      </c>
      <c r="G566" s="69" t="s">
        <v>159</v>
      </c>
      <c r="H566" s="68" t="s">
        <v>298</v>
      </c>
      <c r="I566" s="68" t="s">
        <v>294</v>
      </c>
      <c r="J566" s="68" t="s">
        <v>634</v>
      </c>
      <c r="K566" s="68" t="s">
        <v>634</v>
      </c>
      <c r="L566" s="48">
        <v>4040.16</v>
      </c>
      <c r="M566" s="48">
        <v>9784.3499999999985</v>
      </c>
    </row>
    <row r="567" spans="1:13" s="18" customFormat="1" ht="14.25" x14ac:dyDescent="0.2">
      <c r="A567" s="66" t="s">
        <v>41</v>
      </c>
      <c r="B567" s="66" t="s">
        <v>41</v>
      </c>
      <c r="C567" s="67" t="s">
        <v>659</v>
      </c>
      <c r="D567" s="68" t="s">
        <v>4</v>
      </c>
      <c r="E567" s="69">
        <v>2020</v>
      </c>
      <c r="F567" s="69" t="s">
        <v>66</v>
      </c>
      <c r="G567" s="69" t="s">
        <v>186</v>
      </c>
      <c r="H567" s="68" t="s">
        <v>179</v>
      </c>
      <c r="I567" s="68" t="s">
        <v>812</v>
      </c>
      <c r="J567" s="68" t="s">
        <v>545</v>
      </c>
      <c r="K567" s="68" t="s">
        <v>545</v>
      </c>
      <c r="L567" s="48">
        <v>1122.19</v>
      </c>
      <c r="M567" s="48">
        <v>1499.5262090000001</v>
      </c>
    </row>
    <row r="568" spans="1:13" s="18" customFormat="1" ht="14.25" x14ac:dyDescent="0.2">
      <c r="A568" s="66" t="s">
        <v>41</v>
      </c>
      <c r="B568" s="66" t="s">
        <v>41</v>
      </c>
      <c r="C568" s="67" t="s">
        <v>781</v>
      </c>
      <c r="D568" s="68" t="s">
        <v>32</v>
      </c>
      <c r="E568" s="69">
        <v>2018</v>
      </c>
      <c r="F568" s="69" t="s">
        <v>60</v>
      </c>
      <c r="G568" s="69" t="s">
        <v>90</v>
      </c>
      <c r="H568" s="68" t="s">
        <v>95</v>
      </c>
      <c r="I568" s="68" t="s">
        <v>695</v>
      </c>
      <c r="J568" s="68" t="s">
        <v>634</v>
      </c>
      <c r="K568" s="68" t="s">
        <v>634</v>
      </c>
      <c r="L568" s="48">
        <v>1940.4</v>
      </c>
      <c r="M568" s="48">
        <v>5198.92</v>
      </c>
    </row>
    <row r="569" spans="1:13" s="18" customFormat="1" ht="14.25" x14ac:dyDescent="0.2">
      <c r="A569" s="66" t="s">
        <v>41</v>
      </c>
      <c r="B569" s="66" t="s">
        <v>41</v>
      </c>
      <c r="C569" s="67" t="s">
        <v>659</v>
      </c>
      <c r="D569" s="68" t="s">
        <v>4</v>
      </c>
      <c r="E569" s="69">
        <v>2020</v>
      </c>
      <c r="F569" s="69" t="s">
        <v>66</v>
      </c>
      <c r="G569" s="69" t="s">
        <v>186</v>
      </c>
      <c r="H569" s="68" t="s">
        <v>179</v>
      </c>
      <c r="I569" s="68" t="s">
        <v>447</v>
      </c>
      <c r="J569" s="68" t="s">
        <v>545</v>
      </c>
      <c r="K569" s="68" t="s">
        <v>545</v>
      </c>
      <c r="L569" s="48">
        <v>1122.19</v>
      </c>
      <c r="M569" s="48">
        <v>1499.5262090000001</v>
      </c>
    </row>
    <row r="570" spans="1:13" s="18" customFormat="1" ht="14.25" x14ac:dyDescent="0.2">
      <c r="A570" s="66" t="s">
        <v>41</v>
      </c>
      <c r="B570" s="66" t="s">
        <v>41</v>
      </c>
      <c r="C570" s="67" t="s">
        <v>659</v>
      </c>
      <c r="D570" s="68" t="s">
        <v>4</v>
      </c>
      <c r="E570" s="69">
        <v>2020</v>
      </c>
      <c r="F570" s="69" t="s">
        <v>66</v>
      </c>
      <c r="G570" s="69" t="s">
        <v>186</v>
      </c>
      <c r="H570" s="68" t="s">
        <v>179</v>
      </c>
      <c r="I570" s="68" t="s">
        <v>669</v>
      </c>
      <c r="J570" s="68" t="s">
        <v>545</v>
      </c>
      <c r="K570" s="68" t="s">
        <v>545</v>
      </c>
      <c r="L570" s="48">
        <v>1122.19</v>
      </c>
      <c r="M570" s="48">
        <v>1499.5262090000001</v>
      </c>
    </row>
    <row r="571" spans="1:13" s="18" customFormat="1" ht="14.25" x14ac:dyDescent="0.2">
      <c r="A571" s="66" t="s">
        <v>41</v>
      </c>
      <c r="B571" s="66" t="s">
        <v>41</v>
      </c>
      <c r="C571" s="67" t="s">
        <v>57</v>
      </c>
      <c r="D571" s="68" t="s">
        <v>0</v>
      </c>
      <c r="E571" s="69">
        <v>2018</v>
      </c>
      <c r="F571" s="69" t="s">
        <v>61</v>
      </c>
      <c r="G571" s="69" t="s">
        <v>102</v>
      </c>
      <c r="H571" s="68" t="s">
        <v>162</v>
      </c>
      <c r="I571" s="68" t="s">
        <v>165</v>
      </c>
      <c r="J571" s="68" t="s">
        <v>634</v>
      </c>
      <c r="K571" s="68" t="s">
        <v>634</v>
      </c>
      <c r="L571" s="48">
        <v>1718.8</v>
      </c>
      <c r="M571" s="48">
        <v>5893.71</v>
      </c>
    </row>
    <row r="572" spans="1:13" s="18" customFormat="1" ht="15" x14ac:dyDescent="0.2">
      <c r="A572" s="66" t="s">
        <v>41</v>
      </c>
      <c r="B572" s="66" t="s">
        <v>41</v>
      </c>
      <c r="C572" s="67" t="s">
        <v>706</v>
      </c>
      <c r="D572" s="68" t="s">
        <v>568</v>
      </c>
      <c r="E572" s="69">
        <v>2022</v>
      </c>
      <c r="F572" s="69" t="s">
        <v>61</v>
      </c>
      <c r="G572" s="69" t="s">
        <v>102</v>
      </c>
      <c r="H572" s="68" t="s">
        <v>103</v>
      </c>
      <c r="I572" s="68" t="s">
        <v>797</v>
      </c>
      <c r="J572" s="68" t="s">
        <v>634</v>
      </c>
      <c r="K572" s="68" t="s">
        <v>634</v>
      </c>
      <c r="L572" s="47">
        <v>2064.84</v>
      </c>
      <c r="M572" s="47">
        <v>4065.57</v>
      </c>
    </row>
    <row r="573" spans="1:13" s="18" customFormat="1" ht="14.25" x14ac:dyDescent="0.2">
      <c r="A573" s="66" t="s">
        <v>41</v>
      </c>
      <c r="B573" s="66" t="s">
        <v>41</v>
      </c>
      <c r="C573" s="67" t="s">
        <v>719</v>
      </c>
      <c r="D573" s="68" t="s">
        <v>720</v>
      </c>
      <c r="E573" s="69">
        <v>2022</v>
      </c>
      <c r="F573" s="69" t="s">
        <v>75</v>
      </c>
      <c r="G573" s="69" t="s">
        <v>312</v>
      </c>
      <c r="H573" s="68" t="s">
        <v>257</v>
      </c>
      <c r="I573" s="68" t="s">
        <v>700</v>
      </c>
      <c r="J573" s="68" t="s">
        <v>634</v>
      </c>
      <c r="K573" s="68" t="s">
        <v>634</v>
      </c>
      <c r="L573" s="48">
        <v>2248.5</v>
      </c>
      <c r="M573" s="48">
        <v>4541.18</v>
      </c>
    </row>
    <row r="574" spans="1:13" s="18" customFormat="1" ht="15" x14ac:dyDescent="0.2">
      <c r="A574" s="66" t="s">
        <v>41</v>
      </c>
      <c r="B574" s="66" t="s">
        <v>41</v>
      </c>
      <c r="C574" s="67" t="s">
        <v>675</v>
      </c>
      <c r="D574" s="68" t="s">
        <v>15</v>
      </c>
      <c r="E574" s="69">
        <v>2018</v>
      </c>
      <c r="F574" s="69" t="s">
        <v>676</v>
      </c>
      <c r="G574" s="69" t="s">
        <v>280</v>
      </c>
      <c r="H574" s="68" t="s">
        <v>281</v>
      </c>
      <c r="I574" s="68" t="s">
        <v>685</v>
      </c>
      <c r="J574" s="68" t="s">
        <v>634</v>
      </c>
      <c r="K574" s="68" t="s">
        <v>634</v>
      </c>
      <c r="L574" s="47">
        <v>1284.72</v>
      </c>
      <c r="M574" s="47">
        <v>2988.15</v>
      </c>
    </row>
    <row r="575" spans="1:13" s="18" customFormat="1" ht="14.25" x14ac:dyDescent="0.2">
      <c r="A575" s="66" t="s">
        <v>41</v>
      </c>
      <c r="B575" s="66" t="s">
        <v>41</v>
      </c>
      <c r="C575" s="67" t="s">
        <v>719</v>
      </c>
      <c r="D575" s="68" t="s">
        <v>720</v>
      </c>
      <c r="E575" s="69">
        <v>2022</v>
      </c>
      <c r="F575" s="69" t="s">
        <v>75</v>
      </c>
      <c r="G575" s="69" t="s">
        <v>312</v>
      </c>
      <c r="H575" s="68" t="s">
        <v>257</v>
      </c>
      <c r="I575" s="68" t="s">
        <v>652</v>
      </c>
      <c r="J575" s="68" t="s">
        <v>634</v>
      </c>
      <c r="K575" s="68" t="s">
        <v>634</v>
      </c>
      <c r="L575" s="48">
        <v>2248.5</v>
      </c>
      <c r="M575" s="48">
        <v>4541.18</v>
      </c>
    </row>
    <row r="576" spans="1:13" s="18" customFormat="1" ht="14.25" x14ac:dyDescent="0.2">
      <c r="A576" s="66" t="s">
        <v>41</v>
      </c>
      <c r="B576" s="66" t="s">
        <v>41</v>
      </c>
      <c r="C576" s="67" t="s">
        <v>691</v>
      </c>
      <c r="D576" s="68" t="s">
        <v>21</v>
      </c>
      <c r="E576" s="69">
        <v>2019</v>
      </c>
      <c r="F576" s="69" t="s">
        <v>75</v>
      </c>
      <c r="G576" s="69" t="s">
        <v>312</v>
      </c>
      <c r="H576" s="68" t="s">
        <v>315</v>
      </c>
      <c r="I576" s="68" t="s">
        <v>695</v>
      </c>
      <c r="J576" s="68" t="s">
        <v>634</v>
      </c>
      <c r="K576" s="68" t="s">
        <v>634</v>
      </c>
      <c r="L576" s="48">
        <v>1543.01</v>
      </c>
      <c r="M576" s="48">
        <v>3024.26</v>
      </c>
    </row>
    <row r="577" spans="1:13" s="18" customFormat="1" ht="14.25" x14ac:dyDescent="0.2">
      <c r="A577" s="66" t="s">
        <v>41</v>
      </c>
      <c r="B577" s="66" t="s">
        <v>41</v>
      </c>
      <c r="C577" s="67" t="s">
        <v>772</v>
      </c>
      <c r="D577" s="68" t="s">
        <v>30</v>
      </c>
      <c r="E577" s="69">
        <v>2019</v>
      </c>
      <c r="F577" s="69" t="s">
        <v>79</v>
      </c>
      <c r="G577" s="69" t="s">
        <v>517</v>
      </c>
      <c r="H577" s="68" t="s">
        <v>808</v>
      </c>
      <c r="I577" s="68" t="s">
        <v>773</v>
      </c>
      <c r="J577" s="68" t="s">
        <v>634</v>
      </c>
      <c r="K577" s="68" t="s">
        <v>634</v>
      </c>
      <c r="L577" s="48">
        <v>1996.56</v>
      </c>
      <c r="M577" s="63">
        <v>4032.4146000000001</v>
      </c>
    </row>
    <row r="578" spans="1:13" s="18" customFormat="1" ht="15" x14ac:dyDescent="0.2">
      <c r="A578" s="66" t="s">
        <v>41</v>
      </c>
      <c r="B578" s="66" t="s">
        <v>41</v>
      </c>
      <c r="C578" s="67" t="s">
        <v>706</v>
      </c>
      <c r="D578" s="68" t="s">
        <v>568</v>
      </c>
      <c r="E578" s="69">
        <v>2022</v>
      </c>
      <c r="F578" s="69" t="s">
        <v>61</v>
      </c>
      <c r="G578" s="69" t="s">
        <v>102</v>
      </c>
      <c r="H578" s="68" t="s">
        <v>103</v>
      </c>
      <c r="I578" s="68" t="s">
        <v>822</v>
      </c>
      <c r="J578" s="68" t="s">
        <v>634</v>
      </c>
      <c r="K578" s="68" t="s">
        <v>634</v>
      </c>
      <c r="L578" s="47">
        <v>2064.84</v>
      </c>
      <c r="M578" s="47">
        <v>4065.57</v>
      </c>
    </row>
    <row r="579" spans="1:13" s="18" customFormat="1" ht="14.25" x14ac:dyDescent="0.2">
      <c r="A579" s="66" t="s">
        <v>41</v>
      </c>
      <c r="B579" s="66" t="s">
        <v>41</v>
      </c>
      <c r="C579" s="67" t="s">
        <v>659</v>
      </c>
      <c r="D579" s="68" t="s">
        <v>4</v>
      </c>
      <c r="E579" s="69">
        <v>2020</v>
      </c>
      <c r="F579" s="69" t="s">
        <v>66</v>
      </c>
      <c r="G579" s="69" t="s">
        <v>186</v>
      </c>
      <c r="H579" s="68" t="s">
        <v>179</v>
      </c>
      <c r="I579" s="68" t="s">
        <v>782</v>
      </c>
      <c r="J579" s="68" t="s">
        <v>545</v>
      </c>
      <c r="K579" s="68" t="s">
        <v>545</v>
      </c>
      <c r="L579" s="48">
        <v>1122.19</v>
      </c>
      <c r="M579" s="48">
        <v>1499.5262090000001</v>
      </c>
    </row>
    <row r="580" spans="1:13" s="18" customFormat="1" ht="14.25" x14ac:dyDescent="0.2">
      <c r="A580" s="66" t="s">
        <v>41</v>
      </c>
      <c r="B580" s="66" t="s">
        <v>41</v>
      </c>
      <c r="C580" s="67" t="s">
        <v>666</v>
      </c>
      <c r="D580" s="68" t="s">
        <v>9</v>
      </c>
      <c r="E580" s="69">
        <v>2020</v>
      </c>
      <c r="F580" s="69" t="s">
        <v>77</v>
      </c>
      <c r="G580" s="69" t="s">
        <v>403</v>
      </c>
      <c r="H580" s="68" t="s">
        <v>83</v>
      </c>
      <c r="I580" s="68" t="s">
        <v>667</v>
      </c>
      <c r="J580" s="68" t="s">
        <v>634</v>
      </c>
      <c r="K580" s="68" t="s">
        <v>634</v>
      </c>
      <c r="L580" s="48">
        <v>1061.6400000000001</v>
      </c>
      <c r="M580" s="48">
        <v>1695.14</v>
      </c>
    </row>
    <row r="581" spans="1:13" s="18" customFormat="1" ht="14.25" x14ac:dyDescent="0.2">
      <c r="A581" s="66" t="s">
        <v>41</v>
      </c>
      <c r="B581" s="66" t="s">
        <v>41</v>
      </c>
      <c r="C581" s="67" t="s">
        <v>670</v>
      </c>
      <c r="D581" s="68" t="s">
        <v>12</v>
      </c>
      <c r="E581" s="69">
        <v>2021</v>
      </c>
      <c r="F581" s="69" t="s">
        <v>66</v>
      </c>
      <c r="G581" s="69" t="s">
        <v>186</v>
      </c>
      <c r="H581" s="68" t="s">
        <v>256</v>
      </c>
      <c r="I581" s="68" t="s">
        <v>671</v>
      </c>
      <c r="J581" s="68" t="s">
        <v>634</v>
      </c>
      <c r="K581" s="68" t="s">
        <v>634</v>
      </c>
      <c r="L581" s="48">
        <v>2294.09</v>
      </c>
      <c r="M581" s="48">
        <v>2306.63</v>
      </c>
    </row>
    <row r="582" spans="1:13" s="18" customFormat="1" ht="14.25" x14ac:dyDescent="0.2">
      <c r="A582" s="66" t="s">
        <v>41</v>
      </c>
      <c r="B582" s="66" t="s">
        <v>41</v>
      </c>
      <c r="C582" s="67" t="s">
        <v>55</v>
      </c>
      <c r="D582" s="68" t="s">
        <v>6</v>
      </c>
      <c r="E582" s="69">
        <v>2018</v>
      </c>
      <c r="F582" s="69" t="s">
        <v>71</v>
      </c>
      <c r="G582" s="69" t="s">
        <v>264</v>
      </c>
      <c r="H582" s="68" t="s">
        <v>269</v>
      </c>
      <c r="I582" s="68" t="s">
        <v>678</v>
      </c>
      <c r="J582" s="68" t="s">
        <v>634</v>
      </c>
      <c r="K582" s="68" t="s">
        <v>634</v>
      </c>
      <c r="L582" s="56">
        <v>1727</v>
      </c>
      <c r="M582" s="56">
        <v>3479.61</v>
      </c>
    </row>
    <row r="583" spans="1:13" s="18" customFormat="1" ht="14.25" x14ac:dyDescent="0.2">
      <c r="A583" s="66" t="s">
        <v>41</v>
      </c>
      <c r="B583" s="66" t="s">
        <v>41</v>
      </c>
      <c r="C583" s="67" t="s">
        <v>57</v>
      </c>
      <c r="D583" s="68" t="s">
        <v>0</v>
      </c>
      <c r="E583" s="69">
        <v>2018</v>
      </c>
      <c r="F583" s="69" t="s">
        <v>61</v>
      </c>
      <c r="G583" s="69" t="s">
        <v>102</v>
      </c>
      <c r="H583" s="68" t="s">
        <v>129</v>
      </c>
      <c r="I583" s="68" t="s">
        <v>677</v>
      </c>
      <c r="J583" s="68" t="s">
        <v>634</v>
      </c>
      <c r="K583" s="68" t="s">
        <v>634</v>
      </c>
      <c r="L583" s="48">
        <v>1212</v>
      </c>
      <c r="M583" s="48">
        <v>4380.49</v>
      </c>
    </row>
    <row r="584" spans="1:13" s="18" customFormat="1" ht="15" x14ac:dyDescent="0.2">
      <c r="A584" s="66" t="s">
        <v>41</v>
      </c>
      <c r="B584" s="66" t="s">
        <v>41</v>
      </c>
      <c r="C584" s="67" t="s">
        <v>675</v>
      </c>
      <c r="D584" s="68" t="s">
        <v>15</v>
      </c>
      <c r="E584" s="69">
        <v>2018</v>
      </c>
      <c r="F584" s="69" t="s">
        <v>676</v>
      </c>
      <c r="G584" s="69" t="s">
        <v>280</v>
      </c>
      <c r="H584" s="68" t="s">
        <v>283</v>
      </c>
      <c r="I584" s="68" t="s">
        <v>685</v>
      </c>
      <c r="J584" s="68" t="s">
        <v>634</v>
      </c>
      <c r="K584" s="68" t="s">
        <v>634</v>
      </c>
      <c r="L584" s="47">
        <v>2803.8272000000002</v>
      </c>
      <c r="M584" s="47">
        <v>5890.47</v>
      </c>
    </row>
    <row r="585" spans="1:13" s="18" customFormat="1" ht="14.25" x14ac:dyDescent="0.2">
      <c r="A585" s="66" t="s">
        <v>41</v>
      </c>
      <c r="B585" s="66" t="s">
        <v>41</v>
      </c>
      <c r="C585" s="67" t="s">
        <v>680</v>
      </c>
      <c r="D585" s="68" t="s">
        <v>18</v>
      </c>
      <c r="E585" s="69">
        <v>2022</v>
      </c>
      <c r="F585" s="69" t="s">
        <v>64</v>
      </c>
      <c r="G585" s="69" t="s">
        <v>159</v>
      </c>
      <c r="H585" s="68" t="s">
        <v>162</v>
      </c>
      <c r="I585" s="68" t="s">
        <v>745</v>
      </c>
      <c r="J585" s="68" t="s">
        <v>634</v>
      </c>
      <c r="K585" s="68" t="s">
        <v>634</v>
      </c>
      <c r="L585" s="48">
        <v>2006.28</v>
      </c>
      <c r="M585" s="48">
        <v>4704.41</v>
      </c>
    </row>
    <row r="586" spans="1:13" s="18" customFormat="1" ht="14.25" x14ac:dyDescent="0.2">
      <c r="A586" s="66" t="s">
        <v>41</v>
      </c>
      <c r="B586" s="66" t="s">
        <v>41</v>
      </c>
      <c r="C586" s="67" t="s">
        <v>55</v>
      </c>
      <c r="D586" s="68" t="s">
        <v>6</v>
      </c>
      <c r="E586" s="69">
        <v>2018</v>
      </c>
      <c r="F586" s="69" t="s">
        <v>71</v>
      </c>
      <c r="G586" s="69" t="s">
        <v>264</v>
      </c>
      <c r="H586" s="68" t="s">
        <v>271</v>
      </c>
      <c r="I586" s="68" t="s">
        <v>678</v>
      </c>
      <c r="J586" s="68" t="s">
        <v>634</v>
      </c>
      <c r="K586" s="68" t="s">
        <v>634</v>
      </c>
      <c r="L586" s="56">
        <v>2245.1</v>
      </c>
      <c r="M586" s="56">
        <v>4326.8999999999996</v>
      </c>
    </row>
    <row r="587" spans="1:13" s="18" customFormat="1" ht="14.25" x14ac:dyDescent="0.2">
      <c r="A587" s="66" t="s">
        <v>41</v>
      </c>
      <c r="B587" s="66" t="s">
        <v>41</v>
      </c>
      <c r="C587" s="67" t="s">
        <v>654</v>
      </c>
      <c r="D587" s="68" t="s">
        <v>2</v>
      </c>
      <c r="E587" s="69">
        <v>2018</v>
      </c>
      <c r="F587" s="69" t="s">
        <v>64</v>
      </c>
      <c r="G587" s="69" t="s">
        <v>159</v>
      </c>
      <c r="H587" s="68" t="s">
        <v>99</v>
      </c>
      <c r="I587" s="68" t="s">
        <v>688</v>
      </c>
      <c r="J587" s="68" t="s">
        <v>634</v>
      </c>
      <c r="K587" s="68" t="s">
        <v>634</v>
      </c>
      <c r="L587" s="48">
        <v>2176.8200000000002</v>
      </c>
      <c r="M587" s="48">
        <v>5237.6400000000003</v>
      </c>
    </row>
    <row r="588" spans="1:13" s="18" customFormat="1" ht="14.25" x14ac:dyDescent="0.2">
      <c r="A588" s="66" t="s">
        <v>41</v>
      </c>
      <c r="B588" s="66" t="s">
        <v>41</v>
      </c>
      <c r="C588" s="67" t="s">
        <v>51</v>
      </c>
      <c r="D588" s="68" t="s">
        <v>1</v>
      </c>
      <c r="E588" s="69">
        <v>2020</v>
      </c>
      <c r="F588" s="69" t="s">
        <v>67</v>
      </c>
      <c r="G588" s="69" t="s">
        <v>193</v>
      </c>
      <c r="H588" s="68" t="s">
        <v>194</v>
      </c>
      <c r="I588" s="68" t="s">
        <v>684</v>
      </c>
      <c r="J588" s="68" t="s">
        <v>545</v>
      </c>
      <c r="K588" s="68" t="s">
        <v>545</v>
      </c>
      <c r="L588" s="48">
        <v>1434.67</v>
      </c>
      <c r="M588" s="48">
        <v>5022.6400000000003</v>
      </c>
    </row>
    <row r="589" spans="1:13" s="18" customFormat="1" ht="14.25" x14ac:dyDescent="0.2">
      <c r="A589" s="66" t="s">
        <v>41</v>
      </c>
      <c r="B589" s="66" t="s">
        <v>41</v>
      </c>
      <c r="C589" s="67" t="s">
        <v>656</v>
      </c>
      <c r="D589" s="68" t="s">
        <v>657</v>
      </c>
      <c r="E589" s="69">
        <v>2023</v>
      </c>
      <c r="F589" s="69" t="s">
        <v>61</v>
      </c>
      <c r="G589" s="69" t="s">
        <v>102</v>
      </c>
      <c r="H589" s="68" t="s">
        <v>181</v>
      </c>
      <c r="I589" s="68" t="s">
        <v>699</v>
      </c>
      <c r="J589" s="68" t="s">
        <v>634</v>
      </c>
      <c r="K589" s="68" t="s">
        <v>634</v>
      </c>
      <c r="L589" s="48">
        <v>1212</v>
      </c>
      <c r="M589" s="48">
        <v>3818.04</v>
      </c>
    </row>
    <row r="590" spans="1:13" s="18" customFormat="1" ht="14.25" x14ac:dyDescent="0.2">
      <c r="A590" s="66" t="s">
        <v>41</v>
      </c>
      <c r="B590" s="66" t="s">
        <v>41</v>
      </c>
      <c r="C590" s="67" t="s">
        <v>726</v>
      </c>
      <c r="D590" s="68" t="s">
        <v>26</v>
      </c>
      <c r="E590" s="69">
        <v>2020</v>
      </c>
      <c r="F590" s="69" t="s">
        <v>61</v>
      </c>
      <c r="G590" s="69" t="s">
        <v>102</v>
      </c>
      <c r="H590" s="68" t="s">
        <v>301</v>
      </c>
      <c r="I590" s="68" t="s">
        <v>727</v>
      </c>
      <c r="J590" s="68" t="s">
        <v>634</v>
      </c>
      <c r="K590" s="68" t="s">
        <v>634</v>
      </c>
      <c r="L590" s="48">
        <v>1479.64</v>
      </c>
      <c r="M590" s="48">
        <v>4160.2700000000004</v>
      </c>
    </row>
    <row r="591" spans="1:13" s="18" customFormat="1" ht="14.25" x14ac:dyDescent="0.2">
      <c r="A591" s="66" t="s">
        <v>41</v>
      </c>
      <c r="B591" s="66" t="s">
        <v>41</v>
      </c>
      <c r="C591" s="67" t="s">
        <v>659</v>
      </c>
      <c r="D591" s="68" t="s">
        <v>4</v>
      </c>
      <c r="E591" s="69">
        <v>2020</v>
      </c>
      <c r="F591" s="69" t="s">
        <v>66</v>
      </c>
      <c r="G591" s="69" t="s">
        <v>186</v>
      </c>
      <c r="H591" s="68" t="s">
        <v>179</v>
      </c>
      <c r="I591" s="68" t="s">
        <v>823</v>
      </c>
      <c r="J591" s="68" t="s">
        <v>634</v>
      </c>
      <c r="K591" s="68" t="s">
        <v>634</v>
      </c>
      <c r="L591" s="48">
        <v>1122.19</v>
      </c>
      <c r="M591" s="48">
        <v>1499.5262090000001</v>
      </c>
    </row>
    <row r="592" spans="1:13" s="18" customFormat="1" ht="14.25" x14ac:dyDescent="0.2">
      <c r="A592" s="66" t="s">
        <v>41</v>
      </c>
      <c r="B592" s="66" t="s">
        <v>41</v>
      </c>
      <c r="C592" s="67" t="s">
        <v>775</v>
      </c>
      <c r="D592" s="68" t="s">
        <v>31</v>
      </c>
      <c r="E592" s="69">
        <v>2021</v>
      </c>
      <c r="F592" s="69" t="s">
        <v>75</v>
      </c>
      <c r="G592" s="69" t="s">
        <v>312</v>
      </c>
      <c r="H592" s="68" t="s">
        <v>86</v>
      </c>
      <c r="I592" s="68" t="s">
        <v>773</v>
      </c>
      <c r="J592" s="68" t="s">
        <v>634</v>
      </c>
      <c r="K592" s="68" t="s">
        <v>634</v>
      </c>
      <c r="L592" s="65">
        <v>2248.5</v>
      </c>
      <c r="M592" s="65">
        <v>4560.58</v>
      </c>
    </row>
    <row r="593" spans="1:13" s="18" customFormat="1" ht="14.25" x14ac:dyDescent="0.2">
      <c r="A593" s="66" t="s">
        <v>41</v>
      </c>
      <c r="B593" s="66" t="s">
        <v>41</v>
      </c>
      <c r="C593" s="67" t="s">
        <v>719</v>
      </c>
      <c r="D593" s="68" t="s">
        <v>720</v>
      </c>
      <c r="E593" s="69">
        <v>2022</v>
      </c>
      <c r="F593" s="69" t="s">
        <v>75</v>
      </c>
      <c r="G593" s="69" t="s">
        <v>312</v>
      </c>
      <c r="H593" s="68" t="s">
        <v>257</v>
      </c>
      <c r="I593" s="68" t="s">
        <v>753</v>
      </c>
      <c r="J593" s="68" t="s">
        <v>634</v>
      </c>
      <c r="K593" s="68" t="s">
        <v>634</v>
      </c>
      <c r="L593" s="48">
        <v>2248.5</v>
      </c>
      <c r="M593" s="48">
        <v>4541.18</v>
      </c>
    </row>
    <row r="594" spans="1:13" s="18" customFormat="1" ht="14.25" x14ac:dyDescent="0.2">
      <c r="A594" s="66" t="s">
        <v>41</v>
      </c>
      <c r="B594" s="66" t="s">
        <v>41</v>
      </c>
      <c r="C594" s="67" t="s">
        <v>57</v>
      </c>
      <c r="D594" s="68" t="s">
        <v>0</v>
      </c>
      <c r="E594" s="69">
        <v>2018</v>
      </c>
      <c r="F594" s="69" t="s">
        <v>61</v>
      </c>
      <c r="G594" s="69" t="s">
        <v>102</v>
      </c>
      <c r="H594" s="68" t="s">
        <v>495</v>
      </c>
      <c r="I594" s="68" t="s">
        <v>689</v>
      </c>
      <c r="J594" s="68" t="s">
        <v>634</v>
      </c>
      <c r="K594" s="68" t="s">
        <v>634</v>
      </c>
      <c r="L594" s="48">
        <v>1718.8</v>
      </c>
      <c r="M594" s="48">
        <v>5893.71</v>
      </c>
    </row>
    <row r="595" spans="1:13" s="18" customFormat="1" ht="14.25" x14ac:dyDescent="0.2">
      <c r="A595" s="66" t="s">
        <v>41</v>
      </c>
      <c r="B595" s="66" t="s">
        <v>41</v>
      </c>
      <c r="C595" s="67" t="s">
        <v>55</v>
      </c>
      <c r="D595" s="68" t="s">
        <v>6</v>
      </c>
      <c r="E595" s="69">
        <v>2018</v>
      </c>
      <c r="F595" s="69" t="s">
        <v>71</v>
      </c>
      <c r="G595" s="69" t="s">
        <v>264</v>
      </c>
      <c r="H595" s="68" t="s">
        <v>271</v>
      </c>
      <c r="I595" s="68" t="s">
        <v>736</v>
      </c>
      <c r="J595" s="68" t="s">
        <v>634</v>
      </c>
      <c r="K595" s="68" t="s">
        <v>634</v>
      </c>
      <c r="L595" s="56">
        <v>2245.1</v>
      </c>
      <c r="M595" s="56">
        <v>4326.8999999999996</v>
      </c>
    </row>
    <row r="596" spans="1:13" s="18" customFormat="1" ht="14.25" x14ac:dyDescent="0.2">
      <c r="A596" s="66" t="s">
        <v>41</v>
      </c>
      <c r="B596" s="66" t="s">
        <v>41</v>
      </c>
      <c r="C596" s="67" t="s">
        <v>57</v>
      </c>
      <c r="D596" s="68" t="s">
        <v>0</v>
      </c>
      <c r="E596" s="69">
        <v>2018</v>
      </c>
      <c r="F596" s="69" t="s">
        <v>61</v>
      </c>
      <c r="G596" s="69" t="s">
        <v>102</v>
      </c>
      <c r="H596" s="68" t="s">
        <v>129</v>
      </c>
      <c r="I596" s="68" t="s">
        <v>807</v>
      </c>
      <c r="J596" s="68" t="s">
        <v>634</v>
      </c>
      <c r="K596" s="68" t="s">
        <v>634</v>
      </c>
      <c r="L596" s="48">
        <v>1212</v>
      </c>
      <c r="M596" s="48">
        <v>4380.49</v>
      </c>
    </row>
    <row r="597" spans="1:13" s="18" customFormat="1" ht="14.25" x14ac:dyDescent="0.2">
      <c r="A597" s="66" t="s">
        <v>41</v>
      </c>
      <c r="B597" s="66" t="s">
        <v>41</v>
      </c>
      <c r="C597" s="67" t="s">
        <v>668</v>
      </c>
      <c r="D597" s="68" t="s">
        <v>10</v>
      </c>
      <c r="E597" s="69">
        <v>2019</v>
      </c>
      <c r="F597" s="69" t="s">
        <v>76</v>
      </c>
      <c r="G597" s="69" t="s">
        <v>328</v>
      </c>
      <c r="H597" s="68" t="s">
        <v>179</v>
      </c>
      <c r="I597" s="68" t="s">
        <v>363</v>
      </c>
      <c r="J597" s="68" t="s">
        <v>634</v>
      </c>
      <c r="K597" s="68" t="s">
        <v>634</v>
      </c>
      <c r="L597" s="48">
        <v>1122.2</v>
      </c>
      <c r="M597" s="48">
        <v>3112.55</v>
      </c>
    </row>
    <row r="598" spans="1:13" s="18" customFormat="1" ht="14.25" x14ac:dyDescent="0.2">
      <c r="A598" s="66" t="s">
        <v>41</v>
      </c>
      <c r="B598" s="66" t="s">
        <v>41</v>
      </c>
      <c r="C598" s="67" t="s">
        <v>47</v>
      </c>
      <c r="D598" s="68" t="s">
        <v>17</v>
      </c>
      <c r="E598" s="69">
        <v>2018</v>
      </c>
      <c r="F598" s="69" t="s">
        <v>64</v>
      </c>
      <c r="G598" s="69" t="s">
        <v>159</v>
      </c>
      <c r="H598" s="68" t="s">
        <v>93</v>
      </c>
      <c r="I598" s="68" t="s">
        <v>158</v>
      </c>
      <c r="J598" s="68" t="s">
        <v>634</v>
      </c>
      <c r="K598" s="68" t="s">
        <v>634</v>
      </c>
      <c r="L598" s="48">
        <v>2315.0500000000002</v>
      </c>
      <c r="M598" s="48">
        <v>5306.7800000000007</v>
      </c>
    </row>
    <row r="599" spans="1:13" s="18" customFormat="1" ht="14.25" x14ac:dyDescent="0.2">
      <c r="A599" s="66" t="s">
        <v>41</v>
      </c>
      <c r="B599" s="66" t="s">
        <v>41</v>
      </c>
      <c r="C599" s="67" t="s">
        <v>682</v>
      </c>
      <c r="D599" s="68" t="s">
        <v>19</v>
      </c>
      <c r="E599" s="69">
        <v>2019</v>
      </c>
      <c r="F599" s="69" t="s">
        <v>683</v>
      </c>
      <c r="G599" s="69" t="s">
        <v>308</v>
      </c>
      <c r="H599" s="68" t="s">
        <v>310</v>
      </c>
      <c r="I599" s="68" t="s">
        <v>114</v>
      </c>
      <c r="J599" s="68" t="s">
        <v>634</v>
      </c>
      <c r="K599" s="68" t="s">
        <v>634</v>
      </c>
      <c r="L599" s="51">
        <v>1236.43</v>
      </c>
      <c r="M599" s="51">
        <v>2323.46</v>
      </c>
    </row>
    <row r="600" spans="1:13" s="18" customFormat="1" ht="14.25" x14ac:dyDescent="0.2">
      <c r="A600" s="66" t="s">
        <v>41</v>
      </c>
      <c r="B600" s="66" t="s">
        <v>41</v>
      </c>
      <c r="C600" s="67" t="s">
        <v>57</v>
      </c>
      <c r="D600" s="68" t="s">
        <v>0</v>
      </c>
      <c r="E600" s="69">
        <v>2018</v>
      </c>
      <c r="F600" s="69" t="s">
        <v>61</v>
      </c>
      <c r="G600" s="69" t="s">
        <v>102</v>
      </c>
      <c r="H600" s="68" t="s">
        <v>495</v>
      </c>
      <c r="I600" s="68" t="s">
        <v>816</v>
      </c>
      <c r="J600" s="68" t="s">
        <v>634</v>
      </c>
      <c r="K600" s="68" t="s">
        <v>634</v>
      </c>
      <c r="L600" s="48">
        <v>1718.8</v>
      </c>
      <c r="M600" s="48">
        <v>5893.71</v>
      </c>
    </row>
    <row r="601" spans="1:13" s="18" customFormat="1" ht="14.25" x14ac:dyDescent="0.2">
      <c r="A601" s="66" t="s">
        <v>41</v>
      </c>
      <c r="B601" s="66" t="s">
        <v>41</v>
      </c>
      <c r="C601" s="67" t="s">
        <v>666</v>
      </c>
      <c r="D601" s="68" t="s">
        <v>9</v>
      </c>
      <c r="E601" s="69">
        <v>2020</v>
      </c>
      <c r="F601" s="69" t="s">
        <v>77</v>
      </c>
      <c r="G601" s="69" t="s">
        <v>403</v>
      </c>
      <c r="H601" s="68" t="s">
        <v>83</v>
      </c>
      <c r="I601" s="68" t="s">
        <v>667</v>
      </c>
      <c r="J601" s="68" t="s">
        <v>545</v>
      </c>
      <c r="K601" s="68" t="s">
        <v>545</v>
      </c>
      <c r="L601" s="48">
        <v>1061.6400000000001</v>
      </c>
      <c r="M601" s="48">
        <v>1695.14</v>
      </c>
    </row>
    <row r="602" spans="1:13" s="18" customFormat="1" ht="15" x14ac:dyDescent="0.2">
      <c r="A602" s="66" t="s">
        <v>41</v>
      </c>
      <c r="B602" s="66" t="s">
        <v>41</v>
      </c>
      <c r="C602" s="67" t="s">
        <v>706</v>
      </c>
      <c r="D602" s="68" t="s">
        <v>568</v>
      </c>
      <c r="E602" s="69">
        <v>2022</v>
      </c>
      <c r="F602" s="69" t="s">
        <v>61</v>
      </c>
      <c r="G602" s="69" t="s">
        <v>102</v>
      </c>
      <c r="H602" s="68" t="s">
        <v>103</v>
      </c>
      <c r="I602" s="68" t="s">
        <v>798</v>
      </c>
      <c r="J602" s="68" t="s">
        <v>634</v>
      </c>
      <c r="K602" s="68" t="s">
        <v>634</v>
      </c>
      <c r="L602" s="47">
        <v>2064.84</v>
      </c>
      <c r="M602" s="47">
        <v>4065.57</v>
      </c>
    </row>
    <row r="603" spans="1:13" s="18" customFormat="1" ht="14.25" x14ac:dyDescent="0.2">
      <c r="A603" s="66" t="s">
        <v>41</v>
      </c>
      <c r="B603" s="66" t="s">
        <v>41</v>
      </c>
      <c r="C603" s="67" t="s">
        <v>55</v>
      </c>
      <c r="D603" s="68" t="s">
        <v>6</v>
      </c>
      <c r="E603" s="69">
        <v>2018</v>
      </c>
      <c r="F603" s="69" t="s">
        <v>71</v>
      </c>
      <c r="G603" s="69" t="s">
        <v>264</v>
      </c>
      <c r="H603" s="68" t="s">
        <v>269</v>
      </c>
      <c r="I603" s="68" t="s">
        <v>686</v>
      </c>
      <c r="J603" s="68" t="s">
        <v>634</v>
      </c>
      <c r="K603" s="68" t="s">
        <v>634</v>
      </c>
      <c r="L603" s="56">
        <v>1727</v>
      </c>
      <c r="M603" s="56">
        <v>3479.61</v>
      </c>
    </row>
    <row r="604" spans="1:13" s="18" customFormat="1" ht="14.25" x14ac:dyDescent="0.2">
      <c r="A604" s="66" t="s">
        <v>41</v>
      </c>
      <c r="B604" s="66" t="s">
        <v>41</v>
      </c>
      <c r="C604" s="67" t="s">
        <v>719</v>
      </c>
      <c r="D604" s="68" t="s">
        <v>720</v>
      </c>
      <c r="E604" s="69">
        <v>2022</v>
      </c>
      <c r="F604" s="69" t="s">
        <v>75</v>
      </c>
      <c r="G604" s="69" t="s">
        <v>312</v>
      </c>
      <c r="H604" s="68" t="s">
        <v>257</v>
      </c>
      <c r="I604" s="68" t="s">
        <v>824</v>
      </c>
      <c r="J604" s="68" t="s">
        <v>634</v>
      </c>
      <c r="K604" s="68" t="s">
        <v>634</v>
      </c>
      <c r="L604" s="48">
        <v>2248.5</v>
      </c>
      <c r="M604" s="48">
        <v>4541.18</v>
      </c>
    </row>
    <row r="605" spans="1:13" s="18" customFormat="1" ht="14.25" x14ac:dyDescent="0.2">
      <c r="A605" s="66" t="s">
        <v>41</v>
      </c>
      <c r="B605" s="66" t="s">
        <v>41</v>
      </c>
      <c r="C605" s="67" t="s">
        <v>702</v>
      </c>
      <c r="D605" s="68" t="s">
        <v>610</v>
      </c>
      <c r="E605" s="69">
        <v>2022</v>
      </c>
      <c r="F605" s="69" t="s">
        <v>62</v>
      </c>
      <c r="G605" s="69" t="s">
        <v>107</v>
      </c>
      <c r="H605" s="68" t="s">
        <v>108</v>
      </c>
      <c r="I605" s="68" t="s">
        <v>715</v>
      </c>
      <c r="J605" s="68" t="s">
        <v>545</v>
      </c>
      <c r="K605" s="68" t="s">
        <v>545</v>
      </c>
      <c r="L605" s="48">
        <v>1212</v>
      </c>
      <c r="M605" s="48">
        <v>3179.02</v>
      </c>
    </row>
    <row r="606" spans="1:13" s="18" customFormat="1" ht="15" x14ac:dyDescent="0.2">
      <c r="A606" s="66" t="s">
        <v>41</v>
      </c>
      <c r="B606" s="66" t="s">
        <v>41</v>
      </c>
      <c r="C606" s="67" t="s">
        <v>706</v>
      </c>
      <c r="D606" s="68" t="s">
        <v>568</v>
      </c>
      <c r="E606" s="69">
        <v>2022</v>
      </c>
      <c r="F606" s="69" t="s">
        <v>61</v>
      </c>
      <c r="G606" s="69" t="s">
        <v>102</v>
      </c>
      <c r="H606" s="68" t="s">
        <v>311</v>
      </c>
      <c r="I606" s="68" t="s">
        <v>695</v>
      </c>
      <c r="J606" s="68" t="s">
        <v>545</v>
      </c>
      <c r="K606" s="68" t="s">
        <v>545</v>
      </c>
      <c r="L606" s="47">
        <v>1326.25</v>
      </c>
      <c r="M606" s="47">
        <v>2761.45</v>
      </c>
    </row>
    <row r="607" spans="1:13" s="18" customFormat="1" ht="15" x14ac:dyDescent="0.2">
      <c r="A607" s="66" t="s">
        <v>41</v>
      </c>
      <c r="B607" s="66" t="s">
        <v>41</v>
      </c>
      <c r="C607" s="67" t="s">
        <v>675</v>
      </c>
      <c r="D607" s="68" t="s">
        <v>15</v>
      </c>
      <c r="E607" s="69">
        <v>2018</v>
      </c>
      <c r="F607" s="69" t="s">
        <v>676</v>
      </c>
      <c r="G607" s="69" t="s">
        <v>280</v>
      </c>
      <c r="H607" s="68" t="s">
        <v>281</v>
      </c>
      <c r="I607" s="68" t="s">
        <v>753</v>
      </c>
      <c r="J607" s="68" t="s">
        <v>634</v>
      </c>
      <c r="K607" s="68" t="s">
        <v>634</v>
      </c>
      <c r="L607" s="47">
        <v>1284.72</v>
      </c>
      <c r="M607" s="47">
        <v>2988.15</v>
      </c>
    </row>
    <row r="608" spans="1:13" s="18" customFormat="1" ht="14.25" x14ac:dyDescent="0.2">
      <c r="A608" s="66" t="s">
        <v>41</v>
      </c>
      <c r="B608" s="66" t="s">
        <v>41</v>
      </c>
      <c r="C608" s="67" t="s">
        <v>668</v>
      </c>
      <c r="D608" s="68" t="s">
        <v>10</v>
      </c>
      <c r="E608" s="69">
        <v>2019</v>
      </c>
      <c r="F608" s="69" t="s">
        <v>76</v>
      </c>
      <c r="G608" s="69" t="s">
        <v>328</v>
      </c>
      <c r="H608" s="68" t="s">
        <v>179</v>
      </c>
      <c r="I608" s="68" t="s">
        <v>816</v>
      </c>
      <c r="J608" s="68" t="s">
        <v>547</v>
      </c>
      <c r="K608" s="68" t="s">
        <v>547</v>
      </c>
      <c r="L608" s="48">
        <v>1122.2</v>
      </c>
      <c r="M608" s="48">
        <v>3112.55</v>
      </c>
    </row>
    <row r="609" spans="1:13" s="18" customFormat="1" ht="15" x14ac:dyDescent="0.2">
      <c r="A609" s="66" t="s">
        <v>41</v>
      </c>
      <c r="B609" s="66" t="s">
        <v>41</v>
      </c>
      <c r="C609" s="67" t="s">
        <v>675</v>
      </c>
      <c r="D609" s="68" t="s">
        <v>15</v>
      </c>
      <c r="E609" s="69">
        <v>2018</v>
      </c>
      <c r="F609" s="69" t="s">
        <v>676</v>
      </c>
      <c r="G609" s="69" t="s">
        <v>280</v>
      </c>
      <c r="H609" s="68" t="s">
        <v>281</v>
      </c>
      <c r="I609" s="68" t="s">
        <v>753</v>
      </c>
      <c r="J609" s="68" t="s">
        <v>634</v>
      </c>
      <c r="K609" s="68" t="s">
        <v>634</v>
      </c>
      <c r="L609" s="47">
        <v>1284.72</v>
      </c>
      <c r="M609" s="47">
        <v>2988.15</v>
      </c>
    </row>
    <row r="610" spans="1:13" s="18" customFormat="1" ht="14.25" x14ac:dyDescent="0.2">
      <c r="A610" s="66" t="s">
        <v>41</v>
      </c>
      <c r="B610" s="66" t="s">
        <v>41</v>
      </c>
      <c r="C610" s="67" t="s">
        <v>49</v>
      </c>
      <c r="D610" s="68" t="s">
        <v>13</v>
      </c>
      <c r="E610" s="69">
        <v>2019</v>
      </c>
      <c r="F610" s="69" t="s">
        <v>65</v>
      </c>
      <c r="G610" s="69" t="s">
        <v>176</v>
      </c>
      <c r="H610" s="68" t="s">
        <v>180</v>
      </c>
      <c r="I610" s="68" t="s">
        <v>713</v>
      </c>
      <c r="J610" s="68" t="s">
        <v>714</v>
      </c>
      <c r="K610" s="68" t="s">
        <v>714</v>
      </c>
      <c r="L610" s="48">
        <v>1738</v>
      </c>
      <c r="M610" s="48">
        <v>2335.86</v>
      </c>
    </row>
    <row r="611" spans="1:13" s="18" customFormat="1" ht="15" x14ac:dyDescent="0.2">
      <c r="A611" s="66" t="s">
        <v>41</v>
      </c>
      <c r="B611" s="66" t="s">
        <v>41</v>
      </c>
      <c r="C611" s="67" t="s">
        <v>675</v>
      </c>
      <c r="D611" s="68" t="s">
        <v>15</v>
      </c>
      <c r="E611" s="69">
        <v>2018</v>
      </c>
      <c r="F611" s="69" t="s">
        <v>676</v>
      </c>
      <c r="G611" s="69" t="s">
        <v>280</v>
      </c>
      <c r="H611" s="68" t="s">
        <v>281</v>
      </c>
      <c r="I611" s="68" t="s">
        <v>733</v>
      </c>
      <c r="J611" s="68" t="s">
        <v>634</v>
      </c>
      <c r="K611" s="68" t="s">
        <v>634</v>
      </c>
      <c r="L611" s="47">
        <v>1284.72</v>
      </c>
      <c r="M611" s="47">
        <v>2988.15</v>
      </c>
    </row>
    <row r="612" spans="1:13" s="18" customFormat="1" ht="14.25" x14ac:dyDescent="0.2">
      <c r="A612" s="66" t="s">
        <v>41</v>
      </c>
      <c r="B612" s="66" t="s">
        <v>41</v>
      </c>
      <c r="C612" s="67" t="s">
        <v>51</v>
      </c>
      <c r="D612" s="68" t="s">
        <v>1</v>
      </c>
      <c r="E612" s="69">
        <v>2020</v>
      </c>
      <c r="F612" s="69" t="s">
        <v>67</v>
      </c>
      <c r="G612" s="69" t="s">
        <v>193</v>
      </c>
      <c r="H612" s="68" t="s">
        <v>194</v>
      </c>
      <c r="I612" s="68" t="s">
        <v>616</v>
      </c>
      <c r="J612" s="68" t="s">
        <v>545</v>
      </c>
      <c r="K612" s="68" t="s">
        <v>545</v>
      </c>
      <c r="L612" s="48">
        <v>1434.67</v>
      </c>
      <c r="M612" s="48">
        <v>5022.6400000000003</v>
      </c>
    </row>
    <row r="613" spans="1:13" s="18" customFormat="1" ht="14.25" x14ac:dyDescent="0.2">
      <c r="A613" s="66" t="s">
        <v>41</v>
      </c>
      <c r="B613" s="66" t="s">
        <v>41</v>
      </c>
      <c r="C613" s="67" t="s">
        <v>51</v>
      </c>
      <c r="D613" s="68" t="s">
        <v>1</v>
      </c>
      <c r="E613" s="69">
        <v>2020</v>
      </c>
      <c r="F613" s="69" t="s">
        <v>67</v>
      </c>
      <c r="G613" s="69" t="s">
        <v>193</v>
      </c>
      <c r="H613" s="68" t="s">
        <v>194</v>
      </c>
      <c r="I613" s="68" t="s">
        <v>695</v>
      </c>
      <c r="J613" s="68" t="s">
        <v>545</v>
      </c>
      <c r="K613" s="68" t="s">
        <v>545</v>
      </c>
      <c r="L613" s="48">
        <v>1434.67</v>
      </c>
      <c r="M613" s="48">
        <v>5022.6400000000003</v>
      </c>
    </row>
    <row r="614" spans="1:13" s="18" customFormat="1" ht="14.25" x14ac:dyDescent="0.2">
      <c r="A614" s="66" t="s">
        <v>41</v>
      </c>
      <c r="B614" s="66" t="s">
        <v>41</v>
      </c>
      <c r="C614" s="67" t="s">
        <v>781</v>
      </c>
      <c r="D614" s="68" t="s">
        <v>32</v>
      </c>
      <c r="E614" s="69">
        <v>2018</v>
      </c>
      <c r="F614" s="69" t="s">
        <v>60</v>
      </c>
      <c r="G614" s="69" t="s">
        <v>90</v>
      </c>
      <c r="H614" s="68" t="s">
        <v>97</v>
      </c>
      <c r="I614" s="68" t="s">
        <v>695</v>
      </c>
      <c r="J614" s="68" t="s">
        <v>634</v>
      </c>
      <c r="K614" s="68" t="s">
        <v>634</v>
      </c>
      <c r="L614" s="48">
        <v>4681.4799999999996</v>
      </c>
      <c r="M614" s="48">
        <v>9207.34</v>
      </c>
    </row>
    <row r="615" spans="1:13" s="18" customFormat="1" ht="14.25" x14ac:dyDescent="0.2">
      <c r="A615" s="66" t="s">
        <v>41</v>
      </c>
      <c r="B615" s="66" t="s">
        <v>41</v>
      </c>
      <c r="C615" s="67" t="s">
        <v>659</v>
      </c>
      <c r="D615" s="68" t="s">
        <v>4</v>
      </c>
      <c r="E615" s="69">
        <v>2020</v>
      </c>
      <c r="F615" s="69" t="s">
        <v>66</v>
      </c>
      <c r="G615" s="69" t="s">
        <v>186</v>
      </c>
      <c r="H615" s="68" t="s">
        <v>179</v>
      </c>
      <c r="I615" s="68" t="s">
        <v>437</v>
      </c>
      <c r="J615" s="68" t="s">
        <v>545</v>
      </c>
      <c r="K615" s="68" t="s">
        <v>545</v>
      </c>
      <c r="L615" s="48">
        <v>1122.19</v>
      </c>
      <c r="M615" s="48">
        <v>1499.5262090000001</v>
      </c>
    </row>
    <row r="616" spans="1:13" s="18" customFormat="1" ht="14.25" x14ac:dyDescent="0.2">
      <c r="A616" s="66" t="s">
        <v>41</v>
      </c>
      <c r="B616" s="66" t="s">
        <v>41</v>
      </c>
      <c r="C616" s="67" t="s">
        <v>51</v>
      </c>
      <c r="D616" s="68" t="s">
        <v>1</v>
      </c>
      <c r="E616" s="69">
        <v>2020</v>
      </c>
      <c r="F616" s="69" t="s">
        <v>67</v>
      </c>
      <c r="G616" s="69" t="s">
        <v>193</v>
      </c>
      <c r="H616" s="68" t="s">
        <v>194</v>
      </c>
      <c r="I616" s="68" t="s">
        <v>695</v>
      </c>
      <c r="J616" s="68" t="s">
        <v>545</v>
      </c>
      <c r="K616" s="68" t="s">
        <v>545</v>
      </c>
      <c r="L616" s="48">
        <v>1434.67</v>
      </c>
      <c r="M616" s="48">
        <v>5022.6400000000003</v>
      </c>
    </row>
    <row r="617" spans="1:13" s="18" customFormat="1" ht="14.25" x14ac:dyDescent="0.2">
      <c r="A617" s="66" t="s">
        <v>41</v>
      </c>
      <c r="B617" s="66" t="s">
        <v>41</v>
      </c>
      <c r="C617" s="67" t="s">
        <v>46</v>
      </c>
      <c r="D617" s="68" t="s">
        <v>16</v>
      </c>
      <c r="E617" s="69">
        <v>2018</v>
      </c>
      <c r="F617" s="69" t="s">
        <v>63</v>
      </c>
      <c r="G617" s="69" t="s">
        <v>140</v>
      </c>
      <c r="H617" s="68" t="s">
        <v>99</v>
      </c>
      <c r="I617" s="68" t="s">
        <v>787</v>
      </c>
      <c r="J617" s="68" t="s">
        <v>634</v>
      </c>
      <c r="K617" s="68" t="s">
        <v>634</v>
      </c>
      <c r="L617" s="48">
        <v>1727</v>
      </c>
      <c r="M617" s="51">
        <v>3108.7793000000001</v>
      </c>
    </row>
    <row r="618" spans="1:13" s="18" customFormat="1" ht="14.25" x14ac:dyDescent="0.2">
      <c r="A618" s="66" t="s">
        <v>41</v>
      </c>
      <c r="B618" s="66" t="s">
        <v>41</v>
      </c>
      <c r="C618" s="67" t="s">
        <v>656</v>
      </c>
      <c r="D618" s="68" t="s">
        <v>657</v>
      </c>
      <c r="E618" s="69">
        <v>2023</v>
      </c>
      <c r="F618" s="69" t="s">
        <v>61</v>
      </c>
      <c r="G618" s="69" t="s">
        <v>102</v>
      </c>
      <c r="H618" s="68" t="s">
        <v>99</v>
      </c>
      <c r="I618" s="68" t="s">
        <v>699</v>
      </c>
      <c r="J618" s="68" t="s">
        <v>634</v>
      </c>
      <c r="K618" s="68" t="s">
        <v>634</v>
      </c>
      <c r="L618" s="48">
        <v>2076.27</v>
      </c>
      <c r="M618" s="48">
        <v>3743.8</v>
      </c>
    </row>
    <row r="619" spans="1:13" s="18" customFormat="1" ht="14.25" x14ac:dyDescent="0.2">
      <c r="A619" s="66" t="s">
        <v>41</v>
      </c>
      <c r="B619" s="66" t="s">
        <v>41</v>
      </c>
      <c r="C619" s="67" t="s">
        <v>55</v>
      </c>
      <c r="D619" s="68" t="s">
        <v>6</v>
      </c>
      <c r="E619" s="69">
        <v>2018</v>
      </c>
      <c r="F619" s="69" t="s">
        <v>71</v>
      </c>
      <c r="G619" s="69" t="s">
        <v>264</v>
      </c>
      <c r="H619" s="68" t="s">
        <v>99</v>
      </c>
      <c r="I619" s="68" t="s">
        <v>686</v>
      </c>
      <c r="J619" s="68" t="s">
        <v>634</v>
      </c>
      <c r="K619" s="68" t="s">
        <v>634</v>
      </c>
      <c r="L619" s="56">
        <v>1727</v>
      </c>
      <c r="M619" s="56">
        <v>3452.47</v>
      </c>
    </row>
    <row r="620" spans="1:13" s="18" customFormat="1" ht="15" x14ac:dyDescent="0.2">
      <c r="A620" s="66" t="s">
        <v>41</v>
      </c>
      <c r="B620" s="66" t="s">
        <v>41</v>
      </c>
      <c r="C620" s="67" t="s">
        <v>675</v>
      </c>
      <c r="D620" s="68" t="s">
        <v>15</v>
      </c>
      <c r="E620" s="69">
        <v>2018</v>
      </c>
      <c r="F620" s="69" t="s">
        <v>676</v>
      </c>
      <c r="G620" s="69" t="s">
        <v>280</v>
      </c>
      <c r="H620" s="68" t="s">
        <v>281</v>
      </c>
      <c r="I620" s="68" t="s">
        <v>685</v>
      </c>
      <c r="J620" s="68" t="s">
        <v>634</v>
      </c>
      <c r="K620" s="68" t="s">
        <v>634</v>
      </c>
      <c r="L620" s="47">
        <v>1284.72</v>
      </c>
      <c r="M620" s="47">
        <v>2988.15</v>
      </c>
    </row>
    <row r="621" spans="1:13" s="18" customFormat="1" ht="14.25" x14ac:dyDescent="0.2">
      <c r="A621" s="66" t="s">
        <v>41</v>
      </c>
      <c r="B621" s="66" t="s">
        <v>41</v>
      </c>
      <c r="C621" s="67" t="s">
        <v>666</v>
      </c>
      <c r="D621" s="68" t="s">
        <v>9</v>
      </c>
      <c r="E621" s="69">
        <v>2020</v>
      </c>
      <c r="F621" s="69" t="s">
        <v>77</v>
      </c>
      <c r="G621" s="69" t="s">
        <v>403</v>
      </c>
      <c r="H621" s="68" t="s">
        <v>86</v>
      </c>
      <c r="I621" s="68" t="s">
        <v>667</v>
      </c>
      <c r="J621" s="68" t="s">
        <v>545</v>
      </c>
      <c r="K621" s="68" t="s">
        <v>545</v>
      </c>
      <c r="L621" s="48">
        <v>1292.24</v>
      </c>
      <c r="M621" s="48">
        <v>2760.15</v>
      </c>
    </row>
    <row r="622" spans="1:13" s="18" customFormat="1" ht="14.25" x14ac:dyDescent="0.2">
      <c r="A622" s="66" t="s">
        <v>41</v>
      </c>
      <c r="B622" s="66" t="s">
        <v>41</v>
      </c>
      <c r="C622" s="67" t="s">
        <v>659</v>
      </c>
      <c r="D622" s="68" t="s">
        <v>4</v>
      </c>
      <c r="E622" s="69">
        <v>2020</v>
      </c>
      <c r="F622" s="69" t="s">
        <v>66</v>
      </c>
      <c r="G622" s="69" t="s">
        <v>186</v>
      </c>
      <c r="H622" s="68" t="s">
        <v>179</v>
      </c>
      <c r="I622" s="68" t="s">
        <v>694</v>
      </c>
      <c r="J622" s="68" t="s">
        <v>545</v>
      </c>
      <c r="K622" s="68" t="s">
        <v>545</v>
      </c>
      <c r="L622" s="48">
        <v>1122.19</v>
      </c>
      <c r="M622" s="48">
        <v>1499.5262090000001</v>
      </c>
    </row>
    <row r="623" spans="1:13" s="18" customFormat="1" ht="14.25" x14ac:dyDescent="0.2">
      <c r="A623" s="66" t="s">
        <v>41</v>
      </c>
      <c r="B623" s="66" t="s">
        <v>41</v>
      </c>
      <c r="C623" s="67" t="s">
        <v>57</v>
      </c>
      <c r="D623" s="68" t="s">
        <v>0</v>
      </c>
      <c r="E623" s="69">
        <v>2018</v>
      </c>
      <c r="F623" s="69" t="s">
        <v>61</v>
      </c>
      <c r="G623" s="69" t="s">
        <v>102</v>
      </c>
      <c r="H623" s="68" t="s">
        <v>494</v>
      </c>
      <c r="I623" s="68" t="s">
        <v>825</v>
      </c>
      <c r="J623" s="68" t="s">
        <v>634</v>
      </c>
      <c r="K623" s="68" t="s">
        <v>634</v>
      </c>
      <c r="L623" s="48">
        <v>1718.8</v>
      </c>
      <c r="M623" s="48">
        <v>5893.71</v>
      </c>
    </row>
    <row r="624" spans="1:13" s="18" customFormat="1" ht="14.25" x14ac:dyDescent="0.2">
      <c r="A624" s="66" t="s">
        <v>41</v>
      </c>
      <c r="B624" s="66" t="s">
        <v>41</v>
      </c>
      <c r="C624" s="67" t="s">
        <v>691</v>
      </c>
      <c r="D624" s="68" t="s">
        <v>21</v>
      </c>
      <c r="E624" s="69">
        <v>2019</v>
      </c>
      <c r="F624" s="69" t="s">
        <v>75</v>
      </c>
      <c r="G624" s="69" t="s">
        <v>312</v>
      </c>
      <c r="H624" s="68" t="s">
        <v>313</v>
      </c>
      <c r="I624" s="68" t="s">
        <v>695</v>
      </c>
      <c r="J624" s="68" t="s">
        <v>634</v>
      </c>
      <c r="K624" s="68" t="s">
        <v>634</v>
      </c>
      <c r="L624" s="48">
        <v>1236.43</v>
      </c>
      <c r="M624" s="48">
        <v>3029.39</v>
      </c>
    </row>
    <row r="625" spans="1:13" s="18" customFormat="1" ht="14.25" x14ac:dyDescent="0.2">
      <c r="A625" s="66" t="s">
        <v>41</v>
      </c>
      <c r="B625" s="66" t="s">
        <v>41</v>
      </c>
      <c r="C625" s="67" t="s">
        <v>51</v>
      </c>
      <c r="D625" s="68" t="s">
        <v>1</v>
      </c>
      <c r="E625" s="69">
        <v>2020</v>
      </c>
      <c r="F625" s="69" t="s">
        <v>67</v>
      </c>
      <c r="G625" s="69" t="s">
        <v>193</v>
      </c>
      <c r="H625" s="68" t="s">
        <v>194</v>
      </c>
      <c r="I625" s="68" t="s">
        <v>223</v>
      </c>
      <c r="J625" s="68" t="s">
        <v>545</v>
      </c>
      <c r="K625" s="68" t="s">
        <v>545</v>
      </c>
      <c r="L625" s="48">
        <v>1434.67</v>
      </c>
      <c r="M625" s="48">
        <v>5022.6400000000003</v>
      </c>
    </row>
    <row r="626" spans="1:13" s="18" customFormat="1" ht="14.25" x14ac:dyDescent="0.2">
      <c r="A626" s="66" t="s">
        <v>41</v>
      </c>
      <c r="B626" s="66" t="s">
        <v>41</v>
      </c>
      <c r="C626" s="67" t="s">
        <v>659</v>
      </c>
      <c r="D626" s="68" t="s">
        <v>4</v>
      </c>
      <c r="E626" s="69">
        <v>2020</v>
      </c>
      <c r="F626" s="69" t="s">
        <v>66</v>
      </c>
      <c r="G626" s="69" t="s">
        <v>186</v>
      </c>
      <c r="H626" s="68" t="s">
        <v>179</v>
      </c>
      <c r="I626" s="68" t="s">
        <v>452</v>
      </c>
      <c r="J626" s="68" t="s">
        <v>545</v>
      </c>
      <c r="K626" s="68" t="s">
        <v>545</v>
      </c>
      <c r="L626" s="48">
        <v>1122.19</v>
      </c>
      <c r="M626" s="48">
        <v>1499.5262090000001</v>
      </c>
    </row>
    <row r="627" spans="1:13" s="18" customFormat="1" ht="14.25" x14ac:dyDescent="0.2">
      <c r="A627" s="66" t="s">
        <v>41</v>
      </c>
      <c r="B627" s="66" t="s">
        <v>41</v>
      </c>
      <c r="C627" s="67" t="s">
        <v>57</v>
      </c>
      <c r="D627" s="68" t="s">
        <v>0</v>
      </c>
      <c r="E627" s="69">
        <v>2018</v>
      </c>
      <c r="F627" s="69" t="s">
        <v>61</v>
      </c>
      <c r="G627" s="69" t="s">
        <v>102</v>
      </c>
      <c r="H627" s="68" t="s">
        <v>93</v>
      </c>
      <c r="I627" s="68" t="s">
        <v>734</v>
      </c>
      <c r="J627" s="68" t="s">
        <v>634</v>
      </c>
      <c r="K627" s="68" t="s">
        <v>634</v>
      </c>
      <c r="L627" s="48">
        <v>1212</v>
      </c>
      <c r="M627" s="48">
        <v>4380.49</v>
      </c>
    </row>
    <row r="628" spans="1:13" s="18" customFormat="1" ht="14.25" x14ac:dyDescent="0.2">
      <c r="A628" s="66" t="s">
        <v>41</v>
      </c>
      <c r="B628" s="66" t="s">
        <v>41</v>
      </c>
      <c r="C628" s="67" t="s">
        <v>50</v>
      </c>
      <c r="D628" s="68" t="s">
        <v>14</v>
      </c>
      <c r="E628" s="69">
        <v>2019</v>
      </c>
      <c r="F628" s="69" t="s">
        <v>66</v>
      </c>
      <c r="G628" s="69" t="s">
        <v>186</v>
      </c>
      <c r="H628" s="68" t="s">
        <v>86</v>
      </c>
      <c r="I628" s="68" t="s">
        <v>758</v>
      </c>
      <c r="J628" s="68" t="s">
        <v>634</v>
      </c>
      <c r="K628" s="68" t="s">
        <v>634</v>
      </c>
      <c r="L628" s="48">
        <v>2475.15</v>
      </c>
      <c r="M628" s="48">
        <v>2830</v>
      </c>
    </row>
    <row r="629" spans="1:13" s="18" customFormat="1" ht="14.25" x14ac:dyDescent="0.2">
      <c r="A629" s="66" t="s">
        <v>41</v>
      </c>
      <c r="B629" s="66" t="s">
        <v>41</v>
      </c>
      <c r="C629" s="67" t="s">
        <v>51</v>
      </c>
      <c r="D629" s="68" t="s">
        <v>1</v>
      </c>
      <c r="E629" s="69">
        <v>2020</v>
      </c>
      <c r="F629" s="69" t="s">
        <v>67</v>
      </c>
      <c r="G629" s="69" t="s">
        <v>193</v>
      </c>
      <c r="H629" s="68" t="s">
        <v>194</v>
      </c>
      <c r="I629" s="68" t="s">
        <v>818</v>
      </c>
      <c r="J629" s="68" t="s">
        <v>545</v>
      </c>
      <c r="K629" s="68" t="s">
        <v>545</v>
      </c>
      <c r="L629" s="48">
        <v>1434.67</v>
      </c>
      <c r="M629" s="48">
        <v>5022.6400000000003</v>
      </c>
    </row>
    <row r="630" spans="1:13" s="18" customFormat="1" ht="14.25" x14ac:dyDescent="0.2">
      <c r="A630" s="66" t="s">
        <v>41</v>
      </c>
      <c r="B630" s="66" t="s">
        <v>41</v>
      </c>
      <c r="C630" s="67" t="s">
        <v>663</v>
      </c>
      <c r="D630" s="68" t="s">
        <v>7</v>
      </c>
      <c r="E630" s="69">
        <v>2020</v>
      </c>
      <c r="F630" s="69" t="s">
        <v>80</v>
      </c>
      <c r="G630" s="69" t="s">
        <v>518</v>
      </c>
      <c r="H630" s="68" t="s">
        <v>173</v>
      </c>
      <c r="I630" s="68" t="s">
        <v>664</v>
      </c>
      <c r="J630" s="68" t="s">
        <v>634</v>
      </c>
      <c r="K630" s="68" t="s">
        <v>634</v>
      </c>
      <c r="L630" s="48">
        <v>1422.19</v>
      </c>
      <c r="M630" s="48">
        <v>2577.8535999999999</v>
      </c>
    </row>
    <row r="631" spans="1:13" s="18" customFormat="1" ht="14.25" x14ac:dyDescent="0.2">
      <c r="A631" s="66" t="s">
        <v>41</v>
      </c>
      <c r="B631" s="66" t="s">
        <v>41</v>
      </c>
      <c r="C631" s="67" t="s">
        <v>691</v>
      </c>
      <c r="D631" s="68" t="s">
        <v>21</v>
      </c>
      <c r="E631" s="69">
        <v>2019</v>
      </c>
      <c r="F631" s="69" t="s">
        <v>75</v>
      </c>
      <c r="G631" s="69" t="s">
        <v>312</v>
      </c>
      <c r="H631" s="68" t="s">
        <v>313</v>
      </c>
      <c r="I631" s="68" t="s">
        <v>695</v>
      </c>
      <c r="J631" s="68" t="s">
        <v>634</v>
      </c>
      <c r="K631" s="68" t="s">
        <v>634</v>
      </c>
      <c r="L631" s="48">
        <v>1236.43</v>
      </c>
      <c r="M631" s="48">
        <v>3029.39</v>
      </c>
    </row>
    <row r="632" spans="1:13" s="18" customFormat="1" ht="14.25" x14ac:dyDescent="0.2">
      <c r="A632" s="66" t="s">
        <v>41</v>
      </c>
      <c r="B632" s="66" t="s">
        <v>41</v>
      </c>
      <c r="C632" s="67" t="s">
        <v>666</v>
      </c>
      <c r="D632" s="68" t="s">
        <v>9</v>
      </c>
      <c r="E632" s="69">
        <v>2020</v>
      </c>
      <c r="F632" s="69" t="s">
        <v>77</v>
      </c>
      <c r="G632" s="69" t="s">
        <v>403</v>
      </c>
      <c r="H632" s="68" t="s">
        <v>99</v>
      </c>
      <c r="I632" s="68" t="s">
        <v>667</v>
      </c>
      <c r="J632" s="68" t="s">
        <v>634</v>
      </c>
      <c r="K632" s="68" t="s">
        <v>634</v>
      </c>
      <c r="L632" s="48">
        <v>1592.46</v>
      </c>
      <c r="M632" s="48">
        <v>2223.39</v>
      </c>
    </row>
    <row r="633" spans="1:13" s="18" customFormat="1" ht="14.25" x14ac:dyDescent="0.2">
      <c r="A633" s="66" t="s">
        <v>41</v>
      </c>
      <c r="B633" s="66" t="s">
        <v>41</v>
      </c>
      <c r="C633" s="67" t="s">
        <v>668</v>
      </c>
      <c r="D633" s="68" t="s">
        <v>10</v>
      </c>
      <c r="E633" s="69">
        <v>2019</v>
      </c>
      <c r="F633" s="69" t="s">
        <v>76</v>
      </c>
      <c r="G633" s="69" t="s">
        <v>328</v>
      </c>
      <c r="H633" s="68" t="s">
        <v>672</v>
      </c>
      <c r="I633" s="68" t="s">
        <v>807</v>
      </c>
      <c r="J633" s="68" t="s">
        <v>545</v>
      </c>
      <c r="K633" s="68" t="s">
        <v>545</v>
      </c>
      <c r="L633" s="48">
        <v>1122.2</v>
      </c>
      <c r="M633" s="48">
        <v>3112.55</v>
      </c>
    </row>
    <row r="634" spans="1:13" s="18" customFormat="1" ht="14.25" x14ac:dyDescent="0.2">
      <c r="A634" s="66" t="s">
        <v>41</v>
      </c>
      <c r="B634" s="66" t="s">
        <v>41</v>
      </c>
      <c r="C634" s="67" t="s">
        <v>659</v>
      </c>
      <c r="D634" s="68" t="s">
        <v>4</v>
      </c>
      <c r="E634" s="69">
        <v>2020</v>
      </c>
      <c r="F634" s="69" t="s">
        <v>66</v>
      </c>
      <c r="G634" s="69" t="s">
        <v>186</v>
      </c>
      <c r="H634" s="68" t="s">
        <v>179</v>
      </c>
      <c r="I634" s="68" t="s">
        <v>453</v>
      </c>
      <c r="J634" s="68" t="s">
        <v>545</v>
      </c>
      <c r="K634" s="68" t="s">
        <v>545</v>
      </c>
      <c r="L634" s="48">
        <v>1122.19</v>
      </c>
      <c r="M634" s="48">
        <v>1499.5262090000001</v>
      </c>
    </row>
    <row r="635" spans="1:13" s="18" customFormat="1" ht="14.25" x14ac:dyDescent="0.2">
      <c r="A635" s="66" t="s">
        <v>41</v>
      </c>
      <c r="B635" s="66" t="s">
        <v>41</v>
      </c>
      <c r="C635" s="67" t="s">
        <v>48</v>
      </c>
      <c r="D635" s="68" t="s">
        <v>11</v>
      </c>
      <c r="E635" s="69">
        <v>2018</v>
      </c>
      <c r="F635" s="69" t="s">
        <v>59</v>
      </c>
      <c r="G635" s="69" t="s">
        <v>82</v>
      </c>
      <c r="H635" s="68" t="s">
        <v>173</v>
      </c>
      <c r="I635" s="68" t="s">
        <v>667</v>
      </c>
      <c r="J635" s="68" t="s">
        <v>634</v>
      </c>
      <c r="K635" s="68" t="s">
        <v>634</v>
      </c>
      <c r="L635" s="48">
        <v>1727</v>
      </c>
      <c r="M635" s="48">
        <v>2407.96</v>
      </c>
    </row>
    <row r="636" spans="1:13" s="18" customFormat="1" ht="14.25" x14ac:dyDescent="0.2">
      <c r="A636" s="66" t="s">
        <v>41</v>
      </c>
      <c r="B636" s="66" t="s">
        <v>41</v>
      </c>
      <c r="C636" s="67" t="s">
        <v>668</v>
      </c>
      <c r="D636" s="68" t="s">
        <v>10</v>
      </c>
      <c r="E636" s="69">
        <v>2019</v>
      </c>
      <c r="F636" s="69" t="s">
        <v>76</v>
      </c>
      <c r="G636" s="69" t="s">
        <v>328</v>
      </c>
      <c r="H636" s="68" t="s">
        <v>179</v>
      </c>
      <c r="I636" s="68" t="s">
        <v>365</v>
      </c>
      <c r="J636" s="68" t="s">
        <v>545</v>
      </c>
      <c r="K636" s="68" t="s">
        <v>545</v>
      </c>
      <c r="L636" s="48">
        <v>1122.2</v>
      </c>
      <c r="M636" s="48">
        <v>3112.55</v>
      </c>
    </row>
    <row r="637" spans="1:13" s="18" customFormat="1" ht="14.25" x14ac:dyDescent="0.2">
      <c r="A637" s="66" t="s">
        <v>41</v>
      </c>
      <c r="B637" s="66" t="s">
        <v>41</v>
      </c>
      <c r="C637" s="67" t="s">
        <v>668</v>
      </c>
      <c r="D637" s="68" t="s">
        <v>10</v>
      </c>
      <c r="E637" s="69">
        <v>2019</v>
      </c>
      <c r="F637" s="69" t="s">
        <v>76</v>
      </c>
      <c r="G637" s="69" t="s">
        <v>328</v>
      </c>
      <c r="H637" s="68" t="s">
        <v>179</v>
      </c>
      <c r="I637" s="68" t="s">
        <v>627</v>
      </c>
      <c r="J637" s="68" t="s">
        <v>545</v>
      </c>
      <c r="K637" s="68" t="s">
        <v>545</v>
      </c>
      <c r="L637" s="48">
        <v>1122.2</v>
      </c>
      <c r="M637" s="48">
        <v>3112.55</v>
      </c>
    </row>
    <row r="638" spans="1:13" s="18" customFormat="1" ht="14.25" x14ac:dyDescent="0.2">
      <c r="A638" s="66" t="s">
        <v>41</v>
      </c>
      <c r="B638" s="66" t="s">
        <v>41</v>
      </c>
      <c r="C638" s="67" t="s">
        <v>703</v>
      </c>
      <c r="D638" s="68" t="s">
        <v>601</v>
      </c>
      <c r="E638" s="69">
        <v>2022</v>
      </c>
      <c r="F638" s="69" t="s">
        <v>66</v>
      </c>
      <c r="G638" s="69" t="s">
        <v>186</v>
      </c>
      <c r="H638" s="68" t="s">
        <v>160</v>
      </c>
      <c r="I638" s="68" t="s">
        <v>740</v>
      </c>
      <c r="J638" s="68" t="s">
        <v>634</v>
      </c>
      <c r="K638" s="68" t="s">
        <v>634</v>
      </c>
      <c r="L638" s="48">
        <v>1735.89</v>
      </c>
      <c r="M638" s="51">
        <v>1945.6</v>
      </c>
    </row>
    <row r="639" spans="1:13" s="18" customFormat="1" ht="14.25" x14ac:dyDescent="0.2">
      <c r="A639" s="66" t="s">
        <v>41</v>
      </c>
      <c r="B639" s="66" t="s">
        <v>41</v>
      </c>
      <c r="C639" s="67" t="s">
        <v>51</v>
      </c>
      <c r="D639" s="68" t="s">
        <v>1</v>
      </c>
      <c r="E639" s="69">
        <v>2020</v>
      </c>
      <c r="F639" s="69" t="s">
        <v>67</v>
      </c>
      <c r="G639" s="69" t="s">
        <v>193</v>
      </c>
      <c r="H639" s="68" t="s">
        <v>194</v>
      </c>
      <c r="I639" s="68" t="s">
        <v>615</v>
      </c>
      <c r="J639" s="68" t="s">
        <v>545</v>
      </c>
      <c r="K639" s="68" t="s">
        <v>545</v>
      </c>
      <c r="L639" s="48">
        <v>1434.67</v>
      </c>
      <c r="M639" s="48">
        <v>5022.6400000000003</v>
      </c>
    </row>
    <row r="640" spans="1:13" s="18" customFormat="1" ht="14.25" x14ac:dyDescent="0.2">
      <c r="A640" s="66" t="s">
        <v>41</v>
      </c>
      <c r="B640" s="66" t="s">
        <v>41</v>
      </c>
      <c r="C640" s="67" t="s">
        <v>51</v>
      </c>
      <c r="D640" s="68" t="s">
        <v>1</v>
      </c>
      <c r="E640" s="69">
        <v>2020</v>
      </c>
      <c r="F640" s="69" t="s">
        <v>67</v>
      </c>
      <c r="G640" s="69" t="s">
        <v>193</v>
      </c>
      <c r="H640" s="68" t="s">
        <v>194</v>
      </c>
      <c r="I640" s="68" t="s">
        <v>214</v>
      </c>
      <c r="J640" s="68" t="s">
        <v>545</v>
      </c>
      <c r="K640" s="68" t="s">
        <v>545</v>
      </c>
      <c r="L640" s="48">
        <v>1434.67</v>
      </c>
      <c r="M640" s="48">
        <v>5022.6400000000003</v>
      </c>
    </row>
    <row r="641" spans="1:13" s="18" customFormat="1" ht="14.25" x14ac:dyDescent="0.2">
      <c r="A641" s="66" t="s">
        <v>41</v>
      </c>
      <c r="B641" s="66" t="s">
        <v>41</v>
      </c>
      <c r="C641" s="67" t="s">
        <v>48</v>
      </c>
      <c r="D641" s="68" t="s">
        <v>11</v>
      </c>
      <c r="E641" s="69">
        <v>2018</v>
      </c>
      <c r="F641" s="69" t="s">
        <v>59</v>
      </c>
      <c r="G641" s="69" t="s">
        <v>82</v>
      </c>
      <c r="H641" s="68" t="s">
        <v>129</v>
      </c>
      <c r="I641" s="68" t="s">
        <v>788</v>
      </c>
      <c r="J641" s="68" t="s">
        <v>634</v>
      </c>
      <c r="K641" s="68" t="s">
        <v>634</v>
      </c>
      <c r="L641" s="48">
        <v>1298</v>
      </c>
      <c r="M641" s="48">
        <v>1694</v>
      </c>
    </row>
    <row r="642" spans="1:13" s="18" customFormat="1" ht="14.25" x14ac:dyDescent="0.2">
      <c r="A642" s="66" t="s">
        <v>41</v>
      </c>
      <c r="B642" s="66" t="s">
        <v>41</v>
      </c>
      <c r="C642" s="67" t="s">
        <v>659</v>
      </c>
      <c r="D642" s="68" t="s">
        <v>4</v>
      </c>
      <c r="E642" s="69">
        <v>2020</v>
      </c>
      <c r="F642" s="69" t="s">
        <v>66</v>
      </c>
      <c r="G642" s="69" t="s">
        <v>186</v>
      </c>
      <c r="H642" s="68" t="s">
        <v>179</v>
      </c>
      <c r="I642" s="68" t="s">
        <v>782</v>
      </c>
      <c r="J642" s="68" t="s">
        <v>545</v>
      </c>
      <c r="K642" s="68" t="s">
        <v>545</v>
      </c>
      <c r="L642" s="48">
        <v>1122.19</v>
      </c>
      <c r="M642" s="48">
        <v>1499.5262090000001</v>
      </c>
    </row>
    <row r="643" spans="1:13" s="18" customFormat="1" ht="14.25" x14ac:dyDescent="0.2">
      <c r="A643" s="66" t="s">
        <v>41</v>
      </c>
      <c r="B643" s="66" t="s">
        <v>41</v>
      </c>
      <c r="C643" s="67" t="s">
        <v>668</v>
      </c>
      <c r="D643" s="68" t="s">
        <v>10</v>
      </c>
      <c r="E643" s="69">
        <v>2019</v>
      </c>
      <c r="F643" s="69" t="s">
        <v>76</v>
      </c>
      <c r="G643" s="69" t="s">
        <v>328</v>
      </c>
      <c r="H643" s="68" t="s">
        <v>179</v>
      </c>
      <c r="I643" s="68" t="s">
        <v>344</v>
      </c>
      <c r="J643" s="68" t="s">
        <v>545</v>
      </c>
      <c r="K643" s="68" t="s">
        <v>545</v>
      </c>
      <c r="L643" s="48">
        <v>1122.2</v>
      </c>
      <c r="M643" s="48">
        <v>3112.55</v>
      </c>
    </row>
    <row r="644" spans="1:13" s="18" customFormat="1" ht="14.25" x14ac:dyDescent="0.2">
      <c r="A644" s="66" t="s">
        <v>41</v>
      </c>
      <c r="B644" s="66" t="s">
        <v>41</v>
      </c>
      <c r="C644" s="67" t="s">
        <v>781</v>
      </c>
      <c r="D644" s="68" t="s">
        <v>32</v>
      </c>
      <c r="E644" s="69">
        <v>2018</v>
      </c>
      <c r="F644" s="69" t="s">
        <v>60</v>
      </c>
      <c r="G644" s="69" t="s">
        <v>90</v>
      </c>
      <c r="H644" s="68" t="s">
        <v>91</v>
      </c>
      <c r="I644" s="68" t="s">
        <v>695</v>
      </c>
      <c r="J644" s="68" t="s">
        <v>634</v>
      </c>
      <c r="K644" s="68" t="s">
        <v>634</v>
      </c>
      <c r="L644" s="48">
        <v>1460.8</v>
      </c>
      <c r="M644" s="48">
        <v>3333.87</v>
      </c>
    </row>
    <row r="645" spans="1:13" s="18" customFormat="1" ht="15" x14ac:dyDescent="0.2">
      <c r="A645" s="66" t="s">
        <v>41</v>
      </c>
      <c r="B645" s="66" t="s">
        <v>41</v>
      </c>
      <c r="C645" s="67" t="s">
        <v>675</v>
      </c>
      <c r="D645" s="68" t="s">
        <v>15</v>
      </c>
      <c r="E645" s="69">
        <v>2018</v>
      </c>
      <c r="F645" s="69" t="s">
        <v>676</v>
      </c>
      <c r="G645" s="69" t="s">
        <v>280</v>
      </c>
      <c r="H645" s="68" t="s">
        <v>281</v>
      </c>
      <c r="I645" s="68" t="s">
        <v>823</v>
      </c>
      <c r="J645" s="68" t="s">
        <v>634</v>
      </c>
      <c r="K645" s="68" t="s">
        <v>634</v>
      </c>
      <c r="L645" s="47">
        <v>1284.72</v>
      </c>
      <c r="M645" s="47">
        <v>2988.15</v>
      </c>
    </row>
    <row r="646" spans="1:13" s="18" customFormat="1" ht="14.25" x14ac:dyDescent="0.2">
      <c r="A646" s="66" t="s">
        <v>41</v>
      </c>
      <c r="B646" s="66" t="s">
        <v>41</v>
      </c>
      <c r="C646" s="67" t="s">
        <v>659</v>
      </c>
      <c r="D646" s="68" t="s">
        <v>4</v>
      </c>
      <c r="E646" s="69">
        <v>2020</v>
      </c>
      <c r="F646" s="69" t="s">
        <v>66</v>
      </c>
      <c r="G646" s="69" t="s">
        <v>186</v>
      </c>
      <c r="H646" s="68" t="s">
        <v>179</v>
      </c>
      <c r="I646" s="68" t="s">
        <v>690</v>
      </c>
      <c r="J646" s="68" t="s">
        <v>545</v>
      </c>
      <c r="K646" s="68" t="s">
        <v>545</v>
      </c>
      <c r="L646" s="48">
        <v>1122.19</v>
      </c>
      <c r="M646" s="48">
        <v>1499.5262090000001</v>
      </c>
    </row>
    <row r="647" spans="1:13" s="18" customFormat="1" ht="14.25" x14ac:dyDescent="0.2">
      <c r="A647" s="66" t="s">
        <v>41</v>
      </c>
      <c r="B647" s="66" t="s">
        <v>41</v>
      </c>
      <c r="C647" s="67" t="s">
        <v>668</v>
      </c>
      <c r="D647" s="68" t="s">
        <v>10</v>
      </c>
      <c r="E647" s="69">
        <v>2019</v>
      </c>
      <c r="F647" s="69" t="s">
        <v>76</v>
      </c>
      <c r="G647" s="69" t="s">
        <v>328</v>
      </c>
      <c r="H647" s="68" t="s">
        <v>179</v>
      </c>
      <c r="I647" s="68" t="s">
        <v>366</v>
      </c>
      <c r="J647" s="68" t="s">
        <v>545</v>
      </c>
      <c r="K647" s="68" t="s">
        <v>545</v>
      </c>
      <c r="L647" s="48">
        <v>1122.2</v>
      </c>
      <c r="M647" s="48">
        <v>3112.55</v>
      </c>
    </row>
    <row r="648" spans="1:13" s="18" customFormat="1" ht="14.25" x14ac:dyDescent="0.2">
      <c r="A648" s="66" t="s">
        <v>41</v>
      </c>
      <c r="B648" s="66" t="s">
        <v>41</v>
      </c>
      <c r="C648" s="67" t="s">
        <v>668</v>
      </c>
      <c r="D648" s="68" t="s">
        <v>10</v>
      </c>
      <c r="E648" s="69">
        <v>2019</v>
      </c>
      <c r="F648" s="69" t="s">
        <v>76</v>
      </c>
      <c r="G648" s="69" t="s">
        <v>328</v>
      </c>
      <c r="H648" s="68" t="s">
        <v>179</v>
      </c>
      <c r="I648" s="68" t="s">
        <v>367</v>
      </c>
      <c r="J648" s="68" t="s">
        <v>545</v>
      </c>
      <c r="K648" s="68" t="s">
        <v>545</v>
      </c>
      <c r="L648" s="48">
        <v>1122.2</v>
      </c>
      <c r="M648" s="48">
        <v>3112.55</v>
      </c>
    </row>
    <row r="649" spans="1:13" s="18" customFormat="1" ht="14.25" x14ac:dyDescent="0.2">
      <c r="A649" s="66" t="s">
        <v>41</v>
      </c>
      <c r="B649" s="66" t="s">
        <v>41</v>
      </c>
      <c r="C649" s="67" t="s">
        <v>654</v>
      </c>
      <c r="D649" s="68" t="s">
        <v>2</v>
      </c>
      <c r="E649" s="69">
        <v>2018</v>
      </c>
      <c r="F649" s="69" t="s">
        <v>64</v>
      </c>
      <c r="G649" s="69" t="s">
        <v>159</v>
      </c>
      <c r="H649" s="68" t="s">
        <v>99</v>
      </c>
      <c r="I649" s="68" t="s">
        <v>655</v>
      </c>
      <c r="J649" s="68" t="s">
        <v>634</v>
      </c>
      <c r="K649" s="68" t="s">
        <v>634</v>
      </c>
      <c r="L649" s="48">
        <v>2176.8200000000002</v>
      </c>
      <c r="M649" s="48">
        <v>5237.6400000000003</v>
      </c>
    </row>
    <row r="650" spans="1:13" s="18" customFormat="1" ht="14.25" x14ac:dyDescent="0.2">
      <c r="A650" s="66" t="s">
        <v>41</v>
      </c>
      <c r="B650" s="66" t="s">
        <v>41</v>
      </c>
      <c r="C650" s="67" t="s">
        <v>49</v>
      </c>
      <c r="D650" s="68" t="s">
        <v>13</v>
      </c>
      <c r="E650" s="69">
        <v>2019</v>
      </c>
      <c r="F650" s="69" t="s">
        <v>65</v>
      </c>
      <c r="G650" s="69" t="s">
        <v>176</v>
      </c>
      <c r="H650" s="68" t="s">
        <v>181</v>
      </c>
      <c r="I650" s="68" t="s">
        <v>748</v>
      </c>
      <c r="J650" s="68" t="s">
        <v>634</v>
      </c>
      <c r="K650" s="68" t="s">
        <v>634</v>
      </c>
      <c r="L650" s="48">
        <v>1738</v>
      </c>
      <c r="M650" s="48">
        <v>2335.86</v>
      </c>
    </row>
    <row r="651" spans="1:13" s="18" customFormat="1" ht="14.25" x14ac:dyDescent="0.2">
      <c r="A651" s="66" t="s">
        <v>41</v>
      </c>
      <c r="B651" s="66" t="s">
        <v>41</v>
      </c>
      <c r="C651" s="67" t="s">
        <v>46</v>
      </c>
      <c r="D651" s="68" t="s">
        <v>16</v>
      </c>
      <c r="E651" s="69">
        <v>2018</v>
      </c>
      <c r="F651" s="69" t="s">
        <v>63</v>
      </c>
      <c r="G651" s="69" t="s">
        <v>140</v>
      </c>
      <c r="H651" s="68" t="s">
        <v>99</v>
      </c>
      <c r="I651" s="68" t="s">
        <v>753</v>
      </c>
      <c r="J651" s="68" t="s">
        <v>634</v>
      </c>
      <c r="K651" s="68" t="s">
        <v>634</v>
      </c>
      <c r="L651" s="48">
        <v>1727</v>
      </c>
      <c r="M651" s="51">
        <v>3108.7793000000001</v>
      </c>
    </row>
    <row r="652" spans="1:13" s="18" customFormat="1" ht="14.25" x14ac:dyDescent="0.2">
      <c r="A652" s="66" t="s">
        <v>41</v>
      </c>
      <c r="B652" s="66" t="s">
        <v>41</v>
      </c>
      <c r="C652" s="67" t="s">
        <v>57</v>
      </c>
      <c r="D652" s="68" t="s">
        <v>0</v>
      </c>
      <c r="E652" s="69">
        <v>2018</v>
      </c>
      <c r="F652" s="69" t="s">
        <v>61</v>
      </c>
      <c r="G652" s="69" t="s">
        <v>102</v>
      </c>
      <c r="H652" s="68" t="s">
        <v>160</v>
      </c>
      <c r="I652" s="68" t="s">
        <v>165</v>
      </c>
      <c r="J652" s="68" t="s">
        <v>634</v>
      </c>
      <c r="K652" s="68" t="s">
        <v>634</v>
      </c>
      <c r="L652" s="48">
        <v>1212</v>
      </c>
      <c r="M652" s="48">
        <v>4380.49</v>
      </c>
    </row>
    <row r="653" spans="1:13" s="18" customFormat="1" ht="14.25" x14ac:dyDescent="0.2">
      <c r="A653" s="66" t="s">
        <v>41</v>
      </c>
      <c r="B653" s="66" t="s">
        <v>41</v>
      </c>
      <c r="C653" s="67" t="s">
        <v>656</v>
      </c>
      <c r="D653" s="68" t="s">
        <v>657</v>
      </c>
      <c r="E653" s="69">
        <v>2023</v>
      </c>
      <c r="F653" s="69" t="s">
        <v>61</v>
      </c>
      <c r="G653" s="69" t="s">
        <v>102</v>
      </c>
      <c r="H653" s="68" t="s">
        <v>95</v>
      </c>
      <c r="I653" s="68" t="s">
        <v>699</v>
      </c>
      <c r="J653" s="68" t="s">
        <v>634</v>
      </c>
      <c r="K653" s="68" t="s">
        <v>634</v>
      </c>
      <c r="L653" s="48">
        <v>1212</v>
      </c>
      <c r="M653" s="48">
        <v>4380.49</v>
      </c>
    </row>
    <row r="654" spans="1:13" s="18" customFormat="1" ht="14.25" x14ac:dyDescent="0.2">
      <c r="A654" s="66" t="s">
        <v>41</v>
      </c>
      <c r="B654" s="66" t="s">
        <v>41</v>
      </c>
      <c r="C654" s="67" t="s">
        <v>680</v>
      </c>
      <c r="D654" s="68" t="s">
        <v>18</v>
      </c>
      <c r="E654" s="69">
        <v>2022</v>
      </c>
      <c r="F654" s="69" t="s">
        <v>64</v>
      </c>
      <c r="G654" s="69" t="s">
        <v>159</v>
      </c>
      <c r="H654" s="68" t="s">
        <v>162</v>
      </c>
      <c r="I654" s="68" t="s">
        <v>745</v>
      </c>
      <c r="J654" s="68" t="s">
        <v>634</v>
      </c>
      <c r="K654" s="68" t="s">
        <v>634</v>
      </c>
      <c r="L654" s="48">
        <v>2006.28</v>
      </c>
      <c r="M654" s="48">
        <v>4704.41</v>
      </c>
    </row>
    <row r="655" spans="1:13" s="18" customFormat="1" ht="14.25" x14ac:dyDescent="0.2">
      <c r="A655" s="66" t="s">
        <v>41</v>
      </c>
      <c r="B655" s="66" t="s">
        <v>41</v>
      </c>
      <c r="C655" s="67" t="s">
        <v>656</v>
      </c>
      <c r="D655" s="68" t="s">
        <v>657</v>
      </c>
      <c r="E655" s="69">
        <v>2023</v>
      </c>
      <c r="F655" s="69" t="s">
        <v>61</v>
      </c>
      <c r="G655" s="69" t="s">
        <v>102</v>
      </c>
      <c r="H655" s="68" t="s">
        <v>256</v>
      </c>
      <c r="I655" s="68" t="s">
        <v>658</v>
      </c>
      <c r="J655" s="68" t="s">
        <v>634</v>
      </c>
      <c r="K655" s="68" t="s">
        <v>634</v>
      </c>
      <c r="L655" s="48">
        <v>1568.6</v>
      </c>
      <c r="M655" s="48">
        <v>5790.31</v>
      </c>
    </row>
    <row r="656" spans="1:13" s="18" customFormat="1" ht="14.25" x14ac:dyDescent="0.2">
      <c r="A656" s="66" t="s">
        <v>41</v>
      </c>
      <c r="B656" s="66" t="s">
        <v>41</v>
      </c>
      <c r="C656" s="67" t="s">
        <v>719</v>
      </c>
      <c r="D656" s="68" t="s">
        <v>720</v>
      </c>
      <c r="E656" s="69">
        <v>2022</v>
      </c>
      <c r="F656" s="69" t="s">
        <v>75</v>
      </c>
      <c r="G656" s="69" t="s">
        <v>312</v>
      </c>
      <c r="H656" s="68" t="s">
        <v>257</v>
      </c>
      <c r="I656" s="68" t="s">
        <v>779</v>
      </c>
      <c r="J656" s="68" t="s">
        <v>634</v>
      </c>
      <c r="K656" s="68" t="s">
        <v>634</v>
      </c>
      <c r="L656" s="48">
        <v>2248.5</v>
      </c>
      <c r="M656" s="48">
        <v>4541.18</v>
      </c>
    </row>
    <row r="657" spans="1:13" s="18" customFormat="1" ht="14.25" x14ac:dyDescent="0.2">
      <c r="A657" s="66" t="s">
        <v>41</v>
      </c>
      <c r="B657" s="66" t="s">
        <v>41</v>
      </c>
      <c r="C657" s="67" t="s">
        <v>668</v>
      </c>
      <c r="D657" s="68" t="s">
        <v>10</v>
      </c>
      <c r="E657" s="69">
        <v>2019</v>
      </c>
      <c r="F657" s="69" t="s">
        <v>76</v>
      </c>
      <c r="G657" s="69" t="s">
        <v>328</v>
      </c>
      <c r="H657" s="68" t="s">
        <v>179</v>
      </c>
      <c r="I657" s="68" t="s">
        <v>336</v>
      </c>
      <c r="J657" s="68" t="s">
        <v>545</v>
      </c>
      <c r="K657" s="68" t="s">
        <v>545</v>
      </c>
      <c r="L657" s="48">
        <v>1122.2</v>
      </c>
      <c r="M657" s="48">
        <v>3112.55</v>
      </c>
    </row>
    <row r="658" spans="1:13" s="18" customFormat="1" ht="14.25" x14ac:dyDescent="0.2">
      <c r="A658" s="66" t="s">
        <v>41</v>
      </c>
      <c r="B658" s="66" t="s">
        <v>41</v>
      </c>
      <c r="C658" s="67" t="s">
        <v>726</v>
      </c>
      <c r="D658" s="68" t="s">
        <v>26</v>
      </c>
      <c r="E658" s="69">
        <v>2020</v>
      </c>
      <c r="F658" s="69" t="s">
        <v>61</v>
      </c>
      <c r="G658" s="69" t="s">
        <v>102</v>
      </c>
      <c r="H658" s="68" t="s">
        <v>91</v>
      </c>
      <c r="I658" s="68" t="s">
        <v>727</v>
      </c>
      <c r="J658" s="68" t="s">
        <v>634</v>
      </c>
      <c r="K658" s="68" t="s">
        <v>634</v>
      </c>
      <c r="L658" s="48">
        <v>1479.64</v>
      </c>
      <c r="M658" s="48">
        <v>4160.2700000000004</v>
      </c>
    </row>
    <row r="659" spans="1:13" s="18" customFormat="1" ht="14.25" x14ac:dyDescent="0.2">
      <c r="A659" s="66" t="s">
        <v>41</v>
      </c>
      <c r="B659" s="66" t="s">
        <v>41</v>
      </c>
      <c r="C659" s="67" t="s">
        <v>656</v>
      </c>
      <c r="D659" s="68" t="s">
        <v>657</v>
      </c>
      <c r="E659" s="69">
        <v>2023</v>
      </c>
      <c r="F659" s="69" t="s">
        <v>61</v>
      </c>
      <c r="G659" s="69" t="s">
        <v>102</v>
      </c>
      <c r="H659" s="68" t="s">
        <v>162</v>
      </c>
      <c r="I659" s="68" t="s">
        <v>658</v>
      </c>
      <c r="J659" s="68" t="s">
        <v>634</v>
      </c>
      <c r="K659" s="68" t="s">
        <v>634</v>
      </c>
      <c r="L659" s="48">
        <v>1212</v>
      </c>
      <c r="M659" s="48">
        <v>4380.49</v>
      </c>
    </row>
    <row r="660" spans="1:13" s="18" customFormat="1" ht="14.25" x14ac:dyDescent="0.2">
      <c r="A660" s="66" t="s">
        <v>41</v>
      </c>
      <c r="B660" s="66" t="s">
        <v>41</v>
      </c>
      <c r="C660" s="67" t="s">
        <v>57</v>
      </c>
      <c r="D660" s="68" t="s">
        <v>0</v>
      </c>
      <c r="E660" s="69">
        <v>2018</v>
      </c>
      <c r="F660" s="69" t="s">
        <v>61</v>
      </c>
      <c r="G660" s="69" t="s">
        <v>102</v>
      </c>
      <c r="H660" s="68" t="s">
        <v>129</v>
      </c>
      <c r="I660" s="68" t="s">
        <v>718</v>
      </c>
      <c r="J660" s="68" t="s">
        <v>634</v>
      </c>
      <c r="K660" s="68" t="s">
        <v>634</v>
      </c>
      <c r="L660" s="48">
        <v>1212</v>
      </c>
      <c r="M660" s="48">
        <v>4380.49</v>
      </c>
    </row>
    <row r="661" spans="1:13" s="18" customFormat="1" ht="14.25" x14ac:dyDescent="0.2">
      <c r="A661" s="66" t="s">
        <v>41</v>
      </c>
      <c r="B661" s="66" t="s">
        <v>41</v>
      </c>
      <c r="C661" s="67" t="s">
        <v>670</v>
      </c>
      <c r="D661" s="68" t="s">
        <v>12</v>
      </c>
      <c r="E661" s="69">
        <v>2021</v>
      </c>
      <c r="F661" s="69" t="s">
        <v>66</v>
      </c>
      <c r="G661" s="69" t="s">
        <v>186</v>
      </c>
      <c r="H661" s="68" t="s">
        <v>160</v>
      </c>
      <c r="I661" s="68" t="s">
        <v>671</v>
      </c>
      <c r="J661" s="68" t="s">
        <v>634</v>
      </c>
      <c r="K661" s="68" t="s">
        <v>634</v>
      </c>
      <c r="L661" s="48">
        <v>1735.89</v>
      </c>
      <c r="M661" s="51">
        <v>1945.6</v>
      </c>
    </row>
    <row r="662" spans="1:13" s="18" customFormat="1" ht="14.25" x14ac:dyDescent="0.2">
      <c r="A662" s="66" t="s">
        <v>41</v>
      </c>
      <c r="B662" s="66" t="s">
        <v>41</v>
      </c>
      <c r="C662" s="67" t="s">
        <v>744</v>
      </c>
      <c r="D662" s="68" t="s">
        <v>29</v>
      </c>
      <c r="E662" s="69">
        <v>2021</v>
      </c>
      <c r="F662" s="69" t="s">
        <v>64</v>
      </c>
      <c r="G662" s="69" t="s">
        <v>159</v>
      </c>
      <c r="H662" s="68" t="s">
        <v>93</v>
      </c>
      <c r="I662" s="68" t="s">
        <v>671</v>
      </c>
      <c r="J662" s="68" t="s">
        <v>634</v>
      </c>
      <c r="K662" s="68" t="s">
        <v>634</v>
      </c>
      <c r="L662" s="48">
        <v>1298</v>
      </c>
      <c r="M662" s="48">
        <v>1727</v>
      </c>
    </row>
    <row r="663" spans="1:13" s="18" customFormat="1" ht="14.25" x14ac:dyDescent="0.2">
      <c r="A663" s="66" t="s">
        <v>41</v>
      </c>
      <c r="B663" s="66" t="s">
        <v>41</v>
      </c>
      <c r="C663" s="67" t="s">
        <v>57</v>
      </c>
      <c r="D663" s="68" t="s">
        <v>0</v>
      </c>
      <c r="E663" s="69">
        <v>2018</v>
      </c>
      <c r="F663" s="69" t="s">
        <v>61</v>
      </c>
      <c r="G663" s="69" t="s">
        <v>102</v>
      </c>
      <c r="H663" s="68" t="s">
        <v>494</v>
      </c>
      <c r="I663" s="68" t="s">
        <v>704</v>
      </c>
      <c r="J663" s="68" t="s">
        <v>634</v>
      </c>
      <c r="K663" s="68" t="s">
        <v>634</v>
      </c>
      <c r="L663" s="48">
        <v>1718.8</v>
      </c>
      <c r="M663" s="48">
        <v>5893.71</v>
      </c>
    </row>
    <row r="664" spans="1:13" s="18" customFormat="1" ht="14.25" x14ac:dyDescent="0.2">
      <c r="A664" s="66" t="s">
        <v>41</v>
      </c>
      <c r="B664" s="66" t="s">
        <v>41</v>
      </c>
      <c r="C664" s="67" t="s">
        <v>691</v>
      </c>
      <c r="D664" s="68" t="s">
        <v>21</v>
      </c>
      <c r="E664" s="69">
        <v>2019</v>
      </c>
      <c r="F664" s="69" t="s">
        <v>75</v>
      </c>
      <c r="G664" s="69" t="s">
        <v>312</v>
      </c>
      <c r="H664" s="68" t="s">
        <v>313</v>
      </c>
      <c r="I664" s="68" t="s">
        <v>757</v>
      </c>
      <c r="J664" s="68" t="s">
        <v>634</v>
      </c>
      <c r="K664" s="68" t="s">
        <v>634</v>
      </c>
      <c r="L664" s="48">
        <v>1236.43</v>
      </c>
      <c r="M664" s="48">
        <v>3029.39</v>
      </c>
    </row>
    <row r="665" spans="1:13" s="18" customFormat="1" ht="14.25" x14ac:dyDescent="0.2">
      <c r="A665" s="66" t="s">
        <v>41</v>
      </c>
      <c r="B665" s="66" t="s">
        <v>41</v>
      </c>
      <c r="C665" s="67" t="s">
        <v>51</v>
      </c>
      <c r="D665" s="68" t="s">
        <v>1</v>
      </c>
      <c r="E665" s="69">
        <v>2020</v>
      </c>
      <c r="F665" s="69" t="s">
        <v>67</v>
      </c>
      <c r="G665" s="69" t="s">
        <v>193</v>
      </c>
      <c r="H665" s="68" t="s">
        <v>194</v>
      </c>
      <c r="I665" s="68" t="s">
        <v>226</v>
      </c>
      <c r="J665" s="68" t="s">
        <v>545</v>
      </c>
      <c r="K665" s="68" t="s">
        <v>545</v>
      </c>
      <c r="L665" s="48">
        <v>1434.67</v>
      </c>
      <c r="M665" s="48">
        <v>5022.6400000000003</v>
      </c>
    </row>
    <row r="666" spans="1:13" s="18" customFormat="1" ht="14.25" x14ac:dyDescent="0.2">
      <c r="A666" s="66" t="s">
        <v>41</v>
      </c>
      <c r="B666" s="66" t="s">
        <v>41</v>
      </c>
      <c r="C666" s="67" t="s">
        <v>50</v>
      </c>
      <c r="D666" s="68" t="s">
        <v>14</v>
      </c>
      <c r="E666" s="69">
        <v>2019</v>
      </c>
      <c r="F666" s="69" t="s">
        <v>66</v>
      </c>
      <c r="G666" s="69" t="s">
        <v>186</v>
      </c>
      <c r="H666" s="68" t="s">
        <v>91</v>
      </c>
      <c r="I666" s="68" t="s">
        <v>758</v>
      </c>
      <c r="J666" s="68" t="s">
        <v>634</v>
      </c>
      <c r="K666" s="68" t="s">
        <v>634</v>
      </c>
      <c r="L666" s="48">
        <v>1735.89</v>
      </c>
      <c r="M666" s="51">
        <v>1945.6</v>
      </c>
    </row>
    <row r="667" spans="1:13" s="18" customFormat="1" ht="14.25" x14ac:dyDescent="0.2">
      <c r="A667" s="66" t="s">
        <v>41</v>
      </c>
      <c r="B667" s="66" t="s">
        <v>41</v>
      </c>
      <c r="C667" s="67" t="s">
        <v>691</v>
      </c>
      <c r="D667" s="68" t="s">
        <v>21</v>
      </c>
      <c r="E667" s="69">
        <v>2019</v>
      </c>
      <c r="F667" s="69" t="s">
        <v>75</v>
      </c>
      <c r="G667" s="69" t="s">
        <v>312</v>
      </c>
      <c r="H667" s="68" t="s">
        <v>313</v>
      </c>
      <c r="I667" s="68" t="s">
        <v>757</v>
      </c>
      <c r="J667" s="68" t="s">
        <v>634</v>
      </c>
      <c r="K667" s="68" t="s">
        <v>634</v>
      </c>
      <c r="L667" s="48">
        <v>1236.43</v>
      </c>
      <c r="M667" s="48">
        <v>3029.39</v>
      </c>
    </row>
    <row r="668" spans="1:13" s="18" customFormat="1" ht="14.25" x14ac:dyDescent="0.2">
      <c r="A668" s="66" t="s">
        <v>41</v>
      </c>
      <c r="B668" s="66" t="s">
        <v>41</v>
      </c>
      <c r="C668" s="67" t="s">
        <v>46</v>
      </c>
      <c r="D668" s="68" t="s">
        <v>16</v>
      </c>
      <c r="E668" s="69">
        <v>2018</v>
      </c>
      <c r="F668" s="69" t="s">
        <v>63</v>
      </c>
      <c r="G668" s="69" t="s">
        <v>140</v>
      </c>
      <c r="H668" s="68" t="s">
        <v>131</v>
      </c>
      <c r="I668" s="68" t="s">
        <v>704</v>
      </c>
      <c r="J668" s="68" t="s">
        <v>634</v>
      </c>
      <c r="K668" s="68" t="s">
        <v>634</v>
      </c>
      <c r="L668" s="48">
        <v>2245.1</v>
      </c>
      <c r="M668" s="51">
        <v>3883.8050899999998</v>
      </c>
    </row>
    <row r="669" spans="1:13" s="18" customFormat="1" ht="14.25" x14ac:dyDescent="0.2">
      <c r="A669" s="66" t="s">
        <v>41</v>
      </c>
      <c r="B669" s="66" t="s">
        <v>41</v>
      </c>
      <c r="C669" s="67" t="s">
        <v>703</v>
      </c>
      <c r="D669" s="68" t="s">
        <v>601</v>
      </c>
      <c r="E669" s="69">
        <v>2022</v>
      </c>
      <c r="F669" s="69" t="s">
        <v>66</v>
      </c>
      <c r="G669" s="69" t="s">
        <v>186</v>
      </c>
      <c r="H669" s="68" t="s">
        <v>95</v>
      </c>
      <c r="I669" s="68" t="s">
        <v>681</v>
      </c>
      <c r="J669" s="68" t="s">
        <v>634</v>
      </c>
      <c r="K669" s="68" t="s">
        <v>634</v>
      </c>
      <c r="L669" s="48">
        <v>2366.17</v>
      </c>
      <c r="M669" s="48">
        <v>2425.1999999999998</v>
      </c>
    </row>
    <row r="670" spans="1:13" s="18" customFormat="1" ht="14.25" x14ac:dyDescent="0.2">
      <c r="A670" s="66" t="s">
        <v>41</v>
      </c>
      <c r="B670" s="66" t="s">
        <v>41</v>
      </c>
      <c r="C670" s="67" t="s">
        <v>668</v>
      </c>
      <c r="D670" s="68" t="s">
        <v>10</v>
      </c>
      <c r="E670" s="69">
        <v>2019</v>
      </c>
      <c r="F670" s="69" t="s">
        <v>76</v>
      </c>
      <c r="G670" s="69" t="s">
        <v>328</v>
      </c>
      <c r="H670" s="68" t="s">
        <v>179</v>
      </c>
      <c r="I670" s="68" t="s">
        <v>368</v>
      </c>
      <c r="J670" s="68" t="s">
        <v>545</v>
      </c>
      <c r="K670" s="68" t="s">
        <v>545</v>
      </c>
      <c r="L670" s="48">
        <v>1122.2</v>
      </c>
      <c r="M670" s="48">
        <v>3112.55</v>
      </c>
    </row>
    <row r="671" spans="1:13" s="18" customFormat="1" ht="14.25" x14ac:dyDescent="0.2">
      <c r="A671" s="66" t="s">
        <v>41</v>
      </c>
      <c r="B671" s="66" t="s">
        <v>41</v>
      </c>
      <c r="C671" s="67" t="s">
        <v>702</v>
      </c>
      <c r="D671" s="68" t="s">
        <v>610</v>
      </c>
      <c r="E671" s="69">
        <v>2022</v>
      </c>
      <c r="F671" s="69" t="s">
        <v>62</v>
      </c>
      <c r="G671" s="69" t="s">
        <v>107</v>
      </c>
      <c r="H671" s="68" t="s">
        <v>108</v>
      </c>
      <c r="I671" s="68" t="s">
        <v>114</v>
      </c>
      <c r="J671" s="68" t="s">
        <v>545</v>
      </c>
      <c r="K671" s="68" t="s">
        <v>545</v>
      </c>
      <c r="L671" s="48">
        <v>1212</v>
      </c>
      <c r="M671" s="48">
        <v>3179.02</v>
      </c>
    </row>
    <row r="672" spans="1:13" s="18" customFormat="1" ht="14.25" x14ac:dyDescent="0.2">
      <c r="A672" s="66" t="s">
        <v>41</v>
      </c>
      <c r="B672" s="66" t="s">
        <v>41</v>
      </c>
      <c r="C672" s="67" t="s">
        <v>48</v>
      </c>
      <c r="D672" s="68" t="s">
        <v>11</v>
      </c>
      <c r="E672" s="69">
        <v>2018</v>
      </c>
      <c r="F672" s="69" t="s">
        <v>59</v>
      </c>
      <c r="G672" s="69" t="s">
        <v>82</v>
      </c>
      <c r="H672" s="68" t="s">
        <v>129</v>
      </c>
      <c r="I672" s="68" t="s">
        <v>667</v>
      </c>
      <c r="J672" s="68" t="s">
        <v>545</v>
      </c>
      <c r="K672" s="68" t="s">
        <v>545</v>
      </c>
      <c r="L672" s="48">
        <v>1298</v>
      </c>
      <c r="M672" s="48">
        <v>1694</v>
      </c>
    </row>
    <row r="673" spans="1:13" s="18" customFormat="1" ht="14.25" x14ac:dyDescent="0.2">
      <c r="A673" s="66" t="s">
        <v>41</v>
      </c>
      <c r="B673" s="66" t="s">
        <v>41</v>
      </c>
      <c r="C673" s="67" t="s">
        <v>659</v>
      </c>
      <c r="D673" s="68" t="s">
        <v>4</v>
      </c>
      <c r="E673" s="69">
        <v>2020</v>
      </c>
      <c r="F673" s="69" t="s">
        <v>66</v>
      </c>
      <c r="G673" s="69" t="s">
        <v>186</v>
      </c>
      <c r="H673" s="68" t="s">
        <v>179</v>
      </c>
      <c r="I673" s="68" t="s">
        <v>443</v>
      </c>
      <c r="J673" s="68" t="s">
        <v>545</v>
      </c>
      <c r="K673" s="68" t="s">
        <v>545</v>
      </c>
      <c r="L673" s="48">
        <v>1122.19</v>
      </c>
      <c r="M673" s="48">
        <v>1499.5262090000001</v>
      </c>
    </row>
    <row r="674" spans="1:13" s="18" customFormat="1" ht="14.25" x14ac:dyDescent="0.2">
      <c r="A674" s="66" t="s">
        <v>41</v>
      </c>
      <c r="B674" s="66" t="s">
        <v>41</v>
      </c>
      <c r="C674" s="67" t="s">
        <v>659</v>
      </c>
      <c r="D674" s="68" t="s">
        <v>4</v>
      </c>
      <c r="E674" s="69">
        <v>2020</v>
      </c>
      <c r="F674" s="69" t="s">
        <v>66</v>
      </c>
      <c r="G674" s="69" t="s">
        <v>186</v>
      </c>
      <c r="H674" s="68" t="s">
        <v>179</v>
      </c>
      <c r="I674" s="68" t="s">
        <v>414</v>
      </c>
      <c r="J674" s="68" t="s">
        <v>545</v>
      </c>
      <c r="K674" s="68" t="s">
        <v>545</v>
      </c>
      <c r="L674" s="48">
        <v>1122.19</v>
      </c>
      <c r="M674" s="48">
        <v>1499.5262090000001</v>
      </c>
    </row>
    <row r="675" spans="1:13" s="18" customFormat="1" ht="14.25" x14ac:dyDescent="0.2">
      <c r="A675" s="66" t="s">
        <v>41</v>
      </c>
      <c r="B675" s="66" t="s">
        <v>41</v>
      </c>
      <c r="C675" s="67" t="s">
        <v>51</v>
      </c>
      <c r="D675" s="68" t="s">
        <v>1</v>
      </c>
      <c r="E675" s="69">
        <v>2020</v>
      </c>
      <c r="F675" s="69" t="s">
        <v>67</v>
      </c>
      <c r="G675" s="69" t="s">
        <v>193</v>
      </c>
      <c r="H675" s="68" t="s">
        <v>194</v>
      </c>
      <c r="I675" s="68" t="s">
        <v>114</v>
      </c>
      <c r="J675" s="68" t="s">
        <v>545</v>
      </c>
      <c r="K675" s="68" t="s">
        <v>545</v>
      </c>
      <c r="L675" s="48">
        <v>1434.67</v>
      </c>
      <c r="M675" s="48">
        <v>5022.6400000000003</v>
      </c>
    </row>
    <row r="676" spans="1:13" s="18" customFormat="1" ht="14.25" x14ac:dyDescent="0.2">
      <c r="A676" s="66" t="s">
        <v>41</v>
      </c>
      <c r="B676" s="66" t="s">
        <v>41</v>
      </c>
      <c r="C676" s="67" t="s">
        <v>680</v>
      </c>
      <c r="D676" s="68" t="s">
        <v>18</v>
      </c>
      <c r="E676" s="69">
        <v>2022</v>
      </c>
      <c r="F676" s="69" t="s">
        <v>64</v>
      </c>
      <c r="G676" s="69" t="s">
        <v>159</v>
      </c>
      <c r="H676" s="68" t="s">
        <v>167</v>
      </c>
      <c r="I676" s="68" t="s">
        <v>826</v>
      </c>
      <c r="J676" s="68" t="s">
        <v>634</v>
      </c>
      <c r="K676" s="68" t="s">
        <v>634</v>
      </c>
      <c r="L676" s="48">
        <v>1298</v>
      </c>
      <c r="M676" s="48">
        <v>1540.4</v>
      </c>
    </row>
    <row r="677" spans="1:13" s="18" customFormat="1" ht="14.25" x14ac:dyDescent="0.2">
      <c r="A677" s="66" t="s">
        <v>41</v>
      </c>
      <c r="B677" s="66" t="s">
        <v>41</v>
      </c>
      <c r="C677" s="67" t="s">
        <v>57</v>
      </c>
      <c r="D677" s="68" t="s">
        <v>0</v>
      </c>
      <c r="E677" s="69">
        <v>2018</v>
      </c>
      <c r="F677" s="69" t="s">
        <v>61</v>
      </c>
      <c r="G677" s="69" t="s">
        <v>102</v>
      </c>
      <c r="H677" s="68" t="s">
        <v>495</v>
      </c>
      <c r="I677" s="68" t="s">
        <v>704</v>
      </c>
      <c r="J677" s="68" t="s">
        <v>634</v>
      </c>
      <c r="K677" s="68" t="s">
        <v>634</v>
      </c>
      <c r="L677" s="48">
        <v>1718.8</v>
      </c>
      <c r="M677" s="48">
        <v>5893.71</v>
      </c>
    </row>
    <row r="678" spans="1:13" s="18" customFormat="1" ht="14.25" x14ac:dyDescent="0.2">
      <c r="A678" s="66" t="s">
        <v>41</v>
      </c>
      <c r="B678" s="66" t="s">
        <v>41</v>
      </c>
      <c r="C678" s="67" t="s">
        <v>719</v>
      </c>
      <c r="D678" s="68" t="s">
        <v>720</v>
      </c>
      <c r="E678" s="69">
        <v>2022</v>
      </c>
      <c r="F678" s="69" t="s">
        <v>75</v>
      </c>
      <c r="G678" s="69" t="s">
        <v>312</v>
      </c>
      <c r="H678" s="68" t="s">
        <v>257</v>
      </c>
      <c r="I678" s="68" t="s">
        <v>164</v>
      </c>
      <c r="J678" s="68" t="s">
        <v>634</v>
      </c>
      <c r="K678" s="68" t="s">
        <v>634</v>
      </c>
      <c r="L678" s="48">
        <v>2248.5</v>
      </c>
      <c r="M678" s="48">
        <v>4541.18</v>
      </c>
    </row>
    <row r="679" spans="1:13" s="18" customFormat="1" ht="14.25" x14ac:dyDescent="0.2">
      <c r="A679" s="66" t="s">
        <v>41</v>
      </c>
      <c r="B679" s="66" t="s">
        <v>41</v>
      </c>
      <c r="C679" s="67" t="s">
        <v>691</v>
      </c>
      <c r="D679" s="68" t="s">
        <v>21</v>
      </c>
      <c r="E679" s="69">
        <v>2019</v>
      </c>
      <c r="F679" s="69" t="s">
        <v>75</v>
      </c>
      <c r="G679" s="69" t="s">
        <v>312</v>
      </c>
      <c r="H679" s="68" t="s">
        <v>313</v>
      </c>
      <c r="I679" s="68" t="s">
        <v>742</v>
      </c>
      <c r="J679" s="68" t="s">
        <v>634</v>
      </c>
      <c r="K679" s="68" t="s">
        <v>634</v>
      </c>
      <c r="L679" s="48">
        <v>1236.43</v>
      </c>
      <c r="M679" s="48">
        <v>3029.39</v>
      </c>
    </row>
    <row r="680" spans="1:13" s="18" customFormat="1" ht="14.25" x14ac:dyDescent="0.2">
      <c r="A680" s="66" t="s">
        <v>41</v>
      </c>
      <c r="B680" s="66" t="s">
        <v>41</v>
      </c>
      <c r="C680" s="67" t="s">
        <v>691</v>
      </c>
      <c r="D680" s="68" t="s">
        <v>21</v>
      </c>
      <c r="E680" s="69">
        <v>2019</v>
      </c>
      <c r="F680" s="69" t="s">
        <v>75</v>
      </c>
      <c r="G680" s="69" t="s">
        <v>312</v>
      </c>
      <c r="H680" s="68" t="s">
        <v>313</v>
      </c>
      <c r="I680" s="68" t="s">
        <v>695</v>
      </c>
      <c r="J680" s="68" t="s">
        <v>634</v>
      </c>
      <c r="K680" s="68" t="s">
        <v>634</v>
      </c>
      <c r="L680" s="48">
        <v>1236.43</v>
      </c>
      <c r="M680" s="48">
        <v>3029.39</v>
      </c>
    </row>
    <row r="681" spans="1:13" s="18" customFormat="1" ht="14.25" x14ac:dyDescent="0.2">
      <c r="A681" s="66" t="s">
        <v>41</v>
      </c>
      <c r="B681" s="66" t="s">
        <v>41</v>
      </c>
      <c r="C681" s="67" t="s">
        <v>57</v>
      </c>
      <c r="D681" s="68" t="s">
        <v>0</v>
      </c>
      <c r="E681" s="69">
        <v>2018</v>
      </c>
      <c r="F681" s="69" t="s">
        <v>61</v>
      </c>
      <c r="G681" s="69" t="s">
        <v>102</v>
      </c>
      <c r="H681" s="68" t="s">
        <v>495</v>
      </c>
      <c r="I681" s="68" t="s">
        <v>749</v>
      </c>
      <c r="J681" s="68" t="s">
        <v>634</v>
      </c>
      <c r="K681" s="68" t="s">
        <v>634</v>
      </c>
      <c r="L681" s="48">
        <v>1718.8</v>
      </c>
      <c r="M681" s="48">
        <v>5893.71</v>
      </c>
    </row>
    <row r="682" spans="1:13" s="18" customFormat="1" ht="14.25" x14ac:dyDescent="0.2">
      <c r="A682" s="66" t="s">
        <v>41</v>
      </c>
      <c r="B682" s="66" t="s">
        <v>41</v>
      </c>
      <c r="C682" s="67" t="s">
        <v>48</v>
      </c>
      <c r="D682" s="68" t="s">
        <v>11</v>
      </c>
      <c r="E682" s="69">
        <v>2018</v>
      </c>
      <c r="F682" s="69" t="s">
        <v>59</v>
      </c>
      <c r="G682" s="69" t="s">
        <v>82</v>
      </c>
      <c r="H682" s="68" t="s">
        <v>99</v>
      </c>
      <c r="I682" s="68" t="s">
        <v>784</v>
      </c>
      <c r="J682" s="68" t="s">
        <v>634</v>
      </c>
      <c r="K682" s="68" t="s">
        <v>634</v>
      </c>
      <c r="L682" s="48">
        <v>1727</v>
      </c>
      <c r="M682" s="48">
        <v>2407.96</v>
      </c>
    </row>
    <row r="683" spans="1:13" s="18" customFormat="1" ht="14.25" x14ac:dyDescent="0.2">
      <c r="A683" s="66" t="s">
        <v>41</v>
      </c>
      <c r="B683" s="66" t="s">
        <v>41</v>
      </c>
      <c r="C683" s="67" t="s">
        <v>680</v>
      </c>
      <c r="D683" s="68" t="s">
        <v>18</v>
      </c>
      <c r="E683" s="69">
        <v>2022</v>
      </c>
      <c r="F683" s="69" t="s">
        <v>64</v>
      </c>
      <c r="G683" s="69" t="s">
        <v>159</v>
      </c>
      <c r="H683" s="68" t="s">
        <v>167</v>
      </c>
      <c r="I683" s="68" t="s">
        <v>671</v>
      </c>
      <c r="J683" s="68" t="s">
        <v>634</v>
      </c>
      <c r="K683" s="68" t="s">
        <v>634</v>
      </c>
      <c r="L683" s="48">
        <v>1298</v>
      </c>
      <c r="M683" s="48">
        <v>1540.4</v>
      </c>
    </row>
    <row r="684" spans="1:13" s="18" customFormat="1" ht="14.25" x14ac:dyDescent="0.2">
      <c r="A684" s="66" t="s">
        <v>41</v>
      </c>
      <c r="B684" s="66" t="s">
        <v>41</v>
      </c>
      <c r="C684" s="67" t="s">
        <v>656</v>
      </c>
      <c r="D684" s="68" t="s">
        <v>657</v>
      </c>
      <c r="E684" s="69">
        <v>2023</v>
      </c>
      <c r="F684" s="69" t="s">
        <v>61</v>
      </c>
      <c r="G684" s="69" t="s">
        <v>102</v>
      </c>
      <c r="H684" s="68" t="s">
        <v>180</v>
      </c>
      <c r="I684" s="68" t="s">
        <v>699</v>
      </c>
      <c r="J684" s="68" t="s">
        <v>634</v>
      </c>
      <c r="K684" s="68" t="s">
        <v>634</v>
      </c>
      <c r="L684" s="48">
        <v>1212</v>
      </c>
      <c r="M684" s="48">
        <v>3818.04</v>
      </c>
    </row>
    <row r="685" spans="1:13" s="18" customFormat="1" ht="14.25" x14ac:dyDescent="0.2">
      <c r="A685" s="66" t="s">
        <v>41</v>
      </c>
      <c r="B685" s="66" t="s">
        <v>41</v>
      </c>
      <c r="C685" s="67" t="s">
        <v>666</v>
      </c>
      <c r="D685" s="68" t="s">
        <v>9</v>
      </c>
      <c r="E685" s="69">
        <v>2020</v>
      </c>
      <c r="F685" s="69" t="s">
        <v>77</v>
      </c>
      <c r="G685" s="69" t="s">
        <v>403</v>
      </c>
      <c r="H685" s="68" t="s">
        <v>86</v>
      </c>
      <c r="I685" s="68" t="s">
        <v>741</v>
      </c>
      <c r="J685" s="68" t="s">
        <v>545</v>
      </c>
      <c r="K685" s="68" t="s">
        <v>545</v>
      </c>
      <c r="L685" s="48">
        <v>1292.24</v>
      </c>
      <c r="M685" s="48">
        <v>2760.15</v>
      </c>
    </row>
    <row r="686" spans="1:13" s="18" customFormat="1" ht="14.25" x14ac:dyDescent="0.2">
      <c r="A686" s="66" t="s">
        <v>41</v>
      </c>
      <c r="B686" s="66" t="s">
        <v>41</v>
      </c>
      <c r="C686" s="67" t="s">
        <v>668</v>
      </c>
      <c r="D686" s="68" t="s">
        <v>10</v>
      </c>
      <c r="E686" s="69">
        <v>2019</v>
      </c>
      <c r="F686" s="69" t="s">
        <v>76</v>
      </c>
      <c r="G686" s="69" t="s">
        <v>328</v>
      </c>
      <c r="H686" s="68" t="s">
        <v>179</v>
      </c>
      <c r="I686" s="68" t="s">
        <v>369</v>
      </c>
      <c r="J686" s="68" t="s">
        <v>545</v>
      </c>
      <c r="K686" s="68" t="s">
        <v>545</v>
      </c>
      <c r="L686" s="48">
        <v>1122.2</v>
      </c>
      <c r="M686" s="48">
        <v>3112.55</v>
      </c>
    </row>
    <row r="687" spans="1:13" s="18" customFormat="1" ht="14.25" x14ac:dyDescent="0.2">
      <c r="A687" s="66" t="s">
        <v>41</v>
      </c>
      <c r="B687" s="66" t="s">
        <v>41</v>
      </c>
      <c r="C687" s="67" t="s">
        <v>666</v>
      </c>
      <c r="D687" s="68" t="s">
        <v>9</v>
      </c>
      <c r="E687" s="69">
        <v>2020</v>
      </c>
      <c r="F687" s="69" t="s">
        <v>77</v>
      </c>
      <c r="G687" s="69" t="s">
        <v>403</v>
      </c>
      <c r="H687" s="68" t="s">
        <v>404</v>
      </c>
      <c r="I687" s="68" t="s">
        <v>741</v>
      </c>
      <c r="J687" s="68" t="s">
        <v>545</v>
      </c>
      <c r="K687" s="68" t="s">
        <v>545</v>
      </c>
      <c r="L687" s="48">
        <v>1777.7</v>
      </c>
      <c r="M687" s="48">
        <v>1996.56</v>
      </c>
    </row>
    <row r="688" spans="1:13" s="18" customFormat="1" ht="14.25" x14ac:dyDescent="0.2">
      <c r="A688" s="66" t="s">
        <v>41</v>
      </c>
      <c r="B688" s="66" t="s">
        <v>41</v>
      </c>
      <c r="C688" s="67" t="s">
        <v>57</v>
      </c>
      <c r="D688" s="68" t="s">
        <v>0</v>
      </c>
      <c r="E688" s="69">
        <v>2018</v>
      </c>
      <c r="F688" s="69" t="s">
        <v>61</v>
      </c>
      <c r="G688" s="69" t="s">
        <v>102</v>
      </c>
      <c r="H688" s="68" t="s">
        <v>129</v>
      </c>
      <c r="I688" s="68" t="s">
        <v>749</v>
      </c>
      <c r="J688" s="68" t="s">
        <v>634</v>
      </c>
      <c r="K688" s="68" t="s">
        <v>634</v>
      </c>
      <c r="L688" s="48">
        <v>1212</v>
      </c>
      <c r="M688" s="48">
        <v>4380.49</v>
      </c>
    </row>
    <row r="689" spans="1:13" s="18" customFormat="1" ht="14.25" x14ac:dyDescent="0.2">
      <c r="A689" s="66" t="s">
        <v>41</v>
      </c>
      <c r="B689" s="66" t="s">
        <v>41</v>
      </c>
      <c r="C689" s="67" t="s">
        <v>656</v>
      </c>
      <c r="D689" s="68" t="s">
        <v>657</v>
      </c>
      <c r="E689" s="69">
        <v>2023</v>
      </c>
      <c r="F689" s="69" t="s">
        <v>61</v>
      </c>
      <c r="G689" s="69" t="s">
        <v>102</v>
      </c>
      <c r="H689" s="68" t="s">
        <v>95</v>
      </c>
      <c r="I689" s="68" t="s">
        <v>699</v>
      </c>
      <c r="J689" s="68" t="s">
        <v>634</v>
      </c>
      <c r="K689" s="68" t="s">
        <v>634</v>
      </c>
      <c r="L689" s="48">
        <v>1212</v>
      </c>
      <c r="M689" s="48">
        <v>4380.49</v>
      </c>
    </row>
    <row r="690" spans="1:13" s="18" customFormat="1" ht="14.25" x14ac:dyDescent="0.2">
      <c r="A690" s="66" t="s">
        <v>41</v>
      </c>
      <c r="B690" s="66" t="s">
        <v>41</v>
      </c>
      <c r="C690" s="67" t="s">
        <v>46</v>
      </c>
      <c r="D690" s="68" t="s">
        <v>16</v>
      </c>
      <c r="E690" s="69">
        <v>2018</v>
      </c>
      <c r="F690" s="69" t="s">
        <v>63</v>
      </c>
      <c r="G690" s="69" t="s">
        <v>140</v>
      </c>
      <c r="H690" s="68" t="s">
        <v>129</v>
      </c>
      <c r="I690" s="68" t="s">
        <v>705</v>
      </c>
      <c r="J690" s="68" t="s">
        <v>634</v>
      </c>
      <c r="K690" s="68" t="s">
        <v>634</v>
      </c>
      <c r="L690" s="48">
        <v>1298</v>
      </c>
      <c r="M690" s="51">
        <v>2467.0382</v>
      </c>
    </row>
    <row r="691" spans="1:13" s="18" customFormat="1" ht="14.25" x14ac:dyDescent="0.2">
      <c r="A691" s="66" t="s">
        <v>41</v>
      </c>
      <c r="B691" s="66" t="s">
        <v>41</v>
      </c>
      <c r="C691" s="67" t="s">
        <v>659</v>
      </c>
      <c r="D691" s="68" t="s">
        <v>4</v>
      </c>
      <c r="E691" s="69">
        <v>2020</v>
      </c>
      <c r="F691" s="69" t="s">
        <v>66</v>
      </c>
      <c r="G691" s="69" t="s">
        <v>186</v>
      </c>
      <c r="H691" s="68" t="s">
        <v>179</v>
      </c>
      <c r="I691" s="68" t="s">
        <v>454</v>
      </c>
      <c r="J691" s="68" t="s">
        <v>545</v>
      </c>
      <c r="K691" s="68" t="s">
        <v>545</v>
      </c>
      <c r="L691" s="48">
        <v>1122.19</v>
      </c>
      <c r="M691" s="48">
        <v>1499.5262090000001</v>
      </c>
    </row>
    <row r="692" spans="1:13" s="18" customFormat="1" ht="14.25" x14ac:dyDescent="0.2">
      <c r="A692" s="66" t="s">
        <v>41</v>
      </c>
      <c r="B692" s="66" t="s">
        <v>41</v>
      </c>
      <c r="C692" s="67" t="s">
        <v>48</v>
      </c>
      <c r="D692" s="68" t="s">
        <v>11</v>
      </c>
      <c r="E692" s="69">
        <v>2018</v>
      </c>
      <c r="F692" s="69" t="s">
        <v>59</v>
      </c>
      <c r="G692" s="69" t="s">
        <v>82</v>
      </c>
      <c r="H692" s="68" t="s">
        <v>99</v>
      </c>
      <c r="I692" s="68" t="s">
        <v>788</v>
      </c>
      <c r="J692" s="68" t="s">
        <v>634</v>
      </c>
      <c r="K692" s="68" t="s">
        <v>634</v>
      </c>
      <c r="L692" s="48">
        <v>1727</v>
      </c>
      <c r="M692" s="48">
        <v>2407.96</v>
      </c>
    </row>
    <row r="693" spans="1:13" s="18" customFormat="1" ht="14.25" x14ac:dyDescent="0.2">
      <c r="A693" s="66" t="s">
        <v>41</v>
      </c>
      <c r="B693" s="66" t="s">
        <v>41</v>
      </c>
      <c r="C693" s="67" t="s">
        <v>659</v>
      </c>
      <c r="D693" s="68" t="s">
        <v>4</v>
      </c>
      <c r="E693" s="69">
        <v>2020</v>
      </c>
      <c r="F693" s="69" t="s">
        <v>66</v>
      </c>
      <c r="G693" s="69" t="s">
        <v>186</v>
      </c>
      <c r="H693" s="68" t="s">
        <v>179</v>
      </c>
      <c r="I693" s="68" t="s">
        <v>455</v>
      </c>
      <c r="J693" s="68" t="s">
        <v>545</v>
      </c>
      <c r="K693" s="68" t="s">
        <v>545</v>
      </c>
      <c r="L693" s="48">
        <v>1122.19</v>
      </c>
      <c r="M693" s="48">
        <v>1499.5262090000001</v>
      </c>
    </row>
    <row r="694" spans="1:13" s="18" customFormat="1" ht="14.25" x14ac:dyDescent="0.2">
      <c r="A694" s="66" t="s">
        <v>41</v>
      </c>
      <c r="B694" s="66" t="s">
        <v>41</v>
      </c>
      <c r="C694" s="67" t="s">
        <v>656</v>
      </c>
      <c r="D694" s="68" t="s">
        <v>657</v>
      </c>
      <c r="E694" s="69">
        <v>2023</v>
      </c>
      <c r="F694" s="69" t="s">
        <v>61</v>
      </c>
      <c r="G694" s="69" t="s">
        <v>102</v>
      </c>
      <c r="H694" s="68" t="s">
        <v>180</v>
      </c>
      <c r="I694" s="68" t="s">
        <v>658</v>
      </c>
      <c r="J694" s="68" t="s">
        <v>634</v>
      </c>
      <c r="K694" s="68" t="s">
        <v>634</v>
      </c>
      <c r="L694" s="48">
        <v>1212</v>
      </c>
      <c r="M694" s="48">
        <v>3818.04</v>
      </c>
    </row>
    <row r="695" spans="1:13" s="18" customFormat="1" ht="14.25" x14ac:dyDescent="0.2">
      <c r="A695" s="66" t="s">
        <v>41</v>
      </c>
      <c r="B695" s="66" t="s">
        <v>41</v>
      </c>
      <c r="C695" s="67" t="s">
        <v>48</v>
      </c>
      <c r="D695" s="68" t="s">
        <v>11</v>
      </c>
      <c r="E695" s="69">
        <v>2018</v>
      </c>
      <c r="F695" s="69" t="s">
        <v>59</v>
      </c>
      <c r="G695" s="69" t="s">
        <v>82</v>
      </c>
      <c r="H695" s="68" t="s">
        <v>99</v>
      </c>
      <c r="I695" s="68" t="s">
        <v>788</v>
      </c>
      <c r="J695" s="68" t="s">
        <v>634</v>
      </c>
      <c r="K695" s="68" t="s">
        <v>634</v>
      </c>
      <c r="L695" s="48">
        <v>1727</v>
      </c>
      <c r="M695" s="48">
        <v>2407.96</v>
      </c>
    </row>
    <row r="696" spans="1:13" s="18" customFormat="1" ht="14.25" x14ac:dyDescent="0.2">
      <c r="A696" s="66" t="s">
        <v>41</v>
      </c>
      <c r="B696" s="66" t="s">
        <v>41</v>
      </c>
      <c r="C696" s="67" t="s">
        <v>49</v>
      </c>
      <c r="D696" s="68" t="s">
        <v>13</v>
      </c>
      <c r="E696" s="69">
        <v>2019</v>
      </c>
      <c r="F696" s="69" t="s">
        <v>65</v>
      </c>
      <c r="G696" s="69" t="s">
        <v>176</v>
      </c>
      <c r="H696" s="68" t="s">
        <v>181</v>
      </c>
      <c r="I696" s="68" t="s">
        <v>748</v>
      </c>
      <c r="J696" s="68" t="s">
        <v>634</v>
      </c>
      <c r="K696" s="68" t="s">
        <v>634</v>
      </c>
      <c r="L696" s="48">
        <v>1738</v>
      </c>
      <c r="M696" s="48">
        <v>2335.86</v>
      </c>
    </row>
    <row r="697" spans="1:13" s="18" customFormat="1" ht="14.25" x14ac:dyDescent="0.2">
      <c r="A697" s="66" t="s">
        <v>41</v>
      </c>
      <c r="B697" s="66" t="s">
        <v>41</v>
      </c>
      <c r="C697" s="67" t="s">
        <v>680</v>
      </c>
      <c r="D697" s="68" t="s">
        <v>18</v>
      </c>
      <c r="E697" s="69">
        <v>2022</v>
      </c>
      <c r="F697" s="69" t="s">
        <v>64</v>
      </c>
      <c r="G697" s="69" t="s">
        <v>159</v>
      </c>
      <c r="H697" s="68" t="s">
        <v>162</v>
      </c>
      <c r="I697" s="68" t="s">
        <v>681</v>
      </c>
      <c r="J697" s="68" t="s">
        <v>634</v>
      </c>
      <c r="K697" s="68" t="s">
        <v>634</v>
      </c>
      <c r="L697" s="48">
        <v>2006.28</v>
      </c>
      <c r="M697" s="48">
        <v>4704.41</v>
      </c>
    </row>
    <row r="698" spans="1:13" s="18" customFormat="1" ht="14.25" x14ac:dyDescent="0.2">
      <c r="A698" s="66" t="s">
        <v>41</v>
      </c>
      <c r="B698" s="66" t="s">
        <v>41</v>
      </c>
      <c r="C698" s="67" t="s">
        <v>668</v>
      </c>
      <c r="D698" s="68" t="s">
        <v>10</v>
      </c>
      <c r="E698" s="69">
        <v>2019</v>
      </c>
      <c r="F698" s="69" t="s">
        <v>76</v>
      </c>
      <c r="G698" s="69" t="s">
        <v>328</v>
      </c>
      <c r="H698" s="68" t="s">
        <v>179</v>
      </c>
      <c r="I698" s="68" t="s">
        <v>625</v>
      </c>
      <c r="J698" s="68" t="s">
        <v>545</v>
      </c>
      <c r="K698" s="68" t="s">
        <v>545</v>
      </c>
      <c r="L698" s="48">
        <v>1122.2</v>
      </c>
      <c r="M698" s="48">
        <v>3112.55</v>
      </c>
    </row>
    <row r="699" spans="1:13" s="18" customFormat="1" ht="15" x14ac:dyDescent="0.2">
      <c r="A699" s="66" t="s">
        <v>41</v>
      </c>
      <c r="B699" s="66" t="s">
        <v>41</v>
      </c>
      <c r="C699" s="67" t="s">
        <v>50</v>
      </c>
      <c r="D699" s="68" t="s">
        <v>14</v>
      </c>
      <c r="E699" s="69">
        <v>2019</v>
      </c>
      <c r="F699" s="69" t="s">
        <v>66</v>
      </c>
      <c r="G699" s="69" t="s">
        <v>186</v>
      </c>
      <c r="H699" s="68" t="s">
        <v>85</v>
      </c>
      <c r="I699" s="68" t="s">
        <v>723</v>
      </c>
      <c r="J699" s="68" t="s">
        <v>634</v>
      </c>
      <c r="K699" s="68" t="s">
        <v>634</v>
      </c>
      <c r="L699" s="47">
        <v>2137.6799999999998</v>
      </c>
      <c r="M699" s="47">
        <v>2425.1999999999998</v>
      </c>
    </row>
    <row r="700" spans="1:13" s="18" customFormat="1" ht="14.25" x14ac:dyDescent="0.2">
      <c r="A700" s="66" t="s">
        <v>41</v>
      </c>
      <c r="B700" s="66" t="s">
        <v>41</v>
      </c>
      <c r="C700" s="67" t="s">
        <v>50</v>
      </c>
      <c r="D700" s="68" t="s">
        <v>14</v>
      </c>
      <c r="E700" s="69">
        <v>2019</v>
      </c>
      <c r="F700" s="69" t="s">
        <v>66</v>
      </c>
      <c r="G700" s="69" t="s">
        <v>186</v>
      </c>
      <c r="H700" s="68" t="s">
        <v>129</v>
      </c>
      <c r="I700" s="68" t="s">
        <v>716</v>
      </c>
      <c r="J700" s="68" t="s">
        <v>634</v>
      </c>
      <c r="K700" s="68" t="s">
        <v>634</v>
      </c>
      <c r="L700" s="48">
        <v>2425.2000000000003</v>
      </c>
      <c r="M700" s="48">
        <v>2132.9107600000002</v>
      </c>
    </row>
    <row r="701" spans="1:13" s="18" customFormat="1" ht="14.25" x14ac:dyDescent="0.2">
      <c r="A701" s="66" t="s">
        <v>41</v>
      </c>
      <c r="B701" s="66" t="s">
        <v>41</v>
      </c>
      <c r="C701" s="67" t="s">
        <v>46</v>
      </c>
      <c r="D701" s="68" t="s">
        <v>16</v>
      </c>
      <c r="E701" s="69">
        <v>2018</v>
      </c>
      <c r="F701" s="69" t="s">
        <v>63</v>
      </c>
      <c r="G701" s="69" t="s">
        <v>140</v>
      </c>
      <c r="H701" s="68" t="s">
        <v>99</v>
      </c>
      <c r="I701" s="68" t="s">
        <v>749</v>
      </c>
      <c r="J701" s="68" t="s">
        <v>634</v>
      </c>
      <c r="K701" s="68" t="s">
        <v>634</v>
      </c>
      <c r="L701" s="48">
        <v>1727</v>
      </c>
      <c r="M701" s="51">
        <v>3108.7793000000001</v>
      </c>
    </row>
    <row r="702" spans="1:13" s="18" customFormat="1" ht="14.25" x14ac:dyDescent="0.2">
      <c r="A702" s="66" t="s">
        <v>41</v>
      </c>
      <c r="B702" s="66" t="s">
        <v>41</v>
      </c>
      <c r="C702" s="67" t="s">
        <v>45</v>
      </c>
      <c r="D702" s="68" t="s">
        <v>24</v>
      </c>
      <c r="E702" s="69">
        <v>2018</v>
      </c>
      <c r="F702" s="69" t="s">
        <v>59</v>
      </c>
      <c r="G702" s="69" t="s">
        <v>82</v>
      </c>
      <c r="H702" s="68" t="s">
        <v>129</v>
      </c>
      <c r="I702" s="68" t="s">
        <v>762</v>
      </c>
      <c r="J702" s="68" t="s">
        <v>634</v>
      </c>
      <c r="K702" s="68" t="s">
        <v>634</v>
      </c>
      <c r="L702" s="48">
        <v>1326.25</v>
      </c>
      <c r="M702" s="48">
        <v>2601.58</v>
      </c>
    </row>
    <row r="703" spans="1:13" s="18" customFormat="1" ht="14.25" x14ac:dyDescent="0.2">
      <c r="A703" s="66" t="s">
        <v>41</v>
      </c>
      <c r="B703" s="66" t="s">
        <v>41</v>
      </c>
      <c r="C703" s="67" t="s">
        <v>703</v>
      </c>
      <c r="D703" s="68" t="s">
        <v>601</v>
      </c>
      <c r="E703" s="69">
        <v>2022</v>
      </c>
      <c r="F703" s="69" t="s">
        <v>66</v>
      </c>
      <c r="G703" s="69" t="s">
        <v>186</v>
      </c>
      <c r="H703" s="68" t="s">
        <v>160</v>
      </c>
      <c r="I703" s="68" t="s">
        <v>740</v>
      </c>
      <c r="J703" s="68" t="s">
        <v>634</v>
      </c>
      <c r="K703" s="68" t="s">
        <v>634</v>
      </c>
      <c r="L703" s="48">
        <v>1735.89</v>
      </c>
      <c r="M703" s="51">
        <v>1945.6</v>
      </c>
    </row>
    <row r="704" spans="1:13" s="18" customFormat="1" ht="14.25" x14ac:dyDescent="0.2">
      <c r="A704" s="66" t="s">
        <v>41</v>
      </c>
      <c r="B704" s="66" t="s">
        <v>41</v>
      </c>
      <c r="C704" s="67" t="s">
        <v>761</v>
      </c>
      <c r="D704" s="68" t="s">
        <v>35</v>
      </c>
      <c r="E704" s="69">
        <v>2018</v>
      </c>
      <c r="F704" s="69" t="s">
        <v>59</v>
      </c>
      <c r="G704" s="69" t="s">
        <v>82</v>
      </c>
      <c r="H704" s="68" t="s">
        <v>99</v>
      </c>
      <c r="I704" s="68" t="s">
        <v>784</v>
      </c>
      <c r="J704" s="68" t="s">
        <v>634</v>
      </c>
      <c r="K704" s="68" t="s">
        <v>634</v>
      </c>
      <c r="L704" s="48">
        <v>1326.25</v>
      </c>
      <c r="M704" s="48">
        <v>2601.58</v>
      </c>
    </row>
    <row r="705" spans="1:13" s="18" customFormat="1" ht="14.25" x14ac:dyDescent="0.2">
      <c r="A705" s="66" t="s">
        <v>41</v>
      </c>
      <c r="B705" s="66" t="s">
        <v>41</v>
      </c>
      <c r="C705" s="67" t="s">
        <v>691</v>
      </c>
      <c r="D705" s="68" t="s">
        <v>21</v>
      </c>
      <c r="E705" s="69">
        <v>2019</v>
      </c>
      <c r="F705" s="69" t="s">
        <v>75</v>
      </c>
      <c r="G705" s="69" t="s">
        <v>312</v>
      </c>
      <c r="H705" s="68" t="s">
        <v>313</v>
      </c>
      <c r="I705" s="68" t="s">
        <v>710</v>
      </c>
      <c r="J705" s="68" t="s">
        <v>634</v>
      </c>
      <c r="K705" s="68" t="s">
        <v>634</v>
      </c>
      <c r="L705" s="48">
        <v>1236.43</v>
      </c>
      <c r="M705" s="48">
        <v>3029.39</v>
      </c>
    </row>
    <row r="706" spans="1:13" s="18" customFormat="1" ht="14.25" x14ac:dyDescent="0.2">
      <c r="A706" s="66" t="s">
        <v>41</v>
      </c>
      <c r="B706" s="66" t="s">
        <v>41</v>
      </c>
      <c r="C706" s="67" t="s">
        <v>51</v>
      </c>
      <c r="D706" s="68" t="s">
        <v>1</v>
      </c>
      <c r="E706" s="69">
        <v>2020</v>
      </c>
      <c r="F706" s="69" t="s">
        <v>67</v>
      </c>
      <c r="G706" s="69" t="s">
        <v>193</v>
      </c>
      <c r="H706" s="68" t="s">
        <v>194</v>
      </c>
      <c r="I706" s="68" t="s">
        <v>695</v>
      </c>
      <c r="J706" s="68" t="s">
        <v>545</v>
      </c>
      <c r="K706" s="68" t="s">
        <v>545</v>
      </c>
      <c r="L706" s="48">
        <v>1434.67</v>
      </c>
      <c r="M706" s="48">
        <v>5022.6400000000003</v>
      </c>
    </row>
    <row r="707" spans="1:13" s="18" customFormat="1" ht="14.25" x14ac:dyDescent="0.2">
      <c r="A707" s="66" t="s">
        <v>41</v>
      </c>
      <c r="B707" s="66" t="s">
        <v>41</v>
      </c>
      <c r="C707" s="67" t="s">
        <v>47</v>
      </c>
      <c r="D707" s="68" t="s">
        <v>17</v>
      </c>
      <c r="E707" s="69">
        <v>2018</v>
      </c>
      <c r="F707" s="69" t="s">
        <v>64</v>
      </c>
      <c r="G707" s="69" t="s">
        <v>159</v>
      </c>
      <c r="H707" s="68" t="s">
        <v>162</v>
      </c>
      <c r="I707" s="68" t="s">
        <v>164</v>
      </c>
      <c r="J707" s="68" t="s">
        <v>634</v>
      </c>
      <c r="K707" s="68" t="s">
        <v>634</v>
      </c>
      <c r="L707" s="48">
        <v>4986.87</v>
      </c>
      <c r="M707" s="48">
        <v>8525.9599999999991</v>
      </c>
    </row>
    <row r="708" spans="1:13" s="18" customFormat="1" ht="14.25" x14ac:dyDescent="0.2">
      <c r="A708" s="66" t="s">
        <v>41</v>
      </c>
      <c r="B708" s="66" t="s">
        <v>41</v>
      </c>
      <c r="C708" s="67" t="s">
        <v>668</v>
      </c>
      <c r="D708" s="68" t="s">
        <v>10</v>
      </c>
      <c r="E708" s="69">
        <v>2019</v>
      </c>
      <c r="F708" s="69" t="s">
        <v>76</v>
      </c>
      <c r="G708" s="69" t="s">
        <v>328</v>
      </c>
      <c r="H708" s="68" t="s">
        <v>179</v>
      </c>
      <c r="I708" s="68" t="s">
        <v>370</v>
      </c>
      <c r="J708" s="68" t="s">
        <v>547</v>
      </c>
      <c r="K708" s="68" t="s">
        <v>547</v>
      </c>
      <c r="L708" s="48">
        <v>1122.2</v>
      </c>
      <c r="M708" s="48">
        <v>3112.55</v>
      </c>
    </row>
    <row r="709" spans="1:13" s="18" customFormat="1" ht="14.25" x14ac:dyDescent="0.2">
      <c r="A709" s="66" t="s">
        <v>41</v>
      </c>
      <c r="B709" s="66" t="s">
        <v>41</v>
      </c>
      <c r="C709" s="67" t="s">
        <v>57</v>
      </c>
      <c r="D709" s="68" t="s">
        <v>0</v>
      </c>
      <c r="E709" s="69">
        <v>2018</v>
      </c>
      <c r="F709" s="69" t="s">
        <v>61</v>
      </c>
      <c r="G709" s="69" t="s">
        <v>102</v>
      </c>
      <c r="H709" s="68" t="s">
        <v>495</v>
      </c>
      <c r="I709" s="68" t="s">
        <v>825</v>
      </c>
      <c r="J709" s="68" t="s">
        <v>634</v>
      </c>
      <c r="K709" s="68" t="s">
        <v>634</v>
      </c>
      <c r="L709" s="48">
        <v>1718.8</v>
      </c>
      <c r="M709" s="48">
        <v>5893.71</v>
      </c>
    </row>
    <row r="710" spans="1:13" s="18" customFormat="1" ht="14.25" x14ac:dyDescent="0.2">
      <c r="A710" s="66" t="s">
        <v>41</v>
      </c>
      <c r="B710" s="66" t="s">
        <v>41</v>
      </c>
      <c r="C710" s="67" t="s">
        <v>668</v>
      </c>
      <c r="D710" s="68" t="s">
        <v>10</v>
      </c>
      <c r="E710" s="69">
        <v>2019</v>
      </c>
      <c r="F710" s="69" t="s">
        <v>76</v>
      </c>
      <c r="G710" s="69" t="s">
        <v>328</v>
      </c>
      <c r="H710" s="68" t="s">
        <v>179</v>
      </c>
      <c r="I710" s="68" t="s">
        <v>628</v>
      </c>
      <c r="J710" s="68" t="s">
        <v>545</v>
      </c>
      <c r="K710" s="68" t="s">
        <v>545</v>
      </c>
      <c r="L710" s="48">
        <v>1122.2</v>
      </c>
      <c r="M710" s="48">
        <v>3112.55</v>
      </c>
    </row>
    <row r="711" spans="1:13" s="18" customFormat="1" ht="14.25" x14ac:dyDescent="0.2">
      <c r="A711" s="66" t="s">
        <v>41</v>
      </c>
      <c r="B711" s="66" t="s">
        <v>41</v>
      </c>
      <c r="C711" s="67" t="s">
        <v>668</v>
      </c>
      <c r="D711" s="68" t="s">
        <v>10</v>
      </c>
      <c r="E711" s="69">
        <v>2019</v>
      </c>
      <c r="F711" s="69" t="s">
        <v>76</v>
      </c>
      <c r="G711" s="69" t="s">
        <v>328</v>
      </c>
      <c r="H711" s="68" t="s">
        <v>179</v>
      </c>
      <c r="I711" s="68" t="s">
        <v>765</v>
      </c>
      <c r="J711" s="68" t="s">
        <v>545</v>
      </c>
      <c r="K711" s="68" t="s">
        <v>545</v>
      </c>
      <c r="L711" s="48">
        <v>1122.2</v>
      </c>
      <c r="M711" s="48">
        <v>3112.55</v>
      </c>
    </row>
    <row r="712" spans="1:13" s="18" customFormat="1" ht="14.25" x14ac:dyDescent="0.2">
      <c r="A712" s="66" t="s">
        <v>41</v>
      </c>
      <c r="B712" s="66" t="s">
        <v>41</v>
      </c>
      <c r="C712" s="67" t="s">
        <v>668</v>
      </c>
      <c r="D712" s="68" t="s">
        <v>10</v>
      </c>
      <c r="E712" s="69">
        <v>2019</v>
      </c>
      <c r="F712" s="69" t="s">
        <v>76</v>
      </c>
      <c r="G712" s="69" t="s">
        <v>328</v>
      </c>
      <c r="H712" s="68" t="s">
        <v>179</v>
      </c>
      <c r="I712" s="68" t="s">
        <v>371</v>
      </c>
      <c r="J712" s="68" t="s">
        <v>634</v>
      </c>
      <c r="K712" s="68" t="s">
        <v>634</v>
      </c>
      <c r="L712" s="48">
        <v>1122.2</v>
      </c>
      <c r="M712" s="48">
        <v>3112.55</v>
      </c>
    </row>
    <row r="713" spans="1:13" s="18" customFormat="1" ht="14.25" x14ac:dyDescent="0.2">
      <c r="A713" s="66" t="s">
        <v>41</v>
      </c>
      <c r="B713" s="66" t="s">
        <v>41</v>
      </c>
      <c r="C713" s="67" t="s">
        <v>654</v>
      </c>
      <c r="D713" s="68" t="s">
        <v>2</v>
      </c>
      <c r="E713" s="69">
        <v>2018</v>
      </c>
      <c r="F713" s="69" t="s">
        <v>64</v>
      </c>
      <c r="G713" s="69" t="s">
        <v>159</v>
      </c>
      <c r="H713" s="68" t="s">
        <v>129</v>
      </c>
      <c r="I713" s="68" t="s">
        <v>655</v>
      </c>
      <c r="J713" s="68" t="s">
        <v>634</v>
      </c>
      <c r="K713" s="68" t="s">
        <v>634</v>
      </c>
      <c r="L713" s="48">
        <v>2035.97</v>
      </c>
      <c r="M713" s="48">
        <v>4337.2999999999993</v>
      </c>
    </row>
    <row r="714" spans="1:13" s="18" customFormat="1" ht="14.25" x14ac:dyDescent="0.2">
      <c r="A714" s="66" t="s">
        <v>41</v>
      </c>
      <c r="B714" s="66" t="s">
        <v>41</v>
      </c>
      <c r="C714" s="67" t="s">
        <v>668</v>
      </c>
      <c r="D714" s="68" t="s">
        <v>10</v>
      </c>
      <c r="E714" s="69">
        <v>2019</v>
      </c>
      <c r="F714" s="69" t="s">
        <v>76</v>
      </c>
      <c r="G714" s="69" t="s">
        <v>328</v>
      </c>
      <c r="H714" s="68" t="s">
        <v>179</v>
      </c>
      <c r="I714" s="68" t="s">
        <v>372</v>
      </c>
      <c r="J714" s="68" t="s">
        <v>547</v>
      </c>
      <c r="K714" s="68" t="s">
        <v>547</v>
      </c>
      <c r="L714" s="48">
        <v>1122.2</v>
      </c>
      <c r="M714" s="48">
        <v>3112.55</v>
      </c>
    </row>
    <row r="715" spans="1:13" s="18" customFormat="1" ht="14.25" x14ac:dyDescent="0.2">
      <c r="A715" s="66" t="s">
        <v>41</v>
      </c>
      <c r="B715" s="66" t="s">
        <v>41</v>
      </c>
      <c r="C715" s="67" t="s">
        <v>659</v>
      </c>
      <c r="D715" s="68" t="s">
        <v>4</v>
      </c>
      <c r="E715" s="69">
        <v>2020</v>
      </c>
      <c r="F715" s="69" t="s">
        <v>66</v>
      </c>
      <c r="G715" s="69" t="s">
        <v>186</v>
      </c>
      <c r="H715" s="68" t="s">
        <v>179</v>
      </c>
      <c r="I715" s="68" t="s">
        <v>455</v>
      </c>
      <c r="J715" s="68" t="s">
        <v>545</v>
      </c>
      <c r="K715" s="68" t="s">
        <v>545</v>
      </c>
      <c r="L715" s="48">
        <v>1122.19</v>
      </c>
      <c r="M715" s="48">
        <v>1499.5262090000001</v>
      </c>
    </row>
    <row r="716" spans="1:13" s="18" customFormat="1" ht="14.25" x14ac:dyDescent="0.2">
      <c r="A716" s="66" t="s">
        <v>41</v>
      </c>
      <c r="B716" s="66" t="s">
        <v>41</v>
      </c>
      <c r="C716" s="67" t="s">
        <v>55</v>
      </c>
      <c r="D716" s="68" t="s">
        <v>6</v>
      </c>
      <c r="E716" s="69">
        <v>2018</v>
      </c>
      <c r="F716" s="69" t="s">
        <v>71</v>
      </c>
      <c r="G716" s="69" t="s">
        <v>264</v>
      </c>
      <c r="H716" s="68" t="s">
        <v>271</v>
      </c>
      <c r="I716" s="68" t="s">
        <v>679</v>
      </c>
      <c r="J716" s="68" t="s">
        <v>634</v>
      </c>
      <c r="K716" s="68" t="s">
        <v>634</v>
      </c>
      <c r="L716" s="56">
        <v>2245.1</v>
      </c>
      <c r="M716" s="56">
        <v>4326.8999999999996</v>
      </c>
    </row>
    <row r="717" spans="1:13" s="18" customFormat="1" ht="14.25" x14ac:dyDescent="0.2">
      <c r="A717" s="66" t="s">
        <v>41</v>
      </c>
      <c r="B717" s="66" t="s">
        <v>41</v>
      </c>
      <c r="C717" s="67" t="s">
        <v>693</v>
      </c>
      <c r="D717" s="68" t="s">
        <v>22</v>
      </c>
      <c r="E717" s="69">
        <v>2021</v>
      </c>
      <c r="F717" s="69" t="s">
        <v>77</v>
      </c>
      <c r="G717" s="69" t="s">
        <v>403</v>
      </c>
      <c r="H717" s="68" t="s">
        <v>181</v>
      </c>
      <c r="I717" s="68" t="s">
        <v>741</v>
      </c>
      <c r="J717" s="68" t="s">
        <v>634</v>
      </c>
      <c r="K717" s="68" t="s">
        <v>634</v>
      </c>
      <c r="L717" s="63">
        <v>1236.43</v>
      </c>
      <c r="M717" s="63">
        <v>1926.94</v>
      </c>
    </row>
    <row r="718" spans="1:13" s="18" customFormat="1" ht="14.25" x14ac:dyDescent="0.2">
      <c r="A718" s="66" t="s">
        <v>41</v>
      </c>
      <c r="B718" s="66" t="s">
        <v>41</v>
      </c>
      <c r="C718" s="67" t="s">
        <v>668</v>
      </c>
      <c r="D718" s="68" t="s">
        <v>10</v>
      </c>
      <c r="E718" s="69">
        <v>2019</v>
      </c>
      <c r="F718" s="69" t="s">
        <v>76</v>
      </c>
      <c r="G718" s="69" t="s">
        <v>328</v>
      </c>
      <c r="H718" s="68" t="s">
        <v>179</v>
      </c>
      <c r="I718" s="68" t="s">
        <v>246</v>
      </c>
      <c r="J718" s="68" t="s">
        <v>634</v>
      </c>
      <c r="K718" s="68" t="s">
        <v>634</v>
      </c>
      <c r="L718" s="48">
        <v>1122.2</v>
      </c>
      <c r="M718" s="48">
        <v>3112.55</v>
      </c>
    </row>
    <row r="719" spans="1:13" s="18" customFormat="1" ht="14.25" x14ac:dyDescent="0.2">
      <c r="A719" s="66" t="s">
        <v>41</v>
      </c>
      <c r="B719" s="66" t="s">
        <v>41</v>
      </c>
      <c r="C719" s="67" t="s">
        <v>691</v>
      </c>
      <c r="D719" s="68" t="s">
        <v>21</v>
      </c>
      <c r="E719" s="69">
        <v>2019</v>
      </c>
      <c r="F719" s="69" t="s">
        <v>75</v>
      </c>
      <c r="G719" s="69" t="s">
        <v>312</v>
      </c>
      <c r="H719" s="68" t="s">
        <v>313</v>
      </c>
      <c r="I719" s="68" t="s">
        <v>695</v>
      </c>
      <c r="J719" s="68" t="s">
        <v>634</v>
      </c>
      <c r="K719" s="68" t="s">
        <v>634</v>
      </c>
      <c r="L719" s="48">
        <v>1236.43</v>
      </c>
      <c r="M719" s="48">
        <v>3029.39</v>
      </c>
    </row>
    <row r="720" spans="1:13" s="18" customFormat="1" ht="14.25" x14ac:dyDescent="0.2">
      <c r="A720" s="66" t="s">
        <v>41</v>
      </c>
      <c r="B720" s="66" t="s">
        <v>41</v>
      </c>
      <c r="C720" s="67" t="s">
        <v>45</v>
      </c>
      <c r="D720" s="68" t="s">
        <v>24</v>
      </c>
      <c r="E720" s="69">
        <v>2018</v>
      </c>
      <c r="F720" s="69" t="s">
        <v>59</v>
      </c>
      <c r="G720" s="69" t="s">
        <v>82</v>
      </c>
      <c r="H720" s="68" t="s">
        <v>99</v>
      </c>
      <c r="I720" s="68" t="s">
        <v>793</v>
      </c>
      <c r="J720" s="68" t="s">
        <v>634</v>
      </c>
      <c r="K720" s="68" t="s">
        <v>634</v>
      </c>
      <c r="L720" s="48">
        <v>1727</v>
      </c>
      <c r="M720" s="48">
        <v>2407.96</v>
      </c>
    </row>
    <row r="721" spans="1:13" s="18" customFormat="1" ht="14.25" x14ac:dyDescent="0.2">
      <c r="A721" s="66" t="s">
        <v>41</v>
      </c>
      <c r="B721" s="66" t="s">
        <v>41</v>
      </c>
      <c r="C721" s="67" t="s">
        <v>46</v>
      </c>
      <c r="D721" s="68" t="s">
        <v>16</v>
      </c>
      <c r="E721" s="69">
        <v>2018</v>
      </c>
      <c r="F721" s="69" t="s">
        <v>63</v>
      </c>
      <c r="G721" s="69" t="s">
        <v>140</v>
      </c>
      <c r="H721" s="68" t="s">
        <v>129</v>
      </c>
      <c r="I721" s="68" t="s">
        <v>753</v>
      </c>
      <c r="J721" s="68" t="s">
        <v>634</v>
      </c>
      <c r="K721" s="68" t="s">
        <v>634</v>
      </c>
      <c r="L721" s="48">
        <v>1298</v>
      </c>
      <c r="M721" s="51">
        <v>2467.0382</v>
      </c>
    </row>
    <row r="722" spans="1:13" s="18" customFormat="1" ht="14.25" x14ac:dyDescent="0.2">
      <c r="A722" s="66" t="s">
        <v>41</v>
      </c>
      <c r="B722" s="66" t="s">
        <v>41</v>
      </c>
      <c r="C722" s="67" t="s">
        <v>57</v>
      </c>
      <c r="D722" s="68" t="s">
        <v>0</v>
      </c>
      <c r="E722" s="69">
        <v>2018</v>
      </c>
      <c r="F722" s="69" t="s">
        <v>61</v>
      </c>
      <c r="G722" s="69" t="s">
        <v>102</v>
      </c>
      <c r="H722" s="68" t="s">
        <v>95</v>
      </c>
      <c r="I722" s="68" t="s">
        <v>734</v>
      </c>
      <c r="J722" s="68" t="s">
        <v>634</v>
      </c>
      <c r="K722" s="68" t="s">
        <v>634</v>
      </c>
      <c r="L722" s="48">
        <v>1212</v>
      </c>
      <c r="M722" s="48">
        <v>4380.49</v>
      </c>
    </row>
    <row r="723" spans="1:13" s="18" customFormat="1" ht="14.25" x14ac:dyDescent="0.2">
      <c r="A723" s="66" t="s">
        <v>41</v>
      </c>
      <c r="B723" s="66" t="s">
        <v>41</v>
      </c>
      <c r="C723" s="67" t="s">
        <v>57</v>
      </c>
      <c r="D723" s="68" t="s">
        <v>0</v>
      </c>
      <c r="E723" s="69">
        <v>2018</v>
      </c>
      <c r="F723" s="69" t="s">
        <v>61</v>
      </c>
      <c r="G723" s="69" t="s">
        <v>102</v>
      </c>
      <c r="H723" s="68" t="s">
        <v>95</v>
      </c>
      <c r="I723" s="68" t="s">
        <v>802</v>
      </c>
      <c r="J723" s="68" t="s">
        <v>634</v>
      </c>
      <c r="K723" s="68" t="s">
        <v>634</v>
      </c>
      <c r="L723" s="48">
        <v>1212</v>
      </c>
      <c r="M723" s="48">
        <v>4380.49</v>
      </c>
    </row>
    <row r="724" spans="1:13" s="18" customFormat="1" ht="14.25" x14ac:dyDescent="0.2">
      <c r="A724" s="66" t="s">
        <v>41</v>
      </c>
      <c r="B724" s="66" t="s">
        <v>41</v>
      </c>
      <c r="C724" s="67" t="s">
        <v>57</v>
      </c>
      <c r="D724" s="68" t="s">
        <v>0</v>
      </c>
      <c r="E724" s="69">
        <v>2018</v>
      </c>
      <c r="F724" s="69" t="s">
        <v>61</v>
      </c>
      <c r="G724" s="69" t="s">
        <v>102</v>
      </c>
      <c r="H724" s="68" t="s">
        <v>129</v>
      </c>
      <c r="I724" s="68" t="s">
        <v>718</v>
      </c>
      <c r="J724" s="68" t="s">
        <v>634</v>
      </c>
      <c r="K724" s="68" t="s">
        <v>634</v>
      </c>
      <c r="L724" s="48">
        <v>1212</v>
      </c>
      <c r="M724" s="48">
        <v>4380.49</v>
      </c>
    </row>
    <row r="725" spans="1:13" s="18" customFormat="1" ht="14.25" x14ac:dyDescent="0.2">
      <c r="A725" s="66" t="s">
        <v>41</v>
      </c>
      <c r="B725" s="66" t="s">
        <v>41</v>
      </c>
      <c r="C725" s="67" t="s">
        <v>52</v>
      </c>
      <c r="D725" s="68" t="s">
        <v>25</v>
      </c>
      <c r="E725" s="69">
        <v>2020</v>
      </c>
      <c r="F725" s="69" t="s">
        <v>68</v>
      </c>
      <c r="G725" s="69" t="s">
        <v>250</v>
      </c>
      <c r="H725" s="68" t="s">
        <v>99</v>
      </c>
      <c r="I725" s="68" t="s">
        <v>722</v>
      </c>
      <c r="J725" s="68" t="s">
        <v>634</v>
      </c>
      <c r="K725" s="68" t="s">
        <v>634</v>
      </c>
      <c r="L725" s="48">
        <v>1179.2</v>
      </c>
      <c r="M725" s="48">
        <v>3212.99</v>
      </c>
    </row>
    <row r="726" spans="1:13" s="18" customFormat="1" ht="15" x14ac:dyDescent="0.2">
      <c r="A726" s="66" t="s">
        <v>41</v>
      </c>
      <c r="B726" s="66" t="s">
        <v>41</v>
      </c>
      <c r="C726" s="67" t="s">
        <v>675</v>
      </c>
      <c r="D726" s="68" t="s">
        <v>15</v>
      </c>
      <c r="E726" s="69">
        <v>2018</v>
      </c>
      <c r="F726" s="69" t="s">
        <v>676</v>
      </c>
      <c r="G726" s="69" t="s">
        <v>280</v>
      </c>
      <c r="H726" s="68" t="s">
        <v>281</v>
      </c>
      <c r="I726" s="68" t="s">
        <v>792</v>
      </c>
      <c r="J726" s="68" t="s">
        <v>634</v>
      </c>
      <c r="K726" s="68" t="s">
        <v>634</v>
      </c>
      <c r="L726" s="47">
        <v>1284.72</v>
      </c>
      <c r="M726" s="47">
        <v>2988.15</v>
      </c>
    </row>
    <row r="727" spans="1:13" s="18" customFormat="1" ht="14.25" x14ac:dyDescent="0.2">
      <c r="A727" s="66" t="s">
        <v>41</v>
      </c>
      <c r="B727" s="66" t="s">
        <v>41</v>
      </c>
      <c r="C727" s="67" t="s">
        <v>51</v>
      </c>
      <c r="D727" s="68" t="s">
        <v>1</v>
      </c>
      <c r="E727" s="69">
        <v>2020</v>
      </c>
      <c r="F727" s="69" t="s">
        <v>67</v>
      </c>
      <c r="G727" s="69" t="s">
        <v>193</v>
      </c>
      <c r="H727" s="68" t="s">
        <v>194</v>
      </c>
      <c r="I727" s="68" t="s">
        <v>752</v>
      </c>
      <c r="J727" s="68" t="s">
        <v>545</v>
      </c>
      <c r="K727" s="68" t="s">
        <v>545</v>
      </c>
      <c r="L727" s="48">
        <v>1434.67</v>
      </c>
      <c r="M727" s="48">
        <v>5022.6400000000003</v>
      </c>
    </row>
    <row r="728" spans="1:13" s="18" customFormat="1" ht="14.25" x14ac:dyDescent="0.2">
      <c r="A728" s="66" t="s">
        <v>41</v>
      </c>
      <c r="B728" s="66" t="s">
        <v>41</v>
      </c>
      <c r="C728" s="67" t="s">
        <v>680</v>
      </c>
      <c r="D728" s="68" t="s">
        <v>18</v>
      </c>
      <c r="E728" s="69">
        <v>2022</v>
      </c>
      <c r="F728" s="69" t="s">
        <v>64</v>
      </c>
      <c r="G728" s="69" t="s">
        <v>159</v>
      </c>
      <c r="H728" s="68" t="s">
        <v>167</v>
      </c>
      <c r="I728" s="68" t="s">
        <v>681</v>
      </c>
      <c r="J728" s="68" t="s">
        <v>634</v>
      </c>
      <c r="K728" s="68" t="s">
        <v>634</v>
      </c>
      <c r="L728" s="48">
        <v>1298</v>
      </c>
      <c r="M728" s="48">
        <v>1540.4</v>
      </c>
    </row>
    <row r="729" spans="1:13" s="18" customFormat="1" ht="14.25" x14ac:dyDescent="0.2">
      <c r="A729" s="66" t="s">
        <v>41</v>
      </c>
      <c r="B729" s="66" t="s">
        <v>41</v>
      </c>
      <c r="C729" s="67" t="s">
        <v>691</v>
      </c>
      <c r="D729" s="68" t="s">
        <v>21</v>
      </c>
      <c r="E729" s="69">
        <v>2019</v>
      </c>
      <c r="F729" s="69" t="s">
        <v>75</v>
      </c>
      <c r="G729" s="69" t="s">
        <v>312</v>
      </c>
      <c r="H729" s="68" t="s">
        <v>313</v>
      </c>
      <c r="I729" s="68" t="s">
        <v>827</v>
      </c>
      <c r="J729" s="68" t="s">
        <v>634</v>
      </c>
      <c r="K729" s="68" t="s">
        <v>634</v>
      </c>
      <c r="L729" s="48">
        <v>1236.43</v>
      </c>
      <c r="M729" s="48">
        <v>3029.39</v>
      </c>
    </row>
    <row r="730" spans="1:13" s="18" customFormat="1" ht="14.25" x14ac:dyDescent="0.2">
      <c r="A730" s="66" t="s">
        <v>41</v>
      </c>
      <c r="B730" s="66" t="s">
        <v>41</v>
      </c>
      <c r="C730" s="67" t="s">
        <v>726</v>
      </c>
      <c r="D730" s="68" t="s">
        <v>26</v>
      </c>
      <c r="E730" s="69">
        <v>2020</v>
      </c>
      <c r="F730" s="69" t="s">
        <v>61</v>
      </c>
      <c r="G730" s="69" t="s">
        <v>102</v>
      </c>
      <c r="H730" s="68" t="s">
        <v>129</v>
      </c>
      <c r="I730" s="68" t="s">
        <v>727</v>
      </c>
      <c r="J730" s="68" t="s">
        <v>634</v>
      </c>
      <c r="K730" s="68" t="s">
        <v>634</v>
      </c>
      <c r="L730" s="48">
        <v>1212</v>
      </c>
      <c r="M730" s="48">
        <v>2929.14</v>
      </c>
    </row>
    <row r="731" spans="1:13" s="18" customFormat="1" ht="14.25" x14ac:dyDescent="0.2">
      <c r="A731" s="66" t="s">
        <v>41</v>
      </c>
      <c r="B731" s="66" t="s">
        <v>41</v>
      </c>
      <c r="C731" s="67" t="s">
        <v>693</v>
      </c>
      <c r="D731" s="68" t="s">
        <v>22</v>
      </c>
      <c r="E731" s="69">
        <v>2021</v>
      </c>
      <c r="F731" s="69" t="s">
        <v>77</v>
      </c>
      <c r="G731" s="69" t="s">
        <v>403</v>
      </c>
      <c r="H731" s="68" t="s">
        <v>85</v>
      </c>
      <c r="I731" s="68" t="s">
        <v>741</v>
      </c>
      <c r="J731" s="68" t="s">
        <v>634</v>
      </c>
      <c r="K731" s="68" t="s">
        <v>634</v>
      </c>
      <c r="L731" s="48">
        <v>1619.74</v>
      </c>
      <c r="M731" s="48">
        <v>2241.44</v>
      </c>
    </row>
    <row r="732" spans="1:13" s="18" customFormat="1" ht="14.25" x14ac:dyDescent="0.2">
      <c r="A732" s="66" t="s">
        <v>41</v>
      </c>
      <c r="B732" s="66" t="s">
        <v>41</v>
      </c>
      <c r="C732" s="67" t="s">
        <v>52</v>
      </c>
      <c r="D732" s="68" t="s">
        <v>25</v>
      </c>
      <c r="E732" s="69">
        <v>2020</v>
      </c>
      <c r="F732" s="69" t="s">
        <v>68</v>
      </c>
      <c r="G732" s="69" t="s">
        <v>250</v>
      </c>
      <c r="H732" s="68" t="s">
        <v>99</v>
      </c>
      <c r="I732" s="68" t="s">
        <v>722</v>
      </c>
      <c r="J732" s="68" t="s">
        <v>634</v>
      </c>
      <c r="K732" s="68" t="s">
        <v>634</v>
      </c>
      <c r="L732" s="48">
        <v>1179.2</v>
      </c>
      <c r="M732" s="48">
        <v>3212.99</v>
      </c>
    </row>
    <row r="733" spans="1:13" s="18" customFormat="1" ht="14.25" x14ac:dyDescent="0.2">
      <c r="A733" s="66" t="s">
        <v>41</v>
      </c>
      <c r="B733" s="66" t="s">
        <v>41</v>
      </c>
      <c r="C733" s="67" t="s">
        <v>46</v>
      </c>
      <c r="D733" s="68" t="s">
        <v>16</v>
      </c>
      <c r="E733" s="69">
        <v>2018</v>
      </c>
      <c r="F733" s="69" t="s">
        <v>63</v>
      </c>
      <c r="G733" s="69" t="s">
        <v>140</v>
      </c>
      <c r="H733" s="68" t="s">
        <v>99</v>
      </c>
      <c r="I733" s="68" t="s">
        <v>753</v>
      </c>
      <c r="J733" s="68" t="s">
        <v>634</v>
      </c>
      <c r="K733" s="68" t="s">
        <v>634</v>
      </c>
      <c r="L733" s="48">
        <v>1727</v>
      </c>
      <c r="M733" s="51">
        <v>3108.7793000000001</v>
      </c>
    </row>
    <row r="734" spans="1:13" s="18" customFormat="1" ht="14.25" x14ac:dyDescent="0.2">
      <c r="A734" s="66" t="s">
        <v>41</v>
      </c>
      <c r="B734" s="66" t="s">
        <v>41</v>
      </c>
      <c r="C734" s="67" t="s">
        <v>659</v>
      </c>
      <c r="D734" s="68" t="s">
        <v>4</v>
      </c>
      <c r="E734" s="69">
        <v>2020</v>
      </c>
      <c r="F734" s="69" t="s">
        <v>66</v>
      </c>
      <c r="G734" s="69" t="s">
        <v>186</v>
      </c>
      <c r="H734" s="68" t="s">
        <v>179</v>
      </c>
      <c r="I734" s="68" t="s">
        <v>456</v>
      </c>
      <c r="J734" s="68" t="s">
        <v>545</v>
      </c>
      <c r="K734" s="68" t="s">
        <v>545</v>
      </c>
      <c r="L734" s="48">
        <v>1122.19</v>
      </c>
      <c r="M734" s="48">
        <v>1499.5262090000001</v>
      </c>
    </row>
    <row r="735" spans="1:13" s="18" customFormat="1" ht="14.25" x14ac:dyDescent="0.2">
      <c r="A735" s="66" t="s">
        <v>41</v>
      </c>
      <c r="B735" s="66" t="s">
        <v>41</v>
      </c>
      <c r="C735" s="67" t="s">
        <v>46</v>
      </c>
      <c r="D735" s="68" t="s">
        <v>16</v>
      </c>
      <c r="E735" s="69">
        <v>2018</v>
      </c>
      <c r="F735" s="69" t="s">
        <v>63</v>
      </c>
      <c r="G735" s="69" t="s">
        <v>140</v>
      </c>
      <c r="H735" s="68" t="s">
        <v>129</v>
      </c>
      <c r="I735" s="68" t="s">
        <v>787</v>
      </c>
      <c r="J735" s="68" t="s">
        <v>634</v>
      </c>
      <c r="K735" s="68" t="s">
        <v>634</v>
      </c>
      <c r="L735" s="48">
        <v>1298</v>
      </c>
      <c r="M735" s="51">
        <v>2467.0382</v>
      </c>
    </row>
    <row r="736" spans="1:13" s="18" customFormat="1" ht="14.25" x14ac:dyDescent="0.2">
      <c r="A736" s="66" t="s">
        <v>41</v>
      </c>
      <c r="B736" s="66" t="s">
        <v>41</v>
      </c>
      <c r="C736" s="67" t="s">
        <v>668</v>
      </c>
      <c r="D736" s="68" t="s">
        <v>10</v>
      </c>
      <c r="E736" s="69">
        <v>2019</v>
      </c>
      <c r="F736" s="69" t="s">
        <v>76</v>
      </c>
      <c r="G736" s="69" t="s">
        <v>328</v>
      </c>
      <c r="H736" s="68" t="s">
        <v>179</v>
      </c>
      <c r="I736" s="68" t="s">
        <v>627</v>
      </c>
      <c r="J736" s="68" t="s">
        <v>545</v>
      </c>
      <c r="K736" s="68" t="s">
        <v>545</v>
      </c>
      <c r="L736" s="48">
        <v>1122.2</v>
      </c>
      <c r="M736" s="48">
        <v>3112.55</v>
      </c>
    </row>
    <row r="737" spans="1:13" s="18" customFormat="1" ht="14.25" x14ac:dyDescent="0.2">
      <c r="A737" s="66" t="s">
        <v>41</v>
      </c>
      <c r="B737" s="66" t="s">
        <v>41</v>
      </c>
      <c r="C737" s="67" t="s">
        <v>50</v>
      </c>
      <c r="D737" s="68" t="s">
        <v>14</v>
      </c>
      <c r="E737" s="69">
        <v>2019</v>
      </c>
      <c r="F737" s="69" t="s">
        <v>66</v>
      </c>
      <c r="G737" s="69" t="s">
        <v>186</v>
      </c>
      <c r="H737" s="68" t="s">
        <v>91</v>
      </c>
      <c r="I737" s="68" t="s">
        <v>718</v>
      </c>
      <c r="J737" s="68" t="s">
        <v>634</v>
      </c>
      <c r="K737" s="68" t="s">
        <v>634</v>
      </c>
      <c r="L737" s="48">
        <v>1735.89</v>
      </c>
      <c r="M737" s="51">
        <v>1945.6</v>
      </c>
    </row>
    <row r="738" spans="1:13" s="18" customFormat="1" ht="14.25" x14ac:dyDescent="0.2">
      <c r="A738" s="66" t="s">
        <v>41</v>
      </c>
      <c r="B738" s="66" t="s">
        <v>41</v>
      </c>
      <c r="C738" s="67" t="s">
        <v>49</v>
      </c>
      <c r="D738" s="68" t="s">
        <v>13</v>
      </c>
      <c r="E738" s="69">
        <v>2019</v>
      </c>
      <c r="F738" s="69" t="s">
        <v>65</v>
      </c>
      <c r="G738" s="69" t="s">
        <v>176</v>
      </c>
      <c r="H738" s="68" t="s">
        <v>181</v>
      </c>
      <c r="I738" s="68" t="s">
        <v>748</v>
      </c>
      <c r="J738" s="68" t="s">
        <v>634</v>
      </c>
      <c r="K738" s="68" t="s">
        <v>634</v>
      </c>
      <c r="L738" s="48">
        <v>1738</v>
      </c>
      <c r="M738" s="48">
        <v>2335.86</v>
      </c>
    </row>
    <row r="739" spans="1:13" s="18" customFormat="1" ht="14.25" x14ac:dyDescent="0.2">
      <c r="A739" s="66" t="s">
        <v>41</v>
      </c>
      <c r="B739" s="66" t="s">
        <v>41</v>
      </c>
      <c r="C739" s="67" t="s">
        <v>668</v>
      </c>
      <c r="D739" s="68" t="s">
        <v>10</v>
      </c>
      <c r="E739" s="69">
        <v>2019</v>
      </c>
      <c r="F739" s="69" t="s">
        <v>76</v>
      </c>
      <c r="G739" s="69" t="s">
        <v>328</v>
      </c>
      <c r="H739" s="68" t="s">
        <v>179</v>
      </c>
      <c r="I739" s="68" t="s">
        <v>373</v>
      </c>
      <c r="J739" s="68" t="s">
        <v>545</v>
      </c>
      <c r="K739" s="68" t="s">
        <v>545</v>
      </c>
      <c r="L739" s="48">
        <v>1122.2</v>
      </c>
      <c r="M739" s="48">
        <v>3112.55</v>
      </c>
    </row>
    <row r="740" spans="1:13" s="18" customFormat="1" ht="14.25" x14ac:dyDescent="0.2">
      <c r="A740" s="66" t="s">
        <v>41</v>
      </c>
      <c r="B740" s="66" t="s">
        <v>41</v>
      </c>
      <c r="C740" s="67" t="s">
        <v>702</v>
      </c>
      <c r="D740" s="68" t="s">
        <v>610</v>
      </c>
      <c r="E740" s="69">
        <v>2022</v>
      </c>
      <c r="F740" s="69" t="s">
        <v>62</v>
      </c>
      <c r="G740" s="69" t="s">
        <v>107</v>
      </c>
      <c r="H740" s="68" t="s">
        <v>108</v>
      </c>
      <c r="I740" s="68" t="s">
        <v>115</v>
      </c>
      <c r="J740" s="68" t="s">
        <v>545</v>
      </c>
      <c r="K740" s="68" t="s">
        <v>545</v>
      </c>
      <c r="L740" s="48">
        <v>1212</v>
      </c>
      <c r="M740" s="48">
        <v>3179.02</v>
      </c>
    </row>
    <row r="741" spans="1:13" s="18" customFormat="1" ht="14.25" x14ac:dyDescent="0.2">
      <c r="A741" s="66" t="s">
        <v>41</v>
      </c>
      <c r="B741" s="66" t="s">
        <v>41</v>
      </c>
      <c r="C741" s="67" t="s">
        <v>761</v>
      </c>
      <c r="D741" s="68" t="s">
        <v>35</v>
      </c>
      <c r="E741" s="69">
        <v>2018</v>
      </c>
      <c r="F741" s="69" t="s">
        <v>59</v>
      </c>
      <c r="G741" s="69" t="s">
        <v>82</v>
      </c>
      <c r="H741" s="68" t="s">
        <v>129</v>
      </c>
      <c r="I741" s="68" t="s">
        <v>785</v>
      </c>
      <c r="J741" s="68" t="s">
        <v>634</v>
      </c>
      <c r="K741" s="68" t="s">
        <v>634</v>
      </c>
      <c r="L741" s="48">
        <v>1298</v>
      </c>
      <c r="M741" s="48">
        <v>1694</v>
      </c>
    </row>
    <row r="742" spans="1:13" s="18" customFormat="1" ht="14.25" x14ac:dyDescent="0.2">
      <c r="A742" s="66" t="s">
        <v>41</v>
      </c>
      <c r="B742" s="66" t="s">
        <v>41</v>
      </c>
      <c r="C742" s="67" t="s">
        <v>57</v>
      </c>
      <c r="D742" s="68" t="s">
        <v>0</v>
      </c>
      <c r="E742" s="69">
        <v>2018</v>
      </c>
      <c r="F742" s="69" t="s">
        <v>61</v>
      </c>
      <c r="G742" s="69" t="s">
        <v>102</v>
      </c>
      <c r="H742" s="68" t="s">
        <v>495</v>
      </c>
      <c r="I742" s="68" t="s">
        <v>737</v>
      </c>
      <c r="J742" s="68" t="s">
        <v>634</v>
      </c>
      <c r="K742" s="68" t="s">
        <v>634</v>
      </c>
      <c r="L742" s="48">
        <v>1718.8</v>
      </c>
      <c r="M742" s="48">
        <v>5893.71</v>
      </c>
    </row>
    <row r="743" spans="1:13" s="18" customFormat="1" ht="14.25" x14ac:dyDescent="0.2">
      <c r="A743" s="66" t="s">
        <v>41</v>
      </c>
      <c r="B743" s="66" t="s">
        <v>41</v>
      </c>
      <c r="C743" s="67" t="s">
        <v>55</v>
      </c>
      <c r="D743" s="68" t="s">
        <v>6</v>
      </c>
      <c r="E743" s="69">
        <v>2018</v>
      </c>
      <c r="F743" s="69" t="s">
        <v>71</v>
      </c>
      <c r="G743" s="69" t="s">
        <v>264</v>
      </c>
      <c r="H743" s="68" t="s">
        <v>129</v>
      </c>
      <c r="I743" s="68" t="s">
        <v>736</v>
      </c>
      <c r="J743" s="68" t="s">
        <v>634</v>
      </c>
      <c r="K743" s="68" t="s">
        <v>634</v>
      </c>
      <c r="L743" s="56">
        <v>1298</v>
      </c>
      <c r="M743" s="56">
        <v>2742.53</v>
      </c>
    </row>
    <row r="744" spans="1:13" s="18" customFormat="1" ht="14.25" x14ac:dyDescent="0.2">
      <c r="A744" s="66" t="s">
        <v>41</v>
      </c>
      <c r="B744" s="66" t="s">
        <v>41</v>
      </c>
      <c r="C744" s="67" t="s">
        <v>691</v>
      </c>
      <c r="D744" s="68" t="s">
        <v>21</v>
      </c>
      <c r="E744" s="69">
        <v>2019</v>
      </c>
      <c r="F744" s="69" t="s">
        <v>75</v>
      </c>
      <c r="G744" s="69" t="s">
        <v>312</v>
      </c>
      <c r="H744" s="68" t="s">
        <v>313</v>
      </c>
      <c r="I744" s="68" t="s">
        <v>710</v>
      </c>
      <c r="J744" s="68" t="s">
        <v>634</v>
      </c>
      <c r="K744" s="68" t="s">
        <v>634</v>
      </c>
      <c r="L744" s="48">
        <v>1236.43</v>
      </c>
      <c r="M744" s="48">
        <v>3029.39</v>
      </c>
    </row>
    <row r="745" spans="1:13" s="18" customFormat="1" ht="14.25" x14ac:dyDescent="0.2">
      <c r="A745" s="66" t="s">
        <v>41</v>
      </c>
      <c r="B745" s="66" t="s">
        <v>41</v>
      </c>
      <c r="C745" s="67" t="s">
        <v>668</v>
      </c>
      <c r="D745" s="68" t="s">
        <v>10</v>
      </c>
      <c r="E745" s="69">
        <v>2019</v>
      </c>
      <c r="F745" s="69" t="s">
        <v>76</v>
      </c>
      <c r="G745" s="69" t="s">
        <v>328</v>
      </c>
      <c r="H745" s="68" t="s">
        <v>179</v>
      </c>
      <c r="I745" s="68" t="s">
        <v>360</v>
      </c>
      <c r="J745" s="68" t="s">
        <v>545</v>
      </c>
      <c r="K745" s="68" t="s">
        <v>545</v>
      </c>
      <c r="L745" s="48">
        <v>1122.2</v>
      </c>
      <c r="M745" s="48">
        <v>3112.55</v>
      </c>
    </row>
    <row r="746" spans="1:13" s="18" customFormat="1" ht="14.25" x14ac:dyDescent="0.2">
      <c r="A746" s="66" t="s">
        <v>41</v>
      </c>
      <c r="B746" s="66" t="s">
        <v>41</v>
      </c>
      <c r="C746" s="67" t="s">
        <v>57</v>
      </c>
      <c r="D746" s="68" t="s">
        <v>0</v>
      </c>
      <c r="E746" s="69">
        <v>2018</v>
      </c>
      <c r="F746" s="69" t="s">
        <v>61</v>
      </c>
      <c r="G746" s="69" t="s">
        <v>102</v>
      </c>
      <c r="H746" s="68" t="s">
        <v>129</v>
      </c>
      <c r="I746" s="68" t="s">
        <v>786</v>
      </c>
      <c r="J746" s="68" t="s">
        <v>634</v>
      </c>
      <c r="K746" s="68" t="s">
        <v>634</v>
      </c>
      <c r="L746" s="48">
        <v>1212</v>
      </c>
      <c r="M746" s="48">
        <v>4380.49</v>
      </c>
    </row>
    <row r="747" spans="1:13" s="18" customFormat="1" ht="14.25" x14ac:dyDescent="0.2">
      <c r="A747" s="66" t="s">
        <v>41</v>
      </c>
      <c r="B747" s="66" t="s">
        <v>41</v>
      </c>
      <c r="C747" s="67" t="s">
        <v>702</v>
      </c>
      <c r="D747" s="68" t="s">
        <v>610</v>
      </c>
      <c r="E747" s="69">
        <v>2022</v>
      </c>
      <c r="F747" s="69" t="s">
        <v>62</v>
      </c>
      <c r="G747" s="69" t="s">
        <v>107</v>
      </c>
      <c r="H747" s="68" t="s">
        <v>108</v>
      </c>
      <c r="I747" s="68" t="s">
        <v>735</v>
      </c>
      <c r="J747" s="68" t="s">
        <v>545</v>
      </c>
      <c r="K747" s="68" t="s">
        <v>545</v>
      </c>
      <c r="L747" s="48">
        <v>1212</v>
      </c>
      <c r="M747" s="48">
        <v>3179.02</v>
      </c>
    </row>
    <row r="748" spans="1:13" s="18" customFormat="1" ht="14.25" x14ac:dyDescent="0.2">
      <c r="A748" s="66" t="s">
        <v>41</v>
      </c>
      <c r="B748" s="66" t="s">
        <v>41</v>
      </c>
      <c r="C748" s="67" t="s">
        <v>682</v>
      </c>
      <c r="D748" s="68" t="s">
        <v>19</v>
      </c>
      <c r="E748" s="69">
        <v>2019</v>
      </c>
      <c r="F748" s="69" t="s">
        <v>683</v>
      </c>
      <c r="G748" s="69" t="s">
        <v>308</v>
      </c>
      <c r="H748" s="68" t="s">
        <v>310</v>
      </c>
      <c r="I748" s="68" t="s">
        <v>114</v>
      </c>
      <c r="J748" s="68" t="s">
        <v>634</v>
      </c>
      <c r="K748" s="68" t="s">
        <v>634</v>
      </c>
      <c r="L748" s="51">
        <v>1236.43</v>
      </c>
      <c r="M748" s="51">
        <v>2323.46</v>
      </c>
    </row>
    <row r="749" spans="1:13" s="18" customFormat="1" ht="14.25" x14ac:dyDescent="0.2">
      <c r="A749" s="66" t="s">
        <v>41</v>
      </c>
      <c r="B749" s="66" t="s">
        <v>41</v>
      </c>
      <c r="C749" s="67" t="s">
        <v>50</v>
      </c>
      <c r="D749" s="68" t="s">
        <v>14</v>
      </c>
      <c r="E749" s="69">
        <v>2019</v>
      </c>
      <c r="F749" s="69" t="s">
        <v>66</v>
      </c>
      <c r="G749" s="69" t="s">
        <v>186</v>
      </c>
      <c r="H749" s="68" t="s">
        <v>129</v>
      </c>
      <c r="I749" s="68" t="s">
        <v>674</v>
      </c>
      <c r="J749" s="68" t="s">
        <v>634</v>
      </c>
      <c r="K749" s="68" t="s">
        <v>634</v>
      </c>
      <c r="L749" s="48">
        <v>2425.2000000000003</v>
      </c>
      <c r="M749" s="48">
        <v>2132.9107600000002</v>
      </c>
    </row>
    <row r="750" spans="1:13" s="18" customFormat="1" ht="14.25" x14ac:dyDescent="0.2">
      <c r="A750" s="66" t="s">
        <v>41</v>
      </c>
      <c r="B750" s="66" t="s">
        <v>41</v>
      </c>
      <c r="C750" s="67" t="s">
        <v>691</v>
      </c>
      <c r="D750" s="68" t="s">
        <v>21</v>
      </c>
      <c r="E750" s="69">
        <v>2019</v>
      </c>
      <c r="F750" s="69" t="s">
        <v>75</v>
      </c>
      <c r="G750" s="69" t="s">
        <v>312</v>
      </c>
      <c r="H750" s="68" t="s">
        <v>313</v>
      </c>
      <c r="I750" s="68" t="s">
        <v>828</v>
      </c>
      <c r="J750" s="68" t="s">
        <v>634</v>
      </c>
      <c r="K750" s="68" t="s">
        <v>634</v>
      </c>
      <c r="L750" s="48">
        <v>1236.43</v>
      </c>
      <c r="M750" s="48">
        <v>3029.39</v>
      </c>
    </row>
    <row r="751" spans="1:13" s="18" customFormat="1" ht="14.25" x14ac:dyDescent="0.2">
      <c r="A751" s="66" t="s">
        <v>41</v>
      </c>
      <c r="B751" s="66" t="s">
        <v>41</v>
      </c>
      <c r="C751" s="67" t="s">
        <v>45</v>
      </c>
      <c r="D751" s="68" t="s">
        <v>24</v>
      </c>
      <c r="E751" s="69">
        <v>2018</v>
      </c>
      <c r="F751" s="69" t="s">
        <v>59</v>
      </c>
      <c r="G751" s="69" t="s">
        <v>82</v>
      </c>
      <c r="H751" s="68" t="s">
        <v>99</v>
      </c>
      <c r="I751" s="68" t="s">
        <v>779</v>
      </c>
      <c r="J751" s="68" t="s">
        <v>634</v>
      </c>
      <c r="K751" s="68" t="s">
        <v>634</v>
      </c>
      <c r="L751" s="48">
        <v>1727</v>
      </c>
      <c r="M751" s="48">
        <v>2407.96</v>
      </c>
    </row>
    <row r="752" spans="1:13" s="18" customFormat="1" ht="14.25" x14ac:dyDescent="0.2">
      <c r="A752" s="66" t="s">
        <v>41</v>
      </c>
      <c r="B752" s="66" t="s">
        <v>41</v>
      </c>
      <c r="C752" s="67" t="s">
        <v>48</v>
      </c>
      <c r="D752" s="68" t="s">
        <v>11</v>
      </c>
      <c r="E752" s="69">
        <v>2018</v>
      </c>
      <c r="F752" s="69" t="s">
        <v>59</v>
      </c>
      <c r="G752" s="69" t="s">
        <v>82</v>
      </c>
      <c r="H752" s="68" t="s">
        <v>99</v>
      </c>
      <c r="I752" s="68" t="s">
        <v>788</v>
      </c>
      <c r="J752" s="68" t="s">
        <v>634</v>
      </c>
      <c r="K752" s="68" t="s">
        <v>634</v>
      </c>
      <c r="L752" s="48">
        <v>1727</v>
      </c>
      <c r="M752" s="48">
        <v>2407.96</v>
      </c>
    </row>
    <row r="753" spans="1:13" s="18" customFormat="1" ht="14.25" x14ac:dyDescent="0.2">
      <c r="A753" s="66" t="s">
        <v>41</v>
      </c>
      <c r="B753" s="66" t="s">
        <v>41</v>
      </c>
      <c r="C753" s="67" t="s">
        <v>691</v>
      </c>
      <c r="D753" s="68" t="s">
        <v>21</v>
      </c>
      <c r="E753" s="69">
        <v>2019</v>
      </c>
      <c r="F753" s="69" t="s">
        <v>75</v>
      </c>
      <c r="G753" s="69" t="s">
        <v>312</v>
      </c>
      <c r="H753" s="68" t="s">
        <v>313</v>
      </c>
      <c r="I753" s="68" t="s">
        <v>768</v>
      </c>
      <c r="J753" s="68" t="s">
        <v>634</v>
      </c>
      <c r="K753" s="68" t="s">
        <v>634</v>
      </c>
      <c r="L753" s="48">
        <v>1236.43</v>
      </c>
      <c r="M753" s="48">
        <v>3029.39</v>
      </c>
    </row>
    <row r="754" spans="1:13" s="18" customFormat="1" ht="14.25" x14ac:dyDescent="0.2">
      <c r="A754" s="66" t="s">
        <v>41</v>
      </c>
      <c r="B754" s="66" t="s">
        <v>41</v>
      </c>
      <c r="C754" s="67" t="s">
        <v>55</v>
      </c>
      <c r="D754" s="68" t="s">
        <v>6</v>
      </c>
      <c r="E754" s="69">
        <v>2018</v>
      </c>
      <c r="F754" s="69" t="s">
        <v>71</v>
      </c>
      <c r="G754" s="69" t="s">
        <v>264</v>
      </c>
      <c r="H754" s="68" t="s">
        <v>271</v>
      </c>
      <c r="I754" s="68" t="s">
        <v>686</v>
      </c>
      <c r="J754" s="68" t="s">
        <v>634</v>
      </c>
      <c r="K754" s="68" t="s">
        <v>634</v>
      </c>
      <c r="L754" s="56">
        <v>2245.1</v>
      </c>
      <c r="M754" s="56">
        <v>4326.8999999999996</v>
      </c>
    </row>
    <row r="755" spans="1:13" s="18" customFormat="1" ht="15" x14ac:dyDescent="0.2">
      <c r="A755" s="66" t="s">
        <v>41</v>
      </c>
      <c r="B755" s="66" t="s">
        <v>41</v>
      </c>
      <c r="C755" s="67" t="s">
        <v>706</v>
      </c>
      <c r="D755" s="68" t="s">
        <v>568</v>
      </c>
      <c r="E755" s="69">
        <v>2022</v>
      </c>
      <c r="F755" s="69" t="s">
        <v>61</v>
      </c>
      <c r="G755" s="69" t="s">
        <v>102</v>
      </c>
      <c r="H755" s="68" t="s">
        <v>103</v>
      </c>
      <c r="I755" s="68" t="s">
        <v>797</v>
      </c>
      <c r="J755" s="68" t="s">
        <v>634</v>
      </c>
      <c r="K755" s="68" t="s">
        <v>634</v>
      </c>
      <c r="L755" s="47">
        <v>2064.84</v>
      </c>
      <c r="M755" s="47">
        <v>4065.57</v>
      </c>
    </row>
    <row r="756" spans="1:13" s="18" customFormat="1" ht="14.25" x14ac:dyDescent="0.2">
      <c r="A756" s="66" t="s">
        <v>41</v>
      </c>
      <c r="B756" s="66" t="s">
        <v>41</v>
      </c>
      <c r="C756" s="67" t="s">
        <v>55</v>
      </c>
      <c r="D756" s="68" t="s">
        <v>6</v>
      </c>
      <c r="E756" s="69">
        <v>2018</v>
      </c>
      <c r="F756" s="69" t="s">
        <v>71</v>
      </c>
      <c r="G756" s="69" t="s">
        <v>264</v>
      </c>
      <c r="H756" s="68" t="s">
        <v>99</v>
      </c>
      <c r="I756" s="68" t="s">
        <v>736</v>
      </c>
      <c r="J756" s="68" t="s">
        <v>634</v>
      </c>
      <c r="K756" s="68" t="s">
        <v>634</v>
      </c>
      <c r="L756" s="56">
        <v>1727</v>
      </c>
      <c r="M756" s="56">
        <v>3452.47</v>
      </c>
    </row>
    <row r="757" spans="1:13" s="18" customFormat="1" ht="14.25" x14ac:dyDescent="0.2">
      <c r="A757" s="66" t="s">
        <v>41</v>
      </c>
      <c r="B757" s="66" t="s">
        <v>41</v>
      </c>
      <c r="C757" s="67" t="s">
        <v>51</v>
      </c>
      <c r="D757" s="68" t="s">
        <v>1</v>
      </c>
      <c r="E757" s="69">
        <v>2020</v>
      </c>
      <c r="F757" s="69" t="s">
        <v>67</v>
      </c>
      <c r="G757" s="69" t="s">
        <v>193</v>
      </c>
      <c r="H757" s="68" t="s">
        <v>194</v>
      </c>
      <c r="I757" s="68" t="s">
        <v>227</v>
      </c>
      <c r="J757" s="68" t="s">
        <v>545</v>
      </c>
      <c r="K757" s="68" t="s">
        <v>545</v>
      </c>
      <c r="L757" s="48">
        <v>1434.67</v>
      </c>
      <c r="M757" s="48">
        <v>5022.6400000000003</v>
      </c>
    </row>
    <row r="758" spans="1:13" s="18" customFormat="1" ht="15" x14ac:dyDescent="0.2">
      <c r="A758" s="66" t="s">
        <v>41</v>
      </c>
      <c r="B758" s="66" t="s">
        <v>41</v>
      </c>
      <c r="C758" s="67" t="s">
        <v>706</v>
      </c>
      <c r="D758" s="68" t="s">
        <v>568</v>
      </c>
      <c r="E758" s="69">
        <v>2022</v>
      </c>
      <c r="F758" s="69" t="s">
        <v>61</v>
      </c>
      <c r="G758" s="69" t="s">
        <v>102</v>
      </c>
      <c r="H758" s="68" t="s">
        <v>103</v>
      </c>
      <c r="I758" s="68" t="s">
        <v>790</v>
      </c>
      <c r="J758" s="68" t="s">
        <v>634</v>
      </c>
      <c r="K758" s="68" t="s">
        <v>634</v>
      </c>
      <c r="L758" s="47">
        <v>2064.84</v>
      </c>
      <c r="M758" s="47">
        <v>4065.57</v>
      </c>
    </row>
    <row r="759" spans="1:13" s="18" customFormat="1" ht="14.25" x14ac:dyDescent="0.2">
      <c r="A759" s="66" t="s">
        <v>41</v>
      </c>
      <c r="B759" s="66" t="s">
        <v>41</v>
      </c>
      <c r="C759" s="67" t="s">
        <v>45</v>
      </c>
      <c r="D759" s="68" t="s">
        <v>24</v>
      </c>
      <c r="E759" s="69">
        <v>2018</v>
      </c>
      <c r="F759" s="69" t="s">
        <v>59</v>
      </c>
      <c r="G759" s="69" t="s">
        <v>82</v>
      </c>
      <c r="H759" s="68" t="s">
        <v>129</v>
      </c>
      <c r="I759" s="68" t="s">
        <v>721</v>
      </c>
      <c r="J759" s="68" t="s">
        <v>634</v>
      </c>
      <c r="K759" s="68" t="s">
        <v>634</v>
      </c>
      <c r="L759" s="48">
        <v>1326.25</v>
      </c>
      <c r="M759" s="48">
        <v>2601.58</v>
      </c>
    </row>
    <row r="760" spans="1:13" s="18" customFormat="1" ht="14.25" x14ac:dyDescent="0.2">
      <c r="A760" s="66" t="s">
        <v>41</v>
      </c>
      <c r="B760" s="66" t="s">
        <v>41</v>
      </c>
      <c r="C760" s="67" t="s">
        <v>48</v>
      </c>
      <c r="D760" s="68" t="s">
        <v>11</v>
      </c>
      <c r="E760" s="69">
        <v>2018</v>
      </c>
      <c r="F760" s="69" t="s">
        <v>59</v>
      </c>
      <c r="G760" s="69" t="s">
        <v>82</v>
      </c>
      <c r="H760" s="68" t="s">
        <v>99</v>
      </c>
      <c r="I760" s="68" t="s">
        <v>779</v>
      </c>
      <c r="J760" s="68" t="s">
        <v>634</v>
      </c>
      <c r="K760" s="68" t="s">
        <v>634</v>
      </c>
      <c r="L760" s="48">
        <v>1727</v>
      </c>
      <c r="M760" s="48">
        <v>2407.96</v>
      </c>
    </row>
    <row r="761" spans="1:13" s="18" customFormat="1" ht="14.25" x14ac:dyDescent="0.2">
      <c r="A761" s="66" t="s">
        <v>41</v>
      </c>
      <c r="B761" s="66" t="s">
        <v>41</v>
      </c>
      <c r="C761" s="67" t="s">
        <v>51</v>
      </c>
      <c r="D761" s="68" t="s">
        <v>1</v>
      </c>
      <c r="E761" s="69">
        <v>2020</v>
      </c>
      <c r="F761" s="69" t="s">
        <v>67</v>
      </c>
      <c r="G761" s="69" t="s">
        <v>193</v>
      </c>
      <c r="H761" s="68" t="s">
        <v>194</v>
      </c>
      <c r="I761" s="68" t="s">
        <v>827</v>
      </c>
      <c r="J761" s="68" t="s">
        <v>545</v>
      </c>
      <c r="K761" s="68" t="s">
        <v>545</v>
      </c>
      <c r="L761" s="48">
        <v>1434.67</v>
      </c>
      <c r="M761" s="48">
        <v>5022.6400000000003</v>
      </c>
    </row>
    <row r="762" spans="1:13" s="18" customFormat="1" ht="14.25" x14ac:dyDescent="0.2">
      <c r="A762" s="66" t="s">
        <v>41</v>
      </c>
      <c r="B762" s="66" t="s">
        <v>41</v>
      </c>
      <c r="C762" s="67" t="s">
        <v>775</v>
      </c>
      <c r="D762" s="68" t="s">
        <v>31</v>
      </c>
      <c r="E762" s="69">
        <v>2021</v>
      </c>
      <c r="F762" s="69" t="s">
        <v>75</v>
      </c>
      <c r="G762" s="69" t="s">
        <v>312</v>
      </c>
      <c r="H762" s="68" t="s">
        <v>527</v>
      </c>
      <c r="I762" s="68" t="s">
        <v>750</v>
      </c>
      <c r="J762" s="68" t="s">
        <v>634</v>
      </c>
      <c r="K762" s="68" t="s">
        <v>634</v>
      </c>
      <c r="L762" s="51">
        <v>1212</v>
      </c>
      <c r="M762" s="51">
        <v>2276.0100000000002</v>
      </c>
    </row>
    <row r="763" spans="1:13" s="18" customFormat="1" ht="14.25" x14ac:dyDescent="0.2">
      <c r="A763" s="66" t="s">
        <v>41</v>
      </c>
      <c r="B763" s="66" t="s">
        <v>41</v>
      </c>
      <c r="C763" s="67" t="s">
        <v>659</v>
      </c>
      <c r="D763" s="68" t="s">
        <v>4</v>
      </c>
      <c r="E763" s="69">
        <v>2020</v>
      </c>
      <c r="F763" s="69" t="s">
        <v>66</v>
      </c>
      <c r="G763" s="69" t="s">
        <v>186</v>
      </c>
      <c r="H763" s="68" t="s">
        <v>179</v>
      </c>
      <c r="I763" s="68" t="s">
        <v>415</v>
      </c>
      <c r="J763" s="68" t="s">
        <v>545</v>
      </c>
      <c r="K763" s="68" t="s">
        <v>545</v>
      </c>
      <c r="L763" s="48">
        <v>1122.19</v>
      </c>
      <c r="M763" s="48">
        <v>1499.5262090000001</v>
      </c>
    </row>
    <row r="764" spans="1:13" s="18" customFormat="1" ht="14.25" x14ac:dyDescent="0.2">
      <c r="A764" s="66" t="s">
        <v>41</v>
      </c>
      <c r="B764" s="66" t="s">
        <v>41</v>
      </c>
      <c r="C764" s="67" t="s">
        <v>702</v>
      </c>
      <c r="D764" s="68" t="s">
        <v>610</v>
      </c>
      <c r="E764" s="69">
        <v>2022</v>
      </c>
      <c r="F764" s="69" t="s">
        <v>62</v>
      </c>
      <c r="G764" s="69" t="s">
        <v>107</v>
      </c>
      <c r="H764" s="68" t="s">
        <v>108</v>
      </c>
      <c r="I764" s="68" t="s">
        <v>695</v>
      </c>
      <c r="J764" s="68" t="s">
        <v>545</v>
      </c>
      <c r="K764" s="68" t="s">
        <v>545</v>
      </c>
      <c r="L764" s="48">
        <v>1212</v>
      </c>
      <c r="M764" s="48">
        <v>3179.02</v>
      </c>
    </row>
    <row r="765" spans="1:13" s="18" customFormat="1" ht="14.25" x14ac:dyDescent="0.2">
      <c r="A765" s="66" t="s">
        <v>41</v>
      </c>
      <c r="B765" s="66" t="s">
        <v>41</v>
      </c>
      <c r="C765" s="67" t="s">
        <v>49</v>
      </c>
      <c r="D765" s="68" t="s">
        <v>13</v>
      </c>
      <c r="E765" s="69">
        <v>2019</v>
      </c>
      <c r="F765" s="69" t="s">
        <v>65</v>
      </c>
      <c r="G765" s="69" t="s">
        <v>176</v>
      </c>
      <c r="H765" s="68" t="s">
        <v>180</v>
      </c>
      <c r="I765" s="68" t="s">
        <v>713</v>
      </c>
      <c r="J765" s="68" t="s">
        <v>634</v>
      </c>
      <c r="K765" s="68" t="s">
        <v>634</v>
      </c>
      <c r="L765" s="48">
        <v>1738</v>
      </c>
      <c r="M765" s="48">
        <v>2335.86</v>
      </c>
    </row>
    <row r="766" spans="1:13" s="18" customFormat="1" ht="14.25" x14ac:dyDescent="0.2">
      <c r="A766" s="66" t="s">
        <v>41</v>
      </c>
      <c r="B766" s="66" t="s">
        <v>41</v>
      </c>
      <c r="C766" s="67" t="s">
        <v>57</v>
      </c>
      <c r="D766" s="68" t="s">
        <v>0</v>
      </c>
      <c r="E766" s="69">
        <v>2018</v>
      </c>
      <c r="F766" s="69" t="s">
        <v>61</v>
      </c>
      <c r="G766" s="69" t="s">
        <v>102</v>
      </c>
      <c r="H766" s="68" t="s">
        <v>129</v>
      </c>
      <c r="I766" s="68" t="s">
        <v>737</v>
      </c>
      <c r="J766" s="68" t="s">
        <v>634</v>
      </c>
      <c r="K766" s="68" t="s">
        <v>634</v>
      </c>
      <c r="L766" s="48">
        <v>1212</v>
      </c>
      <c r="M766" s="48">
        <v>4380.49</v>
      </c>
    </row>
    <row r="767" spans="1:13" s="18" customFormat="1" ht="14.25" x14ac:dyDescent="0.2">
      <c r="A767" s="66" t="s">
        <v>41</v>
      </c>
      <c r="B767" s="66" t="s">
        <v>41</v>
      </c>
      <c r="C767" s="67" t="s">
        <v>51</v>
      </c>
      <c r="D767" s="68" t="s">
        <v>1</v>
      </c>
      <c r="E767" s="69">
        <v>2020</v>
      </c>
      <c r="F767" s="69" t="s">
        <v>67</v>
      </c>
      <c r="G767" s="69" t="s">
        <v>193</v>
      </c>
      <c r="H767" s="68" t="s">
        <v>194</v>
      </c>
      <c r="I767" s="68" t="s">
        <v>615</v>
      </c>
      <c r="J767" s="68" t="s">
        <v>545</v>
      </c>
      <c r="K767" s="68" t="s">
        <v>545</v>
      </c>
      <c r="L767" s="48">
        <v>1434.67</v>
      </c>
      <c r="M767" s="48">
        <v>5022.6400000000003</v>
      </c>
    </row>
    <row r="768" spans="1:13" s="18" customFormat="1" ht="14.25" x14ac:dyDescent="0.2">
      <c r="A768" s="66" t="s">
        <v>41</v>
      </c>
      <c r="B768" s="66" t="s">
        <v>41</v>
      </c>
      <c r="C768" s="67" t="s">
        <v>659</v>
      </c>
      <c r="D768" s="68" t="s">
        <v>4</v>
      </c>
      <c r="E768" s="69">
        <v>2020</v>
      </c>
      <c r="F768" s="69" t="s">
        <v>66</v>
      </c>
      <c r="G768" s="69" t="s">
        <v>186</v>
      </c>
      <c r="H768" s="68" t="s">
        <v>179</v>
      </c>
      <c r="I768" s="68" t="s">
        <v>432</v>
      </c>
      <c r="J768" s="68" t="s">
        <v>545</v>
      </c>
      <c r="K768" s="68" t="s">
        <v>545</v>
      </c>
      <c r="L768" s="48">
        <v>1122.19</v>
      </c>
      <c r="M768" s="48">
        <v>1499.5262090000001</v>
      </c>
    </row>
    <row r="769" spans="1:13" s="18" customFormat="1" ht="14.25" x14ac:dyDescent="0.2">
      <c r="A769" s="66" t="s">
        <v>41</v>
      </c>
      <c r="B769" s="66" t="s">
        <v>41</v>
      </c>
      <c r="C769" s="67" t="s">
        <v>51</v>
      </c>
      <c r="D769" s="68" t="s">
        <v>1</v>
      </c>
      <c r="E769" s="69">
        <v>2020</v>
      </c>
      <c r="F769" s="69" t="s">
        <v>67</v>
      </c>
      <c r="G769" s="69" t="s">
        <v>193</v>
      </c>
      <c r="H769" s="68" t="s">
        <v>194</v>
      </c>
      <c r="I769" s="68" t="s">
        <v>223</v>
      </c>
      <c r="J769" s="68" t="s">
        <v>545</v>
      </c>
      <c r="K769" s="68" t="s">
        <v>545</v>
      </c>
      <c r="L769" s="48">
        <v>1434.67</v>
      </c>
      <c r="M769" s="48">
        <v>5022.6400000000003</v>
      </c>
    </row>
    <row r="770" spans="1:13" s="18" customFormat="1" ht="14.25" x14ac:dyDescent="0.2">
      <c r="A770" s="66" t="s">
        <v>41</v>
      </c>
      <c r="B770" s="66" t="s">
        <v>41</v>
      </c>
      <c r="C770" s="67" t="s">
        <v>50</v>
      </c>
      <c r="D770" s="68" t="s">
        <v>14</v>
      </c>
      <c r="E770" s="69">
        <v>2019</v>
      </c>
      <c r="F770" s="69" t="s">
        <v>66</v>
      </c>
      <c r="G770" s="69" t="s">
        <v>186</v>
      </c>
      <c r="H770" s="68" t="s">
        <v>91</v>
      </c>
      <c r="I770" s="68" t="s">
        <v>723</v>
      </c>
      <c r="J770" s="68" t="s">
        <v>634</v>
      </c>
      <c r="K770" s="68" t="s">
        <v>634</v>
      </c>
      <c r="L770" s="48">
        <v>1735.89</v>
      </c>
      <c r="M770" s="51">
        <v>1945.6</v>
      </c>
    </row>
    <row r="771" spans="1:13" s="18" customFormat="1" ht="14.25" x14ac:dyDescent="0.2">
      <c r="A771" s="66" t="s">
        <v>41</v>
      </c>
      <c r="B771" s="66" t="s">
        <v>41</v>
      </c>
      <c r="C771" s="67" t="s">
        <v>51</v>
      </c>
      <c r="D771" s="68" t="s">
        <v>1</v>
      </c>
      <c r="E771" s="69">
        <v>2020</v>
      </c>
      <c r="F771" s="69" t="s">
        <v>67</v>
      </c>
      <c r="G771" s="69" t="s">
        <v>193</v>
      </c>
      <c r="H771" s="68" t="s">
        <v>194</v>
      </c>
      <c r="I771" s="68" t="s">
        <v>222</v>
      </c>
      <c r="J771" s="68" t="s">
        <v>545</v>
      </c>
      <c r="K771" s="68" t="s">
        <v>545</v>
      </c>
      <c r="L771" s="48">
        <v>1434.67</v>
      </c>
      <c r="M771" s="48">
        <v>5022.6400000000003</v>
      </c>
    </row>
    <row r="772" spans="1:13" s="18" customFormat="1" ht="14.25" x14ac:dyDescent="0.2">
      <c r="A772" s="66" t="s">
        <v>41</v>
      </c>
      <c r="B772" s="66" t="s">
        <v>41</v>
      </c>
      <c r="C772" s="67" t="s">
        <v>654</v>
      </c>
      <c r="D772" s="68" t="s">
        <v>2</v>
      </c>
      <c r="E772" s="69">
        <v>2018</v>
      </c>
      <c r="F772" s="69" t="s">
        <v>64</v>
      </c>
      <c r="G772" s="69" t="s">
        <v>159</v>
      </c>
      <c r="H772" s="68" t="s">
        <v>283</v>
      </c>
      <c r="I772" s="68" t="s">
        <v>813</v>
      </c>
      <c r="J772" s="68" t="s">
        <v>634</v>
      </c>
      <c r="K772" s="68" t="s">
        <v>634</v>
      </c>
      <c r="L772" s="48">
        <v>2006.33</v>
      </c>
      <c r="M772" s="48">
        <v>5067.1499999999996</v>
      </c>
    </row>
    <row r="773" spans="1:13" s="18" customFormat="1" ht="14.25" x14ac:dyDescent="0.2">
      <c r="A773" s="66" t="s">
        <v>41</v>
      </c>
      <c r="B773" s="66" t="s">
        <v>41</v>
      </c>
      <c r="C773" s="67" t="s">
        <v>656</v>
      </c>
      <c r="D773" s="68" t="s">
        <v>657</v>
      </c>
      <c r="E773" s="69">
        <v>2023</v>
      </c>
      <c r="F773" s="69" t="s">
        <v>61</v>
      </c>
      <c r="G773" s="69" t="s">
        <v>102</v>
      </c>
      <c r="H773" s="68" t="s">
        <v>85</v>
      </c>
      <c r="I773" s="68" t="s">
        <v>658</v>
      </c>
      <c r="J773" s="68" t="s">
        <v>634</v>
      </c>
      <c r="K773" s="68" t="s">
        <v>634</v>
      </c>
      <c r="L773" s="48">
        <v>1568.6</v>
      </c>
      <c r="M773" s="48">
        <v>4937.68</v>
      </c>
    </row>
    <row r="774" spans="1:13" s="18" customFormat="1" ht="14.25" x14ac:dyDescent="0.2">
      <c r="A774" s="66" t="s">
        <v>41</v>
      </c>
      <c r="B774" s="66" t="s">
        <v>41</v>
      </c>
      <c r="C774" s="67" t="s">
        <v>42</v>
      </c>
      <c r="D774" s="68" t="s">
        <v>8</v>
      </c>
      <c r="E774" s="69">
        <v>2018</v>
      </c>
      <c r="F774" s="69" t="s">
        <v>59</v>
      </c>
      <c r="G774" s="69" t="s">
        <v>82</v>
      </c>
      <c r="H774" s="68" t="s">
        <v>85</v>
      </c>
      <c r="I774" s="68" t="s">
        <v>665</v>
      </c>
      <c r="J774" s="68" t="s">
        <v>634</v>
      </c>
      <c r="K774" s="68" t="s">
        <v>634</v>
      </c>
      <c r="L774" s="48">
        <v>1727</v>
      </c>
      <c r="M774" s="48">
        <v>3033.92</v>
      </c>
    </row>
    <row r="775" spans="1:13" s="18" customFormat="1" ht="14.25" x14ac:dyDescent="0.2">
      <c r="A775" s="66" t="s">
        <v>41</v>
      </c>
      <c r="B775" s="66" t="s">
        <v>41</v>
      </c>
      <c r="C775" s="67" t="s">
        <v>46</v>
      </c>
      <c r="D775" s="68" t="s">
        <v>16</v>
      </c>
      <c r="E775" s="69">
        <v>2018</v>
      </c>
      <c r="F775" s="69" t="s">
        <v>63</v>
      </c>
      <c r="G775" s="69" t="s">
        <v>140</v>
      </c>
      <c r="H775" s="68" t="s">
        <v>131</v>
      </c>
      <c r="I775" s="68" t="s">
        <v>677</v>
      </c>
      <c r="J775" s="68" t="s">
        <v>634</v>
      </c>
      <c r="K775" s="68" t="s">
        <v>634</v>
      </c>
      <c r="L775" s="48">
        <v>2245.1</v>
      </c>
      <c r="M775" s="51">
        <v>3883.8050899999998</v>
      </c>
    </row>
    <row r="776" spans="1:13" s="18" customFormat="1" ht="14.25" x14ac:dyDescent="0.2">
      <c r="A776" s="66" t="s">
        <v>41</v>
      </c>
      <c r="B776" s="66" t="s">
        <v>41</v>
      </c>
      <c r="C776" s="67" t="s">
        <v>51</v>
      </c>
      <c r="D776" s="68" t="s">
        <v>1</v>
      </c>
      <c r="E776" s="69">
        <v>2020</v>
      </c>
      <c r="F776" s="69" t="s">
        <v>67</v>
      </c>
      <c r="G776" s="69" t="s">
        <v>193</v>
      </c>
      <c r="H776" s="68" t="s">
        <v>194</v>
      </c>
      <c r="I776" s="68" t="s">
        <v>617</v>
      </c>
      <c r="J776" s="68" t="s">
        <v>545</v>
      </c>
      <c r="K776" s="68" t="s">
        <v>545</v>
      </c>
      <c r="L776" s="48">
        <v>1434.67</v>
      </c>
      <c r="M776" s="48">
        <v>5022.6400000000003</v>
      </c>
    </row>
    <row r="777" spans="1:13" s="18" customFormat="1" ht="14.25" x14ac:dyDescent="0.2">
      <c r="A777" s="66" t="s">
        <v>41</v>
      </c>
      <c r="B777" s="66" t="s">
        <v>41</v>
      </c>
      <c r="C777" s="67" t="s">
        <v>52</v>
      </c>
      <c r="D777" s="68" t="s">
        <v>25</v>
      </c>
      <c r="E777" s="69">
        <v>2020</v>
      </c>
      <c r="F777" s="69" t="s">
        <v>68</v>
      </c>
      <c r="G777" s="69" t="s">
        <v>250</v>
      </c>
      <c r="H777" s="68" t="s">
        <v>99</v>
      </c>
      <c r="I777" s="68" t="s">
        <v>722</v>
      </c>
      <c r="J777" s="68" t="s">
        <v>634</v>
      </c>
      <c r="K777" s="68" t="s">
        <v>634</v>
      </c>
      <c r="L777" s="48">
        <v>1179.2</v>
      </c>
      <c r="M777" s="48">
        <v>3212.99</v>
      </c>
    </row>
    <row r="778" spans="1:13" s="18" customFormat="1" ht="14.25" x14ac:dyDescent="0.2">
      <c r="A778" s="66" t="s">
        <v>41</v>
      </c>
      <c r="B778" s="66" t="s">
        <v>41</v>
      </c>
      <c r="C778" s="67" t="s">
        <v>57</v>
      </c>
      <c r="D778" s="68" t="s">
        <v>0</v>
      </c>
      <c r="E778" s="69">
        <v>2018</v>
      </c>
      <c r="F778" s="69" t="s">
        <v>61</v>
      </c>
      <c r="G778" s="69" t="s">
        <v>102</v>
      </c>
      <c r="H778" s="68" t="s">
        <v>129</v>
      </c>
      <c r="I778" s="68" t="s">
        <v>730</v>
      </c>
      <c r="J778" s="68" t="s">
        <v>634</v>
      </c>
      <c r="K778" s="68" t="s">
        <v>634</v>
      </c>
      <c r="L778" s="48">
        <v>1212</v>
      </c>
      <c r="M778" s="48">
        <v>4380.49</v>
      </c>
    </row>
    <row r="779" spans="1:13" s="18" customFormat="1" ht="14.25" x14ac:dyDescent="0.2">
      <c r="A779" s="66" t="s">
        <v>41</v>
      </c>
      <c r="B779" s="66" t="s">
        <v>41</v>
      </c>
      <c r="C779" s="67" t="s">
        <v>702</v>
      </c>
      <c r="D779" s="68" t="s">
        <v>610</v>
      </c>
      <c r="E779" s="69">
        <v>2022</v>
      </c>
      <c r="F779" s="69" t="s">
        <v>62</v>
      </c>
      <c r="G779" s="69" t="s">
        <v>107</v>
      </c>
      <c r="H779" s="68" t="s">
        <v>108</v>
      </c>
      <c r="I779" s="68" t="s">
        <v>105</v>
      </c>
      <c r="J779" s="68" t="s">
        <v>545</v>
      </c>
      <c r="K779" s="68" t="s">
        <v>545</v>
      </c>
      <c r="L779" s="48">
        <v>1212</v>
      </c>
      <c r="M779" s="48">
        <v>3179.02</v>
      </c>
    </row>
    <row r="780" spans="1:13" s="18" customFormat="1" ht="15" x14ac:dyDescent="0.2">
      <c r="A780" s="66" t="s">
        <v>41</v>
      </c>
      <c r="B780" s="66" t="s">
        <v>41</v>
      </c>
      <c r="C780" s="67" t="s">
        <v>706</v>
      </c>
      <c r="D780" s="68" t="s">
        <v>568</v>
      </c>
      <c r="E780" s="69">
        <v>2022</v>
      </c>
      <c r="F780" s="69" t="s">
        <v>61</v>
      </c>
      <c r="G780" s="69" t="s">
        <v>102</v>
      </c>
      <c r="H780" s="68" t="s">
        <v>103</v>
      </c>
      <c r="I780" s="68" t="s">
        <v>798</v>
      </c>
      <c r="J780" s="68" t="s">
        <v>634</v>
      </c>
      <c r="K780" s="68" t="s">
        <v>634</v>
      </c>
      <c r="L780" s="47">
        <v>2064.84</v>
      </c>
      <c r="M780" s="47">
        <v>4065.57</v>
      </c>
    </row>
    <row r="781" spans="1:13" s="18" customFormat="1" ht="14.25" x14ac:dyDescent="0.2">
      <c r="A781" s="66" t="s">
        <v>41</v>
      </c>
      <c r="B781" s="66" t="s">
        <v>41</v>
      </c>
      <c r="C781" s="67" t="s">
        <v>51</v>
      </c>
      <c r="D781" s="68" t="s">
        <v>1</v>
      </c>
      <c r="E781" s="69">
        <v>2020</v>
      </c>
      <c r="F781" s="69" t="s">
        <v>67</v>
      </c>
      <c r="G781" s="69" t="s">
        <v>193</v>
      </c>
      <c r="H781" s="68" t="s">
        <v>194</v>
      </c>
      <c r="I781" s="68" t="s">
        <v>692</v>
      </c>
      <c r="J781" s="68" t="s">
        <v>545</v>
      </c>
      <c r="K781" s="68" t="s">
        <v>545</v>
      </c>
      <c r="L781" s="48">
        <v>1434.67</v>
      </c>
      <c r="M781" s="48">
        <v>5022.6400000000003</v>
      </c>
    </row>
    <row r="782" spans="1:13" s="18" customFormat="1" ht="14.25" x14ac:dyDescent="0.2">
      <c r="A782" s="66" t="s">
        <v>41</v>
      </c>
      <c r="B782" s="66" t="s">
        <v>41</v>
      </c>
      <c r="C782" s="67" t="s">
        <v>691</v>
      </c>
      <c r="D782" s="68" t="s">
        <v>21</v>
      </c>
      <c r="E782" s="69">
        <v>2019</v>
      </c>
      <c r="F782" s="69" t="s">
        <v>75</v>
      </c>
      <c r="G782" s="69" t="s">
        <v>312</v>
      </c>
      <c r="H782" s="68" t="s">
        <v>313</v>
      </c>
      <c r="I782" s="68" t="s">
        <v>695</v>
      </c>
      <c r="J782" s="68" t="s">
        <v>634</v>
      </c>
      <c r="K782" s="68" t="s">
        <v>634</v>
      </c>
      <c r="L782" s="48">
        <v>1236.43</v>
      </c>
      <c r="M782" s="48">
        <v>3029.39</v>
      </c>
    </row>
    <row r="783" spans="1:13" s="18" customFormat="1" ht="14.25" x14ac:dyDescent="0.2">
      <c r="A783" s="66" t="s">
        <v>41</v>
      </c>
      <c r="B783" s="66" t="s">
        <v>41</v>
      </c>
      <c r="C783" s="67" t="s">
        <v>691</v>
      </c>
      <c r="D783" s="68" t="s">
        <v>21</v>
      </c>
      <c r="E783" s="69">
        <v>2019</v>
      </c>
      <c r="F783" s="69" t="s">
        <v>75</v>
      </c>
      <c r="G783" s="69" t="s">
        <v>312</v>
      </c>
      <c r="H783" s="68" t="s">
        <v>313</v>
      </c>
      <c r="I783" s="68" t="s">
        <v>698</v>
      </c>
      <c r="J783" s="68" t="s">
        <v>634</v>
      </c>
      <c r="K783" s="68" t="s">
        <v>634</v>
      </c>
      <c r="L783" s="48">
        <v>1236.43</v>
      </c>
      <c r="M783" s="48">
        <v>3029.39</v>
      </c>
    </row>
    <row r="784" spans="1:13" s="18" customFormat="1" ht="14.25" x14ac:dyDescent="0.2">
      <c r="A784" s="66" t="s">
        <v>41</v>
      </c>
      <c r="B784" s="66" t="s">
        <v>41</v>
      </c>
      <c r="C784" s="67" t="s">
        <v>719</v>
      </c>
      <c r="D784" s="68" t="s">
        <v>720</v>
      </c>
      <c r="E784" s="69">
        <v>2022</v>
      </c>
      <c r="F784" s="69" t="s">
        <v>75</v>
      </c>
      <c r="G784" s="69" t="s">
        <v>312</v>
      </c>
      <c r="H784" s="68" t="s">
        <v>257</v>
      </c>
      <c r="I784" s="68" t="s">
        <v>746</v>
      </c>
      <c r="J784" s="68" t="s">
        <v>634</v>
      </c>
      <c r="K784" s="68" t="s">
        <v>634</v>
      </c>
      <c r="L784" s="48">
        <v>2248.5</v>
      </c>
      <c r="M784" s="48">
        <v>4541.18</v>
      </c>
    </row>
    <row r="785" spans="1:13" s="18" customFormat="1" ht="14.25" x14ac:dyDescent="0.2">
      <c r="A785" s="66" t="s">
        <v>41</v>
      </c>
      <c r="B785" s="66" t="s">
        <v>41</v>
      </c>
      <c r="C785" s="67" t="s">
        <v>51</v>
      </c>
      <c r="D785" s="68" t="s">
        <v>1</v>
      </c>
      <c r="E785" s="69">
        <v>2020</v>
      </c>
      <c r="F785" s="69" t="s">
        <v>67</v>
      </c>
      <c r="G785" s="69" t="s">
        <v>193</v>
      </c>
      <c r="H785" s="68" t="s">
        <v>194</v>
      </c>
      <c r="I785" s="68" t="s">
        <v>827</v>
      </c>
      <c r="J785" s="68" t="s">
        <v>545</v>
      </c>
      <c r="K785" s="68" t="s">
        <v>545</v>
      </c>
      <c r="L785" s="48">
        <v>1434.67</v>
      </c>
      <c r="M785" s="48">
        <v>5022.6400000000003</v>
      </c>
    </row>
    <row r="786" spans="1:13" s="18" customFormat="1" ht="14.25" x14ac:dyDescent="0.2">
      <c r="A786" s="66" t="s">
        <v>41</v>
      </c>
      <c r="B786" s="66" t="s">
        <v>41</v>
      </c>
      <c r="C786" s="67" t="s">
        <v>702</v>
      </c>
      <c r="D786" s="68" t="s">
        <v>610</v>
      </c>
      <c r="E786" s="69">
        <v>2022</v>
      </c>
      <c r="F786" s="69" t="s">
        <v>62</v>
      </c>
      <c r="G786" s="69" t="s">
        <v>107</v>
      </c>
      <c r="H786" s="68" t="s">
        <v>108</v>
      </c>
      <c r="I786" s="68" t="s">
        <v>735</v>
      </c>
      <c r="J786" s="68" t="s">
        <v>545</v>
      </c>
      <c r="K786" s="68" t="s">
        <v>545</v>
      </c>
      <c r="L786" s="48">
        <v>1212</v>
      </c>
      <c r="M786" s="48">
        <v>3179.02</v>
      </c>
    </row>
    <row r="787" spans="1:13" s="18" customFormat="1" ht="14.25" x14ac:dyDescent="0.2">
      <c r="A787" s="66" t="s">
        <v>41</v>
      </c>
      <c r="B787" s="66" t="s">
        <v>41</v>
      </c>
      <c r="C787" s="67" t="s">
        <v>682</v>
      </c>
      <c r="D787" s="68" t="s">
        <v>19</v>
      </c>
      <c r="E787" s="69">
        <v>2019</v>
      </c>
      <c r="F787" s="69" t="s">
        <v>683</v>
      </c>
      <c r="G787" s="69" t="s">
        <v>308</v>
      </c>
      <c r="H787" s="68" t="s">
        <v>309</v>
      </c>
      <c r="I787" s="68" t="s">
        <v>114</v>
      </c>
      <c r="J787" s="68" t="s">
        <v>634</v>
      </c>
      <c r="K787" s="68" t="s">
        <v>634</v>
      </c>
      <c r="L787" s="51">
        <v>1570.32</v>
      </c>
      <c r="M787" s="51">
        <v>2885.27</v>
      </c>
    </row>
    <row r="788" spans="1:13" s="18" customFormat="1" ht="14.25" x14ac:dyDescent="0.2">
      <c r="A788" s="66" t="s">
        <v>41</v>
      </c>
      <c r="B788" s="66" t="s">
        <v>41</v>
      </c>
      <c r="C788" s="67" t="s">
        <v>691</v>
      </c>
      <c r="D788" s="68" t="s">
        <v>21</v>
      </c>
      <c r="E788" s="69">
        <v>2019</v>
      </c>
      <c r="F788" s="69" t="s">
        <v>75</v>
      </c>
      <c r="G788" s="69" t="s">
        <v>312</v>
      </c>
      <c r="H788" s="68" t="s">
        <v>313</v>
      </c>
      <c r="I788" s="68" t="s">
        <v>709</v>
      </c>
      <c r="J788" s="68" t="s">
        <v>634</v>
      </c>
      <c r="K788" s="68" t="s">
        <v>634</v>
      </c>
      <c r="L788" s="48">
        <v>1236.43</v>
      </c>
      <c r="M788" s="48">
        <v>3029.39</v>
      </c>
    </row>
    <row r="789" spans="1:13" s="18" customFormat="1" ht="15" x14ac:dyDescent="0.2">
      <c r="A789" s="66" t="s">
        <v>41</v>
      </c>
      <c r="B789" s="66" t="s">
        <v>41</v>
      </c>
      <c r="C789" s="67" t="s">
        <v>706</v>
      </c>
      <c r="D789" s="68" t="s">
        <v>568</v>
      </c>
      <c r="E789" s="69">
        <v>2022</v>
      </c>
      <c r="F789" s="69" t="s">
        <v>61</v>
      </c>
      <c r="G789" s="69" t="s">
        <v>102</v>
      </c>
      <c r="H789" s="68" t="s">
        <v>103</v>
      </c>
      <c r="I789" s="68" t="s">
        <v>829</v>
      </c>
      <c r="J789" s="68" t="s">
        <v>634</v>
      </c>
      <c r="K789" s="68" t="s">
        <v>634</v>
      </c>
      <c r="L789" s="47">
        <v>2064.84</v>
      </c>
      <c r="M789" s="47">
        <v>4065.57</v>
      </c>
    </row>
    <row r="790" spans="1:13" s="18" customFormat="1" ht="14.25" x14ac:dyDescent="0.2">
      <c r="A790" s="66" t="s">
        <v>41</v>
      </c>
      <c r="B790" s="66" t="s">
        <v>41</v>
      </c>
      <c r="C790" s="67" t="s">
        <v>654</v>
      </c>
      <c r="D790" s="68" t="s">
        <v>2</v>
      </c>
      <c r="E790" s="69">
        <v>2018</v>
      </c>
      <c r="F790" s="69" t="s">
        <v>64</v>
      </c>
      <c r="G790" s="69" t="s">
        <v>159</v>
      </c>
      <c r="H790" s="68" t="s">
        <v>301</v>
      </c>
      <c r="I790" s="68" t="s">
        <v>708</v>
      </c>
      <c r="J790" s="68" t="s">
        <v>634</v>
      </c>
      <c r="K790" s="68" t="s">
        <v>634</v>
      </c>
      <c r="L790" s="48">
        <v>1599.35</v>
      </c>
      <c r="M790" s="48">
        <v>3900.6799999999994</v>
      </c>
    </row>
    <row r="791" spans="1:13" s="18" customFormat="1" ht="14.25" x14ac:dyDescent="0.2">
      <c r="A791" s="66" t="s">
        <v>41</v>
      </c>
      <c r="B791" s="66" t="s">
        <v>41</v>
      </c>
      <c r="C791" s="67" t="s">
        <v>680</v>
      </c>
      <c r="D791" s="68" t="s">
        <v>18</v>
      </c>
      <c r="E791" s="69">
        <v>2022</v>
      </c>
      <c r="F791" s="69" t="s">
        <v>64</v>
      </c>
      <c r="G791" s="69" t="s">
        <v>159</v>
      </c>
      <c r="H791" s="68" t="s">
        <v>167</v>
      </c>
      <c r="I791" s="68" t="s">
        <v>814</v>
      </c>
      <c r="J791" s="68" t="s">
        <v>634</v>
      </c>
      <c r="K791" s="68" t="s">
        <v>634</v>
      </c>
      <c r="L791" s="48">
        <v>1298</v>
      </c>
      <c r="M791" s="48">
        <v>1540.4</v>
      </c>
    </row>
    <row r="792" spans="1:13" s="18" customFormat="1" ht="14.25" x14ac:dyDescent="0.2">
      <c r="A792" s="66" t="s">
        <v>41</v>
      </c>
      <c r="B792" s="66" t="s">
        <v>41</v>
      </c>
      <c r="C792" s="67" t="s">
        <v>719</v>
      </c>
      <c r="D792" s="68" t="s">
        <v>720</v>
      </c>
      <c r="E792" s="69">
        <v>2022</v>
      </c>
      <c r="F792" s="69" t="s">
        <v>75</v>
      </c>
      <c r="G792" s="69" t="s">
        <v>312</v>
      </c>
      <c r="H792" s="68" t="s">
        <v>257</v>
      </c>
      <c r="I792" s="68" t="s">
        <v>742</v>
      </c>
      <c r="J792" s="68" t="s">
        <v>634</v>
      </c>
      <c r="K792" s="68" t="s">
        <v>634</v>
      </c>
      <c r="L792" s="48">
        <v>2248.5</v>
      </c>
      <c r="M792" s="48">
        <v>4541.18</v>
      </c>
    </row>
    <row r="793" spans="1:13" s="18" customFormat="1" ht="15" x14ac:dyDescent="0.2">
      <c r="A793" s="66" t="s">
        <v>41</v>
      </c>
      <c r="B793" s="66" t="s">
        <v>41</v>
      </c>
      <c r="C793" s="67" t="s">
        <v>675</v>
      </c>
      <c r="D793" s="68" t="s">
        <v>15</v>
      </c>
      <c r="E793" s="69">
        <v>2018</v>
      </c>
      <c r="F793" s="69" t="s">
        <v>676</v>
      </c>
      <c r="G793" s="69" t="s">
        <v>280</v>
      </c>
      <c r="H793" s="68" t="s">
        <v>281</v>
      </c>
      <c r="I793" s="68" t="s">
        <v>685</v>
      </c>
      <c r="J793" s="68" t="s">
        <v>634</v>
      </c>
      <c r="K793" s="68" t="s">
        <v>634</v>
      </c>
      <c r="L793" s="47">
        <v>1284.72</v>
      </c>
      <c r="M793" s="47">
        <v>2988.15</v>
      </c>
    </row>
    <row r="794" spans="1:13" s="18" customFormat="1" ht="14.25" x14ac:dyDescent="0.2">
      <c r="A794" s="66" t="s">
        <v>41</v>
      </c>
      <c r="B794" s="66" t="s">
        <v>41</v>
      </c>
      <c r="C794" s="67" t="s">
        <v>659</v>
      </c>
      <c r="D794" s="68" t="s">
        <v>4</v>
      </c>
      <c r="E794" s="69">
        <v>2020</v>
      </c>
      <c r="F794" s="69" t="s">
        <v>66</v>
      </c>
      <c r="G794" s="69" t="s">
        <v>186</v>
      </c>
      <c r="H794" s="68" t="s">
        <v>179</v>
      </c>
      <c r="I794" s="68" t="s">
        <v>669</v>
      </c>
      <c r="J794" s="68" t="s">
        <v>545</v>
      </c>
      <c r="K794" s="68" t="s">
        <v>545</v>
      </c>
      <c r="L794" s="48">
        <v>1122.19</v>
      </c>
      <c r="M794" s="48">
        <v>1499.5262090000001</v>
      </c>
    </row>
    <row r="795" spans="1:13" s="18" customFormat="1" ht="14.25" x14ac:dyDescent="0.2">
      <c r="A795" s="66" t="s">
        <v>41</v>
      </c>
      <c r="B795" s="66" t="s">
        <v>41</v>
      </c>
      <c r="C795" s="67" t="s">
        <v>668</v>
      </c>
      <c r="D795" s="68" t="s">
        <v>10</v>
      </c>
      <c r="E795" s="69">
        <v>2019</v>
      </c>
      <c r="F795" s="69" t="s">
        <v>76</v>
      </c>
      <c r="G795" s="69" t="s">
        <v>328</v>
      </c>
      <c r="H795" s="68" t="s">
        <v>179</v>
      </c>
      <c r="I795" s="68" t="s">
        <v>626</v>
      </c>
      <c r="J795" s="68" t="s">
        <v>545</v>
      </c>
      <c r="K795" s="68" t="s">
        <v>545</v>
      </c>
      <c r="L795" s="48">
        <v>1122.2</v>
      </c>
      <c r="M795" s="48">
        <v>3112.55</v>
      </c>
    </row>
    <row r="796" spans="1:13" s="18" customFormat="1" ht="14.25" x14ac:dyDescent="0.2">
      <c r="A796" s="66" t="s">
        <v>41</v>
      </c>
      <c r="B796" s="66" t="s">
        <v>41</v>
      </c>
      <c r="C796" s="67" t="s">
        <v>57</v>
      </c>
      <c r="D796" s="68" t="s">
        <v>0</v>
      </c>
      <c r="E796" s="69">
        <v>2018</v>
      </c>
      <c r="F796" s="69" t="s">
        <v>61</v>
      </c>
      <c r="G796" s="69" t="s">
        <v>102</v>
      </c>
      <c r="H796" s="68" t="s">
        <v>93</v>
      </c>
      <c r="I796" s="68" t="s">
        <v>802</v>
      </c>
      <c r="J796" s="68" t="s">
        <v>634</v>
      </c>
      <c r="K796" s="68" t="s">
        <v>634</v>
      </c>
      <c r="L796" s="48">
        <v>1212</v>
      </c>
      <c r="M796" s="48">
        <v>4380.49</v>
      </c>
    </row>
    <row r="797" spans="1:13" s="18" customFormat="1" ht="14.25" x14ac:dyDescent="0.2">
      <c r="A797" s="66" t="s">
        <v>41</v>
      </c>
      <c r="B797" s="66" t="s">
        <v>41</v>
      </c>
      <c r="C797" s="67" t="s">
        <v>680</v>
      </c>
      <c r="D797" s="68" t="s">
        <v>18</v>
      </c>
      <c r="E797" s="69">
        <v>2022</v>
      </c>
      <c r="F797" s="69" t="s">
        <v>64</v>
      </c>
      <c r="G797" s="69" t="s">
        <v>159</v>
      </c>
      <c r="H797" s="68" t="s">
        <v>160</v>
      </c>
      <c r="I797" s="68" t="s">
        <v>681</v>
      </c>
      <c r="J797" s="68" t="s">
        <v>634</v>
      </c>
      <c r="K797" s="68" t="s">
        <v>634</v>
      </c>
      <c r="L797" s="48">
        <v>1298</v>
      </c>
      <c r="M797" s="48">
        <v>1540.4</v>
      </c>
    </row>
    <row r="798" spans="1:13" s="18" customFormat="1" ht="14.25" x14ac:dyDescent="0.2">
      <c r="A798" s="66" t="s">
        <v>41</v>
      </c>
      <c r="B798" s="66" t="s">
        <v>41</v>
      </c>
      <c r="C798" s="67" t="s">
        <v>51</v>
      </c>
      <c r="D798" s="68" t="s">
        <v>1</v>
      </c>
      <c r="E798" s="69">
        <v>2020</v>
      </c>
      <c r="F798" s="69" t="s">
        <v>67</v>
      </c>
      <c r="G798" s="69" t="s">
        <v>193</v>
      </c>
      <c r="H798" s="68" t="s">
        <v>194</v>
      </c>
      <c r="I798" s="68" t="s">
        <v>230</v>
      </c>
      <c r="J798" s="68" t="s">
        <v>545</v>
      </c>
      <c r="K798" s="68" t="s">
        <v>545</v>
      </c>
      <c r="L798" s="48">
        <v>1434.67</v>
      </c>
      <c r="M798" s="48">
        <v>5022.6400000000003</v>
      </c>
    </row>
    <row r="799" spans="1:13" s="18" customFormat="1" ht="15" x14ac:dyDescent="0.2">
      <c r="A799" s="66" t="s">
        <v>41</v>
      </c>
      <c r="B799" s="66" t="s">
        <v>41</v>
      </c>
      <c r="C799" s="67" t="s">
        <v>675</v>
      </c>
      <c r="D799" s="68" t="s">
        <v>15</v>
      </c>
      <c r="E799" s="69">
        <v>2018</v>
      </c>
      <c r="F799" s="69" t="s">
        <v>676</v>
      </c>
      <c r="G799" s="69" t="s">
        <v>280</v>
      </c>
      <c r="H799" s="68" t="s">
        <v>281</v>
      </c>
      <c r="I799" s="68" t="s">
        <v>685</v>
      </c>
      <c r="J799" s="68" t="s">
        <v>634</v>
      </c>
      <c r="K799" s="68" t="s">
        <v>634</v>
      </c>
      <c r="L799" s="47">
        <v>1284.72</v>
      </c>
      <c r="M799" s="47">
        <v>2988.15</v>
      </c>
    </row>
    <row r="800" spans="1:13" s="18" customFormat="1" ht="14.25" x14ac:dyDescent="0.2">
      <c r="A800" s="66" t="s">
        <v>41</v>
      </c>
      <c r="B800" s="66" t="s">
        <v>41</v>
      </c>
      <c r="C800" s="67" t="s">
        <v>51</v>
      </c>
      <c r="D800" s="68" t="s">
        <v>1</v>
      </c>
      <c r="E800" s="69">
        <v>2020</v>
      </c>
      <c r="F800" s="69" t="s">
        <v>67</v>
      </c>
      <c r="G800" s="69" t="s">
        <v>193</v>
      </c>
      <c r="H800" s="68" t="s">
        <v>194</v>
      </c>
      <c r="I800" s="68" t="s">
        <v>231</v>
      </c>
      <c r="J800" s="68" t="s">
        <v>545</v>
      </c>
      <c r="K800" s="68" t="s">
        <v>545</v>
      </c>
      <c r="L800" s="48">
        <v>1434.67</v>
      </c>
      <c r="M800" s="48">
        <v>5022.6400000000003</v>
      </c>
    </row>
    <row r="801" spans="1:13" s="18" customFormat="1" ht="14.25" x14ac:dyDescent="0.2">
      <c r="A801" s="66" t="s">
        <v>41</v>
      </c>
      <c r="B801" s="66" t="s">
        <v>41</v>
      </c>
      <c r="C801" s="67" t="s">
        <v>691</v>
      </c>
      <c r="D801" s="68" t="s">
        <v>21</v>
      </c>
      <c r="E801" s="69">
        <v>2019</v>
      </c>
      <c r="F801" s="69" t="s">
        <v>75</v>
      </c>
      <c r="G801" s="69" t="s">
        <v>312</v>
      </c>
      <c r="H801" s="68" t="s">
        <v>313</v>
      </c>
      <c r="I801" s="68" t="s">
        <v>805</v>
      </c>
      <c r="J801" s="68" t="s">
        <v>634</v>
      </c>
      <c r="K801" s="68" t="s">
        <v>634</v>
      </c>
      <c r="L801" s="48">
        <v>1236.43</v>
      </c>
      <c r="M801" s="48">
        <v>3029.39</v>
      </c>
    </row>
    <row r="802" spans="1:13" s="18" customFormat="1" ht="14.25" x14ac:dyDescent="0.2">
      <c r="A802" s="66" t="s">
        <v>41</v>
      </c>
      <c r="B802" s="66" t="s">
        <v>41</v>
      </c>
      <c r="C802" s="67" t="s">
        <v>51</v>
      </c>
      <c r="D802" s="68" t="s">
        <v>1</v>
      </c>
      <c r="E802" s="69">
        <v>2020</v>
      </c>
      <c r="F802" s="69" t="s">
        <v>67</v>
      </c>
      <c r="G802" s="69" t="s">
        <v>193</v>
      </c>
      <c r="H802" s="68" t="s">
        <v>194</v>
      </c>
      <c r="I802" s="68" t="s">
        <v>695</v>
      </c>
      <c r="J802" s="68" t="s">
        <v>545</v>
      </c>
      <c r="K802" s="68" t="s">
        <v>545</v>
      </c>
      <c r="L802" s="48">
        <v>1434.67</v>
      </c>
      <c r="M802" s="48">
        <v>5022.6400000000003</v>
      </c>
    </row>
    <row r="803" spans="1:13" s="18" customFormat="1" ht="15" x14ac:dyDescent="0.2">
      <c r="A803" s="66" t="s">
        <v>41</v>
      </c>
      <c r="B803" s="66" t="s">
        <v>41</v>
      </c>
      <c r="C803" s="67" t="s">
        <v>675</v>
      </c>
      <c r="D803" s="68" t="s">
        <v>15</v>
      </c>
      <c r="E803" s="69">
        <v>2018</v>
      </c>
      <c r="F803" s="69" t="s">
        <v>676</v>
      </c>
      <c r="G803" s="69" t="s">
        <v>280</v>
      </c>
      <c r="H803" s="68" t="s">
        <v>283</v>
      </c>
      <c r="I803" s="68" t="s">
        <v>793</v>
      </c>
      <c r="J803" s="68" t="s">
        <v>634</v>
      </c>
      <c r="K803" s="68" t="s">
        <v>634</v>
      </c>
      <c r="L803" s="47">
        <v>2803.8272000000002</v>
      </c>
      <c r="M803" s="47">
        <v>5890.47</v>
      </c>
    </row>
    <row r="804" spans="1:13" s="18" customFormat="1" ht="14.25" x14ac:dyDescent="0.2">
      <c r="A804" s="66" t="s">
        <v>41</v>
      </c>
      <c r="B804" s="66" t="s">
        <v>41</v>
      </c>
      <c r="C804" s="67" t="s">
        <v>659</v>
      </c>
      <c r="D804" s="68" t="s">
        <v>4</v>
      </c>
      <c r="E804" s="69">
        <v>2020</v>
      </c>
      <c r="F804" s="69" t="s">
        <v>66</v>
      </c>
      <c r="G804" s="69" t="s">
        <v>186</v>
      </c>
      <c r="H804" s="68" t="s">
        <v>179</v>
      </c>
      <c r="I804" s="68" t="s">
        <v>441</v>
      </c>
      <c r="J804" s="68" t="s">
        <v>545</v>
      </c>
      <c r="K804" s="68" t="s">
        <v>545</v>
      </c>
      <c r="L804" s="48">
        <v>1122.19</v>
      </c>
      <c r="M804" s="48">
        <v>1499.5262090000001</v>
      </c>
    </row>
    <row r="805" spans="1:13" s="18" customFormat="1" ht="14.25" x14ac:dyDescent="0.2">
      <c r="A805" s="66" t="s">
        <v>41</v>
      </c>
      <c r="B805" s="66" t="s">
        <v>41</v>
      </c>
      <c r="C805" s="67" t="s">
        <v>668</v>
      </c>
      <c r="D805" s="68" t="s">
        <v>10</v>
      </c>
      <c r="E805" s="69">
        <v>2019</v>
      </c>
      <c r="F805" s="69" t="s">
        <v>76</v>
      </c>
      <c r="G805" s="69" t="s">
        <v>328</v>
      </c>
      <c r="H805" s="68" t="s">
        <v>179</v>
      </c>
      <c r="I805" s="68" t="s">
        <v>652</v>
      </c>
      <c r="J805" s="68" t="s">
        <v>545</v>
      </c>
      <c r="K805" s="68" t="s">
        <v>545</v>
      </c>
      <c r="L805" s="48">
        <v>1122.2</v>
      </c>
      <c r="M805" s="48">
        <v>3112.55</v>
      </c>
    </row>
    <row r="806" spans="1:13" s="18" customFormat="1" ht="14.25" x14ac:dyDescent="0.2">
      <c r="A806" s="66" t="s">
        <v>41</v>
      </c>
      <c r="B806" s="66" t="s">
        <v>41</v>
      </c>
      <c r="C806" s="67" t="s">
        <v>45</v>
      </c>
      <c r="D806" s="68" t="s">
        <v>24</v>
      </c>
      <c r="E806" s="69">
        <v>2018</v>
      </c>
      <c r="F806" s="69" t="s">
        <v>59</v>
      </c>
      <c r="G806" s="69" t="s">
        <v>82</v>
      </c>
      <c r="H806" s="68" t="s">
        <v>129</v>
      </c>
      <c r="I806" s="68" t="s">
        <v>721</v>
      </c>
      <c r="J806" s="68" t="s">
        <v>634</v>
      </c>
      <c r="K806" s="68" t="s">
        <v>634</v>
      </c>
      <c r="L806" s="48">
        <v>1326.25</v>
      </c>
      <c r="M806" s="48">
        <v>2601.58</v>
      </c>
    </row>
    <row r="807" spans="1:13" s="18" customFormat="1" ht="14.25" x14ac:dyDescent="0.2">
      <c r="A807" s="66" t="s">
        <v>41</v>
      </c>
      <c r="B807" s="66" t="s">
        <v>41</v>
      </c>
      <c r="C807" s="67" t="s">
        <v>668</v>
      </c>
      <c r="D807" s="68" t="s">
        <v>10</v>
      </c>
      <c r="E807" s="69">
        <v>2019</v>
      </c>
      <c r="F807" s="69" t="s">
        <v>76</v>
      </c>
      <c r="G807" s="69" t="s">
        <v>328</v>
      </c>
      <c r="H807" s="68" t="s">
        <v>179</v>
      </c>
      <c r="I807" s="68" t="s">
        <v>374</v>
      </c>
      <c r="J807" s="68" t="s">
        <v>545</v>
      </c>
      <c r="K807" s="68" t="s">
        <v>545</v>
      </c>
      <c r="L807" s="48">
        <v>1122.2</v>
      </c>
      <c r="M807" s="48">
        <v>3112.55</v>
      </c>
    </row>
    <row r="808" spans="1:13" s="18" customFormat="1" ht="14.25" x14ac:dyDescent="0.2">
      <c r="A808" s="66" t="s">
        <v>41</v>
      </c>
      <c r="B808" s="66" t="s">
        <v>41</v>
      </c>
      <c r="C808" s="67" t="s">
        <v>50</v>
      </c>
      <c r="D808" s="68" t="s">
        <v>14</v>
      </c>
      <c r="E808" s="69">
        <v>2019</v>
      </c>
      <c r="F808" s="69" t="s">
        <v>66</v>
      </c>
      <c r="G808" s="69" t="s">
        <v>186</v>
      </c>
      <c r="H808" s="68" t="s">
        <v>91</v>
      </c>
      <c r="I808" s="68" t="s">
        <v>723</v>
      </c>
      <c r="J808" s="68" t="s">
        <v>634</v>
      </c>
      <c r="K808" s="68" t="s">
        <v>634</v>
      </c>
      <c r="L808" s="48">
        <v>1735.89</v>
      </c>
      <c r="M808" s="51">
        <v>1945.6</v>
      </c>
    </row>
    <row r="809" spans="1:13" s="18" customFormat="1" ht="14.25" x14ac:dyDescent="0.2">
      <c r="A809" s="66" t="s">
        <v>41</v>
      </c>
      <c r="B809" s="66" t="s">
        <v>41</v>
      </c>
      <c r="C809" s="67" t="s">
        <v>751</v>
      </c>
      <c r="D809" s="68" t="s">
        <v>27</v>
      </c>
      <c r="E809" s="69">
        <v>2018</v>
      </c>
      <c r="F809" s="69" t="s">
        <v>72</v>
      </c>
      <c r="G809" s="69" t="s">
        <v>275</v>
      </c>
      <c r="H809" s="68" t="s">
        <v>277</v>
      </c>
      <c r="I809" s="68" t="s">
        <v>114</v>
      </c>
      <c r="J809" s="68" t="s">
        <v>634</v>
      </c>
      <c r="K809" s="68" t="s">
        <v>634</v>
      </c>
      <c r="L809" s="48">
        <v>1523.3</v>
      </c>
      <c r="M809" s="48">
        <v>3458.29</v>
      </c>
    </row>
    <row r="810" spans="1:13" s="18" customFormat="1" ht="15" x14ac:dyDescent="0.2">
      <c r="A810" s="66" t="s">
        <v>41</v>
      </c>
      <c r="B810" s="66" t="s">
        <v>41</v>
      </c>
      <c r="C810" s="67" t="s">
        <v>706</v>
      </c>
      <c r="D810" s="68" t="s">
        <v>568</v>
      </c>
      <c r="E810" s="69">
        <v>2022</v>
      </c>
      <c r="F810" s="69" t="s">
        <v>61</v>
      </c>
      <c r="G810" s="69" t="s">
        <v>102</v>
      </c>
      <c r="H810" s="68" t="s">
        <v>103</v>
      </c>
      <c r="I810" s="68" t="s">
        <v>830</v>
      </c>
      <c r="J810" s="68" t="s">
        <v>634</v>
      </c>
      <c r="K810" s="68" t="s">
        <v>634</v>
      </c>
      <c r="L810" s="47">
        <v>2064.84</v>
      </c>
      <c r="M810" s="47">
        <v>4065.57</v>
      </c>
    </row>
    <row r="811" spans="1:13" s="18" customFormat="1" ht="14.25" x14ac:dyDescent="0.2">
      <c r="A811" s="66" t="s">
        <v>41</v>
      </c>
      <c r="B811" s="66" t="s">
        <v>41</v>
      </c>
      <c r="C811" s="67" t="s">
        <v>55</v>
      </c>
      <c r="D811" s="68" t="s">
        <v>6</v>
      </c>
      <c r="E811" s="69">
        <v>2018</v>
      </c>
      <c r="F811" s="69" t="s">
        <v>71</v>
      </c>
      <c r="G811" s="69" t="s">
        <v>264</v>
      </c>
      <c r="H811" s="68" t="s">
        <v>271</v>
      </c>
      <c r="I811" s="68" t="s">
        <v>679</v>
      </c>
      <c r="J811" s="68" t="s">
        <v>634</v>
      </c>
      <c r="K811" s="68" t="s">
        <v>634</v>
      </c>
      <c r="L811" s="56">
        <v>2245.1</v>
      </c>
      <c r="M811" s="56">
        <v>4326.8999999999996</v>
      </c>
    </row>
    <row r="812" spans="1:13" s="18" customFormat="1" ht="14.25" x14ac:dyDescent="0.2">
      <c r="A812" s="66" t="s">
        <v>41</v>
      </c>
      <c r="B812" s="66" t="s">
        <v>41</v>
      </c>
      <c r="C812" s="67" t="s">
        <v>57</v>
      </c>
      <c r="D812" s="68" t="s">
        <v>0</v>
      </c>
      <c r="E812" s="69">
        <v>2018</v>
      </c>
      <c r="F812" s="69" t="s">
        <v>61</v>
      </c>
      <c r="G812" s="69" t="s">
        <v>102</v>
      </c>
      <c r="H812" s="68" t="s">
        <v>129</v>
      </c>
      <c r="I812" s="68" t="s">
        <v>809</v>
      </c>
      <c r="J812" s="68" t="s">
        <v>634</v>
      </c>
      <c r="K812" s="68" t="s">
        <v>634</v>
      </c>
      <c r="L812" s="48">
        <v>1212</v>
      </c>
      <c r="M812" s="48">
        <v>4380.49</v>
      </c>
    </row>
    <row r="813" spans="1:13" s="18" customFormat="1" ht="15" x14ac:dyDescent="0.2">
      <c r="A813" s="66" t="s">
        <v>41</v>
      </c>
      <c r="B813" s="66" t="s">
        <v>41</v>
      </c>
      <c r="C813" s="67" t="s">
        <v>675</v>
      </c>
      <c r="D813" s="68" t="s">
        <v>15</v>
      </c>
      <c r="E813" s="69">
        <v>2018</v>
      </c>
      <c r="F813" s="69" t="s">
        <v>676</v>
      </c>
      <c r="G813" s="69" t="s">
        <v>280</v>
      </c>
      <c r="H813" s="68" t="s">
        <v>281</v>
      </c>
      <c r="I813" s="68" t="s">
        <v>685</v>
      </c>
      <c r="J813" s="68" t="s">
        <v>634</v>
      </c>
      <c r="K813" s="68" t="s">
        <v>634</v>
      </c>
      <c r="L813" s="47">
        <v>1284.72</v>
      </c>
      <c r="M813" s="47">
        <v>2988.15</v>
      </c>
    </row>
    <row r="814" spans="1:13" s="18" customFormat="1" ht="14.25" x14ac:dyDescent="0.2">
      <c r="A814" s="66" t="s">
        <v>41</v>
      </c>
      <c r="B814" s="66" t="s">
        <v>41</v>
      </c>
      <c r="C814" s="67" t="s">
        <v>659</v>
      </c>
      <c r="D814" s="68" t="s">
        <v>4</v>
      </c>
      <c r="E814" s="69">
        <v>2020</v>
      </c>
      <c r="F814" s="69" t="s">
        <v>66</v>
      </c>
      <c r="G814" s="69" t="s">
        <v>186</v>
      </c>
      <c r="H814" s="68" t="s">
        <v>179</v>
      </c>
      <c r="I814" s="68" t="s">
        <v>788</v>
      </c>
      <c r="J814" s="68" t="s">
        <v>634</v>
      </c>
      <c r="K814" s="68" t="s">
        <v>634</v>
      </c>
      <c r="L814" s="48">
        <v>1122.19</v>
      </c>
      <c r="M814" s="48">
        <v>1499.5262090000001</v>
      </c>
    </row>
    <row r="815" spans="1:13" s="18" customFormat="1" ht="14.25" x14ac:dyDescent="0.2">
      <c r="A815" s="66" t="s">
        <v>41</v>
      </c>
      <c r="B815" s="66" t="s">
        <v>41</v>
      </c>
      <c r="C815" s="67" t="s">
        <v>668</v>
      </c>
      <c r="D815" s="68" t="s">
        <v>10</v>
      </c>
      <c r="E815" s="69">
        <v>2019</v>
      </c>
      <c r="F815" s="69" t="s">
        <v>76</v>
      </c>
      <c r="G815" s="69" t="s">
        <v>328</v>
      </c>
      <c r="H815" s="68" t="s">
        <v>179</v>
      </c>
      <c r="I815" s="68" t="s">
        <v>350</v>
      </c>
      <c r="J815" s="68" t="s">
        <v>545</v>
      </c>
      <c r="K815" s="68" t="s">
        <v>545</v>
      </c>
      <c r="L815" s="48">
        <v>1122.2</v>
      </c>
      <c r="M815" s="48">
        <v>3112.55</v>
      </c>
    </row>
    <row r="816" spans="1:13" s="18" customFormat="1" ht="14.25" x14ac:dyDescent="0.2">
      <c r="A816" s="66" t="s">
        <v>41</v>
      </c>
      <c r="B816" s="66" t="s">
        <v>41</v>
      </c>
      <c r="C816" s="67" t="s">
        <v>781</v>
      </c>
      <c r="D816" s="68" t="s">
        <v>32</v>
      </c>
      <c r="E816" s="69">
        <v>2018</v>
      </c>
      <c r="F816" s="69" t="s">
        <v>60</v>
      </c>
      <c r="G816" s="69" t="s">
        <v>90</v>
      </c>
      <c r="H816" s="68" t="s">
        <v>98</v>
      </c>
      <c r="I816" s="68" t="s">
        <v>695</v>
      </c>
      <c r="J816" s="68" t="s">
        <v>634</v>
      </c>
      <c r="K816" s="68" t="s">
        <v>634</v>
      </c>
      <c r="L816" s="48">
        <v>1940.4</v>
      </c>
      <c r="M816" s="48">
        <v>5198.92</v>
      </c>
    </row>
    <row r="817" spans="1:13" s="18" customFormat="1" ht="14.25" x14ac:dyDescent="0.2">
      <c r="A817" s="66" t="s">
        <v>41</v>
      </c>
      <c r="B817" s="66" t="s">
        <v>41</v>
      </c>
      <c r="C817" s="67" t="s">
        <v>659</v>
      </c>
      <c r="D817" s="68" t="s">
        <v>4</v>
      </c>
      <c r="E817" s="69">
        <v>2020</v>
      </c>
      <c r="F817" s="69" t="s">
        <v>66</v>
      </c>
      <c r="G817" s="69" t="s">
        <v>186</v>
      </c>
      <c r="H817" s="68" t="s">
        <v>179</v>
      </c>
      <c r="I817" s="68" t="s">
        <v>669</v>
      </c>
      <c r="J817" s="68" t="s">
        <v>545</v>
      </c>
      <c r="K817" s="68" t="s">
        <v>545</v>
      </c>
      <c r="L817" s="48">
        <v>1122.19</v>
      </c>
      <c r="M817" s="48">
        <v>1499.5262090000001</v>
      </c>
    </row>
    <row r="818" spans="1:13" s="18" customFormat="1" ht="14.25" x14ac:dyDescent="0.2">
      <c r="A818" s="66" t="s">
        <v>41</v>
      </c>
      <c r="B818" s="66" t="s">
        <v>41</v>
      </c>
      <c r="C818" s="67" t="s">
        <v>659</v>
      </c>
      <c r="D818" s="68" t="s">
        <v>4</v>
      </c>
      <c r="E818" s="69">
        <v>2020</v>
      </c>
      <c r="F818" s="69" t="s">
        <v>66</v>
      </c>
      <c r="G818" s="69" t="s">
        <v>186</v>
      </c>
      <c r="H818" s="68" t="s">
        <v>179</v>
      </c>
      <c r="I818" s="68" t="s">
        <v>764</v>
      </c>
      <c r="J818" s="68" t="s">
        <v>634</v>
      </c>
      <c r="K818" s="68" t="s">
        <v>634</v>
      </c>
      <c r="L818" s="48">
        <v>1122.19</v>
      </c>
      <c r="M818" s="48">
        <v>1499.5262090000001</v>
      </c>
    </row>
    <row r="819" spans="1:13" s="18" customFormat="1" ht="14.25" x14ac:dyDescent="0.2">
      <c r="A819" s="66" t="s">
        <v>41</v>
      </c>
      <c r="B819" s="66" t="s">
        <v>41</v>
      </c>
      <c r="C819" s="67" t="s">
        <v>703</v>
      </c>
      <c r="D819" s="68" t="s">
        <v>601</v>
      </c>
      <c r="E819" s="69">
        <v>2022</v>
      </c>
      <c r="F819" s="69" t="s">
        <v>66</v>
      </c>
      <c r="G819" s="69" t="s">
        <v>186</v>
      </c>
      <c r="H819" s="68" t="s">
        <v>160</v>
      </c>
      <c r="I819" s="68" t="s">
        <v>740</v>
      </c>
      <c r="J819" s="68" t="s">
        <v>634</v>
      </c>
      <c r="K819" s="68" t="s">
        <v>634</v>
      </c>
      <c r="L819" s="48">
        <v>1735.89</v>
      </c>
      <c r="M819" s="51">
        <v>1945.6</v>
      </c>
    </row>
    <row r="820" spans="1:13" s="18" customFormat="1" ht="14.25" x14ac:dyDescent="0.2">
      <c r="A820" s="66" t="s">
        <v>41</v>
      </c>
      <c r="B820" s="66" t="s">
        <v>41</v>
      </c>
      <c r="C820" s="67" t="s">
        <v>761</v>
      </c>
      <c r="D820" s="68" t="s">
        <v>35</v>
      </c>
      <c r="E820" s="69">
        <v>2018</v>
      </c>
      <c r="F820" s="69" t="s">
        <v>59</v>
      </c>
      <c r="G820" s="69" t="s">
        <v>82</v>
      </c>
      <c r="H820" s="68" t="s">
        <v>129</v>
      </c>
      <c r="I820" s="68" t="s">
        <v>779</v>
      </c>
      <c r="J820" s="68" t="s">
        <v>634</v>
      </c>
      <c r="K820" s="68" t="s">
        <v>634</v>
      </c>
      <c r="L820" s="48">
        <v>1298</v>
      </c>
      <c r="M820" s="48">
        <v>1694</v>
      </c>
    </row>
    <row r="821" spans="1:13" s="18" customFormat="1" ht="14.25" x14ac:dyDescent="0.2">
      <c r="A821" s="66" t="s">
        <v>41</v>
      </c>
      <c r="B821" s="66" t="s">
        <v>41</v>
      </c>
      <c r="C821" s="67" t="s">
        <v>57</v>
      </c>
      <c r="D821" s="68" t="s">
        <v>0</v>
      </c>
      <c r="E821" s="69">
        <v>2018</v>
      </c>
      <c r="F821" s="69" t="s">
        <v>61</v>
      </c>
      <c r="G821" s="69" t="s">
        <v>102</v>
      </c>
      <c r="H821" s="68" t="s">
        <v>160</v>
      </c>
      <c r="I821" s="68" t="s">
        <v>674</v>
      </c>
      <c r="J821" s="68" t="s">
        <v>634</v>
      </c>
      <c r="K821" s="68" t="s">
        <v>634</v>
      </c>
      <c r="L821" s="48">
        <v>1212</v>
      </c>
      <c r="M821" s="48">
        <v>4380.49</v>
      </c>
    </row>
    <row r="822" spans="1:13" s="18" customFormat="1" ht="14.25" x14ac:dyDescent="0.2">
      <c r="A822" s="66" t="s">
        <v>41</v>
      </c>
      <c r="B822" s="66" t="s">
        <v>41</v>
      </c>
      <c r="C822" s="67" t="s">
        <v>46</v>
      </c>
      <c r="D822" s="68" t="s">
        <v>16</v>
      </c>
      <c r="E822" s="69">
        <v>2018</v>
      </c>
      <c r="F822" s="69" t="s">
        <v>63</v>
      </c>
      <c r="G822" s="69" t="s">
        <v>140</v>
      </c>
      <c r="H822" s="68" t="s">
        <v>99</v>
      </c>
      <c r="I822" s="68" t="s">
        <v>677</v>
      </c>
      <c r="J822" s="68" t="s">
        <v>634</v>
      </c>
      <c r="K822" s="68" t="s">
        <v>634</v>
      </c>
      <c r="L822" s="48">
        <v>1727</v>
      </c>
      <c r="M822" s="51">
        <v>3108.7793000000001</v>
      </c>
    </row>
    <row r="823" spans="1:13" s="18" customFormat="1" ht="14.25" x14ac:dyDescent="0.2">
      <c r="A823" s="66" t="s">
        <v>41</v>
      </c>
      <c r="B823" s="66" t="s">
        <v>41</v>
      </c>
      <c r="C823" s="67" t="s">
        <v>51</v>
      </c>
      <c r="D823" s="68" t="s">
        <v>1</v>
      </c>
      <c r="E823" s="69">
        <v>2020</v>
      </c>
      <c r="F823" s="69" t="s">
        <v>67</v>
      </c>
      <c r="G823" s="69" t="s">
        <v>193</v>
      </c>
      <c r="H823" s="68" t="s">
        <v>194</v>
      </c>
      <c r="I823" s="68" t="s">
        <v>223</v>
      </c>
      <c r="J823" s="68" t="s">
        <v>545</v>
      </c>
      <c r="K823" s="68" t="s">
        <v>545</v>
      </c>
      <c r="L823" s="48">
        <v>1434.67</v>
      </c>
      <c r="M823" s="48">
        <v>5022.6400000000003</v>
      </c>
    </row>
    <row r="824" spans="1:13" s="18" customFormat="1" ht="14.25" x14ac:dyDescent="0.2">
      <c r="A824" s="66" t="s">
        <v>41</v>
      </c>
      <c r="B824" s="66" t="s">
        <v>41</v>
      </c>
      <c r="C824" s="67" t="s">
        <v>682</v>
      </c>
      <c r="D824" s="68" t="s">
        <v>19</v>
      </c>
      <c r="E824" s="69">
        <v>2019</v>
      </c>
      <c r="F824" s="69" t="s">
        <v>683</v>
      </c>
      <c r="G824" s="69" t="s">
        <v>308</v>
      </c>
      <c r="H824" s="68" t="s">
        <v>310</v>
      </c>
      <c r="I824" s="68" t="s">
        <v>114</v>
      </c>
      <c r="J824" s="68" t="s">
        <v>634</v>
      </c>
      <c r="K824" s="68" t="s">
        <v>634</v>
      </c>
      <c r="L824" s="51">
        <v>1236.43</v>
      </c>
      <c r="M824" s="51">
        <v>2323.46</v>
      </c>
    </row>
    <row r="825" spans="1:13" s="18" customFormat="1" ht="14.25" x14ac:dyDescent="0.2">
      <c r="A825" s="66" t="s">
        <v>41</v>
      </c>
      <c r="B825" s="66" t="s">
        <v>41</v>
      </c>
      <c r="C825" s="67" t="s">
        <v>654</v>
      </c>
      <c r="D825" s="68" t="s">
        <v>2</v>
      </c>
      <c r="E825" s="69">
        <v>2018</v>
      </c>
      <c r="F825" s="69" t="s">
        <v>64</v>
      </c>
      <c r="G825" s="69" t="s">
        <v>159</v>
      </c>
      <c r="H825" s="68" t="s">
        <v>303</v>
      </c>
      <c r="I825" s="68" t="s">
        <v>708</v>
      </c>
      <c r="J825" s="68" t="s">
        <v>634</v>
      </c>
      <c r="K825" s="68" t="s">
        <v>634</v>
      </c>
      <c r="L825" s="48">
        <v>2136.89</v>
      </c>
      <c r="M825" s="48">
        <v>5197.71</v>
      </c>
    </row>
    <row r="826" spans="1:13" s="18" customFormat="1" ht="14.25" x14ac:dyDescent="0.2">
      <c r="A826" s="66" t="s">
        <v>41</v>
      </c>
      <c r="B826" s="66" t="s">
        <v>41</v>
      </c>
      <c r="C826" s="67" t="s">
        <v>659</v>
      </c>
      <c r="D826" s="68" t="s">
        <v>4</v>
      </c>
      <c r="E826" s="69">
        <v>2020</v>
      </c>
      <c r="F826" s="69" t="s">
        <v>66</v>
      </c>
      <c r="G826" s="69" t="s">
        <v>186</v>
      </c>
      <c r="H826" s="68" t="s">
        <v>179</v>
      </c>
      <c r="I826" s="68" t="s">
        <v>457</v>
      </c>
      <c r="J826" s="68" t="s">
        <v>545</v>
      </c>
      <c r="K826" s="68" t="s">
        <v>545</v>
      </c>
      <c r="L826" s="48">
        <v>1122.19</v>
      </c>
      <c r="M826" s="48">
        <v>1499.5262090000001</v>
      </c>
    </row>
    <row r="827" spans="1:13" s="18" customFormat="1" ht="15" x14ac:dyDescent="0.2">
      <c r="A827" s="66" t="s">
        <v>41</v>
      </c>
      <c r="B827" s="66" t="s">
        <v>41</v>
      </c>
      <c r="C827" s="67" t="s">
        <v>54</v>
      </c>
      <c r="D827" s="68" t="s">
        <v>23</v>
      </c>
      <c r="E827" s="69">
        <v>2017</v>
      </c>
      <c r="F827" s="69" t="s">
        <v>70</v>
      </c>
      <c r="G827" s="69" t="s">
        <v>261</v>
      </c>
      <c r="H827" s="68" t="s">
        <v>94</v>
      </c>
      <c r="I827" s="68" t="s">
        <v>696</v>
      </c>
      <c r="J827" s="68" t="s">
        <v>634</v>
      </c>
      <c r="K827" s="68" t="s">
        <v>634</v>
      </c>
      <c r="L827" s="47">
        <v>2182.8000000000002</v>
      </c>
      <c r="M827" s="47">
        <v>1655.44</v>
      </c>
    </row>
    <row r="828" spans="1:13" s="18" customFormat="1" ht="14.25" x14ac:dyDescent="0.2">
      <c r="A828" s="66" t="s">
        <v>41</v>
      </c>
      <c r="B828" s="66" t="s">
        <v>41</v>
      </c>
      <c r="C828" s="67" t="s">
        <v>46</v>
      </c>
      <c r="D828" s="68" t="s">
        <v>16</v>
      </c>
      <c r="E828" s="69">
        <v>2018</v>
      </c>
      <c r="F828" s="69" t="s">
        <v>63</v>
      </c>
      <c r="G828" s="69" t="s">
        <v>140</v>
      </c>
      <c r="H828" s="68" t="s">
        <v>99</v>
      </c>
      <c r="I828" s="68" t="s">
        <v>753</v>
      </c>
      <c r="J828" s="68" t="s">
        <v>634</v>
      </c>
      <c r="K828" s="68" t="s">
        <v>634</v>
      </c>
      <c r="L828" s="48">
        <v>1727</v>
      </c>
      <c r="M828" s="51">
        <v>3108.7793000000001</v>
      </c>
    </row>
    <row r="829" spans="1:13" s="18" customFormat="1" ht="14.25" x14ac:dyDescent="0.2">
      <c r="A829" s="66" t="s">
        <v>41</v>
      </c>
      <c r="B829" s="66" t="s">
        <v>41</v>
      </c>
      <c r="C829" s="67" t="s">
        <v>703</v>
      </c>
      <c r="D829" s="68" t="s">
        <v>601</v>
      </c>
      <c r="E829" s="69">
        <v>2022</v>
      </c>
      <c r="F829" s="69" t="s">
        <v>66</v>
      </c>
      <c r="G829" s="69" t="s">
        <v>186</v>
      </c>
      <c r="H829" s="68" t="s">
        <v>95</v>
      </c>
      <c r="I829" s="68" t="s">
        <v>740</v>
      </c>
      <c r="J829" s="68" t="s">
        <v>634</v>
      </c>
      <c r="K829" s="68" t="s">
        <v>634</v>
      </c>
      <c r="L829" s="48">
        <v>2366.17</v>
      </c>
      <c r="M829" s="48">
        <v>2425.1999999999998</v>
      </c>
    </row>
    <row r="830" spans="1:13" s="18" customFormat="1" ht="14.25" x14ac:dyDescent="0.2">
      <c r="A830" s="66" t="s">
        <v>41</v>
      </c>
      <c r="B830" s="66" t="s">
        <v>41</v>
      </c>
      <c r="C830" s="67" t="s">
        <v>659</v>
      </c>
      <c r="D830" s="68" t="s">
        <v>4</v>
      </c>
      <c r="E830" s="69">
        <v>2020</v>
      </c>
      <c r="F830" s="69" t="s">
        <v>66</v>
      </c>
      <c r="G830" s="69" t="s">
        <v>186</v>
      </c>
      <c r="H830" s="68" t="s">
        <v>179</v>
      </c>
      <c r="I830" s="68" t="s">
        <v>457</v>
      </c>
      <c r="J830" s="68" t="s">
        <v>545</v>
      </c>
      <c r="K830" s="68" t="s">
        <v>545</v>
      </c>
      <c r="L830" s="48">
        <v>1122.19</v>
      </c>
      <c r="M830" s="48">
        <v>1499.5262090000001</v>
      </c>
    </row>
    <row r="831" spans="1:13" s="18" customFormat="1" ht="14.25" x14ac:dyDescent="0.2">
      <c r="A831" s="66" t="s">
        <v>41</v>
      </c>
      <c r="B831" s="66" t="s">
        <v>41</v>
      </c>
      <c r="C831" s="67" t="s">
        <v>46</v>
      </c>
      <c r="D831" s="68" t="s">
        <v>16</v>
      </c>
      <c r="E831" s="69">
        <v>2018</v>
      </c>
      <c r="F831" s="69" t="s">
        <v>63</v>
      </c>
      <c r="G831" s="69" t="s">
        <v>140</v>
      </c>
      <c r="H831" s="68" t="s">
        <v>129</v>
      </c>
      <c r="I831" s="68" t="s">
        <v>787</v>
      </c>
      <c r="J831" s="68" t="s">
        <v>634</v>
      </c>
      <c r="K831" s="68" t="s">
        <v>634</v>
      </c>
      <c r="L831" s="48">
        <v>1298</v>
      </c>
      <c r="M831" s="51">
        <v>2467.0382</v>
      </c>
    </row>
    <row r="832" spans="1:13" s="18" customFormat="1" ht="14.25" x14ac:dyDescent="0.2">
      <c r="A832" s="66" t="s">
        <v>41</v>
      </c>
      <c r="B832" s="66" t="s">
        <v>41</v>
      </c>
      <c r="C832" s="67" t="s">
        <v>659</v>
      </c>
      <c r="D832" s="68" t="s">
        <v>4</v>
      </c>
      <c r="E832" s="69">
        <v>2020</v>
      </c>
      <c r="F832" s="69" t="s">
        <v>66</v>
      </c>
      <c r="G832" s="69" t="s">
        <v>186</v>
      </c>
      <c r="H832" s="68" t="s">
        <v>179</v>
      </c>
      <c r="I832" s="68" t="s">
        <v>782</v>
      </c>
      <c r="J832" s="68" t="s">
        <v>545</v>
      </c>
      <c r="K832" s="68" t="s">
        <v>545</v>
      </c>
      <c r="L832" s="48">
        <v>1122.19</v>
      </c>
      <c r="M832" s="48">
        <v>1499.5262090000001</v>
      </c>
    </row>
    <row r="833" spans="1:13" s="18" customFormat="1" ht="14.25" x14ac:dyDescent="0.2">
      <c r="A833" s="66" t="s">
        <v>41</v>
      </c>
      <c r="B833" s="66" t="s">
        <v>41</v>
      </c>
      <c r="C833" s="67" t="s">
        <v>691</v>
      </c>
      <c r="D833" s="68" t="s">
        <v>21</v>
      </c>
      <c r="E833" s="69">
        <v>2019</v>
      </c>
      <c r="F833" s="69" t="s">
        <v>75</v>
      </c>
      <c r="G833" s="69" t="s">
        <v>312</v>
      </c>
      <c r="H833" s="68" t="s">
        <v>313</v>
      </c>
      <c r="I833" s="68" t="s">
        <v>692</v>
      </c>
      <c r="J833" s="68" t="s">
        <v>634</v>
      </c>
      <c r="K833" s="68" t="s">
        <v>634</v>
      </c>
      <c r="L833" s="48">
        <v>1236.43</v>
      </c>
      <c r="M833" s="48">
        <v>3029.39</v>
      </c>
    </row>
    <row r="834" spans="1:13" s="18" customFormat="1" ht="14.25" x14ac:dyDescent="0.2">
      <c r="A834" s="66" t="s">
        <v>41</v>
      </c>
      <c r="B834" s="66" t="s">
        <v>41</v>
      </c>
      <c r="C834" s="67" t="s">
        <v>57</v>
      </c>
      <c r="D834" s="68" t="s">
        <v>0</v>
      </c>
      <c r="E834" s="69">
        <v>2018</v>
      </c>
      <c r="F834" s="69" t="s">
        <v>61</v>
      </c>
      <c r="G834" s="69" t="s">
        <v>102</v>
      </c>
      <c r="H834" s="68" t="s">
        <v>129</v>
      </c>
      <c r="I834" s="68" t="s">
        <v>792</v>
      </c>
      <c r="J834" s="68" t="s">
        <v>634</v>
      </c>
      <c r="K834" s="68" t="s">
        <v>634</v>
      </c>
      <c r="L834" s="48">
        <v>1212</v>
      </c>
      <c r="M834" s="48">
        <v>4380.49</v>
      </c>
    </row>
    <row r="835" spans="1:13" s="18" customFormat="1" ht="14.25" x14ac:dyDescent="0.2">
      <c r="A835" s="66" t="s">
        <v>41</v>
      </c>
      <c r="B835" s="66" t="s">
        <v>41</v>
      </c>
      <c r="C835" s="67" t="s">
        <v>55</v>
      </c>
      <c r="D835" s="68" t="s">
        <v>6</v>
      </c>
      <c r="E835" s="69">
        <v>2018</v>
      </c>
      <c r="F835" s="69" t="s">
        <v>71</v>
      </c>
      <c r="G835" s="69" t="s">
        <v>264</v>
      </c>
      <c r="H835" s="68" t="s">
        <v>271</v>
      </c>
      <c r="I835" s="68" t="s">
        <v>662</v>
      </c>
      <c r="J835" s="68" t="s">
        <v>634</v>
      </c>
      <c r="K835" s="68" t="s">
        <v>634</v>
      </c>
      <c r="L835" s="56">
        <v>2245.1</v>
      </c>
      <c r="M835" s="56">
        <v>4326.8999999999996</v>
      </c>
    </row>
    <row r="836" spans="1:13" s="18" customFormat="1" ht="14.25" x14ac:dyDescent="0.2">
      <c r="A836" s="66" t="s">
        <v>41</v>
      </c>
      <c r="B836" s="66" t="s">
        <v>41</v>
      </c>
      <c r="C836" s="67" t="s">
        <v>55</v>
      </c>
      <c r="D836" s="68" t="s">
        <v>6</v>
      </c>
      <c r="E836" s="69">
        <v>2018</v>
      </c>
      <c r="F836" s="69" t="s">
        <v>71</v>
      </c>
      <c r="G836" s="69" t="s">
        <v>264</v>
      </c>
      <c r="H836" s="68" t="s">
        <v>271</v>
      </c>
      <c r="I836" s="68" t="s">
        <v>736</v>
      </c>
      <c r="J836" s="68" t="s">
        <v>634</v>
      </c>
      <c r="K836" s="68" t="s">
        <v>634</v>
      </c>
      <c r="L836" s="56">
        <v>2245.1</v>
      </c>
      <c r="M836" s="56">
        <v>4326.8999999999996</v>
      </c>
    </row>
    <row r="837" spans="1:13" s="18" customFormat="1" ht="14.25" x14ac:dyDescent="0.2">
      <c r="A837" s="66" t="s">
        <v>41</v>
      </c>
      <c r="B837" s="66" t="s">
        <v>41</v>
      </c>
      <c r="C837" s="67" t="s">
        <v>691</v>
      </c>
      <c r="D837" s="68" t="s">
        <v>21</v>
      </c>
      <c r="E837" s="69">
        <v>2019</v>
      </c>
      <c r="F837" s="69" t="s">
        <v>75</v>
      </c>
      <c r="G837" s="69" t="s">
        <v>312</v>
      </c>
      <c r="H837" s="68" t="s">
        <v>313</v>
      </c>
      <c r="I837" s="68" t="s">
        <v>695</v>
      </c>
      <c r="J837" s="68" t="s">
        <v>634</v>
      </c>
      <c r="K837" s="68" t="s">
        <v>634</v>
      </c>
      <c r="L837" s="48">
        <v>1236.43</v>
      </c>
      <c r="M837" s="48">
        <v>3029.39</v>
      </c>
    </row>
    <row r="838" spans="1:13" s="18" customFormat="1" ht="14.25" x14ac:dyDescent="0.2">
      <c r="A838" s="66" t="s">
        <v>41</v>
      </c>
      <c r="B838" s="66" t="s">
        <v>41</v>
      </c>
      <c r="C838" s="67" t="s">
        <v>702</v>
      </c>
      <c r="D838" s="68" t="s">
        <v>610</v>
      </c>
      <c r="E838" s="69">
        <v>2022</v>
      </c>
      <c r="F838" s="69" t="s">
        <v>62</v>
      </c>
      <c r="G838" s="69" t="s">
        <v>107</v>
      </c>
      <c r="H838" s="68" t="s">
        <v>108</v>
      </c>
      <c r="I838" s="68" t="s">
        <v>114</v>
      </c>
      <c r="J838" s="68" t="s">
        <v>545</v>
      </c>
      <c r="K838" s="68" t="s">
        <v>545</v>
      </c>
      <c r="L838" s="48">
        <v>1212</v>
      </c>
      <c r="M838" s="48">
        <v>3179.02</v>
      </c>
    </row>
    <row r="839" spans="1:13" s="18" customFormat="1" ht="14.25" x14ac:dyDescent="0.2">
      <c r="A839" s="66" t="s">
        <v>41</v>
      </c>
      <c r="B839" s="66" t="s">
        <v>41</v>
      </c>
      <c r="C839" s="67" t="s">
        <v>659</v>
      </c>
      <c r="D839" s="68" t="s">
        <v>4</v>
      </c>
      <c r="E839" s="69">
        <v>2020</v>
      </c>
      <c r="F839" s="69" t="s">
        <v>66</v>
      </c>
      <c r="G839" s="69" t="s">
        <v>186</v>
      </c>
      <c r="H839" s="68" t="s">
        <v>179</v>
      </c>
      <c r="I839" s="68" t="s">
        <v>420</v>
      </c>
      <c r="J839" s="68" t="s">
        <v>545</v>
      </c>
      <c r="K839" s="68" t="s">
        <v>545</v>
      </c>
      <c r="L839" s="48">
        <v>1122.19</v>
      </c>
      <c r="M839" s="48">
        <v>1499.5262090000001</v>
      </c>
    </row>
    <row r="840" spans="1:13" s="18" customFormat="1" ht="15" x14ac:dyDescent="0.2">
      <c r="A840" s="66" t="s">
        <v>41</v>
      </c>
      <c r="B840" s="66" t="s">
        <v>41</v>
      </c>
      <c r="C840" s="67" t="s">
        <v>675</v>
      </c>
      <c r="D840" s="68" t="s">
        <v>15</v>
      </c>
      <c r="E840" s="69">
        <v>2018</v>
      </c>
      <c r="F840" s="69" t="s">
        <v>676</v>
      </c>
      <c r="G840" s="69" t="s">
        <v>280</v>
      </c>
      <c r="H840" s="68" t="s">
        <v>281</v>
      </c>
      <c r="I840" s="68" t="s">
        <v>793</v>
      </c>
      <c r="J840" s="68" t="s">
        <v>634</v>
      </c>
      <c r="K840" s="68" t="s">
        <v>634</v>
      </c>
      <c r="L840" s="47">
        <v>1284.72</v>
      </c>
      <c r="M840" s="47">
        <v>2988.15</v>
      </c>
    </row>
    <row r="841" spans="1:13" s="18" customFormat="1" ht="14.25" x14ac:dyDescent="0.2">
      <c r="A841" s="66" t="s">
        <v>41</v>
      </c>
      <c r="B841" s="66" t="s">
        <v>41</v>
      </c>
      <c r="C841" s="67" t="s">
        <v>744</v>
      </c>
      <c r="D841" s="68" t="s">
        <v>29</v>
      </c>
      <c r="E841" s="69">
        <v>2021</v>
      </c>
      <c r="F841" s="69" t="s">
        <v>64</v>
      </c>
      <c r="G841" s="69" t="s">
        <v>159</v>
      </c>
      <c r="H841" s="68" t="s">
        <v>257</v>
      </c>
      <c r="I841" s="68" t="s">
        <v>671</v>
      </c>
      <c r="J841" s="68" t="s">
        <v>634</v>
      </c>
      <c r="K841" s="68" t="s">
        <v>634</v>
      </c>
      <c r="L841" s="48">
        <v>2345.16</v>
      </c>
      <c r="M841" s="51">
        <v>4455.8</v>
      </c>
    </row>
    <row r="842" spans="1:13" s="18" customFormat="1" ht="14.25" x14ac:dyDescent="0.2">
      <c r="A842" s="66" t="s">
        <v>41</v>
      </c>
      <c r="B842" s="66" t="s">
        <v>41</v>
      </c>
      <c r="C842" s="67" t="s">
        <v>691</v>
      </c>
      <c r="D842" s="68" t="s">
        <v>21</v>
      </c>
      <c r="E842" s="69">
        <v>2019</v>
      </c>
      <c r="F842" s="69" t="s">
        <v>75</v>
      </c>
      <c r="G842" s="69" t="s">
        <v>312</v>
      </c>
      <c r="H842" s="68" t="s">
        <v>313</v>
      </c>
      <c r="I842" s="68" t="s">
        <v>114</v>
      </c>
      <c r="J842" s="68" t="s">
        <v>634</v>
      </c>
      <c r="K842" s="68" t="s">
        <v>634</v>
      </c>
      <c r="L842" s="48">
        <v>1236.43</v>
      </c>
      <c r="M842" s="48">
        <v>3029.39</v>
      </c>
    </row>
    <row r="843" spans="1:13" s="18" customFormat="1" ht="14.25" x14ac:dyDescent="0.2">
      <c r="A843" s="66" t="s">
        <v>41</v>
      </c>
      <c r="B843" s="66" t="s">
        <v>41</v>
      </c>
      <c r="C843" s="67" t="s">
        <v>691</v>
      </c>
      <c r="D843" s="68" t="s">
        <v>21</v>
      </c>
      <c r="E843" s="69">
        <v>2019</v>
      </c>
      <c r="F843" s="69" t="s">
        <v>75</v>
      </c>
      <c r="G843" s="69" t="s">
        <v>312</v>
      </c>
      <c r="H843" s="68" t="s">
        <v>313</v>
      </c>
      <c r="I843" s="68" t="s">
        <v>695</v>
      </c>
      <c r="J843" s="68" t="s">
        <v>634</v>
      </c>
      <c r="K843" s="68" t="s">
        <v>634</v>
      </c>
      <c r="L843" s="48">
        <v>1236.43</v>
      </c>
      <c r="M843" s="48">
        <v>3029.39</v>
      </c>
    </row>
    <row r="844" spans="1:13" s="18" customFormat="1" ht="14.25" x14ac:dyDescent="0.2">
      <c r="A844" s="66" t="s">
        <v>41</v>
      </c>
      <c r="B844" s="66" t="s">
        <v>41</v>
      </c>
      <c r="C844" s="67" t="s">
        <v>719</v>
      </c>
      <c r="D844" s="68" t="s">
        <v>720</v>
      </c>
      <c r="E844" s="69">
        <v>2022</v>
      </c>
      <c r="F844" s="69" t="s">
        <v>75</v>
      </c>
      <c r="G844" s="69" t="s">
        <v>312</v>
      </c>
      <c r="H844" s="68" t="s">
        <v>257</v>
      </c>
      <c r="I844" s="68" t="s">
        <v>801</v>
      </c>
      <c r="J844" s="68" t="s">
        <v>634</v>
      </c>
      <c r="K844" s="68" t="s">
        <v>634</v>
      </c>
      <c r="L844" s="48">
        <v>2248.5</v>
      </c>
      <c r="M844" s="48">
        <v>4541.18</v>
      </c>
    </row>
    <row r="845" spans="1:13" s="18" customFormat="1" ht="14.25" x14ac:dyDescent="0.2">
      <c r="A845" s="66" t="s">
        <v>41</v>
      </c>
      <c r="B845" s="66" t="s">
        <v>41</v>
      </c>
      <c r="C845" s="67" t="s">
        <v>659</v>
      </c>
      <c r="D845" s="68" t="s">
        <v>4</v>
      </c>
      <c r="E845" s="69">
        <v>2020</v>
      </c>
      <c r="F845" s="69" t="s">
        <v>66</v>
      </c>
      <c r="G845" s="69" t="s">
        <v>186</v>
      </c>
      <c r="H845" s="68" t="s">
        <v>179</v>
      </c>
      <c r="I845" s="68" t="s">
        <v>831</v>
      </c>
      <c r="J845" s="68" t="s">
        <v>545</v>
      </c>
      <c r="K845" s="68" t="s">
        <v>545</v>
      </c>
      <c r="L845" s="48">
        <v>1122.19</v>
      </c>
      <c r="M845" s="48">
        <v>1499.5262090000001</v>
      </c>
    </row>
    <row r="846" spans="1:13" s="18" customFormat="1" ht="14.25" x14ac:dyDescent="0.2">
      <c r="A846" s="66" t="s">
        <v>41</v>
      </c>
      <c r="B846" s="66" t="s">
        <v>41</v>
      </c>
      <c r="C846" s="67" t="s">
        <v>51</v>
      </c>
      <c r="D846" s="68" t="s">
        <v>1</v>
      </c>
      <c r="E846" s="69">
        <v>2020</v>
      </c>
      <c r="F846" s="69" t="s">
        <v>67</v>
      </c>
      <c r="G846" s="69" t="s">
        <v>193</v>
      </c>
      <c r="H846" s="68" t="s">
        <v>194</v>
      </c>
      <c r="I846" s="68" t="s">
        <v>684</v>
      </c>
      <c r="J846" s="68" t="s">
        <v>545</v>
      </c>
      <c r="K846" s="68" t="s">
        <v>545</v>
      </c>
      <c r="L846" s="48">
        <v>1434.67</v>
      </c>
      <c r="M846" s="48">
        <v>5022.6400000000003</v>
      </c>
    </row>
    <row r="847" spans="1:13" s="18" customFormat="1" ht="14.25" x14ac:dyDescent="0.2">
      <c r="A847" s="66" t="s">
        <v>41</v>
      </c>
      <c r="B847" s="66" t="s">
        <v>41</v>
      </c>
      <c r="C847" s="67" t="s">
        <v>51</v>
      </c>
      <c r="D847" s="68" t="s">
        <v>1</v>
      </c>
      <c r="E847" s="69">
        <v>2020</v>
      </c>
      <c r="F847" s="69" t="s">
        <v>67</v>
      </c>
      <c r="G847" s="69" t="s">
        <v>193</v>
      </c>
      <c r="H847" s="68" t="s">
        <v>194</v>
      </c>
      <c r="I847" s="68" t="s">
        <v>219</v>
      </c>
      <c r="J847" s="68" t="s">
        <v>545</v>
      </c>
      <c r="K847" s="68" t="s">
        <v>545</v>
      </c>
      <c r="L847" s="48">
        <v>1434.67</v>
      </c>
      <c r="M847" s="48">
        <v>5022.6400000000003</v>
      </c>
    </row>
    <row r="848" spans="1:13" s="18" customFormat="1" ht="14.25" x14ac:dyDescent="0.2">
      <c r="A848" s="66" t="s">
        <v>41</v>
      </c>
      <c r="B848" s="66" t="s">
        <v>41</v>
      </c>
      <c r="C848" s="67" t="s">
        <v>744</v>
      </c>
      <c r="D848" s="68" t="s">
        <v>29</v>
      </c>
      <c r="E848" s="69">
        <v>2021</v>
      </c>
      <c r="F848" s="69" t="s">
        <v>64</v>
      </c>
      <c r="G848" s="69" t="s">
        <v>159</v>
      </c>
      <c r="H848" s="68" t="s">
        <v>93</v>
      </c>
      <c r="I848" s="68" t="s">
        <v>671</v>
      </c>
      <c r="J848" s="68" t="s">
        <v>634</v>
      </c>
      <c r="K848" s="68" t="s">
        <v>634</v>
      </c>
      <c r="L848" s="48">
        <v>1298</v>
      </c>
      <c r="M848" s="48">
        <v>1727</v>
      </c>
    </row>
    <row r="849" spans="1:13" s="18" customFormat="1" ht="14.25" x14ac:dyDescent="0.2">
      <c r="A849" s="66" t="s">
        <v>41</v>
      </c>
      <c r="B849" s="66" t="s">
        <v>41</v>
      </c>
      <c r="C849" s="67" t="s">
        <v>691</v>
      </c>
      <c r="D849" s="68" t="s">
        <v>21</v>
      </c>
      <c r="E849" s="69">
        <v>2019</v>
      </c>
      <c r="F849" s="69" t="s">
        <v>75</v>
      </c>
      <c r="G849" s="69" t="s">
        <v>312</v>
      </c>
      <c r="H849" s="68" t="s">
        <v>313</v>
      </c>
      <c r="I849" s="68" t="s">
        <v>815</v>
      </c>
      <c r="J849" s="68" t="s">
        <v>634</v>
      </c>
      <c r="K849" s="68" t="s">
        <v>634</v>
      </c>
      <c r="L849" s="48">
        <v>1236.43</v>
      </c>
      <c r="M849" s="48">
        <v>3029.39</v>
      </c>
    </row>
    <row r="850" spans="1:13" s="18" customFormat="1" ht="14.25" x14ac:dyDescent="0.2">
      <c r="A850" s="66" t="s">
        <v>41</v>
      </c>
      <c r="B850" s="66" t="s">
        <v>41</v>
      </c>
      <c r="C850" s="67" t="s">
        <v>781</v>
      </c>
      <c r="D850" s="68" t="s">
        <v>32</v>
      </c>
      <c r="E850" s="69">
        <v>2018</v>
      </c>
      <c r="F850" s="69" t="s">
        <v>60</v>
      </c>
      <c r="G850" s="69" t="s">
        <v>90</v>
      </c>
      <c r="H850" s="68" t="s">
        <v>99</v>
      </c>
      <c r="I850" s="68" t="s">
        <v>695</v>
      </c>
      <c r="J850" s="68" t="s">
        <v>634</v>
      </c>
      <c r="K850" s="68" t="s">
        <v>634</v>
      </c>
      <c r="L850" s="48">
        <v>1940.4</v>
      </c>
      <c r="M850" s="48">
        <v>4175.83</v>
      </c>
    </row>
    <row r="851" spans="1:13" s="18" customFormat="1" ht="14.25" x14ac:dyDescent="0.2">
      <c r="A851" s="66" t="s">
        <v>41</v>
      </c>
      <c r="B851" s="66" t="s">
        <v>41</v>
      </c>
      <c r="C851" s="67" t="s">
        <v>57</v>
      </c>
      <c r="D851" s="68" t="s">
        <v>0</v>
      </c>
      <c r="E851" s="69">
        <v>2018</v>
      </c>
      <c r="F851" s="69" t="s">
        <v>61</v>
      </c>
      <c r="G851" s="69" t="s">
        <v>102</v>
      </c>
      <c r="H851" s="68" t="s">
        <v>495</v>
      </c>
      <c r="I851" s="68" t="s">
        <v>749</v>
      </c>
      <c r="J851" s="68" t="s">
        <v>634</v>
      </c>
      <c r="K851" s="68" t="s">
        <v>634</v>
      </c>
      <c r="L851" s="48">
        <v>1718.8</v>
      </c>
      <c r="M851" s="48">
        <v>5893.71</v>
      </c>
    </row>
    <row r="852" spans="1:13" s="18" customFormat="1" ht="14.25" x14ac:dyDescent="0.2">
      <c r="A852" s="66" t="s">
        <v>41</v>
      </c>
      <c r="B852" s="66" t="s">
        <v>41</v>
      </c>
      <c r="C852" s="67" t="s">
        <v>57</v>
      </c>
      <c r="D852" s="68" t="s">
        <v>0</v>
      </c>
      <c r="E852" s="69">
        <v>2018</v>
      </c>
      <c r="F852" s="69" t="s">
        <v>61</v>
      </c>
      <c r="G852" s="69" t="s">
        <v>102</v>
      </c>
      <c r="H852" s="68" t="s">
        <v>162</v>
      </c>
      <c r="I852" s="68" t="s">
        <v>164</v>
      </c>
      <c r="J852" s="68" t="s">
        <v>634</v>
      </c>
      <c r="K852" s="68" t="s">
        <v>634</v>
      </c>
      <c r="L852" s="48">
        <v>1718.8</v>
      </c>
      <c r="M852" s="48">
        <v>5893.71</v>
      </c>
    </row>
    <row r="853" spans="1:13" s="18" customFormat="1" ht="14.25" x14ac:dyDescent="0.2">
      <c r="A853" s="66" t="s">
        <v>41</v>
      </c>
      <c r="B853" s="66" t="s">
        <v>41</v>
      </c>
      <c r="C853" s="67" t="s">
        <v>654</v>
      </c>
      <c r="D853" s="68" t="s">
        <v>2</v>
      </c>
      <c r="E853" s="69">
        <v>2018</v>
      </c>
      <c r="F853" s="69" t="s">
        <v>64</v>
      </c>
      <c r="G853" s="69" t="s">
        <v>159</v>
      </c>
      <c r="H853" s="68" t="s">
        <v>160</v>
      </c>
      <c r="I853" s="68" t="s">
        <v>294</v>
      </c>
      <c r="J853" s="68" t="s">
        <v>634</v>
      </c>
      <c r="K853" s="68" t="s">
        <v>634</v>
      </c>
      <c r="L853" s="48">
        <v>2691.57</v>
      </c>
      <c r="M853" s="48">
        <v>5752.39</v>
      </c>
    </row>
    <row r="854" spans="1:13" s="18" customFormat="1" ht="15" x14ac:dyDescent="0.2">
      <c r="A854" s="66" t="s">
        <v>41</v>
      </c>
      <c r="B854" s="66" t="s">
        <v>41</v>
      </c>
      <c r="C854" s="67" t="s">
        <v>675</v>
      </c>
      <c r="D854" s="68" t="s">
        <v>15</v>
      </c>
      <c r="E854" s="69">
        <v>2018</v>
      </c>
      <c r="F854" s="69" t="s">
        <v>676</v>
      </c>
      <c r="G854" s="69" t="s">
        <v>280</v>
      </c>
      <c r="H854" s="68" t="s">
        <v>283</v>
      </c>
      <c r="I854" s="68" t="s">
        <v>662</v>
      </c>
      <c r="J854" s="68" t="s">
        <v>634</v>
      </c>
      <c r="K854" s="68" t="s">
        <v>634</v>
      </c>
      <c r="L854" s="47">
        <v>2803.8272000000002</v>
      </c>
      <c r="M854" s="47">
        <v>5890.47</v>
      </c>
    </row>
    <row r="855" spans="1:13" s="18" customFormat="1" ht="15" x14ac:dyDescent="0.2">
      <c r="A855" s="66" t="s">
        <v>41</v>
      </c>
      <c r="B855" s="66" t="s">
        <v>41</v>
      </c>
      <c r="C855" s="67" t="s">
        <v>675</v>
      </c>
      <c r="D855" s="68" t="s">
        <v>15</v>
      </c>
      <c r="E855" s="69">
        <v>2018</v>
      </c>
      <c r="F855" s="69" t="s">
        <v>676</v>
      </c>
      <c r="G855" s="69" t="s">
        <v>280</v>
      </c>
      <c r="H855" s="68" t="s">
        <v>281</v>
      </c>
      <c r="I855" s="68" t="s">
        <v>771</v>
      </c>
      <c r="J855" s="68" t="s">
        <v>634</v>
      </c>
      <c r="K855" s="68" t="s">
        <v>634</v>
      </c>
      <c r="L855" s="47">
        <v>1284.72</v>
      </c>
      <c r="M855" s="47">
        <v>2988.15</v>
      </c>
    </row>
    <row r="856" spans="1:13" s="18" customFormat="1" ht="14.25" x14ac:dyDescent="0.2">
      <c r="A856" s="66" t="s">
        <v>41</v>
      </c>
      <c r="B856" s="66" t="s">
        <v>41</v>
      </c>
      <c r="C856" s="67" t="s">
        <v>46</v>
      </c>
      <c r="D856" s="68" t="s">
        <v>16</v>
      </c>
      <c r="E856" s="69">
        <v>2018</v>
      </c>
      <c r="F856" s="69" t="s">
        <v>63</v>
      </c>
      <c r="G856" s="69" t="s">
        <v>140</v>
      </c>
      <c r="H856" s="68" t="s">
        <v>129</v>
      </c>
      <c r="I856" s="68" t="s">
        <v>718</v>
      </c>
      <c r="J856" s="68" t="s">
        <v>634</v>
      </c>
      <c r="K856" s="68" t="s">
        <v>634</v>
      </c>
      <c r="L856" s="48">
        <v>1298</v>
      </c>
      <c r="M856" s="51">
        <v>2467.0382</v>
      </c>
    </row>
    <row r="857" spans="1:13" s="18" customFormat="1" ht="15" x14ac:dyDescent="0.2">
      <c r="A857" s="66" t="s">
        <v>41</v>
      </c>
      <c r="B857" s="66" t="s">
        <v>41</v>
      </c>
      <c r="C857" s="67" t="s">
        <v>706</v>
      </c>
      <c r="D857" s="68" t="s">
        <v>568</v>
      </c>
      <c r="E857" s="69">
        <v>2022</v>
      </c>
      <c r="F857" s="69" t="s">
        <v>61</v>
      </c>
      <c r="G857" s="69" t="s">
        <v>102</v>
      </c>
      <c r="H857" s="68" t="s">
        <v>103</v>
      </c>
      <c r="I857" s="68" t="s">
        <v>798</v>
      </c>
      <c r="J857" s="68" t="s">
        <v>634</v>
      </c>
      <c r="K857" s="68" t="s">
        <v>634</v>
      </c>
      <c r="L857" s="47">
        <v>2064.84</v>
      </c>
      <c r="M857" s="47">
        <v>4065.57</v>
      </c>
    </row>
    <row r="858" spans="1:13" s="18" customFormat="1" ht="15" x14ac:dyDescent="0.2">
      <c r="A858" s="66" t="s">
        <v>41</v>
      </c>
      <c r="B858" s="66" t="s">
        <v>41</v>
      </c>
      <c r="C858" s="67" t="s">
        <v>706</v>
      </c>
      <c r="D858" s="68" t="s">
        <v>568</v>
      </c>
      <c r="E858" s="69">
        <v>2022</v>
      </c>
      <c r="F858" s="69" t="s">
        <v>61</v>
      </c>
      <c r="G858" s="69" t="s">
        <v>102</v>
      </c>
      <c r="H858" s="68" t="s">
        <v>311</v>
      </c>
      <c r="I858" s="68" t="s">
        <v>695</v>
      </c>
      <c r="J858" s="68" t="s">
        <v>545</v>
      </c>
      <c r="K858" s="68" t="s">
        <v>545</v>
      </c>
      <c r="L858" s="47">
        <v>1326.25</v>
      </c>
      <c r="M858" s="47">
        <v>2761.45</v>
      </c>
    </row>
    <row r="859" spans="1:13" s="18" customFormat="1" ht="14.25" x14ac:dyDescent="0.2">
      <c r="A859" s="66" t="s">
        <v>41</v>
      </c>
      <c r="B859" s="66" t="s">
        <v>41</v>
      </c>
      <c r="C859" s="67" t="s">
        <v>51</v>
      </c>
      <c r="D859" s="68" t="s">
        <v>1</v>
      </c>
      <c r="E859" s="69">
        <v>2020</v>
      </c>
      <c r="F859" s="69" t="s">
        <v>67</v>
      </c>
      <c r="G859" s="69" t="s">
        <v>193</v>
      </c>
      <c r="H859" s="68" t="s">
        <v>194</v>
      </c>
      <c r="I859" s="68" t="s">
        <v>695</v>
      </c>
      <c r="J859" s="68" t="s">
        <v>545</v>
      </c>
      <c r="K859" s="68" t="s">
        <v>545</v>
      </c>
      <c r="L859" s="48">
        <v>1434.67</v>
      </c>
      <c r="M859" s="48">
        <v>5022.6400000000003</v>
      </c>
    </row>
    <row r="860" spans="1:13" s="18" customFormat="1" ht="14.25" x14ac:dyDescent="0.2">
      <c r="A860" s="66" t="s">
        <v>41</v>
      </c>
      <c r="B860" s="66" t="s">
        <v>41</v>
      </c>
      <c r="C860" s="67" t="s">
        <v>761</v>
      </c>
      <c r="D860" s="68" t="s">
        <v>35</v>
      </c>
      <c r="E860" s="69">
        <v>2018</v>
      </c>
      <c r="F860" s="69" t="s">
        <v>59</v>
      </c>
      <c r="G860" s="69" t="s">
        <v>82</v>
      </c>
      <c r="H860" s="68" t="s">
        <v>99</v>
      </c>
      <c r="I860" s="68" t="s">
        <v>721</v>
      </c>
      <c r="J860" s="68" t="s">
        <v>634</v>
      </c>
      <c r="K860" s="68" t="s">
        <v>634</v>
      </c>
      <c r="L860" s="48">
        <v>1326.25</v>
      </c>
      <c r="M860" s="48">
        <v>2601.58</v>
      </c>
    </row>
    <row r="861" spans="1:13" s="18" customFormat="1" ht="14.25" x14ac:dyDescent="0.2">
      <c r="A861" s="66" t="s">
        <v>41</v>
      </c>
      <c r="B861" s="66" t="s">
        <v>41</v>
      </c>
      <c r="C861" s="67" t="s">
        <v>691</v>
      </c>
      <c r="D861" s="68" t="s">
        <v>21</v>
      </c>
      <c r="E861" s="69">
        <v>2019</v>
      </c>
      <c r="F861" s="69" t="s">
        <v>75</v>
      </c>
      <c r="G861" s="69" t="s">
        <v>312</v>
      </c>
      <c r="H861" s="68" t="s">
        <v>313</v>
      </c>
      <c r="I861" s="68" t="s">
        <v>737</v>
      </c>
      <c r="J861" s="68" t="s">
        <v>634</v>
      </c>
      <c r="K861" s="68" t="s">
        <v>634</v>
      </c>
      <c r="L861" s="48">
        <v>1236.43</v>
      </c>
      <c r="M861" s="48">
        <v>3029.39</v>
      </c>
    </row>
    <row r="862" spans="1:13" s="18" customFormat="1" ht="14.25" x14ac:dyDescent="0.2">
      <c r="A862" s="66" t="s">
        <v>41</v>
      </c>
      <c r="B862" s="66" t="s">
        <v>41</v>
      </c>
      <c r="C862" s="67" t="s">
        <v>51</v>
      </c>
      <c r="D862" s="68" t="s">
        <v>1</v>
      </c>
      <c r="E862" s="69">
        <v>2020</v>
      </c>
      <c r="F862" s="69" t="s">
        <v>67</v>
      </c>
      <c r="G862" s="69" t="s">
        <v>193</v>
      </c>
      <c r="H862" s="68" t="s">
        <v>194</v>
      </c>
      <c r="I862" s="68" t="s">
        <v>695</v>
      </c>
      <c r="J862" s="68" t="s">
        <v>545</v>
      </c>
      <c r="K862" s="68" t="s">
        <v>545</v>
      </c>
      <c r="L862" s="48">
        <v>1434.67</v>
      </c>
      <c r="M862" s="48">
        <v>5022.6400000000003</v>
      </c>
    </row>
    <row r="863" spans="1:13" s="18" customFormat="1" ht="14.25" x14ac:dyDescent="0.2">
      <c r="A863" s="66" t="s">
        <v>41</v>
      </c>
      <c r="B863" s="66" t="s">
        <v>41</v>
      </c>
      <c r="C863" s="67" t="s">
        <v>57</v>
      </c>
      <c r="D863" s="68" t="s">
        <v>0</v>
      </c>
      <c r="E863" s="69">
        <v>2018</v>
      </c>
      <c r="F863" s="69" t="s">
        <v>61</v>
      </c>
      <c r="G863" s="69" t="s">
        <v>102</v>
      </c>
      <c r="H863" s="68" t="s">
        <v>129</v>
      </c>
      <c r="I863" s="68" t="s">
        <v>677</v>
      </c>
      <c r="J863" s="68" t="s">
        <v>634</v>
      </c>
      <c r="K863" s="68" t="s">
        <v>634</v>
      </c>
      <c r="L863" s="48">
        <v>1212</v>
      </c>
      <c r="M863" s="48">
        <v>4380.49</v>
      </c>
    </row>
    <row r="864" spans="1:13" s="18" customFormat="1" ht="14.25" x14ac:dyDescent="0.2">
      <c r="A864" s="66" t="s">
        <v>41</v>
      </c>
      <c r="B864" s="66" t="s">
        <v>41</v>
      </c>
      <c r="C864" s="67" t="s">
        <v>680</v>
      </c>
      <c r="D864" s="68" t="s">
        <v>18</v>
      </c>
      <c r="E864" s="69">
        <v>2022</v>
      </c>
      <c r="F864" s="69" t="s">
        <v>64</v>
      </c>
      <c r="G864" s="69" t="s">
        <v>159</v>
      </c>
      <c r="H864" s="68" t="s">
        <v>167</v>
      </c>
      <c r="I864" s="68" t="s">
        <v>681</v>
      </c>
      <c r="J864" s="68" t="s">
        <v>634</v>
      </c>
      <c r="K864" s="68" t="s">
        <v>634</v>
      </c>
      <c r="L864" s="48">
        <v>1298</v>
      </c>
      <c r="M864" s="48">
        <v>1540.4</v>
      </c>
    </row>
    <row r="865" spans="1:13" s="18" customFormat="1" ht="14.25" x14ac:dyDescent="0.2">
      <c r="A865" s="66" t="s">
        <v>41</v>
      </c>
      <c r="B865" s="66" t="s">
        <v>41</v>
      </c>
      <c r="C865" s="67" t="s">
        <v>51</v>
      </c>
      <c r="D865" s="68" t="s">
        <v>1</v>
      </c>
      <c r="E865" s="69">
        <v>2020</v>
      </c>
      <c r="F865" s="69" t="s">
        <v>67</v>
      </c>
      <c r="G865" s="69" t="s">
        <v>193</v>
      </c>
      <c r="H865" s="68" t="s">
        <v>194</v>
      </c>
      <c r="I865" s="68" t="s">
        <v>232</v>
      </c>
      <c r="J865" s="68" t="s">
        <v>545</v>
      </c>
      <c r="K865" s="68" t="s">
        <v>545</v>
      </c>
      <c r="L865" s="48">
        <v>1434.67</v>
      </c>
      <c r="M865" s="48">
        <v>5022.6400000000003</v>
      </c>
    </row>
    <row r="866" spans="1:13" s="18" customFormat="1" ht="14.25" x14ac:dyDescent="0.2">
      <c r="A866" s="66" t="s">
        <v>41</v>
      </c>
      <c r="B866" s="66" t="s">
        <v>41</v>
      </c>
      <c r="C866" s="67" t="s">
        <v>55</v>
      </c>
      <c r="D866" s="68" t="s">
        <v>6</v>
      </c>
      <c r="E866" s="69">
        <v>2018</v>
      </c>
      <c r="F866" s="69" t="s">
        <v>71</v>
      </c>
      <c r="G866" s="69" t="s">
        <v>264</v>
      </c>
      <c r="H866" s="68" t="s">
        <v>271</v>
      </c>
      <c r="I866" s="68" t="s">
        <v>678</v>
      </c>
      <c r="J866" s="68" t="s">
        <v>634</v>
      </c>
      <c r="K866" s="68" t="s">
        <v>634</v>
      </c>
      <c r="L866" s="56">
        <v>2245.1</v>
      </c>
      <c r="M866" s="56">
        <v>4326.8999999999996</v>
      </c>
    </row>
    <row r="867" spans="1:13" s="18" customFormat="1" ht="14.25" x14ac:dyDescent="0.2">
      <c r="A867" s="66" t="s">
        <v>41</v>
      </c>
      <c r="B867" s="66" t="s">
        <v>41</v>
      </c>
      <c r="C867" s="67" t="s">
        <v>51</v>
      </c>
      <c r="D867" s="68" t="s">
        <v>1</v>
      </c>
      <c r="E867" s="69">
        <v>2020</v>
      </c>
      <c r="F867" s="69" t="s">
        <v>67</v>
      </c>
      <c r="G867" s="69" t="s">
        <v>193</v>
      </c>
      <c r="H867" s="68" t="s">
        <v>194</v>
      </c>
      <c r="I867" s="68" t="s">
        <v>695</v>
      </c>
      <c r="J867" s="68" t="s">
        <v>545</v>
      </c>
      <c r="K867" s="68" t="s">
        <v>545</v>
      </c>
      <c r="L867" s="48">
        <v>1434.67</v>
      </c>
      <c r="M867" s="48">
        <v>5022.6400000000003</v>
      </c>
    </row>
    <row r="868" spans="1:13" s="18" customFormat="1" ht="14.25" x14ac:dyDescent="0.2">
      <c r="A868" s="66" t="s">
        <v>41</v>
      </c>
      <c r="B868" s="66" t="s">
        <v>41</v>
      </c>
      <c r="C868" s="67" t="s">
        <v>57</v>
      </c>
      <c r="D868" s="68" t="s">
        <v>0</v>
      </c>
      <c r="E868" s="69">
        <v>2018</v>
      </c>
      <c r="F868" s="69" t="s">
        <v>61</v>
      </c>
      <c r="G868" s="69" t="s">
        <v>102</v>
      </c>
      <c r="H868" s="68" t="s">
        <v>129</v>
      </c>
      <c r="I868" s="68" t="s">
        <v>704</v>
      </c>
      <c r="J868" s="68" t="s">
        <v>634</v>
      </c>
      <c r="K868" s="68" t="s">
        <v>634</v>
      </c>
      <c r="L868" s="48">
        <v>1212</v>
      </c>
      <c r="M868" s="48">
        <v>4380.49</v>
      </c>
    </row>
    <row r="869" spans="1:13" s="18" customFormat="1" ht="14.25" x14ac:dyDescent="0.2">
      <c r="A869" s="66" t="s">
        <v>41</v>
      </c>
      <c r="B869" s="66" t="s">
        <v>41</v>
      </c>
      <c r="C869" s="67" t="s">
        <v>48</v>
      </c>
      <c r="D869" s="68" t="s">
        <v>11</v>
      </c>
      <c r="E869" s="69">
        <v>2018</v>
      </c>
      <c r="F869" s="69" t="s">
        <v>59</v>
      </c>
      <c r="G869" s="69" t="s">
        <v>82</v>
      </c>
      <c r="H869" s="68" t="s">
        <v>129</v>
      </c>
      <c r="I869" s="68" t="s">
        <v>823</v>
      </c>
      <c r="J869" s="68" t="s">
        <v>634</v>
      </c>
      <c r="K869" s="68" t="s">
        <v>634</v>
      </c>
      <c r="L869" s="48">
        <v>1298</v>
      </c>
      <c r="M869" s="48">
        <v>1694</v>
      </c>
    </row>
    <row r="870" spans="1:13" s="18" customFormat="1" ht="14.25" x14ac:dyDescent="0.2">
      <c r="A870" s="66" t="s">
        <v>41</v>
      </c>
      <c r="B870" s="66" t="s">
        <v>41</v>
      </c>
      <c r="C870" s="67" t="s">
        <v>703</v>
      </c>
      <c r="D870" s="68" t="s">
        <v>601</v>
      </c>
      <c r="E870" s="69">
        <v>2022</v>
      </c>
      <c r="F870" s="69" t="s">
        <v>66</v>
      </c>
      <c r="G870" s="69" t="s">
        <v>186</v>
      </c>
      <c r="H870" s="68" t="s">
        <v>95</v>
      </c>
      <c r="I870" s="68" t="s">
        <v>740</v>
      </c>
      <c r="J870" s="68" t="s">
        <v>634</v>
      </c>
      <c r="K870" s="68" t="s">
        <v>634</v>
      </c>
      <c r="L870" s="48">
        <v>2366.17</v>
      </c>
      <c r="M870" s="48">
        <v>2425.1999999999998</v>
      </c>
    </row>
    <row r="871" spans="1:13" s="18" customFormat="1" ht="14.25" x14ac:dyDescent="0.2">
      <c r="A871" s="66" t="s">
        <v>41</v>
      </c>
      <c r="B871" s="66" t="s">
        <v>41</v>
      </c>
      <c r="C871" s="67" t="s">
        <v>52</v>
      </c>
      <c r="D871" s="68" t="s">
        <v>25</v>
      </c>
      <c r="E871" s="69">
        <v>2020</v>
      </c>
      <c r="F871" s="69" t="s">
        <v>68</v>
      </c>
      <c r="G871" s="69" t="s">
        <v>250</v>
      </c>
      <c r="H871" s="68" t="s">
        <v>99</v>
      </c>
      <c r="I871" s="68" t="s">
        <v>722</v>
      </c>
      <c r="J871" s="68" t="s">
        <v>634</v>
      </c>
      <c r="K871" s="68" t="s">
        <v>634</v>
      </c>
      <c r="L871" s="48">
        <v>1179.2</v>
      </c>
      <c r="M871" s="48">
        <v>3212.99</v>
      </c>
    </row>
    <row r="872" spans="1:13" s="18" customFormat="1" ht="14.25" x14ac:dyDescent="0.2">
      <c r="A872" s="66" t="s">
        <v>41</v>
      </c>
      <c r="B872" s="66" t="s">
        <v>41</v>
      </c>
      <c r="C872" s="67" t="s">
        <v>57</v>
      </c>
      <c r="D872" s="68" t="s">
        <v>0</v>
      </c>
      <c r="E872" s="69">
        <v>2018</v>
      </c>
      <c r="F872" s="69" t="s">
        <v>61</v>
      </c>
      <c r="G872" s="69" t="s">
        <v>102</v>
      </c>
      <c r="H872" s="68" t="s">
        <v>495</v>
      </c>
      <c r="I872" s="68" t="s">
        <v>792</v>
      </c>
      <c r="J872" s="68" t="s">
        <v>634</v>
      </c>
      <c r="K872" s="68" t="s">
        <v>634</v>
      </c>
      <c r="L872" s="48">
        <v>1718.8</v>
      </c>
      <c r="M872" s="48">
        <v>5893.71</v>
      </c>
    </row>
    <row r="873" spans="1:13" s="18" customFormat="1" ht="14.25" x14ac:dyDescent="0.2">
      <c r="A873" s="66" t="s">
        <v>41</v>
      </c>
      <c r="B873" s="66" t="s">
        <v>41</v>
      </c>
      <c r="C873" s="67" t="s">
        <v>680</v>
      </c>
      <c r="D873" s="68" t="s">
        <v>18</v>
      </c>
      <c r="E873" s="69">
        <v>2022</v>
      </c>
      <c r="F873" s="69" t="s">
        <v>64</v>
      </c>
      <c r="G873" s="69" t="s">
        <v>159</v>
      </c>
      <c r="H873" s="68" t="s">
        <v>160</v>
      </c>
      <c r="I873" s="68" t="s">
        <v>681</v>
      </c>
      <c r="J873" s="68" t="s">
        <v>634</v>
      </c>
      <c r="K873" s="68" t="s">
        <v>634</v>
      </c>
      <c r="L873" s="48">
        <v>1298</v>
      </c>
      <c r="M873" s="48">
        <v>1540.4</v>
      </c>
    </row>
    <row r="874" spans="1:13" s="18" customFormat="1" ht="14.25" x14ac:dyDescent="0.2">
      <c r="A874" s="66" t="s">
        <v>41</v>
      </c>
      <c r="B874" s="66" t="s">
        <v>41</v>
      </c>
      <c r="C874" s="67" t="s">
        <v>57</v>
      </c>
      <c r="D874" s="68" t="s">
        <v>0</v>
      </c>
      <c r="E874" s="69">
        <v>2018</v>
      </c>
      <c r="F874" s="69" t="s">
        <v>61</v>
      </c>
      <c r="G874" s="69" t="s">
        <v>102</v>
      </c>
      <c r="H874" s="68" t="s">
        <v>129</v>
      </c>
      <c r="I874" s="68" t="s">
        <v>652</v>
      </c>
      <c r="J874" s="68" t="s">
        <v>634</v>
      </c>
      <c r="K874" s="68" t="s">
        <v>634</v>
      </c>
      <c r="L874" s="48">
        <v>1212</v>
      </c>
      <c r="M874" s="48">
        <v>4380.49</v>
      </c>
    </row>
    <row r="875" spans="1:13" s="18" customFormat="1" ht="14.25" x14ac:dyDescent="0.2">
      <c r="A875" s="66" t="s">
        <v>41</v>
      </c>
      <c r="B875" s="66" t="s">
        <v>41</v>
      </c>
      <c r="C875" s="67" t="s">
        <v>42</v>
      </c>
      <c r="D875" s="68" t="s">
        <v>8</v>
      </c>
      <c r="E875" s="69">
        <v>2018</v>
      </c>
      <c r="F875" s="69" t="s">
        <v>59</v>
      </c>
      <c r="G875" s="69" t="s">
        <v>82</v>
      </c>
      <c r="H875" s="68" t="s">
        <v>86</v>
      </c>
      <c r="I875" s="68" t="s">
        <v>665</v>
      </c>
      <c r="J875" s="68" t="s">
        <v>634</v>
      </c>
      <c r="K875" s="68" t="s">
        <v>634</v>
      </c>
      <c r="L875" s="48">
        <v>2072.9</v>
      </c>
      <c r="M875" s="48">
        <v>3020.6</v>
      </c>
    </row>
    <row r="876" spans="1:13" s="18" customFormat="1" ht="14.25" x14ac:dyDescent="0.2">
      <c r="A876" s="66" t="s">
        <v>41</v>
      </c>
      <c r="B876" s="66" t="s">
        <v>41</v>
      </c>
      <c r="C876" s="67" t="s">
        <v>654</v>
      </c>
      <c r="D876" s="68" t="s">
        <v>2</v>
      </c>
      <c r="E876" s="69">
        <v>2018</v>
      </c>
      <c r="F876" s="69" t="s">
        <v>64</v>
      </c>
      <c r="G876" s="69" t="s">
        <v>159</v>
      </c>
      <c r="H876" s="68" t="s">
        <v>160</v>
      </c>
      <c r="I876" s="68" t="s">
        <v>708</v>
      </c>
      <c r="J876" s="68" t="s">
        <v>634</v>
      </c>
      <c r="K876" s="68" t="s">
        <v>634</v>
      </c>
      <c r="L876" s="48">
        <v>2691.57</v>
      </c>
      <c r="M876" s="48">
        <v>5752.39</v>
      </c>
    </row>
    <row r="877" spans="1:13" s="18" customFormat="1" ht="15" x14ac:dyDescent="0.2">
      <c r="A877" s="66" t="s">
        <v>41</v>
      </c>
      <c r="B877" s="66" t="s">
        <v>41</v>
      </c>
      <c r="C877" s="67" t="s">
        <v>54</v>
      </c>
      <c r="D877" s="68" t="s">
        <v>23</v>
      </c>
      <c r="E877" s="69">
        <v>2017</v>
      </c>
      <c r="F877" s="69" t="s">
        <v>70</v>
      </c>
      <c r="G877" s="69" t="s">
        <v>261</v>
      </c>
      <c r="H877" s="68" t="s">
        <v>94</v>
      </c>
      <c r="I877" s="68" t="s">
        <v>696</v>
      </c>
      <c r="J877" s="68" t="s">
        <v>714</v>
      </c>
      <c r="K877" s="68" t="s">
        <v>714</v>
      </c>
      <c r="L877" s="47">
        <v>2182.8000000000002</v>
      </c>
      <c r="M877" s="47">
        <v>1655.44</v>
      </c>
    </row>
    <row r="878" spans="1:13" s="18" customFormat="1" ht="14.25" x14ac:dyDescent="0.2">
      <c r="A878" s="66" t="s">
        <v>41</v>
      </c>
      <c r="B878" s="66" t="s">
        <v>41</v>
      </c>
      <c r="C878" s="67" t="s">
        <v>656</v>
      </c>
      <c r="D878" s="68" t="s">
        <v>657</v>
      </c>
      <c r="E878" s="69">
        <v>2023</v>
      </c>
      <c r="F878" s="69" t="s">
        <v>61</v>
      </c>
      <c r="G878" s="69" t="s">
        <v>102</v>
      </c>
      <c r="H878" s="68" t="s">
        <v>180</v>
      </c>
      <c r="I878" s="68" t="s">
        <v>715</v>
      </c>
      <c r="J878" s="68" t="s">
        <v>634</v>
      </c>
      <c r="K878" s="68" t="s">
        <v>634</v>
      </c>
      <c r="L878" s="48">
        <v>1212</v>
      </c>
      <c r="M878" s="48">
        <v>3818.04</v>
      </c>
    </row>
    <row r="879" spans="1:13" s="18" customFormat="1" ht="14.25" x14ac:dyDescent="0.2">
      <c r="A879" s="66" t="s">
        <v>41</v>
      </c>
      <c r="B879" s="66" t="s">
        <v>41</v>
      </c>
      <c r="C879" s="67" t="s">
        <v>691</v>
      </c>
      <c r="D879" s="68" t="s">
        <v>21</v>
      </c>
      <c r="E879" s="69">
        <v>2019</v>
      </c>
      <c r="F879" s="69" t="s">
        <v>75</v>
      </c>
      <c r="G879" s="69" t="s">
        <v>312</v>
      </c>
      <c r="H879" s="68" t="s">
        <v>313</v>
      </c>
      <c r="I879" s="68" t="s">
        <v>752</v>
      </c>
      <c r="J879" s="68" t="s">
        <v>634</v>
      </c>
      <c r="K879" s="68" t="s">
        <v>634</v>
      </c>
      <c r="L879" s="48">
        <v>1236.43</v>
      </c>
      <c r="M879" s="48">
        <v>3029.39</v>
      </c>
    </row>
    <row r="880" spans="1:13" s="18" customFormat="1" ht="15" x14ac:dyDescent="0.2">
      <c r="A880" s="66" t="s">
        <v>41</v>
      </c>
      <c r="B880" s="66" t="s">
        <v>41</v>
      </c>
      <c r="C880" s="67" t="s">
        <v>675</v>
      </c>
      <c r="D880" s="68" t="s">
        <v>15</v>
      </c>
      <c r="E880" s="69">
        <v>2018</v>
      </c>
      <c r="F880" s="69" t="s">
        <v>676</v>
      </c>
      <c r="G880" s="69" t="s">
        <v>280</v>
      </c>
      <c r="H880" s="68" t="s">
        <v>283</v>
      </c>
      <c r="I880" s="68" t="s">
        <v>685</v>
      </c>
      <c r="J880" s="68" t="s">
        <v>634</v>
      </c>
      <c r="K880" s="68" t="s">
        <v>634</v>
      </c>
      <c r="L880" s="47">
        <v>2803.8272000000002</v>
      </c>
      <c r="M880" s="47">
        <v>5890.47</v>
      </c>
    </row>
    <row r="881" spans="1:13" s="18" customFormat="1" ht="15" x14ac:dyDescent="0.2">
      <c r="A881" s="66" t="s">
        <v>41</v>
      </c>
      <c r="B881" s="66" t="s">
        <v>41</v>
      </c>
      <c r="C881" s="67" t="s">
        <v>675</v>
      </c>
      <c r="D881" s="68" t="s">
        <v>15</v>
      </c>
      <c r="E881" s="69">
        <v>2018</v>
      </c>
      <c r="F881" s="69" t="s">
        <v>676</v>
      </c>
      <c r="G881" s="69" t="s">
        <v>280</v>
      </c>
      <c r="H881" s="68" t="s">
        <v>281</v>
      </c>
      <c r="I881" s="68" t="s">
        <v>793</v>
      </c>
      <c r="J881" s="68" t="s">
        <v>634</v>
      </c>
      <c r="K881" s="68" t="s">
        <v>634</v>
      </c>
      <c r="L881" s="47">
        <v>1284.72</v>
      </c>
      <c r="M881" s="47">
        <v>2988.15</v>
      </c>
    </row>
    <row r="882" spans="1:13" s="18" customFormat="1" ht="14.25" x14ac:dyDescent="0.2">
      <c r="A882" s="66" t="s">
        <v>41</v>
      </c>
      <c r="B882" s="66" t="s">
        <v>41</v>
      </c>
      <c r="C882" s="67" t="s">
        <v>719</v>
      </c>
      <c r="D882" s="68" t="s">
        <v>720</v>
      </c>
      <c r="E882" s="69">
        <v>2022</v>
      </c>
      <c r="F882" s="69" t="s">
        <v>75</v>
      </c>
      <c r="G882" s="69" t="s">
        <v>312</v>
      </c>
      <c r="H882" s="68" t="s">
        <v>257</v>
      </c>
      <c r="I882" s="68" t="s">
        <v>709</v>
      </c>
      <c r="J882" s="68" t="s">
        <v>634</v>
      </c>
      <c r="K882" s="68" t="s">
        <v>634</v>
      </c>
      <c r="L882" s="48">
        <v>2248.5</v>
      </c>
      <c r="M882" s="48">
        <v>4541.18</v>
      </c>
    </row>
    <row r="883" spans="1:13" s="18" customFormat="1" ht="14.25" x14ac:dyDescent="0.2">
      <c r="A883" s="66" t="s">
        <v>41</v>
      </c>
      <c r="B883" s="66" t="s">
        <v>41</v>
      </c>
      <c r="C883" s="67" t="s">
        <v>691</v>
      </c>
      <c r="D883" s="68" t="s">
        <v>21</v>
      </c>
      <c r="E883" s="69">
        <v>2019</v>
      </c>
      <c r="F883" s="69" t="s">
        <v>75</v>
      </c>
      <c r="G883" s="69" t="s">
        <v>312</v>
      </c>
      <c r="H883" s="68" t="s">
        <v>313</v>
      </c>
      <c r="I883" s="68" t="s">
        <v>832</v>
      </c>
      <c r="J883" s="68" t="s">
        <v>634</v>
      </c>
      <c r="K883" s="68" t="s">
        <v>634</v>
      </c>
      <c r="L883" s="48">
        <v>1236.43</v>
      </c>
      <c r="M883" s="48">
        <v>3029.39</v>
      </c>
    </row>
    <row r="884" spans="1:13" s="18" customFormat="1" ht="14.25" x14ac:dyDescent="0.2">
      <c r="A884" s="66" t="s">
        <v>41</v>
      </c>
      <c r="B884" s="66" t="s">
        <v>41</v>
      </c>
      <c r="C884" s="67" t="s">
        <v>659</v>
      </c>
      <c r="D884" s="68" t="s">
        <v>4</v>
      </c>
      <c r="E884" s="69">
        <v>2020</v>
      </c>
      <c r="F884" s="69" t="s">
        <v>66</v>
      </c>
      <c r="G884" s="69" t="s">
        <v>186</v>
      </c>
      <c r="H884" s="68" t="s">
        <v>179</v>
      </c>
      <c r="I884" s="68" t="s">
        <v>458</v>
      </c>
      <c r="J884" s="68" t="s">
        <v>545</v>
      </c>
      <c r="K884" s="68" t="s">
        <v>545</v>
      </c>
      <c r="L884" s="48">
        <v>1122.19</v>
      </c>
      <c r="M884" s="48">
        <v>1499.5262090000001</v>
      </c>
    </row>
    <row r="885" spans="1:13" s="18" customFormat="1" ht="14.25" x14ac:dyDescent="0.2">
      <c r="A885" s="66" t="s">
        <v>41</v>
      </c>
      <c r="B885" s="66" t="s">
        <v>41</v>
      </c>
      <c r="C885" s="67" t="s">
        <v>51</v>
      </c>
      <c r="D885" s="68" t="s">
        <v>1</v>
      </c>
      <c r="E885" s="69">
        <v>2020</v>
      </c>
      <c r="F885" s="69" t="s">
        <v>67</v>
      </c>
      <c r="G885" s="69" t="s">
        <v>193</v>
      </c>
      <c r="H885" s="68" t="s">
        <v>194</v>
      </c>
      <c r="I885" s="68" t="s">
        <v>114</v>
      </c>
      <c r="J885" s="68" t="s">
        <v>545</v>
      </c>
      <c r="K885" s="68" t="s">
        <v>545</v>
      </c>
      <c r="L885" s="48">
        <v>1434.67</v>
      </c>
      <c r="M885" s="48">
        <v>5022.6400000000003</v>
      </c>
    </row>
    <row r="886" spans="1:13" s="18" customFormat="1" ht="14.25" x14ac:dyDescent="0.2">
      <c r="A886" s="66" t="s">
        <v>41</v>
      </c>
      <c r="B886" s="66" t="s">
        <v>41</v>
      </c>
      <c r="C886" s="67" t="s">
        <v>55</v>
      </c>
      <c r="D886" s="68" t="s">
        <v>6</v>
      </c>
      <c r="E886" s="69">
        <v>2018</v>
      </c>
      <c r="F886" s="69" t="s">
        <v>71</v>
      </c>
      <c r="G886" s="69" t="s">
        <v>264</v>
      </c>
      <c r="H886" s="68" t="s">
        <v>129</v>
      </c>
      <c r="I886" s="68" t="s">
        <v>733</v>
      </c>
      <c r="J886" s="68" t="s">
        <v>634</v>
      </c>
      <c r="K886" s="68" t="s">
        <v>634</v>
      </c>
      <c r="L886" s="56">
        <v>1298</v>
      </c>
      <c r="M886" s="56">
        <v>2742.53</v>
      </c>
    </row>
    <row r="887" spans="1:13" s="18" customFormat="1" ht="14.25" x14ac:dyDescent="0.2">
      <c r="A887" s="66" t="s">
        <v>41</v>
      </c>
      <c r="B887" s="66" t="s">
        <v>41</v>
      </c>
      <c r="C887" s="67" t="s">
        <v>42</v>
      </c>
      <c r="D887" s="68" t="s">
        <v>8</v>
      </c>
      <c r="E887" s="69">
        <v>2018</v>
      </c>
      <c r="F887" s="69" t="s">
        <v>59</v>
      </c>
      <c r="G887" s="69" t="s">
        <v>82</v>
      </c>
      <c r="H887" s="68" t="s">
        <v>87</v>
      </c>
      <c r="I887" s="68" t="s">
        <v>665</v>
      </c>
      <c r="J887" s="68" t="s">
        <v>634</v>
      </c>
      <c r="K887" s="68" t="s">
        <v>634</v>
      </c>
      <c r="L887" s="48">
        <v>2675</v>
      </c>
      <c r="M887" s="48">
        <v>3890.2</v>
      </c>
    </row>
    <row r="888" spans="1:13" s="18" customFormat="1" ht="14.25" x14ac:dyDescent="0.2">
      <c r="A888" s="66" t="s">
        <v>41</v>
      </c>
      <c r="B888" s="66" t="s">
        <v>41</v>
      </c>
      <c r="C888" s="67" t="s">
        <v>48</v>
      </c>
      <c r="D888" s="68" t="s">
        <v>11</v>
      </c>
      <c r="E888" s="69">
        <v>2018</v>
      </c>
      <c r="F888" s="69" t="s">
        <v>59</v>
      </c>
      <c r="G888" s="69" t="s">
        <v>82</v>
      </c>
      <c r="H888" s="68" t="s">
        <v>129</v>
      </c>
      <c r="I888" s="68" t="s">
        <v>717</v>
      </c>
      <c r="J888" s="68" t="s">
        <v>634</v>
      </c>
      <c r="K888" s="68" t="s">
        <v>634</v>
      </c>
      <c r="L888" s="48">
        <v>1298</v>
      </c>
      <c r="M888" s="48">
        <v>1694</v>
      </c>
    </row>
    <row r="889" spans="1:13" s="18" customFormat="1" ht="14.25" x14ac:dyDescent="0.2">
      <c r="A889" s="66" t="s">
        <v>41</v>
      </c>
      <c r="B889" s="66" t="s">
        <v>41</v>
      </c>
      <c r="C889" s="67" t="s">
        <v>666</v>
      </c>
      <c r="D889" s="68" t="s">
        <v>9</v>
      </c>
      <c r="E889" s="69">
        <v>2020</v>
      </c>
      <c r="F889" s="69" t="s">
        <v>77</v>
      </c>
      <c r="G889" s="69" t="s">
        <v>403</v>
      </c>
      <c r="H889" s="68" t="s">
        <v>86</v>
      </c>
      <c r="I889" s="68" t="s">
        <v>667</v>
      </c>
      <c r="J889" s="68" t="s">
        <v>545</v>
      </c>
      <c r="K889" s="68" t="s">
        <v>545</v>
      </c>
      <c r="L889" s="48">
        <v>1292.24</v>
      </c>
      <c r="M889" s="48">
        <v>2760.15</v>
      </c>
    </row>
    <row r="890" spans="1:13" s="18" customFormat="1" ht="15" x14ac:dyDescent="0.2">
      <c r="A890" s="66" t="s">
        <v>41</v>
      </c>
      <c r="B890" s="66" t="s">
        <v>41</v>
      </c>
      <c r="C890" s="67" t="s">
        <v>675</v>
      </c>
      <c r="D890" s="68" t="s">
        <v>15</v>
      </c>
      <c r="E890" s="69">
        <v>2018</v>
      </c>
      <c r="F890" s="69" t="s">
        <v>676</v>
      </c>
      <c r="G890" s="69" t="s">
        <v>280</v>
      </c>
      <c r="H890" s="68" t="s">
        <v>281</v>
      </c>
      <c r="I890" s="68" t="s">
        <v>685</v>
      </c>
      <c r="J890" s="68" t="s">
        <v>634</v>
      </c>
      <c r="K890" s="68" t="s">
        <v>634</v>
      </c>
      <c r="L890" s="47">
        <v>1284.72</v>
      </c>
      <c r="M890" s="47">
        <v>2988.15</v>
      </c>
    </row>
    <row r="891" spans="1:13" s="18" customFormat="1" ht="14.25" x14ac:dyDescent="0.2">
      <c r="A891" s="66" t="s">
        <v>41</v>
      </c>
      <c r="B891" s="66" t="s">
        <v>41</v>
      </c>
      <c r="C891" s="67" t="s">
        <v>48</v>
      </c>
      <c r="D891" s="68" t="s">
        <v>11</v>
      </c>
      <c r="E891" s="69">
        <v>2018</v>
      </c>
      <c r="F891" s="69" t="s">
        <v>59</v>
      </c>
      <c r="G891" s="69" t="s">
        <v>82</v>
      </c>
      <c r="H891" s="68" t="s">
        <v>99</v>
      </c>
      <c r="I891" s="68" t="s">
        <v>747</v>
      </c>
      <c r="J891" s="68" t="s">
        <v>634</v>
      </c>
      <c r="K891" s="68" t="s">
        <v>634</v>
      </c>
      <c r="L891" s="48">
        <v>1727</v>
      </c>
      <c r="M891" s="48">
        <v>2407.96</v>
      </c>
    </row>
    <row r="892" spans="1:13" s="18" customFormat="1" ht="14.25" x14ac:dyDescent="0.2">
      <c r="A892" s="66" t="s">
        <v>41</v>
      </c>
      <c r="B892" s="66" t="s">
        <v>41</v>
      </c>
      <c r="C892" s="67" t="s">
        <v>55</v>
      </c>
      <c r="D892" s="68" t="s">
        <v>6</v>
      </c>
      <c r="E892" s="69">
        <v>2018</v>
      </c>
      <c r="F892" s="69" t="s">
        <v>71</v>
      </c>
      <c r="G892" s="69" t="s">
        <v>264</v>
      </c>
      <c r="H892" s="68" t="s">
        <v>129</v>
      </c>
      <c r="I892" s="68" t="s">
        <v>662</v>
      </c>
      <c r="J892" s="68" t="s">
        <v>634</v>
      </c>
      <c r="K892" s="68" t="s">
        <v>634</v>
      </c>
      <c r="L892" s="56">
        <v>1298</v>
      </c>
      <c r="M892" s="56">
        <v>2742.53</v>
      </c>
    </row>
    <row r="893" spans="1:13" s="18" customFormat="1" ht="14.25" x14ac:dyDescent="0.2">
      <c r="A893" s="66" t="s">
        <v>41</v>
      </c>
      <c r="B893" s="66" t="s">
        <v>41</v>
      </c>
      <c r="C893" s="67" t="s">
        <v>46</v>
      </c>
      <c r="D893" s="68" t="s">
        <v>16</v>
      </c>
      <c r="E893" s="69">
        <v>2018</v>
      </c>
      <c r="F893" s="69" t="s">
        <v>63</v>
      </c>
      <c r="G893" s="69" t="s">
        <v>140</v>
      </c>
      <c r="H893" s="68" t="s">
        <v>129</v>
      </c>
      <c r="I893" s="68" t="s">
        <v>833</v>
      </c>
      <c r="J893" s="68" t="s">
        <v>634</v>
      </c>
      <c r="K893" s="68" t="s">
        <v>634</v>
      </c>
      <c r="L893" s="48">
        <v>1298</v>
      </c>
      <c r="M893" s="51">
        <v>2467.0382</v>
      </c>
    </row>
    <row r="894" spans="1:13" s="18" customFormat="1" ht="14.25" x14ac:dyDescent="0.2">
      <c r="A894" s="66" t="s">
        <v>41</v>
      </c>
      <c r="B894" s="66" t="s">
        <v>41</v>
      </c>
      <c r="C894" s="67" t="s">
        <v>659</v>
      </c>
      <c r="D894" s="68" t="s">
        <v>4</v>
      </c>
      <c r="E894" s="69">
        <v>2020</v>
      </c>
      <c r="F894" s="69" t="s">
        <v>66</v>
      </c>
      <c r="G894" s="69" t="s">
        <v>186</v>
      </c>
      <c r="H894" s="68" t="s">
        <v>179</v>
      </c>
      <c r="I894" s="68" t="s">
        <v>446</v>
      </c>
      <c r="J894" s="68" t="s">
        <v>545</v>
      </c>
      <c r="K894" s="68" t="s">
        <v>545</v>
      </c>
      <c r="L894" s="48">
        <v>1122.19</v>
      </c>
      <c r="M894" s="48">
        <v>1499.5262090000001</v>
      </c>
    </row>
    <row r="895" spans="1:13" s="18" customFormat="1" ht="14.25" x14ac:dyDescent="0.2">
      <c r="A895" s="66" t="s">
        <v>41</v>
      </c>
      <c r="B895" s="66" t="s">
        <v>41</v>
      </c>
      <c r="C895" s="67" t="s">
        <v>702</v>
      </c>
      <c r="D895" s="68" t="s">
        <v>610</v>
      </c>
      <c r="E895" s="69">
        <v>2022</v>
      </c>
      <c r="F895" s="69" t="s">
        <v>62</v>
      </c>
      <c r="G895" s="69" t="s">
        <v>107</v>
      </c>
      <c r="H895" s="68" t="s">
        <v>108</v>
      </c>
      <c r="I895" s="68" t="s">
        <v>695</v>
      </c>
      <c r="J895" s="68" t="s">
        <v>545</v>
      </c>
      <c r="K895" s="68" t="s">
        <v>545</v>
      </c>
      <c r="L895" s="48">
        <v>1212</v>
      </c>
      <c r="M895" s="48">
        <v>3179.02</v>
      </c>
    </row>
    <row r="896" spans="1:13" s="18" customFormat="1" ht="14.25" x14ac:dyDescent="0.2">
      <c r="A896" s="66" t="s">
        <v>41</v>
      </c>
      <c r="B896" s="66" t="s">
        <v>41</v>
      </c>
      <c r="C896" s="67" t="s">
        <v>46</v>
      </c>
      <c r="D896" s="68" t="s">
        <v>16</v>
      </c>
      <c r="E896" s="69">
        <v>2018</v>
      </c>
      <c r="F896" s="69" t="s">
        <v>63</v>
      </c>
      <c r="G896" s="69" t="s">
        <v>140</v>
      </c>
      <c r="H896" s="68" t="s">
        <v>99</v>
      </c>
      <c r="I896" s="68" t="s">
        <v>753</v>
      </c>
      <c r="J896" s="68" t="s">
        <v>634</v>
      </c>
      <c r="K896" s="68" t="s">
        <v>634</v>
      </c>
      <c r="L896" s="48">
        <v>1727</v>
      </c>
      <c r="M896" s="51">
        <v>3108.7793000000001</v>
      </c>
    </row>
    <row r="897" spans="1:13" s="18" customFormat="1" ht="14.25" x14ac:dyDescent="0.2">
      <c r="A897" s="66" t="s">
        <v>41</v>
      </c>
      <c r="B897" s="66" t="s">
        <v>41</v>
      </c>
      <c r="C897" s="67" t="s">
        <v>55</v>
      </c>
      <c r="D897" s="68" t="s">
        <v>6</v>
      </c>
      <c r="E897" s="69">
        <v>2018</v>
      </c>
      <c r="F897" s="69" t="s">
        <v>71</v>
      </c>
      <c r="G897" s="69" t="s">
        <v>264</v>
      </c>
      <c r="H897" s="68" t="s">
        <v>129</v>
      </c>
      <c r="I897" s="68" t="s">
        <v>662</v>
      </c>
      <c r="J897" s="68" t="s">
        <v>634</v>
      </c>
      <c r="K897" s="68" t="s">
        <v>634</v>
      </c>
      <c r="L897" s="56">
        <v>1298</v>
      </c>
      <c r="M897" s="56">
        <v>2742.53</v>
      </c>
    </row>
    <row r="898" spans="1:13" s="18" customFormat="1" ht="14.25" x14ac:dyDescent="0.2">
      <c r="A898" s="66" t="s">
        <v>41</v>
      </c>
      <c r="B898" s="66" t="s">
        <v>41</v>
      </c>
      <c r="C898" s="67" t="s">
        <v>781</v>
      </c>
      <c r="D898" s="68" t="s">
        <v>32</v>
      </c>
      <c r="E898" s="69">
        <v>2018</v>
      </c>
      <c r="F898" s="69" t="s">
        <v>60</v>
      </c>
      <c r="G898" s="69" t="s">
        <v>90</v>
      </c>
      <c r="H898" s="68" t="s">
        <v>95</v>
      </c>
      <c r="I898" s="68" t="s">
        <v>695</v>
      </c>
      <c r="J898" s="68" t="s">
        <v>634</v>
      </c>
      <c r="K898" s="68" t="s">
        <v>634</v>
      </c>
      <c r="L898" s="48">
        <v>1940.4</v>
      </c>
      <c r="M898" s="48">
        <v>5198.92</v>
      </c>
    </row>
    <row r="899" spans="1:13" s="18" customFormat="1" ht="14.25" x14ac:dyDescent="0.2">
      <c r="A899" s="66" t="s">
        <v>41</v>
      </c>
      <c r="B899" s="66" t="s">
        <v>41</v>
      </c>
      <c r="C899" s="67" t="s">
        <v>761</v>
      </c>
      <c r="D899" s="68" t="s">
        <v>35</v>
      </c>
      <c r="E899" s="69">
        <v>2018</v>
      </c>
      <c r="F899" s="69" t="s">
        <v>59</v>
      </c>
      <c r="G899" s="69" t="s">
        <v>82</v>
      </c>
      <c r="H899" s="68" t="s">
        <v>129</v>
      </c>
      <c r="I899" s="68" t="s">
        <v>762</v>
      </c>
      <c r="J899" s="68" t="s">
        <v>634</v>
      </c>
      <c r="K899" s="68" t="s">
        <v>634</v>
      </c>
      <c r="L899" s="48">
        <v>1298</v>
      </c>
      <c r="M899" s="48">
        <v>1694</v>
      </c>
    </row>
    <row r="900" spans="1:13" s="18" customFormat="1" ht="14.25" x14ac:dyDescent="0.2">
      <c r="A900" s="66" t="s">
        <v>41</v>
      </c>
      <c r="B900" s="66" t="s">
        <v>41</v>
      </c>
      <c r="C900" s="67" t="s">
        <v>47</v>
      </c>
      <c r="D900" s="68" t="s">
        <v>17</v>
      </c>
      <c r="E900" s="69">
        <v>2018</v>
      </c>
      <c r="F900" s="69" t="s">
        <v>64</v>
      </c>
      <c r="G900" s="69" t="s">
        <v>159</v>
      </c>
      <c r="H900" s="68" t="s">
        <v>95</v>
      </c>
      <c r="I900" s="68" t="s">
        <v>161</v>
      </c>
      <c r="J900" s="68" t="s">
        <v>634</v>
      </c>
      <c r="K900" s="68" t="s">
        <v>634</v>
      </c>
      <c r="L900" s="48">
        <v>5131.8900000000003</v>
      </c>
      <c r="M900" s="48">
        <v>9670.25</v>
      </c>
    </row>
    <row r="901" spans="1:13" s="18" customFormat="1" ht="14.25" x14ac:dyDescent="0.2">
      <c r="A901" s="66" t="s">
        <v>41</v>
      </c>
      <c r="B901" s="66" t="s">
        <v>41</v>
      </c>
      <c r="C901" s="67" t="s">
        <v>51</v>
      </c>
      <c r="D901" s="68" t="s">
        <v>1</v>
      </c>
      <c r="E901" s="69">
        <v>2020</v>
      </c>
      <c r="F901" s="69" t="s">
        <v>67</v>
      </c>
      <c r="G901" s="69" t="s">
        <v>193</v>
      </c>
      <c r="H901" s="68" t="s">
        <v>194</v>
      </c>
      <c r="I901" s="68" t="s">
        <v>735</v>
      </c>
      <c r="J901" s="68" t="s">
        <v>545</v>
      </c>
      <c r="K901" s="68" t="s">
        <v>545</v>
      </c>
      <c r="L901" s="48">
        <v>1434.67</v>
      </c>
      <c r="M901" s="48">
        <v>5022.6400000000003</v>
      </c>
    </row>
    <row r="902" spans="1:13" s="18" customFormat="1" ht="14.25" x14ac:dyDescent="0.2">
      <c r="A902" s="66" t="s">
        <v>41</v>
      </c>
      <c r="B902" s="66" t="s">
        <v>41</v>
      </c>
      <c r="C902" s="67" t="s">
        <v>654</v>
      </c>
      <c r="D902" s="68" t="s">
        <v>2</v>
      </c>
      <c r="E902" s="69">
        <v>2018</v>
      </c>
      <c r="F902" s="69" t="s">
        <v>64</v>
      </c>
      <c r="G902" s="69" t="s">
        <v>159</v>
      </c>
      <c r="H902" s="68" t="s">
        <v>283</v>
      </c>
      <c r="I902" s="68" t="s">
        <v>688</v>
      </c>
      <c r="J902" s="68" t="s">
        <v>634</v>
      </c>
      <c r="K902" s="68" t="s">
        <v>634</v>
      </c>
      <c r="L902" s="48">
        <v>2006.33</v>
      </c>
      <c r="M902" s="48">
        <v>5067.1499999999996</v>
      </c>
    </row>
    <row r="903" spans="1:13" s="18" customFormat="1" ht="14.25" x14ac:dyDescent="0.2">
      <c r="A903" s="66" t="s">
        <v>41</v>
      </c>
      <c r="B903" s="66" t="s">
        <v>41</v>
      </c>
      <c r="C903" s="67" t="s">
        <v>659</v>
      </c>
      <c r="D903" s="68" t="s">
        <v>4</v>
      </c>
      <c r="E903" s="69">
        <v>2020</v>
      </c>
      <c r="F903" s="69" t="s">
        <v>66</v>
      </c>
      <c r="G903" s="69" t="s">
        <v>186</v>
      </c>
      <c r="H903" s="68" t="s">
        <v>179</v>
      </c>
      <c r="I903" s="68" t="s">
        <v>452</v>
      </c>
      <c r="J903" s="68" t="s">
        <v>545</v>
      </c>
      <c r="K903" s="68" t="s">
        <v>545</v>
      </c>
      <c r="L903" s="48">
        <v>1122.19</v>
      </c>
      <c r="M903" s="48">
        <v>1499.5262090000001</v>
      </c>
    </row>
    <row r="904" spans="1:13" s="18" customFormat="1" ht="14.25" x14ac:dyDescent="0.2">
      <c r="A904" s="66" t="s">
        <v>41</v>
      </c>
      <c r="B904" s="66" t="s">
        <v>41</v>
      </c>
      <c r="C904" s="67" t="s">
        <v>50</v>
      </c>
      <c r="D904" s="68" t="s">
        <v>14</v>
      </c>
      <c r="E904" s="69">
        <v>2019</v>
      </c>
      <c r="F904" s="69" t="s">
        <v>66</v>
      </c>
      <c r="G904" s="69" t="s">
        <v>186</v>
      </c>
      <c r="H904" s="68" t="s">
        <v>91</v>
      </c>
      <c r="I904" s="68" t="s">
        <v>723</v>
      </c>
      <c r="J904" s="68" t="s">
        <v>634</v>
      </c>
      <c r="K904" s="68" t="s">
        <v>634</v>
      </c>
      <c r="L904" s="48">
        <v>1735.89</v>
      </c>
      <c r="M904" s="51">
        <v>1945.6</v>
      </c>
    </row>
    <row r="905" spans="1:13" s="18" customFormat="1" ht="14.25" x14ac:dyDescent="0.2">
      <c r="A905" s="66" t="s">
        <v>41</v>
      </c>
      <c r="B905" s="66" t="s">
        <v>41</v>
      </c>
      <c r="C905" s="67" t="s">
        <v>55</v>
      </c>
      <c r="D905" s="68" t="s">
        <v>6</v>
      </c>
      <c r="E905" s="69">
        <v>2018</v>
      </c>
      <c r="F905" s="69" t="s">
        <v>71</v>
      </c>
      <c r="G905" s="69" t="s">
        <v>264</v>
      </c>
      <c r="H905" s="68" t="s">
        <v>99</v>
      </c>
      <c r="I905" s="68" t="s">
        <v>662</v>
      </c>
      <c r="J905" s="68" t="s">
        <v>634</v>
      </c>
      <c r="K905" s="68" t="s">
        <v>634</v>
      </c>
      <c r="L905" s="56">
        <v>1727</v>
      </c>
      <c r="M905" s="56">
        <v>3452.47</v>
      </c>
    </row>
    <row r="906" spans="1:13" s="18" customFormat="1" ht="14.25" x14ac:dyDescent="0.2">
      <c r="A906" s="66" t="s">
        <v>41</v>
      </c>
      <c r="B906" s="66" t="s">
        <v>41</v>
      </c>
      <c r="C906" s="67" t="s">
        <v>670</v>
      </c>
      <c r="D906" s="68" t="s">
        <v>12</v>
      </c>
      <c r="E906" s="69">
        <v>2021</v>
      </c>
      <c r="F906" s="69" t="s">
        <v>66</v>
      </c>
      <c r="G906" s="69" t="s">
        <v>186</v>
      </c>
      <c r="H906" s="68" t="s">
        <v>162</v>
      </c>
      <c r="I906" s="68" t="s">
        <v>671</v>
      </c>
      <c r="J906" s="68" t="s">
        <v>634</v>
      </c>
      <c r="K906" s="68" t="s">
        <v>634</v>
      </c>
      <c r="L906" s="48">
        <v>2026.8000000000002</v>
      </c>
      <c r="M906" s="48">
        <v>2043.4194720000003</v>
      </c>
    </row>
    <row r="907" spans="1:13" s="18" customFormat="1" ht="14.25" x14ac:dyDescent="0.2">
      <c r="A907" s="66" t="s">
        <v>41</v>
      </c>
      <c r="B907" s="66" t="s">
        <v>41</v>
      </c>
      <c r="C907" s="67" t="s">
        <v>57</v>
      </c>
      <c r="D907" s="68" t="s">
        <v>0</v>
      </c>
      <c r="E907" s="69">
        <v>2018</v>
      </c>
      <c r="F907" s="69" t="s">
        <v>61</v>
      </c>
      <c r="G907" s="69" t="s">
        <v>102</v>
      </c>
      <c r="H907" s="68" t="s">
        <v>129</v>
      </c>
      <c r="I907" s="68" t="s">
        <v>661</v>
      </c>
      <c r="J907" s="68" t="s">
        <v>634</v>
      </c>
      <c r="K907" s="68" t="s">
        <v>634</v>
      </c>
      <c r="L907" s="48">
        <v>1212</v>
      </c>
      <c r="M907" s="48">
        <v>4380.49</v>
      </c>
    </row>
    <row r="908" spans="1:13" s="18" customFormat="1" ht="14.25" x14ac:dyDescent="0.2">
      <c r="A908" s="66" t="s">
        <v>41</v>
      </c>
      <c r="B908" s="66" t="s">
        <v>41</v>
      </c>
      <c r="C908" s="67" t="s">
        <v>55</v>
      </c>
      <c r="D908" s="68" t="s">
        <v>6</v>
      </c>
      <c r="E908" s="69">
        <v>2018</v>
      </c>
      <c r="F908" s="69" t="s">
        <v>71</v>
      </c>
      <c r="G908" s="69" t="s">
        <v>264</v>
      </c>
      <c r="H908" s="68" t="s">
        <v>271</v>
      </c>
      <c r="I908" s="68" t="s">
        <v>733</v>
      </c>
      <c r="J908" s="68" t="s">
        <v>634</v>
      </c>
      <c r="K908" s="68" t="s">
        <v>634</v>
      </c>
      <c r="L908" s="56">
        <v>2245.1</v>
      </c>
      <c r="M908" s="56">
        <v>4326.8999999999996</v>
      </c>
    </row>
    <row r="909" spans="1:13" s="18" customFormat="1" ht="14.25" x14ac:dyDescent="0.2">
      <c r="A909" s="66" t="s">
        <v>41</v>
      </c>
      <c r="B909" s="66" t="s">
        <v>41</v>
      </c>
      <c r="C909" s="67" t="s">
        <v>654</v>
      </c>
      <c r="D909" s="68" t="s">
        <v>2</v>
      </c>
      <c r="E909" s="69">
        <v>2018</v>
      </c>
      <c r="F909" s="69" t="s">
        <v>64</v>
      </c>
      <c r="G909" s="69" t="s">
        <v>159</v>
      </c>
      <c r="H909" s="68" t="s">
        <v>283</v>
      </c>
      <c r="I909" s="68" t="s">
        <v>834</v>
      </c>
      <c r="J909" s="68" t="s">
        <v>634</v>
      </c>
      <c r="K909" s="68" t="s">
        <v>634</v>
      </c>
      <c r="L909" s="48">
        <v>2006.33</v>
      </c>
      <c r="M909" s="48">
        <v>5067.1499999999996</v>
      </c>
    </row>
    <row r="910" spans="1:13" s="18" customFormat="1" ht="14.25" x14ac:dyDescent="0.2">
      <c r="A910" s="66" t="s">
        <v>41</v>
      </c>
      <c r="B910" s="66" t="s">
        <v>41</v>
      </c>
      <c r="C910" s="67" t="s">
        <v>659</v>
      </c>
      <c r="D910" s="68" t="s">
        <v>4</v>
      </c>
      <c r="E910" s="69">
        <v>2020</v>
      </c>
      <c r="F910" s="69" t="s">
        <v>66</v>
      </c>
      <c r="G910" s="69" t="s">
        <v>186</v>
      </c>
      <c r="H910" s="68" t="s">
        <v>179</v>
      </c>
      <c r="I910" s="68" t="s">
        <v>435</v>
      </c>
      <c r="J910" s="68" t="s">
        <v>545</v>
      </c>
      <c r="K910" s="68" t="s">
        <v>545</v>
      </c>
      <c r="L910" s="48">
        <v>1122.19</v>
      </c>
      <c r="M910" s="48">
        <v>1499.5262090000001</v>
      </c>
    </row>
    <row r="911" spans="1:13" s="18" customFormat="1" ht="14.25" x14ac:dyDescent="0.2">
      <c r="A911" s="66" t="s">
        <v>41</v>
      </c>
      <c r="B911" s="66" t="s">
        <v>41</v>
      </c>
      <c r="C911" s="67" t="s">
        <v>48</v>
      </c>
      <c r="D911" s="68" t="s">
        <v>11</v>
      </c>
      <c r="E911" s="69">
        <v>2018</v>
      </c>
      <c r="F911" s="69" t="s">
        <v>59</v>
      </c>
      <c r="G911" s="69" t="s">
        <v>82</v>
      </c>
      <c r="H911" s="68" t="s">
        <v>99</v>
      </c>
      <c r="I911" s="68" t="s">
        <v>788</v>
      </c>
      <c r="J911" s="68" t="s">
        <v>634</v>
      </c>
      <c r="K911" s="68" t="s">
        <v>634</v>
      </c>
      <c r="L911" s="48">
        <v>1727</v>
      </c>
      <c r="M911" s="48">
        <v>2407.96</v>
      </c>
    </row>
    <row r="912" spans="1:13" s="18" customFormat="1" ht="14.25" x14ac:dyDescent="0.2">
      <c r="A912" s="66" t="s">
        <v>41</v>
      </c>
      <c r="B912" s="66" t="s">
        <v>41</v>
      </c>
      <c r="C912" s="67" t="s">
        <v>48</v>
      </c>
      <c r="D912" s="68" t="s">
        <v>11</v>
      </c>
      <c r="E912" s="69">
        <v>2018</v>
      </c>
      <c r="F912" s="69" t="s">
        <v>59</v>
      </c>
      <c r="G912" s="69" t="s">
        <v>82</v>
      </c>
      <c r="H912" s="68" t="s">
        <v>99</v>
      </c>
      <c r="I912" s="68" t="s">
        <v>815</v>
      </c>
      <c r="J912" s="68" t="s">
        <v>634</v>
      </c>
      <c r="K912" s="68" t="s">
        <v>634</v>
      </c>
      <c r="L912" s="48">
        <v>1727</v>
      </c>
      <c r="M912" s="48">
        <v>2407.96</v>
      </c>
    </row>
    <row r="913" spans="1:13" s="18" customFormat="1" ht="14.25" x14ac:dyDescent="0.2">
      <c r="A913" s="66" t="s">
        <v>41</v>
      </c>
      <c r="B913" s="66" t="s">
        <v>41</v>
      </c>
      <c r="C913" s="67" t="s">
        <v>55</v>
      </c>
      <c r="D913" s="68" t="s">
        <v>6</v>
      </c>
      <c r="E913" s="69">
        <v>2018</v>
      </c>
      <c r="F913" s="69" t="s">
        <v>71</v>
      </c>
      <c r="G913" s="69" t="s">
        <v>264</v>
      </c>
      <c r="H913" s="68" t="s">
        <v>99</v>
      </c>
      <c r="I913" s="68" t="s">
        <v>678</v>
      </c>
      <c r="J913" s="68" t="s">
        <v>634</v>
      </c>
      <c r="K913" s="68" t="s">
        <v>634</v>
      </c>
      <c r="L913" s="56">
        <v>1727</v>
      </c>
      <c r="M913" s="56">
        <v>3452.47</v>
      </c>
    </row>
    <row r="914" spans="1:13" s="18" customFormat="1" ht="14.25" x14ac:dyDescent="0.2">
      <c r="A914" s="66" t="s">
        <v>41</v>
      </c>
      <c r="B914" s="66" t="s">
        <v>41</v>
      </c>
      <c r="C914" s="67" t="s">
        <v>668</v>
      </c>
      <c r="D914" s="68" t="s">
        <v>10</v>
      </c>
      <c r="E914" s="69">
        <v>2019</v>
      </c>
      <c r="F914" s="69" t="s">
        <v>76</v>
      </c>
      <c r="G914" s="69" t="s">
        <v>328</v>
      </c>
      <c r="H914" s="68" t="s">
        <v>179</v>
      </c>
      <c r="I914" s="68" t="s">
        <v>375</v>
      </c>
      <c r="J914" s="68" t="s">
        <v>547</v>
      </c>
      <c r="K914" s="68" t="s">
        <v>547</v>
      </c>
      <c r="L914" s="48">
        <v>1122.2</v>
      </c>
      <c r="M914" s="48">
        <v>3112.55</v>
      </c>
    </row>
    <row r="915" spans="1:13" s="18" customFormat="1" ht="14.25" x14ac:dyDescent="0.2">
      <c r="A915" s="66" t="s">
        <v>41</v>
      </c>
      <c r="B915" s="66" t="s">
        <v>41</v>
      </c>
      <c r="C915" s="67" t="s">
        <v>51</v>
      </c>
      <c r="D915" s="68" t="s">
        <v>1</v>
      </c>
      <c r="E915" s="69">
        <v>2020</v>
      </c>
      <c r="F915" s="69" t="s">
        <v>67</v>
      </c>
      <c r="G915" s="69" t="s">
        <v>193</v>
      </c>
      <c r="H915" s="68" t="s">
        <v>194</v>
      </c>
      <c r="I915" s="68" t="s">
        <v>616</v>
      </c>
      <c r="J915" s="68" t="s">
        <v>545</v>
      </c>
      <c r="K915" s="68" t="s">
        <v>545</v>
      </c>
      <c r="L915" s="48">
        <v>1434.67</v>
      </c>
      <c r="M915" s="48">
        <v>5022.6400000000003</v>
      </c>
    </row>
    <row r="916" spans="1:13" s="18" customFormat="1" ht="14.25" x14ac:dyDescent="0.2">
      <c r="A916" s="66" t="s">
        <v>41</v>
      </c>
      <c r="B916" s="66" t="s">
        <v>41</v>
      </c>
      <c r="C916" s="67" t="s">
        <v>691</v>
      </c>
      <c r="D916" s="68" t="s">
        <v>21</v>
      </c>
      <c r="E916" s="69">
        <v>2019</v>
      </c>
      <c r="F916" s="69" t="s">
        <v>75</v>
      </c>
      <c r="G916" s="69" t="s">
        <v>312</v>
      </c>
      <c r="H916" s="68" t="s">
        <v>313</v>
      </c>
      <c r="I916" s="68" t="s">
        <v>695</v>
      </c>
      <c r="J916" s="68" t="s">
        <v>634</v>
      </c>
      <c r="K916" s="68" t="s">
        <v>634</v>
      </c>
      <c r="L916" s="48">
        <v>1236.43</v>
      </c>
      <c r="M916" s="48">
        <v>3029.39</v>
      </c>
    </row>
    <row r="917" spans="1:13" s="18" customFormat="1" ht="15" x14ac:dyDescent="0.2">
      <c r="A917" s="66" t="s">
        <v>41</v>
      </c>
      <c r="B917" s="66" t="s">
        <v>41</v>
      </c>
      <c r="C917" s="67" t="s">
        <v>706</v>
      </c>
      <c r="D917" s="68" t="s">
        <v>568</v>
      </c>
      <c r="E917" s="69">
        <v>2022</v>
      </c>
      <c r="F917" s="69" t="s">
        <v>61</v>
      </c>
      <c r="G917" s="69" t="s">
        <v>102</v>
      </c>
      <c r="H917" s="68" t="s">
        <v>103</v>
      </c>
      <c r="I917" s="68" t="s">
        <v>695</v>
      </c>
      <c r="J917" s="68" t="s">
        <v>634</v>
      </c>
      <c r="K917" s="68" t="s">
        <v>634</v>
      </c>
      <c r="L917" s="47">
        <v>2064.84</v>
      </c>
      <c r="M917" s="47">
        <v>4065.57</v>
      </c>
    </row>
    <row r="918" spans="1:13" s="18" customFormat="1" ht="14.25" x14ac:dyDescent="0.2">
      <c r="A918" s="66" t="s">
        <v>41</v>
      </c>
      <c r="B918" s="66" t="s">
        <v>41</v>
      </c>
      <c r="C918" s="67" t="s">
        <v>659</v>
      </c>
      <c r="D918" s="68" t="s">
        <v>4</v>
      </c>
      <c r="E918" s="69">
        <v>2020</v>
      </c>
      <c r="F918" s="69" t="s">
        <v>66</v>
      </c>
      <c r="G918" s="69" t="s">
        <v>186</v>
      </c>
      <c r="H918" s="68" t="s">
        <v>179</v>
      </c>
      <c r="I918" s="68" t="s">
        <v>438</v>
      </c>
      <c r="J918" s="68" t="s">
        <v>545</v>
      </c>
      <c r="K918" s="68" t="s">
        <v>545</v>
      </c>
      <c r="L918" s="48">
        <v>1122.19</v>
      </c>
      <c r="M918" s="48">
        <v>1499.5262090000001</v>
      </c>
    </row>
    <row r="919" spans="1:13" s="18" customFormat="1" ht="14.25" x14ac:dyDescent="0.2">
      <c r="A919" s="66" t="s">
        <v>41</v>
      </c>
      <c r="B919" s="66" t="s">
        <v>41</v>
      </c>
      <c r="C919" s="67" t="s">
        <v>719</v>
      </c>
      <c r="D919" s="68" t="s">
        <v>720</v>
      </c>
      <c r="E919" s="69">
        <v>2022</v>
      </c>
      <c r="F919" s="69" t="s">
        <v>75</v>
      </c>
      <c r="G919" s="69" t="s">
        <v>312</v>
      </c>
      <c r="H919" s="68" t="s">
        <v>257</v>
      </c>
      <c r="I919" s="68" t="s">
        <v>762</v>
      </c>
      <c r="J919" s="68" t="s">
        <v>634</v>
      </c>
      <c r="K919" s="68" t="s">
        <v>634</v>
      </c>
      <c r="L919" s="48">
        <v>2248.5</v>
      </c>
      <c r="M919" s="48">
        <v>4541.18</v>
      </c>
    </row>
    <row r="920" spans="1:13" s="18" customFormat="1" ht="14.25" x14ac:dyDescent="0.2">
      <c r="A920" s="66" t="s">
        <v>41</v>
      </c>
      <c r="B920" s="66" t="s">
        <v>41</v>
      </c>
      <c r="C920" s="67" t="s">
        <v>55</v>
      </c>
      <c r="D920" s="68" t="s">
        <v>6</v>
      </c>
      <c r="E920" s="69">
        <v>2018</v>
      </c>
      <c r="F920" s="69" t="s">
        <v>71</v>
      </c>
      <c r="G920" s="69" t="s">
        <v>264</v>
      </c>
      <c r="H920" s="68" t="s">
        <v>271</v>
      </c>
      <c r="I920" s="68" t="s">
        <v>733</v>
      </c>
      <c r="J920" s="68" t="s">
        <v>634</v>
      </c>
      <c r="K920" s="68" t="s">
        <v>634</v>
      </c>
      <c r="L920" s="56">
        <v>2245.1</v>
      </c>
      <c r="M920" s="56">
        <v>4326.8999999999996</v>
      </c>
    </row>
    <row r="921" spans="1:13" s="18" customFormat="1" ht="15" x14ac:dyDescent="0.2">
      <c r="A921" s="66" t="s">
        <v>41</v>
      </c>
      <c r="B921" s="66" t="s">
        <v>41</v>
      </c>
      <c r="C921" s="67" t="s">
        <v>675</v>
      </c>
      <c r="D921" s="68" t="s">
        <v>15</v>
      </c>
      <c r="E921" s="69">
        <v>2018</v>
      </c>
      <c r="F921" s="69" t="s">
        <v>676</v>
      </c>
      <c r="G921" s="69" t="s">
        <v>280</v>
      </c>
      <c r="H921" s="68" t="s">
        <v>281</v>
      </c>
      <c r="I921" s="68" t="s">
        <v>700</v>
      </c>
      <c r="J921" s="68" t="s">
        <v>634</v>
      </c>
      <c r="K921" s="68" t="s">
        <v>634</v>
      </c>
      <c r="L921" s="47">
        <v>1284.72</v>
      </c>
      <c r="M921" s="47">
        <v>2988.15</v>
      </c>
    </row>
    <row r="922" spans="1:13" s="18" customFormat="1" ht="14.25" x14ac:dyDescent="0.2">
      <c r="A922" s="66" t="s">
        <v>41</v>
      </c>
      <c r="B922" s="66" t="s">
        <v>41</v>
      </c>
      <c r="C922" s="67" t="s">
        <v>57</v>
      </c>
      <c r="D922" s="68" t="s">
        <v>0</v>
      </c>
      <c r="E922" s="69">
        <v>2018</v>
      </c>
      <c r="F922" s="69" t="s">
        <v>61</v>
      </c>
      <c r="G922" s="69" t="s">
        <v>102</v>
      </c>
      <c r="H922" s="68" t="s">
        <v>131</v>
      </c>
      <c r="I922" s="68" t="s">
        <v>652</v>
      </c>
      <c r="J922" s="68" t="s">
        <v>634</v>
      </c>
      <c r="K922" s="68" t="s">
        <v>634</v>
      </c>
      <c r="L922" s="48">
        <v>1718.8</v>
      </c>
      <c r="M922" s="48">
        <v>5893.71</v>
      </c>
    </row>
    <row r="923" spans="1:13" s="18" customFormat="1" ht="14.25" x14ac:dyDescent="0.2">
      <c r="A923" s="66" t="s">
        <v>41</v>
      </c>
      <c r="B923" s="66" t="s">
        <v>41</v>
      </c>
      <c r="C923" s="67" t="s">
        <v>42</v>
      </c>
      <c r="D923" s="68" t="s">
        <v>8</v>
      </c>
      <c r="E923" s="69">
        <v>2018</v>
      </c>
      <c r="F923" s="69" t="s">
        <v>59</v>
      </c>
      <c r="G923" s="69" t="s">
        <v>82</v>
      </c>
      <c r="H923" s="68" t="s">
        <v>83</v>
      </c>
      <c r="I923" s="68" t="s">
        <v>665</v>
      </c>
      <c r="J923" s="68" t="s">
        <v>634</v>
      </c>
      <c r="K923" s="68" t="s">
        <v>634</v>
      </c>
      <c r="L923" s="48">
        <v>1298</v>
      </c>
      <c r="M923" s="48">
        <v>2245.6999999999998</v>
      </c>
    </row>
    <row r="924" spans="1:13" s="18" customFormat="1" ht="14.25" x14ac:dyDescent="0.2">
      <c r="A924" s="66" t="s">
        <v>41</v>
      </c>
      <c r="B924" s="66" t="s">
        <v>41</v>
      </c>
      <c r="C924" s="67" t="s">
        <v>691</v>
      </c>
      <c r="D924" s="68" t="s">
        <v>21</v>
      </c>
      <c r="E924" s="69">
        <v>2019</v>
      </c>
      <c r="F924" s="69" t="s">
        <v>75</v>
      </c>
      <c r="G924" s="69" t="s">
        <v>312</v>
      </c>
      <c r="H924" s="68" t="s">
        <v>313</v>
      </c>
      <c r="I924" s="68" t="s">
        <v>835</v>
      </c>
      <c r="J924" s="68" t="s">
        <v>634</v>
      </c>
      <c r="K924" s="68" t="s">
        <v>634</v>
      </c>
      <c r="L924" s="48">
        <v>1236.43</v>
      </c>
      <c r="M924" s="48">
        <v>3029.39</v>
      </c>
    </row>
    <row r="925" spans="1:13" s="18" customFormat="1" ht="15" x14ac:dyDescent="0.2">
      <c r="A925" s="66" t="s">
        <v>41</v>
      </c>
      <c r="B925" s="66" t="s">
        <v>41</v>
      </c>
      <c r="C925" s="67" t="s">
        <v>706</v>
      </c>
      <c r="D925" s="68" t="s">
        <v>568</v>
      </c>
      <c r="E925" s="69">
        <v>2022</v>
      </c>
      <c r="F925" s="69" t="s">
        <v>61</v>
      </c>
      <c r="G925" s="69" t="s">
        <v>102</v>
      </c>
      <c r="H925" s="68" t="s">
        <v>103</v>
      </c>
      <c r="I925" s="68" t="s">
        <v>695</v>
      </c>
      <c r="J925" s="68" t="s">
        <v>634</v>
      </c>
      <c r="K925" s="68" t="s">
        <v>634</v>
      </c>
      <c r="L925" s="47">
        <v>2064.84</v>
      </c>
      <c r="M925" s="47">
        <v>4065.57</v>
      </c>
    </row>
    <row r="926" spans="1:13" s="18" customFormat="1" ht="14.25" x14ac:dyDescent="0.2">
      <c r="A926" s="66" t="s">
        <v>41</v>
      </c>
      <c r="B926" s="66" t="s">
        <v>41</v>
      </c>
      <c r="C926" s="67" t="s">
        <v>55</v>
      </c>
      <c r="D926" s="68" t="s">
        <v>6</v>
      </c>
      <c r="E926" s="69">
        <v>2018</v>
      </c>
      <c r="F926" s="69" t="s">
        <v>71</v>
      </c>
      <c r="G926" s="69" t="s">
        <v>264</v>
      </c>
      <c r="H926" s="68" t="s">
        <v>269</v>
      </c>
      <c r="I926" s="68" t="s">
        <v>686</v>
      </c>
      <c r="J926" s="68" t="s">
        <v>634</v>
      </c>
      <c r="K926" s="68" t="s">
        <v>634</v>
      </c>
      <c r="L926" s="56">
        <v>1727</v>
      </c>
      <c r="M926" s="56">
        <v>3479.61</v>
      </c>
    </row>
    <row r="927" spans="1:13" s="18" customFormat="1" ht="14.25" x14ac:dyDescent="0.2">
      <c r="A927" s="66" t="s">
        <v>41</v>
      </c>
      <c r="B927" s="66" t="s">
        <v>41</v>
      </c>
      <c r="C927" s="67" t="s">
        <v>45</v>
      </c>
      <c r="D927" s="68" t="s">
        <v>24</v>
      </c>
      <c r="E927" s="69">
        <v>2018</v>
      </c>
      <c r="F927" s="69" t="s">
        <v>59</v>
      </c>
      <c r="G927" s="69" t="s">
        <v>82</v>
      </c>
      <c r="H927" s="68" t="s">
        <v>131</v>
      </c>
      <c r="I927" s="68" t="s">
        <v>721</v>
      </c>
      <c r="J927" s="68" t="s">
        <v>634</v>
      </c>
      <c r="K927" s="68" t="s">
        <v>634</v>
      </c>
      <c r="L927" s="48">
        <v>1326.25</v>
      </c>
      <c r="M927" s="48">
        <v>2601.58</v>
      </c>
    </row>
    <row r="928" spans="1:13" s="18" customFormat="1" ht="14.25" x14ac:dyDescent="0.2">
      <c r="A928" s="66" t="s">
        <v>41</v>
      </c>
      <c r="B928" s="66" t="s">
        <v>41</v>
      </c>
      <c r="C928" s="67" t="s">
        <v>46</v>
      </c>
      <c r="D928" s="68" t="s">
        <v>16</v>
      </c>
      <c r="E928" s="69">
        <v>2018</v>
      </c>
      <c r="F928" s="69" t="s">
        <v>63</v>
      </c>
      <c r="G928" s="69" t="s">
        <v>140</v>
      </c>
      <c r="H928" s="68" t="s">
        <v>131</v>
      </c>
      <c r="I928" s="68" t="s">
        <v>652</v>
      </c>
      <c r="J928" s="68" t="s">
        <v>634</v>
      </c>
      <c r="K928" s="68" t="s">
        <v>634</v>
      </c>
      <c r="L928" s="48">
        <v>2245.1</v>
      </c>
      <c r="M928" s="51">
        <v>3883.8050899999998</v>
      </c>
    </row>
    <row r="929" spans="1:13" s="18" customFormat="1" ht="15" x14ac:dyDescent="0.2">
      <c r="A929" s="66" t="s">
        <v>41</v>
      </c>
      <c r="B929" s="66" t="s">
        <v>41</v>
      </c>
      <c r="C929" s="67" t="s">
        <v>675</v>
      </c>
      <c r="D929" s="68" t="s">
        <v>15</v>
      </c>
      <c r="E929" s="69">
        <v>2018</v>
      </c>
      <c r="F929" s="69" t="s">
        <v>676</v>
      </c>
      <c r="G929" s="69" t="s">
        <v>280</v>
      </c>
      <c r="H929" s="68" t="s">
        <v>281</v>
      </c>
      <c r="I929" s="68" t="s">
        <v>686</v>
      </c>
      <c r="J929" s="68" t="s">
        <v>634</v>
      </c>
      <c r="K929" s="68" t="s">
        <v>634</v>
      </c>
      <c r="L929" s="47">
        <v>1284.72</v>
      </c>
      <c r="M929" s="47">
        <v>2988.15</v>
      </c>
    </row>
    <row r="930" spans="1:13" s="18" customFormat="1" ht="14.25" x14ac:dyDescent="0.2">
      <c r="A930" s="66" t="s">
        <v>41</v>
      </c>
      <c r="B930" s="66" t="s">
        <v>41</v>
      </c>
      <c r="C930" s="67" t="s">
        <v>654</v>
      </c>
      <c r="D930" s="68" t="s">
        <v>2</v>
      </c>
      <c r="E930" s="69">
        <v>2018</v>
      </c>
      <c r="F930" s="69" t="s">
        <v>64</v>
      </c>
      <c r="G930" s="69" t="s">
        <v>159</v>
      </c>
      <c r="H930" s="68" t="s">
        <v>283</v>
      </c>
      <c r="I930" s="68" t="s">
        <v>813</v>
      </c>
      <c r="J930" s="68" t="s">
        <v>634</v>
      </c>
      <c r="K930" s="68" t="s">
        <v>634</v>
      </c>
      <c r="L930" s="48">
        <v>2006.33</v>
      </c>
      <c r="M930" s="48">
        <v>5067.1499999999996</v>
      </c>
    </row>
    <row r="931" spans="1:13" s="18" customFormat="1" ht="14.25" x14ac:dyDescent="0.2">
      <c r="A931" s="66" t="s">
        <v>41</v>
      </c>
      <c r="B931" s="66" t="s">
        <v>41</v>
      </c>
      <c r="C931" s="67" t="s">
        <v>719</v>
      </c>
      <c r="D931" s="68" t="s">
        <v>720</v>
      </c>
      <c r="E931" s="69">
        <v>2022</v>
      </c>
      <c r="F931" s="69" t="s">
        <v>75</v>
      </c>
      <c r="G931" s="69" t="s">
        <v>312</v>
      </c>
      <c r="H931" s="68" t="s">
        <v>257</v>
      </c>
      <c r="I931" s="68" t="s">
        <v>163</v>
      </c>
      <c r="J931" s="68" t="s">
        <v>634</v>
      </c>
      <c r="K931" s="68" t="s">
        <v>634</v>
      </c>
      <c r="L931" s="48">
        <v>2248.5</v>
      </c>
      <c r="M931" s="48">
        <v>4541.18</v>
      </c>
    </row>
    <row r="932" spans="1:13" s="18" customFormat="1" ht="15" x14ac:dyDescent="0.2">
      <c r="A932" s="66" t="s">
        <v>41</v>
      </c>
      <c r="B932" s="66" t="s">
        <v>41</v>
      </c>
      <c r="C932" s="67" t="s">
        <v>706</v>
      </c>
      <c r="D932" s="68" t="s">
        <v>568</v>
      </c>
      <c r="E932" s="69">
        <v>2022</v>
      </c>
      <c r="F932" s="69" t="s">
        <v>61</v>
      </c>
      <c r="G932" s="69" t="s">
        <v>102</v>
      </c>
      <c r="H932" s="68" t="s">
        <v>103</v>
      </c>
      <c r="I932" s="68" t="s">
        <v>769</v>
      </c>
      <c r="J932" s="68" t="s">
        <v>634</v>
      </c>
      <c r="K932" s="68" t="s">
        <v>634</v>
      </c>
      <c r="L932" s="47">
        <v>2064.84</v>
      </c>
      <c r="M932" s="47">
        <v>4065.57</v>
      </c>
    </row>
    <row r="933" spans="1:13" s="18" customFormat="1" ht="14.25" x14ac:dyDescent="0.2">
      <c r="A933" s="66" t="s">
        <v>41</v>
      </c>
      <c r="B933" s="66" t="s">
        <v>41</v>
      </c>
      <c r="C933" s="67" t="s">
        <v>659</v>
      </c>
      <c r="D933" s="68" t="s">
        <v>4</v>
      </c>
      <c r="E933" s="69">
        <v>2020</v>
      </c>
      <c r="F933" s="69" t="s">
        <v>66</v>
      </c>
      <c r="G933" s="69" t="s">
        <v>186</v>
      </c>
      <c r="H933" s="68" t="s">
        <v>179</v>
      </c>
      <c r="I933" s="68" t="s">
        <v>743</v>
      </c>
      <c r="J933" s="68" t="s">
        <v>545</v>
      </c>
      <c r="K933" s="68" t="s">
        <v>545</v>
      </c>
      <c r="L933" s="48">
        <v>1122.19</v>
      </c>
      <c r="M933" s="48">
        <v>1499.5262090000001</v>
      </c>
    </row>
    <row r="934" spans="1:13" s="18" customFormat="1" ht="14.25" x14ac:dyDescent="0.2">
      <c r="A934" s="66" t="s">
        <v>41</v>
      </c>
      <c r="B934" s="66" t="s">
        <v>41</v>
      </c>
      <c r="C934" s="67" t="s">
        <v>691</v>
      </c>
      <c r="D934" s="68" t="s">
        <v>21</v>
      </c>
      <c r="E934" s="69">
        <v>2019</v>
      </c>
      <c r="F934" s="69" t="s">
        <v>75</v>
      </c>
      <c r="G934" s="69" t="s">
        <v>312</v>
      </c>
      <c r="H934" s="68" t="s">
        <v>313</v>
      </c>
      <c r="I934" s="68" t="s">
        <v>695</v>
      </c>
      <c r="J934" s="68" t="s">
        <v>634</v>
      </c>
      <c r="K934" s="68" t="s">
        <v>634</v>
      </c>
      <c r="L934" s="48">
        <v>1236.43</v>
      </c>
      <c r="M934" s="48">
        <v>3029.39</v>
      </c>
    </row>
    <row r="935" spans="1:13" s="18" customFormat="1" ht="14.25" x14ac:dyDescent="0.2">
      <c r="A935" s="66" t="s">
        <v>41</v>
      </c>
      <c r="B935" s="66" t="s">
        <v>41</v>
      </c>
      <c r="C935" s="67" t="s">
        <v>55</v>
      </c>
      <c r="D935" s="68" t="s">
        <v>6</v>
      </c>
      <c r="E935" s="69">
        <v>2018</v>
      </c>
      <c r="F935" s="69" t="s">
        <v>71</v>
      </c>
      <c r="G935" s="69" t="s">
        <v>264</v>
      </c>
      <c r="H935" s="68" t="s">
        <v>99</v>
      </c>
      <c r="I935" s="68" t="s">
        <v>662</v>
      </c>
      <c r="J935" s="68" t="s">
        <v>634</v>
      </c>
      <c r="K935" s="68" t="s">
        <v>634</v>
      </c>
      <c r="L935" s="56">
        <v>1727</v>
      </c>
      <c r="M935" s="56">
        <v>3452.47</v>
      </c>
    </row>
    <row r="936" spans="1:13" s="18" customFormat="1" ht="14.25" x14ac:dyDescent="0.2">
      <c r="A936" s="66" t="s">
        <v>41</v>
      </c>
      <c r="B936" s="66" t="s">
        <v>41</v>
      </c>
      <c r="C936" s="67" t="s">
        <v>49</v>
      </c>
      <c r="D936" s="68" t="s">
        <v>13</v>
      </c>
      <c r="E936" s="69">
        <v>2019</v>
      </c>
      <c r="F936" s="69" t="s">
        <v>65</v>
      </c>
      <c r="G936" s="69" t="s">
        <v>176</v>
      </c>
      <c r="H936" s="68" t="s">
        <v>99</v>
      </c>
      <c r="I936" s="68" t="s">
        <v>713</v>
      </c>
      <c r="J936" s="68" t="s">
        <v>634</v>
      </c>
      <c r="K936" s="68" t="s">
        <v>634</v>
      </c>
      <c r="L936" s="48">
        <v>1568.6</v>
      </c>
      <c r="M936" s="48">
        <v>5753.34</v>
      </c>
    </row>
    <row r="937" spans="1:13" s="18" customFormat="1" ht="14.25" x14ac:dyDescent="0.2">
      <c r="A937" s="66" t="s">
        <v>41</v>
      </c>
      <c r="B937" s="66" t="s">
        <v>41</v>
      </c>
      <c r="C937" s="67" t="s">
        <v>668</v>
      </c>
      <c r="D937" s="68" t="s">
        <v>10</v>
      </c>
      <c r="E937" s="69">
        <v>2019</v>
      </c>
      <c r="F937" s="69" t="s">
        <v>76</v>
      </c>
      <c r="G937" s="69" t="s">
        <v>328</v>
      </c>
      <c r="H937" s="68" t="s">
        <v>179</v>
      </c>
      <c r="I937" s="68" t="s">
        <v>356</v>
      </c>
      <c r="J937" s="68" t="s">
        <v>545</v>
      </c>
      <c r="K937" s="68" t="s">
        <v>545</v>
      </c>
      <c r="L937" s="48">
        <v>1122.2</v>
      </c>
      <c r="M937" s="48">
        <v>3112.55</v>
      </c>
    </row>
    <row r="938" spans="1:13" s="18" customFormat="1" ht="14.25" x14ac:dyDescent="0.2">
      <c r="A938" s="66" t="s">
        <v>41</v>
      </c>
      <c r="B938" s="66" t="s">
        <v>41</v>
      </c>
      <c r="C938" s="67" t="s">
        <v>48</v>
      </c>
      <c r="D938" s="68" t="s">
        <v>11</v>
      </c>
      <c r="E938" s="69">
        <v>2018</v>
      </c>
      <c r="F938" s="69" t="s">
        <v>59</v>
      </c>
      <c r="G938" s="69" t="s">
        <v>82</v>
      </c>
      <c r="H938" s="68" t="s">
        <v>129</v>
      </c>
      <c r="I938" s="68" t="s">
        <v>669</v>
      </c>
      <c r="J938" s="68" t="s">
        <v>634</v>
      </c>
      <c r="K938" s="68" t="s">
        <v>634</v>
      </c>
      <c r="L938" s="48">
        <v>1298</v>
      </c>
      <c r="M938" s="48">
        <v>1694</v>
      </c>
    </row>
    <row r="939" spans="1:13" s="18" customFormat="1" ht="14.25" x14ac:dyDescent="0.2">
      <c r="A939" s="66" t="s">
        <v>41</v>
      </c>
      <c r="B939" s="66" t="s">
        <v>41</v>
      </c>
      <c r="C939" s="67" t="s">
        <v>51</v>
      </c>
      <c r="D939" s="68" t="s">
        <v>1</v>
      </c>
      <c r="E939" s="69">
        <v>2020</v>
      </c>
      <c r="F939" s="69" t="s">
        <v>67</v>
      </c>
      <c r="G939" s="69" t="s">
        <v>193</v>
      </c>
      <c r="H939" s="68" t="s">
        <v>194</v>
      </c>
      <c r="I939" s="68" t="s">
        <v>233</v>
      </c>
      <c r="J939" s="68" t="s">
        <v>545</v>
      </c>
      <c r="K939" s="68" t="s">
        <v>545</v>
      </c>
      <c r="L939" s="48">
        <v>1434.67</v>
      </c>
      <c r="M939" s="48">
        <v>5022.6400000000003</v>
      </c>
    </row>
    <row r="940" spans="1:13" s="18" customFormat="1" ht="15" x14ac:dyDescent="0.2">
      <c r="A940" s="66" t="s">
        <v>41</v>
      </c>
      <c r="B940" s="66" t="s">
        <v>41</v>
      </c>
      <c r="C940" s="67" t="s">
        <v>675</v>
      </c>
      <c r="D940" s="68" t="s">
        <v>15</v>
      </c>
      <c r="E940" s="69">
        <v>2018</v>
      </c>
      <c r="F940" s="69" t="s">
        <v>676</v>
      </c>
      <c r="G940" s="69" t="s">
        <v>280</v>
      </c>
      <c r="H940" s="68" t="s">
        <v>281</v>
      </c>
      <c r="I940" s="68" t="s">
        <v>685</v>
      </c>
      <c r="J940" s="68" t="s">
        <v>634</v>
      </c>
      <c r="K940" s="68" t="s">
        <v>634</v>
      </c>
      <c r="L940" s="47">
        <v>1284.72</v>
      </c>
      <c r="M940" s="47">
        <v>2988.15</v>
      </c>
    </row>
    <row r="941" spans="1:13" s="18" customFormat="1" ht="14.25" x14ac:dyDescent="0.2">
      <c r="A941" s="66" t="s">
        <v>41</v>
      </c>
      <c r="B941" s="66" t="s">
        <v>41</v>
      </c>
      <c r="C941" s="67" t="s">
        <v>51</v>
      </c>
      <c r="D941" s="68" t="s">
        <v>1</v>
      </c>
      <c r="E941" s="69">
        <v>2020</v>
      </c>
      <c r="F941" s="69" t="s">
        <v>67</v>
      </c>
      <c r="G941" s="69" t="s">
        <v>193</v>
      </c>
      <c r="H941" s="68" t="s">
        <v>194</v>
      </c>
      <c r="I941" s="68" t="s">
        <v>818</v>
      </c>
      <c r="J941" s="68" t="s">
        <v>545</v>
      </c>
      <c r="K941" s="68" t="s">
        <v>545</v>
      </c>
      <c r="L941" s="48">
        <v>1434.67</v>
      </c>
      <c r="M941" s="48">
        <v>5022.6400000000003</v>
      </c>
    </row>
    <row r="942" spans="1:13" s="18" customFormat="1" ht="14.25" x14ac:dyDescent="0.2">
      <c r="A942" s="66" t="s">
        <v>41</v>
      </c>
      <c r="B942" s="66" t="s">
        <v>41</v>
      </c>
      <c r="C942" s="67" t="s">
        <v>57</v>
      </c>
      <c r="D942" s="68" t="s">
        <v>0</v>
      </c>
      <c r="E942" s="69">
        <v>2018</v>
      </c>
      <c r="F942" s="69" t="s">
        <v>61</v>
      </c>
      <c r="G942" s="69" t="s">
        <v>102</v>
      </c>
      <c r="H942" s="68" t="s">
        <v>93</v>
      </c>
      <c r="I942" s="68" t="s">
        <v>165</v>
      </c>
      <c r="J942" s="68" t="s">
        <v>634</v>
      </c>
      <c r="K942" s="68" t="s">
        <v>634</v>
      </c>
      <c r="L942" s="48">
        <v>1212</v>
      </c>
      <c r="M942" s="48">
        <v>4380.49</v>
      </c>
    </row>
    <row r="943" spans="1:13" s="18" customFormat="1" ht="14.25" x14ac:dyDescent="0.2">
      <c r="A943" s="66" t="s">
        <v>41</v>
      </c>
      <c r="B943" s="66" t="s">
        <v>41</v>
      </c>
      <c r="C943" s="67" t="s">
        <v>57</v>
      </c>
      <c r="D943" s="68" t="s">
        <v>0</v>
      </c>
      <c r="E943" s="69">
        <v>2018</v>
      </c>
      <c r="F943" s="69" t="s">
        <v>61</v>
      </c>
      <c r="G943" s="69" t="s">
        <v>102</v>
      </c>
      <c r="H943" s="68" t="s">
        <v>495</v>
      </c>
      <c r="I943" s="68" t="s">
        <v>786</v>
      </c>
      <c r="J943" s="68" t="s">
        <v>634</v>
      </c>
      <c r="K943" s="68" t="s">
        <v>634</v>
      </c>
      <c r="L943" s="48">
        <v>1718.8</v>
      </c>
      <c r="M943" s="48">
        <v>5893.71</v>
      </c>
    </row>
    <row r="944" spans="1:13" s="18" customFormat="1" ht="14.25" x14ac:dyDescent="0.2">
      <c r="A944" s="66" t="s">
        <v>41</v>
      </c>
      <c r="B944" s="66" t="s">
        <v>41</v>
      </c>
      <c r="C944" s="67" t="s">
        <v>761</v>
      </c>
      <c r="D944" s="68" t="s">
        <v>35</v>
      </c>
      <c r="E944" s="69">
        <v>2018</v>
      </c>
      <c r="F944" s="69" t="s">
        <v>59</v>
      </c>
      <c r="G944" s="69" t="s">
        <v>82</v>
      </c>
      <c r="H944" s="68" t="s">
        <v>129</v>
      </c>
      <c r="I944" s="68" t="s">
        <v>762</v>
      </c>
      <c r="J944" s="68" t="s">
        <v>634</v>
      </c>
      <c r="K944" s="68" t="s">
        <v>634</v>
      </c>
      <c r="L944" s="48">
        <v>1298</v>
      </c>
      <c r="M944" s="48">
        <v>1694</v>
      </c>
    </row>
    <row r="945" spans="1:13" s="18" customFormat="1" ht="14.25" x14ac:dyDescent="0.2">
      <c r="A945" s="66" t="s">
        <v>41</v>
      </c>
      <c r="B945" s="66" t="s">
        <v>41</v>
      </c>
      <c r="C945" s="67" t="s">
        <v>687</v>
      </c>
      <c r="D945" s="68" t="s">
        <v>20</v>
      </c>
      <c r="E945" s="69">
        <v>2020</v>
      </c>
      <c r="F945" s="69" t="s">
        <v>66</v>
      </c>
      <c r="G945" s="69" t="s">
        <v>186</v>
      </c>
      <c r="H945" s="68" t="s">
        <v>494</v>
      </c>
      <c r="I945" s="68" t="s">
        <v>688</v>
      </c>
      <c r="J945" s="68" t="s">
        <v>634</v>
      </c>
      <c r="K945" s="68" t="s">
        <v>634</v>
      </c>
      <c r="L945" s="48">
        <v>1995.7900000000002</v>
      </c>
      <c r="M945" s="48">
        <v>3191.65</v>
      </c>
    </row>
    <row r="946" spans="1:13" s="18" customFormat="1" ht="14.25" x14ac:dyDescent="0.2">
      <c r="A946" s="66" t="s">
        <v>41</v>
      </c>
      <c r="B946" s="66" t="s">
        <v>41</v>
      </c>
      <c r="C946" s="67" t="s">
        <v>744</v>
      </c>
      <c r="D946" s="68" t="s">
        <v>29</v>
      </c>
      <c r="E946" s="69">
        <v>2021</v>
      </c>
      <c r="F946" s="69" t="s">
        <v>64</v>
      </c>
      <c r="G946" s="69" t="s">
        <v>159</v>
      </c>
      <c r="H946" s="68" t="s">
        <v>93</v>
      </c>
      <c r="I946" s="68" t="s">
        <v>745</v>
      </c>
      <c r="J946" s="68" t="s">
        <v>634</v>
      </c>
      <c r="K946" s="68" t="s">
        <v>634</v>
      </c>
      <c r="L946" s="48">
        <v>1298</v>
      </c>
      <c r="M946" s="48">
        <v>1727</v>
      </c>
    </row>
    <row r="947" spans="1:13" s="18" customFormat="1" ht="14.25" x14ac:dyDescent="0.2">
      <c r="A947" s="66" t="s">
        <v>41</v>
      </c>
      <c r="B947" s="66" t="s">
        <v>41</v>
      </c>
      <c r="C947" s="67" t="s">
        <v>51</v>
      </c>
      <c r="D947" s="68" t="s">
        <v>1</v>
      </c>
      <c r="E947" s="69">
        <v>2020</v>
      </c>
      <c r="F947" s="69" t="s">
        <v>67</v>
      </c>
      <c r="G947" s="69" t="s">
        <v>193</v>
      </c>
      <c r="H947" s="68" t="s">
        <v>194</v>
      </c>
      <c r="I947" s="68" t="s">
        <v>684</v>
      </c>
      <c r="J947" s="68" t="s">
        <v>545</v>
      </c>
      <c r="K947" s="68" t="s">
        <v>545</v>
      </c>
      <c r="L947" s="48">
        <v>1434.67</v>
      </c>
      <c r="M947" s="48">
        <v>5022.6400000000003</v>
      </c>
    </row>
    <row r="948" spans="1:13" s="18" customFormat="1" ht="15" x14ac:dyDescent="0.2">
      <c r="A948" s="66" t="s">
        <v>41</v>
      </c>
      <c r="B948" s="66" t="s">
        <v>41</v>
      </c>
      <c r="C948" s="67" t="s">
        <v>706</v>
      </c>
      <c r="D948" s="68" t="s">
        <v>568</v>
      </c>
      <c r="E948" s="69">
        <v>2022</v>
      </c>
      <c r="F948" s="69" t="s">
        <v>61</v>
      </c>
      <c r="G948" s="69" t="s">
        <v>102</v>
      </c>
      <c r="H948" s="68" t="s">
        <v>86</v>
      </c>
      <c r="I948" s="68" t="s">
        <v>695</v>
      </c>
      <c r="J948" s="68" t="s">
        <v>634</v>
      </c>
      <c r="K948" s="68" t="s">
        <v>634</v>
      </c>
      <c r="L948" s="47">
        <v>2498.17</v>
      </c>
      <c r="M948" s="47">
        <v>4487.5600000000004</v>
      </c>
    </row>
    <row r="949" spans="1:13" s="18" customFormat="1" ht="14.25" x14ac:dyDescent="0.2">
      <c r="A949" s="66" t="s">
        <v>41</v>
      </c>
      <c r="B949" s="66" t="s">
        <v>41</v>
      </c>
      <c r="C949" s="67" t="s">
        <v>751</v>
      </c>
      <c r="D949" s="68" t="s">
        <v>27</v>
      </c>
      <c r="E949" s="69">
        <v>2018</v>
      </c>
      <c r="F949" s="69" t="s">
        <v>72</v>
      </c>
      <c r="G949" s="69" t="s">
        <v>275</v>
      </c>
      <c r="H949" s="68" t="s">
        <v>277</v>
      </c>
      <c r="I949" s="68" t="s">
        <v>114</v>
      </c>
      <c r="J949" s="68" t="s">
        <v>634</v>
      </c>
      <c r="K949" s="68" t="s">
        <v>634</v>
      </c>
      <c r="L949" s="48">
        <v>1523.3</v>
      </c>
      <c r="M949" s="48">
        <v>3458.29</v>
      </c>
    </row>
    <row r="950" spans="1:13" s="18" customFormat="1" ht="14.25" x14ac:dyDescent="0.2">
      <c r="A950" s="66" t="s">
        <v>41</v>
      </c>
      <c r="B950" s="66" t="s">
        <v>41</v>
      </c>
      <c r="C950" s="67" t="s">
        <v>719</v>
      </c>
      <c r="D950" s="68" t="s">
        <v>720</v>
      </c>
      <c r="E950" s="69">
        <v>2022</v>
      </c>
      <c r="F950" s="69" t="s">
        <v>75</v>
      </c>
      <c r="G950" s="69" t="s">
        <v>312</v>
      </c>
      <c r="H950" s="68" t="s">
        <v>257</v>
      </c>
      <c r="I950" s="68" t="s">
        <v>723</v>
      </c>
      <c r="J950" s="68" t="s">
        <v>634</v>
      </c>
      <c r="K950" s="68" t="s">
        <v>634</v>
      </c>
      <c r="L950" s="48">
        <v>2248.5</v>
      </c>
      <c r="M950" s="48">
        <v>4541.18</v>
      </c>
    </row>
    <row r="951" spans="1:13" s="18" customFormat="1" ht="14.25" x14ac:dyDescent="0.2">
      <c r="A951" s="66" t="s">
        <v>41</v>
      </c>
      <c r="B951" s="66" t="s">
        <v>41</v>
      </c>
      <c r="C951" s="67" t="s">
        <v>691</v>
      </c>
      <c r="D951" s="68" t="s">
        <v>21</v>
      </c>
      <c r="E951" s="69">
        <v>2019</v>
      </c>
      <c r="F951" s="69" t="s">
        <v>75</v>
      </c>
      <c r="G951" s="69" t="s">
        <v>312</v>
      </c>
      <c r="H951" s="68" t="s">
        <v>313</v>
      </c>
      <c r="I951" s="68" t="s">
        <v>695</v>
      </c>
      <c r="J951" s="68" t="s">
        <v>634</v>
      </c>
      <c r="K951" s="68" t="s">
        <v>634</v>
      </c>
      <c r="L951" s="48">
        <v>1236.43</v>
      </c>
      <c r="M951" s="48">
        <v>3029.39</v>
      </c>
    </row>
    <row r="952" spans="1:13" s="18" customFormat="1" ht="14.25" x14ac:dyDescent="0.2">
      <c r="A952" s="66" t="s">
        <v>41</v>
      </c>
      <c r="B952" s="66" t="s">
        <v>41</v>
      </c>
      <c r="C952" s="67" t="s">
        <v>702</v>
      </c>
      <c r="D952" s="68" t="s">
        <v>610</v>
      </c>
      <c r="E952" s="69">
        <v>2022</v>
      </c>
      <c r="F952" s="69" t="s">
        <v>62</v>
      </c>
      <c r="G952" s="69" t="s">
        <v>107</v>
      </c>
      <c r="H952" s="68" t="s">
        <v>108</v>
      </c>
      <c r="I952" s="68" t="s">
        <v>695</v>
      </c>
      <c r="J952" s="68" t="s">
        <v>545</v>
      </c>
      <c r="K952" s="68" t="s">
        <v>545</v>
      </c>
      <c r="L952" s="48">
        <v>1212</v>
      </c>
      <c r="M952" s="48">
        <v>3179.02</v>
      </c>
    </row>
    <row r="953" spans="1:13" s="18" customFormat="1" ht="14.25" x14ac:dyDescent="0.2">
      <c r="A953" s="66" t="s">
        <v>41</v>
      </c>
      <c r="B953" s="66" t="s">
        <v>41</v>
      </c>
      <c r="C953" s="67" t="s">
        <v>668</v>
      </c>
      <c r="D953" s="68" t="s">
        <v>10</v>
      </c>
      <c r="E953" s="69">
        <v>2019</v>
      </c>
      <c r="F953" s="69" t="s">
        <v>76</v>
      </c>
      <c r="G953" s="69" t="s">
        <v>328</v>
      </c>
      <c r="H953" s="68" t="s">
        <v>179</v>
      </c>
      <c r="I953" s="68" t="s">
        <v>372</v>
      </c>
      <c r="J953" s="68" t="s">
        <v>547</v>
      </c>
      <c r="K953" s="68" t="s">
        <v>547</v>
      </c>
      <c r="L953" s="48">
        <v>1122.2</v>
      </c>
      <c r="M953" s="48">
        <v>3112.55</v>
      </c>
    </row>
    <row r="954" spans="1:13" s="18" customFormat="1" ht="14.25" x14ac:dyDescent="0.2">
      <c r="A954" s="66" t="s">
        <v>41</v>
      </c>
      <c r="B954" s="66" t="s">
        <v>41</v>
      </c>
      <c r="C954" s="67" t="s">
        <v>668</v>
      </c>
      <c r="D954" s="68" t="s">
        <v>10</v>
      </c>
      <c r="E954" s="69">
        <v>2019</v>
      </c>
      <c r="F954" s="69" t="s">
        <v>76</v>
      </c>
      <c r="G954" s="69" t="s">
        <v>328</v>
      </c>
      <c r="H954" s="68" t="s">
        <v>179</v>
      </c>
      <c r="I954" s="68" t="s">
        <v>652</v>
      </c>
      <c r="J954" s="68" t="s">
        <v>548</v>
      </c>
      <c r="K954" s="68" t="s">
        <v>548</v>
      </c>
      <c r="L954" s="48">
        <v>1122.2</v>
      </c>
      <c r="M954" s="48">
        <v>3112.55</v>
      </c>
    </row>
    <row r="955" spans="1:13" s="18" customFormat="1" ht="15" x14ac:dyDescent="0.2">
      <c r="A955" s="66" t="s">
        <v>41</v>
      </c>
      <c r="B955" s="66" t="s">
        <v>41</v>
      </c>
      <c r="C955" s="67" t="s">
        <v>675</v>
      </c>
      <c r="D955" s="68" t="s">
        <v>15</v>
      </c>
      <c r="E955" s="69">
        <v>2018</v>
      </c>
      <c r="F955" s="69" t="s">
        <v>676</v>
      </c>
      <c r="G955" s="69" t="s">
        <v>280</v>
      </c>
      <c r="H955" s="68" t="s">
        <v>281</v>
      </c>
      <c r="I955" s="68" t="s">
        <v>685</v>
      </c>
      <c r="J955" s="68" t="s">
        <v>634</v>
      </c>
      <c r="K955" s="68" t="s">
        <v>634</v>
      </c>
      <c r="L955" s="47">
        <v>1284.72</v>
      </c>
      <c r="M955" s="47">
        <v>2988.15</v>
      </c>
    </row>
    <row r="956" spans="1:13" s="18" customFormat="1" ht="14.25" x14ac:dyDescent="0.2">
      <c r="A956" s="66" t="s">
        <v>41</v>
      </c>
      <c r="B956" s="66" t="s">
        <v>41</v>
      </c>
      <c r="C956" s="67" t="s">
        <v>668</v>
      </c>
      <c r="D956" s="68" t="s">
        <v>10</v>
      </c>
      <c r="E956" s="69">
        <v>2019</v>
      </c>
      <c r="F956" s="69" t="s">
        <v>76</v>
      </c>
      <c r="G956" s="69" t="s">
        <v>328</v>
      </c>
      <c r="H956" s="68" t="s">
        <v>179</v>
      </c>
      <c r="I956" s="68" t="s">
        <v>338</v>
      </c>
      <c r="J956" s="68" t="s">
        <v>545</v>
      </c>
      <c r="K956" s="68" t="s">
        <v>545</v>
      </c>
      <c r="L956" s="48">
        <v>1122.2</v>
      </c>
      <c r="M956" s="48">
        <v>3112.55</v>
      </c>
    </row>
    <row r="957" spans="1:13" s="18" customFormat="1" ht="14.25" x14ac:dyDescent="0.2">
      <c r="A957" s="66" t="s">
        <v>41</v>
      </c>
      <c r="B957" s="66" t="s">
        <v>41</v>
      </c>
      <c r="C957" s="67" t="s">
        <v>55</v>
      </c>
      <c r="D957" s="68" t="s">
        <v>6</v>
      </c>
      <c r="E957" s="69">
        <v>2018</v>
      </c>
      <c r="F957" s="69" t="s">
        <v>71</v>
      </c>
      <c r="G957" s="69" t="s">
        <v>264</v>
      </c>
      <c r="H957" s="68" t="s">
        <v>99</v>
      </c>
      <c r="I957" s="68" t="s">
        <v>662</v>
      </c>
      <c r="J957" s="68" t="s">
        <v>634</v>
      </c>
      <c r="K957" s="68" t="s">
        <v>634</v>
      </c>
      <c r="L957" s="56">
        <v>1727</v>
      </c>
      <c r="M957" s="56">
        <v>3452.47</v>
      </c>
    </row>
    <row r="958" spans="1:13" s="18" customFormat="1" ht="14.25" x14ac:dyDescent="0.2">
      <c r="A958" s="66" t="s">
        <v>41</v>
      </c>
      <c r="B958" s="66" t="s">
        <v>41</v>
      </c>
      <c r="C958" s="67" t="s">
        <v>51</v>
      </c>
      <c r="D958" s="68" t="s">
        <v>1</v>
      </c>
      <c r="E958" s="69">
        <v>2020</v>
      </c>
      <c r="F958" s="69" t="s">
        <v>67</v>
      </c>
      <c r="G958" s="69" t="s">
        <v>193</v>
      </c>
      <c r="H958" s="68" t="s">
        <v>194</v>
      </c>
      <c r="I958" s="68" t="s">
        <v>768</v>
      </c>
      <c r="J958" s="68" t="s">
        <v>545</v>
      </c>
      <c r="K958" s="68" t="s">
        <v>545</v>
      </c>
      <c r="L958" s="48">
        <v>1434.67</v>
      </c>
      <c r="M958" s="48">
        <v>5022.6400000000003</v>
      </c>
    </row>
    <row r="959" spans="1:13" s="18" customFormat="1" ht="14.25" x14ac:dyDescent="0.2">
      <c r="A959" s="66" t="s">
        <v>41</v>
      </c>
      <c r="B959" s="66" t="s">
        <v>41</v>
      </c>
      <c r="C959" s="67" t="s">
        <v>654</v>
      </c>
      <c r="D959" s="68" t="s">
        <v>2</v>
      </c>
      <c r="E959" s="69">
        <v>2018</v>
      </c>
      <c r="F959" s="69" t="s">
        <v>64</v>
      </c>
      <c r="G959" s="69" t="s">
        <v>159</v>
      </c>
      <c r="H959" s="68" t="s">
        <v>305</v>
      </c>
      <c r="I959" s="68" t="s">
        <v>708</v>
      </c>
      <c r="J959" s="68" t="s">
        <v>634</v>
      </c>
      <c r="K959" s="68" t="s">
        <v>634</v>
      </c>
      <c r="L959" s="48">
        <v>2335.15</v>
      </c>
      <c r="M959" s="48">
        <v>5326.88</v>
      </c>
    </row>
    <row r="960" spans="1:13" s="18" customFormat="1" ht="14.25" x14ac:dyDescent="0.2">
      <c r="A960" s="66" t="s">
        <v>41</v>
      </c>
      <c r="B960" s="66" t="s">
        <v>41</v>
      </c>
      <c r="C960" s="67" t="s">
        <v>751</v>
      </c>
      <c r="D960" s="68" t="s">
        <v>27</v>
      </c>
      <c r="E960" s="69">
        <v>2018</v>
      </c>
      <c r="F960" s="69" t="s">
        <v>72</v>
      </c>
      <c r="G960" s="69" t="s">
        <v>275</v>
      </c>
      <c r="H960" s="68" t="s">
        <v>277</v>
      </c>
      <c r="I960" s="68" t="s">
        <v>114</v>
      </c>
      <c r="J960" s="68" t="s">
        <v>634</v>
      </c>
      <c r="K960" s="68" t="s">
        <v>634</v>
      </c>
      <c r="L960" s="48">
        <v>1523.3</v>
      </c>
      <c r="M960" s="48">
        <v>3458.29</v>
      </c>
    </row>
    <row r="961" spans="1:13" s="18" customFormat="1" ht="14.25" x14ac:dyDescent="0.2">
      <c r="A961" s="66" t="s">
        <v>41</v>
      </c>
      <c r="B961" s="66" t="s">
        <v>41</v>
      </c>
      <c r="C961" s="67" t="s">
        <v>57</v>
      </c>
      <c r="D961" s="68" t="s">
        <v>0</v>
      </c>
      <c r="E961" s="69">
        <v>2018</v>
      </c>
      <c r="F961" s="69" t="s">
        <v>61</v>
      </c>
      <c r="G961" s="69" t="s">
        <v>102</v>
      </c>
      <c r="H961" s="68" t="s">
        <v>129</v>
      </c>
      <c r="I961" s="68" t="s">
        <v>792</v>
      </c>
      <c r="J961" s="68" t="s">
        <v>634</v>
      </c>
      <c r="K961" s="68" t="s">
        <v>634</v>
      </c>
      <c r="L961" s="48">
        <v>1212</v>
      </c>
      <c r="M961" s="48">
        <v>4380.49</v>
      </c>
    </row>
    <row r="962" spans="1:13" s="18" customFormat="1" ht="14.25" x14ac:dyDescent="0.2">
      <c r="A962" s="66" t="s">
        <v>41</v>
      </c>
      <c r="B962" s="66" t="s">
        <v>41</v>
      </c>
      <c r="C962" s="67" t="s">
        <v>668</v>
      </c>
      <c r="D962" s="68" t="s">
        <v>10</v>
      </c>
      <c r="E962" s="69">
        <v>2019</v>
      </c>
      <c r="F962" s="69" t="s">
        <v>76</v>
      </c>
      <c r="G962" s="69" t="s">
        <v>328</v>
      </c>
      <c r="H962" s="68" t="s">
        <v>179</v>
      </c>
      <c r="I962" s="68" t="s">
        <v>375</v>
      </c>
      <c r="J962" s="68" t="s">
        <v>545</v>
      </c>
      <c r="K962" s="68" t="s">
        <v>545</v>
      </c>
      <c r="L962" s="48">
        <v>1122.2</v>
      </c>
      <c r="M962" s="48">
        <v>3112.55</v>
      </c>
    </row>
    <row r="963" spans="1:13" s="18" customFormat="1" ht="14.25" x14ac:dyDescent="0.2">
      <c r="A963" s="66" t="s">
        <v>41</v>
      </c>
      <c r="B963" s="66" t="s">
        <v>41</v>
      </c>
      <c r="C963" s="67" t="s">
        <v>55</v>
      </c>
      <c r="D963" s="68" t="s">
        <v>6</v>
      </c>
      <c r="E963" s="69">
        <v>2018</v>
      </c>
      <c r="F963" s="69" t="s">
        <v>71</v>
      </c>
      <c r="G963" s="69" t="s">
        <v>264</v>
      </c>
      <c r="H963" s="68" t="s">
        <v>129</v>
      </c>
      <c r="I963" s="68" t="s">
        <v>736</v>
      </c>
      <c r="J963" s="68" t="s">
        <v>634</v>
      </c>
      <c r="K963" s="68" t="s">
        <v>634</v>
      </c>
      <c r="L963" s="56">
        <v>1298</v>
      </c>
      <c r="M963" s="56">
        <v>2742.53</v>
      </c>
    </row>
    <row r="964" spans="1:13" s="18" customFormat="1" ht="14.25" x14ac:dyDescent="0.2">
      <c r="A964" s="66" t="s">
        <v>41</v>
      </c>
      <c r="B964" s="66" t="s">
        <v>41</v>
      </c>
      <c r="C964" s="67" t="s">
        <v>51</v>
      </c>
      <c r="D964" s="68" t="s">
        <v>1</v>
      </c>
      <c r="E964" s="69">
        <v>2020</v>
      </c>
      <c r="F964" s="69" t="s">
        <v>67</v>
      </c>
      <c r="G964" s="69" t="s">
        <v>193</v>
      </c>
      <c r="H964" s="68" t="s">
        <v>194</v>
      </c>
      <c r="I964" s="68" t="s">
        <v>234</v>
      </c>
      <c r="J964" s="68" t="s">
        <v>545</v>
      </c>
      <c r="K964" s="68" t="s">
        <v>545</v>
      </c>
      <c r="L964" s="48">
        <v>1434.67</v>
      </c>
      <c r="M964" s="48">
        <v>5022.6400000000003</v>
      </c>
    </row>
    <row r="965" spans="1:13" s="18" customFormat="1" ht="14.25" x14ac:dyDescent="0.2">
      <c r="A965" s="66" t="s">
        <v>41</v>
      </c>
      <c r="B965" s="66" t="s">
        <v>41</v>
      </c>
      <c r="C965" s="67" t="s">
        <v>751</v>
      </c>
      <c r="D965" s="68" t="s">
        <v>27</v>
      </c>
      <c r="E965" s="69">
        <v>2018</v>
      </c>
      <c r="F965" s="69" t="s">
        <v>72</v>
      </c>
      <c r="G965" s="69" t="s">
        <v>275</v>
      </c>
      <c r="H965" s="68" t="s">
        <v>277</v>
      </c>
      <c r="I965" s="68" t="s">
        <v>114</v>
      </c>
      <c r="J965" s="68" t="s">
        <v>634</v>
      </c>
      <c r="K965" s="68" t="s">
        <v>634</v>
      </c>
      <c r="L965" s="48">
        <v>1523.3</v>
      </c>
      <c r="M965" s="48">
        <v>3458.29</v>
      </c>
    </row>
    <row r="966" spans="1:13" s="18" customFormat="1" ht="14.25" x14ac:dyDescent="0.2">
      <c r="A966" s="66" t="s">
        <v>41</v>
      </c>
      <c r="B966" s="66" t="s">
        <v>41</v>
      </c>
      <c r="C966" s="67" t="s">
        <v>803</v>
      </c>
      <c r="D966" s="68" t="s">
        <v>36</v>
      </c>
      <c r="E966" s="69">
        <v>2020</v>
      </c>
      <c r="F966" s="69" t="s">
        <v>77</v>
      </c>
      <c r="G966" s="69" t="s">
        <v>403</v>
      </c>
      <c r="H966" s="68" t="s">
        <v>85</v>
      </c>
      <c r="I966" s="68" t="s">
        <v>804</v>
      </c>
      <c r="J966" s="68" t="s">
        <v>634</v>
      </c>
      <c r="K966" s="68" t="s">
        <v>634</v>
      </c>
      <c r="L966" s="48">
        <v>1619.74</v>
      </c>
      <c r="M966" s="48">
        <v>2241.44</v>
      </c>
    </row>
    <row r="967" spans="1:13" s="18" customFormat="1" ht="14.25" x14ac:dyDescent="0.2">
      <c r="A967" s="66" t="s">
        <v>41</v>
      </c>
      <c r="B967" s="66" t="s">
        <v>41</v>
      </c>
      <c r="C967" s="67" t="s">
        <v>659</v>
      </c>
      <c r="D967" s="68" t="s">
        <v>4</v>
      </c>
      <c r="E967" s="69">
        <v>2020</v>
      </c>
      <c r="F967" s="69" t="s">
        <v>66</v>
      </c>
      <c r="G967" s="69" t="s">
        <v>186</v>
      </c>
      <c r="H967" s="68" t="s">
        <v>179</v>
      </c>
      <c r="I967" s="68" t="s">
        <v>694</v>
      </c>
      <c r="J967" s="68" t="s">
        <v>545</v>
      </c>
      <c r="K967" s="68" t="s">
        <v>545</v>
      </c>
      <c r="L967" s="48">
        <v>1122.19</v>
      </c>
      <c r="M967" s="48">
        <v>1499.5262090000001</v>
      </c>
    </row>
    <row r="968" spans="1:13" s="18" customFormat="1" ht="15" x14ac:dyDescent="0.2">
      <c r="A968" s="66" t="s">
        <v>41</v>
      </c>
      <c r="B968" s="66" t="s">
        <v>41</v>
      </c>
      <c r="C968" s="67" t="s">
        <v>675</v>
      </c>
      <c r="D968" s="68" t="s">
        <v>15</v>
      </c>
      <c r="E968" s="69">
        <v>2018</v>
      </c>
      <c r="F968" s="69" t="s">
        <v>676</v>
      </c>
      <c r="G968" s="69" t="s">
        <v>280</v>
      </c>
      <c r="H968" s="68" t="s">
        <v>281</v>
      </c>
      <c r="I968" s="68" t="s">
        <v>685</v>
      </c>
      <c r="J968" s="68" t="s">
        <v>634</v>
      </c>
      <c r="K968" s="68" t="s">
        <v>634</v>
      </c>
      <c r="L968" s="47">
        <v>1284.72</v>
      </c>
      <c r="M968" s="47">
        <v>2988.15</v>
      </c>
    </row>
    <row r="969" spans="1:13" s="18" customFormat="1" ht="14.25" x14ac:dyDescent="0.2">
      <c r="A969" s="66" t="s">
        <v>41</v>
      </c>
      <c r="B969" s="66" t="s">
        <v>41</v>
      </c>
      <c r="C969" s="67" t="s">
        <v>666</v>
      </c>
      <c r="D969" s="68" t="s">
        <v>9</v>
      </c>
      <c r="E969" s="69">
        <v>2020</v>
      </c>
      <c r="F969" s="69" t="s">
        <v>77</v>
      </c>
      <c r="G969" s="69" t="s">
        <v>403</v>
      </c>
      <c r="H969" s="68" t="s">
        <v>83</v>
      </c>
      <c r="I969" s="68" t="s">
        <v>667</v>
      </c>
      <c r="J969" s="68" t="s">
        <v>634</v>
      </c>
      <c r="K969" s="68" t="s">
        <v>634</v>
      </c>
      <c r="L969" s="48">
        <v>1061.6400000000001</v>
      </c>
      <c r="M969" s="48">
        <v>1695.14</v>
      </c>
    </row>
    <row r="970" spans="1:13" s="18" customFormat="1" ht="14.25" x14ac:dyDescent="0.2">
      <c r="A970" s="66" t="s">
        <v>41</v>
      </c>
      <c r="B970" s="66" t="s">
        <v>41</v>
      </c>
      <c r="C970" s="67" t="s">
        <v>659</v>
      </c>
      <c r="D970" s="68" t="s">
        <v>4</v>
      </c>
      <c r="E970" s="69">
        <v>2020</v>
      </c>
      <c r="F970" s="69" t="s">
        <v>66</v>
      </c>
      <c r="G970" s="69" t="s">
        <v>186</v>
      </c>
      <c r="H970" s="68" t="s">
        <v>179</v>
      </c>
      <c r="I970" s="68" t="s">
        <v>440</v>
      </c>
      <c r="J970" s="68" t="s">
        <v>547</v>
      </c>
      <c r="K970" s="68" t="s">
        <v>547</v>
      </c>
      <c r="L970" s="48">
        <v>1122.19</v>
      </c>
      <c r="M970" s="48">
        <v>1499.5262090000001</v>
      </c>
    </row>
    <row r="971" spans="1:13" s="18" customFormat="1" ht="14.25" x14ac:dyDescent="0.2">
      <c r="A971" s="66" t="s">
        <v>41</v>
      </c>
      <c r="B971" s="66" t="s">
        <v>41</v>
      </c>
      <c r="C971" s="67" t="s">
        <v>659</v>
      </c>
      <c r="D971" s="68" t="s">
        <v>4</v>
      </c>
      <c r="E971" s="69">
        <v>2020</v>
      </c>
      <c r="F971" s="69" t="s">
        <v>66</v>
      </c>
      <c r="G971" s="69" t="s">
        <v>186</v>
      </c>
      <c r="H971" s="68" t="s">
        <v>179</v>
      </c>
      <c r="I971" s="68" t="s">
        <v>694</v>
      </c>
      <c r="J971" s="68" t="s">
        <v>545</v>
      </c>
      <c r="K971" s="68" t="s">
        <v>545</v>
      </c>
      <c r="L971" s="48">
        <v>1122.19</v>
      </c>
      <c r="M971" s="48">
        <v>1499.5262090000001</v>
      </c>
    </row>
    <row r="972" spans="1:13" s="18" customFormat="1" ht="14.25" x14ac:dyDescent="0.2">
      <c r="A972" s="66" t="s">
        <v>41</v>
      </c>
      <c r="B972" s="66" t="s">
        <v>41</v>
      </c>
      <c r="C972" s="67" t="s">
        <v>57</v>
      </c>
      <c r="D972" s="68" t="s">
        <v>0</v>
      </c>
      <c r="E972" s="69">
        <v>2018</v>
      </c>
      <c r="F972" s="69" t="s">
        <v>61</v>
      </c>
      <c r="G972" s="69" t="s">
        <v>102</v>
      </c>
      <c r="H972" s="68" t="s">
        <v>129</v>
      </c>
      <c r="I972" s="68" t="s">
        <v>718</v>
      </c>
      <c r="J972" s="68" t="s">
        <v>634</v>
      </c>
      <c r="K972" s="68" t="s">
        <v>634</v>
      </c>
      <c r="L972" s="48">
        <v>1212</v>
      </c>
      <c r="M972" s="48">
        <v>4380.49</v>
      </c>
    </row>
    <row r="973" spans="1:13" s="18" customFormat="1" ht="14.25" x14ac:dyDescent="0.2">
      <c r="A973" s="66" t="s">
        <v>41</v>
      </c>
      <c r="B973" s="66" t="s">
        <v>41</v>
      </c>
      <c r="C973" s="67" t="s">
        <v>47</v>
      </c>
      <c r="D973" s="68" t="s">
        <v>17</v>
      </c>
      <c r="E973" s="69">
        <v>2018</v>
      </c>
      <c r="F973" s="69" t="s">
        <v>64</v>
      </c>
      <c r="G973" s="69" t="s">
        <v>159</v>
      </c>
      <c r="H973" s="68" t="s">
        <v>93</v>
      </c>
      <c r="I973" s="68" t="s">
        <v>158</v>
      </c>
      <c r="J973" s="68" t="s">
        <v>634</v>
      </c>
      <c r="K973" s="68" t="s">
        <v>634</v>
      </c>
      <c r="L973" s="48">
        <v>2315.0500000000002</v>
      </c>
      <c r="M973" s="48">
        <v>5306.7800000000007</v>
      </c>
    </row>
    <row r="974" spans="1:13" s="18" customFormat="1" ht="14.25" x14ac:dyDescent="0.2">
      <c r="A974" s="66" t="s">
        <v>41</v>
      </c>
      <c r="B974" s="66" t="s">
        <v>41</v>
      </c>
      <c r="C974" s="67" t="s">
        <v>45</v>
      </c>
      <c r="D974" s="68" t="s">
        <v>24</v>
      </c>
      <c r="E974" s="69">
        <v>2018</v>
      </c>
      <c r="F974" s="69" t="s">
        <v>59</v>
      </c>
      <c r="G974" s="69" t="s">
        <v>82</v>
      </c>
      <c r="H974" s="68" t="s">
        <v>129</v>
      </c>
      <c r="I974" s="68" t="s">
        <v>667</v>
      </c>
      <c r="J974" s="68" t="s">
        <v>634</v>
      </c>
      <c r="K974" s="68" t="s">
        <v>634</v>
      </c>
      <c r="L974" s="48">
        <v>1326.25</v>
      </c>
      <c r="M974" s="48">
        <v>2601.58</v>
      </c>
    </row>
    <row r="975" spans="1:13" s="18" customFormat="1" ht="14.25" x14ac:dyDescent="0.2">
      <c r="A975" s="66" t="s">
        <v>41</v>
      </c>
      <c r="B975" s="66" t="s">
        <v>41</v>
      </c>
      <c r="C975" s="67" t="s">
        <v>668</v>
      </c>
      <c r="D975" s="68" t="s">
        <v>10</v>
      </c>
      <c r="E975" s="69">
        <v>2019</v>
      </c>
      <c r="F975" s="69" t="s">
        <v>76</v>
      </c>
      <c r="G975" s="69" t="s">
        <v>328</v>
      </c>
      <c r="H975" s="68" t="s">
        <v>179</v>
      </c>
      <c r="I975" s="68" t="s">
        <v>335</v>
      </c>
      <c r="J975" s="68" t="s">
        <v>545</v>
      </c>
      <c r="K975" s="68" t="s">
        <v>545</v>
      </c>
      <c r="L975" s="48">
        <v>1122.2</v>
      </c>
      <c r="M975" s="48">
        <v>3112.55</v>
      </c>
    </row>
    <row r="976" spans="1:13" s="18" customFormat="1" ht="14.25" x14ac:dyDescent="0.2">
      <c r="A976" s="66" t="s">
        <v>41</v>
      </c>
      <c r="B976" s="66" t="s">
        <v>41</v>
      </c>
      <c r="C976" s="67" t="s">
        <v>51</v>
      </c>
      <c r="D976" s="68" t="s">
        <v>1</v>
      </c>
      <c r="E976" s="69">
        <v>2020</v>
      </c>
      <c r="F976" s="69" t="s">
        <v>67</v>
      </c>
      <c r="G976" s="69" t="s">
        <v>193</v>
      </c>
      <c r="H976" s="68" t="s">
        <v>194</v>
      </c>
      <c r="I976" s="68" t="s">
        <v>224</v>
      </c>
      <c r="J976" s="68" t="s">
        <v>545</v>
      </c>
      <c r="K976" s="68" t="s">
        <v>545</v>
      </c>
      <c r="L976" s="48">
        <v>1434.67</v>
      </c>
      <c r="M976" s="48">
        <v>5022.6400000000003</v>
      </c>
    </row>
    <row r="977" spans="1:13" s="18" customFormat="1" ht="14.25" x14ac:dyDescent="0.2">
      <c r="A977" s="66" t="s">
        <v>41</v>
      </c>
      <c r="B977" s="66" t="s">
        <v>41</v>
      </c>
      <c r="C977" s="67" t="s">
        <v>654</v>
      </c>
      <c r="D977" s="68" t="s">
        <v>2</v>
      </c>
      <c r="E977" s="69">
        <v>2018</v>
      </c>
      <c r="F977" s="69" t="s">
        <v>64</v>
      </c>
      <c r="G977" s="69" t="s">
        <v>159</v>
      </c>
      <c r="H977" s="68" t="s">
        <v>162</v>
      </c>
      <c r="I977" s="68" t="s">
        <v>165</v>
      </c>
      <c r="J977" s="68" t="s">
        <v>634</v>
      </c>
      <c r="K977" s="68" t="s">
        <v>634</v>
      </c>
      <c r="L977" s="48">
        <v>1298</v>
      </c>
      <c r="M977" s="48">
        <v>3996.13</v>
      </c>
    </row>
    <row r="978" spans="1:13" s="18" customFormat="1" ht="14.25" x14ac:dyDescent="0.2">
      <c r="A978" s="66" t="s">
        <v>41</v>
      </c>
      <c r="B978" s="66" t="s">
        <v>41</v>
      </c>
      <c r="C978" s="67" t="s">
        <v>680</v>
      </c>
      <c r="D978" s="68" t="s">
        <v>18</v>
      </c>
      <c r="E978" s="69">
        <v>2022</v>
      </c>
      <c r="F978" s="69" t="s">
        <v>64</v>
      </c>
      <c r="G978" s="69" t="s">
        <v>159</v>
      </c>
      <c r="H978" s="68" t="s">
        <v>510</v>
      </c>
      <c r="I978" s="68" t="s">
        <v>681</v>
      </c>
      <c r="J978" s="68" t="s">
        <v>634</v>
      </c>
      <c r="K978" s="68" t="s">
        <v>634</v>
      </c>
      <c r="L978" s="48">
        <v>1727</v>
      </c>
      <c r="M978" s="48">
        <v>2160.1999999999998</v>
      </c>
    </row>
    <row r="979" spans="1:13" s="18" customFormat="1" ht="14.25" x14ac:dyDescent="0.2">
      <c r="A979" s="66" t="s">
        <v>41</v>
      </c>
      <c r="B979" s="66" t="s">
        <v>41</v>
      </c>
      <c r="C979" s="67" t="s">
        <v>693</v>
      </c>
      <c r="D979" s="68" t="s">
        <v>22</v>
      </c>
      <c r="E979" s="69">
        <v>2021</v>
      </c>
      <c r="F979" s="69" t="s">
        <v>77</v>
      </c>
      <c r="G979" s="69" t="s">
        <v>403</v>
      </c>
      <c r="H979" s="68" t="s">
        <v>86</v>
      </c>
      <c r="I979" s="68" t="s">
        <v>741</v>
      </c>
      <c r="J979" s="68" t="s">
        <v>634</v>
      </c>
      <c r="K979" s="68" t="s">
        <v>634</v>
      </c>
      <c r="L979" s="48">
        <v>2163.48</v>
      </c>
      <c r="M979" s="48">
        <v>2760.15</v>
      </c>
    </row>
    <row r="980" spans="1:13" s="18" customFormat="1" ht="14.25" x14ac:dyDescent="0.2">
      <c r="A980" s="66" t="s">
        <v>41</v>
      </c>
      <c r="B980" s="66" t="s">
        <v>41</v>
      </c>
      <c r="C980" s="67" t="s">
        <v>668</v>
      </c>
      <c r="D980" s="68" t="s">
        <v>10</v>
      </c>
      <c r="E980" s="69">
        <v>2019</v>
      </c>
      <c r="F980" s="69" t="s">
        <v>76</v>
      </c>
      <c r="G980" s="69" t="s">
        <v>328</v>
      </c>
      <c r="H980" s="68" t="s">
        <v>179</v>
      </c>
      <c r="I980" s="68" t="s">
        <v>357</v>
      </c>
      <c r="J980" s="68" t="s">
        <v>545</v>
      </c>
      <c r="K980" s="68" t="s">
        <v>545</v>
      </c>
      <c r="L980" s="48">
        <v>1122.2</v>
      </c>
      <c r="M980" s="48">
        <v>3112.55</v>
      </c>
    </row>
    <row r="981" spans="1:13" s="18" customFormat="1" ht="14.25" x14ac:dyDescent="0.2">
      <c r="A981" s="66" t="s">
        <v>41</v>
      </c>
      <c r="B981" s="66" t="s">
        <v>41</v>
      </c>
      <c r="C981" s="67" t="s">
        <v>659</v>
      </c>
      <c r="D981" s="68" t="s">
        <v>4</v>
      </c>
      <c r="E981" s="69">
        <v>2020</v>
      </c>
      <c r="F981" s="69" t="s">
        <v>66</v>
      </c>
      <c r="G981" s="69" t="s">
        <v>186</v>
      </c>
      <c r="H981" s="68" t="s">
        <v>179</v>
      </c>
      <c r="I981" s="68" t="s">
        <v>416</v>
      </c>
      <c r="J981" s="68" t="s">
        <v>545</v>
      </c>
      <c r="K981" s="68" t="s">
        <v>545</v>
      </c>
      <c r="L981" s="48">
        <v>1122.19</v>
      </c>
      <c r="M981" s="48">
        <v>1499.5262090000001</v>
      </c>
    </row>
    <row r="982" spans="1:13" s="18" customFormat="1" ht="14.25" x14ac:dyDescent="0.2">
      <c r="A982" s="66" t="s">
        <v>41</v>
      </c>
      <c r="B982" s="66" t="s">
        <v>41</v>
      </c>
      <c r="C982" s="67" t="s">
        <v>659</v>
      </c>
      <c r="D982" s="68" t="s">
        <v>4</v>
      </c>
      <c r="E982" s="69">
        <v>2020</v>
      </c>
      <c r="F982" s="69" t="s">
        <v>66</v>
      </c>
      <c r="G982" s="69" t="s">
        <v>186</v>
      </c>
      <c r="H982" s="68" t="s">
        <v>179</v>
      </c>
      <c r="I982" s="68" t="s">
        <v>459</v>
      </c>
      <c r="J982" s="68" t="s">
        <v>545</v>
      </c>
      <c r="K982" s="68" t="s">
        <v>545</v>
      </c>
      <c r="L982" s="48">
        <v>1122.19</v>
      </c>
      <c r="M982" s="48">
        <v>1499.5262090000001</v>
      </c>
    </row>
    <row r="983" spans="1:13" s="18" customFormat="1" ht="14.25" x14ac:dyDescent="0.2">
      <c r="A983" s="66" t="s">
        <v>41</v>
      </c>
      <c r="B983" s="66" t="s">
        <v>41</v>
      </c>
      <c r="C983" s="67" t="s">
        <v>668</v>
      </c>
      <c r="D983" s="68" t="s">
        <v>10</v>
      </c>
      <c r="E983" s="69">
        <v>2019</v>
      </c>
      <c r="F983" s="69" t="s">
        <v>76</v>
      </c>
      <c r="G983" s="69" t="s">
        <v>328</v>
      </c>
      <c r="H983" s="68" t="s">
        <v>179</v>
      </c>
      <c r="I983" s="68" t="s">
        <v>723</v>
      </c>
      <c r="J983" s="68" t="s">
        <v>545</v>
      </c>
      <c r="K983" s="68" t="s">
        <v>545</v>
      </c>
      <c r="L983" s="48">
        <v>1122.2</v>
      </c>
      <c r="M983" s="48">
        <v>3112.55</v>
      </c>
    </row>
    <row r="984" spans="1:13" s="18" customFormat="1" ht="14.25" x14ac:dyDescent="0.2">
      <c r="A984" s="66" t="s">
        <v>41</v>
      </c>
      <c r="B984" s="66" t="s">
        <v>41</v>
      </c>
      <c r="C984" s="67" t="s">
        <v>48</v>
      </c>
      <c r="D984" s="68" t="s">
        <v>11</v>
      </c>
      <c r="E984" s="69">
        <v>2018</v>
      </c>
      <c r="F984" s="69" t="s">
        <v>59</v>
      </c>
      <c r="G984" s="69" t="s">
        <v>82</v>
      </c>
      <c r="H984" s="68" t="s">
        <v>129</v>
      </c>
      <c r="I984" s="68" t="s">
        <v>667</v>
      </c>
      <c r="J984" s="68" t="s">
        <v>634</v>
      </c>
      <c r="K984" s="68" t="s">
        <v>634</v>
      </c>
      <c r="L984" s="48">
        <v>1298</v>
      </c>
      <c r="M984" s="48">
        <v>1694</v>
      </c>
    </row>
    <row r="985" spans="1:13" s="18" customFormat="1" ht="14.25" x14ac:dyDescent="0.2">
      <c r="A985" s="66" t="s">
        <v>41</v>
      </c>
      <c r="B985" s="66" t="s">
        <v>41</v>
      </c>
      <c r="C985" s="67" t="s">
        <v>668</v>
      </c>
      <c r="D985" s="68" t="s">
        <v>10</v>
      </c>
      <c r="E985" s="69">
        <v>2019</v>
      </c>
      <c r="F985" s="69" t="s">
        <v>76</v>
      </c>
      <c r="G985" s="69" t="s">
        <v>328</v>
      </c>
      <c r="H985" s="68" t="s">
        <v>179</v>
      </c>
      <c r="I985" s="68" t="s">
        <v>376</v>
      </c>
      <c r="J985" s="68" t="s">
        <v>545</v>
      </c>
      <c r="K985" s="68" t="s">
        <v>545</v>
      </c>
      <c r="L985" s="48">
        <v>1122.2</v>
      </c>
      <c r="M985" s="48">
        <v>3112.55</v>
      </c>
    </row>
    <row r="986" spans="1:13" s="18" customFormat="1" ht="14.25" x14ac:dyDescent="0.2">
      <c r="A986" s="66" t="s">
        <v>41</v>
      </c>
      <c r="B986" s="66" t="s">
        <v>41</v>
      </c>
      <c r="C986" s="67" t="s">
        <v>51</v>
      </c>
      <c r="D986" s="68" t="s">
        <v>1</v>
      </c>
      <c r="E986" s="69">
        <v>2020</v>
      </c>
      <c r="F986" s="69" t="s">
        <v>67</v>
      </c>
      <c r="G986" s="69" t="s">
        <v>193</v>
      </c>
      <c r="H986" s="68" t="s">
        <v>194</v>
      </c>
      <c r="I986" s="68" t="s">
        <v>698</v>
      </c>
      <c r="J986" s="68" t="s">
        <v>545</v>
      </c>
      <c r="K986" s="68" t="s">
        <v>545</v>
      </c>
      <c r="L986" s="48">
        <v>1434.67</v>
      </c>
      <c r="M986" s="48">
        <v>5022.6400000000003</v>
      </c>
    </row>
    <row r="987" spans="1:13" s="18" customFormat="1" ht="14.25" x14ac:dyDescent="0.2">
      <c r="A987" s="66" t="s">
        <v>41</v>
      </c>
      <c r="B987" s="66" t="s">
        <v>41</v>
      </c>
      <c r="C987" s="67" t="s">
        <v>659</v>
      </c>
      <c r="D987" s="68" t="s">
        <v>4</v>
      </c>
      <c r="E987" s="69">
        <v>2020</v>
      </c>
      <c r="F987" s="69" t="s">
        <v>66</v>
      </c>
      <c r="G987" s="69" t="s">
        <v>186</v>
      </c>
      <c r="H987" s="68" t="s">
        <v>179</v>
      </c>
      <c r="I987" s="68" t="s">
        <v>453</v>
      </c>
      <c r="J987" s="68" t="s">
        <v>545</v>
      </c>
      <c r="K987" s="68" t="s">
        <v>545</v>
      </c>
      <c r="L987" s="48">
        <v>1122.19</v>
      </c>
      <c r="M987" s="48">
        <v>1499.5262090000001</v>
      </c>
    </row>
    <row r="988" spans="1:13" s="18" customFormat="1" ht="14.25" x14ac:dyDescent="0.2">
      <c r="A988" s="66" t="s">
        <v>41</v>
      </c>
      <c r="B988" s="66" t="s">
        <v>41</v>
      </c>
      <c r="C988" s="67" t="s">
        <v>57</v>
      </c>
      <c r="D988" s="68" t="s">
        <v>0</v>
      </c>
      <c r="E988" s="69">
        <v>2018</v>
      </c>
      <c r="F988" s="69" t="s">
        <v>61</v>
      </c>
      <c r="G988" s="69" t="s">
        <v>102</v>
      </c>
      <c r="H988" s="68" t="s">
        <v>495</v>
      </c>
      <c r="I988" s="68" t="s">
        <v>705</v>
      </c>
      <c r="J988" s="68" t="s">
        <v>634</v>
      </c>
      <c r="K988" s="68" t="s">
        <v>634</v>
      </c>
      <c r="L988" s="48">
        <v>1718.8</v>
      </c>
      <c r="M988" s="48">
        <v>5893.71</v>
      </c>
    </row>
    <row r="989" spans="1:13" s="18" customFormat="1" ht="14.25" x14ac:dyDescent="0.2">
      <c r="A989" s="66" t="s">
        <v>41</v>
      </c>
      <c r="B989" s="66" t="s">
        <v>41</v>
      </c>
      <c r="C989" s="67" t="s">
        <v>659</v>
      </c>
      <c r="D989" s="68" t="s">
        <v>4</v>
      </c>
      <c r="E989" s="69">
        <v>2020</v>
      </c>
      <c r="F989" s="69" t="s">
        <v>66</v>
      </c>
      <c r="G989" s="69" t="s">
        <v>186</v>
      </c>
      <c r="H989" s="68" t="s">
        <v>179</v>
      </c>
      <c r="I989" s="68" t="s">
        <v>782</v>
      </c>
      <c r="J989" s="68" t="s">
        <v>545</v>
      </c>
      <c r="K989" s="68" t="s">
        <v>545</v>
      </c>
      <c r="L989" s="48">
        <v>1122.19</v>
      </c>
      <c r="M989" s="48">
        <v>1499.5262090000001</v>
      </c>
    </row>
    <row r="990" spans="1:13" s="18" customFormat="1" ht="14.25" x14ac:dyDescent="0.2">
      <c r="A990" s="66" t="s">
        <v>41</v>
      </c>
      <c r="B990" s="66" t="s">
        <v>41</v>
      </c>
      <c r="C990" s="67" t="s">
        <v>659</v>
      </c>
      <c r="D990" s="68" t="s">
        <v>4</v>
      </c>
      <c r="E990" s="69">
        <v>2020</v>
      </c>
      <c r="F990" s="69" t="s">
        <v>66</v>
      </c>
      <c r="G990" s="69" t="s">
        <v>186</v>
      </c>
      <c r="H990" s="68" t="s">
        <v>179</v>
      </c>
      <c r="I990" s="68" t="s">
        <v>454</v>
      </c>
      <c r="J990" s="68" t="s">
        <v>545</v>
      </c>
      <c r="K990" s="68" t="s">
        <v>545</v>
      </c>
      <c r="L990" s="48">
        <v>1122.19</v>
      </c>
      <c r="M990" s="48">
        <v>1499.5262090000001</v>
      </c>
    </row>
    <row r="991" spans="1:13" s="18" customFormat="1" ht="14.25" x14ac:dyDescent="0.2">
      <c r="A991" s="66" t="s">
        <v>41</v>
      </c>
      <c r="B991" s="66" t="s">
        <v>41</v>
      </c>
      <c r="C991" s="67" t="s">
        <v>659</v>
      </c>
      <c r="D991" s="68" t="s">
        <v>4</v>
      </c>
      <c r="E991" s="69">
        <v>2020</v>
      </c>
      <c r="F991" s="69" t="s">
        <v>66</v>
      </c>
      <c r="G991" s="69" t="s">
        <v>186</v>
      </c>
      <c r="H991" s="68" t="s">
        <v>179</v>
      </c>
      <c r="I991" s="68" t="s">
        <v>423</v>
      </c>
      <c r="J991" s="68" t="s">
        <v>545</v>
      </c>
      <c r="K991" s="68" t="s">
        <v>545</v>
      </c>
      <c r="L991" s="48">
        <v>1122.19</v>
      </c>
      <c r="M991" s="48">
        <v>1499.5262090000001</v>
      </c>
    </row>
    <row r="992" spans="1:13" s="18" customFormat="1" ht="14.25" x14ac:dyDescent="0.2">
      <c r="A992" s="66" t="s">
        <v>41</v>
      </c>
      <c r="B992" s="66" t="s">
        <v>41</v>
      </c>
      <c r="C992" s="67" t="s">
        <v>57</v>
      </c>
      <c r="D992" s="68" t="s">
        <v>0</v>
      </c>
      <c r="E992" s="69">
        <v>2018</v>
      </c>
      <c r="F992" s="69" t="s">
        <v>61</v>
      </c>
      <c r="G992" s="69" t="s">
        <v>102</v>
      </c>
      <c r="H992" s="68" t="s">
        <v>160</v>
      </c>
      <c r="I992" s="68" t="s">
        <v>674</v>
      </c>
      <c r="J992" s="68" t="s">
        <v>634</v>
      </c>
      <c r="K992" s="68" t="s">
        <v>634</v>
      </c>
      <c r="L992" s="48">
        <v>1212</v>
      </c>
      <c r="M992" s="48">
        <v>4380.49</v>
      </c>
    </row>
    <row r="993" spans="1:13" s="18" customFormat="1" ht="14.25" x14ac:dyDescent="0.2">
      <c r="A993" s="66" t="s">
        <v>41</v>
      </c>
      <c r="B993" s="66" t="s">
        <v>41</v>
      </c>
      <c r="C993" s="67" t="s">
        <v>659</v>
      </c>
      <c r="D993" s="68" t="s">
        <v>4</v>
      </c>
      <c r="E993" s="69">
        <v>2020</v>
      </c>
      <c r="F993" s="69" t="s">
        <v>66</v>
      </c>
      <c r="G993" s="69" t="s">
        <v>186</v>
      </c>
      <c r="H993" s="68" t="s">
        <v>179</v>
      </c>
      <c r="I993" s="68" t="s">
        <v>836</v>
      </c>
      <c r="J993" s="68" t="s">
        <v>545</v>
      </c>
      <c r="K993" s="68" t="s">
        <v>545</v>
      </c>
      <c r="L993" s="48">
        <v>1122.19</v>
      </c>
      <c r="M993" s="48">
        <v>1499.5262090000001</v>
      </c>
    </row>
    <row r="994" spans="1:13" s="18" customFormat="1" ht="14.25" x14ac:dyDescent="0.2">
      <c r="A994" s="66" t="s">
        <v>41</v>
      </c>
      <c r="B994" s="66" t="s">
        <v>41</v>
      </c>
      <c r="C994" s="67" t="s">
        <v>57</v>
      </c>
      <c r="D994" s="68" t="s">
        <v>0</v>
      </c>
      <c r="E994" s="69">
        <v>2018</v>
      </c>
      <c r="F994" s="69" t="s">
        <v>61</v>
      </c>
      <c r="G994" s="69" t="s">
        <v>102</v>
      </c>
      <c r="H994" s="68" t="s">
        <v>129</v>
      </c>
      <c r="I994" s="68" t="s">
        <v>792</v>
      </c>
      <c r="J994" s="68" t="s">
        <v>634</v>
      </c>
      <c r="K994" s="68" t="s">
        <v>634</v>
      </c>
      <c r="L994" s="48">
        <v>1212</v>
      </c>
      <c r="M994" s="48">
        <v>4380.49</v>
      </c>
    </row>
    <row r="995" spans="1:13" s="18" customFormat="1" ht="14.25" x14ac:dyDescent="0.2">
      <c r="A995" s="66" t="s">
        <v>41</v>
      </c>
      <c r="B995" s="66" t="s">
        <v>41</v>
      </c>
      <c r="C995" s="67" t="s">
        <v>55</v>
      </c>
      <c r="D995" s="68" t="s">
        <v>6</v>
      </c>
      <c r="E995" s="69">
        <v>2018</v>
      </c>
      <c r="F995" s="69" t="s">
        <v>71</v>
      </c>
      <c r="G995" s="69" t="s">
        <v>264</v>
      </c>
      <c r="H995" s="68" t="s">
        <v>271</v>
      </c>
      <c r="I995" s="68" t="s">
        <v>733</v>
      </c>
      <c r="J995" s="68" t="s">
        <v>634</v>
      </c>
      <c r="K995" s="68" t="s">
        <v>634</v>
      </c>
      <c r="L995" s="56">
        <v>2245.1</v>
      </c>
      <c r="M995" s="56">
        <v>4326.8999999999996</v>
      </c>
    </row>
    <row r="996" spans="1:13" s="18" customFormat="1" ht="14.25" x14ac:dyDescent="0.2">
      <c r="A996" s="66" t="s">
        <v>41</v>
      </c>
      <c r="B996" s="66" t="s">
        <v>41</v>
      </c>
      <c r="C996" s="67" t="s">
        <v>760</v>
      </c>
      <c r="D996" s="68" t="s">
        <v>28</v>
      </c>
      <c r="E996" s="69">
        <v>2018</v>
      </c>
      <c r="F996" s="69" t="s">
        <v>61</v>
      </c>
      <c r="G996" s="69" t="s">
        <v>102</v>
      </c>
      <c r="H996" s="68" t="s">
        <v>162</v>
      </c>
      <c r="I996" s="68" t="s">
        <v>163</v>
      </c>
      <c r="J996" s="68" t="s">
        <v>634</v>
      </c>
      <c r="K996" s="68" t="s">
        <v>634</v>
      </c>
      <c r="L996" s="48">
        <v>2076.27</v>
      </c>
      <c r="M996" s="48">
        <v>4495.8599999999997</v>
      </c>
    </row>
    <row r="997" spans="1:13" s="18" customFormat="1" ht="14.25" x14ac:dyDescent="0.2">
      <c r="A997" s="66" t="s">
        <v>41</v>
      </c>
      <c r="B997" s="66" t="s">
        <v>41</v>
      </c>
      <c r="C997" s="67" t="s">
        <v>565</v>
      </c>
      <c r="D997" s="68" t="s">
        <v>33</v>
      </c>
      <c r="E997" s="69">
        <v>2021</v>
      </c>
      <c r="F997" s="69" t="s">
        <v>77</v>
      </c>
      <c r="G997" s="69" t="s">
        <v>403</v>
      </c>
      <c r="H997" s="68" t="s">
        <v>99</v>
      </c>
      <c r="I997" s="68" t="s">
        <v>811</v>
      </c>
      <c r="J997" s="68" t="s">
        <v>634</v>
      </c>
      <c r="K997" s="68" t="s">
        <v>634</v>
      </c>
      <c r="L997" s="48">
        <v>1592.46</v>
      </c>
      <c r="M997" s="48">
        <v>2223.39</v>
      </c>
    </row>
    <row r="998" spans="1:13" s="18" customFormat="1" ht="14.25" x14ac:dyDescent="0.2">
      <c r="A998" s="66" t="s">
        <v>41</v>
      </c>
      <c r="B998" s="66" t="s">
        <v>41</v>
      </c>
      <c r="C998" s="67" t="s">
        <v>48</v>
      </c>
      <c r="D998" s="68" t="s">
        <v>11</v>
      </c>
      <c r="E998" s="69">
        <v>2018</v>
      </c>
      <c r="F998" s="69" t="s">
        <v>59</v>
      </c>
      <c r="G998" s="69" t="s">
        <v>82</v>
      </c>
      <c r="H998" s="68" t="s">
        <v>129</v>
      </c>
      <c r="I998" s="68" t="s">
        <v>667</v>
      </c>
      <c r="J998" s="68" t="s">
        <v>545</v>
      </c>
      <c r="K998" s="68" t="s">
        <v>545</v>
      </c>
      <c r="L998" s="48">
        <v>1298</v>
      </c>
      <c r="M998" s="48">
        <v>1694</v>
      </c>
    </row>
    <row r="999" spans="1:13" s="18" customFormat="1" ht="15" x14ac:dyDescent="0.25">
      <c r="A999" s="66" t="s">
        <v>41</v>
      </c>
      <c r="B999" s="66" t="s">
        <v>41</v>
      </c>
      <c r="C999" s="67" t="s">
        <v>565</v>
      </c>
      <c r="D999" s="68" t="s">
        <v>33</v>
      </c>
      <c r="E999" s="69">
        <v>2021</v>
      </c>
      <c r="F999" s="69" t="s">
        <v>77</v>
      </c>
      <c r="G999" s="69" t="s">
        <v>403</v>
      </c>
      <c r="H999" s="68" t="s">
        <v>306</v>
      </c>
      <c r="I999" s="68" t="s">
        <v>163</v>
      </c>
      <c r="J999" s="68" t="s">
        <v>634</v>
      </c>
      <c r="K999" s="68" t="s">
        <v>634</v>
      </c>
      <c r="L999" s="64">
        <v>2244.38</v>
      </c>
      <c r="M999" s="64">
        <v>4583.8599999999997</v>
      </c>
    </row>
    <row r="1000" spans="1:13" s="18" customFormat="1" ht="14.25" x14ac:dyDescent="0.2">
      <c r="A1000" s="66" t="s">
        <v>41</v>
      </c>
      <c r="B1000" s="66" t="s">
        <v>41</v>
      </c>
      <c r="C1000" s="67" t="s">
        <v>45</v>
      </c>
      <c r="D1000" s="68" t="s">
        <v>24</v>
      </c>
      <c r="E1000" s="69">
        <v>2018</v>
      </c>
      <c r="F1000" s="69" t="s">
        <v>59</v>
      </c>
      <c r="G1000" s="69" t="s">
        <v>82</v>
      </c>
      <c r="H1000" s="68" t="s">
        <v>99</v>
      </c>
      <c r="I1000" s="68" t="s">
        <v>700</v>
      </c>
      <c r="J1000" s="68" t="s">
        <v>634</v>
      </c>
      <c r="K1000" s="68" t="s">
        <v>634</v>
      </c>
      <c r="L1000" s="48">
        <v>1727</v>
      </c>
      <c r="M1000" s="48">
        <v>2407.96</v>
      </c>
    </row>
    <row r="1001" spans="1:13" s="18" customFormat="1" ht="14.25" x14ac:dyDescent="0.2">
      <c r="A1001" s="66" t="s">
        <v>41</v>
      </c>
      <c r="B1001" s="66" t="s">
        <v>41</v>
      </c>
      <c r="C1001" s="67" t="s">
        <v>659</v>
      </c>
      <c r="D1001" s="68" t="s">
        <v>4</v>
      </c>
      <c r="E1001" s="69">
        <v>2020</v>
      </c>
      <c r="F1001" s="69" t="s">
        <v>66</v>
      </c>
      <c r="G1001" s="69" t="s">
        <v>186</v>
      </c>
      <c r="H1001" s="68" t="s">
        <v>179</v>
      </c>
      <c r="I1001" s="68" t="s">
        <v>766</v>
      </c>
      <c r="J1001" s="68" t="s">
        <v>545</v>
      </c>
      <c r="K1001" s="68" t="s">
        <v>545</v>
      </c>
      <c r="L1001" s="48">
        <v>1122.19</v>
      </c>
      <c r="M1001" s="48">
        <v>1499.5262090000001</v>
      </c>
    </row>
    <row r="1002" spans="1:13" s="18" customFormat="1" ht="14.25" x14ac:dyDescent="0.2">
      <c r="A1002" s="66" t="s">
        <v>41</v>
      </c>
      <c r="B1002" s="66" t="s">
        <v>41</v>
      </c>
      <c r="C1002" s="67" t="s">
        <v>659</v>
      </c>
      <c r="D1002" s="68" t="s">
        <v>4</v>
      </c>
      <c r="E1002" s="69">
        <v>2020</v>
      </c>
      <c r="F1002" s="69" t="s">
        <v>66</v>
      </c>
      <c r="G1002" s="69" t="s">
        <v>186</v>
      </c>
      <c r="H1002" s="68" t="s">
        <v>179</v>
      </c>
      <c r="I1002" s="68" t="s">
        <v>438</v>
      </c>
      <c r="J1002" s="68" t="s">
        <v>545</v>
      </c>
      <c r="K1002" s="68" t="s">
        <v>545</v>
      </c>
      <c r="L1002" s="48">
        <v>1122.19</v>
      </c>
      <c r="M1002" s="48">
        <v>1499.5262090000001</v>
      </c>
    </row>
    <row r="1003" spans="1:13" s="18" customFormat="1" ht="14.25" x14ac:dyDescent="0.2">
      <c r="A1003" s="66" t="s">
        <v>41</v>
      </c>
      <c r="B1003" s="66" t="s">
        <v>41</v>
      </c>
      <c r="C1003" s="67" t="s">
        <v>693</v>
      </c>
      <c r="D1003" s="68" t="s">
        <v>22</v>
      </c>
      <c r="E1003" s="69">
        <v>2021</v>
      </c>
      <c r="F1003" s="69" t="s">
        <v>77</v>
      </c>
      <c r="G1003" s="69" t="s">
        <v>403</v>
      </c>
      <c r="H1003" s="68" t="s">
        <v>181</v>
      </c>
      <c r="I1003" s="68" t="s">
        <v>741</v>
      </c>
      <c r="J1003" s="68" t="s">
        <v>634</v>
      </c>
      <c r="K1003" s="68" t="s">
        <v>634</v>
      </c>
      <c r="L1003" s="63">
        <v>1236.43</v>
      </c>
      <c r="M1003" s="63">
        <v>1926.94</v>
      </c>
    </row>
    <row r="1004" spans="1:13" s="18" customFormat="1" ht="14.25" x14ac:dyDescent="0.2">
      <c r="A1004" s="66" t="s">
        <v>41</v>
      </c>
      <c r="B1004" s="66" t="s">
        <v>41</v>
      </c>
      <c r="C1004" s="67" t="s">
        <v>57</v>
      </c>
      <c r="D1004" s="68" t="s">
        <v>0</v>
      </c>
      <c r="E1004" s="69">
        <v>2018</v>
      </c>
      <c r="F1004" s="69" t="s">
        <v>61</v>
      </c>
      <c r="G1004" s="69" t="s">
        <v>102</v>
      </c>
      <c r="H1004" s="68" t="s">
        <v>160</v>
      </c>
      <c r="I1004" s="68" t="s">
        <v>165</v>
      </c>
      <c r="J1004" s="68" t="s">
        <v>634</v>
      </c>
      <c r="K1004" s="68" t="s">
        <v>634</v>
      </c>
      <c r="L1004" s="48">
        <v>1212</v>
      </c>
      <c r="M1004" s="48">
        <v>4380.49</v>
      </c>
    </row>
    <row r="1005" spans="1:13" s="18" customFormat="1" ht="14.25" x14ac:dyDescent="0.2">
      <c r="A1005" s="66" t="s">
        <v>41</v>
      </c>
      <c r="B1005" s="66" t="s">
        <v>41</v>
      </c>
      <c r="C1005" s="67" t="s">
        <v>659</v>
      </c>
      <c r="D1005" s="68" t="s">
        <v>4</v>
      </c>
      <c r="E1005" s="69">
        <v>2020</v>
      </c>
      <c r="F1005" s="69" t="s">
        <v>66</v>
      </c>
      <c r="G1005" s="69" t="s">
        <v>186</v>
      </c>
      <c r="H1005" s="68" t="s">
        <v>179</v>
      </c>
      <c r="I1005" s="68" t="s">
        <v>764</v>
      </c>
      <c r="J1005" s="68" t="s">
        <v>634</v>
      </c>
      <c r="K1005" s="68" t="s">
        <v>634</v>
      </c>
      <c r="L1005" s="48">
        <v>1122.19</v>
      </c>
      <c r="M1005" s="48">
        <v>1499.5262090000001</v>
      </c>
    </row>
    <row r="1006" spans="1:13" s="18" customFormat="1" ht="14.25" x14ac:dyDescent="0.2">
      <c r="A1006" s="66" t="s">
        <v>41</v>
      </c>
      <c r="B1006" s="66" t="s">
        <v>41</v>
      </c>
      <c r="C1006" s="67" t="s">
        <v>45</v>
      </c>
      <c r="D1006" s="68" t="s">
        <v>24</v>
      </c>
      <c r="E1006" s="69">
        <v>2018</v>
      </c>
      <c r="F1006" s="69" t="s">
        <v>59</v>
      </c>
      <c r="G1006" s="69" t="s">
        <v>82</v>
      </c>
      <c r="H1006" s="68" t="s">
        <v>99</v>
      </c>
      <c r="I1006" s="68" t="s">
        <v>700</v>
      </c>
      <c r="J1006" s="68" t="s">
        <v>634</v>
      </c>
      <c r="K1006" s="68" t="s">
        <v>634</v>
      </c>
      <c r="L1006" s="48">
        <v>1727</v>
      </c>
      <c r="M1006" s="48">
        <v>2407.96</v>
      </c>
    </row>
    <row r="1007" spans="1:13" s="18" customFormat="1" ht="14.25" x14ac:dyDescent="0.2">
      <c r="A1007" s="66" t="s">
        <v>41</v>
      </c>
      <c r="B1007" s="66" t="s">
        <v>41</v>
      </c>
      <c r="C1007" s="67" t="s">
        <v>659</v>
      </c>
      <c r="D1007" s="68" t="s">
        <v>4</v>
      </c>
      <c r="E1007" s="69">
        <v>2020</v>
      </c>
      <c r="F1007" s="69" t="s">
        <v>66</v>
      </c>
      <c r="G1007" s="69" t="s">
        <v>186</v>
      </c>
      <c r="H1007" s="68" t="s">
        <v>179</v>
      </c>
      <c r="I1007" s="68" t="s">
        <v>460</v>
      </c>
      <c r="J1007" s="68" t="s">
        <v>634</v>
      </c>
      <c r="K1007" s="68" t="s">
        <v>634</v>
      </c>
      <c r="L1007" s="48">
        <v>1122.19</v>
      </c>
      <c r="M1007" s="48">
        <v>1499.5262090000001</v>
      </c>
    </row>
    <row r="1008" spans="1:13" s="18" customFormat="1" ht="14.25" x14ac:dyDescent="0.2">
      <c r="A1008" s="66" t="s">
        <v>41</v>
      </c>
      <c r="B1008" s="66" t="s">
        <v>41</v>
      </c>
      <c r="C1008" s="67" t="s">
        <v>49</v>
      </c>
      <c r="D1008" s="68" t="s">
        <v>13</v>
      </c>
      <c r="E1008" s="69">
        <v>2019</v>
      </c>
      <c r="F1008" s="69" t="s">
        <v>65</v>
      </c>
      <c r="G1008" s="69" t="s">
        <v>176</v>
      </c>
      <c r="H1008" s="68" t="s">
        <v>99</v>
      </c>
      <c r="I1008" s="68" t="s">
        <v>713</v>
      </c>
      <c r="J1008" s="68" t="s">
        <v>634</v>
      </c>
      <c r="K1008" s="68" t="s">
        <v>634</v>
      </c>
      <c r="L1008" s="48">
        <v>1568.6</v>
      </c>
      <c r="M1008" s="48">
        <v>5753.34</v>
      </c>
    </row>
    <row r="1009" spans="1:13" s="18" customFormat="1" ht="14.25" x14ac:dyDescent="0.2">
      <c r="A1009" s="66" t="s">
        <v>41</v>
      </c>
      <c r="B1009" s="66" t="s">
        <v>41</v>
      </c>
      <c r="C1009" s="67" t="s">
        <v>659</v>
      </c>
      <c r="D1009" s="68" t="s">
        <v>4</v>
      </c>
      <c r="E1009" s="69">
        <v>2020</v>
      </c>
      <c r="F1009" s="69" t="s">
        <v>66</v>
      </c>
      <c r="G1009" s="69" t="s">
        <v>186</v>
      </c>
      <c r="H1009" s="68" t="s">
        <v>179</v>
      </c>
      <c r="I1009" s="68" t="s">
        <v>461</v>
      </c>
      <c r="J1009" s="68" t="s">
        <v>545</v>
      </c>
      <c r="K1009" s="68" t="s">
        <v>545</v>
      </c>
      <c r="L1009" s="48">
        <v>1122.19</v>
      </c>
      <c r="M1009" s="48">
        <v>1499.5262090000001</v>
      </c>
    </row>
    <row r="1010" spans="1:13" s="18" customFormat="1" ht="14.25" x14ac:dyDescent="0.2">
      <c r="A1010" s="66" t="s">
        <v>41</v>
      </c>
      <c r="B1010" s="66" t="s">
        <v>41</v>
      </c>
      <c r="C1010" s="67" t="s">
        <v>57</v>
      </c>
      <c r="D1010" s="68" t="s">
        <v>0</v>
      </c>
      <c r="E1010" s="69">
        <v>2018</v>
      </c>
      <c r="F1010" s="69" t="s">
        <v>61</v>
      </c>
      <c r="G1010" s="69" t="s">
        <v>102</v>
      </c>
      <c r="H1010" s="68" t="s">
        <v>495</v>
      </c>
      <c r="I1010" s="68" t="s">
        <v>705</v>
      </c>
      <c r="J1010" s="68" t="s">
        <v>634</v>
      </c>
      <c r="K1010" s="68" t="s">
        <v>634</v>
      </c>
      <c r="L1010" s="48">
        <v>1718.8</v>
      </c>
      <c r="M1010" s="48">
        <v>5893.71</v>
      </c>
    </row>
    <row r="1011" spans="1:13" s="18" customFormat="1" ht="15" x14ac:dyDescent="0.2">
      <c r="A1011" s="66" t="s">
        <v>41</v>
      </c>
      <c r="B1011" s="66" t="s">
        <v>41</v>
      </c>
      <c r="C1011" s="67" t="s">
        <v>706</v>
      </c>
      <c r="D1011" s="68" t="s">
        <v>568</v>
      </c>
      <c r="E1011" s="69">
        <v>2022</v>
      </c>
      <c r="F1011" s="69" t="s">
        <v>61</v>
      </c>
      <c r="G1011" s="69" t="s">
        <v>102</v>
      </c>
      <c r="H1011" s="68" t="s">
        <v>103</v>
      </c>
      <c r="I1011" s="68" t="s">
        <v>695</v>
      </c>
      <c r="J1011" s="68" t="s">
        <v>634</v>
      </c>
      <c r="K1011" s="68" t="s">
        <v>634</v>
      </c>
      <c r="L1011" s="47">
        <v>2064.84</v>
      </c>
      <c r="M1011" s="47">
        <v>4065.57</v>
      </c>
    </row>
    <row r="1012" spans="1:13" s="18" customFormat="1" ht="15" x14ac:dyDescent="0.2">
      <c r="A1012" s="66" t="s">
        <v>41</v>
      </c>
      <c r="B1012" s="66" t="s">
        <v>41</v>
      </c>
      <c r="C1012" s="67" t="s">
        <v>54</v>
      </c>
      <c r="D1012" s="68" t="s">
        <v>23</v>
      </c>
      <c r="E1012" s="69">
        <v>2017</v>
      </c>
      <c r="F1012" s="69" t="s">
        <v>70</v>
      </c>
      <c r="G1012" s="69" t="s">
        <v>261</v>
      </c>
      <c r="H1012" s="68" t="s">
        <v>85</v>
      </c>
      <c r="I1012" s="68" t="s">
        <v>696</v>
      </c>
      <c r="J1012" s="68" t="s">
        <v>714</v>
      </c>
      <c r="K1012" s="68" t="s">
        <v>714</v>
      </c>
      <c r="L1012" s="47">
        <v>1940.4</v>
      </c>
      <c r="M1012" s="47">
        <v>1525.8500000000001</v>
      </c>
    </row>
    <row r="1013" spans="1:13" s="18" customFormat="1" ht="14.25" x14ac:dyDescent="0.2">
      <c r="A1013" s="66" t="s">
        <v>41</v>
      </c>
      <c r="B1013" s="66" t="s">
        <v>41</v>
      </c>
      <c r="C1013" s="67" t="s">
        <v>57</v>
      </c>
      <c r="D1013" s="68" t="s">
        <v>0</v>
      </c>
      <c r="E1013" s="69">
        <v>2018</v>
      </c>
      <c r="F1013" s="69" t="s">
        <v>61</v>
      </c>
      <c r="G1013" s="69" t="s">
        <v>102</v>
      </c>
      <c r="H1013" s="68" t="s">
        <v>495</v>
      </c>
      <c r="I1013" s="68" t="s">
        <v>792</v>
      </c>
      <c r="J1013" s="68" t="s">
        <v>634</v>
      </c>
      <c r="K1013" s="68" t="s">
        <v>634</v>
      </c>
      <c r="L1013" s="48">
        <v>1718.8</v>
      </c>
      <c r="M1013" s="48">
        <v>5893.71</v>
      </c>
    </row>
    <row r="1014" spans="1:13" s="18" customFormat="1" ht="14.25" x14ac:dyDescent="0.2">
      <c r="A1014" s="66" t="s">
        <v>41</v>
      </c>
      <c r="B1014" s="66" t="s">
        <v>41</v>
      </c>
      <c r="C1014" s="67" t="s">
        <v>55</v>
      </c>
      <c r="D1014" s="68" t="s">
        <v>6</v>
      </c>
      <c r="E1014" s="69">
        <v>2018</v>
      </c>
      <c r="F1014" s="69" t="s">
        <v>71</v>
      </c>
      <c r="G1014" s="69" t="s">
        <v>264</v>
      </c>
      <c r="H1014" s="68" t="s">
        <v>271</v>
      </c>
      <c r="I1014" s="68" t="s">
        <v>736</v>
      </c>
      <c r="J1014" s="68" t="s">
        <v>634</v>
      </c>
      <c r="K1014" s="68" t="s">
        <v>634</v>
      </c>
      <c r="L1014" s="56">
        <v>2245.1</v>
      </c>
      <c r="M1014" s="56">
        <v>4326.8999999999996</v>
      </c>
    </row>
    <row r="1015" spans="1:13" s="18" customFormat="1" ht="14.25" x14ac:dyDescent="0.2">
      <c r="A1015" s="66" t="s">
        <v>41</v>
      </c>
      <c r="B1015" s="66" t="s">
        <v>41</v>
      </c>
      <c r="C1015" s="67" t="s">
        <v>703</v>
      </c>
      <c r="D1015" s="68" t="s">
        <v>601</v>
      </c>
      <c r="E1015" s="69">
        <v>2022</v>
      </c>
      <c r="F1015" s="69" t="s">
        <v>66</v>
      </c>
      <c r="G1015" s="69" t="s">
        <v>186</v>
      </c>
      <c r="H1015" s="68" t="s">
        <v>162</v>
      </c>
      <c r="I1015" s="68" t="s">
        <v>740</v>
      </c>
      <c r="J1015" s="68" t="s">
        <v>634</v>
      </c>
      <c r="K1015" s="68" t="s">
        <v>634</v>
      </c>
      <c r="L1015" s="48">
        <v>2026.8000000000002</v>
      </c>
      <c r="M1015" s="48">
        <v>2043.4194720000003</v>
      </c>
    </row>
    <row r="1016" spans="1:13" s="18" customFormat="1" ht="14.25" x14ac:dyDescent="0.2">
      <c r="A1016" s="66" t="s">
        <v>41</v>
      </c>
      <c r="B1016" s="66" t="s">
        <v>41</v>
      </c>
      <c r="C1016" s="67" t="s">
        <v>55</v>
      </c>
      <c r="D1016" s="68" t="s">
        <v>6</v>
      </c>
      <c r="E1016" s="69">
        <v>2018</v>
      </c>
      <c r="F1016" s="69" t="s">
        <v>71</v>
      </c>
      <c r="G1016" s="69" t="s">
        <v>264</v>
      </c>
      <c r="H1016" s="68" t="s">
        <v>269</v>
      </c>
      <c r="I1016" s="68" t="s">
        <v>678</v>
      </c>
      <c r="J1016" s="68" t="s">
        <v>634</v>
      </c>
      <c r="K1016" s="68" t="s">
        <v>634</v>
      </c>
      <c r="L1016" s="56">
        <v>1727</v>
      </c>
      <c r="M1016" s="56">
        <v>3479.61</v>
      </c>
    </row>
    <row r="1017" spans="1:13" s="18" customFormat="1" ht="15" x14ac:dyDescent="0.2">
      <c r="A1017" s="66" t="s">
        <v>41</v>
      </c>
      <c r="B1017" s="66" t="s">
        <v>41</v>
      </c>
      <c r="C1017" s="67" t="s">
        <v>706</v>
      </c>
      <c r="D1017" s="68" t="s">
        <v>568</v>
      </c>
      <c r="E1017" s="69">
        <v>2022</v>
      </c>
      <c r="F1017" s="69" t="s">
        <v>61</v>
      </c>
      <c r="G1017" s="69" t="s">
        <v>102</v>
      </c>
      <c r="H1017" s="68" t="s">
        <v>103</v>
      </c>
      <c r="I1017" s="68" t="s">
        <v>695</v>
      </c>
      <c r="J1017" s="68" t="s">
        <v>634</v>
      </c>
      <c r="K1017" s="68" t="s">
        <v>634</v>
      </c>
      <c r="L1017" s="47">
        <v>2064.84</v>
      </c>
      <c r="M1017" s="47">
        <v>4065.57</v>
      </c>
    </row>
    <row r="1018" spans="1:13" s="18" customFormat="1" ht="14.25" x14ac:dyDescent="0.2">
      <c r="A1018" s="66" t="s">
        <v>41</v>
      </c>
      <c r="B1018" s="66" t="s">
        <v>41</v>
      </c>
      <c r="C1018" s="67" t="s">
        <v>659</v>
      </c>
      <c r="D1018" s="68" t="s">
        <v>4</v>
      </c>
      <c r="E1018" s="69">
        <v>2020</v>
      </c>
      <c r="F1018" s="69" t="s">
        <v>66</v>
      </c>
      <c r="G1018" s="69" t="s">
        <v>186</v>
      </c>
      <c r="H1018" s="68" t="s">
        <v>179</v>
      </c>
      <c r="I1018" s="68" t="s">
        <v>413</v>
      </c>
      <c r="J1018" s="68" t="s">
        <v>547</v>
      </c>
      <c r="K1018" s="68" t="s">
        <v>547</v>
      </c>
      <c r="L1018" s="48">
        <v>1122.19</v>
      </c>
      <c r="M1018" s="48">
        <v>1499.5262090000001</v>
      </c>
    </row>
    <row r="1019" spans="1:13" s="18" customFormat="1" ht="14.25" x14ac:dyDescent="0.2">
      <c r="A1019" s="66" t="s">
        <v>41</v>
      </c>
      <c r="B1019" s="66" t="s">
        <v>41</v>
      </c>
      <c r="C1019" s="67" t="s">
        <v>668</v>
      </c>
      <c r="D1019" s="68" t="s">
        <v>10</v>
      </c>
      <c r="E1019" s="69">
        <v>2019</v>
      </c>
      <c r="F1019" s="69" t="s">
        <v>76</v>
      </c>
      <c r="G1019" s="69" t="s">
        <v>328</v>
      </c>
      <c r="H1019" s="68" t="s">
        <v>179</v>
      </c>
      <c r="I1019" s="68" t="s">
        <v>629</v>
      </c>
      <c r="J1019" s="68" t="s">
        <v>545</v>
      </c>
      <c r="K1019" s="68" t="s">
        <v>545</v>
      </c>
      <c r="L1019" s="48">
        <v>1122.2</v>
      </c>
      <c r="M1019" s="48">
        <v>3112.55</v>
      </c>
    </row>
    <row r="1020" spans="1:13" s="18" customFormat="1" ht="14.25" x14ac:dyDescent="0.2">
      <c r="A1020" s="66" t="s">
        <v>41</v>
      </c>
      <c r="B1020" s="66" t="s">
        <v>41</v>
      </c>
      <c r="C1020" s="67" t="s">
        <v>744</v>
      </c>
      <c r="D1020" s="68" t="s">
        <v>29</v>
      </c>
      <c r="E1020" s="69">
        <v>2021</v>
      </c>
      <c r="F1020" s="69" t="s">
        <v>64</v>
      </c>
      <c r="G1020" s="69" t="s">
        <v>159</v>
      </c>
      <c r="H1020" s="68" t="s">
        <v>93</v>
      </c>
      <c r="I1020" s="68" t="s">
        <v>837</v>
      </c>
      <c r="J1020" s="68" t="s">
        <v>634</v>
      </c>
      <c r="K1020" s="68" t="s">
        <v>634</v>
      </c>
      <c r="L1020" s="48">
        <v>1298</v>
      </c>
      <c r="M1020" s="48">
        <v>1727</v>
      </c>
    </row>
    <row r="1021" spans="1:13" s="18" customFormat="1" ht="14.25" x14ac:dyDescent="0.2">
      <c r="A1021" s="66" t="s">
        <v>41</v>
      </c>
      <c r="B1021" s="66" t="s">
        <v>41</v>
      </c>
      <c r="C1021" s="67" t="s">
        <v>654</v>
      </c>
      <c r="D1021" s="68" t="s">
        <v>2</v>
      </c>
      <c r="E1021" s="69">
        <v>2018</v>
      </c>
      <c r="F1021" s="69" t="s">
        <v>64</v>
      </c>
      <c r="G1021" s="69" t="s">
        <v>159</v>
      </c>
      <c r="H1021" s="68" t="s">
        <v>95</v>
      </c>
      <c r="I1021" s="68" t="s">
        <v>164</v>
      </c>
      <c r="J1021" s="68" t="s">
        <v>634</v>
      </c>
      <c r="K1021" s="68" t="s">
        <v>634</v>
      </c>
      <c r="L1021" s="48">
        <v>3272.21</v>
      </c>
      <c r="M1021" s="48">
        <v>7729.51</v>
      </c>
    </row>
    <row r="1022" spans="1:13" s="18" customFormat="1" ht="15" x14ac:dyDescent="0.2">
      <c r="A1022" s="66" t="s">
        <v>41</v>
      </c>
      <c r="B1022" s="66" t="s">
        <v>41</v>
      </c>
      <c r="C1022" s="67" t="s">
        <v>706</v>
      </c>
      <c r="D1022" s="68" t="s">
        <v>568</v>
      </c>
      <c r="E1022" s="69">
        <v>2022</v>
      </c>
      <c r="F1022" s="69" t="s">
        <v>61</v>
      </c>
      <c r="G1022" s="69" t="s">
        <v>102</v>
      </c>
      <c r="H1022" s="68" t="s">
        <v>103</v>
      </c>
      <c r="I1022" s="68" t="s">
        <v>838</v>
      </c>
      <c r="J1022" s="68" t="s">
        <v>634</v>
      </c>
      <c r="K1022" s="68" t="s">
        <v>634</v>
      </c>
      <c r="L1022" s="47">
        <v>2064.84</v>
      </c>
      <c r="M1022" s="47">
        <v>4065.57</v>
      </c>
    </row>
    <row r="1023" spans="1:13" s="18" customFormat="1" ht="14.25" x14ac:dyDescent="0.2">
      <c r="A1023" s="66" t="s">
        <v>41</v>
      </c>
      <c r="B1023" s="66" t="s">
        <v>41</v>
      </c>
      <c r="C1023" s="67" t="s">
        <v>668</v>
      </c>
      <c r="D1023" s="68" t="s">
        <v>10</v>
      </c>
      <c r="E1023" s="69">
        <v>2019</v>
      </c>
      <c r="F1023" s="69" t="s">
        <v>76</v>
      </c>
      <c r="G1023" s="69" t="s">
        <v>328</v>
      </c>
      <c r="H1023" s="68" t="s">
        <v>179</v>
      </c>
      <c r="I1023" s="68" t="s">
        <v>360</v>
      </c>
      <c r="J1023" s="68" t="s">
        <v>545</v>
      </c>
      <c r="K1023" s="68" t="s">
        <v>545</v>
      </c>
      <c r="L1023" s="48">
        <v>1122.2</v>
      </c>
      <c r="M1023" s="48">
        <v>3112.55</v>
      </c>
    </row>
    <row r="1024" spans="1:13" s="18" customFormat="1" ht="14.25" x14ac:dyDescent="0.2">
      <c r="A1024" s="66" t="s">
        <v>41</v>
      </c>
      <c r="B1024" s="66" t="s">
        <v>41</v>
      </c>
      <c r="C1024" s="67" t="s">
        <v>659</v>
      </c>
      <c r="D1024" s="68" t="s">
        <v>4</v>
      </c>
      <c r="E1024" s="69">
        <v>2020</v>
      </c>
      <c r="F1024" s="69" t="s">
        <v>66</v>
      </c>
      <c r="G1024" s="69" t="s">
        <v>186</v>
      </c>
      <c r="H1024" s="68" t="s">
        <v>179</v>
      </c>
      <c r="I1024" s="68" t="s">
        <v>462</v>
      </c>
      <c r="J1024" s="68" t="s">
        <v>545</v>
      </c>
      <c r="K1024" s="68" t="s">
        <v>545</v>
      </c>
      <c r="L1024" s="48">
        <v>1122.19</v>
      </c>
      <c r="M1024" s="48">
        <v>1499.5262090000001</v>
      </c>
    </row>
    <row r="1025" spans="1:13" s="18" customFormat="1" ht="14.25" x14ac:dyDescent="0.2">
      <c r="A1025" s="66" t="s">
        <v>41</v>
      </c>
      <c r="B1025" s="66" t="s">
        <v>41</v>
      </c>
      <c r="C1025" s="67" t="s">
        <v>719</v>
      </c>
      <c r="D1025" s="68" t="s">
        <v>720</v>
      </c>
      <c r="E1025" s="69">
        <v>2022</v>
      </c>
      <c r="F1025" s="69" t="s">
        <v>75</v>
      </c>
      <c r="G1025" s="69" t="s">
        <v>312</v>
      </c>
      <c r="H1025" s="68" t="s">
        <v>257</v>
      </c>
      <c r="I1025" s="68" t="s">
        <v>698</v>
      </c>
      <c r="J1025" s="68" t="s">
        <v>634</v>
      </c>
      <c r="K1025" s="68" t="s">
        <v>634</v>
      </c>
      <c r="L1025" s="48">
        <v>2248.5</v>
      </c>
      <c r="M1025" s="48">
        <v>4541.18</v>
      </c>
    </row>
    <row r="1026" spans="1:13" s="18" customFormat="1" ht="15" x14ac:dyDescent="0.2">
      <c r="A1026" s="66" t="s">
        <v>41</v>
      </c>
      <c r="B1026" s="66" t="s">
        <v>41</v>
      </c>
      <c r="C1026" s="67" t="s">
        <v>675</v>
      </c>
      <c r="D1026" s="68" t="s">
        <v>15</v>
      </c>
      <c r="E1026" s="69">
        <v>2018</v>
      </c>
      <c r="F1026" s="69" t="s">
        <v>676</v>
      </c>
      <c r="G1026" s="69" t="s">
        <v>280</v>
      </c>
      <c r="H1026" s="68" t="s">
        <v>281</v>
      </c>
      <c r="I1026" s="68" t="s">
        <v>685</v>
      </c>
      <c r="J1026" s="68" t="s">
        <v>634</v>
      </c>
      <c r="K1026" s="68" t="s">
        <v>634</v>
      </c>
      <c r="L1026" s="47">
        <v>1284.72</v>
      </c>
      <c r="M1026" s="47">
        <v>2988.15</v>
      </c>
    </row>
    <row r="1027" spans="1:13" s="18" customFormat="1" ht="15" x14ac:dyDescent="0.2">
      <c r="A1027" s="66" t="s">
        <v>41</v>
      </c>
      <c r="B1027" s="66" t="s">
        <v>41</v>
      </c>
      <c r="C1027" s="67" t="s">
        <v>675</v>
      </c>
      <c r="D1027" s="68" t="s">
        <v>15</v>
      </c>
      <c r="E1027" s="69">
        <v>2018</v>
      </c>
      <c r="F1027" s="69" t="s">
        <v>676</v>
      </c>
      <c r="G1027" s="69" t="s">
        <v>280</v>
      </c>
      <c r="H1027" s="68" t="s">
        <v>281</v>
      </c>
      <c r="I1027" s="68" t="s">
        <v>685</v>
      </c>
      <c r="J1027" s="68" t="s">
        <v>634</v>
      </c>
      <c r="K1027" s="68" t="s">
        <v>634</v>
      </c>
      <c r="L1027" s="47">
        <v>1284.72</v>
      </c>
      <c r="M1027" s="47">
        <v>2988.15</v>
      </c>
    </row>
    <row r="1028" spans="1:13" s="18" customFormat="1" ht="14.25" x14ac:dyDescent="0.2">
      <c r="A1028" s="66" t="s">
        <v>41</v>
      </c>
      <c r="B1028" s="66" t="s">
        <v>41</v>
      </c>
      <c r="C1028" s="67" t="s">
        <v>751</v>
      </c>
      <c r="D1028" s="68" t="s">
        <v>27</v>
      </c>
      <c r="E1028" s="69">
        <v>2018</v>
      </c>
      <c r="F1028" s="69" t="s">
        <v>72</v>
      </c>
      <c r="G1028" s="69" t="s">
        <v>275</v>
      </c>
      <c r="H1028" s="68" t="s">
        <v>277</v>
      </c>
      <c r="I1028" s="68" t="s">
        <v>114</v>
      </c>
      <c r="J1028" s="68" t="s">
        <v>634</v>
      </c>
      <c r="K1028" s="68" t="s">
        <v>634</v>
      </c>
      <c r="L1028" s="48">
        <v>1523.3</v>
      </c>
      <c r="M1028" s="48">
        <v>3458.29</v>
      </c>
    </row>
    <row r="1029" spans="1:13" s="18" customFormat="1" ht="15" x14ac:dyDescent="0.2">
      <c r="A1029" s="66" t="s">
        <v>41</v>
      </c>
      <c r="B1029" s="66" t="s">
        <v>41</v>
      </c>
      <c r="C1029" s="67" t="s">
        <v>675</v>
      </c>
      <c r="D1029" s="68" t="s">
        <v>15</v>
      </c>
      <c r="E1029" s="69">
        <v>2018</v>
      </c>
      <c r="F1029" s="69" t="s">
        <v>676</v>
      </c>
      <c r="G1029" s="69" t="s">
        <v>280</v>
      </c>
      <c r="H1029" s="68" t="s">
        <v>281</v>
      </c>
      <c r="I1029" s="68" t="s">
        <v>685</v>
      </c>
      <c r="J1029" s="68" t="s">
        <v>634</v>
      </c>
      <c r="K1029" s="68" t="s">
        <v>634</v>
      </c>
      <c r="L1029" s="47">
        <v>1284.72</v>
      </c>
      <c r="M1029" s="47">
        <v>2988.15</v>
      </c>
    </row>
    <row r="1030" spans="1:13" s="18" customFormat="1" ht="15" x14ac:dyDescent="0.2">
      <c r="A1030" s="66" t="s">
        <v>41</v>
      </c>
      <c r="B1030" s="66" t="s">
        <v>41</v>
      </c>
      <c r="C1030" s="67" t="s">
        <v>675</v>
      </c>
      <c r="D1030" s="68" t="s">
        <v>15</v>
      </c>
      <c r="E1030" s="69">
        <v>2018</v>
      </c>
      <c r="F1030" s="69" t="s">
        <v>676</v>
      </c>
      <c r="G1030" s="69" t="s">
        <v>280</v>
      </c>
      <c r="H1030" s="68" t="s">
        <v>281</v>
      </c>
      <c r="I1030" s="68" t="s">
        <v>705</v>
      </c>
      <c r="J1030" s="68" t="s">
        <v>634</v>
      </c>
      <c r="K1030" s="68" t="s">
        <v>634</v>
      </c>
      <c r="L1030" s="47">
        <v>1284.72</v>
      </c>
      <c r="M1030" s="47">
        <v>2988.15</v>
      </c>
    </row>
    <row r="1031" spans="1:13" s="18" customFormat="1" ht="14.25" x14ac:dyDescent="0.2">
      <c r="A1031" s="66" t="s">
        <v>41</v>
      </c>
      <c r="B1031" s="66" t="s">
        <v>41</v>
      </c>
      <c r="C1031" s="67" t="s">
        <v>691</v>
      </c>
      <c r="D1031" s="68" t="s">
        <v>21</v>
      </c>
      <c r="E1031" s="69">
        <v>2019</v>
      </c>
      <c r="F1031" s="69" t="s">
        <v>75</v>
      </c>
      <c r="G1031" s="69" t="s">
        <v>312</v>
      </c>
      <c r="H1031" s="68" t="s">
        <v>313</v>
      </c>
      <c r="I1031" s="68" t="s">
        <v>695</v>
      </c>
      <c r="J1031" s="68" t="s">
        <v>634</v>
      </c>
      <c r="K1031" s="68" t="s">
        <v>634</v>
      </c>
      <c r="L1031" s="48">
        <v>1236.43</v>
      </c>
      <c r="M1031" s="48">
        <v>3029.39</v>
      </c>
    </row>
    <row r="1032" spans="1:13" s="18" customFormat="1" ht="15" x14ac:dyDescent="0.2">
      <c r="A1032" s="66" t="s">
        <v>41</v>
      </c>
      <c r="B1032" s="66" t="s">
        <v>41</v>
      </c>
      <c r="C1032" s="67" t="s">
        <v>675</v>
      </c>
      <c r="D1032" s="68" t="s">
        <v>15</v>
      </c>
      <c r="E1032" s="69">
        <v>2018</v>
      </c>
      <c r="F1032" s="69" t="s">
        <v>676</v>
      </c>
      <c r="G1032" s="69" t="s">
        <v>280</v>
      </c>
      <c r="H1032" s="68" t="s">
        <v>281</v>
      </c>
      <c r="I1032" s="68" t="s">
        <v>662</v>
      </c>
      <c r="J1032" s="68" t="s">
        <v>634</v>
      </c>
      <c r="K1032" s="68" t="s">
        <v>634</v>
      </c>
      <c r="L1032" s="47">
        <v>1284.72</v>
      </c>
      <c r="M1032" s="47">
        <v>2988.15</v>
      </c>
    </row>
    <row r="1033" spans="1:13" s="18" customFormat="1" ht="14.25" x14ac:dyDescent="0.2">
      <c r="A1033" s="66" t="s">
        <v>41</v>
      </c>
      <c r="B1033" s="66" t="s">
        <v>41</v>
      </c>
      <c r="C1033" s="67" t="s">
        <v>48</v>
      </c>
      <c r="D1033" s="68" t="s">
        <v>11</v>
      </c>
      <c r="E1033" s="69">
        <v>2018</v>
      </c>
      <c r="F1033" s="69" t="s">
        <v>59</v>
      </c>
      <c r="G1033" s="69" t="s">
        <v>82</v>
      </c>
      <c r="H1033" s="68" t="s">
        <v>99</v>
      </c>
      <c r="I1033" s="68" t="s">
        <v>669</v>
      </c>
      <c r="J1033" s="68" t="s">
        <v>634</v>
      </c>
      <c r="K1033" s="68" t="s">
        <v>634</v>
      </c>
      <c r="L1033" s="48">
        <v>1727</v>
      </c>
      <c r="M1033" s="48">
        <v>2407.96</v>
      </c>
    </row>
    <row r="1034" spans="1:13" s="18" customFormat="1" ht="14.25" x14ac:dyDescent="0.2">
      <c r="A1034" s="66" t="s">
        <v>41</v>
      </c>
      <c r="B1034" s="66" t="s">
        <v>41</v>
      </c>
      <c r="C1034" s="67" t="s">
        <v>659</v>
      </c>
      <c r="D1034" s="68" t="s">
        <v>4</v>
      </c>
      <c r="E1034" s="69">
        <v>2020</v>
      </c>
      <c r="F1034" s="69" t="s">
        <v>66</v>
      </c>
      <c r="G1034" s="69" t="s">
        <v>186</v>
      </c>
      <c r="H1034" s="68" t="s">
        <v>179</v>
      </c>
      <c r="I1034" s="68" t="s">
        <v>442</v>
      </c>
      <c r="J1034" s="68" t="s">
        <v>545</v>
      </c>
      <c r="K1034" s="68" t="s">
        <v>545</v>
      </c>
      <c r="L1034" s="48">
        <v>1122.19</v>
      </c>
      <c r="M1034" s="48">
        <v>1499.5262090000001</v>
      </c>
    </row>
    <row r="1035" spans="1:13" s="18" customFormat="1" ht="14.25" x14ac:dyDescent="0.2">
      <c r="A1035" s="66" t="s">
        <v>41</v>
      </c>
      <c r="B1035" s="66" t="s">
        <v>41</v>
      </c>
      <c r="C1035" s="67" t="s">
        <v>775</v>
      </c>
      <c r="D1035" s="68" t="s">
        <v>31</v>
      </c>
      <c r="E1035" s="69">
        <v>2021</v>
      </c>
      <c r="F1035" s="69" t="s">
        <v>75</v>
      </c>
      <c r="G1035" s="69" t="s">
        <v>312</v>
      </c>
      <c r="H1035" s="68" t="s">
        <v>516</v>
      </c>
      <c r="I1035" s="68" t="s">
        <v>839</v>
      </c>
      <c r="J1035" s="68" t="s">
        <v>634</v>
      </c>
      <c r="K1035" s="68" t="s">
        <v>634</v>
      </c>
      <c r="L1035" s="65">
        <v>2244.38</v>
      </c>
      <c r="M1035" s="65">
        <v>4552.18</v>
      </c>
    </row>
    <row r="1036" spans="1:13" s="18" customFormat="1" ht="14.25" x14ac:dyDescent="0.2">
      <c r="A1036" s="66" t="s">
        <v>41</v>
      </c>
      <c r="B1036" s="66" t="s">
        <v>41</v>
      </c>
      <c r="C1036" s="67" t="s">
        <v>57</v>
      </c>
      <c r="D1036" s="68" t="s">
        <v>0</v>
      </c>
      <c r="E1036" s="69">
        <v>2018</v>
      </c>
      <c r="F1036" s="69" t="s">
        <v>61</v>
      </c>
      <c r="G1036" s="69" t="s">
        <v>102</v>
      </c>
      <c r="H1036" s="68" t="s">
        <v>162</v>
      </c>
      <c r="I1036" s="68" t="s">
        <v>165</v>
      </c>
      <c r="J1036" s="68" t="s">
        <v>634</v>
      </c>
      <c r="K1036" s="68" t="s">
        <v>634</v>
      </c>
      <c r="L1036" s="48">
        <v>1718.8</v>
      </c>
      <c r="M1036" s="48">
        <v>5893.71</v>
      </c>
    </row>
    <row r="1037" spans="1:13" s="18" customFormat="1" ht="14.25" x14ac:dyDescent="0.2">
      <c r="A1037" s="66" t="s">
        <v>41</v>
      </c>
      <c r="B1037" s="66" t="s">
        <v>41</v>
      </c>
      <c r="C1037" s="67" t="s">
        <v>693</v>
      </c>
      <c r="D1037" s="68" t="s">
        <v>22</v>
      </c>
      <c r="E1037" s="69">
        <v>2021</v>
      </c>
      <c r="F1037" s="69" t="s">
        <v>77</v>
      </c>
      <c r="G1037" s="69" t="s">
        <v>403</v>
      </c>
      <c r="H1037" s="68" t="s">
        <v>181</v>
      </c>
      <c r="I1037" s="68" t="s">
        <v>741</v>
      </c>
      <c r="J1037" s="68" t="s">
        <v>634</v>
      </c>
      <c r="K1037" s="68" t="s">
        <v>634</v>
      </c>
      <c r="L1037" s="63">
        <v>1236.43</v>
      </c>
      <c r="M1037" s="63">
        <v>1926.94</v>
      </c>
    </row>
    <row r="1038" spans="1:13" s="18" customFormat="1" ht="14.25" x14ac:dyDescent="0.2">
      <c r="A1038" s="66" t="s">
        <v>41</v>
      </c>
      <c r="B1038" s="66" t="s">
        <v>41</v>
      </c>
      <c r="C1038" s="67" t="s">
        <v>680</v>
      </c>
      <c r="D1038" s="68" t="s">
        <v>18</v>
      </c>
      <c r="E1038" s="69">
        <v>2022</v>
      </c>
      <c r="F1038" s="69" t="s">
        <v>64</v>
      </c>
      <c r="G1038" s="69" t="s">
        <v>159</v>
      </c>
      <c r="H1038" s="68" t="s">
        <v>160</v>
      </c>
      <c r="I1038" s="68" t="s">
        <v>745</v>
      </c>
      <c r="J1038" s="68" t="s">
        <v>634</v>
      </c>
      <c r="K1038" s="68" t="s">
        <v>634</v>
      </c>
      <c r="L1038" s="48">
        <v>1298</v>
      </c>
      <c r="M1038" s="48">
        <v>1540.4</v>
      </c>
    </row>
    <row r="1039" spans="1:13" s="18" customFormat="1" ht="14.25" x14ac:dyDescent="0.2">
      <c r="A1039" s="66" t="s">
        <v>41</v>
      </c>
      <c r="B1039" s="66" t="s">
        <v>41</v>
      </c>
      <c r="C1039" s="67" t="s">
        <v>744</v>
      </c>
      <c r="D1039" s="68" t="s">
        <v>29</v>
      </c>
      <c r="E1039" s="69">
        <v>2021</v>
      </c>
      <c r="F1039" s="69" t="s">
        <v>64</v>
      </c>
      <c r="G1039" s="69" t="s">
        <v>159</v>
      </c>
      <c r="H1039" s="68" t="s">
        <v>257</v>
      </c>
      <c r="I1039" s="68" t="s">
        <v>814</v>
      </c>
      <c r="J1039" s="68" t="s">
        <v>634</v>
      </c>
      <c r="K1039" s="68" t="s">
        <v>634</v>
      </c>
      <c r="L1039" s="48">
        <v>2345.16</v>
      </c>
      <c r="M1039" s="51">
        <v>4455.8</v>
      </c>
    </row>
    <row r="1040" spans="1:13" s="18" customFormat="1" ht="14.25" x14ac:dyDescent="0.2">
      <c r="A1040" s="66" t="s">
        <v>41</v>
      </c>
      <c r="B1040" s="66" t="s">
        <v>41</v>
      </c>
      <c r="C1040" s="67" t="s">
        <v>666</v>
      </c>
      <c r="D1040" s="68" t="s">
        <v>9</v>
      </c>
      <c r="E1040" s="69">
        <v>2020</v>
      </c>
      <c r="F1040" s="69" t="s">
        <v>77</v>
      </c>
      <c r="G1040" s="69" t="s">
        <v>403</v>
      </c>
      <c r="H1040" s="68" t="s">
        <v>83</v>
      </c>
      <c r="I1040" s="68" t="s">
        <v>667</v>
      </c>
      <c r="J1040" s="68" t="s">
        <v>634</v>
      </c>
      <c r="K1040" s="68" t="s">
        <v>634</v>
      </c>
      <c r="L1040" s="48">
        <v>1061.6400000000001</v>
      </c>
      <c r="M1040" s="48">
        <v>1695.14</v>
      </c>
    </row>
    <row r="1041" spans="1:13" s="18" customFormat="1" ht="14.25" x14ac:dyDescent="0.2">
      <c r="A1041" s="66" t="s">
        <v>41</v>
      </c>
      <c r="B1041" s="66" t="s">
        <v>41</v>
      </c>
      <c r="C1041" s="67" t="s">
        <v>659</v>
      </c>
      <c r="D1041" s="68" t="s">
        <v>4</v>
      </c>
      <c r="E1041" s="69">
        <v>2020</v>
      </c>
      <c r="F1041" s="69" t="s">
        <v>66</v>
      </c>
      <c r="G1041" s="69" t="s">
        <v>186</v>
      </c>
      <c r="H1041" s="68" t="s">
        <v>179</v>
      </c>
      <c r="I1041" s="68" t="s">
        <v>669</v>
      </c>
      <c r="J1041" s="68" t="s">
        <v>545</v>
      </c>
      <c r="K1041" s="68" t="s">
        <v>545</v>
      </c>
      <c r="L1041" s="48">
        <v>1122.19</v>
      </c>
      <c r="M1041" s="48">
        <v>1499.5262090000001</v>
      </c>
    </row>
    <row r="1042" spans="1:13" s="18" customFormat="1" ht="14.25" x14ac:dyDescent="0.2">
      <c r="A1042" s="66" t="s">
        <v>41</v>
      </c>
      <c r="B1042" s="66" t="s">
        <v>41</v>
      </c>
      <c r="C1042" s="67" t="s">
        <v>668</v>
      </c>
      <c r="D1042" s="68" t="s">
        <v>10</v>
      </c>
      <c r="E1042" s="69">
        <v>2019</v>
      </c>
      <c r="F1042" s="69" t="s">
        <v>76</v>
      </c>
      <c r="G1042" s="69" t="s">
        <v>328</v>
      </c>
      <c r="H1042" s="68" t="s">
        <v>179</v>
      </c>
      <c r="I1042" s="68" t="s">
        <v>704</v>
      </c>
      <c r="J1042" s="68" t="s">
        <v>545</v>
      </c>
      <c r="K1042" s="68" t="s">
        <v>545</v>
      </c>
      <c r="L1042" s="48">
        <v>1122.2</v>
      </c>
      <c r="M1042" s="48">
        <v>3112.55</v>
      </c>
    </row>
    <row r="1043" spans="1:13" s="18" customFormat="1" ht="14.25" x14ac:dyDescent="0.2">
      <c r="A1043" s="66" t="s">
        <v>41</v>
      </c>
      <c r="B1043" s="66" t="s">
        <v>41</v>
      </c>
      <c r="C1043" s="67" t="s">
        <v>57</v>
      </c>
      <c r="D1043" s="68" t="s">
        <v>0</v>
      </c>
      <c r="E1043" s="69">
        <v>2018</v>
      </c>
      <c r="F1043" s="69" t="s">
        <v>61</v>
      </c>
      <c r="G1043" s="69" t="s">
        <v>102</v>
      </c>
      <c r="H1043" s="68" t="s">
        <v>129</v>
      </c>
      <c r="I1043" s="68" t="s">
        <v>704</v>
      </c>
      <c r="J1043" s="68" t="s">
        <v>634</v>
      </c>
      <c r="K1043" s="68" t="s">
        <v>634</v>
      </c>
      <c r="L1043" s="48">
        <v>1212</v>
      </c>
      <c r="M1043" s="48">
        <v>4380.49</v>
      </c>
    </row>
    <row r="1044" spans="1:13" s="18" customFormat="1" ht="14.25" x14ac:dyDescent="0.2">
      <c r="A1044" s="66" t="s">
        <v>41</v>
      </c>
      <c r="B1044" s="66" t="s">
        <v>41</v>
      </c>
      <c r="C1044" s="67" t="s">
        <v>57</v>
      </c>
      <c r="D1044" s="68" t="s">
        <v>0</v>
      </c>
      <c r="E1044" s="69">
        <v>2018</v>
      </c>
      <c r="F1044" s="69" t="s">
        <v>61</v>
      </c>
      <c r="G1044" s="69" t="s">
        <v>102</v>
      </c>
      <c r="H1044" s="68" t="s">
        <v>129</v>
      </c>
      <c r="I1044" s="68" t="s">
        <v>652</v>
      </c>
      <c r="J1044" s="68" t="s">
        <v>634</v>
      </c>
      <c r="K1044" s="68" t="s">
        <v>634</v>
      </c>
      <c r="L1044" s="48">
        <v>1212</v>
      </c>
      <c r="M1044" s="48">
        <v>4380.49</v>
      </c>
    </row>
    <row r="1045" spans="1:13" s="18" customFormat="1" ht="14.25" x14ac:dyDescent="0.2">
      <c r="A1045" s="66" t="s">
        <v>41</v>
      </c>
      <c r="B1045" s="66" t="s">
        <v>41</v>
      </c>
      <c r="C1045" s="67" t="s">
        <v>691</v>
      </c>
      <c r="D1045" s="68" t="s">
        <v>21</v>
      </c>
      <c r="E1045" s="69">
        <v>2019</v>
      </c>
      <c r="F1045" s="69" t="s">
        <v>75</v>
      </c>
      <c r="G1045" s="69" t="s">
        <v>312</v>
      </c>
      <c r="H1045" s="68" t="s">
        <v>313</v>
      </c>
      <c r="I1045" s="68" t="s">
        <v>778</v>
      </c>
      <c r="J1045" s="68" t="s">
        <v>634</v>
      </c>
      <c r="K1045" s="68" t="s">
        <v>634</v>
      </c>
      <c r="L1045" s="48">
        <v>1236.43</v>
      </c>
      <c r="M1045" s="48">
        <v>3029.39</v>
      </c>
    </row>
    <row r="1046" spans="1:13" s="18" customFormat="1" ht="14.25" x14ac:dyDescent="0.2">
      <c r="A1046" s="66" t="s">
        <v>41</v>
      </c>
      <c r="B1046" s="66" t="s">
        <v>41</v>
      </c>
      <c r="C1046" s="67" t="s">
        <v>659</v>
      </c>
      <c r="D1046" s="68" t="s">
        <v>4</v>
      </c>
      <c r="E1046" s="69">
        <v>2020</v>
      </c>
      <c r="F1046" s="69" t="s">
        <v>66</v>
      </c>
      <c r="G1046" s="69" t="s">
        <v>186</v>
      </c>
      <c r="H1046" s="68" t="s">
        <v>179</v>
      </c>
      <c r="I1046" s="68" t="s">
        <v>766</v>
      </c>
      <c r="J1046" s="68" t="s">
        <v>547</v>
      </c>
      <c r="K1046" s="68" t="s">
        <v>547</v>
      </c>
      <c r="L1046" s="48">
        <v>1122.19</v>
      </c>
      <c r="M1046" s="48">
        <v>1499.5262090000001</v>
      </c>
    </row>
    <row r="1047" spans="1:13" s="18" customFormat="1" ht="14.25" x14ac:dyDescent="0.2">
      <c r="A1047" s="66" t="s">
        <v>41</v>
      </c>
      <c r="B1047" s="66" t="s">
        <v>41</v>
      </c>
      <c r="C1047" s="67" t="s">
        <v>668</v>
      </c>
      <c r="D1047" s="68" t="s">
        <v>10</v>
      </c>
      <c r="E1047" s="69">
        <v>2019</v>
      </c>
      <c r="F1047" s="69" t="s">
        <v>76</v>
      </c>
      <c r="G1047" s="69" t="s">
        <v>328</v>
      </c>
      <c r="H1047" s="68" t="s">
        <v>179</v>
      </c>
      <c r="I1047" s="68" t="s">
        <v>363</v>
      </c>
      <c r="J1047" s="68" t="s">
        <v>634</v>
      </c>
      <c r="K1047" s="68" t="s">
        <v>634</v>
      </c>
      <c r="L1047" s="48">
        <v>1122.2</v>
      </c>
      <c r="M1047" s="48">
        <v>3112.55</v>
      </c>
    </row>
    <row r="1048" spans="1:13" s="18" customFormat="1" ht="14.25" x14ac:dyDescent="0.2">
      <c r="A1048" s="66" t="s">
        <v>41</v>
      </c>
      <c r="B1048" s="66" t="s">
        <v>41</v>
      </c>
      <c r="C1048" s="67" t="s">
        <v>781</v>
      </c>
      <c r="D1048" s="68" t="s">
        <v>32</v>
      </c>
      <c r="E1048" s="69">
        <v>2018</v>
      </c>
      <c r="F1048" s="69" t="s">
        <v>60</v>
      </c>
      <c r="G1048" s="69" t="s">
        <v>90</v>
      </c>
      <c r="H1048" s="68" t="s">
        <v>100</v>
      </c>
      <c r="I1048" s="68" t="s">
        <v>695</v>
      </c>
      <c r="J1048" s="68" t="s">
        <v>634</v>
      </c>
      <c r="K1048" s="68" t="s">
        <v>634</v>
      </c>
      <c r="L1048" s="48">
        <v>1460.8</v>
      </c>
      <c r="M1048" s="48">
        <v>3333.87</v>
      </c>
    </row>
    <row r="1049" spans="1:13" s="18" customFormat="1" ht="14.25" x14ac:dyDescent="0.2">
      <c r="A1049" s="66" t="s">
        <v>41</v>
      </c>
      <c r="B1049" s="66" t="s">
        <v>41</v>
      </c>
      <c r="C1049" s="67" t="s">
        <v>761</v>
      </c>
      <c r="D1049" s="68" t="s">
        <v>35</v>
      </c>
      <c r="E1049" s="69">
        <v>2018</v>
      </c>
      <c r="F1049" s="69" t="s">
        <v>59</v>
      </c>
      <c r="G1049" s="69" t="s">
        <v>82</v>
      </c>
      <c r="H1049" s="68" t="s">
        <v>99</v>
      </c>
      <c r="I1049" s="68" t="s">
        <v>669</v>
      </c>
      <c r="J1049" s="68" t="s">
        <v>634</v>
      </c>
      <c r="K1049" s="68" t="s">
        <v>634</v>
      </c>
      <c r="L1049" s="48">
        <v>1326.25</v>
      </c>
      <c r="M1049" s="48">
        <v>2601.58</v>
      </c>
    </row>
    <row r="1050" spans="1:13" s="18" customFormat="1" ht="14.25" x14ac:dyDescent="0.2">
      <c r="A1050" s="66" t="s">
        <v>41</v>
      </c>
      <c r="B1050" s="66" t="s">
        <v>41</v>
      </c>
      <c r="C1050" s="67" t="s">
        <v>57</v>
      </c>
      <c r="D1050" s="68" t="s">
        <v>0</v>
      </c>
      <c r="E1050" s="69">
        <v>2018</v>
      </c>
      <c r="F1050" s="69" t="s">
        <v>61</v>
      </c>
      <c r="G1050" s="69" t="s">
        <v>102</v>
      </c>
      <c r="H1050" s="68" t="s">
        <v>129</v>
      </c>
      <c r="I1050" s="68" t="s">
        <v>722</v>
      </c>
      <c r="J1050" s="68" t="s">
        <v>634</v>
      </c>
      <c r="K1050" s="68" t="s">
        <v>634</v>
      </c>
      <c r="L1050" s="48">
        <v>1212</v>
      </c>
      <c r="M1050" s="48">
        <v>4380.49</v>
      </c>
    </row>
    <row r="1051" spans="1:13" s="18" customFormat="1" ht="15" x14ac:dyDescent="0.2">
      <c r="A1051" s="66" t="s">
        <v>41</v>
      </c>
      <c r="B1051" s="66" t="s">
        <v>41</v>
      </c>
      <c r="C1051" s="67" t="s">
        <v>675</v>
      </c>
      <c r="D1051" s="68" t="s">
        <v>15</v>
      </c>
      <c r="E1051" s="69">
        <v>2018</v>
      </c>
      <c r="F1051" s="69" t="s">
        <v>676</v>
      </c>
      <c r="G1051" s="69" t="s">
        <v>280</v>
      </c>
      <c r="H1051" s="68" t="s">
        <v>281</v>
      </c>
      <c r="I1051" s="68" t="s">
        <v>685</v>
      </c>
      <c r="J1051" s="68" t="s">
        <v>634</v>
      </c>
      <c r="K1051" s="68" t="s">
        <v>634</v>
      </c>
      <c r="L1051" s="47">
        <v>1284.72</v>
      </c>
      <c r="M1051" s="47">
        <v>2988.15</v>
      </c>
    </row>
    <row r="1052" spans="1:13" s="18" customFormat="1" ht="14.25" x14ac:dyDescent="0.2">
      <c r="A1052" s="66" t="s">
        <v>41</v>
      </c>
      <c r="B1052" s="66" t="s">
        <v>41</v>
      </c>
      <c r="C1052" s="67" t="s">
        <v>691</v>
      </c>
      <c r="D1052" s="68" t="s">
        <v>21</v>
      </c>
      <c r="E1052" s="69">
        <v>2019</v>
      </c>
      <c r="F1052" s="69" t="s">
        <v>75</v>
      </c>
      <c r="G1052" s="69" t="s">
        <v>312</v>
      </c>
      <c r="H1052" s="68" t="s">
        <v>313</v>
      </c>
      <c r="I1052" s="68" t="s">
        <v>231</v>
      </c>
      <c r="J1052" s="68" t="s">
        <v>634</v>
      </c>
      <c r="K1052" s="68" t="s">
        <v>634</v>
      </c>
      <c r="L1052" s="48">
        <v>1236.43</v>
      </c>
      <c r="M1052" s="48">
        <v>3029.39</v>
      </c>
    </row>
    <row r="1053" spans="1:13" s="18" customFormat="1" ht="14.25" x14ac:dyDescent="0.2">
      <c r="A1053" s="66" t="s">
        <v>41</v>
      </c>
      <c r="B1053" s="66" t="s">
        <v>41</v>
      </c>
      <c r="C1053" s="67" t="s">
        <v>51</v>
      </c>
      <c r="D1053" s="68" t="s">
        <v>1</v>
      </c>
      <c r="E1053" s="69">
        <v>2020</v>
      </c>
      <c r="F1053" s="69" t="s">
        <v>67</v>
      </c>
      <c r="G1053" s="69" t="s">
        <v>193</v>
      </c>
      <c r="H1053" s="68" t="s">
        <v>194</v>
      </c>
      <c r="I1053" s="68" t="s">
        <v>204</v>
      </c>
      <c r="J1053" s="68" t="s">
        <v>545</v>
      </c>
      <c r="K1053" s="68" t="s">
        <v>545</v>
      </c>
      <c r="L1053" s="48">
        <v>1434.67</v>
      </c>
      <c r="M1053" s="48">
        <v>5022.6400000000003</v>
      </c>
    </row>
    <row r="1054" spans="1:13" s="18" customFormat="1" ht="14.25" x14ac:dyDescent="0.2">
      <c r="A1054" s="66" t="s">
        <v>41</v>
      </c>
      <c r="B1054" s="66" t="s">
        <v>41</v>
      </c>
      <c r="C1054" s="67" t="s">
        <v>660</v>
      </c>
      <c r="D1054" s="68" t="s">
        <v>5</v>
      </c>
      <c r="E1054" s="69">
        <v>2020</v>
      </c>
      <c r="F1054" s="69" t="s">
        <v>61</v>
      </c>
      <c r="G1054" s="69" t="s">
        <v>102</v>
      </c>
      <c r="H1054" s="68" t="s">
        <v>99</v>
      </c>
      <c r="I1054" s="68" t="s">
        <v>661</v>
      </c>
      <c r="J1054" s="68" t="s">
        <v>634</v>
      </c>
      <c r="K1054" s="68" t="s">
        <v>634</v>
      </c>
      <c r="L1054" s="48">
        <v>2076.27</v>
      </c>
      <c r="M1054" s="48">
        <v>3743.8</v>
      </c>
    </row>
    <row r="1055" spans="1:13" s="18" customFormat="1" ht="14.25" x14ac:dyDescent="0.2">
      <c r="A1055" s="66" t="s">
        <v>41</v>
      </c>
      <c r="B1055" s="66" t="s">
        <v>41</v>
      </c>
      <c r="C1055" s="67" t="s">
        <v>51</v>
      </c>
      <c r="D1055" s="68" t="s">
        <v>1</v>
      </c>
      <c r="E1055" s="69">
        <v>2020</v>
      </c>
      <c r="F1055" s="69" t="s">
        <v>67</v>
      </c>
      <c r="G1055" s="69" t="s">
        <v>193</v>
      </c>
      <c r="H1055" s="68" t="s">
        <v>194</v>
      </c>
      <c r="I1055" s="68" t="s">
        <v>218</v>
      </c>
      <c r="J1055" s="68" t="s">
        <v>545</v>
      </c>
      <c r="K1055" s="68" t="s">
        <v>545</v>
      </c>
      <c r="L1055" s="48">
        <v>1434.67</v>
      </c>
      <c r="M1055" s="48">
        <v>5022.6400000000003</v>
      </c>
    </row>
    <row r="1056" spans="1:13" s="18" customFormat="1" ht="14.25" x14ac:dyDescent="0.2">
      <c r="A1056" s="66" t="s">
        <v>41</v>
      </c>
      <c r="B1056" s="66" t="s">
        <v>41</v>
      </c>
      <c r="C1056" s="67" t="s">
        <v>51</v>
      </c>
      <c r="D1056" s="68" t="s">
        <v>1</v>
      </c>
      <c r="E1056" s="69">
        <v>2020</v>
      </c>
      <c r="F1056" s="69" t="s">
        <v>67</v>
      </c>
      <c r="G1056" s="69" t="s">
        <v>193</v>
      </c>
      <c r="H1056" s="68" t="s">
        <v>194</v>
      </c>
      <c r="I1056" s="68" t="s">
        <v>684</v>
      </c>
      <c r="J1056" s="68" t="s">
        <v>545</v>
      </c>
      <c r="K1056" s="68" t="s">
        <v>545</v>
      </c>
      <c r="L1056" s="48">
        <v>1434.67</v>
      </c>
      <c r="M1056" s="48">
        <v>5022.6400000000003</v>
      </c>
    </row>
    <row r="1057" spans="1:13" s="18" customFormat="1" ht="14.25" x14ac:dyDescent="0.2">
      <c r="A1057" s="66" t="s">
        <v>41</v>
      </c>
      <c r="B1057" s="66" t="s">
        <v>41</v>
      </c>
      <c r="C1057" s="67" t="s">
        <v>691</v>
      </c>
      <c r="D1057" s="68" t="s">
        <v>21</v>
      </c>
      <c r="E1057" s="69">
        <v>2019</v>
      </c>
      <c r="F1057" s="69" t="s">
        <v>75</v>
      </c>
      <c r="G1057" s="69" t="s">
        <v>312</v>
      </c>
      <c r="H1057" s="68" t="s">
        <v>313</v>
      </c>
      <c r="I1057" s="68" t="s">
        <v>715</v>
      </c>
      <c r="J1057" s="68" t="s">
        <v>634</v>
      </c>
      <c r="K1057" s="68" t="s">
        <v>634</v>
      </c>
      <c r="L1057" s="48">
        <v>1236.43</v>
      </c>
      <c r="M1057" s="48">
        <v>3029.39</v>
      </c>
    </row>
    <row r="1058" spans="1:13" s="18" customFormat="1" ht="14.25" x14ac:dyDescent="0.2">
      <c r="A1058" s="66" t="s">
        <v>41</v>
      </c>
      <c r="B1058" s="66" t="s">
        <v>41</v>
      </c>
      <c r="C1058" s="67" t="s">
        <v>668</v>
      </c>
      <c r="D1058" s="68" t="s">
        <v>10</v>
      </c>
      <c r="E1058" s="69">
        <v>2019</v>
      </c>
      <c r="F1058" s="69" t="s">
        <v>76</v>
      </c>
      <c r="G1058" s="69" t="s">
        <v>328</v>
      </c>
      <c r="H1058" s="68" t="s">
        <v>179</v>
      </c>
      <c r="I1058" s="68" t="s">
        <v>688</v>
      </c>
      <c r="J1058" s="68" t="s">
        <v>545</v>
      </c>
      <c r="K1058" s="68" t="s">
        <v>545</v>
      </c>
      <c r="L1058" s="48">
        <v>1122.2</v>
      </c>
      <c r="M1058" s="48">
        <v>3112.55</v>
      </c>
    </row>
    <row r="1059" spans="1:13" s="18" customFormat="1" ht="14.25" x14ac:dyDescent="0.2">
      <c r="A1059" s="66" t="s">
        <v>41</v>
      </c>
      <c r="B1059" s="66" t="s">
        <v>41</v>
      </c>
      <c r="C1059" s="67" t="s">
        <v>47</v>
      </c>
      <c r="D1059" s="68" t="s">
        <v>17</v>
      </c>
      <c r="E1059" s="69">
        <v>2018</v>
      </c>
      <c r="F1059" s="69" t="s">
        <v>64</v>
      </c>
      <c r="G1059" s="69" t="s">
        <v>159</v>
      </c>
      <c r="H1059" s="68" t="s">
        <v>162</v>
      </c>
      <c r="I1059" s="68" t="s">
        <v>163</v>
      </c>
      <c r="J1059" s="68" t="s">
        <v>634</v>
      </c>
      <c r="K1059" s="68" t="s">
        <v>634</v>
      </c>
      <c r="L1059" s="48">
        <v>4986.87</v>
      </c>
      <c r="M1059" s="48">
        <v>8525.9599999999991</v>
      </c>
    </row>
    <row r="1060" spans="1:13" s="18" customFormat="1" ht="14.25" x14ac:dyDescent="0.2">
      <c r="A1060" s="66" t="s">
        <v>41</v>
      </c>
      <c r="B1060" s="66" t="s">
        <v>41</v>
      </c>
      <c r="C1060" s="67" t="s">
        <v>761</v>
      </c>
      <c r="D1060" s="68" t="s">
        <v>35</v>
      </c>
      <c r="E1060" s="69">
        <v>2018</v>
      </c>
      <c r="F1060" s="69" t="s">
        <v>59</v>
      </c>
      <c r="G1060" s="69" t="s">
        <v>82</v>
      </c>
      <c r="H1060" s="68" t="s">
        <v>99</v>
      </c>
      <c r="I1060" s="68" t="s">
        <v>784</v>
      </c>
      <c r="J1060" s="68" t="s">
        <v>634</v>
      </c>
      <c r="K1060" s="68" t="s">
        <v>634</v>
      </c>
      <c r="L1060" s="48">
        <v>1326.25</v>
      </c>
      <c r="M1060" s="48">
        <v>2601.58</v>
      </c>
    </row>
    <row r="1061" spans="1:13" s="18" customFormat="1" ht="14.25" x14ac:dyDescent="0.2">
      <c r="A1061" s="66" t="s">
        <v>41</v>
      </c>
      <c r="B1061" s="66" t="s">
        <v>41</v>
      </c>
      <c r="C1061" s="67" t="s">
        <v>668</v>
      </c>
      <c r="D1061" s="68" t="s">
        <v>10</v>
      </c>
      <c r="E1061" s="69">
        <v>2019</v>
      </c>
      <c r="F1061" s="69" t="s">
        <v>76</v>
      </c>
      <c r="G1061" s="69" t="s">
        <v>328</v>
      </c>
      <c r="H1061" s="68" t="s">
        <v>179</v>
      </c>
      <c r="I1061" s="68" t="s">
        <v>816</v>
      </c>
      <c r="J1061" s="68" t="s">
        <v>547</v>
      </c>
      <c r="K1061" s="68" t="s">
        <v>547</v>
      </c>
      <c r="L1061" s="48">
        <v>1122.2</v>
      </c>
      <c r="M1061" s="48">
        <v>3112.55</v>
      </c>
    </row>
    <row r="1062" spans="1:13" s="18" customFormat="1" ht="14.25" x14ac:dyDescent="0.2">
      <c r="A1062" s="66" t="s">
        <v>41</v>
      </c>
      <c r="B1062" s="66" t="s">
        <v>41</v>
      </c>
      <c r="C1062" s="67" t="s">
        <v>668</v>
      </c>
      <c r="D1062" s="68" t="s">
        <v>10</v>
      </c>
      <c r="E1062" s="69">
        <v>2019</v>
      </c>
      <c r="F1062" s="69" t="s">
        <v>76</v>
      </c>
      <c r="G1062" s="69" t="s">
        <v>328</v>
      </c>
      <c r="H1062" s="68" t="s">
        <v>179</v>
      </c>
      <c r="I1062" s="68" t="s">
        <v>362</v>
      </c>
      <c r="J1062" s="68" t="s">
        <v>547</v>
      </c>
      <c r="K1062" s="68" t="s">
        <v>547</v>
      </c>
      <c r="L1062" s="48">
        <v>1122.2</v>
      </c>
      <c r="M1062" s="48">
        <v>3112.55</v>
      </c>
    </row>
    <row r="1063" spans="1:13" s="18" customFormat="1" ht="14.25" x14ac:dyDescent="0.2">
      <c r="A1063" s="66" t="s">
        <v>41</v>
      </c>
      <c r="B1063" s="66" t="s">
        <v>41</v>
      </c>
      <c r="C1063" s="67" t="s">
        <v>691</v>
      </c>
      <c r="D1063" s="68" t="s">
        <v>21</v>
      </c>
      <c r="E1063" s="69">
        <v>2019</v>
      </c>
      <c r="F1063" s="69" t="s">
        <v>75</v>
      </c>
      <c r="G1063" s="69" t="s">
        <v>312</v>
      </c>
      <c r="H1063" s="68" t="s">
        <v>318</v>
      </c>
      <c r="I1063" s="68" t="s">
        <v>695</v>
      </c>
      <c r="J1063" s="68" t="s">
        <v>634</v>
      </c>
      <c r="K1063" s="68" t="s">
        <v>634</v>
      </c>
      <c r="L1063" s="48">
        <v>1236.43</v>
      </c>
      <c r="M1063" s="48">
        <v>3029.39</v>
      </c>
    </row>
    <row r="1064" spans="1:13" s="18" customFormat="1" ht="14.25" x14ac:dyDescent="0.2">
      <c r="A1064" s="66" t="s">
        <v>41</v>
      </c>
      <c r="B1064" s="66" t="s">
        <v>41</v>
      </c>
      <c r="C1064" s="67" t="s">
        <v>659</v>
      </c>
      <c r="D1064" s="68" t="s">
        <v>4</v>
      </c>
      <c r="E1064" s="69">
        <v>2020</v>
      </c>
      <c r="F1064" s="69" t="s">
        <v>66</v>
      </c>
      <c r="G1064" s="69" t="s">
        <v>186</v>
      </c>
      <c r="H1064" s="68" t="s">
        <v>179</v>
      </c>
      <c r="I1064" s="68" t="s">
        <v>435</v>
      </c>
      <c r="J1064" s="68" t="s">
        <v>545</v>
      </c>
      <c r="K1064" s="68" t="s">
        <v>545</v>
      </c>
      <c r="L1064" s="48">
        <v>1122.19</v>
      </c>
      <c r="M1064" s="48">
        <v>1499.5262090000001</v>
      </c>
    </row>
    <row r="1065" spans="1:13" s="18" customFormat="1" ht="14.25" x14ac:dyDescent="0.2">
      <c r="A1065" s="66" t="s">
        <v>41</v>
      </c>
      <c r="B1065" s="66" t="s">
        <v>41</v>
      </c>
      <c r="C1065" s="67" t="s">
        <v>47</v>
      </c>
      <c r="D1065" s="68" t="s">
        <v>17</v>
      </c>
      <c r="E1065" s="69">
        <v>2018</v>
      </c>
      <c r="F1065" s="69" t="s">
        <v>64</v>
      </c>
      <c r="G1065" s="69" t="s">
        <v>159</v>
      </c>
      <c r="H1065" s="68" t="s">
        <v>162</v>
      </c>
      <c r="I1065" s="68" t="s">
        <v>158</v>
      </c>
      <c r="J1065" s="68" t="s">
        <v>634</v>
      </c>
      <c r="K1065" s="68" t="s">
        <v>634</v>
      </c>
      <c r="L1065" s="48">
        <v>4986.87</v>
      </c>
      <c r="M1065" s="48">
        <v>8525.9599999999991</v>
      </c>
    </row>
    <row r="1066" spans="1:13" s="18" customFormat="1" ht="14.25" x14ac:dyDescent="0.2">
      <c r="A1066" s="66" t="s">
        <v>41</v>
      </c>
      <c r="B1066" s="66" t="s">
        <v>41</v>
      </c>
      <c r="C1066" s="67" t="s">
        <v>680</v>
      </c>
      <c r="D1066" s="68" t="s">
        <v>18</v>
      </c>
      <c r="E1066" s="69">
        <v>2022</v>
      </c>
      <c r="F1066" s="69" t="s">
        <v>64</v>
      </c>
      <c r="G1066" s="69" t="s">
        <v>159</v>
      </c>
      <c r="H1066" s="68" t="s">
        <v>162</v>
      </c>
      <c r="I1066" s="68" t="s">
        <v>837</v>
      </c>
      <c r="J1066" s="68" t="s">
        <v>634</v>
      </c>
      <c r="K1066" s="68" t="s">
        <v>634</v>
      </c>
      <c r="L1066" s="48">
        <v>2006.28</v>
      </c>
      <c r="M1066" s="48">
        <v>4704.41</v>
      </c>
    </row>
    <row r="1067" spans="1:13" s="18" customFormat="1" ht="14.25" x14ac:dyDescent="0.2">
      <c r="A1067" s="66" t="s">
        <v>41</v>
      </c>
      <c r="B1067" s="66" t="s">
        <v>41</v>
      </c>
      <c r="C1067" s="67" t="s">
        <v>668</v>
      </c>
      <c r="D1067" s="68" t="s">
        <v>10</v>
      </c>
      <c r="E1067" s="69">
        <v>2019</v>
      </c>
      <c r="F1067" s="69" t="s">
        <v>76</v>
      </c>
      <c r="G1067" s="69" t="s">
        <v>328</v>
      </c>
      <c r="H1067" s="68" t="s">
        <v>179</v>
      </c>
      <c r="I1067" s="68" t="s">
        <v>249</v>
      </c>
      <c r="J1067" s="68" t="s">
        <v>545</v>
      </c>
      <c r="K1067" s="68" t="s">
        <v>545</v>
      </c>
      <c r="L1067" s="48">
        <v>1122.2</v>
      </c>
      <c r="M1067" s="48">
        <v>3112.55</v>
      </c>
    </row>
    <row r="1068" spans="1:13" s="18" customFormat="1" ht="14.25" x14ac:dyDescent="0.2">
      <c r="A1068" s="66" t="s">
        <v>41</v>
      </c>
      <c r="B1068" s="66" t="s">
        <v>41</v>
      </c>
      <c r="C1068" s="67" t="s">
        <v>51</v>
      </c>
      <c r="D1068" s="68" t="s">
        <v>1</v>
      </c>
      <c r="E1068" s="69">
        <v>2020</v>
      </c>
      <c r="F1068" s="69" t="s">
        <v>67</v>
      </c>
      <c r="G1068" s="69" t="s">
        <v>193</v>
      </c>
      <c r="H1068" s="68" t="s">
        <v>194</v>
      </c>
      <c r="I1068" s="68" t="s">
        <v>199</v>
      </c>
      <c r="J1068" s="68" t="s">
        <v>545</v>
      </c>
      <c r="K1068" s="68" t="s">
        <v>545</v>
      </c>
      <c r="L1068" s="48">
        <v>1434.67</v>
      </c>
      <c r="M1068" s="48">
        <v>5022.6400000000003</v>
      </c>
    </row>
    <row r="1069" spans="1:13" s="18" customFormat="1" ht="14.25" x14ac:dyDescent="0.2">
      <c r="A1069" s="66" t="s">
        <v>41</v>
      </c>
      <c r="B1069" s="66" t="s">
        <v>41</v>
      </c>
      <c r="C1069" s="67" t="s">
        <v>659</v>
      </c>
      <c r="D1069" s="68" t="s">
        <v>4</v>
      </c>
      <c r="E1069" s="69">
        <v>2020</v>
      </c>
      <c r="F1069" s="69" t="s">
        <v>66</v>
      </c>
      <c r="G1069" s="69" t="s">
        <v>186</v>
      </c>
      <c r="H1069" s="68" t="s">
        <v>179</v>
      </c>
      <c r="I1069" s="68" t="s">
        <v>463</v>
      </c>
      <c r="J1069" s="68" t="s">
        <v>545</v>
      </c>
      <c r="K1069" s="68" t="s">
        <v>545</v>
      </c>
      <c r="L1069" s="48">
        <v>1122.19</v>
      </c>
      <c r="M1069" s="48">
        <v>1499.5262090000001</v>
      </c>
    </row>
    <row r="1070" spans="1:13" s="18" customFormat="1" ht="14.25" x14ac:dyDescent="0.2">
      <c r="A1070" s="66" t="s">
        <v>41</v>
      </c>
      <c r="B1070" s="66" t="s">
        <v>41</v>
      </c>
      <c r="C1070" s="67" t="s">
        <v>656</v>
      </c>
      <c r="D1070" s="68" t="s">
        <v>657</v>
      </c>
      <c r="E1070" s="69">
        <v>2023</v>
      </c>
      <c r="F1070" s="69" t="s">
        <v>61</v>
      </c>
      <c r="G1070" s="69" t="s">
        <v>102</v>
      </c>
      <c r="H1070" s="68" t="s">
        <v>99</v>
      </c>
      <c r="I1070" s="68" t="s">
        <v>658</v>
      </c>
      <c r="J1070" s="68" t="s">
        <v>634</v>
      </c>
      <c r="K1070" s="68" t="s">
        <v>634</v>
      </c>
      <c r="L1070" s="48">
        <v>2076.27</v>
      </c>
      <c r="M1070" s="48">
        <v>3743.8</v>
      </c>
    </row>
    <row r="1071" spans="1:13" s="18" customFormat="1" ht="14.25" x14ac:dyDescent="0.2">
      <c r="A1071" s="66" t="s">
        <v>41</v>
      </c>
      <c r="B1071" s="66" t="s">
        <v>41</v>
      </c>
      <c r="C1071" s="67" t="s">
        <v>656</v>
      </c>
      <c r="D1071" s="68" t="s">
        <v>657</v>
      </c>
      <c r="E1071" s="69">
        <v>2023</v>
      </c>
      <c r="F1071" s="69" t="s">
        <v>61</v>
      </c>
      <c r="G1071" s="69" t="s">
        <v>102</v>
      </c>
      <c r="H1071" s="68" t="s">
        <v>180</v>
      </c>
      <c r="I1071" s="68" t="s">
        <v>658</v>
      </c>
      <c r="J1071" s="68" t="s">
        <v>634</v>
      </c>
      <c r="K1071" s="68" t="s">
        <v>634</v>
      </c>
      <c r="L1071" s="48">
        <v>1212</v>
      </c>
      <c r="M1071" s="48">
        <v>3818.04</v>
      </c>
    </row>
    <row r="1072" spans="1:13" s="18" customFormat="1" ht="14.25" x14ac:dyDescent="0.2">
      <c r="A1072" s="66" t="s">
        <v>41</v>
      </c>
      <c r="B1072" s="66" t="s">
        <v>41</v>
      </c>
      <c r="C1072" s="67" t="s">
        <v>659</v>
      </c>
      <c r="D1072" s="68" t="s">
        <v>4</v>
      </c>
      <c r="E1072" s="69">
        <v>2020</v>
      </c>
      <c r="F1072" s="69" t="s">
        <v>66</v>
      </c>
      <c r="G1072" s="69" t="s">
        <v>186</v>
      </c>
      <c r="H1072" s="68" t="s">
        <v>179</v>
      </c>
      <c r="I1072" s="68" t="s">
        <v>464</v>
      </c>
      <c r="J1072" s="68" t="s">
        <v>634</v>
      </c>
      <c r="K1072" s="68" t="s">
        <v>634</v>
      </c>
      <c r="L1072" s="48">
        <v>1122.19</v>
      </c>
      <c r="M1072" s="48">
        <v>1499.5262090000001</v>
      </c>
    </row>
    <row r="1073" spans="1:13" s="18" customFormat="1" ht="14.25" x14ac:dyDescent="0.2">
      <c r="A1073" s="66" t="s">
        <v>41</v>
      </c>
      <c r="B1073" s="66" t="s">
        <v>41</v>
      </c>
      <c r="C1073" s="67" t="s">
        <v>659</v>
      </c>
      <c r="D1073" s="68" t="s">
        <v>4</v>
      </c>
      <c r="E1073" s="69">
        <v>2020</v>
      </c>
      <c r="F1073" s="69" t="s">
        <v>66</v>
      </c>
      <c r="G1073" s="69" t="s">
        <v>186</v>
      </c>
      <c r="H1073" s="68" t="s">
        <v>179</v>
      </c>
      <c r="I1073" s="68" t="s">
        <v>782</v>
      </c>
      <c r="J1073" s="68" t="s">
        <v>545</v>
      </c>
      <c r="K1073" s="68" t="s">
        <v>545</v>
      </c>
      <c r="L1073" s="48">
        <v>1122.19</v>
      </c>
      <c r="M1073" s="48">
        <v>1499.5262090000001</v>
      </c>
    </row>
    <row r="1074" spans="1:13" s="18" customFormat="1" ht="14.25" x14ac:dyDescent="0.2">
      <c r="A1074" s="66" t="s">
        <v>41</v>
      </c>
      <c r="B1074" s="66" t="s">
        <v>41</v>
      </c>
      <c r="C1074" s="67" t="s">
        <v>803</v>
      </c>
      <c r="D1074" s="68" t="s">
        <v>36</v>
      </c>
      <c r="E1074" s="69">
        <v>2020</v>
      </c>
      <c r="F1074" s="69" t="s">
        <v>77</v>
      </c>
      <c r="G1074" s="69" t="s">
        <v>403</v>
      </c>
      <c r="H1074" s="68" t="s">
        <v>83</v>
      </c>
      <c r="I1074" s="68" t="s">
        <v>804</v>
      </c>
      <c r="J1074" s="68" t="s">
        <v>634</v>
      </c>
      <c r="K1074" s="68" t="s">
        <v>634</v>
      </c>
      <c r="L1074" s="48">
        <v>1265.77</v>
      </c>
      <c r="M1074" s="48">
        <v>3351.96</v>
      </c>
    </row>
    <row r="1075" spans="1:13" s="18" customFormat="1" ht="14.25" x14ac:dyDescent="0.2">
      <c r="A1075" s="66" t="s">
        <v>41</v>
      </c>
      <c r="B1075" s="66" t="s">
        <v>41</v>
      </c>
      <c r="C1075" s="67" t="s">
        <v>668</v>
      </c>
      <c r="D1075" s="68" t="s">
        <v>10</v>
      </c>
      <c r="E1075" s="69">
        <v>2019</v>
      </c>
      <c r="F1075" s="69" t="s">
        <v>76</v>
      </c>
      <c r="G1075" s="69" t="s">
        <v>328</v>
      </c>
      <c r="H1075" s="68" t="s">
        <v>179</v>
      </c>
      <c r="I1075" s="68" t="s">
        <v>377</v>
      </c>
      <c r="J1075" s="68" t="s">
        <v>634</v>
      </c>
      <c r="K1075" s="68" t="s">
        <v>634</v>
      </c>
      <c r="L1075" s="48">
        <v>1122.2</v>
      </c>
      <c r="M1075" s="48">
        <v>3112.55</v>
      </c>
    </row>
    <row r="1076" spans="1:13" s="18" customFormat="1" ht="14.25" x14ac:dyDescent="0.2">
      <c r="A1076" s="66" t="s">
        <v>41</v>
      </c>
      <c r="B1076" s="66" t="s">
        <v>41</v>
      </c>
      <c r="C1076" s="67" t="s">
        <v>668</v>
      </c>
      <c r="D1076" s="68" t="s">
        <v>10</v>
      </c>
      <c r="E1076" s="69">
        <v>2019</v>
      </c>
      <c r="F1076" s="69" t="s">
        <v>76</v>
      </c>
      <c r="G1076" s="69" t="s">
        <v>328</v>
      </c>
      <c r="H1076" s="68" t="s">
        <v>179</v>
      </c>
      <c r="I1076" s="68" t="s">
        <v>730</v>
      </c>
      <c r="J1076" s="68" t="s">
        <v>545</v>
      </c>
      <c r="K1076" s="68" t="s">
        <v>545</v>
      </c>
      <c r="L1076" s="48">
        <v>1122.2</v>
      </c>
      <c r="M1076" s="48">
        <v>3112.55</v>
      </c>
    </row>
    <row r="1077" spans="1:13" s="18" customFormat="1" ht="14.25" x14ac:dyDescent="0.2">
      <c r="A1077" s="66" t="s">
        <v>41</v>
      </c>
      <c r="B1077" s="66" t="s">
        <v>41</v>
      </c>
      <c r="C1077" s="67" t="s">
        <v>659</v>
      </c>
      <c r="D1077" s="68" t="s">
        <v>4</v>
      </c>
      <c r="E1077" s="69">
        <v>2020</v>
      </c>
      <c r="F1077" s="69" t="s">
        <v>66</v>
      </c>
      <c r="G1077" s="69" t="s">
        <v>186</v>
      </c>
      <c r="H1077" s="68" t="s">
        <v>179</v>
      </c>
      <c r="I1077" s="68" t="s">
        <v>433</v>
      </c>
      <c r="J1077" s="68" t="s">
        <v>545</v>
      </c>
      <c r="K1077" s="68" t="s">
        <v>545</v>
      </c>
      <c r="L1077" s="48">
        <v>1122.19</v>
      </c>
      <c r="M1077" s="48">
        <v>1499.5262090000001</v>
      </c>
    </row>
    <row r="1078" spans="1:13" s="18" customFormat="1" ht="14.25" x14ac:dyDescent="0.2">
      <c r="A1078" s="66" t="s">
        <v>41</v>
      </c>
      <c r="B1078" s="66" t="s">
        <v>41</v>
      </c>
      <c r="C1078" s="67" t="s">
        <v>51</v>
      </c>
      <c r="D1078" s="68" t="s">
        <v>1</v>
      </c>
      <c r="E1078" s="69">
        <v>2020</v>
      </c>
      <c r="F1078" s="69" t="s">
        <v>67</v>
      </c>
      <c r="G1078" s="69" t="s">
        <v>193</v>
      </c>
      <c r="H1078" s="68" t="s">
        <v>194</v>
      </c>
      <c r="I1078" s="68" t="s">
        <v>735</v>
      </c>
      <c r="J1078" s="68" t="s">
        <v>545</v>
      </c>
      <c r="K1078" s="68" t="s">
        <v>545</v>
      </c>
      <c r="L1078" s="48">
        <v>1434.67</v>
      </c>
      <c r="M1078" s="48">
        <v>5022.6400000000003</v>
      </c>
    </row>
    <row r="1079" spans="1:13" s="18" customFormat="1" ht="14.25" x14ac:dyDescent="0.2">
      <c r="A1079" s="66" t="s">
        <v>41</v>
      </c>
      <c r="B1079" s="66" t="s">
        <v>41</v>
      </c>
      <c r="C1079" s="67" t="s">
        <v>761</v>
      </c>
      <c r="D1079" s="68" t="s">
        <v>35</v>
      </c>
      <c r="E1079" s="69">
        <v>2018</v>
      </c>
      <c r="F1079" s="69" t="s">
        <v>59</v>
      </c>
      <c r="G1079" s="69" t="s">
        <v>82</v>
      </c>
      <c r="H1079" s="68" t="s">
        <v>129</v>
      </c>
      <c r="I1079" s="68" t="s">
        <v>721</v>
      </c>
      <c r="J1079" s="68" t="s">
        <v>634</v>
      </c>
      <c r="K1079" s="68" t="s">
        <v>634</v>
      </c>
      <c r="L1079" s="48">
        <v>1298</v>
      </c>
      <c r="M1079" s="48">
        <v>1694</v>
      </c>
    </row>
    <row r="1080" spans="1:13" s="18" customFormat="1" ht="14.25" x14ac:dyDescent="0.2">
      <c r="A1080" s="66" t="s">
        <v>41</v>
      </c>
      <c r="B1080" s="66" t="s">
        <v>41</v>
      </c>
      <c r="C1080" s="67" t="s">
        <v>668</v>
      </c>
      <c r="D1080" s="68" t="s">
        <v>10</v>
      </c>
      <c r="E1080" s="69">
        <v>2019</v>
      </c>
      <c r="F1080" s="69" t="s">
        <v>76</v>
      </c>
      <c r="G1080" s="69" t="s">
        <v>328</v>
      </c>
      <c r="H1080" s="68" t="s">
        <v>179</v>
      </c>
      <c r="I1080" s="68" t="s">
        <v>359</v>
      </c>
      <c r="J1080" s="68" t="s">
        <v>545</v>
      </c>
      <c r="K1080" s="68" t="s">
        <v>545</v>
      </c>
      <c r="L1080" s="48">
        <v>1122.2</v>
      </c>
      <c r="M1080" s="48">
        <v>3112.55</v>
      </c>
    </row>
    <row r="1081" spans="1:13" s="18" customFormat="1" ht="14.25" x14ac:dyDescent="0.2">
      <c r="A1081" s="66" t="s">
        <v>41</v>
      </c>
      <c r="B1081" s="66" t="s">
        <v>41</v>
      </c>
      <c r="C1081" s="67" t="s">
        <v>719</v>
      </c>
      <c r="D1081" s="68" t="s">
        <v>720</v>
      </c>
      <c r="E1081" s="69">
        <v>2022</v>
      </c>
      <c r="F1081" s="69" t="s">
        <v>75</v>
      </c>
      <c r="G1081" s="69" t="s">
        <v>312</v>
      </c>
      <c r="H1081" s="68" t="s">
        <v>257</v>
      </c>
      <c r="I1081" s="68" t="s">
        <v>729</v>
      </c>
      <c r="J1081" s="68" t="s">
        <v>634</v>
      </c>
      <c r="K1081" s="68" t="s">
        <v>634</v>
      </c>
      <c r="L1081" s="48">
        <v>2248.5</v>
      </c>
      <c r="M1081" s="48">
        <v>4541.18</v>
      </c>
    </row>
    <row r="1082" spans="1:13" s="18" customFormat="1" ht="14.25" x14ac:dyDescent="0.2">
      <c r="A1082" s="66" t="s">
        <v>41</v>
      </c>
      <c r="B1082" s="66" t="s">
        <v>41</v>
      </c>
      <c r="C1082" s="67" t="s">
        <v>668</v>
      </c>
      <c r="D1082" s="68" t="s">
        <v>10</v>
      </c>
      <c r="E1082" s="69">
        <v>2019</v>
      </c>
      <c r="F1082" s="69" t="s">
        <v>76</v>
      </c>
      <c r="G1082" s="69" t="s">
        <v>328</v>
      </c>
      <c r="H1082" s="68" t="s">
        <v>179</v>
      </c>
      <c r="I1082" s="68" t="s">
        <v>378</v>
      </c>
      <c r="J1082" s="68" t="s">
        <v>545</v>
      </c>
      <c r="K1082" s="68" t="s">
        <v>545</v>
      </c>
      <c r="L1082" s="48">
        <v>1122.2</v>
      </c>
      <c r="M1082" s="48">
        <v>3112.55</v>
      </c>
    </row>
    <row r="1083" spans="1:13" s="18" customFormat="1" ht="14.25" x14ac:dyDescent="0.2">
      <c r="A1083" s="66" t="s">
        <v>41</v>
      </c>
      <c r="B1083" s="66" t="s">
        <v>41</v>
      </c>
      <c r="C1083" s="67" t="s">
        <v>691</v>
      </c>
      <c r="D1083" s="68" t="s">
        <v>21</v>
      </c>
      <c r="E1083" s="69">
        <v>2019</v>
      </c>
      <c r="F1083" s="69" t="s">
        <v>75</v>
      </c>
      <c r="G1083" s="69" t="s">
        <v>312</v>
      </c>
      <c r="H1083" s="68" t="s">
        <v>313</v>
      </c>
      <c r="I1083" s="68" t="s">
        <v>695</v>
      </c>
      <c r="J1083" s="68" t="s">
        <v>634</v>
      </c>
      <c r="K1083" s="68" t="s">
        <v>634</v>
      </c>
      <c r="L1083" s="48">
        <v>1236.43</v>
      </c>
      <c r="M1083" s="48">
        <v>3029.39</v>
      </c>
    </row>
    <row r="1084" spans="1:13" s="18" customFormat="1" ht="14.25" x14ac:dyDescent="0.2">
      <c r="A1084" s="66" t="s">
        <v>41</v>
      </c>
      <c r="B1084" s="66" t="s">
        <v>41</v>
      </c>
      <c r="C1084" s="67" t="s">
        <v>57</v>
      </c>
      <c r="D1084" s="68" t="s">
        <v>0</v>
      </c>
      <c r="E1084" s="69">
        <v>2018</v>
      </c>
      <c r="F1084" s="69" t="s">
        <v>61</v>
      </c>
      <c r="G1084" s="69" t="s">
        <v>102</v>
      </c>
      <c r="H1084" s="68" t="s">
        <v>129</v>
      </c>
      <c r="I1084" s="68" t="s">
        <v>763</v>
      </c>
      <c r="J1084" s="68" t="s">
        <v>634</v>
      </c>
      <c r="K1084" s="68" t="s">
        <v>634</v>
      </c>
      <c r="L1084" s="48">
        <v>1212</v>
      </c>
      <c r="M1084" s="48">
        <v>4380.49</v>
      </c>
    </row>
    <row r="1085" spans="1:13" s="18" customFormat="1" ht="14.25" x14ac:dyDescent="0.2">
      <c r="A1085" s="66" t="s">
        <v>41</v>
      </c>
      <c r="B1085" s="66" t="s">
        <v>41</v>
      </c>
      <c r="C1085" s="67" t="s">
        <v>51</v>
      </c>
      <c r="D1085" s="68" t="s">
        <v>1</v>
      </c>
      <c r="E1085" s="69">
        <v>2020</v>
      </c>
      <c r="F1085" s="69" t="s">
        <v>67</v>
      </c>
      <c r="G1085" s="69" t="s">
        <v>193</v>
      </c>
      <c r="H1085" s="68" t="s">
        <v>194</v>
      </c>
      <c r="I1085" s="68" t="s">
        <v>840</v>
      </c>
      <c r="J1085" s="68" t="s">
        <v>545</v>
      </c>
      <c r="K1085" s="68" t="s">
        <v>545</v>
      </c>
      <c r="L1085" s="48">
        <v>1434.67</v>
      </c>
      <c r="M1085" s="48">
        <v>5022.6400000000003</v>
      </c>
    </row>
    <row r="1086" spans="1:13" s="18" customFormat="1" ht="14.25" x14ac:dyDescent="0.2">
      <c r="A1086" s="66" t="s">
        <v>41</v>
      </c>
      <c r="B1086" s="66" t="s">
        <v>41</v>
      </c>
      <c r="C1086" s="67" t="s">
        <v>659</v>
      </c>
      <c r="D1086" s="68" t="s">
        <v>4</v>
      </c>
      <c r="E1086" s="69">
        <v>2020</v>
      </c>
      <c r="F1086" s="69" t="s">
        <v>66</v>
      </c>
      <c r="G1086" s="69" t="s">
        <v>186</v>
      </c>
      <c r="H1086" s="68" t="s">
        <v>179</v>
      </c>
      <c r="I1086" s="68" t="s">
        <v>420</v>
      </c>
      <c r="J1086" s="68" t="s">
        <v>545</v>
      </c>
      <c r="K1086" s="68" t="s">
        <v>545</v>
      </c>
      <c r="L1086" s="48">
        <v>1122.19</v>
      </c>
      <c r="M1086" s="48">
        <v>1499.5262090000001</v>
      </c>
    </row>
    <row r="1087" spans="1:13" s="18" customFormat="1" ht="14.25" x14ac:dyDescent="0.2">
      <c r="A1087" s="66" t="s">
        <v>41</v>
      </c>
      <c r="B1087" s="66" t="s">
        <v>41</v>
      </c>
      <c r="C1087" s="67" t="s">
        <v>668</v>
      </c>
      <c r="D1087" s="68" t="s">
        <v>10</v>
      </c>
      <c r="E1087" s="69">
        <v>2019</v>
      </c>
      <c r="F1087" s="69" t="s">
        <v>76</v>
      </c>
      <c r="G1087" s="69" t="s">
        <v>328</v>
      </c>
      <c r="H1087" s="68" t="s">
        <v>179</v>
      </c>
      <c r="I1087" s="68" t="s">
        <v>622</v>
      </c>
      <c r="J1087" s="68" t="s">
        <v>545</v>
      </c>
      <c r="K1087" s="68" t="s">
        <v>545</v>
      </c>
      <c r="L1087" s="48">
        <v>1122.2</v>
      </c>
      <c r="M1087" s="48">
        <v>3112.55</v>
      </c>
    </row>
    <row r="1088" spans="1:13" s="18" customFormat="1" ht="14.25" x14ac:dyDescent="0.2">
      <c r="A1088" s="66" t="s">
        <v>41</v>
      </c>
      <c r="B1088" s="66" t="s">
        <v>41</v>
      </c>
      <c r="C1088" s="67" t="s">
        <v>702</v>
      </c>
      <c r="D1088" s="68" t="s">
        <v>610</v>
      </c>
      <c r="E1088" s="69">
        <v>2022</v>
      </c>
      <c r="F1088" s="69" t="s">
        <v>62</v>
      </c>
      <c r="G1088" s="69" t="s">
        <v>107</v>
      </c>
      <c r="H1088" s="68" t="s">
        <v>108</v>
      </c>
      <c r="I1088" s="68" t="s">
        <v>695</v>
      </c>
      <c r="J1088" s="68" t="s">
        <v>545</v>
      </c>
      <c r="K1088" s="68" t="s">
        <v>545</v>
      </c>
      <c r="L1088" s="48">
        <v>1212</v>
      </c>
      <c r="M1088" s="48">
        <v>3179.02</v>
      </c>
    </row>
    <row r="1089" spans="1:13" s="18" customFormat="1" ht="14.25" x14ac:dyDescent="0.2">
      <c r="A1089" s="66" t="s">
        <v>41</v>
      </c>
      <c r="B1089" s="66" t="s">
        <v>41</v>
      </c>
      <c r="C1089" s="67" t="s">
        <v>693</v>
      </c>
      <c r="D1089" s="68" t="s">
        <v>22</v>
      </c>
      <c r="E1089" s="69">
        <v>2021</v>
      </c>
      <c r="F1089" s="69" t="s">
        <v>77</v>
      </c>
      <c r="G1089" s="69" t="s">
        <v>403</v>
      </c>
      <c r="H1089" s="68" t="s">
        <v>181</v>
      </c>
      <c r="I1089" s="68" t="s">
        <v>741</v>
      </c>
      <c r="J1089" s="68" t="s">
        <v>634</v>
      </c>
      <c r="K1089" s="68" t="s">
        <v>634</v>
      </c>
      <c r="L1089" s="63">
        <v>1236.43</v>
      </c>
      <c r="M1089" s="63">
        <v>1926.94</v>
      </c>
    </row>
    <row r="1090" spans="1:13" s="18" customFormat="1" ht="14.25" x14ac:dyDescent="0.2">
      <c r="A1090" s="66" t="s">
        <v>41</v>
      </c>
      <c r="B1090" s="66" t="s">
        <v>41</v>
      </c>
      <c r="C1090" s="67" t="s">
        <v>668</v>
      </c>
      <c r="D1090" s="68" t="s">
        <v>10</v>
      </c>
      <c r="E1090" s="69">
        <v>2019</v>
      </c>
      <c r="F1090" s="69" t="s">
        <v>76</v>
      </c>
      <c r="G1090" s="69" t="s">
        <v>328</v>
      </c>
      <c r="H1090" s="68" t="s">
        <v>179</v>
      </c>
      <c r="I1090" s="68" t="s">
        <v>343</v>
      </c>
      <c r="J1090" s="68" t="s">
        <v>545</v>
      </c>
      <c r="K1090" s="68" t="s">
        <v>545</v>
      </c>
      <c r="L1090" s="48">
        <v>1122.2</v>
      </c>
      <c r="M1090" s="48">
        <v>3112.55</v>
      </c>
    </row>
    <row r="1091" spans="1:13" s="18" customFormat="1" ht="15" x14ac:dyDescent="0.2">
      <c r="A1091" s="66" t="s">
        <v>41</v>
      </c>
      <c r="B1091" s="66" t="s">
        <v>41</v>
      </c>
      <c r="C1091" s="67" t="s">
        <v>675</v>
      </c>
      <c r="D1091" s="68" t="s">
        <v>15</v>
      </c>
      <c r="E1091" s="69">
        <v>2018</v>
      </c>
      <c r="F1091" s="69" t="s">
        <v>676</v>
      </c>
      <c r="G1091" s="69" t="s">
        <v>280</v>
      </c>
      <c r="H1091" s="68" t="s">
        <v>281</v>
      </c>
      <c r="I1091" s="68" t="s">
        <v>784</v>
      </c>
      <c r="J1091" s="68" t="s">
        <v>634</v>
      </c>
      <c r="K1091" s="68" t="s">
        <v>634</v>
      </c>
      <c r="L1091" s="47">
        <v>1284.72</v>
      </c>
      <c r="M1091" s="47">
        <v>2988.15</v>
      </c>
    </row>
    <row r="1092" spans="1:13" s="18" customFormat="1" ht="14.25" x14ac:dyDescent="0.2">
      <c r="A1092" s="66" t="s">
        <v>41</v>
      </c>
      <c r="B1092" s="66" t="s">
        <v>41</v>
      </c>
      <c r="C1092" s="67" t="s">
        <v>51</v>
      </c>
      <c r="D1092" s="68" t="s">
        <v>1</v>
      </c>
      <c r="E1092" s="69">
        <v>2020</v>
      </c>
      <c r="F1092" s="69" t="s">
        <v>67</v>
      </c>
      <c r="G1092" s="69" t="s">
        <v>193</v>
      </c>
      <c r="H1092" s="68" t="s">
        <v>194</v>
      </c>
      <c r="I1092" s="68" t="s">
        <v>211</v>
      </c>
      <c r="J1092" s="68" t="s">
        <v>545</v>
      </c>
      <c r="K1092" s="68" t="s">
        <v>545</v>
      </c>
      <c r="L1092" s="48">
        <v>1434.67</v>
      </c>
      <c r="M1092" s="48">
        <v>5022.6400000000003</v>
      </c>
    </row>
    <row r="1093" spans="1:13" s="18" customFormat="1" ht="14.25" x14ac:dyDescent="0.2">
      <c r="A1093" s="66" t="s">
        <v>41</v>
      </c>
      <c r="B1093" s="66" t="s">
        <v>41</v>
      </c>
      <c r="C1093" s="67" t="s">
        <v>51</v>
      </c>
      <c r="D1093" s="68" t="s">
        <v>1</v>
      </c>
      <c r="E1093" s="69">
        <v>2020</v>
      </c>
      <c r="F1093" s="69" t="s">
        <v>67</v>
      </c>
      <c r="G1093" s="69" t="s">
        <v>193</v>
      </c>
      <c r="H1093" s="68" t="s">
        <v>194</v>
      </c>
      <c r="I1093" s="68" t="s">
        <v>235</v>
      </c>
      <c r="J1093" s="68" t="s">
        <v>545</v>
      </c>
      <c r="K1093" s="68" t="s">
        <v>545</v>
      </c>
      <c r="L1093" s="48">
        <v>1434.67</v>
      </c>
      <c r="M1093" s="48">
        <v>5022.6400000000003</v>
      </c>
    </row>
    <row r="1094" spans="1:13" s="18" customFormat="1" ht="14.25" x14ac:dyDescent="0.2">
      <c r="A1094" s="66" t="s">
        <v>41</v>
      </c>
      <c r="B1094" s="66" t="s">
        <v>41</v>
      </c>
      <c r="C1094" s="67" t="s">
        <v>656</v>
      </c>
      <c r="D1094" s="68" t="s">
        <v>657</v>
      </c>
      <c r="E1094" s="69">
        <v>2023</v>
      </c>
      <c r="F1094" s="69" t="s">
        <v>61</v>
      </c>
      <c r="G1094" s="69" t="s">
        <v>102</v>
      </c>
      <c r="H1094" s="68" t="s">
        <v>95</v>
      </c>
      <c r="I1094" s="68" t="s">
        <v>653</v>
      </c>
      <c r="J1094" s="68" t="s">
        <v>634</v>
      </c>
      <c r="K1094" s="68" t="s">
        <v>634</v>
      </c>
      <c r="L1094" s="48">
        <v>1212</v>
      </c>
      <c r="M1094" s="48">
        <v>4380.49</v>
      </c>
    </row>
    <row r="1095" spans="1:13" s="18" customFormat="1" ht="14.25" x14ac:dyDescent="0.2">
      <c r="A1095" s="66" t="s">
        <v>41</v>
      </c>
      <c r="B1095" s="66" t="s">
        <v>41</v>
      </c>
      <c r="C1095" s="67" t="s">
        <v>659</v>
      </c>
      <c r="D1095" s="68" t="s">
        <v>4</v>
      </c>
      <c r="E1095" s="69">
        <v>2020</v>
      </c>
      <c r="F1095" s="69" t="s">
        <v>66</v>
      </c>
      <c r="G1095" s="69" t="s">
        <v>186</v>
      </c>
      <c r="H1095" s="68" t="s">
        <v>179</v>
      </c>
      <c r="I1095" s="68" t="s">
        <v>425</v>
      </c>
      <c r="J1095" s="68" t="s">
        <v>545</v>
      </c>
      <c r="K1095" s="68" t="s">
        <v>545</v>
      </c>
      <c r="L1095" s="48">
        <v>1122.19</v>
      </c>
      <c r="M1095" s="48">
        <v>1499.5262090000001</v>
      </c>
    </row>
    <row r="1096" spans="1:13" s="18" customFormat="1" ht="14.25" x14ac:dyDescent="0.2">
      <c r="A1096" s="66" t="s">
        <v>41</v>
      </c>
      <c r="B1096" s="66" t="s">
        <v>41</v>
      </c>
      <c r="C1096" s="67" t="s">
        <v>659</v>
      </c>
      <c r="D1096" s="68" t="s">
        <v>4</v>
      </c>
      <c r="E1096" s="69">
        <v>2020</v>
      </c>
      <c r="F1096" s="69" t="s">
        <v>66</v>
      </c>
      <c r="G1096" s="69" t="s">
        <v>186</v>
      </c>
      <c r="H1096" s="68" t="s">
        <v>179</v>
      </c>
      <c r="I1096" s="68" t="s">
        <v>465</v>
      </c>
      <c r="J1096" s="68" t="s">
        <v>545</v>
      </c>
      <c r="K1096" s="68" t="s">
        <v>545</v>
      </c>
      <c r="L1096" s="48">
        <v>1122.19</v>
      </c>
      <c r="M1096" s="48">
        <v>1499.5262090000001</v>
      </c>
    </row>
    <row r="1097" spans="1:13" s="18" customFormat="1" ht="14.25" x14ac:dyDescent="0.2">
      <c r="A1097" s="66" t="s">
        <v>41</v>
      </c>
      <c r="B1097" s="66" t="s">
        <v>41</v>
      </c>
      <c r="C1097" s="67" t="s">
        <v>663</v>
      </c>
      <c r="D1097" s="68" t="s">
        <v>7</v>
      </c>
      <c r="E1097" s="69">
        <v>2020</v>
      </c>
      <c r="F1097" s="69" t="s">
        <v>80</v>
      </c>
      <c r="G1097" s="69" t="s">
        <v>518</v>
      </c>
      <c r="H1097" s="68" t="s">
        <v>173</v>
      </c>
      <c r="I1097" s="68" t="s">
        <v>664</v>
      </c>
      <c r="J1097" s="68" t="s">
        <v>634</v>
      </c>
      <c r="K1097" s="68" t="s">
        <v>634</v>
      </c>
      <c r="L1097" s="48">
        <v>1422.19</v>
      </c>
      <c r="M1097" s="48">
        <v>2577.8535999999999</v>
      </c>
    </row>
    <row r="1098" spans="1:13" s="18" customFormat="1" ht="14.25" x14ac:dyDescent="0.2">
      <c r="A1098" s="66" t="s">
        <v>41</v>
      </c>
      <c r="B1098" s="66" t="s">
        <v>41</v>
      </c>
      <c r="C1098" s="67" t="s">
        <v>668</v>
      </c>
      <c r="D1098" s="68" t="s">
        <v>10</v>
      </c>
      <c r="E1098" s="69">
        <v>2019</v>
      </c>
      <c r="F1098" s="69" t="s">
        <v>76</v>
      </c>
      <c r="G1098" s="69" t="s">
        <v>328</v>
      </c>
      <c r="H1098" s="68" t="s">
        <v>179</v>
      </c>
      <c r="I1098" s="68" t="s">
        <v>379</v>
      </c>
      <c r="J1098" s="68" t="s">
        <v>545</v>
      </c>
      <c r="K1098" s="68" t="s">
        <v>545</v>
      </c>
      <c r="L1098" s="48">
        <v>1122.2</v>
      </c>
      <c r="M1098" s="48">
        <v>3112.55</v>
      </c>
    </row>
    <row r="1099" spans="1:13" s="18" customFormat="1" ht="14.25" x14ac:dyDescent="0.2">
      <c r="A1099" s="66" t="s">
        <v>41</v>
      </c>
      <c r="B1099" s="66" t="s">
        <v>41</v>
      </c>
      <c r="C1099" s="67" t="s">
        <v>668</v>
      </c>
      <c r="D1099" s="68" t="s">
        <v>10</v>
      </c>
      <c r="E1099" s="69">
        <v>2019</v>
      </c>
      <c r="F1099" s="69" t="s">
        <v>76</v>
      </c>
      <c r="G1099" s="69" t="s">
        <v>328</v>
      </c>
      <c r="H1099" s="68" t="s">
        <v>179</v>
      </c>
      <c r="I1099" s="68" t="s">
        <v>652</v>
      </c>
      <c r="J1099" s="68" t="s">
        <v>545</v>
      </c>
      <c r="K1099" s="68" t="s">
        <v>545</v>
      </c>
      <c r="L1099" s="48">
        <v>1122.2</v>
      </c>
      <c r="M1099" s="48">
        <v>3112.55</v>
      </c>
    </row>
    <row r="1100" spans="1:13" s="18" customFormat="1" ht="14.25" x14ac:dyDescent="0.2">
      <c r="A1100" s="66" t="s">
        <v>41</v>
      </c>
      <c r="B1100" s="66" t="s">
        <v>41</v>
      </c>
      <c r="C1100" s="67" t="s">
        <v>48</v>
      </c>
      <c r="D1100" s="68" t="s">
        <v>11</v>
      </c>
      <c r="E1100" s="69">
        <v>2018</v>
      </c>
      <c r="F1100" s="69" t="s">
        <v>59</v>
      </c>
      <c r="G1100" s="69" t="s">
        <v>82</v>
      </c>
      <c r="H1100" s="68" t="s">
        <v>129</v>
      </c>
      <c r="I1100" s="68" t="s">
        <v>717</v>
      </c>
      <c r="J1100" s="68" t="s">
        <v>634</v>
      </c>
      <c r="K1100" s="68" t="s">
        <v>634</v>
      </c>
      <c r="L1100" s="48">
        <v>1298</v>
      </c>
      <c r="M1100" s="48">
        <v>1694</v>
      </c>
    </row>
    <row r="1101" spans="1:13" s="18" customFormat="1" ht="14.25" x14ac:dyDescent="0.2">
      <c r="A1101" s="66" t="s">
        <v>41</v>
      </c>
      <c r="B1101" s="66" t="s">
        <v>41</v>
      </c>
      <c r="C1101" s="67" t="s">
        <v>57</v>
      </c>
      <c r="D1101" s="68" t="s">
        <v>0</v>
      </c>
      <c r="E1101" s="69">
        <v>2018</v>
      </c>
      <c r="F1101" s="69" t="s">
        <v>61</v>
      </c>
      <c r="G1101" s="69" t="s">
        <v>102</v>
      </c>
      <c r="H1101" s="68" t="s">
        <v>129</v>
      </c>
      <c r="I1101" s="68" t="s">
        <v>652</v>
      </c>
      <c r="J1101" s="68" t="s">
        <v>634</v>
      </c>
      <c r="K1101" s="68" t="s">
        <v>634</v>
      </c>
      <c r="L1101" s="48">
        <v>1212</v>
      </c>
      <c r="M1101" s="48">
        <v>4380.49</v>
      </c>
    </row>
    <row r="1102" spans="1:13" s="18" customFormat="1" ht="14.25" x14ac:dyDescent="0.2">
      <c r="A1102" s="66" t="s">
        <v>41</v>
      </c>
      <c r="B1102" s="66" t="s">
        <v>41</v>
      </c>
      <c r="C1102" s="67" t="s">
        <v>668</v>
      </c>
      <c r="D1102" s="68" t="s">
        <v>10</v>
      </c>
      <c r="E1102" s="69">
        <v>2019</v>
      </c>
      <c r="F1102" s="69" t="s">
        <v>76</v>
      </c>
      <c r="G1102" s="69" t="s">
        <v>328</v>
      </c>
      <c r="H1102" s="68" t="s">
        <v>179</v>
      </c>
      <c r="I1102" s="68" t="s">
        <v>380</v>
      </c>
      <c r="J1102" s="68" t="s">
        <v>545</v>
      </c>
      <c r="K1102" s="68" t="s">
        <v>545</v>
      </c>
      <c r="L1102" s="48">
        <v>1122.2</v>
      </c>
      <c r="M1102" s="48">
        <v>3112.55</v>
      </c>
    </row>
    <row r="1103" spans="1:13" s="18" customFormat="1" ht="14.25" x14ac:dyDescent="0.2">
      <c r="A1103" s="66" t="s">
        <v>41</v>
      </c>
      <c r="B1103" s="66" t="s">
        <v>41</v>
      </c>
      <c r="C1103" s="67" t="s">
        <v>47</v>
      </c>
      <c r="D1103" s="68" t="s">
        <v>17</v>
      </c>
      <c r="E1103" s="69">
        <v>2018</v>
      </c>
      <c r="F1103" s="69" t="s">
        <v>64</v>
      </c>
      <c r="G1103" s="69" t="s">
        <v>159</v>
      </c>
      <c r="H1103" s="68" t="s">
        <v>160</v>
      </c>
      <c r="I1103" s="68" t="s">
        <v>161</v>
      </c>
      <c r="J1103" s="68" t="s">
        <v>634</v>
      </c>
      <c r="K1103" s="68" t="s">
        <v>634</v>
      </c>
      <c r="L1103" s="48">
        <v>2335.15</v>
      </c>
      <c r="M1103" s="48">
        <v>4636.4799999999996</v>
      </c>
    </row>
    <row r="1104" spans="1:13" s="18" customFormat="1" ht="14.25" x14ac:dyDescent="0.2">
      <c r="A1104" s="66" t="s">
        <v>41</v>
      </c>
      <c r="B1104" s="66" t="s">
        <v>41</v>
      </c>
      <c r="C1104" s="67" t="s">
        <v>693</v>
      </c>
      <c r="D1104" s="68" t="s">
        <v>22</v>
      </c>
      <c r="E1104" s="69">
        <v>2021</v>
      </c>
      <c r="F1104" s="69" t="s">
        <v>77</v>
      </c>
      <c r="G1104" s="69" t="s">
        <v>403</v>
      </c>
      <c r="H1104" s="68" t="s">
        <v>407</v>
      </c>
      <c r="I1104" s="68" t="s">
        <v>741</v>
      </c>
      <c r="J1104" s="68" t="s">
        <v>634</v>
      </c>
      <c r="K1104" s="68" t="s">
        <v>634</v>
      </c>
      <c r="L1104" s="63">
        <v>1236.43</v>
      </c>
      <c r="M1104" s="63">
        <v>1926.94</v>
      </c>
    </row>
    <row r="1105" spans="1:13" s="18" customFormat="1" ht="14.25" x14ac:dyDescent="0.2">
      <c r="A1105" s="66" t="s">
        <v>41</v>
      </c>
      <c r="B1105" s="66" t="s">
        <v>41</v>
      </c>
      <c r="C1105" s="67" t="s">
        <v>51</v>
      </c>
      <c r="D1105" s="68" t="s">
        <v>1</v>
      </c>
      <c r="E1105" s="69">
        <v>2020</v>
      </c>
      <c r="F1105" s="69" t="s">
        <v>67</v>
      </c>
      <c r="G1105" s="69" t="s">
        <v>193</v>
      </c>
      <c r="H1105" s="68" t="s">
        <v>194</v>
      </c>
      <c r="I1105" s="68" t="s">
        <v>236</v>
      </c>
      <c r="J1105" s="68" t="s">
        <v>545</v>
      </c>
      <c r="K1105" s="68" t="s">
        <v>545</v>
      </c>
      <c r="L1105" s="48">
        <v>1434.67</v>
      </c>
      <c r="M1105" s="48">
        <v>5022.6400000000003</v>
      </c>
    </row>
    <row r="1106" spans="1:13" s="18" customFormat="1" ht="14.25" x14ac:dyDescent="0.2">
      <c r="A1106" s="66" t="s">
        <v>41</v>
      </c>
      <c r="B1106" s="66" t="s">
        <v>41</v>
      </c>
      <c r="C1106" s="67" t="s">
        <v>51</v>
      </c>
      <c r="D1106" s="68" t="s">
        <v>1</v>
      </c>
      <c r="E1106" s="69">
        <v>2020</v>
      </c>
      <c r="F1106" s="69" t="s">
        <v>67</v>
      </c>
      <c r="G1106" s="69" t="s">
        <v>193</v>
      </c>
      <c r="H1106" s="68" t="s">
        <v>194</v>
      </c>
      <c r="I1106" s="68" t="s">
        <v>757</v>
      </c>
      <c r="J1106" s="68" t="s">
        <v>545</v>
      </c>
      <c r="K1106" s="68" t="s">
        <v>545</v>
      </c>
      <c r="L1106" s="48">
        <v>1434.67</v>
      </c>
      <c r="M1106" s="48">
        <v>5022.6400000000003</v>
      </c>
    </row>
    <row r="1107" spans="1:13" s="18" customFormat="1" ht="14.25" x14ac:dyDescent="0.2">
      <c r="A1107" s="66" t="s">
        <v>41</v>
      </c>
      <c r="B1107" s="66" t="s">
        <v>41</v>
      </c>
      <c r="C1107" s="67" t="s">
        <v>668</v>
      </c>
      <c r="D1107" s="68" t="s">
        <v>10</v>
      </c>
      <c r="E1107" s="69">
        <v>2019</v>
      </c>
      <c r="F1107" s="69" t="s">
        <v>76</v>
      </c>
      <c r="G1107" s="69" t="s">
        <v>328</v>
      </c>
      <c r="H1107" s="68" t="s">
        <v>179</v>
      </c>
      <c r="I1107" s="68" t="s">
        <v>381</v>
      </c>
      <c r="J1107" s="68" t="s">
        <v>547</v>
      </c>
      <c r="K1107" s="68" t="s">
        <v>547</v>
      </c>
      <c r="L1107" s="48">
        <v>1122.2</v>
      </c>
      <c r="M1107" s="48">
        <v>3112.55</v>
      </c>
    </row>
    <row r="1108" spans="1:13" s="18" customFormat="1" ht="14.25" x14ac:dyDescent="0.2">
      <c r="A1108" s="66" t="s">
        <v>41</v>
      </c>
      <c r="B1108" s="66" t="s">
        <v>41</v>
      </c>
      <c r="C1108" s="67" t="s">
        <v>670</v>
      </c>
      <c r="D1108" s="68" t="s">
        <v>12</v>
      </c>
      <c r="E1108" s="69">
        <v>2021</v>
      </c>
      <c r="F1108" s="69" t="s">
        <v>66</v>
      </c>
      <c r="G1108" s="69" t="s">
        <v>186</v>
      </c>
      <c r="H1108" s="68" t="s">
        <v>254</v>
      </c>
      <c r="I1108" s="68" t="s">
        <v>671</v>
      </c>
      <c r="J1108" s="68" t="s">
        <v>634</v>
      </c>
      <c r="K1108" s="68" t="s">
        <v>634</v>
      </c>
      <c r="L1108" s="48">
        <v>2026.8000000000002</v>
      </c>
      <c r="M1108" s="48">
        <v>2043.4194720000003</v>
      </c>
    </row>
    <row r="1109" spans="1:13" s="18" customFormat="1" ht="14.25" x14ac:dyDescent="0.2">
      <c r="A1109" s="66" t="s">
        <v>41</v>
      </c>
      <c r="B1109" s="66" t="s">
        <v>41</v>
      </c>
      <c r="C1109" s="67" t="s">
        <v>691</v>
      </c>
      <c r="D1109" s="68" t="s">
        <v>21</v>
      </c>
      <c r="E1109" s="69">
        <v>2019</v>
      </c>
      <c r="F1109" s="69" t="s">
        <v>75</v>
      </c>
      <c r="G1109" s="69" t="s">
        <v>312</v>
      </c>
      <c r="H1109" s="68" t="s">
        <v>315</v>
      </c>
      <c r="I1109" s="68" t="s">
        <v>752</v>
      </c>
      <c r="J1109" s="68" t="s">
        <v>634</v>
      </c>
      <c r="K1109" s="68" t="s">
        <v>634</v>
      </c>
      <c r="L1109" s="48">
        <v>1543.01</v>
      </c>
      <c r="M1109" s="48">
        <v>3024.26</v>
      </c>
    </row>
    <row r="1110" spans="1:13" s="18" customFormat="1" ht="14.25" x14ac:dyDescent="0.2">
      <c r="A1110" s="66" t="s">
        <v>41</v>
      </c>
      <c r="B1110" s="66" t="s">
        <v>41</v>
      </c>
      <c r="C1110" s="67" t="s">
        <v>654</v>
      </c>
      <c r="D1110" s="68" t="s">
        <v>2</v>
      </c>
      <c r="E1110" s="69">
        <v>2018</v>
      </c>
      <c r="F1110" s="69" t="s">
        <v>64</v>
      </c>
      <c r="G1110" s="69" t="s">
        <v>159</v>
      </c>
      <c r="H1110" s="68" t="s">
        <v>95</v>
      </c>
      <c r="I1110" s="68" t="s">
        <v>165</v>
      </c>
      <c r="J1110" s="68" t="s">
        <v>634</v>
      </c>
      <c r="K1110" s="68" t="s">
        <v>634</v>
      </c>
      <c r="L1110" s="48">
        <v>3272.21</v>
      </c>
      <c r="M1110" s="48">
        <v>7729.51</v>
      </c>
    </row>
    <row r="1111" spans="1:13" s="18" customFormat="1" ht="14.25" x14ac:dyDescent="0.2">
      <c r="A1111" s="66" t="s">
        <v>41</v>
      </c>
      <c r="B1111" s="66" t="s">
        <v>41</v>
      </c>
      <c r="C1111" s="67" t="s">
        <v>659</v>
      </c>
      <c r="D1111" s="68" t="s">
        <v>4</v>
      </c>
      <c r="E1111" s="69">
        <v>2020</v>
      </c>
      <c r="F1111" s="69" t="s">
        <v>66</v>
      </c>
      <c r="G1111" s="69" t="s">
        <v>186</v>
      </c>
      <c r="H1111" s="68" t="s">
        <v>179</v>
      </c>
      <c r="I1111" s="68" t="s">
        <v>466</v>
      </c>
      <c r="J1111" s="68" t="s">
        <v>634</v>
      </c>
      <c r="K1111" s="68" t="s">
        <v>634</v>
      </c>
      <c r="L1111" s="48">
        <v>1122.19</v>
      </c>
      <c r="M1111" s="48">
        <v>1499.5262090000001</v>
      </c>
    </row>
    <row r="1112" spans="1:13" s="18" customFormat="1" ht="14.25" x14ac:dyDescent="0.2">
      <c r="A1112" s="66" t="s">
        <v>41</v>
      </c>
      <c r="B1112" s="66" t="s">
        <v>41</v>
      </c>
      <c r="C1112" s="67" t="s">
        <v>691</v>
      </c>
      <c r="D1112" s="68" t="s">
        <v>21</v>
      </c>
      <c r="E1112" s="69">
        <v>2019</v>
      </c>
      <c r="F1112" s="69" t="s">
        <v>75</v>
      </c>
      <c r="G1112" s="69" t="s">
        <v>312</v>
      </c>
      <c r="H1112" s="68" t="s">
        <v>313</v>
      </c>
      <c r="I1112" s="68" t="s">
        <v>768</v>
      </c>
      <c r="J1112" s="68" t="s">
        <v>634</v>
      </c>
      <c r="K1112" s="68" t="s">
        <v>634</v>
      </c>
      <c r="L1112" s="48">
        <v>1236.43</v>
      </c>
      <c r="M1112" s="48">
        <v>3029.39</v>
      </c>
    </row>
    <row r="1113" spans="1:13" s="18" customFormat="1" ht="14.25" x14ac:dyDescent="0.2">
      <c r="A1113" s="66" t="s">
        <v>41</v>
      </c>
      <c r="B1113" s="66" t="s">
        <v>41</v>
      </c>
      <c r="C1113" s="67" t="s">
        <v>687</v>
      </c>
      <c r="D1113" s="68" t="s">
        <v>20</v>
      </c>
      <c r="E1113" s="69">
        <v>2020</v>
      </c>
      <c r="F1113" s="69" t="s">
        <v>66</v>
      </c>
      <c r="G1113" s="69" t="s">
        <v>186</v>
      </c>
      <c r="H1113" s="68" t="s">
        <v>99</v>
      </c>
      <c r="I1113" s="68" t="s">
        <v>688</v>
      </c>
      <c r="J1113" s="68" t="s">
        <v>634</v>
      </c>
      <c r="K1113" s="68" t="s">
        <v>634</v>
      </c>
      <c r="L1113" s="48">
        <v>1995.7900000000002</v>
      </c>
      <c r="M1113" s="48">
        <v>3191.65</v>
      </c>
    </row>
    <row r="1114" spans="1:13" s="18" customFormat="1" ht="15" x14ac:dyDescent="0.25">
      <c r="A1114" s="66" t="s">
        <v>41</v>
      </c>
      <c r="B1114" s="66" t="s">
        <v>41</v>
      </c>
      <c r="C1114" s="67" t="s">
        <v>803</v>
      </c>
      <c r="D1114" s="68" t="s">
        <v>36</v>
      </c>
      <c r="E1114" s="69">
        <v>2020</v>
      </c>
      <c r="F1114" s="69" t="s">
        <v>77</v>
      </c>
      <c r="G1114" s="69" t="s">
        <v>403</v>
      </c>
      <c r="H1114" s="68" t="s">
        <v>514</v>
      </c>
      <c r="I1114" s="68" t="s">
        <v>804</v>
      </c>
      <c r="J1114" s="68" t="s">
        <v>634</v>
      </c>
      <c r="K1114" s="68" t="s">
        <v>634</v>
      </c>
      <c r="L1114" s="64">
        <v>2244.38</v>
      </c>
      <c r="M1114" s="64">
        <v>4583.8599999999997</v>
      </c>
    </row>
    <row r="1115" spans="1:13" s="18" customFormat="1" ht="14.25" x14ac:dyDescent="0.2">
      <c r="A1115" s="66" t="s">
        <v>41</v>
      </c>
      <c r="B1115" s="66" t="s">
        <v>41</v>
      </c>
      <c r="C1115" s="67" t="s">
        <v>687</v>
      </c>
      <c r="D1115" s="68" t="s">
        <v>20</v>
      </c>
      <c r="E1115" s="69">
        <v>2020</v>
      </c>
      <c r="F1115" s="69" t="s">
        <v>66</v>
      </c>
      <c r="G1115" s="69" t="s">
        <v>186</v>
      </c>
      <c r="H1115" s="68" t="s">
        <v>99</v>
      </c>
      <c r="I1115" s="68" t="s">
        <v>688</v>
      </c>
      <c r="J1115" s="68" t="s">
        <v>634</v>
      </c>
      <c r="K1115" s="68" t="s">
        <v>634</v>
      </c>
      <c r="L1115" s="48">
        <v>1995.7900000000002</v>
      </c>
      <c r="M1115" s="48">
        <v>3191.65</v>
      </c>
    </row>
    <row r="1116" spans="1:13" s="18" customFormat="1" ht="14.25" x14ac:dyDescent="0.2">
      <c r="A1116" s="66" t="s">
        <v>41</v>
      </c>
      <c r="B1116" s="66" t="s">
        <v>41</v>
      </c>
      <c r="C1116" s="67" t="s">
        <v>55</v>
      </c>
      <c r="D1116" s="68" t="s">
        <v>6</v>
      </c>
      <c r="E1116" s="69">
        <v>2018</v>
      </c>
      <c r="F1116" s="69" t="s">
        <v>71</v>
      </c>
      <c r="G1116" s="69" t="s">
        <v>264</v>
      </c>
      <c r="H1116" s="68" t="s">
        <v>129</v>
      </c>
      <c r="I1116" s="68" t="s">
        <v>679</v>
      </c>
      <c r="J1116" s="68" t="s">
        <v>634</v>
      </c>
      <c r="K1116" s="68" t="s">
        <v>634</v>
      </c>
      <c r="L1116" s="56">
        <v>1298</v>
      </c>
      <c r="M1116" s="56">
        <v>2742.53</v>
      </c>
    </row>
    <row r="1117" spans="1:13" s="18" customFormat="1" ht="14.25" x14ac:dyDescent="0.2">
      <c r="A1117" s="66" t="s">
        <v>41</v>
      </c>
      <c r="B1117" s="66" t="s">
        <v>41</v>
      </c>
      <c r="C1117" s="67" t="s">
        <v>48</v>
      </c>
      <c r="D1117" s="68" t="s">
        <v>11</v>
      </c>
      <c r="E1117" s="69">
        <v>2018</v>
      </c>
      <c r="F1117" s="69" t="s">
        <v>59</v>
      </c>
      <c r="G1117" s="69" t="s">
        <v>82</v>
      </c>
      <c r="H1117" s="68" t="s">
        <v>129</v>
      </c>
      <c r="I1117" s="68" t="s">
        <v>667</v>
      </c>
      <c r="J1117" s="68" t="s">
        <v>634</v>
      </c>
      <c r="K1117" s="68" t="s">
        <v>634</v>
      </c>
      <c r="L1117" s="48">
        <v>1298</v>
      </c>
      <c r="M1117" s="48">
        <v>1694</v>
      </c>
    </row>
    <row r="1118" spans="1:13" s="18" customFormat="1" ht="14.25" x14ac:dyDescent="0.2">
      <c r="A1118" s="66" t="s">
        <v>41</v>
      </c>
      <c r="B1118" s="66" t="s">
        <v>41</v>
      </c>
      <c r="C1118" s="67" t="s">
        <v>51</v>
      </c>
      <c r="D1118" s="68" t="s">
        <v>1</v>
      </c>
      <c r="E1118" s="69">
        <v>2020</v>
      </c>
      <c r="F1118" s="69" t="s">
        <v>67</v>
      </c>
      <c r="G1118" s="69" t="s">
        <v>193</v>
      </c>
      <c r="H1118" s="68" t="s">
        <v>194</v>
      </c>
      <c r="I1118" s="68" t="s">
        <v>695</v>
      </c>
      <c r="J1118" s="68" t="s">
        <v>545</v>
      </c>
      <c r="K1118" s="68" t="s">
        <v>545</v>
      </c>
      <c r="L1118" s="48">
        <v>1434.67</v>
      </c>
      <c r="M1118" s="48">
        <v>5022.6400000000003</v>
      </c>
    </row>
    <row r="1119" spans="1:13" s="18" customFormat="1" ht="14.25" x14ac:dyDescent="0.2">
      <c r="A1119" s="66" t="s">
        <v>41</v>
      </c>
      <c r="B1119" s="66" t="s">
        <v>41</v>
      </c>
      <c r="C1119" s="67" t="s">
        <v>46</v>
      </c>
      <c r="D1119" s="68" t="s">
        <v>16</v>
      </c>
      <c r="E1119" s="69">
        <v>2018</v>
      </c>
      <c r="F1119" s="69" t="s">
        <v>63</v>
      </c>
      <c r="G1119" s="69" t="s">
        <v>140</v>
      </c>
      <c r="H1119" s="68" t="s">
        <v>99</v>
      </c>
      <c r="I1119" s="68" t="s">
        <v>787</v>
      </c>
      <c r="J1119" s="68" t="s">
        <v>634</v>
      </c>
      <c r="K1119" s="68" t="s">
        <v>634</v>
      </c>
      <c r="L1119" s="48">
        <v>1727</v>
      </c>
      <c r="M1119" s="51">
        <v>3108.7793000000001</v>
      </c>
    </row>
    <row r="1120" spans="1:13" s="18" customFormat="1" ht="14.25" x14ac:dyDescent="0.2">
      <c r="A1120" s="66" t="s">
        <v>41</v>
      </c>
      <c r="B1120" s="66" t="s">
        <v>41</v>
      </c>
      <c r="C1120" s="67" t="s">
        <v>51</v>
      </c>
      <c r="D1120" s="68" t="s">
        <v>1</v>
      </c>
      <c r="E1120" s="69">
        <v>2020</v>
      </c>
      <c r="F1120" s="69" t="s">
        <v>67</v>
      </c>
      <c r="G1120" s="69" t="s">
        <v>193</v>
      </c>
      <c r="H1120" s="68" t="s">
        <v>194</v>
      </c>
      <c r="I1120" s="68" t="s">
        <v>817</v>
      </c>
      <c r="J1120" s="68" t="s">
        <v>545</v>
      </c>
      <c r="K1120" s="68" t="s">
        <v>545</v>
      </c>
      <c r="L1120" s="48">
        <v>1434.67</v>
      </c>
      <c r="M1120" s="48">
        <v>5022.6400000000003</v>
      </c>
    </row>
    <row r="1121" spans="1:13" s="18" customFormat="1" ht="14.25" x14ac:dyDescent="0.2">
      <c r="A1121" s="66" t="s">
        <v>41</v>
      </c>
      <c r="B1121" s="66" t="s">
        <v>41</v>
      </c>
      <c r="C1121" s="67" t="s">
        <v>50</v>
      </c>
      <c r="D1121" s="68" t="s">
        <v>14</v>
      </c>
      <c r="E1121" s="69">
        <v>2019</v>
      </c>
      <c r="F1121" s="69" t="s">
        <v>66</v>
      </c>
      <c r="G1121" s="69" t="s">
        <v>186</v>
      </c>
      <c r="H1121" s="68" t="s">
        <v>160</v>
      </c>
      <c r="I1121" s="68" t="s">
        <v>734</v>
      </c>
      <c r="J1121" s="68" t="s">
        <v>634</v>
      </c>
      <c r="K1121" s="68" t="s">
        <v>634</v>
      </c>
      <c r="L1121" s="48">
        <v>1735.89</v>
      </c>
      <c r="M1121" s="51">
        <v>1945.6</v>
      </c>
    </row>
    <row r="1122" spans="1:13" s="18" customFormat="1" ht="14.25" x14ac:dyDescent="0.2">
      <c r="A1122" s="66" t="s">
        <v>41</v>
      </c>
      <c r="B1122" s="66" t="s">
        <v>41</v>
      </c>
      <c r="C1122" s="67" t="s">
        <v>668</v>
      </c>
      <c r="D1122" s="68" t="s">
        <v>10</v>
      </c>
      <c r="E1122" s="69">
        <v>2019</v>
      </c>
      <c r="F1122" s="69" t="s">
        <v>76</v>
      </c>
      <c r="G1122" s="69" t="s">
        <v>328</v>
      </c>
      <c r="H1122" s="68" t="s">
        <v>179</v>
      </c>
      <c r="I1122" s="68" t="s">
        <v>722</v>
      </c>
      <c r="J1122" s="68" t="s">
        <v>545</v>
      </c>
      <c r="K1122" s="68" t="s">
        <v>545</v>
      </c>
      <c r="L1122" s="48">
        <v>1122.2</v>
      </c>
      <c r="M1122" s="48">
        <v>3112.55</v>
      </c>
    </row>
    <row r="1123" spans="1:13" s="18" customFormat="1" ht="14.25" x14ac:dyDescent="0.2">
      <c r="A1123" s="66" t="s">
        <v>41</v>
      </c>
      <c r="B1123" s="66" t="s">
        <v>41</v>
      </c>
      <c r="C1123" s="67" t="s">
        <v>57</v>
      </c>
      <c r="D1123" s="68" t="s">
        <v>0</v>
      </c>
      <c r="E1123" s="69">
        <v>2018</v>
      </c>
      <c r="F1123" s="69" t="s">
        <v>61</v>
      </c>
      <c r="G1123" s="69" t="s">
        <v>102</v>
      </c>
      <c r="H1123" s="68" t="s">
        <v>129</v>
      </c>
      <c r="I1123" s="68" t="s">
        <v>809</v>
      </c>
      <c r="J1123" s="68" t="s">
        <v>634</v>
      </c>
      <c r="K1123" s="68" t="s">
        <v>634</v>
      </c>
      <c r="L1123" s="48">
        <v>1212</v>
      </c>
      <c r="M1123" s="48">
        <v>4380.49</v>
      </c>
    </row>
    <row r="1124" spans="1:13" s="18" customFormat="1" ht="15" x14ac:dyDescent="0.2">
      <c r="A1124" s="66" t="s">
        <v>41</v>
      </c>
      <c r="B1124" s="66" t="s">
        <v>41</v>
      </c>
      <c r="C1124" s="67" t="s">
        <v>706</v>
      </c>
      <c r="D1124" s="68" t="s">
        <v>568</v>
      </c>
      <c r="E1124" s="69">
        <v>2022</v>
      </c>
      <c r="F1124" s="69" t="s">
        <v>61</v>
      </c>
      <c r="G1124" s="69" t="s">
        <v>102</v>
      </c>
      <c r="H1124" s="68" t="s">
        <v>103</v>
      </c>
      <c r="I1124" s="68"/>
      <c r="J1124" s="68"/>
      <c r="K1124" s="68"/>
      <c r="L1124" s="47">
        <v>2064.84</v>
      </c>
      <c r="M1124" s="47">
        <v>4065.57</v>
      </c>
    </row>
    <row r="1125" spans="1:13" s="18" customFormat="1" ht="14.25" x14ac:dyDescent="0.2">
      <c r="A1125" s="66" t="s">
        <v>41</v>
      </c>
      <c r="B1125" s="66" t="s">
        <v>41</v>
      </c>
      <c r="C1125" s="67" t="s">
        <v>761</v>
      </c>
      <c r="D1125" s="68" t="s">
        <v>35</v>
      </c>
      <c r="E1125" s="69">
        <v>2018</v>
      </c>
      <c r="F1125" s="69" t="s">
        <v>59</v>
      </c>
      <c r="G1125" s="69" t="s">
        <v>82</v>
      </c>
      <c r="H1125" s="68" t="s">
        <v>129</v>
      </c>
      <c r="I1125" s="68" t="s">
        <v>721</v>
      </c>
      <c r="J1125" s="68" t="s">
        <v>634</v>
      </c>
      <c r="K1125" s="68" t="s">
        <v>634</v>
      </c>
      <c r="L1125" s="48">
        <v>1298</v>
      </c>
      <c r="M1125" s="48">
        <v>1694</v>
      </c>
    </row>
    <row r="1126" spans="1:13" s="18" customFormat="1" ht="14.25" x14ac:dyDescent="0.2">
      <c r="A1126" s="66" t="s">
        <v>41</v>
      </c>
      <c r="B1126" s="66" t="s">
        <v>41</v>
      </c>
      <c r="C1126" s="67" t="s">
        <v>680</v>
      </c>
      <c r="D1126" s="68" t="s">
        <v>18</v>
      </c>
      <c r="E1126" s="69">
        <v>2022</v>
      </c>
      <c r="F1126" s="69" t="s">
        <v>64</v>
      </c>
      <c r="G1126" s="69" t="s">
        <v>159</v>
      </c>
      <c r="H1126" s="68" t="s">
        <v>256</v>
      </c>
      <c r="I1126" s="68" t="s">
        <v>671</v>
      </c>
      <c r="J1126" s="68" t="s">
        <v>634</v>
      </c>
      <c r="K1126" s="68" t="s">
        <v>634</v>
      </c>
      <c r="L1126" s="48">
        <v>1727</v>
      </c>
      <c r="M1126" s="48">
        <v>2245.1</v>
      </c>
    </row>
    <row r="1127" spans="1:13" s="18" customFormat="1" ht="14.25" x14ac:dyDescent="0.2">
      <c r="A1127" s="66" t="s">
        <v>41</v>
      </c>
      <c r="B1127" s="66" t="s">
        <v>41</v>
      </c>
      <c r="C1127" s="67" t="s">
        <v>668</v>
      </c>
      <c r="D1127" s="68" t="s">
        <v>10</v>
      </c>
      <c r="E1127" s="69">
        <v>2019</v>
      </c>
      <c r="F1127" s="69" t="s">
        <v>76</v>
      </c>
      <c r="G1127" s="69" t="s">
        <v>328</v>
      </c>
      <c r="H1127" s="68" t="s">
        <v>179</v>
      </c>
      <c r="I1127" s="68" t="s">
        <v>630</v>
      </c>
      <c r="J1127" s="68" t="s">
        <v>545</v>
      </c>
      <c r="K1127" s="68" t="s">
        <v>545</v>
      </c>
      <c r="L1127" s="48">
        <v>1122.2</v>
      </c>
      <c r="M1127" s="48">
        <v>3112.55</v>
      </c>
    </row>
    <row r="1128" spans="1:13" s="18" customFormat="1" ht="15" x14ac:dyDescent="0.2">
      <c r="A1128" s="66" t="s">
        <v>41</v>
      </c>
      <c r="B1128" s="66" t="s">
        <v>41</v>
      </c>
      <c r="C1128" s="67" t="s">
        <v>675</v>
      </c>
      <c r="D1128" s="68" t="s">
        <v>15</v>
      </c>
      <c r="E1128" s="69">
        <v>2018</v>
      </c>
      <c r="F1128" s="69" t="s">
        <v>676</v>
      </c>
      <c r="G1128" s="69" t="s">
        <v>280</v>
      </c>
      <c r="H1128" s="68" t="s">
        <v>281</v>
      </c>
      <c r="I1128" s="68" t="s">
        <v>685</v>
      </c>
      <c r="J1128" s="68" t="s">
        <v>634</v>
      </c>
      <c r="K1128" s="68" t="s">
        <v>634</v>
      </c>
      <c r="L1128" s="47">
        <v>1284.72</v>
      </c>
      <c r="M1128" s="47">
        <v>2988.15</v>
      </c>
    </row>
    <row r="1129" spans="1:13" s="18" customFormat="1" ht="14.25" x14ac:dyDescent="0.2">
      <c r="A1129" s="66" t="s">
        <v>41</v>
      </c>
      <c r="B1129" s="66" t="s">
        <v>41</v>
      </c>
      <c r="C1129" s="67" t="s">
        <v>57</v>
      </c>
      <c r="D1129" s="68" t="s">
        <v>0</v>
      </c>
      <c r="E1129" s="69">
        <v>2018</v>
      </c>
      <c r="F1129" s="69" t="s">
        <v>61</v>
      </c>
      <c r="G1129" s="69" t="s">
        <v>102</v>
      </c>
      <c r="H1129" s="68" t="s">
        <v>160</v>
      </c>
      <c r="I1129" s="68" t="s">
        <v>734</v>
      </c>
      <c r="J1129" s="68" t="s">
        <v>634</v>
      </c>
      <c r="K1129" s="68" t="s">
        <v>634</v>
      </c>
      <c r="L1129" s="48">
        <v>1212</v>
      </c>
      <c r="M1129" s="48">
        <v>4380.49</v>
      </c>
    </row>
    <row r="1130" spans="1:13" s="18" customFormat="1" ht="14.25" x14ac:dyDescent="0.2">
      <c r="A1130" s="66" t="s">
        <v>41</v>
      </c>
      <c r="B1130" s="66" t="s">
        <v>41</v>
      </c>
      <c r="C1130" s="67" t="s">
        <v>48</v>
      </c>
      <c r="D1130" s="68" t="s">
        <v>11</v>
      </c>
      <c r="E1130" s="69">
        <v>2018</v>
      </c>
      <c r="F1130" s="69" t="s">
        <v>59</v>
      </c>
      <c r="G1130" s="69" t="s">
        <v>82</v>
      </c>
      <c r="H1130" s="68" t="s">
        <v>129</v>
      </c>
      <c r="I1130" s="68" t="s">
        <v>717</v>
      </c>
      <c r="J1130" s="68" t="s">
        <v>634</v>
      </c>
      <c r="K1130" s="68" t="s">
        <v>634</v>
      </c>
      <c r="L1130" s="48">
        <v>1298</v>
      </c>
      <c r="M1130" s="48">
        <v>1694</v>
      </c>
    </row>
    <row r="1131" spans="1:13" s="18" customFormat="1" ht="14.25" x14ac:dyDescent="0.2">
      <c r="A1131" s="66" t="s">
        <v>41</v>
      </c>
      <c r="B1131" s="66" t="s">
        <v>41</v>
      </c>
      <c r="C1131" s="67" t="s">
        <v>55</v>
      </c>
      <c r="D1131" s="68" t="s">
        <v>6</v>
      </c>
      <c r="E1131" s="69">
        <v>2018</v>
      </c>
      <c r="F1131" s="69" t="s">
        <v>71</v>
      </c>
      <c r="G1131" s="69" t="s">
        <v>264</v>
      </c>
      <c r="H1131" s="68" t="s">
        <v>99</v>
      </c>
      <c r="I1131" s="68" t="s">
        <v>733</v>
      </c>
      <c r="J1131" s="68" t="s">
        <v>634</v>
      </c>
      <c r="K1131" s="68" t="s">
        <v>634</v>
      </c>
      <c r="L1131" s="56">
        <v>1727</v>
      </c>
      <c r="M1131" s="56">
        <v>3452.47</v>
      </c>
    </row>
    <row r="1132" spans="1:13" s="18" customFormat="1" ht="15" x14ac:dyDescent="0.2">
      <c r="A1132" s="66" t="s">
        <v>41</v>
      </c>
      <c r="B1132" s="66" t="s">
        <v>41</v>
      </c>
      <c r="C1132" s="67" t="s">
        <v>706</v>
      </c>
      <c r="D1132" s="68" t="s">
        <v>568</v>
      </c>
      <c r="E1132" s="69">
        <v>2022</v>
      </c>
      <c r="F1132" s="69" t="s">
        <v>61</v>
      </c>
      <c r="G1132" s="69" t="s">
        <v>102</v>
      </c>
      <c r="H1132" s="68" t="s">
        <v>103</v>
      </c>
      <c r="I1132" s="68" t="s">
        <v>695</v>
      </c>
      <c r="J1132" s="68" t="s">
        <v>634</v>
      </c>
      <c r="K1132" s="68" t="s">
        <v>634</v>
      </c>
      <c r="L1132" s="47">
        <v>2064.84</v>
      </c>
      <c r="M1132" s="47">
        <v>4065.57</v>
      </c>
    </row>
    <row r="1133" spans="1:13" s="18" customFormat="1" ht="15" x14ac:dyDescent="0.2">
      <c r="A1133" s="66" t="s">
        <v>41</v>
      </c>
      <c r="B1133" s="66" t="s">
        <v>41</v>
      </c>
      <c r="C1133" s="67" t="s">
        <v>675</v>
      </c>
      <c r="D1133" s="68" t="s">
        <v>15</v>
      </c>
      <c r="E1133" s="69">
        <v>2018</v>
      </c>
      <c r="F1133" s="69" t="s">
        <v>676</v>
      </c>
      <c r="G1133" s="69" t="s">
        <v>280</v>
      </c>
      <c r="H1133" s="68" t="s">
        <v>281</v>
      </c>
      <c r="I1133" s="68" t="s">
        <v>685</v>
      </c>
      <c r="J1133" s="68" t="s">
        <v>634</v>
      </c>
      <c r="K1133" s="68" t="s">
        <v>634</v>
      </c>
      <c r="L1133" s="47">
        <v>1284.72</v>
      </c>
      <c r="M1133" s="47">
        <v>2988.15</v>
      </c>
    </row>
    <row r="1134" spans="1:13" s="18" customFormat="1" ht="14.25" x14ac:dyDescent="0.2">
      <c r="A1134" s="66" t="s">
        <v>41</v>
      </c>
      <c r="B1134" s="66" t="s">
        <v>41</v>
      </c>
      <c r="C1134" s="67" t="s">
        <v>55</v>
      </c>
      <c r="D1134" s="68" t="s">
        <v>6</v>
      </c>
      <c r="E1134" s="69">
        <v>2018</v>
      </c>
      <c r="F1134" s="69" t="s">
        <v>71</v>
      </c>
      <c r="G1134" s="69" t="s">
        <v>264</v>
      </c>
      <c r="H1134" s="68" t="s">
        <v>99</v>
      </c>
      <c r="I1134" s="68" t="s">
        <v>733</v>
      </c>
      <c r="J1134" s="68" t="s">
        <v>634</v>
      </c>
      <c r="K1134" s="68" t="s">
        <v>634</v>
      </c>
      <c r="L1134" s="56">
        <v>1727</v>
      </c>
      <c r="M1134" s="56">
        <v>3452.47</v>
      </c>
    </row>
    <row r="1135" spans="1:13" s="18" customFormat="1" ht="14.25" x14ac:dyDescent="0.2">
      <c r="A1135" s="66" t="s">
        <v>41</v>
      </c>
      <c r="B1135" s="66" t="s">
        <v>41</v>
      </c>
      <c r="C1135" s="67" t="s">
        <v>51</v>
      </c>
      <c r="D1135" s="68" t="s">
        <v>1</v>
      </c>
      <c r="E1135" s="69">
        <v>2020</v>
      </c>
      <c r="F1135" s="69" t="s">
        <v>67</v>
      </c>
      <c r="G1135" s="69" t="s">
        <v>193</v>
      </c>
      <c r="H1135" s="68" t="s">
        <v>194</v>
      </c>
      <c r="I1135" s="68" t="s">
        <v>237</v>
      </c>
      <c r="J1135" s="68" t="s">
        <v>545</v>
      </c>
      <c r="K1135" s="68" t="s">
        <v>545</v>
      </c>
      <c r="L1135" s="48">
        <v>1434.67</v>
      </c>
      <c r="M1135" s="48">
        <v>5022.6400000000003</v>
      </c>
    </row>
    <row r="1136" spans="1:13" s="18" customFormat="1" ht="14.25" x14ac:dyDescent="0.2">
      <c r="A1136" s="66" t="s">
        <v>41</v>
      </c>
      <c r="B1136" s="66" t="s">
        <v>41</v>
      </c>
      <c r="C1136" s="67" t="s">
        <v>702</v>
      </c>
      <c r="D1136" s="68" t="s">
        <v>610</v>
      </c>
      <c r="E1136" s="69">
        <v>2022</v>
      </c>
      <c r="F1136" s="69" t="s">
        <v>62</v>
      </c>
      <c r="G1136" s="69" t="s">
        <v>107</v>
      </c>
      <c r="H1136" s="68" t="s">
        <v>108</v>
      </c>
      <c r="I1136" s="68" t="s">
        <v>841</v>
      </c>
      <c r="J1136" s="68" t="s">
        <v>545</v>
      </c>
      <c r="K1136" s="68" t="s">
        <v>545</v>
      </c>
      <c r="L1136" s="48">
        <v>1212</v>
      </c>
      <c r="M1136" s="48">
        <v>3179.02</v>
      </c>
    </row>
    <row r="1137" spans="1:13" s="18" customFormat="1" ht="14.25" x14ac:dyDescent="0.2">
      <c r="A1137" s="66" t="s">
        <v>41</v>
      </c>
      <c r="B1137" s="66" t="s">
        <v>41</v>
      </c>
      <c r="C1137" s="67" t="s">
        <v>51</v>
      </c>
      <c r="D1137" s="68" t="s">
        <v>1</v>
      </c>
      <c r="E1137" s="69">
        <v>2020</v>
      </c>
      <c r="F1137" s="69" t="s">
        <v>67</v>
      </c>
      <c r="G1137" s="69" t="s">
        <v>193</v>
      </c>
      <c r="H1137" s="68" t="s">
        <v>194</v>
      </c>
      <c r="I1137" s="68" t="s">
        <v>653</v>
      </c>
      <c r="J1137" s="68" t="s">
        <v>545</v>
      </c>
      <c r="K1137" s="68" t="s">
        <v>545</v>
      </c>
      <c r="L1137" s="48">
        <v>1434.67</v>
      </c>
      <c r="M1137" s="48">
        <v>5022.6400000000003</v>
      </c>
    </row>
    <row r="1138" spans="1:13" s="18" customFormat="1" ht="14.25" x14ac:dyDescent="0.2">
      <c r="A1138" s="66" t="s">
        <v>41</v>
      </c>
      <c r="B1138" s="66" t="s">
        <v>41</v>
      </c>
      <c r="C1138" s="67" t="s">
        <v>719</v>
      </c>
      <c r="D1138" s="68" t="s">
        <v>720</v>
      </c>
      <c r="E1138" s="69">
        <v>2022</v>
      </c>
      <c r="F1138" s="69" t="s">
        <v>75</v>
      </c>
      <c r="G1138" s="69" t="s">
        <v>312</v>
      </c>
      <c r="H1138" s="68" t="s">
        <v>257</v>
      </c>
      <c r="I1138" s="68" t="s">
        <v>677</v>
      </c>
      <c r="J1138" s="68" t="s">
        <v>634</v>
      </c>
      <c r="K1138" s="68" t="s">
        <v>634</v>
      </c>
      <c r="L1138" s="48">
        <v>2248.5</v>
      </c>
      <c r="M1138" s="48">
        <v>4541.18</v>
      </c>
    </row>
    <row r="1139" spans="1:13" s="18" customFormat="1" ht="14.25" x14ac:dyDescent="0.2">
      <c r="A1139" s="66" t="s">
        <v>41</v>
      </c>
      <c r="B1139" s="66" t="s">
        <v>41</v>
      </c>
      <c r="C1139" s="67" t="s">
        <v>668</v>
      </c>
      <c r="D1139" s="68" t="s">
        <v>10</v>
      </c>
      <c r="E1139" s="69">
        <v>2019</v>
      </c>
      <c r="F1139" s="69" t="s">
        <v>76</v>
      </c>
      <c r="G1139" s="69" t="s">
        <v>328</v>
      </c>
      <c r="H1139" s="68" t="s">
        <v>179</v>
      </c>
      <c r="I1139" s="68" t="s">
        <v>723</v>
      </c>
      <c r="J1139" s="68" t="s">
        <v>545</v>
      </c>
      <c r="K1139" s="68" t="s">
        <v>545</v>
      </c>
      <c r="L1139" s="48">
        <v>1122.2</v>
      </c>
      <c r="M1139" s="48">
        <v>3112.55</v>
      </c>
    </row>
    <row r="1140" spans="1:13" s="18" customFormat="1" ht="14.25" x14ac:dyDescent="0.2">
      <c r="A1140" s="66" t="s">
        <v>41</v>
      </c>
      <c r="B1140" s="66" t="s">
        <v>41</v>
      </c>
      <c r="C1140" s="67" t="s">
        <v>691</v>
      </c>
      <c r="D1140" s="68" t="s">
        <v>21</v>
      </c>
      <c r="E1140" s="69">
        <v>2019</v>
      </c>
      <c r="F1140" s="69" t="s">
        <v>75</v>
      </c>
      <c r="G1140" s="69" t="s">
        <v>312</v>
      </c>
      <c r="H1140" s="68" t="s">
        <v>313</v>
      </c>
      <c r="I1140" s="68" t="s">
        <v>807</v>
      </c>
      <c r="J1140" s="68" t="s">
        <v>634</v>
      </c>
      <c r="K1140" s="68" t="s">
        <v>634</v>
      </c>
      <c r="L1140" s="48">
        <v>1236.43</v>
      </c>
      <c r="M1140" s="48">
        <v>3029.39</v>
      </c>
    </row>
    <row r="1141" spans="1:13" s="18" customFormat="1" ht="14.25" x14ac:dyDescent="0.2">
      <c r="A1141" s="66" t="s">
        <v>41</v>
      </c>
      <c r="B1141" s="66" t="s">
        <v>41</v>
      </c>
      <c r="C1141" s="67" t="s">
        <v>659</v>
      </c>
      <c r="D1141" s="68" t="s">
        <v>4</v>
      </c>
      <c r="E1141" s="69">
        <v>2020</v>
      </c>
      <c r="F1141" s="69" t="s">
        <v>66</v>
      </c>
      <c r="G1141" s="69" t="s">
        <v>186</v>
      </c>
      <c r="H1141" s="68" t="s">
        <v>179</v>
      </c>
      <c r="I1141" s="68" t="s">
        <v>440</v>
      </c>
      <c r="J1141" s="68" t="s">
        <v>545</v>
      </c>
      <c r="K1141" s="68" t="s">
        <v>545</v>
      </c>
      <c r="L1141" s="48">
        <v>1122.19</v>
      </c>
      <c r="M1141" s="48">
        <v>1499.5262090000001</v>
      </c>
    </row>
    <row r="1142" spans="1:13" s="18" customFormat="1" ht="14.25" x14ac:dyDescent="0.2">
      <c r="A1142" s="66" t="s">
        <v>41</v>
      </c>
      <c r="B1142" s="66" t="s">
        <v>41</v>
      </c>
      <c r="C1142" s="67" t="s">
        <v>680</v>
      </c>
      <c r="D1142" s="68" t="s">
        <v>18</v>
      </c>
      <c r="E1142" s="69">
        <v>2022</v>
      </c>
      <c r="F1142" s="69" t="s">
        <v>64</v>
      </c>
      <c r="G1142" s="69" t="s">
        <v>159</v>
      </c>
      <c r="H1142" s="68" t="s">
        <v>162</v>
      </c>
      <c r="I1142" s="68" t="s">
        <v>681</v>
      </c>
      <c r="J1142" s="68" t="s">
        <v>634</v>
      </c>
      <c r="K1142" s="68" t="s">
        <v>634</v>
      </c>
      <c r="L1142" s="48">
        <v>2006.28</v>
      </c>
      <c r="M1142" s="48">
        <v>4704.41</v>
      </c>
    </row>
    <row r="1143" spans="1:13" s="18" customFormat="1" ht="14.25" x14ac:dyDescent="0.2">
      <c r="A1143" s="66" t="s">
        <v>41</v>
      </c>
      <c r="B1143" s="66" t="s">
        <v>41</v>
      </c>
      <c r="C1143" s="67" t="s">
        <v>50</v>
      </c>
      <c r="D1143" s="68" t="s">
        <v>14</v>
      </c>
      <c r="E1143" s="69">
        <v>2019</v>
      </c>
      <c r="F1143" s="69" t="s">
        <v>66</v>
      </c>
      <c r="G1143" s="69" t="s">
        <v>186</v>
      </c>
      <c r="H1143" s="68" t="s">
        <v>89</v>
      </c>
      <c r="I1143" s="68" t="s">
        <v>734</v>
      </c>
      <c r="J1143" s="68" t="s">
        <v>634</v>
      </c>
      <c r="K1143" s="68" t="s">
        <v>634</v>
      </c>
      <c r="L1143" s="48">
        <v>2425.2000000000003</v>
      </c>
      <c r="M1143" s="48">
        <v>2132.9107600000002</v>
      </c>
    </row>
    <row r="1144" spans="1:13" s="18" customFormat="1" ht="14.25" x14ac:dyDescent="0.2">
      <c r="A1144" s="66" t="s">
        <v>41</v>
      </c>
      <c r="B1144" s="66" t="s">
        <v>41</v>
      </c>
      <c r="C1144" s="67" t="s">
        <v>659</v>
      </c>
      <c r="D1144" s="68" t="s">
        <v>4</v>
      </c>
      <c r="E1144" s="69">
        <v>2020</v>
      </c>
      <c r="F1144" s="69" t="s">
        <v>66</v>
      </c>
      <c r="G1144" s="69" t="s">
        <v>186</v>
      </c>
      <c r="H1144" s="68" t="s">
        <v>179</v>
      </c>
      <c r="I1144" s="68" t="s">
        <v>815</v>
      </c>
      <c r="J1144" s="68" t="s">
        <v>545</v>
      </c>
      <c r="K1144" s="68" t="s">
        <v>545</v>
      </c>
      <c r="L1144" s="48">
        <v>1122.19</v>
      </c>
      <c r="M1144" s="48">
        <v>1499.5262090000001</v>
      </c>
    </row>
    <row r="1145" spans="1:13" s="18" customFormat="1" ht="14.25" x14ac:dyDescent="0.2">
      <c r="A1145" s="66" t="s">
        <v>41</v>
      </c>
      <c r="B1145" s="66" t="s">
        <v>41</v>
      </c>
      <c r="C1145" s="67" t="s">
        <v>654</v>
      </c>
      <c r="D1145" s="68" t="s">
        <v>2</v>
      </c>
      <c r="E1145" s="69">
        <v>2018</v>
      </c>
      <c r="F1145" s="69" t="s">
        <v>64</v>
      </c>
      <c r="G1145" s="69" t="s">
        <v>159</v>
      </c>
      <c r="H1145" s="68" t="s">
        <v>99</v>
      </c>
      <c r="I1145" s="68" t="s">
        <v>697</v>
      </c>
      <c r="J1145" s="68" t="s">
        <v>634</v>
      </c>
      <c r="K1145" s="68" t="s">
        <v>634</v>
      </c>
      <c r="L1145" s="48">
        <v>2176.8200000000002</v>
      </c>
      <c r="M1145" s="48">
        <v>5237.6400000000003</v>
      </c>
    </row>
    <row r="1146" spans="1:13" s="18" customFormat="1" ht="14.25" x14ac:dyDescent="0.2">
      <c r="A1146" s="66" t="s">
        <v>41</v>
      </c>
      <c r="B1146" s="66" t="s">
        <v>41</v>
      </c>
      <c r="C1146" s="67" t="s">
        <v>660</v>
      </c>
      <c r="D1146" s="68" t="s">
        <v>5</v>
      </c>
      <c r="E1146" s="69">
        <v>2020</v>
      </c>
      <c r="F1146" s="69" t="s">
        <v>61</v>
      </c>
      <c r="G1146" s="69" t="s">
        <v>102</v>
      </c>
      <c r="H1146" s="68" t="s">
        <v>129</v>
      </c>
      <c r="I1146" s="68" t="s">
        <v>749</v>
      </c>
      <c r="J1146" s="68" t="s">
        <v>634</v>
      </c>
      <c r="K1146" s="68" t="s">
        <v>634</v>
      </c>
      <c r="L1146" s="48">
        <v>1212</v>
      </c>
      <c r="M1146" s="48">
        <v>2929.14</v>
      </c>
    </row>
    <row r="1147" spans="1:13" s="18" customFormat="1" ht="14.25" x14ac:dyDescent="0.2">
      <c r="A1147" s="66" t="s">
        <v>41</v>
      </c>
      <c r="B1147" s="66" t="s">
        <v>41</v>
      </c>
      <c r="C1147" s="67" t="s">
        <v>654</v>
      </c>
      <c r="D1147" s="68" t="s">
        <v>2</v>
      </c>
      <c r="E1147" s="69">
        <v>2018</v>
      </c>
      <c r="F1147" s="69" t="s">
        <v>64</v>
      </c>
      <c r="G1147" s="69" t="s">
        <v>159</v>
      </c>
      <c r="H1147" s="68" t="s">
        <v>160</v>
      </c>
      <c r="I1147" s="68" t="s">
        <v>708</v>
      </c>
      <c r="J1147" s="68" t="s">
        <v>634</v>
      </c>
      <c r="K1147" s="68" t="s">
        <v>634</v>
      </c>
      <c r="L1147" s="48">
        <v>2691.57</v>
      </c>
      <c r="M1147" s="48">
        <v>5752.39</v>
      </c>
    </row>
    <row r="1148" spans="1:13" s="18" customFormat="1" ht="15" x14ac:dyDescent="0.2">
      <c r="A1148" s="66" t="s">
        <v>41</v>
      </c>
      <c r="B1148" s="66" t="s">
        <v>41</v>
      </c>
      <c r="C1148" s="67" t="s">
        <v>706</v>
      </c>
      <c r="D1148" s="68" t="s">
        <v>568</v>
      </c>
      <c r="E1148" s="69">
        <v>2022</v>
      </c>
      <c r="F1148" s="69" t="s">
        <v>61</v>
      </c>
      <c r="G1148" s="69" t="s">
        <v>102</v>
      </c>
      <c r="H1148" s="68" t="s">
        <v>103</v>
      </c>
      <c r="I1148" s="68" t="s">
        <v>797</v>
      </c>
      <c r="J1148" s="68" t="s">
        <v>634</v>
      </c>
      <c r="K1148" s="68" t="s">
        <v>634</v>
      </c>
      <c r="L1148" s="47">
        <v>2064.84</v>
      </c>
      <c r="M1148" s="47">
        <v>4065.57</v>
      </c>
    </row>
    <row r="1149" spans="1:13" s="18" customFormat="1" ht="14.25" x14ac:dyDescent="0.2">
      <c r="A1149" s="66" t="s">
        <v>41</v>
      </c>
      <c r="B1149" s="66" t="s">
        <v>41</v>
      </c>
      <c r="C1149" s="67" t="s">
        <v>666</v>
      </c>
      <c r="D1149" s="68" t="s">
        <v>9</v>
      </c>
      <c r="E1149" s="69">
        <v>2020</v>
      </c>
      <c r="F1149" s="69" t="s">
        <v>77</v>
      </c>
      <c r="G1149" s="69" t="s">
        <v>403</v>
      </c>
      <c r="H1149" s="68" t="s">
        <v>83</v>
      </c>
      <c r="I1149" s="68" t="s">
        <v>764</v>
      </c>
      <c r="J1149" s="68" t="s">
        <v>634</v>
      </c>
      <c r="K1149" s="68" t="s">
        <v>634</v>
      </c>
      <c r="L1149" s="48">
        <v>1061.6400000000001</v>
      </c>
      <c r="M1149" s="48">
        <v>1695.14</v>
      </c>
    </row>
    <row r="1150" spans="1:13" s="18" customFormat="1" ht="14.25" x14ac:dyDescent="0.2">
      <c r="A1150" s="66" t="s">
        <v>41</v>
      </c>
      <c r="B1150" s="66" t="s">
        <v>41</v>
      </c>
      <c r="C1150" s="67" t="s">
        <v>656</v>
      </c>
      <c r="D1150" s="68" t="s">
        <v>657</v>
      </c>
      <c r="E1150" s="69">
        <v>2023</v>
      </c>
      <c r="F1150" s="69" t="s">
        <v>61</v>
      </c>
      <c r="G1150" s="69" t="s">
        <v>102</v>
      </c>
      <c r="H1150" s="68" t="s">
        <v>181</v>
      </c>
      <c r="I1150" s="68" t="s">
        <v>715</v>
      </c>
      <c r="J1150" s="68" t="s">
        <v>634</v>
      </c>
      <c r="K1150" s="68" t="s">
        <v>634</v>
      </c>
      <c r="L1150" s="48">
        <v>1212</v>
      </c>
      <c r="M1150" s="48">
        <v>3818.04</v>
      </c>
    </row>
    <row r="1151" spans="1:13" s="18" customFormat="1" ht="15" x14ac:dyDescent="0.2">
      <c r="A1151" s="66" t="s">
        <v>41</v>
      </c>
      <c r="B1151" s="66" t="s">
        <v>41</v>
      </c>
      <c r="C1151" s="67" t="s">
        <v>675</v>
      </c>
      <c r="D1151" s="68" t="s">
        <v>15</v>
      </c>
      <c r="E1151" s="69">
        <v>2018</v>
      </c>
      <c r="F1151" s="69" t="s">
        <v>676</v>
      </c>
      <c r="G1151" s="69" t="s">
        <v>280</v>
      </c>
      <c r="H1151" s="68" t="s">
        <v>281</v>
      </c>
      <c r="I1151" s="68" t="s">
        <v>783</v>
      </c>
      <c r="J1151" s="68" t="s">
        <v>634</v>
      </c>
      <c r="K1151" s="68" t="s">
        <v>634</v>
      </c>
      <c r="L1151" s="47">
        <v>1284.72</v>
      </c>
      <c r="M1151" s="47">
        <v>2988.15</v>
      </c>
    </row>
    <row r="1152" spans="1:13" s="18" customFormat="1" ht="15" x14ac:dyDescent="0.2">
      <c r="A1152" s="66" t="s">
        <v>41</v>
      </c>
      <c r="B1152" s="66" t="s">
        <v>41</v>
      </c>
      <c r="C1152" s="67" t="s">
        <v>706</v>
      </c>
      <c r="D1152" s="68" t="s">
        <v>568</v>
      </c>
      <c r="E1152" s="69">
        <v>2022</v>
      </c>
      <c r="F1152" s="69" t="s">
        <v>61</v>
      </c>
      <c r="G1152" s="69" t="s">
        <v>102</v>
      </c>
      <c r="H1152" s="68" t="s">
        <v>842</v>
      </c>
      <c r="I1152" s="68" t="s">
        <v>843</v>
      </c>
      <c r="J1152" s="68" t="s">
        <v>634</v>
      </c>
      <c r="K1152" s="68" t="s">
        <v>634</v>
      </c>
      <c r="L1152" s="47">
        <v>2064.84</v>
      </c>
      <c r="M1152" s="47">
        <v>4065.57</v>
      </c>
    </row>
    <row r="1153" spans="1:13" s="18" customFormat="1" ht="14.25" x14ac:dyDescent="0.2">
      <c r="A1153" s="66" t="s">
        <v>41</v>
      </c>
      <c r="B1153" s="66" t="s">
        <v>41</v>
      </c>
      <c r="C1153" s="67" t="s">
        <v>659</v>
      </c>
      <c r="D1153" s="68" t="s">
        <v>4</v>
      </c>
      <c r="E1153" s="69">
        <v>2020</v>
      </c>
      <c r="F1153" s="69" t="s">
        <v>66</v>
      </c>
      <c r="G1153" s="69" t="s">
        <v>186</v>
      </c>
      <c r="H1153" s="68" t="s">
        <v>179</v>
      </c>
      <c r="I1153" s="68" t="s">
        <v>408</v>
      </c>
      <c r="J1153" s="68" t="s">
        <v>545</v>
      </c>
      <c r="K1153" s="68" t="s">
        <v>545</v>
      </c>
      <c r="L1153" s="48">
        <v>1122.19</v>
      </c>
      <c r="M1153" s="48">
        <v>1499.5262090000001</v>
      </c>
    </row>
    <row r="1154" spans="1:13" s="18" customFormat="1" ht="14.25" x14ac:dyDescent="0.2">
      <c r="A1154" s="66" t="s">
        <v>41</v>
      </c>
      <c r="B1154" s="66" t="s">
        <v>41</v>
      </c>
      <c r="C1154" s="67" t="s">
        <v>45</v>
      </c>
      <c r="D1154" s="68" t="s">
        <v>24</v>
      </c>
      <c r="E1154" s="69">
        <v>2018</v>
      </c>
      <c r="F1154" s="69" t="s">
        <v>59</v>
      </c>
      <c r="G1154" s="69" t="s">
        <v>82</v>
      </c>
      <c r="H1154" s="68" t="s">
        <v>129</v>
      </c>
      <c r="I1154" s="68" t="s">
        <v>779</v>
      </c>
      <c r="J1154" s="68" t="s">
        <v>634</v>
      </c>
      <c r="K1154" s="68" t="s">
        <v>634</v>
      </c>
      <c r="L1154" s="48">
        <v>1326.25</v>
      </c>
      <c r="M1154" s="48">
        <v>2601.58</v>
      </c>
    </row>
    <row r="1155" spans="1:13" s="18" customFormat="1" ht="14.25" x14ac:dyDescent="0.2">
      <c r="A1155" s="66" t="s">
        <v>41</v>
      </c>
      <c r="B1155" s="66" t="s">
        <v>41</v>
      </c>
      <c r="C1155" s="67" t="s">
        <v>659</v>
      </c>
      <c r="D1155" s="68" t="s">
        <v>4</v>
      </c>
      <c r="E1155" s="69">
        <v>2020</v>
      </c>
      <c r="F1155" s="69" t="s">
        <v>66</v>
      </c>
      <c r="G1155" s="69" t="s">
        <v>186</v>
      </c>
      <c r="H1155" s="68" t="s">
        <v>179</v>
      </c>
      <c r="I1155" s="68" t="s">
        <v>467</v>
      </c>
      <c r="J1155" s="68" t="s">
        <v>545</v>
      </c>
      <c r="K1155" s="68" t="s">
        <v>545</v>
      </c>
      <c r="L1155" s="48">
        <v>1122.19</v>
      </c>
      <c r="M1155" s="48">
        <v>1499.5262090000001</v>
      </c>
    </row>
    <row r="1156" spans="1:13" s="18" customFormat="1" ht="14.25" x14ac:dyDescent="0.2">
      <c r="A1156" s="66" t="s">
        <v>41</v>
      </c>
      <c r="B1156" s="66" t="s">
        <v>41</v>
      </c>
      <c r="C1156" s="67" t="s">
        <v>48</v>
      </c>
      <c r="D1156" s="68" t="s">
        <v>11</v>
      </c>
      <c r="E1156" s="69">
        <v>2018</v>
      </c>
      <c r="F1156" s="69" t="s">
        <v>59</v>
      </c>
      <c r="G1156" s="69" t="s">
        <v>82</v>
      </c>
      <c r="H1156" s="68" t="s">
        <v>129</v>
      </c>
      <c r="I1156" s="68" t="s">
        <v>812</v>
      </c>
      <c r="J1156" s="68" t="s">
        <v>634</v>
      </c>
      <c r="K1156" s="68" t="s">
        <v>634</v>
      </c>
      <c r="L1156" s="48">
        <v>1298</v>
      </c>
      <c r="M1156" s="48">
        <v>1694</v>
      </c>
    </row>
    <row r="1157" spans="1:13" s="18" customFormat="1" ht="14.25" x14ac:dyDescent="0.2">
      <c r="A1157" s="66" t="s">
        <v>41</v>
      </c>
      <c r="B1157" s="66" t="s">
        <v>41</v>
      </c>
      <c r="C1157" s="67" t="s">
        <v>761</v>
      </c>
      <c r="D1157" s="68" t="s">
        <v>35</v>
      </c>
      <c r="E1157" s="69">
        <v>2018</v>
      </c>
      <c r="F1157" s="69" t="s">
        <v>59</v>
      </c>
      <c r="G1157" s="69" t="s">
        <v>82</v>
      </c>
      <c r="H1157" s="68" t="s">
        <v>129</v>
      </c>
      <c r="I1157" s="68" t="s">
        <v>784</v>
      </c>
      <c r="J1157" s="68" t="s">
        <v>634</v>
      </c>
      <c r="K1157" s="68" t="s">
        <v>634</v>
      </c>
      <c r="L1157" s="48">
        <v>1298</v>
      </c>
      <c r="M1157" s="48">
        <v>1694</v>
      </c>
    </row>
    <row r="1158" spans="1:13" s="18" customFormat="1" ht="14.25" x14ac:dyDescent="0.2">
      <c r="A1158" s="66" t="s">
        <v>41</v>
      </c>
      <c r="B1158" s="66" t="s">
        <v>41</v>
      </c>
      <c r="C1158" s="67" t="s">
        <v>668</v>
      </c>
      <c r="D1158" s="68" t="s">
        <v>10</v>
      </c>
      <c r="E1158" s="69">
        <v>2019</v>
      </c>
      <c r="F1158" s="69" t="s">
        <v>76</v>
      </c>
      <c r="G1158" s="69" t="s">
        <v>328</v>
      </c>
      <c r="H1158" s="68" t="s">
        <v>179</v>
      </c>
      <c r="I1158" s="68" t="s">
        <v>825</v>
      </c>
      <c r="J1158" s="68" t="s">
        <v>545</v>
      </c>
      <c r="K1158" s="68" t="s">
        <v>545</v>
      </c>
      <c r="L1158" s="48">
        <v>1122.2</v>
      </c>
      <c r="M1158" s="48">
        <v>3112.55</v>
      </c>
    </row>
    <row r="1159" spans="1:13" s="18" customFormat="1" ht="14.25" x14ac:dyDescent="0.2">
      <c r="A1159" s="66" t="s">
        <v>41</v>
      </c>
      <c r="B1159" s="66" t="s">
        <v>41</v>
      </c>
      <c r="C1159" s="67" t="s">
        <v>656</v>
      </c>
      <c r="D1159" s="68" t="s">
        <v>657</v>
      </c>
      <c r="E1159" s="69">
        <v>2023</v>
      </c>
      <c r="F1159" s="69" t="s">
        <v>61</v>
      </c>
      <c r="G1159" s="69" t="s">
        <v>102</v>
      </c>
      <c r="H1159" s="68" t="s">
        <v>180</v>
      </c>
      <c r="I1159" s="68" t="s">
        <v>715</v>
      </c>
      <c r="J1159" s="68" t="s">
        <v>634</v>
      </c>
      <c r="K1159" s="68" t="s">
        <v>634</v>
      </c>
      <c r="L1159" s="48">
        <v>1212</v>
      </c>
      <c r="M1159" s="48">
        <v>3818.04</v>
      </c>
    </row>
    <row r="1160" spans="1:13" s="18" customFormat="1" ht="14.25" x14ac:dyDescent="0.2">
      <c r="A1160" s="66" t="s">
        <v>41</v>
      </c>
      <c r="B1160" s="66" t="s">
        <v>41</v>
      </c>
      <c r="C1160" s="67" t="s">
        <v>46</v>
      </c>
      <c r="D1160" s="68" t="s">
        <v>16</v>
      </c>
      <c r="E1160" s="69">
        <v>2018</v>
      </c>
      <c r="F1160" s="69" t="s">
        <v>63</v>
      </c>
      <c r="G1160" s="69" t="s">
        <v>140</v>
      </c>
      <c r="H1160" s="68" t="s">
        <v>129</v>
      </c>
      <c r="I1160" s="68" t="s">
        <v>730</v>
      </c>
      <c r="J1160" s="68" t="s">
        <v>634</v>
      </c>
      <c r="K1160" s="68" t="s">
        <v>634</v>
      </c>
      <c r="L1160" s="48">
        <v>1298</v>
      </c>
      <c r="M1160" s="51">
        <v>2467.0382</v>
      </c>
    </row>
    <row r="1161" spans="1:13" s="18" customFormat="1" ht="14.25" x14ac:dyDescent="0.2">
      <c r="A1161" s="66" t="s">
        <v>41</v>
      </c>
      <c r="B1161" s="66" t="s">
        <v>41</v>
      </c>
      <c r="C1161" s="67" t="s">
        <v>659</v>
      </c>
      <c r="D1161" s="68" t="s">
        <v>4</v>
      </c>
      <c r="E1161" s="69">
        <v>2020</v>
      </c>
      <c r="F1161" s="69" t="s">
        <v>66</v>
      </c>
      <c r="G1161" s="69" t="s">
        <v>186</v>
      </c>
      <c r="H1161" s="68" t="s">
        <v>179</v>
      </c>
      <c r="I1161" s="68" t="s">
        <v>836</v>
      </c>
      <c r="J1161" s="68" t="s">
        <v>545</v>
      </c>
      <c r="K1161" s="68" t="s">
        <v>545</v>
      </c>
      <c r="L1161" s="48">
        <v>1122.19</v>
      </c>
      <c r="M1161" s="48">
        <v>1499.5262090000001</v>
      </c>
    </row>
    <row r="1162" spans="1:13" s="18" customFormat="1" ht="14.25" x14ac:dyDescent="0.2">
      <c r="A1162" s="66" t="s">
        <v>41</v>
      </c>
      <c r="B1162" s="66" t="s">
        <v>41</v>
      </c>
      <c r="C1162" s="67" t="s">
        <v>781</v>
      </c>
      <c r="D1162" s="68" t="s">
        <v>32</v>
      </c>
      <c r="E1162" s="69">
        <v>2018</v>
      </c>
      <c r="F1162" s="69" t="s">
        <v>60</v>
      </c>
      <c r="G1162" s="69" t="s">
        <v>90</v>
      </c>
      <c r="H1162" s="68" t="s">
        <v>91</v>
      </c>
      <c r="I1162" s="68" t="s">
        <v>695</v>
      </c>
      <c r="J1162" s="68" t="s">
        <v>634</v>
      </c>
      <c r="K1162" s="68" t="s">
        <v>634</v>
      </c>
      <c r="L1162" s="48">
        <v>1460.8</v>
      </c>
      <c r="M1162" s="48">
        <v>3333.87</v>
      </c>
    </row>
    <row r="1163" spans="1:13" s="18" customFormat="1" ht="14.25" x14ac:dyDescent="0.2">
      <c r="A1163" s="66" t="s">
        <v>41</v>
      </c>
      <c r="B1163" s="66" t="s">
        <v>41</v>
      </c>
      <c r="C1163" s="67" t="s">
        <v>719</v>
      </c>
      <c r="D1163" s="68" t="s">
        <v>720</v>
      </c>
      <c r="E1163" s="69">
        <v>2022</v>
      </c>
      <c r="F1163" s="69" t="s">
        <v>75</v>
      </c>
      <c r="G1163" s="69" t="s">
        <v>312</v>
      </c>
      <c r="H1163" s="68" t="s">
        <v>257</v>
      </c>
      <c r="I1163" s="68" t="s">
        <v>652</v>
      </c>
      <c r="J1163" s="68" t="s">
        <v>634</v>
      </c>
      <c r="K1163" s="68" t="s">
        <v>634</v>
      </c>
      <c r="L1163" s="48">
        <v>2248.5</v>
      </c>
      <c r="M1163" s="48">
        <v>4541.18</v>
      </c>
    </row>
    <row r="1164" spans="1:13" s="18" customFormat="1" ht="14.25" x14ac:dyDescent="0.2">
      <c r="A1164" s="66" t="s">
        <v>41</v>
      </c>
      <c r="B1164" s="66" t="s">
        <v>41</v>
      </c>
      <c r="C1164" s="67" t="s">
        <v>565</v>
      </c>
      <c r="D1164" s="68" t="s">
        <v>33</v>
      </c>
      <c r="E1164" s="69">
        <v>2021</v>
      </c>
      <c r="F1164" s="69" t="s">
        <v>77</v>
      </c>
      <c r="G1164" s="69" t="s">
        <v>403</v>
      </c>
      <c r="H1164" s="68" t="s">
        <v>99</v>
      </c>
      <c r="I1164" s="68" t="s">
        <v>782</v>
      </c>
      <c r="J1164" s="68" t="s">
        <v>634</v>
      </c>
      <c r="K1164" s="68" t="s">
        <v>634</v>
      </c>
      <c r="L1164" s="48">
        <v>1592.46</v>
      </c>
      <c r="M1164" s="48">
        <v>2223.39</v>
      </c>
    </row>
    <row r="1165" spans="1:13" s="18" customFormat="1" ht="14.25" x14ac:dyDescent="0.2">
      <c r="A1165" s="66" t="s">
        <v>41</v>
      </c>
      <c r="B1165" s="66" t="s">
        <v>41</v>
      </c>
      <c r="C1165" s="67" t="s">
        <v>668</v>
      </c>
      <c r="D1165" s="68" t="s">
        <v>10</v>
      </c>
      <c r="E1165" s="69">
        <v>2019</v>
      </c>
      <c r="F1165" s="69" t="s">
        <v>76</v>
      </c>
      <c r="G1165" s="69" t="s">
        <v>328</v>
      </c>
      <c r="H1165" s="68" t="s">
        <v>179</v>
      </c>
      <c r="I1165" s="68" t="s">
        <v>346</v>
      </c>
      <c r="J1165" s="68" t="s">
        <v>545</v>
      </c>
      <c r="K1165" s="68" t="s">
        <v>545</v>
      </c>
      <c r="L1165" s="48">
        <v>1122.2</v>
      </c>
      <c r="M1165" s="48">
        <v>3112.55</v>
      </c>
    </row>
    <row r="1166" spans="1:13" s="18" customFormat="1" ht="15" x14ac:dyDescent="0.2">
      <c r="A1166" s="66" t="s">
        <v>41</v>
      </c>
      <c r="B1166" s="66" t="s">
        <v>41</v>
      </c>
      <c r="C1166" s="67" t="s">
        <v>675</v>
      </c>
      <c r="D1166" s="68" t="s">
        <v>15</v>
      </c>
      <c r="E1166" s="69">
        <v>2018</v>
      </c>
      <c r="F1166" s="69" t="s">
        <v>676</v>
      </c>
      <c r="G1166" s="69" t="s">
        <v>280</v>
      </c>
      <c r="H1166" s="68" t="s">
        <v>281</v>
      </c>
      <c r="I1166" s="68" t="s">
        <v>685</v>
      </c>
      <c r="J1166" s="68" t="s">
        <v>634</v>
      </c>
      <c r="K1166" s="68" t="s">
        <v>634</v>
      </c>
      <c r="L1166" s="47">
        <v>1284.72</v>
      </c>
      <c r="M1166" s="47">
        <v>2988.15</v>
      </c>
    </row>
    <row r="1167" spans="1:13" s="18" customFormat="1" ht="14.25" x14ac:dyDescent="0.2">
      <c r="A1167" s="66" t="s">
        <v>41</v>
      </c>
      <c r="B1167" s="66" t="s">
        <v>41</v>
      </c>
      <c r="C1167" s="67" t="s">
        <v>659</v>
      </c>
      <c r="D1167" s="68" t="s">
        <v>4</v>
      </c>
      <c r="E1167" s="69">
        <v>2020</v>
      </c>
      <c r="F1167" s="69" t="s">
        <v>66</v>
      </c>
      <c r="G1167" s="69" t="s">
        <v>186</v>
      </c>
      <c r="H1167" s="68" t="s">
        <v>179</v>
      </c>
      <c r="I1167" s="68" t="s">
        <v>425</v>
      </c>
      <c r="J1167" s="68" t="s">
        <v>545</v>
      </c>
      <c r="K1167" s="68" t="s">
        <v>545</v>
      </c>
      <c r="L1167" s="48">
        <v>1122.19</v>
      </c>
      <c r="M1167" s="48">
        <v>1499.5262090000001</v>
      </c>
    </row>
    <row r="1168" spans="1:13" s="18" customFormat="1" ht="14.25" x14ac:dyDescent="0.2">
      <c r="A1168" s="66" t="s">
        <v>41</v>
      </c>
      <c r="B1168" s="66" t="s">
        <v>41</v>
      </c>
      <c r="C1168" s="67" t="s">
        <v>659</v>
      </c>
      <c r="D1168" s="68" t="s">
        <v>4</v>
      </c>
      <c r="E1168" s="69">
        <v>2020</v>
      </c>
      <c r="F1168" s="69" t="s">
        <v>66</v>
      </c>
      <c r="G1168" s="69" t="s">
        <v>186</v>
      </c>
      <c r="H1168" s="68" t="s">
        <v>179</v>
      </c>
      <c r="I1168" s="68" t="s">
        <v>490</v>
      </c>
      <c r="J1168" s="68" t="s">
        <v>545</v>
      </c>
      <c r="K1168" s="68" t="s">
        <v>545</v>
      </c>
      <c r="L1168" s="48">
        <v>1122.19</v>
      </c>
      <c r="M1168" s="48">
        <v>1499.5262090000001</v>
      </c>
    </row>
    <row r="1169" spans="1:13" s="18" customFormat="1" ht="14.25" x14ac:dyDescent="0.2">
      <c r="A1169" s="66" t="s">
        <v>41</v>
      </c>
      <c r="B1169" s="66" t="s">
        <v>41</v>
      </c>
      <c r="C1169" s="67" t="s">
        <v>691</v>
      </c>
      <c r="D1169" s="68" t="s">
        <v>21</v>
      </c>
      <c r="E1169" s="69">
        <v>2019</v>
      </c>
      <c r="F1169" s="69" t="s">
        <v>75</v>
      </c>
      <c r="G1169" s="69" t="s">
        <v>312</v>
      </c>
      <c r="H1169" s="68" t="s">
        <v>313</v>
      </c>
      <c r="I1169" s="68" t="s">
        <v>695</v>
      </c>
      <c r="J1169" s="68" t="s">
        <v>634</v>
      </c>
      <c r="K1169" s="68" t="s">
        <v>634</v>
      </c>
      <c r="L1169" s="48">
        <v>1236.43</v>
      </c>
      <c r="M1169" s="48">
        <v>3029.39</v>
      </c>
    </row>
    <row r="1170" spans="1:13" s="18" customFormat="1" ht="14.25" x14ac:dyDescent="0.2">
      <c r="A1170" s="66" t="s">
        <v>41</v>
      </c>
      <c r="B1170" s="66" t="s">
        <v>41</v>
      </c>
      <c r="C1170" s="67" t="s">
        <v>654</v>
      </c>
      <c r="D1170" s="68" t="s">
        <v>2</v>
      </c>
      <c r="E1170" s="69">
        <v>2018</v>
      </c>
      <c r="F1170" s="69" t="s">
        <v>64</v>
      </c>
      <c r="G1170" s="69" t="s">
        <v>159</v>
      </c>
      <c r="H1170" s="68" t="s">
        <v>300</v>
      </c>
      <c r="I1170" s="68" t="s">
        <v>834</v>
      </c>
      <c r="J1170" s="68" t="s">
        <v>634</v>
      </c>
      <c r="K1170" s="68" t="s">
        <v>634</v>
      </c>
      <c r="L1170" s="48">
        <v>2982.54</v>
      </c>
      <c r="M1170" s="48">
        <v>6961.5999999999995</v>
      </c>
    </row>
    <row r="1171" spans="1:13" s="18" customFormat="1" ht="14.25" x14ac:dyDescent="0.2">
      <c r="A1171" s="66" t="s">
        <v>41</v>
      </c>
      <c r="B1171" s="66" t="s">
        <v>41</v>
      </c>
      <c r="C1171" s="67" t="s">
        <v>565</v>
      </c>
      <c r="D1171" s="68" t="s">
        <v>33</v>
      </c>
      <c r="E1171" s="69">
        <v>2021</v>
      </c>
      <c r="F1171" s="69" t="s">
        <v>77</v>
      </c>
      <c r="G1171" s="69" t="s">
        <v>403</v>
      </c>
      <c r="H1171" s="68" t="s">
        <v>129</v>
      </c>
      <c r="I1171" s="68" t="s">
        <v>782</v>
      </c>
      <c r="J1171" s="68" t="s">
        <v>634</v>
      </c>
      <c r="K1171" s="68" t="s">
        <v>634</v>
      </c>
      <c r="L1171" s="51">
        <v>1478.83</v>
      </c>
      <c r="M1171" s="51">
        <v>3035.65</v>
      </c>
    </row>
    <row r="1172" spans="1:13" s="18" customFormat="1" ht="15" x14ac:dyDescent="0.2">
      <c r="A1172" s="66" t="s">
        <v>41</v>
      </c>
      <c r="B1172" s="66" t="s">
        <v>41</v>
      </c>
      <c r="C1172" s="67" t="s">
        <v>675</v>
      </c>
      <c r="D1172" s="68" t="s">
        <v>15</v>
      </c>
      <c r="E1172" s="69">
        <v>2018</v>
      </c>
      <c r="F1172" s="69" t="s">
        <v>676</v>
      </c>
      <c r="G1172" s="69" t="s">
        <v>280</v>
      </c>
      <c r="H1172" s="68" t="s">
        <v>281</v>
      </c>
      <c r="I1172" s="68" t="s">
        <v>662</v>
      </c>
      <c r="J1172" s="68" t="s">
        <v>634</v>
      </c>
      <c r="K1172" s="68" t="s">
        <v>634</v>
      </c>
      <c r="L1172" s="47">
        <v>1284.72</v>
      </c>
      <c r="M1172" s="47">
        <v>2988.15</v>
      </c>
    </row>
    <row r="1173" spans="1:13" s="18" customFormat="1" ht="14.25" x14ac:dyDescent="0.2">
      <c r="A1173" s="66" t="s">
        <v>41</v>
      </c>
      <c r="B1173" s="66" t="s">
        <v>41</v>
      </c>
      <c r="C1173" s="67" t="s">
        <v>48</v>
      </c>
      <c r="D1173" s="68" t="s">
        <v>11</v>
      </c>
      <c r="E1173" s="69">
        <v>2018</v>
      </c>
      <c r="F1173" s="69" t="s">
        <v>59</v>
      </c>
      <c r="G1173" s="69" t="s">
        <v>82</v>
      </c>
      <c r="H1173" s="68" t="s">
        <v>99</v>
      </c>
      <c r="I1173" s="68" t="s">
        <v>667</v>
      </c>
      <c r="J1173" s="68" t="s">
        <v>634</v>
      </c>
      <c r="K1173" s="68" t="s">
        <v>634</v>
      </c>
      <c r="L1173" s="48">
        <v>1727</v>
      </c>
      <c r="M1173" s="48">
        <v>2407.96</v>
      </c>
    </row>
    <row r="1174" spans="1:13" s="18" customFormat="1" ht="14.25" x14ac:dyDescent="0.2">
      <c r="A1174" s="66" t="s">
        <v>41</v>
      </c>
      <c r="B1174" s="66" t="s">
        <v>41</v>
      </c>
      <c r="C1174" s="67" t="s">
        <v>761</v>
      </c>
      <c r="D1174" s="68" t="s">
        <v>35</v>
      </c>
      <c r="E1174" s="69">
        <v>2018</v>
      </c>
      <c r="F1174" s="69" t="s">
        <v>59</v>
      </c>
      <c r="G1174" s="69" t="s">
        <v>82</v>
      </c>
      <c r="H1174" s="68" t="s">
        <v>129</v>
      </c>
      <c r="I1174" s="68" t="s">
        <v>762</v>
      </c>
      <c r="J1174" s="68" t="s">
        <v>634</v>
      </c>
      <c r="K1174" s="68" t="s">
        <v>634</v>
      </c>
      <c r="L1174" s="48">
        <v>1298</v>
      </c>
      <c r="M1174" s="48">
        <v>1694</v>
      </c>
    </row>
    <row r="1175" spans="1:13" s="18" customFormat="1" ht="14.25" x14ac:dyDescent="0.2">
      <c r="A1175" s="66" t="s">
        <v>41</v>
      </c>
      <c r="B1175" s="66" t="s">
        <v>41</v>
      </c>
      <c r="C1175" s="67" t="s">
        <v>45</v>
      </c>
      <c r="D1175" s="68" t="s">
        <v>24</v>
      </c>
      <c r="E1175" s="69">
        <v>2018</v>
      </c>
      <c r="F1175" s="69" t="s">
        <v>59</v>
      </c>
      <c r="G1175" s="69" t="s">
        <v>82</v>
      </c>
      <c r="H1175" s="68" t="s">
        <v>99</v>
      </c>
      <c r="I1175" s="68" t="s">
        <v>784</v>
      </c>
      <c r="J1175" s="68" t="s">
        <v>634</v>
      </c>
      <c r="K1175" s="68" t="s">
        <v>634</v>
      </c>
      <c r="L1175" s="48">
        <v>1727</v>
      </c>
      <c r="M1175" s="48">
        <v>2407.96</v>
      </c>
    </row>
    <row r="1176" spans="1:13" s="18" customFormat="1" ht="14.25" x14ac:dyDescent="0.2">
      <c r="A1176" s="66" t="s">
        <v>41</v>
      </c>
      <c r="B1176" s="66" t="s">
        <v>41</v>
      </c>
      <c r="C1176" s="67" t="s">
        <v>803</v>
      </c>
      <c r="D1176" s="68" t="s">
        <v>36</v>
      </c>
      <c r="E1176" s="69">
        <v>2020</v>
      </c>
      <c r="F1176" s="69" t="s">
        <v>77</v>
      </c>
      <c r="G1176" s="69" t="s">
        <v>403</v>
      </c>
      <c r="H1176" s="68" t="s">
        <v>129</v>
      </c>
      <c r="I1176" s="68" t="s">
        <v>804</v>
      </c>
      <c r="J1176" s="68" t="s">
        <v>634</v>
      </c>
      <c r="K1176" s="68" t="s">
        <v>634</v>
      </c>
      <c r="L1176" s="51">
        <v>1478.83</v>
      </c>
      <c r="M1176" s="51">
        <v>3035.65</v>
      </c>
    </row>
    <row r="1177" spans="1:13" s="18" customFormat="1" ht="14.25" x14ac:dyDescent="0.2">
      <c r="A1177" s="66" t="s">
        <v>41</v>
      </c>
      <c r="B1177" s="66" t="s">
        <v>41</v>
      </c>
      <c r="C1177" s="67" t="s">
        <v>659</v>
      </c>
      <c r="D1177" s="68" t="s">
        <v>4</v>
      </c>
      <c r="E1177" s="69">
        <v>2020</v>
      </c>
      <c r="F1177" s="69" t="s">
        <v>66</v>
      </c>
      <c r="G1177" s="69" t="s">
        <v>186</v>
      </c>
      <c r="H1177" s="68" t="s">
        <v>179</v>
      </c>
      <c r="I1177" s="68" t="s">
        <v>789</v>
      </c>
      <c r="J1177" s="68" t="s">
        <v>634</v>
      </c>
      <c r="K1177" s="68" t="s">
        <v>634</v>
      </c>
      <c r="L1177" s="48">
        <v>1122.19</v>
      </c>
      <c r="M1177" s="48">
        <v>1499.5262090000001</v>
      </c>
    </row>
    <row r="1178" spans="1:13" s="18" customFormat="1" ht="14.25" x14ac:dyDescent="0.2">
      <c r="A1178" s="66" t="s">
        <v>41</v>
      </c>
      <c r="B1178" s="66" t="s">
        <v>41</v>
      </c>
      <c r="C1178" s="67" t="s">
        <v>51</v>
      </c>
      <c r="D1178" s="68" t="s">
        <v>1</v>
      </c>
      <c r="E1178" s="69">
        <v>2020</v>
      </c>
      <c r="F1178" s="69" t="s">
        <v>67</v>
      </c>
      <c r="G1178" s="69" t="s">
        <v>193</v>
      </c>
      <c r="H1178" s="68" t="s">
        <v>194</v>
      </c>
      <c r="I1178" s="68" t="s">
        <v>197</v>
      </c>
      <c r="J1178" s="68" t="s">
        <v>545</v>
      </c>
      <c r="K1178" s="68" t="s">
        <v>545</v>
      </c>
      <c r="L1178" s="48">
        <v>1434.67</v>
      </c>
      <c r="M1178" s="48">
        <v>5022.6400000000003</v>
      </c>
    </row>
    <row r="1179" spans="1:13" s="18" customFormat="1" ht="14.25" x14ac:dyDescent="0.2">
      <c r="A1179" s="66" t="s">
        <v>41</v>
      </c>
      <c r="B1179" s="66" t="s">
        <v>41</v>
      </c>
      <c r="C1179" s="67" t="s">
        <v>659</v>
      </c>
      <c r="D1179" s="68" t="s">
        <v>4</v>
      </c>
      <c r="E1179" s="69">
        <v>2020</v>
      </c>
      <c r="F1179" s="69" t="s">
        <v>66</v>
      </c>
      <c r="G1179" s="69" t="s">
        <v>186</v>
      </c>
      <c r="H1179" s="68" t="s">
        <v>179</v>
      </c>
      <c r="I1179" s="68" t="s">
        <v>418</v>
      </c>
      <c r="J1179" s="68" t="s">
        <v>545</v>
      </c>
      <c r="K1179" s="68" t="s">
        <v>545</v>
      </c>
      <c r="L1179" s="48">
        <v>1122.19</v>
      </c>
      <c r="M1179" s="48">
        <v>1499.5262090000001</v>
      </c>
    </row>
    <row r="1180" spans="1:13" s="18" customFormat="1" ht="14.25" x14ac:dyDescent="0.2">
      <c r="A1180" s="66" t="s">
        <v>41</v>
      </c>
      <c r="B1180" s="66" t="s">
        <v>41</v>
      </c>
      <c r="C1180" s="67" t="s">
        <v>51</v>
      </c>
      <c r="D1180" s="68" t="s">
        <v>1</v>
      </c>
      <c r="E1180" s="69">
        <v>2020</v>
      </c>
      <c r="F1180" s="69" t="s">
        <v>67</v>
      </c>
      <c r="G1180" s="69" t="s">
        <v>193</v>
      </c>
      <c r="H1180" s="68" t="s">
        <v>194</v>
      </c>
      <c r="I1180" s="68" t="s">
        <v>695</v>
      </c>
      <c r="J1180" s="68" t="s">
        <v>545</v>
      </c>
      <c r="K1180" s="68" t="s">
        <v>545</v>
      </c>
      <c r="L1180" s="48">
        <v>1434.67</v>
      </c>
      <c r="M1180" s="48">
        <v>5022.6400000000003</v>
      </c>
    </row>
    <row r="1181" spans="1:13" s="18" customFormat="1" ht="14.25" x14ac:dyDescent="0.2">
      <c r="A1181" s="66" t="s">
        <v>41</v>
      </c>
      <c r="B1181" s="66" t="s">
        <v>41</v>
      </c>
      <c r="C1181" s="67" t="s">
        <v>51</v>
      </c>
      <c r="D1181" s="68" t="s">
        <v>1</v>
      </c>
      <c r="E1181" s="69">
        <v>2020</v>
      </c>
      <c r="F1181" s="69" t="s">
        <v>67</v>
      </c>
      <c r="G1181" s="69" t="s">
        <v>193</v>
      </c>
      <c r="H1181" s="68" t="s">
        <v>194</v>
      </c>
      <c r="I1181" s="68" t="s">
        <v>231</v>
      </c>
      <c r="J1181" s="68" t="s">
        <v>545</v>
      </c>
      <c r="K1181" s="68" t="s">
        <v>545</v>
      </c>
      <c r="L1181" s="48">
        <v>1434.67</v>
      </c>
      <c r="M1181" s="48">
        <v>5022.6400000000003</v>
      </c>
    </row>
    <row r="1182" spans="1:13" s="18" customFormat="1" ht="15" x14ac:dyDescent="0.2">
      <c r="A1182" s="66" t="s">
        <v>41</v>
      </c>
      <c r="B1182" s="66" t="s">
        <v>41</v>
      </c>
      <c r="C1182" s="67" t="s">
        <v>675</v>
      </c>
      <c r="D1182" s="68" t="s">
        <v>15</v>
      </c>
      <c r="E1182" s="69">
        <v>2018</v>
      </c>
      <c r="F1182" s="69" t="s">
        <v>676</v>
      </c>
      <c r="G1182" s="69" t="s">
        <v>280</v>
      </c>
      <c r="H1182" s="68" t="s">
        <v>281</v>
      </c>
      <c r="I1182" s="68" t="s">
        <v>793</v>
      </c>
      <c r="J1182" s="68" t="s">
        <v>634</v>
      </c>
      <c r="K1182" s="68" t="s">
        <v>634</v>
      </c>
      <c r="L1182" s="47">
        <v>1284.72</v>
      </c>
      <c r="M1182" s="47">
        <v>2988.15</v>
      </c>
    </row>
    <row r="1183" spans="1:13" s="18" customFormat="1" ht="14.25" x14ac:dyDescent="0.2">
      <c r="A1183" s="66" t="s">
        <v>41</v>
      </c>
      <c r="B1183" s="66" t="s">
        <v>41</v>
      </c>
      <c r="C1183" s="67" t="s">
        <v>680</v>
      </c>
      <c r="D1183" s="68" t="s">
        <v>18</v>
      </c>
      <c r="E1183" s="69">
        <v>2022</v>
      </c>
      <c r="F1183" s="69" t="s">
        <v>64</v>
      </c>
      <c r="G1183" s="69" t="s">
        <v>159</v>
      </c>
      <c r="H1183" s="68" t="s">
        <v>167</v>
      </c>
      <c r="I1183" s="68" t="s">
        <v>837</v>
      </c>
      <c r="J1183" s="68" t="s">
        <v>634</v>
      </c>
      <c r="K1183" s="68" t="s">
        <v>634</v>
      </c>
      <c r="L1183" s="48">
        <v>1298</v>
      </c>
      <c r="M1183" s="48">
        <v>1540.4</v>
      </c>
    </row>
    <row r="1184" spans="1:13" s="18" customFormat="1" ht="14.25" x14ac:dyDescent="0.2">
      <c r="A1184" s="66" t="s">
        <v>41</v>
      </c>
      <c r="B1184" s="66" t="s">
        <v>41</v>
      </c>
      <c r="C1184" s="67" t="s">
        <v>719</v>
      </c>
      <c r="D1184" s="68" t="s">
        <v>720</v>
      </c>
      <c r="E1184" s="69">
        <v>2022</v>
      </c>
      <c r="F1184" s="69" t="s">
        <v>75</v>
      </c>
      <c r="G1184" s="69" t="s">
        <v>312</v>
      </c>
      <c r="H1184" s="68" t="s">
        <v>257</v>
      </c>
      <c r="I1184" s="68" t="s">
        <v>725</v>
      </c>
      <c r="J1184" s="68" t="s">
        <v>634</v>
      </c>
      <c r="K1184" s="68" t="s">
        <v>634</v>
      </c>
      <c r="L1184" s="48">
        <v>2248.5</v>
      </c>
      <c r="M1184" s="48">
        <v>4541.18</v>
      </c>
    </row>
    <row r="1185" spans="1:13" s="18" customFormat="1" ht="14.25" x14ac:dyDescent="0.2">
      <c r="A1185" s="66" t="s">
        <v>41</v>
      </c>
      <c r="B1185" s="66" t="s">
        <v>41</v>
      </c>
      <c r="C1185" s="67" t="s">
        <v>693</v>
      </c>
      <c r="D1185" s="68" t="s">
        <v>22</v>
      </c>
      <c r="E1185" s="69">
        <v>2021</v>
      </c>
      <c r="F1185" s="69" t="s">
        <v>77</v>
      </c>
      <c r="G1185" s="69" t="s">
        <v>403</v>
      </c>
      <c r="H1185" s="68" t="s">
        <v>407</v>
      </c>
      <c r="I1185" s="68" t="s">
        <v>694</v>
      </c>
      <c r="J1185" s="68" t="s">
        <v>634</v>
      </c>
      <c r="K1185" s="68" t="s">
        <v>634</v>
      </c>
      <c r="L1185" s="63">
        <v>1236.43</v>
      </c>
      <c r="M1185" s="63">
        <v>1926.94</v>
      </c>
    </row>
    <row r="1186" spans="1:13" s="18" customFormat="1" ht="14.25" x14ac:dyDescent="0.2">
      <c r="A1186" s="66" t="s">
        <v>41</v>
      </c>
      <c r="B1186" s="66" t="s">
        <v>41</v>
      </c>
      <c r="C1186" s="67" t="s">
        <v>659</v>
      </c>
      <c r="D1186" s="68" t="s">
        <v>4</v>
      </c>
      <c r="E1186" s="69">
        <v>2020</v>
      </c>
      <c r="F1186" s="69" t="s">
        <v>66</v>
      </c>
      <c r="G1186" s="69" t="s">
        <v>186</v>
      </c>
      <c r="H1186" s="68" t="s">
        <v>179</v>
      </c>
      <c r="I1186" s="68" t="s">
        <v>461</v>
      </c>
      <c r="J1186" s="68" t="s">
        <v>545</v>
      </c>
      <c r="K1186" s="68" t="s">
        <v>545</v>
      </c>
      <c r="L1186" s="48">
        <v>1122.19</v>
      </c>
      <c r="M1186" s="48">
        <v>1499.5262090000001</v>
      </c>
    </row>
    <row r="1187" spans="1:13" s="18" customFormat="1" ht="14.25" x14ac:dyDescent="0.2">
      <c r="A1187" s="66" t="s">
        <v>41</v>
      </c>
      <c r="B1187" s="66" t="s">
        <v>41</v>
      </c>
      <c r="C1187" s="67" t="s">
        <v>55</v>
      </c>
      <c r="D1187" s="68" t="s">
        <v>6</v>
      </c>
      <c r="E1187" s="69">
        <v>2018</v>
      </c>
      <c r="F1187" s="69" t="s">
        <v>71</v>
      </c>
      <c r="G1187" s="69" t="s">
        <v>264</v>
      </c>
      <c r="H1187" s="68" t="s">
        <v>129</v>
      </c>
      <c r="I1187" s="68" t="s">
        <v>678</v>
      </c>
      <c r="J1187" s="68" t="s">
        <v>634</v>
      </c>
      <c r="K1187" s="68" t="s">
        <v>634</v>
      </c>
      <c r="L1187" s="56">
        <v>1298</v>
      </c>
      <c r="M1187" s="56">
        <v>2742.53</v>
      </c>
    </row>
    <row r="1188" spans="1:13" s="18" customFormat="1" ht="14.25" x14ac:dyDescent="0.2">
      <c r="A1188" s="66" t="s">
        <v>41</v>
      </c>
      <c r="B1188" s="66" t="s">
        <v>41</v>
      </c>
      <c r="C1188" s="67" t="s">
        <v>51</v>
      </c>
      <c r="D1188" s="68" t="s">
        <v>1</v>
      </c>
      <c r="E1188" s="69">
        <v>2020</v>
      </c>
      <c r="F1188" s="69" t="s">
        <v>67</v>
      </c>
      <c r="G1188" s="69" t="s">
        <v>193</v>
      </c>
      <c r="H1188" s="68" t="s">
        <v>194</v>
      </c>
      <c r="I1188" s="68" t="s">
        <v>732</v>
      </c>
      <c r="J1188" s="68" t="s">
        <v>545</v>
      </c>
      <c r="K1188" s="68" t="s">
        <v>545</v>
      </c>
      <c r="L1188" s="48">
        <v>1434.67</v>
      </c>
      <c r="M1188" s="48">
        <v>5022.6400000000003</v>
      </c>
    </row>
    <row r="1189" spans="1:13" s="18" customFormat="1" ht="14.25" x14ac:dyDescent="0.2">
      <c r="A1189" s="66" t="s">
        <v>41</v>
      </c>
      <c r="B1189" s="66" t="s">
        <v>41</v>
      </c>
      <c r="C1189" s="67" t="s">
        <v>751</v>
      </c>
      <c r="D1189" s="68" t="s">
        <v>27</v>
      </c>
      <c r="E1189" s="69">
        <v>2018</v>
      </c>
      <c r="F1189" s="69" t="s">
        <v>72</v>
      </c>
      <c r="G1189" s="69" t="s">
        <v>275</v>
      </c>
      <c r="H1189" s="68" t="s">
        <v>277</v>
      </c>
      <c r="I1189" s="68" t="s">
        <v>114</v>
      </c>
      <c r="J1189" s="68" t="s">
        <v>634</v>
      </c>
      <c r="K1189" s="68" t="s">
        <v>634</v>
      </c>
      <c r="L1189" s="48">
        <v>1523.3</v>
      </c>
      <c r="M1189" s="48">
        <v>3458.29</v>
      </c>
    </row>
    <row r="1190" spans="1:13" s="18" customFormat="1" ht="14.25" x14ac:dyDescent="0.2">
      <c r="A1190" s="66" t="s">
        <v>41</v>
      </c>
      <c r="B1190" s="66" t="s">
        <v>41</v>
      </c>
      <c r="C1190" s="67" t="s">
        <v>42</v>
      </c>
      <c r="D1190" s="68" t="s">
        <v>8</v>
      </c>
      <c r="E1190" s="69">
        <v>2018</v>
      </c>
      <c r="F1190" s="69" t="s">
        <v>59</v>
      </c>
      <c r="G1190" s="69" t="s">
        <v>82</v>
      </c>
      <c r="H1190" s="68" t="s">
        <v>83</v>
      </c>
      <c r="I1190" s="68" t="s">
        <v>665</v>
      </c>
      <c r="J1190" s="68" t="s">
        <v>634</v>
      </c>
      <c r="K1190" s="68" t="s">
        <v>634</v>
      </c>
      <c r="L1190" s="48">
        <v>1298</v>
      </c>
      <c r="M1190" s="48">
        <v>2245.6999999999998</v>
      </c>
    </row>
    <row r="1191" spans="1:13" s="18" customFormat="1" ht="14.25" x14ac:dyDescent="0.2">
      <c r="A1191" s="66" t="s">
        <v>41</v>
      </c>
      <c r="B1191" s="66" t="s">
        <v>41</v>
      </c>
      <c r="C1191" s="67" t="s">
        <v>760</v>
      </c>
      <c r="D1191" s="68" t="s">
        <v>28</v>
      </c>
      <c r="E1191" s="69">
        <v>2018</v>
      </c>
      <c r="F1191" s="69" t="s">
        <v>61</v>
      </c>
      <c r="G1191" s="69" t="s">
        <v>102</v>
      </c>
      <c r="H1191" s="68" t="s">
        <v>99</v>
      </c>
      <c r="I1191" s="68" t="s">
        <v>766</v>
      </c>
      <c r="J1191" s="68" t="s">
        <v>634</v>
      </c>
      <c r="K1191" s="68" t="s">
        <v>634</v>
      </c>
      <c r="L1191" s="48">
        <v>2076.27</v>
      </c>
      <c r="M1191" s="48">
        <v>3743.8</v>
      </c>
    </row>
    <row r="1192" spans="1:13" s="18" customFormat="1" ht="14.25" x14ac:dyDescent="0.2">
      <c r="A1192" s="66" t="s">
        <v>41</v>
      </c>
      <c r="B1192" s="66" t="s">
        <v>41</v>
      </c>
      <c r="C1192" s="67" t="s">
        <v>668</v>
      </c>
      <c r="D1192" s="68" t="s">
        <v>10</v>
      </c>
      <c r="E1192" s="69">
        <v>2019</v>
      </c>
      <c r="F1192" s="69" t="s">
        <v>76</v>
      </c>
      <c r="G1192" s="69" t="s">
        <v>328</v>
      </c>
      <c r="H1192" s="68" t="s">
        <v>179</v>
      </c>
      <c r="I1192" s="68" t="s">
        <v>786</v>
      </c>
      <c r="J1192" s="68" t="s">
        <v>545</v>
      </c>
      <c r="K1192" s="68" t="s">
        <v>545</v>
      </c>
      <c r="L1192" s="48">
        <v>1122.2</v>
      </c>
      <c r="M1192" s="48">
        <v>3112.55</v>
      </c>
    </row>
    <row r="1193" spans="1:13" s="18" customFormat="1" ht="14.25" x14ac:dyDescent="0.2">
      <c r="A1193" s="66" t="s">
        <v>41</v>
      </c>
      <c r="B1193" s="66" t="s">
        <v>41</v>
      </c>
      <c r="C1193" s="67" t="s">
        <v>660</v>
      </c>
      <c r="D1193" s="68" t="s">
        <v>5</v>
      </c>
      <c r="E1193" s="69">
        <v>2020</v>
      </c>
      <c r="F1193" s="69" t="s">
        <v>61</v>
      </c>
      <c r="G1193" s="69" t="s">
        <v>102</v>
      </c>
      <c r="H1193" s="68" t="s">
        <v>129</v>
      </c>
      <c r="I1193" s="68" t="s">
        <v>661</v>
      </c>
      <c r="J1193" s="68" t="s">
        <v>634</v>
      </c>
      <c r="K1193" s="68" t="s">
        <v>634</v>
      </c>
      <c r="L1193" s="48">
        <v>1212</v>
      </c>
      <c r="M1193" s="48">
        <v>2929.14</v>
      </c>
    </row>
    <row r="1194" spans="1:13" s="18" customFormat="1" ht="15" x14ac:dyDescent="0.2">
      <c r="A1194" s="66" t="s">
        <v>41</v>
      </c>
      <c r="B1194" s="66" t="s">
        <v>41</v>
      </c>
      <c r="C1194" s="67" t="s">
        <v>675</v>
      </c>
      <c r="D1194" s="68" t="s">
        <v>15</v>
      </c>
      <c r="E1194" s="69">
        <v>2018</v>
      </c>
      <c r="F1194" s="69" t="s">
        <v>676</v>
      </c>
      <c r="G1194" s="69" t="s">
        <v>280</v>
      </c>
      <c r="H1194" s="68" t="s">
        <v>281</v>
      </c>
      <c r="I1194" s="68" t="s">
        <v>771</v>
      </c>
      <c r="J1194" s="68" t="s">
        <v>634</v>
      </c>
      <c r="K1194" s="68" t="s">
        <v>634</v>
      </c>
      <c r="L1194" s="47">
        <v>1284.72</v>
      </c>
      <c r="M1194" s="47">
        <v>2988.15</v>
      </c>
    </row>
    <row r="1195" spans="1:13" s="18" customFormat="1" ht="14.25" x14ac:dyDescent="0.2">
      <c r="A1195" s="66" t="s">
        <v>41</v>
      </c>
      <c r="B1195" s="66" t="s">
        <v>41</v>
      </c>
      <c r="C1195" s="67" t="s">
        <v>691</v>
      </c>
      <c r="D1195" s="68" t="s">
        <v>21</v>
      </c>
      <c r="E1195" s="69">
        <v>2019</v>
      </c>
      <c r="F1195" s="69" t="s">
        <v>75</v>
      </c>
      <c r="G1195" s="69" t="s">
        <v>312</v>
      </c>
      <c r="H1195" s="68" t="s">
        <v>313</v>
      </c>
      <c r="I1195" s="68" t="s">
        <v>695</v>
      </c>
      <c r="J1195" s="68" t="s">
        <v>634</v>
      </c>
      <c r="K1195" s="68" t="s">
        <v>634</v>
      </c>
      <c r="L1195" s="48">
        <v>1236.43</v>
      </c>
      <c r="M1195" s="48">
        <v>3029.39</v>
      </c>
    </row>
    <row r="1196" spans="1:13" s="18" customFormat="1" ht="14.25" x14ac:dyDescent="0.2">
      <c r="A1196" s="66" t="s">
        <v>41</v>
      </c>
      <c r="B1196" s="66" t="s">
        <v>41</v>
      </c>
      <c r="C1196" s="67" t="s">
        <v>51</v>
      </c>
      <c r="D1196" s="68" t="s">
        <v>1</v>
      </c>
      <c r="E1196" s="69">
        <v>2020</v>
      </c>
      <c r="F1196" s="69" t="s">
        <v>67</v>
      </c>
      <c r="G1196" s="69" t="s">
        <v>193</v>
      </c>
      <c r="H1196" s="68" t="s">
        <v>194</v>
      </c>
      <c r="I1196" s="68" t="s">
        <v>239</v>
      </c>
      <c r="J1196" s="68" t="s">
        <v>545</v>
      </c>
      <c r="K1196" s="68" t="s">
        <v>545</v>
      </c>
      <c r="L1196" s="48">
        <v>1434.67</v>
      </c>
      <c r="M1196" s="48">
        <v>5022.6400000000003</v>
      </c>
    </row>
    <row r="1197" spans="1:13" s="18" customFormat="1" ht="14.25" x14ac:dyDescent="0.2">
      <c r="A1197" s="66" t="s">
        <v>41</v>
      </c>
      <c r="B1197" s="66" t="s">
        <v>41</v>
      </c>
      <c r="C1197" s="67" t="s">
        <v>775</v>
      </c>
      <c r="D1197" s="68" t="s">
        <v>31</v>
      </c>
      <c r="E1197" s="69">
        <v>2021</v>
      </c>
      <c r="F1197" s="69" t="s">
        <v>75</v>
      </c>
      <c r="G1197" s="69" t="s">
        <v>312</v>
      </c>
      <c r="H1197" s="68" t="s">
        <v>525</v>
      </c>
      <c r="I1197" s="68" t="s">
        <v>844</v>
      </c>
      <c r="J1197" s="68" t="s">
        <v>634</v>
      </c>
      <c r="K1197" s="68" t="s">
        <v>634</v>
      </c>
      <c r="L1197" s="65">
        <v>1507.4</v>
      </c>
      <c r="M1197" s="65">
        <v>3057.4</v>
      </c>
    </row>
    <row r="1198" spans="1:13" s="18" customFormat="1" ht="14.25" x14ac:dyDescent="0.2">
      <c r="A1198" s="66" t="s">
        <v>41</v>
      </c>
      <c r="B1198" s="66" t="s">
        <v>41</v>
      </c>
      <c r="C1198" s="67" t="s">
        <v>660</v>
      </c>
      <c r="D1198" s="68" t="s">
        <v>5</v>
      </c>
      <c r="E1198" s="69">
        <v>2020</v>
      </c>
      <c r="F1198" s="69" t="s">
        <v>61</v>
      </c>
      <c r="G1198" s="69" t="s">
        <v>102</v>
      </c>
      <c r="H1198" s="68" t="s">
        <v>495</v>
      </c>
      <c r="I1198" s="68" t="s">
        <v>697</v>
      </c>
      <c r="J1198" s="68" t="s">
        <v>634</v>
      </c>
      <c r="K1198" s="68" t="s">
        <v>634</v>
      </c>
      <c r="L1198" s="48">
        <v>2076.27</v>
      </c>
      <c r="M1198" s="48">
        <v>3743.8</v>
      </c>
    </row>
    <row r="1199" spans="1:13" s="18" customFormat="1" ht="14.25" x14ac:dyDescent="0.2">
      <c r="A1199" s="66" t="s">
        <v>41</v>
      </c>
      <c r="B1199" s="66" t="s">
        <v>41</v>
      </c>
      <c r="C1199" s="67" t="s">
        <v>691</v>
      </c>
      <c r="D1199" s="68" t="s">
        <v>21</v>
      </c>
      <c r="E1199" s="69">
        <v>2019</v>
      </c>
      <c r="F1199" s="69" t="s">
        <v>75</v>
      </c>
      <c r="G1199" s="69" t="s">
        <v>312</v>
      </c>
      <c r="H1199" s="68" t="s">
        <v>313</v>
      </c>
      <c r="I1199" s="68" t="s">
        <v>841</v>
      </c>
      <c r="J1199" s="68" t="s">
        <v>634</v>
      </c>
      <c r="K1199" s="68" t="s">
        <v>634</v>
      </c>
      <c r="L1199" s="48">
        <v>1236.43</v>
      </c>
      <c r="M1199" s="48">
        <v>3029.39</v>
      </c>
    </row>
    <row r="1200" spans="1:13" s="18" customFormat="1" ht="14.25" x14ac:dyDescent="0.2">
      <c r="A1200" s="66" t="s">
        <v>41</v>
      </c>
      <c r="B1200" s="66" t="s">
        <v>41</v>
      </c>
      <c r="C1200" s="67" t="s">
        <v>57</v>
      </c>
      <c r="D1200" s="68" t="s">
        <v>0</v>
      </c>
      <c r="E1200" s="69">
        <v>2018</v>
      </c>
      <c r="F1200" s="69" t="s">
        <v>61</v>
      </c>
      <c r="G1200" s="69" t="s">
        <v>102</v>
      </c>
      <c r="H1200" s="68" t="s">
        <v>495</v>
      </c>
      <c r="I1200" s="68" t="s">
        <v>749</v>
      </c>
      <c r="J1200" s="68" t="s">
        <v>634</v>
      </c>
      <c r="K1200" s="68" t="s">
        <v>634</v>
      </c>
      <c r="L1200" s="48">
        <v>1718.8</v>
      </c>
      <c r="M1200" s="48">
        <v>5893.71</v>
      </c>
    </row>
    <row r="1201" spans="1:13" s="18" customFormat="1" ht="14.25" x14ac:dyDescent="0.2">
      <c r="A1201" s="66" t="s">
        <v>41</v>
      </c>
      <c r="B1201" s="66" t="s">
        <v>41</v>
      </c>
      <c r="C1201" s="67" t="s">
        <v>666</v>
      </c>
      <c r="D1201" s="68" t="s">
        <v>9</v>
      </c>
      <c r="E1201" s="69">
        <v>2020</v>
      </c>
      <c r="F1201" s="69" t="s">
        <v>77</v>
      </c>
      <c r="G1201" s="69" t="s">
        <v>403</v>
      </c>
      <c r="H1201" s="68" t="s">
        <v>86</v>
      </c>
      <c r="I1201" s="68" t="s">
        <v>667</v>
      </c>
      <c r="J1201" s="68" t="s">
        <v>545</v>
      </c>
      <c r="K1201" s="68" t="s">
        <v>545</v>
      </c>
      <c r="L1201" s="48">
        <v>1292.24</v>
      </c>
      <c r="M1201" s="48">
        <v>2760.15</v>
      </c>
    </row>
    <row r="1202" spans="1:13" s="18" customFormat="1" ht="14.25" x14ac:dyDescent="0.2">
      <c r="A1202" s="66" t="s">
        <v>41</v>
      </c>
      <c r="B1202" s="66" t="s">
        <v>41</v>
      </c>
      <c r="C1202" s="67" t="s">
        <v>46</v>
      </c>
      <c r="D1202" s="68" t="s">
        <v>16</v>
      </c>
      <c r="E1202" s="69">
        <v>2018</v>
      </c>
      <c r="F1202" s="69" t="s">
        <v>63</v>
      </c>
      <c r="G1202" s="69" t="s">
        <v>140</v>
      </c>
      <c r="H1202" s="68" t="s">
        <v>129</v>
      </c>
      <c r="I1202" s="68" t="s">
        <v>677</v>
      </c>
      <c r="J1202" s="68" t="s">
        <v>634</v>
      </c>
      <c r="K1202" s="68" t="s">
        <v>634</v>
      </c>
      <c r="L1202" s="48">
        <v>1298</v>
      </c>
      <c r="M1202" s="51">
        <v>2467.0382</v>
      </c>
    </row>
    <row r="1203" spans="1:13" s="18" customFormat="1" ht="14.25" x14ac:dyDescent="0.2">
      <c r="A1203" s="66" t="s">
        <v>41</v>
      </c>
      <c r="B1203" s="66" t="s">
        <v>41</v>
      </c>
      <c r="C1203" s="67" t="s">
        <v>719</v>
      </c>
      <c r="D1203" s="68" t="s">
        <v>720</v>
      </c>
      <c r="E1203" s="69">
        <v>2022</v>
      </c>
      <c r="F1203" s="69" t="s">
        <v>75</v>
      </c>
      <c r="G1203" s="69" t="s">
        <v>312</v>
      </c>
      <c r="H1203" s="68" t="s">
        <v>257</v>
      </c>
      <c r="I1203" s="68" t="s">
        <v>824</v>
      </c>
      <c r="J1203" s="68" t="s">
        <v>634</v>
      </c>
      <c r="K1203" s="68" t="s">
        <v>634</v>
      </c>
      <c r="L1203" s="48">
        <v>2248.5</v>
      </c>
      <c r="M1203" s="48">
        <v>4541.18</v>
      </c>
    </row>
    <row r="1204" spans="1:13" s="18" customFormat="1" ht="15" x14ac:dyDescent="0.2">
      <c r="A1204" s="66" t="s">
        <v>41</v>
      </c>
      <c r="B1204" s="66" t="s">
        <v>41</v>
      </c>
      <c r="C1204" s="67" t="s">
        <v>675</v>
      </c>
      <c r="D1204" s="68" t="s">
        <v>15</v>
      </c>
      <c r="E1204" s="69">
        <v>2018</v>
      </c>
      <c r="F1204" s="69" t="s">
        <v>676</v>
      </c>
      <c r="G1204" s="69" t="s">
        <v>280</v>
      </c>
      <c r="H1204" s="68" t="s">
        <v>281</v>
      </c>
      <c r="I1204" s="68" t="s">
        <v>685</v>
      </c>
      <c r="J1204" s="68" t="s">
        <v>634</v>
      </c>
      <c r="K1204" s="68" t="s">
        <v>634</v>
      </c>
      <c r="L1204" s="47">
        <v>1284.72</v>
      </c>
      <c r="M1204" s="47">
        <v>2988.15</v>
      </c>
    </row>
    <row r="1205" spans="1:13" s="18" customFormat="1" ht="14.25" x14ac:dyDescent="0.2">
      <c r="A1205" s="66" t="s">
        <v>41</v>
      </c>
      <c r="B1205" s="66" t="s">
        <v>41</v>
      </c>
      <c r="C1205" s="67" t="s">
        <v>659</v>
      </c>
      <c r="D1205" s="68" t="s">
        <v>4</v>
      </c>
      <c r="E1205" s="69">
        <v>2020</v>
      </c>
      <c r="F1205" s="69" t="s">
        <v>66</v>
      </c>
      <c r="G1205" s="69" t="s">
        <v>186</v>
      </c>
      <c r="H1205" s="68" t="s">
        <v>179</v>
      </c>
      <c r="I1205" s="68" t="s">
        <v>766</v>
      </c>
      <c r="J1205" s="68" t="s">
        <v>545</v>
      </c>
      <c r="K1205" s="68" t="s">
        <v>545</v>
      </c>
      <c r="L1205" s="48">
        <v>1122.19</v>
      </c>
      <c r="M1205" s="48">
        <v>1499.5262090000001</v>
      </c>
    </row>
    <row r="1206" spans="1:13" s="18" customFormat="1" ht="14.25" x14ac:dyDescent="0.2">
      <c r="A1206" s="66" t="s">
        <v>41</v>
      </c>
      <c r="B1206" s="66" t="s">
        <v>41</v>
      </c>
      <c r="C1206" s="67" t="s">
        <v>46</v>
      </c>
      <c r="D1206" s="68" t="s">
        <v>16</v>
      </c>
      <c r="E1206" s="69">
        <v>2018</v>
      </c>
      <c r="F1206" s="69" t="s">
        <v>63</v>
      </c>
      <c r="G1206" s="69" t="s">
        <v>140</v>
      </c>
      <c r="H1206" s="68" t="s">
        <v>99</v>
      </c>
      <c r="I1206" s="68" t="s">
        <v>730</v>
      </c>
      <c r="J1206" s="68" t="s">
        <v>634</v>
      </c>
      <c r="K1206" s="68" t="s">
        <v>634</v>
      </c>
      <c r="L1206" s="48">
        <v>1727</v>
      </c>
      <c r="M1206" s="51">
        <v>3108.7793000000001</v>
      </c>
    </row>
    <row r="1207" spans="1:13" s="18" customFormat="1" ht="15" x14ac:dyDescent="0.2">
      <c r="A1207" s="66" t="s">
        <v>41</v>
      </c>
      <c r="B1207" s="66" t="s">
        <v>41</v>
      </c>
      <c r="C1207" s="67" t="s">
        <v>706</v>
      </c>
      <c r="D1207" s="68" t="s">
        <v>568</v>
      </c>
      <c r="E1207" s="69">
        <v>2022</v>
      </c>
      <c r="F1207" s="69" t="s">
        <v>61</v>
      </c>
      <c r="G1207" s="69" t="s">
        <v>102</v>
      </c>
      <c r="H1207" s="68" t="s">
        <v>103</v>
      </c>
      <c r="I1207" s="68" t="s">
        <v>584</v>
      </c>
      <c r="J1207" s="68" t="s">
        <v>634</v>
      </c>
      <c r="K1207" s="68" t="s">
        <v>634</v>
      </c>
      <c r="L1207" s="47">
        <v>2064.84</v>
      </c>
      <c r="M1207" s="47">
        <v>4065.57</v>
      </c>
    </row>
    <row r="1208" spans="1:13" s="18" customFormat="1" ht="14.25" x14ac:dyDescent="0.2">
      <c r="A1208" s="66" t="s">
        <v>41</v>
      </c>
      <c r="B1208" s="66" t="s">
        <v>41</v>
      </c>
      <c r="C1208" s="67" t="s">
        <v>719</v>
      </c>
      <c r="D1208" s="68" t="s">
        <v>720</v>
      </c>
      <c r="E1208" s="69">
        <v>2022</v>
      </c>
      <c r="F1208" s="69" t="s">
        <v>75</v>
      </c>
      <c r="G1208" s="69" t="s">
        <v>312</v>
      </c>
      <c r="H1208" s="68" t="s">
        <v>257</v>
      </c>
      <c r="I1208" s="68" t="s">
        <v>753</v>
      </c>
      <c r="J1208" s="68" t="s">
        <v>634</v>
      </c>
      <c r="K1208" s="68" t="s">
        <v>634</v>
      </c>
      <c r="L1208" s="48">
        <v>2248.5</v>
      </c>
      <c r="M1208" s="48">
        <v>4541.18</v>
      </c>
    </row>
    <row r="1209" spans="1:13" s="18" customFormat="1" ht="15" x14ac:dyDescent="0.2">
      <c r="A1209" s="66" t="s">
        <v>41</v>
      </c>
      <c r="B1209" s="66" t="s">
        <v>41</v>
      </c>
      <c r="C1209" s="67" t="s">
        <v>706</v>
      </c>
      <c r="D1209" s="68" t="s">
        <v>568</v>
      </c>
      <c r="E1209" s="69">
        <v>2022</v>
      </c>
      <c r="F1209" s="69" t="s">
        <v>61</v>
      </c>
      <c r="G1209" s="69" t="s">
        <v>102</v>
      </c>
      <c r="H1209" s="68" t="s">
        <v>103</v>
      </c>
      <c r="I1209" s="68" t="s">
        <v>707</v>
      </c>
      <c r="J1209" s="68" t="s">
        <v>634</v>
      </c>
      <c r="K1209" s="68" t="s">
        <v>634</v>
      </c>
      <c r="L1209" s="47">
        <v>2064.84</v>
      </c>
      <c r="M1209" s="47">
        <v>4065.57</v>
      </c>
    </row>
    <row r="1210" spans="1:13" s="18" customFormat="1" ht="14.25" x14ac:dyDescent="0.2">
      <c r="A1210" s="66" t="s">
        <v>41</v>
      </c>
      <c r="B1210" s="66" t="s">
        <v>41</v>
      </c>
      <c r="C1210" s="67" t="s">
        <v>668</v>
      </c>
      <c r="D1210" s="68" t="s">
        <v>10</v>
      </c>
      <c r="E1210" s="69">
        <v>2019</v>
      </c>
      <c r="F1210" s="69" t="s">
        <v>76</v>
      </c>
      <c r="G1210" s="69" t="s">
        <v>328</v>
      </c>
      <c r="H1210" s="68" t="s">
        <v>179</v>
      </c>
      <c r="I1210" s="68" t="s">
        <v>730</v>
      </c>
      <c r="J1210" s="68" t="s">
        <v>545</v>
      </c>
      <c r="K1210" s="68" t="s">
        <v>545</v>
      </c>
      <c r="L1210" s="48">
        <v>1122.2</v>
      </c>
      <c r="M1210" s="48">
        <v>3112.55</v>
      </c>
    </row>
    <row r="1211" spans="1:13" s="18" customFormat="1" ht="14.25" x14ac:dyDescent="0.2">
      <c r="A1211" s="66" t="s">
        <v>41</v>
      </c>
      <c r="B1211" s="66" t="s">
        <v>41</v>
      </c>
      <c r="C1211" s="67" t="s">
        <v>659</v>
      </c>
      <c r="D1211" s="68" t="s">
        <v>4</v>
      </c>
      <c r="E1211" s="69">
        <v>2020</v>
      </c>
      <c r="F1211" s="69" t="s">
        <v>66</v>
      </c>
      <c r="G1211" s="69" t="s">
        <v>186</v>
      </c>
      <c r="H1211" s="68" t="s">
        <v>179</v>
      </c>
      <c r="I1211" s="68" t="s">
        <v>452</v>
      </c>
      <c r="J1211" s="68" t="s">
        <v>545</v>
      </c>
      <c r="K1211" s="68" t="s">
        <v>545</v>
      </c>
      <c r="L1211" s="48">
        <v>1122.19</v>
      </c>
      <c r="M1211" s="48">
        <v>1499.5262090000001</v>
      </c>
    </row>
    <row r="1212" spans="1:13" s="18" customFormat="1" ht="14.25" x14ac:dyDescent="0.2">
      <c r="A1212" s="66" t="s">
        <v>41</v>
      </c>
      <c r="B1212" s="66" t="s">
        <v>41</v>
      </c>
      <c r="C1212" s="67" t="s">
        <v>772</v>
      </c>
      <c r="D1212" s="68" t="s">
        <v>30</v>
      </c>
      <c r="E1212" s="69">
        <v>2019</v>
      </c>
      <c r="F1212" s="69" t="s">
        <v>79</v>
      </c>
      <c r="G1212" s="69" t="s">
        <v>517</v>
      </c>
      <c r="H1212" s="68" t="s">
        <v>808</v>
      </c>
      <c r="I1212" s="68" t="s">
        <v>773</v>
      </c>
      <c r="J1212" s="68" t="s">
        <v>634</v>
      </c>
      <c r="K1212" s="68" t="s">
        <v>634</v>
      </c>
      <c r="L1212" s="48">
        <v>1996.56</v>
      </c>
      <c r="M1212" s="63">
        <v>4032.4146000000001</v>
      </c>
    </row>
    <row r="1213" spans="1:13" s="18" customFormat="1" ht="14.25" x14ac:dyDescent="0.2">
      <c r="A1213" s="66" t="s">
        <v>41</v>
      </c>
      <c r="B1213" s="66" t="s">
        <v>41</v>
      </c>
      <c r="C1213" s="67" t="s">
        <v>682</v>
      </c>
      <c r="D1213" s="68" t="s">
        <v>19</v>
      </c>
      <c r="E1213" s="69">
        <v>2019</v>
      </c>
      <c r="F1213" s="69" t="s">
        <v>683</v>
      </c>
      <c r="G1213" s="69" t="s">
        <v>308</v>
      </c>
      <c r="H1213" s="68" t="s">
        <v>97</v>
      </c>
      <c r="I1213" s="68" t="s">
        <v>114</v>
      </c>
      <c r="J1213" s="68" t="s">
        <v>634</v>
      </c>
      <c r="K1213" s="68" t="s">
        <v>634</v>
      </c>
      <c r="L1213" s="51">
        <v>1972.48</v>
      </c>
      <c r="M1213" s="51">
        <v>3385.2</v>
      </c>
    </row>
    <row r="1214" spans="1:13" s="18" customFormat="1" ht="15" x14ac:dyDescent="0.2">
      <c r="A1214" s="66" t="s">
        <v>41</v>
      </c>
      <c r="B1214" s="66" t="s">
        <v>41</v>
      </c>
      <c r="C1214" s="67" t="s">
        <v>703</v>
      </c>
      <c r="D1214" s="68" t="s">
        <v>601</v>
      </c>
      <c r="E1214" s="69">
        <v>2022</v>
      </c>
      <c r="F1214" s="69" t="s">
        <v>66</v>
      </c>
      <c r="G1214" s="69" t="s">
        <v>186</v>
      </c>
      <c r="H1214" s="68" t="s">
        <v>167</v>
      </c>
      <c r="I1214" s="68" t="s">
        <v>740</v>
      </c>
      <c r="J1214" s="68" t="s">
        <v>634</v>
      </c>
      <c r="K1214" s="68" t="s">
        <v>634</v>
      </c>
      <c r="L1214" s="47">
        <v>2259.4500000000003</v>
      </c>
      <c r="M1214" s="47">
        <v>5935.1362639999988</v>
      </c>
    </row>
    <row r="1215" spans="1:13" s="18" customFormat="1" ht="14.25" x14ac:dyDescent="0.2">
      <c r="A1215" s="66" t="s">
        <v>41</v>
      </c>
      <c r="B1215" s="66" t="s">
        <v>41</v>
      </c>
      <c r="C1215" s="67" t="s">
        <v>50</v>
      </c>
      <c r="D1215" s="68" t="s">
        <v>14</v>
      </c>
      <c r="E1215" s="69">
        <v>2019</v>
      </c>
      <c r="F1215" s="69" t="s">
        <v>66</v>
      </c>
      <c r="G1215" s="69" t="s">
        <v>186</v>
      </c>
      <c r="H1215" s="68" t="s">
        <v>91</v>
      </c>
      <c r="I1215" s="68" t="s">
        <v>652</v>
      </c>
      <c r="J1215" s="68" t="s">
        <v>634</v>
      </c>
      <c r="K1215" s="68" t="s">
        <v>634</v>
      </c>
      <c r="L1215" s="48">
        <v>1735.89</v>
      </c>
      <c r="M1215" s="51">
        <v>1945.6</v>
      </c>
    </row>
    <row r="1216" spans="1:13" s="18" customFormat="1" ht="14.25" x14ac:dyDescent="0.2">
      <c r="A1216" s="66" t="s">
        <v>41</v>
      </c>
      <c r="B1216" s="66" t="s">
        <v>41</v>
      </c>
      <c r="C1216" s="67" t="s">
        <v>668</v>
      </c>
      <c r="D1216" s="68" t="s">
        <v>10</v>
      </c>
      <c r="E1216" s="69">
        <v>2019</v>
      </c>
      <c r="F1216" s="69" t="s">
        <v>76</v>
      </c>
      <c r="G1216" s="69" t="s">
        <v>328</v>
      </c>
      <c r="H1216" s="68" t="s">
        <v>179</v>
      </c>
      <c r="I1216" s="68" t="s">
        <v>344</v>
      </c>
      <c r="J1216" s="68" t="s">
        <v>545</v>
      </c>
      <c r="K1216" s="68" t="s">
        <v>545</v>
      </c>
      <c r="L1216" s="48">
        <v>1122.2</v>
      </c>
      <c r="M1216" s="48">
        <v>3112.55</v>
      </c>
    </row>
    <row r="1217" spans="1:13" s="18" customFormat="1" ht="14.25" x14ac:dyDescent="0.2">
      <c r="A1217" s="66" t="s">
        <v>41</v>
      </c>
      <c r="B1217" s="66" t="s">
        <v>41</v>
      </c>
      <c r="C1217" s="67" t="s">
        <v>660</v>
      </c>
      <c r="D1217" s="68" t="s">
        <v>5</v>
      </c>
      <c r="E1217" s="69">
        <v>2020</v>
      </c>
      <c r="F1217" s="69" t="s">
        <v>61</v>
      </c>
      <c r="G1217" s="69" t="s">
        <v>102</v>
      </c>
      <c r="H1217" s="68" t="s">
        <v>257</v>
      </c>
      <c r="I1217" s="68" t="s">
        <v>749</v>
      </c>
      <c r="J1217" s="68" t="s">
        <v>634</v>
      </c>
      <c r="K1217" s="68" t="s">
        <v>634</v>
      </c>
      <c r="L1217" s="48">
        <v>1599</v>
      </c>
      <c r="M1217" s="48">
        <v>3028.16</v>
      </c>
    </row>
    <row r="1218" spans="1:13" s="18" customFormat="1" ht="14.25" x14ac:dyDescent="0.2">
      <c r="A1218" s="66" t="s">
        <v>41</v>
      </c>
      <c r="B1218" s="66" t="s">
        <v>41</v>
      </c>
      <c r="C1218" s="67" t="s">
        <v>42</v>
      </c>
      <c r="D1218" s="68" t="s">
        <v>8</v>
      </c>
      <c r="E1218" s="69">
        <v>2018</v>
      </c>
      <c r="F1218" s="69" t="s">
        <v>59</v>
      </c>
      <c r="G1218" s="69" t="s">
        <v>82</v>
      </c>
      <c r="H1218" s="68" t="s">
        <v>83</v>
      </c>
      <c r="I1218" s="68" t="s">
        <v>665</v>
      </c>
      <c r="J1218" s="68" t="s">
        <v>634</v>
      </c>
      <c r="K1218" s="68" t="s">
        <v>634</v>
      </c>
      <c r="L1218" s="48">
        <v>1298</v>
      </c>
      <c r="M1218" s="48">
        <v>2245.6999999999998</v>
      </c>
    </row>
    <row r="1219" spans="1:13" s="18" customFormat="1" ht="15" x14ac:dyDescent="0.2">
      <c r="A1219" s="66" t="s">
        <v>41</v>
      </c>
      <c r="B1219" s="66" t="s">
        <v>41</v>
      </c>
      <c r="C1219" s="67" t="s">
        <v>706</v>
      </c>
      <c r="D1219" s="68" t="s">
        <v>568</v>
      </c>
      <c r="E1219" s="69">
        <v>2022</v>
      </c>
      <c r="F1219" s="69" t="s">
        <v>61</v>
      </c>
      <c r="G1219" s="69" t="s">
        <v>102</v>
      </c>
      <c r="H1219" s="68" t="s">
        <v>103</v>
      </c>
      <c r="I1219" s="68" t="s">
        <v>769</v>
      </c>
      <c r="J1219" s="68" t="s">
        <v>634</v>
      </c>
      <c r="K1219" s="68" t="s">
        <v>634</v>
      </c>
      <c r="L1219" s="47">
        <v>2064.84</v>
      </c>
      <c r="M1219" s="47">
        <v>4065.57</v>
      </c>
    </row>
    <row r="1220" spans="1:13" s="18" customFormat="1" ht="14.25" x14ac:dyDescent="0.2">
      <c r="A1220" s="66" t="s">
        <v>41</v>
      </c>
      <c r="B1220" s="66" t="s">
        <v>41</v>
      </c>
      <c r="C1220" s="67" t="s">
        <v>680</v>
      </c>
      <c r="D1220" s="68" t="s">
        <v>18</v>
      </c>
      <c r="E1220" s="69">
        <v>2022</v>
      </c>
      <c r="F1220" s="69" t="s">
        <v>64</v>
      </c>
      <c r="G1220" s="69" t="s">
        <v>159</v>
      </c>
      <c r="H1220" s="68" t="s">
        <v>162</v>
      </c>
      <c r="I1220" s="68" t="s">
        <v>671</v>
      </c>
      <c r="J1220" s="68" t="s">
        <v>634</v>
      </c>
      <c r="K1220" s="68" t="s">
        <v>634</v>
      </c>
      <c r="L1220" s="48">
        <v>2006.28</v>
      </c>
      <c r="M1220" s="48">
        <v>4704.41</v>
      </c>
    </row>
    <row r="1221" spans="1:13" s="18" customFormat="1" ht="14.25" x14ac:dyDescent="0.2">
      <c r="A1221" s="66" t="s">
        <v>41</v>
      </c>
      <c r="B1221" s="66" t="s">
        <v>41</v>
      </c>
      <c r="C1221" s="67" t="s">
        <v>51</v>
      </c>
      <c r="D1221" s="68" t="s">
        <v>1</v>
      </c>
      <c r="E1221" s="69">
        <v>2020</v>
      </c>
      <c r="F1221" s="69" t="s">
        <v>67</v>
      </c>
      <c r="G1221" s="69" t="s">
        <v>193</v>
      </c>
      <c r="H1221" s="68" t="s">
        <v>194</v>
      </c>
      <c r="I1221" s="68" t="s">
        <v>216</v>
      </c>
      <c r="J1221" s="68" t="s">
        <v>545</v>
      </c>
      <c r="K1221" s="68" t="s">
        <v>545</v>
      </c>
      <c r="L1221" s="48">
        <v>1434.67</v>
      </c>
      <c r="M1221" s="48">
        <v>5022.6400000000003</v>
      </c>
    </row>
    <row r="1222" spans="1:13" s="18" customFormat="1" ht="14.25" x14ac:dyDescent="0.2">
      <c r="A1222" s="66" t="s">
        <v>41</v>
      </c>
      <c r="B1222" s="66" t="s">
        <v>41</v>
      </c>
      <c r="C1222" s="67" t="s">
        <v>659</v>
      </c>
      <c r="D1222" s="68" t="s">
        <v>4</v>
      </c>
      <c r="E1222" s="69">
        <v>2020</v>
      </c>
      <c r="F1222" s="69" t="s">
        <v>66</v>
      </c>
      <c r="G1222" s="69" t="s">
        <v>186</v>
      </c>
      <c r="H1222" s="68" t="s">
        <v>179</v>
      </c>
      <c r="I1222" s="68" t="s">
        <v>468</v>
      </c>
      <c r="J1222" s="68" t="s">
        <v>634</v>
      </c>
      <c r="K1222" s="68" t="s">
        <v>634</v>
      </c>
      <c r="L1222" s="48">
        <v>1122.19</v>
      </c>
      <c r="M1222" s="48">
        <v>1499.5262090000001</v>
      </c>
    </row>
    <row r="1223" spans="1:13" s="18" customFormat="1" ht="14.25" x14ac:dyDescent="0.2">
      <c r="A1223" s="66" t="s">
        <v>41</v>
      </c>
      <c r="B1223" s="66" t="s">
        <v>41</v>
      </c>
      <c r="C1223" s="67" t="s">
        <v>668</v>
      </c>
      <c r="D1223" s="68" t="s">
        <v>10</v>
      </c>
      <c r="E1223" s="69">
        <v>2019</v>
      </c>
      <c r="F1223" s="69" t="s">
        <v>76</v>
      </c>
      <c r="G1223" s="69" t="s">
        <v>328</v>
      </c>
      <c r="H1223" s="68" t="s">
        <v>179</v>
      </c>
      <c r="I1223" s="68" t="s">
        <v>383</v>
      </c>
      <c r="J1223" s="68" t="s">
        <v>545</v>
      </c>
      <c r="K1223" s="68" t="s">
        <v>545</v>
      </c>
      <c r="L1223" s="48">
        <v>1122.2</v>
      </c>
      <c r="M1223" s="48">
        <v>3112.55</v>
      </c>
    </row>
    <row r="1224" spans="1:13" s="18" customFormat="1" ht="14.25" x14ac:dyDescent="0.2">
      <c r="A1224" s="66" t="s">
        <v>41</v>
      </c>
      <c r="B1224" s="66" t="s">
        <v>41</v>
      </c>
      <c r="C1224" s="67" t="s">
        <v>663</v>
      </c>
      <c r="D1224" s="68" t="s">
        <v>7</v>
      </c>
      <c r="E1224" s="69">
        <v>2020</v>
      </c>
      <c r="F1224" s="69" t="s">
        <v>80</v>
      </c>
      <c r="G1224" s="69" t="s">
        <v>518</v>
      </c>
      <c r="H1224" s="68" t="s">
        <v>173</v>
      </c>
      <c r="I1224" s="68" t="s">
        <v>664</v>
      </c>
      <c r="J1224" s="68" t="s">
        <v>634</v>
      </c>
      <c r="K1224" s="68" t="s">
        <v>634</v>
      </c>
      <c r="L1224" s="48">
        <v>1422.19</v>
      </c>
      <c r="M1224" s="48">
        <v>2577.8535999999999</v>
      </c>
    </row>
    <row r="1225" spans="1:13" s="18" customFormat="1" ht="14.25" x14ac:dyDescent="0.2">
      <c r="A1225" s="66" t="s">
        <v>41</v>
      </c>
      <c r="B1225" s="66" t="s">
        <v>41</v>
      </c>
      <c r="C1225" s="67" t="s">
        <v>659</v>
      </c>
      <c r="D1225" s="68" t="s">
        <v>4</v>
      </c>
      <c r="E1225" s="69">
        <v>2020</v>
      </c>
      <c r="F1225" s="69" t="s">
        <v>66</v>
      </c>
      <c r="G1225" s="69" t="s">
        <v>186</v>
      </c>
      <c r="H1225" s="68" t="s">
        <v>179</v>
      </c>
      <c r="I1225" s="68" t="s">
        <v>669</v>
      </c>
      <c r="J1225" s="68" t="s">
        <v>545</v>
      </c>
      <c r="K1225" s="68" t="s">
        <v>545</v>
      </c>
      <c r="L1225" s="48">
        <v>1122.19</v>
      </c>
      <c r="M1225" s="48">
        <v>1499.5262090000001</v>
      </c>
    </row>
    <row r="1226" spans="1:13" s="18" customFormat="1" ht="14.25" x14ac:dyDescent="0.2">
      <c r="A1226" s="66" t="s">
        <v>41</v>
      </c>
      <c r="B1226" s="66" t="s">
        <v>41</v>
      </c>
      <c r="C1226" s="67" t="s">
        <v>57</v>
      </c>
      <c r="D1226" s="68" t="s">
        <v>0</v>
      </c>
      <c r="E1226" s="69">
        <v>2018</v>
      </c>
      <c r="F1226" s="69" t="s">
        <v>61</v>
      </c>
      <c r="G1226" s="69" t="s">
        <v>102</v>
      </c>
      <c r="H1226" s="68" t="s">
        <v>495</v>
      </c>
      <c r="I1226" s="68" t="s">
        <v>677</v>
      </c>
      <c r="J1226" s="68" t="s">
        <v>634</v>
      </c>
      <c r="K1226" s="68" t="s">
        <v>634</v>
      </c>
      <c r="L1226" s="48">
        <v>1718.8</v>
      </c>
      <c r="M1226" s="48">
        <v>5893.71</v>
      </c>
    </row>
    <row r="1227" spans="1:13" s="18" customFormat="1" ht="14.25" x14ac:dyDescent="0.2">
      <c r="A1227" s="66" t="s">
        <v>41</v>
      </c>
      <c r="B1227" s="66" t="s">
        <v>41</v>
      </c>
      <c r="C1227" s="67" t="s">
        <v>659</v>
      </c>
      <c r="D1227" s="68" t="s">
        <v>4</v>
      </c>
      <c r="E1227" s="69">
        <v>2020</v>
      </c>
      <c r="F1227" s="69" t="s">
        <v>66</v>
      </c>
      <c r="G1227" s="69" t="s">
        <v>186</v>
      </c>
      <c r="H1227" s="68" t="s">
        <v>179</v>
      </c>
      <c r="I1227" s="68" t="s">
        <v>690</v>
      </c>
      <c r="J1227" s="68" t="s">
        <v>545</v>
      </c>
      <c r="K1227" s="68" t="s">
        <v>545</v>
      </c>
      <c r="L1227" s="48">
        <v>1122.19</v>
      </c>
      <c r="M1227" s="48">
        <v>1499.5262090000001</v>
      </c>
    </row>
    <row r="1228" spans="1:13" s="18" customFormat="1" ht="14.25" x14ac:dyDescent="0.2">
      <c r="A1228" s="66" t="s">
        <v>41</v>
      </c>
      <c r="B1228" s="66" t="s">
        <v>41</v>
      </c>
      <c r="C1228" s="67" t="s">
        <v>666</v>
      </c>
      <c r="D1228" s="68" t="s">
        <v>9</v>
      </c>
      <c r="E1228" s="69">
        <v>2020</v>
      </c>
      <c r="F1228" s="69" t="s">
        <v>77</v>
      </c>
      <c r="G1228" s="69" t="s">
        <v>403</v>
      </c>
      <c r="H1228" s="68" t="s">
        <v>83</v>
      </c>
      <c r="I1228" s="68" t="s">
        <v>741</v>
      </c>
      <c r="J1228" s="68" t="s">
        <v>545</v>
      </c>
      <c r="K1228" s="68" t="s">
        <v>545</v>
      </c>
      <c r="L1228" s="48">
        <v>1061.6400000000001</v>
      </c>
      <c r="M1228" s="48">
        <v>1695.14</v>
      </c>
    </row>
    <row r="1229" spans="1:13" s="18" customFormat="1" ht="14.25" x14ac:dyDescent="0.2">
      <c r="A1229" s="66" t="s">
        <v>41</v>
      </c>
      <c r="B1229" s="66" t="s">
        <v>41</v>
      </c>
      <c r="C1229" s="67" t="s">
        <v>49</v>
      </c>
      <c r="D1229" s="68" t="s">
        <v>13</v>
      </c>
      <c r="E1229" s="69">
        <v>2019</v>
      </c>
      <c r="F1229" s="69" t="s">
        <v>65</v>
      </c>
      <c r="G1229" s="69" t="s">
        <v>176</v>
      </c>
      <c r="H1229" s="68" t="s">
        <v>182</v>
      </c>
      <c r="I1229" s="68" t="s">
        <v>713</v>
      </c>
      <c r="J1229" s="68" t="s">
        <v>634</v>
      </c>
      <c r="K1229" s="68" t="s">
        <v>634</v>
      </c>
      <c r="L1229" s="48">
        <v>2967</v>
      </c>
      <c r="M1229" s="48">
        <v>6834.79</v>
      </c>
    </row>
    <row r="1230" spans="1:13" s="18" customFormat="1" ht="14.25" x14ac:dyDescent="0.2">
      <c r="A1230" s="66" t="s">
        <v>41</v>
      </c>
      <c r="B1230" s="66" t="s">
        <v>41</v>
      </c>
      <c r="C1230" s="67" t="s">
        <v>666</v>
      </c>
      <c r="D1230" s="68" t="s">
        <v>9</v>
      </c>
      <c r="E1230" s="69">
        <v>2020</v>
      </c>
      <c r="F1230" s="69" t="s">
        <v>77</v>
      </c>
      <c r="G1230" s="69" t="s">
        <v>403</v>
      </c>
      <c r="H1230" s="68" t="s">
        <v>86</v>
      </c>
      <c r="I1230" s="68" t="s">
        <v>741</v>
      </c>
      <c r="J1230" s="68" t="s">
        <v>545</v>
      </c>
      <c r="K1230" s="68" t="s">
        <v>545</v>
      </c>
      <c r="L1230" s="48">
        <v>1292.24</v>
      </c>
      <c r="M1230" s="48">
        <v>2760.15</v>
      </c>
    </row>
    <row r="1231" spans="1:13" s="18" customFormat="1" ht="15" x14ac:dyDescent="0.2">
      <c r="A1231" s="66" t="s">
        <v>41</v>
      </c>
      <c r="B1231" s="66" t="s">
        <v>41</v>
      </c>
      <c r="C1231" s="67" t="s">
        <v>706</v>
      </c>
      <c r="D1231" s="68" t="s">
        <v>568</v>
      </c>
      <c r="E1231" s="69">
        <v>2022</v>
      </c>
      <c r="F1231" s="69" t="s">
        <v>61</v>
      </c>
      <c r="G1231" s="69" t="s">
        <v>102</v>
      </c>
      <c r="H1231" s="68" t="s">
        <v>103</v>
      </c>
      <c r="I1231" s="68" t="s">
        <v>584</v>
      </c>
      <c r="J1231" s="68" t="s">
        <v>634</v>
      </c>
      <c r="K1231" s="68" t="s">
        <v>634</v>
      </c>
      <c r="L1231" s="47">
        <v>2064.84</v>
      </c>
      <c r="M1231" s="47">
        <v>4065.57</v>
      </c>
    </row>
    <row r="1232" spans="1:13" s="18" customFormat="1" ht="14.25" x14ac:dyDescent="0.2">
      <c r="A1232" s="66" t="s">
        <v>41</v>
      </c>
      <c r="B1232" s="66" t="s">
        <v>41</v>
      </c>
      <c r="C1232" s="67" t="s">
        <v>654</v>
      </c>
      <c r="D1232" s="68" t="s">
        <v>2</v>
      </c>
      <c r="E1232" s="69">
        <v>2018</v>
      </c>
      <c r="F1232" s="69" t="s">
        <v>64</v>
      </c>
      <c r="G1232" s="69" t="s">
        <v>159</v>
      </c>
      <c r="H1232" s="68" t="s">
        <v>162</v>
      </c>
      <c r="I1232" s="68" t="s">
        <v>294</v>
      </c>
      <c r="J1232" s="68" t="s">
        <v>634</v>
      </c>
      <c r="K1232" s="68" t="s">
        <v>634</v>
      </c>
      <c r="L1232" s="48">
        <v>1298</v>
      </c>
      <c r="M1232" s="48">
        <v>3996.13</v>
      </c>
    </row>
    <row r="1233" spans="1:13" s="18" customFormat="1" ht="14.25" x14ac:dyDescent="0.2">
      <c r="A1233" s="66" t="s">
        <v>41</v>
      </c>
      <c r="B1233" s="66" t="s">
        <v>41</v>
      </c>
      <c r="C1233" s="67" t="s">
        <v>49</v>
      </c>
      <c r="D1233" s="68" t="s">
        <v>13</v>
      </c>
      <c r="E1233" s="69">
        <v>2019</v>
      </c>
      <c r="F1233" s="69" t="s">
        <v>65</v>
      </c>
      <c r="G1233" s="69" t="s">
        <v>176</v>
      </c>
      <c r="H1233" s="68" t="s">
        <v>180</v>
      </c>
      <c r="I1233" s="68" t="s">
        <v>713</v>
      </c>
      <c r="J1233" s="68" t="s">
        <v>634</v>
      </c>
      <c r="K1233" s="68" t="s">
        <v>634</v>
      </c>
      <c r="L1233" s="48">
        <v>1738</v>
      </c>
      <c r="M1233" s="48">
        <v>2335.86</v>
      </c>
    </row>
    <row r="1234" spans="1:13" s="18" customFormat="1" ht="15" x14ac:dyDescent="0.2">
      <c r="A1234" s="66" t="s">
        <v>41</v>
      </c>
      <c r="B1234" s="66" t="s">
        <v>41</v>
      </c>
      <c r="C1234" s="67" t="s">
        <v>706</v>
      </c>
      <c r="D1234" s="68" t="s">
        <v>568</v>
      </c>
      <c r="E1234" s="69">
        <v>2022</v>
      </c>
      <c r="F1234" s="69" t="s">
        <v>61</v>
      </c>
      <c r="G1234" s="69" t="s">
        <v>102</v>
      </c>
      <c r="H1234" s="68" t="s">
        <v>103</v>
      </c>
      <c r="I1234" s="68" t="s">
        <v>838</v>
      </c>
      <c r="J1234" s="68" t="s">
        <v>634</v>
      </c>
      <c r="K1234" s="68" t="s">
        <v>634</v>
      </c>
      <c r="L1234" s="47">
        <v>2064.84</v>
      </c>
      <c r="M1234" s="47">
        <v>4065.57</v>
      </c>
    </row>
    <row r="1235" spans="1:13" s="18" customFormat="1" ht="14.25" x14ac:dyDescent="0.2">
      <c r="A1235" s="66" t="s">
        <v>41</v>
      </c>
      <c r="B1235" s="66" t="s">
        <v>41</v>
      </c>
      <c r="C1235" s="67" t="s">
        <v>691</v>
      </c>
      <c r="D1235" s="68" t="s">
        <v>21</v>
      </c>
      <c r="E1235" s="69">
        <v>2019</v>
      </c>
      <c r="F1235" s="69" t="s">
        <v>75</v>
      </c>
      <c r="G1235" s="69" t="s">
        <v>312</v>
      </c>
      <c r="H1235" s="68" t="s">
        <v>313</v>
      </c>
      <c r="I1235" s="68" t="s">
        <v>684</v>
      </c>
      <c r="J1235" s="68" t="s">
        <v>634</v>
      </c>
      <c r="K1235" s="68" t="s">
        <v>634</v>
      </c>
      <c r="L1235" s="48">
        <v>1236.43</v>
      </c>
      <c r="M1235" s="48">
        <v>3029.39</v>
      </c>
    </row>
    <row r="1236" spans="1:13" s="18" customFormat="1" ht="14.25" x14ac:dyDescent="0.2">
      <c r="A1236" s="66" t="s">
        <v>41</v>
      </c>
      <c r="B1236" s="66" t="s">
        <v>41</v>
      </c>
      <c r="C1236" s="67" t="s">
        <v>659</v>
      </c>
      <c r="D1236" s="68" t="s">
        <v>4</v>
      </c>
      <c r="E1236" s="69">
        <v>2020</v>
      </c>
      <c r="F1236" s="69" t="s">
        <v>66</v>
      </c>
      <c r="G1236" s="69" t="s">
        <v>186</v>
      </c>
      <c r="H1236" s="68" t="s">
        <v>179</v>
      </c>
      <c r="I1236" s="68" t="s">
        <v>469</v>
      </c>
      <c r="J1236" s="68" t="s">
        <v>545</v>
      </c>
      <c r="K1236" s="68" t="s">
        <v>545</v>
      </c>
      <c r="L1236" s="48">
        <v>1122.19</v>
      </c>
      <c r="M1236" s="48">
        <v>1499.5262090000001</v>
      </c>
    </row>
    <row r="1237" spans="1:13" s="18" customFormat="1" ht="14.25" x14ac:dyDescent="0.2">
      <c r="A1237" s="66" t="s">
        <v>41</v>
      </c>
      <c r="B1237" s="66" t="s">
        <v>41</v>
      </c>
      <c r="C1237" s="67" t="s">
        <v>659</v>
      </c>
      <c r="D1237" s="68" t="s">
        <v>4</v>
      </c>
      <c r="E1237" s="69">
        <v>2020</v>
      </c>
      <c r="F1237" s="69" t="s">
        <v>66</v>
      </c>
      <c r="G1237" s="69" t="s">
        <v>186</v>
      </c>
      <c r="H1237" s="68" t="s">
        <v>179</v>
      </c>
      <c r="I1237" s="68" t="s">
        <v>831</v>
      </c>
      <c r="J1237" s="68" t="s">
        <v>545</v>
      </c>
      <c r="K1237" s="68" t="s">
        <v>545</v>
      </c>
      <c r="L1237" s="48">
        <v>1122.19</v>
      </c>
      <c r="M1237" s="48">
        <v>1499.5262090000001</v>
      </c>
    </row>
    <row r="1238" spans="1:13" s="18" customFormat="1" ht="14.25" x14ac:dyDescent="0.2">
      <c r="A1238" s="66" t="s">
        <v>41</v>
      </c>
      <c r="B1238" s="66" t="s">
        <v>41</v>
      </c>
      <c r="C1238" s="67" t="s">
        <v>691</v>
      </c>
      <c r="D1238" s="68" t="s">
        <v>21</v>
      </c>
      <c r="E1238" s="69">
        <v>2019</v>
      </c>
      <c r="F1238" s="69" t="s">
        <v>75</v>
      </c>
      <c r="G1238" s="69" t="s">
        <v>312</v>
      </c>
      <c r="H1238" s="68" t="s">
        <v>313</v>
      </c>
      <c r="I1238" s="68" t="s">
        <v>652</v>
      </c>
      <c r="J1238" s="68" t="s">
        <v>634</v>
      </c>
      <c r="K1238" s="68" t="s">
        <v>634</v>
      </c>
      <c r="L1238" s="48">
        <v>1236.43</v>
      </c>
      <c r="M1238" s="48">
        <v>3029.39</v>
      </c>
    </row>
    <row r="1239" spans="1:13" s="18" customFormat="1" ht="14.25" x14ac:dyDescent="0.2">
      <c r="A1239" s="66" t="s">
        <v>41</v>
      </c>
      <c r="B1239" s="66" t="s">
        <v>41</v>
      </c>
      <c r="C1239" s="67" t="s">
        <v>53</v>
      </c>
      <c r="D1239" s="68" t="s">
        <v>38</v>
      </c>
      <c r="E1239" s="69">
        <v>2016</v>
      </c>
      <c r="F1239" s="69" t="s">
        <v>69</v>
      </c>
      <c r="G1239" s="69" t="s">
        <v>251</v>
      </c>
      <c r="H1239" s="68" t="s">
        <v>252</v>
      </c>
      <c r="I1239" s="68" t="s">
        <v>695</v>
      </c>
      <c r="J1239" s="68" t="s">
        <v>545</v>
      </c>
      <c r="K1239" s="68" t="s">
        <v>545</v>
      </c>
      <c r="L1239" s="48">
        <v>1869.32</v>
      </c>
      <c r="M1239" s="48">
        <v>5229.0200000000004</v>
      </c>
    </row>
    <row r="1240" spans="1:13" s="18" customFormat="1" ht="14.25" x14ac:dyDescent="0.2">
      <c r="A1240" s="66" t="s">
        <v>41</v>
      </c>
      <c r="B1240" s="66" t="s">
        <v>41</v>
      </c>
      <c r="C1240" s="67" t="s">
        <v>691</v>
      </c>
      <c r="D1240" s="68" t="s">
        <v>21</v>
      </c>
      <c r="E1240" s="69">
        <v>2019</v>
      </c>
      <c r="F1240" s="69" t="s">
        <v>75</v>
      </c>
      <c r="G1240" s="69" t="s">
        <v>312</v>
      </c>
      <c r="H1240" s="68" t="s">
        <v>313</v>
      </c>
      <c r="I1240" s="68" t="s">
        <v>695</v>
      </c>
      <c r="J1240" s="68" t="s">
        <v>634</v>
      </c>
      <c r="K1240" s="68" t="s">
        <v>634</v>
      </c>
      <c r="L1240" s="48">
        <v>1236.43</v>
      </c>
      <c r="M1240" s="48">
        <v>3029.39</v>
      </c>
    </row>
    <row r="1241" spans="1:13" s="18" customFormat="1" ht="15" x14ac:dyDescent="0.2">
      <c r="A1241" s="66" t="s">
        <v>41</v>
      </c>
      <c r="B1241" s="66" t="s">
        <v>41</v>
      </c>
      <c r="C1241" s="67" t="s">
        <v>706</v>
      </c>
      <c r="D1241" s="68" t="s">
        <v>568</v>
      </c>
      <c r="E1241" s="69">
        <v>2022</v>
      </c>
      <c r="F1241" s="69" t="s">
        <v>61</v>
      </c>
      <c r="G1241" s="69" t="s">
        <v>102</v>
      </c>
      <c r="H1241" s="68" t="s">
        <v>103</v>
      </c>
      <c r="I1241" s="68" t="s">
        <v>845</v>
      </c>
      <c r="J1241" s="68" t="s">
        <v>634</v>
      </c>
      <c r="K1241" s="68" t="s">
        <v>634</v>
      </c>
      <c r="L1241" s="47">
        <v>2064.84</v>
      </c>
      <c r="M1241" s="47">
        <v>4065.57</v>
      </c>
    </row>
    <row r="1242" spans="1:13" s="18" customFormat="1" ht="14.25" x14ac:dyDescent="0.2">
      <c r="A1242" s="66" t="s">
        <v>41</v>
      </c>
      <c r="B1242" s="66" t="s">
        <v>41</v>
      </c>
      <c r="C1242" s="67" t="s">
        <v>775</v>
      </c>
      <c r="D1242" s="68" t="s">
        <v>31</v>
      </c>
      <c r="E1242" s="69">
        <v>2021</v>
      </c>
      <c r="F1242" s="69" t="s">
        <v>75</v>
      </c>
      <c r="G1242" s="69" t="s">
        <v>312</v>
      </c>
      <c r="H1242" s="68" t="s">
        <v>525</v>
      </c>
      <c r="I1242" s="68" t="s">
        <v>839</v>
      </c>
      <c r="J1242" s="68" t="s">
        <v>634</v>
      </c>
      <c r="K1242" s="68" t="s">
        <v>634</v>
      </c>
      <c r="L1242" s="65">
        <v>1507.4</v>
      </c>
      <c r="M1242" s="65">
        <v>3057.4</v>
      </c>
    </row>
    <row r="1243" spans="1:13" s="18" customFormat="1" ht="14.25" x14ac:dyDescent="0.2">
      <c r="A1243" s="66" t="s">
        <v>41</v>
      </c>
      <c r="B1243" s="66" t="s">
        <v>41</v>
      </c>
      <c r="C1243" s="67" t="s">
        <v>57</v>
      </c>
      <c r="D1243" s="68" t="s">
        <v>0</v>
      </c>
      <c r="E1243" s="69">
        <v>2018</v>
      </c>
      <c r="F1243" s="69" t="s">
        <v>61</v>
      </c>
      <c r="G1243" s="69" t="s">
        <v>102</v>
      </c>
      <c r="H1243" s="68" t="s">
        <v>162</v>
      </c>
      <c r="I1243" s="68" t="s">
        <v>294</v>
      </c>
      <c r="J1243" s="68" t="s">
        <v>634</v>
      </c>
      <c r="K1243" s="68" t="s">
        <v>634</v>
      </c>
      <c r="L1243" s="48">
        <v>1718.8</v>
      </c>
      <c r="M1243" s="48">
        <v>5893.71</v>
      </c>
    </row>
    <row r="1244" spans="1:13" s="18" customFormat="1" ht="14.25" x14ac:dyDescent="0.2">
      <c r="A1244" s="66" t="s">
        <v>41</v>
      </c>
      <c r="B1244" s="66" t="s">
        <v>41</v>
      </c>
      <c r="C1244" s="67" t="s">
        <v>654</v>
      </c>
      <c r="D1244" s="68" t="s">
        <v>2</v>
      </c>
      <c r="E1244" s="69">
        <v>2018</v>
      </c>
      <c r="F1244" s="69" t="s">
        <v>64</v>
      </c>
      <c r="G1244" s="69" t="s">
        <v>159</v>
      </c>
      <c r="H1244" s="68" t="s">
        <v>160</v>
      </c>
      <c r="I1244" s="68" t="s">
        <v>665</v>
      </c>
      <c r="J1244" s="68" t="s">
        <v>634</v>
      </c>
      <c r="K1244" s="68" t="s">
        <v>634</v>
      </c>
      <c r="L1244" s="48">
        <v>2691.57</v>
      </c>
      <c r="M1244" s="48">
        <v>5752.39</v>
      </c>
    </row>
    <row r="1245" spans="1:13" s="18" customFormat="1" ht="14.25" x14ac:dyDescent="0.2">
      <c r="A1245" s="66" t="s">
        <v>41</v>
      </c>
      <c r="B1245" s="66" t="s">
        <v>41</v>
      </c>
      <c r="C1245" s="67" t="s">
        <v>46</v>
      </c>
      <c r="D1245" s="68" t="s">
        <v>16</v>
      </c>
      <c r="E1245" s="69">
        <v>2018</v>
      </c>
      <c r="F1245" s="69" t="s">
        <v>63</v>
      </c>
      <c r="G1245" s="69" t="s">
        <v>140</v>
      </c>
      <c r="H1245" s="68" t="s">
        <v>99</v>
      </c>
      <c r="I1245" s="68" t="s">
        <v>749</v>
      </c>
      <c r="J1245" s="68" t="s">
        <v>634</v>
      </c>
      <c r="K1245" s="68" t="s">
        <v>634</v>
      </c>
      <c r="L1245" s="48">
        <v>1727</v>
      </c>
      <c r="M1245" s="51">
        <v>3108.7793000000001</v>
      </c>
    </row>
    <row r="1246" spans="1:13" s="18" customFormat="1" ht="14.25" x14ac:dyDescent="0.2">
      <c r="A1246" s="66" t="s">
        <v>41</v>
      </c>
      <c r="B1246" s="66" t="s">
        <v>41</v>
      </c>
      <c r="C1246" s="67" t="s">
        <v>659</v>
      </c>
      <c r="D1246" s="68" t="s">
        <v>4</v>
      </c>
      <c r="E1246" s="69">
        <v>2020</v>
      </c>
      <c r="F1246" s="69" t="s">
        <v>66</v>
      </c>
      <c r="G1246" s="69" t="s">
        <v>186</v>
      </c>
      <c r="H1246" s="68" t="s">
        <v>179</v>
      </c>
      <c r="I1246" s="68" t="s">
        <v>432</v>
      </c>
      <c r="J1246" s="68" t="s">
        <v>545</v>
      </c>
      <c r="K1246" s="68" t="s">
        <v>545</v>
      </c>
      <c r="L1246" s="48">
        <v>1122.19</v>
      </c>
      <c r="M1246" s="48">
        <v>1499.5262090000001</v>
      </c>
    </row>
    <row r="1247" spans="1:13" s="18" customFormat="1" ht="14.25" x14ac:dyDescent="0.2">
      <c r="A1247" s="66" t="s">
        <v>41</v>
      </c>
      <c r="B1247" s="66" t="s">
        <v>41</v>
      </c>
      <c r="C1247" s="67" t="s">
        <v>57</v>
      </c>
      <c r="D1247" s="68" t="s">
        <v>0</v>
      </c>
      <c r="E1247" s="69">
        <v>2018</v>
      </c>
      <c r="F1247" s="69" t="s">
        <v>61</v>
      </c>
      <c r="G1247" s="69" t="s">
        <v>102</v>
      </c>
      <c r="H1247" s="68" t="s">
        <v>129</v>
      </c>
      <c r="I1247" s="68" t="s">
        <v>704</v>
      </c>
      <c r="J1247" s="68" t="s">
        <v>634</v>
      </c>
      <c r="K1247" s="68" t="s">
        <v>634</v>
      </c>
      <c r="L1247" s="48">
        <v>1212</v>
      </c>
      <c r="M1247" s="48">
        <v>4380.49</v>
      </c>
    </row>
    <row r="1248" spans="1:13" s="18" customFormat="1" ht="14.25" x14ac:dyDescent="0.2">
      <c r="A1248" s="66" t="s">
        <v>41</v>
      </c>
      <c r="B1248" s="66" t="s">
        <v>41</v>
      </c>
      <c r="C1248" s="67" t="s">
        <v>57</v>
      </c>
      <c r="D1248" s="68" t="s">
        <v>0</v>
      </c>
      <c r="E1248" s="69">
        <v>2018</v>
      </c>
      <c r="F1248" s="69" t="s">
        <v>61</v>
      </c>
      <c r="G1248" s="69" t="s">
        <v>102</v>
      </c>
      <c r="H1248" s="68" t="s">
        <v>129</v>
      </c>
      <c r="I1248" s="68" t="s">
        <v>718</v>
      </c>
      <c r="J1248" s="68" t="s">
        <v>634</v>
      </c>
      <c r="K1248" s="68" t="s">
        <v>634</v>
      </c>
      <c r="L1248" s="48">
        <v>1212</v>
      </c>
      <c r="M1248" s="48">
        <v>4380.49</v>
      </c>
    </row>
    <row r="1249" spans="1:13" s="18" customFormat="1" ht="14.25" x14ac:dyDescent="0.2">
      <c r="A1249" s="66" t="s">
        <v>41</v>
      </c>
      <c r="B1249" s="66" t="s">
        <v>41</v>
      </c>
      <c r="C1249" s="67" t="s">
        <v>659</v>
      </c>
      <c r="D1249" s="68" t="s">
        <v>4</v>
      </c>
      <c r="E1249" s="69">
        <v>2020</v>
      </c>
      <c r="F1249" s="69" t="s">
        <v>66</v>
      </c>
      <c r="G1249" s="69" t="s">
        <v>186</v>
      </c>
      <c r="H1249" s="68" t="s">
        <v>179</v>
      </c>
      <c r="I1249" s="68" t="s">
        <v>470</v>
      </c>
      <c r="J1249" s="68" t="s">
        <v>547</v>
      </c>
      <c r="K1249" s="68" t="s">
        <v>547</v>
      </c>
      <c r="L1249" s="48">
        <v>1122.19</v>
      </c>
      <c r="M1249" s="48">
        <v>1499.5262090000001</v>
      </c>
    </row>
    <row r="1250" spans="1:13" s="18" customFormat="1" ht="14.25" x14ac:dyDescent="0.2">
      <c r="A1250" s="66" t="s">
        <v>41</v>
      </c>
      <c r="B1250" s="66" t="s">
        <v>41</v>
      </c>
      <c r="C1250" s="67" t="s">
        <v>57</v>
      </c>
      <c r="D1250" s="68" t="s">
        <v>0</v>
      </c>
      <c r="E1250" s="69">
        <v>2018</v>
      </c>
      <c r="F1250" s="69" t="s">
        <v>61</v>
      </c>
      <c r="G1250" s="69" t="s">
        <v>102</v>
      </c>
      <c r="H1250" s="68" t="s">
        <v>494</v>
      </c>
      <c r="I1250" s="68" t="s">
        <v>809</v>
      </c>
      <c r="J1250" s="68" t="s">
        <v>634</v>
      </c>
      <c r="K1250" s="68" t="s">
        <v>634</v>
      </c>
      <c r="L1250" s="48">
        <v>1718.8</v>
      </c>
      <c r="M1250" s="48">
        <v>5893.71</v>
      </c>
    </row>
    <row r="1251" spans="1:13" s="18" customFormat="1" ht="14.25" x14ac:dyDescent="0.2">
      <c r="A1251" s="66" t="s">
        <v>41</v>
      </c>
      <c r="B1251" s="66" t="s">
        <v>41</v>
      </c>
      <c r="C1251" s="67" t="s">
        <v>659</v>
      </c>
      <c r="D1251" s="68" t="s">
        <v>4</v>
      </c>
      <c r="E1251" s="69">
        <v>2020</v>
      </c>
      <c r="F1251" s="69" t="s">
        <v>66</v>
      </c>
      <c r="G1251" s="69" t="s">
        <v>186</v>
      </c>
      <c r="H1251" s="68" t="s">
        <v>179</v>
      </c>
      <c r="I1251" s="68" t="s">
        <v>764</v>
      </c>
      <c r="J1251" s="68" t="s">
        <v>634</v>
      </c>
      <c r="K1251" s="68" t="s">
        <v>634</v>
      </c>
      <c r="L1251" s="48">
        <v>1122.19</v>
      </c>
      <c r="M1251" s="48">
        <v>1499.5262090000001</v>
      </c>
    </row>
    <row r="1252" spans="1:13" s="18" customFormat="1" ht="14.25" x14ac:dyDescent="0.2">
      <c r="A1252" s="66" t="s">
        <v>41</v>
      </c>
      <c r="B1252" s="66" t="s">
        <v>41</v>
      </c>
      <c r="C1252" s="67" t="s">
        <v>57</v>
      </c>
      <c r="D1252" s="68" t="s">
        <v>0</v>
      </c>
      <c r="E1252" s="69">
        <v>2018</v>
      </c>
      <c r="F1252" s="69" t="s">
        <v>61</v>
      </c>
      <c r="G1252" s="69" t="s">
        <v>102</v>
      </c>
      <c r="H1252" s="68" t="s">
        <v>495</v>
      </c>
      <c r="I1252" s="68" t="s">
        <v>652</v>
      </c>
      <c r="J1252" s="68" t="s">
        <v>634</v>
      </c>
      <c r="K1252" s="68" t="s">
        <v>634</v>
      </c>
      <c r="L1252" s="48">
        <v>1718.8</v>
      </c>
      <c r="M1252" s="48">
        <v>5893.71</v>
      </c>
    </row>
    <row r="1253" spans="1:13" s="18" customFormat="1" ht="15" x14ac:dyDescent="0.2">
      <c r="A1253" s="66" t="s">
        <v>41</v>
      </c>
      <c r="B1253" s="66" t="s">
        <v>41</v>
      </c>
      <c r="C1253" s="67" t="s">
        <v>706</v>
      </c>
      <c r="D1253" s="68" t="s">
        <v>568</v>
      </c>
      <c r="E1253" s="69">
        <v>2022</v>
      </c>
      <c r="F1253" s="69" t="s">
        <v>61</v>
      </c>
      <c r="G1253" s="69" t="s">
        <v>102</v>
      </c>
      <c r="H1253" s="68" t="s">
        <v>103</v>
      </c>
      <c r="I1253" s="68" t="s">
        <v>798</v>
      </c>
      <c r="J1253" s="68" t="s">
        <v>634</v>
      </c>
      <c r="K1253" s="68" t="s">
        <v>634</v>
      </c>
      <c r="L1253" s="47">
        <v>2064.84</v>
      </c>
      <c r="M1253" s="47">
        <v>4065.57</v>
      </c>
    </row>
    <row r="1254" spans="1:13" s="18" customFormat="1" ht="14.25" x14ac:dyDescent="0.2">
      <c r="A1254" s="66" t="s">
        <v>41</v>
      </c>
      <c r="B1254" s="66" t="s">
        <v>41</v>
      </c>
      <c r="C1254" s="67" t="s">
        <v>51</v>
      </c>
      <c r="D1254" s="68" t="s">
        <v>1</v>
      </c>
      <c r="E1254" s="69">
        <v>2020</v>
      </c>
      <c r="F1254" s="69" t="s">
        <v>67</v>
      </c>
      <c r="G1254" s="69" t="s">
        <v>193</v>
      </c>
      <c r="H1254" s="68" t="s">
        <v>194</v>
      </c>
      <c r="I1254" s="68" t="s">
        <v>240</v>
      </c>
      <c r="J1254" s="68" t="s">
        <v>545</v>
      </c>
      <c r="K1254" s="68" t="s">
        <v>545</v>
      </c>
      <c r="L1254" s="48">
        <v>1434.67</v>
      </c>
      <c r="M1254" s="48">
        <v>5022.6400000000003</v>
      </c>
    </row>
    <row r="1255" spans="1:13" s="18" customFormat="1" ht="14.25" x14ac:dyDescent="0.2">
      <c r="A1255" s="66" t="s">
        <v>41</v>
      </c>
      <c r="B1255" s="66" t="s">
        <v>41</v>
      </c>
      <c r="C1255" s="67" t="s">
        <v>687</v>
      </c>
      <c r="D1255" s="68" t="s">
        <v>20</v>
      </c>
      <c r="E1255" s="69">
        <v>2020</v>
      </c>
      <c r="F1255" s="69" t="s">
        <v>66</v>
      </c>
      <c r="G1255" s="69" t="s">
        <v>186</v>
      </c>
      <c r="H1255" s="68" t="s">
        <v>129</v>
      </c>
      <c r="I1255" s="68" t="s">
        <v>688</v>
      </c>
      <c r="J1255" s="68" t="s">
        <v>634</v>
      </c>
      <c r="K1255" s="68" t="s">
        <v>634</v>
      </c>
      <c r="L1255" s="48">
        <v>1478.8300000000002</v>
      </c>
      <c r="M1255" s="48">
        <v>2777.26</v>
      </c>
    </row>
    <row r="1256" spans="1:13" s="18" customFormat="1" ht="14.25" x14ac:dyDescent="0.2">
      <c r="A1256" s="66" t="s">
        <v>41</v>
      </c>
      <c r="B1256" s="66" t="s">
        <v>41</v>
      </c>
      <c r="C1256" s="67" t="s">
        <v>57</v>
      </c>
      <c r="D1256" s="68" t="s">
        <v>0</v>
      </c>
      <c r="E1256" s="69">
        <v>2018</v>
      </c>
      <c r="F1256" s="69" t="s">
        <v>61</v>
      </c>
      <c r="G1256" s="69" t="s">
        <v>102</v>
      </c>
      <c r="H1256" s="68" t="s">
        <v>129</v>
      </c>
      <c r="I1256" s="68" t="s">
        <v>749</v>
      </c>
      <c r="J1256" s="68" t="s">
        <v>634</v>
      </c>
      <c r="K1256" s="68" t="s">
        <v>634</v>
      </c>
      <c r="L1256" s="48">
        <v>1212</v>
      </c>
      <c r="M1256" s="48">
        <v>4380.49</v>
      </c>
    </row>
    <row r="1257" spans="1:13" s="18" customFormat="1" ht="14.25" x14ac:dyDescent="0.2">
      <c r="A1257" s="66" t="s">
        <v>41</v>
      </c>
      <c r="B1257" s="66" t="s">
        <v>41</v>
      </c>
      <c r="C1257" s="67" t="s">
        <v>46</v>
      </c>
      <c r="D1257" s="68" t="s">
        <v>16</v>
      </c>
      <c r="E1257" s="69">
        <v>2018</v>
      </c>
      <c r="F1257" s="69" t="s">
        <v>63</v>
      </c>
      <c r="G1257" s="69" t="s">
        <v>140</v>
      </c>
      <c r="H1257" s="68" t="s">
        <v>99</v>
      </c>
      <c r="I1257" s="68" t="s">
        <v>753</v>
      </c>
      <c r="J1257" s="68" t="s">
        <v>634</v>
      </c>
      <c r="K1257" s="68" t="s">
        <v>634</v>
      </c>
      <c r="L1257" s="48">
        <v>1727</v>
      </c>
      <c r="M1257" s="51">
        <v>3108.7793000000001</v>
      </c>
    </row>
    <row r="1258" spans="1:13" s="18" customFormat="1" ht="14.25" x14ac:dyDescent="0.2">
      <c r="A1258" s="66" t="s">
        <v>41</v>
      </c>
      <c r="B1258" s="66" t="s">
        <v>41</v>
      </c>
      <c r="C1258" s="67" t="s">
        <v>744</v>
      </c>
      <c r="D1258" s="68" t="s">
        <v>29</v>
      </c>
      <c r="E1258" s="69">
        <v>2021</v>
      </c>
      <c r="F1258" s="69" t="s">
        <v>64</v>
      </c>
      <c r="G1258" s="69" t="s">
        <v>159</v>
      </c>
      <c r="H1258" s="68" t="s">
        <v>95</v>
      </c>
      <c r="I1258" s="68" t="s">
        <v>837</v>
      </c>
      <c r="J1258" s="68" t="s">
        <v>634</v>
      </c>
      <c r="K1258" s="68" t="s">
        <v>634</v>
      </c>
      <c r="L1258" s="48">
        <v>1727</v>
      </c>
      <c r="M1258" s="48">
        <v>1727</v>
      </c>
    </row>
    <row r="1259" spans="1:13" s="18" customFormat="1" ht="14.25" x14ac:dyDescent="0.2">
      <c r="A1259" s="66" t="s">
        <v>41</v>
      </c>
      <c r="B1259" s="66" t="s">
        <v>41</v>
      </c>
      <c r="C1259" s="67" t="s">
        <v>654</v>
      </c>
      <c r="D1259" s="68" t="s">
        <v>2</v>
      </c>
      <c r="E1259" s="69">
        <v>2018</v>
      </c>
      <c r="F1259" s="69" t="s">
        <v>64</v>
      </c>
      <c r="G1259" s="69" t="s">
        <v>159</v>
      </c>
      <c r="H1259" s="68" t="s">
        <v>93</v>
      </c>
      <c r="I1259" s="68" t="s">
        <v>164</v>
      </c>
      <c r="J1259" s="68" t="s">
        <v>634</v>
      </c>
      <c r="K1259" s="68" t="s">
        <v>634</v>
      </c>
      <c r="L1259" s="48">
        <v>2315.0500000000002</v>
      </c>
      <c r="M1259" s="48">
        <v>5306.7800000000007</v>
      </c>
    </row>
    <row r="1260" spans="1:13" s="18" customFormat="1" ht="15" x14ac:dyDescent="0.2">
      <c r="A1260" s="66" t="s">
        <v>41</v>
      </c>
      <c r="B1260" s="66" t="s">
        <v>41</v>
      </c>
      <c r="C1260" s="67" t="s">
        <v>675</v>
      </c>
      <c r="D1260" s="68" t="s">
        <v>15</v>
      </c>
      <c r="E1260" s="69">
        <v>2018</v>
      </c>
      <c r="F1260" s="69" t="s">
        <v>676</v>
      </c>
      <c r="G1260" s="69" t="s">
        <v>280</v>
      </c>
      <c r="H1260" s="68" t="s">
        <v>281</v>
      </c>
      <c r="I1260" s="68" t="s">
        <v>700</v>
      </c>
      <c r="J1260" s="68" t="s">
        <v>634</v>
      </c>
      <c r="K1260" s="68" t="s">
        <v>634</v>
      </c>
      <c r="L1260" s="47">
        <v>1284.72</v>
      </c>
      <c r="M1260" s="47">
        <v>2988.15</v>
      </c>
    </row>
    <row r="1261" spans="1:13" s="18" customFormat="1" ht="14.25" x14ac:dyDescent="0.2">
      <c r="A1261" s="66" t="s">
        <v>41</v>
      </c>
      <c r="B1261" s="66" t="s">
        <v>41</v>
      </c>
      <c r="C1261" s="67" t="s">
        <v>691</v>
      </c>
      <c r="D1261" s="68" t="s">
        <v>21</v>
      </c>
      <c r="E1261" s="69">
        <v>2019</v>
      </c>
      <c r="F1261" s="69" t="s">
        <v>75</v>
      </c>
      <c r="G1261" s="69" t="s">
        <v>312</v>
      </c>
      <c r="H1261" s="68" t="s">
        <v>313</v>
      </c>
      <c r="I1261" s="68" t="s">
        <v>114</v>
      </c>
      <c r="J1261" s="68" t="s">
        <v>634</v>
      </c>
      <c r="K1261" s="68" t="s">
        <v>634</v>
      </c>
      <c r="L1261" s="48">
        <v>1236.43</v>
      </c>
      <c r="M1261" s="48">
        <v>3029.39</v>
      </c>
    </row>
    <row r="1262" spans="1:13" s="18" customFormat="1" ht="14.25" x14ac:dyDescent="0.2">
      <c r="A1262" s="66" t="s">
        <v>41</v>
      </c>
      <c r="B1262" s="66" t="s">
        <v>41</v>
      </c>
      <c r="C1262" s="67" t="s">
        <v>47</v>
      </c>
      <c r="D1262" s="68" t="s">
        <v>17</v>
      </c>
      <c r="E1262" s="69">
        <v>2018</v>
      </c>
      <c r="F1262" s="69" t="s">
        <v>64</v>
      </c>
      <c r="G1262" s="69" t="s">
        <v>159</v>
      </c>
      <c r="H1262" s="68" t="s">
        <v>160</v>
      </c>
      <c r="I1262" s="68" t="s">
        <v>161</v>
      </c>
      <c r="J1262" s="68" t="s">
        <v>634</v>
      </c>
      <c r="K1262" s="68" t="s">
        <v>634</v>
      </c>
      <c r="L1262" s="48">
        <v>2335.15</v>
      </c>
      <c r="M1262" s="48">
        <v>4636.4799999999996</v>
      </c>
    </row>
    <row r="1263" spans="1:13" s="18" customFormat="1" ht="15" x14ac:dyDescent="0.2">
      <c r="A1263" s="66" t="s">
        <v>41</v>
      </c>
      <c r="B1263" s="66" t="s">
        <v>41</v>
      </c>
      <c r="C1263" s="67" t="s">
        <v>706</v>
      </c>
      <c r="D1263" s="68" t="s">
        <v>568</v>
      </c>
      <c r="E1263" s="69">
        <v>2022</v>
      </c>
      <c r="F1263" s="69" t="s">
        <v>61</v>
      </c>
      <c r="G1263" s="69" t="s">
        <v>102</v>
      </c>
      <c r="H1263" s="68" t="s">
        <v>103</v>
      </c>
      <c r="I1263" s="68" t="s">
        <v>829</v>
      </c>
      <c r="J1263" s="68" t="s">
        <v>634</v>
      </c>
      <c r="K1263" s="68" t="s">
        <v>634</v>
      </c>
      <c r="L1263" s="47">
        <v>2064.84</v>
      </c>
      <c r="M1263" s="47">
        <v>4065.57</v>
      </c>
    </row>
    <row r="1264" spans="1:13" s="18" customFormat="1" ht="14.25" x14ac:dyDescent="0.2">
      <c r="A1264" s="66" t="s">
        <v>41</v>
      </c>
      <c r="B1264" s="66" t="s">
        <v>41</v>
      </c>
      <c r="C1264" s="67" t="s">
        <v>51</v>
      </c>
      <c r="D1264" s="68" t="s">
        <v>1</v>
      </c>
      <c r="E1264" s="69">
        <v>2020</v>
      </c>
      <c r="F1264" s="69" t="s">
        <v>67</v>
      </c>
      <c r="G1264" s="69" t="s">
        <v>193</v>
      </c>
      <c r="H1264" s="68" t="s">
        <v>194</v>
      </c>
      <c r="I1264" s="68" t="s">
        <v>219</v>
      </c>
      <c r="J1264" s="68" t="s">
        <v>545</v>
      </c>
      <c r="K1264" s="68" t="s">
        <v>545</v>
      </c>
      <c r="L1264" s="48">
        <v>1434.67</v>
      </c>
      <c r="M1264" s="48">
        <v>5022.6400000000003</v>
      </c>
    </row>
    <row r="1265" spans="1:13" s="18" customFormat="1" ht="14.25" x14ac:dyDescent="0.2">
      <c r="A1265" s="66" t="s">
        <v>41</v>
      </c>
      <c r="B1265" s="66" t="s">
        <v>41</v>
      </c>
      <c r="C1265" s="67" t="s">
        <v>55</v>
      </c>
      <c r="D1265" s="68" t="s">
        <v>6</v>
      </c>
      <c r="E1265" s="69">
        <v>2018</v>
      </c>
      <c r="F1265" s="69" t="s">
        <v>71</v>
      </c>
      <c r="G1265" s="69" t="s">
        <v>264</v>
      </c>
      <c r="H1265" s="68" t="s">
        <v>129</v>
      </c>
      <c r="I1265" s="68" t="s">
        <v>736</v>
      </c>
      <c r="J1265" s="68" t="s">
        <v>634</v>
      </c>
      <c r="K1265" s="68" t="s">
        <v>634</v>
      </c>
      <c r="L1265" s="56">
        <v>1298</v>
      </c>
      <c r="M1265" s="56">
        <v>2742.53</v>
      </c>
    </row>
    <row r="1266" spans="1:13" s="18" customFormat="1" ht="14.25" x14ac:dyDescent="0.2">
      <c r="A1266" s="66" t="s">
        <v>41</v>
      </c>
      <c r="B1266" s="66" t="s">
        <v>41</v>
      </c>
      <c r="C1266" s="67" t="s">
        <v>659</v>
      </c>
      <c r="D1266" s="68" t="s">
        <v>4</v>
      </c>
      <c r="E1266" s="69">
        <v>2020</v>
      </c>
      <c r="F1266" s="69" t="s">
        <v>66</v>
      </c>
      <c r="G1266" s="69" t="s">
        <v>186</v>
      </c>
      <c r="H1266" s="68" t="s">
        <v>179</v>
      </c>
      <c r="I1266" s="68" t="s">
        <v>471</v>
      </c>
      <c r="J1266" s="68" t="s">
        <v>545</v>
      </c>
      <c r="K1266" s="68" t="s">
        <v>545</v>
      </c>
      <c r="L1266" s="48">
        <v>1122.19</v>
      </c>
      <c r="M1266" s="48">
        <v>1499.5262090000001</v>
      </c>
    </row>
    <row r="1267" spans="1:13" s="18" customFormat="1" ht="14.25" x14ac:dyDescent="0.2">
      <c r="A1267" s="66" t="s">
        <v>41</v>
      </c>
      <c r="B1267" s="66" t="s">
        <v>41</v>
      </c>
      <c r="C1267" s="67" t="s">
        <v>51</v>
      </c>
      <c r="D1267" s="68" t="s">
        <v>1</v>
      </c>
      <c r="E1267" s="69">
        <v>2020</v>
      </c>
      <c r="F1267" s="69" t="s">
        <v>67</v>
      </c>
      <c r="G1267" s="69" t="s">
        <v>193</v>
      </c>
      <c r="H1267" s="68" t="s">
        <v>194</v>
      </c>
      <c r="I1267" s="68" t="s">
        <v>114</v>
      </c>
      <c r="J1267" s="68" t="s">
        <v>545</v>
      </c>
      <c r="K1267" s="68" t="s">
        <v>545</v>
      </c>
      <c r="L1267" s="48">
        <v>1434.67</v>
      </c>
      <c r="M1267" s="48">
        <v>5022.6400000000003</v>
      </c>
    </row>
    <row r="1268" spans="1:13" s="18" customFormat="1" ht="14.25" x14ac:dyDescent="0.2">
      <c r="A1268" s="66" t="s">
        <v>41</v>
      </c>
      <c r="B1268" s="66" t="s">
        <v>41</v>
      </c>
      <c r="C1268" s="67" t="s">
        <v>744</v>
      </c>
      <c r="D1268" s="68" t="s">
        <v>29</v>
      </c>
      <c r="E1268" s="69">
        <v>2021</v>
      </c>
      <c r="F1268" s="69" t="s">
        <v>64</v>
      </c>
      <c r="G1268" s="69" t="s">
        <v>159</v>
      </c>
      <c r="H1268" s="68" t="s">
        <v>85</v>
      </c>
      <c r="I1268" s="68" t="s">
        <v>780</v>
      </c>
      <c r="J1268" s="68" t="s">
        <v>634</v>
      </c>
      <c r="K1268" s="68" t="s">
        <v>634</v>
      </c>
      <c r="L1268" s="48">
        <v>1727</v>
      </c>
      <c r="M1268" s="48">
        <v>1977.38</v>
      </c>
    </row>
    <row r="1269" spans="1:13" s="18" customFormat="1" ht="14.25" x14ac:dyDescent="0.2">
      <c r="A1269" s="66" t="s">
        <v>41</v>
      </c>
      <c r="B1269" s="66" t="s">
        <v>41</v>
      </c>
      <c r="C1269" s="67" t="s">
        <v>51</v>
      </c>
      <c r="D1269" s="68" t="s">
        <v>1</v>
      </c>
      <c r="E1269" s="69">
        <v>2020</v>
      </c>
      <c r="F1269" s="69" t="s">
        <v>67</v>
      </c>
      <c r="G1269" s="69" t="s">
        <v>193</v>
      </c>
      <c r="H1269" s="68" t="s">
        <v>194</v>
      </c>
      <c r="I1269" s="68" t="s">
        <v>695</v>
      </c>
      <c r="J1269" s="68" t="s">
        <v>545</v>
      </c>
      <c r="K1269" s="68" t="s">
        <v>545</v>
      </c>
      <c r="L1269" s="48">
        <v>1434.67</v>
      </c>
      <c r="M1269" s="48">
        <v>5022.6400000000003</v>
      </c>
    </row>
    <row r="1270" spans="1:13" s="18" customFormat="1" ht="14.25" x14ac:dyDescent="0.2">
      <c r="A1270" s="66" t="s">
        <v>41</v>
      </c>
      <c r="B1270" s="66" t="s">
        <v>41</v>
      </c>
      <c r="C1270" s="67" t="s">
        <v>659</v>
      </c>
      <c r="D1270" s="68" t="s">
        <v>4</v>
      </c>
      <c r="E1270" s="69">
        <v>2020</v>
      </c>
      <c r="F1270" s="69" t="s">
        <v>66</v>
      </c>
      <c r="G1270" s="69" t="s">
        <v>186</v>
      </c>
      <c r="H1270" s="68" t="s">
        <v>179</v>
      </c>
      <c r="I1270" s="68" t="s">
        <v>472</v>
      </c>
      <c r="J1270" s="68" t="s">
        <v>547</v>
      </c>
      <c r="K1270" s="68" t="s">
        <v>547</v>
      </c>
      <c r="L1270" s="48">
        <v>1122.19</v>
      </c>
      <c r="M1270" s="48">
        <v>1499.5262090000001</v>
      </c>
    </row>
    <row r="1271" spans="1:13" s="18" customFormat="1" ht="14.25" x14ac:dyDescent="0.2">
      <c r="A1271" s="66" t="s">
        <v>41</v>
      </c>
      <c r="B1271" s="66" t="s">
        <v>41</v>
      </c>
      <c r="C1271" s="67" t="s">
        <v>57</v>
      </c>
      <c r="D1271" s="68" t="s">
        <v>0</v>
      </c>
      <c r="E1271" s="69">
        <v>2018</v>
      </c>
      <c r="F1271" s="69" t="s">
        <v>61</v>
      </c>
      <c r="G1271" s="69" t="s">
        <v>102</v>
      </c>
      <c r="H1271" s="68" t="s">
        <v>129</v>
      </c>
      <c r="I1271" s="68" t="s">
        <v>705</v>
      </c>
      <c r="J1271" s="68" t="s">
        <v>634</v>
      </c>
      <c r="K1271" s="68" t="s">
        <v>634</v>
      </c>
      <c r="L1271" s="48">
        <v>1212</v>
      </c>
      <c r="M1271" s="48">
        <v>4380.49</v>
      </c>
    </row>
    <row r="1272" spans="1:13" s="18" customFormat="1" ht="14.25" x14ac:dyDescent="0.2">
      <c r="A1272" s="66" t="s">
        <v>41</v>
      </c>
      <c r="B1272" s="66" t="s">
        <v>41</v>
      </c>
      <c r="C1272" s="67" t="s">
        <v>51</v>
      </c>
      <c r="D1272" s="68" t="s">
        <v>1</v>
      </c>
      <c r="E1272" s="69">
        <v>2020</v>
      </c>
      <c r="F1272" s="69" t="s">
        <v>67</v>
      </c>
      <c r="G1272" s="69" t="s">
        <v>193</v>
      </c>
      <c r="H1272" s="68" t="s">
        <v>194</v>
      </c>
      <c r="I1272" s="68" t="s">
        <v>212</v>
      </c>
      <c r="J1272" s="68" t="s">
        <v>545</v>
      </c>
      <c r="K1272" s="68" t="s">
        <v>545</v>
      </c>
      <c r="L1272" s="48">
        <v>1434.67</v>
      </c>
      <c r="M1272" s="48">
        <v>5022.6400000000003</v>
      </c>
    </row>
    <row r="1273" spans="1:13" s="18" customFormat="1" ht="14.25" x14ac:dyDescent="0.2">
      <c r="A1273" s="66" t="s">
        <v>41</v>
      </c>
      <c r="B1273" s="66" t="s">
        <v>41</v>
      </c>
      <c r="C1273" s="67" t="s">
        <v>761</v>
      </c>
      <c r="D1273" s="68" t="s">
        <v>35</v>
      </c>
      <c r="E1273" s="69">
        <v>2018</v>
      </c>
      <c r="F1273" s="69" t="s">
        <v>59</v>
      </c>
      <c r="G1273" s="69" t="s">
        <v>82</v>
      </c>
      <c r="H1273" s="68" t="s">
        <v>129</v>
      </c>
      <c r="I1273" s="68" t="s">
        <v>784</v>
      </c>
      <c r="J1273" s="68" t="s">
        <v>634</v>
      </c>
      <c r="K1273" s="68" t="s">
        <v>634</v>
      </c>
      <c r="L1273" s="48">
        <v>1298</v>
      </c>
      <c r="M1273" s="48">
        <v>1694</v>
      </c>
    </row>
    <row r="1274" spans="1:13" s="18" customFormat="1" ht="14.25" x14ac:dyDescent="0.2">
      <c r="A1274" s="66" t="s">
        <v>41</v>
      </c>
      <c r="B1274" s="66" t="s">
        <v>41</v>
      </c>
      <c r="C1274" s="67" t="s">
        <v>659</v>
      </c>
      <c r="D1274" s="68" t="s">
        <v>4</v>
      </c>
      <c r="E1274" s="69">
        <v>2020</v>
      </c>
      <c r="F1274" s="69" t="s">
        <v>66</v>
      </c>
      <c r="G1274" s="69" t="s">
        <v>186</v>
      </c>
      <c r="H1274" s="68" t="s">
        <v>179</v>
      </c>
      <c r="I1274" s="68" t="s">
        <v>429</v>
      </c>
      <c r="J1274" s="68" t="s">
        <v>545</v>
      </c>
      <c r="K1274" s="68" t="s">
        <v>545</v>
      </c>
      <c r="L1274" s="48">
        <v>1122.19</v>
      </c>
      <c r="M1274" s="48">
        <v>1499.5262090000001</v>
      </c>
    </row>
    <row r="1275" spans="1:13" s="18" customFormat="1" ht="14.25" x14ac:dyDescent="0.2">
      <c r="A1275" s="66" t="s">
        <v>41</v>
      </c>
      <c r="B1275" s="66" t="s">
        <v>41</v>
      </c>
      <c r="C1275" s="67" t="s">
        <v>668</v>
      </c>
      <c r="D1275" s="68" t="s">
        <v>10</v>
      </c>
      <c r="E1275" s="69">
        <v>2019</v>
      </c>
      <c r="F1275" s="69" t="s">
        <v>76</v>
      </c>
      <c r="G1275" s="69" t="s">
        <v>328</v>
      </c>
      <c r="H1275" s="68" t="s">
        <v>179</v>
      </c>
      <c r="I1275" s="68" t="s">
        <v>652</v>
      </c>
      <c r="J1275" s="68" t="s">
        <v>545</v>
      </c>
      <c r="K1275" s="68" t="s">
        <v>545</v>
      </c>
      <c r="L1275" s="48">
        <v>1122.2</v>
      </c>
      <c r="M1275" s="48">
        <v>3112.55</v>
      </c>
    </row>
    <row r="1276" spans="1:13" s="18" customFormat="1" ht="14.25" x14ac:dyDescent="0.2">
      <c r="A1276" s="66" t="s">
        <v>41</v>
      </c>
      <c r="B1276" s="66" t="s">
        <v>41</v>
      </c>
      <c r="C1276" s="67" t="s">
        <v>659</v>
      </c>
      <c r="D1276" s="68" t="s">
        <v>4</v>
      </c>
      <c r="E1276" s="69">
        <v>2020</v>
      </c>
      <c r="F1276" s="69" t="s">
        <v>66</v>
      </c>
      <c r="G1276" s="69" t="s">
        <v>186</v>
      </c>
      <c r="H1276" s="68" t="s">
        <v>179</v>
      </c>
      <c r="I1276" s="68" t="s">
        <v>412</v>
      </c>
      <c r="J1276" s="68" t="s">
        <v>545</v>
      </c>
      <c r="K1276" s="68" t="s">
        <v>545</v>
      </c>
      <c r="L1276" s="48">
        <v>1122.19</v>
      </c>
      <c r="M1276" s="48">
        <v>1499.5262090000001</v>
      </c>
    </row>
    <row r="1277" spans="1:13" s="18" customFormat="1" ht="14.25" x14ac:dyDescent="0.2">
      <c r="A1277" s="66" t="s">
        <v>41</v>
      </c>
      <c r="B1277" s="66" t="s">
        <v>41</v>
      </c>
      <c r="C1277" s="67" t="s">
        <v>668</v>
      </c>
      <c r="D1277" s="68" t="s">
        <v>10</v>
      </c>
      <c r="E1277" s="69">
        <v>2019</v>
      </c>
      <c r="F1277" s="69" t="s">
        <v>76</v>
      </c>
      <c r="G1277" s="69" t="s">
        <v>328</v>
      </c>
      <c r="H1277" s="68" t="s">
        <v>179</v>
      </c>
      <c r="I1277" s="68" t="s">
        <v>665</v>
      </c>
      <c r="J1277" s="68" t="s">
        <v>545</v>
      </c>
      <c r="K1277" s="68" t="s">
        <v>545</v>
      </c>
      <c r="L1277" s="48">
        <v>1122.2</v>
      </c>
      <c r="M1277" s="48">
        <v>3112.55</v>
      </c>
    </row>
    <row r="1278" spans="1:13" s="18" customFormat="1" ht="14.25" x14ac:dyDescent="0.2">
      <c r="A1278" s="66" t="s">
        <v>41</v>
      </c>
      <c r="B1278" s="66" t="s">
        <v>41</v>
      </c>
      <c r="C1278" s="67" t="s">
        <v>659</v>
      </c>
      <c r="D1278" s="68" t="s">
        <v>4</v>
      </c>
      <c r="E1278" s="69">
        <v>2020</v>
      </c>
      <c r="F1278" s="69" t="s">
        <v>66</v>
      </c>
      <c r="G1278" s="69" t="s">
        <v>186</v>
      </c>
      <c r="H1278" s="68" t="s">
        <v>179</v>
      </c>
      <c r="I1278" s="68" t="s">
        <v>831</v>
      </c>
      <c r="J1278" s="68" t="s">
        <v>545</v>
      </c>
      <c r="K1278" s="68" t="s">
        <v>545</v>
      </c>
      <c r="L1278" s="48">
        <v>1122.19</v>
      </c>
      <c r="M1278" s="48">
        <v>1499.5262090000001</v>
      </c>
    </row>
    <row r="1279" spans="1:13" s="18" customFormat="1" ht="14.25" x14ac:dyDescent="0.2">
      <c r="A1279" s="66" t="s">
        <v>41</v>
      </c>
      <c r="B1279" s="66" t="s">
        <v>41</v>
      </c>
      <c r="C1279" s="67" t="s">
        <v>668</v>
      </c>
      <c r="D1279" s="68" t="s">
        <v>10</v>
      </c>
      <c r="E1279" s="69">
        <v>2019</v>
      </c>
      <c r="F1279" s="69" t="s">
        <v>76</v>
      </c>
      <c r="G1279" s="69" t="s">
        <v>328</v>
      </c>
      <c r="H1279" s="68" t="s">
        <v>179</v>
      </c>
      <c r="I1279" s="68" t="s">
        <v>336</v>
      </c>
      <c r="J1279" s="68" t="s">
        <v>545</v>
      </c>
      <c r="K1279" s="68" t="s">
        <v>545</v>
      </c>
      <c r="L1279" s="48">
        <v>1122.2</v>
      </c>
      <c r="M1279" s="48">
        <v>3112.55</v>
      </c>
    </row>
    <row r="1280" spans="1:13" s="18" customFormat="1" ht="14.25" x14ac:dyDescent="0.2">
      <c r="A1280" s="66" t="s">
        <v>41</v>
      </c>
      <c r="B1280" s="66" t="s">
        <v>41</v>
      </c>
      <c r="C1280" s="67" t="s">
        <v>51</v>
      </c>
      <c r="D1280" s="68" t="s">
        <v>1</v>
      </c>
      <c r="E1280" s="69">
        <v>2020</v>
      </c>
      <c r="F1280" s="69" t="s">
        <v>67</v>
      </c>
      <c r="G1280" s="69" t="s">
        <v>193</v>
      </c>
      <c r="H1280" s="68" t="s">
        <v>194</v>
      </c>
      <c r="I1280" s="68" t="s">
        <v>216</v>
      </c>
      <c r="J1280" s="68" t="s">
        <v>545</v>
      </c>
      <c r="K1280" s="68" t="s">
        <v>545</v>
      </c>
      <c r="L1280" s="48">
        <v>1434.67</v>
      </c>
      <c r="M1280" s="48">
        <v>5022.6400000000003</v>
      </c>
    </row>
    <row r="1281" spans="1:13" s="18" customFormat="1" ht="14.25" x14ac:dyDescent="0.2">
      <c r="A1281" s="66" t="s">
        <v>41</v>
      </c>
      <c r="B1281" s="66" t="s">
        <v>41</v>
      </c>
      <c r="C1281" s="67" t="s">
        <v>654</v>
      </c>
      <c r="D1281" s="68" t="s">
        <v>2</v>
      </c>
      <c r="E1281" s="69">
        <v>2018</v>
      </c>
      <c r="F1281" s="69" t="s">
        <v>64</v>
      </c>
      <c r="G1281" s="69" t="s">
        <v>159</v>
      </c>
      <c r="H1281" s="68" t="s">
        <v>95</v>
      </c>
      <c r="I1281" s="68" t="s">
        <v>665</v>
      </c>
      <c r="J1281" s="68" t="s">
        <v>634</v>
      </c>
      <c r="K1281" s="68" t="s">
        <v>634</v>
      </c>
      <c r="L1281" s="48">
        <v>3272.21</v>
      </c>
      <c r="M1281" s="48">
        <v>7729.51</v>
      </c>
    </row>
    <row r="1282" spans="1:13" s="18" customFormat="1" ht="15" x14ac:dyDescent="0.2">
      <c r="A1282" s="66" t="s">
        <v>41</v>
      </c>
      <c r="B1282" s="66" t="s">
        <v>41</v>
      </c>
      <c r="C1282" s="67" t="s">
        <v>675</v>
      </c>
      <c r="D1282" s="68" t="s">
        <v>15</v>
      </c>
      <c r="E1282" s="69">
        <v>2018</v>
      </c>
      <c r="F1282" s="69" t="s">
        <v>676</v>
      </c>
      <c r="G1282" s="69" t="s">
        <v>280</v>
      </c>
      <c r="H1282" s="68" t="s">
        <v>283</v>
      </c>
      <c r="I1282" s="68" t="s">
        <v>753</v>
      </c>
      <c r="J1282" s="68" t="s">
        <v>634</v>
      </c>
      <c r="K1282" s="68" t="s">
        <v>634</v>
      </c>
      <c r="L1282" s="47">
        <v>2803.8272000000002</v>
      </c>
      <c r="M1282" s="47">
        <v>5890.47</v>
      </c>
    </row>
    <row r="1283" spans="1:13" s="18" customFormat="1" ht="14.25" x14ac:dyDescent="0.2">
      <c r="A1283" s="66" t="s">
        <v>41</v>
      </c>
      <c r="B1283" s="66" t="s">
        <v>41</v>
      </c>
      <c r="C1283" s="67" t="s">
        <v>51</v>
      </c>
      <c r="D1283" s="68" t="s">
        <v>1</v>
      </c>
      <c r="E1283" s="69">
        <v>2020</v>
      </c>
      <c r="F1283" s="69" t="s">
        <v>67</v>
      </c>
      <c r="G1283" s="69" t="s">
        <v>193</v>
      </c>
      <c r="H1283" s="68" t="s">
        <v>194</v>
      </c>
      <c r="I1283" s="68" t="s">
        <v>653</v>
      </c>
      <c r="J1283" s="68" t="s">
        <v>545</v>
      </c>
      <c r="K1283" s="68" t="s">
        <v>545</v>
      </c>
      <c r="L1283" s="48">
        <v>1434.67</v>
      </c>
      <c r="M1283" s="48">
        <v>5022.6400000000003</v>
      </c>
    </row>
    <row r="1284" spans="1:13" s="18" customFormat="1" ht="14.25" x14ac:dyDescent="0.2">
      <c r="A1284" s="66" t="s">
        <v>41</v>
      </c>
      <c r="B1284" s="66" t="s">
        <v>41</v>
      </c>
      <c r="C1284" s="67" t="s">
        <v>48</v>
      </c>
      <c r="D1284" s="68" t="s">
        <v>11</v>
      </c>
      <c r="E1284" s="69">
        <v>2018</v>
      </c>
      <c r="F1284" s="69" t="s">
        <v>59</v>
      </c>
      <c r="G1284" s="69" t="s">
        <v>82</v>
      </c>
      <c r="H1284" s="68" t="s">
        <v>99</v>
      </c>
      <c r="I1284" s="68" t="s">
        <v>667</v>
      </c>
      <c r="J1284" s="68" t="s">
        <v>634</v>
      </c>
      <c r="K1284" s="68" t="s">
        <v>634</v>
      </c>
      <c r="L1284" s="48">
        <v>1727</v>
      </c>
      <c r="M1284" s="48">
        <v>2407.96</v>
      </c>
    </row>
    <row r="1285" spans="1:13" s="18" customFormat="1" ht="14.25" x14ac:dyDescent="0.2">
      <c r="A1285" s="66" t="s">
        <v>41</v>
      </c>
      <c r="B1285" s="66" t="s">
        <v>41</v>
      </c>
      <c r="C1285" s="67" t="s">
        <v>691</v>
      </c>
      <c r="D1285" s="68" t="s">
        <v>21</v>
      </c>
      <c r="E1285" s="69">
        <v>2019</v>
      </c>
      <c r="F1285" s="69" t="s">
        <v>75</v>
      </c>
      <c r="G1285" s="69" t="s">
        <v>312</v>
      </c>
      <c r="H1285" s="68" t="s">
        <v>313</v>
      </c>
      <c r="I1285" s="68" t="s">
        <v>684</v>
      </c>
      <c r="J1285" s="68" t="s">
        <v>634</v>
      </c>
      <c r="K1285" s="68" t="s">
        <v>634</v>
      </c>
      <c r="L1285" s="48">
        <v>1236.43</v>
      </c>
      <c r="M1285" s="48">
        <v>3029.39</v>
      </c>
    </row>
    <row r="1286" spans="1:13" s="18" customFormat="1" ht="15" x14ac:dyDescent="0.2">
      <c r="A1286" s="66" t="s">
        <v>41</v>
      </c>
      <c r="B1286" s="66" t="s">
        <v>41</v>
      </c>
      <c r="C1286" s="67" t="s">
        <v>675</v>
      </c>
      <c r="D1286" s="68" t="s">
        <v>15</v>
      </c>
      <c r="E1286" s="69">
        <v>2018</v>
      </c>
      <c r="F1286" s="69" t="s">
        <v>676</v>
      </c>
      <c r="G1286" s="69" t="s">
        <v>280</v>
      </c>
      <c r="H1286" s="68" t="s">
        <v>281</v>
      </c>
      <c r="I1286" s="68" t="s">
        <v>685</v>
      </c>
      <c r="J1286" s="68" t="s">
        <v>634</v>
      </c>
      <c r="K1286" s="68" t="s">
        <v>634</v>
      </c>
      <c r="L1286" s="47">
        <v>1284.72</v>
      </c>
      <c r="M1286" s="47">
        <v>2988.15</v>
      </c>
    </row>
    <row r="1287" spans="1:13" s="18" customFormat="1" ht="14.25" x14ac:dyDescent="0.2">
      <c r="A1287" s="66" t="s">
        <v>41</v>
      </c>
      <c r="B1287" s="66" t="s">
        <v>41</v>
      </c>
      <c r="C1287" s="67" t="s">
        <v>691</v>
      </c>
      <c r="D1287" s="68" t="s">
        <v>21</v>
      </c>
      <c r="E1287" s="69">
        <v>2019</v>
      </c>
      <c r="F1287" s="69" t="s">
        <v>75</v>
      </c>
      <c r="G1287" s="69" t="s">
        <v>312</v>
      </c>
      <c r="H1287" s="68" t="s">
        <v>313</v>
      </c>
      <c r="I1287" s="68" t="s">
        <v>695</v>
      </c>
      <c r="J1287" s="68" t="s">
        <v>634</v>
      </c>
      <c r="K1287" s="68" t="s">
        <v>634</v>
      </c>
      <c r="L1287" s="48">
        <v>1236.43</v>
      </c>
      <c r="M1287" s="48">
        <v>3029.39</v>
      </c>
    </row>
    <row r="1288" spans="1:13" s="18" customFormat="1" ht="14.25" x14ac:dyDescent="0.2">
      <c r="A1288" s="66" t="s">
        <v>41</v>
      </c>
      <c r="B1288" s="66" t="s">
        <v>41</v>
      </c>
      <c r="C1288" s="67" t="s">
        <v>48</v>
      </c>
      <c r="D1288" s="68" t="s">
        <v>11</v>
      </c>
      <c r="E1288" s="69">
        <v>2018</v>
      </c>
      <c r="F1288" s="69" t="s">
        <v>59</v>
      </c>
      <c r="G1288" s="69" t="s">
        <v>82</v>
      </c>
      <c r="H1288" s="68" t="s">
        <v>129</v>
      </c>
      <c r="I1288" s="68" t="s">
        <v>788</v>
      </c>
      <c r="J1288" s="68" t="s">
        <v>634</v>
      </c>
      <c r="K1288" s="68" t="s">
        <v>634</v>
      </c>
      <c r="L1288" s="48">
        <v>1298</v>
      </c>
      <c r="M1288" s="48">
        <v>1694</v>
      </c>
    </row>
    <row r="1289" spans="1:13" s="18" customFormat="1" ht="15" x14ac:dyDescent="0.2">
      <c r="A1289" s="66" t="s">
        <v>41</v>
      </c>
      <c r="B1289" s="66" t="s">
        <v>41</v>
      </c>
      <c r="C1289" s="67" t="s">
        <v>675</v>
      </c>
      <c r="D1289" s="68" t="s">
        <v>15</v>
      </c>
      <c r="E1289" s="69">
        <v>2018</v>
      </c>
      <c r="F1289" s="69" t="s">
        <v>676</v>
      </c>
      <c r="G1289" s="69" t="s">
        <v>280</v>
      </c>
      <c r="H1289" s="68" t="s">
        <v>281</v>
      </c>
      <c r="I1289" s="68" t="s">
        <v>700</v>
      </c>
      <c r="J1289" s="68" t="s">
        <v>634</v>
      </c>
      <c r="K1289" s="68" t="s">
        <v>634</v>
      </c>
      <c r="L1289" s="47">
        <v>1284.72</v>
      </c>
      <c r="M1289" s="47">
        <v>2988.15</v>
      </c>
    </row>
    <row r="1290" spans="1:13" s="18" customFormat="1" ht="14.25" x14ac:dyDescent="0.2">
      <c r="A1290" s="66" t="s">
        <v>41</v>
      </c>
      <c r="B1290" s="66" t="s">
        <v>41</v>
      </c>
      <c r="C1290" s="67" t="s">
        <v>668</v>
      </c>
      <c r="D1290" s="68" t="s">
        <v>10</v>
      </c>
      <c r="E1290" s="69">
        <v>2019</v>
      </c>
      <c r="F1290" s="69" t="s">
        <v>76</v>
      </c>
      <c r="G1290" s="69" t="s">
        <v>328</v>
      </c>
      <c r="H1290" s="68" t="s">
        <v>179</v>
      </c>
      <c r="I1290" s="68" t="s">
        <v>369</v>
      </c>
      <c r="J1290" s="68" t="s">
        <v>545</v>
      </c>
      <c r="K1290" s="68" t="s">
        <v>545</v>
      </c>
      <c r="L1290" s="48">
        <v>1122.2</v>
      </c>
      <c r="M1290" s="48">
        <v>3112.55</v>
      </c>
    </row>
    <row r="1291" spans="1:13" s="18" customFormat="1" ht="14.25" x14ac:dyDescent="0.2">
      <c r="A1291" s="66" t="s">
        <v>41</v>
      </c>
      <c r="B1291" s="66" t="s">
        <v>41</v>
      </c>
      <c r="C1291" s="67" t="s">
        <v>751</v>
      </c>
      <c r="D1291" s="68" t="s">
        <v>27</v>
      </c>
      <c r="E1291" s="69">
        <v>2018</v>
      </c>
      <c r="F1291" s="69" t="s">
        <v>72</v>
      </c>
      <c r="G1291" s="69" t="s">
        <v>275</v>
      </c>
      <c r="H1291" s="68" t="s">
        <v>277</v>
      </c>
      <c r="I1291" s="68" t="s">
        <v>114</v>
      </c>
      <c r="J1291" s="68" t="s">
        <v>634</v>
      </c>
      <c r="K1291" s="68" t="s">
        <v>634</v>
      </c>
      <c r="L1291" s="48">
        <v>1523.3</v>
      </c>
      <c r="M1291" s="48">
        <v>3458.29</v>
      </c>
    </row>
    <row r="1292" spans="1:13" s="18" customFormat="1" ht="14.25" x14ac:dyDescent="0.2">
      <c r="A1292" s="66" t="s">
        <v>41</v>
      </c>
      <c r="B1292" s="66" t="s">
        <v>41</v>
      </c>
      <c r="C1292" s="67" t="s">
        <v>659</v>
      </c>
      <c r="D1292" s="68" t="s">
        <v>4</v>
      </c>
      <c r="E1292" s="69">
        <v>2020</v>
      </c>
      <c r="F1292" s="69" t="s">
        <v>66</v>
      </c>
      <c r="G1292" s="69" t="s">
        <v>186</v>
      </c>
      <c r="H1292" s="68" t="s">
        <v>179</v>
      </c>
      <c r="I1292" s="68" t="s">
        <v>436</v>
      </c>
      <c r="J1292" s="68" t="s">
        <v>547</v>
      </c>
      <c r="K1292" s="68" t="s">
        <v>547</v>
      </c>
      <c r="L1292" s="48">
        <v>1122.19</v>
      </c>
      <c r="M1292" s="48">
        <v>1499.5262090000001</v>
      </c>
    </row>
    <row r="1293" spans="1:13" s="18" customFormat="1" ht="14.25" x14ac:dyDescent="0.2">
      <c r="A1293" s="66" t="s">
        <v>41</v>
      </c>
      <c r="B1293" s="66" t="s">
        <v>41</v>
      </c>
      <c r="C1293" s="67" t="s">
        <v>719</v>
      </c>
      <c r="D1293" s="68" t="s">
        <v>720</v>
      </c>
      <c r="E1293" s="69">
        <v>2022</v>
      </c>
      <c r="F1293" s="69" t="s">
        <v>75</v>
      </c>
      <c r="G1293" s="69" t="s">
        <v>312</v>
      </c>
      <c r="H1293" s="68" t="s">
        <v>257</v>
      </c>
      <c r="I1293" s="68" t="s">
        <v>652</v>
      </c>
      <c r="J1293" s="68" t="s">
        <v>634</v>
      </c>
      <c r="K1293" s="68" t="s">
        <v>634</v>
      </c>
      <c r="L1293" s="48">
        <v>2248.5</v>
      </c>
      <c r="M1293" s="48">
        <v>4541.18</v>
      </c>
    </row>
    <row r="1294" spans="1:13" s="18" customFormat="1" ht="14.25" x14ac:dyDescent="0.2">
      <c r="A1294" s="66" t="s">
        <v>41</v>
      </c>
      <c r="B1294" s="66" t="s">
        <v>41</v>
      </c>
      <c r="C1294" s="67" t="s">
        <v>761</v>
      </c>
      <c r="D1294" s="68" t="s">
        <v>35</v>
      </c>
      <c r="E1294" s="69">
        <v>2018</v>
      </c>
      <c r="F1294" s="69" t="s">
        <v>59</v>
      </c>
      <c r="G1294" s="69" t="s">
        <v>82</v>
      </c>
      <c r="H1294" s="68" t="s">
        <v>129</v>
      </c>
      <c r="I1294" s="68" t="s">
        <v>779</v>
      </c>
      <c r="J1294" s="68" t="s">
        <v>545</v>
      </c>
      <c r="K1294" s="68" t="s">
        <v>545</v>
      </c>
      <c r="L1294" s="48">
        <v>1298</v>
      </c>
      <c r="M1294" s="48">
        <v>1694</v>
      </c>
    </row>
    <row r="1295" spans="1:13" s="18" customFormat="1" ht="14.25" x14ac:dyDescent="0.2">
      <c r="A1295" s="66" t="s">
        <v>41</v>
      </c>
      <c r="B1295" s="66" t="s">
        <v>41</v>
      </c>
      <c r="C1295" s="67" t="s">
        <v>57</v>
      </c>
      <c r="D1295" s="68" t="s">
        <v>0</v>
      </c>
      <c r="E1295" s="69">
        <v>2018</v>
      </c>
      <c r="F1295" s="69" t="s">
        <v>61</v>
      </c>
      <c r="G1295" s="69" t="s">
        <v>102</v>
      </c>
      <c r="H1295" s="68" t="s">
        <v>495</v>
      </c>
      <c r="I1295" s="68" t="s">
        <v>749</v>
      </c>
      <c r="J1295" s="68" t="s">
        <v>634</v>
      </c>
      <c r="K1295" s="68" t="s">
        <v>634</v>
      </c>
      <c r="L1295" s="48">
        <v>1718.8</v>
      </c>
      <c r="M1295" s="48">
        <v>5893.71</v>
      </c>
    </row>
    <row r="1296" spans="1:13" s="18" customFormat="1" ht="14.25" x14ac:dyDescent="0.2">
      <c r="A1296" s="66" t="s">
        <v>41</v>
      </c>
      <c r="B1296" s="66" t="s">
        <v>41</v>
      </c>
      <c r="C1296" s="67" t="s">
        <v>668</v>
      </c>
      <c r="D1296" s="68" t="s">
        <v>10</v>
      </c>
      <c r="E1296" s="69">
        <v>2019</v>
      </c>
      <c r="F1296" s="69" t="s">
        <v>76</v>
      </c>
      <c r="G1296" s="69" t="s">
        <v>328</v>
      </c>
      <c r="H1296" s="68" t="s">
        <v>179</v>
      </c>
      <c r="I1296" s="68" t="s">
        <v>385</v>
      </c>
      <c r="J1296" s="68" t="s">
        <v>545</v>
      </c>
      <c r="K1296" s="68" t="s">
        <v>545</v>
      </c>
      <c r="L1296" s="48">
        <v>1122.2</v>
      </c>
      <c r="M1296" s="48">
        <v>3112.55</v>
      </c>
    </row>
    <row r="1297" spans="1:13" s="18" customFormat="1" ht="14.25" x14ac:dyDescent="0.2">
      <c r="A1297" s="66" t="s">
        <v>41</v>
      </c>
      <c r="B1297" s="66" t="s">
        <v>41</v>
      </c>
      <c r="C1297" s="67" t="s">
        <v>663</v>
      </c>
      <c r="D1297" s="68" t="s">
        <v>7</v>
      </c>
      <c r="E1297" s="69">
        <v>2020</v>
      </c>
      <c r="F1297" s="69" t="s">
        <v>80</v>
      </c>
      <c r="G1297" s="69" t="s">
        <v>518</v>
      </c>
      <c r="H1297" s="68" t="s">
        <v>257</v>
      </c>
      <c r="I1297" s="68" t="s">
        <v>664</v>
      </c>
      <c r="J1297" s="68" t="s">
        <v>634</v>
      </c>
      <c r="K1297" s="68" t="s">
        <v>634</v>
      </c>
      <c r="L1297" s="48">
        <v>1785.2952</v>
      </c>
      <c r="M1297" s="48">
        <v>2188.42</v>
      </c>
    </row>
    <row r="1298" spans="1:13" s="18" customFormat="1" ht="14.25" x14ac:dyDescent="0.2">
      <c r="A1298" s="66" t="s">
        <v>41</v>
      </c>
      <c r="B1298" s="66" t="s">
        <v>41</v>
      </c>
      <c r="C1298" s="67" t="s">
        <v>51</v>
      </c>
      <c r="D1298" s="68" t="s">
        <v>1</v>
      </c>
      <c r="E1298" s="69">
        <v>2020</v>
      </c>
      <c r="F1298" s="69" t="s">
        <v>67</v>
      </c>
      <c r="G1298" s="69" t="s">
        <v>193</v>
      </c>
      <c r="H1298" s="68" t="s">
        <v>194</v>
      </c>
      <c r="I1298" s="68" t="s">
        <v>817</v>
      </c>
      <c r="J1298" s="68" t="s">
        <v>545</v>
      </c>
      <c r="K1298" s="68" t="s">
        <v>545</v>
      </c>
      <c r="L1298" s="48">
        <v>1434.67</v>
      </c>
      <c r="M1298" s="48">
        <v>5022.6400000000003</v>
      </c>
    </row>
    <row r="1299" spans="1:13" s="18" customFormat="1" ht="14.25" x14ac:dyDescent="0.2">
      <c r="A1299" s="66" t="s">
        <v>41</v>
      </c>
      <c r="B1299" s="66" t="s">
        <v>41</v>
      </c>
      <c r="C1299" s="67" t="s">
        <v>668</v>
      </c>
      <c r="D1299" s="68" t="s">
        <v>10</v>
      </c>
      <c r="E1299" s="69">
        <v>2019</v>
      </c>
      <c r="F1299" s="69" t="s">
        <v>76</v>
      </c>
      <c r="G1299" s="69" t="s">
        <v>328</v>
      </c>
      <c r="H1299" s="68" t="s">
        <v>179</v>
      </c>
      <c r="I1299" s="68" t="s">
        <v>655</v>
      </c>
      <c r="J1299" s="68" t="s">
        <v>634</v>
      </c>
      <c r="K1299" s="68" t="s">
        <v>634</v>
      </c>
      <c r="L1299" s="48">
        <v>1122.2</v>
      </c>
      <c r="M1299" s="48">
        <v>3112.55</v>
      </c>
    </row>
    <row r="1300" spans="1:13" s="18" customFormat="1" ht="14.25" x14ac:dyDescent="0.2">
      <c r="A1300" s="66" t="s">
        <v>41</v>
      </c>
      <c r="B1300" s="66" t="s">
        <v>41</v>
      </c>
      <c r="C1300" s="67" t="s">
        <v>668</v>
      </c>
      <c r="D1300" s="68" t="s">
        <v>10</v>
      </c>
      <c r="E1300" s="69">
        <v>2019</v>
      </c>
      <c r="F1300" s="69" t="s">
        <v>76</v>
      </c>
      <c r="G1300" s="69" t="s">
        <v>328</v>
      </c>
      <c r="H1300" s="68" t="s">
        <v>179</v>
      </c>
      <c r="I1300" s="68" t="s">
        <v>344</v>
      </c>
      <c r="J1300" s="68" t="s">
        <v>545</v>
      </c>
      <c r="K1300" s="68" t="s">
        <v>545</v>
      </c>
      <c r="L1300" s="48">
        <v>1122.2</v>
      </c>
      <c r="M1300" s="48">
        <v>3112.55</v>
      </c>
    </row>
    <row r="1301" spans="1:13" s="18" customFormat="1" ht="14.25" x14ac:dyDescent="0.2">
      <c r="A1301" s="66" t="s">
        <v>41</v>
      </c>
      <c r="B1301" s="66" t="s">
        <v>41</v>
      </c>
      <c r="C1301" s="67" t="s">
        <v>53</v>
      </c>
      <c r="D1301" s="68" t="s">
        <v>38</v>
      </c>
      <c r="E1301" s="69">
        <v>2016</v>
      </c>
      <c r="F1301" s="69" t="s">
        <v>69</v>
      </c>
      <c r="G1301" s="69" t="s">
        <v>251</v>
      </c>
      <c r="H1301" s="68" t="s">
        <v>252</v>
      </c>
      <c r="I1301" s="68" t="s">
        <v>695</v>
      </c>
      <c r="J1301" s="68" t="s">
        <v>545</v>
      </c>
      <c r="K1301" s="68" t="s">
        <v>545</v>
      </c>
      <c r="L1301" s="48">
        <v>1869.32</v>
      </c>
      <c r="M1301" s="48">
        <v>5229.0200000000004</v>
      </c>
    </row>
    <row r="1302" spans="1:13" s="18" customFormat="1" ht="14.25" x14ac:dyDescent="0.2">
      <c r="A1302" s="66" t="s">
        <v>41</v>
      </c>
      <c r="B1302" s="66" t="s">
        <v>41</v>
      </c>
      <c r="C1302" s="67" t="s">
        <v>55</v>
      </c>
      <c r="D1302" s="68" t="s">
        <v>6</v>
      </c>
      <c r="E1302" s="69">
        <v>2018</v>
      </c>
      <c r="F1302" s="69" t="s">
        <v>71</v>
      </c>
      <c r="G1302" s="69" t="s">
        <v>264</v>
      </c>
      <c r="H1302" s="68" t="s">
        <v>129</v>
      </c>
      <c r="I1302" s="68" t="s">
        <v>736</v>
      </c>
      <c r="J1302" s="68" t="s">
        <v>634</v>
      </c>
      <c r="K1302" s="68" t="s">
        <v>634</v>
      </c>
      <c r="L1302" s="56">
        <v>1298</v>
      </c>
      <c r="M1302" s="56">
        <v>2742.53</v>
      </c>
    </row>
    <row r="1303" spans="1:13" s="18" customFormat="1" ht="14.25" x14ac:dyDescent="0.2">
      <c r="A1303" s="66" t="s">
        <v>41</v>
      </c>
      <c r="B1303" s="66" t="s">
        <v>41</v>
      </c>
      <c r="C1303" s="67" t="s">
        <v>659</v>
      </c>
      <c r="D1303" s="68" t="s">
        <v>4</v>
      </c>
      <c r="E1303" s="69">
        <v>2020</v>
      </c>
      <c r="F1303" s="69" t="s">
        <v>66</v>
      </c>
      <c r="G1303" s="69" t="s">
        <v>186</v>
      </c>
      <c r="H1303" s="68" t="s">
        <v>179</v>
      </c>
      <c r="I1303" s="68" t="s">
        <v>433</v>
      </c>
      <c r="J1303" s="68" t="s">
        <v>545</v>
      </c>
      <c r="K1303" s="68" t="s">
        <v>545</v>
      </c>
      <c r="L1303" s="48">
        <v>1122.19</v>
      </c>
      <c r="M1303" s="48">
        <v>1499.5262090000001</v>
      </c>
    </row>
    <row r="1304" spans="1:13" s="18" customFormat="1" ht="14.25" x14ac:dyDescent="0.2">
      <c r="A1304" s="66" t="s">
        <v>41</v>
      </c>
      <c r="B1304" s="66" t="s">
        <v>41</v>
      </c>
      <c r="C1304" s="67" t="s">
        <v>663</v>
      </c>
      <c r="D1304" s="68" t="s">
        <v>7</v>
      </c>
      <c r="E1304" s="69">
        <v>2020</v>
      </c>
      <c r="F1304" s="69" t="s">
        <v>80</v>
      </c>
      <c r="G1304" s="69" t="s">
        <v>518</v>
      </c>
      <c r="H1304" s="68" t="s">
        <v>257</v>
      </c>
      <c r="I1304" s="68" t="s">
        <v>664</v>
      </c>
      <c r="J1304" s="68" t="s">
        <v>634</v>
      </c>
      <c r="K1304" s="68" t="s">
        <v>634</v>
      </c>
      <c r="L1304" s="48">
        <v>1785.2952</v>
      </c>
      <c r="M1304" s="48">
        <v>2188.42</v>
      </c>
    </row>
    <row r="1305" spans="1:13" s="18" customFormat="1" ht="14.25" x14ac:dyDescent="0.2">
      <c r="A1305" s="66" t="s">
        <v>41</v>
      </c>
      <c r="B1305" s="66" t="s">
        <v>41</v>
      </c>
      <c r="C1305" s="67" t="s">
        <v>51</v>
      </c>
      <c r="D1305" s="68" t="s">
        <v>1</v>
      </c>
      <c r="E1305" s="69">
        <v>2020</v>
      </c>
      <c r="F1305" s="69" t="s">
        <v>67</v>
      </c>
      <c r="G1305" s="69" t="s">
        <v>193</v>
      </c>
      <c r="H1305" s="68" t="s">
        <v>194</v>
      </c>
      <c r="I1305" s="68" t="s">
        <v>817</v>
      </c>
      <c r="J1305" s="68" t="s">
        <v>545</v>
      </c>
      <c r="K1305" s="68" t="s">
        <v>545</v>
      </c>
      <c r="L1305" s="48">
        <v>1434.67</v>
      </c>
      <c r="M1305" s="48">
        <v>5022.6400000000003</v>
      </c>
    </row>
    <row r="1306" spans="1:13" s="18" customFormat="1" ht="15" x14ac:dyDescent="0.2">
      <c r="A1306" s="66" t="s">
        <v>41</v>
      </c>
      <c r="B1306" s="66" t="s">
        <v>41</v>
      </c>
      <c r="C1306" s="67" t="s">
        <v>675</v>
      </c>
      <c r="D1306" s="68" t="s">
        <v>15</v>
      </c>
      <c r="E1306" s="69">
        <v>2018</v>
      </c>
      <c r="F1306" s="69" t="s">
        <v>676</v>
      </c>
      <c r="G1306" s="69" t="s">
        <v>280</v>
      </c>
      <c r="H1306" s="68" t="s">
        <v>281</v>
      </c>
      <c r="I1306" s="68" t="s">
        <v>662</v>
      </c>
      <c r="J1306" s="68" t="s">
        <v>634</v>
      </c>
      <c r="K1306" s="68" t="s">
        <v>634</v>
      </c>
      <c r="L1306" s="47">
        <v>1284.72</v>
      </c>
      <c r="M1306" s="47">
        <v>2988.15</v>
      </c>
    </row>
    <row r="1307" spans="1:13" s="18" customFormat="1" ht="14.25" x14ac:dyDescent="0.2">
      <c r="A1307" s="66" t="s">
        <v>41</v>
      </c>
      <c r="B1307" s="66" t="s">
        <v>41</v>
      </c>
      <c r="C1307" s="67" t="s">
        <v>663</v>
      </c>
      <c r="D1307" s="68" t="s">
        <v>7</v>
      </c>
      <c r="E1307" s="69">
        <v>2020</v>
      </c>
      <c r="F1307" s="69" t="s">
        <v>80</v>
      </c>
      <c r="G1307" s="69" t="s">
        <v>518</v>
      </c>
      <c r="H1307" s="68" t="s">
        <v>257</v>
      </c>
      <c r="I1307" s="68" t="s">
        <v>665</v>
      </c>
      <c r="J1307" s="68" t="s">
        <v>634</v>
      </c>
      <c r="K1307" s="68" t="s">
        <v>634</v>
      </c>
      <c r="L1307" s="48">
        <v>1785.2952</v>
      </c>
      <c r="M1307" s="48">
        <v>2188.42</v>
      </c>
    </row>
    <row r="1308" spans="1:13" s="18" customFormat="1" ht="14.25" x14ac:dyDescent="0.2">
      <c r="A1308" s="66" t="s">
        <v>41</v>
      </c>
      <c r="B1308" s="66" t="s">
        <v>41</v>
      </c>
      <c r="C1308" s="67" t="s">
        <v>42</v>
      </c>
      <c r="D1308" s="68" t="s">
        <v>8</v>
      </c>
      <c r="E1308" s="69">
        <v>2018</v>
      </c>
      <c r="F1308" s="69" t="s">
        <v>59</v>
      </c>
      <c r="G1308" s="69" t="s">
        <v>82</v>
      </c>
      <c r="H1308" s="68" t="s">
        <v>88</v>
      </c>
      <c r="I1308" s="68" t="s">
        <v>665</v>
      </c>
      <c r="J1308" s="68" t="s">
        <v>634</v>
      </c>
      <c r="K1308" s="68" t="s">
        <v>634</v>
      </c>
      <c r="L1308" s="48">
        <v>2072.9</v>
      </c>
      <c r="M1308" s="48">
        <v>3020.6</v>
      </c>
    </row>
    <row r="1309" spans="1:13" s="18" customFormat="1" ht="14.25" x14ac:dyDescent="0.2">
      <c r="A1309" s="66" t="s">
        <v>41</v>
      </c>
      <c r="B1309" s="66" t="s">
        <v>41</v>
      </c>
      <c r="C1309" s="67" t="s">
        <v>781</v>
      </c>
      <c r="D1309" s="68" t="s">
        <v>32</v>
      </c>
      <c r="E1309" s="69">
        <v>2018</v>
      </c>
      <c r="F1309" s="69" t="s">
        <v>60</v>
      </c>
      <c r="G1309" s="69" t="s">
        <v>90</v>
      </c>
      <c r="H1309" s="68" t="s">
        <v>91</v>
      </c>
      <c r="I1309" s="68" t="s">
        <v>695</v>
      </c>
      <c r="J1309" s="68" t="s">
        <v>634</v>
      </c>
      <c r="K1309" s="68" t="s">
        <v>634</v>
      </c>
      <c r="L1309" s="48">
        <v>1460.8</v>
      </c>
      <c r="M1309" s="48">
        <v>3333.87</v>
      </c>
    </row>
    <row r="1310" spans="1:13" s="18" customFormat="1" ht="14.25" x14ac:dyDescent="0.2">
      <c r="A1310" s="66" t="s">
        <v>41</v>
      </c>
      <c r="B1310" s="66" t="s">
        <v>41</v>
      </c>
      <c r="C1310" s="67" t="s">
        <v>46</v>
      </c>
      <c r="D1310" s="68" t="s">
        <v>16</v>
      </c>
      <c r="E1310" s="69">
        <v>2018</v>
      </c>
      <c r="F1310" s="69" t="s">
        <v>63</v>
      </c>
      <c r="G1310" s="69" t="s">
        <v>140</v>
      </c>
      <c r="H1310" s="68" t="s">
        <v>131</v>
      </c>
      <c r="I1310" s="68" t="s">
        <v>722</v>
      </c>
      <c r="J1310" s="68" t="s">
        <v>634</v>
      </c>
      <c r="K1310" s="68" t="s">
        <v>634</v>
      </c>
      <c r="L1310" s="48">
        <v>2245.1</v>
      </c>
      <c r="M1310" s="51">
        <v>3883.8050899999998</v>
      </c>
    </row>
    <row r="1311" spans="1:13" s="18" customFormat="1" ht="14.25" x14ac:dyDescent="0.2">
      <c r="A1311" s="66" t="s">
        <v>41</v>
      </c>
      <c r="B1311" s="66" t="s">
        <v>41</v>
      </c>
      <c r="C1311" s="67" t="s">
        <v>654</v>
      </c>
      <c r="D1311" s="68" t="s">
        <v>2</v>
      </c>
      <c r="E1311" s="69">
        <v>2018</v>
      </c>
      <c r="F1311" s="69" t="s">
        <v>64</v>
      </c>
      <c r="G1311" s="69" t="s">
        <v>159</v>
      </c>
      <c r="H1311" s="68" t="s">
        <v>129</v>
      </c>
      <c r="I1311" s="68" t="s">
        <v>655</v>
      </c>
      <c r="J1311" s="68" t="s">
        <v>634</v>
      </c>
      <c r="K1311" s="68" t="s">
        <v>634</v>
      </c>
      <c r="L1311" s="48">
        <v>2035.97</v>
      </c>
      <c r="M1311" s="48">
        <v>4337.2999999999993</v>
      </c>
    </row>
    <row r="1312" spans="1:13" s="18" customFormat="1" ht="14.25" x14ac:dyDescent="0.2">
      <c r="A1312" s="66" t="s">
        <v>41</v>
      </c>
      <c r="B1312" s="66" t="s">
        <v>41</v>
      </c>
      <c r="C1312" s="67" t="s">
        <v>51</v>
      </c>
      <c r="D1312" s="68" t="s">
        <v>1</v>
      </c>
      <c r="E1312" s="69">
        <v>2020</v>
      </c>
      <c r="F1312" s="69" t="s">
        <v>67</v>
      </c>
      <c r="G1312" s="69" t="s">
        <v>193</v>
      </c>
      <c r="H1312" s="68" t="s">
        <v>194</v>
      </c>
      <c r="I1312" s="68" t="s">
        <v>752</v>
      </c>
      <c r="J1312" s="68" t="s">
        <v>546</v>
      </c>
      <c r="K1312" s="68" t="s">
        <v>546</v>
      </c>
      <c r="L1312" s="48">
        <v>1434.67</v>
      </c>
      <c r="M1312" s="48">
        <v>5022.6400000000003</v>
      </c>
    </row>
    <row r="1313" spans="1:13" s="18" customFormat="1" ht="14.25" x14ac:dyDescent="0.2">
      <c r="A1313" s="66" t="s">
        <v>41</v>
      </c>
      <c r="B1313" s="66" t="s">
        <v>41</v>
      </c>
      <c r="C1313" s="67" t="s">
        <v>703</v>
      </c>
      <c r="D1313" s="68" t="s">
        <v>601</v>
      </c>
      <c r="E1313" s="69">
        <v>2022</v>
      </c>
      <c r="F1313" s="69" t="s">
        <v>66</v>
      </c>
      <c r="G1313" s="69" t="s">
        <v>186</v>
      </c>
      <c r="H1313" s="68" t="s">
        <v>160</v>
      </c>
      <c r="I1313" s="68" t="s">
        <v>740</v>
      </c>
      <c r="J1313" s="68" t="s">
        <v>634</v>
      </c>
      <c r="K1313" s="68" t="s">
        <v>634</v>
      </c>
      <c r="L1313" s="48">
        <v>1735.89</v>
      </c>
      <c r="M1313" s="51">
        <v>1945.6</v>
      </c>
    </row>
    <row r="1314" spans="1:13" s="18" customFormat="1" ht="14.25" x14ac:dyDescent="0.2">
      <c r="A1314" s="66" t="s">
        <v>41</v>
      </c>
      <c r="B1314" s="66" t="s">
        <v>41</v>
      </c>
      <c r="C1314" s="67" t="s">
        <v>51</v>
      </c>
      <c r="D1314" s="68" t="s">
        <v>1</v>
      </c>
      <c r="E1314" s="69">
        <v>2020</v>
      </c>
      <c r="F1314" s="69" t="s">
        <v>67</v>
      </c>
      <c r="G1314" s="69" t="s">
        <v>193</v>
      </c>
      <c r="H1314" s="68" t="s">
        <v>194</v>
      </c>
      <c r="I1314" s="68" t="s">
        <v>710</v>
      </c>
      <c r="J1314" s="68" t="s">
        <v>634</v>
      </c>
      <c r="K1314" s="68" t="s">
        <v>634</v>
      </c>
      <c r="L1314" s="48">
        <v>1434.67</v>
      </c>
      <c r="M1314" s="48">
        <v>5022.6400000000003</v>
      </c>
    </row>
    <row r="1315" spans="1:13" s="18" customFormat="1" ht="14.25" x14ac:dyDescent="0.2">
      <c r="A1315" s="66" t="s">
        <v>41</v>
      </c>
      <c r="B1315" s="66" t="s">
        <v>41</v>
      </c>
      <c r="C1315" s="67" t="s">
        <v>55</v>
      </c>
      <c r="D1315" s="68" t="s">
        <v>6</v>
      </c>
      <c r="E1315" s="69">
        <v>2018</v>
      </c>
      <c r="F1315" s="69" t="s">
        <v>71</v>
      </c>
      <c r="G1315" s="69" t="s">
        <v>264</v>
      </c>
      <c r="H1315" s="68" t="s">
        <v>271</v>
      </c>
      <c r="I1315" s="68" t="s">
        <v>662</v>
      </c>
      <c r="J1315" s="68" t="s">
        <v>634</v>
      </c>
      <c r="K1315" s="68" t="s">
        <v>634</v>
      </c>
      <c r="L1315" s="56">
        <v>2245.1</v>
      </c>
      <c r="M1315" s="56">
        <v>4326.8999999999996</v>
      </c>
    </row>
    <row r="1316" spans="1:13" s="18" customFormat="1" ht="14.25" x14ac:dyDescent="0.2">
      <c r="A1316" s="66" t="s">
        <v>41</v>
      </c>
      <c r="B1316" s="66" t="s">
        <v>41</v>
      </c>
      <c r="C1316" s="67" t="s">
        <v>659</v>
      </c>
      <c r="D1316" s="68" t="s">
        <v>4</v>
      </c>
      <c r="E1316" s="69">
        <v>2020</v>
      </c>
      <c r="F1316" s="69" t="s">
        <v>66</v>
      </c>
      <c r="G1316" s="69" t="s">
        <v>186</v>
      </c>
      <c r="H1316" s="68" t="s">
        <v>179</v>
      </c>
      <c r="I1316" s="68" t="s">
        <v>669</v>
      </c>
      <c r="J1316" s="68" t="s">
        <v>545</v>
      </c>
      <c r="K1316" s="68" t="s">
        <v>545</v>
      </c>
      <c r="L1316" s="48">
        <v>1122.19</v>
      </c>
      <c r="M1316" s="48">
        <v>1499.5262090000001</v>
      </c>
    </row>
    <row r="1317" spans="1:13" s="18" customFormat="1" ht="15" x14ac:dyDescent="0.25">
      <c r="A1317" s="66" t="s">
        <v>41</v>
      </c>
      <c r="B1317" s="66" t="s">
        <v>41</v>
      </c>
      <c r="C1317" s="67" t="s">
        <v>754</v>
      </c>
      <c r="D1317" s="68" t="s">
        <v>755</v>
      </c>
      <c r="E1317" s="69">
        <v>2022</v>
      </c>
      <c r="F1317" s="69" t="s">
        <v>77</v>
      </c>
      <c r="G1317" s="69" t="s">
        <v>403</v>
      </c>
      <c r="H1317" s="68" t="s">
        <v>846</v>
      </c>
      <c r="I1317" s="68" t="s">
        <v>164</v>
      </c>
      <c r="J1317" s="68" t="s">
        <v>634</v>
      </c>
      <c r="K1317" s="68" t="s">
        <v>634</v>
      </c>
      <c r="L1317" s="64">
        <v>2244.38</v>
      </c>
      <c r="M1317" s="64">
        <v>4583.8599999999997</v>
      </c>
    </row>
    <row r="1318" spans="1:13" s="18" customFormat="1" ht="14.25" x14ac:dyDescent="0.2">
      <c r="A1318" s="66" t="s">
        <v>41</v>
      </c>
      <c r="B1318" s="66" t="s">
        <v>41</v>
      </c>
      <c r="C1318" s="67" t="s">
        <v>51</v>
      </c>
      <c r="D1318" s="68" t="s">
        <v>1</v>
      </c>
      <c r="E1318" s="69">
        <v>2020</v>
      </c>
      <c r="F1318" s="69" t="s">
        <v>67</v>
      </c>
      <c r="G1318" s="69" t="s">
        <v>193</v>
      </c>
      <c r="H1318" s="68" t="s">
        <v>194</v>
      </c>
      <c r="I1318" s="68" t="s">
        <v>122</v>
      </c>
      <c r="J1318" s="68" t="s">
        <v>545</v>
      </c>
      <c r="K1318" s="68" t="s">
        <v>545</v>
      </c>
      <c r="L1318" s="48">
        <v>1434.67</v>
      </c>
      <c r="M1318" s="48">
        <v>5022.6400000000003</v>
      </c>
    </row>
    <row r="1319" spans="1:13" s="18" customFormat="1" ht="14.25" x14ac:dyDescent="0.2">
      <c r="A1319" s="66" t="s">
        <v>41</v>
      </c>
      <c r="B1319" s="66" t="s">
        <v>41</v>
      </c>
      <c r="C1319" s="67" t="s">
        <v>57</v>
      </c>
      <c r="D1319" s="68" t="s">
        <v>0</v>
      </c>
      <c r="E1319" s="69">
        <v>2018</v>
      </c>
      <c r="F1319" s="69" t="s">
        <v>61</v>
      </c>
      <c r="G1319" s="69" t="s">
        <v>102</v>
      </c>
      <c r="H1319" s="68" t="s">
        <v>162</v>
      </c>
      <c r="I1319" s="68" t="s">
        <v>165</v>
      </c>
      <c r="J1319" s="68" t="s">
        <v>634</v>
      </c>
      <c r="K1319" s="68" t="s">
        <v>634</v>
      </c>
      <c r="L1319" s="48">
        <v>1718.8</v>
      </c>
      <c r="M1319" s="48">
        <v>5893.71</v>
      </c>
    </row>
    <row r="1320" spans="1:13" s="18" customFormat="1" ht="14.25" x14ac:dyDescent="0.2">
      <c r="A1320" s="66" t="s">
        <v>41</v>
      </c>
      <c r="B1320" s="66" t="s">
        <v>41</v>
      </c>
      <c r="C1320" s="67" t="s">
        <v>775</v>
      </c>
      <c r="D1320" s="68" t="s">
        <v>31</v>
      </c>
      <c r="E1320" s="69">
        <v>2021</v>
      </c>
      <c r="F1320" s="69" t="s">
        <v>75</v>
      </c>
      <c r="G1320" s="69" t="s">
        <v>312</v>
      </c>
      <c r="H1320" s="68" t="s">
        <v>516</v>
      </c>
      <c r="I1320" s="68" t="s">
        <v>833</v>
      </c>
      <c r="J1320" s="68" t="s">
        <v>634</v>
      </c>
      <c r="K1320" s="68" t="s">
        <v>634</v>
      </c>
      <c r="L1320" s="65">
        <v>2244.38</v>
      </c>
      <c r="M1320" s="65">
        <v>4552.18</v>
      </c>
    </row>
    <row r="1321" spans="1:13" s="18" customFormat="1" ht="14.25" x14ac:dyDescent="0.2">
      <c r="A1321" s="66" t="s">
        <v>41</v>
      </c>
      <c r="B1321" s="66" t="s">
        <v>41</v>
      </c>
      <c r="C1321" s="67" t="s">
        <v>46</v>
      </c>
      <c r="D1321" s="68" t="s">
        <v>16</v>
      </c>
      <c r="E1321" s="69">
        <v>2018</v>
      </c>
      <c r="F1321" s="69" t="s">
        <v>63</v>
      </c>
      <c r="G1321" s="69" t="s">
        <v>140</v>
      </c>
      <c r="H1321" s="68" t="s">
        <v>129</v>
      </c>
      <c r="I1321" s="68" t="s">
        <v>661</v>
      </c>
      <c r="J1321" s="68" t="s">
        <v>634</v>
      </c>
      <c r="K1321" s="68" t="s">
        <v>634</v>
      </c>
      <c r="L1321" s="48">
        <v>1298</v>
      </c>
      <c r="M1321" s="51">
        <v>2467.0382</v>
      </c>
    </row>
    <row r="1322" spans="1:13" s="18" customFormat="1" ht="14.25" x14ac:dyDescent="0.2">
      <c r="A1322" s="66" t="s">
        <v>41</v>
      </c>
      <c r="B1322" s="66" t="s">
        <v>41</v>
      </c>
      <c r="C1322" s="67" t="s">
        <v>719</v>
      </c>
      <c r="D1322" s="68" t="s">
        <v>720</v>
      </c>
      <c r="E1322" s="69">
        <v>2022</v>
      </c>
      <c r="F1322" s="69" t="s">
        <v>75</v>
      </c>
      <c r="G1322" s="69" t="s">
        <v>312</v>
      </c>
      <c r="H1322" s="68" t="s">
        <v>257</v>
      </c>
      <c r="I1322" s="68" t="s">
        <v>753</v>
      </c>
      <c r="J1322" s="68" t="s">
        <v>634</v>
      </c>
      <c r="K1322" s="68" t="s">
        <v>634</v>
      </c>
      <c r="L1322" s="48">
        <v>2248.5</v>
      </c>
      <c r="M1322" s="48">
        <v>4541.18</v>
      </c>
    </row>
    <row r="1323" spans="1:13" s="18" customFormat="1" ht="14.25" x14ac:dyDescent="0.2">
      <c r="A1323" s="66" t="s">
        <v>41</v>
      </c>
      <c r="B1323" s="66" t="s">
        <v>41</v>
      </c>
      <c r="C1323" s="67" t="s">
        <v>57</v>
      </c>
      <c r="D1323" s="68" t="s">
        <v>0</v>
      </c>
      <c r="E1323" s="69">
        <v>2018</v>
      </c>
      <c r="F1323" s="69" t="s">
        <v>61</v>
      </c>
      <c r="G1323" s="69" t="s">
        <v>102</v>
      </c>
      <c r="H1323" s="68" t="s">
        <v>495</v>
      </c>
      <c r="I1323" s="68" t="s">
        <v>718</v>
      </c>
      <c r="J1323" s="68" t="s">
        <v>634</v>
      </c>
      <c r="K1323" s="68" t="s">
        <v>634</v>
      </c>
      <c r="L1323" s="48">
        <v>1718.8</v>
      </c>
      <c r="M1323" s="48">
        <v>5893.71</v>
      </c>
    </row>
    <row r="1324" spans="1:13" s="18" customFormat="1" ht="14.25" x14ac:dyDescent="0.2">
      <c r="A1324" s="66" t="s">
        <v>41</v>
      </c>
      <c r="B1324" s="66" t="s">
        <v>41</v>
      </c>
      <c r="C1324" s="67" t="s">
        <v>744</v>
      </c>
      <c r="D1324" s="68" t="s">
        <v>29</v>
      </c>
      <c r="E1324" s="69">
        <v>2021</v>
      </c>
      <c r="F1324" s="69" t="s">
        <v>64</v>
      </c>
      <c r="G1324" s="69" t="s">
        <v>159</v>
      </c>
      <c r="H1324" s="68" t="s">
        <v>93</v>
      </c>
      <c r="I1324" s="68" t="s">
        <v>814</v>
      </c>
      <c r="J1324" s="68" t="s">
        <v>634</v>
      </c>
      <c r="K1324" s="68" t="s">
        <v>634</v>
      </c>
      <c r="L1324" s="48">
        <v>1298</v>
      </c>
      <c r="M1324" s="48">
        <v>1727</v>
      </c>
    </row>
    <row r="1325" spans="1:13" s="18" customFormat="1" ht="14.25" x14ac:dyDescent="0.2">
      <c r="A1325" s="66" t="s">
        <v>41</v>
      </c>
      <c r="B1325" s="66" t="s">
        <v>41</v>
      </c>
      <c r="C1325" s="67" t="s">
        <v>51</v>
      </c>
      <c r="D1325" s="68" t="s">
        <v>1</v>
      </c>
      <c r="E1325" s="69">
        <v>2020</v>
      </c>
      <c r="F1325" s="69" t="s">
        <v>67</v>
      </c>
      <c r="G1325" s="69" t="s">
        <v>193</v>
      </c>
      <c r="H1325" s="68" t="s">
        <v>194</v>
      </c>
      <c r="I1325" s="68" t="s">
        <v>239</v>
      </c>
      <c r="J1325" s="68" t="s">
        <v>545</v>
      </c>
      <c r="K1325" s="68" t="s">
        <v>545</v>
      </c>
      <c r="L1325" s="48">
        <v>1434.67</v>
      </c>
      <c r="M1325" s="48">
        <v>5022.6400000000003</v>
      </c>
    </row>
    <row r="1326" spans="1:13" s="18" customFormat="1" ht="14.25" x14ac:dyDescent="0.2">
      <c r="A1326" s="66" t="s">
        <v>41</v>
      </c>
      <c r="B1326" s="66" t="s">
        <v>41</v>
      </c>
      <c r="C1326" s="67" t="s">
        <v>656</v>
      </c>
      <c r="D1326" s="68" t="s">
        <v>657</v>
      </c>
      <c r="E1326" s="69">
        <v>2023</v>
      </c>
      <c r="F1326" s="69" t="s">
        <v>61</v>
      </c>
      <c r="G1326" s="69" t="s">
        <v>102</v>
      </c>
      <c r="H1326" s="68" t="s">
        <v>181</v>
      </c>
      <c r="I1326" s="68" t="s">
        <v>658</v>
      </c>
      <c r="J1326" s="68" t="s">
        <v>634</v>
      </c>
      <c r="K1326" s="68" t="s">
        <v>634</v>
      </c>
      <c r="L1326" s="48">
        <v>1212</v>
      </c>
      <c r="M1326" s="48">
        <v>3818.04</v>
      </c>
    </row>
    <row r="1327" spans="1:13" s="18" customFormat="1" ht="14.25" x14ac:dyDescent="0.2">
      <c r="A1327" s="66" t="s">
        <v>41</v>
      </c>
      <c r="B1327" s="66" t="s">
        <v>41</v>
      </c>
      <c r="C1327" s="67" t="s">
        <v>680</v>
      </c>
      <c r="D1327" s="68" t="s">
        <v>18</v>
      </c>
      <c r="E1327" s="69">
        <v>2022</v>
      </c>
      <c r="F1327" s="69" t="s">
        <v>64</v>
      </c>
      <c r="G1327" s="69" t="s">
        <v>159</v>
      </c>
      <c r="H1327" s="68" t="s">
        <v>162</v>
      </c>
      <c r="I1327" s="68" t="s">
        <v>745</v>
      </c>
      <c r="J1327" s="68" t="s">
        <v>634</v>
      </c>
      <c r="K1327" s="68" t="s">
        <v>634</v>
      </c>
      <c r="L1327" s="48">
        <v>2006.28</v>
      </c>
      <c r="M1327" s="48">
        <v>4704.41</v>
      </c>
    </row>
    <row r="1328" spans="1:13" s="18" customFormat="1" ht="14.25" x14ac:dyDescent="0.2">
      <c r="A1328" s="66" t="s">
        <v>41</v>
      </c>
      <c r="B1328" s="66" t="s">
        <v>41</v>
      </c>
      <c r="C1328" s="67" t="s">
        <v>751</v>
      </c>
      <c r="D1328" s="68" t="s">
        <v>27</v>
      </c>
      <c r="E1328" s="69">
        <v>2018</v>
      </c>
      <c r="F1328" s="69" t="s">
        <v>72</v>
      </c>
      <c r="G1328" s="69" t="s">
        <v>275</v>
      </c>
      <c r="H1328" s="68" t="s">
        <v>847</v>
      </c>
      <c r="I1328" s="68" t="s">
        <v>848</v>
      </c>
      <c r="J1328" s="68" t="s">
        <v>634</v>
      </c>
      <c r="K1328" s="68" t="s">
        <v>634</v>
      </c>
      <c r="L1328" s="48">
        <v>1523.3</v>
      </c>
      <c r="M1328" s="48">
        <v>3458.29</v>
      </c>
    </row>
    <row r="1329" spans="1:13" s="18" customFormat="1" ht="15" x14ac:dyDescent="0.2">
      <c r="A1329" s="66" t="s">
        <v>41</v>
      </c>
      <c r="B1329" s="66" t="s">
        <v>41</v>
      </c>
      <c r="C1329" s="67" t="s">
        <v>675</v>
      </c>
      <c r="D1329" s="68" t="s">
        <v>15</v>
      </c>
      <c r="E1329" s="69">
        <v>2018</v>
      </c>
      <c r="F1329" s="69" t="s">
        <v>676</v>
      </c>
      <c r="G1329" s="69" t="s">
        <v>280</v>
      </c>
      <c r="H1329" s="68" t="s">
        <v>281</v>
      </c>
      <c r="I1329" s="68" t="s">
        <v>749</v>
      </c>
      <c r="J1329" s="68" t="s">
        <v>634</v>
      </c>
      <c r="K1329" s="68" t="s">
        <v>634</v>
      </c>
      <c r="L1329" s="47">
        <v>1284.72</v>
      </c>
      <c r="M1329" s="47">
        <v>2988.15</v>
      </c>
    </row>
    <row r="1330" spans="1:13" s="18" customFormat="1" ht="14.25" x14ac:dyDescent="0.2">
      <c r="A1330" s="66" t="s">
        <v>41</v>
      </c>
      <c r="B1330" s="66" t="s">
        <v>41</v>
      </c>
      <c r="C1330" s="67" t="s">
        <v>761</v>
      </c>
      <c r="D1330" s="68" t="s">
        <v>35</v>
      </c>
      <c r="E1330" s="69">
        <v>2018</v>
      </c>
      <c r="F1330" s="69" t="s">
        <v>59</v>
      </c>
      <c r="G1330" s="69" t="s">
        <v>82</v>
      </c>
      <c r="H1330" s="68" t="s">
        <v>129</v>
      </c>
      <c r="I1330" s="68" t="s">
        <v>784</v>
      </c>
      <c r="J1330" s="68" t="s">
        <v>634</v>
      </c>
      <c r="K1330" s="68" t="s">
        <v>634</v>
      </c>
      <c r="L1330" s="48">
        <v>1298</v>
      </c>
      <c r="M1330" s="48">
        <v>1694</v>
      </c>
    </row>
    <row r="1331" spans="1:13" s="18" customFormat="1" ht="14.25" x14ac:dyDescent="0.2">
      <c r="A1331" s="66" t="s">
        <v>41</v>
      </c>
      <c r="B1331" s="66" t="s">
        <v>41</v>
      </c>
      <c r="C1331" s="67" t="s">
        <v>659</v>
      </c>
      <c r="D1331" s="68" t="s">
        <v>4</v>
      </c>
      <c r="E1331" s="69">
        <v>2020</v>
      </c>
      <c r="F1331" s="69" t="s">
        <v>66</v>
      </c>
      <c r="G1331" s="69" t="s">
        <v>186</v>
      </c>
      <c r="H1331" s="68" t="s">
        <v>179</v>
      </c>
      <c r="I1331" s="68" t="s">
        <v>473</v>
      </c>
      <c r="J1331" s="68" t="s">
        <v>545</v>
      </c>
      <c r="K1331" s="68" t="s">
        <v>545</v>
      </c>
      <c r="L1331" s="48">
        <v>1122.19</v>
      </c>
      <c r="M1331" s="48">
        <v>1499.5262090000001</v>
      </c>
    </row>
    <row r="1332" spans="1:13" s="18" customFormat="1" ht="14.25" x14ac:dyDescent="0.2">
      <c r="A1332" s="66" t="s">
        <v>41</v>
      </c>
      <c r="B1332" s="66" t="s">
        <v>41</v>
      </c>
      <c r="C1332" s="67" t="s">
        <v>55</v>
      </c>
      <c r="D1332" s="68" t="s">
        <v>6</v>
      </c>
      <c r="E1332" s="69">
        <v>2018</v>
      </c>
      <c r="F1332" s="69" t="s">
        <v>71</v>
      </c>
      <c r="G1332" s="69" t="s">
        <v>264</v>
      </c>
      <c r="H1332" s="68" t="s">
        <v>269</v>
      </c>
      <c r="I1332" s="68" t="s">
        <v>736</v>
      </c>
      <c r="J1332" s="68" t="s">
        <v>634</v>
      </c>
      <c r="K1332" s="68" t="s">
        <v>634</v>
      </c>
      <c r="L1332" s="56">
        <v>1727</v>
      </c>
      <c r="M1332" s="56">
        <v>3479.61</v>
      </c>
    </row>
    <row r="1333" spans="1:13" s="18" customFormat="1" ht="15" x14ac:dyDescent="0.2">
      <c r="A1333" s="66" t="s">
        <v>41</v>
      </c>
      <c r="B1333" s="66" t="s">
        <v>41</v>
      </c>
      <c r="C1333" s="67" t="s">
        <v>706</v>
      </c>
      <c r="D1333" s="68" t="s">
        <v>568</v>
      </c>
      <c r="E1333" s="69">
        <v>2022</v>
      </c>
      <c r="F1333" s="69" t="s">
        <v>61</v>
      </c>
      <c r="G1333" s="69" t="s">
        <v>102</v>
      </c>
      <c r="H1333" s="68" t="s">
        <v>103</v>
      </c>
      <c r="I1333" s="68" t="s">
        <v>105</v>
      </c>
      <c r="J1333" s="68" t="s">
        <v>634</v>
      </c>
      <c r="K1333" s="68" t="s">
        <v>634</v>
      </c>
      <c r="L1333" s="47">
        <v>2064.84</v>
      </c>
      <c r="M1333" s="47">
        <v>4065.57</v>
      </c>
    </row>
    <row r="1334" spans="1:13" s="18" customFormat="1" ht="14.25" x14ac:dyDescent="0.2">
      <c r="A1334" s="66" t="s">
        <v>41</v>
      </c>
      <c r="B1334" s="66" t="s">
        <v>41</v>
      </c>
      <c r="C1334" s="67" t="s">
        <v>691</v>
      </c>
      <c r="D1334" s="68" t="s">
        <v>21</v>
      </c>
      <c r="E1334" s="69">
        <v>2019</v>
      </c>
      <c r="F1334" s="69" t="s">
        <v>75</v>
      </c>
      <c r="G1334" s="69" t="s">
        <v>312</v>
      </c>
      <c r="H1334" s="68" t="s">
        <v>313</v>
      </c>
      <c r="I1334" s="68" t="s">
        <v>664</v>
      </c>
      <c r="J1334" s="68" t="s">
        <v>634</v>
      </c>
      <c r="K1334" s="68" t="s">
        <v>634</v>
      </c>
      <c r="L1334" s="48">
        <v>1236.43</v>
      </c>
      <c r="M1334" s="48">
        <v>3029.39</v>
      </c>
    </row>
    <row r="1335" spans="1:13" s="18" customFormat="1" ht="15" x14ac:dyDescent="0.2">
      <c r="A1335" s="66" t="s">
        <v>41</v>
      </c>
      <c r="B1335" s="66" t="s">
        <v>41</v>
      </c>
      <c r="C1335" s="67" t="s">
        <v>675</v>
      </c>
      <c r="D1335" s="68" t="s">
        <v>15</v>
      </c>
      <c r="E1335" s="69">
        <v>2018</v>
      </c>
      <c r="F1335" s="69" t="s">
        <v>676</v>
      </c>
      <c r="G1335" s="69" t="s">
        <v>280</v>
      </c>
      <c r="H1335" s="68" t="s">
        <v>849</v>
      </c>
      <c r="I1335" s="68" t="s">
        <v>685</v>
      </c>
      <c r="J1335" s="68" t="s">
        <v>634</v>
      </c>
      <c r="K1335" s="68" t="s">
        <v>634</v>
      </c>
      <c r="L1335" s="47">
        <v>1284.72</v>
      </c>
      <c r="M1335" s="47">
        <v>2988.15</v>
      </c>
    </row>
    <row r="1336" spans="1:13" s="18" customFormat="1" ht="15" x14ac:dyDescent="0.2">
      <c r="A1336" s="66" t="s">
        <v>41</v>
      </c>
      <c r="B1336" s="66" t="s">
        <v>41</v>
      </c>
      <c r="C1336" s="67" t="s">
        <v>675</v>
      </c>
      <c r="D1336" s="68" t="s">
        <v>15</v>
      </c>
      <c r="E1336" s="69">
        <v>2018</v>
      </c>
      <c r="F1336" s="69" t="s">
        <v>676</v>
      </c>
      <c r="G1336" s="69" t="s">
        <v>280</v>
      </c>
      <c r="H1336" s="68" t="s">
        <v>281</v>
      </c>
      <c r="I1336" s="68" t="s">
        <v>850</v>
      </c>
      <c r="J1336" s="68" t="s">
        <v>634</v>
      </c>
      <c r="K1336" s="68" t="s">
        <v>634</v>
      </c>
      <c r="L1336" s="47">
        <v>1284.72</v>
      </c>
      <c r="M1336" s="47">
        <v>2988.15</v>
      </c>
    </row>
    <row r="1337" spans="1:13" s="18" customFormat="1" ht="15" x14ac:dyDescent="0.2">
      <c r="A1337" s="66" t="s">
        <v>41</v>
      </c>
      <c r="B1337" s="66" t="s">
        <v>41</v>
      </c>
      <c r="C1337" s="67" t="s">
        <v>706</v>
      </c>
      <c r="D1337" s="68" t="s">
        <v>568</v>
      </c>
      <c r="E1337" s="69">
        <v>2022</v>
      </c>
      <c r="F1337" s="69" t="s">
        <v>61</v>
      </c>
      <c r="G1337" s="69" t="s">
        <v>102</v>
      </c>
      <c r="H1337" s="68" t="s">
        <v>283</v>
      </c>
      <c r="I1337" s="68" t="s">
        <v>695</v>
      </c>
      <c r="J1337" s="68" t="s">
        <v>634</v>
      </c>
      <c r="K1337" s="68" t="s">
        <v>634</v>
      </c>
      <c r="L1337" s="47">
        <v>2472.86</v>
      </c>
      <c r="M1337" s="47">
        <v>4774.1099999999997</v>
      </c>
    </row>
    <row r="1338" spans="1:13" s="18" customFormat="1" ht="15" x14ac:dyDescent="0.2">
      <c r="A1338" s="66" t="s">
        <v>41</v>
      </c>
      <c r="B1338" s="66" t="s">
        <v>41</v>
      </c>
      <c r="C1338" s="67" t="s">
        <v>675</v>
      </c>
      <c r="D1338" s="68" t="s">
        <v>15</v>
      </c>
      <c r="E1338" s="69">
        <v>2018</v>
      </c>
      <c r="F1338" s="69" t="s">
        <v>676</v>
      </c>
      <c r="G1338" s="69" t="s">
        <v>280</v>
      </c>
      <c r="H1338" s="68" t="s">
        <v>281</v>
      </c>
      <c r="I1338" s="68" t="s">
        <v>785</v>
      </c>
      <c r="J1338" s="68" t="s">
        <v>634</v>
      </c>
      <c r="K1338" s="68" t="s">
        <v>634</v>
      </c>
      <c r="L1338" s="47">
        <v>1284.72</v>
      </c>
      <c r="M1338" s="47">
        <v>2988.15</v>
      </c>
    </row>
    <row r="1339" spans="1:13" s="18" customFormat="1" ht="14.25" x14ac:dyDescent="0.2">
      <c r="A1339" s="66" t="s">
        <v>41</v>
      </c>
      <c r="B1339" s="66" t="s">
        <v>41</v>
      </c>
      <c r="C1339" s="67" t="s">
        <v>719</v>
      </c>
      <c r="D1339" s="68" t="s">
        <v>720</v>
      </c>
      <c r="E1339" s="69">
        <v>2022</v>
      </c>
      <c r="F1339" s="69" t="s">
        <v>75</v>
      </c>
      <c r="G1339" s="69" t="s">
        <v>312</v>
      </c>
      <c r="H1339" s="68" t="s">
        <v>257</v>
      </c>
      <c r="I1339" s="68" t="s">
        <v>839</v>
      </c>
      <c r="J1339" s="68" t="s">
        <v>634</v>
      </c>
      <c r="K1339" s="68" t="s">
        <v>634</v>
      </c>
      <c r="L1339" s="48">
        <v>2248.5</v>
      </c>
      <c r="M1339" s="48">
        <v>4541.18</v>
      </c>
    </row>
    <row r="1340" spans="1:13" s="18" customFormat="1" ht="14.25" x14ac:dyDescent="0.2">
      <c r="A1340" s="66" t="s">
        <v>41</v>
      </c>
      <c r="B1340" s="66" t="s">
        <v>41</v>
      </c>
      <c r="C1340" s="67" t="s">
        <v>660</v>
      </c>
      <c r="D1340" s="68" t="s">
        <v>5</v>
      </c>
      <c r="E1340" s="69">
        <v>2020</v>
      </c>
      <c r="F1340" s="69" t="s">
        <v>61</v>
      </c>
      <c r="G1340" s="69" t="s">
        <v>102</v>
      </c>
      <c r="H1340" s="68" t="s">
        <v>257</v>
      </c>
      <c r="I1340" s="68" t="s">
        <v>833</v>
      </c>
      <c r="J1340" s="68" t="s">
        <v>634</v>
      </c>
      <c r="K1340" s="68" t="s">
        <v>634</v>
      </c>
      <c r="L1340" s="48">
        <v>1599</v>
      </c>
      <c r="M1340" s="48">
        <v>3028.16</v>
      </c>
    </row>
    <row r="1341" spans="1:13" s="18" customFormat="1" ht="14.25" x14ac:dyDescent="0.2">
      <c r="A1341" s="66" t="s">
        <v>41</v>
      </c>
      <c r="B1341" s="66" t="s">
        <v>41</v>
      </c>
      <c r="C1341" s="67" t="s">
        <v>719</v>
      </c>
      <c r="D1341" s="68" t="s">
        <v>720</v>
      </c>
      <c r="E1341" s="69">
        <v>2022</v>
      </c>
      <c r="F1341" s="69" t="s">
        <v>75</v>
      </c>
      <c r="G1341" s="69" t="s">
        <v>312</v>
      </c>
      <c r="H1341" s="68" t="s">
        <v>257</v>
      </c>
      <c r="I1341" s="68" t="s">
        <v>669</v>
      </c>
      <c r="J1341" s="68" t="s">
        <v>634</v>
      </c>
      <c r="K1341" s="68" t="s">
        <v>634</v>
      </c>
      <c r="L1341" s="48">
        <v>2248.5</v>
      </c>
      <c r="M1341" s="48">
        <v>4541.18</v>
      </c>
    </row>
    <row r="1342" spans="1:13" s="18" customFormat="1" ht="14.25" x14ac:dyDescent="0.2">
      <c r="A1342" s="66" t="s">
        <v>41</v>
      </c>
      <c r="B1342" s="66" t="s">
        <v>41</v>
      </c>
      <c r="C1342" s="67" t="s">
        <v>659</v>
      </c>
      <c r="D1342" s="68" t="s">
        <v>4</v>
      </c>
      <c r="E1342" s="69">
        <v>2020</v>
      </c>
      <c r="F1342" s="69" t="s">
        <v>66</v>
      </c>
      <c r="G1342" s="69" t="s">
        <v>186</v>
      </c>
      <c r="H1342" s="68" t="s">
        <v>179</v>
      </c>
      <c r="I1342" s="68" t="s">
        <v>474</v>
      </c>
      <c r="J1342" s="68" t="s">
        <v>545</v>
      </c>
      <c r="K1342" s="68" t="s">
        <v>545</v>
      </c>
      <c r="L1342" s="48">
        <v>1122.19</v>
      </c>
      <c r="M1342" s="48">
        <v>1499.5262090000001</v>
      </c>
    </row>
    <row r="1343" spans="1:13" s="18" customFormat="1" ht="14.25" x14ac:dyDescent="0.2">
      <c r="A1343" s="66" t="s">
        <v>41</v>
      </c>
      <c r="B1343" s="66" t="s">
        <v>41</v>
      </c>
      <c r="C1343" s="67" t="s">
        <v>46</v>
      </c>
      <c r="D1343" s="68" t="s">
        <v>16</v>
      </c>
      <c r="E1343" s="69">
        <v>2018</v>
      </c>
      <c r="F1343" s="69" t="s">
        <v>63</v>
      </c>
      <c r="G1343" s="69" t="s">
        <v>140</v>
      </c>
      <c r="H1343" s="68" t="s">
        <v>131</v>
      </c>
      <c r="I1343" s="68" t="s">
        <v>787</v>
      </c>
      <c r="J1343" s="68" t="s">
        <v>634</v>
      </c>
      <c r="K1343" s="68" t="s">
        <v>634</v>
      </c>
      <c r="L1343" s="48">
        <v>2245.1</v>
      </c>
      <c r="M1343" s="51">
        <v>3883.8050899999998</v>
      </c>
    </row>
    <row r="1344" spans="1:13" s="18" customFormat="1" ht="14.25" x14ac:dyDescent="0.2">
      <c r="A1344" s="66" t="s">
        <v>41</v>
      </c>
      <c r="B1344" s="66" t="s">
        <v>41</v>
      </c>
      <c r="C1344" s="67" t="s">
        <v>668</v>
      </c>
      <c r="D1344" s="68" t="s">
        <v>10</v>
      </c>
      <c r="E1344" s="69">
        <v>2019</v>
      </c>
      <c r="F1344" s="69" t="s">
        <v>76</v>
      </c>
      <c r="G1344" s="69" t="s">
        <v>328</v>
      </c>
      <c r="H1344" s="68" t="s">
        <v>179</v>
      </c>
      <c r="I1344" s="68" t="s">
        <v>631</v>
      </c>
      <c r="J1344" s="68" t="s">
        <v>545</v>
      </c>
      <c r="K1344" s="68" t="s">
        <v>545</v>
      </c>
      <c r="L1344" s="48">
        <v>1122.2</v>
      </c>
      <c r="M1344" s="48">
        <v>3112.55</v>
      </c>
    </row>
    <row r="1345" spans="1:13" s="18" customFormat="1" ht="14.25" x14ac:dyDescent="0.2">
      <c r="A1345" s="66" t="s">
        <v>41</v>
      </c>
      <c r="B1345" s="66" t="s">
        <v>41</v>
      </c>
      <c r="C1345" s="67" t="s">
        <v>781</v>
      </c>
      <c r="D1345" s="68" t="s">
        <v>32</v>
      </c>
      <c r="E1345" s="69">
        <v>2018</v>
      </c>
      <c r="F1345" s="69" t="s">
        <v>60</v>
      </c>
      <c r="G1345" s="69" t="s">
        <v>90</v>
      </c>
      <c r="H1345" s="68" t="s">
        <v>93</v>
      </c>
      <c r="I1345" s="68" t="s">
        <v>695</v>
      </c>
      <c r="J1345" s="68" t="s">
        <v>634</v>
      </c>
      <c r="K1345" s="68" t="s">
        <v>634</v>
      </c>
      <c r="L1345" s="48">
        <v>1460.8</v>
      </c>
      <c r="M1345" s="48">
        <v>4102.38</v>
      </c>
    </row>
    <row r="1346" spans="1:13" s="18" customFormat="1" ht="14.25" x14ac:dyDescent="0.2">
      <c r="A1346" s="66" t="s">
        <v>41</v>
      </c>
      <c r="B1346" s="66" t="s">
        <v>41</v>
      </c>
      <c r="C1346" s="67" t="s">
        <v>659</v>
      </c>
      <c r="D1346" s="68" t="s">
        <v>4</v>
      </c>
      <c r="E1346" s="69">
        <v>2020</v>
      </c>
      <c r="F1346" s="69" t="s">
        <v>66</v>
      </c>
      <c r="G1346" s="69" t="s">
        <v>186</v>
      </c>
      <c r="H1346" s="68" t="s">
        <v>179</v>
      </c>
      <c r="I1346" s="68" t="s">
        <v>743</v>
      </c>
      <c r="J1346" s="68" t="s">
        <v>545</v>
      </c>
      <c r="K1346" s="68" t="s">
        <v>545</v>
      </c>
      <c r="L1346" s="48">
        <v>1122.19</v>
      </c>
      <c r="M1346" s="48">
        <v>1499.5262090000001</v>
      </c>
    </row>
    <row r="1347" spans="1:13" s="18" customFormat="1" ht="14.25" x14ac:dyDescent="0.2">
      <c r="A1347" s="66" t="s">
        <v>41</v>
      </c>
      <c r="B1347" s="66" t="s">
        <v>41</v>
      </c>
      <c r="C1347" s="67" t="s">
        <v>57</v>
      </c>
      <c r="D1347" s="68" t="s">
        <v>0</v>
      </c>
      <c r="E1347" s="69">
        <v>2018</v>
      </c>
      <c r="F1347" s="69" t="s">
        <v>61</v>
      </c>
      <c r="G1347" s="69" t="s">
        <v>102</v>
      </c>
      <c r="H1347" s="68" t="s">
        <v>495</v>
      </c>
      <c r="I1347" s="68" t="s">
        <v>705</v>
      </c>
      <c r="J1347" s="68" t="s">
        <v>634</v>
      </c>
      <c r="K1347" s="68" t="s">
        <v>634</v>
      </c>
      <c r="L1347" s="48">
        <v>1718.8</v>
      </c>
      <c r="M1347" s="48">
        <v>5893.71</v>
      </c>
    </row>
    <row r="1348" spans="1:13" s="18" customFormat="1" ht="14.25" x14ac:dyDescent="0.2">
      <c r="A1348" s="66" t="s">
        <v>41</v>
      </c>
      <c r="B1348" s="66" t="s">
        <v>41</v>
      </c>
      <c r="C1348" s="67" t="s">
        <v>668</v>
      </c>
      <c r="D1348" s="68" t="s">
        <v>10</v>
      </c>
      <c r="E1348" s="69">
        <v>2019</v>
      </c>
      <c r="F1348" s="69" t="s">
        <v>76</v>
      </c>
      <c r="G1348" s="69" t="s">
        <v>328</v>
      </c>
      <c r="H1348" s="68" t="s">
        <v>179</v>
      </c>
      <c r="I1348" s="68" t="s">
        <v>652</v>
      </c>
      <c r="J1348" s="68" t="s">
        <v>548</v>
      </c>
      <c r="K1348" s="68" t="s">
        <v>548</v>
      </c>
      <c r="L1348" s="48">
        <v>1122.2</v>
      </c>
      <c r="M1348" s="48">
        <v>3112.55</v>
      </c>
    </row>
    <row r="1349" spans="1:13" s="18" customFormat="1" ht="14.25" x14ac:dyDescent="0.2">
      <c r="A1349" s="66" t="s">
        <v>41</v>
      </c>
      <c r="B1349" s="66" t="s">
        <v>41</v>
      </c>
      <c r="C1349" s="67" t="s">
        <v>659</v>
      </c>
      <c r="D1349" s="68" t="s">
        <v>4</v>
      </c>
      <c r="E1349" s="69">
        <v>2020</v>
      </c>
      <c r="F1349" s="69" t="s">
        <v>66</v>
      </c>
      <c r="G1349" s="69" t="s">
        <v>186</v>
      </c>
      <c r="H1349" s="68" t="s">
        <v>179</v>
      </c>
      <c r="I1349" s="68" t="s">
        <v>475</v>
      </c>
      <c r="J1349" s="68" t="s">
        <v>634</v>
      </c>
      <c r="K1349" s="68" t="s">
        <v>634</v>
      </c>
      <c r="L1349" s="48">
        <v>1122.19</v>
      </c>
      <c r="M1349" s="48">
        <v>1499.5262090000001</v>
      </c>
    </row>
    <row r="1350" spans="1:13" s="18" customFormat="1" ht="14.25" x14ac:dyDescent="0.2">
      <c r="A1350" s="66" t="s">
        <v>41</v>
      </c>
      <c r="B1350" s="66" t="s">
        <v>41</v>
      </c>
      <c r="C1350" s="67" t="s">
        <v>55</v>
      </c>
      <c r="D1350" s="68" t="s">
        <v>6</v>
      </c>
      <c r="E1350" s="69">
        <v>2018</v>
      </c>
      <c r="F1350" s="69" t="s">
        <v>71</v>
      </c>
      <c r="G1350" s="69" t="s">
        <v>264</v>
      </c>
      <c r="H1350" s="68" t="s">
        <v>271</v>
      </c>
      <c r="I1350" s="68" t="s">
        <v>736</v>
      </c>
      <c r="J1350" s="68" t="s">
        <v>634</v>
      </c>
      <c r="K1350" s="68" t="s">
        <v>634</v>
      </c>
      <c r="L1350" s="56">
        <v>2245.1</v>
      </c>
      <c r="M1350" s="56">
        <v>4326.8999999999996</v>
      </c>
    </row>
    <row r="1351" spans="1:13" s="18" customFormat="1" ht="15" x14ac:dyDescent="0.2">
      <c r="A1351" s="66" t="s">
        <v>41</v>
      </c>
      <c r="B1351" s="66" t="s">
        <v>41</v>
      </c>
      <c r="C1351" s="67" t="s">
        <v>706</v>
      </c>
      <c r="D1351" s="68" t="s">
        <v>568</v>
      </c>
      <c r="E1351" s="69">
        <v>2022</v>
      </c>
      <c r="F1351" s="69" t="s">
        <v>61</v>
      </c>
      <c r="G1351" s="69" t="s">
        <v>102</v>
      </c>
      <c r="H1351" s="68" t="s">
        <v>570</v>
      </c>
      <c r="I1351" s="68" t="s">
        <v>695</v>
      </c>
      <c r="J1351" s="68" t="s">
        <v>634</v>
      </c>
      <c r="K1351" s="68" t="s">
        <v>634</v>
      </c>
      <c r="L1351" s="47">
        <v>2498.17</v>
      </c>
      <c r="M1351" s="47">
        <v>4487.5600000000004</v>
      </c>
    </row>
    <row r="1352" spans="1:13" s="18" customFormat="1" ht="14.25" x14ac:dyDescent="0.2">
      <c r="A1352" s="66" t="s">
        <v>41</v>
      </c>
      <c r="B1352" s="66" t="s">
        <v>41</v>
      </c>
      <c r="C1352" s="67" t="s">
        <v>668</v>
      </c>
      <c r="D1352" s="68" t="s">
        <v>10</v>
      </c>
      <c r="E1352" s="69">
        <v>2019</v>
      </c>
      <c r="F1352" s="69" t="s">
        <v>76</v>
      </c>
      <c r="G1352" s="69" t="s">
        <v>328</v>
      </c>
      <c r="H1352" s="68" t="s">
        <v>179</v>
      </c>
      <c r="I1352" s="68" t="s">
        <v>346</v>
      </c>
      <c r="J1352" s="68" t="s">
        <v>545</v>
      </c>
      <c r="K1352" s="68" t="s">
        <v>545</v>
      </c>
      <c r="L1352" s="48">
        <v>1122.2</v>
      </c>
      <c r="M1352" s="48">
        <v>3112.55</v>
      </c>
    </row>
    <row r="1353" spans="1:13" s="18" customFormat="1" ht="14.25" x14ac:dyDescent="0.2">
      <c r="A1353" s="66" t="s">
        <v>41</v>
      </c>
      <c r="B1353" s="66" t="s">
        <v>41</v>
      </c>
      <c r="C1353" s="67" t="s">
        <v>668</v>
      </c>
      <c r="D1353" s="68" t="s">
        <v>10</v>
      </c>
      <c r="E1353" s="69">
        <v>2019</v>
      </c>
      <c r="F1353" s="69" t="s">
        <v>76</v>
      </c>
      <c r="G1353" s="69" t="s">
        <v>328</v>
      </c>
      <c r="H1353" s="68" t="s">
        <v>179</v>
      </c>
      <c r="I1353" s="68" t="s">
        <v>387</v>
      </c>
      <c r="J1353" s="68" t="s">
        <v>545</v>
      </c>
      <c r="K1353" s="68" t="s">
        <v>545</v>
      </c>
      <c r="L1353" s="48">
        <v>1122.2</v>
      </c>
      <c r="M1353" s="48">
        <v>3112.55</v>
      </c>
    </row>
    <row r="1354" spans="1:13" s="18" customFormat="1" ht="14.25" x14ac:dyDescent="0.2">
      <c r="A1354" s="66" t="s">
        <v>41</v>
      </c>
      <c r="B1354" s="66" t="s">
        <v>41</v>
      </c>
      <c r="C1354" s="67" t="s">
        <v>719</v>
      </c>
      <c r="D1354" s="68" t="s">
        <v>720</v>
      </c>
      <c r="E1354" s="69">
        <v>2022</v>
      </c>
      <c r="F1354" s="69" t="s">
        <v>75</v>
      </c>
      <c r="G1354" s="69" t="s">
        <v>312</v>
      </c>
      <c r="H1354" s="68" t="s">
        <v>257</v>
      </c>
      <c r="I1354" s="68" t="s">
        <v>801</v>
      </c>
      <c r="J1354" s="68" t="s">
        <v>634</v>
      </c>
      <c r="K1354" s="68" t="s">
        <v>634</v>
      </c>
      <c r="L1354" s="48">
        <v>2248.5</v>
      </c>
      <c r="M1354" s="48">
        <v>4541.18</v>
      </c>
    </row>
    <row r="1355" spans="1:13" s="18" customFormat="1" ht="14.25" x14ac:dyDescent="0.2">
      <c r="A1355" s="66" t="s">
        <v>41</v>
      </c>
      <c r="B1355" s="66" t="s">
        <v>41</v>
      </c>
      <c r="C1355" s="67" t="s">
        <v>719</v>
      </c>
      <c r="D1355" s="68" t="s">
        <v>720</v>
      </c>
      <c r="E1355" s="69">
        <v>2022</v>
      </c>
      <c r="F1355" s="69" t="s">
        <v>75</v>
      </c>
      <c r="G1355" s="69" t="s">
        <v>312</v>
      </c>
      <c r="H1355" s="68" t="s">
        <v>257</v>
      </c>
      <c r="I1355" s="68" t="s">
        <v>689</v>
      </c>
      <c r="J1355" s="68" t="s">
        <v>634</v>
      </c>
      <c r="K1355" s="68" t="s">
        <v>634</v>
      </c>
      <c r="L1355" s="48">
        <v>2248.5</v>
      </c>
      <c r="M1355" s="48">
        <v>4541.18</v>
      </c>
    </row>
    <row r="1356" spans="1:13" s="18" customFormat="1" ht="14.25" x14ac:dyDescent="0.2">
      <c r="A1356" s="66" t="s">
        <v>41</v>
      </c>
      <c r="B1356" s="66" t="s">
        <v>41</v>
      </c>
      <c r="C1356" s="67" t="s">
        <v>659</v>
      </c>
      <c r="D1356" s="68" t="s">
        <v>4</v>
      </c>
      <c r="E1356" s="69">
        <v>2020</v>
      </c>
      <c r="F1356" s="69" t="s">
        <v>66</v>
      </c>
      <c r="G1356" s="69" t="s">
        <v>186</v>
      </c>
      <c r="H1356" s="68" t="s">
        <v>179</v>
      </c>
      <c r="I1356" s="68" t="s">
        <v>415</v>
      </c>
      <c r="J1356" s="68" t="s">
        <v>545</v>
      </c>
      <c r="K1356" s="68" t="s">
        <v>545</v>
      </c>
      <c r="L1356" s="48">
        <v>1122.19</v>
      </c>
      <c r="M1356" s="48">
        <v>1499.5262090000001</v>
      </c>
    </row>
    <row r="1357" spans="1:13" s="18" customFormat="1" ht="14.25" x14ac:dyDescent="0.2">
      <c r="A1357" s="66" t="s">
        <v>41</v>
      </c>
      <c r="B1357" s="66" t="s">
        <v>41</v>
      </c>
      <c r="C1357" s="67" t="s">
        <v>656</v>
      </c>
      <c r="D1357" s="68" t="s">
        <v>657</v>
      </c>
      <c r="E1357" s="69">
        <v>2023</v>
      </c>
      <c r="F1357" s="69" t="s">
        <v>61</v>
      </c>
      <c r="G1357" s="69" t="s">
        <v>102</v>
      </c>
      <c r="H1357" s="68" t="s">
        <v>95</v>
      </c>
      <c r="I1357" s="68" t="s">
        <v>658</v>
      </c>
      <c r="J1357" s="68" t="s">
        <v>634</v>
      </c>
      <c r="K1357" s="68" t="s">
        <v>634</v>
      </c>
      <c r="L1357" s="48">
        <v>1212</v>
      </c>
      <c r="M1357" s="48">
        <v>4380.49</v>
      </c>
    </row>
    <row r="1358" spans="1:13" s="18" customFormat="1" ht="14.25" x14ac:dyDescent="0.2">
      <c r="A1358" s="66" t="s">
        <v>41</v>
      </c>
      <c r="B1358" s="66" t="s">
        <v>41</v>
      </c>
      <c r="C1358" s="67" t="s">
        <v>691</v>
      </c>
      <c r="D1358" s="68" t="s">
        <v>21</v>
      </c>
      <c r="E1358" s="69">
        <v>2019</v>
      </c>
      <c r="F1358" s="69" t="s">
        <v>75</v>
      </c>
      <c r="G1358" s="69" t="s">
        <v>312</v>
      </c>
      <c r="H1358" s="68" t="s">
        <v>313</v>
      </c>
      <c r="I1358" s="68" t="s">
        <v>715</v>
      </c>
      <c r="J1358" s="68" t="s">
        <v>634</v>
      </c>
      <c r="K1358" s="68" t="s">
        <v>634</v>
      </c>
      <c r="L1358" s="48">
        <v>1236.43</v>
      </c>
      <c r="M1358" s="48">
        <v>3029.39</v>
      </c>
    </row>
    <row r="1359" spans="1:13" s="18" customFormat="1" ht="14.25" x14ac:dyDescent="0.2">
      <c r="A1359" s="66" t="s">
        <v>41</v>
      </c>
      <c r="B1359" s="66" t="s">
        <v>41</v>
      </c>
      <c r="C1359" s="67" t="s">
        <v>656</v>
      </c>
      <c r="D1359" s="68" t="s">
        <v>657</v>
      </c>
      <c r="E1359" s="69">
        <v>2023</v>
      </c>
      <c r="F1359" s="69" t="s">
        <v>61</v>
      </c>
      <c r="G1359" s="69" t="s">
        <v>102</v>
      </c>
      <c r="H1359" s="68" t="s">
        <v>99</v>
      </c>
      <c r="I1359" s="68" t="s">
        <v>699</v>
      </c>
      <c r="J1359" s="68" t="s">
        <v>634</v>
      </c>
      <c r="K1359" s="68" t="s">
        <v>634</v>
      </c>
      <c r="L1359" s="48">
        <v>2076.27</v>
      </c>
      <c r="M1359" s="48">
        <v>3743.8</v>
      </c>
    </row>
    <row r="1360" spans="1:13" s="18" customFormat="1" ht="14.25" x14ac:dyDescent="0.2">
      <c r="A1360" s="66" t="s">
        <v>41</v>
      </c>
      <c r="B1360" s="66" t="s">
        <v>41</v>
      </c>
      <c r="C1360" s="67" t="s">
        <v>761</v>
      </c>
      <c r="D1360" s="68" t="s">
        <v>35</v>
      </c>
      <c r="E1360" s="69">
        <v>2018</v>
      </c>
      <c r="F1360" s="69" t="s">
        <v>59</v>
      </c>
      <c r="G1360" s="69" t="s">
        <v>82</v>
      </c>
      <c r="H1360" s="68" t="s">
        <v>99</v>
      </c>
      <c r="I1360" s="68" t="s">
        <v>762</v>
      </c>
      <c r="J1360" s="68" t="s">
        <v>634</v>
      </c>
      <c r="K1360" s="68" t="s">
        <v>634</v>
      </c>
      <c r="L1360" s="48">
        <v>1326.25</v>
      </c>
      <c r="M1360" s="48">
        <v>2601.58</v>
      </c>
    </row>
    <row r="1361" spans="1:13" s="18" customFormat="1" ht="14.25" x14ac:dyDescent="0.2">
      <c r="A1361" s="66" t="s">
        <v>41</v>
      </c>
      <c r="B1361" s="66" t="s">
        <v>41</v>
      </c>
      <c r="C1361" s="67" t="s">
        <v>48</v>
      </c>
      <c r="D1361" s="68" t="s">
        <v>11</v>
      </c>
      <c r="E1361" s="69">
        <v>2018</v>
      </c>
      <c r="F1361" s="69" t="s">
        <v>59</v>
      </c>
      <c r="G1361" s="69" t="s">
        <v>82</v>
      </c>
      <c r="H1361" s="68" t="s">
        <v>129</v>
      </c>
      <c r="I1361" s="68" t="s">
        <v>788</v>
      </c>
      <c r="J1361" s="68" t="s">
        <v>634</v>
      </c>
      <c r="K1361" s="68" t="s">
        <v>634</v>
      </c>
      <c r="L1361" s="48">
        <v>1298</v>
      </c>
      <c r="M1361" s="48">
        <v>1694</v>
      </c>
    </row>
    <row r="1362" spans="1:13" s="18" customFormat="1" ht="14.25" x14ac:dyDescent="0.2">
      <c r="A1362" s="66" t="s">
        <v>41</v>
      </c>
      <c r="B1362" s="66" t="s">
        <v>41</v>
      </c>
      <c r="C1362" s="67" t="s">
        <v>693</v>
      </c>
      <c r="D1362" s="68" t="s">
        <v>22</v>
      </c>
      <c r="E1362" s="69">
        <v>2021</v>
      </c>
      <c r="F1362" s="69" t="s">
        <v>77</v>
      </c>
      <c r="G1362" s="69" t="s">
        <v>403</v>
      </c>
      <c r="H1362" s="68" t="s">
        <v>181</v>
      </c>
      <c r="I1362" s="68" t="s">
        <v>741</v>
      </c>
      <c r="J1362" s="68" t="s">
        <v>634</v>
      </c>
      <c r="K1362" s="68" t="s">
        <v>634</v>
      </c>
      <c r="L1362" s="63">
        <v>1236.43</v>
      </c>
      <c r="M1362" s="63">
        <v>1926.94</v>
      </c>
    </row>
    <row r="1363" spans="1:13" s="18" customFormat="1" ht="14.25" x14ac:dyDescent="0.2">
      <c r="A1363" s="66" t="s">
        <v>41</v>
      </c>
      <c r="B1363" s="66" t="s">
        <v>41</v>
      </c>
      <c r="C1363" s="67" t="s">
        <v>57</v>
      </c>
      <c r="D1363" s="68" t="s">
        <v>0</v>
      </c>
      <c r="E1363" s="69">
        <v>2018</v>
      </c>
      <c r="F1363" s="69" t="s">
        <v>61</v>
      </c>
      <c r="G1363" s="69" t="s">
        <v>102</v>
      </c>
      <c r="H1363" s="68" t="s">
        <v>495</v>
      </c>
      <c r="I1363" s="68" t="s">
        <v>783</v>
      </c>
      <c r="J1363" s="68" t="s">
        <v>634</v>
      </c>
      <c r="K1363" s="68" t="s">
        <v>634</v>
      </c>
      <c r="L1363" s="48">
        <v>1718.8</v>
      </c>
      <c r="M1363" s="48">
        <v>5893.71</v>
      </c>
    </row>
    <row r="1364" spans="1:13" s="18" customFormat="1" ht="14.25" x14ac:dyDescent="0.2">
      <c r="A1364" s="66" t="s">
        <v>41</v>
      </c>
      <c r="B1364" s="66" t="s">
        <v>41</v>
      </c>
      <c r="C1364" s="67" t="s">
        <v>659</v>
      </c>
      <c r="D1364" s="68" t="s">
        <v>4</v>
      </c>
      <c r="E1364" s="69">
        <v>2020</v>
      </c>
      <c r="F1364" s="69" t="s">
        <v>66</v>
      </c>
      <c r="G1364" s="69" t="s">
        <v>186</v>
      </c>
      <c r="H1364" s="68" t="s">
        <v>179</v>
      </c>
      <c r="I1364" s="68" t="s">
        <v>743</v>
      </c>
      <c r="J1364" s="68" t="s">
        <v>545</v>
      </c>
      <c r="K1364" s="68" t="s">
        <v>545</v>
      </c>
      <c r="L1364" s="48">
        <v>1122.19</v>
      </c>
      <c r="M1364" s="48">
        <v>1499.5262090000001</v>
      </c>
    </row>
    <row r="1365" spans="1:13" s="18" customFormat="1" ht="14.25" x14ac:dyDescent="0.2">
      <c r="A1365" s="66" t="s">
        <v>41</v>
      </c>
      <c r="B1365" s="66" t="s">
        <v>41</v>
      </c>
      <c r="C1365" s="67" t="s">
        <v>565</v>
      </c>
      <c r="D1365" s="68" t="s">
        <v>33</v>
      </c>
      <c r="E1365" s="69">
        <v>2021</v>
      </c>
      <c r="F1365" s="69" t="s">
        <v>77</v>
      </c>
      <c r="G1365" s="69" t="s">
        <v>403</v>
      </c>
      <c r="H1365" s="68" t="s">
        <v>99</v>
      </c>
      <c r="I1365" s="68" t="s">
        <v>811</v>
      </c>
      <c r="J1365" s="68" t="s">
        <v>634</v>
      </c>
      <c r="K1365" s="68" t="s">
        <v>634</v>
      </c>
      <c r="L1365" s="48">
        <v>1592.46</v>
      </c>
      <c r="M1365" s="48">
        <v>2223.39</v>
      </c>
    </row>
    <row r="1366" spans="1:13" s="18" customFormat="1" ht="15" x14ac:dyDescent="0.2">
      <c r="A1366" s="66" t="s">
        <v>41</v>
      </c>
      <c r="B1366" s="66" t="s">
        <v>41</v>
      </c>
      <c r="C1366" s="67" t="s">
        <v>706</v>
      </c>
      <c r="D1366" s="68" t="s">
        <v>568</v>
      </c>
      <c r="E1366" s="69">
        <v>2022</v>
      </c>
      <c r="F1366" s="69" t="s">
        <v>61</v>
      </c>
      <c r="G1366" s="69" t="s">
        <v>102</v>
      </c>
      <c r="H1366" s="68" t="s">
        <v>86</v>
      </c>
      <c r="I1366" s="68" t="s">
        <v>695</v>
      </c>
      <c r="J1366" s="68" t="s">
        <v>634</v>
      </c>
      <c r="K1366" s="68" t="s">
        <v>634</v>
      </c>
      <c r="L1366" s="47">
        <v>2498.17</v>
      </c>
      <c r="M1366" s="47">
        <v>4487.5600000000004</v>
      </c>
    </row>
    <row r="1367" spans="1:13" s="18" customFormat="1" ht="15" x14ac:dyDescent="0.2">
      <c r="A1367" s="66" t="s">
        <v>41</v>
      </c>
      <c r="B1367" s="66" t="s">
        <v>41</v>
      </c>
      <c r="C1367" s="67" t="s">
        <v>675</v>
      </c>
      <c r="D1367" s="68" t="s">
        <v>15</v>
      </c>
      <c r="E1367" s="69">
        <v>2018</v>
      </c>
      <c r="F1367" s="69" t="s">
        <v>676</v>
      </c>
      <c r="G1367" s="69" t="s">
        <v>280</v>
      </c>
      <c r="H1367" s="68" t="s">
        <v>281</v>
      </c>
      <c r="I1367" s="68" t="s">
        <v>749</v>
      </c>
      <c r="J1367" s="68" t="s">
        <v>634</v>
      </c>
      <c r="K1367" s="68" t="s">
        <v>634</v>
      </c>
      <c r="L1367" s="47">
        <v>1284.72</v>
      </c>
      <c r="M1367" s="47">
        <v>2988.15</v>
      </c>
    </row>
    <row r="1368" spans="1:13" s="18" customFormat="1" ht="14.25" x14ac:dyDescent="0.2">
      <c r="A1368" s="66" t="s">
        <v>41</v>
      </c>
      <c r="B1368" s="66" t="s">
        <v>41</v>
      </c>
      <c r="C1368" s="67" t="s">
        <v>668</v>
      </c>
      <c r="D1368" s="68" t="s">
        <v>10</v>
      </c>
      <c r="E1368" s="69">
        <v>2019</v>
      </c>
      <c r="F1368" s="69" t="s">
        <v>76</v>
      </c>
      <c r="G1368" s="69" t="s">
        <v>328</v>
      </c>
      <c r="H1368" s="68" t="s">
        <v>179</v>
      </c>
      <c r="I1368" s="68" t="s">
        <v>730</v>
      </c>
      <c r="J1368" s="68" t="s">
        <v>545</v>
      </c>
      <c r="K1368" s="68" t="s">
        <v>545</v>
      </c>
      <c r="L1368" s="48">
        <v>1122.2</v>
      </c>
      <c r="M1368" s="48">
        <v>3112.55</v>
      </c>
    </row>
    <row r="1369" spans="1:13" s="18" customFormat="1" ht="15" x14ac:dyDescent="0.2">
      <c r="A1369" s="66" t="s">
        <v>41</v>
      </c>
      <c r="B1369" s="66" t="s">
        <v>41</v>
      </c>
      <c r="C1369" s="67" t="s">
        <v>726</v>
      </c>
      <c r="D1369" s="68" t="s">
        <v>26</v>
      </c>
      <c r="E1369" s="69">
        <v>2020</v>
      </c>
      <c r="F1369" s="69" t="s">
        <v>61</v>
      </c>
      <c r="G1369" s="69" t="s">
        <v>102</v>
      </c>
      <c r="H1369" s="68" t="s">
        <v>86</v>
      </c>
      <c r="I1369" s="68" t="s">
        <v>727</v>
      </c>
      <c r="J1369" s="68" t="s">
        <v>634</v>
      </c>
      <c r="K1369" s="68" t="s">
        <v>634</v>
      </c>
      <c r="L1369" s="47">
        <v>2498.17</v>
      </c>
      <c r="M1369" s="47">
        <v>4487.5600000000004</v>
      </c>
    </row>
    <row r="1370" spans="1:13" s="18" customFormat="1" ht="14.25" x14ac:dyDescent="0.2">
      <c r="A1370" s="66" t="s">
        <v>41</v>
      </c>
      <c r="B1370" s="66" t="s">
        <v>41</v>
      </c>
      <c r="C1370" s="67" t="s">
        <v>55</v>
      </c>
      <c r="D1370" s="68" t="s">
        <v>6</v>
      </c>
      <c r="E1370" s="69">
        <v>2018</v>
      </c>
      <c r="F1370" s="69" t="s">
        <v>71</v>
      </c>
      <c r="G1370" s="69" t="s">
        <v>264</v>
      </c>
      <c r="H1370" s="68" t="s">
        <v>99</v>
      </c>
      <c r="I1370" s="68" t="s">
        <v>679</v>
      </c>
      <c r="J1370" s="68" t="s">
        <v>634</v>
      </c>
      <c r="K1370" s="68" t="s">
        <v>634</v>
      </c>
      <c r="L1370" s="56">
        <v>1727</v>
      </c>
      <c r="M1370" s="56">
        <v>3452.47</v>
      </c>
    </row>
    <row r="1371" spans="1:13" s="18" customFormat="1" ht="14.25" x14ac:dyDescent="0.2">
      <c r="A1371" s="66" t="s">
        <v>41</v>
      </c>
      <c r="B1371" s="66" t="s">
        <v>41</v>
      </c>
      <c r="C1371" s="67" t="s">
        <v>654</v>
      </c>
      <c r="D1371" s="68" t="s">
        <v>2</v>
      </c>
      <c r="E1371" s="69">
        <v>2018</v>
      </c>
      <c r="F1371" s="69" t="s">
        <v>64</v>
      </c>
      <c r="G1371" s="69" t="s">
        <v>159</v>
      </c>
      <c r="H1371" s="68" t="s">
        <v>99</v>
      </c>
      <c r="I1371" s="68" t="s">
        <v>655</v>
      </c>
      <c r="J1371" s="68" t="s">
        <v>634</v>
      </c>
      <c r="K1371" s="68" t="s">
        <v>634</v>
      </c>
      <c r="L1371" s="48">
        <v>2176.8200000000002</v>
      </c>
      <c r="M1371" s="48">
        <v>5237.6400000000003</v>
      </c>
    </row>
    <row r="1372" spans="1:13" s="18" customFormat="1" ht="14.25" x14ac:dyDescent="0.2">
      <c r="A1372" s="66" t="s">
        <v>41</v>
      </c>
      <c r="B1372" s="66" t="s">
        <v>41</v>
      </c>
      <c r="C1372" s="67" t="s">
        <v>57</v>
      </c>
      <c r="D1372" s="68" t="s">
        <v>0</v>
      </c>
      <c r="E1372" s="69">
        <v>2018</v>
      </c>
      <c r="F1372" s="69" t="s">
        <v>61</v>
      </c>
      <c r="G1372" s="69" t="s">
        <v>102</v>
      </c>
      <c r="H1372" s="68" t="s">
        <v>129</v>
      </c>
      <c r="I1372" s="68" t="s">
        <v>705</v>
      </c>
      <c r="J1372" s="68" t="s">
        <v>634</v>
      </c>
      <c r="K1372" s="68" t="s">
        <v>634</v>
      </c>
      <c r="L1372" s="48">
        <v>1212</v>
      </c>
      <c r="M1372" s="48">
        <v>4380.49</v>
      </c>
    </row>
    <row r="1373" spans="1:13" s="18" customFormat="1" ht="14.25" x14ac:dyDescent="0.2">
      <c r="A1373" s="66" t="s">
        <v>41</v>
      </c>
      <c r="B1373" s="66" t="s">
        <v>41</v>
      </c>
      <c r="C1373" s="67" t="s">
        <v>719</v>
      </c>
      <c r="D1373" s="68" t="s">
        <v>720</v>
      </c>
      <c r="E1373" s="69">
        <v>2022</v>
      </c>
      <c r="F1373" s="69" t="s">
        <v>75</v>
      </c>
      <c r="G1373" s="69" t="s">
        <v>312</v>
      </c>
      <c r="H1373" s="68" t="s">
        <v>257</v>
      </c>
      <c r="I1373" s="68" t="s">
        <v>784</v>
      </c>
      <c r="J1373" s="68" t="s">
        <v>634</v>
      </c>
      <c r="K1373" s="68" t="s">
        <v>634</v>
      </c>
      <c r="L1373" s="48">
        <v>2248.5</v>
      </c>
      <c r="M1373" s="48">
        <v>4541.18</v>
      </c>
    </row>
    <row r="1374" spans="1:13" s="18" customFormat="1" ht="14.25" x14ac:dyDescent="0.2">
      <c r="A1374" s="66" t="s">
        <v>41</v>
      </c>
      <c r="B1374" s="66" t="s">
        <v>41</v>
      </c>
      <c r="C1374" s="67" t="s">
        <v>668</v>
      </c>
      <c r="D1374" s="68" t="s">
        <v>10</v>
      </c>
      <c r="E1374" s="69">
        <v>2019</v>
      </c>
      <c r="F1374" s="69" t="s">
        <v>76</v>
      </c>
      <c r="G1374" s="69" t="s">
        <v>328</v>
      </c>
      <c r="H1374" s="68" t="s">
        <v>179</v>
      </c>
      <c r="I1374" s="68" t="s">
        <v>376</v>
      </c>
      <c r="J1374" s="68" t="s">
        <v>545</v>
      </c>
      <c r="K1374" s="68" t="s">
        <v>545</v>
      </c>
      <c r="L1374" s="48">
        <v>1122.2</v>
      </c>
      <c r="M1374" s="48">
        <v>3112.55</v>
      </c>
    </row>
    <row r="1375" spans="1:13" s="18" customFormat="1" ht="14.25" x14ac:dyDescent="0.2">
      <c r="A1375" s="66" t="s">
        <v>41</v>
      </c>
      <c r="B1375" s="66" t="s">
        <v>41</v>
      </c>
      <c r="C1375" s="67" t="s">
        <v>703</v>
      </c>
      <c r="D1375" s="68" t="s">
        <v>601</v>
      </c>
      <c r="E1375" s="69">
        <v>2022</v>
      </c>
      <c r="F1375" s="69" t="s">
        <v>66</v>
      </c>
      <c r="G1375" s="69" t="s">
        <v>186</v>
      </c>
      <c r="H1375" s="68" t="s">
        <v>160</v>
      </c>
      <c r="I1375" s="68" t="s">
        <v>740</v>
      </c>
      <c r="J1375" s="68" t="s">
        <v>634</v>
      </c>
      <c r="K1375" s="68" t="s">
        <v>634</v>
      </c>
      <c r="L1375" s="48">
        <v>1735.89</v>
      </c>
      <c r="M1375" s="51">
        <v>1945.6</v>
      </c>
    </row>
    <row r="1376" spans="1:13" s="18" customFormat="1" ht="14.25" x14ac:dyDescent="0.2">
      <c r="A1376" s="66" t="s">
        <v>41</v>
      </c>
      <c r="B1376" s="66" t="s">
        <v>41</v>
      </c>
      <c r="C1376" s="67" t="s">
        <v>47</v>
      </c>
      <c r="D1376" s="68" t="s">
        <v>17</v>
      </c>
      <c r="E1376" s="69">
        <v>2018</v>
      </c>
      <c r="F1376" s="69" t="s">
        <v>64</v>
      </c>
      <c r="G1376" s="69" t="s">
        <v>159</v>
      </c>
      <c r="H1376" s="68" t="s">
        <v>93</v>
      </c>
      <c r="I1376" s="68" t="s">
        <v>163</v>
      </c>
      <c r="J1376" s="68" t="s">
        <v>634</v>
      </c>
      <c r="K1376" s="68" t="s">
        <v>634</v>
      </c>
      <c r="L1376" s="48">
        <v>2315.0500000000002</v>
      </c>
      <c r="M1376" s="48">
        <v>5306.7800000000007</v>
      </c>
    </row>
    <row r="1377" spans="1:13" s="18" customFormat="1" ht="14.25" x14ac:dyDescent="0.2">
      <c r="A1377" s="66" t="s">
        <v>41</v>
      </c>
      <c r="B1377" s="66" t="s">
        <v>41</v>
      </c>
      <c r="C1377" s="67" t="s">
        <v>687</v>
      </c>
      <c r="D1377" s="68" t="s">
        <v>20</v>
      </c>
      <c r="E1377" s="69">
        <v>2020</v>
      </c>
      <c r="F1377" s="69" t="s">
        <v>66</v>
      </c>
      <c r="G1377" s="69" t="s">
        <v>186</v>
      </c>
      <c r="H1377" s="68" t="s">
        <v>129</v>
      </c>
      <c r="I1377" s="68" t="s">
        <v>688</v>
      </c>
      <c r="J1377" s="68" t="s">
        <v>634</v>
      </c>
      <c r="K1377" s="68" t="s">
        <v>634</v>
      </c>
      <c r="L1377" s="48">
        <v>1478.8300000000002</v>
      </c>
      <c r="M1377" s="48">
        <v>2777.26</v>
      </c>
    </row>
    <row r="1378" spans="1:13" s="18" customFormat="1" ht="14.25" x14ac:dyDescent="0.2">
      <c r="A1378" s="66" t="s">
        <v>41</v>
      </c>
      <c r="B1378" s="66" t="s">
        <v>41</v>
      </c>
      <c r="C1378" s="67" t="s">
        <v>668</v>
      </c>
      <c r="D1378" s="68" t="s">
        <v>10</v>
      </c>
      <c r="E1378" s="69">
        <v>2019</v>
      </c>
      <c r="F1378" s="69" t="s">
        <v>76</v>
      </c>
      <c r="G1378" s="69" t="s">
        <v>328</v>
      </c>
      <c r="H1378" s="68" t="s">
        <v>179</v>
      </c>
      <c r="I1378" s="68" t="s">
        <v>387</v>
      </c>
      <c r="J1378" s="68" t="s">
        <v>545</v>
      </c>
      <c r="K1378" s="68" t="s">
        <v>545</v>
      </c>
      <c r="L1378" s="48">
        <v>1122.2</v>
      </c>
      <c r="M1378" s="48">
        <v>3112.55</v>
      </c>
    </row>
    <row r="1379" spans="1:13" s="18" customFormat="1" ht="14.25" x14ac:dyDescent="0.2">
      <c r="A1379" s="66" t="s">
        <v>41</v>
      </c>
      <c r="B1379" s="66" t="s">
        <v>41</v>
      </c>
      <c r="C1379" s="67" t="s">
        <v>668</v>
      </c>
      <c r="D1379" s="68" t="s">
        <v>10</v>
      </c>
      <c r="E1379" s="69">
        <v>2019</v>
      </c>
      <c r="F1379" s="69" t="s">
        <v>76</v>
      </c>
      <c r="G1379" s="69" t="s">
        <v>328</v>
      </c>
      <c r="H1379" s="68" t="s">
        <v>179</v>
      </c>
      <c r="I1379" s="68" t="s">
        <v>631</v>
      </c>
      <c r="J1379" s="68" t="s">
        <v>545</v>
      </c>
      <c r="K1379" s="68" t="s">
        <v>545</v>
      </c>
      <c r="L1379" s="48">
        <v>1122.2</v>
      </c>
      <c r="M1379" s="48">
        <v>3112.55</v>
      </c>
    </row>
    <row r="1380" spans="1:13" s="18" customFormat="1" ht="14.25" x14ac:dyDescent="0.2">
      <c r="A1380" s="66" t="s">
        <v>41</v>
      </c>
      <c r="B1380" s="66" t="s">
        <v>41</v>
      </c>
      <c r="C1380" s="67" t="s">
        <v>47</v>
      </c>
      <c r="D1380" s="68" t="s">
        <v>17</v>
      </c>
      <c r="E1380" s="69">
        <v>2018</v>
      </c>
      <c r="F1380" s="69" t="s">
        <v>64</v>
      </c>
      <c r="G1380" s="69" t="s">
        <v>159</v>
      </c>
      <c r="H1380" s="68" t="s">
        <v>95</v>
      </c>
      <c r="I1380" s="68" t="s">
        <v>158</v>
      </c>
      <c r="J1380" s="68" t="s">
        <v>634</v>
      </c>
      <c r="K1380" s="68" t="s">
        <v>634</v>
      </c>
      <c r="L1380" s="48">
        <v>5131.8900000000003</v>
      </c>
      <c r="M1380" s="48">
        <v>9670.25</v>
      </c>
    </row>
    <row r="1381" spans="1:13" s="18" customFormat="1" ht="14.25" x14ac:dyDescent="0.2">
      <c r="A1381" s="66" t="s">
        <v>41</v>
      </c>
      <c r="B1381" s="66" t="s">
        <v>41</v>
      </c>
      <c r="C1381" s="67" t="s">
        <v>659</v>
      </c>
      <c r="D1381" s="68" t="s">
        <v>4</v>
      </c>
      <c r="E1381" s="69">
        <v>2020</v>
      </c>
      <c r="F1381" s="69" t="s">
        <v>66</v>
      </c>
      <c r="G1381" s="69" t="s">
        <v>186</v>
      </c>
      <c r="H1381" s="68" t="s">
        <v>179</v>
      </c>
      <c r="I1381" s="68" t="s">
        <v>476</v>
      </c>
      <c r="J1381" s="68" t="s">
        <v>634</v>
      </c>
      <c r="K1381" s="68" t="s">
        <v>634</v>
      </c>
      <c r="L1381" s="48">
        <v>1122.19</v>
      </c>
      <c r="M1381" s="48">
        <v>1499.5262090000001</v>
      </c>
    </row>
    <row r="1382" spans="1:13" s="18" customFormat="1" ht="14.25" x14ac:dyDescent="0.2">
      <c r="A1382" s="66" t="s">
        <v>41</v>
      </c>
      <c r="B1382" s="66" t="s">
        <v>41</v>
      </c>
      <c r="C1382" s="67" t="s">
        <v>668</v>
      </c>
      <c r="D1382" s="68" t="s">
        <v>10</v>
      </c>
      <c r="E1382" s="69">
        <v>2019</v>
      </c>
      <c r="F1382" s="69" t="s">
        <v>76</v>
      </c>
      <c r="G1382" s="69" t="s">
        <v>328</v>
      </c>
      <c r="H1382" s="68" t="s">
        <v>179</v>
      </c>
      <c r="I1382" s="68" t="s">
        <v>375</v>
      </c>
      <c r="J1382" s="68" t="s">
        <v>545</v>
      </c>
      <c r="K1382" s="68" t="s">
        <v>545</v>
      </c>
      <c r="L1382" s="48">
        <v>1122.2</v>
      </c>
      <c r="M1382" s="48">
        <v>3112.55</v>
      </c>
    </row>
    <row r="1383" spans="1:13" s="18" customFormat="1" ht="14.25" x14ac:dyDescent="0.2">
      <c r="A1383" s="66" t="s">
        <v>41</v>
      </c>
      <c r="B1383" s="66" t="s">
        <v>41</v>
      </c>
      <c r="C1383" s="67" t="s">
        <v>666</v>
      </c>
      <c r="D1383" s="68" t="s">
        <v>9</v>
      </c>
      <c r="E1383" s="69">
        <v>2020</v>
      </c>
      <c r="F1383" s="69" t="s">
        <v>77</v>
      </c>
      <c r="G1383" s="69" t="s">
        <v>403</v>
      </c>
      <c r="H1383" s="68" t="s">
        <v>83</v>
      </c>
      <c r="I1383" s="68" t="s">
        <v>764</v>
      </c>
      <c r="J1383" s="68" t="s">
        <v>634</v>
      </c>
      <c r="K1383" s="68" t="s">
        <v>634</v>
      </c>
      <c r="L1383" s="48">
        <v>1061.6400000000001</v>
      </c>
      <c r="M1383" s="48">
        <v>1695.14</v>
      </c>
    </row>
    <row r="1384" spans="1:13" s="18" customFormat="1" ht="15" x14ac:dyDescent="0.2">
      <c r="A1384" s="66" t="s">
        <v>41</v>
      </c>
      <c r="B1384" s="66" t="s">
        <v>41</v>
      </c>
      <c r="C1384" s="67" t="s">
        <v>675</v>
      </c>
      <c r="D1384" s="68" t="s">
        <v>15</v>
      </c>
      <c r="E1384" s="69">
        <v>2018</v>
      </c>
      <c r="F1384" s="69" t="s">
        <v>676</v>
      </c>
      <c r="G1384" s="69" t="s">
        <v>280</v>
      </c>
      <c r="H1384" s="68" t="s">
        <v>281</v>
      </c>
      <c r="I1384" s="68" t="s">
        <v>685</v>
      </c>
      <c r="J1384" s="68" t="s">
        <v>634</v>
      </c>
      <c r="K1384" s="68" t="s">
        <v>634</v>
      </c>
      <c r="L1384" s="47">
        <v>1284.72</v>
      </c>
      <c r="M1384" s="47">
        <v>2988.15</v>
      </c>
    </row>
    <row r="1385" spans="1:13" s="18" customFormat="1" ht="14.25" x14ac:dyDescent="0.2">
      <c r="A1385" s="66" t="s">
        <v>41</v>
      </c>
      <c r="B1385" s="66" t="s">
        <v>41</v>
      </c>
      <c r="C1385" s="67" t="s">
        <v>668</v>
      </c>
      <c r="D1385" s="68" t="s">
        <v>10</v>
      </c>
      <c r="E1385" s="69">
        <v>2019</v>
      </c>
      <c r="F1385" s="69" t="s">
        <v>76</v>
      </c>
      <c r="G1385" s="69" t="s">
        <v>328</v>
      </c>
      <c r="H1385" s="68" t="s">
        <v>179</v>
      </c>
      <c r="I1385" s="68" t="s">
        <v>388</v>
      </c>
      <c r="J1385" s="68" t="s">
        <v>545</v>
      </c>
      <c r="K1385" s="68" t="s">
        <v>545</v>
      </c>
      <c r="L1385" s="48">
        <v>1122.2</v>
      </c>
      <c r="M1385" s="48">
        <v>3112.55</v>
      </c>
    </row>
    <row r="1386" spans="1:13" s="18" customFormat="1" ht="14.25" x14ac:dyDescent="0.2">
      <c r="A1386" s="66" t="s">
        <v>41</v>
      </c>
      <c r="B1386" s="66" t="s">
        <v>41</v>
      </c>
      <c r="C1386" s="67" t="s">
        <v>48</v>
      </c>
      <c r="D1386" s="68" t="s">
        <v>11</v>
      </c>
      <c r="E1386" s="69">
        <v>2018</v>
      </c>
      <c r="F1386" s="69" t="s">
        <v>59</v>
      </c>
      <c r="G1386" s="69" t="s">
        <v>82</v>
      </c>
      <c r="H1386" s="68" t="s">
        <v>129</v>
      </c>
      <c r="I1386" s="68" t="s">
        <v>669</v>
      </c>
      <c r="J1386" s="68" t="s">
        <v>634</v>
      </c>
      <c r="K1386" s="68" t="s">
        <v>634</v>
      </c>
      <c r="L1386" s="48">
        <v>1298</v>
      </c>
      <c r="M1386" s="48">
        <v>1694</v>
      </c>
    </row>
    <row r="1387" spans="1:13" s="18" customFormat="1" ht="14.25" x14ac:dyDescent="0.2">
      <c r="A1387" s="66" t="s">
        <v>41</v>
      </c>
      <c r="B1387" s="66" t="s">
        <v>41</v>
      </c>
      <c r="C1387" s="67" t="s">
        <v>48</v>
      </c>
      <c r="D1387" s="68" t="s">
        <v>11</v>
      </c>
      <c r="E1387" s="69">
        <v>2018</v>
      </c>
      <c r="F1387" s="69" t="s">
        <v>59</v>
      </c>
      <c r="G1387" s="69" t="s">
        <v>82</v>
      </c>
      <c r="H1387" s="68" t="s">
        <v>129</v>
      </c>
      <c r="I1387" s="68" t="s">
        <v>815</v>
      </c>
      <c r="J1387" s="68" t="s">
        <v>634</v>
      </c>
      <c r="K1387" s="68" t="s">
        <v>634</v>
      </c>
      <c r="L1387" s="48">
        <v>1298</v>
      </c>
      <c r="M1387" s="48">
        <v>1694</v>
      </c>
    </row>
    <row r="1388" spans="1:13" s="18" customFormat="1" ht="14.25" x14ac:dyDescent="0.2">
      <c r="A1388" s="66" t="s">
        <v>41</v>
      </c>
      <c r="B1388" s="66" t="s">
        <v>41</v>
      </c>
      <c r="C1388" s="67" t="s">
        <v>703</v>
      </c>
      <c r="D1388" s="68" t="s">
        <v>601</v>
      </c>
      <c r="E1388" s="69">
        <v>2022</v>
      </c>
      <c r="F1388" s="69" t="s">
        <v>66</v>
      </c>
      <c r="G1388" s="69" t="s">
        <v>186</v>
      </c>
      <c r="H1388" s="68" t="s">
        <v>160</v>
      </c>
      <c r="I1388" s="68" t="s">
        <v>740</v>
      </c>
      <c r="J1388" s="68" t="s">
        <v>634</v>
      </c>
      <c r="K1388" s="68" t="s">
        <v>634</v>
      </c>
      <c r="L1388" s="48">
        <v>1735.89</v>
      </c>
      <c r="M1388" s="51">
        <v>1945.6</v>
      </c>
    </row>
    <row r="1389" spans="1:13" s="18" customFormat="1" ht="14.25" x14ac:dyDescent="0.2">
      <c r="A1389" s="66" t="s">
        <v>41</v>
      </c>
      <c r="B1389" s="66" t="s">
        <v>41</v>
      </c>
      <c r="C1389" s="67" t="s">
        <v>46</v>
      </c>
      <c r="D1389" s="68" t="s">
        <v>16</v>
      </c>
      <c r="E1389" s="69">
        <v>2018</v>
      </c>
      <c r="F1389" s="69" t="s">
        <v>63</v>
      </c>
      <c r="G1389" s="69" t="s">
        <v>140</v>
      </c>
      <c r="H1389" s="68" t="s">
        <v>99</v>
      </c>
      <c r="I1389" s="68" t="s">
        <v>704</v>
      </c>
      <c r="J1389" s="68" t="s">
        <v>634</v>
      </c>
      <c r="K1389" s="68" t="s">
        <v>634</v>
      </c>
      <c r="L1389" s="48">
        <v>1727</v>
      </c>
      <c r="M1389" s="51">
        <v>3108.7793000000001</v>
      </c>
    </row>
    <row r="1390" spans="1:13" s="18" customFormat="1" ht="15" x14ac:dyDescent="0.2">
      <c r="A1390" s="66" t="s">
        <v>41</v>
      </c>
      <c r="B1390" s="66" t="s">
        <v>41</v>
      </c>
      <c r="C1390" s="67" t="s">
        <v>706</v>
      </c>
      <c r="D1390" s="68" t="s">
        <v>568</v>
      </c>
      <c r="E1390" s="69">
        <v>2022</v>
      </c>
      <c r="F1390" s="69" t="s">
        <v>61</v>
      </c>
      <c r="G1390" s="69" t="s">
        <v>102</v>
      </c>
      <c r="H1390" s="68" t="s">
        <v>103</v>
      </c>
      <c r="I1390" s="68" t="s">
        <v>851</v>
      </c>
      <c r="J1390" s="68" t="s">
        <v>634</v>
      </c>
      <c r="K1390" s="68" t="s">
        <v>634</v>
      </c>
      <c r="L1390" s="47">
        <v>2064.84</v>
      </c>
      <c r="M1390" s="47">
        <v>4065.57</v>
      </c>
    </row>
    <row r="1391" spans="1:13" s="18" customFormat="1" ht="14.25" x14ac:dyDescent="0.2">
      <c r="A1391" s="66" t="s">
        <v>41</v>
      </c>
      <c r="B1391" s="66" t="s">
        <v>41</v>
      </c>
      <c r="C1391" s="67" t="s">
        <v>703</v>
      </c>
      <c r="D1391" s="68" t="s">
        <v>601</v>
      </c>
      <c r="E1391" s="69">
        <v>2022</v>
      </c>
      <c r="F1391" s="69" t="s">
        <v>66</v>
      </c>
      <c r="G1391" s="69" t="s">
        <v>186</v>
      </c>
      <c r="H1391" s="68" t="s">
        <v>160</v>
      </c>
      <c r="I1391" s="68" t="s">
        <v>740</v>
      </c>
      <c r="J1391" s="68" t="s">
        <v>634</v>
      </c>
      <c r="K1391" s="68" t="s">
        <v>634</v>
      </c>
      <c r="L1391" s="48">
        <v>1735.89</v>
      </c>
      <c r="M1391" s="51">
        <v>1945.6</v>
      </c>
    </row>
    <row r="1392" spans="1:13" s="18" customFormat="1" ht="14.25" x14ac:dyDescent="0.2">
      <c r="A1392" s="66" t="s">
        <v>41</v>
      </c>
      <c r="B1392" s="66" t="s">
        <v>41</v>
      </c>
      <c r="C1392" s="67" t="s">
        <v>659</v>
      </c>
      <c r="D1392" s="68" t="s">
        <v>4</v>
      </c>
      <c r="E1392" s="69">
        <v>2020</v>
      </c>
      <c r="F1392" s="69" t="s">
        <v>66</v>
      </c>
      <c r="G1392" s="69" t="s">
        <v>186</v>
      </c>
      <c r="H1392" s="68" t="s">
        <v>179</v>
      </c>
      <c r="I1392" s="68" t="s">
        <v>443</v>
      </c>
      <c r="J1392" s="68" t="s">
        <v>545</v>
      </c>
      <c r="K1392" s="68" t="s">
        <v>545</v>
      </c>
      <c r="L1392" s="48">
        <v>1122.19</v>
      </c>
      <c r="M1392" s="48">
        <v>1499.5262090000001</v>
      </c>
    </row>
    <row r="1393" spans="1:13" s="18" customFormat="1" ht="14.25" x14ac:dyDescent="0.2">
      <c r="A1393" s="66" t="s">
        <v>41</v>
      </c>
      <c r="B1393" s="66" t="s">
        <v>41</v>
      </c>
      <c r="C1393" s="67" t="s">
        <v>668</v>
      </c>
      <c r="D1393" s="68" t="s">
        <v>10</v>
      </c>
      <c r="E1393" s="69">
        <v>2019</v>
      </c>
      <c r="F1393" s="69" t="s">
        <v>76</v>
      </c>
      <c r="G1393" s="69" t="s">
        <v>328</v>
      </c>
      <c r="H1393" s="68" t="s">
        <v>179</v>
      </c>
      <c r="I1393" s="68" t="s">
        <v>358</v>
      </c>
      <c r="J1393" s="68" t="s">
        <v>545</v>
      </c>
      <c r="K1393" s="68" t="s">
        <v>545</v>
      </c>
      <c r="L1393" s="48">
        <v>1122.2</v>
      </c>
      <c r="M1393" s="48">
        <v>3112.55</v>
      </c>
    </row>
    <row r="1394" spans="1:13" s="18" customFormat="1" ht="14.25" x14ac:dyDescent="0.2">
      <c r="A1394" s="66" t="s">
        <v>41</v>
      </c>
      <c r="B1394" s="66" t="s">
        <v>41</v>
      </c>
      <c r="C1394" s="67" t="s">
        <v>726</v>
      </c>
      <c r="D1394" s="68" t="s">
        <v>26</v>
      </c>
      <c r="E1394" s="69">
        <v>2020</v>
      </c>
      <c r="F1394" s="69" t="s">
        <v>61</v>
      </c>
      <c r="G1394" s="69" t="s">
        <v>102</v>
      </c>
      <c r="H1394" s="68" t="s">
        <v>160</v>
      </c>
      <c r="I1394" s="68" t="s">
        <v>240</v>
      </c>
      <c r="J1394" s="68" t="s">
        <v>634</v>
      </c>
      <c r="K1394" s="68" t="s">
        <v>634</v>
      </c>
      <c r="L1394" s="48">
        <v>1212</v>
      </c>
      <c r="M1394" s="48">
        <v>2178.0100000000002</v>
      </c>
    </row>
    <row r="1395" spans="1:13" s="18" customFormat="1" ht="14.25" x14ac:dyDescent="0.2">
      <c r="A1395" s="66" t="s">
        <v>41</v>
      </c>
      <c r="B1395" s="66" t="s">
        <v>41</v>
      </c>
      <c r="C1395" s="67" t="s">
        <v>659</v>
      </c>
      <c r="D1395" s="68" t="s">
        <v>4</v>
      </c>
      <c r="E1395" s="69">
        <v>2020</v>
      </c>
      <c r="F1395" s="69" t="s">
        <v>66</v>
      </c>
      <c r="G1395" s="69" t="s">
        <v>186</v>
      </c>
      <c r="H1395" s="68" t="s">
        <v>179</v>
      </c>
      <c r="I1395" s="68" t="s">
        <v>417</v>
      </c>
      <c r="J1395" s="68" t="s">
        <v>547</v>
      </c>
      <c r="K1395" s="68" t="s">
        <v>547</v>
      </c>
      <c r="L1395" s="48">
        <v>1122.19</v>
      </c>
      <c r="M1395" s="48">
        <v>1499.5262090000001</v>
      </c>
    </row>
    <row r="1396" spans="1:13" s="18" customFormat="1" ht="14.25" x14ac:dyDescent="0.2">
      <c r="A1396" s="66" t="s">
        <v>41</v>
      </c>
      <c r="B1396" s="66" t="s">
        <v>41</v>
      </c>
      <c r="C1396" s="67" t="s">
        <v>51</v>
      </c>
      <c r="D1396" s="68" t="s">
        <v>1</v>
      </c>
      <c r="E1396" s="69">
        <v>2020</v>
      </c>
      <c r="F1396" s="69" t="s">
        <v>67</v>
      </c>
      <c r="G1396" s="69" t="s">
        <v>193</v>
      </c>
      <c r="H1396" s="68" t="s">
        <v>194</v>
      </c>
      <c r="I1396" s="68" t="s">
        <v>615</v>
      </c>
      <c r="J1396" s="68" t="s">
        <v>545</v>
      </c>
      <c r="K1396" s="68" t="s">
        <v>545</v>
      </c>
      <c r="L1396" s="48">
        <v>1434.67</v>
      </c>
      <c r="M1396" s="48">
        <v>5022.6400000000003</v>
      </c>
    </row>
    <row r="1397" spans="1:13" s="18" customFormat="1" ht="14.25" x14ac:dyDescent="0.2">
      <c r="A1397" s="66" t="s">
        <v>41</v>
      </c>
      <c r="B1397" s="66" t="s">
        <v>41</v>
      </c>
      <c r="C1397" s="67" t="s">
        <v>51</v>
      </c>
      <c r="D1397" s="68" t="s">
        <v>1</v>
      </c>
      <c r="E1397" s="69">
        <v>2020</v>
      </c>
      <c r="F1397" s="69" t="s">
        <v>67</v>
      </c>
      <c r="G1397" s="69" t="s">
        <v>193</v>
      </c>
      <c r="H1397" s="68" t="s">
        <v>194</v>
      </c>
      <c r="I1397" s="68" t="s">
        <v>241</v>
      </c>
      <c r="J1397" s="68" t="s">
        <v>545</v>
      </c>
      <c r="K1397" s="68" t="s">
        <v>545</v>
      </c>
      <c r="L1397" s="48">
        <v>1434.67</v>
      </c>
      <c r="M1397" s="48">
        <v>5022.6400000000003</v>
      </c>
    </row>
    <row r="1398" spans="1:13" s="18" customFormat="1" ht="14.25" x14ac:dyDescent="0.2">
      <c r="A1398" s="66" t="s">
        <v>41</v>
      </c>
      <c r="B1398" s="66" t="s">
        <v>41</v>
      </c>
      <c r="C1398" s="67" t="s">
        <v>761</v>
      </c>
      <c r="D1398" s="68" t="s">
        <v>35</v>
      </c>
      <c r="E1398" s="69">
        <v>2018</v>
      </c>
      <c r="F1398" s="69" t="s">
        <v>59</v>
      </c>
      <c r="G1398" s="69" t="s">
        <v>82</v>
      </c>
      <c r="H1398" s="68" t="s">
        <v>129</v>
      </c>
      <c r="I1398" s="68" t="s">
        <v>721</v>
      </c>
      <c r="J1398" s="68" t="s">
        <v>634</v>
      </c>
      <c r="K1398" s="68" t="s">
        <v>634</v>
      </c>
      <c r="L1398" s="48">
        <v>1298</v>
      </c>
      <c r="M1398" s="48">
        <v>1694</v>
      </c>
    </row>
    <row r="1399" spans="1:13" s="18" customFormat="1" ht="14.25" x14ac:dyDescent="0.2">
      <c r="A1399" s="66" t="s">
        <v>41</v>
      </c>
      <c r="B1399" s="66" t="s">
        <v>41</v>
      </c>
      <c r="C1399" s="67" t="s">
        <v>693</v>
      </c>
      <c r="D1399" s="68" t="s">
        <v>22</v>
      </c>
      <c r="E1399" s="69">
        <v>2021</v>
      </c>
      <c r="F1399" s="69" t="s">
        <v>77</v>
      </c>
      <c r="G1399" s="69" t="s">
        <v>403</v>
      </c>
      <c r="H1399" s="68" t="s">
        <v>181</v>
      </c>
      <c r="I1399" s="68" t="s">
        <v>741</v>
      </c>
      <c r="J1399" s="68" t="s">
        <v>634</v>
      </c>
      <c r="K1399" s="68" t="s">
        <v>634</v>
      </c>
      <c r="L1399" s="63">
        <v>1236.43</v>
      </c>
      <c r="M1399" s="63">
        <v>1926.94</v>
      </c>
    </row>
    <row r="1400" spans="1:13" s="18" customFormat="1" ht="14.25" x14ac:dyDescent="0.2">
      <c r="A1400" s="66" t="s">
        <v>41</v>
      </c>
      <c r="B1400" s="66" t="s">
        <v>41</v>
      </c>
      <c r="C1400" s="67" t="s">
        <v>668</v>
      </c>
      <c r="D1400" s="68" t="s">
        <v>10</v>
      </c>
      <c r="E1400" s="69">
        <v>2019</v>
      </c>
      <c r="F1400" s="69" t="s">
        <v>76</v>
      </c>
      <c r="G1400" s="69" t="s">
        <v>328</v>
      </c>
      <c r="H1400" s="68" t="s">
        <v>179</v>
      </c>
      <c r="I1400" s="68" t="s">
        <v>366</v>
      </c>
      <c r="J1400" s="68" t="s">
        <v>545</v>
      </c>
      <c r="K1400" s="68" t="s">
        <v>545</v>
      </c>
      <c r="L1400" s="48">
        <v>1122.2</v>
      </c>
      <c r="M1400" s="48">
        <v>3112.55</v>
      </c>
    </row>
    <row r="1401" spans="1:13" s="18" customFormat="1" ht="14.25" x14ac:dyDescent="0.2">
      <c r="A1401" s="66" t="s">
        <v>41</v>
      </c>
      <c r="B1401" s="66" t="s">
        <v>41</v>
      </c>
      <c r="C1401" s="67" t="s">
        <v>654</v>
      </c>
      <c r="D1401" s="68" t="s">
        <v>2</v>
      </c>
      <c r="E1401" s="69">
        <v>2018</v>
      </c>
      <c r="F1401" s="69" t="s">
        <v>64</v>
      </c>
      <c r="G1401" s="69" t="s">
        <v>159</v>
      </c>
      <c r="H1401" s="68" t="s">
        <v>131</v>
      </c>
      <c r="I1401" s="68" t="s">
        <v>655</v>
      </c>
      <c r="J1401" s="68" t="s">
        <v>634</v>
      </c>
      <c r="K1401" s="68" t="s">
        <v>634</v>
      </c>
      <c r="L1401" s="48">
        <v>2657.39</v>
      </c>
      <c r="M1401" s="48">
        <v>5718.21</v>
      </c>
    </row>
    <row r="1402" spans="1:13" s="18" customFormat="1" ht="14.25" x14ac:dyDescent="0.2">
      <c r="A1402" s="66" t="s">
        <v>41</v>
      </c>
      <c r="B1402" s="66" t="s">
        <v>41</v>
      </c>
      <c r="C1402" s="67" t="s">
        <v>666</v>
      </c>
      <c r="D1402" s="68" t="s">
        <v>9</v>
      </c>
      <c r="E1402" s="69">
        <v>2020</v>
      </c>
      <c r="F1402" s="69" t="s">
        <v>77</v>
      </c>
      <c r="G1402" s="69" t="s">
        <v>403</v>
      </c>
      <c r="H1402" s="68" t="s">
        <v>83</v>
      </c>
      <c r="I1402" s="68" t="s">
        <v>667</v>
      </c>
      <c r="J1402" s="68" t="s">
        <v>634</v>
      </c>
      <c r="K1402" s="68" t="s">
        <v>634</v>
      </c>
      <c r="L1402" s="48">
        <v>1061.6400000000001</v>
      </c>
      <c r="M1402" s="48">
        <v>1695.14</v>
      </c>
    </row>
    <row r="1403" spans="1:13" s="18" customFormat="1" ht="14.25" x14ac:dyDescent="0.2">
      <c r="A1403" s="66" t="s">
        <v>41</v>
      </c>
      <c r="B1403" s="66" t="s">
        <v>41</v>
      </c>
      <c r="C1403" s="67" t="s">
        <v>668</v>
      </c>
      <c r="D1403" s="68" t="s">
        <v>10</v>
      </c>
      <c r="E1403" s="69">
        <v>2019</v>
      </c>
      <c r="F1403" s="69" t="s">
        <v>76</v>
      </c>
      <c r="G1403" s="69" t="s">
        <v>328</v>
      </c>
      <c r="H1403" s="68" t="s">
        <v>179</v>
      </c>
      <c r="I1403" s="68" t="s">
        <v>674</v>
      </c>
      <c r="J1403" s="68" t="s">
        <v>545</v>
      </c>
      <c r="K1403" s="68" t="s">
        <v>545</v>
      </c>
      <c r="L1403" s="48">
        <v>1122.2</v>
      </c>
      <c r="M1403" s="48">
        <v>3112.55</v>
      </c>
    </row>
    <row r="1404" spans="1:13" s="18" customFormat="1" ht="14.25" x14ac:dyDescent="0.2">
      <c r="A1404" s="66" t="s">
        <v>41</v>
      </c>
      <c r="B1404" s="66" t="s">
        <v>41</v>
      </c>
      <c r="C1404" s="67" t="s">
        <v>668</v>
      </c>
      <c r="D1404" s="68" t="s">
        <v>10</v>
      </c>
      <c r="E1404" s="69">
        <v>2019</v>
      </c>
      <c r="F1404" s="69" t="s">
        <v>76</v>
      </c>
      <c r="G1404" s="69" t="s">
        <v>328</v>
      </c>
      <c r="H1404" s="68" t="s">
        <v>821</v>
      </c>
      <c r="I1404" s="68" t="s">
        <v>689</v>
      </c>
      <c r="J1404" s="68" t="s">
        <v>634</v>
      </c>
      <c r="K1404" s="68" t="s">
        <v>634</v>
      </c>
      <c r="L1404" s="48">
        <v>1122.2</v>
      </c>
      <c r="M1404" s="48">
        <v>3112.55</v>
      </c>
    </row>
    <row r="1405" spans="1:13" s="18" customFormat="1" ht="14.25" x14ac:dyDescent="0.2">
      <c r="A1405" s="66" t="s">
        <v>41</v>
      </c>
      <c r="B1405" s="66" t="s">
        <v>41</v>
      </c>
      <c r="C1405" s="67" t="s">
        <v>659</v>
      </c>
      <c r="D1405" s="68" t="s">
        <v>4</v>
      </c>
      <c r="E1405" s="69">
        <v>2020</v>
      </c>
      <c r="F1405" s="69" t="s">
        <v>66</v>
      </c>
      <c r="G1405" s="69" t="s">
        <v>186</v>
      </c>
      <c r="H1405" s="68" t="s">
        <v>179</v>
      </c>
      <c r="I1405" s="68" t="s">
        <v>694</v>
      </c>
      <c r="J1405" s="68" t="s">
        <v>545</v>
      </c>
      <c r="K1405" s="68" t="s">
        <v>545</v>
      </c>
      <c r="L1405" s="48">
        <v>1122.19</v>
      </c>
      <c r="M1405" s="48">
        <v>1499.5262090000001</v>
      </c>
    </row>
    <row r="1406" spans="1:13" s="18" customFormat="1" ht="14.25" x14ac:dyDescent="0.2">
      <c r="A1406" s="66" t="s">
        <v>41</v>
      </c>
      <c r="B1406" s="66" t="s">
        <v>41</v>
      </c>
      <c r="C1406" s="67" t="s">
        <v>666</v>
      </c>
      <c r="D1406" s="68" t="s">
        <v>9</v>
      </c>
      <c r="E1406" s="69">
        <v>2020</v>
      </c>
      <c r="F1406" s="69" t="s">
        <v>77</v>
      </c>
      <c r="G1406" s="69" t="s">
        <v>403</v>
      </c>
      <c r="H1406" s="68" t="s">
        <v>83</v>
      </c>
      <c r="I1406" s="68" t="s">
        <v>667</v>
      </c>
      <c r="J1406" s="68" t="s">
        <v>545</v>
      </c>
      <c r="K1406" s="68" t="s">
        <v>545</v>
      </c>
      <c r="L1406" s="48">
        <v>1061.6400000000001</v>
      </c>
      <c r="M1406" s="48">
        <v>1695.14</v>
      </c>
    </row>
    <row r="1407" spans="1:13" s="18" customFormat="1" ht="14.25" x14ac:dyDescent="0.2">
      <c r="A1407" s="66" t="s">
        <v>41</v>
      </c>
      <c r="B1407" s="66" t="s">
        <v>41</v>
      </c>
      <c r="C1407" s="67" t="s">
        <v>659</v>
      </c>
      <c r="D1407" s="68" t="s">
        <v>4</v>
      </c>
      <c r="E1407" s="69">
        <v>2020</v>
      </c>
      <c r="F1407" s="69" t="s">
        <v>66</v>
      </c>
      <c r="G1407" s="69" t="s">
        <v>186</v>
      </c>
      <c r="H1407" s="68" t="s">
        <v>179</v>
      </c>
      <c r="I1407" s="68" t="s">
        <v>420</v>
      </c>
      <c r="J1407" s="68" t="s">
        <v>545</v>
      </c>
      <c r="K1407" s="68" t="s">
        <v>545</v>
      </c>
      <c r="L1407" s="48">
        <v>1122.19</v>
      </c>
      <c r="M1407" s="48">
        <v>1499.5262090000001</v>
      </c>
    </row>
    <row r="1408" spans="1:13" s="18" customFormat="1" ht="14.25" x14ac:dyDescent="0.2">
      <c r="A1408" s="66" t="s">
        <v>41</v>
      </c>
      <c r="B1408" s="66" t="s">
        <v>41</v>
      </c>
      <c r="C1408" s="67" t="s">
        <v>48</v>
      </c>
      <c r="D1408" s="68" t="s">
        <v>11</v>
      </c>
      <c r="E1408" s="69">
        <v>2018</v>
      </c>
      <c r="F1408" s="69" t="s">
        <v>59</v>
      </c>
      <c r="G1408" s="69" t="s">
        <v>82</v>
      </c>
      <c r="H1408" s="68" t="s">
        <v>99</v>
      </c>
      <c r="I1408" s="68" t="s">
        <v>747</v>
      </c>
      <c r="J1408" s="68" t="s">
        <v>634</v>
      </c>
      <c r="K1408" s="68" t="s">
        <v>634</v>
      </c>
      <c r="L1408" s="48">
        <v>1727</v>
      </c>
      <c r="M1408" s="48">
        <v>2407.96</v>
      </c>
    </row>
    <row r="1409" spans="1:13" s="18" customFormat="1" ht="15" x14ac:dyDescent="0.2">
      <c r="A1409" s="66" t="s">
        <v>41</v>
      </c>
      <c r="B1409" s="66" t="s">
        <v>41</v>
      </c>
      <c r="C1409" s="67" t="s">
        <v>675</v>
      </c>
      <c r="D1409" s="68" t="s">
        <v>15</v>
      </c>
      <c r="E1409" s="69">
        <v>2018</v>
      </c>
      <c r="F1409" s="69" t="s">
        <v>676</v>
      </c>
      <c r="G1409" s="69" t="s">
        <v>280</v>
      </c>
      <c r="H1409" s="68" t="s">
        <v>281</v>
      </c>
      <c r="I1409" s="68" t="s">
        <v>685</v>
      </c>
      <c r="J1409" s="68" t="s">
        <v>634</v>
      </c>
      <c r="K1409" s="68" t="s">
        <v>634</v>
      </c>
      <c r="L1409" s="47">
        <v>1284.72</v>
      </c>
      <c r="M1409" s="47">
        <v>2988.15</v>
      </c>
    </row>
    <row r="1410" spans="1:13" s="18" customFormat="1" ht="14.25" x14ac:dyDescent="0.2">
      <c r="A1410" s="66" t="s">
        <v>41</v>
      </c>
      <c r="B1410" s="66" t="s">
        <v>41</v>
      </c>
      <c r="C1410" s="67" t="s">
        <v>57</v>
      </c>
      <c r="D1410" s="68" t="s">
        <v>0</v>
      </c>
      <c r="E1410" s="69">
        <v>2018</v>
      </c>
      <c r="F1410" s="69" t="s">
        <v>61</v>
      </c>
      <c r="G1410" s="69" t="s">
        <v>102</v>
      </c>
      <c r="H1410" s="68" t="s">
        <v>129</v>
      </c>
      <c r="I1410" s="68" t="s">
        <v>652</v>
      </c>
      <c r="J1410" s="68" t="s">
        <v>634</v>
      </c>
      <c r="K1410" s="68" t="s">
        <v>634</v>
      </c>
      <c r="L1410" s="48">
        <v>1212</v>
      </c>
      <c r="M1410" s="48">
        <v>4380.49</v>
      </c>
    </row>
    <row r="1411" spans="1:13" s="18" customFormat="1" ht="14.25" x14ac:dyDescent="0.2">
      <c r="A1411" s="66" t="s">
        <v>41</v>
      </c>
      <c r="B1411" s="66" t="s">
        <v>41</v>
      </c>
      <c r="C1411" s="67" t="s">
        <v>55</v>
      </c>
      <c r="D1411" s="68" t="s">
        <v>6</v>
      </c>
      <c r="E1411" s="69">
        <v>2018</v>
      </c>
      <c r="F1411" s="69" t="s">
        <v>71</v>
      </c>
      <c r="G1411" s="69" t="s">
        <v>264</v>
      </c>
      <c r="H1411" s="68" t="s">
        <v>99</v>
      </c>
      <c r="I1411" s="68" t="s">
        <v>662</v>
      </c>
      <c r="J1411" s="68" t="s">
        <v>634</v>
      </c>
      <c r="K1411" s="68" t="s">
        <v>634</v>
      </c>
      <c r="L1411" s="56">
        <v>1727</v>
      </c>
      <c r="M1411" s="56">
        <v>3452.47</v>
      </c>
    </row>
    <row r="1412" spans="1:13" s="18" customFormat="1" ht="14.25" x14ac:dyDescent="0.2">
      <c r="A1412" s="66" t="s">
        <v>41</v>
      </c>
      <c r="B1412" s="66" t="s">
        <v>41</v>
      </c>
      <c r="C1412" s="67" t="s">
        <v>726</v>
      </c>
      <c r="D1412" s="68" t="s">
        <v>26</v>
      </c>
      <c r="E1412" s="69">
        <v>2020</v>
      </c>
      <c r="F1412" s="69" t="s">
        <v>61</v>
      </c>
      <c r="G1412" s="69" t="s">
        <v>102</v>
      </c>
      <c r="H1412" s="68" t="s">
        <v>95</v>
      </c>
      <c r="I1412" s="68" t="s">
        <v>727</v>
      </c>
      <c r="J1412" s="68" t="s">
        <v>634</v>
      </c>
      <c r="K1412" s="68" t="s">
        <v>634</v>
      </c>
      <c r="L1412" s="48">
        <v>1212</v>
      </c>
      <c r="M1412" s="48">
        <v>4380.49</v>
      </c>
    </row>
    <row r="1413" spans="1:13" s="18" customFormat="1" ht="14.25" x14ac:dyDescent="0.2">
      <c r="A1413" s="66" t="s">
        <v>41</v>
      </c>
      <c r="B1413" s="66" t="s">
        <v>41</v>
      </c>
      <c r="C1413" s="67" t="s">
        <v>666</v>
      </c>
      <c r="D1413" s="68" t="s">
        <v>9</v>
      </c>
      <c r="E1413" s="69">
        <v>2020</v>
      </c>
      <c r="F1413" s="69" t="s">
        <v>77</v>
      </c>
      <c r="G1413" s="69" t="s">
        <v>403</v>
      </c>
      <c r="H1413" s="68" t="s">
        <v>83</v>
      </c>
      <c r="I1413" s="68" t="s">
        <v>690</v>
      </c>
      <c r="J1413" s="68" t="s">
        <v>634</v>
      </c>
      <c r="K1413" s="68" t="s">
        <v>634</v>
      </c>
      <c r="L1413" s="48">
        <v>1061.6400000000001</v>
      </c>
      <c r="M1413" s="48">
        <v>1695.14</v>
      </c>
    </row>
    <row r="1414" spans="1:13" s="18" customFormat="1" ht="14.25" x14ac:dyDescent="0.2">
      <c r="A1414" s="66" t="s">
        <v>41</v>
      </c>
      <c r="B1414" s="66" t="s">
        <v>41</v>
      </c>
      <c r="C1414" s="67" t="s">
        <v>46</v>
      </c>
      <c r="D1414" s="68" t="s">
        <v>16</v>
      </c>
      <c r="E1414" s="69">
        <v>2018</v>
      </c>
      <c r="F1414" s="69" t="s">
        <v>63</v>
      </c>
      <c r="G1414" s="69" t="s">
        <v>140</v>
      </c>
      <c r="H1414" s="68" t="s">
        <v>99</v>
      </c>
      <c r="I1414" s="68" t="s">
        <v>787</v>
      </c>
      <c r="J1414" s="68" t="s">
        <v>634</v>
      </c>
      <c r="K1414" s="68" t="s">
        <v>634</v>
      </c>
      <c r="L1414" s="48">
        <v>1727</v>
      </c>
      <c r="M1414" s="51">
        <v>3108.7793000000001</v>
      </c>
    </row>
    <row r="1415" spans="1:13" s="18" customFormat="1" ht="15" x14ac:dyDescent="0.2">
      <c r="A1415" s="66" t="s">
        <v>41</v>
      </c>
      <c r="B1415" s="66" t="s">
        <v>41</v>
      </c>
      <c r="C1415" s="67" t="s">
        <v>706</v>
      </c>
      <c r="D1415" s="68" t="s">
        <v>568</v>
      </c>
      <c r="E1415" s="69">
        <v>2022</v>
      </c>
      <c r="F1415" s="69" t="s">
        <v>61</v>
      </c>
      <c r="G1415" s="69" t="s">
        <v>102</v>
      </c>
      <c r="H1415" s="68" t="s">
        <v>86</v>
      </c>
      <c r="I1415" s="68" t="s">
        <v>114</v>
      </c>
      <c r="J1415" s="68" t="s">
        <v>634</v>
      </c>
      <c r="K1415" s="68" t="s">
        <v>634</v>
      </c>
      <c r="L1415" s="47">
        <v>2498.17</v>
      </c>
      <c r="M1415" s="47">
        <v>4487.5600000000004</v>
      </c>
    </row>
    <row r="1416" spans="1:13" s="18" customFormat="1" ht="14.25" x14ac:dyDescent="0.2">
      <c r="A1416" s="66" t="s">
        <v>41</v>
      </c>
      <c r="B1416" s="66" t="s">
        <v>41</v>
      </c>
      <c r="C1416" s="67" t="s">
        <v>670</v>
      </c>
      <c r="D1416" s="68" t="s">
        <v>12</v>
      </c>
      <c r="E1416" s="69">
        <v>2021</v>
      </c>
      <c r="F1416" s="69" t="s">
        <v>66</v>
      </c>
      <c r="G1416" s="69" t="s">
        <v>186</v>
      </c>
      <c r="H1416" s="68" t="s">
        <v>160</v>
      </c>
      <c r="I1416" s="68" t="s">
        <v>671</v>
      </c>
      <c r="J1416" s="68" t="s">
        <v>634</v>
      </c>
      <c r="K1416" s="68" t="s">
        <v>634</v>
      </c>
      <c r="L1416" s="48">
        <v>1735.89</v>
      </c>
      <c r="M1416" s="51">
        <v>1945.6</v>
      </c>
    </row>
    <row r="1417" spans="1:13" s="18" customFormat="1" ht="14.25" x14ac:dyDescent="0.2">
      <c r="A1417" s="66" t="s">
        <v>41</v>
      </c>
      <c r="B1417" s="66" t="s">
        <v>41</v>
      </c>
      <c r="C1417" s="67" t="s">
        <v>691</v>
      </c>
      <c r="D1417" s="68" t="s">
        <v>21</v>
      </c>
      <c r="E1417" s="69">
        <v>2019</v>
      </c>
      <c r="F1417" s="69" t="s">
        <v>75</v>
      </c>
      <c r="G1417" s="69" t="s">
        <v>312</v>
      </c>
      <c r="H1417" s="68" t="s">
        <v>313</v>
      </c>
      <c r="I1417" s="68" t="s">
        <v>828</v>
      </c>
      <c r="J1417" s="68" t="s">
        <v>634</v>
      </c>
      <c r="K1417" s="68" t="s">
        <v>634</v>
      </c>
      <c r="L1417" s="48">
        <v>1236.43</v>
      </c>
      <c r="M1417" s="48">
        <v>3029.39</v>
      </c>
    </row>
    <row r="1418" spans="1:13" s="18" customFormat="1" ht="15" x14ac:dyDescent="0.2">
      <c r="A1418" s="66" t="s">
        <v>41</v>
      </c>
      <c r="B1418" s="66" t="s">
        <v>41</v>
      </c>
      <c r="C1418" s="67" t="s">
        <v>675</v>
      </c>
      <c r="D1418" s="68" t="s">
        <v>15</v>
      </c>
      <c r="E1418" s="69">
        <v>2018</v>
      </c>
      <c r="F1418" s="69" t="s">
        <v>676</v>
      </c>
      <c r="G1418" s="69" t="s">
        <v>280</v>
      </c>
      <c r="H1418" s="68" t="s">
        <v>281</v>
      </c>
      <c r="I1418" s="68" t="s">
        <v>685</v>
      </c>
      <c r="J1418" s="68" t="s">
        <v>634</v>
      </c>
      <c r="K1418" s="68" t="s">
        <v>634</v>
      </c>
      <c r="L1418" s="47">
        <v>1284.72</v>
      </c>
      <c r="M1418" s="47">
        <v>2988.15</v>
      </c>
    </row>
    <row r="1419" spans="1:13" s="18" customFormat="1" ht="14.25" x14ac:dyDescent="0.2">
      <c r="A1419" s="66" t="s">
        <v>41</v>
      </c>
      <c r="B1419" s="66" t="s">
        <v>41</v>
      </c>
      <c r="C1419" s="67" t="s">
        <v>654</v>
      </c>
      <c r="D1419" s="68" t="s">
        <v>2</v>
      </c>
      <c r="E1419" s="69">
        <v>2018</v>
      </c>
      <c r="F1419" s="69" t="s">
        <v>64</v>
      </c>
      <c r="G1419" s="69" t="s">
        <v>159</v>
      </c>
      <c r="H1419" s="68" t="s">
        <v>283</v>
      </c>
      <c r="I1419" s="68" t="s">
        <v>655</v>
      </c>
      <c r="J1419" s="68" t="s">
        <v>634</v>
      </c>
      <c r="K1419" s="68" t="s">
        <v>634</v>
      </c>
      <c r="L1419" s="48">
        <v>2006.33</v>
      </c>
      <c r="M1419" s="48">
        <v>5067.1499999999996</v>
      </c>
    </row>
    <row r="1420" spans="1:13" s="18" customFormat="1" ht="14.25" x14ac:dyDescent="0.2">
      <c r="A1420" s="66" t="s">
        <v>41</v>
      </c>
      <c r="B1420" s="66" t="s">
        <v>41</v>
      </c>
      <c r="C1420" s="67" t="s">
        <v>726</v>
      </c>
      <c r="D1420" s="68" t="s">
        <v>26</v>
      </c>
      <c r="E1420" s="69">
        <v>2020</v>
      </c>
      <c r="F1420" s="69" t="s">
        <v>61</v>
      </c>
      <c r="G1420" s="69" t="s">
        <v>102</v>
      </c>
      <c r="H1420" s="68" t="s">
        <v>99</v>
      </c>
      <c r="I1420" s="68" t="s">
        <v>727</v>
      </c>
      <c r="J1420" s="68" t="s">
        <v>634</v>
      </c>
      <c r="K1420" s="68" t="s">
        <v>634</v>
      </c>
      <c r="L1420" s="48">
        <v>2076.27</v>
      </c>
      <c r="M1420" s="48">
        <v>3743.8</v>
      </c>
    </row>
    <row r="1421" spans="1:13" s="18" customFormat="1" ht="14.25" x14ac:dyDescent="0.2">
      <c r="A1421" s="66" t="s">
        <v>41</v>
      </c>
      <c r="B1421" s="66" t="s">
        <v>41</v>
      </c>
      <c r="C1421" s="67" t="s">
        <v>772</v>
      </c>
      <c r="D1421" s="68" t="s">
        <v>30</v>
      </c>
      <c r="E1421" s="69">
        <v>2019</v>
      </c>
      <c r="F1421" s="69" t="s">
        <v>79</v>
      </c>
      <c r="G1421" s="69" t="s">
        <v>517</v>
      </c>
      <c r="H1421" s="68" t="s">
        <v>260</v>
      </c>
      <c r="I1421" s="68" t="s">
        <v>773</v>
      </c>
      <c r="J1421" s="68" t="s">
        <v>634</v>
      </c>
      <c r="K1421" s="68" t="s">
        <v>634</v>
      </c>
      <c r="L1421" s="48">
        <v>1292.24</v>
      </c>
      <c r="M1421" s="63">
        <v>2819.2233999999999</v>
      </c>
    </row>
    <row r="1422" spans="1:13" s="18" customFormat="1" ht="15" x14ac:dyDescent="0.25">
      <c r="A1422" s="66" t="s">
        <v>41</v>
      </c>
      <c r="B1422" s="66" t="s">
        <v>41</v>
      </c>
      <c r="C1422" s="67" t="s">
        <v>803</v>
      </c>
      <c r="D1422" s="68" t="s">
        <v>36</v>
      </c>
      <c r="E1422" s="69">
        <v>2020</v>
      </c>
      <c r="F1422" s="69" t="s">
        <v>77</v>
      </c>
      <c r="G1422" s="69" t="s">
        <v>403</v>
      </c>
      <c r="H1422" s="68" t="s">
        <v>515</v>
      </c>
      <c r="I1422" s="68" t="s">
        <v>804</v>
      </c>
      <c r="J1422" s="68" t="s">
        <v>634</v>
      </c>
      <c r="K1422" s="68" t="s">
        <v>634</v>
      </c>
      <c r="L1422" s="64">
        <v>2244.38</v>
      </c>
      <c r="M1422" s="64">
        <v>4583.8599999999997</v>
      </c>
    </row>
    <row r="1423" spans="1:13" s="18" customFormat="1" ht="14.25" x14ac:dyDescent="0.2">
      <c r="A1423" s="66" t="s">
        <v>41</v>
      </c>
      <c r="B1423" s="66" t="s">
        <v>41</v>
      </c>
      <c r="C1423" s="67" t="s">
        <v>691</v>
      </c>
      <c r="D1423" s="68" t="s">
        <v>21</v>
      </c>
      <c r="E1423" s="69">
        <v>2019</v>
      </c>
      <c r="F1423" s="69" t="s">
        <v>75</v>
      </c>
      <c r="G1423" s="69" t="s">
        <v>312</v>
      </c>
      <c r="H1423" s="68" t="s">
        <v>313</v>
      </c>
      <c r="I1423" s="68" t="s">
        <v>695</v>
      </c>
      <c r="J1423" s="68" t="s">
        <v>634</v>
      </c>
      <c r="K1423" s="68" t="s">
        <v>634</v>
      </c>
      <c r="L1423" s="48">
        <v>1236.43</v>
      </c>
      <c r="M1423" s="48">
        <v>3029.39</v>
      </c>
    </row>
    <row r="1424" spans="1:13" s="18" customFormat="1" ht="14.25" x14ac:dyDescent="0.2">
      <c r="A1424" s="66" t="s">
        <v>41</v>
      </c>
      <c r="B1424" s="66" t="s">
        <v>41</v>
      </c>
      <c r="C1424" s="67" t="s">
        <v>703</v>
      </c>
      <c r="D1424" s="68" t="s">
        <v>601</v>
      </c>
      <c r="E1424" s="69">
        <v>2022</v>
      </c>
      <c r="F1424" s="69" t="s">
        <v>66</v>
      </c>
      <c r="G1424" s="69" t="s">
        <v>186</v>
      </c>
      <c r="H1424" s="68" t="s">
        <v>510</v>
      </c>
      <c r="I1424" s="68" t="s">
        <v>740</v>
      </c>
      <c r="J1424" s="68" t="s">
        <v>634</v>
      </c>
      <c r="K1424" s="68" t="s">
        <v>634</v>
      </c>
      <c r="L1424" s="48">
        <v>2334.39</v>
      </c>
      <c r="M1424" s="48">
        <v>3191.65</v>
      </c>
    </row>
    <row r="1425" spans="1:13" s="18" customFormat="1" ht="14.25" x14ac:dyDescent="0.2">
      <c r="A1425" s="66" t="s">
        <v>41</v>
      </c>
      <c r="B1425" s="66" t="s">
        <v>41</v>
      </c>
      <c r="C1425" s="67" t="s">
        <v>663</v>
      </c>
      <c r="D1425" s="68" t="s">
        <v>7</v>
      </c>
      <c r="E1425" s="69">
        <v>2020</v>
      </c>
      <c r="F1425" s="69" t="s">
        <v>80</v>
      </c>
      <c r="G1425" s="69" t="s">
        <v>518</v>
      </c>
      <c r="H1425" s="68" t="s">
        <v>173</v>
      </c>
      <c r="I1425" s="68" t="s">
        <v>665</v>
      </c>
      <c r="J1425" s="68" t="s">
        <v>634</v>
      </c>
      <c r="K1425" s="68" t="s">
        <v>634</v>
      </c>
      <c r="L1425" s="48">
        <v>1422.19</v>
      </c>
      <c r="M1425" s="48">
        <v>2577.8535999999999</v>
      </c>
    </row>
    <row r="1426" spans="1:13" s="18" customFormat="1" ht="14.25" x14ac:dyDescent="0.2">
      <c r="A1426" s="66" t="s">
        <v>41</v>
      </c>
      <c r="B1426" s="66" t="s">
        <v>41</v>
      </c>
      <c r="C1426" s="67" t="s">
        <v>680</v>
      </c>
      <c r="D1426" s="68" t="s">
        <v>18</v>
      </c>
      <c r="E1426" s="69">
        <v>2022</v>
      </c>
      <c r="F1426" s="69" t="s">
        <v>64</v>
      </c>
      <c r="G1426" s="69" t="s">
        <v>159</v>
      </c>
      <c r="H1426" s="68" t="s">
        <v>162</v>
      </c>
      <c r="I1426" s="68" t="s">
        <v>671</v>
      </c>
      <c r="J1426" s="68" t="s">
        <v>634</v>
      </c>
      <c r="K1426" s="68" t="s">
        <v>634</v>
      </c>
      <c r="L1426" s="48">
        <v>2006.28</v>
      </c>
      <c r="M1426" s="48">
        <v>4704.41</v>
      </c>
    </row>
    <row r="1427" spans="1:13" s="18" customFormat="1" ht="14.25" x14ac:dyDescent="0.2">
      <c r="A1427" s="66" t="s">
        <v>41</v>
      </c>
      <c r="B1427" s="66" t="s">
        <v>41</v>
      </c>
      <c r="C1427" s="67" t="s">
        <v>46</v>
      </c>
      <c r="D1427" s="68" t="s">
        <v>16</v>
      </c>
      <c r="E1427" s="69">
        <v>2018</v>
      </c>
      <c r="F1427" s="69" t="s">
        <v>63</v>
      </c>
      <c r="G1427" s="69" t="s">
        <v>140</v>
      </c>
      <c r="H1427" s="68" t="s">
        <v>129</v>
      </c>
      <c r="I1427" s="68" t="s">
        <v>704</v>
      </c>
      <c r="J1427" s="68" t="s">
        <v>634</v>
      </c>
      <c r="K1427" s="68" t="s">
        <v>634</v>
      </c>
      <c r="L1427" s="48">
        <v>1298</v>
      </c>
      <c r="M1427" s="51">
        <v>2467.0382</v>
      </c>
    </row>
    <row r="1428" spans="1:13" s="18" customFormat="1" ht="14.25" x14ac:dyDescent="0.2">
      <c r="A1428" s="66" t="s">
        <v>41</v>
      </c>
      <c r="B1428" s="66" t="s">
        <v>41</v>
      </c>
      <c r="C1428" s="67" t="s">
        <v>45</v>
      </c>
      <c r="D1428" s="68" t="s">
        <v>24</v>
      </c>
      <c r="E1428" s="69">
        <v>2018</v>
      </c>
      <c r="F1428" s="69" t="s">
        <v>59</v>
      </c>
      <c r="G1428" s="69" t="s">
        <v>82</v>
      </c>
      <c r="H1428" s="68" t="s">
        <v>131</v>
      </c>
      <c r="I1428" s="68" t="s">
        <v>793</v>
      </c>
      <c r="J1428" s="68" t="s">
        <v>545</v>
      </c>
      <c r="K1428" s="68" t="s">
        <v>545</v>
      </c>
      <c r="L1428" s="48">
        <v>1326.25</v>
      </c>
      <c r="M1428" s="48">
        <v>2601.58</v>
      </c>
    </row>
    <row r="1429" spans="1:13" s="18" customFormat="1" ht="14.25" x14ac:dyDescent="0.2">
      <c r="A1429" s="66" t="s">
        <v>41</v>
      </c>
      <c r="B1429" s="66" t="s">
        <v>41</v>
      </c>
      <c r="C1429" s="67" t="s">
        <v>45</v>
      </c>
      <c r="D1429" s="68" t="s">
        <v>24</v>
      </c>
      <c r="E1429" s="69">
        <v>2018</v>
      </c>
      <c r="F1429" s="69" t="s">
        <v>59</v>
      </c>
      <c r="G1429" s="69" t="s">
        <v>82</v>
      </c>
      <c r="H1429" s="68" t="s">
        <v>129</v>
      </c>
      <c r="I1429" s="68" t="s">
        <v>823</v>
      </c>
      <c r="J1429" s="68" t="s">
        <v>634</v>
      </c>
      <c r="K1429" s="68" t="s">
        <v>634</v>
      </c>
      <c r="L1429" s="48">
        <v>1326.25</v>
      </c>
      <c r="M1429" s="48">
        <v>2601.58</v>
      </c>
    </row>
    <row r="1430" spans="1:13" s="18" customFormat="1" ht="14.25" x14ac:dyDescent="0.2">
      <c r="A1430" s="66" t="s">
        <v>41</v>
      </c>
      <c r="B1430" s="66" t="s">
        <v>41</v>
      </c>
      <c r="C1430" s="67" t="s">
        <v>659</v>
      </c>
      <c r="D1430" s="68" t="s">
        <v>4</v>
      </c>
      <c r="E1430" s="69">
        <v>2020</v>
      </c>
      <c r="F1430" s="69" t="s">
        <v>66</v>
      </c>
      <c r="G1430" s="69" t="s">
        <v>186</v>
      </c>
      <c r="H1430" s="68" t="s">
        <v>179</v>
      </c>
      <c r="I1430" s="68" t="s">
        <v>477</v>
      </c>
      <c r="J1430" s="68" t="s">
        <v>545</v>
      </c>
      <c r="K1430" s="68" t="s">
        <v>545</v>
      </c>
      <c r="L1430" s="48">
        <v>1122.19</v>
      </c>
      <c r="M1430" s="48">
        <v>1499.5262090000001</v>
      </c>
    </row>
    <row r="1431" spans="1:13" s="18" customFormat="1" ht="14.25" x14ac:dyDescent="0.2">
      <c r="A1431" s="66" t="s">
        <v>41</v>
      </c>
      <c r="B1431" s="66" t="s">
        <v>41</v>
      </c>
      <c r="C1431" s="67" t="s">
        <v>46</v>
      </c>
      <c r="D1431" s="68" t="s">
        <v>16</v>
      </c>
      <c r="E1431" s="69">
        <v>2018</v>
      </c>
      <c r="F1431" s="69" t="s">
        <v>63</v>
      </c>
      <c r="G1431" s="69" t="s">
        <v>140</v>
      </c>
      <c r="H1431" s="68" t="s">
        <v>129</v>
      </c>
      <c r="I1431" s="68" t="s">
        <v>783</v>
      </c>
      <c r="J1431" s="68" t="s">
        <v>634</v>
      </c>
      <c r="K1431" s="68" t="s">
        <v>634</v>
      </c>
      <c r="L1431" s="48">
        <v>1298</v>
      </c>
      <c r="M1431" s="51">
        <v>2467.0382</v>
      </c>
    </row>
    <row r="1432" spans="1:13" s="18" customFormat="1" ht="14.25" x14ac:dyDescent="0.2">
      <c r="A1432" s="66" t="s">
        <v>41</v>
      </c>
      <c r="B1432" s="66" t="s">
        <v>41</v>
      </c>
      <c r="C1432" s="67" t="s">
        <v>659</v>
      </c>
      <c r="D1432" s="68" t="s">
        <v>4</v>
      </c>
      <c r="E1432" s="69">
        <v>2020</v>
      </c>
      <c r="F1432" s="69" t="s">
        <v>66</v>
      </c>
      <c r="G1432" s="69" t="s">
        <v>186</v>
      </c>
      <c r="H1432" s="68" t="s">
        <v>179</v>
      </c>
      <c r="I1432" s="68" t="s">
        <v>764</v>
      </c>
      <c r="J1432" s="68" t="s">
        <v>634</v>
      </c>
      <c r="K1432" s="68" t="s">
        <v>634</v>
      </c>
      <c r="L1432" s="48">
        <v>1122.19</v>
      </c>
      <c r="M1432" s="48">
        <v>1499.5262090000001</v>
      </c>
    </row>
    <row r="1433" spans="1:13" s="18" customFormat="1" ht="14.25" x14ac:dyDescent="0.2">
      <c r="A1433" s="66" t="s">
        <v>41</v>
      </c>
      <c r="B1433" s="66" t="s">
        <v>41</v>
      </c>
      <c r="C1433" s="67" t="s">
        <v>668</v>
      </c>
      <c r="D1433" s="68" t="s">
        <v>10</v>
      </c>
      <c r="E1433" s="69">
        <v>2019</v>
      </c>
      <c r="F1433" s="69" t="s">
        <v>76</v>
      </c>
      <c r="G1433" s="69" t="s">
        <v>328</v>
      </c>
      <c r="H1433" s="68" t="s">
        <v>179</v>
      </c>
      <c r="I1433" s="68" t="s">
        <v>368</v>
      </c>
      <c r="J1433" s="68" t="s">
        <v>545</v>
      </c>
      <c r="K1433" s="68" t="s">
        <v>545</v>
      </c>
      <c r="L1433" s="48">
        <v>1122.2</v>
      </c>
      <c r="M1433" s="48">
        <v>3112.55</v>
      </c>
    </row>
    <row r="1434" spans="1:13" s="18" customFormat="1" ht="14.25" x14ac:dyDescent="0.2">
      <c r="A1434" s="66" t="s">
        <v>41</v>
      </c>
      <c r="B1434" s="66" t="s">
        <v>41</v>
      </c>
      <c r="C1434" s="67" t="s">
        <v>51</v>
      </c>
      <c r="D1434" s="68" t="s">
        <v>1</v>
      </c>
      <c r="E1434" s="69">
        <v>2020</v>
      </c>
      <c r="F1434" s="69" t="s">
        <v>67</v>
      </c>
      <c r="G1434" s="69" t="s">
        <v>193</v>
      </c>
      <c r="H1434" s="68" t="s">
        <v>194</v>
      </c>
      <c r="I1434" s="68" t="s">
        <v>695</v>
      </c>
      <c r="J1434" s="68" t="s">
        <v>545</v>
      </c>
      <c r="K1434" s="68" t="s">
        <v>545</v>
      </c>
      <c r="L1434" s="48">
        <v>1434.67</v>
      </c>
      <c r="M1434" s="48">
        <v>5022.6400000000003</v>
      </c>
    </row>
    <row r="1435" spans="1:13" s="18" customFormat="1" ht="14.25" x14ac:dyDescent="0.2">
      <c r="A1435" s="66" t="s">
        <v>41</v>
      </c>
      <c r="B1435" s="66" t="s">
        <v>41</v>
      </c>
      <c r="C1435" s="67" t="s">
        <v>57</v>
      </c>
      <c r="D1435" s="68" t="s">
        <v>0</v>
      </c>
      <c r="E1435" s="69">
        <v>2018</v>
      </c>
      <c r="F1435" s="69" t="s">
        <v>61</v>
      </c>
      <c r="G1435" s="69" t="s">
        <v>102</v>
      </c>
      <c r="H1435" s="68" t="s">
        <v>129</v>
      </c>
      <c r="I1435" s="68" t="s">
        <v>718</v>
      </c>
      <c r="J1435" s="68" t="s">
        <v>634</v>
      </c>
      <c r="K1435" s="68" t="s">
        <v>634</v>
      </c>
      <c r="L1435" s="48">
        <v>1212</v>
      </c>
      <c r="M1435" s="48">
        <v>4380.49</v>
      </c>
    </row>
    <row r="1436" spans="1:13" s="18" customFormat="1" ht="14.25" x14ac:dyDescent="0.2">
      <c r="A1436" s="66" t="s">
        <v>41</v>
      </c>
      <c r="B1436" s="66" t="s">
        <v>41</v>
      </c>
      <c r="C1436" s="67" t="s">
        <v>51</v>
      </c>
      <c r="D1436" s="68" t="s">
        <v>1</v>
      </c>
      <c r="E1436" s="69">
        <v>2020</v>
      </c>
      <c r="F1436" s="69" t="s">
        <v>67</v>
      </c>
      <c r="G1436" s="69" t="s">
        <v>193</v>
      </c>
      <c r="H1436" s="68" t="s">
        <v>194</v>
      </c>
      <c r="I1436" s="68" t="s">
        <v>204</v>
      </c>
      <c r="J1436" s="68" t="s">
        <v>545</v>
      </c>
      <c r="K1436" s="68" t="s">
        <v>545</v>
      </c>
      <c r="L1436" s="48">
        <v>1434.67</v>
      </c>
      <c r="M1436" s="48">
        <v>5022.6400000000003</v>
      </c>
    </row>
    <row r="1437" spans="1:13" s="18" customFormat="1" ht="14.25" x14ac:dyDescent="0.2">
      <c r="A1437" s="66" t="s">
        <v>41</v>
      </c>
      <c r="B1437" s="66" t="s">
        <v>41</v>
      </c>
      <c r="C1437" s="67" t="s">
        <v>702</v>
      </c>
      <c r="D1437" s="68" t="s">
        <v>610</v>
      </c>
      <c r="E1437" s="69">
        <v>2022</v>
      </c>
      <c r="F1437" s="69" t="s">
        <v>62</v>
      </c>
      <c r="G1437" s="69" t="s">
        <v>107</v>
      </c>
      <c r="H1437" s="68" t="s">
        <v>118</v>
      </c>
      <c r="I1437" s="68" t="s">
        <v>695</v>
      </c>
      <c r="J1437" s="68" t="s">
        <v>545</v>
      </c>
      <c r="K1437" s="68" t="s">
        <v>545</v>
      </c>
      <c r="L1437" s="48">
        <v>2350.87</v>
      </c>
      <c r="M1437" s="48">
        <v>5638.94</v>
      </c>
    </row>
    <row r="1438" spans="1:13" s="18" customFormat="1" ht="14.25" x14ac:dyDescent="0.2">
      <c r="A1438" s="66" t="s">
        <v>41</v>
      </c>
      <c r="B1438" s="66" t="s">
        <v>41</v>
      </c>
      <c r="C1438" s="67" t="s">
        <v>51</v>
      </c>
      <c r="D1438" s="68" t="s">
        <v>1</v>
      </c>
      <c r="E1438" s="69">
        <v>2020</v>
      </c>
      <c r="F1438" s="69" t="s">
        <v>67</v>
      </c>
      <c r="G1438" s="69" t="s">
        <v>193</v>
      </c>
      <c r="H1438" s="68" t="s">
        <v>194</v>
      </c>
      <c r="I1438" s="68" t="s">
        <v>205</v>
      </c>
      <c r="J1438" s="68" t="s">
        <v>545</v>
      </c>
      <c r="K1438" s="68" t="s">
        <v>545</v>
      </c>
      <c r="L1438" s="48">
        <v>1434.67</v>
      </c>
      <c r="M1438" s="48">
        <v>5022.6400000000003</v>
      </c>
    </row>
    <row r="1439" spans="1:13" s="18" customFormat="1" ht="14.25" x14ac:dyDescent="0.2">
      <c r="A1439" s="66" t="s">
        <v>41</v>
      </c>
      <c r="B1439" s="66" t="s">
        <v>41</v>
      </c>
      <c r="C1439" s="67" t="s">
        <v>48</v>
      </c>
      <c r="D1439" s="68" t="s">
        <v>11</v>
      </c>
      <c r="E1439" s="69">
        <v>2018</v>
      </c>
      <c r="F1439" s="69" t="s">
        <v>59</v>
      </c>
      <c r="G1439" s="69" t="s">
        <v>82</v>
      </c>
      <c r="H1439" s="68" t="s">
        <v>129</v>
      </c>
      <c r="I1439" s="68" t="s">
        <v>743</v>
      </c>
      <c r="J1439" s="68" t="s">
        <v>634</v>
      </c>
      <c r="K1439" s="68" t="s">
        <v>634</v>
      </c>
      <c r="L1439" s="48">
        <v>1298</v>
      </c>
      <c r="M1439" s="48">
        <v>1694</v>
      </c>
    </row>
    <row r="1440" spans="1:13" s="18" customFormat="1" ht="14.25" x14ac:dyDescent="0.2">
      <c r="A1440" s="66" t="s">
        <v>41</v>
      </c>
      <c r="B1440" s="66" t="s">
        <v>41</v>
      </c>
      <c r="C1440" s="67" t="s">
        <v>48</v>
      </c>
      <c r="D1440" s="68" t="s">
        <v>11</v>
      </c>
      <c r="E1440" s="69">
        <v>2018</v>
      </c>
      <c r="F1440" s="69" t="s">
        <v>59</v>
      </c>
      <c r="G1440" s="69" t="s">
        <v>82</v>
      </c>
      <c r="H1440" s="68" t="s">
        <v>129</v>
      </c>
      <c r="I1440" s="68" t="s">
        <v>812</v>
      </c>
      <c r="J1440" s="68" t="s">
        <v>634</v>
      </c>
      <c r="K1440" s="68" t="s">
        <v>634</v>
      </c>
      <c r="L1440" s="48">
        <v>1298</v>
      </c>
      <c r="M1440" s="48">
        <v>1694</v>
      </c>
    </row>
    <row r="1441" spans="1:13" s="18" customFormat="1" ht="14.25" x14ac:dyDescent="0.2">
      <c r="A1441" s="66" t="s">
        <v>41</v>
      </c>
      <c r="B1441" s="66" t="s">
        <v>41</v>
      </c>
      <c r="C1441" s="67" t="s">
        <v>781</v>
      </c>
      <c r="D1441" s="68" t="s">
        <v>32</v>
      </c>
      <c r="E1441" s="69">
        <v>2018</v>
      </c>
      <c r="F1441" s="69" t="s">
        <v>60</v>
      </c>
      <c r="G1441" s="69" t="s">
        <v>90</v>
      </c>
      <c r="H1441" s="68" t="s">
        <v>94</v>
      </c>
      <c r="I1441" s="68" t="s">
        <v>695</v>
      </c>
      <c r="J1441" s="68" t="s">
        <v>634</v>
      </c>
      <c r="K1441" s="68" t="s">
        <v>634</v>
      </c>
      <c r="L1441" s="48">
        <v>1940.4</v>
      </c>
      <c r="M1441" s="48">
        <v>4856.5600000000004</v>
      </c>
    </row>
    <row r="1442" spans="1:13" s="18" customFormat="1" ht="14.25" x14ac:dyDescent="0.2">
      <c r="A1442" s="66" t="s">
        <v>41</v>
      </c>
      <c r="B1442" s="66" t="s">
        <v>41</v>
      </c>
      <c r="C1442" s="67" t="s">
        <v>51</v>
      </c>
      <c r="D1442" s="68" t="s">
        <v>1</v>
      </c>
      <c r="E1442" s="69">
        <v>2020</v>
      </c>
      <c r="F1442" s="69" t="s">
        <v>67</v>
      </c>
      <c r="G1442" s="69" t="s">
        <v>193</v>
      </c>
      <c r="H1442" s="68" t="s">
        <v>194</v>
      </c>
      <c r="I1442" s="68" t="s">
        <v>233</v>
      </c>
      <c r="J1442" s="68" t="s">
        <v>545</v>
      </c>
      <c r="K1442" s="68" t="s">
        <v>545</v>
      </c>
      <c r="L1442" s="48">
        <v>1434.67</v>
      </c>
      <c r="M1442" s="48">
        <v>5022.6400000000003</v>
      </c>
    </row>
    <row r="1443" spans="1:13" s="18" customFormat="1" ht="14.25" x14ac:dyDescent="0.2">
      <c r="A1443" s="66" t="s">
        <v>41</v>
      </c>
      <c r="B1443" s="66" t="s">
        <v>41</v>
      </c>
      <c r="C1443" s="67" t="s">
        <v>57</v>
      </c>
      <c r="D1443" s="68" t="s">
        <v>0</v>
      </c>
      <c r="E1443" s="69">
        <v>2018</v>
      </c>
      <c r="F1443" s="69" t="s">
        <v>61</v>
      </c>
      <c r="G1443" s="69" t="s">
        <v>102</v>
      </c>
      <c r="H1443" s="68" t="s">
        <v>129</v>
      </c>
      <c r="I1443" s="68" t="s">
        <v>749</v>
      </c>
      <c r="J1443" s="68" t="s">
        <v>634</v>
      </c>
      <c r="K1443" s="68" t="s">
        <v>634</v>
      </c>
      <c r="L1443" s="48">
        <v>1212</v>
      </c>
      <c r="M1443" s="48">
        <v>4380.49</v>
      </c>
    </row>
    <row r="1444" spans="1:13" s="18" customFormat="1" ht="14.25" x14ac:dyDescent="0.2">
      <c r="A1444" s="66" t="s">
        <v>41</v>
      </c>
      <c r="B1444" s="66" t="s">
        <v>41</v>
      </c>
      <c r="C1444" s="67" t="s">
        <v>51</v>
      </c>
      <c r="D1444" s="68" t="s">
        <v>1</v>
      </c>
      <c r="E1444" s="69">
        <v>2020</v>
      </c>
      <c r="F1444" s="69" t="s">
        <v>67</v>
      </c>
      <c r="G1444" s="69" t="s">
        <v>193</v>
      </c>
      <c r="H1444" s="68" t="s">
        <v>194</v>
      </c>
      <c r="I1444" s="68" t="s">
        <v>818</v>
      </c>
      <c r="J1444" s="68" t="s">
        <v>545</v>
      </c>
      <c r="K1444" s="68" t="s">
        <v>545</v>
      </c>
      <c r="L1444" s="48">
        <v>1434.67</v>
      </c>
      <c r="M1444" s="48">
        <v>5022.6400000000003</v>
      </c>
    </row>
    <row r="1445" spans="1:13" s="18" customFormat="1" ht="14.25" x14ac:dyDescent="0.2">
      <c r="A1445" s="66" t="s">
        <v>41</v>
      </c>
      <c r="B1445" s="66" t="s">
        <v>41</v>
      </c>
      <c r="C1445" s="67" t="s">
        <v>666</v>
      </c>
      <c r="D1445" s="68" t="s">
        <v>9</v>
      </c>
      <c r="E1445" s="69">
        <v>2020</v>
      </c>
      <c r="F1445" s="69" t="s">
        <v>77</v>
      </c>
      <c r="G1445" s="69" t="s">
        <v>403</v>
      </c>
      <c r="H1445" s="68" t="s">
        <v>86</v>
      </c>
      <c r="I1445" s="68" t="s">
        <v>667</v>
      </c>
      <c r="J1445" s="68" t="s">
        <v>634</v>
      </c>
      <c r="K1445" s="68" t="s">
        <v>634</v>
      </c>
      <c r="L1445" s="48">
        <v>1292.24</v>
      </c>
      <c r="M1445" s="48">
        <v>2760.15</v>
      </c>
    </row>
    <row r="1446" spans="1:13" s="18" customFormat="1" ht="14.25" x14ac:dyDescent="0.2">
      <c r="A1446" s="66" t="s">
        <v>41</v>
      </c>
      <c r="B1446" s="66" t="s">
        <v>41</v>
      </c>
      <c r="C1446" s="67" t="s">
        <v>659</v>
      </c>
      <c r="D1446" s="68" t="s">
        <v>4</v>
      </c>
      <c r="E1446" s="69">
        <v>2020</v>
      </c>
      <c r="F1446" s="69" t="s">
        <v>66</v>
      </c>
      <c r="G1446" s="69" t="s">
        <v>186</v>
      </c>
      <c r="H1446" s="68" t="s">
        <v>179</v>
      </c>
      <c r="I1446" s="68" t="s">
        <v>766</v>
      </c>
      <c r="J1446" s="68" t="s">
        <v>634</v>
      </c>
      <c r="K1446" s="68" t="s">
        <v>634</v>
      </c>
      <c r="L1446" s="48">
        <v>1122.19</v>
      </c>
      <c r="M1446" s="48">
        <v>1499.5262090000001</v>
      </c>
    </row>
    <row r="1447" spans="1:13" s="18" customFormat="1" ht="14.25" x14ac:dyDescent="0.2">
      <c r="A1447" s="66" t="s">
        <v>41</v>
      </c>
      <c r="B1447" s="66" t="s">
        <v>41</v>
      </c>
      <c r="C1447" s="67" t="s">
        <v>668</v>
      </c>
      <c r="D1447" s="68" t="s">
        <v>10</v>
      </c>
      <c r="E1447" s="69">
        <v>2019</v>
      </c>
      <c r="F1447" s="69" t="s">
        <v>76</v>
      </c>
      <c r="G1447" s="69" t="s">
        <v>328</v>
      </c>
      <c r="H1447" s="68" t="s">
        <v>179</v>
      </c>
      <c r="I1447" s="68" t="s">
        <v>677</v>
      </c>
      <c r="J1447" s="68" t="s">
        <v>634</v>
      </c>
      <c r="K1447" s="68" t="s">
        <v>634</v>
      </c>
      <c r="L1447" s="48">
        <v>1122.2</v>
      </c>
      <c r="M1447" s="48">
        <v>3112.55</v>
      </c>
    </row>
    <row r="1448" spans="1:13" s="18" customFormat="1" ht="14.25" x14ac:dyDescent="0.2">
      <c r="A1448" s="66" t="s">
        <v>41</v>
      </c>
      <c r="B1448" s="66" t="s">
        <v>41</v>
      </c>
      <c r="C1448" s="67" t="s">
        <v>654</v>
      </c>
      <c r="D1448" s="68" t="s">
        <v>2</v>
      </c>
      <c r="E1448" s="69">
        <v>2018</v>
      </c>
      <c r="F1448" s="69" t="s">
        <v>64</v>
      </c>
      <c r="G1448" s="69" t="s">
        <v>159</v>
      </c>
      <c r="H1448" s="68" t="s">
        <v>303</v>
      </c>
      <c r="I1448" s="68" t="s">
        <v>708</v>
      </c>
      <c r="J1448" s="68" t="s">
        <v>634</v>
      </c>
      <c r="K1448" s="68" t="s">
        <v>634</v>
      </c>
      <c r="L1448" s="48">
        <v>2136.89</v>
      </c>
      <c r="M1448" s="48">
        <v>5197.71</v>
      </c>
    </row>
    <row r="1449" spans="1:13" s="18" customFormat="1" ht="14.25" x14ac:dyDescent="0.2">
      <c r="A1449" s="66" t="s">
        <v>41</v>
      </c>
      <c r="B1449" s="66" t="s">
        <v>41</v>
      </c>
      <c r="C1449" s="67" t="s">
        <v>57</v>
      </c>
      <c r="D1449" s="68" t="s">
        <v>0</v>
      </c>
      <c r="E1449" s="69">
        <v>2018</v>
      </c>
      <c r="F1449" s="69" t="s">
        <v>61</v>
      </c>
      <c r="G1449" s="69" t="s">
        <v>102</v>
      </c>
      <c r="H1449" s="68" t="s">
        <v>495</v>
      </c>
      <c r="I1449" s="68" t="s">
        <v>673</v>
      </c>
      <c r="J1449" s="68" t="s">
        <v>634</v>
      </c>
      <c r="K1449" s="68" t="s">
        <v>634</v>
      </c>
      <c r="L1449" s="48">
        <v>1718.8</v>
      </c>
      <c r="M1449" s="48">
        <v>5893.71</v>
      </c>
    </row>
    <row r="1450" spans="1:13" s="18" customFormat="1" ht="14.25" x14ac:dyDescent="0.2">
      <c r="A1450" s="66" t="s">
        <v>41</v>
      </c>
      <c r="B1450" s="66" t="s">
        <v>41</v>
      </c>
      <c r="C1450" s="67" t="s">
        <v>51</v>
      </c>
      <c r="D1450" s="68" t="s">
        <v>1</v>
      </c>
      <c r="E1450" s="69">
        <v>2020</v>
      </c>
      <c r="F1450" s="69" t="s">
        <v>67</v>
      </c>
      <c r="G1450" s="69" t="s">
        <v>193</v>
      </c>
      <c r="H1450" s="68" t="s">
        <v>194</v>
      </c>
      <c r="I1450" s="68" t="s">
        <v>752</v>
      </c>
      <c r="J1450" s="68" t="s">
        <v>545</v>
      </c>
      <c r="K1450" s="68" t="s">
        <v>545</v>
      </c>
      <c r="L1450" s="48">
        <v>1434.67</v>
      </c>
      <c r="M1450" s="48">
        <v>5022.6400000000003</v>
      </c>
    </row>
    <row r="1451" spans="1:13" s="18" customFormat="1" ht="14.25" x14ac:dyDescent="0.2">
      <c r="A1451" s="66" t="s">
        <v>41</v>
      </c>
      <c r="B1451" s="66" t="s">
        <v>41</v>
      </c>
      <c r="C1451" s="67" t="s">
        <v>48</v>
      </c>
      <c r="D1451" s="68" t="s">
        <v>11</v>
      </c>
      <c r="E1451" s="69">
        <v>2018</v>
      </c>
      <c r="F1451" s="69" t="s">
        <v>59</v>
      </c>
      <c r="G1451" s="69" t="s">
        <v>82</v>
      </c>
      <c r="H1451" s="68" t="s">
        <v>129</v>
      </c>
      <c r="I1451" s="68" t="s">
        <v>812</v>
      </c>
      <c r="J1451" s="68" t="s">
        <v>634</v>
      </c>
      <c r="K1451" s="68" t="s">
        <v>634</v>
      </c>
      <c r="L1451" s="48">
        <v>1298</v>
      </c>
      <c r="M1451" s="48">
        <v>1694</v>
      </c>
    </row>
    <row r="1452" spans="1:13" s="18" customFormat="1" ht="14.25" x14ac:dyDescent="0.2">
      <c r="A1452" s="66" t="s">
        <v>41</v>
      </c>
      <c r="B1452" s="66" t="s">
        <v>41</v>
      </c>
      <c r="C1452" s="67" t="s">
        <v>668</v>
      </c>
      <c r="D1452" s="68" t="s">
        <v>10</v>
      </c>
      <c r="E1452" s="69">
        <v>2019</v>
      </c>
      <c r="F1452" s="69" t="s">
        <v>76</v>
      </c>
      <c r="G1452" s="69" t="s">
        <v>328</v>
      </c>
      <c r="H1452" s="68" t="s">
        <v>179</v>
      </c>
      <c r="I1452" s="68" t="s">
        <v>341</v>
      </c>
      <c r="J1452" s="68" t="s">
        <v>545</v>
      </c>
      <c r="K1452" s="68" t="s">
        <v>545</v>
      </c>
      <c r="L1452" s="48">
        <v>1122.2</v>
      </c>
      <c r="M1452" s="48">
        <v>3112.55</v>
      </c>
    </row>
    <row r="1453" spans="1:13" s="18" customFormat="1" ht="14.25" x14ac:dyDescent="0.2">
      <c r="A1453" s="66" t="s">
        <v>41</v>
      </c>
      <c r="B1453" s="66" t="s">
        <v>41</v>
      </c>
      <c r="C1453" s="67" t="s">
        <v>702</v>
      </c>
      <c r="D1453" s="68" t="s">
        <v>610</v>
      </c>
      <c r="E1453" s="69">
        <v>2022</v>
      </c>
      <c r="F1453" s="69" t="s">
        <v>62</v>
      </c>
      <c r="G1453" s="69" t="s">
        <v>107</v>
      </c>
      <c r="H1453" s="68" t="s">
        <v>108</v>
      </c>
      <c r="I1453" s="68" t="s">
        <v>695</v>
      </c>
      <c r="J1453" s="68" t="s">
        <v>545</v>
      </c>
      <c r="K1453" s="68" t="s">
        <v>545</v>
      </c>
      <c r="L1453" s="48">
        <v>1212</v>
      </c>
      <c r="M1453" s="48">
        <v>3179.02</v>
      </c>
    </row>
    <row r="1454" spans="1:13" s="18" customFormat="1" ht="14.25" x14ac:dyDescent="0.2">
      <c r="A1454" s="66" t="s">
        <v>41</v>
      </c>
      <c r="B1454" s="66" t="s">
        <v>41</v>
      </c>
      <c r="C1454" s="67" t="s">
        <v>57</v>
      </c>
      <c r="D1454" s="68" t="s">
        <v>0</v>
      </c>
      <c r="E1454" s="69">
        <v>2018</v>
      </c>
      <c r="F1454" s="69" t="s">
        <v>61</v>
      </c>
      <c r="G1454" s="69" t="s">
        <v>102</v>
      </c>
      <c r="H1454" s="68" t="s">
        <v>162</v>
      </c>
      <c r="I1454" s="68" t="s">
        <v>165</v>
      </c>
      <c r="J1454" s="68" t="s">
        <v>634</v>
      </c>
      <c r="K1454" s="68" t="s">
        <v>634</v>
      </c>
      <c r="L1454" s="48">
        <v>1718.8</v>
      </c>
      <c r="M1454" s="48">
        <v>5893.71</v>
      </c>
    </row>
    <row r="1455" spans="1:13" s="18" customFormat="1" ht="14.25" x14ac:dyDescent="0.2">
      <c r="A1455" s="66" t="s">
        <v>41</v>
      </c>
      <c r="B1455" s="66" t="s">
        <v>41</v>
      </c>
      <c r="C1455" s="67" t="s">
        <v>42</v>
      </c>
      <c r="D1455" s="68" t="s">
        <v>8</v>
      </c>
      <c r="E1455" s="69">
        <v>2018</v>
      </c>
      <c r="F1455" s="69" t="s">
        <v>59</v>
      </c>
      <c r="G1455" s="69" t="s">
        <v>82</v>
      </c>
      <c r="H1455" s="68" t="s">
        <v>83</v>
      </c>
      <c r="I1455" s="68" t="s">
        <v>665</v>
      </c>
      <c r="J1455" s="68" t="s">
        <v>634</v>
      </c>
      <c r="K1455" s="68" t="s">
        <v>634</v>
      </c>
      <c r="L1455" s="48">
        <v>1298</v>
      </c>
      <c r="M1455" s="48">
        <v>2245.6999999999998</v>
      </c>
    </row>
    <row r="1456" spans="1:13" s="18" customFormat="1" ht="14.25" x14ac:dyDescent="0.2">
      <c r="A1456" s="66" t="s">
        <v>41</v>
      </c>
      <c r="B1456" s="66" t="s">
        <v>41</v>
      </c>
      <c r="C1456" s="67" t="s">
        <v>52</v>
      </c>
      <c r="D1456" s="68" t="s">
        <v>25</v>
      </c>
      <c r="E1456" s="69">
        <v>2020</v>
      </c>
      <c r="F1456" s="69" t="s">
        <v>68</v>
      </c>
      <c r="G1456" s="69" t="s">
        <v>250</v>
      </c>
      <c r="H1456" s="68" t="s">
        <v>99</v>
      </c>
      <c r="I1456" s="68" t="s">
        <v>825</v>
      </c>
      <c r="J1456" s="68" t="s">
        <v>634</v>
      </c>
      <c r="K1456" s="68" t="s">
        <v>634</v>
      </c>
      <c r="L1456" s="48">
        <v>1179.2</v>
      </c>
      <c r="M1456" s="48">
        <v>3212.99</v>
      </c>
    </row>
    <row r="1457" spans="1:13" s="18" customFormat="1" ht="14.25" x14ac:dyDescent="0.2">
      <c r="A1457" s="66" t="s">
        <v>41</v>
      </c>
      <c r="B1457" s="66" t="s">
        <v>41</v>
      </c>
      <c r="C1457" s="67" t="s">
        <v>668</v>
      </c>
      <c r="D1457" s="68" t="s">
        <v>10</v>
      </c>
      <c r="E1457" s="69">
        <v>2019</v>
      </c>
      <c r="F1457" s="69" t="s">
        <v>76</v>
      </c>
      <c r="G1457" s="69" t="s">
        <v>328</v>
      </c>
      <c r="H1457" s="68" t="s">
        <v>179</v>
      </c>
      <c r="I1457" s="68" t="s">
        <v>373</v>
      </c>
      <c r="J1457" s="68" t="s">
        <v>545</v>
      </c>
      <c r="K1457" s="68" t="s">
        <v>545</v>
      </c>
      <c r="L1457" s="48">
        <v>1122.2</v>
      </c>
      <c r="M1457" s="48">
        <v>3112.55</v>
      </c>
    </row>
    <row r="1458" spans="1:13" s="18" customFormat="1" ht="14.25" x14ac:dyDescent="0.2">
      <c r="A1458" s="66" t="s">
        <v>41</v>
      </c>
      <c r="B1458" s="66" t="s">
        <v>41</v>
      </c>
      <c r="C1458" s="67" t="s">
        <v>654</v>
      </c>
      <c r="D1458" s="68" t="s">
        <v>2</v>
      </c>
      <c r="E1458" s="69">
        <v>2018</v>
      </c>
      <c r="F1458" s="69" t="s">
        <v>64</v>
      </c>
      <c r="G1458" s="69" t="s">
        <v>159</v>
      </c>
      <c r="H1458" s="68" t="s">
        <v>99</v>
      </c>
      <c r="I1458" s="68" t="s">
        <v>697</v>
      </c>
      <c r="J1458" s="68" t="s">
        <v>634</v>
      </c>
      <c r="K1458" s="68" t="s">
        <v>634</v>
      </c>
      <c r="L1458" s="48">
        <v>2176.8200000000002</v>
      </c>
      <c r="M1458" s="48">
        <v>5237.6400000000003</v>
      </c>
    </row>
    <row r="1459" spans="1:13" s="18" customFormat="1" ht="14.25" x14ac:dyDescent="0.2">
      <c r="A1459" s="66" t="s">
        <v>41</v>
      </c>
      <c r="B1459" s="66" t="s">
        <v>41</v>
      </c>
      <c r="C1459" s="67" t="s">
        <v>42</v>
      </c>
      <c r="D1459" s="68" t="s">
        <v>8</v>
      </c>
      <c r="E1459" s="69">
        <v>2018</v>
      </c>
      <c r="F1459" s="69" t="s">
        <v>59</v>
      </c>
      <c r="G1459" s="69" t="s">
        <v>82</v>
      </c>
      <c r="H1459" s="68" t="s">
        <v>83</v>
      </c>
      <c r="I1459" s="68" t="s">
        <v>665</v>
      </c>
      <c r="J1459" s="68" t="s">
        <v>634</v>
      </c>
      <c r="K1459" s="68" t="s">
        <v>634</v>
      </c>
      <c r="L1459" s="48">
        <v>1298</v>
      </c>
      <c r="M1459" s="48">
        <v>2245.6999999999998</v>
      </c>
    </row>
    <row r="1460" spans="1:13" s="18" customFormat="1" ht="14.25" x14ac:dyDescent="0.2">
      <c r="A1460" s="66" t="s">
        <v>41</v>
      </c>
      <c r="B1460" s="66" t="s">
        <v>41</v>
      </c>
      <c r="C1460" s="67" t="s">
        <v>659</v>
      </c>
      <c r="D1460" s="68" t="s">
        <v>4</v>
      </c>
      <c r="E1460" s="69">
        <v>2020</v>
      </c>
      <c r="F1460" s="69" t="s">
        <v>66</v>
      </c>
      <c r="G1460" s="69" t="s">
        <v>186</v>
      </c>
      <c r="H1460" s="68" t="s">
        <v>179</v>
      </c>
      <c r="I1460" s="68" t="s">
        <v>478</v>
      </c>
      <c r="J1460" s="68" t="s">
        <v>545</v>
      </c>
      <c r="K1460" s="68" t="s">
        <v>545</v>
      </c>
      <c r="L1460" s="48">
        <v>1122.19</v>
      </c>
      <c r="M1460" s="48">
        <v>1499.5262090000001</v>
      </c>
    </row>
    <row r="1461" spans="1:13" s="18" customFormat="1" ht="14.25" x14ac:dyDescent="0.2">
      <c r="A1461" s="66" t="s">
        <v>41</v>
      </c>
      <c r="B1461" s="66" t="s">
        <v>41</v>
      </c>
      <c r="C1461" s="67" t="s">
        <v>751</v>
      </c>
      <c r="D1461" s="68" t="s">
        <v>27</v>
      </c>
      <c r="E1461" s="69">
        <v>2018</v>
      </c>
      <c r="F1461" s="69" t="s">
        <v>72</v>
      </c>
      <c r="G1461" s="69" t="s">
        <v>275</v>
      </c>
      <c r="H1461" s="68" t="s">
        <v>278</v>
      </c>
      <c r="I1461" s="68" t="s">
        <v>114</v>
      </c>
      <c r="J1461" s="68" t="s">
        <v>634</v>
      </c>
      <c r="K1461" s="68" t="s">
        <v>634</v>
      </c>
      <c r="L1461" s="48">
        <v>1523.3</v>
      </c>
      <c r="M1461" s="48">
        <v>3458.29</v>
      </c>
    </row>
    <row r="1462" spans="1:13" s="18" customFormat="1" ht="14.25" x14ac:dyDescent="0.2">
      <c r="A1462" s="66" t="s">
        <v>41</v>
      </c>
      <c r="B1462" s="66" t="s">
        <v>41</v>
      </c>
      <c r="C1462" s="67" t="s">
        <v>659</v>
      </c>
      <c r="D1462" s="68" t="s">
        <v>4</v>
      </c>
      <c r="E1462" s="69">
        <v>2020</v>
      </c>
      <c r="F1462" s="69" t="s">
        <v>66</v>
      </c>
      <c r="G1462" s="69" t="s">
        <v>186</v>
      </c>
      <c r="H1462" s="68" t="s">
        <v>179</v>
      </c>
      <c r="I1462" s="68" t="s">
        <v>479</v>
      </c>
      <c r="J1462" s="68" t="s">
        <v>545</v>
      </c>
      <c r="K1462" s="68" t="s">
        <v>545</v>
      </c>
      <c r="L1462" s="48">
        <v>1122.19</v>
      </c>
      <c r="M1462" s="48">
        <v>1499.5262090000001</v>
      </c>
    </row>
    <row r="1463" spans="1:13" s="18" customFormat="1" ht="15" x14ac:dyDescent="0.2">
      <c r="A1463" s="66" t="s">
        <v>41</v>
      </c>
      <c r="B1463" s="66" t="s">
        <v>41</v>
      </c>
      <c r="C1463" s="67" t="s">
        <v>50</v>
      </c>
      <c r="D1463" s="68" t="s">
        <v>14</v>
      </c>
      <c r="E1463" s="69">
        <v>2019</v>
      </c>
      <c r="F1463" s="69" t="s">
        <v>66</v>
      </c>
      <c r="G1463" s="69" t="s">
        <v>186</v>
      </c>
      <c r="H1463" s="68" t="s">
        <v>99</v>
      </c>
      <c r="I1463" s="68" t="s">
        <v>758</v>
      </c>
      <c r="J1463" s="68" t="s">
        <v>634</v>
      </c>
      <c r="K1463" s="68" t="s">
        <v>634</v>
      </c>
      <c r="L1463" s="47">
        <v>2199.12</v>
      </c>
      <c r="M1463" s="47">
        <v>2415.1999999999998</v>
      </c>
    </row>
    <row r="1464" spans="1:13" s="18" customFormat="1" ht="14.25" x14ac:dyDescent="0.2">
      <c r="A1464" s="66" t="s">
        <v>41</v>
      </c>
      <c r="B1464" s="66" t="s">
        <v>41</v>
      </c>
      <c r="C1464" s="67" t="s">
        <v>659</v>
      </c>
      <c r="D1464" s="68" t="s">
        <v>4</v>
      </c>
      <c r="E1464" s="69">
        <v>2020</v>
      </c>
      <c r="F1464" s="69" t="s">
        <v>66</v>
      </c>
      <c r="G1464" s="69" t="s">
        <v>186</v>
      </c>
      <c r="H1464" s="68" t="s">
        <v>179</v>
      </c>
      <c r="I1464" s="68" t="s">
        <v>823</v>
      </c>
      <c r="J1464" s="68" t="s">
        <v>634</v>
      </c>
      <c r="K1464" s="68" t="s">
        <v>634</v>
      </c>
      <c r="L1464" s="48">
        <v>1122.19</v>
      </c>
      <c r="M1464" s="48">
        <v>1499.5262090000001</v>
      </c>
    </row>
    <row r="1465" spans="1:13" s="18" customFormat="1" ht="14.25" x14ac:dyDescent="0.2">
      <c r="A1465" s="66" t="s">
        <v>41</v>
      </c>
      <c r="B1465" s="66" t="s">
        <v>41</v>
      </c>
      <c r="C1465" s="67" t="s">
        <v>726</v>
      </c>
      <c r="D1465" s="68" t="s">
        <v>26</v>
      </c>
      <c r="E1465" s="69">
        <v>2020</v>
      </c>
      <c r="F1465" s="69" t="s">
        <v>61</v>
      </c>
      <c r="G1465" s="69" t="s">
        <v>102</v>
      </c>
      <c r="H1465" s="68" t="s">
        <v>93</v>
      </c>
      <c r="I1465" s="68" t="s">
        <v>240</v>
      </c>
      <c r="J1465" s="68" t="s">
        <v>634</v>
      </c>
      <c r="K1465" s="68" t="s">
        <v>634</v>
      </c>
      <c r="L1465" s="48">
        <v>1212</v>
      </c>
      <c r="M1465" s="48">
        <v>4037.64</v>
      </c>
    </row>
    <row r="1466" spans="1:13" s="18" customFormat="1" ht="14.25" x14ac:dyDescent="0.2">
      <c r="A1466" s="66" t="s">
        <v>41</v>
      </c>
      <c r="B1466" s="66" t="s">
        <v>41</v>
      </c>
      <c r="C1466" s="67" t="s">
        <v>680</v>
      </c>
      <c r="D1466" s="68" t="s">
        <v>18</v>
      </c>
      <c r="E1466" s="69">
        <v>2022</v>
      </c>
      <c r="F1466" s="69" t="s">
        <v>64</v>
      </c>
      <c r="G1466" s="69" t="s">
        <v>159</v>
      </c>
      <c r="H1466" s="68" t="s">
        <v>160</v>
      </c>
      <c r="I1466" s="68" t="s">
        <v>671</v>
      </c>
      <c r="J1466" s="68" t="s">
        <v>634</v>
      </c>
      <c r="K1466" s="68" t="s">
        <v>634</v>
      </c>
      <c r="L1466" s="48">
        <v>1298</v>
      </c>
      <c r="M1466" s="48">
        <v>1540.4</v>
      </c>
    </row>
    <row r="1467" spans="1:13" s="18" customFormat="1" ht="14.25" x14ac:dyDescent="0.2">
      <c r="A1467" s="66" t="s">
        <v>41</v>
      </c>
      <c r="B1467" s="66" t="s">
        <v>41</v>
      </c>
      <c r="C1467" s="67" t="s">
        <v>656</v>
      </c>
      <c r="D1467" s="68" t="s">
        <v>657</v>
      </c>
      <c r="E1467" s="69">
        <v>2023</v>
      </c>
      <c r="F1467" s="69" t="s">
        <v>61</v>
      </c>
      <c r="G1467" s="69" t="s">
        <v>102</v>
      </c>
      <c r="H1467" s="68" t="s">
        <v>162</v>
      </c>
      <c r="I1467" s="68" t="s">
        <v>699</v>
      </c>
      <c r="J1467" s="68" t="s">
        <v>634</v>
      </c>
      <c r="K1467" s="68" t="s">
        <v>634</v>
      </c>
      <c r="L1467" s="48">
        <v>1212</v>
      </c>
      <c r="M1467" s="48">
        <v>4380.49</v>
      </c>
    </row>
    <row r="1468" spans="1:13" s="18" customFormat="1" ht="14.25" x14ac:dyDescent="0.2">
      <c r="A1468" s="66" t="s">
        <v>41</v>
      </c>
      <c r="B1468" s="66" t="s">
        <v>41</v>
      </c>
      <c r="C1468" s="67" t="s">
        <v>659</v>
      </c>
      <c r="D1468" s="68" t="s">
        <v>4</v>
      </c>
      <c r="E1468" s="69">
        <v>2020</v>
      </c>
      <c r="F1468" s="69" t="s">
        <v>66</v>
      </c>
      <c r="G1468" s="69" t="s">
        <v>186</v>
      </c>
      <c r="H1468" s="68" t="s">
        <v>179</v>
      </c>
      <c r="I1468" s="68" t="s">
        <v>446</v>
      </c>
      <c r="J1468" s="68" t="s">
        <v>545</v>
      </c>
      <c r="K1468" s="68" t="s">
        <v>545</v>
      </c>
      <c r="L1468" s="48">
        <v>1122.19</v>
      </c>
      <c r="M1468" s="48">
        <v>1499.5262090000001</v>
      </c>
    </row>
    <row r="1469" spans="1:13" s="18" customFormat="1" ht="14.25" x14ac:dyDescent="0.2">
      <c r="A1469" s="66" t="s">
        <v>41</v>
      </c>
      <c r="B1469" s="66" t="s">
        <v>41</v>
      </c>
      <c r="C1469" s="67" t="s">
        <v>51</v>
      </c>
      <c r="D1469" s="68" t="s">
        <v>1</v>
      </c>
      <c r="E1469" s="69">
        <v>2020</v>
      </c>
      <c r="F1469" s="69" t="s">
        <v>67</v>
      </c>
      <c r="G1469" s="69" t="s">
        <v>193</v>
      </c>
      <c r="H1469" s="68" t="s">
        <v>194</v>
      </c>
      <c r="I1469" s="68" t="s">
        <v>206</v>
      </c>
      <c r="J1469" s="68" t="s">
        <v>545</v>
      </c>
      <c r="K1469" s="68" t="s">
        <v>545</v>
      </c>
      <c r="L1469" s="48">
        <v>1434.67</v>
      </c>
      <c r="M1469" s="48">
        <v>5022.6400000000003</v>
      </c>
    </row>
    <row r="1470" spans="1:13" s="18" customFormat="1" ht="14.25" x14ac:dyDescent="0.2">
      <c r="A1470" s="66" t="s">
        <v>41</v>
      </c>
      <c r="B1470" s="66" t="s">
        <v>41</v>
      </c>
      <c r="C1470" s="67" t="s">
        <v>51</v>
      </c>
      <c r="D1470" s="68" t="s">
        <v>1</v>
      </c>
      <c r="E1470" s="69">
        <v>2020</v>
      </c>
      <c r="F1470" s="69" t="s">
        <v>67</v>
      </c>
      <c r="G1470" s="69" t="s">
        <v>193</v>
      </c>
      <c r="H1470" s="68" t="s">
        <v>194</v>
      </c>
      <c r="I1470" s="68" t="s">
        <v>202</v>
      </c>
      <c r="J1470" s="68" t="s">
        <v>545</v>
      </c>
      <c r="K1470" s="68" t="s">
        <v>545</v>
      </c>
      <c r="L1470" s="48">
        <v>1434.67</v>
      </c>
      <c r="M1470" s="48">
        <v>5022.6400000000003</v>
      </c>
    </row>
    <row r="1471" spans="1:13" s="18" customFormat="1" ht="14.25" x14ac:dyDescent="0.2">
      <c r="A1471" s="66" t="s">
        <v>41</v>
      </c>
      <c r="B1471" s="66" t="s">
        <v>41</v>
      </c>
      <c r="C1471" s="67" t="s">
        <v>691</v>
      </c>
      <c r="D1471" s="68" t="s">
        <v>21</v>
      </c>
      <c r="E1471" s="69">
        <v>2019</v>
      </c>
      <c r="F1471" s="69" t="s">
        <v>75</v>
      </c>
      <c r="G1471" s="69" t="s">
        <v>312</v>
      </c>
      <c r="H1471" s="68" t="s">
        <v>313</v>
      </c>
      <c r="I1471" s="68" t="s">
        <v>742</v>
      </c>
      <c r="J1471" s="68" t="s">
        <v>634</v>
      </c>
      <c r="K1471" s="68" t="s">
        <v>634</v>
      </c>
      <c r="L1471" s="48">
        <v>1236.43</v>
      </c>
      <c r="M1471" s="48">
        <v>3029.39</v>
      </c>
    </row>
    <row r="1472" spans="1:13" s="18" customFormat="1" ht="14.25" x14ac:dyDescent="0.2">
      <c r="A1472" s="66" t="s">
        <v>41</v>
      </c>
      <c r="B1472" s="66" t="s">
        <v>41</v>
      </c>
      <c r="C1472" s="67" t="s">
        <v>668</v>
      </c>
      <c r="D1472" s="68" t="s">
        <v>10</v>
      </c>
      <c r="E1472" s="69">
        <v>2019</v>
      </c>
      <c r="F1472" s="69" t="s">
        <v>76</v>
      </c>
      <c r="G1472" s="69" t="s">
        <v>328</v>
      </c>
      <c r="H1472" s="68" t="s">
        <v>179</v>
      </c>
      <c r="I1472" s="68" t="s">
        <v>368</v>
      </c>
      <c r="J1472" s="68" t="s">
        <v>545</v>
      </c>
      <c r="K1472" s="68" t="s">
        <v>545</v>
      </c>
      <c r="L1472" s="48">
        <v>1122.2</v>
      </c>
      <c r="M1472" s="48">
        <v>3112.55</v>
      </c>
    </row>
    <row r="1473" spans="1:13" s="18" customFormat="1" ht="14.25" x14ac:dyDescent="0.2">
      <c r="A1473" s="66" t="s">
        <v>41</v>
      </c>
      <c r="B1473" s="66" t="s">
        <v>41</v>
      </c>
      <c r="C1473" s="67" t="s">
        <v>57</v>
      </c>
      <c r="D1473" s="68" t="s">
        <v>0</v>
      </c>
      <c r="E1473" s="69">
        <v>2018</v>
      </c>
      <c r="F1473" s="69" t="s">
        <v>61</v>
      </c>
      <c r="G1473" s="69" t="s">
        <v>102</v>
      </c>
      <c r="H1473" s="68" t="s">
        <v>129</v>
      </c>
      <c r="I1473" s="68" t="s">
        <v>652</v>
      </c>
      <c r="J1473" s="68" t="s">
        <v>634</v>
      </c>
      <c r="K1473" s="68" t="s">
        <v>634</v>
      </c>
      <c r="L1473" s="48">
        <v>1212</v>
      </c>
      <c r="M1473" s="48">
        <v>4380.49</v>
      </c>
    </row>
    <row r="1474" spans="1:13" s="18" customFormat="1" ht="14.25" x14ac:dyDescent="0.2">
      <c r="A1474" s="66" t="s">
        <v>41</v>
      </c>
      <c r="B1474" s="66" t="s">
        <v>41</v>
      </c>
      <c r="C1474" s="67" t="s">
        <v>668</v>
      </c>
      <c r="D1474" s="68" t="s">
        <v>10</v>
      </c>
      <c r="E1474" s="69">
        <v>2019</v>
      </c>
      <c r="F1474" s="69" t="s">
        <v>76</v>
      </c>
      <c r="G1474" s="69" t="s">
        <v>328</v>
      </c>
      <c r="H1474" s="68" t="s">
        <v>179</v>
      </c>
      <c r="I1474" s="68" t="s">
        <v>786</v>
      </c>
      <c r="J1474" s="68" t="s">
        <v>545</v>
      </c>
      <c r="K1474" s="68" t="s">
        <v>545</v>
      </c>
      <c r="L1474" s="48">
        <v>1122.2</v>
      </c>
      <c r="M1474" s="48">
        <v>3112.55</v>
      </c>
    </row>
    <row r="1475" spans="1:13" s="18" customFormat="1" ht="14.25" x14ac:dyDescent="0.2">
      <c r="A1475" s="66" t="s">
        <v>41</v>
      </c>
      <c r="B1475" s="66" t="s">
        <v>41</v>
      </c>
      <c r="C1475" s="67" t="s">
        <v>668</v>
      </c>
      <c r="D1475" s="68" t="s">
        <v>10</v>
      </c>
      <c r="E1475" s="69">
        <v>2019</v>
      </c>
      <c r="F1475" s="69" t="s">
        <v>76</v>
      </c>
      <c r="G1475" s="69" t="s">
        <v>328</v>
      </c>
      <c r="H1475" s="68" t="s">
        <v>179</v>
      </c>
      <c r="I1475" s="68" t="s">
        <v>367</v>
      </c>
      <c r="J1475" s="68" t="s">
        <v>545</v>
      </c>
      <c r="K1475" s="68" t="s">
        <v>545</v>
      </c>
      <c r="L1475" s="48">
        <v>1122.2</v>
      </c>
      <c r="M1475" s="48">
        <v>3112.55</v>
      </c>
    </row>
    <row r="1476" spans="1:13" s="18" customFormat="1" ht="14.25" x14ac:dyDescent="0.2">
      <c r="A1476" s="66" t="s">
        <v>41</v>
      </c>
      <c r="B1476" s="66" t="s">
        <v>41</v>
      </c>
      <c r="C1476" s="67" t="s">
        <v>45</v>
      </c>
      <c r="D1476" s="68" t="s">
        <v>24</v>
      </c>
      <c r="E1476" s="69">
        <v>2018</v>
      </c>
      <c r="F1476" s="69" t="s">
        <v>59</v>
      </c>
      <c r="G1476" s="69" t="s">
        <v>82</v>
      </c>
      <c r="H1476" s="68" t="s">
        <v>99</v>
      </c>
      <c r="I1476" s="68" t="s">
        <v>785</v>
      </c>
      <c r="J1476" s="68" t="s">
        <v>634</v>
      </c>
      <c r="K1476" s="68" t="s">
        <v>634</v>
      </c>
      <c r="L1476" s="48">
        <v>1727</v>
      </c>
      <c r="M1476" s="48">
        <v>2407.96</v>
      </c>
    </row>
    <row r="1477" spans="1:13" s="18" customFormat="1" ht="14.25" x14ac:dyDescent="0.2">
      <c r="A1477" s="66" t="s">
        <v>41</v>
      </c>
      <c r="B1477" s="66" t="s">
        <v>41</v>
      </c>
      <c r="C1477" s="67" t="s">
        <v>660</v>
      </c>
      <c r="D1477" s="68" t="s">
        <v>5</v>
      </c>
      <c r="E1477" s="69">
        <v>2020</v>
      </c>
      <c r="F1477" s="69" t="s">
        <v>61</v>
      </c>
      <c r="G1477" s="69" t="s">
        <v>102</v>
      </c>
      <c r="H1477" s="68" t="s">
        <v>99</v>
      </c>
      <c r="I1477" s="68" t="s">
        <v>749</v>
      </c>
      <c r="J1477" s="68" t="s">
        <v>634</v>
      </c>
      <c r="K1477" s="68" t="s">
        <v>634</v>
      </c>
      <c r="L1477" s="48">
        <v>2076.27</v>
      </c>
      <c r="M1477" s="48">
        <v>3743.8</v>
      </c>
    </row>
    <row r="1478" spans="1:13" s="18" customFormat="1" ht="14.25" x14ac:dyDescent="0.2">
      <c r="A1478" s="66" t="s">
        <v>41</v>
      </c>
      <c r="B1478" s="66" t="s">
        <v>41</v>
      </c>
      <c r="C1478" s="67" t="s">
        <v>726</v>
      </c>
      <c r="D1478" s="68" t="s">
        <v>26</v>
      </c>
      <c r="E1478" s="69">
        <v>2020</v>
      </c>
      <c r="F1478" s="69" t="s">
        <v>61</v>
      </c>
      <c r="G1478" s="69" t="s">
        <v>102</v>
      </c>
      <c r="H1478" s="68" t="s">
        <v>99</v>
      </c>
      <c r="I1478" s="68" t="s">
        <v>727</v>
      </c>
      <c r="J1478" s="68" t="s">
        <v>634</v>
      </c>
      <c r="K1478" s="68" t="s">
        <v>634</v>
      </c>
      <c r="L1478" s="48">
        <v>2076.27</v>
      </c>
      <c r="M1478" s="48">
        <v>3743.8</v>
      </c>
    </row>
    <row r="1479" spans="1:13" s="18" customFormat="1" ht="14.25" x14ac:dyDescent="0.2">
      <c r="A1479" s="66" t="s">
        <v>41</v>
      </c>
      <c r="B1479" s="66" t="s">
        <v>41</v>
      </c>
      <c r="C1479" s="67" t="s">
        <v>668</v>
      </c>
      <c r="D1479" s="68" t="s">
        <v>10</v>
      </c>
      <c r="E1479" s="69">
        <v>2019</v>
      </c>
      <c r="F1479" s="69" t="s">
        <v>76</v>
      </c>
      <c r="G1479" s="69" t="s">
        <v>328</v>
      </c>
      <c r="H1479" s="68" t="s">
        <v>179</v>
      </c>
      <c r="I1479" s="68" t="s">
        <v>362</v>
      </c>
      <c r="J1479" s="68" t="s">
        <v>547</v>
      </c>
      <c r="K1479" s="68" t="s">
        <v>547</v>
      </c>
      <c r="L1479" s="48">
        <v>1122.2</v>
      </c>
      <c r="M1479" s="48">
        <v>3112.55</v>
      </c>
    </row>
    <row r="1480" spans="1:13" s="18" customFormat="1" ht="14.25" x14ac:dyDescent="0.2">
      <c r="A1480" s="66" t="s">
        <v>41</v>
      </c>
      <c r="B1480" s="66" t="s">
        <v>41</v>
      </c>
      <c r="C1480" s="67" t="s">
        <v>654</v>
      </c>
      <c r="D1480" s="68" t="s">
        <v>2</v>
      </c>
      <c r="E1480" s="69">
        <v>2018</v>
      </c>
      <c r="F1480" s="69" t="s">
        <v>64</v>
      </c>
      <c r="G1480" s="69" t="s">
        <v>159</v>
      </c>
      <c r="H1480" s="68" t="s">
        <v>303</v>
      </c>
      <c r="I1480" s="68" t="s">
        <v>669</v>
      </c>
      <c r="J1480" s="68" t="s">
        <v>634</v>
      </c>
      <c r="K1480" s="68" t="s">
        <v>634</v>
      </c>
      <c r="L1480" s="48">
        <v>2136.89</v>
      </c>
      <c r="M1480" s="48">
        <v>5197.71</v>
      </c>
    </row>
    <row r="1481" spans="1:13" s="18" customFormat="1" ht="14.25" x14ac:dyDescent="0.2">
      <c r="A1481" s="66" t="s">
        <v>41</v>
      </c>
      <c r="B1481" s="66" t="s">
        <v>41</v>
      </c>
      <c r="C1481" s="67" t="s">
        <v>57</v>
      </c>
      <c r="D1481" s="68" t="s">
        <v>0</v>
      </c>
      <c r="E1481" s="69">
        <v>2018</v>
      </c>
      <c r="F1481" s="69" t="s">
        <v>61</v>
      </c>
      <c r="G1481" s="69" t="s">
        <v>102</v>
      </c>
      <c r="H1481" s="68" t="s">
        <v>129</v>
      </c>
      <c r="I1481" s="68" t="s">
        <v>825</v>
      </c>
      <c r="J1481" s="68" t="s">
        <v>634</v>
      </c>
      <c r="K1481" s="68" t="s">
        <v>634</v>
      </c>
      <c r="L1481" s="48">
        <v>1212</v>
      </c>
      <c r="M1481" s="48">
        <v>4380.49</v>
      </c>
    </row>
    <row r="1482" spans="1:13" s="18" customFormat="1" ht="14.25" x14ac:dyDescent="0.2">
      <c r="A1482" s="66" t="s">
        <v>41</v>
      </c>
      <c r="B1482" s="66" t="s">
        <v>41</v>
      </c>
      <c r="C1482" s="67" t="s">
        <v>659</v>
      </c>
      <c r="D1482" s="68" t="s">
        <v>4</v>
      </c>
      <c r="E1482" s="69">
        <v>2020</v>
      </c>
      <c r="F1482" s="69" t="s">
        <v>66</v>
      </c>
      <c r="G1482" s="69" t="s">
        <v>186</v>
      </c>
      <c r="H1482" s="68" t="s">
        <v>179</v>
      </c>
      <c r="I1482" s="68" t="s">
        <v>480</v>
      </c>
      <c r="J1482" s="68" t="s">
        <v>634</v>
      </c>
      <c r="K1482" s="68" t="s">
        <v>634</v>
      </c>
      <c r="L1482" s="48">
        <v>1122.19</v>
      </c>
      <c r="M1482" s="48">
        <v>1499.5262090000001</v>
      </c>
    </row>
    <row r="1483" spans="1:13" s="18" customFormat="1" ht="14.25" x14ac:dyDescent="0.2">
      <c r="A1483" s="66" t="s">
        <v>41</v>
      </c>
      <c r="B1483" s="66" t="s">
        <v>41</v>
      </c>
      <c r="C1483" s="67" t="s">
        <v>761</v>
      </c>
      <c r="D1483" s="68" t="s">
        <v>35</v>
      </c>
      <c r="E1483" s="69">
        <v>2018</v>
      </c>
      <c r="F1483" s="69" t="s">
        <v>59</v>
      </c>
      <c r="G1483" s="69" t="s">
        <v>82</v>
      </c>
      <c r="H1483" s="68" t="s">
        <v>129</v>
      </c>
      <c r="I1483" s="68" t="s">
        <v>823</v>
      </c>
      <c r="J1483" s="68" t="s">
        <v>634</v>
      </c>
      <c r="K1483" s="68" t="s">
        <v>634</v>
      </c>
      <c r="L1483" s="48">
        <v>1298</v>
      </c>
      <c r="M1483" s="48">
        <v>1694</v>
      </c>
    </row>
    <row r="1484" spans="1:13" s="18" customFormat="1" ht="14.25" x14ac:dyDescent="0.2">
      <c r="A1484" s="66" t="s">
        <v>41</v>
      </c>
      <c r="B1484" s="66" t="s">
        <v>41</v>
      </c>
      <c r="C1484" s="67" t="s">
        <v>46</v>
      </c>
      <c r="D1484" s="68" t="s">
        <v>16</v>
      </c>
      <c r="E1484" s="69">
        <v>2018</v>
      </c>
      <c r="F1484" s="69" t="s">
        <v>63</v>
      </c>
      <c r="G1484" s="69" t="s">
        <v>140</v>
      </c>
      <c r="H1484" s="68" t="s">
        <v>99</v>
      </c>
      <c r="I1484" s="68" t="s">
        <v>688</v>
      </c>
      <c r="J1484" s="68" t="s">
        <v>634</v>
      </c>
      <c r="K1484" s="68" t="s">
        <v>634</v>
      </c>
      <c r="L1484" s="48">
        <v>1727</v>
      </c>
      <c r="M1484" s="51">
        <v>3108.7793000000001</v>
      </c>
    </row>
    <row r="1485" spans="1:13" s="18" customFormat="1" ht="14.25" x14ac:dyDescent="0.2">
      <c r="A1485" s="66" t="s">
        <v>41</v>
      </c>
      <c r="B1485" s="66" t="s">
        <v>41</v>
      </c>
      <c r="C1485" s="67" t="s">
        <v>51</v>
      </c>
      <c r="D1485" s="68" t="s">
        <v>1</v>
      </c>
      <c r="E1485" s="69">
        <v>2020</v>
      </c>
      <c r="F1485" s="69" t="s">
        <v>67</v>
      </c>
      <c r="G1485" s="69" t="s">
        <v>193</v>
      </c>
      <c r="H1485" s="68" t="s">
        <v>194</v>
      </c>
      <c r="I1485" s="68" t="s">
        <v>616</v>
      </c>
      <c r="J1485" s="68" t="s">
        <v>545</v>
      </c>
      <c r="K1485" s="68" t="s">
        <v>545</v>
      </c>
      <c r="L1485" s="48">
        <v>1434.67</v>
      </c>
      <c r="M1485" s="48">
        <v>5022.6400000000003</v>
      </c>
    </row>
    <row r="1486" spans="1:13" s="18" customFormat="1" ht="14.25" x14ac:dyDescent="0.2">
      <c r="A1486" s="66" t="s">
        <v>41</v>
      </c>
      <c r="B1486" s="66" t="s">
        <v>41</v>
      </c>
      <c r="C1486" s="67" t="s">
        <v>50</v>
      </c>
      <c r="D1486" s="68" t="s">
        <v>14</v>
      </c>
      <c r="E1486" s="69">
        <v>2019</v>
      </c>
      <c r="F1486" s="69" t="s">
        <v>66</v>
      </c>
      <c r="G1486" s="69" t="s">
        <v>186</v>
      </c>
      <c r="H1486" s="68" t="s">
        <v>91</v>
      </c>
      <c r="I1486" s="68" t="s">
        <v>723</v>
      </c>
      <c r="J1486" s="68" t="s">
        <v>634</v>
      </c>
      <c r="K1486" s="68" t="s">
        <v>634</v>
      </c>
      <c r="L1486" s="48">
        <v>1735.89</v>
      </c>
      <c r="M1486" s="51">
        <v>1945.6</v>
      </c>
    </row>
    <row r="1487" spans="1:13" s="18" customFormat="1" ht="14.25" x14ac:dyDescent="0.2">
      <c r="A1487" s="66" t="s">
        <v>41</v>
      </c>
      <c r="B1487" s="66" t="s">
        <v>41</v>
      </c>
      <c r="C1487" s="67" t="s">
        <v>659</v>
      </c>
      <c r="D1487" s="68" t="s">
        <v>4</v>
      </c>
      <c r="E1487" s="69">
        <v>2020</v>
      </c>
      <c r="F1487" s="69" t="s">
        <v>66</v>
      </c>
      <c r="G1487" s="69" t="s">
        <v>186</v>
      </c>
      <c r="H1487" s="68" t="s">
        <v>179</v>
      </c>
      <c r="I1487" s="68" t="s">
        <v>815</v>
      </c>
      <c r="J1487" s="68" t="s">
        <v>634</v>
      </c>
      <c r="K1487" s="68" t="s">
        <v>634</v>
      </c>
      <c r="L1487" s="48">
        <v>1122.19</v>
      </c>
      <c r="M1487" s="48">
        <v>1499.5262090000001</v>
      </c>
    </row>
    <row r="1488" spans="1:13" s="18" customFormat="1" ht="14.25" x14ac:dyDescent="0.2">
      <c r="A1488" s="66" t="s">
        <v>41</v>
      </c>
      <c r="B1488" s="66" t="s">
        <v>41</v>
      </c>
      <c r="C1488" s="67" t="s">
        <v>687</v>
      </c>
      <c r="D1488" s="68" t="s">
        <v>20</v>
      </c>
      <c r="E1488" s="69">
        <v>2020</v>
      </c>
      <c r="F1488" s="69" t="s">
        <v>66</v>
      </c>
      <c r="G1488" s="69" t="s">
        <v>186</v>
      </c>
      <c r="H1488" s="68" t="s">
        <v>99</v>
      </c>
      <c r="I1488" s="68" t="s">
        <v>688</v>
      </c>
      <c r="J1488" s="68" t="s">
        <v>634</v>
      </c>
      <c r="K1488" s="68" t="s">
        <v>634</v>
      </c>
      <c r="L1488" s="48">
        <v>1995.7900000000002</v>
      </c>
      <c r="M1488" s="48">
        <v>3191.65</v>
      </c>
    </row>
    <row r="1489" spans="1:13" s="18" customFormat="1" ht="14.25" x14ac:dyDescent="0.2">
      <c r="A1489" s="66" t="s">
        <v>41</v>
      </c>
      <c r="B1489" s="66" t="s">
        <v>41</v>
      </c>
      <c r="C1489" s="67" t="s">
        <v>57</v>
      </c>
      <c r="D1489" s="68" t="s">
        <v>0</v>
      </c>
      <c r="E1489" s="69">
        <v>2018</v>
      </c>
      <c r="F1489" s="69" t="s">
        <v>61</v>
      </c>
      <c r="G1489" s="69" t="s">
        <v>102</v>
      </c>
      <c r="H1489" s="68" t="s">
        <v>162</v>
      </c>
      <c r="I1489" s="68" t="s">
        <v>734</v>
      </c>
      <c r="J1489" s="68" t="s">
        <v>634</v>
      </c>
      <c r="K1489" s="68" t="s">
        <v>634</v>
      </c>
      <c r="L1489" s="48">
        <v>1718.8</v>
      </c>
      <c r="M1489" s="48">
        <v>5893.71</v>
      </c>
    </row>
    <row r="1490" spans="1:13" s="18" customFormat="1" ht="14.25" x14ac:dyDescent="0.2">
      <c r="A1490" s="66" t="s">
        <v>41</v>
      </c>
      <c r="B1490" s="66" t="s">
        <v>41</v>
      </c>
      <c r="C1490" s="67" t="s">
        <v>57</v>
      </c>
      <c r="D1490" s="68" t="s">
        <v>0</v>
      </c>
      <c r="E1490" s="69">
        <v>2018</v>
      </c>
      <c r="F1490" s="69" t="s">
        <v>61</v>
      </c>
      <c r="G1490" s="69" t="s">
        <v>102</v>
      </c>
      <c r="H1490" s="68" t="s">
        <v>129</v>
      </c>
      <c r="I1490" s="68" t="s">
        <v>807</v>
      </c>
      <c r="J1490" s="68" t="s">
        <v>634</v>
      </c>
      <c r="K1490" s="68" t="s">
        <v>634</v>
      </c>
      <c r="L1490" s="48">
        <v>1212</v>
      </c>
      <c r="M1490" s="48">
        <v>4380.49</v>
      </c>
    </row>
    <row r="1491" spans="1:13" s="18" customFormat="1" ht="14.25" x14ac:dyDescent="0.2">
      <c r="A1491" s="66" t="s">
        <v>41</v>
      </c>
      <c r="B1491" s="66" t="s">
        <v>41</v>
      </c>
      <c r="C1491" s="67" t="s">
        <v>659</v>
      </c>
      <c r="D1491" s="68" t="s">
        <v>4</v>
      </c>
      <c r="E1491" s="69">
        <v>2020</v>
      </c>
      <c r="F1491" s="69" t="s">
        <v>66</v>
      </c>
      <c r="G1491" s="69" t="s">
        <v>186</v>
      </c>
      <c r="H1491" s="68" t="s">
        <v>179</v>
      </c>
      <c r="I1491" s="68" t="s">
        <v>436</v>
      </c>
      <c r="J1491" s="68" t="s">
        <v>547</v>
      </c>
      <c r="K1491" s="68" t="s">
        <v>547</v>
      </c>
      <c r="L1491" s="48">
        <v>1122.19</v>
      </c>
      <c r="M1491" s="48">
        <v>1499.5262090000001</v>
      </c>
    </row>
    <row r="1492" spans="1:13" s="18" customFormat="1" ht="14.25" x14ac:dyDescent="0.2">
      <c r="A1492" s="66" t="s">
        <v>41</v>
      </c>
      <c r="B1492" s="66" t="s">
        <v>41</v>
      </c>
      <c r="C1492" s="67" t="s">
        <v>744</v>
      </c>
      <c r="D1492" s="68" t="s">
        <v>29</v>
      </c>
      <c r="E1492" s="69">
        <v>2021</v>
      </c>
      <c r="F1492" s="69" t="s">
        <v>64</v>
      </c>
      <c r="G1492" s="69" t="s">
        <v>159</v>
      </c>
      <c r="H1492" s="68" t="s">
        <v>93</v>
      </c>
      <c r="I1492" s="68" t="s">
        <v>837</v>
      </c>
      <c r="J1492" s="68" t="s">
        <v>634</v>
      </c>
      <c r="K1492" s="68" t="s">
        <v>634</v>
      </c>
      <c r="L1492" s="48">
        <v>1298</v>
      </c>
      <c r="M1492" s="48">
        <v>1727</v>
      </c>
    </row>
    <row r="1493" spans="1:13" s="18" customFormat="1" ht="14.25" x14ac:dyDescent="0.2">
      <c r="A1493" s="66" t="s">
        <v>41</v>
      </c>
      <c r="B1493" s="66" t="s">
        <v>41</v>
      </c>
      <c r="C1493" s="67" t="s">
        <v>49</v>
      </c>
      <c r="D1493" s="68" t="s">
        <v>13</v>
      </c>
      <c r="E1493" s="69">
        <v>2019</v>
      </c>
      <c r="F1493" s="69" t="s">
        <v>65</v>
      </c>
      <c r="G1493" s="69" t="s">
        <v>176</v>
      </c>
      <c r="H1493" s="68" t="s">
        <v>184</v>
      </c>
      <c r="I1493" s="68" t="s">
        <v>713</v>
      </c>
      <c r="J1493" s="68" t="s">
        <v>634</v>
      </c>
      <c r="K1493" s="68" t="s">
        <v>634</v>
      </c>
      <c r="L1493" s="48">
        <v>3275</v>
      </c>
      <c r="M1493" s="48">
        <v>6834.79</v>
      </c>
    </row>
    <row r="1494" spans="1:13" s="18" customFormat="1" ht="14.25" x14ac:dyDescent="0.2">
      <c r="A1494" s="66" t="s">
        <v>41</v>
      </c>
      <c r="B1494" s="66" t="s">
        <v>41</v>
      </c>
      <c r="C1494" s="67" t="s">
        <v>57</v>
      </c>
      <c r="D1494" s="68" t="s">
        <v>0</v>
      </c>
      <c r="E1494" s="69">
        <v>2018</v>
      </c>
      <c r="F1494" s="69" t="s">
        <v>61</v>
      </c>
      <c r="G1494" s="69" t="s">
        <v>102</v>
      </c>
      <c r="H1494" s="68" t="s">
        <v>129</v>
      </c>
      <c r="I1494" s="68" t="s">
        <v>763</v>
      </c>
      <c r="J1494" s="68" t="s">
        <v>634</v>
      </c>
      <c r="K1494" s="68" t="s">
        <v>634</v>
      </c>
      <c r="L1494" s="48">
        <v>1212</v>
      </c>
      <c r="M1494" s="48">
        <v>4380.49</v>
      </c>
    </row>
    <row r="1495" spans="1:13" s="18" customFormat="1" ht="14.25" x14ac:dyDescent="0.2">
      <c r="A1495" s="66" t="s">
        <v>41</v>
      </c>
      <c r="B1495" s="66" t="s">
        <v>41</v>
      </c>
      <c r="C1495" s="67" t="s">
        <v>51</v>
      </c>
      <c r="D1495" s="68" t="s">
        <v>1</v>
      </c>
      <c r="E1495" s="69">
        <v>2020</v>
      </c>
      <c r="F1495" s="69" t="s">
        <v>67</v>
      </c>
      <c r="G1495" s="69" t="s">
        <v>193</v>
      </c>
      <c r="H1495" s="68" t="s">
        <v>194</v>
      </c>
      <c r="I1495" s="68" t="s">
        <v>226</v>
      </c>
      <c r="J1495" s="68" t="s">
        <v>545</v>
      </c>
      <c r="K1495" s="68" t="s">
        <v>545</v>
      </c>
      <c r="L1495" s="48">
        <v>1434.67</v>
      </c>
      <c r="M1495" s="48">
        <v>5022.6400000000003</v>
      </c>
    </row>
    <row r="1496" spans="1:13" s="18" customFormat="1" ht="14.25" x14ac:dyDescent="0.2">
      <c r="A1496" s="66" t="s">
        <v>41</v>
      </c>
      <c r="B1496" s="66" t="s">
        <v>41</v>
      </c>
      <c r="C1496" s="67" t="s">
        <v>659</v>
      </c>
      <c r="D1496" s="68" t="s">
        <v>4</v>
      </c>
      <c r="E1496" s="69">
        <v>2020</v>
      </c>
      <c r="F1496" s="69" t="s">
        <v>66</v>
      </c>
      <c r="G1496" s="69" t="s">
        <v>186</v>
      </c>
      <c r="H1496" s="68" t="s">
        <v>179</v>
      </c>
      <c r="I1496" s="68" t="s">
        <v>411</v>
      </c>
      <c r="J1496" s="68" t="s">
        <v>545</v>
      </c>
      <c r="K1496" s="68" t="s">
        <v>545</v>
      </c>
      <c r="L1496" s="48">
        <v>1122.19</v>
      </c>
      <c r="M1496" s="48">
        <v>1499.5262090000001</v>
      </c>
    </row>
    <row r="1497" spans="1:13" s="18" customFormat="1" ht="14.25" x14ac:dyDescent="0.2">
      <c r="A1497" s="66" t="s">
        <v>41</v>
      </c>
      <c r="B1497" s="66" t="s">
        <v>41</v>
      </c>
      <c r="C1497" s="67" t="s">
        <v>51</v>
      </c>
      <c r="D1497" s="68" t="s">
        <v>1</v>
      </c>
      <c r="E1497" s="69">
        <v>2020</v>
      </c>
      <c r="F1497" s="69" t="s">
        <v>67</v>
      </c>
      <c r="G1497" s="69" t="s">
        <v>193</v>
      </c>
      <c r="H1497" s="68" t="s">
        <v>194</v>
      </c>
      <c r="I1497" s="68" t="s">
        <v>752</v>
      </c>
      <c r="J1497" s="68" t="s">
        <v>545</v>
      </c>
      <c r="K1497" s="68" t="s">
        <v>545</v>
      </c>
      <c r="L1497" s="48">
        <v>1434.67</v>
      </c>
      <c r="M1497" s="48">
        <v>5022.6400000000003</v>
      </c>
    </row>
    <row r="1498" spans="1:13" s="18" customFormat="1" ht="15" x14ac:dyDescent="0.2">
      <c r="A1498" s="66" t="s">
        <v>41</v>
      </c>
      <c r="B1498" s="66" t="s">
        <v>41</v>
      </c>
      <c r="C1498" s="67" t="s">
        <v>675</v>
      </c>
      <c r="D1498" s="68" t="s">
        <v>15</v>
      </c>
      <c r="E1498" s="69">
        <v>2018</v>
      </c>
      <c r="F1498" s="69" t="s">
        <v>676</v>
      </c>
      <c r="G1498" s="69" t="s">
        <v>280</v>
      </c>
      <c r="H1498" s="68" t="s">
        <v>281</v>
      </c>
      <c r="I1498" s="68" t="s">
        <v>686</v>
      </c>
      <c r="J1498" s="68" t="s">
        <v>634</v>
      </c>
      <c r="K1498" s="68" t="s">
        <v>634</v>
      </c>
      <c r="L1498" s="47">
        <v>1284.72</v>
      </c>
      <c r="M1498" s="47">
        <v>2988.15</v>
      </c>
    </row>
    <row r="1499" spans="1:13" s="18" customFormat="1" ht="14.25" x14ac:dyDescent="0.2">
      <c r="A1499" s="66" t="s">
        <v>41</v>
      </c>
      <c r="B1499" s="66" t="s">
        <v>41</v>
      </c>
      <c r="C1499" s="67" t="s">
        <v>703</v>
      </c>
      <c r="D1499" s="68" t="s">
        <v>601</v>
      </c>
      <c r="E1499" s="69">
        <v>2022</v>
      </c>
      <c r="F1499" s="69" t="s">
        <v>66</v>
      </c>
      <c r="G1499" s="69" t="s">
        <v>186</v>
      </c>
      <c r="H1499" s="68" t="s">
        <v>95</v>
      </c>
      <c r="I1499" s="68" t="s">
        <v>740</v>
      </c>
      <c r="J1499" s="68" t="s">
        <v>634</v>
      </c>
      <c r="K1499" s="68" t="s">
        <v>634</v>
      </c>
      <c r="L1499" s="48">
        <v>2366.17</v>
      </c>
      <c r="M1499" s="48">
        <v>2425.1999999999998</v>
      </c>
    </row>
    <row r="1500" spans="1:13" s="18" customFormat="1" ht="14.25" x14ac:dyDescent="0.2">
      <c r="A1500" s="66" t="s">
        <v>41</v>
      </c>
      <c r="B1500" s="66" t="s">
        <v>41</v>
      </c>
      <c r="C1500" s="67" t="s">
        <v>668</v>
      </c>
      <c r="D1500" s="68" t="s">
        <v>10</v>
      </c>
      <c r="E1500" s="69">
        <v>2019</v>
      </c>
      <c r="F1500" s="69" t="s">
        <v>76</v>
      </c>
      <c r="G1500" s="69" t="s">
        <v>328</v>
      </c>
      <c r="H1500" s="68" t="s">
        <v>179</v>
      </c>
      <c r="I1500" s="68" t="s">
        <v>825</v>
      </c>
      <c r="J1500" s="68" t="s">
        <v>545</v>
      </c>
      <c r="K1500" s="68" t="s">
        <v>545</v>
      </c>
      <c r="L1500" s="48">
        <v>1122.2</v>
      </c>
      <c r="M1500" s="48">
        <v>3112.55</v>
      </c>
    </row>
    <row r="1501" spans="1:13" s="18" customFormat="1" ht="14.25" x14ac:dyDescent="0.2">
      <c r="A1501" s="66" t="s">
        <v>41</v>
      </c>
      <c r="B1501" s="66" t="s">
        <v>41</v>
      </c>
      <c r="C1501" s="67" t="s">
        <v>668</v>
      </c>
      <c r="D1501" s="68" t="s">
        <v>10</v>
      </c>
      <c r="E1501" s="69">
        <v>2019</v>
      </c>
      <c r="F1501" s="69" t="s">
        <v>76</v>
      </c>
      <c r="G1501" s="69" t="s">
        <v>328</v>
      </c>
      <c r="H1501" s="68" t="s">
        <v>179</v>
      </c>
      <c r="I1501" s="68" t="s">
        <v>390</v>
      </c>
      <c r="J1501" s="68" t="s">
        <v>545</v>
      </c>
      <c r="K1501" s="68" t="s">
        <v>545</v>
      </c>
      <c r="L1501" s="48">
        <v>1122.2</v>
      </c>
      <c r="M1501" s="48">
        <v>3112.55</v>
      </c>
    </row>
    <row r="1502" spans="1:13" s="18" customFormat="1" ht="14.25" x14ac:dyDescent="0.2">
      <c r="A1502" s="66" t="s">
        <v>41</v>
      </c>
      <c r="B1502" s="66" t="s">
        <v>41</v>
      </c>
      <c r="C1502" s="67" t="s">
        <v>668</v>
      </c>
      <c r="D1502" s="68" t="s">
        <v>10</v>
      </c>
      <c r="E1502" s="69">
        <v>2019</v>
      </c>
      <c r="F1502" s="69" t="s">
        <v>76</v>
      </c>
      <c r="G1502" s="69" t="s">
        <v>328</v>
      </c>
      <c r="H1502" s="68" t="s">
        <v>179</v>
      </c>
      <c r="I1502" s="68" t="s">
        <v>335</v>
      </c>
      <c r="J1502" s="68" t="s">
        <v>545</v>
      </c>
      <c r="K1502" s="68" t="s">
        <v>545</v>
      </c>
      <c r="L1502" s="48">
        <v>1122.2</v>
      </c>
      <c r="M1502" s="48">
        <v>3112.55</v>
      </c>
    </row>
    <row r="1503" spans="1:13" s="18" customFormat="1" ht="14.25" x14ac:dyDescent="0.2">
      <c r="A1503" s="66" t="s">
        <v>41</v>
      </c>
      <c r="B1503" s="66" t="s">
        <v>41</v>
      </c>
      <c r="C1503" s="67" t="s">
        <v>51</v>
      </c>
      <c r="D1503" s="68" t="s">
        <v>1</v>
      </c>
      <c r="E1503" s="69">
        <v>2020</v>
      </c>
      <c r="F1503" s="69" t="s">
        <v>67</v>
      </c>
      <c r="G1503" s="69" t="s">
        <v>193</v>
      </c>
      <c r="H1503" s="68" t="s">
        <v>194</v>
      </c>
      <c r="I1503" s="68" t="s">
        <v>214</v>
      </c>
      <c r="J1503" s="68" t="s">
        <v>545</v>
      </c>
      <c r="K1503" s="68" t="s">
        <v>545</v>
      </c>
      <c r="L1503" s="48">
        <v>1434.67</v>
      </c>
      <c r="M1503" s="48">
        <v>5022.6400000000003</v>
      </c>
    </row>
    <row r="1504" spans="1:13" s="18" customFormat="1" ht="14.25" x14ac:dyDescent="0.2">
      <c r="A1504" s="66" t="s">
        <v>41</v>
      </c>
      <c r="B1504" s="66" t="s">
        <v>41</v>
      </c>
      <c r="C1504" s="67" t="s">
        <v>57</v>
      </c>
      <c r="D1504" s="68" t="s">
        <v>0</v>
      </c>
      <c r="E1504" s="69">
        <v>2018</v>
      </c>
      <c r="F1504" s="69" t="s">
        <v>61</v>
      </c>
      <c r="G1504" s="69" t="s">
        <v>102</v>
      </c>
      <c r="H1504" s="68" t="s">
        <v>129</v>
      </c>
      <c r="I1504" s="68" t="s">
        <v>809</v>
      </c>
      <c r="J1504" s="68" t="s">
        <v>634</v>
      </c>
      <c r="K1504" s="68" t="s">
        <v>634</v>
      </c>
      <c r="L1504" s="48">
        <v>1212</v>
      </c>
      <c r="M1504" s="48">
        <v>4380.49</v>
      </c>
    </row>
    <row r="1505" spans="1:13" s="18" customFormat="1" ht="14.25" x14ac:dyDescent="0.2">
      <c r="A1505" s="66" t="s">
        <v>41</v>
      </c>
      <c r="B1505" s="66" t="s">
        <v>41</v>
      </c>
      <c r="C1505" s="67" t="s">
        <v>668</v>
      </c>
      <c r="D1505" s="68" t="s">
        <v>10</v>
      </c>
      <c r="E1505" s="69">
        <v>2019</v>
      </c>
      <c r="F1505" s="69" t="s">
        <v>76</v>
      </c>
      <c r="G1505" s="69" t="s">
        <v>328</v>
      </c>
      <c r="H1505" s="68" t="s">
        <v>179</v>
      </c>
      <c r="I1505" s="68" t="s">
        <v>816</v>
      </c>
      <c r="J1505" s="68" t="s">
        <v>547</v>
      </c>
      <c r="K1505" s="68" t="s">
        <v>547</v>
      </c>
      <c r="L1505" s="48">
        <v>1122.2</v>
      </c>
      <c r="M1505" s="48">
        <v>3112.55</v>
      </c>
    </row>
    <row r="1506" spans="1:13" s="18" customFormat="1" ht="14.25" x14ac:dyDescent="0.2">
      <c r="A1506" s="66" t="s">
        <v>41</v>
      </c>
      <c r="B1506" s="66" t="s">
        <v>41</v>
      </c>
      <c r="C1506" s="67" t="s">
        <v>51</v>
      </c>
      <c r="D1506" s="68" t="s">
        <v>1</v>
      </c>
      <c r="E1506" s="69">
        <v>2020</v>
      </c>
      <c r="F1506" s="69" t="s">
        <v>67</v>
      </c>
      <c r="G1506" s="69" t="s">
        <v>193</v>
      </c>
      <c r="H1506" s="68" t="s">
        <v>194</v>
      </c>
      <c r="I1506" s="68" t="s">
        <v>196</v>
      </c>
      <c r="J1506" s="68" t="s">
        <v>545</v>
      </c>
      <c r="K1506" s="68" t="s">
        <v>545</v>
      </c>
      <c r="L1506" s="48">
        <v>1434.67</v>
      </c>
      <c r="M1506" s="48">
        <v>5022.6400000000003</v>
      </c>
    </row>
    <row r="1507" spans="1:13" s="18" customFormat="1" ht="14.25" x14ac:dyDescent="0.2">
      <c r="A1507" s="66" t="s">
        <v>41</v>
      </c>
      <c r="B1507" s="66" t="s">
        <v>41</v>
      </c>
      <c r="C1507" s="67" t="s">
        <v>659</v>
      </c>
      <c r="D1507" s="68" t="s">
        <v>4</v>
      </c>
      <c r="E1507" s="69">
        <v>2020</v>
      </c>
      <c r="F1507" s="69" t="s">
        <v>66</v>
      </c>
      <c r="G1507" s="69" t="s">
        <v>186</v>
      </c>
      <c r="H1507" s="68" t="s">
        <v>179</v>
      </c>
      <c r="I1507" s="68" t="s">
        <v>481</v>
      </c>
      <c r="J1507" s="68" t="s">
        <v>545</v>
      </c>
      <c r="K1507" s="68" t="s">
        <v>545</v>
      </c>
      <c r="L1507" s="48">
        <v>1122.19</v>
      </c>
      <c r="M1507" s="48">
        <v>1499.5262090000001</v>
      </c>
    </row>
    <row r="1508" spans="1:13" s="18" customFormat="1" ht="14.25" x14ac:dyDescent="0.2">
      <c r="A1508" s="66" t="s">
        <v>41</v>
      </c>
      <c r="B1508" s="66" t="s">
        <v>41</v>
      </c>
      <c r="C1508" s="67" t="s">
        <v>51</v>
      </c>
      <c r="D1508" s="68" t="s">
        <v>1</v>
      </c>
      <c r="E1508" s="69">
        <v>2020</v>
      </c>
      <c r="F1508" s="69" t="s">
        <v>67</v>
      </c>
      <c r="G1508" s="69" t="s">
        <v>193</v>
      </c>
      <c r="H1508" s="68" t="s">
        <v>194</v>
      </c>
      <c r="I1508" s="68" t="s">
        <v>712</v>
      </c>
      <c r="J1508" s="68" t="s">
        <v>545</v>
      </c>
      <c r="K1508" s="68" t="s">
        <v>545</v>
      </c>
      <c r="L1508" s="48">
        <v>1434.67</v>
      </c>
      <c r="M1508" s="48">
        <v>5022.6400000000003</v>
      </c>
    </row>
    <row r="1509" spans="1:13" s="18" customFormat="1" ht="14.25" x14ac:dyDescent="0.2">
      <c r="A1509" s="66" t="s">
        <v>41</v>
      </c>
      <c r="B1509" s="66" t="s">
        <v>41</v>
      </c>
      <c r="C1509" s="67" t="s">
        <v>47</v>
      </c>
      <c r="D1509" s="68" t="s">
        <v>17</v>
      </c>
      <c r="E1509" s="69">
        <v>2018</v>
      </c>
      <c r="F1509" s="69" t="s">
        <v>64</v>
      </c>
      <c r="G1509" s="69" t="s">
        <v>159</v>
      </c>
      <c r="H1509" s="68" t="s">
        <v>162</v>
      </c>
      <c r="I1509" s="68" t="s">
        <v>158</v>
      </c>
      <c r="J1509" s="68" t="s">
        <v>634</v>
      </c>
      <c r="K1509" s="68" t="s">
        <v>634</v>
      </c>
      <c r="L1509" s="48">
        <v>4986.87</v>
      </c>
      <c r="M1509" s="48">
        <v>8525.9599999999991</v>
      </c>
    </row>
    <row r="1510" spans="1:13" s="18" customFormat="1" ht="14.25" x14ac:dyDescent="0.2">
      <c r="A1510" s="66" t="s">
        <v>41</v>
      </c>
      <c r="B1510" s="66" t="s">
        <v>41</v>
      </c>
      <c r="C1510" s="67" t="s">
        <v>659</v>
      </c>
      <c r="D1510" s="68" t="s">
        <v>4</v>
      </c>
      <c r="E1510" s="69">
        <v>2020</v>
      </c>
      <c r="F1510" s="69" t="s">
        <v>66</v>
      </c>
      <c r="G1510" s="69" t="s">
        <v>186</v>
      </c>
      <c r="H1510" s="68" t="s">
        <v>179</v>
      </c>
      <c r="I1510" s="68" t="s">
        <v>432</v>
      </c>
      <c r="J1510" s="68" t="s">
        <v>545</v>
      </c>
      <c r="K1510" s="68" t="s">
        <v>545</v>
      </c>
      <c r="L1510" s="48">
        <v>1122.19</v>
      </c>
      <c r="M1510" s="48">
        <v>1499.5262090000001</v>
      </c>
    </row>
    <row r="1511" spans="1:13" s="18" customFormat="1" ht="14.25" x14ac:dyDescent="0.2">
      <c r="A1511" s="66" t="s">
        <v>41</v>
      </c>
      <c r="B1511" s="66" t="s">
        <v>41</v>
      </c>
      <c r="C1511" s="67" t="s">
        <v>668</v>
      </c>
      <c r="D1511" s="68" t="s">
        <v>10</v>
      </c>
      <c r="E1511" s="69">
        <v>2019</v>
      </c>
      <c r="F1511" s="69" t="s">
        <v>76</v>
      </c>
      <c r="G1511" s="69" t="s">
        <v>328</v>
      </c>
      <c r="H1511" s="68" t="s">
        <v>179</v>
      </c>
      <c r="I1511" s="68" t="s">
        <v>391</v>
      </c>
      <c r="J1511" s="68" t="s">
        <v>545</v>
      </c>
      <c r="K1511" s="68" t="s">
        <v>545</v>
      </c>
      <c r="L1511" s="48">
        <v>1122.2</v>
      </c>
      <c r="M1511" s="48">
        <v>3112.55</v>
      </c>
    </row>
    <row r="1512" spans="1:13" s="18" customFormat="1" ht="14.25" x14ac:dyDescent="0.2">
      <c r="A1512" s="66" t="s">
        <v>41</v>
      </c>
      <c r="B1512" s="66" t="s">
        <v>41</v>
      </c>
      <c r="C1512" s="67" t="s">
        <v>57</v>
      </c>
      <c r="D1512" s="68" t="s">
        <v>0</v>
      </c>
      <c r="E1512" s="69">
        <v>2018</v>
      </c>
      <c r="F1512" s="69" t="s">
        <v>61</v>
      </c>
      <c r="G1512" s="69" t="s">
        <v>102</v>
      </c>
      <c r="H1512" s="68" t="s">
        <v>160</v>
      </c>
      <c r="I1512" s="68" t="s">
        <v>734</v>
      </c>
      <c r="J1512" s="68" t="s">
        <v>634</v>
      </c>
      <c r="K1512" s="68" t="s">
        <v>634</v>
      </c>
      <c r="L1512" s="48">
        <v>1212</v>
      </c>
      <c r="M1512" s="48">
        <v>4380.49</v>
      </c>
    </row>
    <row r="1513" spans="1:13" s="18" customFormat="1" ht="14.25" x14ac:dyDescent="0.2">
      <c r="A1513" s="66" t="s">
        <v>41</v>
      </c>
      <c r="B1513" s="66" t="s">
        <v>41</v>
      </c>
      <c r="C1513" s="67" t="s">
        <v>668</v>
      </c>
      <c r="D1513" s="68" t="s">
        <v>10</v>
      </c>
      <c r="E1513" s="69">
        <v>2019</v>
      </c>
      <c r="F1513" s="69" t="s">
        <v>76</v>
      </c>
      <c r="G1513" s="69" t="s">
        <v>328</v>
      </c>
      <c r="H1513" s="68" t="s">
        <v>821</v>
      </c>
      <c r="I1513" s="68" t="s">
        <v>737</v>
      </c>
      <c r="J1513" s="68" t="s">
        <v>634</v>
      </c>
      <c r="K1513" s="68" t="s">
        <v>634</v>
      </c>
      <c r="L1513" s="48">
        <v>1122.2</v>
      </c>
      <c r="M1513" s="48">
        <v>3112.55</v>
      </c>
    </row>
    <row r="1514" spans="1:13" s="18" customFormat="1" ht="14.25" x14ac:dyDescent="0.2">
      <c r="A1514" s="66" t="s">
        <v>41</v>
      </c>
      <c r="B1514" s="66" t="s">
        <v>41</v>
      </c>
      <c r="C1514" s="67" t="s">
        <v>663</v>
      </c>
      <c r="D1514" s="68" t="s">
        <v>7</v>
      </c>
      <c r="E1514" s="69">
        <v>2020</v>
      </c>
      <c r="F1514" s="69" t="s">
        <v>80</v>
      </c>
      <c r="G1514" s="69" t="s">
        <v>518</v>
      </c>
      <c r="H1514" s="68" t="s">
        <v>257</v>
      </c>
      <c r="I1514" s="68" t="s">
        <v>705</v>
      </c>
      <c r="J1514" s="68" t="s">
        <v>634</v>
      </c>
      <c r="K1514" s="68" t="s">
        <v>634</v>
      </c>
      <c r="L1514" s="48">
        <v>1785.2952</v>
      </c>
      <c r="M1514" s="48">
        <v>2188.42</v>
      </c>
    </row>
    <row r="1515" spans="1:13" s="18" customFormat="1" ht="14.25" x14ac:dyDescent="0.2">
      <c r="A1515" s="66" t="s">
        <v>41</v>
      </c>
      <c r="B1515" s="66" t="s">
        <v>41</v>
      </c>
      <c r="C1515" s="67" t="s">
        <v>57</v>
      </c>
      <c r="D1515" s="68" t="s">
        <v>0</v>
      </c>
      <c r="E1515" s="69">
        <v>2018</v>
      </c>
      <c r="F1515" s="69" t="s">
        <v>61</v>
      </c>
      <c r="G1515" s="69" t="s">
        <v>102</v>
      </c>
      <c r="H1515" s="68" t="s">
        <v>162</v>
      </c>
      <c r="I1515" s="68" t="s">
        <v>734</v>
      </c>
      <c r="J1515" s="68" t="s">
        <v>634</v>
      </c>
      <c r="K1515" s="68" t="s">
        <v>634</v>
      </c>
      <c r="L1515" s="48">
        <v>1718.8</v>
      </c>
      <c r="M1515" s="48">
        <v>5893.71</v>
      </c>
    </row>
    <row r="1516" spans="1:13" s="18" customFormat="1" ht="14.25" x14ac:dyDescent="0.2">
      <c r="A1516" s="66" t="s">
        <v>41</v>
      </c>
      <c r="B1516" s="66" t="s">
        <v>41</v>
      </c>
      <c r="C1516" s="67" t="s">
        <v>51</v>
      </c>
      <c r="D1516" s="68" t="s">
        <v>1</v>
      </c>
      <c r="E1516" s="69">
        <v>2020</v>
      </c>
      <c r="F1516" s="69" t="s">
        <v>67</v>
      </c>
      <c r="G1516" s="69" t="s">
        <v>193</v>
      </c>
      <c r="H1516" s="68" t="s">
        <v>194</v>
      </c>
      <c r="I1516" s="68" t="s">
        <v>695</v>
      </c>
      <c r="J1516" s="68" t="s">
        <v>545</v>
      </c>
      <c r="K1516" s="68" t="s">
        <v>545</v>
      </c>
      <c r="L1516" s="48">
        <v>1434.67</v>
      </c>
      <c r="M1516" s="48">
        <v>5022.6400000000003</v>
      </c>
    </row>
    <row r="1517" spans="1:13" s="18" customFormat="1" ht="14.25" x14ac:dyDescent="0.2">
      <c r="A1517" s="66" t="s">
        <v>41</v>
      </c>
      <c r="B1517" s="66" t="s">
        <v>41</v>
      </c>
      <c r="C1517" s="67" t="s">
        <v>659</v>
      </c>
      <c r="D1517" s="68" t="s">
        <v>4</v>
      </c>
      <c r="E1517" s="69">
        <v>2020</v>
      </c>
      <c r="F1517" s="69" t="s">
        <v>66</v>
      </c>
      <c r="G1517" s="69" t="s">
        <v>186</v>
      </c>
      <c r="H1517" s="68" t="s">
        <v>179</v>
      </c>
      <c r="I1517" s="68" t="s">
        <v>438</v>
      </c>
      <c r="J1517" s="68" t="s">
        <v>545</v>
      </c>
      <c r="K1517" s="68" t="s">
        <v>545</v>
      </c>
      <c r="L1517" s="48">
        <v>1122.19</v>
      </c>
      <c r="M1517" s="48">
        <v>1499.5262090000001</v>
      </c>
    </row>
    <row r="1518" spans="1:13" s="18" customFormat="1" ht="14.25" x14ac:dyDescent="0.2">
      <c r="A1518" s="66" t="s">
        <v>41</v>
      </c>
      <c r="B1518" s="66" t="s">
        <v>41</v>
      </c>
      <c r="C1518" s="67" t="s">
        <v>693</v>
      </c>
      <c r="D1518" s="68" t="s">
        <v>22</v>
      </c>
      <c r="E1518" s="69">
        <v>2021</v>
      </c>
      <c r="F1518" s="69" t="s">
        <v>77</v>
      </c>
      <c r="G1518" s="69" t="s">
        <v>403</v>
      </c>
      <c r="H1518" s="68" t="s">
        <v>85</v>
      </c>
      <c r="I1518" s="68" t="s">
        <v>741</v>
      </c>
      <c r="J1518" s="68" t="s">
        <v>634</v>
      </c>
      <c r="K1518" s="68" t="s">
        <v>634</v>
      </c>
      <c r="L1518" s="48">
        <v>1619.74</v>
      </c>
      <c r="M1518" s="48">
        <v>2241.44</v>
      </c>
    </row>
    <row r="1519" spans="1:13" s="18" customFormat="1" ht="14.25" x14ac:dyDescent="0.2">
      <c r="A1519" s="66" t="s">
        <v>41</v>
      </c>
      <c r="B1519" s="66" t="s">
        <v>41</v>
      </c>
      <c r="C1519" s="67" t="s">
        <v>666</v>
      </c>
      <c r="D1519" s="68" t="s">
        <v>9</v>
      </c>
      <c r="E1519" s="69">
        <v>2020</v>
      </c>
      <c r="F1519" s="69" t="s">
        <v>77</v>
      </c>
      <c r="G1519" s="69" t="s">
        <v>403</v>
      </c>
      <c r="H1519" s="68" t="s">
        <v>83</v>
      </c>
      <c r="I1519" s="68" t="s">
        <v>667</v>
      </c>
      <c r="J1519" s="68" t="s">
        <v>634</v>
      </c>
      <c r="K1519" s="68" t="s">
        <v>634</v>
      </c>
      <c r="L1519" s="48">
        <v>1061.6400000000001</v>
      </c>
      <c r="M1519" s="48">
        <v>1695.14</v>
      </c>
    </row>
    <row r="1520" spans="1:13" s="18" customFormat="1" ht="14.25" x14ac:dyDescent="0.2">
      <c r="A1520" s="66" t="s">
        <v>41</v>
      </c>
      <c r="B1520" s="66" t="s">
        <v>41</v>
      </c>
      <c r="C1520" s="67" t="s">
        <v>659</v>
      </c>
      <c r="D1520" s="68" t="s">
        <v>4</v>
      </c>
      <c r="E1520" s="69">
        <v>2020</v>
      </c>
      <c r="F1520" s="69" t="s">
        <v>66</v>
      </c>
      <c r="G1520" s="69" t="s">
        <v>186</v>
      </c>
      <c r="H1520" s="68" t="s">
        <v>179</v>
      </c>
      <c r="I1520" s="68" t="s">
        <v>419</v>
      </c>
      <c r="J1520" s="68" t="s">
        <v>545</v>
      </c>
      <c r="K1520" s="68" t="s">
        <v>545</v>
      </c>
      <c r="L1520" s="48">
        <v>1122.19</v>
      </c>
      <c r="M1520" s="48">
        <v>1499.5262090000001</v>
      </c>
    </row>
    <row r="1521" spans="1:13" s="18" customFormat="1" ht="14.25" x14ac:dyDescent="0.2">
      <c r="A1521" s="66" t="s">
        <v>41</v>
      </c>
      <c r="B1521" s="66" t="s">
        <v>41</v>
      </c>
      <c r="C1521" s="67" t="s">
        <v>668</v>
      </c>
      <c r="D1521" s="68" t="s">
        <v>10</v>
      </c>
      <c r="E1521" s="69">
        <v>2019</v>
      </c>
      <c r="F1521" s="69" t="s">
        <v>76</v>
      </c>
      <c r="G1521" s="69" t="s">
        <v>328</v>
      </c>
      <c r="H1521" s="68" t="s">
        <v>179</v>
      </c>
      <c r="I1521" s="68" t="s">
        <v>730</v>
      </c>
      <c r="J1521" s="68" t="s">
        <v>545</v>
      </c>
      <c r="K1521" s="68" t="s">
        <v>545</v>
      </c>
      <c r="L1521" s="48">
        <v>1122.2</v>
      </c>
      <c r="M1521" s="48">
        <v>3112.55</v>
      </c>
    </row>
    <row r="1522" spans="1:13" s="18" customFormat="1" ht="14.25" x14ac:dyDescent="0.2">
      <c r="A1522" s="66" t="s">
        <v>41</v>
      </c>
      <c r="B1522" s="66" t="s">
        <v>41</v>
      </c>
      <c r="C1522" s="67" t="s">
        <v>668</v>
      </c>
      <c r="D1522" s="68" t="s">
        <v>10</v>
      </c>
      <c r="E1522" s="69">
        <v>2019</v>
      </c>
      <c r="F1522" s="69" t="s">
        <v>76</v>
      </c>
      <c r="G1522" s="69" t="s">
        <v>328</v>
      </c>
      <c r="H1522" s="68" t="s">
        <v>179</v>
      </c>
      <c r="I1522" s="68" t="s">
        <v>381</v>
      </c>
      <c r="J1522" s="68" t="s">
        <v>547</v>
      </c>
      <c r="K1522" s="68" t="s">
        <v>547</v>
      </c>
      <c r="L1522" s="48">
        <v>1122.2</v>
      </c>
      <c r="M1522" s="48">
        <v>3112.55</v>
      </c>
    </row>
    <row r="1523" spans="1:13" s="18" customFormat="1" ht="14.25" x14ac:dyDescent="0.2">
      <c r="A1523" s="66" t="s">
        <v>41</v>
      </c>
      <c r="B1523" s="66" t="s">
        <v>41</v>
      </c>
      <c r="C1523" s="67" t="s">
        <v>663</v>
      </c>
      <c r="D1523" s="68" t="s">
        <v>7</v>
      </c>
      <c r="E1523" s="69">
        <v>2020</v>
      </c>
      <c r="F1523" s="69" t="s">
        <v>80</v>
      </c>
      <c r="G1523" s="69" t="s">
        <v>518</v>
      </c>
      <c r="H1523" s="68" t="s">
        <v>173</v>
      </c>
      <c r="I1523" s="68" t="s">
        <v>664</v>
      </c>
      <c r="J1523" s="68" t="s">
        <v>634</v>
      </c>
      <c r="K1523" s="68" t="s">
        <v>634</v>
      </c>
      <c r="L1523" s="48">
        <v>1422.19</v>
      </c>
      <c r="M1523" s="48">
        <v>2577.8535999999999</v>
      </c>
    </row>
    <row r="1524" spans="1:13" s="18" customFormat="1" ht="14.25" x14ac:dyDescent="0.2">
      <c r="A1524" s="66" t="s">
        <v>41</v>
      </c>
      <c r="B1524" s="66" t="s">
        <v>41</v>
      </c>
      <c r="C1524" s="67" t="s">
        <v>42</v>
      </c>
      <c r="D1524" s="68" t="s">
        <v>8</v>
      </c>
      <c r="E1524" s="69">
        <v>2018</v>
      </c>
      <c r="F1524" s="69" t="s">
        <v>59</v>
      </c>
      <c r="G1524" s="69" t="s">
        <v>82</v>
      </c>
      <c r="H1524" s="68" t="s">
        <v>85</v>
      </c>
      <c r="I1524" s="68" t="s">
        <v>665</v>
      </c>
      <c r="J1524" s="68" t="s">
        <v>634</v>
      </c>
      <c r="K1524" s="68" t="s">
        <v>634</v>
      </c>
      <c r="L1524" s="48">
        <v>1727</v>
      </c>
      <c r="M1524" s="48">
        <v>3033.92</v>
      </c>
    </row>
    <row r="1525" spans="1:13" s="18" customFormat="1" ht="14.25" x14ac:dyDescent="0.2">
      <c r="A1525" s="66" t="s">
        <v>41</v>
      </c>
      <c r="B1525" s="66" t="s">
        <v>41</v>
      </c>
      <c r="C1525" s="67" t="s">
        <v>744</v>
      </c>
      <c r="D1525" s="68" t="s">
        <v>29</v>
      </c>
      <c r="E1525" s="69">
        <v>2021</v>
      </c>
      <c r="F1525" s="69" t="s">
        <v>64</v>
      </c>
      <c r="G1525" s="69" t="s">
        <v>159</v>
      </c>
      <c r="H1525" s="68" t="s">
        <v>93</v>
      </c>
      <c r="I1525" s="68" t="s">
        <v>681</v>
      </c>
      <c r="J1525" s="68" t="s">
        <v>634</v>
      </c>
      <c r="K1525" s="68" t="s">
        <v>634</v>
      </c>
      <c r="L1525" s="48">
        <v>1298</v>
      </c>
      <c r="M1525" s="48">
        <v>1727</v>
      </c>
    </row>
    <row r="1526" spans="1:13" s="18" customFormat="1" ht="14.25" x14ac:dyDescent="0.2">
      <c r="A1526" s="66" t="s">
        <v>41</v>
      </c>
      <c r="B1526" s="66" t="s">
        <v>41</v>
      </c>
      <c r="C1526" s="67" t="s">
        <v>668</v>
      </c>
      <c r="D1526" s="68" t="s">
        <v>10</v>
      </c>
      <c r="E1526" s="69">
        <v>2019</v>
      </c>
      <c r="F1526" s="69" t="s">
        <v>76</v>
      </c>
      <c r="G1526" s="69" t="s">
        <v>328</v>
      </c>
      <c r="H1526" s="68" t="s">
        <v>179</v>
      </c>
      <c r="I1526" s="68" t="s">
        <v>358</v>
      </c>
      <c r="J1526" s="68" t="s">
        <v>545</v>
      </c>
      <c r="K1526" s="68" t="s">
        <v>545</v>
      </c>
      <c r="L1526" s="48">
        <v>1122.2</v>
      </c>
      <c r="M1526" s="48">
        <v>3112.55</v>
      </c>
    </row>
    <row r="1527" spans="1:13" s="18" customFormat="1" ht="14.25" x14ac:dyDescent="0.2">
      <c r="A1527" s="66" t="s">
        <v>41</v>
      </c>
      <c r="B1527" s="66" t="s">
        <v>41</v>
      </c>
      <c r="C1527" s="67" t="s">
        <v>48</v>
      </c>
      <c r="D1527" s="68" t="s">
        <v>11</v>
      </c>
      <c r="E1527" s="69">
        <v>2018</v>
      </c>
      <c r="F1527" s="69" t="s">
        <v>59</v>
      </c>
      <c r="G1527" s="69" t="s">
        <v>82</v>
      </c>
      <c r="H1527" s="68" t="s">
        <v>99</v>
      </c>
      <c r="I1527" s="68" t="s">
        <v>788</v>
      </c>
      <c r="J1527" s="68" t="s">
        <v>634</v>
      </c>
      <c r="K1527" s="68" t="s">
        <v>634</v>
      </c>
      <c r="L1527" s="48">
        <v>1727</v>
      </c>
      <c r="M1527" s="48">
        <v>2407.96</v>
      </c>
    </row>
    <row r="1528" spans="1:13" s="18" customFormat="1" ht="15" x14ac:dyDescent="0.2">
      <c r="A1528" s="66" t="s">
        <v>41</v>
      </c>
      <c r="B1528" s="66" t="s">
        <v>41</v>
      </c>
      <c r="C1528" s="67" t="s">
        <v>706</v>
      </c>
      <c r="D1528" s="68" t="s">
        <v>568</v>
      </c>
      <c r="E1528" s="69">
        <v>2022</v>
      </c>
      <c r="F1528" s="69" t="s">
        <v>61</v>
      </c>
      <c r="G1528" s="69" t="s">
        <v>102</v>
      </c>
      <c r="H1528" s="68" t="s">
        <v>103</v>
      </c>
      <c r="I1528" s="68" t="s">
        <v>798</v>
      </c>
      <c r="J1528" s="68" t="s">
        <v>634</v>
      </c>
      <c r="K1528" s="68" t="s">
        <v>634</v>
      </c>
      <c r="L1528" s="47">
        <v>2064.84</v>
      </c>
      <c r="M1528" s="47">
        <v>4065.57</v>
      </c>
    </row>
    <row r="1529" spans="1:13" s="18" customFormat="1" ht="14.25" x14ac:dyDescent="0.2">
      <c r="A1529" s="66" t="s">
        <v>41</v>
      </c>
      <c r="B1529" s="66" t="s">
        <v>41</v>
      </c>
      <c r="C1529" s="67" t="s">
        <v>57</v>
      </c>
      <c r="D1529" s="68" t="s">
        <v>0</v>
      </c>
      <c r="E1529" s="69">
        <v>2018</v>
      </c>
      <c r="F1529" s="69" t="s">
        <v>61</v>
      </c>
      <c r="G1529" s="69" t="s">
        <v>102</v>
      </c>
      <c r="H1529" s="68" t="s">
        <v>129</v>
      </c>
      <c r="I1529" s="68" t="s">
        <v>723</v>
      </c>
      <c r="J1529" s="68" t="s">
        <v>634</v>
      </c>
      <c r="K1529" s="68" t="s">
        <v>634</v>
      </c>
      <c r="L1529" s="48">
        <v>1212</v>
      </c>
      <c r="M1529" s="48">
        <v>4380.49</v>
      </c>
    </row>
    <row r="1530" spans="1:13" s="18" customFormat="1" ht="14.25" x14ac:dyDescent="0.2">
      <c r="A1530" s="66" t="s">
        <v>41</v>
      </c>
      <c r="B1530" s="66" t="s">
        <v>41</v>
      </c>
      <c r="C1530" s="67" t="s">
        <v>57</v>
      </c>
      <c r="D1530" s="68" t="s">
        <v>0</v>
      </c>
      <c r="E1530" s="69">
        <v>2018</v>
      </c>
      <c r="F1530" s="69" t="s">
        <v>61</v>
      </c>
      <c r="G1530" s="69" t="s">
        <v>102</v>
      </c>
      <c r="H1530" s="68" t="s">
        <v>131</v>
      </c>
      <c r="I1530" s="68" t="s">
        <v>722</v>
      </c>
      <c r="J1530" s="68" t="s">
        <v>634</v>
      </c>
      <c r="K1530" s="68" t="s">
        <v>634</v>
      </c>
      <c r="L1530" s="48">
        <v>1718.8</v>
      </c>
      <c r="M1530" s="48">
        <v>5893.71</v>
      </c>
    </row>
    <row r="1531" spans="1:13" s="18" customFormat="1" ht="14.25" x14ac:dyDescent="0.2">
      <c r="A1531" s="66" t="s">
        <v>41</v>
      </c>
      <c r="B1531" s="66" t="s">
        <v>41</v>
      </c>
      <c r="C1531" s="67" t="s">
        <v>57</v>
      </c>
      <c r="D1531" s="68" t="s">
        <v>0</v>
      </c>
      <c r="E1531" s="69">
        <v>2018</v>
      </c>
      <c r="F1531" s="69" t="s">
        <v>61</v>
      </c>
      <c r="G1531" s="69" t="s">
        <v>102</v>
      </c>
      <c r="H1531" s="68" t="s">
        <v>129</v>
      </c>
      <c r="I1531" s="68" t="s">
        <v>792</v>
      </c>
      <c r="J1531" s="68" t="s">
        <v>634</v>
      </c>
      <c r="K1531" s="68" t="s">
        <v>634</v>
      </c>
      <c r="L1531" s="48">
        <v>1212</v>
      </c>
      <c r="M1531" s="48">
        <v>4380.49</v>
      </c>
    </row>
    <row r="1532" spans="1:13" s="18" customFormat="1" ht="14.25" x14ac:dyDescent="0.2">
      <c r="A1532" s="66" t="s">
        <v>41</v>
      </c>
      <c r="B1532" s="66" t="s">
        <v>41</v>
      </c>
      <c r="C1532" s="67" t="s">
        <v>654</v>
      </c>
      <c r="D1532" s="68" t="s">
        <v>2</v>
      </c>
      <c r="E1532" s="69">
        <v>2018</v>
      </c>
      <c r="F1532" s="69" t="s">
        <v>64</v>
      </c>
      <c r="G1532" s="69" t="s">
        <v>159</v>
      </c>
      <c r="H1532" s="68" t="s">
        <v>93</v>
      </c>
      <c r="I1532" s="68" t="s">
        <v>165</v>
      </c>
      <c r="J1532" s="68" t="s">
        <v>634</v>
      </c>
      <c r="K1532" s="68" t="s">
        <v>634</v>
      </c>
      <c r="L1532" s="48">
        <v>2315.0500000000002</v>
      </c>
      <c r="M1532" s="48">
        <v>5306.7800000000007</v>
      </c>
    </row>
    <row r="1533" spans="1:13" s="18" customFormat="1" ht="14.25" x14ac:dyDescent="0.2">
      <c r="A1533" s="66" t="s">
        <v>41</v>
      </c>
      <c r="B1533" s="66" t="s">
        <v>41</v>
      </c>
      <c r="C1533" s="67" t="s">
        <v>719</v>
      </c>
      <c r="D1533" s="68" t="s">
        <v>720</v>
      </c>
      <c r="E1533" s="69">
        <v>2022</v>
      </c>
      <c r="F1533" s="69" t="s">
        <v>75</v>
      </c>
      <c r="G1533" s="69" t="s">
        <v>312</v>
      </c>
      <c r="H1533" s="68" t="s">
        <v>257</v>
      </c>
      <c r="I1533" s="68" t="s">
        <v>852</v>
      </c>
      <c r="J1533" s="68" t="s">
        <v>634</v>
      </c>
      <c r="K1533" s="68" t="s">
        <v>634</v>
      </c>
      <c r="L1533" s="48">
        <v>2248.5</v>
      </c>
      <c r="M1533" s="48">
        <v>4541.18</v>
      </c>
    </row>
    <row r="1534" spans="1:13" s="18" customFormat="1" ht="14.25" x14ac:dyDescent="0.2">
      <c r="A1534" s="66" t="s">
        <v>41</v>
      </c>
      <c r="B1534" s="66" t="s">
        <v>41</v>
      </c>
      <c r="C1534" s="67" t="s">
        <v>57</v>
      </c>
      <c r="D1534" s="68" t="s">
        <v>0</v>
      </c>
      <c r="E1534" s="69">
        <v>2018</v>
      </c>
      <c r="F1534" s="69" t="s">
        <v>61</v>
      </c>
      <c r="G1534" s="69" t="s">
        <v>102</v>
      </c>
      <c r="H1534" s="68" t="s">
        <v>495</v>
      </c>
      <c r="I1534" s="68" t="s">
        <v>705</v>
      </c>
      <c r="J1534" s="68" t="s">
        <v>634</v>
      </c>
      <c r="K1534" s="68" t="s">
        <v>634</v>
      </c>
      <c r="L1534" s="48">
        <v>1718.8</v>
      </c>
      <c r="M1534" s="48">
        <v>5893.71</v>
      </c>
    </row>
    <row r="1535" spans="1:13" s="18" customFormat="1" ht="14.25" x14ac:dyDescent="0.2">
      <c r="A1535" s="66" t="s">
        <v>41</v>
      </c>
      <c r="B1535" s="66" t="s">
        <v>41</v>
      </c>
      <c r="C1535" s="67" t="s">
        <v>666</v>
      </c>
      <c r="D1535" s="68" t="s">
        <v>9</v>
      </c>
      <c r="E1535" s="69">
        <v>2020</v>
      </c>
      <c r="F1535" s="69" t="s">
        <v>77</v>
      </c>
      <c r="G1535" s="69" t="s">
        <v>403</v>
      </c>
      <c r="H1535" s="68" t="s">
        <v>99</v>
      </c>
      <c r="I1535" s="68" t="s">
        <v>783</v>
      </c>
      <c r="J1535" s="68" t="s">
        <v>634</v>
      </c>
      <c r="K1535" s="68" t="s">
        <v>634</v>
      </c>
      <c r="L1535" s="48">
        <v>1592.46</v>
      </c>
      <c r="M1535" s="48">
        <v>2223.39</v>
      </c>
    </row>
    <row r="1536" spans="1:13" s="18" customFormat="1" ht="14.25" x14ac:dyDescent="0.2">
      <c r="A1536" s="66" t="s">
        <v>41</v>
      </c>
      <c r="B1536" s="66" t="s">
        <v>41</v>
      </c>
      <c r="C1536" s="67" t="s">
        <v>687</v>
      </c>
      <c r="D1536" s="68" t="s">
        <v>20</v>
      </c>
      <c r="E1536" s="69">
        <v>2020</v>
      </c>
      <c r="F1536" s="69" t="s">
        <v>66</v>
      </c>
      <c r="G1536" s="69" t="s">
        <v>186</v>
      </c>
      <c r="H1536" s="68" t="s">
        <v>99</v>
      </c>
      <c r="I1536" s="68" t="s">
        <v>688</v>
      </c>
      <c r="J1536" s="68" t="s">
        <v>634</v>
      </c>
      <c r="K1536" s="68" t="s">
        <v>634</v>
      </c>
      <c r="L1536" s="48">
        <v>1995.7900000000002</v>
      </c>
      <c r="M1536" s="48">
        <v>3191.65</v>
      </c>
    </row>
    <row r="1537" spans="1:13" s="18" customFormat="1" ht="14.25" x14ac:dyDescent="0.2">
      <c r="A1537" s="66" t="s">
        <v>41</v>
      </c>
      <c r="B1537" s="66" t="s">
        <v>41</v>
      </c>
      <c r="C1537" s="67" t="s">
        <v>659</v>
      </c>
      <c r="D1537" s="68" t="s">
        <v>4</v>
      </c>
      <c r="E1537" s="69">
        <v>2020</v>
      </c>
      <c r="F1537" s="69" t="s">
        <v>66</v>
      </c>
      <c r="G1537" s="69" t="s">
        <v>186</v>
      </c>
      <c r="H1537" s="68" t="s">
        <v>179</v>
      </c>
      <c r="I1537" s="68" t="s">
        <v>419</v>
      </c>
      <c r="J1537" s="68" t="s">
        <v>545</v>
      </c>
      <c r="K1537" s="68" t="s">
        <v>545</v>
      </c>
      <c r="L1537" s="48">
        <v>1122.19</v>
      </c>
      <c r="M1537" s="48">
        <v>1499.5262090000001</v>
      </c>
    </row>
    <row r="1538" spans="1:13" s="18" customFormat="1" ht="14.25" x14ac:dyDescent="0.2">
      <c r="A1538" s="66" t="s">
        <v>41</v>
      </c>
      <c r="B1538" s="66" t="s">
        <v>41</v>
      </c>
      <c r="C1538" s="67" t="s">
        <v>668</v>
      </c>
      <c r="D1538" s="68" t="s">
        <v>10</v>
      </c>
      <c r="E1538" s="69">
        <v>2019</v>
      </c>
      <c r="F1538" s="69" t="s">
        <v>76</v>
      </c>
      <c r="G1538" s="69" t="s">
        <v>328</v>
      </c>
      <c r="H1538" s="68" t="s">
        <v>179</v>
      </c>
      <c r="I1538" s="68" t="s">
        <v>786</v>
      </c>
      <c r="J1538" s="68" t="s">
        <v>634</v>
      </c>
      <c r="K1538" s="68" t="s">
        <v>634</v>
      </c>
      <c r="L1538" s="48">
        <v>1122.2</v>
      </c>
      <c r="M1538" s="48">
        <v>3112.55</v>
      </c>
    </row>
    <row r="1539" spans="1:13" s="18" customFormat="1" ht="14.25" x14ac:dyDescent="0.2">
      <c r="A1539" s="66" t="s">
        <v>41</v>
      </c>
      <c r="B1539" s="66" t="s">
        <v>41</v>
      </c>
      <c r="C1539" s="67" t="s">
        <v>668</v>
      </c>
      <c r="D1539" s="68" t="s">
        <v>10</v>
      </c>
      <c r="E1539" s="69">
        <v>2019</v>
      </c>
      <c r="F1539" s="69" t="s">
        <v>76</v>
      </c>
      <c r="G1539" s="69" t="s">
        <v>328</v>
      </c>
      <c r="H1539" s="68" t="s">
        <v>179</v>
      </c>
      <c r="I1539" s="68" t="s">
        <v>398</v>
      </c>
      <c r="J1539" s="68" t="s">
        <v>545</v>
      </c>
      <c r="K1539" s="68" t="s">
        <v>545</v>
      </c>
      <c r="L1539" s="48">
        <v>1122.2</v>
      </c>
      <c r="M1539" s="48">
        <v>3112.55</v>
      </c>
    </row>
    <row r="1540" spans="1:13" s="18" customFormat="1" ht="14.25" x14ac:dyDescent="0.2">
      <c r="A1540" s="66" t="s">
        <v>41</v>
      </c>
      <c r="B1540" s="66" t="s">
        <v>41</v>
      </c>
      <c r="C1540" s="67" t="s">
        <v>687</v>
      </c>
      <c r="D1540" s="68" t="s">
        <v>20</v>
      </c>
      <c r="E1540" s="69">
        <v>2020</v>
      </c>
      <c r="F1540" s="69" t="s">
        <v>66</v>
      </c>
      <c r="G1540" s="69" t="s">
        <v>186</v>
      </c>
      <c r="H1540" s="68" t="s">
        <v>129</v>
      </c>
      <c r="I1540" s="68" t="s">
        <v>688</v>
      </c>
      <c r="J1540" s="68" t="s">
        <v>634</v>
      </c>
      <c r="K1540" s="68" t="s">
        <v>634</v>
      </c>
      <c r="L1540" s="48">
        <v>1478.8300000000002</v>
      </c>
      <c r="M1540" s="48">
        <v>2777.26</v>
      </c>
    </row>
    <row r="1541" spans="1:13" s="18" customFormat="1" ht="14.25" x14ac:dyDescent="0.2">
      <c r="A1541" s="66" t="s">
        <v>41</v>
      </c>
      <c r="B1541" s="66" t="s">
        <v>41</v>
      </c>
      <c r="C1541" s="67" t="s">
        <v>668</v>
      </c>
      <c r="D1541" s="68" t="s">
        <v>10</v>
      </c>
      <c r="E1541" s="69">
        <v>2019</v>
      </c>
      <c r="F1541" s="69" t="s">
        <v>76</v>
      </c>
      <c r="G1541" s="69" t="s">
        <v>328</v>
      </c>
      <c r="H1541" s="68" t="s">
        <v>179</v>
      </c>
      <c r="I1541" s="68" t="s">
        <v>359</v>
      </c>
      <c r="J1541" s="68" t="s">
        <v>545</v>
      </c>
      <c r="K1541" s="68" t="s">
        <v>545</v>
      </c>
      <c r="L1541" s="48">
        <v>1122.2</v>
      </c>
      <c r="M1541" s="48">
        <v>3112.55</v>
      </c>
    </row>
    <row r="1542" spans="1:13" s="18" customFormat="1" ht="14.25" x14ac:dyDescent="0.2">
      <c r="A1542" s="66" t="s">
        <v>41</v>
      </c>
      <c r="B1542" s="66" t="s">
        <v>41</v>
      </c>
      <c r="C1542" s="67" t="s">
        <v>760</v>
      </c>
      <c r="D1542" s="68" t="s">
        <v>28</v>
      </c>
      <c r="E1542" s="69">
        <v>2018</v>
      </c>
      <c r="F1542" s="69" t="s">
        <v>61</v>
      </c>
      <c r="G1542" s="69" t="s">
        <v>102</v>
      </c>
      <c r="H1542" s="68" t="s">
        <v>99</v>
      </c>
      <c r="I1542" s="68" t="s">
        <v>766</v>
      </c>
      <c r="J1542" s="68" t="s">
        <v>634</v>
      </c>
      <c r="K1542" s="68" t="s">
        <v>634</v>
      </c>
      <c r="L1542" s="48">
        <v>2076.27</v>
      </c>
      <c r="M1542" s="48">
        <v>3743.8</v>
      </c>
    </row>
    <row r="1543" spans="1:13" s="18" customFormat="1" ht="14.25" x14ac:dyDescent="0.2">
      <c r="A1543" s="66" t="s">
        <v>41</v>
      </c>
      <c r="B1543" s="66" t="s">
        <v>41</v>
      </c>
      <c r="C1543" s="67" t="s">
        <v>51</v>
      </c>
      <c r="D1543" s="68" t="s">
        <v>1</v>
      </c>
      <c r="E1543" s="69">
        <v>2020</v>
      </c>
      <c r="F1543" s="69" t="s">
        <v>67</v>
      </c>
      <c r="G1543" s="69" t="s">
        <v>193</v>
      </c>
      <c r="H1543" s="68" t="s">
        <v>194</v>
      </c>
      <c r="I1543" s="68" t="s">
        <v>827</v>
      </c>
      <c r="J1543" s="68" t="s">
        <v>545</v>
      </c>
      <c r="K1543" s="68" t="s">
        <v>545</v>
      </c>
      <c r="L1543" s="48">
        <v>1434.67</v>
      </c>
      <c r="M1543" s="48">
        <v>5022.6400000000003</v>
      </c>
    </row>
    <row r="1544" spans="1:13" s="18" customFormat="1" ht="14.25" x14ac:dyDescent="0.2">
      <c r="A1544" s="66" t="s">
        <v>41</v>
      </c>
      <c r="B1544" s="66" t="s">
        <v>41</v>
      </c>
      <c r="C1544" s="67" t="s">
        <v>656</v>
      </c>
      <c r="D1544" s="68" t="s">
        <v>657</v>
      </c>
      <c r="E1544" s="69">
        <v>2023</v>
      </c>
      <c r="F1544" s="69" t="s">
        <v>61</v>
      </c>
      <c r="G1544" s="69" t="s">
        <v>102</v>
      </c>
      <c r="H1544" s="68" t="s">
        <v>93</v>
      </c>
      <c r="I1544" s="68" t="s">
        <v>658</v>
      </c>
      <c r="J1544" s="68" t="s">
        <v>634</v>
      </c>
      <c r="K1544" s="68" t="s">
        <v>634</v>
      </c>
      <c r="L1544" s="48">
        <v>1212</v>
      </c>
      <c r="M1544" s="48">
        <v>4037.64</v>
      </c>
    </row>
    <row r="1545" spans="1:13" s="18" customFormat="1" ht="14.25" x14ac:dyDescent="0.2">
      <c r="A1545" s="66" t="s">
        <v>41</v>
      </c>
      <c r="B1545" s="66" t="s">
        <v>41</v>
      </c>
      <c r="C1545" s="67" t="s">
        <v>654</v>
      </c>
      <c r="D1545" s="68" t="s">
        <v>2</v>
      </c>
      <c r="E1545" s="69">
        <v>2018</v>
      </c>
      <c r="F1545" s="69" t="s">
        <v>64</v>
      </c>
      <c r="G1545" s="69" t="s">
        <v>159</v>
      </c>
      <c r="H1545" s="68" t="s">
        <v>129</v>
      </c>
      <c r="I1545" s="68" t="s">
        <v>655</v>
      </c>
      <c r="J1545" s="68" t="s">
        <v>634</v>
      </c>
      <c r="K1545" s="68" t="s">
        <v>634</v>
      </c>
      <c r="L1545" s="48">
        <v>2035.97</v>
      </c>
      <c r="M1545" s="48">
        <v>4337.2999999999993</v>
      </c>
    </row>
    <row r="1546" spans="1:13" s="18" customFormat="1" ht="14.25" x14ac:dyDescent="0.2">
      <c r="A1546" s="66" t="s">
        <v>41</v>
      </c>
      <c r="B1546" s="66" t="s">
        <v>41</v>
      </c>
      <c r="C1546" s="67" t="s">
        <v>48</v>
      </c>
      <c r="D1546" s="68" t="s">
        <v>11</v>
      </c>
      <c r="E1546" s="69">
        <v>2018</v>
      </c>
      <c r="F1546" s="69" t="s">
        <v>59</v>
      </c>
      <c r="G1546" s="69" t="s">
        <v>82</v>
      </c>
      <c r="H1546" s="68" t="s">
        <v>129</v>
      </c>
      <c r="I1546" s="68" t="s">
        <v>779</v>
      </c>
      <c r="J1546" s="68" t="s">
        <v>634</v>
      </c>
      <c r="K1546" s="68" t="s">
        <v>634</v>
      </c>
      <c r="L1546" s="48">
        <v>1298</v>
      </c>
      <c r="M1546" s="48">
        <v>1694</v>
      </c>
    </row>
    <row r="1547" spans="1:13" s="18" customFormat="1" ht="14.25" x14ac:dyDescent="0.2">
      <c r="A1547" s="66" t="s">
        <v>41</v>
      </c>
      <c r="B1547" s="66" t="s">
        <v>41</v>
      </c>
      <c r="C1547" s="67" t="s">
        <v>668</v>
      </c>
      <c r="D1547" s="68" t="s">
        <v>10</v>
      </c>
      <c r="E1547" s="69">
        <v>2019</v>
      </c>
      <c r="F1547" s="69" t="s">
        <v>76</v>
      </c>
      <c r="G1547" s="69" t="s">
        <v>328</v>
      </c>
      <c r="H1547" s="68" t="s">
        <v>179</v>
      </c>
      <c r="I1547" s="68" t="s">
        <v>722</v>
      </c>
      <c r="J1547" s="68" t="s">
        <v>545</v>
      </c>
      <c r="K1547" s="68" t="s">
        <v>545</v>
      </c>
      <c r="L1547" s="48">
        <v>1122.2</v>
      </c>
      <c r="M1547" s="48">
        <v>3112.55</v>
      </c>
    </row>
    <row r="1548" spans="1:13" s="18" customFormat="1" ht="14.25" x14ac:dyDescent="0.2">
      <c r="A1548" s="66" t="s">
        <v>41</v>
      </c>
      <c r="B1548" s="66" t="s">
        <v>41</v>
      </c>
      <c r="C1548" s="67" t="s">
        <v>57</v>
      </c>
      <c r="D1548" s="68" t="s">
        <v>0</v>
      </c>
      <c r="E1548" s="69">
        <v>2018</v>
      </c>
      <c r="F1548" s="69" t="s">
        <v>61</v>
      </c>
      <c r="G1548" s="69" t="s">
        <v>102</v>
      </c>
      <c r="H1548" s="68" t="s">
        <v>95</v>
      </c>
      <c r="I1548" s="68" t="s">
        <v>734</v>
      </c>
      <c r="J1548" s="68" t="s">
        <v>634</v>
      </c>
      <c r="K1548" s="68" t="s">
        <v>634</v>
      </c>
      <c r="L1548" s="48">
        <v>1212</v>
      </c>
      <c r="M1548" s="48">
        <v>4380.49</v>
      </c>
    </row>
    <row r="1549" spans="1:13" s="18" customFormat="1" ht="14.25" x14ac:dyDescent="0.2">
      <c r="A1549" s="66" t="s">
        <v>41</v>
      </c>
      <c r="B1549" s="66" t="s">
        <v>41</v>
      </c>
      <c r="C1549" s="67" t="s">
        <v>51</v>
      </c>
      <c r="D1549" s="68" t="s">
        <v>1</v>
      </c>
      <c r="E1549" s="69">
        <v>2020</v>
      </c>
      <c r="F1549" s="69" t="s">
        <v>67</v>
      </c>
      <c r="G1549" s="69" t="s">
        <v>193</v>
      </c>
      <c r="H1549" s="68" t="s">
        <v>194</v>
      </c>
      <c r="I1549" s="68" t="s">
        <v>115</v>
      </c>
      <c r="J1549" s="68" t="s">
        <v>545</v>
      </c>
      <c r="K1549" s="68" t="s">
        <v>545</v>
      </c>
      <c r="L1549" s="48">
        <v>1434.67</v>
      </c>
      <c r="M1549" s="48">
        <v>5022.6400000000003</v>
      </c>
    </row>
    <row r="1550" spans="1:13" s="18" customFormat="1" ht="14.25" x14ac:dyDescent="0.2">
      <c r="A1550" s="66" t="s">
        <v>41</v>
      </c>
      <c r="B1550" s="66" t="s">
        <v>41</v>
      </c>
      <c r="C1550" s="67" t="s">
        <v>51</v>
      </c>
      <c r="D1550" s="68" t="s">
        <v>1</v>
      </c>
      <c r="E1550" s="69">
        <v>2020</v>
      </c>
      <c r="F1550" s="69" t="s">
        <v>67</v>
      </c>
      <c r="G1550" s="69" t="s">
        <v>193</v>
      </c>
      <c r="H1550" s="68" t="s">
        <v>194</v>
      </c>
      <c r="I1550" s="68" t="s">
        <v>114</v>
      </c>
      <c r="J1550" s="68" t="s">
        <v>545</v>
      </c>
      <c r="K1550" s="68" t="s">
        <v>545</v>
      </c>
      <c r="L1550" s="48">
        <v>1434.67</v>
      </c>
      <c r="M1550" s="48">
        <v>5022.6400000000003</v>
      </c>
    </row>
    <row r="1551" spans="1:13" s="18" customFormat="1" ht="14.25" x14ac:dyDescent="0.2">
      <c r="A1551" s="66" t="s">
        <v>41</v>
      </c>
      <c r="B1551" s="66" t="s">
        <v>41</v>
      </c>
      <c r="C1551" s="67" t="s">
        <v>51</v>
      </c>
      <c r="D1551" s="68" t="s">
        <v>1</v>
      </c>
      <c r="E1551" s="69">
        <v>2020</v>
      </c>
      <c r="F1551" s="69" t="s">
        <v>67</v>
      </c>
      <c r="G1551" s="69" t="s">
        <v>193</v>
      </c>
      <c r="H1551" s="68" t="s">
        <v>194</v>
      </c>
      <c r="I1551" s="68" t="s">
        <v>840</v>
      </c>
      <c r="J1551" s="68" t="s">
        <v>545</v>
      </c>
      <c r="K1551" s="68" t="s">
        <v>545</v>
      </c>
      <c r="L1551" s="48">
        <v>1434.67</v>
      </c>
      <c r="M1551" s="48">
        <v>5022.6400000000003</v>
      </c>
    </row>
    <row r="1552" spans="1:13" s="18" customFormat="1" ht="14.25" x14ac:dyDescent="0.2">
      <c r="A1552" s="66" t="s">
        <v>41</v>
      </c>
      <c r="B1552" s="66" t="s">
        <v>41</v>
      </c>
      <c r="C1552" s="67" t="s">
        <v>666</v>
      </c>
      <c r="D1552" s="68" t="s">
        <v>9</v>
      </c>
      <c r="E1552" s="69">
        <v>2020</v>
      </c>
      <c r="F1552" s="69" t="s">
        <v>77</v>
      </c>
      <c r="G1552" s="69" t="s">
        <v>403</v>
      </c>
      <c r="H1552" s="68" t="s">
        <v>83</v>
      </c>
      <c r="I1552" s="68" t="s">
        <v>667</v>
      </c>
      <c r="J1552" s="68" t="s">
        <v>634</v>
      </c>
      <c r="K1552" s="68" t="s">
        <v>634</v>
      </c>
      <c r="L1552" s="48">
        <v>1061.6400000000001</v>
      </c>
      <c r="M1552" s="48">
        <v>1695.14</v>
      </c>
    </row>
    <row r="1553" spans="1:13" s="18" customFormat="1" ht="14.25" x14ac:dyDescent="0.2">
      <c r="A1553" s="66" t="s">
        <v>41</v>
      </c>
      <c r="B1553" s="66" t="s">
        <v>41</v>
      </c>
      <c r="C1553" s="67" t="s">
        <v>659</v>
      </c>
      <c r="D1553" s="68" t="s">
        <v>4</v>
      </c>
      <c r="E1553" s="69">
        <v>2020</v>
      </c>
      <c r="F1553" s="69" t="s">
        <v>66</v>
      </c>
      <c r="G1553" s="69" t="s">
        <v>186</v>
      </c>
      <c r="H1553" s="68" t="s">
        <v>179</v>
      </c>
      <c r="I1553" s="68" t="s">
        <v>455</v>
      </c>
      <c r="J1553" s="68" t="s">
        <v>545</v>
      </c>
      <c r="K1553" s="68" t="s">
        <v>545</v>
      </c>
      <c r="L1553" s="48">
        <v>1122.19</v>
      </c>
      <c r="M1553" s="48">
        <v>1499.5262090000001</v>
      </c>
    </row>
    <row r="1554" spans="1:13" s="18" customFormat="1" ht="14.25" x14ac:dyDescent="0.2">
      <c r="A1554" s="66" t="s">
        <v>41</v>
      </c>
      <c r="B1554" s="66" t="s">
        <v>41</v>
      </c>
      <c r="C1554" s="67" t="s">
        <v>55</v>
      </c>
      <c r="D1554" s="68" t="s">
        <v>6</v>
      </c>
      <c r="E1554" s="69">
        <v>2018</v>
      </c>
      <c r="F1554" s="69" t="s">
        <v>71</v>
      </c>
      <c r="G1554" s="69" t="s">
        <v>264</v>
      </c>
      <c r="H1554" s="68" t="s">
        <v>99</v>
      </c>
      <c r="I1554" s="68" t="s">
        <v>736</v>
      </c>
      <c r="J1554" s="68" t="s">
        <v>634</v>
      </c>
      <c r="K1554" s="68" t="s">
        <v>634</v>
      </c>
      <c r="L1554" s="56">
        <v>1727</v>
      </c>
      <c r="M1554" s="56">
        <v>3452.47</v>
      </c>
    </row>
    <row r="1555" spans="1:13" s="18" customFormat="1" ht="14.25" x14ac:dyDescent="0.2">
      <c r="A1555" s="66" t="s">
        <v>41</v>
      </c>
      <c r="B1555" s="66" t="s">
        <v>41</v>
      </c>
      <c r="C1555" s="67" t="s">
        <v>45</v>
      </c>
      <c r="D1555" s="68" t="s">
        <v>24</v>
      </c>
      <c r="E1555" s="69">
        <v>2018</v>
      </c>
      <c r="F1555" s="69" t="s">
        <v>59</v>
      </c>
      <c r="G1555" s="69" t="s">
        <v>82</v>
      </c>
      <c r="H1555" s="68" t="s">
        <v>131</v>
      </c>
      <c r="I1555" s="68" t="s">
        <v>700</v>
      </c>
      <c r="J1555" s="68" t="s">
        <v>634</v>
      </c>
      <c r="K1555" s="68" t="s">
        <v>634</v>
      </c>
      <c r="L1555" s="48">
        <v>1326.25</v>
      </c>
      <c r="M1555" s="48">
        <v>2601.58</v>
      </c>
    </row>
    <row r="1556" spans="1:13" s="18" customFormat="1" ht="14.25" x14ac:dyDescent="0.2">
      <c r="A1556" s="66" t="s">
        <v>41</v>
      </c>
      <c r="B1556" s="66" t="s">
        <v>41</v>
      </c>
      <c r="C1556" s="67" t="s">
        <v>57</v>
      </c>
      <c r="D1556" s="68" t="s">
        <v>0</v>
      </c>
      <c r="E1556" s="69">
        <v>2018</v>
      </c>
      <c r="F1556" s="69" t="s">
        <v>61</v>
      </c>
      <c r="G1556" s="69" t="s">
        <v>102</v>
      </c>
      <c r="H1556" s="68" t="s">
        <v>129</v>
      </c>
      <c r="I1556" s="68" t="s">
        <v>704</v>
      </c>
      <c r="J1556" s="68" t="s">
        <v>634</v>
      </c>
      <c r="K1556" s="68" t="s">
        <v>634</v>
      </c>
      <c r="L1556" s="48">
        <v>1212</v>
      </c>
      <c r="M1556" s="48">
        <v>4380.49</v>
      </c>
    </row>
    <row r="1557" spans="1:13" s="18" customFormat="1" ht="14.25" x14ac:dyDescent="0.2">
      <c r="A1557" s="66" t="s">
        <v>41</v>
      </c>
      <c r="B1557" s="66" t="s">
        <v>41</v>
      </c>
      <c r="C1557" s="67" t="s">
        <v>666</v>
      </c>
      <c r="D1557" s="68" t="s">
        <v>9</v>
      </c>
      <c r="E1557" s="69">
        <v>2020</v>
      </c>
      <c r="F1557" s="69" t="s">
        <v>77</v>
      </c>
      <c r="G1557" s="69" t="s">
        <v>403</v>
      </c>
      <c r="H1557" s="68" t="s">
        <v>83</v>
      </c>
      <c r="I1557" s="68" t="s">
        <v>667</v>
      </c>
      <c r="J1557" s="68" t="s">
        <v>545</v>
      </c>
      <c r="K1557" s="68" t="s">
        <v>545</v>
      </c>
      <c r="L1557" s="48">
        <v>1061.6400000000001</v>
      </c>
      <c r="M1557" s="48">
        <v>1695.14</v>
      </c>
    </row>
    <row r="1558" spans="1:13" s="18" customFormat="1" ht="14.25" x14ac:dyDescent="0.2">
      <c r="A1558" s="66" t="s">
        <v>41</v>
      </c>
      <c r="B1558" s="66" t="s">
        <v>41</v>
      </c>
      <c r="C1558" s="67" t="s">
        <v>50</v>
      </c>
      <c r="D1558" s="68" t="s">
        <v>14</v>
      </c>
      <c r="E1558" s="69">
        <v>2019</v>
      </c>
      <c r="F1558" s="69" t="s">
        <v>66</v>
      </c>
      <c r="G1558" s="69" t="s">
        <v>186</v>
      </c>
      <c r="H1558" s="68" t="s">
        <v>89</v>
      </c>
      <c r="I1558" s="68" t="s">
        <v>718</v>
      </c>
      <c r="J1558" s="68" t="s">
        <v>634</v>
      </c>
      <c r="K1558" s="68" t="s">
        <v>634</v>
      </c>
      <c r="L1558" s="48">
        <v>2425.2000000000003</v>
      </c>
      <c r="M1558" s="48">
        <v>2132.9107600000002</v>
      </c>
    </row>
    <row r="1559" spans="1:13" s="18" customFormat="1" ht="14.25" x14ac:dyDescent="0.2">
      <c r="A1559" s="66" t="s">
        <v>41</v>
      </c>
      <c r="B1559" s="66" t="s">
        <v>41</v>
      </c>
      <c r="C1559" s="67" t="s">
        <v>666</v>
      </c>
      <c r="D1559" s="68" t="s">
        <v>9</v>
      </c>
      <c r="E1559" s="69">
        <v>2020</v>
      </c>
      <c r="F1559" s="69" t="s">
        <v>77</v>
      </c>
      <c r="G1559" s="69" t="s">
        <v>403</v>
      </c>
      <c r="H1559" s="68" t="s">
        <v>83</v>
      </c>
      <c r="I1559" s="68" t="s">
        <v>667</v>
      </c>
      <c r="J1559" s="68" t="s">
        <v>545</v>
      </c>
      <c r="K1559" s="68" t="s">
        <v>545</v>
      </c>
      <c r="L1559" s="48">
        <v>1061.6400000000001</v>
      </c>
      <c r="M1559" s="48">
        <v>1695.14</v>
      </c>
    </row>
    <row r="1560" spans="1:13" s="18" customFormat="1" ht="14.25" x14ac:dyDescent="0.2">
      <c r="A1560" s="66" t="s">
        <v>41</v>
      </c>
      <c r="B1560" s="66" t="s">
        <v>41</v>
      </c>
      <c r="C1560" s="67" t="s">
        <v>42</v>
      </c>
      <c r="D1560" s="68" t="s">
        <v>8</v>
      </c>
      <c r="E1560" s="69">
        <v>2018</v>
      </c>
      <c r="F1560" s="69" t="s">
        <v>59</v>
      </c>
      <c r="G1560" s="69" t="s">
        <v>82</v>
      </c>
      <c r="H1560" s="68" t="s">
        <v>83</v>
      </c>
      <c r="I1560" s="68" t="s">
        <v>665</v>
      </c>
      <c r="J1560" s="68" t="s">
        <v>634</v>
      </c>
      <c r="K1560" s="68" t="s">
        <v>634</v>
      </c>
      <c r="L1560" s="48">
        <v>1298</v>
      </c>
      <c r="M1560" s="48">
        <v>2245.6999999999998</v>
      </c>
    </row>
    <row r="1561" spans="1:13" s="18" customFormat="1" ht="14.25" x14ac:dyDescent="0.2">
      <c r="A1561" s="66" t="s">
        <v>41</v>
      </c>
      <c r="B1561" s="66" t="s">
        <v>41</v>
      </c>
      <c r="C1561" s="67" t="s">
        <v>659</v>
      </c>
      <c r="D1561" s="68" t="s">
        <v>4</v>
      </c>
      <c r="E1561" s="69">
        <v>2020</v>
      </c>
      <c r="F1561" s="69" t="s">
        <v>66</v>
      </c>
      <c r="G1561" s="69" t="s">
        <v>186</v>
      </c>
      <c r="H1561" s="68" t="s">
        <v>179</v>
      </c>
      <c r="I1561" s="68" t="s">
        <v>782</v>
      </c>
      <c r="J1561" s="68" t="s">
        <v>545</v>
      </c>
      <c r="K1561" s="68" t="s">
        <v>545</v>
      </c>
      <c r="L1561" s="48">
        <v>1122.19</v>
      </c>
      <c r="M1561" s="48">
        <v>1499.5262090000001</v>
      </c>
    </row>
    <row r="1562" spans="1:13" s="18" customFormat="1" ht="14.25" x14ac:dyDescent="0.2">
      <c r="A1562" s="66" t="s">
        <v>41</v>
      </c>
      <c r="B1562" s="66" t="s">
        <v>41</v>
      </c>
      <c r="C1562" s="67" t="s">
        <v>47</v>
      </c>
      <c r="D1562" s="68" t="s">
        <v>17</v>
      </c>
      <c r="E1562" s="69">
        <v>2018</v>
      </c>
      <c r="F1562" s="69" t="s">
        <v>64</v>
      </c>
      <c r="G1562" s="69" t="s">
        <v>159</v>
      </c>
      <c r="H1562" s="68" t="s">
        <v>95</v>
      </c>
      <c r="I1562" s="68" t="s">
        <v>163</v>
      </c>
      <c r="J1562" s="68" t="s">
        <v>634</v>
      </c>
      <c r="K1562" s="68" t="s">
        <v>634</v>
      </c>
      <c r="L1562" s="48">
        <v>5131.8900000000003</v>
      </c>
      <c r="M1562" s="48">
        <v>9670.25</v>
      </c>
    </row>
    <row r="1563" spans="1:13" s="18" customFormat="1" ht="15" x14ac:dyDescent="0.2">
      <c r="A1563" s="66" t="s">
        <v>41</v>
      </c>
      <c r="B1563" s="66" t="s">
        <v>41</v>
      </c>
      <c r="C1563" s="67" t="s">
        <v>706</v>
      </c>
      <c r="D1563" s="68" t="s">
        <v>568</v>
      </c>
      <c r="E1563" s="69">
        <v>2022</v>
      </c>
      <c r="F1563" s="69" t="s">
        <v>61</v>
      </c>
      <c r="G1563" s="69" t="s">
        <v>102</v>
      </c>
      <c r="H1563" s="68" t="s">
        <v>103</v>
      </c>
      <c r="I1563" s="68" t="s">
        <v>853</v>
      </c>
      <c r="J1563" s="68" t="s">
        <v>634</v>
      </c>
      <c r="K1563" s="68" t="s">
        <v>634</v>
      </c>
      <c r="L1563" s="47">
        <v>2064.84</v>
      </c>
      <c r="M1563" s="47">
        <v>4065.57</v>
      </c>
    </row>
    <row r="1564" spans="1:13" s="18" customFormat="1" ht="14.25" x14ac:dyDescent="0.2">
      <c r="A1564" s="66" t="s">
        <v>41</v>
      </c>
      <c r="B1564" s="66" t="s">
        <v>41</v>
      </c>
      <c r="C1564" s="67" t="s">
        <v>656</v>
      </c>
      <c r="D1564" s="68" t="s">
        <v>657</v>
      </c>
      <c r="E1564" s="69">
        <v>2023</v>
      </c>
      <c r="F1564" s="69" t="s">
        <v>61</v>
      </c>
      <c r="G1564" s="69" t="s">
        <v>102</v>
      </c>
      <c r="H1564" s="68" t="s">
        <v>256</v>
      </c>
      <c r="I1564" s="68" t="s">
        <v>658</v>
      </c>
      <c r="J1564" s="68" t="s">
        <v>634</v>
      </c>
      <c r="K1564" s="68" t="s">
        <v>634</v>
      </c>
      <c r="L1564" s="48">
        <v>1568.6</v>
      </c>
      <c r="M1564" s="48">
        <v>5790.31</v>
      </c>
    </row>
    <row r="1565" spans="1:13" s="18" customFormat="1" ht="14.25" x14ac:dyDescent="0.2">
      <c r="A1565" s="66" t="s">
        <v>41</v>
      </c>
      <c r="B1565" s="66" t="s">
        <v>41</v>
      </c>
      <c r="C1565" s="67" t="s">
        <v>46</v>
      </c>
      <c r="D1565" s="68" t="s">
        <v>16</v>
      </c>
      <c r="E1565" s="69">
        <v>2018</v>
      </c>
      <c r="F1565" s="69" t="s">
        <v>63</v>
      </c>
      <c r="G1565" s="69" t="s">
        <v>140</v>
      </c>
      <c r="H1565" s="68" t="s">
        <v>99</v>
      </c>
      <c r="I1565" s="68" t="s">
        <v>705</v>
      </c>
      <c r="J1565" s="68" t="s">
        <v>634</v>
      </c>
      <c r="K1565" s="68" t="s">
        <v>634</v>
      </c>
      <c r="L1565" s="48">
        <v>1727</v>
      </c>
      <c r="M1565" s="51">
        <v>3108.7793000000001</v>
      </c>
    </row>
    <row r="1566" spans="1:13" s="18" customFormat="1" ht="14.25" x14ac:dyDescent="0.2">
      <c r="A1566" s="66" t="s">
        <v>41</v>
      </c>
      <c r="B1566" s="66" t="s">
        <v>41</v>
      </c>
      <c r="C1566" s="67" t="s">
        <v>654</v>
      </c>
      <c r="D1566" s="68" t="s">
        <v>2</v>
      </c>
      <c r="E1566" s="69">
        <v>2018</v>
      </c>
      <c r="F1566" s="69" t="s">
        <v>64</v>
      </c>
      <c r="G1566" s="69" t="s">
        <v>159</v>
      </c>
      <c r="H1566" s="68" t="s">
        <v>298</v>
      </c>
      <c r="I1566" s="68" t="s">
        <v>655</v>
      </c>
      <c r="J1566" s="68" t="s">
        <v>634</v>
      </c>
      <c r="K1566" s="68" t="s">
        <v>634</v>
      </c>
      <c r="L1566" s="48">
        <v>4040.16</v>
      </c>
      <c r="M1566" s="48">
        <v>9784.3499999999985</v>
      </c>
    </row>
    <row r="1567" spans="1:13" s="18" customFormat="1" ht="14.25" x14ac:dyDescent="0.2">
      <c r="A1567" s="66" t="s">
        <v>41</v>
      </c>
      <c r="B1567" s="66" t="s">
        <v>41</v>
      </c>
      <c r="C1567" s="67" t="s">
        <v>659</v>
      </c>
      <c r="D1567" s="68" t="s">
        <v>4</v>
      </c>
      <c r="E1567" s="69">
        <v>2020</v>
      </c>
      <c r="F1567" s="69" t="s">
        <v>66</v>
      </c>
      <c r="G1567" s="69" t="s">
        <v>186</v>
      </c>
      <c r="H1567" s="68" t="s">
        <v>179</v>
      </c>
      <c r="I1567" s="68" t="s">
        <v>441</v>
      </c>
      <c r="J1567" s="68" t="s">
        <v>545</v>
      </c>
      <c r="K1567" s="68" t="s">
        <v>545</v>
      </c>
      <c r="L1567" s="48">
        <v>1122.19</v>
      </c>
      <c r="M1567" s="48">
        <v>1499.5262090000001</v>
      </c>
    </row>
    <row r="1568" spans="1:13" s="18" customFormat="1" ht="14.25" x14ac:dyDescent="0.2">
      <c r="A1568" s="66" t="s">
        <v>41</v>
      </c>
      <c r="B1568" s="66" t="s">
        <v>41</v>
      </c>
      <c r="C1568" s="67" t="s">
        <v>654</v>
      </c>
      <c r="D1568" s="68" t="s">
        <v>2</v>
      </c>
      <c r="E1568" s="69">
        <v>2018</v>
      </c>
      <c r="F1568" s="69" t="s">
        <v>64</v>
      </c>
      <c r="G1568" s="69" t="s">
        <v>159</v>
      </c>
      <c r="H1568" s="68" t="s">
        <v>129</v>
      </c>
      <c r="I1568" s="68" t="s">
        <v>294</v>
      </c>
      <c r="J1568" s="68" t="s">
        <v>634</v>
      </c>
      <c r="K1568" s="68" t="s">
        <v>634</v>
      </c>
      <c r="L1568" s="48">
        <v>2035.97</v>
      </c>
      <c r="M1568" s="48">
        <v>4337.2999999999993</v>
      </c>
    </row>
    <row r="1569" spans="1:13" s="18" customFormat="1" ht="14.25" x14ac:dyDescent="0.2">
      <c r="A1569" s="66" t="s">
        <v>41</v>
      </c>
      <c r="B1569" s="66" t="s">
        <v>41</v>
      </c>
      <c r="C1569" s="67" t="s">
        <v>659</v>
      </c>
      <c r="D1569" s="68" t="s">
        <v>4</v>
      </c>
      <c r="E1569" s="69">
        <v>2020</v>
      </c>
      <c r="F1569" s="69" t="s">
        <v>66</v>
      </c>
      <c r="G1569" s="69" t="s">
        <v>186</v>
      </c>
      <c r="H1569" s="68" t="s">
        <v>179</v>
      </c>
      <c r="I1569" s="68" t="s">
        <v>482</v>
      </c>
      <c r="J1569" s="68" t="s">
        <v>545</v>
      </c>
      <c r="K1569" s="68" t="s">
        <v>545</v>
      </c>
      <c r="L1569" s="48">
        <v>1122.19</v>
      </c>
      <c r="M1569" s="48">
        <v>1499.5262090000001</v>
      </c>
    </row>
    <row r="1570" spans="1:13" s="18" customFormat="1" ht="15" x14ac:dyDescent="0.2">
      <c r="A1570" s="66" t="s">
        <v>41</v>
      </c>
      <c r="B1570" s="66" t="s">
        <v>41</v>
      </c>
      <c r="C1570" s="67" t="s">
        <v>706</v>
      </c>
      <c r="D1570" s="68" t="s">
        <v>568</v>
      </c>
      <c r="E1570" s="69">
        <v>2022</v>
      </c>
      <c r="F1570" s="69" t="s">
        <v>61</v>
      </c>
      <c r="G1570" s="69" t="s">
        <v>102</v>
      </c>
      <c r="H1570" s="68" t="s">
        <v>103</v>
      </c>
      <c r="I1570" s="68" t="s">
        <v>695</v>
      </c>
      <c r="J1570" s="68" t="s">
        <v>634</v>
      </c>
      <c r="K1570" s="68" t="s">
        <v>634</v>
      </c>
      <c r="L1570" s="47">
        <v>2064.84</v>
      </c>
      <c r="M1570" s="47">
        <v>4065.57</v>
      </c>
    </row>
    <row r="1571" spans="1:13" s="18" customFormat="1" ht="14.25" x14ac:dyDescent="0.2">
      <c r="A1571" s="66" t="s">
        <v>41</v>
      </c>
      <c r="B1571" s="66" t="s">
        <v>41</v>
      </c>
      <c r="C1571" s="67" t="s">
        <v>666</v>
      </c>
      <c r="D1571" s="68" t="s">
        <v>9</v>
      </c>
      <c r="E1571" s="69">
        <v>2020</v>
      </c>
      <c r="F1571" s="69" t="s">
        <v>77</v>
      </c>
      <c r="G1571" s="69" t="s">
        <v>403</v>
      </c>
      <c r="H1571" s="68" t="s">
        <v>99</v>
      </c>
      <c r="I1571" s="68" t="s">
        <v>764</v>
      </c>
      <c r="J1571" s="68" t="s">
        <v>634</v>
      </c>
      <c r="K1571" s="68" t="s">
        <v>634</v>
      </c>
      <c r="L1571" s="48">
        <v>1592.46</v>
      </c>
      <c r="M1571" s="48">
        <v>2223.39</v>
      </c>
    </row>
    <row r="1572" spans="1:13" s="18" customFormat="1" ht="14.25" x14ac:dyDescent="0.2">
      <c r="A1572" s="66" t="s">
        <v>41</v>
      </c>
      <c r="B1572" s="66" t="s">
        <v>41</v>
      </c>
      <c r="C1572" s="67" t="s">
        <v>55</v>
      </c>
      <c r="D1572" s="68" t="s">
        <v>6</v>
      </c>
      <c r="E1572" s="69">
        <v>2018</v>
      </c>
      <c r="F1572" s="69" t="s">
        <v>71</v>
      </c>
      <c r="G1572" s="69" t="s">
        <v>264</v>
      </c>
      <c r="H1572" s="68" t="s">
        <v>129</v>
      </c>
      <c r="I1572" s="68" t="s">
        <v>686</v>
      </c>
      <c r="J1572" s="68" t="s">
        <v>634</v>
      </c>
      <c r="K1572" s="68" t="s">
        <v>634</v>
      </c>
      <c r="L1572" s="56">
        <v>1298</v>
      </c>
      <c r="M1572" s="56">
        <v>2742.53</v>
      </c>
    </row>
    <row r="1573" spans="1:13" s="18" customFormat="1" ht="14.25" x14ac:dyDescent="0.2">
      <c r="A1573" s="66" t="s">
        <v>41</v>
      </c>
      <c r="B1573" s="66" t="s">
        <v>41</v>
      </c>
      <c r="C1573" s="67" t="s">
        <v>48</v>
      </c>
      <c r="D1573" s="68" t="s">
        <v>11</v>
      </c>
      <c r="E1573" s="69">
        <v>2018</v>
      </c>
      <c r="F1573" s="69" t="s">
        <v>59</v>
      </c>
      <c r="G1573" s="69" t="s">
        <v>82</v>
      </c>
      <c r="H1573" s="68" t="s">
        <v>129</v>
      </c>
      <c r="I1573" s="68" t="s">
        <v>779</v>
      </c>
      <c r="J1573" s="68" t="s">
        <v>634</v>
      </c>
      <c r="K1573" s="68" t="s">
        <v>634</v>
      </c>
      <c r="L1573" s="48">
        <v>1298</v>
      </c>
      <c r="M1573" s="48">
        <v>1694</v>
      </c>
    </row>
    <row r="1574" spans="1:13" s="18" customFormat="1" ht="14.25" x14ac:dyDescent="0.2">
      <c r="A1574" s="66" t="s">
        <v>41</v>
      </c>
      <c r="B1574" s="66" t="s">
        <v>41</v>
      </c>
      <c r="C1574" s="67" t="s">
        <v>48</v>
      </c>
      <c r="D1574" s="68" t="s">
        <v>11</v>
      </c>
      <c r="E1574" s="69">
        <v>2018</v>
      </c>
      <c r="F1574" s="69" t="s">
        <v>59</v>
      </c>
      <c r="G1574" s="69" t="s">
        <v>82</v>
      </c>
      <c r="H1574" s="68" t="s">
        <v>129</v>
      </c>
      <c r="I1574" s="68" t="s">
        <v>823</v>
      </c>
      <c r="J1574" s="68" t="s">
        <v>634</v>
      </c>
      <c r="K1574" s="68" t="s">
        <v>634</v>
      </c>
      <c r="L1574" s="48">
        <v>1298</v>
      </c>
      <c r="M1574" s="48">
        <v>1694</v>
      </c>
    </row>
    <row r="1575" spans="1:13" s="18" customFormat="1" ht="14.25" x14ac:dyDescent="0.2">
      <c r="A1575" s="66" t="s">
        <v>41</v>
      </c>
      <c r="B1575" s="66" t="s">
        <v>41</v>
      </c>
      <c r="C1575" s="67" t="s">
        <v>660</v>
      </c>
      <c r="D1575" s="68" t="s">
        <v>5</v>
      </c>
      <c r="E1575" s="69">
        <v>2020</v>
      </c>
      <c r="F1575" s="69" t="s">
        <v>61</v>
      </c>
      <c r="G1575" s="69" t="s">
        <v>102</v>
      </c>
      <c r="H1575" s="68" t="s">
        <v>99</v>
      </c>
      <c r="I1575" s="68" t="s">
        <v>661</v>
      </c>
      <c r="J1575" s="68" t="s">
        <v>634</v>
      </c>
      <c r="K1575" s="68" t="s">
        <v>634</v>
      </c>
      <c r="L1575" s="48">
        <v>2076.27</v>
      </c>
      <c r="M1575" s="48">
        <v>3743.8</v>
      </c>
    </row>
    <row r="1576" spans="1:13" s="18" customFormat="1" ht="14.25" x14ac:dyDescent="0.2">
      <c r="A1576" s="66" t="s">
        <v>41</v>
      </c>
      <c r="B1576" s="66" t="s">
        <v>41</v>
      </c>
      <c r="C1576" s="67" t="s">
        <v>668</v>
      </c>
      <c r="D1576" s="68" t="s">
        <v>10</v>
      </c>
      <c r="E1576" s="69">
        <v>2019</v>
      </c>
      <c r="F1576" s="69" t="s">
        <v>76</v>
      </c>
      <c r="G1576" s="69" t="s">
        <v>328</v>
      </c>
      <c r="H1576" s="68" t="s">
        <v>179</v>
      </c>
      <c r="I1576" s="68" t="s">
        <v>329</v>
      </c>
      <c r="J1576" s="68" t="s">
        <v>547</v>
      </c>
      <c r="K1576" s="68" t="s">
        <v>547</v>
      </c>
      <c r="L1576" s="48">
        <v>1122.2</v>
      </c>
      <c r="M1576" s="48">
        <v>3112.55</v>
      </c>
    </row>
    <row r="1577" spans="1:13" s="18" customFormat="1" ht="14.25" x14ac:dyDescent="0.2">
      <c r="A1577" s="66" t="s">
        <v>41</v>
      </c>
      <c r="B1577" s="66" t="s">
        <v>41</v>
      </c>
      <c r="C1577" s="67" t="s">
        <v>680</v>
      </c>
      <c r="D1577" s="68" t="s">
        <v>18</v>
      </c>
      <c r="E1577" s="69">
        <v>2022</v>
      </c>
      <c r="F1577" s="69" t="s">
        <v>64</v>
      </c>
      <c r="G1577" s="69" t="s">
        <v>159</v>
      </c>
      <c r="H1577" s="68" t="s">
        <v>162</v>
      </c>
      <c r="I1577" s="68" t="s">
        <v>814</v>
      </c>
      <c r="J1577" s="68" t="s">
        <v>634</v>
      </c>
      <c r="K1577" s="68" t="s">
        <v>634</v>
      </c>
      <c r="L1577" s="48">
        <v>2006.28</v>
      </c>
      <c r="M1577" s="48">
        <v>4704.41</v>
      </c>
    </row>
    <row r="1578" spans="1:13" s="18" customFormat="1" ht="14.25" x14ac:dyDescent="0.2">
      <c r="A1578" s="66" t="s">
        <v>41</v>
      </c>
      <c r="B1578" s="66" t="s">
        <v>41</v>
      </c>
      <c r="C1578" s="67" t="s">
        <v>668</v>
      </c>
      <c r="D1578" s="68" t="s">
        <v>10</v>
      </c>
      <c r="E1578" s="69">
        <v>2019</v>
      </c>
      <c r="F1578" s="69" t="s">
        <v>76</v>
      </c>
      <c r="G1578" s="69" t="s">
        <v>328</v>
      </c>
      <c r="H1578" s="68" t="s">
        <v>179</v>
      </c>
      <c r="I1578" s="68" t="s">
        <v>380</v>
      </c>
      <c r="J1578" s="68" t="s">
        <v>545</v>
      </c>
      <c r="K1578" s="68" t="s">
        <v>545</v>
      </c>
      <c r="L1578" s="48">
        <v>1122.2</v>
      </c>
      <c r="M1578" s="48">
        <v>3112.55</v>
      </c>
    </row>
    <row r="1579" spans="1:13" s="18" customFormat="1" ht="14.25" x14ac:dyDescent="0.2">
      <c r="A1579" s="66" t="s">
        <v>41</v>
      </c>
      <c r="B1579" s="66" t="s">
        <v>41</v>
      </c>
      <c r="C1579" s="67" t="s">
        <v>691</v>
      </c>
      <c r="D1579" s="68" t="s">
        <v>21</v>
      </c>
      <c r="E1579" s="69">
        <v>2019</v>
      </c>
      <c r="F1579" s="69" t="s">
        <v>75</v>
      </c>
      <c r="G1579" s="69" t="s">
        <v>312</v>
      </c>
      <c r="H1579" s="68" t="s">
        <v>313</v>
      </c>
      <c r="I1579" s="68" t="s">
        <v>717</v>
      </c>
      <c r="J1579" s="68" t="s">
        <v>634</v>
      </c>
      <c r="K1579" s="68" t="s">
        <v>634</v>
      </c>
      <c r="L1579" s="48">
        <v>1236.43</v>
      </c>
      <c r="M1579" s="48">
        <v>3029.39</v>
      </c>
    </row>
    <row r="1580" spans="1:13" s="18" customFormat="1" ht="14.25" x14ac:dyDescent="0.2">
      <c r="A1580" s="66" t="s">
        <v>41</v>
      </c>
      <c r="B1580" s="66" t="s">
        <v>41</v>
      </c>
      <c r="C1580" s="67" t="s">
        <v>48</v>
      </c>
      <c r="D1580" s="68" t="s">
        <v>11</v>
      </c>
      <c r="E1580" s="69">
        <v>2018</v>
      </c>
      <c r="F1580" s="69" t="s">
        <v>59</v>
      </c>
      <c r="G1580" s="69" t="s">
        <v>82</v>
      </c>
      <c r="H1580" s="68" t="s">
        <v>99</v>
      </c>
      <c r="I1580" s="68" t="s">
        <v>717</v>
      </c>
      <c r="J1580" s="68" t="s">
        <v>634</v>
      </c>
      <c r="K1580" s="68" t="s">
        <v>634</v>
      </c>
      <c r="L1580" s="48">
        <v>1727</v>
      </c>
      <c r="M1580" s="48">
        <v>2407.96</v>
      </c>
    </row>
    <row r="1581" spans="1:13" s="18" customFormat="1" ht="15" x14ac:dyDescent="0.2">
      <c r="A1581" s="66" t="s">
        <v>41</v>
      </c>
      <c r="B1581" s="66" t="s">
        <v>41</v>
      </c>
      <c r="C1581" s="67" t="s">
        <v>675</v>
      </c>
      <c r="D1581" s="68" t="s">
        <v>15</v>
      </c>
      <c r="E1581" s="69">
        <v>2018</v>
      </c>
      <c r="F1581" s="69" t="s">
        <v>676</v>
      </c>
      <c r="G1581" s="69" t="s">
        <v>280</v>
      </c>
      <c r="H1581" s="68" t="s">
        <v>281</v>
      </c>
      <c r="I1581" s="68" t="s">
        <v>685</v>
      </c>
      <c r="J1581" s="68" t="s">
        <v>634</v>
      </c>
      <c r="K1581" s="68" t="s">
        <v>634</v>
      </c>
      <c r="L1581" s="47">
        <v>1284.72</v>
      </c>
      <c r="M1581" s="47">
        <v>2988.15</v>
      </c>
    </row>
    <row r="1582" spans="1:13" s="18" customFormat="1" ht="14.25" x14ac:dyDescent="0.2">
      <c r="A1582" s="66" t="s">
        <v>41</v>
      </c>
      <c r="B1582" s="66" t="s">
        <v>41</v>
      </c>
      <c r="C1582" s="67" t="s">
        <v>670</v>
      </c>
      <c r="D1582" s="68" t="s">
        <v>12</v>
      </c>
      <c r="E1582" s="69">
        <v>2021</v>
      </c>
      <c r="F1582" s="69" t="s">
        <v>66</v>
      </c>
      <c r="G1582" s="69" t="s">
        <v>186</v>
      </c>
      <c r="H1582" s="68" t="s">
        <v>254</v>
      </c>
      <c r="I1582" s="68" t="s">
        <v>671</v>
      </c>
      <c r="J1582" s="68" t="s">
        <v>634</v>
      </c>
      <c r="K1582" s="68" t="s">
        <v>634</v>
      </c>
      <c r="L1582" s="48">
        <v>2026.8000000000002</v>
      </c>
      <c r="M1582" s="48">
        <v>2043.4194720000003</v>
      </c>
    </row>
    <row r="1583" spans="1:13" s="18" customFormat="1" ht="14.25" x14ac:dyDescent="0.2">
      <c r="A1583" s="66" t="s">
        <v>41</v>
      </c>
      <c r="B1583" s="66" t="s">
        <v>41</v>
      </c>
      <c r="C1583" s="67" t="s">
        <v>659</v>
      </c>
      <c r="D1583" s="68" t="s">
        <v>4</v>
      </c>
      <c r="E1583" s="69">
        <v>2020</v>
      </c>
      <c r="F1583" s="69" t="s">
        <v>66</v>
      </c>
      <c r="G1583" s="69" t="s">
        <v>186</v>
      </c>
      <c r="H1583" s="68" t="s">
        <v>179</v>
      </c>
      <c r="I1583" s="68" t="s">
        <v>430</v>
      </c>
      <c r="J1583" s="68" t="s">
        <v>545</v>
      </c>
      <c r="K1583" s="68" t="s">
        <v>545</v>
      </c>
      <c r="L1583" s="48">
        <v>1122.19</v>
      </c>
      <c r="M1583" s="48">
        <v>1499.5262090000001</v>
      </c>
    </row>
    <row r="1584" spans="1:13" s="18" customFormat="1" ht="14.25" x14ac:dyDescent="0.2">
      <c r="A1584" s="66" t="s">
        <v>41</v>
      </c>
      <c r="B1584" s="66" t="s">
        <v>41</v>
      </c>
      <c r="C1584" s="67" t="s">
        <v>668</v>
      </c>
      <c r="D1584" s="68" t="s">
        <v>10</v>
      </c>
      <c r="E1584" s="69">
        <v>2019</v>
      </c>
      <c r="F1584" s="69" t="s">
        <v>76</v>
      </c>
      <c r="G1584" s="69" t="s">
        <v>328</v>
      </c>
      <c r="H1584" s="68" t="s">
        <v>179</v>
      </c>
      <c r="I1584" s="68" t="s">
        <v>355</v>
      </c>
      <c r="J1584" s="68" t="s">
        <v>547</v>
      </c>
      <c r="K1584" s="68" t="s">
        <v>547</v>
      </c>
      <c r="L1584" s="48">
        <v>1122.2</v>
      </c>
      <c r="M1584" s="48">
        <v>3112.55</v>
      </c>
    </row>
    <row r="1585" spans="1:13" s="18" customFormat="1" ht="14.25" x14ac:dyDescent="0.2">
      <c r="A1585" s="66" t="s">
        <v>41</v>
      </c>
      <c r="B1585" s="66" t="s">
        <v>41</v>
      </c>
      <c r="C1585" s="67" t="s">
        <v>57</v>
      </c>
      <c r="D1585" s="68" t="s">
        <v>0</v>
      </c>
      <c r="E1585" s="69">
        <v>2018</v>
      </c>
      <c r="F1585" s="69" t="s">
        <v>61</v>
      </c>
      <c r="G1585" s="69" t="s">
        <v>102</v>
      </c>
      <c r="H1585" s="68" t="s">
        <v>93</v>
      </c>
      <c r="I1585" s="68" t="s">
        <v>165</v>
      </c>
      <c r="J1585" s="68" t="s">
        <v>634</v>
      </c>
      <c r="K1585" s="68" t="s">
        <v>634</v>
      </c>
      <c r="L1585" s="48">
        <v>1212</v>
      </c>
      <c r="M1585" s="48">
        <v>4380.49</v>
      </c>
    </row>
    <row r="1586" spans="1:13" s="18" customFormat="1" ht="14.25" x14ac:dyDescent="0.2">
      <c r="A1586" s="66" t="s">
        <v>41</v>
      </c>
      <c r="B1586" s="66" t="s">
        <v>41</v>
      </c>
      <c r="C1586" s="67" t="s">
        <v>668</v>
      </c>
      <c r="D1586" s="68" t="s">
        <v>10</v>
      </c>
      <c r="E1586" s="69">
        <v>2019</v>
      </c>
      <c r="F1586" s="69" t="s">
        <v>76</v>
      </c>
      <c r="G1586" s="69" t="s">
        <v>328</v>
      </c>
      <c r="H1586" s="68" t="s">
        <v>179</v>
      </c>
      <c r="I1586" s="68" t="s">
        <v>712</v>
      </c>
      <c r="J1586" s="68" t="s">
        <v>547</v>
      </c>
      <c r="K1586" s="68" t="s">
        <v>547</v>
      </c>
      <c r="L1586" s="48">
        <v>1122.2</v>
      </c>
      <c r="M1586" s="48">
        <v>3112.55</v>
      </c>
    </row>
    <row r="1587" spans="1:13" s="18" customFormat="1" ht="14.25" x14ac:dyDescent="0.2">
      <c r="A1587" s="66" t="s">
        <v>41</v>
      </c>
      <c r="B1587" s="66" t="s">
        <v>41</v>
      </c>
      <c r="C1587" s="67" t="s">
        <v>659</v>
      </c>
      <c r="D1587" s="68" t="s">
        <v>4</v>
      </c>
      <c r="E1587" s="69">
        <v>2020</v>
      </c>
      <c r="F1587" s="69" t="s">
        <v>66</v>
      </c>
      <c r="G1587" s="69" t="s">
        <v>186</v>
      </c>
      <c r="H1587" s="68" t="s">
        <v>179</v>
      </c>
      <c r="I1587" s="68" t="s">
        <v>436</v>
      </c>
      <c r="J1587" s="68" t="s">
        <v>547</v>
      </c>
      <c r="K1587" s="68" t="s">
        <v>547</v>
      </c>
      <c r="L1587" s="48">
        <v>1122.19</v>
      </c>
      <c r="M1587" s="48">
        <v>1499.5262090000001</v>
      </c>
    </row>
    <row r="1588" spans="1:13" s="18" customFormat="1" ht="14.25" x14ac:dyDescent="0.2">
      <c r="A1588" s="66" t="s">
        <v>41</v>
      </c>
      <c r="B1588" s="66" t="s">
        <v>41</v>
      </c>
      <c r="C1588" s="67" t="s">
        <v>691</v>
      </c>
      <c r="D1588" s="68" t="s">
        <v>21</v>
      </c>
      <c r="E1588" s="69">
        <v>2019</v>
      </c>
      <c r="F1588" s="69" t="s">
        <v>75</v>
      </c>
      <c r="G1588" s="69" t="s">
        <v>312</v>
      </c>
      <c r="H1588" s="68" t="s">
        <v>313</v>
      </c>
      <c r="I1588" s="68" t="s">
        <v>695</v>
      </c>
      <c r="J1588" s="68" t="s">
        <v>634</v>
      </c>
      <c r="K1588" s="68" t="s">
        <v>634</v>
      </c>
      <c r="L1588" s="48">
        <v>1236.43</v>
      </c>
      <c r="M1588" s="48">
        <v>3029.39</v>
      </c>
    </row>
    <row r="1589" spans="1:13" s="18" customFormat="1" ht="14.25" x14ac:dyDescent="0.2">
      <c r="A1589" s="66" t="s">
        <v>41</v>
      </c>
      <c r="B1589" s="66" t="s">
        <v>41</v>
      </c>
      <c r="C1589" s="67" t="s">
        <v>565</v>
      </c>
      <c r="D1589" s="68" t="s">
        <v>33</v>
      </c>
      <c r="E1589" s="69">
        <v>2021</v>
      </c>
      <c r="F1589" s="69" t="s">
        <v>77</v>
      </c>
      <c r="G1589" s="69" t="s">
        <v>403</v>
      </c>
      <c r="H1589" s="68" t="s">
        <v>99</v>
      </c>
      <c r="I1589" s="68" t="s">
        <v>782</v>
      </c>
      <c r="J1589" s="68" t="s">
        <v>634</v>
      </c>
      <c r="K1589" s="68" t="s">
        <v>634</v>
      </c>
      <c r="L1589" s="48">
        <v>1592.46</v>
      </c>
      <c r="M1589" s="48">
        <v>2223.39</v>
      </c>
    </row>
    <row r="1590" spans="1:13" s="18" customFormat="1" ht="14.25" x14ac:dyDescent="0.2">
      <c r="A1590" s="66" t="s">
        <v>41</v>
      </c>
      <c r="B1590" s="66" t="s">
        <v>41</v>
      </c>
      <c r="C1590" s="67" t="s">
        <v>48</v>
      </c>
      <c r="D1590" s="68" t="s">
        <v>11</v>
      </c>
      <c r="E1590" s="69">
        <v>2018</v>
      </c>
      <c r="F1590" s="69" t="s">
        <v>59</v>
      </c>
      <c r="G1590" s="69" t="s">
        <v>82</v>
      </c>
      <c r="H1590" s="68" t="s">
        <v>99</v>
      </c>
      <c r="I1590" s="68" t="s">
        <v>823</v>
      </c>
      <c r="J1590" s="68" t="s">
        <v>634</v>
      </c>
      <c r="K1590" s="68" t="s">
        <v>634</v>
      </c>
      <c r="L1590" s="48">
        <v>1727</v>
      </c>
      <c r="M1590" s="48">
        <v>2407.96</v>
      </c>
    </row>
    <row r="1591" spans="1:13" s="18" customFormat="1" ht="14.25" x14ac:dyDescent="0.2">
      <c r="A1591" s="66" t="s">
        <v>41</v>
      </c>
      <c r="B1591" s="66" t="s">
        <v>41</v>
      </c>
      <c r="C1591" s="67" t="s">
        <v>659</v>
      </c>
      <c r="D1591" s="68" t="s">
        <v>4</v>
      </c>
      <c r="E1591" s="69">
        <v>2020</v>
      </c>
      <c r="F1591" s="69" t="s">
        <v>66</v>
      </c>
      <c r="G1591" s="69" t="s">
        <v>186</v>
      </c>
      <c r="H1591" s="68" t="s">
        <v>179</v>
      </c>
      <c r="I1591" s="68" t="s">
        <v>427</v>
      </c>
      <c r="J1591" s="68" t="s">
        <v>545</v>
      </c>
      <c r="K1591" s="68" t="s">
        <v>545</v>
      </c>
      <c r="L1591" s="48">
        <v>1122.19</v>
      </c>
      <c r="M1591" s="48">
        <v>1499.5262090000001</v>
      </c>
    </row>
    <row r="1592" spans="1:13" s="18" customFormat="1" ht="14.25" x14ac:dyDescent="0.2">
      <c r="A1592" s="66" t="s">
        <v>41</v>
      </c>
      <c r="B1592" s="66" t="s">
        <v>41</v>
      </c>
      <c r="C1592" s="67" t="s">
        <v>55</v>
      </c>
      <c r="D1592" s="68" t="s">
        <v>6</v>
      </c>
      <c r="E1592" s="69">
        <v>2018</v>
      </c>
      <c r="F1592" s="69" t="s">
        <v>71</v>
      </c>
      <c r="G1592" s="69" t="s">
        <v>264</v>
      </c>
      <c r="H1592" s="68" t="s">
        <v>99</v>
      </c>
      <c r="I1592" s="68" t="s">
        <v>679</v>
      </c>
      <c r="J1592" s="68" t="s">
        <v>634</v>
      </c>
      <c r="K1592" s="68" t="s">
        <v>634</v>
      </c>
      <c r="L1592" s="56">
        <v>1727</v>
      </c>
      <c r="M1592" s="56">
        <v>3452.47</v>
      </c>
    </row>
    <row r="1593" spans="1:13" s="18" customFormat="1" ht="14.25" x14ac:dyDescent="0.2">
      <c r="A1593" s="66" t="s">
        <v>41</v>
      </c>
      <c r="B1593" s="66" t="s">
        <v>41</v>
      </c>
      <c r="C1593" s="67" t="s">
        <v>48</v>
      </c>
      <c r="D1593" s="68" t="s">
        <v>11</v>
      </c>
      <c r="E1593" s="69">
        <v>2018</v>
      </c>
      <c r="F1593" s="69" t="s">
        <v>59</v>
      </c>
      <c r="G1593" s="69" t="s">
        <v>82</v>
      </c>
      <c r="H1593" s="68" t="s">
        <v>99</v>
      </c>
      <c r="I1593" s="68" t="s">
        <v>788</v>
      </c>
      <c r="J1593" s="68" t="s">
        <v>634</v>
      </c>
      <c r="K1593" s="68" t="s">
        <v>634</v>
      </c>
      <c r="L1593" s="48">
        <v>1727</v>
      </c>
      <c r="M1593" s="48">
        <v>2407.96</v>
      </c>
    </row>
    <row r="1594" spans="1:13" s="18" customFormat="1" ht="14.25" x14ac:dyDescent="0.2">
      <c r="A1594" s="66" t="s">
        <v>41</v>
      </c>
      <c r="B1594" s="66" t="s">
        <v>41</v>
      </c>
      <c r="C1594" s="67" t="s">
        <v>659</v>
      </c>
      <c r="D1594" s="68" t="s">
        <v>4</v>
      </c>
      <c r="E1594" s="69">
        <v>2020</v>
      </c>
      <c r="F1594" s="69" t="s">
        <v>66</v>
      </c>
      <c r="G1594" s="69" t="s">
        <v>186</v>
      </c>
      <c r="H1594" s="68" t="s">
        <v>179</v>
      </c>
      <c r="I1594" s="68" t="s">
        <v>483</v>
      </c>
      <c r="J1594" s="68" t="s">
        <v>545</v>
      </c>
      <c r="K1594" s="68" t="s">
        <v>545</v>
      </c>
      <c r="L1594" s="48">
        <v>1122.19</v>
      </c>
      <c r="M1594" s="48">
        <v>1499.5262090000001</v>
      </c>
    </row>
    <row r="1595" spans="1:13" s="18" customFormat="1" ht="14.25" x14ac:dyDescent="0.2">
      <c r="A1595" s="66" t="s">
        <v>41</v>
      </c>
      <c r="B1595" s="66" t="s">
        <v>41</v>
      </c>
      <c r="C1595" s="67" t="s">
        <v>660</v>
      </c>
      <c r="D1595" s="68" t="s">
        <v>5</v>
      </c>
      <c r="E1595" s="69">
        <v>2020</v>
      </c>
      <c r="F1595" s="69" t="s">
        <v>61</v>
      </c>
      <c r="G1595" s="69" t="s">
        <v>102</v>
      </c>
      <c r="H1595" s="68" t="s">
        <v>99</v>
      </c>
      <c r="I1595" s="68" t="s">
        <v>661</v>
      </c>
      <c r="J1595" s="68" t="s">
        <v>634</v>
      </c>
      <c r="K1595" s="68" t="s">
        <v>634</v>
      </c>
      <c r="L1595" s="48">
        <v>2076.27</v>
      </c>
      <c r="M1595" s="48">
        <v>3743.8</v>
      </c>
    </row>
    <row r="1596" spans="1:13" s="18" customFormat="1" ht="14.25" x14ac:dyDescent="0.2">
      <c r="A1596" s="66" t="s">
        <v>41</v>
      </c>
      <c r="B1596" s="66" t="s">
        <v>41</v>
      </c>
      <c r="C1596" s="67" t="s">
        <v>57</v>
      </c>
      <c r="D1596" s="68" t="s">
        <v>0</v>
      </c>
      <c r="E1596" s="69">
        <v>2018</v>
      </c>
      <c r="F1596" s="69" t="s">
        <v>61</v>
      </c>
      <c r="G1596" s="69" t="s">
        <v>102</v>
      </c>
      <c r="H1596" s="68" t="s">
        <v>495</v>
      </c>
      <c r="I1596" s="68" t="s">
        <v>854</v>
      </c>
      <c r="J1596" s="68" t="s">
        <v>634</v>
      </c>
      <c r="K1596" s="68" t="s">
        <v>634</v>
      </c>
      <c r="L1596" s="48">
        <v>1718.8</v>
      </c>
      <c r="M1596" s="48">
        <v>5893.71</v>
      </c>
    </row>
    <row r="1597" spans="1:13" s="18" customFormat="1" ht="14.25" x14ac:dyDescent="0.2">
      <c r="A1597" s="66" t="s">
        <v>41</v>
      </c>
      <c r="B1597" s="66" t="s">
        <v>41</v>
      </c>
      <c r="C1597" s="67" t="s">
        <v>55</v>
      </c>
      <c r="D1597" s="68" t="s">
        <v>6</v>
      </c>
      <c r="E1597" s="69">
        <v>2018</v>
      </c>
      <c r="F1597" s="69" t="s">
        <v>71</v>
      </c>
      <c r="G1597" s="69" t="s">
        <v>264</v>
      </c>
      <c r="H1597" s="68" t="s">
        <v>129</v>
      </c>
      <c r="I1597" s="68" t="s">
        <v>662</v>
      </c>
      <c r="J1597" s="68" t="s">
        <v>634</v>
      </c>
      <c r="K1597" s="68" t="s">
        <v>634</v>
      </c>
      <c r="L1597" s="56">
        <v>1298</v>
      </c>
      <c r="M1597" s="56">
        <v>2742.53</v>
      </c>
    </row>
    <row r="1598" spans="1:13" s="18" customFormat="1" ht="14.25" x14ac:dyDescent="0.2">
      <c r="A1598" s="66" t="s">
        <v>41</v>
      </c>
      <c r="B1598" s="66" t="s">
        <v>41</v>
      </c>
      <c r="C1598" s="67" t="s">
        <v>719</v>
      </c>
      <c r="D1598" s="68" t="s">
        <v>720</v>
      </c>
      <c r="E1598" s="69">
        <v>2022</v>
      </c>
      <c r="F1598" s="69" t="s">
        <v>75</v>
      </c>
      <c r="G1598" s="69" t="s">
        <v>312</v>
      </c>
      <c r="H1598" s="68" t="s">
        <v>257</v>
      </c>
      <c r="I1598" s="68" t="s">
        <v>698</v>
      </c>
      <c r="J1598" s="68" t="s">
        <v>634</v>
      </c>
      <c r="K1598" s="68" t="s">
        <v>634</v>
      </c>
      <c r="L1598" s="48">
        <v>2248.5</v>
      </c>
      <c r="M1598" s="48">
        <v>4541.18</v>
      </c>
    </row>
    <row r="1599" spans="1:13" s="18" customFormat="1" ht="14.25" x14ac:dyDescent="0.2">
      <c r="A1599" s="66" t="s">
        <v>41</v>
      </c>
      <c r="B1599" s="66" t="s">
        <v>41</v>
      </c>
      <c r="C1599" s="67" t="s">
        <v>51</v>
      </c>
      <c r="D1599" s="68" t="s">
        <v>1</v>
      </c>
      <c r="E1599" s="69">
        <v>2020</v>
      </c>
      <c r="F1599" s="69" t="s">
        <v>67</v>
      </c>
      <c r="G1599" s="69" t="s">
        <v>193</v>
      </c>
      <c r="H1599" s="68" t="s">
        <v>194</v>
      </c>
      <c r="I1599" s="68" t="s">
        <v>241</v>
      </c>
      <c r="J1599" s="68" t="s">
        <v>545</v>
      </c>
      <c r="K1599" s="68" t="s">
        <v>545</v>
      </c>
      <c r="L1599" s="48">
        <v>1434.67</v>
      </c>
      <c r="M1599" s="48">
        <v>5022.6400000000003</v>
      </c>
    </row>
    <row r="1600" spans="1:13" s="18" customFormat="1" ht="14.25" x14ac:dyDescent="0.2">
      <c r="A1600" s="66" t="s">
        <v>41</v>
      </c>
      <c r="B1600" s="66" t="s">
        <v>41</v>
      </c>
      <c r="C1600" s="67" t="s">
        <v>50</v>
      </c>
      <c r="D1600" s="68" t="s">
        <v>14</v>
      </c>
      <c r="E1600" s="69">
        <v>2019</v>
      </c>
      <c r="F1600" s="69" t="s">
        <v>66</v>
      </c>
      <c r="G1600" s="69" t="s">
        <v>186</v>
      </c>
      <c r="H1600" s="68" t="s">
        <v>91</v>
      </c>
      <c r="I1600" s="68" t="s">
        <v>723</v>
      </c>
      <c r="J1600" s="68" t="s">
        <v>634</v>
      </c>
      <c r="K1600" s="68" t="s">
        <v>634</v>
      </c>
      <c r="L1600" s="48">
        <v>1735.89</v>
      </c>
      <c r="M1600" s="51">
        <v>1945.6</v>
      </c>
    </row>
    <row r="1601" spans="1:13" s="18" customFormat="1" ht="14.25" x14ac:dyDescent="0.2">
      <c r="A1601" s="66" t="s">
        <v>41</v>
      </c>
      <c r="B1601" s="66" t="s">
        <v>41</v>
      </c>
      <c r="C1601" s="67" t="s">
        <v>50</v>
      </c>
      <c r="D1601" s="68" t="s">
        <v>14</v>
      </c>
      <c r="E1601" s="69">
        <v>2019</v>
      </c>
      <c r="F1601" s="69" t="s">
        <v>66</v>
      </c>
      <c r="G1601" s="69" t="s">
        <v>186</v>
      </c>
      <c r="H1601" s="68" t="s">
        <v>86</v>
      </c>
      <c r="I1601" s="68" t="s">
        <v>723</v>
      </c>
      <c r="J1601" s="68" t="s">
        <v>634</v>
      </c>
      <c r="K1601" s="68" t="s">
        <v>634</v>
      </c>
      <c r="L1601" s="48">
        <v>2475.15</v>
      </c>
      <c r="M1601" s="48">
        <v>2830</v>
      </c>
    </row>
    <row r="1602" spans="1:13" s="18" customFormat="1" ht="14.25" x14ac:dyDescent="0.2">
      <c r="A1602" s="66" t="s">
        <v>41</v>
      </c>
      <c r="B1602" s="66" t="s">
        <v>41</v>
      </c>
      <c r="C1602" s="67" t="s">
        <v>57</v>
      </c>
      <c r="D1602" s="68" t="s">
        <v>0</v>
      </c>
      <c r="E1602" s="69">
        <v>2018</v>
      </c>
      <c r="F1602" s="69" t="s">
        <v>61</v>
      </c>
      <c r="G1602" s="69" t="s">
        <v>102</v>
      </c>
      <c r="H1602" s="68" t="s">
        <v>495</v>
      </c>
      <c r="I1602" s="68" t="s">
        <v>722</v>
      </c>
      <c r="J1602" s="68" t="s">
        <v>634</v>
      </c>
      <c r="K1602" s="68" t="s">
        <v>634</v>
      </c>
      <c r="L1602" s="48">
        <v>1718.8</v>
      </c>
      <c r="M1602" s="48">
        <v>5893.71</v>
      </c>
    </row>
    <row r="1603" spans="1:13" s="18" customFormat="1" ht="14.25" x14ac:dyDescent="0.2">
      <c r="A1603" s="66" t="s">
        <v>41</v>
      </c>
      <c r="B1603" s="66" t="s">
        <v>41</v>
      </c>
      <c r="C1603" s="67" t="s">
        <v>691</v>
      </c>
      <c r="D1603" s="68" t="s">
        <v>21</v>
      </c>
      <c r="E1603" s="69">
        <v>2019</v>
      </c>
      <c r="F1603" s="69" t="s">
        <v>75</v>
      </c>
      <c r="G1603" s="69" t="s">
        <v>312</v>
      </c>
      <c r="H1603" s="68" t="s">
        <v>313</v>
      </c>
      <c r="I1603" s="68" t="s">
        <v>824</v>
      </c>
      <c r="J1603" s="68" t="s">
        <v>634</v>
      </c>
      <c r="K1603" s="68" t="s">
        <v>634</v>
      </c>
      <c r="L1603" s="48">
        <v>1236.43</v>
      </c>
      <c r="M1603" s="48">
        <v>3029.39</v>
      </c>
    </row>
    <row r="1604" spans="1:13" s="18" customFormat="1" ht="14.25" x14ac:dyDescent="0.2">
      <c r="A1604" s="66" t="s">
        <v>41</v>
      </c>
      <c r="B1604" s="66" t="s">
        <v>41</v>
      </c>
      <c r="C1604" s="67" t="s">
        <v>42</v>
      </c>
      <c r="D1604" s="68" t="s">
        <v>8</v>
      </c>
      <c r="E1604" s="69">
        <v>2018</v>
      </c>
      <c r="F1604" s="69" t="s">
        <v>59</v>
      </c>
      <c r="G1604" s="69" t="s">
        <v>82</v>
      </c>
      <c r="H1604" s="68" t="s">
        <v>83</v>
      </c>
      <c r="I1604" s="68" t="s">
        <v>665</v>
      </c>
      <c r="J1604" s="68" t="s">
        <v>634</v>
      </c>
      <c r="K1604" s="68" t="s">
        <v>634</v>
      </c>
      <c r="L1604" s="48">
        <v>1298</v>
      </c>
      <c r="M1604" s="48">
        <v>2245.6999999999998</v>
      </c>
    </row>
    <row r="1605" spans="1:13" s="18" customFormat="1" ht="14.25" x14ac:dyDescent="0.2">
      <c r="A1605" s="66" t="s">
        <v>41</v>
      </c>
      <c r="B1605" s="66" t="s">
        <v>41</v>
      </c>
      <c r="C1605" s="67" t="s">
        <v>51</v>
      </c>
      <c r="D1605" s="68" t="s">
        <v>1</v>
      </c>
      <c r="E1605" s="69">
        <v>2020</v>
      </c>
      <c r="F1605" s="69" t="s">
        <v>67</v>
      </c>
      <c r="G1605" s="69" t="s">
        <v>193</v>
      </c>
      <c r="H1605" s="68" t="s">
        <v>194</v>
      </c>
      <c r="I1605" s="68" t="s">
        <v>231</v>
      </c>
      <c r="J1605" s="68" t="s">
        <v>545</v>
      </c>
      <c r="K1605" s="68" t="s">
        <v>545</v>
      </c>
      <c r="L1605" s="48">
        <v>1434.67</v>
      </c>
      <c r="M1605" s="48">
        <v>5022.6400000000003</v>
      </c>
    </row>
    <row r="1606" spans="1:13" s="18" customFormat="1" ht="14.25" x14ac:dyDescent="0.2">
      <c r="A1606" s="66" t="s">
        <v>41</v>
      </c>
      <c r="B1606" s="66" t="s">
        <v>41</v>
      </c>
      <c r="C1606" s="67" t="s">
        <v>46</v>
      </c>
      <c r="D1606" s="68" t="s">
        <v>16</v>
      </c>
      <c r="E1606" s="69">
        <v>2018</v>
      </c>
      <c r="F1606" s="69" t="s">
        <v>63</v>
      </c>
      <c r="G1606" s="69" t="s">
        <v>140</v>
      </c>
      <c r="H1606" s="68" t="s">
        <v>129</v>
      </c>
      <c r="I1606" s="68" t="s">
        <v>787</v>
      </c>
      <c r="J1606" s="68" t="s">
        <v>634</v>
      </c>
      <c r="K1606" s="68" t="s">
        <v>634</v>
      </c>
      <c r="L1606" s="48">
        <v>1298</v>
      </c>
      <c r="M1606" s="51">
        <v>2467.0382</v>
      </c>
    </row>
    <row r="1607" spans="1:13" s="18" customFormat="1" ht="14.25" x14ac:dyDescent="0.2">
      <c r="A1607" s="66" t="s">
        <v>41</v>
      </c>
      <c r="B1607" s="66" t="s">
        <v>41</v>
      </c>
      <c r="C1607" s="67" t="s">
        <v>659</v>
      </c>
      <c r="D1607" s="68" t="s">
        <v>4</v>
      </c>
      <c r="E1607" s="69">
        <v>2020</v>
      </c>
      <c r="F1607" s="69" t="s">
        <v>66</v>
      </c>
      <c r="G1607" s="69" t="s">
        <v>186</v>
      </c>
      <c r="H1607" s="68" t="s">
        <v>179</v>
      </c>
      <c r="I1607" s="68" t="s">
        <v>484</v>
      </c>
      <c r="J1607" s="68" t="s">
        <v>634</v>
      </c>
      <c r="K1607" s="68" t="s">
        <v>634</v>
      </c>
      <c r="L1607" s="48">
        <v>1122.19</v>
      </c>
      <c r="M1607" s="48">
        <v>1499.5262090000001</v>
      </c>
    </row>
    <row r="1608" spans="1:13" s="18" customFormat="1" ht="14.25" x14ac:dyDescent="0.2">
      <c r="A1608" s="66" t="s">
        <v>41</v>
      </c>
      <c r="B1608" s="66" t="s">
        <v>41</v>
      </c>
      <c r="C1608" s="67" t="s">
        <v>50</v>
      </c>
      <c r="D1608" s="68" t="s">
        <v>14</v>
      </c>
      <c r="E1608" s="69">
        <v>2019</v>
      </c>
      <c r="F1608" s="69" t="s">
        <v>66</v>
      </c>
      <c r="G1608" s="69" t="s">
        <v>186</v>
      </c>
      <c r="H1608" s="68" t="s">
        <v>129</v>
      </c>
      <c r="I1608" s="68" t="s">
        <v>652</v>
      </c>
      <c r="J1608" s="68" t="s">
        <v>634</v>
      </c>
      <c r="K1608" s="68" t="s">
        <v>634</v>
      </c>
      <c r="L1608" s="48">
        <v>2425.2000000000003</v>
      </c>
      <c r="M1608" s="48">
        <v>2132.9107600000002</v>
      </c>
    </row>
    <row r="1609" spans="1:13" s="18" customFormat="1" ht="14.25" x14ac:dyDescent="0.2">
      <c r="A1609" s="66" t="s">
        <v>41</v>
      </c>
      <c r="B1609" s="66" t="s">
        <v>41</v>
      </c>
      <c r="C1609" s="67" t="s">
        <v>656</v>
      </c>
      <c r="D1609" s="68" t="s">
        <v>657</v>
      </c>
      <c r="E1609" s="69">
        <v>2023</v>
      </c>
      <c r="F1609" s="69" t="s">
        <v>61</v>
      </c>
      <c r="G1609" s="69" t="s">
        <v>102</v>
      </c>
      <c r="H1609" s="68" t="s">
        <v>180</v>
      </c>
      <c r="I1609" s="68" t="s">
        <v>715</v>
      </c>
      <c r="J1609" s="68" t="s">
        <v>634</v>
      </c>
      <c r="K1609" s="68" t="s">
        <v>634</v>
      </c>
      <c r="L1609" s="48">
        <v>1212</v>
      </c>
      <c r="M1609" s="48">
        <v>3818.04</v>
      </c>
    </row>
    <row r="1610" spans="1:13" s="18" customFormat="1" ht="14.25" x14ac:dyDescent="0.2">
      <c r="A1610" s="66" t="s">
        <v>41</v>
      </c>
      <c r="B1610" s="66" t="s">
        <v>41</v>
      </c>
      <c r="C1610" s="67" t="s">
        <v>660</v>
      </c>
      <c r="D1610" s="68" t="s">
        <v>5</v>
      </c>
      <c r="E1610" s="69">
        <v>2020</v>
      </c>
      <c r="F1610" s="69" t="s">
        <v>61</v>
      </c>
      <c r="G1610" s="69" t="s">
        <v>102</v>
      </c>
      <c r="H1610" s="68" t="s">
        <v>129</v>
      </c>
      <c r="I1610" s="68" t="s">
        <v>749</v>
      </c>
      <c r="J1610" s="68" t="s">
        <v>634</v>
      </c>
      <c r="K1610" s="68" t="s">
        <v>634</v>
      </c>
      <c r="L1610" s="48">
        <v>1212</v>
      </c>
      <c r="M1610" s="48">
        <v>2929.14</v>
      </c>
    </row>
    <row r="1611" spans="1:13" s="18" customFormat="1" ht="14.25" x14ac:dyDescent="0.2">
      <c r="A1611" s="66" t="s">
        <v>41</v>
      </c>
      <c r="B1611" s="66" t="s">
        <v>41</v>
      </c>
      <c r="C1611" s="67" t="s">
        <v>668</v>
      </c>
      <c r="D1611" s="68" t="s">
        <v>10</v>
      </c>
      <c r="E1611" s="69">
        <v>2019</v>
      </c>
      <c r="F1611" s="69" t="s">
        <v>76</v>
      </c>
      <c r="G1611" s="69" t="s">
        <v>328</v>
      </c>
      <c r="H1611" s="68" t="s">
        <v>179</v>
      </c>
      <c r="I1611" s="68" t="s">
        <v>329</v>
      </c>
      <c r="J1611" s="68" t="s">
        <v>547</v>
      </c>
      <c r="K1611" s="68" t="s">
        <v>547</v>
      </c>
      <c r="L1611" s="48">
        <v>1122.2</v>
      </c>
      <c r="M1611" s="48">
        <v>3112.55</v>
      </c>
    </row>
    <row r="1612" spans="1:13" s="18" customFormat="1" ht="14.25" x14ac:dyDescent="0.2">
      <c r="A1612" s="66" t="s">
        <v>41</v>
      </c>
      <c r="B1612" s="66" t="s">
        <v>41</v>
      </c>
      <c r="C1612" s="67" t="s">
        <v>668</v>
      </c>
      <c r="D1612" s="68" t="s">
        <v>10</v>
      </c>
      <c r="E1612" s="69">
        <v>2019</v>
      </c>
      <c r="F1612" s="69" t="s">
        <v>76</v>
      </c>
      <c r="G1612" s="69" t="s">
        <v>328</v>
      </c>
      <c r="H1612" s="68" t="s">
        <v>179</v>
      </c>
      <c r="I1612" s="68" t="s">
        <v>392</v>
      </c>
      <c r="J1612" s="68" t="s">
        <v>634</v>
      </c>
      <c r="K1612" s="68" t="s">
        <v>634</v>
      </c>
      <c r="L1612" s="48">
        <v>1122.2</v>
      </c>
      <c r="M1612" s="48">
        <v>3112.55</v>
      </c>
    </row>
    <row r="1613" spans="1:13" s="18" customFormat="1" ht="15" x14ac:dyDescent="0.2">
      <c r="A1613" s="66" t="s">
        <v>41</v>
      </c>
      <c r="B1613" s="66" t="s">
        <v>41</v>
      </c>
      <c r="C1613" s="67" t="s">
        <v>50</v>
      </c>
      <c r="D1613" s="68" t="s">
        <v>14</v>
      </c>
      <c r="E1613" s="69">
        <v>2019</v>
      </c>
      <c r="F1613" s="69" t="s">
        <v>66</v>
      </c>
      <c r="G1613" s="69" t="s">
        <v>186</v>
      </c>
      <c r="H1613" s="68" t="s">
        <v>162</v>
      </c>
      <c r="I1613" s="68" t="s">
        <v>734</v>
      </c>
      <c r="J1613" s="68" t="s">
        <v>634</v>
      </c>
      <c r="K1613" s="68" t="s">
        <v>634</v>
      </c>
      <c r="L1613" s="47">
        <v>2199.12</v>
      </c>
      <c r="M1613" s="47">
        <v>2415.1999999999998</v>
      </c>
    </row>
    <row r="1614" spans="1:13" s="18" customFormat="1" ht="14.25" x14ac:dyDescent="0.2">
      <c r="A1614" s="66" t="s">
        <v>41</v>
      </c>
      <c r="B1614" s="66" t="s">
        <v>41</v>
      </c>
      <c r="C1614" s="67" t="s">
        <v>51</v>
      </c>
      <c r="D1614" s="68" t="s">
        <v>1</v>
      </c>
      <c r="E1614" s="69">
        <v>2020</v>
      </c>
      <c r="F1614" s="69" t="s">
        <v>67</v>
      </c>
      <c r="G1614" s="69" t="s">
        <v>193</v>
      </c>
      <c r="H1614" s="68" t="s">
        <v>194</v>
      </c>
      <c r="I1614" s="68" t="s">
        <v>208</v>
      </c>
      <c r="J1614" s="68" t="s">
        <v>545</v>
      </c>
      <c r="K1614" s="68" t="s">
        <v>545</v>
      </c>
      <c r="L1614" s="48">
        <v>1434.67</v>
      </c>
      <c r="M1614" s="48">
        <v>5022.6400000000003</v>
      </c>
    </row>
    <row r="1615" spans="1:13" s="18" customFormat="1" ht="14.25" x14ac:dyDescent="0.2">
      <c r="A1615" s="66" t="s">
        <v>41</v>
      </c>
      <c r="B1615" s="66" t="s">
        <v>41</v>
      </c>
      <c r="C1615" s="67" t="s">
        <v>656</v>
      </c>
      <c r="D1615" s="68" t="s">
        <v>657</v>
      </c>
      <c r="E1615" s="69">
        <v>2023</v>
      </c>
      <c r="F1615" s="69" t="s">
        <v>61</v>
      </c>
      <c r="G1615" s="69" t="s">
        <v>102</v>
      </c>
      <c r="H1615" s="68" t="s">
        <v>99</v>
      </c>
      <c r="I1615" s="68" t="s">
        <v>699</v>
      </c>
      <c r="J1615" s="68" t="s">
        <v>634</v>
      </c>
      <c r="K1615" s="68" t="s">
        <v>634</v>
      </c>
      <c r="L1615" s="48">
        <v>2076.27</v>
      </c>
      <c r="M1615" s="48">
        <v>3743.8</v>
      </c>
    </row>
    <row r="1616" spans="1:13" s="18" customFormat="1" ht="14.25" x14ac:dyDescent="0.2">
      <c r="A1616" s="66" t="s">
        <v>41</v>
      </c>
      <c r="B1616" s="66" t="s">
        <v>41</v>
      </c>
      <c r="C1616" s="67" t="s">
        <v>656</v>
      </c>
      <c r="D1616" s="68" t="s">
        <v>657</v>
      </c>
      <c r="E1616" s="69">
        <v>2023</v>
      </c>
      <c r="F1616" s="69" t="s">
        <v>61</v>
      </c>
      <c r="G1616" s="69" t="s">
        <v>102</v>
      </c>
      <c r="H1616" s="68" t="s">
        <v>93</v>
      </c>
      <c r="I1616" s="68" t="s">
        <v>699</v>
      </c>
      <c r="J1616" s="68" t="s">
        <v>634</v>
      </c>
      <c r="K1616" s="68" t="s">
        <v>634</v>
      </c>
      <c r="L1616" s="48">
        <v>1212</v>
      </c>
      <c r="M1616" s="48">
        <v>4037.64</v>
      </c>
    </row>
    <row r="1617" spans="1:13" s="18" customFormat="1" ht="14.25" x14ac:dyDescent="0.2">
      <c r="A1617" s="66" t="s">
        <v>41</v>
      </c>
      <c r="B1617" s="66" t="s">
        <v>41</v>
      </c>
      <c r="C1617" s="67" t="s">
        <v>48</v>
      </c>
      <c r="D1617" s="68" t="s">
        <v>11</v>
      </c>
      <c r="E1617" s="69">
        <v>2018</v>
      </c>
      <c r="F1617" s="69" t="s">
        <v>59</v>
      </c>
      <c r="G1617" s="69" t="s">
        <v>82</v>
      </c>
      <c r="H1617" s="68" t="s">
        <v>99</v>
      </c>
      <c r="I1617" s="68" t="s">
        <v>823</v>
      </c>
      <c r="J1617" s="68" t="s">
        <v>634</v>
      </c>
      <c r="K1617" s="68" t="s">
        <v>634</v>
      </c>
      <c r="L1617" s="48">
        <v>1727</v>
      </c>
      <c r="M1617" s="48">
        <v>2407.96</v>
      </c>
    </row>
    <row r="1618" spans="1:13" s="18" customFormat="1" ht="14.25" x14ac:dyDescent="0.2">
      <c r="A1618" s="66" t="s">
        <v>41</v>
      </c>
      <c r="B1618" s="66" t="s">
        <v>41</v>
      </c>
      <c r="C1618" s="67" t="s">
        <v>51</v>
      </c>
      <c r="D1618" s="68" t="s">
        <v>1</v>
      </c>
      <c r="E1618" s="69">
        <v>2020</v>
      </c>
      <c r="F1618" s="69" t="s">
        <v>67</v>
      </c>
      <c r="G1618" s="69" t="s">
        <v>193</v>
      </c>
      <c r="H1618" s="68" t="s">
        <v>194</v>
      </c>
      <c r="I1618" s="68" t="s">
        <v>115</v>
      </c>
      <c r="J1618" s="68" t="s">
        <v>545</v>
      </c>
      <c r="K1618" s="68" t="s">
        <v>545</v>
      </c>
      <c r="L1618" s="48">
        <v>1434.67</v>
      </c>
      <c r="M1618" s="48">
        <v>5022.6400000000003</v>
      </c>
    </row>
    <row r="1619" spans="1:13" s="18" customFormat="1" ht="14.25" x14ac:dyDescent="0.2">
      <c r="A1619" s="66" t="s">
        <v>41</v>
      </c>
      <c r="B1619" s="66" t="s">
        <v>41</v>
      </c>
      <c r="C1619" s="67" t="s">
        <v>565</v>
      </c>
      <c r="D1619" s="68" t="s">
        <v>33</v>
      </c>
      <c r="E1619" s="69">
        <v>2021</v>
      </c>
      <c r="F1619" s="69" t="s">
        <v>77</v>
      </c>
      <c r="G1619" s="69" t="s">
        <v>403</v>
      </c>
      <c r="H1619" s="68" t="s">
        <v>129</v>
      </c>
      <c r="I1619" s="68" t="s">
        <v>811</v>
      </c>
      <c r="J1619" s="68" t="s">
        <v>634</v>
      </c>
      <c r="K1619" s="68" t="s">
        <v>634</v>
      </c>
      <c r="L1619" s="51">
        <v>1478.83</v>
      </c>
      <c r="M1619" s="51">
        <v>3035.65</v>
      </c>
    </row>
    <row r="1620" spans="1:13" s="18" customFormat="1" ht="14.25" x14ac:dyDescent="0.2">
      <c r="A1620" s="66" t="s">
        <v>41</v>
      </c>
      <c r="B1620" s="66" t="s">
        <v>41</v>
      </c>
      <c r="C1620" s="67" t="s">
        <v>668</v>
      </c>
      <c r="D1620" s="68" t="s">
        <v>10</v>
      </c>
      <c r="E1620" s="69">
        <v>2019</v>
      </c>
      <c r="F1620" s="69" t="s">
        <v>76</v>
      </c>
      <c r="G1620" s="69" t="s">
        <v>328</v>
      </c>
      <c r="H1620" s="68" t="s">
        <v>179</v>
      </c>
      <c r="I1620" s="68" t="s">
        <v>382</v>
      </c>
      <c r="J1620" s="68" t="s">
        <v>545</v>
      </c>
      <c r="K1620" s="68" t="s">
        <v>545</v>
      </c>
      <c r="L1620" s="48">
        <v>1122.2</v>
      </c>
      <c r="M1620" s="48">
        <v>3112.55</v>
      </c>
    </row>
    <row r="1621" spans="1:13" s="18" customFormat="1" ht="14.25" x14ac:dyDescent="0.2">
      <c r="A1621" s="66" t="s">
        <v>41</v>
      </c>
      <c r="B1621" s="66" t="s">
        <v>41</v>
      </c>
      <c r="C1621" s="67" t="s">
        <v>57</v>
      </c>
      <c r="D1621" s="68" t="s">
        <v>0</v>
      </c>
      <c r="E1621" s="69">
        <v>2018</v>
      </c>
      <c r="F1621" s="69" t="s">
        <v>61</v>
      </c>
      <c r="G1621" s="69" t="s">
        <v>102</v>
      </c>
      <c r="H1621" s="68" t="s">
        <v>129</v>
      </c>
      <c r="I1621" s="68" t="s">
        <v>652</v>
      </c>
      <c r="J1621" s="68" t="s">
        <v>634</v>
      </c>
      <c r="K1621" s="68" t="s">
        <v>634</v>
      </c>
      <c r="L1621" s="48">
        <v>1212</v>
      </c>
      <c r="M1621" s="48">
        <v>4380.49</v>
      </c>
    </row>
    <row r="1622" spans="1:13" s="18" customFormat="1" ht="14.25" x14ac:dyDescent="0.2">
      <c r="A1622" s="66" t="s">
        <v>41</v>
      </c>
      <c r="B1622" s="66" t="s">
        <v>41</v>
      </c>
      <c r="C1622" s="67" t="s">
        <v>670</v>
      </c>
      <c r="D1622" s="68" t="s">
        <v>12</v>
      </c>
      <c r="E1622" s="69">
        <v>2021</v>
      </c>
      <c r="F1622" s="69" t="s">
        <v>66</v>
      </c>
      <c r="G1622" s="69" t="s">
        <v>186</v>
      </c>
      <c r="H1622" s="68" t="s">
        <v>162</v>
      </c>
      <c r="I1622" s="68" t="s">
        <v>671</v>
      </c>
      <c r="J1622" s="68" t="s">
        <v>634</v>
      </c>
      <c r="K1622" s="68" t="s">
        <v>634</v>
      </c>
      <c r="L1622" s="48">
        <v>2026.8000000000002</v>
      </c>
      <c r="M1622" s="48">
        <v>2043.4194720000003</v>
      </c>
    </row>
    <row r="1623" spans="1:13" s="18" customFormat="1" ht="14.25" x14ac:dyDescent="0.2">
      <c r="A1623" s="66" t="s">
        <v>41</v>
      </c>
      <c r="B1623" s="66" t="s">
        <v>41</v>
      </c>
      <c r="C1623" s="67" t="s">
        <v>42</v>
      </c>
      <c r="D1623" s="68" t="s">
        <v>8</v>
      </c>
      <c r="E1623" s="69">
        <v>2018</v>
      </c>
      <c r="F1623" s="69" t="s">
        <v>59</v>
      </c>
      <c r="G1623" s="69" t="s">
        <v>82</v>
      </c>
      <c r="H1623" s="68" t="s">
        <v>83</v>
      </c>
      <c r="I1623" s="68" t="s">
        <v>665</v>
      </c>
      <c r="J1623" s="68" t="s">
        <v>634</v>
      </c>
      <c r="K1623" s="68" t="s">
        <v>634</v>
      </c>
      <c r="L1623" s="48">
        <v>1298</v>
      </c>
      <c r="M1623" s="48">
        <v>2245.6999999999998</v>
      </c>
    </row>
    <row r="1624" spans="1:13" s="18" customFormat="1" ht="14.25" x14ac:dyDescent="0.2">
      <c r="A1624" s="66" t="s">
        <v>41</v>
      </c>
      <c r="B1624" s="66" t="s">
        <v>41</v>
      </c>
      <c r="C1624" s="67" t="s">
        <v>57</v>
      </c>
      <c r="D1624" s="68" t="s">
        <v>0</v>
      </c>
      <c r="E1624" s="69">
        <v>2018</v>
      </c>
      <c r="F1624" s="69" t="s">
        <v>61</v>
      </c>
      <c r="G1624" s="69" t="s">
        <v>102</v>
      </c>
      <c r="H1624" s="68" t="s">
        <v>129</v>
      </c>
      <c r="I1624" s="68" t="s">
        <v>652</v>
      </c>
      <c r="J1624" s="68" t="s">
        <v>634</v>
      </c>
      <c r="K1624" s="68" t="s">
        <v>634</v>
      </c>
      <c r="L1624" s="48">
        <v>1212</v>
      </c>
      <c r="M1624" s="48">
        <v>4380.49</v>
      </c>
    </row>
    <row r="1625" spans="1:13" s="18" customFormat="1" ht="14.25" x14ac:dyDescent="0.2">
      <c r="A1625" s="66" t="s">
        <v>41</v>
      </c>
      <c r="B1625" s="66" t="s">
        <v>41</v>
      </c>
      <c r="C1625" s="67" t="s">
        <v>691</v>
      </c>
      <c r="D1625" s="68" t="s">
        <v>21</v>
      </c>
      <c r="E1625" s="69">
        <v>2019</v>
      </c>
      <c r="F1625" s="69" t="s">
        <v>75</v>
      </c>
      <c r="G1625" s="69" t="s">
        <v>312</v>
      </c>
      <c r="H1625" s="68" t="s">
        <v>313</v>
      </c>
      <c r="I1625" s="68" t="s">
        <v>749</v>
      </c>
      <c r="J1625" s="68" t="s">
        <v>634</v>
      </c>
      <c r="K1625" s="68" t="s">
        <v>634</v>
      </c>
      <c r="L1625" s="48">
        <v>1236.43</v>
      </c>
      <c r="M1625" s="48">
        <v>3029.39</v>
      </c>
    </row>
    <row r="1626" spans="1:13" s="18" customFormat="1" ht="14.25" x14ac:dyDescent="0.2">
      <c r="A1626" s="66" t="s">
        <v>41</v>
      </c>
      <c r="B1626" s="66" t="s">
        <v>41</v>
      </c>
      <c r="C1626" s="67" t="s">
        <v>57</v>
      </c>
      <c r="D1626" s="68" t="s">
        <v>0</v>
      </c>
      <c r="E1626" s="69">
        <v>2018</v>
      </c>
      <c r="F1626" s="69" t="s">
        <v>61</v>
      </c>
      <c r="G1626" s="69" t="s">
        <v>102</v>
      </c>
      <c r="H1626" s="68" t="s">
        <v>495</v>
      </c>
      <c r="I1626" s="68" t="s">
        <v>723</v>
      </c>
      <c r="J1626" s="68" t="s">
        <v>634</v>
      </c>
      <c r="K1626" s="68" t="s">
        <v>634</v>
      </c>
      <c r="L1626" s="48">
        <v>1718.8</v>
      </c>
      <c r="M1626" s="48">
        <v>5893.71</v>
      </c>
    </row>
    <row r="1627" spans="1:13" s="18" customFormat="1" ht="14.25" x14ac:dyDescent="0.2">
      <c r="A1627" s="66" t="s">
        <v>41</v>
      </c>
      <c r="B1627" s="66" t="s">
        <v>41</v>
      </c>
      <c r="C1627" s="67" t="s">
        <v>660</v>
      </c>
      <c r="D1627" s="68" t="s">
        <v>5</v>
      </c>
      <c r="E1627" s="69">
        <v>2020</v>
      </c>
      <c r="F1627" s="69" t="s">
        <v>61</v>
      </c>
      <c r="G1627" s="69" t="s">
        <v>102</v>
      </c>
      <c r="H1627" s="68" t="s">
        <v>129</v>
      </c>
      <c r="I1627" s="68" t="s">
        <v>661</v>
      </c>
      <c r="J1627" s="68" t="s">
        <v>634</v>
      </c>
      <c r="K1627" s="68" t="s">
        <v>634</v>
      </c>
      <c r="L1627" s="48">
        <v>1212</v>
      </c>
      <c r="M1627" s="48">
        <v>2929.14</v>
      </c>
    </row>
    <row r="1628" spans="1:13" s="18" customFormat="1" ht="14.25" x14ac:dyDescent="0.2">
      <c r="A1628" s="66" t="s">
        <v>41</v>
      </c>
      <c r="B1628" s="66" t="s">
        <v>41</v>
      </c>
      <c r="C1628" s="67" t="s">
        <v>668</v>
      </c>
      <c r="D1628" s="68" t="s">
        <v>10</v>
      </c>
      <c r="E1628" s="69">
        <v>2019</v>
      </c>
      <c r="F1628" s="69" t="s">
        <v>76</v>
      </c>
      <c r="G1628" s="69" t="s">
        <v>328</v>
      </c>
      <c r="H1628" s="68" t="s">
        <v>179</v>
      </c>
      <c r="I1628" s="68" t="s">
        <v>378</v>
      </c>
      <c r="J1628" s="68" t="s">
        <v>545</v>
      </c>
      <c r="K1628" s="68" t="s">
        <v>545</v>
      </c>
      <c r="L1628" s="48">
        <v>1122.2</v>
      </c>
      <c r="M1628" s="48">
        <v>3112.55</v>
      </c>
    </row>
    <row r="1629" spans="1:13" s="18" customFormat="1" ht="14.25" x14ac:dyDescent="0.2">
      <c r="A1629" s="66" t="s">
        <v>41</v>
      </c>
      <c r="B1629" s="66" t="s">
        <v>41</v>
      </c>
      <c r="C1629" s="67" t="s">
        <v>48</v>
      </c>
      <c r="D1629" s="68" t="s">
        <v>11</v>
      </c>
      <c r="E1629" s="69">
        <v>2018</v>
      </c>
      <c r="F1629" s="69" t="s">
        <v>59</v>
      </c>
      <c r="G1629" s="69" t="s">
        <v>82</v>
      </c>
      <c r="H1629" s="68" t="s">
        <v>129</v>
      </c>
      <c r="I1629" s="68" t="s">
        <v>717</v>
      </c>
      <c r="J1629" s="68" t="s">
        <v>634</v>
      </c>
      <c r="K1629" s="68" t="s">
        <v>634</v>
      </c>
      <c r="L1629" s="48">
        <v>1298</v>
      </c>
      <c r="M1629" s="48">
        <v>1694</v>
      </c>
    </row>
    <row r="1630" spans="1:13" s="18" customFormat="1" ht="14.25" x14ac:dyDescent="0.2">
      <c r="A1630" s="66" t="s">
        <v>41</v>
      </c>
      <c r="B1630" s="66" t="s">
        <v>41</v>
      </c>
      <c r="C1630" s="67" t="s">
        <v>761</v>
      </c>
      <c r="D1630" s="68" t="s">
        <v>35</v>
      </c>
      <c r="E1630" s="69">
        <v>2018</v>
      </c>
      <c r="F1630" s="69" t="s">
        <v>59</v>
      </c>
      <c r="G1630" s="69" t="s">
        <v>82</v>
      </c>
      <c r="H1630" s="68" t="s">
        <v>129</v>
      </c>
      <c r="I1630" s="68" t="s">
        <v>785</v>
      </c>
      <c r="J1630" s="68" t="s">
        <v>634</v>
      </c>
      <c r="K1630" s="68" t="s">
        <v>634</v>
      </c>
      <c r="L1630" s="48">
        <v>1298</v>
      </c>
      <c r="M1630" s="48">
        <v>1694</v>
      </c>
    </row>
    <row r="1631" spans="1:13" s="18" customFormat="1" ht="14.25" x14ac:dyDescent="0.2">
      <c r="A1631" s="66" t="s">
        <v>41</v>
      </c>
      <c r="B1631" s="66" t="s">
        <v>41</v>
      </c>
      <c r="C1631" s="67" t="s">
        <v>660</v>
      </c>
      <c r="D1631" s="68" t="s">
        <v>5</v>
      </c>
      <c r="E1631" s="69">
        <v>2020</v>
      </c>
      <c r="F1631" s="69" t="s">
        <v>61</v>
      </c>
      <c r="G1631" s="69" t="s">
        <v>102</v>
      </c>
      <c r="H1631" s="68" t="s">
        <v>129</v>
      </c>
      <c r="I1631" s="68" t="s">
        <v>749</v>
      </c>
      <c r="J1631" s="68" t="s">
        <v>634</v>
      </c>
      <c r="K1631" s="68" t="s">
        <v>634</v>
      </c>
      <c r="L1631" s="48">
        <v>1212</v>
      </c>
      <c r="M1631" s="48">
        <v>2929.14</v>
      </c>
    </row>
    <row r="1632" spans="1:13" s="18" customFormat="1" ht="14.25" x14ac:dyDescent="0.2">
      <c r="A1632" s="66" t="s">
        <v>41</v>
      </c>
      <c r="B1632" s="66" t="s">
        <v>41</v>
      </c>
      <c r="C1632" s="67" t="s">
        <v>659</v>
      </c>
      <c r="D1632" s="68" t="s">
        <v>4</v>
      </c>
      <c r="E1632" s="69">
        <v>2020</v>
      </c>
      <c r="F1632" s="69" t="s">
        <v>66</v>
      </c>
      <c r="G1632" s="69" t="s">
        <v>186</v>
      </c>
      <c r="H1632" s="68" t="s">
        <v>179</v>
      </c>
      <c r="I1632" s="68" t="s">
        <v>473</v>
      </c>
      <c r="J1632" s="68" t="s">
        <v>545</v>
      </c>
      <c r="K1632" s="68" t="s">
        <v>545</v>
      </c>
      <c r="L1632" s="48">
        <v>1122.19</v>
      </c>
      <c r="M1632" s="48">
        <v>1499.5262090000001</v>
      </c>
    </row>
    <row r="1633" spans="1:13" s="18" customFormat="1" ht="14.25" x14ac:dyDescent="0.2">
      <c r="A1633" s="66" t="s">
        <v>41</v>
      </c>
      <c r="B1633" s="66" t="s">
        <v>41</v>
      </c>
      <c r="C1633" s="67" t="s">
        <v>659</v>
      </c>
      <c r="D1633" s="68" t="s">
        <v>4</v>
      </c>
      <c r="E1633" s="69">
        <v>2020</v>
      </c>
      <c r="F1633" s="69" t="s">
        <v>66</v>
      </c>
      <c r="G1633" s="69" t="s">
        <v>186</v>
      </c>
      <c r="H1633" s="68" t="s">
        <v>179</v>
      </c>
      <c r="I1633" s="68" t="s">
        <v>462</v>
      </c>
      <c r="J1633" s="68" t="s">
        <v>545</v>
      </c>
      <c r="K1633" s="68" t="s">
        <v>545</v>
      </c>
      <c r="L1633" s="48">
        <v>1122.19</v>
      </c>
      <c r="M1633" s="48">
        <v>1499.5262090000001</v>
      </c>
    </row>
    <row r="1634" spans="1:13" s="18" customFormat="1" ht="14.25" x14ac:dyDescent="0.2">
      <c r="A1634" s="66" t="s">
        <v>41</v>
      </c>
      <c r="B1634" s="66" t="s">
        <v>41</v>
      </c>
      <c r="C1634" s="67" t="s">
        <v>659</v>
      </c>
      <c r="D1634" s="68" t="s">
        <v>4</v>
      </c>
      <c r="E1634" s="69">
        <v>2020</v>
      </c>
      <c r="F1634" s="69" t="s">
        <v>66</v>
      </c>
      <c r="G1634" s="69" t="s">
        <v>186</v>
      </c>
      <c r="H1634" s="68" t="s">
        <v>179</v>
      </c>
      <c r="I1634" s="68" t="s">
        <v>473</v>
      </c>
      <c r="J1634" s="68" t="s">
        <v>545</v>
      </c>
      <c r="K1634" s="68" t="s">
        <v>545</v>
      </c>
      <c r="L1634" s="48">
        <v>1122.19</v>
      </c>
      <c r="M1634" s="48">
        <v>1499.5262090000001</v>
      </c>
    </row>
    <row r="1635" spans="1:13" s="18" customFormat="1" ht="14.25" x14ac:dyDescent="0.2">
      <c r="A1635" s="66" t="s">
        <v>41</v>
      </c>
      <c r="B1635" s="66" t="s">
        <v>41</v>
      </c>
      <c r="C1635" s="67" t="s">
        <v>47</v>
      </c>
      <c r="D1635" s="68" t="s">
        <v>17</v>
      </c>
      <c r="E1635" s="69">
        <v>2018</v>
      </c>
      <c r="F1635" s="69" t="s">
        <v>64</v>
      </c>
      <c r="G1635" s="69" t="s">
        <v>159</v>
      </c>
      <c r="H1635" s="68" t="s">
        <v>95</v>
      </c>
      <c r="I1635" s="68" t="s">
        <v>161</v>
      </c>
      <c r="J1635" s="68" t="s">
        <v>634</v>
      </c>
      <c r="K1635" s="68" t="s">
        <v>634</v>
      </c>
      <c r="L1635" s="48">
        <v>5131.8900000000003</v>
      </c>
      <c r="M1635" s="48">
        <v>9670.25</v>
      </c>
    </row>
    <row r="1636" spans="1:13" s="18" customFormat="1" ht="14.25" x14ac:dyDescent="0.2">
      <c r="A1636" s="66" t="s">
        <v>41</v>
      </c>
      <c r="B1636" s="66" t="s">
        <v>41</v>
      </c>
      <c r="C1636" s="67" t="s">
        <v>703</v>
      </c>
      <c r="D1636" s="68" t="s">
        <v>601</v>
      </c>
      <c r="E1636" s="69">
        <v>2022</v>
      </c>
      <c r="F1636" s="69" t="s">
        <v>66</v>
      </c>
      <c r="G1636" s="69" t="s">
        <v>186</v>
      </c>
      <c r="H1636" s="68" t="s">
        <v>160</v>
      </c>
      <c r="I1636" s="68" t="s">
        <v>740</v>
      </c>
      <c r="J1636" s="68" t="s">
        <v>634</v>
      </c>
      <c r="K1636" s="68" t="s">
        <v>634</v>
      </c>
      <c r="L1636" s="48">
        <v>1735.89</v>
      </c>
      <c r="M1636" s="51">
        <v>1945.6</v>
      </c>
    </row>
    <row r="1637" spans="1:13" s="18" customFormat="1" ht="14.25" x14ac:dyDescent="0.2">
      <c r="A1637" s="66" t="s">
        <v>41</v>
      </c>
      <c r="B1637" s="66" t="s">
        <v>41</v>
      </c>
      <c r="C1637" s="67" t="s">
        <v>57</v>
      </c>
      <c r="D1637" s="68" t="s">
        <v>0</v>
      </c>
      <c r="E1637" s="69">
        <v>2018</v>
      </c>
      <c r="F1637" s="69" t="s">
        <v>61</v>
      </c>
      <c r="G1637" s="69" t="s">
        <v>102</v>
      </c>
      <c r="H1637" s="68" t="s">
        <v>129</v>
      </c>
      <c r="I1637" s="68" t="s">
        <v>677</v>
      </c>
      <c r="J1637" s="68" t="s">
        <v>634</v>
      </c>
      <c r="K1637" s="68" t="s">
        <v>634</v>
      </c>
      <c r="L1637" s="48">
        <v>1212</v>
      </c>
      <c r="M1637" s="48">
        <v>4380.49</v>
      </c>
    </row>
    <row r="1638" spans="1:13" s="18" customFormat="1" ht="14.25" x14ac:dyDescent="0.2">
      <c r="A1638" s="66" t="s">
        <v>41</v>
      </c>
      <c r="B1638" s="66" t="s">
        <v>41</v>
      </c>
      <c r="C1638" s="67" t="s">
        <v>703</v>
      </c>
      <c r="D1638" s="68" t="s">
        <v>601</v>
      </c>
      <c r="E1638" s="69">
        <v>2022</v>
      </c>
      <c r="F1638" s="69" t="s">
        <v>66</v>
      </c>
      <c r="G1638" s="69" t="s">
        <v>186</v>
      </c>
      <c r="H1638" s="68" t="s">
        <v>160</v>
      </c>
      <c r="I1638" s="68" t="s">
        <v>671</v>
      </c>
      <c r="J1638" s="68" t="s">
        <v>634</v>
      </c>
      <c r="K1638" s="68" t="s">
        <v>634</v>
      </c>
      <c r="L1638" s="48">
        <v>1735.89</v>
      </c>
      <c r="M1638" s="51">
        <v>1945.6</v>
      </c>
    </row>
    <row r="1639" spans="1:13" s="18" customFormat="1" ht="14.25" x14ac:dyDescent="0.2">
      <c r="A1639" s="66" t="s">
        <v>41</v>
      </c>
      <c r="B1639" s="66" t="s">
        <v>41</v>
      </c>
      <c r="C1639" s="67" t="s">
        <v>51</v>
      </c>
      <c r="D1639" s="68" t="s">
        <v>1</v>
      </c>
      <c r="E1639" s="69">
        <v>2020</v>
      </c>
      <c r="F1639" s="69" t="s">
        <v>67</v>
      </c>
      <c r="G1639" s="69" t="s">
        <v>193</v>
      </c>
      <c r="H1639" s="68" t="s">
        <v>194</v>
      </c>
      <c r="I1639" s="68" t="s">
        <v>757</v>
      </c>
      <c r="J1639" s="68" t="s">
        <v>545</v>
      </c>
      <c r="K1639" s="68" t="s">
        <v>545</v>
      </c>
      <c r="L1639" s="48">
        <v>1434.67</v>
      </c>
      <c r="M1639" s="48">
        <v>5022.6400000000003</v>
      </c>
    </row>
    <row r="1640" spans="1:13" s="18" customFormat="1" ht="14.25" x14ac:dyDescent="0.2">
      <c r="A1640" s="66" t="s">
        <v>41</v>
      </c>
      <c r="B1640" s="66" t="s">
        <v>41</v>
      </c>
      <c r="C1640" s="67" t="s">
        <v>668</v>
      </c>
      <c r="D1640" s="68" t="s">
        <v>10</v>
      </c>
      <c r="E1640" s="69">
        <v>2019</v>
      </c>
      <c r="F1640" s="69" t="s">
        <v>76</v>
      </c>
      <c r="G1640" s="69" t="s">
        <v>328</v>
      </c>
      <c r="H1640" s="68" t="s">
        <v>179</v>
      </c>
      <c r="I1640" s="68" t="s">
        <v>354</v>
      </c>
      <c r="J1640" s="68" t="s">
        <v>545</v>
      </c>
      <c r="K1640" s="68" t="s">
        <v>545</v>
      </c>
      <c r="L1640" s="48">
        <v>1122.2</v>
      </c>
      <c r="M1640" s="48">
        <v>3112.55</v>
      </c>
    </row>
    <row r="1641" spans="1:13" s="18" customFormat="1" ht="14.25" x14ac:dyDescent="0.2">
      <c r="A1641" s="66" t="s">
        <v>41</v>
      </c>
      <c r="B1641" s="66" t="s">
        <v>41</v>
      </c>
      <c r="C1641" s="67" t="s">
        <v>668</v>
      </c>
      <c r="D1641" s="68" t="s">
        <v>10</v>
      </c>
      <c r="E1641" s="69">
        <v>2019</v>
      </c>
      <c r="F1641" s="69" t="s">
        <v>76</v>
      </c>
      <c r="G1641" s="69" t="s">
        <v>328</v>
      </c>
      <c r="H1641" s="68" t="s">
        <v>179</v>
      </c>
      <c r="I1641" s="68" t="s">
        <v>375</v>
      </c>
      <c r="J1641" s="68" t="s">
        <v>547</v>
      </c>
      <c r="K1641" s="68" t="s">
        <v>547</v>
      </c>
      <c r="L1641" s="48">
        <v>1122.2</v>
      </c>
      <c r="M1641" s="48">
        <v>3112.55</v>
      </c>
    </row>
    <row r="1642" spans="1:13" s="18" customFormat="1" ht="15" x14ac:dyDescent="0.2">
      <c r="A1642" s="66" t="s">
        <v>41</v>
      </c>
      <c r="B1642" s="66" t="s">
        <v>41</v>
      </c>
      <c r="C1642" s="67" t="s">
        <v>54</v>
      </c>
      <c r="D1642" s="68" t="s">
        <v>23</v>
      </c>
      <c r="E1642" s="69">
        <v>2017</v>
      </c>
      <c r="F1642" s="69" t="s">
        <v>70</v>
      </c>
      <c r="G1642" s="69" t="s">
        <v>261</v>
      </c>
      <c r="H1642" s="68" t="s">
        <v>181</v>
      </c>
      <c r="I1642" s="68" t="s">
        <v>696</v>
      </c>
      <c r="J1642" s="68" t="s">
        <v>714</v>
      </c>
      <c r="K1642" s="68" t="s">
        <v>714</v>
      </c>
      <c r="L1642" s="47">
        <v>1703.2</v>
      </c>
      <c r="M1642" s="47">
        <v>1399</v>
      </c>
    </row>
    <row r="1643" spans="1:13" s="18" customFormat="1" ht="14.25" x14ac:dyDescent="0.2">
      <c r="A1643" s="66" t="s">
        <v>41</v>
      </c>
      <c r="B1643" s="66" t="s">
        <v>41</v>
      </c>
      <c r="C1643" s="67" t="s">
        <v>55</v>
      </c>
      <c r="D1643" s="68" t="s">
        <v>6</v>
      </c>
      <c r="E1643" s="69">
        <v>2018</v>
      </c>
      <c r="F1643" s="69" t="s">
        <v>71</v>
      </c>
      <c r="G1643" s="69" t="s">
        <v>264</v>
      </c>
      <c r="H1643" s="68" t="s">
        <v>99</v>
      </c>
      <c r="I1643" s="68" t="s">
        <v>736</v>
      </c>
      <c r="J1643" s="68" t="s">
        <v>634</v>
      </c>
      <c r="K1643" s="68" t="s">
        <v>634</v>
      </c>
      <c r="L1643" s="56">
        <v>1727</v>
      </c>
      <c r="M1643" s="56">
        <v>3452.47</v>
      </c>
    </row>
    <row r="1644" spans="1:13" s="18" customFormat="1" ht="14.25" x14ac:dyDescent="0.2">
      <c r="A1644" s="66" t="s">
        <v>41</v>
      </c>
      <c r="B1644" s="66" t="s">
        <v>41</v>
      </c>
      <c r="C1644" s="67" t="s">
        <v>50</v>
      </c>
      <c r="D1644" s="68" t="s">
        <v>14</v>
      </c>
      <c r="E1644" s="69">
        <v>2019</v>
      </c>
      <c r="F1644" s="69" t="s">
        <v>66</v>
      </c>
      <c r="G1644" s="69" t="s">
        <v>186</v>
      </c>
      <c r="H1644" s="68" t="s">
        <v>91</v>
      </c>
      <c r="I1644" s="68" t="s">
        <v>758</v>
      </c>
      <c r="J1644" s="68" t="s">
        <v>634</v>
      </c>
      <c r="K1644" s="68" t="s">
        <v>634</v>
      </c>
      <c r="L1644" s="48">
        <v>1735.89</v>
      </c>
      <c r="M1644" s="51">
        <v>1945.6</v>
      </c>
    </row>
    <row r="1645" spans="1:13" s="18" customFormat="1" ht="14.25" x14ac:dyDescent="0.2">
      <c r="A1645" s="66" t="s">
        <v>41</v>
      </c>
      <c r="B1645" s="66" t="s">
        <v>41</v>
      </c>
      <c r="C1645" s="67" t="s">
        <v>668</v>
      </c>
      <c r="D1645" s="68" t="s">
        <v>10</v>
      </c>
      <c r="E1645" s="69">
        <v>2019</v>
      </c>
      <c r="F1645" s="69" t="s">
        <v>76</v>
      </c>
      <c r="G1645" s="69" t="s">
        <v>328</v>
      </c>
      <c r="H1645" s="68" t="s">
        <v>672</v>
      </c>
      <c r="I1645" s="68" t="s">
        <v>673</v>
      </c>
      <c r="J1645" s="68" t="s">
        <v>634</v>
      </c>
      <c r="K1645" s="68" t="s">
        <v>634</v>
      </c>
      <c r="L1645" s="48">
        <v>1122.2</v>
      </c>
      <c r="M1645" s="48">
        <v>3112.55</v>
      </c>
    </row>
    <row r="1646" spans="1:13" s="18" customFormat="1" ht="14.25" x14ac:dyDescent="0.2">
      <c r="A1646" s="66" t="s">
        <v>41</v>
      </c>
      <c r="B1646" s="66" t="s">
        <v>41</v>
      </c>
      <c r="C1646" s="67" t="s">
        <v>57</v>
      </c>
      <c r="D1646" s="68" t="s">
        <v>0</v>
      </c>
      <c r="E1646" s="69">
        <v>2018</v>
      </c>
      <c r="F1646" s="69" t="s">
        <v>61</v>
      </c>
      <c r="G1646" s="69" t="s">
        <v>102</v>
      </c>
      <c r="H1646" s="68" t="s">
        <v>129</v>
      </c>
      <c r="I1646" s="68" t="s">
        <v>763</v>
      </c>
      <c r="J1646" s="68" t="s">
        <v>634</v>
      </c>
      <c r="K1646" s="68" t="s">
        <v>634</v>
      </c>
      <c r="L1646" s="48">
        <v>1212</v>
      </c>
      <c r="M1646" s="48">
        <v>4380.49</v>
      </c>
    </row>
    <row r="1647" spans="1:13" s="18" customFormat="1" ht="14.25" x14ac:dyDescent="0.2">
      <c r="A1647" s="66" t="s">
        <v>41</v>
      </c>
      <c r="B1647" s="66" t="s">
        <v>41</v>
      </c>
      <c r="C1647" s="67" t="s">
        <v>668</v>
      </c>
      <c r="D1647" s="68" t="s">
        <v>10</v>
      </c>
      <c r="E1647" s="69">
        <v>2019</v>
      </c>
      <c r="F1647" s="69" t="s">
        <v>76</v>
      </c>
      <c r="G1647" s="69" t="s">
        <v>328</v>
      </c>
      <c r="H1647" s="68" t="s">
        <v>179</v>
      </c>
      <c r="I1647" s="68" t="s">
        <v>355</v>
      </c>
      <c r="J1647" s="68" t="s">
        <v>547</v>
      </c>
      <c r="K1647" s="68" t="s">
        <v>547</v>
      </c>
      <c r="L1647" s="48">
        <v>1122.2</v>
      </c>
      <c r="M1647" s="48">
        <v>3112.55</v>
      </c>
    </row>
    <row r="1648" spans="1:13" s="18" customFormat="1" ht="14.25" x14ac:dyDescent="0.2">
      <c r="A1648" s="66" t="s">
        <v>41</v>
      </c>
      <c r="B1648" s="66" t="s">
        <v>41</v>
      </c>
      <c r="C1648" s="67" t="s">
        <v>656</v>
      </c>
      <c r="D1648" s="68" t="s">
        <v>657</v>
      </c>
      <c r="E1648" s="69">
        <v>2023</v>
      </c>
      <c r="F1648" s="69" t="s">
        <v>61</v>
      </c>
      <c r="G1648" s="69" t="s">
        <v>102</v>
      </c>
      <c r="H1648" s="68" t="s">
        <v>99</v>
      </c>
      <c r="I1648" s="68" t="s">
        <v>715</v>
      </c>
      <c r="J1648" s="68" t="s">
        <v>634</v>
      </c>
      <c r="K1648" s="68" t="s">
        <v>634</v>
      </c>
      <c r="L1648" s="48">
        <v>2076.27</v>
      </c>
      <c r="M1648" s="48">
        <v>3743.8</v>
      </c>
    </row>
    <row r="1649" spans="1:13" s="18" customFormat="1" ht="14.25" x14ac:dyDescent="0.2">
      <c r="A1649" s="66" t="s">
        <v>41</v>
      </c>
      <c r="B1649" s="66" t="s">
        <v>41</v>
      </c>
      <c r="C1649" s="67" t="s">
        <v>668</v>
      </c>
      <c r="D1649" s="68" t="s">
        <v>10</v>
      </c>
      <c r="E1649" s="69">
        <v>2019</v>
      </c>
      <c r="F1649" s="69" t="s">
        <v>76</v>
      </c>
      <c r="G1649" s="69" t="s">
        <v>328</v>
      </c>
      <c r="H1649" s="68" t="s">
        <v>179</v>
      </c>
      <c r="I1649" s="68" t="s">
        <v>786</v>
      </c>
      <c r="J1649" s="68" t="s">
        <v>634</v>
      </c>
      <c r="K1649" s="68" t="s">
        <v>634</v>
      </c>
      <c r="L1649" s="48">
        <v>1122.2</v>
      </c>
      <c r="M1649" s="48">
        <v>3112.55</v>
      </c>
    </row>
    <row r="1650" spans="1:13" s="18" customFormat="1" ht="14.25" x14ac:dyDescent="0.2">
      <c r="A1650" s="66" t="s">
        <v>41</v>
      </c>
      <c r="B1650" s="66" t="s">
        <v>41</v>
      </c>
      <c r="C1650" s="67" t="s">
        <v>691</v>
      </c>
      <c r="D1650" s="68" t="s">
        <v>21</v>
      </c>
      <c r="E1650" s="69">
        <v>2019</v>
      </c>
      <c r="F1650" s="69" t="s">
        <v>75</v>
      </c>
      <c r="G1650" s="69" t="s">
        <v>312</v>
      </c>
      <c r="H1650" s="68" t="s">
        <v>313</v>
      </c>
      <c r="I1650" s="68" t="s">
        <v>715</v>
      </c>
      <c r="J1650" s="68" t="s">
        <v>634</v>
      </c>
      <c r="K1650" s="68" t="s">
        <v>634</v>
      </c>
      <c r="L1650" s="48">
        <v>1236.43</v>
      </c>
      <c r="M1650" s="48">
        <v>3029.39</v>
      </c>
    </row>
    <row r="1651" spans="1:13" s="18" customFormat="1" ht="14.25" x14ac:dyDescent="0.2">
      <c r="A1651" s="66" t="s">
        <v>41</v>
      </c>
      <c r="B1651" s="66" t="s">
        <v>41</v>
      </c>
      <c r="C1651" s="67" t="s">
        <v>668</v>
      </c>
      <c r="D1651" s="68" t="s">
        <v>10</v>
      </c>
      <c r="E1651" s="69">
        <v>2019</v>
      </c>
      <c r="F1651" s="69" t="s">
        <v>76</v>
      </c>
      <c r="G1651" s="69" t="s">
        <v>328</v>
      </c>
      <c r="H1651" s="68" t="s">
        <v>179</v>
      </c>
      <c r="I1651" s="68" t="s">
        <v>339</v>
      </c>
      <c r="J1651" s="68" t="s">
        <v>545</v>
      </c>
      <c r="K1651" s="68" t="s">
        <v>545</v>
      </c>
      <c r="L1651" s="48">
        <v>1122.2</v>
      </c>
      <c r="M1651" s="48">
        <v>3112.55</v>
      </c>
    </row>
    <row r="1652" spans="1:13" s="18" customFormat="1" ht="14.25" x14ac:dyDescent="0.2">
      <c r="A1652" s="66" t="s">
        <v>41</v>
      </c>
      <c r="B1652" s="66" t="s">
        <v>41</v>
      </c>
      <c r="C1652" s="67" t="s">
        <v>659</v>
      </c>
      <c r="D1652" s="68" t="s">
        <v>4</v>
      </c>
      <c r="E1652" s="69">
        <v>2020</v>
      </c>
      <c r="F1652" s="69" t="s">
        <v>66</v>
      </c>
      <c r="G1652" s="69" t="s">
        <v>186</v>
      </c>
      <c r="H1652" s="68" t="s">
        <v>179</v>
      </c>
      <c r="I1652" s="68" t="s">
        <v>426</v>
      </c>
      <c r="J1652" s="68" t="s">
        <v>545</v>
      </c>
      <c r="K1652" s="68" t="s">
        <v>545</v>
      </c>
      <c r="L1652" s="48">
        <v>1122.19</v>
      </c>
      <c r="M1652" s="48">
        <v>1499.5262090000001</v>
      </c>
    </row>
    <row r="1653" spans="1:13" s="18" customFormat="1" ht="14.25" x14ac:dyDescent="0.2">
      <c r="A1653" s="66" t="s">
        <v>41</v>
      </c>
      <c r="B1653" s="66" t="s">
        <v>41</v>
      </c>
      <c r="C1653" s="67" t="s">
        <v>668</v>
      </c>
      <c r="D1653" s="68" t="s">
        <v>10</v>
      </c>
      <c r="E1653" s="69">
        <v>2019</v>
      </c>
      <c r="F1653" s="69" t="s">
        <v>76</v>
      </c>
      <c r="G1653" s="69" t="s">
        <v>328</v>
      </c>
      <c r="H1653" s="68" t="s">
        <v>179</v>
      </c>
      <c r="I1653" s="68" t="s">
        <v>386</v>
      </c>
      <c r="J1653" s="68" t="s">
        <v>547</v>
      </c>
      <c r="K1653" s="68" t="s">
        <v>547</v>
      </c>
      <c r="L1653" s="48">
        <v>1122.2</v>
      </c>
      <c r="M1653" s="48">
        <v>3112.55</v>
      </c>
    </row>
    <row r="1654" spans="1:13" s="18" customFormat="1" ht="14.25" x14ac:dyDescent="0.2">
      <c r="A1654" s="66" t="s">
        <v>41</v>
      </c>
      <c r="B1654" s="66" t="s">
        <v>41</v>
      </c>
      <c r="C1654" s="67" t="s">
        <v>47</v>
      </c>
      <c r="D1654" s="68" t="s">
        <v>17</v>
      </c>
      <c r="E1654" s="69">
        <v>2018</v>
      </c>
      <c r="F1654" s="69" t="s">
        <v>64</v>
      </c>
      <c r="G1654" s="69" t="s">
        <v>159</v>
      </c>
      <c r="H1654" s="68" t="s">
        <v>93</v>
      </c>
      <c r="I1654" s="68" t="s">
        <v>164</v>
      </c>
      <c r="J1654" s="68" t="s">
        <v>634</v>
      </c>
      <c r="K1654" s="68" t="s">
        <v>634</v>
      </c>
      <c r="L1654" s="48">
        <v>2315.0500000000002</v>
      </c>
      <c r="M1654" s="48">
        <v>5306.7800000000007</v>
      </c>
    </row>
    <row r="1655" spans="1:13" s="18" customFormat="1" ht="14.25" x14ac:dyDescent="0.2">
      <c r="A1655" s="66" t="s">
        <v>41</v>
      </c>
      <c r="B1655" s="66" t="s">
        <v>41</v>
      </c>
      <c r="C1655" s="67" t="s">
        <v>52</v>
      </c>
      <c r="D1655" s="68" t="s">
        <v>25</v>
      </c>
      <c r="E1655" s="69">
        <v>2020</v>
      </c>
      <c r="F1655" s="69" t="s">
        <v>68</v>
      </c>
      <c r="G1655" s="69" t="s">
        <v>250</v>
      </c>
      <c r="H1655" s="68" t="s">
        <v>129</v>
      </c>
      <c r="I1655" s="68" t="s">
        <v>825</v>
      </c>
      <c r="J1655" s="68" t="s">
        <v>634</v>
      </c>
      <c r="K1655" s="68" t="s">
        <v>634</v>
      </c>
      <c r="L1655" s="48">
        <v>1179.2</v>
      </c>
      <c r="M1655" s="48">
        <v>3212.99</v>
      </c>
    </row>
    <row r="1656" spans="1:13" s="18" customFormat="1" ht="14.25" x14ac:dyDescent="0.2">
      <c r="A1656" s="66" t="s">
        <v>41</v>
      </c>
      <c r="B1656" s="66" t="s">
        <v>41</v>
      </c>
      <c r="C1656" s="67" t="s">
        <v>666</v>
      </c>
      <c r="D1656" s="68" t="s">
        <v>9</v>
      </c>
      <c r="E1656" s="69">
        <v>2020</v>
      </c>
      <c r="F1656" s="69" t="s">
        <v>77</v>
      </c>
      <c r="G1656" s="69" t="s">
        <v>403</v>
      </c>
      <c r="H1656" s="68" t="s">
        <v>83</v>
      </c>
      <c r="I1656" s="68" t="s">
        <v>667</v>
      </c>
      <c r="J1656" s="68" t="s">
        <v>634</v>
      </c>
      <c r="K1656" s="68" t="s">
        <v>634</v>
      </c>
      <c r="L1656" s="48">
        <v>1061.6400000000001</v>
      </c>
      <c r="M1656" s="48">
        <v>1695.14</v>
      </c>
    </row>
    <row r="1657" spans="1:13" s="18" customFormat="1" ht="14.25" x14ac:dyDescent="0.2">
      <c r="A1657" s="66" t="s">
        <v>41</v>
      </c>
      <c r="B1657" s="66" t="s">
        <v>41</v>
      </c>
      <c r="C1657" s="67" t="s">
        <v>55</v>
      </c>
      <c r="D1657" s="68" t="s">
        <v>6</v>
      </c>
      <c r="E1657" s="69">
        <v>2018</v>
      </c>
      <c r="F1657" s="69" t="s">
        <v>71</v>
      </c>
      <c r="G1657" s="69" t="s">
        <v>264</v>
      </c>
      <c r="H1657" s="68" t="s">
        <v>99</v>
      </c>
      <c r="I1657" s="68" t="s">
        <v>678</v>
      </c>
      <c r="J1657" s="68" t="s">
        <v>634</v>
      </c>
      <c r="K1657" s="68" t="s">
        <v>634</v>
      </c>
      <c r="L1657" s="56">
        <v>1727</v>
      </c>
      <c r="M1657" s="56">
        <v>3452.47</v>
      </c>
    </row>
    <row r="1658" spans="1:13" s="18" customFormat="1" ht="14.25" x14ac:dyDescent="0.2">
      <c r="A1658" s="66" t="s">
        <v>41</v>
      </c>
      <c r="B1658" s="66" t="s">
        <v>41</v>
      </c>
      <c r="C1658" s="67" t="s">
        <v>670</v>
      </c>
      <c r="D1658" s="68" t="s">
        <v>12</v>
      </c>
      <c r="E1658" s="69">
        <v>2021</v>
      </c>
      <c r="F1658" s="69" t="s">
        <v>66</v>
      </c>
      <c r="G1658" s="69" t="s">
        <v>186</v>
      </c>
      <c r="H1658" s="68" t="s">
        <v>498</v>
      </c>
      <c r="I1658" s="68" t="s">
        <v>671</v>
      </c>
      <c r="J1658" s="68" t="s">
        <v>634</v>
      </c>
      <c r="K1658" s="68" t="s">
        <v>634</v>
      </c>
      <c r="L1658" s="48">
        <v>2026.8000000000002</v>
      </c>
      <c r="M1658" s="48">
        <v>2043.4194720000003</v>
      </c>
    </row>
    <row r="1659" spans="1:13" s="18" customFormat="1" ht="14.25" x14ac:dyDescent="0.2">
      <c r="A1659" s="66" t="s">
        <v>41</v>
      </c>
      <c r="B1659" s="66" t="s">
        <v>41</v>
      </c>
      <c r="C1659" s="67" t="s">
        <v>57</v>
      </c>
      <c r="D1659" s="68" t="s">
        <v>0</v>
      </c>
      <c r="E1659" s="69">
        <v>2018</v>
      </c>
      <c r="F1659" s="69" t="s">
        <v>61</v>
      </c>
      <c r="G1659" s="69" t="s">
        <v>102</v>
      </c>
      <c r="H1659" s="68" t="s">
        <v>129</v>
      </c>
      <c r="I1659" s="68" t="s">
        <v>723</v>
      </c>
      <c r="J1659" s="68" t="s">
        <v>634</v>
      </c>
      <c r="K1659" s="68" t="s">
        <v>634</v>
      </c>
      <c r="L1659" s="48">
        <v>1212</v>
      </c>
      <c r="M1659" s="48">
        <v>4380.49</v>
      </c>
    </row>
    <row r="1660" spans="1:13" s="18" customFormat="1" ht="14.25" x14ac:dyDescent="0.2">
      <c r="A1660" s="66" t="s">
        <v>41</v>
      </c>
      <c r="B1660" s="66" t="s">
        <v>41</v>
      </c>
      <c r="C1660" s="67" t="s">
        <v>57</v>
      </c>
      <c r="D1660" s="68" t="s">
        <v>0</v>
      </c>
      <c r="E1660" s="69">
        <v>2018</v>
      </c>
      <c r="F1660" s="69" t="s">
        <v>61</v>
      </c>
      <c r="G1660" s="69" t="s">
        <v>102</v>
      </c>
      <c r="H1660" s="68" t="s">
        <v>495</v>
      </c>
      <c r="I1660" s="68" t="s">
        <v>718</v>
      </c>
      <c r="J1660" s="68" t="s">
        <v>634</v>
      </c>
      <c r="K1660" s="68" t="s">
        <v>634</v>
      </c>
      <c r="L1660" s="48">
        <v>1718.8</v>
      </c>
      <c r="M1660" s="48">
        <v>5893.71</v>
      </c>
    </row>
    <row r="1661" spans="1:13" s="18" customFormat="1" ht="14.25" x14ac:dyDescent="0.2">
      <c r="A1661" s="66" t="s">
        <v>41</v>
      </c>
      <c r="B1661" s="66" t="s">
        <v>41</v>
      </c>
      <c r="C1661" s="67" t="s">
        <v>659</v>
      </c>
      <c r="D1661" s="68" t="s">
        <v>4</v>
      </c>
      <c r="E1661" s="69">
        <v>2020</v>
      </c>
      <c r="F1661" s="69" t="s">
        <v>66</v>
      </c>
      <c r="G1661" s="69" t="s">
        <v>186</v>
      </c>
      <c r="H1661" s="68" t="s">
        <v>179</v>
      </c>
      <c r="I1661" s="68" t="s">
        <v>741</v>
      </c>
      <c r="J1661" s="68" t="s">
        <v>545</v>
      </c>
      <c r="K1661" s="68" t="s">
        <v>545</v>
      </c>
      <c r="L1661" s="48">
        <v>1122.19</v>
      </c>
      <c r="M1661" s="48">
        <v>1499.5262090000001</v>
      </c>
    </row>
    <row r="1662" spans="1:13" s="18" customFormat="1" ht="14.25" x14ac:dyDescent="0.2">
      <c r="A1662" s="66" t="s">
        <v>41</v>
      </c>
      <c r="B1662" s="66" t="s">
        <v>41</v>
      </c>
      <c r="C1662" s="67" t="s">
        <v>660</v>
      </c>
      <c r="D1662" s="68" t="s">
        <v>5</v>
      </c>
      <c r="E1662" s="69">
        <v>2020</v>
      </c>
      <c r="F1662" s="69" t="s">
        <v>61</v>
      </c>
      <c r="G1662" s="69" t="s">
        <v>102</v>
      </c>
      <c r="H1662" s="68" t="s">
        <v>129</v>
      </c>
      <c r="I1662" s="68" t="s">
        <v>661</v>
      </c>
      <c r="J1662" s="68" t="s">
        <v>634</v>
      </c>
      <c r="K1662" s="68" t="s">
        <v>634</v>
      </c>
      <c r="L1662" s="48">
        <v>1212</v>
      </c>
      <c r="M1662" s="48">
        <v>2929.14</v>
      </c>
    </row>
    <row r="1663" spans="1:13" s="18" customFormat="1" ht="14.25" x14ac:dyDescent="0.2">
      <c r="A1663" s="66" t="s">
        <v>41</v>
      </c>
      <c r="B1663" s="66" t="s">
        <v>41</v>
      </c>
      <c r="C1663" s="67" t="s">
        <v>659</v>
      </c>
      <c r="D1663" s="68" t="s">
        <v>4</v>
      </c>
      <c r="E1663" s="69">
        <v>2020</v>
      </c>
      <c r="F1663" s="69" t="s">
        <v>66</v>
      </c>
      <c r="G1663" s="69" t="s">
        <v>186</v>
      </c>
      <c r="H1663" s="68" t="s">
        <v>179</v>
      </c>
      <c r="I1663" s="68" t="s">
        <v>446</v>
      </c>
      <c r="J1663" s="68" t="s">
        <v>545</v>
      </c>
      <c r="K1663" s="68" t="s">
        <v>545</v>
      </c>
      <c r="L1663" s="48">
        <v>1122.19</v>
      </c>
      <c r="M1663" s="48">
        <v>1499.5262090000001</v>
      </c>
    </row>
    <row r="1664" spans="1:13" s="18" customFormat="1" ht="14.25" x14ac:dyDescent="0.2">
      <c r="A1664" s="66" t="s">
        <v>41</v>
      </c>
      <c r="B1664" s="66" t="s">
        <v>41</v>
      </c>
      <c r="C1664" s="67" t="s">
        <v>45</v>
      </c>
      <c r="D1664" s="68" t="s">
        <v>24</v>
      </c>
      <c r="E1664" s="69">
        <v>2018</v>
      </c>
      <c r="F1664" s="69" t="s">
        <v>59</v>
      </c>
      <c r="G1664" s="69" t="s">
        <v>82</v>
      </c>
      <c r="H1664" s="68" t="s">
        <v>129</v>
      </c>
      <c r="I1664" s="68" t="s">
        <v>785</v>
      </c>
      <c r="J1664" s="68" t="s">
        <v>634</v>
      </c>
      <c r="K1664" s="68" t="s">
        <v>634</v>
      </c>
      <c r="L1664" s="48">
        <v>1326.25</v>
      </c>
      <c r="M1664" s="48">
        <v>2601.58</v>
      </c>
    </row>
    <row r="1665" spans="1:13" s="18" customFormat="1" ht="14.25" x14ac:dyDescent="0.2">
      <c r="A1665" s="66" t="s">
        <v>41</v>
      </c>
      <c r="B1665" s="66" t="s">
        <v>41</v>
      </c>
      <c r="C1665" s="67" t="s">
        <v>656</v>
      </c>
      <c r="D1665" s="68" t="s">
        <v>657</v>
      </c>
      <c r="E1665" s="69">
        <v>2023</v>
      </c>
      <c r="F1665" s="69" t="s">
        <v>61</v>
      </c>
      <c r="G1665" s="69" t="s">
        <v>102</v>
      </c>
      <c r="H1665" s="68" t="s">
        <v>180</v>
      </c>
      <c r="I1665" s="68" t="s">
        <v>699</v>
      </c>
      <c r="J1665" s="68" t="s">
        <v>634</v>
      </c>
      <c r="K1665" s="68" t="s">
        <v>634</v>
      </c>
      <c r="L1665" s="48">
        <v>1212</v>
      </c>
      <c r="M1665" s="48">
        <v>3818.04</v>
      </c>
    </row>
    <row r="1666" spans="1:13" s="18" customFormat="1" ht="14.25" x14ac:dyDescent="0.2">
      <c r="A1666" s="66" t="s">
        <v>41</v>
      </c>
      <c r="B1666" s="66" t="s">
        <v>41</v>
      </c>
      <c r="C1666" s="67" t="s">
        <v>670</v>
      </c>
      <c r="D1666" s="68" t="s">
        <v>12</v>
      </c>
      <c r="E1666" s="69">
        <v>2021</v>
      </c>
      <c r="F1666" s="69" t="s">
        <v>66</v>
      </c>
      <c r="G1666" s="69" t="s">
        <v>186</v>
      </c>
      <c r="H1666" s="68" t="s">
        <v>162</v>
      </c>
      <c r="I1666" s="68" t="s">
        <v>671</v>
      </c>
      <c r="J1666" s="68" t="s">
        <v>634</v>
      </c>
      <c r="K1666" s="68" t="s">
        <v>634</v>
      </c>
      <c r="L1666" s="48">
        <v>2026.8000000000002</v>
      </c>
      <c r="M1666" s="48">
        <v>2043.4194720000003</v>
      </c>
    </row>
    <row r="1667" spans="1:13" s="18" customFormat="1" ht="14.25" x14ac:dyDescent="0.2">
      <c r="A1667" s="66" t="s">
        <v>41</v>
      </c>
      <c r="B1667" s="66" t="s">
        <v>41</v>
      </c>
      <c r="C1667" s="67" t="s">
        <v>49</v>
      </c>
      <c r="D1667" s="68" t="s">
        <v>13</v>
      </c>
      <c r="E1667" s="69">
        <v>2019</v>
      </c>
      <c r="F1667" s="69" t="s">
        <v>65</v>
      </c>
      <c r="G1667" s="69" t="s">
        <v>176</v>
      </c>
      <c r="H1667" s="68" t="s">
        <v>180</v>
      </c>
      <c r="I1667" s="68" t="s">
        <v>713</v>
      </c>
      <c r="J1667" s="68" t="s">
        <v>634</v>
      </c>
      <c r="K1667" s="68" t="s">
        <v>634</v>
      </c>
      <c r="L1667" s="48">
        <v>1738</v>
      </c>
      <c r="M1667" s="48">
        <v>2335.86</v>
      </c>
    </row>
    <row r="1668" spans="1:13" s="18" customFormat="1" ht="15" x14ac:dyDescent="0.2">
      <c r="A1668" s="66" t="s">
        <v>41</v>
      </c>
      <c r="B1668" s="66" t="s">
        <v>41</v>
      </c>
      <c r="C1668" s="67" t="s">
        <v>54</v>
      </c>
      <c r="D1668" s="68" t="s">
        <v>23</v>
      </c>
      <c r="E1668" s="69">
        <v>2017</v>
      </c>
      <c r="F1668" s="69" t="s">
        <v>70</v>
      </c>
      <c r="G1668" s="69" t="s">
        <v>261</v>
      </c>
      <c r="H1668" s="68" t="s">
        <v>95</v>
      </c>
      <c r="I1668" s="68" t="s">
        <v>696</v>
      </c>
      <c r="J1668" s="68" t="s">
        <v>714</v>
      </c>
      <c r="K1668" s="68" t="s">
        <v>714</v>
      </c>
      <c r="L1668" s="47">
        <v>2716.56</v>
      </c>
      <c r="M1668" s="47">
        <v>1940.8100000000002</v>
      </c>
    </row>
    <row r="1669" spans="1:13" s="18" customFormat="1" ht="14.25" x14ac:dyDescent="0.2">
      <c r="A1669" s="66" t="s">
        <v>41</v>
      </c>
      <c r="B1669" s="66" t="s">
        <v>41</v>
      </c>
      <c r="C1669" s="67" t="s">
        <v>670</v>
      </c>
      <c r="D1669" s="68" t="s">
        <v>12</v>
      </c>
      <c r="E1669" s="69">
        <v>2021</v>
      </c>
      <c r="F1669" s="69" t="s">
        <v>66</v>
      </c>
      <c r="G1669" s="69" t="s">
        <v>186</v>
      </c>
      <c r="H1669" s="68" t="s">
        <v>256</v>
      </c>
      <c r="I1669" s="68" t="s">
        <v>671</v>
      </c>
      <c r="J1669" s="68" t="s">
        <v>634</v>
      </c>
      <c r="K1669" s="68" t="s">
        <v>634</v>
      </c>
      <c r="L1669" s="48">
        <v>2294.09</v>
      </c>
      <c r="M1669" s="48">
        <v>2306.63</v>
      </c>
    </row>
    <row r="1670" spans="1:13" s="18" customFormat="1" ht="14.25" x14ac:dyDescent="0.2">
      <c r="A1670" s="66" t="s">
        <v>41</v>
      </c>
      <c r="B1670" s="66" t="s">
        <v>41</v>
      </c>
      <c r="C1670" s="67" t="s">
        <v>654</v>
      </c>
      <c r="D1670" s="68" t="s">
        <v>2</v>
      </c>
      <c r="E1670" s="69">
        <v>2018</v>
      </c>
      <c r="F1670" s="69" t="s">
        <v>64</v>
      </c>
      <c r="G1670" s="69" t="s">
        <v>159</v>
      </c>
      <c r="H1670" s="68" t="s">
        <v>95</v>
      </c>
      <c r="I1670" s="68" t="s">
        <v>708</v>
      </c>
      <c r="J1670" s="68" t="s">
        <v>634</v>
      </c>
      <c r="K1670" s="68" t="s">
        <v>634</v>
      </c>
      <c r="L1670" s="48">
        <v>3272.21</v>
      </c>
      <c r="M1670" s="48">
        <v>7729.51</v>
      </c>
    </row>
    <row r="1671" spans="1:13" s="18" customFormat="1" ht="14.25" x14ac:dyDescent="0.2">
      <c r="A1671" s="66" t="s">
        <v>41</v>
      </c>
      <c r="B1671" s="66" t="s">
        <v>41</v>
      </c>
      <c r="C1671" s="67" t="s">
        <v>51</v>
      </c>
      <c r="D1671" s="68" t="s">
        <v>1</v>
      </c>
      <c r="E1671" s="69">
        <v>2020</v>
      </c>
      <c r="F1671" s="69" t="s">
        <v>67</v>
      </c>
      <c r="G1671" s="69" t="s">
        <v>193</v>
      </c>
      <c r="H1671" s="68" t="s">
        <v>194</v>
      </c>
      <c r="I1671" s="68" t="s">
        <v>206</v>
      </c>
      <c r="J1671" s="68" t="s">
        <v>545</v>
      </c>
      <c r="K1671" s="68" t="s">
        <v>545</v>
      </c>
      <c r="L1671" s="48">
        <v>1434.67</v>
      </c>
      <c r="M1671" s="48">
        <v>5022.6400000000003</v>
      </c>
    </row>
    <row r="1672" spans="1:13" s="18" customFormat="1" ht="14.25" x14ac:dyDescent="0.2">
      <c r="A1672" s="66" t="s">
        <v>41</v>
      </c>
      <c r="B1672" s="66" t="s">
        <v>41</v>
      </c>
      <c r="C1672" s="67" t="s">
        <v>51</v>
      </c>
      <c r="D1672" s="68" t="s">
        <v>1</v>
      </c>
      <c r="E1672" s="69">
        <v>2020</v>
      </c>
      <c r="F1672" s="69" t="s">
        <v>67</v>
      </c>
      <c r="G1672" s="69" t="s">
        <v>193</v>
      </c>
      <c r="H1672" s="68" t="s">
        <v>194</v>
      </c>
      <c r="I1672" s="68" t="s">
        <v>813</v>
      </c>
      <c r="J1672" s="68" t="s">
        <v>545</v>
      </c>
      <c r="K1672" s="68" t="s">
        <v>545</v>
      </c>
      <c r="L1672" s="48">
        <v>1434.67</v>
      </c>
      <c r="M1672" s="48">
        <v>5022.6400000000003</v>
      </c>
    </row>
    <row r="1673" spans="1:13" s="18" customFormat="1" ht="14.25" x14ac:dyDescent="0.2">
      <c r="A1673" s="66" t="s">
        <v>41</v>
      </c>
      <c r="B1673" s="66" t="s">
        <v>41</v>
      </c>
      <c r="C1673" s="67" t="s">
        <v>51</v>
      </c>
      <c r="D1673" s="68" t="s">
        <v>1</v>
      </c>
      <c r="E1673" s="69">
        <v>2020</v>
      </c>
      <c r="F1673" s="69" t="s">
        <v>67</v>
      </c>
      <c r="G1673" s="69" t="s">
        <v>193</v>
      </c>
      <c r="H1673" s="68" t="s">
        <v>194</v>
      </c>
      <c r="I1673" s="68" t="s">
        <v>206</v>
      </c>
      <c r="J1673" s="68" t="s">
        <v>545</v>
      </c>
      <c r="K1673" s="68" t="s">
        <v>545</v>
      </c>
      <c r="L1673" s="48">
        <v>1434.67</v>
      </c>
      <c r="M1673" s="48">
        <v>5022.6400000000003</v>
      </c>
    </row>
    <row r="1674" spans="1:13" s="18" customFormat="1" ht="14.25" x14ac:dyDescent="0.2">
      <c r="A1674" s="66" t="s">
        <v>41</v>
      </c>
      <c r="B1674" s="66" t="s">
        <v>41</v>
      </c>
      <c r="C1674" s="67" t="s">
        <v>659</v>
      </c>
      <c r="D1674" s="68" t="s">
        <v>4</v>
      </c>
      <c r="E1674" s="69">
        <v>2020</v>
      </c>
      <c r="F1674" s="69" t="s">
        <v>66</v>
      </c>
      <c r="G1674" s="69" t="s">
        <v>186</v>
      </c>
      <c r="H1674" s="68" t="s">
        <v>179</v>
      </c>
      <c r="I1674" s="68" t="s">
        <v>425</v>
      </c>
      <c r="J1674" s="68" t="s">
        <v>545</v>
      </c>
      <c r="K1674" s="68" t="s">
        <v>545</v>
      </c>
      <c r="L1674" s="48">
        <v>1122.19</v>
      </c>
      <c r="M1674" s="48">
        <v>1499.5262090000001</v>
      </c>
    </row>
    <row r="1675" spans="1:13" s="18" customFormat="1" ht="15" x14ac:dyDescent="0.2">
      <c r="A1675" s="66" t="s">
        <v>41</v>
      </c>
      <c r="B1675" s="66" t="s">
        <v>41</v>
      </c>
      <c r="C1675" s="67" t="s">
        <v>50</v>
      </c>
      <c r="D1675" s="68" t="s">
        <v>14</v>
      </c>
      <c r="E1675" s="69">
        <v>2019</v>
      </c>
      <c r="F1675" s="69" t="s">
        <v>66</v>
      </c>
      <c r="G1675" s="69" t="s">
        <v>186</v>
      </c>
      <c r="H1675" s="68" t="s">
        <v>162</v>
      </c>
      <c r="I1675" s="68" t="s">
        <v>734</v>
      </c>
      <c r="J1675" s="68" t="s">
        <v>634</v>
      </c>
      <c r="K1675" s="68" t="s">
        <v>634</v>
      </c>
      <c r="L1675" s="47">
        <v>2199.12</v>
      </c>
      <c r="M1675" s="47">
        <v>2415.1999999999998</v>
      </c>
    </row>
    <row r="1676" spans="1:13" s="18" customFormat="1" ht="14.25" x14ac:dyDescent="0.2">
      <c r="A1676" s="66" t="s">
        <v>41</v>
      </c>
      <c r="B1676" s="66" t="s">
        <v>41</v>
      </c>
      <c r="C1676" s="67" t="s">
        <v>48</v>
      </c>
      <c r="D1676" s="68" t="s">
        <v>11</v>
      </c>
      <c r="E1676" s="69">
        <v>2018</v>
      </c>
      <c r="F1676" s="69" t="s">
        <v>59</v>
      </c>
      <c r="G1676" s="69" t="s">
        <v>82</v>
      </c>
      <c r="H1676" s="68" t="s">
        <v>99</v>
      </c>
      <c r="I1676" s="68" t="s">
        <v>667</v>
      </c>
      <c r="J1676" s="68" t="s">
        <v>546</v>
      </c>
      <c r="K1676" s="68" t="s">
        <v>546</v>
      </c>
      <c r="L1676" s="48">
        <v>1727</v>
      </c>
      <c r="M1676" s="48">
        <v>2407.96</v>
      </c>
    </row>
    <row r="1677" spans="1:13" s="18" customFormat="1" ht="14.25" x14ac:dyDescent="0.2">
      <c r="A1677" s="66" t="s">
        <v>41</v>
      </c>
      <c r="B1677" s="66" t="s">
        <v>41</v>
      </c>
      <c r="C1677" s="67" t="s">
        <v>659</v>
      </c>
      <c r="D1677" s="68" t="s">
        <v>4</v>
      </c>
      <c r="E1677" s="69">
        <v>2020</v>
      </c>
      <c r="F1677" s="69" t="s">
        <v>66</v>
      </c>
      <c r="G1677" s="69" t="s">
        <v>186</v>
      </c>
      <c r="H1677" s="68" t="s">
        <v>179</v>
      </c>
      <c r="I1677" s="68" t="s">
        <v>766</v>
      </c>
      <c r="J1677" s="68" t="s">
        <v>545</v>
      </c>
      <c r="K1677" s="68" t="s">
        <v>545</v>
      </c>
      <c r="L1677" s="48">
        <v>1122.19</v>
      </c>
      <c r="M1677" s="48">
        <v>1499.5262090000001</v>
      </c>
    </row>
    <row r="1678" spans="1:13" s="18" customFormat="1" ht="14.25" x14ac:dyDescent="0.2">
      <c r="A1678" s="66" t="s">
        <v>41</v>
      </c>
      <c r="B1678" s="66" t="s">
        <v>41</v>
      </c>
      <c r="C1678" s="67" t="s">
        <v>761</v>
      </c>
      <c r="D1678" s="68" t="s">
        <v>35</v>
      </c>
      <c r="E1678" s="69">
        <v>2018</v>
      </c>
      <c r="F1678" s="69" t="s">
        <v>59</v>
      </c>
      <c r="G1678" s="69" t="s">
        <v>82</v>
      </c>
      <c r="H1678" s="68" t="s">
        <v>99</v>
      </c>
      <c r="I1678" s="68" t="s">
        <v>784</v>
      </c>
      <c r="J1678" s="68" t="s">
        <v>634</v>
      </c>
      <c r="K1678" s="68" t="s">
        <v>634</v>
      </c>
      <c r="L1678" s="48">
        <v>1326.25</v>
      </c>
      <c r="M1678" s="48">
        <v>2601.58</v>
      </c>
    </row>
    <row r="1679" spans="1:13" s="18" customFormat="1" ht="14.25" x14ac:dyDescent="0.2">
      <c r="A1679" s="66" t="s">
        <v>41</v>
      </c>
      <c r="B1679" s="66" t="s">
        <v>41</v>
      </c>
      <c r="C1679" s="67" t="s">
        <v>52</v>
      </c>
      <c r="D1679" s="68" t="s">
        <v>25</v>
      </c>
      <c r="E1679" s="69">
        <v>2020</v>
      </c>
      <c r="F1679" s="69" t="s">
        <v>68</v>
      </c>
      <c r="G1679" s="69" t="s">
        <v>250</v>
      </c>
      <c r="H1679" s="68" t="s">
        <v>99</v>
      </c>
      <c r="I1679" s="68" t="s">
        <v>825</v>
      </c>
      <c r="J1679" s="68" t="s">
        <v>634</v>
      </c>
      <c r="K1679" s="68" t="s">
        <v>634</v>
      </c>
      <c r="L1679" s="48">
        <v>1179.2</v>
      </c>
      <c r="M1679" s="48">
        <v>3212.99</v>
      </c>
    </row>
    <row r="1680" spans="1:13" s="18" customFormat="1" ht="14.25" x14ac:dyDescent="0.2">
      <c r="A1680" s="66" t="s">
        <v>41</v>
      </c>
      <c r="B1680" s="66" t="s">
        <v>41</v>
      </c>
      <c r="C1680" s="67" t="s">
        <v>659</v>
      </c>
      <c r="D1680" s="68" t="s">
        <v>4</v>
      </c>
      <c r="E1680" s="69">
        <v>2020</v>
      </c>
      <c r="F1680" s="69" t="s">
        <v>66</v>
      </c>
      <c r="G1680" s="69" t="s">
        <v>186</v>
      </c>
      <c r="H1680" s="68" t="s">
        <v>179</v>
      </c>
      <c r="I1680" s="68" t="s">
        <v>457</v>
      </c>
      <c r="J1680" s="68" t="s">
        <v>545</v>
      </c>
      <c r="K1680" s="68" t="s">
        <v>545</v>
      </c>
      <c r="L1680" s="48">
        <v>1122.19</v>
      </c>
      <c r="M1680" s="48">
        <v>1499.5262090000001</v>
      </c>
    </row>
    <row r="1681" spans="1:13" s="18" customFormat="1" ht="14.25" x14ac:dyDescent="0.2">
      <c r="A1681" s="66" t="s">
        <v>41</v>
      </c>
      <c r="B1681" s="66" t="s">
        <v>41</v>
      </c>
      <c r="C1681" s="67" t="s">
        <v>46</v>
      </c>
      <c r="D1681" s="68" t="s">
        <v>16</v>
      </c>
      <c r="E1681" s="69">
        <v>2018</v>
      </c>
      <c r="F1681" s="69" t="s">
        <v>63</v>
      </c>
      <c r="G1681" s="69" t="s">
        <v>140</v>
      </c>
      <c r="H1681" s="68" t="s">
        <v>129</v>
      </c>
      <c r="I1681" s="68" t="s">
        <v>677</v>
      </c>
      <c r="J1681" s="68" t="s">
        <v>634</v>
      </c>
      <c r="K1681" s="68" t="s">
        <v>634</v>
      </c>
      <c r="L1681" s="48">
        <v>1298</v>
      </c>
      <c r="M1681" s="51">
        <v>2467.0382</v>
      </c>
    </row>
    <row r="1682" spans="1:13" s="18" customFormat="1" ht="14.25" x14ac:dyDescent="0.2">
      <c r="A1682" s="66" t="s">
        <v>41</v>
      </c>
      <c r="B1682" s="66" t="s">
        <v>41</v>
      </c>
      <c r="C1682" s="67" t="s">
        <v>659</v>
      </c>
      <c r="D1682" s="68" t="s">
        <v>4</v>
      </c>
      <c r="E1682" s="69">
        <v>2020</v>
      </c>
      <c r="F1682" s="69" t="s">
        <v>66</v>
      </c>
      <c r="G1682" s="69" t="s">
        <v>186</v>
      </c>
      <c r="H1682" s="68" t="s">
        <v>179</v>
      </c>
      <c r="I1682" s="68" t="s">
        <v>810</v>
      </c>
      <c r="J1682" s="68" t="s">
        <v>545</v>
      </c>
      <c r="K1682" s="68" t="s">
        <v>545</v>
      </c>
      <c r="L1682" s="48">
        <v>1122.19</v>
      </c>
      <c r="M1682" s="48">
        <v>1499.5262090000001</v>
      </c>
    </row>
    <row r="1683" spans="1:13" s="18" customFormat="1" ht="14.25" x14ac:dyDescent="0.2">
      <c r="A1683" s="66" t="s">
        <v>41</v>
      </c>
      <c r="B1683" s="66" t="s">
        <v>41</v>
      </c>
      <c r="C1683" s="67" t="s">
        <v>654</v>
      </c>
      <c r="D1683" s="68" t="s">
        <v>2</v>
      </c>
      <c r="E1683" s="69">
        <v>2018</v>
      </c>
      <c r="F1683" s="69" t="s">
        <v>64</v>
      </c>
      <c r="G1683" s="69" t="s">
        <v>159</v>
      </c>
      <c r="H1683" s="68" t="s">
        <v>99</v>
      </c>
      <c r="I1683" s="68" t="s">
        <v>688</v>
      </c>
      <c r="J1683" s="68" t="s">
        <v>634</v>
      </c>
      <c r="K1683" s="68" t="s">
        <v>634</v>
      </c>
      <c r="L1683" s="48">
        <v>2176.8200000000002</v>
      </c>
      <c r="M1683" s="48">
        <v>5237.6400000000003</v>
      </c>
    </row>
    <row r="1684" spans="1:13" s="18" customFormat="1" ht="14.25" x14ac:dyDescent="0.2">
      <c r="A1684" s="66" t="s">
        <v>41</v>
      </c>
      <c r="B1684" s="66" t="s">
        <v>41</v>
      </c>
      <c r="C1684" s="67" t="s">
        <v>659</v>
      </c>
      <c r="D1684" s="68" t="s">
        <v>4</v>
      </c>
      <c r="E1684" s="69">
        <v>2020</v>
      </c>
      <c r="F1684" s="69" t="s">
        <v>66</v>
      </c>
      <c r="G1684" s="69" t="s">
        <v>186</v>
      </c>
      <c r="H1684" s="68" t="s">
        <v>179</v>
      </c>
      <c r="I1684" s="68" t="s">
        <v>855</v>
      </c>
      <c r="J1684" s="68" t="s">
        <v>547</v>
      </c>
      <c r="K1684" s="68" t="s">
        <v>547</v>
      </c>
      <c r="L1684" s="48">
        <v>1122.19</v>
      </c>
      <c r="M1684" s="48">
        <v>1499.5262090000001</v>
      </c>
    </row>
    <row r="1685" spans="1:13" s="18" customFormat="1" ht="14.25" x14ac:dyDescent="0.2">
      <c r="A1685" s="66" t="s">
        <v>41</v>
      </c>
      <c r="B1685" s="66" t="s">
        <v>41</v>
      </c>
      <c r="C1685" s="67" t="s">
        <v>668</v>
      </c>
      <c r="D1685" s="68" t="s">
        <v>10</v>
      </c>
      <c r="E1685" s="69">
        <v>2019</v>
      </c>
      <c r="F1685" s="69" t="s">
        <v>76</v>
      </c>
      <c r="G1685" s="69" t="s">
        <v>328</v>
      </c>
      <c r="H1685" s="68" t="s">
        <v>179</v>
      </c>
      <c r="I1685" s="68" t="s">
        <v>391</v>
      </c>
      <c r="J1685" s="68" t="s">
        <v>545</v>
      </c>
      <c r="K1685" s="68" t="s">
        <v>545</v>
      </c>
      <c r="L1685" s="48">
        <v>1122.2</v>
      </c>
      <c r="M1685" s="48">
        <v>3112.55</v>
      </c>
    </row>
    <row r="1686" spans="1:13" s="18" customFormat="1" ht="14.25" x14ac:dyDescent="0.2">
      <c r="A1686" s="66" t="s">
        <v>41</v>
      </c>
      <c r="B1686" s="66" t="s">
        <v>41</v>
      </c>
      <c r="C1686" s="67" t="s">
        <v>668</v>
      </c>
      <c r="D1686" s="68" t="s">
        <v>10</v>
      </c>
      <c r="E1686" s="69">
        <v>2019</v>
      </c>
      <c r="F1686" s="69" t="s">
        <v>76</v>
      </c>
      <c r="G1686" s="69" t="s">
        <v>328</v>
      </c>
      <c r="H1686" s="68" t="s">
        <v>179</v>
      </c>
      <c r="I1686" s="68" t="s">
        <v>335</v>
      </c>
      <c r="J1686" s="68" t="s">
        <v>545</v>
      </c>
      <c r="K1686" s="68" t="s">
        <v>545</v>
      </c>
      <c r="L1686" s="48">
        <v>1122.2</v>
      </c>
      <c r="M1686" s="48">
        <v>3112.55</v>
      </c>
    </row>
    <row r="1687" spans="1:13" s="18" customFormat="1" ht="14.25" x14ac:dyDescent="0.2">
      <c r="A1687" s="66" t="s">
        <v>41</v>
      </c>
      <c r="B1687" s="66" t="s">
        <v>41</v>
      </c>
      <c r="C1687" s="67" t="s">
        <v>659</v>
      </c>
      <c r="D1687" s="68" t="s">
        <v>4</v>
      </c>
      <c r="E1687" s="69">
        <v>2020</v>
      </c>
      <c r="F1687" s="69" t="s">
        <v>66</v>
      </c>
      <c r="G1687" s="69" t="s">
        <v>186</v>
      </c>
      <c r="H1687" s="68" t="s">
        <v>179</v>
      </c>
      <c r="I1687" s="68" t="s">
        <v>486</v>
      </c>
      <c r="J1687" s="68" t="s">
        <v>545</v>
      </c>
      <c r="K1687" s="68" t="s">
        <v>545</v>
      </c>
      <c r="L1687" s="48">
        <v>1122.19</v>
      </c>
      <c r="M1687" s="48">
        <v>1499.5262090000001</v>
      </c>
    </row>
    <row r="1688" spans="1:13" s="18" customFormat="1" ht="15" x14ac:dyDescent="0.2">
      <c r="A1688" s="66" t="s">
        <v>41</v>
      </c>
      <c r="B1688" s="66" t="s">
        <v>41</v>
      </c>
      <c r="C1688" s="67" t="s">
        <v>706</v>
      </c>
      <c r="D1688" s="68" t="s">
        <v>568</v>
      </c>
      <c r="E1688" s="69">
        <v>2022</v>
      </c>
      <c r="F1688" s="69" t="s">
        <v>61</v>
      </c>
      <c r="G1688" s="69" t="s">
        <v>102</v>
      </c>
      <c r="H1688" s="68" t="s">
        <v>86</v>
      </c>
      <c r="I1688" s="68" t="s">
        <v>684</v>
      </c>
      <c r="J1688" s="68" t="s">
        <v>634</v>
      </c>
      <c r="K1688" s="68" t="s">
        <v>634</v>
      </c>
      <c r="L1688" s="47">
        <v>2498.17</v>
      </c>
      <c r="M1688" s="47">
        <v>4487.5600000000004</v>
      </c>
    </row>
    <row r="1689" spans="1:13" s="18" customFormat="1" ht="14.25" x14ac:dyDescent="0.2">
      <c r="A1689" s="66" t="s">
        <v>41</v>
      </c>
      <c r="B1689" s="66" t="s">
        <v>41</v>
      </c>
      <c r="C1689" s="67" t="s">
        <v>751</v>
      </c>
      <c r="D1689" s="68" t="s">
        <v>27</v>
      </c>
      <c r="E1689" s="69">
        <v>2018</v>
      </c>
      <c r="F1689" s="69" t="s">
        <v>72</v>
      </c>
      <c r="G1689" s="69" t="s">
        <v>275</v>
      </c>
      <c r="H1689" s="68" t="s">
        <v>277</v>
      </c>
      <c r="I1689" s="68" t="s">
        <v>114</v>
      </c>
      <c r="J1689" s="68" t="s">
        <v>634</v>
      </c>
      <c r="K1689" s="68" t="s">
        <v>634</v>
      </c>
      <c r="L1689" s="48">
        <v>1523.3</v>
      </c>
      <c r="M1689" s="48">
        <v>3458.29</v>
      </c>
    </row>
    <row r="1690" spans="1:13" s="18" customFormat="1" ht="14.25" x14ac:dyDescent="0.2">
      <c r="A1690" s="66" t="s">
        <v>41</v>
      </c>
      <c r="B1690" s="66" t="s">
        <v>41</v>
      </c>
      <c r="C1690" s="67" t="s">
        <v>51</v>
      </c>
      <c r="D1690" s="68" t="s">
        <v>1</v>
      </c>
      <c r="E1690" s="69">
        <v>2020</v>
      </c>
      <c r="F1690" s="69" t="s">
        <v>67</v>
      </c>
      <c r="G1690" s="69" t="s">
        <v>193</v>
      </c>
      <c r="H1690" s="68" t="s">
        <v>194</v>
      </c>
      <c r="I1690" s="68" t="s">
        <v>709</v>
      </c>
      <c r="J1690" s="68" t="s">
        <v>545</v>
      </c>
      <c r="K1690" s="68" t="s">
        <v>545</v>
      </c>
      <c r="L1690" s="48">
        <v>1434.67</v>
      </c>
      <c r="M1690" s="48">
        <v>5022.6400000000003</v>
      </c>
    </row>
    <row r="1691" spans="1:13" s="18" customFormat="1" ht="14.25" x14ac:dyDescent="0.2">
      <c r="A1691" s="66" t="s">
        <v>41</v>
      </c>
      <c r="B1691" s="66" t="s">
        <v>41</v>
      </c>
      <c r="C1691" s="67" t="s">
        <v>57</v>
      </c>
      <c r="D1691" s="68" t="s">
        <v>0</v>
      </c>
      <c r="E1691" s="69">
        <v>2018</v>
      </c>
      <c r="F1691" s="69" t="s">
        <v>61</v>
      </c>
      <c r="G1691" s="69" t="s">
        <v>102</v>
      </c>
      <c r="H1691" s="68" t="s">
        <v>160</v>
      </c>
      <c r="I1691" s="68" t="s">
        <v>165</v>
      </c>
      <c r="J1691" s="68" t="s">
        <v>634</v>
      </c>
      <c r="K1691" s="68" t="s">
        <v>634</v>
      </c>
      <c r="L1691" s="48">
        <v>1212</v>
      </c>
      <c r="M1691" s="48">
        <v>4380.49</v>
      </c>
    </row>
    <row r="1692" spans="1:13" s="18" customFormat="1" ht="14.25" x14ac:dyDescent="0.2">
      <c r="A1692" s="66" t="s">
        <v>41</v>
      </c>
      <c r="B1692" s="66" t="s">
        <v>41</v>
      </c>
      <c r="C1692" s="67" t="s">
        <v>55</v>
      </c>
      <c r="D1692" s="68" t="s">
        <v>6</v>
      </c>
      <c r="E1692" s="69">
        <v>2018</v>
      </c>
      <c r="F1692" s="69" t="s">
        <v>71</v>
      </c>
      <c r="G1692" s="69" t="s">
        <v>264</v>
      </c>
      <c r="H1692" s="68" t="s">
        <v>271</v>
      </c>
      <c r="I1692" s="68" t="s">
        <v>662</v>
      </c>
      <c r="J1692" s="68" t="s">
        <v>634</v>
      </c>
      <c r="K1692" s="68" t="s">
        <v>634</v>
      </c>
      <c r="L1692" s="56">
        <v>2245.1</v>
      </c>
      <c r="M1692" s="56">
        <v>4326.8999999999996</v>
      </c>
    </row>
    <row r="1693" spans="1:13" s="18" customFormat="1" ht="14.25" x14ac:dyDescent="0.2">
      <c r="A1693" s="66" t="s">
        <v>41</v>
      </c>
      <c r="B1693" s="66" t="s">
        <v>41</v>
      </c>
      <c r="C1693" s="67" t="s">
        <v>51</v>
      </c>
      <c r="D1693" s="68" t="s">
        <v>1</v>
      </c>
      <c r="E1693" s="69">
        <v>2020</v>
      </c>
      <c r="F1693" s="69" t="s">
        <v>67</v>
      </c>
      <c r="G1693" s="69" t="s">
        <v>193</v>
      </c>
      <c r="H1693" s="68" t="s">
        <v>194</v>
      </c>
      <c r="I1693" s="68" t="s">
        <v>768</v>
      </c>
      <c r="J1693" s="68" t="s">
        <v>545</v>
      </c>
      <c r="K1693" s="68" t="s">
        <v>545</v>
      </c>
      <c r="L1693" s="48">
        <v>1434.67</v>
      </c>
      <c r="M1693" s="48">
        <v>5022.6400000000003</v>
      </c>
    </row>
    <row r="1694" spans="1:13" s="18" customFormat="1" ht="14.25" x14ac:dyDescent="0.2">
      <c r="A1694" s="66" t="s">
        <v>41</v>
      </c>
      <c r="B1694" s="66" t="s">
        <v>41</v>
      </c>
      <c r="C1694" s="67" t="s">
        <v>46</v>
      </c>
      <c r="D1694" s="68" t="s">
        <v>16</v>
      </c>
      <c r="E1694" s="69">
        <v>2018</v>
      </c>
      <c r="F1694" s="69" t="s">
        <v>63</v>
      </c>
      <c r="G1694" s="69" t="s">
        <v>140</v>
      </c>
      <c r="H1694" s="68" t="s">
        <v>129</v>
      </c>
      <c r="I1694" s="68" t="s">
        <v>825</v>
      </c>
      <c r="J1694" s="68" t="s">
        <v>634</v>
      </c>
      <c r="K1694" s="68" t="s">
        <v>634</v>
      </c>
      <c r="L1694" s="48">
        <v>1298</v>
      </c>
      <c r="M1694" s="51">
        <v>2467.0382</v>
      </c>
    </row>
    <row r="1695" spans="1:13" s="18" customFormat="1" ht="14.25" x14ac:dyDescent="0.2">
      <c r="A1695" s="66" t="s">
        <v>41</v>
      </c>
      <c r="B1695" s="66" t="s">
        <v>41</v>
      </c>
      <c r="C1695" s="67" t="s">
        <v>659</v>
      </c>
      <c r="D1695" s="68" t="s">
        <v>4</v>
      </c>
      <c r="E1695" s="69">
        <v>2020</v>
      </c>
      <c r="F1695" s="69" t="s">
        <v>66</v>
      </c>
      <c r="G1695" s="69" t="s">
        <v>186</v>
      </c>
      <c r="H1695" s="68" t="s">
        <v>179</v>
      </c>
      <c r="I1695" s="68" t="s">
        <v>782</v>
      </c>
      <c r="J1695" s="68" t="s">
        <v>545</v>
      </c>
      <c r="K1695" s="68" t="s">
        <v>545</v>
      </c>
      <c r="L1695" s="48">
        <v>1122.19</v>
      </c>
      <c r="M1695" s="48">
        <v>1499.5262090000001</v>
      </c>
    </row>
    <row r="1696" spans="1:13" s="18" customFormat="1" ht="14.25" x14ac:dyDescent="0.2">
      <c r="A1696" s="66" t="s">
        <v>41</v>
      </c>
      <c r="B1696" s="66" t="s">
        <v>41</v>
      </c>
      <c r="C1696" s="67" t="s">
        <v>50</v>
      </c>
      <c r="D1696" s="68" t="s">
        <v>14</v>
      </c>
      <c r="E1696" s="69">
        <v>2019</v>
      </c>
      <c r="F1696" s="69" t="s">
        <v>66</v>
      </c>
      <c r="G1696" s="69" t="s">
        <v>186</v>
      </c>
      <c r="H1696" s="68" t="s">
        <v>89</v>
      </c>
      <c r="I1696" s="68" t="s">
        <v>758</v>
      </c>
      <c r="J1696" s="68" t="s">
        <v>634</v>
      </c>
      <c r="K1696" s="68" t="s">
        <v>634</v>
      </c>
      <c r="L1696" s="48">
        <v>2425.2000000000003</v>
      </c>
      <c r="M1696" s="48">
        <v>2132.9107600000002</v>
      </c>
    </row>
    <row r="1697" spans="1:13" s="18" customFormat="1" ht="14.25" x14ac:dyDescent="0.2">
      <c r="A1697" s="66" t="s">
        <v>41</v>
      </c>
      <c r="B1697" s="66" t="s">
        <v>41</v>
      </c>
      <c r="C1697" s="67" t="s">
        <v>57</v>
      </c>
      <c r="D1697" s="68" t="s">
        <v>0</v>
      </c>
      <c r="E1697" s="69">
        <v>2018</v>
      </c>
      <c r="F1697" s="69" t="s">
        <v>61</v>
      </c>
      <c r="G1697" s="69" t="s">
        <v>102</v>
      </c>
      <c r="H1697" s="68" t="s">
        <v>495</v>
      </c>
      <c r="I1697" s="68" t="s">
        <v>697</v>
      </c>
      <c r="J1697" s="68" t="s">
        <v>634</v>
      </c>
      <c r="K1697" s="68" t="s">
        <v>634</v>
      </c>
      <c r="L1697" s="48">
        <v>1718.8</v>
      </c>
      <c r="M1697" s="48">
        <v>5893.71</v>
      </c>
    </row>
    <row r="1698" spans="1:13" s="18" customFormat="1" ht="14.25" x14ac:dyDescent="0.2">
      <c r="A1698" s="66" t="s">
        <v>41</v>
      </c>
      <c r="B1698" s="66" t="s">
        <v>41</v>
      </c>
      <c r="C1698" s="67" t="s">
        <v>656</v>
      </c>
      <c r="D1698" s="68" t="s">
        <v>657</v>
      </c>
      <c r="E1698" s="69">
        <v>2023</v>
      </c>
      <c r="F1698" s="69" t="s">
        <v>61</v>
      </c>
      <c r="G1698" s="69" t="s">
        <v>102</v>
      </c>
      <c r="H1698" s="68" t="s">
        <v>180</v>
      </c>
      <c r="I1698" s="68" t="s">
        <v>658</v>
      </c>
      <c r="J1698" s="68" t="s">
        <v>634</v>
      </c>
      <c r="K1698" s="68" t="s">
        <v>634</v>
      </c>
      <c r="L1698" s="48">
        <v>1212</v>
      </c>
      <c r="M1698" s="48">
        <v>3818.04</v>
      </c>
    </row>
    <row r="1699" spans="1:13" s="18" customFormat="1" ht="14.25" x14ac:dyDescent="0.2">
      <c r="A1699" s="66" t="s">
        <v>41</v>
      </c>
      <c r="B1699" s="66" t="s">
        <v>41</v>
      </c>
      <c r="C1699" s="67" t="s">
        <v>668</v>
      </c>
      <c r="D1699" s="68" t="s">
        <v>10</v>
      </c>
      <c r="E1699" s="69">
        <v>2019</v>
      </c>
      <c r="F1699" s="69" t="s">
        <v>76</v>
      </c>
      <c r="G1699" s="69" t="s">
        <v>328</v>
      </c>
      <c r="H1699" s="68" t="s">
        <v>179</v>
      </c>
      <c r="I1699" s="68" t="s">
        <v>388</v>
      </c>
      <c r="J1699" s="68" t="s">
        <v>545</v>
      </c>
      <c r="K1699" s="68" t="s">
        <v>545</v>
      </c>
      <c r="L1699" s="48">
        <v>1122.2</v>
      </c>
      <c r="M1699" s="48">
        <v>3112.55</v>
      </c>
    </row>
    <row r="1700" spans="1:13" s="18" customFormat="1" ht="14.25" x14ac:dyDescent="0.2">
      <c r="A1700" s="66" t="s">
        <v>41</v>
      </c>
      <c r="B1700" s="66" t="s">
        <v>41</v>
      </c>
      <c r="C1700" s="67" t="s">
        <v>654</v>
      </c>
      <c r="D1700" s="68" t="s">
        <v>2</v>
      </c>
      <c r="E1700" s="69">
        <v>2018</v>
      </c>
      <c r="F1700" s="69" t="s">
        <v>64</v>
      </c>
      <c r="G1700" s="69" t="s">
        <v>159</v>
      </c>
      <c r="H1700" s="68" t="s">
        <v>298</v>
      </c>
      <c r="I1700" s="68" t="s">
        <v>655</v>
      </c>
      <c r="J1700" s="68" t="s">
        <v>634</v>
      </c>
      <c r="K1700" s="68" t="s">
        <v>634</v>
      </c>
      <c r="L1700" s="48">
        <v>4040.16</v>
      </c>
      <c r="M1700" s="48">
        <v>9784.3499999999985</v>
      </c>
    </row>
    <row r="1701" spans="1:13" s="18" customFormat="1" ht="14.25" x14ac:dyDescent="0.2">
      <c r="A1701" s="66" t="s">
        <v>41</v>
      </c>
      <c r="B1701" s="66" t="s">
        <v>41</v>
      </c>
      <c r="C1701" s="67" t="s">
        <v>719</v>
      </c>
      <c r="D1701" s="68" t="s">
        <v>720</v>
      </c>
      <c r="E1701" s="69">
        <v>2022</v>
      </c>
      <c r="F1701" s="69" t="s">
        <v>75</v>
      </c>
      <c r="G1701" s="69" t="s">
        <v>312</v>
      </c>
      <c r="H1701" s="68" t="s">
        <v>257</v>
      </c>
      <c r="I1701" s="68" t="s">
        <v>753</v>
      </c>
      <c r="J1701" s="68" t="s">
        <v>634</v>
      </c>
      <c r="K1701" s="68" t="s">
        <v>634</v>
      </c>
      <c r="L1701" s="48">
        <v>2248.5</v>
      </c>
      <c r="M1701" s="48">
        <v>4541.18</v>
      </c>
    </row>
    <row r="1702" spans="1:13" s="18" customFormat="1" ht="15" x14ac:dyDescent="0.2">
      <c r="A1702" s="66" t="s">
        <v>41</v>
      </c>
      <c r="B1702" s="66" t="s">
        <v>41</v>
      </c>
      <c r="C1702" s="67" t="s">
        <v>706</v>
      </c>
      <c r="D1702" s="68" t="s">
        <v>568</v>
      </c>
      <c r="E1702" s="69">
        <v>2022</v>
      </c>
      <c r="F1702" s="69" t="s">
        <v>61</v>
      </c>
      <c r="G1702" s="69" t="s">
        <v>102</v>
      </c>
      <c r="H1702" s="68" t="s">
        <v>86</v>
      </c>
      <c r="I1702" s="68" t="s">
        <v>836</v>
      </c>
      <c r="J1702" s="68" t="s">
        <v>634</v>
      </c>
      <c r="K1702" s="68" t="s">
        <v>634</v>
      </c>
      <c r="L1702" s="47">
        <v>2498.17</v>
      </c>
      <c r="M1702" s="47">
        <v>4487.5600000000004</v>
      </c>
    </row>
    <row r="1703" spans="1:13" s="18" customFormat="1" ht="14.25" x14ac:dyDescent="0.2">
      <c r="A1703" s="66" t="s">
        <v>41</v>
      </c>
      <c r="B1703" s="66" t="s">
        <v>41</v>
      </c>
      <c r="C1703" s="67" t="s">
        <v>656</v>
      </c>
      <c r="D1703" s="68" t="s">
        <v>657</v>
      </c>
      <c r="E1703" s="69">
        <v>2023</v>
      </c>
      <c r="F1703" s="69" t="s">
        <v>61</v>
      </c>
      <c r="G1703" s="69" t="s">
        <v>102</v>
      </c>
      <c r="H1703" s="68" t="s">
        <v>256</v>
      </c>
      <c r="I1703" s="68" t="s">
        <v>715</v>
      </c>
      <c r="J1703" s="68" t="s">
        <v>634</v>
      </c>
      <c r="K1703" s="68" t="s">
        <v>634</v>
      </c>
      <c r="L1703" s="48">
        <v>1568.6</v>
      </c>
      <c r="M1703" s="48">
        <v>5790.31</v>
      </c>
    </row>
    <row r="1704" spans="1:13" s="18" customFormat="1" ht="14.25" x14ac:dyDescent="0.2">
      <c r="A1704" s="66" t="s">
        <v>41</v>
      </c>
      <c r="B1704" s="66" t="s">
        <v>41</v>
      </c>
      <c r="C1704" s="67" t="s">
        <v>47</v>
      </c>
      <c r="D1704" s="68" t="s">
        <v>17</v>
      </c>
      <c r="E1704" s="69">
        <v>2018</v>
      </c>
      <c r="F1704" s="69" t="s">
        <v>64</v>
      </c>
      <c r="G1704" s="69" t="s">
        <v>159</v>
      </c>
      <c r="H1704" s="68" t="s">
        <v>162</v>
      </c>
      <c r="I1704" s="68" t="s">
        <v>802</v>
      </c>
      <c r="J1704" s="68" t="s">
        <v>634</v>
      </c>
      <c r="K1704" s="68" t="s">
        <v>634</v>
      </c>
      <c r="L1704" s="48">
        <v>4986.87</v>
      </c>
      <c r="M1704" s="48">
        <v>8525.9599999999991</v>
      </c>
    </row>
    <row r="1705" spans="1:13" s="18" customFormat="1" ht="14.25" x14ac:dyDescent="0.2">
      <c r="A1705" s="66" t="s">
        <v>41</v>
      </c>
      <c r="B1705" s="66" t="s">
        <v>41</v>
      </c>
      <c r="C1705" s="67" t="s">
        <v>668</v>
      </c>
      <c r="D1705" s="68" t="s">
        <v>10</v>
      </c>
      <c r="E1705" s="69">
        <v>2019</v>
      </c>
      <c r="F1705" s="69" t="s">
        <v>76</v>
      </c>
      <c r="G1705" s="69" t="s">
        <v>328</v>
      </c>
      <c r="H1705" s="68" t="s">
        <v>179</v>
      </c>
      <c r="I1705" s="68" t="s">
        <v>723</v>
      </c>
      <c r="J1705" s="68" t="s">
        <v>545</v>
      </c>
      <c r="K1705" s="68" t="s">
        <v>545</v>
      </c>
      <c r="L1705" s="48">
        <v>1122.2</v>
      </c>
      <c r="M1705" s="48">
        <v>3112.55</v>
      </c>
    </row>
    <row r="1706" spans="1:13" s="18" customFormat="1" ht="14.25" x14ac:dyDescent="0.2">
      <c r="A1706" s="66" t="s">
        <v>41</v>
      </c>
      <c r="B1706" s="66" t="s">
        <v>41</v>
      </c>
      <c r="C1706" s="67" t="s">
        <v>659</v>
      </c>
      <c r="D1706" s="68" t="s">
        <v>4</v>
      </c>
      <c r="E1706" s="69">
        <v>2020</v>
      </c>
      <c r="F1706" s="69" t="s">
        <v>66</v>
      </c>
      <c r="G1706" s="69" t="s">
        <v>186</v>
      </c>
      <c r="H1706" s="68" t="s">
        <v>179</v>
      </c>
      <c r="I1706" s="68" t="s">
        <v>669</v>
      </c>
      <c r="J1706" s="68" t="s">
        <v>545</v>
      </c>
      <c r="K1706" s="68" t="s">
        <v>545</v>
      </c>
      <c r="L1706" s="48">
        <v>1122.19</v>
      </c>
      <c r="M1706" s="48">
        <v>1499.5262090000001</v>
      </c>
    </row>
    <row r="1707" spans="1:13" s="18" customFormat="1" ht="14.25" x14ac:dyDescent="0.2">
      <c r="A1707" s="66" t="s">
        <v>41</v>
      </c>
      <c r="B1707" s="66" t="s">
        <v>41</v>
      </c>
      <c r="C1707" s="67" t="s">
        <v>703</v>
      </c>
      <c r="D1707" s="68" t="s">
        <v>601</v>
      </c>
      <c r="E1707" s="69">
        <v>2022</v>
      </c>
      <c r="F1707" s="69" t="s">
        <v>66</v>
      </c>
      <c r="G1707" s="69" t="s">
        <v>186</v>
      </c>
      <c r="H1707" s="68" t="s">
        <v>95</v>
      </c>
      <c r="I1707" s="68" t="s">
        <v>794</v>
      </c>
      <c r="J1707" s="68" t="s">
        <v>634</v>
      </c>
      <c r="K1707" s="68" t="s">
        <v>634</v>
      </c>
      <c r="L1707" s="48">
        <v>2366.17</v>
      </c>
      <c r="M1707" s="48">
        <v>2425.1999999999998</v>
      </c>
    </row>
    <row r="1708" spans="1:13" s="18" customFormat="1" ht="14.25" x14ac:dyDescent="0.2">
      <c r="A1708" s="66" t="s">
        <v>41</v>
      </c>
      <c r="B1708" s="66" t="s">
        <v>41</v>
      </c>
      <c r="C1708" s="67" t="s">
        <v>46</v>
      </c>
      <c r="D1708" s="68" t="s">
        <v>16</v>
      </c>
      <c r="E1708" s="69">
        <v>2018</v>
      </c>
      <c r="F1708" s="69" t="s">
        <v>63</v>
      </c>
      <c r="G1708" s="69" t="s">
        <v>140</v>
      </c>
      <c r="H1708" s="68" t="s">
        <v>129</v>
      </c>
      <c r="I1708" s="68" t="s">
        <v>688</v>
      </c>
      <c r="J1708" s="68" t="s">
        <v>634</v>
      </c>
      <c r="K1708" s="68" t="s">
        <v>634</v>
      </c>
      <c r="L1708" s="48">
        <v>1298</v>
      </c>
      <c r="M1708" s="51">
        <v>2467.0382</v>
      </c>
    </row>
    <row r="1709" spans="1:13" s="18" customFormat="1" ht="14.25" x14ac:dyDescent="0.2">
      <c r="A1709" s="66" t="s">
        <v>41</v>
      </c>
      <c r="B1709" s="66" t="s">
        <v>41</v>
      </c>
      <c r="C1709" s="67" t="s">
        <v>702</v>
      </c>
      <c r="D1709" s="68" t="s">
        <v>610</v>
      </c>
      <c r="E1709" s="69">
        <v>2022</v>
      </c>
      <c r="F1709" s="69" t="s">
        <v>62</v>
      </c>
      <c r="G1709" s="69" t="s">
        <v>107</v>
      </c>
      <c r="H1709" s="68" t="s">
        <v>108</v>
      </c>
      <c r="I1709" s="68" t="s">
        <v>757</v>
      </c>
      <c r="J1709" s="68" t="s">
        <v>545</v>
      </c>
      <c r="K1709" s="68" t="s">
        <v>545</v>
      </c>
      <c r="L1709" s="48">
        <v>1212</v>
      </c>
      <c r="M1709" s="48">
        <v>3179.02</v>
      </c>
    </row>
    <row r="1710" spans="1:13" s="18" customFormat="1" ht="14.25" x14ac:dyDescent="0.2">
      <c r="A1710" s="66" t="s">
        <v>41</v>
      </c>
      <c r="B1710" s="66" t="s">
        <v>41</v>
      </c>
      <c r="C1710" s="67" t="s">
        <v>668</v>
      </c>
      <c r="D1710" s="68" t="s">
        <v>10</v>
      </c>
      <c r="E1710" s="69">
        <v>2019</v>
      </c>
      <c r="F1710" s="69" t="s">
        <v>76</v>
      </c>
      <c r="G1710" s="69" t="s">
        <v>328</v>
      </c>
      <c r="H1710" s="68" t="s">
        <v>179</v>
      </c>
      <c r="I1710" s="68" t="s">
        <v>391</v>
      </c>
      <c r="J1710" s="68" t="s">
        <v>545</v>
      </c>
      <c r="K1710" s="68" t="s">
        <v>545</v>
      </c>
      <c r="L1710" s="48">
        <v>1122.2</v>
      </c>
      <c r="M1710" s="48">
        <v>3112.55</v>
      </c>
    </row>
    <row r="1711" spans="1:13" s="18" customFormat="1" ht="14.25" x14ac:dyDescent="0.2">
      <c r="A1711" s="66" t="s">
        <v>41</v>
      </c>
      <c r="B1711" s="66" t="s">
        <v>41</v>
      </c>
      <c r="C1711" s="67" t="s">
        <v>659</v>
      </c>
      <c r="D1711" s="68" t="s">
        <v>4</v>
      </c>
      <c r="E1711" s="69">
        <v>2020</v>
      </c>
      <c r="F1711" s="69" t="s">
        <v>66</v>
      </c>
      <c r="G1711" s="69" t="s">
        <v>186</v>
      </c>
      <c r="H1711" s="68" t="s">
        <v>179</v>
      </c>
      <c r="I1711" s="68" t="s">
        <v>669</v>
      </c>
      <c r="J1711" s="68" t="s">
        <v>545</v>
      </c>
      <c r="K1711" s="68" t="s">
        <v>545</v>
      </c>
      <c r="L1711" s="48">
        <v>1122.19</v>
      </c>
      <c r="M1711" s="48">
        <v>1499.5262090000001</v>
      </c>
    </row>
    <row r="1712" spans="1:13" s="18" customFormat="1" ht="14.25" x14ac:dyDescent="0.2">
      <c r="A1712" s="66" t="s">
        <v>41</v>
      </c>
      <c r="B1712" s="66" t="s">
        <v>41</v>
      </c>
      <c r="C1712" s="67" t="s">
        <v>50</v>
      </c>
      <c r="D1712" s="68" t="s">
        <v>14</v>
      </c>
      <c r="E1712" s="69">
        <v>2019</v>
      </c>
      <c r="F1712" s="69" t="s">
        <v>66</v>
      </c>
      <c r="G1712" s="69" t="s">
        <v>186</v>
      </c>
      <c r="H1712" s="68" t="s">
        <v>91</v>
      </c>
      <c r="I1712" s="68" t="s">
        <v>723</v>
      </c>
      <c r="J1712" s="68" t="s">
        <v>634</v>
      </c>
      <c r="K1712" s="68" t="s">
        <v>634</v>
      </c>
      <c r="L1712" s="48">
        <v>1735.89</v>
      </c>
      <c r="M1712" s="51">
        <v>1945.6</v>
      </c>
    </row>
    <row r="1713" spans="1:13" s="18" customFormat="1" ht="15" x14ac:dyDescent="0.2">
      <c r="A1713" s="66" t="s">
        <v>41</v>
      </c>
      <c r="B1713" s="66" t="s">
        <v>41</v>
      </c>
      <c r="C1713" s="67" t="s">
        <v>54</v>
      </c>
      <c r="D1713" s="68" t="s">
        <v>23</v>
      </c>
      <c r="E1713" s="69">
        <v>2017</v>
      </c>
      <c r="F1713" s="69" t="s">
        <v>70</v>
      </c>
      <c r="G1713" s="69" t="s">
        <v>261</v>
      </c>
      <c r="H1713" s="68" t="s">
        <v>181</v>
      </c>
      <c r="I1713" s="68" t="s">
        <v>696</v>
      </c>
      <c r="J1713" s="68" t="s">
        <v>634</v>
      </c>
      <c r="K1713" s="68" t="s">
        <v>634</v>
      </c>
      <c r="L1713" s="47">
        <v>1703.2</v>
      </c>
      <c r="M1713" s="47">
        <v>1399</v>
      </c>
    </row>
    <row r="1714" spans="1:13" s="18" customFormat="1" ht="14.25" x14ac:dyDescent="0.2">
      <c r="A1714" s="66" t="s">
        <v>41</v>
      </c>
      <c r="B1714" s="66" t="s">
        <v>41</v>
      </c>
      <c r="C1714" s="67" t="s">
        <v>761</v>
      </c>
      <c r="D1714" s="68" t="s">
        <v>35</v>
      </c>
      <c r="E1714" s="69">
        <v>2018</v>
      </c>
      <c r="F1714" s="69" t="s">
        <v>59</v>
      </c>
      <c r="G1714" s="69" t="s">
        <v>82</v>
      </c>
      <c r="H1714" s="68" t="s">
        <v>99</v>
      </c>
      <c r="I1714" s="68" t="s">
        <v>779</v>
      </c>
      <c r="J1714" s="68" t="s">
        <v>545</v>
      </c>
      <c r="K1714" s="68" t="s">
        <v>545</v>
      </c>
      <c r="L1714" s="48">
        <v>1326.25</v>
      </c>
      <c r="M1714" s="48">
        <v>2601.58</v>
      </c>
    </row>
    <row r="1715" spans="1:13" s="18" customFormat="1" ht="14.25" x14ac:dyDescent="0.2">
      <c r="A1715" s="66" t="s">
        <v>41</v>
      </c>
      <c r="B1715" s="66" t="s">
        <v>41</v>
      </c>
      <c r="C1715" s="67" t="s">
        <v>50</v>
      </c>
      <c r="D1715" s="68" t="s">
        <v>14</v>
      </c>
      <c r="E1715" s="69">
        <v>2019</v>
      </c>
      <c r="F1715" s="69" t="s">
        <v>66</v>
      </c>
      <c r="G1715" s="69" t="s">
        <v>186</v>
      </c>
      <c r="H1715" s="68" t="s">
        <v>91</v>
      </c>
      <c r="I1715" s="68" t="s">
        <v>723</v>
      </c>
      <c r="J1715" s="68" t="s">
        <v>634</v>
      </c>
      <c r="K1715" s="68" t="s">
        <v>634</v>
      </c>
      <c r="L1715" s="48">
        <v>1735.89</v>
      </c>
      <c r="M1715" s="51">
        <v>1945.6</v>
      </c>
    </row>
    <row r="1716" spans="1:13" s="18" customFormat="1" ht="14.25" x14ac:dyDescent="0.2">
      <c r="A1716" s="66" t="s">
        <v>41</v>
      </c>
      <c r="B1716" s="66" t="s">
        <v>41</v>
      </c>
      <c r="C1716" s="67" t="s">
        <v>57</v>
      </c>
      <c r="D1716" s="68" t="s">
        <v>0</v>
      </c>
      <c r="E1716" s="69">
        <v>2018</v>
      </c>
      <c r="F1716" s="69" t="s">
        <v>61</v>
      </c>
      <c r="G1716" s="69" t="s">
        <v>102</v>
      </c>
      <c r="H1716" s="68" t="s">
        <v>129</v>
      </c>
      <c r="I1716" s="68" t="s">
        <v>786</v>
      </c>
      <c r="J1716" s="68" t="s">
        <v>634</v>
      </c>
      <c r="K1716" s="68" t="s">
        <v>634</v>
      </c>
      <c r="L1716" s="48">
        <v>1212</v>
      </c>
      <c r="M1716" s="48">
        <v>4380.49</v>
      </c>
    </row>
    <row r="1717" spans="1:13" s="18" customFormat="1" ht="14.25" x14ac:dyDescent="0.2">
      <c r="A1717" s="66" t="s">
        <v>41</v>
      </c>
      <c r="B1717" s="66" t="s">
        <v>41</v>
      </c>
      <c r="C1717" s="67" t="s">
        <v>45</v>
      </c>
      <c r="D1717" s="68" t="s">
        <v>24</v>
      </c>
      <c r="E1717" s="69">
        <v>2018</v>
      </c>
      <c r="F1717" s="69" t="s">
        <v>59</v>
      </c>
      <c r="G1717" s="69" t="s">
        <v>82</v>
      </c>
      <c r="H1717" s="68" t="s">
        <v>99</v>
      </c>
      <c r="I1717" s="68" t="s">
        <v>700</v>
      </c>
      <c r="J1717" s="68" t="s">
        <v>634</v>
      </c>
      <c r="K1717" s="68" t="s">
        <v>634</v>
      </c>
      <c r="L1717" s="48">
        <v>1727</v>
      </c>
      <c r="M1717" s="48">
        <v>2407.96</v>
      </c>
    </row>
    <row r="1718" spans="1:13" s="18" customFormat="1" ht="14.25" x14ac:dyDescent="0.2">
      <c r="A1718" s="66" t="s">
        <v>41</v>
      </c>
      <c r="B1718" s="66" t="s">
        <v>41</v>
      </c>
      <c r="C1718" s="67" t="s">
        <v>668</v>
      </c>
      <c r="D1718" s="68" t="s">
        <v>10</v>
      </c>
      <c r="E1718" s="69">
        <v>2019</v>
      </c>
      <c r="F1718" s="69" t="s">
        <v>76</v>
      </c>
      <c r="G1718" s="69" t="s">
        <v>328</v>
      </c>
      <c r="H1718" s="68" t="s">
        <v>179</v>
      </c>
      <c r="I1718" s="68" t="s">
        <v>627</v>
      </c>
      <c r="J1718" s="68" t="s">
        <v>545</v>
      </c>
      <c r="K1718" s="68" t="s">
        <v>545</v>
      </c>
      <c r="L1718" s="48">
        <v>1122.2</v>
      </c>
      <c r="M1718" s="48">
        <v>3112.55</v>
      </c>
    </row>
    <row r="1719" spans="1:13" s="18" customFormat="1" ht="14.25" x14ac:dyDescent="0.2">
      <c r="A1719" s="66" t="s">
        <v>41</v>
      </c>
      <c r="B1719" s="66" t="s">
        <v>41</v>
      </c>
      <c r="C1719" s="67" t="s">
        <v>691</v>
      </c>
      <c r="D1719" s="68" t="s">
        <v>21</v>
      </c>
      <c r="E1719" s="69">
        <v>2019</v>
      </c>
      <c r="F1719" s="69" t="s">
        <v>75</v>
      </c>
      <c r="G1719" s="69" t="s">
        <v>312</v>
      </c>
      <c r="H1719" s="68" t="s">
        <v>313</v>
      </c>
      <c r="I1719" s="68" t="s">
        <v>768</v>
      </c>
      <c r="J1719" s="68" t="s">
        <v>634</v>
      </c>
      <c r="K1719" s="68" t="s">
        <v>634</v>
      </c>
      <c r="L1719" s="48">
        <v>1236.43</v>
      </c>
      <c r="M1719" s="48">
        <v>3029.39</v>
      </c>
    </row>
    <row r="1720" spans="1:13" s="18" customFormat="1" ht="14.25" x14ac:dyDescent="0.2">
      <c r="A1720" s="66" t="s">
        <v>41</v>
      </c>
      <c r="B1720" s="66" t="s">
        <v>41</v>
      </c>
      <c r="C1720" s="67" t="s">
        <v>668</v>
      </c>
      <c r="D1720" s="68" t="s">
        <v>10</v>
      </c>
      <c r="E1720" s="69">
        <v>2019</v>
      </c>
      <c r="F1720" s="69" t="s">
        <v>76</v>
      </c>
      <c r="G1720" s="69" t="s">
        <v>328</v>
      </c>
      <c r="H1720" s="68" t="s">
        <v>179</v>
      </c>
      <c r="I1720" s="68" t="s">
        <v>393</v>
      </c>
      <c r="J1720" s="68" t="s">
        <v>545</v>
      </c>
      <c r="K1720" s="68" t="s">
        <v>545</v>
      </c>
      <c r="L1720" s="48">
        <v>1122.2</v>
      </c>
      <c r="M1720" s="48">
        <v>3112.55</v>
      </c>
    </row>
    <row r="1721" spans="1:13" s="18" customFormat="1" ht="14.25" x14ac:dyDescent="0.2">
      <c r="A1721" s="66" t="s">
        <v>41</v>
      </c>
      <c r="B1721" s="66" t="s">
        <v>41</v>
      </c>
      <c r="C1721" s="67" t="s">
        <v>668</v>
      </c>
      <c r="D1721" s="68" t="s">
        <v>10</v>
      </c>
      <c r="E1721" s="69">
        <v>2019</v>
      </c>
      <c r="F1721" s="69" t="s">
        <v>76</v>
      </c>
      <c r="G1721" s="69" t="s">
        <v>328</v>
      </c>
      <c r="H1721" s="68" t="s">
        <v>179</v>
      </c>
      <c r="I1721" s="68" t="s">
        <v>387</v>
      </c>
      <c r="J1721" s="68" t="s">
        <v>545</v>
      </c>
      <c r="K1721" s="68" t="s">
        <v>545</v>
      </c>
      <c r="L1721" s="48">
        <v>1122.2</v>
      </c>
      <c r="M1721" s="48">
        <v>3112.55</v>
      </c>
    </row>
    <row r="1722" spans="1:13" s="18" customFormat="1" ht="14.25" x14ac:dyDescent="0.2">
      <c r="A1722" s="66" t="s">
        <v>41</v>
      </c>
      <c r="B1722" s="66" t="s">
        <v>41</v>
      </c>
      <c r="C1722" s="67" t="s">
        <v>691</v>
      </c>
      <c r="D1722" s="68" t="s">
        <v>21</v>
      </c>
      <c r="E1722" s="69">
        <v>2019</v>
      </c>
      <c r="F1722" s="69" t="s">
        <v>75</v>
      </c>
      <c r="G1722" s="69" t="s">
        <v>312</v>
      </c>
      <c r="H1722" s="68" t="s">
        <v>313</v>
      </c>
      <c r="I1722" s="68" t="s">
        <v>695</v>
      </c>
      <c r="J1722" s="68" t="s">
        <v>634</v>
      </c>
      <c r="K1722" s="68" t="s">
        <v>634</v>
      </c>
      <c r="L1722" s="48">
        <v>1236.43</v>
      </c>
      <c r="M1722" s="48">
        <v>3029.39</v>
      </c>
    </row>
    <row r="1723" spans="1:13" s="18" customFormat="1" ht="14.25" x14ac:dyDescent="0.2">
      <c r="A1723" s="66" t="s">
        <v>41</v>
      </c>
      <c r="B1723" s="66" t="s">
        <v>41</v>
      </c>
      <c r="C1723" s="67" t="s">
        <v>57</v>
      </c>
      <c r="D1723" s="68" t="s">
        <v>0</v>
      </c>
      <c r="E1723" s="69">
        <v>2018</v>
      </c>
      <c r="F1723" s="69" t="s">
        <v>61</v>
      </c>
      <c r="G1723" s="69" t="s">
        <v>102</v>
      </c>
      <c r="H1723" s="68" t="s">
        <v>160</v>
      </c>
      <c r="I1723" s="68" t="s">
        <v>734</v>
      </c>
      <c r="J1723" s="68" t="s">
        <v>634</v>
      </c>
      <c r="K1723" s="68" t="s">
        <v>634</v>
      </c>
      <c r="L1723" s="48">
        <v>1212</v>
      </c>
      <c r="M1723" s="48">
        <v>4380.49</v>
      </c>
    </row>
    <row r="1724" spans="1:13" s="18" customFormat="1" ht="14.25" x14ac:dyDescent="0.2">
      <c r="A1724" s="66" t="s">
        <v>41</v>
      </c>
      <c r="B1724" s="66" t="s">
        <v>41</v>
      </c>
      <c r="C1724" s="67" t="s">
        <v>668</v>
      </c>
      <c r="D1724" s="68" t="s">
        <v>10</v>
      </c>
      <c r="E1724" s="69">
        <v>2019</v>
      </c>
      <c r="F1724" s="69" t="s">
        <v>76</v>
      </c>
      <c r="G1724" s="69" t="s">
        <v>328</v>
      </c>
      <c r="H1724" s="68" t="s">
        <v>179</v>
      </c>
      <c r="I1724" s="68" t="s">
        <v>383</v>
      </c>
      <c r="J1724" s="68" t="s">
        <v>545</v>
      </c>
      <c r="K1724" s="68" t="s">
        <v>545</v>
      </c>
      <c r="L1724" s="48">
        <v>1122.2</v>
      </c>
      <c r="M1724" s="48">
        <v>3112.55</v>
      </c>
    </row>
    <row r="1725" spans="1:13" s="18" customFormat="1" ht="14.25" x14ac:dyDescent="0.2">
      <c r="A1725" s="66" t="s">
        <v>41</v>
      </c>
      <c r="B1725" s="66" t="s">
        <v>41</v>
      </c>
      <c r="C1725" s="67" t="s">
        <v>51</v>
      </c>
      <c r="D1725" s="68" t="s">
        <v>1</v>
      </c>
      <c r="E1725" s="69">
        <v>2020</v>
      </c>
      <c r="F1725" s="69" t="s">
        <v>67</v>
      </c>
      <c r="G1725" s="69" t="s">
        <v>193</v>
      </c>
      <c r="H1725" s="68" t="s">
        <v>194</v>
      </c>
      <c r="I1725" s="68" t="s">
        <v>197</v>
      </c>
      <c r="J1725" s="68" t="s">
        <v>545</v>
      </c>
      <c r="K1725" s="68" t="s">
        <v>545</v>
      </c>
      <c r="L1725" s="48">
        <v>1434.67</v>
      </c>
      <c r="M1725" s="48">
        <v>5022.6400000000003</v>
      </c>
    </row>
    <row r="1726" spans="1:13" s="18" customFormat="1" ht="14.25" x14ac:dyDescent="0.2">
      <c r="A1726" s="66" t="s">
        <v>41</v>
      </c>
      <c r="B1726" s="66" t="s">
        <v>41</v>
      </c>
      <c r="C1726" s="67" t="s">
        <v>659</v>
      </c>
      <c r="D1726" s="68" t="s">
        <v>4</v>
      </c>
      <c r="E1726" s="69">
        <v>2020</v>
      </c>
      <c r="F1726" s="69" t="s">
        <v>66</v>
      </c>
      <c r="G1726" s="69" t="s">
        <v>186</v>
      </c>
      <c r="H1726" s="68" t="s">
        <v>179</v>
      </c>
      <c r="I1726" s="68" t="s">
        <v>456</v>
      </c>
      <c r="J1726" s="68" t="s">
        <v>545</v>
      </c>
      <c r="K1726" s="68" t="s">
        <v>545</v>
      </c>
      <c r="L1726" s="48">
        <v>1122.19</v>
      </c>
      <c r="M1726" s="48">
        <v>1499.5262090000001</v>
      </c>
    </row>
    <row r="1727" spans="1:13" s="18" customFormat="1" ht="14.25" x14ac:dyDescent="0.2">
      <c r="A1727" s="66" t="s">
        <v>41</v>
      </c>
      <c r="B1727" s="66" t="s">
        <v>41</v>
      </c>
      <c r="C1727" s="67" t="s">
        <v>51</v>
      </c>
      <c r="D1727" s="68" t="s">
        <v>1</v>
      </c>
      <c r="E1727" s="69">
        <v>2020</v>
      </c>
      <c r="F1727" s="69" t="s">
        <v>67</v>
      </c>
      <c r="G1727" s="69" t="s">
        <v>193</v>
      </c>
      <c r="H1727" s="68" t="s">
        <v>194</v>
      </c>
      <c r="I1727" s="68" t="s">
        <v>199</v>
      </c>
      <c r="J1727" s="68" t="s">
        <v>545</v>
      </c>
      <c r="K1727" s="68" t="s">
        <v>545</v>
      </c>
      <c r="L1727" s="48">
        <v>1434.67</v>
      </c>
      <c r="M1727" s="48">
        <v>5022.6400000000003</v>
      </c>
    </row>
    <row r="1728" spans="1:13" s="18" customFormat="1" ht="14.25" x14ac:dyDescent="0.2">
      <c r="A1728" s="66" t="s">
        <v>41</v>
      </c>
      <c r="B1728" s="66" t="s">
        <v>41</v>
      </c>
      <c r="C1728" s="67" t="s">
        <v>668</v>
      </c>
      <c r="D1728" s="68" t="s">
        <v>10</v>
      </c>
      <c r="E1728" s="69">
        <v>2019</v>
      </c>
      <c r="F1728" s="69" t="s">
        <v>76</v>
      </c>
      <c r="G1728" s="69" t="s">
        <v>328</v>
      </c>
      <c r="H1728" s="68" t="s">
        <v>179</v>
      </c>
      <c r="I1728" s="68" t="s">
        <v>331</v>
      </c>
      <c r="J1728" s="68" t="s">
        <v>545</v>
      </c>
      <c r="K1728" s="68" t="s">
        <v>545</v>
      </c>
      <c r="L1728" s="48">
        <v>1122.2</v>
      </c>
      <c r="M1728" s="48">
        <v>3112.55</v>
      </c>
    </row>
    <row r="1729" spans="1:13" s="18" customFormat="1" ht="14.25" x14ac:dyDescent="0.2">
      <c r="A1729" s="66" t="s">
        <v>41</v>
      </c>
      <c r="B1729" s="66" t="s">
        <v>41</v>
      </c>
      <c r="C1729" s="67" t="s">
        <v>691</v>
      </c>
      <c r="D1729" s="68" t="s">
        <v>21</v>
      </c>
      <c r="E1729" s="69">
        <v>2019</v>
      </c>
      <c r="F1729" s="69" t="s">
        <v>75</v>
      </c>
      <c r="G1729" s="69" t="s">
        <v>312</v>
      </c>
      <c r="H1729" s="68" t="s">
        <v>313</v>
      </c>
      <c r="I1729" s="68" t="s">
        <v>790</v>
      </c>
      <c r="J1729" s="68" t="s">
        <v>634</v>
      </c>
      <c r="K1729" s="68" t="s">
        <v>634</v>
      </c>
      <c r="L1729" s="48">
        <v>1236.43</v>
      </c>
      <c r="M1729" s="48">
        <v>3029.39</v>
      </c>
    </row>
    <row r="1730" spans="1:13" s="18" customFormat="1" ht="14.25" x14ac:dyDescent="0.2">
      <c r="A1730" s="66" t="s">
        <v>41</v>
      </c>
      <c r="B1730" s="66" t="s">
        <v>41</v>
      </c>
      <c r="C1730" s="67" t="s">
        <v>51</v>
      </c>
      <c r="D1730" s="68" t="s">
        <v>1</v>
      </c>
      <c r="E1730" s="69">
        <v>2020</v>
      </c>
      <c r="F1730" s="69" t="s">
        <v>67</v>
      </c>
      <c r="G1730" s="69" t="s">
        <v>193</v>
      </c>
      <c r="H1730" s="68" t="s">
        <v>194</v>
      </c>
      <c r="I1730" s="68" t="s">
        <v>214</v>
      </c>
      <c r="J1730" s="68" t="s">
        <v>545</v>
      </c>
      <c r="K1730" s="68" t="s">
        <v>545</v>
      </c>
      <c r="L1730" s="48">
        <v>1434.67</v>
      </c>
      <c r="M1730" s="48">
        <v>5022.6400000000003</v>
      </c>
    </row>
    <row r="1731" spans="1:13" s="18" customFormat="1" ht="14.25" x14ac:dyDescent="0.2">
      <c r="A1731" s="66" t="s">
        <v>41</v>
      </c>
      <c r="B1731" s="66" t="s">
        <v>41</v>
      </c>
      <c r="C1731" s="67" t="s">
        <v>668</v>
      </c>
      <c r="D1731" s="68" t="s">
        <v>10</v>
      </c>
      <c r="E1731" s="69">
        <v>2019</v>
      </c>
      <c r="F1731" s="69" t="s">
        <v>76</v>
      </c>
      <c r="G1731" s="69" t="s">
        <v>328</v>
      </c>
      <c r="H1731" s="68" t="s">
        <v>179</v>
      </c>
      <c r="I1731" s="68" t="s">
        <v>723</v>
      </c>
      <c r="J1731" s="68" t="s">
        <v>545</v>
      </c>
      <c r="K1731" s="68" t="s">
        <v>545</v>
      </c>
      <c r="L1731" s="48">
        <v>1122.2</v>
      </c>
      <c r="M1731" s="48">
        <v>3112.55</v>
      </c>
    </row>
    <row r="1732" spans="1:13" s="18" customFormat="1" ht="14.25" x14ac:dyDescent="0.2">
      <c r="A1732" s="66" t="s">
        <v>41</v>
      </c>
      <c r="B1732" s="66" t="s">
        <v>41</v>
      </c>
      <c r="C1732" s="67" t="s">
        <v>50</v>
      </c>
      <c r="D1732" s="68" t="s">
        <v>14</v>
      </c>
      <c r="E1732" s="69">
        <v>2019</v>
      </c>
      <c r="F1732" s="69" t="s">
        <v>66</v>
      </c>
      <c r="G1732" s="69" t="s">
        <v>186</v>
      </c>
      <c r="H1732" s="68" t="s">
        <v>160</v>
      </c>
      <c r="I1732" s="68" t="s">
        <v>734</v>
      </c>
      <c r="J1732" s="68" t="s">
        <v>634</v>
      </c>
      <c r="K1732" s="68" t="s">
        <v>634</v>
      </c>
      <c r="L1732" s="48">
        <v>1735.89</v>
      </c>
      <c r="M1732" s="51">
        <v>1945.6</v>
      </c>
    </row>
    <row r="1733" spans="1:13" s="18" customFormat="1" ht="14.25" x14ac:dyDescent="0.2">
      <c r="A1733" s="66" t="s">
        <v>41</v>
      </c>
      <c r="B1733" s="66" t="s">
        <v>41</v>
      </c>
      <c r="C1733" s="67" t="s">
        <v>668</v>
      </c>
      <c r="D1733" s="68" t="s">
        <v>10</v>
      </c>
      <c r="E1733" s="69">
        <v>2019</v>
      </c>
      <c r="F1733" s="69" t="s">
        <v>76</v>
      </c>
      <c r="G1733" s="69" t="s">
        <v>328</v>
      </c>
      <c r="H1733" s="68" t="s">
        <v>179</v>
      </c>
      <c r="I1733" s="68" t="s">
        <v>718</v>
      </c>
      <c r="J1733" s="68" t="s">
        <v>545</v>
      </c>
      <c r="K1733" s="68" t="s">
        <v>545</v>
      </c>
      <c r="L1733" s="48">
        <v>1122.2</v>
      </c>
      <c r="M1733" s="48">
        <v>3112.55</v>
      </c>
    </row>
    <row r="1734" spans="1:13" s="18" customFormat="1" ht="14.25" x14ac:dyDescent="0.2">
      <c r="A1734" s="66" t="s">
        <v>41</v>
      </c>
      <c r="B1734" s="66" t="s">
        <v>41</v>
      </c>
      <c r="C1734" s="67" t="s">
        <v>57</v>
      </c>
      <c r="D1734" s="68" t="s">
        <v>0</v>
      </c>
      <c r="E1734" s="69">
        <v>2018</v>
      </c>
      <c r="F1734" s="69" t="s">
        <v>61</v>
      </c>
      <c r="G1734" s="69" t="s">
        <v>102</v>
      </c>
      <c r="H1734" s="68" t="s">
        <v>129</v>
      </c>
      <c r="I1734" s="68" t="s">
        <v>652</v>
      </c>
      <c r="J1734" s="68" t="s">
        <v>634</v>
      </c>
      <c r="K1734" s="68" t="s">
        <v>634</v>
      </c>
      <c r="L1734" s="48">
        <v>1212</v>
      </c>
      <c r="M1734" s="48">
        <v>4380.49</v>
      </c>
    </row>
    <row r="1735" spans="1:13" s="18" customFormat="1" ht="15" x14ac:dyDescent="0.25">
      <c r="A1735" s="66" t="s">
        <v>41</v>
      </c>
      <c r="B1735" s="66" t="s">
        <v>41</v>
      </c>
      <c r="C1735" s="67" t="s">
        <v>754</v>
      </c>
      <c r="D1735" s="68" t="s">
        <v>755</v>
      </c>
      <c r="E1735" s="69">
        <v>2022</v>
      </c>
      <c r="F1735" s="69" t="s">
        <v>77</v>
      </c>
      <c r="G1735" s="69" t="s">
        <v>403</v>
      </c>
      <c r="H1735" s="68" t="s">
        <v>514</v>
      </c>
      <c r="I1735" s="68" t="s">
        <v>716</v>
      </c>
      <c r="J1735" s="68" t="s">
        <v>634</v>
      </c>
      <c r="K1735" s="68" t="s">
        <v>634</v>
      </c>
      <c r="L1735" s="64">
        <v>2244.38</v>
      </c>
      <c r="M1735" s="64">
        <v>4583.8599999999997</v>
      </c>
    </row>
    <row r="1736" spans="1:13" s="18" customFormat="1" ht="14.25" x14ac:dyDescent="0.2">
      <c r="A1736" s="66" t="s">
        <v>41</v>
      </c>
      <c r="B1736" s="66" t="s">
        <v>41</v>
      </c>
      <c r="C1736" s="67" t="s">
        <v>702</v>
      </c>
      <c r="D1736" s="68" t="s">
        <v>610</v>
      </c>
      <c r="E1736" s="69">
        <v>2022</v>
      </c>
      <c r="F1736" s="69" t="s">
        <v>62</v>
      </c>
      <c r="G1736" s="69" t="s">
        <v>107</v>
      </c>
      <c r="H1736" s="68" t="s">
        <v>108</v>
      </c>
      <c r="I1736" s="68" t="s">
        <v>653</v>
      </c>
      <c r="J1736" s="68" t="s">
        <v>545</v>
      </c>
      <c r="K1736" s="68" t="s">
        <v>545</v>
      </c>
      <c r="L1736" s="48">
        <v>1212</v>
      </c>
      <c r="M1736" s="48">
        <v>3179.02</v>
      </c>
    </row>
    <row r="1737" spans="1:13" s="18" customFormat="1" ht="14.25" x14ac:dyDescent="0.2">
      <c r="A1737" s="66" t="s">
        <v>41</v>
      </c>
      <c r="B1737" s="66" t="s">
        <v>41</v>
      </c>
      <c r="C1737" s="67" t="s">
        <v>654</v>
      </c>
      <c r="D1737" s="68" t="s">
        <v>2</v>
      </c>
      <c r="E1737" s="69">
        <v>2018</v>
      </c>
      <c r="F1737" s="69" t="s">
        <v>64</v>
      </c>
      <c r="G1737" s="69" t="s">
        <v>159</v>
      </c>
      <c r="H1737" s="68" t="s">
        <v>129</v>
      </c>
      <c r="I1737" s="68" t="s">
        <v>655</v>
      </c>
      <c r="J1737" s="68" t="s">
        <v>634</v>
      </c>
      <c r="K1737" s="68" t="s">
        <v>634</v>
      </c>
      <c r="L1737" s="48">
        <v>2035.97</v>
      </c>
      <c r="M1737" s="48">
        <v>4337.2999999999993</v>
      </c>
    </row>
    <row r="1738" spans="1:13" s="18" customFormat="1" ht="14.25" x14ac:dyDescent="0.2">
      <c r="A1738" s="66" t="s">
        <v>41</v>
      </c>
      <c r="B1738" s="66" t="s">
        <v>41</v>
      </c>
      <c r="C1738" s="67" t="s">
        <v>49</v>
      </c>
      <c r="D1738" s="68" t="s">
        <v>13</v>
      </c>
      <c r="E1738" s="69">
        <v>2019</v>
      </c>
      <c r="F1738" s="69" t="s">
        <v>65</v>
      </c>
      <c r="G1738" s="69" t="s">
        <v>176</v>
      </c>
      <c r="H1738" s="68" t="s">
        <v>177</v>
      </c>
      <c r="I1738" s="68" t="s">
        <v>748</v>
      </c>
      <c r="J1738" s="68" t="s">
        <v>634</v>
      </c>
      <c r="K1738" s="68" t="s">
        <v>634</v>
      </c>
      <c r="L1738" s="48">
        <v>1738</v>
      </c>
      <c r="M1738" s="48">
        <v>2335.86</v>
      </c>
    </row>
    <row r="1739" spans="1:13" s="18" customFormat="1" ht="14.25" x14ac:dyDescent="0.2">
      <c r="A1739" s="66" t="s">
        <v>41</v>
      </c>
      <c r="B1739" s="66" t="s">
        <v>41</v>
      </c>
      <c r="C1739" s="67" t="s">
        <v>57</v>
      </c>
      <c r="D1739" s="68" t="s">
        <v>0</v>
      </c>
      <c r="E1739" s="69">
        <v>2018</v>
      </c>
      <c r="F1739" s="69" t="s">
        <v>61</v>
      </c>
      <c r="G1739" s="69" t="s">
        <v>102</v>
      </c>
      <c r="H1739" s="68" t="s">
        <v>129</v>
      </c>
      <c r="I1739" s="68" t="s">
        <v>697</v>
      </c>
      <c r="J1739" s="68" t="s">
        <v>634</v>
      </c>
      <c r="K1739" s="68" t="s">
        <v>634</v>
      </c>
      <c r="L1739" s="48">
        <v>1212</v>
      </c>
      <c r="M1739" s="48">
        <v>4380.49</v>
      </c>
    </row>
    <row r="1740" spans="1:13" s="18" customFormat="1" ht="14.25" x14ac:dyDescent="0.2">
      <c r="A1740" s="66" t="s">
        <v>41</v>
      </c>
      <c r="B1740" s="66" t="s">
        <v>41</v>
      </c>
      <c r="C1740" s="67" t="s">
        <v>57</v>
      </c>
      <c r="D1740" s="68" t="s">
        <v>0</v>
      </c>
      <c r="E1740" s="69">
        <v>2018</v>
      </c>
      <c r="F1740" s="69" t="s">
        <v>61</v>
      </c>
      <c r="G1740" s="69" t="s">
        <v>102</v>
      </c>
      <c r="H1740" s="68" t="s">
        <v>129</v>
      </c>
      <c r="I1740" s="68" t="s">
        <v>723</v>
      </c>
      <c r="J1740" s="68" t="s">
        <v>634</v>
      </c>
      <c r="K1740" s="68" t="s">
        <v>634</v>
      </c>
      <c r="L1740" s="48">
        <v>1212</v>
      </c>
      <c r="M1740" s="48">
        <v>4380.49</v>
      </c>
    </row>
    <row r="1741" spans="1:13" s="18" customFormat="1" ht="14.25" x14ac:dyDescent="0.2">
      <c r="A1741" s="66" t="s">
        <v>41</v>
      </c>
      <c r="B1741" s="66" t="s">
        <v>41</v>
      </c>
      <c r="C1741" s="67" t="s">
        <v>659</v>
      </c>
      <c r="D1741" s="68" t="s">
        <v>4</v>
      </c>
      <c r="E1741" s="69">
        <v>2020</v>
      </c>
      <c r="F1741" s="69" t="s">
        <v>66</v>
      </c>
      <c r="G1741" s="69" t="s">
        <v>186</v>
      </c>
      <c r="H1741" s="68" t="s">
        <v>179</v>
      </c>
      <c r="I1741" s="68" t="s">
        <v>831</v>
      </c>
      <c r="J1741" s="68" t="s">
        <v>545</v>
      </c>
      <c r="K1741" s="68" t="s">
        <v>545</v>
      </c>
      <c r="L1741" s="48">
        <v>1122.19</v>
      </c>
      <c r="M1741" s="48">
        <v>1499.5262090000001</v>
      </c>
    </row>
    <row r="1742" spans="1:13" s="18" customFormat="1" ht="14.25" x14ac:dyDescent="0.2">
      <c r="A1742" s="66" t="s">
        <v>41</v>
      </c>
      <c r="B1742" s="66" t="s">
        <v>41</v>
      </c>
      <c r="C1742" s="67" t="s">
        <v>691</v>
      </c>
      <c r="D1742" s="68" t="s">
        <v>21</v>
      </c>
      <c r="E1742" s="69">
        <v>2019</v>
      </c>
      <c r="F1742" s="69" t="s">
        <v>75</v>
      </c>
      <c r="G1742" s="69" t="s">
        <v>312</v>
      </c>
      <c r="H1742" s="68" t="s">
        <v>313</v>
      </c>
      <c r="I1742" s="68" t="s">
        <v>695</v>
      </c>
      <c r="J1742" s="68" t="s">
        <v>634</v>
      </c>
      <c r="K1742" s="68" t="s">
        <v>634</v>
      </c>
      <c r="L1742" s="48">
        <v>1236.43</v>
      </c>
      <c r="M1742" s="48">
        <v>3029.39</v>
      </c>
    </row>
    <row r="1743" spans="1:13" s="18" customFormat="1" ht="14.25" x14ac:dyDescent="0.2">
      <c r="A1743" s="66" t="s">
        <v>41</v>
      </c>
      <c r="B1743" s="66" t="s">
        <v>41</v>
      </c>
      <c r="C1743" s="67" t="s">
        <v>47</v>
      </c>
      <c r="D1743" s="68" t="s">
        <v>17</v>
      </c>
      <c r="E1743" s="69">
        <v>2018</v>
      </c>
      <c r="F1743" s="69" t="s">
        <v>64</v>
      </c>
      <c r="G1743" s="69" t="s">
        <v>159</v>
      </c>
      <c r="H1743" s="68" t="s">
        <v>93</v>
      </c>
      <c r="I1743" s="68" t="s">
        <v>158</v>
      </c>
      <c r="J1743" s="68" t="s">
        <v>634</v>
      </c>
      <c r="K1743" s="68" t="s">
        <v>634</v>
      </c>
      <c r="L1743" s="48">
        <v>2315.0500000000002</v>
      </c>
      <c r="M1743" s="48">
        <v>5306.7800000000007</v>
      </c>
    </row>
    <row r="1744" spans="1:13" s="18" customFormat="1" ht="14.25" x14ac:dyDescent="0.2">
      <c r="A1744" s="66" t="s">
        <v>41</v>
      </c>
      <c r="B1744" s="66" t="s">
        <v>41</v>
      </c>
      <c r="C1744" s="67" t="s">
        <v>691</v>
      </c>
      <c r="D1744" s="68" t="s">
        <v>21</v>
      </c>
      <c r="E1744" s="69">
        <v>2019</v>
      </c>
      <c r="F1744" s="69" t="s">
        <v>75</v>
      </c>
      <c r="G1744" s="69" t="s">
        <v>312</v>
      </c>
      <c r="H1744" s="68" t="s">
        <v>313</v>
      </c>
      <c r="I1744" s="68" t="s">
        <v>727</v>
      </c>
      <c r="J1744" s="68" t="s">
        <v>634</v>
      </c>
      <c r="K1744" s="68" t="s">
        <v>634</v>
      </c>
      <c r="L1744" s="48">
        <v>1236.43</v>
      </c>
      <c r="M1744" s="48">
        <v>3029.39</v>
      </c>
    </row>
    <row r="1745" spans="1:13" s="18" customFormat="1" ht="14.25" x14ac:dyDescent="0.2">
      <c r="A1745" s="66" t="s">
        <v>41</v>
      </c>
      <c r="B1745" s="66" t="s">
        <v>41</v>
      </c>
      <c r="C1745" s="67" t="s">
        <v>51</v>
      </c>
      <c r="D1745" s="68" t="s">
        <v>1</v>
      </c>
      <c r="E1745" s="69">
        <v>2020</v>
      </c>
      <c r="F1745" s="69" t="s">
        <v>67</v>
      </c>
      <c r="G1745" s="69" t="s">
        <v>193</v>
      </c>
      <c r="H1745" s="68" t="s">
        <v>194</v>
      </c>
      <c r="I1745" s="68" t="s">
        <v>818</v>
      </c>
      <c r="J1745" s="68" t="s">
        <v>545</v>
      </c>
      <c r="K1745" s="68" t="s">
        <v>545</v>
      </c>
      <c r="L1745" s="48">
        <v>1434.67</v>
      </c>
      <c r="M1745" s="48">
        <v>5022.6400000000003</v>
      </c>
    </row>
    <row r="1746" spans="1:13" s="18" customFormat="1" ht="14.25" x14ac:dyDescent="0.2">
      <c r="A1746" s="66" t="s">
        <v>41</v>
      </c>
      <c r="B1746" s="66" t="s">
        <v>41</v>
      </c>
      <c r="C1746" s="67" t="s">
        <v>46</v>
      </c>
      <c r="D1746" s="68" t="s">
        <v>16</v>
      </c>
      <c r="E1746" s="69">
        <v>2018</v>
      </c>
      <c r="F1746" s="69" t="s">
        <v>63</v>
      </c>
      <c r="G1746" s="69" t="s">
        <v>140</v>
      </c>
      <c r="H1746" s="68" t="s">
        <v>129</v>
      </c>
      <c r="I1746" s="68" t="s">
        <v>723</v>
      </c>
      <c r="J1746" s="68" t="s">
        <v>634</v>
      </c>
      <c r="K1746" s="68" t="s">
        <v>634</v>
      </c>
      <c r="L1746" s="48">
        <v>1298</v>
      </c>
      <c r="M1746" s="51">
        <v>2467.0382</v>
      </c>
    </row>
    <row r="1747" spans="1:13" s="18" customFormat="1" ht="14.25" x14ac:dyDescent="0.2">
      <c r="A1747" s="66" t="s">
        <v>41</v>
      </c>
      <c r="B1747" s="66" t="s">
        <v>41</v>
      </c>
      <c r="C1747" s="67" t="s">
        <v>659</v>
      </c>
      <c r="D1747" s="68" t="s">
        <v>4</v>
      </c>
      <c r="E1747" s="69">
        <v>2020</v>
      </c>
      <c r="F1747" s="69" t="s">
        <v>66</v>
      </c>
      <c r="G1747" s="69" t="s">
        <v>186</v>
      </c>
      <c r="H1747" s="68" t="s">
        <v>179</v>
      </c>
      <c r="I1747" s="68" t="s">
        <v>467</v>
      </c>
      <c r="J1747" s="68" t="s">
        <v>545</v>
      </c>
      <c r="K1747" s="68" t="s">
        <v>545</v>
      </c>
      <c r="L1747" s="48">
        <v>1122.19</v>
      </c>
      <c r="M1747" s="48">
        <v>1499.5262090000001</v>
      </c>
    </row>
    <row r="1748" spans="1:13" s="18" customFormat="1" ht="14.25" x14ac:dyDescent="0.2">
      <c r="A1748" s="66" t="s">
        <v>41</v>
      </c>
      <c r="B1748" s="66" t="s">
        <v>41</v>
      </c>
      <c r="C1748" s="67" t="s">
        <v>666</v>
      </c>
      <c r="D1748" s="68" t="s">
        <v>9</v>
      </c>
      <c r="E1748" s="69">
        <v>2020</v>
      </c>
      <c r="F1748" s="69" t="s">
        <v>77</v>
      </c>
      <c r="G1748" s="69" t="s">
        <v>403</v>
      </c>
      <c r="H1748" s="68" t="s">
        <v>86</v>
      </c>
      <c r="I1748" s="68" t="s">
        <v>690</v>
      </c>
      <c r="J1748" s="68" t="s">
        <v>634</v>
      </c>
      <c r="K1748" s="68" t="s">
        <v>634</v>
      </c>
      <c r="L1748" s="48">
        <v>1292.24</v>
      </c>
      <c r="M1748" s="48">
        <v>2760.15</v>
      </c>
    </row>
    <row r="1749" spans="1:13" s="18" customFormat="1" ht="14.25" x14ac:dyDescent="0.2">
      <c r="A1749" s="66" t="s">
        <v>41</v>
      </c>
      <c r="B1749" s="66" t="s">
        <v>41</v>
      </c>
      <c r="C1749" s="67" t="s">
        <v>51</v>
      </c>
      <c r="D1749" s="68" t="s">
        <v>1</v>
      </c>
      <c r="E1749" s="69">
        <v>2020</v>
      </c>
      <c r="F1749" s="69" t="s">
        <v>67</v>
      </c>
      <c r="G1749" s="69" t="s">
        <v>193</v>
      </c>
      <c r="H1749" s="68" t="s">
        <v>194</v>
      </c>
      <c r="I1749" s="68" t="s">
        <v>813</v>
      </c>
      <c r="J1749" s="68" t="s">
        <v>545</v>
      </c>
      <c r="K1749" s="68" t="s">
        <v>545</v>
      </c>
      <c r="L1749" s="48">
        <v>1434.67</v>
      </c>
      <c r="M1749" s="48">
        <v>5022.6400000000003</v>
      </c>
    </row>
    <row r="1750" spans="1:13" s="18" customFormat="1" ht="14.25" x14ac:dyDescent="0.2">
      <c r="A1750" s="66" t="s">
        <v>41</v>
      </c>
      <c r="B1750" s="66" t="s">
        <v>41</v>
      </c>
      <c r="C1750" s="67" t="s">
        <v>45</v>
      </c>
      <c r="D1750" s="68" t="s">
        <v>24</v>
      </c>
      <c r="E1750" s="69">
        <v>2018</v>
      </c>
      <c r="F1750" s="69" t="s">
        <v>59</v>
      </c>
      <c r="G1750" s="69" t="s">
        <v>82</v>
      </c>
      <c r="H1750" s="68" t="s">
        <v>131</v>
      </c>
      <c r="I1750" s="68" t="s">
        <v>793</v>
      </c>
      <c r="J1750" s="68" t="s">
        <v>634</v>
      </c>
      <c r="K1750" s="68" t="s">
        <v>634</v>
      </c>
      <c r="L1750" s="48">
        <v>1326.25</v>
      </c>
      <c r="M1750" s="48">
        <v>2601.58</v>
      </c>
    </row>
    <row r="1751" spans="1:13" s="18" customFormat="1" ht="14.25" x14ac:dyDescent="0.2">
      <c r="A1751" s="66" t="s">
        <v>41</v>
      </c>
      <c r="B1751" s="66" t="s">
        <v>41</v>
      </c>
      <c r="C1751" s="67" t="s">
        <v>668</v>
      </c>
      <c r="D1751" s="68" t="s">
        <v>10</v>
      </c>
      <c r="E1751" s="69">
        <v>2019</v>
      </c>
      <c r="F1751" s="69" t="s">
        <v>76</v>
      </c>
      <c r="G1751" s="69" t="s">
        <v>328</v>
      </c>
      <c r="H1751" s="68" t="s">
        <v>179</v>
      </c>
      <c r="I1751" s="68" t="s">
        <v>786</v>
      </c>
      <c r="J1751" s="68" t="s">
        <v>545</v>
      </c>
      <c r="K1751" s="68" t="s">
        <v>545</v>
      </c>
      <c r="L1751" s="48">
        <v>1122.2</v>
      </c>
      <c r="M1751" s="48">
        <v>3112.55</v>
      </c>
    </row>
    <row r="1752" spans="1:13" s="18" customFormat="1" ht="15" x14ac:dyDescent="0.2">
      <c r="A1752" s="66" t="s">
        <v>41</v>
      </c>
      <c r="B1752" s="66" t="s">
        <v>41</v>
      </c>
      <c r="C1752" s="67" t="s">
        <v>675</v>
      </c>
      <c r="D1752" s="68" t="s">
        <v>15</v>
      </c>
      <c r="E1752" s="69">
        <v>2018</v>
      </c>
      <c r="F1752" s="69" t="s">
        <v>676</v>
      </c>
      <c r="G1752" s="69" t="s">
        <v>280</v>
      </c>
      <c r="H1752" s="68" t="s">
        <v>281</v>
      </c>
      <c r="I1752" s="68" t="s">
        <v>747</v>
      </c>
      <c r="J1752" s="68" t="s">
        <v>634</v>
      </c>
      <c r="K1752" s="68" t="s">
        <v>634</v>
      </c>
      <c r="L1752" s="47">
        <v>1284.72</v>
      </c>
      <c r="M1752" s="47">
        <v>2988.15</v>
      </c>
    </row>
    <row r="1753" spans="1:13" s="18" customFormat="1" ht="14.25" x14ac:dyDescent="0.2">
      <c r="A1753" s="66" t="s">
        <v>41</v>
      </c>
      <c r="B1753" s="66" t="s">
        <v>41</v>
      </c>
      <c r="C1753" s="67" t="s">
        <v>668</v>
      </c>
      <c r="D1753" s="68" t="s">
        <v>10</v>
      </c>
      <c r="E1753" s="69">
        <v>2019</v>
      </c>
      <c r="F1753" s="69" t="s">
        <v>76</v>
      </c>
      <c r="G1753" s="69" t="s">
        <v>328</v>
      </c>
      <c r="H1753" s="68" t="s">
        <v>179</v>
      </c>
      <c r="I1753" s="68" t="s">
        <v>626</v>
      </c>
      <c r="J1753" s="68" t="s">
        <v>545</v>
      </c>
      <c r="K1753" s="68" t="s">
        <v>545</v>
      </c>
      <c r="L1753" s="48">
        <v>1122.2</v>
      </c>
      <c r="M1753" s="48">
        <v>3112.55</v>
      </c>
    </row>
    <row r="1754" spans="1:13" s="18" customFormat="1" ht="14.25" x14ac:dyDescent="0.2">
      <c r="A1754" s="66" t="s">
        <v>41</v>
      </c>
      <c r="B1754" s="66" t="s">
        <v>41</v>
      </c>
      <c r="C1754" s="67" t="s">
        <v>55</v>
      </c>
      <c r="D1754" s="68" t="s">
        <v>6</v>
      </c>
      <c r="E1754" s="69">
        <v>2018</v>
      </c>
      <c r="F1754" s="69" t="s">
        <v>71</v>
      </c>
      <c r="G1754" s="69" t="s">
        <v>264</v>
      </c>
      <c r="H1754" s="68" t="s">
        <v>271</v>
      </c>
      <c r="I1754" s="68" t="s">
        <v>686</v>
      </c>
      <c r="J1754" s="68" t="s">
        <v>634</v>
      </c>
      <c r="K1754" s="68" t="s">
        <v>634</v>
      </c>
      <c r="L1754" s="56">
        <v>2245.1</v>
      </c>
      <c r="M1754" s="56">
        <v>4326.8999999999996</v>
      </c>
    </row>
    <row r="1755" spans="1:13" s="18" customFormat="1" ht="14.25" x14ac:dyDescent="0.2">
      <c r="A1755" s="66" t="s">
        <v>41</v>
      </c>
      <c r="B1755" s="66" t="s">
        <v>41</v>
      </c>
      <c r="C1755" s="67" t="s">
        <v>51</v>
      </c>
      <c r="D1755" s="68" t="s">
        <v>1</v>
      </c>
      <c r="E1755" s="69">
        <v>2020</v>
      </c>
      <c r="F1755" s="69" t="s">
        <v>67</v>
      </c>
      <c r="G1755" s="69" t="s">
        <v>193</v>
      </c>
      <c r="H1755" s="68" t="s">
        <v>194</v>
      </c>
      <c r="I1755" s="68" t="s">
        <v>244</v>
      </c>
      <c r="J1755" s="68" t="s">
        <v>545</v>
      </c>
      <c r="K1755" s="68" t="s">
        <v>545</v>
      </c>
      <c r="L1755" s="48">
        <v>1434.67</v>
      </c>
      <c r="M1755" s="48">
        <v>5022.6400000000003</v>
      </c>
    </row>
    <row r="1756" spans="1:13" s="18" customFormat="1" ht="15" x14ac:dyDescent="0.2">
      <c r="A1756" s="66" t="s">
        <v>41</v>
      </c>
      <c r="B1756" s="66" t="s">
        <v>41</v>
      </c>
      <c r="C1756" s="67" t="s">
        <v>706</v>
      </c>
      <c r="D1756" s="68" t="s">
        <v>568</v>
      </c>
      <c r="E1756" s="69">
        <v>2022</v>
      </c>
      <c r="F1756" s="69" t="s">
        <v>61</v>
      </c>
      <c r="G1756" s="69" t="s">
        <v>102</v>
      </c>
      <c r="H1756" s="68" t="s">
        <v>103</v>
      </c>
      <c r="I1756" s="68" t="s">
        <v>707</v>
      </c>
      <c r="J1756" s="68" t="s">
        <v>634</v>
      </c>
      <c r="K1756" s="68" t="s">
        <v>634</v>
      </c>
      <c r="L1756" s="47">
        <v>2064.84</v>
      </c>
      <c r="M1756" s="47">
        <v>4065.57</v>
      </c>
    </row>
    <row r="1757" spans="1:13" s="18" customFormat="1" ht="14.25" x14ac:dyDescent="0.2">
      <c r="A1757" s="66" t="s">
        <v>41</v>
      </c>
      <c r="B1757" s="66" t="s">
        <v>41</v>
      </c>
      <c r="C1757" s="67" t="s">
        <v>51</v>
      </c>
      <c r="D1757" s="68" t="s">
        <v>1</v>
      </c>
      <c r="E1757" s="69">
        <v>2020</v>
      </c>
      <c r="F1757" s="69" t="s">
        <v>67</v>
      </c>
      <c r="G1757" s="69" t="s">
        <v>193</v>
      </c>
      <c r="H1757" s="68" t="s">
        <v>194</v>
      </c>
      <c r="I1757" s="68" t="s">
        <v>212</v>
      </c>
      <c r="J1757" s="68" t="s">
        <v>545</v>
      </c>
      <c r="K1757" s="68" t="s">
        <v>545</v>
      </c>
      <c r="L1757" s="48">
        <v>1434.67</v>
      </c>
      <c r="M1757" s="48">
        <v>5022.6400000000003</v>
      </c>
    </row>
    <row r="1758" spans="1:13" s="18" customFormat="1" ht="15" x14ac:dyDescent="0.2">
      <c r="A1758" s="66" t="s">
        <v>41</v>
      </c>
      <c r="B1758" s="66" t="s">
        <v>41</v>
      </c>
      <c r="C1758" s="67" t="s">
        <v>706</v>
      </c>
      <c r="D1758" s="68" t="s">
        <v>568</v>
      </c>
      <c r="E1758" s="69">
        <v>2022</v>
      </c>
      <c r="F1758" s="69" t="s">
        <v>61</v>
      </c>
      <c r="G1758" s="69" t="s">
        <v>102</v>
      </c>
      <c r="H1758" s="68" t="s">
        <v>86</v>
      </c>
      <c r="I1758" s="68" t="s">
        <v>856</v>
      </c>
      <c r="J1758" s="68" t="s">
        <v>634</v>
      </c>
      <c r="K1758" s="68" t="s">
        <v>634</v>
      </c>
      <c r="L1758" s="47">
        <v>2498.17</v>
      </c>
      <c r="M1758" s="47">
        <v>4487.5600000000004</v>
      </c>
    </row>
    <row r="1759" spans="1:13" s="18" customFormat="1" ht="14.25" x14ac:dyDescent="0.2">
      <c r="A1759" s="66" t="s">
        <v>41</v>
      </c>
      <c r="B1759" s="66" t="s">
        <v>41</v>
      </c>
      <c r="C1759" s="67" t="s">
        <v>660</v>
      </c>
      <c r="D1759" s="68" t="s">
        <v>5</v>
      </c>
      <c r="E1759" s="69">
        <v>2020</v>
      </c>
      <c r="F1759" s="69" t="s">
        <v>61</v>
      </c>
      <c r="G1759" s="69" t="s">
        <v>102</v>
      </c>
      <c r="H1759" s="68" t="s">
        <v>257</v>
      </c>
      <c r="I1759" s="68" t="s">
        <v>749</v>
      </c>
      <c r="J1759" s="68" t="s">
        <v>634</v>
      </c>
      <c r="K1759" s="68" t="s">
        <v>634</v>
      </c>
      <c r="L1759" s="48">
        <v>1599</v>
      </c>
      <c r="M1759" s="48">
        <v>3028.16</v>
      </c>
    </row>
    <row r="1760" spans="1:13" s="18" customFormat="1" ht="14.25" x14ac:dyDescent="0.2">
      <c r="A1760" s="66" t="s">
        <v>41</v>
      </c>
      <c r="B1760" s="66" t="s">
        <v>41</v>
      </c>
      <c r="C1760" s="67" t="s">
        <v>55</v>
      </c>
      <c r="D1760" s="68" t="s">
        <v>6</v>
      </c>
      <c r="E1760" s="69">
        <v>2018</v>
      </c>
      <c r="F1760" s="69" t="s">
        <v>71</v>
      </c>
      <c r="G1760" s="69" t="s">
        <v>264</v>
      </c>
      <c r="H1760" s="68" t="s">
        <v>129</v>
      </c>
      <c r="I1760" s="68" t="s">
        <v>736</v>
      </c>
      <c r="J1760" s="68" t="s">
        <v>634</v>
      </c>
      <c r="K1760" s="68" t="s">
        <v>634</v>
      </c>
      <c r="L1760" s="56">
        <v>1298</v>
      </c>
      <c r="M1760" s="56">
        <v>2742.53</v>
      </c>
    </row>
    <row r="1761" spans="1:13" s="18" customFormat="1" ht="14.25" x14ac:dyDescent="0.2">
      <c r="A1761" s="66" t="s">
        <v>41</v>
      </c>
      <c r="B1761" s="66" t="s">
        <v>41</v>
      </c>
      <c r="C1761" s="67" t="s">
        <v>668</v>
      </c>
      <c r="D1761" s="68" t="s">
        <v>10</v>
      </c>
      <c r="E1761" s="69">
        <v>2019</v>
      </c>
      <c r="F1761" s="69" t="s">
        <v>76</v>
      </c>
      <c r="G1761" s="69" t="s">
        <v>328</v>
      </c>
      <c r="H1761" s="68" t="s">
        <v>179</v>
      </c>
      <c r="I1761" s="68" t="s">
        <v>786</v>
      </c>
      <c r="J1761" s="68" t="s">
        <v>545</v>
      </c>
      <c r="K1761" s="68" t="s">
        <v>545</v>
      </c>
      <c r="L1761" s="48">
        <v>1122.2</v>
      </c>
      <c r="M1761" s="48">
        <v>3112.55</v>
      </c>
    </row>
    <row r="1762" spans="1:13" s="18" customFormat="1" ht="14.25" x14ac:dyDescent="0.2">
      <c r="A1762" s="66" t="s">
        <v>41</v>
      </c>
      <c r="B1762" s="66" t="s">
        <v>41</v>
      </c>
      <c r="C1762" s="67" t="s">
        <v>654</v>
      </c>
      <c r="D1762" s="68" t="s">
        <v>2</v>
      </c>
      <c r="E1762" s="69">
        <v>2018</v>
      </c>
      <c r="F1762" s="69" t="s">
        <v>64</v>
      </c>
      <c r="G1762" s="69" t="s">
        <v>159</v>
      </c>
      <c r="H1762" s="68" t="s">
        <v>129</v>
      </c>
      <c r="I1762" s="68" t="s">
        <v>664</v>
      </c>
      <c r="J1762" s="68" t="s">
        <v>634</v>
      </c>
      <c r="K1762" s="68" t="s">
        <v>634</v>
      </c>
      <c r="L1762" s="48">
        <v>2035.97</v>
      </c>
      <c r="M1762" s="48">
        <v>4337.2999999999993</v>
      </c>
    </row>
    <row r="1763" spans="1:13" s="18" customFormat="1" ht="15" x14ac:dyDescent="0.2">
      <c r="A1763" s="66" t="s">
        <v>41</v>
      </c>
      <c r="B1763" s="66" t="s">
        <v>41</v>
      </c>
      <c r="C1763" s="67" t="s">
        <v>50</v>
      </c>
      <c r="D1763" s="68" t="s">
        <v>14</v>
      </c>
      <c r="E1763" s="69">
        <v>2019</v>
      </c>
      <c r="F1763" s="69" t="s">
        <v>66</v>
      </c>
      <c r="G1763" s="69" t="s">
        <v>186</v>
      </c>
      <c r="H1763" s="68" t="s">
        <v>99</v>
      </c>
      <c r="I1763" s="68" t="s">
        <v>718</v>
      </c>
      <c r="J1763" s="68" t="s">
        <v>634</v>
      </c>
      <c r="K1763" s="68" t="s">
        <v>634</v>
      </c>
      <c r="L1763" s="47">
        <v>2199.12</v>
      </c>
      <c r="M1763" s="47">
        <v>2415.1999999999998</v>
      </c>
    </row>
    <row r="1764" spans="1:13" s="18" customFormat="1" ht="14.25" x14ac:dyDescent="0.2">
      <c r="A1764" s="66" t="s">
        <v>41</v>
      </c>
      <c r="B1764" s="66" t="s">
        <v>41</v>
      </c>
      <c r="C1764" s="67" t="s">
        <v>668</v>
      </c>
      <c r="D1764" s="68" t="s">
        <v>10</v>
      </c>
      <c r="E1764" s="69">
        <v>2019</v>
      </c>
      <c r="F1764" s="69" t="s">
        <v>76</v>
      </c>
      <c r="G1764" s="69" t="s">
        <v>328</v>
      </c>
      <c r="H1764" s="68" t="s">
        <v>179</v>
      </c>
      <c r="I1764" s="68" t="s">
        <v>353</v>
      </c>
      <c r="J1764" s="68" t="s">
        <v>547</v>
      </c>
      <c r="K1764" s="68" t="s">
        <v>547</v>
      </c>
      <c r="L1764" s="48">
        <v>1122.2</v>
      </c>
      <c r="M1764" s="48">
        <v>3112.55</v>
      </c>
    </row>
    <row r="1765" spans="1:13" s="18" customFormat="1" ht="14.25" x14ac:dyDescent="0.2">
      <c r="A1765" s="66" t="s">
        <v>41</v>
      </c>
      <c r="B1765" s="66" t="s">
        <v>41</v>
      </c>
      <c r="C1765" s="67" t="s">
        <v>659</v>
      </c>
      <c r="D1765" s="68" t="s">
        <v>4</v>
      </c>
      <c r="E1765" s="69">
        <v>2020</v>
      </c>
      <c r="F1765" s="69" t="s">
        <v>66</v>
      </c>
      <c r="G1765" s="69" t="s">
        <v>186</v>
      </c>
      <c r="H1765" s="68" t="s">
        <v>179</v>
      </c>
      <c r="I1765" s="68" t="s">
        <v>440</v>
      </c>
      <c r="J1765" s="68" t="s">
        <v>547</v>
      </c>
      <c r="K1765" s="68" t="s">
        <v>547</v>
      </c>
      <c r="L1765" s="48">
        <v>1122.19</v>
      </c>
      <c r="M1765" s="48">
        <v>1499.5262090000001</v>
      </c>
    </row>
    <row r="1766" spans="1:13" s="18" customFormat="1" ht="14.25" x14ac:dyDescent="0.2">
      <c r="A1766" s="66" t="s">
        <v>41</v>
      </c>
      <c r="B1766" s="66" t="s">
        <v>41</v>
      </c>
      <c r="C1766" s="67" t="s">
        <v>51</v>
      </c>
      <c r="D1766" s="68" t="s">
        <v>1</v>
      </c>
      <c r="E1766" s="69">
        <v>2020</v>
      </c>
      <c r="F1766" s="69" t="s">
        <v>67</v>
      </c>
      <c r="G1766" s="69" t="s">
        <v>193</v>
      </c>
      <c r="H1766" s="68" t="s">
        <v>194</v>
      </c>
      <c r="I1766" s="68" t="s">
        <v>840</v>
      </c>
      <c r="J1766" s="68" t="s">
        <v>545</v>
      </c>
      <c r="K1766" s="68" t="s">
        <v>545</v>
      </c>
      <c r="L1766" s="48">
        <v>1434.67</v>
      </c>
      <c r="M1766" s="48">
        <v>5022.6400000000003</v>
      </c>
    </row>
    <row r="1767" spans="1:13" s="18" customFormat="1" ht="14.25" x14ac:dyDescent="0.2">
      <c r="A1767" s="66" t="s">
        <v>41</v>
      </c>
      <c r="B1767" s="66" t="s">
        <v>41</v>
      </c>
      <c r="C1767" s="67" t="s">
        <v>691</v>
      </c>
      <c r="D1767" s="68" t="s">
        <v>21</v>
      </c>
      <c r="E1767" s="69">
        <v>2019</v>
      </c>
      <c r="F1767" s="69" t="s">
        <v>75</v>
      </c>
      <c r="G1767" s="69" t="s">
        <v>312</v>
      </c>
      <c r="H1767" s="68" t="s">
        <v>313</v>
      </c>
      <c r="I1767" s="68" t="s">
        <v>790</v>
      </c>
      <c r="J1767" s="68" t="s">
        <v>634</v>
      </c>
      <c r="K1767" s="68" t="s">
        <v>634</v>
      </c>
      <c r="L1767" s="48">
        <v>1236.43</v>
      </c>
      <c r="M1767" s="48">
        <v>3029.39</v>
      </c>
    </row>
    <row r="1768" spans="1:13" s="18" customFormat="1" ht="14.25" x14ac:dyDescent="0.2">
      <c r="A1768" s="66" t="s">
        <v>41</v>
      </c>
      <c r="B1768" s="66" t="s">
        <v>41</v>
      </c>
      <c r="C1768" s="67" t="s">
        <v>49</v>
      </c>
      <c r="D1768" s="68" t="s">
        <v>13</v>
      </c>
      <c r="E1768" s="69">
        <v>2019</v>
      </c>
      <c r="F1768" s="69" t="s">
        <v>65</v>
      </c>
      <c r="G1768" s="69" t="s">
        <v>176</v>
      </c>
      <c r="H1768" s="68" t="s">
        <v>180</v>
      </c>
      <c r="I1768" s="68" t="s">
        <v>713</v>
      </c>
      <c r="J1768" s="68" t="s">
        <v>634</v>
      </c>
      <c r="K1768" s="68" t="s">
        <v>634</v>
      </c>
      <c r="L1768" s="48">
        <v>1738</v>
      </c>
      <c r="M1768" s="48">
        <v>2335.86</v>
      </c>
    </row>
    <row r="1769" spans="1:13" s="18" customFormat="1" ht="14.25" x14ac:dyDescent="0.2">
      <c r="A1769" s="66" t="s">
        <v>41</v>
      </c>
      <c r="B1769" s="66" t="s">
        <v>41</v>
      </c>
      <c r="C1769" s="67" t="s">
        <v>668</v>
      </c>
      <c r="D1769" s="68" t="s">
        <v>10</v>
      </c>
      <c r="E1769" s="69">
        <v>2019</v>
      </c>
      <c r="F1769" s="69" t="s">
        <v>76</v>
      </c>
      <c r="G1769" s="69" t="s">
        <v>328</v>
      </c>
      <c r="H1769" s="68" t="s">
        <v>179</v>
      </c>
      <c r="I1769" s="68" t="s">
        <v>387</v>
      </c>
      <c r="J1769" s="68" t="s">
        <v>545</v>
      </c>
      <c r="K1769" s="68" t="s">
        <v>545</v>
      </c>
      <c r="L1769" s="48">
        <v>1122.2</v>
      </c>
      <c r="M1769" s="48">
        <v>3112.55</v>
      </c>
    </row>
    <row r="1770" spans="1:13" s="18" customFormat="1" ht="14.25" x14ac:dyDescent="0.2">
      <c r="A1770" s="66" t="s">
        <v>41</v>
      </c>
      <c r="B1770" s="66" t="s">
        <v>41</v>
      </c>
      <c r="C1770" s="67" t="s">
        <v>668</v>
      </c>
      <c r="D1770" s="68" t="s">
        <v>10</v>
      </c>
      <c r="E1770" s="69">
        <v>2019</v>
      </c>
      <c r="F1770" s="69" t="s">
        <v>76</v>
      </c>
      <c r="G1770" s="69" t="s">
        <v>328</v>
      </c>
      <c r="H1770" s="68" t="s">
        <v>179</v>
      </c>
      <c r="I1770" s="68" t="s">
        <v>334</v>
      </c>
      <c r="J1770" s="68" t="s">
        <v>545</v>
      </c>
      <c r="K1770" s="68" t="s">
        <v>545</v>
      </c>
      <c r="L1770" s="48">
        <v>1122.2</v>
      </c>
      <c r="M1770" s="48">
        <v>3112.55</v>
      </c>
    </row>
    <row r="1771" spans="1:13" s="18" customFormat="1" ht="14.25" x14ac:dyDescent="0.2">
      <c r="A1771" s="66" t="s">
        <v>41</v>
      </c>
      <c r="B1771" s="66" t="s">
        <v>41</v>
      </c>
      <c r="C1771" s="67" t="s">
        <v>668</v>
      </c>
      <c r="D1771" s="68" t="s">
        <v>10</v>
      </c>
      <c r="E1771" s="69">
        <v>2019</v>
      </c>
      <c r="F1771" s="69" t="s">
        <v>76</v>
      </c>
      <c r="G1771" s="69" t="s">
        <v>328</v>
      </c>
      <c r="H1771" s="68" t="s">
        <v>179</v>
      </c>
      <c r="I1771" s="68" t="s">
        <v>369</v>
      </c>
      <c r="J1771" s="68" t="s">
        <v>545</v>
      </c>
      <c r="K1771" s="68" t="s">
        <v>545</v>
      </c>
      <c r="L1771" s="48">
        <v>1122.2</v>
      </c>
      <c r="M1771" s="48">
        <v>3112.55</v>
      </c>
    </row>
    <row r="1772" spans="1:13" s="18" customFormat="1" ht="14.25" x14ac:dyDescent="0.2">
      <c r="A1772" s="66" t="s">
        <v>41</v>
      </c>
      <c r="B1772" s="66" t="s">
        <v>41</v>
      </c>
      <c r="C1772" s="67" t="s">
        <v>691</v>
      </c>
      <c r="D1772" s="68" t="s">
        <v>21</v>
      </c>
      <c r="E1772" s="69">
        <v>2019</v>
      </c>
      <c r="F1772" s="69" t="s">
        <v>75</v>
      </c>
      <c r="G1772" s="69" t="s">
        <v>312</v>
      </c>
      <c r="H1772" s="68" t="s">
        <v>313</v>
      </c>
      <c r="I1772" s="68" t="s">
        <v>768</v>
      </c>
      <c r="J1772" s="68" t="s">
        <v>634</v>
      </c>
      <c r="K1772" s="68" t="s">
        <v>634</v>
      </c>
      <c r="L1772" s="48">
        <v>1236.43</v>
      </c>
      <c r="M1772" s="48">
        <v>3029.39</v>
      </c>
    </row>
    <row r="1773" spans="1:13" s="18" customFormat="1" ht="14.25" x14ac:dyDescent="0.2">
      <c r="A1773" s="66" t="s">
        <v>41</v>
      </c>
      <c r="B1773" s="66" t="s">
        <v>41</v>
      </c>
      <c r="C1773" s="67" t="s">
        <v>668</v>
      </c>
      <c r="D1773" s="68" t="s">
        <v>10</v>
      </c>
      <c r="E1773" s="69">
        <v>2019</v>
      </c>
      <c r="F1773" s="69" t="s">
        <v>76</v>
      </c>
      <c r="G1773" s="69" t="s">
        <v>328</v>
      </c>
      <c r="H1773" s="68" t="s">
        <v>179</v>
      </c>
      <c r="I1773" s="68" t="s">
        <v>394</v>
      </c>
      <c r="J1773" s="68" t="s">
        <v>634</v>
      </c>
      <c r="K1773" s="68" t="s">
        <v>634</v>
      </c>
      <c r="L1773" s="48">
        <v>1122.2</v>
      </c>
      <c r="M1773" s="48">
        <v>3112.55</v>
      </c>
    </row>
    <row r="1774" spans="1:13" s="18" customFormat="1" ht="14.25" x14ac:dyDescent="0.2">
      <c r="A1774" s="66" t="s">
        <v>41</v>
      </c>
      <c r="B1774" s="66" t="s">
        <v>41</v>
      </c>
      <c r="C1774" s="67" t="s">
        <v>666</v>
      </c>
      <c r="D1774" s="68" t="s">
        <v>9</v>
      </c>
      <c r="E1774" s="69">
        <v>2020</v>
      </c>
      <c r="F1774" s="69" t="s">
        <v>77</v>
      </c>
      <c r="G1774" s="69" t="s">
        <v>403</v>
      </c>
      <c r="H1774" s="68" t="s">
        <v>83</v>
      </c>
      <c r="I1774" s="68" t="s">
        <v>667</v>
      </c>
      <c r="J1774" s="68" t="s">
        <v>634</v>
      </c>
      <c r="K1774" s="68" t="s">
        <v>634</v>
      </c>
      <c r="L1774" s="48">
        <v>1061.6400000000001</v>
      </c>
      <c r="M1774" s="48">
        <v>1695.14</v>
      </c>
    </row>
    <row r="1775" spans="1:13" s="18" customFormat="1" ht="15" x14ac:dyDescent="0.2">
      <c r="A1775" s="66" t="s">
        <v>41</v>
      </c>
      <c r="B1775" s="66" t="s">
        <v>41</v>
      </c>
      <c r="C1775" s="67" t="s">
        <v>706</v>
      </c>
      <c r="D1775" s="68" t="s">
        <v>568</v>
      </c>
      <c r="E1775" s="69">
        <v>2022</v>
      </c>
      <c r="F1775" s="69" t="s">
        <v>61</v>
      </c>
      <c r="G1775" s="69" t="s">
        <v>102</v>
      </c>
      <c r="H1775" s="68" t="s">
        <v>86</v>
      </c>
      <c r="I1775" s="68" t="s">
        <v>695</v>
      </c>
      <c r="J1775" s="68" t="s">
        <v>634</v>
      </c>
      <c r="K1775" s="68" t="s">
        <v>634</v>
      </c>
      <c r="L1775" s="47">
        <v>2498.17</v>
      </c>
      <c r="M1775" s="47">
        <v>4487.5600000000004</v>
      </c>
    </row>
    <row r="1776" spans="1:13" s="18" customFormat="1" ht="14.25" x14ac:dyDescent="0.2">
      <c r="A1776" s="66" t="s">
        <v>41</v>
      </c>
      <c r="B1776" s="66" t="s">
        <v>41</v>
      </c>
      <c r="C1776" s="67" t="s">
        <v>702</v>
      </c>
      <c r="D1776" s="68" t="s">
        <v>610</v>
      </c>
      <c r="E1776" s="69">
        <v>2022</v>
      </c>
      <c r="F1776" s="69" t="s">
        <v>62</v>
      </c>
      <c r="G1776" s="69" t="s">
        <v>107</v>
      </c>
      <c r="H1776" s="68" t="s">
        <v>108</v>
      </c>
      <c r="I1776" s="68" t="s">
        <v>735</v>
      </c>
      <c r="J1776" s="68" t="s">
        <v>545</v>
      </c>
      <c r="K1776" s="68" t="s">
        <v>545</v>
      </c>
      <c r="L1776" s="48">
        <v>1212</v>
      </c>
      <c r="M1776" s="48">
        <v>3179.02</v>
      </c>
    </row>
    <row r="1777" spans="1:13" s="18" customFormat="1" ht="14.25" x14ac:dyDescent="0.2">
      <c r="A1777" s="66" t="s">
        <v>41</v>
      </c>
      <c r="B1777" s="66" t="s">
        <v>41</v>
      </c>
      <c r="C1777" s="67" t="s">
        <v>57</v>
      </c>
      <c r="D1777" s="68" t="s">
        <v>0</v>
      </c>
      <c r="E1777" s="69">
        <v>2018</v>
      </c>
      <c r="F1777" s="69" t="s">
        <v>61</v>
      </c>
      <c r="G1777" s="69" t="s">
        <v>102</v>
      </c>
      <c r="H1777" s="68" t="s">
        <v>129</v>
      </c>
      <c r="I1777" s="68" t="s">
        <v>723</v>
      </c>
      <c r="J1777" s="68" t="s">
        <v>634</v>
      </c>
      <c r="K1777" s="68" t="s">
        <v>634</v>
      </c>
      <c r="L1777" s="48">
        <v>1212</v>
      </c>
      <c r="M1777" s="48">
        <v>4380.49</v>
      </c>
    </row>
    <row r="1778" spans="1:13" s="18" customFormat="1" ht="14.25" x14ac:dyDescent="0.2">
      <c r="A1778" s="66" t="s">
        <v>41</v>
      </c>
      <c r="B1778" s="66" t="s">
        <v>41</v>
      </c>
      <c r="C1778" s="67" t="s">
        <v>51</v>
      </c>
      <c r="D1778" s="68" t="s">
        <v>1</v>
      </c>
      <c r="E1778" s="69">
        <v>2020</v>
      </c>
      <c r="F1778" s="69" t="s">
        <v>67</v>
      </c>
      <c r="G1778" s="69" t="s">
        <v>193</v>
      </c>
      <c r="H1778" s="68" t="s">
        <v>194</v>
      </c>
      <c r="I1778" s="68" t="s">
        <v>817</v>
      </c>
      <c r="J1778" s="68" t="s">
        <v>545</v>
      </c>
      <c r="K1778" s="68" t="s">
        <v>545</v>
      </c>
      <c r="L1778" s="48">
        <v>1434.67</v>
      </c>
      <c r="M1778" s="48">
        <v>5022.6400000000003</v>
      </c>
    </row>
    <row r="1779" spans="1:13" s="18" customFormat="1" ht="14.25" x14ac:dyDescent="0.2">
      <c r="A1779" s="66" t="s">
        <v>41</v>
      </c>
      <c r="B1779" s="66" t="s">
        <v>41</v>
      </c>
      <c r="C1779" s="67" t="s">
        <v>51</v>
      </c>
      <c r="D1779" s="68" t="s">
        <v>1</v>
      </c>
      <c r="E1779" s="69">
        <v>2020</v>
      </c>
      <c r="F1779" s="69" t="s">
        <v>67</v>
      </c>
      <c r="G1779" s="69" t="s">
        <v>193</v>
      </c>
      <c r="H1779" s="68" t="s">
        <v>194</v>
      </c>
      <c r="I1779" s="68" t="s">
        <v>695</v>
      </c>
      <c r="J1779" s="68" t="s">
        <v>545</v>
      </c>
      <c r="K1779" s="68" t="s">
        <v>545</v>
      </c>
      <c r="L1779" s="48">
        <v>1434.67</v>
      </c>
      <c r="M1779" s="48">
        <v>5022.6400000000003</v>
      </c>
    </row>
    <row r="1780" spans="1:13" s="18" customFormat="1" ht="14.25" x14ac:dyDescent="0.2">
      <c r="A1780" s="66" t="s">
        <v>41</v>
      </c>
      <c r="B1780" s="66" t="s">
        <v>41</v>
      </c>
      <c r="C1780" s="67" t="s">
        <v>46</v>
      </c>
      <c r="D1780" s="68" t="s">
        <v>16</v>
      </c>
      <c r="E1780" s="69">
        <v>2018</v>
      </c>
      <c r="F1780" s="69" t="s">
        <v>63</v>
      </c>
      <c r="G1780" s="69" t="s">
        <v>140</v>
      </c>
      <c r="H1780" s="68" t="s">
        <v>99</v>
      </c>
      <c r="I1780" s="68" t="s">
        <v>677</v>
      </c>
      <c r="J1780" s="68" t="s">
        <v>634</v>
      </c>
      <c r="K1780" s="68" t="s">
        <v>634</v>
      </c>
      <c r="L1780" s="48">
        <v>1727</v>
      </c>
      <c r="M1780" s="51">
        <v>3108.7793000000001</v>
      </c>
    </row>
    <row r="1781" spans="1:13" s="18" customFormat="1" ht="14.25" x14ac:dyDescent="0.2">
      <c r="A1781" s="66" t="s">
        <v>41</v>
      </c>
      <c r="B1781" s="66" t="s">
        <v>41</v>
      </c>
      <c r="C1781" s="67" t="s">
        <v>51</v>
      </c>
      <c r="D1781" s="68" t="s">
        <v>1</v>
      </c>
      <c r="E1781" s="69">
        <v>2020</v>
      </c>
      <c r="F1781" s="69" t="s">
        <v>67</v>
      </c>
      <c r="G1781" s="69" t="s">
        <v>193</v>
      </c>
      <c r="H1781" s="68" t="s">
        <v>194</v>
      </c>
      <c r="I1781" s="68" t="s">
        <v>768</v>
      </c>
      <c r="J1781" s="68" t="s">
        <v>545</v>
      </c>
      <c r="K1781" s="68" t="s">
        <v>545</v>
      </c>
      <c r="L1781" s="48">
        <v>1434.67</v>
      </c>
      <c r="M1781" s="48">
        <v>5022.6400000000003</v>
      </c>
    </row>
    <row r="1782" spans="1:13" s="18" customFormat="1" ht="14.25" x14ac:dyDescent="0.2">
      <c r="A1782" s="66" t="s">
        <v>41</v>
      </c>
      <c r="B1782" s="66" t="s">
        <v>41</v>
      </c>
      <c r="C1782" s="67" t="s">
        <v>51</v>
      </c>
      <c r="D1782" s="68" t="s">
        <v>1</v>
      </c>
      <c r="E1782" s="69">
        <v>2020</v>
      </c>
      <c r="F1782" s="69" t="s">
        <v>67</v>
      </c>
      <c r="G1782" s="69" t="s">
        <v>193</v>
      </c>
      <c r="H1782" s="68" t="s">
        <v>194</v>
      </c>
      <c r="I1782" s="68" t="s">
        <v>752</v>
      </c>
      <c r="J1782" s="68" t="s">
        <v>545</v>
      </c>
      <c r="K1782" s="68" t="s">
        <v>545</v>
      </c>
      <c r="L1782" s="48">
        <v>1434.67</v>
      </c>
      <c r="M1782" s="48">
        <v>5022.6400000000003</v>
      </c>
    </row>
    <row r="1783" spans="1:13" s="18" customFormat="1" ht="15" x14ac:dyDescent="0.2">
      <c r="A1783" s="66" t="s">
        <v>41</v>
      </c>
      <c r="B1783" s="66" t="s">
        <v>41</v>
      </c>
      <c r="C1783" s="67" t="s">
        <v>675</v>
      </c>
      <c r="D1783" s="68" t="s">
        <v>15</v>
      </c>
      <c r="E1783" s="69">
        <v>2018</v>
      </c>
      <c r="F1783" s="69" t="s">
        <v>676</v>
      </c>
      <c r="G1783" s="69" t="s">
        <v>280</v>
      </c>
      <c r="H1783" s="68" t="s">
        <v>281</v>
      </c>
      <c r="I1783" s="68" t="s">
        <v>685</v>
      </c>
      <c r="J1783" s="68" t="s">
        <v>634</v>
      </c>
      <c r="K1783" s="68" t="s">
        <v>634</v>
      </c>
      <c r="L1783" s="47">
        <v>1284.72</v>
      </c>
      <c r="M1783" s="47">
        <v>2988.15</v>
      </c>
    </row>
    <row r="1784" spans="1:13" s="18" customFormat="1" ht="14.25" x14ac:dyDescent="0.2">
      <c r="A1784" s="66" t="s">
        <v>41</v>
      </c>
      <c r="B1784" s="66" t="s">
        <v>41</v>
      </c>
      <c r="C1784" s="67" t="s">
        <v>48</v>
      </c>
      <c r="D1784" s="68" t="s">
        <v>11</v>
      </c>
      <c r="E1784" s="69">
        <v>2018</v>
      </c>
      <c r="F1784" s="69" t="s">
        <v>59</v>
      </c>
      <c r="G1784" s="69" t="s">
        <v>82</v>
      </c>
      <c r="H1784" s="68" t="s">
        <v>99</v>
      </c>
      <c r="I1784" s="68" t="s">
        <v>812</v>
      </c>
      <c r="J1784" s="68" t="s">
        <v>634</v>
      </c>
      <c r="K1784" s="68" t="s">
        <v>634</v>
      </c>
      <c r="L1784" s="48">
        <v>1727</v>
      </c>
      <c r="M1784" s="48">
        <v>2407.96</v>
      </c>
    </row>
    <row r="1785" spans="1:13" s="18" customFormat="1" ht="14.25" x14ac:dyDescent="0.2">
      <c r="A1785" s="66" t="s">
        <v>41</v>
      </c>
      <c r="B1785" s="66" t="s">
        <v>41</v>
      </c>
      <c r="C1785" s="67" t="s">
        <v>775</v>
      </c>
      <c r="D1785" s="68" t="s">
        <v>31</v>
      </c>
      <c r="E1785" s="69">
        <v>2021</v>
      </c>
      <c r="F1785" s="69" t="s">
        <v>75</v>
      </c>
      <c r="G1785" s="69" t="s">
        <v>312</v>
      </c>
      <c r="H1785" s="68" t="s">
        <v>527</v>
      </c>
      <c r="I1785" s="68" t="s">
        <v>773</v>
      </c>
      <c r="J1785" s="68" t="s">
        <v>634</v>
      </c>
      <c r="K1785" s="68" t="s">
        <v>634</v>
      </c>
      <c r="L1785" s="51">
        <v>1212</v>
      </c>
      <c r="M1785" s="51">
        <v>2276.0100000000002</v>
      </c>
    </row>
    <row r="1786" spans="1:13" s="18" customFormat="1" ht="14.25" x14ac:dyDescent="0.2">
      <c r="A1786" s="66" t="s">
        <v>41</v>
      </c>
      <c r="B1786" s="66" t="s">
        <v>41</v>
      </c>
      <c r="C1786" s="67" t="s">
        <v>744</v>
      </c>
      <c r="D1786" s="68" t="s">
        <v>29</v>
      </c>
      <c r="E1786" s="69">
        <v>2021</v>
      </c>
      <c r="F1786" s="69" t="s">
        <v>64</v>
      </c>
      <c r="G1786" s="69" t="s">
        <v>159</v>
      </c>
      <c r="H1786" s="68" t="s">
        <v>93</v>
      </c>
      <c r="I1786" s="68" t="s">
        <v>671</v>
      </c>
      <c r="J1786" s="68" t="s">
        <v>634</v>
      </c>
      <c r="K1786" s="68" t="s">
        <v>634</v>
      </c>
      <c r="L1786" s="48">
        <v>1298</v>
      </c>
      <c r="M1786" s="48">
        <v>1727</v>
      </c>
    </row>
    <row r="1787" spans="1:13" s="18" customFormat="1" ht="14.25" x14ac:dyDescent="0.2">
      <c r="A1787" s="66" t="s">
        <v>41</v>
      </c>
      <c r="B1787" s="66" t="s">
        <v>41</v>
      </c>
      <c r="C1787" s="67" t="s">
        <v>55</v>
      </c>
      <c r="D1787" s="68" t="s">
        <v>6</v>
      </c>
      <c r="E1787" s="69">
        <v>2018</v>
      </c>
      <c r="F1787" s="69" t="s">
        <v>71</v>
      </c>
      <c r="G1787" s="69" t="s">
        <v>264</v>
      </c>
      <c r="H1787" s="68" t="s">
        <v>129</v>
      </c>
      <c r="I1787" s="68" t="s">
        <v>733</v>
      </c>
      <c r="J1787" s="68" t="s">
        <v>634</v>
      </c>
      <c r="K1787" s="68" t="s">
        <v>634</v>
      </c>
      <c r="L1787" s="56">
        <v>1298</v>
      </c>
      <c r="M1787" s="56">
        <v>2742.53</v>
      </c>
    </row>
    <row r="1788" spans="1:13" s="18" customFormat="1" ht="14.25" x14ac:dyDescent="0.2">
      <c r="A1788" s="66" t="s">
        <v>41</v>
      </c>
      <c r="B1788" s="66" t="s">
        <v>41</v>
      </c>
      <c r="C1788" s="67" t="s">
        <v>46</v>
      </c>
      <c r="D1788" s="68" t="s">
        <v>16</v>
      </c>
      <c r="E1788" s="69">
        <v>2018</v>
      </c>
      <c r="F1788" s="69" t="s">
        <v>63</v>
      </c>
      <c r="G1788" s="69" t="s">
        <v>140</v>
      </c>
      <c r="H1788" s="68" t="s">
        <v>99</v>
      </c>
      <c r="I1788" s="68" t="s">
        <v>783</v>
      </c>
      <c r="J1788" s="68" t="s">
        <v>634</v>
      </c>
      <c r="K1788" s="68" t="s">
        <v>634</v>
      </c>
      <c r="L1788" s="48">
        <v>1727</v>
      </c>
      <c r="M1788" s="51">
        <v>3108.7793000000001</v>
      </c>
    </row>
    <row r="1789" spans="1:13" s="18" customFormat="1" ht="14.25" x14ac:dyDescent="0.2">
      <c r="A1789" s="66" t="s">
        <v>41</v>
      </c>
      <c r="B1789" s="66" t="s">
        <v>41</v>
      </c>
      <c r="C1789" s="67" t="s">
        <v>719</v>
      </c>
      <c r="D1789" s="68" t="s">
        <v>720</v>
      </c>
      <c r="E1789" s="69">
        <v>2022</v>
      </c>
      <c r="F1789" s="69" t="s">
        <v>75</v>
      </c>
      <c r="G1789" s="69" t="s">
        <v>312</v>
      </c>
      <c r="H1789" s="68" t="s">
        <v>257</v>
      </c>
      <c r="I1789" s="68" t="s">
        <v>824</v>
      </c>
      <c r="J1789" s="68" t="s">
        <v>634</v>
      </c>
      <c r="K1789" s="68" t="s">
        <v>634</v>
      </c>
      <c r="L1789" s="48">
        <v>2248.5</v>
      </c>
      <c r="M1789" s="48">
        <v>4541.18</v>
      </c>
    </row>
    <row r="1790" spans="1:13" s="18" customFormat="1" ht="15" x14ac:dyDescent="0.2">
      <c r="A1790" s="66" t="s">
        <v>41</v>
      </c>
      <c r="B1790" s="66" t="s">
        <v>41</v>
      </c>
      <c r="C1790" s="67" t="s">
        <v>675</v>
      </c>
      <c r="D1790" s="68" t="s">
        <v>15</v>
      </c>
      <c r="E1790" s="69">
        <v>2018</v>
      </c>
      <c r="F1790" s="69" t="s">
        <v>676</v>
      </c>
      <c r="G1790" s="69" t="s">
        <v>280</v>
      </c>
      <c r="H1790" s="68" t="s">
        <v>281</v>
      </c>
      <c r="I1790" s="68" t="s">
        <v>784</v>
      </c>
      <c r="J1790" s="68" t="s">
        <v>634</v>
      </c>
      <c r="K1790" s="68" t="s">
        <v>634</v>
      </c>
      <c r="L1790" s="47">
        <v>1284.72</v>
      </c>
      <c r="M1790" s="47">
        <v>2988.15</v>
      </c>
    </row>
    <row r="1791" spans="1:13" s="18" customFormat="1" ht="15" x14ac:dyDescent="0.2">
      <c r="A1791" s="66" t="s">
        <v>41</v>
      </c>
      <c r="B1791" s="66" t="s">
        <v>41</v>
      </c>
      <c r="C1791" s="67" t="s">
        <v>706</v>
      </c>
      <c r="D1791" s="68" t="s">
        <v>568</v>
      </c>
      <c r="E1791" s="69">
        <v>2022</v>
      </c>
      <c r="F1791" s="69" t="s">
        <v>61</v>
      </c>
      <c r="G1791" s="69" t="s">
        <v>102</v>
      </c>
      <c r="H1791" s="68" t="s">
        <v>103</v>
      </c>
      <c r="I1791" s="68" t="s">
        <v>710</v>
      </c>
      <c r="J1791" s="68" t="s">
        <v>634</v>
      </c>
      <c r="K1791" s="68" t="s">
        <v>634</v>
      </c>
      <c r="L1791" s="47">
        <v>2064.84</v>
      </c>
      <c r="M1791" s="47">
        <v>4065.57</v>
      </c>
    </row>
    <row r="1792" spans="1:13" s="18" customFormat="1" ht="14.25" x14ac:dyDescent="0.2">
      <c r="A1792" s="66" t="s">
        <v>41</v>
      </c>
      <c r="B1792" s="66" t="s">
        <v>41</v>
      </c>
      <c r="C1792" s="67" t="s">
        <v>719</v>
      </c>
      <c r="D1792" s="68" t="s">
        <v>720</v>
      </c>
      <c r="E1792" s="69">
        <v>2022</v>
      </c>
      <c r="F1792" s="69" t="s">
        <v>75</v>
      </c>
      <c r="G1792" s="69" t="s">
        <v>312</v>
      </c>
      <c r="H1792" s="68" t="s">
        <v>257</v>
      </c>
      <c r="I1792" s="68" t="s">
        <v>785</v>
      </c>
      <c r="J1792" s="68" t="s">
        <v>634</v>
      </c>
      <c r="K1792" s="68" t="s">
        <v>634</v>
      </c>
      <c r="L1792" s="48">
        <v>2248.5</v>
      </c>
      <c r="M1792" s="48">
        <v>4541.18</v>
      </c>
    </row>
    <row r="1793" spans="1:13" s="18" customFormat="1" ht="14.25" x14ac:dyDescent="0.2">
      <c r="A1793" s="66" t="s">
        <v>41</v>
      </c>
      <c r="B1793" s="66" t="s">
        <v>41</v>
      </c>
      <c r="C1793" s="67" t="s">
        <v>57</v>
      </c>
      <c r="D1793" s="68" t="s">
        <v>0</v>
      </c>
      <c r="E1793" s="69">
        <v>2018</v>
      </c>
      <c r="F1793" s="69" t="s">
        <v>61</v>
      </c>
      <c r="G1793" s="69" t="s">
        <v>102</v>
      </c>
      <c r="H1793" s="68" t="s">
        <v>129</v>
      </c>
      <c r="I1793" s="68" t="s">
        <v>809</v>
      </c>
      <c r="J1793" s="68" t="s">
        <v>634</v>
      </c>
      <c r="K1793" s="68" t="s">
        <v>634</v>
      </c>
      <c r="L1793" s="48">
        <v>1212</v>
      </c>
      <c r="M1793" s="48">
        <v>4380.49</v>
      </c>
    </row>
    <row r="1794" spans="1:13" s="18" customFormat="1" ht="15" x14ac:dyDescent="0.2">
      <c r="A1794" s="66" t="s">
        <v>41</v>
      </c>
      <c r="B1794" s="66" t="s">
        <v>41</v>
      </c>
      <c r="C1794" s="67" t="s">
        <v>675</v>
      </c>
      <c r="D1794" s="68" t="s">
        <v>15</v>
      </c>
      <c r="E1794" s="69">
        <v>2018</v>
      </c>
      <c r="F1794" s="69" t="s">
        <v>676</v>
      </c>
      <c r="G1794" s="69" t="s">
        <v>280</v>
      </c>
      <c r="H1794" s="68" t="s">
        <v>281</v>
      </c>
      <c r="I1794" s="68" t="s">
        <v>733</v>
      </c>
      <c r="J1794" s="68" t="s">
        <v>634</v>
      </c>
      <c r="K1794" s="68" t="s">
        <v>634</v>
      </c>
      <c r="L1794" s="47">
        <v>1284.72</v>
      </c>
      <c r="M1794" s="47">
        <v>2988.15</v>
      </c>
    </row>
    <row r="1795" spans="1:13" s="18" customFormat="1" ht="14.25" x14ac:dyDescent="0.2">
      <c r="A1795" s="66" t="s">
        <v>41</v>
      </c>
      <c r="B1795" s="66" t="s">
        <v>41</v>
      </c>
      <c r="C1795" s="67" t="s">
        <v>47</v>
      </c>
      <c r="D1795" s="68" t="s">
        <v>17</v>
      </c>
      <c r="E1795" s="69">
        <v>2018</v>
      </c>
      <c r="F1795" s="69" t="s">
        <v>64</v>
      </c>
      <c r="G1795" s="69" t="s">
        <v>159</v>
      </c>
      <c r="H1795" s="68" t="s">
        <v>95</v>
      </c>
      <c r="I1795" s="68" t="s">
        <v>158</v>
      </c>
      <c r="J1795" s="68" t="s">
        <v>634</v>
      </c>
      <c r="K1795" s="68" t="s">
        <v>634</v>
      </c>
      <c r="L1795" s="48">
        <v>5131.8900000000003</v>
      </c>
      <c r="M1795" s="48">
        <v>9670.25</v>
      </c>
    </row>
    <row r="1796" spans="1:13" s="18" customFormat="1" ht="14.25" x14ac:dyDescent="0.2">
      <c r="A1796" s="66" t="s">
        <v>41</v>
      </c>
      <c r="B1796" s="66" t="s">
        <v>41</v>
      </c>
      <c r="C1796" s="67" t="s">
        <v>51</v>
      </c>
      <c r="D1796" s="68" t="s">
        <v>1</v>
      </c>
      <c r="E1796" s="69">
        <v>2020</v>
      </c>
      <c r="F1796" s="69" t="s">
        <v>67</v>
      </c>
      <c r="G1796" s="69" t="s">
        <v>193</v>
      </c>
      <c r="H1796" s="68" t="s">
        <v>194</v>
      </c>
      <c r="I1796" s="68" t="s">
        <v>236</v>
      </c>
      <c r="J1796" s="68" t="s">
        <v>545</v>
      </c>
      <c r="K1796" s="68" t="s">
        <v>545</v>
      </c>
      <c r="L1796" s="48">
        <v>1434.67</v>
      </c>
      <c r="M1796" s="48">
        <v>5022.6400000000003</v>
      </c>
    </row>
    <row r="1797" spans="1:13" s="18" customFormat="1" ht="14.25" x14ac:dyDescent="0.2">
      <c r="A1797" s="66" t="s">
        <v>41</v>
      </c>
      <c r="B1797" s="66" t="s">
        <v>41</v>
      </c>
      <c r="C1797" s="67" t="s">
        <v>670</v>
      </c>
      <c r="D1797" s="68" t="s">
        <v>12</v>
      </c>
      <c r="E1797" s="69">
        <v>2021</v>
      </c>
      <c r="F1797" s="69" t="s">
        <v>66</v>
      </c>
      <c r="G1797" s="69" t="s">
        <v>186</v>
      </c>
      <c r="H1797" s="68" t="s">
        <v>283</v>
      </c>
      <c r="I1797" s="68" t="s">
        <v>671</v>
      </c>
      <c r="J1797" s="68" t="s">
        <v>634</v>
      </c>
      <c r="K1797" s="68" t="s">
        <v>634</v>
      </c>
      <c r="L1797" s="48">
        <v>3641.88</v>
      </c>
      <c r="M1797" s="48">
        <v>3811.2</v>
      </c>
    </row>
    <row r="1798" spans="1:13" s="18" customFormat="1" ht="14.25" x14ac:dyDescent="0.2">
      <c r="A1798" s="66" t="s">
        <v>41</v>
      </c>
      <c r="B1798" s="66" t="s">
        <v>41</v>
      </c>
      <c r="C1798" s="67" t="s">
        <v>781</v>
      </c>
      <c r="D1798" s="68" t="s">
        <v>32</v>
      </c>
      <c r="E1798" s="69">
        <v>2018</v>
      </c>
      <c r="F1798" s="69" t="s">
        <v>60</v>
      </c>
      <c r="G1798" s="69" t="s">
        <v>90</v>
      </c>
      <c r="H1798" s="68" t="s">
        <v>85</v>
      </c>
      <c r="I1798" s="68" t="s">
        <v>695</v>
      </c>
      <c r="J1798" s="68" t="s">
        <v>634</v>
      </c>
      <c r="K1798" s="68" t="s">
        <v>634</v>
      </c>
      <c r="L1798" s="48">
        <v>1940.4</v>
      </c>
      <c r="M1798" s="48">
        <v>4175.83</v>
      </c>
    </row>
    <row r="1799" spans="1:13" s="18" customFormat="1" ht="14.25" x14ac:dyDescent="0.2">
      <c r="A1799" s="66" t="s">
        <v>41</v>
      </c>
      <c r="B1799" s="66" t="s">
        <v>41</v>
      </c>
      <c r="C1799" s="67" t="s">
        <v>668</v>
      </c>
      <c r="D1799" s="68" t="s">
        <v>10</v>
      </c>
      <c r="E1799" s="69">
        <v>2019</v>
      </c>
      <c r="F1799" s="69" t="s">
        <v>76</v>
      </c>
      <c r="G1799" s="69" t="s">
        <v>328</v>
      </c>
      <c r="H1799" s="68" t="s">
        <v>179</v>
      </c>
      <c r="I1799" s="68" t="s">
        <v>395</v>
      </c>
      <c r="J1799" s="68" t="s">
        <v>545</v>
      </c>
      <c r="K1799" s="68" t="s">
        <v>545</v>
      </c>
      <c r="L1799" s="48">
        <v>1122.2</v>
      </c>
      <c r="M1799" s="48">
        <v>3112.55</v>
      </c>
    </row>
    <row r="1800" spans="1:13" s="18" customFormat="1" ht="14.25" x14ac:dyDescent="0.2">
      <c r="A1800" s="66" t="s">
        <v>41</v>
      </c>
      <c r="B1800" s="66" t="s">
        <v>41</v>
      </c>
      <c r="C1800" s="67" t="s">
        <v>803</v>
      </c>
      <c r="D1800" s="68" t="s">
        <v>36</v>
      </c>
      <c r="E1800" s="69">
        <v>2020</v>
      </c>
      <c r="F1800" s="69" t="s">
        <v>77</v>
      </c>
      <c r="G1800" s="69" t="s">
        <v>403</v>
      </c>
      <c r="H1800" s="68" t="s">
        <v>83</v>
      </c>
      <c r="I1800" s="68" t="s">
        <v>804</v>
      </c>
      <c r="J1800" s="68" t="s">
        <v>634</v>
      </c>
      <c r="K1800" s="68" t="s">
        <v>634</v>
      </c>
      <c r="L1800" s="48">
        <v>1265.77</v>
      </c>
      <c r="M1800" s="48">
        <v>3351.96</v>
      </c>
    </row>
    <row r="1801" spans="1:13" s="18" customFormat="1" ht="14.25" x14ac:dyDescent="0.2">
      <c r="A1801" s="66" t="s">
        <v>41</v>
      </c>
      <c r="B1801" s="66" t="s">
        <v>41</v>
      </c>
      <c r="C1801" s="67" t="s">
        <v>668</v>
      </c>
      <c r="D1801" s="68" t="s">
        <v>10</v>
      </c>
      <c r="E1801" s="69">
        <v>2019</v>
      </c>
      <c r="F1801" s="69" t="s">
        <v>76</v>
      </c>
      <c r="G1801" s="69" t="s">
        <v>328</v>
      </c>
      <c r="H1801" s="68" t="s">
        <v>179</v>
      </c>
      <c r="I1801" s="68" t="s">
        <v>376</v>
      </c>
      <c r="J1801" s="68" t="s">
        <v>545</v>
      </c>
      <c r="K1801" s="68" t="s">
        <v>545</v>
      </c>
      <c r="L1801" s="48">
        <v>1122.2</v>
      </c>
      <c r="M1801" s="48">
        <v>3112.55</v>
      </c>
    </row>
    <row r="1802" spans="1:13" s="18" customFormat="1" ht="14.25" x14ac:dyDescent="0.2">
      <c r="A1802" s="66" t="s">
        <v>41</v>
      </c>
      <c r="B1802" s="66" t="s">
        <v>41</v>
      </c>
      <c r="C1802" s="67" t="s">
        <v>659</v>
      </c>
      <c r="D1802" s="68" t="s">
        <v>4</v>
      </c>
      <c r="E1802" s="69">
        <v>2020</v>
      </c>
      <c r="F1802" s="69" t="s">
        <v>66</v>
      </c>
      <c r="G1802" s="69" t="s">
        <v>186</v>
      </c>
      <c r="H1802" s="68" t="s">
        <v>179</v>
      </c>
      <c r="I1802" s="68" t="s">
        <v>417</v>
      </c>
      <c r="J1802" s="68" t="s">
        <v>547</v>
      </c>
      <c r="K1802" s="68" t="s">
        <v>547</v>
      </c>
      <c r="L1802" s="48">
        <v>1122.19</v>
      </c>
      <c r="M1802" s="48">
        <v>1499.5262090000001</v>
      </c>
    </row>
    <row r="1803" spans="1:13" s="18" customFormat="1" ht="14.25" x14ac:dyDescent="0.2">
      <c r="A1803" s="66" t="s">
        <v>41</v>
      </c>
      <c r="B1803" s="66" t="s">
        <v>41</v>
      </c>
      <c r="C1803" s="67" t="s">
        <v>659</v>
      </c>
      <c r="D1803" s="68" t="s">
        <v>4</v>
      </c>
      <c r="E1803" s="69">
        <v>2020</v>
      </c>
      <c r="F1803" s="69" t="s">
        <v>66</v>
      </c>
      <c r="G1803" s="69" t="s">
        <v>186</v>
      </c>
      <c r="H1803" s="68" t="s">
        <v>179</v>
      </c>
      <c r="I1803" s="68" t="s">
        <v>487</v>
      </c>
      <c r="J1803" s="68" t="s">
        <v>545</v>
      </c>
      <c r="K1803" s="68" t="s">
        <v>545</v>
      </c>
      <c r="L1803" s="48">
        <v>1122.19</v>
      </c>
      <c r="M1803" s="48">
        <v>1499.5262090000001</v>
      </c>
    </row>
    <row r="1804" spans="1:13" s="18" customFormat="1" ht="14.25" x14ac:dyDescent="0.2">
      <c r="A1804" s="66" t="s">
        <v>41</v>
      </c>
      <c r="B1804" s="66" t="s">
        <v>41</v>
      </c>
      <c r="C1804" s="67" t="s">
        <v>46</v>
      </c>
      <c r="D1804" s="68" t="s">
        <v>16</v>
      </c>
      <c r="E1804" s="69">
        <v>2018</v>
      </c>
      <c r="F1804" s="69" t="s">
        <v>63</v>
      </c>
      <c r="G1804" s="69" t="s">
        <v>140</v>
      </c>
      <c r="H1804" s="68" t="s">
        <v>131</v>
      </c>
      <c r="I1804" s="68" t="s">
        <v>792</v>
      </c>
      <c r="J1804" s="68" t="s">
        <v>634</v>
      </c>
      <c r="K1804" s="68" t="s">
        <v>634</v>
      </c>
      <c r="L1804" s="48">
        <v>2245.1</v>
      </c>
      <c r="M1804" s="51">
        <v>3883.8050899999998</v>
      </c>
    </row>
    <row r="1805" spans="1:13" s="18" customFormat="1" ht="14.25" x14ac:dyDescent="0.2">
      <c r="A1805" s="66" t="s">
        <v>41</v>
      </c>
      <c r="B1805" s="66" t="s">
        <v>41</v>
      </c>
      <c r="C1805" s="67" t="s">
        <v>57</v>
      </c>
      <c r="D1805" s="68" t="s">
        <v>0</v>
      </c>
      <c r="E1805" s="69">
        <v>2018</v>
      </c>
      <c r="F1805" s="69" t="s">
        <v>61</v>
      </c>
      <c r="G1805" s="69" t="s">
        <v>102</v>
      </c>
      <c r="H1805" s="68" t="s">
        <v>129</v>
      </c>
      <c r="I1805" s="68" t="s">
        <v>792</v>
      </c>
      <c r="J1805" s="68" t="s">
        <v>634</v>
      </c>
      <c r="K1805" s="68" t="s">
        <v>634</v>
      </c>
      <c r="L1805" s="48">
        <v>1212</v>
      </c>
      <c r="M1805" s="48">
        <v>4380.49</v>
      </c>
    </row>
    <row r="1806" spans="1:13" s="18" customFormat="1" ht="14.25" x14ac:dyDescent="0.2">
      <c r="A1806" s="66" t="s">
        <v>41</v>
      </c>
      <c r="B1806" s="66" t="s">
        <v>41</v>
      </c>
      <c r="C1806" s="67" t="s">
        <v>45</v>
      </c>
      <c r="D1806" s="68" t="s">
        <v>24</v>
      </c>
      <c r="E1806" s="69">
        <v>2018</v>
      </c>
      <c r="F1806" s="69" t="s">
        <v>59</v>
      </c>
      <c r="G1806" s="69" t="s">
        <v>82</v>
      </c>
      <c r="H1806" s="68" t="s">
        <v>129</v>
      </c>
      <c r="I1806" s="68" t="s">
        <v>785</v>
      </c>
      <c r="J1806" s="68" t="s">
        <v>634</v>
      </c>
      <c r="K1806" s="68" t="s">
        <v>634</v>
      </c>
      <c r="L1806" s="48">
        <v>1326.25</v>
      </c>
      <c r="M1806" s="48">
        <v>2601.58</v>
      </c>
    </row>
    <row r="1807" spans="1:13" s="18" customFormat="1" ht="14.25" x14ac:dyDescent="0.2">
      <c r="A1807" s="66" t="s">
        <v>41</v>
      </c>
      <c r="B1807" s="66" t="s">
        <v>41</v>
      </c>
      <c r="C1807" s="67" t="s">
        <v>51</v>
      </c>
      <c r="D1807" s="68" t="s">
        <v>1</v>
      </c>
      <c r="E1807" s="69">
        <v>2020</v>
      </c>
      <c r="F1807" s="69" t="s">
        <v>67</v>
      </c>
      <c r="G1807" s="69" t="s">
        <v>193</v>
      </c>
      <c r="H1807" s="68" t="s">
        <v>194</v>
      </c>
      <c r="I1807" s="68" t="s">
        <v>245</v>
      </c>
      <c r="J1807" s="68" t="s">
        <v>545</v>
      </c>
      <c r="K1807" s="68" t="s">
        <v>545</v>
      </c>
      <c r="L1807" s="48">
        <v>1434.67</v>
      </c>
      <c r="M1807" s="48">
        <v>5022.6400000000003</v>
      </c>
    </row>
    <row r="1808" spans="1:13" s="18" customFormat="1" ht="14.25" x14ac:dyDescent="0.2">
      <c r="A1808" s="66" t="s">
        <v>41</v>
      </c>
      <c r="B1808" s="66" t="s">
        <v>41</v>
      </c>
      <c r="C1808" s="67" t="s">
        <v>55</v>
      </c>
      <c r="D1808" s="68" t="s">
        <v>6</v>
      </c>
      <c r="E1808" s="69">
        <v>2018</v>
      </c>
      <c r="F1808" s="69" t="s">
        <v>71</v>
      </c>
      <c r="G1808" s="69" t="s">
        <v>264</v>
      </c>
      <c r="H1808" s="68" t="s">
        <v>129</v>
      </c>
      <c r="I1808" s="68" t="s">
        <v>733</v>
      </c>
      <c r="J1808" s="68" t="s">
        <v>634</v>
      </c>
      <c r="K1808" s="68" t="s">
        <v>634</v>
      </c>
      <c r="L1808" s="56">
        <v>1298</v>
      </c>
      <c r="M1808" s="56">
        <v>2742.53</v>
      </c>
    </row>
    <row r="1809" spans="1:13" s="18" customFormat="1" ht="14.25" x14ac:dyDescent="0.2">
      <c r="A1809" s="66" t="s">
        <v>41</v>
      </c>
      <c r="B1809" s="66" t="s">
        <v>41</v>
      </c>
      <c r="C1809" s="67" t="s">
        <v>57</v>
      </c>
      <c r="D1809" s="68" t="s">
        <v>0</v>
      </c>
      <c r="E1809" s="69">
        <v>2018</v>
      </c>
      <c r="F1809" s="69" t="s">
        <v>61</v>
      </c>
      <c r="G1809" s="69" t="s">
        <v>102</v>
      </c>
      <c r="H1809" s="68" t="s">
        <v>167</v>
      </c>
      <c r="I1809" s="68" t="s">
        <v>165</v>
      </c>
      <c r="J1809" s="68" t="s">
        <v>634</v>
      </c>
      <c r="K1809" s="68" t="s">
        <v>634</v>
      </c>
      <c r="L1809" s="48">
        <v>1212</v>
      </c>
      <c r="M1809" s="48">
        <v>4380.49</v>
      </c>
    </row>
    <row r="1810" spans="1:13" s="18" customFormat="1" ht="14.25" x14ac:dyDescent="0.2">
      <c r="A1810" s="66" t="s">
        <v>41</v>
      </c>
      <c r="B1810" s="66" t="s">
        <v>41</v>
      </c>
      <c r="C1810" s="67" t="s">
        <v>666</v>
      </c>
      <c r="D1810" s="68" t="s">
        <v>9</v>
      </c>
      <c r="E1810" s="69">
        <v>2020</v>
      </c>
      <c r="F1810" s="69" t="s">
        <v>77</v>
      </c>
      <c r="G1810" s="69" t="s">
        <v>403</v>
      </c>
      <c r="H1810" s="68" t="s">
        <v>129</v>
      </c>
      <c r="I1810" s="68" t="s">
        <v>783</v>
      </c>
      <c r="J1810" s="68" t="s">
        <v>634</v>
      </c>
      <c r="K1810" s="68" t="s">
        <v>634</v>
      </c>
      <c r="L1810" s="48">
        <v>1061.6400000000001</v>
      </c>
      <c r="M1810" s="48">
        <v>1804.42</v>
      </c>
    </row>
    <row r="1811" spans="1:13" s="18" customFormat="1" ht="14.25" x14ac:dyDescent="0.2">
      <c r="A1811" s="66" t="s">
        <v>41</v>
      </c>
      <c r="B1811" s="66" t="s">
        <v>41</v>
      </c>
      <c r="C1811" s="67" t="s">
        <v>693</v>
      </c>
      <c r="D1811" s="68" t="s">
        <v>22</v>
      </c>
      <c r="E1811" s="69">
        <v>2021</v>
      </c>
      <c r="F1811" s="69" t="s">
        <v>77</v>
      </c>
      <c r="G1811" s="69" t="s">
        <v>403</v>
      </c>
      <c r="H1811" s="68" t="s">
        <v>181</v>
      </c>
      <c r="I1811" s="68" t="s">
        <v>741</v>
      </c>
      <c r="J1811" s="68" t="s">
        <v>634</v>
      </c>
      <c r="K1811" s="68" t="s">
        <v>634</v>
      </c>
      <c r="L1811" s="63">
        <v>1236.43</v>
      </c>
      <c r="M1811" s="63">
        <v>1926.94</v>
      </c>
    </row>
    <row r="1812" spans="1:13" s="18" customFormat="1" ht="14.25" x14ac:dyDescent="0.2">
      <c r="A1812" s="66" t="s">
        <v>41</v>
      </c>
      <c r="B1812" s="66" t="s">
        <v>41</v>
      </c>
      <c r="C1812" s="67" t="s">
        <v>691</v>
      </c>
      <c r="D1812" s="68" t="s">
        <v>21</v>
      </c>
      <c r="E1812" s="69">
        <v>2019</v>
      </c>
      <c r="F1812" s="69" t="s">
        <v>75</v>
      </c>
      <c r="G1812" s="69" t="s">
        <v>312</v>
      </c>
      <c r="H1812" s="68" t="s">
        <v>313</v>
      </c>
      <c r="I1812" s="68" t="s">
        <v>841</v>
      </c>
      <c r="J1812" s="68" t="s">
        <v>634</v>
      </c>
      <c r="K1812" s="68" t="s">
        <v>634</v>
      </c>
      <c r="L1812" s="48">
        <v>1236.43</v>
      </c>
      <c r="M1812" s="48">
        <v>3029.39</v>
      </c>
    </row>
    <row r="1813" spans="1:13" s="18" customFormat="1" ht="14.25" x14ac:dyDescent="0.2">
      <c r="A1813" s="66" t="s">
        <v>41</v>
      </c>
      <c r="B1813" s="66" t="s">
        <v>41</v>
      </c>
      <c r="C1813" s="67" t="s">
        <v>668</v>
      </c>
      <c r="D1813" s="68" t="s">
        <v>10</v>
      </c>
      <c r="E1813" s="69">
        <v>2019</v>
      </c>
      <c r="F1813" s="69" t="s">
        <v>76</v>
      </c>
      <c r="G1813" s="69" t="s">
        <v>328</v>
      </c>
      <c r="H1813" s="68" t="s">
        <v>179</v>
      </c>
      <c r="I1813" s="68" t="s">
        <v>652</v>
      </c>
      <c r="J1813" s="68" t="s">
        <v>545</v>
      </c>
      <c r="K1813" s="68" t="s">
        <v>545</v>
      </c>
      <c r="L1813" s="48">
        <v>1122.2</v>
      </c>
      <c r="M1813" s="48">
        <v>3112.55</v>
      </c>
    </row>
    <row r="1814" spans="1:13" s="18" customFormat="1" ht="15" x14ac:dyDescent="0.2">
      <c r="A1814" s="66" t="s">
        <v>41</v>
      </c>
      <c r="B1814" s="66" t="s">
        <v>41</v>
      </c>
      <c r="C1814" s="67" t="s">
        <v>706</v>
      </c>
      <c r="D1814" s="68" t="s">
        <v>568</v>
      </c>
      <c r="E1814" s="69">
        <v>2022</v>
      </c>
      <c r="F1814" s="69" t="s">
        <v>61</v>
      </c>
      <c r="G1814" s="69" t="s">
        <v>102</v>
      </c>
      <c r="H1814" s="68" t="s">
        <v>103</v>
      </c>
      <c r="I1814" s="68" t="s">
        <v>578</v>
      </c>
      <c r="J1814" s="68" t="s">
        <v>634</v>
      </c>
      <c r="K1814" s="68" t="s">
        <v>634</v>
      </c>
      <c r="L1814" s="47">
        <v>2064.84</v>
      </c>
      <c r="M1814" s="47">
        <v>4065.57</v>
      </c>
    </row>
    <row r="1815" spans="1:13" s="18" customFormat="1" ht="15" x14ac:dyDescent="0.2">
      <c r="A1815" s="66" t="s">
        <v>41</v>
      </c>
      <c r="B1815" s="66" t="s">
        <v>41</v>
      </c>
      <c r="C1815" s="67" t="s">
        <v>706</v>
      </c>
      <c r="D1815" s="68" t="s">
        <v>568</v>
      </c>
      <c r="E1815" s="69">
        <v>2022</v>
      </c>
      <c r="F1815" s="69" t="s">
        <v>61</v>
      </c>
      <c r="G1815" s="69" t="s">
        <v>102</v>
      </c>
      <c r="H1815" s="68" t="s">
        <v>103</v>
      </c>
      <c r="I1815" s="68" t="s">
        <v>797</v>
      </c>
      <c r="J1815" s="68" t="s">
        <v>634</v>
      </c>
      <c r="K1815" s="68" t="s">
        <v>634</v>
      </c>
      <c r="L1815" s="47">
        <v>2064.84</v>
      </c>
      <c r="M1815" s="47">
        <v>4065.57</v>
      </c>
    </row>
    <row r="1816" spans="1:13" s="18" customFormat="1" ht="15" x14ac:dyDescent="0.2">
      <c r="A1816" s="66" t="s">
        <v>41</v>
      </c>
      <c r="B1816" s="66" t="s">
        <v>41</v>
      </c>
      <c r="C1816" s="67" t="s">
        <v>675</v>
      </c>
      <c r="D1816" s="68" t="s">
        <v>15</v>
      </c>
      <c r="E1816" s="69">
        <v>2018</v>
      </c>
      <c r="F1816" s="69" t="s">
        <v>676</v>
      </c>
      <c r="G1816" s="69" t="s">
        <v>280</v>
      </c>
      <c r="H1816" s="68" t="s">
        <v>281</v>
      </c>
      <c r="I1816" s="68" t="s">
        <v>685</v>
      </c>
      <c r="J1816" s="68" t="s">
        <v>634</v>
      </c>
      <c r="K1816" s="68" t="s">
        <v>634</v>
      </c>
      <c r="L1816" s="47">
        <v>1284.72</v>
      </c>
      <c r="M1816" s="47">
        <v>2988.15</v>
      </c>
    </row>
    <row r="1817" spans="1:13" s="18" customFormat="1" ht="14.25" x14ac:dyDescent="0.2">
      <c r="A1817" s="66" t="s">
        <v>41</v>
      </c>
      <c r="B1817" s="66" t="s">
        <v>41</v>
      </c>
      <c r="C1817" s="67" t="s">
        <v>719</v>
      </c>
      <c r="D1817" s="68" t="s">
        <v>720</v>
      </c>
      <c r="E1817" s="69">
        <v>2022</v>
      </c>
      <c r="F1817" s="69" t="s">
        <v>75</v>
      </c>
      <c r="G1817" s="69" t="s">
        <v>312</v>
      </c>
      <c r="H1817" s="68" t="s">
        <v>257</v>
      </c>
      <c r="I1817" s="68" t="s">
        <v>805</v>
      </c>
      <c r="J1817" s="68" t="s">
        <v>634</v>
      </c>
      <c r="K1817" s="68" t="s">
        <v>634</v>
      </c>
      <c r="L1817" s="48">
        <v>2248.5</v>
      </c>
      <c r="M1817" s="48">
        <v>4541.18</v>
      </c>
    </row>
    <row r="1818" spans="1:13" s="18" customFormat="1" ht="15" x14ac:dyDescent="0.2">
      <c r="A1818" s="66" t="s">
        <v>41</v>
      </c>
      <c r="B1818" s="66" t="s">
        <v>41</v>
      </c>
      <c r="C1818" s="67" t="s">
        <v>675</v>
      </c>
      <c r="D1818" s="68" t="s">
        <v>15</v>
      </c>
      <c r="E1818" s="69">
        <v>2018</v>
      </c>
      <c r="F1818" s="69" t="s">
        <v>676</v>
      </c>
      <c r="G1818" s="69" t="s">
        <v>280</v>
      </c>
      <c r="H1818" s="68" t="s">
        <v>281</v>
      </c>
      <c r="I1818" s="68" t="s">
        <v>685</v>
      </c>
      <c r="J1818" s="68" t="s">
        <v>634</v>
      </c>
      <c r="K1818" s="68" t="s">
        <v>634</v>
      </c>
      <c r="L1818" s="47">
        <v>1284.72</v>
      </c>
      <c r="M1818" s="47">
        <v>2988.15</v>
      </c>
    </row>
    <row r="1819" spans="1:13" s="18" customFormat="1" ht="15" x14ac:dyDescent="0.2">
      <c r="A1819" s="66" t="s">
        <v>41</v>
      </c>
      <c r="B1819" s="66" t="s">
        <v>41</v>
      </c>
      <c r="C1819" s="67" t="s">
        <v>675</v>
      </c>
      <c r="D1819" s="68" t="s">
        <v>15</v>
      </c>
      <c r="E1819" s="69">
        <v>2018</v>
      </c>
      <c r="F1819" s="69" t="s">
        <v>676</v>
      </c>
      <c r="G1819" s="69" t="s">
        <v>280</v>
      </c>
      <c r="H1819" s="68" t="s">
        <v>281</v>
      </c>
      <c r="I1819" s="68" t="s">
        <v>736</v>
      </c>
      <c r="J1819" s="68" t="s">
        <v>634</v>
      </c>
      <c r="K1819" s="68" t="s">
        <v>634</v>
      </c>
      <c r="L1819" s="47">
        <v>1284.72</v>
      </c>
      <c r="M1819" s="47">
        <v>2988.15</v>
      </c>
    </row>
    <row r="1820" spans="1:13" s="18" customFormat="1" ht="14.25" x14ac:dyDescent="0.2">
      <c r="A1820" s="66" t="s">
        <v>41</v>
      </c>
      <c r="B1820" s="66" t="s">
        <v>41</v>
      </c>
      <c r="C1820" s="67" t="s">
        <v>659</v>
      </c>
      <c r="D1820" s="68" t="s">
        <v>4</v>
      </c>
      <c r="E1820" s="69">
        <v>2020</v>
      </c>
      <c r="F1820" s="69" t="s">
        <v>66</v>
      </c>
      <c r="G1820" s="69" t="s">
        <v>186</v>
      </c>
      <c r="H1820" s="68" t="s">
        <v>179</v>
      </c>
      <c r="I1820" s="68" t="s">
        <v>694</v>
      </c>
      <c r="J1820" s="68" t="s">
        <v>545</v>
      </c>
      <c r="K1820" s="68" t="s">
        <v>545</v>
      </c>
      <c r="L1820" s="48">
        <v>1122.19</v>
      </c>
      <c r="M1820" s="48">
        <v>1499.5262090000001</v>
      </c>
    </row>
    <row r="1821" spans="1:13" s="18" customFormat="1" ht="14.25" x14ac:dyDescent="0.2">
      <c r="A1821" s="66" t="s">
        <v>41</v>
      </c>
      <c r="B1821" s="66" t="s">
        <v>41</v>
      </c>
      <c r="C1821" s="67" t="s">
        <v>719</v>
      </c>
      <c r="D1821" s="68" t="s">
        <v>720</v>
      </c>
      <c r="E1821" s="69">
        <v>2022</v>
      </c>
      <c r="F1821" s="69" t="s">
        <v>75</v>
      </c>
      <c r="G1821" s="69" t="s">
        <v>312</v>
      </c>
      <c r="H1821" s="68" t="s">
        <v>257</v>
      </c>
      <c r="I1821" s="68" t="s">
        <v>721</v>
      </c>
      <c r="J1821" s="68" t="s">
        <v>634</v>
      </c>
      <c r="K1821" s="68" t="s">
        <v>634</v>
      </c>
      <c r="L1821" s="48">
        <v>2248.5</v>
      </c>
      <c r="M1821" s="48">
        <v>4541.18</v>
      </c>
    </row>
    <row r="1822" spans="1:13" s="18" customFormat="1" ht="14.25" x14ac:dyDescent="0.2">
      <c r="A1822" s="66" t="s">
        <v>41</v>
      </c>
      <c r="B1822" s="66" t="s">
        <v>41</v>
      </c>
      <c r="C1822" s="67" t="s">
        <v>55</v>
      </c>
      <c r="D1822" s="68" t="s">
        <v>6</v>
      </c>
      <c r="E1822" s="69">
        <v>2018</v>
      </c>
      <c r="F1822" s="69" t="s">
        <v>71</v>
      </c>
      <c r="G1822" s="69" t="s">
        <v>264</v>
      </c>
      <c r="H1822" s="68" t="s">
        <v>271</v>
      </c>
      <c r="I1822" s="68" t="s">
        <v>733</v>
      </c>
      <c r="J1822" s="68" t="s">
        <v>634</v>
      </c>
      <c r="K1822" s="68" t="s">
        <v>634</v>
      </c>
      <c r="L1822" s="56">
        <v>2245.1</v>
      </c>
      <c r="M1822" s="56">
        <v>4326.8999999999996</v>
      </c>
    </row>
    <row r="1823" spans="1:13" s="18" customFormat="1" ht="14.25" x14ac:dyDescent="0.2">
      <c r="A1823" s="66" t="s">
        <v>41</v>
      </c>
      <c r="B1823" s="66" t="s">
        <v>41</v>
      </c>
      <c r="C1823" s="67" t="s">
        <v>668</v>
      </c>
      <c r="D1823" s="68" t="s">
        <v>10</v>
      </c>
      <c r="E1823" s="69">
        <v>2019</v>
      </c>
      <c r="F1823" s="69" t="s">
        <v>76</v>
      </c>
      <c r="G1823" s="69" t="s">
        <v>328</v>
      </c>
      <c r="H1823" s="68" t="s">
        <v>179</v>
      </c>
      <c r="I1823" s="68" t="s">
        <v>330</v>
      </c>
      <c r="J1823" s="68" t="s">
        <v>545</v>
      </c>
      <c r="K1823" s="68" t="s">
        <v>545</v>
      </c>
      <c r="L1823" s="48">
        <v>1122.2</v>
      </c>
      <c r="M1823" s="48">
        <v>3112.55</v>
      </c>
    </row>
    <row r="1824" spans="1:13" s="18" customFormat="1" ht="14.25" x14ac:dyDescent="0.2">
      <c r="A1824" s="66" t="s">
        <v>41</v>
      </c>
      <c r="B1824" s="66" t="s">
        <v>41</v>
      </c>
      <c r="C1824" s="67" t="s">
        <v>668</v>
      </c>
      <c r="D1824" s="68" t="s">
        <v>10</v>
      </c>
      <c r="E1824" s="69">
        <v>2019</v>
      </c>
      <c r="F1824" s="69" t="s">
        <v>76</v>
      </c>
      <c r="G1824" s="69" t="s">
        <v>328</v>
      </c>
      <c r="H1824" s="68" t="s">
        <v>179</v>
      </c>
      <c r="I1824" s="68" t="s">
        <v>365</v>
      </c>
      <c r="J1824" s="68" t="s">
        <v>545</v>
      </c>
      <c r="K1824" s="68" t="s">
        <v>545</v>
      </c>
      <c r="L1824" s="48">
        <v>1122.2</v>
      </c>
      <c r="M1824" s="48">
        <v>3112.55</v>
      </c>
    </row>
    <row r="1825" spans="1:13" s="18" customFormat="1" ht="14.25" x14ac:dyDescent="0.2">
      <c r="A1825" s="66" t="s">
        <v>41</v>
      </c>
      <c r="B1825" s="66" t="s">
        <v>41</v>
      </c>
      <c r="C1825" s="67" t="s">
        <v>772</v>
      </c>
      <c r="D1825" s="68" t="s">
        <v>30</v>
      </c>
      <c r="E1825" s="69">
        <v>2019</v>
      </c>
      <c r="F1825" s="69" t="s">
        <v>79</v>
      </c>
      <c r="G1825" s="69" t="s">
        <v>517</v>
      </c>
      <c r="H1825" s="68" t="s">
        <v>516</v>
      </c>
      <c r="I1825" s="68" t="s">
        <v>773</v>
      </c>
      <c r="J1825" s="68" t="s">
        <v>634</v>
      </c>
      <c r="K1825" s="68" t="s">
        <v>634</v>
      </c>
      <c r="L1825" s="48">
        <v>1996.56</v>
      </c>
      <c r="M1825" s="63">
        <v>4032.4146000000001</v>
      </c>
    </row>
    <row r="1826" spans="1:13" s="18" customFormat="1" ht="14.25" x14ac:dyDescent="0.2">
      <c r="A1826" s="66" t="s">
        <v>41</v>
      </c>
      <c r="B1826" s="66" t="s">
        <v>41</v>
      </c>
      <c r="C1826" s="67" t="s">
        <v>654</v>
      </c>
      <c r="D1826" s="68" t="s">
        <v>2</v>
      </c>
      <c r="E1826" s="69">
        <v>2018</v>
      </c>
      <c r="F1826" s="69" t="s">
        <v>64</v>
      </c>
      <c r="G1826" s="69" t="s">
        <v>159</v>
      </c>
      <c r="H1826" s="68" t="s">
        <v>301</v>
      </c>
      <c r="I1826" s="68" t="s">
        <v>708</v>
      </c>
      <c r="J1826" s="68" t="s">
        <v>634</v>
      </c>
      <c r="K1826" s="68" t="s">
        <v>634</v>
      </c>
      <c r="L1826" s="48">
        <v>1599.35</v>
      </c>
      <c r="M1826" s="48">
        <v>3900.6799999999994</v>
      </c>
    </row>
    <row r="1827" spans="1:13" s="18" customFormat="1" ht="14.25" x14ac:dyDescent="0.2">
      <c r="A1827" s="66" t="s">
        <v>41</v>
      </c>
      <c r="B1827" s="66" t="s">
        <v>41</v>
      </c>
      <c r="C1827" s="67" t="s">
        <v>57</v>
      </c>
      <c r="D1827" s="68" t="s">
        <v>0</v>
      </c>
      <c r="E1827" s="69">
        <v>2018</v>
      </c>
      <c r="F1827" s="69" t="s">
        <v>61</v>
      </c>
      <c r="G1827" s="69" t="s">
        <v>102</v>
      </c>
      <c r="H1827" s="68" t="s">
        <v>93</v>
      </c>
      <c r="I1827" s="68" t="s">
        <v>165</v>
      </c>
      <c r="J1827" s="68" t="s">
        <v>634</v>
      </c>
      <c r="K1827" s="68" t="s">
        <v>634</v>
      </c>
      <c r="L1827" s="48">
        <v>1212</v>
      </c>
      <c r="M1827" s="48">
        <v>4380.49</v>
      </c>
    </row>
    <row r="1828" spans="1:13" s="18" customFormat="1" ht="14.25" x14ac:dyDescent="0.2">
      <c r="A1828" s="66" t="s">
        <v>41</v>
      </c>
      <c r="B1828" s="66" t="s">
        <v>41</v>
      </c>
      <c r="C1828" s="67" t="s">
        <v>659</v>
      </c>
      <c r="D1828" s="68" t="s">
        <v>4</v>
      </c>
      <c r="E1828" s="69">
        <v>2020</v>
      </c>
      <c r="F1828" s="69" t="s">
        <v>66</v>
      </c>
      <c r="G1828" s="69" t="s">
        <v>186</v>
      </c>
      <c r="H1828" s="68" t="s">
        <v>179</v>
      </c>
      <c r="I1828" s="68" t="s">
        <v>467</v>
      </c>
      <c r="J1828" s="68" t="s">
        <v>545</v>
      </c>
      <c r="K1828" s="68" t="s">
        <v>545</v>
      </c>
      <c r="L1828" s="48">
        <v>1122.19</v>
      </c>
      <c r="M1828" s="48">
        <v>1499.5262090000001</v>
      </c>
    </row>
    <row r="1829" spans="1:13" s="18" customFormat="1" ht="14.25" x14ac:dyDescent="0.2">
      <c r="A1829" s="66" t="s">
        <v>41</v>
      </c>
      <c r="B1829" s="66" t="s">
        <v>41</v>
      </c>
      <c r="C1829" s="67" t="s">
        <v>49</v>
      </c>
      <c r="D1829" s="68" t="s">
        <v>13</v>
      </c>
      <c r="E1829" s="69">
        <v>2019</v>
      </c>
      <c r="F1829" s="69" t="s">
        <v>65</v>
      </c>
      <c r="G1829" s="69" t="s">
        <v>176</v>
      </c>
      <c r="H1829" s="68" t="s">
        <v>179</v>
      </c>
      <c r="I1829" s="68" t="s">
        <v>713</v>
      </c>
      <c r="J1829" s="68" t="s">
        <v>634</v>
      </c>
      <c r="K1829" s="68" t="s">
        <v>634</v>
      </c>
      <c r="L1829" s="48">
        <v>1738</v>
      </c>
      <c r="M1829" s="48">
        <v>3106.74</v>
      </c>
    </row>
    <row r="1830" spans="1:13" s="18" customFormat="1" ht="14.25" x14ac:dyDescent="0.2">
      <c r="A1830" s="66" t="s">
        <v>41</v>
      </c>
      <c r="B1830" s="66" t="s">
        <v>41</v>
      </c>
      <c r="C1830" s="67" t="s">
        <v>668</v>
      </c>
      <c r="D1830" s="68" t="s">
        <v>10</v>
      </c>
      <c r="E1830" s="69">
        <v>2019</v>
      </c>
      <c r="F1830" s="69" t="s">
        <v>76</v>
      </c>
      <c r="G1830" s="69" t="s">
        <v>328</v>
      </c>
      <c r="H1830" s="68" t="s">
        <v>179</v>
      </c>
      <c r="I1830" s="68" t="s">
        <v>340</v>
      </c>
      <c r="J1830" s="68" t="s">
        <v>547</v>
      </c>
      <c r="K1830" s="68" t="s">
        <v>547</v>
      </c>
      <c r="L1830" s="48">
        <v>1122.2</v>
      </c>
      <c r="M1830" s="48">
        <v>3112.55</v>
      </c>
    </row>
    <row r="1831" spans="1:13" s="18" customFormat="1" ht="14.25" x14ac:dyDescent="0.2">
      <c r="A1831" s="66" t="s">
        <v>41</v>
      </c>
      <c r="B1831" s="66" t="s">
        <v>41</v>
      </c>
      <c r="C1831" s="67" t="s">
        <v>751</v>
      </c>
      <c r="D1831" s="68" t="s">
        <v>27</v>
      </c>
      <c r="E1831" s="69">
        <v>2018</v>
      </c>
      <c r="F1831" s="69" t="s">
        <v>72</v>
      </c>
      <c r="G1831" s="69" t="s">
        <v>275</v>
      </c>
      <c r="H1831" s="68" t="s">
        <v>277</v>
      </c>
      <c r="I1831" s="68" t="s">
        <v>114</v>
      </c>
      <c r="J1831" s="68" t="s">
        <v>634</v>
      </c>
      <c r="K1831" s="68" t="s">
        <v>634</v>
      </c>
      <c r="L1831" s="48">
        <v>1523.3</v>
      </c>
      <c r="M1831" s="48">
        <v>3458.29</v>
      </c>
    </row>
    <row r="1832" spans="1:13" s="18" customFormat="1" ht="14.25" x14ac:dyDescent="0.2">
      <c r="A1832" s="66" t="s">
        <v>41</v>
      </c>
      <c r="B1832" s="66" t="s">
        <v>41</v>
      </c>
      <c r="C1832" s="67" t="s">
        <v>55</v>
      </c>
      <c r="D1832" s="68" t="s">
        <v>6</v>
      </c>
      <c r="E1832" s="69">
        <v>2018</v>
      </c>
      <c r="F1832" s="69" t="s">
        <v>71</v>
      </c>
      <c r="G1832" s="69" t="s">
        <v>264</v>
      </c>
      <c r="H1832" s="68" t="s">
        <v>99</v>
      </c>
      <c r="I1832" s="68" t="s">
        <v>733</v>
      </c>
      <c r="J1832" s="68" t="s">
        <v>634</v>
      </c>
      <c r="K1832" s="68" t="s">
        <v>634</v>
      </c>
      <c r="L1832" s="56">
        <v>1727</v>
      </c>
      <c r="M1832" s="56">
        <v>3452.47</v>
      </c>
    </row>
    <row r="1833" spans="1:13" s="18" customFormat="1" ht="14.25" x14ac:dyDescent="0.2">
      <c r="A1833" s="66" t="s">
        <v>41</v>
      </c>
      <c r="B1833" s="66" t="s">
        <v>41</v>
      </c>
      <c r="C1833" s="67" t="s">
        <v>52</v>
      </c>
      <c r="D1833" s="68" t="s">
        <v>25</v>
      </c>
      <c r="E1833" s="69">
        <v>2020</v>
      </c>
      <c r="F1833" s="69" t="s">
        <v>68</v>
      </c>
      <c r="G1833" s="69" t="s">
        <v>250</v>
      </c>
      <c r="H1833" s="68" t="s">
        <v>99</v>
      </c>
      <c r="I1833" s="68" t="s">
        <v>722</v>
      </c>
      <c r="J1833" s="68" t="s">
        <v>634</v>
      </c>
      <c r="K1833" s="68" t="s">
        <v>634</v>
      </c>
      <c r="L1833" s="48">
        <v>1179.2</v>
      </c>
      <c r="M1833" s="48">
        <v>3212.99</v>
      </c>
    </row>
    <row r="1834" spans="1:13" s="18" customFormat="1" ht="14.25" x14ac:dyDescent="0.2">
      <c r="A1834" s="66" t="s">
        <v>41</v>
      </c>
      <c r="B1834" s="66" t="s">
        <v>41</v>
      </c>
      <c r="C1834" s="67" t="s">
        <v>687</v>
      </c>
      <c r="D1834" s="68" t="s">
        <v>20</v>
      </c>
      <c r="E1834" s="69">
        <v>2020</v>
      </c>
      <c r="F1834" s="69" t="s">
        <v>66</v>
      </c>
      <c r="G1834" s="69" t="s">
        <v>186</v>
      </c>
      <c r="H1834" s="68" t="s">
        <v>99</v>
      </c>
      <c r="I1834" s="68" t="s">
        <v>688</v>
      </c>
      <c r="J1834" s="68" t="s">
        <v>634</v>
      </c>
      <c r="K1834" s="68" t="s">
        <v>634</v>
      </c>
      <c r="L1834" s="48">
        <v>1995.7900000000002</v>
      </c>
      <c r="M1834" s="48">
        <v>3191.65</v>
      </c>
    </row>
    <row r="1835" spans="1:13" s="18" customFormat="1" ht="15" x14ac:dyDescent="0.2">
      <c r="A1835" s="66" t="s">
        <v>41</v>
      </c>
      <c r="B1835" s="66" t="s">
        <v>41</v>
      </c>
      <c r="C1835" s="67" t="s">
        <v>706</v>
      </c>
      <c r="D1835" s="68" t="s">
        <v>568</v>
      </c>
      <c r="E1835" s="69">
        <v>2022</v>
      </c>
      <c r="F1835" s="69" t="s">
        <v>61</v>
      </c>
      <c r="G1835" s="69" t="s">
        <v>102</v>
      </c>
      <c r="H1835" s="68" t="s">
        <v>103</v>
      </c>
      <c r="I1835" s="68" t="s">
        <v>857</v>
      </c>
      <c r="J1835" s="68" t="s">
        <v>634</v>
      </c>
      <c r="K1835" s="68" t="s">
        <v>634</v>
      </c>
      <c r="L1835" s="47">
        <v>2064.84</v>
      </c>
      <c r="M1835" s="47">
        <v>4065.57</v>
      </c>
    </row>
    <row r="1836" spans="1:13" s="18" customFormat="1" ht="15" x14ac:dyDescent="0.2">
      <c r="A1836" s="66" t="s">
        <v>41</v>
      </c>
      <c r="B1836" s="66" t="s">
        <v>41</v>
      </c>
      <c r="C1836" s="67" t="s">
        <v>675</v>
      </c>
      <c r="D1836" s="68" t="s">
        <v>15</v>
      </c>
      <c r="E1836" s="69">
        <v>2018</v>
      </c>
      <c r="F1836" s="69" t="s">
        <v>676</v>
      </c>
      <c r="G1836" s="69" t="s">
        <v>280</v>
      </c>
      <c r="H1836" s="68" t="s">
        <v>283</v>
      </c>
      <c r="I1836" s="68" t="s">
        <v>733</v>
      </c>
      <c r="J1836" s="68" t="s">
        <v>634</v>
      </c>
      <c r="K1836" s="68" t="s">
        <v>634</v>
      </c>
      <c r="L1836" s="47">
        <v>2803.8272000000002</v>
      </c>
      <c r="M1836" s="47">
        <v>5890.47</v>
      </c>
    </row>
    <row r="1837" spans="1:13" s="18" customFormat="1" ht="14.25" x14ac:dyDescent="0.2">
      <c r="A1837" s="66" t="s">
        <v>41</v>
      </c>
      <c r="B1837" s="66" t="s">
        <v>41</v>
      </c>
      <c r="C1837" s="67" t="s">
        <v>719</v>
      </c>
      <c r="D1837" s="68" t="s">
        <v>720</v>
      </c>
      <c r="E1837" s="69">
        <v>2022</v>
      </c>
      <c r="F1837" s="69" t="s">
        <v>75</v>
      </c>
      <c r="G1837" s="69" t="s">
        <v>312</v>
      </c>
      <c r="H1837" s="68" t="s">
        <v>257</v>
      </c>
      <c r="I1837" s="68" t="s">
        <v>694</v>
      </c>
      <c r="J1837" s="68" t="s">
        <v>634</v>
      </c>
      <c r="K1837" s="68" t="s">
        <v>634</v>
      </c>
      <c r="L1837" s="48">
        <v>2248.5</v>
      </c>
      <c r="M1837" s="48">
        <v>4541.18</v>
      </c>
    </row>
    <row r="1838" spans="1:13" s="18" customFormat="1" ht="15" x14ac:dyDescent="0.2">
      <c r="A1838" s="66" t="s">
        <v>41</v>
      </c>
      <c r="B1838" s="66" t="s">
        <v>41</v>
      </c>
      <c r="C1838" s="67" t="s">
        <v>675</v>
      </c>
      <c r="D1838" s="68" t="s">
        <v>15</v>
      </c>
      <c r="E1838" s="69">
        <v>2018</v>
      </c>
      <c r="F1838" s="69" t="s">
        <v>676</v>
      </c>
      <c r="G1838" s="69" t="s">
        <v>280</v>
      </c>
      <c r="H1838" s="68" t="s">
        <v>281</v>
      </c>
      <c r="I1838" s="68" t="s">
        <v>685</v>
      </c>
      <c r="J1838" s="68" t="s">
        <v>634</v>
      </c>
      <c r="K1838" s="68" t="s">
        <v>634</v>
      </c>
      <c r="L1838" s="47">
        <v>1284.72</v>
      </c>
      <c r="M1838" s="47">
        <v>2988.15</v>
      </c>
    </row>
    <row r="1839" spans="1:13" s="18" customFormat="1" ht="14.25" x14ac:dyDescent="0.2">
      <c r="A1839" s="66" t="s">
        <v>41</v>
      </c>
      <c r="B1839" s="66" t="s">
        <v>41</v>
      </c>
      <c r="C1839" s="67" t="s">
        <v>719</v>
      </c>
      <c r="D1839" s="68" t="s">
        <v>720</v>
      </c>
      <c r="E1839" s="69">
        <v>2022</v>
      </c>
      <c r="F1839" s="69" t="s">
        <v>75</v>
      </c>
      <c r="G1839" s="69" t="s">
        <v>312</v>
      </c>
      <c r="H1839" s="68" t="s">
        <v>257</v>
      </c>
      <c r="I1839" s="68" t="s">
        <v>704</v>
      </c>
      <c r="J1839" s="68" t="s">
        <v>634</v>
      </c>
      <c r="K1839" s="68" t="s">
        <v>634</v>
      </c>
      <c r="L1839" s="48">
        <v>2248.5</v>
      </c>
      <c r="M1839" s="48">
        <v>4541.18</v>
      </c>
    </row>
    <row r="1840" spans="1:13" s="18" customFormat="1" ht="15" x14ac:dyDescent="0.2">
      <c r="A1840" s="66" t="s">
        <v>41</v>
      </c>
      <c r="B1840" s="66" t="s">
        <v>41</v>
      </c>
      <c r="C1840" s="67" t="s">
        <v>706</v>
      </c>
      <c r="D1840" s="68" t="s">
        <v>568</v>
      </c>
      <c r="E1840" s="69">
        <v>2022</v>
      </c>
      <c r="F1840" s="69" t="s">
        <v>61</v>
      </c>
      <c r="G1840" s="69" t="s">
        <v>102</v>
      </c>
      <c r="H1840" s="68" t="s">
        <v>103</v>
      </c>
      <c r="I1840" s="68" t="s">
        <v>780</v>
      </c>
      <c r="J1840" s="68" t="s">
        <v>634</v>
      </c>
      <c r="K1840" s="68" t="s">
        <v>634</v>
      </c>
      <c r="L1840" s="47">
        <v>2064.84</v>
      </c>
      <c r="M1840" s="47">
        <v>4065.57</v>
      </c>
    </row>
    <row r="1841" spans="1:13" s="18" customFormat="1" ht="15" x14ac:dyDescent="0.2">
      <c r="A1841" s="66" t="s">
        <v>41</v>
      </c>
      <c r="B1841" s="66" t="s">
        <v>41</v>
      </c>
      <c r="C1841" s="67" t="s">
        <v>675</v>
      </c>
      <c r="D1841" s="68" t="s">
        <v>15</v>
      </c>
      <c r="E1841" s="69">
        <v>2018</v>
      </c>
      <c r="F1841" s="69" t="s">
        <v>676</v>
      </c>
      <c r="G1841" s="69" t="s">
        <v>280</v>
      </c>
      <c r="H1841" s="68" t="s">
        <v>281</v>
      </c>
      <c r="I1841" s="68" t="s">
        <v>664</v>
      </c>
      <c r="J1841" s="68" t="s">
        <v>634</v>
      </c>
      <c r="K1841" s="68" t="s">
        <v>634</v>
      </c>
      <c r="L1841" s="47">
        <v>1284.72</v>
      </c>
      <c r="M1841" s="47">
        <v>2988.15</v>
      </c>
    </row>
    <row r="1842" spans="1:13" s="18" customFormat="1" ht="14.25" x14ac:dyDescent="0.2">
      <c r="A1842" s="66" t="s">
        <v>41</v>
      </c>
      <c r="B1842" s="66" t="s">
        <v>41</v>
      </c>
      <c r="C1842" s="67" t="s">
        <v>55</v>
      </c>
      <c r="D1842" s="68" t="s">
        <v>6</v>
      </c>
      <c r="E1842" s="69">
        <v>2018</v>
      </c>
      <c r="F1842" s="69" t="s">
        <v>71</v>
      </c>
      <c r="G1842" s="69" t="s">
        <v>264</v>
      </c>
      <c r="H1842" s="68" t="s">
        <v>271</v>
      </c>
      <c r="I1842" s="68" t="s">
        <v>738</v>
      </c>
      <c r="J1842" s="68" t="s">
        <v>634</v>
      </c>
      <c r="K1842" s="68" t="s">
        <v>634</v>
      </c>
      <c r="L1842" s="56">
        <v>2245.1</v>
      </c>
      <c r="M1842" s="56">
        <v>4326.8999999999996</v>
      </c>
    </row>
    <row r="1843" spans="1:13" s="18" customFormat="1" ht="15" x14ac:dyDescent="0.2">
      <c r="A1843" s="66" t="s">
        <v>41</v>
      </c>
      <c r="B1843" s="66" t="s">
        <v>41</v>
      </c>
      <c r="C1843" s="67" t="s">
        <v>675</v>
      </c>
      <c r="D1843" s="68" t="s">
        <v>15</v>
      </c>
      <c r="E1843" s="69">
        <v>2018</v>
      </c>
      <c r="F1843" s="69" t="s">
        <v>676</v>
      </c>
      <c r="G1843" s="69" t="s">
        <v>280</v>
      </c>
      <c r="H1843" s="68" t="s">
        <v>281</v>
      </c>
      <c r="I1843" s="68" t="s">
        <v>685</v>
      </c>
      <c r="J1843" s="68" t="s">
        <v>634</v>
      </c>
      <c r="K1843" s="68" t="s">
        <v>634</v>
      </c>
      <c r="L1843" s="47">
        <v>1284.72</v>
      </c>
      <c r="M1843" s="47">
        <v>2988.15</v>
      </c>
    </row>
    <row r="1844" spans="1:13" s="18" customFormat="1" ht="14.25" x14ac:dyDescent="0.2">
      <c r="A1844" s="66" t="s">
        <v>41</v>
      </c>
      <c r="B1844" s="66" t="s">
        <v>41</v>
      </c>
      <c r="C1844" s="67" t="s">
        <v>668</v>
      </c>
      <c r="D1844" s="68" t="s">
        <v>10</v>
      </c>
      <c r="E1844" s="69">
        <v>2019</v>
      </c>
      <c r="F1844" s="69" t="s">
        <v>76</v>
      </c>
      <c r="G1844" s="69" t="s">
        <v>328</v>
      </c>
      <c r="H1844" s="68" t="s">
        <v>179</v>
      </c>
      <c r="I1844" s="68" t="s">
        <v>758</v>
      </c>
      <c r="J1844" s="68" t="s">
        <v>634</v>
      </c>
      <c r="K1844" s="68" t="s">
        <v>634</v>
      </c>
      <c r="L1844" s="48">
        <v>1122.2</v>
      </c>
      <c r="M1844" s="48">
        <v>3112.55</v>
      </c>
    </row>
    <row r="1845" spans="1:13" s="18" customFormat="1" ht="14.25" x14ac:dyDescent="0.2">
      <c r="A1845" s="66" t="s">
        <v>41</v>
      </c>
      <c r="B1845" s="66" t="s">
        <v>41</v>
      </c>
      <c r="C1845" s="67" t="s">
        <v>51</v>
      </c>
      <c r="D1845" s="68" t="s">
        <v>1</v>
      </c>
      <c r="E1845" s="69">
        <v>2020</v>
      </c>
      <c r="F1845" s="69" t="s">
        <v>67</v>
      </c>
      <c r="G1845" s="69" t="s">
        <v>193</v>
      </c>
      <c r="H1845" s="68" t="s">
        <v>194</v>
      </c>
      <c r="I1845" s="68" t="s">
        <v>202</v>
      </c>
      <c r="J1845" s="68" t="s">
        <v>545</v>
      </c>
      <c r="K1845" s="68" t="s">
        <v>545</v>
      </c>
      <c r="L1845" s="48">
        <v>1434.67</v>
      </c>
      <c r="M1845" s="48">
        <v>5022.6400000000003</v>
      </c>
    </row>
    <row r="1846" spans="1:13" s="18" customFormat="1" ht="14.25" x14ac:dyDescent="0.2">
      <c r="A1846" s="66" t="s">
        <v>41</v>
      </c>
      <c r="B1846" s="66" t="s">
        <v>41</v>
      </c>
      <c r="C1846" s="67" t="s">
        <v>656</v>
      </c>
      <c r="D1846" s="68" t="s">
        <v>657</v>
      </c>
      <c r="E1846" s="69">
        <v>2023</v>
      </c>
      <c r="F1846" s="69" t="s">
        <v>61</v>
      </c>
      <c r="G1846" s="69" t="s">
        <v>102</v>
      </c>
      <c r="H1846" s="68" t="s">
        <v>181</v>
      </c>
      <c r="I1846" s="68" t="s">
        <v>699</v>
      </c>
      <c r="J1846" s="68" t="s">
        <v>634</v>
      </c>
      <c r="K1846" s="68" t="s">
        <v>634</v>
      </c>
      <c r="L1846" s="48">
        <v>1212</v>
      </c>
      <c r="M1846" s="48">
        <v>3818.04</v>
      </c>
    </row>
    <row r="1847" spans="1:13" s="18" customFormat="1" ht="15" x14ac:dyDescent="0.2">
      <c r="A1847" s="66" t="s">
        <v>41</v>
      </c>
      <c r="B1847" s="66" t="s">
        <v>41</v>
      </c>
      <c r="C1847" s="67" t="s">
        <v>54</v>
      </c>
      <c r="D1847" s="68" t="s">
        <v>23</v>
      </c>
      <c r="E1847" s="69">
        <v>2017</v>
      </c>
      <c r="F1847" s="69" t="s">
        <v>70</v>
      </c>
      <c r="G1847" s="69" t="s">
        <v>261</v>
      </c>
      <c r="H1847" s="68" t="s">
        <v>85</v>
      </c>
      <c r="I1847" s="68" t="s">
        <v>696</v>
      </c>
      <c r="J1847" s="68" t="s">
        <v>634</v>
      </c>
      <c r="K1847" s="68" t="s">
        <v>634</v>
      </c>
      <c r="L1847" s="47">
        <v>1940.4</v>
      </c>
      <c r="M1847" s="47">
        <v>1525.8500000000001</v>
      </c>
    </row>
    <row r="1848" spans="1:13" s="18" customFormat="1" ht="15" x14ac:dyDescent="0.2">
      <c r="A1848" s="66" t="s">
        <v>41</v>
      </c>
      <c r="B1848" s="66" t="s">
        <v>41</v>
      </c>
      <c r="C1848" s="67" t="s">
        <v>675</v>
      </c>
      <c r="D1848" s="68" t="s">
        <v>15</v>
      </c>
      <c r="E1848" s="69">
        <v>2018</v>
      </c>
      <c r="F1848" s="69" t="s">
        <v>676</v>
      </c>
      <c r="G1848" s="69" t="s">
        <v>280</v>
      </c>
      <c r="H1848" s="68" t="s">
        <v>283</v>
      </c>
      <c r="I1848" s="68" t="s">
        <v>704</v>
      </c>
      <c r="J1848" s="68" t="s">
        <v>634</v>
      </c>
      <c r="K1848" s="68" t="s">
        <v>634</v>
      </c>
      <c r="L1848" s="47">
        <v>2803.8272000000002</v>
      </c>
      <c r="M1848" s="47">
        <v>5890.47</v>
      </c>
    </row>
    <row r="1849" spans="1:13" s="18" customFormat="1" ht="14.25" x14ac:dyDescent="0.2">
      <c r="A1849" s="66" t="s">
        <v>41</v>
      </c>
      <c r="B1849" s="66" t="s">
        <v>41</v>
      </c>
      <c r="C1849" s="67" t="s">
        <v>57</v>
      </c>
      <c r="D1849" s="68" t="s">
        <v>0</v>
      </c>
      <c r="E1849" s="69">
        <v>2018</v>
      </c>
      <c r="F1849" s="69" t="s">
        <v>61</v>
      </c>
      <c r="G1849" s="69" t="s">
        <v>102</v>
      </c>
      <c r="H1849" s="68" t="s">
        <v>160</v>
      </c>
      <c r="I1849" s="68" t="s">
        <v>165</v>
      </c>
      <c r="J1849" s="68" t="s">
        <v>634</v>
      </c>
      <c r="K1849" s="68" t="s">
        <v>634</v>
      </c>
      <c r="L1849" s="48">
        <v>1212</v>
      </c>
      <c r="M1849" s="48">
        <v>4380.49</v>
      </c>
    </row>
    <row r="1850" spans="1:13" s="18" customFormat="1" ht="14.25" x14ac:dyDescent="0.2">
      <c r="A1850" s="66" t="s">
        <v>41</v>
      </c>
      <c r="B1850" s="66" t="s">
        <v>41</v>
      </c>
      <c r="C1850" s="67" t="s">
        <v>659</v>
      </c>
      <c r="D1850" s="68" t="s">
        <v>4</v>
      </c>
      <c r="E1850" s="69">
        <v>2020</v>
      </c>
      <c r="F1850" s="69" t="s">
        <v>66</v>
      </c>
      <c r="G1850" s="69" t="s">
        <v>186</v>
      </c>
      <c r="H1850" s="68" t="s">
        <v>179</v>
      </c>
      <c r="I1850" s="68" t="s">
        <v>459</v>
      </c>
      <c r="J1850" s="68" t="s">
        <v>545</v>
      </c>
      <c r="K1850" s="68" t="s">
        <v>545</v>
      </c>
      <c r="L1850" s="48">
        <v>1122.19</v>
      </c>
      <c r="M1850" s="48">
        <v>1499.5262090000001</v>
      </c>
    </row>
    <row r="1851" spans="1:13" s="18" customFormat="1" ht="14.25" x14ac:dyDescent="0.2">
      <c r="A1851" s="66" t="s">
        <v>41</v>
      </c>
      <c r="B1851" s="66" t="s">
        <v>41</v>
      </c>
      <c r="C1851" s="67" t="s">
        <v>668</v>
      </c>
      <c r="D1851" s="68" t="s">
        <v>10</v>
      </c>
      <c r="E1851" s="69">
        <v>2019</v>
      </c>
      <c r="F1851" s="69" t="s">
        <v>76</v>
      </c>
      <c r="G1851" s="69" t="s">
        <v>328</v>
      </c>
      <c r="H1851" s="68" t="s">
        <v>179</v>
      </c>
      <c r="I1851" s="68" t="s">
        <v>632</v>
      </c>
      <c r="J1851" s="68" t="s">
        <v>634</v>
      </c>
      <c r="K1851" s="68" t="s">
        <v>634</v>
      </c>
      <c r="L1851" s="48">
        <v>1122.2</v>
      </c>
      <c r="M1851" s="48">
        <v>3112.55</v>
      </c>
    </row>
    <row r="1852" spans="1:13" s="18" customFormat="1" ht="14.25" x14ac:dyDescent="0.2">
      <c r="A1852" s="66" t="s">
        <v>41</v>
      </c>
      <c r="B1852" s="66" t="s">
        <v>41</v>
      </c>
      <c r="C1852" s="67" t="s">
        <v>668</v>
      </c>
      <c r="D1852" s="68" t="s">
        <v>10</v>
      </c>
      <c r="E1852" s="69">
        <v>2019</v>
      </c>
      <c r="F1852" s="69" t="s">
        <v>76</v>
      </c>
      <c r="G1852" s="69" t="s">
        <v>328</v>
      </c>
      <c r="H1852" s="68" t="s">
        <v>179</v>
      </c>
      <c r="I1852" s="68" t="s">
        <v>730</v>
      </c>
      <c r="J1852" s="68" t="s">
        <v>545</v>
      </c>
      <c r="K1852" s="68" t="s">
        <v>545</v>
      </c>
      <c r="L1852" s="48">
        <v>1122.2</v>
      </c>
      <c r="M1852" s="48">
        <v>3112.55</v>
      </c>
    </row>
    <row r="1853" spans="1:13" s="18" customFormat="1" ht="14.25" x14ac:dyDescent="0.2">
      <c r="A1853" s="66" t="s">
        <v>41</v>
      </c>
      <c r="B1853" s="66" t="s">
        <v>41</v>
      </c>
      <c r="C1853" s="67" t="s">
        <v>761</v>
      </c>
      <c r="D1853" s="68" t="s">
        <v>35</v>
      </c>
      <c r="E1853" s="69">
        <v>2018</v>
      </c>
      <c r="F1853" s="69" t="s">
        <v>59</v>
      </c>
      <c r="G1853" s="69" t="s">
        <v>82</v>
      </c>
      <c r="H1853" s="68" t="s">
        <v>99</v>
      </c>
      <c r="I1853" s="68" t="s">
        <v>721</v>
      </c>
      <c r="J1853" s="68" t="s">
        <v>634</v>
      </c>
      <c r="K1853" s="68" t="s">
        <v>634</v>
      </c>
      <c r="L1853" s="48">
        <v>1326.25</v>
      </c>
      <c r="M1853" s="48">
        <v>2601.58</v>
      </c>
    </row>
    <row r="1854" spans="1:13" s="18" customFormat="1" ht="14.25" x14ac:dyDescent="0.2">
      <c r="A1854" s="66" t="s">
        <v>41</v>
      </c>
      <c r="B1854" s="66" t="s">
        <v>41</v>
      </c>
      <c r="C1854" s="67" t="s">
        <v>719</v>
      </c>
      <c r="D1854" s="68" t="s">
        <v>720</v>
      </c>
      <c r="E1854" s="69">
        <v>2022</v>
      </c>
      <c r="F1854" s="69" t="s">
        <v>75</v>
      </c>
      <c r="G1854" s="69" t="s">
        <v>312</v>
      </c>
      <c r="H1854" s="68" t="s">
        <v>257</v>
      </c>
      <c r="I1854" s="68" t="s">
        <v>709</v>
      </c>
      <c r="J1854" s="68" t="s">
        <v>634</v>
      </c>
      <c r="K1854" s="68" t="s">
        <v>634</v>
      </c>
      <c r="L1854" s="48">
        <v>2248.5</v>
      </c>
      <c r="M1854" s="48">
        <v>4541.18</v>
      </c>
    </row>
    <row r="1855" spans="1:13" s="18" customFormat="1" ht="14.25" x14ac:dyDescent="0.2">
      <c r="A1855" s="66" t="s">
        <v>41</v>
      </c>
      <c r="B1855" s="66" t="s">
        <v>41</v>
      </c>
      <c r="C1855" s="67" t="s">
        <v>659</v>
      </c>
      <c r="D1855" s="68" t="s">
        <v>4</v>
      </c>
      <c r="E1855" s="69">
        <v>2020</v>
      </c>
      <c r="F1855" s="69" t="s">
        <v>66</v>
      </c>
      <c r="G1855" s="69" t="s">
        <v>186</v>
      </c>
      <c r="H1855" s="68" t="s">
        <v>179</v>
      </c>
      <c r="I1855" s="68" t="s">
        <v>488</v>
      </c>
      <c r="J1855" s="68" t="s">
        <v>545</v>
      </c>
      <c r="K1855" s="68" t="s">
        <v>545</v>
      </c>
      <c r="L1855" s="48">
        <v>1122.19</v>
      </c>
      <c r="M1855" s="48">
        <v>1499.5262090000001</v>
      </c>
    </row>
    <row r="1856" spans="1:13" s="18" customFormat="1" ht="14.25" x14ac:dyDescent="0.2">
      <c r="A1856" s="66" t="s">
        <v>41</v>
      </c>
      <c r="B1856" s="66" t="s">
        <v>41</v>
      </c>
      <c r="C1856" s="67" t="s">
        <v>47</v>
      </c>
      <c r="D1856" s="68" t="s">
        <v>17</v>
      </c>
      <c r="E1856" s="69">
        <v>2018</v>
      </c>
      <c r="F1856" s="69" t="s">
        <v>64</v>
      </c>
      <c r="G1856" s="69" t="s">
        <v>159</v>
      </c>
      <c r="H1856" s="68" t="s">
        <v>93</v>
      </c>
      <c r="I1856" s="68" t="s">
        <v>161</v>
      </c>
      <c r="J1856" s="68" t="s">
        <v>634</v>
      </c>
      <c r="K1856" s="68" t="s">
        <v>634</v>
      </c>
      <c r="L1856" s="48">
        <v>2315.0500000000002</v>
      </c>
      <c r="M1856" s="48">
        <v>5306.7800000000007</v>
      </c>
    </row>
    <row r="1857" spans="1:13" s="18" customFormat="1" ht="14.25" x14ac:dyDescent="0.2">
      <c r="A1857" s="66" t="s">
        <v>41</v>
      </c>
      <c r="B1857" s="66" t="s">
        <v>41</v>
      </c>
      <c r="C1857" s="67" t="s">
        <v>51</v>
      </c>
      <c r="D1857" s="68" t="s">
        <v>1</v>
      </c>
      <c r="E1857" s="69">
        <v>2020</v>
      </c>
      <c r="F1857" s="69" t="s">
        <v>67</v>
      </c>
      <c r="G1857" s="69" t="s">
        <v>193</v>
      </c>
      <c r="H1857" s="68" t="s">
        <v>194</v>
      </c>
      <c r="I1857" s="68" t="s">
        <v>211</v>
      </c>
      <c r="J1857" s="68" t="s">
        <v>545</v>
      </c>
      <c r="K1857" s="68" t="s">
        <v>545</v>
      </c>
      <c r="L1857" s="48">
        <v>1434.67</v>
      </c>
      <c r="M1857" s="48">
        <v>5022.6400000000003</v>
      </c>
    </row>
    <row r="1858" spans="1:13" s="18" customFormat="1" ht="14.25" x14ac:dyDescent="0.2">
      <c r="A1858" s="66" t="s">
        <v>41</v>
      </c>
      <c r="B1858" s="66" t="s">
        <v>41</v>
      </c>
      <c r="C1858" s="67" t="s">
        <v>57</v>
      </c>
      <c r="D1858" s="68" t="s">
        <v>0</v>
      </c>
      <c r="E1858" s="69">
        <v>2018</v>
      </c>
      <c r="F1858" s="69" t="s">
        <v>61</v>
      </c>
      <c r="G1858" s="69" t="s">
        <v>102</v>
      </c>
      <c r="H1858" s="68" t="s">
        <v>495</v>
      </c>
      <c r="I1858" s="68" t="s">
        <v>718</v>
      </c>
      <c r="J1858" s="68" t="s">
        <v>634</v>
      </c>
      <c r="K1858" s="68" t="s">
        <v>634</v>
      </c>
      <c r="L1858" s="48">
        <v>1718.8</v>
      </c>
      <c r="M1858" s="48">
        <v>5893.71</v>
      </c>
    </row>
    <row r="1859" spans="1:13" s="18" customFormat="1" ht="14.25" x14ac:dyDescent="0.2">
      <c r="A1859" s="66" t="s">
        <v>41</v>
      </c>
      <c r="B1859" s="66" t="s">
        <v>41</v>
      </c>
      <c r="C1859" s="67" t="s">
        <v>668</v>
      </c>
      <c r="D1859" s="68" t="s">
        <v>10</v>
      </c>
      <c r="E1859" s="69">
        <v>2019</v>
      </c>
      <c r="F1859" s="69" t="s">
        <v>76</v>
      </c>
      <c r="G1859" s="69" t="s">
        <v>328</v>
      </c>
      <c r="H1859" s="68" t="s">
        <v>179</v>
      </c>
      <c r="I1859" s="68" t="s">
        <v>718</v>
      </c>
      <c r="J1859" s="68" t="s">
        <v>545</v>
      </c>
      <c r="K1859" s="68" t="s">
        <v>545</v>
      </c>
      <c r="L1859" s="48">
        <v>1122.2</v>
      </c>
      <c r="M1859" s="48">
        <v>3112.55</v>
      </c>
    </row>
    <row r="1860" spans="1:13" s="18" customFormat="1" ht="14.25" x14ac:dyDescent="0.2">
      <c r="A1860" s="66" t="s">
        <v>41</v>
      </c>
      <c r="B1860" s="66" t="s">
        <v>41</v>
      </c>
      <c r="C1860" s="67" t="s">
        <v>702</v>
      </c>
      <c r="D1860" s="68" t="s">
        <v>610</v>
      </c>
      <c r="E1860" s="69">
        <v>2022</v>
      </c>
      <c r="F1860" s="69" t="s">
        <v>62</v>
      </c>
      <c r="G1860" s="69" t="s">
        <v>107</v>
      </c>
      <c r="H1860" s="68" t="s">
        <v>108</v>
      </c>
      <c r="I1860" s="68" t="s">
        <v>684</v>
      </c>
      <c r="J1860" s="68" t="s">
        <v>545</v>
      </c>
      <c r="K1860" s="68" t="s">
        <v>545</v>
      </c>
      <c r="L1860" s="48">
        <v>1212</v>
      </c>
      <c r="M1860" s="48">
        <v>3179.02</v>
      </c>
    </row>
    <row r="1861" spans="1:13" s="18" customFormat="1" ht="14.25" x14ac:dyDescent="0.2">
      <c r="A1861" s="66" t="s">
        <v>41</v>
      </c>
      <c r="B1861" s="66" t="s">
        <v>41</v>
      </c>
      <c r="C1861" s="67" t="s">
        <v>57</v>
      </c>
      <c r="D1861" s="68" t="s">
        <v>0</v>
      </c>
      <c r="E1861" s="69">
        <v>2018</v>
      </c>
      <c r="F1861" s="69" t="s">
        <v>61</v>
      </c>
      <c r="G1861" s="69" t="s">
        <v>102</v>
      </c>
      <c r="H1861" s="68" t="s">
        <v>129</v>
      </c>
      <c r="I1861" s="68" t="s">
        <v>722</v>
      </c>
      <c r="J1861" s="68" t="s">
        <v>634</v>
      </c>
      <c r="K1861" s="68" t="s">
        <v>634</v>
      </c>
      <c r="L1861" s="48">
        <v>1212</v>
      </c>
      <c r="M1861" s="48">
        <v>4380.49</v>
      </c>
    </row>
    <row r="1862" spans="1:13" s="18" customFormat="1" ht="14.25" x14ac:dyDescent="0.2">
      <c r="A1862" s="66" t="s">
        <v>41</v>
      </c>
      <c r="B1862" s="66" t="s">
        <v>41</v>
      </c>
      <c r="C1862" s="67" t="s">
        <v>659</v>
      </c>
      <c r="D1862" s="68" t="s">
        <v>4</v>
      </c>
      <c r="E1862" s="69">
        <v>2020</v>
      </c>
      <c r="F1862" s="69" t="s">
        <v>66</v>
      </c>
      <c r="G1862" s="69" t="s">
        <v>186</v>
      </c>
      <c r="H1862" s="68" t="s">
        <v>179</v>
      </c>
      <c r="I1862" s="68" t="s">
        <v>743</v>
      </c>
      <c r="J1862" s="68" t="s">
        <v>545</v>
      </c>
      <c r="K1862" s="68" t="s">
        <v>545</v>
      </c>
      <c r="L1862" s="48">
        <v>1122.19</v>
      </c>
      <c r="M1862" s="48">
        <v>1499.5262090000001</v>
      </c>
    </row>
    <row r="1863" spans="1:13" s="18" customFormat="1" ht="14.25" x14ac:dyDescent="0.2">
      <c r="A1863" s="66" t="s">
        <v>41</v>
      </c>
      <c r="B1863" s="66" t="s">
        <v>41</v>
      </c>
      <c r="C1863" s="67" t="s">
        <v>51</v>
      </c>
      <c r="D1863" s="68" t="s">
        <v>1</v>
      </c>
      <c r="E1863" s="69">
        <v>2020</v>
      </c>
      <c r="F1863" s="69" t="s">
        <v>67</v>
      </c>
      <c r="G1863" s="69" t="s">
        <v>193</v>
      </c>
      <c r="H1863" s="68" t="s">
        <v>194</v>
      </c>
      <c r="I1863" s="68" t="s">
        <v>246</v>
      </c>
      <c r="J1863" s="68" t="s">
        <v>545</v>
      </c>
      <c r="K1863" s="68" t="s">
        <v>545</v>
      </c>
      <c r="L1863" s="48">
        <v>1434.67</v>
      </c>
      <c r="M1863" s="48">
        <v>5022.6400000000003</v>
      </c>
    </row>
    <row r="1864" spans="1:13" s="18" customFormat="1" ht="14.25" x14ac:dyDescent="0.2">
      <c r="A1864" s="66" t="s">
        <v>41</v>
      </c>
      <c r="B1864" s="66" t="s">
        <v>41</v>
      </c>
      <c r="C1864" s="67" t="s">
        <v>659</v>
      </c>
      <c r="D1864" s="68" t="s">
        <v>4</v>
      </c>
      <c r="E1864" s="69">
        <v>2020</v>
      </c>
      <c r="F1864" s="69" t="s">
        <v>66</v>
      </c>
      <c r="G1864" s="69" t="s">
        <v>186</v>
      </c>
      <c r="H1864" s="68" t="s">
        <v>179</v>
      </c>
      <c r="I1864" s="68" t="s">
        <v>481</v>
      </c>
      <c r="J1864" s="68" t="s">
        <v>545</v>
      </c>
      <c r="K1864" s="68" t="s">
        <v>545</v>
      </c>
      <c r="L1864" s="48">
        <v>1122.19</v>
      </c>
      <c r="M1864" s="48">
        <v>1499.5262090000001</v>
      </c>
    </row>
    <row r="1865" spans="1:13" s="18" customFormat="1" ht="14.25" x14ac:dyDescent="0.2">
      <c r="A1865" s="66" t="s">
        <v>41</v>
      </c>
      <c r="B1865" s="66" t="s">
        <v>41</v>
      </c>
      <c r="C1865" s="67" t="s">
        <v>51</v>
      </c>
      <c r="D1865" s="68" t="s">
        <v>1</v>
      </c>
      <c r="E1865" s="69">
        <v>2020</v>
      </c>
      <c r="F1865" s="69" t="s">
        <v>67</v>
      </c>
      <c r="G1865" s="69" t="s">
        <v>193</v>
      </c>
      <c r="H1865" s="68" t="s">
        <v>194</v>
      </c>
      <c r="I1865" s="68" t="s">
        <v>712</v>
      </c>
      <c r="J1865" s="68" t="s">
        <v>545</v>
      </c>
      <c r="K1865" s="68" t="s">
        <v>545</v>
      </c>
      <c r="L1865" s="48">
        <v>1434.67</v>
      </c>
      <c r="M1865" s="48">
        <v>5022.6400000000003</v>
      </c>
    </row>
    <row r="1866" spans="1:13" s="18" customFormat="1" ht="14.25" x14ac:dyDescent="0.2">
      <c r="A1866" s="66" t="s">
        <v>41</v>
      </c>
      <c r="B1866" s="66" t="s">
        <v>41</v>
      </c>
      <c r="C1866" s="67" t="s">
        <v>691</v>
      </c>
      <c r="D1866" s="68" t="s">
        <v>21</v>
      </c>
      <c r="E1866" s="69">
        <v>2019</v>
      </c>
      <c r="F1866" s="69" t="s">
        <v>75</v>
      </c>
      <c r="G1866" s="69" t="s">
        <v>312</v>
      </c>
      <c r="H1866" s="68" t="s">
        <v>313</v>
      </c>
      <c r="I1866" s="68" t="s">
        <v>801</v>
      </c>
      <c r="J1866" s="68" t="s">
        <v>634</v>
      </c>
      <c r="K1866" s="68" t="s">
        <v>634</v>
      </c>
      <c r="L1866" s="48">
        <v>1236.43</v>
      </c>
      <c r="M1866" s="48">
        <v>3029.39</v>
      </c>
    </row>
    <row r="1867" spans="1:13" s="18" customFormat="1" ht="14.25" x14ac:dyDescent="0.2">
      <c r="A1867" s="66" t="s">
        <v>41</v>
      </c>
      <c r="B1867" s="66" t="s">
        <v>41</v>
      </c>
      <c r="C1867" s="67" t="s">
        <v>654</v>
      </c>
      <c r="D1867" s="68" t="s">
        <v>2</v>
      </c>
      <c r="E1867" s="69">
        <v>2018</v>
      </c>
      <c r="F1867" s="69" t="s">
        <v>64</v>
      </c>
      <c r="G1867" s="69" t="s">
        <v>159</v>
      </c>
      <c r="H1867" s="68" t="s">
        <v>162</v>
      </c>
      <c r="I1867" s="68" t="s">
        <v>294</v>
      </c>
      <c r="J1867" s="68" t="s">
        <v>634</v>
      </c>
      <c r="K1867" s="68" t="s">
        <v>634</v>
      </c>
      <c r="L1867" s="48">
        <v>1298</v>
      </c>
      <c r="M1867" s="48">
        <v>3996.13</v>
      </c>
    </row>
    <row r="1868" spans="1:13" s="18" customFormat="1" ht="14.25" x14ac:dyDescent="0.2">
      <c r="A1868" s="66" t="s">
        <v>41</v>
      </c>
      <c r="B1868" s="66" t="s">
        <v>41</v>
      </c>
      <c r="C1868" s="67" t="s">
        <v>726</v>
      </c>
      <c r="D1868" s="68" t="s">
        <v>26</v>
      </c>
      <c r="E1868" s="69">
        <v>2020</v>
      </c>
      <c r="F1868" s="69" t="s">
        <v>61</v>
      </c>
      <c r="G1868" s="69" t="s">
        <v>102</v>
      </c>
      <c r="H1868" s="68" t="s">
        <v>91</v>
      </c>
      <c r="I1868" s="68" t="s">
        <v>727</v>
      </c>
      <c r="J1868" s="68" t="s">
        <v>634</v>
      </c>
      <c r="K1868" s="68" t="s">
        <v>634</v>
      </c>
      <c r="L1868" s="48">
        <v>1479.64</v>
      </c>
      <c r="M1868" s="48">
        <v>4160.2700000000004</v>
      </c>
    </row>
    <row r="1869" spans="1:13" s="18" customFormat="1" ht="14.25" x14ac:dyDescent="0.2">
      <c r="A1869" s="66" t="s">
        <v>41</v>
      </c>
      <c r="B1869" s="66" t="s">
        <v>41</v>
      </c>
      <c r="C1869" s="67" t="s">
        <v>656</v>
      </c>
      <c r="D1869" s="68" t="s">
        <v>657</v>
      </c>
      <c r="E1869" s="69">
        <v>2023</v>
      </c>
      <c r="F1869" s="69" t="s">
        <v>61</v>
      </c>
      <c r="G1869" s="69" t="s">
        <v>102</v>
      </c>
      <c r="H1869" s="68" t="s">
        <v>180</v>
      </c>
      <c r="I1869" s="68" t="s">
        <v>658</v>
      </c>
      <c r="J1869" s="68" t="s">
        <v>634</v>
      </c>
      <c r="K1869" s="68" t="s">
        <v>634</v>
      </c>
      <c r="L1869" s="48">
        <v>1212</v>
      </c>
      <c r="M1869" s="48">
        <v>3818.04</v>
      </c>
    </row>
    <row r="1870" spans="1:13" s="18" customFormat="1" ht="14.25" x14ac:dyDescent="0.2">
      <c r="A1870" s="66" t="s">
        <v>41</v>
      </c>
      <c r="B1870" s="66" t="s">
        <v>41</v>
      </c>
      <c r="C1870" s="67" t="s">
        <v>57</v>
      </c>
      <c r="D1870" s="68" t="s">
        <v>0</v>
      </c>
      <c r="E1870" s="69">
        <v>2018</v>
      </c>
      <c r="F1870" s="69" t="s">
        <v>61</v>
      </c>
      <c r="G1870" s="69" t="s">
        <v>102</v>
      </c>
      <c r="H1870" s="68" t="s">
        <v>129</v>
      </c>
      <c r="I1870" s="68" t="s">
        <v>749</v>
      </c>
      <c r="J1870" s="68" t="s">
        <v>634</v>
      </c>
      <c r="K1870" s="68" t="s">
        <v>634</v>
      </c>
      <c r="L1870" s="48">
        <v>1212</v>
      </c>
      <c r="M1870" s="48">
        <v>4380.49</v>
      </c>
    </row>
    <row r="1871" spans="1:13" s="18" customFormat="1" ht="14.25" x14ac:dyDescent="0.2">
      <c r="A1871" s="66" t="s">
        <v>41</v>
      </c>
      <c r="B1871" s="66" t="s">
        <v>41</v>
      </c>
      <c r="C1871" s="67" t="s">
        <v>57</v>
      </c>
      <c r="D1871" s="68" t="s">
        <v>0</v>
      </c>
      <c r="E1871" s="69">
        <v>2018</v>
      </c>
      <c r="F1871" s="69" t="s">
        <v>61</v>
      </c>
      <c r="G1871" s="69" t="s">
        <v>102</v>
      </c>
      <c r="H1871" s="68" t="s">
        <v>129</v>
      </c>
      <c r="I1871" s="68" t="s">
        <v>723</v>
      </c>
      <c r="J1871" s="68" t="s">
        <v>634</v>
      </c>
      <c r="K1871" s="68" t="s">
        <v>634</v>
      </c>
      <c r="L1871" s="48">
        <v>1212</v>
      </c>
      <c r="M1871" s="48">
        <v>4380.49</v>
      </c>
    </row>
    <row r="1872" spans="1:13" s="18" customFormat="1" ht="14.25" x14ac:dyDescent="0.2">
      <c r="A1872" s="66" t="s">
        <v>41</v>
      </c>
      <c r="B1872" s="66" t="s">
        <v>41</v>
      </c>
      <c r="C1872" s="67" t="s">
        <v>668</v>
      </c>
      <c r="D1872" s="68" t="s">
        <v>10</v>
      </c>
      <c r="E1872" s="69">
        <v>2019</v>
      </c>
      <c r="F1872" s="69" t="s">
        <v>76</v>
      </c>
      <c r="G1872" s="69" t="s">
        <v>328</v>
      </c>
      <c r="H1872" s="68" t="s">
        <v>179</v>
      </c>
      <c r="I1872" s="68" t="s">
        <v>718</v>
      </c>
      <c r="J1872" s="68" t="s">
        <v>545</v>
      </c>
      <c r="K1872" s="68" t="s">
        <v>545</v>
      </c>
      <c r="L1872" s="48">
        <v>1122.2</v>
      </c>
      <c r="M1872" s="48">
        <v>3112.55</v>
      </c>
    </row>
    <row r="1873" spans="1:13" s="18" customFormat="1" ht="14.25" x14ac:dyDescent="0.2">
      <c r="A1873" s="66" t="s">
        <v>41</v>
      </c>
      <c r="B1873" s="66" t="s">
        <v>41</v>
      </c>
      <c r="C1873" s="67" t="s">
        <v>57</v>
      </c>
      <c r="D1873" s="68" t="s">
        <v>0</v>
      </c>
      <c r="E1873" s="69">
        <v>2018</v>
      </c>
      <c r="F1873" s="69" t="s">
        <v>61</v>
      </c>
      <c r="G1873" s="69" t="s">
        <v>102</v>
      </c>
      <c r="H1873" s="68" t="s">
        <v>93</v>
      </c>
      <c r="I1873" s="68" t="s">
        <v>739</v>
      </c>
      <c r="J1873" s="68" t="s">
        <v>634</v>
      </c>
      <c r="K1873" s="68" t="s">
        <v>634</v>
      </c>
      <c r="L1873" s="48">
        <v>1212</v>
      </c>
      <c r="M1873" s="48">
        <v>4380.49</v>
      </c>
    </row>
    <row r="1874" spans="1:13" s="18" customFormat="1" ht="15" x14ac:dyDescent="0.2">
      <c r="A1874" s="66" t="s">
        <v>41</v>
      </c>
      <c r="B1874" s="66" t="s">
        <v>41</v>
      </c>
      <c r="C1874" s="67" t="s">
        <v>675</v>
      </c>
      <c r="D1874" s="68" t="s">
        <v>15</v>
      </c>
      <c r="E1874" s="69">
        <v>2018</v>
      </c>
      <c r="F1874" s="69" t="s">
        <v>676</v>
      </c>
      <c r="G1874" s="69" t="s">
        <v>280</v>
      </c>
      <c r="H1874" s="68" t="s">
        <v>281</v>
      </c>
      <c r="I1874" s="68" t="s">
        <v>770</v>
      </c>
      <c r="J1874" s="68" t="s">
        <v>634</v>
      </c>
      <c r="K1874" s="68" t="s">
        <v>634</v>
      </c>
      <c r="L1874" s="47">
        <v>1284.72</v>
      </c>
      <c r="M1874" s="47">
        <v>2988.15</v>
      </c>
    </row>
    <row r="1875" spans="1:13" s="18" customFormat="1" ht="14.25" x14ac:dyDescent="0.2">
      <c r="A1875" s="66" t="s">
        <v>41</v>
      </c>
      <c r="B1875" s="66" t="s">
        <v>41</v>
      </c>
      <c r="C1875" s="67" t="s">
        <v>719</v>
      </c>
      <c r="D1875" s="68" t="s">
        <v>720</v>
      </c>
      <c r="E1875" s="69">
        <v>2022</v>
      </c>
      <c r="F1875" s="69" t="s">
        <v>75</v>
      </c>
      <c r="G1875" s="69" t="s">
        <v>312</v>
      </c>
      <c r="H1875" s="68" t="s">
        <v>257</v>
      </c>
      <c r="I1875" s="68" t="s">
        <v>673</v>
      </c>
      <c r="J1875" s="68" t="s">
        <v>634</v>
      </c>
      <c r="K1875" s="68" t="s">
        <v>634</v>
      </c>
      <c r="L1875" s="48">
        <v>2248.5</v>
      </c>
      <c r="M1875" s="48">
        <v>4541.18</v>
      </c>
    </row>
    <row r="1876" spans="1:13" s="18" customFormat="1" ht="14.25" x14ac:dyDescent="0.2">
      <c r="A1876" s="66" t="s">
        <v>41</v>
      </c>
      <c r="B1876" s="66" t="s">
        <v>41</v>
      </c>
      <c r="C1876" s="67" t="s">
        <v>663</v>
      </c>
      <c r="D1876" s="68" t="s">
        <v>7</v>
      </c>
      <c r="E1876" s="69">
        <v>2020</v>
      </c>
      <c r="F1876" s="69" t="s">
        <v>80</v>
      </c>
      <c r="G1876" s="69" t="s">
        <v>518</v>
      </c>
      <c r="H1876" s="68" t="s">
        <v>257</v>
      </c>
      <c r="I1876" s="68" t="s">
        <v>664</v>
      </c>
      <c r="J1876" s="68" t="s">
        <v>634</v>
      </c>
      <c r="K1876" s="68" t="s">
        <v>634</v>
      </c>
      <c r="L1876" s="48">
        <v>1785.2952</v>
      </c>
      <c r="M1876" s="48">
        <v>2188.42</v>
      </c>
    </row>
    <row r="1877" spans="1:13" s="18" customFormat="1" ht="14.25" x14ac:dyDescent="0.2">
      <c r="A1877" s="66" t="s">
        <v>41</v>
      </c>
      <c r="B1877" s="66" t="s">
        <v>41</v>
      </c>
      <c r="C1877" s="67" t="s">
        <v>654</v>
      </c>
      <c r="D1877" s="68" t="s">
        <v>2</v>
      </c>
      <c r="E1877" s="69">
        <v>2018</v>
      </c>
      <c r="F1877" s="69" t="s">
        <v>64</v>
      </c>
      <c r="G1877" s="69" t="s">
        <v>159</v>
      </c>
      <c r="H1877" s="68" t="s">
        <v>306</v>
      </c>
      <c r="I1877" s="68" t="s">
        <v>858</v>
      </c>
      <c r="J1877" s="68" t="s">
        <v>634</v>
      </c>
      <c r="K1877" s="68" t="s">
        <v>634</v>
      </c>
      <c r="L1877" s="48">
        <v>4040.16</v>
      </c>
      <c r="M1877" s="48">
        <v>9784.3499999999985</v>
      </c>
    </row>
    <row r="1878" spans="1:13" s="18" customFormat="1" ht="14.25" x14ac:dyDescent="0.2">
      <c r="A1878" s="66" t="s">
        <v>41</v>
      </c>
      <c r="B1878" s="66" t="s">
        <v>41</v>
      </c>
      <c r="C1878" s="67" t="s">
        <v>51</v>
      </c>
      <c r="D1878" s="68" t="s">
        <v>1</v>
      </c>
      <c r="E1878" s="69">
        <v>2020</v>
      </c>
      <c r="F1878" s="69" t="s">
        <v>67</v>
      </c>
      <c r="G1878" s="69" t="s">
        <v>193</v>
      </c>
      <c r="H1878" s="68" t="s">
        <v>194</v>
      </c>
      <c r="I1878" s="68" t="s">
        <v>239</v>
      </c>
      <c r="J1878" s="68" t="s">
        <v>545</v>
      </c>
      <c r="K1878" s="68" t="s">
        <v>545</v>
      </c>
      <c r="L1878" s="48">
        <v>1434.67</v>
      </c>
      <c r="M1878" s="48">
        <v>5022.6400000000003</v>
      </c>
    </row>
    <row r="1879" spans="1:13" s="18" customFormat="1" ht="15" x14ac:dyDescent="0.2">
      <c r="A1879" s="66" t="s">
        <v>41</v>
      </c>
      <c r="B1879" s="66" t="s">
        <v>41</v>
      </c>
      <c r="C1879" s="67" t="s">
        <v>54</v>
      </c>
      <c r="D1879" s="68" t="s">
        <v>23</v>
      </c>
      <c r="E1879" s="69">
        <v>2017</v>
      </c>
      <c r="F1879" s="69" t="s">
        <v>70</v>
      </c>
      <c r="G1879" s="69" t="s">
        <v>261</v>
      </c>
      <c r="H1879" s="68" t="s">
        <v>181</v>
      </c>
      <c r="I1879" s="68" t="s">
        <v>696</v>
      </c>
      <c r="J1879" s="68" t="s">
        <v>634</v>
      </c>
      <c r="K1879" s="68" t="s">
        <v>634</v>
      </c>
      <c r="L1879" s="47">
        <v>1703.2</v>
      </c>
      <c r="M1879" s="47">
        <v>1399</v>
      </c>
    </row>
    <row r="1880" spans="1:13" s="18" customFormat="1" ht="14.25" x14ac:dyDescent="0.2">
      <c r="A1880" s="66" t="s">
        <v>41</v>
      </c>
      <c r="B1880" s="66" t="s">
        <v>41</v>
      </c>
      <c r="C1880" s="67" t="s">
        <v>57</v>
      </c>
      <c r="D1880" s="68" t="s">
        <v>0</v>
      </c>
      <c r="E1880" s="69">
        <v>2018</v>
      </c>
      <c r="F1880" s="69" t="s">
        <v>61</v>
      </c>
      <c r="G1880" s="69" t="s">
        <v>102</v>
      </c>
      <c r="H1880" s="68" t="s">
        <v>495</v>
      </c>
      <c r="I1880" s="68" t="s">
        <v>673</v>
      </c>
      <c r="J1880" s="68" t="s">
        <v>634</v>
      </c>
      <c r="K1880" s="68" t="s">
        <v>634</v>
      </c>
      <c r="L1880" s="48">
        <v>1718.8</v>
      </c>
      <c r="M1880" s="48">
        <v>5893.71</v>
      </c>
    </row>
    <row r="1881" spans="1:13" s="18" customFormat="1" ht="14.25" x14ac:dyDescent="0.2">
      <c r="A1881" s="66" t="s">
        <v>41</v>
      </c>
      <c r="B1881" s="66" t="s">
        <v>41</v>
      </c>
      <c r="C1881" s="67" t="s">
        <v>719</v>
      </c>
      <c r="D1881" s="68" t="s">
        <v>720</v>
      </c>
      <c r="E1881" s="69">
        <v>2022</v>
      </c>
      <c r="F1881" s="69" t="s">
        <v>75</v>
      </c>
      <c r="G1881" s="69" t="s">
        <v>312</v>
      </c>
      <c r="H1881" s="68" t="s">
        <v>257</v>
      </c>
      <c r="I1881" s="68" t="s">
        <v>805</v>
      </c>
      <c r="J1881" s="68" t="s">
        <v>634</v>
      </c>
      <c r="K1881" s="68" t="s">
        <v>634</v>
      </c>
      <c r="L1881" s="48">
        <v>2248.5</v>
      </c>
      <c r="M1881" s="48">
        <v>4541.18</v>
      </c>
    </row>
    <row r="1882" spans="1:13" s="18" customFormat="1" ht="15" x14ac:dyDescent="0.2">
      <c r="A1882" s="66" t="s">
        <v>41</v>
      </c>
      <c r="B1882" s="66" t="s">
        <v>41</v>
      </c>
      <c r="C1882" s="67" t="s">
        <v>675</v>
      </c>
      <c r="D1882" s="68" t="s">
        <v>15</v>
      </c>
      <c r="E1882" s="69">
        <v>2018</v>
      </c>
      <c r="F1882" s="69" t="s">
        <v>676</v>
      </c>
      <c r="G1882" s="69" t="s">
        <v>280</v>
      </c>
      <c r="H1882" s="68" t="s">
        <v>281</v>
      </c>
      <c r="I1882" s="68" t="s">
        <v>685</v>
      </c>
      <c r="J1882" s="68" t="s">
        <v>634</v>
      </c>
      <c r="K1882" s="68" t="s">
        <v>634</v>
      </c>
      <c r="L1882" s="47">
        <v>1284.72</v>
      </c>
      <c r="M1882" s="47">
        <v>2988.15</v>
      </c>
    </row>
    <row r="1883" spans="1:13" s="18" customFormat="1" ht="14.25" x14ac:dyDescent="0.2">
      <c r="A1883" s="66" t="s">
        <v>41</v>
      </c>
      <c r="B1883" s="66" t="s">
        <v>41</v>
      </c>
      <c r="C1883" s="67" t="s">
        <v>691</v>
      </c>
      <c r="D1883" s="68" t="s">
        <v>21</v>
      </c>
      <c r="E1883" s="69">
        <v>2019</v>
      </c>
      <c r="F1883" s="69" t="s">
        <v>75</v>
      </c>
      <c r="G1883" s="69" t="s">
        <v>312</v>
      </c>
      <c r="H1883" s="68" t="s">
        <v>313</v>
      </c>
      <c r="I1883" s="68" t="s">
        <v>661</v>
      </c>
      <c r="J1883" s="68" t="s">
        <v>634</v>
      </c>
      <c r="K1883" s="68" t="s">
        <v>634</v>
      </c>
      <c r="L1883" s="48">
        <v>1236.43</v>
      </c>
      <c r="M1883" s="48">
        <v>3029.39</v>
      </c>
    </row>
    <row r="1884" spans="1:13" s="18" customFormat="1" ht="14.25" x14ac:dyDescent="0.2">
      <c r="A1884" s="66" t="s">
        <v>41</v>
      </c>
      <c r="B1884" s="66" t="s">
        <v>41</v>
      </c>
      <c r="C1884" s="67" t="s">
        <v>659</v>
      </c>
      <c r="D1884" s="68" t="s">
        <v>4</v>
      </c>
      <c r="E1884" s="69">
        <v>2020</v>
      </c>
      <c r="F1884" s="69" t="s">
        <v>66</v>
      </c>
      <c r="G1884" s="69" t="s">
        <v>186</v>
      </c>
      <c r="H1884" s="68" t="s">
        <v>179</v>
      </c>
      <c r="I1884" s="68" t="s">
        <v>711</v>
      </c>
      <c r="J1884" s="68" t="s">
        <v>545</v>
      </c>
      <c r="K1884" s="68" t="s">
        <v>545</v>
      </c>
      <c r="L1884" s="48">
        <v>1122.19</v>
      </c>
      <c r="M1884" s="48">
        <v>1499.5262090000001</v>
      </c>
    </row>
    <row r="1885" spans="1:13" s="18" customFormat="1" ht="14.25" x14ac:dyDescent="0.2">
      <c r="A1885" s="66" t="s">
        <v>41</v>
      </c>
      <c r="B1885" s="66" t="s">
        <v>41</v>
      </c>
      <c r="C1885" s="67" t="s">
        <v>761</v>
      </c>
      <c r="D1885" s="68" t="s">
        <v>35</v>
      </c>
      <c r="E1885" s="69">
        <v>2018</v>
      </c>
      <c r="F1885" s="69" t="s">
        <v>59</v>
      </c>
      <c r="G1885" s="69" t="s">
        <v>82</v>
      </c>
      <c r="H1885" s="68" t="s">
        <v>129</v>
      </c>
      <c r="I1885" s="68" t="s">
        <v>785</v>
      </c>
      <c r="J1885" s="68" t="s">
        <v>634</v>
      </c>
      <c r="K1885" s="68" t="s">
        <v>634</v>
      </c>
      <c r="L1885" s="48">
        <v>1298</v>
      </c>
      <c r="M1885" s="48">
        <v>1694</v>
      </c>
    </row>
    <row r="1886" spans="1:13" s="18" customFormat="1" ht="14.25" x14ac:dyDescent="0.2">
      <c r="A1886" s="66" t="s">
        <v>41</v>
      </c>
      <c r="B1886" s="66" t="s">
        <v>41</v>
      </c>
      <c r="C1886" s="67" t="s">
        <v>751</v>
      </c>
      <c r="D1886" s="68" t="s">
        <v>27</v>
      </c>
      <c r="E1886" s="69">
        <v>2018</v>
      </c>
      <c r="F1886" s="69" t="s">
        <v>72</v>
      </c>
      <c r="G1886" s="69" t="s">
        <v>275</v>
      </c>
      <c r="H1886" s="68" t="s">
        <v>277</v>
      </c>
      <c r="I1886" s="68" t="s">
        <v>114</v>
      </c>
      <c r="J1886" s="68" t="s">
        <v>634</v>
      </c>
      <c r="K1886" s="68" t="s">
        <v>634</v>
      </c>
      <c r="L1886" s="48">
        <v>1523.3</v>
      </c>
      <c r="M1886" s="48">
        <v>3458.29</v>
      </c>
    </row>
    <row r="1887" spans="1:13" s="18" customFormat="1" ht="14.25" x14ac:dyDescent="0.2">
      <c r="A1887" s="66" t="s">
        <v>41</v>
      </c>
      <c r="B1887" s="66" t="s">
        <v>41</v>
      </c>
      <c r="C1887" s="67" t="s">
        <v>781</v>
      </c>
      <c r="D1887" s="68" t="s">
        <v>32</v>
      </c>
      <c r="E1887" s="69">
        <v>2018</v>
      </c>
      <c r="F1887" s="69" t="s">
        <v>60</v>
      </c>
      <c r="G1887" s="69" t="s">
        <v>90</v>
      </c>
      <c r="H1887" s="68" t="s">
        <v>91</v>
      </c>
      <c r="I1887" s="68" t="s">
        <v>695</v>
      </c>
      <c r="J1887" s="68" t="s">
        <v>634</v>
      </c>
      <c r="K1887" s="68" t="s">
        <v>634</v>
      </c>
      <c r="L1887" s="48">
        <v>1460.8</v>
      </c>
      <c r="M1887" s="48">
        <v>3333.87</v>
      </c>
    </row>
    <row r="1888" spans="1:13" s="18" customFormat="1" ht="14.25" x14ac:dyDescent="0.2">
      <c r="A1888" s="66" t="s">
        <v>41</v>
      </c>
      <c r="B1888" s="66" t="s">
        <v>41</v>
      </c>
      <c r="C1888" s="67" t="s">
        <v>668</v>
      </c>
      <c r="D1888" s="68" t="s">
        <v>10</v>
      </c>
      <c r="E1888" s="69">
        <v>2019</v>
      </c>
      <c r="F1888" s="69" t="s">
        <v>76</v>
      </c>
      <c r="G1888" s="69" t="s">
        <v>328</v>
      </c>
      <c r="H1888" s="68" t="s">
        <v>179</v>
      </c>
      <c r="I1888" s="68" t="s">
        <v>345</v>
      </c>
      <c r="J1888" s="68" t="s">
        <v>545</v>
      </c>
      <c r="K1888" s="68" t="s">
        <v>545</v>
      </c>
      <c r="L1888" s="48">
        <v>1122.2</v>
      </c>
      <c r="M1888" s="48">
        <v>3112.55</v>
      </c>
    </row>
    <row r="1889" spans="1:13" s="18" customFormat="1" ht="14.25" x14ac:dyDescent="0.2">
      <c r="A1889" s="66" t="s">
        <v>41</v>
      </c>
      <c r="B1889" s="66" t="s">
        <v>41</v>
      </c>
      <c r="C1889" s="67" t="s">
        <v>761</v>
      </c>
      <c r="D1889" s="68" t="s">
        <v>35</v>
      </c>
      <c r="E1889" s="69">
        <v>2018</v>
      </c>
      <c r="F1889" s="69" t="s">
        <v>59</v>
      </c>
      <c r="G1889" s="69" t="s">
        <v>82</v>
      </c>
      <c r="H1889" s="68" t="s">
        <v>99</v>
      </c>
      <c r="I1889" s="68" t="s">
        <v>779</v>
      </c>
      <c r="J1889" s="68" t="s">
        <v>634</v>
      </c>
      <c r="K1889" s="68" t="s">
        <v>634</v>
      </c>
      <c r="L1889" s="48">
        <v>1326.25</v>
      </c>
      <c r="M1889" s="48">
        <v>2601.58</v>
      </c>
    </row>
    <row r="1890" spans="1:13" s="18" customFormat="1" ht="14.25" x14ac:dyDescent="0.2">
      <c r="A1890" s="66" t="s">
        <v>41</v>
      </c>
      <c r="B1890" s="66" t="s">
        <v>41</v>
      </c>
      <c r="C1890" s="67" t="s">
        <v>51</v>
      </c>
      <c r="D1890" s="68" t="s">
        <v>1</v>
      </c>
      <c r="E1890" s="69">
        <v>2020</v>
      </c>
      <c r="F1890" s="69" t="s">
        <v>67</v>
      </c>
      <c r="G1890" s="69" t="s">
        <v>193</v>
      </c>
      <c r="H1890" s="68" t="s">
        <v>194</v>
      </c>
      <c r="I1890" s="68" t="s">
        <v>618</v>
      </c>
      <c r="J1890" s="68" t="s">
        <v>545</v>
      </c>
      <c r="K1890" s="68" t="s">
        <v>545</v>
      </c>
      <c r="L1890" s="48">
        <v>1434.67</v>
      </c>
      <c r="M1890" s="48">
        <v>5022.6400000000003</v>
      </c>
    </row>
    <row r="1891" spans="1:13" s="18" customFormat="1" ht="14.25" x14ac:dyDescent="0.2">
      <c r="A1891" s="66" t="s">
        <v>41</v>
      </c>
      <c r="B1891" s="66" t="s">
        <v>41</v>
      </c>
      <c r="C1891" s="67" t="s">
        <v>668</v>
      </c>
      <c r="D1891" s="68" t="s">
        <v>10</v>
      </c>
      <c r="E1891" s="69">
        <v>2019</v>
      </c>
      <c r="F1891" s="69" t="s">
        <v>76</v>
      </c>
      <c r="G1891" s="69" t="s">
        <v>328</v>
      </c>
      <c r="H1891" s="68" t="s">
        <v>179</v>
      </c>
      <c r="I1891" s="68" t="s">
        <v>396</v>
      </c>
      <c r="J1891" s="68" t="s">
        <v>545</v>
      </c>
      <c r="K1891" s="68" t="s">
        <v>545</v>
      </c>
      <c r="L1891" s="48">
        <v>1122.2</v>
      </c>
      <c r="M1891" s="48">
        <v>3112.55</v>
      </c>
    </row>
    <row r="1892" spans="1:13" s="18" customFormat="1" ht="15" x14ac:dyDescent="0.2">
      <c r="A1892" s="66" t="s">
        <v>41</v>
      </c>
      <c r="B1892" s="66" t="s">
        <v>41</v>
      </c>
      <c r="C1892" s="67" t="s">
        <v>703</v>
      </c>
      <c r="D1892" s="68" t="s">
        <v>601</v>
      </c>
      <c r="E1892" s="69">
        <v>2022</v>
      </c>
      <c r="F1892" s="69" t="s">
        <v>66</v>
      </c>
      <c r="G1892" s="69" t="s">
        <v>186</v>
      </c>
      <c r="H1892" s="68" t="s">
        <v>859</v>
      </c>
      <c r="I1892" s="68" t="s">
        <v>740</v>
      </c>
      <c r="J1892" s="68" t="s">
        <v>634</v>
      </c>
      <c r="K1892" s="68" t="s">
        <v>634</v>
      </c>
      <c r="L1892" s="47">
        <v>4751.7300000000005</v>
      </c>
      <c r="M1892" s="47">
        <v>11069.506951999998</v>
      </c>
    </row>
    <row r="1893" spans="1:13" s="18" customFormat="1" ht="15" x14ac:dyDescent="0.2">
      <c r="A1893" s="66" t="s">
        <v>41</v>
      </c>
      <c r="B1893" s="66" t="s">
        <v>41</v>
      </c>
      <c r="C1893" s="67" t="s">
        <v>703</v>
      </c>
      <c r="D1893" s="68" t="s">
        <v>601</v>
      </c>
      <c r="E1893" s="69">
        <v>2022</v>
      </c>
      <c r="F1893" s="69" t="s">
        <v>66</v>
      </c>
      <c r="G1893" s="69" t="s">
        <v>186</v>
      </c>
      <c r="H1893" s="68" t="s">
        <v>260</v>
      </c>
      <c r="I1893" s="68" t="s">
        <v>745</v>
      </c>
      <c r="J1893" s="68" t="s">
        <v>634</v>
      </c>
      <c r="K1893" s="68" t="s">
        <v>634</v>
      </c>
      <c r="L1893" s="47">
        <v>1784.4</v>
      </c>
      <c r="M1893" s="47">
        <v>4222.6499000000003</v>
      </c>
    </row>
    <row r="1894" spans="1:13" s="18" customFormat="1" ht="14.25" x14ac:dyDescent="0.2">
      <c r="A1894" s="66" t="s">
        <v>41</v>
      </c>
      <c r="B1894" s="66" t="s">
        <v>41</v>
      </c>
      <c r="C1894" s="67" t="s">
        <v>719</v>
      </c>
      <c r="D1894" s="68" t="s">
        <v>720</v>
      </c>
      <c r="E1894" s="69">
        <v>2022</v>
      </c>
      <c r="F1894" s="69" t="s">
        <v>75</v>
      </c>
      <c r="G1894" s="69" t="s">
        <v>312</v>
      </c>
      <c r="H1894" s="68" t="s">
        <v>257</v>
      </c>
      <c r="I1894" s="68" t="s">
        <v>823</v>
      </c>
      <c r="J1894" s="68" t="s">
        <v>634</v>
      </c>
      <c r="K1894" s="68" t="s">
        <v>634</v>
      </c>
      <c r="L1894" s="48">
        <v>2248.5</v>
      </c>
      <c r="M1894" s="48">
        <v>4541.18</v>
      </c>
    </row>
    <row r="1895" spans="1:13" s="18" customFormat="1" ht="14.25" x14ac:dyDescent="0.2">
      <c r="A1895" s="66" t="s">
        <v>41</v>
      </c>
      <c r="B1895" s="66" t="s">
        <v>41</v>
      </c>
      <c r="C1895" s="67" t="s">
        <v>666</v>
      </c>
      <c r="D1895" s="68" t="s">
        <v>9</v>
      </c>
      <c r="E1895" s="69">
        <v>2020</v>
      </c>
      <c r="F1895" s="69" t="s">
        <v>77</v>
      </c>
      <c r="G1895" s="69" t="s">
        <v>403</v>
      </c>
      <c r="H1895" s="68" t="s">
        <v>257</v>
      </c>
      <c r="I1895" s="68" t="s">
        <v>841</v>
      </c>
      <c r="J1895" s="68" t="s">
        <v>634</v>
      </c>
      <c r="K1895" s="68" t="s">
        <v>634</v>
      </c>
      <c r="L1895" s="48">
        <v>1292.24</v>
      </c>
      <c r="M1895" s="48">
        <v>3247</v>
      </c>
    </row>
    <row r="1896" spans="1:13" s="18" customFormat="1" ht="15" x14ac:dyDescent="0.2">
      <c r="A1896" s="66" t="s">
        <v>41</v>
      </c>
      <c r="B1896" s="66" t="s">
        <v>41</v>
      </c>
      <c r="C1896" s="67" t="s">
        <v>675</v>
      </c>
      <c r="D1896" s="68" t="s">
        <v>15</v>
      </c>
      <c r="E1896" s="69">
        <v>2018</v>
      </c>
      <c r="F1896" s="69" t="s">
        <v>676</v>
      </c>
      <c r="G1896" s="69" t="s">
        <v>280</v>
      </c>
      <c r="H1896" s="68" t="s">
        <v>283</v>
      </c>
      <c r="I1896" s="68" t="s">
        <v>685</v>
      </c>
      <c r="J1896" s="68" t="s">
        <v>634</v>
      </c>
      <c r="K1896" s="68" t="s">
        <v>634</v>
      </c>
      <c r="L1896" s="47">
        <v>2803.8272000000002</v>
      </c>
      <c r="M1896" s="47">
        <v>5890.47</v>
      </c>
    </row>
    <row r="1897" spans="1:13" s="18" customFormat="1" ht="15" x14ac:dyDescent="0.2">
      <c r="A1897" s="66" t="s">
        <v>41</v>
      </c>
      <c r="B1897" s="66" t="s">
        <v>41</v>
      </c>
      <c r="C1897" s="67" t="s">
        <v>706</v>
      </c>
      <c r="D1897" s="68" t="s">
        <v>568</v>
      </c>
      <c r="E1897" s="69">
        <v>2022</v>
      </c>
      <c r="F1897" s="69" t="s">
        <v>61</v>
      </c>
      <c r="G1897" s="69" t="s">
        <v>102</v>
      </c>
      <c r="H1897" s="68" t="s">
        <v>103</v>
      </c>
      <c r="I1897" s="68" t="s">
        <v>828</v>
      </c>
      <c r="J1897" s="68" t="s">
        <v>634</v>
      </c>
      <c r="K1897" s="68" t="s">
        <v>634</v>
      </c>
      <c r="L1897" s="47">
        <v>2064.84</v>
      </c>
      <c r="M1897" s="47">
        <v>4065.57</v>
      </c>
    </row>
    <row r="1898" spans="1:13" s="18" customFormat="1" ht="14.25" x14ac:dyDescent="0.2">
      <c r="A1898" s="66" t="s">
        <v>41</v>
      </c>
      <c r="B1898" s="66" t="s">
        <v>41</v>
      </c>
      <c r="C1898" s="67" t="s">
        <v>55</v>
      </c>
      <c r="D1898" s="68" t="s">
        <v>6</v>
      </c>
      <c r="E1898" s="69">
        <v>2018</v>
      </c>
      <c r="F1898" s="69" t="s">
        <v>71</v>
      </c>
      <c r="G1898" s="69" t="s">
        <v>264</v>
      </c>
      <c r="H1898" s="68" t="s">
        <v>271</v>
      </c>
      <c r="I1898" s="68" t="s">
        <v>678</v>
      </c>
      <c r="J1898" s="68" t="s">
        <v>634</v>
      </c>
      <c r="K1898" s="68" t="s">
        <v>634</v>
      </c>
      <c r="L1898" s="56">
        <v>2245.1</v>
      </c>
      <c r="M1898" s="56">
        <v>4326.8999999999996</v>
      </c>
    </row>
    <row r="1899" spans="1:13" s="18" customFormat="1" ht="14.25" x14ac:dyDescent="0.2">
      <c r="A1899" s="66" t="s">
        <v>41</v>
      </c>
      <c r="B1899" s="66" t="s">
        <v>41</v>
      </c>
      <c r="C1899" s="67" t="s">
        <v>703</v>
      </c>
      <c r="D1899" s="68" t="s">
        <v>601</v>
      </c>
      <c r="E1899" s="69">
        <v>2022</v>
      </c>
      <c r="F1899" s="69" t="s">
        <v>66</v>
      </c>
      <c r="G1899" s="69" t="s">
        <v>186</v>
      </c>
      <c r="H1899" s="68" t="s">
        <v>93</v>
      </c>
      <c r="I1899" s="68" t="s">
        <v>837</v>
      </c>
      <c r="J1899" s="68" t="s">
        <v>634</v>
      </c>
      <c r="K1899" s="68" t="s">
        <v>634</v>
      </c>
      <c r="L1899" s="48">
        <v>1735.89</v>
      </c>
      <c r="M1899" s="48">
        <v>1945.6</v>
      </c>
    </row>
    <row r="1900" spans="1:13" s="18" customFormat="1" ht="15" x14ac:dyDescent="0.2">
      <c r="A1900" s="66" t="s">
        <v>41</v>
      </c>
      <c r="B1900" s="66" t="s">
        <v>41</v>
      </c>
      <c r="C1900" s="67" t="s">
        <v>675</v>
      </c>
      <c r="D1900" s="68" t="s">
        <v>15</v>
      </c>
      <c r="E1900" s="69">
        <v>2018</v>
      </c>
      <c r="F1900" s="69" t="s">
        <v>676</v>
      </c>
      <c r="G1900" s="69" t="s">
        <v>280</v>
      </c>
      <c r="H1900" s="68" t="s">
        <v>283</v>
      </c>
      <c r="I1900" s="68" t="s">
        <v>685</v>
      </c>
      <c r="J1900" s="68" t="s">
        <v>634</v>
      </c>
      <c r="K1900" s="68" t="s">
        <v>634</v>
      </c>
      <c r="L1900" s="47">
        <v>2803.8272000000002</v>
      </c>
      <c r="M1900" s="47">
        <v>5890.47</v>
      </c>
    </row>
    <row r="1901" spans="1:13" s="18" customFormat="1" ht="14.25" x14ac:dyDescent="0.2">
      <c r="A1901" s="66" t="s">
        <v>41</v>
      </c>
      <c r="B1901" s="66" t="s">
        <v>41</v>
      </c>
      <c r="C1901" s="67" t="s">
        <v>659</v>
      </c>
      <c r="D1901" s="68" t="s">
        <v>4</v>
      </c>
      <c r="E1901" s="69">
        <v>2020</v>
      </c>
      <c r="F1901" s="69" t="s">
        <v>66</v>
      </c>
      <c r="G1901" s="69" t="s">
        <v>186</v>
      </c>
      <c r="H1901" s="68" t="s">
        <v>179</v>
      </c>
      <c r="I1901" s="68" t="s">
        <v>471</v>
      </c>
      <c r="J1901" s="68" t="s">
        <v>545</v>
      </c>
      <c r="K1901" s="68" t="s">
        <v>545</v>
      </c>
      <c r="L1901" s="48">
        <v>1122.19</v>
      </c>
      <c r="M1901" s="48">
        <v>1499.5262090000001</v>
      </c>
    </row>
    <row r="1902" spans="1:13" s="18" customFormat="1" ht="15" x14ac:dyDescent="0.2">
      <c r="A1902" s="66" t="s">
        <v>41</v>
      </c>
      <c r="B1902" s="66" t="s">
        <v>41</v>
      </c>
      <c r="C1902" s="67" t="s">
        <v>706</v>
      </c>
      <c r="D1902" s="68" t="s">
        <v>568</v>
      </c>
      <c r="E1902" s="69">
        <v>2022</v>
      </c>
      <c r="F1902" s="69" t="s">
        <v>61</v>
      </c>
      <c r="G1902" s="69" t="s">
        <v>102</v>
      </c>
      <c r="H1902" s="68" t="s">
        <v>103</v>
      </c>
      <c r="I1902" s="68" t="s">
        <v>857</v>
      </c>
      <c r="J1902" s="68" t="s">
        <v>634</v>
      </c>
      <c r="K1902" s="68" t="s">
        <v>634</v>
      </c>
      <c r="L1902" s="47">
        <v>2064.84</v>
      </c>
      <c r="M1902" s="47">
        <v>4065.57</v>
      </c>
    </row>
    <row r="1903" spans="1:13" s="18" customFormat="1" ht="14.25" x14ac:dyDescent="0.2">
      <c r="A1903" s="66" t="s">
        <v>41</v>
      </c>
      <c r="B1903" s="66" t="s">
        <v>41</v>
      </c>
      <c r="C1903" s="67" t="s">
        <v>55</v>
      </c>
      <c r="D1903" s="68" t="s">
        <v>6</v>
      </c>
      <c r="E1903" s="69">
        <v>2018</v>
      </c>
      <c r="F1903" s="69" t="s">
        <v>71</v>
      </c>
      <c r="G1903" s="69" t="s">
        <v>264</v>
      </c>
      <c r="H1903" s="68" t="s">
        <v>129</v>
      </c>
      <c r="I1903" s="68" t="s">
        <v>736</v>
      </c>
      <c r="J1903" s="68" t="s">
        <v>634</v>
      </c>
      <c r="K1903" s="68" t="s">
        <v>634</v>
      </c>
      <c r="L1903" s="56">
        <v>1298</v>
      </c>
      <c r="M1903" s="56">
        <v>2742.53</v>
      </c>
    </row>
    <row r="1904" spans="1:13" s="18" customFormat="1" ht="15" x14ac:dyDescent="0.2">
      <c r="A1904" s="66" t="s">
        <v>41</v>
      </c>
      <c r="B1904" s="66" t="s">
        <v>41</v>
      </c>
      <c r="C1904" s="67" t="s">
        <v>675</v>
      </c>
      <c r="D1904" s="68" t="s">
        <v>15</v>
      </c>
      <c r="E1904" s="69">
        <v>2018</v>
      </c>
      <c r="F1904" s="69" t="s">
        <v>676</v>
      </c>
      <c r="G1904" s="69" t="s">
        <v>280</v>
      </c>
      <c r="H1904" s="68" t="s">
        <v>281</v>
      </c>
      <c r="I1904" s="68" t="s">
        <v>749</v>
      </c>
      <c r="J1904" s="68" t="s">
        <v>634</v>
      </c>
      <c r="K1904" s="68" t="s">
        <v>634</v>
      </c>
      <c r="L1904" s="47">
        <v>1284.72</v>
      </c>
      <c r="M1904" s="47">
        <v>2988.15</v>
      </c>
    </row>
    <row r="1905" spans="1:13" s="18" customFormat="1" ht="14.25" x14ac:dyDescent="0.2">
      <c r="A1905" s="66" t="s">
        <v>41</v>
      </c>
      <c r="B1905" s="66" t="s">
        <v>41</v>
      </c>
      <c r="C1905" s="67" t="s">
        <v>691</v>
      </c>
      <c r="D1905" s="68" t="s">
        <v>21</v>
      </c>
      <c r="E1905" s="69">
        <v>2019</v>
      </c>
      <c r="F1905" s="69" t="s">
        <v>75</v>
      </c>
      <c r="G1905" s="69" t="s">
        <v>312</v>
      </c>
      <c r="H1905" s="68" t="s">
        <v>313</v>
      </c>
      <c r="I1905" s="68" t="s">
        <v>695</v>
      </c>
      <c r="J1905" s="68" t="s">
        <v>634</v>
      </c>
      <c r="K1905" s="68" t="s">
        <v>634</v>
      </c>
      <c r="L1905" s="48">
        <v>1236.43</v>
      </c>
      <c r="M1905" s="48">
        <v>3029.39</v>
      </c>
    </row>
    <row r="1906" spans="1:13" s="18" customFormat="1" ht="14.25" x14ac:dyDescent="0.2">
      <c r="A1906" s="66" t="s">
        <v>41</v>
      </c>
      <c r="B1906" s="66" t="s">
        <v>41</v>
      </c>
      <c r="C1906" s="67" t="s">
        <v>659</v>
      </c>
      <c r="D1906" s="68" t="s">
        <v>4</v>
      </c>
      <c r="E1906" s="69">
        <v>2020</v>
      </c>
      <c r="F1906" s="69" t="s">
        <v>66</v>
      </c>
      <c r="G1906" s="69" t="s">
        <v>186</v>
      </c>
      <c r="H1906" s="68" t="s">
        <v>179</v>
      </c>
      <c r="I1906" s="68" t="s">
        <v>430</v>
      </c>
      <c r="J1906" s="68" t="s">
        <v>545</v>
      </c>
      <c r="K1906" s="68" t="s">
        <v>545</v>
      </c>
      <c r="L1906" s="48">
        <v>1122.19</v>
      </c>
      <c r="M1906" s="48">
        <v>1499.5262090000001</v>
      </c>
    </row>
    <row r="1907" spans="1:13" s="18" customFormat="1" ht="15" x14ac:dyDescent="0.2">
      <c r="A1907" s="66" t="s">
        <v>41</v>
      </c>
      <c r="B1907" s="66" t="s">
        <v>41</v>
      </c>
      <c r="C1907" s="67" t="s">
        <v>675</v>
      </c>
      <c r="D1907" s="68" t="s">
        <v>15</v>
      </c>
      <c r="E1907" s="69">
        <v>2018</v>
      </c>
      <c r="F1907" s="69" t="s">
        <v>676</v>
      </c>
      <c r="G1907" s="69" t="s">
        <v>280</v>
      </c>
      <c r="H1907" s="68" t="s">
        <v>281</v>
      </c>
      <c r="I1907" s="68" t="s">
        <v>747</v>
      </c>
      <c r="J1907" s="68" t="s">
        <v>634</v>
      </c>
      <c r="K1907" s="68" t="s">
        <v>634</v>
      </c>
      <c r="L1907" s="47">
        <v>1284.72</v>
      </c>
      <c r="M1907" s="47">
        <v>2988.15</v>
      </c>
    </row>
    <row r="1908" spans="1:13" s="18" customFormat="1" ht="14.25" x14ac:dyDescent="0.2">
      <c r="A1908" s="66" t="s">
        <v>41</v>
      </c>
      <c r="B1908" s="66" t="s">
        <v>41</v>
      </c>
      <c r="C1908" s="67" t="s">
        <v>691</v>
      </c>
      <c r="D1908" s="68" t="s">
        <v>21</v>
      </c>
      <c r="E1908" s="69">
        <v>2019</v>
      </c>
      <c r="F1908" s="69" t="s">
        <v>75</v>
      </c>
      <c r="G1908" s="69" t="s">
        <v>312</v>
      </c>
      <c r="H1908" s="68" t="s">
        <v>313</v>
      </c>
      <c r="I1908" s="68" t="s">
        <v>768</v>
      </c>
      <c r="J1908" s="68" t="s">
        <v>634</v>
      </c>
      <c r="K1908" s="68" t="s">
        <v>634</v>
      </c>
      <c r="L1908" s="48">
        <v>1236.43</v>
      </c>
      <c r="M1908" s="48">
        <v>3029.39</v>
      </c>
    </row>
    <row r="1909" spans="1:13" s="18" customFormat="1" ht="15" x14ac:dyDescent="0.2">
      <c r="A1909" s="66" t="s">
        <v>41</v>
      </c>
      <c r="B1909" s="66" t="s">
        <v>41</v>
      </c>
      <c r="C1909" s="67" t="s">
        <v>675</v>
      </c>
      <c r="D1909" s="68" t="s">
        <v>15</v>
      </c>
      <c r="E1909" s="69">
        <v>2018</v>
      </c>
      <c r="F1909" s="69" t="s">
        <v>676</v>
      </c>
      <c r="G1909" s="69" t="s">
        <v>280</v>
      </c>
      <c r="H1909" s="68" t="s">
        <v>281</v>
      </c>
      <c r="I1909" s="68" t="s">
        <v>662</v>
      </c>
      <c r="J1909" s="68" t="s">
        <v>634</v>
      </c>
      <c r="K1909" s="68" t="s">
        <v>634</v>
      </c>
      <c r="L1909" s="47">
        <v>1284.72</v>
      </c>
      <c r="M1909" s="47">
        <v>2988.15</v>
      </c>
    </row>
    <row r="1910" spans="1:13" s="18" customFormat="1" ht="14.25" x14ac:dyDescent="0.2">
      <c r="A1910" s="66" t="s">
        <v>41</v>
      </c>
      <c r="B1910" s="66" t="s">
        <v>41</v>
      </c>
      <c r="C1910" s="67" t="s">
        <v>719</v>
      </c>
      <c r="D1910" s="68" t="s">
        <v>720</v>
      </c>
      <c r="E1910" s="69">
        <v>2022</v>
      </c>
      <c r="F1910" s="69" t="s">
        <v>75</v>
      </c>
      <c r="G1910" s="69" t="s">
        <v>312</v>
      </c>
      <c r="H1910" s="68" t="s">
        <v>257</v>
      </c>
      <c r="I1910" s="68" t="s">
        <v>674</v>
      </c>
      <c r="J1910" s="68" t="s">
        <v>634</v>
      </c>
      <c r="K1910" s="68" t="s">
        <v>634</v>
      </c>
      <c r="L1910" s="48">
        <v>2248.5</v>
      </c>
      <c r="M1910" s="48">
        <v>4541.18</v>
      </c>
    </row>
    <row r="1911" spans="1:13" s="18" customFormat="1" ht="14.25" x14ac:dyDescent="0.2">
      <c r="A1911" s="66" t="s">
        <v>41</v>
      </c>
      <c r="B1911" s="66" t="s">
        <v>41</v>
      </c>
      <c r="C1911" s="67" t="s">
        <v>659</v>
      </c>
      <c r="D1911" s="68" t="s">
        <v>4</v>
      </c>
      <c r="E1911" s="69">
        <v>2020</v>
      </c>
      <c r="F1911" s="69" t="s">
        <v>66</v>
      </c>
      <c r="G1911" s="69" t="s">
        <v>186</v>
      </c>
      <c r="H1911" s="68" t="s">
        <v>179</v>
      </c>
      <c r="I1911" s="68" t="s">
        <v>442</v>
      </c>
      <c r="J1911" s="68" t="s">
        <v>545</v>
      </c>
      <c r="K1911" s="68" t="s">
        <v>545</v>
      </c>
      <c r="L1911" s="48">
        <v>1122.19</v>
      </c>
      <c r="M1911" s="48">
        <v>1499.5262090000001</v>
      </c>
    </row>
    <row r="1912" spans="1:13" s="18" customFormat="1" ht="14.25" x14ac:dyDescent="0.2">
      <c r="A1912" s="66" t="s">
        <v>41</v>
      </c>
      <c r="B1912" s="66" t="s">
        <v>41</v>
      </c>
      <c r="C1912" s="67" t="s">
        <v>57</v>
      </c>
      <c r="D1912" s="68" t="s">
        <v>0</v>
      </c>
      <c r="E1912" s="69">
        <v>2018</v>
      </c>
      <c r="F1912" s="69" t="s">
        <v>61</v>
      </c>
      <c r="G1912" s="69" t="s">
        <v>102</v>
      </c>
      <c r="H1912" s="68" t="s">
        <v>495</v>
      </c>
      <c r="I1912" s="68" t="s">
        <v>689</v>
      </c>
      <c r="J1912" s="68" t="s">
        <v>634</v>
      </c>
      <c r="K1912" s="68" t="s">
        <v>634</v>
      </c>
      <c r="L1912" s="48">
        <v>1718.8</v>
      </c>
      <c r="M1912" s="48">
        <v>5893.71</v>
      </c>
    </row>
    <row r="1913" spans="1:13" s="18" customFormat="1" ht="15" x14ac:dyDescent="0.2">
      <c r="A1913" s="66" t="s">
        <v>41</v>
      </c>
      <c r="B1913" s="66" t="s">
        <v>41</v>
      </c>
      <c r="C1913" s="67" t="s">
        <v>675</v>
      </c>
      <c r="D1913" s="68" t="s">
        <v>15</v>
      </c>
      <c r="E1913" s="69">
        <v>2018</v>
      </c>
      <c r="F1913" s="69" t="s">
        <v>676</v>
      </c>
      <c r="G1913" s="69" t="s">
        <v>280</v>
      </c>
      <c r="H1913" s="68" t="s">
        <v>281</v>
      </c>
      <c r="I1913" s="68" t="s">
        <v>733</v>
      </c>
      <c r="J1913" s="68" t="s">
        <v>634</v>
      </c>
      <c r="K1913" s="68" t="s">
        <v>634</v>
      </c>
      <c r="L1913" s="47">
        <v>1284.72</v>
      </c>
      <c r="M1913" s="47">
        <v>2988.15</v>
      </c>
    </row>
    <row r="1914" spans="1:13" s="18" customFormat="1" ht="14.25" x14ac:dyDescent="0.2">
      <c r="A1914" s="66" t="s">
        <v>41</v>
      </c>
      <c r="B1914" s="66" t="s">
        <v>41</v>
      </c>
      <c r="C1914" s="67" t="s">
        <v>761</v>
      </c>
      <c r="D1914" s="68" t="s">
        <v>35</v>
      </c>
      <c r="E1914" s="69">
        <v>2018</v>
      </c>
      <c r="F1914" s="69" t="s">
        <v>59</v>
      </c>
      <c r="G1914" s="69" t="s">
        <v>82</v>
      </c>
      <c r="H1914" s="68" t="s">
        <v>129</v>
      </c>
      <c r="I1914" s="68" t="s">
        <v>762</v>
      </c>
      <c r="J1914" s="68" t="s">
        <v>634</v>
      </c>
      <c r="K1914" s="68" t="s">
        <v>634</v>
      </c>
      <c r="L1914" s="48">
        <v>1298</v>
      </c>
      <c r="M1914" s="48">
        <v>1694</v>
      </c>
    </row>
    <row r="1915" spans="1:13" s="18" customFormat="1" ht="14.25" x14ac:dyDescent="0.2">
      <c r="A1915" s="66" t="s">
        <v>41</v>
      </c>
      <c r="B1915" s="66" t="s">
        <v>41</v>
      </c>
      <c r="C1915" s="67" t="s">
        <v>691</v>
      </c>
      <c r="D1915" s="68" t="s">
        <v>21</v>
      </c>
      <c r="E1915" s="69">
        <v>2019</v>
      </c>
      <c r="F1915" s="69" t="s">
        <v>75</v>
      </c>
      <c r="G1915" s="69" t="s">
        <v>312</v>
      </c>
      <c r="H1915" s="68" t="s">
        <v>313</v>
      </c>
      <c r="I1915" s="68" t="s">
        <v>710</v>
      </c>
      <c r="J1915" s="68" t="s">
        <v>634</v>
      </c>
      <c r="K1915" s="68" t="s">
        <v>634</v>
      </c>
      <c r="L1915" s="48">
        <v>1236.43</v>
      </c>
      <c r="M1915" s="48">
        <v>3029.39</v>
      </c>
    </row>
    <row r="1916" spans="1:13" s="18" customFormat="1" ht="14.25" x14ac:dyDescent="0.2">
      <c r="A1916" s="66" t="s">
        <v>41</v>
      </c>
      <c r="B1916" s="66" t="s">
        <v>41</v>
      </c>
      <c r="C1916" s="67" t="s">
        <v>668</v>
      </c>
      <c r="D1916" s="68" t="s">
        <v>10</v>
      </c>
      <c r="E1916" s="69">
        <v>2019</v>
      </c>
      <c r="F1916" s="69" t="s">
        <v>76</v>
      </c>
      <c r="G1916" s="69" t="s">
        <v>328</v>
      </c>
      <c r="H1916" s="68" t="s">
        <v>179</v>
      </c>
      <c r="I1916" s="68" t="s">
        <v>361</v>
      </c>
      <c r="J1916" s="68" t="s">
        <v>546</v>
      </c>
      <c r="K1916" s="68" t="s">
        <v>546</v>
      </c>
      <c r="L1916" s="48">
        <v>1122.2</v>
      </c>
      <c r="M1916" s="48">
        <v>3112.55</v>
      </c>
    </row>
    <row r="1917" spans="1:13" s="18" customFormat="1" ht="14.25" x14ac:dyDescent="0.2">
      <c r="A1917" s="66" t="s">
        <v>41</v>
      </c>
      <c r="B1917" s="66" t="s">
        <v>41</v>
      </c>
      <c r="C1917" s="67" t="s">
        <v>51</v>
      </c>
      <c r="D1917" s="68" t="s">
        <v>1</v>
      </c>
      <c r="E1917" s="69">
        <v>2020</v>
      </c>
      <c r="F1917" s="69" t="s">
        <v>67</v>
      </c>
      <c r="G1917" s="69" t="s">
        <v>193</v>
      </c>
      <c r="H1917" s="68" t="s">
        <v>194</v>
      </c>
      <c r="I1917" s="68" t="s">
        <v>768</v>
      </c>
      <c r="J1917" s="68" t="s">
        <v>545</v>
      </c>
      <c r="K1917" s="68" t="s">
        <v>545</v>
      </c>
      <c r="L1917" s="48">
        <v>1434.67</v>
      </c>
      <c r="M1917" s="48">
        <v>5022.6400000000003</v>
      </c>
    </row>
    <row r="1918" spans="1:13" s="18" customFormat="1" ht="14.25" x14ac:dyDescent="0.2">
      <c r="A1918" s="66" t="s">
        <v>41</v>
      </c>
      <c r="B1918" s="66" t="s">
        <v>41</v>
      </c>
      <c r="C1918" s="67" t="s">
        <v>46</v>
      </c>
      <c r="D1918" s="68" t="s">
        <v>16</v>
      </c>
      <c r="E1918" s="69">
        <v>2018</v>
      </c>
      <c r="F1918" s="69" t="s">
        <v>63</v>
      </c>
      <c r="G1918" s="69" t="s">
        <v>140</v>
      </c>
      <c r="H1918" s="68" t="s">
        <v>131</v>
      </c>
      <c r="I1918" s="68" t="s">
        <v>749</v>
      </c>
      <c r="J1918" s="68" t="s">
        <v>634</v>
      </c>
      <c r="K1918" s="68" t="s">
        <v>634</v>
      </c>
      <c r="L1918" s="48">
        <v>2245.1</v>
      </c>
      <c r="M1918" s="51">
        <v>3883.8050899999998</v>
      </c>
    </row>
    <row r="1919" spans="1:13" s="18" customFormat="1" ht="14.25" x14ac:dyDescent="0.2">
      <c r="A1919" s="66" t="s">
        <v>41</v>
      </c>
      <c r="B1919" s="66" t="s">
        <v>41</v>
      </c>
      <c r="C1919" s="67" t="s">
        <v>656</v>
      </c>
      <c r="D1919" s="68" t="s">
        <v>657</v>
      </c>
      <c r="E1919" s="69">
        <v>2023</v>
      </c>
      <c r="F1919" s="69" t="s">
        <v>61</v>
      </c>
      <c r="G1919" s="69" t="s">
        <v>102</v>
      </c>
      <c r="H1919" s="68" t="s">
        <v>95</v>
      </c>
      <c r="I1919" s="68" t="s">
        <v>715</v>
      </c>
      <c r="J1919" s="68" t="s">
        <v>634</v>
      </c>
      <c r="K1919" s="68" t="s">
        <v>634</v>
      </c>
      <c r="L1919" s="48">
        <v>1212</v>
      </c>
      <c r="M1919" s="48">
        <v>4380.49</v>
      </c>
    </row>
    <row r="1920" spans="1:13" s="18" customFormat="1" ht="14.25" x14ac:dyDescent="0.2">
      <c r="A1920" s="66" t="s">
        <v>41</v>
      </c>
      <c r="B1920" s="66" t="s">
        <v>41</v>
      </c>
      <c r="C1920" s="67" t="s">
        <v>50</v>
      </c>
      <c r="D1920" s="68" t="s">
        <v>14</v>
      </c>
      <c r="E1920" s="69">
        <v>2019</v>
      </c>
      <c r="F1920" s="69" t="s">
        <v>66</v>
      </c>
      <c r="G1920" s="69" t="s">
        <v>186</v>
      </c>
      <c r="H1920" s="68" t="s">
        <v>91</v>
      </c>
      <c r="I1920" s="68" t="s">
        <v>758</v>
      </c>
      <c r="J1920" s="68" t="s">
        <v>634</v>
      </c>
      <c r="K1920" s="68" t="s">
        <v>634</v>
      </c>
      <c r="L1920" s="48">
        <v>1735.89</v>
      </c>
      <c r="M1920" s="51">
        <v>1945.6</v>
      </c>
    </row>
    <row r="1921" spans="1:13" s="18" customFormat="1" ht="14.25" x14ac:dyDescent="0.2">
      <c r="A1921" s="66" t="s">
        <v>41</v>
      </c>
      <c r="B1921" s="66" t="s">
        <v>41</v>
      </c>
      <c r="C1921" s="67" t="s">
        <v>668</v>
      </c>
      <c r="D1921" s="68" t="s">
        <v>10</v>
      </c>
      <c r="E1921" s="69">
        <v>2019</v>
      </c>
      <c r="F1921" s="69" t="s">
        <v>76</v>
      </c>
      <c r="G1921" s="69" t="s">
        <v>328</v>
      </c>
      <c r="H1921" s="68" t="s">
        <v>179</v>
      </c>
      <c r="I1921" s="68" t="s">
        <v>334</v>
      </c>
      <c r="J1921" s="68" t="s">
        <v>545</v>
      </c>
      <c r="K1921" s="68" t="s">
        <v>545</v>
      </c>
      <c r="L1921" s="48">
        <v>1122.2</v>
      </c>
      <c r="M1921" s="48">
        <v>3112.55</v>
      </c>
    </row>
    <row r="1922" spans="1:13" s="18" customFormat="1" ht="14.25" x14ac:dyDescent="0.2">
      <c r="A1922" s="66" t="s">
        <v>41</v>
      </c>
      <c r="B1922" s="66" t="s">
        <v>41</v>
      </c>
      <c r="C1922" s="67" t="s">
        <v>687</v>
      </c>
      <c r="D1922" s="68" t="s">
        <v>20</v>
      </c>
      <c r="E1922" s="69">
        <v>2020</v>
      </c>
      <c r="F1922" s="69" t="s">
        <v>66</v>
      </c>
      <c r="G1922" s="69" t="s">
        <v>186</v>
      </c>
      <c r="H1922" s="68" t="s">
        <v>129</v>
      </c>
      <c r="I1922" s="68" t="s">
        <v>688</v>
      </c>
      <c r="J1922" s="68" t="s">
        <v>634</v>
      </c>
      <c r="K1922" s="68" t="s">
        <v>634</v>
      </c>
      <c r="L1922" s="48">
        <v>1478.8300000000002</v>
      </c>
      <c r="M1922" s="48">
        <v>2777.26</v>
      </c>
    </row>
    <row r="1923" spans="1:13" s="18" customFormat="1" ht="14.25" x14ac:dyDescent="0.2">
      <c r="A1923" s="66" t="s">
        <v>41</v>
      </c>
      <c r="B1923" s="66" t="s">
        <v>41</v>
      </c>
      <c r="C1923" s="67" t="s">
        <v>659</v>
      </c>
      <c r="D1923" s="68" t="s">
        <v>4</v>
      </c>
      <c r="E1923" s="69">
        <v>2020</v>
      </c>
      <c r="F1923" s="69" t="s">
        <v>66</v>
      </c>
      <c r="G1923" s="69" t="s">
        <v>186</v>
      </c>
      <c r="H1923" s="68" t="s">
        <v>179</v>
      </c>
      <c r="I1923" s="68" t="s">
        <v>466</v>
      </c>
      <c r="J1923" s="68" t="s">
        <v>634</v>
      </c>
      <c r="K1923" s="68" t="s">
        <v>634</v>
      </c>
      <c r="L1923" s="48">
        <v>1122.19</v>
      </c>
      <c r="M1923" s="48">
        <v>1499.5262090000001</v>
      </c>
    </row>
    <row r="1924" spans="1:13" s="18" customFormat="1" ht="15" x14ac:dyDescent="0.2">
      <c r="A1924" s="66" t="s">
        <v>41</v>
      </c>
      <c r="B1924" s="66" t="s">
        <v>41</v>
      </c>
      <c r="C1924" s="67" t="s">
        <v>675</v>
      </c>
      <c r="D1924" s="68" t="s">
        <v>15</v>
      </c>
      <c r="E1924" s="69">
        <v>2018</v>
      </c>
      <c r="F1924" s="69" t="s">
        <v>676</v>
      </c>
      <c r="G1924" s="69" t="s">
        <v>280</v>
      </c>
      <c r="H1924" s="68" t="s">
        <v>281</v>
      </c>
      <c r="I1924" s="68" t="s">
        <v>685</v>
      </c>
      <c r="J1924" s="68" t="s">
        <v>634</v>
      </c>
      <c r="K1924" s="68" t="s">
        <v>634</v>
      </c>
      <c r="L1924" s="47">
        <v>1284.72</v>
      </c>
      <c r="M1924" s="47">
        <v>2988.15</v>
      </c>
    </row>
    <row r="1925" spans="1:13" s="18" customFormat="1" ht="14.25" x14ac:dyDescent="0.2">
      <c r="A1925" s="66" t="s">
        <v>41</v>
      </c>
      <c r="B1925" s="66" t="s">
        <v>41</v>
      </c>
      <c r="C1925" s="67" t="s">
        <v>775</v>
      </c>
      <c r="D1925" s="68" t="s">
        <v>31</v>
      </c>
      <c r="E1925" s="69">
        <v>2021</v>
      </c>
      <c r="F1925" s="69" t="s">
        <v>75</v>
      </c>
      <c r="G1925" s="69" t="s">
        <v>312</v>
      </c>
      <c r="H1925" s="68" t="s">
        <v>516</v>
      </c>
      <c r="I1925" s="68" t="s">
        <v>750</v>
      </c>
      <c r="J1925" s="68" t="s">
        <v>634</v>
      </c>
      <c r="K1925" s="68" t="s">
        <v>634</v>
      </c>
      <c r="L1925" s="65">
        <v>2244.38</v>
      </c>
      <c r="M1925" s="65">
        <v>4552.18</v>
      </c>
    </row>
    <row r="1926" spans="1:13" s="18" customFormat="1" ht="15" x14ac:dyDescent="0.2">
      <c r="A1926" s="66" t="s">
        <v>41</v>
      </c>
      <c r="B1926" s="66" t="s">
        <v>41</v>
      </c>
      <c r="C1926" s="67" t="s">
        <v>706</v>
      </c>
      <c r="D1926" s="68" t="s">
        <v>568</v>
      </c>
      <c r="E1926" s="69">
        <v>2022</v>
      </c>
      <c r="F1926" s="69" t="s">
        <v>61</v>
      </c>
      <c r="G1926" s="69" t="s">
        <v>102</v>
      </c>
      <c r="H1926" s="68" t="s">
        <v>103</v>
      </c>
      <c r="I1926" s="68" t="s">
        <v>800</v>
      </c>
      <c r="J1926" s="68" t="s">
        <v>634</v>
      </c>
      <c r="K1926" s="68" t="s">
        <v>634</v>
      </c>
      <c r="L1926" s="47">
        <v>2064.84</v>
      </c>
      <c r="M1926" s="47">
        <v>4065.57</v>
      </c>
    </row>
    <row r="1927" spans="1:13" s="18" customFormat="1" ht="15" x14ac:dyDescent="0.2">
      <c r="A1927" s="66" t="s">
        <v>41</v>
      </c>
      <c r="B1927" s="66" t="s">
        <v>41</v>
      </c>
      <c r="C1927" s="67" t="s">
        <v>675</v>
      </c>
      <c r="D1927" s="68" t="s">
        <v>15</v>
      </c>
      <c r="E1927" s="69">
        <v>2018</v>
      </c>
      <c r="F1927" s="69" t="s">
        <v>676</v>
      </c>
      <c r="G1927" s="69" t="s">
        <v>280</v>
      </c>
      <c r="H1927" s="68" t="s">
        <v>281</v>
      </c>
      <c r="I1927" s="68" t="s">
        <v>793</v>
      </c>
      <c r="J1927" s="68" t="s">
        <v>634</v>
      </c>
      <c r="K1927" s="68" t="s">
        <v>634</v>
      </c>
      <c r="L1927" s="47">
        <v>1284.72</v>
      </c>
      <c r="M1927" s="47">
        <v>2988.15</v>
      </c>
    </row>
    <row r="1928" spans="1:13" s="18" customFormat="1" ht="14.25" x14ac:dyDescent="0.2">
      <c r="A1928" s="66" t="s">
        <v>41</v>
      </c>
      <c r="B1928" s="66" t="s">
        <v>41</v>
      </c>
      <c r="C1928" s="67" t="s">
        <v>51</v>
      </c>
      <c r="D1928" s="68" t="s">
        <v>1</v>
      </c>
      <c r="E1928" s="69">
        <v>2020</v>
      </c>
      <c r="F1928" s="69" t="s">
        <v>67</v>
      </c>
      <c r="G1928" s="69" t="s">
        <v>193</v>
      </c>
      <c r="H1928" s="68" t="s">
        <v>194</v>
      </c>
      <c r="I1928" s="68" t="s">
        <v>807</v>
      </c>
      <c r="J1928" s="68" t="s">
        <v>545</v>
      </c>
      <c r="K1928" s="68" t="s">
        <v>545</v>
      </c>
      <c r="L1928" s="48">
        <v>1434.67</v>
      </c>
      <c r="M1928" s="48">
        <v>5022.6400000000003</v>
      </c>
    </row>
    <row r="1929" spans="1:13" s="18" customFormat="1" ht="14.25" x14ac:dyDescent="0.2">
      <c r="A1929" s="66" t="s">
        <v>41</v>
      </c>
      <c r="B1929" s="66" t="s">
        <v>41</v>
      </c>
      <c r="C1929" s="67" t="s">
        <v>803</v>
      </c>
      <c r="D1929" s="68" t="s">
        <v>36</v>
      </c>
      <c r="E1929" s="69">
        <v>2020</v>
      </c>
      <c r="F1929" s="69" t="s">
        <v>77</v>
      </c>
      <c r="G1929" s="69" t="s">
        <v>403</v>
      </c>
      <c r="H1929" s="68" t="s">
        <v>93</v>
      </c>
      <c r="I1929" s="68" t="s">
        <v>804</v>
      </c>
      <c r="J1929" s="68" t="s">
        <v>634</v>
      </c>
      <c r="K1929" s="68" t="s">
        <v>634</v>
      </c>
      <c r="L1929" s="51">
        <v>1478.83</v>
      </c>
      <c r="M1929" s="51">
        <v>3035.65</v>
      </c>
    </row>
    <row r="1930" spans="1:13" s="18" customFormat="1" ht="14.25" x14ac:dyDescent="0.2">
      <c r="A1930" s="66" t="s">
        <v>41</v>
      </c>
      <c r="B1930" s="66" t="s">
        <v>41</v>
      </c>
      <c r="C1930" s="67" t="s">
        <v>659</v>
      </c>
      <c r="D1930" s="68" t="s">
        <v>4</v>
      </c>
      <c r="E1930" s="69">
        <v>2020</v>
      </c>
      <c r="F1930" s="69" t="s">
        <v>66</v>
      </c>
      <c r="G1930" s="69" t="s">
        <v>186</v>
      </c>
      <c r="H1930" s="68" t="s">
        <v>179</v>
      </c>
      <c r="I1930" s="68" t="s">
        <v>410</v>
      </c>
      <c r="J1930" s="68" t="s">
        <v>545</v>
      </c>
      <c r="K1930" s="68" t="s">
        <v>545</v>
      </c>
      <c r="L1930" s="48">
        <v>1122.19</v>
      </c>
      <c r="M1930" s="48">
        <v>1499.5262090000001</v>
      </c>
    </row>
    <row r="1931" spans="1:13" s="18" customFormat="1" ht="14.25" x14ac:dyDescent="0.2">
      <c r="A1931" s="66" t="s">
        <v>41</v>
      </c>
      <c r="B1931" s="66" t="s">
        <v>41</v>
      </c>
      <c r="C1931" s="67" t="s">
        <v>687</v>
      </c>
      <c r="D1931" s="68" t="s">
        <v>20</v>
      </c>
      <c r="E1931" s="69">
        <v>2020</v>
      </c>
      <c r="F1931" s="69" t="s">
        <v>66</v>
      </c>
      <c r="G1931" s="69" t="s">
        <v>186</v>
      </c>
      <c r="H1931" s="68" t="s">
        <v>129</v>
      </c>
      <c r="I1931" s="68" t="s">
        <v>688</v>
      </c>
      <c r="J1931" s="68" t="s">
        <v>634</v>
      </c>
      <c r="K1931" s="68" t="s">
        <v>634</v>
      </c>
      <c r="L1931" s="48">
        <v>1478.8300000000002</v>
      </c>
      <c r="M1931" s="48">
        <v>2777.26</v>
      </c>
    </row>
    <row r="1932" spans="1:13" s="18" customFormat="1" ht="14.25" x14ac:dyDescent="0.2">
      <c r="A1932" s="66" t="s">
        <v>41</v>
      </c>
      <c r="B1932" s="66" t="s">
        <v>41</v>
      </c>
      <c r="C1932" s="67" t="s">
        <v>52</v>
      </c>
      <c r="D1932" s="68" t="s">
        <v>25</v>
      </c>
      <c r="E1932" s="69">
        <v>2020</v>
      </c>
      <c r="F1932" s="69" t="s">
        <v>68</v>
      </c>
      <c r="G1932" s="69" t="s">
        <v>250</v>
      </c>
      <c r="H1932" s="68" t="s">
        <v>129</v>
      </c>
      <c r="I1932" s="68" t="s">
        <v>825</v>
      </c>
      <c r="J1932" s="68" t="s">
        <v>634</v>
      </c>
      <c r="K1932" s="68" t="s">
        <v>634</v>
      </c>
      <c r="L1932" s="48">
        <v>1179.2</v>
      </c>
      <c r="M1932" s="48">
        <v>3212.99</v>
      </c>
    </row>
    <row r="1933" spans="1:13" s="18" customFormat="1" ht="14.25" x14ac:dyDescent="0.2">
      <c r="A1933" s="66" t="s">
        <v>41</v>
      </c>
      <c r="B1933" s="66" t="s">
        <v>41</v>
      </c>
      <c r="C1933" s="67" t="s">
        <v>57</v>
      </c>
      <c r="D1933" s="68" t="s">
        <v>0</v>
      </c>
      <c r="E1933" s="69">
        <v>2018</v>
      </c>
      <c r="F1933" s="69" t="s">
        <v>61</v>
      </c>
      <c r="G1933" s="69" t="s">
        <v>102</v>
      </c>
      <c r="H1933" s="68" t="s">
        <v>129</v>
      </c>
      <c r="I1933" s="68" t="s">
        <v>786</v>
      </c>
      <c r="J1933" s="68" t="s">
        <v>634</v>
      </c>
      <c r="K1933" s="68" t="s">
        <v>634</v>
      </c>
      <c r="L1933" s="48">
        <v>1212</v>
      </c>
      <c r="M1933" s="48">
        <v>4380.49</v>
      </c>
    </row>
    <row r="1934" spans="1:13" s="18" customFormat="1" ht="15" x14ac:dyDescent="0.2">
      <c r="A1934" s="66" t="s">
        <v>41</v>
      </c>
      <c r="B1934" s="66" t="s">
        <v>41</v>
      </c>
      <c r="C1934" s="67" t="s">
        <v>675</v>
      </c>
      <c r="D1934" s="68" t="s">
        <v>15</v>
      </c>
      <c r="E1934" s="69">
        <v>2018</v>
      </c>
      <c r="F1934" s="69" t="s">
        <v>676</v>
      </c>
      <c r="G1934" s="69" t="s">
        <v>280</v>
      </c>
      <c r="H1934" s="68" t="s">
        <v>281</v>
      </c>
      <c r="I1934" s="68" t="s">
        <v>685</v>
      </c>
      <c r="J1934" s="68" t="s">
        <v>634</v>
      </c>
      <c r="K1934" s="68" t="s">
        <v>634</v>
      </c>
      <c r="L1934" s="47">
        <v>1284.72</v>
      </c>
      <c r="M1934" s="47">
        <v>2988.15</v>
      </c>
    </row>
    <row r="1935" spans="1:13" s="18" customFormat="1" ht="14.25" x14ac:dyDescent="0.2">
      <c r="A1935" s="66" t="s">
        <v>41</v>
      </c>
      <c r="B1935" s="66" t="s">
        <v>41</v>
      </c>
      <c r="C1935" s="67" t="s">
        <v>668</v>
      </c>
      <c r="D1935" s="68" t="s">
        <v>10</v>
      </c>
      <c r="E1935" s="69">
        <v>2019</v>
      </c>
      <c r="F1935" s="69" t="s">
        <v>76</v>
      </c>
      <c r="G1935" s="69" t="s">
        <v>328</v>
      </c>
      <c r="H1935" s="68" t="s">
        <v>179</v>
      </c>
      <c r="I1935" s="68" t="s">
        <v>825</v>
      </c>
      <c r="J1935" s="68" t="s">
        <v>545</v>
      </c>
      <c r="K1935" s="68" t="s">
        <v>545</v>
      </c>
      <c r="L1935" s="48">
        <v>1122.2</v>
      </c>
      <c r="M1935" s="48">
        <v>3112.55</v>
      </c>
    </row>
    <row r="1936" spans="1:13" s="18" customFormat="1" ht="14.25" x14ac:dyDescent="0.2">
      <c r="A1936" s="66" t="s">
        <v>41</v>
      </c>
      <c r="B1936" s="66" t="s">
        <v>41</v>
      </c>
      <c r="C1936" s="67" t="s">
        <v>668</v>
      </c>
      <c r="D1936" s="68" t="s">
        <v>10</v>
      </c>
      <c r="E1936" s="69">
        <v>2019</v>
      </c>
      <c r="F1936" s="69" t="s">
        <v>76</v>
      </c>
      <c r="G1936" s="69" t="s">
        <v>328</v>
      </c>
      <c r="H1936" s="68" t="s">
        <v>179</v>
      </c>
      <c r="I1936" s="68" t="s">
        <v>723</v>
      </c>
      <c r="J1936" s="68" t="s">
        <v>545</v>
      </c>
      <c r="K1936" s="68" t="s">
        <v>545</v>
      </c>
      <c r="L1936" s="48">
        <v>1122.2</v>
      </c>
      <c r="M1936" s="48">
        <v>3112.55</v>
      </c>
    </row>
    <row r="1937" spans="1:13" s="18" customFormat="1" ht="14.25" x14ac:dyDescent="0.2">
      <c r="A1937" s="66" t="s">
        <v>41</v>
      </c>
      <c r="B1937" s="66" t="s">
        <v>41</v>
      </c>
      <c r="C1937" s="67" t="s">
        <v>803</v>
      </c>
      <c r="D1937" s="68" t="s">
        <v>36</v>
      </c>
      <c r="E1937" s="69">
        <v>2020</v>
      </c>
      <c r="F1937" s="69" t="s">
        <v>77</v>
      </c>
      <c r="G1937" s="69" t="s">
        <v>403</v>
      </c>
      <c r="H1937" s="68" t="s">
        <v>162</v>
      </c>
      <c r="I1937" s="68" t="s">
        <v>165</v>
      </c>
      <c r="J1937" s="68" t="s">
        <v>634</v>
      </c>
      <c r="K1937" s="68" t="s">
        <v>634</v>
      </c>
      <c r="L1937" s="48">
        <v>1683.4</v>
      </c>
      <c r="M1937" s="48">
        <v>4526.95</v>
      </c>
    </row>
    <row r="1938" spans="1:13" s="18" customFormat="1" ht="14.25" x14ac:dyDescent="0.2">
      <c r="A1938" s="66" t="s">
        <v>41</v>
      </c>
      <c r="B1938" s="66" t="s">
        <v>41</v>
      </c>
      <c r="C1938" s="67" t="s">
        <v>654</v>
      </c>
      <c r="D1938" s="68" t="s">
        <v>2</v>
      </c>
      <c r="E1938" s="69">
        <v>2018</v>
      </c>
      <c r="F1938" s="69" t="s">
        <v>64</v>
      </c>
      <c r="G1938" s="69" t="s">
        <v>159</v>
      </c>
      <c r="H1938" s="68" t="s">
        <v>129</v>
      </c>
      <c r="I1938" s="68" t="s">
        <v>688</v>
      </c>
      <c r="J1938" s="68" t="s">
        <v>634</v>
      </c>
      <c r="K1938" s="68" t="s">
        <v>634</v>
      </c>
      <c r="L1938" s="48">
        <v>2035.97</v>
      </c>
      <c r="M1938" s="48">
        <v>4337.2999999999993</v>
      </c>
    </row>
    <row r="1939" spans="1:13" s="18" customFormat="1" ht="14.25" x14ac:dyDescent="0.2">
      <c r="A1939" s="66" t="s">
        <v>41</v>
      </c>
      <c r="B1939" s="66" t="s">
        <v>41</v>
      </c>
      <c r="C1939" s="67" t="s">
        <v>47</v>
      </c>
      <c r="D1939" s="68" t="s">
        <v>17</v>
      </c>
      <c r="E1939" s="69">
        <v>2018</v>
      </c>
      <c r="F1939" s="69" t="s">
        <v>64</v>
      </c>
      <c r="G1939" s="69" t="s">
        <v>159</v>
      </c>
      <c r="H1939" s="68" t="s">
        <v>162</v>
      </c>
      <c r="I1939" s="68" t="s">
        <v>158</v>
      </c>
      <c r="J1939" s="68" t="s">
        <v>634</v>
      </c>
      <c r="K1939" s="68" t="s">
        <v>634</v>
      </c>
      <c r="L1939" s="48">
        <v>4986.87</v>
      </c>
      <c r="M1939" s="48">
        <v>8525.9599999999991</v>
      </c>
    </row>
    <row r="1940" spans="1:13" s="18" customFormat="1" ht="14.25" x14ac:dyDescent="0.2">
      <c r="A1940" s="66" t="s">
        <v>41</v>
      </c>
      <c r="B1940" s="66" t="s">
        <v>41</v>
      </c>
      <c r="C1940" s="67" t="s">
        <v>51</v>
      </c>
      <c r="D1940" s="68" t="s">
        <v>1</v>
      </c>
      <c r="E1940" s="69">
        <v>2020</v>
      </c>
      <c r="F1940" s="69" t="s">
        <v>67</v>
      </c>
      <c r="G1940" s="69" t="s">
        <v>193</v>
      </c>
      <c r="H1940" s="68" t="s">
        <v>194</v>
      </c>
      <c r="I1940" s="68" t="s">
        <v>245</v>
      </c>
      <c r="J1940" s="68" t="s">
        <v>545</v>
      </c>
      <c r="K1940" s="68" t="s">
        <v>545</v>
      </c>
      <c r="L1940" s="48">
        <v>1434.67</v>
      </c>
      <c r="M1940" s="48">
        <v>5022.6400000000003</v>
      </c>
    </row>
    <row r="1941" spans="1:13" s="18" customFormat="1" ht="14.25" x14ac:dyDescent="0.2">
      <c r="A1941" s="66" t="s">
        <v>41</v>
      </c>
      <c r="B1941" s="66" t="s">
        <v>41</v>
      </c>
      <c r="C1941" s="67" t="s">
        <v>52</v>
      </c>
      <c r="D1941" s="68" t="s">
        <v>25</v>
      </c>
      <c r="E1941" s="69">
        <v>2020</v>
      </c>
      <c r="F1941" s="69" t="s">
        <v>68</v>
      </c>
      <c r="G1941" s="69" t="s">
        <v>250</v>
      </c>
      <c r="H1941" s="68" t="s">
        <v>129</v>
      </c>
      <c r="I1941" s="68" t="s">
        <v>825</v>
      </c>
      <c r="J1941" s="68" t="s">
        <v>634</v>
      </c>
      <c r="K1941" s="68" t="s">
        <v>634</v>
      </c>
      <c r="L1941" s="48">
        <v>1179.2</v>
      </c>
      <c r="M1941" s="48">
        <v>3212.99</v>
      </c>
    </row>
    <row r="1942" spans="1:13" s="18" customFormat="1" ht="14.25" x14ac:dyDescent="0.2">
      <c r="A1942" s="66" t="s">
        <v>41</v>
      </c>
      <c r="B1942" s="66" t="s">
        <v>41</v>
      </c>
      <c r="C1942" s="67" t="s">
        <v>55</v>
      </c>
      <c r="D1942" s="68" t="s">
        <v>6</v>
      </c>
      <c r="E1942" s="69">
        <v>2018</v>
      </c>
      <c r="F1942" s="69" t="s">
        <v>71</v>
      </c>
      <c r="G1942" s="69" t="s">
        <v>264</v>
      </c>
      <c r="H1942" s="68" t="s">
        <v>99</v>
      </c>
      <c r="I1942" s="68" t="s">
        <v>662</v>
      </c>
      <c r="J1942" s="68" t="s">
        <v>634</v>
      </c>
      <c r="K1942" s="68" t="s">
        <v>634</v>
      </c>
      <c r="L1942" s="56">
        <v>1727</v>
      </c>
      <c r="M1942" s="56">
        <v>3452.47</v>
      </c>
    </row>
    <row r="1943" spans="1:13" s="18" customFormat="1" ht="14.25" x14ac:dyDescent="0.2">
      <c r="A1943" s="66" t="s">
        <v>41</v>
      </c>
      <c r="B1943" s="66" t="s">
        <v>41</v>
      </c>
      <c r="C1943" s="67" t="s">
        <v>668</v>
      </c>
      <c r="D1943" s="68" t="s">
        <v>10</v>
      </c>
      <c r="E1943" s="69">
        <v>2019</v>
      </c>
      <c r="F1943" s="69" t="s">
        <v>76</v>
      </c>
      <c r="G1943" s="69" t="s">
        <v>328</v>
      </c>
      <c r="H1943" s="68" t="s">
        <v>179</v>
      </c>
      <c r="I1943" s="68" t="s">
        <v>396</v>
      </c>
      <c r="J1943" s="68" t="s">
        <v>545</v>
      </c>
      <c r="K1943" s="68" t="s">
        <v>545</v>
      </c>
      <c r="L1943" s="48">
        <v>1122.2</v>
      </c>
      <c r="M1943" s="48">
        <v>3112.55</v>
      </c>
    </row>
    <row r="1944" spans="1:13" s="18" customFormat="1" ht="14.25" x14ac:dyDescent="0.2">
      <c r="A1944" s="66" t="s">
        <v>41</v>
      </c>
      <c r="B1944" s="66" t="s">
        <v>41</v>
      </c>
      <c r="C1944" s="67" t="s">
        <v>761</v>
      </c>
      <c r="D1944" s="68" t="s">
        <v>35</v>
      </c>
      <c r="E1944" s="69">
        <v>2018</v>
      </c>
      <c r="F1944" s="69" t="s">
        <v>59</v>
      </c>
      <c r="G1944" s="69" t="s">
        <v>82</v>
      </c>
      <c r="H1944" s="68" t="s">
        <v>129</v>
      </c>
      <c r="I1944" s="68" t="s">
        <v>779</v>
      </c>
      <c r="J1944" s="68" t="s">
        <v>634</v>
      </c>
      <c r="K1944" s="68" t="s">
        <v>634</v>
      </c>
      <c r="L1944" s="48">
        <v>1298</v>
      </c>
      <c r="M1944" s="48">
        <v>1694</v>
      </c>
    </row>
    <row r="1945" spans="1:13" s="18" customFormat="1" ht="14.25" x14ac:dyDescent="0.2">
      <c r="A1945" s="66" t="s">
        <v>41</v>
      </c>
      <c r="B1945" s="66" t="s">
        <v>41</v>
      </c>
      <c r="C1945" s="67" t="s">
        <v>48</v>
      </c>
      <c r="D1945" s="68" t="s">
        <v>11</v>
      </c>
      <c r="E1945" s="69">
        <v>2018</v>
      </c>
      <c r="F1945" s="69" t="s">
        <v>59</v>
      </c>
      <c r="G1945" s="69" t="s">
        <v>82</v>
      </c>
      <c r="H1945" s="68" t="s">
        <v>129</v>
      </c>
      <c r="I1945" s="68" t="s">
        <v>667</v>
      </c>
      <c r="J1945" s="68" t="s">
        <v>634</v>
      </c>
      <c r="K1945" s="68" t="s">
        <v>634</v>
      </c>
      <c r="L1945" s="48">
        <v>1298</v>
      </c>
      <c r="M1945" s="48">
        <v>1694</v>
      </c>
    </row>
    <row r="1946" spans="1:13" s="18" customFormat="1" ht="14.25" x14ac:dyDescent="0.2">
      <c r="A1946" s="66" t="s">
        <v>41</v>
      </c>
      <c r="B1946" s="66" t="s">
        <v>41</v>
      </c>
      <c r="C1946" s="67" t="s">
        <v>50</v>
      </c>
      <c r="D1946" s="68" t="s">
        <v>14</v>
      </c>
      <c r="E1946" s="69">
        <v>2019</v>
      </c>
      <c r="F1946" s="69" t="s">
        <v>66</v>
      </c>
      <c r="G1946" s="69" t="s">
        <v>186</v>
      </c>
      <c r="H1946" s="68" t="s">
        <v>91</v>
      </c>
      <c r="I1946" s="68" t="s">
        <v>758</v>
      </c>
      <c r="J1946" s="68" t="s">
        <v>634</v>
      </c>
      <c r="K1946" s="68" t="s">
        <v>634</v>
      </c>
      <c r="L1946" s="48">
        <v>1735.89</v>
      </c>
      <c r="M1946" s="51">
        <v>1945.6</v>
      </c>
    </row>
    <row r="1947" spans="1:13" s="18" customFormat="1" ht="14.25" x14ac:dyDescent="0.2">
      <c r="A1947" s="66" t="s">
        <v>41</v>
      </c>
      <c r="B1947" s="66" t="s">
        <v>41</v>
      </c>
      <c r="C1947" s="67" t="s">
        <v>654</v>
      </c>
      <c r="D1947" s="68" t="s">
        <v>2</v>
      </c>
      <c r="E1947" s="69">
        <v>2018</v>
      </c>
      <c r="F1947" s="69" t="s">
        <v>64</v>
      </c>
      <c r="G1947" s="69" t="s">
        <v>159</v>
      </c>
      <c r="H1947" s="68" t="s">
        <v>162</v>
      </c>
      <c r="I1947" s="68" t="s">
        <v>708</v>
      </c>
      <c r="J1947" s="68" t="s">
        <v>634</v>
      </c>
      <c r="K1947" s="68" t="s">
        <v>634</v>
      </c>
      <c r="L1947" s="48">
        <v>1298</v>
      </c>
      <c r="M1947" s="48">
        <v>3996.13</v>
      </c>
    </row>
    <row r="1948" spans="1:13" s="18" customFormat="1" ht="14.25" x14ac:dyDescent="0.2">
      <c r="A1948" s="66" t="s">
        <v>41</v>
      </c>
      <c r="B1948" s="66" t="s">
        <v>41</v>
      </c>
      <c r="C1948" s="67" t="s">
        <v>55</v>
      </c>
      <c r="D1948" s="68" t="s">
        <v>6</v>
      </c>
      <c r="E1948" s="69">
        <v>2018</v>
      </c>
      <c r="F1948" s="69" t="s">
        <v>71</v>
      </c>
      <c r="G1948" s="69" t="s">
        <v>264</v>
      </c>
      <c r="H1948" s="68" t="s">
        <v>99</v>
      </c>
      <c r="I1948" s="68" t="s">
        <v>679</v>
      </c>
      <c r="J1948" s="68" t="s">
        <v>634</v>
      </c>
      <c r="K1948" s="68" t="s">
        <v>634</v>
      </c>
      <c r="L1948" s="56">
        <v>1727</v>
      </c>
      <c r="M1948" s="56">
        <v>3452.47</v>
      </c>
    </row>
    <row r="1949" spans="1:13" s="18" customFormat="1" ht="14.25" x14ac:dyDescent="0.2">
      <c r="A1949" s="66" t="s">
        <v>41</v>
      </c>
      <c r="B1949" s="66" t="s">
        <v>41</v>
      </c>
      <c r="C1949" s="67" t="s">
        <v>659</v>
      </c>
      <c r="D1949" s="68" t="s">
        <v>4</v>
      </c>
      <c r="E1949" s="69">
        <v>2020</v>
      </c>
      <c r="F1949" s="69" t="s">
        <v>66</v>
      </c>
      <c r="G1949" s="69" t="s">
        <v>186</v>
      </c>
      <c r="H1949" s="68" t="s">
        <v>179</v>
      </c>
      <c r="I1949" s="68" t="s">
        <v>489</v>
      </c>
      <c r="J1949" s="68" t="s">
        <v>634</v>
      </c>
      <c r="K1949" s="68" t="s">
        <v>634</v>
      </c>
      <c r="L1949" s="48">
        <v>1122.19</v>
      </c>
      <c r="M1949" s="48">
        <v>1499.5262090000001</v>
      </c>
    </row>
    <row r="1950" spans="1:13" s="18" customFormat="1" ht="15" x14ac:dyDescent="0.2">
      <c r="A1950" s="66" t="s">
        <v>41</v>
      </c>
      <c r="B1950" s="66" t="s">
        <v>41</v>
      </c>
      <c r="C1950" s="67" t="s">
        <v>706</v>
      </c>
      <c r="D1950" s="68" t="s">
        <v>568</v>
      </c>
      <c r="E1950" s="69">
        <v>2022</v>
      </c>
      <c r="F1950" s="69" t="s">
        <v>61</v>
      </c>
      <c r="G1950" s="69" t="s">
        <v>102</v>
      </c>
      <c r="H1950" s="68" t="s">
        <v>103</v>
      </c>
      <c r="I1950" s="68" t="s">
        <v>860</v>
      </c>
      <c r="J1950" s="68" t="s">
        <v>634</v>
      </c>
      <c r="K1950" s="68" t="s">
        <v>634</v>
      </c>
      <c r="L1950" s="47">
        <v>2064.84</v>
      </c>
      <c r="M1950" s="47">
        <v>4065.57</v>
      </c>
    </row>
    <row r="1951" spans="1:13" s="18" customFormat="1" ht="14.25" x14ac:dyDescent="0.2">
      <c r="A1951" s="66" t="s">
        <v>41</v>
      </c>
      <c r="B1951" s="66" t="s">
        <v>41</v>
      </c>
      <c r="C1951" s="67" t="s">
        <v>668</v>
      </c>
      <c r="D1951" s="68" t="s">
        <v>10</v>
      </c>
      <c r="E1951" s="69">
        <v>2019</v>
      </c>
      <c r="F1951" s="69" t="s">
        <v>76</v>
      </c>
      <c r="G1951" s="69" t="s">
        <v>328</v>
      </c>
      <c r="H1951" s="68" t="s">
        <v>179</v>
      </c>
      <c r="I1951" s="68" t="s">
        <v>786</v>
      </c>
      <c r="J1951" s="68" t="s">
        <v>545</v>
      </c>
      <c r="K1951" s="68" t="s">
        <v>545</v>
      </c>
      <c r="L1951" s="48">
        <v>1122.2</v>
      </c>
      <c r="M1951" s="48">
        <v>3112.55</v>
      </c>
    </row>
    <row r="1952" spans="1:13" s="18" customFormat="1" ht="14.25" x14ac:dyDescent="0.2">
      <c r="A1952" s="66" t="s">
        <v>41</v>
      </c>
      <c r="B1952" s="66" t="s">
        <v>41</v>
      </c>
      <c r="C1952" s="67" t="s">
        <v>781</v>
      </c>
      <c r="D1952" s="68" t="s">
        <v>32</v>
      </c>
      <c r="E1952" s="69">
        <v>2018</v>
      </c>
      <c r="F1952" s="69" t="s">
        <v>60</v>
      </c>
      <c r="G1952" s="69" t="s">
        <v>90</v>
      </c>
      <c r="H1952" s="68" t="s">
        <v>97</v>
      </c>
      <c r="I1952" s="68" t="s">
        <v>695</v>
      </c>
      <c r="J1952" s="68" t="s">
        <v>634</v>
      </c>
      <c r="K1952" s="68" t="s">
        <v>634</v>
      </c>
      <c r="L1952" s="48">
        <v>4681.4799999999996</v>
      </c>
      <c r="M1952" s="48">
        <v>9207.34</v>
      </c>
    </row>
    <row r="1953" spans="1:13" s="18" customFormat="1" ht="14.25" x14ac:dyDescent="0.2">
      <c r="A1953" s="66" t="s">
        <v>41</v>
      </c>
      <c r="B1953" s="66" t="s">
        <v>41</v>
      </c>
      <c r="C1953" s="67" t="s">
        <v>668</v>
      </c>
      <c r="D1953" s="68" t="s">
        <v>10</v>
      </c>
      <c r="E1953" s="69">
        <v>2019</v>
      </c>
      <c r="F1953" s="69" t="s">
        <v>76</v>
      </c>
      <c r="G1953" s="69" t="s">
        <v>328</v>
      </c>
      <c r="H1953" s="68" t="s">
        <v>179</v>
      </c>
      <c r="I1953" s="68" t="s">
        <v>348</v>
      </c>
      <c r="J1953" s="68" t="s">
        <v>545</v>
      </c>
      <c r="K1953" s="68" t="s">
        <v>545</v>
      </c>
      <c r="L1953" s="48">
        <v>1122.2</v>
      </c>
      <c r="M1953" s="48">
        <v>3112.55</v>
      </c>
    </row>
    <row r="1954" spans="1:13" s="18" customFormat="1" ht="14.25" x14ac:dyDescent="0.2">
      <c r="A1954" s="66" t="s">
        <v>41</v>
      </c>
      <c r="B1954" s="66" t="s">
        <v>41</v>
      </c>
      <c r="C1954" s="67" t="s">
        <v>55</v>
      </c>
      <c r="D1954" s="68" t="s">
        <v>6</v>
      </c>
      <c r="E1954" s="69">
        <v>2018</v>
      </c>
      <c r="F1954" s="69" t="s">
        <v>71</v>
      </c>
      <c r="G1954" s="69" t="s">
        <v>264</v>
      </c>
      <c r="H1954" s="68" t="s">
        <v>129</v>
      </c>
      <c r="I1954" s="68" t="s">
        <v>678</v>
      </c>
      <c r="J1954" s="68" t="s">
        <v>634</v>
      </c>
      <c r="K1954" s="68" t="s">
        <v>634</v>
      </c>
      <c r="L1954" s="56">
        <v>1298</v>
      </c>
      <c r="M1954" s="56">
        <v>2742.53</v>
      </c>
    </row>
    <row r="1955" spans="1:13" s="18" customFormat="1" ht="14.25" x14ac:dyDescent="0.2">
      <c r="A1955" s="66" t="s">
        <v>41</v>
      </c>
      <c r="B1955" s="66" t="s">
        <v>41</v>
      </c>
      <c r="C1955" s="67" t="s">
        <v>51</v>
      </c>
      <c r="D1955" s="68" t="s">
        <v>1</v>
      </c>
      <c r="E1955" s="69">
        <v>2020</v>
      </c>
      <c r="F1955" s="69" t="s">
        <v>67</v>
      </c>
      <c r="G1955" s="69" t="s">
        <v>193</v>
      </c>
      <c r="H1955" s="68" t="s">
        <v>194</v>
      </c>
      <c r="I1955" s="68" t="s">
        <v>247</v>
      </c>
      <c r="J1955" s="68" t="s">
        <v>545</v>
      </c>
      <c r="K1955" s="68" t="s">
        <v>545</v>
      </c>
      <c r="L1955" s="48">
        <v>1434.67</v>
      </c>
      <c r="M1955" s="48">
        <v>5022.6400000000003</v>
      </c>
    </row>
    <row r="1956" spans="1:13" s="18" customFormat="1" ht="14.25" x14ac:dyDescent="0.2">
      <c r="A1956" s="66" t="s">
        <v>41</v>
      </c>
      <c r="B1956" s="66" t="s">
        <v>41</v>
      </c>
      <c r="C1956" s="67" t="s">
        <v>687</v>
      </c>
      <c r="D1956" s="68" t="s">
        <v>20</v>
      </c>
      <c r="E1956" s="69">
        <v>2020</v>
      </c>
      <c r="F1956" s="69" t="s">
        <v>66</v>
      </c>
      <c r="G1956" s="69" t="s">
        <v>186</v>
      </c>
      <c r="H1956" s="68" t="s">
        <v>257</v>
      </c>
      <c r="I1956" s="68" t="s">
        <v>688</v>
      </c>
      <c r="J1956" s="68" t="s">
        <v>634</v>
      </c>
      <c r="K1956" s="68" t="s">
        <v>634</v>
      </c>
      <c r="L1956" s="48">
        <v>1236.43</v>
      </c>
      <c r="M1956" s="48">
        <v>2582.9500000000003</v>
      </c>
    </row>
    <row r="1957" spans="1:13" s="18" customFormat="1" ht="14.25" x14ac:dyDescent="0.2">
      <c r="A1957" s="66" t="s">
        <v>41</v>
      </c>
      <c r="B1957" s="66" t="s">
        <v>41</v>
      </c>
      <c r="C1957" s="67" t="s">
        <v>668</v>
      </c>
      <c r="D1957" s="68" t="s">
        <v>10</v>
      </c>
      <c r="E1957" s="69">
        <v>2019</v>
      </c>
      <c r="F1957" s="69" t="s">
        <v>76</v>
      </c>
      <c r="G1957" s="69" t="s">
        <v>328</v>
      </c>
      <c r="H1957" s="68" t="s">
        <v>179</v>
      </c>
      <c r="I1957" s="68" t="s">
        <v>348</v>
      </c>
      <c r="J1957" s="68" t="s">
        <v>545</v>
      </c>
      <c r="K1957" s="68" t="s">
        <v>545</v>
      </c>
      <c r="L1957" s="48">
        <v>1122.2</v>
      </c>
      <c r="M1957" s="48">
        <v>3112.55</v>
      </c>
    </row>
    <row r="1958" spans="1:13" s="18" customFormat="1" ht="14.25" x14ac:dyDescent="0.2">
      <c r="A1958" s="66" t="s">
        <v>41</v>
      </c>
      <c r="B1958" s="66" t="s">
        <v>41</v>
      </c>
      <c r="C1958" s="67" t="s">
        <v>51</v>
      </c>
      <c r="D1958" s="68" t="s">
        <v>1</v>
      </c>
      <c r="E1958" s="69">
        <v>2020</v>
      </c>
      <c r="F1958" s="69" t="s">
        <v>67</v>
      </c>
      <c r="G1958" s="69" t="s">
        <v>193</v>
      </c>
      <c r="H1958" s="68" t="s">
        <v>194</v>
      </c>
      <c r="I1958" s="68" t="s">
        <v>195</v>
      </c>
      <c r="J1958" s="68" t="s">
        <v>545</v>
      </c>
      <c r="K1958" s="68" t="s">
        <v>545</v>
      </c>
      <c r="L1958" s="48">
        <v>1434.67</v>
      </c>
      <c r="M1958" s="48">
        <v>5022.6400000000003</v>
      </c>
    </row>
    <row r="1959" spans="1:13" s="18" customFormat="1" ht="15" x14ac:dyDescent="0.2">
      <c r="A1959" s="66" t="s">
        <v>41</v>
      </c>
      <c r="B1959" s="66" t="s">
        <v>41</v>
      </c>
      <c r="C1959" s="67" t="s">
        <v>706</v>
      </c>
      <c r="D1959" s="68" t="s">
        <v>568</v>
      </c>
      <c r="E1959" s="69">
        <v>2022</v>
      </c>
      <c r="F1959" s="69" t="s">
        <v>61</v>
      </c>
      <c r="G1959" s="69" t="s">
        <v>102</v>
      </c>
      <c r="H1959" s="68" t="s">
        <v>86</v>
      </c>
      <c r="I1959" s="68" t="s">
        <v>695</v>
      </c>
      <c r="J1959" s="68" t="s">
        <v>634</v>
      </c>
      <c r="K1959" s="68" t="s">
        <v>634</v>
      </c>
      <c r="L1959" s="47">
        <v>2498.17</v>
      </c>
      <c r="M1959" s="47">
        <v>4487.5600000000004</v>
      </c>
    </row>
    <row r="1960" spans="1:13" s="18" customFormat="1" ht="14.25" x14ac:dyDescent="0.2">
      <c r="A1960" s="66" t="s">
        <v>41</v>
      </c>
      <c r="B1960" s="66" t="s">
        <v>41</v>
      </c>
      <c r="C1960" s="67" t="s">
        <v>47</v>
      </c>
      <c r="D1960" s="68" t="s">
        <v>17</v>
      </c>
      <c r="E1960" s="69">
        <v>2018</v>
      </c>
      <c r="F1960" s="69" t="s">
        <v>64</v>
      </c>
      <c r="G1960" s="69" t="s">
        <v>159</v>
      </c>
      <c r="H1960" s="68" t="s">
        <v>160</v>
      </c>
      <c r="I1960" s="68" t="s">
        <v>158</v>
      </c>
      <c r="J1960" s="68" t="s">
        <v>634</v>
      </c>
      <c r="K1960" s="68" t="s">
        <v>634</v>
      </c>
      <c r="L1960" s="48">
        <v>2335.15</v>
      </c>
      <c r="M1960" s="48">
        <v>4636.4799999999996</v>
      </c>
    </row>
    <row r="1961" spans="1:13" s="18" customFormat="1" ht="14.25" x14ac:dyDescent="0.2">
      <c r="A1961" s="66" t="s">
        <v>41</v>
      </c>
      <c r="B1961" s="66" t="s">
        <v>41</v>
      </c>
      <c r="C1961" s="67" t="s">
        <v>691</v>
      </c>
      <c r="D1961" s="68" t="s">
        <v>21</v>
      </c>
      <c r="E1961" s="69">
        <v>2019</v>
      </c>
      <c r="F1961" s="69" t="s">
        <v>75</v>
      </c>
      <c r="G1961" s="69" t="s">
        <v>312</v>
      </c>
      <c r="H1961" s="68" t="s">
        <v>313</v>
      </c>
      <c r="I1961" s="68" t="s">
        <v>695</v>
      </c>
      <c r="J1961" s="68" t="s">
        <v>634</v>
      </c>
      <c r="K1961" s="68" t="s">
        <v>634</v>
      </c>
      <c r="L1961" s="48">
        <v>1236.43</v>
      </c>
      <c r="M1961" s="48">
        <v>3029.39</v>
      </c>
    </row>
    <row r="1962" spans="1:13" s="18" customFormat="1" ht="14.25" x14ac:dyDescent="0.2">
      <c r="A1962" s="66" t="s">
        <v>41</v>
      </c>
      <c r="B1962" s="66" t="s">
        <v>41</v>
      </c>
      <c r="C1962" s="67" t="s">
        <v>57</v>
      </c>
      <c r="D1962" s="68" t="s">
        <v>0</v>
      </c>
      <c r="E1962" s="69">
        <v>2018</v>
      </c>
      <c r="F1962" s="69" t="s">
        <v>61</v>
      </c>
      <c r="G1962" s="69" t="s">
        <v>102</v>
      </c>
      <c r="H1962" s="68" t="s">
        <v>129</v>
      </c>
      <c r="I1962" s="68" t="s">
        <v>737</v>
      </c>
      <c r="J1962" s="68" t="s">
        <v>634</v>
      </c>
      <c r="K1962" s="68" t="s">
        <v>634</v>
      </c>
      <c r="L1962" s="48">
        <v>1212</v>
      </c>
      <c r="M1962" s="48">
        <v>4380.49</v>
      </c>
    </row>
    <row r="1963" spans="1:13" s="18" customFormat="1" ht="14.25" x14ac:dyDescent="0.2">
      <c r="A1963" s="66" t="s">
        <v>41</v>
      </c>
      <c r="B1963" s="66" t="s">
        <v>41</v>
      </c>
      <c r="C1963" s="67" t="s">
        <v>57</v>
      </c>
      <c r="D1963" s="68" t="s">
        <v>0</v>
      </c>
      <c r="E1963" s="69">
        <v>2018</v>
      </c>
      <c r="F1963" s="69" t="s">
        <v>61</v>
      </c>
      <c r="G1963" s="69" t="s">
        <v>102</v>
      </c>
      <c r="H1963" s="68" t="s">
        <v>129</v>
      </c>
      <c r="I1963" s="68" t="s">
        <v>723</v>
      </c>
      <c r="J1963" s="68" t="s">
        <v>634</v>
      </c>
      <c r="K1963" s="68" t="s">
        <v>634</v>
      </c>
      <c r="L1963" s="48">
        <v>1212</v>
      </c>
      <c r="M1963" s="48">
        <v>4380.49</v>
      </c>
    </row>
    <row r="1964" spans="1:13" s="18" customFormat="1" ht="14.25" x14ac:dyDescent="0.2">
      <c r="A1964" s="66" t="s">
        <v>41</v>
      </c>
      <c r="B1964" s="66" t="s">
        <v>41</v>
      </c>
      <c r="C1964" s="67" t="s">
        <v>654</v>
      </c>
      <c r="D1964" s="68" t="s">
        <v>2</v>
      </c>
      <c r="E1964" s="69">
        <v>2018</v>
      </c>
      <c r="F1964" s="69" t="s">
        <v>64</v>
      </c>
      <c r="G1964" s="69" t="s">
        <v>159</v>
      </c>
      <c r="H1964" s="68" t="s">
        <v>129</v>
      </c>
      <c r="I1964" s="68" t="s">
        <v>697</v>
      </c>
      <c r="J1964" s="68" t="s">
        <v>634</v>
      </c>
      <c r="K1964" s="68" t="s">
        <v>634</v>
      </c>
      <c r="L1964" s="48">
        <v>2035.97</v>
      </c>
      <c r="M1964" s="48">
        <v>4337.2999999999993</v>
      </c>
    </row>
    <row r="1965" spans="1:13" s="18" customFormat="1" ht="14.25" x14ac:dyDescent="0.2">
      <c r="A1965" s="66" t="s">
        <v>41</v>
      </c>
      <c r="B1965" s="66" t="s">
        <v>41</v>
      </c>
      <c r="C1965" s="67" t="s">
        <v>57</v>
      </c>
      <c r="D1965" s="68" t="s">
        <v>0</v>
      </c>
      <c r="E1965" s="69">
        <v>2018</v>
      </c>
      <c r="F1965" s="69" t="s">
        <v>61</v>
      </c>
      <c r="G1965" s="69" t="s">
        <v>102</v>
      </c>
      <c r="H1965" s="68" t="s">
        <v>495</v>
      </c>
      <c r="I1965" s="68" t="s">
        <v>783</v>
      </c>
      <c r="J1965" s="68" t="s">
        <v>634</v>
      </c>
      <c r="K1965" s="68" t="s">
        <v>634</v>
      </c>
      <c r="L1965" s="48">
        <v>1718.8</v>
      </c>
      <c r="M1965" s="48">
        <v>5893.71</v>
      </c>
    </row>
    <row r="1966" spans="1:13" s="18" customFormat="1" ht="14.25" x14ac:dyDescent="0.2">
      <c r="A1966" s="66" t="s">
        <v>41</v>
      </c>
      <c r="B1966" s="66" t="s">
        <v>41</v>
      </c>
      <c r="C1966" s="67" t="s">
        <v>703</v>
      </c>
      <c r="D1966" s="68" t="s">
        <v>601</v>
      </c>
      <c r="E1966" s="69">
        <v>2022</v>
      </c>
      <c r="F1966" s="69" t="s">
        <v>66</v>
      </c>
      <c r="G1966" s="69" t="s">
        <v>186</v>
      </c>
      <c r="H1966" s="68" t="s">
        <v>95</v>
      </c>
      <c r="I1966" s="68" t="s">
        <v>740</v>
      </c>
      <c r="J1966" s="68" t="s">
        <v>634</v>
      </c>
      <c r="K1966" s="68" t="s">
        <v>634</v>
      </c>
      <c r="L1966" s="48">
        <v>2366.17</v>
      </c>
      <c r="M1966" s="48">
        <v>2425.1999999999998</v>
      </c>
    </row>
    <row r="1967" spans="1:13" s="18" customFormat="1" ht="14.25" x14ac:dyDescent="0.2">
      <c r="A1967" s="66" t="s">
        <v>41</v>
      </c>
      <c r="B1967" s="66" t="s">
        <v>41</v>
      </c>
      <c r="C1967" s="67" t="s">
        <v>659</v>
      </c>
      <c r="D1967" s="68" t="s">
        <v>4</v>
      </c>
      <c r="E1967" s="69">
        <v>2020</v>
      </c>
      <c r="F1967" s="69" t="s">
        <v>66</v>
      </c>
      <c r="G1967" s="69" t="s">
        <v>186</v>
      </c>
      <c r="H1967" s="68" t="s">
        <v>179</v>
      </c>
      <c r="I1967" s="68" t="s">
        <v>467</v>
      </c>
      <c r="J1967" s="68" t="s">
        <v>545</v>
      </c>
      <c r="K1967" s="68" t="s">
        <v>545</v>
      </c>
      <c r="L1967" s="48">
        <v>1122.19</v>
      </c>
      <c r="M1967" s="48">
        <v>1499.5262090000001</v>
      </c>
    </row>
    <row r="1968" spans="1:13" s="18" customFormat="1" ht="15" x14ac:dyDescent="0.2">
      <c r="A1968" s="66" t="s">
        <v>41</v>
      </c>
      <c r="B1968" s="66" t="s">
        <v>41</v>
      </c>
      <c r="C1968" s="67" t="s">
        <v>675</v>
      </c>
      <c r="D1968" s="68" t="s">
        <v>15</v>
      </c>
      <c r="E1968" s="69">
        <v>2018</v>
      </c>
      <c r="F1968" s="69" t="s">
        <v>676</v>
      </c>
      <c r="G1968" s="69" t="s">
        <v>280</v>
      </c>
      <c r="H1968" s="68" t="s">
        <v>283</v>
      </c>
      <c r="I1968" s="68" t="s">
        <v>664</v>
      </c>
      <c r="J1968" s="68" t="s">
        <v>634</v>
      </c>
      <c r="K1968" s="68" t="s">
        <v>634</v>
      </c>
      <c r="L1968" s="47">
        <v>2803.8272000000002</v>
      </c>
      <c r="M1968" s="47">
        <v>5890.47</v>
      </c>
    </row>
    <row r="1969" spans="1:13" s="18" customFormat="1" ht="14.25" x14ac:dyDescent="0.2">
      <c r="A1969" s="66" t="s">
        <v>41</v>
      </c>
      <c r="B1969" s="66" t="s">
        <v>41</v>
      </c>
      <c r="C1969" s="67" t="s">
        <v>668</v>
      </c>
      <c r="D1969" s="68" t="s">
        <v>10</v>
      </c>
      <c r="E1969" s="69">
        <v>2019</v>
      </c>
      <c r="F1969" s="69" t="s">
        <v>76</v>
      </c>
      <c r="G1969" s="69" t="s">
        <v>328</v>
      </c>
      <c r="H1969" s="68" t="s">
        <v>179</v>
      </c>
      <c r="I1969" s="68" t="s">
        <v>348</v>
      </c>
      <c r="J1969" s="68" t="s">
        <v>545</v>
      </c>
      <c r="K1969" s="68" t="s">
        <v>545</v>
      </c>
      <c r="L1969" s="48">
        <v>1122.2</v>
      </c>
      <c r="M1969" s="48">
        <v>3112.55</v>
      </c>
    </row>
    <row r="1970" spans="1:13" s="18" customFormat="1" ht="14.25" x14ac:dyDescent="0.2">
      <c r="A1970" s="66" t="s">
        <v>41</v>
      </c>
      <c r="B1970" s="66" t="s">
        <v>41</v>
      </c>
      <c r="C1970" s="67" t="s">
        <v>668</v>
      </c>
      <c r="D1970" s="68" t="s">
        <v>10</v>
      </c>
      <c r="E1970" s="69">
        <v>2019</v>
      </c>
      <c r="F1970" s="69" t="s">
        <v>76</v>
      </c>
      <c r="G1970" s="69" t="s">
        <v>328</v>
      </c>
      <c r="H1970" s="68" t="s">
        <v>179</v>
      </c>
      <c r="I1970" s="68" t="s">
        <v>786</v>
      </c>
      <c r="J1970" s="68" t="s">
        <v>545</v>
      </c>
      <c r="K1970" s="68" t="s">
        <v>545</v>
      </c>
      <c r="L1970" s="48">
        <v>1122.2</v>
      </c>
      <c r="M1970" s="48">
        <v>3112.55</v>
      </c>
    </row>
    <row r="1971" spans="1:13" s="18" customFormat="1" ht="14.25" x14ac:dyDescent="0.2">
      <c r="A1971" s="66" t="s">
        <v>41</v>
      </c>
      <c r="B1971" s="66" t="s">
        <v>41</v>
      </c>
      <c r="C1971" s="67" t="s">
        <v>46</v>
      </c>
      <c r="D1971" s="68" t="s">
        <v>16</v>
      </c>
      <c r="E1971" s="69">
        <v>2018</v>
      </c>
      <c r="F1971" s="69" t="s">
        <v>63</v>
      </c>
      <c r="G1971" s="69" t="s">
        <v>140</v>
      </c>
      <c r="H1971" s="68" t="s">
        <v>131</v>
      </c>
      <c r="I1971" s="68" t="s">
        <v>661</v>
      </c>
      <c r="J1971" s="68" t="s">
        <v>634</v>
      </c>
      <c r="K1971" s="68" t="s">
        <v>634</v>
      </c>
      <c r="L1971" s="48">
        <v>2245.1</v>
      </c>
      <c r="M1971" s="51">
        <v>3883.8050899999998</v>
      </c>
    </row>
    <row r="1972" spans="1:13" s="18" customFormat="1" ht="14.25" x14ac:dyDescent="0.2">
      <c r="A1972" s="66" t="s">
        <v>41</v>
      </c>
      <c r="B1972" s="66" t="s">
        <v>41</v>
      </c>
      <c r="C1972" s="67" t="s">
        <v>660</v>
      </c>
      <c r="D1972" s="68" t="s">
        <v>5</v>
      </c>
      <c r="E1972" s="69">
        <v>2020</v>
      </c>
      <c r="F1972" s="69" t="s">
        <v>61</v>
      </c>
      <c r="G1972" s="69" t="s">
        <v>102</v>
      </c>
      <c r="H1972" s="68" t="s">
        <v>257</v>
      </c>
      <c r="I1972" s="68" t="s">
        <v>749</v>
      </c>
      <c r="J1972" s="68" t="s">
        <v>634</v>
      </c>
      <c r="K1972" s="68" t="s">
        <v>634</v>
      </c>
      <c r="L1972" s="48">
        <v>1599</v>
      </c>
      <c r="M1972" s="48">
        <v>3028.16</v>
      </c>
    </row>
    <row r="1973" spans="1:13" s="18" customFormat="1" ht="15" x14ac:dyDescent="0.2">
      <c r="A1973" s="66" t="s">
        <v>41</v>
      </c>
      <c r="B1973" s="66" t="s">
        <v>41</v>
      </c>
      <c r="C1973" s="67" t="s">
        <v>706</v>
      </c>
      <c r="D1973" s="68" t="s">
        <v>568</v>
      </c>
      <c r="E1973" s="69">
        <v>2022</v>
      </c>
      <c r="F1973" s="69" t="s">
        <v>61</v>
      </c>
      <c r="G1973" s="69" t="s">
        <v>102</v>
      </c>
      <c r="H1973" s="68" t="s">
        <v>86</v>
      </c>
      <c r="I1973" s="68" t="s">
        <v>695</v>
      </c>
      <c r="J1973" s="68" t="s">
        <v>634</v>
      </c>
      <c r="K1973" s="68" t="s">
        <v>634</v>
      </c>
      <c r="L1973" s="47">
        <v>2498.17</v>
      </c>
      <c r="M1973" s="47">
        <v>4487.5600000000004</v>
      </c>
    </row>
    <row r="1974" spans="1:13" s="18" customFormat="1" ht="14.25" x14ac:dyDescent="0.2">
      <c r="A1974" s="66" t="s">
        <v>41</v>
      </c>
      <c r="B1974" s="66" t="s">
        <v>41</v>
      </c>
      <c r="C1974" s="67" t="s">
        <v>51</v>
      </c>
      <c r="D1974" s="68" t="s">
        <v>1</v>
      </c>
      <c r="E1974" s="69">
        <v>2020</v>
      </c>
      <c r="F1974" s="69" t="s">
        <v>67</v>
      </c>
      <c r="G1974" s="69" t="s">
        <v>193</v>
      </c>
      <c r="H1974" s="68" t="s">
        <v>194</v>
      </c>
      <c r="I1974" s="68" t="s">
        <v>246</v>
      </c>
      <c r="J1974" s="68" t="s">
        <v>545</v>
      </c>
      <c r="K1974" s="68" t="s">
        <v>545</v>
      </c>
      <c r="L1974" s="48">
        <v>1434.67</v>
      </c>
      <c r="M1974" s="48">
        <v>5022.6400000000003</v>
      </c>
    </row>
    <row r="1975" spans="1:13" s="18" customFormat="1" ht="14.25" x14ac:dyDescent="0.2">
      <c r="A1975" s="66" t="s">
        <v>41</v>
      </c>
      <c r="B1975" s="66" t="s">
        <v>41</v>
      </c>
      <c r="C1975" s="67" t="s">
        <v>668</v>
      </c>
      <c r="D1975" s="68" t="s">
        <v>10</v>
      </c>
      <c r="E1975" s="69">
        <v>2019</v>
      </c>
      <c r="F1975" s="69" t="s">
        <v>76</v>
      </c>
      <c r="G1975" s="69" t="s">
        <v>328</v>
      </c>
      <c r="H1975" s="68" t="s">
        <v>179</v>
      </c>
      <c r="I1975" s="68" t="s">
        <v>345</v>
      </c>
      <c r="J1975" s="68" t="s">
        <v>545</v>
      </c>
      <c r="K1975" s="68" t="s">
        <v>545</v>
      </c>
      <c r="L1975" s="48">
        <v>1122.2</v>
      </c>
      <c r="M1975" s="48">
        <v>3112.55</v>
      </c>
    </row>
    <row r="1976" spans="1:13" s="18" customFormat="1" ht="14.25" x14ac:dyDescent="0.2">
      <c r="A1976" s="66" t="s">
        <v>41</v>
      </c>
      <c r="B1976" s="66" t="s">
        <v>41</v>
      </c>
      <c r="C1976" s="67" t="s">
        <v>668</v>
      </c>
      <c r="D1976" s="68" t="s">
        <v>10</v>
      </c>
      <c r="E1976" s="69">
        <v>2019</v>
      </c>
      <c r="F1976" s="69" t="s">
        <v>76</v>
      </c>
      <c r="G1976" s="69" t="s">
        <v>328</v>
      </c>
      <c r="H1976" s="68" t="s">
        <v>179</v>
      </c>
      <c r="I1976" s="68" t="s">
        <v>397</v>
      </c>
      <c r="J1976" s="68" t="s">
        <v>545</v>
      </c>
      <c r="K1976" s="68" t="s">
        <v>545</v>
      </c>
      <c r="L1976" s="48">
        <v>1122.2</v>
      </c>
      <c r="M1976" s="48">
        <v>3112.55</v>
      </c>
    </row>
    <row r="1977" spans="1:13" s="18" customFormat="1" ht="14.25" x14ac:dyDescent="0.2">
      <c r="A1977" s="66" t="s">
        <v>41</v>
      </c>
      <c r="B1977" s="66" t="s">
        <v>41</v>
      </c>
      <c r="C1977" s="67" t="s">
        <v>680</v>
      </c>
      <c r="D1977" s="68" t="s">
        <v>18</v>
      </c>
      <c r="E1977" s="69">
        <v>2022</v>
      </c>
      <c r="F1977" s="69" t="s">
        <v>64</v>
      </c>
      <c r="G1977" s="69" t="s">
        <v>159</v>
      </c>
      <c r="H1977" s="68" t="s">
        <v>162</v>
      </c>
      <c r="I1977" s="68" t="s">
        <v>681</v>
      </c>
      <c r="J1977" s="68" t="s">
        <v>634</v>
      </c>
      <c r="K1977" s="68" t="s">
        <v>634</v>
      </c>
      <c r="L1977" s="48">
        <v>2006.28</v>
      </c>
      <c r="M1977" s="48">
        <v>4704.41</v>
      </c>
    </row>
    <row r="1978" spans="1:13" s="18" customFormat="1" ht="14.25" x14ac:dyDescent="0.2">
      <c r="A1978" s="66" t="s">
        <v>41</v>
      </c>
      <c r="B1978" s="66" t="s">
        <v>41</v>
      </c>
      <c r="C1978" s="67" t="s">
        <v>51</v>
      </c>
      <c r="D1978" s="68" t="s">
        <v>1</v>
      </c>
      <c r="E1978" s="69">
        <v>2020</v>
      </c>
      <c r="F1978" s="69" t="s">
        <v>67</v>
      </c>
      <c r="G1978" s="69" t="s">
        <v>193</v>
      </c>
      <c r="H1978" s="68" t="s">
        <v>194</v>
      </c>
      <c r="I1978" s="68" t="s">
        <v>695</v>
      </c>
      <c r="J1978" s="68" t="s">
        <v>545</v>
      </c>
      <c r="K1978" s="68" t="s">
        <v>545</v>
      </c>
      <c r="L1978" s="48">
        <v>1434.67</v>
      </c>
      <c r="M1978" s="48">
        <v>5022.6400000000003</v>
      </c>
    </row>
    <row r="1979" spans="1:13" s="18" customFormat="1" ht="14.25" x14ac:dyDescent="0.2">
      <c r="A1979" s="66" t="s">
        <v>41</v>
      </c>
      <c r="B1979" s="66" t="s">
        <v>41</v>
      </c>
      <c r="C1979" s="67" t="s">
        <v>46</v>
      </c>
      <c r="D1979" s="68" t="s">
        <v>16</v>
      </c>
      <c r="E1979" s="69">
        <v>2018</v>
      </c>
      <c r="F1979" s="69" t="s">
        <v>63</v>
      </c>
      <c r="G1979" s="69" t="s">
        <v>140</v>
      </c>
      <c r="H1979" s="68" t="s">
        <v>129</v>
      </c>
      <c r="I1979" s="68" t="s">
        <v>753</v>
      </c>
      <c r="J1979" s="68" t="s">
        <v>634</v>
      </c>
      <c r="K1979" s="68" t="s">
        <v>634</v>
      </c>
      <c r="L1979" s="48">
        <v>1298</v>
      </c>
      <c r="M1979" s="51">
        <v>2467.0382</v>
      </c>
    </row>
    <row r="1980" spans="1:13" s="18" customFormat="1" ht="14.25" x14ac:dyDescent="0.2">
      <c r="A1980" s="66" t="s">
        <v>41</v>
      </c>
      <c r="B1980" s="66" t="s">
        <v>41</v>
      </c>
      <c r="C1980" s="67" t="s">
        <v>668</v>
      </c>
      <c r="D1980" s="68" t="s">
        <v>10</v>
      </c>
      <c r="E1980" s="69">
        <v>2019</v>
      </c>
      <c r="F1980" s="69" t="s">
        <v>76</v>
      </c>
      <c r="G1980" s="69" t="s">
        <v>328</v>
      </c>
      <c r="H1980" s="68" t="s">
        <v>179</v>
      </c>
      <c r="I1980" s="68" t="s">
        <v>397</v>
      </c>
      <c r="J1980" s="68" t="s">
        <v>545</v>
      </c>
      <c r="K1980" s="68" t="s">
        <v>545</v>
      </c>
      <c r="L1980" s="48">
        <v>1122.2</v>
      </c>
      <c r="M1980" s="48">
        <v>3112.55</v>
      </c>
    </row>
    <row r="1981" spans="1:13" s="18" customFormat="1" ht="14.25" x14ac:dyDescent="0.2">
      <c r="A1981" s="66" t="s">
        <v>41</v>
      </c>
      <c r="B1981" s="66" t="s">
        <v>41</v>
      </c>
      <c r="C1981" s="67" t="s">
        <v>659</v>
      </c>
      <c r="D1981" s="68" t="s">
        <v>4</v>
      </c>
      <c r="E1981" s="69">
        <v>2020</v>
      </c>
      <c r="F1981" s="69" t="s">
        <v>66</v>
      </c>
      <c r="G1981" s="69" t="s">
        <v>186</v>
      </c>
      <c r="H1981" s="68" t="s">
        <v>179</v>
      </c>
      <c r="I1981" s="68" t="s">
        <v>422</v>
      </c>
      <c r="J1981" s="68" t="s">
        <v>545</v>
      </c>
      <c r="K1981" s="68" t="s">
        <v>545</v>
      </c>
      <c r="L1981" s="48">
        <v>1122.19</v>
      </c>
      <c r="M1981" s="48">
        <v>1499.5262090000001</v>
      </c>
    </row>
    <row r="1982" spans="1:13" s="18" customFormat="1" ht="14.25" x14ac:dyDescent="0.2">
      <c r="A1982" s="66" t="s">
        <v>41</v>
      </c>
      <c r="B1982" s="66" t="s">
        <v>41</v>
      </c>
      <c r="C1982" s="67" t="s">
        <v>668</v>
      </c>
      <c r="D1982" s="68" t="s">
        <v>10</v>
      </c>
      <c r="E1982" s="69">
        <v>2019</v>
      </c>
      <c r="F1982" s="69" t="s">
        <v>76</v>
      </c>
      <c r="G1982" s="69" t="s">
        <v>328</v>
      </c>
      <c r="H1982" s="68" t="s">
        <v>179</v>
      </c>
      <c r="I1982" s="68" t="s">
        <v>362</v>
      </c>
      <c r="J1982" s="68" t="s">
        <v>547</v>
      </c>
      <c r="K1982" s="68" t="s">
        <v>547</v>
      </c>
      <c r="L1982" s="48">
        <v>1122.2</v>
      </c>
      <c r="M1982" s="48">
        <v>3112.55</v>
      </c>
    </row>
    <row r="1983" spans="1:13" s="18" customFormat="1" ht="14.25" x14ac:dyDescent="0.2">
      <c r="A1983" s="66" t="s">
        <v>41</v>
      </c>
      <c r="B1983" s="66" t="s">
        <v>41</v>
      </c>
      <c r="C1983" s="67" t="s">
        <v>691</v>
      </c>
      <c r="D1983" s="68" t="s">
        <v>21</v>
      </c>
      <c r="E1983" s="69">
        <v>2019</v>
      </c>
      <c r="F1983" s="69" t="s">
        <v>75</v>
      </c>
      <c r="G1983" s="69" t="s">
        <v>312</v>
      </c>
      <c r="H1983" s="68" t="s">
        <v>313</v>
      </c>
      <c r="I1983" s="68" t="s">
        <v>778</v>
      </c>
      <c r="J1983" s="68" t="s">
        <v>634</v>
      </c>
      <c r="K1983" s="68" t="s">
        <v>634</v>
      </c>
      <c r="L1983" s="48">
        <v>1236.43</v>
      </c>
      <c r="M1983" s="48">
        <v>3029.39</v>
      </c>
    </row>
    <row r="1984" spans="1:13" s="18" customFormat="1" ht="15" x14ac:dyDescent="0.2">
      <c r="A1984" s="66" t="s">
        <v>41</v>
      </c>
      <c r="B1984" s="66" t="s">
        <v>41</v>
      </c>
      <c r="C1984" s="67" t="s">
        <v>706</v>
      </c>
      <c r="D1984" s="68" t="s">
        <v>568</v>
      </c>
      <c r="E1984" s="69">
        <v>2022</v>
      </c>
      <c r="F1984" s="69" t="s">
        <v>61</v>
      </c>
      <c r="G1984" s="69" t="s">
        <v>102</v>
      </c>
      <c r="H1984" s="68" t="s">
        <v>103</v>
      </c>
      <c r="I1984" s="68" t="s">
        <v>851</v>
      </c>
      <c r="J1984" s="68" t="s">
        <v>634</v>
      </c>
      <c r="K1984" s="68" t="s">
        <v>634</v>
      </c>
      <c r="L1984" s="47">
        <v>2064.84</v>
      </c>
      <c r="M1984" s="47">
        <v>4065.57</v>
      </c>
    </row>
    <row r="1985" spans="1:13" s="18" customFormat="1" ht="14.25" x14ac:dyDescent="0.2">
      <c r="A1985" s="66" t="s">
        <v>41</v>
      </c>
      <c r="B1985" s="66" t="s">
        <v>41</v>
      </c>
      <c r="C1985" s="67" t="s">
        <v>659</v>
      </c>
      <c r="D1985" s="68" t="s">
        <v>4</v>
      </c>
      <c r="E1985" s="69">
        <v>2020</v>
      </c>
      <c r="F1985" s="69" t="s">
        <v>66</v>
      </c>
      <c r="G1985" s="69" t="s">
        <v>186</v>
      </c>
      <c r="H1985" s="68" t="s">
        <v>179</v>
      </c>
      <c r="I1985" s="68" t="s">
        <v>823</v>
      </c>
      <c r="J1985" s="68" t="s">
        <v>634</v>
      </c>
      <c r="K1985" s="68" t="s">
        <v>634</v>
      </c>
      <c r="L1985" s="48">
        <v>1122.19</v>
      </c>
      <c r="M1985" s="48">
        <v>1499.5262090000001</v>
      </c>
    </row>
    <row r="1986" spans="1:13" s="18" customFormat="1" ht="14.25" x14ac:dyDescent="0.2">
      <c r="A1986" s="66" t="s">
        <v>41</v>
      </c>
      <c r="B1986" s="66" t="s">
        <v>41</v>
      </c>
      <c r="C1986" s="67" t="s">
        <v>659</v>
      </c>
      <c r="D1986" s="68" t="s">
        <v>4</v>
      </c>
      <c r="E1986" s="69">
        <v>2020</v>
      </c>
      <c r="F1986" s="69" t="s">
        <v>66</v>
      </c>
      <c r="G1986" s="69" t="s">
        <v>186</v>
      </c>
      <c r="H1986" s="68" t="s">
        <v>179</v>
      </c>
      <c r="I1986" s="68" t="s">
        <v>481</v>
      </c>
      <c r="J1986" s="68" t="s">
        <v>545</v>
      </c>
      <c r="K1986" s="68" t="s">
        <v>545</v>
      </c>
      <c r="L1986" s="48">
        <v>1122.19</v>
      </c>
      <c r="M1986" s="48">
        <v>1499.5262090000001</v>
      </c>
    </row>
    <row r="1987" spans="1:13" s="18" customFormat="1" ht="14.25" x14ac:dyDescent="0.2">
      <c r="A1987" s="66" t="s">
        <v>41</v>
      </c>
      <c r="B1987" s="66" t="s">
        <v>41</v>
      </c>
      <c r="C1987" s="67" t="s">
        <v>691</v>
      </c>
      <c r="D1987" s="68" t="s">
        <v>21</v>
      </c>
      <c r="E1987" s="69">
        <v>2019</v>
      </c>
      <c r="F1987" s="69" t="s">
        <v>75</v>
      </c>
      <c r="G1987" s="69" t="s">
        <v>312</v>
      </c>
      <c r="H1987" s="68" t="s">
        <v>313</v>
      </c>
      <c r="I1987" s="68" t="s">
        <v>841</v>
      </c>
      <c r="J1987" s="68" t="s">
        <v>634</v>
      </c>
      <c r="K1987" s="68" t="s">
        <v>634</v>
      </c>
      <c r="L1987" s="48">
        <v>1236.43</v>
      </c>
      <c r="M1987" s="48">
        <v>3029.39</v>
      </c>
    </row>
    <row r="1988" spans="1:13" s="18" customFormat="1" ht="14.25" x14ac:dyDescent="0.2">
      <c r="A1988" s="66" t="s">
        <v>41</v>
      </c>
      <c r="B1988" s="66" t="s">
        <v>41</v>
      </c>
      <c r="C1988" s="67" t="s">
        <v>659</v>
      </c>
      <c r="D1988" s="68" t="s">
        <v>4</v>
      </c>
      <c r="E1988" s="69">
        <v>2020</v>
      </c>
      <c r="F1988" s="69" t="s">
        <v>66</v>
      </c>
      <c r="G1988" s="69" t="s">
        <v>186</v>
      </c>
      <c r="H1988" s="68" t="s">
        <v>179</v>
      </c>
      <c r="I1988" s="68" t="s">
        <v>669</v>
      </c>
      <c r="J1988" s="68" t="s">
        <v>545</v>
      </c>
      <c r="K1988" s="68" t="s">
        <v>545</v>
      </c>
      <c r="L1988" s="48">
        <v>1122.19</v>
      </c>
      <c r="M1988" s="48">
        <v>1499.5262090000001</v>
      </c>
    </row>
    <row r="1989" spans="1:13" s="18" customFormat="1" ht="14.25" x14ac:dyDescent="0.2">
      <c r="A1989" s="66" t="s">
        <v>41</v>
      </c>
      <c r="B1989" s="66" t="s">
        <v>41</v>
      </c>
      <c r="C1989" s="67" t="s">
        <v>663</v>
      </c>
      <c r="D1989" s="68" t="s">
        <v>7</v>
      </c>
      <c r="E1989" s="69">
        <v>2020</v>
      </c>
      <c r="F1989" s="69" t="s">
        <v>80</v>
      </c>
      <c r="G1989" s="69" t="s">
        <v>518</v>
      </c>
      <c r="H1989" s="68" t="s">
        <v>173</v>
      </c>
      <c r="I1989" s="68" t="s">
        <v>664</v>
      </c>
      <c r="J1989" s="68" t="s">
        <v>634</v>
      </c>
      <c r="K1989" s="68" t="s">
        <v>634</v>
      </c>
      <c r="L1989" s="48">
        <v>1422.19</v>
      </c>
      <c r="M1989" s="48">
        <v>2577.8535999999999</v>
      </c>
    </row>
    <row r="1990" spans="1:13" s="18" customFormat="1" ht="14.25" x14ac:dyDescent="0.2">
      <c r="A1990" s="66" t="s">
        <v>41</v>
      </c>
      <c r="B1990" s="66" t="s">
        <v>41</v>
      </c>
      <c r="C1990" s="67" t="s">
        <v>668</v>
      </c>
      <c r="D1990" s="68" t="s">
        <v>10</v>
      </c>
      <c r="E1990" s="69">
        <v>2019</v>
      </c>
      <c r="F1990" s="69" t="s">
        <v>76</v>
      </c>
      <c r="G1990" s="69" t="s">
        <v>328</v>
      </c>
      <c r="H1990" s="68" t="s">
        <v>179</v>
      </c>
      <c r="I1990" s="68" t="s">
        <v>355</v>
      </c>
      <c r="J1990" s="68" t="s">
        <v>547</v>
      </c>
      <c r="K1990" s="68" t="s">
        <v>547</v>
      </c>
      <c r="L1990" s="48">
        <v>1122.2</v>
      </c>
      <c r="M1990" s="48">
        <v>3112.55</v>
      </c>
    </row>
    <row r="1991" spans="1:13" s="18" customFormat="1" ht="14.25" x14ac:dyDescent="0.2">
      <c r="A1991" s="66" t="s">
        <v>41</v>
      </c>
      <c r="B1991" s="66" t="s">
        <v>41</v>
      </c>
      <c r="C1991" s="67" t="s">
        <v>654</v>
      </c>
      <c r="D1991" s="68" t="s">
        <v>2</v>
      </c>
      <c r="E1991" s="69">
        <v>2018</v>
      </c>
      <c r="F1991" s="69" t="s">
        <v>64</v>
      </c>
      <c r="G1991" s="69" t="s">
        <v>159</v>
      </c>
      <c r="H1991" s="68" t="s">
        <v>160</v>
      </c>
      <c r="I1991" s="68" t="s">
        <v>708</v>
      </c>
      <c r="J1991" s="68" t="s">
        <v>634</v>
      </c>
      <c r="K1991" s="68" t="s">
        <v>634</v>
      </c>
      <c r="L1991" s="48">
        <v>2691.57</v>
      </c>
      <c r="M1991" s="48">
        <v>5752.39</v>
      </c>
    </row>
    <row r="1992" spans="1:13" s="18" customFormat="1" ht="14.25" x14ac:dyDescent="0.2">
      <c r="A1992" s="66" t="s">
        <v>41</v>
      </c>
      <c r="B1992" s="66" t="s">
        <v>41</v>
      </c>
      <c r="C1992" s="67" t="s">
        <v>51</v>
      </c>
      <c r="D1992" s="68" t="s">
        <v>1</v>
      </c>
      <c r="E1992" s="69">
        <v>2020</v>
      </c>
      <c r="F1992" s="69" t="s">
        <v>67</v>
      </c>
      <c r="G1992" s="69" t="s">
        <v>193</v>
      </c>
      <c r="H1992" s="68" t="s">
        <v>194</v>
      </c>
      <c r="I1992" s="68" t="s">
        <v>247</v>
      </c>
      <c r="J1992" s="68" t="s">
        <v>545</v>
      </c>
      <c r="K1992" s="68" t="s">
        <v>545</v>
      </c>
      <c r="L1992" s="48">
        <v>1434.67</v>
      </c>
      <c r="M1992" s="48">
        <v>5022.6400000000003</v>
      </c>
    </row>
    <row r="1993" spans="1:13" s="18" customFormat="1" ht="14.25" x14ac:dyDescent="0.2">
      <c r="A1993" s="66" t="s">
        <v>41</v>
      </c>
      <c r="B1993" s="66" t="s">
        <v>41</v>
      </c>
      <c r="C1993" s="67" t="s">
        <v>659</v>
      </c>
      <c r="D1993" s="68" t="s">
        <v>4</v>
      </c>
      <c r="E1993" s="69">
        <v>2020</v>
      </c>
      <c r="F1993" s="69" t="s">
        <v>66</v>
      </c>
      <c r="G1993" s="69" t="s">
        <v>186</v>
      </c>
      <c r="H1993" s="68" t="s">
        <v>179</v>
      </c>
      <c r="I1993" s="68" t="s">
        <v>412</v>
      </c>
      <c r="J1993" s="68" t="s">
        <v>545</v>
      </c>
      <c r="K1993" s="68" t="s">
        <v>545</v>
      </c>
      <c r="L1993" s="48">
        <v>1122.19</v>
      </c>
      <c r="M1993" s="48">
        <v>1499.5262090000001</v>
      </c>
    </row>
    <row r="1994" spans="1:13" s="18" customFormat="1" ht="14.25" x14ac:dyDescent="0.2">
      <c r="A1994" s="66" t="s">
        <v>41</v>
      </c>
      <c r="B1994" s="66" t="s">
        <v>41</v>
      </c>
      <c r="C1994" s="67" t="s">
        <v>668</v>
      </c>
      <c r="D1994" s="68" t="s">
        <v>10</v>
      </c>
      <c r="E1994" s="69">
        <v>2019</v>
      </c>
      <c r="F1994" s="69" t="s">
        <v>76</v>
      </c>
      <c r="G1994" s="69" t="s">
        <v>328</v>
      </c>
      <c r="H1994" s="68" t="s">
        <v>179</v>
      </c>
      <c r="I1994" s="68" t="s">
        <v>365</v>
      </c>
      <c r="J1994" s="68" t="s">
        <v>545</v>
      </c>
      <c r="K1994" s="68" t="s">
        <v>545</v>
      </c>
      <c r="L1994" s="48">
        <v>1122.2</v>
      </c>
      <c r="M1994" s="48">
        <v>3112.55</v>
      </c>
    </row>
    <row r="1995" spans="1:13" s="18" customFormat="1" ht="14.25" x14ac:dyDescent="0.2">
      <c r="A1995" s="66" t="s">
        <v>41</v>
      </c>
      <c r="B1995" s="66" t="s">
        <v>41</v>
      </c>
      <c r="C1995" s="67" t="s">
        <v>52</v>
      </c>
      <c r="D1995" s="68" t="s">
        <v>25</v>
      </c>
      <c r="E1995" s="69">
        <v>2020</v>
      </c>
      <c r="F1995" s="69" t="s">
        <v>68</v>
      </c>
      <c r="G1995" s="69" t="s">
        <v>250</v>
      </c>
      <c r="H1995" s="68" t="s">
        <v>99</v>
      </c>
      <c r="I1995" s="68" t="s">
        <v>825</v>
      </c>
      <c r="J1995" s="68" t="s">
        <v>634</v>
      </c>
      <c r="K1995" s="68" t="s">
        <v>634</v>
      </c>
      <c r="L1995" s="48">
        <v>1179.2</v>
      </c>
      <c r="M1995" s="48">
        <v>3212.99</v>
      </c>
    </row>
    <row r="1996" spans="1:13" s="18" customFormat="1" ht="14.25" x14ac:dyDescent="0.2">
      <c r="A1996" s="66" t="s">
        <v>41</v>
      </c>
      <c r="B1996" s="66" t="s">
        <v>41</v>
      </c>
      <c r="C1996" s="67" t="s">
        <v>565</v>
      </c>
      <c r="D1996" s="68" t="s">
        <v>33</v>
      </c>
      <c r="E1996" s="69">
        <v>2021</v>
      </c>
      <c r="F1996" s="69" t="s">
        <v>77</v>
      </c>
      <c r="G1996" s="69" t="s">
        <v>403</v>
      </c>
      <c r="H1996" s="68" t="s">
        <v>129</v>
      </c>
      <c r="I1996" s="68" t="s">
        <v>782</v>
      </c>
      <c r="J1996" s="68" t="s">
        <v>634</v>
      </c>
      <c r="K1996" s="68" t="s">
        <v>634</v>
      </c>
      <c r="L1996" s="51">
        <v>1478.83</v>
      </c>
      <c r="M1996" s="51">
        <v>3035.65</v>
      </c>
    </row>
    <row r="1997" spans="1:13" s="18" customFormat="1" ht="14.25" x14ac:dyDescent="0.2">
      <c r="A1997" s="66" t="s">
        <v>41</v>
      </c>
      <c r="B1997" s="66" t="s">
        <v>41</v>
      </c>
      <c r="C1997" s="67" t="s">
        <v>46</v>
      </c>
      <c r="D1997" s="68" t="s">
        <v>16</v>
      </c>
      <c r="E1997" s="69">
        <v>2018</v>
      </c>
      <c r="F1997" s="69" t="s">
        <v>63</v>
      </c>
      <c r="G1997" s="69" t="s">
        <v>140</v>
      </c>
      <c r="H1997" s="68" t="s">
        <v>131</v>
      </c>
      <c r="I1997" s="68" t="s">
        <v>787</v>
      </c>
      <c r="J1997" s="68" t="s">
        <v>634</v>
      </c>
      <c r="K1997" s="68" t="s">
        <v>634</v>
      </c>
      <c r="L1997" s="48">
        <v>2245.1</v>
      </c>
      <c r="M1997" s="51">
        <v>3883.8050899999998</v>
      </c>
    </row>
    <row r="1998" spans="1:13" s="18" customFormat="1" ht="14.25" x14ac:dyDescent="0.2">
      <c r="A1998" s="66" t="s">
        <v>41</v>
      </c>
      <c r="B1998" s="66" t="s">
        <v>41</v>
      </c>
      <c r="C1998" s="67" t="s">
        <v>659</v>
      </c>
      <c r="D1998" s="68" t="s">
        <v>4</v>
      </c>
      <c r="E1998" s="69">
        <v>2020</v>
      </c>
      <c r="F1998" s="69" t="s">
        <v>66</v>
      </c>
      <c r="G1998" s="69" t="s">
        <v>186</v>
      </c>
      <c r="H1998" s="68" t="s">
        <v>179</v>
      </c>
      <c r="I1998" s="68" t="s">
        <v>462</v>
      </c>
      <c r="J1998" s="68" t="s">
        <v>545</v>
      </c>
      <c r="K1998" s="68" t="s">
        <v>545</v>
      </c>
      <c r="L1998" s="48">
        <v>1122.19</v>
      </c>
      <c r="M1998" s="48">
        <v>1499.5262090000001</v>
      </c>
    </row>
    <row r="1999" spans="1:13" s="18" customFormat="1" ht="14.25" x14ac:dyDescent="0.2">
      <c r="A1999" s="66" t="s">
        <v>41</v>
      </c>
      <c r="B1999" s="66" t="s">
        <v>41</v>
      </c>
      <c r="C1999" s="67" t="s">
        <v>50</v>
      </c>
      <c r="D1999" s="68" t="s">
        <v>14</v>
      </c>
      <c r="E1999" s="69">
        <v>2019</v>
      </c>
      <c r="F1999" s="69" t="s">
        <v>66</v>
      </c>
      <c r="G1999" s="69" t="s">
        <v>186</v>
      </c>
      <c r="H1999" s="68" t="s">
        <v>91</v>
      </c>
      <c r="I1999" s="68" t="s">
        <v>758</v>
      </c>
      <c r="J1999" s="68" t="s">
        <v>634</v>
      </c>
      <c r="K1999" s="68" t="s">
        <v>634</v>
      </c>
      <c r="L1999" s="48">
        <v>1735.89</v>
      </c>
      <c r="M1999" s="51">
        <v>1945.6</v>
      </c>
    </row>
    <row r="2000" spans="1:13" s="18" customFormat="1" ht="14.25" x14ac:dyDescent="0.2">
      <c r="A2000" s="66" t="s">
        <v>41</v>
      </c>
      <c r="B2000" s="66" t="s">
        <v>41</v>
      </c>
      <c r="C2000" s="67" t="s">
        <v>744</v>
      </c>
      <c r="D2000" s="68" t="s">
        <v>29</v>
      </c>
      <c r="E2000" s="69">
        <v>2021</v>
      </c>
      <c r="F2000" s="69" t="s">
        <v>64</v>
      </c>
      <c r="G2000" s="69" t="s">
        <v>159</v>
      </c>
      <c r="H2000" s="68" t="s">
        <v>95</v>
      </c>
      <c r="I2000" s="68" t="s">
        <v>814</v>
      </c>
      <c r="J2000" s="68" t="s">
        <v>634</v>
      </c>
      <c r="K2000" s="68" t="s">
        <v>634</v>
      </c>
      <c r="L2000" s="48">
        <v>1727</v>
      </c>
      <c r="M2000" s="48">
        <v>1727</v>
      </c>
    </row>
    <row r="2001" spans="1:13" s="18" customFormat="1" ht="14.25" x14ac:dyDescent="0.2">
      <c r="A2001" s="66" t="s">
        <v>41</v>
      </c>
      <c r="B2001" s="66" t="s">
        <v>41</v>
      </c>
      <c r="C2001" s="67" t="s">
        <v>761</v>
      </c>
      <c r="D2001" s="68" t="s">
        <v>35</v>
      </c>
      <c r="E2001" s="69">
        <v>2018</v>
      </c>
      <c r="F2001" s="69" t="s">
        <v>59</v>
      </c>
      <c r="G2001" s="69" t="s">
        <v>82</v>
      </c>
      <c r="H2001" s="68" t="s">
        <v>99</v>
      </c>
      <c r="I2001" s="68" t="s">
        <v>762</v>
      </c>
      <c r="J2001" s="68" t="s">
        <v>634</v>
      </c>
      <c r="K2001" s="68" t="s">
        <v>634</v>
      </c>
      <c r="L2001" s="48">
        <v>1326.25</v>
      </c>
      <c r="M2001" s="48">
        <v>2601.58</v>
      </c>
    </row>
    <row r="2002" spans="1:13" s="18" customFormat="1" ht="14.25" x14ac:dyDescent="0.2">
      <c r="A2002" s="66" t="s">
        <v>41</v>
      </c>
      <c r="B2002" s="66" t="s">
        <v>41</v>
      </c>
      <c r="C2002" s="67" t="s">
        <v>668</v>
      </c>
      <c r="D2002" s="68" t="s">
        <v>10</v>
      </c>
      <c r="E2002" s="69">
        <v>2019</v>
      </c>
      <c r="F2002" s="69" t="s">
        <v>76</v>
      </c>
      <c r="G2002" s="69" t="s">
        <v>328</v>
      </c>
      <c r="H2002" s="68" t="s">
        <v>179</v>
      </c>
      <c r="I2002" s="68" t="s">
        <v>631</v>
      </c>
      <c r="J2002" s="68" t="s">
        <v>545</v>
      </c>
      <c r="K2002" s="68" t="s">
        <v>545</v>
      </c>
      <c r="L2002" s="48">
        <v>1122.2</v>
      </c>
      <c r="M2002" s="48">
        <v>3112.55</v>
      </c>
    </row>
    <row r="2003" spans="1:13" s="18" customFormat="1" ht="15" x14ac:dyDescent="0.2">
      <c r="A2003" s="66" t="s">
        <v>41</v>
      </c>
      <c r="B2003" s="66" t="s">
        <v>41</v>
      </c>
      <c r="C2003" s="67" t="s">
        <v>675</v>
      </c>
      <c r="D2003" s="68" t="s">
        <v>15</v>
      </c>
      <c r="E2003" s="69">
        <v>2018</v>
      </c>
      <c r="F2003" s="69" t="s">
        <v>676</v>
      </c>
      <c r="G2003" s="69" t="s">
        <v>280</v>
      </c>
      <c r="H2003" s="68" t="s">
        <v>281</v>
      </c>
      <c r="I2003" s="68" t="s">
        <v>700</v>
      </c>
      <c r="J2003" s="68" t="s">
        <v>634</v>
      </c>
      <c r="K2003" s="68" t="s">
        <v>634</v>
      </c>
      <c r="L2003" s="47">
        <v>1284.72</v>
      </c>
      <c r="M2003" s="47">
        <v>2988.15</v>
      </c>
    </row>
    <row r="2004" spans="1:13" s="18" customFormat="1" ht="15" x14ac:dyDescent="0.2">
      <c r="A2004" s="66" t="s">
        <v>41</v>
      </c>
      <c r="B2004" s="66" t="s">
        <v>41</v>
      </c>
      <c r="C2004" s="67" t="s">
        <v>675</v>
      </c>
      <c r="D2004" s="68" t="s">
        <v>15</v>
      </c>
      <c r="E2004" s="69">
        <v>2018</v>
      </c>
      <c r="F2004" s="69" t="s">
        <v>676</v>
      </c>
      <c r="G2004" s="69" t="s">
        <v>280</v>
      </c>
      <c r="H2004" s="68" t="s">
        <v>281</v>
      </c>
      <c r="I2004" s="68" t="s">
        <v>861</v>
      </c>
      <c r="J2004" s="68" t="s">
        <v>634</v>
      </c>
      <c r="K2004" s="68" t="s">
        <v>634</v>
      </c>
      <c r="L2004" s="47">
        <v>1284.72</v>
      </c>
      <c r="M2004" s="47">
        <v>2988.15</v>
      </c>
    </row>
    <row r="2005" spans="1:13" s="18" customFormat="1" ht="15" x14ac:dyDescent="0.2">
      <c r="A2005" s="66" t="s">
        <v>41</v>
      </c>
      <c r="B2005" s="66" t="s">
        <v>41</v>
      </c>
      <c r="C2005" s="67" t="s">
        <v>706</v>
      </c>
      <c r="D2005" s="68" t="s">
        <v>568</v>
      </c>
      <c r="E2005" s="69">
        <v>2022</v>
      </c>
      <c r="F2005" s="69" t="s">
        <v>61</v>
      </c>
      <c r="G2005" s="69" t="s">
        <v>102</v>
      </c>
      <c r="H2005" s="68" t="s">
        <v>103</v>
      </c>
      <c r="I2005" s="68" t="s">
        <v>797</v>
      </c>
      <c r="J2005" s="68" t="s">
        <v>634</v>
      </c>
      <c r="K2005" s="68" t="s">
        <v>634</v>
      </c>
      <c r="L2005" s="47">
        <v>2064.84</v>
      </c>
      <c r="M2005" s="47">
        <v>4065.57</v>
      </c>
    </row>
    <row r="2006" spans="1:13" s="18" customFormat="1" ht="14.25" x14ac:dyDescent="0.2">
      <c r="A2006" s="66" t="s">
        <v>41</v>
      </c>
      <c r="B2006" s="66" t="s">
        <v>41</v>
      </c>
      <c r="C2006" s="67" t="s">
        <v>51</v>
      </c>
      <c r="D2006" s="68" t="s">
        <v>1</v>
      </c>
      <c r="E2006" s="69">
        <v>2020</v>
      </c>
      <c r="F2006" s="69" t="s">
        <v>67</v>
      </c>
      <c r="G2006" s="69" t="s">
        <v>193</v>
      </c>
      <c r="H2006" s="68" t="s">
        <v>194</v>
      </c>
      <c r="I2006" s="68" t="s">
        <v>692</v>
      </c>
      <c r="J2006" s="68" t="s">
        <v>545</v>
      </c>
      <c r="K2006" s="68" t="s">
        <v>545</v>
      </c>
      <c r="L2006" s="48">
        <v>1434.67</v>
      </c>
      <c r="M2006" s="48">
        <v>5022.6400000000003</v>
      </c>
    </row>
    <row r="2007" spans="1:13" s="18" customFormat="1" ht="14.25" x14ac:dyDescent="0.2">
      <c r="A2007" s="66" t="s">
        <v>41</v>
      </c>
      <c r="B2007" s="66" t="s">
        <v>41</v>
      </c>
      <c r="C2007" s="67" t="s">
        <v>687</v>
      </c>
      <c r="D2007" s="68" t="s">
        <v>20</v>
      </c>
      <c r="E2007" s="69">
        <v>2020</v>
      </c>
      <c r="F2007" s="69" t="s">
        <v>66</v>
      </c>
      <c r="G2007" s="69" t="s">
        <v>186</v>
      </c>
      <c r="H2007" s="68" t="s">
        <v>257</v>
      </c>
      <c r="I2007" s="68" t="s">
        <v>688</v>
      </c>
      <c r="J2007" s="68" t="s">
        <v>634</v>
      </c>
      <c r="K2007" s="68" t="s">
        <v>634</v>
      </c>
      <c r="L2007" s="48">
        <v>1236.43</v>
      </c>
      <c r="M2007" s="48">
        <v>2582.9500000000003</v>
      </c>
    </row>
    <row r="2008" spans="1:13" s="18" customFormat="1" ht="14.25" x14ac:dyDescent="0.2">
      <c r="A2008" s="66" t="s">
        <v>41</v>
      </c>
      <c r="B2008" s="66" t="s">
        <v>41</v>
      </c>
      <c r="C2008" s="67" t="s">
        <v>57</v>
      </c>
      <c r="D2008" s="68" t="s">
        <v>0</v>
      </c>
      <c r="E2008" s="69">
        <v>2018</v>
      </c>
      <c r="F2008" s="69" t="s">
        <v>61</v>
      </c>
      <c r="G2008" s="69" t="s">
        <v>102</v>
      </c>
      <c r="H2008" s="68" t="s">
        <v>495</v>
      </c>
      <c r="I2008" s="68" t="s">
        <v>661</v>
      </c>
      <c r="J2008" s="68" t="s">
        <v>634</v>
      </c>
      <c r="K2008" s="68" t="s">
        <v>634</v>
      </c>
      <c r="L2008" s="48">
        <v>1718.8</v>
      </c>
      <c r="M2008" s="48">
        <v>5893.71</v>
      </c>
    </row>
    <row r="2009" spans="1:13" s="18" customFormat="1" ht="15" x14ac:dyDescent="0.2">
      <c r="A2009" s="66" t="s">
        <v>41</v>
      </c>
      <c r="B2009" s="66" t="s">
        <v>41</v>
      </c>
      <c r="C2009" s="67" t="s">
        <v>706</v>
      </c>
      <c r="D2009" s="68" t="s">
        <v>568</v>
      </c>
      <c r="E2009" s="69">
        <v>2022</v>
      </c>
      <c r="F2009" s="69" t="s">
        <v>61</v>
      </c>
      <c r="G2009" s="69" t="s">
        <v>102</v>
      </c>
      <c r="H2009" s="68" t="s">
        <v>86</v>
      </c>
      <c r="I2009" s="68" t="s">
        <v>695</v>
      </c>
      <c r="J2009" s="68" t="s">
        <v>634</v>
      </c>
      <c r="K2009" s="68" t="s">
        <v>634</v>
      </c>
      <c r="L2009" s="47">
        <v>2498.17</v>
      </c>
      <c r="M2009" s="47">
        <v>4487.5600000000004</v>
      </c>
    </row>
    <row r="2010" spans="1:13" s="18" customFormat="1" ht="15" x14ac:dyDescent="0.2">
      <c r="A2010" s="66" t="s">
        <v>41</v>
      </c>
      <c r="B2010" s="66" t="s">
        <v>41</v>
      </c>
      <c r="C2010" s="67" t="s">
        <v>706</v>
      </c>
      <c r="D2010" s="68" t="s">
        <v>568</v>
      </c>
      <c r="E2010" s="69">
        <v>2022</v>
      </c>
      <c r="F2010" s="69" t="s">
        <v>61</v>
      </c>
      <c r="G2010" s="69" t="s">
        <v>102</v>
      </c>
      <c r="H2010" s="68" t="s">
        <v>103</v>
      </c>
      <c r="I2010" s="68" t="s">
        <v>584</v>
      </c>
      <c r="J2010" s="68" t="s">
        <v>634</v>
      </c>
      <c r="K2010" s="68" t="s">
        <v>634</v>
      </c>
      <c r="L2010" s="47">
        <v>2064.84</v>
      </c>
      <c r="M2010" s="47">
        <v>4065.57</v>
      </c>
    </row>
    <row r="2011" spans="1:13" s="18" customFormat="1" ht="15" x14ac:dyDescent="0.2">
      <c r="A2011" s="66" t="s">
        <v>41</v>
      </c>
      <c r="B2011" s="66" t="s">
        <v>41</v>
      </c>
      <c r="C2011" s="67" t="s">
        <v>706</v>
      </c>
      <c r="D2011" s="68" t="s">
        <v>568</v>
      </c>
      <c r="E2011" s="69">
        <v>2022</v>
      </c>
      <c r="F2011" s="69" t="s">
        <v>61</v>
      </c>
      <c r="G2011" s="69" t="s">
        <v>102</v>
      </c>
      <c r="H2011" s="68" t="s">
        <v>86</v>
      </c>
      <c r="I2011" s="68" t="s">
        <v>708</v>
      </c>
      <c r="J2011" s="68" t="s">
        <v>634</v>
      </c>
      <c r="K2011" s="68" t="s">
        <v>634</v>
      </c>
      <c r="L2011" s="47">
        <v>2498.17</v>
      </c>
      <c r="M2011" s="47">
        <v>4487.5600000000004</v>
      </c>
    </row>
    <row r="2012" spans="1:13" s="18" customFormat="1" ht="14.25" x14ac:dyDescent="0.2">
      <c r="A2012" s="66" t="s">
        <v>41</v>
      </c>
      <c r="B2012" s="66" t="s">
        <v>41</v>
      </c>
      <c r="C2012" s="67" t="s">
        <v>668</v>
      </c>
      <c r="D2012" s="68" t="s">
        <v>10</v>
      </c>
      <c r="E2012" s="69">
        <v>2019</v>
      </c>
      <c r="F2012" s="69" t="s">
        <v>76</v>
      </c>
      <c r="G2012" s="69" t="s">
        <v>328</v>
      </c>
      <c r="H2012" s="68" t="s">
        <v>179</v>
      </c>
      <c r="I2012" s="68" t="s">
        <v>630</v>
      </c>
      <c r="J2012" s="68" t="s">
        <v>545</v>
      </c>
      <c r="K2012" s="68" t="s">
        <v>545</v>
      </c>
      <c r="L2012" s="48">
        <v>1122.2</v>
      </c>
      <c r="M2012" s="48">
        <v>3112.55</v>
      </c>
    </row>
    <row r="2013" spans="1:13" s="18" customFormat="1" ht="14.25" x14ac:dyDescent="0.2">
      <c r="A2013" s="66" t="s">
        <v>41</v>
      </c>
      <c r="B2013" s="66" t="s">
        <v>41</v>
      </c>
      <c r="C2013" s="67" t="s">
        <v>781</v>
      </c>
      <c r="D2013" s="68" t="s">
        <v>32</v>
      </c>
      <c r="E2013" s="69">
        <v>2018</v>
      </c>
      <c r="F2013" s="69" t="s">
        <v>60</v>
      </c>
      <c r="G2013" s="69" t="s">
        <v>90</v>
      </c>
      <c r="H2013" s="68" t="s">
        <v>100</v>
      </c>
      <c r="I2013" s="68" t="s">
        <v>695</v>
      </c>
      <c r="J2013" s="68" t="s">
        <v>634</v>
      </c>
      <c r="K2013" s="68" t="s">
        <v>634</v>
      </c>
      <c r="L2013" s="48">
        <v>1460.8</v>
      </c>
      <c r="M2013" s="48">
        <v>3333.87</v>
      </c>
    </row>
    <row r="2014" spans="1:13" s="18" customFormat="1" ht="14.25" x14ac:dyDescent="0.2">
      <c r="A2014" s="66" t="s">
        <v>41</v>
      </c>
      <c r="B2014" s="66" t="s">
        <v>41</v>
      </c>
      <c r="C2014" s="67" t="s">
        <v>48</v>
      </c>
      <c r="D2014" s="68" t="s">
        <v>11</v>
      </c>
      <c r="E2014" s="69">
        <v>2018</v>
      </c>
      <c r="F2014" s="69" t="s">
        <v>59</v>
      </c>
      <c r="G2014" s="69" t="s">
        <v>82</v>
      </c>
      <c r="H2014" s="68" t="s">
        <v>129</v>
      </c>
      <c r="I2014" s="68" t="s">
        <v>717</v>
      </c>
      <c r="J2014" s="68" t="s">
        <v>634</v>
      </c>
      <c r="K2014" s="68" t="s">
        <v>634</v>
      </c>
      <c r="L2014" s="48">
        <v>1298</v>
      </c>
      <c r="M2014" s="48">
        <v>1694</v>
      </c>
    </row>
    <row r="2015" spans="1:13" s="18" customFormat="1" ht="14.25" x14ac:dyDescent="0.2">
      <c r="A2015" s="66" t="s">
        <v>41</v>
      </c>
      <c r="B2015" s="66" t="s">
        <v>41</v>
      </c>
      <c r="C2015" s="67" t="s">
        <v>654</v>
      </c>
      <c r="D2015" s="68" t="s">
        <v>2</v>
      </c>
      <c r="E2015" s="69">
        <v>2018</v>
      </c>
      <c r="F2015" s="69" t="s">
        <v>64</v>
      </c>
      <c r="G2015" s="69" t="s">
        <v>159</v>
      </c>
      <c r="H2015" s="68" t="s">
        <v>99</v>
      </c>
      <c r="I2015" s="68" t="s">
        <v>655</v>
      </c>
      <c r="J2015" s="68" t="s">
        <v>545</v>
      </c>
      <c r="K2015" s="68" t="s">
        <v>545</v>
      </c>
      <c r="L2015" s="48">
        <v>2176.8200000000002</v>
      </c>
      <c r="M2015" s="48">
        <v>5237.6400000000003</v>
      </c>
    </row>
    <row r="2016" spans="1:13" s="18" customFormat="1" ht="15" x14ac:dyDescent="0.2">
      <c r="A2016" s="66" t="s">
        <v>41</v>
      </c>
      <c r="B2016" s="66" t="s">
        <v>41</v>
      </c>
      <c r="C2016" s="67" t="s">
        <v>706</v>
      </c>
      <c r="D2016" s="68" t="s">
        <v>568</v>
      </c>
      <c r="E2016" s="69">
        <v>2022</v>
      </c>
      <c r="F2016" s="69" t="s">
        <v>61</v>
      </c>
      <c r="G2016" s="69" t="s">
        <v>102</v>
      </c>
      <c r="H2016" s="68" t="s">
        <v>103</v>
      </c>
      <c r="I2016" s="68" t="s">
        <v>724</v>
      </c>
      <c r="J2016" s="68" t="s">
        <v>634</v>
      </c>
      <c r="K2016" s="68" t="s">
        <v>634</v>
      </c>
      <c r="L2016" s="47">
        <v>2064.84</v>
      </c>
      <c r="M2016" s="47">
        <v>4065.57</v>
      </c>
    </row>
    <row r="2017" spans="1:13" s="18" customFormat="1" ht="14.25" x14ac:dyDescent="0.2">
      <c r="A2017" s="66" t="s">
        <v>41</v>
      </c>
      <c r="B2017" s="66" t="s">
        <v>41</v>
      </c>
      <c r="C2017" s="67" t="s">
        <v>666</v>
      </c>
      <c r="D2017" s="68" t="s">
        <v>9</v>
      </c>
      <c r="E2017" s="69">
        <v>2020</v>
      </c>
      <c r="F2017" s="69" t="s">
        <v>77</v>
      </c>
      <c r="G2017" s="69" t="s">
        <v>403</v>
      </c>
      <c r="H2017" s="68" t="s">
        <v>83</v>
      </c>
      <c r="I2017" s="68" t="s">
        <v>667</v>
      </c>
      <c r="J2017" s="68" t="s">
        <v>545</v>
      </c>
      <c r="K2017" s="68" t="s">
        <v>545</v>
      </c>
      <c r="L2017" s="48">
        <v>1061.6400000000001</v>
      </c>
      <c r="M2017" s="48">
        <v>1695.14</v>
      </c>
    </row>
    <row r="2018" spans="1:13" s="18" customFormat="1" ht="14.25" x14ac:dyDescent="0.2">
      <c r="A2018" s="66" t="s">
        <v>41</v>
      </c>
      <c r="B2018" s="66" t="s">
        <v>41</v>
      </c>
      <c r="C2018" s="67" t="s">
        <v>668</v>
      </c>
      <c r="D2018" s="68" t="s">
        <v>10</v>
      </c>
      <c r="E2018" s="69">
        <v>2019</v>
      </c>
      <c r="F2018" s="69" t="s">
        <v>76</v>
      </c>
      <c r="G2018" s="69" t="s">
        <v>328</v>
      </c>
      <c r="H2018" s="68" t="s">
        <v>179</v>
      </c>
      <c r="I2018" s="68" t="s">
        <v>652</v>
      </c>
      <c r="J2018" s="68" t="s">
        <v>545</v>
      </c>
      <c r="K2018" s="68" t="s">
        <v>545</v>
      </c>
      <c r="L2018" s="48">
        <v>1122.2</v>
      </c>
      <c r="M2018" s="48">
        <v>3112.55</v>
      </c>
    </row>
    <row r="2019" spans="1:13" s="18" customFormat="1" ht="14.25" x14ac:dyDescent="0.2">
      <c r="A2019" s="66" t="s">
        <v>41</v>
      </c>
      <c r="B2019" s="66" t="s">
        <v>41</v>
      </c>
      <c r="C2019" s="67" t="s">
        <v>656</v>
      </c>
      <c r="D2019" s="68" t="s">
        <v>657</v>
      </c>
      <c r="E2019" s="69">
        <v>2023</v>
      </c>
      <c r="F2019" s="69" t="s">
        <v>61</v>
      </c>
      <c r="G2019" s="69" t="s">
        <v>102</v>
      </c>
      <c r="H2019" s="68" t="s">
        <v>93</v>
      </c>
      <c r="I2019" s="68" t="s">
        <v>658</v>
      </c>
      <c r="J2019" s="68" t="s">
        <v>634</v>
      </c>
      <c r="K2019" s="68" t="s">
        <v>634</v>
      </c>
      <c r="L2019" s="48">
        <v>1212</v>
      </c>
      <c r="M2019" s="48">
        <v>4037.64</v>
      </c>
    </row>
    <row r="2020" spans="1:13" s="18" customFormat="1" ht="15" x14ac:dyDescent="0.2">
      <c r="A2020" s="66" t="s">
        <v>41</v>
      </c>
      <c r="B2020" s="66" t="s">
        <v>41</v>
      </c>
      <c r="C2020" s="67" t="s">
        <v>706</v>
      </c>
      <c r="D2020" s="68" t="s">
        <v>568</v>
      </c>
      <c r="E2020" s="69">
        <v>2022</v>
      </c>
      <c r="F2020" s="69" t="s">
        <v>61</v>
      </c>
      <c r="G2020" s="69" t="s">
        <v>102</v>
      </c>
      <c r="H2020" s="68" t="s">
        <v>103</v>
      </c>
      <c r="I2020" s="68" t="s">
        <v>724</v>
      </c>
      <c r="J2020" s="68" t="s">
        <v>634</v>
      </c>
      <c r="K2020" s="68" t="s">
        <v>634</v>
      </c>
      <c r="L2020" s="47">
        <v>2064.84</v>
      </c>
      <c r="M2020" s="47">
        <v>4065.57</v>
      </c>
    </row>
    <row r="2021" spans="1:13" s="18" customFormat="1" ht="14.25" x14ac:dyDescent="0.2">
      <c r="A2021" s="66" t="s">
        <v>41</v>
      </c>
      <c r="B2021" s="66" t="s">
        <v>41</v>
      </c>
      <c r="C2021" s="67" t="s">
        <v>691</v>
      </c>
      <c r="D2021" s="68" t="s">
        <v>21</v>
      </c>
      <c r="E2021" s="69">
        <v>2019</v>
      </c>
      <c r="F2021" s="69" t="s">
        <v>75</v>
      </c>
      <c r="G2021" s="69" t="s">
        <v>312</v>
      </c>
      <c r="H2021" s="68" t="s">
        <v>313</v>
      </c>
      <c r="I2021" s="68" t="s">
        <v>684</v>
      </c>
      <c r="J2021" s="68" t="s">
        <v>634</v>
      </c>
      <c r="K2021" s="68" t="s">
        <v>634</v>
      </c>
      <c r="L2021" s="48">
        <v>1236.43</v>
      </c>
      <c r="M2021" s="48">
        <v>3029.39</v>
      </c>
    </row>
    <row r="2022" spans="1:13" s="18" customFormat="1" ht="14.25" x14ac:dyDescent="0.2">
      <c r="A2022" s="66" t="s">
        <v>41</v>
      </c>
      <c r="B2022" s="66" t="s">
        <v>41</v>
      </c>
      <c r="C2022" s="67" t="s">
        <v>691</v>
      </c>
      <c r="D2022" s="68" t="s">
        <v>21</v>
      </c>
      <c r="E2022" s="69">
        <v>2019</v>
      </c>
      <c r="F2022" s="69" t="s">
        <v>75</v>
      </c>
      <c r="G2022" s="69" t="s">
        <v>312</v>
      </c>
      <c r="H2022" s="68" t="s">
        <v>313</v>
      </c>
      <c r="I2022" s="68" t="s">
        <v>114</v>
      </c>
      <c r="J2022" s="68" t="s">
        <v>634</v>
      </c>
      <c r="K2022" s="68" t="s">
        <v>634</v>
      </c>
      <c r="L2022" s="48">
        <v>1236.43</v>
      </c>
      <c r="M2022" s="48">
        <v>3029.39</v>
      </c>
    </row>
    <row r="2023" spans="1:13" s="18" customFormat="1" ht="15" x14ac:dyDescent="0.25">
      <c r="A2023" s="66" t="s">
        <v>41</v>
      </c>
      <c r="B2023" s="66" t="s">
        <v>41</v>
      </c>
      <c r="C2023" s="67" t="s">
        <v>754</v>
      </c>
      <c r="D2023" s="68" t="s">
        <v>755</v>
      </c>
      <c r="E2023" s="69">
        <v>2022</v>
      </c>
      <c r="F2023" s="69" t="s">
        <v>77</v>
      </c>
      <c r="G2023" s="69" t="s">
        <v>403</v>
      </c>
      <c r="H2023" s="68" t="s">
        <v>87</v>
      </c>
      <c r="I2023" s="68" t="s">
        <v>862</v>
      </c>
      <c r="J2023" s="68" t="s">
        <v>634</v>
      </c>
      <c r="K2023" s="68" t="s">
        <v>634</v>
      </c>
      <c r="L2023" s="64">
        <v>2244.38</v>
      </c>
      <c r="M2023" s="64">
        <v>4583.8599999999997</v>
      </c>
    </row>
    <row r="2024" spans="1:13" s="18" customFormat="1" ht="14.25" x14ac:dyDescent="0.2">
      <c r="A2024" s="66" t="s">
        <v>41</v>
      </c>
      <c r="B2024" s="66" t="s">
        <v>41</v>
      </c>
      <c r="C2024" s="67" t="s">
        <v>51</v>
      </c>
      <c r="D2024" s="68" t="s">
        <v>1</v>
      </c>
      <c r="E2024" s="69">
        <v>2020</v>
      </c>
      <c r="F2024" s="69" t="s">
        <v>67</v>
      </c>
      <c r="G2024" s="69" t="s">
        <v>193</v>
      </c>
      <c r="H2024" s="68" t="s">
        <v>194</v>
      </c>
      <c r="I2024" s="68" t="s">
        <v>813</v>
      </c>
      <c r="J2024" s="68" t="s">
        <v>545</v>
      </c>
      <c r="K2024" s="68" t="s">
        <v>545</v>
      </c>
      <c r="L2024" s="48">
        <v>1434.67</v>
      </c>
      <c r="M2024" s="48">
        <v>5022.6400000000003</v>
      </c>
    </row>
    <row r="2025" spans="1:13" s="18" customFormat="1" ht="14.25" x14ac:dyDescent="0.2">
      <c r="A2025" s="66" t="s">
        <v>41</v>
      </c>
      <c r="B2025" s="66" t="s">
        <v>41</v>
      </c>
      <c r="C2025" s="67" t="s">
        <v>691</v>
      </c>
      <c r="D2025" s="68" t="s">
        <v>21</v>
      </c>
      <c r="E2025" s="69">
        <v>2019</v>
      </c>
      <c r="F2025" s="69" t="s">
        <v>75</v>
      </c>
      <c r="G2025" s="69" t="s">
        <v>312</v>
      </c>
      <c r="H2025" s="68" t="s">
        <v>313</v>
      </c>
      <c r="I2025" s="68" t="s">
        <v>695</v>
      </c>
      <c r="J2025" s="68" t="s">
        <v>634</v>
      </c>
      <c r="K2025" s="68" t="s">
        <v>634</v>
      </c>
      <c r="L2025" s="48">
        <v>1236.43</v>
      </c>
      <c r="M2025" s="48">
        <v>3029.39</v>
      </c>
    </row>
    <row r="2026" spans="1:13" s="18" customFormat="1" ht="14.25" x14ac:dyDescent="0.2">
      <c r="A2026" s="66" t="s">
        <v>41</v>
      </c>
      <c r="B2026" s="66" t="s">
        <v>41</v>
      </c>
      <c r="C2026" s="67" t="s">
        <v>668</v>
      </c>
      <c r="D2026" s="68" t="s">
        <v>10</v>
      </c>
      <c r="E2026" s="69">
        <v>2019</v>
      </c>
      <c r="F2026" s="69" t="s">
        <v>76</v>
      </c>
      <c r="G2026" s="69" t="s">
        <v>328</v>
      </c>
      <c r="H2026" s="68" t="s">
        <v>179</v>
      </c>
      <c r="I2026" s="68" t="s">
        <v>390</v>
      </c>
      <c r="J2026" s="68" t="s">
        <v>545</v>
      </c>
      <c r="K2026" s="68" t="s">
        <v>545</v>
      </c>
      <c r="L2026" s="48">
        <v>1122.2</v>
      </c>
      <c r="M2026" s="48">
        <v>3112.55</v>
      </c>
    </row>
    <row r="2027" spans="1:13" s="18" customFormat="1" ht="14.25" x14ac:dyDescent="0.2">
      <c r="A2027" s="66" t="s">
        <v>41</v>
      </c>
      <c r="B2027" s="66" t="s">
        <v>41</v>
      </c>
      <c r="C2027" s="67" t="s">
        <v>668</v>
      </c>
      <c r="D2027" s="68" t="s">
        <v>10</v>
      </c>
      <c r="E2027" s="69">
        <v>2019</v>
      </c>
      <c r="F2027" s="69" t="s">
        <v>76</v>
      </c>
      <c r="G2027" s="69" t="s">
        <v>328</v>
      </c>
      <c r="H2027" s="68" t="s">
        <v>179</v>
      </c>
      <c r="I2027" s="68" t="s">
        <v>385</v>
      </c>
      <c r="J2027" s="68" t="s">
        <v>545</v>
      </c>
      <c r="K2027" s="68" t="s">
        <v>545</v>
      </c>
      <c r="L2027" s="48">
        <v>1122.2</v>
      </c>
      <c r="M2027" s="48">
        <v>3112.55</v>
      </c>
    </row>
    <row r="2028" spans="1:13" s="18" customFormat="1" ht="14.25" x14ac:dyDescent="0.2">
      <c r="A2028" s="66" t="s">
        <v>41</v>
      </c>
      <c r="B2028" s="66" t="s">
        <v>41</v>
      </c>
      <c r="C2028" s="67" t="s">
        <v>659</v>
      </c>
      <c r="D2028" s="68" t="s">
        <v>4</v>
      </c>
      <c r="E2028" s="69">
        <v>2020</v>
      </c>
      <c r="F2028" s="69" t="s">
        <v>66</v>
      </c>
      <c r="G2028" s="69" t="s">
        <v>186</v>
      </c>
      <c r="H2028" s="68" t="s">
        <v>179</v>
      </c>
      <c r="I2028" s="68" t="s">
        <v>711</v>
      </c>
      <c r="J2028" s="68" t="s">
        <v>545</v>
      </c>
      <c r="K2028" s="68" t="s">
        <v>545</v>
      </c>
      <c r="L2028" s="48">
        <v>1122.19</v>
      </c>
      <c r="M2028" s="48">
        <v>1499.5262090000001</v>
      </c>
    </row>
    <row r="2029" spans="1:13" s="18" customFormat="1" ht="14.25" x14ac:dyDescent="0.2">
      <c r="A2029" s="66" t="s">
        <v>41</v>
      </c>
      <c r="B2029" s="66" t="s">
        <v>41</v>
      </c>
      <c r="C2029" s="67" t="s">
        <v>51</v>
      </c>
      <c r="D2029" s="68" t="s">
        <v>1</v>
      </c>
      <c r="E2029" s="69">
        <v>2020</v>
      </c>
      <c r="F2029" s="69" t="s">
        <v>67</v>
      </c>
      <c r="G2029" s="69" t="s">
        <v>193</v>
      </c>
      <c r="H2029" s="68" t="s">
        <v>194</v>
      </c>
      <c r="I2029" s="68" t="s">
        <v>742</v>
      </c>
      <c r="J2029" s="68" t="s">
        <v>545</v>
      </c>
      <c r="K2029" s="68" t="s">
        <v>545</v>
      </c>
      <c r="L2029" s="48">
        <v>1434.67</v>
      </c>
      <c r="M2029" s="48">
        <v>5022.6400000000003</v>
      </c>
    </row>
    <row r="2030" spans="1:13" s="18" customFormat="1" ht="14.25" x14ac:dyDescent="0.2">
      <c r="A2030" s="66" t="s">
        <v>41</v>
      </c>
      <c r="B2030" s="66" t="s">
        <v>41</v>
      </c>
      <c r="C2030" s="67" t="s">
        <v>666</v>
      </c>
      <c r="D2030" s="68" t="s">
        <v>9</v>
      </c>
      <c r="E2030" s="69">
        <v>2020</v>
      </c>
      <c r="F2030" s="69" t="s">
        <v>77</v>
      </c>
      <c r="G2030" s="69" t="s">
        <v>403</v>
      </c>
      <c r="H2030" s="68" t="s">
        <v>86</v>
      </c>
      <c r="I2030" s="68" t="s">
        <v>667</v>
      </c>
      <c r="J2030" s="68" t="s">
        <v>545</v>
      </c>
      <c r="K2030" s="68" t="s">
        <v>545</v>
      </c>
      <c r="L2030" s="48">
        <v>1292.24</v>
      </c>
      <c r="M2030" s="48">
        <v>2760.15</v>
      </c>
    </row>
    <row r="2031" spans="1:13" s="18" customFormat="1" ht="14.25" x14ac:dyDescent="0.2">
      <c r="A2031" s="66" t="s">
        <v>41</v>
      </c>
      <c r="B2031" s="66" t="s">
        <v>41</v>
      </c>
      <c r="C2031" s="67" t="s">
        <v>668</v>
      </c>
      <c r="D2031" s="68" t="s">
        <v>10</v>
      </c>
      <c r="E2031" s="69">
        <v>2019</v>
      </c>
      <c r="F2031" s="69" t="s">
        <v>76</v>
      </c>
      <c r="G2031" s="69" t="s">
        <v>328</v>
      </c>
      <c r="H2031" s="68" t="s">
        <v>179</v>
      </c>
      <c r="I2031" s="68" t="s">
        <v>330</v>
      </c>
      <c r="J2031" s="68" t="s">
        <v>545</v>
      </c>
      <c r="K2031" s="68" t="s">
        <v>545</v>
      </c>
      <c r="L2031" s="48">
        <v>1122.2</v>
      </c>
      <c r="M2031" s="48">
        <v>3112.55</v>
      </c>
    </row>
    <row r="2032" spans="1:13" s="18" customFormat="1" ht="14.25" x14ac:dyDescent="0.2">
      <c r="A2032" s="66" t="s">
        <v>41</v>
      </c>
      <c r="B2032" s="66" t="s">
        <v>41</v>
      </c>
      <c r="C2032" s="67" t="s">
        <v>51</v>
      </c>
      <c r="D2032" s="68" t="s">
        <v>1</v>
      </c>
      <c r="E2032" s="69">
        <v>2020</v>
      </c>
      <c r="F2032" s="69" t="s">
        <v>67</v>
      </c>
      <c r="G2032" s="69" t="s">
        <v>193</v>
      </c>
      <c r="H2032" s="68" t="s">
        <v>194</v>
      </c>
      <c r="I2032" s="68" t="s">
        <v>841</v>
      </c>
      <c r="J2032" s="68" t="s">
        <v>545</v>
      </c>
      <c r="K2032" s="68" t="s">
        <v>545</v>
      </c>
      <c r="L2032" s="48">
        <v>1434.67</v>
      </c>
      <c r="M2032" s="48">
        <v>5022.6400000000003</v>
      </c>
    </row>
    <row r="2033" spans="1:13" s="18" customFormat="1" ht="14.25" x14ac:dyDescent="0.2">
      <c r="A2033" s="66" t="s">
        <v>41</v>
      </c>
      <c r="B2033" s="66" t="s">
        <v>41</v>
      </c>
      <c r="C2033" s="67" t="s">
        <v>656</v>
      </c>
      <c r="D2033" s="68" t="s">
        <v>657</v>
      </c>
      <c r="E2033" s="69">
        <v>2023</v>
      </c>
      <c r="F2033" s="69" t="s">
        <v>61</v>
      </c>
      <c r="G2033" s="69" t="s">
        <v>102</v>
      </c>
      <c r="H2033" s="68" t="s">
        <v>162</v>
      </c>
      <c r="I2033" s="68" t="s">
        <v>715</v>
      </c>
      <c r="J2033" s="68" t="s">
        <v>634</v>
      </c>
      <c r="K2033" s="68" t="s">
        <v>634</v>
      </c>
      <c r="L2033" s="48">
        <v>1212</v>
      </c>
      <c r="M2033" s="48">
        <v>4380.49</v>
      </c>
    </row>
    <row r="2034" spans="1:13" s="18" customFormat="1" ht="14.25" x14ac:dyDescent="0.2">
      <c r="A2034" s="66" t="s">
        <v>41</v>
      </c>
      <c r="B2034" s="66" t="s">
        <v>41</v>
      </c>
      <c r="C2034" s="67" t="s">
        <v>668</v>
      </c>
      <c r="D2034" s="68" t="s">
        <v>10</v>
      </c>
      <c r="E2034" s="69">
        <v>2019</v>
      </c>
      <c r="F2034" s="69" t="s">
        <v>76</v>
      </c>
      <c r="G2034" s="69" t="s">
        <v>328</v>
      </c>
      <c r="H2034" s="68" t="s">
        <v>179</v>
      </c>
      <c r="I2034" s="68" t="s">
        <v>349</v>
      </c>
      <c r="J2034" s="68" t="s">
        <v>547</v>
      </c>
      <c r="K2034" s="68" t="s">
        <v>547</v>
      </c>
      <c r="L2034" s="48">
        <v>1122.2</v>
      </c>
      <c r="M2034" s="48">
        <v>3112.55</v>
      </c>
    </row>
    <row r="2035" spans="1:13" s="18" customFormat="1" ht="14.25" x14ac:dyDescent="0.2">
      <c r="A2035" s="66" t="s">
        <v>41</v>
      </c>
      <c r="B2035" s="66" t="s">
        <v>41</v>
      </c>
      <c r="C2035" s="67" t="s">
        <v>760</v>
      </c>
      <c r="D2035" s="68" t="s">
        <v>28</v>
      </c>
      <c r="E2035" s="69">
        <v>2018</v>
      </c>
      <c r="F2035" s="69" t="s">
        <v>61</v>
      </c>
      <c r="G2035" s="69" t="s">
        <v>102</v>
      </c>
      <c r="H2035" s="68" t="s">
        <v>129</v>
      </c>
      <c r="I2035" s="68" t="s">
        <v>766</v>
      </c>
      <c r="J2035" s="68" t="s">
        <v>634</v>
      </c>
      <c r="K2035" s="68" t="s">
        <v>634</v>
      </c>
      <c r="L2035" s="48">
        <v>1212</v>
      </c>
      <c r="M2035" s="48">
        <v>2178.0100000000002</v>
      </c>
    </row>
    <row r="2036" spans="1:13" s="18" customFormat="1" ht="14.25" x14ac:dyDescent="0.2">
      <c r="A2036" s="66" t="s">
        <v>41</v>
      </c>
      <c r="B2036" s="66" t="s">
        <v>41</v>
      </c>
      <c r="C2036" s="67" t="s">
        <v>48</v>
      </c>
      <c r="D2036" s="68" t="s">
        <v>11</v>
      </c>
      <c r="E2036" s="69">
        <v>2018</v>
      </c>
      <c r="F2036" s="69" t="s">
        <v>59</v>
      </c>
      <c r="G2036" s="69" t="s">
        <v>82</v>
      </c>
      <c r="H2036" s="68" t="s">
        <v>129</v>
      </c>
      <c r="I2036" s="68" t="s">
        <v>815</v>
      </c>
      <c r="J2036" s="68" t="s">
        <v>634</v>
      </c>
      <c r="K2036" s="68" t="s">
        <v>634</v>
      </c>
      <c r="L2036" s="48">
        <v>1298</v>
      </c>
      <c r="M2036" s="48">
        <v>1694</v>
      </c>
    </row>
    <row r="2037" spans="1:13" s="18" customFormat="1" ht="14.25" x14ac:dyDescent="0.2">
      <c r="A2037" s="66" t="s">
        <v>41</v>
      </c>
      <c r="B2037" s="66" t="s">
        <v>41</v>
      </c>
      <c r="C2037" s="67" t="s">
        <v>51</v>
      </c>
      <c r="D2037" s="68" t="s">
        <v>1</v>
      </c>
      <c r="E2037" s="69">
        <v>2020</v>
      </c>
      <c r="F2037" s="69" t="s">
        <v>67</v>
      </c>
      <c r="G2037" s="69" t="s">
        <v>193</v>
      </c>
      <c r="H2037" s="68" t="s">
        <v>194</v>
      </c>
      <c r="I2037" s="68" t="s">
        <v>813</v>
      </c>
      <c r="J2037" s="68" t="s">
        <v>545</v>
      </c>
      <c r="K2037" s="68" t="s">
        <v>545</v>
      </c>
      <c r="L2037" s="48">
        <v>1434.67</v>
      </c>
      <c r="M2037" s="48">
        <v>5022.6400000000003</v>
      </c>
    </row>
    <row r="2038" spans="1:13" s="18" customFormat="1" ht="14.25" x14ac:dyDescent="0.2">
      <c r="A2038" s="66" t="s">
        <v>41</v>
      </c>
      <c r="B2038" s="66" t="s">
        <v>41</v>
      </c>
      <c r="C2038" s="67" t="s">
        <v>48</v>
      </c>
      <c r="D2038" s="68" t="s">
        <v>11</v>
      </c>
      <c r="E2038" s="69">
        <v>2018</v>
      </c>
      <c r="F2038" s="69" t="s">
        <v>59</v>
      </c>
      <c r="G2038" s="69" t="s">
        <v>82</v>
      </c>
      <c r="H2038" s="68" t="s">
        <v>129</v>
      </c>
      <c r="I2038" s="68" t="s">
        <v>711</v>
      </c>
      <c r="J2038" s="68" t="s">
        <v>634</v>
      </c>
      <c r="K2038" s="68" t="s">
        <v>634</v>
      </c>
      <c r="L2038" s="48">
        <v>1298</v>
      </c>
      <c r="M2038" s="48">
        <v>1694</v>
      </c>
    </row>
    <row r="2039" spans="1:13" s="18" customFormat="1" ht="14.25" x14ac:dyDescent="0.2">
      <c r="A2039" s="66" t="s">
        <v>41</v>
      </c>
      <c r="B2039" s="66" t="s">
        <v>41</v>
      </c>
      <c r="C2039" s="67" t="s">
        <v>668</v>
      </c>
      <c r="D2039" s="68" t="s">
        <v>10</v>
      </c>
      <c r="E2039" s="69">
        <v>2019</v>
      </c>
      <c r="F2039" s="69" t="s">
        <v>76</v>
      </c>
      <c r="G2039" s="69" t="s">
        <v>328</v>
      </c>
      <c r="H2039" s="68" t="s">
        <v>179</v>
      </c>
      <c r="I2039" s="68" t="s">
        <v>380</v>
      </c>
      <c r="J2039" s="68" t="s">
        <v>545</v>
      </c>
      <c r="K2039" s="68" t="s">
        <v>545</v>
      </c>
      <c r="L2039" s="48">
        <v>1122.2</v>
      </c>
      <c r="M2039" s="48">
        <v>3112.55</v>
      </c>
    </row>
    <row r="2040" spans="1:13" s="18" customFormat="1" ht="14.25" x14ac:dyDescent="0.2">
      <c r="A2040" s="66" t="s">
        <v>41</v>
      </c>
      <c r="B2040" s="66" t="s">
        <v>41</v>
      </c>
      <c r="C2040" s="67" t="s">
        <v>680</v>
      </c>
      <c r="D2040" s="68" t="s">
        <v>18</v>
      </c>
      <c r="E2040" s="69">
        <v>2022</v>
      </c>
      <c r="F2040" s="69" t="s">
        <v>64</v>
      </c>
      <c r="G2040" s="69" t="s">
        <v>159</v>
      </c>
      <c r="H2040" s="68" t="s">
        <v>162</v>
      </c>
      <c r="I2040" s="68" t="s">
        <v>837</v>
      </c>
      <c r="J2040" s="68" t="s">
        <v>634</v>
      </c>
      <c r="K2040" s="68" t="s">
        <v>634</v>
      </c>
      <c r="L2040" s="48">
        <v>2006.28</v>
      </c>
      <c r="M2040" s="48">
        <v>4704.41</v>
      </c>
    </row>
    <row r="2041" spans="1:13" s="18" customFormat="1" ht="14.25" x14ac:dyDescent="0.2">
      <c r="A2041" s="66" t="s">
        <v>41</v>
      </c>
      <c r="B2041" s="66" t="s">
        <v>41</v>
      </c>
      <c r="C2041" s="67" t="s">
        <v>51</v>
      </c>
      <c r="D2041" s="68" t="s">
        <v>1</v>
      </c>
      <c r="E2041" s="69">
        <v>2020</v>
      </c>
      <c r="F2041" s="69" t="s">
        <v>67</v>
      </c>
      <c r="G2041" s="69" t="s">
        <v>193</v>
      </c>
      <c r="H2041" s="68" t="s">
        <v>194</v>
      </c>
      <c r="I2041" s="68" t="s">
        <v>232</v>
      </c>
      <c r="J2041" s="68" t="s">
        <v>545</v>
      </c>
      <c r="K2041" s="68" t="s">
        <v>545</v>
      </c>
      <c r="L2041" s="48">
        <v>1434.67</v>
      </c>
      <c r="M2041" s="48">
        <v>5022.6400000000003</v>
      </c>
    </row>
    <row r="2042" spans="1:13" s="18" customFormat="1" ht="14.25" x14ac:dyDescent="0.2">
      <c r="A2042" s="66" t="s">
        <v>41</v>
      </c>
      <c r="B2042" s="66" t="s">
        <v>41</v>
      </c>
      <c r="C2042" s="67" t="s">
        <v>659</v>
      </c>
      <c r="D2042" s="68" t="s">
        <v>4</v>
      </c>
      <c r="E2042" s="69">
        <v>2020</v>
      </c>
      <c r="F2042" s="69" t="s">
        <v>66</v>
      </c>
      <c r="G2042" s="69" t="s">
        <v>186</v>
      </c>
      <c r="H2042" s="68" t="s">
        <v>179</v>
      </c>
      <c r="I2042" s="68" t="s">
        <v>490</v>
      </c>
      <c r="J2042" s="68" t="s">
        <v>545</v>
      </c>
      <c r="K2042" s="68" t="s">
        <v>545</v>
      </c>
      <c r="L2042" s="48">
        <v>1122.19</v>
      </c>
      <c r="M2042" s="48">
        <v>1499.5262090000001</v>
      </c>
    </row>
    <row r="2043" spans="1:13" s="18" customFormat="1" ht="14.25" x14ac:dyDescent="0.2">
      <c r="A2043" s="66" t="s">
        <v>41</v>
      </c>
      <c r="B2043" s="66" t="s">
        <v>41</v>
      </c>
      <c r="C2043" s="67" t="s">
        <v>659</v>
      </c>
      <c r="D2043" s="68" t="s">
        <v>4</v>
      </c>
      <c r="E2043" s="69">
        <v>2020</v>
      </c>
      <c r="F2043" s="69" t="s">
        <v>66</v>
      </c>
      <c r="G2043" s="69" t="s">
        <v>186</v>
      </c>
      <c r="H2043" s="68" t="s">
        <v>179</v>
      </c>
      <c r="I2043" s="68" t="s">
        <v>435</v>
      </c>
      <c r="J2043" s="68" t="s">
        <v>545</v>
      </c>
      <c r="K2043" s="68" t="s">
        <v>545</v>
      </c>
      <c r="L2043" s="48">
        <v>1122.19</v>
      </c>
      <c r="M2043" s="48">
        <v>1499.5262090000001</v>
      </c>
    </row>
    <row r="2044" spans="1:13" s="18" customFormat="1" ht="14.25" x14ac:dyDescent="0.2">
      <c r="A2044" s="66" t="s">
        <v>41</v>
      </c>
      <c r="B2044" s="66" t="s">
        <v>41</v>
      </c>
      <c r="C2044" s="67" t="s">
        <v>691</v>
      </c>
      <c r="D2044" s="68" t="s">
        <v>21</v>
      </c>
      <c r="E2044" s="69">
        <v>2019</v>
      </c>
      <c r="F2044" s="69" t="s">
        <v>75</v>
      </c>
      <c r="G2044" s="69" t="s">
        <v>312</v>
      </c>
      <c r="H2044" s="68" t="s">
        <v>313</v>
      </c>
      <c r="I2044" s="68" t="s">
        <v>757</v>
      </c>
      <c r="J2044" s="68" t="s">
        <v>634</v>
      </c>
      <c r="K2044" s="68" t="s">
        <v>634</v>
      </c>
      <c r="L2044" s="48">
        <v>1236.43</v>
      </c>
      <c r="M2044" s="48">
        <v>3029.39</v>
      </c>
    </row>
    <row r="2045" spans="1:13" s="18" customFormat="1" ht="14.25" x14ac:dyDescent="0.2">
      <c r="A2045" s="66" t="s">
        <v>41</v>
      </c>
      <c r="B2045" s="66" t="s">
        <v>41</v>
      </c>
      <c r="C2045" s="67" t="s">
        <v>45</v>
      </c>
      <c r="D2045" s="68" t="s">
        <v>24</v>
      </c>
      <c r="E2045" s="69">
        <v>2018</v>
      </c>
      <c r="F2045" s="69" t="s">
        <v>59</v>
      </c>
      <c r="G2045" s="69" t="s">
        <v>82</v>
      </c>
      <c r="H2045" s="68" t="s">
        <v>131</v>
      </c>
      <c r="I2045" s="68" t="s">
        <v>700</v>
      </c>
      <c r="J2045" s="68" t="s">
        <v>634</v>
      </c>
      <c r="K2045" s="68" t="s">
        <v>634</v>
      </c>
      <c r="L2045" s="48">
        <v>1326.25</v>
      </c>
      <c r="M2045" s="48">
        <v>2601.58</v>
      </c>
    </row>
    <row r="2046" spans="1:13" s="18" customFormat="1" ht="14.25" x14ac:dyDescent="0.2">
      <c r="A2046" s="66" t="s">
        <v>41</v>
      </c>
      <c r="B2046" s="66" t="s">
        <v>41</v>
      </c>
      <c r="C2046" s="67" t="s">
        <v>668</v>
      </c>
      <c r="D2046" s="68" t="s">
        <v>10</v>
      </c>
      <c r="E2046" s="69">
        <v>2019</v>
      </c>
      <c r="F2046" s="69" t="s">
        <v>76</v>
      </c>
      <c r="G2046" s="69" t="s">
        <v>328</v>
      </c>
      <c r="H2046" s="68" t="s">
        <v>179</v>
      </c>
      <c r="I2046" s="68" t="s">
        <v>722</v>
      </c>
      <c r="J2046" s="68" t="s">
        <v>547</v>
      </c>
      <c r="K2046" s="68" t="s">
        <v>547</v>
      </c>
      <c r="L2046" s="48">
        <v>1122.2</v>
      </c>
      <c r="M2046" s="48">
        <v>3112.55</v>
      </c>
    </row>
    <row r="2047" spans="1:13" s="18" customFormat="1" ht="14.25" x14ac:dyDescent="0.2">
      <c r="A2047" s="66" t="s">
        <v>41</v>
      </c>
      <c r="B2047" s="66" t="s">
        <v>41</v>
      </c>
      <c r="C2047" s="67" t="s">
        <v>47</v>
      </c>
      <c r="D2047" s="68" t="s">
        <v>17</v>
      </c>
      <c r="E2047" s="69">
        <v>2018</v>
      </c>
      <c r="F2047" s="69" t="s">
        <v>64</v>
      </c>
      <c r="G2047" s="69" t="s">
        <v>159</v>
      </c>
      <c r="H2047" s="68" t="s">
        <v>95</v>
      </c>
      <c r="I2047" s="68" t="s">
        <v>802</v>
      </c>
      <c r="J2047" s="68" t="s">
        <v>634</v>
      </c>
      <c r="K2047" s="68" t="s">
        <v>634</v>
      </c>
      <c r="L2047" s="48">
        <v>5131.8900000000003</v>
      </c>
      <c r="M2047" s="48">
        <v>9670.25</v>
      </c>
    </row>
    <row r="2048" spans="1:13" s="18" customFormat="1" ht="14.25" x14ac:dyDescent="0.2">
      <c r="A2048" s="66" t="s">
        <v>41</v>
      </c>
      <c r="B2048" s="66" t="s">
        <v>41</v>
      </c>
      <c r="C2048" s="67" t="s">
        <v>47</v>
      </c>
      <c r="D2048" s="68" t="s">
        <v>17</v>
      </c>
      <c r="E2048" s="69">
        <v>2018</v>
      </c>
      <c r="F2048" s="69" t="s">
        <v>64</v>
      </c>
      <c r="G2048" s="69" t="s">
        <v>159</v>
      </c>
      <c r="H2048" s="68" t="s">
        <v>95</v>
      </c>
      <c r="I2048" s="68" t="s">
        <v>164</v>
      </c>
      <c r="J2048" s="68" t="s">
        <v>634</v>
      </c>
      <c r="K2048" s="68" t="s">
        <v>634</v>
      </c>
      <c r="L2048" s="48">
        <v>5131.8900000000003</v>
      </c>
      <c r="M2048" s="48">
        <v>9670.25</v>
      </c>
    </row>
    <row r="2049" spans="1:13" s="18" customFormat="1" ht="14.25" x14ac:dyDescent="0.2">
      <c r="A2049" s="66" t="s">
        <v>41</v>
      </c>
      <c r="B2049" s="66" t="s">
        <v>41</v>
      </c>
      <c r="C2049" s="67" t="s">
        <v>668</v>
      </c>
      <c r="D2049" s="68" t="s">
        <v>10</v>
      </c>
      <c r="E2049" s="69">
        <v>2019</v>
      </c>
      <c r="F2049" s="69" t="s">
        <v>76</v>
      </c>
      <c r="G2049" s="69" t="s">
        <v>328</v>
      </c>
      <c r="H2049" s="68" t="s">
        <v>179</v>
      </c>
      <c r="I2049" s="68" t="s">
        <v>398</v>
      </c>
      <c r="J2049" s="68" t="s">
        <v>634</v>
      </c>
      <c r="K2049" s="68" t="s">
        <v>634</v>
      </c>
      <c r="L2049" s="48">
        <v>1122.2</v>
      </c>
      <c r="M2049" s="48">
        <v>3112.55</v>
      </c>
    </row>
    <row r="2050" spans="1:13" s="18" customFormat="1" ht="14.25" x14ac:dyDescent="0.2">
      <c r="A2050" s="66" t="s">
        <v>41</v>
      </c>
      <c r="B2050" s="66" t="s">
        <v>41</v>
      </c>
      <c r="C2050" s="67" t="s">
        <v>57</v>
      </c>
      <c r="D2050" s="68" t="s">
        <v>0</v>
      </c>
      <c r="E2050" s="69">
        <v>2018</v>
      </c>
      <c r="F2050" s="69" t="s">
        <v>61</v>
      </c>
      <c r="G2050" s="69" t="s">
        <v>102</v>
      </c>
      <c r="H2050" s="68" t="s">
        <v>495</v>
      </c>
      <c r="I2050" s="68" t="s">
        <v>677</v>
      </c>
      <c r="J2050" s="68" t="s">
        <v>634</v>
      </c>
      <c r="K2050" s="68" t="s">
        <v>634</v>
      </c>
      <c r="L2050" s="48">
        <v>1718.8</v>
      </c>
      <c r="M2050" s="48">
        <v>5893.71</v>
      </c>
    </row>
    <row r="2051" spans="1:13" s="18" customFormat="1" ht="14.25" x14ac:dyDescent="0.2">
      <c r="A2051" s="66" t="s">
        <v>41</v>
      </c>
      <c r="B2051" s="66" t="s">
        <v>41</v>
      </c>
      <c r="C2051" s="67" t="s">
        <v>687</v>
      </c>
      <c r="D2051" s="68" t="s">
        <v>20</v>
      </c>
      <c r="E2051" s="69">
        <v>2020</v>
      </c>
      <c r="F2051" s="69" t="s">
        <v>66</v>
      </c>
      <c r="G2051" s="69" t="s">
        <v>186</v>
      </c>
      <c r="H2051" s="68" t="s">
        <v>88</v>
      </c>
      <c r="I2051" s="68" t="s">
        <v>688</v>
      </c>
      <c r="J2051" s="68" t="s">
        <v>634</v>
      </c>
      <c r="K2051" s="68" t="s">
        <v>634</v>
      </c>
      <c r="L2051" s="48">
        <v>2334.39</v>
      </c>
      <c r="M2051" s="48">
        <v>3191.65</v>
      </c>
    </row>
    <row r="2052" spans="1:13" s="18" customFormat="1" ht="14.25" x14ac:dyDescent="0.2">
      <c r="A2052" s="66" t="s">
        <v>41</v>
      </c>
      <c r="B2052" s="66" t="s">
        <v>41</v>
      </c>
      <c r="C2052" s="67" t="s">
        <v>57</v>
      </c>
      <c r="D2052" s="68" t="s">
        <v>0</v>
      </c>
      <c r="E2052" s="69">
        <v>2018</v>
      </c>
      <c r="F2052" s="69" t="s">
        <v>61</v>
      </c>
      <c r="G2052" s="69" t="s">
        <v>102</v>
      </c>
      <c r="H2052" s="68" t="s">
        <v>95</v>
      </c>
      <c r="I2052" s="68" t="s">
        <v>165</v>
      </c>
      <c r="J2052" s="68" t="s">
        <v>634</v>
      </c>
      <c r="K2052" s="68" t="s">
        <v>634</v>
      </c>
      <c r="L2052" s="48">
        <v>1212</v>
      </c>
      <c r="M2052" s="48">
        <v>4380.49</v>
      </c>
    </row>
    <row r="2053" spans="1:13" s="18" customFormat="1" ht="14.25" x14ac:dyDescent="0.2">
      <c r="A2053" s="66" t="s">
        <v>41</v>
      </c>
      <c r="B2053" s="66" t="s">
        <v>41</v>
      </c>
      <c r="C2053" s="67" t="s">
        <v>719</v>
      </c>
      <c r="D2053" s="68" t="s">
        <v>720</v>
      </c>
      <c r="E2053" s="69">
        <v>2022</v>
      </c>
      <c r="F2053" s="69" t="s">
        <v>75</v>
      </c>
      <c r="G2053" s="69" t="s">
        <v>312</v>
      </c>
      <c r="H2053" s="68" t="s">
        <v>257</v>
      </c>
      <c r="I2053" s="68" t="s">
        <v>753</v>
      </c>
      <c r="J2053" s="68" t="s">
        <v>634</v>
      </c>
      <c r="K2053" s="68" t="s">
        <v>634</v>
      </c>
      <c r="L2053" s="48">
        <v>2248.5</v>
      </c>
      <c r="M2053" s="48">
        <v>4541.18</v>
      </c>
    </row>
    <row r="2054" spans="1:13" s="18" customFormat="1" ht="14.25" x14ac:dyDescent="0.2">
      <c r="A2054" s="66" t="s">
        <v>41</v>
      </c>
      <c r="B2054" s="66" t="s">
        <v>41</v>
      </c>
      <c r="C2054" s="67" t="s">
        <v>51</v>
      </c>
      <c r="D2054" s="68" t="s">
        <v>1</v>
      </c>
      <c r="E2054" s="69">
        <v>2020</v>
      </c>
      <c r="F2054" s="69" t="s">
        <v>67</v>
      </c>
      <c r="G2054" s="69" t="s">
        <v>193</v>
      </c>
      <c r="H2054" s="68" t="s">
        <v>194</v>
      </c>
      <c r="I2054" s="68" t="s">
        <v>216</v>
      </c>
      <c r="J2054" s="68" t="s">
        <v>545</v>
      </c>
      <c r="K2054" s="68" t="s">
        <v>545</v>
      </c>
      <c r="L2054" s="48">
        <v>1434.67</v>
      </c>
      <c r="M2054" s="48">
        <v>5022.6400000000003</v>
      </c>
    </row>
    <row r="2055" spans="1:13" s="18" customFormat="1" ht="14.25" x14ac:dyDescent="0.2">
      <c r="A2055" s="66" t="s">
        <v>41</v>
      </c>
      <c r="B2055" s="66" t="s">
        <v>41</v>
      </c>
      <c r="C2055" s="67" t="s">
        <v>751</v>
      </c>
      <c r="D2055" s="68" t="s">
        <v>27</v>
      </c>
      <c r="E2055" s="69">
        <v>2018</v>
      </c>
      <c r="F2055" s="69" t="s">
        <v>72</v>
      </c>
      <c r="G2055" s="69" t="s">
        <v>275</v>
      </c>
      <c r="H2055" s="68" t="s">
        <v>277</v>
      </c>
      <c r="I2055" s="68" t="s">
        <v>114</v>
      </c>
      <c r="J2055" s="68" t="s">
        <v>634</v>
      </c>
      <c r="K2055" s="68" t="s">
        <v>634</v>
      </c>
      <c r="L2055" s="48">
        <v>1523.3</v>
      </c>
      <c r="M2055" s="48">
        <v>3458.29</v>
      </c>
    </row>
    <row r="2056" spans="1:13" s="18" customFormat="1" ht="14.25" x14ac:dyDescent="0.2">
      <c r="A2056" s="66" t="s">
        <v>41</v>
      </c>
      <c r="B2056" s="66" t="s">
        <v>41</v>
      </c>
      <c r="C2056" s="67" t="s">
        <v>659</v>
      </c>
      <c r="D2056" s="68" t="s">
        <v>4</v>
      </c>
      <c r="E2056" s="69">
        <v>2020</v>
      </c>
      <c r="F2056" s="69" t="s">
        <v>66</v>
      </c>
      <c r="G2056" s="69" t="s">
        <v>186</v>
      </c>
      <c r="H2056" s="68" t="s">
        <v>179</v>
      </c>
      <c r="I2056" s="68" t="s">
        <v>490</v>
      </c>
      <c r="J2056" s="68" t="s">
        <v>545</v>
      </c>
      <c r="K2056" s="68" t="s">
        <v>545</v>
      </c>
      <c r="L2056" s="48">
        <v>1122.19</v>
      </c>
      <c r="M2056" s="48">
        <v>1499.5262090000001</v>
      </c>
    </row>
    <row r="2057" spans="1:13" s="18" customFormat="1" ht="14.25" x14ac:dyDescent="0.2">
      <c r="A2057" s="66" t="s">
        <v>41</v>
      </c>
      <c r="B2057" s="66" t="s">
        <v>41</v>
      </c>
      <c r="C2057" s="67" t="s">
        <v>668</v>
      </c>
      <c r="D2057" s="68" t="s">
        <v>10</v>
      </c>
      <c r="E2057" s="69">
        <v>2019</v>
      </c>
      <c r="F2057" s="69" t="s">
        <v>76</v>
      </c>
      <c r="G2057" s="69" t="s">
        <v>328</v>
      </c>
      <c r="H2057" s="68" t="s">
        <v>179</v>
      </c>
      <c r="I2057" s="68" t="s">
        <v>366</v>
      </c>
      <c r="J2057" s="68" t="s">
        <v>545</v>
      </c>
      <c r="K2057" s="68" t="s">
        <v>545</v>
      </c>
      <c r="L2057" s="48">
        <v>1122.2</v>
      </c>
      <c r="M2057" s="48">
        <v>3112.55</v>
      </c>
    </row>
    <row r="2058" spans="1:13" s="18" customFormat="1" ht="15" x14ac:dyDescent="0.2">
      <c r="A2058" s="66" t="s">
        <v>41</v>
      </c>
      <c r="B2058" s="66" t="s">
        <v>41</v>
      </c>
      <c r="C2058" s="67" t="s">
        <v>675</v>
      </c>
      <c r="D2058" s="68" t="s">
        <v>15</v>
      </c>
      <c r="E2058" s="69">
        <v>2018</v>
      </c>
      <c r="F2058" s="69" t="s">
        <v>676</v>
      </c>
      <c r="G2058" s="69" t="s">
        <v>280</v>
      </c>
      <c r="H2058" s="68" t="s">
        <v>282</v>
      </c>
      <c r="I2058" s="68" t="s">
        <v>685</v>
      </c>
      <c r="J2058" s="68" t="s">
        <v>634</v>
      </c>
      <c r="K2058" s="68" t="s">
        <v>634</v>
      </c>
      <c r="L2058" s="47">
        <v>3748.2024000000001</v>
      </c>
      <c r="M2058" s="47">
        <v>7725.58</v>
      </c>
    </row>
    <row r="2059" spans="1:13" s="18" customFormat="1" ht="14.25" x14ac:dyDescent="0.2">
      <c r="A2059" s="66" t="s">
        <v>41</v>
      </c>
      <c r="B2059" s="66" t="s">
        <v>41</v>
      </c>
      <c r="C2059" s="67" t="s">
        <v>691</v>
      </c>
      <c r="D2059" s="68" t="s">
        <v>21</v>
      </c>
      <c r="E2059" s="69">
        <v>2019</v>
      </c>
      <c r="F2059" s="69" t="s">
        <v>75</v>
      </c>
      <c r="G2059" s="69" t="s">
        <v>312</v>
      </c>
      <c r="H2059" s="68" t="s">
        <v>313</v>
      </c>
      <c r="I2059" s="68" t="s">
        <v>689</v>
      </c>
      <c r="J2059" s="68" t="s">
        <v>634</v>
      </c>
      <c r="K2059" s="68" t="s">
        <v>634</v>
      </c>
      <c r="L2059" s="48">
        <v>1236.43</v>
      </c>
      <c r="M2059" s="48">
        <v>3029.39</v>
      </c>
    </row>
    <row r="2060" spans="1:13" s="18" customFormat="1" ht="14.25" x14ac:dyDescent="0.2">
      <c r="A2060" s="66" t="s">
        <v>41</v>
      </c>
      <c r="B2060" s="66" t="s">
        <v>41</v>
      </c>
      <c r="C2060" s="67" t="s">
        <v>656</v>
      </c>
      <c r="D2060" s="68" t="s">
        <v>657</v>
      </c>
      <c r="E2060" s="69">
        <v>2023</v>
      </c>
      <c r="F2060" s="69" t="s">
        <v>61</v>
      </c>
      <c r="G2060" s="69" t="s">
        <v>102</v>
      </c>
      <c r="H2060" s="68" t="s">
        <v>99</v>
      </c>
      <c r="I2060" s="68" t="s">
        <v>658</v>
      </c>
      <c r="J2060" s="68" t="s">
        <v>634</v>
      </c>
      <c r="K2060" s="68" t="s">
        <v>634</v>
      </c>
      <c r="L2060" s="48">
        <v>2076.27</v>
      </c>
      <c r="M2060" s="48">
        <v>3743.8</v>
      </c>
    </row>
    <row r="2061" spans="1:13" s="18" customFormat="1" ht="14.25" x14ac:dyDescent="0.2">
      <c r="A2061" s="66" t="s">
        <v>41</v>
      </c>
      <c r="B2061" s="66" t="s">
        <v>41</v>
      </c>
      <c r="C2061" s="67" t="s">
        <v>663</v>
      </c>
      <c r="D2061" s="68" t="s">
        <v>7</v>
      </c>
      <c r="E2061" s="69">
        <v>2020</v>
      </c>
      <c r="F2061" s="69" t="s">
        <v>80</v>
      </c>
      <c r="G2061" s="69" t="s">
        <v>518</v>
      </c>
      <c r="H2061" s="68" t="s">
        <v>173</v>
      </c>
      <c r="I2061" s="68" t="s">
        <v>664</v>
      </c>
      <c r="J2061" s="68" t="s">
        <v>634</v>
      </c>
      <c r="K2061" s="68" t="s">
        <v>634</v>
      </c>
      <c r="L2061" s="48">
        <v>1422.19</v>
      </c>
      <c r="M2061" s="48">
        <v>2577.8535999999999</v>
      </c>
    </row>
    <row r="2062" spans="1:13" s="18" customFormat="1" ht="14.25" x14ac:dyDescent="0.2">
      <c r="A2062" s="66" t="s">
        <v>41</v>
      </c>
      <c r="B2062" s="66" t="s">
        <v>41</v>
      </c>
      <c r="C2062" s="67" t="s">
        <v>659</v>
      </c>
      <c r="D2062" s="68" t="s">
        <v>4</v>
      </c>
      <c r="E2062" s="69">
        <v>2020</v>
      </c>
      <c r="F2062" s="69" t="s">
        <v>66</v>
      </c>
      <c r="G2062" s="69" t="s">
        <v>186</v>
      </c>
      <c r="H2062" s="68" t="s">
        <v>179</v>
      </c>
      <c r="I2062" s="68" t="s">
        <v>812</v>
      </c>
      <c r="J2062" s="68" t="s">
        <v>634</v>
      </c>
      <c r="K2062" s="68" t="s">
        <v>634</v>
      </c>
      <c r="L2062" s="48">
        <v>1122.19</v>
      </c>
      <c r="M2062" s="48">
        <v>1499.5262090000001</v>
      </c>
    </row>
    <row r="2063" spans="1:13" s="18" customFormat="1" ht="14.25" x14ac:dyDescent="0.2">
      <c r="A2063" s="66" t="s">
        <v>41</v>
      </c>
      <c r="B2063" s="66" t="s">
        <v>41</v>
      </c>
      <c r="C2063" s="67" t="s">
        <v>51</v>
      </c>
      <c r="D2063" s="68" t="s">
        <v>1</v>
      </c>
      <c r="E2063" s="69">
        <v>2020</v>
      </c>
      <c r="F2063" s="69" t="s">
        <v>67</v>
      </c>
      <c r="G2063" s="69" t="s">
        <v>193</v>
      </c>
      <c r="H2063" s="68" t="s">
        <v>194</v>
      </c>
      <c r="I2063" s="68" t="s">
        <v>695</v>
      </c>
      <c r="J2063" s="68" t="s">
        <v>545</v>
      </c>
      <c r="K2063" s="68" t="s">
        <v>545</v>
      </c>
      <c r="L2063" s="48">
        <v>1434.67</v>
      </c>
      <c r="M2063" s="48">
        <v>5022.6400000000003</v>
      </c>
    </row>
    <row r="2064" spans="1:13" s="18" customFormat="1" ht="14.25" x14ac:dyDescent="0.2">
      <c r="A2064" s="66" t="s">
        <v>41</v>
      </c>
      <c r="B2064" s="66" t="s">
        <v>41</v>
      </c>
      <c r="C2064" s="67" t="s">
        <v>659</v>
      </c>
      <c r="D2064" s="68" t="s">
        <v>4</v>
      </c>
      <c r="E2064" s="69">
        <v>2020</v>
      </c>
      <c r="F2064" s="69" t="s">
        <v>66</v>
      </c>
      <c r="G2064" s="69" t="s">
        <v>186</v>
      </c>
      <c r="H2064" s="68" t="s">
        <v>179</v>
      </c>
      <c r="I2064" s="68" t="s">
        <v>437</v>
      </c>
      <c r="J2064" s="68" t="s">
        <v>545</v>
      </c>
      <c r="K2064" s="68" t="s">
        <v>545</v>
      </c>
      <c r="L2064" s="48">
        <v>1122.19</v>
      </c>
      <c r="M2064" s="48">
        <v>1499.5262090000001</v>
      </c>
    </row>
    <row r="2065" spans="1:13" s="18" customFormat="1" ht="14.25" x14ac:dyDescent="0.2">
      <c r="A2065" s="66" t="s">
        <v>41</v>
      </c>
      <c r="B2065" s="66" t="s">
        <v>41</v>
      </c>
      <c r="C2065" s="67" t="s">
        <v>744</v>
      </c>
      <c r="D2065" s="68" t="s">
        <v>29</v>
      </c>
      <c r="E2065" s="69">
        <v>2021</v>
      </c>
      <c r="F2065" s="69" t="s">
        <v>64</v>
      </c>
      <c r="G2065" s="69" t="s">
        <v>159</v>
      </c>
      <c r="H2065" s="68" t="s">
        <v>95</v>
      </c>
      <c r="I2065" s="68" t="s">
        <v>814</v>
      </c>
      <c r="J2065" s="68" t="s">
        <v>634</v>
      </c>
      <c r="K2065" s="68" t="s">
        <v>634</v>
      </c>
      <c r="L2065" s="48">
        <v>1727</v>
      </c>
      <c r="M2065" s="48">
        <v>1727</v>
      </c>
    </row>
    <row r="2066" spans="1:13" s="18" customFormat="1" ht="14.25" x14ac:dyDescent="0.2">
      <c r="A2066" s="66" t="s">
        <v>41</v>
      </c>
      <c r="B2066" s="66" t="s">
        <v>41</v>
      </c>
      <c r="C2066" s="67" t="s">
        <v>51</v>
      </c>
      <c r="D2066" s="68" t="s">
        <v>1</v>
      </c>
      <c r="E2066" s="69">
        <v>2020</v>
      </c>
      <c r="F2066" s="69" t="s">
        <v>67</v>
      </c>
      <c r="G2066" s="69" t="s">
        <v>193</v>
      </c>
      <c r="H2066" s="68" t="s">
        <v>194</v>
      </c>
      <c r="I2066" s="68" t="s">
        <v>712</v>
      </c>
      <c r="J2066" s="68" t="s">
        <v>545</v>
      </c>
      <c r="K2066" s="68" t="s">
        <v>545</v>
      </c>
      <c r="L2066" s="48">
        <v>1434.67</v>
      </c>
      <c r="M2066" s="48">
        <v>5022.6400000000003</v>
      </c>
    </row>
    <row r="2067" spans="1:13" s="18" customFormat="1" ht="14.25" x14ac:dyDescent="0.2">
      <c r="A2067" s="66" t="s">
        <v>41</v>
      </c>
      <c r="B2067" s="66" t="s">
        <v>41</v>
      </c>
      <c r="C2067" s="67" t="s">
        <v>654</v>
      </c>
      <c r="D2067" s="68" t="s">
        <v>2</v>
      </c>
      <c r="E2067" s="69">
        <v>2018</v>
      </c>
      <c r="F2067" s="69" t="s">
        <v>64</v>
      </c>
      <c r="G2067" s="69" t="s">
        <v>159</v>
      </c>
      <c r="H2067" s="68" t="s">
        <v>256</v>
      </c>
      <c r="I2067" s="68" t="s">
        <v>708</v>
      </c>
      <c r="J2067" s="68" t="s">
        <v>634</v>
      </c>
      <c r="K2067" s="68" t="s">
        <v>634</v>
      </c>
      <c r="L2067" s="48">
        <v>3220.17</v>
      </c>
      <c r="M2067" s="48">
        <v>7199.23</v>
      </c>
    </row>
    <row r="2068" spans="1:13" s="18" customFormat="1" ht="14.25" x14ac:dyDescent="0.2">
      <c r="A2068" s="66" t="s">
        <v>41</v>
      </c>
      <c r="B2068" s="66" t="s">
        <v>41</v>
      </c>
      <c r="C2068" s="67" t="s">
        <v>703</v>
      </c>
      <c r="D2068" s="68" t="s">
        <v>601</v>
      </c>
      <c r="E2068" s="69">
        <v>2022</v>
      </c>
      <c r="F2068" s="69" t="s">
        <v>66</v>
      </c>
      <c r="G2068" s="69" t="s">
        <v>186</v>
      </c>
      <c r="H2068" s="68" t="s">
        <v>256</v>
      </c>
      <c r="I2068" s="68" t="s">
        <v>671</v>
      </c>
      <c r="J2068" s="68" t="s">
        <v>634</v>
      </c>
      <c r="K2068" s="68" t="s">
        <v>634</v>
      </c>
      <c r="L2068" s="48">
        <v>2294.09</v>
      </c>
      <c r="M2068" s="48">
        <v>2306.63</v>
      </c>
    </row>
    <row r="2069" spans="1:13" s="18" customFormat="1" ht="14.25" x14ac:dyDescent="0.2">
      <c r="A2069" s="66" t="s">
        <v>41</v>
      </c>
      <c r="B2069" s="66" t="s">
        <v>41</v>
      </c>
      <c r="C2069" s="67" t="s">
        <v>668</v>
      </c>
      <c r="D2069" s="68" t="s">
        <v>10</v>
      </c>
      <c r="E2069" s="69">
        <v>2019</v>
      </c>
      <c r="F2069" s="69" t="s">
        <v>76</v>
      </c>
      <c r="G2069" s="69" t="s">
        <v>328</v>
      </c>
      <c r="H2069" s="68" t="s">
        <v>179</v>
      </c>
      <c r="I2069" s="68" t="s">
        <v>364</v>
      </c>
      <c r="J2069" s="68" t="s">
        <v>547</v>
      </c>
      <c r="K2069" s="68" t="s">
        <v>547</v>
      </c>
      <c r="L2069" s="48">
        <v>1122.2</v>
      </c>
      <c r="M2069" s="48">
        <v>3112.55</v>
      </c>
    </row>
    <row r="2070" spans="1:13" s="18" customFormat="1" ht="15" x14ac:dyDescent="0.2">
      <c r="A2070" s="66" t="s">
        <v>41</v>
      </c>
      <c r="B2070" s="66" t="s">
        <v>41</v>
      </c>
      <c r="C2070" s="67" t="s">
        <v>706</v>
      </c>
      <c r="D2070" s="68" t="s">
        <v>568</v>
      </c>
      <c r="E2070" s="69">
        <v>2022</v>
      </c>
      <c r="F2070" s="69" t="s">
        <v>61</v>
      </c>
      <c r="G2070" s="69" t="s">
        <v>102</v>
      </c>
      <c r="H2070" s="68" t="s">
        <v>103</v>
      </c>
      <c r="I2070" s="68" t="s">
        <v>695</v>
      </c>
      <c r="J2070" s="68" t="s">
        <v>634</v>
      </c>
      <c r="K2070" s="68" t="s">
        <v>634</v>
      </c>
      <c r="L2070" s="47">
        <v>2064.84</v>
      </c>
      <c r="M2070" s="47">
        <v>4065.57</v>
      </c>
    </row>
    <row r="2071" spans="1:13" s="18" customFormat="1" ht="14.25" x14ac:dyDescent="0.2">
      <c r="A2071" s="66" t="s">
        <v>41</v>
      </c>
      <c r="B2071" s="66" t="s">
        <v>41</v>
      </c>
      <c r="C2071" s="67" t="s">
        <v>49</v>
      </c>
      <c r="D2071" s="68" t="s">
        <v>13</v>
      </c>
      <c r="E2071" s="69">
        <v>2019</v>
      </c>
      <c r="F2071" s="69" t="s">
        <v>65</v>
      </c>
      <c r="G2071" s="69" t="s">
        <v>176</v>
      </c>
      <c r="H2071" s="68" t="s">
        <v>180</v>
      </c>
      <c r="I2071" s="68" t="s">
        <v>713</v>
      </c>
      <c r="J2071" s="68" t="s">
        <v>634</v>
      </c>
      <c r="K2071" s="68" t="s">
        <v>634</v>
      </c>
      <c r="L2071" s="48">
        <v>1738</v>
      </c>
      <c r="M2071" s="48">
        <v>2335.86</v>
      </c>
    </row>
    <row r="2072" spans="1:13" s="18" customFormat="1" ht="15" x14ac:dyDescent="0.2">
      <c r="A2072" s="66" t="s">
        <v>41</v>
      </c>
      <c r="B2072" s="66" t="s">
        <v>41</v>
      </c>
      <c r="C2072" s="67" t="s">
        <v>706</v>
      </c>
      <c r="D2072" s="68" t="s">
        <v>568</v>
      </c>
      <c r="E2072" s="69">
        <v>2022</v>
      </c>
      <c r="F2072" s="69" t="s">
        <v>61</v>
      </c>
      <c r="G2072" s="69" t="s">
        <v>102</v>
      </c>
      <c r="H2072" s="68" t="s">
        <v>86</v>
      </c>
      <c r="I2072" s="68" t="s">
        <v>695</v>
      </c>
      <c r="J2072" s="68" t="s">
        <v>634</v>
      </c>
      <c r="K2072" s="68" t="s">
        <v>634</v>
      </c>
      <c r="L2072" s="47">
        <v>2498.17</v>
      </c>
      <c r="M2072" s="47">
        <v>4487.5600000000004</v>
      </c>
    </row>
    <row r="2073" spans="1:13" s="18" customFormat="1" ht="14.25" x14ac:dyDescent="0.2">
      <c r="A2073" s="66" t="s">
        <v>41</v>
      </c>
      <c r="B2073" s="66" t="s">
        <v>41</v>
      </c>
      <c r="C2073" s="67" t="s">
        <v>565</v>
      </c>
      <c r="D2073" s="68" t="s">
        <v>33</v>
      </c>
      <c r="E2073" s="69">
        <v>2021</v>
      </c>
      <c r="F2073" s="69" t="s">
        <v>77</v>
      </c>
      <c r="G2073" s="69" t="s">
        <v>403</v>
      </c>
      <c r="H2073" s="68" t="s">
        <v>99</v>
      </c>
      <c r="I2073" s="68" t="s">
        <v>782</v>
      </c>
      <c r="J2073" s="68" t="s">
        <v>634</v>
      </c>
      <c r="K2073" s="68" t="s">
        <v>634</v>
      </c>
      <c r="L2073" s="48">
        <v>1592.46</v>
      </c>
      <c r="M2073" s="48">
        <v>2223.39</v>
      </c>
    </row>
    <row r="2074" spans="1:13" s="18" customFormat="1" ht="14.25" x14ac:dyDescent="0.2">
      <c r="A2074" s="66" t="s">
        <v>41</v>
      </c>
      <c r="B2074" s="66" t="s">
        <v>41</v>
      </c>
      <c r="C2074" s="67" t="s">
        <v>57</v>
      </c>
      <c r="D2074" s="68" t="s">
        <v>0</v>
      </c>
      <c r="E2074" s="69">
        <v>2018</v>
      </c>
      <c r="F2074" s="69" t="s">
        <v>61</v>
      </c>
      <c r="G2074" s="69" t="s">
        <v>102</v>
      </c>
      <c r="H2074" s="68" t="s">
        <v>160</v>
      </c>
      <c r="I2074" s="68" t="s">
        <v>671</v>
      </c>
      <c r="J2074" s="68" t="s">
        <v>634</v>
      </c>
      <c r="K2074" s="68" t="s">
        <v>634</v>
      </c>
      <c r="L2074" s="48">
        <v>1212</v>
      </c>
      <c r="M2074" s="48">
        <v>4380.49</v>
      </c>
    </row>
    <row r="2075" spans="1:13" s="18" customFormat="1" ht="14.25" x14ac:dyDescent="0.2">
      <c r="A2075" s="66" t="s">
        <v>41</v>
      </c>
      <c r="B2075" s="66" t="s">
        <v>41</v>
      </c>
      <c r="C2075" s="67" t="s">
        <v>51</v>
      </c>
      <c r="D2075" s="68" t="s">
        <v>1</v>
      </c>
      <c r="E2075" s="69">
        <v>2020</v>
      </c>
      <c r="F2075" s="69" t="s">
        <v>67</v>
      </c>
      <c r="G2075" s="69" t="s">
        <v>193</v>
      </c>
      <c r="H2075" s="68" t="s">
        <v>194</v>
      </c>
      <c r="I2075" s="68" t="s">
        <v>197</v>
      </c>
      <c r="J2075" s="68" t="s">
        <v>545</v>
      </c>
      <c r="K2075" s="68" t="s">
        <v>545</v>
      </c>
      <c r="L2075" s="48">
        <v>1434.67</v>
      </c>
      <c r="M2075" s="48">
        <v>5022.6400000000003</v>
      </c>
    </row>
    <row r="2076" spans="1:13" s="18" customFormat="1" ht="14.25" x14ac:dyDescent="0.2">
      <c r="A2076" s="66" t="s">
        <v>41</v>
      </c>
      <c r="B2076" s="66" t="s">
        <v>41</v>
      </c>
      <c r="C2076" s="67" t="s">
        <v>668</v>
      </c>
      <c r="D2076" s="68" t="s">
        <v>10</v>
      </c>
      <c r="E2076" s="69">
        <v>2019</v>
      </c>
      <c r="F2076" s="69" t="s">
        <v>76</v>
      </c>
      <c r="G2076" s="69" t="s">
        <v>328</v>
      </c>
      <c r="H2076" s="68" t="s">
        <v>179</v>
      </c>
      <c r="I2076" s="68" t="s">
        <v>816</v>
      </c>
      <c r="J2076" s="68" t="s">
        <v>547</v>
      </c>
      <c r="K2076" s="68" t="s">
        <v>547</v>
      </c>
      <c r="L2076" s="48">
        <v>1122.2</v>
      </c>
      <c r="M2076" s="48">
        <v>3112.55</v>
      </c>
    </row>
    <row r="2077" spans="1:13" s="18" customFormat="1" ht="14.25" x14ac:dyDescent="0.2">
      <c r="A2077" s="66" t="s">
        <v>41</v>
      </c>
      <c r="B2077" s="66" t="s">
        <v>41</v>
      </c>
      <c r="C2077" s="67" t="s">
        <v>51</v>
      </c>
      <c r="D2077" s="68" t="s">
        <v>1</v>
      </c>
      <c r="E2077" s="69">
        <v>2020</v>
      </c>
      <c r="F2077" s="69" t="s">
        <v>67</v>
      </c>
      <c r="G2077" s="69" t="s">
        <v>193</v>
      </c>
      <c r="H2077" s="68" t="s">
        <v>194</v>
      </c>
      <c r="I2077" s="68" t="s">
        <v>227</v>
      </c>
      <c r="J2077" s="68" t="s">
        <v>545</v>
      </c>
      <c r="K2077" s="68" t="s">
        <v>545</v>
      </c>
      <c r="L2077" s="48">
        <v>1434.67</v>
      </c>
      <c r="M2077" s="48">
        <v>5022.6400000000003</v>
      </c>
    </row>
    <row r="2078" spans="1:13" s="18" customFormat="1" ht="14.25" x14ac:dyDescent="0.2">
      <c r="A2078" s="66" t="s">
        <v>41</v>
      </c>
      <c r="B2078" s="66" t="s">
        <v>41</v>
      </c>
      <c r="C2078" s="67" t="s">
        <v>659</v>
      </c>
      <c r="D2078" s="68" t="s">
        <v>4</v>
      </c>
      <c r="E2078" s="69">
        <v>2020</v>
      </c>
      <c r="F2078" s="69" t="s">
        <v>66</v>
      </c>
      <c r="G2078" s="69" t="s">
        <v>186</v>
      </c>
      <c r="H2078" s="68" t="s">
        <v>179</v>
      </c>
      <c r="I2078" s="68" t="s">
        <v>410</v>
      </c>
      <c r="J2078" s="68" t="s">
        <v>545</v>
      </c>
      <c r="K2078" s="68" t="s">
        <v>545</v>
      </c>
      <c r="L2078" s="48">
        <v>1122.19</v>
      </c>
      <c r="M2078" s="48">
        <v>1499.5262090000001</v>
      </c>
    </row>
    <row r="2079" spans="1:13" s="18" customFormat="1" ht="14.25" x14ac:dyDescent="0.2">
      <c r="A2079" s="66" t="s">
        <v>41</v>
      </c>
      <c r="B2079" s="66" t="s">
        <v>41</v>
      </c>
      <c r="C2079" s="67" t="s">
        <v>744</v>
      </c>
      <c r="D2079" s="68" t="s">
        <v>29</v>
      </c>
      <c r="E2079" s="69">
        <v>2021</v>
      </c>
      <c r="F2079" s="69" t="s">
        <v>64</v>
      </c>
      <c r="G2079" s="69" t="s">
        <v>159</v>
      </c>
      <c r="H2079" s="68" t="s">
        <v>257</v>
      </c>
      <c r="I2079" s="68" t="s">
        <v>671</v>
      </c>
      <c r="J2079" s="68" t="s">
        <v>634</v>
      </c>
      <c r="K2079" s="68" t="s">
        <v>634</v>
      </c>
      <c r="L2079" s="48">
        <v>2345.16</v>
      </c>
      <c r="M2079" s="51">
        <v>4455.8</v>
      </c>
    </row>
    <row r="2080" spans="1:13" s="18" customFormat="1" ht="14.25" x14ac:dyDescent="0.2">
      <c r="A2080" s="66" t="s">
        <v>41</v>
      </c>
      <c r="B2080" s="66" t="s">
        <v>41</v>
      </c>
      <c r="C2080" s="67" t="s">
        <v>691</v>
      </c>
      <c r="D2080" s="68" t="s">
        <v>21</v>
      </c>
      <c r="E2080" s="69">
        <v>2019</v>
      </c>
      <c r="F2080" s="69" t="s">
        <v>75</v>
      </c>
      <c r="G2080" s="69" t="s">
        <v>312</v>
      </c>
      <c r="H2080" s="68" t="s">
        <v>313</v>
      </c>
      <c r="I2080" s="68" t="s">
        <v>863</v>
      </c>
      <c r="J2080" s="68" t="s">
        <v>634</v>
      </c>
      <c r="K2080" s="68" t="s">
        <v>634</v>
      </c>
      <c r="L2080" s="48">
        <v>1236.43</v>
      </c>
      <c r="M2080" s="48">
        <v>3029.39</v>
      </c>
    </row>
    <row r="2081" spans="1:13" s="18" customFormat="1" ht="15" x14ac:dyDescent="0.2">
      <c r="A2081" s="66" t="s">
        <v>41</v>
      </c>
      <c r="B2081" s="66" t="s">
        <v>41</v>
      </c>
      <c r="C2081" s="67" t="s">
        <v>703</v>
      </c>
      <c r="D2081" s="68" t="s">
        <v>601</v>
      </c>
      <c r="E2081" s="69">
        <v>2022</v>
      </c>
      <c r="F2081" s="69" t="s">
        <v>66</v>
      </c>
      <c r="G2081" s="69" t="s">
        <v>186</v>
      </c>
      <c r="H2081" s="68" t="s">
        <v>103</v>
      </c>
      <c r="I2081" s="68" t="s">
        <v>780</v>
      </c>
      <c r="J2081" s="68" t="s">
        <v>634</v>
      </c>
      <c r="K2081" s="68" t="s">
        <v>634</v>
      </c>
      <c r="L2081" s="47">
        <v>1612.6</v>
      </c>
      <c r="M2081" s="47">
        <v>3868.723532</v>
      </c>
    </row>
    <row r="2082" spans="1:13" s="18" customFormat="1" ht="15" x14ac:dyDescent="0.2">
      <c r="A2082" s="66" t="s">
        <v>41</v>
      </c>
      <c r="B2082" s="66" t="s">
        <v>41</v>
      </c>
      <c r="C2082" s="67" t="s">
        <v>706</v>
      </c>
      <c r="D2082" s="68" t="s">
        <v>568</v>
      </c>
      <c r="E2082" s="69">
        <v>2022</v>
      </c>
      <c r="F2082" s="69" t="s">
        <v>61</v>
      </c>
      <c r="G2082" s="69" t="s">
        <v>102</v>
      </c>
      <c r="H2082" s="68" t="s">
        <v>103</v>
      </c>
      <c r="I2082" s="68" t="s">
        <v>695</v>
      </c>
      <c r="J2082" s="68" t="s">
        <v>634</v>
      </c>
      <c r="K2082" s="68" t="s">
        <v>634</v>
      </c>
      <c r="L2082" s="47">
        <v>2064.84</v>
      </c>
      <c r="M2082" s="47">
        <v>4065.57</v>
      </c>
    </row>
    <row r="2083" spans="1:13" s="18" customFormat="1" ht="15" x14ac:dyDescent="0.2">
      <c r="A2083" s="66" t="s">
        <v>41</v>
      </c>
      <c r="B2083" s="66" t="s">
        <v>41</v>
      </c>
      <c r="C2083" s="67" t="s">
        <v>675</v>
      </c>
      <c r="D2083" s="68" t="s">
        <v>15</v>
      </c>
      <c r="E2083" s="69">
        <v>2018</v>
      </c>
      <c r="F2083" s="69" t="s">
        <v>676</v>
      </c>
      <c r="G2083" s="69" t="s">
        <v>280</v>
      </c>
      <c r="H2083" s="68" t="s">
        <v>281</v>
      </c>
      <c r="I2083" s="68" t="s">
        <v>700</v>
      </c>
      <c r="J2083" s="68" t="s">
        <v>634</v>
      </c>
      <c r="K2083" s="68" t="s">
        <v>634</v>
      </c>
      <c r="L2083" s="47">
        <v>1284.72</v>
      </c>
      <c r="M2083" s="47">
        <v>2988.15</v>
      </c>
    </row>
    <row r="2084" spans="1:13" s="18" customFormat="1" ht="15" x14ac:dyDescent="0.2">
      <c r="A2084" s="66" t="s">
        <v>41</v>
      </c>
      <c r="B2084" s="66" t="s">
        <v>41</v>
      </c>
      <c r="C2084" s="67" t="s">
        <v>675</v>
      </c>
      <c r="D2084" s="68" t="s">
        <v>15</v>
      </c>
      <c r="E2084" s="69">
        <v>2018</v>
      </c>
      <c r="F2084" s="69" t="s">
        <v>676</v>
      </c>
      <c r="G2084" s="69" t="s">
        <v>280</v>
      </c>
      <c r="H2084" s="68" t="s">
        <v>283</v>
      </c>
      <c r="I2084" s="68" t="s">
        <v>685</v>
      </c>
      <c r="J2084" s="68" t="s">
        <v>634</v>
      </c>
      <c r="K2084" s="68" t="s">
        <v>634</v>
      </c>
      <c r="L2084" s="47">
        <v>2803.8272000000002</v>
      </c>
      <c r="M2084" s="47">
        <v>5890.47</v>
      </c>
    </row>
    <row r="2085" spans="1:13" s="18" customFormat="1" ht="15" x14ac:dyDescent="0.2">
      <c r="A2085" s="66" t="s">
        <v>41</v>
      </c>
      <c r="B2085" s="66" t="s">
        <v>41</v>
      </c>
      <c r="C2085" s="67" t="s">
        <v>675</v>
      </c>
      <c r="D2085" s="68" t="s">
        <v>15</v>
      </c>
      <c r="E2085" s="69">
        <v>2018</v>
      </c>
      <c r="F2085" s="69" t="s">
        <v>676</v>
      </c>
      <c r="G2085" s="69" t="s">
        <v>280</v>
      </c>
      <c r="H2085" s="68" t="s">
        <v>281</v>
      </c>
      <c r="I2085" s="68" t="s">
        <v>685</v>
      </c>
      <c r="J2085" s="68" t="s">
        <v>634</v>
      </c>
      <c r="K2085" s="68" t="s">
        <v>634</v>
      </c>
      <c r="L2085" s="47">
        <v>1284.72</v>
      </c>
      <c r="M2085" s="47">
        <v>2988.15</v>
      </c>
    </row>
    <row r="2086" spans="1:13" s="18" customFormat="1" ht="14.25" x14ac:dyDescent="0.2">
      <c r="A2086" s="66" t="s">
        <v>41</v>
      </c>
      <c r="B2086" s="66" t="s">
        <v>41</v>
      </c>
      <c r="C2086" s="67" t="s">
        <v>51</v>
      </c>
      <c r="D2086" s="68" t="s">
        <v>1</v>
      </c>
      <c r="E2086" s="69">
        <v>2020</v>
      </c>
      <c r="F2086" s="69" t="s">
        <v>67</v>
      </c>
      <c r="G2086" s="69" t="s">
        <v>193</v>
      </c>
      <c r="H2086" s="68" t="s">
        <v>194</v>
      </c>
      <c r="I2086" s="68" t="s">
        <v>695</v>
      </c>
      <c r="J2086" s="68" t="s">
        <v>545</v>
      </c>
      <c r="K2086" s="68" t="s">
        <v>545</v>
      </c>
      <c r="L2086" s="48">
        <v>1434.67</v>
      </c>
      <c r="M2086" s="48">
        <v>5022.6400000000003</v>
      </c>
    </row>
    <row r="2087" spans="1:13" s="18" customFormat="1" ht="15" x14ac:dyDescent="0.2">
      <c r="A2087" s="66" t="s">
        <v>41</v>
      </c>
      <c r="B2087" s="66" t="s">
        <v>41</v>
      </c>
      <c r="C2087" s="67" t="s">
        <v>675</v>
      </c>
      <c r="D2087" s="68" t="s">
        <v>15</v>
      </c>
      <c r="E2087" s="69">
        <v>2018</v>
      </c>
      <c r="F2087" s="69" t="s">
        <v>676</v>
      </c>
      <c r="G2087" s="69" t="s">
        <v>280</v>
      </c>
      <c r="H2087" s="68" t="s">
        <v>282</v>
      </c>
      <c r="I2087" s="68" t="s">
        <v>685</v>
      </c>
      <c r="J2087" s="68" t="s">
        <v>634</v>
      </c>
      <c r="K2087" s="68" t="s">
        <v>634</v>
      </c>
      <c r="L2087" s="47">
        <v>3748.2024000000001</v>
      </c>
      <c r="M2087" s="47">
        <v>7725.58</v>
      </c>
    </row>
    <row r="2088" spans="1:13" s="18" customFormat="1" ht="14.25" x14ac:dyDescent="0.2">
      <c r="A2088" s="66" t="s">
        <v>41</v>
      </c>
      <c r="B2088" s="66" t="s">
        <v>41</v>
      </c>
      <c r="C2088" s="67" t="s">
        <v>659</v>
      </c>
      <c r="D2088" s="68" t="s">
        <v>4</v>
      </c>
      <c r="E2088" s="69">
        <v>2020</v>
      </c>
      <c r="F2088" s="69" t="s">
        <v>66</v>
      </c>
      <c r="G2088" s="69" t="s">
        <v>186</v>
      </c>
      <c r="H2088" s="68" t="s">
        <v>179</v>
      </c>
      <c r="I2088" s="68" t="s">
        <v>463</v>
      </c>
      <c r="J2088" s="68" t="s">
        <v>545</v>
      </c>
      <c r="K2088" s="68" t="s">
        <v>545</v>
      </c>
      <c r="L2088" s="48">
        <v>1122.19</v>
      </c>
      <c r="M2088" s="48">
        <v>1499.5262090000001</v>
      </c>
    </row>
    <row r="2089" spans="1:13" s="18" customFormat="1" ht="14.25" x14ac:dyDescent="0.2">
      <c r="A2089" s="66" t="s">
        <v>41</v>
      </c>
      <c r="B2089" s="66" t="s">
        <v>41</v>
      </c>
      <c r="C2089" s="67" t="s">
        <v>691</v>
      </c>
      <c r="D2089" s="68" t="s">
        <v>21</v>
      </c>
      <c r="E2089" s="69">
        <v>2019</v>
      </c>
      <c r="F2089" s="69" t="s">
        <v>75</v>
      </c>
      <c r="G2089" s="69" t="s">
        <v>312</v>
      </c>
      <c r="H2089" s="68" t="s">
        <v>313</v>
      </c>
      <c r="I2089" s="68" t="s">
        <v>790</v>
      </c>
      <c r="J2089" s="68" t="s">
        <v>634</v>
      </c>
      <c r="K2089" s="68" t="s">
        <v>634</v>
      </c>
      <c r="L2089" s="48">
        <v>1236.43</v>
      </c>
      <c r="M2089" s="48">
        <v>3029.39</v>
      </c>
    </row>
    <row r="2090" spans="1:13" s="18" customFormat="1" ht="15" x14ac:dyDescent="0.2">
      <c r="A2090" s="66" t="s">
        <v>41</v>
      </c>
      <c r="B2090" s="66" t="s">
        <v>41</v>
      </c>
      <c r="C2090" s="67" t="s">
        <v>675</v>
      </c>
      <c r="D2090" s="68" t="s">
        <v>15</v>
      </c>
      <c r="E2090" s="69">
        <v>2018</v>
      </c>
      <c r="F2090" s="69" t="s">
        <v>676</v>
      </c>
      <c r="G2090" s="69" t="s">
        <v>280</v>
      </c>
      <c r="H2090" s="68" t="s">
        <v>281</v>
      </c>
      <c r="I2090" s="68" t="s">
        <v>771</v>
      </c>
      <c r="J2090" s="68" t="s">
        <v>634</v>
      </c>
      <c r="K2090" s="68" t="s">
        <v>634</v>
      </c>
      <c r="L2090" s="47">
        <v>1284.72</v>
      </c>
      <c r="M2090" s="47">
        <v>2988.15</v>
      </c>
    </row>
    <row r="2091" spans="1:13" s="18" customFormat="1" ht="14.25" x14ac:dyDescent="0.2">
      <c r="A2091" s="66" t="s">
        <v>41</v>
      </c>
      <c r="B2091" s="66" t="s">
        <v>41</v>
      </c>
      <c r="C2091" s="67" t="s">
        <v>691</v>
      </c>
      <c r="D2091" s="68" t="s">
        <v>21</v>
      </c>
      <c r="E2091" s="69">
        <v>2019</v>
      </c>
      <c r="F2091" s="69" t="s">
        <v>75</v>
      </c>
      <c r="G2091" s="69" t="s">
        <v>312</v>
      </c>
      <c r="H2091" s="68" t="s">
        <v>313</v>
      </c>
      <c r="I2091" s="68" t="s">
        <v>778</v>
      </c>
      <c r="J2091" s="68" t="s">
        <v>634</v>
      </c>
      <c r="K2091" s="68" t="s">
        <v>634</v>
      </c>
      <c r="L2091" s="48">
        <v>1236.43</v>
      </c>
      <c r="M2091" s="48">
        <v>3029.39</v>
      </c>
    </row>
    <row r="2092" spans="1:13" s="18" customFormat="1" ht="14.25" x14ac:dyDescent="0.2">
      <c r="A2092" s="66" t="s">
        <v>41</v>
      </c>
      <c r="B2092" s="66" t="s">
        <v>41</v>
      </c>
      <c r="C2092" s="67" t="s">
        <v>706</v>
      </c>
      <c r="D2092" s="68" t="s">
        <v>568</v>
      </c>
      <c r="E2092" s="69">
        <v>2022</v>
      </c>
      <c r="F2092" s="69" t="s">
        <v>61</v>
      </c>
      <c r="G2092" s="69" t="s">
        <v>102</v>
      </c>
      <c r="H2092" s="68" t="s">
        <v>257</v>
      </c>
      <c r="I2092" s="68" t="s">
        <v>715</v>
      </c>
      <c r="J2092" s="68" t="s">
        <v>634</v>
      </c>
      <c r="K2092" s="68" t="s">
        <v>634</v>
      </c>
      <c r="L2092" s="48">
        <v>1599</v>
      </c>
      <c r="M2092" s="48">
        <v>3028.16</v>
      </c>
    </row>
    <row r="2093" spans="1:13" s="18" customFormat="1" ht="15" x14ac:dyDescent="0.25">
      <c r="A2093" s="66" t="s">
        <v>41</v>
      </c>
      <c r="B2093" s="66" t="s">
        <v>41</v>
      </c>
      <c r="C2093" s="67" t="s">
        <v>565</v>
      </c>
      <c r="D2093" s="68" t="s">
        <v>33</v>
      </c>
      <c r="E2093" s="69">
        <v>2021</v>
      </c>
      <c r="F2093" s="69" t="s">
        <v>77</v>
      </c>
      <c r="G2093" s="69" t="s">
        <v>403</v>
      </c>
      <c r="H2093" s="68" t="s">
        <v>257</v>
      </c>
      <c r="I2093" s="68" t="s">
        <v>782</v>
      </c>
      <c r="J2093" s="68" t="s">
        <v>634</v>
      </c>
      <c r="K2093" s="68" t="s">
        <v>634</v>
      </c>
      <c r="L2093" s="64">
        <v>1236.43</v>
      </c>
      <c r="M2093" s="64">
        <v>2561.62</v>
      </c>
    </row>
    <row r="2094" spans="1:13" s="18" customFormat="1" ht="14.25" x14ac:dyDescent="0.2">
      <c r="A2094" s="66" t="s">
        <v>41</v>
      </c>
      <c r="B2094" s="66" t="s">
        <v>41</v>
      </c>
      <c r="C2094" s="67" t="s">
        <v>719</v>
      </c>
      <c r="D2094" s="68" t="s">
        <v>720</v>
      </c>
      <c r="E2094" s="69">
        <v>2022</v>
      </c>
      <c r="F2094" s="69" t="s">
        <v>75</v>
      </c>
      <c r="G2094" s="69" t="s">
        <v>312</v>
      </c>
      <c r="H2094" s="68" t="s">
        <v>257</v>
      </c>
      <c r="I2094" s="68" t="s">
        <v>762</v>
      </c>
      <c r="J2094" s="68" t="s">
        <v>634</v>
      </c>
      <c r="K2094" s="68" t="s">
        <v>634</v>
      </c>
      <c r="L2094" s="48">
        <v>2248.5</v>
      </c>
      <c r="M2094" s="48">
        <v>4541.18</v>
      </c>
    </row>
    <row r="2095" spans="1:13" s="18" customFormat="1" ht="14.25" x14ac:dyDescent="0.2">
      <c r="A2095" s="66" t="s">
        <v>41</v>
      </c>
      <c r="B2095" s="66" t="s">
        <v>41</v>
      </c>
      <c r="C2095" s="67" t="s">
        <v>691</v>
      </c>
      <c r="D2095" s="68" t="s">
        <v>21</v>
      </c>
      <c r="E2095" s="69">
        <v>2019</v>
      </c>
      <c r="F2095" s="69" t="s">
        <v>75</v>
      </c>
      <c r="G2095" s="69" t="s">
        <v>312</v>
      </c>
      <c r="H2095" s="68" t="s">
        <v>313</v>
      </c>
      <c r="I2095" s="68" t="s">
        <v>664</v>
      </c>
      <c r="J2095" s="68" t="s">
        <v>634</v>
      </c>
      <c r="K2095" s="68" t="s">
        <v>634</v>
      </c>
      <c r="L2095" s="48">
        <v>1236.43</v>
      </c>
      <c r="M2095" s="48">
        <v>3029.39</v>
      </c>
    </row>
    <row r="2096" spans="1:13" s="18" customFormat="1" ht="14.25" x14ac:dyDescent="0.2">
      <c r="A2096" s="66" t="s">
        <v>41</v>
      </c>
      <c r="B2096" s="66" t="s">
        <v>41</v>
      </c>
      <c r="C2096" s="67" t="s">
        <v>660</v>
      </c>
      <c r="D2096" s="68" t="s">
        <v>5</v>
      </c>
      <c r="E2096" s="69">
        <v>2020</v>
      </c>
      <c r="F2096" s="69" t="s">
        <v>61</v>
      </c>
      <c r="G2096" s="69" t="s">
        <v>102</v>
      </c>
      <c r="H2096" s="68" t="s">
        <v>257</v>
      </c>
      <c r="I2096" s="68" t="s">
        <v>661</v>
      </c>
      <c r="J2096" s="68" t="s">
        <v>634</v>
      </c>
      <c r="K2096" s="68" t="s">
        <v>634</v>
      </c>
      <c r="L2096" s="48">
        <v>1599</v>
      </c>
      <c r="M2096" s="48">
        <v>3028.16</v>
      </c>
    </row>
    <row r="2097" spans="1:13" s="18" customFormat="1" ht="15" x14ac:dyDescent="0.2">
      <c r="A2097" s="66" t="s">
        <v>41</v>
      </c>
      <c r="B2097" s="66" t="s">
        <v>41</v>
      </c>
      <c r="C2097" s="67" t="s">
        <v>706</v>
      </c>
      <c r="D2097" s="68" t="s">
        <v>568</v>
      </c>
      <c r="E2097" s="69">
        <v>2022</v>
      </c>
      <c r="F2097" s="69" t="s">
        <v>61</v>
      </c>
      <c r="G2097" s="69" t="s">
        <v>102</v>
      </c>
      <c r="H2097" s="68" t="s">
        <v>103</v>
      </c>
      <c r="I2097" s="68" t="s">
        <v>864</v>
      </c>
      <c r="J2097" s="68" t="s">
        <v>714</v>
      </c>
      <c r="K2097" s="68" t="s">
        <v>714</v>
      </c>
      <c r="L2097" s="47">
        <v>2064.84</v>
      </c>
      <c r="M2097" s="47">
        <v>4065.57</v>
      </c>
    </row>
    <row r="2098" spans="1:13" s="18" customFormat="1" ht="14.25" x14ac:dyDescent="0.2">
      <c r="A2098" s="66" t="s">
        <v>41</v>
      </c>
      <c r="B2098" s="66" t="s">
        <v>41</v>
      </c>
      <c r="C2098" s="67" t="s">
        <v>691</v>
      </c>
      <c r="D2098" s="68" t="s">
        <v>21</v>
      </c>
      <c r="E2098" s="69">
        <v>2019</v>
      </c>
      <c r="F2098" s="69" t="s">
        <v>75</v>
      </c>
      <c r="G2098" s="69" t="s">
        <v>312</v>
      </c>
      <c r="H2098" s="68" t="s">
        <v>313</v>
      </c>
      <c r="I2098" s="68" t="s">
        <v>768</v>
      </c>
      <c r="J2098" s="68" t="s">
        <v>634</v>
      </c>
      <c r="K2098" s="68" t="s">
        <v>634</v>
      </c>
      <c r="L2098" s="48">
        <v>1236.43</v>
      </c>
      <c r="M2098" s="48">
        <v>3029.39</v>
      </c>
    </row>
    <row r="2099" spans="1:13" s="18" customFormat="1" ht="15" x14ac:dyDescent="0.2">
      <c r="A2099" s="66" t="s">
        <v>41</v>
      </c>
      <c r="B2099" s="66" t="s">
        <v>41</v>
      </c>
      <c r="C2099" s="67" t="s">
        <v>706</v>
      </c>
      <c r="D2099" s="68" t="s">
        <v>568</v>
      </c>
      <c r="E2099" s="69">
        <v>2022</v>
      </c>
      <c r="F2099" s="69" t="s">
        <v>61</v>
      </c>
      <c r="G2099" s="69" t="s">
        <v>102</v>
      </c>
      <c r="H2099" s="68" t="s">
        <v>182</v>
      </c>
      <c r="I2099" s="68" t="s">
        <v>695</v>
      </c>
      <c r="J2099" s="68" t="s">
        <v>634</v>
      </c>
      <c r="K2099" s="68" t="s">
        <v>634</v>
      </c>
      <c r="L2099" s="47">
        <v>2472.86</v>
      </c>
      <c r="M2099" s="47">
        <v>4774.1099999999997</v>
      </c>
    </row>
    <row r="2100" spans="1:13" s="18" customFormat="1" ht="15" x14ac:dyDescent="0.2">
      <c r="A2100" s="66" t="s">
        <v>41</v>
      </c>
      <c r="B2100" s="66" t="s">
        <v>41</v>
      </c>
      <c r="C2100" s="67" t="s">
        <v>675</v>
      </c>
      <c r="D2100" s="68" t="s">
        <v>15</v>
      </c>
      <c r="E2100" s="69">
        <v>2018</v>
      </c>
      <c r="F2100" s="69" t="s">
        <v>676</v>
      </c>
      <c r="G2100" s="69" t="s">
        <v>280</v>
      </c>
      <c r="H2100" s="68" t="s">
        <v>281</v>
      </c>
      <c r="I2100" s="68" t="s">
        <v>700</v>
      </c>
      <c r="J2100" s="68" t="s">
        <v>634</v>
      </c>
      <c r="K2100" s="68" t="s">
        <v>634</v>
      </c>
      <c r="L2100" s="47">
        <v>1284.72</v>
      </c>
      <c r="M2100" s="47">
        <v>2988.15</v>
      </c>
    </row>
    <row r="2101" spans="1:13" s="18" customFormat="1" ht="15" x14ac:dyDescent="0.2">
      <c r="A2101" s="66" t="s">
        <v>41</v>
      </c>
      <c r="B2101" s="66" t="s">
        <v>41</v>
      </c>
      <c r="C2101" s="67" t="s">
        <v>706</v>
      </c>
      <c r="D2101" s="68" t="s">
        <v>568</v>
      </c>
      <c r="E2101" s="69">
        <v>2022</v>
      </c>
      <c r="F2101" s="69" t="s">
        <v>61</v>
      </c>
      <c r="G2101" s="69" t="s">
        <v>102</v>
      </c>
      <c r="H2101" s="68" t="s">
        <v>103</v>
      </c>
      <c r="I2101" s="68" t="s">
        <v>838</v>
      </c>
      <c r="J2101" s="68" t="s">
        <v>634</v>
      </c>
      <c r="K2101" s="68" t="s">
        <v>634</v>
      </c>
      <c r="L2101" s="47">
        <v>2064.84</v>
      </c>
      <c r="M2101" s="47">
        <v>4065.57</v>
      </c>
    </row>
    <row r="2102" spans="1:13" s="18" customFormat="1" ht="14.25" x14ac:dyDescent="0.2">
      <c r="A2102" s="66" t="s">
        <v>41</v>
      </c>
      <c r="B2102" s="66" t="s">
        <v>41</v>
      </c>
      <c r="C2102" s="67" t="s">
        <v>51</v>
      </c>
      <c r="D2102" s="68" t="s">
        <v>1</v>
      </c>
      <c r="E2102" s="69">
        <v>2020</v>
      </c>
      <c r="F2102" s="69" t="s">
        <v>67</v>
      </c>
      <c r="G2102" s="69" t="s">
        <v>193</v>
      </c>
      <c r="H2102" s="68" t="s">
        <v>194</v>
      </c>
      <c r="I2102" s="68" t="s">
        <v>229</v>
      </c>
      <c r="J2102" s="68" t="s">
        <v>545</v>
      </c>
      <c r="K2102" s="68" t="s">
        <v>545</v>
      </c>
      <c r="L2102" s="48">
        <v>1434.67</v>
      </c>
      <c r="M2102" s="48">
        <v>5022.6400000000003</v>
      </c>
    </row>
    <row r="2103" spans="1:13" s="18" customFormat="1" ht="15" x14ac:dyDescent="0.2">
      <c r="A2103" s="66" t="s">
        <v>41</v>
      </c>
      <c r="B2103" s="66" t="s">
        <v>41</v>
      </c>
      <c r="C2103" s="67" t="s">
        <v>675</v>
      </c>
      <c r="D2103" s="68" t="s">
        <v>15</v>
      </c>
      <c r="E2103" s="69">
        <v>2018</v>
      </c>
      <c r="F2103" s="69" t="s">
        <v>676</v>
      </c>
      <c r="G2103" s="69" t="s">
        <v>280</v>
      </c>
      <c r="H2103" s="68" t="s">
        <v>281</v>
      </c>
      <c r="I2103" s="68" t="s">
        <v>730</v>
      </c>
      <c r="J2103" s="68" t="s">
        <v>634</v>
      </c>
      <c r="K2103" s="68" t="s">
        <v>634</v>
      </c>
      <c r="L2103" s="47">
        <v>1284.72</v>
      </c>
      <c r="M2103" s="47">
        <v>2988.15</v>
      </c>
    </row>
    <row r="2104" spans="1:13" s="18" customFormat="1" ht="15" x14ac:dyDescent="0.2">
      <c r="A2104" s="66" t="s">
        <v>41</v>
      </c>
      <c r="B2104" s="66" t="s">
        <v>41</v>
      </c>
      <c r="C2104" s="67" t="s">
        <v>675</v>
      </c>
      <c r="D2104" s="68" t="s">
        <v>15</v>
      </c>
      <c r="E2104" s="69">
        <v>2018</v>
      </c>
      <c r="F2104" s="69" t="s">
        <v>676</v>
      </c>
      <c r="G2104" s="69" t="s">
        <v>280</v>
      </c>
      <c r="H2104" s="68" t="s">
        <v>281</v>
      </c>
      <c r="I2104" s="68" t="s">
        <v>722</v>
      </c>
      <c r="J2104" s="68" t="s">
        <v>634</v>
      </c>
      <c r="K2104" s="68" t="s">
        <v>634</v>
      </c>
      <c r="L2104" s="47">
        <v>1284.72</v>
      </c>
      <c r="M2104" s="47">
        <v>2988.15</v>
      </c>
    </row>
    <row r="2105" spans="1:13" s="18" customFormat="1" ht="14.25" x14ac:dyDescent="0.2">
      <c r="A2105" s="66" t="s">
        <v>41</v>
      </c>
      <c r="B2105" s="66" t="s">
        <v>41</v>
      </c>
      <c r="C2105" s="67" t="s">
        <v>775</v>
      </c>
      <c r="D2105" s="68" t="s">
        <v>31</v>
      </c>
      <c r="E2105" s="69">
        <v>2021</v>
      </c>
      <c r="F2105" s="69" t="s">
        <v>75</v>
      </c>
      <c r="G2105" s="69" t="s">
        <v>312</v>
      </c>
      <c r="H2105" s="68" t="s">
        <v>516</v>
      </c>
      <c r="I2105" s="68" t="s">
        <v>801</v>
      </c>
      <c r="J2105" s="68" t="s">
        <v>634</v>
      </c>
      <c r="K2105" s="68" t="s">
        <v>634</v>
      </c>
      <c r="L2105" s="65">
        <v>2244.38</v>
      </c>
      <c r="M2105" s="65">
        <v>4552.18</v>
      </c>
    </row>
    <row r="2106" spans="1:13" s="18" customFormat="1" ht="14.25" x14ac:dyDescent="0.2">
      <c r="A2106" s="66" t="s">
        <v>41</v>
      </c>
      <c r="B2106" s="66" t="s">
        <v>41</v>
      </c>
      <c r="C2106" s="67" t="s">
        <v>719</v>
      </c>
      <c r="D2106" s="68" t="s">
        <v>720</v>
      </c>
      <c r="E2106" s="69">
        <v>2022</v>
      </c>
      <c r="F2106" s="69" t="s">
        <v>75</v>
      </c>
      <c r="G2106" s="69" t="s">
        <v>312</v>
      </c>
      <c r="H2106" s="68" t="s">
        <v>257</v>
      </c>
      <c r="I2106" s="68" t="s">
        <v>722</v>
      </c>
      <c r="J2106" s="68" t="s">
        <v>634</v>
      </c>
      <c r="K2106" s="68" t="s">
        <v>634</v>
      </c>
      <c r="L2106" s="48">
        <v>2248.5</v>
      </c>
      <c r="M2106" s="48">
        <v>4541.18</v>
      </c>
    </row>
    <row r="2107" spans="1:13" s="18" customFormat="1" ht="15" x14ac:dyDescent="0.2">
      <c r="A2107" s="66" t="s">
        <v>41</v>
      </c>
      <c r="B2107" s="66" t="s">
        <v>41</v>
      </c>
      <c r="C2107" s="67" t="s">
        <v>675</v>
      </c>
      <c r="D2107" s="68" t="s">
        <v>15</v>
      </c>
      <c r="E2107" s="69">
        <v>2018</v>
      </c>
      <c r="F2107" s="69" t="s">
        <v>676</v>
      </c>
      <c r="G2107" s="69" t="s">
        <v>280</v>
      </c>
      <c r="H2107" s="68" t="s">
        <v>281</v>
      </c>
      <c r="I2107" s="68" t="s">
        <v>749</v>
      </c>
      <c r="J2107" s="68" t="s">
        <v>634</v>
      </c>
      <c r="K2107" s="68" t="s">
        <v>634</v>
      </c>
      <c r="L2107" s="47">
        <v>1284.72</v>
      </c>
      <c r="M2107" s="47">
        <v>2988.15</v>
      </c>
    </row>
    <row r="2108" spans="1:13" s="18" customFormat="1" ht="14.25" x14ac:dyDescent="0.2">
      <c r="A2108" s="66" t="s">
        <v>41</v>
      </c>
      <c r="B2108" s="66" t="s">
        <v>41</v>
      </c>
      <c r="C2108" s="67" t="s">
        <v>691</v>
      </c>
      <c r="D2108" s="68" t="s">
        <v>21</v>
      </c>
      <c r="E2108" s="69">
        <v>2019</v>
      </c>
      <c r="F2108" s="69" t="s">
        <v>75</v>
      </c>
      <c r="G2108" s="69" t="s">
        <v>312</v>
      </c>
      <c r="H2108" s="68" t="s">
        <v>313</v>
      </c>
      <c r="I2108" s="68" t="s">
        <v>813</v>
      </c>
      <c r="J2108" s="68" t="s">
        <v>634</v>
      </c>
      <c r="K2108" s="68" t="s">
        <v>634</v>
      </c>
      <c r="L2108" s="48">
        <v>1236.43</v>
      </c>
      <c r="M2108" s="48">
        <v>3029.39</v>
      </c>
    </row>
    <row r="2109" spans="1:13" s="18" customFormat="1" ht="14.25" x14ac:dyDescent="0.2">
      <c r="A2109" s="66" t="s">
        <v>41</v>
      </c>
      <c r="B2109" s="66" t="s">
        <v>41</v>
      </c>
      <c r="C2109" s="67" t="s">
        <v>691</v>
      </c>
      <c r="D2109" s="68" t="s">
        <v>21</v>
      </c>
      <c r="E2109" s="69">
        <v>2019</v>
      </c>
      <c r="F2109" s="69" t="s">
        <v>75</v>
      </c>
      <c r="G2109" s="69" t="s">
        <v>312</v>
      </c>
      <c r="H2109" s="68" t="s">
        <v>313</v>
      </c>
      <c r="I2109" s="68" t="s">
        <v>746</v>
      </c>
      <c r="J2109" s="68" t="s">
        <v>634</v>
      </c>
      <c r="K2109" s="68" t="s">
        <v>634</v>
      </c>
      <c r="L2109" s="48">
        <v>1236.43</v>
      </c>
      <c r="M2109" s="48">
        <v>3029.39</v>
      </c>
    </row>
    <row r="2110" spans="1:13" s="18" customFormat="1" ht="14.25" x14ac:dyDescent="0.2">
      <c r="A2110" s="66" t="s">
        <v>41</v>
      </c>
      <c r="B2110" s="66" t="s">
        <v>41</v>
      </c>
      <c r="C2110" s="67" t="s">
        <v>691</v>
      </c>
      <c r="D2110" s="68" t="s">
        <v>21</v>
      </c>
      <c r="E2110" s="69">
        <v>2019</v>
      </c>
      <c r="F2110" s="69" t="s">
        <v>75</v>
      </c>
      <c r="G2110" s="69" t="s">
        <v>312</v>
      </c>
      <c r="H2110" s="68" t="s">
        <v>313</v>
      </c>
      <c r="I2110" s="68" t="s">
        <v>688</v>
      </c>
      <c r="J2110" s="68" t="s">
        <v>634</v>
      </c>
      <c r="K2110" s="68" t="s">
        <v>634</v>
      </c>
      <c r="L2110" s="48">
        <v>1236.43</v>
      </c>
      <c r="M2110" s="48">
        <v>3029.39</v>
      </c>
    </row>
    <row r="2111" spans="1:13" s="18" customFormat="1" ht="14.25" x14ac:dyDescent="0.2">
      <c r="A2111" s="66" t="s">
        <v>41</v>
      </c>
      <c r="B2111" s="66" t="s">
        <v>41</v>
      </c>
      <c r="C2111" s="67" t="s">
        <v>691</v>
      </c>
      <c r="D2111" s="68" t="s">
        <v>21</v>
      </c>
      <c r="E2111" s="69">
        <v>2019</v>
      </c>
      <c r="F2111" s="69" t="s">
        <v>75</v>
      </c>
      <c r="G2111" s="69" t="s">
        <v>312</v>
      </c>
      <c r="H2111" s="68" t="s">
        <v>313</v>
      </c>
      <c r="I2111" s="68" t="s">
        <v>805</v>
      </c>
      <c r="J2111" s="68" t="s">
        <v>634</v>
      </c>
      <c r="K2111" s="68" t="s">
        <v>634</v>
      </c>
      <c r="L2111" s="48">
        <v>1236.43</v>
      </c>
      <c r="M2111" s="48">
        <v>3029.39</v>
      </c>
    </row>
    <row r="2112" spans="1:13" s="18" customFormat="1" ht="14.25" x14ac:dyDescent="0.2">
      <c r="A2112" s="66" t="s">
        <v>41</v>
      </c>
      <c r="B2112" s="66" t="s">
        <v>41</v>
      </c>
      <c r="C2112" s="67" t="s">
        <v>691</v>
      </c>
      <c r="D2112" s="68" t="s">
        <v>21</v>
      </c>
      <c r="E2112" s="69">
        <v>2019</v>
      </c>
      <c r="F2112" s="69" t="s">
        <v>75</v>
      </c>
      <c r="G2112" s="69" t="s">
        <v>312</v>
      </c>
      <c r="H2112" s="68" t="s">
        <v>313</v>
      </c>
      <c r="I2112" s="68" t="s">
        <v>695</v>
      </c>
      <c r="J2112" s="68" t="s">
        <v>634</v>
      </c>
      <c r="K2112" s="68" t="s">
        <v>634</v>
      </c>
      <c r="L2112" s="48">
        <v>1236.43</v>
      </c>
      <c r="M2112" s="48">
        <v>3029.39</v>
      </c>
    </row>
    <row r="2113" spans="1:13" s="18" customFormat="1" ht="15" x14ac:dyDescent="0.2">
      <c r="A2113" s="66" t="s">
        <v>41</v>
      </c>
      <c r="B2113" s="66" t="s">
        <v>41</v>
      </c>
      <c r="C2113" s="67" t="s">
        <v>706</v>
      </c>
      <c r="D2113" s="68" t="s">
        <v>568</v>
      </c>
      <c r="E2113" s="69">
        <v>2022</v>
      </c>
      <c r="F2113" s="69" t="s">
        <v>61</v>
      </c>
      <c r="G2113" s="69" t="s">
        <v>102</v>
      </c>
      <c r="H2113" s="68" t="s">
        <v>103</v>
      </c>
      <c r="I2113" s="68"/>
      <c r="J2113" s="68"/>
      <c r="K2113" s="68"/>
      <c r="L2113" s="47">
        <v>2064.84</v>
      </c>
      <c r="M2113" s="47">
        <v>4065.57</v>
      </c>
    </row>
    <row r="2114" spans="1:13" s="18" customFormat="1" ht="14.25" x14ac:dyDescent="0.2">
      <c r="A2114" s="66" t="s">
        <v>41</v>
      </c>
      <c r="B2114" s="66" t="s">
        <v>41</v>
      </c>
      <c r="C2114" s="67" t="s">
        <v>719</v>
      </c>
      <c r="D2114" s="68" t="s">
        <v>720</v>
      </c>
      <c r="E2114" s="69">
        <v>2022</v>
      </c>
      <c r="F2114" s="69" t="s">
        <v>75</v>
      </c>
      <c r="G2114" s="69" t="s">
        <v>312</v>
      </c>
      <c r="H2114" s="68" t="s">
        <v>257</v>
      </c>
      <c r="I2114" s="68" t="s">
        <v>827</v>
      </c>
      <c r="J2114" s="68" t="s">
        <v>634</v>
      </c>
      <c r="K2114" s="68" t="s">
        <v>634</v>
      </c>
      <c r="L2114" s="48">
        <v>2248.5</v>
      </c>
      <c r="M2114" s="48">
        <v>4541.18</v>
      </c>
    </row>
    <row r="2115" spans="1:13" s="18" customFormat="1" ht="14.25" x14ac:dyDescent="0.2">
      <c r="A2115" s="66" t="s">
        <v>41</v>
      </c>
      <c r="B2115" s="66" t="s">
        <v>41</v>
      </c>
      <c r="C2115" s="67" t="s">
        <v>719</v>
      </c>
      <c r="D2115" s="68" t="s">
        <v>720</v>
      </c>
      <c r="E2115" s="69">
        <v>2022</v>
      </c>
      <c r="F2115" s="69" t="s">
        <v>75</v>
      </c>
      <c r="G2115" s="69" t="s">
        <v>312</v>
      </c>
      <c r="H2115" s="68" t="s">
        <v>257</v>
      </c>
      <c r="I2115" s="68" t="s">
        <v>818</v>
      </c>
      <c r="J2115" s="68" t="s">
        <v>634</v>
      </c>
      <c r="K2115" s="68" t="s">
        <v>634</v>
      </c>
      <c r="L2115" s="48">
        <v>2248.5</v>
      </c>
      <c r="M2115" s="48">
        <v>4541.18</v>
      </c>
    </row>
    <row r="2116" spans="1:13" s="18" customFormat="1" ht="15" x14ac:dyDescent="0.2">
      <c r="A2116" s="66" t="s">
        <v>41</v>
      </c>
      <c r="B2116" s="66" t="s">
        <v>41</v>
      </c>
      <c r="C2116" s="67" t="s">
        <v>675</v>
      </c>
      <c r="D2116" s="68" t="s">
        <v>15</v>
      </c>
      <c r="E2116" s="69">
        <v>2018</v>
      </c>
      <c r="F2116" s="69" t="s">
        <v>676</v>
      </c>
      <c r="G2116" s="69" t="s">
        <v>280</v>
      </c>
      <c r="H2116" s="68" t="s">
        <v>281</v>
      </c>
      <c r="I2116" s="68" t="s">
        <v>793</v>
      </c>
      <c r="J2116" s="68" t="s">
        <v>634</v>
      </c>
      <c r="K2116" s="68" t="s">
        <v>634</v>
      </c>
      <c r="L2116" s="47">
        <v>1284.72</v>
      </c>
      <c r="M2116" s="47">
        <v>2988.15</v>
      </c>
    </row>
    <row r="2117" spans="1:13" s="18" customFormat="1" ht="14.25" x14ac:dyDescent="0.2">
      <c r="A2117" s="66" t="s">
        <v>41</v>
      </c>
      <c r="B2117" s="66" t="s">
        <v>41</v>
      </c>
      <c r="C2117" s="67" t="s">
        <v>654</v>
      </c>
      <c r="D2117" s="68" t="s">
        <v>2</v>
      </c>
      <c r="E2117" s="69">
        <v>2018</v>
      </c>
      <c r="F2117" s="69" t="s">
        <v>64</v>
      </c>
      <c r="G2117" s="69" t="s">
        <v>159</v>
      </c>
      <c r="H2117" s="68" t="s">
        <v>283</v>
      </c>
      <c r="I2117" s="68" t="s">
        <v>688</v>
      </c>
      <c r="J2117" s="68" t="s">
        <v>634</v>
      </c>
      <c r="K2117" s="68" t="s">
        <v>634</v>
      </c>
      <c r="L2117" s="48">
        <v>2006.33</v>
      </c>
      <c r="M2117" s="48">
        <v>5067.1499999999996</v>
      </c>
    </row>
    <row r="2118" spans="1:13" s="18" customFormat="1" ht="15" x14ac:dyDescent="0.2">
      <c r="A2118" s="66" t="s">
        <v>41</v>
      </c>
      <c r="B2118" s="66" t="s">
        <v>41</v>
      </c>
      <c r="C2118" s="67" t="s">
        <v>706</v>
      </c>
      <c r="D2118" s="68" t="s">
        <v>568</v>
      </c>
      <c r="E2118" s="69">
        <v>2022</v>
      </c>
      <c r="F2118" s="69" t="s">
        <v>61</v>
      </c>
      <c r="G2118" s="69" t="s">
        <v>102</v>
      </c>
      <c r="H2118" s="68" t="s">
        <v>103</v>
      </c>
      <c r="I2118" s="68" t="s">
        <v>865</v>
      </c>
      <c r="J2118" s="68" t="s">
        <v>634</v>
      </c>
      <c r="K2118" s="68" t="s">
        <v>634</v>
      </c>
      <c r="L2118" s="47">
        <v>2064.84</v>
      </c>
      <c r="M2118" s="47">
        <v>4065.57</v>
      </c>
    </row>
    <row r="2119" spans="1:13" s="18" customFormat="1" ht="15" x14ac:dyDescent="0.2">
      <c r="A2119" s="66" t="s">
        <v>41</v>
      </c>
      <c r="B2119" s="66" t="s">
        <v>41</v>
      </c>
      <c r="C2119" s="67" t="s">
        <v>675</v>
      </c>
      <c r="D2119" s="68" t="s">
        <v>15</v>
      </c>
      <c r="E2119" s="69">
        <v>2018</v>
      </c>
      <c r="F2119" s="69" t="s">
        <v>676</v>
      </c>
      <c r="G2119" s="69" t="s">
        <v>280</v>
      </c>
      <c r="H2119" s="68" t="s">
        <v>281</v>
      </c>
      <c r="I2119" s="68" t="s">
        <v>705</v>
      </c>
      <c r="J2119" s="68" t="s">
        <v>634</v>
      </c>
      <c r="K2119" s="68" t="s">
        <v>634</v>
      </c>
      <c r="L2119" s="47">
        <v>1284.72</v>
      </c>
      <c r="M2119" s="47">
        <v>2988.15</v>
      </c>
    </row>
    <row r="2120" spans="1:13" s="18" customFormat="1" ht="14.25" x14ac:dyDescent="0.2">
      <c r="A2120" s="66" t="s">
        <v>41</v>
      </c>
      <c r="B2120" s="66" t="s">
        <v>41</v>
      </c>
      <c r="C2120" s="67" t="s">
        <v>691</v>
      </c>
      <c r="D2120" s="68" t="s">
        <v>21</v>
      </c>
      <c r="E2120" s="69">
        <v>2019</v>
      </c>
      <c r="F2120" s="69" t="s">
        <v>75</v>
      </c>
      <c r="G2120" s="69" t="s">
        <v>312</v>
      </c>
      <c r="H2120" s="68" t="s">
        <v>313</v>
      </c>
      <c r="I2120" s="68" t="s">
        <v>662</v>
      </c>
      <c r="J2120" s="68" t="s">
        <v>634</v>
      </c>
      <c r="K2120" s="68" t="s">
        <v>634</v>
      </c>
      <c r="L2120" s="48">
        <v>1236.43</v>
      </c>
      <c r="M2120" s="48">
        <v>3029.39</v>
      </c>
    </row>
    <row r="2121" spans="1:13" s="18" customFormat="1" ht="15" x14ac:dyDescent="0.2">
      <c r="A2121" s="66" t="s">
        <v>41</v>
      </c>
      <c r="B2121" s="66" t="s">
        <v>41</v>
      </c>
      <c r="C2121" s="67" t="s">
        <v>675</v>
      </c>
      <c r="D2121" s="68" t="s">
        <v>15</v>
      </c>
      <c r="E2121" s="69">
        <v>2018</v>
      </c>
      <c r="F2121" s="69" t="s">
        <v>676</v>
      </c>
      <c r="G2121" s="69" t="s">
        <v>280</v>
      </c>
      <c r="H2121" s="68" t="s">
        <v>281</v>
      </c>
      <c r="I2121" s="68" t="s">
        <v>685</v>
      </c>
      <c r="J2121" s="68" t="s">
        <v>634</v>
      </c>
      <c r="K2121" s="68" t="s">
        <v>634</v>
      </c>
      <c r="L2121" s="47">
        <v>1284.72</v>
      </c>
      <c r="M2121" s="47">
        <v>2988.15</v>
      </c>
    </row>
    <row r="2122" spans="1:13" s="18" customFormat="1" ht="14.25" x14ac:dyDescent="0.2">
      <c r="A2122" s="66" t="s">
        <v>41</v>
      </c>
      <c r="B2122" s="66" t="s">
        <v>41</v>
      </c>
      <c r="C2122" s="67" t="s">
        <v>51</v>
      </c>
      <c r="D2122" s="68" t="s">
        <v>1</v>
      </c>
      <c r="E2122" s="69">
        <v>2020</v>
      </c>
      <c r="F2122" s="69" t="s">
        <v>67</v>
      </c>
      <c r="G2122" s="69" t="s">
        <v>193</v>
      </c>
      <c r="H2122" s="68" t="s">
        <v>194</v>
      </c>
      <c r="I2122" s="68" t="s">
        <v>818</v>
      </c>
      <c r="J2122" s="68" t="s">
        <v>545</v>
      </c>
      <c r="K2122" s="68" t="s">
        <v>545</v>
      </c>
      <c r="L2122" s="48">
        <v>1434.67</v>
      </c>
      <c r="M2122" s="48">
        <v>5022.6400000000003</v>
      </c>
    </row>
    <row r="2123" spans="1:13" s="18" customFormat="1" ht="15" x14ac:dyDescent="0.2">
      <c r="A2123" s="66" t="s">
        <v>41</v>
      </c>
      <c r="B2123" s="66" t="s">
        <v>41</v>
      </c>
      <c r="C2123" s="67" t="s">
        <v>675</v>
      </c>
      <c r="D2123" s="68" t="s">
        <v>15</v>
      </c>
      <c r="E2123" s="69">
        <v>2018</v>
      </c>
      <c r="F2123" s="69" t="s">
        <v>676</v>
      </c>
      <c r="G2123" s="69" t="s">
        <v>280</v>
      </c>
      <c r="H2123" s="68" t="s">
        <v>281</v>
      </c>
      <c r="I2123" s="68" t="s">
        <v>700</v>
      </c>
      <c r="J2123" s="68" t="s">
        <v>634</v>
      </c>
      <c r="K2123" s="68" t="s">
        <v>634</v>
      </c>
      <c r="L2123" s="47">
        <v>1284.72</v>
      </c>
      <c r="M2123" s="47">
        <v>2988.15</v>
      </c>
    </row>
    <row r="2124" spans="1:13" s="18" customFormat="1" ht="14.25" x14ac:dyDescent="0.2">
      <c r="A2124" s="66" t="s">
        <v>41</v>
      </c>
      <c r="B2124" s="66" t="s">
        <v>41</v>
      </c>
      <c r="C2124" s="67" t="s">
        <v>663</v>
      </c>
      <c r="D2124" s="68" t="s">
        <v>7</v>
      </c>
      <c r="E2124" s="69">
        <v>2020</v>
      </c>
      <c r="F2124" s="69" t="s">
        <v>80</v>
      </c>
      <c r="G2124" s="69" t="s">
        <v>518</v>
      </c>
      <c r="H2124" s="68" t="s">
        <v>257</v>
      </c>
      <c r="I2124" s="68" t="s">
        <v>664</v>
      </c>
      <c r="J2124" s="68" t="s">
        <v>634</v>
      </c>
      <c r="K2124" s="68" t="s">
        <v>634</v>
      </c>
      <c r="L2124" s="48">
        <v>1785.2952</v>
      </c>
      <c r="M2124" s="48">
        <v>2188.42</v>
      </c>
    </row>
    <row r="2125" spans="1:13" s="18" customFormat="1" ht="15" x14ac:dyDescent="0.2">
      <c r="A2125" s="66" t="s">
        <v>41</v>
      </c>
      <c r="B2125" s="66" t="s">
        <v>41</v>
      </c>
      <c r="C2125" s="67" t="s">
        <v>675</v>
      </c>
      <c r="D2125" s="68" t="s">
        <v>15</v>
      </c>
      <c r="E2125" s="69">
        <v>2018</v>
      </c>
      <c r="F2125" s="69" t="s">
        <v>676</v>
      </c>
      <c r="G2125" s="69" t="s">
        <v>280</v>
      </c>
      <c r="H2125" s="68" t="s">
        <v>281</v>
      </c>
      <c r="I2125" s="68" t="s">
        <v>771</v>
      </c>
      <c r="J2125" s="68" t="s">
        <v>634</v>
      </c>
      <c r="K2125" s="68" t="s">
        <v>634</v>
      </c>
      <c r="L2125" s="47">
        <v>1284.72</v>
      </c>
      <c r="M2125" s="47">
        <v>2988.15</v>
      </c>
    </row>
    <row r="2126" spans="1:13" s="18" customFormat="1" ht="15" x14ac:dyDescent="0.2">
      <c r="A2126" s="66" t="s">
        <v>41</v>
      </c>
      <c r="B2126" s="66" t="s">
        <v>41</v>
      </c>
      <c r="C2126" s="67" t="s">
        <v>675</v>
      </c>
      <c r="D2126" s="68" t="s">
        <v>15</v>
      </c>
      <c r="E2126" s="69">
        <v>2018</v>
      </c>
      <c r="F2126" s="69" t="s">
        <v>676</v>
      </c>
      <c r="G2126" s="69" t="s">
        <v>280</v>
      </c>
      <c r="H2126" s="68" t="s">
        <v>281</v>
      </c>
      <c r="I2126" s="68" t="s">
        <v>736</v>
      </c>
      <c r="J2126" s="68" t="s">
        <v>634</v>
      </c>
      <c r="K2126" s="68" t="s">
        <v>634</v>
      </c>
      <c r="L2126" s="47">
        <v>1284.72</v>
      </c>
      <c r="M2126" s="47">
        <v>2988.15</v>
      </c>
    </row>
    <row r="2127" spans="1:13" s="18" customFormat="1" ht="15" x14ac:dyDescent="0.2">
      <c r="A2127" s="66" t="s">
        <v>41</v>
      </c>
      <c r="B2127" s="66" t="s">
        <v>41</v>
      </c>
      <c r="C2127" s="67" t="s">
        <v>706</v>
      </c>
      <c r="D2127" s="68" t="s">
        <v>568</v>
      </c>
      <c r="E2127" s="69">
        <v>2022</v>
      </c>
      <c r="F2127" s="69" t="s">
        <v>61</v>
      </c>
      <c r="G2127" s="69" t="s">
        <v>102</v>
      </c>
      <c r="H2127" s="68" t="s">
        <v>103</v>
      </c>
      <c r="I2127" s="68" t="s">
        <v>798</v>
      </c>
      <c r="J2127" s="68" t="s">
        <v>634</v>
      </c>
      <c r="K2127" s="68" t="s">
        <v>634</v>
      </c>
      <c r="L2127" s="47">
        <v>2064.84</v>
      </c>
      <c r="M2127" s="47">
        <v>4065.57</v>
      </c>
    </row>
    <row r="2128" spans="1:13" s="18" customFormat="1" ht="14.25" x14ac:dyDescent="0.2">
      <c r="A2128" s="66" t="s">
        <v>41</v>
      </c>
      <c r="B2128" s="66" t="s">
        <v>41</v>
      </c>
      <c r="C2128" s="67" t="s">
        <v>691</v>
      </c>
      <c r="D2128" s="68" t="s">
        <v>21</v>
      </c>
      <c r="E2128" s="69">
        <v>2019</v>
      </c>
      <c r="F2128" s="69" t="s">
        <v>75</v>
      </c>
      <c r="G2128" s="69" t="s">
        <v>312</v>
      </c>
      <c r="H2128" s="68" t="s">
        <v>313</v>
      </c>
      <c r="I2128" s="68" t="s">
        <v>212</v>
      </c>
      <c r="J2128" s="68" t="s">
        <v>634</v>
      </c>
      <c r="K2128" s="68" t="s">
        <v>634</v>
      </c>
      <c r="L2128" s="48">
        <v>1236.43</v>
      </c>
      <c r="M2128" s="48">
        <v>3029.39</v>
      </c>
    </row>
    <row r="2129" spans="1:13" s="18" customFormat="1" ht="14.25" x14ac:dyDescent="0.2">
      <c r="A2129" s="66" t="s">
        <v>41</v>
      </c>
      <c r="B2129" s="66" t="s">
        <v>41</v>
      </c>
      <c r="C2129" s="67" t="s">
        <v>703</v>
      </c>
      <c r="D2129" s="68" t="s">
        <v>601</v>
      </c>
      <c r="E2129" s="69">
        <v>2022</v>
      </c>
      <c r="F2129" s="69" t="s">
        <v>66</v>
      </c>
      <c r="G2129" s="69" t="s">
        <v>186</v>
      </c>
      <c r="H2129" s="68" t="s">
        <v>257</v>
      </c>
      <c r="I2129" s="68" t="s">
        <v>780</v>
      </c>
      <c r="J2129" s="68" t="s">
        <v>634</v>
      </c>
      <c r="K2129" s="68" t="s">
        <v>634</v>
      </c>
      <c r="L2129" s="48">
        <v>1236.43</v>
      </c>
      <c r="M2129" s="48">
        <v>2582.9500000000003</v>
      </c>
    </row>
    <row r="2130" spans="1:13" s="18" customFormat="1" ht="14.25" x14ac:dyDescent="0.2">
      <c r="A2130" s="66" t="s">
        <v>41</v>
      </c>
      <c r="B2130" s="66" t="s">
        <v>41</v>
      </c>
      <c r="C2130" s="67" t="s">
        <v>668</v>
      </c>
      <c r="D2130" s="68" t="s">
        <v>10</v>
      </c>
      <c r="E2130" s="69">
        <v>2019</v>
      </c>
      <c r="F2130" s="69" t="s">
        <v>76</v>
      </c>
      <c r="G2130" s="69" t="s">
        <v>328</v>
      </c>
      <c r="H2130" s="68" t="s">
        <v>179</v>
      </c>
      <c r="I2130" s="68" t="s">
        <v>665</v>
      </c>
      <c r="J2130" s="68" t="s">
        <v>634</v>
      </c>
      <c r="K2130" s="68" t="s">
        <v>634</v>
      </c>
      <c r="L2130" s="48">
        <v>1122.2</v>
      </c>
      <c r="M2130" s="48">
        <v>3112.55</v>
      </c>
    </row>
    <row r="2131" spans="1:13" s="18" customFormat="1" ht="15" x14ac:dyDescent="0.2">
      <c r="A2131" s="66" t="s">
        <v>41</v>
      </c>
      <c r="B2131" s="66" t="s">
        <v>41</v>
      </c>
      <c r="C2131" s="67" t="s">
        <v>706</v>
      </c>
      <c r="D2131" s="68" t="s">
        <v>568</v>
      </c>
      <c r="E2131" s="69">
        <v>2022</v>
      </c>
      <c r="F2131" s="69" t="s">
        <v>61</v>
      </c>
      <c r="G2131" s="69" t="s">
        <v>102</v>
      </c>
      <c r="H2131" s="68" t="s">
        <v>103</v>
      </c>
      <c r="I2131" s="68" t="s">
        <v>860</v>
      </c>
      <c r="J2131" s="68" t="s">
        <v>634</v>
      </c>
      <c r="K2131" s="68" t="s">
        <v>634</v>
      </c>
      <c r="L2131" s="47">
        <v>2064.84</v>
      </c>
      <c r="M2131" s="47">
        <v>4065.57</v>
      </c>
    </row>
    <row r="2132" spans="1:13" s="18" customFormat="1" ht="14.25" x14ac:dyDescent="0.2">
      <c r="A2132" s="66" t="s">
        <v>41</v>
      </c>
      <c r="B2132" s="66" t="s">
        <v>41</v>
      </c>
      <c r="C2132" s="67" t="s">
        <v>691</v>
      </c>
      <c r="D2132" s="68" t="s">
        <v>21</v>
      </c>
      <c r="E2132" s="69">
        <v>2019</v>
      </c>
      <c r="F2132" s="69" t="s">
        <v>75</v>
      </c>
      <c r="G2132" s="69" t="s">
        <v>312</v>
      </c>
      <c r="H2132" s="68" t="s">
        <v>313</v>
      </c>
      <c r="I2132" s="68" t="s">
        <v>835</v>
      </c>
      <c r="J2132" s="68" t="s">
        <v>634</v>
      </c>
      <c r="K2132" s="68" t="s">
        <v>634</v>
      </c>
      <c r="L2132" s="48">
        <v>1236.43</v>
      </c>
      <c r="M2132" s="48">
        <v>3029.39</v>
      </c>
    </row>
    <row r="2133" spans="1:13" s="18" customFormat="1" ht="14.25" x14ac:dyDescent="0.2">
      <c r="A2133" s="66" t="s">
        <v>41</v>
      </c>
      <c r="B2133" s="66" t="s">
        <v>41</v>
      </c>
      <c r="C2133" s="67" t="s">
        <v>57</v>
      </c>
      <c r="D2133" s="68" t="s">
        <v>0</v>
      </c>
      <c r="E2133" s="69">
        <v>2018</v>
      </c>
      <c r="F2133" s="69" t="s">
        <v>61</v>
      </c>
      <c r="G2133" s="69" t="s">
        <v>102</v>
      </c>
      <c r="H2133" s="68" t="s">
        <v>495</v>
      </c>
      <c r="I2133" s="68" t="s">
        <v>723</v>
      </c>
      <c r="J2133" s="68" t="s">
        <v>634</v>
      </c>
      <c r="K2133" s="68" t="s">
        <v>634</v>
      </c>
      <c r="L2133" s="48">
        <v>1718.8</v>
      </c>
      <c r="M2133" s="48">
        <v>5893.71</v>
      </c>
    </row>
    <row r="2134" spans="1:13" s="18" customFormat="1" ht="14.25" x14ac:dyDescent="0.2">
      <c r="A2134" s="66" t="s">
        <v>41</v>
      </c>
      <c r="B2134" s="66" t="s">
        <v>41</v>
      </c>
      <c r="C2134" s="67" t="s">
        <v>656</v>
      </c>
      <c r="D2134" s="68" t="s">
        <v>657</v>
      </c>
      <c r="E2134" s="69">
        <v>2023</v>
      </c>
      <c r="F2134" s="69" t="s">
        <v>61</v>
      </c>
      <c r="G2134" s="69" t="s">
        <v>102</v>
      </c>
      <c r="H2134" s="68" t="s">
        <v>85</v>
      </c>
      <c r="I2134" s="68" t="s">
        <v>699</v>
      </c>
      <c r="J2134" s="68" t="s">
        <v>634</v>
      </c>
      <c r="K2134" s="68" t="s">
        <v>634</v>
      </c>
      <c r="L2134" s="48">
        <v>1568.6</v>
      </c>
      <c r="M2134" s="48">
        <v>4937.68</v>
      </c>
    </row>
    <row r="2135" spans="1:13" s="18" customFormat="1" ht="14.25" x14ac:dyDescent="0.2">
      <c r="A2135" s="66" t="s">
        <v>41</v>
      </c>
      <c r="B2135" s="66" t="s">
        <v>41</v>
      </c>
      <c r="C2135" s="67" t="s">
        <v>659</v>
      </c>
      <c r="D2135" s="68" t="s">
        <v>4</v>
      </c>
      <c r="E2135" s="69">
        <v>2020</v>
      </c>
      <c r="F2135" s="69" t="s">
        <v>66</v>
      </c>
      <c r="G2135" s="69" t="s">
        <v>186</v>
      </c>
      <c r="H2135" s="68" t="s">
        <v>179</v>
      </c>
      <c r="I2135" s="68" t="s">
        <v>450</v>
      </c>
      <c r="J2135" s="68" t="s">
        <v>545</v>
      </c>
      <c r="K2135" s="68" t="s">
        <v>545</v>
      </c>
      <c r="L2135" s="48">
        <v>1122.19</v>
      </c>
      <c r="M2135" s="48">
        <v>1499.5262090000001</v>
      </c>
    </row>
    <row r="2136" spans="1:13" s="18" customFormat="1" ht="14.25" x14ac:dyDescent="0.2">
      <c r="A2136" s="66" t="s">
        <v>41</v>
      </c>
      <c r="B2136" s="66" t="s">
        <v>41</v>
      </c>
      <c r="C2136" s="67" t="s">
        <v>663</v>
      </c>
      <c r="D2136" s="68" t="s">
        <v>7</v>
      </c>
      <c r="E2136" s="69">
        <v>2020</v>
      </c>
      <c r="F2136" s="69" t="s">
        <v>80</v>
      </c>
      <c r="G2136" s="69" t="s">
        <v>518</v>
      </c>
      <c r="H2136" s="68" t="s">
        <v>173</v>
      </c>
      <c r="I2136" s="68" t="s">
        <v>688</v>
      </c>
      <c r="J2136" s="68" t="s">
        <v>634</v>
      </c>
      <c r="K2136" s="68" t="s">
        <v>634</v>
      </c>
      <c r="L2136" s="48">
        <v>1422.19</v>
      </c>
      <c r="M2136" s="48">
        <v>2577.8535999999999</v>
      </c>
    </row>
    <row r="2137" spans="1:13" s="18" customFormat="1" ht="14.25" x14ac:dyDescent="0.2">
      <c r="A2137" s="66" t="s">
        <v>41</v>
      </c>
      <c r="B2137" s="66" t="s">
        <v>41</v>
      </c>
      <c r="C2137" s="67" t="s">
        <v>48</v>
      </c>
      <c r="D2137" s="68" t="s">
        <v>11</v>
      </c>
      <c r="E2137" s="69">
        <v>2018</v>
      </c>
      <c r="F2137" s="69" t="s">
        <v>59</v>
      </c>
      <c r="G2137" s="69" t="s">
        <v>82</v>
      </c>
      <c r="H2137" s="68" t="s">
        <v>99</v>
      </c>
      <c r="I2137" s="68" t="s">
        <v>711</v>
      </c>
      <c r="J2137" s="68" t="s">
        <v>634</v>
      </c>
      <c r="K2137" s="68" t="s">
        <v>634</v>
      </c>
      <c r="L2137" s="48">
        <v>1727</v>
      </c>
      <c r="M2137" s="48">
        <v>2407.96</v>
      </c>
    </row>
    <row r="2138" spans="1:13" s="18" customFormat="1" ht="14.25" x14ac:dyDescent="0.2">
      <c r="A2138" s="66" t="s">
        <v>41</v>
      </c>
      <c r="B2138" s="66" t="s">
        <v>41</v>
      </c>
      <c r="C2138" s="67" t="s">
        <v>659</v>
      </c>
      <c r="D2138" s="68" t="s">
        <v>4</v>
      </c>
      <c r="E2138" s="69">
        <v>2020</v>
      </c>
      <c r="F2138" s="69" t="s">
        <v>66</v>
      </c>
      <c r="G2138" s="69" t="s">
        <v>186</v>
      </c>
      <c r="H2138" s="68" t="s">
        <v>179</v>
      </c>
      <c r="I2138" s="68" t="s">
        <v>743</v>
      </c>
      <c r="J2138" s="68" t="s">
        <v>545</v>
      </c>
      <c r="K2138" s="68" t="s">
        <v>545</v>
      </c>
      <c r="L2138" s="48">
        <v>1122.19</v>
      </c>
      <c r="M2138" s="48">
        <v>1499.5262090000001</v>
      </c>
    </row>
    <row r="2139" spans="1:13" s="18" customFormat="1" ht="14.25" x14ac:dyDescent="0.2">
      <c r="A2139" s="66" t="s">
        <v>41</v>
      </c>
      <c r="B2139" s="66" t="s">
        <v>41</v>
      </c>
      <c r="C2139" s="67" t="s">
        <v>666</v>
      </c>
      <c r="D2139" s="68" t="s">
        <v>9</v>
      </c>
      <c r="E2139" s="69">
        <v>2020</v>
      </c>
      <c r="F2139" s="69" t="s">
        <v>77</v>
      </c>
      <c r="G2139" s="69" t="s">
        <v>403</v>
      </c>
      <c r="H2139" s="68" t="s">
        <v>129</v>
      </c>
      <c r="I2139" s="68" t="s">
        <v>783</v>
      </c>
      <c r="J2139" s="68" t="s">
        <v>634</v>
      </c>
      <c r="K2139" s="68" t="s">
        <v>634</v>
      </c>
      <c r="L2139" s="48">
        <v>1061.6400000000001</v>
      </c>
      <c r="M2139" s="48">
        <v>1804.42</v>
      </c>
    </row>
    <row r="2140" spans="1:13" s="18" customFormat="1" ht="15" x14ac:dyDescent="0.2">
      <c r="A2140" s="66" t="s">
        <v>41</v>
      </c>
      <c r="B2140" s="66" t="s">
        <v>41</v>
      </c>
      <c r="C2140" s="67" t="s">
        <v>50</v>
      </c>
      <c r="D2140" s="68" t="s">
        <v>14</v>
      </c>
      <c r="E2140" s="69">
        <v>2019</v>
      </c>
      <c r="F2140" s="69" t="s">
        <v>66</v>
      </c>
      <c r="G2140" s="69" t="s">
        <v>186</v>
      </c>
      <c r="H2140" s="68" t="s">
        <v>162</v>
      </c>
      <c r="I2140" s="68" t="s">
        <v>734</v>
      </c>
      <c r="J2140" s="68" t="s">
        <v>634</v>
      </c>
      <c r="K2140" s="68" t="s">
        <v>634</v>
      </c>
      <c r="L2140" s="47">
        <v>2199.12</v>
      </c>
      <c r="M2140" s="47">
        <v>2415.1999999999998</v>
      </c>
    </row>
    <row r="2141" spans="1:13" s="18" customFormat="1" ht="14.25" x14ac:dyDescent="0.2">
      <c r="A2141" s="66" t="s">
        <v>41</v>
      </c>
      <c r="B2141" s="66" t="s">
        <v>41</v>
      </c>
      <c r="C2141" s="67" t="s">
        <v>668</v>
      </c>
      <c r="D2141" s="68" t="s">
        <v>10</v>
      </c>
      <c r="E2141" s="69">
        <v>2019</v>
      </c>
      <c r="F2141" s="69" t="s">
        <v>76</v>
      </c>
      <c r="G2141" s="69" t="s">
        <v>328</v>
      </c>
      <c r="H2141" s="68" t="s">
        <v>179</v>
      </c>
      <c r="I2141" s="68" t="s">
        <v>397</v>
      </c>
      <c r="J2141" s="68" t="s">
        <v>545</v>
      </c>
      <c r="K2141" s="68" t="s">
        <v>545</v>
      </c>
      <c r="L2141" s="48">
        <v>1122.2</v>
      </c>
      <c r="M2141" s="48">
        <v>3112.55</v>
      </c>
    </row>
    <row r="2142" spans="1:13" s="18" customFormat="1" ht="15" x14ac:dyDescent="0.2">
      <c r="A2142" s="66" t="s">
        <v>41</v>
      </c>
      <c r="B2142" s="66" t="s">
        <v>41</v>
      </c>
      <c r="C2142" s="67" t="s">
        <v>675</v>
      </c>
      <c r="D2142" s="68" t="s">
        <v>15</v>
      </c>
      <c r="E2142" s="69">
        <v>2018</v>
      </c>
      <c r="F2142" s="69" t="s">
        <v>676</v>
      </c>
      <c r="G2142" s="69" t="s">
        <v>280</v>
      </c>
      <c r="H2142" s="68" t="s">
        <v>281</v>
      </c>
      <c r="I2142" s="68" t="s">
        <v>747</v>
      </c>
      <c r="J2142" s="68" t="s">
        <v>634</v>
      </c>
      <c r="K2142" s="68" t="s">
        <v>634</v>
      </c>
      <c r="L2142" s="47">
        <v>1284.72</v>
      </c>
      <c r="M2142" s="47">
        <v>2988.15</v>
      </c>
    </row>
    <row r="2143" spans="1:13" s="18" customFormat="1" ht="14.25" x14ac:dyDescent="0.2">
      <c r="A2143" s="66" t="s">
        <v>41</v>
      </c>
      <c r="B2143" s="66" t="s">
        <v>41</v>
      </c>
      <c r="C2143" s="67" t="s">
        <v>659</v>
      </c>
      <c r="D2143" s="68" t="s">
        <v>4</v>
      </c>
      <c r="E2143" s="69">
        <v>2020</v>
      </c>
      <c r="F2143" s="69" t="s">
        <v>66</v>
      </c>
      <c r="G2143" s="69" t="s">
        <v>186</v>
      </c>
      <c r="H2143" s="68" t="s">
        <v>179</v>
      </c>
      <c r="I2143" s="68" t="s">
        <v>782</v>
      </c>
      <c r="J2143" s="68" t="s">
        <v>545</v>
      </c>
      <c r="K2143" s="68" t="s">
        <v>545</v>
      </c>
      <c r="L2143" s="48">
        <v>1122.19</v>
      </c>
      <c r="M2143" s="48">
        <v>1499.5262090000001</v>
      </c>
    </row>
    <row r="2144" spans="1:13" s="18" customFormat="1" ht="14.25" x14ac:dyDescent="0.2">
      <c r="A2144" s="66" t="s">
        <v>41</v>
      </c>
      <c r="B2144" s="66" t="s">
        <v>41</v>
      </c>
      <c r="C2144" s="67" t="s">
        <v>666</v>
      </c>
      <c r="D2144" s="68" t="s">
        <v>9</v>
      </c>
      <c r="E2144" s="69">
        <v>2020</v>
      </c>
      <c r="F2144" s="69" t="s">
        <v>77</v>
      </c>
      <c r="G2144" s="69" t="s">
        <v>403</v>
      </c>
      <c r="H2144" s="68" t="s">
        <v>83</v>
      </c>
      <c r="I2144" s="68" t="s">
        <v>667</v>
      </c>
      <c r="J2144" s="68" t="s">
        <v>545</v>
      </c>
      <c r="K2144" s="68" t="s">
        <v>545</v>
      </c>
      <c r="L2144" s="48">
        <v>1061.6400000000001</v>
      </c>
      <c r="M2144" s="48">
        <v>1695.14</v>
      </c>
    </row>
    <row r="2145" spans="1:13" s="18" customFormat="1" ht="14.25" x14ac:dyDescent="0.2">
      <c r="A2145" s="66" t="s">
        <v>41</v>
      </c>
      <c r="B2145" s="66" t="s">
        <v>41</v>
      </c>
      <c r="C2145" s="67" t="s">
        <v>660</v>
      </c>
      <c r="D2145" s="68" t="s">
        <v>5</v>
      </c>
      <c r="E2145" s="69">
        <v>2020</v>
      </c>
      <c r="F2145" s="69" t="s">
        <v>61</v>
      </c>
      <c r="G2145" s="69" t="s">
        <v>102</v>
      </c>
      <c r="H2145" s="68" t="s">
        <v>99</v>
      </c>
      <c r="I2145" s="68" t="s">
        <v>749</v>
      </c>
      <c r="J2145" s="68" t="s">
        <v>634</v>
      </c>
      <c r="K2145" s="68" t="s">
        <v>634</v>
      </c>
      <c r="L2145" s="48">
        <v>2076.27</v>
      </c>
      <c r="M2145" s="48">
        <v>3743.8</v>
      </c>
    </row>
    <row r="2146" spans="1:13" s="18" customFormat="1" ht="14.25" x14ac:dyDescent="0.2">
      <c r="A2146" s="66" t="s">
        <v>41</v>
      </c>
      <c r="B2146" s="66" t="s">
        <v>41</v>
      </c>
      <c r="C2146" s="67" t="s">
        <v>659</v>
      </c>
      <c r="D2146" s="68" t="s">
        <v>4</v>
      </c>
      <c r="E2146" s="69">
        <v>2020</v>
      </c>
      <c r="F2146" s="69" t="s">
        <v>66</v>
      </c>
      <c r="G2146" s="69" t="s">
        <v>186</v>
      </c>
      <c r="H2146" s="68" t="s">
        <v>179</v>
      </c>
      <c r="I2146" s="68" t="s">
        <v>442</v>
      </c>
      <c r="J2146" s="68" t="s">
        <v>545</v>
      </c>
      <c r="K2146" s="68" t="s">
        <v>545</v>
      </c>
      <c r="L2146" s="48">
        <v>1122.19</v>
      </c>
      <c r="M2146" s="48">
        <v>1499.5262090000001</v>
      </c>
    </row>
    <row r="2147" spans="1:13" s="18" customFormat="1" ht="14.25" x14ac:dyDescent="0.2">
      <c r="A2147" s="66" t="s">
        <v>41</v>
      </c>
      <c r="B2147" s="66" t="s">
        <v>41</v>
      </c>
      <c r="C2147" s="67" t="s">
        <v>668</v>
      </c>
      <c r="D2147" s="68" t="s">
        <v>10</v>
      </c>
      <c r="E2147" s="69">
        <v>2019</v>
      </c>
      <c r="F2147" s="69" t="s">
        <v>76</v>
      </c>
      <c r="G2147" s="69" t="s">
        <v>328</v>
      </c>
      <c r="H2147" s="68" t="s">
        <v>179</v>
      </c>
      <c r="I2147" s="68" t="s">
        <v>622</v>
      </c>
      <c r="J2147" s="68" t="s">
        <v>545</v>
      </c>
      <c r="K2147" s="68" t="s">
        <v>545</v>
      </c>
      <c r="L2147" s="48">
        <v>1122.2</v>
      </c>
      <c r="M2147" s="48">
        <v>3112.55</v>
      </c>
    </row>
    <row r="2148" spans="1:13" s="18" customFormat="1" ht="15" x14ac:dyDescent="0.2">
      <c r="A2148" s="66" t="s">
        <v>41</v>
      </c>
      <c r="B2148" s="66" t="s">
        <v>41</v>
      </c>
      <c r="C2148" s="67" t="s">
        <v>675</v>
      </c>
      <c r="D2148" s="68" t="s">
        <v>15</v>
      </c>
      <c r="E2148" s="69">
        <v>2018</v>
      </c>
      <c r="F2148" s="69" t="s">
        <v>676</v>
      </c>
      <c r="G2148" s="69" t="s">
        <v>280</v>
      </c>
      <c r="H2148" s="68" t="s">
        <v>281</v>
      </c>
      <c r="I2148" s="68" t="s">
        <v>866</v>
      </c>
      <c r="J2148" s="68" t="s">
        <v>634</v>
      </c>
      <c r="K2148" s="68" t="s">
        <v>634</v>
      </c>
      <c r="L2148" s="47">
        <v>1284.72</v>
      </c>
      <c r="M2148" s="47">
        <v>2988.15</v>
      </c>
    </row>
    <row r="2149" spans="1:13" s="18" customFormat="1" ht="14.25" x14ac:dyDescent="0.2">
      <c r="A2149" s="66" t="s">
        <v>41</v>
      </c>
      <c r="B2149" s="66" t="s">
        <v>41</v>
      </c>
      <c r="C2149" s="67" t="s">
        <v>719</v>
      </c>
      <c r="D2149" s="68" t="s">
        <v>720</v>
      </c>
      <c r="E2149" s="69">
        <v>2022</v>
      </c>
      <c r="F2149" s="69" t="s">
        <v>75</v>
      </c>
      <c r="G2149" s="69" t="s">
        <v>312</v>
      </c>
      <c r="H2149" s="68" t="s">
        <v>257</v>
      </c>
      <c r="I2149" s="68" t="s">
        <v>652</v>
      </c>
      <c r="J2149" s="68" t="s">
        <v>634</v>
      </c>
      <c r="K2149" s="68" t="s">
        <v>634</v>
      </c>
      <c r="L2149" s="48">
        <v>2248.5</v>
      </c>
      <c r="M2149" s="48">
        <v>4541.18</v>
      </c>
    </row>
    <row r="2150" spans="1:13" s="18" customFormat="1" ht="14.25" x14ac:dyDescent="0.2">
      <c r="A2150" s="66" t="s">
        <v>41</v>
      </c>
      <c r="B2150" s="66" t="s">
        <v>41</v>
      </c>
      <c r="C2150" s="67" t="s">
        <v>719</v>
      </c>
      <c r="D2150" s="68" t="s">
        <v>720</v>
      </c>
      <c r="E2150" s="69">
        <v>2022</v>
      </c>
      <c r="F2150" s="69" t="s">
        <v>75</v>
      </c>
      <c r="G2150" s="69" t="s">
        <v>312</v>
      </c>
      <c r="H2150" s="68" t="s">
        <v>257</v>
      </c>
      <c r="I2150" s="68" t="s">
        <v>784</v>
      </c>
      <c r="J2150" s="68" t="s">
        <v>634</v>
      </c>
      <c r="K2150" s="68" t="s">
        <v>634</v>
      </c>
      <c r="L2150" s="48">
        <v>2248.5</v>
      </c>
      <c r="M2150" s="48">
        <v>4541.18</v>
      </c>
    </row>
    <row r="2151" spans="1:13" s="18" customFormat="1" ht="14.25" x14ac:dyDescent="0.2">
      <c r="A2151" s="66" t="s">
        <v>41</v>
      </c>
      <c r="B2151" s="66" t="s">
        <v>41</v>
      </c>
      <c r="C2151" s="67" t="s">
        <v>57</v>
      </c>
      <c r="D2151" s="68" t="s">
        <v>0</v>
      </c>
      <c r="E2151" s="69">
        <v>2018</v>
      </c>
      <c r="F2151" s="69" t="s">
        <v>61</v>
      </c>
      <c r="G2151" s="69" t="s">
        <v>102</v>
      </c>
      <c r="H2151" s="68" t="s">
        <v>129</v>
      </c>
      <c r="I2151" s="68" t="s">
        <v>673</v>
      </c>
      <c r="J2151" s="68" t="s">
        <v>634</v>
      </c>
      <c r="K2151" s="68" t="s">
        <v>634</v>
      </c>
      <c r="L2151" s="48">
        <v>1212</v>
      </c>
      <c r="M2151" s="48">
        <v>4380.49</v>
      </c>
    </row>
    <row r="2152" spans="1:13" s="18" customFormat="1" ht="15" x14ac:dyDescent="0.2">
      <c r="A2152" s="66" t="s">
        <v>41</v>
      </c>
      <c r="B2152" s="66" t="s">
        <v>41</v>
      </c>
      <c r="C2152" s="67" t="s">
        <v>703</v>
      </c>
      <c r="D2152" s="68" t="s">
        <v>601</v>
      </c>
      <c r="E2152" s="69">
        <v>2022</v>
      </c>
      <c r="F2152" s="69" t="s">
        <v>66</v>
      </c>
      <c r="G2152" s="69" t="s">
        <v>186</v>
      </c>
      <c r="H2152" s="68" t="s">
        <v>167</v>
      </c>
      <c r="I2152" s="68" t="s">
        <v>837</v>
      </c>
      <c r="J2152" s="68" t="s">
        <v>634</v>
      </c>
      <c r="K2152" s="68" t="s">
        <v>634</v>
      </c>
      <c r="L2152" s="47">
        <v>2259.4500000000003</v>
      </c>
      <c r="M2152" s="47">
        <v>5935.1362639999988</v>
      </c>
    </row>
    <row r="2153" spans="1:13" s="18" customFormat="1" ht="14.25" x14ac:dyDescent="0.2">
      <c r="A2153" s="66" t="s">
        <v>41</v>
      </c>
      <c r="B2153" s="66" t="s">
        <v>41</v>
      </c>
      <c r="C2153" s="67" t="s">
        <v>42</v>
      </c>
      <c r="D2153" s="68" t="s">
        <v>8</v>
      </c>
      <c r="E2153" s="69">
        <v>2018</v>
      </c>
      <c r="F2153" s="69" t="s">
        <v>59</v>
      </c>
      <c r="G2153" s="69" t="s">
        <v>82</v>
      </c>
      <c r="H2153" s="68" t="s">
        <v>83</v>
      </c>
      <c r="I2153" s="68" t="s">
        <v>665</v>
      </c>
      <c r="J2153" s="68" t="s">
        <v>634</v>
      </c>
      <c r="K2153" s="68" t="s">
        <v>634</v>
      </c>
      <c r="L2153" s="48">
        <v>1298</v>
      </c>
      <c r="M2153" s="48">
        <v>2245.6999999999998</v>
      </c>
    </row>
    <row r="2154" spans="1:13" s="18" customFormat="1" ht="14.25" x14ac:dyDescent="0.2">
      <c r="A2154" s="66" t="s">
        <v>41</v>
      </c>
      <c r="B2154" s="66" t="s">
        <v>41</v>
      </c>
      <c r="C2154" s="67" t="s">
        <v>51</v>
      </c>
      <c r="D2154" s="68" t="s">
        <v>1</v>
      </c>
      <c r="E2154" s="69">
        <v>2020</v>
      </c>
      <c r="F2154" s="69" t="s">
        <v>67</v>
      </c>
      <c r="G2154" s="69" t="s">
        <v>193</v>
      </c>
      <c r="H2154" s="68" t="s">
        <v>194</v>
      </c>
      <c r="I2154" s="68" t="s">
        <v>695</v>
      </c>
      <c r="J2154" s="68" t="s">
        <v>545</v>
      </c>
      <c r="K2154" s="68" t="s">
        <v>545</v>
      </c>
      <c r="L2154" s="48">
        <v>1434.67</v>
      </c>
      <c r="M2154" s="48">
        <v>5022.6400000000003</v>
      </c>
    </row>
    <row r="2155" spans="1:13" s="18" customFormat="1" ht="14.25" x14ac:dyDescent="0.2">
      <c r="A2155" s="66" t="s">
        <v>41</v>
      </c>
      <c r="B2155" s="66" t="s">
        <v>41</v>
      </c>
      <c r="C2155" s="67" t="s">
        <v>51</v>
      </c>
      <c r="D2155" s="68" t="s">
        <v>1</v>
      </c>
      <c r="E2155" s="69">
        <v>2020</v>
      </c>
      <c r="F2155" s="69" t="s">
        <v>67</v>
      </c>
      <c r="G2155" s="69" t="s">
        <v>193</v>
      </c>
      <c r="H2155" s="68" t="s">
        <v>194</v>
      </c>
      <c r="I2155" s="68" t="s">
        <v>199</v>
      </c>
      <c r="J2155" s="68" t="s">
        <v>545</v>
      </c>
      <c r="K2155" s="68" t="s">
        <v>545</v>
      </c>
      <c r="L2155" s="48">
        <v>1434.67</v>
      </c>
      <c r="M2155" s="48">
        <v>5022.6400000000003</v>
      </c>
    </row>
    <row r="2156" spans="1:13" s="18" customFormat="1" ht="14.25" x14ac:dyDescent="0.2">
      <c r="A2156" s="66" t="s">
        <v>41</v>
      </c>
      <c r="B2156" s="66" t="s">
        <v>41</v>
      </c>
      <c r="C2156" s="67" t="s">
        <v>656</v>
      </c>
      <c r="D2156" s="68" t="s">
        <v>657</v>
      </c>
      <c r="E2156" s="69">
        <v>2023</v>
      </c>
      <c r="F2156" s="69" t="s">
        <v>61</v>
      </c>
      <c r="G2156" s="69" t="s">
        <v>102</v>
      </c>
      <c r="H2156" s="68" t="s">
        <v>162</v>
      </c>
      <c r="I2156" s="68" t="s">
        <v>699</v>
      </c>
      <c r="J2156" s="68" t="s">
        <v>634</v>
      </c>
      <c r="K2156" s="68" t="s">
        <v>634</v>
      </c>
      <c r="L2156" s="48">
        <v>1212</v>
      </c>
      <c r="M2156" s="48">
        <v>4380.49</v>
      </c>
    </row>
    <row r="2157" spans="1:13" s="18" customFormat="1" ht="14.25" x14ac:dyDescent="0.2">
      <c r="A2157" s="66" t="s">
        <v>41</v>
      </c>
      <c r="B2157" s="66" t="s">
        <v>41</v>
      </c>
      <c r="C2157" s="67" t="s">
        <v>51</v>
      </c>
      <c r="D2157" s="68" t="s">
        <v>1</v>
      </c>
      <c r="E2157" s="69">
        <v>2020</v>
      </c>
      <c r="F2157" s="69" t="s">
        <v>67</v>
      </c>
      <c r="G2157" s="69" t="s">
        <v>193</v>
      </c>
      <c r="H2157" s="68" t="s">
        <v>194</v>
      </c>
      <c r="I2157" s="68" t="s">
        <v>244</v>
      </c>
      <c r="J2157" s="68" t="s">
        <v>545</v>
      </c>
      <c r="K2157" s="68" t="s">
        <v>545</v>
      </c>
      <c r="L2157" s="48">
        <v>1434.67</v>
      </c>
      <c r="M2157" s="48">
        <v>5022.6400000000003</v>
      </c>
    </row>
    <row r="2158" spans="1:13" s="18" customFormat="1" ht="14.25" x14ac:dyDescent="0.2">
      <c r="A2158" s="66" t="s">
        <v>41</v>
      </c>
      <c r="B2158" s="66" t="s">
        <v>41</v>
      </c>
      <c r="C2158" s="67" t="s">
        <v>775</v>
      </c>
      <c r="D2158" s="68" t="s">
        <v>31</v>
      </c>
      <c r="E2158" s="69">
        <v>2021</v>
      </c>
      <c r="F2158" s="69" t="s">
        <v>75</v>
      </c>
      <c r="G2158" s="69" t="s">
        <v>312</v>
      </c>
      <c r="H2158" s="68" t="s">
        <v>525</v>
      </c>
      <c r="I2158" s="68" t="s">
        <v>773</v>
      </c>
      <c r="J2158" s="68" t="s">
        <v>634</v>
      </c>
      <c r="K2158" s="68" t="s">
        <v>634</v>
      </c>
      <c r="L2158" s="65">
        <v>1507.4</v>
      </c>
      <c r="M2158" s="65">
        <v>3057.4</v>
      </c>
    </row>
    <row r="2159" spans="1:13" s="18" customFormat="1" ht="14.25" x14ac:dyDescent="0.2">
      <c r="A2159" s="66" t="s">
        <v>41</v>
      </c>
      <c r="B2159" s="66" t="s">
        <v>41</v>
      </c>
      <c r="C2159" s="67" t="s">
        <v>751</v>
      </c>
      <c r="D2159" s="68" t="s">
        <v>27</v>
      </c>
      <c r="E2159" s="69">
        <v>2018</v>
      </c>
      <c r="F2159" s="69" t="s">
        <v>72</v>
      </c>
      <c r="G2159" s="69" t="s">
        <v>275</v>
      </c>
      <c r="H2159" s="68" t="s">
        <v>276</v>
      </c>
      <c r="I2159" s="68" t="s">
        <v>105</v>
      </c>
      <c r="J2159" s="68" t="s">
        <v>634</v>
      </c>
      <c r="K2159" s="68" t="s">
        <v>634</v>
      </c>
      <c r="L2159" s="48">
        <v>1523.3</v>
      </c>
      <c r="M2159" s="48">
        <v>3458.29</v>
      </c>
    </row>
    <row r="2160" spans="1:13" s="18" customFormat="1" ht="14.25" x14ac:dyDescent="0.2">
      <c r="A2160" s="66" t="s">
        <v>41</v>
      </c>
      <c r="B2160" s="66" t="s">
        <v>41</v>
      </c>
      <c r="C2160" s="67" t="s">
        <v>719</v>
      </c>
      <c r="D2160" s="68" t="s">
        <v>720</v>
      </c>
      <c r="E2160" s="69">
        <v>2022</v>
      </c>
      <c r="F2160" s="69" t="s">
        <v>75</v>
      </c>
      <c r="G2160" s="69" t="s">
        <v>312</v>
      </c>
      <c r="H2160" s="68" t="s">
        <v>257</v>
      </c>
      <c r="I2160" s="68" t="s">
        <v>852</v>
      </c>
      <c r="J2160" s="68" t="s">
        <v>634</v>
      </c>
      <c r="K2160" s="68" t="s">
        <v>634</v>
      </c>
      <c r="L2160" s="48">
        <v>2248.5</v>
      </c>
      <c r="M2160" s="48">
        <v>4541.18</v>
      </c>
    </row>
    <row r="2161" spans="1:13" s="18" customFormat="1" ht="15" x14ac:dyDescent="0.2">
      <c r="A2161" s="66" t="s">
        <v>41</v>
      </c>
      <c r="B2161" s="66" t="s">
        <v>41</v>
      </c>
      <c r="C2161" s="67" t="s">
        <v>675</v>
      </c>
      <c r="D2161" s="68" t="s">
        <v>15</v>
      </c>
      <c r="E2161" s="69">
        <v>2018</v>
      </c>
      <c r="F2161" s="69" t="s">
        <v>676</v>
      </c>
      <c r="G2161" s="69" t="s">
        <v>280</v>
      </c>
      <c r="H2161" s="68" t="s">
        <v>281</v>
      </c>
      <c r="I2161" s="68" t="s">
        <v>685</v>
      </c>
      <c r="J2161" s="68" t="s">
        <v>634</v>
      </c>
      <c r="K2161" s="68" t="s">
        <v>634</v>
      </c>
      <c r="L2161" s="47">
        <v>1284.72</v>
      </c>
      <c r="M2161" s="47">
        <v>2988.15</v>
      </c>
    </row>
    <row r="2162" spans="1:13" s="18" customFormat="1" ht="15" x14ac:dyDescent="0.25">
      <c r="A2162" s="66" t="s">
        <v>41</v>
      </c>
      <c r="B2162" s="66" t="s">
        <v>41</v>
      </c>
      <c r="C2162" s="67" t="s">
        <v>754</v>
      </c>
      <c r="D2162" s="68" t="s">
        <v>755</v>
      </c>
      <c r="E2162" s="69">
        <v>2022</v>
      </c>
      <c r="F2162" s="69" t="s">
        <v>77</v>
      </c>
      <c r="G2162" s="69" t="s">
        <v>403</v>
      </c>
      <c r="H2162" s="68" t="s">
        <v>846</v>
      </c>
      <c r="I2162" s="68" t="s">
        <v>802</v>
      </c>
      <c r="J2162" s="68" t="s">
        <v>634</v>
      </c>
      <c r="K2162" s="68" t="s">
        <v>634</v>
      </c>
      <c r="L2162" s="64">
        <v>2244.38</v>
      </c>
      <c r="M2162" s="64">
        <v>4583.8599999999997</v>
      </c>
    </row>
    <row r="2163" spans="1:13" s="18" customFormat="1" ht="15" x14ac:dyDescent="0.2">
      <c r="A2163" s="66" t="s">
        <v>41</v>
      </c>
      <c r="B2163" s="66" t="s">
        <v>41</v>
      </c>
      <c r="C2163" s="67" t="s">
        <v>675</v>
      </c>
      <c r="D2163" s="68" t="s">
        <v>15</v>
      </c>
      <c r="E2163" s="69">
        <v>2018</v>
      </c>
      <c r="F2163" s="69" t="s">
        <v>676</v>
      </c>
      <c r="G2163" s="69" t="s">
        <v>280</v>
      </c>
      <c r="H2163" s="68" t="s">
        <v>281</v>
      </c>
      <c r="I2163" s="68" t="s">
        <v>685</v>
      </c>
      <c r="J2163" s="68" t="s">
        <v>634</v>
      </c>
      <c r="K2163" s="68" t="s">
        <v>634</v>
      </c>
      <c r="L2163" s="47">
        <v>1284.72</v>
      </c>
      <c r="M2163" s="47">
        <v>2988.15</v>
      </c>
    </row>
    <row r="2164" spans="1:13" s="18" customFormat="1" ht="14.25" x14ac:dyDescent="0.2">
      <c r="A2164" s="66" t="s">
        <v>41</v>
      </c>
      <c r="B2164" s="66" t="s">
        <v>41</v>
      </c>
      <c r="C2164" s="67" t="s">
        <v>751</v>
      </c>
      <c r="D2164" s="68" t="s">
        <v>27</v>
      </c>
      <c r="E2164" s="69">
        <v>2018</v>
      </c>
      <c r="F2164" s="69" t="s">
        <v>72</v>
      </c>
      <c r="G2164" s="69" t="s">
        <v>275</v>
      </c>
      <c r="H2164" s="68" t="s">
        <v>276</v>
      </c>
      <c r="I2164" s="68" t="s">
        <v>105</v>
      </c>
      <c r="J2164" s="68" t="s">
        <v>634</v>
      </c>
      <c r="K2164" s="68" t="s">
        <v>634</v>
      </c>
      <c r="L2164" s="48">
        <v>1523.3</v>
      </c>
      <c r="M2164" s="48">
        <v>3458.29</v>
      </c>
    </row>
    <row r="2165" spans="1:13" s="18" customFormat="1" ht="15" x14ac:dyDescent="0.2">
      <c r="A2165" s="66" t="s">
        <v>41</v>
      </c>
      <c r="B2165" s="66" t="s">
        <v>41</v>
      </c>
      <c r="C2165" s="67" t="s">
        <v>706</v>
      </c>
      <c r="D2165" s="68" t="s">
        <v>568</v>
      </c>
      <c r="E2165" s="69">
        <v>2022</v>
      </c>
      <c r="F2165" s="69" t="s">
        <v>61</v>
      </c>
      <c r="G2165" s="69" t="s">
        <v>102</v>
      </c>
      <c r="H2165" s="68" t="s">
        <v>103</v>
      </c>
      <c r="I2165" s="68" t="s">
        <v>830</v>
      </c>
      <c r="J2165" s="68" t="s">
        <v>634</v>
      </c>
      <c r="K2165" s="68" t="s">
        <v>634</v>
      </c>
      <c r="L2165" s="47">
        <v>2064.84</v>
      </c>
      <c r="M2165" s="47">
        <v>4065.57</v>
      </c>
    </row>
    <row r="2166" spans="1:13" s="18" customFormat="1" ht="14.25" x14ac:dyDescent="0.2">
      <c r="A2166" s="66" t="s">
        <v>41</v>
      </c>
      <c r="B2166" s="66" t="s">
        <v>41</v>
      </c>
      <c r="C2166" s="67" t="s">
        <v>55</v>
      </c>
      <c r="D2166" s="68" t="s">
        <v>6</v>
      </c>
      <c r="E2166" s="69">
        <v>2018</v>
      </c>
      <c r="F2166" s="69" t="s">
        <v>71</v>
      </c>
      <c r="G2166" s="69" t="s">
        <v>264</v>
      </c>
      <c r="H2166" s="68" t="s">
        <v>99</v>
      </c>
      <c r="I2166" s="68" t="s">
        <v>736</v>
      </c>
      <c r="J2166" s="68" t="s">
        <v>634</v>
      </c>
      <c r="K2166" s="68" t="s">
        <v>634</v>
      </c>
      <c r="L2166" s="56">
        <v>1727</v>
      </c>
      <c r="M2166" s="56">
        <v>3452.47</v>
      </c>
    </row>
    <row r="2167" spans="1:13" s="18" customFormat="1" ht="14.25" x14ac:dyDescent="0.2">
      <c r="A2167" s="66" t="s">
        <v>41</v>
      </c>
      <c r="B2167" s="66" t="s">
        <v>41</v>
      </c>
      <c r="C2167" s="67" t="s">
        <v>668</v>
      </c>
      <c r="D2167" s="68" t="s">
        <v>10</v>
      </c>
      <c r="E2167" s="69">
        <v>2019</v>
      </c>
      <c r="F2167" s="69" t="s">
        <v>76</v>
      </c>
      <c r="G2167" s="69" t="s">
        <v>328</v>
      </c>
      <c r="H2167" s="68" t="s">
        <v>179</v>
      </c>
      <c r="I2167" s="68" t="s">
        <v>349</v>
      </c>
      <c r="J2167" s="68" t="s">
        <v>547</v>
      </c>
      <c r="K2167" s="68" t="s">
        <v>547</v>
      </c>
      <c r="L2167" s="48">
        <v>1122.2</v>
      </c>
      <c r="M2167" s="48">
        <v>3112.55</v>
      </c>
    </row>
    <row r="2168" spans="1:13" s="18" customFormat="1" ht="14.25" x14ac:dyDescent="0.2">
      <c r="A2168" s="66" t="s">
        <v>41</v>
      </c>
      <c r="B2168" s="66" t="s">
        <v>41</v>
      </c>
      <c r="C2168" s="67" t="s">
        <v>659</v>
      </c>
      <c r="D2168" s="68" t="s">
        <v>4</v>
      </c>
      <c r="E2168" s="69">
        <v>2020</v>
      </c>
      <c r="F2168" s="69" t="s">
        <v>66</v>
      </c>
      <c r="G2168" s="69" t="s">
        <v>186</v>
      </c>
      <c r="H2168" s="68" t="s">
        <v>179</v>
      </c>
      <c r="I2168" s="68" t="s">
        <v>669</v>
      </c>
      <c r="J2168" s="68" t="s">
        <v>545</v>
      </c>
      <c r="K2168" s="68" t="s">
        <v>545</v>
      </c>
      <c r="L2168" s="48">
        <v>1122.19</v>
      </c>
      <c r="M2168" s="48">
        <v>1499.5262090000001</v>
      </c>
    </row>
    <row r="2169" spans="1:13" s="18" customFormat="1" ht="14.25" x14ac:dyDescent="0.2">
      <c r="A2169" s="66" t="s">
        <v>41</v>
      </c>
      <c r="B2169" s="66" t="s">
        <v>41</v>
      </c>
      <c r="C2169" s="67" t="s">
        <v>57</v>
      </c>
      <c r="D2169" s="68" t="s">
        <v>0</v>
      </c>
      <c r="E2169" s="69">
        <v>2018</v>
      </c>
      <c r="F2169" s="69" t="s">
        <v>61</v>
      </c>
      <c r="G2169" s="69" t="s">
        <v>102</v>
      </c>
      <c r="H2169" s="68" t="s">
        <v>99</v>
      </c>
      <c r="I2169" s="68" t="s">
        <v>652</v>
      </c>
      <c r="J2169" s="68" t="s">
        <v>634</v>
      </c>
      <c r="K2169" s="68" t="s">
        <v>634</v>
      </c>
      <c r="L2169" s="48">
        <v>1718.8</v>
      </c>
      <c r="M2169" s="48">
        <v>5893.71</v>
      </c>
    </row>
    <row r="2170" spans="1:13" s="18" customFormat="1" ht="14.25" x14ac:dyDescent="0.2">
      <c r="A2170" s="66" t="s">
        <v>41</v>
      </c>
      <c r="B2170" s="66" t="s">
        <v>41</v>
      </c>
      <c r="C2170" s="67" t="s">
        <v>49</v>
      </c>
      <c r="D2170" s="68" t="s">
        <v>13</v>
      </c>
      <c r="E2170" s="69">
        <v>2019</v>
      </c>
      <c r="F2170" s="69" t="s">
        <v>65</v>
      </c>
      <c r="G2170" s="69" t="s">
        <v>176</v>
      </c>
      <c r="H2170" s="68" t="s">
        <v>181</v>
      </c>
      <c r="I2170" s="68" t="s">
        <v>748</v>
      </c>
      <c r="J2170" s="68" t="s">
        <v>545</v>
      </c>
      <c r="K2170" s="68" t="s">
        <v>545</v>
      </c>
      <c r="L2170" s="48">
        <v>1738</v>
      </c>
      <c r="M2170" s="48">
        <v>2335.86</v>
      </c>
    </row>
    <row r="2171" spans="1:13" s="18" customFormat="1" ht="14.25" x14ac:dyDescent="0.2">
      <c r="A2171" s="66" t="s">
        <v>41</v>
      </c>
      <c r="B2171" s="66" t="s">
        <v>41</v>
      </c>
      <c r="C2171" s="67" t="s">
        <v>52</v>
      </c>
      <c r="D2171" s="68" t="s">
        <v>25</v>
      </c>
      <c r="E2171" s="69">
        <v>2020</v>
      </c>
      <c r="F2171" s="69" t="s">
        <v>68</v>
      </c>
      <c r="G2171" s="69" t="s">
        <v>250</v>
      </c>
      <c r="H2171" s="68" t="s">
        <v>99</v>
      </c>
      <c r="I2171" s="68" t="s">
        <v>722</v>
      </c>
      <c r="J2171" s="68" t="s">
        <v>634</v>
      </c>
      <c r="K2171" s="68" t="s">
        <v>634</v>
      </c>
      <c r="L2171" s="48">
        <v>1179.2</v>
      </c>
      <c r="M2171" s="48">
        <v>3212.99</v>
      </c>
    </row>
    <row r="2172" spans="1:13" s="18" customFormat="1" ht="14.25" x14ac:dyDescent="0.2">
      <c r="A2172" s="66" t="s">
        <v>41</v>
      </c>
      <c r="B2172" s="66" t="s">
        <v>41</v>
      </c>
      <c r="C2172" s="67" t="s">
        <v>48</v>
      </c>
      <c r="D2172" s="68" t="s">
        <v>11</v>
      </c>
      <c r="E2172" s="69">
        <v>2018</v>
      </c>
      <c r="F2172" s="69" t="s">
        <v>59</v>
      </c>
      <c r="G2172" s="69" t="s">
        <v>82</v>
      </c>
      <c r="H2172" s="68" t="s">
        <v>129</v>
      </c>
      <c r="I2172" s="68" t="s">
        <v>667</v>
      </c>
      <c r="J2172" s="68" t="s">
        <v>634</v>
      </c>
      <c r="K2172" s="68" t="s">
        <v>634</v>
      </c>
      <c r="L2172" s="48">
        <v>1298</v>
      </c>
      <c r="M2172" s="48">
        <v>1694</v>
      </c>
    </row>
    <row r="2173" spans="1:13" s="18" customFormat="1" ht="15" x14ac:dyDescent="0.2">
      <c r="A2173" s="66" t="s">
        <v>41</v>
      </c>
      <c r="B2173" s="66" t="s">
        <v>41</v>
      </c>
      <c r="C2173" s="67" t="s">
        <v>675</v>
      </c>
      <c r="D2173" s="68" t="s">
        <v>15</v>
      </c>
      <c r="E2173" s="69">
        <v>2018</v>
      </c>
      <c r="F2173" s="69" t="s">
        <v>676</v>
      </c>
      <c r="G2173" s="69" t="s">
        <v>280</v>
      </c>
      <c r="H2173" s="68" t="s">
        <v>281</v>
      </c>
      <c r="I2173" s="68" t="s">
        <v>685</v>
      </c>
      <c r="J2173" s="68" t="s">
        <v>634</v>
      </c>
      <c r="K2173" s="68" t="s">
        <v>634</v>
      </c>
      <c r="L2173" s="47">
        <v>1284.72</v>
      </c>
      <c r="M2173" s="47">
        <v>2988.15</v>
      </c>
    </row>
    <row r="2174" spans="1:13" s="18" customFormat="1" ht="15" x14ac:dyDescent="0.2">
      <c r="A2174" s="66" t="s">
        <v>41</v>
      </c>
      <c r="B2174" s="66" t="s">
        <v>41</v>
      </c>
      <c r="C2174" s="67" t="s">
        <v>706</v>
      </c>
      <c r="D2174" s="68" t="s">
        <v>568</v>
      </c>
      <c r="E2174" s="69">
        <v>2022</v>
      </c>
      <c r="F2174" s="69" t="s">
        <v>61</v>
      </c>
      <c r="G2174" s="69" t="s">
        <v>102</v>
      </c>
      <c r="H2174" s="68" t="s">
        <v>103</v>
      </c>
      <c r="I2174" s="68" t="s">
        <v>707</v>
      </c>
      <c r="J2174" s="68" t="s">
        <v>634</v>
      </c>
      <c r="K2174" s="68" t="s">
        <v>634</v>
      </c>
      <c r="L2174" s="47">
        <v>2064.84</v>
      </c>
      <c r="M2174" s="47">
        <v>4065.57</v>
      </c>
    </row>
    <row r="2175" spans="1:13" s="18" customFormat="1" ht="14.25" x14ac:dyDescent="0.2">
      <c r="A2175" s="66" t="s">
        <v>41</v>
      </c>
      <c r="B2175" s="66" t="s">
        <v>41</v>
      </c>
      <c r="C2175" s="67" t="s">
        <v>668</v>
      </c>
      <c r="D2175" s="68" t="s">
        <v>10</v>
      </c>
      <c r="E2175" s="69">
        <v>2019</v>
      </c>
      <c r="F2175" s="69" t="s">
        <v>76</v>
      </c>
      <c r="G2175" s="69" t="s">
        <v>328</v>
      </c>
      <c r="H2175" s="68" t="s">
        <v>179</v>
      </c>
      <c r="I2175" s="68" t="s">
        <v>375</v>
      </c>
      <c r="J2175" s="68" t="s">
        <v>547</v>
      </c>
      <c r="K2175" s="68" t="s">
        <v>547</v>
      </c>
      <c r="L2175" s="48">
        <v>1122.2</v>
      </c>
      <c r="M2175" s="48">
        <v>3112.55</v>
      </c>
    </row>
    <row r="2176" spans="1:13" s="18" customFormat="1" ht="14.25" x14ac:dyDescent="0.2">
      <c r="A2176" s="66" t="s">
        <v>41</v>
      </c>
      <c r="B2176" s="66" t="s">
        <v>41</v>
      </c>
      <c r="C2176" s="67" t="s">
        <v>691</v>
      </c>
      <c r="D2176" s="68" t="s">
        <v>21</v>
      </c>
      <c r="E2176" s="69">
        <v>2019</v>
      </c>
      <c r="F2176" s="69" t="s">
        <v>75</v>
      </c>
      <c r="G2176" s="69" t="s">
        <v>312</v>
      </c>
      <c r="H2176" s="68" t="s">
        <v>313</v>
      </c>
      <c r="I2176" s="68" t="s">
        <v>718</v>
      </c>
      <c r="J2176" s="68" t="s">
        <v>634</v>
      </c>
      <c r="K2176" s="68" t="s">
        <v>634</v>
      </c>
      <c r="L2176" s="48">
        <v>1236.43</v>
      </c>
      <c r="M2176" s="48">
        <v>3029.39</v>
      </c>
    </row>
    <row r="2177" spans="1:13" s="18" customFormat="1" ht="14.25" x14ac:dyDescent="0.2">
      <c r="A2177" s="66" t="s">
        <v>41</v>
      </c>
      <c r="B2177" s="66" t="s">
        <v>41</v>
      </c>
      <c r="C2177" s="67" t="s">
        <v>57</v>
      </c>
      <c r="D2177" s="68" t="s">
        <v>0</v>
      </c>
      <c r="E2177" s="69">
        <v>2018</v>
      </c>
      <c r="F2177" s="69" t="s">
        <v>61</v>
      </c>
      <c r="G2177" s="69" t="s">
        <v>102</v>
      </c>
      <c r="H2177" s="68" t="s">
        <v>495</v>
      </c>
      <c r="I2177" s="68" t="s">
        <v>783</v>
      </c>
      <c r="J2177" s="68" t="s">
        <v>634</v>
      </c>
      <c r="K2177" s="68" t="s">
        <v>634</v>
      </c>
      <c r="L2177" s="48">
        <v>1718.8</v>
      </c>
      <c r="M2177" s="48">
        <v>5893.71</v>
      </c>
    </row>
    <row r="2178" spans="1:13" s="18" customFormat="1" ht="14.25" x14ac:dyDescent="0.2">
      <c r="A2178" s="66" t="s">
        <v>41</v>
      </c>
      <c r="B2178" s="66" t="s">
        <v>41</v>
      </c>
      <c r="C2178" s="67" t="s">
        <v>702</v>
      </c>
      <c r="D2178" s="68" t="s">
        <v>610</v>
      </c>
      <c r="E2178" s="69">
        <v>2022</v>
      </c>
      <c r="F2178" s="69" t="s">
        <v>62</v>
      </c>
      <c r="G2178" s="69" t="s">
        <v>107</v>
      </c>
      <c r="H2178" s="68" t="s">
        <v>108</v>
      </c>
      <c r="I2178" s="68" t="s">
        <v>695</v>
      </c>
      <c r="J2178" s="68" t="s">
        <v>545</v>
      </c>
      <c r="K2178" s="68" t="s">
        <v>545</v>
      </c>
      <c r="L2178" s="48">
        <v>1212</v>
      </c>
      <c r="M2178" s="48">
        <v>3179.02</v>
      </c>
    </row>
    <row r="2179" spans="1:13" s="18" customFormat="1" ht="15" x14ac:dyDescent="0.2">
      <c r="A2179" s="66" t="s">
        <v>41</v>
      </c>
      <c r="B2179" s="66" t="s">
        <v>41</v>
      </c>
      <c r="C2179" s="67" t="s">
        <v>675</v>
      </c>
      <c r="D2179" s="68" t="s">
        <v>15</v>
      </c>
      <c r="E2179" s="69">
        <v>2018</v>
      </c>
      <c r="F2179" s="69" t="s">
        <v>676</v>
      </c>
      <c r="G2179" s="69" t="s">
        <v>280</v>
      </c>
      <c r="H2179" s="68" t="s">
        <v>281</v>
      </c>
      <c r="I2179" s="68" t="s">
        <v>661</v>
      </c>
      <c r="J2179" s="68" t="s">
        <v>634</v>
      </c>
      <c r="K2179" s="68" t="s">
        <v>634</v>
      </c>
      <c r="L2179" s="47">
        <v>1284.72</v>
      </c>
      <c r="M2179" s="47">
        <v>2988.15</v>
      </c>
    </row>
    <row r="2180" spans="1:13" s="18" customFormat="1" ht="15" x14ac:dyDescent="0.2">
      <c r="A2180" s="66" t="s">
        <v>41</v>
      </c>
      <c r="B2180" s="66" t="s">
        <v>41</v>
      </c>
      <c r="C2180" s="67" t="s">
        <v>675</v>
      </c>
      <c r="D2180" s="68" t="s">
        <v>15</v>
      </c>
      <c r="E2180" s="69">
        <v>2018</v>
      </c>
      <c r="F2180" s="69" t="s">
        <v>676</v>
      </c>
      <c r="G2180" s="69" t="s">
        <v>280</v>
      </c>
      <c r="H2180" s="68" t="s">
        <v>281</v>
      </c>
      <c r="I2180" s="68" t="s">
        <v>685</v>
      </c>
      <c r="J2180" s="68" t="s">
        <v>634</v>
      </c>
      <c r="K2180" s="68" t="s">
        <v>634</v>
      </c>
      <c r="L2180" s="47">
        <v>1284.72</v>
      </c>
      <c r="M2180" s="47">
        <v>2988.15</v>
      </c>
    </row>
    <row r="2181" spans="1:13" s="18" customFormat="1" ht="15" x14ac:dyDescent="0.2">
      <c r="A2181" s="66" t="s">
        <v>41</v>
      </c>
      <c r="B2181" s="66" t="s">
        <v>41</v>
      </c>
      <c r="C2181" s="67" t="s">
        <v>675</v>
      </c>
      <c r="D2181" s="68" t="s">
        <v>15</v>
      </c>
      <c r="E2181" s="69">
        <v>2018</v>
      </c>
      <c r="F2181" s="69" t="s">
        <v>676</v>
      </c>
      <c r="G2181" s="69" t="s">
        <v>280</v>
      </c>
      <c r="H2181" s="68" t="s">
        <v>281</v>
      </c>
      <c r="I2181" s="68" t="s">
        <v>662</v>
      </c>
      <c r="J2181" s="68" t="s">
        <v>634</v>
      </c>
      <c r="K2181" s="68" t="s">
        <v>634</v>
      </c>
      <c r="L2181" s="47">
        <v>1284.72</v>
      </c>
      <c r="M2181" s="47">
        <v>2988.15</v>
      </c>
    </row>
    <row r="2182" spans="1:13" s="18" customFormat="1" ht="14.25" x14ac:dyDescent="0.2">
      <c r="A2182" s="66" t="s">
        <v>41</v>
      </c>
      <c r="B2182" s="66" t="s">
        <v>41</v>
      </c>
      <c r="C2182" s="67" t="s">
        <v>51</v>
      </c>
      <c r="D2182" s="68" t="s">
        <v>1</v>
      </c>
      <c r="E2182" s="69">
        <v>2020</v>
      </c>
      <c r="F2182" s="69" t="s">
        <v>67</v>
      </c>
      <c r="G2182" s="69" t="s">
        <v>193</v>
      </c>
      <c r="H2182" s="68" t="s">
        <v>194</v>
      </c>
      <c r="I2182" s="68" t="s">
        <v>695</v>
      </c>
      <c r="J2182" s="68" t="s">
        <v>545</v>
      </c>
      <c r="K2182" s="68" t="s">
        <v>545</v>
      </c>
      <c r="L2182" s="48">
        <v>1434.67</v>
      </c>
      <c r="M2182" s="48">
        <v>5022.6400000000003</v>
      </c>
    </row>
    <row r="2183" spans="1:13" s="18" customFormat="1" ht="14.25" x14ac:dyDescent="0.2">
      <c r="A2183" s="66" t="s">
        <v>41</v>
      </c>
      <c r="B2183" s="66" t="s">
        <v>41</v>
      </c>
      <c r="C2183" s="67" t="s">
        <v>654</v>
      </c>
      <c r="D2183" s="68" t="s">
        <v>2</v>
      </c>
      <c r="E2183" s="69">
        <v>2018</v>
      </c>
      <c r="F2183" s="69" t="s">
        <v>64</v>
      </c>
      <c r="G2183" s="69" t="s">
        <v>159</v>
      </c>
      <c r="H2183" s="68" t="s">
        <v>99</v>
      </c>
      <c r="I2183" s="68" t="s">
        <v>655</v>
      </c>
      <c r="J2183" s="68" t="s">
        <v>634</v>
      </c>
      <c r="K2183" s="68" t="s">
        <v>634</v>
      </c>
      <c r="L2183" s="48">
        <v>2176.8200000000002</v>
      </c>
      <c r="M2183" s="48">
        <v>5237.6400000000003</v>
      </c>
    </row>
    <row r="2184" spans="1:13" s="18" customFormat="1" ht="14.25" x14ac:dyDescent="0.2">
      <c r="A2184" s="66" t="s">
        <v>41</v>
      </c>
      <c r="B2184" s="66" t="s">
        <v>41</v>
      </c>
      <c r="C2184" s="67" t="s">
        <v>51</v>
      </c>
      <c r="D2184" s="68" t="s">
        <v>1</v>
      </c>
      <c r="E2184" s="69">
        <v>2020</v>
      </c>
      <c r="F2184" s="69" t="s">
        <v>67</v>
      </c>
      <c r="G2184" s="69" t="s">
        <v>193</v>
      </c>
      <c r="H2184" s="68" t="s">
        <v>194</v>
      </c>
      <c r="I2184" s="68" t="s">
        <v>211</v>
      </c>
      <c r="J2184" s="68" t="s">
        <v>545</v>
      </c>
      <c r="K2184" s="68" t="s">
        <v>545</v>
      </c>
      <c r="L2184" s="48">
        <v>1434.67</v>
      </c>
      <c r="M2184" s="48">
        <v>5022.6400000000003</v>
      </c>
    </row>
    <row r="2185" spans="1:13" s="18" customFormat="1" ht="14.25" x14ac:dyDescent="0.2">
      <c r="A2185" s="66" t="s">
        <v>41</v>
      </c>
      <c r="B2185" s="66" t="s">
        <v>41</v>
      </c>
      <c r="C2185" s="67" t="s">
        <v>761</v>
      </c>
      <c r="D2185" s="68" t="s">
        <v>35</v>
      </c>
      <c r="E2185" s="69">
        <v>2018</v>
      </c>
      <c r="F2185" s="69" t="s">
        <v>59</v>
      </c>
      <c r="G2185" s="69" t="s">
        <v>82</v>
      </c>
      <c r="H2185" s="68" t="s">
        <v>99</v>
      </c>
      <c r="I2185" s="68" t="s">
        <v>823</v>
      </c>
      <c r="J2185" s="68" t="s">
        <v>634</v>
      </c>
      <c r="K2185" s="68" t="s">
        <v>634</v>
      </c>
      <c r="L2185" s="48">
        <v>1326.25</v>
      </c>
      <c r="M2185" s="48">
        <v>2601.58</v>
      </c>
    </row>
    <row r="2186" spans="1:13" s="18" customFormat="1" ht="14.25" x14ac:dyDescent="0.2">
      <c r="A2186" s="66" t="s">
        <v>41</v>
      </c>
      <c r="B2186" s="66" t="s">
        <v>41</v>
      </c>
      <c r="C2186" s="67" t="s">
        <v>668</v>
      </c>
      <c r="D2186" s="68" t="s">
        <v>10</v>
      </c>
      <c r="E2186" s="69">
        <v>2019</v>
      </c>
      <c r="F2186" s="69" t="s">
        <v>76</v>
      </c>
      <c r="G2186" s="69" t="s">
        <v>328</v>
      </c>
      <c r="H2186" s="68" t="s">
        <v>179</v>
      </c>
      <c r="I2186" s="68" t="s">
        <v>374</v>
      </c>
      <c r="J2186" s="68" t="s">
        <v>545</v>
      </c>
      <c r="K2186" s="68" t="s">
        <v>545</v>
      </c>
      <c r="L2186" s="48">
        <v>1122.2</v>
      </c>
      <c r="M2186" s="48">
        <v>3112.55</v>
      </c>
    </row>
    <row r="2187" spans="1:13" s="18" customFormat="1" ht="14.25" x14ac:dyDescent="0.2">
      <c r="A2187" s="66" t="s">
        <v>41</v>
      </c>
      <c r="B2187" s="66" t="s">
        <v>41</v>
      </c>
      <c r="C2187" s="67" t="s">
        <v>659</v>
      </c>
      <c r="D2187" s="68" t="s">
        <v>4</v>
      </c>
      <c r="E2187" s="69">
        <v>2020</v>
      </c>
      <c r="F2187" s="69" t="s">
        <v>66</v>
      </c>
      <c r="G2187" s="69" t="s">
        <v>186</v>
      </c>
      <c r="H2187" s="68" t="s">
        <v>179</v>
      </c>
      <c r="I2187" s="68" t="s">
        <v>491</v>
      </c>
      <c r="J2187" s="68" t="s">
        <v>634</v>
      </c>
      <c r="K2187" s="68" t="s">
        <v>634</v>
      </c>
      <c r="L2187" s="48">
        <v>1122.19</v>
      </c>
      <c r="M2187" s="48">
        <v>1499.5262090000001</v>
      </c>
    </row>
    <row r="2188" spans="1:13" s="18" customFormat="1" ht="14.25" x14ac:dyDescent="0.2">
      <c r="A2188" s="66" t="s">
        <v>41</v>
      </c>
      <c r="B2188" s="66" t="s">
        <v>41</v>
      </c>
      <c r="C2188" s="67" t="s">
        <v>660</v>
      </c>
      <c r="D2188" s="68" t="s">
        <v>5</v>
      </c>
      <c r="E2188" s="69">
        <v>2020</v>
      </c>
      <c r="F2188" s="69" t="s">
        <v>61</v>
      </c>
      <c r="G2188" s="69" t="s">
        <v>102</v>
      </c>
      <c r="H2188" s="68" t="s">
        <v>129</v>
      </c>
      <c r="I2188" s="68" t="s">
        <v>661</v>
      </c>
      <c r="J2188" s="68" t="s">
        <v>634</v>
      </c>
      <c r="K2188" s="68" t="s">
        <v>634</v>
      </c>
      <c r="L2188" s="48">
        <v>1212</v>
      </c>
      <c r="M2188" s="48">
        <v>2929.14</v>
      </c>
    </row>
    <row r="2189" spans="1:13" s="18" customFormat="1" ht="14.25" x14ac:dyDescent="0.2">
      <c r="A2189" s="66" t="s">
        <v>41</v>
      </c>
      <c r="B2189" s="66" t="s">
        <v>41</v>
      </c>
      <c r="C2189" s="67" t="s">
        <v>703</v>
      </c>
      <c r="D2189" s="68" t="s">
        <v>601</v>
      </c>
      <c r="E2189" s="69">
        <v>2022</v>
      </c>
      <c r="F2189" s="69" t="s">
        <v>66</v>
      </c>
      <c r="G2189" s="69" t="s">
        <v>186</v>
      </c>
      <c r="H2189" s="68" t="s">
        <v>162</v>
      </c>
      <c r="I2189" s="68" t="s">
        <v>740</v>
      </c>
      <c r="J2189" s="68" t="s">
        <v>634</v>
      </c>
      <c r="K2189" s="68" t="s">
        <v>634</v>
      </c>
      <c r="L2189" s="48">
        <v>2026.8000000000002</v>
      </c>
      <c r="M2189" s="48">
        <v>2043.4194720000003</v>
      </c>
    </row>
    <row r="2190" spans="1:13" s="18" customFormat="1" ht="15" x14ac:dyDescent="0.2">
      <c r="A2190" s="66" t="s">
        <v>41</v>
      </c>
      <c r="B2190" s="66" t="s">
        <v>41</v>
      </c>
      <c r="C2190" s="67" t="s">
        <v>706</v>
      </c>
      <c r="D2190" s="68" t="s">
        <v>568</v>
      </c>
      <c r="E2190" s="69">
        <v>2022</v>
      </c>
      <c r="F2190" s="69" t="s">
        <v>61</v>
      </c>
      <c r="G2190" s="69" t="s">
        <v>102</v>
      </c>
      <c r="H2190" s="68" t="s">
        <v>86</v>
      </c>
      <c r="I2190" s="68" t="s">
        <v>709</v>
      </c>
      <c r="J2190" s="68" t="s">
        <v>634</v>
      </c>
      <c r="K2190" s="68" t="s">
        <v>634</v>
      </c>
      <c r="L2190" s="47">
        <v>2498.17</v>
      </c>
      <c r="M2190" s="47">
        <v>4487.5600000000004</v>
      </c>
    </row>
    <row r="2191" spans="1:13" s="18" customFormat="1" ht="14.25" x14ac:dyDescent="0.2">
      <c r="A2191" s="66" t="s">
        <v>41</v>
      </c>
      <c r="B2191" s="66" t="s">
        <v>41</v>
      </c>
      <c r="C2191" s="67" t="s">
        <v>51</v>
      </c>
      <c r="D2191" s="68" t="s">
        <v>1</v>
      </c>
      <c r="E2191" s="69">
        <v>2020</v>
      </c>
      <c r="F2191" s="69" t="s">
        <v>67</v>
      </c>
      <c r="G2191" s="69" t="s">
        <v>193</v>
      </c>
      <c r="H2191" s="68" t="s">
        <v>194</v>
      </c>
      <c r="I2191" s="68" t="s">
        <v>618</v>
      </c>
      <c r="J2191" s="68" t="s">
        <v>545</v>
      </c>
      <c r="K2191" s="68" t="s">
        <v>545</v>
      </c>
      <c r="L2191" s="48">
        <v>1434.67</v>
      </c>
      <c r="M2191" s="48">
        <v>5022.6400000000003</v>
      </c>
    </row>
    <row r="2192" spans="1:13" s="18" customFormat="1" ht="14.25" x14ac:dyDescent="0.2">
      <c r="A2192" s="66" t="s">
        <v>41</v>
      </c>
      <c r="B2192" s="66" t="s">
        <v>41</v>
      </c>
      <c r="C2192" s="67" t="s">
        <v>55</v>
      </c>
      <c r="D2192" s="68" t="s">
        <v>6</v>
      </c>
      <c r="E2192" s="69">
        <v>2018</v>
      </c>
      <c r="F2192" s="69" t="s">
        <v>71</v>
      </c>
      <c r="G2192" s="69" t="s">
        <v>264</v>
      </c>
      <c r="H2192" s="68" t="s">
        <v>271</v>
      </c>
      <c r="I2192" s="68" t="s">
        <v>679</v>
      </c>
      <c r="J2192" s="68" t="s">
        <v>634</v>
      </c>
      <c r="K2192" s="68" t="s">
        <v>634</v>
      </c>
      <c r="L2192" s="56">
        <v>2245.1</v>
      </c>
      <c r="M2192" s="56">
        <v>4326.8999999999996</v>
      </c>
    </row>
    <row r="2193" spans="1:13" s="18" customFormat="1" ht="14.25" x14ac:dyDescent="0.2">
      <c r="A2193" s="66" t="s">
        <v>41</v>
      </c>
      <c r="B2193" s="66" t="s">
        <v>41</v>
      </c>
      <c r="C2193" s="67" t="s">
        <v>666</v>
      </c>
      <c r="D2193" s="68" t="s">
        <v>9</v>
      </c>
      <c r="E2193" s="69">
        <v>2020</v>
      </c>
      <c r="F2193" s="69" t="s">
        <v>77</v>
      </c>
      <c r="G2193" s="69" t="s">
        <v>403</v>
      </c>
      <c r="H2193" s="68" t="s">
        <v>257</v>
      </c>
      <c r="I2193" s="68" t="s">
        <v>841</v>
      </c>
      <c r="J2193" s="68" t="s">
        <v>634</v>
      </c>
      <c r="K2193" s="68" t="s">
        <v>634</v>
      </c>
      <c r="L2193" s="48">
        <v>1292.24</v>
      </c>
      <c r="M2193" s="48">
        <v>3247</v>
      </c>
    </row>
    <row r="2194" spans="1:13" s="18" customFormat="1" ht="14.25" x14ac:dyDescent="0.2">
      <c r="A2194" s="66" t="s">
        <v>41</v>
      </c>
      <c r="B2194" s="66" t="s">
        <v>41</v>
      </c>
      <c r="C2194" s="67" t="s">
        <v>691</v>
      </c>
      <c r="D2194" s="68" t="s">
        <v>21</v>
      </c>
      <c r="E2194" s="69">
        <v>2019</v>
      </c>
      <c r="F2194" s="69" t="s">
        <v>75</v>
      </c>
      <c r="G2194" s="69" t="s">
        <v>312</v>
      </c>
      <c r="H2194" s="68" t="s">
        <v>313</v>
      </c>
      <c r="I2194" s="68" t="s">
        <v>715</v>
      </c>
      <c r="J2194" s="68" t="s">
        <v>634</v>
      </c>
      <c r="K2194" s="68" t="s">
        <v>634</v>
      </c>
      <c r="L2194" s="48">
        <v>1236.43</v>
      </c>
      <c r="M2194" s="48">
        <v>3029.39</v>
      </c>
    </row>
    <row r="2195" spans="1:13" s="18" customFormat="1" ht="15" x14ac:dyDescent="0.2">
      <c r="A2195" s="66" t="s">
        <v>41</v>
      </c>
      <c r="B2195" s="66" t="s">
        <v>41</v>
      </c>
      <c r="C2195" s="67" t="s">
        <v>706</v>
      </c>
      <c r="D2195" s="68" t="s">
        <v>568</v>
      </c>
      <c r="E2195" s="69">
        <v>2022</v>
      </c>
      <c r="F2195" s="69" t="s">
        <v>61</v>
      </c>
      <c r="G2195" s="69" t="s">
        <v>102</v>
      </c>
      <c r="H2195" s="68" t="s">
        <v>103</v>
      </c>
      <c r="I2195" s="68" t="s">
        <v>829</v>
      </c>
      <c r="J2195" s="68" t="s">
        <v>634</v>
      </c>
      <c r="K2195" s="68" t="s">
        <v>634</v>
      </c>
      <c r="L2195" s="47">
        <v>2064.84</v>
      </c>
      <c r="M2195" s="47">
        <v>4065.57</v>
      </c>
    </row>
    <row r="2196" spans="1:13" s="18" customFormat="1" ht="14.25" x14ac:dyDescent="0.2">
      <c r="A2196" s="66" t="s">
        <v>41</v>
      </c>
      <c r="B2196" s="66" t="s">
        <v>41</v>
      </c>
      <c r="C2196" s="67" t="s">
        <v>57</v>
      </c>
      <c r="D2196" s="68" t="s">
        <v>0</v>
      </c>
      <c r="E2196" s="69">
        <v>2018</v>
      </c>
      <c r="F2196" s="69" t="s">
        <v>61</v>
      </c>
      <c r="G2196" s="69" t="s">
        <v>102</v>
      </c>
      <c r="H2196" s="68" t="s">
        <v>495</v>
      </c>
      <c r="I2196" s="68" t="s">
        <v>674</v>
      </c>
      <c r="J2196" s="68" t="s">
        <v>634</v>
      </c>
      <c r="K2196" s="68" t="s">
        <v>634</v>
      </c>
      <c r="L2196" s="48">
        <v>1718.8</v>
      </c>
      <c r="M2196" s="48">
        <v>5893.71</v>
      </c>
    </row>
    <row r="2197" spans="1:13" s="18" customFormat="1" ht="15" x14ac:dyDescent="0.2">
      <c r="A2197" s="66" t="s">
        <v>41</v>
      </c>
      <c r="B2197" s="66" t="s">
        <v>41</v>
      </c>
      <c r="C2197" s="67" t="s">
        <v>706</v>
      </c>
      <c r="D2197" s="68" t="s">
        <v>568</v>
      </c>
      <c r="E2197" s="69">
        <v>2022</v>
      </c>
      <c r="F2197" s="69" t="s">
        <v>61</v>
      </c>
      <c r="G2197" s="69" t="s">
        <v>102</v>
      </c>
      <c r="H2197" s="68" t="s">
        <v>103</v>
      </c>
      <c r="I2197" s="68" t="s">
        <v>860</v>
      </c>
      <c r="J2197" s="68" t="s">
        <v>634</v>
      </c>
      <c r="K2197" s="68" t="s">
        <v>634</v>
      </c>
      <c r="L2197" s="47">
        <v>2064.84</v>
      </c>
      <c r="M2197" s="47">
        <v>4065.57</v>
      </c>
    </row>
    <row r="2198" spans="1:13" s="18" customFormat="1" ht="14.25" x14ac:dyDescent="0.2">
      <c r="A2198" s="66" t="s">
        <v>41</v>
      </c>
      <c r="B2198" s="66" t="s">
        <v>41</v>
      </c>
      <c r="C2198" s="67" t="s">
        <v>51</v>
      </c>
      <c r="D2198" s="68" t="s">
        <v>1</v>
      </c>
      <c r="E2198" s="69">
        <v>2020</v>
      </c>
      <c r="F2198" s="69" t="s">
        <v>67</v>
      </c>
      <c r="G2198" s="69" t="s">
        <v>193</v>
      </c>
      <c r="H2198" s="68" t="s">
        <v>194</v>
      </c>
      <c r="I2198" s="68" t="s">
        <v>219</v>
      </c>
      <c r="J2198" s="68" t="s">
        <v>545</v>
      </c>
      <c r="K2198" s="68" t="s">
        <v>545</v>
      </c>
      <c r="L2198" s="48">
        <v>1434.67</v>
      </c>
      <c r="M2198" s="48">
        <v>5022.6400000000003</v>
      </c>
    </row>
    <row r="2199" spans="1:13" s="18" customFormat="1" ht="14.25" x14ac:dyDescent="0.2">
      <c r="A2199" s="66" t="s">
        <v>41</v>
      </c>
      <c r="B2199" s="66" t="s">
        <v>41</v>
      </c>
      <c r="C2199" s="67" t="s">
        <v>744</v>
      </c>
      <c r="D2199" s="68" t="s">
        <v>29</v>
      </c>
      <c r="E2199" s="69">
        <v>2021</v>
      </c>
      <c r="F2199" s="69" t="s">
        <v>64</v>
      </c>
      <c r="G2199" s="69" t="s">
        <v>159</v>
      </c>
      <c r="H2199" s="68" t="s">
        <v>95</v>
      </c>
      <c r="I2199" s="68" t="s">
        <v>681</v>
      </c>
      <c r="J2199" s="68" t="s">
        <v>545</v>
      </c>
      <c r="K2199" s="68" t="s">
        <v>545</v>
      </c>
      <c r="L2199" s="48">
        <v>1727</v>
      </c>
      <c r="M2199" s="48">
        <v>1727</v>
      </c>
    </row>
    <row r="2200" spans="1:13" s="18" customFormat="1" ht="14.25" x14ac:dyDescent="0.2">
      <c r="A2200" s="66" t="s">
        <v>41</v>
      </c>
      <c r="B2200" s="66" t="s">
        <v>41</v>
      </c>
      <c r="C2200" s="67" t="s">
        <v>57</v>
      </c>
      <c r="D2200" s="68" t="s">
        <v>0</v>
      </c>
      <c r="E2200" s="69">
        <v>2018</v>
      </c>
      <c r="F2200" s="69" t="s">
        <v>61</v>
      </c>
      <c r="G2200" s="69" t="s">
        <v>102</v>
      </c>
      <c r="H2200" s="68" t="s">
        <v>129</v>
      </c>
      <c r="I2200" s="68" t="s">
        <v>661</v>
      </c>
      <c r="J2200" s="68" t="s">
        <v>634</v>
      </c>
      <c r="K2200" s="68" t="s">
        <v>634</v>
      </c>
      <c r="L2200" s="48">
        <v>1212</v>
      </c>
      <c r="M2200" s="48">
        <v>4380.49</v>
      </c>
    </row>
    <row r="2201" spans="1:13" s="18" customFormat="1" ht="14.25" x14ac:dyDescent="0.2">
      <c r="A2201" s="66" t="s">
        <v>41</v>
      </c>
      <c r="B2201" s="66" t="s">
        <v>41</v>
      </c>
      <c r="C2201" s="67" t="s">
        <v>51</v>
      </c>
      <c r="D2201" s="68" t="s">
        <v>1</v>
      </c>
      <c r="E2201" s="69">
        <v>2020</v>
      </c>
      <c r="F2201" s="69" t="s">
        <v>67</v>
      </c>
      <c r="G2201" s="69" t="s">
        <v>193</v>
      </c>
      <c r="H2201" s="68" t="s">
        <v>194</v>
      </c>
      <c r="I2201" s="68" t="s">
        <v>199</v>
      </c>
      <c r="J2201" s="68" t="s">
        <v>545</v>
      </c>
      <c r="K2201" s="68" t="s">
        <v>545</v>
      </c>
      <c r="L2201" s="48">
        <v>1434.67</v>
      </c>
      <c r="M2201" s="48">
        <v>5022.6400000000003</v>
      </c>
    </row>
    <row r="2202" spans="1:13" s="18" customFormat="1" ht="14.25" x14ac:dyDescent="0.2">
      <c r="A2202" s="66" t="s">
        <v>41</v>
      </c>
      <c r="B2202" s="66" t="s">
        <v>41</v>
      </c>
      <c r="C2202" s="67" t="s">
        <v>654</v>
      </c>
      <c r="D2202" s="68" t="s">
        <v>2</v>
      </c>
      <c r="E2202" s="69">
        <v>2018</v>
      </c>
      <c r="F2202" s="69" t="s">
        <v>64</v>
      </c>
      <c r="G2202" s="69" t="s">
        <v>159</v>
      </c>
      <c r="H2202" s="68" t="s">
        <v>160</v>
      </c>
      <c r="I2202" s="68" t="s">
        <v>294</v>
      </c>
      <c r="J2202" s="68" t="s">
        <v>634</v>
      </c>
      <c r="K2202" s="68" t="s">
        <v>634</v>
      </c>
      <c r="L2202" s="48">
        <v>2691.57</v>
      </c>
      <c r="M2202" s="48">
        <v>5752.39</v>
      </c>
    </row>
    <row r="2203" spans="1:13" s="18" customFormat="1" ht="14.25" x14ac:dyDescent="0.2">
      <c r="A2203" s="66" t="s">
        <v>41</v>
      </c>
      <c r="B2203" s="66" t="s">
        <v>41</v>
      </c>
      <c r="C2203" s="67" t="s">
        <v>687</v>
      </c>
      <c r="D2203" s="68" t="s">
        <v>20</v>
      </c>
      <c r="E2203" s="69">
        <v>2020</v>
      </c>
      <c r="F2203" s="69" t="s">
        <v>66</v>
      </c>
      <c r="G2203" s="69" t="s">
        <v>186</v>
      </c>
      <c r="H2203" s="68" t="s">
        <v>129</v>
      </c>
      <c r="I2203" s="68" t="s">
        <v>688</v>
      </c>
      <c r="J2203" s="68" t="s">
        <v>634</v>
      </c>
      <c r="K2203" s="68" t="s">
        <v>634</v>
      </c>
      <c r="L2203" s="48">
        <v>1478.8300000000002</v>
      </c>
      <c r="M2203" s="48">
        <v>2777.26</v>
      </c>
    </row>
    <row r="2204" spans="1:13" s="18" customFormat="1" ht="14.25" x14ac:dyDescent="0.2">
      <c r="A2204" s="66" t="s">
        <v>41</v>
      </c>
      <c r="B2204" s="66" t="s">
        <v>41</v>
      </c>
      <c r="C2204" s="67" t="s">
        <v>45</v>
      </c>
      <c r="D2204" s="68" t="s">
        <v>24</v>
      </c>
      <c r="E2204" s="69">
        <v>2018</v>
      </c>
      <c r="F2204" s="69" t="s">
        <v>59</v>
      </c>
      <c r="G2204" s="69" t="s">
        <v>82</v>
      </c>
      <c r="H2204" s="68" t="s">
        <v>129</v>
      </c>
      <c r="I2204" s="68" t="s">
        <v>784</v>
      </c>
      <c r="J2204" s="68" t="s">
        <v>634</v>
      </c>
      <c r="K2204" s="68" t="s">
        <v>634</v>
      </c>
      <c r="L2204" s="48">
        <v>1326.25</v>
      </c>
      <c r="M2204" s="48">
        <v>2601.58</v>
      </c>
    </row>
    <row r="2205" spans="1:13" s="18" customFormat="1" ht="15" x14ac:dyDescent="0.2">
      <c r="A2205" s="66" t="s">
        <v>41</v>
      </c>
      <c r="B2205" s="66" t="s">
        <v>41</v>
      </c>
      <c r="C2205" s="67" t="s">
        <v>675</v>
      </c>
      <c r="D2205" s="68" t="s">
        <v>15</v>
      </c>
      <c r="E2205" s="69">
        <v>2018</v>
      </c>
      <c r="F2205" s="69" t="s">
        <v>676</v>
      </c>
      <c r="G2205" s="69" t="s">
        <v>280</v>
      </c>
      <c r="H2205" s="68" t="s">
        <v>281</v>
      </c>
      <c r="I2205" s="68" t="s">
        <v>747</v>
      </c>
      <c r="J2205" s="68" t="s">
        <v>634</v>
      </c>
      <c r="K2205" s="68" t="s">
        <v>634</v>
      </c>
      <c r="L2205" s="47">
        <v>1284.72</v>
      </c>
      <c r="M2205" s="47">
        <v>2988.15</v>
      </c>
    </row>
    <row r="2206" spans="1:13" s="18" customFormat="1" ht="14.25" x14ac:dyDescent="0.2">
      <c r="A2206" s="66" t="s">
        <v>41</v>
      </c>
      <c r="B2206" s="66" t="s">
        <v>41</v>
      </c>
      <c r="C2206" s="67" t="s">
        <v>719</v>
      </c>
      <c r="D2206" s="68" t="s">
        <v>720</v>
      </c>
      <c r="E2206" s="69">
        <v>2022</v>
      </c>
      <c r="F2206" s="69" t="s">
        <v>75</v>
      </c>
      <c r="G2206" s="69" t="s">
        <v>312</v>
      </c>
      <c r="H2206" s="68" t="s">
        <v>257</v>
      </c>
      <c r="I2206" s="68" t="s">
        <v>807</v>
      </c>
      <c r="J2206" s="68" t="s">
        <v>634</v>
      </c>
      <c r="K2206" s="68" t="s">
        <v>634</v>
      </c>
      <c r="L2206" s="48">
        <v>2248.5</v>
      </c>
      <c r="M2206" s="48">
        <v>4541.18</v>
      </c>
    </row>
    <row r="2207" spans="1:13" s="18" customFormat="1" ht="15" x14ac:dyDescent="0.2">
      <c r="A2207" s="66" t="s">
        <v>41</v>
      </c>
      <c r="B2207" s="66" t="s">
        <v>41</v>
      </c>
      <c r="C2207" s="67" t="s">
        <v>675</v>
      </c>
      <c r="D2207" s="68" t="s">
        <v>15</v>
      </c>
      <c r="E2207" s="69">
        <v>2018</v>
      </c>
      <c r="F2207" s="69" t="s">
        <v>676</v>
      </c>
      <c r="G2207" s="69" t="s">
        <v>280</v>
      </c>
      <c r="H2207" s="68" t="s">
        <v>281</v>
      </c>
      <c r="I2207" s="68" t="s">
        <v>867</v>
      </c>
      <c r="J2207" s="68" t="s">
        <v>634</v>
      </c>
      <c r="K2207" s="68" t="s">
        <v>634</v>
      </c>
      <c r="L2207" s="47">
        <v>1284.72</v>
      </c>
      <c r="M2207" s="47">
        <v>2988.15</v>
      </c>
    </row>
    <row r="2208" spans="1:13" s="18" customFormat="1" ht="15" x14ac:dyDescent="0.2">
      <c r="A2208" s="66" t="s">
        <v>41</v>
      </c>
      <c r="B2208" s="66" t="s">
        <v>41</v>
      </c>
      <c r="C2208" s="67" t="s">
        <v>675</v>
      </c>
      <c r="D2208" s="68" t="s">
        <v>15</v>
      </c>
      <c r="E2208" s="69">
        <v>2018</v>
      </c>
      <c r="F2208" s="69" t="s">
        <v>676</v>
      </c>
      <c r="G2208" s="69" t="s">
        <v>280</v>
      </c>
      <c r="H2208" s="68" t="s">
        <v>281</v>
      </c>
      <c r="I2208" s="68" t="s">
        <v>685</v>
      </c>
      <c r="J2208" s="68" t="s">
        <v>634</v>
      </c>
      <c r="K2208" s="68" t="s">
        <v>634</v>
      </c>
      <c r="L2208" s="47">
        <v>1284.72</v>
      </c>
      <c r="M2208" s="47">
        <v>2988.15</v>
      </c>
    </row>
    <row r="2209" spans="1:13" s="18" customFormat="1" ht="14.25" x14ac:dyDescent="0.2">
      <c r="A2209" s="66" t="s">
        <v>41</v>
      </c>
      <c r="B2209" s="66" t="s">
        <v>41</v>
      </c>
      <c r="C2209" s="67" t="s">
        <v>55</v>
      </c>
      <c r="D2209" s="68" t="s">
        <v>6</v>
      </c>
      <c r="E2209" s="69">
        <v>2018</v>
      </c>
      <c r="F2209" s="69" t="s">
        <v>71</v>
      </c>
      <c r="G2209" s="69" t="s">
        <v>264</v>
      </c>
      <c r="H2209" s="68" t="s">
        <v>269</v>
      </c>
      <c r="I2209" s="68" t="s">
        <v>733</v>
      </c>
      <c r="J2209" s="68" t="s">
        <v>634</v>
      </c>
      <c r="K2209" s="68" t="s">
        <v>634</v>
      </c>
      <c r="L2209" s="56">
        <v>1727</v>
      </c>
      <c r="M2209" s="56">
        <v>3479.61</v>
      </c>
    </row>
    <row r="2210" spans="1:13" s="18" customFormat="1" ht="14.25" x14ac:dyDescent="0.2">
      <c r="A2210" s="66" t="s">
        <v>41</v>
      </c>
      <c r="B2210" s="66" t="s">
        <v>41</v>
      </c>
      <c r="C2210" s="67" t="s">
        <v>668</v>
      </c>
      <c r="D2210" s="68" t="s">
        <v>10</v>
      </c>
      <c r="E2210" s="69">
        <v>2019</v>
      </c>
      <c r="F2210" s="69" t="s">
        <v>76</v>
      </c>
      <c r="G2210" s="69" t="s">
        <v>328</v>
      </c>
      <c r="H2210" s="68" t="s">
        <v>179</v>
      </c>
      <c r="I2210" s="68" t="s">
        <v>339</v>
      </c>
      <c r="J2210" s="68" t="s">
        <v>545</v>
      </c>
      <c r="K2210" s="68" t="s">
        <v>545</v>
      </c>
      <c r="L2210" s="48">
        <v>1122.2</v>
      </c>
      <c r="M2210" s="48">
        <v>3112.55</v>
      </c>
    </row>
    <row r="2211" spans="1:13" s="18" customFormat="1" ht="14.25" x14ac:dyDescent="0.2">
      <c r="A2211" s="66" t="s">
        <v>41</v>
      </c>
      <c r="B2211" s="66" t="s">
        <v>41</v>
      </c>
      <c r="C2211" s="67" t="s">
        <v>51</v>
      </c>
      <c r="D2211" s="68" t="s">
        <v>1</v>
      </c>
      <c r="E2211" s="69">
        <v>2020</v>
      </c>
      <c r="F2211" s="69" t="s">
        <v>67</v>
      </c>
      <c r="G2211" s="69" t="s">
        <v>193</v>
      </c>
      <c r="H2211" s="68" t="s">
        <v>194</v>
      </c>
      <c r="I2211" s="68" t="s">
        <v>226</v>
      </c>
      <c r="J2211" s="68" t="s">
        <v>545</v>
      </c>
      <c r="K2211" s="68" t="s">
        <v>545</v>
      </c>
      <c r="L2211" s="48">
        <v>1434.67</v>
      </c>
      <c r="M2211" s="48">
        <v>5022.6400000000003</v>
      </c>
    </row>
    <row r="2212" spans="1:13" s="18" customFormat="1" ht="14.25" x14ac:dyDescent="0.2">
      <c r="A2212" s="66" t="s">
        <v>41</v>
      </c>
      <c r="B2212" s="66" t="s">
        <v>41</v>
      </c>
      <c r="C2212" s="67" t="s">
        <v>51</v>
      </c>
      <c r="D2212" s="68" t="s">
        <v>1</v>
      </c>
      <c r="E2212" s="69">
        <v>2020</v>
      </c>
      <c r="F2212" s="69" t="s">
        <v>67</v>
      </c>
      <c r="G2212" s="69" t="s">
        <v>193</v>
      </c>
      <c r="H2212" s="68" t="s">
        <v>194</v>
      </c>
      <c r="I2212" s="68" t="s">
        <v>215</v>
      </c>
      <c r="J2212" s="68" t="s">
        <v>545</v>
      </c>
      <c r="K2212" s="68" t="s">
        <v>545</v>
      </c>
      <c r="L2212" s="48">
        <v>1434.67</v>
      </c>
      <c r="M2212" s="48">
        <v>5022.6400000000003</v>
      </c>
    </row>
    <row r="2213" spans="1:13" s="18" customFormat="1" ht="15" x14ac:dyDescent="0.2">
      <c r="A2213" s="66" t="s">
        <v>41</v>
      </c>
      <c r="B2213" s="66" t="s">
        <v>41</v>
      </c>
      <c r="C2213" s="67" t="s">
        <v>706</v>
      </c>
      <c r="D2213" s="68" t="s">
        <v>568</v>
      </c>
      <c r="E2213" s="69">
        <v>2022</v>
      </c>
      <c r="F2213" s="69" t="s">
        <v>61</v>
      </c>
      <c r="G2213" s="69" t="s">
        <v>102</v>
      </c>
      <c r="H2213" s="68" t="s">
        <v>103</v>
      </c>
      <c r="I2213" s="68" t="s">
        <v>798</v>
      </c>
      <c r="J2213" s="68" t="s">
        <v>634</v>
      </c>
      <c r="K2213" s="68" t="s">
        <v>634</v>
      </c>
      <c r="L2213" s="47">
        <v>2064.84</v>
      </c>
      <c r="M2213" s="47">
        <v>4065.57</v>
      </c>
    </row>
    <row r="2214" spans="1:13" s="18" customFormat="1" ht="14.25" x14ac:dyDescent="0.2">
      <c r="A2214" s="66" t="s">
        <v>41</v>
      </c>
      <c r="B2214" s="66" t="s">
        <v>41</v>
      </c>
      <c r="C2214" s="67" t="s">
        <v>719</v>
      </c>
      <c r="D2214" s="68" t="s">
        <v>720</v>
      </c>
      <c r="E2214" s="69">
        <v>2022</v>
      </c>
      <c r="F2214" s="69" t="s">
        <v>75</v>
      </c>
      <c r="G2214" s="69" t="s">
        <v>312</v>
      </c>
      <c r="H2214" s="68" t="s">
        <v>257</v>
      </c>
      <c r="I2214" s="68" t="s">
        <v>742</v>
      </c>
      <c r="J2214" s="68" t="s">
        <v>634</v>
      </c>
      <c r="K2214" s="68" t="s">
        <v>634</v>
      </c>
      <c r="L2214" s="48">
        <v>2248.5</v>
      </c>
      <c r="M2214" s="48">
        <v>4541.18</v>
      </c>
    </row>
    <row r="2215" spans="1:13" s="18" customFormat="1" ht="15" x14ac:dyDescent="0.2">
      <c r="A2215" s="66" t="s">
        <v>41</v>
      </c>
      <c r="B2215" s="66" t="s">
        <v>41</v>
      </c>
      <c r="C2215" s="67" t="s">
        <v>675</v>
      </c>
      <c r="D2215" s="68" t="s">
        <v>15</v>
      </c>
      <c r="E2215" s="69">
        <v>2018</v>
      </c>
      <c r="F2215" s="69" t="s">
        <v>676</v>
      </c>
      <c r="G2215" s="69" t="s">
        <v>280</v>
      </c>
      <c r="H2215" s="68" t="s">
        <v>281</v>
      </c>
      <c r="I2215" s="68" t="s">
        <v>850</v>
      </c>
      <c r="J2215" s="68" t="s">
        <v>634</v>
      </c>
      <c r="K2215" s="68" t="s">
        <v>634</v>
      </c>
      <c r="L2215" s="47">
        <v>1284.72</v>
      </c>
      <c r="M2215" s="47">
        <v>2988.15</v>
      </c>
    </row>
    <row r="2216" spans="1:13" s="18" customFormat="1" ht="15" x14ac:dyDescent="0.2">
      <c r="A2216" s="66" t="s">
        <v>41</v>
      </c>
      <c r="B2216" s="66" t="s">
        <v>41</v>
      </c>
      <c r="C2216" s="67" t="s">
        <v>706</v>
      </c>
      <c r="D2216" s="68" t="s">
        <v>568</v>
      </c>
      <c r="E2216" s="69">
        <v>2022</v>
      </c>
      <c r="F2216" s="69" t="s">
        <v>61</v>
      </c>
      <c r="G2216" s="69" t="s">
        <v>102</v>
      </c>
      <c r="H2216" s="68" t="s">
        <v>103</v>
      </c>
      <c r="I2216" s="68" t="s">
        <v>843</v>
      </c>
      <c r="J2216" s="68" t="s">
        <v>634</v>
      </c>
      <c r="K2216" s="68" t="s">
        <v>634</v>
      </c>
      <c r="L2216" s="47">
        <v>2064.84</v>
      </c>
      <c r="M2216" s="47">
        <v>4065.57</v>
      </c>
    </row>
    <row r="2217" spans="1:13" s="18" customFormat="1" ht="14.25" x14ac:dyDescent="0.2">
      <c r="A2217" s="66" t="s">
        <v>41</v>
      </c>
      <c r="B2217" s="66" t="s">
        <v>41</v>
      </c>
      <c r="C2217" s="67" t="s">
        <v>666</v>
      </c>
      <c r="D2217" s="68" t="s">
        <v>9</v>
      </c>
      <c r="E2217" s="69">
        <v>2020</v>
      </c>
      <c r="F2217" s="69" t="s">
        <v>77</v>
      </c>
      <c r="G2217" s="69" t="s">
        <v>403</v>
      </c>
      <c r="H2217" s="68" t="s">
        <v>407</v>
      </c>
      <c r="I2217" s="68" t="s">
        <v>667</v>
      </c>
      <c r="J2217" s="68" t="s">
        <v>634</v>
      </c>
      <c r="K2217" s="68" t="s">
        <v>634</v>
      </c>
      <c r="L2217" s="48">
        <v>1061.6400000000001</v>
      </c>
      <c r="M2217" s="48">
        <v>1695.14</v>
      </c>
    </row>
    <row r="2218" spans="1:13" s="18" customFormat="1" ht="14.25" x14ac:dyDescent="0.2">
      <c r="A2218" s="66" t="s">
        <v>41</v>
      </c>
      <c r="B2218" s="66" t="s">
        <v>41</v>
      </c>
      <c r="C2218" s="67" t="s">
        <v>726</v>
      </c>
      <c r="D2218" s="68" t="s">
        <v>26</v>
      </c>
      <c r="E2218" s="69">
        <v>2020</v>
      </c>
      <c r="F2218" s="69" t="s">
        <v>61</v>
      </c>
      <c r="G2218" s="69" t="s">
        <v>102</v>
      </c>
      <c r="H2218" s="68" t="s">
        <v>91</v>
      </c>
      <c r="I2218" s="68" t="s">
        <v>727</v>
      </c>
      <c r="J2218" s="68" t="s">
        <v>634</v>
      </c>
      <c r="K2218" s="68" t="s">
        <v>634</v>
      </c>
      <c r="L2218" s="48">
        <v>1479.64</v>
      </c>
      <c r="M2218" s="48">
        <v>4160.2700000000004</v>
      </c>
    </row>
    <row r="2219" spans="1:13" s="18" customFormat="1" ht="14.25" x14ac:dyDescent="0.2">
      <c r="A2219" s="66" t="s">
        <v>41</v>
      </c>
      <c r="B2219" s="66" t="s">
        <v>41</v>
      </c>
      <c r="C2219" s="67" t="s">
        <v>691</v>
      </c>
      <c r="D2219" s="68" t="s">
        <v>21</v>
      </c>
      <c r="E2219" s="69">
        <v>2019</v>
      </c>
      <c r="F2219" s="69" t="s">
        <v>75</v>
      </c>
      <c r="G2219" s="69" t="s">
        <v>312</v>
      </c>
      <c r="H2219" s="68" t="s">
        <v>313</v>
      </c>
      <c r="I2219" s="68" t="s">
        <v>684</v>
      </c>
      <c r="J2219" s="68" t="s">
        <v>634</v>
      </c>
      <c r="K2219" s="68" t="s">
        <v>634</v>
      </c>
      <c r="L2219" s="48">
        <v>1236.43</v>
      </c>
      <c r="M2219" s="48">
        <v>3029.39</v>
      </c>
    </row>
    <row r="2220" spans="1:13" s="18" customFormat="1" ht="14.25" x14ac:dyDescent="0.2">
      <c r="A2220" s="66" t="s">
        <v>41</v>
      </c>
      <c r="B2220" s="66" t="s">
        <v>41</v>
      </c>
      <c r="C2220" s="67" t="s">
        <v>51</v>
      </c>
      <c r="D2220" s="68" t="s">
        <v>1</v>
      </c>
      <c r="E2220" s="69">
        <v>2020</v>
      </c>
      <c r="F2220" s="69" t="s">
        <v>67</v>
      </c>
      <c r="G2220" s="69" t="s">
        <v>193</v>
      </c>
      <c r="H2220" s="68" t="s">
        <v>194</v>
      </c>
      <c r="I2220" s="68" t="s">
        <v>244</v>
      </c>
      <c r="J2220" s="68" t="s">
        <v>545</v>
      </c>
      <c r="K2220" s="68" t="s">
        <v>545</v>
      </c>
      <c r="L2220" s="48">
        <v>1434.67</v>
      </c>
      <c r="M2220" s="48">
        <v>5022.6400000000003</v>
      </c>
    </row>
    <row r="2221" spans="1:13" s="18" customFormat="1" ht="14.25" x14ac:dyDescent="0.2">
      <c r="A2221" s="66" t="s">
        <v>41</v>
      </c>
      <c r="B2221" s="66" t="s">
        <v>41</v>
      </c>
      <c r="C2221" s="67" t="s">
        <v>48</v>
      </c>
      <c r="D2221" s="68" t="s">
        <v>11</v>
      </c>
      <c r="E2221" s="69">
        <v>2018</v>
      </c>
      <c r="F2221" s="69" t="s">
        <v>59</v>
      </c>
      <c r="G2221" s="69" t="s">
        <v>82</v>
      </c>
      <c r="H2221" s="68" t="s">
        <v>129</v>
      </c>
      <c r="I2221" s="68" t="s">
        <v>669</v>
      </c>
      <c r="J2221" s="68" t="s">
        <v>634</v>
      </c>
      <c r="K2221" s="68" t="s">
        <v>634</v>
      </c>
      <c r="L2221" s="48">
        <v>1298</v>
      </c>
      <c r="M2221" s="48">
        <v>1694</v>
      </c>
    </row>
    <row r="2222" spans="1:13" s="18" customFormat="1" ht="14.25" x14ac:dyDescent="0.2">
      <c r="A2222" s="66" t="s">
        <v>41</v>
      </c>
      <c r="B2222" s="66" t="s">
        <v>41</v>
      </c>
      <c r="C2222" s="67" t="s">
        <v>761</v>
      </c>
      <c r="D2222" s="68" t="s">
        <v>35</v>
      </c>
      <c r="E2222" s="69">
        <v>2018</v>
      </c>
      <c r="F2222" s="69" t="s">
        <v>59</v>
      </c>
      <c r="G2222" s="69" t="s">
        <v>82</v>
      </c>
      <c r="H2222" s="68" t="s">
        <v>99</v>
      </c>
      <c r="I2222" s="68" t="s">
        <v>721</v>
      </c>
      <c r="J2222" s="68" t="s">
        <v>634</v>
      </c>
      <c r="K2222" s="68" t="s">
        <v>634</v>
      </c>
      <c r="L2222" s="48">
        <v>1326.25</v>
      </c>
      <c r="M2222" s="48">
        <v>2601.58</v>
      </c>
    </row>
    <row r="2223" spans="1:13" s="18" customFormat="1" ht="14.25" x14ac:dyDescent="0.2">
      <c r="A2223" s="66" t="s">
        <v>41</v>
      </c>
      <c r="B2223" s="66" t="s">
        <v>41</v>
      </c>
      <c r="C2223" s="67" t="s">
        <v>654</v>
      </c>
      <c r="D2223" s="68" t="s">
        <v>2</v>
      </c>
      <c r="E2223" s="69">
        <v>2018</v>
      </c>
      <c r="F2223" s="69" t="s">
        <v>64</v>
      </c>
      <c r="G2223" s="69" t="s">
        <v>159</v>
      </c>
      <c r="H2223" s="68" t="s">
        <v>256</v>
      </c>
      <c r="I2223" s="68" t="s">
        <v>294</v>
      </c>
      <c r="J2223" s="68" t="s">
        <v>634</v>
      </c>
      <c r="K2223" s="68" t="s">
        <v>634</v>
      </c>
      <c r="L2223" s="48">
        <v>3220.17</v>
      </c>
      <c r="M2223" s="48">
        <v>7199.23</v>
      </c>
    </row>
    <row r="2224" spans="1:13" s="18" customFormat="1" ht="14.25" x14ac:dyDescent="0.2">
      <c r="A2224" s="66" t="s">
        <v>41</v>
      </c>
      <c r="B2224" s="66" t="s">
        <v>41</v>
      </c>
      <c r="C2224" s="67" t="s">
        <v>659</v>
      </c>
      <c r="D2224" s="68" t="s">
        <v>4</v>
      </c>
      <c r="E2224" s="69">
        <v>2020</v>
      </c>
      <c r="F2224" s="69" t="s">
        <v>66</v>
      </c>
      <c r="G2224" s="69" t="s">
        <v>186</v>
      </c>
      <c r="H2224" s="68" t="s">
        <v>179</v>
      </c>
      <c r="I2224" s="68" t="s">
        <v>418</v>
      </c>
      <c r="J2224" s="68" t="s">
        <v>545</v>
      </c>
      <c r="K2224" s="68" t="s">
        <v>545</v>
      </c>
      <c r="L2224" s="48">
        <v>1122.19</v>
      </c>
      <c r="M2224" s="48">
        <v>1499.5262090000001</v>
      </c>
    </row>
    <row r="2225" spans="1:13" s="18" customFormat="1" ht="14.25" x14ac:dyDescent="0.2">
      <c r="A2225" s="66" t="s">
        <v>41</v>
      </c>
      <c r="B2225" s="66" t="s">
        <v>41</v>
      </c>
      <c r="C2225" s="67" t="s">
        <v>46</v>
      </c>
      <c r="D2225" s="68" t="s">
        <v>16</v>
      </c>
      <c r="E2225" s="69">
        <v>2018</v>
      </c>
      <c r="F2225" s="69" t="s">
        <v>63</v>
      </c>
      <c r="G2225" s="69" t="s">
        <v>140</v>
      </c>
      <c r="H2225" s="68" t="s">
        <v>129</v>
      </c>
      <c r="I2225" s="68" t="s">
        <v>787</v>
      </c>
      <c r="J2225" s="68" t="s">
        <v>634</v>
      </c>
      <c r="K2225" s="68" t="s">
        <v>634</v>
      </c>
      <c r="L2225" s="48">
        <v>1298</v>
      </c>
      <c r="M2225" s="51">
        <v>2467.0382</v>
      </c>
    </row>
    <row r="2226" spans="1:13" s="18" customFormat="1" ht="14.25" x14ac:dyDescent="0.2">
      <c r="A2226" s="66" t="s">
        <v>41</v>
      </c>
      <c r="B2226" s="66" t="s">
        <v>41</v>
      </c>
      <c r="C2226" s="67" t="s">
        <v>57</v>
      </c>
      <c r="D2226" s="68" t="s">
        <v>0</v>
      </c>
      <c r="E2226" s="69">
        <v>2018</v>
      </c>
      <c r="F2226" s="69" t="s">
        <v>61</v>
      </c>
      <c r="G2226" s="69" t="s">
        <v>102</v>
      </c>
      <c r="H2226" s="68" t="s">
        <v>162</v>
      </c>
      <c r="I2226" s="68" t="s">
        <v>734</v>
      </c>
      <c r="J2226" s="68" t="s">
        <v>634</v>
      </c>
      <c r="K2226" s="68" t="s">
        <v>634</v>
      </c>
      <c r="L2226" s="48">
        <v>1718.8</v>
      </c>
      <c r="M2226" s="48">
        <v>5893.71</v>
      </c>
    </row>
    <row r="2227" spans="1:13" s="18" customFormat="1" ht="14.25" x14ac:dyDescent="0.2">
      <c r="A2227" s="66" t="s">
        <v>41</v>
      </c>
      <c r="B2227" s="66" t="s">
        <v>41</v>
      </c>
      <c r="C2227" s="67" t="s">
        <v>666</v>
      </c>
      <c r="D2227" s="68" t="s">
        <v>9</v>
      </c>
      <c r="E2227" s="69">
        <v>2020</v>
      </c>
      <c r="F2227" s="69" t="s">
        <v>77</v>
      </c>
      <c r="G2227" s="69" t="s">
        <v>403</v>
      </c>
      <c r="H2227" s="68" t="s">
        <v>83</v>
      </c>
      <c r="I2227" s="68" t="s">
        <v>667</v>
      </c>
      <c r="J2227" s="68" t="s">
        <v>545</v>
      </c>
      <c r="K2227" s="68" t="s">
        <v>545</v>
      </c>
      <c r="L2227" s="48">
        <v>1061.6400000000001</v>
      </c>
      <c r="M2227" s="48">
        <v>1695.14</v>
      </c>
    </row>
    <row r="2228" spans="1:13" s="18" customFormat="1" ht="14.25" x14ac:dyDescent="0.2">
      <c r="A2228" s="66" t="s">
        <v>41</v>
      </c>
      <c r="B2228" s="66" t="s">
        <v>41</v>
      </c>
      <c r="C2228" s="67" t="s">
        <v>668</v>
      </c>
      <c r="D2228" s="68" t="s">
        <v>10</v>
      </c>
      <c r="E2228" s="69">
        <v>2019</v>
      </c>
      <c r="F2228" s="69" t="s">
        <v>76</v>
      </c>
      <c r="G2228" s="69" t="s">
        <v>328</v>
      </c>
      <c r="H2228" s="68" t="s">
        <v>179</v>
      </c>
      <c r="I2228" s="68" t="s">
        <v>357</v>
      </c>
      <c r="J2228" s="68" t="s">
        <v>545</v>
      </c>
      <c r="K2228" s="68" t="s">
        <v>545</v>
      </c>
      <c r="L2228" s="48">
        <v>1122.2</v>
      </c>
      <c r="M2228" s="48">
        <v>3112.55</v>
      </c>
    </row>
    <row r="2229" spans="1:13" s="18" customFormat="1" ht="15" x14ac:dyDescent="0.2">
      <c r="A2229" s="66" t="s">
        <v>41</v>
      </c>
      <c r="B2229" s="66" t="s">
        <v>41</v>
      </c>
      <c r="C2229" s="67" t="s">
        <v>675</v>
      </c>
      <c r="D2229" s="68" t="s">
        <v>15</v>
      </c>
      <c r="E2229" s="69">
        <v>2018</v>
      </c>
      <c r="F2229" s="69" t="s">
        <v>676</v>
      </c>
      <c r="G2229" s="69" t="s">
        <v>280</v>
      </c>
      <c r="H2229" s="68" t="s">
        <v>281</v>
      </c>
      <c r="I2229" s="68" t="s">
        <v>723</v>
      </c>
      <c r="J2229" s="68" t="s">
        <v>634</v>
      </c>
      <c r="K2229" s="68" t="s">
        <v>634</v>
      </c>
      <c r="L2229" s="47">
        <v>1284.72</v>
      </c>
      <c r="M2229" s="47">
        <v>2988.15</v>
      </c>
    </row>
    <row r="2230" spans="1:13" s="18" customFormat="1" ht="15" x14ac:dyDescent="0.2">
      <c r="A2230" s="66" t="s">
        <v>41</v>
      </c>
      <c r="B2230" s="66" t="s">
        <v>41</v>
      </c>
      <c r="C2230" s="67" t="s">
        <v>675</v>
      </c>
      <c r="D2230" s="68" t="s">
        <v>15</v>
      </c>
      <c r="E2230" s="69">
        <v>2018</v>
      </c>
      <c r="F2230" s="69" t="s">
        <v>676</v>
      </c>
      <c r="G2230" s="69" t="s">
        <v>280</v>
      </c>
      <c r="H2230" s="68" t="s">
        <v>281</v>
      </c>
      <c r="I2230" s="68" t="s">
        <v>733</v>
      </c>
      <c r="J2230" s="68" t="s">
        <v>634</v>
      </c>
      <c r="K2230" s="68" t="s">
        <v>634</v>
      </c>
      <c r="L2230" s="47">
        <v>1284.72</v>
      </c>
      <c r="M2230" s="47">
        <v>2988.15</v>
      </c>
    </row>
    <row r="2231" spans="1:13" s="18" customFormat="1" ht="14.25" x14ac:dyDescent="0.2">
      <c r="A2231" s="66" t="s">
        <v>41</v>
      </c>
      <c r="B2231" s="66" t="s">
        <v>41</v>
      </c>
      <c r="C2231" s="67" t="s">
        <v>57</v>
      </c>
      <c r="D2231" s="68" t="s">
        <v>0</v>
      </c>
      <c r="E2231" s="69">
        <v>2018</v>
      </c>
      <c r="F2231" s="69" t="s">
        <v>61</v>
      </c>
      <c r="G2231" s="69" t="s">
        <v>102</v>
      </c>
      <c r="H2231" s="68" t="s">
        <v>95</v>
      </c>
      <c r="I2231" s="68" t="s">
        <v>294</v>
      </c>
      <c r="J2231" s="68" t="s">
        <v>634</v>
      </c>
      <c r="K2231" s="68" t="s">
        <v>634</v>
      </c>
      <c r="L2231" s="48">
        <v>1212</v>
      </c>
      <c r="M2231" s="48">
        <v>4380.49</v>
      </c>
    </row>
    <row r="2232" spans="1:13" s="18" customFormat="1" ht="14.25" x14ac:dyDescent="0.2">
      <c r="A2232" s="66" t="s">
        <v>41</v>
      </c>
      <c r="B2232" s="66" t="s">
        <v>41</v>
      </c>
      <c r="C2232" s="67" t="s">
        <v>55</v>
      </c>
      <c r="D2232" s="68" t="s">
        <v>6</v>
      </c>
      <c r="E2232" s="69">
        <v>2018</v>
      </c>
      <c r="F2232" s="69" t="s">
        <v>71</v>
      </c>
      <c r="G2232" s="69" t="s">
        <v>264</v>
      </c>
      <c r="H2232" s="68" t="s">
        <v>269</v>
      </c>
      <c r="I2232" s="68" t="s">
        <v>662</v>
      </c>
      <c r="J2232" s="68" t="s">
        <v>634</v>
      </c>
      <c r="K2232" s="68" t="s">
        <v>634</v>
      </c>
      <c r="L2232" s="56">
        <v>1727</v>
      </c>
      <c r="M2232" s="56">
        <v>3479.61</v>
      </c>
    </row>
    <row r="2233" spans="1:13" s="18" customFormat="1" ht="14.25" x14ac:dyDescent="0.2">
      <c r="A2233" s="66" t="s">
        <v>41</v>
      </c>
      <c r="B2233" s="66" t="s">
        <v>41</v>
      </c>
      <c r="C2233" s="67" t="s">
        <v>691</v>
      </c>
      <c r="D2233" s="68" t="s">
        <v>21</v>
      </c>
      <c r="E2233" s="69">
        <v>2019</v>
      </c>
      <c r="F2233" s="69" t="s">
        <v>75</v>
      </c>
      <c r="G2233" s="69" t="s">
        <v>312</v>
      </c>
      <c r="H2233" s="68" t="s">
        <v>315</v>
      </c>
      <c r="I2233" s="68" t="s">
        <v>735</v>
      </c>
      <c r="J2233" s="68" t="s">
        <v>634</v>
      </c>
      <c r="K2233" s="68" t="s">
        <v>634</v>
      </c>
      <c r="L2233" s="48">
        <v>1543.01</v>
      </c>
      <c r="M2233" s="48">
        <v>3024.26</v>
      </c>
    </row>
    <row r="2234" spans="1:13" s="18" customFormat="1" ht="14.25" x14ac:dyDescent="0.2">
      <c r="A2234" s="66" t="s">
        <v>41</v>
      </c>
      <c r="B2234" s="66" t="s">
        <v>41</v>
      </c>
      <c r="C2234" s="67" t="s">
        <v>668</v>
      </c>
      <c r="D2234" s="68" t="s">
        <v>10</v>
      </c>
      <c r="E2234" s="69">
        <v>2019</v>
      </c>
      <c r="F2234" s="69" t="s">
        <v>76</v>
      </c>
      <c r="G2234" s="69" t="s">
        <v>328</v>
      </c>
      <c r="H2234" s="68" t="s">
        <v>179</v>
      </c>
      <c r="I2234" s="68" t="s">
        <v>356</v>
      </c>
      <c r="J2234" s="68" t="s">
        <v>545</v>
      </c>
      <c r="K2234" s="68" t="s">
        <v>545</v>
      </c>
      <c r="L2234" s="48">
        <v>1122.2</v>
      </c>
      <c r="M2234" s="48">
        <v>3112.55</v>
      </c>
    </row>
    <row r="2235" spans="1:13" s="18" customFormat="1" ht="14.25" x14ac:dyDescent="0.2">
      <c r="A2235" s="66" t="s">
        <v>41</v>
      </c>
      <c r="B2235" s="66" t="s">
        <v>41</v>
      </c>
      <c r="C2235" s="67" t="s">
        <v>659</v>
      </c>
      <c r="D2235" s="68" t="s">
        <v>4</v>
      </c>
      <c r="E2235" s="69">
        <v>2020</v>
      </c>
      <c r="F2235" s="69" t="s">
        <v>66</v>
      </c>
      <c r="G2235" s="69" t="s">
        <v>186</v>
      </c>
      <c r="H2235" s="68" t="s">
        <v>179</v>
      </c>
      <c r="I2235" s="68" t="s">
        <v>428</v>
      </c>
      <c r="J2235" s="68" t="s">
        <v>545</v>
      </c>
      <c r="K2235" s="68" t="s">
        <v>545</v>
      </c>
      <c r="L2235" s="48">
        <v>1122.19</v>
      </c>
      <c r="M2235" s="48">
        <v>1499.5262090000001</v>
      </c>
    </row>
    <row r="2236" spans="1:13" s="18" customFormat="1" ht="14.25" x14ac:dyDescent="0.2">
      <c r="A2236" s="66" t="s">
        <v>41</v>
      </c>
      <c r="B2236" s="66" t="s">
        <v>41</v>
      </c>
      <c r="C2236" s="67" t="s">
        <v>670</v>
      </c>
      <c r="D2236" s="68" t="s">
        <v>12</v>
      </c>
      <c r="E2236" s="69">
        <v>2021</v>
      </c>
      <c r="F2236" s="69" t="s">
        <v>66</v>
      </c>
      <c r="G2236" s="69" t="s">
        <v>186</v>
      </c>
      <c r="H2236" s="68" t="s">
        <v>162</v>
      </c>
      <c r="I2236" s="68" t="s">
        <v>671</v>
      </c>
      <c r="J2236" s="68" t="s">
        <v>634</v>
      </c>
      <c r="K2236" s="68" t="s">
        <v>634</v>
      </c>
      <c r="L2236" s="48">
        <v>2026.8000000000002</v>
      </c>
      <c r="M2236" s="48">
        <v>2043.4194720000003</v>
      </c>
    </row>
    <row r="2237" spans="1:13" s="18" customFormat="1" ht="15" x14ac:dyDescent="0.2">
      <c r="A2237" s="66" t="s">
        <v>41</v>
      </c>
      <c r="B2237" s="66" t="s">
        <v>41</v>
      </c>
      <c r="C2237" s="67" t="s">
        <v>703</v>
      </c>
      <c r="D2237" s="68" t="s">
        <v>601</v>
      </c>
      <c r="E2237" s="69">
        <v>2022</v>
      </c>
      <c r="F2237" s="69" t="s">
        <v>66</v>
      </c>
      <c r="G2237" s="69" t="s">
        <v>186</v>
      </c>
      <c r="H2237" s="68" t="s">
        <v>859</v>
      </c>
      <c r="I2237" s="68" t="s">
        <v>740</v>
      </c>
      <c r="J2237" s="68" t="s">
        <v>634</v>
      </c>
      <c r="K2237" s="68" t="s">
        <v>634</v>
      </c>
      <c r="L2237" s="47">
        <v>4751.7300000000005</v>
      </c>
      <c r="M2237" s="47">
        <v>11069.506951999998</v>
      </c>
    </row>
    <row r="2238" spans="1:13" s="18" customFormat="1" ht="14.25" x14ac:dyDescent="0.2">
      <c r="A2238" s="66" t="s">
        <v>41</v>
      </c>
      <c r="B2238" s="66" t="s">
        <v>41</v>
      </c>
      <c r="C2238" s="67" t="s">
        <v>693</v>
      </c>
      <c r="D2238" s="68" t="s">
        <v>22</v>
      </c>
      <c r="E2238" s="69">
        <v>2021</v>
      </c>
      <c r="F2238" s="69" t="s">
        <v>77</v>
      </c>
      <c r="G2238" s="69" t="s">
        <v>403</v>
      </c>
      <c r="H2238" s="68" t="s">
        <v>181</v>
      </c>
      <c r="I2238" s="68" t="s">
        <v>741</v>
      </c>
      <c r="J2238" s="68" t="s">
        <v>634</v>
      </c>
      <c r="K2238" s="68" t="s">
        <v>634</v>
      </c>
      <c r="L2238" s="63">
        <v>1236.43</v>
      </c>
      <c r="M2238" s="63">
        <v>1926.94</v>
      </c>
    </row>
    <row r="2239" spans="1:13" s="18" customFormat="1" ht="14.25" x14ac:dyDescent="0.2">
      <c r="A2239" s="66" t="s">
        <v>41</v>
      </c>
      <c r="B2239" s="66" t="s">
        <v>41</v>
      </c>
      <c r="C2239" s="67" t="s">
        <v>55</v>
      </c>
      <c r="D2239" s="68" t="s">
        <v>6</v>
      </c>
      <c r="E2239" s="69">
        <v>2018</v>
      </c>
      <c r="F2239" s="69" t="s">
        <v>71</v>
      </c>
      <c r="G2239" s="69" t="s">
        <v>264</v>
      </c>
      <c r="H2239" s="68" t="s">
        <v>129</v>
      </c>
      <c r="I2239" s="68" t="s">
        <v>678</v>
      </c>
      <c r="J2239" s="68" t="s">
        <v>634</v>
      </c>
      <c r="K2239" s="68" t="s">
        <v>634</v>
      </c>
      <c r="L2239" s="56">
        <v>1298</v>
      </c>
      <c r="M2239" s="56">
        <v>2742.53</v>
      </c>
    </row>
    <row r="2240" spans="1:13" s="18" customFormat="1" ht="15" x14ac:dyDescent="0.2">
      <c r="A2240" s="66" t="s">
        <v>41</v>
      </c>
      <c r="B2240" s="66" t="s">
        <v>41</v>
      </c>
      <c r="C2240" s="67" t="s">
        <v>706</v>
      </c>
      <c r="D2240" s="68" t="s">
        <v>568</v>
      </c>
      <c r="E2240" s="69">
        <v>2022</v>
      </c>
      <c r="F2240" s="69" t="s">
        <v>61</v>
      </c>
      <c r="G2240" s="69" t="s">
        <v>102</v>
      </c>
      <c r="H2240" s="68" t="s">
        <v>103</v>
      </c>
      <c r="I2240" s="68" t="s">
        <v>728</v>
      </c>
      <c r="J2240" s="68" t="s">
        <v>634</v>
      </c>
      <c r="K2240" s="68" t="s">
        <v>634</v>
      </c>
      <c r="L2240" s="47">
        <v>2064.84</v>
      </c>
      <c r="M2240" s="47">
        <v>4065.57</v>
      </c>
    </row>
    <row r="2241" spans="1:13" s="18" customFormat="1" ht="14.25" x14ac:dyDescent="0.2">
      <c r="A2241" s="66" t="s">
        <v>41</v>
      </c>
      <c r="B2241" s="66" t="s">
        <v>41</v>
      </c>
      <c r="C2241" s="67" t="s">
        <v>656</v>
      </c>
      <c r="D2241" s="68" t="s">
        <v>657</v>
      </c>
      <c r="E2241" s="69">
        <v>2023</v>
      </c>
      <c r="F2241" s="69" t="s">
        <v>61</v>
      </c>
      <c r="G2241" s="69" t="s">
        <v>102</v>
      </c>
      <c r="H2241" s="68" t="s">
        <v>180</v>
      </c>
      <c r="I2241" s="68" t="s">
        <v>699</v>
      </c>
      <c r="J2241" s="68" t="s">
        <v>634</v>
      </c>
      <c r="K2241" s="68" t="s">
        <v>634</v>
      </c>
      <c r="L2241" s="48">
        <v>1212</v>
      </c>
      <c r="M2241" s="48">
        <v>3818.04</v>
      </c>
    </row>
    <row r="2242" spans="1:13" s="18" customFormat="1" ht="14.25" x14ac:dyDescent="0.2">
      <c r="A2242" s="66" t="s">
        <v>41</v>
      </c>
      <c r="B2242" s="66" t="s">
        <v>41</v>
      </c>
      <c r="C2242" s="67" t="s">
        <v>55</v>
      </c>
      <c r="D2242" s="68" t="s">
        <v>6</v>
      </c>
      <c r="E2242" s="69">
        <v>2018</v>
      </c>
      <c r="F2242" s="69" t="s">
        <v>71</v>
      </c>
      <c r="G2242" s="69" t="s">
        <v>264</v>
      </c>
      <c r="H2242" s="68" t="s">
        <v>129</v>
      </c>
      <c r="I2242" s="68" t="s">
        <v>662</v>
      </c>
      <c r="J2242" s="68" t="s">
        <v>634</v>
      </c>
      <c r="K2242" s="68" t="s">
        <v>634</v>
      </c>
      <c r="L2242" s="56">
        <v>1298</v>
      </c>
      <c r="M2242" s="56">
        <v>2742.53</v>
      </c>
    </row>
    <row r="2243" spans="1:13" s="18" customFormat="1" ht="14.25" x14ac:dyDescent="0.2">
      <c r="A2243" s="66" t="s">
        <v>41</v>
      </c>
      <c r="B2243" s="66" t="s">
        <v>41</v>
      </c>
      <c r="C2243" s="67" t="s">
        <v>51</v>
      </c>
      <c r="D2243" s="68" t="s">
        <v>1</v>
      </c>
      <c r="E2243" s="69">
        <v>2020</v>
      </c>
      <c r="F2243" s="69" t="s">
        <v>67</v>
      </c>
      <c r="G2243" s="69" t="s">
        <v>193</v>
      </c>
      <c r="H2243" s="68" t="s">
        <v>194</v>
      </c>
      <c r="I2243" s="68" t="s">
        <v>665</v>
      </c>
      <c r="J2243" s="68" t="s">
        <v>545</v>
      </c>
      <c r="K2243" s="68" t="s">
        <v>545</v>
      </c>
      <c r="L2243" s="48">
        <v>1434.67</v>
      </c>
      <c r="M2243" s="48">
        <v>5022.6400000000003</v>
      </c>
    </row>
    <row r="2244" spans="1:13" s="18" customFormat="1" ht="14.25" x14ac:dyDescent="0.2">
      <c r="A2244" s="66" t="s">
        <v>41</v>
      </c>
      <c r="B2244" s="66" t="s">
        <v>41</v>
      </c>
      <c r="C2244" s="67" t="s">
        <v>51</v>
      </c>
      <c r="D2244" s="68" t="s">
        <v>1</v>
      </c>
      <c r="E2244" s="69">
        <v>2020</v>
      </c>
      <c r="F2244" s="69" t="s">
        <v>67</v>
      </c>
      <c r="G2244" s="69" t="s">
        <v>193</v>
      </c>
      <c r="H2244" s="68" t="s">
        <v>194</v>
      </c>
      <c r="I2244" s="68" t="s">
        <v>229</v>
      </c>
      <c r="J2244" s="68" t="s">
        <v>545</v>
      </c>
      <c r="K2244" s="68" t="s">
        <v>545</v>
      </c>
      <c r="L2244" s="48">
        <v>1434.67</v>
      </c>
      <c r="M2244" s="48">
        <v>5022.6400000000003</v>
      </c>
    </row>
    <row r="2245" spans="1:13" s="18" customFormat="1" ht="14.25" x14ac:dyDescent="0.2">
      <c r="A2245" s="66" t="s">
        <v>41</v>
      </c>
      <c r="B2245" s="66" t="s">
        <v>41</v>
      </c>
      <c r="C2245" s="67" t="s">
        <v>51</v>
      </c>
      <c r="D2245" s="68" t="s">
        <v>1</v>
      </c>
      <c r="E2245" s="69">
        <v>2020</v>
      </c>
      <c r="F2245" s="69" t="s">
        <v>67</v>
      </c>
      <c r="G2245" s="69" t="s">
        <v>193</v>
      </c>
      <c r="H2245" s="68" t="s">
        <v>194</v>
      </c>
      <c r="I2245" s="68" t="s">
        <v>249</v>
      </c>
      <c r="J2245" s="68" t="s">
        <v>545</v>
      </c>
      <c r="K2245" s="68" t="s">
        <v>545</v>
      </c>
      <c r="L2245" s="48">
        <v>1434.67</v>
      </c>
      <c r="M2245" s="48">
        <v>5022.6400000000003</v>
      </c>
    </row>
    <row r="2246" spans="1:13" s="18" customFormat="1" ht="14.25" x14ac:dyDescent="0.2">
      <c r="A2246" s="66" t="s">
        <v>41</v>
      </c>
      <c r="B2246" s="66" t="s">
        <v>41</v>
      </c>
      <c r="C2246" s="67" t="s">
        <v>57</v>
      </c>
      <c r="D2246" s="68" t="s">
        <v>0</v>
      </c>
      <c r="E2246" s="69">
        <v>2018</v>
      </c>
      <c r="F2246" s="69" t="s">
        <v>61</v>
      </c>
      <c r="G2246" s="69" t="s">
        <v>102</v>
      </c>
      <c r="H2246" s="68" t="s">
        <v>181</v>
      </c>
      <c r="I2246" s="68" t="s">
        <v>854</v>
      </c>
      <c r="J2246" s="68" t="s">
        <v>634</v>
      </c>
      <c r="K2246" s="68" t="s">
        <v>634</v>
      </c>
      <c r="L2246" s="48">
        <v>1718.8</v>
      </c>
      <c r="M2246" s="48">
        <v>5893.71</v>
      </c>
    </row>
    <row r="2247" spans="1:13" s="18" customFormat="1" ht="14.25" x14ac:dyDescent="0.2">
      <c r="A2247" s="66" t="s">
        <v>41</v>
      </c>
      <c r="B2247" s="66" t="s">
        <v>41</v>
      </c>
      <c r="C2247" s="67" t="s">
        <v>46</v>
      </c>
      <c r="D2247" s="68" t="s">
        <v>16</v>
      </c>
      <c r="E2247" s="69">
        <v>2018</v>
      </c>
      <c r="F2247" s="69" t="s">
        <v>63</v>
      </c>
      <c r="G2247" s="69" t="s">
        <v>140</v>
      </c>
      <c r="H2247" s="68" t="s">
        <v>99</v>
      </c>
      <c r="I2247" s="68" t="s">
        <v>677</v>
      </c>
      <c r="J2247" s="68" t="s">
        <v>634</v>
      </c>
      <c r="K2247" s="68" t="s">
        <v>634</v>
      </c>
      <c r="L2247" s="48">
        <v>1727</v>
      </c>
      <c r="M2247" s="51">
        <v>3108.7793000000001</v>
      </c>
    </row>
    <row r="2248" spans="1:13" s="18" customFormat="1" ht="14.25" x14ac:dyDescent="0.2">
      <c r="A2248" s="66" t="s">
        <v>41</v>
      </c>
      <c r="B2248" s="66" t="s">
        <v>41</v>
      </c>
      <c r="C2248" s="67" t="s">
        <v>761</v>
      </c>
      <c r="D2248" s="68" t="s">
        <v>35</v>
      </c>
      <c r="E2248" s="69">
        <v>2018</v>
      </c>
      <c r="F2248" s="69" t="s">
        <v>59</v>
      </c>
      <c r="G2248" s="69" t="s">
        <v>82</v>
      </c>
      <c r="H2248" s="68" t="s">
        <v>99</v>
      </c>
      <c r="I2248" s="68" t="s">
        <v>721</v>
      </c>
      <c r="J2248" s="68" t="s">
        <v>634</v>
      </c>
      <c r="K2248" s="68" t="s">
        <v>634</v>
      </c>
      <c r="L2248" s="48">
        <v>1326.25</v>
      </c>
      <c r="M2248" s="48">
        <v>2601.58</v>
      </c>
    </row>
    <row r="2249" spans="1:13" s="18" customFormat="1" ht="15" x14ac:dyDescent="0.2">
      <c r="A2249" s="66" t="s">
        <v>41</v>
      </c>
      <c r="B2249" s="66" t="s">
        <v>41</v>
      </c>
      <c r="C2249" s="67" t="s">
        <v>706</v>
      </c>
      <c r="D2249" s="68" t="s">
        <v>568</v>
      </c>
      <c r="E2249" s="69">
        <v>2022</v>
      </c>
      <c r="F2249" s="69" t="s">
        <v>61</v>
      </c>
      <c r="G2249" s="69" t="s">
        <v>102</v>
      </c>
      <c r="H2249" s="68" t="s">
        <v>103</v>
      </c>
      <c r="I2249" s="68" t="s">
        <v>860</v>
      </c>
      <c r="J2249" s="68" t="s">
        <v>634</v>
      </c>
      <c r="K2249" s="68" t="s">
        <v>634</v>
      </c>
      <c r="L2249" s="47">
        <v>2064.84</v>
      </c>
      <c r="M2249" s="47">
        <v>4065.57</v>
      </c>
    </row>
    <row r="2250" spans="1:13" s="18" customFormat="1" ht="14.25" x14ac:dyDescent="0.2">
      <c r="A2250" s="66" t="s">
        <v>41</v>
      </c>
      <c r="B2250" s="66" t="s">
        <v>41</v>
      </c>
      <c r="C2250" s="67" t="s">
        <v>687</v>
      </c>
      <c r="D2250" s="68" t="s">
        <v>20</v>
      </c>
      <c r="E2250" s="69">
        <v>2020</v>
      </c>
      <c r="F2250" s="69" t="s">
        <v>66</v>
      </c>
      <c r="G2250" s="69" t="s">
        <v>186</v>
      </c>
      <c r="H2250" s="68" t="s">
        <v>129</v>
      </c>
      <c r="I2250" s="68" t="s">
        <v>688</v>
      </c>
      <c r="J2250" s="68" t="s">
        <v>634</v>
      </c>
      <c r="K2250" s="68" t="s">
        <v>634</v>
      </c>
      <c r="L2250" s="48">
        <v>1478.8300000000002</v>
      </c>
      <c r="M2250" s="48">
        <v>2777.26</v>
      </c>
    </row>
    <row r="2251" spans="1:13" s="18" customFormat="1" ht="14.25" x14ac:dyDescent="0.2">
      <c r="A2251" s="66" t="s">
        <v>41</v>
      </c>
      <c r="B2251" s="66" t="s">
        <v>41</v>
      </c>
      <c r="C2251" s="67" t="s">
        <v>691</v>
      </c>
      <c r="D2251" s="68" t="s">
        <v>21</v>
      </c>
      <c r="E2251" s="69">
        <v>2019</v>
      </c>
      <c r="F2251" s="69" t="s">
        <v>75</v>
      </c>
      <c r="G2251" s="69" t="s">
        <v>312</v>
      </c>
      <c r="H2251" s="68" t="s">
        <v>313</v>
      </c>
      <c r="I2251" s="68" t="s">
        <v>325</v>
      </c>
      <c r="J2251" s="68" t="s">
        <v>634</v>
      </c>
      <c r="K2251" s="68" t="s">
        <v>634</v>
      </c>
      <c r="L2251" s="48">
        <v>1236.43</v>
      </c>
      <c r="M2251" s="48">
        <v>3029.39</v>
      </c>
    </row>
    <row r="2252" spans="1:13" s="18" customFormat="1" ht="14.25" x14ac:dyDescent="0.2">
      <c r="A2252" s="66" t="s">
        <v>41</v>
      </c>
      <c r="B2252" s="66" t="s">
        <v>41</v>
      </c>
      <c r="C2252" s="67" t="s">
        <v>668</v>
      </c>
      <c r="D2252" s="68" t="s">
        <v>10</v>
      </c>
      <c r="E2252" s="69">
        <v>2019</v>
      </c>
      <c r="F2252" s="69" t="s">
        <v>76</v>
      </c>
      <c r="G2252" s="69" t="s">
        <v>328</v>
      </c>
      <c r="H2252" s="68" t="s">
        <v>179</v>
      </c>
      <c r="I2252" s="68" t="s">
        <v>704</v>
      </c>
      <c r="J2252" s="68" t="s">
        <v>545</v>
      </c>
      <c r="K2252" s="68" t="s">
        <v>545</v>
      </c>
      <c r="L2252" s="48">
        <v>1122.2</v>
      </c>
      <c r="M2252" s="48">
        <v>3112.55</v>
      </c>
    </row>
    <row r="2253" spans="1:13" s="18" customFormat="1" ht="14.25" x14ac:dyDescent="0.2">
      <c r="A2253" s="66" t="s">
        <v>41</v>
      </c>
      <c r="B2253" s="66" t="s">
        <v>41</v>
      </c>
      <c r="C2253" s="67" t="s">
        <v>719</v>
      </c>
      <c r="D2253" s="68" t="s">
        <v>720</v>
      </c>
      <c r="E2253" s="69">
        <v>2022</v>
      </c>
      <c r="F2253" s="69" t="s">
        <v>75</v>
      </c>
      <c r="G2253" s="69" t="s">
        <v>312</v>
      </c>
      <c r="H2253" s="68" t="s">
        <v>257</v>
      </c>
      <c r="I2253" s="68" t="s">
        <v>753</v>
      </c>
      <c r="J2253" s="68" t="s">
        <v>634</v>
      </c>
      <c r="K2253" s="68" t="s">
        <v>634</v>
      </c>
      <c r="L2253" s="48">
        <v>2248.5</v>
      </c>
      <c r="M2253" s="48">
        <v>4541.18</v>
      </c>
    </row>
    <row r="2254" spans="1:13" s="18" customFormat="1" ht="15" x14ac:dyDescent="0.2">
      <c r="A2254" s="66" t="s">
        <v>41</v>
      </c>
      <c r="B2254" s="66" t="s">
        <v>41</v>
      </c>
      <c r="C2254" s="67" t="s">
        <v>675</v>
      </c>
      <c r="D2254" s="68" t="s">
        <v>15</v>
      </c>
      <c r="E2254" s="69">
        <v>2018</v>
      </c>
      <c r="F2254" s="69" t="s">
        <v>676</v>
      </c>
      <c r="G2254" s="69" t="s">
        <v>280</v>
      </c>
      <c r="H2254" s="68" t="s">
        <v>281</v>
      </c>
      <c r="I2254" s="68" t="s">
        <v>664</v>
      </c>
      <c r="J2254" s="68" t="s">
        <v>634</v>
      </c>
      <c r="K2254" s="68" t="s">
        <v>634</v>
      </c>
      <c r="L2254" s="47">
        <v>1284.72</v>
      </c>
      <c r="M2254" s="47">
        <v>2988.15</v>
      </c>
    </row>
    <row r="2255" spans="1:13" s="18" customFormat="1" ht="14.25" x14ac:dyDescent="0.2">
      <c r="A2255" s="66" t="s">
        <v>41</v>
      </c>
      <c r="B2255" s="66" t="s">
        <v>41</v>
      </c>
      <c r="C2255" s="67" t="s">
        <v>51</v>
      </c>
      <c r="D2255" s="68" t="s">
        <v>1</v>
      </c>
      <c r="E2255" s="69">
        <v>2020</v>
      </c>
      <c r="F2255" s="69" t="s">
        <v>67</v>
      </c>
      <c r="G2255" s="69" t="s">
        <v>193</v>
      </c>
      <c r="H2255" s="68" t="s">
        <v>194</v>
      </c>
      <c r="I2255" s="68" t="s">
        <v>229</v>
      </c>
      <c r="J2255" s="68" t="s">
        <v>545</v>
      </c>
      <c r="K2255" s="68" t="s">
        <v>545</v>
      </c>
      <c r="L2255" s="48">
        <v>1434.67</v>
      </c>
      <c r="M2255" s="48">
        <v>5022.6400000000003</v>
      </c>
    </row>
    <row r="2256" spans="1:13" s="18" customFormat="1" ht="14.25" x14ac:dyDescent="0.2">
      <c r="A2256" s="66" t="s">
        <v>41</v>
      </c>
      <c r="B2256" s="66" t="s">
        <v>41</v>
      </c>
      <c r="C2256" s="67" t="s">
        <v>719</v>
      </c>
      <c r="D2256" s="68" t="s">
        <v>720</v>
      </c>
      <c r="E2256" s="69">
        <v>2022</v>
      </c>
      <c r="F2256" s="69" t="s">
        <v>75</v>
      </c>
      <c r="G2256" s="69" t="s">
        <v>312</v>
      </c>
      <c r="H2256" s="68" t="s">
        <v>257</v>
      </c>
      <c r="I2256" s="68" t="s">
        <v>718</v>
      </c>
      <c r="J2256" s="68" t="s">
        <v>634</v>
      </c>
      <c r="K2256" s="68" t="s">
        <v>634</v>
      </c>
      <c r="L2256" s="48">
        <v>2248.5</v>
      </c>
      <c r="M2256" s="48">
        <v>4541.18</v>
      </c>
    </row>
    <row r="2257" spans="1:13" s="18" customFormat="1" ht="14.25" x14ac:dyDescent="0.2">
      <c r="A2257" s="66" t="s">
        <v>41</v>
      </c>
      <c r="B2257" s="66" t="s">
        <v>41</v>
      </c>
      <c r="C2257" s="67" t="s">
        <v>55</v>
      </c>
      <c r="D2257" s="68" t="s">
        <v>6</v>
      </c>
      <c r="E2257" s="69">
        <v>2018</v>
      </c>
      <c r="F2257" s="69" t="s">
        <v>71</v>
      </c>
      <c r="G2257" s="69" t="s">
        <v>264</v>
      </c>
      <c r="H2257" s="68" t="s">
        <v>269</v>
      </c>
      <c r="I2257" s="68" t="s">
        <v>662</v>
      </c>
      <c r="J2257" s="68" t="s">
        <v>634</v>
      </c>
      <c r="K2257" s="68" t="s">
        <v>634</v>
      </c>
      <c r="L2257" s="56">
        <v>1727</v>
      </c>
      <c r="M2257" s="56">
        <v>3479.61</v>
      </c>
    </row>
    <row r="2258" spans="1:13" s="18" customFormat="1" ht="15" x14ac:dyDescent="0.2">
      <c r="A2258" s="66" t="s">
        <v>41</v>
      </c>
      <c r="B2258" s="66" t="s">
        <v>41</v>
      </c>
      <c r="C2258" s="67" t="s">
        <v>675</v>
      </c>
      <c r="D2258" s="68" t="s">
        <v>15</v>
      </c>
      <c r="E2258" s="69">
        <v>2018</v>
      </c>
      <c r="F2258" s="69" t="s">
        <v>676</v>
      </c>
      <c r="G2258" s="69" t="s">
        <v>280</v>
      </c>
      <c r="H2258" s="68" t="s">
        <v>281</v>
      </c>
      <c r="I2258" s="68" t="s">
        <v>736</v>
      </c>
      <c r="J2258" s="68" t="s">
        <v>634</v>
      </c>
      <c r="K2258" s="68" t="s">
        <v>634</v>
      </c>
      <c r="L2258" s="47">
        <v>1284.72</v>
      </c>
      <c r="M2258" s="47">
        <v>2988.15</v>
      </c>
    </row>
    <row r="2259" spans="1:13" s="18" customFormat="1" ht="14.25" x14ac:dyDescent="0.2">
      <c r="A2259" s="66" t="s">
        <v>41</v>
      </c>
      <c r="B2259" s="66" t="s">
        <v>41</v>
      </c>
      <c r="C2259" s="67" t="s">
        <v>719</v>
      </c>
      <c r="D2259" s="68" t="s">
        <v>720</v>
      </c>
      <c r="E2259" s="69">
        <v>2022</v>
      </c>
      <c r="F2259" s="69" t="s">
        <v>75</v>
      </c>
      <c r="G2259" s="69" t="s">
        <v>312</v>
      </c>
      <c r="H2259" s="68" t="s">
        <v>257</v>
      </c>
      <c r="I2259" s="68" t="s">
        <v>704</v>
      </c>
      <c r="J2259" s="68" t="s">
        <v>634</v>
      </c>
      <c r="K2259" s="68" t="s">
        <v>634</v>
      </c>
      <c r="L2259" s="48">
        <v>2248.5</v>
      </c>
      <c r="M2259" s="48">
        <v>4541.18</v>
      </c>
    </row>
    <row r="2260" spans="1:13" s="18" customFormat="1" ht="15" x14ac:dyDescent="0.2">
      <c r="A2260" s="66" t="s">
        <v>41</v>
      </c>
      <c r="B2260" s="66" t="s">
        <v>41</v>
      </c>
      <c r="C2260" s="67" t="s">
        <v>675</v>
      </c>
      <c r="D2260" s="68" t="s">
        <v>15</v>
      </c>
      <c r="E2260" s="69">
        <v>2018</v>
      </c>
      <c r="F2260" s="69" t="s">
        <v>676</v>
      </c>
      <c r="G2260" s="69" t="s">
        <v>280</v>
      </c>
      <c r="H2260" s="68" t="s">
        <v>281</v>
      </c>
      <c r="I2260" s="68" t="s">
        <v>704</v>
      </c>
      <c r="J2260" s="68" t="s">
        <v>634</v>
      </c>
      <c r="K2260" s="68" t="s">
        <v>634</v>
      </c>
      <c r="L2260" s="47">
        <v>1284.72</v>
      </c>
      <c r="M2260" s="47">
        <v>2988.15</v>
      </c>
    </row>
    <row r="2261" spans="1:13" s="18" customFormat="1" ht="14.25" x14ac:dyDescent="0.2">
      <c r="A2261" s="66" t="s">
        <v>41</v>
      </c>
      <c r="B2261" s="66" t="s">
        <v>41</v>
      </c>
      <c r="C2261" s="67" t="s">
        <v>51</v>
      </c>
      <c r="D2261" s="68" t="s">
        <v>1</v>
      </c>
      <c r="E2261" s="69">
        <v>2020</v>
      </c>
      <c r="F2261" s="69" t="s">
        <v>67</v>
      </c>
      <c r="G2261" s="69" t="s">
        <v>193</v>
      </c>
      <c r="H2261" s="68" t="s">
        <v>194</v>
      </c>
      <c r="I2261" s="68" t="s">
        <v>226</v>
      </c>
      <c r="J2261" s="68" t="s">
        <v>545</v>
      </c>
      <c r="K2261" s="68" t="s">
        <v>545</v>
      </c>
      <c r="L2261" s="48">
        <v>1434.67</v>
      </c>
      <c r="M2261" s="48">
        <v>5022.6400000000003</v>
      </c>
    </row>
    <row r="2262" spans="1:13" s="18" customFormat="1" ht="14.25" x14ac:dyDescent="0.2">
      <c r="A2262" s="66" t="s">
        <v>41</v>
      </c>
      <c r="B2262" s="66" t="s">
        <v>41</v>
      </c>
      <c r="C2262" s="67" t="s">
        <v>55</v>
      </c>
      <c r="D2262" s="68" t="s">
        <v>6</v>
      </c>
      <c r="E2262" s="69">
        <v>2018</v>
      </c>
      <c r="F2262" s="69" t="s">
        <v>71</v>
      </c>
      <c r="G2262" s="69" t="s">
        <v>264</v>
      </c>
      <c r="H2262" s="68" t="s">
        <v>271</v>
      </c>
      <c r="I2262" s="68" t="s">
        <v>678</v>
      </c>
      <c r="J2262" s="68" t="s">
        <v>634</v>
      </c>
      <c r="K2262" s="68" t="s">
        <v>634</v>
      </c>
      <c r="L2262" s="56">
        <v>2245.1</v>
      </c>
      <c r="M2262" s="56">
        <v>4326.8999999999996</v>
      </c>
    </row>
    <row r="2263" spans="1:13" s="18" customFormat="1" ht="14.25" x14ac:dyDescent="0.2">
      <c r="A2263" s="66" t="s">
        <v>41</v>
      </c>
      <c r="B2263" s="66" t="s">
        <v>41</v>
      </c>
      <c r="C2263" s="67" t="s">
        <v>668</v>
      </c>
      <c r="D2263" s="68" t="s">
        <v>10</v>
      </c>
      <c r="E2263" s="69">
        <v>2019</v>
      </c>
      <c r="F2263" s="69" t="s">
        <v>76</v>
      </c>
      <c r="G2263" s="69" t="s">
        <v>328</v>
      </c>
      <c r="H2263" s="68" t="s">
        <v>179</v>
      </c>
      <c r="I2263" s="68" t="s">
        <v>356</v>
      </c>
      <c r="J2263" s="68" t="s">
        <v>545</v>
      </c>
      <c r="K2263" s="68" t="s">
        <v>545</v>
      </c>
      <c r="L2263" s="48">
        <v>1122.2</v>
      </c>
      <c r="M2263" s="48">
        <v>3112.55</v>
      </c>
    </row>
    <row r="2264" spans="1:13" s="18" customFormat="1" ht="14.25" x14ac:dyDescent="0.2">
      <c r="A2264" s="66" t="s">
        <v>41</v>
      </c>
      <c r="B2264" s="66" t="s">
        <v>41</v>
      </c>
      <c r="C2264" s="67" t="s">
        <v>659</v>
      </c>
      <c r="D2264" s="68" t="s">
        <v>4</v>
      </c>
      <c r="E2264" s="69">
        <v>2020</v>
      </c>
      <c r="F2264" s="69" t="s">
        <v>66</v>
      </c>
      <c r="G2264" s="69" t="s">
        <v>186</v>
      </c>
      <c r="H2264" s="68" t="s">
        <v>179</v>
      </c>
      <c r="I2264" s="68" t="s">
        <v>452</v>
      </c>
      <c r="J2264" s="68" t="s">
        <v>545</v>
      </c>
      <c r="K2264" s="68" t="s">
        <v>545</v>
      </c>
      <c r="L2264" s="48">
        <v>1122.19</v>
      </c>
      <c r="M2264" s="48">
        <v>1499.5262090000001</v>
      </c>
    </row>
    <row r="2265" spans="1:13" s="18" customFormat="1" ht="14.25" x14ac:dyDescent="0.2">
      <c r="A2265" s="66" t="s">
        <v>41</v>
      </c>
      <c r="B2265" s="66" t="s">
        <v>41</v>
      </c>
      <c r="C2265" s="67" t="s">
        <v>659</v>
      </c>
      <c r="D2265" s="68" t="s">
        <v>4</v>
      </c>
      <c r="E2265" s="69">
        <v>2020</v>
      </c>
      <c r="F2265" s="69" t="s">
        <v>66</v>
      </c>
      <c r="G2265" s="69" t="s">
        <v>186</v>
      </c>
      <c r="H2265" s="68" t="s">
        <v>179</v>
      </c>
      <c r="I2265" s="68" t="s">
        <v>669</v>
      </c>
      <c r="J2265" s="68" t="s">
        <v>634</v>
      </c>
      <c r="K2265" s="68" t="s">
        <v>634</v>
      </c>
      <c r="L2265" s="48">
        <v>1122.19</v>
      </c>
      <c r="M2265" s="48">
        <v>1499.5262090000001</v>
      </c>
    </row>
    <row r="2266" spans="1:13" s="18" customFormat="1" ht="14.25" x14ac:dyDescent="0.2">
      <c r="A2266" s="66" t="s">
        <v>41</v>
      </c>
      <c r="B2266" s="66" t="s">
        <v>41</v>
      </c>
      <c r="C2266" s="67" t="s">
        <v>51</v>
      </c>
      <c r="D2266" s="68" t="s">
        <v>1</v>
      </c>
      <c r="E2266" s="69">
        <v>2020</v>
      </c>
      <c r="F2266" s="69" t="s">
        <v>67</v>
      </c>
      <c r="G2266" s="69" t="s">
        <v>193</v>
      </c>
      <c r="H2266" s="68" t="s">
        <v>194</v>
      </c>
      <c r="I2266" s="68" t="s">
        <v>231</v>
      </c>
      <c r="J2266" s="68" t="s">
        <v>545</v>
      </c>
      <c r="K2266" s="68" t="s">
        <v>545</v>
      </c>
      <c r="L2266" s="48">
        <v>1434.67</v>
      </c>
      <c r="M2266" s="48">
        <v>5022.6400000000003</v>
      </c>
    </row>
    <row r="2267" spans="1:13" s="18" customFormat="1" ht="14.25" x14ac:dyDescent="0.2">
      <c r="A2267" s="66" t="s">
        <v>41</v>
      </c>
      <c r="B2267" s="66" t="s">
        <v>41</v>
      </c>
      <c r="C2267" s="67" t="s">
        <v>659</v>
      </c>
      <c r="D2267" s="68" t="s">
        <v>4</v>
      </c>
      <c r="E2267" s="69">
        <v>2020</v>
      </c>
      <c r="F2267" s="69" t="s">
        <v>66</v>
      </c>
      <c r="G2267" s="69" t="s">
        <v>186</v>
      </c>
      <c r="H2267" s="68" t="s">
        <v>179</v>
      </c>
      <c r="I2267" s="68" t="s">
        <v>416</v>
      </c>
      <c r="J2267" s="68" t="s">
        <v>545</v>
      </c>
      <c r="K2267" s="68" t="s">
        <v>545</v>
      </c>
      <c r="L2267" s="48">
        <v>1122.19</v>
      </c>
      <c r="M2267" s="48">
        <v>1499.5262090000001</v>
      </c>
    </row>
    <row r="2268" spans="1:13" s="18" customFormat="1" ht="14.25" x14ac:dyDescent="0.2">
      <c r="A2268" s="66" t="s">
        <v>41</v>
      </c>
      <c r="B2268" s="66" t="s">
        <v>41</v>
      </c>
      <c r="C2268" s="67" t="s">
        <v>45</v>
      </c>
      <c r="D2268" s="68" t="s">
        <v>24</v>
      </c>
      <c r="E2268" s="69">
        <v>2018</v>
      </c>
      <c r="F2268" s="69" t="s">
        <v>59</v>
      </c>
      <c r="G2268" s="69" t="s">
        <v>82</v>
      </c>
      <c r="H2268" s="68" t="s">
        <v>131</v>
      </c>
      <c r="I2268" s="68" t="s">
        <v>762</v>
      </c>
      <c r="J2268" s="68" t="s">
        <v>634</v>
      </c>
      <c r="K2268" s="68" t="s">
        <v>634</v>
      </c>
      <c r="L2268" s="48">
        <v>1326.25</v>
      </c>
      <c r="M2268" s="48">
        <v>2601.58</v>
      </c>
    </row>
    <row r="2269" spans="1:13" s="18" customFormat="1" ht="14.25" x14ac:dyDescent="0.2">
      <c r="A2269" s="66" t="s">
        <v>41</v>
      </c>
      <c r="B2269" s="66" t="s">
        <v>41</v>
      </c>
      <c r="C2269" s="67" t="s">
        <v>659</v>
      </c>
      <c r="D2269" s="68" t="s">
        <v>4</v>
      </c>
      <c r="E2269" s="69">
        <v>2020</v>
      </c>
      <c r="F2269" s="69" t="s">
        <v>66</v>
      </c>
      <c r="G2269" s="69" t="s">
        <v>186</v>
      </c>
      <c r="H2269" s="68" t="s">
        <v>179</v>
      </c>
      <c r="I2269" s="68" t="s">
        <v>483</v>
      </c>
      <c r="J2269" s="68" t="s">
        <v>545</v>
      </c>
      <c r="K2269" s="68" t="s">
        <v>545</v>
      </c>
      <c r="L2269" s="48">
        <v>1122.19</v>
      </c>
      <c r="M2269" s="48">
        <v>1499.5262090000001</v>
      </c>
    </row>
    <row r="2270" spans="1:13" s="18" customFormat="1" ht="14.25" x14ac:dyDescent="0.2">
      <c r="A2270" s="66" t="s">
        <v>41</v>
      </c>
      <c r="B2270" s="66" t="s">
        <v>41</v>
      </c>
      <c r="C2270" s="67" t="s">
        <v>670</v>
      </c>
      <c r="D2270" s="68" t="s">
        <v>12</v>
      </c>
      <c r="E2270" s="69">
        <v>2021</v>
      </c>
      <c r="F2270" s="69" t="s">
        <v>66</v>
      </c>
      <c r="G2270" s="69" t="s">
        <v>186</v>
      </c>
      <c r="H2270" s="68" t="s">
        <v>162</v>
      </c>
      <c r="I2270" s="68" t="s">
        <v>671</v>
      </c>
      <c r="J2270" s="68" t="s">
        <v>634</v>
      </c>
      <c r="K2270" s="68" t="s">
        <v>634</v>
      </c>
      <c r="L2270" s="48">
        <v>2026.8000000000002</v>
      </c>
      <c r="M2270" s="48">
        <v>2043.4194720000003</v>
      </c>
    </row>
    <row r="2271" spans="1:13" s="18" customFormat="1" ht="15" x14ac:dyDescent="0.25">
      <c r="A2271" s="66" t="s">
        <v>41</v>
      </c>
      <c r="B2271" s="66" t="s">
        <v>41</v>
      </c>
      <c r="C2271" s="67" t="s">
        <v>754</v>
      </c>
      <c r="D2271" s="68" t="s">
        <v>755</v>
      </c>
      <c r="E2271" s="69">
        <v>2022</v>
      </c>
      <c r="F2271" s="69" t="s">
        <v>77</v>
      </c>
      <c r="G2271" s="69" t="s">
        <v>403</v>
      </c>
      <c r="H2271" s="68" t="s">
        <v>500</v>
      </c>
      <c r="I2271" s="68" t="s">
        <v>868</v>
      </c>
      <c r="J2271" s="68" t="s">
        <v>634</v>
      </c>
      <c r="K2271" s="68" t="s">
        <v>634</v>
      </c>
      <c r="L2271" s="64">
        <v>2244.38</v>
      </c>
      <c r="M2271" s="64">
        <v>4583.8599999999997</v>
      </c>
    </row>
    <row r="2272" spans="1:13" s="18" customFormat="1" ht="14.25" x14ac:dyDescent="0.2">
      <c r="A2272" s="66" t="s">
        <v>41</v>
      </c>
      <c r="B2272" s="66" t="s">
        <v>41</v>
      </c>
      <c r="C2272" s="67" t="s">
        <v>781</v>
      </c>
      <c r="D2272" s="68" t="s">
        <v>32</v>
      </c>
      <c r="E2272" s="69">
        <v>2018</v>
      </c>
      <c r="F2272" s="69" t="s">
        <v>60</v>
      </c>
      <c r="G2272" s="69" t="s">
        <v>90</v>
      </c>
      <c r="H2272" s="68" t="s">
        <v>91</v>
      </c>
      <c r="I2272" s="68" t="s">
        <v>695</v>
      </c>
      <c r="J2272" s="68" t="s">
        <v>634</v>
      </c>
      <c r="K2272" s="68" t="s">
        <v>634</v>
      </c>
      <c r="L2272" s="48">
        <v>1460.8</v>
      </c>
      <c r="M2272" s="48">
        <v>3333.87</v>
      </c>
    </row>
    <row r="2273" spans="1:13" s="18" customFormat="1" ht="14.25" x14ac:dyDescent="0.2">
      <c r="A2273" s="66" t="s">
        <v>41</v>
      </c>
      <c r="B2273" s="66" t="s">
        <v>41</v>
      </c>
      <c r="C2273" s="67" t="s">
        <v>48</v>
      </c>
      <c r="D2273" s="68" t="s">
        <v>11</v>
      </c>
      <c r="E2273" s="69">
        <v>2018</v>
      </c>
      <c r="F2273" s="69" t="s">
        <v>59</v>
      </c>
      <c r="G2273" s="69" t="s">
        <v>82</v>
      </c>
      <c r="H2273" s="68" t="s">
        <v>129</v>
      </c>
      <c r="I2273" s="68" t="s">
        <v>788</v>
      </c>
      <c r="J2273" s="68" t="s">
        <v>634</v>
      </c>
      <c r="K2273" s="68" t="s">
        <v>634</v>
      </c>
      <c r="L2273" s="48">
        <v>1298</v>
      </c>
      <c r="M2273" s="48">
        <v>1694</v>
      </c>
    </row>
    <row r="2274" spans="1:13" s="18" customFormat="1" ht="14.25" x14ac:dyDescent="0.2">
      <c r="A2274" s="66" t="s">
        <v>41</v>
      </c>
      <c r="B2274" s="66" t="s">
        <v>41</v>
      </c>
      <c r="C2274" s="67" t="s">
        <v>50</v>
      </c>
      <c r="D2274" s="68" t="s">
        <v>14</v>
      </c>
      <c r="E2274" s="69">
        <v>2019</v>
      </c>
      <c r="F2274" s="69" t="s">
        <v>66</v>
      </c>
      <c r="G2274" s="69" t="s">
        <v>186</v>
      </c>
      <c r="H2274" s="68" t="s">
        <v>160</v>
      </c>
      <c r="I2274" s="68" t="s">
        <v>734</v>
      </c>
      <c r="J2274" s="68" t="s">
        <v>634</v>
      </c>
      <c r="K2274" s="68" t="s">
        <v>634</v>
      </c>
      <c r="L2274" s="48">
        <v>1735.89</v>
      </c>
      <c r="M2274" s="51">
        <v>1945.6</v>
      </c>
    </row>
    <row r="2275" spans="1:13" s="18" customFormat="1" ht="14.25" x14ac:dyDescent="0.2">
      <c r="A2275" s="66" t="s">
        <v>41</v>
      </c>
      <c r="B2275" s="66" t="s">
        <v>41</v>
      </c>
      <c r="C2275" s="67" t="s">
        <v>703</v>
      </c>
      <c r="D2275" s="68" t="s">
        <v>601</v>
      </c>
      <c r="E2275" s="69">
        <v>2022</v>
      </c>
      <c r="F2275" s="69" t="s">
        <v>66</v>
      </c>
      <c r="G2275" s="69" t="s">
        <v>186</v>
      </c>
      <c r="H2275" s="68" t="s">
        <v>160</v>
      </c>
      <c r="I2275" s="68" t="s">
        <v>740</v>
      </c>
      <c r="J2275" s="68" t="s">
        <v>634</v>
      </c>
      <c r="K2275" s="68" t="s">
        <v>634</v>
      </c>
      <c r="L2275" s="48">
        <v>1735.89</v>
      </c>
      <c r="M2275" s="51">
        <v>1945.6</v>
      </c>
    </row>
    <row r="2276" spans="1:13" s="18" customFormat="1" ht="14.25" x14ac:dyDescent="0.2">
      <c r="A2276" s="66" t="s">
        <v>41</v>
      </c>
      <c r="B2276" s="66" t="s">
        <v>41</v>
      </c>
      <c r="C2276" s="67" t="s">
        <v>57</v>
      </c>
      <c r="D2276" s="68" t="s">
        <v>0</v>
      </c>
      <c r="E2276" s="69">
        <v>2018</v>
      </c>
      <c r="F2276" s="69" t="s">
        <v>61</v>
      </c>
      <c r="G2276" s="69" t="s">
        <v>102</v>
      </c>
      <c r="H2276" s="68" t="s">
        <v>129</v>
      </c>
      <c r="I2276" s="68" t="s">
        <v>763</v>
      </c>
      <c r="J2276" s="68" t="s">
        <v>634</v>
      </c>
      <c r="K2276" s="68" t="s">
        <v>634</v>
      </c>
      <c r="L2276" s="48">
        <v>1212</v>
      </c>
      <c r="M2276" s="48">
        <v>4380.49</v>
      </c>
    </row>
    <row r="2277" spans="1:13" s="18" customFormat="1" ht="14.25" x14ac:dyDescent="0.2">
      <c r="A2277" s="66" t="s">
        <v>41</v>
      </c>
      <c r="B2277" s="66" t="s">
        <v>41</v>
      </c>
      <c r="C2277" s="67" t="s">
        <v>659</v>
      </c>
      <c r="D2277" s="68" t="s">
        <v>4</v>
      </c>
      <c r="E2277" s="69">
        <v>2020</v>
      </c>
      <c r="F2277" s="69" t="s">
        <v>66</v>
      </c>
      <c r="G2277" s="69" t="s">
        <v>186</v>
      </c>
      <c r="H2277" s="68" t="s">
        <v>179</v>
      </c>
      <c r="I2277" s="68" t="s">
        <v>485</v>
      </c>
      <c r="J2277" s="68" t="s">
        <v>634</v>
      </c>
      <c r="K2277" s="68" t="s">
        <v>634</v>
      </c>
      <c r="L2277" s="48">
        <v>1122.19</v>
      </c>
      <c r="M2277" s="48">
        <v>1499.5262090000001</v>
      </c>
    </row>
    <row r="2278" spans="1:13" s="18" customFormat="1" ht="14.25" x14ac:dyDescent="0.2">
      <c r="A2278" s="66" t="s">
        <v>41</v>
      </c>
      <c r="B2278" s="66" t="s">
        <v>41</v>
      </c>
      <c r="C2278" s="67" t="s">
        <v>691</v>
      </c>
      <c r="D2278" s="68" t="s">
        <v>21</v>
      </c>
      <c r="E2278" s="69">
        <v>2019</v>
      </c>
      <c r="F2278" s="69" t="s">
        <v>75</v>
      </c>
      <c r="G2278" s="69" t="s">
        <v>312</v>
      </c>
      <c r="H2278" s="68" t="s">
        <v>313</v>
      </c>
      <c r="I2278" s="68" t="s">
        <v>824</v>
      </c>
      <c r="J2278" s="68" t="s">
        <v>634</v>
      </c>
      <c r="K2278" s="68" t="s">
        <v>634</v>
      </c>
      <c r="L2278" s="48">
        <v>1236.43</v>
      </c>
      <c r="M2278" s="48">
        <v>3029.39</v>
      </c>
    </row>
    <row r="2279" spans="1:13" s="18" customFormat="1" ht="14.25" x14ac:dyDescent="0.2">
      <c r="A2279" s="66" t="s">
        <v>41</v>
      </c>
      <c r="B2279" s="66" t="s">
        <v>41</v>
      </c>
      <c r="C2279" s="67" t="s">
        <v>51</v>
      </c>
      <c r="D2279" s="68" t="s">
        <v>1</v>
      </c>
      <c r="E2279" s="69">
        <v>2020</v>
      </c>
      <c r="F2279" s="69" t="s">
        <v>67</v>
      </c>
      <c r="G2279" s="69" t="s">
        <v>193</v>
      </c>
      <c r="H2279" s="68" t="s">
        <v>194</v>
      </c>
      <c r="I2279" s="68" t="s">
        <v>206</v>
      </c>
      <c r="J2279" s="68" t="s">
        <v>545</v>
      </c>
      <c r="K2279" s="68" t="s">
        <v>545</v>
      </c>
      <c r="L2279" s="48">
        <v>1434.67</v>
      </c>
      <c r="M2279" s="48">
        <v>5022.6400000000003</v>
      </c>
    </row>
    <row r="2280" spans="1:13" s="18" customFormat="1" ht="14.25" x14ac:dyDescent="0.2">
      <c r="A2280" s="66" t="s">
        <v>41</v>
      </c>
      <c r="B2280" s="66" t="s">
        <v>41</v>
      </c>
      <c r="C2280" s="67" t="s">
        <v>656</v>
      </c>
      <c r="D2280" s="68" t="s">
        <v>657</v>
      </c>
      <c r="E2280" s="69">
        <v>2023</v>
      </c>
      <c r="F2280" s="69" t="s">
        <v>61</v>
      </c>
      <c r="G2280" s="69" t="s">
        <v>102</v>
      </c>
      <c r="H2280" s="68" t="s">
        <v>162</v>
      </c>
      <c r="I2280" s="68" t="s">
        <v>715</v>
      </c>
      <c r="J2280" s="68" t="s">
        <v>634</v>
      </c>
      <c r="K2280" s="68" t="s">
        <v>634</v>
      </c>
      <c r="L2280" s="48">
        <v>1212</v>
      </c>
      <c r="M2280" s="48">
        <v>4380.49</v>
      </c>
    </row>
    <row r="2281" spans="1:13" s="18" customFormat="1" ht="14.25" x14ac:dyDescent="0.2">
      <c r="A2281" s="66" t="s">
        <v>41</v>
      </c>
      <c r="B2281" s="66" t="s">
        <v>41</v>
      </c>
      <c r="C2281" s="67" t="s">
        <v>51</v>
      </c>
      <c r="D2281" s="68" t="s">
        <v>1</v>
      </c>
      <c r="E2281" s="69">
        <v>2020</v>
      </c>
      <c r="F2281" s="69" t="s">
        <v>67</v>
      </c>
      <c r="G2281" s="69" t="s">
        <v>193</v>
      </c>
      <c r="H2281" s="68" t="s">
        <v>194</v>
      </c>
      <c r="I2281" s="68" t="s">
        <v>684</v>
      </c>
      <c r="J2281" s="68" t="s">
        <v>545</v>
      </c>
      <c r="K2281" s="68" t="s">
        <v>545</v>
      </c>
      <c r="L2281" s="48">
        <v>1434.67</v>
      </c>
      <c r="M2281" s="48">
        <v>5022.6400000000003</v>
      </c>
    </row>
    <row r="2282" spans="1:13" s="18" customFormat="1" ht="14.25" x14ac:dyDescent="0.2">
      <c r="A2282" s="66" t="s">
        <v>41</v>
      </c>
      <c r="B2282" s="66" t="s">
        <v>41</v>
      </c>
      <c r="C2282" s="67" t="s">
        <v>47</v>
      </c>
      <c r="D2282" s="68" t="s">
        <v>17</v>
      </c>
      <c r="E2282" s="69">
        <v>2018</v>
      </c>
      <c r="F2282" s="69" t="s">
        <v>64</v>
      </c>
      <c r="G2282" s="69" t="s">
        <v>159</v>
      </c>
      <c r="H2282" s="68" t="s">
        <v>160</v>
      </c>
      <c r="I2282" s="68" t="s">
        <v>163</v>
      </c>
      <c r="J2282" s="68" t="s">
        <v>634</v>
      </c>
      <c r="K2282" s="68" t="s">
        <v>634</v>
      </c>
      <c r="L2282" s="48">
        <v>2335.15</v>
      </c>
      <c r="M2282" s="48">
        <v>4636.4799999999996</v>
      </c>
    </row>
    <row r="2283" spans="1:13" s="18" customFormat="1" ht="14.25" x14ac:dyDescent="0.2">
      <c r="A2283" s="66" t="s">
        <v>41</v>
      </c>
      <c r="B2283" s="66" t="s">
        <v>41</v>
      </c>
      <c r="C2283" s="67" t="s">
        <v>49</v>
      </c>
      <c r="D2283" s="68" t="s">
        <v>13</v>
      </c>
      <c r="E2283" s="69">
        <v>2019</v>
      </c>
      <c r="F2283" s="69" t="s">
        <v>65</v>
      </c>
      <c r="G2283" s="69" t="s">
        <v>176</v>
      </c>
      <c r="H2283" s="68" t="s">
        <v>162</v>
      </c>
      <c r="I2283" s="68" t="s">
        <v>748</v>
      </c>
      <c r="J2283" s="68" t="s">
        <v>634</v>
      </c>
      <c r="K2283" s="68" t="s">
        <v>634</v>
      </c>
      <c r="L2283" s="48">
        <v>1568.6</v>
      </c>
      <c r="M2283" s="48">
        <v>5376.88</v>
      </c>
    </row>
    <row r="2284" spans="1:13" s="18" customFormat="1" ht="14.25" x14ac:dyDescent="0.2">
      <c r="A2284" s="66" t="s">
        <v>41</v>
      </c>
      <c r="B2284" s="66" t="s">
        <v>41</v>
      </c>
      <c r="C2284" s="67" t="s">
        <v>680</v>
      </c>
      <c r="D2284" s="68" t="s">
        <v>18</v>
      </c>
      <c r="E2284" s="69">
        <v>2022</v>
      </c>
      <c r="F2284" s="69" t="s">
        <v>64</v>
      </c>
      <c r="G2284" s="69" t="s">
        <v>159</v>
      </c>
      <c r="H2284" s="68" t="s">
        <v>298</v>
      </c>
      <c r="I2284" s="68" t="s">
        <v>671</v>
      </c>
      <c r="J2284" s="68" t="s">
        <v>634</v>
      </c>
      <c r="K2284" s="68" t="s">
        <v>634</v>
      </c>
      <c r="L2284" s="48">
        <v>3500.87</v>
      </c>
      <c r="M2284" s="48">
        <v>6958.48</v>
      </c>
    </row>
    <row r="2285" spans="1:13" s="18" customFormat="1" ht="14.25" x14ac:dyDescent="0.2">
      <c r="A2285" s="66" t="s">
        <v>41</v>
      </c>
      <c r="B2285" s="66" t="s">
        <v>41</v>
      </c>
      <c r="C2285" s="67" t="s">
        <v>751</v>
      </c>
      <c r="D2285" s="68" t="s">
        <v>27</v>
      </c>
      <c r="E2285" s="69">
        <v>2018</v>
      </c>
      <c r="F2285" s="69" t="s">
        <v>72</v>
      </c>
      <c r="G2285" s="69" t="s">
        <v>275</v>
      </c>
      <c r="H2285" s="68" t="s">
        <v>276</v>
      </c>
      <c r="I2285" s="68" t="s">
        <v>105</v>
      </c>
      <c r="J2285" s="68" t="s">
        <v>634</v>
      </c>
      <c r="K2285" s="68" t="s">
        <v>634</v>
      </c>
      <c r="L2285" s="48">
        <v>1523.3</v>
      </c>
      <c r="M2285" s="48">
        <v>3458.29</v>
      </c>
    </row>
    <row r="2286" spans="1:13" s="18" customFormat="1" ht="14.25" x14ac:dyDescent="0.2">
      <c r="A2286" s="66" t="s">
        <v>41</v>
      </c>
      <c r="B2286" s="66" t="s">
        <v>41</v>
      </c>
      <c r="C2286" s="67" t="s">
        <v>659</v>
      </c>
      <c r="D2286" s="68" t="s">
        <v>4</v>
      </c>
      <c r="E2286" s="69">
        <v>2020</v>
      </c>
      <c r="F2286" s="69" t="s">
        <v>66</v>
      </c>
      <c r="G2286" s="69" t="s">
        <v>186</v>
      </c>
      <c r="H2286" s="68" t="s">
        <v>179</v>
      </c>
      <c r="I2286" s="68" t="s">
        <v>457</v>
      </c>
      <c r="J2286" s="68" t="s">
        <v>545</v>
      </c>
      <c r="K2286" s="68" t="s">
        <v>545</v>
      </c>
      <c r="L2286" s="48">
        <v>1122.19</v>
      </c>
      <c r="M2286" s="48">
        <v>1499.5262090000001</v>
      </c>
    </row>
    <row r="2287" spans="1:13" s="18" customFormat="1" ht="14.25" x14ac:dyDescent="0.2">
      <c r="A2287" s="66" t="s">
        <v>41</v>
      </c>
      <c r="B2287" s="66" t="s">
        <v>41</v>
      </c>
      <c r="C2287" s="67" t="s">
        <v>55</v>
      </c>
      <c r="D2287" s="68" t="s">
        <v>6</v>
      </c>
      <c r="E2287" s="69">
        <v>2018</v>
      </c>
      <c r="F2287" s="69" t="s">
        <v>71</v>
      </c>
      <c r="G2287" s="69" t="s">
        <v>264</v>
      </c>
      <c r="H2287" s="68" t="s">
        <v>99</v>
      </c>
      <c r="I2287" s="68" t="s">
        <v>678</v>
      </c>
      <c r="J2287" s="68" t="s">
        <v>634</v>
      </c>
      <c r="K2287" s="68" t="s">
        <v>634</v>
      </c>
      <c r="L2287" s="56">
        <v>1727</v>
      </c>
      <c r="M2287" s="56">
        <v>3452.47</v>
      </c>
    </row>
    <row r="2288" spans="1:13" s="18" customFormat="1" ht="14.25" x14ac:dyDescent="0.2">
      <c r="A2288" s="66" t="s">
        <v>41</v>
      </c>
      <c r="B2288" s="66" t="s">
        <v>41</v>
      </c>
      <c r="C2288" s="67" t="s">
        <v>654</v>
      </c>
      <c r="D2288" s="68" t="s">
        <v>2</v>
      </c>
      <c r="E2288" s="69">
        <v>2018</v>
      </c>
      <c r="F2288" s="69" t="s">
        <v>64</v>
      </c>
      <c r="G2288" s="69" t="s">
        <v>159</v>
      </c>
      <c r="H2288" s="68" t="s">
        <v>99</v>
      </c>
      <c r="I2288" s="68" t="s">
        <v>688</v>
      </c>
      <c r="J2288" s="68" t="s">
        <v>634</v>
      </c>
      <c r="K2288" s="68" t="s">
        <v>634</v>
      </c>
      <c r="L2288" s="48">
        <v>2176.8200000000002</v>
      </c>
      <c r="M2288" s="48">
        <v>5237.6400000000003</v>
      </c>
    </row>
    <row r="2289" spans="1:13" s="18" customFormat="1" ht="14.25" x14ac:dyDescent="0.2">
      <c r="A2289" s="66" t="s">
        <v>41</v>
      </c>
      <c r="B2289" s="66" t="s">
        <v>41</v>
      </c>
      <c r="C2289" s="67" t="s">
        <v>668</v>
      </c>
      <c r="D2289" s="68" t="s">
        <v>10</v>
      </c>
      <c r="E2289" s="69">
        <v>2019</v>
      </c>
      <c r="F2289" s="69" t="s">
        <v>76</v>
      </c>
      <c r="G2289" s="69" t="s">
        <v>328</v>
      </c>
      <c r="H2289" s="68" t="s">
        <v>179</v>
      </c>
      <c r="I2289" s="68" t="s">
        <v>360</v>
      </c>
      <c r="J2289" s="68" t="s">
        <v>545</v>
      </c>
      <c r="K2289" s="68" t="s">
        <v>545</v>
      </c>
      <c r="L2289" s="48">
        <v>1122.2</v>
      </c>
      <c r="M2289" s="48">
        <v>3112.55</v>
      </c>
    </row>
    <row r="2290" spans="1:13" s="18" customFormat="1" ht="14.25" x14ac:dyDescent="0.2">
      <c r="A2290" s="66" t="s">
        <v>41</v>
      </c>
      <c r="B2290" s="66" t="s">
        <v>41</v>
      </c>
      <c r="C2290" s="67" t="s">
        <v>57</v>
      </c>
      <c r="D2290" s="68" t="s">
        <v>0</v>
      </c>
      <c r="E2290" s="69">
        <v>2018</v>
      </c>
      <c r="F2290" s="69" t="s">
        <v>61</v>
      </c>
      <c r="G2290" s="69" t="s">
        <v>102</v>
      </c>
      <c r="H2290" s="68" t="s">
        <v>129</v>
      </c>
      <c r="I2290" s="68" t="s">
        <v>809</v>
      </c>
      <c r="J2290" s="68" t="s">
        <v>634</v>
      </c>
      <c r="K2290" s="68" t="s">
        <v>634</v>
      </c>
      <c r="L2290" s="48">
        <v>1212</v>
      </c>
      <c r="M2290" s="48">
        <v>4380.49</v>
      </c>
    </row>
    <row r="2291" spans="1:13" s="18" customFormat="1" ht="15" x14ac:dyDescent="0.2">
      <c r="A2291" s="66" t="s">
        <v>41</v>
      </c>
      <c r="B2291" s="66" t="s">
        <v>41</v>
      </c>
      <c r="C2291" s="67" t="s">
        <v>675</v>
      </c>
      <c r="D2291" s="68" t="s">
        <v>15</v>
      </c>
      <c r="E2291" s="69">
        <v>2018</v>
      </c>
      <c r="F2291" s="69" t="s">
        <v>676</v>
      </c>
      <c r="G2291" s="69" t="s">
        <v>280</v>
      </c>
      <c r="H2291" s="68" t="s">
        <v>281</v>
      </c>
      <c r="I2291" s="68" t="s">
        <v>685</v>
      </c>
      <c r="J2291" s="68" t="s">
        <v>634</v>
      </c>
      <c r="K2291" s="68" t="s">
        <v>634</v>
      </c>
      <c r="L2291" s="47">
        <v>1284.72</v>
      </c>
      <c r="M2291" s="47">
        <v>2988.15</v>
      </c>
    </row>
    <row r="2292" spans="1:13" s="18" customFormat="1" ht="14.25" x14ac:dyDescent="0.2">
      <c r="A2292" s="66" t="s">
        <v>41</v>
      </c>
      <c r="B2292" s="66" t="s">
        <v>41</v>
      </c>
      <c r="C2292" s="67" t="s">
        <v>761</v>
      </c>
      <c r="D2292" s="68" t="s">
        <v>35</v>
      </c>
      <c r="E2292" s="69">
        <v>2018</v>
      </c>
      <c r="F2292" s="69" t="s">
        <v>59</v>
      </c>
      <c r="G2292" s="69" t="s">
        <v>82</v>
      </c>
      <c r="H2292" s="68" t="s">
        <v>129</v>
      </c>
      <c r="I2292" s="68" t="s">
        <v>721</v>
      </c>
      <c r="J2292" s="68" t="s">
        <v>634</v>
      </c>
      <c r="K2292" s="68" t="s">
        <v>634</v>
      </c>
      <c r="L2292" s="48">
        <v>1298</v>
      </c>
      <c r="M2292" s="48">
        <v>1694</v>
      </c>
    </row>
    <row r="2293" spans="1:13" s="18" customFormat="1" ht="14.25" x14ac:dyDescent="0.2">
      <c r="A2293" s="66" t="s">
        <v>41</v>
      </c>
      <c r="B2293" s="66" t="s">
        <v>41</v>
      </c>
      <c r="C2293" s="67" t="s">
        <v>668</v>
      </c>
      <c r="D2293" s="68" t="s">
        <v>10</v>
      </c>
      <c r="E2293" s="69">
        <v>2019</v>
      </c>
      <c r="F2293" s="69" t="s">
        <v>76</v>
      </c>
      <c r="G2293" s="69" t="s">
        <v>328</v>
      </c>
      <c r="H2293" s="68" t="s">
        <v>179</v>
      </c>
      <c r="I2293" s="68" t="s">
        <v>652</v>
      </c>
      <c r="J2293" s="68" t="s">
        <v>545</v>
      </c>
      <c r="K2293" s="68" t="s">
        <v>545</v>
      </c>
      <c r="L2293" s="48">
        <v>1122.2</v>
      </c>
      <c r="M2293" s="48">
        <v>3112.55</v>
      </c>
    </row>
    <row r="2294" spans="1:13" s="18" customFormat="1" ht="14.25" x14ac:dyDescent="0.2">
      <c r="A2294" s="66" t="s">
        <v>41</v>
      </c>
      <c r="B2294" s="66" t="s">
        <v>41</v>
      </c>
      <c r="C2294" s="67" t="s">
        <v>659</v>
      </c>
      <c r="D2294" s="68" t="s">
        <v>4</v>
      </c>
      <c r="E2294" s="69">
        <v>2020</v>
      </c>
      <c r="F2294" s="69" t="s">
        <v>66</v>
      </c>
      <c r="G2294" s="69" t="s">
        <v>186</v>
      </c>
      <c r="H2294" s="68" t="s">
        <v>179</v>
      </c>
      <c r="I2294" s="68" t="s">
        <v>455</v>
      </c>
      <c r="J2294" s="68" t="s">
        <v>545</v>
      </c>
      <c r="K2294" s="68" t="s">
        <v>545</v>
      </c>
      <c r="L2294" s="48">
        <v>1122.19</v>
      </c>
      <c r="M2294" s="48">
        <v>1499.5262090000001</v>
      </c>
    </row>
    <row r="2295" spans="1:13" s="18" customFormat="1" ht="14.25" x14ac:dyDescent="0.2">
      <c r="A2295" s="66" t="s">
        <v>41</v>
      </c>
      <c r="B2295" s="66" t="s">
        <v>41</v>
      </c>
      <c r="C2295" s="67" t="s">
        <v>668</v>
      </c>
      <c r="D2295" s="68" t="s">
        <v>10</v>
      </c>
      <c r="E2295" s="69">
        <v>2019</v>
      </c>
      <c r="F2295" s="69" t="s">
        <v>76</v>
      </c>
      <c r="G2295" s="69" t="s">
        <v>328</v>
      </c>
      <c r="H2295" s="68" t="s">
        <v>179</v>
      </c>
      <c r="I2295" s="68" t="s">
        <v>627</v>
      </c>
      <c r="J2295" s="68" t="s">
        <v>545</v>
      </c>
      <c r="K2295" s="68" t="s">
        <v>545</v>
      </c>
      <c r="L2295" s="48">
        <v>1122.2</v>
      </c>
      <c r="M2295" s="48">
        <v>3112.55</v>
      </c>
    </row>
    <row r="2296" spans="1:13" s="18" customFormat="1" ht="14.25" x14ac:dyDescent="0.2">
      <c r="A2296" s="66" t="s">
        <v>41</v>
      </c>
      <c r="B2296" s="66" t="s">
        <v>41</v>
      </c>
      <c r="C2296" s="67" t="s">
        <v>668</v>
      </c>
      <c r="D2296" s="68" t="s">
        <v>10</v>
      </c>
      <c r="E2296" s="69">
        <v>2019</v>
      </c>
      <c r="F2296" s="69" t="s">
        <v>76</v>
      </c>
      <c r="G2296" s="69" t="s">
        <v>328</v>
      </c>
      <c r="H2296" s="68" t="s">
        <v>179</v>
      </c>
      <c r="I2296" s="68" t="s">
        <v>382</v>
      </c>
      <c r="J2296" s="68" t="s">
        <v>545</v>
      </c>
      <c r="K2296" s="68" t="s">
        <v>545</v>
      </c>
      <c r="L2296" s="48">
        <v>1122.2</v>
      </c>
      <c r="M2296" s="48">
        <v>3112.55</v>
      </c>
    </row>
    <row r="2297" spans="1:13" s="18" customFormat="1" ht="14.25" x14ac:dyDescent="0.2">
      <c r="A2297" s="66" t="s">
        <v>41</v>
      </c>
      <c r="B2297" s="66" t="s">
        <v>41</v>
      </c>
      <c r="C2297" s="67" t="s">
        <v>57</v>
      </c>
      <c r="D2297" s="68" t="s">
        <v>0</v>
      </c>
      <c r="E2297" s="69">
        <v>2018</v>
      </c>
      <c r="F2297" s="69" t="s">
        <v>61</v>
      </c>
      <c r="G2297" s="69" t="s">
        <v>102</v>
      </c>
      <c r="H2297" s="68" t="s">
        <v>129</v>
      </c>
      <c r="I2297" s="68" t="s">
        <v>763</v>
      </c>
      <c r="J2297" s="68" t="s">
        <v>634</v>
      </c>
      <c r="K2297" s="68" t="s">
        <v>634</v>
      </c>
      <c r="L2297" s="48">
        <v>1212</v>
      </c>
      <c r="M2297" s="48">
        <v>4380.49</v>
      </c>
    </row>
    <row r="2298" spans="1:13" s="18" customFormat="1" ht="14.25" x14ac:dyDescent="0.2">
      <c r="A2298" s="66" t="s">
        <v>41</v>
      </c>
      <c r="B2298" s="66" t="s">
        <v>41</v>
      </c>
      <c r="C2298" s="67" t="s">
        <v>51</v>
      </c>
      <c r="D2298" s="68" t="s">
        <v>1</v>
      </c>
      <c r="E2298" s="69">
        <v>2020</v>
      </c>
      <c r="F2298" s="69" t="s">
        <v>67</v>
      </c>
      <c r="G2298" s="69" t="s">
        <v>193</v>
      </c>
      <c r="H2298" s="68" t="s">
        <v>194</v>
      </c>
      <c r="I2298" s="68" t="s">
        <v>735</v>
      </c>
      <c r="J2298" s="68" t="s">
        <v>545</v>
      </c>
      <c r="K2298" s="68" t="s">
        <v>545</v>
      </c>
      <c r="L2298" s="48">
        <v>1434.67</v>
      </c>
      <c r="M2298" s="48">
        <v>5022.6400000000003</v>
      </c>
    </row>
    <row r="2299" spans="1:13" s="18" customFormat="1" ht="14.25" x14ac:dyDescent="0.2">
      <c r="A2299" s="66" t="s">
        <v>41</v>
      </c>
      <c r="B2299" s="66" t="s">
        <v>41</v>
      </c>
      <c r="C2299" s="67" t="s">
        <v>660</v>
      </c>
      <c r="D2299" s="68" t="s">
        <v>5</v>
      </c>
      <c r="E2299" s="69">
        <v>2020</v>
      </c>
      <c r="F2299" s="69" t="s">
        <v>61</v>
      </c>
      <c r="G2299" s="69" t="s">
        <v>102</v>
      </c>
      <c r="H2299" s="68" t="s">
        <v>257</v>
      </c>
      <c r="I2299" s="68" t="s">
        <v>863</v>
      </c>
      <c r="J2299" s="68" t="s">
        <v>634</v>
      </c>
      <c r="K2299" s="68" t="s">
        <v>634</v>
      </c>
      <c r="L2299" s="48">
        <v>1599</v>
      </c>
      <c r="M2299" s="48">
        <v>3028.16</v>
      </c>
    </row>
    <row r="2300" spans="1:13" s="18" customFormat="1" ht="14.25" x14ac:dyDescent="0.2">
      <c r="A2300" s="66" t="s">
        <v>41</v>
      </c>
      <c r="B2300" s="66" t="s">
        <v>41</v>
      </c>
      <c r="C2300" s="67" t="s">
        <v>45</v>
      </c>
      <c r="D2300" s="68" t="s">
        <v>24</v>
      </c>
      <c r="E2300" s="69">
        <v>2018</v>
      </c>
      <c r="F2300" s="69" t="s">
        <v>59</v>
      </c>
      <c r="G2300" s="69" t="s">
        <v>82</v>
      </c>
      <c r="H2300" s="68" t="s">
        <v>131</v>
      </c>
      <c r="I2300" s="68" t="s">
        <v>784</v>
      </c>
      <c r="J2300" s="68" t="s">
        <v>634</v>
      </c>
      <c r="K2300" s="68" t="s">
        <v>634</v>
      </c>
      <c r="L2300" s="48">
        <v>1326.25</v>
      </c>
      <c r="M2300" s="48">
        <v>2601.58</v>
      </c>
    </row>
    <row r="2301" spans="1:13" s="18" customFormat="1" ht="14.25" x14ac:dyDescent="0.2">
      <c r="A2301" s="66" t="s">
        <v>41</v>
      </c>
      <c r="B2301" s="66" t="s">
        <v>41</v>
      </c>
      <c r="C2301" s="67" t="s">
        <v>659</v>
      </c>
      <c r="D2301" s="68" t="s">
        <v>4</v>
      </c>
      <c r="E2301" s="69">
        <v>2020</v>
      </c>
      <c r="F2301" s="69" t="s">
        <v>66</v>
      </c>
      <c r="G2301" s="69" t="s">
        <v>186</v>
      </c>
      <c r="H2301" s="68" t="s">
        <v>179</v>
      </c>
      <c r="I2301" s="68" t="s">
        <v>473</v>
      </c>
      <c r="J2301" s="68" t="s">
        <v>545</v>
      </c>
      <c r="K2301" s="68" t="s">
        <v>545</v>
      </c>
      <c r="L2301" s="48">
        <v>1122.19</v>
      </c>
      <c r="M2301" s="48">
        <v>1499.5262090000001</v>
      </c>
    </row>
    <row r="2302" spans="1:13" s="18" customFormat="1" ht="14.25" x14ac:dyDescent="0.2">
      <c r="A2302" s="66" t="s">
        <v>41</v>
      </c>
      <c r="B2302" s="66" t="s">
        <v>41</v>
      </c>
      <c r="C2302" s="67" t="s">
        <v>51</v>
      </c>
      <c r="D2302" s="68" t="s">
        <v>1</v>
      </c>
      <c r="E2302" s="69">
        <v>2020</v>
      </c>
      <c r="F2302" s="69" t="s">
        <v>67</v>
      </c>
      <c r="G2302" s="69" t="s">
        <v>193</v>
      </c>
      <c r="H2302" s="68" t="s">
        <v>194</v>
      </c>
      <c r="I2302" s="68" t="s">
        <v>735</v>
      </c>
      <c r="J2302" s="68" t="s">
        <v>545</v>
      </c>
      <c r="K2302" s="68" t="s">
        <v>545</v>
      </c>
      <c r="L2302" s="48">
        <v>1434.67</v>
      </c>
      <c r="M2302" s="48">
        <v>5022.6400000000003</v>
      </c>
    </row>
    <row r="2303" spans="1:13" s="18" customFormat="1" ht="14.25" x14ac:dyDescent="0.2">
      <c r="A2303" s="66" t="s">
        <v>41</v>
      </c>
      <c r="B2303" s="66" t="s">
        <v>41</v>
      </c>
      <c r="C2303" s="67" t="s">
        <v>51</v>
      </c>
      <c r="D2303" s="68" t="s">
        <v>1</v>
      </c>
      <c r="E2303" s="69">
        <v>2020</v>
      </c>
      <c r="F2303" s="69" t="s">
        <v>67</v>
      </c>
      <c r="G2303" s="69" t="s">
        <v>193</v>
      </c>
      <c r="H2303" s="68" t="s">
        <v>194</v>
      </c>
      <c r="I2303" s="68" t="s">
        <v>695</v>
      </c>
      <c r="J2303" s="68" t="s">
        <v>545</v>
      </c>
      <c r="K2303" s="68" t="s">
        <v>545</v>
      </c>
      <c r="L2303" s="48">
        <v>1434.67</v>
      </c>
      <c r="M2303" s="48">
        <v>5022.6400000000003</v>
      </c>
    </row>
    <row r="2304" spans="1:13" s="18" customFormat="1" ht="14.25" x14ac:dyDescent="0.2">
      <c r="A2304" s="66" t="s">
        <v>41</v>
      </c>
      <c r="B2304" s="66" t="s">
        <v>41</v>
      </c>
      <c r="C2304" s="67" t="s">
        <v>47</v>
      </c>
      <c r="D2304" s="68" t="s">
        <v>17</v>
      </c>
      <c r="E2304" s="69">
        <v>2018</v>
      </c>
      <c r="F2304" s="69" t="s">
        <v>64</v>
      </c>
      <c r="G2304" s="69" t="s">
        <v>159</v>
      </c>
      <c r="H2304" s="68" t="s">
        <v>167</v>
      </c>
      <c r="I2304" s="68" t="s">
        <v>161</v>
      </c>
      <c r="J2304" s="68" t="s">
        <v>634</v>
      </c>
      <c r="K2304" s="68" t="s">
        <v>634</v>
      </c>
      <c r="L2304" s="48">
        <v>1298</v>
      </c>
      <c r="M2304" s="48">
        <v>1540.4</v>
      </c>
    </row>
    <row r="2305" spans="1:13" s="18" customFormat="1" ht="14.25" x14ac:dyDescent="0.2">
      <c r="A2305" s="66" t="s">
        <v>41</v>
      </c>
      <c r="B2305" s="66" t="s">
        <v>41</v>
      </c>
      <c r="C2305" s="67" t="s">
        <v>57</v>
      </c>
      <c r="D2305" s="68" t="s">
        <v>0</v>
      </c>
      <c r="E2305" s="69">
        <v>2018</v>
      </c>
      <c r="F2305" s="69" t="s">
        <v>61</v>
      </c>
      <c r="G2305" s="69" t="s">
        <v>102</v>
      </c>
      <c r="H2305" s="68" t="s">
        <v>495</v>
      </c>
      <c r="I2305" s="68" t="s">
        <v>689</v>
      </c>
      <c r="J2305" s="68" t="s">
        <v>634</v>
      </c>
      <c r="K2305" s="68" t="s">
        <v>634</v>
      </c>
      <c r="L2305" s="48">
        <v>1718.8</v>
      </c>
      <c r="M2305" s="48">
        <v>5893.71</v>
      </c>
    </row>
    <row r="2306" spans="1:13" s="18" customFormat="1" ht="14.25" x14ac:dyDescent="0.2">
      <c r="A2306" s="66" t="s">
        <v>41</v>
      </c>
      <c r="B2306" s="66" t="s">
        <v>41</v>
      </c>
      <c r="C2306" s="67" t="s">
        <v>46</v>
      </c>
      <c r="D2306" s="68" t="s">
        <v>16</v>
      </c>
      <c r="E2306" s="69">
        <v>2018</v>
      </c>
      <c r="F2306" s="69" t="s">
        <v>63</v>
      </c>
      <c r="G2306" s="69" t="s">
        <v>140</v>
      </c>
      <c r="H2306" s="68" t="s">
        <v>99</v>
      </c>
      <c r="I2306" s="68" t="s">
        <v>833</v>
      </c>
      <c r="J2306" s="68" t="s">
        <v>634</v>
      </c>
      <c r="K2306" s="68" t="s">
        <v>634</v>
      </c>
      <c r="L2306" s="48">
        <v>1727</v>
      </c>
      <c r="M2306" s="51">
        <v>3108.7793000000001</v>
      </c>
    </row>
    <row r="2307" spans="1:13" s="18" customFormat="1" ht="14.25" x14ac:dyDescent="0.2">
      <c r="A2307" s="66" t="s">
        <v>41</v>
      </c>
      <c r="B2307" s="66" t="s">
        <v>41</v>
      </c>
      <c r="C2307" s="67" t="s">
        <v>45</v>
      </c>
      <c r="D2307" s="68" t="s">
        <v>24</v>
      </c>
      <c r="E2307" s="69">
        <v>2018</v>
      </c>
      <c r="F2307" s="69" t="s">
        <v>59</v>
      </c>
      <c r="G2307" s="69" t="s">
        <v>82</v>
      </c>
      <c r="H2307" s="68" t="s">
        <v>129</v>
      </c>
      <c r="I2307" s="68" t="s">
        <v>700</v>
      </c>
      <c r="J2307" s="68" t="s">
        <v>634</v>
      </c>
      <c r="K2307" s="68" t="s">
        <v>634</v>
      </c>
      <c r="L2307" s="48">
        <v>1326.25</v>
      </c>
      <c r="M2307" s="48">
        <v>2601.58</v>
      </c>
    </row>
    <row r="2308" spans="1:13" s="18" customFormat="1" ht="14.25" x14ac:dyDescent="0.2">
      <c r="A2308" s="66" t="s">
        <v>41</v>
      </c>
      <c r="B2308" s="66" t="s">
        <v>41</v>
      </c>
      <c r="C2308" s="67" t="s">
        <v>57</v>
      </c>
      <c r="D2308" s="68" t="s">
        <v>0</v>
      </c>
      <c r="E2308" s="69">
        <v>2018</v>
      </c>
      <c r="F2308" s="69" t="s">
        <v>61</v>
      </c>
      <c r="G2308" s="69" t="s">
        <v>102</v>
      </c>
      <c r="H2308" s="68" t="s">
        <v>95</v>
      </c>
      <c r="I2308" s="68" t="s">
        <v>165</v>
      </c>
      <c r="J2308" s="68" t="s">
        <v>634</v>
      </c>
      <c r="K2308" s="68" t="s">
        <v>634</v>
      </c>
      <c r="L2308" s="48">
        <v>1212</v>
      </c>
      <c r="M2308" s="48">
        <v>4380.49</v>
      </c>
    </row>
    <row r="2309" spans="1:13" s="18" customFormat="1" ht="14.25" x14ac:dyDescent="0.2">
      <c r="A2309" s="66" t="s">
        <v>41</v>
      </c>
      <c r="B2309" s="66" t="s">
        <v>41</v>
      </c>
      <c r="C2309" s="67" t="s">
        <v>51</v>
      </c>
      <c r="D2309" s="68" t="s">
        <v>1</v>
      </c>
      <c r="E2309" s="69">
        <v>2020</v>
      </c>
      <c r="F2309" s="69" t="s">
        <v>67</v>
      </c>
      <c r="G2309" s="69" t="s">
        <v>193</v>
      </c>
      <c r="H2309" s="68" t="s">
        <v>194</v>
      </c>
      <c r="I2309" s="68" t="s">
        <v>218</v>
      </c>
      <c r="J2309" s="68" t="s">
        <v>545</v>
      </c>
      <c r="K2309" s="68" t="s">
        <v>545</v>
      </c>
      <c r="L2309" s="48">
        <v>1434.67</v>
      </c>
      <c r="M2309" s="48">
        <v>5022.6400000000003</v>
      </c>
    </row>
    <row r="2310" spans="1:13" s="18" customFormat="1" ht="14.25" x14ac:dyDescent="0.2">
      <c r="A2310" s="66" t="s">
        <v>41</v>
      </c>
      <c r="B2310" s="66" t="s">
        <v>41</v>
      </c>
      <c r="C2310" s="67" t="s">
        <v>691</v>
      </c>
      <c r="D2310" s="68" t="s">
        <v>21</v>
      </c>
      <c r="E2310" s="69">
        <v>2019</v>
      </c>
      <c r="F2310" s="69" t="s">
        <v>75</v>
      </c>
      <c r="G2310" s="69" t="s">
        <v>312</v>
      </c>
      <c r="H2310" s="68" t="s">
        <v>313</v>
      </c>
      <c r="I2310" s="68" t="s">
        <v>695</v>
      </c>
      <c r="J2310" s="68" t="s">
        <v>634</v>
      </c>
      <c r="K2310" s="68" t="s">
        <v>634</v>
      </c>
      <c r="L2310" s="48">
        <v>1236.43</v>
      </c>
      <c r="M2310" s="48">
        <v>3029.39</v>
      </c>
    </row>
    <row r="2311" spans="1:13" s="18" customFormat="1" ht="14.25" x14ac:dyDescent="0.2">
      <c r="A2311" s="66" t="s">
        <v>41</v>
      </c>
      <c r="B2311" s="66" t="s">
        <v>41</v>
      </c>
      <c r="C2311" s="67" t="s">
        <v>45</v>
      </c>
      <c r="D2311" s="68" t="s">
        <v>24</v>
      </c>
      <c r="E2311" s="69">
        <v>2018</v>
      </c>
      <c r="F2311" s="69" t="s">
        <v>59</v>
      </c>
      <c r="G2311" s="69" t="s">
        <v>82</v>
      </c>
      <c r="H2311" s="68" t="s">
        <v>131</v>
      </c>
      <c r="I2311" s="68" t="s">
        <v>784</v>
      </c>
      <c r="J2311" s="68" t="s">
        <v>634</v>
      </c>
      <c r="K2311" s="68" t="s">
        <v>634</v>
      </c>
      <c r="L2311" s="48">
        <v>1326.25</v>
      </c>
      <c r="M2311" s="48">
        <v>2601.58</v>
      </c>
    </row>
    <row r="2312" spans="1:13" s="18" customFormat="1" ht="15" x14ac:dyDescent="0.2">
      <c r="A2312" s="66" t="s">
        <v>41</v>
      </c>
      <c r="B2312" s="66" t="s">
        <v>41</v>
      </c>
      <c r="C2312" s="67" t="s">
        <v>675</v>
      </c>
      <c r="D2312" s="68" t="s">
        <v>15</v>
      </c>
      <c r="E2312" s="69">
        <v>2018</v>
      </c>
      <c r="F2312" s="69" t="s">
        <v>676</v>
      </c>
      <c r="G2312" s="69" t="s">
        <v>280</v>
      </c>
      <c r="H2312" s="68" t="s">
        <v>281</v>
      </c>
      <c r="I2312" s="68" t="s">
        <v>753</v>
      </c>
      <c r="J2312" s="68" t="s">
        <v>634</v>
      </c>
      <c r="K2312" s="68" t="s">
        <v>634</v>
      </c>
      <c r="L2312" s="47">
        <v>1284.72</v>
      </c>
      <c r="M2312" s="47">
        <v>2988.15</v>
      </c>
    </row>
    <row r="2313" spans="1:13" s="18" customFormat="1" ht="14.25" x14ac:dyDescent="0.2">
      <c r="A2313" s="66" t="s">
        <v>41</v>
      </c>
      <c r="B2313" s="66" t="s">
        <v>41</v>
      </c>
      <c r="C2313" s="67" t="s">
        <v>47</v>
      </c>
      <c r="D2313" s="68" t="s">
        <v>17</v>
      </c>
      <c r="E2313" s="69">
        <v>2018</v>
      </c>
      <c r="F2313" s="69" t="s">
        <v>64</v>
      </c>
      <c r="G2313" s="69" t="s">
        <v>159</v>
      </c>
      <c r="H2313" s="68" t="s">
        <v>167</v>
      </c>
      <c r="I2313" s="68" t="s">
        <v>163</v>
      </c>
      <c r="J2313" s="68" t="s">
        <v>634</v>
      </c>
      <c r="K2313" s="68" t="s">
        <v>634</v>
      </c>
      <c r="L2313" s="48">
        <v>1298</v>
      </c>
      <c r="M2313" s="48">
        <v>1540.4</v>
      </c>
    </row>
    <row r="2314" spans="1:13" s="18" customFormat="1" ht="15" x14ac:dyDescent="0.2">
      <c r="A2314" s="66" t="s">
        <v>41</v>
      </c>
      <c r="B2314" s="66" t="s">
        <v>41</v>
      </c>
      <c r="C2314" s="67" t="s">
        <v>706</v>
      </c>
      <c r="D2314" s="68" t="s">
        <v>568</v>
      </c>
      <c r="E2314" s="69">
        <v>2022</v>
      </c>
      <c r="F2314" s="69" t="s">
        <v>61</v>
      </c>
      <c r="G2314" s="69" t="s">
        <v>102</v>
      </c>
      <c r="H2314" s="68" t="s">
        <v>103</v>
      </c>
      <c r="I2314" s="68" t="s">
        <v>860</v>
      </c>
      <c r="J2314" s="68" t="s">
        <v>634</v>
      </c>
      <c r="K2314" s="68" t="s">
        <v>634</v>
      </c>
      <c r="L2314" s="47">
        <v>2064.84</v>
      </c>
      <c r="M2314" s="47">
        <v>4065.57</v>
      </c>
    </row>
    <row r="2315" spans="1:13" s="18" customFormat="1" ht="15" x14ac:dyDescent="0.2">
      <c r="A2315" s="66" t="s">
        <v>41</v>
      </c>
      <c r="B2315" s="66" t="s">
        <v>41</v>
      </c>
      <c r="C2315" s="67" t="s">
        <v>675</v>
      </c>
      <c r="D2315" s="68" t="s">
        <v>15</v>
      </c>
      <c r="E2315" s="69">
        <v>2018</v>
      </c>
      <c r="F2315" s="69" t="s">
        <v>676</v>
      </c>
      <c r="G2315" s="69" t="s">
        <v>280</v>
      </c>
      <c r="H2315" s="68" t="s">
        <v>281</v>
      </c>
      <c r="I2315" s="68" t="s">
        <v>730</v>
      </c>
      <c r="J2315" s="68" t="s">
        <v>634</v>
      </c>
      <c r="K2315" s="68" t="s">
        <v>634</v>
      </c>
      <c r="L2315" s="47">
        <v>1284.72</v>
      </c>
      <c r="M2315" s="47">
        <v>2988.15</v>
      </c>
    </row>
    <row r="2316" spans="1:13" s="18" customFormat="1" ht="15" x14ac:dyDescent="0.2">
      <c r="A2316" s="66" t="s">
        <v>41</v>
      </c>
      <c r="B2316" s="66" t="s">
        <v>41</v>
      </c>
      <c r="C2316" s="67" t="s">
        <v>675</v>
      </c>
      <c r="D2316" s="68" t="s">
        <v>15</v>
      </c>
      <c r="E2316" s="69">
        <v>2018</v>
      </c>
      <c r="F2316" s="69" t="s">
        <v>676</v>
      </c>
      <c r="G2316" s="69" t="s">
        <v>280</v>
      </c>
      <c r="H2316" s="68" t="s">
        <v>281</v>
      </c>
      <c r="I2316" s="68" t="s">
        <v>736</v>
      </c>
      <c r="J2316" s="68" t="s">
        <v>634</v>
      </c>
      <c r="K2316" s="68" t="s">
        <v>634</v>
      </c>
      <c r="L2316" s="47">
        <v>1284.72</v>
      </c>
      <c r="M2316" s="47">
        <v>2988.15</v>
      </c>
    </row>
    <row r="2317" spans="1:13" s="18" customFormat="1" ht="14.25" x14ac:dyDescent="0.2">
      <c r="A2317" s="66" t="s">
        <v>41</v>
      </c>
      <c r="B2317" s="66" t="s">
        <v>41</v>
      </c>
      <c r="C2317" s="67" t="s">
        <v>663</v>
      </c>
      <c r="D2317" s="68" t="s">
        <v>7</v>
      </c>
      <c r="E2317" s="69">
        <v>2020</v>
      </c>
      <c r="F2317" s="69" t="s">
        <v>80</v>
      </c>
      <c r="G2317" s="69" t="s">
        <v>518</v>
      </c>
      <c r="H2317" s="68" t="s">
        <v>257</v>
      </c>
      <c r="I2317" s="68" t="s">
        <v>664</v>
      </c>
      <c r="J2317" s="68" t="s">
        <v>634</v>
      </c>
      <c r="K2317" s="68" t="s">
        <v>634</v>
      </c>
      <c r="L2317" s="48">
        <v>1785.2952</v>
      </c>
      <c r="M2317" s="48">
        <v>2188.42</v>
      </c>
    </row>
    <row r="2318" spans="1:13" s="18" customFormat="1" ht="14.25" x14ac:dyDescent="0.2">
      <c r="A2318" s="66" t="s">
        <v>41</v>
      </c>
      <c r="B2318" s="66" t="s">
        <v>41</v>
      </c>
      <c r="C2318" s="67" t="s">
        <v>654</v>
      </c>
      <c r="D2318" s="68" t="s">
        <v>2</v>
      </c>
      <c r="E2318" s="69">
        <v>2018</v>
      </c>
      <c r="F2318" s="69" t="s">
        <v>64</v>
      </c>
      <c r="G2318" s="69" t="s">
        <v>159</v>
      </c>
      <c r="H2318" s="68" t="s">
        <v>129</v>
      </c>
      <c r="I2318" s="68" t="s">
        <v>655</v>
      </c>
      <c r="J2318" s="68" t="s">
        <v>634</v>
      </c>
      <c r="K2318" s="68" t="s">
        <v>634</v>
      </c>
      <c r="L2318" s="48">
        <v>2035.97</v>
      </c>
      <c r="M2318" s="48">
        <v>4337.2999999999993</v>
      </c>
    </row>
    <row r="2319" spans="1:13" s="18" customFormat="1" ht="14.25" x14ac:dyDescent="0.2">
      <c r="A2319" s="66" t="s">
        <v>41</v>
      </c>
      <c r="B2319" s="66" t="s">
        <v>41</v>
      </c>
      <c r="C2319" s="67" t="s">
        <v>691</v>
      </c>
      <c r="D2319" s="68" t="s">
        <v>21</v>
      </c>
      <c r="E2319" s="69">
        <v>2019</v>
      </c>
      <c r="F2319" s="69" t="s">
        <v>75</v>
      </c>
      <c r="G2319" s="69" t="s">
        <v>312</v>
      </c>
      <c r="H2319" s="68" t="s">
        <v>283</v>
      </c>
      <c r="I2319" s="68" t="s">
        <v>695</v>
      </c>
      <c r="J2319" s="68" t="s">
        <v>634</v>
      </c>
      <c r="K2319" s="68" t="s">
        <v>634</v>
      </c>
      <c r="L2319" s="48">
        <v>1236.43</v>
      </c>
      <c r="M2319" s="48">
        <v>3029.39</v>
      </c>
    </row>
    <row r="2320" spans="1:13" s="18" customFormat="1" ht="14.25" x14ac:dyDescent="0.2">
      <c r="A2320" s="66" t="s">
        <v>41</v>
      </c>
      <c r="B2320" s="66" t="s">
        <v>41</v>
      </c>
      <c r="C2320" s="67" t="s">
        <v>659</v>
      </c>
      <c r="D2320" s="68" t="s">
        <v>4</v>
      </c>
      <c r="E2320" s="69">
        <v>2020</v>
      </c>
      <c r="F2320" s="69" t="s">
        <v>66</v>
      </c>
      <c r="G2320" s="69" t="s">
        <v>186</v>
      </c>
      <c r="H2320" s="68" t="s">
        <v>179</v>
      </c>
      <c r="I2320" s="68" t="s">
        <v>743</v>
      </c>
      <c r="J2320" s="68" t="s">
        <v>545</v>
      </c>
      <c r="K2320" s="68" t="s">
        <v>545</v>
      </c>
      <c r="L2320" s="48">
        <v>1122.19</v>
      </c>
      <c r="M2320" s="48">
        <v>1499.5262090000001</v>
      </c>
    </row>
    <row r="2321" spans="1:13" s="18" customFormat="1" ht="14.25" x14ac:dyDescent="0.2">
      <c r="A2321" s="66" t="s">
        <v>41</v>
      </c>
      <c r="B2321" s="66" t="s">
        <v>41</v>
      </c>
      <c r="C2321" s="67" t="s">
        <v>51</v>
      </c>
      <c r="D2321" s="68" t="s">
        <v>1</v>
      </c>
      <c r="E2321" s="69">
        <v>2020</v>
      </c>
      <c r="F2321" s="69" t="s">
        <v>67</v>
      </c>
      <c r="G2321" s="69" t="s">
        <v>193</v>
      </c>
      <c r="H2321" s="68" t="s">
        <v>194</v>
      </c>
      <c r="I2321" s="68" t="s">
        <v>695</v>
      </c>
      <c r="J2321" s="68" t="s">
        <v>545</v>
      </c>
      <c r="K2321" s="68" t="s">
        <v>545</v>
      </c>
      <c r="L2321" s="48">
        <v>1434.67</v>
      </c>
      <c r="M2321" s="48">
        <v>5022.6400000000003</v>
      </c>
    </row>
    <row r="2322" spans="1:13" s="18" customFormat="1" ht="15" x14ac:dyDescent="0.2">
      <c r="A2322" s="66" t="s">
        <v>41</v>
      </c>
      <c r="B2322" s="66" t="s">
        <v>41</v>
      </c>
      <c r="C2322" s="67" t="s">
        <v>675</v>
      </c>
      <c r="D2322" s="68" t="s">
        <v>15</v>
      </c>
      <c r="E2322" s="69">
        <v>2018</v>
      </c>
      <c r="F2322" s="69" t="s">
        <v>676</v>
      </c>
      <c r="G2322" s="69" t="s">
        <v>280</v>
      </c>
      <c r="H2322" s="68" t="s">
        <v>283</v>
      </c>
      <c r="I2322" s="68" t="s">
        <v>685</v>
      </c>
      <c r="J2322" s="68" t="s">
        <v>634</v>
      </c>
      <c r="K2322" s="68" t="s">
        <v>634</v>
      </c>
      <c r="L2322" s="47">
        <v>2803.8272000000002</v>
      </c>
      <c r="M2322" s="47">
        <v>5890.47</v>
      </c>
    </row>
    <row r="2323" spans="1:13" s="18" customFormat="1" ht="14.25" x14ac:dyDescent="0.2">
      <c r="A2323" s="66" t="s">
        <v>41</v>
      </c>
      <c r="B2323" s="66" t="s">
        <v>41</v>
      </c>
      <c r="C2323" s="67" t="s">
        <v>57</v>
      </c>
      <c r="D2323" s="68" t="s">
        <v>0</v>
      </c>
      <c r="E2323" s="69">
        <v>2018</v>
      </c>
      <c r="F2323" s="69" t="s">
        <v>61</v>
      </c>
      <c r="G2323" s="69" t="s">
        <v>102</v>
      </c>
      <c r="H2323" s="68" t="s">
        <v>129</v>
      </c>
      <c r="I2323" s="68" t="s">
        <v>783</v>
      </c>
      <c r="J2323" s="68" t="s">
        <v>634</v>
      </c>
      <c r="K2323" s="68" t="s">
        <v>634</v>
      </c>
      <c r="L2323" s="48">
        <v>1212</v>
      </c>
      <c r="M2323" s="48">
        <v>4380.49</v>
      </c>
    </row>
    <row r="2324" spans="1:13" s="18" customFormat="1" ht="15" x14ac:dyDescent="0.2">
      <c r="A2324" s="66" t="s">
        <v>41</v>
      </c>
      <c r="B2324" s="66" t="s">
        <v>41</v>
      </c>
      <c r="C2324" s="67" t="s">
        <v>706</v>
      </c>
      <c r="D2324" s="68" t="s">
        <v>568</v>
      </c>
      <c r="E2324" s="69">
        <v>2022</v>
      </c>
      <c r="F2324" s="69" t="s">
        <v>61</v>
      </c>
      <c r="G2324" s="69" t="s">
        <v>102</v>
      </c>
      <c r="H2324" s="68" t="s">
        <v>86</v>
      </c>
      <c r="I2324" s="68" t="s">
        <v>695</v>
      </c>
      <c r="J2324" s="68" t="s">
        <v>634</v>
      </c>
      <c r="K2324" s="68" t="s">
        <v>634</v>
      </c>
      <c r="L2324" s="47">
        <v>2498.17</v>
      </c>
      <c r="M2324" s="47">
        <v>4487.5600000000004</v>
      </c>
    </row>
    <row r="2325" spans="1:13" s="18" customFormat="1" ht="14.25" x14ac:dyDescent="0.2">
      <c r="A2325" s="66" t="s">
        <v>41</v>
      </c>
      <c r="B2325" s="66" t="s">
        <v>41</v>
      </c>
      <c r="C2325" s="67" t="s">
        <v>57</v>
      </c>
      <c r="D2325" s="68" t="s">
        <v>0</v>
      </c>
      <c r="E2325" s="69">
        <v>2018</v>
      </c>
      <c r="F2325" s="69" t="s">
        <v>61</v>
      </c>
      <c r="G2325" s="69" t="s">
        <v>102</v>
      </c>
      <c r="H2325" s="68" t="s">
        <v>129</v>
      </c>
      <c r="I2325" s="68" t="s">
        <v>652</v>
      </c>
      <c r="J2325" s="68" t="s">
        <v>634</v>
      </c>
      <c r="K2325" s="68" t="s">
        <v>634</v>
      </c>
      <c r="L2325" s="48">
        <v>1212</v>
      </c>
      <c r="M2325" s="48">
        <v>4380.49</v>
      </c>
    </row>
    <row r="2326" spans="1:13" s="18" customFormat="1" ht="15" x14ac:dyDescent="0.2">
      <c r="A2326" s="66" t="s">
        <v>41</v>
      </c>
      <c r="B2326" s="66" t="s">
        <v>41</v>
      </c>
      <c r="C2326" s="67" t="s">
        <v>706</v>
      </c>
      <c r="D2326" s="68" t="s">
        <v>568</v>
      </c>
      <c r="E2326" s="69">
        <v>2022</v>
      </c>
      <c r="F2326" s="69" t="s">
        <v>61</v>
      </c>
      <c r="G2326" s="69" t="s">
        <v>102</v>
      </c>
      <c r="H2326" s="68" t="s">
        <v>103</v>
      </c>
      <c r="I2326" s="68" t="s">
        <v>769</v>
      </c>
      <c r="J2326" s="68" t="s">
        <v>634</v>
      </c>
      <c r="K2326" s="68" t="s">
        <v>634</v>
      </c>
      <c r="L2326" s="47">
        <v>2064.84</v>
      </c>
      <c r="M2326" s="47">
        <v>4065.57</v>
      </c>
    </row>
    <row r="2327" spans="1:13" s="18" customFormat="1" ht="14.25" x14ac:dyDescent="0.2">
      <c r="A2327" s="66" t="s">
        <v>41</v>
      </c>
      <c r="B2327" s="66" t="s">
        <v>41</v>
      </c>
      <c r="C2327" s="67" t="s">
        <v>57</v>
      </c>
      <c r="D2327" s="68" t="s">
        <v>0</v>
      </c>
      <c r="E2327" s="69">
        <v>2018</v>
      </c>
      <c r="F2327" s="69" t="s">
        <v>61</v>
      </c>
      <c r="G2327" s="69" t="s">
        <v>102</v>
      </c>
      <c r="H2327" s="68" t="s">
        <v>494</v>
      </c>
      <c r="I2327" s="68" t="s">
        <v>825</v>
      </c>
      <c r="J2327" s="68" t="s">
        <v>634</v>
      </c>
      <c r="K2327" s="68" t="s">
        <v>634</v>
      </c>
      <c r="L2327" s="48">
        <v>1718.8</v>
      </c>
      <c r="M2327" s="48">
        <v>5893.71</v>
      </c>
    </row>
    <row r="2328" spans="1:13" s="18" customFormat="1" ht="15" x14ac:dyDescent="0.2">
      <c r="A2328" s="66" t="s">
        <v>41</v>
      </c>
      <c r="B2328" s="66" t="s">
        <v>41</v>
      </c>
      <c r="C2328" s="67" t="s">
        <v>675</v>
      </c>
      <c r="D2328" s="68" t="s">
        <v>15</v>
      </c>
      <c r="E2328" s="69">
        <v>2018</v>
      </c>
      <c r="F2328" s="69" t="s">
        <v>676</v>
      </c>
      <c r="G2328" s="69" t="s">
        <v>280</v>
      </c>
      <c r="H2328" s="68" t="s">
        <v>281</v>
      </c>
      <c r="I2328" s="68" t="s">
        <v>685</v>
      </c>
      <c r="J2328" s="68" t="s">
        <v>634</v>
      </c>
      <c r="K2328" s="68" t="s">
        <v>634</v>
      </c>
      <c r="L2328" s="47">
        <v>1284.72</v>
      </c>
      <c r="M2328" s="47">
        <v>2988.15</v>
      </c>
    </row>
    <row r="2329" spans="1:13" s="18" customFormat="1" ht="14.25" x14ac:dyDescent="0.2">
      <c r="A2329" s="66" t="s">
        <v>41</v>
      </c>
      <c r="B2329" s="66" t="s">
        <v>41</v>
      </c>
      <c r="C2329" s="67" t="s">
        <v>57</v>
      </c>
      <c r="D2329" s="68" t="s">
        <v>0</v>
      </c>
      <c r="E2329" s="69">
        <v>2018</v>
      </c>
      <c r="F2329" s="69" t="s">
        <v>61</v>
      </c>
      <c r="G2329" s="69" t="s">
        <v>102</v>
      </c>
      <c r="H2329" s="68" t="s">
        <v>160</v>
      </c>
      <c r="I2329" s="68" t="s">
        <v>734</v>
      </c>
      <c r="J2329" s="68" t="s">
        <v>634</v>
      </c>
      <c r="K2329" s="68" t="s">
        <v>634</v>
      </c>
      <c r="L2329" s="48">
        <v>1212</v>
      </c>
      <c r="M2329" s="48">
        <v>4380.49</v>
      </c>
    </row>
    <row r="2330" spans="1:13" s="18" customFormat="1" ht="14.25" x14ac:dyDescent="0.2">
      <c r="A2330" s="66" t="s">
        <v>41</v>
      </c>
      <c r="B2330" s="66" t="s">
        <v>41</v>
      </c>
      <c r="C2330" s="67" t="s">
        <v>703</v>
      </c>
      <c r="D2330" s="68" t="s">
        <v>601</v>
      </c>
      <c r="E2330" s="69">
        <v>2022</v>
      </c>
      <c r="F2330" s="69" t="s">
        <v>66</v>
      </c>
      <c r="G2330" s="69" t="s">
        <v>186</v>
      </c>
      <c r="H2330" s="68" t="s">
        <v>160</v>
      </c>
      <c r="I2330" s="68" t="s">
        <v>740</v>
      </c>
      <c r="J2330" s="68" t="s">
        <v>634</v>
      </c>
      <c r="K2330" s="68" t="s">
        <v>634</v>
      </c>
      <c r="L2330" s="48">
        <v>1735.89</v>
      </c>
      <c r="M2330" s="51">
        <v>1945.6</v>
      </c>
    </row>
    <row r="2331" spans="1:13" s="18" customFormat="1" ht="14.25" x14ac:dyDescent="0.2">
      <c r="A2331" s="66" t="s">
        <v>41</v>
      </c>
      <c r="B2331" s="66" t="s">
        <v>41</v>
      </c>
      <c r="C2331" s="67" t="s">
        <v>668</v>
      </c>
      <c r="D2331" s="68" t="s">
        <v>10</v>
      </c>
      <c r="E2331" s="69">
        <v>2019</v>
      </c>
      <c r="F2331" s="69" t="s">
        <v>76</v>
      </c>
      <c r="G2331" s="69" t="s">
        <v>328</v>
      </c>
      <c r="H2331" s="68" t="s">
        <v>179</v>
      </c>
      <c r="I2331" s="68" t="s">
        <v>825</v>
      </c>
      <c r="J2331" s="68" t="s">
        <v>545</v>
      </c>
      <c r="K2331" s="68" t="s">
        <v>545</v>
      </c>
      <c r="L2331" s="48">
        <v>1122.2</v>
      </c>
      <c r="M2331" s="48">
        <v>3112.55</v>
      </c>
    </row>
    <row r="2332" spans="1:13" s="18" customFormat="1" ht="14.25" x14ac:dyDescent="0.2">
      <c r="A2332" s="66" t="s">
        <v>41</v>
      </c>
      <c r="B2332" s="66" t="s">
        <v>41</v>
      </c>
      <c r="C2332" s="67" t="s">
        <v>654</v>
      </c>
      <c r="D2332" s="68" t="s">
        <v>2</v>
      </c>
      <c r="E2332" s="69">
        <v>2018</v>
      </c>
      <c r="F2332" s="69" t="s">
        <v>64</v>
      </c>
      <c r="G2332" s="69" t="s">
        <v>159</v>
      </c>
      <c r="H2332" s="68" t="s">
        <v>129</v>
      </c>
      <c r="I2332" s="68" t="s">
        <v>688</v>
      </c>
      <c r="J2332" s="68" t="s">
        <v>634</v>
      </c>
      <c r="K2332" s="68" t="s">
        <v>634</v>
      </c>
      <c r="L2332" s="48">
        <v>2035.97</v>
      </c>
      <c r="M2332" s="48">
        <v>4337.2999999999993</v>
      </c>
    </row>
    <row r="2333" spans="1:13" s="18" customFormat="1" ht="15" x14ac:dyDescent="0.2">
      <c r="A2333" s="66" t="s">
        <v>41</v>
      </c>
      <c r="B2333" s="66" t="s">
        <v>41</v>
      </c>
      <c r="C2333" s="67" t="s">
        <v>675</v>
      </c>
      <c r="D2333" s="68" t="s">
        <v>15</v>
      </c>
      <c r="E2333" s="69">
        <v>2018</v>
      </c>
      <c r="F2333" s="69" t="s">
        <v>676</v>
      </c>
      <c r="G2333" s="69" t="s">
        <v>280</v>
      </c>
      <c r="H2333" s="68" t="s">
        <v>281</v>
      </c>
      <c r="I2333" s="68" t="s">
        <v>685</v>
      </c>
      <c r="J2333" s="68" t="s">
        <v>634</v>
      </c>
      <c r="K2333" s="68" t="s">
        <v>634</v>
      </c>
      <c r="L2333" s="47">
        <v>1284.72</v>
      </c>
      <c r="M2333" s="47">
        <v>2988.15</v>
      </c>
    </row>
    <row r="2334" spans="1:13" s="18" customFormat="1" ht="14.25" x14ac:dyDescent="0.2">
      <c r="A2334" s="66" t="s">
        <v>41</v>
      </c>
      <c r="B2334" s="66" t="s">
        <v>41</v>
      </c>
      <c r="C2334" s="67" t="s">
        <v>48</v>
      </c>
      <c r="D2334" s="68" t="s">
        <v>11</v>
      </c>
      <c r="E2334" s="69">
        <v>2018</v>
      </c>
      <c r="F2334" s="69" t="s">
        <v>59</v>
      </c>
      <c r="G2334" s="69" t="s">
        <v>82</v>
      </c>
      <c r="H2334" s="68" t="s">
        <v>129</v>
      </c>
      <c r="I2334" s="68" t="s">
        <v>784</v>
      </c>
      <c r="J2334" s="68" t="s">
        <v>634</v>
      </c>
      <c r="K2334" s="68" t="s">
        <v>634</v>
      </c>
      <c r="L2334" s="48">
        <v>1298</v>
      </c>
      <c r="M2334" s="48">
        <v>1694</v>
      </c>
    </row>
    <row r="2335" spans="1:13" s="18" customFormat="1" ht="15" x14ac:dyDescent="0.2">
      <c r="A2335" s="66" t="s">
        <v>41</v>
      </c>
      <c r="B2335" s="66" t="s">
        <v>41</v>
      </c>
      <c r="C2335" s="67" t="s">
        <v>675</v>
      </c>
      <c r="D2335" s="68" t="s">
        <v>15</v>
      </c>
      <c r="E2335" s="69">
        <v>2018</v>
      </c>
      <c r="F2335" s="69" t="s">
        <v>676</v>
      </c>
      <c r="G2335" s="69" t="s">
        <v>280</v>
      </c>
      <c r="H2335" s="68" t="s">
        <v>281</v>
      </c>
      <c r="I2335" s="68" t="s">
        <v>685</v>
      </c>
      <c r="J2335" s="68" t="s">
        <v>634</v>
      </c>
      <c r="K2335" s="68" t="s">
        <v>634</v>
      </c>
      <c r="L2335" s="47">
        <v>1284.72</v>
      </c>
      <c r="M2335" s="47">
        <v>2988.15</v>
      </c>
    </row>
    <row r="2336" spans="1:13" s="18" customFormat="1" ht="14.25" x14ac:dyDescent="0.2">
      <c r="A2336" s="66" t="s">
        <v>41</v>
      </c>
      <c r="B2336" s="66" t="s">
        <v>41</v>
      </c>
      <c r="C2336" s="67" t="s">
        <v>49</v>
      </c>
      <c r="D2336" s="68" t="s">
        <v>13</v>
      </c>
      <c r="E2336" s="69">
        <v>2019</v>
      </c>
      <c r="F2336" s="69" t="s">
        <v>65</v>
      </c>
      <c r="G2336" s="69" t="s">
        <v>176</v>
      </c>
      <c r="H2336" s="68" t="s">
        <v>181</v>
      </c>
      <c r="I2336" s="68" t="s">
        <v>748</v>
      </c>
      <c r="J2336" s="68" t="s">
        <v>634</v>
      </c>
      <c r="K2336" s="68" t="s">
        <v>634</v>
      </c>
      <c r="L2336" s="48">
        <v>1738</v>
      </c>
      <c r="M2336" s="48">
        <v>2335.86</v>
      </c>
    </row>
    <row r="2337" spans="1:13" s="18" customFormat="1" ht="14.25" x14ac:dyDescent="0.2">
      <c r="A2337" s="66" t="s">
        <v>41</v>
      </c>
      <c r="B2337" s="66" t="s">
        <v>41</v>
      </c>
      <c r="C2337" s="67" t="s">
        <v>668</v>
      </c>
      <c r="D2337" s="68" t="s">
        <v>10</v>
      </c>
      <c r="E2337" s="69">
        <v>2019</v>
      </c>
      <c r="F2337" s="69" t="s">
        <v>76</v>
      </c>
      <c r="G2337" s="69" t="s">
        <v>328</v>
      </c>
      <c r="H2337" s="68" t="s">
        <v>179</v>
      </c>
      <c r="I2337" s="68" t="s">
        <v>390</v>
      </c>
      <c r="J2337" s="68" t="s">
        <v>545</v>
      </c>
      <c r="K2337" s="68" t="s">
        <v>545</v>
      </c>
      <c r="L2337" s="48">
        <v>1122.2</v>
      </c>
      <c r="M2337" s="48">
        <v>3112.55</v>
      </c>
    </row>
    <row r="2338" spans="1:13" s="18" customFormat="1" ht="14.25" x14ac:dyDescent="0.2">
      <c r="A2338" s="66" t="s">
        <v>41</v>
      </c>
      <c r="B2338" s="66" t="s">
        <v>41</v>
      </c>
      <c r="C2338" s="67" t="s">
        <v>668</v>
      </c>
      <c r="D2338" s="68" t="s">
        <v>10</v>
      </c>
      <c r="E2338" s="69">
        <v>2019</v>
      </c>
      <c r="F2338" s="69" t="s">
        <v>76</v>
      </c>
      <c r="G2338" s="69" t="s">
        <v>328</v>
      </c>
      <c r="H2338" s="68" t="s">
        <v>179</v>
      </c>
      <c r="I2338" s="68" t="s">
        <v>375</v>
      </c>
      <c r="J2338" s="68" t="s">
        <v>545</v>
      </c>
      <c r="K2338" s="68" t="s">
        <v>545</v>
      </c>
      <c r="L2338" s="48">
        <v>1122.2</v>
      </c>
      <c r="M2338" s="48">
        <v>3112.55</v>
      </c>
    </row>
    <row r="2339" spans="1:13" s="18" customFormat="1" ht="14.25" x14ac:dyDescent="0.2">
      <c r="A2339" s="66" t="s">
        <v>41</v>
      </c>
      <c r="B2339" s="66" t="s">
        <v>41</v>
      </c>
      <c r="C2339" s="67" t="s">
        <v>659</v>
      </c>
      <c r="D2339" s="68" t="s">
        <v>4</v>
      </c>
      <c r="E2339" s="69">
        <v>2020</v>
      </c>
      <c r="F2339" s="69" t="s">
        <v>66</v>
      </c>
      <c r="G2339" s="69" t="s">
        <v>186</v>
      </c>
      <c r="H2339" s="68" t="s">
        <v>179</v>
      </c>
      <c r="I2339" s="68" t="s">
        <v>486</v>
      </c>
      <c r="J2339" s="68" t="s">
        <v>545</v>
      </c>
      <c r="K2339" s="68" t="s">
        <v>545</v>
      </c>
      <c r="L2339" s="48">
        <v>1122.19</v>
      </c>
      <c r="M2339" s="48">
        <v>1499.5262090000001</v>
      </c>
    </row>
    <row r="2340" spans="1:13" s="18" customFormat="1" ht="14.25" x14ac:dyDescent="0.2">
      <c r="A2340" s="66" t="s">
        <v>41</v>
      </c>
      <c r="B2340" s="66" t="s">
        <v>41</v>
      </c>
      <c r="C2340" s="67" t="s">
        <v>659</v>
      </c>
      <c r="D2340" s="68" t="s">
        <v>4</v>
      </c>
      <c r="E2340" s="69">
        <v>2020</v>
      </c>
      <c r="F2340" s="69" t="s">
        <v>66</v>
      </c>
      <c r="G2340" s="69" t="s">
        <v>186</v>
      </c>
      <c r="H2340" s="68" t="s">
        <v>179</v>
      </c>
      <c r="I2340" s="68" t="s">
        <v>782</v>
      </c>
      <c r="J2340" s="68" t="s">
        <v>545</v>
      </c>
      <c r="K2340" s="68" t="s">
        <v>545</v>
      </c>
      <c r="L2340" s="48">
        <v>1122.19</v>
      </c>
      <c r="M2340" s="48">
        <v>1499.5262090000001</v>
      </c>
    </row>
    <row r="2341" spans="1:13" s="18" customFormat="1" ht="15" x14ac:dyDescent="0.2">
      <c r="A2341" s="66" t="s">
        <v>41</v>
      </c>
      <c r="B2341" s="66" t="s">
        <v>41</v>
      </c>
      <c r="C2341" s="67" t="s">
        <v>706</v>
      </c>
      <c r="D2341" s="68" t="s">
        <v>568</v>
      </c>
      <c r="E2341" s="69">
        <v>2022</v>
      </c>
      <c r="F2341" s="69" t="s">
        <v>61</v>
      </c>
      <c r="G2341" s="69" t="s">
        <v>102</v>
      </c>
      <c r="H2341" s="68" t="s">
        <v>103</v>
      </c>
      <c r="I2341" s="68" t="s">
        <v>724</v>
      </c>
      <c r="J2341" s="68" t="s">
        <v>634</v>
      </c>
      <c r="K2341" s="68" t="s">
        <v>634</v>
      </c>
      <c r="L2341" s="47">
        <v>2064.84</v>
      </c>
      <c r="M2341" s="47">
        <v>4065.57</v>
      </c>
    </row>
    <row r="2342" spans="1:13" s="18" customFormat="1" ht="14.25" x14ac:dyDescent="0.2">
      <c r="A2342" s="66" t="s">
        <v>41</v>
      </c>
      <c r="B2342" s="66" t="s">
        <v>41</v>
      </c>
      <c r="C2342" s="67" t="s">
        <v>57</v>
      </c>
      <c r="D2342" s="68" t="s">
        <v>0</v>
      </c>
      <c r="E2342" s="69">
        <v>2018</v>
      </c>
      <c r="F2342" s="69" t="s">
        <v>61</v>
      </c>
      <c r="G2342" s="69" t="s">
        <v>102</v>
      </c>
      <c r="H2342" s="68" t="s">
        <v>129</v>
      </c>
      <c r="I2342" s="68" t="s">
        <v>652</v>
      </c>
      <c r="J2342" s="68" t="s">
        <v>634</v>
      </c>
      <c r="K2342" s="68" t="s">
        <v>634</v>
      </c>
      <c r="L2342" s="48">
        <v>1212</v>
      </c>
      <c r="M2342" s="48">
        <v>4380.49</v>
      </c>
    </row>
    <row r="2343" spans="1:13" s="18" customFormat="1" ht="14.25" x14ac:dyDescent="0.2">
      <c r="A2343" s="66" t="s">
        <v>41</v>
      </c>
      <c r="B2343" s="66" t="s">
        <v>41</v>
      </c>
      <c r="C2343" s="67" t="s">
        <v>57</v>
      </c>
      <c r="D2343" s="68" t="s">
        <v>0</v>
      </c>
      <c r="E2343" s="69">
        <v>2018</v>
      </c>
      <c r="F2343" s="69" t="s">
        <v>61</v>
      </c>
      <c r="G2343" s="69" t="s">
        <v>102</v>
      </c>
      <c r="H2343" s="68" t="s">
        <v>129</v>
      </c>
      <c r="I2343" s="68" t="s">
        <v>783</v>
      </c>
      <c r="J2343" s="68" t="s">
        <v>634</v>
      </c>
      <c r="K2343" s="68" t="s">
        <v>634</v>
      </c>
      <c r="L2343" s="48">
        <v>1212</v>
      </c>
      <c r="M2343" s="48">
        <v>4380.49</v>
      </c>
    </row>
    <row r="2344" spans="1:13" s="18" customFormat="1" ht="14.25" x14ac:dyDescent="0.2">
      <c r="A2344" s="66" t="s">
        <v>41</v>
      </c>
      <c r="B2344" s="66" t="s">
        <v>41</v>
      </c>
      <c r="C2344" s="67" t="s">
        <v>51</v>
      </c>
      <c r="D2344" s="68" t="s">
        <v>1</v>
      </c>
      <c r="E2344" s="69">
        <v>2020</v>
      </c>
      <c r="F2344" s="69" t="s">
        <v>67</v>
      </c>
      <c r="G2344" s="69" t="s">
        <v>193</v>
      </c>
      <c r="H2344" s="68" t="s">
        <v>194</v>
      </c>
      <c r="I2344" s="68" t="s">
        <v>695</v>
      </c>
      <c r="J2344" s="68" t="s">
        <v>545</v>
      </c>
      <c r="K2344" s="68" t="s">
        <v>545</v>
      </c>
      <c r="L2344" s="48">
        <v>1434.67</v>
      </c>
      <c r="M2344" s="48">
        <v>5022.6400000000003</v>
      </c>
    </row>
    <row r="2345" spans="1:13" s="18" customFormat="1" ht="14.25" x14ac:dyDescent="0.2">
      <c r="A2345" s="66" t="s">
        <v>41</v>
      </c>
      <c r="B2345" s="66" t="s">
        <v>41</v>
      </c>
      <c r="C2345" s="67" t="s">
        <v>57</v>
      </c>
      <c r="D2345" s="68" t="s">
        <v>0</v>
      </c>
      <c r="E2345" s="69">
        <v>2018</v>
      </c>
      <c r="F2345" s="69" t="s">
        <v>61</v>
      </c>
      <c r="G2345" s="69" t="s">
        <v>102</v>
      </c>
      <c r="H2345" s="68" t="s">
        <v>129</v>
      </c>
      <c r="I2345" s="68" t="s">
        <v>807</v>
      </c>
      <c r="J2345" s="68" t="s">
        <v>634</v>
      </c>
      <c r="K2345" s="68" t="s">
        <v>634</v>
      </c>
      <c r="L2345" s="48">
        <v>1212</v>
      </c>
      <c r="M2345" s="48">
        <v>4380.49</v>
      </c>
    </row>
    <row r="2346" spans="1:13" s="18" customFormat="1" ht="14.25" x14ac:dyDescent="0.2">
      <c r="A2346" s="66" t="s">
        <v>41</v>
      </c>
      <c r="B2346" s="66" t="s">
        <v>41</v>
      </c>
      <c r="C2346" s="67" t="s">
        <v>803</v>
      </c>
      <c r="D2346" s="68" t="s">
        <v>36</v>
      </c>
      <c r="E2346" s="69">
        <v>2020</v>
      </c>
      <c r="F2346" s="69" t="s">
        <v>77</v>
      </c>
      <c r="G2346" s="69" t="s">
        <v>403</v>
      </c>
      <c r="H2346" s="68" t="s">
        <v>86</v>
      </c>
      <c r="I2346" s="68" t="s">
        <v>804</v>
      </c>
      <c r="J2346" s="68" t="s">
        <v>634</v>
      </c>
      <c r="K2346" s="68" t="s">
        <v>634</v>
      </c>
      <c r="L2346" s="48">
        <v>2163.48</v>
      </c>
      <c r="M2346" s="48">
        <v>2760.15</v>
      </c>
    </row>
    <row r="2347" spans="1:13" s="18" customFormat="1" ht="14.25" x14ac:dyDescent="0.2">
      <c r="A2347" s="66" t="s">
        <v>41</v>
      </c>
      <c r="B2347" s="66" t="s">
        <v>41</v>
      </c>
      <c r="C2347" s="67" t="s">
        <v>775</v>
      </c>
      <c r="D2347" s="68" t="s">
        <v>31</v>
      </c>
      <c r="E2347" s="69">
        <v>2021</v>
      </c>
      <c r="F2347" s="69" t="s">
        <v>75</v>
      </c>
      <c r="G2347" s="69" t="s">
        <v>312</v>
      </c>
      <c r="H2347" s="68" t="s">
        <v>527</v>
      </c>
      <c r="I2347" s="68" t="s">
        <v>839</v>
      </c>
      <c r="J2347" s="68" t="s">
        <v>634</v>
      </c>
      <c r="K2347" s="68" t="s">
        <v>634</v>
      </c>
      <c r="L2347" s="51">
        <v>1212</v>
      </c>
      <c r="M2347" s="51">
        <v>2276.0100000000002</v>
      </c>
    </row>
    <row r="2348" spans="1:13" s="18" customFormat="1" ht="14.25" x14ac:dyDescent="0.2">
      <c r="A2348" s="66" t="s">
        <v>41</v>
      </c>
      <c r="B2348" s="66" t="s">
        <v>41</v>
      </c>
      <c r="C2348" s="67" t="s">
        <v>691</v>
      </c>
      <c r="D2348" s="68" t="s">
        <v>21</v>
      </c>
      <c r="E2348" s="69">
        <v>2019</v>
      </c>
      <c r="F2348" s="69" t="s">
        <v>75</v>
      </c>
      <c r="G2348" s="69" t="s">
        <v>312</v>
      </c>
      <c r="H2348" s="68" t="s">
        <v>313</v>
      </c>
      <c r="I2348" s="68" t="s">
        <v>695</v>
      </c>
      <c r="J2348" s="68" t="s">
        <v>634</v>
      </c>
      <c r="K2348" s="68" t="s">
        <v>634</v>
      </c>
      <c r="L2348" s="48">
        <v>1236.43</v>
      </c>
      <c r="M2348" s="48">
        <v>3029.39</v>
      </c>
    </row>
    <row r="2349" spans="1:13" s="18" customFormat="1" ht="14.25" x14ac:dyDescent="0.2">
      <c r="A2349" s="66" t="s">
        <v>41</v>
      </c>
      <c r="B2349" s="66" t="s">
        <v>41</v>
      </c>
      <c r="C2349" s="67" t="s">
        <v>49</v>
      </c>
      <c r="D2349" s="68" t="s">
        <v>13</v>
      </c>
      <c r="E2349" s="69">
        <v>2019</v>
      </c>
      <c r="F2349" s="69" t="s">
        <v>65</v>
      </c>
      <c r="G2349" s="69" t="s">
        <v>176</v>
      </c>
      <c r="H2349" s="68" t="s">
        <v>179</v>
      </c>
      <c r="I2349" s="68" t="s">
        <v>713</v>
      </c>
      <c r="J2349" s="68" t="s">
        <v>714</v>
      </c>
      <c r="K2349" s="68" t="s">
        <v>714</v>
      </c>
      <c r="L2349" s="48">
        <v>1738</v>
      </c>
      <c r="M2349" s="48">
        <v>3106.74</v>
      </c>
    </row>
    <row r="2350" spans="1:13" s="18" customFormat="1" ht="14.25" x14ac:dyDescent="0.2">
      <c r="A2350" s="66" t="s">
        <v>41</v>
      </c>
      <c r="B2350" s="66" t="s">
        <v>41</v>
      </c>
      <c r="C2350" s="67" t="s">
        <v>751</v>
      </c>
      <c r="D2350" s="68" t="s">
        <v>27</v>
      </c>
      <c r="E2350" s="69">
        <v>2018</v>
      </c>
      <c r="F2350" s="69" t="s">
        <v>72</v>
      </c>
      <c r="G2350" s="69" t="s">
        <v>275</v>
      </c>
      <c r="H2350" s="68" t="s">
        <v>277</v>
      </c>
      <c r="I2350" s="68" t="s">
        <v>114</v>
      </c>
      <c r="J2350" s="68" t="s">
        <v>634</v>
      </c>
      <c r="K2350" s="68" t="s">
        <v>634</v>
      </c>
      <c r="L2350" s="48">
        <v>1523.3</v>
      </c>
      <c r="M2350" s="48">
        <v>3458.29</v>
      </c>
    </row>
    <row r="2351" spans="1:13" s="18" customFormat="1" ht="14.25" x14ac:dyDescent="0.2">
      <c r="A2351" s="66" t="s">
        <v>41</v>
      </c>
      <c r="B2351" s="66" t="s">
        <v>41</v>
      </c>
      <c r="C2351" s="67" t="s">
        <v>691</v>
      </c>
      <c r="D2351" s="68" t="s">
        <v>21</v>
      </c>
      <c r="E2351" s="69">
        <v>2019</v>
      </c>
      <c r="F2351" s="69" t="s">
        <v>75</v>
      </c>
      <c r="G2351" s="69" t="s">
        <v>312</v>
      </c>
      <c r="H2351" s="68" t="s">
        <v>313</v>
      </c>
      <c r="I2351" s="68" t="s">
        <v>695</v>
      </c>
      <c r="J2351" s="68" t="s">
        <v>634</v>
      </c>
      <c r="K2351" s="68" t="s">
        <v>634</v>
      </c>
      <c r="L2351" s="48">
        <v>1236.43</v>
      </c>
      <c r="M2351" s="48">
        <v>3029.39</v>
      </c>
    </row>
    <row r="2352" spans="1:13" s="18" customFormat="1" ht="14.25" x14ac:dyDescent="0.2">
      <c r="A2352" s="66" t="s">
        <v>41</v>
      </c>
      <c r="B2352" s="66" t="s">
        <v>41</v>
      </c>
      <c r="C2352" s="67" t="s">
        <v>691</v>
      </c>
      <c r="D2352" s="68" t="s">
        <v>21</v>
      </c>
      <c r="E2352" s="69">
        <v>2019</v>
      </c>
      <c r="F2352" s="69" t="s">
        <v>75</v>
      </c>
      <c r="G2352" s="69" t="s">
        <v>312</v>
      </c>
      <c r="H2352" s="68" t="s">
        <v>313</v>
      </c>
      <c r="I2352" s="68" t="s">
        <v>832</v>
      </c>
      <c r="J2352" s="68" t="s">
        <v>634</v>
      </c>
      <c r="K2352" s="68" t="s">
        <v>634</v>
      </c>
      <c r="L2352" s="48">
        <v>1236.43</v>
      </c>
      <c r="M2352" s="48">
        <v>3029.39</v>
      </c>
    </row>
    <row r="2353" spans="1:13" s="18" customFormat="1" ht="14.25" x14ac:dyDescent="0.2">
      <c r="A2353" s="66" t="s">
        <v>41</v>
      </c>
      <c r="B2353" s="66" t="s">
        <v>41</v>
      </c>
      <c r="C2353" s="67" t="s">
        <v>659</v>
      </c>
      <c r="D2353" s="68" t="s">
        <v>4</v>
      </c>
      <c r="E2353" s="69">
        <v>2020</v>
      </c>
      <c r="F2353" s="69" t="s">
        <v>66</v>
      </c>
      <c r="G2353" s="69" t="s">
        <v>186</v>
      </c>
      <c r="H2353" s="68" t="s">
        <v>179</v>
      </c>
      <c r="I2353" s="68" t="s">
        <v>461</v>
      </c>
      <c r="J2353" s="68" t="s">
        <v>545</v>
      </c>
      <c r="K2353" s="68" t="s">
        <v>545</v>
      </c>
      <c r="L2353" s="48">
        <v>1122.19</v>
      </c>
      <c r="M2353" s="48">
        <v>1499.5262090000001</v>
      </c>
    </row>
    <row r="2354" spans="1:13" s="18" customFormat="1" ht="15" x14ac:dyDescent="0.25">
      <c r="A2354" s="66" t="s">
        <v>41</v>
      </c>
      <c r="B2354" s="66" t="s">
        <v>41</v>
      </c>
      <c r="C2354" s="67" t="s">
        <v>754</v>
      </c>
      <c r="D2354" s="68" t="s">
        <v>755</v>
      </c>
      <c r="E2354" s="69">
        <v>2022</v>
      </c>
      <c r="F2354" s="69" t="s">
        <v>77</v>
      </c>
      <c r="G2354" s="69" t="s">
        <v>403</v>
      </c>
      <c r="H2354" s="68" t="s">
        <v>257</v>
      </c>
      <c r="I2354" s="68" t="s">
        <v>802</v>
      </c>
      <c r="J2354" s="68" t="s">
        <v>634</v>
      </c>
      <c r="K2354" s="68" t="s">
        <v>634</v>
      </c>
      <c r="L2354" s="64">
        <v>1236.43</v>
      </c>
      <c r="M2354" s="64">
        <v>2561.62</v>
      </c>
    </row>
    <row r="2355" spans="1:13" s="18" customFormat="1" ht="15" x14ac:dyDescent="0.2">
      <c r="A2355" s="66" t="s">
        <v>41</v>
      </c>
      <c r="B2355" s="66" t="s">
        <v>41</v>
      </c>
      <c r="C2355" s="67" t="s">
        <v>675</v>
      </c>
      <c r="D2355" s="68" t="s">
        <v>15</v>
      </c>
      <c r="E2355" s="69">
        <v>2018</v>
      </c>
      <c r="F2355" s="69" t="s">
        <v>676</v>
      </c>
      <c r="G2355" s="69" t="s">
        <v>280</v>
      </c>
      <c r="H2355" s="68" t="s">
        <v>281</v>
      </c>
      <c r="I2355" s="68" t="s">
        <v>685</v>
      </c>
      <c r="J2355" s="68" t="s">
        <v>634</v>
      </c>
      <c r="K2355" s="68" t="s">
        <v>634</v>
      </c>
      <c r="L2355" s="47">
        <v>1284.72</v>
      </c>
      <c r="M2355" s="47">
        <v>2988.15</v>
      </c>
    </row>
    <row r="2356" spans="1:13" s="18" customFormat="1" ht="14.25" x14ac:dyDescent="0.2">
      <c r="A2356" s="66" t="s">
        <v>41</v>
      </c>
      <c r="B2356" s="66" t="s">
        <v>41</v>
      </c>
      <c r="C2356" s="67" t="s">
        <v>668</v>
      </c>
      <c r="D2356" s="68" t="s">
        <v>10</v>
      </c>
      <c r="E2356" s="69">
        <v>2019</v>
      </c>
      <c r="F2356" s="69" t="s">
        <v>76</v>
      </c>
      <c r="G2356" s="69" t="s">
        <v>328</v>
      </c>
      <c r="H2356" s="68" t="s">
        <v>179</v>
      </c>
      <c r="I2356" s="68" t="s">
        <v>369</v>
      </c>
      <c r="J2356" s="68" t="s">
        <v>545</v>
      </c>
      <c r="K2356" s="68" t="s">
        <v>545</v>
      </c>
      <c r="L2356" s="48">
        <v>1122.2</v>
      </c>
      <c r="M2356" s="48">
        <v>3112.55</v>
      </c>
    </row>
    <row r="2357" spans="1:13" s="18" customFormat="1" ht="15" x14ac:dyDescent="0.2">
      <c r="A2357" s="66" t="s">
        <v>41</v>
      </c>
      <c r="B2357" s="66" t="s">
        <v>41</v>
      </c>
      <c r="C2357" s="67" t="s">
        <v>706</v>
      </c>
      <c r="D2357" s="68" t="s">
        <v>568</v>
      </c>
      <c r="E2357" s="69">
        <v>2022</v>
      </c>
      <c r="F2357" s="69" t="s">
        <v>61</v>
      </c>
      <c r="G2357" s="69" t="s">
        <v>102</v>
      </c>
      <c r="H2357" s="68" t="s">
        <v>86</v>
      </c>
      <c r="I2357" s="68" t="s">
        <v>695</v>
      </c>
      <c r="J2357" s="68" t="s">
        <v>634</v>
      </c>
      <c r="K2357" s="68" t="s">
        <v>634</v>
      </c>
      <c r="L2357" s="47">
        <v>2498.17</v>
      </c>
      <c r="M2357" s="47">
        <v>4487.5600000000004</v>
      </c>
    </row>
    <row r="2358" spans="1:13" s="18" customFormat="1" ht="14.25" x14ac:dyDescent="0.2">
      <c r="A2358" s="66" t="s">
        <v>41</v>
      </c>
      <c r="B2358" s="66" t="s">
        <v>41</v>
      </c>
      <c r="C2358" s="67" t="s">
        <v>751</v>
      </c>
      <c r="D2358" s="68" t="s">
        <v>27</v>
      </c>
      <c r="E2358" s="69">
        <v>2018</v>
      </c>
      <c r="F2358" s="69" t="s">
        <v>72</v>
      </c>
      <c r="G2358" s="69" t="s">
        <v>275</v>
      </c>
      <c r="H2358" s="68" t="s">
        <v>276</v>
      </c>
      <c r="I2358" s="68" t="s">
        <v>114</v>
      </c>
      <c r="J2358" s="68" t="s">
        <v>634</v>
      </c>
      <c r="K2358" s="68" t="s">
        <v>634</v>
      </c>
      <c r="L2358" s="48">
        <v>1523.3</v>
      </c>
      <c r="M2358" s="48">
        <v>3458.29</v>
      </c>
    </row>
    <row r="2359" spans="1:13" s="18" customFormat="1" ht="14.25" x14ac:dyDescent="0.2">
      <c r="A2359" s="66" t="s">
        <v>41</v>
      </c>
      <c r="B2359" s="66" t="s">
        <v>41</v>
      </c>
      <c r="C2359" s="67" t="s">
        <v>55</v>
      </c>
      <c r="D2359" s="68" t="s">
        <v>6</v>
      </c>
      <c r="E2359" s="69">
        <v>2018</v>
      </c>
      <c r="F2359" s="69" t="s">
        <v>71</v>
      </c>
      <c r="G2359" s="69" t="s">
        <v>264</v>
      </c>
      <c r="H2359" s="68" t="s">
        <v>99</v>
      </c>
      <c r="I2359" s="68" t="s">
        <v>733</v>
      </c>
      <c r="J2359" s="68" t="s">
        <v>634</v>
      </c>
      <c r="K2359" s="68" t="s">
        <v>634</v>
      </c>
      <c r="L2359" s="56">
        <v>1727</v>
      </c>
      <c r="M2359" s="56">
        <v>3452.47</v>
      </c>
    </row>
    <row r="2360" spans="1:13" s="18" customFormat="1" ht="14.25" x14ac:dyDescent="0.2">
      <c r="A2360" s="66" t="s">
        <v>41</v>
      </c>
      <c r="B2360" s="66" t="s">
        <v>41</v>
      </c>
      <c r="C2360" s="67" t="s">
        <v>668</v>
      </c>
      <c r="D2360" s="68" t="s">
        <v>10</v>
      </c>
      <c r="E2360" s="69">
        <v>2019</v>
      </c>
      <c r="F2360" s="69" t="s">
        <v>76</v>
      </c>
      <c r="G2360" s="69" t="s">
        <v>328</v>
      </c>
      <c r="H2360" s="68" t="s">
        <v>179</v>
      </c>
      <c r="I2360" s="68" t="s">
        <v>376</v>
      </c>
      <c r="J2360" s="68" t="s">
        <v>545</v>
      </c>
      <c r="K2360" s="68" t="s">
        <v>545</v>
      </c>
      <c r="L2360" s="48">
        <v>1122.2</v>
      </c>
      <c r="M2360" s="48">
        <v>3112.55</v>
      </c>
    </row>
    <row r="2361" spans="1:13" s="18" customFormat="1" ht="14.25" x14ac:dyDescent="0.2">
      <c r="A2361" s="66" t="s">
        <v>41</v>
      </c>
      <c r="B2361" s="66" t="s">
        <v>41</v>
      </c>
      <c r="C2361" s="67" t="s">
        <v>668</v>
      </c>
      <c r="D2361" s="68" t="s">
        <v>10</v>
      </c>
      <c r="E2361" s="69">
        <v>2019</v>
      </c>
      <c r="F2361" s="69" t="s">
        <v>76</v>
      </c>
      <c r="G2361" s="69" t="s">
        <v>328</v>
      </c>
      <c r="H2361" s="68" t="s">
        <v>179</v>
      </c>
      <c r="I2361" s="68" t="s">
        <v>786</v>
      </c>
      <c r="J2361" s="68" t="s">
        <v>545</v>
      </c>
      <c r="K2361" s="68" t="s">
        <v>545</v>
      </c>
      <c r="L2361" s="48">
        <v>1122.2</v>
      </c>
      <c r="M2361" s="48">
        <v>3112.55</v>
      </c>
    </row>
    <row r="2362" spans="1:13" s="18" customFormat="1" ht="14.25" x14ac:dyDescent="0.2">
      <c r="A2362" s="66" t="s">
        <v>41</v>
      </c>
      <c r="B2362" s="66" t="s">
        <v>41</v>
      </c>
      <c r="C2362" s="67" t="s">
        <v>47</v>
      </c>
      <c r="D2362" s="68" t="s">
        <v>17</v>
      </c>
      <c r="E2362" s="69">
        <v>2018</v>
      </c>
      <c r="F2362" s="69" t="s">
        <v>64</v>
      </c>
      <c r="G2362" s="69" t="s">
        <v>159</v>
      </c>
      <c r="H2362" s="68" t="s">
        <v>93</v>
      </c>
      <c r="I2362" s="68" t="s">
        <v>161</v>
      </c>
      <c r="J2362" s="68" t="s">
        <v>634</v>
      </c>
      <c r="K2362" s="68" t="s">
        <v>634</v>
      </c>
      <c r="L2362" s="48">
        <v>2315.0500000000002</v>
      </c>
      <c r="M2362" s="48">
        <v>5306.7800000000007</v>
      </c>
    </row>
    <row r="2363" spans="1:13" s="18" customFormat="1" ht="14.25" x14ac:dyDescent="0.2">
      <c r="A2363" s="66" t="s">
        <v>41</v>
      </c>
      <c r="B2363" s="66" t="s">
        <v>41</v>
      </c>
      <c r="C2363" s="67" t="s">
        <v>565</v>
      </c>
      <c r="D2363" s="68" t="s">
        <v>33</v>
      </c>
      <c r="E2363" s="69">
        <v>2021</v>
      </c>
      <c r="F2363" s="69" t="s">
        <v>77</v>
      </c>
      <c r="G2363" s="69" t="s">
        <v>403</v>
      </c>
      <c r="H2363" s="68" t="s">
        <v>99</v>
      </c>
      <c r="I2363" s="68" t="s">
        <v>782</v>
      </c>
      <c r="J2363" s="68" t="s">
        <v>634</v>
      </c>
      <c r="K2363" s="68" t="s">
        <v>634</v>
      </c>
      <c r="L2363" s="48">
        <v>1592.46</v>
      </c>
      <c r="M2363" s="48">
        <v>2223.39</v>
      </c>
    </row>
    <row r="2364" spans="1:13" s="18" customFormat="1" ht="14.25" x14ac:dyDescent="0.2">
      <c r="A2364" s="66" t="s">
        <v>41</v>
      </c>
      <c r="B2364" s="66" t="s">
        <v>41</v>
      </c>
      <c r="C2364" s="67" t="s">
        <v>781</v>
      </c>
      <c r="D2364" s="68" t="s">
        <v>32</v>
      </c>
      <c r="E2364" s="69">
        <v>2018</v>
      </c>
      <c r="F2364" s="69" t="s">
        <v>60</v>
      </c>
      <c r="G2364" s="69" t="s">
        <v>90</v>
      </c>
      <c r="H2364" s="68" t="s">
        <v>101</v>
      </c>
      <c r="I2364" s="68" t="s">
        <v>695</v>
      </c>
      <c r="J2364" s="68" t="s">
        <v>634</v>
      </c>
      <c r="K2364" s="68" t="s">
        <v>634</v>
      </c>
      <c r="L2364" s="48">
        <v>1460.8</v>
      </c>
      <c r="M2364" s="48">
        <v>3333.87</v>
      </c>
    </row>
    <row r="2365" spans="1:13" s="18" customFormat="1" ht="14.25" x14ac:dyDescent="0.2">
      <c r="A2365" s="66" t="s">
        <v>41</v>
      </c>
      <c r="B2365" s="66" t="s">
        <v>41</v>
      </c>
      <c r="C2365" s="67" t="s">
        <v>52</v>
      </c>
      <c r="D2365" s="68" t="s">
        <v>25</v>
      </c>
      <c r="E2365" s="69">
        <v>2020</v>
      </c>
      <c r="F2365" s="69" t="s">
        <v>68</v>
      </c>
      <c r="G2365" s="69" t="s">
        <v>250</v>
      </c>
      <c r="H2365" s="68" t="s">
        <v>129</v>
      </c>
      <c r="I2365" s="68" t="s">
        <v>722</v>
      </c>
      <c r="J2365" s="68" t="s">
        <v>634</v>
      </c>
      <c r="K2365" s="68" t="s">
        <v>634</v>
      </c>
      <c r="L2365" s="48">
        <v>1179.2</v>
      </c>
      <c r="M2365" s="48">
        <v>3212.99</v>
      </c>
    </row>
    <row r="2366" spans="1:13" s="18" customFormat="1" ht="14.25" x14ac:dyDescent="0.2">
      <c r="A2366" s="66" t="s">
        <v>41</v>
      </c>
      <c r="B2366" s="66" t="s">
        <v>41</v>
      </c>
      <c r="C2366" s="67" t="s">
        <v>48</v>
      </c>
      <c r="D2366" s="68" t="s">
        <v>11</v>
      </c>
      <c r="E2366" s="69">
        <v>2018</v>
      </c>
      <c r="F2366" s="69" t="s">
        <v>59</v>
      </c>
      <c r="G2366" s="69" t="s">
        <v>82</v>
      </c>
      <c r="H2366" s="68" t="s">
        <v>129</v>
      </c>
      <c r="I2366" s="68" t="s">
        <v>669</v>
      </c>
      <c r="J2366" s="68" t="s">
        <v>634</v>
      </c>
      <c r="K2366" s="68" t="s">
        <v>634</v>
      </c>
      <c r="L2366" s="48">
        <v>1298</v>
      </c>
      <c r="M2366" s="48">
        <v>1694</v>
      </c>
    </row>
    <row r="2367" spans="1:13" s="18" customFormat="1" ht="14.25" x14ac:dyDescent="0.2">
      <c r="A2367" s="66" t="s">
        <v>41</v>
      </c>
      <c r="B2367" s="66" t="s">
        <v>41</v>
      </c>
      <c r="C2367" s="67" t="s">
        <v>57</v>
      </c>
      <c r="D2367" s="68" t="s">
        <v>0</v>
      </c>
      <c r="E2367" s="69">
        <v>2018</v>
      </c>
      <c r="F2367" s="69" t="s">
        <v>61</v>
      </c>
      <c r="G2367" s="69" t="s">
        <v>102</v>
      </c>
      <c r="H2367" s="68" t="s">
        <v>162</v>
      </c>
      <c r="I2367" s="68" t="s">
        <v>165</v>
      </c>
      <c r="J2367" s="68" t="s">
        <v>634</v>
      </c>
      <c r="K2367" s="68" t="s">
        <v>634</v>
      </c>
      <c r="L2367" s="48">
        <v>1718.8</v>
      </c>
      <c r="M2367" s="48">
        <v>5893.71</v>
      </c>
    </row>
    <row r="2368" spans="1:13" s="18" customFormat="1" ht="14.25" x14ac:dyDescent="0.2">
      <c r="A2368" s="66" t="s">
        <v>41</v>
      </c>
      <c r="B2368" s="66" t="s">
        <v>41</v>
      </c>
      <c r="C2368" s="67" t="s">
        <v>668</v>
      </c>
      <c r="D2368" s="68" t="s">
        <v>10</v>
      </c>
      <c r="E2368" s="69">
        <v>2019</v>
      </c>
      <c r="F2368" s="69" t="s">
        <v>76</v>
      </c>
      <c r="G2368" s="69" t="s">
        <v>328</v>
      </c>
      <c r="H2368" s="68" t="s">
        <v>179</v>
      </c>
      <c r="I2368" s="68" t="s">
        <v>368</v>
      </c>
      <c r="J2368" s="68" t="s">
        <v>547</v>
      </c>
      <c r="K2368" s="68" t="s">
        <v>547</v>
      </c>
      <c r="L2368" s="48">
        <v>1122.2</v>
      </c>
      <c r="M2368" s="48">
        <v>3112.55</v>
      </c>
    </row>
    <row r="2369" spans="1:13" s="18" customFormat="1" ht="14.25" x14ac:dyDescent="0.2">
      <c r="A2369" s="66" t="s">
        <v>41</v>
      </c>
      <c r="B2369" s="66" t="s">
        <v>41</v>
      </c>
      <c r="C2369" s="67" t="s">
        <v>48</v>
      </c>
      <c r="D2369" s="68" t="s">
        <v>11</v>
      </c>
      <c r="E2369" s="69">
        <v>2018</v>
      </c>
      <c r="F2369" s="69" t="s">
        <v>59</v>
      </c>
      <c r="G2369" s="69" t="s">
        <v>82</v>
      </c>
      <c r="H2369" s="68" t="s">
        <v>131</v>
      </c>
      <c r="I2369" s="68" t="s">
        <v>823</v>
      </c>
      <c r="J2369" s="68" t="s">
        <v>634</v>
      </c>
      <c r="K2369" s="68" t="s">
        <v>634</v>
      </c>
      <c r="L2369" s="48">
        <v>1727</v>
      </c>
      <c r="M2369" s="48">
        <v>2407.96</v>
      </c>
    </row>
    <row r="2370" spans="1:13" s="18" customFormat="1" ht="14.25" x14ac:dyDescent="0.2">
      <c r="A2370" s="66" t="s">
        <v>41</v>
      </c>
      <c r="B2370" s="66" t="s">
        <v>41</v>
      </c>
      <c r="C2370" s="67" t="s">
        <v>47</v>
      </c>
      <c r="D2370" s="68" t="s">
        <v>17</v>
      </c>
      <c r="E2370" s="69">
        <v>2018</v>
      </c>
      <c r="F2370" s="69" t="s">
        <v>64</v>
      </c>
      <c r="G2370" s="69" t="s">
        <v>159</v>
      </c>
      <c r="H2370" s="68" t="s">
        <v>93</v>
      </c>
      <c r="I2370" s="68" t="s">
        <v>158</v>
      </c>
      <c r="J2370" s="68" t="s">
        <v>634</v>
      </c>
      <c r="K2370" s="68" t="s">
        <v>634</v>
      </c>
      <c r="L2370" s="48">
        <v>2315.0500000000002</v>
      </c>
      <c r="M2370" s="48">
        <v>5306.7800000000007</v>
      </c>
    </row>
    <row r="2371" spans="1:13" s="18" customFormat="1" ht="14.25" x14ac:dyDescent="0.2">
      <c r="A2371" s="66" t="s">
        <v>41</v>
      </c>
      <c r="B2371" s="66" t="s">
        <v>41</v>
      </c>
      <c r="C2371" s="67" t="s">
        <v>687</v>
      </c>
      <c r="D2371" s="68" t="s">
        <v>20</v>
      </c>
      <c r="E2371" s="69">
        <v>2020</v>
      </c>
      <c r="F2371" s="69" t="s">
        <v>66</v>
      </c>
      <c r="G2371" s="69" t="s">
        <v>186</v>
      </c>
      <c r="H2371" s="68" t="s">
        <v>99</v>
      </c>
      <c r="I2371" s="68" t="s">
        <v>688</v>
      </c>
      <c r="J2371" s="68" t="s">
        <v>634</v>
      </c>
      <c r="K2371" s="68" t="s">
        <v>634</v>
      </c>
      <c r="L2371" s="48">
        <v>1995.7900000000002</v>
      </c>
      <c r="M2371" s="48">
        <v>3191.65</v>
      </c>
    </row>
    <row r="2372" spans="1:13" s="18" customFormat="1" ht="14.25" x14ac:dyDescent="0.2">
      <c r="A2372" s="66" t="s">
        <v>41</v>
      </c>
      <c r="B2372" s="66" t="s">
        <v>41</v>
      </c>
      <c r="C2372" s="67" t="s">
        <v>668</v>
      </c>
      <c r="D2372" s="68" t="s">
        <v>10</v>
      </c>
      <c r="E2372" s="69">
        <v>2019</v>
      </c>
      <c r="F2372" s="69" t="s">
        <v>76</v>
      </c>
      <c r="G2372" s="69" t="s">
        <v>328</v>
      </c>
      <c r="H2372" s="68" t="s">
        <v>179</v>
      </c>
      <c r="I2372" s="68" t="s">
        <v>816</v>
      </c>
      <c r="J2372" s="68" t="s">
        <v>547</v>
      </c>
      <c r="K2372" s="68" t="s">
        <v>547</v>
      </c>
      <c r="L2372" s="48">
        <v>1122.2</v>
      </c>
      <c r="M2372" s="48">
        <v>3112.55</v>
      </c>
    </row>
    <row r="2373" spans="1:13" s="18" customFormat="1" ht="14.25" x14ac:dyDescent="0.2">
      <c r="A2373" s="66" t="s">
        <v>41</v>
      </c>
      <c r="B2373" s="66" t="s">
        <v>41</v>
      </c>
      <c r="C2373" s="67" t="s">
        <v>761</v>
      </c>
      <c r="D2373" s="68" t="s">
        <v>35</v>
      </c>
      <c r="E2373" s="69">
        <v>2018</v>
      </c>
      <c r="F2373" s="69" t="s">
        <v>59</v>
      </c>
      <c r="G2373" s="69" t="s">
        <v>82</v>
      </c>
      <c r="H2373" s="68" t="s">
        <v>99</v>
      </c>
      <c r="I2373" s="68" t="s">
        <v>784</v>
      </c>
      <c r="J2373" s="68" t="s">
        <v>634</v>
      </c>
      <c r="K2373" s="68" t="s">
        <v>634</v>
      </c>
      <c r="L2373" s="48">
        <v>1326.25</v>
      </c>
      <c r="M2373" s="48">
        <v>2601.58</v>
      </c>
    </row>
    <row r="2374" spans="1:13" s="18" customFormat="1" ht="14.25" x14ac:dyDescent="0.2">
      <c r="A2374" s="66" t="s">
        <v>41</v>
      </c>
      <c r="B2374" s="66" t="s">
        <v>41</v>
      </c>
      <c r="C2374" s="67" t="s">
        <v>565</v>
      </c>
      <c r="D2374" s="68" t="s">
        <v>33</v>
      </c>
      <c r="E2374" s="69">
        <v>2021</v>
      </c>
      <c r="F2374" s="69" t="s">
        <v>77</v>
      </c>
      <c r="G2374" s="69" t="s">
        <v>403</v>
      </c>
      <c r="H2374" s="68" t="s">
        <v>99</v>
      </c>
      <c r="I2374" s="68" t="s">
        <v>811</v>
      </c>
      <c r="J2374" s="68" t="s">
        <v>634</v>
      </c>
      <c r="K2374" s="68" t="s">
        <v>634</v>
      </c>
      <c r="L2374" s="48">
        <v>1592.46</v>
      </c>
      <c r="M2374" s="48">
        <v>2223.39</v>
      </c>
    </row>
    <row r="2375" spans="1:13" s="18" customFormat="1" ht="15" x14ac:dyDescent="0.25">
      <c r="A2375" s="66" t="s">
        <v>41</v>
      </c>
      <c r="B2375" s="66" t="s">
        <v>41</v>
      </c>
      <c r="C2375" s="67" t="s">
        <v>565</v>
      </c>
      <c r="D2375" s="68" t="s">
        <v>33</v>
      </c>
      <c r="E2375" s="69">
        <v>2021</v>
      </c>
      <c r="F2375" s="69" t="s">
        <v>77</v>
      </c>
      <c r="G2375" s="69" t="s">
        <v>403</v>
      </c>
      <c r="H2375" s="68" t="s">
        <v>257</v>
      </c>
      <c r="I2375" s="68" t="s">
        <v>832</v>
      </c>
      <c r="J2375" s="68" t="s">
        <v>634</v>
      </c>
      <c r="K2375" s="68" t="s">
        <v>634</v>
      </c>
      <c r="L2375" s="64">
        <v>1236.43</v>
      </c>
      <c r="M2375" s="64">
        <v>2561.62</v>
      </c>
    </row>
    <row r="2376" spans="1:13" s="18" customFormat="1" ht="14.25" x14ac:dyDescent="0.2">
      <c r="A2376" s="66" t="s">
        <v>41</v>
      </c>
      <c r="B2376" s="66" t="s">
        <v>41</v>
      </c>
      <c r="C2376" s="67" t="s">
        <v>57</v>
      </c>
      <c r="D2376" s="68" t="s">
        <v>0</v>
      </c>
      <c r="E2376" s="69">
        <v>2018</v>
      </c>
      <c r="F2376" s="69" t="s">
        <v>61</v>
      </c>
      <c r="G2376" s="69" t="s">
        <v>102</v>
      </c>
      <c r="H2376" s="68" t="s">
        <v>495</v>
      </c>
      <c r="I2376" s="68" t="s">
        <v>689</v>
      </c>
      <c r="J2376" s="68" t="s">
        <v>634</v>
      </c>
      <c r="K2376" s="68" t="s">
        <v>634</v>
      </c>
      <c r="L2376" s="48">
        <v>1718.8</v>
      </c>
      <c r="M2376" s="48">
        <v>5893.71</v>
      </c>
    </row>
    <row r="2377" spans="1:13" s="18" customFormat="1" ht="14.25" x14ac:dyDescent="0.2">
      <c r="A2377" s="66" t="s">
        <v>41</v>
      </c>
      <c r="B2377" s="66" t="s">
        <v>41</v>
      </c>
      <c r="C2377" s="67" t="s">
        <v>668</v>
      </c>
      <c r="D2377" s="68" t="s">
        <v>10</v>
      </c>
      <c r="E2377" s="69">
        <v>2019</v>
      </c>
      <c r="F2377" s="69" t="s">
        <v>76</v>
      </c>
      <c r="G2377" s="69" t="s">
        <v>328</v>
      </c>
      <c r="H2377" s="68" t="s">
        <v>179</v>
      </c>
      <c r="I2377" s="68" t="s">
        <v>395</v>
      </c>
      <c r="J2377" s="68" t="s">
        <v>545</v>
      </c>
      <c r="K2377" s="68" t="s">
        <v>545</v>
      </c>
      <c r="L2377" s="48">
        <v>1122.2</v>
      </c>
      <c r="M2377" s="48">
        <v>3112.55</v>
      </c>
    </row>
    <row r="2378" spans="1:13" s="18" customFormat="1" ht="15" x14ac:dyDescent="0.2">
      <c r="A2378" s="66" t="s">
        <v>41</v>
      </c>
      <c r="B2378" s="66" t="s">
        <v>41</v>
      </c>
      <c r="C2378" s="67" t="s">
        <v>675</v>
      </c>
      <c r="D2378" s="68" t="s">
        <v>15</v>
      </c>
      <c r="E2378" s="69">
        <v>2018</v>
      </c>
      <c r="F2378" s="69" t="s">
        <v>676</v>
      </c>
      <c r="G2378" s="69" t="s">
        <v>280</v>
      </c>
      <c r="H2378" s="68" t="s">
        <v>283</v>
      </c>
      <c r="I2378" s="68" t="s">
        <v>733</v>
      </c>
      <c r="J2378" s="68" t="s">
        <v>634</v>
      </c>
      <c r="K2378" s="68" t="s">
        <v>634</v>
      </c>
      <c r="L2378" s="47">
        <v>2803.8272000000002</v>
      </c>
      <c r="M2378" s="47">
        <v>5890.47</v>
      </c>
    </row>
    <row r="2379" spans="1:13" s="18" customFormat="1" ht="14.25" x14ac:dyDescent="0.2">
      <c r="A2379" s="66" t="s">
        <v>41</v>
      </c>
      <c r="B2379" s="66" t="s">
        <v>41</v>
      </c>
      <c r="C2379" s="67" t="s">
        <v>719</v>
      </c>
      <c r="D2379" s="68" t="s">
        <v>720</v>
      </c>
      <c r="E2379" s="69">
        <v>2022</v>
      </c>
      <c r="F2379" s="69" t="s">
        <v>75</v>
      </c>
      <c r="G2379" s="69" t="s">
        <v>312</v>
      </c>
      <c r="H2379" s="68" t="s">
        <v>257</v>
      </c>
      <c r="I2379" s="68" t="s">
        <v>778</v>
      </c>
      <c r="J2379" s="68" t="s">
        <v>634</v>
      </c>
      <c r="K2379" s="68" t="s">
        <v>634</v>
      </c>
      <c r="L2379" s="48">
        <v>2248.5</v>
      </c>
      <c r="M2379" s="48">
        <v>4541.18</v>
      </c>
    </row>
    <row r="2380" spans="1:13" s="18" customFormat="1" ht="14.25" x14ac:dyDescent="0.2">
      <c r="A2380" s="66" t="s">
        <v>41</v>
      </c>
      <c r="B2380" s="66" t="s">
        <v>41</v>
      </c>
      <c r="C2380" s="67" t="s">
        <v>668</v>
      </c>
      <c r="D2380" s="68" t="s">
        <v>10</v>
      </c>
      <c r="E2380" s="69">
        <v>2019</v>
      </c>
      <c r="F2380" s="69" t="s">
        <v>76</v>
      </c>
      <c r="G2380" s="69" t="s">
        <v>328</v>
      </c>
      <c r="H2380" s="68" t="s">
        <v>179</v>
      </c>
      <c r="I2380" s="68" t="s">
        <v>390</v>
      </c>
      <c r="J2380" s="68" t="s">
        <v>545</v>
      </c>
      <c r="K2380" s="68" t="s">
        <v>545</v>
      </c>
      <c r="L2380" s="48">
        <v>1122.2</v>
      </c>
      <c r="M2380" s="48">
        <v>3112.55</v>
      </c>
    </row>
    <row r="2381" spans="1:13" s="18" customFormat="1" ht="14.25" x14ac:dyDescent="0.2">
      <c r="A2381" s="66" t="s">
        <v>41</v>
      </c>
      <c r="B2381" s="66" t="s">
        <v>41</v>
      </c>
      <c r="C2381" s="67" t="s">
        <v>668</v>
      </c>
      <c r="D2381" s="68" t="s">
        <v>10</v>
      </c>
      <c r="E2381" s="69">
        <v>2019</v>
      </c>
      <c r="F2381" s="69" t="s">
        <v>76</v>
      </c>
      <c r="G2381" s="69" t="s">
        <v>328</v>
      </c>
      <c r="H2381" s="68" t="s">
        <v>179</v>
      </c>
      <c r="I2381" s="68" t="s">
        <v>633</v>
      </c>
      <c r="J2381" s="68" t="s">
        <v>545</v>
      </c>
      <c r="K2381" s="68" t="s">
        <v>545</v>
      </c>
      <c r="L2381" s="48">
        <v>1122.2</v>
      </c>
      <c r="M2381" s="48">
        <v>3112.55</v>
      </c>
    </row>
    <row r="2382" spans="1:13" s="18" customFormat="1" ht="14.25" x14ac:dyDescent="0.2">
      <c r="A2382" s="66" t="s">
        <v>41</v>
      </c>
      <c r="B2382" s="66" t="s">
        <v>41</v>
      </c>
      <c r="C2382" s="67" t="s">
        <v>663</v>
      </c>
      <c r="D2382" s="68" t="s">
        <v>7</v>
      </c>
      <c r="E2382" s="69">
        <v>2020</v>
      </c>
      <c r="F2382" s="69" t="s">
        <v>80</v>
      </c>
      <c r="G2382" s="69" t="s">
        <v>518</v>
      </c>
      <c r="H2382" s="68" t="s">
        <v>173</v>
      </c>
      <c r="I2382" s="68" t="s">
        <v>664</v>
      </c>
      <c r="J2382" s="68" t="s">
        <v>634</v>
      </c>
      <c r="K2382" s="68" t="s">
        <v>634</v>
      </c>
      <c r="L2382" s="48">
        <v>1422.19</v>
      </c>
      <c r="M2382" s="48">
        <v>2577.8535999999999</v>
      </c>
    </row>
    <row r="2383" spans="1:13" s="18" customFormat="1" ht="15" x14ac:dyDescent="0.2">
      <c r="A2383" s="66" t="s">
        <v>41</v>
      </c>
      <c r="B2383" s="66" t="s">
        <v>41</v>
      </c>
      <c r="C2383" s="67" t="s">
        <v>706</v>
      </c>
      <c r="D2383" s="68" t="s">
        <v>568</v>
      </c>
      <c r="E2383" s="69">
        <v>2022</v>
      </c>
      <c r="F2383" s="69" t="s">
        <v>61</v>
      </c>
      <c r="G2383" s="69" t="s">
        <v>102</v>
      </c>
      <c r="H2383" s="68" t="s">
        <v>103</v>
      </c>
      <c r="I2383" s="68" t="s">
        <v>658</v>
      </c>
      <c r="J2383" s="68" t="s">
        <v>634</v>
      </c>
      <c r="K2383" s="68" t="s">
        <v>634</v>
      </c>
      <c r="L2383" s="47">
        <v>2064.84</v>
      </c>
      <c r="M2383" s="47">
        <v>4065.57</v>
      </c>
    </row>
    <row r="2384" spans="1:13" s="18" customFormat="1" ht="14.25" x14ac:dyDescent="0.2">
      <c r="A2384" s="66" t="s">
        <v>41</v>
      </c>
      <c r="B2384" s="66" t="s">
        <v>41</v>
      </c>
      <c r="C2384" s="67" t="s">
        <v>869</v>
      </c>
      <c r="D2384" s="68" t="s">
        <v>37</v>
      </c>
      <c r="E2384" s="69">
        <v>2021</v>
      </c>
      <c r="F2384" s="69" t="s">
        <v>64</v>
      </c>
      <c r="G2384" s="69" t="s">
        <v>159</v>
      </c>
      <c r="H2384" s="68" t="s">
        <v>505</v>
      </c>
      <c r="I2384" s="68" t="s">
        <v>870</v>
      </c>
      <c r="J2384" s="68" t="s">
        <v>634</v>
      </c>
      <c r="K2384" s="68" t="s">
        <v>634</v>
      </c>
      <c r="L2384" s="48">
        <v>5682.73</v>
      </c>
      <c r="M2384" s="51">
        <v>10797.18</v>
      </c>
    </row>
    <row r="2385" spans="1:13" s="18" customFormat="1" ht="14.25" x14ac:dyDescent="0.2">
      <c r="A2385" s="66" t="s">
        <v>41</v>
      </c>
      <c r="B2385" s="66" t="s">
        <v>41</v>
      </c>
      <c r="C2385" s="67" t="s">
        <v>57</v>
      </c>
      <c r="D2385" s="68" t="s">
        <v>0</v>
      </c>
      <c r="E2385" s="69">
        <v>2018</v>
      </c>
      <c r="F2385" s="69" t="s">
        <v>61</v>
      </c>
      <c r="G2385" s="69" t="s">
        <v>102</v>
      </c>
      <c r="H2385" s="68" t="s">
        <v>129</v>
      </c>
      <c r="I2385" s="68" t="s">
        <v>688</v>
      </c>
      <c r="J2385" s="68" t="s">
        <v>634</v>
      </c>
      <c r="K2385" s="68" t="s">
        <v>634</v>
      </c>
      <c r="L2385" s="48">
        <v>1212</v>
      </c>
      <c r="M2385" s="48">
        <v>4380.49</v>
      </c>
    </row>
    <row r="2386" spans="1:13" s="18" customFormat="1" ht="15" x14ac:dyDescent="0.25">
      <c r="A2386" s="66" t="s">
        <v>41</v>
      </c>
      <c r="B2386" s="66" t="s">
        <v>41</v>
      </c>
      <c r="C2386" s="67" t="s">
        <v>754</v>
      </c>
      <c r="D2386" s="68" t="s">
        <v>755</v>
      </c>
      <c r="E2386" s="69">
        <v>2022</v>
      </c>
      <c r="F2386" s="69" t="s">
        <v>77</v>
      </c>
      <c r="G2386" s="69" t="s">
        <v>403</v>
      </c>
      <c r="H2386" s="68" t="s">
        <v>500</v>
      </c>
      <c r="I2386" s="68" t="s">
        <v>731</v>
      </c>
      <c r="J2386" s="68" t="s">
        <v>634</v>
      </c>
      <c r="K2386" s="68" t="s">
        <v>634</v>
      </c>
      <c r="L2386" s="64">
        <v>2244.38</v>
      </c>
      <c r="M2386" s="64">
        <v>4583.8599999999997</v>
      </c>
    </row>
    <row r="2387" spans="1:13" s="18" customFormat="1" ht="14.25" x14ac:dyDescent="0.2">
      <c r="A2387" s="66" t="s">
        <v>41</v>
      </c>
      <c r="B2387" s="66" t="s">
        <v>41</v>
      </c>
      <c r="C2387" s="67" t="s">
        <v>55</v>
      </c>
      <c r="D2387" s="68" t="s">
        <v>6</v>
      </c>
      <c r="E2387" s="69">
        <v>2018</v>
      </c>
      <c r="F2387" s="69" t="s">
        <v>71</v>
      </c>
      <c r="G2387" s="69" t="s">
        <v>264</v>
      </c>
      <c r="H2387" s="68" t="s">
        <v>271</v>
      </c>
      <c r="I2387" s="68" t="s">
        <v>678</v>
      </c>
      <c r="J2387" s="68" t="s">
        <v>634</v>
      </c>
      <c r="K2387" s="68" t="s">
        <v>634</v>
      </c>
      <c r="L2387" s="56">
        <v>2245.1</v>
      </c>
      <c r="M2387" s="56">
        <v>4326.8999999999996</v>
      </c>
    </row>
    <row r="2388" spans="1:13" s="18" customFormat="1" ht="14.25" x14ac:dyDescent="0.2">
      <c r="A2388" s="66" t="s">
        <v>41</v>
      </c>
      <c r="B2388" s="66" t="s">
        <v>41</v>
      </c>
      <c r="C2388" s="67" t="s">
        <v>57</v>
      </c>
      <c r="D2388" s="68" t="s">
        <v>0</v>
      </c>
      <c r="E2388" s="69">
        <v>2018</v>
      </c>
      <c r="F2388" s="69" t="s">
        <v>61</v>
      </c>
      <c r="G2388" s="69" t="s">
        <v>102</v>
      </c>
      <c r="H2388" s="68" t="s">
        <v>162</v>
      </c>
      <c r="I2388" s="68" t="s">
        <v>734</v>
      </c>
      <c r="J2388" s="68" t="s">
        <v>634</v>
      </c>
      <c r="K2388" s="68" t="s">
        <v>634</v>
      </c>
      <c r="L2388" s="48">
        <v>1718.8</v>
      </c>
      <c r="M2388" s="48">
        <v>5893.71</v>
      </c>
    </row>
    <row r="2389" spans="1:13" s="18" customFormat="1" ht="15" x14ac:dyDescent="0.2">
      <c r="A2389" s="66" t="s">
        <v>41</v>
      </c>
      <c r="B2389" s="66" t="s">
        <v>41</v>
      </c>
      <c r="C2389" s="67" t="s">
        <v>50</v>
      </c>
      <c r="D2389" s="68" t="s">
        <v>14</v>
      </c>
      <c r="E2389" s="69">
        <v>2019</v>
      </c>
      <c r="F2389" s="69" t="s">
        <v>66</v>
      </c>
      <c r="G2389" s="69" t="s">
        <v>186</v>
      </c>
      <c r="H2389" s="68" t="s">
        <v>162</v>
      </c>
      <c r="I2389" s="68" t="s">
        <v>734</v>
      </c>
      <c r="J2389" s="68" t="s">
        <v>634</v>
      </c>
      <c r="K2389" s="68" t="s">
        <v>634</v>
      </c>
      <c r="L2389" s="47">
        <v>2199.12</v>
      </c>
      <c r="M2389" s="47">
        <v>2415.1999999999998</v>
      </c>
    </row>
    <row r="2390" spans="1:13" s="18" customFormat="1" ht="14.25" x14ac:dyDescent="0.2">
      <c r="A2390" s="66" t="s">
        <v>41</v>
      </c>
      <c r="B2390" s="66" t="s">
        <v>41</v>
      </c>
      <c r="C2390" s="67" t="s">
        <v>51</v>
      </c>
      <c r="D2390" s="68" t="s">
        <v>1</v>
      </c>
      <c r="E2390" s="69">
        <v>2020</v>
      </c>
      <c r="F2390" s="69" t="s">
        <v>67</v>
      </c>
      <c r="G2390" s="69" t="s">
        <v>193</v>
      </c>
      <c r="H2390" s="68" t="s">
        <v>194</v>
      </c>
      <c r="I2390" s="68" t="s">
        <v>114</v>
      </c>
      <c r="J2390" s="68" t="s">
        <v>545</v>
      </c>
      <c r="K2390" s="68" t="s">
        <v>545</v>
      </c>
      <c r="L2390" s="48">
        <v>1434.67</v>
      </c>
      <c r="M2390" s="48">
        <v>5022.6400000000003</v>
      </c>
    </row>
    <row r="2391" spans="1:13" s="18" customFormat="1" ht="15" x14ac:dyDescent="0.2">
      <c r="A2391" s="66" t="s">
        <v>41</v>
      </c>
      <c r="B2391" s="66" t="s">
        <v>41</v>
      </c>
      <c r="C2391" s="67" t="s">
        <v>706</v>
      </c>
      <c r="D2391" s="68" t="s">
        <v>568</v>
      </c>
      <c r="E2391" s="69">
        <v>2022</v>
      </c>
      <c r="F2391" s="69" t="s">
        <v>61</v>
      </c>
      <c r="G2391" s="69" t="s">
        <v>102</v>
      </c>
      <c r="H2391" s="68" t="s">
        <v>103</v>
      </c>
      <c r="I2391" s="68" t="s">
        <v>728</v>
      </c>
      <c r="J2391" s="68" t="s">
        <v>634</v>
      </c>
      <c r="K2391" s="68" t="s">
        <v>634</v>
      </c>
      <c r="L2391" s="47">
        <v>2064.84</v>
      </c>
      <c r="M2391" s="47">
        <v>4065.57</v>
      </c>
    </row>
    <row r="2392" spans="1:13" s="18" customFormat="1" ht="14.25" x14ac:dyDescent="0.2">
      <c r="A2392" s="66" t="s">
        <v>41</v>
      </c>
      <c r="B2392" s="66" t="s">
        <v>41</v>
      </c>
      <c r="C2392" s="67" t="s">
        <v>668</v>
      </c>
      <c r="D2392" s="68" t="s">
        <v>10</v>
      </c>
      <c r="E2392" s="69">
        <v>2019</v>
      </c>
      <c r="F2392" s="69" t="s">
        <v>76</v>
      </c>
      <c r="G2392" s="69" t="s">
        <v>328</v>
      </c>
      <c r="H2392" s="68" t="s">
        <v>179</v>
      </c>
      <c r="I2392" s="68" t="s">
        <v>337</v>
      </c>
      <c r="J2392" s="68" t="s">
        <v>545</v>
      </c>
      <c r="K2392" s="68" t="s">
        <v>545</v>
      </c>
      <c r="L2392" s="48">
        <v>1122.2</v>
      </c>
      <c r="M2392" s="48">
        <v>3112.55</v>
      </c>
    </row>
    <row r="2393" spans="1:13" s="18" customFormat="1" ht="14.25" x14ac:dyDescent="0.2">
      <c r="A2393" s="66" t="s">
        <v>41</v>
      </c>
      <c r="B2393" s="66" t="s">
        <v>41</v>
      </c>
      <c r="C2393" s="67" t="s">
        <v>668</v>
      </c>
      <c r="D2393" s="68" t="s">
        <v>10</v>
      </c>
      <c r="E2393" s="69">
        <v>2019</v>
      </c>
      <c r="F2393" s="69" t="s">
        <v>76</v>
      </c>
      <c r="G2393" s="69" t="s">
        <v>328</v>
      </c>
      <c r="H2393" s="68" t="s">
        <v>179</v>
      </c>
      <c r="I2393" s="68" t="s">
        <v>386</v>
      </c>
      <c r="J2393" s="68" t="s">
        <v>547</v>
      </c>
      <c r="K2393" s="68" t="s">
        <v>547</v>
      </c>
      <c r="L2393" s="48">
        <v>1122.2</v>
      </c>
      <c r="M2393" s="48">
        <v>3112.55</v>
      </c>
    </row>
    <row r="2394" spans="1:13" s="18" customFormat="1" ht="15" x14ac:dyDescent="0.2">
      <c r="A2394" s="66" t="s">
        <v>41</v>
      </c>
      <c r="B2394" s="66" t="s">
        <v>41</v>
      </c>
      <c r="C2394" s="67" t="s">
        <v>675</v>
      </c>
      <c r="D2394" s="68" t="s">
        <v>15</v>
      </c>
      <c r="E2394" s="69">
        <v>2018</v>
      </c>
      <c r="F2394" s="69" t="s">
        <v>676</v>
      </c>
      <c r="G2394" s="69" t="s">
        <v>280</v>
      </c>
      <c r="H2394" s="68" t="s">
        <v>281</v>
      </c>
      <c r="I2394" s="68" t="s">
        <v>685</v>
      </c>
      <c r="J2394" s="68" t="s">
        <v>634</v>
      </c>
      <c r="K2394" s="68" t="s">
        <v>634</v>
      </c>
      <c r="L2394" s="47">
        <v>1284.72</v>
      </c>
      <c r="M2394" s="47">
        <v>2988.15</v>
      </c>
    </row>
    <row r="2395" spans="1:13" s="18" customFormat="1" ht="14.25" x14ac:dyDescent="0.2">
      <c r="A2395" s="66" t="s">
        <v>41</v>
      </c>
      <c r="B2395" s="66" t="s">
        <v>41</v>
      </c>
      <c r="C2395" s="67" t="s">
        <v>659</v>
      </c>
      <c r="D2395" s="68" t="s">
        <v>4</v>
      </c>
      <c r="E2395" s="69">
        <v>2020</v>
      </c>
      <c r="F2395" s="69" t="s">
        <v>66</v>
      </c>
      <c r="G2395" s="69" t="s">
        <v>186</v>
      </c>
      <c r="H2395" s="68" t="s">
        <v>179</v>
      </c>
      <c r="I2395" s="68" t="s">
        <v>812</v>
      </c>
      <c r="J2395" s="68" t="s">
        <v>545</v>
      </c>
      <c r="K2395" s="68" t="s">
        <v>545</v>
      </c>
      <c r="L2395" s="48">
        <v>1122.19</v>
      </c>
      <c r="M2395" s="48">
        <v>1499.5262090000001</v>
      </c>
    </row>
    <row r="2396" spans="1:13" s="18" customFormat="1" ht="14.25" x14ac:dyDescent="0.2">
      <c r="A2396" s="66" t="s">
        <v>41</v>
      </c>
      <c r="B2396" s="66" t="s">
        <v>41</v>
      </c>
      <c r="C2396" s="67" t="s">
        <v>719</v>
      </c>
      <c r="D2396" s="68" t="s">
        <v>720</v>
      </c>
      <c r="E2396" s="69">
        <v>2022</v>
      </c>
      <c r="F2396" s="69" t="s">
        <v>75</v>
      </c>
      <c r="G2396" s="69" t="s">
        <v>312</v>
      </c>
      <c r="H2396" s="68" t="s">
        <v>257</v>
      </c>
      <c r="I2396" s="68" t="s">
        <v>747</v>
      </c>
      <c r="J2396" s="68" t="s">
        <v>634</v>
      </c>
      <c r="K2396" s="68" t="s">
        <v>634</v>
      </c>
      <c r="L2396" s="48">
        <v>2248.5</v>
      </c>
      <c r="M2396" s="48">
        <v>4541.18</v>
      </c>
    </row>
    <row r="2397" spans="1:13" s="18" customFormat="1" ht="14.25" x14ac:dyDescent="0.2">
      <c r="A2397" s="66" t="s">
        <v>41</v>
      </c>
      <c r="B2397" s="66" t="s">
        <v>41</v>
      </c>
      <c r="C2397" s="67" t="s">
        <v>663</v>
      </c>
      <c r="D2397" s="68" t="s">
        <v>7</v>
      </c>
      <c r="E2397" s="69">
        <v>2020</v>
      </c>
      <c r="F2397" s="69" t="s">
        <v>80</v>
      </c>
      <c r="G2397" s="69" t="s">
        <v>518</v>
      </c>
      <c r="H2397" s="68" t="s">
        <v>257</v>
      </c>
      <c r="I2397" s="68" t="s">
        <v>664</v>
      </c>
      <c r="J2397" s="68" t="s">
        <v>634</v>
      </c>
      <c r="K2397" s="68" t="s">
        <v>634</v>
      </c>
      <c r="L2397" s="48">
        <v>1785.2952</v>
      </c>
      <c r="M2397" s="48">
        <v>2188.42</v>
      </c>
    </row>
    <row r="2398" spans="1:13" s="18" customFormat="1" ht="14.25" x14ac:dyDescent="0.2">
      <c r="A2398" s="66" t="s">
        <v>41</v>
      </c>
      <c r="B2398" s="66" t="s">
        <v>41</v>
      </c>
      <c r="C2398" s="67" t="s">
        <v>668</v>
      </c>
      <c r="D2398" s="68" t="s">
        <v>10</v>
      </c>
      <c r="E2398" s="69">
        <v>2019</v>
      </c>
      <c r="F2398" s="69" t="s">
        <v>76</v>
      </c>
      <c r="G2398" s="69" t="s">
        <v>328</v>
      </c>
      <c r="H2398" s="68" t="s">
        <v>179</v>
      </c>
      <c r="I2398" s="68" t="s">
        <v>722</v>
      </c>
      <c r="J2398" s="68" t="s">
        <v>547</v>
      </c>
      <c r="K2398" s="68" t="s">
        <v>547</v>
      </c>
      <c r="L2398" s="48">
        <v>1122.2</v>
      </c>
      <c r="M2398" s="48">
        <v>3112.55</v>
      </c>
    </row>
    <row r="2399" spans="1:13" s="18" customFormat="1" ht="14.25" x14ac:dyDescent="0.2">
      <c r="A2399" s="66" t="s">
        <v>41</v>
      </c>
      <c r="B2399" s="66" t="s">
        <v>41</v>
      </c>
      <c r="C2399" s="67" t="s">
        <v>656</v>
      </c>
      <c r="D2399" s="68" t="s">
        <v>657</v>
      </c>
      <c r="E2399" s="69">
        <v>2023</v>
      </c>
      <c r="F2399" s="69" t="s">
        <v>61</v>
      </c>
      <c r="G2399" s="69" t="s">
        <v>102</v>
      </c>
      <c r="H2399" s="68" t="s">
        <v>180</v>
      </c>
      <c r="I2399" s="68" t="s">
        <v>699</v>
      </c>
      <c r="J2399" s="68" t="s">
        <v>634</v>
      </c>
      <c r="K2399" s="68" t="s">
        <v>634</v>
      </c>
      <c r="L2399" s="48">
        <v>1212</v>
      </c>
      <c r="M2399" s="48">
        <v>3818.04</v>
      </c>
    </row>
    <row r="2400" spans="1:13" s="18" customFormat="1" ht="15" x14ac:dyDescent="0.2">
      <c r="A2400" s="66" t="s">
        <v>41</v>
      </c>
      <c r="B2400" s="66" t="s">
        <v>41</v>
      </c>
      <c r="C2400" s="67" t="s">
        <v>706</v>
      </c>
      <c r="D2400" s="68" t="s">
        <v>568</v>
      </c>
      <c r="E2400" s="69">
        <v>2022</v>
      </c>
      <c r="F2400" s="69" t="s">
        <v>61</v>
      </c>
      <c r="G2400" s="69" t="s">
        <v>102</v>
      </c>
      <c r="H2400" s="68" t="s">
        <v>103</v>
      </c>
      <c r="I2400" s="68" t="s">
        <v>871</v>
      </c>
      <c r="J2400" s="68" t="s">
        <v>634</v>
      </c>
      <c r="K2400" s="68" t="s">
        <v>634</v>
      </c>
      <c r="L2400" s="47">
        <v>2064.84</v>
      </c>
      <c r="M2400" s="47">
        <v>4065.57</v>
      </c>
    </row>
    <row r="2401" spans="1:13" s="18" customFormat="1" ht="15" x14ac:dyDescent="0.2">
      <c r="A2401" s="66" t="s">
        <v>41</v>
      </c>
      <c r="B2401" s="66" t="s">
        <v>41</v>
      </c>
      <c r="C2401" s="67" t="s">
        <v>706</v>
      </c>
      <c r="D2401" s="68" t="s">
        <v>568</v>
      </c>
      <c r="E2401" s="69">
        <v>2022</v>
      </c>
      <c r="F2401" s="69" t="s">
        <v>61</v>
      </c>
      <c r="G2401" s="69" t="s">
        <v>102</v>
      </c>
      <c r="H2401" s="68" t="s">
        <v>103</v>
      </c>
      <c r="I2401" s="68" t="s">
        <v>797</v>
      </c>
      <c r="J2401" s="68" t="s">
        <v>634</v>
      </c>
      <c r="K2401" s="68" t="s">
        <v>634</v>
      </c>
      <c r="L2401" s="47">
        <v>2064.84</v>
      </c>
      <c r="M2401" s="47">
        <v>4065.57</v>
      </c>
    </row>
    <row r="2402" spans="1:13" s="18" customFormat="1" ht="14.25" x14ac:dyDescent="0.2">
      <c r="A2402" s="66" t="s">
        <v>41</v>
      </c>
      <c r="B2402" s="66" t="s">
        <v>41</v>
      </c>
      <c r="C2402" s="67" t="s">
        <v>57</v>
      </c>
      <c r="D2402" s="68" t="s">
        <v>0</v>
      </c>
      <c r="E2402" s="69">
        <v>2018</v>
      </c>
      <c r="F2402" s="69" t="s">
        <v>61</v>
      </c>
      <c r="G2402" s="69" t="s">
        <v>102</v>
      </c>
      <c r="H2402" s="68" t="s">
        <v>93</v>
      </c>
      <c r="I2402" s="68" t="s">
        <v>165</v>
      </c>
      <c r="J2402" s="68" t="s">
        <v>634</v>
      </c>
      <c r="K2402" s="68" t="s">
        <v>634</v>
      </c>
      <c r="L2402" s="48">
        <v>1212</v>
      </c>
      <c r="M2402" s="48">
        <v>4380.49</v>
      </c>
    </row>
    <row r="2403" spans="1:13" s="18" customFormat="1" ht="14.25" x14ac:dyDescent="0.2">
      <c r="A2403" s="66" t="s">
        <v>41</v>
      </c>
      <c r="B2403" s="66" t="s">
        <v>41</v>
      </c>
      <c r="C2403" s="67" t="s">
        <v>668</v>
      </c>
      <c r="D2403" s="68" t="s">
        <v>10</v>
      </c>
      <c r="E2403" s="69">
        <v>2019</v>
      </c>
      <c r="F2403" s="69" t="s">
        <v>76</v>
      </c>
      <c r="G2403" s="69" t="s">
        <v>328</v>
      </c>
      <c r="H2403" s="68" t="s">
        <v>179</v>
      </c>
      <c r="I2403" s="68" t="s">
        <v>382</v>
      </c>
      <c r="J2403" s="68" t="s">
        <v>545</v>
      </c>
      <c r="K2403" s="68" t="s">
        <v>545</v>
      </c>
      <c r="L2403" s="48">
        <v>1122.2</v>
      </c>
      <c r="M2403" s="48">
        <v>3112.55</v>
      </c>
    </row>
    <row r="2404" spans="1:13" s="18" customFormat="1" ht="14.25" x14ac:dyDescent="0.2">
      <c r="A2404" s="66" t="s">
        <v>41</v>
      </c>
      <c r="B2404" s="66" t="s">
        <v>41</v>
      </c>
      <c r="C2404" s="67" t="s">
        <v>668</v>
      </c>
      <c r="D2404" s="68" t="s">
        <v>10</v>
      </c>
      <c r="E2404" s="69">
        <v>2019</v>
      </c>
      <c r="F2404" s="69" t="s">
        <v>76</v>
      </c>
      <c r="G2404" s="69" t="s">
        <v>328</v>
      </c>
      <c r="H2404" s="68" t="s">
        <v>179</v>
      </c>
      <c r="I2404" s="68" t="s">
        <v>365</v>
      </c>
      <c r="J2404" s="68" t="s">
        <v>545</v>
      </c>
      <c r="K2404" s="68" t="s">
        <v>545</v>
      </c>
      <c r="L2404" s="48">
        <v>1122.2</v>
      </c>
      <c r="M2404" s="48">
        <v>3112.55</v>
      </c>
    </row>
    <row r="2405" spans="1:13" s="18" customFormat="1" ht="14.25" x14ac:dyDescent="0.2">
      <c r="A2405" s="66" t="s">
        <v>41</v>
      </c>
      <c r="B2405" s="66" t="s">
        <v>41</v>
      </c>
      <c r="C2405" s="67" t="s">
        <v>654</v>
      </c>
      <c r="D2405" s="68" t="s">
        <v>2</v>
      </c>
      <c r="E2405" s="69">
        <v>2018</v>
      </c>
      <c r="F2405" s="69" t="s">
        <v>64</v>
      </c>
      <c r="G2405" s="69" t="s">
        <v>159</v>
      </c>
      <c r="H2405" s="68" t="s">
        <v>99</v>
      </c>
      <c r="I2405" s="68" t="s">
        <v>655</v>
      </c>
      <c r="J2405" s="68" t="s">
        <v>545</v>
      </c>
      <c r="K2405" s="68" t="s">
        <v>545</v>
      </c>
      <c r="L2405" s="48">
        <v>2176.8200000000002</v>
      </c>
      <c r="M2405" s="48">
        <v>5237.6400000000003</v>
      </c>
    </row>
    <row r="2406" spans="1:13" s="18" customFormat="1" ht="14.25" x14ac:dyDescent="0.2">
      <c r="A2406" s="66" t="s">
        <v>41</v>
      </c>
      <c r="B2406" s="66" t="s">
        <v>41</v>
      </c>
      <c r="C2406" s="67" t="s">
        <v>668</v>
      </c>
      <c r="D2406" s="68" t="s">
        <v>10</v>
      </c>
      <c r="E2406" s="69">
        <v>2019</v>
      </c>
      <c r="F2406" s="69" t="s">
        <v>76</v>
      </c>
      <c r="G2406" s="69" t="s">
        <v>328</v>
      </c>
      <c r="H2406" s="68" t="s">
        <v>179</v>
      </c>
      <c r="I2406" s="68" t="s">
        <v>722</v>
      </c>
      <c r="J2406" s="68" t="s">
        <v>547</v>
      </c>
      <c r="K2406" s="68" t="s">
        <v>547</v>
      </c>
      <c r="L2406" s="48">
        <v>1122.2</v>
      </c>
      <c r="M2406" s="48">
        <v>3112.55</v>
      </c>
    </row>
    <row r="2407" spans="1:13" s="18" customFormat="1" ht="14.25" x14ac:dyDescent="0.2">
      <c r="A2407" s="66" t="s">
        <v>41</v>
      </c>
      <c r="B2407" s="66" t="s">
        <v>41</v>
      </c>
      <c r="C2407" s="67" t="s">
        <v>703</v>
      </c>
      <c r="D2407" s="68" t="s">
        <v>601</v>
      </c>
      <c r="E2407" s="69">
        <v>2022</v>
      </c>
      <c r="F2407" s="69" t="s">
        <v>66</v>
      </c>
      <c r="G2407" s="69" t="s">
        <v>186</v>
      </c>
      <c r="H2407" s="68" t="s">
        <v>160</v>
      </c>
      <c r="I2407" s="68" t="s">
        <v>671</v>
      </c>
      <c r="J2407" s="68" t="s">
        <v>634</v>
      </c>
      <c r="K2407" s="68" t="s">
        <v>634</v>
      </c>
      <c r="L2407" s="48">
        <v>1735.89</v>
      </c>
      <c r="M2407" s="51">
        <v>1945.6</v>
      </c>
    </row>
    <row r="2408" spans="1:13" s="18" customFormat="1" ht="14.25" x14ac:dyDescent="0.2">
      <c r="A2408" s="66" t="s">
        <v>41</v>
      </c>
      <c r="B2408" s="66" t="s">
        <v>41</v>
      </c>
      <c r="C2408" s="67" t="s">
        <v>702</v>
      </c>
      <c r="D2408" s="68" t="s">
        <v>610</v>
      </c>
      <c r="E2408" s="69">
        <v>2022</v>
      </c>
      <c r="F2408" s="69" t="s">
        <v>62</v>
      </c>
      <c r="G2408" s="69" t="s">
        <v>107</v>
      </c>
      <c r="H2408" s="68" t="s">
        <v>108</v>
      </c>
      <c r="I2408" s="68" t="s">
        <v>768</v>
      </c>
      <c r="J2408" s="68" t="s">
        <v>545</v>
      </c>
      <c r="K2408" s="68" t="s">
        <v>545</v>
      </c>
      <c r="L2408" s="48">
        <v>1212</v>
      </c>
      <c r="M2408" s="48">
        <v>3179.02</v>
      </c>
    </row>
    <row r="2409" spans="1:13" s="18" customFormat="1" ht="14.25" x14ac:dyDescent="0.2">
      <c r="A2409" s="66" t="s">
        <v>41</v>
      </c>
      <c r="B2409" s="66" t="s">
        <v>41</v>
      </c>
      <c r="C2409" s="67" t="s">
        <v>668</v>
      </c>
      <c r="D2409" s="68" t="s">
        <v>10</v>
      </c>
      <c r="E2409" s="69">
        <v>2019</v>
      </c>
      <c r="F2409" s="69" t="s">
        <v>76</v>
      </c>
      <c r="G2409" s="69" t="s">
        <v>328</v>
      </c>
      <c r="H2409" s="68" t="s">
        <v>179</v>
      </c>
      <c r="I2409" s="68" t="s">
        <v>626</v>
      </c>
      <c r="J2409" s="68" t="s">
        <v>545</v>
      </c>
      <c r="K2409" s="68" t="s">
        <v>545</v>
      </c>
      <c r="L2409" s="48">
        <v>1122.2</v>
      </c>
      <c r="M2409" s="48">
        <v>3112.55</v>
      </c>
    </row>
    <row r="2410" spans="1:13" s="18" customFormat="1" ht="14.25" x14ac:dyDescent="0.2">
      <c r="A2410" s="66" t="s">
        <v>41</v>
      </c>
      <c r="B2410" s="66" t="s">
        <v>41</v>
      </c>
      <c r="C2410" s="67" t="s">
        <v>668</v>
      </c>
      <c r="D2410" s="68" t="s">
        <v>10</v>
      </c>
      <c r="E2410" s="69">
        <v>2019</v>
      </c>
      <c r="F2410" s="69" t="s">
        <v>76</v>
      </c>
      <c r="G2410" s="69" t="s">
        <v>328</v>
      </c>
      <c r="H2410" s="68" t="s">
        <v>821</v>
      </c>
      <c r="I2410" s="68" t="s">
        <v>689</v>
      </c>
      <c r="J2410" s="68" t="s">
        <v>634</v>
      </c>
      <c r="K2410" s="68" t="s">
        <v>634</v>
      </c>
      <c r="L2410" s="48">
        <v>1122.2</v>
      </c>
      <c r="M2410" s="48">
        <v>3112.55</v>
      </c>
    </row>
    <row r="2411" spans="1:13" s="18" customFormat="1" ht="14.25" x14ac:dyDescent="0.2">
      <c r="A2411" s="66" t="s">
        <v>41</v>
      </c>
      <c r="B2411" s="66" t="s">
        <v>41</v>
      </c>
      <c r="C2411" s="67" t="s">
        <v>51</v>
      </c>
      <c r="D2411" s="68" t="s">
        <v>1</v>
      </c>
      <c r="E2411" s="69">
        <v>2020</v>
      </c>
      <c r="F2411" s="69" t="s">
        <v>67</v>
      </c>
      <c r="G2411" s="69" t="s">
        <v>193</v>
      </c>
      <c r="H2411" s="68" t="s">
        <v>194</v>
      </c>
      <c r="I2411" s="68" t="s">
        <v>818</v>
      </c>
      <c r="J2411" s="68" t="s">
        <v>545</v>
      </c>
      <c r="K2411" s="68" t="s">
        <v>545</v>
      </c>
      <c r="L2411" s="48">
        <v>1434.67</v>
      </c>
      <c r="M2411" s="48">
        <v>5022.6400000000003</v>
      </c>
    </row>
    <row r="2412" spans="1:13" s="18" customFormat="1" ht="14.25" x14ac:dyDescent="0.2">
      <c r="A2412" s="66" t="s">
        <v>41</v>
      </c>
      <c r="B2412" s="66" t="s">
        <v>41</v>
      </c>
      <c r="C2412" s="67" t="s">
        <v>50</v>
      </c>
      <c r="D2412" s="68" t="s">
        <v>14</v>
      </c>
      <c r="E2412" s="69">
        <v>2019</v>
      </c>
      <c r="F2412" s="69" t="s">
        <v>66</v>
      </c>
      <c r="G2412" s="69" t="s">
        <v>186</v>
      </c>
      <c r="H2412" s="68" t="s">
        <v>93</v>
      </c>
      <c r="I2412" s="68" t="s">
        <v>734</v>
      </c>
      <c r="J2412" s="68" t="s">
        <v>634</v>
      </c>
      <c r="K2412" s="68" t="s">
        <v>634</v>
      </c>
      <c r="L2412" s="48">
        <v>1735.89</v>
      </c>
      <c r="M2412" s="48">
        <v>1945.6</v>
      </c>
    </row>
    <row r="2413" spans="1:13" s="18" customFormat="1" ht="14.25" x14ac:dyDescent="0.2">
      <c r="A2413" s="66" t="s">
        <v>41</v>
      </c>
      <c r="B2413" s="66" t="s">
        <v>41</v>
      </c>
      <c r="C2413" s="67" t="s">
        <v>50</v>
      </c>
      <c r="D2413" s="68" t="s">
        <v>14</v>
      </c>
      <c r="E2413" s="69">
        <v>2019</v>
      </c>
      <c r="F2413" s="69" t="s">
        <v>66</v>
      </c>
      <c r="G2413" s="69" t="s">
        <v>186</v>
      </c>
      <c r="H2413" s="68" t="s">
        <v>91</v>
      </c>
      <c r="I2413" s="68" t="s">
        <v>723</v>
      </c>
      <c r="J2413" s="68" t="s">
        <v>634</v>
      </c>
      <c r="K2413" s="68" t="s">
        <v>634</v>
      </c>
      <c r="L2413" s="48">
        <v>1735.89</v>
      </c>
      <c r="M2413" s="51">
        <v>1945.6</v>
      </c>
    </row>
    <row r="2414" spans="1:13" s="18" customFormat="1" ht="14.25" x14ac:dyDescent="0.2">
      <c r="A2414" s="66" t="s">
        <v>41</v>
      </c>
      <c r="B2414" s="66" t="s">
        <v>41</v>
      </c>
      <c r="C2414" s="67" t="s">
        <v>51</v>
      </c>
      <c r="D2414" s="68" t="s">
        <v>1</v>
      </c>
      <c r="E2414" s="69">
        <v>2020</v>
      </c>
      <c r="F2414" s="69" t="s">
        <v>67</v>
      </c>
      <c r="G2414" s="69" t="s">
        <v>193</v>
      </c>
      <c r="H2414" s="68" t="s">
        <v>194</v>
      </c>
      <c r="I2414" s="68" t="s">
        <v>227</v>
      </c>
      <c r="J2414" s="68" t="s">
        <v>545</v>
      </c>
      <c r="K2414" s="68" t="s">
        <v>545</v>
      </c>
      <c r="L2414" s="48">
        <v>1434.67</v>
      </c>
      <c r="M2414" s="48">
        <v>5022.6400000000003</v>
      </c>
    </row>
    <row r="2415" spans="1:13" s="18" customFormat="1" ht="14.25" x14ac:dyDescent="0.2">
      <c r="A2415" s="66" t="s">
        <v>41</v>
      </c>
      <c r="B2415" s="66" t="s">
        <v>41</v>
      </c>
      <c r="C2415" s="67" t="s">
        <v>668</v>
      </c>
      <c r="D2415" s="68" t="s">
        <v>10</v>
      </c>
      <c r="E2415" s="69">
        <v>2019</v>
      </c>
      <c r="F2415" s="69" t="s">
        <v>76</v>
      </c>
      <c r="G2415" s="69" t="s">
        <v>328</v>
      </c>
      <c r="H2415" s="68" t="s">
        <v>179</v>
      </c>
      <c r="I2415" s="68" t="s">
        <v>375</v>
      </c>
      <c r="J2415" s="68" t="s">
        <v>547</v>
      </c>
      <c r="K2415" s="68" t="s">
        <v>547</v>
      </c>
      <c r="L2415" s="48">
        <v>1122.2</v>
      </c>
      <c r="M2415" s="48">
        <v>3112.55</v>
      </c>
    </row>
    <row r="2416" spans="1:13" s="18" customFormat="1" ht="14.25" x14ac:dyDescent="0.2">
      <c r="A2416" s="66" t="s">
        <v>41</v>
      </c>
      <c r="B2416" s="66" t="s">
        <v>41</v>
      </c>
      <c r="C2416" s="67" t="s">
        <v>659</v>
      </c>
      <c r="D2416" s="68" t="s">
        <v>4</v>
      </c>
      <c r="E2416" s="69">
        <v>2020</v>
      </c>
      <c r="F2416" s="69" t="s">
        <v>66</v>
      </c>
      <c r="G2416" s="69" t="s">
        <v>186</v>
      </c>
      <c r="H2416" s="68" t="s">
        <v>179</v>
      </c>
      <c r="I2416" s="68" t="s">
        <v>458</v>
      </c>
      <c r="J2416" s="68" t="s">
        <v>545</v>
      </c>
      <c r="K2416" s="68" t="s">
        <v>545</v>
      </c>
      <c r="L2416" s="48">
        <v>1122.19</v>
      </c>
      <c r="M2416" s="48">
        <v>1499.5262090000001</v>
      </c>
    </row>
    <row r="2417" spans="1:15" s="18" customFormat="1" ht="14.25" x14ac:dyDescent="0.2">
      <c r="A2417" s="66" t="s">
        <v>41</v>
      </c>
      <c r="B2417" s="66" t="s">
        <v>41</v>
      </c>
      <c r="C2417" s="67" t="s">
        <v>660</v>
      </c>
      <c r="D2417" s="68" t="s">
        <v>5</v>
      </c>
      <c r="E2417" s="69">
        <v>2020</v>
      </c>
      <c r="F2417" s="69" t="s">
        <v>61</v>
      </c>
      <c r="G2417" s="69" t="s">
        <v>102</v>
      </c>
      <c r="H2417" s="68" t="s">
        <v>495</v>
      </c>
      <c r="I2417" s="68" t="s">
        <v>661</v>
      </c>
      <c r="J2417" s="68" t="s">
        <v>634</v>
      </c>
      <c r="K2417" s="68" t="s">
        <v>634</v>
      </c>
      <c r="L2417" s="48">
        <v>2076.27</v>
      </c>
      <c r="M2417" s="48">
        <v>3743.8</v>
      </c>
    </row>
    <row r="2418" spans="1:15" s="18" customFormat="1" ht="14.25" x14ac:dyDescent="0.2">
      <c r="A2418" s="66" t="s">
        <v>41</v>
      </c>
      <c r="B2418" s="66" t="s">
        <v>41</v>
      </c>
      <c r="C2418" s="67" t="s">
        <v>57</v>
      </c>
      <c r="D2418" s="68" t="s">
        <v>0</v>
      </c>
      <c r="E2418" s="69">
        <v>2018</v>
      </c>
      <c r="F2418" s="69" t="s">
        <v>61</v>
      </c>
      <c r="G2418" s="69" t="s">
        <v>102</v>
      </c>
      <c r="H2418" s="68" t="s">
        <v>162</v>
      </c>
      <c r="I2418" s="68" t="s">
        <v>165</v>
      </c>
      <c r="J2418" s="68" t="s">
        <v>634</v>
      </c>
      <c r="K2418" s="68" t="s">
        <v>634</v>
      </c>
      <c r="L2418" s="48">
        <v>1718.8</v>
      </c>
      <c r="M2418" s="48">
        <v>5893.71</v>
      </c>
    </row>
    <row r="2419" spans="1:15" s="18" customFormat="1" ht="14.25" x14ac:dyDescent="0.2">
      <c r="A2419" s="66" t="s">
        <v>41</v>
      </c>
      <c r="B2419" s="66" t="s">
        <v>41</v>
      </c>
      <c r="C2419" s="67" t="s">
        <v>668</v>
      </c>
      <c r="D2419" s="68" t="s">
        <v>10</v>
      </c>
      <c r="E2419" s="69">
        <v>2019</v>
      </c>
      <c r="F2419" s="69" t="s">
        <v>76</v>
      </c>
      <c r="G2419" s="69" t="s">
        <v>328</v>
      </c>
      <c r="H2419" s="68" t="s">
        <v>179</v>
      </c>
      <c r="I2419" s="68" t="s">
        <v>372</v>
      </c>
      <c r="J2419" s="68" t="s">
        <v>547</v>
      </c>
      <c r="K2419" s="68" t="s">
        <v>547</v>
      </c>
      <c r="L2419" s="48">
        <v>1122.2</v>
      </c>
      <c r="M2419" s="48">
        <v>3112.55</v>
      </c>
      <c r="N2419" s="19"/>
      <c r="O2419" s="19"/>
    </row>
    <row r="2420" spans="1:15" s="18" customFormat="1" ht="14.25" x14ac:dyDescent="0.2">
      <c r="A2420" s="66" t="s">
        <v>41</v>
      </c>
      <c r="B2420" s="66" t="s">
        <v>41</v>
      </c>
      <c r="C2420" s="67" t="s">
        <v>46</v>
      </c>
      <c r="D2420" s="68" t="s">
        <v>16</v>
      </c>
      <c r="E2420" s="69">
        <v>2018</v>
      </c>
      <c r="F2420" s="69" t="s">
        <v>63</v>
      </c>
      <c r="G2420" s="69" t="s">
        <v>140</v>
      </c>
      <c r="H2420" s="68" t="s">
        <v>131</v>
      </c>
      <c r="I2420" s="68" t="s">
        <v>787</v>
      </c>
      <c r="J2420" s="68" t="s">
        <v>634</v>
      </c>
      <c r="K2420" s="68" t="s">
        <v>634</v>
      </c>
      <c r="L2420" s="48">
        <v>2245.1</v>
      </c>
      <c r="M2420" s="51">
        <v>3883.8050899999998</v>
      </c>
      <c r="N2420" s="19"/>
      <c r="O2420" s="19"/>
    </row>
    <row r="2421" spans="1:15" s="18" customFormat="1" ht="14.25" x14ac:dyDescent="0.2">
      <c r="A2421" s="66" t="s">
        <v>41</v>
      </c>
      <c r="B2421" s="66" t="s">
        <v>41</v>
      </c>
      <c r="C2421" s="67" t="s">
        <v>668</v>
      </c>
      <c r="D2421" s="68" t="s">
        <v>10</v>
      </c>
      <c r="E2421" s="69">
        <v>2019</v>
      </c>
      <c r="F2421" s="69" t="s">
        <v>76</v>
      </c>
      <c r="G2421" s="69" t="s">
        <v>328</v>
      </c>
      <c r="H2421" s="68" t="s">
        <v>179</v>
      </c>
      <c r="I2421" s="68" t="s">
        <v>399</v>
      </c>
      <c r="J2421" s="68" t="s">
        <v>634</v>
      </c>
      <c r="K2421" s="68" t="s">
        <v>634</v>
      </c>
      <c r="L2421" s="48">
        <v>1122.2</v>
      </c>
      <c r="M2421" s="48">
        <v>3112.55</v>
      </c>
      <c r="N2421" s="19"/>
      <c r="O2421" s="19"/>
    </row>
    <row r="2422" spans="1:15" s="18" customFormat="1" ht="15" x14ac:dyDescent="0.2">
      <c r="A2422" s="66" t="s">
        <v>41</v>
      </c>
      <c r="B2422" s="66" t="s">
        <v>41</v>
      </c>
      <c r="C2422" s="67" t="s">
        <v>675</v>
      </c>
      <c r="D2422" s="68" t="s">
        <v>15</v>
      </c>
      <c r="E2422" s="69">
        <v>2018</v>
      </c>
      <c r="F2422" s="69" t="s">
        <v>676</v>
      </c>
      <c r="G2422" s="69" t="s">
        <v>280</v>
      </c>
      <c r="H2422" s="68" t="s">
        <v>281</v>
      </c>
      <c r="I2422" s="68" t="s">
        <v>685</v>
      </c>
      <c r="J2422" s="68" t="s">
        <v>634</v>
      </c>
      <c r="K2422" s="68" t="s">
        <v>634</v>
      </c>
      <c r="L2422" s="47">
        <v>1284.72</v>
      </c>
      <c r="M2422" s="47">
        <v>2988.15</v>
      </c>
      <c r="N2422" s="19"/>
      <c r="O2422" s="19"/>
    </row>
    <row r="2423" spans="1:15" s="18" customFormat="1" ht="14.25" x14ac:dyDescent="0.2">
      <c r="A2423" s="66" t="s">
        <v>41</v>
      </c>
      <c r="B2423" s="66" t="s">
        <v>41</v>
      </c>
      <c r="C2423" s="67" t="s">
        <v>691</v>
      </c>
      <c r="D2423" s="68" t="s">
        <v>21</v>
      </c>
      <c r="E2423" s="69">
        <v>2019</v>
      </c>
      <c r="F2423" s="69" t="s">
        <v>75</v>
      </c>
      <c r="G2423" s="69" t="s">
        <v>312</v>
      </c>
      <c r="H2423" s="68" t="s">
        <v>313</v>
      </c>
      <c r="I2423" s="68" t="s">
        <v>695</v>
      </c>
      <c r="J2423" s="68" t="s">
        <v>634</v>
      </c>
      <c r="K2423" s="68" t="s">
        <v>634</v>
      </c>
      <c r="L2423" s="48">
        <v>1236.43</v>
      </c>
      <c r="M2423" s="48">
        <v>3029.39</v>
      </c>
      <c r="N2423" s="19"/>
      <c r="O2423" s="19"/>
    </row>
    <row r="2424" spans="1:15" s="18" customFormat="1" ht="15" x14ac:dyDescent="0.2">
      <c r="A2424" s="66" t="s">
        <v>41</v>
      </c>
      <c r="B2424" s="66" t="s">
        <v>41</v>
      </c>
      <c r="C2424" s="67" t="s">
        <v>706</v>
      </c>
      <c r="D2424" s="68" t="s">
        <v>568</v>
      </c>
      <c r="E2424" s="69">
        <v>2022</v>
      </c>
      <c r="F2424" s="69" t="s">
        <v>61</v>
      </c>
      <c r="G2424" s="69" t="s">
        <v>102</v>
      </c>
      <c r="H2424" s="68" t="s">
        <v>103</v>
      </c>
      <c r="I2424" s="68" t="s">
        <v>584</v>
      </c>
      <c r="J2424" s="68" t="s">
        <v>634</v>
      </c>
      <c r="K2424" s="68" t="s">
        <v>634</v>
      </c>
      <c r="L2424" s="47">
        <v>2064.84</v>
      </c>
      <c r="M2424" s="47">
        <v>4065.57</v>
      </c>
      <c r="N2424" s="19"/>
      <c r="O2424" s="19"/>
    </row>
    <row r="2425" spans="1:15" s="18" customFormat="1" ht="14.25" x14ac:dyDescent="0.2">
      <c r="A2425" s="66" t="s">
        <v>41</v>
      </c>
      <c r="B2425" s="66" t="s">
        <v>41</v>
      </c>
      <c r="C2425" s="67" t="s">
        <v>719</v>
      </c>
      <c r="D2425" s="68" t="s">
        <v>720</v>
      </c>
      <c r="E2425" s="69">
        <v>2022</v>
      </c>
      <c r="F2425" s="69" t="s">
        <v>75</v>
      </c>
      <c r="G2425" s="69" t="s">
        <v>312</v>
      </c>
      <c r="H2425" s="68" t="s">
        <v>257</v>
      </c>
      <c r="I2425" s="68" t="s">
        <v>673</v>
      </c>
      <c r="J2425" s="68" t="s">
        <v>634</v>
      </c>
      <c r="K2425" s="68" t="s">
        <v>634</v>
      </c>
      <c r="L2425" s="48">
        <v>2248.5</v>
      </c>
      <c r="M2425" s="48">
        <v>4541.18</v>
      </c>
      <c r="N2425" s="19"/>
      <c r="O2425" s="19"/>
    </row>
    <row r="2426" spans="1:15" s="18" customFormat="1" ht="15" x14ac:dyDescent="0.2">
      <c r="A2426" s="66" t="s">
        <v>41</v>
      </c>
      <c r="B2426" s="66" t="s">
        <v>41</v>
      </c>
      <c r="C2426" s="67" t="s">
        <v>706</v>
      </c>
      <c r="D2426" s="68" t="s">
        <v>568</v>
      </c>
      <c r="E2426" s="69">
        <v>2022</v>
      </c>
      <c r="F2426" s="69" t="s">
        <v>61</v>
      </c>
      <c r="G2426" s="69" t="s">
        <v>102</v>
      </c>
      <c r="H2426" s="68" t="s">
        <v>103</v>
      </c>
      <c r="I2426" s="68" t="s">
        <v>724</v>
      </c>
      <c r="J2426" s="68" t="s">
        <v>634</v>
      </c>
      <c r="K2426" s="68" t="s">
        <v>634</v>
      </c>
      <c r="L2426" s="47">
        <v>2064.84</v>
      </c>
      <c r="M2426" s="47">
        <v>4065.57</v>
      </c>
    </row>
    <row r="2427" spans="1:15" s="18" customFormat="1" ht="14.25" x14ac:dyDescent="0.2">
      <c r="A2427" s="66" t="s">
        <v>41</v>
      </c>
      <c r="B2427" s="66" t="s">
        <v>41</v>
      </c>
      <c r="C2427" s="67" t="s">
        <v>668</v>
      </c>
      <c r="D2427" s="68" t="s">
        <v>10</v>
      </c>
      <c r="E2427" s="69">
        <v>2019</v>
      </c>
      <c r="F2427" s="69" t="s">
        <v>76</v>
      </c>
      <c r="G2427" s="69" t="s">
        <v>328</v>
      </c>
      <c r="H2427" s="68" t="s">
        <v>179</v>
      </c>
      <c r="I2427" s="68" t="s">
        <v>398</v>
      </c>
      <c r="J2427" s="68" t="s">
        <v>545</v>
      </c>
      <c r="K2427" s="68" t="s">
        <v>545</v>
      </c>
      <c r="L2427" s="48">
        <v>1122.2</v>
      </c>
      <c r="M2427" s="48">
        <v>3112.55</v>
      </c>
    </row>
    <row r="2428" spans="1:15" s="18" customFormat="1" ht="14.25" x14ac:dyDescent="0.2">
      <c r="A2428" s="66" t="s">
        <v>41</v>
      </c>
      <c r="B2428" s="66" t="s">
        <v>41</v>
      </c>
      <c r="C2428" s="67" t="s">
        <v>659</v>
      </c>
      <c r="D2428" s="68" t="s">
        <v>4</v>
      </c>
      <c r="E2428" s="69">
        <v>2020</v>
      </c>
      <c r="F2428" s="69" t="s">
        <v>66</v>
      </c>
      <c r="G2428" s="69" t="s">
        <v>186</v>
      </c>
      <c r="H2428" s="68" t="s">
        <v>179</v>
      </c>
      <c r="I2428" s="68" t="s">
        <v>454</v>
      </c>
      <c r="J2428" s="68" t="s">
        <v>545</v>
      </c>
      <c r="K2428" s="68" t="s">
        <v>545</v>
      </c>
      <c r="L2428" s="48">
        <v>1122.19</v>
      </c>
      <c r="M2428" s="48">
        <v>1499.5262090000001</v>
      </c>
    </row>
    <row r="2429" spans="1:15" s="18" customFormat="1" ht="14.25" x14ac:dyDescent="0.2">
      <c r="A2429" s="66" t="s">
        <v>41</v>
      </c>
      <c r="B2429" s="66" t="s">
        <v>41</v>
      </c>
      <c r="C2429" s="67" t="s">
        <v>42</v>
      </c>
      <c r="D2429" s="68" t="s">
        <v>8</v>
      </c>
      <c r="E2429" s="69">
        <v>2018</v>
      </c>
      <c r="F2429" s="69" t="s">
        <v>59</v>
      </c>
      <c r="G2429" s="69" t="s">
        <v>82</v>
      </c>
      <c r="H2429" s="68" t="s">
        <v>83</v>
      </c>
      <c r="I2429" s="68" t="s">
        <v>665</v>
      </c>
      <c r="J2429" s="68" t="s">
        <v>634</v>
      </c>
      <c r="K2429" s="68" t="s">
        <v>634</v>
      </c>
      <c r="L2429" s="48">
        <v>1298</v>
      </c>
      <c r="M2429" s="48">
        <v>2245.6999999999998</v>
      </c>
    </row>
    <row r="2430" spans="1:15" s="18" customFormat="1" ht="14.25" x14ac:dyDescent="0.2">
      <c r="A2430" s="66" t="s">
        <v>41</v>
      </c>
      <c r="B2430" s="66" t="s">
        <v>41</v>
      </c>
      <c r="C2430" s="67" t="s">
        <v>57</v>
      </c>
      <c r="D2430" s="68" t="s">
        <v>0</v>
      </c>
      <c r="E2430" s="69">
        <v>2018</v>
      </c>
      <c r="F2430" s="69" t="s">
        <v>61</v>
      </c>
      <c r="G2430" s="69" t="s">
        <v>102</v>
      </c>
      <c r="H2430" s="68" t="s">
        <v>99</v>
      </c>
      <c r="I2430" s="68" t="s">
        <v>786</v>
      </c>
      <c r="J2430" s="68" t="s">
        <v>634</v>
      </c>
      <c r="K2430" s="68" t="s">
        <v>634</v>
      </c>
      <c r="L2430" s="48">
        <v>1718.8</v>
      </c>
      <c r="M2430" s="48">
        <v>5893.71</v>
      </c>
    </row>
    <row r="2431" spans="1:15" s="18" customFormat="1" ht="14.25" x14ac:dyDescent="0.2">
      <c r="A2431" s="66" t="s">
        <v>41</v>
      </c>
      <c r="B2431" s="66" t="s">
        <v>41</v>
      </c>
      <c r="C2431" s="67" t="s">
        <v>654</v>
      </c>
      <c r="D2431" s="68" t="s">
        <v>2</v>
      </c>
      <c r="E2431" s="69">
        <v>2018</v>
      </c>
      <c r="F2431" s="69" t="s">
        <v>64</v>
      </c>
      <c r="G2431" s="69" t="s">
        <v>159</v>
      </c>
      <c r="H2431" s="68" t="s">
        <v>303</v>
      </c>
      <c r="I2431" s="68" t="s">
        <v>665</v>
      </c>
      <c r="J2431" s="68" t="s">
        <v>634</v>
      </c>
      <c r="K2431" s="68" t="s">
        <v>634</v>
      </c>
      <c r="L2431" s="48">
        <v>2136.89</v>
      </c>
      <c r="M2431" s="48">
        <v>5197.71</v>
      </c>
    </row>
    <row r="2432" spans="1:15" s="18" customFormat="1" ht="15" x14ac:dyDescent="0.2">
      <c r="A2432" s="66" t="s">
        <v>41</v>
      </c>
      <c r="B2432" s="66" t="s">
        <v>41</v>
      </c>
      <c r="C2432" s="67" t="s">
        <v>675</v>
      </c>
      <c r="D2432" s="68" t="s">
        <v>15</v>
      </c>
      <c r="E2432" s="69">
        <v>2018</v>
      </c>
      <c r="F2432" s="69" t="s">
        <v>676</v>
      </c>
      <c r="G2432" s="69" t="s">
        <v>280</v>
      </c>
      <c r="H2432" s="68" t="s">
        <v>281</v>
      </c>
      <c r="I2432" s="68" t="s">
        <v>685</v>
      </c>
      <c r="J2432" s="68" t="s">
        <v>634</v>
      </c>
      <c r="K2432" s="68" t="s">
        <v>634</v>
      </c>
      <c r="L2432" s="47">
        <v>1284.72</v>
      </c>
      <c r="M2432" s="47">
        <v>2988.15</v>
      </c>
    </row>
    <row r="2433" spans="1:13" s="18" customFormat="1" ht="14.25" x14ac:dyDescent="0.2">
      <c r="A2433" s="66" t="s">
        <v>41</v>
      </c>
      <c r="B2433" s="66" t="s">
        <v>41</v>
      </c>
      <c r="C2433" s="67" t="s">
        <v>659</v>
      </c>
      <c r="D2433" s="68" t="s">
        <v>4</v>
      </c>
      <c r="E2433" s="69">
        <v>2020</v>
      </c>
      <c r="F2433" s="69" t="s">
        <v>66</v>
      </c>
      <c r="G2433" s="69" t="s">
        <v>186</v>
      </c>
      <c r="H2433" s="68" t="s">
        <v>179</v>
      </c>
      <c r="I2433" s="68" t="s">
        <v>433</v>
      </c>
      <c r="J2433" s="68" t="s">
        <v>545</v>
      </c>
      <c r="K2433" s="68" t="s">
        <v>545</v>
      </c>
      <c r="L2433" s="48">
        <v>1122.19</v>
      </c>
      <c r="M2433" s="48">
        <v>1499.5262090000001</v>
      </c>
    </row>
    <row r="2434" spans="1:13" s="18" customFormat="1" ht="14.25" x14ac:dyDescent="0.2">
      <c r="A2434" s="66" t="s">
        <v>41</v>
      </c>
      <c r="B2434" s="66" t="s">
        <v>41</v>
      </c>
      <c r="C2434" s="67" t="s">
        <v>51</v>
      </c>
      <c r="D2434" s="68" t="s">
        <v>1</v>
      </c>
      <c r="E2434" s="69">
        <v>2020</v>
      </c>
      <c r="F2434" s="69" t="s">
        <v>67</v>
      </c>
      <c r="G2434" s="69" t="s">
        <v>193</v>
      </c>
      <c r="H2434" s="68" t="s">
        <v>194</v>
      </c>
      <c r="I2434" s="68" t="s">
        <v>247</v>
      </c>
      <c r="J2434" s="68" t="s">
        <v>545</v>
      </c>
      <c r="K2434" s="68" t="s">
        <v>545</v>
      </c>
      <c r="L2434" s="48">
        <v>1434.67</v>
      </c>
      <c r="M2434" s="48">
        <v>5022.6400000000003</v>
      </c>
    </row>
    <row r="2435" spans="1:13" s="18" customFormat="1" ht="14.25" x14ac:dyDescent="0.2">
      <c r="A2435" s="66" t="s">
        <v>41</v>
      </c>
      <c r="B2435" s="66" t="s">
        <v>41</v>
      </c>
      <c r="C2435" s="67" t="s">
        <v>668</v>
      </c>
      <c r="D2435" s="68" t="s">
        <v>10</v>
      </c>
      <c r="E2435" s="69">
        <v>2019</v>
      </c>
      <c r="F2435" s="69" t="s">
        <v>76</v>
      </c>
      <c r="G2435" s="69" t="s">
        <v>328</v>
      </c>
      <c r="H2435" s="68" t="s">
        <v>179</v>
      </c>
      <c r="I2435" s="68" t="s">
        <v>400</v>
      </c>
      <c r="J2435" s="68" t="s">
        <v>545</v>
      </c>
      <c r="K2435" s="68" t="s">
        <v>545</v>
      </c>
      <c r="L2435" s="48">
        <v>1122.2</v>
      </c>
      <c r="M2435" s="48">
        <v>3112.55</v>
      </c>
    </row>
    <row r="2436" spans="1:13" s="18" customFormat="1" ht="14.25" x14ac:dyDescent="0.2">
      <c r="A2436" s="66" t="s">
        <v>41</v>
      </c>
      <c r="B2436" s="66" t="s">
        <v>41</v>
      </c>
      <c r="C2436" s="67" t="s">
        <v>49</v>
      </c>
      <c r="D2436" s="68" t="s">
        <v>13</v>
      </c>
      <c r="E2436" s="69">
        <v>2019</v>
      </c>
      <c r="F2436" s="69" t="s">
        <v>65</v>
      </c>
      <c r="G2436" s="69" t="s">
        <v>176</v>
      </c>
      <c r="H2436" s="68" t="s">
        <v>181</v>
      </c>
      <c r="I2436" s="68" t="s">
        <v>748</v>
      </c>
      <c r="J2436" s="68" t="s">
        <v>634</v>
      </c>
      <c r="K2436" s="68" t="s">
        <v>634</v>
      </c>
      <c r="L2436" s="48">
        <v>1738</v>
      </c>
      <c r="M2436" s="48">
        <v>2335.86</v>
      </c>
    </row>
    <row r="2437" spans="1:13" s="18" customFormat="1" ht="14.25" x14ac:dyDescent="0.2">
      <c r="A2437" s="66" t="s">
        <v>41</v>
      </c>
      <c r="B2437" s="66" t="s">
        <v>41</v>
      </c>
      <c r="C2437" s="67" t="s">
        <v>668</v>
      </c>
      <c r="D2437" s="68" t="s">
        <v>10</v>
      </c>
      <c r="E2437" s="69">
        <v>2019</v>
      </c>
      <c r="F2437" s="69" t="s">
        <v>76</v>
      </c>
      <c r="G2437" s="69" t="s">
        <v>328</v>
      </c>
      <c r="H2437" s="68" t="s">
        <v>179</v>
      </c>
      <c r="I2437" s="68" t="s">
        <v>386</v>
      </c>
      <c r="J2437" s="68" t="s">
        <v>547</v>
      </c>
      <c r="K2437" s="68" t="s">
        <v>547</v>
      </c>
      <c r="L2437" s="48">
        <v>1122.2</v>
      </c>
      <c r="M2437" s="48">
        <v>3112.55</v>
      </c>
    </row>
    <row r="2438" spans="1:13" s="18" customFormat="1" ht="14.25" x14ac:dyDescent="0.2">
      <c r="A2438" s="66" t="s">
        <v>41</v>
      </c>
      <c r="B2438" s="66" t="s">
        <v>41</v>
      </c>
      <c r="C2438" s="67" t="s">
        <v>751</v>
      </c>
      <c r="D2438" s="68" t="s">
        <v>27</v>
      </c>
      <c r="E2438" s="69">
        <v>2018</v>
      </c>
      <c r="F2438" s="69" t="s">
        <v>72</v>
      </c>
      <c r="G2438" s="69" t="s">
        <v>275</v>
      </c>
      <c r="H2438" s="68" t="s">
        <v>277</v>
      </c>
      <c r="I2438" s="68" t="s">
        <v>114</v>
      </c>
      <c r="J2438" s="68" t="s">
        <v>634</v>
      </c>
      <c r="K2438" s="68" t="s">
        <v>634</v>
      </c>
      <c r="L2438" s="48">
        <v>1523.3</v>
      </c>
      <c r="M2438" s="48">
        <v>3458.29</v>
      </c>
    </row>
    <row r="2439" spans="1:13" s="18" customFormat="1" ht="14.25" x14ac:dyDescent="0.2">
      <c r="A2439" s="66" t="s">
        <v>41</v>
      </c>
      <c r="B2439" s="66" t="s">
        <v>41</v>
      </c>
      <c r="C2439" s="67" t="s">
        <v>668</v>
      </c>
      <c r="D2439" s="68" t="s">
        <v>10</v>
      </c>
      <c r="E2439" s="69">
        <v>2019</v>
      </c>
      <c r="F2439" s="69" t="s">
        <v>76</v>
      </c>
      <c r="G2439" s="69" t="s">
        <v>328</v>
      </c>
      <c r="H2439" s="68" t="s">
        <v>179</v>
      </c>
      <c r="I2439" s="68" t="s">
        <v>354</v>
      </c>
      <c r="J2439" s="68" t="s">
        <v>545</v>
      </c>
      <c r="K2439" s="68" t="s">
        <v>545</v>
      </c>
      <c r="L2439" s="48">
        <v>1122.2</v>
      </c>
      <c r="M2439" s="48">
        <v>3112.55</v>
      </c>
    </row>
    <row r="2440" spans="1:13" s="18" customFormat="1" ht="14.25" x14ac:dyDescent="0.2">
      <c r="A2440" s="66" t="s">
        <v>41</v>
      </c>
      <c r="B2440" s="66" t="s">
        <v>41</v>
      </c>
      <c r="C2440" s="67" t="s">
        <v>654</v>
      </c>
      <c r="D2440" s="68" t="s">
        <v>2</v>
      </c>
      <c r="E2440" s="69">
        <v>2018</v>
      </c>
      <c r="F2440" s="69" t="s">
        <v>64</v>
      </c>
      <c r="G2440" s="69" t="s">
        <v>159</v>
      </c>
      <c r="H2440" s="68" t="s">
        <v>167</v>
      </c>
      <c r="I2440" s="68" t="s">
        <v>708</v>
      </c>
      <c r="J2440" s="68" t="s">
        <v>634</v>
      </c>
      <c r="K2440" s="68" t="s">
        <v>634</v>
      </c>
      <c r="L2440" s="48">
        <v>2223.87</v>
      </c>
      <c r="M2440" s="48">
        <v>4525.1999999999989</v>
      </c>
    </row>
    <row r="2441" spans="1:13" s="18" customFormat="1" ht="15" x14ac:dyDescent="0.2">
      <c r="A2441" s="66" t="s">
        <v>41</v>
      </c>
      <c r="B2441" s="66" t="s">
        <v>41</v>
      </c>
      <c r="C2441" s="67" t="s">
        <v>706</v>
      </c>
      <c r="D2441" s="68" t="s">
        <v>568</v>
      </c>
      <c r="E2441" s="69">
        <v>2022</v>
      </c>
      <c r="F2441" s="69" t="s">
        <v>61</v>
      </c>
      <c r="G2441" s="69" t="s">
        <v>102</v>
      </c>
      <c r="H2441" s="68" t="s">
        <v>86</v>
      </c>
      <c r="I2441" s="68" t="s">
        <v>778</v>
      </c>
      <c r="J2441" s="68" t="s">
        <v>634</v>
      </c>
      <c r="K2441" s="68" t="s">
        <v>634</v>
      </c>
      <c r="L2441" s="47">
        <v>2498.17</v>
      </c>
      <c r="M2441" s="47">
        <v>4487.5600000000004</v>
      </c>
    </row>
    <row r="2442" spans="1:13" s="18" customFormat="1" ht="15" x14ac:dyDescent="0.2">
      <c r="A2442" s="66" t="s">
        <v>41</v>
      </c>
      <c r="B2442" s="66" t="s">
        <v>41</v>
      </c>
      <c r="C2442" s="67" t="s">
        <v>675</v>
      </c>
      <c r="D2442" s="68" t="s">
        <v>15</v>
      </c>
      <c r="E2442" s="69">
        <v>2018</v>
      </c>
      <c r="F2442" s="69" t="s">
        <v>676</v>
      </c>
      <c r="G2442" s="69" t="s">
        <v>280</v>
      </c>
      <c r="H2442" s="68" t="s">
        <v>281</v>
      </c>
      <c r="I2442" s="68" t="s">
        <v>679</v>
      </c>
      <c r="J2442" s="68" t="s">
        <v>634</v>
      </c>
      <c r="K2442" s="68" t="s">
        <v>634</v>
      </c>
      <c r="L2442" s="47">
        <v>1284.72</v>
      </c>
      <c r="M2442" s="47">
        <v>2988.15</v>
      </c>
    </row>
    <row r="2443" spans="1:13" s="18" customFormat="1" ht="14.25" x14ac:dyDescent="0.2">
      <c r="A2443" s="66" t="s">
        <v>41</v>
      </c>
      <c r="B2443" s="66" t="s">
        <v>41</v>
      </c>
      <c r="C2443" s="67" t="s">
        <v>55</v>
      </c>
      <c r="D2443" s="68" t="s">
        <v>6</v>
      </c>
      <c r="E2443" s="69">
        <v>2018</v>
      </c>
      <c r="F2443" s="69" t="s">
        <v>71</v>
      </c>
      <c r="G2443" s="69" t="s">
        <v>264</v>
      </c>
      <c r="H2443" s="68" t="s">
        <v>271</v>
      </c>
      <c r="I2443" s="68" t="s">
        <v>733</v>
      </c>
      <c r="J2443" s="68" t="s">
        <v>634</v>
      </c>
      <c r="K2443" s="68" t="s">
        <v>634</v>
      </c>
      <c r="L2443" s="56">
        <v>2245.1</v>
      </c>
      <c r="M2443" s="56">
        <v>4326.8999999999996</v>
      </c>
    </row>
    <row r="2444" spans="1:13" s="18" customFormat="1" ht="14.25" x14ac:dyDescent="0.2">
      <c r="A2444" s="66" t="s">
        <v>41</v>
      </c>
      <c r="B2444" s="66" t="s">
        <v>41</v>
      </c>
      <c r="C2444" s="67" t="s">
        <v>691</v>
      </c>
      <c r="D2444" s="68" t="s">
        <v>21</v>
      </c>
      <c r="E2444" s="69">
        <v>2019</v>
      </c>
      <c r="F2444" s="69" t="s">
        <v>75</v>
      </c>
      <c r="G2444" s="69" t="s">
        <v>312</v>
      </c>
      <c r="H2444" s="68" t="s">
        <v>313</v>
      </c>
      <c r="I2444" s="68" t="s">
        <v>790</v>
      </c>
      <c r="J2444" s="68" t="s">
        <v>634</v>
      </c>
      <c r="K2444" s="68" t="s">
        <v>634</v>
      </c>
      <c r="L2444" s="48">
        <v>1236.43</v>
      </c>
      <c r="M2444" s="48">
        <v>3029.39</v>
      </c>
    </row>
    <row r="2445" spans="1:13" s="18" customFormat="1" ht="14.25" x14ac:dyDescent="0.2">
      <c r="A2445" s="66" t="s">
        <v>41</v>
      </c>
      <c r="B2445" s="66" t="s">
        <v>41</v>
      </c>
      <c r="C2445" s="67" t="s">
        <v>691</v>
      </c>
      <c r="D2445" s="68" t="s">
        <v>21</v>
      </c>
      <c r="E2445" s="69">
        <v>2019</v>
      </c>
      <c r="F2445" s="69" t="s">
        <v>75</v>
      </c>
      <c r="G2445" s="69" t="s">
        <v>312</v>
      </c>
      <c r="H2445" s="68" t="s">
        <v>313</v>
      </c>
      <c r="I2445" s="68" t="s">
        <v>114</v>
      </c>
      <c r="J2445" s="68" t="s">
        <v>634</v>
      </c>
      <c r="K2445" s="68" t="s">
        <v>634</v>
      </c>
      <c r="L2445" s="48">
        <v>1236.43</v>
      </c>
      <c r="M2445" s="48">
        <v>3029.39</v>
      </c>
    </row>
    <row r="2446" spans="1:13" s="18" customFormat="1" ht="14.25" x14ac:dyDescent="0.2">
      <c r="A2446" s="66" t="s">
        <v>41</v>
      </c>
      <c r="B2446" s="66" t="s">
        <v>41</v>
      </c>
      <c r="C2446" s="67" t="s">
        <v>668</v>
      </c>
      <c r="D2446" s="68" t="s">
        <v>10</v>
      </c>
      <c r="E2446" s="69">
        <v>2019</v>
      </c>
      <c r="F2446" s="69" t="s">
        <v>76</v>
      </c>
      <c r="G2446" s="69" t="s">
        <v>328</v>
      </c>
      <c r="H2446" s="68" t="s">
        <v>179</v>
      </c>
      <c r="I2446" s="68" t="s">
        <v>367</v>
      </c>
      <c r="J2446" s="68" t="s">
        <v>545</v>
      </c>
      <c r="K2446" s="68" t="s">
        <v>545</v>
      </c>
      <c r="L2446" s="48">
        <v>1122.2</v>
      </c>
      <c r="M2446" s="48">
        <v>3112.55</v>
      </c>
    </row>
    <row r="2447" spans="1:13" s="18" customFormat="1" ht="14.25" x14ac:dyDescent="0.2">
      <c r="A2447" s="66" t="s">
        <v>41</v>
      </c>
      <c r="B2447" s="66" t="s">
        <v>41</v>
      </c>
      <c r="C2447" s="67" t="s">
        <v>51</v>
      </c>
      <c r="D2447" s="68" t="s">
        <v>1</v>
      </c>
      <c r="E2447" s="69">
        <v>2020</v>
      </c>
      <c r="F2447" s="69" t="s">
        <v>67</v>
      </c>
      <c r="G2447" s="69" t="s">
        <v>193</v>
      </c>
      <c r="H2447" s="68" t="s">
        <v>194</v>
      </c>
      <c r="I2447" s="68" t="s">
        <v>197</v>
      </c>
      <c r="J2447" s="68" t="s">
        <v>545</v>
      </c>
      <c r="K2447" s="68" t="s">
        <v>545</v>
      </c>
      <c r="L2447" s="48">
        <v>1434.67</v>
      </c>
      <c r="M2447" s="48">
        <v>5022.6400000000003</v>
      </c>
    </row>
    <row r="2448" spans="1:13" s="18" customFormat="1" ht="14.25" x14ac:dyDescent="0.2">
      <c r="A2448" s="66" t="s">
        <v>41</v>
      </c>
      <c r="B2448" s="66" t="s">
        <v>41</v>
      </c>
      <c r="C2448" s="67" t="s">
        <v>57</v>
      </c>
      <c r="D2448" s="68" t="s">
        <v>0</v>
      </c>
      <c r="E2448" s="69">
        <v>2018</v>
      </c>
      <c r="F2448" s="69" t="s">
        <v>61</v>
      </c>
      <c r="G2448" s="69" t="s">
        <v>102</v>
      </c>
      <c r="H2448" s="68" t="s">
        <v>129</v>
      </c>
      <c r="I2448" s="68" t="s">
        <v>674</v>
      </c>
      <c r="J2448" s="68" t="s">
        <v>634</v>
      </c>
      <c r="K2448" s="68" t="s">
        <v>634</v>
      </c>
      <c r="L2448" s="48">
        <v>1212</v>
      </c>
      <c r="M2448" s="48">
        <v>4380.49</v>
      </c>
    </row>
    <row r="2449" spans="1:13" s="18" customFormat="1" ht="14.25" x14ac:dyDescent="0.2">
      <c r="A2449" s="66" t="s">
        <v>41</v>
      </c>
      <c r="B2449" s="66" t="s">
        <v>41</v>
      </c>
      <c r="C2449" s="67" t="s">
        <v>744</v>
      </c>
      <c r="D2449" s="68" t="s">
        <v>29</v>
      </c>
      <c r="E2449" s="69">
        <v>2021</v>
      </c>
      <c r="F2449" s="69" t="s">
        <v>64</v>
      </c>
      <c r="G2449" s="69" t="s">
        <v>159</v>
      </c>
      <c r="H2449" s="68" t="s">
        <v>93</v>
      </c>
      <c r="I2449" s="68" t="s">
        <v>681</v>
      </c>
      <c r="J2449" s="68" t="s">
        <v>545</v>
      </c>
      <c r="K2449" s="68" t="s">
        <v>545</v>
      </c>
      <c r="L2449" s="48">
        <v>1298</v>
      </c>
      <c r="M2449" s="48">
        <v>1727</v>
      </c>
    </row>
    <row r="2450" spans="1:13" s="18" customFormat="1" ht="14.25" x14ac:dyDescent="0.2">
      <c r="A2450" s="66" t="s">
        <v>41</v>
      </c>
      <c r="B2450" s="66" t="s">
        <v>41</v>
      </c>
      <c r="C2450" s="67" t="s">
        <v>49</v>
      </c>
      <c r="D2450" s="68" t="s">
        <v>13</v>
      </c>
      <c r="E2450" s="69">
        <v>2019</v>
      </c>
      <c r="F2450" s="69" t="s">
        <v>65</v>
      </c>
      <c r="G2450" s="69" t="s">
        <v>176</v>
      </c>
      <c r="H2450" s="68" t="s">
        <v>181</v>
      </c>
      <c r="I2450" s="68" t="s">
        <v>713</v>
      </c>
      <c r="J2450" s="68" t="s">
        <v>634</v>
      </c>
      <c r="K2450" s="68" t="s">
        <v>634</v>
      </c>
      <c r="L2450" s="48">
        <v>1738</v>
      </c>
      <c r="M2450" s="48">
        <v>2335.86</v>
      </c>
    </row>
    <row r="2451" spans="1:13" s="18" customFormat="1" ht="14.25" x14ac:dyDescent="0.2">
      <c r="A2451" s="66" t="s">
        <v>41</v>
      </c>
      <c r="B2451" s="66" t="s">
        <v>41</v>
      </c>
      <c r="C2451" s="67" t="s">
        <v>668</v>
      </c>
      <c r="D2451" s="68" t="s">
        <v>10</v>
      </c>
      <c r="E2451" s="69">
        <v>2019</v>
      </c>
      <c r="F2451" s="69" t="s">
        <v>76</v>
      </c>
      <c r="G2451" s="69" t="s">
        <v>328</v>
      </c>
      <c r="H2451" s="68" t="s">
        <v>179</v>
      </c>
      <c r="I2451" s="68" t="s">
        <v>348</v>
      </c>
      <c r="J2451" s="68" t="s">
        <v>545</v>
      </c>
      <c r="K2451" s="68" t="s">
        <v>545</v>
      </c>
      <c r="L2451" s="48">
        <v>1122.2</v>
      </c>
      <c r="M2451" s="48">
        <v>3112.55</v>
      </c>
    </row>
    <row r="2452" spans="1:13" s="18" customFormat="1" ht="14.25" x14ac:dyDescent="0.2">
      <c r="A2452" s="66" t="s">
        <v>41</v>
      </c>
      <c r="B2452" s="66" t="s">
        <v>41</v>
      </c>
      <c r="C2452" s="67" t="s">
        <v>51</v>
      </c>
      <c r="D2452" s="68" t="s">
        <v>1</v>
      </c>
      <c r="E2452" s="69">
        <v>2020</v>
      </c>
      <c r="F2452" s="69" t="s">
        <v>67</v>
      </c>
      <c r="G2452" s="69" t="s">
        <v>193</v>
      </c>
      <c r="H2452" s="68" t="s">
        <v>194</v>
      </c>
      <c r="I2452" s="68" t="s">
        <v>768</v>
      </c>
      <c r="J2452" s="68" t="s">
        <v>545</v>
      </c>
      <c r="K2452" s="68" t="s">
        <v>545</v>
      </c>
      <c r="L2452" s="48">
        <v>1434.67</v>
      </c>
      <c r="M2452" s="48">
        <v>5022.6400000000003</v>
      </c>
    </row>
    <row r="2453" spans="1:13" s="18" customFormat="1" ht="14.25" x14ac:dyDescent="0.2">
      <c r="A2453" s="66" t="s">
        <v>41</v>
      </c>
      <c r="B2453" s="66" t="s">
        <v>41</v>
      </c>
      <c r="C2453" s="67" t="s">
        <v>57</v>
      </c>
      <c r="D2453" s="68" t="s">
        <v>0</v>
      </c>
      <c r="E2453" s="69">
        <v>2018</v>
      </c>
      <c r="F2453" s="69" t="s">
        <v>61</v>
      </c>
      <c r="G2453" s="69" t="s">
        <v>102</v>
      </c>
      <c r="H2453" s="68" t="s">
        <v>129</v>
      </c>
      <c r="I2453" s="68" t="s">
        <v>674</v>
      </c>
      <c r="J2453" s="68" t="s">
        <v>634</v>
      </c>
      <c r="K2453" s="68" t="s">
        <v>634</v>
      </c>
      <c r="L2453" s="48">
        <v>1212</v>
      </c>
      <c r="M2453" s="48">
        <v>4380.49</v>
      </c>
    </row>
    <row r="2454" spans="1:13" s="18" customFormat="1" ht="14.25" x14ac:dyDescent="0.2">
      <c r="A2454" s="66" t="s">
        <v>41</v>
      </c>
      <c r="B2454" s="66" t="s">
        <v>41</v>
      </c>
      <c r="C2454" s="67" t="s">
        <v>55</v>
      </c>
      <c r="D2454" s="68" t="s">
        <v>6</v>
      </c>
      <c r="E2454" s="69">
        <v>2018</v>
      </c>
      <c r="F2454" s="69" t="s">
        <v>71</v>
      </c>
      <c r="G2454" s="69" t="s">
        <v>264</v>
      </c>
      <c r="H2454" s="68" t="s">
        <v>271</v>
      </c>
      <c r="I2454" s="68" t="s">
        <v>679</v>
      </c>
      <c r="J2454" s="68" t="s">
        <v>634</v>
      </c>
      <c r="K2454" s="68" t="s">
        <v>634</v>
      </c>
      <c r="L2454" s="56">
        <v>2245.1</v>
      </c>
      <c r="M2454" s="56">
        <v>4326.8999999999996</v>
      </c>
    </row>
    <row r="2455" spans="1:13" s="18" customFormat="1" ht="14.25" x14ac:dyDescent="0.2">
      <c r="A2455" s="66" t="s">
        <v>41</v>
      </c>
      <c r="B2455" s="66" t="s">
        <v>41</v>
      </c>
      <c r="C2455" s="67" t="s">
        <v>659</v>
      </c>
      <c r="D2455" s="68" t="s">
        <v>4</v>
      </c>
      <c r="E2455" s="69">
        <v>2020</v>
      </c>
      <c r="F2455" s="69" t="s">
        <v>66</v>
      </c>
      <c r="G2455" s="69" t="s">
        <v>186</v>
      </c>
      <c r="H2455" s="68" t="s">
        <v>179</v>
      </c>
      <c r="I2455" s="68" t="s">
        <v>462</v>
      </c>
      <c r="J2455" s="68" t="s">
        <v>545</v>
      </c>
      <c r="K2455" s="68" t="s">
        <v>545</v>
      </c>
      <c r="L2455" s="48">
        <v>1122.19</v>
      </c>
      <c r="M2455" s="48">
        <v>1499.5262090000001</v>
      </c>
    </row>
    <row r="2456" spans="1:13" s="18" customFormat="1" ht="14.25" x14ac:dyDescent="0.2">
      <c r="A2456" s="66" t="s">
        <v>41</v>
      </c>
      <c r="B2456" s="66" t="s">
        <v>41</v>
      </c>
      <c r="C2456" s="67" t="s">
        <v>663</v>
      </c>
      <c r="D2456" s="68" t="s">
        <v>7</v>
      </c>
      <c r="E2456" s="69">
        <v>2020</v>
      </c>
      <c r="F2456" s="69" t="s">
        <v>80</v>
      </c>
      <c r="G2456" s="69" t="s">
        <v>518</v>
      </c>
      <c r="H2456" s="68" t="s">
        <v>173</v>
      </c>
      <c r="I2456" s="68" t="s">
        <v>664</v>
      </c>
      <c r="J2456" s="68" t="s">
        <v>634</v>
      </c>
      <c r="K2456" s="68" t="s">
        <v>634</v>
      </c>
      <c r="L2456" s="48">
        <v>1422.19</v>
      </c>
      <c r="M2456" s="48">
        <v>2577.8535999999999</v>
      </c>
    </row>
    <row r="2457" spans="1:13" s="18" customFormat="1" ht="14.25" x14ac:dyDescent="0.2">
      <c r="A2457" s="66" t="s">
        <v>41</v>
      </c>
      <c r="B2457" s="66" t="s">
        <v>41</v>
      </c>
      <c r="C2457" s="67" t="s">
        <v>47</v>
      </c>
      <c r="D2457" s="68" t="s">
        <v>17</v>
      </c>
      <c r="E2457" s="69">
        <v>2018</v>
      </c>
      <c r="F2457" s="69" t="s">
        <v>64</v>
      </c>
      <c r="G2457" s="69" t="s">
        <v>159</v>
      </c>
      <c r="H2457" s="68" t="s">
        <v>93</v>
      </c>
      <c r="I2457" s="68" t="s">
        <v>163</v>
      </c>
      <c r="J2457" s="68" t="s">
        <v>634</v>
      </c>
      <c r="K2457" s="68" t="s">
        <v>634</v>
      </c>
      <c r="L2457" s="48">
        <v>2315.0500000000002</v>
      </c>
      <c r="M2457" s="48">
        <v>5306.7800000000007</v>
      </c>
    </row>
    <row r="2458" spans="1:13" s="18" customFormat="1" ht="14.25" x14ac:dyDescent="0.2">
      <c r="A2458" s="66" t="s">
        <v>41</v>
      </c>
      <c r="B2458" s="66" t="s">
        <v>41</v>
      </c>
      <c r="C2458" s="67" t="s">
        <v>46</v>
      </c>
      <c r="D2458" s="68" t="s">
        <v>16</v>
      </c>
      <c r="E2458" s="69">
        <v>2018</v>
      </c>
      <c r="F2458" s="69" t="s">
        <v>63</v>
      </c>
      <c r="G2458" s="69" t="s">
        <v>140</v>
      </c>
      <c r="H2458" s="68" t="s">
        <v>131</v>
      </c>
      <c r="I2458" s="68" t="s">
        <v>673</v>
      </c>
      <c r="J2458" s="68" t="s">
        <v>545</v>
      </c>
      <c r="K2458" s="68" t="s">
        <v>545</v>
      </c>
      <c r="L2458" s="48">
        <v>2245.1</v>
      </c>
      <c r="M2458" s="51">
        <v>3883.8050899999998</v>
      </c>
    </row>
    <row r="2459" spans="1:13" s="18" customFormat="1" ht="14.25" x14ac:dyDescent="0.2">
      <c r="A2459" s="66" t="s">
        <v>41</v>
      </c>
      <c r="B2459" s="66" t="s">
        <v>41</v>
      </c>
      <c r="C2459" s="67" t="s">
        <v>761</v>
      </c>
      <c r="D2459" s="68" t="s">
        <v>35</v>
      </c>
      <c r="E2459" s="69">
        <v>2018</v>
      </c>
      <c r="F2459" s="69" t="s">
        <v>59</v>
      </c>
      <c r="G2459" s="69" t="s">
        <v>82</v>
      </c>
      <c r="H2459" s="68" t="s">
        <v>99</v>
      </c>
      <c r="I2459" s="68" t="s">
        <v>762</v>
      </c>
      <c r="J2459" s="68" t="s">
        <v>634</v>
      </c>
      <c r="K2459" s="68" t="s">
        <v>634</v>
      </c>
      <c r="L2459" s="48">
        <v>1326.25</v>
      </c>
      <c r="M2459" s="48">
        <v>2601.58</v>
      </c>
    </row>
    <row r="2460" spans="1:13" s="18" customFormat="1" ht="14.25" x14ac:dyDescent="0.2">
      <c r="A2460" s="66" t="s">
        <v>41</v>
      </c>
      <c r="B2460" s="66" t="s">
        <v>41</v>
      </c>
      <c r="C2460" s="67" t="s">
        <v>57</v>
      </c>
      <c r="D2460" s="68" t="s">
        <v>0</v>
      </c>
      <c r="E2460" s="69">
        <v>2018</v>
      </c>
      <c r="F2460" s="69" t="s">
        <v>61</v>
      </c>
      <c r="G2460" s="69" t="s">
        <v>102</v>
      </c>
      <c r="H2460" s="68" t="s">
        <v>494</v>
      </c>
      <c r="I2460" s="68" t="s">
        <v>786</v>
      </c>
      <c r="J2460" s="68" t="s">
        <v>634</v>
      </c>
      <c r="K2460" s="68" t="s">
        <v>634</v>
      </c>
      <c r="L2460" s="48">
        <v>1718.8</v>
      </c>
      <c r="M2460" s="48">
        <v>5893.71</v>
      </c>
    </row>
    <row r="2461" spans="1:13" s="18" customFormat="1" ht="14.25" x14ac:dyDescent="0.2">
      <c r="A2461" s="66" t="s">
        <v>41</v>
      </c>
      <c r="B2461" s="66" t="s">
        <v>41</v>
      </c>
      <c r="C2461" s="67" t="s">
        <v>45</v>
      </c>
      <c r="D2461" s="68" t="s">
        <v>24</v>
      </c>
      <c r="E2461" s="69">
        <v>2018</v>
      </c>
      <c r="F2461" s="69" t="s">
        <v>59</v>
      </c>
      <c r="G2461" s="69" t="s">
        <v>82</v>
      </c>
      <c r="H2461" s="68" t="s">
        <v>131</v>
      </c>
      <c r="I2461" s="68" t="s">
        <v>721</v>
      </c>
      <c r="J2461" s="68" t="s">
        <v>634</v>
      </c>
      <c r="K2461" s="68" t="s">
        <v>634</v>
      </c>
      <c r="L2461" s="48">
        <v>1326.25</v>
      </c>
      <c r="M2461" s="48">
        <v>2601.58</v>
      </c>
    </row>
    <row r="2462" spans="1:13" s="18" customFormat="1" ht="14.25" x14ac:dyDescent="0.2">
      <c r="A2462" s="66" t="s">
        <v>41</v>
      </c>
      <c r="B2462" s="66" t="s">
        <v>41</v>
      </c>
      <c r="C2462" s="67" t="s">
        <v>869</v>
      </c>
      <c r="D2462" s="68" t="s">
        <v>37</v>
      </c>
      <c r="E2462" s="69">
        <v>2021</v>
      </c>
      <c r="F2462" s="69" t="s">
        <v>64</v>
      </c>
      <c r="G2462" s="69" t="s">
        <v>159</v>
      </c>
      <c r="H2462" s="68" t="s">
        <v>93</v>
      </c>
      <c r="I2462" s="68" t="s">
        <v>870</v>
      </c>
      <c r="J2462" s="68" t="s">
        <v>634</v>
      </c>
      <c r="K2462" s="68" t="s">
        <v>634</v>
      </c>
      <c r="L2462" s="48">
        <v>1298</v>
      </c>
      <c r="M2462" s="48">
        <v>1727</v>
      </c>
    </row>
    <row r="2463" spans="1:13" s="18" customFormat="1" ht="14.25" x14ac:dyDescent="0.2">
      <c r="A2463" s="66" t="s">
        <v>41</v>
      </c>
      <c r="B2463" s="66" t="s">
        <v>41</v>
      </c>
      <c r="C2463" s="67" t="s">
        <v>691</v>
      </c>
      <c r="D2463" s="68" t="s">
        <v>21</v>
      </c>
      <c r="E2463" s="69">
        <v>2019</v>
      </c>
      <c r="F2463" s="69" t="s">
        <v>75</v>
      </c>
      <c r="G2463" s="69" t="s">
        <v>312</v>
      </c>
      <c r="H2463" s="68" t="s">
        <v>313</v>
      </c>
      <c r="I2463" s="68" t="s">
        <v>684</v>
      </c>
      <c r="J2463" s="68" t="s">
        <v>634</v>
      </c>
      <c r="K2463" s="68" t="s">
        <v>634</v>
      </c>
      <c r="L2463" s="48">
        <v>1236.43</v>
      </c>
      <c r="M2463" s="48">
        <v>3029.39</v>
      </c>
    </row>
    <row r="2464" spans="1:13" s="18" customFormat="1" ht="14.25" x14ac:dyDescent="0.2">
      <c r="A2464" s="66" t="s">
        <v>41</v>
      </c>
      <c r="B2464" s="66" t="s">
        <v>41</v>
      </c>
      <c r="C2464" s="67" t="s">
        <v>775</v>
      </c>
      <c r="D2464" s="68" t="s">
        <v>31</v>
      </c>
      <c r="E2464" s="69">
        <v>2021</v>
      </c>
      <c r="F2464" s="69" t="s">
        <v>75</v>
      </c>
      <c r="G2464" s="69" t="s">
        <v>312</v>
      </c>
      <c r="H2464" s="68" t="s">
        <v>527</v>
      </c>
      <c r="I2464" s="68" t="s">
        <v>820</v>
      </c>
      <c r="J2464" s="68" t="s">
        <v>634</v>
      </c>
      <c r="K2464" s="68" t="s">
        <v>634</v>
      </c>
      <c r="L2464" s="51">
        <v>1212</v>
      </c>
      <c r="M2464" s="51">
        <v>2276.0100000000002</v>
      </c>
    </row>
    <row r="2465" spans="1:13" s="18" customFormat="1" ht="14.25" x14ac:dyDescent="0.2">
      <c r="A2465" s="66" t="s">
        <v>41</v>
      </c>
      <c r="B2465" s="66" t="s">
        <v>41</v>
      </c>
      <c r="C2465" s="67" t="s">
        <v>659</v>
      </c>
      <c r="D2465" s="68" t="s">
        <v>4</v>
      </c>
      <c r="E2465" s="69">
        <v>2020</v>
      </c>
      <c r="F2465" s="69" t="s">
        <v>66</v>
      </c>
      <c r="G2465" s="69" t="s">
        <v>186</v>
      </c>
      <c r="H2465" s="68" t="s">
        <v>179</v>
      </c>
      <c r="I2465" s="68" t="s">
        <v>408</v>
      </c>
      <c r="J2465" s="68" t="s">
        <v>545</v>
      </c>
      <c r="K2465" s="68" t="s">
        <v>545</v>
      </c>
      <c r="L2465" s="48">
        <v>1122.19</v>
      </c>
      <c r="M2465" s="48">
        <v>1499.5262090000001</v>
      </c>
    </row>
    <row r="2466" spans="1:13" s="18" customFormat="1" ht="14.25" x14ac:dyDescent="0.2">
      <c r="A2466" s="66" t="s">
        <v>41</v>
      </c>
      <c r="B2466" s="66" t="s">
        <v>41</v>
      </c>
      <c r="C2466" s="67" t="s">
        <v>680</v>
      </c>
      <c r="D2466" s="68" t="s">
        <v>18</v>
      </c>
      <c r="E2466" s="69">
        <v>2022</v>
      </c>
      <c r="F2466" s="69" t="s">
        <v>64</v>
      </c>
      <c r="G2466" s="69" t="s">
        <v>159</v>
      </c>
      <c r="H2466" s="68" t="s">
        <v>511</v>
      </c>
      <c r="I2466" s="68" t="s">
        <v>681</v>
      </c>
      <c r="J2466" s="68" t="s">
        <v>634</v>
      </c>
      <c r="K2466" s="68" t="s">
        <v>634</v>
      </c>
      <c r="L2466" s="48">
        <v>3635.09</v>
      </c>
      <c r="M2466" s="48">
        <v>4068.29</v>
      </c>
    </row>
    <row r="2467" spans="1:13" s="18" customFormat="1" ht="14.25" x14ac:dyDescent="0.2">
      <c r="A2467" s="66" t="s">
        <v>41</v>
      </c>
      <c r="B2467" s="66" t="s">
        <v>41</v>
      </c>
      <c r="C2467" s="67" t="s">
        <v>668</v>
      </c>
      <c r="D2467" s="68" t="s">
        <v>10</v>
      </c>
      <c r="E2467" s="69">
        <v>2019</v>
      </c>
      <c r="F2467" s="69" t="s">
        <v>76</v>
      </c>
      <c r="G2467" s="69" t="s">
        <v>328</v>
      </c>
      <c r="H2467" s="68" t="s">
        <v>179</v>
      </c>
      <c r="I2467" s="68" t="s">
        <v>391</v>
      </c>
      <c r="J2467" s="68" t="s">
        <v>545</v>
      </c>
      <c r="K2467" s="68" t="s">
        <v>545</v>
      </c>
      <c r="L2467" s="48">
        <v>1122.2</v>
      </c>
      <c r="M2467" s="48">
        <v>3112.55</v>
      </c>
    </row>
    <row r="2468" spans="1:13" s="18" customFormat="1" ht="15" x14ac:dyDescent="0.2">
      <c r="A2468" s="66" t="s">
        <v>41</v>
      </c>
      <c r="B2468" s="66" t="s">
        <v>41</v>
      </c>
      <c r="C2468" s="67" t="s">
        <v>706</v>
      </c>
      <c r="D2468" s="68" t="s">
        <v>568</v>
      </c>
      <c r="E2468" s="69">
        <v>2022</v>
      </c>
      <c r="F2468" s="69" t="s">
        <v>61</v>
      </c>
      <c r="G2468" s="69" t="s">
        <v>102</v>
      </c>
      <c r="H2468" s="68" t="s">
        <v>103</v>
      </c>
      <c r="I2468" s="68" t="s">
        <v>829</v>
      </c>
      <c r="J2468" s="68" t="s">
        <v>634</v>
      </c>
      <c r="K2468" s="68" t="s">
        <v>634</v>
      </c>
      <c r="L2468" s="47">
        <v>2064.84</v>
      </c>
      <c r="M2468" s="47">
        <v>4065.57</v>
      </c>
    </row>
    <row r="2469" spans="1:13" s="18" customFormat="1" ht="14.25" x14ac:dyDescent="0.2">
      <c r="A2469" s="66" t="s">
        <v>41</v>
      </c>
      <c r="B2469" s="66" t="s">
        <v>41</v>
      </c>
      <c r="C2469" s="67" t="s">
        <v>51</v>
      </c>
      <c r="D2469" s="68" t="s">
        <v>1</v>
      </c>
      <c r="E2469" s="69">
        <v>2020</v>
      </c>
      <c r="F2469" s="69" t="s">
        <v>67</v>
      </c>
      <c r="G2469" s="69" t="s">
        <v>193</v>
      </c>
      <c r="H2469" s="68" t="s">
        <v>194</v>
      </c>
      <c r="I2469" s="68" t="s">
        <v>709</v>
      </c>
      <c r="J2469" s="68" t="s">
        <v>545</v>
      </c>
      <c r="K2469" s="68" t="s">
        <v>545</v>
      </c>
      <c r="L2469" s="48">
        <v>1434.67</v>
      </c>
      <c r="M2469" s="48">
        <v>5022.6400000000003</v>
      </c>
    </row>
    <row r="2470" spans="1:13" s="18" customFormat="1" ht="14.25" x14ac:dyDescent="0.2">
      <c r="A2470" s="66" t="s">
        <v>41</v>
      </c>
      <c r="B2470" s="66" t="s">
        <v>41</v>
      </c>
      <c r="C2470" s="67" t="s">
        <v>51</v>
      </c>
      <c r="D2470" s="68" t="s">
        <v>1</v>
      </c>
      <c r="E2470" s="69">
        <v>2020</v>
      </c>
      <c r="F2470" s="69" t="s">
        <v>67</v>
      </c>
      <c r="G2470" s="69" t="s">
        <v>193</v>
      </c>
      <c r="H2470" s="68" t="s">
        <v>194</v>
      </c>
      <c r="I2470" s="68" t="s">
        <v>615</v>
      </c>
      <c r="J2470" s="68" t="s">
        <v>545</v>
      </c>
      <c r="K2470" s="68" t="s">
        <v>545</v>
      </c>
      <c r="L2470" s="48">
        <v>1434.67</v>
      </c>
      <c r="M2470" s="48">
        <v>5022.6400000000003</v>
      </c>
    </row>
    <row r="2471" spans="1:13" s="18" customFormat="1" ht="14.25" x14ac:dyDescent="0.2">
      <c r="A2471" s="66" t="s">
        <v>41</v>
      </c>
      <c r="B2471" s="66" t="s">
        <v>41</v>
      </c>
      <c r="C2471" s="67" t="s">
        <v>50</v>
      </c>
      <c r="D2471" s="68" t="s">
        <v>14</v>
      </c>
      <c r="E2471" s="69">
        <v>2019</v>
      </c>
      <c r="F2471" s="69" t="s">
        <v>66</v>
      </c>
      <c r="G2471" s="69" t="s">
        <v>186</v>
      </c>
      <c r="H2471" s="68" t="s">
        <v>129</v>
      </c>
      <c r="I2471" s="68" t="s">
        <v>674</v>
      </c>
      <c r="J2471" s="68" t="s">
        <v>634</v>
      </c>
      <c r="K2471" s="68" t="s">
        <v>634</v>
      </c>
      <c r="L2471" s="48">
        <v>2425.2000000000003</v>
      </c>
      <c r="M2471" s="48">
        <v>2132.9107600000002</v>
      </c>
    </row>
    <row r="2472" spans="1:13" s="18" customFormat="1" ht="14.25" x14ac:dyDescent="0.2">
      <c r="A2472" s="66" t="s">
        <v>41</v>
      </c>
      <c r="B2472" s="66" t="s">
        <v>41</v>
      </c>
      <c r="C2472" s="67" t="s">
        <v>668</v>
      </c>
      <c r="D2472" s="68" t="s">
        <v>10</v>
      </c>
      <c r="E2472" s="69">
        <v>2019</v>
      </c>
      <c r="F2472" s="69" t="s">
        <v>76</v>
      </c>
      <c r="G2472" s="69" t="s">
        <v>328</v>
      </c>
      <c r="H2472" s="68" t="s">
        <v>179</v>
      </c>
      <c r="I2472" s="68" t="s">
        <v>340</v>
      </c>
      <c r="J2472" s="68" t="s">
        <v>545</v>
      </c>
      <c r="K2472" s="68" t="s">
        <v>545</v>
      </c>
      <c r="L2472" s="48">
        <v>1122.2</v>
      </c>
      <c r="M2472" s="48">
        <v>3112.55</v>
      </c>
    </row>
    <row r="2473" spans="1:13" s="18" customFormat="1" ht="14.25" x14ac:dyDescent="0.2">
      <c r="A2473" s="66" t="s">
        <v>41</v>
      </c>
      <c r="B2473" s="66" t="s">
        <v>41</v>
      </c>
      <c r="C2473" s="67" t="s">
        <v>51</v>
      </c>
      <c r="D2473" s="68" t="s">
        <v>1</v>
      </c>
      <c r="E2473" s="69">
        <v>2020</v>
      </c>
      <c r="F2473" s="69" t="s">
        <v>67</v>
      </c>
      <c r="G2473" s="69" t="s">
        <v>193</v>
      </c>
      <c r="H2473" s="68" t="s">
        <v>194</v>
      </c>
      <c r="I2473" s="68" t="s">
        <v>841</v>
      </c>
      <c r="J2473" s="68" t="s">
        <v>545</v>
      </c>
      <c r="K2473" s="68" t="s">
        <v>545</v>
      </c>
      <c r="L2473" s="48">
        <v>1434.67</v>
      </c>
      <c r="M2473" s="48">
        <v>5022.6400000000003</v>
      </c>
    </row>
    <row r="2474" spans="1:13" s="18" customFormat="1" ht="14.25" x14ac:dyDescent="0.2">
      <c r="A2474" s="66" t="s">
        <v>41</v>
      </c>
      <c r="B2474" s="66" t="s">
        <v>41</v>
      </c>
      <c r="C2474" s="67" t="s">
        <v>51</v>
      </c>
      <c r="D2474" s="68" t="s">
        <v>1</v>
      </c>
      <c r="E2474" s="69">
        <v>2020</v>
      </c>
      <c r="F2474" s="69" t="s">
        <v>67</v>
      </c>
      <c r="G2474" s="69" t="s">
        <v>193</v>
      </c>
      <c r="H2474" s="68" t="s">
        <v>194</v>
      </c>
      <c r="I2474" s="68" t="s">
        <v>695</v>
      </c>
      <c r="J2474" s="68" t="s">
        <v>545</v>
      </c>
      <c r="K2474" s="68" t="s">
        <v>545</v>
      </c>
      <c r="L2474" s="48">
        <v>1434.67</v>
      </c>
      <c r="M2474" s="48">
        <v>5022.6400000000003</v>
      </c>
    </row>
    <row r="2475" spans="1:13" s="18" customFormat="1" ht="15" x14ac:dyDescent="0.2">
      <c r="A2475" s="66" t="s">
        <v>41</v>
      </c>
      <c r="B2475" s="66" t="s">
        <v>41</v>
      </c>
      <c r="C2475" s="67" t="s">
        <v>706</v>
      </c>
      <c r="D2475" s="68" t="s">
        <v>568</v>
      </c>
      <c r="E2475" s="69">
        <v>2022</v>
      </c>
      <c r="F2475" s="69" t="s">
        <v>61</v>
      </c>
      <c r="G2475" s="69" t="s">
        <v>102</v>
      </c>
      <c r="H2475" s="68" t="s">
        <v>86</v>
      </c>
      <c r="I2475" s="68" t="s">
        <v>114</v>
      </c>
      <c r="J2475" s="68" t="s">
        <v>634</v>
      </c>
      <c r="K2475" s="68" t="s">
        <v>634</v>
      </c>
      <c r="L2475" s="47">
        <v>2498.17</v>
      </c>
      <c r="M2475" s="47">
        <v>4487.5600000000004</v>
      </c>
    </row>
    <row r="2476" spans="1:13" s="18" customFormat="1" ht="14.25" x14ac:dyDescent="0.2">
      <c r="A2476" s="66" t="s">
        <v>41</v>
      </c>
      <c r="B2476" s="66" t="s">
        <v>41</v>
      </c>
      <c r="C2476" s="67" t="s">
        <v>668</v>
      </c>
      <c r="D2476" s="68" t="s">
        <v>10</v>
      </c>
      <c r="E2476" s="69">
        <v>2019</v>
      </c>
      <c r="F2476" s="69" t="s">
        <v>76</v>
      </c>
      <c r="G2476" s="69" t="s">
        <v>328</v>
      </c>
      <c r="H2476" s="68" t="s">
        <v>179</v>
      </c>
      <c r="I2476" s="68" t="s">
        <v>652</v>
      </c>
      <c r="J2476" s="68" t="s">
        <v>548</v>
      </c>
      <c r="K2476" s="68" t="s">
        <v>548</v>
      </c>
      <c r="L2476" s="48">
        <v>1122.2</v>
      </c>
      <c r="M2476" s="48">
        <v>3112.55</v>
      </c>
    </row>
    <row r="2477" spans="1:13" s="18" customFormat="1" ht="14.25" x14ac:dyDescent="0.2">
      <c r="A2477" s="66" t="s">
        <v>41</v>
      </c>
      <c r="B2477" s="66" t="s">
        <v>41</v>
      </c>
      <c r="C2477" s="67" t="s">
        <v>659</v>
      </c>
      <c r="D2477" s="68" t="s">
        <v>4</v>
      </c>
      <c r="E2477" s="69">
        <v>2020</v>
      </c>
      <c r="F2477" s="69" t="s">
        <v>66</v>
      </c>
      <c r="G2477" s="69" t="s">
        <v>186</v>
      </c>
      <c r="H2477" s="68" t="s">
        <v>179</v>
      </c>
      <c r="I2477" s="68" t="s">
        <v>408</v>
      </c>
      <c r="J2477" s="68" t="s">
        <v>545</v>
      </c>
      <c r="K2477" s="68" t="s">
        <v>545</v>
      </c>
      <c r="L2477" s="48">
        <v>1122.19</v>
      </c>
      <c r="M2477" s="48">
        <v>1499.5262090000001</v>
      </c>
    </row>
    <row r="2478" spans="1:13" s="18" customFormat="1" ht="14.25" x14ac:dyDescent="0.2">
      <c r="A2478" s="66" t="s">
        <v>41</v>
      </c>
      <c r="B2478" s="66" t="s">
        <v>41</v>
      </c>
      <c r="C2478" s="67" t="s">
        <v>761</v>
      </c>
      <c r="D2478" s="68" t="s">
        <v>35</v>
      </c>
      <c r="E2478" s="69">
        <v>2018</v>
      </c>
      <c r="F2478" s="69" t="s">
        <v>59</v>
      </c>
      <c r="G2478" s="69" t="s">
        <v>82</v>
      </c>
      <c r="H2478" s="68" t="s">
        <v>99</v>
      </c>
      <c r="I2478" s="68" t="s">
        <v>762</v>
      </c>
      <c r="J2478" s="68" t="s">
        <v>634</v>
      </c>
      <c r="K2478" s="68" t="s">
        <v>634</v>
      </c>
      <c r="L2478" s="48">
        <v>1326.25</v>
      </c>
      <c r="M2478" s="48">
        <v>2601.58</v>
      </c>
    </row>
    <row r="2479" spans="1:13" s="18" customFormat="1" ht="14.25" x14ac:dyDescent="0.2">
      <c r="A2479" s="66" t="s">
        <v>41</v>
      </c>
      <c r="B2479" s="66" t="s">
        <v>41</v>
      </c>
      <c r="C2479" s="67" t="s">
        <v>51</v>
      </c>
      <c r="D2479" s="68" t="s">
        <v>1</v>
      </c>
      <c r="E2479" s="69">
        <v>2020</v>
      </c>
      <c r="F2479" s="69" t="s">
        <v>67</v>
      </c>
      <c r="G2479" s="69" t="s">
        <v>193</v>
      </c>
      <c r="H2479" s="68" t="s">
        <v>194</v>
      </c>
      <c r="I2479" s="68" t="s">
        <v>840</v>
      </c>
      <c r="J2479" s="68" t="s">
        <v>545</v>
      </c>
      <c r="K2479" s="68" t="s">
        <v>545</v>
      </c>
      <c r="L2479" s="48">
        <v>1434.67</v>
      </c>
      <c r="M2479" s="48">
        <v>5022.6400000000003</v>
      </c>
    </row>
    <row r="2480" spans="1:13" s="18" customFormat="1" ht="14.25" x14ac:dyDescent="0.2">
      <c r="A2480" s="66" t="s">
        <v>41</v>
      </c>
      <c r="B2480" s="66" t="s">
        <v>41</v>
      </c>
      <c r="C2480" s="67" t="s">
        <v>50</v>
      </c>
      <c r="D2480" s="68" t="s">
        <v>14</v>
      </c>
      <c r="E2480" s="69">
        <v>2019</v>
      </c>
      <c r="F2480" s="69" t="s">
        <v>66</v>
      </c>
      <c r="G2480" s="69" t="s">
        <v>186</v>
      </c>
      <c r="H2480" s="68" t="s">
        <v>91</v>
      </c>
      <c r="I2480" s="68" t="s">
        <v>758</v>
      </c>
      <c r="J2480" s="68" t="s">
        <v>634</v>
      </c>
      <c r="K2480" s="68" t="s">
        <v>634</v>
      </c>
      <c r="L2480" s="48">
        <v>1735.89</v>
      </c>
      <c r="M2480" s="51">
        <v>1945.6</v>
      </c>
    </row>
    <row r="2481" spans="1:13" s="18" customFormat="1" ht="14.25" x14ac:dyDescent="0.2">
      <c r="A2481" s="66" t="s">
        <v>41</v>
      </c>
      <c r="B2481" s="66" t="s">
        <v>41</v>
      </c>
      <c r="C2481" s="67" t="s">
        <v>719</v>
      </c>
      <c r="D2481" s="68" t="s">
        <v>720</v>
      </c>
      <c r="E2481" s="69">
        <v>2022</v>
      </c>
      <c r="F2481" s="69" t="s">
        <v>75</v>
      </c>
      <c r="G2481" s="69" t="s">
        <v>312</v>
      </c>
      <c r="H2481" s="68" t="s">
        <v>257</v>
      </c>
      <c r="I2481" s="68" t="s">
        <v>872</v>
      </c>
      <c r="J2481" s="68" t="s">
        <v>634</v>
      </c>
      <c r="K2481" s="68" t="s">
        <v>634</v>
      </c>
      <c r="L2481" s="48">
        <v>2248.5</v>
      </c>
      <c r="M2481" s="48">
        <v>4541.18</v>
      </c>
    </row>
    <row r="2482" spans="1:13" s="18" customFormat="1" ht="15" x14ac:dyDescent="0.2">
      <c r="A2482" s="66" t="s">
        <v>41</v>
      </c>
      <c r="B2482" s="66" t="s">
        <v>41</v>
      </c>
      <c r="C2482" s="67" t="s">
        <v>54</v>
      </c>
      <c r="D2482" s="68" t="s">
        <v>23</v>
      </c>
      <c r="E2482" s="69">
        <v>2017</v>
      </c>
      <c r="F2482" s="69" t="s">
        <v>70</v>
      </c>
      <c r="G2482" s="69" t="s">
        <v>261</v>
      </c>
      <c r="H2482" s="68" t="s">
        <v>181</v>
      </c>
      <c r="I2482" s="68" t="s">
        <v>696</v>
      </c>
      <c r="J2482" s="68" t="s">
        <v>714</v>
      </c>
      <c r="K2482" s="68" t="s">
        <v>714</v>
      </c>
      <c r="L2482" s="47">
        <v>1703.2</v>
      </c>
      <c r="M2482" s="47">
        <v>1399</v>
      </c>
    </row>
    <row r="2483" spans="1:13" s="18" customFormat="1" ht="14.25" x14ac:dyDescent="0.2">
      <c r="A2483" s="66" t="s">
        <v>41</v>
      </c>
      <c r="B2483" s="66" t="s">
        <v>41</v>
      </c>
      <c r="C2483" s="67" t="s">
        <v>51</v>
      </c>
      <c r="D2483" s="68" t="s">
        <v>1</v>
      </c>
      <c r="E2483" s="69">
        <v>2020</v>
      </c>
      <c r="F2483" s="69" t="s">
        <v>67</v>
      </c>
      <c r="G2483" s="69" t="s">
        <v>193</v>
      </c>
      <c r="H2483" s="68" t="s">
        <v>194</v>
      </c>
      <c r="I2483" s="68" t="s">
        <v>246</v>
      </c>
      <c r="J2483" s="68" t="s">
        <v>545</v>
      </c>
      <c r="K2483" s="68" t="s">
        <v>545</v>
      </c>
      <c r="L2483" s="48">
        <v>1434.67</v>
      </c>
      <c r="M2483" s="48">
        <v>5022.6400000000003</v>
      </c>
    </row>
    <row r="2484" spans="1:13" s="18" customFormat="1" ht="14.25" x14ac:dyDescent="0.2">
      <c r="A2484" s="66" t="s">
        <v>41</v>
      </c>
      <c r="B2484" s="66" t="s">
        <v>41</v>
      </c>
      <c r="C2484" s="67" t="s">
        <v>51</v>
      </c>
      <c r="D2484" s="68" t="s">
        <v>1</v>
      </c>
      <c r="E2484" s="69">
        <v>2020</v>
      </c>
      <c r="F2484" s="69" t="s">
        <v>67</v>
      </c>
      <c r="G2484" s="69" t="s">
        <v>193</v>
      </c>
      <c r="H2484" s="68" t="s">
        <v>194</v>
      </c>
      <c r="I2484" s="68" t="s">
        <v>224</v>
      </c>
      <c r="J2484" s="68" t="s">
        <v>545</v>
      </c>
      <c r="K2484" s="68" t="s">
        <v>545</v>
      </c>
      <c r="L2484" s="48">
        <v>1434.67</v>
      </c>
      <c r="M2484" s="48">
        <v>5022.6400000000003</v>
      </c>
    </row>
    <row r="2485" spans="1:13" s="18" customFormat="1" ht="14.25" x14ac:dyDescent="0.2">
      <c r="A2485" s="66" t="s">
        <v>41</v>
      </c>
      <c r="B2485" s="66" t="s">
        <v>41</v>
      </c>
      <c r="C2485" s="67" t="s">
        <v>51</v>
      </c>
      <c r="D2485" s="68" t="s">
        <v>1</v>
      </c>
      <c r="E2485" s="69">
        <v>2020</v>
      </c>
      <c r="F2485" s="69" t="s">
        <v>67</v>
      </c>
      <c r="G2485" s="69" t="s">
        <v>193</v>
      </c>
      <c r="H2485" s="68" t="s">
        <v>194</v>
      </c>
      <c r="I2485" s="68" t="s">
        <v>249</v>
      </c>
      <c r="J2485" s="68" t="s">
        <v>545</v>
      </c>
      <c r="K2485" s="68" t="s">
        <v>545</v>
      </c>
      <c r="L2485" s="48">
        <v>1434.67</v>
      </c>
      <c r="M2485" s="48">
        <v>5022.6400000000003</v>
      </c>
    </row>
    <row r="2486" spans="1:13" s="18" customFormat="1" ht="14.25" x14ac:dyDescent="0.2">
      <c r="A2486" s="66" t="s">
        <v>41</v>
      </c>
      <c r="B2486" s="66" t="s">
        <v>41</v>
      </c>
      <c r="C2486" s="67" t="s">
        <v>659</v>
      </c>
      <c r="D2486" s="68" t="s">
        <v>4</v>
      </c>
      <c r="E2486" s="69">
        <v>2020</v>
      </c>
      <c r="F2486" s="69" t="s">
        <v>66</v>
      </c>
      <c r="G2486" s="69" t="s">
        <v>186</v>
      </c>
      <c r="H2486" s="68" t="s">
        <v>179</v>
      </c>
      <c r="I2486" s="68" t="s">
        <v>481</v>
      </c>
      <c r="J2486" s="68" t="s">
        <v>545</v>
      </c>
      <c r="K2486" s="68" t="s">
        <v>545</v>
      </c>
      <c r="L2486" s="48">
        <v>1122.19</v>
      </c>
      <c r="M2486" s="48">
        <v>1499.5262090000001</v>
      </c>
    </row>
    <row r="2487" spans="1:13" s="18" customFormat="1" ht="14.25" x14ac:dyDescent="0.2">
      <c r="A2487" s="66" t="s">
        <v>41</v>
      </c>
      <c r="B2487" s="66" t="s">
        <v>41</v>
      </c>
      <c r="C2487" s="67" t="s">
        <v>49</v>
      </c>
      <c r="D2487" s="68" t="s">
        <v>13</v>
      </c>
      <c r="E2487" s="69">
        <v>2019</v>
      </c>
      <c r="F2487" s="69" t="s">
        <v>65</v>
      </c>
      <c r="G2487" s="69" t="s">
        <v>176</v>
      </c>
      <c r="H2487" s="68" t="s">
        <v>85</v>
      </c>
      <c r="I2487" s="68" t="s">
        <v>713</v>
      </c>
      <c r="J2487" s="68" t="s">
        <v>634</v>
      </c>
      <c r="K2487" s="68" t="s">
        <v>634</v>
      </c>
      <c r="L2487" s="48">
        <v>1568.6</v>
      </c>
      <c r="M2487" s="48">
        <v>4937.68</v>
      </c>
    </row>
    <row r="2488" spans="1:13" s="18" customFormat="1" ht="14.25" x14ac:dyDescent="0.2">
      <c r="A2488" s="66" t="s">
        <v>41</v>
      </c>
      <c r="B2488" s="66" t="s">
        <v>41</v>
      </c>
      <c r="C2488" s="67" t="s">
        <v>55</v>
      </c>
      <c r="D2488" s="68" t="s">
        <v>6</v>
      </c>
      <c r="E2488" s="69">
        <v>2018</v>
      </c>
      <c r="F2488" s="69" t="s">
        <v>71</v>
      </c>
      <c r="G2488" s="69" t="s">
        <v>264</v>
      </c>
      <c r="H2488" s="68" t="s">
        <v>271</v>
      </c>
      <c r="I2488" s="68" t="s">
        <v>736</v>
      </c>
      <c r="J2488" s="68" t="s">
        <v>634</v>
      </c>
      <c r="K2488" s="68" t="s">
        <v>634</v>
      </c>
      <c r="L2488" s="56">
        <v>2245.1</v>
      </c>
      <c r="M2488" s="56">
        <v>4326.8999999999996</v>
      </c>
    </row>
    <row r="2489" spans="1:13" s="18" customFormat="1" ht="14.25" x14ac:dyDescent="0.2">
      <c r="A2489" s="66" t="s">
        <v>41</v>
      </c>
      <c r="B2489" s="66" t="s">
        <v>41</v>
      </c>
      <c r="C2489" s="67" t="s">
        <v>46</v>
      </c>
      <c r="D2489" s="68" t="s">
        <v>16</v>
      </c>
      <c r="E2489" s="69">
        <v>2018</v>
      </c>
      <c r="F2489" s="69" t="s">
        <v>63</v>
      </c>
      <c r="G2489" s="69" t="s">
        <v>140</v>
      </c>
      <c r="H2489" s="68" t="s">
        <v>99</v>
      </c>
      <c r="I2489" s="68" t="s">
        <v>787</v>
      </c>
      <c r="J2489" s="68" t="s">
        <v>634</v>
      </c>
      <c r="K2489" s="68" t="s">
        <v>634</v>
      </c>
      <c r="L2489" s="48">
        <v>1727</v>
      </c>
      <c r="M2489" s="51">
        <v>3108.7793000000001</v>
      </c>
    </row>
    <row r="2490" spans="1:13" s="18" customFormat="1" ht="14.25" x14ac:dyDescent="0.2">
      <c r="A2490" s="66" t="s">
        <v>41</v>
      </c>
      <c r="B2490" s="66" t="s">
        <v>41</v>
      </c>
      <c r="C2490" s="67" t="s">
        <v>680</v>
      </c>
      <c r="D2490" s="68" t="s">
        <v>18</v>
      </c>
      <c r="E2490" s="69">
        <v>2022</v>
      </c>
      <c r="F2490" s="69" t="s">
        <v>64</v>
      </c>
      <c r="G2490" s="69" t="s">
        <v>159</v>
      </c>
      <c r="H2490" s="68" t="s">
        <v>167</v>
      </c>
      <c r="I2490" s="68" t="s">
        <v>814</v>
      </c>
      <c r="J2490" s="68" t="s">
        <v>634</v>
      </c>
      <c r="K2490" s="68" t="s">
        <v>634</v>
      </c>
      <c r="L2490" s="48">
        <v>1298</v>
      </c>
      <c r="M2490" s="48">
        <v>1540.4</v>
      </c>
    </row>
    <row r="2491" spans="1:13" s="18" customFormat="1" ht="14.25" x14ac:dyDescent="0.2">
      <c r="A2491" s="66" t="s">
        <v>41</v>
      </c>
      <c r="B2491" s="66" t="s">
        <v>41</v>
      </c>
      <c r="C2491" s="67" t="s">
        <v>702</v>
      </c>
      <c r="D2491" s="68" t="s">
        <v>610</v>
      </c>
      <c r="E2491" s="69">
        <v>2022</v>
      </c>
      <c r="F2491" s="69" t="s">
        <v>62</v>
      </c>
      <c r="G2491" s="69" t="s">
        <v>107</v>
      </c>
      <c r="H2491" s="68" t="s">
        <v>108</v>
      </c>
      <c r="I2491" s="68" t="s">
        <v>684</v>
      </c>
      <c r="J2491" s="68" t="s">
        <v>545</v>
      </c>
      <c r="K2491" s="68" t="s">
        <v>545</v>
      </c>
      <c r="L2491" s="48">
        <v>1212</v>
      </c>
      <c r="M2491" s="48">
        <v>3179.02</v>
      </c>
    </row>
    <row r="2492" spans="1:13" s="18" customFormat="1" ht="14.25" x14ac:dyDescent="0.2">
      <c r="A2492" s="66" t="s">
        <v>41</v>
      </c>
      <c r="B2492" s="66" t="s">
        <v>41</v>
      </c>
      <c r="C2492" s="67" t="s">
        <v>668</v>
      </c>
      <c r="D2492" s="68" t="s">
        <v>10</v>
      </c>
      <c r="E2492" s="69">
        <v>2019</v>
      </c>
      <c r="F2492" s="69" t="s">
        <v>76</v>
      </c>
      <c r="G2492" s="69" t="s">
        <v>328</v>
      </c>
      <c r="H2492" s="68" t="s">
        <v>179</v>
      </c>
      <c r="I2492" s="68" t="s">
        <v>622</v>
      </c>
      <c r="J2492" s="68" t="s">
        <v>545</v>
      </c>
      <c r="K2492" s="68" t="s">
        <v>545</v>
      </c>
      <c r="L2492" s="48">
        <v>1122.2</v>
      </c>
      <c r="M2492" s="48">
        <v>3112.55</v>
      </c>
    </row>
    <row r="2493" spans="1:13" s="18" customFormat="1" ht="14.25" x14ac:dyDescent="0.2">
      <c r="A2493" s="66" t="s">
        <v>41</v>
      </c>
      <c r="B2493" s="66" t="s">
        <v>41</v>
      </c>
      <c r="C2493" s="67" t="s">
        <v>51</v>
      </c>
      <c r="D2493" s="68" t="s">
        <v>1</v>
      </c>
      <c r="E2493" s="69">
        <v>2020</v>
      </c>
      <c r="F2493" s="69" t="s">
        <v>67</v>
      </c>
      <c r="G2493" s="69" t="s">
        <v>193</v>
      </c>
      <c r="H2493" s="68" t="s">
        <v>194</v>
      </c>
      <c r="I2493" s="68" t="s">
        <v>114</v>
      </c>
      <c r="J2493" s="68" t="s">
        <v>545</v>
      </c>
      <c r="K2493" s="68" t="s">
        <v>545</v>
      </c>
      <c r="L2493" s="48">
        <v>1434.67</v>
      </c>
      <c r="M2493" s="48">
        <v>5022.6400000000003</v>
      </c>
    </row>
    <row r="2494" spans="1:13" s="18" customFormat="1" ht="14.25" x14ac:dyDescent="0.2">
      <c r="A2494" s="66" t="s">
        <v>41</v>
      </c>
      <c r="B2494" s="66" t="s">
        <v>41</v>
      </c>
      <c r="C2494" s="67" t="s">
        <v>57</v>
      </c>
      <c r="D2494" s="68" t="s">
        <v>0</v>
      </c>
      <c r="E2494" s="69">
        <v>2018</v>
      </c>
      <c r="F2494" s="69" t="s">
        <v>61</v>
      </c>
      <c r="G2494" s="69" t="s">
        <v>102</v>
      </c>
      <c r="H2494" s="68" t="s">
        <v>129</v>
      </c>
      <c r="I2494" s="68" t="s">
        <v>783</v>
      </c>
      <c r="J2494" s="68" t="s">
        <v>634</v>
      </c>
      <c r="K2494" s="68" t="s">
        <v>634</v>
      </c>
      <c r="L2494" s="48">
        <v>1212</v>
      </c>
      <c r="M2494" s="48">
        <v>4380.49</v>
      </c>
    </row>
    <row r="2495" spans="1:13" s="18" customFormat="1" ht="14.25" x14ac:dyDescent="0.2">
      <c r="A2495" s="66" t="s">
        <v>41</v>
      </c>
      <c r="B2495" s="66" t="s">
        <v>41</v>
      </c>
      <c r="C2495" s="67" t="s">
        <v>51</v>
      </c>
      <c r="D2495" s="68" t="s">
        <v>1</v>
      </c>
      <c r="E2495" s="69">
        <v>2020</v>
      </c>
      <c r="F2495" s="69" t="s">
        <v>67</v>
      </c>
      <c r="G2495" s="69" t="s">
        <v>193</v>
      </c>
      <c r="H2495" s="68" t="s">
        <v>194</v>
      </c>
      <c r="I2495" s="68" t="s">
        <v>230</v>
      </c>
      <c r="J2495" s="68" t="s">
        <v>545</v>
      </c>
      <c r="K2495" s="68" t="s">
        <v>545</v>
      </c>
      <c r="L2495" s="48">
        <v>1434.67</v>
      </c>
      <c r="M2495" s="48">
        <v>5022.6400000000003</v>
      </c>
    </row>
    <row r="2496" spans="1:13" s="18" customFormat="1" ht="14.25" x14ac:dyDescent="0.2">
      <c r="A2496" s="66" t="s">
        <v>41</v>
      </c>
      <c r="B2496" s="66" t="s">
        <v>41</v>
      </c>
      <c r="C2496" s="67" t="s">
        <v>668</v>
      </c>
      <c r="D2496" s="68" t="s">
        <v>10</v>
      </c>
      <c r="E2496" s="69">
        <v>2019</v>
      </c>
      <c r="F2496" s="69" t="s">
        <v>76</v>
      </c>
      <c r="G2496" s="69" t="s">
        <v>328</v>
      </c>
      <c r="H2496" s="68" t="s">
        <v>179</v>
      </c>
      <c r="I2496" s="68" t="s">
        <v>625</v>
      </c>
      <c r="J2496" s="68" t="s">
        <v>545</v>
      </c>
      <c r="K2496" s="68" t="s">
        <v>545</v>
      </c>
      <c r="L2496" s="48">
        <v>1122.2</v>
      </c>
      <c r="M2496" s="48">
        <v>3112.55</v>
      </c>
    </row>
    <row r="2497" spans="1:13" s="18" customFormat="1" ht="14.25" x14ac:dyDescent="0.2">
      <c r="A2497" s="66" t="s">
        <v>41</v>
      </c>
      <c r="B2497" s="66" t="s">
        <v>41</v>
      </c>
      <c r="C2497" s="67" t="s">
        <v>719</v>
      </c>
      <c r="D2497" s="68" t="s">
        <v>720</v>
      </c>
      <c r="E2497" s="69">
        <v>2022</v>
      </c>
      <c r="F2497" s="69" t="s">
        <v>75</v>
      </c>
      <c r="G2497" s="69" t="s">
        <v>312</v>
      </c>
      <c r="H2497" s="68" t="s">
        <v>257</v>
      </c>
      <c r="I2497" s="68" t="s">
        <v>766</v>
      </c>
      <c r="J2497" s="68" t="s">
        <v>634</v>
      </c>
      <c r="K2497" s="68" t="s">
        <v>634</v>
      </c>
      <c r="L2497" s="48">
        <v>2248.5</v>
      </c>
      <c r="M2497" s="48">
        <v>4541.18</v>
      </c>
    </row>
    <row r="2498" spans="1:13" s="18" customFormat="1" ht="14.25" x14ac:dyDescent="0.2">
      <c r="A2498" s="66" t="s">
        <v>41</v>
      </c>
      <c r="B2498" s="66" t="s">
        <v>41</v>
      </c>
      <c r="C2498" s="67" t="s">
        <v>654</v>
      </c>
      <c r="D2498" s="68" t="s">
        <v>2</v>
      </c>
      <c r="E2498" s="69">
        <v>2018</v>
      </c>
      <c r="F2498" s="69" t="s">
        <v>64</v>
      </c>
      <c r="G2498" s="69" t="s">
        <v>159</v>
      </c>
      <c r="H2498" s="68" t="s">
        <v>301</v>
      </c>
      <c r="I2498" s="68" t="s">
        <v>665</v>
      </c>
      <c r="J2498" s="68" t="s">
        <v>634</v>
      </c>
      <c r="K2498" s="68" t="s">
        <v>634</v>
      </c>
      <c r="L2498" s="48">
        <v>1599.35</v>
      </c>
      <c r="M2498" s="48">
        <v>3900.6799999999994</v>
      </c>
    </row>
    <row r="2499" spans="1:13" s="18" customFormat="1" ht="15" x14ac:dyDescent="0.2">
      <c r="A2499" s="66" t="s">
        <v>41</v>
      </c>
      <c r="B2499" s="66" t="s">
        <v>41</v>
      </c>
      <c r="C2499" s="67" t="s">
        <v>675</v>
      </c>
      <c r="D2499" s="68" t="s">
        <v>15</v>
      </c>
      <c r="E2499" s="69">
        <v>2018</v>
      </c>
      <c r="F2499" s="69" t="s">
        <v>676</v>
      </c>
      <c r="G2499" s="69" t="s">
        <v>280</v>
      </c>
      <c r="H2499" s="68" t="s">
        <v>281</v>
      </c>
      <c r="I2499" s="68" t="s">
        <v>685</v>
      </c>
      <c r="J2499" s="68" t="s">
        <v>634</v>
      </c>
      <c r="K2499" s="68" t="s">
        <v>634</v>
      </c>
      <c r="L2499" s="47">
        <v>1284.72</v>
      </c>
      <c r="M2499" s="47">
        <v>2988.15</v>
      </c>
    </row>
    <row r="2500" spans="1:13" s="18" customFormat="1" ht="15" x14ac:dyDescent="0.2">
      <c r="A2500" s="66" t="s">
        <v>41</v>
      </c>
      <c r="B2500" s="66" t="s">
        <v>41</v>
      </c>
      <c r="C2500" s="67" t="s">
        <v>706</v>
      </c>
      <c r="D2500" s="68" t="s">
        <v>568</v>
      </c>
      <c r="E2500" s="69">
        <v>2022</v>
      </c>
      <c r="F2500" s="69" t="s">
        <v>61</v>
      </c>
      <c r="G2500" s="69" t="s">
        <v>102</v>
      </c>
      <c r="H2500" s="68" t="s">
        <v>103</v>
      </c>
      <c r="I2500" s="68" t="s">
        <v>780</v>
      </c>
      <c r="J2500" s="68" t="s">
        <v>634</v>
      </c>
      <c r="K2500" s="68" t="s">
        <v>634</v>
      </c>
      <c r="L2500" s="47">
        <v>2064.84</v>
      </c>
      <c r="M2500" s="47">
        <v>4065.57</v>
      </c>
    </row>
    <row r="2501" spans="1:13" s="18" customFormat="1" ht="15" x14ac:dyDescent="0.2">
      <c r="A2501" s="66" t="s">
        <v>41</v>
      </c>
      <c r="B2501" s="66" t="s">
        <v>41</v>
      </c>
      <c r="C2501" s="67" t="s">
        <v>675</v>
      </c>
      <c r="D2501" s="68" t="s">
        <v>15</v>
      </c>
      <c r="E2501" s="69">
        <v>2018</v>
      </c>
      <c r="F2501" s="69" t="s">
        <v>676</v>
      </c>
      <c r="G2501" s="69" t="s">
        <v>280</v>
      </c>
      <c r="H2501" s="68" t="s">
        <v>281</v>
      </c>
      <c r="I2501" s="68" t="s">
        <v>753</v>
      </c>
      <c r="J2501" s="68" t="s">
        <v>634</v>
      </c>
      <c r="K2501" s="68" t="s">
        <v>634</v>
      </c>
      <c r="L2501" s="47">
        <v>1284.72</v>
      </c>
      <c r="M2501" s="47">
        <v>2988.15</v>
      </c>
    </row>
    <row r="2502" spans="1:13" s="18" customFormat="1" ht="15" x14ac:dyDescent="0.2">
      <c r="A2502" s="66" t="s">
        <v>41</v>
      </c>
      <c r="B2502" s="66" t="s">
        <v>41</v>
      </c>
      <c r="C2502" s="67" t="s">
        <v>675</v>
      </c>
      <c r="D2502" s="68" t="s">
        <v>15</v>
      </c>
      <c r="E2502" s="69">
        <v>2018</v>
      </c>
      <c r="F2502" s="69" t="s">
        <v>676</v>
      </c>
      <c r="G2502" s="69" t="s">
        <v>280</v>
      </c>
      <c r="H2502" s="68" t="s">
        <v>281</v>
      </c>
      <c r="I2502" s="68" t="s">
        <v>685</v>
      </c>
      <c r="J2502" s="68" t="s">
        <v>634</v>
      </c>
      <c r="K2502" s="68" t="s">
        <v>634</v>
      </c>
      <c r="L2502" s="47">
        <v>1284.72</v>
      </c>
      <c r="M2502" s="47">
        <v>2988.15</v>
      </c>
    </row>
    <row r="2503" spans="1:13" s="18" customFormat="1" ht="15" x14ac:dyDescent="0.2">
      <c r="A2503" s="66" t="s">
        <v>41</v>
      </c>
      <c r="B2503" s="66" t="s">
        <v>41</v>
      </c>
      <c r="C2503" s="67" t="s">
        <v>675</v>
      </c>
      <c r="D2503" s="68" t="s">
        <v>15</v>
      </c>
      <c r="E2503" s="69">
        <v>2018</v>
      </c>
      <c r="F2503" s="69" t="s">
        <v>676</v>
      </c>
      <c r="G2503" s="69" t="s">
        <v>280</v>
      </c>
      <c r="H2503" s="68" t="s">
        <v>281</v>
      </c>
      <c r="I2503" s="68" t="s">
        <v>686</v>
      </c>
      <c r="J2503" s="68" t="s">
        <v>634</v>
      </c>
      <c r="K2503" s="68" t="s">
        <v>634</v>
      </c>
      <c r="L2503" s="47">
        <v>1284.72</v>
      </c>
      <c r="M2503" s="47">
        <v>2988.15</v>
      </c>
    </row>
    <row r="2504" spans="1:13" s="18" customFormat="1" ht="14.25" x14ac:dyDescent="0.2">
      <c r="A2504" s="66" t="s">
        <v>41</v>
      </c>
      <c r="B2504" s="66" t="s">
        <v>41</v>
      </c>
      <c r="C2504" s="67" t="s">
        <v>654</v>
      </c>
      <c r="D2504" s="68" t="s">
        <v>2</v>
      </c>
      <c r="E2504" s="69">
        <v>2018</v>
      </c>
      <c r="F2504" s="69" t="s">
        <v>64</v>
      </c>
      <c r="G2504" s="69" t="s">
        <v>159</v>
      </c>
      <c r="H2504" s="68" t="s">
        <v>99</v>
      </c>
      <c r="I2504" s="68" t="s">
        <v>688</v>
      </c>
      <c r="J2504" s="68" t="s">
        <v>634</v>
      </c>
      <c r="K2504" s="68" t="s">
        <v>634</v>
      </c>
      <c r="L2504" s="48">
        <v>2176.8200000000002</v>
      </c>
      <c r="M2504" s="48">
        <v>5237.6400000000003</v>
      </c>
    </row>
    <row r="2505" spans="1:13" s="18" customFormat="1" ht="14.25" x14ac:dyDescent="0.2">
      <c r="A2505" s="66" t="s">
        <v>41</v>
      </c>
      <c r="B2505" s="66" t="s">
        <v>41</v>
      </c>
      <c r="C2505" s="67" t="s">
        <v>691</v>
      </c>
      <c r="D2505" s="68" t="s">
        <v>21</v>
      </c>
      <c r="E2505" s="69">
        <v>2019</v>
      </c>
      <c r="F2505" s="69" t="s">
        <v>75</v>
      </c>
      <c r="G2505" s="69" t="s">
        <v>312</v>
      </c>
      <c r="H2505" s="68" t="s">
        <v>313</v>
      </c>
      <c r="I2505" s="68" t="s">
        <v>685</v>
      </c>
      <c r="J2505" s="68" t="s">
        <v>634</v>
      </c>
      <c r="K2505" s="68" t="s">
        <v>634</v>
      </c>
      <c r="L2505" s="48">
        <v>1236.43</v>
      </c>
      <c r="M2505" s="48">
        <v>3029.39</v>
      </c>
    </row>
    <row r="2506" spans="1:13" s="18" customFormat="1" ht="14.25" x14ac:dyDescent="0.2">
      <c r="A2506" s="66" t="s">
        <v>41</v>
      </c>
      <c r="B2506" s="66" t="s">
        <v>41</v>
      </c>
      <c r="C2506" s="67" t="s">
        <v>869</v>
      </c>
      <c r="D2506" s="68" t="s">
        <v>37</v>
      </c>
      <c r="E2506" s="69">
        <v>2021</v>
      </c>
      <c r="F2506" s="69" t="s">
        <v>64</v>
      </c>
      <c r="G2506" s="69" t="s">
        <v>159</v>
      </c>
      <c r="H2506" s="68" t="s">
        <v>505</v>
      </c>
      <c r="I2506" s="68" t="s">
        <v>870</v>
      </c>
      <c r="J2506" s="68" t="s">
        <v>634</v>
      </c>
      <c r="K2506" s="68" t="s">
        <v>634</v>
      </c>
      <c r="L2506" s="48">
        <v>5682.73</v>
      </c>
      <c r="M2506" s="51">
        <v>10797.18</v>
      </c>
    </row>
    <row r="2507" spans="1:13" s="18" customFormat="1" ht="15" x14ac:dyDescent="0.2">
      <c r="A2507" s="66" t="s">
        <v>41</v>
      </c>
      <c r="B2507" s="66" t="s">
        <v>41</v>
      </c>
      <c r="C2507" s="67" t="s">
        <v>706</v>
      </c>
      <c r="D2507" s="68" t="s">
        <v>568</v>
      </c>
      <c r="E2507" s="69">
        <v>2022</v>
      </c>
      <c r="F2507" s="69" t="s">
        <v>61</v>
      </c>
      <c r="G2507" s="69" t="s">
        <v>102</v>
      </c>
      <c r="H2507" s="68" t="s">
        <v>103</v>
      </c>
      <c r="I2507" s="68" t="s">
        <v>695</v>
      </c>
      <c r="J2507" s="68" t="s">
        <v>634</v>
      </c>
      <c r="K2507" s="68" t="s">
        <v>634</v>
      </c>
      <c r="L2507" s="47">
        <v>2064.84</v>
      </c>
      <c r="M2507" s="47">
        <v>4065.57</v>
      </c>
    </row>
    <row r="2508" spans="1:13" s="18" customFormat="1" ht="14.25" x14ac:dyDescent="0.2">
      <c r="A2508" s="66" t="s">
        <v>41</v>
      </c>
      <c r="B2508" s="66" t="s">
        <v>41</v>
      </c>
      <c r="C2508" s="67" t="s">
        <v>691</v>
      </c>
      <c r="D2508" s="68" t="s">
        <v>21</v>
      </c>
      <c r="E2508" s="69">
        <v>2019</v>
      </c>
      <c r="F2508" s="69" t="s">
        <v>75</v>
      </c>
      <c r="G2508" s="69" t="s">
        <v>312</v>
      </c>
      <c r="H2508" s="68" t="s">
        <v>313</v>
      </c>
      <c r="I2508" s="68" t="s">
        <v>827</v>
      </c>
      <c r="J2508" s="68" t="s">
        <v>634</v>
      </c>
      <c r="K2508" s="68" t="s">
        <v>634</v>
      </c>
      <c r="L2508" s="48">
        <v>1236.43</v>
      </c>
      <c r="M2508" s="48">
        <v>3029.39</v>
      </c>
    </row>
    <row r="2509" spans="1:13" s="18" customFormat="1" ht="14.25" x14ac:dyDescent="0.2">
      <c r="A2509" s="66" t="s">
        <v>41</v>
      </c>
      <c r="B2509" s="66" t="s">
        <v>41</v>
      </c>
      <c r="C2509" s="67" t="s">
        <v>702</v>
      </c>
      <c r="D2509" s="68" t="s">
        <v>610</v>
      </c>
      <c r="E2509" s="69">
        <v>2022</v>
      </c>
      <c r="F2509" s="69" t="s">
        <v>62</v>
      </c>
      <c r="G2509" s="69" t="s">
        <v>107</v>
      </c>
      <c r="H2509" s="68" t="s">
        <v>108</v>
      </c>
      <c r="I2509" s="68" t="s">
        <v>735</v>
      </c>
      <c r="J2509" s="68" t="s">
        <v>634</v>
      </c>
      <c r="K2509" s="68" t="s">
        <v>634</v>
      </c>
      <c r="L2509" s="48">
        <v>1212</v>
      </c>
      <c r="M2509" s="48">
        <v>3179.02</v>
      </c>
    </row>
    <row r="2510" spans="1:13" s="18" customFormat="1" ht="14.25" x14ac:dyDescent="0.2">
      <c r="A2510" s="66" t="s">
        <v>41</v>
      </c>
      <c r="B2510" s="66" t="s">
        <v>41</v>
      </c>
      <c r="C2510" s="67" t="s">
        <v>691</v>
      </c>
      <c r="D2510" s="68" t="s">
        <v>21</v>
      </c>
      <c r="E2510" s="69">
        <v>2019</v>
      </c>
      <c r="F2510" s="69" t="s">
        <v>75</v>
      </c>
      <c r="G2510" s="69" t="s">
        <v>312</v>
      </c>
      <c r="H2510" s="68" t="s">
        <v>313</v>
      </c>
      <c r="I2510" s="68" t="s">
        <v>715</v>
      </c>
      <c r="J2510" s="68" t="s">
        <v>634</v>
      </c>
      <c r="K2510" s="68" t="s">
        <v>634</v>
      </c>
      <c r="L2510" s="48">
        <v>1236.43</v>
      </c>
      <c r="M2510" s="48">
        <v>3029.39</v>
      </c>
    </row>
    <row r="2511" spans="1:13" s="18" customFormat="1" ht="14.25" x14ac:dyDescent="0.2">
      <c r="A2511" s="66" t="s">
        <v>41</v>
      </c>
      <c r="B2511" s="66" t="s">
        <v>41</v>
      </c>
      <c r="C2511" s="67" t="s">
        <v>51</v>
      </c>
      <c r="D2511" s="68" t="s">
        <v>1</v>
      </c>
      <c r="E2511" s="69">
        <v>2020</v>
      </c>
      <c r="F2511" s="69" t="s">
        <v>67</v>
      </c>
      <c r="G2511" s="69" t="s">
        <v>193</v>
      </c>
      <c r="H2511" s="68" t="s">
        <v>194</v>
      </c>
      <c r="I2511" s="68" t="s">
        <v>742</v>
      </c>
      <c r="J2511" s="68" t="s">
        <v>545</v>
      </c>
      <c r="K2511" s="68" t="s">
        <v>545</v>
      </c>
      <c r="L2511" s="48">
        <v>1434.67</v>
      </c>
      <c r="M2511" s="48">
        <v>5022.6400000000003</v>
      </c>
    </row>
    <row r="2512" spans="1:13" s="18" customFormat="1" ht="15" x14ac:dyDescent="0.2">
      <c r="A2512" s="66" t="s">
        <v>41</v>
      </c>
      <c r="B2512" s="66" t="s">
        <v>41</v>
      </c>
      <c r="C2512" s="67" t="s">
        <v>675</v>
      </c>
      <c r="D2512" s="68" t="s">
        <v>15</v>
      </c>
      <c r="E2512" s="69">
        <v>2018</v>
      </c>
      <c r="F2512" s="69" t="s">
        <v>676</v>
      </c>
      <c r="G2512" s="69" t="s">
        <v>280</v>
      </c>
      <c r="H2512" s="68" t="s">
        <v>281</v>
      </c>
      <c r="I2512" s="68" t="s">
        <v>685</v>
      </c>
      <c r="J2512" s="68" t="s">
        <v>634</v>
      </c>
      <c r="K2512" s="68" t="s">
        <v>634</v>
      </c>
      <c r="L2512" s="47">
        <v>1284.72</v>
      </c>
      <c r="M2512" s="47">
        <v>2988.15</v>
      </c>
    </row>
    <row r="2513" spans="1:13" s="18" customFormat="1" ht="14.25" x14ac:dyDescent="0.2">
      <c r="A2513" s="66" t="s">
        <v>41</v>
      </c>
      <c r="B2513" s="66" t="s">
        <v>41</v>
      </c>
      <c r="C2513" s="67" t="s">
        <v>55</v>
      </c>
      <c r="D2513" s="68" t="s">
        <v>6</v>
      </c>
      <c r="E2513" s="69">
        <v>2018</v>
      </c>
      <c r="F2513" s="69" t="s">
        <v>71</v>
      </c>
      <c r="G2513" s="69" t="s">
        <v>264</v>
      </c>
      <c r="H2513" s="68" t="s">
        <v>269</v>
      </c>
      <c r="I2513" s="68" t="s">
        <v>678</v>
      </c>
      <c r="J2513" s="68" t="s">
        <v>634</v>
      </c>
      <c r="K2513" s="68" t="s">
        <v>634</v>
      </c>
      <c r="L2513" s="56">
        <v>1727</v>
      </c>
      <c r="M2513" s="56">
        <v>3479.61</v>
      </c>
    </row>
    <row r="2514" spans="1:13" s="18" customFormat="1" ht="14.25" x14ac:dyDescent="0.2">
      <c r="A2514" s="66" t="s">
        <v>41</v>
      </c>
      <c r="B2514" s="66" t="s">
        <v>41</v>
      </c>
      <c r="C2514" s="67" t="s">
        <v>57</v>
      </c>
      <c r="D2514" s="68" t="s">
        <v>0</v>
      </c>
      <c r="E2514" s="69">
        <v>2018</v>
      </c>
      <c r="F2514" s="69" t="s">
        <v>61</v>
      </c>
      <c r="G2514" s="69" t="s">
        <v>102</v>
      </c>
      <c r="H2514" s="68" t="s">
        <v>162</v>
      </c>
      <c r="I2514" s="68" t="s">
        <v>786</v>
      </c>
      <c r="J2514" s="68" t="s">
        <v>634</v>
      </c>
      <c r="K2514" s="68" t="s">
        <v>634</v>
      </c>
      <c r="L2514" s="48">
        <v>1718.8</v>
      </c>
      <c r="M2514" s="48">
        <v>5893.71</v>
      </c>
    </row>
    <row r="2515" spans="1:13" s="18" customFormat="1" ht="14.25" x14ac:dyDescent="0.2">
      <c r="A2515" s="66" t="s">
        <v>41</v>
      </c>
      <c r="B2515" s="66" t="s">
        <v>41</v>
      </c>
      <c r="C2515" s="67" t="s">
        <v>761</v>
      </c>
      <c r="D2515" s="68" t="s">
        <v>35</v>
      </c>
      <c r="E2515" s="69">
        <v>2018</v>
      </c>
      <c r="F2515" s="69" t="s">
        <v>59</v>
      </c>
      <c r="G2515" s="69" t="s">
        <v>82</v>
      </c>
      <c r="H2515" s="68" t="s">
        <v>129</v>
      </c>
      <c r="I2515" s="68" t="s">
        <v>823</v>
      </c>
      <c r="J2515" s="68" t="s">
        <v>634</v>
      </c>
      <c r="K2515" s="68" t="s">
        <v>634</v>
      </c>
      <c r="L2515" s="48">
        <v>1298</v>
      </c>
      <c r="M2515" s="48">
        <v>1694</v>
      </c>
    </row>
    <row r="2516" spans="1:13" s="18" customFormat="1" ht="14.25" x14ac:dyDescent="0.2">
      <c r="A2516" s="66" t="s">
        <v>41</v>
      </c>
      <c r="B2516" s="66" t="s">
        <v>41</v>
      </c>
      <c r="C2516" s="67" t="s">
        <v>691</v>
      </c>
      <c r="D2516" s="68" t="s">
        <v>21</v>
      </c>
      <c r="E2516" s="69">
        <v>2019</v>
      </c>
      <c r="F2516" s="69" t="s">
        <v>75</v>
      </c>
      <c r="G2516" s="69" t="s">
        <v>312</v>
      </c>
      <c r="H2516" s="68" t="s">
        <v>313</v>
      </c>
      <c r="I2516" s="68" t="s">
        <v>778</v>
      </c>
      <c r="J2516" s="68" t="s">
        <v>634</v>
      </c>
      <c r="K2516" s="68" t="s">
        <v>634</v>
      </c>
      <c r="L2516" s="48">
        <v>1236.43</v>
      </c>
      <c r="M2516" s="48">
        <v>3029.39</v>
      </c>
    </row>
    <row r="2517" spans="1:13" s="18" customFormat="1" ht="14.25" x14ac:dyDescent="0.2">
      <c r="A2517" s="66" t="s">
        <v>41</v>
      </c>
      <c r="B2517" s="66" t="s">
        <v>41</v>
      </c>
      <c r="C2517" s="67" t="s">
        <v>668</v>
      </c>
      <c r="D2517" s="68" t="s">
        <v>10</v>
      </c>
      <c r="E2517" s="69">
        <v>2019</v>
      </c>
      <c r="F2517" s="69" t="s">
        <v>76</v>
      </c>
      <c r="G2517" s="69" t="s">
        <v>328</v>
      </c>
      <c r="H2517" s="68" t="s">
        <v>179</v>
      </c>
      <c r="I2517" s="68" t="s">
        <v>723</v>
      </c>
      <c r="J2517" s="68" t="s">
        <v>545</v>
      </c>
      <c r="K2517" s="68" t="s">
        <v>545</v>
      </c>
      <c r="L2517" s="48">
        <v>1122.2</v>
      </c>
      <c r="M2517" s="48">
        <v>3112.55</v>
      </c>
    </row>
    <row r="2518" spans="1:13" s="18" customFormat="1" ht="14.25" x14ac:dyDescent="0.2">
      <c r="A2518" s="66" t="s">
        <v>41</v>
      </c>
      <c r="B2518" s="66" t="s">
        <v>41</v>
      </c>
      <c r="C2518" s="67" t="s">
        <v>691</v>
      </c>
      <c r="D2518" s="68" t="s">
        <v>21</v>
      </c>
      <c r="E2518" s="69">
        <v>2019</v>
      </c>
      <c r="F2518" s="69" t="s">
        <v>75</v>
      </c>
      <c r="G2518" s="69" t="s">
        <v>312</v>
      </c>
      <c r="H2518" s="68" t="s">
        <v>313</v>
      </c>
      <c r="I2518" s="68" t="s">
        <v>750</v>
      </c>
      <c r="J2518" s="68" t="s">
        <v>634</v>
      </c>
      <c r="K2518" s="68" t="s">
        <v>634</v>
      </c>
      <c r="L2518" s="48">
        <v>1236.43</v>
      </c>
      <c r="M2518" s="48">
        <v>3029.39</v>
      </c>
    </row>
    <row r="2519" spans="1:13" s="18" customFormat="1" ht="15" x14ac:dyDescent="0.25">
      <c r="A2519" s="66" t="s">
        <v>41</v>
      </c>
      <c r="B2519" s="66" t="s">
        <v>41</v>
      </c>
      <c r="C2519" s="67" t="s">
        <v>803</v>
      </c>
      <c r="D2519" s="68" t="s">
        <v>36</v>
      </c>
      <c r="E2519" s="69">
        <v>2020</v>
      </c>
      <c r="F2519" s="69" t="s">
        <v>77</v>
      </c>
      <c r="G2519" s="69" t="s">
        <v>403</v>
      </c>
      <c r="H2519" s="68" t="s">
        <v>183</v>
      </c>
      <c r="I2519" s="68" t="s">
        <v>712</v>
      </c>
      <c r="J2519" s="68" t="s">
        <v>634</v>
      </c>
      <c r="K2519" s="68" t="s">
        <v>634</v>
      </c>
      <c r="L2519" s="64">
        <v>2244.38</v>
      </c>
      <c r="M2519" s="64">
        <v>4583.8599999999997</v>
      </c>
    </row>
    <row r="2520" spans="1:13" s="18" customFormat="1" ht="14.25" x14ac:dyDescent="0.2">
      <c r="A2520" s="66" t="s">
        <v>41</v>
      </c>
      <c r="B2520" s="66" t="s">
        <v>41</v>
      </c>
      <c r="C2520" s="67" t="s">
        <v>660</v>
      </c>
      <c r="D2520" s="68" t="s">
        <v>5</v>
      </c>
      <c r="E2520" s="69">
        <v>2020</v>
      </c>
      <c r="F2520" s="69" t="s">
        <v>61</v>
      </c>
      <c r="G2520" s="69" t="s">
        <v>102</v>
      </c>
      <c r="H2520" s="68" t="s">
        <v>257</v>
      </c>
      <c r="I2520" s="68" t="s">
        <v>863</v>
      </c>
      <c r="J2520" s="68" t="s">
        <v>634</v>
      </c>
      <c r="K2520" s="68" t="s">
        <v>634</v>
      </c>
      <c r="L2520" s="48">
        <v>1599</v>
      </c>
      <c r="M2520" s="48">
        <v>3028.16</v>
      </c>
    </row>
    <row r="2521" spans="1:13" s="18" customFormat="1" ht="14.25" x14ac:dyDescent="0.2">
      <c r="A2521" s="66" t="s">
        <v>41</v>
      </c>
      <c r="B2521" s="66" t="s">
        <v>41</v>
      </c>
      <c r="C2521" s="67" t="s">
        <v>57</v>
      </c>
      <c r="D2521" s="68" t="s">
        <v>0</v>
      </c>
      <c r="E2521" s="69">
        <v>2018</v>
      </c>
      <c r="F2521" s="69" t="s">
        <v>61</v>
      </c>
      <c r="G2521" s="69" t="s">
        <v>102</v>
      </c>
      <c r="H2521" s="68" t="s">
        <v>129</v>
      </c>
      <c r="I2521" s="68" t="s">
        <v>786</v>
      </c>
      <c r="J2521" s="68" t="s">
        <v>634</v>
      </c>
      <c r="K2521" s="68" t="s">
        <v>634</v>
      </c>
      <c r="L2521" s="48">
        <v>1212</v>
      </c>
      <c r="M2521" s="48">
        <v>4380.49</v>
      </c>
    </row>
    <row r="2522" spans="1:13" s="18" customFormat="1" ht="14.25" x14ac:dyDescent="0.2">
      <c r="A2522" s="66" t="s">
        <v>41</v>
      </c>
      <c r="B2522" s="66" t="s">
        <v>41</v>
      </c>
      <c r="C2522" s="67" t="s">
        <v>51</v>
      </c>
      <c r="D2522" s="68" t="s">
        <v>1</v>
      </c>
      <c r="E2522" s="69">
        <v>2020</v>
      </c>
      <c r="F2522" s="69" t="s">
        <v>67</v>
      </c>
      <c r="G2522" s="69" t="s">
        <v>193</v>
      </c>
      <c r="H2522" s="68" t="s">
        <v>194</v>
      </c>
      <c r="I2522" s="68" t="s">
        <v>684</v>
      </c>
      <c r="J2522" s="68" t="s">
        <v>545</v>
      </c>
      <c r="K2522" s="68" t="s">
        <v>545</v>
      </c>
      <c r="L2522" s="48">
        <v>1434.67</v>
      </c>
      <c r="M2522" s="48">
        <v>5022.6400000000003</v>
      </c>
    </row>
    <row r="2523" spans="1:13" s="18" customFormat="1" ht="14.25" x14ac:dyDescent="0.2">
      <c r="A2523" s="66" t="s">
        <v>41</v>
      </c>
      <c r="B2523" s="66" t="s">
        <v>41</v>
      </c>
      <c r="C2523" s="67" t="s">
        <v>668</v>
      </c>
      <c r="D2523" s="68" t="s">
        <v>10</v>
      </c>
      <c r="E2523" s="69">
        <v>2019</v>
      </c>
      <c r="F2523" s="69" t="s">
        <v>76</v>
      </c>
      <c r="G2523" s="69" t="s">
        <v>328</v>
      </c>
      <c r="H2523" s="68" t="s">
        <v>179</v>
      </c>
      <c r="I2523" s="68" t="s">
        <v>332</v>
      </c>
      <c r="J2523" s="68" t="s">
        <v>545</v>
      </c>
      <c r="K2523" s="68" t="s">
        <v>545</v>
      </c>
      <c r="L2523" s="48">
        <v>1122.2</v>
      </c>
      <c r="M2523" s="48">
        <v>3112.55</v>
      </c>
    </row>
    <row r="2524" spans="1:13" s="18" customFormat="1" ht="14.25" x14ac:dyDescent="0.2">
      <c r="A2524" s="66" t="s">
        <v>41</v>
      </c>
      <c r="B2524" s="66" t="s">
        <v>41</v>
      </c>
      <c r="C2524" s="67" t="s">
        <v>702</v>
      </c>
      <c r="D2524" s="68" t="s">
        <v>610</v>
      </c>
      <c r="E2524" s="69">
        <v>2022</v>
      </c>
      <c r="F2524" s="69" t="s">
        <v>62</v>
      </c>
      <c r="G2524" s="69" t="s">
        <v>107</v>
      </c>
      <c r="H2524" s="68" t="s">
        <v>108</v>
      </c>
      <c r="I2524" s="68" t="s">
        <v>841</v>
      </c>
      <c r="J2524" s="68" t="s">
        <v>545</v>
      </c>
      <c r="K2524" s="68" t="s">
        <v>545</v>
      </c>
      <c r="L2524" s="48">
        <v>1212</v>
      </c>
      <c r="M2524" s="48">
        <v>3179.02</v>
      </c>
    </row>
    <row r="2525" spans="1:13" s="18" customFormat="1" ht="15" x14ac:dyDescent="0.2">
      <c r="A2525" s="66" t="s">
        <v>41</v>
      </c>
      <c r="B2525" s="66" t="s">
        <v>41</v>
      </c>
      <c r="C2525" s="67" t="s">
        <v>675</v>
      </c>
      <c r="D2525" s="68" t="s">
        <v>15</v>
      </c>
      <c r="E2525" s="69">
        <v>2018</v>
      </c>
      <c r="F2525" s="69" t="s">
        <v>676</v>
      </c>
      <c r="G2525" s="69" t="s">
        <v>280</v>
      </c>
      <c r="H2525" s="68" t="s">
        <v>281</v>
      </c>
      <c r="I2525" s="68" t="s">
        <v>736</v>
      </c>
      <c r="J2525" s="68" t="s">
        <v>634</v>
      </c>
      <c r="K2525" s="68" t="s">
        <v>634</v>
      </c>
      <c r="L2525" s="47">
        <v>1284.72</v>
      </c>
      <c r="M2525" s="47">
        <v>2988.15</v>
      </c>
    </row>
    <row r="2526" spans="1:13" s="18" customFormat="1" ht="14.25" x14ac:dyDescent="0.2">
      <c r="A2526" s="66" t="s">
        <v>41</v>
      </c>
      <c r="B2526" s="66" t="s">
        <v>41</v>
      </c>
      <c r="C2526" s="67" t="s">
        <v>691</v>
      </c>
      <c r="D2526" s="68" t="s">
        <v>21</v>
      </c>
      <c r="E2526" s="69">
        <v>2019</v>
      </c>
      <c r="F2526" s="69" t="s">
        <v>75</v>
      </c>
      <c r="G2526" s="69" t="s">
        <v>312</v>
      </c>
      <c r="H2526" s="68" t="s">
        <v>313</v>
      </c>
      <c r="I2526" s="68" t="s">
        <v>784</v>
      </c>
      <c r="J2526" s="68" t="s">
        <v>634</v>
      </c>
      <c r="K2526" s="68" t="s">
        <v>634</v>
      </c>
      <c r="L2526" s="48">
        <v>1236.43</v>
      </c>
      <c r="M2526" s="48">
        <v>3029.39</v>
      </c>
    </row>
    <row r="2527" spans="1:13" s="18" customFormat="1" ht="15" x14ac:dyDescent="0.2">
      <c r="A2527" s="66" t="s">
        <v>41</v>
      </c>
      <c r="B2527" s="66" t="s">
        <v>41</v>
      </c>
      <c r="C2527" s="67" t="s">
        <v>675</v>
      </c>
      <c r="D2527" s="68" t="s">
        <v>15</v>
      </c>
      <c r="E2527" s="69">
        <v>2018</v>
      </c>
      <c r="F2527" s="69" t="s">
        <v>676</v>
      </c>
      <c r="G2527" s="69" t="s">
        <v>280</v>
      </c>
      <c r="H2527" s="68" t="s">
        <v>281</v>
      </c>
      <c r="I2527" s="68" t="s">
        <v>662</v>
      </c>
      <c r="J2527" s="68" t="s">
        <v>634</v>
      </c>
      <c r="K2527" s="68" t="s">
        <v>634</v>
      </c>
      <c r="L2527" s="47">
        <v>1284.72</v>
      </c>
      <c r="M2527" s="47">
        <v>2988.15</v>
      </c>
    </row>
    <row r="2528" spans="1:13" s="18" customFormat="1" ht="14.25" x14ac:dyDescent="0.2">
      <c r="A2528" s="66" t="s">
        <v>41</v>
      </c>
      <c r="B2528" s="66" t="s">
        <v>41</v>
      </c>
      <c r="C2528" s="67" t="s">
        <v>691</v>
      </c>
      <c r="D2528" s="68" t="s">
        <v>21</v>
      </c>
      <c r="E2528" s="69">
        <v>2019</v>
      </c>
      <c r="F2528" s="69" t="s">
        <v>75</v>
      </c>
      <c r="G2528" s="69" t="s">
        <v>312</v>
      </c>
      <c r="H2528" s="68" t="s">
        <v>313</v>
      </c>
      <c r="I2528" s="68" t="s">
        <v>695</v>
      </c>
      <c r="J2528" s="68" t="s">
        <v>634</v>
      </c>
      <c r="K2528" s="68" t="s">
        <v>634</v>
      </c>
      <c r="L2528" s="48">
        <v>1236.43</v>
      </c>
      <c r="M2528" s="48">
        <v>3029.39</v>
      </c>
    </row>
    <row r="2529" spans="1:13" s="18" customFormat="1" ht="15" x14ac:dyDescent="0.2">
      <c r="A2529" s="66" t="s">
        <v>41</v>
      </c>
      <c r="B2529" s="66" t="s">
        <v>41</v>
      </c>
      <c r="C2529" s="67" t="s">
        <v>675</v>
      </c>
      <c r="D2529" s="68" t="s">
        <v>15</v>
      </c>
      <c r="E2529" s="69">
        <v>2018</v>
      </c>
      <c r="F2529" s="69" t="s">
        <v>676</v>
      </c>
      <c r="G2529" s="69" t="s">
        <v>280</v>
      </c>
      <c r="H2529" s="68" t="s">
        <v>281</v>
      </c>
      <c r="I2529" s="68" t="s">
        <v>753</v>
      </c>
      <c r="J2529" s="68" t="s">
        <v>634</v>
      </c>
      <c r="K2529" s="68" t="s">
        <v>634</v>
      </c>
      <c r="L2529" s="47">
        <v>1284.72</v>
      </c>
      <c r="M2529" s="47">
        <v>2988.15</v>
      </c>
    </row>
    <row r="2530" spans="1:13" s="18" customFormat="1" ht="14.25" x14ac:dyDescent="0.2">
      <c r="A2530" s="66" t="s">
        <v>41</v>
      </c>
      <c r="B2530" s="66" t="s">
        <v>41</v>
      </c>
      <c r="C2530" s="67" t="s">
        <v>51</v>
      </c>
      <c r="D2530" s="68" t="s">
        <v>1</v>
      </c>
      <c r="E2530" s="69">
        <v>2020</v>
      </c>
      <c r="F2530" s="69" t="s">
        <v>67</v>
      </c>
      <c r="G2530" s="69" t="s">
        <v>193</v>
      </c>
      <c r="H2530" s="68" t="s">
        <v>194</v>
      </c>
      <c r="I2530" s="68" t="s">
        <v>122</v>
      </c>
      <c r="J2530" s="68" t="s">
        <v>545</v>
      </c>
      <c r="K2530" s="68" t="s">
        <v>545</v>
      </c>
      <c r="L2530" s="48">
        <v>1434.67</v>
      </c>
      <c r="M2530" s="48">
        <v>5022.6400000000003</v>
      </c>
    </row>
    <row r="2531" spans="1:13" s="18" customFormat="1" ht="14.25" x14ac:dyDescent="0.2">
      <c r="A2531" s="66" t="s">
        <v>41</v>
      </c>
      <c r="B2531" s="66" t="s">
        <v>41</v>
      </c>
      <c r="C2531" s="67" t="s">
        <v>656</v>
      </c>
      <c r="D2531" s="68" t="s">
        <v>657</v>
      </c>
      <c r="E2531" s="69">
        <v>2023</v>
      </c>
      <c r="F2531" s="69" t="s">
        <v>61</v>
      </c>
      <c r="G2531" s="69" t="s">
        <v>102</v>
      </c>
      <c r="H2531" s="68" t="s">
        <v>93</v>
      </c>
      <c r="I2531" s="68" t="s">
        <v>715</v>
      </c>
      <c r="J2531" s="68" t="s">
        <v>634</v>
      </c>
      <c r="K2531" s="68" t="s">
        <v>634</v>
      </c>
      <c r="L2531" s="48">
        <v>1212</v>
      </c>
      <c r="M2531" s="48">
        <v>4037.64</v>
      </c>
    </row>
    <row r="2532" spans="1:13" s="18" customFormat="1" ht="14.25" x14ac:dyDescent="0.2">
      <c r="A2532" s="66" t="s">
        <v>41</v>
      </c>
      <c r="B2532" s="66" t="s">
        <v>41</v>
      </c>
      <c r="C2532" s="67" t="s">
        <v>656</v>
      </c>
      <c r="D2532" s="68" t="s">
        <v>657</v>
      </c>
      <c r="E2532" s="69">
        <v>2023</v>
      </c>
      <c r="F2532" s="69" t="s">
        <v>61</v>
      </c>
      <c r="G2532" s="69" t="s">
        <v>102</v>
      </c>
      <c r="H2532" s="68" t="s">
        <v>181</v>
      </c>
      <c r="I2532" s="68" t="s">
        <v>699</v>
      </c>
      <c r="J2532" s="68" t="s">
        <v>634</v>
      </c>
      <c r="K2532" s="68" t="s">
        <v>634</v>
      </c>
      <c r="L2532" s="48">
        <v>1212</v>
      </c>
      <c r="M2532" s="48">
        <v>3818.04</v>
      </c>
    </row>
    <row r="2533" spans="1:13" s="18" customFormat="1" ht="14.25" x14ac:dyDescent="0.2">
      <c r="A2533" s="66" t="s">
        <v>41</v>
      </c>
      <c r="B2533" s="66" t="s">
        <v>41</v>
      </c>
      <c r="C2533" s="67" t="s">
        <v>42</v>
      </c>
      <c r="D2533" s="68" t="s">
        <v>8</v>
      </c>
      <c r="E2533" s="69">
        <v>2018</v>
      </c>
      <c r="F2533" s="69" t="s">
        <v>59</v>
      </c>
      <c r="G2533" s="69" t="s">
        <v>82</v>
      </c>
      <c r="H2533" s="68" t="s">
        <v>83</v>
      </c>
      <c r="I2533" s="68" t="s">
        <v>665</v>
      </c>
      <c r="J2533" s="68" t="s">
        <v>634</v>
      </c>
      <c r="K2533" s="68" t="s">
        <v>634</v>
      </c>
      <c r="L2533" s="48">
        <v>1298</v>
      </c>
      <c r="M2533" s="48">
        <v>2245.6999999999998</v>
      </c>
    </row>
    <row r="2534" spans="1:13" s="18" customFormat="1" ht="14.25" x14ac:dyDescent="0.2">
      <c r="A2534" s="66" t="s">
        <v>41</v>
      </c>
      <c r="B2534" s="66" t="s">
        <v>41</v>
      </c>
      <c r="C2534" s="67" t="s">
        <v>50</v>
      </c>
      <c r="D2534" s="68" t="s">
        <v>14</v>
      </c>
      <c r="E2534" s="69">
        <v>2019</v>
      </c>
      <c r="F2534" s="69" t="s">
        <v>66</v>
      </c>
      <c r="G2534" s="69" t="s">
        <v>186</v>
      </c>
      <c r="H2534" s="68" t="s">
        <v>89</v>
      </c>
      <c r="I2534" s="68" t="s">
        <v>723</v>
      </c>
      <c r="J2534" s="68" t="s">
        <v>634</v>
      </c>
      <c r="K2534" s="68" t="s">
        <v>634</v>
      </c>
      <c r="L2534" s="48">
        <v>2425.2000000000003</v>
      </c>
      <c r="M2534" s="48">
        <v>2132.9107600000002</v>
      </c>
    </row>
    <row r="2535" spans="1:13" s="18" customFormat="1" ht="14.25" x14ac:dyDescent="0.2">
      <c r="A2535" s="66" t="s">
        <v>41</v>
      </c>
      <c r="B2535" s="66" t="s">
        <v>41</v>
      </c>
      <c r="C2535" s="67" t="s">
        <v>47</v>
      </c>
      <c r="D2535" s="68" t="s">
        <v>17</v>
      </c>
      <c r="E2535" s="69">
        <v>2018</v>
      </c>
      <c r="F2535" s="69" t="s">
        <v>64</v>
      </c>
      <c r="G2535" s="69" t="s">
        <v>159</v>
      </c>
      <c r="H2535" s="68" t="s">
        <v>93</v>
      </c>
      <c r="I2535" s="68" t="s">
        <v>802</v>
      </c>
      <c r="J2535" s="68" t="s">
        <v>634</v>
      </c>
      <c r="K2535" s="68" t="s">
        <v>634</v>
      </c>
      <c r="L2535" s="48">
        <v>2315.0500000000002</v>
      </c>
      <c r="M2535" s="48">
        <v>5306.7800000000007</v>
      </c>
    </row>
    <row r="2536" spans="1:13" s="18" customFormat="1" ht="15" x14ac:dyDescent="0.2">
      <c r="A2536" s="66" t="s">
        <v>41</v>
      </c>
      <c r="B2536" s="66" t="s">
        <v>41</v>
      </c>
      <c r="C2536" s="67" t="s">
        <v>706</v>
      </c>
      <c r="D2536" s="68" t="s">
        <v>568</v>
      </c>
      <c r="E2536" s="69">
        <v>2022</v>
      </c>
      <c r="F2536" s="69" t="s">
        <v>61</v>
      </c>
      <c r="G2536" s="69" t="s">
        <v>102</v>
      </c>
      <c r="H2536" s="68" t="s">
        <v>103</v>
      </c>
      <c r="I2536" s="68" t="s">
        <v>773</v>
      </c>
      <c r="J2536" s="68" t="s">
        <v>634</v>
      </c>
      <c r="K2536" s="68" t="s">
        <v>634</v>
      </c>
      <c r="L2536" s="47">
        <v>2064.84</v>
      </c>
      <c r="M2536" s="47">
        <v>4065.57</v>
      </c>
    </row>
    <row r="2537" spans="1:13" s="18" customFormat="1" ht="14.25" x14ac:dyDescent="0.2">
      <c r="A2537" s="66" t="s">
        <v>41</v>
      </c>
      <c r="B2537" s="66" t="s">
        <v>41</v>
      </c>
      <c r="C2537" s="67" t="s">
        <v>57</v>
      </c>
      <c r="D2537" s="68" t="s">
        <v>0</v>
      </c>
      <c r="E2537" s="69">
        <v>2018</v>
      </c>
      <c r="F2537" s="69" t="s">
        <v>61</v>
      </c>
      <c r="G2537" s="69" t="s">
        <v>102</v>
      </c>
      <c r="H2537" s="68" t="s">
        <v>495</v>
      </c>
      <c r="I2537" s="68" t="s">
        <v>652</v>
      </c>
      <c r="J2537" s="68" t="s">
        <v>634</v>
      </c>
      <c r="K2537" s="68" t="s">
        <v>634</v>
      </c>
      <c r="L2537" s="48">
        <v>1718.8</v>
      </c>
      <c r="M2537" s="48">
        <v>5893.71</v>
      </c>
    </row>
    <row r="2538" spans="1:13" s="18" customFormat="1" ht="14.25" x14ac:dyDescent="0.2">
      <c r="A2538" s="66" t="s">
        <v>41</v>
      </c>
      <c r="B2538" s="66" t="s">
        <v>41</v>
      </c>
      <c r="C2538" s="67" t="s">
        <v>660</v>
      </c>
      <c r="D2538" s="68" t="s">
        <v>5</v>
      </c>
      <c r="E2538" s="69">
        <v>2020</v>
      </c>
      <c r="F2538" s="69" t="s">
        <v>61</v>
      </c>
      <c r="G2538" s="69" t="s">
        <v>102</v>
      </c>
      <c r="H2538" s="68" t="s">
        <v>257</v>
      </c>
      <c r="I2538" s="68" t="s">
        <v>749</v>
      </c>
      <c r="J2538" s="68" t="s">
        <v>634</v>
      </c>
      <c r="K2538" s="68" t="s">
        <v>634</v>
      </c>
      <c r="L2538" s="48">
        <v>1599</v>
      </c>
      <c r="M2538" s="48">
        <v>3028.16</v>
      </c>
    </row>
    <row r="2539" spans="1:13" s="18" customFormat="1" ht="14.25" x14ac:dyDescent="0.2">
      <c r="A2539" s="66" t="s">
        <v>41</v>
      </c>
      <c r="B2539" s="66" t="s">
        <v>41</v>
      </c>
      <c r="C2539" s="67" t="s">
        <v>565</v>
      </c>
      <c r="D2539" s="68" t="s">
        <v>33</v>
      </c>
      <c r="E2539" s="69">
        <v>2021</v>
      </c>
      <c r="F2539" s="69" t="s">
        <v>77</v>
      </c>
      <c r="G2539" s="69" t="s">
        <v>403</v>
      </c>
      <c r="H2539" s="68" t="s">
        <v>129</v>
      </c>
      <c r="I2539" s="68" t="s">
        <v>811</v>
      </c>
      <c r="J2539" s="68" t="s">
        <v>634</v>
      </c>
      <c r="K2539" s="68" t="s">
        <v>634</v>
      </c>
      <c r="L2539" s="51">
        <v>1478.83</v>
      </c>
      <c r="M2539" s="51">
        <v>3035.65</v>
      </c>
    </row>
    <row r="2540" spans="1:13" s="18" customFormat="1" ht="14.25" x14ac:dyDescent="0.2">
      <c r="A2540" s="66" t="s">
        <v>41</v>
      </c>
      <c r="B2540" s="66" t="s">
        <v>41</v>
      </c>
      <c r="C2540" s="67" t="s">
        <v>57</v>
      </c>
      <c r="D2540" s="68" t="s">
        <v>0</v>
      </c>
      <c r="E2540" s="69">
        <v>2018</v>
      </c>
      <c r="F2540" s="69" t="s">
        <v>61</v>
      </c>
      <c r="G2540" s="69" t="s">
        <v>102</v>
      </c>
      <c r="H2540" s="68" t="s">
        <v>129</v>
      </c>
      <c r="I2540" s="68" t="s">
        <v>807</v>
      </c>
      <c r="J2540" s="68" t="s">
        <v>634</v>
      </c>
      <c r="K2540" s="68" t="s">
        <v>634</v>
      </c>
      <c r="L2540" s="48">
        <v>1212</v>
      </c>
      <c r="M2540" s="48">
        <v>4380.49</v>
      </c>
    </row>
    <row r="2541" spans="1:13" s="18" customFormat="1" ht="14.25" x14ac:dyDescent="0.2">
      <c r="A2541" s="66" t="s">
        <v>41</v>
      </c>
      <c r="B2541" s="66" t="s">
        <v>41</v>
      </c>
      <c r="C2541" s="67" t="s">
        <v>654</v>
      </c>
      <c r="D2541" s="68" t="s">
        <v>2</v>
      </c>
      <c r="E2541" s="69">
        <v>2018</v>
      </c>
      <c r="F2541" s="69" t="s">
        <v>64</v>
      </c>
      <c r="G2541" s="69" t="s">
        <v>159</v>
      </c>
      <c r="H2541" s="68" t="s">
        <v>160</v>
      </c>
      <c r="I2541" s="68" t="s">
        <v>294</v>
      </c>
      <c r="J2541" s="68" t="s">
        <v>634</v>
      </c>
      <c r="K2541" s="68" t="s">
        <v>634</v>
      </c>
      <c r="L2541" s="48">
        <v>2691.57</v>
      </c>
      <c r="M2541" s="48">
        <v>5752.39</v>
      </c>
    </row>
    <row r="2542" spans="1:13" s="18" customFormat="1" ht="14.25" x14ac:dyDescent="0.2">
      <c r="A2542" s="66" t="s">
        <v>41</v>
      </c>
      <c r="B2542" s="66" t="s">
        <v>41</v>
      </c>
      <c r="C2542" s="67" t="s">
        <v>659</v>
      </c>
      <c r="D2542" s="68" t="s">
        <v>4</v>
      </c>
      <c r="E2542" s="69">
        <v>2020</v>
      </c>
      <c r="F2542" s="69" t="s">
        <v>66</v>
      </c>
      <c r="G2542" s="69" t="s">
        <v>186</v>
      </c>
      <c r="H2542" s="68" t="s">
        <v>179</v>
      </c>
      <c r="I2542" s="68" t="s">
        <v>490</v>
      </c>
      <c r="J2542" s="68" t="s">
        <v>545</v>
      </c>
      <c r="K2542" s="68" t="s">
        <v>545</v>
      </c>
      <c r="L2542" s="48">
        <v>1122.19</v>
      </c>
      <c r="M2542" s="48">
        <v>1499.5262090000001</v>
      </c>
    </row>
    <row r="2543" spans="1:13" s="18" customFormat="1" ht="14.25" x14ac:dyDescent="0.2">
      <c r="A2543" s="66" t="s">
        <v>41</v>
      </c>
      <c r="B2543" s="66" t="s">
        <v>41</v>
      </c>
      <c r="C2543" s="67" t="s">
        <v>659</v>
      </c>
      <c r="D2543" s="68" t="s">
        <v>4</v>
      </c>
      <c r="E2543" s="69">
        <v>2020</v>
      </c>
      <c r="F2543" s="69" t="s">
        <v>66</v>
      </c>
      <c r="G2543" s="69" t="s">
        <v>186</v>
      </c>
      <c r="H2543" s="68" t="s">
        <v>179</v>
      </c>
      <c r="I2543" s="68" t="s">
        <v>441</v>
      </c>
      <c r="J2543" s="68" t="s">
        <v>545</v>
      </c>
      <c r="K2543" s="68" t="s">
        <v>545</v>
      </c>
      <c r="L2543" s="48">
        <v>1122.19</v>
      </c>
      <c r="M2543" s="48">
        <v>1499.5262090000001</v>
      </c>
    </row>
    <row r="2544" spans="1:13" s="18" customFormat="1" ht="14.25" x14ac:dyDescent="0.2">
      <c r="A2544" s="66" t="s">
        <v>41</v>
      </c>
      <c r="B2544" s="66" t="s">
        <v>41</v>
      </c>
      <c r="C2544" s="67" t="s">
        <v>46</v>
      </c>
      <c r="D2544" s="68" t="s">
        <v>16</v>
      </c>
      <c r="E2544" s="69">
        <v>2018</v>
      </c>
      <c r="F2544" s="69" t="s">
        <v>63</v>
      </c>
      <c r="G2544" s="69" t="s">
        <v>140</v>
      </c>
      <c r="H2544" s="68" t="s">
        <v>99</v>
      </c>
      <c r="I2544" s="68" t="s">
        <v>825</v>
      </c>
      <c r="J2544" s="68" t="s">
        <v>634</v>
      </c>
      <c r="K2544" s="68" t="s">
        <v>634</v>
      </c>
      <c r="L2544" s="48">
        <v>1727</v>
      </c>
      <c r="M2544" s="51">
        <v>3108.7793000000001</v>
      </c>
    </row>
    <row r="2545" spans="1:13" s="18" customFormat="1" ht="14.25" x14ac:dyDescent="0.2">
      <c r="A2545" s="66" t="s">
        <v>41</v>
      </c>
      <c r="B2545" s="66" t="s">
        <v>41</v>
      </c>
      <c r="C2545" s="67" t="s">
        <v>761</v>
      </c>
      <c r="D2545" s="68" t="s">
        <v>35</v>
      </c>
      <c r="E2545" s="69">
        <v>2018</v>
      </c>
      <c r="F2545" s="69" t="s">
        <v>59</v>
      </c>
      <c r="G2545" s="69" t="s">
        <v>82</v>
      </c>
      <c r="H2545" s="68" t="s">
        <v>99</v>
      </c>
      <c r="I2545" s="68" t="s">
        <v>762</v>
      </c>
      <c r="J2545" s="68" t="s">
        <v>634</v>
      </c>
      <c r="K2545" s="68" t="s">
        <v>634</v>
      </c>
      <c r="L2545" s="48">
        <v>1326.25</v>
      </c>
      <c r="M2545" s="48">
        <v>2601.58</v>
      </c>
    </row>
    <row r="2546" spans="1:13" s="18" customFormat="1" ht="14.25" x14ac:dyDescent="0.2">
      <c r="A2546" s="66" t="s">
        <v>41</v>
      </c>
      <c r="B2546" s="66" t="s">
        <v>41</v>
      </c>
      <c r="C2546" s="67" t="s">
        <v>57</v>
      </c>
      <c r="D2546" s="68" t="s">
        <v>0</v>
      </c>
      <c r="E2546" s="69">
        <v>2018</v>
      </c>
      <c r="F2546" s="69" t="s">
        <v>61</v>
      </c>
      <c r="G2546" s="69" t="s">
        <v>102</v>
      </c>
      <c r="H2546" s="68" t="s">
        <v>495</v>
      </c>
      <c r="I2546" s="68" t="s">
        <v>763</v>
      </c>
      <c r="J2546" s="68" t="s">
        <v>634</v>
      </c>
      <c r="K2546" s="68" t="s">
        <v>634</v>
      </c>
      <c r="L2546" s="48">
        <v>1718.8</v>
      </c>
      <c r="M2546" s="48">
        <v>5893.71</v>
      </c>
    </row>
    <row r="2547" spans="1:13" s="18" customFormat="1" ht="14.25" x14ac:dyDescent="0.2">
      <c r="A2547" s="66" t="s">
        <v>41</v>
      </c>
      <c r="B2547" s="66" t="s">
        <v>41</v>
      </c>
      <c r="C2547" s="67" t="s">
        <v>659</v>
      </c>
      <c r="D2547" s="68" t="s">
        <v>4</v>
      </c>
      <c r="E2547" s="69">
        <v>2020</v>
      </c>
      <c r="F2547" s="69" t="s">
        <v>66</v>
      </c>
      <c r="G2547" s="69" t="s">
        <v>186</v>
      </c>
      <c r="H2547" s="68" t="s">
        <v>179</v>
      </c>
      <c r="I2547" s="68" t="s">
        <v>486</v>
      </c>
      <c r="J2547" s="68" t="s">
        <v>545</v>
      </c>
      <c r="K2547" s="68" t="s">
        <v>545</v>
      </c>
      <c r="L2547" s="48">
        <v>1122.19</v>
      </c>
      <c r="M2547" s="48">
        <v>1499.5262090000001</v>
      </c>
    </row>
    <row r="2548" spans="1:13" s="18" customFormat="1" ht="14.25" x14ac:dyDescent="0.2">
      <c r="A2548" s="66" t="s">
        <v>41</v>
      </c>
      <c r="B2548" s="66" t="s">
        <v>41</v>
      </c>
      <c r="C2548" s="67" t="s">
        <v>57</v>
      </c>
      <c r="D2548" s="68" t="s">
        <v>0</v>
      </c>
      <c r="E2548" s="69">
        <v>2018</v>
      </c>
      <c r="F2548" s="69" t="s">
        <v>61</v>
      </c>
      <c r="G2548" s="69" t="s">
        <v>102</v>
      </c>
      <c r="H2548" s="68" t="s">
        <v>495</v>
      </c>
      <c r="I2548" s="68" t="s">
        <v>792</v>
      </c>
      <c r="J2548" s="68" t="s">
        <v>634</v>
      </c>
      <c r="K2548" s="68" t="s">
        <v>634</v>
      </c>
      <c r="L2548" s="48">
        <v>1718.8</v>
      </c>
      <c r="M2548" s="48">
        <v>5893.71</v>
      </c>
    </row>
    <row r="2549" spans="1:13" s="18" customFormat="1" ht="14.25" x14ac:dyDescent="0.2">
      <c r="A2549" s="66" t="s">
        <v>41</v>
      </c>
      <c r="B2549" s="66" t="s">
        <v>41</v>
      </c>
      <c r="C2549" s="67" t="s">
        <v>659</v>
      </c>
      <c r="D2549" s="68" t="s">
        <v>4</v>
      </c>
      <c r="E2549" s="69">
        <v>2020</v>
      </c>
      <c r="F2549" s="69" t="s">
        <v>66</v>
      </c>
      <c r="G2549" s="69" t="s">
        <v>186</v>
      </c>
      <c r="H2549" s="68" t="s">
        <v>179</v>
      </c>
      <c r="I2549" s="68" t="s">
        <v>426</v>
      </c>
      <c r="J2549" s="68" t="s">
        <v>545</v>
      </c>
      <c r="K2549" s="68" t="s">
        <v>545</v>
      </c>
      <c r="L2549" s="48">
        <v>1122.19</v>
      </c>
      <c r="M2549" s="48">
        <v>1499.5262090000001</v>
      </c>
    </row>
    <row r="2550" spans="1:13" s="18" customFormat="1" ht="14.25" x14ac:dyDescent="0.2">
      <c r="A2550" s="66" t="s">
        <v>41</v>
      </c>
      <c r="B2550" s="66" t="s">
        <v>41</v>
      </c>
      <c r="C2550" s="67" t="s">
        <v>57</v>
      </c>
      <c r="D2550" s="68" t="s">
        <v>0</v>
      </c>
      <c r="E2550" s="69">
        <v>2018</v>
      </c>
      <c r="F2550" s="69" t="s">
        <v>61</v>
      </c>
      <c r="G2550" s="69" t="s">
        <v>102</v>
      </c>
      <c r="H2550" s="68" t="s">
        <v>495</v>
      </c>
      <c r="I2550" s="68" t="s">
        <v>763</v>
      </c>
      <c r="J2550" s="68" t="s">
        <v>634</v>
      </c>
      <c r="K2550" s="68" t="s">
        <v>634</v>
      </c>
      <c r="L2550" s="48">
        <v>1718.8</v>
      </c>
      <c r="M2550" s="48">
        <v>5893.71</v>
      </c>
    </row>
    <row r="2551" spans="1:13" s="18" customFormat="1" ht="14.25" x14ac:dyDescent="0.2">
      <c r="A2551" s="66" t="s">
        <v>41</v>
      </c>
      <c r="B2551" s="66" t="s">
        <v>41</v>
      </c>
      <c r="C2551" s="67" t="s">
        <v>57</v>
      </c>
      <c r="D2551" s="68" t="s">
        <v>0</v>
      </c>
      <c r="E2551" s="69">
        <v>2018</v>
      </c>
      <c r="F2551" s="69" t="s">
        <v>61</v>
      </c>
      <c r="G2551" s="69" t="s">
        <v>102</v>
      </c>
      <c r="H2551" s="68" t="s">
        <v>129</v>
      </c>
      <c r="I2551" s="68" t="s">
        <v>730</v>
      </c>
      <c r="J2551" s="68" t="s">
        <v>634</v>
      </c>
      <c r="K2551" s="68" t="s">
        <v>634</v>
      </c>
      <c r="L2551" s="48">
        <v>1212</v>
      </c>
      <c r="M2551" s="48">
        <v>4380.49</v>
      </c>
    </row>
    <row r="2552" spans="1:13" s="18" customFormat="1" ht="14.25" x14ac:dyDescent="0.2">
      <c r="A2552" s="66" t="s">
        <v>41</v>
      </c>
      <c r="B2552" s="66" t="s">
        <v>41</v>
      </c>
      <c r="C2552" s="67" t="s">
        <v>659</v>
      </c>
      <c r="D2552" s="68" t="s">
        <v>4</v>
      </c>
      <c r="E2552" s="69">
        <v>2020</v>
      </c>
      <c r="F2552" s="69" t="s">
        <v>66</v>
      </c>
      <c r="G2552" s="69" t="s">
        <v>186</v>
      </c>
      <c r="H2552" s="68" t="s">
        <v>179</v>
      </c>
      <c r="I2552" s="68" t="s">
        <v>416</v>
      </c>
      <c r="J2552" s="68" t="s">
        <v>545</v>
      </c>
      <c r="K2552" s="68" t="s">
        <v>545</v>
      </c>
      <c r="L2552" s="48">
        <v>1122.19</v>
      </c>
      <c r="M2552" s="48">
        <v>1499.5262090000001</v>
      </c>
    </row>
    <row r="2553" spans="1:13" s="18" customFormat="1" ht="14.25" x14ac:dyDescent="0.2">
      <c r="A2553" s="66" t="s">
        <v>41</v>
      </c>
      <c r="B2553" s="66" t="s">
        <v>41</v>
      </c>
      <c r="C2553" s="67" t="s">
        <v>48</v>
      </c>
      <c r="D2553" s="68" t="s">
        <v>11</v>
      </c>
      <c r="E2553" s="69">
        <v>2018</v>
      </c>
      <c r="F2553" s="69" t="s">
        <v>59</v>
      </c>
      <c r="G2553" s="69" t="s">
        <v>82</v>
      </c>
      <c r="H2553" s="68" t="s">
        <v>129</v>
      </c>
      <c r="I2553" s="68" t="s">
        <v>667</v>
      </c>
      <c r="J2553" s="68" t="s">
        <v>634</v>
      </c>
      <c r="K2553" s="68" t="s">
        <v>634</v>
      </c>
      <c r="L2553" s="48">
        <v>1298</v>
      </c>
      <c r="M2553" s="48">
        <v>1694</v>
      </c>
    </row>
    <row r="2554" spans="1:13" s="18" customFormat="1" ht="15" x14ac:dyDescent="0.2">
      <c r="A2554" s="66" t="s">
        <v>41</v>
      </c>
      <c r="B2554" s="66" t="s">
        <v>41</v>
      </c>
      <c r="C2554" s="67" t="s">
        <v>675</v>
      </c>
      <c r="D2554" s="68" t="s">
        <v>15</v>
      </c>
      <c r="E2554" s="69">
        <v>2018</v>
      </c>
      <c r="F2554" s="69" t="s">
        <v>676</v>
      </c>
      <c r="G2554" s="69" t="s">
        <v>280</v>
      </c>
      <c r="H2554" s="68" t="s">
        <v>281</v>
      </c>
      <c r="I2554" s="68" t="s">
        <v>696</v>
      </c>
      <c r="J2554" s="68" t="s">
        <v>634</v>
      </c>
      <c r="K2554" s="68" t="s">
        <v>634</v>
      </c>
      <c r="L2554" s="47">
        <v>1284.72</v>
      </c>
      <c r="M2554" s="47">
        <v>2988.15</v>
      </c>
    </row>
    <row r="2555" spans="1:13" s="18" customFormat="1" ht="14.25" x14ac:dyDescent="0.2">
      <c r="A2555" s="66" t="s">
        <v>41</v>
      </c>
      <c r="B2555" s="66" t="s">
        <v>41</v>
      </c>
      <c r="C2555" s="67" t="s">
        <v>51</v>
      </c>
      <c r="D2555" s="68" t="s">
        <v>1</v>
      </c>
      <c r="E2555" s="69">
        <v>2020</v>
      </c>
      <c r="F2555" s="69" t="s">
        <v>67</v>
      </c>
      <c r="G2555" s="69" t="s">
        <v>193</v>
      </c>
      <c r="H2555" s="68" t="s">
        <v>194</v>
      </c>
      <c r="I2555" s="68" t="s">
        <v>212</v>
      </c>
      <c r="J2555" s="68" t="s">
        <v>545</v>
      </c>
      <c r="K2555" s="68" t="s">
        <v>545</v>
      </c>
      <c r="L2555" s="48">
        <v>1434.67</v>
      </c>
      <c r="M2555" s="48">
        <v>5022.6400000000003</v>
      </c>
    </row>
    <row r="2556" spans="1:13" s="18" customFormat="1" ht="14.25" x14ac:dyDescent="0.2">
      <c r="A2556" s="66" t="s">
        <v>41</v>
      </c>
      <c r="B2556" s="66" t="s">
        <v>41</v>
      </c>
      <c r="C2556" s="67" t="s">
        <v>51</v>
      </c>
      <c r="D2556" s="68" t="s">
        <v>1</v>
      </c>
      <c r="E2556" s="69">
        <v>2020</v>
      </c>
      <c r="F2556" s="69" t="s">
        <v>67</v>
      </c>
      <c r="G2556" s="69" t="s">
        <v>193</v>
      </c>
      <c r="H2556" s="68" t="s">
        <v>194</v>
      </c>
      <c r="I2556" s="68" t="s">
        <v>231</v>
      </c>
      <c r="J2556" s="68" t="s">
        <v>545</v>
      </c>
      <c r="K2556" s="68" t="s">
        <v>545</v>
      </c>
      <c r="L2556" s="48">
        <v>1434.67</v>
      </c>
      <c r="M2556" s="48">
        <v>5022.6400000000003</v>
      </c>
    </row>
    <row r="2557" spans="1:13" s="18" customFormat="1" ht="14.25" x14ac:dyDescent="0.2">
      <c r="A2557" s="66" t="s">
        <v>41</v>
      </c>
      <c r="B2557" s="66" t="s">
        <v>41</v>
      </c>
      <c r="C2557" s="67" t="s">
        <v>42</v>
      </c>
      <c r="D2557" s="68" t="s">
        <v>8</v>
      </c>
      <c r="E2557" s="69">
        <v>2018</v>
      </c>
      <c r="F2557" s="69" t="s">
        <v>59</v>
      </c>
      <c r="G2557" s="69" t="s">
        <v>82</v>
      </c>
      <c r="H2557" s="68" t="s">
        <v>89</v>
      </c>
      <c r="I2557" s="68" t="s">
        <v>665</v>
      </c>
      <c r="J2557" s="68" t="s">
        <v>634</v>
      </c>
      <c r="K2557" s="68" t="s">
        <v>634</v>
      </c>
      <c r="L2557" s="48">
        <v>1727</v>
      </c>
      <c r="M2557" s="48">
        <v>2959.66</v>
      </c>
    </row>
    <row r="2558" spans="1:13" s="18" customFormat="1" ht="14.25" x14ac:dyDescent="0.2">
      <c r="A2558" s="66" t="s">
        <v>41</v>
      </c>
      <c r="B2558" s="66" t="s">
        <v>41</v>
      </c>
      <c r="C2558" s="67" t="s">
        <v>666</v>
      </c>
      <c r="D2558" s="68" t="s">
        <v>9</v>
      </c>
      <c r="E2558" s="69">
        <v>2020</v>
      </c>
      <c r="F2558" s="69" t="s">
        <v>77</v>
      </c>
      <c r="G2558" s="69" t="s">
        <v>403</v>
      </c>
      <c r="H2558" s="68" t="s">
        <v>86</v>
      </c>
      <c r="I2558" s="68" t="s">
        <v>667</v>
      </c>
      <c r="J2558" s="68" t="s">
        <v>545</v>
      </c>
      <c r="K2558" s="68" t="s">
        <v>545</v>
      </c>
      <c r="L2558" s="48">
        <v>1292.24</v>
      </c>
      <c r="M2558" s="48">
        <v>2760.15</v>
      </c>
    </row>
    <row r="2559" spans="1:13" s="18" customFormat="1" ht="14.25" x14ac:dyDescent="0.2">
      <c r="A2559" s="66" t="s">
        <v>41</v>
      </c>
      <c r="B2559" s="66" t="s">
        <v>41</v>
      </c>
      <c r="C2559" s="67" t="s">
        <v>57</v>
      </c>
      <c r="D2559" s="68" t="s">
        <v>0</v>
      </c>
      <c r="E2559" s="69">
        <v>2018</v>
      </c>
      <c r="F2559" s="69" t="s">
        <v>61</v>
      </c>
      <c r="G2559" s="69" t="s">
        <v>102</v>
      </c>
      <c r="H2559" s="68" t="s">
        <v>495</v>
      </c>
      <c r="I2559" s="68" t="s">
        <v>718</v>
      </c>
      <c r="J2559" s="68" t="s">
        <v>634</v>
      </c>
      <c r="K2559" s="68" t="s">
        <v>634</v>
      </c>
      <c r="L2559" s="48">
        <v>1718.8</v>
      </c>
      <c r="M2559" s="48">
        <v>5893.71</v>
      </c>
    </row>
    <row r="2560" spans="1:13" s="18" customFormat="1" ht="14.25" x14ac:dyDescent="0.2">
      <c r="A2560" s="66" t="s">
        <v>41</v>
      </c>
      <c r="B2560" s="66" t="s">
        <v>41</v>
      </c>
      <c r="C2560" s="67" t="s">
        <v>57</v>
      </c>
      <c r="D2560" s="68" t="s">
        <v>0</v>
      </c>
      <c r="E2560" s="69">
        <v>2018</v>
      </c>
      <c r="F2560" s="69" t="s">
        <v>61</v>
      </c>
      <c r="G2560" s="69" t="s">
        <v>102</v>
      </c>
      <c r="H2560" s="68" t="s">
        <v>495</v>
      </c>
      <c r="I2560" s="68" t="s">
        <v>783</v>
      </c>
      <c r="J2560" s="68" t="s">
        <v>634</v>
      </c>
      <c r="K2560" s="68" t="s">
        <v>634</v>
      </c>
      <c r="L2560" s="48">
        <v>1718.8</v>
      </c>
      <c r="M2560" s="48">
        <v>5893.71</v>
      </c>
    </row>
    <row r="2561" spans="1:13" s="18" customFormat="1" ht="14.25" x14ac:dyDescent="0.2">
      <c r="A2561" s="66" t="s">
        <v>41</v>
      </c>
      <c r="B2561" s="66" t="s">
        <v>41</v>
      </c>
      <c r="C2561" s="67" t="s">
        <v>51</v>
      </c>
      <c r="D2561" s="68" t="s">
        <v>1</v>
      </c>
      <c r="E2561" s="69">
        <v>2020</v>
      </c>
      <c r="F2561" s="69" t="s">
        <v>67</v>
      </c>
      <c r="G2561" s="69" t="s">
        <v>193</v>
      </c>
      <c r="H2561" s="68" t="s">
        <v>194</v>
      </c>
      <c r="I2561" s="68" t="s">
        <v>692</v>
      </c>
      <c r="J2561" s="68" t="s">
        <v>545</v>
      </c>
      <c r="K2561" s="68" t="s">
        <v>545</v>
      </c>
      <c r="L2561" s="48">
        <v>1434.67</v>
      </c>
      <c r="M2561" s="48">
        <v>5022.6400000000003</v>
      </c>
    </row>
    <row r="2562" spans="1:13" s="18" customFormat="1" ht="14.25" x14ac:dyDescent="0.2">
      <c r="A2562" s="66" t="s">
        <v>41</v>
      </c>
      <c r="B2562" s="66" t="s">
        <v>41</v>
      </c>
      <c r="C2562" s="67" t="s">
        <v>51</v>
      </c>
      <c r="D2562" s="68" t="s">
        <v>1</v>
      </c>
      <c r="E2562" s="69">
        <v>2020</v>
      </c>
      <c r="F2562" s="69" t="s">
        <v>67</v>
      </c>
      <c r="G2562" s="69" t="s">
        <v>193</v>
      </c>
      <c r="H2562" s="68" t="s">
        <v>194</v>
      </c>
      <c r="I2562" s="68" t="s">
        <v>114</v>
      </c>
      <c r="J2562" s="68" t="s">
        <v>545</v>
      </c>
      <c r="K2562" s="68" t="s">
        <v>545</v>
      </c>
      <c r="L2562" s="48">
        <v>1434.67</v>
      </c>
      <c r="M2562" s="48">
        <v>5022.6400000000003</v>
      </c>
    </row>
    <row r="2563" spans="1:13" s="18" customFormat="1" ht="14.25" x14ac:dyDescent="0.2">
      <c r="A2563" s="66" t="s">
        <v>41</v>
      </c>
      <c r="B2563" s="66" t="s">
        <v>41</v>
      </c>
      <c r="C2563" s="67" t="s">
        <v>781</v>
      </c>
      <c r="D2563" s="68" t="s">
        <v>32</v>
      </c>
      <c r="E2563" s="69">
        <v>2018</v>
      </c>
      <c r="F2563" s="69" t="s">
        <v>60</v>
      </c>
      <c r="G2563" s="69" t="s">
        <v>90</v>
      </c>
      <c r="H2563" s="68" t="s">
        <v>94</v>
      </c>
      <c r="I2563" s="68" t="s">
        <v>695</v>
      </c>
      <c r="J2563" s="68" t="s">
        <v>634</v>
      </c>
      <c r="K2563" s="68" t="s">
        <v>634</v>
      </c>
      <c r="L2563" s="48">
        <v>1940.4</v>
      </c>
      <c r="M2563" s="48">
        <v>4856.5600000000004</v>
      </c>
    </row>
    <row r="2564" spans="1:13" s="18" customFormat="1" ht="14.25" x14ac:dyDescent="0.2">
      <c r="A2564" s="66" t="s">
        <v>41</v>
      </c>
      <c r="B2564" s="66" t="s">
        <v>41</v>
      </c>
      <c r="C2564" s="67" t="s">
        <v>55</v>
      </c>
      <c r="D2564" s="68" t="s">
        <v>6</v>
      </c>
      <c r="E2564" s="69">
        <v>2018</v>
      </c>
      <c r="F2564" s="69" t="s">
        <v>71</v>
      </c>
      <c r="G2564" s="69" t="s">
        <v>264</v>
      </c>
      <c r="H2564" s="68" t="s">
        <v>99</v>
      </c>
      <c r="I2564" s="68" t="s">
        <v>736</v>
      </c>
      <c r="J2564" s="68" t="s">
        <v>634</v>
      </c>
      <c r="K2564" s="68" t="s">
        <v>634</v>
      </c>
      <c r="L2564" s="56">
        <v>1727</v>
      </c>
      <c r="M2564" s="56">
        <v>3452.47</v>
      </c>
    </row>
    <row r="2565" spans="1:13" s="18" customFormat="1" ht="15" x14ac:dyDescent="0.2">
      <c r="A2565" s="66" t="s">
        <v>41</v>
      </c>
      <c r="B2565" s="66" t="s">
        <v>41</v>
      </c>
      <c r="C2565" s="67" t="s">
        <v>675</v>
      </c>
      <c r="D2565" s="68" t="s">
        <v>15</v>
      </c>
      <c r="E2565" s="69">
        <v>2018</v>
      </c>
      <c r="F2565" s="69" t="s">
        <v>676</v>
      </c>
      <c r="G2565" s="69" t="s">
        <v>280</v>
      </c>
      <c r="H2565" s="68" t="s">
        <v>281</v>
      </c>
      <c r="I2565" s="68" t="s">
        <v>700</v>
      </c>
      <c r="J2565" s="68" t="s">
        <v>634</v>
      </c>
      <c r="K2565" s="68" t="s">
        <v>634</v>
      </c>
      <c r="L2565" s="47">
        <v>1284.72</v>
      </c>
      <c r="M2565" s="47">
        <v>2988.15</v>
      </c>
    </row>
    <row r="2566" spans="1:13" s="18" customFormat="1" ht="15" x14ac:dyDescent="0.2">
      <c r="A2566" s="66" t="s">
        <v>41</v>
      </c>
      <c r="B2566" s="66" t="s">
        <v>41</v>
      </c>
      <c r="C2566" s="67" t="s">
        <v>706</v>
      </c>
      <c r="D2566" s="68" t="s">
        <v>568</v>
      </c>
      <c r="E2566" s="69">
        <v>2022</v>
      </c>
      <c r="F2566" s="69" t="s">
        <v>61</v>
      </c>
      <c r="G2566" s="69" t="s">
        <v>102</v>
      </c>
      <c r="H2566" s="68" t="s">
        <v>86</v>
      </c>
      <c r="I2566" s="68" t="s">
        <v>699</v>
      </c>
      <c r="J2566" s="68" t="s">
        <v>634</v>
      </c>
      <c r="K2566" s="68" t="s">
        <v>634</v>
      </c>
      <c r="L2566" s="47">
        <v>2498.17</v>
      </c>
      <c r="M2566" s="47">
        <v>4487.5600000000004</v>
      </c>
    </row>
    <row r="2567" spans="1:13" s="18" customFormat="1" ht="14.25" x14ac:dyDescent="0.2">
      <c r="A2567" s="66" t="s">
        <v>41</v>
      </c>
      <c r="B2567" s="66" t="s">
        <v>41</v>
      </c>
      <c r="C2567" s="67" t="s">
        <v>659</v>
      </c>
      <c r="D2567" s="68" t="s">
        <v>4</v>
      </c>
      <c r="E2567" s="69">
        <v>2020</v>
      </c>
      <c r="F2567" s="69" t="s">
        <v>66</v>
      </c>
      <c r="G2567" s="69" t="s">
        <v>186</v>
      </c>
      <c r="H2567" s="68" t="s">
        <v>179</v>
      </c>
      <c r="I2567" s="68" t="s">
        <v>426</v>
      </c>
      <c r="J2567" s="68" t="s">
        <v>545</v>
      </c>
      <c r="K2567" s="68" t="s">
        <v>545</v>
      </c>
      <c r="L2567" s="48">
        <v>1122.19</v>
      </c>
      <c r="M2567" s="48">
        <v>1499.5262090000001</v>
      </c>
    </row>
    <row r="2568" spans="1:13" s="18" customFormat="1" ht="14.25" x14ac:dyDescent="0.2">
      <c r="A2568" s="66" t="s">
        <v>41</v>
      </c>
      <c r="B2568" s="66" t="s">
        <v>41</v>
      </c>
      <c r="C2568" s="67" t="s">
        <v>668</v>
      </c>
      <c r="D2568" s="68" t="s">
        <v>10</v>
      </c>
      <c r="E2568" s="69">
        <v>2019</v>
      </c>
      <c r="F2568" s="69" t="s">
        <v>76</v>
      </c>
      <c r="G2568" s="69" t="s">
        <v>328</v>
      </c>
      <c r="H2568" s="68" t="s">
        <v>179</v>
      </c>
      <c r="I2568" s="68" t="s">
        <v>364</v>
      </c>
      <c r="J2568" s="68" t="s">
        <v>547</v>
      </c>
      <c r="K2568" s="68" t="s">
        <v>547</v>
      </c>
      <c r="L2568" s="48">
        <v>1122.2</v>
      </c>
      <c r="M2568" s="48">
        <v>3112.55</v>
      </c>
    </row>
    <row r="2569" spans="1:13" s="18" customFormat="1" ht="14.25" x14ac:dyDescent="0.2">
      <c r="A2569" s="66" t="s">
        <v>41</v>
      </c>
      <c r="B2569" s="66" t="s">
        <v>41</v>
      </c>
      <c r="C2569" s="67" t="s">
        <v>46</v>
      </c>
      <c r="D2569" s="68" t="s">
        <v>16</v>
      </c>
      <c r="E2569" s="69">
        <v>2018</v>
      </c>
      <c r="F2569" s="69" t="s">
        <v>63</v>
      </c>
      <c r="G2569" s="69" t="s">
        <v>140</v>
      </c>
      <c r="H2569" s="68" t="s">
        <v>99</v>
      </c>
      <c r="I2569" s="68" t="s">
        <v>722</v>
      </c>
      <c r="J2569" s="68" t="s">
        <v>634</v>
      </c>
      <c r="K2569" s="68" t="s">
        <v>634</v>
      </c>
      <c r="L2569" s="48">
        <v>1727</v>
      </c>
      <c r="M2569" s="51">
        <v>3108.7793000000001</v>
      </c>
    </row>
    <row r="2570" spans="1:13" s="18" customFormat="1" ht="14.25" x14ac:dyDescent="0.2">
      <c r="A2570" s="66" t="s">
        <v>41</v>
      </c>
      <c r="B2570" s="66" t="s">
        <v>41</v>
      </c>
      <c r="C2570" s="67" t="s">
        <v>668</v>
      </c>
      <c r="D2570" s="68" t="s">
        <v>10</v>
      </c>
      <c r="E2570" s="69">
        <v>2019</v>
      </c>
      <c r="F2570" s="69" t="s">
        <v>76</v>
      </c>
      <c r="G2570" s="69" t="s">
        <v>328</v>
      </c>
      <c r="H2570" s="68" t="s">
        <v>179</v>
      </c>
      <c r="I2570" s="68" t="s">
        <v>398</v>
      </c>
      <c r="J2570" s="68" t="s">
        <v>545</v>
      </c>
      <c r="K2570" s="68" t="s">
        <v>545</v>
      </c>
      <c r="L2570" s="48">
        <v>1122.2</v>
      </c>
      <c r="M2570" s="48">
        <v>3112.55</v>
      </c>
    </row>
    <row r="2571" spans="1:13" s="18" customFormat="1" ht="14.25" x14ac:dyDescent="0.2">
      <c r="A2571" s="66" t="s">
        <v>41</v>
      </c>
      <c r="B2571" s="66" t="s">
        <v>41</v>
      </c>
      <c r="C2571" s="67" t="s">
        <v>656</v>
      </c>
      <c r="D2571" s="68" t="s">
        <v>657</v>
      </c>
      <c r="E2571" s="69">
        <v>2023</v>
      </c>
      <c r="F2571" s="69" t="s">
        <v>61</v>
      </c>
      <c r="G2571" s="69" t="s">
        <v>102</v>
      </c>
      <c r="H2571" s="68" t="s">
        <v>180</v>
      </c>
      <c r="I2571" s="68" t="s">
        <v>715</v>
      </c>
      <c r="J2571" s="68" t="s">
        <v>634</v>
      </c>
      <c r="K2571" s="68" t="s">
        <v>634</v>
      </c>
      <c r="L2571" s="48">
        <v>1212</v>
      </c>
      <c r="M2571" s="48">
        <v>3818.04</v>
      </c>
    </row>
    <row r="2572" spans="1:13" s="18" customFormat="1" ht="14.25" x14ac:dyDescent="0.2">
      <c r="A2572" s="66" t="s">
        <v>41</v>
      </c>
      <c r="B2572" s="66" t="s">
        <v>41</v>
      </c>
      <c r="C2572" s="67" t="s">
        <v>656</v>
      </c>
      <c r="D2572" s="68" t="s">
        <v>657</v>
      </c>
      <c r="E2572" s="69">
        <v>2023</v>
      </c>
      <c r="F2572" s="69" t="s">
        <v>61</v>
      </c>
      <c r="G2572" s="69" t="s">
        <v>102</v>
      </c>
      <c r="H2572" s="68" t="s">
        <v>85</v>
      </c>
      <c r="I2572" s="68" t="s">
        <v>658</v>
      </c>
      <c r="J2572" s="68" t="s">
        <v>634</v>
      </c>
      <c r="K2572" s="68" t="s">
        <v>634</v>
      </c>
      <c r="L2572" s="48">
        <v>1568.6</v>
      </c>
      <c r="M2572" s="48">
        <v>4937.68</v>
      </c>
    </row>
    <row r="2573" spans="1:13" s="18" customFormat="1" ht="14.25" x14ac:dyDescent="0.2">
      <c r="A2573" s="66" t="s">
        <v>41</v>
      </c>
      <c r="B2573" s="66" t="s">
        <v>41</v>
      </c>
      <c r="C2573" s="67" t="s">
        <v>682</v>
      </c>
      <c r="D2573" s="68" t="s">
        <v>19</v>
      </c>
      <c r="E2573" s="69">
        <v>2019</v>
      </c>
      <c r="F2573" s="69" t="s">
        <v>683</v>
      </c>
      <c r="G2573" s="69" t="s">
        <v>308</v>
      </c>
      <c r="H2573" s="68" t="s">
        <v>310</v>
      </c>
      <c r="I2573" s="68" t="s">
        <v>114</v>
      </c>
      <c r="J2573" s="68" t="s">
        <v>634</v>
      </c>
      <c r="K2573" s="68" t="s">
        <v>634</v>
      </c>
      <c r="L2573" s="51">
        <v>1236.43</v>
      </c>
      <c r="M2573" s="51">
        <v>2323.46</v>
      </c>
    </row>
    <row r="2574" spans="1:13" s="18" customFormat="1" ht="14.25" x14ac:dyDescent="0.2">
      <c r="A2574" s="66" t="s">
        <v>41</v>
      </c>
      <c r="B2574" s="66" t="s">
        <v>41</v>
      </c>
      <c r="C2574" s="67" t="s">
        <v>51</v>
      </c>
      <c r="D2574" s="68" t="s">
        <v>1</v>
      </c>
      <c r="E2574" s="69">
        <v>2020</v>
      </c>
      <c r="F2574" s="69" t="s">
        <v>67</v>
      </c>
      <c r="G2574" s="69" t="s">
        <v>193</v>
      </c>
      <c r="H2574" s="68" t="s">
        <v>194</v>
      </c>
      <c r="I2574" s="68" t="s">
        <v>817</v>
      </c>
      <c r="J2574" s="68" t="s">
        <v>545</v>
      </c>
      <c r="K2574" s="68" t="s">
        <v>545</v>
      </c>
      <c r="L2574" s="48">
        <v>1434.67</v>
      </c>
      <c r="M2574" s="48">
        <v>5022.6400000000003</v>
      </c>
    </row>
    <row r="2575" spans="1:13" s="18" customFormat="1" ht="14.25" x14ac:dyDescent="0.2">
      <c r="A2575" s="66" t="s">
        <v>41</v>
      </c>
      <c r="B2575" s="66" t="s">
        <v>41</v>
      </c>
      <c r="C2575" s="67" t="s">
        <v>668</v>
      </c>
      <c r="D2575" s="68" t="s">
        <v>10</v>
      </c>
      <c r="E2575" s="69">
        <v>2019</v>
      </c>
      <c r="F2575" s="69" t="s">
        <v>76</v>
      </c>
      <c r="G2575" s="69" t="s">
        <v>328</v>
      </c>
      <c r="H2575" s="68" t="s">
        <v>179</v>
      </c>
      <c r="I2575" s="68" t="s">
        <v>730</v>
      </c>
      <c r="J2575" s="68" t="s">
        <v>545</v>
      </c>
      <c r="K2575" s="68" t="s">
        <v>545</v>
      </c>
      <c r="L2575" s="48">
        <v>1122.2</v>
      </c>
      <c r="M2575" s="48">
        <v>3112.55</v>
      </c>
    </row>
    <row r="2576" spans="1:13" s="18" customFormat="1" ht="14.25" x14ac:dyDescent="0.2">
      <c r="A2576" s="66" t="s">
        <v>41</v>
      </c>
      <c r="B2576" s="66" t="s">
        <v>41</v>
      </c>
      <c r="C2576" s="67" t="s">
        <v>57</v>
      </c>
      <c r="D2576" s="68" t="s">
        <v>0</v>
      </c>
      <c r="E2576" s="69">
        <v>2018</v>
      </c>
      <c r="F2576" s="69" t="s">
        <v>61</v>
      </c>
      <c r="G2576" s="69" t="s">
        <v>102</v>
      </c>
      <c r="H2576" s="68" t="s">
        <v>495</v>
      </c>
      <c r="I2576" s="68" t="s">
        <v>763</v>
      </c>
      <c r="J2576" s="68" t="s">
        <v>634</v>
      </c>
      <c r="K2576" s="68" t="s">
        <v>634</v>
      </c>
      <c r="L2576" s="48">
        <v>1718.8</v>
      </c>
      <c r="M2576" s="48">
        <v>5893.71</v>
      </c>
    </row>
    <row r="2577" spans="1:13" s="18" customFormat="1" ht="14.25" x14ac:dyDescent="0.2">
      <c r="A2577" s="66" t="s">
        <v>41</v>
      </c>
      <c r="B2577" s="66" t="s">
        <v>41</v>
      </c>
      <c r="C2577" s="67" t="s">
        <v>668</v>
      </c>
      <c r="D2577" s="68" t="s">
        <v>10</v>
      </c>
      <c r="E2577" s="69">
        <v>2019</v>
      </c>
      <c r="F2577" s="69" t="s">
        <v>76</v>
      </c>
      <c r="G2577" s="69" t="s">
        <v>328</v>
      </c>
      <c r="H2577" s="68" t="s">
        <v>179</v>
      </c>
      <c r="I2577" s="68" t="s">
        <v>372</v>
      </c>
      <c r="J2577" s="68" t="s">
        <v>547</v>
      </c>
      <c r="K2577" s="68" t="s">
        <v>547</v>
      </c>
      <c r="L2577" s="48">
        <v>1122.2</v>
      </c>
      <c r="M2577" s="48">
        <v>3112.55</v>
      </c>
    </row>
    <row r="2578" spans="1:13" s="18" customFormat="1" ht="14.25" x14ac:dyDescent="0.2">
      <c r="A2578" s="66" t="s">
        <v>41</v>
      </c>
      <c r="B2578" s="66" t="s">
        <v>41</v>
      </c>
      <c r="C2578" s="67" t="s">
        <v>668</v>
      </c>
      <c r="D2578" s="68" t="s">
        <v>10</v>
      </c>
      <c r="E2578" s="69">
        <v>2019</v>
      </c>
      <c r="F2578" s="69" t="s">
        <v>76</v>
      </c>
      <c r="G2578" s="69" t="s">
        <v>328</v>
      </c>
      <c r="H2578" s="68" t="s">
        <v>179</v>
      </c>
      <c r="I2578" s="68" t="s">
        <v>401</v>
      </c>
      <c r="J2578" s="68" t="s">
        <v>634</v>
      </c>
      <c r="K2578" s="68" t="s">
        <v>634</v>
      </c>
      <c r="L2578" s="48">
        <v>1122.2</v>
      </c>
      <c r="M2578" s="48">
        <v>3112.55</v>
      </c>
    </row>
    <row r="2579" spans="1:13" s="18" customFormat="1" ht="14.25" x14ac:dyDescent="0.2">
      <c r="A2579" s="66" t="s">
        <v>41</v>
      </c>
      <c r="B2579" s="66" t="s">
        <v>41</v>
      </c>
      <c r="C2579" s="67" t="s">
        <v>57</v>
      </c>
      <c r="D2579" s="68" t="s">
        <v>0</v>
      </c>
      <c r="E2579" s="69">
        <v>2018</v>
      </c>
      <c r="F2579" s="69" t="s">
        <v>61</v>
      </c>
      <c r="G2579" s="69" t="s">
        <v>102</v>
      </c>
      <c r="H2579" s="68" t="s">
        <v>495</v>
      </c>
      <c r="I2579" s="68" t="s">
        <v>807</v>
      </c>
      <c r="J2579" s="68" t="s">
        <v>634</v>
      </c>
      <c r="K2579" s="68" t="s">
        <v>634</v>
      </c>
      <c r="L2579" s="48">
        <v>1718.8</v>
      </c>
      <c r="M2579" s="48">
        <v>5893.71</v>
      </c>
    </row>
    <row r="2580" spans="1:13" s="18" customFormat="1" ht="14.25" x14ac:dyDescent="0.2">
      <c r="A2580" s="66" t="s">
        <v>41</v>
      </c>
      <c r="B2580" s="66" t="s">
        <v>41</v>
      </c>
      <c r="C2580" s="67" t="s">
        <v>51</v>
      </c>
      <c r="D2580" s="68" t="s">
        <v>1</v>
      </c>
      <c r="E2580" s="69">
        <v>2020</v>
      </c>
      <c r="F2580" s="69" t="s">
        <v>67</v>
      </c>
      <c r="G2580" s="69" t="s">
        <v>193</v>
      </c>
      <c r="H2580" s="68" t="s">
        <v>194</v>
      </c>
      <c r="I2580" s="68" t="s">
        <v>615</v>
      </c>
      <c r="J2580" s="68" t="s">
        <v>545</v>
      </c>
      <c r="K2580" s="68" t="s">
        <v>545</v>
      </c>
      <c r="L2580" s="48">
        <v>1434.67</v>
      </c>
      <c r="M2580" s="48">
        <v>5022.6400000000003</v>
      </c>
    </row>
    <row r="2581" spans="1:13" s="18" customFormat="1" ht="14.25" x14ac:dyDescent="0.2">
      <c r="A2581" s="66" t="s">
        <v>41</v>
      </c>
      <c r="B2581" s="66" t="s">
        <v>41</v>
      </c>
      <c r="C2581" s="67" t="s">
        <v>57</v>
      </c>
      <c r="D2581" s="68" t="s">
        <v>0</v>
      </c>
      <c r="E2581" s="69">
        <v>2018</v>
      </c>
      <c r="F2581" s="69" t="s">
        <v>61</v>
      </c>
      <c r="G2581" s="69" t="s">
        <v>102</v>
      </c>
      <c r="H2581" s="68" t="s">
        <v>95</v>
      </c>
      <c r="I2581" s="68" t="s">
        <v>734</v>
      </c>
      <c r="J2581" s="68" t="s">
        <v>634</v>
      </c>
      <c r="K2581" s="68" t="s">
        <v>634</v>
      </c>
      <c r="L2581" s="48">
        <v>1212</v>
      </c>
      <c r="M2581" s="48">
        <v>4380.49</v>
      </c>
    </row>
    <row r="2582" spans="1:13" s="18" customFormat="1" ht="14.25" x14ac:dyDescent="0.2">
      <c r="A2582" s="66" t="s">
        <v>41</v>
      </c>
      <c r="B2582" s="66" t="s">
        <v>41</v>
      </c>
      <c r="C2582" s="67" t="s">
        <v>50</v>
      </c>
      <c r="D2582" s="68" t="s">
        <v>14</v>
      </c>
      <c r="E2582" s="69">
        <v>2019</v>
      </c>
      <c r="F2582" s="69" t="s">
        <v>66</v>
      </c>
      <c r="G2582" s="69" t="s">
        <v>186</v>
      </c>
      <c r="H2582" s="68" t="s">
        <v>91</v>
      </c>
      <c r="I2582" s="68" t="s">
        <v>723</v>
      </c>
      <c r="J2582" s="68" t="s">
        <v>634</v>
      </c>
      <c r="K2582" s="68" t="s">
        <v>634</v>
      </c>
      <c r="L2582" s="48">
        <v>1735.89</v>
      </c>
      <c r="M2582" s="51">
        <v>1945.6</v>
      </c>
    </row>
    <row r="2583" spans="1:13" s="18" customFormat="1" ht="14.25" x14ac:dyDescent="0.2">
      <c r="A2583" s="66" t="s">
        <v>41</v>
      </c>
      <c r="B2583" s="66" t="s">
        <v>41</v>
      </c>
      <c r="C2583" s="67" t="s">
        <v>57</v>
      </c>
      <c r="D2583" s="68" t="s">
        <v>0</v>
      </c>
      <c r="E2583" s="69">
        <v>2018</v>
      </c>
      <c r="F2583" s="69" t="s">
        <v>61</v>
      </c>
      <c r="G2583" s="69" t="s">
        <v>102</v>
      </c>
      <c r="H2583" s="68" t="s">
        <v>495</v>
      </c>
      <c r="I2583" s="68" t="s">
        <v>730</v>
      </c>
      <c r="J2583" s="68" t="s">
        <v>634</v>
      </c>
      <c r="K2583" s="68" t="s">
        <v>634</v>
      </c>
      <c r="L2583" s="48">
        <v>1718.8</v>
      </c>
      <c r="M2583" s="48">
        <v>5893.71</v>
      </c>
    </row>
    <row r="2584" spans="1:13" s="18" customFormat="1" ht="14.25" x14ac:dyDescent="0.2">
      <c r="A2584" s="66" t="s">
        <v>41</v>
      </c>
      <c r="B2584" s="66" t="s">
        <v>41</v>
      </c>
      <c r="C2584" s="67" t="s">
        <v>680</v>
      </c>
      <c r="D2584" s="68" t="s">
        <v>18</v>
      </c>
      <c r="E2584" s="69">
        <v>2022</v>
      </c>
      <c r="F2584" s="69" t="s">
        <v>64</v>
      </c>
      <c r="G2584" s="69" t="s">
        <v>159</v>
      </c>
      <c r="H2584" s="68" t="s">
        <v>85</v>
      </c>
      <c r="I2584" s="68" t="s">
        <v>780</v>
      </c>
      <c r="J2584" s="68" t="s">
        <v>634</v>
      </c>
      <c r="K2584" s="68" t="s">
        <v>634</v>
      </c>
      <c r="L2584" s="48">
        <v>1727</v>
      </c>
      <c r="M2584" s="48">
        <v>1977.38</v>
      </c>
    </row>
    <row r="2585" spans="1:13" s="18" customFormat="1" ht="14.25" x14ac:dyDescent="0.2">
      <c r="A2585" s="66" t="s">
        <v>41</v>
      </c>
      <c r="B2585" s="66" t="s">
        <v>41</v>
      </c>
      <c r="C2585" s="67" t="s">
        <v>691</v>
      </c>
      <c r="D2585" s="68" t="s">
        <v>21</v>
      </c>
      <c r="E2585" s="69">
        <v>2019</v>
      </c>
      <c r="F2585" s="69" t="s">
        <v>75</v>
      </c>
      <c r="G2585" s="69" t="s">
        <v>312</v>
      </c>
      <c r="H2585" s="68" t="s">
        <v>313</v>
      </c>
      <c r="I2585" s="68" t="s">
        <v>695</v>
      </c>
      <c r="J2585" s="68" t="s">
        <v>634</v>
      </c>
      <c r="K2585" s="68" t="s">
        <v>634</v>
      </c>
      <c r="L2585" s="48">
        <v>1236.43</v>
      </c>
      <c r="M2585" s="48">
        <v>3029.39</v>
      </c>
    </row>
    <row r="2586" spans="1:13" s="18" customFormat="1" ht="14.25" x14ac:dyDescent="0.2">
      <c r="A2586" s="66" t="s">
        <v>41</v>
      </c>
      <c r="B2586" s="66" t="s">
        <v>41</v>
      </c>
      <c r="C2586" s="67" t="s">
        <v>691</v>
      </c>
      <c r="D2586" s="68" t="s">
        <v>21</v>
      </c>
      <c r="E2586" s="69">
        <v>2019</v>
      </c>
      <c r="F2586" s="69" t="s">
        <v>75</v>
      </c>
      <c r="G2586" s="69" t="s">
        <v>312</v>
      </c>
      <c r="H2586" s="68" t="s">
        <v>313</v>
      </c>
      <c r="I2586" s="68" t="s">
        <v>768</v>
      </c>
      <c r="J2586" s="68" t="s">
        <v>634</v>
      </c>
      <c r="K2586" s="68" t="s">
        <v>634</v>
      </c>
      <c r="L2586" s="48">
        <v>1236.43</v>
      </c>
      <c r="M2586" s="48">
        <v>3029.39</v>
      </c>
    </row>
    <row r="2587" spans="1:13" s="18" customFormat="1" ht="14.25" x14ac:dyDescent="0.2">
      <c r="A2587" s="66" t="s">
        <v>41</v>
      </c>
      <c r="B2587" s="66" t="s">
        <v>41</v>
      </c>
      <c r="C2587" s="67" t="s">
        <v>719</v>
      </c>
      <c r="D2587" s="68" t="s">
        <v>720</v>
      </c>
      <c r="E2587" s="69">
        <v>2022</v>
      </c>
      <c r="F2587" s="69" t="s">
        <v>75</v>
      </c>
      <c r="G2587" s="69" t="s">
        <v>312</v>
      </c>
      <c r="H2587" s="68" t="s">
        <v>257</v>
      </c>
      <c r="I2587" s="68" t="s">
        <v>793</v>
      </c>
      <c r="J2587" s="68" t="s">
        <v>634</v>
      </c>
      <c r="K2587" s="68" t="s">
        <v>634</v>
      </c>
      <c r="L2587" s="48">
        <v>2248.5</v>
      </c>
      <c r="M2587" s="48">
        <v>4541.18</v>
      </c>
    </row>
    <row r="2588" spans="1:13" s="18" customFormat="1" ht="14.25" x14ac:dyDescent="0.2">
      <c r="A2588" s="66" t="s">
        <v>41</v>
      </c>
      <c r="B2588" s="66" t="s">
        <v>41</v>
      </c>
      <c r="C2588" s="67" t="s">
        <v>55</v>
      </c>
      <c r="D2588" s="68" t="s">
        <v>6</v>
      </c>
      <c r="E2588" s="69">
        <v>2018</v>
      </c>
      <c r="F2588" s="69" t="s">
        <v>71</v>
      </c>
      <c r="G2588" s="69" t="s">
        <v>264</v>
      </c>
      <c r="H2588" s="68" t="s">
        <v>269</v>
      </c>
      <c r="I2588" s="68" t="s">
        <v>678</v>
      </c>
      <c r="J2588" s="68" t="s">
        <v>634</v>
      </c>
      <c r="K2588" s="68" t="s">
        <v>634</v>
      </c>
      <c r="L2588" s="56">
        <v>1727</v>
      </c>
      <c r="M2588" s="56">
        <v>3479.61</v>
      </c>
    </row>
    <row r="2589" spans="1:13" s="18" customFormat="1" ht="15" x14ac:dyDescent="0.2">
      <c r="A2589" s="66" t="s">
        <v>41</v>
      </c>
      <c r="B2589" s="66" t="s">
        <v>41</v>
      </c>
      <c r="C2589" s="67" t="s">
        <v>706</v>
      </c>
      <c r="D2589" s="68" t="s">
        <v>568</v>
      </c>
      <c r="E2589" s="69">
        <v>2022</v>
      </c>
      <c r="F2589" s="69" t="s">
        <v>61</v>
      </c>
      <c r="G2589" s="69" t="s">
        <v>102</v>
      </c>
      <c r="H2589" s="68" t="s">
        <v>103</v>
      </c>
      <c r="I2589" s="68" t="s">
        <v>871</v>
      </c>
      <c r="J2589" s="68" t="s">
        <v>634</v>
      </c>
      <c r="K2589" s="68" t="s">
        <v>634</v>
      </c>
      <c r="L2589" s="47">
        <v>2064.84</v>
      </c>
      <c r="M2589" s="47">
        <v>4065.57</v>
      </c>
    </row>
    <row r="2590" spans="1:13" s="18" customFormat="1" ht="14.25" x14ac:dyDescent="0.2">
      <c r="A2590" s="66" t="s">
        <v>41</v>
      </c>
      <c r="B2590" s="66" t="s">
        <v>41</v>
      </c>
      <c r="C2590" s="67" t="s">
        <v>57</v>
      </c>
      <c r="D2590" s="68" t="s">
        <v>0</v>
      </c>
      <c r="E2590" s="69">
        <v>2018</v>
      </c>
      <c r="F2590" s="69" t="s">
        <v>61</v>
      </c>
      <c r="G2590" s="69" t="s">
        <v>102</v>
      </c>
      <c r="H2590" s="68" t="s">
        <v>494</v>
      </c>
      <c r="I2590" s="68" t="s">
        <v>704</v>
      </c>
      <c r="J2590" s="68" t="s">
        <v>634</v>
      </c>
      <c r="K2590" s="68" t="s">
        <v>634</v>
      </c>
      <c r="L2590" s="48">
        <v>1718.8</v>
      </c>
      <c r="M2590" s="48">
        <v>5893.71</v>
      </c>
    </row>
    <row r="2591" spans="1:13" s="18" customFormat="1" ht="14.25" x14ac:dyDescent="0.2">
      <c r="A2591" s="66" t="s">
        <v>41</v>
      </c>
      <c r="B2591" s="66" t="s">
        <v>41</v>
      </c>
      <c r="C2591" s="67" t="s">
        <v>51</v>
      </c>
      <c r="D2591" s="68" t="s">
        <v>1</v>
      </c>
      <c r="E2591" s="69">
        <v>2020</v>
      </c>
      <c r="F2591" s="69" t="s">
        <v>67</v>
      </c>
      <c r="G2591" s="69" t="s">
        <v>193</v>
      </c>
      <c r="H2591" s="68" t="s">
        <v>194</v>
      </c>
      <c r="I2591" s="68" t="s">
        <v>231</v>
      </c>
      <c r="J2591" s="68" t="s">
        <v>545</v>
      </c>
      <c r="K2591" s="68" t="s">
        <v>545</v>
      </c>
      <c r="L2591" s="48">
        <v>1434.67</v>
      </c>
      <c r="M2591" s="48">
        <v>5022.6400000000003</v>
      </c>
    </row>
    <row r="2592" spans="1:13" s="18" customFormat="1" ht="14.25" x14ac:dyDescent="0.2">
      <c r="A2592" s="66" t="s">
        <v>41</v>
      </c>
      <c r="B2592" s="66" t="s">
        <v>41</v>
      </c>
      <c r="C2592" s="67" t="s">
        <v>687</v>
      </c>
      <c r="D2592" s="68" t="s">
        <v>20</v>
      </c>
      <c r="E2592" s="69">
        <v>2020</v>
      </c>
      <c r="F2592" s="69" t="s">
        <v>66</v>
      </c>
      <c r="G2592" s="69" t="s">
        <v>186</v>
      </c>
      <c r="H2592" s="68" t="s">
        <v>129</v>
      </c>
      <c r="I2592" s="68" t="s">
        <v>688</v>
      </c>
      <c r="J2592" s="68" t="s">
        <v>634</v>
      </c>
      <c r="K2592" s="68" t="s">
        <v>634</v>
      </c>
      <c r="L2592" s="48">
        <v>1478.8300000000002</v>
      </c>
      <c r="M2592" s="48">
        <v>2777.26</v>
      </c>
    </row>
    <row r="2593" spans="1:13" s="18" customFormat="1" ht="15" x14ac:dyDescent="0.2">
      <c r="A2593" s="66" t="s">
        <v>41</v>
      </c>
      <c r="B2593" s="66" t="s">
        <v>41</v>
      </c>
      <c r="C2593" s="67" t="s">
        <v>675</v>
      </c>
      <c r="D2593" s="68" t="s">
        <v>15</v>
      </c>
      <c r="E2593" s="69">
        <v>2018</v>
      </c>
      <c r="F2593" s="69" t="s">
        <v>676</v>
      </c>
      <c r="G2593" s="69" t="s">
        <v>280</v>
      </c>
      <c r="H2593" s="68" t="s">
        <v>281</v>
      </c>
      <c r="I2593" s="68" t="s">
        <v>736</v>
      </c>
      <c r="J2593" s="68" t="s">
        <v>634</v>
      </c>
      <c r="K2593" s="68" t="s">
        <v>634</v>
      </c>
      <c r="L2593" s="47">
        <v>1284.72</v>
      </c>
      <c r="M2593" s="47">
        <v>2988.15</v>
      </c>
    </row>
    <row r="2594" spans="1:13" s="18" customFormat="1" ht="14.25" x14ac:dyDescent="0.2">
      <c r="A2594" s="66" t="s">
        <v>41</v>
      </c>
      <c r="B2594" s="66" t="s">
        <v>41</v>
      </c>
      <c r="C2594" s="67" t="s">
        <v>691</v>
      </c>
      <c r="D2594" s="68" t="s">
        <v>21</v>
      </c>
      <c r="E2594" s="69">
        <v>2019</v>
      </c>
      <c r="F2594" s="69" t="s">
        <v>75</v>
      </c>
      <c r="G2594" s="69" t="s">
        <v>312</v>
      </c>
      <c r="H2594" s="68" t="s">
        <v>313</v>
      </c>
      <c r="I2594" s="68" t="s">
        <v>695</v>
      </c>
      <c r="J2594" s="68" t="s">
        <v>634</v>
      </c>
      <c r="K2594" s="68" t="s">
        <v>634</v>
      </c>
      <c r="L2594" s="48">
        <v>1236.43</v>
      </c>
      <c r="M2594" s="48">
        <v>3029.39</v>
      </c>
    </row>
    <row r="2595" spans="1:13" s="18" customFormat="1" ht="14.25" x14ac:dyDescent="0.2">
      <c r="A2595" s="66" t="s">
        <v>41</v>
      </c>
      <c r="B2595" s="66" t="s">
        <v>41</v>
      </c>
      <c r="C2595" s="67" t="s">
        <v>719</v>
      </c>
      <c r="D2595" s="68" t="s">
        <v>720</v>
      </c>
      <c r="E2595" s="69">
        <v>2022</v>
      </c>
      <c r="F2595" s="69" t="s">
        <v>75</v>
      </c>
      <c r="G2595" s="69" t="s">
        <v>312</v>
      </c>
      <c r="H2595" s="68" t="s">
        <v>257</v>
      </c>
      <c r="I2595" s="68" t="s">
        <v>689</v>
      </c>
      <c r="J2595" s="68" t="s">
        <v>634</v>
      </c>
      <c r="K2595" s="68" t="s">
        <v>634</v>
      </c>
      <c r="L2595" s="48">
        <v>2248.5</v>
      </c>
      <c r="M2595" s="48">
        <v>4541.18</v>
      </c>
    </row>
    <row r="2596" spans="1:13" s="18" customFormat="1" ht="14.25" x14ac:dyDescent="0.2">
      <c r="A2596" s="66" t="s">
        <v>41</v>
      </c>
      <c r="B2596" s="66" t="s">
        <v>41</v>
      </c>
      <c r="C2596" s="67" t="s">
        <v>719</v>
      </c>
      <c r="D2596" s="68" t="s">
        <v>720</v>
      </c>
      <c r="E2596" s="69">
        <v>2022</v>
      </c>
      <c r="F2596" s="69" t="s">
        <v>75</v>
      </c>
      <c r="G2596" s="69" t="s">
        <v>312</v>
      </c>
      <c r="H2596" s="68" t="s">
        <v>257</v>
      </c>
      <c r="I2596" s="68" t="s">
        <v>823</v>
      </c>
      <c r="J2596" s="68" t="s">
        <v>634</v>
      </c>
      <c r="K2596" s="68" t="s">
        <v>634</v>
      </c>
      <c r="L2596" s="48">
        <v>2248.5</v>
      </c>
      <c r="M2596" s="48">
        <v>4541.18</v>
      </c>
    </row>
    <row r="2597" spans="1:13" s="18" customFormat="1" ht="14.25" x14ac:dyDescent="0.2">
      <c r="A2597" s="66" t="s">
        <v>41</v>
      </c>
      <c r="B2597" s="66" t="s">
        <v>41</v>
      </c>
      <c r="C2597" s="67" t="s">
        <v>654</v>
      </c>
      <c r="D2597" s="68" t="s">
        <v>2</v>
      </c>
      <c r="E2597" s="69">
        <v>2018</v>
      </c>
      <c r="F2597" s="69" t="s">
        <v>64</v>
      </c>
      <c r="G2597" s="69" t="s">
        <v>159</v>
      </c>
      <c r="H2597" s="68" t="s">
        <v>301</v>
      </c>
      <c r="I2597" s="68" t="s">
        <v>708</v>
      </c>
      <c r="J2597" s="68" t="s">
        <v>634</v>
      </c>
      <c r="K2597" s="68" t="s">
        <v>634</v>
      </c>
      <c r="L2597" s="48">
        <v>1599.35</v>
      </c>
      <c r="M2597" s="48">
        <v>3900.6799999999994</v>
      </c>
    </row>
    <row r="2598" spans="1:13" s="18" customFormat="1" ht="14.25" x14ac:dyDescent="0.2">
      <c r="A2598" s="66" t="s">
        <v>41</v>
      </c>
      <c r="B2598" s="66" t="s">
        <v>41</v>
      </c>
      <c r="C2598" s="67" t="s">
        <v>51</v>
      </c>
      <c r="D2598" s="68" t="s">
        <v>1</v>
      </c>
      <c r="E2598" s="69">
        <v>2020</v>
      </c>
      <c r="F2598" s="69" t="s">
        <v>67</v>
      </c>
      <c r="G2598" s="69" t="s">
        <v>193</v>
      </c>
      <c r="H2598" s="68" t="s">
        <v>194</v>
      </c>
      <c r="I2598" s="68" t="s">
        <v>231</v>
      </c>
      <c r="J2598" s="68" t="s">
        <v>545</v>
      </c>
      <c r="K2598" s="68" t="s">
        <v>545</v>
      </c>
      <c r="L2598" s="48">
        <v>1434.67</v>
      </c>
      <c r="M2598" s="48">
        <v>5022.6400000000003</v>
      </c>
    </row>
    <row r="2599" spans="1:13" s="18" customFormat="1" ht="14.25" x14ac:dyDescent="0.2">
      <c r="A2599" s="66" t="s">
        <v>41</v>
      </c>
      <c r="B2599" s="66" t="s">
        <v>41</v>
      </c>
      <c r="C2599" s="67" t="s">
        <v>668</v>
      </c>
      <c r="D2599" s="68" t="s">
        <v>10</v>
      </c>
      <c r="E2599" s="69">
        <v>2019</v>
      </c>
      <c r="F2599" s="69" t="s">
        <v>76</v>
      </c>
      <c r="G2599" s="69" t="s">
        <v>328</v>
      </c>
      <c r="H2599" s="68" t="s">
        <v>179</v>
      </c>
      <c r="I2599" s="68" t="s">
        <v>402</v>
      </c>
      <c r="J2599" s="68" t="s">
        <v>547</v>
      </c>
      <c r="K2599" s="68" t="s">
        <v>547</v>
      </c>
      <c r="L2599" s="48">
        <v>1122.2</v>
      </c>
      <c r="M2599" s="48">
        <v>3112.55</v>
      </c>
    </row>
    <row r="2600" spans="1:13" s="18" customFormat="1" ht="14.25" x14ac:dyDescent="0.2">
      <c r="A2600" s="66" t="s">
        <v>41</v>
      </c>
      <c r="B2600" s="66" t="s">
        <v>41</v>
      </c>
      <c r="C2600" s="67" t="s">
        <v>668</v>
      </c>
      <c r="D2600" s="68" t="s">
        <v>10</v>
      </c>
      <c r="E2600" s="69">
        <v>2019</v>
      </c>
      <c r="F2600" s="69" t="s">
        <v>76</v>
      </c>
      <c r="G2600" s="69" t="s">
        <v>328</v>
      </c>
      <c r="H2600" s="68" t="s">
        <v>179</v>
      </c>
      <c r="I2600" s="68" t="s">
        <v>367</v>
      </c>
      <c r="J2600" s="68" t="s">
        <v>545</v>
      </c>
      <c r="K2600" s="68" t="s">
        <v>545</v>
      </c>
      <c r="L2600" s="48">
        <v>1122.2</v>
      </c>
      <c r="M2600" s="48">
        <v>3112.55</v>
      </c>
    </row>
    <row r="2601" spans="1:13" s="18" customFormat="1" ht="14.25" x14ac:dyDescent="0.2">
      <c r="A2601" s="66" t="s">
        <v>41</v>
      </c>
      <c r="B2601" s="66" t="s">
        <v>41</v>
      </c>
      <c r="C2601" s="67" t="s">
        <v>668</v>
      </c>
      <c r="D2601" s="68" t="s">
        <v>10</v>
      </c>
      <c r="E2601" s="69">
        <v>2019</v>
      </c>
      <c r="F2601" s="69" t="s">
        <v>76</v>
      </c>
      <c r="G2601" s="69" t="s">
        <v>328</v>
      </c>
      <c r="H2601" s="68" t="s">
        <v>179</v>
      </c>
      <c r="I2601" s="68" t="s">
        <v>375</v>
      </c>
      <c r="J2601" s="68" t="s">
        <v>545</v>
      </c>
      <c r="K2601" s="68" t="s">
        <v>545</v>
      </c>
      <c r="L2601" s="48">
        <v>1122.2</v>
      </c>
      <c r="M2601" s="48">
        <v>3112.55</v>
      </c>
    </row>
    <row r="2602" spans="1:13" s="18" customFormat="1" ht="14.25" x14ac:dyDescent="0.2">
      <c r="A2602" s="66" t="s">
        <v>41</v>
      </c>
      <c r="B2602" s="66" t="s">
        <v>41</v>
      </c>
      <c r="C2602" s="67" t="s">
        <v>703</v>
      </c>
      <c r="D2602" s="68" t="s">
        <v>601</v>
      </c>
      <c r="E2602" s="69">
        <v>2022</v>
      </c>
      <c r="F2602" s="69" t="s">
        <v>66</v>
      </c>
      <c r="G2602" s="69" t="s">
        <v>186</v>
      </c>
      <c r="H2602" s="68" t="s">
        <v>162</v>
      </c>
      <c r="I2602" s="68" t="s">
        <v>740</v>
      </c>
      <c r="J2602" s="68" t="s">
        <v>634</v>
      </c>
      <c r="K2602" s="68" t="s">
        <v>634</v>
      </c>
      <c r="L2602" s="48">
        <v>2026.8000000000002</v>
      </c>
      <c r="M2602" s="48">
        <v>2043.4194720000003</v>
      </c>
    </row>
    <row r="2603" spans="1:13" s="18" customFormat="1" ht="14.25" x14ac:dyDescent="0.2">
      <c r="A2603" s="66" t="s">
        <v>41</v>
      </c>
      <c r="B2603" s="66" t="s">
        <v>41</v>
      </c>
      <c r="C2603" s="67" t="s">
        <v>51</v>
      </c>
      <c r="D2603" s="68" t="s">
        <v>1</v>
      </c>
      <c r="E2603" s="69">
        <v>2020</v>
      </c>
      <c r="F2603" s="69" t="s">
        <v>67</v>
      </c>
      <c r="G2603" s="69" t="s">
        <v>193</v>
      </c>
      <c r="H2603" s="68" t="s">
        <v>194</v>
      </c>
      <c r="I2603" s="68" t="s">
        <v>684</v>
      </c>
      <c r="J2603" s="68" t="s">
        <v>545</v>
      </c>
      <c r="K2603" s="68" t="s">
        <v>545</v>
      </c>
      <c r="L2603" s="48">
        <v>1434.67</v>
      </c>
      <c r="M2603" s="48">
        <v>5022.6400000000003</v>
      </c>
    </row>
    <row r="2604" spans="1:13" s="18" customFormat="1" ht="14.25" x14ac:dyDescent="0.2">
      <c r="A2604" s="66" t="s">
        <v>41</v>
      </c>
      <c r="B2604" s="66" t="s">
        <v>41</v>
      </c>
      <c r="C2604" s="67" t="s">
        <v>668</v>
      </c>
      <c r="D2604" s="68" t="s">
        <v>10</v>
      </c>
      <c r="E2604" s="69">
        <v>2019</v>
      </c>
      <c r="F2604" s="69" t="s">
        <v>76</v>
      </c>
      <c r="G2604" s="69" t="s">
        <v>328</v>
      </c>
      <c r="H2604" s="68" t="s">
        <v>179</v>
      </c>
      <c r="I2604" s="68" t="s">
        <v>357</v>
      </c>
      <c r="J2604" s="68" t="s">
        <v>545</v>
      </c>
      <c r="K2604" s="68" t="s">
        <v>545</v>
      </c>
      <c r="L2604" s="48">
        <v>1122.2</v>
      </c>
      <c r="M2604" s="48">
        <v>3112.55</v>
      </c>
    </row>
    <row r="2605" spans="1:13" s="18" customFormat="1" ht="14.25" x14ac:dyDescent="0.2">
      <c r="A2605" s="66" t="s">
        <v>41</v>
      </c>
      <c r="B2605" s="66" t="s">
        <v>41</v>
      </c>
      <c r="C2605" s="67" t="s">
        <v>48</v>
      </c>
      <c r="D2605" s="68" t="s">
        <v>11</v>
      </c>
      <c r="E2605" s="69">
        <v>2018</v>
      </c>
      <c r="F2605" s="69" t="s">
        <v>59</v>
      </c>
      <c r="G2605" s="69" t="s">
        <v>82</v>
      </c>
      <c r="H2605" s="68" t="s">
        <v>131</v>
      </c>
      <c r="I2605" s="68" t="s">
        <v>779</v>
      </c>
      <c r="J2605" s="68" t="s">
        <v>634</v>
      </c>
      <c r="K2605" s="68" t="s">
        <v>634</v>
      </c>
      <c r="L2605" s="48">
        <v>1727</v>
      </c>
      <c r="M2605" s="48">
        <v>2407.96</v>
      </c>
    </row>
    <row r="2606" spans="1:13" s="18" customFormat="1" ht="14.25" x14ac:dyDescent="0.2">
      <c r="A2606" s="66" t="s">
        <v>41</v>
      </c>
      <c r="B2606" s="66" t="s">
        <v>41</v>
      </c>
      <c r="C2606" s="67" t="s">
        <v>51</v>
      </c>
      <c r="D2606" s="68" t="s">
        <v>1</v>
      </c>
      <c r="E2606" s="69">
        <v>2020</v>
      </c>
      <c r="F2606" s="69" t="s">
        <v>67</v>
      </c>
      <c r="G2606" s="69" t="s">
        <v>193</v>
      </c>
      <c r="H2606" s="68" t="s">
        <v>194</v>
      </c>
      <c r="I2606" s="68" t="s">
        <v>827</v>
      </c>
      <c r="J2606" s="68" t="s">
        <v>545</v>
      </c>
      <c r="K2606" s="68" t="s">
        <v>545</v>
      </c>
      <c r="L2606" s="48">
        <v>1434.67</v>
      </c>
      <c r="M2606" s="48">
        <v>5022.6400000000003</v>
      </c>
    </row>
    <row r="2607" spans="1:13" s="18" customFormat="1" ht="15" x14ac:dyDescent="0.2">
      <c r="A2607" s="66" t="s">
        <v>41</v>
      </c>
      <c r="B2607" s="66" t="s">
        <v>41</v>
      </c>
      <c r="C2607" s="67" t="s">
        <v>706</v>
      </c>
      <c r="D2607" s="68" t="s">
        <v>568</v>
      </c>
      <c r="E2607" s="69">
        <v>2022</v>
      </c>
      <c r="F2607" s="69" t="s">
        <v>61</v>
      </c>
      <c r="G2607" s="69" t="s">
        <v>102</v>
      </c>
      <c r="H2607" s="68" t="s">
        <v>311</v>
      </c>
      <c r="I2607" s="68" t="s">
        <v>695</v>
      </c>
      <c r="J2607" s="68" t="s">
        <v>545</v>
      </c>
      <c r="K2607" s="68" t="s">
        <v>545</v>
      </c>
      <c r="L2607" s="47">
        <v>1326.25</v>
      </c>
      <c r="M2607" s="47">
        <v>2761.45</v>
      </c>
    </row>
    <row r="2608" spans="1:13" s="18" customFormat="1" ht="15" x14ac:dyDescent="0.2">
      <c r="A2608" s="66" t="s">
        <v>41</v>
      </c>
      <c r="B2608" s="66" t="s">
        <v>41</v>
      </c>
      <c r="C2608" s="67" t="s">
        <v>706</v>
      </c>
      <c r="D2608" s="68" t="s">
        <v>568</v>
      </c>
      <c r="E2608" s="69">
        <v>2022</v>
      </c>
      <c r="F2608" s="69" t="s">
        <v>61</v>
      </c>
      <c r="G2608" s="69" t="s">
        <v>102</v>
      </c>
      <c r="H2608" s="68" t="s">
        <v>103</v>
      </c>
      <c r="I2608" s="68" t="s">
        <v>774</v>
      </c>
      <c r="J2608" s="68" t="s">
        <v>634</v>
      </c>
      <c r="K2608" s="68" t="s">
        <v>634</v>
      </c>
      <c r="L2608" s="47">
        <v>2064.84</v>
      </c>
      <c r="M2608" s="47">
        <v>4065.57</v>
      </c>
    </row>
    <row r="2609" spans="1:13" s="18" customFormat="1" ht="15" x14ac:dyDescent="0.25">
      <c r="A2609" s="66" t="s">
        <v>41</v>
      </c>
      <c r="B2609" s="66" t="s">
        <v>41</v>
      </c>
      <c r="C2609" s="67" t="s">
        <v>754</v>
      </c>
      <c r="D2609" s="68" t="s">
        <v>755</v>
      </c>
      <c r="E2609" s="69">
        <v>2022</v>
      </c>
      <c r="F2609" s="69" t="s">
        <v>77</v>
      </c>
      <c r="G2609" s="69" t="s">
        <v>403</v>
      </c>
      <c r="H2609" s="68" t="s">
        <v>514</v>
      </c>
      <c r="I2609" s="68" t="s">
        <v>873</v>
      </c>
      <c r="J2609" s="68" t="s">
        <v>634</v>
      </c>
      <c r="K2609" s="68" t="s">
        <v>634</v>
      </c>
      <c r="L2609" s="64">
        <v>2244.38</v>
      </c>
      <c r="M2609" s="64">
        <v>4583.8599999999997</v>
      </c>
    </row>
    <row r="2610" spans="1:13" s="18" customFormat="1" ht="14.25" x14ac:dyDescent="0.2">
      <c r="A2610" s="66" t="s">
        <v>41</v>
      </c>
      <c r="B2610" s="66" t="s">
        <v>41</v>
      </c>
      <c r="C2610" s="67" t="s">
        <v>55</v>
      </c>
      <c r="D2610" s="68" t="s">
        <v>6</v>
      </c>
      <c r="E2610" s="69">
        <v>2018</v>
      </c>
      <c r="F2610" s="69" t="s">
        <v>71</v>
      </c>
      <c r="G2610" s="69" t="s">
        <v>264</v>
      </c>
      <c r="H2610" s="68" t="s">
        <v>269</v>
      </c>
      <c r="I2610" s="68" t="s">
        <v>736</v>
      </c>
      <c r="J2610" s="68" t="s">
        <v>634</v>
      </c>
      <c r="K2610" s="68" t="s">
        <v>634</v>
      </c>
      <c r="L2610" s="56">
        <v>1727</v>
      </c>
      <c r="M2610" s="56">
        <v>3479.61</v>
      </c>
    </row>
    <row r="2611" spans="1:13" s="18" customFormat="1" ht="14.25" x14ac:dyDescent="0.2">
      <c r="A2611" s="66" t="s">
        <v>41</v>
      </c>
      <c r="B2611" s="66" t="s">
        <v>41</v>
      </c>
      <c r="C2611" s="67" t="s">
        <v>668</v>
      </c>
      <c r="D2611" s="68" t="s">
        <v>10</v>
      </c>
      <c r="E2611" s="69">
        <v>2019</v>
      </c>
      <c r="F2611" s="69" t="s">
        <v>76</v>
      </c>
      <c r="G2611" s="69" t="s">
        <v>328</v>
      </c>
      <c r="H2611" s="68" t="s">
        <v>179</v>
      </c>
      <c r="I2611" s="68" t="s">
        <v>349</v>
      </c>
      <c r="J2611" s="68" t="s">
        <v>547</v>
      </c>
      <c r="K2611" s="68" t="s">
        <v>547</v>
      </c>
      <c r="L2611" s="48">
        <v>1122.2</v>
      </c>
      <c r="M2611" s="48">
        <v>3112.55</v>
      </c>
    </row>
    <row r="2612" spans="1:13" s="18" customFormat="1" ht="14.25" x14ac:dyDescent="0.2">
      <c r="A2612" s="66" t="s">
        <v>41</v>
      </c>
      <c r="B2612" s="66" t="s">
        <v>41</v>
      </c>
      <c r="C2612" s="67" t="s">
        <v>654</v>
      </c>
      <c r="D2612" s="68" t="s">
        <v>2</v>
      </c>
      <c r="E2612" s="69">
        <v>2018</v>
      </c>
      <c r="F2612" s="69" t="s">
        <v>64</v>
      </c>
      <c r="G2612" s="69" t="s">
        <v>159</v>
      </c>
      <c r="H2612" s="68" t="s">
        <v>283</v>
      </c>
      <c r="I2612" s="68" t="s">
        <v>655</v>
      </c>
      <c r="J2612" s="68" t="s">
        <v>634</v>
      </c>
      <c r="K2612" s="68" t="s">
        <v>634</v>
      </c>
      <c r="L2612" s="48">
        <v>2006.33</v>
      </c>
      <c r="M2612" s="48">
        <v>5067.1499999999996</v>
      </c>
    </row>
    <row r="2613" spans="1:13" s="18" customFormat="1" ht="14.25" x14ac:dyDescent="0.2">
      <c r="A2613" s="66" t="s">
        <v>41</v>
      </c>
      <c r="B2613" s="66" t="s">
        <v>41</v>
      </c>
      <c r="C2613" s="67" t="s">
        <v>691</v>
      </c>
      <c r="D2613" s="68" t="s">
        <v>21</v>
      </c>
      <c r="E2613" s="69">
        <v>2019</v>
      </c>
      <c r="F2613" s="69" t="s">
        <v>75</v>
      </c>
      <c r="G2613" s="69" t="s">
        <v>312</v>
      </c>
      <c r="H2613" s="68" t="s">
        <v>313</v>
      </c>
      <c r="I2613" s="68" t="s">
        <v>874</v>
      </c>
      <c r="J2613" s="68" t="s">
        <v>634</v>
      </c>
      <c r="K2613" s="68" t="s">
        <v>634</v>
      </c>
      <c r="L2613" s="48">
        <v>1236.43</v>
      </c>
      <c r="M2613" s="48">
        <v>3029.39</v>
      </c>
    </row>
    <row r="2614" spans="1:13" s="18" customFormat="1" ht="14.25" x14ac:dyDescent="0.2">
      <c r="A2614" s="66" t="s">
        <v>41</v>
      </c>
      <c r="B2614" s="66" t="s">
        <v>41</v>
      </c>
      <c r="C2614" s="67" t="s">
        <v>670</v>
      </c>
      <c r="D2614" s="68" t="s">
        <v>12</v>
      </c>
      <c r="E2614" s="69">
        <v>2021</v>
      </c>
      <c r="F2614" s="69" t="s">
        <v>66</v>
      </c>
      <c r="G2614" s="69" t="s">
        <v>186</v>
      </c>
      <c r="H2614" s="68" t="s">
        <v>254</v>
      </c>
      <c r="I2614" s="68" t="s">
        <v>671</v>
      </c>
      <c r="J2614" s="68" t="s">
        <v>634</v>
      </c>
      <c r="K2614" s="68" t="s">
        <v>634</v>
      </c>
      <c r="L2614" s="48">
        <v>2026.8000000000002</v>
      </c>
      <c r="M2614" s="48">
        <v>2043.4194720000003</v>
      </c>
    </row>
    <row r="2615" spans="1:13" s="18" customFormat="1" ht="14.25" x14ac:dyDescent="0.2">
      <c r="A2615" s="66" t="s">
        <v>41</v>
      </c>
      <c r="B2615" s="66" t="s">
        <v>41</v>
      </c>
      <c r="C2615" s="67" t="s">
        <v>719</v>
      </c>
      <c r="D2615" s="68" t="s">
        <v>720</v>
      </c>
      <c r="E2615" s="69">
        <v>2022</v>
      </c>
      <c r="F2615" s="69" t="s">
        <v>75</v>
      </c>
      <c r="G2615" s="69" t="s">
        <v>312</v>
      </c>
      <c r="H2615" s="68" t="s">
        <v>257</v>
      </c>
      <c r="I2615" s="68" t="s">
        <v>750</v>
      </c>
      <c r="J2615" s="68" t="s">
        <v>634</v>
      </c>
      <c r="K2615" s="68" t="s">
        <v>634</v>
      </c>
      <c r="L2615" s="48">
        <v>2248.5</v>
      </c>
      <c r="M2615" s="48">
        <v>4541.18</v>
      </c>
    </row>
    <row r="2616" spans="1:13" s="18" customFormat="1" ht="14.25" x14ac:dyDescent="0.2">
      <c r="A2616" s="66" t="s">
        <v>41</v>
      </c>
      <c r="B2616" s="66" t="s">
        <v>41</v>
      </c>
      <c r="C2616" s="67" t="s">
        <v>691</v>
      </c>
      <c r="D2616" s="68" t="s">
        <v>21</v>
      </c>
      <c r="E2616" s="69">
        <v>2019</v>
      </c>
      <c r="F2616" s="69" t="s">
        <v>75</v>
      </c>
      <c r="G2616" s="69" t="s">
        <v>312</v>
      </c>
      <c r="H2616" s="68" t="s">
        <v>313</v>
      </c>
      <c r="I2616" s="68" t="s">
        <v>828</v>
      </c>
      <c r="J2616" s="68" t="s">
        <v>634</v>
      </c>
      <c r="K2616" s="68" t="s">
        <v>634</v>
      </c>
      <c r="L2616" s="48">
        <v>1236.43</v>
      </c>
      <c r="M2616" s="48">
        <v>3029.39</v>
      </c>
    </row>
    <row r="2617" spans="1:13" s="18" customFormat="1" ht="15" x14ac:dyDescent="0.2">
      <c r="A2617" s="66" t="s">
        <v>41</v>
      </c>
      <c r="B2617" s="66" t="s">
        <v>41</v>
      </c>
      <c r="C2617" s="67" t="s">
        <v>706</v>
      </c>
      <c r="D2617" s="68" t="s">
        <v>568</v>
      </c>
      <c r="E2617" s="69">
        <v>2022</v>
      </c>
      <c r="F2617" s="69" t="s">
        <v>61</v>
      </c>
      <c r="G2617" s="69" t="s">
        <v>102</v>
      </c>
      <c r="H2617" s="68" t="s">
        <v>103</v>
      </c>
      <c r="I2617" s="68" t="s">
        <v>710</v>
      </c>
      <c r="J2617" s="68" t="s">
        <v>634</v>
      </c>
      <c r="K2617" s="68" t="s">
        <v>634</v>
      </c>
      <c r="L2617" s="47">
        <v>2064.84</v>
      </c>
      <c r="M2617" s="47">
        <v>4065.57</v>
      </c>
    </row>
    <row r="2618" spans="1:13" s="18" customFormat="1" ht="14.25" x14ac:dyDescent="0.2">
      <c r="A2618" s="66" t="s">
        <v>41</v>
      </c>
      <c r="B2618" s="66" t="s">
        <v>41</v>
      </c>
      <c r="C2618" s="67" t="s">
        <v>666</v>
      </c>
      <c r="D2618" s="68" t="s">
        <v>9</v>
      </c>
      <c r="E2618" s="69">
        <v>2020</v>
      </c>
      <c r="F2618" s="69" t="s">
        <v>77</v>
      </c>
      <c r="G2618" s="69" t="s">
        <v>403</v>
      </c>
      <c r="H2618" s="68" t="s">
        <v>83</v>
      </c>
      <c r="I2618" s="68" t="s">
        <v>667</v>
      </c>
      <c r="J2618" s="68" t="s">
        <v>545</v>
      </c>
      <c r="K2618" s="68" t="s">
        <v>545</v>
      </c>
      <c r="L2618" s="48">
        <v>1061.6400000000001</v>
      </c>
      <c r="M2618" s="48">
        <v>1695.14</v>
      </c>
    </row>
    <row r="2619" spans="1:13" s="18" customFormat="1" ht="15" x14ac:dyDescent="0.2">
      <c r="A2619" s="66" t="s">
        <v>41</v>
      </c>
      <c r="B2619" s="66" t="s">
        <v>41</v>
      </c>
      <c r="C2619" s="67" t="s">
        <v>675</v>
      </c>
      <c r="D2619" s="68" t="s">
        <v>15</v>
      </c>
      <c r="E2619" s="69">
        <v>2018</v>
      </c>
      <c r="F2619" s="69" t="s">
        <v>676</v>
      </c>
      <c r="G2619" s="69" t="s">
        <v>280</v>
      </c>
      <c r="H2619" s="68" t="s">
        <v>281</v>
      </c>
      <c r="I2619" s="68" t="s">
        <v>771</v>
      </c>
      <c r="J2619" s="68" t="s">
        <v>634</v>
      </c>
      <c r="K2619" s="68" t="s">
        <v>634</v>
      </c>
      <c r="L2619" s="47">
        <v>1284.72</v>
      </c>
      <c r="M2619" s="47">
        <v>2988.15</v>
      </c>
    </row>
    <row r="2620" spans="1:13" s="18" customFormat="1" ht="15" x14ac:dyDescent="0.2">
      <c r="A2620" s="66" t="s">
        <v>41</v>
      </c>
      <c r="B2620" s="66" t="s">
        <v>41</v>
      </c>
      <c r="C2620" s="67" t="s">
        <v>675</v>
      </c>
      <c r="D2620" s="68" t="s">
        <v>15</v>
      </c>
      <c r="E2620" s="69">
        <v>2018</v>
      </c>
      <c r="F2620" s="69" t="s">
        <v>676</v>
      </c>
      <c r="G2620" s="69" t="s">
        <v>280</v>
      </c>
      <c r="H2620" s="68" t="s">
        <v>281</v>
      </c>
      <c r="I2620" s="68" t="s">
        <v>685</v>
      </c>
      <c r="J2620" s="68" t="s">
        <v>634</v>
      </c>
      <c r="K2620" s="68" t="s">
        <v>634</v>
      </c>
      <c r="L2620" s="47">
        <v>1284.72</v>
      </c>
      <c r="M2620" s="47">
        <v>2988.15</v>
      </c>
    </row>
    <row r="2621" spans="1:13" s="18" customFormat="1" ht="15" x14ac:dyDescent="0.2">
      <c r="A2621" s="66" t="s">
        <v>41</v>
      </c>
      <c r="B2621" s="66" t="s">
        <v>41</v>
      </c>
      <c r="C2621" s="67" t="s">
        <v>706</v>
      </c>
      <c r="D2621" s="68" t="s">
        <v>568</v>
      </c>
      <c r="E2621" s="69">
        <v>2022</v>
      </c>
      <c r="F2621" s="69" t="s">
        <v>61</v>
      </c>
      <c r="G2621" s="69" t="s">
        <v>102</v>
      </c>
      <c r="H2621" s="68" t="s">
        <v>103</v>
      </c>
      <c r="I2621" s="68" t="s">
        <v>860</v>
      </c>
      <c r="J2621" s="68" t="s">
        <v>634</v>
      </c>
      <c r="K2621" s="68" t="s">
        <v>634</v>
      </c>
      <c r="L2621" s="47">
        <v>2064.84</v>
      </c>
      <c r="M2621" s="47">
        <v>4065.57</v>
      </c>
    </row>
    <row r="2622" spans="1:13" s="18" customFormat="1" ht="14.25" x14ac:dyDescent="0.2">
      <c r="A2622" s="66" t="s">
        <v>41</v>
      </c>
      <c r="B2622" s="66" t="s">
        <v>41</v>
      </c>
      <c r="C2622" s="67" t="s">
        <v>666</v>
      </c>
      <c r="D2622" s="68" t="s">
        <v>9</v>
      </c>
      <c r="E2622" s="69">
        <v>2020</v>
      </c>
      <c r="F2622" s="69" t="s">
        <v>77</v>
      </c>
      <c r="G2622" s="69" t="s">
        <v>403</v>
      </c>
      <c r="H2622" s="68" t="s">
        <v>86</v>
      </c>
      <c r="I2622" s="68" t="s">
        <v>667</v>
      </c>
      <c r="J2622" s="68" t="s">
        <v>545</v>
      </c>
      <c r="K2622" s="68" t="s">
        <v>545</v>
      </c>
      <c r="L2622" s="48">
        <v>1292.24</v>
      </c>
      <c r="M2622" s="48">
        <v>2760.15</v>
      </c>
    </row>
    <row r="2623" spans="1:13" s="18" customFormat="1" ht="15" x14ac:dyDescent="0.2">
      <c r="A2623" s="66" t="s">
        <v>41</v>
      </c>
      <c r="B2623" s="66" t="s">
        <v>41</v>
      </c>
      <c r="C2623" s="67" t="s">
        <v>675</v>
      </c>
      <c r="D2623" s="68" t="s">
        <v>15</v>
      </c>
      <c r="E2623" s="69">
        <v>2018</v>
      </c>
      <c r="F2623" s="69" t="s">
        <v>676</v>
      </c>
      <c r="G2623" s="69" t="s">
        <v>280</v>
      </c>
      <c r="H2623" s="68" t="s">
        <v>281</v>
      </c>
      <c r="I2623" s="68" t="s">
        <v>733</v>
      </c>
      <c r="J2623" s="68" t="s">
        <v>634</v>
      </c>
      <c r="K2623" s="68" t="s">
        <v>634</v>
      </c>
      <c r="L2623" s="47">
        <v>1284.72</v>
      </c>
      <c r="M2623" s="47">
        <v>2988.15</v>
      </c>
    </row>
    <row r="2624" spans="1:13" s="18" customFormat="1" ht="15" x14ac:dyDescent="0.2">
      <c r="A2624" s="66" t="s">
        <v>41</v>
      </c>
      <c r="B2624" s="66" t="s">
        <v>41</v>
      </c>
      <c r="C2624" s="67" t="s">
        <v>706</v>
      </c>
      <c r="D2624" s="68" t="s">
        <v>568</v>
      </c>
      <c r="E2624" s="69">
        <v>2022</v>
      </c>
      <c r="F2624" s="69" t="s">
        <v>61</v>
      </c>
      <c r="G2624" s="69" t="s">
        <v>102</v>
      </c>
      <c r="H2624" s="68" t="s">
        <v>311</v>
      </c>
      <c r="I2624" s="68" t="s">
        <v>695</v>
      </c>
      <c r="J2624" s="68" t="s">
        <v>545</v>
      </c>
      <c r="K2624" s="68" t="s">
        <v>545</v>
      </c>
      <c r="L2624" s="47">
        <v>1326.25</v>
      </c>
      <c r="M2624" s="47">
        <v>2761.45</v>
      </c>
    </row>
    <row r="2625" spans="1:13" s="18" customFormat="1" ht="14.25" x14ac:dyDescent="0.2">
      <c r="A2625" s="66" t="s">
        <v>41</v>
      </c>
      <c r="B2625" s="66" t="s">
        <v>41</v>
      </c>
      <c r="C2625" s="67" t="s">
        <v>691</v>
      </c>
      <c r="D2625" s="68" t="s">
        <v>21</v>
      </c>
      <c r="E2625" s="69">
        <v>2019</v>
      </c>
      <c r="F2625" s="69" t="s">
        <v>75</v>
      </c>
      <c r="G2625" s="69" t="s">
        <v>312</v>
      </c>
      <c r="H2625" s="68" t="s">
        <v>313</v>
      </c>
      <c r="I2625" s="68" t="s">
        <v>695</v>
      </c>
      <c r="J2625" s="68" t="s">
        <v>634</v>
      </c>
      <c r="K2625" s="68" t="s">
        <v>634</v>
      </c>
      <c r="L2625" s="48">
        <v>1236.43</v>
      </c>
      <c r="M2625" s="48">
        <v>3029.39</v>
      </c>
    </row>
    <row r="2626" spans="1:13" s="18" customFormat="1" ht="15" x14ac:dyDescent="0.2">
      <c r="A2626" s="66" t="s">
        <v>41</v>
      </c>
      <c r="B2626" s="66" t="s">
        <v>41</v>
      </c>
      <c r="C2626" s="67" t="s">
        <v>706</v>
      </c>
      <c r="D2626" s="68" t="s">
        <v>568</v>
      </c>
      <c r="E2626" s="69">
        <v>2022</v>
      </c>
      <c r="F2626" s="69" t="s">
        <v>61</v>
      </c>
      <c r="G2626" s="69" t="s">
        <v>102</v>
      </c>
      <c r="H2626" s="68" t="s">
        <v>103</v>
      </c>
      <c r="I2626" s="68" t="s">
        <v>875</v>
      </c>
      <c r="J2626" s="68" t="s">
        <v>634</v>
      </c>
      <c r="K2626" s="68" t="s">
        <v>634</v>
      </c>
      <c r="L2626" s="47">
        <v>2064.84</v>
      </c>
      <c r="M2626" s="47">
        <v>4065.57</v>
      </c>
    </row>
    <row r="2627" spans="1:13" s="18" customFormat="1" ht="15" x14ac:dyDescent="0.2">
      <c r="A2627" s="66" t="s">
        <v>41</v>
      </c>
      <c r="B2627" s="66" t="s">
        <v>41</v>
      </c>
      <c r="C2627" s="67" t="s">
        <v>675</v>
      </c>
      <c r="D2627" s="68" t="s">
        <v>15</v>
      </c>
      <c r="E2627" s="69">
        <v>2018</v>
      </c>
      <c r="F2627" s="69" t="s">
        <v>676</v>
      </c>
      <c r="G2627" s="69" t="s">
        <v>280</v>
      </c>
      <c r="H2627" s="68" t="s">
        <v>281</v>
      </c>
      <c r="I2627" s="68" t="s">
        <v>753</v>
      </c>
      <c r="J2627" s="68" t="s">
        <v>634</v>
      </c>
      <c r="K2627" s="68" t="s">
        <v>634</v>
      </c>
      <c r="L2627" s="47">
        <v>1284.72</v>
      </c>
      <c r="M2627" s="47">
        <v>2988.15</v>
      </c>
    </row>
    <row r="2628" spans="1:13" s="18" customFormat="1" ht="15" x14ac:dyDescent="0.2">
      <c r="A2628" s="66" t="s">
        <v>41</v>
      </c>
      <c r="B2628" s="66" t="s">
        <v>41</v>
      </c>
      <c r="C2628" s="67" t="s">
        <v>706</v>
      </c>
      <c r="D2628" s="68" t="s">
        <v>568</v>
      </c>
      <c r="E2628" s="69">
        <v>2022</v>
      </c>
      <c r="F2628" s="69" t="s">
        <v>61</v>
      </c>
      <c r="G2628" s="69" t="s">
        <v>102</v>
      </c>
      <c r="H2628" s="68" t="s">
        <v>103</v>
      </c>
      <c r="I2628" s="68" t="s">
        <v>876</v>
      </c>
      <c r="J2628" s="68" t="s">
        <v>634</v>
      </c>
      <c r="K2628" s="68" t="s">
        <v>634</v>
      </c>
      <c r="L2628" s="47">
        <v>2064.84</v>
      </c>
      <c r="M2628" s="47">
        <v>4065.57</v>
      </c>
    </row>
    <row r="2629" spans="1:13" s="18" customFormat="1" ht="14.25" x14ac:dyDescent="0.2">
      <c r="A2629" s="66" t="s">
        <v>41</v>
      </c>
      <c r="B2629" s="66" t="s">
        <v>41</v>
      </c>
      <c r="C2629" s="67" t="s">
        <v>719</v>
      </c>
      <c r="D2629" s="68" t="s">
        <v>720</v>
      </c>
      <c r="E2629" s="69">
        <v>2022</v>
      </c>
      <c r="F2629" s="69" t="s">
        <v>75</v>
      </c>
      <c r="G2629" s="69" t="s">
        <v>312</v>
      </c>
      <c r="H2629" s="68" t="s">
        <v>257</v>
      </c>
      <c r="I2629" s="68" t="s">
        <v>787</v>
      </c>
      <c r="J2629" s="68" t="s">
        <v>634</v>
      </c>
      <c r="K2629" s="68" t="s">
        <v>634</v>
      </c>
      <c r="L2629" s="48">
        <v>2248.5</v>
      </c>
      <c r="M2629" s="48">
        <v>4541.18</v>
      </c>
    </row>
    <row r="2630" spans="1:13" s="18" customFormat="1" ht="15" x14ac:dyDescent="0.2">
      <c r="A2630" s="66" t="s">
        <v>41</v>
      </c>
      <c r="B2630" s="66" t="s">
        <v>41</v>
      </c>
      <c r="C2630" s="67" t="s">
        <v>675</v>
      </c>
      <c r="D2630" s="68" t="s">
        <v>15</v>
      </c>
      <c r="E2630" s="69">
        <v>2018</v>
      </c>
      <c r="F2630" s="69" t="s">
        <v>676</v>
      </c>
      <c r="G2630" s="69" t="s">
        <v>280</v>
      </c>
      <c r="H2630" s="68" t="s">
        <v>281</v>
      </c>
      <c r="I2630" s="68" t="s">
        <v>685</v>
      </c>
      <c r="J2630" s="68" t="s">
        <v>634</v>
      </c>
      <c r="K2630" s="68" t="s">
        <v>634</v>
      </c>
      <c r="L2630" s="47">
        <v>1284.72</v>
      </c>
      <c r="M2630" s="47">
        <v>2988.15</v>
      </c>
    </row>
    <row r="2631" spans="1:13" s="18" customFormat="1" ht="14.25" x14ac:dyDescent="0.2">
      <c r="A2631" s="66" t="s">
        <v>41</v>
      </c>
      <c r="B2631" s="66" t="s">
        <v>41</v>
      </c>
      <c r="C2631" s="67" t="s">
        <v>55</v>
      </c>
      <c r="D2631" s="68" t="s">
        <v>6</v>
      </c>
      <c r="E2631" s="69">
        <v>2018</v>
      </c>
      <c r="F2631" s="69" t="s">
        <v>71</v>
      </c>
      <c r="G2631" s="69" t="s">
        <v>264</v>
      </c>
      <c r="H2631" s="68" t="s">
        <v>271</v>
      </c>
      <c r="I2631" s="68" t="s">
        <v>733</v>
      </c>
      <c r="J2631" s="68" t="s">
        <v>634</v>
      </c>
      <c r="K2631" s="68" t="s">
        <v>634</v>
      </c>
      <c r="L2631" s="56">
        <v>2245.1</v>
      </c>
      <c r="M2631" s="56">
        <v>4326.8999999999996</v>
      </c>
    </row>
    <row r="2632" spans="1:13" s="18" customFormat="1" ht="14.25" x14ac:dyDescent="0.2">
      <c r="A2632" s="66" t="s">
        <v>41</v>
      </c>
      <c r="B2632" s="66" t="s">
        <v>41</v>
      </c>
      <c r="C2632" s="67" t="s">
        <v>654</v>
      </c>
      <c r="D2632" s="68" t="s">
        <v>2</v>
      </c>
      <c r="E2632" s="69">
        <v>2018</v>
      </c>
      <c r="F2632" s="69" t="s">
        <v>64</v>
      </c>
      <c r="G2632" s="69" t="s">
        <v>159</v>
      </c>
      <c r="H2632" s="68" t="s">
        <v>99</v>
      </c>
      <c r="I2632" s="68" t="s">
        <v>688</v>
      </c>
      <c r="J2632" s="68" t="s">
        <v>634</v>
      </c>
      <c r="K2632" s="68" t="s">
        <v>634</v>
      </c>
      <c r="L2632" s="48">
        <v>2176.8200000000002</v>
      </c>
      <c r="M2632" s="48">
        <v>5237.6400000000003</v>
      </c>
    </row>
    <row r="2633" spans="1:13" s="18" customFormat="1" ht="15" x14ac:dyDescent="0.2">
      <c r="A2633" s="66" t="s">
        <v>41</v>
      </c>
      <c r="B2633" s="66" t="s">
        <v>41</v>
      </c>
      <c r="C2633" s="67" t="s">
        <v>706</v>
      </c>
      <c r="D2633" s="68" t="s">
        <v>568</v>
      </c>
      <c r="E2633" s="69">
        <v>2022</v>
      </c>
      <c r="F2633" s="69" t="s">
        <v>61</v>
      </c>
      <c r="G2633" s="69" t="s">
        <v>102</v>
      </c>
      <c r="H2633" s="68" t="s">
        <v>103</v>
      </c>
      <c r="I2633" s="68" t="s">
        <v>797</v>
      </c>
      <c r="J2633" s="68" t="s">
        <v>634</v>
      </c>
      <c r="K2633" s="68" t="s">
        <v>634</v>
      </c>
      <c r="L2633" s="47">
        <v>2064.84</v>
      </c>
      <c r="M2633" s="47">
        <v>4065.57</v>
      </c>
    </row>
    <row r="2634" spans="1:13" s="18" customFormat="1" ht="15" x14ac:dyDescent="0.2">
      <c r="A2634" s="66" t="s">
        <v>41</v>
      </c>
      <c r="B2634" s="66" t="s">
        <v>41</v>
      </c>
      <c r="C2634" s="67" t="s">
        <v>675</v>
      </c>
      <c r="D2634" s="68" t="s">
        <v>15</v>
      </c>
      <c r="E2634" s="69">
        <v>2018</v>
      </c>
      <c r="F2634" s="69" t="s">
        <v>676</v>
      </c>
      <c r="G2634" s="69" t="s">
        <v>280</v>
      </c>
      <c r="H2634" s="68" t="s">
        <v>283</v>
      </c>
      <c r="I2634" s="68" t="s">
        <v>736</v>
      </c>
      <c r="J2634" s="68" t="s">
        <v>634</v>
      </c>
      <c r="K2634" s="68" t="s">
        <v>634</v>
      </c>
      <c r="L2634" s="47">
        <v>2803.8272000000002</v>
      </c>
      <c r="M2634" s="47">
        <v>5890.47</v>
      </c>
    </row>
    <row r="2635" spans="1:13" s="18" customFormat="1" ht="14.25" x14ac:dyDescent="0.2">
      <c r="A2635" s="66" t="s">
        <v>41</v>
      </c>
      <c r="B2635" s="66" t="s">
        <v>41</v>
      </c>
      <c r="C2635" s="67" t="s">
        <v>57</v>
      </c>
      <c r="D2635" s="68" t="s">
        <v>0</v>
      </c>
      <c r="E2635" s="69">
        <v>2018</v>
      </c>
      <c r="F2635" s="69" t="s">
        <v>61</v>
      </c>
      <c r="G2635" s="69" t="s">
        <v>102</v>
      </c>
      <c r="H2635" s="68" t="s">
        <v>129</v>
      </c>
      <c r="I2635" s="68" t="s">
        <v>689</v>
      </c>
      <c r="J2635" s="68" t="s">
        <v>634</v>
      </c>
      <c r="K2635" s="68" t="s">
        <v>634</v>
      </c>
      <c r="L2635" s="48">
        <v>1212</v>
      </c>
      <c r="M2635" s="48">
        <v>4380.49</v>
      </c>
    </row>
    <row r="2636" spans="1:13" s="18" customFormat="1" ht="15" x14ac:dyDescent="0.2">
      <c r="A2636" s="66" t="s">
        <v>41</v>
      </c>
      <c r="B2636" s="66" t="s">
        <v>41</v>
      </c>
      <c r="C2636" s="67" t="s">
        <v>675</v>
      </c>
      <c r="D2636" s="68" t="s">
        <v>15</v>
      </c>
      <c r="E2636" s="69">
        <v>2018</v>
      </c>
      <c r="F2636" s="69" t="s">
        <v>676</v>
      </c>
      <c r="G2636" s="69" t="s">
        <v>280</v>
      </c>
      <c r="H2636" s="68" t="s">
        <v>281</v>
      </c>
      <c r="I2636" s="68" t="s">
        <v>685</v>
      </c>
      <c r="J2636" s="68" t="s">
        <v>634</v>
      </c>
      <c r="K2636" s="68" t="s">
        <v>634</v>
      </c>
      <c r="L2636" s="47">
        <v>1284.72</v>
      </c>
      <c r="M2636" s="47">
        <v>2988.15</v>
      </c>
    </row>
    <row r="2637" spans="1:13" s="18" customFormat="1" ht="14.25" x14ac:dyDescent="0.2">
      <c r="A2637" s="66" t="s">
        <v>41</v>
      </c>
      <c r="B2637" s="66" t="s">
        <v>41</v>
      </c>
      <c r="C2637" s="67" t="s">
        <v>691</v>
      </c>
      <c r="D2637" s="68" t="s">
        <v>21</v>
      </c>
      <c r="E2637" s="69">
        <v>2019</v>
      </c>
      <c r="F2637" s="69" t="s">
        <v>75</v>
      </c>
      <c r="G2637" s="69" t="s">
        <v>312</v>
      </c>
      <c r="H2637" s="68" t="s">
        <v>313</v>
      </c>
      <c r="I2637" s="68" t="s">
        <v>841</v>
      </c>
      <c r="J2637" s="68" t="s">
        <v>634</v>
      </c>
      <c r="K2637" s="68" t="s">
        <v>634</v>
      </c>
      <c r="L2637" s="48">
        <v>1236.43</v>
      </c>
      <c r="M2637" s="48">
        <v>3029.39</v>
      </c>
    </row>
    <row r="2638" spans="1:13" s="18" customFormat="1" ht="14.25" x14ac:dyDescent="0.2">
      <c r="A2638" s="66" t="s">
        <v>41</v>
      </c>
      <c r="B2638" s="66" t="s">
        <v>41</v>
      </c>
      <c r="C2638" s="67" t="s">
        <v>691</v>
      </c>
      <c r="D2638" s="68" t="s">
        <v>21</v>
      </c>
      <c r="E2638" s="69">
        <v>2019</v>
      </c>
      <c r="F2638" s="69" t="s">
        <v>75</v>
      </c>
      <c r="G2638" s="69" t="s">
        <v>312</v>
      </c>
      <c r="H2638" s="68" t="s">
        <v>313</v>
      </c>
      <c r="I2638" s="68" t="s">
        <v>768</v>
      </c>
      <c r="J2638" s="68" t="s">
        <v>634</v>
      </c>
      <c r="K2638" s="68" t="s">
        <v>634</v>
      </c>
      <c r="L2638" s="48">
        <v>1236.43</v>
      </c>
      <c r="M2638" s="48">
        <v>3029.39</v>
      </c>
    </row>
    <row r="2639" spans="1:13" s="18" customFormat="1" ht="14.25" x14ac:dyDescent="0.2">
      <c r="A2639" s="66" t="s">
        <v>41</v>
      </c>
      <c r="B2639" s="66" t="s">
        <v>41</v>
      </c>
      <c r="C2639" s="67" t="s">
        <v>46</v>
      </c>
      <c r="D2639" s="68" t="s">
        <v>16</v>
      </c>
      <c r="E2639" s="69">
        <v>2018</v>
      </c>
      <c r="F2639" s="69" t="s">
        <v>63</v>
      </c>
      <c r="G2639" s="69" t="s">
        <v>140</v>
      </c>
      <c r="H2639" s="68" t="s">
        <v>129</v>
      </c>
      <c r="I2639" s="68" t="s">
        <v>749</v>
      </c>
      <c r="J2639" s="68" t="s">
        <v>634</v>
      </c>
      <c r="K2639" s="68" t="s">
        <v>634</v>
      </c>
      <c r="L2639" s="48">
        <v>1298</v>
      </c>
      <c r="M2639" s="51">
        <v>2467.0382</v>
      </c>
    </row>
    <row r="2640" spans="1:13" s="18" customFormat="1" ht="14.25" x14ac:dyDescent="0.2">
      <c r="A2640" s="66" t="s">
        <v>41</v>
      </c>
      <c r="B2640" s="66" t="s">
        <v>41</v>
      </c>
      <c r="C2640" s="67" t="s">
        <v>48</v>
      </c>
      <c r="D2640" s="68" t="s">
        <v>11</v>
      </c>
      <c r="E2640" s="69">
        <v>2018</v>
      </c>
      <c r="F2640" s="69" t="s">
        <v>59</v>
      </c>
      <c r="G2640" s="69" t="s">
        <v>82</v>
      </c>
      <c r="H2640" s="68" t="s">
        <v>99</v>
      </c>
      <c r="I2640" s="68" t="s">
        <v>812</v>
      </c>
      <c r="J2640" s="68" t="s">
        <v>634</v>
      </c>
      <c r="K2640" s="68" t="s">
        <v>634</v>
      </c>
      <c r="L2640" s="48">
        <v>1727</v>
      </c>
      <c r="M2640" s="48">
        <v>2407.96</v>
      </c>
    </row>
    <row r="2641" spans="1:13" s="18" customFormat="1" ht="14.25" x14ac:dyDescent="0.2">
      <c r="A2641" s="66" t="s">
        <v>41</v>
      </c>
      <c r="B2641" s="66" t="s">
        <v>41</v>
      </c>
      <c r="C2641" s="67" t="s">
        <v>50</v>
      </c>
      <c r="D2641" s="68" t="s">
        <v>14</v>
      </c>
      <c r="E2641" s="69">
        <v>2019</v>
      </c>
      <c r="F2641" s="69" t="s">
        <v>66</v>
      </c>
      <c r="G2641" s="69" t="s">
        <v>186</v>
      </c>
      <c r="H2641" s="68" t="s">
        <v>129</v>
      </c>
      <c r="I2641" s="68" t="s">
        <v>758</v>
      </c>
      <c r="J2641" s="68" t="s">
        <v>634</v>
      </c>
      <c r="K2641" s="68" t="s">
        <v>634</v>
      </c>
      <c r="L2641" s="48">
        <v>2425.2000000000003</v>
      </c>
      <c r="M2641" s="48">
        <v>2132.9107600000002</v>
      </c>
    </row>
    <row r="2642" spans="1:13" s="18" customFormat="1" ht="14.25" x14ac:dyDescent="0.2">
      <c r="A2642" s="66" t="s">
        <v>41</v>
      </c>
      <c r="B2642" s="66" t="s">
        <v>41</v>
      </c>
      <c r="C2642" s="67" t="s">
        <v>691</v>
      </c>
      <c r="D2642" s="68" t="s">
        <v>21</v>
      </c>
      <c r="E2642" s="69">
        <v>2019</v>
      </c>
      <c r="F2642" s="69" t="s">
        <v>75</v>
      </c>
      <c r="G2642" s="69" t="s">
        <v>312</v>
      </c>
      <c r="H2642" s="68" t="s">
        <v>313</v>
      </c>
      <c r="I2642" s="68" t="s">
        <v>695</v>
      </c>
      <c r="J2642" s="68" t="s">
        <v>634</v>
      </c>
      <c r="K2642" s="68" t="s">
        <v>634</v>
      </c>
      <c r="L2642" s="48">
        <v>1236.43</v>
      </c>
      <c r="M2642" s="48">
        <v>3029.39</v>
      </c>
    </row>
    <row r="2643" spans="1:13" s="18" customFormat="1" ht="15" x14ac:dyDescent="0.2">
      <c r="A2643" s="66" t="s">
        <v>41</v>
      </c>
      <c r="B2643" s="66" t="s">
        <v>41</v>
      </c>
      <c r="C2643" s="67" t="s">
        <v>675</v>
      </c>
      <c r="D2643" s="68" t="s">
        <v>15</v>
      </c>
      <c r="E2643" s="69">
        <v>2018</v>
      </c>
      <c r="F2643" s="69" t="s">
        <v>676</v>
      </c>
      <c r="G2643" s="69" t="s">
        <v>280</v>
      </c>
      <c r="H2643" s="68" t="s">
        <v>281</v>
      </c>
      <c r="I2643" s="68" t="s">
        <v>677</v>
      </c>
      <c r="J2643" s="68" t="s">
        <v>634</v>
      </c>
      <c r="K2643" s="68" t="s">
        <v>634</v>
      </c>
      <c r="L2643" s="47">
        <v>1284.72</v>
      </c>
      <c r="M2643" s="47">
        <v>2988.15</v>
      </c>
    </row>
    <row r="2644" spans="1:13" s="18" customFormat="1" ht="14.25" x14ac:dyDescent="0.2">
      <c r="A2644" s="66" t="s">
        <v>41</v>
      </c>
      <c r="B2644" s="66" t="s">
        <v>41</v>
      </c>
      <c r="C2644" s="67" t="s">
        <v>772</v>
      </c>
      <c r="D2644" s="68" t="s">
        <v>30</v>
      </c>
      <c r="E2644" s="69">
        <v>2019</v>
      </c>
      <c r="F2644" s="69" t="s">
        <v>79</v>
      </c>
      <c r="G2644" s="69" t="s">
        <v>517</v>
      </c>
      <c r="H2644" s="68" t="s">
        <v>516</v>
      </c>
      <c r="I2644" s="68" t="s">
        <v>773</v>
      </c>
      <c r="J2644" s="68" t="s">
        <v>634</v>
      </c>
      <c r="K2644" s="68" t="s">
        <v>634</v>
      </c>
      <c r="L2644" s="48">
        <v>1996.56</v>
      </c>
      <c r="M2644" s="63">
        <v>4032.4146000000001</v>
      </c>
    </row>
    <row r="2645" spans="1:13" s="18" customFormat="1" ht="14.25" x14ac:dyDescent="0.2">
      <c r="A2645" s="66" t="s">
        <v>41</v>
      </c>
      <c r="B2645" s="66" t="s">
        <v>41</v>
      </c>
      <c r="C2645" s="67" t="s">
        <v>719</v>
      </c>
      <c r="D2645" s="68" t="s">
        <v>720</v>
      </c>
      <c r="E2645" s="69">
        <v>2022</v>
      </c>
      <c r="F2645" s="69" t="s">
        <v>75</v>
      </c>
      <c r="G2645" s="69" t="s">
        <v>312</v>
      </c>
      <c r="H2645" s="68" t="s">
        <v>257</v>
      </c>
      <c r="I2645" s="68" t="s">
        <v>815</v>
      </c>
      <c r="J2645" s="68" t="s">
        <v>634</v>
      </c>
      <c r="K2645" s="68" t="s">
        <v>634</v>
      </c>
      <c r="L2645" s="48">
        <v>2248.5</v>
      </c>
      <c r="M2645" s="48">
        <v>4541.18</v>
      </c>
    </row>
    <row r="2646" spans="1:13" s="18" customFormat="1" ht="15" x14ac:dyDescent="0.2">
      <c r="A2646" s="66" t="s">
        <v>41</v>
      </c>
      <c r="B2646" s="66" t="s">
        <v>41</v>
      </c>
      <c r="C2646" s="67" t="s">
        <v>675</v>
      </c>
      <c r="D2646" s="68" t="s">
        <v>15</v>
      </c>
      <c r="E2646" s="69">
        <v>2018</v>
      </c>
      <c r="F2646" s="69" t="s">
        <v>676</v>
      </c>
      <c r="G2646" s="69" t="s">
        <v>280</v>
      </c>
      <c r="H2646" s="68" t="s">
        <v>281</v>
      </c>
      <c r="I2646" s="68" t="s">
        <v>685</v>
      </c>
      <c r="J2646" s="68" t="s">
        <v>634</v>
      </c>
      <c r="K2646" s="68" t="s">
        <v>634</v>
      </c>
      <c r="L2646" s="47">
        <v>1284.72</v>
      </c>
      <c r="M2646" s="47">
        <v>2988.15</v>
      </c>
    </row>
    <row r="2647" spans="1:13" s="18" customFormat="1" ht="15" x14ac:dyDescent="0.2">
      <c r="A2647" s="66" t="s">
        <v>41</v>
      </c>
      <c r="B2647" s="66" t="s">
        <v>41</v>
      </c>
      <c r="C2647" s="67" t="s">
        <v>675</v>
      </c>
      <c r="D2647" s="68" t="s">
        <v>15</v>
      </c>
      <c r="E2647" s="69">
        <v>2018</v>
      </c>
      <c r="F2647" s="69" t="s">
        <v>676</v>
      </c>
      <c r="G2647" s="69" t="s">
        <v>280</v>
      </c>
      <c r="H2647" s="68" t="s">
        <v>281</v>
      </c>
      <c r="I2647" s="68" t="s">
        <v>733</v>
      </c>
      <c r="J2647" s="68" t="s">
        <v>634</v>
      </c>
      <c r="K2647" s="68" t="s">
        <v>634</v>
      </c>
      <c r="L2647" s="47">
        <v>1284.72</v>
      </c>
      <c r="M2647" s="47">
        <v>2988.15</v>
      </c>
    </row>
    <row r="2648" spans="1:13" s="18" customFormat="1" ht="14.25" x14ac:dyDescent="0.2">
      <c r="A2648" s="66" t="s">
        <v>41</v>
      </c>
      <c r="B2648" s="66" t="s">
        <v>41</v>
      </c>
      <c r="C2648" s="67" t="s">
        <v>565</v>
      </c>
      <c r="D2648" s="68" t="s">
        <v>33</v>
      </c>
      <c r="E2648" s="69">
        <v>2021</v>
      </c>
      <c r="F2648" s="69" t="s">
        <v>77</v>
      </c>
      <c r="G2648" s="69" t="s">
        <v>403</v>
      </c>
      <c r="H2648" s="68" t="s">
        <v>129</v>
      </c>
      <c r="I2648" s="68" t="s">
        <v>811</v>
      </c>
      <c r="J2648" s="68" t="s">
        <v>634</v>
      </c>
      <c r="K2648" s="68" t="s">
        <v>634</v>
      </c>
      <c r="L2648" s="51">
        <v>1478.83</v>
      </c>
      <c r="M2648" s="51">
        <v>3035.65</v>
      </c>
    </row>
    <row r="2649" spans="1:13" s="18" customFormat="1" ht="15" x14ac:dyDescent="0.2">
      <c r="A2649" s="66" t="s">
        <v>41</v>
      </c>
      <c r="B2649" s="66" t="s">
        <v>41</v>
      </c>
      <c r="C2649" s="67" t="s">
        <v>675</v>
      </c>
      <c r="D2649" s="68" t="s">
        <v>15</v>
      </c>
      <c r="E2649" s="69">
        <v>2018</v>
      </c>
      <c r="F2649" s="69" t="s">
        <v>676</v>
      </c>
      <c r="G2649" s="69" t="s">
        <v>280</v>
      </c>
      <c r="H2649" s="68" t="s">
        <v>281</v>
      </c>
      <c r="I2649" s="68" t="s">
        <v>736</v>
      </c>
      <c r="J2649" s="68" t="s">
        <v>634</v>
      </c>
      <c r="K2649" s="68" t="s">
        <v>634</v>
      </c>
      <c r="L2649" s="47">
        <v>1284.72</v>
      </c>
      <c r="M2649" s="47">
        <v>2988.15</v>
      </c>
    </row>
    <row r="2650" spans="1:13" s="18" customFormat="1" ht="15" x14ac:dyDescent="0.2">
      <c r="A2650" s="66" t="s">
        <v>41</v>
      </c>
      <c r="B2650" s="66" t="s">
        <v>41</v>
      </c>
      <c r="C2650" s="67" t="s">
        <v>706</v>
      </c>
      <c r="D2650" s="68" t="s">
        <v>568</v>
      </c>
      <c r="E2650" s="69">
        <v>2022</v>
      </c>
      <c r="F2650" s="69" t="s">
        <v>61</v>
      </c>
      <c r="G2650" s="69" t="s">
        <v>102</v>
      </c>
      <c r="H2650" s="68" t="s">
        <v>103</v>
      </c>
      <c r="I2650" s="68" t="s">
        <v>707</v>
      </c>
      <c r="J2650" s="68" t="s">
        <v>634</v>
      </c>
      <c r="K2650" s="68" t="s">
        <v>634</v>
      </c>
      <c r="L2650" s="47">
        <v>2064.84</v>
      </c>
      <c r="M2650" s="47">
        <v>4065.57</v>
      </c>
    </row>
    <row r="2651" spans="1:13" s="18" customFormat="1" ht="14.25" x14ac:dyDescent="0.2">
      <c r="A2651" s="66" t="s">
        <v>41</v>
      </c>
      <c r="B2651" s="66" t="s">
        <v>41</v>
      </c>
      <c r="C2651" s="67" t="s">
        <v>51</v>
      </c>
      <c r="D2651" s="68" t="s">
        <v>1</v>
      </c>
      <c r="E2651" s="69">
        <v>2020</v>
      </c>
      <c r="F2651" s="69" t="s">
        <v>67</v>
      </c>
      <c r="G2651" s="69" t="s">
        <v>193</v>
      </c>
      <c r="H2651" s="68" t="s">
        <v>194</v>
      </c>
      <c r="I2651" s="68" t="s">
        <v>235</v>
      </c>
      <c r="J2651" s="68" t="s">
        <v>545</v>
      </c>
      <c r="K2651" s="68" t="s">
        <v>545</v>
      </c>
      <c r="L2651" s="48">
        <v>1434.67</v>
      </c>
      <c r="M2651" s="48">
        <v>5022.6400000000003</v>
      </c>
    </row>
    <row r="2652" spans="1:13" s="18" customFormat="1" ht="14.25" x14ac:dyDescent="0.2">
      <c r="A2652" s="66" t="s">
        <v>41</v>
      </c>
      <c r="B2652" s="66" t="s">
        <v>41</v>
      </c>
      <c r="C2652" s="67" t="s">
        <v>57</v>
      </c>
      <c r="D2652" s="68" t="s">
        <v>0</v>
      </c>
      <c r="E2652" s="69">
        <v>2018</v>
      </c>
      <c r="F2652" s="69" t="s">
        <v>61</v>
      </c>
      <c r="G2652" s="69" t="s">
        <v>102</v>
      </c>
      <c r="H2652" s="68" t="s">
        <v>131</v>
      </c>
      <c r="I2652" s="68" t="s">
        <v>164</v>
      </c>
      <c r="J2652" s="68" t="s">
        <v>634</v>
      </c>
      <c r="K2652" s="68" t="s">
        <v>634</v>
      </c>
      <c r="L2652" s="48">
        <v>1718.8</v>
      </c>
      <c r="M2652" s="48">
        <v>5893.71</v>
      </c>
    </row>
    <row r="2653" spans="1:13" s="18" customFormat="1" ht="14.25" x14ac:dyDescent="0.2">
      <c r="A2653" s="66" t="s">
        <v>41</v>
      </c>
      <c r="B2653" s="66" t="s">
        <v>41</v>
      </c>
      <c r="C2653" s="67" t="s">
        <v>691</v>
      </c>
      <c r="D2653" s="68" t="s">
        <v>21</v>
      </c>
      <c r="E2653" s="69">
        <v>2019</v>
      </c>
      <c r="F2653" s="69" t="s">
        <v>75</v>
      </c>
      <c r="G2653" s="69" t="s">
        <v>312</v>
      </c>
      <c r="H2653" s="68" t="s">
        <v>313</v>
      </c>
      <c r="I2653" s="68" t="s">
        <v>695</v>
      </c>
      <c r="J2653" s="68" t="s">
        <v>634</v>
      </c>
      <c r="K2653" s="68" t="s">
        <v>634</v>
      </c>
      <c r="L2653" s="48">
        <v>1236.43</v>
      </c>
      <c r="M2653" s="48">
        <v>3029.39</v>
      </c>
    </row>
    <row r="2654" spans="1:13" s="18" customFormat="1" ht="14.25" x14ac:dyDescent="0.2">
      <c r="A2654" s="66" t="s">
        <v>41</v>
      </c>
      <c r="B2654" s="66" t="s">
        <v>41</v>
      </c>
      <c r="C2654" s="67" t="s">
        <v>46</v>
      </c>
      <c r="D2654" s="68" t="s">
        <v>16</v>
      </c>
      <c r="E2654" s="69">
        <v>2018</v>
      </c>
      <c r="F2654" s="69" t="s">
        <v>63</v>
      </c>
      <c r="G2654" s="69" t="s">
        <v>140</v>
      </c>
      <c r="H2654" s="68" t="s">
        <v>131</v>
      </c>
      <c r="I2654" s="68" t="s">
        <v>705</v>
      </c>
      <c r="J2654" s="68" t="s">
        <v>634</v>
      </c>
      <c r="K2654" s="68" t="s">
        <v>634</v>
      </c>
      <c r="L2654" s="48">
        <v>2245.1</v>
      </c>
      <c r="M2654" s="51">
        <v>3883.8050899999998</v>
      </c>
    </row>
    <row r="2655" spans="1:13" s="18" customFormat="1" ht="14.25" x14ac:dyDescent="0.2">
      <c r="A2655" s="66" t="s">
        <v>41</v>
      </c>
      <c r="B2655" s="66" t="s">
        <v>41</v>
      </c>
      <c r="C2655" s="67" t="s">
        <v>775</v>
      </c>
      <c r="D2655" s="68" t="s">
        <v>31</v>
      </c>
      <c r="E2655" s="69">
        <v>2021</v>
      </c>
      <c r="F2655" s="69" t="s">
        <v>75</v>
      </c>
      <c r="G2655" s="69" t="s">
        <v>312</v>
      </c>
      <c r="H2655" s="68" t="s">
        <v>516</v>
      </c>
      <c r="I2655" s="68" t="s">
        <v>773</v>
      </c>
      <c r="J2655" s="68" t="s">
        <v>634</v>
      </c>
      <c r="K2655" s="68" t="s">
        <v>634</v>
      </c>
      <c r="L2655" s="65">
        <v>2244.38</v>
      </c>
      <c r="M2655" s="65">
        <v>4552.18</v>
      </c>
    </row>
    <row r="2656" spans="1:13" s="18" customFormat="1" ht="14.25" x14ac:dyDescent="0.2">
      <c r="A2656" s="66" t="s">
        <v>41</v>
      </c>
      <c r="B2656" s="66" t="s">
        <v>41</v>
      </c>
      <c r="C2656" s="67" t="s">
        <v>781</v>
      </c>
      <c r="D2656" s="68" t="s">
        <v>32</v>
      </c>
      <c r="E2656" s="69">
        <v>2018</v>
      </c>
      <c r="F2656" s="69" t="s">
        <v>60</v>
      </c>
      <c r="G2656" s="69" t="s">
        <v>90</v>
      </c>
      <c r="H2656" s="68" t="s">
        <v>91</v>
      </c>
      <c r="I2656" s="68" t="s">
        <v>695</v>
      </c>
      <c r="J2656" s="68" t="s">
        <v>634</v>
      </c>
      <c r="K2656" s="68" t="s">
        <v>634</v>
      </c>
      <c r="L2656" s="48">
        <v>1460.8</v>
      </c>
      <c r="M2656" s="48">
        <v>3333.87</v>
      </c>
    </row>
    <row r="2657" spans="1:13" s="18" customFormat="1" ht="14.25" x14ac:dyDescent="0.2">
      <c r="A2657" s="66" t="s">
        <v>41</v>
      </c>
      <c r="B2657" s="66" t="s">
        <v>41</v>
      </c>
      <c r="C2657" s="67" t="s">
        <v>761</v>
      </c>
      <c r="D2657" s="68" t="s">
        <v>35</v>
      </c>
      <c r="E2657" s="69">
        <v>2018</v>
      </c>
      <c r="F2657" s="69" t="s">
        <v>59</v>
      </c>
      <c r="G2657" s="69" t="s">
        <v>82</v>
      </c>
      <c r="H2657" s="68" t="s">
        <v>129</v>
      </c>
      <c r="I2657" s="68" t="s">
        <v>762</v>
      </c>
      <c r="J2657" s="68" t="s">
        <v>634</v>
      </c>
      <c r="K2657" s="68" t="s">
        <v>634</v>
      </c>
      <c r="L2657" s="48">
        <v>1298</v>
      </c>
      <c r="M2657" s="48">
        <v>1694</v>
      </c>
    </row>
    <row r="2658" spans="1:13" s="18" customFormat="1" ht="14.25" x14ac:dyDescent="0.2">
      <c r="A2658" s="66" t="s">
        <v>41</v>
      </c>
      <c r="B2658" s="66" t="s">
        <v>41</v>
      </c>
      <c r="C2658" s="67" t="s">
        <v>48</v>
      </c>
      <c r="D2658" s="68" t="s">
        <v>11</v>
      </c>
      <c r="E2658" s="69">
        <v>2018</v>
      </c>
      <c r="F2658" s="69" t="s">
        <v>59</v>
      </c>
      <c r="G2658" s="69" t="s">
        <v>82</v>
      </c>
      <c r="H2658" s="68" t="s">
        <v>99</v>
      </c>
      <c r="I2658" s="68" t="s">
        <v>747</v>
      </c>
      <c r="J2658" s="68" t="s">
        <v>634</v>
      </c>
      <c r="K2658" s="68" t="s">
        <v>634</v>
      </c>
      <c r="L2658" s="48">
        <v>1727</v>
      </c>
      <c r="M2658" s="48">
        <v>2407.96</v>
      </c>
    </row>
    <row r="2659" spans="1:13" s="18" customFormat="1" ht="15" x14ac:dyDescent="0.2">
      <c r="A2659" s="66" t="s">
        <v>41</v>
      </c>
      <c r="B2659" s="66" t="s">
        <v>41</v>
      </c>
      <c r="C2659" s="67" t="s">
        <v>706</v>
      </c>
      <c r="D2659" s="68" t="s">
        <v>568</v>
      </c>
      <c r="E2659" s="69">
        <v>2022</v>
      </c>
      <c r="F2659" s="69" t="s">
        <v>61</v>
      </c>
      <c r="G2659" s="69" t="s">
        <v>102</v>
      </c>
      <c r="H2659" s="68" t="s">
        <v>86</v>
      </c>
      <c r="I2659" s="68" t="s">
        <v>738</v>
      </c>
      <c r="J2659" s="68" t="s">
        <v>634</v>
      </c>
      <c r="K2659" s="68" t="s">
        <v>634</v>
      </c>
      <c r="L2659" s="47">
        <v>2498.17</v>
      </c>
      <c r="M2659" s="47">
        <v>4487.5600000000004</v>
      </c>
    </row>
    <row r="2660" spans="1:13" s="18" customFormat="1" ht="14.25" x14ac:dyDescent="0.2">
      <c r="A2660" s="66" t="s">
        <v>41</v>
      </c>
      <c r="B2660" s="66" t="s">
        <v>41</v>
      </c>
      <c r="C2660" s="67" t="s">
        <v>702</v>
      </c>
      <c r="D2660" s="68" t="s">
        <v>610</v>
      </c>
      <c r="E2660" s="69">
        <v>2022</v>
      </c>
      <c r="F2660" s="69" t="s">
        <v>62</v>
      </c>
      <c r="G2660" s="69" t="s">
        <v>107</v>
      </c>
      <c r="H2660" s="68" t="s">
        <v>108</v>
      </c>
      <c r="I2660" s="68" t="s">
        <v>752</v>
      </c>
      <c r="J2660" s="68" t="s">
        <v>634</v>
      </c>
      <c r="K2660" s="68" t="s">
        <v>634</v>
      </c>
      <c r="L2660" s="48">
        <v>1212</v>
      </c>
      <c r="M2660" s="48">
        <v>3179.02</v>
      </c>
    </row>
    <row r="2661" spans="1:13" s="18" customFormat="1" ht="14.25" x14ac:dyDescent="0.2">
      <c r="A2661" s="66" t="s">
        <v>41</v>
      </c>
      <c r="B2661" s="66" t="s">
        <v>41</v>
      </c>
      <c r="C2661" s="67" t="s">
        <v>659</v>
      </c>
      <c r="D2661" s="68" t="s">
        <v>4</v>
      </c>
      <c r="E2661" s="69">
        <v>2020</v>
      </c>
      <c r="F2661" s="69" t="s">
        <v>66</v>
      </c>
      <c r="G2661" s="69" t="s">
        <v>186</v>
      </c>
      <c r="H2661" s="68" t="s">
        <v>179</v>
      </c>
      <c r="I2661" s="68" t="s">
        <v>426</v>
      </c>
      <c r="J2661" s="68" t="s">
        <v>545</v>
      </c>
      <c r="K2661" s="68" t="s">
        <v>545</v>
      </c>
      <c r="L2661" s="48">
        <v>1122.19</v>
      </c>
      <c r="M2661" s="48">
        <v>1499.5262090000001</v>
      </c>
    </row>
    <row r="2662" spans="1:13" s="18" customFormat="1" ht="15" x14ac:dyDescent="0.2">
      <c r="A2662" s="66" t="s">
        <v>41</v>
      </c>
      <c r="B2662" s="66" t="s">
        <v>41</v>
      </c>
      <c r="C2662" s="67" t="s">
        <v>675</v>
      </c>
      <c r="D2662" s="68" t="s">
        <v>15</v>
      </c>
      <c r="E2662" s="69">
        <v>2018</v>
      </c>
      <c r="F2662" s="69" t="s">
        <v>676</v>
      </c>
      <c r="G2662" s="69" t="s">
        <v>280</v>
      </c>
      <c r="H2662" s="68" t="s">
        <v>281</v>
      </c>
      <c r="I2662" s="68" t="s">
        <v>655</v>
      </c>
      <c r="J2662" s="68" t="s">
        <v>634</v>
      </c>
      <c r="K2662" s="68" t="s">
        <v>634</v>
      </c>
      <c r="L2662" s="47">
        <v>1284.72</v>
      </c>
      <c r="M2662" s="47">
        <v>2988.15</v>
      </c>
    </row>
    <row r="2663" spans="1:13" s="18" customFormat="1" ht="14.25" x14ac:dyDescent="0.2">
      <c r="A2663" s="66" t="s">
        <v>41</v>
      </c>
      <c r="B2663" s="66" t="s">
        <v>41</v>
      </c>
      <c r="C2663" s="67" t="s">
        <v>48</v>
      </c>
      <c r="D2663" s="68" t="s">
        <v>11</v>
      </c>
      <c r="E2663" s="69">
        <v>2018</v>
      </c>
      <c r="F2663" s="69" t="s">
        <v>59</v>
      </c>
      <c r="G2663" s="69" t="s">
        <v>82</v>
      </c>
      <c r="H2663" s="68" t="s">
        <v>129</v>
      </c>
      <c r="I2663" s="68" t="s">
        <v>711</v>
      </c>
      <c r="J2663" s="68" t="s">
        <v>634</v>
      </c>
      <c r="K2663" s="68" t="s">
        <v>634</v>
      </c>
      <c r="L2663" s="48">
        <v>1298</v>
      </c>
      <c r="M2663" s="48">
        <v>1694</v>
      </c>
    </row>
    <row r="2664" spans="1:13" s="18" customFormat="1" ht="14.25" x14ac:dyDescent="0.2">
      <c r="A2664" s="66" t="s">
        <v>41</v>
      </c>
      <c r="B2664" s="66" t="s">
        <v>41</v>
      </c>
      <c r="C2664" s="67" t="s">
        <v>659</v>
      </c>
      <c r="D2664" s="68" t="s">
        <v>4</v>
      </c>
      <c r="E2664" s="69">
        <v>2020</v>
      </c>
      <c r="F2664" s="69" t="s">
        <v>66</v>
      </c>
      <c r="G2664" s="69" t="s">
        <v>186</v>
      </c>
      <c r="H2664" s="68" t="s">
        <v>179</v>
      </c>
      <c r="I2664" s="68" t="s">
        <v>410</v>
      </c>
      <c r="J2664" s="68" t="s">
        <v>545</v>
      </c>
      <c r="K2664" s="68" t="s">
        <v>545</v>
      </c>
      <c r="L2664" s="48">
        <v>1122.19</v>
      </c>
      <c r="M2664" s="48">
        <v>1499.5262090000001</v>
      </c>
    </row>
    <row r="2665" spans="1:13" s="18" customFormat="1" ht="14.25" x14ac:dyDescent="0.2">
      <c r="A2665" s="66" t="s">
        <v>41</v>
      </c>
      <c r="B2665" s="66" t="s">
        <v>41</v>
      </c>
      <c r="C2665" s="67" t="s">
        <v>57</v>
      </c>
      <c r="D2665" s="68" t="s">
        <v>0</v>
      </c>
      <c r="E2665" s="69">
        <v>2018</v>
      </c>
      <c r="F2665" s="69" t="s">
        <v>61</v>
      </c>
      <c r="G2665" s="69" t="s">
        <v>102</v>
      </c>
      <c r="H2665" s="68" t="s">
        <v>131</v>
      </c>
      <c r="I2665" s="68" t="s">
        <v>652</v>
      </c>
      <c r="J2665" s="68" t="s">
        <v>634</v>
      </c>
      <c r="K2665" s="68" t="s">
        <v>634</v>
      </c>
      <c r="L2665" s="48">
        <v>1718.8</v>
      </c>
      <c r="M2665" s="48">
        <v>5893.71</v>
      </c>
    </row>
    <row r="2666" spans="1:13" s="18" customFormat="1" ht="14.25" x14ac:dyDescent="0.2">
      <c r="A2666" s="66" t="s">
        <v>41</v>
      </c>
      <c r="B2666" s="66" t="s">
        <v>41</v>
      </c>
      <c r="C2666" s="67" t="s">
        <v>668</v>
      </c>
      <c r="D2666" s="68" t="s">
        <v>10</v>
      </c>
      <c r="E2666" s="69">
        <v>2019</v>
      </c>
      <c r="F2666" s="69" t="s">
        <v>76</v>
      </c>
      <c r="G2666" s="69" t="s">
        <v>328</v>
      </c>
      <c r="H2666" s="68" t="s">
        <v>179</v>
      </c>
      <c r="I2666" s="68" t="s">
        <v>380</v>
      </c>
      <c r="J2666" s="68" t="s">
        <v>545</v>
      </c>
      <c r="K2666" s="68" t="s">
        <v>545</v>
      </c>
      <c r="L2666" s="48">
        <v>1122.2</v>
      </c>
      <c r="M2666" s="48">
        <v>3112.55</v>
      </c>
    </row>
    <row r="2667" spans="1:13" s="18" customFormat="1" ht="14.25" x14ac:dyDescent="0.2">
      <c r="A2667" s="66" t="s">
        <v>41</v>
      </c>
      <c r="B2667" s="66" t="s">
        <v>41</v>
      </c>
      <c r="C2667" s="67" t="s">
        <v>668</v>
      </c>
      <c r="D2667" s="68" t="s">
        <v>10</v>
      </c>
      <c r="E2667" s="69">
        <v>2019</v>
      </c>
      <c r="F2667" s="69" t="s">
        <v>76</v>
      </c>
      <c r="G2667" s="69" t="s">
        <v>328</v>
      </c>
      <c r="H2667" s="68" t="s">
        <v>179</v>
      </c>
      <c r="I2667" s="68" t="s">
        <v>730</v>
      </c>
      <c r="J2667" s="68" t="s">
        <v>545</v>
      </c>
      <c r="K2667" s="68" t="s">
        <v>545</v>
      </c>
      <c r="L2667" s="48">
        <v>1122.2</v>
      </c>
      <c r="M2667" s="48">
        <v>3112.55</v>
      </c>
    </row>
    <row r="2668" spans="1:13" s="18" customFormat="1" ht="14.25" x14ac:dyDescent="0.2">
      <c r="A2668" s="66" t="s">
        <v>41</v>
      </c>
      <c r="B2668" s="66" t="s">
        <v>41</v>
      </c>
      <c r="C2668" s="67" t="s">
        <v>668</v>
      </c>
      <c r="D2668" s="68" t="s">
        <v>10</v>
      </c>
      <c r="E2668" s="69">
        <v>2019</v>
      </c>
      <c r="F2668" s="69" t="s">
        <v>76</v>
      </c>
      <c r="G2668" s="69" t="s">
        <v>328</v>
      </c>
      <c r="H2668" s="68" t="s">
        <v>179</v>
      </c>
      <c r="I2668" s="68" t="s">
        <v>389</v>
      </c>
      <c r="J2668" s="68" t="s">
        <v>545</v>
      </c>
      <c r="K2668" s="68" t="s">
        <v>545</v>
      </c>
      <c r="L2668" s="48">
        <v>1122.2</v>
      </c>
      <c r="M2668" s="48">
        <v>3112.55</v>
      </c>
    </row>
    <row r="2669" spans="1:13" s="18" customFormat="1" ht="14.25" x14ac:dyDescent="0.2">
      <c r="A2669" s="66" t="s">
        <v>41</v>
      </c>
      <c r="B2669" s="66" t="s">
        <v>41</v>
      </c>
      <c r="C2669" s="67" t="s">
        <v>46</v>
      </c>
      <c r="D2669" s="68" t="s">
        <v>16</v>
      </c>
      <c r="E2669" s="69">
        <v>2018</v>
      </c>
      <c r="F2669" s="69" t="s">
        <v>63</v>
      </c>
      <c r="G2669" s="69" t="s">
        <v>140</v>
      </c>
      <c r="H2669" s="68" t="s">
        <v>131</v>
      </c>
      <c r="I2669" s="68" t="s">
        <v>825</v>
      </c>
      <c r="J2669" s="68" t="s">
        <v>634</v>
      </c>
      <c r="K2669" s="68" t="s">
        <v>634</v>
      </c>
      <c r="L2669" s="48">
        <v>2245.1</v>
      </c>
      <c r="M2669" s="51">
        <v>3883.8050899999998</v>
      </c>
    </row>
    <row r="2670" spans="1:13" s="18" customFormat="1" ht="14.25" x14ac:dyDescent="0.2">
      <c r="A2670" s="66" t="s">
        <v>41</v>
      </c>
      <c r="B2670" s="66" t="s">
        <v>41</v>
      </c>
      <c r="C2670" s="67" t="s">
        <v>654</v>
      </c>
      <c r="D2670" s="68" t="s">
        <v>2</v>
      </c>
      <c r="E2670" s="69">
        <v>2018</v>
      </c>
      <c r="F2670" s="69" t="s">
        <v>64</v>
      </c>
      <c r="G2670" s="69" t="s">
        <v>159</v>
      </c>
      <c r="H2670" s="68" t="s">
        <v>301</v>
      </c>
      <c r="I2670" s="68" t="s">
        <v>708</v>
      </c>
      <c r="J2670" s="68" t="s">
        <v>634</v>
      </c>
      <c r="K2670" s="68" t="s">
        <v>634</v>
      </c>
      <c r="L2670" s="48">
        <v>1599.35</v>
      </c>
      <c r="M2670" s="48">
        <v>3900.6799999999994</v>
      </c>
    </row>
    <row r="2671" spans="1:13" s="18" customFormat="1" ht="15" x14ac:dyDescent="0.2">
      <c r="A2671" s="66" t="s">
        <v>41</v>
      </c>
      <c r="B2671" s="66" t="s">
        <v>41</v>
      </c>
      <c r="C2671" s="67" t="s">
        <v>706</v>
      </c>
      <c r="D2671" s="68" t="s">
        <v>568</v>
      </c>
      <c r="E2671" s="69">
        <v>2022</v>
      </c>
      <c r="F2671" s="69" t="s">
        <v>61</v>
      </c>
      <c r="G2671" s="69" t="s">
        <v>102</v>
      </c>
      <c r="H2671" s="68" t="s">
        <v>103</v>
      </c>
      <c r="I2671" s="68" t="s">
        <v>877</v>
      </c>
      <c r="J2671" s="68" t="s">
        <v>634</v>
      </c>
      <c r="K2671" s="68" t="s">
        <v>634</v>
      </c>
      <c r="L2671" s="47">
        <v>2064.84</v>
      </c>
      <c r="M2671" s="47">
        <v>4065.57</v>
      </c>
    </row>
    <row r="2672" spans="1:13" s="18" customFormat="1" ht="14.25" x14ac:dyDescent="0.2">
      <c r="A2672" s="66" t="s">
        <v>41</v>
      </c>
      <c r="B2672" s="66" t="s">
        <v>41</v>
      </c>
      <c r="C2672" s="67" t="s">
        <v>666</v>
      </c>
      <c r="D2672" s="68" t="s">
        <v>9</v>
      </c>
      <c r="E2672" s="69">
        <v>2020</v>
      </c>
      <c r="F2672" s="69" t="s">
        <v>77</v>
      </c>
      <c r="G2672" s="69" t="s">
        <v>403</v>
      </c>
      <c r="H2672" s="68" t="s">
        <v>404</v>
      </c>
      <c r="I2672" s="68" t="s">
        <v>667</v>
      </c>
      <c r="J2672" s="68" t="s">
        <v>545</v>
      </c>
      <c r="K2672" s="68" t="s">
        <v>545</v>
      </c>
      <c r="L2672" s="48">
        <v>1777.7</v>
      </c>
      <c r="M2672" s="48">
        <v>1996.56</v>
      </c>
    </row>
    <row r="2673" spans="1:13" s="18" customFormat="1" ht="14.25" x14ac:dyDescent="0.2">
      <c r="A2673" s="66" t="s">
        <v>41</v>
      </c>
      <c r="B2673" s="66" t="s">
        <v>41</v>
      </c>
      <c r="C2673" s="67" t="s">
        <v>702</v>
      </c>
      <c r="D2673" s="68" t="s">
        <v>610</v>
      </c>
      <c r="E2673" s="69">
        <v>2022</v>
      </c>
      <c r="F2673" s="69" t="s">
        <v>62</v>
      </c>
      <c r="G2673" s="69" t="s">
        <v>107</v>
      </c>
      <c r="H2673" s="68" t="s">
        <v>108</v>
      </c>
      <c r="I2673" s="68" t="s">
        <v>715</v>
      </c>
      <c r="J2673" s="68" t="s">
        <v>545</v>
      </c>
      <c r="K2673" s="68" t="s">
        <v>545</v>
      </c>
      <c r="L2673" s="48">
        <v>1212</v>
      </c>
      <c r="M2673" s="48">
        <v>3179.02</v>
      </c>
    </row>
    <row r="2674" spans="1:13" s="18" customFormat="1" ht="14.25" x14ac:dyDescent="0.2">
      <c r="A2674" s="66" t="s">
        <v>41</v>
      </c>
      <c r="B2674" s="66" t="s">
        <v>41</v>
      </c>
      <c r="C2674" s="67" t="s">
        <v>51</v>
      </c>
      <c r="D2674" s="68" t="s">
        <v>1</v>
      </c>
      <c r="E2674" s="69">
        <v>2020</v>
      </c>
      <c r="F2674" s="69" t="s">
        <v>67</v>
      </c>
      <c r="G2674" s="69" t="s">
        <v>193</v>
      </c>
      <c r="H2674" s="68" t="s">
        <v>194</v>
      </c>
      <c r="I2674" s="68" t="s">
        <v>230</v>
      </c>
      <c r="J2674" s="68" t="s">
        <v>545</v>
      </c>
      <c r="K2674" s="68" t="s">
        <v>545</v>
      </c>
      <c r="L2674" s="48">
        <v>1434.67</v>
      </c>
      <c r="M2674" s="48">
        <v>5022.6400000000003</v>
      </c>
    </row>
    <row r="2675" spans="1:13" s="18" customFormat="1" ht="14.25" x14ac:dyDescent="0.2">
      <c r="A2675" s="66" t="s">
        <v>41</v>
      </c>
      <c r="B2675" s="66" t="s">
        <v>41</v>
      </c>
      <c r="C2675" s="67" t="s">
        <v>654</v>
      </c>
      <c r="D2675" s="68" t="s">
        <v>2</v>
      </c>
      <c r="E2675" s="69">
        <v>2018</v>
      </c>
      <c r="F2675" s="69" t="s">
        <v>64</v>
      </c>
      <c r="G2675" s="69" t="s">
        <v>159</v>
      </c>
      <c r="H2675" s="68" t="s">
        <v>162</v>
      </c>
      <c r="I2675" s="68" t="s">
        <v>665</v>
      </c>
      <c r="J2675" s="68" t="s">
        <v>634</v>
      </c>
      <c r="K2675" s="68" t="s">
        <v>634</v>
      </c>
      <c r="L2675" s="48">
        <v>1298</v>
      </c>
      <c r="M2675" s="48">
        <v>3996.13</v>
      </c>
    </row>
    <row r="2676" spans="1:13" s="18" customFormat="1" ht="14.25" x14ac:dyDescent="0.2">
      <c r="A2676" s="66" t="s">
        <v>41</v>
      </c>
      <c r="B2676" s="66" t="s">
        <v>41</v>
      </c>
      <c r="C2676" s="67" t="s">
        <v>656</v>
      </c>
      <c r="D2676" s="68" t="s">
        <v>657</v>
      </c>
      <c r="E2676" s="69">
        <v>2023</v>
      </c>
      <c r="F2676" s="69" t="s">
        <v>61</v>
      </c>
      <c r="G2676" s="69" t="s">
        <v>102</v>
      </c>
      <c r="H2676" s="68" t="s">
        <v>99</v>
      </c>
      <c r="I2676" s="68" t="s">
        <v>715</v>
      </c>
      <c r="J2676" s="68" t="s">
        <v>634</v>
      </c>
      <c r="K2676" s="68" t="s">
        <v>634</v>
      </c>
      <c r="L2676" s="48">
        <v>2076.27</v>
      </c>
      <c r="M2676" s="48">
        <v>3743.8</v>
      </c>
    </row>
    <row r="2677" spans="1:13" s="18" customFormat="1" ht="14.25" x14ac:dyDescent="0.2">
      <c r="A2677" s="66" t="s">
        <v>41</v>
      </c>
      <c r="B2677" s="66" t="s">
        <v>41</v>
      </c>
      <c r="C2677" s="67" t="s">
        <v>51</v>
      </c>
      <c r="D2677" s="68" t="s">
        <v>1</v>
      </c>
      <c r="E2677" s="69">
        <v>2020</v>
      </c>
      <c r="F2677" s="69" t="s">
        <v>67</v>
      </c>
      <c r="G2677" s="69" t="s">
        <v>193</v>
      </c>
      <c r="H2677" s="68" t="s">
        <v>194</v>
      </c>
      <c r="I2677" s="68" t="s">
        <v>122</v>
      </c>
      <c r="J2677" s="68" t="s">
        <v>545</v>
      </c>
      <c r="K2677" s="68" t="s">
        <v>545</v>
      </c>
      <c r="L2677" s="48">
        <v>1434.67</v>
      </c>
      <c r="M2677" s="48">
        <v>5022.6400000000003</v>
      </c>
    </row>
    <row r="2678" spans="1:13" s="18" customFormat="1" ht="14.25" x14ac:dyDescent="0.2">
      <c r="A2678" s="66" t="s">
        <v>41</v>
      </c>
      <c r="B2678" s="66" t="s">
        <v>41</v>
      </c>
      <c r="C2678" s="67" t="s">
        <v>691</v>
      </c>
      <c r="D2678" s="68" t="s">
        <v>21</v>
      </c>
      <c r="E2678" s="69">
        <v>2019</v>
      </c>
      <c r="F2678" s="69" t="s">
        <v>75</v>
      </c>
      <c r="G2678" s="69" t="s">
        <v>312</v>
      </c>
      <c r="H2678" s="68" t="s">
        <v>313</v>
      </c>
      <c r="I2678" s="68" t="s">
        <v>785</v>
      </c>
      <c r="J2678" s="68" t="s">
        <v>634</v>
      </c>
      <c r="K2678" s="68" t="s">
        <v>634</v>
      </c>
      <c r="L2678" s="48">
        <v>1236.43</v>
      </c>
      <c r="M2678" s="48">
        <v>3029.39</v>
      </c>
    </row>
    <row r="2679" spans="1:13" s="18" customFormat="1" ht="14.25" x14ac:dyDescent="0.2">
      <c r="A2679" s="66" t="s">
        <v>41</v>
      </c>
      <c r="B2679" s="66" t="s">
        <v>41</v>
      </c>
      <c r="C2679" s="67" t="s">
        <v>668</v>
      </c>
      <c r="D2679" s="68" t="s">
        <v>10</v>
      </c>
      <c r="E2679" s="69">
        <v>2019</v>
      </c>
      <c r="F2679" s="69" t="s">
        <v>76</v>
      </c>
      <c r="G2679" s="69" t="s">
        <v>328</v>
      </c>
      <c r="H2679" s="68" t="s">
        <v>179</v>
      </c>
      <c r="I2679" s="68" t="s">
        <v>625</v>
      </c>
      <c r="J2679" s="68" t="s">
        <v>545</v>
      </c>
      <c r="K2679" s="68" t="s">
        <v>545</v>
      </c>
      <c r="L2679" s="48">
        <v>1122.2</v>
      </c>
      <c r="M2679" s="48">
        <v>3112.55</v>
      </c>
    </row>
    <row r="2680" spans="1:13" s="18" customFormat="1" ht="14.25" x14ac:dyDescent="0.2">
      <c r="A2680" s="66" t="s">
        <v>41</v>
      </c>
      <c r="B2680" s="66" t="s">
        <v>41</v>
      </c>
      <c r="C2680" s="67" t="s">
        <v>761</v>
      </c>
      <c r="D2680" s="68" t="s">
        <v>35</v>
      </c>
      <c r="E2680" s="69">
        <v>2018</v>
      </c>
      <c r="F2680" s="69" t="s">
        <v>59</v>
      </c>
      <c r="G2680" s="69" t="s">
        <v>82</v>
      </c>
      <c r="H2680" s="68" t="s">
        <v>99</v>
      </c>
      <c r="I2680" s="68" t="s">
        <v>823</v>
      </c>
      <c r="J2680" s="68" t="s">
        <v>634</v>
      </c>
      <c r="K2680" s="68" t="s">
        <v>634</v>
      </c>
      <c r="L2680" s="48">
        <v>1326.25</v>
      </c>
      <c r="M2680" s="48">
        <v>2601.58</v>
      </c>
    </row>
    <row r="2681" spans="1:13" s="18" customFormat="1" ht="14.25" x14ac:dyDescent="0.2">
      <c r="A2681" s="66" t="s">
        <v>41</v>
      </c>
      <c r="B2681" s="66" t="s">
        <v>41</v>
      </c>
      <c r="C2681" s="67" t="s">
        <v>761</v>
      </c>
      <c r="D2681" s="68" t="s">
        <v>35</v>
      </c>
      <c r="E2681" s="69">
        <v>2018</v>
      </c>
      <c r="F2681" s="69" t="s">
        <v>59</v>
      </c>
      <c r="G2681" s="69" t="s">
        <v>82</v>
      </c>
      <c r="H2681" s="68" t="s">
        <v>129</v>
      </c>
      <c r="I2681" s="68" t="s">
        <v>762</v>
      </c>
      <c r="J2681" s="68" t="s">
        <v>634</v>
      </c>
      <c r="K2681" s="68" t="s">
        <v>634</v>
      </c>
      <c r="L2681" s="48">
        <v>1298</v>
      </c>
      <c r="M2681" s="48">
        <v>1694</v>
      </c>
    </row>
    <row r="2682" spans="1:13" s="18" customFormat="1" ht="14.25" x14ac:dyDescent="0.2">
      <c r="A2682" s="66" t="s">
        <v>41</v>
      </c>
      <c r="B2682" s="66" t="s">
        <v>41</v>
      </c>
      <c r="C2682" s="67" t="s">
        <v>660</v>
      </c>
      <c r="D2682" s="68" t="s">
        <v>5</v>
      </c>
      <c r="E2682" s="69">
        <v>2020</v>
      </c>
      <c r="F2682" s="69" t="s">
        <v>61</v>
      </c>
      <c r="G2682" s="69" t="s">
        <v>102</v>
      </c>
      <c r="H2682" s="68" t="s">
        <v>129</v>
      </c>
      <c r="I2682" s="68" t="s">
        <v>661</v>
      </c>
      <c r="J2682" s="68" t="s">
        <v>634</v>
      </c>
      <c r="K2682" s="68" t="s">
        <v>634</v>
      </c>
      <c r="L2682" s="48">
        <v>1212</v>
      </c>
      <c r="M2682" s="48">
        <v>2929.14</v>
      </c>
    </row>
    <row r="2683" spans="1:13" s="18" customFormat="1" ht="14.25" x14ac:dyDescent="0.2">
      <c r="A2683" s="66" t="s">
        <v>41</v>
      </c>
      <c r="B2683" s="66" t="s">
        <v>41</v>
      </c>
      <c r="C2683" s="67" t="s">
        <v>656</v>
      </c>
      <c r="D2683" s="68" t="s">
        <v>657</v>
      </c>
      <c r="E2683" s="69">
        <v>2023</v>
      </c>
      <c r="F2683" s="69" t="s">
        <v>61</v>
      </c>
      <c r="G2683" s="69" t="s">
        <v>102</v>
      </c>
      <c r="H2683" s="68" t="s">
        <v>85</v>
      </c>
      <c r="I2683" s="68" t="s">
        <v>715</v>
      </c>
      <c r="J2683" s="68" t="s">
        <v>634</v>
      </c>
      <c r="K2683" s="68" t="s">
        <v>634</v>
      </c>
      <c r="L2683" s="48">
        <v>1568.6</v>
      </c>
      <c r="M2683" s="48">
        <v>4937.68</v>
      </c>
    </row>
    <row r="2684" spans="1:13" s="18" customFormat="1" ht="14.25" x14ac:dyDescent="0.2">
      <c r="A2684" s="66" t="s">
        <v>41</v>
      </c>
      <c r="B2684" s="66" t="s">
        <v>41</v>
      </c>
      <c r="C2684" s="67" t="s">
        <v>51</v>
      </c>
      <c r="D2684" s="68" t="s">
        <v>1</v>
      </c>
      <c r="E2684" s="69">
        <v>2020</v>
      </c>
      <c r="F2684" s="69" t="s">
        <v>67</v>
      </c>
      <c r="G2684" s="69" t="s">
        <v>193</v>
      </c>
      <c r="H2684" s="68" t="s">
        <v>194</v>
      </c>
      <c r="I2684" s="68" t="s">
        <v>211</v>
      </c>
      <c r="J2684" s="68" t="s">
        <v>545</v>
      </c>
      <c r="K2684" s="68" t="s">
        <v>545</v>
      </c>
      <c r="L2684" s="48">
        <v>1434.67</v>
      </c>
      <c r="M2684" s="48">
        <v>5022.6400000000003</v>
      </c>
    </row>
    <row r="2685" spans="1:13" s="18" customFormat="1" ht="14.25" x14ac:dyDescent="0.2">
      <c r="A2685" s="66" t="s">
        <v>41</v>
      </c>
      <c r="B2685" s="66" t="s">
        <v>41</v>
      </c>
      <c r="C2685" s="67" t="s">
        <v>668</v>
      </c>
      <c r="D2685" s="68" t="s">
        <v>10</v>
      </c>
      <c r="E2685" s="69">
        <v>2019</v>
      </c>
      <c r="F2685" s="69" t="s">
        <v>76</v>
      </c>
      <c r="G2685" s="69" t="s">
        <v>328</v>
      </c>
      <c r="H2685" s="68" t="s">
        <v>179</v>
      </c>
      <c r="I2685" s="68" t="s">
        <v>397</v>
      </c>
      <c r="J2685" s="68" t="s">
        <v>545</v>
      </c>
      <c r="K2685" s="68" t="s">
        <v>545</v>
      </c>
      <c r="L2685" s="48">
        <v>1122.2</v>
      </c>
      <c r="M2685" s="48">
        <v>3112.55</v>
      </c>
    </row>
    <row r="2686" spans="1:13" s="18" customFormat="1" ht="14.25" x14ac:dyDescent="0.2">
      <c r="A2686" s="66" t="s">
        <v>41</v>
      </c>
      <c r="B2686" s="66" t="s">
        <v>41</v>
      </c>
      <c r="C2686" s="67" t="s">
        <v>51</v>
      </c>
      <c r="D2686" s="68" t="s">
        <v>1</v>
      </c>
      <c r="E2686" s="69">
        <v>2020</v>
      </c>
      <c r="F2686" s="69" t="s">
        <v>67</v>
      </c>
      <c r="G2686" s="69" t="s">
        <v>193</v>
      </c>
      <c r="H2686" s="68" t="s">
        <v>194</v>
      </c>
      <c r="I2686" s="68" t="s">
        <v>665</v>
      </c>
      <c r="J2686" s="68" t="s">
        <v>545</v>
      </c>
      <c r="K2686" s="68" t="s">
        <v>545</v>
      </c>
      <c r="L2686" s="48">
        <v>1434.67</v>
      </c>
      <c r="M2686" s="48">
        <v>5022.6400000000003</v>
      </c>
    </row>
    <row r="2687" spans="1:13" s="18" customFormat="1" ht="14.25" x14ac:dyDescent="0.2">
      <c r="A2687" s="66" t="s">
        <v>41</v>
      </c>
      <c r="B2687" s="66" t="s">
        <v>41</v>
      </c>
      <c r="C2687" s="67" t="s">
        <v>691</v>
      </c>
      <c r="D2687" s="68" t="s">
        <v>21</v>
      </c>
      <c r="E2687" s="69">
        <v>2019</v>
      </c>
      <c r="F2687" s="69" t="s">
        <v>75</v>
      </c>
      <c r="G2687" s="69" t="s">
        <v>312</v>
      </c>
      <c r="H2687" s="68" t="s">
        <v>313</v>
      </c>
      <c r="I2687" s="68" t="s">
        <v>692</v>
      </c>
      <c r="J2687" s="68" t="s">
        <v>634</v>
      </c>
      <c r="K2687" s="68" t="s">
        <v>634</v>
      </c>
      <c r="L2687" s="48">
        <v>1236.43</v>
      </c>
      <c r="M2687" s="48">
        <v>3029.39</v>
      </c>
    </row>
    <row r="2688" spans="1:13" s="18" customFormat="1" ht="14.25" x14ac:dyDescent="0.2">
      <c r="A2688" s="66" t="s">
        <v>41</v>
      </c>
      <c r="B2688" s="66" t="s">
        <v>41</v>
      </c>
      <c r="C2688" s="67" t="s">
        <v>659</v>
      </c>
      <c r="D2688" s="68" t="s">
        <v>4</v>
      </c>
      <c r="E2688" s="69">
        <v>2020</v>
      </c>
      <c r="F2688" s="69" t="s">
        <v>66</v>
      </c>
      <c r="G2688" s="69" t="s">
        <v>186</v>
      </c>
      <c r="H2688" s="68" t="s">
        <v>179</v>
      </c>
      <c r="I2688" s="68" t="s">
        <v>477</v>
      </c>
      <c r="J2688" s="68" t="s">
        <v>545</v>
      </c>
      <c r="K2688" s="68" t="s">
        <v>545</v>
      </c>
      <c r="L2688" s="48">
        <v>1122.19</v>
      </c>
      <c r="M2688" s="48">
        <v>1499.5262090000001</v>
      </c>
    </row>
    <row r="2689" spans="1:13" s="18" customFormat="1" ht="14.25" x14ac:dyDescent="0.2">
      <c r="A2689" s="66" t="s">
        <v>41</v>
      </c>
      <c r="B2689" s="66" t="s">
        <v>41</v>
      </c>
      <c r="C2689" s="67" t="s">
        <v>761</v>
      </c>
      <c r="D2689" s="68" t="s">
        <v>35</v>
      </c>
      <c r="E2689" s="69">
        <v>2018</v>
      </c>
      <c r="F2689" s="69" t="s">
        <v>59</v>
      </c>
      <c r="G2689" s="69" t="s">
        <v>82</v>
      </c>
      <c r="H2689" s="68" t="s">
        <v>99</v>
      </c>
      <c r="I2689" s="68" t="s">
        <v>785</v>
      </c>
      <c r="J2689" s="68" t="s">
        <v>634</v>
      </c>
      <c r="K2689" s="68" t="s">
        <v>634</v>
      </c>
      <c r="L2689" s="48">
        <v>1326.25</v>
      </c>
      <c r="M2689" s="48">
        <v>2601.58</v>
      </c>
    </row>
    <row r="2690" spans="1:13" s="18" customFormat="1" ht="14.25" x14ac:dyDescent="0.2">
      <c r="A2690" s="66" t="s">
        <v>41</v>
      </c>
      <c r="B2690" s="66" t="s">
        <v>41</v>
      </c>
      <c r="C2690" s="67" t="s">
        <v>656</v>
      </c>
      <c r="D2690" s="68" t="s">
        <v>657</v>
      </c>
      <c r="E2690" s="69">
        <v>2023</v>
      </c>
      <c r="F2690" s="69" t="s">
        <v>61</v>
      </c>
      <c r="G2690" s="69" t="s">
        <v>102</v>
      </c>
      <c r="H2690" s="68" t="s">
        <v>85</v>
      </c>
      <c r="I2690" s="68" t="s">
        <v>699</v>
      </c>
      <c r="J2690" s="68" t="s">
        <v>634</v>
      </c>
      <c r="K2690" s="68" t="s">
        <v>634</v>
      </c>
      <c r="L2690" s="48">
        <v>1568.6</v>
      </c>
      <c r="M2690" s="48">
        <v>4937.68</v>
      </c>
    </row>
    <row r="2691" spans="1:13" s="18" customFormat="1" ht="14.25" x14ac:dyDescent="0.2">
      <c r="A2691" s="66" t="s">
        <v>41</v>
      </c>
      <c r="B2691" s="66" t="s">
        <v>41</v>
      </c>
      <c r="C2691" s="67" t="s">
        <v>680</v>
      </c>
      <c r="D2691" s="68" t="s">
        <v>18</v>
      </c>
      <c r="E2691" s="69">
        <v>2022</v>
      </c>
      <c r="F2691" s="69" t="s">
        <v>64</v>
      </c>
      <c r="G2691" s="69" t="s">
        <v>159</v>
      </c>
      <c r="H2691" s="68" t="s">
        <v>162</v>
      </c>
      <c r="I2691" s="68" t="s">
        <v>837</v>
      </c>
      <c r="J2691" s="68" t="s">
        <v>634</v>
      </c>
      <c r="K2691" s="68" t="s">
        <v>634</v>
      </c>
      <c r="L2691" s="48">
        <v>2006.28</v>
      </c>
      <c r="M2691" s="48">
        <v>4704.41</v>
      </c>
    </row>
    <row r="2692" spans="1:13" s="18" customFormat="1" ht="14.25" x14ac:dyDescent="0.2">
      <c r="A2692" s="66" t="s">
        <v>41</v>
      </c>
      <c r="B2692" s="66" t="s">
        <v>41</v>
      </c>
      <c r="C2692" s="67" t="s">
        <v>654</v>
      </c>
      <c r="D2692" s="68" t="s">
        <v>2</v>
      </c>
      <c r="E2692" s="69">
        <v>2018</v>
      </c>
      <c r="F2692" s="69" t="s">
        <v>64</v>
      </c>
      <c r="G2692" s="69" t="s">
        <v>159</v>
      </c>
      <c r="H2692" s="68" t="s">
        <v>129</v>
      </c>
      <c r="I2692" s="68" t="s">
        <v>655</v>
      </c>
      <c r="J2692" s="68" t="s">
        <v>634</v>
      </c>
      <c r="K2692" s="68" t="s">
        <v>634</v>
      </c>
      <c r="L2692" s="48">
        <v>2035.97</v>
      </c>
      <c r="M2692" s="48">
        <v>4337.2999999999993</v>
      </c>
    </row>
    <row r="2693" spans="1:13" s="18" customFormat="1" ht="14.25" x14ac:dyDescent="0.2">
      <c r="A2693" s="66" t="s">
        <v>41</v>
      </c>
      <c r="B2693" s="66" t="s">
        <v>41</v>
      </c>
      <c r="C2693" s="67" t="s">
        <v>51</v>
      </c>
      <c r="D2693" s="68" t="s">
        <v>1</v>
      </c>
      <c r="E2693" s="69">
        <v>2020</v>
      </c>
      <c r="F2693" s="69" t="s">
        <v>67</v>
      </c>
      <c r="G2693" s="69" t="s">
        <v>193</v>
      </c>
      <c r="H2693" s="68" t="s">
        <v>194</v>
      </c>
      <c r="I2693" s="68" t="s">
        <v>684</v>
      </c>
      <c r="J2693" s="68" t="s">
        <v>545</v>
      </c>
      <c r="K2693" s="68" t="s">
        <v>545</v>
      </c>
      <c r="L2693" s="48">
        <v>1434.67</v>
      </c>
      <c r="M2693" s="48">
        <v>5022.6400000000003</v>
      </c>
    </row>
    <row r="2694" spans="1:13" s="18" customFormat="1" ht="14.25" x14ac:dyDescent="0.2">
      <c r="A2694" s="66" t="s">
        <v>41</v>
      </c>
      <c r="B2694" s="66" t="s">
        <v>41</v>
      </c>
      <c r="C2694" s="67" t="s">
        <v>51</v>
      </c>
      <c r="D2694" s="68" t="s">
        <v>1</v>
      </c>
      <c r="E2694" s="69">
        <v>2020</v>
      </c>
      <c r="F2694" s="69" t="s">
        <v>67</v>
      </c>
      <c r="G2694" s="69" t="s">
        <v>193</v>
      </c>
      <c r="H2694" s="68" t="s">
        <v>194</v>
      </c>
      <c r="I2694" s="68" t="s">
        <v>237</v>
      </c>
      <c r="J2694" s="68" t="s">
        <v>545</v>
      </c>
      <c r="K2694" s="68" t="s">
        <v>545</v>
      </c>
      <c r="L2694" s="48">
        <v>1434.67</v>
      </c>
      <c r="M2694" s="48">
        <v>5022.6400000000003</v>
      </c>
    </row>
    <row r="2695" spans="1:13" s="18" customFormat="1" ht="14.25" x14ac:dyDescent="0.2">
      <c r="A2695" s="66" t="s">
        <v>41</v>
      </c>
      <c r="B2695" s="66" t="s">
        <v>41</v>
      </c>
      <c r="C2695" s="67" t="s">
        <v>51</v>
      </c>
      <c r="D2695" s="68" t="s">
        <v>1</v>
      </c>
      <c r="E2695" s="69">
        <v>2020</v>
      </c>
      <c r="F2695" s="69" t="s">
        <v>67</v>
      </c>
      <c r="G2695" s="69" t="s">
        <v>193</v>
      </c>
      <c r="H2695" s="68" t="s">
        <v>194</v>
      </c>
      <c r="I2695" s="68" t="s">
        <v>218</v>
      </c>
      <c r="J2695" s="68" t="s">
        <v>545</v>
      </c>
      <c r="K2695" s="68" t="s">
        <v>545</v>
      </c>
      <c r="L2695" s="48">
        <v>1434.67</v>
      </c>
      <c r="M2695" s="48">
        <v>5022.6400000000003</v>
      </c>
    </row>
    <row r="2696" spans="1:13" s="18" customFormat="1" ht="14.25" x14ac:dyDescent="0.2">
      <c r="A2696" s="66" t="s">
        <v>41</v>
      </c>
      <c r="B2696" s="66" t="s">
        <v>41</v>
      </c>
      <c r="C2696" s="67" t="s">
        <v>55</v>
      </c>
      <c r="D2696" s="68" t="s">
        <v>6</v>
      </c>
      <c r="E2696" s="69">
        <v>2018</v>
      </c>
      <c r="F2696" s="69" t="s">
        <v>71</v>
      </c>
      <c r="G2696" s="69" t="s">
        <v>264</v>
      </c>
      <c r="H2696" s="68" t="s">
        <v>271</v>
      </c>
      <c r="I2696" s="68" t="s">
        <v>736</v>
      </c>
      <c r="J2696" s="68" t="s">
        <v>634</v>
      </c>
      <c r="K2696" s="68" t="s">
        <v>634</v>
      </c>
      <c r="L2696" s="56">
        <v>2245.1</v>
      </c>
      <c r="M2696" s="56">
        <v>4326.8999999999996</v>
      </c>
    </row>
    <row r="2697" spans="1:13" s="18" customFormat="1" ht="14.25" x14ac:dyDescent="0.2">
      <c r="A2697" s="66" t="s">
        <v>41</v>
      </c>
      <c r="B2697" s="66" t="s">
        <v>41</v>
      </c>
      <c r="C2697" s="67" t="s">
        <v>51</v>
      </c>
      <c r="D2697" s="68" t="s">
        <v>1</v>
      </c>
      <c r="E2697" s="69">
        <v>2020</v>
      </c>
      <c r="F2697" s="69" t="s">
        <v>67</v>
      </c>
      <c r="G2697" s="69" t="s">
        <v>193</v>
      </c>
      <c r="H2697" s="68" t="s">
        <v>194</v>
      </c>
      <c r="I2697" s="68" t="s">
        <v>205</v>
      </c>
      <c r="J2697" s="68" t="s">
        <v>545</v>
      </c>
      <c r="K2697" s="68" t="s">
        <v>545</v>
      </c>
      <c r="L2697" s="48">
        <v>1434.67</v>
      </c>
      <c r="M2697" s="48">
        <v>5022.6400000000003</v>
      </c>
    </row>
    <row r="2698" spans="1:13" s="18" customFormat="1" ht="14.25" x14ac:dyDescent="0.2">
      <c r="A2698" s="66" t="s">
        <v>41</v>
      </c>
      <c r="B2698" s="66" t="s">
        <v>41</v>
      </c>
      <c r="C2698" s="67" t="s">
        <v>654</v>
      </c>
      <c r="D2698" s="68" t="s">
        <v>2</v>
      </c>
      <c r="E2698" s="69">
        <v>2018</v>
      </c>
      <c r="F2698" s="69" t="s">
        <v>64</v>
      </c>
      <c r="G2698" s="69" t="s">
        <v>159</v>
      </c>
      <c r="H2698" s="68" t="s">
        <v>129</v>
      </c>
      <c r="I2698" s="68" t="s">
        <v>688</v>
      </c>
      <c r="J2698" s="68" t="s">
        <v>634</v>
      </c>
      <c r="K2698" s="68" t="s">
        <v>634</v>
      </c>
      <c r="L2698" s="48">
        <v>2035.97</v>
      </c>
      <c r="M2698" s="48">
        <v>4337.2999999999993</v>
      </c>
    </row>
    <row r="2699" spans="1:13" s="18" customFormat="1" ht="14.25" x14ac:dyDescent="0.2">
      <c r="A2699" s="66" t="s">
        <v>41</v>
      </c>
      <c r="B2699" s="66" t="s">
        <v>41</v>
      </c>
      <c r="C2699" s="67" t="s">
        <v>51</v>
      </c>
      <c r="D2699" s="68" t="s">
        <v>1</v>
      </c>
      <c r="E2699" s="69">
        <v>2020</v>
      </c>
      <c r="F2699" s="69" t="s">
        <v>67</v>
      </c>
      <c r="G2699" s="69" t="s">
        <v>193</v>
      </c>
      <c r="H2699" s="68" t="s">
        <v>194</v>
      </c>
      <c r="I2699" s="68" t="s">
        <v>732</v>
      </c>
      <c r="J2699" s="68" t="s">
        <v>545</v>
      </c>
      <c r="K2699" s="68" t="s">
        <v>545</v>
      </c>
      <c r="L2699" s="48">
        <v>1434.67</v>
      </c>
      <c r="M2699" s="48">
        <v>5022.6400000000003</v>
      </c>
    </row>
    <row r="2700" spans="1:13" s="18" customFormat="1" ht="14.25" x14ac:dyDescent="0.2">
      <c r="A2700" s="66" t="s">
        <v>41</v>
      </c>
      <c r="B2700" s="66" t="s">
        <v>41</v>
      </c>
      <c r="C2700" s="67" t="s">
        <v>52</v>
      </c>
      <c r="D2700" s="68" t="s">
        <v>25</v>
      </c>
      <c r="E2700" s="69">
        <v>2020</v>
      </c>
      <c r="F2700" s="69" t="s">
        <v>68</v>
      </c>
      <c r="G2700" s="69" t="s">
        <v>250</v>
      </c>
      <c r="H2700" s="68" t="s">
        <v>99</v>
      </c>
      <c r="I2700" s="68" t="s">
        <v>825</v>
      </c>
      <c r="J2700" s="68" t="s">
        <v>634</v>
      </c>
      <c r="K2700" s="68" t="s">
        <v>634</v>
      </c>
      <c r="L2700" s="48">
        <v>1179.2</v>
      </c>
      <c r="M2700" s="48">
        <v>3212.99</v>
      </c>
    </row>
    <row r="2701" spans="1:13" s="18" customFormat="1" ht="14.25" x14ac:dyDescent="0.2">
      <c r="A2701" s="66" t="s">
        <v>41</v>
      </c>
      <c r="B2701" s="66" t="s">
        <v>41</v>
      </c>
      <c r="C2701" s="67" t="s">
        <v>726</v>
      </c>
      <c r="D2701" s="68" t="s">
        <v>26</v>
      </c>
      <c r="E2701" s="69">
        <v>2020</v>
      </c>
      <c r="F2701" s="69" t="s">
        <v>61</v>
      </c>
      <c r="G2701" s="69" t="s">
        <v>102</v>
      </c>
      <c r="H2701" s="68" t="s">
        <v>129</v>
      </c>
      <c r="I2701" s="68" t="s">
        <v>727</v>
      </c>
      <c r="J2701" s="68" t="s">
        <v>634</v>
      </c>
      <c r="K2701" s="68" t="s">
        <v>634</v>
      </c>
      <c r="L2701" s="48">
        <v>1212</v>
      </c>
      <c r="M2701" s="48">
        <v>2929.14</v>
      </c>
    </row>
    <row r="2702" spans="1:13" s="18" customFormat="1" ht="14.25" x14ac:dyDescent="0.2">
      <c r="A2702" s="66" t="s">
        <v>41</v>
      </c>
      <c r="B2702" s="66" t="s">
        <v>41</v>
      </c>
      <c r="C2702" s="67" t="s">
        <v>751</v>
      </c>
      <c r="D2702" s="68" t="s">
        <v>27</v>
      </c>
      <c r="E2702" s="69">
        <v>2018</v>
      </c>
      <c r="F2702" s="69" t="s">
        <v>72</v>
      </c>
      <c r="G2702" s="69" t="s">
        <v>275</v>
      </c>
      <c r="H2702" s="68" t="s">
        <v>277</v>
      </c>
      <c r="I2702" s="68" t="s">
        <v>105</v>
      </c>
      <c r="J2702" s="68" t="s">
        <v>634</v>
      </c>
      <c r="K2702" s="68" t="s">
        <v>634</v>
      </c>
      <c r="L2702" s="48">
        <v>1523.3</v>
      </c>
      <c r="M2702" s="48">
        <v>3458.29</v>
      </c>
    </row>
    <row r="2703" spans="1:13" s="18" customFormat="1" ht="14.25" x14ac:dyDescent="0.2">
      <c r="A2703" s="66" t="s">
        <v>41</v>
      </c>
      <c r="B2703" s="66" t="s">
        <v>41</v>
      </c>
      <c r="C2703" s="67" t="s">
        <v>691</v>
      </c>
      <c r="D2703" s="68" t="s">
        <v>21</v>
      </c>
      <c r="E2703" s="69">
        <v>2019</v>
      </c>
      <c r="F2703" s="69" t="s">
        <v>75</v>
      </c>
      <c r="G2703" s="69" t="s">
        <v>312</v>
      </c>
      <c r="H2703" s="68" t="s">
        <v>313</v>
      </c>
      <c r="I2703" s="68" t="s">
        <v>681</v>
      </c>
      <c r="J2703" s="68" t="s">
        <v>634</v>
      </c>
      <c r="K2703" s="68" t="s">
        <v>634</v>
      </c>
      <c r="L2703" s="48">
        <v>1236.43</v>
      </c>
      <c r="M2703" s="48">
        <v>3029.39</v>
      </c>
    </row>
    <row r="2704" spans="1:13" s="18" customFormat="1" ht="15" x14ac:dyDescent="0.2">
      <c r="A2704" s="66" t="s">
        <v>41</v>
      </c>
      <c r="B2704" s="66" t="s">
        <v>41</v>
      </c>
      <c r="C2704" s="67" t="s">
        <v>706</v>
      </c>
      <c r="D2704" s="68" t="s">
        <v>568</v>
      </c>
      <c r="E2704" s="69">
        <v>2022</v>
      </c>
      <c r="F2704" s="69" t="s">
        <v>61</v>
      </c>
      <c r="G2704" s="69" t="s">
        <v>102</v>
      </c>
      <c r="H2704" s="68" t="s">
        <v>103</v>
      </c>
      <c r="I2704" s="68" t="s">
        <v>695</v>
      </c>
      <c r="J2704" s="68" t="s">
        <v>634</v>
      </c>
      <c r="K2704" s="68" t="s">
        <v>634</v>
      </c>
      <c r="L2704" s="47">
        <v>2064.84</v>
      </c>
      <c r="M2704" s="47">
        <v>4065.57</v>
      </c>
    </row>
    <row r="2705" spans="1:13" s="18" customFormat="1" ht="14.25" x14ac:dyDescent="0.2">
      <c r="A2705" s="66" t="s">
        <v>41</v>
      </c>
      <c r="B2705" s="66" t="s">
        <v>41</v>
      </c>
      <c r="C2705" s="67" t="s">
        <v>57</v>
      </c>
      <c r="D2705" s="68" t="s">
        <v>0</v>
      </c>
      <c r="E2705" s="69">
        <v>2018</v>
      </c>
      <c r="F2705" s="69" t="s">
        <v>61</v>
      </c>
      <c r="G2705" s="69" t="s">
        <v>102</v>
      </c>
      <c r="H2705" s="68" t="s">
        <v>495</v>
      </c>
      <c r="I2705" s="68" t="s">
        <v>718</v>
      </c>
      <c r="J2705" s="68" t="s">
        <v>634</v>
      </c>
      <c r="K2705" s="68" t="s">
        <v>634</v>
      </c>
      <c r="L2705" s="48">
        <v>1718.8</v>
      </c>
      <c r="M2705" s="48">
        <v>5893.71</v>
      </c>
    </row>
    <row r="2706" spans="1:13" s="18" customFormat="1" ht="14.25" x14ac:dyDescent="0.2">
      <c r="A2706" s="66" t="s">
        <v>41</v>
      </c>
      <c r="B2706" s="66" t="s">
        <v>41</v>
      </c>
      <c r="C2706" s="67" t="s">
        <v>691</v>
      </c>
      <c r="D2706" s="68" t="s">
        <v>21</v>
      </c>
      <c r="E2706" s="69">
        <v>2019</v>
      </c>
      <c r="F2706" s="69" t="s">
        <v>75</v>
      </c>
      <c r="G2706" s="69" t="s">
        <v>312</v>
      </c>
      <c r="H2706" s="68" t="s">
        <v>313</v>
      </c>
      <c r="I2706" s="68" t="s">
        <v>801</v>
      </c>
      <c r="J2706" s="68" t="s">
        <v>634</v>
      </c>
      <c r="K2706" s="68" t="s">
        <v>634</v>
      </c>
      <c r="L2706" s="48">
        <v>1236.43</v>
      </c>
      <c r="M2706" s="48">
        <v>3029.39</v>
      </c>
    </row>
    <row r="2707" spans="1:13" s="18" customFormat="1" ht="14.25" x14ac:dyDescent="0.2">
      <c r="A2707" s="66" t="s">
        <v>41</v>
      </c>
      <c r="B2707" s="66" t="s">
        <v>41</v>
      </c>
      <c r="C2707" s="67" t="s">
        <v>659</v>
      </c>
      <c r="D2707" s="68" t="s">
        <v>4</v>
      </c>
      <c r="E2707" s="69">
        <v>2020</v>
      </c>
      <c r="F2707" s="69" t="s">
        <v>66</v>
      </c>
      <c r="G2707" s="69" t="s">
        <v>186</v>
      </c>
      <c r="H2707" s="68" t="s">
        <v>179</v>
      </c>
      <c r="I2707" s="68" t="s">
        <v>454</v>
      </c>
      <c r="J2707" s="68" t="s">
        <v>545</v>
      </c>
      <c r="K2707" s="68" t="s">
        <v>545</v>
      </c>
      <c r="L2707" s="48">
        <v>1122.19</v>
      </c>
      <c r="M2707" s="48">
        <v>1499.5262090000001</v>
      </c>
    </row>
    <row r="2708" spans="1:13" s="18" customFormat="1" ht="14.25" x14ac:dyDescent="0.2">
      <c r="A2708" s="66" t="s">
        <v>41</v>
      </c>
      <c r="B2708" s="66" t="s">
        <v>41</v>
      </c>
      <c r="C2708" s="67" t="s">
        <v>47</v>
      </c>
      <c r="D2708" s="68" t="s">
        <v>17</v>
      </c>
      <c r="E2708" s="69">
        <v>2018</v>
      </c>
      <c r="F2708" s="69" t="s">
        <v>64</v>
      </c>
      <c r="G2708" s="69" t="s">
        <v>159</v>
      </c>
      <c r="H2708" s="68" t="s">
        <v>162</v>
      </c>
      <c r="I2708" s="68" t="s">
        <v>802</v>
      </c>
      <c r="J2708" s="68" t="s">
        <v>634</v>
      </c>
      <c r="K2708" s="68" t="s">
        <v>634</v>
      </c>
      <c r="L2708" s="48">
        <v>4986.87</v>
      </c>
      <c r="M2708" s="48">
        <v>8525.9599999999991</v>
      </c>
    </row>
    <row r="2709" spans="1:13" s="18" customFormat="1" ht="14.25" x14ac:dyDescent="0.2">
      <c r="A2709" s="66" t="s">
        <v>41</v>
      </c>
      <c r="B2709" s="66" t="s">
        <v>41</v>
      </c>
      <c r="C2709" s="67" t="s">
        <v>55</v>
      </c>
      <c r="D2709" s="68" t="s">
        <v>6</v>
      </c>
      <c r="E2709" s="69">
        <v>2018</v>
      </c>
      <c r="F2709" s="69" t="s">
        <v>71</v>
      </c>
      <c r="G2709" s="69" t="s">
        <v>264</v>
      </c>
      <c r="H2709" s="68" t="s">
        <v>99</v>
      </c>
      <c r="I2709" s="68" t="s">
        <v>736</v>
      </c>
      <c r="J2709" s="68" t="s">
        <v>634</v>
      </c>
      <c r="K2709" s="68" t="s">
        <v>634</v>
      </c>
      <c r="L2709" s="56">
        <v>1727</v>
      </c>
      <c r="M2709" s="56">
        <v>3452.47</v>
      </c>
    </row>
    <row r="2710" spans="1:13" s="18" customFormat="1" ht="14.25" x14ac:dyDescent="0.2">
      <c r="A2710" s="66" t="s">
        <v>41</v>
      </c>
      <c r="B2710" s="66" t="s">
        <v>41</v>
      </c>
      <c r="C2710" s="67" t="s">
        <v>668</v>
      </c>
      <c r="D2710" s="68" t="s">
        <v>10</v>
      </c>
      <c r="E2710" s="69">
        <v>2019</v>
      </c>
      <c r="F2710" s="69" t="s">
        <v>76</v>
      </c>
      <c r="G2710" s="69" t="s">
        <v>328</v>
      </c>
      <c r="H2710" s="68" t="s">
        <v>179</v>
      </c>
      <c r="I2710" s="68" t="s">
        <v>361</v>
      </c>
      <c r="J2710" s="68" t="s">
        <v>546</v>
      </c>
      <c r="K2710" s="68" t="s">
        <v>546</v>
      </c>
      <c r="L2710" s="48">
        <v>1122.2</v>
      </c>
      <c r="M2710" s="48">
        <v>3112.55</v>
      </c>
    </row>
    <row r="2711" spans="1:13" s="18" customFormat="1" ht="14.25" x14ac:dyDescent="0.2">
      <c r="A2711" s="66" t="s">
        <v>41</v>
      </c>
      <c r="B2711" s="66" t="s">
        <v>41</v>
      </c>
      <c r="C2711" s="67" t="s">
        <v>659</v>
      </c>
      <c r="D2711" s="68" t="s">
        <v>4</v>
      </c>
      <c r="E2711" s="69">
        <v>2020</v>
      </c>
      <c r="F2711" s="69" t="s">
        <v>66</v>
      </c>
      <c r="G2711" s="69" t="s">
        <v>186</v>
      </c>
      <c r="H2711" s="68" t="s">
        <v>179</v>
      </c>
      <c r="I2711" s="68" t="s">
        <v>486</v>
      </c>
      <c r="J2711" s="68" t="s">
        <v>545</v>
      </c>
      <c r="K2711" s="68" t="s">
        <v>545</v>
      </c>
      <c r="L2711" s="48">
        <v>1122.19</v>
      </c>
      <c r="M2711" s="48">
        <v>1499.5262090000001</v>
      </c>
    </row>
    <row r="2712" spans="1:13" s="18" customFormat="1" ht="14.25" x14ac:dyDescent="0.2">
      <c r="A2712" s="66" t="s">
        <v>41</v>
      </c>
      <c r="B2712" s="66" t="s">
        <v>41</v>
      </c>
      <c r="C2712" s="67" t="s">
        <v>51</v>
      </c>
      <c r="D2712" s="68" t="s">
        <v>1</v>
      </c>
      <c r="E2712" s="69">
        <v>2020</v>
      </c>
      <c r="F2712" s="69" t="s">
        <v>67</v>
      </c>
      <c r="G2712" s="69" t="s">
        <v>193</v>
      </c>
      <c r="H2712" s="68" t="s">
        <v>194</v>
      </c>
      <c r="I2712" s="68" t="s">
        <v>240</v>
      </c>
      <c r="J2712" s="68" t="s">
        <v>545</v>
      </c>
      <c r="K2712" s="68" t="s">
        <v>545</v>
      </c>
      <c r="L2712" s="48">
        <v>1434.67</v>
      </c>
      <c r="M2712" s="48">
        <v>5022.6400000000003</v>
      </c>
    </row>
    <row r="2713" spans="1:13" s="18" customFormat="1" ht="14.25" x14ac:dyDescent="0.2">
      <c r="A2713" s="66" t="s">
        <v>41</v>
      </c>
      <c r="B2713" s="66" t="s">
        <v>41</v>
      </c>
      <c r="C2713" s="67" t="s">
        <v>666</v>
      </c>
      <c r="D2713" s="68" t="s">
        <v>9</v>
      </c>
      <c r="E2713" s="69">
        <v>2020</v>
      </c>
      <c r="F2713" s="69" t="s">
        <v>77</v>
      </c>
      <c r="G2713" s="69" t="s">
        <v>403</v>
      </c>
      <c r="H2713" s="68" t="s">
        <v>404</v>
      </c>
      <c r="I2713" s="68" t="s">
        <v>741</v>
      </c>
      <c r="J2713" s="68" t="s">
        <v>545</v>
      </c>
      <c r="K2713" s="68" t="s">
        <v>545</v>
      </c>
      <c r="L2713" s="48">
        <v>1777.7</v>
      </c>
      <c r="M2713" s="48">
        <v>1996.56</v>
      </c>
    </row>
    <row r="2714" spans="1:13" s="18" customFormat="1" ht="14.25" x14ac:dyDescent="0.2">
      <c r="A2714" s="66" t="s">
        <v>41</v>
      </c>
      <c r="B2714" s="66" t="s">
        <v>41</v>
      </c>
      <c r="C2714" s="67" t="s">
        <v>51</v>
      </c>
      <c r="D2714" s="68" t="s">
        <v>1</v>
      </c>
      <c r="E2714" s="69">
        <v>2020</v>
      </c>
      <c r="F2714" s="69" t="s">
        <v>67</v>
      </c>
      <c r="G2714" s="69" t="s">
        <v>193</v>
      </c>
      <c r="H2714" s="68" t="s">
        <v>194</v>
      </c>
      <c r="I2714" s="68" t="s">
        <v>801</v>
      </c>
      <c r="J2714" s="68" t="s">
        <v>545</v>
      </c>
      <c r="K2714" s="68" t="s">
        <v>545</v>
      </c>
      <c r="L2714" s="48">
        <v>1434.67</v>
      </c>
      <c r="M2714" s="48">
        <v>5022.6400000000003</v>
      </c>
    </row>
    <row r="2715" spans="1:13" s="18" customFormat="1" ht="14.25" x14ac:dyDescent="0.2">
      <c r="A2715" s="66" t="s">
        <v>41</v>
      </c>
      <c r="B2715" s="66" t="s">
        <v>41</v>
      </c>
      <c r="C2715" s="67" t="s">
        <v>702</v>
      </c>
      <c r="D2715" s="68" t="s">
        <v>610</v>
      </c>
      <c r="E2715" s="69">
        <v>2022</v>
      </c>
      <c r="F2715" s="69" t="s">
        <v>62</v>
      </c>
      <c r="G2715" s="69" t="s">
        <v>107</v>
      </c>
      <c r="H2715" s="68" t="s">
        <v>108</v>
      </c>
      <c r="I2715" s="68" t="s">
        <v>122</v>
      </c>
      <c r="J2715" s="68" t="s">
        <v>545</v>
      </c>
      <c r="K2715" s="68" t="s">
        <v>545</v>
      </c>
      <c r="L2715" s="48">
        <v>1212</v>
      </c>
      <c r="M2715" s="48">
        <v>3179.02</v>
      </c>
    </row>
    <row r="2716" spans="1:13" s="18" customFormat="1" ht="14.25" x14ac:dyDescent="0.2">
      <c r="A2716" s="66" t="s">
        <v>41</v>
      </c>
      <c r="B2716" s="66" t="s">
        <v>41</v>
      </c>
      <c r="C2716" s="67" t="s">
        <v>719</v>
      </c>
      <c r="D2716" s="68" t="s">
        <v>720</v>
      </c>
      <c r="E2716" s="69">
        <v>2022</v>
      </c>
      <c r="F2716" s="69" t="s">
        <v>75</v>
      </c>
      <c r="G2716" s="69" t="s">
        <v>312</v>
      </c>
      <c r="H2716" s="68" t="s">
        <v>257</v>
      </c>
      <c r="I2716" s="68" t="s">
        <v>785</v>
      </c>
      <c r="J2716" s="68" t="s">
        <v>634</v>
      </c>
      <c r="K2716" s="68" t="s">
        <v>634</v>
      </c>
      <c r="L2716" s="48">
        <v>2248.5</v>
      </c>
      <c r="M2716" s="48">
        <v>4541.18</v>
      </c>
    </row>
    <row r="2717" spans="1:13" s="18" customFormat="1" ht="15" x14ac:dyDescent="0.2">
      <c r="A2717" s="66" t="s">
        <v>41</v>
      </c>
      <c r="B2717" s="66" t="s">
        <v>41</v>
      </c>
      <c r="C2717" s="67" t="s">
        <v>675</v>
      </c>
      <c r="D2717" s="68" t="s">
        <v>15</v>
      </c>
      <c r="E2717" s="69">
        <v>2018</v>
      </c>
      <c r="F2717" s="69" t="s">
        <v>676</v>
      </c>
      <c r="G2717" s="69" t="s">
        <v>280</v>
      </c>
      <c r="H2717" s="68" t="s">
        <v>281</v>
      </c>
      <c r="I2717" s="68" t="s">
        <v>679</v>
      </c>
      <c r="J2717" s="68" t="s">
        <v>634</v>
      </c>
      <c r="K2717" s="68" t="s">
        <v>634</v>
      </c>
      <c r="L2717" s="47">
        <v>1284.72</v>
      </c>
      <c r="M2717" s="47">
        <v>2988.15</v>
      </c>
    </row>
    <row r="2718" spans="1:13" s="18" customFormat="1" ht="15" x14ac:dyDescent="0.2">
      <c r="A2718" s="66" t="s">
        <v>41</v>
      </c>
      <c r="B2718" s="66" t="s">
        <v>41</v>
      </c>
      <c r="C2718" s="67" t="s">
        <v>675</v>
      </c>
      <c r="D2718" s="68" t="s">
        <v>15</v>
      </c>
      <c r="E2718" s="69">
        <v>2018</v>
      </c>
      <c r="F2718" s="69" t="s">
        <v>676</v>
      </c>
      <c r="G2718" s="69" t="s">
        <v>280</v>
      </c>
      <c r="H2718" s="68" t="s">
        <v>281</v>
      </c>
      <c r="I2718" s="68" t="s">
        <v>753</v>
      </c>
      <c r="J2718" s="68" t="s">
        <v>634</v>
      </c>
      <c r="K2718" s="68" t="s">
        <v>634</v>
      </c>
      <c r="L2718" s="47">
        <v>1284.72</v>
      </c>
      <c r="M2718" s="47">
        <v>2988.15</v>
      </c>
    </row>
    <row r="2719" spans="1:13" s="18" customFormat="1" ht="14.25" x14ac:dyDescent="0.2">
      <c r="A2719" s="66" t="s">
        <v>41</v>
      </c>
      <c r="B2719" s="66" t="s">
        <v>41</v>
      </c>
      <c r="C2719" s="67" t="s">
        <v>55</v>
      </c>
      <c r="D2719" s="68" t="s">
        <v>6</v>
      </c>
      <c r="E2719" s="69">
        <v>2018</v>
      </c>
      <c r="F2719" s="69" t="s">
        <v>71</v>
      </c>
      <c r="G2719" s="69" t="s">
        <v>264</v>
      </c>
      <c r="H2719" s="68" t="s">
        <v>269</v>
      </c>
      <c r="I2719" s="68" t="s">
        <v>679</v>
      </c>
      <c r="J2719" s="68" t="s">
        <v>634</v>
      </c>
      <c r="K2719" s="68" t="s">
        <v>634</v>
      </c>
      <c r="L2719" s="56">
        <v>1727</v>
      </c>
      <c r="M2719" s="56">
        <v>3479.61</v>
      </c>
    </row>
    <row r="2720" spans="1:13" s="18" customFormat="1" ht="15" x14ac:dyDescent="0.2">
      <c r="A2720" s="66" t="s">
        <v>41</v>
      </c>
      <c r="B2720" s="66" t="s">
        <v>41</v>
      </c>
      <c r="C2720" s="67" t="s">
        <v>675</v>
      </c>
      <c r="D2720" s="68" t="s">
        <v>15</v>
      </c>
      <c r="E2720" s="69">
        <v>2018</v>
      </c>
      <c r="F2720" s="69" t="s">
        <v>676</v>
      </c>
      <c r="G2720" s="69" t="s">
        <v>280</v>
      </c>
      <c r="H2720" s="68" t="s">
        <v>281</v>
      </c>
      <c r="I2720" s="68" t="s">
        <v>718</v>
      </c>
      <c r="J2720" s="68" t="s">
        <v>634</v>
      </c>
      <c r="K2720" s="68" t="s">
        <v>634</v>
      </c>
      <c r="L2720" s="47">
        <v>1284.72</v>
      </c>
      <c r="M2720" s="47">
        <v>2988.15</v>
      </c>
    </row>
    <row r="2721" spans="1:13" s="18" customFormat="1" ht="14.25" x14ac:dyDescent="0.2">
      <c r="A2721" s="66" t="s">
        <v>41</v>
      </c>
      <c r="B2721" s="66" t="s">
        <v>41</v>
      </c>
      <c r="C2721" s="67" t="s">
        <v>682</v>
      </c>
      <c r="D2721" s="68" t="s">
        <v>19</v>
      </c>
      <c r="E2721" s="69">
        <v>2019</v>
      </c>
      <c r="F2721" s="69" t="s">
        <v>683</v>
      </c>
      <c r="G2721" s="69" t="s">
        <v>308</v>
      </c>
      <c r="H2721" s="68" t="s">
        <v>310</v>
      </c>
      <c r="I2721" s="68" t="s">
        <v>114</v>
      </c>
      <c r="J2721" s="68" t="s">
        <v>634</v>
      </c>
      <c r="K2721" s="68" t="s">
        <v>634</v>
      </c>
      <c r="L2721" s="51">
        <v>1236.43</v>
      </c>
      <c r="M2721" s="51">
        <v>2323.46</v>
      </c>
    </row>
    <row r="2722" spans="1:13" s="18" customFormat="1" ht="14.25" x14ac:dyDescent="0.2">
      <c r="A2722" s="66" t="s">
        <v>41</v>
      </c>
      <c r="B2722" s="66" t="s">
        <v>41</v>
      </c>
      <c r="C2722" s="67" t="s">
        <v>670</v>
      </c>
      <c r="D2722" s="68" t="s">
        <v>12</v>
      </c>
      <c r="E2722" s="69">
        <v>2021</v>
      </c>
      <c r="F2722" s="69" t="s">
        <v>66</v>
      </c>
      <c r="G2722" s="69" t="s">
        <v>186</v>
      </c>
      <c r="H2722" s="68" t="s">
        <v>256</v>
      </c>
      <c r="I2722" s="68" t="s">
        <v>671</v>
      </c>
      <c r="J2722" s="68" t="s">
        <v>634</v>
      </c>
      <c r="K2722" s="68" t="s">
        <v>634</v>
      </c>
      <c r="L2722" s="48">
        <v>2294.09</v>
      </c>
      <c r="M2722" s="48">
        <v>2306.63</v>
      </c>
    </row>
    <row r="2723" spans="1:13" s="18" customFormat="1" ht="15" x14ac:dyDescent="0.2">
      <c r="A2723" s="66" t="s">
        <v>41</v>
      </c>
      <c r="B2723" s="66" t="s">
        <v>41</v>
      </c>
      <c r="C2723" s="67" t="s">
        <v>706</v>
      </c>
      <c r="D2723" s="68" t="s">
        <v>568</v>
      </c>
      <c r="E2723" s="69">
        <v>2022</v>
      </c>
      <c r="F2723" s="69" t="s">
        <v>61</v>
      </c>
      <c r="G2723" s="69" t="s">
        <v>102</v>
      </c>
      <c r="H2723" s="68" t="s">
        <v>103</v>
      </c>
      <c r="I2723" s="68" t="s">
        <v>105</v>
      </c>
      <c r="J2723" s="68" t="s">
        <v>634</v>
      </c>
      <c r="K2723" s="68" t="s">
        <v>634</v>
      </c>
      <c r="L2723" s="47">
        <v>2064.84</v>
      </c>
      <c r="M2723" s="47">
        <v>4065.57</v>
      </c>
    </row>
    <row r="2724" spans="1:13" s="18" customFormat="1" ht="14.25" x14ac:dyDescent="0.2">
      <c r="A2724" s="66" t="s">
        <v>41</v>
      </c>
      <c r="B2724" s="66" t="s">
        <v>41</v>
      </c>
      <c r="C2724" s="67" t="s">
        <v>659</v>
      </c>
      <c r="D2724" s="68" t="s">
        <v>4</v>
      </c>
      <c r="E2724" s="69">
        <v>2020</v>
      </c>
      <c r="F2724" s="69" t="s">
        <v>66</v>
      </c>
      <c r="G2724" s="69" t="s">
        <v>186</v>
      </c>
      <c r="H2724" s="68" t="s">
        <v>179</v>
      </c>
      <c r="I2724" s="68" t="s">
        <v>412</v>
      </c>
      <c r="J2724" s="68" t="s">
        <v>545</v>
      </c>
      <c r="K2724" s="68" t="s">
        <v>545</v>
      </c>
      <c r="L2724" s="48">
        <v>1122.19</v>
      </c>
      <c r="M2724" s="48">
        <v>1499.5262090000001</v>
      </c>
    </row>
    <row r="2725" spans="1:13" s="18" customFormat="1" ht="14.25" x14ac:dyDescent="0.2">
      <c r="A2725" s="66" t="s">
        <v>41</v>
      </c>
      <c r="B2725" s="66" t="s">
        <v>41</v>
      </c>
      <c r="C2725" s="67" t="s">
        <v>55</v>
      </c>
      <c r="D2725" s="68" t="s">
        <v>6</v>
      </c>
      <c r="E2725" s="69">
        <v>2018</v>
      </c>
      <c r="F2725" s="69" t="s">
        <v>71</v>
      </c>
      <c r="G2725" s="69" t="s">
        <v>264</v>
      </c>
      <c r="H2725" s="68" t="s">
        <v>129</v>
      </c>
      <c r="I2725" s="68" t="s">
        <v>686</v>
      </c>
      <c r="J2725" s="68" t="s">
        <v>634</v>
      </c>
      <c r="K2725" s="68" t="s">
        <v>634</v>
      </c>
      <c r="L2725" s="56">
        <v>1298</v>
      </c>
      <c r="M2725" s="56">
        <v>2742.53</v>
      </c>
    </row>
    <row r="2726" spans="1:13" s="18" customFormat="1" ht="14.25" x14ac:dyDescent="0.2">
      <c r="A2726" s="66" t="s">
        <v>41</v>
      </c>
      <c r="B2726" s="66" t="s">
        <v>41</v>
      </c>
      <c r="C2726" s="67" t="s">
        <v>751</v>
      </c>
      <c r="D2726" s="68" t="s">
        <v>27</v>
      </c>
      <c r="E2726" s="69">
        <v>2018</v>
      </c>
      <c r="F2726" s="69" t="s">
        <v>72</v>
      </c>
      <c r="G2726" s="69" t="s">
        <v>275</v>
      </c>
      <c r="H2726" s="68" t="s">
        <v>277</v>
      </c>
      <c r="I2726" s="68" t="s">
        <v>114</v>
      </c>
      <c r="J2726" s="68" t="s">
        <v>634</v>
      </c>
      <c r="K2726" s="68" t="s">
        <v>634</v>
      </c>
      <c r="L2726" s="48">
        <v>1523.3</v>
      </c>
      <c r="M2726" s="48">
        <v>3458.29</v>
      </c>
    </row>
    <row r="2727" spans="1:13" s="18" customFormat="1" ht="14.25" x14ac:dyDescent="0.2">
      <c r="A2727" s="66" t="s">
        <v>41</v>
      </c>
      <c r="B2727" s="66" t="s">
        <v>41</v>
      </c>
      <c r="C2727" s="67" t="s">
        <v>50</v>
      </c>
      <c r="D2727" s="68" t="s">
        <v>14</v>
      </c>
      <c r="E2727" s="69">
        <v>2019</v>
      </c>
      <c r="F2727" s="69" t="s">
        <v>66</v>
      </c>
      <c r="G2727" s="69" t="s">
        <v>186</v>
      </c>
      <c r="H2727" s="68" t="s">
        <v>93</v>
      </c>
      <c r="I2727" s="68" t="s">
        <v>734</v>
      </c>
      <c r="J2727" s="68" t="s">
        <v>634</v>
      </c>
      <c r="K2727" s="68" t="s">
        <v>634</v>
      </c>
      <c r="L2727" s="48">
        <v>1735.89</v>
      </c>
      <c r="M2727" s="48">
        <v>1945.6</v>
      </c>
    </row>
    <row r="2728" spans="1:13" s="18" customFormat="1" ht="14.25" x14ac:dyDescent="0.2">
      <c r="A2728" s="66" t="s">
        <v>41</v>
      </c>
      <c r="B2728" s="66" t="s">
        <v>41</v>
      </c>
      <c r="C2728" s="67" t="s">
        <v>691</v>
      </c>
      <c r="D2728" s="68" t="s">
        <v>21</v>
      </c>
      <c r="E2728" s="69">
        <v>2019</v>
      </c>
      <c r="F2728" s="69" t="s">
        <v>75</v>
      </c>
      <c r="G2728" s="69" t="s">
        <v>312</v>
      </c>
      <c r="H2728" s="68" t="s">
        <v>313</v>
      </c>
      <c r="I2728" s="68" t="s">
        <v>695</v>
      </c>
      <c r="J2728" s="68" t="s">
        <v>634</v>
      </c>
      <c r="K2728" s="68" t="s">
        <v>634</v>
      </c>
      <c r="L2728" s="48">
        <v>1236.43</v>
      </c>
      <c r="M2728" s="48">
        <v>3029.39</v>
      </c>
    </row>
    <row r="2729" spans="1:13" s="18" customFormat="1" ht="14.25" x14ac:dyDescent="0.2">
      <c r="A2729" s="66" t="s">
        <v>41</v>
      </c>
      <c r="B2729" s="66" t="s">
        <v>41</v>
      </c>
      <c r="C2729" s="67" t="s">
        <v>691</v>
      </c>
      <c r="D2729" s="68" t="s">
        <v>21</v>
      </c>
      <c r="E2729" s="69">
        <v>2019</v>
      </c>
      <c r="F2729" s="69" t="s">
        <v>75</v>
      </c>
      <c r="G2729" s="69" t="s">
        <v>312</v>
      </c>
      <c r="H2729" s="68" t="s">
        <v>313</v>
      </c>
      <c r="I2729" s="68" t="s">
        <v>695</v>
      </c>
      <c r="J2729" s="68" t="s">
        <v>634</v>
      </c>
      <c r="K2729" s="68" t="s">
        <v>634</v>
      </c>
      <c r="L2729" s="48">
        <v>1236.43</v>
      </c>
      <c r="M2729" s="48">
        <v>3029.39</v>
      </c>
    </row>
    <row r="2730" spans="1:13" s="18" customFormat="1" ht="14.25" x14ac:dyDescent="0.2">
      <c r="A2730" s="66" t="s">
        <v>41</v>
      </c>
      <c r="B2730" s="66" t="s">
        <v>41</v>
      </c>
      <c r="C2730" s="67" t="s">
        <v>703</v>
      </c>
      <c r="D2730" s="68" t="s">
        <v>601</v>
      </c>
      <c r="E2730" s="69">
        <v>2022</v>
      </c>
      <c r="F2730" s="69" t="s">
        <v>66</v>
      </c>
      <c r="G2730" s="69" t="s">
        <v>186</v>
      </c>
      <c r="H2730" s="68" t="s">
        <v>93</v>
      </c>
      <c r="I2730" s="68" t="s">
        <v>740</v>
      </c>
      <c r="J2730" s="68" t="s">
        <v>634</v>
      </c>
      <c r="K2730" s="68" t="s">
        <v>634</v>
      </c>
      <c r="L2730" s="48">
        <v>1735.89</v>
      </c>
      <c r="M2730" s="48">
        <v>1945.6</v>
      </c>
    </row>
    <row r="2731" spans="1:13" s="18" customFormat="1" ht="14.25" x14ac:dyDescent="0.2">
      <c r="A2731" s="66" t="s">
        <v>41</v>
      </c>
      <c r="B2731" s="66" t="s">
        <v>41</v>
      </c>
      <c r="C2731" s="67" t="s">
        <v>691</v>
      </c>
      <c r="D2731" s="68" t="s">
        <v>21</v>
      </c>
      <c r="E2731" s="69">
        <v>2019</v>
      </c>
      <c r="F2731" s="69" t="s">
        <v>75</v>
      </c>
      <c r="G2731" s="69" t="s">
        <v>312</v>
      </c>
      <c r="H2731" s="68" t="s">
        <v>313</v>
      </c>
      <c r="I2731" s="68" t="s">
        <v>681</v>
      </c>
      <c r="J2731" s="68" t="s">
        <v>634</v>
      </c>
      <c r="K2731" s="68" t="s">
        <v>634</v>
      </c>
      <c r="L2731" s="48">
        <v>1236.43</v>
      </c>
      <c r="M2731" s="48">
        <v>3029.39</v>
      </c>
    </row>
    <row r="2732" spans="1:13" s="18" customFormat="1" ht="14.25" x14ac:dyDescent="0.2">
      <c r="A2732" s="66" t="s">
        <v>41</v>
      </c>
      <c r="B2732" s="66" t="s">
        <v>41</v>
      </c>
      <c r="C2732" s="67" t="s">
        <v>656</v>
      </c>
      <c r="D2732" s="68" t="s">
        <v>657</v>
      </c>
      <c r="E2732" s="69">
        <v>2023</v>
      </c>
      <c r="F2732" s="69" t="s">
        <v>61</v>
      </c>
      <c r="G2732" s="69" t="s">
        <v>102</v>
      </c>
      <c r="H2732" s="68" t="s">
        <v>180</v>
      </c>
      <c r="I2732" s="68" t="s">
        <v>715</v>
      </c>
      <c r="J2732" s="68" t="s">
        <v>634</v>
      </c>
      <c r="K2732" s="68" t="s">
        <v>634</v>
      </c>
      <c r="L2732" s="48">
        <v>1212</v>
      </c>
      <c r="M2732" s="48">
        <v>3818.04</v>
      </c>
    </row>
    <row r="2733" spans="1:13" s="18" customFormat="1" ht="14.25" x14ac:dyDescent="0.2">
      <c r="A2733" s="66" t="s">
        <v>41</v>
      </c>
      <c r="B2733" s="66" t="s">
        <v>41</v>
      </c>
      <c r="C2733" s="67" t="s">
        <v>48</v>
      </c>
      <c r="D2733" s="68" t="s">
        <v>11</v>
      </c>
      <c r="E2733" s="69">
        <v>2018</v>
      </c>
      <c r="F2733" s="69" t="s">
        <v>59</v>
      </c>
      <c r="G2733" s="69" t="s">
        <v>82</v>
      </c>
      <c r="H2733" s="68" t="s">
        <v>129</v>
      </c>
      <c r="I2733" s="68" t="s">
        <v>812</v>
      </c>
      <c r="J2733" s="68" t="s">
        <v>634</v>
      </c>
      <c r="K2733" s="68" t="s">
        <v>634</v>
      </c>
      <c r="L2733" s="48">
        <v>1298</v>
      </c>
      <c r="M2733" s="48">
        <v>1694</v>
      </c>
    </row>
    <row r="2734" spans="1:13" s="18" customFormat="1" ht="15" x14ac:dyDescent="0.2">
      <c r="A2734" s="66" t="s">
        <v>41</v>
      </c>
      <c r="B2734" s="66" t="s">
        <v>41</v>
      </c>
      <c r="C2734" s="67" t="s">
        <v>675</v>
      </c>
      <c r="D2734" s="68" t="s">
        <v>15</v>
      </c>
      <c r="E2734" s="69">
        <v>2018</v>
      </c>
      <c r="F2734" s="69" t="s">
        <v>676</v>
      </c>
      <c r="G2734" s="69" t="s">
        <v>280</v>
      </c>
      <c r="H2734" s="68" t="s">
        <v>281</v>
      </c>
      <c r="I2734" s="68" t="s">
        <v>685</v>
      </c>
      <c r="J2734" s="68" t="s">
        <v>634</v>
      </c>
      <c r="K2734" s="68" t="s">
        <v>634</v>
      </c>
      <c r="L2734" s="47">
        <v>1284.72</v>
      </c>
      <c r="M2734" s="47">
        <v>2988.15</v>
      </c>
    </row>
    <row r="2735" spans="1:13" s="18" customFormat="1" ht="14.25" x14ac:dyDescent="0.2">
      <c r="A2735" s="66" t="s">
        <v>41</v>
      </c>
      <c r="B2735" s="66" t="s">
        <v>41</v>
      </c>
      <c r="C2735" s="67" t="s">
        <v>691</v>
      </c>
      <c r="D2735" s="68" t="s">
        <v>21</v>
      </c>
      <c r="E2735" s="69">
        <v>2019</v>
      </c>
      <c r="F2735" s="69" t="s">
        <v>75</v>
      </c>
      <c r="G2735" s="69" t="s">
        <v>312</v>
      </c>
      <c r="H2735" s="68" t="s">
        <v>313</v>
      </c>
      <c r="I2735" s="68" t="s">
        <v>653</v>
      </c>
      <c r="J2735" s="68" t="s">
        <v>634</v>
      </c>
      <c r="K2735" s="68" t="s">
        <v>634</v>
      </c>
      <c r="L2735" s="48">
        <v>1236.43</v>
      </c>
      <c r="M2735" s="48">
        <v>3029.39</v>
      </c>
    </row>
    <row r="2736" spans="1:13" s="18" customFormat="1" ht="14.25" x14ac:dyDescent="0.2">
      <c r="A2736" s="66" t="s">
        <v>41</v>
      </c>
      <c r="B2736" s="66" t="s">
        <v>41</v>
      </c>
      <c r="C2736" s="67" t="s">
        <v>57</v>
      </c>
      <c r="D2736" s="68" t="s">
        <v>0</v>
      </c>
      <c r="E2736" s="69">
        <v>2018</v>
      </c>
      <c r="F2736" s="69" t="s">
        <v>61</v>
      </c>
      <c r="G2736" s="69" t="s">
        <v>102</v>
      </c>
      <c r="H2736" s="68" t="s">
        <v>93</v>
      </c>
      <c r="I2736" s="68" t="s">
        <v>734</v>
      </c>
      <c r="J2736" s="68" t="s">
        <v>634</v>
      </c>
      <c r="K2736" s="68" t="s">
        <v>634</v>
      </c>
      <c r="L2736" s="48">
        <v>1212</v>
      </c>
      <c r="M2736" s="48">
        <v>4380.49</v>
      </c>
    </row>
    <row r="2737" spans="1:13" s="18" customFormat="1" ht="15" x14ac:dyDescent="0.2">
      <c r="A2737" s="66" t="s">
        <v>41</v>
      </c>
      <c r="B2737" s="66" t="s">
        <v>41</v>
      </c>
      <c r="C2737" s="67" t="s">
        <v>675</v>
      </c>
      <c r="D2737" s="68" t="s">
        <v>15</v>
      </c>
      <c r="E2737" s="69">
        <v>2018</v>
      </c>
      <c r="F2737" s="69" t="s">
        <v>676</v>
      </c>
      <c r="G2737" s="69" t="s">
        <v>280</v>
      </c>
      <c r="H2737" s="68" t="s">
        <v>281</v>
      </c>
      <c r="I2737" s="68" t="s">
        <v>685</v>
      </c>
      <c r="J2737" s="68" t="s">
        <v>634</v>
      </c>
      <c r="K2737" s="68" t="s">
        <v>634</v>
      </c>
      <c r="L2737" s="47">
        <v>1284.72</v>
      </c>
      <c r="M2737" s="47">
        <v>2988.15</v>
      </c>
    </row>
    <row r="2738" spans="1:13" s="18" customFormat="1" ht="14.25" x14ac:dyDescent="0.2">
      <c r="A2738" s="66" t="s">
        <v>41</v>
      </c>
      <c r="B2738" s="66" t="s">
        <v>41</v>
      </c>
      <c r="C2738" s="67" t="s">
        <v>668</v>
      </c>
      <c r="D2738" s="68" t="s">
        <v>10</v>
      </c>
      <c r="E2738" s="69">
        <v>2019</v>
      </c>
      <c r="F2738" s="69" t="s">
        <v>76</v>
      </c>
      <c r="G2738" s="69" t="s">
        <v>328</v>
      </c>
      <c r="H2738" s="68" t="s">
        <v>179</v>
      </c>
      <c r="I2738" s="68" t="s">
        <v>673</v>
      </c>
      <c r="J2738" s="68" t="s">
        <v>634</v>
      </c>
      <c r="K2738" s="68" t="s">
        <v>634</v>
      </c>
      <c r="L2738" s="48">
        <v>1122.2</v>
      </c>
      <c r="M2738" s="48">
        <v>3112.55</v>
      </c>
    </row>
    <row r="2739" spans="1:13" s="18" customFormat="1" ht="14.25" x14ac:dyDescent="0.2">
      <c r="A2739" s="66" t="s">
        <v>41</v>
      </c>
      <c r="B2739" s="66" t="s">
        <v>41</v>
      </c>
      <c r="C2739" s="67" t="s">
        <v>55</v>
      </c>
      <c r="D2739" s="68" t="s">
        <v>6</v>
      </c>
      <c r="E2739" s="69">
        <v>2018</v>
      </c>
      <c r="F2739" s="69" t="s">
        <v>71</v>
      </c>
      <c r="G2739" s="69" t="s">
        <v>264</v>
      </c>
      <c r="H2739" s="68" t="s">
        <v>269</v>
      </c>
      <c r="I2739" s="68" t="s">
        <v>662</v>
      </c>
      <c r="J2739" s="68" t="s">
        <v>634</v>
      </c>
      <c r="K2739" s="68" t="s">
        <v>634</v>
      </c>
      <c r="L2739" s="56">
        <v>1727</v>
      </c>
      <c r="M2739" s="56">
        <v>3479.61</v>
      </c>
    </row>
    <row r="2740" spans="1:13" s="18" customFormat="1" ht="14.25" x14ac:dyDescent="0.2">
      <c r="A2740" s="66" t="s">
        <v>41</v>
      </c>
      <c r="B2740" s="66" t="s">
        <v>41</v>
      </c>
      <c r="C2740" s="67" t="s">
        <v>57</v>
      </c>
      <c r="D2740" s="68" t="s">
        <v>0</v>
      </c>
      <c r="E2740" s="69">
        <v>2018</v>
      </c>
      <c r="F2740" s="69" t="s">
        <v>61</v>
      </c>
      <c r="G2740" s="69" t="s">
        <v>102</v>
      </c>
      <c r="H2740" s="68" t="s">
        <v>495</v>
      </c>
      <c r="I2740" s="68" t="s">
        <v>763</v>
      </c>
      <c r="J2740" s="68" t="s">
        <v>634</v>
      </c>
      <c r="K2740" s="68" t="s">
        <v>634</v>
      </c>
      <c r="L2740" s="48">
        <v>1718.8</v>
      </c>
      <c r="M2740" s="48">
        <v>5893.71</v>
      </c>
    </row>
    <row r="2741" spans="1:13" s="18" customFormat="1" ht="14.25" x14ac:dyDescent="0.2">
      <c r="A2741" s="66" t="s">
        <v>41</v>
      </c>
      <c r="B2741" s="66" t="s">
        <v>41</v>
      </c>
      <c r="C2741" s="67" t="s">
        <v>55</v>
      </c>
      <c r="D2741" s="68" t="s">
        <v>6</v>
      </c>
      <c r="E2741" s="69">
        <v>2018</v>
      </c>
      <c r="F2741" s="69" t="s">
        <v>71</v>
      </c>
      <c r="G2741" s="69" t="s">
        <v>264</v>
      </c>
      <c r="H2741" s="68" t="s">
        <v>129</v>
      </c>
      <c r="I2741" s="68" t="s">
        <v>733</v>
      </c>
      <c r="J2741" s="68" t="s">
        <v>634</v>
      </c>
      <c r="K2741" s="68" t="s">
        <v>634</v>
      </c>
      <c r="L2741" s="56">
        <v>1298</v>
      </c>
      <c r="M2741" s="56">
        <v>2742.53</v>
      </c>
    </row>
    <row r="2742" spans="1:13" s="18" customFormat="1" ht="14.25" x14ac:dyDescent="0.2">
      <c r="A2742" s="66" t="s">
        <v>41</v>
      </c>
      <c r="B2742" s="66" t="s">
        <v>41</v>
      </c>
      <c r="C2742" s="67" t="s">
        <v>703</v>
      </c>
      <c r="D2742" s="68" t="s">
        <v>601</v>
      </c>
      <c r="E2742" s="69">
        <v>2022</v>
      </c>
      <c r="F2742" s="69" t="s">
        <v>66</v>
      </c>
      <c r="G2742" s="69" t="s">
        <v>186</v>
      </c>
      <c r="H2742" s="68" t="s">
        <v>95</v>
      </c>
      <c r="I2742" s="68" t="s">
        <v>878</v>
      </c>
      <c r="J2742" s="68" t="s">
        <v>634</v>
      </c>
      <c r="K2742" s="68" t="s">
        <v>634</v>
      </c>
      <c r="L2742" s="48">
        <v>2366.17</v>
      </c>
      <c r="M2742" s="48">
        <v>2425.1999999999998</v>
      </c>
    </row>
    <row r="2743" spans="1:13" s="18" customFormat="1" ht="14.25" x14ac:dyDescent="0.2">
      <c r="A2743" s="66" t="s">
        <v>41</v>
      </c>
      <c r="B2743" s="66" t="s">
        <v>41</v>
      </c>
      <c r="C2743" s="67" t="s">
        <v>691</v>
      </c>
      <c r="D2743" s="68" t="s">
        <v>21</v>
      </c>
      <c r="E2743" s="69">
        <v>2019</v>
      </c>
      <c r="F2743" s="69" t="s">
        <v>75</v>
      </c>
      <c r="G2743" s="69" t="s">
        <v>312</v>
      </c>
      <c r="H2743" s="68" t="s">
        <v>313</v>
      </c>
      <c r="I2743" s="68" t="s">
        <v>715</v>
      </c>
      <c r="J2743" s="68" t="s">
        <v>634</v>
      </c>
      <c r="K2743" s="68" t="s">
        <v>634</v>
      </c>
      <c r="L2743" s="48">
        <v>1236.43</v>
      </c>
      <c r="M2743" s="48">
        <v>3029.39</v>
      </c>
    </row>
    <row r="2744" spans="1:13" s="18" customFormat="1" ht="14.25" x14ac:dyDescent="0.2">
      <c r="A2744" s="66" t="s">
        <v>41</v>
      </c>
      <c r="B2744" s="66" t="s">
        <v>41</v>
      </c>
      <c r="C2744" s="67" t="s">
        <v>51</v>
      </c>
      <c r="D2744" s="68" t="s">
        <v>1</v>
      </c>
      <c r="E2744" s="69">
        <v>2020</v>
      </c>
      <c r="F2744" s="69" t="s">
        <v>67</v>
      </c>
      <c r="G2744" s="69" t="s">
        <v>193</v>
      </c>
      <c r="H2744" s="68" t="s">
        <v>194</v>
      </c>
      <c r="I2744" s="68" t="s">
        <v>618</v>
      </c>
      <c r="J2744" s="68" t="s">
        <v>545</v>
      </c>
      <c r="K2744" s="68" t="s">
        <v>545</v>
      </c>
      <c r="L2744" s="48">
        <v>1434.67</v>
      </c>
      <c r="M2744" s="48">
        <v>5022.6400000000003</v>
      </c>
    </row>
    <row r="2745" spans="1:13" s="18" customFormat="1" ht="14.25" x14ac:dyDescent="0.2">
      <c r="A2745" s="66" t="s">
        <v>41</v>
      </c>
      <c r="B2745" s="66" t="s">
        <v>41</v>
      </c>
      <c r="C2745" s="67" t="s">
        <v>57</v>
      </c>
      <c r="D2745" s="68" t="s">
        <v>0</v>
      </c>
      <c r="E2745" s="69">
        <v>2018</v>
      </c>
      <c r="F2745" s="69" t="s">
        <v>61</v>
      </c>
      <c r="G2745" s="69" t="s">
        <v>102</v>
      </c>
      <c r="H2745" s="68" t="s">
        <v>93</v>
      </c>
      <c r="I2745" s="68" t="s">
        <v>734</v>
      </c>
      <c r="J2745" s="68" t="s">
        <v>634</v>
      </c>
      <c r="K2745" s="68" t="s">
        <v>634</v>
      </c>
      <c r="L2745" s="48">
        <v>1212</v>
      </c>
      <c r="M2745" s="48">
        <v>4380.49</v>
      </c>
    </row>
    <row r="2746" spans="1:13" s="18" customFormat="1" ht="14.25" x14ac:dyDescent="0.2">
      <c r="A2746" s="66" t="s">
        <v>41</v>
      </c>
      <c r="B2746" s="66" t="s">
        <v>41</v>
      </c>
      <c r="C2746" s="67" t="s">
        <v>668</v>
      </c>
      <c r="D2746" s="68" t="s">
        <v>10</v>
      </c>
      <c r="E2746" s="69">
        <v>2019</v>
      </c>
      <c r="F2746" s="69" t="s">
        <v>76</v>
      </c>
      <c r="G2746" s="69" t="s">
        <v>328</v>
      </c>
      <c r="H2746" s="68" t="s">
        <v>179</v>
      </c>
      <c r="I2746" s="68" t="s">
        <v>345</v>
      </c>
      <c r="J2746" s="68" t="s">
        <v>545</v>
      </c>
      <c r="K2746" s="68" t="s">
        <v>545</v>
      </c>
      <c r="L2746" s="48">
        <v>1122.2</v>
      </c>
      <c r="M2746" s="48">
        <v>3112.55</v>
      </c>
    </row>
    <row r="2747" spans="1:13" s="18" customFormat="1" ht="14.25" x14ac:dyDescent="0.2">
      <c r="A2747" s="66" t="s">
        <v>41</v>
      </c>
      <c r="B2747" s="66" t="s">
        <v>41</v>
      </c>
      <c r="C2747" s="67" t="s">
        <v>702</v>
      </c>
      <c r="D2747" s="68" t="s">
        <v>610</v>
      </c>
      <c r="E2747" s="69">
        <v>2022</v>
      </c>
      <c r="F2747" s="69" t="s">
        <v>62</v>
      </c>
      <c r="G2747" s="69" t="s">
        <v>107</v>
      </c>
      <c r="H2747" s="68" t="s">
        <v>108</v>
      </c>
      <c r="I2747" s="68" t="s">
        <v>695</v>
      </c>
      <c r="J2747" s="68" t="s">
        <v>545</v>
      </c>
      <c r="K2747" s="68" t="s">
        <v>545</v>
      </c>
      <c r="L2747" s="48">
        <v>1212</v>
      </c>
      <c r="M2747" s="48">
        <v>3179.02</v>
      </c>
    </row>
    <row r="2748" spans="1:13" s="18" customFormat="1" ht="14.25" x14ac:dyDescent="0.2">
      <c r="A2748" s="66" t="s">
        <v>41</v>
      </c>
      <c r="B2748" s="66" t="s">
        <v>41</v>
      </c>
      <c r="C2748" s="67" t="s">
        <v>719</v>
      </c>
      <c r="D2748" s="68" t="s">
        <v>720</v>
      </c>
      <c r="E2748" s="69">
        <v>2022</v>
      </c>
      <c r="F2748" s="69" t="s">
        <v>75</v>
      </c>
      <c r="G2748" s="69" t="s">
        <v>312</v>
      </c>
      <c r="H2748" s="68" t="s">
        <v>257</v>
      </c>
      <c r="I2748" s="68" t="s">
        <v>689</v>
      </c>
      <c r="J2748" s="68" t="s">
        <v>634</v>
      </c>
      <c r="K2748" s="68" t="s">
        <v>634</v>
      </c>
      <c r="L2748" s="48">
        <v>2248.5</v>
      </c>
      <c r="M2748" s="48">
        <v>4541.18</v>
      </c>
    </row>
    <row r="2749" spans="1:13" s="18" customFormat="1" ht="15" x14ac:dyDescent="0.2">
      <c r="A2749" s="66" t="s">
        <v>41</v>
      </c>
      <c r="B2749" s="66" t="s">
        <v>41</v>
      </c>
      <c r="C2749" s="67" t="s">
        <v>706</v>
      </c>
      <c r="D2749" s="68" t="s">
        <v>568</v>
      </c>
      <c r="E2749" s="69">
        <v>2022</v>
      </c>
      <c r="F2749" s="69" t="s">
        <v>61</v>
      </c>
      <c r="G2749" s="69" t="s">
        <v>102</v>
      </c>
      <c r="H2749" s="68" t="s">
        <v>566</v>
      </c>
      <c r="I2749" s="68" t="s">
        <v>695</v>
      </c>
      <c r="J2749" s="68" t="s">
        <v>634</v>
      </c>
      <c r="K2749" s="68" t="s">
        <v>634</v>
      </c>
      <c r="L2749" s="47">
        <v>1619.09</v>
      </c>
      <c r="M2749" s="47">
        <v>4041.53</v>
      </c>
    </row>
    <row r="2750" spans="1:13" s="18" customFormat="1" ht="14.25" x14ac:dyDescent="0.2">
      <c r="A2750" s="66" t="s">
        <v>41</v>
      </c>
      <c r="B2750" s="66" t="s">
        <v>41</v>
      </c>
      <c r="C2750" s="67" t="s">
        <v>51</v>
      </c>
      <c r="D2750" s="68" t="s">
        <v>1</v>
      </c>
      <c r="E2750" s="69">
        <v>2020</v>
      </c>
      <c r="F2750" s="69" t="s">
        <v>67</v>
      </c>
      <c r="G2750" s="69" t="s">
        <v>193</v>
      </c>
      <c r="H2750" s="68" t="s">
        <v>194</v>
      </c>
      <c r="I2750" s="68" t="s">
        <v>684</v>
      </c>
      <c r="J2750" s="68" t="s">
        <v>545</v>
      </c>
      <c r="K2750" s="68" t="s">
        <v>545</v>
      </c>
      <c r="L2750" s="48">
        <v>1434.67</v>
      </c>
      <c r="M2750" s="48">
        <v>5022.6400000000003</v>
      </c>
    </row>
    <row r="2751" spans="1:13" s="18" customFormat="1" ht="14.25" x14ac:dyDescent="0.2">
      <c r="A2751" s="66" t="s">
        <v>41</v>
      </c>
      <c r="B2751" s="66" t="s">
        <v>41</v>
      </c>
      <c r="C2751" s="67" t="s">
        <v>654</v>
      </c>
      <c r="D2751" s="68" t="s">
        <v>2</v>
      </c>
      <c r="E2751" s="69">
        <v>2018</v>
      </c>
      <c r="F2751" s="69" t="s">
        <v>64</v>
      </c>
      <c r="G2751" s="69" t="s">
        <v>159</v>
      </c>
      <c r="H2751" s="68" t="s">
        <v>99</v>
      </c>
      <c r="I2751" s="68" t="s">
        <v>664</v>
      </c>
      <c r="J2751" s="68" t="s">
        <v>634</v>
      </c>
      <c r="K2751" s="68" t="s">
        <v>634</v>
      </c>
      <c r="L2751" s="48">
        <v>2176.8200000000002</v>
      </c>
      <c r="M2751" s="48">
        <v>5237.6400000000003</v>
      </c>
    </row>
    <row r="2752" spans="1:13" s="18" customFormat="1" ht="14.25" x14ac:dyDescent="0.2">
      <c r="A2752" s="66" t="s">
        <v>41</v>
      </c>
      <c r="B2752" s="66" t="s">
        <v>41</v>
      </c>
      <c r="C2752" s="67" t="s">
        <v>46</v>
      </c>
      <c r="D2752" s="68" t="s">
        <v>16</v>
      </c>
      <c r="E2752" s="69">
        <v>2018</v>
      </c>
      <c r="F2752" s="69" t="s">
        <v>63</v>
      </c>
      <c r="G2752" s="69" t="s">
        <v>140</v>
      </c>
      <c r="H2752" s="68" t="s">
        <v>129</v>
      </c>
      <c r="I2752" s="68" t="s">
        <v>688</v>
      </c>
      <c r="J2752" s="68" t="s">
        <v>634</v>
      </c>
      <c r="K2752" s="68" t="s">
        <v>634</v>
      </c>
      <c r="L2752" s="48">
        <v>1298</v>
      </c>
      <c r="M2752" s="51">
        <v>2467.0382</v>
      </c>
    </row>
    <row r="2753" spans="1:13" s="18" customFormat="1" ht="14.25" x14ac:dyDescent="0.2">
      <c r="A2753" s="66" t="s">
        <v>41</v>
      </c>
      <c r="B2753" s="66" t="s">
        <v>41</v>
      </c>
      <c r="C2753" s="67" t="s">
        <v>663</v>
      </c>
      <c r="D2753" s="68" t="s">
        <v>7</v>
      </c>
      <c r="E2753" s="69">
        <v>2020</v>
      </c>
      <c r="F2753" s="69" t="s">
        <v>80</v>
      </c>
      <c r="G2753" s="69" t="s">
        <v>518</v>
      </c>
      <c r="H2753" s="68" t="s">
        <v>173</v>
      </c>
      <c r="I2753" s="68" t="s">
        <v>664</v>
      </c>
      <c r="J2753" s="68" t="s">
        <v>634</v>
      </c>
      <c r="K2753" s="68" t="s">
        <v>634</v>
      </c>
      <c r="L2753" s="48">
        <v>1422.19</v>
      </c>
      <c r="M2753" s="48">
        <v>2577.8535999999999</v>
      </c>
    </row>
    <row r="2754" spans="1:13" s="18" customFormat="1" ht="14.25" x14ac:dyDescent="0.2">
      <c r="A2754" s="66" t="s">
        <v>41</v>
      </c>
      <c r="B2754" s="66" t="s">
        <v>41</v>
      </c>
      <c r="C2754" s="67" t="s">
        <v>687</v>
      </c>
      <c r="D2754" s="68" t="s">
        <v>20</v>
      </c>
      <c r="E2754" s="69">
        <v>2020</v>
      </c>
      <c r="F2754" s="69" t="s">
        <v>66</v>
      </c>
      <c r="G2754" s="69" t="s">
        <v>186</v>
      </c>
      <c r="H2754" s="68" t="s">
        <v>257</v>
      </c>
      <c r="I2754" s="68" t="s">
        <v>688</v>
      </c>
      <c r="J2754" s="68" t="s">
        <v>634</v>
      </c>
      <c r="K2754" s="68" t="s">
        <v>634</v>
      </c>
      <c r="L2754" s="48">
        <v>1236.43</v>
      </c>
      <c r="M2754" s="48">
        <v>2582.9500000000003</v>
      </c>
    </row>
    <row r="2755" spans="1:13" s="18" customFormat="1" ht="14.25" x14ac:dyDescent="0.2">
      <c r="A2755" s="66" t="s">
        <v>41</v>
      </c>
      <c r="B2755" s="66" t="s">
        <v>41</v>
      </c>
      <c r="C2755" s="67" t="s">
        <v>659</v>
      </c>
      <c r="D2755" s="68" t="s">
        <v>4</v>
      </c>
      <c r="E2755" s="69">
        <v>2020</v>
      </c>
      <c r="F2755" s="69" t="s">
        <v>66</v>
      </c>
      <c r="G2755" s="69" t="s">
        <v>186</v>
      </c>
      <c r="H2755" s="68" t="s">
        <v>179</v>
      </c>
      <c r="I2755" s="68" t="s">
        <v>669</v>
      </c>
      <c r="J2755" s="68" t="s">
        <v>545</v>
      </c>
      <c r="K2755" s="68" t="s">
        <v>545</v>
      </c>
      <c r="L2755" s="48">
        <v>1122.19</v>
      </c>
      <c r="M2755" s="48">
        <v>1499.5262090000001</v>
      </c>
    </row>
    <row r="2756" spans="1:13" s="18" customFormat="1" ht="14.25" x14ac:dyDescent="0.2">
      <c r="A2756" s="66" t="s">
        <v>41</v>
      </c>
      <c r="B2756" s="66" t="s">
        <v>41</v>
      </c>
      <c r="C2756" s="67" t="s">
        <v>55</v>
      </c>
      <c r="D2756" s="68" t="s">
        <v>6</v>
      </c>
      <c r="E2756" s="69">
        <v>2018</v>
      </c>
      <c r="F2756" s="69" t="s">
        <v>71</v>
      </c>
      <c r="G2756" s="69" t="s">
        <v>264</v>
      </c>
      <c r="H2756" s="68" t="s">
        <v>269</v>
      </c>
      <c r="I2756" s="68" t="s">
        <v>678</v>
      </c>
      <c r="J2756" s="68" t="s">
        <v>634</v>
      </c>
      <c r="K2756" s="68" t="s">
        <v>634</v>
      </c>
      <c r="L2756" s="56">
        <v>1727</v>
      </c>
      <c r="M2756" s="56">
        <v>3479.61</v>
      </c>
    </row>
    <row r="2757" spans="1:13" s="18" customFormat="1" ht="14.25" x14ac:dyDescent="0.2">
      <c r="A2757" s="66" t="s">
        <v>41</v>
      </c>
      <c r="B2757" s="66" t="s">
        <v>41</v>
      </c>
      <c r="C2757" s="67" t="s">
        <v>703</v>
      </c>
      <c r="D2757" s="68" t="s">
        <v>601</v>
      </c>
      <c r="E2757" s="69">
        <v>2022</v>
      </c>
      <c r="F2757" s="69" t="s">
        <v>66</v>
      </c>
      <c r="G2757" s="69" t="s">
        <v>186</v>
      </c>
      <c r="H2757" s="68" t="s">
        <v>95</v>
      </c>
      <c r="I2757" s="68" t="s">
        <v>767</v>
      </c>
      <c r="J2757" s="68" t="s">
        <v>634</v>
      </c>
      <c r="K2757" s="68" t="s">
        <v>634</v>
      </c>
      <c r="L2757" s="48">
        <v>2366.17</v>
      </c>
      <c r="M2757" s="48">
        <v>2425.1999999999998</v>
      </c>
    </row>
    <row r="2758" spans="1:13" s="18" customFormat="1" ht="15" x14ac:dyDescent="0.2">
      <c r="A2758" s="66" t="s">
        <v>41</v>
      </c>
      <c r="B2758" s="66" t="s">
        <v>41</v>
      </c>
      <c r="C2758" s="67" t="s">
        <v>706</v>
      </c>
      <c r="D2758" s="68" t="s">
        <v>568</v>
      </c>
      <c r="E2758" s="69">
        <v>2022</v>
      </c>
      <c r="F2758" s="69" t="s">
        <v>61</v>
      </c>
      <c r="G2758" s="69" t="s">
        <v>102</v>
      </c>
      <c r="H2758" s="68" t="s">
        <v>103</v>
      </c>
      <c r="I2758" s="68" t="s">
        <v>715</v>
      </c>
      <c r="J2758" s="68" t="s">
        <v>634</v>
      </c>
      <c r="K2758" s="68" t="s">
        <v>634</v>
      </c>
      <c r="L2758" s="47">
        <v>2064.84</v>
      </c>
      <c r="M2758" s="47">
        <v>4065.57</v>
      </c>
    </row>
    <row r="2759" spans="1:13" s="18" customFormat="1" ht="14.25" x14ac:dyDescent="0.2">
      <c r="A2759" s="66" t="s">
        <v>41</v>
      </c>
      <c r="B2759" s="66" t="s">
        <v>41</v>
      </c>
      <c r="C2759" s="67" t="s">
        <v>775</v>
      </c>
      <c r="D2759" s="68" t="s">
        <v>31</v>
      </c>
      <c r="E2759" s="69">
        <v>2021</v>
      </c>
      <c r="F2759" s="69" t="s">
        <v>75</v>
      </c>
      <c r="G2759" s="69" t="s">
        <v>312</v>
      </c>
      <c r="H2759" s="68" t="s">
        <v>283</v>
      </c>
      <c r="I2759" s="68" t="s">
        <v>776</v>
      </c>
      <c r="J2759" s="68" t="s">
        <v>634</v>
      </c>
      <c r="K2759" s="68" t="s">
        <v>634</v>
      </c>
      <c r="L2759" s="48">
        <v>1236.43</v>
      </c>
      <c r="M2759" s="48">
        <v>3029.39</v>
      </c>
    </row>
    <row r="2760" spans="1:13" s="18" customFormat="1" ht="15" x14ac:dyDescent="0.2">
      <c r="A2760" s="66" t="s">
        <v>41</v>
      </c>
      <c r="B2760" s="66" t="s">
        <v>41</v>
      </c>
      <c r="C2760" s="67" t="s">
        <v>706</v>
      </c>
      <c r="D2760" s="68" t="s">
        <v>568</v>
      </c>
      <c r="E2760" s="69">
        <v>2022</v>
      </c>
      <c r="F2760" s="69" t="s">
        <v>61</v>
      </c>
      <c r="G2760" s="69" t="s">
        <v>102</v>
      </c>
      <c r="H2760" s="68" t="s">
        <v>103</v>
      </c>
      <c r="I2760" s="68" t="s">
        <v>699</v>
      </c>
      <c r="J2760" s="68" t="s">
        <v>634</v>
      </c>
      <c r="K2760" s="68" t="s">
        <v>634</v>
      </c>
      <c r="L2760" s="47">
        <v>2064.84</v>
      </c>
      <c r="M2760" s="47">
        <v>4065.57</v>
      </c>
    </row>
    <row r="2761" spans="1:13" s="18" customFormat="1" ht="14.25" x14ac:dyDescent="0.2">
      <c r="A2761" s="66" t="s">
        <v>41</v>
      </c>
      <c r="B2761" s="66" t="s">
        <v>41</v>
      </c>
      <c r="C2761" s="67" t="s">
        <v>659</v>
      </c>
      <c r="D2761" s="68" t="s">
        <v>4</v>
      </c>
      <c r="E2761" s="69">
        <v>2020</v>
      </c>
      <c r="F2761" s="69" t="s">
        <v>66</v>
      </c>
      <c r="G2761" s="69" t="s">
        <v>186</v>
      </c>
      <c r="H2761" s="68" t="s">
        <v>179</v>
      </c>
      <c r="I2761" s="68" t="s">
        <v>430</v>
      </c>
      <c r="J2761" s="68" t="s">
        <v>545</v>
      </c>
      <c r="K2761" s="68" t="s">
        <v>545</v>
      </c>
      <c r="L2761" s="48">
        <v>1122.19</v>
      </c>
      <c r="M2761" s="48">
        <v>1499.5262090000001</v>
      </c>
    </row>
    <row r="2762" spans="1:13" s="18" customFormat="1" ht="14.25" x14ac:dyDescent="0.2">
      <c r="A2762" s="66" t="s">
        <v>41</v>
      </c>
      <c r="B2762" s="66" t="s">
        <v>41</v>
      </c>
      <c r="C2762" s="67" t="s">
        <v>668</v>
      </c>
      <c r="D2762" s="68" t="s">
        <v>10</v>
      </c>
      <c r="E2762" s="69">
        <v>2019</v>
      </c>
      <c r="F2762" s="69" t="s">
        <v>76</v>
      </c>
      <c r="G2762" s="69" t="s">
        <v>328</v>
      </c>
      <c r="H2762" s="68" t="s">
        <v>179</v>
      </c>
      <c r="I2762" s="68" t="s">
        <v>336</v>
      </c>
      <c r="J2762" s="68" t="s">
        <v>545</v>
      </c>
      <c r="K2762" s="68" t="s">
        <v>545</v>
      </c>
      <c r="L2762" s="48">
        <v>1122.2</v>
      </c>
      <c r="M2762" s="48">
        <v>3112.55</v>
      </c>
    </row>
    <row r="2763" spans="1:13" s="18" customFormat="1" ht="14.25" x14ac:dyDescent="0.2">
      <c r="A2763" s="66" t="s">
        <v>41</v>
      </c>
      <c r="B2763" s="66" t="s">
        <v>41</v>
      </c>
      <c r="C2763" s="67" t="s">
        <v>654</v>
      </c>
      <c r="D2763" s="68" t="s">
        <v>2</v>
      </c>
      <c r="E2763" s="69">
        <v>2018</v>
      </c>
      <c r="F2763" s="69" t="s">
        <v>64</v>
      </c>
      <c r="G2763" s="69" t="s">
        <v>159</v>
      </c>
      <c r="H2763" s="68" t="s">
        <v>129</v>
      </c>
      <c r="I2763" s="68" t="s">
        <v>664</v>
      </c>
      <c r="J2763" s="68" t="s">
        <v>634</v>
      </c>
      <c r="K2763" s="68" t="s">
        <v>634</v>
      </c>
      <c r="L2763" s="48">
        <v>2035.97</v>
      </c>
      <c r="M2763" s="48">
        <v>4337.2999999999993</v>
      </c>
    </row>
    <row r="2764" spans="1:13" s="18" customFormat="1" ht="14.25" x14ac:dyDescent="0.2">
      <c r="A2764" s="66" t="s">
        <v>41</v>
      </c>
      <c r="B2764" s="66" t="s">
        <v>41</v>
      </c>
      <c r="C2764" s="67" t="s">
        <v>55</v>
      </c>
      <c r="D2764" s="68" t="s">
        <v>6</v>
      </c>
      <c r="E2764" s="69">
        <v>2018</v>
      </c>
      <c r="F2764" s="69" t="s">
        <v>71</v>
      </c>
      <c r="G2764" s="69" t="s">
        <v>264</v>
      </c>
      <c r="H2764" s="68" t="s">
        <v>129</v>
      </c>
      <c r="I2764" s="68" t="s">
        <v>679</v>
      </c>
      <c r="J2764" s="68" t="s">
        <v>634</v>
      </c>
      <c r="K2764" s="68" t="s">
        <v>634</v>
      </c>
      <c r="L2764" s="56">
        <v>1298</v>
      </c>
      <c r="M2764" s="56">
        <v>2742.53</v>
      </c>
    </row>
    <row r="2765" spans="1:13" s="18" customFormat="1" ht="14.25" x14ac:dyDescent="0.2">
      <c r="A2765" s="66" t="s">
        <v>41</v>
      </c>
      <c r="B2765" s="66" t="s">
        <v>41</v>
      </c>
      <c r="C2765" s="67" t="s">
        <v>51</v>
      </c>
      <c r="D2765" s="68" t="s">
        <v>1</v>
      </c>
      <c r="E2765" s="69">
        <v>2020</v>
      </c>
      <c r="F2765" s="69" t="s">
        <v>67</v>
      </c>
      <c r="G2765" s="69" t="s">
        <v>193</v>
      </c>
      <c r="H2765" s="68" t="s">
        <v>194</v>
      </c>
      <c r="I2765" s="68" t="s">
        <v>752</v>
      </c>
      <c r="J2765" s="68" t="s">
        <v>545</v>
      </c>
      <c r="K2765" s="68" t="s">
        <v>545</v>
      </c>
      <c r="L2765" s="48">
        <v>1434.67</v>
      </c>
      <c r="M2765" s="48">
        <v>5022.6400000000003</v>
      </c>
    </row>
    <row r="2766" spans="1:13" s="18" customFormat="1" ht="14.25" x14ac:dyDescent="0.2">
      <c r="A2766" s="66" t="s">
        <v>41</v>
      </c>
      <c r="B2766" s="66" t="s">
        <v>41</v>
      </c>
      <c r="C2766" s="67" t="s">
        <v>51</v>
      </c>
      <c r="D2766" s="68" t="s">
        <v>1</v>
      </c>
      <c r="E2766" s="69">
        <v>2020</v>
      </c>
      <c r="F2766" s="69" t="s">
        <v>67</v>
      </c>
      <c r="G2766" s="69" t="s">
        <v>193</v>
      </c>
      <c r="H2766" s="68" t="s">
        <v>194</v>
      </c>
      <c r="I2766" s="68" t="s">
        <v>208</v>
      </c>
      <c r="J2766" s="68" t="s">
        <v>545</v>
      </c>
      <c r="K2766" s="68" t="s">
        <v>545</v>
      </c>
      <c r="L2766" s="48">
        <v>1434.67</v>
      </c>
      <c r="M2766" s="48">
        <v>5022.6400000000003</v>
      </c>
    </row>
    <row r="2767" spans="1:13" s="18" customFormat="1" ht="14.25" x14ac:dyDescent="0.2">
      <c r="A2767" s="66" t="s">
        <v>41</v>
      </c>
      <c r="B2767" s="66" t="s">
        <v>41</v>
      </c>
      <c r="C2767" s="67" t="s">
        <v>45</v>
      </c>
      <c r="D2767" s="68" t="s">
        <v>24</v>
      </c>
      <c r="E2767" s="69">
        <v>2018</v>
      </c>
      <c r="F2767" s="69" t="s">
        <v>59</v>
      </c>
      <c r="G2767" s="69" t="s">
        <v>82</v>
      </c>
      <c r="H2767" s="68" t="s">
        <v>99</v>
      </c>
      <c r="I2767" s="68" t="s">
        <v>721</v>
      </c>
      <c r="J2767" s="68" t="s">
        <v>634</v>
      </c>
      <c r="K2767" s="68" t="s">
        <v>634</v>
      </c>
      <c r="L2767" s="48">
        <v>1727</v>
      </c>
      <c r="M2767" s="48">
        <v>2407.96</v>
      </c>
    </row>
    <row r="2768" spans="1:13" s="18" customFormat="1" ht="14.25" x14ac:dyDescent="0.2">
      <c r="A2768" s="66" t="s">
        <v>41</v>
      </c>
      <c r="B2768" s="66" t="s">
        <v>41</v>
      </c>
      <c r="C2768" s="67" t="s">
        <v>744</v>
      </c>
      <c r="D2768" s="68" t="s">
        <v>29</v>
      </c>
      <c r="E2768" s="69">
        <v>2021</v>
      </c>
      <c r="F2768" s="69" t="s">
        <v>64</v>
      </c>
      <c r="G2768" s="69" t="s">
        <v>159</v>
      </c>
      <c r="H2768" s="68" t="s">
        <v>95</v>
      </c>
      <c r="I2768" s="68" t="s">
        <v>837</v>
      </c>
      <c r="J2768" s="68" t="s">
        <v>634</v>
      </c>
      <c r="K2768" s="68" t="s">
        <v>634</v>
      </c>
      <c r="L2768" s="48">
        <v>1727</v>
      </c>
      <c r="M2768" s="48">
        <v>1727</v>
      </c>
    </row>
    <row r="2769" spans="1:13" s="18" customFormat="1" ht="14.25" x14ac:dyDescent="0.2">
      <c r="A2769" s="66" t="s">
        <v>41</v>
      </c>
      <c r="B2769" s="66" t="s">
        <v>41</v>
      </c>
      <c r="C2769" s="67" t="s">
        <v>668</v>
      </c>
      <c r="D2769" s="68" t="s">
        <v>10</v>
      </c>
      <c r="E2769" s="69">
        <v>2019</v>
      </c>
      <c r="F2769" s="69" t="s">
        <v>76</v>
      </c>
      <c r="G2769" s="69" t="s">
        <v>328</v>
      </c>
      <c r="H2769" s="68" t="s">
        <v>179</v>
      </c>
      <c r="I2769" s="68" t="s">
        <v>652</v>
      </c>
      <c r="J2769" s="68" t="s">
        <v>545</v>
      </c>
      <c r="K2769" s="68" t="s">
        <v>545</v>
      </c>
      <c r="L2769" s="48">
        <v>1122.2</v>
      </c>
      <c r="M2769" s="48">
        <v>3112.55</v>
      </c>
    </row>
    <row r="2770" spans="1:13" s="18" customFormat="1" ht="14.25" x14ac:dyDescent="0.2">
      <c r="A2770" s="66" t="s">
        <v>41</v>
      </c>
      <c r="B2770" s="66" t="s">
        <v>41</v>
      </c>
      <c r="C2770" s="67" t="s">
        <v>703</v>
      </c>
      <c r="D2770" s="68" t="s">
        <v>601</v>
      </c>
      <c r="E2770" s="69">
        <v>2022</v>
      </c>
      <c r="F2770" s="69" t="s">
        <v>66</v>
      </c>
      <c r="G2770" s="69" t="s">
        <v>186</v>
      </c>
      <c r="H2770" s="68" t="s">
        <v>95</v>
      </c>
      <c r="I2770" s="68" t="s">
        <v>740</v>
      </c>
      <c r="J2770" s="68" t="s">
        <v>634</v>
      </c>
      <c r="K2770" s="68" t="s">
        <v>634</v>
      </c>
      <c r="L2770" s="48">
        <v>2366.17</v>
      </c>
      <c r="M2770" s="48">
        <v>2425.1999999999998</v>
      </c>
    </row>
    <row r="2771" spans="1:13" s="18" customFormat="1" ht="14.25" x14ac:dyDescent="0.2">
      <c r="A2771" s="66" t="s">
        <v>41</v>
      </c>
      <c r="B2771" s="66" t="s">
        <v>41</v>
      </c>
      <c r="C2771" s="67" t="s">
        <v>48</v>
      </c>
      <c r="D2771" s="68" t="s">
        <v>11</v>
      </c>
      <c r="E2771" s="69">
        <v>2018</v>
      </c>
      <c r="F2771" s="69" t="s">
        <v>59</v>
      </c>
      <c r="G2771" s="69" t="s">
        <v>82</v>
      </c>
      <c r="H2771" s="68" t="s">
        <v>99</v>
      </c>
      <c r="I2771" s="68" t="s">
        <v>793</v>
      </c>
      <c r="J2771" s="68" t="s">
        <v>634</v>
      </c>
      <c r="K2771" s="68" t="s">
        <v>634</v>
      </c>
      <c r="L2771" s="48">
        <v>1727</v>
      </c>
      <c r="M2771" s="48">
        <v>2407.96</v>
      </c>
    </row>
    <row r="2772" spans="1:13" s="18" customFormat="1" ht="14.25" x14ac:dyDescent="0.2">
      <c r="A2772" s="66" t="s">
        <v>41</v>
      </c>
      <c r="B2772" s="66" t="s">
        <v>41</v>
      </c>
      <c r="C2772" s="67" t="s">
        <v>49</v>
      </c>
      <c r="D2772" s="68" t="s">
        <v>13</v>
      </c>
      <c r="E2772" s="69">
        <v>2019</v>
      </c>
      <c r="F2772" s="69" t="s">
        <v>65</v>
      </c>
      <c r="G2772" s="69" t="s">
        <v>176</v>
      </c>
      <c r="H2772" s="68" t="s">
        <v>179</v>
      </c>
      <c r="I2772" s="68" t="s">
        <v>748</v>
      </c>
      <c r="J2772" s="68" t="s">
        <v>545</v>
      </c>
      <c r="K2772" s="68" t="s">
        <v>545</v>
      </c>
      <c r="L2772" s="48">
        <v>1738</v>
      </c>
      <c r="M2772" s="48">
        <v>3106.74</v>
      </c>
    </row>
    <row r="2773" spans="1:13" s="18" customFormat="1" ht="15" x14ac:dyDescent="0.2">
      <c r="A2773" s="66" t="s">
        <v>41</v>
      </c>
      <c r="B2773" s="66" t="s">
        <v>41</v>
      </c>
      <c r="C2773" s="67" t="s">
        <v>675</v>
      </c>
      <c r="D2773" s="68" t="s">
        <v>15</v>
      </c>
      <c r="E2773" s="69">
        <v>2018</v>
      </c>
      <c r="F2773" s="69" t="s">
        <v>676</v>
      </c>
      <c r="G2773" s="69" t="s">
        <v>280</v>
      </c>
      <c r="H2773" s="68" t="s">
        <v>281</v>
      </c>
      <c r="I2773" s="68" t="s">
        <v>685</v>
      </c>
      <c r="J2773" s="68" t="s">
        <v>634</v>
      </c>
      <c r="K2773" s="68" t="s">
        <v>634</v>
      </c>
      <c r="L2773" s="47">
        <v>1284.72</v>
      </c>
      <c r="M2773" s="47">
        <v>2988.15</v>
      </c>
    </row>
    <row r="2774" spans="1:13" s="18" customFormat="1" ht="14.25" x14ac:dyDescent="0.2">
      <c r="A2774" s="66" t="s">
        <v>41</v>
      </c>
      <c r="B2774" s="66" t="s">
        <v>41</v>
      </c>
      <c r="C2774" s="67" t="s">
        <v>57</v>
      </c>
      <c r="D2774" s="68" t="s">
        <v>0</v>
      </c>
      <c r="E2774" s="69">
        <v>2018</v>
      </c>
      <c r="F2774" s="69" t="s">
        <v>61</v>
      </c>
      <c r="G2774" s="69" t="s">
        <v>102</v>
      </c>
      <c r="H2774" s="68" t="s">
        <v>93</v>
      </c>
      <c r="I2774" s="68" t="s">
        <v>734</v>
      </c>
      <c r="J2774" s="68" t="s">
        <v>634</v>
      </c>
      <c r="K2774" s="68" t="s">
        <v>634</v>
      </c>
      <c r="L2774" s="48">
        <v>1212</v>
      </c>
      <c r="M2774" s="48">
        <v>4380.49</v>
      </c>
    </row>
    <row r="2775" spans="1:13" s="18" customFormat="1" ht="14.25" x14ac:dyDescent="0.2">
      <c r="A2775" s="66" t="s">
        <v>41</v>
      </c>
      <c r="B2775" s="66" t="s">
        <v>41</v>
      </c>
      <c r="C2775" s="67" t="s">
        <v>687</v>
      </c>
      <c r="D2775" s="68" t="s">
        <v>20</v>
      </c>
      <c r="E2775" s="69">
        <v>2020</v>
      </c>
      <c r="F2775" s="69" t="s">
        <v>66</v>
      </c>
      <c r="G2775" s="69" t="s">
        <v>186</v>
      </c>
      <c r="H2775" s="68" t="s">
        <v>129</v>
      </c>
      <c r="I2775" s="68" t="s">
        <v>688</v>
      </c>
      <c r="J2775" s="68" t="s">
        <v>634</v>
      </c>
      <c r="K2775" s="68" t="s">
        <v>634</v>
      </c>
      <c r="L2775" s="48">
        <v>1478.8300000000002</v>
      </c>
      <c r="M2775" s="48">
        <v>2777.26</v>
      </c>
    </row>
    <row r="2776" spans="1:13" s="18" customFormat="1" ht="14.25" x14ac:dyDescent="0.2">
      <c r="A2776" s="66" t="s">
        <v>41</v>
      </c>
      <c r="B2776" s="66" t="s">
        <v>41</v>
      </c>
      <c r="C2776" s="67" t="s">
        <v>50</v>
      </c>
      <c r="D2776" s="68" t="s">
        <v>14</v>
      </c>
      <c r="E2776" s="69">
        <v>2019</v>
      </c>
      <c r="F2776" s="69" t="s">
        <v>66</v>
      </c>
      <c r="G2776" s="69" t="s">
        <v>186</v>
      </c>
      <c r="H2776" s="68" t="s">
        <v>93</v>
      </c>
      <c r="I2776" s="68" t="s">
        <v>734</v>
      </c>
      <c r="J2776" s="68" t="s">
        <v>634</v>
      </c>
      <c r="K2776" s="68" t="s">
        <v>634</v>
      </c>
      <c r="L2776" s="48">
        <v>1735.89</v>
      </c>
      <c r="M2776" s="48">
        <v>1945.6</v>
      </c>
    </row>
    <row r="2777" spans="1:13" s="18" customFormat="1" ht="14.25" x14ac:dyDescent="0.2">
      <c r="A2777" s="66" t="s">
        <v>41</v>
      </c>
      <c r="B2777" s="66" t="s">
        <v>41</v>
      </c>
      <c r="C2777" s="67" t="s">
        <v>668</v>
      </c>
      <c r="D2777" s="68" t="s">
        <v>10</v>
      </c>
      <c r="E2777" s="69">
        <v>2019</v>
      </c>
      <c r="F2777" s="69" t="s">
        <v>76</v>
      </c>
      <c r="G2777" s="69" t="s">
        <v>328</v>
      </c>
      <c r="H2777" s="68" t="s">
        <v>179</v>
      </c>
      <c r="I2777" s="68" t="s">
        <v>786</v>
      </c>
      <c r="J2777" s="68" t="s">
        <v>545</v>
      </c>
      <c r="K2777" s="68" t="s">
        <v>545</v>
      </c>
      <c r="L2777" s="48">
        <v>1122.2</v>
      </c>
      <c r="M2777" s="48">
        <v>3112.55</v>
      </c>
    </row>
    <row r="2778" spans="1:13" s="18" customFormat="1" ht="14.25" x14ac:dyDescent="0.2">
      <c r="A2778" s="66" t="s">
        <v>41</v>
      </c>
      <c r="B2778" s="66" t="s">
        <v>41</v>
      </c>
      <c r="C2778" s="67" t="s">
        <v>659</v>
      </c>
      <c r="D2778" s="68" t="s">
        <v>4</v>
      </c>
      <c r="E2778" s="69">
        <v>2020</v>
      </c>
      <c r="F2778" s="69" t="s">
        <v>66</v>
      </c>
      <c r="G2778" s="69" t="s">
        <v>186</v>
      </c>
      <c r="H2778" s="68" t="s">
        <v>179</v>
      </c>
      <c r="I2778" s="68" t="s">
        <v>419</v>
      </c>
      <c r="J2778" s="68" t="s">
        <v>545</v>
      </c>
      <c r="K2778" s="68" t="s">
        <v>545</v>
      </c>
      <c r="L2778" s="48">
        <v>1122.19</v>
      </c>
      <c r="M2778" s="48">
        <v>1499.5262090000001</v>
      </c>
    </row>
    <row r="2779" spans="1:13" s="18" customFormat="1" ht="15" x14ac:dyDescent="0.2">
      <c r="A2779" s="66" t="s">
        <v>41</v>
      </c>
      <c r="B2779" s="66" t="s">
        <v>41</v>
      </c>
      <c r="C2779" s="67" t="s">
        <v>675</v>
      </c>
      <c r="D2779" s="68" t="s">
        <v>15</v>
      </c>
      <c r="E2779" s="69">
        <v>2018</v>
      </c>
      <c r="F2779" s="69" t="s">
        <v>676</v>
      </c>
      <c r="G2779" s="69" t="s">
        <v>280</v>
      </c>
      <c r="H2779" s="68" t="s">
        <v>281</v>
      </c>
      <c r="I2779" s="68" t="s">
        <v>685</v>
      </c>
      <c r="J2779" s="68" t="s">
        <v>634</v>
      </c>
      <c r="K2779" s="68" t="s">
        <v>634</v>
      </c>
      <c r="L2779" s="47">
        <v>1284.72</v>
      </c>
      <c r="M2779" s="47">
        <v>2988.15</v>
      </c>
    </row>
    <row r="2780" spans="1:13" s="18" customFormat="1" ht="14.25" x14ac:dyDescent="0.2">
      <c r="A2780" s="66" t="s">
        <v>41</v>
      </c>
      <c r="B2780" s="66" t="s">
        <v>41</v>
      </c>
      <c r="C2780" s="67" t="s">
        <v>702</v>
      </c>
      <c r="D2780" s="68" t="s">
        <v>610</v>
      </c>
      <c r="E2780" s="69">
        <v>2022</v>
      </c>
      <c r="F2780" s="69" t="s">
        <v>62</v>
      </c>
      <c r="G2780" s="69" t="s">
        <v>107</v>
      </c>
      <c r="H2780" s="68" t="s">
        <v>108</v>
      </c>
      <c r="I2780" s="68" t="s">
        <v>653</v>
      </c>
      <c r="J2780" s="68" t="s">
        <v>545</v>
      </c>
      <c r="K2780" s="68" t="s">
        <v>545</v>
      </c>
      <c r="L2780" s="48">
        <v>1212</v>
      </c>
      <c r="M2780" s="48">
        <v>3179.02</v>
      </c>
    </row>
    <row r="2781" spans="1:13" s="18" customFormat="1" ht="14.25" x14ac:dyDescent="0.2">
      <c r="A2781" s="66" t="s">
        <v>41</v>
      </c>
      <c r="B2781" s="66" t="s">
        <v>41</v>
      </c>
      <c r="C2781" s="67" t="s">
        <v>760</v>
      </c>
      <c r="D2781" s="68" t="s">
        <v>28</v>
      </c>
      <c r="E2781" s="69">
        <v>2018</v>
      </c>
      <c r="F2781" s="69" t="s">
        <v>61</v>
      </c>
      <c r="G2781" s="69" t="s">
        <v>102</v>
      </c>
      <c r="H2781" s="68" t="s">
        <v>99</v>
      </c>
      <c r="I2781" s="68" t="s">
        <v>163</v>
      </c>
      <c r="J2781" s="68" t="s">
        <v>634</v>
      </c>
      <c r="K2781" s="68" t="s">
        <v>634</v>
      </c>
      <c r="L2781" s="48">
        <v>2076.27</v>
      </c>
      <c r="M2781" s="48">
        <v>3743.8</v>
      </c>
    </row>
    <row r="2782" spans="1:13" s="18" customFormat="1" ht="14.25" x14ac:dyDescent="0.2">
      <c r="A2782" s="66" t="s">
        <v>41</v>
      </c>
      <c r="B2782" s="66" t="s">
        <v>41</v>
      </c>
      <c r="C2782" s="67" t="s">
        <v>46</v>
      </c>
      <c r="D2782" s="68" t="s">
        <v>16</v>
      </c>
      <c r="E2782" s="69">
        <v>2018</v>
      </c>
      <c r="F2782" s="69" t="s">
        <v>63</v>
      </c>
      <c r="G2782" s="69" t="s">
        <v>140</v>
      </c>
      <c r="H2782" s="68" t="s">
        <v>131</v>
      </c>
      <c r="I2782" s="68" t="s">
        <v>730</v>
      </c>
      <c r="J2782" s="68" t="s">
        <v>634</v>
      </c>
      <c r="K2782" s="68" t="s">
        <v>634</v>
      </c>
      <c r="L2782" s="48">
        <v>2245.1</v>
      </c>
      <c r="M2782" s="51">
        <v>3883.8050899999998</v>
      </c>
    </row>
    <row r="2783" spans="1:13" s="18" customFormat="1" ht="14.25" x14ac:dyDescent="0.2">
      <c r="A2783" s="66" t="s">
        <v>41</v>
      </c>
      <c r="B2783" s="66" t="s">
        <v>41</v>
      </c>
      <c r="C2783" s="67" t="s">
        <v>48</v>
      </c>
      <c r="D2783" s="68" t="s">
        <v>11</v>
      </c>
      <c r="E2783" s="69">
        <v>2018</v>
      </c>
      <c r="F2783" s="69" t="s">
        <v>59</v>
      </c>
      <c r="G2783" s="69" t="s">
        <v>82</v>
      </c>
      <c r="H2783" s="68" t="s">
        <v>99</v>
      </c>
      <c r="I2783" s="68" t="s">
        <v>779</v>
      </c>
      <c r="J2783" s="68" t="s">
        <v>634</v>
      </c>
      <c r="K2783" s="68" t="s">
        <v>634</v>
      </c>
      <c r="L2783" s="48">
        <v>1727</v>
      </c>
      <c r="M2783" s="48">
        <v>2407.96</v>
      </c>
    </row>
    <row r="2784" spans="1:13" s="18" customFormat="1" ht="15" x14ac:dyDescent="0.2">
      <c r="A2784" s="66" t="s">
        <v>41</v>
      </c>
      <c r="B2784" s="66" t="s">
        <v>41</v>
      </c>
      <c r="C2784" s="67" t="s">
        <v>50</v>
      </c>
      <c r="D2784" s="68" t="s">
        <v>14</v>
      </c>
      <c r="E2784" s="69">
        <v>2019</v>
      </c>
      <c r="F2784" s="69" t="s">
        <v>66</v>
      </c>
      <c r="G2784" s="69" t="s">
        <v>186</v>
      </c>
      <c r="H2784" s="68" t="s">
        <v>99</v>
      </c>
      <c r="I2784" s="68" t="s">
        <v>674</v>
      </c>
      <c r="J2784" s="68" t="s">
        <v>634</v>
      </c>
      <c r="K2784" s="68" t="s">
        <v>634</v>
      </c>
      <c r="L2784" s="47">
        <v>2199.12</v>
      </c>
      <c r="M2784" s="47">
        <v>2415.1999999999998</v>
      </c>
    </row>
    <row r="2785" spans="1:13" s="18" customFormat="1" ht="14.25" x14ac:dyDescent="0.2">
      <c r="A2785" s="66" t="s">
        <v>41</v>
      </c>
      <c r="B2785" s="66" t="s">
        <v>41</v>
      </c>
      <c r="C2785" s="67" t="s">
        <v>55</v>
      </c>
      <c r="D2785" s="68" t="s">
        <v>6</v>
      </c>
      <c r="E2785" s="69">
        <v>2018</v>
      </c>
      <c r="F2785" s="69" t="s">
        <v>71</v>
      </c>
      <c r="G2785" s="69" t="s">
        <v>264</v>
      </c>
      <c r="H2785" s="68" t="s">
        <v>99</v>
      </c>
      <c r="I2785" s="68" t="s">
        <v>738</v>
      </c>
      <c r="J2785" s="68" t="s">
        <v>634</v>
      </c>
      <c r="K2785" s="68" t="s">
        <v>634</v>
      </c>
      <c r="L2785" s="56">
        <v>1727</v>
      </c>
      <c r="M2785" s="56">
        <v>3452.47</v>
      </c>
    </row>
    <row r="2786" spans="1:13" s="18" customFormat="1" ht="14.25" x14ac:dyDescent="0.2">
      <c r="A2786" s="66" t="s">
        <v>41</v>
      </c>
      <c r="B2786" s="66" t="s">
        <v>41</v>
      </c>
      <c r="C2786" s="67" t="s">
        <v>49</v>
      </c>
      <c r="D2786" s="68" t="s">
        <v>13</v>
      </c>
      <c r="E2786" s="69">
        <v>2019</v>
      </c>
      <c r="F2786" s="69" t="s">
        <v>65</v>
      </c>
      <c r="G2786" s="69" t="s">
        <v>176</v>
      </c>
      <c r="H2786" s="68" t="s">
        <v>95</v>
      </c>
      <c r="I2786" s="68" t="s">
        <v>713</v>
      </c>
      <c r="J2786" s="68" t="s">
        <v>634</v>
      </c>
      <c r="K2786" s="68" t="s">
        <v>634</v>
      </c>
      <c r="L2786" s="48">
        <v>1568.6</v>
      </c>
      <c r="M2786" s="48">
        <v>5790.31</v>
      </c>
    </row>
    <row r="2787" spans="1:13" s="18" customFormat="1" ht="14.25" x14ac:dyDescent="0.2">
      <c r="A2787" s="66" t="s">
        <v>41</v>
      </c>
      <c r="B2787" s="66" t="s">
        <v>41</v>
      </c>
      <c r="C2787" s="67" t="s">
        <v>51</v>
      </c>
      <c r="D2787" s="68" t="s">
        <v>1</v>
      </c>
      <c r="E2787" s="69">
        <v>2020</v>
      </c>
      <c r="F2787" s="69" t="s">
        <v>67</v>
      </c>
      <c r="G2787" s="69" t="s">
        <v>193</v>
      </c>
      <c r="H2787" s="68" t="s">
        <v>194</v>
      </c>
      <c r="I2787" s="68" t="s">
        <v>205</v>
      </c>
      <c r="J2787" s="68" t="s">
        <v>545</v>
      </c>
      <c r="K2787" s="68" t="s">
        <v>545</v>
      </c>
      <c r="L2787" s="48">
        <v>1434.67</v>
      </c>
      <c r="M2787" s="48">
        <v>5022.6400000000003</v>
      </c>
    </row>
    <row r="2788" spans="1:13" s="18" customFormat="1" ht="14.25" x14ac:dyDescent="0.2">
      <c r="A2788" s="66" t="s">
        <v>41</v>
      </c>
      <c r="B2788" s="66" t="s">
        <v>41</v>
      </c>
      <c r="C2788" s="67" t="s">
        <v>49</v>
      </c>
      <c r="D2788" s="68" t="s">
        <v>13</v>
      </c>
      <c r="E2788" s="69">
        <v>2019</v>
      </c>
      <c r="F2788" s="69" t="s">
        <v>65</v>
      </c>
      <c r="G2788" s="69" t="s">
        <v>176</v>
      </c>
      <c r="H2788" s="68" t="s">
        <v>181</v>
      </c>
      <c r="I2788" s="68" t="s">
        <v>713</v>
      </c>
      <c r="J2788" s="68" t="s">
        <v>634</v>
      </c>
      <c r="K2788" s="68" t="s">
        <v>634</v>
      </c>
      <c r="L2788" s="48">
        <v>1738</v>
      </c>
      <c r="M2788" s="48">
        <v>2335.86</v>
      </c>
    </row>
    <row r="2789" spans="1:13" s="18" customFormat="1" ht="15" x14ac:dyDescent="0.2">
      <c r="A2789" s="66" t="s">
        <v>41</v>
      </c>
      <c r="B2789" s="66" t="s">
        <v>41</v>
      </c>
      <c r="C2789" s="67" t="s">
        <v>675</v>
      </c>
      <c r="D2789" s="68" t="s">
        <v>15</v>
      </c>
      <c r="E2789" s="69">
        <v>2018</v>
      </c>
      <c r="F2789" s="69" t="s">
        <v>676</v>
      </c>
      <c r="G2789" s="69" t="s">
        <v>280</v>
      </c>
      <c r="H2789" s="68" t="s">
        <v>281</v>
      </c>
      <c r="I2789" s="68" t="s">
        <v>700</v>
      </c>
      <c r="J2789" s="68" t="s">
        <v>634</v>
      </c>
      <c r="K2789" s="68" t="s">
        <v>634</v>
      </c>
      <c r="L2789" s="47">
        <v>1284.72</v>
      </c>
      <c r="M2789" s="47">
        <v>2988.15</v>
      </c>
    </row>
    <row r="2790" spans="1:13" s="18" customFormat="1" ht="14.25" x14ac:dyDescent="0.2">
      <c r="A2790" s="66" t="s">
        <v>41</v>
      </c>
      <c r="B2790" s="66" t="s">
        <v>41</v>
      </c>
      <c r="C2790" s="67" t="s">
        <v>691</v>
      </c>
      <c r="D2790" s="68" t="s">
        <v>21</v>
      </c>
      <c r="E2790" s="69">
        <v>2019</v>
      </c>
      <c r="F2790" s="69" t="s">
        <v>75</v>
      </c>
      <c r="G2790" s="69" t="s">
        <v>312</v>
      </c>
      <c r="H2790" s="68" t="s">
        <v>313</v>
      </c>
      <c r="I2790" s="68" t="s">
        <v>695</v>
      </c>
      <c r="J2790" s="68" t="s">
        <v>634</v>
      </c>
      <c r="K2790" s="68" t="s">
        <v>634</v>
      </c>
      <c r="L2790" s="48">
        <v>1236.43</v>
      </c>
      <c r="M2790" s="48">
        <v>3029.39</v>
      </c>
    </row>
    <row r="2791" spans="1:13" s="18" customFormat="1" ht="14.25" x14ac:dyDescent="0.2">
      <c r="A2791" s="66" t="s">
        <v>41</v>
      </c>
      <c r="B2791" s="66" t="s">
        <v>41</v>
      </c>
      <c r="C2791" s="67" t="s">
        <v>702</v>
      </c>
      <c r="D2791" s="68" t="s">
        <v>610</v>
      </c>
      <c r="E2791" s="69">
        <v>2022</v>
      </c>
      <c r="F2791" s="69" t="s">
        <v>62</v>
      </c>
      <c r="G2791" s="69" t="s">
        <v>107</v>
      </c>
      <c r="H2791" s="68" t="s">
        <v>108</v>
      </c>
      <c r="I2791" s="68" t="s">
        <v>122</v>
      </c>
      <c r="J2791" s="68" t="s">
        <v>545</v>
      </c>
      <c r="K2791" s="68" t="s">
        <v>545</v>
      </c>
      <c r="L2791" s="48">
        <v>1212</v>
      </c>
      <c r="M2791" s="48">
        <v>3179.02</v>
      </c>
    </row>
    <row r="2792" spans="1:13" s="18" customFormat="1" ht="14.25" x14ac:dyDescent="0.2">
      <c r="A2792" s="66" t="s">
        <v>41</v>
      </c>
      <c r="B2792" s="66" t="s">
        <v>41</v>
      </c>
      <c r="C2792" s="67" t="s">
        <v>781</v>
      </c>
      <c r="D2792" s="68" t="s">
        <v>32</v>
      </c>
      <c r="E2792" s="69">
        <v>2018</v>
      </c>
      <c r="F2792" s="69" t="s">
        <v>60</v>
      </c>
      <c r="G2792" s="69" t="s">
        <v>90</v>
      </c>
      <c r="H2792" s="68" t="s">
        <v>94</v>
      </c>
      <c r="I2792" s="68" t="s">
        <v>695</v>
      </c>
      <c r="J2792" s="68" t="s">
        <v>634</v>
      </c>
      <c r="K2792" s="68" t="s">
        <v>634</v>
      </c>
      <c r="L2792" s="48">
        <v>1940.4</v>
      </c>
      <c r="M2792" s="48">
        <v>4856.5600000000004</v>
      </c>
    </row>
    <row r="2793" spans="1:13" s="18" customFormat="1" ht="15" x14ac:dyDescent="0.2">
      <c r="A2793" s="66" t="s">
        <v>41</v>
      </c>
      <c r="B2793" s="66" t="s">
        <v>41</v>
      </c>
      <c r="C2793" s="67" t="s">
        <v>706</v>
      </c>
      <c r="D2793" s="68" t="s">
        <v>568</v>
      </c>
      <c r="E2793" s="69">
        <v>2022</v>
      </c>
      <c r="F2793" s="69" t="s">
        <v>61</v>
      </c>
      <c r="G2793" s="69" t="s">
        <v>102</v>
      </c>
      <c r="H2793" s="68" t="s">
        <v>103</v>
      </c>
      <c r="I2793" s="68" t="s">
        <v>695</v>
      </c>
      <c r="J2793" s="68" t="s">
        <v>634</v>
      </c>
      <c r="K2793" s="68" t="s">
        <v>634</v>
      </c>
      <c r="L2793" s="47">
        <v>2064.84</v>
      </c>
      <c r="M2793" s="47">
        <v>4065.57</v>
      </c>
    </row>
    <row r="2794" spans="1:13" s="18" customFormat="1" ht="14.25" x14ac:dyDescent="0.2">
      <c r="A2794" s="66" t="s">
        <v>41</v>
      </c>
      <c r="B2794" s="66" t="s">
        <v>41</v>
      </c>
      <c r="C2794" s="67" t="s">
        <v>772</v>
      </c>
      <c r="D2794" s="68" t="s">
        <v>30</v>
      </c>
      <c r="E2794" s="69">
        <v>2019</v>
      </c>
      <c r="F2794" s="69" t="s">
        <v>79</v>
      </c>
      <c r="G2794" s="69" t="s">
        <v>517</v>
      </c>
      <c r="H2794" s="68" t="s">
        <v>796</v>
      </c>
      <c r="I2794" s="68" t="s">
        <v>773</v>
      </c>
      <c r="J2794" s="68" t="s">
        <v>634</v>
      </c>
      <c r="K2794" s="68" t="s">
        <v>634</v>
      </c>
      <c r="L2794" s="48">
        <v>1996.56</v>
      </c>
      <c r="M2794" s="63">
        <v>4032.4146000000001</v>
      </c>
    </row>
    <row r="2795" spans="1:13" s="18" customFormat="1" ht="14.25" x14ac:dyDescent="0.2">
      <c r="A2795" s="66" t="s">
        <v>41</v>
      </c>
      <c r="B2795" s="66" t="s">
        <v>41</v>
      </c>
      <c r="C2795" s="67" t="s">
        <v>680</v>
      </c>
      <c r="D2795" s="68" t="s">
        <v>18</v>
      </c>
      <c r="E2795" s="69">
        <v>2022</v>
      </c>
      <c r="F2795" s="69" t="s">
        <v>64</v>
      </c>
      <c r="G2795" s="69" t="s">
        <v>159</v>
      </c>
      <c r="H2795" s="68" t="s">
        <v>167</v>
      </c>
      <c r="I2795" s="68" t="s">
        <v>681</v>
      </c>
      <c r="J2795" s="68" t="s">
        <v>634</v>
      </c>
      <c r="K2795" s="68" t="s">
        <v>634</v>
      </c>
      <c r="L2795" s="48">
        <v>1298</v>
      </c>
      <c r="M2795" s="48">
        <v>1540.4</v>
      </c>
    </row>
    <row r="2796" spans="1:13" s="18" customFormat="1" ht="14.25" x14ac:dyDescent="0.2">
      <c r="A2796" s="66" t="s">
        <v>41</v>
      </c>
      <c r="B2796" s="66" t="s">
        <v>41</v>
      </c>
      <c r="C2796" s="67" t="s">
        <v>46</v>
      </c>
      <c r="D2796" s="68" t="s">
        <v>16</v>
      </c>
      <c r="E2796" s="69">
        <v>2018</v>
      </c>
      <c r="F2796" s="69" t="s">
        <v>63</v>
      </c>
      <c r="G2796" s="69" t="s">
        <v>140</v>
      </c>
      <c r="H2796" s="68" t="s">
        <v>131</v>
      </c>
      <c r="I2796" s="68" t="s">
        <v>753</v>
      </c>
      <c r="J2796" s="68" t="s">
        <v>634</v>
      </c>
      <c r="K2796" s="68" t="s">
        <v>634</v>
      </c>
      <c r="L2796" s="48">
        <v>2245.1</v>
      </c>
      <c r="M2796" s="51">
        <v>3883.8050899999998</v>
      </c>
    </row>
    <row r="2797" spans="1:13" s="18" customFormat="1" ht="14.25" x14ac:dyDescent="0.2">
      <c r="A2797" s="66" t="s">
        <v>41</v>
      </c>
      <c r="B2797" s="66" t="s">
        <v>41</v>
      </c>
      <c r="C2797" s="67" t="s">
        <v>55</v>
      </c>
      <c r="D2797" s="68" t="s">
        <v>6</v>
      </c>
      <c r="E2797" s="69">
        <v>2018</v>
      </c>
      <c r="F2797" s="69" t="s">
        <v>71</v>
      </c>
      <c r="G2797" s="69" t="s">
        <v>264</v>
      </c>
      <c r="H2797" s="68" t="s">
        <v>129</v>
      </c>
      <c r="I2797" s="68" t="s">
        <v>686</v>
      </c>
      <c r="J2797" s="68" t="s">
        <v>634</v>
      </c>
      <c r="K2797" s="68" t="s">
        <v>634</v>
      </c>
      <c r="L2797" s="56">
        <v>1298</v>
      </c>
      <c r="M2797" s="56">
        <v>2742.53</v>
      </c>
    </row>
    <row r="2798" spans="1:13" s="18" customFormat="1" ht="15" x14ac:dyDescent="0.2">
      <c r="A2798" s="66" t="s">
        <v>41</v>
      </c>
      <c r="B2798" s="66" t="s">
        <v>41</v>
      </c>
      <c r="C2798" s="67" t="s">
        <v>675</v>
      </c>
      <c r="D2798" s="68" t="s">
        <v>15</v>
      </c>
      <c r="E2798" s="69">
        <v>2018</v>
      </c>
      <c r="F2798" s="69" t="s">
        <v>676</v>
      </c>
      <c r="G2798" s="69" t="s">
        <v>280</v>
      </c>
      <c r="H2798" s="68" t="s">
        <v>281</v>
      </c>
      <c r="I2798" s="68" t="s">
        <v>792</v>
      </c>
      <c r="J2798" s="68" t="s">
        <v>634</v>
      </c>
      <c r="K2798" s="68" t="s">
        <v>634</v>
      </c>
      <c r="L2798" s="47">
        <v>1284.72</v>
      </c>
      <c r="M2798" s="47">
        <v>2988.15</v>
      </c>
    </row>
    <row r="2799" spans="1:13" s="18" customFormat="1" ht="14.25" x14ac:dyDescent="0.2">
      <c r="A2799" s="66" t="s">
        <v>41</v>
      </c>
      <c r="B2799" s="66" t="s">
        <v>41</v>
      </c>
      <c r="C2799" s="67" t="s">
        <v>55</v>
      </c>
      <c r="D2799" s="68" t="s">
        <v>6</v>
      </c>
      <c r="E2799" s="69">
        <v>2018</v>
      </c>
      <c r="F2799" s="69" t="s">
        <v>71</v>
      </c>
      <c r="G2799" s="69" t="s">
        <v>264</v>
      </c>
      <c r="H2799" s="68" t="s">
        <v>99</v>
      </c>
      <c r="I2799" s="68" t="s">
        <v>679</v>
      </c>
      <c r="J2799" s="68" t="s">
        <v>634</v>
      </c>
      <c r="K2799" s="68" t="s">
        <v>634</v>
      </c>
      <c r="L2799" s="56">
        <v>1727</v>
      </c>
      <c r="M2799" s="56">
        <v>3452.47</v>
      </c>
    </row>
    <row r="2800" spans="1:13" s="18" customFormat="1" ht="14.25" x14ac:dyDescent="0.2">
      <c r="A2800" s="66" t="s">
        <v>41</v>
      </c>
      <c r="B2800" s="66" t="s">
        <v>41</v>
      </c>
      <c r="C2800" s="67" t="s">
        <v>51</v>
      </c>
      <c r="D2800" s="68" t="s">
        <v>1</v>
      </c>
      <c r="E2800" s="69">
        <v>2020</v>
      </c>
      <c r="F2800" s="69" t="s">
        <v>67</v>
      </c>
      <c r="G2800" s="69" t="s">
        <v>193</v>
      </c>
      <c r="H2800" s="68" t="s">
        <v>194</v>
      </c>
      <c r="I2800" s="68" t="s">
        <v>233</v>
      </c>
      <c r="J2800" s="68" t="s">
        <v>545</v>
      </c>
      <c r="K2800" s="68" t="s">
        <v>545</v>
      </c>
      <c r="L2800" s="48">
        <v>1434.67</v>
      </c>
      <c r="M2800" s="48">
        <v>5022.6400000000003</v>
      </c>
    </row>
    <row r="2801" spans="1:13" s="18" customFormat="1" ht="14.25" x14ac:dyDescent="0.2">
      <c r="A2801" s="66" t="s">
        <v>41</v>
      </c>
      <c r="B2801" s="66" t="s">
        <v>41</v>
      </c>
      <c r="C2801" s="67" t="s">
        <v>719</v>
      </c>
      <c r="D2801" s="68" t="s">
        <v>720</v>
      </c>
      <c r="E2801" s="69">
        <v>2022</v>
      </c>
      <c r="F2801" s="69" t="s">
        <v>75</v>
      </c>
      <c r="G2801" s="69" t="s">
        <v>312</v>
      </c>
      <c r="H2801" s="68" t="s">
        <v>257</v>
      </c>
      <c r="I2801" s="68" t="s">
        <v>652</v>
      </c>
      <c r="J2801" s="68" t="s">
        <v>634</v>
      </c>
      <c r="K2801" s="68" t="s">
        <v>634</v>
      </c>
      <c r="L2801" s="48">
        <v>2248.5</v>
      </c>
      <c r="M2801" s="48">
        <v>4541.18</v>
      </c>
    </row>
    <row r="2802" spans="1:13" s="18" customFormat="1" ht="14.25" x14ac:dyDescent="0.2">
      <c r="A2802" s="66" t="s">
        <v>41</v>
      </c>
      <c r="B2802" s="66" t="s">
        <v>41</v>
      </c>
      <c r="C2802" s="67" t="s">
        <v>55</v>
      </c>
      <c r="D2802" s="68" t="s">
        <v>6</v>
      </c>
      <c r="E2802" s="69">
        <v>2018</v>
      </c>
      <c r="F2802" s="69" t="s">
        <v>71</v>
      </c>
      <c r="G2802" s="69" t="s">
        <v>264</v>
      </c>
      <c r="H2802" s="68" t="s">
        <v>271</v>
      </c>
      <c r="I2802" s="68" t="s">
        <v>686</v>
      </c>
      <c r="J2802" s="68" t="s">
        <v>634</v>
      </c>
      <c r="K2802" s="68" t="s">
        <v>634</v>
      </c>
      <c r="L2802" s="56">
        <v>2245.1</v>
      </c>
      <c r="M2802" s="56">
        <v>4326.8999999999996</v>
      </c>
    </row>
    <row r="2803" spans="1:13" s="18" customFormat="1" ht="14.25" x14ac:dyDescent="0.2">
      <c r="A2803" s="66" t="s">
        <v>41</v>
      </c>
      <c r="B2803" s="66" t="s">
        <v>41</v>
      </c>
      <c r="C2803" s="67" t="s">
        <v>663</v>
      </c>
      <c r="D2803" s="68" t="s">
        <v>7</v>
      </c>
      <c r="E2803" s="69">
        <v>2020</v>
      </c>
      <c r="F2803" s="69" t="s">
        <v>80</v>
      </c>
      <c r="G2803" s="69" t="s">
        <v>518</v>
      </c>
      <c r="H2803" s="68" t="s">
        <v>257</v>
      </c>
      <c r="I2803" s="68" t="s">
        <v>688</v>
      </c>
      <c r="J2803" s="68" t="s">
        <v>634</v>
      </c>
      <c r="K2803" s="68" t="s">
        <v>634</v>
      </c>
      <c r="L2803" s="48">
        <v>1785.2952</v>
      </c>
      <c r="M2803" s="48">
        <v>2188.42</v>
      </c>
    </row>
    <row r="2804" spans="1:13" s="18" customFormat="1" ht="14.25" x14ac:dyDescent="0.2">
      <c r="A2804" s="66" t="s">
        <v>41</v>
      </c>
      <c r="B2804" s="66" t="s">
        <v>41</v>
      </c>
      <c r="C2804" s="67" t="s">
        <v>719</v>
      </c>
      <c r="D2804" s="68" t="s">
        <v>720</v>
      </c>
      <c r="E2804" s="69">
        <v>2022</v>
      </c>
      <c r="F2804" s="69" t="s">
        <v>75</v>
      </c>
      <c r="G2804" s="69" t="s">
        <v>312</v>
      </c>
      <c r="H2804" s="68" t="s">
        <v>257</v>
      </c>
      <c r="I2804" s="68" t="s">
        <v>778</v>
      </c>
      <c r="J2804" s="68" t="s">
        <v>634</v>
      </c>
      <c r="K2804" s="68" t="s">
        <v>634</v>
      </c>
      <c r="L2804" s="48">
        <v>2248.5</v>
      </c>
      <c r="M2804" s="48">
        <v>4541.18</v>
      </c>
    </row>
    <row r="2805" spans="1:13" s="18" customFormat="1" ht="14.25" x14ac:dyDescent="0.2">
      <c r="A2805" s="66" t="s">
        <v>41</v>
      </c>
      <c r="B2805" s="66" t="s">
        <v>41</v>
      </c>
      <c r="C2805" s="67" t="s">
        <v>51</v>
      </c>
      <c r="D2805" s="68" t="s">
        <v>1</v>
      </c>
      <c r="E2805" s="69">
        <v>2020</v>
      </c>
      <c r="F2805" s="69" t="s">
        <v>67</v>
      </c>
      <c r="G2805" s="69" t="s">
        <v>193</v>
      </c>
      <c r="H2805" s="68" t="s">
        <v>194</v>
      </c>
      <c r="I2805" s="68" t="s">
        <v>695</v>
      </c>
      <c r="J2805" s="68" t="s">
        <v>545</v>
      </c>
      <c r="K2805" s="68" t="s">
        <v>545</v>
      </c>
      <c r="L2805" s="48">
        <v>1434.67</v>
      </c>
      <c r="M2805" s="48">
        <v>5022.6400000000003</v>
      </c>
    </row>
    <row r="2806" spans="1:13" s="18" customFormat="1" ht="14.25" x14ac:dyDescent="0.2">
      <c r="A2806" s="66" t="s">
        <v>41</v>
      </c>
      <c r="B2806" s="66" t="s">
        <v>41</v>
      </c>
      <c r="C2806" s="67" t="s">
        <v>761</v>
      </c>
      <c r="D2806" s="68" t="s">
        <v>35</v>
      </c>
      <c r="E2806" s="69">
        <v>2018</v>
      </c>
      <c r="F2806" s="69" t="s">
        <v>59</v>
      </c>
      <c r="G2806" s="69" t="s">
        <v>82</v>
      </c>
      <c r="H2806" s="68" t="s">
        <v>129</v>
      </c>
      <c r="I2806" s="68" t="s">
        <v>779</v>
      </c>
      <c r="J2806" s="68" t="s">
        <v>634</v>
      </c>
      <c r="K2806" s="68" t="s">
        <v>634</v>
      </c>
      <c r="L2806" s="48">
        <v>1298</v>
      </c>
      <c r="M2806" s="48">
        <v>1694</v>
      </c>
    </row>
    <row r="2807" spans="1:13" s="18" customFormat="1" ht="14.25" x14ac:dyDescent="0.2">
      <c r="A2807" s="66" t="s">
        <v>41</v>
      </c>
      <c r="B2807" s="66" t="s">
        <v>41</v>
      </c>
      <c r="C2807" s="67" t="s">
        <v>680</v>
      </c>
      <c r="D2807" s="68" t="s">
        <v>18</v>
      </c>
      <c r="E2807" s="69">
        <v>2022</v>
      </c>
      <c r="F2807" s="69" t="s">
        <v>64</v>
      </c>
      <c r="G2807" s="69" t="s">
        <v>159</v>
      </c>
      <c r="H2807" s="68" t="s">
        <v>510</v>
      </c>
      <c r="I2807" s="68" t="s">
        <v>681</v>
      </c>
      <c r="J2807" s="68" t="s">
        <v>634</v>
      </c>
      <c r="K2807" s="68" t="s">
        <v>634</v>
      </c>
      <c r="L2807" s="48">
        <v>1727</v>
      </c>
      <c r="M2807" s="48">
        <v>2160.1999999999998</v>
      </c>
    </row>
    <row r="2808" spans="1:13" s="18" customFormat="1" ht="14.25" x14ac:dyDescent="0.2">
      <c r="A2808" s="66" t="s">
        <v>41</v>
      </c>
      <c r="B2808" s="66" t="s">
        <v>41</v>
      </c>
      <c r="C2808" s="67" t="s">
        <v>719</v>
      </c>
      <c r="D2808" s="68" t="s">
        <v>720</v>
      </c>
      <c r="E2808" s="69">
        <v>2022</v>
      </c>
      <c r="F2808" s="69" t="s">
        <v>75</v>
      </c>
      <c r="G2808" s="69" t="s">
        <v>312</v>
      </c>
      <c r="H2808" s="68" t="s">
        <v>257</v>
      </c>
      <c r="I2808" s="68" t="s">
        <v>730</v>
      </c>
      <c r="J2808" s="68" t="s">
        <v>634</v>
      </c>
      <c r="K2808" s="68" t="s">
        <v>634</v>
      </c>
      <c r="L2808" s="48">
        <v>2248.5</v>
      </c>
      <c r="M2808" s="48">
        <v>4541.18</v>
      </c>
    </row>
    <row r="2809" spans="1:13" s="18" customFormat="1" ht="14.25" x14ac:dyDescent="0.2">
      <c r="A2809" s="66" t="s">
        <v>41</v>
      </c>
      <c r="B2809" s="66" t="s">
        <v>41</v>
      </c>
      <c r="C2809" s="67" t="s">
        <v>51</v>
      </c>
      <c r="D2809" s="68" t="s">
        <v>1</v>
      </c>
      <c r="E2809" s="69">
        <v>2020</v>
      </c>
      <c r="F2809" s="69" t="s">
        <v>67</v>
      </c>
      <c r="G2809" s="69" t="s">
        <v>193</v>
      </c>
      <c r="H2809" s="68" t="s">
        <v>194</v>
      </c>
      <c r="I2809" s="68" t="s">
        <v>807</v>
      </c>
      <c r="J2809" s="68" t="s">
        <v>545</v>
      </c>
      <c r="K2809" s="68" t="s">
        <v>545</v>
      </c>
      <c r="L2809" s="48">
        <v>1434.67</v>
      </c>
      <c r="M2809" s="48">
        <v>5022.6400000000003</v>
      </c>
    </row>
    <row r="2810" spans="1:13" s="18" customFormat="1" ht="14.25" x14ac:dyDescent="0.2">
      <c r="A2810" s="66" t="s">
        <v>41</v>
      </c>
      <c r="B2810" s="66" t="s">
        <v>41</v>
      </c>
      <c r="C2810" s="67" t="s">
        <v>668</v>
      </c>
      <c r="D2810" s="68" t="s">
        <v>10</v>
      </c>
      <c r="E2810" s="69">
        <v>2019</v>
      </c>
      <c r="F2810" s="69" t="s">
        <v>76</v>
      </c>
      <c r="G2810" s="69" t="s">
        <v>328</v>
      </c>
      <c r="H2810" s="68" t="s">
        <v>179</v>
      </c>
      <c r="I2810" s="68" t="s">
        <v>718</v>
      </c>
      <c r="J2810" s="68" t="s">
        <v>545</v>
      </c>
      <c r="K2810" s="68" t="s">
        <v>545</v>
      </c>
      <c r="L2810" s="48">
        <v>1122.2</v>
      </c>
      <c r="M2810" s="48">
        <v>3112.55</v>
      </c>
    </row>
    <row r="2811" spans="1:13" s="18" customFormat="1" ht="14.25" x14ac:dyDescent="0.2">
      <c r="A2811" s="66" t="s">
        <v>41</v>
      </c>
      <c r="B2811" s="66" t="s">
        <v>41</v>
      </c>
      <c r="C2811" s="67" t="s">
        <v>775</v>
      </c>
      <c r="D2811" s="68" t="s">
        <v>31</v>
      </c>
      <c r="E2811" s="69">
        <v>2021</v>
      </c>
      <c r="F2811" s="69" t="s">
        <v>75</v>
      </c>
      <c r="G2811" s="69" t="s">
        <v>312</v>
      </c>
      <c r="H2811" s="68" t="s">
        <v>527</v>
      </c>
      <c r="I2811" s="68" t="s">
        <v>776</v>
      </c>
      <c r="J2811" s="68" t="s">
        <v>634</v>
      </c>
      <c r="K2811" s="68" t="s">
        <v>634</v>
      </c>
      <c r="L2811" s="51">
        <v>1212</v>
      </c>
      <c r="M2811" s="51">
        <v>2276.0100000000002</v>
      </c>
    </row>
    <row r="2812" spans="1:13" ht="14.25" x14ac:dyDescent="0.2">
      <c r="M2812" s="16"/>
    </row>
    <row r="2813" spans="1:13" ht="14.25" x14ac:dyDescent="0.2">
      <c r="M2813" s="16"/>
    </row>
    <row r="2814" spans="1:13" ht="14.25" x14ac:dyDescent="0.2">
      <c r="M2814" s="16"/>
    </row>
    <row r="2815" spans="1:13" ht="14.25" x14ac:dyDescent="0.2">
      <c r="M2815" s="16"/>
    </row>
    <row r="2816" spans="1:13" ht="14.25" x14ac:dyDescent="0.2">
      <c r="M2816" s="16"/>
    </row>
    <row r="2817" spans="1:13" ht="14.25" x14ac:dyDescent="0.2">
      <c r="M2817" s="16"/>
    </row>
    <row r="2818" spans="1:13" ht="14.25" x14ac:dyDescent="0.2">
      <c r="M2818" s="16"/>
    </row>
    <row r="2819" spans="1:13" ht="14.25" x14ac:dyDescent="0.2">
      <c r="M2819" s="16"/>
    </row>
    <row r="2820" spans="1:13" ht="14.25" x14ac:dyDescent="0.2">
      <c r="M2820" s="16"/>
    </row>
    <row r="2821" spans="1:13" ht="14.25" x14ac:dyDescent="0.2">
      <c r="M2821" s="16"/>
    </row>
    <row r="2822" spans="1:13" ht="14.25" x14ac:dyDescent="0.2">
      <c r="M2822" s="16"/>
    </row>
    <row r="2823" spans="1:13" ht="14.25" x14ac:dyDescent="0.2">
      <c r="M2823" s="16"/>
    </row>
    <row r="2824" spans="1:13" ht="15" x14ac:dyDescent="0.25">
      <c r="A2824" s="148" t="s">
        <v>879</v>
      </c>
      <c r="B2824" s="148"/>
      <c r="C2824" s="148"/>
      <c r="D2824" s="148"/>
      <c r="E2824" s="148"/>
      <c r="F2824" s="148"/>
      <c r="G2824" s="148"/>
      <c r="H2824" s="148"/>
      <c r="I2824" s="148"/>
      <c r="J2824" s="148"/>
      <c r="K2824" s="148"/>
      <c r="L2824" s="4"/>
      <c r="M2824" s="16"/>
    </row>
    <row r="2825" spans="1:13" ht="14.25" x14ac:dyDescent="0.2">
      <c r="A2825" s="149" t="s">
        <v>880</v>
      </c>
      <c r="B2825" s="150"/>
      <c r="C2825" s="150"/>
      <c r="D2825" s="150"/>
      <c r="E2825" s="150"/>
      <c r="F2825" s="150"/>
      <c r="G2825" s="150"/>
      <c r="H2825" s="150"/>
      <c r="I2825" s="150"/>
      <c r="J2825" s="150"/>
      <c r="K2825" s="151"/>
      <c r="L2825" s="4"/>
      <c r="M2825" s="16"/>
    </row>
    <row r="2826" spans="1:13" ht="15" x14ac:dyDescent="0.25">
      <c r="A2826" s="136" t="s">
        <v>881</v>
      </c>
      <c r="B2826" s="137"/>
      <c r="C2826" s="137"/>
      <c r="D2826" s="137"/>
      <c r="E2826" s="137"/>
      <c r="F2826" s="137"/>
      <c r="G2826" s="137"/>
      <c r="H2826" s="137"/>
      <c r="I2826" s="137"/>
      <c r="J2826" s="137"/>
      <c r="K2826" s="138"/>
      <c r="L2826" s="7"/>
      <c r="M2826" s="16"/>
    </row>
    <row r="2827" spans="1:13" ht="15" x14ac:dyDescent="0.25">
      <c r="A2827" s="136" t="s">
        <v>882</v>
      </c>
      <c r="B2827" s="137"/>
      <c r="C2827" s="137"/>
      <c r="D2827" s="137"/>
      <c r="E2827" s="137"/>
      <c r="F2827" s="137"/>
      <c r="G2827" s="137"/>
      <c r="H2827" s="137"/>
      <c r="I2827" s="137"/>
      <c r="J2827" s="137"/>
      <c r="K2827" s="138"/>
      <c r="L2827" s="7"/>
      <c r="M2827" s="16"/>
    </row>
    <row r="2828" spans="1:13" ht="15" x14ac:dyDescent="0.25">
      <c r="A2828" s="136" t="s">
        <v>883</v>
      </c>
      <c r="B2828" s="137"/>
      <c r="C2828" s="137"/>
      <c r="D2828" s="137"/>
      <c r="E2828" s="137"/>
      <c r="F2828" s="137"/>
      <c r="G2828" s="137"/>
      <c r="H2828" s="137"/>
      <c r="I2828" s="137"/>
      <c r="J2828" s="137"/>
      <c r="K2828" s="138"/>
      <c r="L2828" s="7"/>
      <c r="M2828" s="16"/>
    </row>
    <row r="2829" spans="1:13" ht="15" x14ac:dyDescent="0.25">
      <c r="A2829" s="136" t="s">
        <v>884</v>
      </c>
      <c r="B2829" s="137"/>
      <c r="C2829" s="137"/>
      <c r="D2829" s="137"/>
      <c r="E2829" s="137"/>
      <c r="F2829" s="137"/>
      <c r="G2829" s="137"/>
      <c r="H2829" s="137"/>
      <c r="I2829" s="137"/>
      <c r="J2829" s="137"/>
      <c r="K2829" s="138"/>
      <c r="L2829" s="7"/>
      <c r="M2829" s="16"/>
    </row>
    <row r="2830" spans="1:13" ht="15" x14ac:dyDescent="0.25">
      <c r="A2830" s="136" t="s">
        <v>885</v>
      </c>
      <c r="B2830" s="137"/>
      <c r="C2830" s="137"/>
      <c r="D2830" s="137"/>
      <c r="E2830" s="137"/>
      <c r="F2830" s="137"/>
      <c r="G2830" s="137"/>
      <c r="H2830" s="137"/>
      <c r="I2830" s="137"/>
      <c r="J2830" s="137"/>
      <c r="K2830" s="138"/>
      <c r="L2830" s="7"/>
      <c r="M2830" s="16"/>
    </row>
    <row r="2831" spans="1:13" ht="15" x14ac:dyDescent="0.25">
      <c r="A2831" s="136" t="s">
        <v>886</v>
      </c>
      <c r="B2831" s="137"/>
      <c r="C2831" s="137"/>
      <c r="D2831" s="137"/>
      <c r="E2831" s="137"/>
      <c r="F2831" s="137"/>
      <c r="G2831" s="137"/>
      <c r="H2831" s="137"/>
      <c r="I2831" s="137"/>
      <c r="J2831" s="137"/>
      <c r="K2831" s="138"/>
      <c r="L2831" s="7"/>
      <c r="M2831" s="16"/>
    </row>
    <row r="2832" spans="1:13" ht="15" x14ac:dyDescent="0.25">
      <c r="A2832" s="136" t="s">
        <v>887</v>
      </c>
      <c r="B2832" s="137"/>
      <c r="C2832" s="137"/>
      <c r="D2832" s="137"/>
      <c r="E2832" s="137"/>
      <c r="F2832" s="137"/>
      <c r="G2832" s="137"/>
      <c r="H2832" s="137"/>
      <c r="I2832" s="137"/>
      <c r="J2832" s="137"/>
      <c r="K2832" s="138"/>
      <c r="L2832" s="7"/>
      <c r="M2832" s="16"/>
    </row>
    <row r="2833" spans="1:13" ht="15" x14ac:dyDescent="0.25">
      <c r="A2833" s="136" t="s">
        <v>888</v>
      </c>
      <c r="B2833" s="137"/>
      <c r="C2833" s="137"/>
      <c r="D2833" s="137"/>
      <c r="E2833" s="137"/>
      <c r="F2833" s="137"/>
      <c r="G2833" s="137"/>
      <c r="H2833" s="137"/>
      <c r="I2833" s="137"/>
      <c r="J2833" s="137"/>
      <c r="K2833" s="138"/>
      <c r="L2833" s="7"/>
      <c r="M2833" s="16"/>
    </row>
    <row r="2834" spans="1:13" ht="15" x14ac:dyDescent="0.25">
      <c r="A2834" s="136" t="s">
        <v>889</v>
      </c>
      <c r="B2834" s="137"/>
      <c r="C2834" s="137"/>
      <c r="D2834" s="137"/>
      <c r="E2834" s="137"/>
      <c r="F2834" s="137"/>
      <c r="G2834" s="137"/>
      <c r="H2834" s="137"/>
      <c r="I2834" s="137"/>
      <c r="J2834" s="137"/>
      <c r="K2834" s="138"/>
      <c r="L2834" s="7"/>
      <c r="M2834" s="16"/>
    </row>
    <row r="2835" spans="1:13" ht="15" x14ac:dyDescent="0.25">
      <c r="A2835" s="136" t="s">
        <v>890</v>
      </c>
      <c r="B2835" s="137"/>
      <c r="C2835" s="137"/>
      <c r="D2835" s="137"/>
      <c r="E2835" s="137"/>
      <c r="F2835" s="137"/>
      <c r="G2835" s="137"/>
      <c r="H2835" s="137"/>
      <c r="I2835" s="137"/>
      <c r="J2835" s="137"/>
      <c r="K2835" s="138"/>
      <c r="L2835" s="7"/>
      <c r="M2835" s="16"/>
    </row>
    <row r="2836" spans="1:13" ht="15" x14ac:dyDescent="0.25">
      <c r="A2836" s="136" t="s">
        <v>891</v>
      </c>
      <c r="B2836" s="137"/>
      <c r="C2836" s="137"/>
      <c r="D2836" s="137"/>
      <c r="E2836" s="137"/>
      <c r="F2836" s="137"/>
      <c r="G2836" s="137"/>
      <c r="H2836" s="137"/>
      <c r="I2836" s="137"/>
      <c r="J2836" s="137"/>
      <c r="K2836" s="138"/>
      <c r="L2836" s="7"/>
      <c r="M2836" s="16"/>
    </row>
    <row r="2837" spans="1:13" ht="15" x14ac:dyDescent="0.25">
      <c r="A2837" s="136" t="s">
        <v>892</v>
      </c>
      <c r="B2837" s="137"/>
      <c r="C2837" s="137"/>
      <c r="D2837" s="137"/>
      <c r="E2837" s="137"/>
      <c r="F2837" s="137"/>
      <c r="G2837" s="137"/>
      <c r="H2837" s="137"/>
      <c r="I2837" s="137"/>
      <c r="J2837" s="137"/>
      <c r="K2837" s="138"/>
      <c r="L2837" s="7"/>
      <c r="M2837" s="16"/>
    </row>
    <row r="2838" spans="1:13" ht="15" x14ac:dyDescent="0.25">
      <c r="A2838" s="136" t="s">
        <v>893</v>
      </c>
      <c r="B2838" s="137"/>
      <c r="C2838" s="137"/>
      <c r="D2838" s="137"/>
      <c r="E2838" s="137"/>
      <c r="F2838" s="137"/>
      <c r="G2838" s="137"/>
      <c r="H2838" s="137"/>
      <c r="I2838" s="137"/>
      <c r="J2838" s="137"/>
      <c r="K2838" s="138"/>
      <c r="L2838" s="7"/>
      <c r="M2838" s="16"/>
    </row>
    <row r="2839" spans="1:13" ht="15" x14ac:dyDescent="0.25">
      <c r="A2839" s="136" t="s">
        <v>894</v>
      </c>
      <c r="B2839" s="137"/>
      <c r="C2839" s="137"/>
      <c r="D2839" s="137"/>
      <c r="E2839" s="137"/>
      <c r="F2839" s="137"/>
      <c r="G2839" s="137"/>
      <c r="H2839" s="137"/>
      <c r="I2839" s="137"/>
      <c r="J2839" s="137"/>
      <c r="K2839" s="138"/>
      <c r="L2839" s="7"/>
      <c r="M2839" s="16"/>
    </row>
    <row r="2840" spans="1:13" ht="14.25" x14ac:dyDescent="0.2">
      <c r="A2840" s="13"/>
      <c r="C2840" s="13"/>
      <c r="M2840" s="16"/>
    </row>
    <row r="2841" spans="1:13" ht="14.25" x14ac:dyDescent="0.2">
      <c r="A2841" s="13"/>
      <c r="C2841" s="13"/>
      <c r="M2841" s="16"/>
    </row>
    <row r="2842" spans="1:13" ht="14.25" x14ac:dyDescent="0.2">
      <c r="A2842" s="13"/>
      <c r="C2842" s="13"/>
      <c r="M2842" s="16"/>
    </row>
    <row r="2843" spans="1:13" ht="14.25" x14ac:dyDescent="0.2">
      <c r="M2843" s="16"/>
    </row>
    <row r="2844" spans="1:13" ht="14.25" x14ac:dyDescent="0.2">
      <c r="M2844" s="16"/>
    </row>
    <row r="2845" spans="1:13" ht="14.25" x14ac:dyDescent="0.2">
      <c r="M2845" s="16"/>
    </row>
    <row r="2846" spans="1:13" ht="14.25" x14ac:dyDescent="0.2">
      <c r="M2846" s="16"/>
    </row>
    <row r="2847" spans="1:13" ht="14.25" x14ac:dyDescent="0.2">
      <c r="M2847" s="16"/>
    </row>
    <row r="2848" spans="1:13" ht="14.25" x14ac:dyDescent="0.2">
      <c r="M2848" s="16"/>
    </row>
    <row r="2849" spans="13:13" ht="14.25" x14ac:dyDescent="0.2">
      <c r="M2849" s="16"/>
    </row>
    <row r="2850" spans="13:13" ht="14.25" x14ac:dyDescent="0.2">
      <c r="M2850" s="16"/>
    </row>
    <row r="2851" spans="13:13" ht="14.25" x14ac:dyDescent="0.2">
      <c r="M2851" s="16"/>
    </row>
    <row r="2852" spans="13:13" ht="14.25" x14ac:dyDescent="0.2">
      <c r="M2852" s="16"/>
    </row>
    <row r="2853" spans="13:13" ht="14.25" x14ac:dyDescent="0.2">
      <c r="M2853" s="16"/>
    </row>
    <row r="2854" spans="13:13" ht="14.25" x14ac:dyDescent="0.2">
      <c r="M2854" s="16"/>
    </row>
    <row r="2855" spans="13:13" ht="14.25" x14ac:dyDescent="0.2">
      <c r="M2855" s="16"/>
    </row>
    <row r="2856" spans="13:13" ht="14.25" x14ac:dyDescent="0.2">
      <c r="M2856" s="16"/>
    </row>
    <row r="2857" spans="13:13" ht="14.25" x14ac:dyDescent="0.2">
      <c r="M2857" s="16"/>
    </row>
    <row r="2858" spans="13:13" ht="14.25" x14ac:dyDescent="0.2">
      <c r="M2858" s="16"/>
    </row>
    <row r="2859" spans="13:13" ht="14.25" x14ac:dyDescent="0.2">
      <c r="M2859" s="16"/>
    </row>
    <row r="2860" spans="13:13" ht="14.25" x14ac:dyDescent="0.2">
      <c r="M2860" s="16"/>
    </row>
    <row r="2861" spans="13:13" ht="14.25" x14ac:dyDescent="0.2">
      <c r="M2861" s="16"/>
    </row>
    <row r="2862" spans="13:13" ht="14.25" x14ac:dyDescent="0.2">
      <c r="M2862" s="16"/>
    </row>
    <row r="2863" spans="13:13" ht="14.25" x14ac:dyDescent="0.2">
      <c r="M2863" s="16"/>
    </row>
    <row r="2864" spans="13:13" ht="14.25" x14ac:dyDescent="0.2">
      <c r="M2864" s="16"/>
    </row>
    <row r="2865" spans="13:13" ht="14.25" x14ac:dyDescent="0.2">
      <c r="M2865" s="16"/>
    </row>
    <row r="2866" spans="13:13" ht="14.25" x14ac:dyDescent="0.2">
      <c r="M2866" s="16"/>
    </row>
    <row r="2867" spans="13:13" ht="14.25" x14ac:dyDescent="0.2">
      <c r="M2867" s="16"/>
    </row>
    <row r="2868" spans="13:13" ht="14.25" x14ac:dyDescent="0.2">
      <c r="M2868" s="16"/>
    </row>
    <row r="2869" spans="13:13" ht="14.25" x14ac:dyDescent="0.2">
      <c r="M2869" s="16"/>
    </row>
    <row r="2870" spans="13:13" ht="14.25" x14ac:dyDescent="0.2">
      <c r="M2870" s="16"/>
    </row>
    <row r="2871" spans="13:13" ht="14.25" x14ac:dyDescent="0.2">
      <c r="M2871" s="16"/>
    </row>
    <row r="2872" spans="13:13" ht="14.25" x14ac:dyDescent="0.2">
      <c r="M2872" s="16"/>
    </row>
    <row r="2873" spans="13:13" ht="14.25" x14ac:dyDescent="0.2">
      <c r="M2873" s="16"/>
    </row>
    <row r="2874" spans="13:13" ht="14.25" x14ac:dyDescent="0.2">
      <c r="M2874" s="16"/>
    </row>
    <row r="2875" spans="13:13" ht="14.25" x14ac:dyDescent="0.2">
      <c r="M2875" s="16"/>
    </row>
    <row r="2876" spans="13:13" ht="14.25" x14ac:dyDescent="0.2">
      <c r="M2876" s="16"/>
    </row>
    <row r="2877" spans="13:13" ht="14.25" x14ac:dyDescent="0.2">
      <c r="M2877" s="16"/>
    </row>
    <row r="2878" spans="13:13" ht="14.25" x14ac:dyDescent="0.2">
      <c r="M2878" s="16"/>
    </row>
    <row r="2879" spans="13:13" ht="14.25" x14ac:dyDescent="0.2">
      <c r="M2879" s="16"/>
    </row>
    <row r="2880" spans="13:13" ht="14.25" x14ac:dyDescent="0.2">
      <c r="M2880" s="16"/>
    </row>
    <row r="2881" spans="13:13" ht="14.25" x14ac:dyDescent="0.2">
      <c r="M2881" s="16"/>
    </row>
    <row r="2882" spans="13:13" ht="14.25" x14ac:dyDescent="0.2">
      <c r="M2882" s="16"/>
    </row>
    <row r="2883" spans="13:13" ht="14.25" x14ac:dyDescent="0.2">
      <c r="M2883" s="16"/>
    </row>
    <row r="2884" spans="13:13" ht="14.25" x14ac:dyDescent="0.2">
      <c r="M2884" s="16"/>
    </row>
    <row r="2885" spans="13:13" ht="14.25" x14ac:dyDescent="0.2">
      <c r="M2885" s="16"/>
    </row>
    <row r="2886" spans="13:13" ht="14.25" x14ac:dyDescent="0.2">
      <c r="M2886" s="16"/>
    </row>
    <row r="2887" spans="13:13" ht="14.25" x14ac:dyDescent="0.2">
      <c r="M2887" s="16"/>
    </row>
    <row r="2888" spans="13:13" ht="14.25" x14ac:dyDescent="0.2">
      <c r="M2888" s="16"/>
    </row>
    <row r="2889" spans="13:13" ht="14.25" x14ac:dyDescent="0.2">
      <c r="M2889" s="16"/>
    </row>
    <row r="2890" spans="13:13" ht="14.25" x14ac:dyDescent="0.2">
      <c r="M2890" s="16"/>
    </row>
    <row r="2891" spans="13:13" ht="14.25" x14ac:dyDescent="0.2">
      <c r="M2891" s="16"/>
    </row>
    <row r="2892" spans="13:13" ht="14.25" x14ac:dyDescent="0.2">
      <c r="M2892" s="16"/>
    </row>
    <row r="2893" spans="13:13" ht="14.25" x14ac:dyDescent="0.2">
      <c r="M2893" s="16"/>
    </row>
    <row r="2894" spans="13:13" ht="14.25" x14ac:dyDescent="0.2">
      <c r="M2894" s="16"/>
    </row>
    <row r="2895" spans="13:13" ht="14.25" x14ac:dyDescent="0.2">
      <c r="M2895" s="16"/>
    </row>
    <row r="2896" spans="13:13" ht="14.25" x14ac:dyDescent="0.2">
      <c r="M2896" s="16"/>
    </row>
    <row r="2897" spans="13:13" ht="14.25" x14ac:dyDescent="0.2">
      <c r="M2897" s="16"/>
    </row>
    <row r="2898" spans="13:13" ht="14.25" x14ac:dyDescent="0.2">
      <c r="M2898" s="16"/>
    </row>
    <row r="2899" spans="13:13" ht="14.25" x14ac:dyDescent="0.2">
      <c r="M2899" s="16"/>
    </row>
    <row r="2900" spans="13:13" ht="14.25" x14ac:dyDescent="0.2">
      <c r="M2900" s="16"/>
    </row>
    <row r="2901" spans="13:13" ht="14.25" x14ac:dyDescent="0.2">
      <c r="M2901" s="16"/>
    </row>
    <row r="2902" spans="13:13" ht="14.25" x14ac:dyDescent="0.2">
      <c r="M2902" s="16"/>
    </row>
    <row r="2903" spans="13:13" ht="14.25" x14ac:dyDescent="0.2">
      <c r="M2903" s="16"/>
    </row>
    <row r="2904" spans="13:13" ht="14.25" x14ac:dyDescent="0.2">
      <c r="M2904" s="16"/>
    </row>
    <row r="2905" spans="13:13" ht="14.25" x14ac:dyDescent="0.2">
      <c r="M2905" s="16"/>
    </row>
    <row r="2906" spans="13:13" ht="14.25" x14ac:dyDescent="0.2">
      <c r="M2906" s="16"/>
    </row>
    <row r="2907" spans="13:13" ht="14.25" x14ac:dyDescent="0.2">
      <c r="M2907" s="16"/>
    </row>
    <row r="2908" spans="13:13" ht="14.25" x14ac:dyDescent="0.2">
      <c r="M2908" s="16"/>
    </row>
    <row r="2909" spans="13:13" ht="14.25" x14ac:dyDescent="0.2">
      <c r="M2909" s="16"/>
    </row>
    <row r="2910" spans="13:13" ht="14.25" x14ac:dyDescent="0.2">
      <c r="M2910" s="16"/>
    </row>
    <row r="2911" spans="13:13" ht="14.25" x14ac:dyDescent="0.2">
      <c r="M2911" s="16"/>
    </row>
    <row r="2912" spans="13:13" ht="14.25" x14ac:dyDescent="0.2">
      <c r="M2912" s="16"/>
    </row>
    <row r="2913" spans="13:13" ht="14.25" x14ac:dyDescent="0.2">
      <c r="M2913" s="16"/>
    </row>
    <row r="2914" spans="13:13" ht="14.25" x14ac:dyDescent="0.2">
      <c r="M2914" s="16"/>
    </row>
    <row r="2915" spans="13:13" ht="14.25" x14ac:dyDescent="0.2">
      <c r="M2915" s="16"/>
    </row>
    <row r="2916" spans="13:13" ht="14.25" x14ac:dyDescent="0.2">
      <c r="M2916" s="16"/>
    </row>
    <row r="2917" spans="13:13" ht="14.25" x14ac:dyDescent="0.2">
      <c r="M2917" s="16"/>
    </row>
    <row r="2918" spans="13:13" ht="14.25" x14ac:dyDescent="0.2">
      <c r="M2918" s="16"/>
    </row>
    <row r="2919" spans="13:13" ht="14.25" x14ac:dyDescent="0.2">
      <c r="M2919" s="16"/>
    </row>
    <row r="2920" spans="13:13" ht="14.25" x14ac:dyDescent="0.2">
      <c r="M2920" s="16"/>
    </row>
    <row r="2921" spans="13:13" ht="14.25" x14ac:dyDescent="0.2">
      <c r="M2921" s="16"/>
    </row>
    <row r="2922" spans="13:13" ht="14.25" x14ac:dyDescent="0.2">
      <c r="M2922" s="16"/>
    </row>
    <row r="2923" spans="13:13" ht="14.25" x14ac:dyDescent="0.2">
      <c r="M2923" s="16"/>
    </row>
    <row r="2924" spans="13:13" ht="14.25" x14ac:dyDescent="0.2">
      <c r="M2924" s="16"/>
    </row>
    <row r="2925" spans="13:13" ht="14.25" x14ac:dyDescent="0.2">
      <c r="M2925" s="16"/>
    </row>
    <row r="2926" spans="13:13" ht="14.25" x14ac:dyDescent="0.2">
      <c r="M2926" s="16"/>
    </row>
    <row r="2927" spans="13:13" ht="14.25" x14ac:dyDescent="0.2">
      <c r="M2927" s="16"/>
    </row>
    <row r="2928" spans="13:13" ht="14.25" x14ac:dyDescent="0.2">
      <c r="M2928" s="16"/>
    </row>
    <row r="2929" spans="13:13" ht="14.25" x14ac:dyDescent="0.2">
      <c r="M2929" s="16"/>
    </row>
    <row r="2930" spans="13:13" ht="14.25" x14ac:dyDescent="0.2">
      <c r="M2930" s="16"/>
    </row>
    <row r="2931" spans="13:13" ht="14.25" x14ac:dyDescent="0.2">
      <c r="M2931" s="16"/>
    </row>
    <row r="2932" spans="13:13" ht="14.25" x14ac:dyDescent="0.2">
      <c r="M2932" s="16"/>
    </row>
    <row r="2933" spans="13:13" ht="14.25" x14ac:dyDescent="0.2">
      <c r="M2933" s="16"/>
    </row>
    <row r="2934" spans="13:13" ht="14.25" x14ac:dyDescent="0.2">
      <c r="M2934" s="16"/>
    </row>
    <row r="2935" spans="13:13" ht="14.25" x14ac:dyDescent="0.2">
      <c r="M2935" s="16"/>
    </row>
    <row r="2936" spans="13:13" ht="14.25" x14ac:dyDescent="0.2">
      <c r="M2936" s="16"/>
    </row>
    <row r="2937" spans="13:13" ht="14.25" x14ac:dyDescent="0.2">
      <c r="M2937" s="16"/>
    </row>
    <row r="2938" spans="13:13" ht="14.25" x14ac:dyDescent="0.2">
      <c r="M2938" s="16"/>
    </row>
    <row r="2939" spans="13:13" ht="14.25" x14ac:dyDescent="0.2">
      <c r="M2939" s="16"/>
    </row>
    <row r="2940" spans="13:13" ht="14.25" x14ac:dyDescent="0.2">
      <c r="M2940" s="16"/>
    </row>
    <row r="2941" spans="13:13" ht="14.25" x14ac:dyDescent="0.2">
      <c r="M2941" s="16"/>
    </row>
    <row r="2942" spans="13:13" ht="14.25" x14ac:dyDescent="0.2">
      <c r="M2942" s="16"/>
    </row>
    <row r="2943" spans="13:13" ht="14.25" x14ac:dyDescent="0.2">
      <c r="M2943" s="16"/>
    </row>
    <row r="2944" spans="13:13" ht="14.25" x14ac:dyDescent="0.2">
      <c r="M2944" s="16"/>
    </row>
    <row r="2945" spans="13:13" ht="14.25" x14ac:dyDescent="0.2">
      <c r="M2945" s="16"/>
    </row>
    <row r="2946" spans="13:13" ht="14.25" x14ac:dyDescent="0.2">
      <c r="M2946" s="16"/>
    </row>
    <row r="2947" spans="13:13" ht="14.25" x14ac:dyDescent="0.2">
      <c r="M2947" s="16"/>
    </row>
    <row r="2948" spans="13:13" ht="14.25" x14ac:dyDescent="0.2">
      <c r="M2948" s="16"/>
    </row>
    <row r="2949" spans="13:13" ht="14.25" x14ac:dyDescent="0.2">
      <c r="M2949" s="16"/>
    </row>
    <row r="2950" spans="13:13" ht="14.25" x14ac:dyDescent="0.2">
      <c r="M2950" s="16"/>
    </row>
    <row r="2951" spans="13:13" ht="14.25" x14ac:dyDescent="0.2">
      <c r="M2951" s="16"/>
    </row>
    <row r="2952" spans="13:13" ht="14.25" x14ac:dyDescent="0.2">
      <c r="M2952" s="16"/>
    </row>
    <row r="2953" spans="13:13" ht="14.25" x14ac:dyDescent="0.2">
      <c r="M2953" s="16"/>
    </row>
    <row r="2954" spans="13:13" ht="14.25" x14ac:dyDescent="0.2">
      <c r="M2954" s="16"/>
    </row>
    <row r="2955" spans="13:13" ht="14.25" x14ac:dyDescent="0.2">
      <c r="M2955" s="16"/>
    </row>
    <row r="2956" spans="13:13" ht="14.25" x14ac:dyDescent="0.2">
      <c r="M2956" s="16"/>
    </row>
    <row r="2957" spans="13:13" ht="14.25" x14ac:dyDescent="0.2">
      <c r="M2957" s="16"/>
    </row>
    <row r="2958" spans="13:13" ht="14.25" x14ac:dyDescent="0.2">
      <c r="M2958" s="16"/>
    </row>
    <row r="2959" spans="13:13" ht="14.25" x14ac:dyDescent="0.2">
      <c r="M2959" s="16"/>
    </row>
    <row r="2960" spans="13:13" ht="14.25" x14ac:dyDescent="0.2">
      <c r="M2960" s="16"/>
    </row>
    <row r="2961" spans="13:13" ht="14.25" x14ac:dyDescent="0.2">
      <c r="M2961" s="16"/>
    </row>
    <row r="2962" spans="13:13" ht="14.25" x14ac:dyDescent="0.2">
      <c r="M2962" s="16"/>
    </row>
    <row r="2963" spans="13:13" ht="14.25" x14ac:dyDescent="0.2">
      <c r="M2963" s="16"/>
    </row>
    <row r="2964" spans="13:13" ht="14.25" x14ac:dyDescent="0.2">
      <c r="M2964" s="16"/>
    </row>
    <row r="2965" spans="13:13" ht="14.25" x14ac:dyDescent="0.2">
      <c r="M2965" s="16"/>
    </row>
    <row r="2966" spans="13:13" ht="14.25" x14ac:dyDescent="0.2">
      <c r="M2966" s="16"/>
    </row>
    <row r="2967" spans="13:13" ht="14.25" x14ac:dyDescent="0.2">
      <c r="M2967" s="16"/>
    </row>
    <row r="2968" spans="13:13" ht="14.25" x14ac:dyDescent="0.2">
      <c r="M2968" s="16"/>
    </row>
    <row r="2969" spans="13:13" ht="14.25" x14ac:dyDescent="0.2">
      <c r="M2969" s="16"/>
    </row>
    <row r="2970" spans="13:13" ht="14.25" x14ac:dyDescent="0.2">
      <c r="M2970" s="16"/>
    </row>
    <row r="2971" spans="13:13" ht="14.25" x14ac:dyDescent="0.2">
      <c r="M2971" s="16"/>
    </row>
    <row r="2972" spans="13:13" ht="14.25" x14ac:dyDescent="0.2">
      <c r="M2972" s="16"/>
    </row>
    <row r="2973" spans="13:13" ht="14.25" x14ac:dyDescent="0.2">
      <c r="M2973" s="16"/>
    </row>
    <row r="2974" spans="13:13" ht="14.25" x14ac:dyDescent="0.2">
      <c r="M2974" s="16"/>
    </row>
    <row r="2975" spans="13:13" ht="14.25" x14ac:dyDescent="0.2">
      <c r="M2975" s="16"/>
    </row>
    <row r="2976" spans="13:13" ht="14.25" x14ac:dyDescent="0.2">
      <c r="M2976" s="16"/>
    </row>
    <row r="2977" spans="13:13" ht="14.25" x14ac:dyDescent="0.2">
      <c r="M2977" s="16"/>
    </row>
    <row r="2978" spans="13:13" ht="14.25" x14ac:dyDescent="0.2">
      <c r="M2978" s="16"/>
    </row>
    <row r="2979" spans="13:13" ht="14.25" x14ac:dyDescent="0.2">
      <c r="M2979" s="16"/>
    </row>
    <row r="2980" spans="13:13" ht="14.25" x14ac:dyDescent="0.2">
      <c r="M2980" s="16"/>
    </row>
    <row r="2981" spans="13:13" ht="14.25" x14ac:dyDescent="0.2">
      <c r="M2981" s="16"/>
    </row>
    <row r="2982" spans="13:13" ht="14.25" x14ac:dyDescent="0.2">
      <c r="M2982" s="16"/>
    </row>
    <row r="2983" spans="13:13" ht="14.25" x14ac:dyDescent="0.2">
      <c r="M2983" s="16"/>
    </row>
    <row r="2984" spans="13:13" ht="14.25" x14ac:dyDescent="0.2">
      <c r="M2984" s="16"/>
    </row>
    <row r="2985" spans="13:13" ht="14.25" x14ac:dyDescent="0.2">
      <c r="M2985" s="16"/>
    </row>
    <row r="2986" spans="13:13" ht="14.25" x14ac:dyDescent="0.2">
      <c r="M2986" s="16"/>
    </row>
    <row r="2987" spans="13:13" ht="14.25" x14ac:dyDescent="0.2">
      <c r="M2987" s="16"/>
    </row>
    <row r="2988" spans="13:13" ht="14.25" x14ac:dyDescent="0.2">
      <c r="M2988" s="16"/>
    </row>
    <row r="2989" spans="13:13" ht="14.25" x14ac:dyDescent="0.2">
      <c r="M2989" s="16"/>
    </row>
    <row r="2990" spans="13:13" ht="14.25" x14ac:dyDescent="0.2">
      <c r="M2990" s="16"/>
    </row>
    <row r="2991" spans="13:13" ht="14.25" x14ac:dyDescent="0.2">
      <c r="M2991" s="16"/>
    </row>
    <row r="2992" spans="13:13" ht="14.25" x14ac:dyDescent="0.2">
      <c r="M2992" s="16"/>
    </row>
    <row r="2993" spans="13:13" ht="14.25" x14ac:dyDescent="0.2">
      <c r="M2993" s="16"/>
    </row>
    <row r="2994" spans="13:13" ht="14.25" x14ac:dyDescent="0.2">
      <c r="M2994" s="16"/>
    </row>
    <row r="2995" spans="13:13" ht="14.25" x14ac:dyDescent="0.2">
      <c r="M2995" s="16"/>
    </row>
    <row r="2996" spans="13:13" ht="14.25" x14ac:dyDescent="0.2">
      <c r="M2996" s="16"/>
    </row>
    <row r="2997" spans="13:13" ht="14.25" x14ac:dyDescent="0.2">
      <c r="M2997" s="16"/>
    </row>
    <row r="2998" spans="13:13" ht="14.25" x14ac:dyDescent="0.2">
      <c r="M2998" s="16"/>
    </row>
    <row r="2999" spans="13:13" ht="14.25" x14ac:dyDescent="0.2">
      <c r="M2999" s="16"/>
    </row>
    <row r="3000" spans="13:13" ht="14.25" x14ac:dyDescent="0.2">
      <c r="M3000" s="16"/>
    </row>
    <row r="3001" spans="13:13" ht="14.25" x14ac:dyDescent="0.2">
      <c r="M3001" s="16"/>
    </row>
    <row r="3002" spans="13:13" ht="14.25" x14ac:dyDescent="0.2">
      <c r="M3002" s="16"/>
    </row>
    <row r="3003" spans="13:13" ht="14.25" x14ac:dyDescent="0.2">
      <c r="M3003" s="16"/>
    </row>
    <row r="3004" spans="13:13" ht="14.25" x14ac:dyDescent="0.2">
      <c r="M3004" s="16"/>
    </row>
    <row r="3005" spans="13:13" ht="14.25" x14ac:dyDescent="0.2">
      <c r="M3005" s="16"/>
    </row>
    <row r="3006" spans="13:13" ht="14.25" x14ac:dyDescent="0.2">
      <c r="M3006" s="16"/>
    </row>
    <row r="3007" spans="13:13" ht="14.25" x14ac:dyDescent="0.2">
      <c r="M3007" s="16"/>
    </row>
    <row r="3008" spans="13:13" ht="14.25" x14ac:dyDescent="0.2">
      <c r="M3008" s="16"/>
    </row>
    <row r="3009" spans="13:13" ht="14.25" x14ac:dyDescent="0.2">
      <c r="M3009" s="16"/>
    </row>
    <row r="3010" spans="13:13" ht="14.25" x14ac:dyDescent="0.2">
      <c r="M3010" s="16"/>
    </row>
    <row r="3011" spans="13:13" ht="14.25" x14ac:dyDescent="0.2">
      <c r="M3011" s="16"/>
    </row>
    <row r="3012" spans="13:13" ht="14.25" x14ac:dyDescent="0.2">
      <c r="M3012" s="16"/>
    </row>
    <row r="3013" spans="13:13" ht="14.25" x14ac:dyDescent="0.2">
      <c r="M3013" s="16"/>
    </row>
    <row r="3014" spans="13:13" ht="14.25" x14ac:dyDescent="0.2">
      <c r="M3014" s="16"/>
    </row>
    <row r="3015" spans="13:13" ht="14.25" x14ac:dyDescent="0.2">
      <c r="M3015" s="16"/>
    </row>
    <row r="3016" spans="13:13" ht="14.25" x14ac:dyDescent="0.2">
      <c r="M3016" s="16"/>
    </row>
    <row r="3017" spans="13:13" ht="14.25" x14ac:dyDescent="0.2">
      <c r="M3017" s="16"/>
    </row>
    <row r="3018" spans="13:13" ht="14.25" x14ac:dyDescent="0.2">
      <c r="M3018" s="16"/>
    </row>
    <row r="3019" spans="13:13" ht="14.25" x14ac:dyDescent="0.2">
      <c r="M3019" s="16"/>
    </row>
    <row r="3020" spans="13:13" ht="14.25" x14ac:dyDescent="0.2">
      <c r="M3020" s="16"/>
    </row>
    <row r="3021" spans="13:13" ht="14.25" x14ac:dyDescent="0.2">
      <c r="M3021" s="16"/>
    </row>
    <row r="3022" spans="13:13" ht="14.25" x14ac:dyDescent="0.2">
      <c r="M3022" s="16"/>
    </row>
    <row r="3023" spans="13:13" ht="14.25" x14ac:dyDescent="0.2">
      <c r="M3023" s="16"/>
    </row>
    <row r="3024" spans="13:13" ht="14.25" x14ac:dyDescent="0.2">
      <c r="M3024" s="16"/>
    </row>
    <row r="3025" spans="13:13" ht="14.25" x14ac:dyDescent="0.2">
      <c r="M3025" s="16"/>
    </row>
    <row r="3026" spans="13:13" ht="14.25" x14ac:dyDescent="0.2">
      <c r="M3026" s="16"/>
    </row>
    <row r="3027" spans="13:13" ht="14.25" x14ac:dyDescent="0.2">
      <c r="M3027" s="16"/>
    </row>
    <row r="3028" spans="13:13" ht="14.25" x14ac:dyDescent="0.2">
      <c r="M3028" s="16"/>
    </row>
    <row r="3029" spans="13:13" ht="14.25" x14ac:dyDescent="0.2">
      <c r="M3029" s="16"/>
    </row>
    <row r="3030" spans="13:13" ht="14.25" x14ac:dyDescent="0.2">
      <c r="M3030" s="16"/>
    </row>
    <row r="3031" spans="13:13" ht="14.25" x14ac:dyDescent="0.2">
      <c r="M3031" s="16"/>
    </row>
    <row r="3032" spans="13:13" ht="14.25" x14ac:dyDescent="0.2">
      <c r="M3032" s="16"/>
    </row>
    <row r="3033" spans="13:13" ht="14.25" x14ac:dyDescent="0.2">
      <c r="M3033" s="16"/>
    </row>
    <row r="3034" spans="13:13" ht="14.25" x14ac:dyDescent="0.2">
      <c r="M3034" s="16"/>
    </row>
    <row r="3035" spans="13:13" ht="14.25" x14ac:dyDescent="0.2">
      <c r="M3035" s="16"/>
    </row>
    <row r="3036" spans="13:13" ht="14.25" x14ac:dyDescent="0.2">
      <c r="M3036" s="16"/>
    </row>
    <row r="3037" spans="13:13" ht="14.25" x14ac:dyDescent="0.2">
      <c r="M3037" s="16"/>
    </row>
    <row r="3038" spans="13:13" ht="14.25" x14ac:dyDescent="0.2">
      <c r="M3038" s="16"/>
    </row>
    <row r="3039" spans="13:13" ht="14.25" x14ac:dyDescent="0.2">
      <c r="M3039" s="16"/>
    </row>
    <row r="3040" spans="13:13" ht="14.25" x14ac:dyDescent="0.2">
      <c r="M3040" s="16"/>
    </row>
    <row r="3041" spans="13:13" ht="14.25" x14ac:dyDescent="0.2">
      <c r="M3041" s="16"/>
    </row>
    <row r="3042" spans="13:13" ht="14.25" x14ac:dyDescent="0.2">
      <c r="M3042" s="16"/>
    </row>
    <row r="3043" spans="13:13" ht="14.25" x14ac:dyDescent="0.2">
      <c r="M3043" s="16"/>
    </row>
    <row r="3044" spans="13:13" ht="14.25" x14ac:dyDescent="0.2">
      <c r="M3044" s="16"/>
    </row>
    <row r="3045" spans="13:13" ht="14.25" x14ac:dyDescent="0.2">
      <c r="M3045" s="16"/>
    </row>
    <row r="3046" spans="13:13" ht="14.25" x14ac:dyDescent="0.2">
      <c r="M3046" s="16"/>
    </row>
    <row r="3047" spans="13:13" ht="14.25" x14ac:dyDescent="0.2">
      <c r="M3047" s="16"/>
    </row>
    <row r="3048" spans="13:13" ht="14.25" x14ac:dyDescent="0.2">
      <c r="M3048" s="16"/>
    </row>
    <row r="3049" spans="13:13" ht="14.25" x14ac:dyDescent="0.2">
      <c r="M3049" s="16"/>
    </row>
    <row r="3050" spans="13:13" ht="14.25" x14ac:dyDescent="0.2">
      <c r="M3050" s="16"/>
    </row>
    <row r="3051" spans="13:13" ht="14.25" x14ac:dyDescent="0.2">
      <c r="M3051" s="16"/>
    </row>
    <row r="3052" spans="13:13" ht="14.25" x14ac:dyDescent="0.2">
      <c r="M3052" s="16"/>
    </row>
    <row r="3053" spans="13:13" ht="14.25" x14ac:dyDescent="0.2">
      <c r="M3053" s="16"/>
    </row>
    <row r="3054" spans="13:13" ht="14.25" x14ac:dyDescent="0.2">
      <c r="M3054" s="16"/>
    </row>
    <row r="3055" spans="13:13" ht="14.25" x14ac:dyDescent="0.2">
      <c r="M3055" s="16"/>
    </row>
    <row r="3056" spans="13:13" ht="14.25" x14ac:dyDescent="0.2">
      <c r="M3056" s="16"/>
    </row>
    <row r="3057" spans="13:13" ht="14.25" x14ac:dyDescent="0.2">
      <c r="M3057" s="16"/>
    </row>
    <row r="3058" spans="13:13" ht="14.25" x14ac:dyDescent="0.2">
      <c r="M3058" s="16"/>
    </row>
    <row r="3059" spans="13:13" ht="14.25" x14ac:dyDescent="0.2">
      <c r="M3059" s="16"/>
    </row>
    <row r="3060" spans="13:13" ht="14.25" x14ac:dyDescent="0.2">
      <c r="M3060" s="16"/>
    </row>
    <row r="3061" spans="13:13" ht="14.25" x14ac:dyDescent="0.2">
      <c r="M3061" s="16"/>
    </row>
    <row r="3062" spans="13:13" ht="14.25" x14ac:dyDescent="0.2">
      <c r="M3062" s="16"/>
    </row>
    <row r="3063" spans="13:13" ht="14.25" x14ac:dyDescent="0.2">
      <c r="M3063" s="16"/>
    </row>
    <row r="3064" spans="13:13" ht="14.25" x14ac:dyDescent="0.2">
      <c r="M3064" s="16"/>
    </row>
    <row r="3065" spans="13:13" ht="14.25" x14ac:dyDescent="0.2">
      <c r="M3065" s="16"/>
    </row>
    <row r="3066" spans="13:13" ht="14.25" x14ac:dyDescent="0.2">
      <c r="M3066" s="16"/>
    </row>
    <row r="3067" spans="13:13" ht="14.25" x14ac:dyDescent="0.2">
      <c r="M3067" s="16"/>
    </row>
    <row r="3068" spans="13:13" ht="14.25" x14ac:dyDescent="0.2">
      <c r="M3068" s="16"/>
    </row>
    <row r="3069" spans="13:13" ht="14.25" x14ac:dyDescent="0.2">
      <c r="M3069" s="16"/>
    </row>
    <row r="3070" spans="13:13" ht="14.25" x14ac:dyDescent="0.2">
      <c r="M3070" s="16"/>
    </row>
    <row r="3071" spans="13:13" ht="14.25" x14ac:dyDescent="0.2">
      <c r="M3071" s="16"/>
    </row>
    <row r="3072" spans="13:13" ht="14.25" x14ac:dyDescent="0.2">
      <c r="M3072" s="16"/>
    </row>
    <row r="3073" spans="13:13" ht="14.25" x14ac:dyDescent="0.2">
      <c r="M3073" s="16"/>
    </row>
    <row r="3074" spans="13:13" ht="14.25" x14ac:dyDescent="0.2">
      <c r="M3074" s="16"/>
    </row>
    <row r="3075" spans="13:13" ht="14.25" x14ac:dyDescent="0.2">
      <c r="M3075" s="16"/>
    </row>
    <row r="3076" spans="13:13" ht="14.25" x14ac:dyDescent="0.2">
      <c r="M3076" s="16"/>
    </row>
    <row r="3077" spans="13:13" ht="14.25" x14ac:dyDescent="0.2">
      <c r="M3077" s="16"/>
    </row>
    <row r="3078" spans="13:13" ht="14.25" x14ac:dyDescent="0.2">
      <c r="M3078" s="16"/>
    </row>
    <row r="3079" spans="13:13" ht="14.25" x14ac:dyDescent="0.2">
      <c r="M3079" s="16"/>
    </row>
    <row r="3080" spans="13:13" ht="14.25" x14ac:dyDescent="0.2">
      <c r="M3080" s="16"/>
    </row>
    <row r="3081" spans="13:13" ht="14.25" x14ac:dyDescent="0.2">
      <c r="M3081" s="16"/>
    </row>
    <row r="3082" spans="13:13" ht="14.25" x14ac:dyDescent="0.2">
      <c r="M3082" s="16"/>
    </row>
    <row r="3083" spans="13:13" ht="14.25" x14ac:dyDescent="0.2">
      <c r="M3083" s="16"/>
    </row>
    <row r="3084" spans="13:13" ht="14.25" x14ac:dyDescent="0.2">
      <c r="M3084" s="16"/>
    </row>
    <row r="3085" spans="13:13" ht="14.25" x14ac:dyDescent="0.2">
      <c r="M3085" s="16"/>
    </row>
    <row r="3086" spans="13:13" ht="14.25" x14ac:dyDescent="0.2">
      <c r="M3086" s="16"/>
    </row>
    <row r="3087" spans="13:13" ht="14.25" x14ac:dyDescent="0.2">
      <c r="M3087" s="16"/>
    </row>
    <row r="3088" spans="13:13" ht="14.25" x14ac:dyDescent="0.2">
      <c r="M3088" s="16"/>
    </row>
    <row r="3089" spans="13:13" ht="14.25" x14ac:dyDescent="0.2">
      <c r="M3089" s="16"/>
    </row>
    <row r="3090" spans="13:13" ht="14.25" x14ac:dyDescent="0.2">
      <c r="M3090" s="16"/>
    </row>
    <row r="3091" spans="13:13" ht="14.25" x14ac:dyDescent="0.2">
      <c r="M3091" s="16"/>
    </row>
    <row r="3092" spans="13:13" ht="14.25" x14ac:dyDescent="0.2">
      <c r="M3092" s="16"/>
    </row>
    <row r="3093" spans="13:13" ht="14.25" x14ac:dyDescent="0.2">
      <c r="M3093" s="16"/>
    </row>
    <row r="3094" spans="13:13" ht="14.25" x14ac:dyDescent="0.2">
      <c r="M3094" s="16"/>
    </row>
    <row r="3095" spans="13:13" ht="14.25" x14ac:dyDescent="0.2">
      <c r="M3095" s="16"/>
    </row>
    <row r="3096" spans="13:13" ht="14.25" x14ac:dyDescent="0.2">
      <c r="M3096" s="16"/>
    </row>
    <row r="3097" spans="13:13" ht="14.25" x14ac:dyDescent="0.2">
      <c r="M3097" s="16"/>
    </row>
    <row r="3098" spans="13:13" ht="14.25" x14ac:dyDescent="0.2">
      <c r="M3098" s="16"/>
    </row>
    <row r="3099" spans="13:13" ht="14.25" x14ac:dyDescent="0.2">
      <c r="M3099" s="16"/>
    </row>
    <row r="3100" spans="13:13" ht="14.25" x14ac:dyDescent="0.2">
      <c r="M3100" s="16"/>
    </row>
    <row r="3101" spans="13:13" ht="14.25" x14ac:dyDescent="0.2">
      <c r="M3101" s="16"/>
    </row>
    <row r="3102" spans="13:13" ht="14.25" x14ac:dyDescent="0.2">
      <c r="M3102" s="16"/>
    </row>
    <row r="3103" spans="13:13" ht="14.25" x14ac:dyDescent="0.2">
      <c r="M3103" s="16"/>
    </row>
    <row r="3104" spans="13:13" ht="14.25" x14ac:dyDescent="0.2">
      <c r="M3104" s="16"/>
    </row>
    <row r="3105" spans="13:13" ht="14.25" x14ac:dyDescent="0.2">
      <c r="M3105" s="16"/>
    </row>
    <row r="3106" spans="13:13" ht="14.25" x14ac:dyDescent="0.2">
      <c r="M3106" s="16"/>
    </row>
    <row r="3107" spans="13:13" ht="14.25" x14ac:dyDescent="0.2">
      <c r="M3107" s="16"/>
    </row>
    <row r="3108" spans="13:13" ht="14.25" x14ac:dyDescent="0.2">
      <c r="M3108" s="16"/>
    </row>
    <row r="3109" spans="13:13" ht="14.25" x14ac:dyDescent="0.2">
      <c r="M3109" s="16"/>
    </row>
    <row r="3110" spans="13:13" ht="14.25" x14ac:dyDescent="0.2">
      <c r="M3110" s="16"/>
    </row>
    <row r="3111" spans="13:13" ht="14.25" x14ac:dyDescent="0.2">
      <c r="M3111" s="16"/>
    </row>
    <row r="3112" spans="13:13" ht="14.25" x14ac:dyDescent="0.2">
      <c r="M3112" s="16"/>
    </row>
    <row r="3113" spans="13:13" ht="14.25" x14ac:dyDescent="0.2">
      <c r="M3113" s="16"/>
    </row>
    <row r="3114" spans="13:13" ht="14.25" x14ac:dyDescent="0.2">
      <c r="M3114" s="16"/>
    </row>
    <row r="3115" spans="13:13" ht="14.25" x14ac:dyDescent="0.2">
      <c r="M3115" s="16"/>
    </row>
    <row r="3116" spans="13:13" ht="14.25" x14ac:dyDescent="0.2">
      <c r="M3116" s="16"/>
    </row>
    <row r="3117" spans="13:13" ht="14.25" x14ac:dyDescent="0.2">
      <c r="M3117" s="16"/>
    </row>
    <row r="3118" spans="13:13" ht="14.25" x14ac:dyDescent="0.2">
      <c r="M3118" s="16"/>
    </row>
    <row r="3119" spans="13:13" ht="14.25" x14ac:dyDescent="0.2">
      <c r="M3119" s="16"/>
    </row>
    <row r="3120" spans="13:13" ht="14.25" x14ac:dyDescent="0.2">
      <c r="M3120" s="16"/>
    </row>
    <row r="3121" spans="13:13" ht="14.25" x14ac:dyDescent="0.2">
      <c r="M3121" s="16"/>
    </row>
    <row r="3122" spans="13:13" ht="14.25" x14ac:dyDescent="0.2">
      <c r="M3122" s="16"/>
    </row>
    <row r="3123" spans="13:13" ht="14.25" x14ac:dyDescent="0.2">
      <c r="M3123" s="16"/>
    </row>
    <row r="3124" spans="13:13" ht="14.25" x14ac:dyDescent="0.2">
      <c r="M3124" s="16"/>
    </row>
    <row r="3125" spans="13:13" ht="14.25" x14ac:dyDescent="0.2">
      <c r="M3125" s="16"/>
    </row>
    <row r="3126" spans="13:13" ht="14.25" x14ac:dyDescent="0.2">
      <c r="M3126" s="16"/>
    </row>
    <row r="3127" spans="13:13" ht="14.25" x14ac:dyDescent="0.2">
      <c r="M3127" s="16"/>
    </row>
    <row r="3128" spans="13:13" ht="14.25" x14ac:dyDescent="0.2">
      <c r="M3128" s="16"/>
    </row>
    <row r="3129" spans="13:13" ht="14.25" x14ac:dyDescent="0.2">
      <c r="M3129" s="16"/>
    </row>
    <row r="3130" spans="13:13" ht="14.25" x14ac:dyDescent="0.2">
      <c r="M3130" s="16"/>
    </row>
    <row r="3131" spans="13:13" ht="14.25" x14ac:dyDescent="0.2">
      <c r="M3131" s="16"/>
    </row>
    <row r="3132" spans="13:13" ht="14.25" x14ac:dyDescent="0.2">
      <c r="M3132" s="16"/>
    </row>
    <row r="3133" spans="13:13" ht="14.25" x14ac:dyDescent="0.2">
      <c r="M3133" s="16"/>
    </row>
    <row r="3134" spans="13:13" ht="14.25" x14ac:dyDescent="0.2">
      <c r="M3134" s="16"/>
    </row>
    <row r="3135" spans="13:13" ht="14.25" x14ac:dyDescent="0.2">
      <c r="M3135" s="16"/>
    </row>
    <row r="3136" spans="13:13" ht="14.25" x14ac:dyDescent="0.2">
      <c r="M3136" s="16"/>
    </row>
    <row r="3137" spans="13:13" ht="14.25" x14ac:dyDescent="0.2">
      <c r="M3137" s="16"/>
    </row>
    <row r="3138" spans="13:13" ht="14.25" x14ac:dyDescent="0.2">
      <c r="M3138" s="16"/>
    </row>
    <row r="3139" spans="13:13" ht="14.25" x14ac:dyDescent="0.2">
      <c r="M3139" s="16"/>
    </row>
    <row r="3140" spans="13:13" ht="14.25" x14ac:dyDescent="0.2">
      <c r="M3140" s="16"/>
    </row>
    <row r="3141" spans="13:13" ht="14.25" x14ac:dyDescent="0.2">
      <c r="M3141" s="16"/>
    </row>
    <row r="3142" spans="13:13" ht="14.25" x14ac:dyDescent="0.2">
      <c r="M3142" s="16"/>
    </row>
    <row r="3143" spans="13:13" ht="14.25" x14ac:dyDescent="0.2">
      <c r="M3143" s="16"/>
    </row>
    <row r="3144" spans="13:13" ht="14.25" x14ac:dyDescent="0.2">
      <c r="M3144" s="16"/>
    </row>
    <row r="3145" spans="13:13" ht="14.25" x14ac:dyDescent="0.2">
      <c r="M3145" s="16"/>
    </row>
    <row r="3146" spans="13:13" ht="14.25" x14ac:dyDescent="0.2">
      <c r="M3146" s="16"/>
    </row>
    <row r="3147" spans="13:13" ht="14.25" x14ac:dyDescent="0.2">
      <c r="M3147" s="16"/>
    </row>
    <row r="3148" spans="13:13" ht="14.25" x14ac:dyDescent="0.2">
      <c r="M3148" s="16"/>
    </row>
    <row r="3149" spans="13:13" ht="14.25" x14ac:dyDescent="0.2">
      <c r="M3149" s="16"/>
    </row>
    <row r="3150" spans="13:13" ht="14.25" x14ac:dyDescent="0.2">
      <c r="M3150" s="16"/>
    </row>
    <row r="3151" spans="13:13" ht="14.25" x14ac:dyDescent="0.2">
      <c r="M3151" s="16"/>
    </row>
    <row r="3152" spans="13:13" ht="14.25" x14ac:dyDescent="0.2">
      <c r="M3152" s="16"/>
    </row>
    <row r="3153" spans="13:13" ht="14.25" x14ac:dyDescent="0.2">
      <c r="M3153" s="16"/>
    </row>
    <row r="3154" spans="13:13" ht="14.25" x14ac:dyDescent="0.2">
      <c r="M3154" s="16"/>
    </row>
    <row r="3155" spans="13:13" ht="14.25" x14ac:dyDescent="0.2">
      <c r="M3155" s="16"/>
    </row>
    <row r="3156" spans="13:13" ht="14.25" x14ac:dyDescent="0.2">
      <c r="M3156" s="16"/>
    </row>
    <row r="3157" spans="13:13" ht="14.25" x14ac:dyDescent="0.2">
      <c r="M3157" s="16"/>
    </row>
    <row r="3158" spans="13:13" ht="14.25" x14ac:dyDescent="0.2">
      <c r="M3158" s="16"/>
    </row>
    <row r="3159" spans="13:13" ht="14.25" x14ac:dyDescent="0.2">
      <c r="M3159" s="16"/>
    </row>
    <row r="3160" spans="13:13" ht="14.25" x14ac:dyDescent="0.2">
      <c r="M3160" s="16"/>
    </row>
    <row r="3161" spans="13:13" ht="14.25" x14ac:dyDescent="0.2">
      <c r="M3161" s="16"/>
    </row>
    <row r="3162" spans="13:13" ht="14.25" x14ac:dyDescent="0.2">
      <c r="M3162" s="16"/>
    </row>
    <row r="3163" spans="13:13" ht="14.25" x14ac:dyDescent="0.2">
      <c r="M3163" s="16"/>
    </row>
    <row r="3164" spans="13:13" ht="14.25" x14ac:dyDescent="0.2">
      <c r="M3164" s="16"/>
    </row>
    <row r="3165" spans="13:13" ht="14.25" x14ac:dyDescent="0.2">
      <c r="M3165" s="16"/>
    </row>
    <row r="3166" spans="13:13" ht="14.25" x14ac:dyDescent="0.2">
      <c r="M3166" s="16"/>
    </row>
    <row r="3167" spans="13:13" ht="14.25" x14ac:dyDescent="0.2">
      <c r="M3167" s="16"/>
    </row>
    <row r="3168" spans="13:13" ht="14.25" x14ac:dyDescent="0.2">
      <c r="M3168" s="16"/>
    </row>
    <row r="3169" spans="13:13" ht="14.25" x14ac:dyDescent="0.2">
      <c r="M3169" s="16"/>
    </row>
    <row r="3170" spans="13:13" ht="14.25" x14ac:dyDescent="0.2">
      <c r="M3170" s="16"/>
    </row>
    <row r="3171" spans="13:13" ht="14.25" x14ac:dyDescent="0.2">
      <c r="M3171" s="16"/>
    </row>
    <row r="3172" spans="13:13" ht="14.25" x14ac:dyDescent="0.2">
      <c r="M3172" s="16"/>
    </row>
    <row r="3173" spans="13:13" ht="14.25" x14ac:dyDescent="0.2">
      <c r="M3173" s="16"/>
    </row>
    <row r="3174" spans="13:13" ht="14.25" x14ac:dyDescent="0.2">
      <c r="M3174" s="16"/>
    </row>
    <row r="3175" spans="13:13" ht="14.25" x14ac:dyDescent="0.2">
      <c r="M3175" s="16"/>
    </row>
    <row r="3176" spans="13:13" ht="14.25" x14ac:dyDescent="0.2">
      <c r="M3176" s="16"/>
    </row>
    <row r="3177" spans="13:13" ht="14.25" x14ac:dyDescent="0.2">
      <c r="M3177" s="16"/>
    </row>
    <row r="3178" spans="13:13" ht="14.25" x14ac:dyDescent="0.2">
      <c r="M3178" s="16"/>
    </row>
    <row r="3179" spans="13:13" ht="14.25" x14ac:dyDescent="0.2">
      <c r="M3179" s="16"/>
    </row>
    <row r="3180" spans="13:13" ht="14.25" x14ac:dyDescent="0.2">
      <c r="M3180" s="16"/>
    </row>
    <row r="3181" spans="13:13" ht="14.25" x14ac:dyDescent="0.2">
      <c r="M3181" s="16"/>
    </row>
    <row r="3182" spans="13:13" ht="14.25" x14ac:dyDescent="0.2">
      <c r="M3182" s="16"/>
    </row>
    <row r="3183" spans="13:13" ht="14.25" x14ac:dyDescent="0.2">
      <c r="M3183" s="16"/>
    </row>
    <row r="3184" spans="13:13" ht="14.25" x14ac:dyDescent="0.2">
      <c r="M3184" s="16"/>
    </row>
    <row r="3185" spans="13:13" ht="14.25" x14ac:dyDescent="0.2">
      <c r="M3185" s="16"/>
    </row>
    <row r="3186" spans="13:13" ht="14.25" x14ac:dyDescent="0.2">
      <c r="M3186" s="16"/>
    </row>
    <row r="3187" spans="13:13" ht="14.25" x14ac:dyDescent="0.2">
      <c r="M3187" s="16"/>
    </row>
    <row r="3188" spans="13:13" ht="14.25" x14ac:dyDescent="0.2">
      <c r="M3188" s="16"/>
    </row>
    <row r="3189" spans="13:13" ht="14.25" x14ac:dyDescent="0.2">
      <c r="M3189" s="16"/>
    </row>
    <row r="3190" spans="13:13" ht="14.25" x14ac:dyDescent="0.2">
      <c r="M3190" s="16"/>
    </row>
    <row r="3191" spans="13:13" ht="14.25" x14ac:dyDescent="0.2">
      <c r="M3191" s="16"/>
    </row>
    <row r="3192" spans="13:13" ht="14.25" x14ac:dyDescent="0.2">
      <c r="M3192" s="16"/>
    </row>
    <row r="3193" spans="13:13" ht="14.25" x14ac:dyDescent="0.2">
      <c r="M3193" s="16"/>
    </row>
    <row r="3194" spans="13:13" ht="14.25" x14ac:dyDescent="0.2">
      <c r="M3194" s="16"/>
    </row>
    <row r="3195" spans="13:13" ht="14.25" x14ac:dyDescent="0.2">
      <c r="M3195" s="16"/>
    </row>
    <row r="3196" spans="13:13" ht="14.25" x14ac:dyDescent="0.2">
      <c r="M3196" s="16"/>
    </row>
    <row r="3197" spans="13:13" ht="14.25" x14ac:dyDescent="0.2">
      <c r="M3197" s="16"/>
    </row>
    <row r="3198" spans="13:13" ht="14.25" x14ac:dyDescent="0.2">
      <c r="M3198" s="16"/>
    </row>
    <row r="3199" spans="13:13" ht="14.25" x14ac:dyDescent="0.2">
      <c r="M3199" s="16"/>
    </row>
    <row r="3200" spans="13:13" ht="14.25" x14ac:dyDescent="0.2">
      <c r="M3200" s="16"/>
    </row>
    <row r="3201" spans="13:13" ht="14.25" x14ac:dyDescent="0.2">
      <c r="M3201" s="16"/>
    </row>
    <row r="3202" spans="13:13" ht="14.25" x14ac:dyDescent="0.2">
      <c r="M3202" s="16"/>
    </row>
    <row r="3203" spans="13:13" ht="14.25" x14ac:dyDescent="0.2">
      <c r="M3203" s="16"/>
    </row>
    <row r="3204" spans="13:13" ht="14.25" x14ac:dyDescent="0.2">
      <c r="M3204" s="16"/>
    </row>
    <row r="3205" spans="13:13" ht="14.25" x14ac:dyDescent="0.2">
      <c r="M3205" s="16"/>
    </row>
    <row r="3206" spans="13:13" ht="14.25" x14ac:dyDescent="0.2">
      <c r="M3206" s="16"/>
    </row>
    <row r="3207" spans="13:13" ht="14.25" x14ac:dyDescent="0.2">
      <c r="M3207" s="16"/>
    </row>
    <row r="3208" spans="13:13" ht="14.25" x14ac:dyDescent="0.2">
      <c r="M3208" s="16"/>
    </row>
    <row r="3209" spans="13:13" ht="14.25" x14ac:dyDescent="0.2">
      <c r="M3209" s="16"/>
    </row>
    <row r="3210" spans="13:13" ht="14.25" x14ac:dyDescent="0.2">
      <c r="M3210" s="16"/>
    </row>
    <row r="3211" spans="13:13" ht="14.25" x14ac:dyDescent="0.2">
      <c r="M3211" s="16"/>
    </row>
    <row r="3212" spans="13:13" ht="14.25" x14ac:dyDescent="0.2">
      <c r="M3212" s="16"/>
    </row>
    <row r="3213" spans="13:13" ht="14.25" x14ac:dyDescent="0.2">
      <c r="M3213" s="16"/>
    </row>
    <row r="3214" spans="13:13" ht="14.25" x14ac:dyDescent="0.2">
      <c r="M3214" s="16"/>
    </row>
    <row r="3215" spans="13:13" ht="14.25" x14ac:dyDescent="0.2">
      <c r="M3215" s="16"/>
    </row>
    <row r="3216" spans="13:13" ht="14.25" x14ac:dyDescent="0.2">
      <c r="M3216" s="16"/>
    </row>
    <row r="3217" spans="13:13" ht="14.25" x14ac:dyDescent="0.2">
      <c r="M3217" s="16"/>
    </row>
    <row r="3218" spans="13:13" ht="14.25" x14ac:dyDescent="0.2">
      <c r="M3218" s="16"/>
    </row>
    <row r="3219" spans="13:13" ht="14.25" x14ac:dyDescent="0.2">
      <c r="M3219" s="16"/>
    </row>
    <row r="3220" spans="13:13" ht="14.25" x14ac:dyDescent="0.2">
      <c r="M3220" s="16"/>
    </row>
    <row r="3221" spans="13:13" ht="14.25" x14ac:dyDescent="0.2">
      <c r="M3221" s="16"/>
    </row>
    <row r="3222" spans="13:13" ht="14.25" x14ac:dyDescent="0.2">
      <c r="M3222" s="16"/>
    </row>
    <row r="3223" spans="13:13" ht="14.25" x14ac:dyDescent="0.2">
      <c r="M3223" s="16"/>
    </row>
    <row r="3224" spans="13:13" ht="14.25" x14ac:dyDescent="0.2">
      <c r="M3224" s="16"/>
    </row>
    <row r="3225" spans="13:13" ht="14.25" x14ac:dyDescent="0.2">
      <c r="M3225" s="16"/>
    </row>
    <row r="3226" spans="13:13" ht="14.25" x14ac:dyDescent="0.2">
      <c r="M3226" s="16"/>
    </row>
    <row r="3227" spans="13:13" ht="14.25" x14ac:dyDescent="0.2">
      <c r="M3227" s="16"/>
    </row>
    <row r="3228" spans="13:13" ht="14.25" x14ac:dyDescent="0.2">
      <c r="M3228" s="16"/>
    </row>
    <row r="3229" spans="13:13" ht="14.25" x14ac:dyDescent="0.2">
      <c r="M3229" s="16"/>
    </row>
    <row r="3230" spans="13:13" ht="14.25" x14ac:dyDescent="0.2">
      <c r="M3230" s="16"/>
    </row>
    <row r="3231" spans="13:13" ht="14.25" x14ac:dyDescent="0.2">
      <c r="M3231" s="16"/>
    </row>
    <row r="3232" spans="13:13" ht="14.25" x14ac:dyDescent="0.2">
      <c r="M3232" s="16"/>
    </row>
    <row r="3233" spans="13:13" ht="14.25" x14ac:dyDescent="0.2">
      <c r="M3233" s="16"/>
    </row>
    <row r="3234" spans="13:13" ht="14.25" x14ac:dyDescent="0.2">
      <c r="M3234" s="16"/>
    </row>
    <row r="3235" spans="13:13" ht="14.25" x14ac:dyDescent="0.2">
      <c r="M3235" s="16"/>
    </row>
    <row r="3236" spans="13:13" ht="14.25" x14ac:dyDescent="0.2">
      <c r="M3236" s="16"/>
    </row>
    <row r="3237" spans="13:13" ht="14.25" x14ac:dyDescent="0.2">
      <c r="M3237" s="16"/>
    </row>
    <row r="3238" spans="13:13" ht="14.25" x14ac:dyDescent="0.2">
      <c r="M3238" s="16"/>
    </row>
    <row r="3239" spans="13:13" ht="14.25" x14ac:dyDescent="0.2">
      <c r="M3239" s="16"/>
    </row>
    <row r="3240" spans="13:13" ht="14.25" x14ac:dyDescent="0.2">
      <c r="M3240" s="16"/>
    </row>
    <row r="3241" spans="13:13" ht="14.25" x14ac:dyDescent="0.2">
      <c r="M3241" s="16"/>
    </row>
    <row r="3242" spans="13:13" ht="14.25" x14ac:dyDescent="0.2">
      <c r="M3242" s="16"/>
    </row>
    <row r="3243" spans="13:13" ht="14.25" x14ac:dyDescent="0.2">
      <c r="M3243" s="16"/>
    </row>
    <row r="3244" spans="13:13" ht="14.25" x14ac:dyDescent="0.2">
      <c r="M3244" s="16"/>
    </row>
    <row r="3245" spans="13:13" ht="14.25" x14ac:dyDescent="0.2">
      <c r="M3245" s="16"/>
    </row>
    <row r="3246" spans="13:13" ht="14.25" x14ac:dyDescent="0.2">
      <c r="M3246" s="16"/>
    </row>
    <row r="3247" spans="13:13" ht="14.25" x14ac:dyDescent="0.2">
      <c r="M3247" s="16"/>
    </row>
    <row r="3248" spans="13:13" ht="14.25" x14ac:dyDescent="0.2">
      <c r="M3248" s="16"/>
    </row>
    <row r="3249" spans="13:13" ht="14.25" x14ac:dyDescent="0.2">
      <c r="M3249" s="16"/>
    </row>
    <row r="3250" spans="13:13" ht="14.25" x14ac:dyDescent="0.2">
      <c r="M3250" s="16"/>
    </row>
    <row r="3251" spans="13:13" ht="14.25" x14ac:dyDescent="0.2">
      <c r="M3251" s="16"/>
    </row>
    <row r="3252" spans="13:13" ht="14.25" x14ac:dyDescent="0.2">
      <c r="M3252" s="16"/>
    </row>
    <row r="3253" spans="13:13" ht="14.25" x14ac:dyDescent="0.2">
      <c r="M3253" s="16"/>
    </row>
    <row r="3254" spans="13:13" ht="14.25" x14ac:dyDescent="0.2">
      <c r="M3254" s="16"/>
    </row>
    <row r="3255" spans="13:13" ht="14.25" x14ac:dyDescent="0.2">
      <c r="M3255" s="16"/>
    </row>
    <row r="3256" spans="13:13" ht="14.25" x14ac:dyDescent="0.2">
      <c r="M3256" s="16"/>
    </row>
    <row r="3257" spans="13:13" ht="14.25" x14ac:dyDescent="0.2">
      <c r="M3257" s="16"/>
    </row>
    <row r="3258" spans="13:13" ht="14.25" x14ac:dyDescent="0.2">
      <c r="M3258" s="16"/>
    </row>
    <row r="3259" spans="13:13" ht="14.25" x14ac:dyDescent="0.2">
      <c r="M3259" s="16"/>
    </row>
    <row r="3260" spans="13:13" ht="14.25" x14ac:dyDescent="0.2">
      <c r="M3260" s="16"/>
    </row>
    <row r="3261" spans="13:13" ht="14.25" x14ac:dyDescent="0.2">
      <c r="M3261" s="16"/>
    </row>
    <row r="3262" spans="13:13" ht="14.25" x14ac:dyDescent="0.2">
      <c r="M3262" s="16"/>
    </row>
    <row r="3263" spans="13:13" ht="14.25" x14ac:dyDescent="0.2">
      <c r="M3263" s="16"/>
    </row>
    <row r="3264" spans="13:13" ht="14.25" x14ac:dyDescent="0.2">
      <c r="M3264" s="16"/>
    </row>
    <row r="3265" spans="13:13" ht="14.25" x14ac:dyDescent="0.2">
      <c r="M3265" s="16"/>
    </row>
    <row r="3266" spans="13:13" ht="14.25" x14ac:dyDescent="0.2">
      <c r="M3266" s="16"/>
    </row>
    <row r="3267" spans="13:13" ht="14.25" x14ac:dyDescent="0.2">
      <c r="M3267" s="16"/>
    </row>
    <row r="3268" spans="13:13" ht="14.25" x14ac:dyDescent="0.2">
      <c r="M3268" s="16"/>
    </row>
    <row r="3269" spans="13:13" ht="14.25" x14ac:dyDescent="0.2">
      <c r="M3269" s="16"/>
    </row>
    <row r="3270" spans="13:13" ht="14.25" x14ac:dyDescent="0.2">
      <c r="M3270" s="16"/>
    </row>
    <row r="3271" spans="13:13" ht="14.25" x14ac:dyDescent="0.2">
      <c r="M3271" s="16"/>
    </row>
    <row r="3272" spans="13:13" ht="14.25" x14ac:dyDescent="0.2">
      <c r="M3272" s="16"/>
    </row>
    <row r="3273" spans="13:13" ht="14.25" x14ac:dyDescent="0.2">
      <c r="M3273" s="16"/>
    </row>
    <row r="3274" spans="13:13" ht="14.25" x14ac:dyDescent="0.2">
      <c r="M3274" s="16"/>
    </row>
    <row r="3275" spans="13:13" ht="14.25" x14ac:dyDescent="0.2">
      <c r="M3275" s="16"/>
    </row>
    <row r="3276" spans="13:13" ht="14.25" x14ac:dyDescent="0.2">
      <c r="M3276" s="16"/>
    </row>
    <row r="3277" spans="13:13" ht="14.25" x14ac:dyDescent="0.2">
      <c r="M3277" s="16"/>
    </row>
    <row r="3278" spans="13:13" ht="14.25" x14ac:dyDescent="0.2">
      <c r="M3278" s="16"/>
    </row>
    <row r="3279" spans="13:13" ht="14.25" x14ac:dyDescent="0.2">
      <c r="M3279" s="16"/>
    </row>
    <row r="3280" spans="13:13" ht="14.25" x14ac:dyDescent="0.2">
      <c r="M3280" s="16"/>
    </row>
    <row r="3281" spans="13:13" ht="14.25" x14ac:dyDescent="0.2">
      <c r="M3281" s="16"/>
    </row>
    <row r="3282" spans="13:13" ht="14.25" x14ac:dyDescent="0.2">
      <c r="M3282" s="16"/>
    </row>
    <row r="3283" spans="13:13" ht="14.25" x14ac:dyDescent="0.2">
      <c r="M3283" s="16"/>
    </row>
    <row r="3284" spans="13:13" ht="14.25" x14ac:dyDescent="0.2">
      <c r="M3284" s="16"/>
    </row>
    <row r="3285" spans="13:13" ht="14.25" x14ac:dyDescent="0.2">
      <c r="M3285" s="16"/>
    </row>
    <row r="3286" spans="13:13" ht="14.25" x14ac:dyDescent="0.2">
      <c r="M3286" s="16"/>
    </row>
    <row r="3287" spans="13:13" ht="14.25" x14ac:dyDescent="0.2">
      <c r="M3287" s="16"/>
    </row>
    <row r="3288" spans="13:13" ht="14.25" x14ac:dyDescent="0.2">
      <c r="M3288" s="16"/>
    </row>
    <row r="3289" spans="13:13" ht="14.25" x14ac:dyDescent="0.2">
      <c r="M3289" s="16"/>
    </row>
    <row r="3290" spans="13:13" ht="14.25" x14ac:dyDescent="0.2">
      <c r="M3290" s="16"/>
    </row>
    <row r="3291" spans="13:13" ht="14.25" x14ac:dyDescent="0.2">
      <c r="M3291" s="16"/>
    </row>
    <row r="3292" spans="13:13" ht="14.25" x14ac:dyDescent="0.2">
      <c r="M3292" s="16"/>
    </row>
    <row r="3293" spans="13:13" ht="14.25" x14ac:dyDescent="0.2">
      <c r="M3293" s="16"/>
    </row>
    <row r="3294" spans="13:13" ht="14.25" x14ac:dyDescent="0.2">
      <c r="M3294" s="16"/>
    </row>
    <row r="3295" spans="13:13" ht="14.25" x14ac:dyDescent="0.2">
      <c r="M3295" s="16"/>
    </row>
    <row r="3296" spans="13:13" ht="14.25" x14ac:dyDescent="0.2">
      <c r="M3296" s="16"/>
    </row>
    <row r="3297" spans="13:13" ht="14.25" x14ac:dyDescent="0.2">
      <c r="M3297" s="16"/>
    </row>
    <row r="3298" spans="13:13" ht="14.25" x14ac:dyDescent="0.2">
      <c r="M3298" s="16"/>
    </row>
    <row r="3299" spans="13:13" ht="14.25" x14ac:dyDescent="0.2">
      <c r="M3299" s="16"/>
    </row>
    <row r="3300" spans="13:13" ht="14.25" x14ac:dyDescent="0.2">
      <c r="M3300" s="16"/>
    </row>
    <row r="3301" spans="13:13" ht="14.25" x14ac:dyDescent="0.2">
      <c r="M3301" s="16"/>
    </row>
    <row r="3302" spans="13:13" ht="14.25" x14ac:dyDescent="0.2">
      <c r="M3302" s="16"/>
    </row>
    <row r="3303" spans="13:13" ht="14.25" x14ac:dyDescent="0.2">
      <c r="M3303" s="16"/>
    </row>
    <row r="3304" spans="13:13" ht="14.25" x14ac:dyDescent="0.2">
      <c r="M3304" s="16"/>
    </row>
    <row r="3305" spans="13:13" ht="14.25" x14ac:dyDescent="0.2">
      <c r="M3305" s="16"/>
    </row>
    <row r="3306" spans="13:13" ht="14.25" x14ac:dyDescent="0.2">
      <c r="M3306" s="16"/>
    </row>
    <row r="3307" spans="13:13" ht="14.25" x14ac:dyDescent="0.2">
      <c r="M3307" s="16"/>
    </row>
    <row r="3308" spans="13:13" ht="14.25" x14ac:dyDescent="0.2">
      <c r="M3308" s="17"/>
    </row>
    <row r="3309" spans="13:13" ht="14.25" x14ac:dyDescent="0.2">
      <c r="M3309" s="17"/>
    </row>
    <row r="3310" spans="13:13" ht="14.25" x14ac:dyDescent="0.2">
      <c r="M3310" s="17"/>
    </row>
    <row r="3311" spans="13:13" ht="14.25" x14ac:dyDescent="0.2">
      <c r="M3311" s="17"/>
    </row>
    <row r="3312" spans="13:13" ht="14.25" x14ac:dyDescent="0.2">
      <c r="M3312" s="17"/>
    </row>
    <row r="3313" spans="13:13" ht="14.25" x14ac:dyDescent="0.2">
      <c r="M3313" s="17"/>
    </row>
    <row r="3314" spans="13:13" ht="14.25" x14ac:dyDescent="0.2">
      <c r="M3314" s="17"/>
    </row>
    <row r="3315" spans="13:13" ht="14.25" x14ac:dyDescent="0.2">
      <c r="M3315" s="17"/>
    </row>
    <row r="3316" spans="13:13" ht="14.25" x14ac:dyDescent="0.2">
      <c r="M3316" s="17"/>
    </row>
    <row r="3317" spans="13:13" ht="14.25" x14ac:dyDescent="0.2">
      <c r="M3317" s="17"/>
    </row>
    <row r="3318" spans="13:13" ht="14.25" x14ac:dyDescent="0.2">
      <c r="M3318" s="17"/>
    </row>
    <row r="3319" spans="13:13" ht="14.25" x14ac:dyDescent="0.2">
      <c r="M3319" s="17"/>
    </row>
    <row r="3320" spans="13:13" ht="14.25" x14ac:dyDescent="0.2">
      <c r="M3320" s="17"/>
    </row>
    <row r="3321" spans="13:13" ht="14.25" x14ac:dyDescent="0.2">
      <c r="M3321" s="17"/>
    </row>
    <row r="3322" spans="13:13" ht="14.25" x14ac:dyDescent="0.2">
      <c r="M3322" s="17"/>
    </row>
    <row r="3323" spans="13:13" ht="14.25" x14ac:dyDescent="0.2">
      <c r="M3323" s="17"/>
    </row>
    <row r="3324" spans="13:13" ht="14.25" x14ac:dyDescent="0.2">
      <c r="M3324" s="17"/>
    </row>
    <row r="3325" spans="13:13" ht="14.25" x14ac:dyDescent="0.2">
      <c r="M3325" s="17"/>
    </row>
    <row r="3326" spans="13:13" ht="14.25" x14ac:dyDescent="0.2">
      <c r="M3326" s="17"/>
    </row>
    <row r="3327" spans="13:13" ht="14.25" x14ac:dyDescent="0.2">
      <c r="M3327" s="17"/>
    </row>
    <row r="3328" spans="13:13" ht="14.25" x14ac:dyDescent="0.2">
      <c r="M3328" s="17"/>
    </row>
    <row r="3329" spans="13:13" ht="14.25" x14ac:dyDescent="0.2">
      <c r="M3329" s="17"/>
    </row>
    <row r="3330" spans="13:13" ht="14.25" x14ac:dyDescent="0.2">
      <c r="M3330" s="17"/>
    </row>
    <row r="3331" spans="13:13" ht="14.25" x14ac:dyDescent="0.2">
      <c r="M3331" s="17"/>
    </row>
    <row r="3332" spans="13:13" ht="14.25" x14ac:dyDescent="0.2">
      <c r="M3332" s="17"/>
    </row>
    <row r="3333" spans="13:13" ht="14.25" x14ac:dyDescent="0.2">
      <c r="M3333" s="17"/>
    </row>
    <row r="3334" spans="13:13" ht="14.25" x14ac:dyDescent="0.2">
      <c r="M3334" s="17"/>
    </row>
    <row r="3335" spans="13:13" ht="14.25" x14ac:dyDescent="0.2">
      <c r="M3335" s="17"/>
    </row>
    <row r="3336" spans="13:13" ht="14.25" x14ac:dyDescent="0.2">
      <c r="M3336" s="17"/>
    </row>
    <row r="3337" spans="13:13" ht="14.25" x14ac:dyDescent="0.2">
      <c r="M3337" s="17"/>
    </row>
    <row r="3338" spans="13:13" ht="14.25" x14ac:dyDescent="0.2">
      <c r="M3338" s="17"/>
    </row>
    <row r="3339" spans="13:13" ht="14.25" x14ac:dyDescent="0.2">
      <c r="M3339" s="16"/>
    </row>
    <row r="3340" spans="13:13" ht="14.25" x14ac:dyDescent="0.2">
      <c r="M3340" s="16"/>
    </row>
    <row r="3341" spans="13:13" ht="14.25" x14ac:dyDescent="0.2">
      <c r="M3341" s="16"/>
    </row>
    <row r="3342" spans="13:13" ht="14.25" x14ac:dyDescent="0.2">
      <c r="M3342" s="16"/>
    </row>
    <row r="3500" spans="13:13" x14ac:dyDescent="0.2">
      <c r="M3500" s="4"/>
    </row>
    <row r="3501" spans="13:13" x14ac:dyDescent="0.2">
      <c r="M3501" s="4"/>
    </row>
    <row r="3502" spans="13:13" ht="15" x14ac:dyDescent="0.25">
      <c r="M3502" s="7"/>
    </row>
    <row r="3503" spans="13:13" ht="15" x14ac:dyDescent="0.25">
      <c r="M3503" s="7"/>
    </row>
    <row r="3504" spans="13:13" ht="15" x14ac:dyDescent="0.25">
      <c r="M3504" s="7"/>
    </row>
    <row r="3505" spans="13:13" ht="15" x14ac:dyDescent="0.25">
      <c r="M3505" s="7"/>
    </row>
    <row r="3506" spans="13:13" ht="15" x14ac:dyDescent="0.25">
      <c r="M3506" s="7"/>
    </row>
    <row r="3507" spans="13:13" ht="15" x14ac:dyDescent="0.25">
      <c r="M3507" s="7"/>
    </row>
    <row r="3508" spans="13:13" ht="15" x14ac:dyDescent="0.25">
      <c r="M3508" s="7"/>
    </row>
    <row r="3509" spans="13:13" ht="15" x14ac:dyDescent="0.25">
      <c r="M3509" s="7"/>
    </row>
    <row r="3510" spans="13:13" ht="15" x14ac:dyDescent="0.25">
      <c r="M3510" s="7"/>
    </row>
    <row r="3511" spans="13:13" ht="15" x14ac:dyDescent="0.25">
      <c r="M3511" s="7"/>
    </row>
    <row r="3512" spans="13:13" ht="15" x14ac:dyDescent="0.25">
      <c r="M3512" s="7"/>
    </row>
    <row r="3513" spans="13:13" ht="15" x14ac:dyDescent="0.25">
      <c r="M3513" s="7"/>
    </row>
    <row r="3514" spans="13:13" ht="15" x14ac:dyDescent="0.25">
      <c r="M3514" s="7"/>
    </row>
    <row r="3515" spans="13:13" ht="15" x14ac:dyDescent="0.25">
      <c r="M3515" s="7"/>
    </row>
  </sheetData>
  <mergeCells count="22">
    <mergeCell ref="A2829:K2829"/>
    <mergeCell ref="A1:A3"/>
    <mergeCell ref="B1:M1"/>
    <mergeCell ref="B2:M2"/>
    <mergeCell ref="B3:M3"/>
    <mergeCell ref="A4:B4"/>
    <mergeCell ref="C4:M4"/>
    <mergeCell ref="A2824:K2824"/>
    <mergeCell ref="A2825:K2825"/>
    <mergeCell ref="A2826:K2826"/>
    <mergeCell ref="A2827:K2827"/>
    <mergeCell ref="A2828:K2828"/>
    <mergeCell ref="A2836:K2836"/>
    <mergeCell ref="A2837:K2837"/>
    <mergeCell ref="A2838:K2838"/>
    <mergeCell ref="A2839:K2839"/>
    <mergeCell ref="A2830:K2830"/>
    <mergeCell ref="A2831:K2831"/>
    <mergeCell ref="A2832:K2832"/>
    <mergeCell ref="A2833:K2833"/>
    <mergeCell ref="A2834:K2834"/>
    <mergeCell ref="A2835:K2835"/>
  </mergeCells>
  <pageMargins left="0.78740157499999996" right="0.78740157499999996" top="0.984251969" bottom="0.984251969" header="0.5" footer="0.5"/>
  <pageSetup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43"/>
  <sheetViews>
    <sheetView showGridLines="0" zoomScale="90" zoomScaleNormal="90" workbookViewId="0">
      <selection activeCell="B2" sqref="B2:M2"/>
    </sheetView>
  </sheetViews>
  <sheetFormatPr defaultRowHeight="12.75" x14ac:dyDescent="0.2"/>
  <cols>
    <col min="1" max="1" width="17.140625" style="14" bestFit="1" customWidth="1"/>
    <col min="2" max="2" width="16.85546875" style="13" bestFit="1" customWidth="1"/>
    <col min="3" max="3" width="159" style="14" customWidth="1"/>
    <col min="4" max="4" width="32.5703125" style="13" bestFit="1" customWidth="1"/>
    <col min="5" max="5" width="26" style="13" bestFit="1" customWidth="1"/>
    <col min="6" max="6" width="77.140625" style="13" bestFit="1" customWidth="1"/>
    <col min="7" max="7" width="39.7109375" style="13" bestFit="1" customWidth="1"/>
    <col min="8" max="8" width="63.5703125" style="13" bestFit="1" customWidth="1"/>
    <col min="9" max="9" width="90.85546875" style="14" bestFit="1" customWidth="1"/>
    <col min="10" max="10" width="25.7109375" style="14" bestFit="1" customWidth="1"/>
    <col min="11" max="11" width="25.7109375" style="15" bestFit="1" customWidth="1"/>
    <col min="12" max="12" width="31.140625" style="15" bestFit="1" customWidth="1"/>
    <col min="13" max="13" width="35.7109375" style="13" bestFit="1" customWidth="1"/>
    <col min="14" max="256" width="9.140625" style="12"/>
    <col min="257" max="257" width="17.140625" style="12" bestFit="1" customWidth="1"/>
    <col min="258" max="258" width="16.85546875" style="12" bestFit="1" customWidth="1"/>
    <col min="259" max="259" width="159" style="12" customWidth="1"/>
    <col min="260" max="260" width="32.5703125" style="12" bestFit="1" customWidth="1"/>
    <col min="261" max="261" width="26" style="12" bestFit="1" customWidth="1"/>
    <col min="262" max="262" width="77.140625" style="12" bestFit="1" customWidth="1"/>
    <col min="263" max="263" width="39.7109375" style="12" bestFit="1" customWidth="1"/>
    <col min="264" max="264" width="63.5703125" style="12" bestFit="1" customWidth="1"/>
    <col min="265" max="265" width="90.85546875" style="12" bestFit="1" customWidth="1"/>
    <col min="266" max="267" width="25.7109375" style="12" bestFit="1" customWidth="1"/>
    <col min="268" max="268" width="31.140625" style="12" bestFit="1" customWidth="1"/>
    <col min="269" max="269" width="35.7109375" style="12" bestFit="1" customWidth="1"/>
    <col min="270" max="512" width="9.140625" style="12"/>
    <col min="513" max="513" width="17.140625" style="12" bestFit="1" customWidth="1"/>
    <col min="514" max="514" width="16.85546875" style="12" bestFit="1" customWidth="1"/>
    <col min="515" max="515" width="159" style="12" customWidth="1"/>
    <col min="516" max="516" width="32.5703125" style="12" bestFit="1" customWidth="1"/>
    <col min="517" max="517" width="26" style="12" bestFit="1" customWidth="1"/>
    <col min="518" max="518" width="77.140625" style="12" bestFit="1" customWidth="1"/>
    <col min="519" max="519" width="39.7109375" style="12" bestFit="1" customWidth="1"/>
    <col min="520" max="520" width="63.5703125" style="12" bestFit="1" customWidth="1"/>
    <col min="521" max="521" width="90.85546875" style="12" bestFit="1" customWidth="1"/>
    <col min="522" max="523" width="25.7109375" style="12" bestFit="1" customWidth="1"/>
    <col min="524" max="524" width="31.140625" style="12" bestFit="1" customWidth="1"/>
    <col min="525" max="525" width="35.7109375" style="12" bestFit="1" customWidth="1"/>
    <col min="526" max="768" width="9.140625" style="12"/>
    <col min="769" max="769" width="17.140625" style="12" bestFit="1" customWidth="1"/>
    <col min="770" max="770" width="16.85546875" style="12" bestFit="1" customWidth="1"/>
    <col min="771" max="771" width="159" style="12" customWidth="1"/>
    <col min="772" max="772" width="32.5703125" style="12" bestFit="1" customWidth="1"/>
    <col min="773" max="773" width="26" style="12" bestFit="1" customWidth="1"/>
    <col min="774" max="774" width="77.140625" style="12" bestFit="1" customWidth="1"/>
    <col min="775" max="775" width="39.7109375" style="12" bestFit="1" customWidth="1"/>
    <col min="776" max="776" width="63.5703125" style="12" bestFit="1" customWidth="1"/>
    <col min="777" max="777" width="90.85546875" style="12" bestFit="1" customWidth="1"/>
    <col min="778" max="779" width="25.7109375" style="12" bestFit="1" customWidth="1"/>
    <col min="780" max="780" width="31.140625" style="12" bestFit="1" customWidth="1"/>
    <col min="781" max="781" width="35.7109375" style="12" bestFit="1" customWidth="1"/>
    <col min="782" max="1024" width="9.140625" style="12"/>
    <col min="1025" max="1025" width="17.140625" style="12" bestFit="1" customWidth="1"/>
    <col min="1026" max="1026" width="16.85546875" style="12" bestFit="1" customWidth="1"/>
    <col min="1027" max="1027" width="159" style="12" customWidth="1"/>
    <col min="1028" max="1028" width="32.5703125" style="12" bestFit="1" customWidth="1"/>
    <col min="1029" max="1029" width="26" style="12" bestFit="1" customWidth="1"/>
    <col min="1030" max="1030" width="77.140625" style="12" bestFit="1" customWidth="1"/>
    <col min="1031" max="1031" width="39.7109375" style="12" bestFit="1" customWidth="1"/>
    <col min="1032" max="1032" width="63.5703125" style="12" bestFit="1" customWidth="1"/>
    <col min="1033" max="1033" width="90.85546875" style="12" bestFit="1" customWidth="1"/>
    <col min="1034" max="1035" width="25.7109375" style="12" bestFit="1" customWidth="1"/>
    <col min="1036" max="1036" width="31.140625" style="12" bestFit="1" customWidth="1"/>
    <col min="1037" max="1037" width="35.7109375" style="12" bestFit="1" customWidth="1"/>
    <col min="1038" max="1280" width="9.140625" style="12"/>
    <col min="1281" max="1281" width="17.140625" style="12" bestFit="1" customWidth="1"/>
    <col min="1282" max="1282" width="16.85546875" style="12" bestFit="1" customWidth="1"/>
    <col min="1283" max="1283" width="159" style="12" customWidth="1"/>
    <col min="1284" max="1284" width="32.5703125" style="12" bestFit="1" customWidth="1"/>
    <col min="1285" max="1285" width="26" style="12" bestFit="1" customWidth="1"/>
    <col min="1286" max="1286" width="77.140625" style="12" bestFit="1" customWidth="1"/>
    <col min="1287" max="1287" width="39.7109375" style="12" bestFit="1" customWidth="1"/>
    <col min="1288" max="1288" width="63.5703125" style="12" bestFit="1" customWidth="1"/>
    <col min="1289" max="1289" width="90.85546875" style="12" bestFit="1" customWidth="1"/>
    <col min="1290" max="1291" width="25.7109375" style="12" bestFit="1" customWidth="1"/>
    <col min="1292" max="1292" width="31.140625" style="12" bestFit="1" customWidth="1"/>
    <col min="1293" max="1293" width="35.7109375" style="12" bestFit="1" customWidth="1"/>
    <col min="1294" max="1536" width="9.140625" style="12"/>
    <col min="1537" max="1537" width="17.140625" style="12" bestFit="1" customWidth="1"/>
    <col min="1538" max="1538" width="16.85546875" style="12" bestFit="1" customWidth="1"/>
    <col min="1539" max="1539" width="159" style="12" customWidth="1"/>
    <col min="1540" max="1540" width="32.5703125" style="12" bestFit="1" customWidth="1"/>
    <col min="1541" max="1541" width="26" style="12" bestFit="1" customWidth="1"/>
    <col min="1542" max="1542" width="77.140625" style="12" bestFit="1" customWidth="1"/>
    <col min="1543" max="1543" width="39.7109375" style="12" bestFit="1" customWidth="1"/>
    <col min="1544" max="1544" width="63.5703125" style="12" bestFit="1" customWidth="1"/>
    <col min="1545" max="1545" width="90.85546875" style="12" bestFit="1" customWidth="1"/>
    <col min="1546" max="1547" width="25.7109375" style="12" bestFit="1" customWidth="1"/>
    <col min="1548" max="1548" width="31.140625" style="12" bestFit="1" customWidth="1"/>
    <col min="1549" max="1549" width="35.7109375" style="12" bestFit="1" customWidth="1"/>
    <col min="1550" max="1792" width="9.140625" style="12"/>
    <col min="1793" max="1793" width="17.140625" style="12" bestFit="1" customWidth="1"/>
    <col min="1794" max="1794" width="16.85546875" style="12" bestFit="1" customWidth="1"/>
    <col min="1795" max="1795" width="159" style="12" customWidth="1"/>
    <col min="1796" max="1796" width="32.5703125" style="12" bestFit="1" customWidth="1"/>
    <col min="1797" max="1797" width="26" style="12" bestFit="1" customWidth="1"/>
    <col min="1798" max="1798" width="77.140625" style="12" bestFit="1" customWidth="1"/>
    <col min="1799" max="1799" width="39.7109375" style="12" bestFit="1" customWidth="1"/>
    <col min="1800" max="1800" width="63.5703125" style="12" bestFit="1" customWidth="1"/>
    <col min="1801" max="1801" width="90.85546875" style="12" bestFit="1" customWidth="1"/>
    <col min="1802" max="1803" width="25.7109375" style="12" bestFit="1" customWidth="1"/>
    <col min="1804" max="1804" width="31.140625" style="12" bestFit="1" customWidth="1"/>
    <col min="1805" max="1805" width="35.7109375" style="12" bestFit="1" customWidth="1"/>
    <col min="1806" max="2048" width="9.140625" style="12"/>
    <col min="2049" max="2049" width="17.140625" style="12" bestFit="1" customWidth="1"/>
    <col min="2050" max="2050" width="16.85546875" style="12" bestFit="1" customWidth="1"/>
    <col min="2051" max="2051" width="159" style="12" customWidth="1"/>
    <col min="2052" max="2052" width="32.5703125" style="12" bestFit="1" customWidth="1"/>
    <col min="2053" max="2053" width="26" style="12" bestFit="1" customWidth="1"/>
    <col min="2054" max="2054" width="77.140625" style="12" bestFit="1" customWidth="1"/>
    <col min="2055" max="2055" width="39.7109375" style="12" bestFit="1" customWidth="1"/>
    <col min="2056" max="2056" width="63.5703125" style="12" bestFit="1" customWidth="1"/>
    <col min="2057" max="2057" width="90.85546875" style="12" bestFit="1" customWidth="1"/>
    <col min="2058" max="2059" width="25.7109375" style="12" bestFit="1" customWidth="1"/>
    <col min="2060" max="2060" width="31.140625" style="12" bestFit="1" customWidth="1"/>
    <col min="2061" max="2061" width="35.7109375" style="12" bestFit="1" customWidth="1"/>
    <col min="2062" max="2304" width="9.140625" style="12"/>
    <col min="2305" max="2305" width="17.140625" style="12" bestFit="1" customWidth="1"/>
    <col min="2306" max="2306" width="16.85546875" style="12" bestFit="1" customWidth="1"/>
    <col min="2307" max="2307" width="159" style="12" customWidth="1"/>
    <col min="2308" max="2308" width="32.5703125" style="12" bestFit="1" customWidth="1"/>
    <col min="2309" max="2309" width="26" style="12" bestFit="1" customWidth="1"/>
    <col min="2310" max="2310" width="77.140625" style="12" bestFit="1" customWidth="1"/>
    <col min="2311" max="2311" width="39.7109375" style="12" bestFit="1" customWidth="1"/>
    <col min="2312" max="2312" width="63.5703125" style="12" bestFit="1" customWidth="1"/>
    <col min="2313" max="2313" width="90.85546875" style="12" bestFit="1" customWidth="1"/>
    <col min="2314" max="2315" width="25.7109375" style="12" bestFit="1" customWidth="1"/>
    <col min="2316" max="2316" width="31.140625" style="12" bestFit="1" customWidth="1"/>
    <col min="2317" max="2317" width="35.7109375" style="12" bestFit="1" customWidth="1"/>
    <col min="2318" max="2560" width="9.140625" style="12"/>
    <col min="2561" max="2561" width="17.140625" style="12" bestFit="1" customWidth="1"/>
    <col min="2562" max="2562" width="16.85546875" style="12" bestFit="1" customWidth="1"/>
    <col min="2563" max="2563" width="159" style="12" customWidth="1"/>
    <col min="2564" max="2564" width="32.5703125" style="12" bestFit="1" customWidth="1"/>
    <col min="2565" max="2565" width="26" style="12" bestFit="1" customWidth="1"/>
    <col min="2566" max="2566" width="77.140625" style="12" bestFit="1" customWidth="1"/>
    <col min="2567" max="2567" width="39.7109375" style="12" bestFit="1" customWidth="1"/>
    <col min="2568" max="2568" width="63.5703125" style="12" bestFit="1" customWidth="1"/>
    <col min="2569" max="2569" width="90.85546875" style="12" bestFit="1" customWidth="1"/>
    <col min="2570" max="2571" width="25.7109375" style="12" bestFit="1" customWidth="1"/>
    <col min="2572" max="2572" width="31.140625" style="12" bestFit="1" customWidth="1"/>
    <col min="2573" max="2573" width="35.7109375" style="12" bestFit="1" customWidth="1"/>
    <col min="2574" max="2816" width="9.140625" style="12"/>
    <col min="2817" max="2817" width="17.140625" style="12" bestFit="1" customWidth="1"/>
    <col min="2818" max="2818" width="16.85546875" style="12" bestFit="1" customWidth="1"/>
    <col min="2819" max="2819" width="159" style="12" customWidth="1"/>
    <col min="2820" max="2820" width="32.5703125" style="12" bestFit="1" customWidth="1"/>
    <col min="2821" max="2821" width="26" style="12" bestFit="1" customWidth="1"/>
    <col min="2822" max="2822" width="77.140625" style="12" bestFit="1" customWidth="1"/>
    <col min="2823" max="2823" width="39.7109375" style="12" bestFit="1" customWidth="1"/>
    <col min="2824" max="2824" width="63.5703125" style="12" bestFit="1" customWidth="1"/>
    <col min="2825" max="2825" width="90.85546875" style="12" bestFit="1" customWidth="1"/>
    <col min="2826" max="2827" width="25.7109375" style="12" bestFit="1" customWidth="1"/>
    <col min="2828" max="2828" width="31.140625" style="12" bestFit="1" customWidth="1"/>
    <col min="2829" max="2829" width="35.7109375" style="12" bestFit="1" customWidth="1"/>
    <col min="2830" max="3072" width="9.140625" style="12"/>
    <col min="3073" max="3073" width="17.140625" style="12" bestFit="1" customWidth="1"/>
    <col min="3074" max="3074" width="16.85546875" style="12" bestFit="1" customWidth="1"/>
    <col min="3075" max="3075" width="159" style="12" customWidth="1"/>
    <col min="3076" max="3076" width="32.5703125" style="12" bestFit="1" customWidth="1"/>
    <col min="3077" max="3077" width="26" style="12" bestFit="1" customWidth="1"/>
    <col min="3078" max="3078" width="77.140625" style="12" bestFit="1" customWidth="1"/>
    <col min="3079" max="3079" width="39.7109375" style="12" bestFit="1" customWidth="1"/>
    <col min="3080" max="3080" width="63.5703125" style="12" bestFit="1" customWidth="1"/>
    <col min="3081" max="3081" width="90.85546875" style="12" bestFit="1" customWidth="1"/>
    <col min="3082" max="3083" width="25.7109375" style="12" bestFit="1" customWidth="1"/>
    <col min="3084" max="3084" width="31.140625" style="12" bestFit="1" customWidth="1"/>
    <col min="3085" max="3085" width="35.7109375" style="12" bestFit="1" customWidth="1"/>
    <col min="3086" max="3328" width="9.140625" style="12"/>
    <col min="3329" max="3329" width="17.140625" style="12" bestFit="1" customWidth="1"/>
    <col min="3330" max="3330" width="16.85546875" style="12" bestFit="1" customWidth="1"/>
    <col min="3331" max="3331" width="159" style="12" customWidth="1"/>
    <col min="3332" max="3332" width="32.5703125" style="12" bestFit="1" customWidth="1"/>
    <col min="3333" max="3333" width="26" style="12" bestFit="1" customWidth="1"/>
    <col min="3334" max="3334" width="77.140625" style="12" bestFit="1" customWidth="1"/>
    <col min="3335" max="3335" width="39.7109375" style="12" bestFit="1" customWidth="1"/>
    <col min="3336" max="3336" width="63.5703125" style="12" bestFit="1" customWidth="1"/>
    <col min="3337" max="3337" width="90.85546875" style="12" bestFit="1" customWidth="1"/>
    <col min="3338" max="3339" width="25.7109375" style="12" bestFit="1" customWidth="1"/>
    <col min="3340" max="3340" width="31.140625" style="12" bestFit="1" customWidth="1"/>
    <col min="3341" max="3341" width="35.7109375" style="12" bestFit="1" customWidth="1"/>
    <col min="3342" max="3584" width="9.140625" style="12"/>
    <col min="3585" max="3585" width="17.140625" style="12" bestFit="1" customWidth="1"/>
    <col min="3586" max="3586" width="16.85546875" style="12" bestFit="1" customWidth="1"/>
    <col min="3587" max="3587" width="159" style="12" customWidth="1"/>
    <col min="3588" max="3588" width="32.5703125" style="12" bestFit="1" customWidth="1"/>
    <col min="3589" max="3589" width="26" style="12" bestFit="1" customWidth="1"/>
    <col min="3590" max="3590" width="77.140625" style="12" bestFit="1" customWidth="1"/>
    <col min="3591" max="3591" width="39.7109375" style="12" bestFit="1" customWidth="1"/>
    <col min="3592" max="3592" width="63.5703125" style="12" bestFit="1" customWidth="1"/>
    <col min="3593" max="3593" width="90.85546875" style="12" bestFit="1" customWidth="1"/>
    <col min="3594" max="3595" width="25.7109375" style="12" bestFit="1" customWidth="1"/>
    <col min="3596" max="3596" width="31.140625" style="12" bestFit="1" customWidth="1"/>
    <col min="3597" max="3597" width="35.7109375" style="12" bestFit="1" customWidth="1"/>
    <col min="3598" max="3840" width="9.140625" style="12"/>
    <col min="3841" max="3841" width="17.140625" style="12" bestFit="1" customWidth="1"/>
    <col min="3842" max="3842" width="16.85546875" style="12" bestFit="1" customWidth="1"/>
    <col min="3843" max="3843" width="159" style="12" customWidth="1"/>
    <col min="3844" max="3844" width="32.5703125" style="12" bestFit="1" customWidth="1"/>
    <col min="3845" max="3845" width="26" style="12" bestFit="1" customWidth="1"/>
    <col min="3846" max="3846" width="77.140625" style="12" bestFit="1" customWidth="1"/>
    <col min="3847" max="3847" width="39.7109375" style="12" bestFit="1" customWidth="1"/>
    <col min="3848" max="3848" width="63.5703125" style="12" bestFit="1" customWidth="1"/>
    <col min="3849" max="3849" width="90.85546875" style="12" bestFit="1" customWidth="1"/>
    <col min="3850" max="3851" width="25.7109375" style="12" bestFit="1" customWidth="1"/>
    <col min="3852" max="3852" width="31.140625" style="12" bestFit="1" customWidth="1"/>
    <col min="3853" max="3853" width="35.7109375" style="12" bestFit="1" customWidth="1"/>
    <col min="3854" max="4096" width="9.140625" style="12"/>
    <col min="4097" max="4097" width="17.140625" style="12" bestFit="1" customWidth="1"/>
    <col min="4098" max="4098" width="16.85546875" style="12" bestFit="1" customWidth="1"/>
    <col min="4099" max="4099" width="159" style="12" customWidth="1"/>
    <col min="4100" max="4100" width="32.5703125" style="12" bestFit="1" customWidth="1"/>
    <col min="4101" max="4101" width="26" style="12" bestFit="1" customWidth="1"/>
    <col min="4102" max="4102" width="77.140625" style="12" bestFit="1" customWidth="1"/>
    <col min="4103" max="4103" width="39.7109375" style="12" bestFit="1" customWidth="1"/>
    <col min="4104" max="4104" width="63.5703125" style="12" bestFit="1" customWidth="1"/>
    <col min="4105" max="4105" width="90.85546875" style="12" bestFit="1" customWidth="1"/>
    <col min="4106" max="4107" width="25.7109375" style="12" bestFit="1" customWidth="1"/>
    <col min="4108" max="4108" width="31.140625" style="12" bestFit="1" customWidth="1"/>
    <col min="4109" max="4109" width="35.7109375" style="12" bestFit="1" customWidth="1"/>
    <col min="4110" max="4352" width="9.140625" style="12"/>
    <col min="4353" max="4353" width="17.140625" style="12" bestFit="1" customWidth="1"/>
    <col min="4354" max="4354" width="16.85546875" style="12" bestFit="1" customWidth="1"/>
    <col min="4355" max="4355" width="159" style="12" customWidth="1"/>
    <col min="4356" max="4356" width="32.5703125" style="12" bestFit="1" customWidth="1"/>
    <col min="4357" max="4357" width="26" style="12" bestFit="1" customWidth="1"/>
    <col min="4358" max="4358" width="77.140625" style="12" bestFit="1" customWidth="1"/>
    <col min="4359" max="4359" width="39.7109375" style="12" bestFit="1" customWidth="1"/>
    <col min="4360" max="4360" width="63.5703125" style="12" bestFit="1" customWidth="1"/>
    <col min="4361" max="4361" width="90.85546875" style="12" bestFit="1" customWidth="1"/>
    <col min="4362" max="4363" width="25.7109375" style="12" bestFit="1" customWidth="1"/>
    <col min="4364" max="4364" width="31.140625" style="12" bestFit="1" customWidth="1"/>
    <col min="4365" max="4365" width="35.7109375" style="12" bestFit="1" customWidth="1"/>
    <col min="4366" max="4608" width="9.140625" style="12"/>
    <col min="4609" max="4609" width="17.140625" style="12" bestFit="1" customWidth="1"/>
    <col min="4610" max="4610" width="16.85546875" style="12" bestFit="1" customWidth="1"/>
    <col min="4611" max="4611" width="159" style="12" customWidth="1"/>
    <col min="4612" max="4612" width="32.5703125" style="12" bestFit="1" customWidth="1"/>
    <col min="4613" max="4613" width="26" style="12" bestFit="1" customWidth="1"/>
    <col min="4614" max="4614" width="77.140625" style="12" bestFit="1" customWidth="1"/>
    <col min="4615" max="4615" width="39.7109375" style="12" bestFit="1" customWidth="1"/>
    <col min="4616" max="4616" width="63.5703125" style="12" bestFit="1" customWidth="1"/>
    <col min="4617" max="4617" width="90.85546875" style="12" bestFit="1" customWidth="1"/>
    <col min="4618" max="4619" width="25.7109375" style="12" bestFit="1" customWidth="1"/>
    <col min="4620" max="4620" width="31.140625" style="12" bestFit="1" customWidth="1"/>
    <col min="4621" max="4621" width="35.7109375" style="12" bestFit="1" customWidth="1"/>
    <col min="4622" max="4864" width="9.140625" style="12"/>
    <col min="4865" max="4865" width="17.140625" style="12" bestFit="1" customWidth="1"/>
    <col min="4866" max="4866" width="16.85546875" style="12" bestFit="1" customWidth="1"/>
    <col min="4867" max="4867" width="159" style="12" customWidth="1"/>
    <col min="4868" max="4868" width="32.5703125" style="12" bestFit="1" customWidth="1"/>
    <col min="4869" max="4869" width="26" style="12" bestFit="1" customWidth="1"/>
    <col min="4870" max="4870" width="77.140625" style="12" bestFit="1" customWidth="1"/>
    <col min="4871" max="4871" width="39.7109375" style="12" bestFit="1" customWidth="1"/>
    <col min="4872" max="4872" width="63.5703125" style="12" bestFit="1" customWidth="1"/>
    <col min="4873" max="4873" width="90.85546875" style="12" bestFit="1" customWidth="1"/>
    <col min="4874" max="4875" width="25.7109375" style="12" bestFit="1" customWidth="1"/>
    <col min="4876" max="4876" width="31.140625" style="12" bestFit="1" customWidth="1"/>
    <col min="4877" max="4877" width="35.7109375" style="12" bestFit="1" customWidth="1"/>
    <col min="4878" max="5120" width="9.140625" style="12"/>
    <col min="5121" max="5121" width="17.140625" style="12" bestFit="1" customWidth="1"/>
    <col min="5122" max="5122" width="16.85546875" style="12" bestFit="1" customWidth="1"/>
    <col min="5123" max="5123" width="159" style="12" customWidth="1"/>
    <col min="5124" max="5124" width="32.5703125" style="12" bestFit="1" customWidth="1"/>
    <col min="5125" max="5125" width="26" style="12" bestFit="1" customWidth="1"/>
    <col min="5126" max="5126" width="77.140625" style="12" bestFit="1" customWidth="1"/>
    <col min="5127" max="5127" width="39.7109375" style="12" bestFit="1" customWidth="1"/>
    <col min="5128" max="5128" width="63.5703125" style="12" bestFit="1" customWidth="1"/>
    <col min="5129" max="5129" width="90.85546875" style="12" bestFit="1" customWidth="1"/>
    <col min="5130" max="5131" width="25.7109375" style="12" bestFit="1" customWidth="1"/>
    <col min="5132" max="5132" width="31.140625" style="12" bestFit="1" customWidth="1"/>
    <col min="5133" max="5133" width="35.7109375" style="12" bestFit="1" customWidth="1"/>
    <col min="5134" max="5376" width="9.140625" style="12"/>
    <col min="5377" max="5377" width="17.140625" style="12" bestFit="1" customWidth="1"/>
    <col min="5378" max="5378" width="16.85546875" style="12" bestFit="1" customWidth="1"/>
    <col min="5379" max="5379" width="159" style="12" customWidth="1"/>
    <col min="5380" max="5380" width="32.5703125" style="12" bestFit="1" customWidth="1"/>
    <col min="5381" max="5381" width="26" style="12" bestFit="1" customWidth="1"/>
    <col min="5382" max="5382" width="77.140625" style="12" bestFit="1" customWidth="1"/>
    <col min="5383" max="5383" width="39.7109375" style="12" bestFit="1" customWidth="1"/>
    <col min="5384" max="5384" width="63.5703125" style="12" bestFit="1" customWidth="1"/>
    <col min="5385" max="5385" width="90.85546875" style="12" bestFit="1" customWidth="1"/>
    <col min="5386" max="5387" width="25.7109375" style="12" bestFit="1" customWidth="1"/>
    <col min="5388" max="5388" width="31.140625" style="12" bestFit="1" customWidth="1"/>
    <col min="5389" max="5389" width="35.7109375" style="12" bestFit="1" customWidth="1"/>
    <col min="5390" max="5632" width="9.140625" style="12"/>
    <col min="5633" max="5633" width="17.140625" style="12" bestFit="1" customWidth="1"/>
    <col min="5634" max="5634" width="16.85546875" style="12" bestFit="1" customWidth="1"/>
    <col min="5635" max="5635" width="159" style="12" customWidth="1"/>
    <col min="5636" max="5636" width="32.5703125" style="12" bestFit="1" customWidth="1"/>
    <col min="5637" max="5637" width="26" style="12" bestFit="1" customWidth="1"/>
    <col min="5638" max="5638" width="77.140625" style="12" bestFit="1" customWidth="1"/>
    <col min="5639" max="5639" width="39.7109375" style="12" bestFit="1" customWidth="1"/>
    <col min="5640" max="5640" width="63.5703125" style="12" bestFit="1" customWidth="1"/>
    <col min="5641" max="5641" width="90.85546875" style="12" bestFit="1" customWidth="1"/>
    <col min="5642" max="5643" width="25.7109375" style="12" bestFit="1" customWidth="1"/>
    <col min="5644" max="5644" width="31.140625" style="12" bestFit="1" customWidth="1"/>
    <col min="5645" max="5645" width="35.7109375" style="12" bestFit="1" customWidth="1"/>
    <col min="5646" max="5888" width="9.140625" style="12"/>
    <col min="5889" max="5889" width="17.140625" style="12" bestFit="1" customWidth="1"/>
    <col min="5890" max="5890" width="16.85546875" style="12" bestFit="1" customWidth="1"/>
    <col min="5891" max="5891" width="159" style="12" customWidth="1"/>
    <col min="5892" max="5892" width="32.5703125" style="12" bestFit="1" customWidth="1"/>
    <col min="5893" max="5893" width="26" style="12" bestFit="1" customWidth="1"/>
    <col min="5894" max="5894" width="77.140625" style="12" bestFit="1" customWidth="1"/>
    <col min="5895" max="5895" width="39.7109375" style="12" bestFit="1" customWidth="1"/>
    <col min="5896" max="5896" width="63.5703125" style="12" bestFit="1" customWidth="1"/>
    <col min="5897" max="5897" width="90.85546875" style="12" bestFit="1" customWidth="1"/>
    <col min="5898" max="5899" width="25.7109375" style="12" bestFit="1" customWidth="1"/>
    <col min="5900" max="5900" width="31.140625" style="12" bestFit="1" customWidth="1"/>
    <col min="5901" max="5901" width="35.7109375" style="12" bestFit="1" customWidth="1"/>
    <col min="5902" max="6144" width="9.140625" style="12"/>
    <col min="6145" max="6145" width="17.140625" style="12" bestFit="1" customWidth="1"/>
    <col min="6146" max="6146" width="16.85546875" style="12" bestFit="1" customWidth="1"/>
    <col min="6147" max="6147" width="159" style="12" customWidth="1"/>
    <col min="6148" max="6148" width="32.5703125" style="12" bestFit="1" customWidth="1"/>
    <col min="6149" max="6149" width="26" style="12" bestFit="1" customWidth="1"/>
    <col min="6150" max="6150" width="77.140625" style="12" bestFit="1" customWidth="1"/>
    <col min="6151" max="6151" width="39.7109375" style="12" bestFit="1" customWidth="1"/>
    <col min="6152" max="6152" width="63.5703125" style="12" bestFit="1" customWidth="1"/>
    <col min="6153" max="6153" width="90.85546875" style="12" bestFit="1" customWidth="1"/>
    <col min="6154" max="6155" width="25.7109375" style="12" bestFit="1" customWidth="1"/>
    <col min="6156" max="6156" width="31.140625" style="12" bestFit="1" customWidth="1"/>
    <col min="6157" max="6157" width="35.7109375" style="12" bestFit="1" customWidth="1"/>
    <col min="6158" max="6400" width="9.140625" style="12"/>
    <col min="6401" max="6401" width="17.140625" style="12" bestFit="1" customWidth="1"/>
    <col min="6402" max="6402" width="16.85546875" style="12" bestFit="1" customWidth="1"/>
    <col min="6403" max="6403" width="159" style="12" customWidth="1"/>
    <col min="6404" max="6404" width="32.5703125" style="12" bestFit="1" customWidth="1"/>
    <col min="6405" max="6405" width="26" style="12" bestFit="1" customWidth="1"/>
    <col min="6406" max="6406" width="77.140625" style="12" bestFit="1" customWidth="1"/>
    <col min="6407" max="6407" width="39.7109375" style="12" bestFit="1" customWidth="1"/>
    <col min="6408" max="6408" width="63.5703125" style="12" bestFit="1" customWidth="1"/>
    <col min="6409" max="6409" width="90.85546875" style="12" bestFit="1" customWidth="1"/>
    <col min="6410" max="6411" width="25.7109375" style="12" bestFit="1" customWidth="1"/>
    <col min="6412" max="6412" width="31.140625" style="12" bestFit="1" customWidth="1"/>
    <col min="6413" max="6413" width="35.7109375" style="12" bestFit="1" customWidth="1"/>
    <col min="6414" max="6656" width="9.140625" style="12"/>
    <col min="6657" max="6657" width="17.140625" style="12" bestFit="1" customWidth="1"/>
    <col min="6658" max="6658" width="16.85546875" style="12" bestFit="1" customWidth="1"/>
    <col min="6659" max="6659" width="159" style="12" customWidth="1"/>
    <col min="6660" max="6660" width="32.5703125" style="12" bestFit="1" customWidth="1"/>
    <col min="6661" max="6661" width="26" style="12" bestFit="1" customWidth="1"/>
    <col min="6662" max="6662" width="77.140625" style="12" bestFit="1" customWidth="1"/>
    <col min="6663" max="6663" width="39.7109375" style="12" bestFit="1" customWidth="1"/>
    <col min="6664" max="6664" width="63.5703125" style="12" bestFit="1" customWidth="1"/>
    <col min="6665" max="6665" width="90.85546875" style="12" bestFit="1" customWidth="1"/>
    <col min="6666" max="6667" width="25.7109375" style="12" bestFit="1" customWidth="1"/>
    <col min="6668" max="6668" width="31.140625" style="12" bestFit="1" customWidth="1"/>
    <col min="6669" max="6669" width="35.7109375" style="12" bestFit="1" customWidth="1"/>
    <col min="6670" max="6912" width="9.140625" style="12"/>
    <col min="6913" max="6913" width="17.140625" style="12" bestFit="1" customWidth="1"/>
    <col min="6914" max="6914" width="16.85546875" style="12" bestFit="1" customWidth="1"/>
    <col min="6915" max="6915" width="159" style="12" customWidth="1"/>
    <col min="6916" max="6916" width="32.5703125" style="12" bestFit="1" customWidth="1"/>
    <col min="6917" max="6917" width="26" style="12" bestFit="1" customWidth="1"/>
    <col min="6918" max="6918" width="77.140625" style="12" bestFit="1" customWidth="1"/>
    <col min="6919" max="6919" width="39.7109375" style="12" bestFit="1" customWidth="1"/>
    <col min="6920" max="6920" width="63.5703125" style="12" bestFit="1" customWidth="1"/>
    <col min="6921" max="6921" width="90.85546875" style="12" bestFit="1" customWidth="1"/>
    <col min="6922" max="6923" width="25.7109375" style="12" bestFit="1" customWidth="1"/>
    <col min="6924" max="6924" width="31.140625" style="12" bestFit="1" customWidth="1"/>
    <col min="6925" max="6925" width="35.7109375" style="12" bestFit="1" customWidth="1"/>
    <col min="6926" max="7168" width="9.140625" style="12"/>
    <col min="7169" max="7169" width="17.140625" style="12" bestFit="1" customWidth="1"/>
    <col min="7170" max="7170" width="16.85546875" style="12" bestFit="1" customWidth="1"/>
    <col min="7171" max="7171" width="159" style="12" customWidth="1"/>
    <col min="7172" max="7172" width="32.5703125" style="12" bestFit="1" customWidth="1"/>
    <col min="7173" max="7173" width="26" style="12" bestFit="1" customWidth="1"/>
    <col min="7174" max="7174" width="77.140625" style="12" bestFit="1" customWidth="1"/>
    <col min="7175" max="7175" width="39.7109375" style="12" bestFit="1" customWidth="1"/>
    <col min="7176" max="7176" width="63.5703125" style="12" bestFit="1" customWidth="1"/>
    <col min="7177" max="7177" width="90.85546875" style="12" bestFit="1" customWidth="1"/>
    <col min="7178" max="7179" width="25.7109375" style="12" bestFit="1" customWidth="1"/>
    <col min="7180" max="7180" width="31.140625" style="12" bestFit="1" customWidth="1"/>
    <col min="7181" max="7181" width="35.7109375" style="12" bestFit="1" customWidth="1"/>
    <col min="7182" max="7424" width="9.140625" style="12"/>
    <col min="7425" max="7425" width="17.140625" style="12" bestFit="1" customWidth="1"/>
    <col min="7426" max="7426" width="16.85546875" style="12" bestFit="1" customWidth="1"/>
    <col min="7427" max="7427" width="159" style="12" customWidth="1"/>
    <col min="7428" max="7428" width="32.5703125" style="12" bestFit="1" customWidth="1"/>
    <col min="7429" max="7429" width="26" style="12" bestFit="1" customWidth="1"/>
    <col min="7430" max="7430" width="77.140625" style="12" bestFit="1" customWidth="1"/>
    <col min="7431" max="7431" width="39.7109375" style="12" bestFit="1" customWidth="1"/>
    <col min="7432" max="7432" width="63.5703125" style="12" bestFit="1" customWidth="1"/>
    <col min="7433" max="7433" width="90.85546875" style="12" bestFit="1" customWidth="1"/>
    <col min="7434" max="7435" width="25.7109375" style="12" bestFit="1" customWidth="1"/>
    <col min="7436" max="7436" width="31.140625" style="12" bestFit="1" customWidth="1"/>
    <col min="7437" max="7437" width="35.7109375" style="12" bestFit="1" customWidth="1"/>
    <col min="7438" max="7680" width="9.140625" style="12"/>
    <col min="7681" max="7681" width="17.140625" style="12" bestFit="1" customWidth="1"/>
    <col min="7682" max="7682" width="16.85546875" style="12" bestFit="1" customWidth="1"/>
    <col min="7683" max="7683" width="159" style="12" customWidth="1"/>
    <col min="7684" max="7684" width="32.5703125" style="12" bestFit="1" customWidth="1"/>
    <col min="7685" max="7685" width="26" style="12" bestFit="1" customWidth="1"/>
    <col min="7686" max="7686" width="77.140625" style="12" bestFit="1" customWidth="1"/>
    <col min="7687" max="7687" width="39.7109375" style="12" bestFit="1" customWidth="1"/>
    <col min="7688" max="7688" width="63.5703125" style="12" bestFit="1" customWidth="1"/>
    <col min="7689" max="7689" width="90.85546875" style="12" bestFit="1" customWidth="1"/>
    <col min="7690" max="7691" width="25.7109375" style="12" bestFit="1" customWidth="1"/>
    <col min="7692" max="7692" width="31.140625" style="12" bestFit="1" customWidth="1"/>
    <col min="7693" max="7693" width="35.7109375" style="12" bestFit="1" customWidth="1"/>
    <col min="7694" max="7936" width="9.140625" style="12"/>
    <col min="7937" max="7937" width="17.140625" style="12" bestFit="1" customWidth="1"/>
    <col min="7938" max="7938" width="16.85546875" style="12" bestFit="1" customWidth="1"/>
    <col min="7939" max="7939" width="159" style="12" customWidth="1"/>
    <col min="7940" max="7940" width="32.5703125" style="12" bestFit="1" customWidth="1"/>
    <col min="7941" max="7941" width="26" style="12" bestFit="1" customWidth="1"/>
    <col min="7942" max="7942" width="77.140625" style="12" bestFit="1" customWidth="1"/>
    <col min="7943" max="7943" width="39.7109375" style="12" bestFit="1" customWidth="1"/>
    <col min="7944" max="7944" width="63.5703125" style="12" bestFit="1" customWidth="1"/>
    <col min="7945" max="7945" width="90.85546875" style="12" bestFit="1" customWidth="1"/>
    <col min="7946" max="7947" width="25.7109375" style="12" bestFit="1" customWidth="1"/>
    <col min="7948" max="7948" width="31.140625" style="12" bestFit="1" customWidth="1"/>
    <col min="7949" max="7949" width="35.7109375" style="12" bestFit="1" customWidth="1"/>
    <col min="7950" max="8192" width="9.140625" style="12"/>
    <col min="8193" max="8193" width="17.140625" style="12" bestFit="1" customWidth="1"/>
    <col min="8194" max="8194" width="16.85546875" style="12" bestFit="1" customWidth="1"/>
    <col min="8195" max="8195" width="159" style="12" customWidth="1"/>
    <col min="8196" max="8196" width="32.5703125" style="12" bestFit="1" customWidth="1"/>
    <col min="8197" max="8197" width="26" style="12" bestFit="1" customWidth="1"/>
    <col min="8198" max="8198" width="77.140625" style="12" bestFit="1" customWidth="1"/>
    <col min="8199" max="8199" width="39.7109375" style="12" bestFit="1" customWidth="1"/>
    <col min="8200" max="8200" width="63.5703125" style="12" bestFit="1" customWidth="1"/>
    <col min="8201" max="8201" width="90.85546875" style="12" bestFit="1" customWidth="1"/>
    <col min="8202" max="8203" width="25.7109375" style="12" bestFit="1" customWidth="1"/>
    <col min="8204" max="8204" width="31.140625" style="12" bestFit="1" customWidth="1"/>
    <col min="8205" max="8205" width="35.7109375" style="12" bestFit="1" customWidth="1"/>
    <col min="8206" max="8448" width="9.140625" style="12"/>
    <col min="8449" max="8449" width="17.140625" style="12" bestFit="1" customWidth="1"/>
    <col min="8450" max="8450" width="16.85546875" style="12" bestFit="1" customWidth="1"/>
    <col min="8451" max="8451" width="159" style="12" customWidth="1"/>
    <col min="8452" max="8452" width="32.5703125" style="12" bestFit="1" customWidth="1"/>
    <col min="8453" max="8453" width="26" style="12" bestFit="1" customWidth="1"/>
    <col min="8454" max="8454" width="77.140625" style="12" bestFit="1" customWidth="1"/>
    <col min="8455" max="8455" width="39.7109375" style="12" bestFit="1" customWidth="1"/>
    <col min="8456" max="8456" width="63.5703125" style="12" bestFit="1" customWidth="1"/>
    <col min="8457" max="8457" width="90.85546875" style="12" bestFit="1" customWidth="1"/>
    <col min="8458" max="8459" width="25.7109375" style="12" bestFit="1" customWidth="1"/>
    <col min="8460" max="8460" width="31.140625" style="12" bestFit="1" customWidth="1"/>
    <col min="8461" max="8461" width="35.7109375" style="12" bestFit="1" customWidth="1"/>
    <col min="8462" max="8704" width="9.140625" style="12"/>
    <col min="8705" max="8705" width="17.140625" style="12" bestFit="1" customWidth="1"/>
    <col min="8706" max="8706" width="16.85546875" style="12" bestFit="1" customWidth="1"/>
    <col min="8707" max="8707" width="159" style="12" customWidth="1"/>
    <col min="8708" max="8708" width="32.5703125" style="12" bestFit="1" customWidth="1"/>
    <col min="8709" max="8709" width="26" style="12" bestFit="1" customWidth="1"/>
    <col min="8710" max="8710" width="77.140625" style="12" bestFit="1" customWidth="1"/>
    <col min="8711" max="8711" width="39.7109375" style="12" bestFit="1" customWidth="1"/>
    <col min="8712" max="8712" width="63.5703125" style="12" bestFit="1" customWidth="1"/>
    <col min="8713" max="8713" width="90.85546875" style="12" bestFit="1" customWidth="1"/>
    <col min="8714" max="8715" width="25.7109375" style="12" bestFit="1" customWidth="1"/>
    <col min="8716" max="8716" width="31.140625" style="12" bestFit="1" customWidth="1"/>
    <col min="8717" max="8717" width="35.7109375" style="12" bestFit="1" customWidth="1"/>
    <col min="8718" max="8960" width="9.140625" style="12"/>
    <col min="8961" max="8961" width="17.140625" style="12" bestFit="1" customWidth="1"/>
    <col min="8962" max="8962" width="16.85546875" style="12" bestFit="1" customWidth="1"/>
    <col min="8963" max="8963" width="159" style="12" customWidth="1"/>
    <col min="8964" max="8964" width="32.5703125" style="12" bestFit="1" customWidth="1"/>
    <col min="8965" max="8965" width="26" style="12" bestFit="1" customWidth="1"/>
    <col min="8966" max="8966" width="77.140625" style="12" bestFit="1" customWidth="1"/>
    <col min="8967" max="8967" width="39.7109375" style="12" bestFit="1" customWidth="1"/>
    <col min="8968" max="8968" width="63.5703125" style="12" bestFit="1" customWidth="1"/>
    <col min="8969" max="8969" width="90.85546875" style="12" bestFit="1" customWidth="1"/>
    <col min="8970" max="8971" width="25.7109375" style="12" bestFit="1" customWidth="1"/>
    <col min="8972" max="8972" width="31.140625" style="12" bestFit="1" customWidth="1"/>
    <col min="8973" max="8973" width="35.7109375" style="12" bestFit="1" customWidth="1"/>
    <col min="8974" max="9216" width="9.140625" style="12"/>
    <col min="9217" max="9217" width="17.140625" style="12" bestFit="1" customWidth="1"/>
    <col min="9218" max="9218" width="16.85546875" style="12" bestFit="1" customWidth="1"/>
    <col min="9219" max="9219" width="159" style="12" customWidth="1"/>
    <col min="9220" max="9220" width="32.5703125" style="12" bestFit="1" customWidth="1"/>
    <col min="9221" max="9221" width="26" style="12" bestFit="1" customWidth="1"/>
    <col min="9222" max="9222" width="77.140625" style="12" bestFit="1" customWidth="1"/>
    <col min="9223" max="9223" width="39.7109375" style="12" bestFit="1" customWidth="1"/>
    <col min="9224" max="9224" width="63.5703125" style="12" bestFit="1" customWidth="1"/>
    <col min="9225" max="9225" width="90.85546875" style="12" bestFit="1" customWidth="1"/>
    <col min="9226" max="9227" width="25.7109375" style="12" bestFit="1" customWidth="1"/>
    <col min="9228" max="9228" width="31.140625" style="12" bestFit="1" customWidth="1"/>
    <col min="9229" max="9229" width="35.7109375" style="12" bestFit="1" customWidth="1"/>
    <col min="9230" max="9472" width="9.140625" style="12"/>
    <col min="9473" max="9473" width="17.140625" style="12" bestFit="1" customWidth="1"/>
    <col min="9474" max="9474" width="16.85546875" style="12" bestFit="1" customWidth="1"/>
    <col min="9475" max="9475" width="159" style="12" customWidth="1"/>
    <col min="9476" max="9476" width="32.5703125" style="12" bestFit="1" customWidth="1"/>
    <col min="9477" max="9477" width="26" style="12" bestFit="1" customWidth="1"/>
    <col min="9478" max="9478" width="77.140625" style="12" bestFit="1" customWidth="1"/>
    <col min="9479" max="9479" width="39.7109375" style="12" bestFit="1" customWidth="1"/>
    <col min="9480" max="9480" width="63.5703125" style="12" bestFit="1" customWidth="1"/>
    <col min="9481" max="9481" width="90.85546875" style="12" bestFit="1" customWidth="1"/>
    <col min="9482" max="9483" width="25.7109375" style="12" bestFit="1" customWidth="1"/>
    <col min="9484" max="9484" width="31.140625" style="12" bestFit="1" customWidth="1"/>
    <col min="9485" max="9485" width="35.7109375" style="12" bestFit="1" customWidth="1"/>
    <col min="9486" max="9728" width="9.140625" style="12"/>
    <col min="9729" max="9729" width="17.140625" style="12" bestFit="1" customWidth="1"/>
    <col min="9730" max="9730" width="16.85546875" style="12" bestFit="1" customWidth="1"/>
    <col min="9731" max="9731" width="159" style="12" customWidth="1"/>
    <col min="9732" max="9732" width="32.5703125" style="12" bestFit="1" customWidth="1"/>
    <col min="9733" max="9733" width="26" style="12" bestFit="1" customWidth="1"/>
    <col min="9734" max="9734" width="77.140625" style="12" bestFit="1" customWidth="1"/>
    <col min="9735" max="9735" width="39.7109375" style="12" bestFit="1" customWidth="1"/>
    <col min="9736" max="9736" width="63.5703125" style="12" bestFit="1" customWidth="1"/>
    <col min="9737" max="9737" width="90.85546875" style="12" bestFit="1" customWidth="1"/>
    <col min="9738" max="9739" width="25.7109375" style="12" bestFit="1" customWidth="1"/>
    <col min="9740" max="9740" width="31.140625" style="12" bestFit="1" customWidth="1"/>
    <col min="9741" max="9741" width="35.7109375" style="12" bestFit="1" customWidth="1"/>
    <col min="9742" max="9984" width="9.140625" style="12"/>
    <col min="9985" max="9985" width="17.140625" style="12" bestFit="1" customWidth="1"/>
    <col min="9986" max="9986" width="16.85546875" style="12" bestFit="1" customWidth="1"/>
    <col min="9987" max="9987" width="159" style="12" customWidth="1"/>
    <col min="9988" max="9988" width="32.5703125" style="12" bestFit="1" customWidth="1"/>
    <col min="9989" max="9989" width="26" style="12" bestFit="1" customWidth="1"/>
    <col min="9990" max="9990" width="77.140625" style="12" bestFit="1" customWidth="1"/>
    <col min="9991" max="9991" width="39.7109375" style="12" bestFit="1" customWidth="1"/>
    <col min="9992" max="9992" width="63.5703125" style="12" bestFit="1" customWidth="1"/>
    <col min="9993" max="9993" width="90.85546875" style="12" bestFit="1" customWidth="1"/>
    <col min="9994" max="9995" width="25.7109375" style="12" bestFit="1" customWidth="1"/>
    <col min="9996" max="9996" width="31.140625" style="12" bestFit="1" customWidth="1"/>
    <col min="9997" max="9997" width="35.7109375" style="12" bestFit="1" customWidth="1"/>
    <col min="9998" max="10240" width="9.140625" style="12"/>
    <col min="10241" max="10241" width="17.140625" style="12" bestFit="1" customWidth="1"/>
    <col min="10242" max="10242" width="16.85546875" style="12" bestFit="1" customWidth="1"/>
    <col min="10243" max="10243" width="159" style="12" customWidth="1"/>
    <col min="10244" max="10244" width="32.5703125" style="12" bestFit="1" customWidth="1"/>
    <col min="10245" max="10245" width="26" style="12" bestFit="1" customWidth="1"/>
    <col min="10246" max="10246" width="77.140625" style="12" bestFit="1" customWidth="1"/>
    <col min="10247" max="10247" width="39.7109375" style="12" bestFit="1" customWidth="1"/>
    <col min="10248" max="10248" width="63.5703125" style="12" bestFit="1" customWidth="1"/>
    <col min="10249" max="10249" width="90.85546875" style="12" bestFit="1" customWidth="1"/>
    <col min="10250" max="10251" width="25.7109375" style="12" bestFit="1" customWidth="1"/>
    <col min="10252" max="10252" width="31.140625" style="12" bestFit="1" customWidth="1"/>
    <col min="10253" max="10253" width="35.7109375" style="12" bestFit="1" customWidth="1"/>
    <col min="10254" max="10496" width="9.140625" style="12"/>
    <col min="10497" max="10497" width="17.140625" style="12" bestFit="1" customWidth="1"/>
    <col min="10498" max="10498" width="16.85546875" style="12" bestFit="1" customWidth="1"/>
    <col min="10499" max="10499" width="159" style="12" customWidth="1"/>
    <col min="10500" max="10500" width="32.5703125" style="12" bestFit="1" customWidth="1"/>
    <col min="10501" max="10501" width="26" style="12" bestFit="1" customWidth="1"/>
    <col min="10502" max="10502" width="77.140625" style="12" bestFit="1" customWidth="1"/>
    <col min="10503" max="10503" width="39.7109375" style="12" bestFit="1" customWidth="1"/>
    <col min="10504" max="10504" width="63.5703125" style="12" bestFit="1" customWidth="1"/>
    <col min="10505" max="10505" width="90.85546875" style="12" bestFit="1" customWidth="1"/>
    <col min="10506" max="10507" width="25.7109375" style="12" bestFit="1" customWidth="1"/>
    <col min="10508" max="10508" width="31.140625" style="12" bestFit="1" customWidth="1"/>
    <col min="10509" max="10509" width="35.7109375" style="12" bestFit="1" customWidth="1"/>
    <col min="10510" max="10752" width="9.140625" style="12"/>
    <col min="10753" max="10753" width="17.140625" style="12" bestFit="1" customWidth="1"/>
    <col min="10754" max="10754" width="16.85546875" style="12" bestFit="1" customWidth="1"/>
    <col min="10755" max="10755" width="159" style="12" customWidth="1"/>
    <col min="10756" max="10756" width="32.5703125" style="12" bestFit="1" customWidth="1"/>
    <col min="10757" max="10757" width="26" style="12" bestFit="1" customWidth="1"/>
    <col min="10758" max="10758" width="77.140625" style="12" bestFit="1" customWidth="1"/>
    <col min="10759" max="10759" width="39.7109375" style="12" bestFit="1" customWidth="1"/>
    <col min="10760" max="10760" width="63.5703125" style="12" bestFit="1" customWidth="1"/>
    <col min="10761" max="10761" width="90.85546875" style="12" bestFit="1" customWidth="1"/>
    <col min="10762" max="10763" width="25.7109375" style="12" bestFit="1" customWidth="1"/>
    <col min="10764" max="10764" width="31.140625" style="12" bestFit="1" customWidth="1"/>
    <col min="10765" max="10765" width="35.7109375" style="12" bestFit="1" customWidth="1"/>
    <col min="10766" max="11008" width="9.140625" style="12"/>
    <col min="11009" max="11009" width="17.140625" style="12" bestFit="1" customWidth="1"/>
    <col min="11010" max="11010" width="16.85546875" style="12" bestFit="1" customWidth="1"/>
    <col min="11011" max="11011" width="159" style="12" customWidth="1"/>
    <col min="11012" max="11012" width="32.5703125" style="12" bestFit="1" customWidth="1"/>
    <col min="11013" max="11013" width="26" style="12" bestFit="1" customWidth="1"/>
    <col min="11014" max="11014" width="77.140625" style="12" bestFit="1" customWidth="1"/>
    <col min="11015" max="11015" width="39.7109375" style="12" bestFit="1" customWidth="1"/>
    <col min="11016" max="11016" width="63.5703125" style="12" bestFit="1" customWidth="1"/>
    <col min="11017" max="11017" width="90.85546875" style="12" bestFit="1" customWidth="1"/>
    <col min="11018" max="11019" width="25.7109375" style="12" bestFit="1" customWidth="1"/>
    <col min="11020" max="11020" width="31.140625" style="12" bestFit="1" customWidth="1"/>
    <col min="11021" max="11021" width="35.7109375" style="12" bestFit="1" customWidth="1"/>
    <col min="11022" max="11264" width="9.140625" style="12"/>
    <col min="11265" max="11265" width="17.140625" style="12" bestFit="1" customWidth="1"/>
    <col min="11266" max="11266" width="16.85546875" style="12" bestFit="1" customWidth="1"/>
    <col min="11267" max="11267" width="159" style="12" customWidth="1"/>
    <col min="11268" max="11268" width="32.5703125" style="12" bestFit="1" customWidth="1"/>
    <col min="11269" max="11269" width="26" style="12" bestFit="1" customWidth="1"/>
    <col min="11270" max="11270" width="77.140625" style="12" bestFit="1" customWidth="1"/>
    <col min="11271" max="11271" width="39.7109375" style="12" bestFit="1" customWidth="1"/>
    <col min="11272" max="11272" width="63.5703125" style="12" bestFit="1" customWidth="1"/>
    <col min="11273" max="11273" width="90.85546875" style="12" bestFit="1" customWidth="1"/>
    <col min="11274" max="11275" width="25.7109375" style="12" bestFit="1" customWidth="1"/>
    <col min="11276" max="11276" width="31.140625" style="12" bestFit="1" customWidth="1"/>
    <col min="11277" max="11277" width="35.7109375" style="12" bestFit="1" customWidth="1"/>
    <col min="11278" max="11520" width="9.140625" style="12"/>
    <col min="11521" max="11521" width="17.140625" style="12" bestFit="1" customWidth="1"/>
    <col min="11522" max="11522" width="16.85546875" style="12" bestFit="1" customWidth="1"/>
    <col min="11523" max="11523" width="159" style="12" customWidth="1"/>
    <col min="11524" max="11524" width="32.5703125" style="12" bestFit="1" customWidth="1"/>
    <col min="11525" max="11525" width="26" style="12" bestFit="1" customWidth="1"/>
    <col min="11526" max="11526" width="77.140625" style="12" bestFit="1" customWidth="1"/>
    <col min="11527" max="11527" width="39.7109375" style="12" bestFit="1" customWidth="1"/>
    <col min="11528" max="11528" width="63.5703125" style="12" bestFit="1" customWidth="1"/>
    <col min="11529" max="11529" width="90.85546875" style="12" bestFit="1" customWidth="1"/>
    <col min="11530" max="11531" width="25.7109375" style="12" bestFit="1" customWidth="1"/>
    <col min="11532" max="11532" width="31.140625" style="12" bestFit="1" customWidth="1"/>
    <col min="11533" max="11533" width="35.7109375" style="12" bestFit="1" customWidth="1"/>
    <col min="11534" max="11776" width="9.140625" style="12"/>
    <col min="11777" max="11777" width="17.140625" style="12" bestFit="1" customWidth="1"/>
    <col min="11778" max="11778" width="16.85546875" style="12" bestFit="1" customWidth="1"/>
    <col min="11779" max="11779" width="159" style="12" customWidth="1"/>
    <col min="11780" max="11780" width="32.5703125" style="12" bestFit="1" customWidth="1"/>
    <col min="11781" max="11781" width="26" style="12" bestFit="1" customWidth="1"/>
    <col min="11782" max="11782" width="77.140625" style="12" bestFit="1" customWidth="1"/>
    <col min="11783" max="11783" width="39.7109375" style="12" bestFit="1" customWidth="1"/>
    <col min="11784" max="11784" width="63.5703125" style="12" bestFit="1" customWidth="1"/>
    <col min="11785" max="11785" width="90.85546875" style="12" bestFit="1" customWidth="1"/>
    <col min="11786" max="11787" width="25.7109375" style="12" bestFit="1" customWidth="1"/>
    <col min="11788" max="11788" width="31.140625" style="12" bestFit="1" customWidth="1"/>
    <col min="11789" max="11789" width="35.7109375" style="12" bestFit="1" customWidth="1"/>
    <col min="11790" max="12032" width="9.140625" style="12"/>
    <col min="12033" max="12033" width="17.140625" style="12" bestFit="1" customWidth="1"/>
    <col min="12034" max="12034" width="16.85546875" style="12" bestFit="1" customWidth="1"/>
    <col min="12035" max="12035" width="159" style="12" customWidth="1"/>
    <col min="12036" max="12036" width="32.5703125" style="12" bestFit="1" customWidth="1"/>
    <col min="12037" max="12037" width="26" style="12" bestFit="1" customWidth="1"/>
    <col min="12038" max="12038" width="77.140625" style="12" bestFit="1" customWidth="1"/>
    <col min="12039" max="12039" width="39.7109375" style="12" bestFit="1" customWidth="1"/>
    <col min="12040" max="12040" width="63.5703125" style="12" bestFit="1" customWidth="1"/>
    <col min="12041" max="12041" width="90.85546875" style="12" bestFit="1" customWidth="1"/>
    <col min="12042" max="12043" width="25.7109375" style="12" bestFit="1" customWidth="1"/>
    <col min="12044" max="12044" width="31.140625" style="12" bestFit="1" customWidth="1"/>
    <col min="12045" max="12045" width="35.7109375" style="12" bestFit="1" customWidth="1"/>
    <col min="12046" max="12288" width="9.140625" style="12"/>
    <col min="12289" max="12289" width="17.140625" style="12" bestFit="1" customWidth="1"/>
    <col min="12290" max="12290" width="16.85546875" style="12" bestFit="1" customWidth="1"/>
    <col min="12291" max="12291" width="159" style="12" customWidth="1"/>
    <col min="12292" max="12292" width="32.5703125" style="12" bestFit="1" customWidth="1"/>
    <col min="12293" max="12293" width="26" style="12" bestFit="1" customWidth="1"/>
    <col min="12294" max="12294" width="77.140625" style="12" bestFit="1" customWidth="1"/>
    <col min="12295" max="12295" width="39.7109375" style="12" bestFit="1" customWidth="1"/>
    <col min="12296" max="12296" width="63.5703125" style="12" bestFit="1" customWidth="1"/>
    <col min="12297" max="12297" width="90.85546875" style="12" bestFit="1" customWidth="1"/>
    <col min="12298" max="12299" width="25.7109375" style="12" bestFit="1" customWidth="1"/>
    <col min="12300" max="12300" width="31.140625" style="12" bestFit="1" customWidth="1"/>
    <col min="12301" max="12301" width="35.7109375" style="12" bestFit="1" customWidth="1"/>
    <col min="12302" max="12544" width="9.140625" style="12"/>
    <col min="12545" max="12545" width="17.140625" style="12" bestFit="1" customWidth="1"/>
    <col min="12546" max="12546" width="16.85546875" style="12" bestFit="1" customWidth="1"/>
    <col min="12547" max="12547" width="159" style="12" customWidth="1"/>
    <col min="12548" max="12548" width="32.5703125" style="12" bestFit="1" customWidth="1"/>
    <col min="12549" max="12549" width="26" style="12" bestFit="1" customWidth="1"/>
    <col min="12550" max="12550" width="77.140625" style="12" bestFit="1" customWidth="1"/>
    <col min="12551" max="12551" width="39.7109375" style="12" bestFit="1" customWidth="1"/>
    <col min="12552" max="12552" width="63.5703125" style="12" bestFit="1" customWidth="1"/>
    <col min="12553" max="12553" width="90.85546875" style="12" bestFit="1" customWidth="1"/>
    <col min="12554" max="12555" width="25.7109375" style="12" bestFit="1" customWidth="1"/>
    <col min="12556" max="12556" width="31.140625" style="12" bestFit="1" customWidth="1"/>
    <col min="12557" max="12557" width="35.7109375" style="12" bestFit="1" customWidth="1"/>
    <col min="12558" max="12800" width="9.140625" style="12"/>
    <col min="12801" max="12801" width="17.140625" style="12" bestFit="1" customWidth="1"/>
    <col min="12802" max="12802" width="16.85546875" style="12" bestFit="1" customWidth="1"/>
    <col min="12803" max="12803" width="159" style="12" customWidth="1"/>
    <col min="12804" max="12804" width="32.5703125" style="12" bestFit="1" customWidth="1"/>
    <col min="12805" max="12805" width="26" style="12" bestFit="1" customWidth="1"/>
    <col min="12806" max="12806" width="77.140625" style="12" bestFit="1" customWidth="1"/>
    <col min="12807" max="12807" width="39.7109375" style="12" bestFit="1" customWidth="1"/>
    <col min="12808" max="12808" width="63.5703125" style="12" bestFit="1" customWidth="1"/>
    <col min="12809" max="12809" width="90.85546875" style="12" bestFit="1" customWidth="1"/>
    <col min="12810" max="12811" width="25.7109375" style="12" bestFit="1" customWidth="1"/>
    <col min="12812" max="12812" width="31.140625" style="12" bestFit="1" customWidth="1"/>
    <col min="12813" max="12813" width="35.7109375" style="12" bestFit="1" customWidth="1"/>
    <col min="12814" max="13056" width="9.140625" style="12"/>
    <col min="13057" max="13057" width="17.140625" style="12" bestFit="1" customWidth="1"/>
    <col min="13058" max="13058" width="16.85546875" style="12" bestFit="1" customWidth="1"/>
    <col min="13059" max="13059" width="159" style="12" customWidth="1"/>
    <col min="13060" max="13060" width="32.5703125" style="12" bestFit="1" customWidth="1"/>
    <col min="13061" max="13061" width="26" style="12" bestFit="1" customWidth="1"/>
    <col min="13062" max="13062" width="77.140625" style="12" bestFit="1" customWidth="1"/>
    <col min="13063" max="13063" width="39.7109375" style="12" bestFit="1" customWidth="1"/>
    <col min="13064" max="13064" width="63.5703125" style="12" bestFit="1" customWidth="1"/>
    <col min="13065" max="13065" width="90.85546875" style="12" bestFit="1" customWidth="1"/>
    <col min="13066" max="13067" width="25.7109375" style="12" bestFit="1" customWidth="1"/>
    <col min="13068" max="13068" width="31.140625" style="12" bestFit="1" customWidth="1"/>
    <col min="13069" max="13069" width="35.7109375" style="12" bestFit="1" customWidth="1"/>
    <col min="13070" max="13312" width="9.140625" style="12"/>
    <col min="13313" max="13313" width="17.140625" style="12" bestFit="1" customWidth="1"/>
    <col min="13314" max="13314" width="16.85546875" style="12" bestFit="1" customWidth="1"/>
    <col min="13315" max="13315" width="159" style="12" customWidth="1"/>
    <col min="13316" max="13316" width="32.5703125" style="12" bestFit="1" customWidth="1"/>
    <col min="13317" max="13317" width="26" style="12" bestFit="1" customWidth="1"/>
    <col min="13318" max="13318" width="77.140625" style="12" bestFit="1" customWidth="1"/>
    <col min="13319" max="13319" width="39.7109375" style="12" bestFit="1" customWidth="1"/>
    <col min="13320" max="13320" width="63.5703125" style="12" bestFit="1" customWidth="1"/>
    <col min="13321" max="13321" width="90.85546875" style="12" bestFit="1" customWidth="1"/>
    <col min="13322" max="13323" width="25.7109375" style="12" bestFit="1" customWidth="1"/>
    <col min="13324" max="13324" width="31.140625" style="12" bestFit="1" customWidth="1"/>
    <col min="13325" max="13325" width="35.7109375" style="12" bestFit="1" customWidth="1"/>
    <col min="13326" max="13568" width="9.140625" style="12"/>
    <col min="13569" max="13569" width="17.140625" style="12" bestFit="1" customWidth="1"/>
    <col min="13570" max="13570" width="16.85546875" style="12" bestFit="1" customWidth="1"/>
    <col min="13571" max="13571" width="159" style="12" customWidth="1"/>
    <col min="13572" max="13572" width="32.5703125" style="12" bestFit="1" customWidth="1"/>
    <col min="13573" max="13573" width="26" style="12" bestFit="1" customWidth="1"/>
    <col min="13574" max="13574" width="77.140625" style="12" bestFit="1" customWidth="1"/>
    <col min="13575" max="13575" width="39.7109375" style="12" bestFit="1" customWidth="1"/>
    <col min="13576" max="13576" width="63.5703125" style="12" bestFit="1" customWidth="1"/>
    <col min="13577" max="13577" width="90.85546875" style="12" bestFit="1" customWidth="1"/>
    <col min="13578" max="13579" width="25.7109375" style="12" bestFit="1" customWidth="1"/>
    <col min="13580" max="13580" width="31.140625" style="12" bestFit="1" customWidth="1"/>
    <col min="13581" max="13581" width="35.7109375" style="12" bestFit="1" customWidth="1"/>
    <col min="13582" max="13824" width="9.140625" style="12"/>
    <col min="13825" max="13825" width="17.140625" style="12" bestFit="1" customWidth="1"/>
    <col min="13826" max="13826" width="16.85546875" style="12" bestFit="1" customWidth="1"/>
    <col min="13827" max="13827" width="159" style="12" customWidth="1"/>
    <col min="13828" max="13828" width="32.5703125" style="12" bestFit="1" customWidth="1"/>
    <col min="13829" max="13829" width="26" style="12" bestFit="1" customWidth="1"/>
    <col min="13830" max="13830" width="77.140625" style="12" bestFit="1" customWidth="1"/>
    <col min="13831" max="13831" width="39.7109375" style="12" bestFit="1" customWidth="1"/>
    <col min="13832" max="13832" width="63.5703125" style="12" bestFit="1" customWidth="1"/>
    <col min="13833" max="13833" width="90.85546875" style="12" bestFit="1" customWidth="1"/>
    <col min="13834" max="13835" width="25.7109375" style="12" bestFit="1" customWidth="1"/>
    <col min="13836" max="13836" width="31.140625" style="12" bestFit="1" customWidth="1"/>
    <col min="13837" max="13837" width="35.7109375" style="12" bestFit="1" customWidth="1"/>
    <col min="13838" max="14080" width="9.140625" style="12"/>
    <col min="14081" max="14081" width="17.140625" style="12" bestFit="1" customWidth="1"/>
    <col min="14082" max="14082" width="16.85546875" style="12" bestFit="1" customWidth="1"/>
    <col min="14083" max="14083" width="159" style="12" customWidth="1"/>
    <col min="14084" max="14084" width="32.5703125" style="12" bestFit="1" customWidth="1"/>
    <col min="14085" max="14085" width="26" style="12" bestFit="1" customWidth="1"/>
    <col min="14086" max="14086" width="77.140625" style="12" bestFit="1" customWidth="1"/>
    <col min="14087" max="14087" width="39.7109375" style="12" bestFit="1" customWidth="1"/>
    <col min="14088" max="14088" width="63.5703125" style="12" bestFit="1" customWidth="1"/>
    <col min="14089" max="14089" width="90.85546875" style="12" bestFit="1" customWidth="1"/>
    <col min="14090" max="14091" width="25.7109375" style="12" bestFit="1" customWidth="1"/>
    <col min="14092" max="14092" width="31.140625" style="12" bestFit="1" customWidth="1"/>
    <col min="14093" max="14093" width="35.7109375" style="12" bestFit="1" customWidth="1"/>
    <col min="14094" max="14336" width="9.140625" style="12"/>
    <col min="14337" max="14337" width="17.140625" style="12" bestFit="1" customWidth="1"/>
    <col min="14338" max="14338" width="16.85546875" style="12" bestFit="1" customWidth="1"/>
    <col min="14339" max="14339" width="159" style="12" customWidth="1"/>
    <col min="14340" max="14340" width="32.5703125" style="12" bestFit="1" customWidth="1"/>
    <col min="14341" max="14341" width="26" style="12" bestFit="1" customWidth="1"/>
    <col min="14342" max="14342" width="77.140625" style="12" bestFit="1" customWidth="1"/>
    <col min="14343" max="14343" width="39.7109375" style="12" bestFit="1" customWidth="1"/>
    <col min="14344" max="14344" width="63.5703125" style="12" bestFit="1" customWidth="1"/>
    <col min="14345" max="14345" width="90.85546875" style="12" bestFit="1" customWidth="1"/>
    <col min="14346" max="14347" width="25.7109375" style="12" bestFit="1" customWidth="1"/>
    <col min="14348" max="14348" width="31.140625" style="12" bestFit="1" customWidth="1"/>
    <col min="14349" max="14349" width="35.7109375" style="12" bestFit="1" customWidth="1"/>
    <col min="14350" max="14592" width="9.140625" style="12"/>
    <col min="14593" max="14593" width="17.140625" style="12" bestFit="1" customWidth="1"/>
    <col min="14594" max="14594" width="16.85546875" style="12" bestFit="1" customWidth="1"/>
    <col min="14595" max="14595" width="159" style="12" customWidth="1"/>
    <col min="14596" max="14596" width="32.5703125" style="12" bestFit="1" customWidth="1"/>
    <col min="14597" max="14597" width="26" style="12" bestFit="1" customWidth="1"/>
    <col min="14598" max="14598" width="77.140625" style="12" bestFit="1" customWidth="1"/>
    <col min="14599" max="14599" width="39.7109375" style="12" bestFit="1" customWidth="1"/>
    <col min="14600" max="14600" width="63.5703125" style="12" bestFit="1" customWidth="1"/>
    <col min="14601" max="14601" width="90.85546875" style="12" bestFit="1" customWidth="1"/>
    <col min="14602" max="14603" width="25.7109375" style="12" bestFit="1" customWidth="1"/>
    <col min="14604" max="14604" width="31.140625" style="12" bestFit="1" customWidth="1"/>
    <col min="14605" max="14605" width="35.7109375" style="12" bestFit="1" customWidth="1"/>
    <col min="14606" max="14848" width="9.140625" style="12"/>
    <col min="14849" max="14849" width="17.140625" style="12" bestFit="1" customWidth="1"/>
    <col min="14850" max="14850" width="16.85546875" style="12" bestFit="1" customWidth="1"/>
    <col min="14851" max="14851" width="159" style="12" customWidth="1"/>
    <col min="14852" max="14852" width="32.5703125" style="12" bestFit="1" customWidth="1"/>
    <col min="14853" max="14853" width="26" style="12" bestFit="1" customWidth="1"/>
    <col min="14854" max="14854" width="77.140625" style="12" bestFit="1" customWidth="1"/>
    <col min="14855" max="14855" width="39.7109375" style="12" bestFit="1" customWidth="1"/>
    <col min="14856" max="14856" width="63.5703125" style="12" bestFit="1" customWidth="1"/>
    <col min="14857" max="14857" width="90.85546875" style="12" bestFit="1" customWidth="1"/>
    <col min="14858" max="14859" width="25.7109375" style="12" bestFit="1" customWidth="1"/>
    <col min="14860" max="14860" width="31.140625" style="12" bestFit="1" customWidth="1"/>
    <col min="14861" max="14861" width="35.7109375" style="12" bestFit="1" customWidth="1"/>
    <col min="14862" max="15104" width="9.140625" style="12"/>
    <col min="15105" max="15105" width="17.140625" style="12" bestFit="1" customWidth="1"/>
    <col min="15106" max="15106" width="16.85546875" style="12" bestFit="1" customWidth="1"/>
    <col min="15107" max="15107" width="159" style="12" customWidth="1"/>
    <col min="15108" max="15108" width="32.5703125" style="12" bestFit="1" customWidth="1"/>
    <col min="15109" max="15109" width="26" style="12" bestFit="1" customWidth="1"/>
    <col min="15110" max="15110" width="77.140625" style="12" bestFit="1" customWidth="1"/>
    <col min="15111" max="15111" width="39.7109375" style="12" bestFit="1" customWidth="1"/>
    <col min="15112" max="15112" width="63.5703125" style="12" bestFit="1" customWidth="1"/>
    <col min="15113" max="15113" width="90.85546875" style="12" bestFit="1" customWidth="1"/>
    <col min="15114" max="15115" width="25.7109375" style="12" bestFit="1" customWidth="1"/>
    <col min="15116" max="15116" width="31.140625" style="12" bestFit="1" customWidth="1"/>
    <col min="15117" max="15117" width="35.7109375" style="12" bestFit="1" customWidth="1"/>
    <col min="15118" max="15360" width="9.140625" style="12"/>
    <col min="15361" max="15361" width="17.140625" style="12" bestFit="1" customWidth="1"/>
    <col min="15362" max="15362" width="16.85546875" style="12" bestFit="1" customWidth="1"/>
    <col min="15363" max="15363" width="159" style="12" customWidth="1"/>
    <col min="15364" max="15364" width="32.5703125" style="12" bestFit="1" customWidth="1"/>
    <col min="15365" max="15365" width="26" style="12" bestFit="1" customWidth="1"/>
    <col min="15366" max="15366" width="77.140625" style="12" bestFit="1" customWidth="1"/>
    <col min="15367" max="15367" width="39.7109375" style="12" bestFit="1" customWidth="1"/>
    <col min="15368" max="15368" width="63.5703125" style="12" bestFit="1" customWidth="1"/>
    <col min="15369" max="15369" width="90.85546875" style="12" bestFit="1" customWidth="1"/>
    <col min="15370" max="15371" width="25.7109375" style="12" bestFit="1" customWidth="1"/>
    <col min="15372" max="15372" width="31.140625" style="12" bestFit="1" customWidth="1"/>
    <col min="15373" max="15373" width="35.7109375" style="12" bestFit="1" customWidth="1"/>
    <col min="15374" max="15616" width="9.140625" style="12"/>
    <col min="15617" max="15617" width="17.140625" style="12" bestFit="1" customWidth="1"/>
    <col min="15618" max="15618" width="16.85546875" style="12" bestFit="1" customWidth="1"/>
    <col min="15619" max="15619" width="159" style="12" customWidth="1"/>
    <col min="15620" max="15620" width="32.5703125" style="12" bestFit="1" customWidth="1"/>
    <col min="15621" max="15621" width="26" style="12" bestFit="1" customWidth="1"/>
    <col min="15622" max="15622" width="77.140625" style="12" bestFit="1" customWidth="1"/>
    <col min="15623" max="15623" width="39.7109375" style="12" bestFit="1" customWidth="1"/>
    <col min="15624" max="15624" width="63.5703125" style="12" bestFit="1" customWidth="1"/>
    <col min="15625" max="15625" width="90.85546875" style="12" bestFit="1" customWidth="1"/>
    <col min="15626" max="15627" width="25.7109375" style="12" bestFit="1" customWidth="1"/>
    <col min="15628" max="15628" width="31.140625" style="12" bestFit="1" customWidth="1"/>
    <col min="15629" max="15629" width="35.7109375" style="12" bestFit="1" customWidth="1"/>
    <col min="15630" max="15872" width="9.140625" style="12"/>
    <col min="15873" max="15873" width="17.140625" style="12" bestFit="1" customWidth="1"/>
    <col min="15874" max="15874" width="16.85546875" style="12" bestFit="1" customWidth="1"/>
    <col min="15875" max="15875" width="159" style="12" customWidth="1"/>
    <col min="15876" max="15876" width="32.5703125" style="12" bestFit="1" customWidth="1"/>
    <col min="15877" max="15877" width="26" style="12" bestFit="1" customWidth="1"/>
    <col min="15878" max="15878" width="77.140625" style="12" bestFit="1" customWidth="1"/>
    <col min="15879" max="15879" width="39.7109375" style="12" bestFit="1" customWidth="1"/>
    <col min="15880" max="15880" width="63.5703125" style="12" bestFit="1" customWidth="1"/>
    <col min="15881" max="15881" width="90.85546875" style="12" bestFit="1" customWidth="1"/>
    <col min="15882" max="15883" width="25.7109375" style="12" bestFit="1" customWidth="1"/>
    <col min="15884" max="15884" width="31.140625" style="12" bestFit="1" customWidth="1"/>
    <col min="15885" max="15885" width="35.7109375" style="12" bestFit="1" customWidth="1"/>
    <col min="15886" max="16128" width="9.140625" style="12"/>
    <col min="16129" max="16129" width="17.140625" style="12" bestFit="1" customWidth="1"/>
    <col min="16130" max="16130" width="16.85546875" style="12" bestFit="1" customWidth="1"/>
    <col min="16131" max="16131" width="159" style="12" customWidth="1"/>
    <col min="16132" max="16132" width="32.5703125" style="12" bestFit="1" customWidth="1"/>
    <col min="16133" max="16133" width="26" style="12" bestFit="1" customWidth="1"/>
    <col min="16134" max="16134" width="77.140625" style="12" bestFit="1" customWidth="1"/>
    <col min="16135" max="16135" width="39.7109375" style="12" bestFit="1" customWidth="1"/>
    <col min="16136" max="16136" width="63.5703125" style="12" bestFit="1" customWidth="1"/>
    <col min="16137" max="16137" width="90.85546875" style="12" bestFit="1" customWidth="1"/>
    <col min="16138" max="16139" width="25.7109375" style="12" bestFit="1" customWidth="1"/>
    <col min="16140" max="16140" width="31.140625" style="12" bestFit="1" customWidth="1"/>
    <col min="16141" max="16141" width="35.7109375" style="12" bestFit="1" customWidth="1"/>
    <col min="16142" max="16384" width="9.140625" style="12"/>
  </cols>
  <sheetData>
    <row r="1" spans="1:13" ht="18" customHeight="1" x14ac:dyDescent="0.25">
      <c r="A1" s="139"/>
      <c r="B1" s="142" t="s">
        <v>39</v>
      </c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4"/>
    </row>
    <row r="2" spans="1:13" ht="20.25" customHeight="1" x14ac:dyDescent="0.25">
      <c r="A2" s="140"/>
      <c r="B2" s="129" t="s">
        <v>636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</row>
    <row r="3" spans="1:13" ht="15" x14ac:dyDescent="0.25">
      <c r="A3" s="141"/>
      <c r="B3" s="142" t="s">
        <v>40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4"/>
    </row>
    <row r="4" spans="1:13" ht="15" x14ac:dyDescent="0.25">
      <c r="A4" s="145" t="s">
        <v>900</v>
      </c>
      <c r="B4" s="146"/>
      <c r="C4" s="147"/>
      <c r="D4" s="143"/>
      <c r="E4" s="143"/>
      <c r="F4" s="143"/>
      <c r="G4" s="143"/>
      <c r="H4" s="143"/>
      <c r="I4" s="143"/>
      <c r="J4" s="143"/>
      <c r="K4" s="143"/>
      <c r="L4" s="143"/>
      <c r="M4" s="144"/>
    </row>
    <row r="5" spans="1:13" ht="13.5" customHeight="1" x14ac:dyDescent="0.2">
      <c r="A5" s="20" t="s">
        <v>901</v>
      </c>
      <c r="B5" s="20" t="s">
        <v>902</v>
      </c>
      <c r="C5" s="20" t="s">
        <v>903</v>
      </c>
      <c r="D5" s="20" t="s">
        <v>904</v>
      </c>
      <c r="E5" s="20" t="s">
        <v>905</v>
      </c>
      <c r="F5" s="20" t="s">
        <v>906</v>
      </c>
      <c r="G5" s="20" t="s">
        <v>907</v>
      </c>
      <c r="H5" s="20" t="s">
        <v>908</v>
      </c>
      <c r="I5" s="20" t="s">
        <v>909</v>
      </c>
      <c r="J5" s="20" t="s">
        <v>910</v>
      </c>
      <c r="K5" s="20" t="s">
        <v>911</v>
      </c>
      <c r="L5" s="20" t="s">
        <v>912</v>
      </c>
      <c r="M5" s="20" t="s">
        <v>913</v>
      </c>
    </row>
    <row r="6" spans="1:13" ht="14.25" x14ac:dyDescent="0.2">
      <c r="A6" s="66" t="s">
        <v>41</v>
      </c>
      <c r="B6" s="66" t="s">
        <v>41</v>
      </c>
      <c r="C6" s="67" t="s">
        <v>57</v>
      </c>
      <c r="D6" s="70" t="s">
        <v>0</v>
      </c>
      <c r="E6" s="69">
        <v>2018</v>
      </c>
      <c r="F6" s="69" t="s">
        <v>61</v>
      </c>
      <c r="G6" s="69" t="s">
        <v>102</v>
      </c>
      <c r="H6" s="70" t="s">
        <v>129</v>
      </c>
      <c r="I6" s="70" t="s">
        <v>652</v>
      </c>
      <c r="J6" s="70" t="s">
        <v>634</v>
      </c>
      <c r="K6" s="70" t="s">
        <v>634</v>
      </c>
      <c r="L6" s="48">
        <v>1212</v>
      </c>
      <c r="M6" s="48">
        <v>4380.49</v>
      </c>
    </row>
    <row r="7" spans="1:13" ht="14.25" x14ac:dyDescent="0.2">
      <c r="A7" s="66" t="s">
        <v>41</v>
      </c>
      <c r="B7" s="66" t="s">
        <v>41</v>
      </c>
      <c r="C7" s="67" t="s">
        <v>51</v>
      </c>
      <c r="D7" s="70" t="s">
        <v>1</v>
      </c>
      <c r="E7" s="69">
        <v>2020</v>
      </c>
      <c r="F7" s="69" t="s">
        <v>67</v>
      </c>
      <c r="G7" s="69" t="s">
        <v>193</v>
      </c>
      <c r="H7" s="70" t="s">
        <v>194</v>
      </c>
      <c r="I7" s="70" t="s">
        <v>653</v>
      </c>
      <c r="J7" s="70" t="s">
        <v>545</v>
      </c>
      <c r="K7" s="70" t="s">
        <v>545</v>
      </c>
      <c r="L7" s="48">
        <v>1434.67</v>
      </c>
      <c r="M7" s="48">
        <v>5022.6400000000003</v>
      </c>
    </row>
    <row r="8" spans="1:13" ht="14.25" x14ac:dyDescent="0.2">
      <c r="A8" s="66" t="s">
        <v>41</v>
      </c>
      <c r="B8" s="66" t="s">
        <v>41</v>
      </c>
      <c r="C8" s="67" t="s">
        <v>654</v>
      </c>
      <c r="D8" s="70" t="s">
        <v>2</v>
      </c>
      <c r="E8" s="69">
        <v>2018</v>
      </c>
      <c r="F8" s="69" t="s">
        <v>64</v>
      </c>
      <c r="G8" s="69" t="s">
        <v>159</v>
      </c>
      <c r="H8" s="70" t="s">
        <v>298</v>
      </c>
      <c r="I8" s="70" t="s">
        <v>655</v>
      </c>
      <c r="J8" s="70" t="s">
        <v>634</v>
      </c>
      <c r="K8" s="70" t="s">
        <v>634</v>
      </c>
      <c r="L8" s="48">
        <v>4040.16</v>
      </c>
      <c r="M8" s="48">
        <v>9784.3499999999985</v>
      </c>
    </row>
    <row r="9" spans="1:13" ht="14.25" x14ac:dyDescent="0.2">
      <c r="A9" s="66" t="s">
        <v>41</v>
      </c>
      <c r="B9" s="66" t="s">
        <v>41</v>
      </c>
      <c r="C9" s="67" t="s">
        <v>656</v>
      </c>
      <c r="D9" s="70" t="s">
        <v>657</v>
      </c>
      <c r="E9" s="69">
        <v>2023</v>
      </c>
      <c r="F9" s="69" t="s">
        <v>61</v>
      </c>
      <c r="G9" s="69" t="s">
        <v>102</v>
      </c>
      <c r="H9" s="70" t="s">
        <v>99</v>
      </c>
      <c r="I9" s="70" t="s">
        <v>658</v>
      </c>
      <c r="J9" s="70" t="s">
        <v>634</v>
      </c>
      <c r="K9" s="70" t="s">
        <v>634</v>
      </c>
      <c r="L9" s="48">
        <v>2076.27</v>
      </c>
      <c r="M9" s="48">
        <v>3743.8</v>
      </c>
    </row>
    <row r="10" spans="1:13" ht="14.25" x14ac:dyDescent="0.2">
      <c r="A10" s="66" t="s">
        <v>41</v>
      </c>
      <c r="B10" s="66" t="s">
        <v>41</v>
      </c>
      <c r="C10" s="67" t="s">
        <v>659</v>
      </c>
      <c r="D10" s="70" t="s">
        <v>4</v>
      </c>
      <c r="E10" s="69">
        <v>2020</v>
      </c>
      <c r="F10" s="69" t="s">
        <v>66</v>
      </c>
      <c r="G10" s="69" t="s">
        <v>186</v>
      </c>
      <c r="H10" s="70" t="s">
        <v>179</v>
      </c>
      <c r="I10" s="70" t="s">
        <v>408</v>
      </c>
      <c r="J10" s="70" t="s">
        <v>545</v>
      </c>
      <c r="K10" s="70" t="s">
        <v>545</v>
      </c>
      <c r="L10" s="48">
        <v>1122.19</v>
      </c>
      <c r="M10" s="48">
        <v>1499.5262090000001</v>
      </c>
    </row>
    <row r="11" spans="1:13" ht="14.25" x14ac:dyDescent="0.2">
      <c r="A11" s="66" t="s">
        <v>41</v>
      </c>
      <c r="B11" s="66" t="s">
        <v>41</v>
      </c>
      <c r="C11" s="67" t="s">
        <v>51</v>
      </c>
      <c r="D11" s="70" t="s">
        <v>1</v>
      </c>
      <c r="E11" s="69">
        <v>2020</v>
      </c>
      <c r="F11" s="69" t="s">
        <v>67</v>
      </c>
      <c r="G11" s="69" t="s">
        <v>193</v>
      </c>
      <c r="H11" s="70" t="s">
        <v>194</v>
      </c>
      <c r="I11" s="70" t="s">
        <v>195</v>
      </c>
      <c r="J11" s="70" t="s">
        <v>545</v>
      </c>
      <c r="K11" s="70" t="s">
        <v>545</v>
      </c>
      <c r="L11" s="48">
        <v>1434.67</v>
      </c>
      <c r="M11" s="48">
        <v>5022.6400000000003</v>
      </c>
    </row>
    <row r="12" spans="1:13" ht="14.25" x14ac:dyDescent="0.2">
      <c r="A12" s="66" t="s">
        <v>41</v>
      </c>
      <c r="B12" s="66" t="s">
        <v>41</v>
      </c>
      <c r="C12" s="67" t="s">
        <v>660</v>
      </c>
      <c r="D12" s="70" t="s">
        <v>5</v>
      </c>
      <c r="E12" s="69">
        <v>2020</v>
      </c>
      <c r="F12" s="69" t="s">
        <v>61</v>
      </c>
      <c r="G12" s="69" t="s">
        <v>102</v>
      </c>
      <c r="H12" s="70" t="s">
        <v>129</v>
      </c>
      <c r="I12" s="70" t="s">
        <v>661</v>
      </c>
      <c r="J12" s="70" t="s">
        <v>634</v>
      </c>
      <c r="K12" s="70" t="s">
        <v>634</v>
      </c>
      <c r="L12" s="48">
        <v>1212</v>
      </c>
      <c r="M12" s="48">
        <v>2929.14</v>
      </c>
    </row>
    <row r="13" spans="1:13" ht="14.25" x14ac:dyDescent="0.2">
      <c r="A13" s="66" t="s">
        <v>41</v>
      </c>
      <c r="B13" s="66" t="s">
        <v>41</v>
      </c>
      <c r="C13" s="67" t="s">
        <v>55</v>
      </c>
      <c r="D13" s="70" t="s">
        <v>6</v>
      </c>
      <c r="E13" s="69">
        <v>2018</v>
      </c>
      <c r="F13" s="69" t="s">
        <v>71</v>
      </c>
      <c r="G13" s="69" t="s">
        <v>264</v>
      </c>
      <c r="H13" s="70" t="s">
        <v>99</v>
      </c>
      <c r="I13" s="70" t="s">
        <v>662</v>
      </c>
      <c r="J13" s="70" t="s">
        <v>634</v>
      </c>
      <c r="K13" s="70" t="s">
        <v>634</v>
      </c>
      <c r="L13" s="56">
        <v>1727</v>
      </c>
      <c r="M13" s="56">
        <v>3452.47</v>
      </c>
    </row>
    <row r="14" spans="1:13" ht="14.25" x14ac:dyDescent="0.2">
      <c r="A14" s="66" t="s">
        <v>41</v>
      </c>
      <c r="B14" s="66" t="s">
        <v>41</v>
      </c>
      <c r="C14" s="67" t="s">
        <v>663</v>
      </c>
      <c r="D14" s="70" t="s">
        <v>7</v>
      </c>
      <c r="E14" s="69">
        <v>2020</v>
      </c>
      <c r="F14" s="69" t="s">
        <v>80</v>
      </c>
      <c r="G14" s="69" t="s">
        <v>518</v>
      </c>
      <c r="H14" s="70" t="s">
        <v>173</v>
      </c>
      <c r="I14" s="70" t="s">
        <v>664</v>
      </c>
      <c r="J14" s="70" t="s">
        <v>634</v>
      </c>
      <c r="K14" s="70" t="s">
        <v>634</v>
      </c>
      <c r="L14" s="48">
        <v>1422.19</v>
      </c>
      <c r="M14" s="48">
        <v>2577.8535999999999</v>
      </c>
    </row>
    <row r="15" spans="1:13" ht="14.25" x14ac:dyDescent="0.2">
      <c r="A15" s="66" t="s">
        <v>41</v>
      </c>
      <c r="B15" s="66" t="s">
        <v>41</v>
      </c>
      <c r="C15" s="67" t="s">
        <v>659</v>
      </c>
      <c r="D15" s="70" t="s">
        <v>4</v>
      </c>
      <c r="E15" s="69">
        <v>2020</v>
      </c>
      <c r="F15" s="69" t="s">
        <v>66</v>
      </c>
      <c r="G15" s="69" t="s">
        <v>186</v>
      </c>
      <c r="H15" s="70" t="s">
        <v>179</v>
      </c>
      <c r="I15" s="70" t="s">
        <v>409</v>
      </c>
      <c r="J15" s="70" t="s">
        <v>545</v>
      </c>
      <c r="K15" s="70" t="s">
        <v>545</v>
      </c>
      <c r="L15" s="48">
        <v>1122.19</v>
      </c>
      <c r="M15" s="48">
        <v>1499.5262090000001</v>
      </c>
    </row>
    <row r="16" spans="1:13" ht="14.25" x14ac:dyDescent="0.2">
      <c r="A16" s="66" t="s">
        <v>41</v>
      </c>
      <c r="B16" s="66" t="s">
        <v>41</v>
      </c>
      <c r="C16" s="67" t="s">
        <v>42</v>
      </c>
      <c r="D16" s="70" t="s">
        <v>8</v>
      </c>
      <c r="E16" s="69">
        <v>2018</v>
      </c>
      <c r="F16" s="69" t="s">
        <v>59</v>
      </c>
      <c r="G16" s="69" t="s">
        <v>82</v>
      </c>
      <c r="H16" s="70" t="s">
        <v>83</v>
      </c>
      <c r="I16" s="70" t="s">
        <v>665</v>
      </c>
      <c r="J16" s="70" t="s">
        <v>634</v>
      </c>
      <c r="K16" s="70" t="s">
        <v>634</v>
      </c>
      <c r="L16" s="48">
        <v>1298</v>
      </c>
      <c r="M16" s="48">
        <v>2245.6999999999998</v>
      </c>
    </row>
    <row r="17" spans="1:13" ht="14.25" x14ac:dyDescent="0.2">
      <c r="A17" s="66" t="s">
        <v>41</v>
      </c>
      <c r="B17" s="66" t="s">
        <v>41</v>
      </c>
      <c r="C17" s="67" t="s">
        <v>666</v>
      </c>
      <c r="D17" s="70" t="s">
        <v>9</v>
      </c>
      <c r="E17" s="69">
        <v>2020</v>
      </c>
      <c r="F17" s="69" t="s">
        <v>77</v>
      </c>
      <c r="G17" s="69" t="s">
        <v>403</v>
      </c>
      <c r="H17" s="70" t="s">
        <v>85</v>
      </c>
      <c r="I17" s="70" t="s">
        <v>667</v>
      </c>
      <c r="J17" s="70" t="s">
        <v>634</v>
      </c>
      <c r="K17" s="70" t="s">
        <v>634</v>
      </c>
      <c r="L17" s="48">
        <v>2327.5</v>
      </c>
      <c r="M17" s="48">
        <v>2336.33</v>
      </c>
    </row>
    <row r="18" spans="1:13" ht="14.25" x14ac:dyDescent="0.2">
      <c r="A18" s="66" t="s">
        <v>41</v>
      </c>
      <c r="B18" s="66" t="s">
        <v>41</v>
      </c>
      <c r="C18" s="67" t="s">
        <v>668</v>
      </c>
      <c r="D18" s="70" t="s">
        <v>10</v>
      </c>
      <c r="E18" s="69">
        <v>2019</v>
      </c>
      <c r="F18" s="69" t="s">
        <v>76</v>
      </c>
      <c r="G18" s="69" t="s">
        <v>328</v>
      </c>
      <c r="H18" s="70" t="s">
        <v>179</v>
      </c>
      <c r="I18" s="70" t="s">
        <v>329</v>
      </c>
      <c r="J18" s="70" t="s">
        <v>547</v>
      </c>
      <c r="K18" s="70" t="s">
        <v>547</v>
      </c>
      <c r="L18" s="48">
        <v>1122.2</v>
      </c>
      <c r="M18" s="48">
        <v>3112.55</v>
      </c>
    </row>
    <row r="19" spans="1:13" ht="14.25" x14ac:dyDescent="0.2">
      <c r="A19" s="66" t="s">
        <v>41</v>
      </c>
      <c r="B19" s="66" t="s">
        <v>41</v>
      </c>
      <c r="C19" s="67" t="s">
        <v>48</v>
      </c>
      <c r="D19" s="70" t="s">
        <v>11</v>
      </c>
      <c r="E19" s="69">
        <v>2018</v>
      </c>
      <c r="F19" s="69" t="s">
        <v>59</v>
      </c>
      <c r="G19" s="69" t="s">
        <v>82</v>
      </c>
      <c r="H19" s="70" t="s">
        <v>99</v>
      </c>
      <c r="I19" s="70" t="s">
        <v>669</v>
      </c>
      <c r="J19" s="70" t="s">
        <v>634</v>
      </c>
      <c r="K19" s="70" t="s">
        <v>634</v>
      </c>
      <c r="L19" s="48">
        <v>1727</v>
      </c>
      <c r="M19" s="48">
        <v>2407.96</v>
      </c>
    </row>
    <row r="20" spans="1:13" ht="14.25" x14ac:dyDescent="0.2">
      <c r="A20" s="66" t="s">
        <v>41</v>
      </c>
      <c r="B20" s="66" t="s">
        <v>41</v>
      </c>
      <c r="C20" s="67" t="s">
        <v>51</v>
      </c>
      <c r="D20" s="70" t="s">
        <v>1</v>
      </c>
      <c r="E20" s="69">
        <v>2020</v>
      </c>
      <c r="F20" s="69" t="s">
        <v>67</v>
      </c>
      <c r="G20" s="69" t="s">
        <v>193</v>
      </c>
      <c r="H20" s="70" t="s">
        <v>194</v>
      </c>
      <c r="I20" s="70" t="s">
        <v>611</v>
      </c>
      <c r="J20" s="70" t="s">
        <v>545</v>
      </c>
      <c r="K20" s="70" t="s">
        <v>545</v>
      </c>
      <c r="L20" s="48">
        <v>1434.67</v>
      </c>
      <c r="M20" s="48">
        <v>5022.6400000000003</v>
      </c>
    </row>
    <row r="21" spans="1:13" ht="14.25" x14ac:dyDescent="0.2">
      <c r="A21" s="66" t="s">
        <v>41</v>
      </c>
      <c r="B21" s="66" t="s">
        <v>41</v>
      </c>
      <c r="C21" s="67" t="s">
        <v>668</v>
      </c>
      <c r="D21" s="70" t="s">
        <v>10</v>
      </c>
      <c r="E21" s="69">
        <v>2019</v>
      </c>
      <c r="F21" s="69" t="s">
        <v>76</v>
      </c>
      <c r="G21" s="69" t="s">
        <v>328</v>
      </c>
      <c r="H21" s="70" t="s">
        <v>179</v>
      </c>
      <c r="I21" s="70" t="s">
        <v>330</v>
      </c>
      <c r="J21" s="70" t="s">
        <v>545</v>
      </c>
      <c r="K21" s="70" t="s">
        <v>545</v>
      </c>
      <c r="L21" s="48">
        <v>1122.2</v>
      </c>
      <c r="M21" s="48">
        <v>3112.55</v>
      </c>
    </row>
    <row r="22" spans="1:13" ht="14.25" x14ac:dyDescent="0.2">
      <c r="A22" s="66" t="s">
        <v>41</v>
      </c>
      <c r="B22" s="66" t="s">
        <v>41</v>
      </c>
      <c r="C22" s="67" t="s">
        <v>895</v>
      </c>
      <c r="D22" s="70" t="s">
        <v>12</v>
      </c>
      <c r="E22" s="69">
        <v>2021</v>
      </c>
      <c r="F22" s="69" t="s">
        <v>66</v>
      </c>
      <c r="G22" s="69" t="s">
        <v>186</v>
      </c>
      <c r="H22" s="70" t="s">
        <v>162</v>
      </c>
      <c r="I22" s="70" t="s">
        <v>671</v>
      </c>
      <c r="J22" s="70" t="s">
        <v>634</v>
      </c>
      <c r="K22" s="70" t="s">
        <v>634</v>
      </c>
      <c r="L22" s="48">
        <v>2026.8000000000002</v>
      </c>
      <c r="M22" s="48">
        <v>2043.4194720000003</v>
      </c>
    </row>
    <row r="23" spans="1:13" ht="14.25" x14ac:dyDescent="0.2">
      <c r="A23" s="66" t="s">
        <v>41</v>
      </c>
      <c r="B23" s="66" t="s">
        <v>41</v>
      </c>
      <c r="C23" s="67" t="s">
        <v>668</v>
      </c>
      <c r="D23" s="70" t="s">
        <v>10</v>
      </c>
      <c r="E23" s="69">
        <v>2019</v>
      </c>
      <c r="F23" s="69" t="s">
        <v>76</v>
      </c>
      <c r="G23" s="69" t="s">
        <v>328</v>
      </c>
      <c r="H23" s="70" t="s">
        <v>672</v>
      </c>
      <c r="I23" s="70" t="s">
        <v>673</v>
      </c>
      <c r="J23" s="70" t="s">
        <v>634</v>
      </c>
      <c r="K23" s="70" t="s">
        <v>634</v>
      </c>
      <c r="L23" s="48">
        <v>1122.2</v>
      </c>
      <c r="M23" s="48">
        <v>3112.55</v>
      </c>
    </row>
    <row r="24" spans="1:13" ht="14.25" x14ac:dyDescent="0.2">
      <c r="A24" s="66" t="s">
        <v>41</v>
      </c>
      <c r="B24" s="66" t="s">
        <v>41</v>
      </c>
      <c r="C24" s="67" t="s">
        <v>50</v>
      </c>
      <c r="D24" s="70" t="s">
        <v>14</v>
      </c>
      <c r="E24" s="69">
        <v>2019</v>
      </c>
      <c r="F24" s="69" t="s">
        <v>66</v>
      </c>
      <c r="G24" s="69" t="s">
        <v>186</v>
      </c>
      <c r="H24" s="70" t="s">
        <v>91</v>
      </c>
      <c r="I24" s="70" t="s">
        <v>674</v>
      </c>
      <c r="J24" s="70" t="s">
        <v>634</v>
      </c>
      <c r="K24" s="70" t="s">
        <v>634</v>
      </c>
      <c r="L24" s="48">
        <v>1735.89</v>
      </c>
      <c r="M24" s="51">
        <v>1945.6</v>
      </c>
    </row>
    <row r="25" spans="1:13" ht="15" x14ac:dyDescent="0.2">
      <c r="A25" s="66" t="s">
        <v>41</v>
      </c>
      <c r="B25" s="66" t="s">
        <v>41</v>
      </c>
      <c r="C25" s="67" t="s">
        <v>675</v>
      </c>
      <c r="D25" s="70" t="s">
        <v>15</v>
      </c>
      <c r="E25" s="69">
        <v>2018</v>
      </c>
      <c r="F25" s="69" t="s">
        <v>676</v>
      </c>
      <c r="G25" s="69" t="s">
        <v>280</v>
      </c>
      <c r="H25" s="70" t="s">
        <v>281</v>
      </c>
      <c r="I25" s="70" t="s">
        <v>677</v>
      </c>
      <c r="J25" s="70" t="s">
        <v>634</v>
      </c>
      <c r="K25" s="70" t="s">
        <v>634</v>
      </c>
      <c r="L25" s="71">
        <v>1284.72</v>
      </c>
      <c r="M25" s="71">
        <v>2988.15</v>
      </c>
    </row>
    <row r="26" spans="1:13" ht="14.25" x14ac:dyDescent="0.2">
      <c r="A26" s="66" t="s">
        <v>41</v>
      </c>
      <c r="B26" s="66" t="s">
        <v>41</v>
      </c>
      <c r="C26" s="67" t="s">
        <v>46</v>
      </c>
      <c r="D26" s="70" t="s">
        <v>16</v>
      </c>
      <c r="E26" s="69">
        <v>2018</v>
      </c>
      <c r="F26" s="69" t="s">
        <v>63</v>
      </c>
      <c r="G26" s="69" t="s">
        <v>140</v>
      </c>
      <c r="H26" s="70" t="s">
        <v>131</v>
      </c>
      <c r="I26" s="70" t="s">
        <v>677</v>
      </c>
      <c r="J26" s="70" t="s">
        <v>634</v>
      </c>
      <c r="K26" s="70" t="s">
        <v>634</v>
      </c>
      <c r="L26" s="48">
        <v>2245.1</v>
      </c>
      <c r="M26" s="51">
        <v>3883.8050899999998</v>
      </c>
    </row>
    <row r="27" spans="1:13" ht="14.25" x14ac:dyDescent="0.2">
      <c r="A27" s="66" t="s">
        <v>41</v>
      </c>
      <c r="B27" s="66" t="s">
        <v>41</v>
      </c>
      <c r="C27" s="67" t="s">
        <v>659</v>
      </c>
      <c r="D27" s="70" t="s">
        <v>4</v>
      </c>
      <c r="E27" s="69">
        <v>2020</v>
      </c>
      <c r="F27" s="69" t="s">
        <v>66</v>
      </c>
      <c r="G27" s="69" t="s">
        <v>186</v>
      </c>
      <c r="H27" s="70" t="s">
        <v>179</v>
      </c>
      <c r="I27" s="70" t="s">
        <v>410</v>
      </c>
      <c r="J27" s="70" t="s">
        <v>545</v>
      </c>
      <c r="K27" s="70" t="s">
        <v>545</v>
      </c>
      <c r="L27" s="48">
        <v>1122.19</v>
      </c>
      <c r="M27" s="48">
        <v>1499.5262090000001</v>
      </c>
    </row>
    <row r="28" spans="1:13" ht="14.25" x14ac:dyDescent="0.2">
      <c r="A28" s="66" t="s">
        <v>41</v>
      </c>
      <c r="B28" s="66" t="s">
        <v>41</v>
      </c>
      <c r="C28" s="67" t="s">
        <v>55</v>
      </c>
      <c r="D28" s="70" t="s">
        <v>6</v>
      </c>
      <c r="E28" s="69">
        <v>2018</v>
      </c>
      <c r="F28" s="69" t="s">
        <v>71</v>
      </c>
      <c r="G28" s="69" t="s">
        <v>264</v>
      </c>
      <c r="H28" s="70" t="s">
        <v>129</v>
      </c>
      <c r="I28" s="70" t="s">
        <v>678</v>
      </c>
      <c r="J28" s="70" t="s">
        <v>634</v>
      </c>
      <c r="K28" s="70" t="s">
        <v>634</v>
      </c>
      <c r="L28" s="56">
        <v>1298</v>
      </c>
      <c r="M28" s="56">
        <v>2742.53</v>
      </c>
    </row>
    <row r="29" spans="1:13" ht="14.25" x14ac:dyDescent="0.2">
      <c r="A29" s="66" t="s">
        <v>41</v>
      </c>
      <c r="B29" s="66" t="s">
        <v>41</v>
      </c>
      <c r="C29" s="67" t="s">
        <v>47</v>
      </c>
      <c r="D29" s="70" t="s">
        <v>17</v>
      </c>
      <c r="E29" s="69">
        <v>2018</v>
      </c>
      <c r="F29" s="69" t="s">
        <v>64</v>
      </c>
      <c r="G29" s="69" t="s">
        <v>159</v>
      </c>
      <c r="H29" s="70" t="s">
        <v>95</v>
      </c>
      <c r="I29" s="70" t="s">
        <v>158</v>
      </c>
      <c r="J29" s="70" t="s">
        <v>634</v>
      </c>
      <c r="K29" s="70" t="s">
        <v>634</v>
      </c>
      <c r="L29" s="48">
        <v>5131.8900000000003</v>
      </c>
      <c r="M29" s="48">
        <v>9670.25</v>
      </c>
    </row>
    <row r="30" spans="1:13" ht="14.25" x14ac:dyDescent="0.2">
      <c r="A30" s="66" t="s">
        <v>41</v>
      </c>
      <c r="B30" s="66" t="s">
        <v>41</v>
      </c>
      <c r="C30" s="67" t="s">
        <v>55</v>
      </c>
      <c r="D30" s="70" t="s">
        <v>6</v>
      </c>
      <c r="E30" s="69">
        <v>2018</v>
      </c>
      <c r="F30" s="69" t="s">
        <v>71</v>
      </c>
      <c r="G30" s="69" t="s">
        <v>264</v>
      </c>
      <c r="H30" s="70" t="s">
        <v>129</v>
      </c>
      <c r="I30" s="70" t="s">
        <v>679</v>
      </c>
      <c r="J30" s="70" t="s">
        <v>634</v>
      </c>
      <c r="K30" s="70" t="s">
        <v>634</v>
      </c>
      <c r="L30" s="56">
        <v>1298</v>
      </c>
      <c r="M30" s="56">
        <v>2742.53</v>
      </c>
    </row>
    <row r="31" spans="1:13" ht="14.25" x14ac:dyDescent="0.2">
      <c r="A31" s="66" t="s">
        <v>41</v>
      </c>
      <c r="B31" s="66" t="s">
        <v>41</v>
      </c>
      <c r="C31" s="67" t="s">
        <v>668</v>
      </c>
      <c r="D31" s="70" t="s">
        <v>10</v>
      </c>
      <c r="E31" s="69">
        <v>2019</v>
      </c>
      <c r="F31" s="69" t="s">
        <v>76</v>
      </c>
      <c r="G31" s="69" t="s">
        <v>328</v>
      </c>
      <c r="H31" s="70" t="s">
        <v>179</v>
      </c>
      <c r="I31" s="70" t="s">
        <v>331</v>
      </c>
      <c r="J31" s="70" t="s">
        <v>545</v>
      </c>
      <c r="K31" s="70" t="s">
        <v>545</v>
      </c>
      <c r="L31" s="48">
        <v>1122.2</v>
      </c>
      <c r="M31" s="48">
        <v>3112.55</v>
      </c>
    </row>
    <row r="32" spans="1:13" ht="14.25" x14ac:dyDescent="0.2">
      <c r="A32" s="66" t="s">
        <v>41</v>
      </c>
      <c r="B32" s="66" t="s">
        <v>41</v>
      </c>
      <c r="C32" s="67" t="s">
        <v>680</v>
      </c>
      <c r="D32" s="70" t="s">
        <v>18</v>
      </c>
      <c r="E32" s="69">
        <v>2022</v>
      </c>
      <c r="F32" s="69" t="s">
        <v>64</v>
      </c>
      <c r="G32" s="69" t="s">
        <v>159</v>
      </c>
      <c r="H32" s="70" t="s">
        <v>162</v>
      </c>
      <c r="I32" s="70" t="s">
        <v>681</v>
      </c>
      <c r="J32" s="70" t="s">
        <v>634</v>
      </c>
      <c r="K32" s="70" t="s">
        <v>634</v>
      </c>
      <c r="L32" s="48">
        <v>2006.28</v>
      </c>
      <c r="M32" s="48">
        <v>4704.41</v>
      </c>
    </row>
    <row r="33" spans="1:13" ht="14.25" x14ac:dyDescent="0.2">
      <c r="A33" s="66" t="s">
        <v>41</v>
      </c>
      <c r="B33" s="66" t="s">
        <v>41</v>
      </c>
      <c r="C33" s="67" t="s">
        <v>682</v>
      </c>
      <c r="D33" s="70" t="s">
        <v>19</v>
      </c>
      <c r="E33" s="69">
        <v>2019</v>
      </c>
      <c r="F33" s="69" t="s">
        <v>683</v>
      </c>
      <c r="G33" s="69" t="s">
        <v>308</v>
      </c>
      <c r="H33" s="70" t="s">
        <v>309</v>
      </c>
      <c r="I33" s="70" t="s">
        <v>114</v>
      </c>
      <c r="J33" s="70" t="s">
        <v>634</v>
      </c>
      <c r="K33" s="70" t="s">
        <v>634</v>
      </c>
      <c r="L33" s="51">
        <v>1570.32</v>
      </c>
      <c r="M33" s="51">
        <v>2885.27</v>
      </c>
    </row>
    <row r="34" spans="1:13" ht="14.25" x14ac:dyDescent="0.2">
      <c r="A34" s="66" t="s">
        <v>41</v>
      </c>
      <c r="B34" s="66" t="s">
        <v>41</v>
      </c>
      <c r="C34" s="67" t="s">
        <v>51</v>
      </c>
      <c r="D34" s="70" t="s">
        <v>1</v>
      </c>
      <c r="E34" s="69">
        <v>2020</v>
      </c>
      <c r="F34" s="69" t="s">
        <v>67</v>
      </c>
      <c r="G34" s="69" t="s">
        <v>193</v>
      </c>
      <c r="H34" s="70" t="s">
        <v>194</v>
      </c>
      <c r="I34" s="70" t="s">
        <v>684</v>
      </c>
      <c r="J34" s="70" t="s">
        <v>545</v>
      </c>
      <c r="K34" s="70" t="s">
        <v>545</v>
      </c>
      <c r="L34" s="48">
        <v>1434.67</v>
      </c>
      <c r="M34" s="48">
        <v>5022.6400000000003</v>
      </c>
    </row>
    <row r="35" spans="1:13" ht="15" x14ac:dyDescent="0.2">
      <c r="A35" s="66" t="s">
        <v>41</v>
      </c>
      <c r="B35" s="66" t="s">
        <v>41</v>
      </c>
      <c r="C35" s="67" t="s">
        <v>675</v>
      </c>
      <c r="D35" s="70" t="s">
        <v>15</v>
      </c>
      <c r="E35" s="69">
        <v>2018</v>
      </c>
      <c r="F35" s="69" t="s">
        <v>676</v>
      </c>
      <c r="G35" s="69" t="s">
        <v>280</v>
      </c>
      <c r="H35" s="70" t="s">
        <v>282</v>
      </c>
      <c r="I35" s="70" t="s">
        <v>685</v>
      </c>
      <c r="J35" s="70" t="s">
        <v>634</v>
      </c>
      <c r="K35" s="70" t="s">
        <v>634</v>
      </c>
      <c r="L35" s="71">
        <v>3748.2024000000001</v>
      </c>
      <c r="M35" s="71">
        <v>7725.58</v>
      </c>
    </row>
    <row r="36" spans="1:13" ht="14.25" x14ac:dyDescent="0.2">
      <c r="A36" s="66" t="s">
        <v>41</v>
      </c>
      <c r="B36" s="66" t="s">
        <v>41</v>
      </c>
      <c r="C36" s="67" t="s">
        <v>55</v>
      </c>
      <c r="D36" s="70" t="s">
        <v>6</v>
      </c>
      <c r="E36" s="69">
        <v>2018</v>
      </c>
      <c r="F36" s="69" t="s">
        <v>71</v>
      </c>
      <c r="G36" s="69" t="s">
        <v>264</v>
      </c>
      <c r="H36" s="70" t="s">
        <v>129</v>
      </c>
      <c r="I36" s="70" t="s">
        <v>686</v>
      </c>
      <c r="J36" s="70" t="s">
        <v>634</v>
      </c>
      <c r="K36" s="70" t="s">
        <v>634</v>
      </c>
      <c r="L36" s="56">
        <v>1298</v>
      </c>
      <c r="M36" s="56">
        <v>2742.53</v>
      </c>
    </row>
    <row r="37" spans="1:13" ht="14.25" x14ac:dyDescent="0.2">
      <c r="A37" s="66" t="s">
        <v>41</v>
      </c>
      <c r="B37" s="66" t="s">
        <v>41</v>
      </c>
      <c r="C37" s="67" t="s">
        <v>687</v>
      </c>
      <c r="D37" s="70" t="s">
        <v>20</v>
      </c>
      <c r="E37" s="69">
        <v>2020</v>
      </c>
      <c r="F37" s="69" t="s">
        <v>66</v>
      </c>
      <c r="G37" s="69" t="s">
        <v>186</v>
      </c>
      <c r="H37" s="70" t="s">
        <v>129</v>
      </c>
      <c r="I37" s="70" t="s">
        <v>688</v>
      </c>
      <c r="J37" s="70" t="s">
        <v>634</v>
      </c>
      <c r="K37" s="70" t="s">
        <v>634</v>
      </c>
      <c r="L37" s="48">
        <v>1478.8300000000002</v>
      </c>
      <c r="M37" s="48">
        <v>2777.26</v>
      </c>
    </row>
    <row r="38" spans="1:13" ht="14.25" x14ac:dyDescent="0.2">
      <c r="A38" s="66" t="s">
        <v>41</v>
      </c>
      <c r="B38" s="66" t="s">
        <v>41</v>
      </c>
      <c r="C38" s="67" t="s">
        <v>57</v>
      </c>
      <c r="D38" s="70" t="s">
        <v>0</v>
      </c>
      <c r="E38" s="69">
        <v>2018</v>
      </c>
      <c r="F38" s="69" t="s">
        <v>61</v>
      </c>
      <c r="G38" s="69" t="s">
        <v>102</v>
      </c>
      <c r="H38" s="70" t="s">
        <v>129</v>
      </c>
      <c r="I38" s="70" t="s">
        <v>689</v>
      </c>
      <c r="J38" s="70" t="s">
        <v>634</v>
      </c>
      <c r="K38" s="70" t="s">
        <v>634</v>
      </c>
      <c r="L38" s="48">
        <v>1212</v>
      </c>
      <c r="M38" s="48">
        <v>4380.49</v>
      </c>
    </row>
    <row r="39" spans="1:13" ht="14.25" x14ac:dyDescent="0.2">
      <c r="A39" s="66" t="s">
        <v>41</v>
      </c>
      <c r="B39" s="66" t="s">
        <v>41</v>
      </c>
      <c r="C39" s="67" t="s">
        <v>666</v>
      </c>
      <c r="D39" s="70" t="s">
        <v>9</v>
      </c>
      <c r="E39" s="69">
        <v>2020</v>
      </c>
      <c r="F39" s="69" t="s">
        <v>77</v>
      </c>
      <c r="G39" s="69" t="s">
        <v>403</v>
      </c>
      <c r="H39" s="70" t="s">
        <v>83</v>
      </c>
      <c r="I39" s="70" t="s">
        <v>690</v>
      </c>
      <c r="J39" s="70" t="s">
        <v>634</v>
      </c>
      <c r="K39" s="70" t="s">
        <v>634</v>
      </c>
      <c r="L39" s="48">
        <v>1061.6400000000001</v>
      </c>
      <c r="M39" s="48">
        <v>1695.14</v>
      </c>
    </row>
    <row r="40" spans="1:13" ht="14.25" x14ac:dyDescent="0.2">
      <c r="A40" s="66" t="s">
        <v>41</v>
      </c>
      <c r="B40" s="66" t="s">
        <v>41</v>
      </c>
      <c r="C40" s="67" t="s">
        <v>691</v>
      </c>
      <c r="D40" s="70" t="s">
        <v>21</v>
      </c>
      <c r="E40" s="69">
        <v>2019</v>
      </c>
      <c r="F40" s="69" t="s">
        <v>75</v>
      </c>
      <c r="G40" s="69" t="s">
        <v>312</v>
      </c>
      <c r="H40" s="70" t="s">
        <v>313</v>
      </c>
      <c r="I40" s="70" t="s">
        <v>689</v>
      </c>
      <c r="J40" s="70" t="s">
        <v>634</v>
      </c>
      <c r="K40" s="70" t="s">
        <v>634</v>
      </c>
      <c r="L40" s="48">
        <v>1236.43</v>
      </c>
      <c r="M40" s="48">
        <v>3029.39</v>
      </c>
    </row>
    <row r="41" spans="1:13" ht="14.25" x14ac:dyDescent="0.2">
      <c r="A41" s="66" t="s">
        <v>41</v>
      </c>
      <c r="B41" s="66" t="s">
        <v>41</v>
      </c>
      <c r="C41" s="67" t="s">
        <v>57</v>
      </c>
      <c r="D41" s="70" t="s">
        <v>0</v>
      </c>
      <c r="E41" s="69">
        <v>2018</v>
      </c>
      <c r="F41" s="69" t="s">
        <v>61</v>
      </c>
      <c r="G41" s="69" t="s">
        <v>102</v>
      </c>
      <c r="H41" s="70" t="s">
        <v>95</v>
      </c>
      <c r="I41" s="70" t="s">
        <v>164</v>
      </c>
      <c r="J41" s="70" t="s">
        <v>634</v>
      </c>
      <c r="K41" s="70" t="s">
        <v>634</v>
      </c>
      <c r="L41" s="48">
        <v>1212</v>
      </c>
      <c r="M41" s="48">
        <v>4380.49</v>
      </c>
    </row>
    <row r="42" spans="1:13" ht="14.25" x14ac:dyDescent="0.2">
      <c r="A42" s="66" t="s">
        <v>41</v>
      </c>
      <c r="B42" s="66" t="s">
        <v>41</v>
      </c>
      <c r="C42" s="67" t="s">
        <v>691</v>
      </c>
      <c r="D42" s="70" t="s">
        <v>21</v>
      </c>
      <c r="E42" s="69">
        <v>2019</v>
      </c>
      <c r="F42" s="69" t="s">
        <v>75</v>
      </c>
      <c r="G42" s="69" t="s">
        <v>312</v>
      </c>
      <c r="H42" s="70" t="s">
        <v>313</v>
      </c>
      <c r="I42" s="70" t="s">
        <v>692</v>
      </c>
      <c r="J42" s="70" t="s">
        <v>634</v>
      </c>
      <c r="K42" s="70" t="s">
        <v>634</v>
      </c>
      <c r="L42" s="48">
        <v>1236.43</v>
      </c>
      <c r="M42" s="48">
        <v>3029.39</v>
      </c>
    </row>
    <row r="43" spans="1:13" ht="14.25" x14ac:dyDescent="0.2">
      <c r="A43" s="66" t="s">
        <v>41</v>
      </c>
      <c r="B43" s="66" t="s">
        <v>41</v>
      </c>
      <c r="C43" s="67" t="s">
        <v>46</v>
      </c>
      <c r="D43" s="70" t="s">
        <v>16</v>
      </c>
      <c r="E43" s="69">
        <v>2018</v>
      </c>
      <c r="F43" s="69" t="s">
        <v>63</v>
      </c>
      <c r="G43" s="69" t="s">
        <v>140</v>
      </c>
      <c r="H43" s="70" t="s">
        <v>129</v>
      </c>
      <c r="I43" s="70" t="s">
        <v>677</v>
      </c>
      <c r="J43" s="70" t="s">
        <v>634</v>
      </c>
      <c r="K43" s="70" t="s">
        <v>634</v>
      </c>
      <c r="L43" s="48">
        <v>1298</v>
      </c>
      <c r="M43" s="51">
        <v>2467.0382</v>
      </c>
    </row>
    <row r="44" spans="1:13" ht="14.25" x14ac:dyDescent="0.2">
      <c r="A44" s="66" t="s">
        <v>41</v>
      </c>
      <c r="B44" s="66" t="s">
        <v>41</v>
      </c>
      <c r="C44" s="67" t="s">
        <v>693</v>
      </c>
      <c r="D44" s="70" t="s">
        <v>22</v>
      </c>
      <c r="E44" s="69">
        <v>2021</v>
      </c>
      <c r="F44" s="69" t="s">
        <v>77</v>
      </c>
      <c r="G44" s="69" t="s">
        <v>403</v>
      </c>
      <c r="H44" s="70" t="s">
        <v>85</v>
      </c>
      <c r="I44" s="70" t="s">
        <v>694</v>
      </c>
      <c r="J44" s="70" t="s">
        <v>634</v>
      </c>
      <c r="K44" s="70" t="s">
        <v>634</v>
      </c>
      <c r="L44" s="48">
        <v>1619.74</v>
      </c>
      <c r="M44" s="48">
        <v>2241.44</v>
      </c>
    </row>
    <row r="45" spans="1:13" ht="14.25" x14ac:dyDescent="0.2">
      <c r="A45" s="66" t="s">
        <v>41</v>
      </c>
      <c r="B45" s="66" t="s">
        <v>41</v>
      </c>
      <c r="C45" s="67" t="s">
        <v>680</v>
      </c>
      <c r="D45" s="70" t="s">
        <v>18</v>
      </c>
      <c r="E45" s="69">
        <v>2022</v>
      </c>
      <c r="F45" s="69" t="s">
        <v>64</v>
      </c>
      <c r="G45" s="69" t="s">
        <v>159</v>
      </c>
      <c r="H45" s="70" t="s">
        <v>162</v>
      </c>
      <c r="I45" s="70" t="s">
        <v>681</v>
      </c>
      <c r="J45" s="70" t="s">
        <v>634</v>
      </c>
      <c r="K45" s="70" t="s">
        <v>634</v>
      </c>
      <c r="L45" s="48">
        <v>2006.28</v>
      </c>
      <c r="M45" s="48">
        <v>4704.41</v>
      </c>
    </row>
    <row r="46" spans="1:13" ht="14.25" x14ac:dyDescent="0.2">
      <c r="A46" s="66" t="s">
        <v>41</v>
      </c>
      <c r="B46" s="66" t="s">
        <v>41</v>
      </c>
      <c r="C46" s="67" t="s">
        <v>691</v>
      </c>
      <c r="D46" s="70" t="s">
        <v>21</v>
      </c>
      <c r="E46" s="69">
        <v>2019</v>
      </c>
      <c r="F46" s="69" t="s">
        <v>75</v>
      </c>
      <c r="G46" s="69" t="s">
        <v>312</v>
      </c>
      <c r="H46" s="70" t="s">
        <v>313</v>
      </c>
      <c r="I46" s="70" t="s">
        <v>695</v>
      </c>
      <c r="J46" s="70" t="s">
        <v>634</v>
      </c>
      <c r="K46" s="70" t="s">
        <v>634</v>
      </c>
      <c r="L46" s="48">
        <v>1236.43</v>
      </c>
      <c r="M46" s="48">
        <v>3029.39</v>
      </c>
    </row>
    <row r="47" spans="1:13" ht="15" x14ac:dyDescent="0.2">
      <c r="A47" s="66" t="s">
        <v>41</v>
      </c>
      <c r="B47" s="66" t="s">
        <v>41</v>
      </c>
      <c r="C47" s="67" t="s">
        <v>54</v>
      </c>
      <c r="D47" s="70" t="s">
        <v>23</v>
      </c>
      <c r="E47" s="69">
        <v>2017</v>
      </c>
      <c r="F47" s="69" t="s">
        <v>70</v>
      </c>
      <c r="G47" s="69" t="s">
        <v>261</v>
      </c>
      <c r="H47" s="70" t="s">
        <v>95</v>
      </c>
      <c r="I47" s="70" t="s">
        <v>696</v>
      </c>
      <c r="J47" s="70" t="s">
        <v>634</v>
      </c>
      <c r="K47" s="70" t="s">
        <v>634</v>
      </c>
      <c r="L47" s="71">
        <v>2716.56</v>
      </c>
      <c r="M47" s="71">
        <v>1940.8100000000002</v>
      </c>
    </row>
    <row r="48" spans="1:13" ht="14.25" x14ac:dyDescent="0.2">
      <c r="A48" s="66" t="s">
        <v>41</v>
      </c>
      <c r="B48" s="66" t="s">
        <v>41</v>
      </c>
      <c r="C48" s="67" t="s">
        <v>668</v>
      </c>
      <c r="D48" s="70" t="s">
        <v>10</v>
      </c>
      <c r="E48" s="69">
        <v>2019</v>
      </c>
      <c r="F48" s="69" t="s">
        <v>76</v>
      </c>
      <c r="G48" s="69" t="s">
        <v>328</v>
      </c>
      <c r="H48" s="70" t="s">
        <v>179</v>
      </c>
      <c r="I48" s="70" t="s">
        <v>332</v>
      </c>
      <c r="J48" s="70" t="s">
        <v>545</v>
      </c>
      <c r="K48" s="70" t="s">
        <v>545</v>
      </c>
      <c r="L48" s="48">
        <v>1122.2</v>
      </c>
      <c r="M48" s="48">
        <v>3112.55</v>
      </c>
    </row>
    <row r="49" spans="1:13" ht="14.25" x14ac:dyDescent="0.2">
      <c r="A49" s="66" t="s">
        <v>41</v>
      </c>
      <c r="B49" s="66" t="s">
        <v>41</v>
      </c>
      <c r="C49" s="67" t="s">
        <v>51</v>
      </c>
      <c r="D49" s="70" t="s">
        <v>1</v>
      </c>
      <c r="E49" s="69">
        <v>2020</v>
      </c>
      <c r="F49" s="69" t="s">
        <v>67</v>
      </c>
      <c r="G49" s="69" t="s">
        <v>193</v>
      </c>
      <c r="H49" s="70" t="s">
        <v>194</v>
      </c>
      <c r="I49" s="70" t="s">
        <v>196</v>
      </c>
      <c r="J49" s="70" t="s">
        <v>545</v>
      </c>
      <c r="K49" s="70" t="s">
        <v>545</v>
      </c>
      <c r="L49" s="48">
        <v>1434.67</v>
      </c>
      <c r="M49" s="48">
        <v>5022.6400000000003</v>
      </c>
    </row>
    <row r="50" spans="1:13" ht="14.25" x14ac:dyDescent="0.2">
      <c r="A50" s="66" t="s">
        <v>41</v>
      </c>
      <c r="B50" s="66" t="s">
        <v>41</v>
      </c>
      <c r="C50" s="67" t="s">
        <v>680</v>
      </c>
      <c r="D50" s="70" t="s">
        <v>18</v>
      </c>
      <c r="E50" s="69">
        <v>2022</v>
      </c>
      <c r="F50" s="69" t="s">
        <v>64</v>
      </c>
      <c r="G50" s="69" t="s">
        <v>159</v>
      </c>
      <c r="H50" s="70" t="s">
        <v>167</v>
      </c>
      <c r="I50" s="70" t="s">
        <v>681</v>
      </c>
      <c r="J50" s="70" t="s">
        <v>634</v>
      </c>
      <c r="K50" s="70" t="s">
        <v>634</v>
      </c>
      <c r="L50" s="48">
        <v>1298</v>
      </c>
      <c r="M50" s="48">
        <v>1540.4</v>
      </c>
    </row>
    <row r="51" spans="1:13" ht="14.25" x14ac:dyDescent="0.2">
      <c r="A51" s="66" t="s">
        <v>41</v>
      </c>
      <c r="B51" s="66" t="s">
        <v>41</v>
      </c>
      <c r="C51" s="67" t="s">
        <v>51</v>
      </c>
      <c r="D51" s="70" t="s">
        <v>1</v>
      </c>
      <c r="E51" s="69">
        <v>2020</v>
      </c>
      <c r="F51" s="69" t="s">
        <v>67</v>
      </c>
      <c r="G51" s="69" t="s">
        <v>193</v>
      </c>
      <c r="H51" s="70" t="s">
        <v>194</v>
      </c>
      <c r="I51" s="70" t="s">
        <v>612</v>
      </c>
      <c r="J51" s="70" t="s">
        <v>545</v>
      </c>
      <c r="K51" s="70" t="s">
        <v>545</v>
      </c>
      <c r="L51" s="48">
        <v>1434.67</v>
      </c>
      <c r="M51" s="48">
        <v>5022.6400000000003</v>
      </c>
    </row>
    <row r="52" spans="1:13" ht="14.25" x14ac:dyDescent="0.2">
      <c r="A52" s="66" t="s">
        <v>41</v>
      </c>
      <c r="B52" s="66" t="s">
        <v>41</v>
      </c>
      <c r="C52" s="67" t="s">
        <v>654</v>
      </c>
      <c r="D52" s="70" t="s">
        <v>2</v>
      </c>
      <c r="E52" s="69">
        <v>2018</v>
      </c>
      <c r="F52" s="69" t="s">
        <v>64</v>
      </c>
      <c r="G52" s="69" t="s">
        <v>159</v>
      </c>
      <c r="H52" s="70" t="s">
        <v>300</v>
      </c>
      <c r="I52" s="70" t="s">
        <v>697</v>
      </c>
      <c r="J52" s="70" t="s">
        <v>634</v>
      </c>
      <c r="K52" s="70" t="s">
        <v>634</v>
      </c>
      <c r="L52" s="48">
        <v>2982.54</v>
      </c>
      <c r="M52" s="48">
        <v>6961.5999999999995</v>
      </c>
    </row>
    <row r="53" spans="1:13" ht="14.25" x14ac:dyDescent="0.2">
      <c r="A53" s="66" t="s">
        <v>41</v>
      </c>
      <c r="B53" s="66" t="s">
        <v>41</v>
      </c>
      <c r="C53" s="67" t="s">
        <v>51</v>
      </c>
      <c r="D53" s="70" t="s">
        <v>1</v>
      </c>
      <c r="E53" s="69">
        <v>2020</v>
      </c>
      <c r="F53" s="69" t="s">
        <v>67</v>
      </c>
      <c r="G53" s="69" t="s">
        <v>193</v>
      </c>
      <c r="H53" s="70" t="s">
        <v>194</v>
      </c>
      <c r="I53" s="70" t="s">
        <v>698</v>
      </c>
      <c r="J53" s="70" t="s">
        <v>545</v>
      </c>
      <c r="K53" s="70" t="s">
        <v>545</v>
      </c>
      <c r="L53" s="48">
        <v>1434.67</v>
      </c>
      <c r="M53" s="48">
        <v>5022.6400000000003</v>
      </c>
    </row>
    <row r="54" spans="1:13" ht="14.25" x14ac:dyDescent="0.2">
      <c r="A54" s="66" t="s">
        <v>41</v>
      </c>
      <c r="B54" s="66" t="s">
        <v>41</v>
      </c>
      <c r="C54" s="67" t="s">
        <v>656</v>
      </c>
      <c r="D54" s="70" t="s">
        <v>657</v>
      </c>
      <c r="E54" s="69">
        <v>2023</v>
      </c>
      <c r="F54" s="69" t="s">
        <v>61</v>
      </c>
      <c r="G54" s="69" t="s">
        <v>102</v>
      </c>
      <c r="H54" s="70" t="s">
        <v>85</v>
      </c>
      <c r="I54" s="70" t="s">
        <v>699</v>
      </c>
      <c r="J54" s="70" t="s">
        <v>634</v>
      </c>
      <c r="K54" s="70" t="s">
        <v>634</v>
      </c>
      <c r="L54" s="48">
        <v>1568.6</v>
      </c>
      <c r="M54" s="48">
        <v>4937.68</v>
      </c>
    </row>
    <row r="55" spans="1:13" ht="14.25" x14ac:dyDescent="0.2">
      <c r="A55" s="66" t="s">
        <v>41</v>
      </c>
      <c r="B55" s="66" t="s">
        <v>41</v>
      </c>
      <c r="C55" s="67" t="s">
        <v>45</v>
      </c>
      <c r="D55" s="70" t="s">
        <v>24</v>
      </c>
      <c r="E55" s="69">
        <v>2018</v>
      </c>
      <c r="F55" s="69" t="s">
        <v>59</v>
      </c>
      <c r="G55" s="69" t="s">
        <v>82</v>
      </c>
      <c r="H55" s="70" t="s">
        <v>129</v>
      </c>
      <c r="I55" s="70" t="s">
        <v>700</v>
      </c>
      <c r="J55" s="70" t="s">
        <v>634</v>
      </c>
      <c r="K55" s="70" t="s">
        <v>634</v>
      </c>
      <c r="L55" s="48">
        <v>1326.25</v>
      </c>
      <c r="M55" s="48">
        <v>2601.58</v>
      </c>
    </row>
    <row r="56" spans="1:13" ht="14.25" x14ac:dyDescent="0.2">
      <c r="A56" s="66" t="s">
        <v>41</v>
      </c>
      <c r="B56" s="66" t="s">
        <v>41</v>
      </c>
      <c r="C56" s="67" t="s">
        <v>668</v>
      </c>
      <c r="D56" s="70" t="s">
        <v>10</v>
      </c>
      <c r="E56" s="69">
        <v>2019</v>
      </c>
      <c r="F56" s="69" t="s">
        <v>76</v>
      </c>
      <c r="G56" s="69" t="s">
        <v>328</v>
      </c>
      <c r="H56" s="70" t="s">
        <v>701</v>
      </c>
      <c r="I56" s="70" t="s">
        <v>389</v>
      </c>
      <c r="J56" s="70" t="s">
        <v>545</v>
      </c>
      <c r="K56" s="70" t="s">
        <v>545</v>
      </c>
      <c r="L56" s="48">
        <v>1122.2</v>
      </c>
      <c r="M56" s="48">
        <v>3112.55</v>
      </c>
    </row>
    <row r="57" spans="1:13" ht="14.25" x14ac:dyDescent="0.2">
      <c r="A57" s="66" t="s">
        <v>41</v>
      </c>
      <c r="B57" s="66" t="s">
        <v>41</v>
      </c>
      <c r="C57" s="67" t="s">
        <v>51</v>
      </c>
      <c r="D57" s="70" t="s">
        <v>1</v>
      </c>
      <c r="E57" s="69">
        <v>2020</v>
      </c>
      <c r="F57" s="69" t="s">
        <v>67</v>
      </c>
      <c r="G57" s="69" t="s">
        <v>193</v>
      </c>
      <c r="H57" s="70" t="s">
        <v>194</v>
      </c>
      <c r="I57" s="70" t="s">
        <v>199</v>
      </c>
      <c r="J57" s="70" t="s">
        <v>545</v>
      </c>
      <c r="K57" s="70" t="s">
        <v>545</v>
      </c>
      <c r="L57" s="48">
        <v>1434.67</v>
      </c>
      <c r="M57" s="48">
        <v>5022.6400000000003</v>
      </c>
    </row>
    <row r="58" spans="1:13" ht="14.25" x14ac:dyDescent="0.2">
      <c r="A58" s="66" t="s">
        <v>41</v>
      </c>
      <c r="B58" s="66" t="s">
        <v>41</v>
      </c>
      <c r="C58" s="67" t="s">
        <v>51</v>
      </c>
      <c r="D58" s="70" t="s">
        <v>1</v>
      </c>
      <c r="E58" s="69">
        <v>2020</v>
      </c>
      <c r="F58" s="69" t="s">
        <v>67</v>
      </c>
      <c r="G58" s="69" t="s">
        <v>193</v>
      </c>
      <c r="H58" s="70" t="s">
        <v>194</v>
      </c>
      <c r="I58" s="70" t="s">
        <v>200</v>
      </c>
      <c r="J58" s="70" t="s">
        <v>545</v>
      </c>
      <c r="K58" s="70" t="s">
        <v>545</v>
      </c>
      <c r="L58" s="48">
        <v>1434.67</v>
      </c>
      <c r="M58" s="48">
        <v>5022.6400000000003</v>
      </c>
    </row>
    <row r="59" spans="1:13" ht="15" x14ac:dyDescent="0.2">
      <c r="A59" s="66" t="s">
        <v>41</v>
      </c>
      <c r="B59" s="66" t="s">
        <v>41</v>
      </c>
      <c r="C59" s="67" t="s">
        <v>675</v>
      </c>
      <c r="D59" s="70" t="s">
        <v>15</v>
      </c>
      <c r="E59" s="69">
        <v>2018</v>
      </c>
      <c r="F59" s="69" t="s">
        <v>676</v>
      </c>
      <c r="G59" s="69" t="s">
        <v>280</v>
      </c>
      <c r="H59" s="70" t="s">
        <v>281</v>
      </c>
      <c r="I59" s="70" t="s">
        <v>685</v>
      </c>
      <c r="J59" s="70" t="s">
        <v>634</v>
      </c>
      <c r="K59" s="70" t="s">
        <v>634</v>
      </c>
      <c r="L59" s="71">
        <v>1284.72</v>
      </c>
      <c r="M59" s="71">
        <v>2988.15</v>
      </c>
    </row>
    <row r="60" spans="1:13" ht="14.25" x14ac:dyDescent="0.2">
      <c r="A60" s="66" t="s">
        <v>41</v>
      </c>
      <c r="B60" s="66" t="s">
        <v>41</v>
      </c>
      <c r="C60" s="67" t="s">
        <v>668</v>
      </c>
      <c r="D60" s="70" t="s">
        <v>10</v>
      </c>
      <c r="E60" s="69">
        <v>2019</v>
      </c>
      <c r="F60" s="69" t="s">
        <v>76</v>
      </c>
      <c r="G60" s="69" t="s">
        <v>328</v>
      </c>
      <c r="H60" s="70" t="s">
        <v>179</v>
      </c>
      <c r="I60" s="70" t="s">
        <v>333</v>
      </c>
      <c r="J60" s="70" t="s">
        <v>545</v>
      </c>
      <c r="K60" s="70" t="s">
        <v>545</v>
      </c>
      <c r="L60" s="48">
        <v>1122.2</v>
      </c>
      <c r="M60" s="48">
        <v>3112.55</v>
      </c>
    </row>
    <row r="61" spans="1:13" ht="14.25" x14ac:dyDescent="0.2">
      <c r="A61" s="66" t="s">
        <v>41</v>
      </c>
      <c r="B61" s="66" t="s">
        <v>41</v>
      </c>
      <c r="C61" s="67" t="s">
        <v>666</v>
      </c>
      <c r="D61" s="70" t="s">
        <v>9</v>
      </c>
      <c r="E61" s="69">
        <v>2020</v>
      </c>
      <c r="F61" s="69" t="s">
        <v>77</v>
      </c>
      <c r="G61" s="69" t="s">
        <v>403</v>
      </c>
      <c r="H61" s="70" t="s">
        <v>83</v>
      </c>
      <c r="I61" s="70" t="s">
        <v>667</v>
      </c>
      <c r="J61" s="70" t="s">
        <v>634</v>
      </c>
      <c r="K61" s="70" t="s">
        <v>634</v>
      </c>
      <c r="L61" s="48">
        <v>1061.6400000000001</v>
      </c>
      <c r="M61" s="48">
        <v>1695.14</v>
      </c>
    </row>
    <row r="62" spans="1:13" ht="14.25" x14ac:dyDescent="0.2">
      <c r="A62" s="66" t="s">
        <v>41</v>
      </c>
      <c r="B62" s="66" t="s">
        <v>41</v>
      </c>
      <c r="C62" s="67" t="s">
        <v>703</v>
      </c>
      <c r="D62" s="70" t="s">
        <v>601</v>
      </c>
      <c r="E62" s="69">
        <v>2022</v>
      </c>
      <c r="F62" s="69" t="s">
        <v>66</v>
      </c>
      <c r="G62" s="69" t="s">
        <v>186</v>
      </c>
      <c r="H62" s="70" t="s">
        <v>95</v>
      </c>
      <c r="I62" s="70" t="s">
        <v>681</v>
      </c>
      <c r="J62" s="70" t="s">
        <v>634</v>
      </c>
      <c r="K62" s="70" t="s">
        <v>634</v>
      </c>
      <c r="L62" s="48">
        <v>2366.17</v>
      </c>
      <c r="M62" s="48">
        <v>2425.1999999999998</v>
      </c>
    </row>
    <row r="63" spans="1:13" ht="14.25" x14ac:dyDescent="0.2">
      <c r="A63" s="66" t="s">
        <v>41</v>
      </c>
      <c r="B63" s="66" t="s">
        <v>41</v>
      </c>
      <c r="C63" s="67" t="s">
        <v>57</v>
      </c>
      <c r="D63" s="70" t="s">
        <v>0</v>
      </c>
      <c r="E63" s="69">
        <v>2018</v>
      </c>
      <c r="F63" s="69" t="s">
        <v>61</v>
      </c>
      <c r="G63" s="69" t="s">
        <v>102</v>
      </c>
      <c r="H63" s="70" t="s">
        <v>495</v>
      </c>
      <c r="I63" s="70" t="s">
        <v>704</v>
      </c>
      <c r="J63" s="70" t="s">
        <v>634</v>
      </c>
      <c r="K63" s="70" t="s">
        <v>634</v>
      </c>
      <c r="L63" s="48">
        <v>1718.8</v>
      </c>
      <c r="M63" s="48">
        <v>5893.71</v>
      </c>
    </row>
    <row r="64" spans="1:13" ht="14.25" x14ac:dyDescent="0.2">
      <c r="A64" s="66" t="s">
        <v>41</v>
      </c>
      <c r="B64" s="66" t="s">
        <v>41</v>
      </c>
      <c r="C64" s="67" t="s">
        <v>51</v>
      </c>
      <c r="D64" s="70" t="s">
        <v>1</v>
      </c>
      <c r="E64" s="69">
        <v>2020</v>
      </c>
      <c r="F64" s="69" t="s">
        <v>67</v>
      </c>
      <c r="G64" s="69" t="s">
        <v>193</v>
      </c>
      <c r="H64" s="70" t="s">
        <v>194</v>
      </c>
      <c r="I64" s="70" t="s">
        <v>695</v>
      </c>
      <c r="J64" s="70" t="s">
        <v>545</v>
      </c>
      <c r="K64" s="70" t="s">
        <v>545</v>
      </c>
      <c r="L64" s="48">
        <v>1434.67</v>
      </c>
      <c r="M64" s="48">
        <v>5022.6400000000003</v>
      </c>
    </row>
    <row r="65" spans="1:13" ht="14.25" x14ac:dyDescent="0.2">
      <c r="A65" s="66" t="s">
        <v>41</v>
      </c>
      <c r="B65" s="66" t="s">
        <v>41</v>
      </c>
      <c r="C65" s="67" t="s">
        <v>51</v>
      </c>
      <c r="D65" s="70" t="s">
        <v>1</v>
      </c>
      <c r="E65" s="69">
        <v>2020</v>
      </c>
      <c r="F65" s="69" t="s">
        <v>67</v>
      </c>
      <c r="G65" s="69" t="s">
        <v>193</v>
      </c>
      <c r="H65" s="70" t="s">
        <v>194</v>
      </c>
      <c r="I65" s="70" t="s">
        <v>122</v>
      </c>
      <c r="J65" s="70" t="s">
        <v>545</v>
      </c>
      <c r="K65" s="70" t="s">
        <v>545</v>
      </c>
      <c r="L65" s="48">
        <v>1434.67</v>
      </c>
      <c r="M65" s="48">
        <v>5022.6400000000003</v>
      </c>
    </row>
    <row r="66" spans="1:13" ht="14.25" x14ac:dyDescent="0.2">
      <c r="A66" s="66" t="s">
        <v>41</v>
      </c>
      <c r="B66" s="66" t="s">
        <v>41</v>
      </c>
      <c r="C66" s="67" t="s">
        <v>668</v>
      </c>
      <c r="D66" s="70" t="s">
        <v>10</v>
      </c>
      <c r="E66" s="69">
        <v>2019</v>
      </c>
      <c r="F66" s="69" t="s">
        <v>76</v>
      </c>
      <c r="G66" s="69" t="s">
        <v>328</v>
      </c>
      <c r="H66" s="70" t="s">
        <v>179</v>
      </c>
      <c r="I66" s="70" t="s">
        <v>334</v>
      </c>
      <c r="J66" s="70" t="s">
        <v>545</v>
      </c>
      <c r="K66" s="70" t="s">
        <v>545</v>
      </c>
      <c r="L66" s="48">
        <v>1122.2</v>
      </c>
      <c r="M66" s="48">
        <v>3112.55</v>
      </c>
    </row>
    <row r="67" spans="1:13" ht="14.25" x14ac:dyDescent="0.2">
      <c r="A67" s="66" t="s">
        <v>41</v>
      </c>
      <c r="B67" s="66" t="s">
        <v>41</v>
      </c>
      <c r="C67" s="67" t="s">
        <v>654</v>
      </c>
      <c r="D67" s="70" t="s">
        <v>2</v>
      </c>
      <c r="E67" s="69">
        <v>2018</v>
      </c>
      <c r="F67" s="69" t="s">
        <v>64</v>
      </c>
      <c r="G67" s="69" t="s">
        <v>159</v>
      </c>
      <c r="H67" s="70" t="s">
        <v>129</v>
      </c>
      <c r="I67" s="70" t="s">
        <v>705</v>
      </c>
      <c r="J67" s="70" t="s">
        <v>634</v>
      </c>
      <c r="K67" s="70" t="s">
        <v>634</v>
      </c>
      <c r="L67" s="48">
        <v>2035.97</v>
      </c>
      <c r="M67" s="48">
        <v>4337.2999999999993</v>
      </c>
    </row>
    <row r="68" spans="1:13" ht="14.25" x14ac:dyDescent="0.2">
      <c r="A68" s="66" t="s">
        <v>41</v>
      </c>
      <c r="B68" s="66" t="s">
        <v>41</v>
      </c>
      <c r="C68" s="67" t="s">
        <v>659</v>
      </c>
      <c r="D68" s="70" t="s">
        <v>4</v>
      </c>
      <c r="E68" s="69">
        <v>2020</v>
      </c>
      <c r="F68" s="69" t="s">
        <v>66</v>
      </c>
      <c r="G68" s="69" t="s">
        <v>186</v>
      </c>
      <c r="H68" s="70" t="s">
        <v>179</v>
      </c>
      <c r="I68" s="70" t="s">
        <v>411</v>
      </c>
      <c r="J68" s="70" t="s">
        <v>545</v>
      </c>
      <c r="K68" s="70" t="s">
        <v>545</v>
      </c>
      <c r="L68" s="48">
        <v>1122.19</v>
      </c>
      <c r="M68" s="48">
        <v>1499.5262090000001</v>
      </c>
    </row>
    <row r="69" spans="1:13" ht="14.25" x14ac:dyDescent="0.2">
      <c r="A69" s="66" t="s">
        <v>41</v>
      </c>
      <c r="B69" s="66" t="s">
        <v>41</v>
      </c>
      <c r="C69" s="67" t="s">
        <v>659</v>
      </c>
      <c r="D69" s="70" t="s">
        <v>4</v>
      </c>
      <c r="E69" s="69">
        <v>2020</v>
      </c>
      <c r="F69" s="69" t="s">
        <v>66</v>
      </c>
      <c r="G69" s="69" t="s">
        <v>186</v>
      </c>
      <c r="H69" s="70" t="s">
        <v>179</v>
      </c>
      <c r="I69" s="70" t="s">
        <v>412</v>
      </c>
      <c r="J69" s="70" t="s">
        <v>545</v>
      </c>
      <c r="K69" s="70" t="s">
        <v>545</v>
      </c>
      <c r="L69" s="48">
        <v>1122.19</v>
      </c>
      <c r="M69" s="48">
        <v>1499.5262090000001</v>
      </c>
    </row>
    <row r="70" spans="1:13" ht="14.25" x14ac:dyDescent="0.2">
      <c r="A70" s="66" t="s">
        <v>41</v>
      </c>
      <c r="B70" s="66" t="s">
        <v>41</v>
      </c>
      <c r="C70" s="67" t="s">
        <v>660</v>
      </c>
      <c r="D70" s="70" t="s">
        <v>5</v>
      </c>
      <c r="E70" s="69">
        <v>2020</v>
      </c>
      <c r="F70" s="69" t="s">
        <v>61</v>
      </c>
      <c r="G70" s="69" t="s">
        <v>102</v>
      </c>
      <c r="H70" s="70" t="s">
        <v>257</v>
      </c>
      <c r="I70" s="70" t="s">
        <v>661</v>
      </c>
      <c r="J70" s="70" t="s">
        <v>634</v>
      </c>
      <c r="K70" s="70" t="s">
        <v>634</v>
      </c>
      <c r="L70" s="48">
        <v>1599</v>
      </c>
      <c r="M70" s="48">
        <v>3028.16</v>
      </c>
    </row>
    <row r="71" spans="1:13" ht="15" x14ac:dyDescent="0.2">
      <c r="A71" s="66" t="s">
        <v>41</v>
      </c>
      <c r="B71" s="66" t="s">
        <v>41</v>
      </c>
      <c r="C71" s="67" t="s">
        <v>706</v>
      </c>
      <c r="D71" s="70" t="s">
        <v>568</v>
      </c>
      <c r="E71" s="69">
        <v>2022</v>
      </c>
      <c r="F71" s="69" t="s">
        <v>61</v>
      </c>
      <c r="G71" s="69" t="s">
        <v>102</v>
      </c>
      <c r="H71" s="70" t="s">
        <v>103</v>
      </c>
      <c r="I71" s="70" t="s">
        <v>707</v>
      </c>
      <c r="J71" s="70" t="s">
        <v>634</v>
      </c>
      <c r="K71" s="70" t="s">
        <v>634</v>
      </c>
      <c r="L71" s="71">
        <v>2064.84</v>
      </c>
      <c r="M71" s="71">
        <v>4065.57</v>
      </c>
    </row>
    <row r="72" spans="1:13" ht="14.25" x14ac:dyDescent="0.2">
      <c r="A72" s="66" t="s">
        <v>41</v>
      </c>
      <c r="B72" s="66" t="s">
        <v>41</v>
      </c>
      <c r="C72" s="67" t="s">
        <v>55</v>
      </c>
      <c r="D72" s="70" t="s">
        <v>6</v>
      </c>
      <c r="E72" s="69">
        <v>2018</v>
      </c>
      <c r="F72" s="69" t="s">
        <v>71</v>
      </c>
      <c r="G72" s="69" t="s">
        <v>264</v>
      </c>
      <c r="H72" s="70" t="s">
        <v>269</v>
      </c>
      <c r="I72" s="70" t="s">
        <v>679</v>
      </c>
      <c r="J72" s="70" t="s">
        <v>634</v>
      </c>
      <c r="K72" s="70" t="s">
        <v>634</v>
      </c>
      <c r="L72" s="56">
        <v>1727</v>
      </c>
      <c r="M72" s="56">
        <v>3479.61</v>
      </c>
    </row>
    <row r="73" spans="1:13" ht="14.25" x14ac:dyDescent="0.2">
      <c r="A73" s="66" t="s">
        <v>41</v>
      </c>
      <c r="B73" s="66" t="s">
        <v>41</v>
      </c>
      <c r="C73" s="67" t="s">
        <v>46</v>
      </c>
      <c r="D73" s="70" t="s">
        <v>16</v>
      </c>
      <c r="E73" s="69">
        <v>2018</v>
      </c>
      <c r="F73" s="69" t="s">
        <v>63</v>
      </c>
      <c r="G73" s="69" t="s">
        <v>140</v>
      </c>
      <c r="H73" s="70" t="s">
        <v>99</v>
      </c>
      <c r="I73" s="70" t="s">
        <v>688</v>
      </c>
      <c r="J73" s="70" t="s">
        <v>634</v>
      </c>
      <c r="K73" s="70" t="s">
        <v>634</v>
      </c>
      <c r="L73" s="48">
        <v>1727</v>
      </c>
      <c r="M73" s="51">
        <v>3108.7793000000001</v>
      </c>
    </row>
    <row r="74" spans="1:13" ht="14.25" x14ac:dyDescent="0.2">
      <c r="A74" s="66" t="s">
        <v>41</v>
      </c>
      <c r="B74" s="66" t="s">
        <v>41</v>
      </c>
      <c r="C74" s="67" t="s">
        <v>668</v>
      </c>
      <c r="D74" s="70" t="s">
        <v>10</v>
      </c>
      <c r="E74" s="69">
        <v>2019</v>
      </c>
      <c r="F74" s="69" t="s">
        <v>76</v>
      </c>
      <c r="G74" s="69" t="s">
        <v>328</v>
      </c>
      <c r="H74" s="70" t="s">
        <v>179</v>
      </c>
      <c r="I74" s="70" t="s">
        <v>661</v>
      </c>
      <c r="J74" s="70" t="s">
        <v>545</v>
      </c>
      <c r="K74" s="70" t="s">
        <v>545</v>
      </c>
      <c r="L74" s="48">
        <v>1122.2</v>
      </c>
      <c r="M74" s="48">
        <v>3112.55</v>
      </c>
    </row>
    <row r="75" spans="1:13" ht="15" x14ac:dyDescent="0.2">
      <c r="A75" s="66" t="s">
        <v>41</v>
      </c>
      <c r="B75" s="66" t="s">
        <v>41</v>
      </c>
      <c r="C75" s="67" t="s">
        <v>675</v>
      </c>
      <c r="D75" s="70" t="s">
        <v>15</v>
      </c>
      <c r="E75" s="69">
        <v>2018</v>
      </c>
      <c r="F75" s="69" t="s">
        <v>676</v>
      </c>
      <c r="G75" s="69" t="s">
        <v>280</v>
      </c>
      <c r="H75" s="70" t="s">
        <v>281</v>
      </c>
      <c r="I75" s="70" t="s">
        <v>718</v>
      </c>
      <c r="J75" s="70" t="s">
        <v>634</v>
      </c>
      <c r="K75" s="70" t="s">
        <v>634</v>
      </c>
      <c r="L75" s="71">
        <v>1284.72</v>
      </c>
      <c r="M75" s="71">
        <v>2988.15</v>
      </c>
    </row>
    <row r="76" spans="1:13" ht="14.25" x14ac:dyDescent="0.2">
      <c r="A76" s="66" t="s">
        <v>41</v>
      </c>
      <c r="B76" s="66" t="s">
        <v>41</v>
      </c>
      <c r="C76" s="67" t="s">
        <v>654</v>
      </c>
      <c r="D76" s="70" t="s">
        <v>2</v>
      </c>
      <c r="E76" s="69">
        <v>2018</v>
      </c>
      <c r="F76" s="69" t="s">
        <v>64</v>
      </c>
      <c r="G76" s="69" t="s">
        <v>159</v>
      </c>
      <c r="H76" s="70" t="s">
        <v>301</v>
      </c>
      <c r="I76" s="70" t="s">
        <v>787</v>
      </c>
      <c r="J76" s="70" t="s">
        <v>634</v>
      </c>
      <c r="K76" s="70" t="s">
        <v>634</v>
      </c>
      <c r="L76" s="48">
        <v>1599.35</v>
      </c>
      <c r="M76" s="48">
        <v>3900.6799999999994</v>
      </c>
    </row>
    <row r="77" spans="1:13" ht="14.25" x14ac:dyDescent="0.2">
      <c r="A77" s="66" t="s">
        <v>41</v>
      </c>
      <c r="B77" s="66" t="s">
        <v>41</v>
      </c>
      <c r="C77" s="67" t="s">
        <v>691</v>
      </c>
      <c r="D77" s="70" t="s">
        <v>21</v>
      </c>
      <c r="E77" s="69">
        <v>2019</v>
      </c>
      <c r="F77" s="69" t="s">
        <v>75</v>
      </c>
      <c r="G77" s="69" t="s">
        <v>312</v>
      </c>
      <c r="H77" s="70" t="s">
        <v>313</v>
      </c>
      <c r="I77" s="70" t="s">
        <v>753</v>
      </c>
      <c r="J77" s="70" t="s">
        <v>634</v>
      </c>
      <c r="K77" s="70" t="s">
        <v>634</v>
      </c>
      <c r="L77" s="48">
        <v>1236.43</v>
      </c>
      <c r="M77" s="48">
        <v>3029.39</v>
      </c>
    </row>
    <row r="78" spans="1:13" ht="14.25" x14ac:dyDescent="0.2">
      <c r="A78" s="66" t="s">
        <v>41</v>
      </c>
      <c r="B78" s="66" t="s">
        <v>41</v>
      </c>
      <c r="C78" s="67" t="s">
        <v>48</v>
      </c>
      <c r="D78" s="70" t="s">
        <v>11</v>
      </c>
      <c r="E78" s="69">
        <v>2018</v>
      </c>
      <c r="F78" s="69" t="s">
        <v>59</v>
      </c>
      <c r="G78" s="69" t="s">
        <v>82</v>
      </c>
      <c r="H78" s="70" t="s">
        <v>129</v>
      </c>
      <c r="I78" s="70" t="s">
        <v>753</v>
      </c>
      <c r="J78" s="70" t="s">
        <v>634</v>
      </c>
      <c r="K78" s="70" t="s">
        <v>634</v>
      </c>
      <c r="L78" s="48">
        <v>1298</v>
      </c>
      <c r="M78" s="48">
        <v>1694</v>
      </c>
    </row>
    <row r="79" spans="1:13" ht="14.25" x14ac:dyDescent="0.2">
      <c r="A79" s="66" t="s">
        <v>41</v>
      </c>
      <c r="B79" s="66" t="s">
        <v>41</v>
      </c>
      <c r="C79" s="67" t="s">
        <v>668</v>
      </c>
      <c r="D79" s="70" t="s">
        <v>10</v>
      </c>
      <c r="E79" s="69">
        <v>2019</v>
      </c>
      <c r="F79" s="69" t="s">
        <v>76</v>
      </c>
      <c r="G79" s="69" t="s">
        <v>328</v>
      </c>
      <c r="H79" s="70" t="s">
        <v>179</v>
      </c>
      <c r="I79" s="70" t="s">
        <v>677</v>
      </c>
      <c r="J79" s="70" t="s">
        <v>545</v>
      </c>
      <c r="K79" s="70" t="s">
        <v>545</v>
      </c>
      <c r="L79" s="48">
        <v>1122.2</v>
      </c>
      <c r="M79" s="48">
        <v>3112.55</v>
      </c>
    </row>
    <row r="80" spans="1:13" ht="14.25" x14ac:dyDescent="0.2">
      <c r="A80" s="66" t="s">
        <v>41</v>
      </c>
      <c r="B80" s="66" t="s">
        <v>41</v>
      </c>
      <c r="C80" s="67" t="s">
        <v>42</v>
      </c>
      <c r="D80" s="70" t="s">
        <v>8</v>
      </c>
      <c r="E80" s="69">
        <v>2018</v>
      </c>
      <c r="F80" s="69" t="s">
        <v>59</v>
      </c>
      <c r="G80" s="69" t="s">
        <v>82</v>
      </c>
      <c r="H80" s="70" t="s">
        <v>83</v>
      </c>
      <c r="I80" s="70" t="s">
        <v>753</v>
      </c>
      <c r="J80" s="70" t="s">
        <v>634</v>
      </c>
      <c r="K80" s="70" t="s">
        <v>634</v>
      </c>
      <c r="L80" s="48">
        <v>1298</v>
      </c>
      <c r="M80" s="48">
        <v>2245.6999999999998</v>
      </c>
    </row>
    <row r="81" spans="1:13" ht="14.25" x14ac:dyDescent="0.2">
      <c r="A81" s="66" t="s">
        <v>41</v>
      </c>
      <c r="B81" s="66" t="s">
        <v>41</v>
      </c>
      <c r="C81" s="67" t="s">
        <v>666</v>
      </c>
      <c r="D81" s="70" t="s">
        <v>9</v>
      </c>
      <c r="E81" s="69">
        <v>2020</v>
      </c>
      <c r="F81" s="69" t="s">
        <v>77</v>
      </c>
      <c r="G81" s="69" t="s">
        <v>403</v>
      </c>
      <c r="H81" s="70" t="s">
        <v>83</v>
      </c>
      <c r="I81" s="70" t="s">
        <v>753</v>
      </c>
      <c r="J81" s="70" t="s">
        <v>634</v>
      </c>
      <c r="K81" s="70" t="s">
        <v>634</v>
      </c>
      <c r="L81" s="48">
        <v>1061.6400000000001</v>
      </c>
      <c r="M81" s="48">
        <v>1695.14</v>
      </c>
    </row>
    <row r="82" spans="1:13" ht="14.25" x14ac:dyDescent="0.2">
      <c r="A82" s="66" t="s">
        <v>41</v>
      </c>
      <c r="B82" s="66" t="s">
        <v>41</v>
      </c>
      <c r="C82" s="67" t="s">
        <v>51</v>
      </c>
      <c r="D82" s="70" t="s">
        <v>1</v>
      </c>
      <c r="E82" s="69">
        <v>2020</v>
      </c>
      <c r="F82" s="69" t="s">
        <v>67</v>
      </c>
      <c r="G82" s="69" t="s">
        <v>193</v>
      </c>
      <c r="H82" s="70" t="s">
        <v>194</v>
      </c>
      <c r="I82" s="70" t="s">
        <v>730</v>
      </c>
      <c r="J82" s="70" t="s">
        <v>545</v>
      </c>
      <c r="K82" s="70" t="s">
        <v>545</v>
      </c>
      <c r="L82" s="48">
        <v>1434.67</v>
      </c>
      <c r="M82" s="48">
        <v>5022.6400000000003</v>
      </c>
    </row>
    <row r="83" spans="1:13" ht="14.25" x14ac:dyDescent="0.2">
      <c r="A83" s="66" t="s">
        <v>41</v>
      </c>
      <c r="B83" s="66" t="s">
        <v>41</v>
      </c>
      <c r="C83" s="67" t="s">
        <v>668</v>
      </c>
      <c r="D83" s="70" t="s">
        <v>10</v>
      </c>
      <c r="E83" s="69">
        <v>2019</v>
      </c>
      <c r="F83" s="69" t="s">
        <v>76</v>
      </c>
      <c r="G83" s="69" t="s">
        <v>328</v>
      </c>
      <c r="H83" s="70" t="s">
        <v>179</v>
      </c>
      <c r="I83" s="70" t="s">
        <v>753</v>
      </c>
      <c r="J83" s="70" t="s">
        <v>545</v>
      </c>
      <c r="K83" s="70" t="s">
        <v>545</v>
      </c>
      <c r="L83" s="48">
        <v>1122.2</v>
      </c>
      <c r="M83" s="48">
        <v>3112.55</v>
      </c>
    </row>
    <row r="84" spans="1:13" ht="14.25" x14ac:dyDescent="0.2">
      <c r="A84" s="66" t="s">
        <v>41</v>
      </c>
      <c r="B84" s="66" t="s">
        <v>41</v>
      </c>
      <c r="C84" s="67" t="s">
        <v>49</v>
      </c>
      <c r="D84" s="70" t="s">
        <v>13</v>
      </c>
      <c r="E84" s="69">
        <v>2019</v>
      </c>
      <c r="F84" s="69" t="s">
        <v>65</v>
      </c>
      <c r="G84" s="69" t="s">
        <v>176</v>
      </c>
      <c r="H84" s="70" t="s">
        <v>179</v>
      </c>
      <c r="I84" s="70" t="s">
        <v>704</v>
      </c>
      <c r="J84" s="70" t="s">
        <v>714</v>
      </c>
      <c r="K84" s="70" t="s">
        <v>714</v>
      </c>
      <c r="L84" s="48">
        <v>1738</v>
      </c>
      <c r="M84" s="48">
        <v>3106.74</v>
      </c>
    </row>
    <row r="85" spans="1:13" ht="14.25" x14ac:dyDescent="0.2">
      <c r="A85" s="66" t="s">
        <v>41</v>
      </c>
      <c r="B85" s="66" t="s">
        <v>41</v>
      </c>
      <c r="C85" s="67" t="s">
        <v>659</v>
      </c>
      <c r="D85" s="70" t="s">
        <v>4</v>
      </c>
      <c r="E85" s="69">
        <v>2020</v>
      </c>
      <c r="F85" s="69" t="s">
        <v>66</v>
      </c>
      <c r="G85" s="69" t="s">
        <v>186</v>
      </c>
      <c r="H85" s="70" t="s">
        <v>179</v>
      </c>
      <c r="I85" s="70" t="s">
        <v>787</v>
      </c>
      <c r="J85" s="70" t="s">
        <v>545</v>
      </c>
      <c r="K85" s="70" t="s">
        <v>545</v>
      </c>
      <c r="L85" s="48">
        <v>1122.19</v>
      </c>
      <c r="M85" s="48">
        <v>1499.5262090000001</v>
      </c>
    </row>
    <row r="86" spans="1:13" ht="14.25" x14ac:dyDescent="0.2">
      <c r="A86" s="66" t="s">
        <v>41</v>
      </c>
      <c r="B86" s="66" t="s">
        <v>41</v>
      </c>
      <c r="C86" s="67" t="s">
        <v>691</v>
      </c>
      <c r="D86" s="70" t="s">
        <v>21</v>
      </c>
      <c r="E86" s="69">
        <v>2019</v>
      </c>
      <c r="F86" s="69" t="s">
        <v>75</v>
      </c>
      <c r="G86" s="69" t="s">
        <v>312</v>
      </c>
      <c r="H86" s="70" t="s">
        <v>313</v>
      </c>
      <c r="I86" s="70" t="s">
        <v>688</v>
      </c>
      <c r="J86" s="70" t="s">
        <v>634</v>
      </c>
      <c r="K86" s="70" t="s">
        <v>634</v>
      </c>
      <c r="L86" s="48">
        <v>1236.43</v>
      </c>
      <c r="M86" s="48">
        <v>3029.39</v>
      </c>
    </row>
    <row r="87" spans="1:13" ht="14.25" x14ac:dyDescent="0.2">
      <c r="A87" s="66" t="s">
        <v>41</v>
      </c>
      <c r="B87" s="66" t="s">
        <v>41</v>
      </c>
      <c r="C87" s="67" t="s">
        <v>51</v>
      </c>
      <c r="D87" s="70" t="s">
        <v>1</v>
      </c>
      <c r="E87" s="69">
        <v>2020</v>
      </c>
      <c r="F87" s="69" t="s">
        <v>67</v>
      </c>
      <c r="G87" s="69" t="s">
        <v>193</v>
      </c>
      <c r="H87" s="70" t="s">
        <v>194</v>
      </c>
      <c r="I87" s="70" t="s">
        <v>705</v>
      </c>
      <c r="J87" s="70" t="s">
        <v>545</v>
      </c>
      <c r="K87" s="70" t="s">
        <v>545</v>
      </c>
      <c r="L87" s="48">
        <v>1434.67</v>
      </c>
      <c r="M87" s="48">
        <v>5022.6400000000003</v>
      </c>
    </row>
    <row r="88" spans="1:13" ht="14.25" x14ac:dyDescent="0.2">
      <c r="A88" s="66" t="s">
        <v>41</v>
      </c>
      <c r="B88" s="66" t="s">
        <v>41</v>
      </c>
      <c r="C88" s="67" t="s">
        <v>47</v>
      </c>
      <c r="D88" s="70" t="s">
        <v>17</v>
      </c>
      <c r="E88" s="69">
        <v>2018</v>
      </c>
      <c r="F88" s="69" t="s">
        <v>64</v>
      </c>
      <c r="G88" s="69" t="s">
        <v>159</v>
      </c>
      <c r="H88" s="70" t="s">
        <v>162</v>
      </c>
      <c r="I88" s="70" t="s">
        <v>677</v>
      </c>
      <c r="J88" s="70" t="s">
        <v>634</v>
      </c>
      <c r="K88" s="70" t="s">
        <v>634</v>
      </c>
      <c r="L88" s="48">
        <v>4986.87</v>
      </c>
      <c r="M88" s="48">
        <v>8525.9599999999991</v>
      </c>
    </row>
    <row r="89" spans="1:13" ht="14.25" x14ac:dyDescent="0.2">
      <c r="A89" s="66" t="s">
        <v>41</v>
      </c>
      <c r="B89" s="66" t="s">
        <v>41</v>
      </c>
      <c r="C89" s="67" t="s">
        <v>57</v>
      </c>
      <c r="D89" s="70" t="s">
        <v>0</v>
      </c>
      <c r="E89" s="69">
        <v>2018</v>
      </c>
      <c r="F89" s="69" t="s">
        <v>61</v>
      </c>
      <c r="G89" s="69" t="s">
        <v>102</v>
      </c>
      <c r="H89" s="70" t="s">
        <v>129</v>
      </c>
      <c r="I89" s="70" t="s">
        <v>783</v>
      </c>
      <c r="J89" s="70" t="s">
        <v>634</v>
      </c>
      <c r="K89" s="70" t="s">
        <v>634</v>
      </c>
      <c r="L89" s="48">
        <v>1212</v>
      </c>
      <c r="M89" s="48">
        <v>4380.49</v>
      </c>
    </row>
    <row r="90" spans="1:13" ht="15" x14ac:dyDescent="0.2">
      <c r="A90" s="66" t="s">
        <v>41</v>
      </c>
      <c r="B90" s="66" t="s">
        <v>41</v>
      </c>
      <c r="C90" s="67" t="s">
        <v>50</v>
      </c>
      <c r="D90" s="70" t="s">
        <v>14</v>
      </c>
      <c r="E90" s="69">
        <v>2019</v>
      </c>
      <c r="F90" s="69" t="s">
        <v>66</v>
      </c>
      <c r="G90" s="69" t="s">
        <v>186</v>
      </c>
      <c r="H90" s="70" t="s">
        <v>99</v>
      </c>
      <c r="I90" s="70" t="s">
        <v>677</v>
      </c>
      <c r="J90" s="70" t="s">
        <v>634</v>
      </c>
      <c r="K90" s="70" t="s">
        <v>634</v>
      </c>
      <c r="L90" s="71">
        <v>2199.12</v>
      </c>
      <c r="M90" s="71">
        <v>2415.1999999999998</v>
      </c>
    </row>
    <row r="91" spans="1:13" ht="14.25" x14ac:dyDescent="0.2">
      <c r="A91" s="66" t="s">
        <v>41</v>
      </c>
      <c r="B91" s="66" t="s">
        <v>41</v>
      </c>
      <c r="C91" s="67" t="s">
        <v>659</v>
      </c>
      <c r="D91" s="70" t="s">
        <v>4</v>
      </c>
      <c r="E91" s="69">
        <v>2020</v>
      </c>
      <c r="F91" s="69" t="s">
        <v>66</v>
      </c>
      <c r="G91" s="69" t="s">
        <v>186</v>
      </c>
      <c r="H91" s="70" t="s">
        <v>179</v>
      </c>
      <c r="I91" s="70" t="s">
        <v>833</v>
      </c>
      <c r="J91" s="70" t="s">
        <v>545</v>
      </c>
      <c r="K91" s="70" t="s">
        <v>545</v>
      </c>
      <c r="L91" s="48">
        <v>1122.19</v>
      </c>
      <c r="M91" s="48">
        <v>1499.5262090000001</v>
      </c>
    </row>
    <row r="92" spans="1:13" ht="14.25" x14ac:dyDescent="0.2">
      <c r="A92" s="66" t="s">
        <v>41</v>
      </c>
      <c r="B92" s="66" t="s">
        <v>41</v>
      </c>
      <c r="C92" s="67" t="s">
        <v>46</v>
      </c>
      <c r="D92" s="70" t="s">
        <v>16</v>
      </c>
      <c r="E92" s="69">
        <v>2018</v>
      </c>
      <c r="F92" s="69" t="s">
        <v>63</v>
      </c>
      <c r="G92" s="69" t="s">
        <v>140</v>
      </c>
      <c r="H92" s="70" t="s">
        <v>131</v>
      </c>
      <c r="I92" s="70" t="s">
        <v>787</v>
      </c>
      <c r="J92" s="70" t="s">
        <v>634</v>
      </c>
      <c r="K92" s="70" t="s">
        <v>634</v>
      </c>
      <c r="L92" s="48">
        <v>2245.1</v>
      </c>
      <c r="M92" s="51">
        <v>3883.8050899999998</v>
      </c>
    </row>
    <row r="93" spans="1:13" ht="14.25" x14ac:dyDescent="0.2">
      <c r="A93" s="66" t="s">
        <v>41</v>
      </c>
      <c r="B93" s="66" t="s">
        <v>41</v>
      </c>
      <c r="C93" s="67" t="s">
        <v>48</v>
      </c>
      <c r="D93" s="70" t="s">
        <v>11</v>
      </c>
      <c r="E93" s="69">
        <v>2018</v>
      </c>
      <c r="F93" s="69" t="s">
        <v>59</v>
      </c>
      <c r="G93" s="69" t="s">
        <v>82</v>
      </c>
      <c r="H93" s="70" t="s">
        <v>129</v>
      </c>
      <c r="I93" s="70" t="s">
        <v>825</v>
      </c>
      <c r="J93" s="70" t="s">
        <v>634</v>
      </c>
      <c r="K93" s="70" t="s">
        <v>634</v>
      </c>
      <c r="L93" s="48">
        <v>1298</v>
      </c>
      <c r="M93" s="48">
        <v>1694</v>
      </c>
    </row>
    <row r="94" spans="1:13" ht="14.25" x14ac:dyDescent="0.2">
      <c r="A94" s="66" t="s">
        <v>41</v>
      </c>
      <c r="B94" s="66" t="s">
        <v>41</v>
      </c>
      <c r="C94" s="67" t="s">
        <v>668</v>
      </c>
      <c r="D94" s="70" t="s">
        <v>10</v>
      </c>
      <c r="E94" s="69">
        <v>2019</v>
      </c>
      <c r="F94" s="69" t="s">
        <v>76</v>
      </c>
      <c r="G94" s="69" t="s">
        <v>328</v>
      </c>
      <c r="H94" s="70" t="s">
        <v>179</v>
      </c>
      <c r="I94" s="70" t="s">
        <v>722</v>
      </c>
      <c r="J94" s="70" t="s">
        <v>545</v>
      </c>
      <c r="K94" s="70" t="s">
        <v>545</v>
      </c>
      <c r="L94" s="48">
        <v>1122.2</v>
      </c>
      <c r="M94" s="48">
        <v>3112.55</v>
      </c>
    </row>
    <row r="95" spans="1:13" ht="14.25" x14ac:dyDescent="0.2">
      <c r="A95" s="66" t="s">
        <v>41</v>
      </c>
      <c r="B95" s="66" t="s">
        <v>41</v>
      </c>
      <c r="C95" s="67" t="s">
        <v>719</v>
      </c>
      <c r="D95" s="70" t="s">
        <v>720</v>
      </c>
      <c r="E95" s="69">
        <v>2022</v>
      </c>
      <c r="F95" s="69" t="s">
        <v>75</v>
      </c>
      <c r="G95" s="69" t="s">
        <v>312</v>
      </c>
      <c r="H95" s="70" t="s">
        <v>257</v>
      </c>
      <c r="I95" s="70" t="s">
        <v>721</v>
      </c>
      <c r="J95" s="70" t="s">
        <v>634</v>
      </c>
      <c r="K95" s="70" t="s">
        <v>634</v>
      </c>
      <c r="L95" s="48">
        <v>2248.5</v>
      </c>
      <c r="M95" s="48">
        <v>4541.18</v>
      </c>
    </row>
    <row r="96" spans="1:13" ht="14.25" x14ac:dyDescent="0.2">
      <c r="A96" s="66" t="s">
        <v>41</v>
      </c>
      <c r="B96" s="66" t="s">
        <v>41</v>
      </c>
      <c r="C96" s="67" t="s">
        <v>52</v>
      </c>
      <c r="D96" s="70" t="s">
        <v>25</v>
      </c>
      <c r="E96" s="69">
        <v>2020</v>
      </c>
      <c r="F96" s="69" t="s">
        <v>68</v>
      </c>
      <c r="G96" s="69" t="s">
        <v>250</v>
      </c>
      <c r="H96" s="70" t="s">
        <v>129</v>
      </c>
      <c r="I96" s="70" t="s">
        <v>722</v>
      </c>
      <c r="J96" s="70" t="s">
        <v>634</v>
      </c>
      <c r="K96" s="70" t="s">
        <v>634</v>
      </c>
      <c r="L96" s="48">
        <v>1179.2</v>
      </c>
      <c r="M96" s="48">
        <v>3212.99</v>
      </c>
    </row>
    <row r="97" spans="1:13" ht="14.25" x14ac:dyDescent="0.2">
      <c r="A97" s="66" t="s">
        <v>41</v>
      </c>
      <c r="B97" s="66" t="s">
        <v>41</v>
      </c>
      <c r="C97" s="67" t="s">
        <v>55</v>
      </c>
      <c r="D97" s="70" t="s">
        <v>6</v>
      </c>
      <c r="E97" s="69">
        <v>2018</v>
      </c>
      <c r="F97" s="69" t="s">
        <v>71</v>
      </c>
      <c r="G97" s="69" t="s">
        <v>264</v>
      </c>
      <c r="H97" s="70" t="s">
        <v>99</v>
      </c>
      <c r="I97" s="70" t="s">
        <v>686</v>
      </c>
      <c r="J97" s="70" t="s">
        <v>634</v>
      </c>
      <c r="K97" s="70" t="s">
        <v>634</v>
      </c>
      <c r="L97" s="56">
        <v>1727</v>
      </c>
      <c r="M97" s="56">
        <v>3452.47</v>
      </c>
    </row>
    <row r="98" spans="1:13" ht="14.25" x14ac:dyDescent="0.2">
      <c r="A98" s="66" t="s">
        <v>41</v>
      </c>
      <c r="B98" s="66" t="s">
        <v>41</v>
      </c>
      <c r="C98" s="67" t="s">
        <v>668</v>
      </c>
      <c r="D98" s="70" t="s">
        <v>10</v>
      </c>
      <c r="E98" s="69">
        <v>2019</v>
      </c>
      <c r="F98" s="69" t="s">
        <v>76</v>
      </c>
      <c r="G98" s="69" t="s">
        <v>328</v>
      </c>
      <c r="H98" s="70" t="s">
        <v>179</v>
      </c>
      <c r="I98" s="70" t="s">
        <v>723</v>
      </c>
      <c r="J98" s="70" t="s">
        <v>545</v>
      </c>
      <c r="K98" s="70" t="s">
        <v>545</v>
      </c>
      <c r="L98" s="48">
        <v>1122.2</v>
      </c>
      <c r="M98" s="48">
        <v>3112.55</v>
      </c>
    </row>
    <row r="99" spans="1:13" ht="15" x14ac:dyDescent="0.2">
      <c r="A99" s="66" t="s">
        <v>41</v>
      </c>
      <c r="B99" s="66" t="s">
        <v>41</v>
      </c>
      <c r="C99" s="67" t="s">
        <v>706</v>
      </c>
      <c r="D99" s="70" t="s">
        <v>568</v>
      </c>
      <c r="E99" s="69">
        <v>2022</v>
      </c>
      <c r="F99" s="69" t="s">
        <v>61</v>
      </c>
      <c r="G99" s="69" t="s">
        <v>102</v>
      </c>
      <c r="H99" s="70" t="s">
        <v>103</v>
      </c>
      <c r="I99" s="70" t="s">
        <v>724</v>
      </c>
      <c r="J99" s="70" t="s">
        <v>634</v>
      </c>
      <c r="K99" s="70" t="s">
        <v>634</v>
      </c>
      <c r="L99" s="71">
        <v>2064.84</v>
      </c>
      <c r="M99" s="71">
        <v>4065.57</v>
      </c>
    </row>
    <row r="100" spans="1:13" ht="15" x14ac:dyDescent="0.2">
      <c r="A100" s="66" t="s">
        <v>41</v>
      </c>
      <c r="B100" s="66" t="s">
        <v>41</v>
      </c>
      <c r="C100" s="67" t="s">
        <v>675</v>
      </c>
      <c r="D100" s="70" t="s">
        <v>15</v>
      </c>
      <c r="E100" s="69">
        <v>2018</v>
      </c>
      <c r="F100" s="69" t="s">
        <v>676</v>
      </c>
      <c r="G100" s="69" t="s">
        <v>280</v>
      </c>
      <c r="H100" s="70" t="s">
        <v>281</v>
      </c>
      <c r="I100" s="70" t="s">
        <v>685</v>
      </c>
      <c r="J100" s="70" t="s">
        <v>634</v>
      </c>
      <c r="K100" s="70" t="s">
        <v>634</v>
      </c>
      <c r="L100" s="71">
        <v>1284.72</v>
      </c>
      <c r="M100" s="71">
        <v>2988.15</v>
      </c>
    </row>
    <row r="101" spans="1:13" ht="14.25" x14ac:dyDescent="0.2">
      <c r="A101" s="66" t="s">
        <v>41</v>
      </c>
      <c r="B101" s="66" t="s">
        <v>41</v>
      </c>
      <c r="C101" s="67" t="s">
        <v>719</v>
      </c>
      <c r="D101" s="70" t="s">
        <v>720</v>
      </c>
      <c r="E101" s="69">
        <v>2022</v>
      </c>
      <c r="F101" s="69" t="s">
        <v>75</v>
      </c>
      <c r="G101" s="69" t="s">
        <v>312</v>
      </c>
      <c r="H101" s="70" t="s">
        <v>257</v>
      </c>
      <c r="I101" s="70" t="s">
        <v>725</v>
      </c>
      <c r="J101" s="70" t="s">
        <v>634</v>
      </c>
      <c r="K101" s="70" t="s">
        <v>634</v>
      </c>
      <c r="L101" s="48">
        <v>2248.5</v>
      </c>
      <c r="M101" s="48">
        <v>4541.18</v>
      </c>
    </row>
    <row r="102" spans="1:13" ht="14.25" x14ac:dyDescent="0.2">
      <c r="A102" s="66" t="s">
        <v>41</v>
      </c>
      <c r="B102" s="66" t="s">
        <v>41</v>
      </c>
      <c r="C102" s="67" t="s">
        <v>703</v>
      </c>
      <c r="D102" s="70" t="s">
        <v>601</v>
      </c>
      <c r="E102" s="69">
        <v>2022</v>
      </c>
      <c r="F102" s="69" t="s">
        <v>66</v>
      </c>
      <c r="G102" s="69" t="s">
        <v>186</v>
      </c>
      <c r="H102" s="70" t="s">
        <v>254</v>
      </c>
      <c r="I102" s="70" t="s">
        <v>671</v>
      </c>
      <c r="J102" s="70" t="s">
        <v>634</v>
      </c>
      <c r="K102" s="70" t="s">
        <v>634</v>
      </c>
      <c r="L102" s="48">
        <v>2026.8000000000002</v>
      </c>
      <c r="M102" s="48">
        <v>2043.4194720000003</v>
      </c>
    </row>
    <row r="103" spans="1:13" ht="14.25" x14ac:dyDescent="0.2">
      <c r="A103" s="66" t="s">
        <v>41</v>
      </c>
      <c r="B103" s="66" t="s">
        <v>41</v>
      </c>
      <c r="C103" s="67" t="s">
        <v>654</v>
      </c>
      <c r="D103" s="70" t="s">
        <v>2</v>
      </c>
      <c r="E103" s="69">
        <v>2018</v>
      </c>
      <c r="F103" s="69" t="s">
        <v>64</v>
      </c>
      <c r="G103" s="69" t="s">
        <v>159</v>
      </c>
      <c r="H103" s="70" t="s">
        <v>160</v>
      </c>
      <c r="I103" s="70" t="s">
        <v>165</v>
      </c>
      <c r="J103" s="70" t="s">
        <v>634</v>
      </c>
      <c r="K103" s="70" t="s">
        <v>634</v>
      </c>
      <c r="L103" s="48">
        <v>2691.57</v>
      </c>
      <c r="M103" s="48">
        <v>5752.39</v>
      </c>
    </row>
    <row r="104" spans="1:13" ht="14.25" x14ac:dyDescent="0.2">
      <c r="A104" s="66" t="s">
        <v>41</v>
      </c>
      <c r="B104" s="66" t="s">
        <v>41</v>
      </c>
      <c r="C104" s="67" t="s">
        <v>691</v>
      </c>
      <c r="D104" s="70" t="s">
        <v>21</v>
      </c>
      <c r="E104" s="69">
        <v>2019</v>
      </c>
      <c r="F104" s="69" t="s">
        <v>75</v>
      </c>
      <c r="G104" s="69" t="s">
        <v>312</v>
      </c>
      <c r="H104" s="70" t="s">
        <v>313</v>
      </c>
      <c r="I104" s="70" t="s">
        <v>695</v>
      </c>
      <c r="J104" s="70" t="s">
        <v>634</v>
      </c>
      <c r="K104" s="70" t="s">
        <v>634</v>
      </c>
      <c r="L104" s="48">
        <v>1236.43</v>
      </c>
      <c r="M104" s="48">
        <v>3029.39</v>
      </c>
    </row>
    <row r="105" spans="1:13" ht="14.25" x14ac:dyDescent="0.2">
      <c r="A105" s="66" t="s">
        <v>41</v>
      </c>
      <c r="B105" s="66" t="s">
        <v>41</v>
      </c>
      <c r="C105" s="67" t="s">
        <v>668</v>
      </c>
      <c r="D105" s="70" t="s">
        <v>10</v>
      </c>
      <c r="E105" s="69">
        <v>2019</v>
      </c>
      <c r="F105" s="69" t="s">
        <v>76</v>
      </c>
      <c r="G105" s="69" t="s">
        <v>328</v>
      </c>
      <c r="H105" s="70" t="s">
        <v>179</v>
      </c>
      <c r="I105" s="70" t="s">
        <v>337</v>
      </c>
      <c r="J105" s="70" t="s">
        <v>545</v>
      </c>
      <c r="K105" s="70" t="s">
        <v>545</v>
      </c>
      <c r="L105" s="48">
        <v>1122.2</v>
      </c>
      <c r="M105" s="48">
        <v>3112.55</v>
      </c>
    </row>
    <row r="106" spans="1:13" ht="14.25" x14ac:dyDescent="0.2">
      <c r="A106" s="66" t="s">
        <v>41</v>
      </c>
      <c r="B106" s="66" t="s">
        <v>41</v>
      </c>
      <c r="C106" s="67" t="s">
        <v>55</v>
      </c>
      <c r="D106" s="70" t="s">
        <v>6</v>
      </c>
      <c r="E106" s="69">
        <v>2018</v>
      </c>
      <c r="F106" s="69" t="s">
        <v>71</v>
      </c>
      <c r="G106" s="69" t="s">
        <v>264</v>
      </c>
      <c r="H106" s="70" t="s">
        <v>269</v>
      </c>
      <c r="I106" s="70" t="s">
        <v>662</v>
      </c>
      <c r="J106" s="70" t="s">
        <v>634</v>
      </c>
      <c r="K106" s="70" t="s">
        <v>634</v>
      </c>
      <c r="L106" s="56">
        <v>1727</v>
      </c>
      <c r="M106" s="56">
        <v>3479.61</v>
      </c>
    </row>
    <row r="107" spans="1:13" ht="14.25" x14ac:dyDescent="0.2">
      <c r="A107" s="66" t="s">
        <v>41</v>
      </c>
      <c r="B107" s="66" t="s">
        <v>41</v>
      </c>
      <c r="C107" s="67" t="s">
        <v>726</v>
      </c>
      <c r="D107" s="70" t="s">
        <v>26</v>
      </c>
      <c r="E107" s="69">
        <v>2020</v>
      </c>
      <c r="F107" s="69" t="s">
        <v>61</v>
      </c>
      <c r="G107" s="69" t="s">
        <v>102</v>
      </c>
      <c r="H107" s="70" t="s">
        <v>91</v>
      </c>
      <c r="I107" s="70" t="s">
        <v>727</v>
      </c>
      <c r="J107" s="70" t="s">
        <v>634</v>
      </c>
      <c r="K107" s="70" t="s">
        <v>634</v>
      </c>
      <c r="L107" s="48">
        <v>1479.64</v>
      </c>
      <c r="M107" s="48">
        <v>4160.2700000000004</v>
      </c>
    </row>
    <row r="108" spans="1:13" ht="15" x14ac:dyDescent="0.2">
      <c r="A108" s="66" t="s">
        <v>41</v>
      </c>
      <c r="B108" s="66" t="s">
        <v>41</v>
      </c>
      <c r="C108" s="67" t="s">
        <v>706</v>
      </c>
      <c r="D108" s="70" t="s">
        <v>568</v>
      </c>
      <c r="E108" s="69">
        <v>2022</v>
      </c>
      <c r="F108" s="69" t="s">
        <v>61</v>
      </c>
      <c r="G108" s="69" t="s">
        <v>102</v>
      </c>
      <c r="H108" s="70" t="s">
        <v>103</v>
      </c>
      <c r="I108" s="70" t="s">
        <v>728</v>
      </c>
      <c r="J108" s="70" t="s">
        <v>634</v>
      </c>
      <c r="K108" s="70" t="s">
        <v>634</v>
      </c>
      <c r="L108" s="71">
        <v>2064.84</v>
      </c>
      <c r="M108" s="71">
        <v>4065.57</v>
      </c>
    </row>
    <row r="109" spans="1:13" ht="14.25" x14ac:dyDescent="0.2">
      <c r="A109" s="66" t="s">
        <v>41</v>
      </c>
      <c r="B109" s="66" t="s">
        <v>41</v>
      </c>
      <c r="C109" s="67" t="s">
        <v>47</v>
      </c>
      <c r="D109" s="70" t="s">
        <v>17</v>
      </c>
      <c r="E109" s="69">
        <v>2018</v>
      </c>
      <c r="F109" s="69" t="s">
        <v>64</v>
      </c>
      <c r="G109" s="69" t="s">
        <v>159</v>
      </c>
      <c r="H109" s="70" t="s">
        <v>160</v>
      </c>
      <c r="I109" s="70" t="s">
        <v>158</v>
      </c>
      <c r="J109" s="70" t="s">
        <v>634</v>
      </c>
      <c r="K109" s="70" t="s">
        <v>634</v>
      </c>
      <c r="L109" s="48">
        <v>2335.15</v>
      </c>
      <c r="M109" s="48">
        <v>4636.4799999999996</v>
      </c>
    </row>
    <row r="110" spans="1:13" ht="14.25" x14ac:dyDescent="0.2">
      <c r="A110" s="66" t="s">
        <v>41</v>
      </c>
      <c r="B110" s="66" t="s">
        <v>41</v>
      </c>
      <c r="C110" s="67" t="s">
        <v>48</v>
      </c>
      <c r="D110" s="70" t="s">
        <v>11</v>
      </c>
      <c r="E110" s="69">
        <v>2018</v>
      </c>
      <c r="F110" s="69" t="s">
        <v>59</v>
      </c>
      <c r="G110" s="69" t="s">
        <v>82</v>
      </c>
      <c r="H110" s="70" t="s">
        <v>99</v>
      </c>
      <c r="I110" s="70" t="s">
        <v>667</v>
      </c>
      <c r="J110" s="70" t="s">
        <v>634</v>
      </c>
      <c r="K110" s="70" t="s">
        <v>634</v>
      </c>
      <c r="L110" s="48">
        <v>1727</v>
      </c>
      <c r="M110" s="48">
        <v>2407.96</v>
      </c>
    </row>
    <row r="111" spans="1:13" ht="14.25" x14ac:dyDescent="0.2">
      <c r="A111" s="66" t="s">
        <v>41</v>
      </c>
      <c r="B111" s="66" t="s">
        <v>41</v>
      </c>
      <c r="C111" s="67" t="s">
        <v>55</v>
      </c>
      <c r="D111" s="70" t="s">
        <v>6</v>
      </c>
      <c r="E111" s="69">
        <v>2018</v>
      </c>
      <c r="F111" s="69" t="s">
        <v>71</v>
      </c>
      <c r="G111" s="69" t="s">
        <v>264</v>
      </c>
      <c r="H111" s="70" t="s">
        <v>271</v>
      </c>
      <c r="I111" s="70" t="s">
        <v>679</v>
      </c>
      <c r="J111" s="70" t="s">
        <v>634</v>
      </c>
      <c r="K111" s="70" t="s">
        <v>634</v>
      </c>
      <c r="L111" s="56">
        <v>2245.1</v>
      </c>
      <c r="M111" s="56">
        <v>4326.8999999999996</v>
      </c>
    </row>
    <row r="112" spans="1:13" ht="14.25" x14ac:dyDescent="0.2">
      <c r="A112" s="66" t="s">
        <v>41</v>
      </c>
      <c r="B112" s="66" t="s">
        <v>41</v>
      </c>
      <c r="C112" s="67" t="s">
        <v>659</v>
      </c>
      <c r="D112" s="70" t="s">
        <v>4</v>
      </c>
      <c r="E112" s="69">
        <v>2020</v>
      </c>
      <c r="F112" s="69" t="s">
        <v>66</v>
      </c>
      <c r="G112" s="69" t="s">
        <v>186</v>
      </c>
      <c r="H112" s="70" t="s">
        <v>179</v>
      </c>
      <c r="I112" s="70" t="s">
        <v>416</v>
      </c>
      <c r="J112" s="70" t="s">
        <v>545</v>
      </c>
      <c r="K112" s="70" t="s">
        <v>545</v>
      </c>
      <c r="L112" s="48">
        <v>1122.19</v>
      </c>
      <c r="M112" s="48">
        <v>1499.5262090000001</v>
      </c>
    </row>
    <row r="113" spans="1:13" ht="15" x14ac:dyDescent="0.2">
      <c r="A113" s="66" t="s">
        <v>41</v>
      </c>
      <c r="B113" s="66" t="s">
        <v>41</v>
      </c>
      <c r="C113" s="67" t="s">
        <v>726</v>
      </c>
      <c r="D113" s="70" t="s">
        <v>26</v>
      </c>
      <c r="E113" s="69">
        <v>2020</v>
      </c>
      <c r="F113" s="69" t="s">
        <v>61</v>
      </c>
      <c r="G113" s="69" t="s">
        <v>102</v>
      </c>
      <c r="H113" s="70" t="s">
        <v>86</v>
      </c>
      <c r="I113" s="70" t="s">
        <v>727</v>
      </c>
      <c r="J113" s="70" t="s">
        <v>634</v>
      </c>
      <c r="K113" s="70" t="s">
        <v>634</v>
      </c>
      <c r="L113" s="71">
        <v>2498.17</v>
      </c>
      <c r="M113" s="71">
        <v>4487.5600000000004</v>
      </c>
    </row>
    <row r="114" spans="1:13" ht="14.25" x14ac:dyDescent="0.2">
      <c r="A114" s="66" t="s">
        <v>41</v>
      </c>
      <c r="B114" s="66" t="s">
        <v>41</v>
      </c>
      <c r="C114" s="67" t="s">
        <v>46</v>
      </c>
      <c r="D114" s="70" t="s">
        <v>16</v>
      </c>
      <c r="E114" s="69">
        <v>2018</v>
      </c>
      <c r="F114" s="69" t="s">
        <v>63</v>
      </c>
      <c r="G114" s="69" t="s">
        <v>140</v>
      </c>
      <c r="H114" s="70" t="s">
        <v>131</v>
      </c>
      <c r="I114" s="70" t="s">
        <v>723</v>
      </c>
      <c r="J114" s="70" t="s">
        <v>634</v>
      </c>
      <c r="K114" s="70" t="s">
        <v>634</v>
      </c>
      <c r="L114" s="48">
        <v>2245.1</v>
      </c>
      <c r="M114" s="51">
        <v>3883.8050899999998</v>
      </c>
    </row>
    <row r="115" spans="1:13" ht="14.25" x14ac:dyDescent="0.2">
      <c r="A115" s="66" t="s">
        <v>41</v>
      </c>
      <c r="B115" s="66" t="s">
        <v>41</v>
      </c>
      <c r="C115" s="67" t="s">
        <v>45</v>
      </c>
      <c r="D115" s="70" t="s">
        <v>24</v>
      </c>
      <c r="E115" s="69">
        <v>2018</v>
      </c>
      <c r="F115" s="69" t="s">
        <v>59</v>
      </c>
      <c r="G115" s="69" t="s">
        <v>82</v>
      </c>
      <c r="H115" s="70" t="s">
        <v>99</v>
      </c>
      <c r="I115" s="70" t="s">
        <v>721</v>
      </c>
      <c r="J115" s="70" t="s">
        <v>634</v>
      </c>
      <c r="K115" s="70" t="s">
        <v>634</v>
      </c>
      <c r="L115" s="48">
        <v>1727</v>
      </c>
      <c r="M115" s="48">
        <v>2407.96</v>
      </c>
    </row>
    <row r="116" spans="1:13" ht="14.25" x14ac:dyDescent="0.2">
      <c r="A116" s="66" t="s">
        <v>41</v>
      </c>
      <c r="B116" s="66" t="s">
        <v>41</v>
      </c>
      <c r="C116" s="67" t="s">
        <v>46</v>
      </c>
      <c r="D116" s="70" t="s">
        <v>16</v>
      </c>
      <c r="E116" s="69">
        <v>2018</v>
      </c>
      <c r="F116" s="69" t="s">
        <v>63</v>
      </c>
      <c r="G116" s="69" t="s">
        <v>140</v>
      </c>
      <c r="H116" s="70" t="s">
        <v>131</v>
      </c>
      <c r="I116" s="70" t="s">
        <v>661</v>
      </c>
      <c r="J116" s="70" t="s">
        <v>634</v>
      </c>
      <c r="K116" s="70" t="s">
        <v>634</v>
      </c>
      <c r="L116" s="48">
        <v>2245.1</v>
      </c>
      <c r="M116" s="51">
        <v>3883.8050899999998</v>
      </c>
    </row>
    <row r="117" spans="1:13" ht="14.25" x14ac:dyDescent="0.2">
      <c r="A117" s="66" t="s">
        <v>41</v>
      </c>
      <c r="B117" s="66" t="s">
        <v>41</v>
      </c>
      <c r="C117" s="67" t="s">
        <v>668</v>
      </c>
      <c r="D117" s="70" t="s">
        <v>10</v>
      </c>
      <c r="E117" s="69">
        <v>2019</v>
      </c>
      <c r="F117" s="69" t="s">
        <v>76</v>
      </c>
      <c r="G117" s="69" t="s">
        <v>328</v>
      </c>
      <c r="H117" s="70" t="s">
        <v>179</v>
      </c>
      <c r="I117" s="70" t="s">
        <v>722</v>
      </c>
      <c r="J117" s="70" t="s">
        <v>545</v>
      </c>
      <c r="K117" s="70" t="s">
        <v>545</v>
      </c>
      <c r="L117" s="48">
        <v>1122.2</v>
      </c>
      <c r="M117" s="48">
        <v>3112.55</v>
      </c>
    </row>
    <row r="118" spans="1:13" ht="14.25" x14ac:dyDescent="0.2">
      <c r="A118" s="66" t="s">
        <v>41</v>
      </c>
      <c r="B118" s="66" t="s">
        <v>41</v>
      </c>
      <c r="C118" s="67" t="s">
        <v>55</v>
      </c>
      <c r="D118" s="70" t="s">
        <v>6</v>
      </c>
      <c r="E118" s="69">
        <v>2018</v>
      </c>
      <c r="F118" s="69" t="s">
        <v>71</v>
      </c>
      <c r="G118" s="69" t="s">
        <v>264</v>
      </c>
      <c r="H118" s="70" t="s">
        <v>271</v>
      </c>
      <c r="I118" s="70" t="s">
        <v>662</v>
      </c>
      <c r="J118" s="70" t="s">
        <v>634</v>
      </c>
      <c r="K118" s="70" t="s">
        <v>634</v>
      </c>
      <c r="L118" s="56">
        <v>2245.1</v>
      </c>
      <c r="M118" s="56">
        <v>4326.8999999999996</v>
      </c>
    </row>
    <row r="119" spans="1:13" ht="14.25" x14ac:dyDescent="0.2">
      <c r="A119" s="66" t="s">
        <v>41</v>
      </c>
      <c r="B119" s="66" t="s">
        <v>41</v>
      </c>
      <c r="C119" s="67" t="s">
        <v>668</v>
      </c>
      <c r="D119" s="70" t="s">
        <v>10</v>
      </c>
      <c r="E119" s="69">
        <v>2019</v>
      </c>
      <c r="F119" s="69" t="s">
        <v>76</v>
      </c>
      <c r="G119" s="69" t="s">
        <v>328</v>
      </c>
      <c r="H119" s="70" t="s">
        <v>179</v>
      </c>
      <c r="I119" s="70" t="s">
        <v>338</v>
      </c>
      <c r="J119" s="70" t="s">
        <v>545</v>
      </c>
      <c r="K119" s="70" t="s">
        <v>545</v>
      </c>
      <c r="L119" s="48">
        <v>1122.2</v>
      </c>
      <c r="M119" s="48">
        <v>3112.55</v>
      </c>
    </row>
    <row r="120" spans="1:13" ht="14.25" x14ac:dyDescent="0.2">
      <c r="A120" s="66" t="s">
        <v>41</v>
      </c>
      <c r="B120" s="66" t="s">
        <v>41</v>
      </c>
      <c r="C120" s="67" t="s">
        <v>51</v>
      </c>
      <c r="D120" s="70" t="s">
        <v>1</v>
      </c>
      <c r="E120" s="69">
        <v>2020</v>
      </c>
      <c r="F120" s="69" t="s">
        <v>67</v>
      </c>
      <c r="G120" s="69" t="s">
        <v>193</v>
      </c>
      <c r="H120" s="70" t="s">
        <v>194</v>
      </c>
      <c r="I120" s="70" t="s">
        <v>202</v>
      </c>
      <c r="J120" s="70" t="s">
        <v>545</v>
      </c>
      <c r="K120" s="70" t="s">
        <v>545</v>
      </c>
      <c r="L120" s="48">
        <v>1434.67</v>
      </c>
      <c r="M120" s="48">
        <v>5022.6400000000003</v>
      </c>
    </row>
    <row r="121" spans="1:13" ht="14.25" x14ac:dyDescent="0.2">
      <c r="A121" s="66" t="s">
        <v>41</v>
      </c>
      <c r="B121" s="66" t="s">
        <v>41</v>
      </c>
      <c r="C121" s="67" t="s">
        <v>659</v>
      </c>
      <c r="D121" s="70" t="s">
        <v>4</v>
      </c>
      <c r="E121" s="69">
        <v>2020</v>
      </c>
      <c r="F121" s="69" t="s">
        <v>66</v>
      </c>
      <c r="G121" s="69" t="s">
        <v>186</v>
      </c>
      <c r="H121" s="70" t="s">
        <v>179</v>
      </c>
      <c r="I121" s="70" t="s">
        <v>729</v>
      </c>
      <c r="J121" s="70" t="s">
        <v>545</v>
      </c>
      <c r="K121" s="70" t="s">
        <v>545</v>
      </c>
      <c r="L121" s="48">
        <v>1122.19</v>
      </c>
      <c r="M121" s="48">
        <v>1499.5262090000001</v>
      </c>
    </row>
    <row r="122" spans="1:13" ht="14.25" x14ac:dyDescent="0.2">
      <c r="A122" s="66" t="s">
        <v>41</v>
      </c>
      <c r="B122" s="66" t="s">
        <v>41</v>
      </c>
      <c r="C122" s="67" t="s">
        <v>57</v>
      </c>
      <c r="D122" s="70" t="s">
        <v>0</v>
      </c>
      <c r="E122" s="69">
        <v>2018</v>
      </c>
      <c r="F122" s="69" t="s">
        <v>61</v>
      </c>
      <c r="G122" s="69" t="s">
        <v>102</v>
      </c>
      <c r="H122" s="70" t="s">
        <v>495</v>
      </c>
      <c r="I122" s="70" t="s">
        <v>730</v>
      </c>
      <c r="J122" s="70" t="s">
        <v>634</v>
      </c>
      <c r="K122" s="70" t="s">
        <v>634</v>
      </c>
      <c r="L122" s="48">
        <v>1718.8</v>
      </c>
      <c r="M122" s="48">
        <v>5893.71</v>
      </c>
    </row>
    <row r="123" spans="1:13" ht="14.25" x14ac:dyDescent="0.2">
      <c r="A123" s="66" t="s">
        <v>41</v>
      </c>
      <c r="B123" s="66" t="s">
        <v>41</v>
      </c>
      <c r="C123" s="67" t="s">
        <v>57</v>
      </c>
      <c r="D123" s="70" t="s">
        <v>0</v>
      </c>
      <c r="E123" s="69">
        <v>2018</v>
      </c>
      <c r="F123" s="69" t="s">
        <v>61</v>
      </c>
      <c r="G123" s="69" t="s">
        <v>102</v>
      </c>
      <c r="H123" s="70" t="s">
        <v>495</v>
      </c>
      <c r="I123" s="70" t="s">
        <v>731</v>
      </c>
      <c r="J123" s="70" t="s">
        <v>634</v>
      </c>
      <c r="K123" s="70" t="s">
        <v>634</v>
      </c>
      <c r="L123" s="48">
        <v>1718.8</v>
      </c>
      <c r="M123" s="48">
        <v>5893.71</v>
      </c>
    </row>
    <row r="124" spans="1:13" ht="15" x14ac:dyDescent="0.2">
      <c r="A124" s="66" t="s">
        <v>41</v>
      </c>
      <c r="B124" s="66" t="s">
        <v>41</v>
      </c>
      <c r="C124" s="67" t="s">
        <v>675</v>
      </c>
      <c r="D124" s="70" t="s">
        <v>15</v>
      </c>
      <c r="E124" s="69">
        <v>2018</v>
      </c>
      <c r="F124" s="69" t="s">
        <v>676</v>
      </c>
      <c r="G124" s="69" t="s">
        <v>280</v>
      </c>
      <c r="H124" s="70" t="s">
        <v>281</v>
      </c>
      <c r="I124" s="70" t="s">
        <v>685</v>
      </c>
      <c r="J124" s="70" t="s">
        <v>634</v>
      </c>
      <c r="K124" s="70" t="s">
        <v>634</v>
      </c>
      <c r="L124" s="71">
        <v>1284.72</v>
      </c>
      <c r="M124" s="71">
        <v>2988.15</v>
      </c>
    </row>
    <row r="125" spans="1:13" ht="14.25" x14ac:dyDescent="0.2">
      <c r="A125" s="66" t="s">
        <v>41</v>
      </c>
      <c r="B125" s="66" t="s">
        <v>41</v>
      </c>
      <c r="C125" s="67" t="s">
        <v>654</v>
      </c>
      <c r="D125" s="70" t="s">
        <v>2</v>
      </c>
      <c r="E125" s="69">
        <v>2018</v>
      </c>
      <c r="F125" s="69" t="s">
        <v>64</v>
      </c>
      <c r="G125" s="69" t="s">
        <v>159</v>
      </c>
      <c r="H125" s="70" t="s">
        <v>129</v>
      </c>
      <c r="I125" s="70" t="s">
        <v>688</v>
      </c>
      <c r="J125" s="70" t="s">
        <v>634</v>
      </c>
      <c r="K125" s="70" t="s">
        <v>634</v>
      </c>
      <c r="L125" s="48">
        <v>2035.97</v>
      </c>
      <c r="M125" s="48">
        <v>4337.2999999999993</v>
      </c>
    </row>
    <row r="126" spans="1:13" ht="14.25" x14ac:dyDescent="0.2">
      <c r="A126" s="66" t="s">
        <v>41</v>
      </c>
      <c r="B126" s="66" t="s">
        <v>41</v>
      </c>
      <c r="C126" s="67" t="s">
        <v>51</v>
      </c>
      <c r="D126" s="70" t="s">
        <v>1</v>
      </c>
      <c r="E126" s="69">
        <v>2020</v>
      </c>
      <c r="F126" s="69" t="s">
        <v>67</v>
      </c>
      <c r="G126" s="69" t="s">
        <v>193</v>
      </c>
      <c r="H126" s="70" t="s">
        <v>194</v>
      </c>
      <c r="I126" s="70" t="s">
        <v>114</v>
      </c>
      <c r="J126" s="70" t="s">
        <v>545</v>
      </c>
      <c r="K126" s="70" t="s">
        <v>545</v>
      </c>
      <c r="L126" s="48">
        <v>1434.67</v>
      </c>
      <c r="M126" s="48">
        <v>5022.6400000000003</v>
      </c>
    </row>
    <row r="127" spans="1:13" ht="14.25" x14ac:dyDescent="0.2">
      <c r="A127" s="66" t="s">
        <v>41</v>
      </c>
      <c r="B127" s="66" t="s">
        <v>41</v>
      </c>
      <c r="C127" s="67" t="s">
        <v>51</v>
      </c>
      <c r="D127" s="70" t="s">
        <v>1</v>
      </c>
      <c r="E127" s="69">
        <v>2020</v>
      </c>
      <c r="F127" s="69" t="s">
        <v>67</v>
      </c>
      <c r="G127" s="69" t="s">
        <v>193</v>
      </c>
      <c r="H127" s="70" t="s">
        <v>194</v>
      </c>
      <c r="I127" s="70" t="s">
        <v>732</v>
      </c>
      <c r="J127" s="70" t="s">
        <v>545</v>
      </c>
      <c r="K127" s="70" t="s">
        <v>545</v>
      </c>
      <c r="L127" s="48">
        <v>1434.67</v>
      </c>
      <c r="M127" s="48">
        <v>5022.6400000000003</v>
      </c>
    </row>
    <row r="128" spans="1:13" ht="14.25" x14ac:dyDescent="0.2">
      <c r="A128" s="66" t="s">
        <v>41</v>
      </c>
      <c r="B128" s="66" t="s">
        <v>41</v>
      </c>
      <c r="C128" s="67" t="s">
        <v>55</v>
      </c>
      <c r="D128" s="70" t="s">
        <v>6</v>
      </c>
      <c r="E128" s="69">
        <v>2018</v>
      </c>
      <c r="F128" s="69" t="s">
        <v>71</v>
      </c>
      <c r="G128" s="69" t="s">
        <v>264</v>
      </c>
      <c r="H128" s="70" t="s">
        <v>99</v>
      </c>
      <c r="I128" s="70" t="s">
        <v>733</v>
      </c>
      <c r="J128" s="70" t="s">
        <v>634</v>
      </c>
      <c r="K128" s="70" t="s">
        <v>634</v>
      </c>
      <c r="L128" s="56">
        <v>1727</v>
      </c>
      <c r="M128" s="56">
        <v>3452.47</v>
      </c>
    </row>
    <row r="129" spans="1:13" ht="15" x14ac:dyDescent="0.2">
      <c r="A129" s="66" t="s">
        <v>41</v>
      </c>
      <c r="B129" s="66" t="s">
        <v>41</v>
      </c>
      <c r="C129" s="67" t="s">
        <v>675</v>
      </c>
      <c r="D129" s="70" t="s">
        <v>15</v>
      </c>
      <c r="E129" s="69">
        <v>2018</v>
      </c>
      <c r="F129" s="69" t="s">
        <v>676</v>
      </c>
      <c r="G129" s="69" t="s">
        <v>280</v>
      </c>
      <c r="H129" s="70" t="s">
        <v>281</v>
      </c>
      <c r="I129" s="70" t="s">
        <v>733</v>
      </c>
      <c r="J129" s="70" t="s">
        <v>634</v>
      </c>
      <c r="K129" s="70" t="s">
        <v>634</v>
      </c>
      <c r="L129" s="71">
        <v>1284.72</v>
      </c>
      <c r="M129" s="71">
        <v>2988.15</v>
      </c>
    </row>
    <row r="130" spans="1:13" ht="15" x14ac:dyDescent="0.2">
      <c r="A130" s="66" t="s">
        <v>41</v>
      </c>
      <c r="B130" s="66" t="s">
        <v>41</v>
      </c>
      <c r="C130" s="67" t="s">
        <v>50</v>
      </c>
      <c r="D130" s="70" t="s">
        <v>14</v>
      </c>
      <c r="E130" s="69">
        <v>2019</v>
      </c>
      <c r="F130" s="69" t="s">
        <v>66</v>
      </c>
      <c r="G130" s="69" t="s">
        <v>186</v>
      </c>
      <c r="H130" s="70" t="s">
        <v>95</v>
      </c>
      <c r="I130" s="70" t="s">
        <v>734</v>
      </c>
      <c r="J130" s="70" t="s">
        <v>634</v>
      </c>
      <c r="K130" s="70" t="s">
        <v>634</v>
      </c>
      <c r="L130" s="71">
        <v>2366.17</v>
      </c>
      <c r="M130" s="71">
        <v>2425.1999999999998</v>
      </c>
    </row>
    <row r="131" spans="1:13" ht="14.25" x14ac:dyDescent="0.2">
      <c r="A131" s="66" t="s">
        <v>41</v>
      </c>
      <c r="B131" s="66" t="s">
        <v>41</v>
      </c>
      <c r="C131" s="67" t="s">
        <v>668</v>
      </c>
      <c r="D131" s="70" t="s">
        <v>10</v>
      </c>
      <c r="E131" s="69">
        <v>2019</v>
      </c>
      <c r="F131" s="69" t="s">
        <v>76</v>
      </c>
      <c r="G131" s="69" t="s">
        <v>328</v>
      </c>
      <c r="H131" s="70" t="s">
        <v>179</v>
      </c>
      <c r="I131" s="70" t="s">
        <v>339</v>
      </c>
      <c r="J131" s="70" t="s">
        <v>545</v>
      </c>
      <c r="K131" s="70" t="s">
        <v>545</v>
      </c>
      <c r="L131" s="48">
        <v>1122.2</v>
      </c>
      <c r="M131" s="48">
        <v>3112.55</v>
      </c>
    </row>
    <row r="132" spans="1:13" ht="14.25" x14ac:dyDescent="0.2">
      <c r="A132" s="66" t="s">
        <v>41</v>
      </c>
      <c r="B132" s="66" t="s">
        <v>41</v>
      </c>
      <c r="C132" s="67" t="s">
        <v>55</v>
      </c>
      <c r="D132" s="70" t="s">
        <v>6</v>
      </c>
      <c r="E132" s="69">
        <v>2018</v>
      </c>
      <c r="F132" s="69" t="s">
        <v>71</v>
      </c>
      <c r="G132" s="69" t="s">
        <v>264</v>
      </c>
      <c r="H132" s="70" t="s">
        <v>271</v>
      </c>
      <c r="I132" s="70" t="s">
        <v>678</v>
      </c>
      <c r="J132" s="70" t="s">
        <v>634</v>
      </c>
      <c r="K132" s="70" t="s">
        <v>634</v>
      </c>
      <c r="L132" s="56">
        <v>2245.1</v>
      </c>
      <c r="M132" s="56">
        <v>4326.8999999999996</v>
      </c>
    </row>
    <row r="133" spans="1:13" ht="14.25" x14ac:dyDescent="0.2">
      <c r="A133" s="66" t="s">
        <v>41</v>
      </c>
      <c r="B133" s="66" t="s">
        <v>41</v>
      </c>
      <c r="C133" s="67" t="s">
        <v>654</v>
      </c>
      <c r="D133" s="70" t="s">
        <v>2</v>
      </c>
      <c r="E133" s="69">
        <v>2018</v>
      </c>
      <c r="F133" s="69" t="s">
        <v>64</v>
      </c>
      <c r="G133" s="69" t="s">
        <v>159</v>
      </c>
      <c r="H133" s="70" t="s">
        <v>99</v>
      </c>
      <c r="I133" s="70" t="s">
        <v>708</v>
      </c>
      <c r="J133" s="70" t="s">
        <v>634</v>
      </c>
      <c r="K133" s="70" t="s">
        <v>634</v>
      </c>
      <c r="L133" s="48">
        <v>2176.8200000000002</v>
      </c>
      <c r="M133" s="48">
        <v>5237.6400000000003</v>
      </c>
    </row>
    <row r="134" spans="1:13" ht="14.25" x14ac:dyDescent="0.2">
      <c r="A134" s="66" t="s">
        <v>41</v>
      </c>
      <c r="B134" s="66" t="s">
        <v>41</v>
      </c>
      <c r="C134" s="67" t="s">
        <v>51</v>
      </c>
      <c r="D134" s="70" t="s">
        <v>1</v>
      </c>
      <c r="E134" s="69">
        <v>2020</v>
      </c>
      <c r="F134" s="69" t="s">
        <v>67</v>
      </c>
      <c r="G134" s="69" t="s">
        <v>193</v>
      </c>
      <c r="H134" s="70" t="s">
        <v>194</v>
      </c>
      <c r="I134" s="70" t="s">
        <v>114</v>
      </c>
      <c r="J134" s="70" t="s">
        <v>545</v>
      </c>
      <c r="K134" s="70" t="s">
        <v>545</v>
      </c>
      <c r="L134" s="48">
        <v>1434.67</v>
      </c>
      <c r="M134" s="48">
        <v>5022.6400000000003</v>
      </c>
    </row>
    <row r="135" spans="1:13" ht="14.25" x14ac:dyDescent="0.2">
      <c r="A135" s="66" t="s">
        <v>41</v>
      </c>
      <c r="B135" s="66" t="s">
        <v>41</v>
      </c>
      <c r="C135" s="67" t="s">
        <v>691</v>
      </c>
      <c r="D135" s="70" t="s">
        <v>21</v>
      </c>
      <c r="E135" s="69">
        <v>2019</v>
      </c>
      <c r="F135" s="69" t="s">
        <v>75</v>
      </c>
      <c r="G135" s="69" t="s">
        <v>312</v>
      </c>
      <c r="H135" s="70" t="s">
        <v>313</v>
      </c>
      <c r="I135" s="70" t="s">
        <v>735</v>
      </c>
      <c r="J135" s="70" t="s">
        <v>634</v>
      </c>
      <c r="K135" s="70" t="s">
        <v>634</v>
      </c>
      <c r="L135" s="48">
        <v>1236.43</v>
      </c>
      <c r="M135" s="48">
        <v>3029.39</v>
      </c>
    </row>
    <row r="136" spans="1:13" ht="14.25" x14ac:dyDescent="0.2">
      <c r="A136" s="66" t="s">
        <v>41</v>
      </c>
      <c r="B136" s="66" t="s">
        <v>41</v>
      </c>
      <c r="C136" s="67" t="s">
        <v>51</v>
      </c>
      <c r="D136" s="70" t="s">
        <v>1</v>
      </c>
      <c r="E136" s="69">
        <v>2020</v>
      </c>
      <c r="F136" s="69" t="s">
        <v>67</v>
      </c>
      <c r="G136" s="69" t="s">
        <v>193</v>
      </c>
      <c r="H136" s="70" t="s">
        <v>194</v>
      </c>
      <c r="I136" s="70" t="s">
        <v>204</v>
      </c>
      <c r="J136" s="70" t="s">
        <v>545</v>
      </c>
      <c r="K136" s="70" t="s">
        <v>545</v>
      </c>
      <c r="L136" s="48">
        <v>1434.67</v>
      </c>
      <c r="M136" s="48">
        <v>5022.6400000000003</v>
      </c>
    </row>
    <row r="137" spans="1:13" ht="14.25" x14ac:dyDescent="0.2">
      <c r="A137" s="66" t="s">
        <v>41</v>
      </c>
      <c r="B137" s="66" t="s">
        <v>41</v>
      </c>
      <c r="C137" s="67" t="s">
        <v>51</v>
      </c>
      <c r="D137" s="70" t="s">
        <v>1</v>
      </c>
      <c r="E137" s="69">
        <v>2020</v>
      </c>
      <c r="F137" s="69" t="s">
        <v>67</v>
      </c>
      <c r="G137" s="69" t="s">
        <v>193</v>
      </c>
      <c r="H137" s="70" t="s">
        <v>194</v>
      </c>
      <c r="I137" s="70" t="s">
        <v>205</v>
      </c>
      <c r="J137" s="70" t="s">
        <v>545</v>
      </c>
      <c r="K137" s="70" t="s">
        <v>545</v>
      </c>
      <c r="L137" s="48">
        <v>1434.67</v>
      </c>
      <c r="M137" s="48">
        <v>5022.6400000000003</v>
      </c>
    </row>
    <row r="138" spans="1:13" ht="14.25" x14ac:dyDescent="0.2">
      <c r="A138" s="66" t="s">
        <v>41</v>
      </c>
      <c r="B138" s="66" t="s">
        <v>41</v>
      </c>
      <c r="C138" s="67" t="s">
        <v>668</v>
      </c>
      <c r="D138" s="70" t="s">
        <v>10</v>
      </c>
      <c r="E138" s="69">
        <v>2019</v>
      </c>
      <c r="F138" s="69" t="s">
        <v>76</v>
      </c>
      <c r="G138" s="69" t="s">
        <v>328</v>
      </c>
      <c r="H138" s="70" t="s">
        <v>179</v>
      </c>
      <c r="I138" s="70" t="s">
        <v>340</v>
      </c>
      <c r="J138" s="70" t="s">
        <v>547</v>
      </c>
      <c r="K138" s="70" t="s">
        <v>547</v>
      </c>
      <c r="L138" s="48">
        <v>1122.2</v>
      </c>
      <c r="M138" s="48">
        <v>3112.55</v>
      </c>
    </row>
    <row r="139" spans="1:13" ht="14.25" x14ac:dyDescent="0.2">
      <c r="A139" s="66" t="s">
        <v>41</v>
      </c>
      <c r="B139" s="66" t="s">
        <v>41</v>
      </c>
      <c r="C139" s="67" t="s">
        <v>654</v>
      </c>
      <c r="D139" s="70" t="s">
        <v>2</v>
      </c>
      <c r="E139" s="69">
        <v>2018</v>
      </c>
      <c r="F139" s="69" t="s">
        <v>64</v>
      </c>
      <c r="G139" s="69" t="s">
        <v>159</v>
      </c>
      <c r="H139" s="70" t="s">
        <v>99</v>
      </c>
      <c r="I139" s="70" t="s">
        <v>664</v>
      </c>
      <c r="J139" s="70" t="s">
        <v>634</v>
      </c>
      <c r="K139" s="70" t="s">
        <v>634</v>
      </c>
      <c r="L139" s="48">
        <v>2176.8200000000002</v>
      </c>
      <c r="M139" s="48">
        <v>5237.6400000000003</v>
      </c>
    </row>
    <row r="140" spans="1:13" ht="14.25" x14ac:dyDescent="0.2">
      <c r="A140" s="66" t="s">
        <v>41</v>
      </c>
      <c r="B140" s="66" t="s">
        <v>41</v>
      </c>
      <c r="C140" s="67" t="s">
        <v>668</v>
      </c>
      <c r="D140" s="70" t="s">
        <v>10</v>
      </c>
      <c r="E140" s="69">
        <v>2019</v>
      </c>
      <c r="F140" s="69" t="s">
        <v>76</v>
      </c>
      <c r="G140" s="69" t="s">
        <v>328</v>
      </c>
      <c r="H140" s="70" t="s">
        <v>179</v>
      </c>
      <c r="I140" s="70" t="s">
        <v>341</v>
      </c>
      <c r="J140" s="70" t="s">
        <v>545</v>
      </c>
      <c r="K140" s="70" t="s">
        <v>545</v>
      </c>
      <c r="L140" s="48">
        <v>1122.2</v>
      </c>
      <c r="M140" s="48">
        <v>3112.55</v>
      </c>
    </row>
    <row r="141" spans="1:13" ht="14.25" x14ac:dyDescent="0.2">
      <c r="A141" s="66" t="s">
        <v>41</v>
      </c>
      <c r="B141" s="66" t="s">
        <v>41</v>
      </c>
      <c r="C141" s="67" t="s">
        <v>719</v>
      </c>
      <c r="D141" s="70" t="s">
        <v>720</v>
      </c>
      <c r="E141" s="69">
        <v>2022</v>
      </c>
      <c r="F141" s="69" t="s">
        <v>75</v>
      </c>
      <c r="G141" s="69" t="s">
        <v>312</v>
      </c>
      <c r="H141" s="70" t="s">
        <v>257</v>
      </c>
      <c r="I141" s="70" t="s">
        <v>704</v>
      </c>
      <c r="J141" s="70" t="s">
        <v>634</v>
      </c>
      <c r="K141" s="70" t="s">
        <v>634</v>
      </c>
      <c r="L141" s="48">
        <v>2248.5</v>
      </c>
      <c r="M141" s="48">
        <v>4541.18</v>
      </c>
    </row>
    <row r="142" spans="1:13" ht="15" x14ac:dyDescent="0.2">
      <c r="A142" s="66" t="s">
        <v>41</v>
      </c>
      <c r="B142" s="66" t="s">
        <v>41</v>
      </c>
      <c r="C142" s="67" t="s">
        <v>706</v>
      </c>
      <c r="D142" s="70" t="s">
        <v>568</v>
      </c>
      <c r="E142" s="69">
        <v>2022</v>
      </c>
      <c r="F142" s="69" t="s">
        <v>61</v>
      </c>
      <c r="G142" s="69" t="s">
        <v>102</v>
      </c>
      <c r="H142" s="70" t="s">
        <v>103</v>
      </c>
      <c r="I142" s="70" t="s">
        <v>695</v>
      </c>
      <c r="J142" s="70" t="s">
        <v>634</v>
      </c>
      <c r="K142" s="70" t="s">
        <v>634</v>
      </c>
      <c r="L142" s="71">
        <v>2064.84</v>
      </c>
      <c r="M142" s="71">
        <v>4065.57</v>
      </c>
    </row>
    <row r="143" spans="1:13" ht="14.25" x14ac:dyDescent="0.2">
      <c r="A143" s="66" t="s">
        <v>41</v>
      </c>
      <c r="B143" s="66" t="s">
        <v>41</v>
      </c>
      <c r="C143" s="67" t="s">
        <v>55</v>
      </c>
      <c r="D143" s="70" t="s">
        <v>6</v>
      </c>
      <c r="E143" s="69">
        <v>2018</v>
      </c>
      <c r="F143" s="69" t="s">
        <v>71</v>
      </c>
      <c r="G143" s="69" t="s">
        <v>264</v>
      </c>
      <c r="H143" s="70" t="s">
        <v>129</v>
      </c>
      <c r="I143" s="70" t="s">
        <v>736</v>
      </c>
      <c r="J143" s="70" t="s">
        <v>634</v>
      </c>
      <c r="K143" s="70" t="s">
        <v>634</v>
      </c>
      <c r="L143" s="56">
        <v>1298</v>
      </c>
      <c r="M143" s="56">
        <v>2742.53</v>
      </c>
    </row>
    <row r="144" spans="1:13" ht="14.25" x14ac:dyDescent="0.2">
      <c r="A144" s="66" t="s">
        <v>41</v>
      </c>
      <c r="B144" s="66" t="s">
        <v>41</v>
      </c>
      <c r="C144" s="67" t="s">
        <v>51</v>
      </c>
      <c r="D144" s="70" t="s">
        <v>1</v>
      </c>
      <c r="E144" s="69">
        <v>2020</v>
      </c>
      <c r="F144" s="69" t="s">
        <v>67</v>
      </c>
      <c r="G144" s="69" t="s">
        <v>193</v>
      </c>
      <c r="H144" s="70" t="s">
        <v>194</v>
      </c>
      <c r="I144" s="70" t="s">
        <v>206</v>
      </c>
      <c r="J144" s="70" t="s">
        <v>545</v>
      </c>
      <c r="K144" s="70" t="s">
        <v>545</v>
      </c>
      <c r="L144" s="48">
        <v>1434.67</v>
      </c>
      <c r="M144" s="48">
        <v>5022.6400000000003</v>
      </c>
    </row>
    <row r="145" spans="1:13" ht="14.25" x14ac:dyDescent="0.2">
      <c r="A145" s="66" t="s">
        <v>41</v>
      </c>
      <c r="B145" s="66" t="s">
        <v>41</v>
      </c>
      <c r="C145" s="67" t="s">
        <v>659</v>
      </c>
      <c r="D145" s="70" t="s">
        <v>4</v>
      </c>
      <c r="E145" s="69">
        <v>2020</v>
      </c>
      <c r="F145" s="69" t="s">
        <v>66</v>
      </c>
      <c r="G145" s="69" t="s">
        <v>186</v>
      </c>
      <c r="H145" s="70" t="s">
        <v>179</v>
      </c>
      <c r="I145" s="70" t="s">
        <v>417</v>
      </c>
      <c r="J145" s="70" t="s">
        <v>547</v>
      </c>
      <c r="K145" s="70" t="s">
        <v>547</v>
      </c>
      <c r="L145" s="48">
        <v>1122.19</v>
      </c>
      <c r="M145" s="48">
        <v>1499.5262090000001</v>
      </c>
    </row>
    <row r="146" spans="1:13" ht="14.25" x14ac:dyDescent="0.2">
      <c r="A146" s="66" t="s">
        <v>41</v>
      </c>
      <c r="B146" s="66" t="s">
        <v>41</v>
      </c>
      <c r="C146" s="67" t="s">
        <v>668</v>
      </c>
      <c r="D146" s="70" t="s">
        <v>10</v>
      </c>
      <c r="E146" s="69">
        <v>2019</v>
      </c>
      <c r="F146" s="69" t="s">
        <v>76</v>
      </c>
      <c r="G146" s="69" t="s">
        <v>328</v>
      </c>
      <c r="H146" s="70" t="s">
        <v>179</v>
      </c>
      <c r="I146" s="70" t="s">
        <v>722</v>
      </c>
      <c r="J146" s="70" t="s">
        <v>545</v>
      </c>
      <c r="K146" s="70" t="s">
        <v>545</v>
      </c>
      <c r="L146" s="48">
        <v>1122.2</v>
      </c>
      <c r="M146" s="48">
        <v>3112.55</v>
      </c>
    </row>
    <row r="147" spans="1:13" ht="14.25" x14ac:dyDescent="0.2">
      <c r="A147" s="66" t="s">
        <v>41</v>
      </c>
      <c r="B147" s="66" t="s">
        <v>41</v>
      </c>
      <c r="C147" s="67" t="s">
        <v>51</v>
      </c>
      <c r="D147" s="70" t="s">
        <v>1</v>
      </c>
      <c r="E147" s="69">
        <v>2020</v>
      </c>
      <c r="F147" s="69" t="s">
        <v>67</v>
      </c>
      <c r="G147" s="69" t="s">
        <v>193</v>
      </c>
      <c r="H147" s="70" t="s">
        <v>194</v>
      </c>
      <c r="I147" s="70" t="s">
        <v>205</v>
      </c>
      <c r="J147" s="70" t="s">
        <v>545</v>
      </c>
      <c r="K147" s="70" t="s">
        <v>545</v>
      </c>
      <c r="L147" s="48">
        <v>1434.67</v>
      </c>
      <c r="M147" s="48">
        <v>5022.6400000000003</v>
      </c>
    </row>
    <row r="148" spans="1:13" ht="14.25" x14ac:dyDescent="0.2">
      <c r="A148" s="66" t="s">
        <v>41</v>
      </c>
      <c r="B148" s="66" t="s">
        <v>41</v>
      </c>
      <c r="C148" s="67" t="s">
        <v>57</v>
      </c>
      <c r="D148" s="70" t="s">
        <v>0</v>
      </c>
      <c r="E148" s="69">
        <v>2018</v>
      </c>
      <c r="F148" s="69" t="s">
        <v>61</v>
      </c>
      <c r="G148" s="69" t="s">
        <v>102</v>
      </c>
      <c r="H148" s="70" t="s">
        <v>93</v>
      </c>
      <c r="I148" s="70" t="s">
        <v>165</v>
      </c>
      <c r="J148" s="70" t="s">
        <v>634</v>
      </c>
      <c r="K148" s="70" t="s">
        <v>634</v>
      </c>
      <c r="L148" s="48">
        <v>1212</v>
      </c>
      <c r="M148" s="48">
        <v>4380.49</v>
      </c>
    </row>
    <row r="149" spans="1:13" ht="14.25" x14ac:dyDescent="0.2">
      <c r="A149" s="66" t="s">
        <v>41</v>
      </c>
      <c r="B149" s="66" t="s">
        <v>41</v>
      </c>
      <c r="C149" s="67" t="s">
        <v>51</v>
      </c>
      <c r="D149" s="70" t="s">
        <v>1</v>
      </c>
      <c r="E149" s="69">
        <v>2020</v>
      </c>
      <c r="F149" s="69" t="s">
        <v>67</v>
      </c>
      <c r="G149" s="69" t="s">
        <v>193</v>
      </c>
      <c r="H149" s="70" t="s">
        <v>194</v>
      </c>
      <c r="I149" s="70" t="s">
        <v>695</v>
      </c>
      <c r="J149" s="70" t="s">
        <v>545</v>
      </c>
      <c r="K149" s="70" t="s">
        <v>545</v>
      </c>
      <c r="L149" s="48">
        <v>1434.67</v>
      </c>
      <c r="M149" s="48">
        <v>5022.6400000000003</v>
      </c>
    </row>
    <row r="150" spans="1:13" ht="14.25" x14ac:dyDescent="0.2">
      <c r="A150" s="66" t="s">
        <v>41</v>
      </c>
      <c r="B150" s="66" t="s">
        <v>41</v>
      </c>
      <c r="C150" s="67" t="s">
        <v>57</v>
      </c>
      <c r="D150" s="70" t="s">
        <v>0</v>
      </c>
      <c r="E150" s="69">
        <v>2018</v>
      </c>
      <c r="F150" s="69" t="s">
        <v>61</v>
      </c>
      <c r="G150" s="69" t="s">
        <v>102</v>
      </c>
      <c r="H150" s="70" t="s">
        <v>129</v>
      </c>
      <c r="I150" s="70" t="s">
        <v>704</v>
      </c>
      <c r="J150" s="70" t="s">
        <v>634</v>
      </c>
      <c r="K150" s="70" t="s">
        <v>634</v>
      </c>
      <c r="L150" s="48">
        <v>1212</v>
      </c>
      <c r="M150" s="48">
        <v>4380.49</v>
      </c>
    </row>
    <row r="151" spans="1:13" ht="14.25" x14ac:dyDescent="0.2">
      <c r="A151" s="66" t="s">
        <v>41</v>
      </c>
      <c r="B151" s="66" t="s">
        <v>41</v>
      </c>
      <c r="C151" s="67" t="s">
        <v>57</v>
      </c>
      <c r="D151" s="70" t="s">
        <v>0</v>
      </c>
      <c r="E151" s="69">
        <v>2018</v>
      </c>
      <c r="F151" s="69" t="s">
        <v>61</v>
      </c>
      <c r="G151" s="69" t="s">
        <v>102</v>
      </c>
      <c r="H151" s="70" t="s">
        <v>495</v>
      </c>
      <c r="I151" s="70" t="s">
        <v>737</v>
      </c>
      <c r="J151" s="70" t="s">
        <v>634</v>
      </c>
      <c r="K151" s="70" t="s">
        <v>634</v>
      </c>
      <c r="L151" s="48">
        <v>1718.8</v>
      </c>
      <c r="M151" s="48">
        <v>5893.71</v>
      </c>
    </row>
    <row r="152" spans="1:13" ht="14.25" x14ac:dyDescent="0.2">
      <c r="A152" s="66" t="s">
        <v>41</v>
      </c>
      <c r="B152" s="66" t="s">
        <v>41</v>
      </c>
      <c r="C152" s="67" t="s">
        <v>691</v>
      </c>
      <c r="D152" s="70" t="s">
        <v>21</v>
      </c>
      <c r="E152" s="69">
        <v>2019</v>
      </c>
      <c r="F152" s="69" t="s">
        <v>75</v>
      </c>
      <c r="G152" s="69" t="s">
        <v>312</v>
      </c>
      <c r="H152" s="70" t="s">
        <v>313</v>
      </c>
      <c r="I152" s="70" t="s">
        <v>695</v>
      </c>
      <c r="J152" s="70" t="s">
        <v>634</v>
      </c>
      <c r="K152" s="70" t="s">
        <v>634</v>
      </c>
      <c r="L152" s="48">
        <v>1236.43</v>
      </c>
      <c r="M152" s="48">
        <v>3029.39</v>
      </c>
    </row>
    <row r="153" spans="1:13" ht="14.25" x14ac:dyDescent="0.2">
      <c r="A153" s="66" t="s">
        <v>41</v>
      </c>
      <c r="B153" s="66" t="s">
        <v>41</v>
      </c>
      <c r="C153" s="67" t="s">
        <v>51</v>
      </c>
      <c r="D153" s="70" t="s">
        <v>1</v>
      </c>
      <c r="E153" s="69">
        <v>2020</v>
      </c>
      <c r="F153" s="69" t="s">
        <v>67</v>
      </c>
      <c r="G153" s="69" t="s">
        <v>193</v>
      </c>
      <c r="H153" s="70" t="s">
        <v>194</v>
      </c>
      <c r="I153" s="70" t="s">
        <v>695</v>
      </c>
      <c r="J153" s="70" t="s">
        <v>545</v>
      </c>
      <c r="K153" s="70" t="s">
        <v>545</v>
      </c>
      <c r="L153" s="48">
        <v>1434.67</v>
      </c>
      <c r="M153" s="48">
        <v>5022.6400000000003</v>
      </c>
    </row>
    <row r="154" spans="1:13" ht="14.25" x14ac:dyDescent="0.2">
      <c r="A154" s="66" t="s">
        <v>41</v>
      </c>
      <c r="B154" s="66" t="s">
        <v>41</v>
      </c>
      <c r="C154" s="67" t="s">
        <v>55</v>
      </c>
      <c r="D154" s="70" t="s">
        <v>6</v>
      </c>
      <c r="E154" s="69">
        <v>2018</v>
      </c>
      <c r="F154" s="69" t="s">
        <v>71</v>
      </c>
      <c r="G154" s="69" t="s">
        <v>264</v>
      </c>
      <c r="H154" s="70" t="s">
        <v>129</v>
      </c>
      <c r="I154" s="70" t="s">
        <v>738</v>
      </c>
      <c r="J154" s="70" t="s">
        <v>634</v>
      </c>
      <c r="K154" s="70" t="s">
        <v>634</v>
      </c>
      <c r="L154" s="56">
        <v>1298</v>
      </c>
      <c r="M154" s="56">
        <v>2742.53</v>
      </c>
    </row>
    <row r="155" spans="1:13" ht="14.25" x14ac:dyDescent="0.2">
      <c r="A155" s="66" t="s">
        <v>41</v>
      </c>
      <c r="B155" s="66" t="s">
        <v>41</v>
      </c>
      <c r="C155" s="67" t="s">
        <v>57</v>
      </c>
      <c r="D155" s="70" t="s">
        <v>0</v>
      </c>
      <c r="E155" s="69">
        <v>2018</v>
      </c>
      <c r="F155" s="69" t="s">
        <v>61</v>
      </c>
      <c r="G155" s="69" t="s">
        <v>102</v>
      </c>
      <c r="H155" s="70" t="s">
        <v>160</v>
      </c>
      <c r="I155" s="70" t="s">
        <v>739</v>
      </c>
      <c r="J155" s="70" t="s">
        <v>634</v>
      </c>
      <c r="K155" s="70" t="s">
        <v>634</v>
      </c>
      <c r="L155" s="48">
        <v>1212</v>
      </c>
      <c r="M155" s="48">
        <v>4380.49</v>
      </c>
    </row>
    <row r="156" spans="1:13" ht="15" x14ac:dyDescent="0.2">
      <c r="A156" s="66" t="s">
        <v>41</v>
      </c>
      <c r="B156" s="66" t="s">
        <v>41</v>
      </c>
      <c r="C156" s="67" t="s">
        <v>706</v>
      </c>
      <c r="D156" s="70" t="s">
        <v>568</v>
      </c>
      <c r="E156" s="69">
        <v>2022</v>
      </c>
      <c r="F156" s="69" t="s">
        <v>61</v>
      </c>
      <c r="G156" s="69" t="s">
        <v>102</v>
      </c>
      <c r="H156" s="70" t="s">
        <v>103</v>
      </c>
      <c r="I156" s="70" t="s">
        <v>707</v>
      </c>
      <c r="J156" s="70" t="s">
        <v>634</v>
      </c>
      <c r="K156" s="70" t="s">
        <v>634</v>
      </c>
      <c r="L156" s="71">
        <v>2064.84</v>
      </c>
      <c r="M156" s="71">
        <v>4065.57</v>
      </c>
    </row>
    <row r="157" spans="1:13" ht="15" x14ac:dyDescent="0.2">
      <c r="A157" s="66" t="s">
        <v>41</v>
      </c>
      <c r="B157" s="66" t="s">
        <v>41</v>
      </c>
      <c r="C157" s="67" t="s">
        <v>50</v>
      </c>
      <c r="D157" s="70" t="s">
        <v>14</v>
      </c>
      <c r="E157" s="69">
        <v>2019</v>
      </c>
      <c r="F157" s="69" t="s">
        <v>66</v>
      </c>
      <c r="G157" s="69" t="s">
        <v>186</v>
      </c>
      <c r="H157" s="70" t="s">
        <v>257</v>
      </c>
      <c r="I157" s="70" t="s">
        <v>723</v>
      </c>
      <c r="J157" s="70" t="s">
        <v>634</v>
      </c>
      <c r="K157" s="70" t="s">
        <v>634</v>
      </c>
      <c r="L157" s="71">
        <v>2053.5700000000002</v>
      </c>
      <c r="M157" s="71">
        <v>2345.1999999999998</v>
      </c>
    </row>
    <row r="158" spans="1:13" ht="14.25" x14ac:dyDescent="0.2">
      <c r="A158" s="66" t="s">
        <v>41</v>
      </c>
      <c r="B158" s="66" t="s">
        <v>41</v>
      </c>
      <c r="C158" s="67" t="s">
        <v>51</v>
      </c>
      <c r="D158" s="70" t="s">
        <v>1</v>
      </c>
      <c r="E158" s="69">
        <v>2020</v>
      </c>
      <c r="F158" s="69" t="s">
        <v>67</v>
      </c>
      <c r="G158" s="69" t="s">
        <v>193</v>
      </c>
      <c r="H158" s="70" t="s">
        <v>194</v>
      </c>
      <c r="I158" s="70" t="s">
        <v>122</v>
      </c>
      <c r="J158" s="70" t="s">
        <v>545</v>
      </c>
      <c r="K158" s="70" t="s">
        <v>545</v>
      </c>
      <c r="L158" s="48">
        <v>1434.67</v>
      </c>
      <c r="M158" s="48">
        <v>5022.6400000000003</v>
      </c>
    </row>
    <row r="159" spans="1:13" ht="14.25" x14ac:dyDescent="0.2">
      <c r="A159" s="66" t="s">
        <v>41</v>
      </c>
      <c r="B159" s="66" t="s">
        <v>41</v>
      </c>
      <c r="C159" s="67" t="s">
        <v>691</v>
      </c>
      <c r="D159" s="70" t="s">
        <v>21</v>
      </c>
      <c r="E159" s="69">
        <v>2019</v>
      </c>
      <c r="F159" s="69" t="s">
        <v>75</v>
      </c>
      <c r="G159" s="69" t="s">
        <v>312</v>
      </c>
      <c r="H159" s="70" t="s">
        <v>313</v>
      </c>
      <c r="I159" s="70" t="s">
        <v>735</v>
      </c>
      <c r="J159" s="70" t="s">
        <v>634</v>
      </c>
      <c r="K159" s="70" t="s">
        <v>634</v>
      </c>
      <c r="L159" s="48">
        <v>1236.43</v>
      </c>
      <c r="M159" s="48">
        <v>3029.39</v>
      </c>
    </row>
    <row r="160" spans="1:13" ht="15" x14ac:dyDescent="0.2">
      <c r="A160" s="66" t="s">
        <v>41</v>
      </c>
      <c r="B160" s="66" t="s">
        <v>41</v>
      </c>
      <c r="C160" s="67" t="s">
        <v>675</v>
      </c>
      <c r="D160" s="70" t="s">
        <v>15</v>
      </c>
      <c r="E160" s="69">
        <v>2018</v>
      </c>
      <c r="F160" s="69" t="s">
        <v>676</v>
      </c>
      <c r="G160" s="69" t="s">
        <v>280</v>
      </c>
      <c r="H160" s="70" t="s">
        <v>281</v>
      </c>
      <c r="I160" s="70" t="s">
        <v>661</v>
      </c>
      <c r="J160" s="70" t="s">
        <v>634</v>
      </c>
      <c r="K160" s="70" t="s">
        <v>634</v>
      </c>
      <c r="L160" s="71">
        <v>1284.72</v>
      </c>
      <c r="M160" s="71">
        <v>2988.15</v>
      </c>
    </row>
    <row r="161" spans="1:13" ht="14.25" x14ac:dyDescent="0.2">
      <c r="A161" s="66" t="s">
        <v>41</v>
      </c>
      <c r="B161" s="66" t="s">
        <v>41</v>
      </c>
      <c r="C161" s="67" t="s">
        <v>719</v>
      </c>
      <c r="D161" s="70" t="s">
        <v>720</v>
      </c>
      <c r="E161" s="69">
        <v>2022</v>
      </c>
      <c r="F161" s="69" t="s">
        <v>75</v>
      </c>
      <c r="G161" s="69" t="s">
        <v>312</v>
      </c>
      <c r="H161" s="70" t="s">
        <v>257</v>
      </c>
      <c r="I161" s="70" t="s">
        <v>721</v>
      </c>
      <c r="J161" s="70" t="s">
        <v>634</v>
      </c>
      <c r="K161" s="70" t="s">
        <v>634</v>
      </c>
      <c r="L161" s="48">
        <v>2248.5</v>
      </c>
      <c r="M161" s="48">
        <v>4541.18</v>
      </c>
    </row>
    <row r="162" spans="1:13" ht="15" x14ac:dyDescent="0.2">
      <c r="A162" s="66" t="s">
        <v>41</v>
      </c>
      <c r="B162" s="66" t="s">
        <v>41</v>
      </c>
      <c r="C162" s="67" t="s">
        <v>675</v>
      </c>
      <c r="D162" s="70" t="s">
        <v>15</v>
      </c>
      <c r="E162" s="69">
        <v>2018</v>
      </c>
      <c r="F162" s="69" t="s">
        <v>676</v>
      </c>
      <c r="G162" s="69" t="s">
        <v>280</v>
      </c>
      <c r="H162" s="70" t="s">
        <v>281</v>
      </c>
      <c r="I162" s="70" t="s">
        <v>661</v>
      </c>
      <c r="J162" s="70" t="s">
        <v>634</v>
      </c>
      <c r="K162" s="70" t="s">
        <v>634</v>
      </c>
      <c r="L162" s="71">
        <v>1284.72</v>
      </c>
      <c r="M162" s="71">
        <v>2988.15</v>
      </c>
    </row>
    <row r="163" spans="1:13" ht="14.25" x14ac:dyDescent="0.2">
      <c r="A163" s="66" t="s">
        <v>41</v>
      </c>
      <c r="B163" s="66" t="s">
        <v>41</v>
      </c>
      <c r="C163" s="67" t="s">
        <v>691</v>
      </c>
      <c r="D163" s="70" t="s">
        <v>21</v>
      </c>
      <c r="E163" s="69">
        <v>2019</v>
      </c>
      <c r="F163" s="69" t="s">
        <v>75</v>
      </c>
      <c r="G163" s="69" t="s">
        <v>312</v>
      </c>
      <c r="H163" s="70" t="s">
        <v>313</v>
      </c>
      <c r="I163" s="70" t="s">
        <v>695</v>
      </c>
      <c r="J163" s="70" t="s">
        <v>634</v>
      </c>
      <c r="K163" s="70" t="s">
        <v>634</v>
      </c>
      <c r="L163" s="48">
        <v>1236.43</v>
      </c>
      <c r="M163" s="48">
        <v>3029.39</v>
      </c>
    </row>
    <row r="164" spans="1:13" ht="14.25" x14ac:dyDescent="0.2">
      <c r="A164" s="66" t="s">
        <v>41</v>
      </c>
      <c r="B164" s="66" t="s">
        <v>41</v>
      </c>
      <c r="C164" s="67" t="s">
        <v>687</v>
      </c>
      <c r="D164" s="70" t="s">
        <v>20</v>
      </c>
      <c r="E164" s="69">
        <v>2020</v>
      </c>
      <c r="F164" s="69" t="s">
        <v>66</v>
      </c>
      <c r="G164" s="69" t="s">
        <v>186</v>
      </c>
      <c r="H164" s="70" t="s">
        <v>129</v>
      </c>
      <c r="I164" s="70" t="s">
        <v>688</v>
      </c>
      <c r="J164" s="70" t="s">
        <v>634</v>
      </c>
      <c r="K164" s="70" t="s">
        <v>634</v>
      </c>
      <c r="L164" s="48">
        <v>1478.8300000000002</v>
      </c>
      <c r="M164" s="48">
        <v>2777.26</v>
      </c>
    </row>
    <row r="165" spans="1:13" ht="14.25" x14ac:dyDescent="0.2">
      <c r="A165" s="66" t="s">
        <v>41</v>
      </c>
      <c r="B165" s="66" t="s">
        <v>41</v>
      </c>
      <c r="C165" s="67" t="s">
        <v>703</v>
      </c>
      <c r="D165" s="70" t="s">
        <v>601</v>
      </c>
      <c r="E165" s="69">
        <v>2022</v>
      </c>
      <c r="F165" s="69" t="s">
        <v>66</v>
      </c>
      <c r="G165" s="69" t="s">
        <v>186</v>
      </c>
      <c r="H165" s="70" t="s">
        <v>162</v>
      </c>
      <c r="I165" s="70" t="s">
        <v>740</v>
      </c>
      <c r="J165" s="70" t="s">
        <v>634</v>
      </c>
      <c r="K165" s="70" t="s">
        <v>634</v>
      </c>
      <c r="L165" s="48">
        <v>2026.8000000000002</v>
      </c>
      <c r="M165" s="48">
        <v>2043.4194720000003</v>
      </c>
    </row>
    <row r="166" spans="1:13" ht="14.25" x14ac:dyDescent="0.2">
      <c r="A166" s="66" t="s">
        <v>41</v>
      </c>
      <c r="B166" s="66" t="s">
        <v>41</v>
      </c>
      <c r="C166" s="67" t="s">
        <v>666</v>
      </c>
      <c r="D166" s="70" t="s">
        <v>9</v>
      </c>
      <c r="E166" s="69">
        <v>2020</v>
      </c>
      <c r="F166" s="69" t="s">
        <v>77</v>
      </c>
      <c r="G166" s="69" t="s">
        <v>403</v>
      </c>
      <c r="H166" s="70" t="s">
        <v>404</v>
      </c>
      <c r="I166" s="70" t="s">
        <v>741</v>
      </c>
      <c r="J166" s="70" t="s">
        <v>545</v>
      </c>
      <c r="K166" s="70" t="s">
        <v>545</v>
      </c>
      <c r="L166" s="48">
        <v>1777.7</v>
      </c>
      <c r="M166" s="48">
        <v>1996.56</v>
      </c>
    </row>
    <row r="167" spans="1:13" ht="14.25" x14ac:dyDescent="0.2">
      <c r="A167" s="66" t="s">
        <v>41</v>
      </c>
      <c r="B167" s="66" t="s">
        <v>41</v>
      </c>
      <c r="C167" s="67" t="s">
        <v>57</v>
      </c>
      <c r="D167" s="70" t="s">
        <v>0</v>
      </c>
      <c r="E167" s="69">
        <v>2018</v>
      </c>
      <c r="F167" s="69" t="s">
        <v>61</v>
      </c>
      <c r="G167" s="69" t="s">
        <v>102</v>
      </c>
      <c r="H167" s="70" t="s">
        <v>162</v>
      </c>
      <c r="I167" s="70" t="s">
        <v>165</v>
      </c>
      <c r="J167" s="70" t="s">
        <v>634</v>
      </c>
      <c r="K167" s="70" t="s">
        <v>634</v>
      </c>
      <c r="L167" s="48">
        <v>1718.8</v>
      </c>
      <c r="M167" s="48">
        <v>5893.71</v>
      </c>
    </row>
    <row r="168" spans="1:13" ht="15" x14ac:dyDescent="0.2">
      <c r="A168" s="66" t="s">
        <v>41</v>
      </c>
      <c r="B168" s="66" t="s">
        <v>41</v>
      </c>
      <c r="C168" s="67" t="s">
        <v>50</v>
      </c>
      <c r="D168" s="70" t="s">
        <v>14</v>
      </c>
      <c r="E168" s="69">
        <v>2019</v>
      </c>
      <c r="F168" s="69" t="s">
        <v>66</v>
      </c>
      <c r="G168" s="69" t="s">
        <v>186</v>
      </c>
      <c r="H168" s="70" t="s">
        <v>99</v>
      </c>
      <c r="I168" s="70" t="s">
        <v>652</v>
      </c>
      <c r="J168" s="70" t="s">
        <v>634</v>
      </c>
      <c r="K168" s="70" t="s">
        <v>634</v>
      </c>
      <c r="L168" s="71">
        <v>2199.12</v>
      </c>
      <c r="M168" s="71">
        <v>2415.1999999999998</v>
      </c>
    </row>
    <row r="169" spans="1:13" ht="14.25" x14ac:dyDescent="0.2">
      <c r="A169" s="66" t="s">
        <v>41</v>
      </c>
      <c r="B169" s="66" t="s">
        <v>41</v>
      </c>
      <c r="C169" s="67" t="s">
        <v>659</v>
      </c>
      <c r="D169" s="70" t="s">
        <v>4</v>
      </c>
      <c r="E169" s="69">
        <v>2020</v>
      </c>
      <c r="F169" s="69" t="s">
        <v>66</v>
      </c>
      <c r="G169" s="69" t="s">
        <v>186</v>
      </c>
      <c r="H169" s="70" t="s">
        <v>179</v>
      </c>
      <c r="I169" s="70" t="s">
        <v>418</v>
      </c>
      <c r="J169" s="70" t="s">
        <v>545</v>
      </c>
      <c r="K169" s="70" t="s">
        <v>545</v>
      </c>
      <c r="L169" s="48">
        <v>1122.19</v>
      </c>
      <c r="M169" s="48">
        <v>1499.5262090000001</v>
      </c>
    </row>
    <row r="170" spans="1:13" ht="14.25" x14ac:dyDescent="0.2">
      <c r="A170" s="66" t="s">
        <v>41</v>
      </c>
      <c r="B170" s="66" t="s">
        <v>41</v>
      </c>
      <c r="C170" s="67" t="s">
        <v>659</v>
      </c>
      <c r="D170" s="70" t="s">
        <v>4</v>
      </c>
      <c r="E170" s="69">
        <v>2020</v>
      </c>
      <c r="F170" s="69" t="s">
        <v>66</v>
      </c>
      <c r="G170" s="69" t="s">
        <v>186</v>
      </c>
      <c r="H170" s="70" t="s">
        <v>179</v>
      </c>
      <c r="I170" s="70" t="s">
        <v>419</v>
      </c>
      <c r="J170" s="70" t="s">
        <v>545</v>
      </c>
      <c r="K170" s="70" t="s">
        <v>545</v>
      </c>
      <c r="L170" s="48">
        <v>1122.19</v>
      </c>
      <c r="M170" s="48">
        <v>1499.5262090000001</v>
      </c>
    </row>
    <row r="171" spans="1:13" ht="14.25" x14ac:dyDescent="0.2">
      <c r="A171" s="66" t="s">
        <v>41</v>
      </c>
      <c r="B171" s="66" t="s">
        <v>41</v>
      </c>
      <c r="C171" s="67" t="s">
        <v>659</v>
      </c>
      <c r="D171" s="70" t="s">
        <v>4</v>
      </c>
      <c r="E171" s="69">
        <v>2020</v>
      </c>
      <c r="F171" s="69" t="s">
        <v>66</v>
      </c>
      <c r="G171" s="69" t="s">
        <v>186</v>
      </c>
      <c r="H171" s="70" t="s">
        <v>179</v>
      </c>
      <c r="I171" s="70" t="s">
        <v>711</v>
      </c>
      <c r="J171" s="70" t="s">
        <v>545</v>
      </c>
      <c r="K171" s="70" t="s">
        <v>545</v>
      </c>
      <c r="L171" s="48">
        <v>1122.19</v>
      </c>
      <c r="M171" s="48">
        <v>1499.5262090000001</v>
      </c>
    </row>
    <row r="172" spans="1:13" ht="14.25" x14ac:dyDescent="0.2">
      <c r="A172" s="66" t="s">
        <v>41</v>
      </c>
      <c r="B172" s="66" t="s">
        <v>41</v>
      </c>
      <c r="C172" s="67" t="s">
        <v>682</v>
      </c>
      <c r="D172" s="70" t="s">
        <v>19</v>
      </c>
      <c r="E172" s="69">
        <v>2019</v>
      </c>
      <c r="F172" s="69" t="s">
        <v>683</v>
      </c>
      <c r="G172" s="69" t="s">
        <v>308</v>
      </c>
      <c r="H172" s="70" t="s">
        <v>310</v>
      </c>
      <c r="I172" s="70" t="s">
        <v>114</v>
      </c>
      <c r="J172" s="70" t="s">
        <v>634</v>
      </c>
      <c r="K172" s="70" t="s">
        <v>634</v>
      </c>
      <c r="L172" s="51">
        <v>1236.43</v>
      </c>
      <c r="M172" s="51">
        <v>2323.46</v>
      </c>
    </row>
    <row r="173" spans="1:13" ht="14.25" x14ac:dyDescent="0.2">
      <c r="A173" s="66" t="s">
        <v>41</v>
      </c>
      <c r="B173" s="66" t="s">
        <v>41</v>
      </c>
      <c r="C173" s="67" t="s">
        <v>51</v>
      </c>
      <c r="D173" s="70" t="s">
        <v>1</v>
      </c>
      <c r="E173" s="69">
        <v>2020</v>
      </c>
      <c r="F173" s="69" t="s">
        <v>67</v>
      </c>
      <c r="G173" s="69" t="s">
        <v>193</v>
      </c>
      <c r="H173" s="70" t="s">
        <v>194</v>
      </c>
      <c r="I173" s="70" t="s">
        <v>742</v>
      </c>
      <c r="J173" s="70" t="s">
        <v>545</v>
      </c>
      <c r="K173" s="70" t="s">
        <v>545</v>
      </c>
      <c r="L173" s="48">
        <v>1434.67</v>
      </c>
      <c r="M173" s="48">
        <v>5022.6400000000003</v>
      </c>
    </row>
    <row r="174" spans="1:13" ht="14.25" x14ac:dyDescent="0.2">
      <c r="A174" s="66" t="s">
        <v>41</v>
      </c>
      <c r="B174" s="66" t="s">
        <v>41</v>
      </c>
      <c r="C174" s="67" t="s">
        <v>659</v>
      </c>
      <c r="D174" s="70" t="s">
        <v>4</v>
      </c>
      <c r="E174" s="69">
        <v>2020</v>
      </c>
      <c r="F174" s="69" t="s">
        <v>66</v>
      </c>
      <c r="G174" s="69" t="s">
        <v>186</v>
      </c>
      <c r="H174" s="70" t="s">
        <v>179</v>
      </c>
      <c r="I174" s="70" t="s">
        <v>420</v>
      </c>
      <c r="J174" s="70" t="s">
        <v>545</v>
      </c>
      <c r="K174" s="70" t="s">
        <v>545</v>
      </c>
      <c r="L174" s="48">
        <v>1122.19</v>
      </c>
      <c r="M174" s="48">
        <v>1499.5262090000001</v>
      </c>
    </row>
    <row r="175" spans="1:13" ht="14.25" x14ac:dyDescent="0.2">
      <c r="A175" s="66" t="s">
        <v>41</v>
      </c>
      <c r="B175" s="66" t="s">
        <v>41</v>
      </c>
      <c r="C175" s="67" t="s">
        <v>654</v>
      </c>
      <c r="D175" s="70" t="s">
        <v>2</v>
      </c>
      <c r="E175" s="69">
        <v>2018</v>
      </c>
      <c r="F175" s="69" t="s">
        <v>64</v>
      </c>
      <c r="G175" s="69" t="s">
        <v>159</v>
      </c>
      <c r="H175" s="70" t="s">
        <v>160</v>
      </c>
      <c r="I175" s="70" t="s">
        <v>294</v>
      </c>
      <c r="J175" s="70" t="s">
        <v>634</v>
      </c>
      <c r="K175" s="70" t="s">
        <v>634</v>
      </c>
      <c r="L175" s="48">
        <v>2691.57</v>
      </c>
      <c r="M175" s="48">
        <v>5752.39</v>
      </c>
    </row>
    <row r="176" spans="1:13" ht="14.25" x14ac:dyDescent="0.2">
      <c r="A176" s="66" t="s">
        <v>41</v>
      </c>
      <c r="B176" s="66" t="s">
        <v>41</v>
      </c>
      <c r="C176" s="67" t="s">
        <v>668</v>
      </c>
      <c r="D176" s="70" t="s">
        <v>10</v>
      </c>
      <c r="E176" s="69">
        <v>2019</v>
      </c>
      <c r="F176" s="69" t="s">
        <v>76</v>
      </c>
      <c r="G176" s="69" t="s">
        <v>328</v>
      </c>
      <c r="H176" s="70" t="s">
        <v>179</v>
      </c>
      <c r="I176" s="70" t="s">
        <v>665</v>
      </c>
      <c r="J176" s="70" t="s">
        <v>634</v>
      </c>
      <c r="K176" s="70" t="s">
        <v>634</v>
      </c>
      <c r="L176" s="48">
        <v>1122.2</v>
      </c>
      <c r="M176" s="48">
        <v>3112.55</v>
      </c>
    </row>
    <row r="177" spans="1:13" ht="14.25" x14ac:dyDescent="0.2">
      <c r="A177" s="66" t="s">
        <v>41</v>
      </c>
      <c r="B177" s="66" t="s">
        <v>41</v>
      </c>
      <c r="C177" s="67" t="s">
        <v>670</v>
      </c>
      <c r="D177" s="70" t="s">
        <v>12</v>
      </c>
      <c r="E177" s="69">
        <v>2021</v>
      </c>
      <c r="F177" s="69" t="s">
        <v>66</v>
      </c>
      <c r="G177" s="69" t="s">
        <v>186</v>
      </c>
      <c r="H177" s="70" t="s">
        <v>162</v>
      </c>
      <c r="I177" s="70" t="s">
        <v>671</v>
      </c>
      <c r="J177" s="70" t="s">
        <v>634</v>
      </c>
      <c r="K177" s="70" t="s">
        <v>634</v>
      </c>
      <c r="L177" s="48">
        <v>2026.8000000000002</v>
      </c>
      <c r="M177" s="48">
        <v>2043.4194720000003</v>
      </c>
    </row>
    <row r="178" spans="1:13" ht="14.25" x14ac:dyDescent="0.2">
      <c r="A178" s="66" t="s">
        <v>41</v>
      </c>
      <c r="B178" s="66" t="s">
        <v>41</v>
      </c>
      <c r="C178" s="67" t="s">
        <v>45</v>
      </c>
      <c r="D178" s="70" t="s">
        <v>24</v>
      </c>
      <c r="E178" s="69">
        <v>2018</v>
      </c>
      <c r="F178" s="69" t="s">
        <v>59</v>
      </c>
      <c r="G178" s="69" t="s">
        <v>82</v>
      </c>
      <c r="H178" s="70" t="s">
        <v>129</v>
      </c>
      <c r="I178" s="70" t="s">
        <v>700</v>
      </c>
      <c r="J178" s="70" t="s">
        <v>634</v>
      </c>
      <c r="K178" s="70" t="s">
        <v>634</v>
      </c>
      <c r="L178" s="48">
        <v>1326.25</v>
      </c>
      <c r="M178" s="48">
        <v>2601.58</v>
      </c>
    </row>
    <row r="179" spans="1:13" ht="14.25" x14ac:dyDescent="0.2">
      <c r="A179" s="66" t="s">
        <v>41</v>
      </c>
      <c r="B179" s="66" t="s">
        <v>41</v>
      </c>
      <c r="C179" s="67" t="s">
        <v>719</v>
      </c>
      <c r="D179" s="70" t="s">
        <v>720</v>
      </c>
      <c r="E179" s="69">
        <v>2022</v>
      </c>
      <c r="F179" s="69" t="s">
        <v>75</v>
      </c>
      <c r="G179" s="69" t="s">
        <v>312</v>
      </c>
      <c r="H179" s="70" t="s">
        <v>257</v>
      </c>
      <c r="I179" s="70" t="s">
        <v>743</v>
      </c>
      <c r="J179" s="70" t="s">
        <v>634</v>
      </c>
      <c r="K179" s="70" t="s">
        <v>634</v>
      </c>
      <c r="L179" s="48">
        <v>2248.5</v>
      </c>
      <c r="M179" s="48">
        <v>4541.18</v>
      </c>
    </row>
    <row r="180" spans="1:13" ht="14.25" x14ac:dyDescent="0.2">
      <c r="A180" s="66" t="s">
        <v>41</v>
      </c>
      <c r="B180" s="66" t="s">
        <v>41</v>
      </c>
      <c r="C180" s="67" t="s">
        <v>744</v>
      </c>
      <c r="D180" s="70" t="s">
        <v>29</v>
      </c>
      <c r="E180" s="69">
        <v>2021</v>
      </c>
      <c r="F180" s="69" t="s">
        <v>64</v>
      </c>
      <c r="G180" s="69" t="s">
        <v>159</v>
      </c>
      <c r="H180" s="70" t="s">
        <v>93</v>
      </c>
      <c r="I180" s="70" t="s">
        <v>745</v>
      </c>
      <c r="J180" s="70" t="s">
        <v>634</v>
      </c>
      <c r="K180" s="70" t="s">
        <v>634</v>
      </c>
      <c r="L180" s="48">
        <v>1298</v>
      </c>
      <c r="M180" s="48">
        <v>1727</v>
      </c>
    </row>
    <row r="181" spans="1:13" ht="14.25" x14ac:dyDescent="0.2">
      <c r="A181" s="66" t="s">
        <v>41</v>
      </c>
      <c r="B181" s="66" t="s">
        <v>41</v>
      </c>
      <c r="C181" s="67" t="s">
        <v>719</v>
      </c>
      <c r="D181" s="70" t="s">
        <v>720</v>
      </c>
      <c r="E181" s="69">
        <v>2022</v>
      </c>
      <c r="F181" s="69" t="s">
        <v>75</v>
      </c>
      <c r="G181" s="69" t="s">
        <v>312</v>
      </c>
      <c r="H181" s="70" t="s">
        <v>257</v>
      </c>
      <c r="I181" s="70" t="s">
        <v>746</v>
      </c>
      <c r="J181" s="70" t="s">
        <v>634</v>
      </c>
      <c r="K181" s="70" t="s">
        <v>634</v>
      </c>
      <c r="L181" s="48">
        <v>2248.5</v>
      </c>
      <c r="M181" s="48">
        <v>4541.18</v>
      </c>
    </row>
    <row r="182" spans="1:13" ht="14.25" x14ac:dyDescent="0.2">
      <c r="A182" s="66" t="s">
        <v>41</v>
      </c>
      <c r="B182" s="66" t="s">
        <v>41</v>
      </c>
      <c r="C182" s="67" t="s">
        <v>719</v>
      </c>
      <c r="D182" s="70" t="s">
        <v>720</v>
      </c>
      <c r="E182" s="69">
        <v>2022</v>
      </c>
      <c r="F182" s="69" t="s">
        <v>75</v>
      </c>
      <c r="G182" s="69" t="s">
        <v>312</v>
      </c>
      <c r="H182" s="70" t="s">
        <v>257</v>
      </c>
      <c r="I182" s="70" t="s">
        <v>747</v>
      </c>
      <c r="J182" s="70" t="s">
        <v>634</v>
      </c>
      <c r="K182" s="70" t="s">
        <v>634</v>
      </c>
      <c r="L182" s="48">
        <v>2248.5</v>
      </c>
      <c r="M182" s="48">
        <v>4541.18</v>
      </c>
    </row>
    <row r="183" spans="1:13" ht="14.25" x14ac:dyDescent="0.2">
      <c r="A183" s="66" t="s">
        <v>41</v>
      </c>
      <c r="B183" s="66" t="s">
        <v>41</v>
      </c>
      <c r="C183" s="67" t="s">
        <v>49</v>
      </c>
      <c r="D183" s="70" t="s">
        <v>13</v>
      </c>
      <c r="E183" s="69">
        <v>2019</v>
      </c>
      <c r="F183" s="69" t="s">
        <v>65</v>
      </c>
      <c r="G183" s="69" t="s">
        <v>176</v>
      </c>
      <c r="H183" s="70" t="s">
        <v>570</v>
      </c>
      <c r="I183" s="70" t="s">
        <v>748</v>
      </c>
      <c r="J183" s="70" t="s">
        <v>634</v>
      </c>
      <c r="K183" s="70" t="s">
        <v>634</v>
      </c>
      <c r="L183" s="48">
        <v>1738</v>
      </c>
      <c r="M183" s="48">
        <v>2335.86</v>
      </c>
    </row>
    <row r="184" spans="1:13" ht="14.25" x14ac:dyDescent="0.2">
      <c r="A184" s="66" t="s">
        <v>41</v>
      </c>
      <c r="B184" s="66" t="s">
        <v>41</v>
      </c>
      <c r="C184" s="67" t="s">
        <v>668</v>
      </c>
      <c r="D184" s="70" t="s">
        <v>10</v>
      </c>
      <c r="E184" s="69">
        <v>2019</v>
      </c>
      <c r="F184" s="69" t="s">
        <v>76</v>
      </c>
      <c r="G184" s="69" t="s">
        <v>328</v>
      </c>
      <c r="H184" s="70" t="s">
        <v>179</v>
      </c>
      <c r="I184" s="70" t="s">
        <v>342</v>
      </c>
      <c r="J184" s="70" t="s">
        <v>545</v>
      </c>
      <c r="K184" s="70" t="s">
        <v>545</v>
      </c>
      <c r="L184" s="48">
        <v>1122.2</v>
      </c>
      <c r="M184" s="48">
        <v>3112.55</v>
      </c>
    </row>
    <row r="185" spans="1:13" ht="14.25" x14ac:dyDescent="0.2">
      <c r="A185" s="66" t="s">
        <v>41</v>
      </c>
      <c r="B185" s="66" t="s">
        <v>41</v>
      </c>
      <c r="C185" s="67" t="s">
        <v>51</v>
      </c>
      <c r="D185" s="70" t="s">
        <v>1</v>
      </c>
      <c r="E185" s="69">
        <v>2020</v>
      </c>
      <c r="F185" s="69" t="s">
        <v>67</v>
      </c>
      <c r="G185" s="69" t="s">
        <v>193</v>
      </c>
      <c r="H185" s="70" t="s">
        <v>194</v>
      </c>
      <c r="I185" s="70" t="s">
        <v>205</v>
      </c>
      <c r="J185" s="70" t="s">
        <v>545</v>
      </c>
      <c r="K185" s="70" t="s">
        <v>545</v>
      </c>
      <c r="L185" s="48">
        <v>1434.67</v>
      </c>
      <c r="M185" s="48">
        <v>5022.6400000000003</v>
      </c>
    </row>
    <row r="186" spans="1:13" ht="14.25" x14ac:dyDescent="0.2">
      <c r="A186" s="66" t="s">
        <v>41</v>
      </c>
      <c r="B186" s="66" t="s">
        <v>41</v>
      </c>
      <c r="C186" s="67" t="s">
        <v>57</v>
      </c>
      <c r="D186" s="70" t="s">
        <v>0</v>
      </c>
      <c r="E186" s="69">
        <v>2018</v>
      </c>
      <c r="F186" s="69" t="s">
        <v>61</v>
      </c>
      <c r="G186" s="69" t="s">
        <v>102</v>
      </c>
      <c r="H186" s="70" t="s">
        <v>93</v>
      </c>
      <c r="I186" s="70" t="s">
        <v>164</v>
      </c>
      <c r="J186" s="70" t="s">
        <v>634</v>
      </c>
      <c r="K186" s="70" t="s">
        <v>634</v>
      </c>
      <c r="L186" s="48">
        <v>1212</v>
      </c>
      <c r="M186" s="48">
        <v>4380.49</v>
      </c>
    </row>
    <row r="187" spans="1:13" ht="14.25" x14ac:dyDescent="0.2">
      <c r="A187" s="66" t="s">
        <v>41</v>
      </c>
      <c r="B187" s="66" t="s">
        <v>41</v>
      </c>
      <c r="C187" s="67" t="s">
        <v>656</v>
      </c>
      <c r="D187" s="70" t="s">
        <v>657</v>
      </c>
      <c r="E187" s="69">
        <v>2023</v>
      </c>
      <c r="F187" s="69" t="s">
        <v>61</v>
      </c>
      <c r="G187" s="69" t="s">
        <v>102</v>
      </c>
      <c r="H187" s="70" t="s">
        <v>162</v>
      </c>
      <c r="I187" s="70" t="s">
        <v>658</v>
      </c>
      <c r="J187" s="70" t="s">
        <v>634</v>
      </c>
      <c r="K187" s="70" t="s">
        <v>634</v>
      </c>
      <c r="L187" s="48">
        <v>1212</v>
      </c>
      <c r="M187" s="48">
        <v>4380.49</v>
      </c>
    </row>
    <row r="188" spans="1:13" ht="14.25" x14ac:dyDescent="0.2">
      <c r="A188" s="66" t="s">
        <v>41</v>
      </c>
      <c r="B188" s="66" t="s">
        <v>41</v>
      </c>
      <c r="C188" s="67" t="s">
        <v>46</v>
      </c>
      <c r="D188" s="70" t="s">
        <v>16</v>
      </c>
      <c r="E188" s="69">
        <v>2018</v>
      </c>
      <c r="F188" s="69" t="s">
        <v>63</v>
      </c>
      <c r="G188" s="69" t="s">
        <v>140</v>
      </c>
      <c r="H188" s="70" t="s">
        <v>129</v>
      </c>
      <c r="I188" s="70" t="s">
        <v>749</v>
      </c>
      <c r="J188" s="70" t="s">
        <v>634</v>
      </c>
      <c r="K188" s="70" t="s">
        <v>634</v>
      </c>
      <c r="L188" s="48">
        <v>1298</v>
      </c>
      <c r="M188" s="51">
        <v>2467.0382</v>
      </c>
    </row>
    <row r="189" spans="1:13" ht="15" x14ac:dyDescent="0.2">
      <c r="A189" s="66" t="s">
        <v>41</v>
      </c>
      <c r="B189" s="66" t="s">
        <v>41</v>
      </c>
      <c r="C189" s="67" t="s">
        <v>706</v>
      </c>
      <c r="D189" s="70" t="s">
        <v>568</v>
      </c>
      <c r="E189" s="69">
        <v>2022</v>
      </c>
      <c r="F189" s="69" t="s">
        <v>61</v>
      </c>
      <c r="G189" s="69" t="s">
        <v>102</v>
      </c>
      <c r="H189" s="70" t="s">
        <v>86</v>
      </c>
      <c r="I189" s="70" t="s">
        <v>750</v>
      </c>
      <c r="J189" s="70" t="s">
        <v>634</v>
      </c>
      <c r="K189" s="70" t="s">
        <v>634</v>
      </c>
      <c r="L189" s="71">
        <v>2498.17</v>
      </c>
      <c r="M189" s="71">
        <v>4487.5600000000004</v>
      </c>
    </row>
    <row r="190" spans="1:13" ht="14.25" x14ac:dyDescent="0.2">
      <c r="A190" s="66" t="s">
        <v>41</v>
      </c>
      <c r="B190" s="66" t="s">
        <v>41</v>
      </c>
      <c r="C190" s="67" t="s">
        <v>659</v>
      </c>
      <c r="D190" s="70" t="s">
        <v>4</v>
      </c>
      <c r="E190" s="69">
        <v>2020</v>
      </c>
      <c r="F190" s="69" t="s">
        <v>66</v>
      </c>
      <c r="G190" s="69" t="s">
        <v>186</v>
      </c>
      <c r="H190" s="70" t="s">
        <v>179</v>
      </c>
      <c r="I190" s="70" t="s">
        <v>421</v>
      </c>
      <c r="J190" s="70" t="s">
        <v>545</v>
      </c>
      <c r="K190" s="70" t="s">
        <v>545</v>
      </c>
      <c r="L190" s="48">
        <v>1122.19</v>
      </c>
      <c r="M190" s="48">
        <v>1499.5262090000001</v>
      </c>
    </row>
    <row r="191" spans="1:13" ht="14.25" x14ac:dyDescent="0.2">
      <c r="A191" s="66" t="s">
        <v>41</v>
      </c>
      <c r="B191" s="66" t="s">
        <v>41</v>
      </c>
      <c r="C191" s="67" t="s">
        <v>751</v>
      </c>
      <c r="D191" s="70" t="s">
        <v>27</v>
      </c>
      <c r="E191" s="69">
        <v>2018</v>
      </c>
      <c r="F191" s="69" t="s">
        <v>72</v>
      </c>
      <c r="G191" s="69" t="s">
        <v>275</v>
      </c>
      <c r="H191" s="70" t="s">
        <v>276</v>
      </c>
      <c r="I191" s="70" t="s">
        <v>105</v>
      </c>
      <c r="J191" s="70" t="s">
        <v>634</v>
      </c>
      <c r="K191" s="70" t="s">
        <v>634</v>
      </c>
      <c r="L191" s="48">
        <v>1523.3</v>
      </c>
      <c r="M191" s="48">
        <v>3458.29</v>
      </c>
    </row>
    <row r="192" spans="1:13" ht="14.25" x14ac:dyDescent="0.2">
      <c r="A192" s="66" t="s">
        <v>41</v>
      </c>
      <c r="B192" s="66" t="s">
        <v>41</v>
      </c>
      <c r="C192" s="67" t="s">
        <v>691</v>
      </c>
      <c r="D192" s="70" t="s">
        <v>21</v>
      </c>
      <c r="E192" s="69">
        <v>2019</v>
      </c>
      <c r="F192" s="69" t="s">
        <v>75</v>
      </c>
      <c r="G192" s="69" t="s">
        <v>312</v>
      </c>
      <c r="H192" s="70" t="s">
        <v>313</v>
      </c>
      <c r="I192" s="70" t="s">
        <v>721</v>
      </c>
      <c r="J192" s="70" t="s">
        <v>634</v>
      </c>
      <c r="K192" s="70" t="s">
        <v>634</v>
      </c>
      <c r="L192" s="48">
        <v>1236.43</v>
      </c>
      <c r="M192" s="48">
        <v>3029.39</v>
      </c>
    </row>
    <row r="193" spans="1:13" ht="15" x14ac:dyDescent="0.2">
      <c r="A193" s="66" t="s">
        <v>41</v>
      </c>
      <c r="B193" s="66" t="s">
        <v>41</v>
      </c>
      <c r="C193" s="67" t="s">
        <v>706</v>
      </c>
      <c r="D193" s="70" t="s">
        <v>568</v>
      </c>
      <c r="E193" s="69">
        <v>2022</v>
      </c>
      <c r="F193" s="69" t="s">
        <v>61</v>
      </c>
      <c r="G193" s="69" t="s">
        <v>102</v>
      </c>
      <c r="H193" s="70" t="s">
        <v>103</v>
      </c>
      <c r="I193" s="70" t="s">
        <v>728</v>
      </c>
      <c r="J193" s="70" t="s">
        <v>634</v>
      </c>
      <c r="K193" s="70" t="s">
        <v>634</v>
      </c>
      <c r="L193" s="71">
        <v>2064.84</v>
      </c>
      <c r="M193" s="71">
        <v>4065.57</v>
      </c>
    </row>
    <row r="194" spans="1:13" ht="15" x14ac:dyDescent="0.2">
      <c r="A194" s="66" t="s">
        <v>41</v>
      </c>
      <c r="B194" s="66" t="s">
        <v>41</v>
      </c>
      <c r="C194" s="67" t="s">
        <v>675</v>
      </c>
      <c r="D194" s="70" t="s">
        <v>15</v>
      </c>
      <c r="E194" s="69">
        <v>2018</v>
      </c>
      <c r="F194" s="69" t="s">
        <v>676</v>
      </c>
      <c r="G194" s="69" t="s">
        <v>280</v>
      </c>
      <c r="H194" s="70" t="s">
        <v>281</v>
      </c>
      <c r="I194" s="70" t="s">
        <v>685</v>
      </c>
      <c r="J194" s="70" t="s">
        <v>634</v>
      </c>
      <c r="K194" s="70" t="s">
        <v>634</v>
      </c>
      <c r="L194" s="71">
        <v>1284.72</v>
      </c>
      <c r="M194" s="71">
        <v>2988.15</v>
      </c>
    </row>
    <row r="195" spans="1:13" ht="14.25" x14ac:dyDescent="0.2">
      <c r="A195" s="66" t="s">
        <v>41</v>
      </c>
      <c r="B195" s="66" t="s">
        <v>41</v>
      </c>
      <c r="C195" s="67" t="s">
        <v>691</v>
      </c>
      <c r="D195" s="70" t="s">
        <v>21</v>
      </c>
      <c r="E195" s="69">
        <v>2019</v>
      </c>
      <c r="F195" s="69" t="s">
        <v>75</v>
      </c>
      <c r="G195" s="69" t="s">
        <v>312</v>
      </c>
      <c r="H195" s="70" t="s">
        <v>313</v>
      </c>
      <c r="I195" s="70" t="s">
        <v>752</v>
      </c>
      <c r="J195" s="70" t="s">
        <v>634</v>
      </c>
      <c r="K195" s="70" t="s">
        <v>634</v>
      </c>
      <c r="L195" s="48">
        <v>1236.43</v>
      </c>
      <c r="M195" s="48">
        <v>3029.39</v>
      </c>
    </row>
    <row r="196" spans="1:13" ht="15" x14ac:dyDescent="0.2">
      <c r="A196" s="66" t="s">
        <v>41</v>
      </c>
      <c r="B196" s="66" t="s">
        <v>41</v>
      </c>
      <c r="C196" s="67" t="s">
        <v>675</v>
      </c>
      <c r="D196" s="70" t="s">
        <v>15</v>
      </c>
      <c r="E196" s="69">
        <v>2018</v>
      </c>
      <c r="F196" s="69" t="s">
        <v>676</v>
      </c>
      <c r="G196" s="69" t="s">
        <v>280</v>
      </c>
      <c r="H196" s="70" t="s">
        <v>281</v>
      </c>
      <c r="I196" s="70" t="s">
        <v>685</v>
      </c>
      <c r="J196" s="70" t="s">
        <v>634</v>
      </c>
      <c r="K196" s="70" t="s">
        <v>634</v>
      </c>
      <c r="L196" s="71">
        <v>1284.72</v>
      </c>
      <c r="M196" s="71">
        <v>2988.15</v>
      </c>
    </row>
    <row r="197" spans="1:13" ht="15" x14ac:dyDescent="0.2">
      <c r="A197" s="66" t="s">
        <v>41</v>
      </c>
      <c r="B197" s="66" t="s">
        <v>41</v>
      </c>
      <c r="C197" s="67" t="s">
        <v>675</v>
      </c>
      <c r="D197" s="70" t="s">
        <v>15</v>
      </c>
      <c r="E197" s="69">
        <v>2018</v>
      </c>
      <c r="F197" s="69" t="s">
        <v>676</v>
      </c>
      <c r="G197" s="69" t="s">
        <v>280</v>
      </c>
      <c r="H197" s="70" t="s">
        <v>281</v>
      </c>
      <c r="I197" s="70" t="s">
        <v>753</v>
      </c>
      <c r="J197" s="70" t="s">
        <v>634</v>
      </c>
      <c r="K197" s="70" t="s">
        <v>634</v>
      </c>
      <c r="L197" s="71">
        <v>1284.72</v>
      </c>
      <c r="M197" s="71">
        <v>2988.15</v>
      </c>
    </row>
    <row r="198" spans="1:13" ht="14.25" x14ac:dyDescent="0.2">
      <c r="A198" s="66" t="s">
        <v>41</v>
      </c>
      <c r="B198" s="66" t="s">
        <v>41</v>
      </c>
      <c r="C198" s="67" t="s">
        <v>691</v>
      </c>
      <c r="D198" s="70" t="s">
        <v>21</v>
      </c>
      <c r="E198" s="69">
        <v>2019</v>
      </c>
      <c r="F198" s="69" t="s">
        <v>75</v>
      </c>
      <c r="G198" s="69" t="s">
        <v>312</v>
      </c>
      <c r="H198" s="70" t="s">
        <v>313</v>
      </c>
      <c r="I198" s="70" t="s">
        <v>653</v>
      </c>
      <c r="J198" s="70" t="s">
        <v>634</v>
      </c>
      <c r="K198" s="70" t="s">
        <v>634</v>
      </c>
      <c r="L198" s="48">
        <v>1236.43</v>
      </c>
      <c r="M198" s="48">
        <v>3029.39</v>
      </c>
    </row>
    <row r="199" spans="1:13" ht="14.25" x14ac:dyDescent="0.2">
      <c r="A199" s="66" t="s">
        <v>41</v>
      </c>
      <c r="B199" s="66" t="s">
        <v>41</v>
      </c>
      <c r="C199" s="67" t="s">
        <v>51</v>
      </c>
      <c r="D199" s="70" t="s">
        <v>1</v>
      </c>
      <c r="E199" s="69">
        <v>2020</v>
      </c>
      <c r="F199" s="69" t="s">
        <v>67</v>
      </c>
      <c r="G199" s="69" t="s">
        <v>193</v>
      </c>
      <c r="H199" s="70" t="s">
        <v>194</v>
      </c>
      <c r="I199" s="70" t="s">
        <v>208</v>
      </c>
      <c r="J199" s="70" t="s">
        <v>545</v>
      </c>
      <c r="K199" s="70" t="s">
        <v>545</v>
      </c>
      <c r="L199" s="48">
        <v>1434.67</v>
      </c>
      <c r="M199" s="48">
        <v>5022.6400000000003</v>
      </c>
    </row>
    <row r="200" spans="1:13" ht="15" x14ac:dyDescent="0.2">
      <c r="A200" s="66" t="s">
        <v>41</v>
      </c>
      <c r="B200" s="66" t="s">
        <v>41</v>
      </c>
      <c r="C200" s="67" t="s">
        <v>675</v>
      </c>
      <c r="D200" s="70" t="s">
        <v>15</v>
      </c>
      <c r="E200" s="69">
        <v>2018</v>
      </c>
      <c r="F200" s="69" t="s">
        <v>676</v>
      </c>
      <c r="G200" s="69" t="s">
        <v>280</v>
      </c>
      <c r="H200" s="70" t="s">
        <v>281</v>
      </c>
      <c r="I200" s="70" t="s">
        <v>736</v>
      </c>
      <c r="J200" s="70" t="s">
        <v>634</v>
      </c>
      <c r="K200" s="70" t="s">
        <v>634</v>
      </c>
      <c r="L200" s="71">
        <v>1284.72</v>
      </c>
      <c r="M200" s="71">
        <v>2988.15</v>
      </c>
    </row>
    <row r="201" spans="1:13" ht="15" x14ac:dyDescent="0.25">
      <c r="A201" s="66" t="s">
        <v>41</v>
      </c>
      <c r="B201" s="66" t="s">
        <v>41</v>
      </c>
      <c r="C201" s="67" t="s">
        <v>754</v>
      </c>
      <c r="D201" s="70" t="s">
        <v>755</v>
      </c>
      <c r="E201" s="69">
        <v>2022</v>
      </c>
      <c r="F201" s="69" t="s">
        <v>77</v>
      </c>
      <c r="G201" s="69" t="s">
        <v>403</v>
      </c>
      <c r="H201" s="70" t="s">
        <v>514</v>
      </c>
      <c r="I201" s="70" t="s">
        <v>756</v>
      </c>
      <c r="J201" s="70" t="s">
        <v>634</v>
      </c>
      <c r="K201" s="70" t="s">
        <v>634</v>
      </c>
      <c r="L201" s="64">
        <v>2244.38</v>
      </c>
      <c r="M201" s="64">
        <v>4583.8599999999997</v>
      </c>
    </row>
    <row r="202" spans="1:13" ht="14.25" x14ac:dyDescent="0.2">
      <c r="A202" s="66" t="s">
        <v>41</v>
      </c>
      <c r="B202" s="66" t="s">
        <v>41</v>
      </c>
      <c r="C202" s="67" t="s">
        <v>663</v>
      </c>
      <c r="D202" s="70" t="s">
        <v>7</v>
      </c>
      <c r="E202" s="69">
        <v>2020</v>
      </c>
      <c r="F202" s="69" t="s">
        <v>80</v>
      </c>
      <c r="G202" s="69" t="s">
        <v>518</v>
      </c>
      <c r="H202" s="70" t="s">
        <v>257</v>
      </c>
      <c r="I202" s="70" t="s">
        <v>664</v>
      </c>
      <c r="J202" s="70" t="s">
        <v>634</v>
      </c>
      <c r="K202" s="70" t="s">
        <v>634</v>
      </c>
      <c r="L202" s="48">
        <v>1785.2952</v>
      </c>
      <c r="M202" s="48">
        <v>2188.42</v>
      </c>
    </row>
    <row r="203" spans="1:13" ht="14.25" x14ac:dyDescent="0.2">
      <c r="A203" s="66" t="s">
        <v>41</v>
      </c>
      <c r="B203" s="66" t="s">
        <v>41</v>
      </c>
      <c r="C203" s="67" t="s">
        <v>691</v>
      </c>
      <c r="D203" s="70" t="s">
        <v>21</v>
      </c>
      <c r="E203" s="69">
        <v>2019</v>
      </c>
      <c r="F203" s="69" t="s">
        <v>75</v>
      </c>
      <c r="G203" s="69" t="s">
        <v>312</v>
      </c>
      <c r="H203" s="70" t="s">
        <v>313</v>
      </c>
      <c r="I203" s="70" t="s">
        <v>757</v>
      </c>
      <c r="J203" s="70" t="s">
        <v>634</v>
      </c>
      <c r="K203" s="70" t="s">
        <v>634</v>
      </c>
      <c r="L203" s="48">
        <v>1236.43</v>
      </c>
      <c r="M203" s="48">
        <v>3029.39</v>
      </c>
    </row>
    <row r="204" spans="1:13" ht="14.25" x14ac:dyDescent="0.2">
      <c r="A204" s="66" t="s">
        <v>41</v>
      </c>
      <c r="B204" s="66" t="s">
        <v>41</v>
      </c>
      <c r="C204" s="67" t="s">
        <v>719</v>
      </c>
      <c r="D204" s="70" t="s">
        <v>720</v>
      </c>
      <c r="E204" s="69">
        <v>2022</v>
      </c>
      <c r="F204" s="69" t="s">
        <v>75</v>
      </c>
      <c r="G204" s="69" t="s">
        <v>312</v>
      </c>
      <c r="H204" s="70" t="s">
        <v>257</v>
      </c>
      <c r="I204" s="70" t="s">
        <v>747</v>
      </c>
      <c r="J204" s="70" t="s">
        <v>634</v>
      </c>
      <c r="K204" s="70" t="s">
        <v>634</v>
      </c>
      <c r="L204" s="48">
        <v>2248.5</v>
      </c>
      <c r="M204" s="48">
        <v>4541.18</v>
      </c>
    </row>
    <row r="205" spans="1:13" ht="14.25" x14ac:dyDescent="0.2">
      <c r="A205" s="66" t="s">
        <v>41</v>
      </c>
      <c r="B205" s="66" t="s">
        <v>41</v>
      </c>
      <c r="C205" s="67" t="s">
        <v>670</v>
      </c>
      <c r="D205" s="70" t="s">
        <v>12</v>
      </c>
      <c r="E205" s="69">
        <v>2021</v>
      </c>
      <c r="F205" s="69" t="s">
        <v>66</v>
      </c>
      <c r="G205" s="69" t="s">
        <v>186</v>
      </c>
      <c r="H205" s="70" t="s">
        <v>162</v>
      </c>
      <c r="I205" s="70" t="s">
        <v>671</v>
      </c>
      <c r="J205" s="70" t="s">
        <v>634</v>
      </c>
      <c r="K205" s="70" t="s">
        <v>634</v>
      </c>
      <c r="L205" s="48">
        <v>2026.8000000000002</v>
      </c>
      <c r="M205" s="48">
        <v>2043.4194720000003</v>
      </c>
    </row>
    <row r="206" spans="1:13" ht="14.25" x14ac:dyDescent="0.2">
      <c r="A206" s="66" t="s">
        <v>41</v>
      </c>
      <c r="B206" s="66" t="s">
        <v>41</v>
      </c>
      <c r="C206" s="67" t="s">
        <v>51</v>
      </c>
      <c r="D206" s="70" t="s">
        <v>1</v>
      </c>
      <c r="E206" s="69">
        <v>2020</v>
      </c>
      <c r="F206" s="69" t="s">
        <v>67</v>
      </c>
      <c r="G206" s="69" t="s">
        <v>193</v>
      </c>
      <c r="H206" s="70" t="s">
        <v>194</v>
      </c>
      <c r="I206" s="70" t="s">
        <v>742</v>
      </c>
      <c r="J206" s="70" t="s">
        <v>545</v>
      </c>
      <c r="K206" s="70" t="s">
        <v>545</v>
      </c>
      <c r="L206" s="48">
        <v>1434.67</v>
      </c>
      <c r="M206" s="48">
        <v>5022.6400000000003</v>
      </c>
    </row>
    <row r="207" spans="1:13" ht="14.25" x14ac:dyDescent="0.2">
      <c r="A207" s="66" t="s">
        <v>41</v>
      </c>
      <c r="B207" s="66" t="s">
        <v>41</v>
      </c>
      <c r="C207" s="67" t="s">
        <v>668</v>
      </c>
      <c r="D207" s="70" t="s">
        <v>10</v>
      </c>
      <c r="E207" s="69">
        <v>2019</v>
      </c>
      <c r="F207" s="69" t="s">
        <v>76</v>
      </c>
      <c r="G207" s="69" t="s">
        <v>328</v>
      </c>
      <c r="H207" s="70" t="s">
        <v>179</v>
      </c>
      <c r="I207" s="70" t="s">
        <v>758</v>
      </c>
      <c r="J207" s="70" t="s">
        <v>545</v>
      </c>
      <c r="K207" s="70" t="s">
        <v>545</v>
      </c>
      <c r="L207" s="48">
        <v>1122.2</v>
      </c>
      <c r="M207" s="48">
        <v>3112.55</v>
      </c>
    </row>
    <row r="208" spans="1:13" ht="15" x14ac:dyDescent="0.2">
      <c r="A208" s="66" t="s">
        <v>41</v>
      </c>
      <c r="B208" s="66" t="s">
        <v>41</v>
      </c>
      <c r="C208" s="67" t="s">
        <v>706</v>
      </c>
      <c r="D208" s="70" t="s">
        <v>568</v>
      </c>
      <c r="E208" s="69">
        <v>2022</v>
      </c>
      <c r="F208" s="69" t="s">
        <v>61</v>
      </c>
      <c r="G208" s="69" t="s">
        <v>102</v>
      </c>
      <c r="H208" s="70" t="s">
        <v>86</v>
      </c>
      <c r="I208" s="70" t="s">
        <v>759</v>
      </c>
      <c r="J208" s="70" t="s">
        <v>634</v>
      </c>
      <c r="K208" s="70" t="s">
        <v>634</v>
      </c>
      <c r="L208" s="71">
        <v>2498.17</v>
      </c>
      <c r="M208" s="71">
        <v>4487.5600000000004</v>
      </c>
    </row>
    <row r="209" spans="1:13" ht="14.25" x14ac:dyDescent="0.2">
      <c r="A209" s="66" t="s">
        <v>41</v>
      </c>
      <c r="B209" s="66" t="s">
        <v>41</v>
      </c>
      <c r="C209" s="67" t="s">
        <v>760</v>
      </c>
      <c r="D209" s="70" t="s">
        <v>28</v>
      </c>
      <c r="E209" s="69">
        <v>2018</v>
      </c>
      <c r="F209" s="69" t="s">
        <v>61</v>
      </c>
      <c r="G209" s="69" t="s">
        <v>102</v>
      </c>
      <c r="H209" s="70" t="s">
        <v>93</v>
      </c>
      <c r="I209" s="70" t="s">
        <v>163</v>
      </c>
      <c r="J209" s="70" t="s">
        <v>634</v>
      </c>
      <c r="K209" s="70" t="s">
        <v>634</v>
      </c>
      <c r="L209" s="48">
        <v>1212</v>
      </c>
      <c r="M209" s="48">
        <v>2178.0100000000002</v>
      </c>
    </row>
    <row r="210" spans="1:13" ht="14.25" x14ac:dyDescent="0.2">
      <c r="A210" s="66" t="s">
        <v>41</v>
      </c>
      <c r="B210" s="66" t="s">
        <v>41</v>
      </c>
      <c r="C210" s="67" t="s">
        <v>761</v>
      </c>
      <c r="D210" s="70" t="s">
        <v>35</v>
      </c>
      <c r="E210" s="69">
        <v>2018</v>
      </c>
      <c r="F210" s="69" t="s">
        <v>59</v>
      </c>
      <c r="G210" s="69" t="s">
        <v>82</v>
      </c>
      <c r="H210" s="70" t="s">
        <v>129</v>
      </c>
      <c r="I210" s="70" t="s">
        <v>762</v>
      </c>
      <c r="J210" s="70" t="s">
        <v>634</v>
      </c>
      <c r="K210" s="70" t="s">
        <v>634</v>
      </c>
      <c r="L210" s="48">
        <v>1298</v>
      </c>
      <c r="M210" s="48">
        <v>1694</v>
      </c>
    </row>
    <row r="211" spans="1:13" ht="14.25" x14ac:dyDescent="0.2">
      <c r="A211" s="66" t="s">
        <v>41</v>
      </c>
      <c r="B211" s="66" t="s">
        <v>41</v>
      </c>
      <c r="C211" s="67" t="s">
        <v>659</v>
      </c>
      <c r="D211" s="70" t="s">
        <v>4</v>
      </c>
      <c r="E211" s="69">
        <v>2020</v>
      </c>
      <c r="F211" s="69" t="s">
        <v>66</v>
      </c>
      <c r="G211" s="69" t="s">
        <v>186</v>
      </c>
      <c r="H211" s="70" t="s">
        <v>179</v>
      </c>
      <c r="I211" s="70" t="s">
        <v>422</v>
      </c>
      <c r="J211" s="70" t="s">
        <v>545</v>
      </c>
      <c r="K211" s="70" t="s">
        <v>545</v>
      </c>
      <c r="L211" s="48">
        <v>1122.19</v>
      </c>
      <c r="M211" s="48">
        <v>1499.5262090000001</v>
      </c>
    </row>
    <row r="212" spans="1:13" ht="14.25" x14ac:dyDescent="0.2">
      <c r="A212" s="66" t="s">
        <v>41</v>
      </c>
      <c r="B212" s="66" t="s">
        <v>41</v>
      </c>
      <c r="C212" s="67" t="s">
        <v>57</v>
      </c>
      <c r="D212" s="70" t="s">
        <v>0</v>
      </c>
      <c r="E212" s="69">
        <v>2018</v>
      </c>
      <c r="F212" s="69" t="s">
        <v>61</v>
      </c>
      <c r="G212" s="69" t="s">
        <v>102</v>
      </c>
      <c r="H212" s="70" t="s">
        <v>495</v>
      </c>
      <c r="I212" s="70" t="s">
        <v>763</v>
      </c>
      <c r="J212" s="70" t="s">
        <v>634</v>
      </c>
      <c r="K212" s="70" t="s">
        <v>634</v>
      </c>
      <c r="L212" s="48">
        <v>1718.8</v>
      </c>
      <c r="M212" s="48">
        <v>5893.71</v>
      </c>
    </row>
    <row r="213" spans="1:13" ht="14.25" x14ac:dyDescent="0.2">
      <c r="A213" s="66" t="s">
        <v>41</v>
      </c>
      <c r="B213" s="66" t="s">
        <v>41</v>
      </c>
      <c r="C213" s="67" t="s">
        <v>49</v>
      </c>
      <c r="D213" s="70" t="s">
        <v>13</v>
      </c>
      <c r="E213" s="69">
        <v>2019</v>
      </c>
      <c r="F213" s="69" t="s">
        <v>65</v>
      </c>
      <c r="G213" s="69" t="s">
        <v>176</v>
      </c>
      <c r="H213" s="70" t="s">
        <v>181</v>
      </c>
      <c r="I213" s="70" t="s">
        <v>748</v>
      </c>
      <c r="J213" s="70" t="s">
        <v>545</v>
      </c>
      <c r="K213" s="70" t="s">
        <v>545</v>
      </c>
      <c r="L213" s="48">
        <v>1738</v>
      </c>
      <c r="M213" s="48">
        <v>2335.86</v>
      </c>
    </row>
    <row r="214" spans="1:13" ht="14.25" x14ac:dyDescent="0.2">
      <c r="A214" s="66" t="s">
        <v>41</v>
      </c>
      <c r="B214" s="66" t="s">
        <v>41</v>
      </c>
      <c r="C214" s="67" t="s">
        <v>668</v>
      </c>
      <c r="D214" s="70" t="s">
        <v>10</v>
      </c>
      <c r="E214" s="69">
        <v>2019</v>
      </c>
      <c r="F214" s="69" t="s">
        <v>76</v>
      </c>
      <c r="G214" s="69" t="s">
        <v>328</v>
      </c>
      <c r="H214" s="70" t="s">
        <v>179</v>
      </c>
      <c r="I214" s="70" t="s">
        <v>622</v>
      </c>
      <c r="J214" s="70" t="s">
        <v>545</v>
      </c>
      <c r="K214" s="70" t="s">
        <v>545</v>
      </c>
      <c r="L214" s="48">
        <v>1122.2</v>
      </c>
      <c r="M214" s="48">
        <v>3112.55</v>
      </c>
    </row>
    <row r="215" spans="1:13" ht="14.25" x14ac:dyDescent="0.2">
      <c r="A215" s="66" t="s">
        <v>41</v>
      </c>
      <c r="B215" s="66" t="s">
        <v>41</v>
      </c>
      <c r="C215" s="67" t="s">
        <v>744</v>
      </c>
      <c r="D215" s="70" t="s">
        <v>29</v>
      </c>
      <c r="E215" s="69">
        <v>2021</v>
      </c>
      <c r="F215" s="69" t="s">
        <v>64</v>
      </c>
      <c r="G215" s="69" t="s">
        <v>159</v>
      </c>
      <c r="H215" s="70" t="s">
        <v>95</v>
      </c>
      <c r="I215" s="70" t="s">
        <v>745</v>
      </c>
      <c r="J215" s="70" t="s">
        <v>634</v>
      </c>
      <c r="K215" s="70" t="s">
        <v>634</v>
      </c>
      <c r="L215" s="48">
        <v>1727</v>
      </c>
      <c r="M215" s="48">
        <v>1727</v>
      </c>
    </row>
    <row r="216" spans="1:13" ht="14.25" x14ac:dyDescent="0.2">
      <c r="A216" s="66" t="s">
        <v>41</v>
      </c>
      <c r="B216" s="66" t="s">
        <v>41</v>
      </c>
      <c r="C216" s="67" t="s">
        <v>51</v>
      </c>
      <c r="D216" s="70" t="s">
        <v>1</v>
      </c>
      <c r="E216" s="69">
        <v>2020</v>
      </c>
      <c r="F216" s="69" t="s">
        <v>67</v>
      </c>
      <c r="G216" s="69" t="s">
        <v>193</v>
      </c>
      <c r="H216" s="70" t="s">
        <v>194</v>
      </c>
      <c r="I216" s="70" t="s">
        <v>732</v>
      </c>
      <c r="J216" s="70" t="s">
        <v>545</v>
      </c>
      <c r="K216" s="70" t="s">
        <v>545</v>
      </c>
      <c r="L216" s="48">
        <v>1434.67</v>
      </c>
      <c r="M216" s="48">
        <v>5022.6400000000003</v>
      </c>
    </row>
    <row r="217" spans="1:13" ht="14.25" x14ac:dyDescent="0.2">
      <c r="A217" s="66" t="s">
        <v>41</v>
      </c>
      <c r="B217" s="66" t="s">
        <v>41</v>
      </c>
      <c r="C217" s="67" t="s">
        <v>668</v>
      </c>
      <c r="D217" s="70" t="s">
        <v>10</v>
      </c>
      <c r="E217" s="69">
        <v>2019</v>
      </c>
      <c r="F217" s="69" t="s">
        <v>76</v>
      </c>
      <c r="G217" s="69" t="s">
        <v>328</v>
      </c>
      <c r="H217" s="70" t="s">
        <v>179</v>
      </c>
      <c r="I217" s="70" t="s">
        <v>359</v>
      </c>
      <c r="J217" s="70" t="s">
        <v>545</v>
      </c>
      <c r="K217" s="70" t="s">
        <v>545</v>
      </c>
      <c r="L217" s="48">
        <v>1122.2</v>
      </c>
      <c r="M217" s="48">
        <v>3112.55</v>
      </c>
    </row>
    <row r="218" spans="1:13" ht="14.25" x14ac:dyDescent="0.2">
      <c r="A218" s="66" t="s">
        <v>41</v>
      </c>
      <c r="B218" s="66" t="s">
        <v>41</v>
      </c>
      <c r="C218" s="67" t="s">
        <v>666</v>
      </c>
      <c r="D218" s="70" t="s">
        <v>9</v>
      </c>
      <c r="E218" s="69">
        <v>2020</v>
      </c>
      <c r="F218" s="69" t="s">
        <v>77</v>
      </c>
      <c r="G218" s="69" t="s">
        <v>403</v>
      </c>
      <c r="H218" s="70" t="s">
        <v>86</v>
      </c>
      <c r="I218" s="70" t="s">
        <v>764</v>
      </c>
      <c r="J218" s="70" t="s">
        <v>634</v>
      </c>
      <c r="K218" s="70" t="s">
        <v>634</v>
      </c>
      <c r="L218" s="48">
        <v>1292.24</v>
      </c>
      <c r="M218" s="48">
        <v>2760.15</v>
      </c>
    </row>
    <row r="219" spans="1:13" ht="14.25" x14ac:dyDescent="0.2">
      <c r="A219" s="66" t="s">
        <v>41</v>
      </c>
      <c r="B219" s="66" t="s">
        <v>41</v>
      </c>
      <c r="C219" s="67" t="s">
        <v>55</v>
      </c>
      <c r="D219" s="70" t="s">
        <v>6</v>
      </c>
      <c r="E219" s="69">
        <v>2018</v>
      </c>
      <c r="F219" s="69" t="s">
        <v>71</v>
      </c>
      <c r="G219" s="69" t="s">
        <v>264</v>
      </c>
      <c r="H219" s="70" t="s">
        <v>99</v>
      </c>
      <c r="I219" s="70" t="s">
        <v>678</v>
      </c>
      <c r="J219" s="70" t="s">
        <v>634</v>
      </c>
      <c r="K219" s="70" t="s">
        <v>634</v>
      </c>
      <c r="L219" s="56">
        <v>1727</v>
      </c>
      <c r="M219" s="56">
        <v>3452.47</v>
      </c>
    </row>
    <row r="220" spans="1:13" ht="14.25" x14ac:dyDescent="0.2">
      <c r="A220" s="66" t="s">
        <v>41</v>
      </c>
      <c r="B220" s="66" t="s">
        <v>41</v>
      </c>
      <c r="C220" s="67" t="s">
        <v>668</v>
      </c>
      <c r="D220" s="70" t="s">
        <v>10</v>
      </c>
      <c r="E220" s="69">
        <v>2019</v>
      </c>
      <c r="F220" s="69" t="s">
        <v>76</v>
      </c>
      <c r="G220" s="69" t="s">
        <v>328</v>
      </c>
      <c r="H220" s="70" t="s">
        <v>179</v>
      </c>
      <c r="I220" s="70" t="s">
        <v>623</v>
      </c>
      <c r="J220" s="70" t="s">
        <v>545</v>
      </c>
      <c r="K220" s="70" t="s">
        <v>545</v>
      </c>
      <c r="L220" s="48">
        <v>1122.2</v>
      </c>
      <c r="M220" s="48">
        <v>3112.55</v>
      </c>
    </row>
    <row r="221" spans="1:13" ht="14.25" x14ac:dyDescent="0.2">
      <c r="A221" s="66" t="s">
        <v>41</v>
      </c>
      <c r="B221" s="66" t="s">
        <v>41</v>
      </c>
      <c r="C221" s="67" t="s">
        <v>668</v>
      </c>
      <c r="D221" s="70" t="s">
        <v>10</v>
      </c>
      <c r="E221" s="69">
        <v>2019</v>
      </c>
      <c r="F221" s="69" t="s">
        <v>76</v>
      </c>
      <c r="G221" s="69" t="s">
        <v>328</v>
      </c>
      <c r="H221" s="70" t="s">
        <v>179</v>
      </c>
      <c r="I221" s="70" t="s">
        <v>765</v>
      </c>
      <c r="J221" s="70" t="s">
        <v>545</v>
      </c>
      <c r="K221" s="70" t="s">
        <v>545</v>
      </c>
      <c r="L221" s="48">
        <v>1122.2</v>
      </c>
      <c r="M221" s="48">
        <v>3112.55</v>
      </c>
    </row>
    <row r="222" spans="1:13" ht="14.25" x14ac:dyDescent="0.2">
      <c r="A222" s="66" t="s">
        <v>41</v>
      </c>
      <c r="B222" s="66" t="s">
        <v>41</v>
      </c>
      <c r="C222" s="67" t="s">
        <v>51</v>
      </c>
      <c r="D222" s="70" t="s">
        <v>1</v>
      </c>
      <c r="E222" s="69">
        <v>2020</v>
      </c>
      <c r="F222" s="69" t="s">
        <v>67</v>
      </c>
      <c r="G222" s="69" t="s">
        <v>193</v>
      </c>
      <c r="H222" s="70" t="s">
        <v>194</v>
      </c>
      <c r="I222" s="70" t="s">
        <v>692</v>
      </c>
      <c r="J222" s="70" t="s">
        <v>545</v>
      </c>
      <c r="K222" s="70" t="s">
        <v>545</v>
      </c>
      <c r="L222" s="48">
        <v>1434.67</v>
      </c>
      <c r="M222" s="48">
        <v>5022.6400000000003</v>
      </c>
    </row>
    <row r="223" spans="1:13" ht="14.25" x14ac:dyDescent="0.2">
      <c r="A223" s="66" t="s">
        <v>41</v>
      </c>
      <c r="B223" s="66" t="s">
        <v>41</v>
      </c>
      <c r="C223" s="67" t="s">
        <v>666</v>
      </c>
      <c r="D223" s="70" t="s">
        <v>9</v>
      </c>
      <c r="E223" s="69">
        <v>2020</v>
      </c>
      <c r="F223" s="69" t="s">
        <v>77</v>
      </c>
      <c r="G223" s="69" t="s">
        <v>403</v>
      </c>
      <c r="H223" s="70" t="s">
        <v>83</v>
      </c>
      <c r="I223" s="70" t="s">
        <v>667</v>
      </c>
      <c r="J223" s="70" t="s">
        <v>545</v>
      </c>
      <c r="K223" s="70" t="s">
        <v>545</v>
      </c>
      <c r="L223" s="48">
        <v>1061.6400000000001</v>
      </c>
      <c r="M223" s="48">
        <v>1695.14</v>
      </c>
    </row>
    <row r="224" spans="1:13" ht="14.25" x14ac:dyDescent="0.2">
      <c r="A224" s="66" t="s">
        <v>41</v>
      </c>
      <c r="B224" s="66" t="s">
        <v>41</v>
      </c>
      <c r="C224" s="67" t="s">
        <v>668</v>
      </c>
      <c r="D224" s="70" t="s">
        <v>10</v>
      </c>
      <c r="E224" s="69">
        <v>2019</v>
      </c>
      <c r="F224" s="69" t="s">
        <v>76</v>
      </c>
      <c r="G224" s="69" t="s">
        <v>328</v>
      </c>
      <c r="H224" s="70" t="s">
        <v>179</v>
      </c>
      <c r="I224" s="70" t="s">
        <v>652</v>
      </c>
      <c r="J224" s="70" t="s">
        <v>548</v>
      </c>
      <c r="K224" s="70" t="s">
        <v>548</v>
      </c>
      <c r="L224" s="48">
        <v>1122.2</v>
      </c>
      <c r="M224" s="48">
        <v>3112.55</v>
      </c>
    </row>
    <row r="225" spans="1:13" ht="14.25" x14ac:dyDescent="0.2">
      <c r="A225" s="66" t="s">
        <v>41</v>
      </c>
      <c r="B225" s="66" t="s">
        <v>41</v>
      </c>
      <c r="C225" s="67" t="s">
        <v>51</v>
      </c>
      <c r="D225" s="70" t="s">
        <v>1</v>
      </c>
      <c r="E225" s="69">
        <v>2020</v>
      </c>
      <c r="F225" s="69" t="s">
        <v>67</v>
      </c>
      <c r="G225" s="69" t="s">
        <v>193</v>
      </c>
      <c r="H225" s="70" t="s">
        <v>194</v>
      </c>
      <c r="I225" s="70" t="s">
        <v>197</v>
      </c>
      <c r="J225" s="70" t="s">
        <v>545</v>
      </c>
      <c r="K225" s="70" t="s">
        <v>545</v>
      </c>
      <c r="L225" s="48">
        <v>1434.67</v>
      </c>
      <c r="M225" s="48">
        <v>5022.6400000000003</v>
      </c>
    </row>
    <row r="226" spans="1:13" ht="14.25" x14ac:dyDescent="0.2">
      <c r="A226" s="66" t="s">
        <v>41</v>
      </c>
      <c r="B226" s="66" t="s">
        <v>41</v>
      </c>
      <c r="C226" s="67" t="s">
        <v>744</v>
      </c>
      <c r="D226" s="70" t="s">
        <v>29</v>
      </c>
      <c r="E226" s="69">
        <v>2021</v>
      </c>
      <c r="F226" s="69" t="s">
        <v>64</v>
      </c>
      <c r="G226" s="69" t="s">
        <v>159</v>
      </c>
      <c r="H226" s="70" t="s">
        <v>93</v>
      </c>
      <c r="I226" s="70" t="s">
        <v>681</v>
      </c>
      <c r="J226" s="70" t="s">
        <v>634</v>
      </c>
      <c r="K226" s="70" t="s">
        <v>634</v>
      </c>
      <c r="L226" s="48">
        <v>1298</v>
      </c>
      <c r="M226" s="48">
        <v>1727</v>
      </c>
    </row>
    <row r="227" spans="1:13" ht="14.25" x14ac:dyDescent="0.2">
      <c r="A227" s="66" t="s">
        <v>41</v>
      </c>
      <c r="B227" s="66" t="s">
        <v>41</v>
      </c>
      <c r="C227" s="67" t="s">
        <v>55</v>
      </c>
      <c r="D227" s="70" t="s">
        <v>6</v>
      </c>
      <c r="E227" s="69">
        <v>2018</v>
      </c>
      <c r="F227" s="69" t="s">
        <v>71</v>
      </c>
      <c r="G227" s="69" t="s">
        <v>264</v>
      </c>
      <c r="H227" s="70" t="s">
        <v>99</v>
      </c>
      <c r="I227" s="70" t="s">
        <v>678</v>
      </c>
      <c r="J227" s="70" t="s">
        <v>634</v>
      </c>
      <c r="K227" s="70" t="s">
        <v>634</v>
      </c>
      <c r="L227" s="56">
        <v>1727</v>
      </c>
      <c r="M227" s="56">
        <v>3452.47</v>
      </c>
    </row>
    <row r="228" spans="1:13" ht="14.25" x14ac:dyDescent="0.2">
      <c r="A228" s="66" t="s">
        <v>41</v>
      </c>
      <c r="B228" s="66" t="s">
        <v>41</v>
      </c>
      <c r="C228" s="67" t="s">
        <v>51</v>
      </c>
      <c r="D228" s="70" t="s">
        <v>1</v>
      </c>
      <c r="E228" s="69">
        <v>2020</v>
      </c>
      <c r="F228" s="69" t="s">
        <v>67</v>
      </c>
      <c r="G228" s="69" t="s">
        <v>193</v>
      </c>
      <c r="H228" s="70" t="s">
        <v>194</v>
      </c>
      <c r="I228" s="70" t="s">
        <v>199</v>
      </c>
      <c r="J228" s="70" t="s">
        <v>545</v>
      </c>
      <c r="K228" s="70" t="s">
        <v>545</v>
      </c>
      <c r="L228" s="48">
        <v>1434.67</v>
      </c>
      <c r="M228" s="48">
        <v>5022.6400000000003</v>
      </c>
    </row>
    <row r="229" spans="1:13" ht="14.25" x14ac:dyDescent="0.2">
      <c r="A229" s="66" t="s">
        <v>41</v>
      </c>
      <c r="B229" s="66" t="s">
        <v>41</v>
      </c>
      <c r="C229" s="67" t="s">
        <v>760</v>
      </c>
      <c r="D229" s="70" t="s">
        <v>28</v>
      </c>
      <c r="E229" s="69">
        <v>2018</v>
      </c>
      <c r="F229" s="69" t="s">
        <v>61</v>
      </c>
      <c r="G229" s="69" t="s">
        <v>102</v>
      </c>
      <c r="H229" s="70" t="s">
        <v>129</v>
      </c>
      <c r="I229" s="70" t="s">
        <v>766</v>
      </c>
      <c r="J229" s="70" t="s">
        <v>634</v>
      </c>
      <c r="K229" s="70" t="s">
        <v>634</v>
      </c>
      <c r="L229" s="48">
        <v>1212</v>
      </c>
      <c r="M229" s="48">
        <v>2178.0100000000002</v>
      </c>
    </row>
    <row r="230" spans="1:13" ht="15" x14ac:dyDescent="0.2">
      <c r="A230" s="66" t="s">
        <v>41</v>
      </c>
      <c r="B230" s="66" t="s">
        <v>41</v>
      </c>
      <c r="C230" s="67" t="s">
        <v>706</v>
      </c>
      <c r="D230" s="70" t="s">
        <v>568</v>
      </c>
      <c r="E230" s="69">
        <v>2022</v>
      </c>
      <c r="F230" s="69" t="s">
        <v>61</v>
      </c>
      <c r="G230" s="69" t="s">
        <v>102</v>
      </c>
      <c r="H230" s="70" t="s">
        <v>86</v>
      </c>
      <c r="I230" s="70" t="s">
        <v>767</v>
      </c>
      <c r="J230" s="70" t="s">
        <v>634</v>
      </c>
      <c r="K230" s="70" t="s">
        <v>634</v>
      </c>
      <c r="L230" s="71">
        <v>2498.17</v>
      </c>
      <c r="M230" s="71">
        <v>4487.5600000000004</v>
      </c>
    </row>
    <row r="231" spans="1:13" ht="14.25" x14ac:dyDescent="0.2">
      <c r="A231" s="66" t="s">
        <v>41</v>
      </c>
      <c r="B231" s="66" t="s">
        <v>41</v>
      </c>
      <c r="C231" s="67" t="s">
        <v>45</v>
      </c>
      <c r="D231" s="70" t="s">
        <v>24</v>
      </c>
      <c r="E231" s="69">
        <v>2018</v>
      </c>
      <c r="F231" s="69" t="s">
        <v>59</v>
      </c>
      <c r="G231" s="69" t="s">
        <v>82</v>
      </c>
      <c r="H231" s="70" t="s">
        <v>131</v>
      </c>
      <c r="I231" s="70" t="s">
        <v>747</v>
      </c>
      <c r="J231" s="70" t="s">
        <v>634</v>
      </c>
      <c r="K231" s="70" t="s">
        <v>634</v>
      </c>
      <c r="L231" s="48">
        <v>1326.25</v>
      </c>
      <c r="M231" s="48">
        <v>2601.58</v>
      </c>
    </row>
    <row r="232" spans="1:13" ht="14.25" x14ac:dyDescent="0.2">
      <c r="A232" s="66" t="s">
        <v>41</v>
      </c>
      <c r="B232" s="66" t="s">
        <v>41</v>
      </c>
      <c r="C232" s="67" t="s">
        <v>49</v>
      </c>
      <c r="D232" s="70" t="s">
        <v>13</v>
      </c>
      <c r="E232" s="69">
        <v>2019</v>
      </c>
      <c r="F232" s="69" t="s">
        <v>65</v>
      </c>
      <c r="G232" s="69" t="s">
        <v>176</v>
      </c>
      <c r="H232" s="70" t="s">
        <v>93</v>
      </c>
      <c r="I232" s="70" t="s">
        <v>748</v>
      </c>
      <c r="J232" s="70" t="s">
        <v>634</v>
      </c>
      <c r="K232" s="70" t="s">
        <v>634</v>
      </c>
      <c r="L232" s="48">
        <v>1212</v>
      </c>
      <c r="M232" s="48">
        <v>4037.64</v>
      </c>
    </row>
    <row r="233" spans="1:13" ht="14.25" x14ac:dyDescent="0.2">
      <c r="A233" s="66" t="s">
        <v>41</v>
      </c>
      <c r="B233" s="66" t="s">
        <v>41</v>
      </c>
      <c r="C233" s="67" t="s">
        <v>51</v>
      </c>
      <c r="D233" s="70" t="s">
        <v>1</v>
      </c>
      <c r="E233" s="69">
        <v>2020</v>
      </c>
      <c r="F233" s="69" t="s">
        <v>67</v>
      </c>
      <c r="G233" s="69" t="s">
        <v>193</v>
      </c>
      <c r="H233" s="70" t="s">
        <v>194</v>
      </c>
      <c r="I233" s="70" t="s">
        <v>768</v>
      </c>
      <c r="J233" s="70" t="s">
        <v>545</v>
      </c>
      <c r="K233" s="70" t="s">
        <v>545</v>
      </c>
      <c r="L233" s="48">
        <v>1434.67</v>
      </c>
      <c r="M233" s="48">
        <v>5022.6400000000003</v>
      </c>
    </row>
    <row r="234" spans="1:13" ht="14.25" x14ac:dyDescent="0.2">
      <c r="A234" s="66" t="s">
        <v>41</v>
      </c>
      <c r="B234" s="66" t="s">
        <v>41</v>
      </c>
      <c r="C234" s="67" t="s">
        <v>668</v>
      </c>
      <c r="D234" s="70" t="s">
        <v>10</v>
      </c>
      <c r="E234" s="69">
        <v>2019</v>
      </c>
      <c r="F234" s="69" t="s">
        <v>76</v>
      </c>
      <c r="G234" s="69" t="s">
        <v>328</v>
      </c>
      <c r="H234" s="70" t="s">
        <v>179</v>
      </c>
      <c r="I234" s="70" t="s">
        <v>344</v>
      </c>
      <c r="J234" s="70" t="s">
        <v>545</v>
      </c>
      <c r="K234" s="70" t="s">
        <v>545</v>
      </c>
      <c r="L234" s="48">
        <v>1122.2</v>
      </c>
      <c r="M234" s="48">
        <v>3112.55</v>
      </c>
    </row>
    <row r="235" spans="1:13" ht="14.25" x14ac:dyDescent="0.2">
      <c r="A235" s="66" t="s">
        <v>41</v>
      </c>
      <c r="B235" s="66" t="s">
        <v>41</v>
      </c>
      <c r="C235" s="67" t="s">
        <v>48</v>
      </c>
      <c r="D235" s="70" t="s">
        <v>11</v>
      </c>
      <c r="E235" s="69">
        <v>2018</v>
      </c>
      <c r="F235" s="69" t="s">
        <v>59</v>
      </c>
      <c r="G235" s="69" t="s">
        <v>82</v>
      </c>
      <c r="H235" s="70" t="s">
        <v>99</v>
      </c>
      <c r="I235" s="70" t="s">
        <v>711</v>
      </c>
      <c r="J235" s="70" t="s">
        <v>634</v>
      </c>
      <c r="K235" s="70" t="s">
        <v>634</v>
      </c>
      <c r="L235" s="48">
        <v>1727</v>
      </c>
      <c r="M235" s="48">
        <v>2407.96</v>
      </c>
    </row>
    <row r="236" spans="1:13" ht="14.25" x14ac:dyDescent="0.2">
      <c r="A236" s="66" t="s">
        <v>41</v>
      </c>
      <c r="B236" s="66" t="s">
        <v>41</v>
      </c>
      <c r="C236" s="67" t="s">
        <v>654</v>
      </c>
      <c r="D236" s="70" t="s">
        <v>2</v>
      </c>
      <c r="E236" s="69">
        <v>2018</v>
      </c>
      <c r="F236" s="69" t="s">
        <v>64</v>
      </c>
      <c r="G236" s="69" t="s">
        <v>159</v>
      </c>
      <c r="H236" s="70" t="s">
        <v>298</v>
      </c>
      <c r="I236" s="70" t="s">
        <v>708</v>
      </c>
      <c r="J236" s="70" t="s">
        <v>634</v>
      </c>
      <c r="K236" s="70" t="s">
        <v>634</v>
      </c>
      <c r="L236" s="48">
        <v>4040.16</v>
      </c>
      <c r="M236" s="48">
        <v>9784.3499999999985</v>
      </c>
    </row>
    <row r="237" spans="1:13" ht="15" x14ac:dyDescent="0.2">
      <c r="A237" s="66" t="s">
        <v>41</v>
      </c>
      <c r="B237" s="66" t="s">
        <v>41</v>
      </c>
      <c r="C237" s="67" t="s">
        <v>675</v>
      </c>
      <c r="D237" s="70" t="s">
        <v>15</v>
      </c>
      <c r="E237" s="69">
        <v>2018</v>
      </c>
      <c r="F237" s="69" t="s">
        <v>676</v>
      </c>
      <c r="G237" s="69" t="s">
        <v>280</v>
      </c>
      <c r="H237" s="70" t="s">
        <v>281</v>
      </c>
      <c r="I237" s="70" t="s">
        <v>718</v>
      </c>
      <c r="J237" s="70" t="s">
        <v>634</v>
      </c>
      <c r="K237" s="70" t="s">
        <v>634</v>
      </c>
      <c r="L237" s="71">
        <v>1284.72</v>
      </c>
      <c r="M237" s="71">
        <v>2988.15</v>
      </c>
    </row>
    <row r="238" spans="1:13" ht="14.25" x14ac:dyDescent="0.2">
      <c r="A238" s="66" t="s">
        <v>41</v>
      </c>
      <c r="B238" s="66" t="s">
        <v>41</v>
      </c>
      <c r="C238" s="67" t="s">
        <v>45</v>
      </c>
      <c r="D238" s="70" t="s">
        <v>24</v>
      </c>
      <c r="E238" s="69">
        <v>2018</v>
      </c>
      <c r="F238" s="69" t="s">
        <v>59</v>
      </c>
      <c r="G238" s="69" t="s">
        <v>82</v>
      </c>
      <c r="H238" s="70" t="s">
        <v>131</v>
      </c>
      <c r="I238" s="70" t="s">
        <v>700</v>
      </c>
      <c r="J238" s="70" t="s">
        <v>634</v>
      </c>
      <c r="K238" s="70" t="s">
        <v>634</v>
      </c>
      <c r="L238" s="48">
        <v>1326.25</v>
      </c>
      <c r="M238" s="48">
        <v>2601.58</v>
      </c>
    </row>
    <row r="239" spans="1:13" ht="14.25" x14ac:dyDescent="0.2">
      <c r="A239" s="66" t="s">
        <v>41</v>
      </c>
      <c r="B239" s="66" t="s">
        <v>41</v>
      </c>
      <c r="C239" s="67" t="s">
        <v>751</v>
      </c>
      <c r="D239" s="70" t="s">
        <v>27</v>
      </c>
      <c r="E239" s="69">
        <v>2018</v>
      </c>
      <c r="F239" s="69" t="s">
        <v>72</v>
      </c>
      <c r="G239" s="69" t="s">
        <v>275</v>
      </c>
      <c r="H239" s="70" t="s">
        <v>277</v>
      </c>
      <c r="I239" s="70" t="s">
        <v>114</v>
      </c>
      <c r="J239" s="70" t="s">
        <v>634</v>
      </c>
      <c r="K239" s="70" t="s">
        <v>634</v>
      </c>
      <c r="L239" s="48">
        <v>1523.3</v>
      </c>
      <c r="M239" s="48">
        <v>3458.29</v>
      </c>
    </row>
    <row r="240" spans="1:13" ht="15" x14ac:dyDescent="0.2">
      <c r="A240" s="66" t="s">
        <v>41</v>
      </c>
      <c r="B240" s="66" t="s">
        <v>41</v>
      </c>
      <c r="C240" s="67" t="s">
        <v>706</v>
      </c>
      <c r="D240" s="70" t="s">
        <v>568</v>
      </c>
      <c r="E240" s="69">
        <v>2022</v>
      </c>
      <c r="F240" s="69" t="s">
        <v>61</v>
      </c>
      <c r="G240" s="69" t="s">
        <v>102</v>
      </c>
      <c r="H240" s="70" t="s">
        <v>569</v>
      </c>
      <c r="I240" s="70" t="s">
        <v>769</v>
      </c>
      <c r="J240" s="70" t="s">
        <v>634</v>
      </c>
      <c r="K240" s="70" t="s">
        <v>634</v>
      </c>
      <c r="L240" s="71">
        <v>2064.84</v>
      </c>
      <c r="M240" s="71">
        <v>4065.57</v>
      </c>
    </row>
    <row r="241" spans="1:13" ht="15" x14ac:dyDescent="0.2">
      <c r="A241" s="66" t="s">
        <v>41</v>
      </c>
      <c r="B241" s="66" t="s">
        <v>41</v>
      </c>
      <c r="C241" s="67" t="s">
        <v>675</v>
      </c>
      <c r="D241" s="70" t="s">
        <v>15</v>
      </c>
      <c r="E241" s="69">
        <v>2018</v>
      </c>
      <c r="F241" s="69" t="s">
        <v>676</v>
      </c>
      <c r="G241" s="69" t="s">
        <v>280</v>
      </c>
      <c r="H241" s="70" t="s">
        <v>281</v>
      </c>
      <c r="I241" s="70" t="s">
        <v>770</v>
      </c>
      <c r="J241" s="70" t="s">
        <v>634</v>
      </c>
      <c r="K241" s="70" t="s">
        <v>634</v>
      </c>
      <c r="L241" s="71">
        <v>1284.72</v>
      </c>
      <c r="M241" s="71">
        <v>2988.15</v>
      </c>
    </row>
    <row r="242" spans="1:13" ht="15" x14ac:dyDescent="0.2">
      <c r="A242" s="66" t="s">
        <v>41</v>
      </c>
      <c r="B242" s="66" t="s">
        <v>41</v>
      </c>
      <c r="C242" s="67" t="s">
        <v>675</v>
      </c>
      <c r="D242" s="70" t="s">
        <v>15</v>
      </c>
      <c r="E242" s="69">
        <v>2018</v>
      </c>
      <c r="F242" s="69" t="s">
        <v>676</v>
      </c>
      <c r="G242" s="69" t="s">
        <v>280</v>
      </c>
      <c r="H242" s="70" t="s">
        <v>283</v>
      </c>
      <c r="I242" s="70" t="s">
        <v>685</v>
      </c>
      <c r="J242" s="70" t="s">
        <v>634</v>
      </c>
      <c r="K242" s="70" t="s">
        <v>634</v>
      </c>
      <c r="L242" s="71">
        <v>2803.8272000000002</v>
      </c>
      <c r="M242" s="71">
        <v>5890.47</v>
      </c>
    </row>
    <row r="243" spans="1:13" ht="14.25" x14ac:dyDescent="0.2">
      <c r="A243" s="66" t="s">
        <v>41</v>
      </c>
      <c r="B243" s="66" t="s">
        <v>41</v>
      </c>
      <c r="C243" s="67" t="s">
        <v>691</v>
      </c>
      <c r="D243" s="70" t="s">
        <v>21</v>
      </c>
      <c r="E243" s="69">
        <v>2019</v>
      </c>
      <c r="F243" s="69" t="s">
        <v>75</v>
      </c>
      <c r="G243" s="69" t="s">
        <v>312</v>
      </c>
      <c r="H243" s="70" t="s">
        <v>313</v>
      </c>
      <c r="I243" s="70" t="s">
        <v>692</v>
      </c>
      <c r="J243" s="70" t="s">
        <v>634</v>
      </c>
      <c r="K243" s="70" t="s">
        <v>634</v>
      </c>
      <c r="L243" s="48">
        <v>1236.43</v>
      </c>
      <c r="M243" s="48">
        <v>3029.39</v>
      </c>
    </row>
    <row r="244" spans="1:13" ht="15" x14ac:dyDescent="0.2">
      <c r="A244" s="66" t="s">
        <v>41</v>
      </c>
      <c r="B244" s="66" t="s">
        <v>41</v>
      </c>
      <c r="C244" s="67" t="s">
        <v>706</v>
      </c>
      <c r="D244" s="70" t="s">
        <v>568</v>
      </c>
      <c r="E244" s="69">
        <v>2022</v>
      </c>
      <c r="F244" s="69" t="s">
        <v>61</v>
      </c>
      <c r="G244" s="69" t="s">
        <v>102</v>
      </c>
      <c r="H244" s="70" t="s">
        <v>103</v>
      </c>
      <c r="I244" s="70" t="s">
        <v>105</v>
      </c>
      <c r="J244" s="70" t="s">
        <v>634</v>
      </c>
      <c r="K244" s="70" t="s">
        <v>634</v>
      </c>
      <c r="L244" s="71">
        <v>2064.84</v>
      </c>
      <c r="M244" s="71">
        <v>4065.57</v>
      </c>
    </row>
    <row r="245" spans="1:13" ht="14.25" x14ac:dyDescent="0.2">
      <c r="A245" s="66" t="s">
        <v>41</v>
      </c>
      <c r="B245" s="66" t="s">
        <v>41</v>
      </c>
      <c r="C245" s="67" t="s">
        <v>719</v>
      </c>
      <c r="D245" s="70" t="s">
        <v>720</v>
      </c>
      <c r="E245" s="69">
        <v>2022</v>
      </c>
      <c r="F245" s="69" t="s">
        <v>75</v>
      </c>
      <c r="G245" s="69" t="s">
        <v>312</v>
      </c>
      <c r="H245" s="70" t="s">
        <v>257</v>
      </c>
      <c r="I245" s="70" t="s">
        <v>771</v>
      </c>
      <c r="J245" s="70" t="s">
        <v>634</v>
      </c>
      <c r="K245" s="70" t="s">
        <v>634</v>
      </c>
      <c r="L245" s="48">
        <v>2248.5</v>
      </c>
      <c r="M245" s="48">
        <v>4541.18</v>
      </c>
    </row>
    <row r="246" spans="1:13" ht="14.25" x14ac:dyDescent="0.2">
      <c r="A246" s="66" t="s">
        <v>41</v>
      </c>
      <c r="B246" s="66" t="s">
        <v>41</v>
      </c>
      <c r="C246" s="67" t="s">
        <v>772</v>
      </c>
      <c r="D246" s="70" t="s">
        <v>30</v>
      </c>
      <c r="E246" s="69">
        <v>2019</v>
      </c>
      <c r="F246" s="69" t="s">
        <v>79</v>
      </c>
      <c r="G246" s="69" t="s">
        <v>517</v>
      </c>
      <c r="H246" s="70" t="s">
        <v>260</v>
      </c>
      <c r="I246" s="70" t="s">
        <v>773</v>
      </c>
      <c r="J246" s="70" t="s">
        <v>634</v>
      </c>
      <c r="K246" s="70" t="s">
        <v>634</v>
      </c>
      <c r="L246" s="48">
        <v>1292.24</v>
      </c>
      <c r="M246" s="63">
        <v>2819.2233999999999</v>
      </c>
    </row>
    <row r="247" spans="1:13" ht="15" x14ac:dyDescent="0.2">
      <c r="A247" s="66" t="s">
        <v>41</v>
      </c>
      <c r="B247" s="66" t="s">
        <v>41</v>
      </c>
      <c r="C247" s="67" t="s">
        <v>706</v>
      </c>
      <c r="D247" s="70" t="s">
        <v>568</v>
      </c>
      <c r="E247" s="69">
        <v>2022</v>
      </c>
      <c r="F247" s="69" t="s">
        <v>61</v>
      </c>
      <c r="G247" s="69" t="s">
        <v>102</v>
      </c>
      <c r="H247" s="70" t="s">
        <v>103</v>
      </c>
      <c r="I247" s="70" t="s">
        <v>774</v>
      </c>
      <c r="J247" s="70" t="s">
        <v>634</v>
      </c>
      <c r="K247" s="70" t="s">
        <v>634</v>
      </c>
      <c r="L247" s="71">
        <v>2064.84</v>
      </c>
      <c r="M247" s="71">
        <v>4065.57</v>
      </c>
    </row>
    <row r="248" spans="1:13" ht="14.25" x14ac:dyDescent="0.2">
      <c r="A248" s="66" t="s">
        <v>41</v>
      </c>
      <c r="B248" s="66" t="s">
        <v>41</v>
      </c>
      <c r="C248" s="67" t="s">
        <v>47</v>
      </c>
      <c r="D248" s="70" t="s">
        <v>17</v>
      </c>
      <c r="E248" s="69">
        <v>2018</v>
      </c>
      <c r="F248" s="69" t="s">
        <v>64</v>
      </c>
      <c r="G248" s="69" t="s">
        <v>159</v>
      </c>
      <c r="H248" s="70" t="s">
        <v>93</v>
      </c>
      <c r="I248" s="70" t="s">
        <v>161</v>
      </c>
      <c r="J248" s="70" t="s">
        <v>634</v>
      </c>
      <c r="K248" s="70" t="s">
        <v>634</v>
      </c>
      <c r="L248" s="48">
        <v>2315.0500000000002</v>
      </c>
      <c r="M248" s="48">
        <v>5306.7800000000007</v>
      </c>
    </row>
    <row r="249" spans="1:13" ht="14.25" x14ac:dyDescent="0.2">
      <c r="A249" s="66" t="s">
        <v>41</v>
      </c>
      <c r="B249" s="66" t="s">
        <v>41</v>
      </c>
      <c r="C249" s="67" t="s">
        <v>775</v>
      </c>
      <c r="D249" s="70" t="s">
        <v>31</v>
      </c>
      <c r="E249" s="69">
        <v>2021</v>
      </c>
      <c r="F249" s="69" t="s">
        <v>75</v>
      </c>
      <c r="G249" s="69" t="s">
        <v>312</v>
      </c>
      <c r="H249" s="70" t="s">
        <v>283</v>
      </c>
      <c r="I249" s="70" t="s">
        <v>776</v>
      </c>
      <c r="J249" s="70" t="s">
        <v>634</v>
      </c>
      <c r="K249" s="70" t="s">
        <v>634</v>
      </c>
      <c r="L249" s="48">
        <v>1236.43</v>
      </c>
      <c r="M249" s="48">
        <v>3029.39</v>
      </c>
    </row>
    <row r="250" spans="1:13" ht="14.25" x14ac:dyDescent="0.2">
      <c r="A250" s="66" t="s">
        <v>41</v>
      </c>
      <c r="B250" s="66" t="s">
        <v>41</v>
      </c>
      <c r="C250" s="67" t="s">
        <v>719</v>
      </c>
      <c r="D250" s="70" t="s">
        <v>720</v>
      </c>
      <c r="E250" s="69">
        <v>2022</v>
      </c>
      <c r="F250" s="69" t="s">
        <v>75</v>
      </c>
      <c r="G250" s="69" t="s">
        <v>312</v>
      </c>
      <c r="H250" s="70" t="s">
        <v>257</v>
      </c>
      <c r="I250" s="70" t="s">
        <v>161</v>
      </c>
      <c r="J250" s="70" t="s">
        <v>634</v>
      </c>
      <c r="K250" s="70" t="s">
        <v>634</v>
      </c>
      <c r="L250" s="48">
        <v>2248.5</v>
      </c>
      <c r="M250" s="48">
        <v>4541.18</v>
      </c>
    </row>
    <row r="251" spans="1:13" ht="15" x14ac:dyDescent="0.2">
      <c r="A251" s="66" t="s">
        <v>41</v>
      </c>
      <c r="B251" s="66" t="s">
        <v>41</v>
      </c>
      <c r="C251" s="67" t="s">
        <v>675</v>
      </c>
      <c r="D251" s="70" t="s">
        <v>15</v>
      </c>
      <c r="E251" s="69">
        <v>2018</v>
      </c>
      <c r="F251" s="69" t="s">
        <v>676</v>
      </c>
      <c r="G251" s="69" t="s">
        <v>280</v>
      </c>
      <c r="H251" s="70" t="s">
        <v>281</v>
      </c>
      <c r="I251" s="70" t="s">
        <v>685</v>
      </c>
      <c r="J251" s="70" t="s">
        <v>634</v>
      </c>
      <c r="K251" s="70" t="s">
        <v>634</v>
      </c>
      <c r="L251" s="71">
        <v>1284.72</v>
      </c>
      <c r="M251" s="71">
        <v>2988.15</v>
      </c>
    </row>
    <row r="252" spans="1:13" ht="15" x14ac:dyDescent="0.2">
      <c r="A252" s="66" t="s">
        <v>41</v>
      </c>
      <c r="B252" s="66" t="s">
        <v>41</v>
      </c>
      <c r="C252" s="67" t="s">
        <v>706</v>
      </c>
      <c r="D252" s="70" t="s">
        <v>568</v>
      </c>
      <c r="E252" s="69">
        <v>2022</v>
      </c>
      <c r="F252" s="69" t="s">
        <v>61</v>
      </c>
      <c r="G252" s="69" t="s">
        <v>102</v>
      </c>
      <c r="H252" s="70" t="s">
        <v>566</v>
      </c>
      <c r="I252" s="70" t="s">
        <v>695</v>
      </c>
      <c r="J252" s="70" t="s">
        <v>634</v>
      </c>
      <c r="K252" s="70" t="s">
        <v>634</v>
      </c>
      <c r="L252" s="71">
        <v>1619.09</v>
      </c>
      <c r="M252" s="71">
        <v>4041.53</v>
      </c>
    </row>
    <row r="253" spans="1:13" ht="14.25" x14ac:dyDescent="0.2">
      <c r="A253" s="66" t="s">
        <v>41</v>
      </c>
      <c r="B253" s="66" t="s">
        <v>41</v>
      </c>
      <c r="C253" s="67" t="s">
        <v>45</v>
      </c>
      <c r="D253" s="70" t="s">
        <v>24</v>
      </c>
      <c r="E253" s="69">
        <v>2018</v>
      </c>
      <c r="F253" s="69" t="s">
        <v>59</v>
      </c>
      <c r="G253" s="69" t="s">
        <v>82</v>
      </c>
      <c r="H253" s="70" t="s">
        <v>99</v>
      </c>
      <c r="I253" s="70" t="s">
        <v>667</v>
      </c>
      <c r="J253" s="70" t="s">
        <v>634</v>
      </c>
      <c r="K253" s="70" t="s">
        <v>634</v>
      </c>
      <c r="L253" s="48">
        <v>1727</v>
      </c>
      <c r="M253" s="48">
        <v>2407.96</v>
      </c>
    </row>
    <row r="254" spans="1:13" ht="14.25" x14ac:dyDescent="0.2">
      <c r="A254" s="66" t="s">
        <v>41</v>
      </c>
      <c r="B254" s="66" t="s">
        <v>41</v>
      </c>
      <c r="C254" s="67" t="s">
        <v>772</v>
      </c>
      <c r="D254" s="70" t="s">
        <v>30</v>
      </c>
      <c r="E254" s="69">
        <v>2019</v>
      </c>
      <c r="F254" s="69" t="s">
        <v>79</v>
      </c>
      <c r="G254" s="69" t="s">
        <v>517</v>
      </c>
      <c r="H254" s="70" t="s">
        <v>777</v>
      </c>
      <c r="I254" s="70" t="s">
        <v>773</v>
      </c>
      <c r="J254" s="70" t="s">
        <v>634</v>
      </c>
      <c r="K254" s="70" t="s">
        <v>634</v>
      </c>
      <c r="L254" s="48">
        <v>1996.56</v>
      </c>
      <c r="M254" s="63">
        <v>4032.4146000000001</v>
      </c>
    </row>
    <row r="255" spans="1:13" ht="14.25" x14ac:dyDescent="0.2">
      <c r="A255" s="66" t="s">
        <v>41</v>
      </c>
      <c r="B255" s="66" t="s">
        <v>41</v>
      </c>
      <c r="C255" s="67" t="s">
        <v>666</v>
      </c>
      <c r="D255" s="70" t="s">
        <v>9</v>
      </c>
      <c r="E255" s="69">
        <v>2020</v>
      </c>
      <c r="F255" s="69" t="s">
        <v>77</v>
      </c>
      <c r="G255" s="69" t="s">
        <v>403</v>
      </c>
      <c r="H255" s="70" t="s">
        <v>86</v>
      </c>
      <c r="I255" s="70" t="s">
        <v>667</v>
      </c>
      <c r="J255" s="70" t="s">
        <v>545</v>
      </c>
      <c r="K255" s="70" t="s">
        <v>545</v>
      </c>
      <c r="L255" s="48">
        <v>1292.24</v>
      </c>
      <c r="M255" s="48">
        <v>2760.15</v>
      </c>
    </row>
    <row r="256" spans="1:13" ht="14.25" x14ac:dyDescent="0.2">
      <c r="A256" s="66" t="s">
        <v>41</v>
      </c>
      <c r="B256" s="66" t="s">
        <v>41</v>
      </c>
      <c r="C256" s="67" t="s">
        <v>659</v>
      </c>
      <c r="D256" s="70" t="s">
        <v>4</v>
      </c>
      <c r="E256" s="69">
        <v>2020</v>
      </c>
      <c r="F256" s="69" t="s">
        <v>66</v>
      </c>
      <c r="G256" s="69" t="s">
        <v>186</v>
      </c>
      <c r="H256" s="70" t="s">
        <v>179</v>
      </c>
      <c r="I256" s="70" t="s">
        <v>423</v>
      </c>
      <c r="J256" s="70" t="s">
        <v>545</v>
      </c>
      <c r="K256" s="70" t="s">
        <v>545</v>
      </c>
      <c r="L256" s="48">
        <v>1122.19</v>
      </c>
      <c r="M256" s="48">
        <v>1499.5262090000001</v>
      </c>
    </row>
    <row r="257" spans="1:13" ht="14.25" x14ac:dyDescent="0.2">
      <c r="A257" s="66" t="s">
        <v>41</v>
      </c>
      <c r="B257" s="66" t="s">
        <v>41</v>
      </c>
      <c r="C257" s="67" t="s">
        <v>46</v>
      </c>
      <c r="D257" s="70" t="s">
        <v>16</v>
      </c>
      <c r="E257" s="69">
        <v>2018</v>
      </c>
      <c r="F257" s="69" t="s">
        <v>63</v>
      </c>
      <c r="G257" s="69" t="s">
        <v>140</v>
      </c>
      <c r="H257" s="70" t="s">
        <v>131</v>
      </c>
      <c r="I257" s="70" t="s">
        <v>723</v>
      </c>
      <c r="J257" s="70" t="s">
        <v>634</v>
      </c>
      <c r="K257" s="70" t="s">
        <v>634</v>
      </c>
      <c r="L257" s="48">
        <v>2245.1</v>
      </c>
      <c r="M257" s="51">
        <v>3883.8050899999998</v>
      </c>
    </row>
    <row r="258" spans="1:13" ht="14.25" x14ac:dyDescent="0.2">
      <c r="A258" s="66" t="s">
        <v>41</v>
      </c>
      <c r="B258" s="66" t="s">
        <v>41</v>
      </c>
      <c r="C258" s="67" t="s">
        <v>691</v>
      </c>
      <c r="D258" s="70" t="s">
        <v>21</v>
      </c>
      <c r="E258" s="69">
        <v>2019</v>
      </c>
      <c r="F258" s="69" t="s">
        <v>75</v>
      </c>
      <c r="G258" s="69" t="s">
        <v>312</v>
      </c>
      <c r="H258" s="70" t="s">
        <v>313</v>
      </c>
      <c r="I258" s="70" t="s">
        <v>695</v>
      </c>
      <c r="J258" s="70" t="s">
        <v>634</v>
      </c>
      <c r="K258" s="70" t="s">
        <v>634</v>
      </c>
      <c r="L258" s="48">
        <v>1236.43</v>
      </c>
      <c r="M258" s="48">
        <v>3029.39</v>
      </c>
    </row>
    <row r="259" spans="1:13" ht="15" x14ac:dyDescent="0.2">
      <c r="A259" s="66" t="s">
        <v>41</v>
      </c>
      <c r="B259" s="66" t="s">
        <v>41</v>
      </c>
      <c r="C259" s="67" t="s">
        <v>675</v>
      </c>
      <c r="D259" s="70" t="s">
        <v>15</v>
      </c>
      <c r="E259" s="69">
        <v>2018</v>
      </c>
      <c r="F259" s="69" t="s">
        <v>676</v>
      </c>
      <c r="G259" s="69" t="s">
        <v>280</v>
      </c>
      <c r="H259" s="70" t="s">
        <v>281</v>
      </c>
      <c r="I259" s="70" t="s">
        <v>664</v>
      </c>
      <c r="J259" s="70" t="s">
        <v>634</v>
      </c>
      <c r="K259" s="70" t="s">
        <v>634</v>
      </c>
      <c r="L259" s="71">
        <v>1284.72</v>
      </c>
      <c r="M259" s="71">
        <v>2988.15</v>
      </c>
    </row>
    <row r="260" spans="1:13" ht="14.25" x14ac:dyDescent="0.2">
      <c r="A260" s="66" t="s">
        <v>41</v>
      </c>
      <c r="B260" s="66" t="s">
        <v>41</v>
      </c>
      <c r="C260" s="67" t="s">
        <v>691</v>
      </c>
      <c r="D260" s="70" t="s">
        <v>21</v>
      </c>
      <c r="E260" s="69">
        <v>2019</v>
      </c>
      <c r="F260" s="69" t="s">
        <v>75</v>
      </c>
      <c r="G260" s="69" t="s">
        <v>312</v>
      </c>
      <c r="H260" s="70" t="s">
        <v>313</v>
      </c>
      <c r="I260" s="70" t="s">
        <v>778</v>
      </c>
      <c r="J260" s="70" t="s">
        <v>634</v>
      </c>
      <c r="K260" s="70" t="s">
        <v>634</v>
      </c>
      <c r="L260" s="48">
        <v>1236.43</v>
      </c>
      <c r="M260" s="48">
        <v>3029.39</v>
      </c>
    </row>
    <row r="261" spans="1:13" ht="15" x14ac:dyDescent="0.2">
      <c r="A261" s="66" t="s">
        <v>41</v>
      </c>
      <c r="B261" s="66" t="s">
        <v>41</v>
      </c>
      <c r="C261" s="67" t="s">
        <v>706</v>
      </c>
      <c r="D261" s="70" t="s">
        <v>568</v>
      </c>
      <c r="E261" s="69">
        <v>2022</v>
      </c>
      <c r="F261" s="69" t="s">
        <v>61</v>
      </c>
      <c r="G261" s="69" t="s">
        <v>102</v>
      </c>
      <c r="H261" s="70" t="s">
        <v>86</v>
      </c>
      <c r="I261" s="70" t="s">
        <v>575</v>
      </c>
      <c r="J261" s="70" t="s">
        <v>634</v>
      </c>
      <c r="K261" s="70" t="s">
        <v>634</v>
      </c>
      <c r="L261" s="71">
        <v>2498.17</v>
      </c>
      <c r="M261" s="71">
        <v>4487.5600000000004</v>
      </c>
    </row>
    <row r="262" spans="1:13" ht="14.25" x14ac:dyDescent="0.2">
      <c r="A262" s="66" t="s">
        <v>41</v>
      </c>
      <c r="B262" s="66" t="s">
        <v>41</v>
      </c>
      <c r="C262" s="67" t="s">
        <v>668</v>
      </c>
      <c r="D262" s="70" t="s">
        <v>10</v>
      </c>
      <c r="E262" s="69">
        <v>2019</v>
      </c>
      <c r="F262" s="69" t="s">
        <v>76</v>
      </c>
      <c r="G262" s="69" t="s">
        <v>328</v>
      </c>
      <c r="H262" s="70" t="s">
        <v>179</v>
      </c>
      <c r="I262" s="70" t="s">
        <v>625</v>
      </c>
      <c r="J262" s="70" t="s">
        <v>545</v>
      </c>
      <c r="K262" s="70" t="s">
        <v>545</v>
      </c>
      <c r="L262" s="48">
        <v>1122.2</v>
      </c>
      <c r="M262" s="48">
        <v>3112.55</v>
      </c>
    </row>
    <row r="263" spans="1:13" ht="14.25" x14ac:dyDescent="0.2">
      <c r="A263" s="66" t="s">
        <v>41</v>
      </c>
      <c r="B263" s="66" t="s">
        <v>41</v>
      </c>
      <c r="C263" s="67" t="s">
        <v>659</v>
      </c>
      <c r="D263" s="70" t="s">
        <v>4</v>
      </c>
      <c r="E263" s="69">
        <v>2020</v>
      </c>
      <c r="F263" s="69" t="s">
        <v>66</v>
      </c>
      <c r="G263" s="69" t="s">
        <v>186</v>
      </c>
      <c r="H263" s="70" t="s">
        <v>179</v>
      </c>
      <c r="I263" s="70" t="s">
        <v>424</v>
      </c>
      <c r="J263" s="70" t="s">
        <v>634</v>
      </c>
      <c r="K263" s="70" t="s">
        <v>634</v>
      </c>
      <c r="L263" s="48">
        <v>1122.19</v>
      </c>
      <c r="M263" s="48">
        <v>1499.5262090000001</v>
      </c>
    </row>
    <row r="264" spans="1:13" ht="14.25" x14ac:dyDescent="0.2">
      <c r="A264" s="66" t="s">
        <v>41</v>
      </c>
      <c r="B264" s="66" t="s">
        <v>41</v>
      </c>
      <c r="C264" s="67" t="s">
        <v>55</v>
      </c>
      <c r="D264" s="70" t="s">
        <v>6</v>
      </c>
      <c r="E264" s="69">
        <v>2018</v>
      </c>
      <c r="F264" s="69" t="s">
        <v>71</v>
      </c>
      <c r="G264" s="69" t="s">
        <v>264</v>
      </c>
      <c r="H264" s="70" t="s">
        <v>99</v>
      </c>
      <c r="I264" s="70" t="s">
        <v>736</v>
      </c>
      <c r="J264" s="70" t="s">
        <v>634</v>
      </c>
      <c r="K264" s="70" t="s">
        <v>634</v>
      </c>
      <c r="L264" s="56">
        <v>1727</v>
      </c>
      <c r="M264" s="56">
        <v>3452.47</v>
      </c>
    </row>
    <row r="265" spans="1:13" ht="14.25" x14ac:dyDescent="0.2">
      <c r="A265" s="66" t="s">
        <v>41</v>
      </c>
      <c r="B265" s="66" t="s">
        <v>41</v>
      </c>
      <c r="C265" s="67" t="s">
        <v>760</v>
      </c>
      <c r="D265" s="70" t="s">
        <v>28</v>
      </c>
      <c r="E265" s="69">
        <v>2018</v>
      </c>
      <c r="F265" s="69" t="s">
        <v>61</v>
      </c>
      <c r="G265" s="69" t="s">
        <v>102</v>
      </c>
      <c r="H265" s="70" t="s">
        <v>95</v>
      </c>
      <c r="I265" s="70" t="s">
        <v>163</v>
      </c>
      <c r="J265" s="70" t="s">
        <v>634</v>
      </c>
      <c r="K265" s="70" t="s">
        <v>634</v>
      </c>
      <c r="L265" s="48">
        <v>1606</v>
      </c>
      <c r="M265" s="48">
        <v>4307.8500000000004</v>
      </c>
    </row>
    <row r="266" spans="1:13" ht="14.25" x14ac:dyDescent="0.2">
      <c r="A266" s="66" t="s">
        <v>41</v>
      </c>
      <c r="B266" s="66" t="s">
        <v>41</v>
      </c>
      <c r="C266" s="67" t="s">
        <v>760</v>
      </c>
      <c r="D266" s="70" t="s">
        <v>28</v>
      </c>
      <c r="E266" s="69">
        <v>2018</v>
      </c>
      <c r="F266" s="69" t="s">
        <v>61</v>
      </c>
      <c r="G266" s="69" t="s">
        <v>102</v>
      </c>
      <c r="H266" s="70" t="s">
        <v>99</v>
      </c>
      <c r="I266" s="70" t="s">
        <v>766</v>
      </c>
      <c r="J266" s="70" t="s">
        <v>634</v>
      </c>
      <c r="K266" s="70" t="s">
        <v>634</v>
      </c>
      <c r="L266" s="48">
        <v>2076.27</v>
      </c>
      <c r="M266" s="48">
        <v>3743.8</v>
      </c>
    </row>
    <row r="267" spans="1:13" ht="14.25" x14ac:dyDescent="0.2">
      <c r="A267" s="66" t="s">
        <v>41</v>
      </c>
      <c r="B267" s="66" t="s">
        <v>41</v>
      </c>
      <c r="C267" s="67" t="s">
        <v>57</v>
      </c>
      <c r="D267" s="70" t="s">
        <v>0</v>
      </c>
      <c r="E267" s="69">
        <v>2018</v>
      </c>
      <c r="F267" s="69" t="s">
        <v>61</v>
      </c>
      <c r="G267" s="69" t="s">
        <v>102</v>
      </c>
      <c r="H267" s="70" t="s">
        <v>129</v>
      </c>
      <c r="I267" s="70" t="s">
        <v>730</v>
      </c>
      <c r="J267" s="70" t="s">
        <v>634</v>
      </c>
      <c r="K267" s="70" t="s">
        <v>634</v>
      </c>
      <c r="L267" s="48">
        <v>1212</v>
      </c>
      <c r="M267" s="48">
        <v>4380.49</v>
      </c>
    </row>
    <row r="268" spans="1:13" ht="14.25" x14ac:dyDescent="0.2">
      <c r="A268" s="66" t="s">
        <v>41</v>
      </c>
      <c r="B268" s="66" t="s">
        <v>41</v>
      </c>
      <c r="C268" s="67" t="s">
        <v>691</v>
      </c>
      <c r="D268" s="70" t="s">
        <v>21</v>
      </c>
      <c r="E268" s="69">
        <v>2019</v>
      </c>
      <c r="F268" s="69" t="s">
        <v>75</v>
      </c>
      <c r="G268" s="69" t="s">
        <v>312</v>
      </c>
      <c r="H268" s="70" t="s">
        <v>313</v>
      </c>
      <c r="I268" s="70" t="s">
        <v>768</v>
      </c>
      <c r="J268" s="70" t="s">
        <v>634</v>
      </c>
      <c r="K268" s="70" t="s">
        <v>634</v>
      </c>
      <c r="L268" s="48">
        <v>1236.43</v>
      </c>
      <c r="M268" s="48">
        <v>3029.39</v>
      </c>
    </row>
    <row r="269" spans="1:13" ht="14.25" x14ac:dyDescent="0.2">
      <c r="A269" s="66" t="s">
        <v>41</v>
      </c>
      <c r="B269" s="66" t="s">
        <v>41</v>
      </c>
      <c r="C269" s="67" t="s">
        <v>666</v>
      </c>
      <c r="D269" s="70" t="s">
        <v>9</v>
      </c>
      <c r="E269" s="69">
        <v>2020</v>
      </c>
      <c r="F269" s="69" t="s">
        <v>77</v>
      </c>
      <c r="G269" s="69" t="s">
        <v>403</v>
      </c>
      <c r="H269" s="70" t="s">
        <v>86</v>
      </c>
      <c r="I269" s="70" t="s">
        <v>667</v>
      </c>
      <c r="J269" s="70" t="s">
        <v>634</v>
      </c>
      <c r="K269" s="70" t="s">
        <v>634</v>
      </c>
      <c r="L269" s="48">
        <v>1292.24</v>
      </c>
      <c r="M269" s="48">
        <v>2760.15</v>
      </c>
    </row>
    <row r="270" spans="1:13" ht="14.25" x14ac:dyDescent="0.2">
      <c r="A270" s="66" t="s">
        <v>41</v>
      </c>
      <c r="B270" s="66" t="s">
        <v>41</v>
      </c>
      <c r="C270" s="67" t="s">
        <v>48</v>
      </c>
      <c r="D270" s="70" t="s">
        <v>11</v>
      </c>
      <c r="E270" s="69">
        <v>2018</v>
      </c>
      <c r="F270" s="69" t="s">
        <v>59</v>
      </c>
      <c r="G270" s="69" t="s">
        <v>82</v>
      </c>
      <c r="H270" s="70" t="s">
        <v>99</v>
      </c>
      <c r="I270" s="70" t="s">
        <v>779</v>
      </c>
      <c r="J270" s="70" t="s">
        <v>634</v>
      </c>
      <c r="K270" s="70" t="s">
        <v>634</v>
      </c>
      <c r="L270" s="48">
        <v>1727</v>
      </c>
      <c r="M270" s="48">
        <v>2407.96</v>
      </c>
    </row>
    <row r="271" spans="1:13" ht="14.25" x14ac:dyDescent="0.2">
      <c r="A271" s="66" t="s">
        <v>41</v>
      </c>
      <c r="B271" s="66" t="s">
        <v>41</v>
      </c>
      <c r="C271" s="67" t="s">
        <v>659</v>
      </c>
      <c r="D271" s="70" t="s">
        <v>4</v>
      </c>
      <c r="E271" s="69">
        <v>2020</v>
      </c>
      <c r="F271" s="69" t="s">
        <v>66</v>
      </c>
      <c r="G271" s="69" t="s">
        <v>186</v>
      </c>
      <c r="H271" s="70" t="s">
        <v>179</v>
      </c>
      <c r="I271" s="70" t="s">
        <v>425</v>
      </c>
      <c r="J271" s="70" t="s">
        <v>545</v>
      </c>
      <c r="K271" s="70" t="s">
        <v>545</v>
      </c>
      <c r="L271" s="48">
        <v>1122.19</v>
      </c>
      <c r="M271" s="48">
        <v>1499.5262090000001</v>
      </c>
    </row>
    <row r="272" spans="1:13" ht="14.25" x14ac:dyDescent="0.2">
      <c r="A272" s="66" t="s">
        <v>41</v>
      </c>
      <c r="B272" s="66" t="s">
        <v>41</v>
      </c>
      <c r="C272" s="67" t="s">
        <v>57</v>
      </c>
      <c r="D272" s="70" t="s">
        <v>0</v>
      </c>
      <c r="E272" s="69">
        <v>2018</v>
      </c>
      <c r="F272" s="69" t="s">
        <v>61</v>
      </c>
      <c r="G272" s="69" t="s">
        <v>102</v>
      </c>
      <c r="H272" s="70" t="s">
        <v>495</v>
      </c>
      <c r="I272" s="70" t="s">
        <v>652</v>
      </c>
      <c r="J272" s="70" t="s">
        <v>634</v>
      </c>
      <c r="K272" s="70" t="s">
        <v>634</v>
      </c>
      <c r="L272" s="48">
        <v>1718.8</v>
      </c>
      <c r="M272" s="48">
        <v>5893.71</v>
      </c>
    </row>
    <row r="273" spans="1:13" ht="14.25" x14ac:dyDescent="0.2">
      <c r="A273" s="66" t="s">
        <v>41</v>
      </c>
      <c r="B273" s="66" t="s">
        <v>41</v>
      </c>
      <c r="C273" s="67" t="s">
        <v>45</v>
      </c>
      <c r="D273" s="70" t="s">
        <v>24</v>
      </c>
      <c r="E273" s="69">
        <v>2018</v>
      </c>
      <c r="F273" s="69" t="s">
        <v>59</v>
      </c>
      <c r="G273" s="69" t="s">
        <v>82</v>
      </c>
      <c r="H273" s="70" t="s">
        <v>99</v>
      </c>
      <c r="I273" s="70" t="s">
        <v>667</v>
      </c>
      <c r="J273" s="70" t="s">
        <v>634</v>
      </c>
      <c r="K273" s="70" t="s">
        <v>634</v>
      </c>
      <c r="L273" s="48">
        <v>1727</v>
      </c>
      <c r="M273" s="48">
        <v>2407.96</v>
      </c>
    </row>
    <row r="274" spans="1:13" ht="14.25" x14ac:dyDescent="0.2">
      <c r="A274" s="66" t="s">
        <v>41</v>
      </c>
      <c r="B274" s="66" t="s">
        <v>41</v>
      </c>
      <c r="C274" s="67" t="s">
        <v>55</v>
      </c>
      <c r="D274" s="70" t="s">
        <v>6</v>
      </c>
      <c r="E274" s="69">
        <v>2018</v>
      </c>
      <c r="F274" s="69" t="s">
        <v>71</v>
      </c>
      <c r="G274" s="69" t="s">
        <v>264</v>
      </c>
      <c r="H274" s="70" t="s">
        <v>129</v>
      </c>
      <c r="I274" s="70" t="s">
        <v>736</v>
      </c>
      <c r="J274" s="70" t="s">
        <v>634</v>
      </c>
      <c r="K274" s="70" t="s">
        <v>634</v>
      </c>
      <c r="L274" s="56">
        <v>1298</v>
      </c>
      <c r="M274" s="56">
        <v>2742.53</v>
      </c>
    </row>
    <row r="275" spans="1:13" ht="14.25" x14ac:dyDescent="0.2">
      <c r="A275" s="66" t="s">
        <v>41</v>
      </c>
      <c r="B275" s="66" t="s">
        <v>41</v>
      </c>
      <c r="C275" s="67" t="s">
        <v>57</v>
      </c>
      <c r="D275" s="70" t="s">
        <v>0</v>
      </c>
      <c r="E275" s="69">
        <v>2018</v>
      </c>
      <c r="F275" s="69" t="s">
        <v>61</v>
      </c>
      <c r="G275" s="69" t="s">
        <v>102</v>
      </c>
      <c r="H275" s="70" t="s">
        <v>495</v>
      </c>
      <c r="I275" s="70" t="s">
        <v>737</v>
      </c>
      <c r="J275" s="70" t="s">
        <v>634</v>
      </c>
      <c r="K275" s="70" t="s">
        <v>634</v>
      </c>
      <c r="L275" s="48">
        <v>1718.8</v>
      </c>
      <c r="M275" s="48">
        <v>5893.71</v>
      </c>
    </row>
    <row r="276" spans="1:13" ht="14.25" x14ac:dyDescent="0.2">
      <c r="A276" s="66" t="s">
        <v>41</v>
      </c>
      <c r="B276" s="66" t="s">
        <v>41</v>
      </c>
      <c r="C276" s="67" t="s">
        <v>668</v>
      </c>
      <c r="D276" s="70" t="s">
        <v>10</v>
      </c>
      <c r="E276" s="69">
        <v>2019</v>
      </c>
      <c r="F276" s="69" t="s">
        <v>76</v>
      </c>
      <c r="G276" s="69" t="s">
        <v>328</v>
      </c>
      <c r="H276" s="70" t="s">
        <v>179</v>
      </c>
      <c r="I276" s="70" t="s">
        <v>345</v>
      </c>
      <c r="J276" s="70" t="s">
        <v>545</v>
      </c>
      <c r="K276" s="70" t="s">
        <v>545</v>
      </c>
      <c r="L276" s="48">
        <v>1122.2</v>
      </c>
      <c r="M276" s="48">
        <v>3112.55</v>
      </c>
    </row>
    <row r="277" spans="1:13" ht="14.25" x14ac:dyDescent="0.2">
      <c r="A277" s="66" t="s">
        <v>41</v>
      </c>
      <c r="B277" s="66" t="s">
        <v>41</v>
      </c>
      <c r="C277" s="67" t="s">
        <v>703</v>
      </c>
      <c r="D277" s="70" t="s">
        <v>601</v>
      </c>
      <c r="E277" s="69">
        <v>2022</v>
      </c>
      <c r="F277" s="69" t="s">
        <v>66</v>
      </c>
      <c r="G277" s="69" t="s">
        <v>186</v>
      </c>
      <c r="H277" s="70" t="s">
        <v>160</v>
      </c>
      <c r="I277" s="70" t="s">
        <v>780</v>
      </c>
      <c r="J277" s="70" t="s">
        <v>634</v>
      </c>
      <c r="K277" s="70" t="s">
        <v>634</v>
      </c>
      <c r="L277" s="48">
        <v>1735.89</v>
      </c>
      <c r="M277" s="51">
        <v>1945.6</v>
      </c>
    </row>
    <row r="278" spans="1:13" ht="14.25" x14ac:dyDescent="0.2">
      <c r="A278" s="66" t="s">
        <v>41</v>
      </c>
      <c r="B278" s="66" t="s">
        <v>41</v>
      </c>
      <c r="C278" s="67" t="s">
        <v>659</v>
      </c>
      <c r="D278" s="70" t="s">
        <v>4</v>
      </c>
      <c r="E278" s="69">
        <v>2020</v>
      </c>
      <c r="F278" s="69" t="s">
        <v>66</v>
      </c>
      <c r="G278" s="69" t="s">
        <v>186</v>
      </c>
      <c r="H278" s="70" t="s">
        <v>179</v>
      </c>
      <c r="I278" s="70" t="s">
        <v>427</v>
      </c>
      <c r="J278" s="70" t="s">
        <v>545</v>
      </c>
      <c r="K278" s="70" t="s">
        <v>545</v>
      </c>
      <c r="L278" s="48">
        <v>1122.19</v>
      </c>
      <c r="M278" s="48">
        <v>1499.5262090000001</v>
      </c>
    </row>
    <row r="279" spans="1:13" ht="14.25" x14ac:dyDescent="0.2">
      <c r="A279" s="66" t="s">
        <v>41</v>
      </c>
      <c r="B279" s="66" t="s">
        <v>41</v>
      </c>
      <c r="C279" s="67" t="s">
        <v>781</v>
      </c>
      <c r="D279" s="70" t="s">
        <v>32</v>
      </c>
      <c r="E279" s="69">
        <v>2018</v>
      </c>
      <c r="F279" s="69" t="s">
        <v>60</v>
      </c>
      <c r="G279" s="69" t="s">
        <v>90</v>
      </c>
      <c r="H279" s="70" t="s">
        <v>91</v>
      </c>
      <c r="I279" s="70" t="s">
        <v>695</v>
      </c>
      <c r="J279" s="70" t="s">
        <v>634</v>
      </c>
      <c r="K279" s="70" t="s">
        <v>634</v>
      </c>
      <c r="L279" s="48">
        <v>1460.8</v>
      </c>
      <c r="M279" s="48">
        <v>3333.87</v>
      </c>
    </row>
    <row r="280" spans="1:13" ht="14.25" x14ac:dyDescent="0.2">
      <c r="A280" s="66" t="s">
        <v>41</v>
      </c>
      <c r="B280" s="66" t="s">
        <v>41</v>
      </c>
      <c r="C280" s="67" t="s">
        <v>565</v>
      </c>
      <c r="D280" s="70" t="s">
        <v>33</v>
      </c>
      <c r="E280" s="69">
        <v>2021</v>
      </c>
      <c r="F280" s="69" t="s">
        <v>77</v>
      </c>
      <c r="G280" s="69" t="s">
        <v>403</v>
      </c>
      <c r="H280" s="70" t="s">
        <v>129</v>
      </c>
      <c r="I280" s="70" t="s">
        <v>782</v>
      </c>
      <c r="J280" s="70" t="s">
        <v>634</v>
      </c>
      <c r="K280" s="70" t="s">
        <v>634</v>
      </c>
      <c r="L280" s="51">
        <v>1478.83</v>
      </c>
      <c r="M280" s="51">
        <v>3035.65</v>
      </c>
    </row>
    <row r="281" spans="1:13" ht="14.25" x14ac:dyDescent="0.2">
      <c r="A281" s="66" t="s">
        <v>41</v>
      </c>
      <c r="B281" s="66" t="s">
        <v>41</v>
      </c>
      <c r="C281" s="67" t="s">
        <v>48</v>
      </c>
      <c r="D281" s="70" t="s">
        <v>11</v>
      </c>
      <c r="E281" s="69">
        <v>2018</v>
      </c>
      <c r="F281" s="69" t="s">
        <v>59</v>
      </c>
      <c r="G281" s="69" t="s">
        <v>82</v>
      </c>
      <c r="H281" s="70" t="s">
        <v>99</v>
      </c>
      <c r="I281" s="70" t="s">
        <v>743</v>
      </c>
      <c r="J281" s="70" t="s">
        <v>634</v>
      </c>
      <c r="K281" s="70" t="s">
        <v>634</v>
      </c>
      <c r="L281" s="48">
        <v>1727</v>
      </c>
      <c r="M281" s="48">
        <v>2407.96</v>
      </c>
    </row>
    <row r="282" spans="1:13" ht="14.25" x14ac:dyDescent="0.2">
      <c r="A282" s="66" t="s">
        <v>41</v>
      </c>
      <c r="B282" s="66" t="s">
        <v>41</v>
      </c>
      <c r="C282" s="67" t="s">
        <v>51</v>
      </c>
      <c r="D282" s="70" t="s">
        <v>1</v>
      </c>
      <c r="E282" s="69">
        <v>2020</v>
      </c>
      <c r="F282" s="69" t="s">
        <v>67</v>
      </c>
      <c r="G282" s="69" t="s">
        <v>193</v>
      </c>
      <c r="H282" s="70" t="s">
        <v>194</v>
      </c>
      <c r="I282" s="70" t="s">
        <v>212</v>
      </c>
      <c r="J282" s="70" t="s">
        <v>545</v>
      </c>
      <c r="K282" s="70" t="s">
        <v>545</v>
      </c>
      <c r="L282" s="48">
        <v>1434.67</v>
      </c>
      <c r="M282" s="48">
        <v>5022.6400000000003</v>
      </c>
    </row>
    <row r="283" spans="1:13" ht="14.25" x14ac:dyDescent="0.2">
      <c r="A283" s="66" t="s">
        <v>41</v>
      </c>
      <c r="B283" s="66" t="s">
        <v>41</v>
      </c>
      <c r="C283" s="67" t="s">
        <v>46</v>
      </c>
      <c r="D283" s="70" t="s">
        <v>16</v>
      </c>
      <c r="E283" s="69">
        <v>2018</v>
      </c>
      <c r="F283" s="69" t="s">
        <v>63</v>
      </c>
      <c r="G283" s="69" t="s">
        <v>140</v>
      </c>
      <c r="H283" s="70" t="s">
        <v>131</v>
      </c>
      <c r="I283" s="70" t="s">
        <v>783</v>
      </c>
      <c r="J283" s="70" t="s">
        <v>634</v>
      </c>
      <c r="K283" s="70" t="s">
        <v>634</v>
      </c>
      <c r="L283" s="48">
        <v>2245.1</v>
      </c>
      <c r="M283" s="51">
        <v>3883.8050899999998</v>
      </c>
    </row>
    <row r="284" spans="1:13" ht="14.25" x14ac:dyDescent="0.2">
      <c r="A284" s="66" t="s">
        <v>41</v>
      </c>
      <c r="B284" s="66" t="s">
        <v>41</v>
      </c>
      <c r="C284" s="67" t="s">
        <v>51</v>
      </c>
      <c r="D284" s="70" t="s">
        <v>1</v>
      </c>
      <c r="E284" s="69">
        <v>2020</v>
      </c>
      <c r="F284" s="69" t="s">
        <v>67</v>
      </c>
      <c r="G284" s="69" t="s">
        <v>193</v>
      </c>
      <c r="H284" s="70" t="s">
        <v>194</v>
      </c>
      <c r="I284" s="70" t="s">
        <v>615</v>
      </c>
      <c r="J284" s="70" t="s">
        <v>545</v>
      </c>
      <c r="K284" s="70" t="s">
        <v>545</v>
      </c>
      <c r="L284" s="48">
        <v>1434.67</v>
      </c>
      <c r="M284" s="48">
        <v>5022.6400000000003</v>
      </c>
    </row>
    <row r="285" spans="1:13" ht="14.25" x14ac:dyDescent="0.2">
      <c r="A285" s="66" t="s">
        <v>41</v>
      </c>
      <c r="B285" s="66" t="s">
        <v>41</v>
      </c>
      <c r="C285" s="67" t="s">
        <v>659</v>
      </c>
      <c r="D285" s="70" t="s">
        <v>4</v>
      </c>
      <c r="E285" s="69">
        <v>2020</v>
      </c>
      <c r="F285" s="69" t="s">
        <v>66</v>
      </c>
      <c r="G285" s="69" t="s">
        <v>186</v>
      </c>
      <c r="H285" s="70" t="s">
        <v>179</v>
      </c>
      <c r="I285" s="70" t="s">
        <v>428</v>
      </c>
      <c r="J285" s="70" t="s">
        <v>545</v>
      </c>
      <c r="K285" s="70" t="s">
        <v>545</v>
      </c>
      <c r="L285" s="48">
        <v>1122.19</v>
      </c>
      <c r="M285" s="48">
        <v>1499.5262090000001</v>
      </c>
    </row>
    <row r="286" spans="1:13" ht="14.25" x14ac:dyDescent="0.2">
      <c r="A286" s="66" t="s">
        <v>41</v>
      </c>
      <c r="B286" s="66" t="s">
        <v>41</v>
      </c>
      <c r="C286" s="67" t="s">
        <v>47</v>
      </c>
      <c r="D286" s="70" t="s">
        <v>17</v>
      </c>
      <c r="E286" s="69">
        <v>2018</v>
      </c>
      <c r="F286" s="69" t="s">
        <v>64</v>
      </c>
      <c r="G286" s="69" t="s">
        <v>159</v>
      </c>
      <c r="H286" s="70" t="s">
        <v>160</v>
      </c>
      <c r="I286" s="70" t="s">
        <v>161</v>
      </c>
      <c r="J286" s="70" t="s">
        <v>634</v>
      </c>
      <c r="K286" s="70" t="s">
        <v>634</v>
      </c>
      <c r="L286" s="48">
        <v>2335.15</v>
      </c>
      <c r="M286" s="48">
        <v>4636.4799999999996</v>
      </c>
    </row>
    <row r="287" spans="1:13" ht="14.25" x14ac:dyDescent="0.2">
      <c r="A287" s="66" t="s">
        <v>41</v>
      </c>
      <c r="B287" s="66" t="s">
        <v>41</v>
      </c>
      <c r="C287" s="67" t="s">
        <v>45</v>
      </c>
      <c r="D287" s="70" t="s">
        <v>24</v>
      </c>
      <c r="E287" s="69">
        <v>2018</v>
      </c>
      <c r="F287" s="69" t="s">
        <v>59</v>
      </c>
      <c r="G287" s="69" t="s">
        <v>82</v>
      </c>
      <c r="H287" s="70" t="s">
        <v>99</v>
      </c>
      <c r="I287" s="70" t="s">
        <v>762</v>
      </c>
      <c r="J287" s="70" t="s">
        <v>634</v>
      </c>
      <c r="K287" s="70" t="s">
        <v>634</v>
      </c>
      <c r="L287" s="48">
        <v>1727</v>
      </c>
      <c r="M287" s="48">
        <v>2407.96</v>
      </c>
    </row>
    <row r="288" spans="1:13" ht="14.25" x14ac:dyDescent="0.2">
      <c r="A288" s="66" t="s">
        <v>41</v>
      </c>
      <c r="B288" s="66" t="s">
        <v>41</v>
      </c>
      <c r="C288" s="67" t="s">
        <v>659</v>
      </c>
      <c r="D288" s="70" t="s">
        <v>4</v>
      </c>
      <c r="E288" s="69">
        <v>2020</v>
      </c>
      <c r="F288" s="69" t="s">
        <v>66</v>
      </c>
      <c r="G288" s="69" t="s">
        <v>186</v>
      </c>
      <c r="H288" s="70" t="s">
        <v>179</v>
      </c>
      <c r="I288" s="70" t="s">
        <v>784</v>
      </c>
      <c r="J288" s="70" t="s">
        <v>634</v>
      </c>
      <c r="K288" s="70" t="s">
        <v>634</v>
      </c>
      <c r="L288" s="48">
        <v>1122.19</v>
      </c>
      <c r="M288" s="48">
        <v>1499.5262090000001</v>
      </c>
    </row>
    <row r="289" spans="1:13" ht="15" x14ac:dyDescent="0.2">
      <c r="A289" s="66" t="s">
        <v>41</v>
      </c>
      <c r="B289" s="66" t="s">
        <v>41</v>
      </c>
      <c r="C289" s="67" t="s">
        <v>675</v>
      </c>
      <c r="D289" s="70" t="s">
        <v>15</v>
      </c>
      <c r="E289" s="69">
        <v>2018</v>
      </c>
      <c r="F289" s="69" t="s">
        <v>676</v>
      </c>
      <c r="G289" s="69" t="s">
        <v>280</v>
      </c>
      <c r="H289" s="70" t="s">
        <v>281</v>
      </c>
      <c r="I289" s="70" t="s">
        <v>685</v>
      </c>
      <c r="J289" s="70" t="s">
        <v>634</v>
      </c>
      <c r="K289" s="70" t="s">
        <v>634</v>
      </c>
      <c r="L289" s="71">
        <v>1284.72</v>
      </c>
      <c r="M289" s="71">
        <v>2988.15</v>
      </c>
    </row>
    <row r="290" spans="1:13" ht="15" x14ac:dyDescent="0.2">
      <c r="A290" s="66" t="s">
        <v>41</v>
      </c>
      <c r="B290" s="66" t="s">
        <v>41</v>
      </c>
      <c r="C290" s="67" t="s">
        <v>706</v>
      </c>
      <c r="D290" s="70" t="s">
        <v>568</v>
      </c>
      <c r="E290" s="69">
        <v>2022</v>
      </c>
      <c r="F290" s="69" t="s">
        <v>61</v>
      </c>
      <c r="G290" s="69" t="s">
        <v>102</v>
      </c>
      <c r="H290" s="70" t="s">
        <v>86</v>
      </c>
      <c r="I290" s="70" t="s">
        <v>653</v>
      </c>
      <c r="J290" s="70" t="s">
        <v>634</v>
      </c>
      <c r="K290" s="70" t="s">
        <v>634</v>
      </c>
      <c r="L290" s="71">
        <v>2498.17</v>
      </c>
      <c r="M290" s="71">
        <v>4487.5600000000004</v>
      </c>
    </row>
    <row r="291" spans="1:13" ht="14.25" x14ac:dyDescent="0.2">
      <c r="A291" s="66" t="s">
        <v>41</v>
      </c>
      <c r="B291" s="66" t="s">
        <v>41</v>
      </c>
      <c r="C291" s="67" t="s">
        <v>51</v>
      </c>
      <c r="D291" s="70" t="s">
        <v>1</v>
      </c>
      <c r="E291" s="69">
        <v>2020</v>
      </c>
      <c r="F291" s="69" t="s">
        <v>67</v>
      </c>
      <c r="G291" s="69" t="s">
        <v>193</v>
      </c>
      <c r="H291" s="70" t="s">
        <v>194</v>
      </c>
      <c r="I291" s="70" t="s">
        <v>197</v>
      </c>
      <c r="J291" s="70" t="s">
        <v>545</v>
      </c>
      <c r="K291" s="70" t="s">
        <v>545</v>
      </c>
      <c r="L291" s="48">
        <v>1434.67</v>
      </c>
      <c r="M291" s="48">
        <v>5022.6400000000003</v>
      </c>
    </row>
    <row r="292" spans="1:13" ht="14.25" x14ac:dyDescent="0.2">
      <c r="A292" s="66" t="s">
        <v>41</v>
      </c>
      <c r="B292" s="66" t="s">
        <v>41</v>
      </c>
      <c r="C292" s="67" t="s">
        <v>48</v>
      </c>
      <c r="D292" s="70" t="s">
        <v>11</v>
      </c>
      <c r="E292" s="69">
        <v>2018</v>
      </c>
      <c r="F292" s="69" t="s">
        <v>59</v>
      </c>
      <c r="G292" s="69" t="s">
        <v>82</v>
      </c>
      <c r="H292" s="70" t="s">
        <v>88</v>
      </c>
      <c r="I292" s="70" t="s">
        <v>667</v>
      </c>
      <c r="J292" s="70" t="s">
        <v>634</v>
      </c>
      <c r="K292" s="70" t="s">
        <v>634</v>
      </c>
      <c r="L292" s="48">
        <v>1940.9</v>
      </c>
      <c r="M292" s="48">
        <v>2336.9</v>
      </c>
    </row>
    <row r="293" spans="1:13" ht="14.25" x14ac:dyDescent="0.2">
      <c r="A293" s="66" t="s">
        <v>41</v>
      </c>
      <c r="B293" s="66" t="s">
        <v>41</v>
      </c>
      <c r="C293" s="67" t="s">
        <v>57</v>
      </c>
      <c r="D293" s="70" t="s">
        <v>0</v>
      </c>
      <c r="E293" s="69">
        <v>2018</v>
      </c>
      <c r="F293" s="69" t="s">
        <v>61</v>
      </c>
      <c r="G293" s="69" t="s">
        <v>102</v>
      </c>
      <c r="H293" s="70" t="s">
        <v>129</v>
      </c>
      <c r="I293" s="70" t="s">
        <v>652</v>
      </c>
      <c r="J293" s="70" t="s">
        <v>634</v>
      </c>
      <c r="K293" s="70" t="s">
        <v>634</v>
      </c>
      <c r="L293" s="48">
        <v>1212</v>
      </c>
      <c r="M293" s="48">
        <v>4380.49</v>
      </c>
    </row>
    <row r="294" spans="1:13" ht="14.25" x14ac:dyDescent="0.2">
      <c r="A294" s="66" t="s">
        <v>41</v>
      </c>
      <c r="B294" s="66" t="s">
        <v>41</v>
      </c>
      <c r="C294" s="67" t="s">
        <v>666</v>
      </c>
      <c r="D294" s="70" t="s">
        <v>9</v>
      </c>
      <c r="E294" s="69">
        <v>2020</v>
      </c>
      <c r="F294" s="69" t="s">
        <v>77</v>
      </c>
      <c r="G294" s="69" t="s">
        <v>403</v>
      </c>
      <c r="H294" s="70" t="s">
        <v>99</v>
      </c>
      <c r="I294" s="70" t="s">
        <v>667</v>
      </c>
      <c r="J294" s="70" t="s">
        <v>634</v>
      </c>
      <c r="K294" s="70" t="s">
        <v>634</v>
      </c>
      <c r="L294" s="48">
        <v>1592.46</v>
      </c>
      <c r="M294" s="48">
        <v>2223.39</v>
      </c>
    </row>
    <row r="295" spans="1:13" ht="14.25" x14ac:dyDescent="0.2">
      <c r="A295" s="66" t="s">
        <v>41</v>
      </c>
      <c r="B295" s="66" t="s">
        <v>41</v>
      </c>
      <c r="C295" s="67" t="s">
        <v>660</v>
      </c>
      <c r="D295" s="70" t="s">
        <v>5</v>
      </c>
      <c r="E295" s="69">
        <v>2020</v>
      </c>
      <c r="F295" s="69" t="s">
        <v>61</v>
      </c>
      <c r="G295" s="69" t="s">
        <v>102</v>
      </c>
      <c r="H295" s="70" t="s">
        <v>129</v>
      </c>
      <c r="I295" s="70" t="s">
        <v>661</v>
      </c>
      <c r="J295" s="70" t="s">
        <v>634</v>
      </c>
      <c r="K295" s="70" t="s">
        <v>634</v>
      </c>
      <c r="L295" s="48">
        <v>1212</v>
      </c>
      <c r="M295" s="48">
        <v>2929.14</v>
      </c>
    </row>
    <row r="296" spans="1:13" ht="14.25" x14ac:dyDescent="0.2">
      <c r="A296" s="66" t="s">
        <v>41</v>
      </c>
      <c r="B296" s="66" t="s">
        <v>41</v>
      </c>
      <c r="C296" s="67" t="s">
        <v>659</v>
      </c>
      <c r="D296" s="70" t="s">
        <v>4</v>
      </c>
      <c r="E296" s="69">
        <v>2020</v>
      </c>
      <c r="F296" s="69" t="s">
        <v>66</v>
      </c>
      <c r="G296" s="69" t="s">
        <v>186</v>
      </c>
      <c r="H296" s="70" t="s">
        <v>179</v>
      </c>
      <c r="I296" s="70" t="s">
        <v>766</v>
      </c>
      <c r="J296" s="70" t="s">
        <v>545</v>
      </c>
      <c r="K296" s="70" t="s">
        <v>545</v>
      </c>
      <c r="L296" s="48">
        <v>1122.19</v>
      </c>
      <c r="M296" s="48">
        <v>1499.5262090000001</v>
      </c>
    </row>
    <row r="297" spans="1:13" ht="14.25" x14ac:dyDescent="0.2">
      <c r="A297" s="66" t="s">
        <v>41</v>
      </c>
      <c r="B297" s="66" t="s">
        <v>41</v>
      </c>
      <c r="C297" s="67" t="s">
        <v>48</v>
      </c>
      <c r="D297" s="70" t="s">
        <v>11</v>
      </c>
      <c r="E297" s="69">
        <v>2018</v>
      </c>
      <c r="F297" s="69" t="s">
        <v>59</v>
      </c>
      <c r="G297" s="69" t="s">
        <v>82</v>
      </c>
      <c r="H297" s="70" t="s">
        <v>99</v>
      </c>
      <c r="I297" s="70" t="s">
        <v>785</v>
      </c>
      <c r="J297" s="70" t="s">
        <v>634</v>
      </c>
      <c r="K297" s="70" t="s">
        <v>634</v>
      </c>
      <c r="L297" s="48">
        <v>1727</v>
      </c>
      <c r="M297" s="48">
        <v>2407.96</v>
      </c>
    </row>
    <row r="298" spans="1:13" ht="14.25" x14ac:dyDescent="0.2">
      <c r="A298" s="66" t="s">
        <v>41</v>
      </c>
      <c r="B298" s="66" t="s">
        <v>41</v>
      </c>
      <c r="C298" s="67" t="s">
        <v>659</v>
      </c>
      <c r="D298" s="70" t="s">
        <v>4</v>
      </c>
      <c r="E298" s="69">
        <v>2020</v>
      </c>
      <c r="F298" s="69" t="s">
        <v>66</v>
      </c>
      <c r="G298" s="69" t="s">
        <v>186</v>
      </c>
      <c r="H298" s="70" t="s">
        <v>179</v>
      </c>
      <c r="I298" s="70" t="s">
        <v>429</v>
      </c>
      <c r="J298" s="70" t="s">
        <v>545</v>
      </c>
      <c r="K298" s="70" t="s">
        <v>545</v>
      </c>
      <c r="L298" s="48">
        <v>1122.19</v>
      </c>
      <c r="M298" s="48">
        <v>1499.5262090000001</v>
      </c>
    </row>
    <row r="299" spans="1:13" ht="15" x14ac:dyDescent="0.2">
      <c r="A299" s="66" t="s">
        <v>41</v>
      </c>
      <c r="B299" s="66" t="s">
        <v>41</v>
      </c>
      <c r="C299" s="67" t="s">
        <v>50</v>
      </c>
      <c r="D299" s="70" t="s">
        <v>14</v>
      </c>
      <c r="E299" s="69">
        <v>2019</v>
      </c>
      <c r="F299" s="69" t="s">
        <v>66</v>
      </c>
      <c r="G299" s="69" t="s">
        <v>186</v>
      </c>
      <c r="H299" s="70" t="s">
        <v>85</v>
      </c>
      <c r="I299" s="70" t="s">
        <v>758</v>
      </c>
      <c r="J299" s="70" t="s">
        <v>634</v>
      </c>
      <c r="K299" s="70" t="s">
        <v>634</v>
      </c>
      <c r="L299" s="71">
        <v>2137.6799999999998</v>
      </c>
      <c r="M299" s="71">
        <v>2425.1999999999998</v>
      </c>
    </row>
    <row r="300" spans="1:13" ht="14.25" x14ac:dyDescent="0.2">
      <c r="A300" s="66" t="s">
        <v>41</v>
      </c>
      <c r="B300" s="66" t="s">
        <v>41</v>
      </c>
      <c r="C300" s="67" t="s">
        <v>51</v>
      </c>
      <c r="D300" s="70" t="s">
        <v>1</v>
      </c>
      <c r="E300" s="69">
        <v>2020</v>
      </c>
      <c r="F300" s="69" t="s">
        <v>67</v>
      </c>
      <c r="G300" s="69" t="s">
        <v>193</v>
      </c>
      <c r="H300" s="70" t="s">
        <v>194</v>
      </c>
      <c r="I300" s="70" t="s">
        <v>214</v>
      </c>
      <c r="J300" s="70" t="s">
        <v>545</v>
      </c>
      <c r="K300" s="70" t="s">
        <v>545</v>
      </c>
      <c r="L300" s="48">
        <v>1434.67</v>
      </c>
      <c r="M300" s="48">
        <v>5022.6400000000003</v>
      </c>
    </row>
    <row r="301" spans="1:13" ht="14.25" x14ac:dyDescent="0.2">
      <c r="A301" s="66" t="s">
        <v>41</v>
      </c>
      <c r="B301" s="66" t="s">
        <v>41</v>
      </c>
      <c r="C301" s="67" t="s">
        <v>51</v>
      </c>
      <c r="D301" s="70" t="s">
        <v>1</v>
      </c>
      <c r="E301" s="69">
        <v>2020</v>
      </c>
      <c r="F301" s="69" t="s">
        <v>67</v>
      </c>
      <c r="G301" s="69" t="s">
        <v>193</v>
      </c>
      <c r="H301" s="70" t="s">
        <v>194</v>
      </c>
      <c r="I301" s="70" t="s">
        <v>695</v>
      </c>
      <c r="J301" s="70" t="s">
        <v>545</v>
      </c>
      <c r="K301" s="70" t="s">
        <v>545</v>
      </c>
      <c r="L301" s="48">
        <v>1434.67</v>
      </c>
      <c r="M301" s="48">
        <v>5022.6400000000003</v>
      </c>
    </row>
    <row r="302" spans="1:13" ht="14.25" x14ac:dyDescent="0.2">
      <c r="A302" s="66" t="s">
        <v>41</v>
      </c>
      <c r="B302" s="66" t="s">
        <v>41</v>
      </c>
      <c r="C302" s="67" t="s">
        <v>760</v>
      </c>
      <c r="D302" s="70" t="s">
        <v>28</v>
      </c>
      <c r="E302" s="69">
        <v>2018</v>
      </c>
      <c r="F302" s="69" t="s">
        <v>61</v>
      </c>
      <c r="G302" s="69" t="s">
        <v>102</v>
      </c>
      <c r="H302" s="70" t="s">
        <v>129</v>
      </c>
      <c r="I302" s="70" t="s">
        <v>766</v>
      </c>
      <c r="J302" s="70" t="s">
        <v>634</v>
      </c>
      <c r="K302" s="70" t="s">
        <v>634</v>
      </c>
      <c r="L302" s="48">
        <v>1212</v>
      </c>
      <c r="M302" s="48">
        <v>2178.0100000000002</v>
      </c>
    </row>
    <row r="303" spans="1:13" ht="14.25" x14ac:dyDescent="0.2">
      <c r="A303" s="66" t="s">
        <v>41</v>
      </c>
      <c r="B303" s="66" t="s">
        <v>41</v>
      </c>
      <c r="C303" s="67" t="s">
        <v>57</v>
      </c>
      <c r="D303" s="70" t="s">
        <v>0</v>
      </c>
      <c r="E303" s="69">
        <v>2018</v>
      </c>
      <c r="F303" s="69" t="s">
        <v>61</v>
      </c>
      <c r="G303" s="69" t="s">
        <v>102</v>
      </c>
      <c r="H303" s="70" t="s">
        <v>495</v>
      </c>
      <c r="I303" s="70" t="s">
        <v>652</v>
      </c>
      <c r="J303" s="70" t="s">
        <v>634</v>
      </c>
      <c r="K303" s="70" t="s">
        <v>634</v>
      </c>
      <c r="L303" s="48">
        <v>1718.8</v>
      </c>
      <c r="M303" s="48">
        <v>5893.71</v>
      </c>
    </row>
    <row r="304" spans="1:13" ht="14.25" x14ac:dyDescent="0.2">
      <c r="A304" s="66" t="s">
        <v>41</v>
      </c>
      <c r="B304" s="66" t="s">
        <v>41</v>
      </c>
      <c r="C304" s="67" t="s">
        <v>57</v>
      </c>
      <c r="D304" s="70" t="s">
        <v>0</v>
      </c>
      <c r="E304" s="69">
        <v>2018</v>
      </c>
      <c r="F304" s="69" t="s">
        <v>61</v>
      </c>
      <c r="G304" s="69" t="s">
        <v>102</v>
      </c>
      <c r="H304" s="70" t="s">
        <v>129</v>
      </c>
      <c r="I304" s="70" t="s">
        <v>786</v>
      </c>
      <c r="J304" s="70" t="s">
        <v>634</v>
      </c>
      <c r="K304" s="70" t="s">
        <v>634</v>
      </c>
      <c r="L304" s="48">
        <v>1212</v>
      </c>
      <c r="M304" s="48">
        <v>4380.49</v>
      </c>
    </row>
    <row r="305" spans="1:13" ht="14.25" x14ac:dyDescent="0.2">
      <c r="A305" s="66" t="s">
        <v>41</v>
      </c>
      <c r="B305" s="66" t="s">
        <v>41</v>
      </c>
      <c r="C305" s="67" t="s">
        <v>668</v>
      </c>
      <c r="D305" s="70" t="s">
        <v>10</v>
      </c>
      <c r="E305" s="69">
        <v>2019</v>
      </c>
      <c r="F305" s="69" t="s">
        <v>76</v>
      </c>
      <c r="G305" s="69" t="s">
        <v>328</v>
      </c>
      <c r="H305" s="70" t="s">
        <v>179</v>
      </c>
      <c r="I305" s="70" t="s">
        <v>347</v>
      </c>
      <c r="J305" s="70" t="s">
        <v>634</v>
      </c>
      <c r="K305" s="70" t="s">
        <v>634</v>
      </c>
      <c r="L305" s="48">
        <v>1122.2</v>
      </c>
      <c r="M305" s="48">
        <v>3112.55</v>
      </c>
    </row>
    <row r="306" spans="1:13" ht="14.25" x14ac:dyDescent="0.2">
      <c r="A306" s="66" t="s">
        <v>41</v>
      </c>
      <c r="B306" s="66" t="s">
        <v>41</v>
      </c>
      <c r="C306" s="67" t="s">
        <v>46</v>
      </c>
      <c r="D306" s="70" t="s">
        <v>16</v>
      </c>
      <c r="E306" s="69">
        <v>2018</v>
      </c>
      <c r="F306" s="69" t="s">
        <v>63</v>
      </c>
      <c r="G306" s="69" t="s">
        <v>140</v>
      </c>
      <c r="H306" s="70" t="s">
        <v>131</v>
      </c>
      <c r="I306" s="70" t="s">
        <v>787</v>
      </c>
      <c r="J306" s="70" t="s">
        <v>634</v>
      </c>
      <c r="K306" s="70" t="s">
        <v>634</v>
      </c>
      <c r="L306" s="48">
        <v>2245.1</v>
      </c>
      <c r="M306" s="51">
        <v>3883.8050899999998</v>
      </c>
    </row>
    <row r="307" spans="1:13" ht="14.25" x14ac:dyDescent="0.2">
      <c r="A307" s="66" t="s">
        <v>41</v>
      </c>
      <c r="B307" s="66" t="s">
        <v>41</v>
      </c>
      <c r="C307" s="67" t="s">
        <v>659</v>
      </c>
      <c r="D307" s="70" t="s">
        <v>4</v>
      </c>
      <c r="E307" s="69">
        <v>2020</v>
      </c>
      <c r="F307" s="69" t="s">
        <v>66</v>
      </c>
      <c r="G307" s="69" t="s">
        <v>186</v>
      </c>
      <c r="H307" s="70" t="s">
        <v>179</v>
      </c>
      <c r="I307" s="70" t="s">
        <v>430</v>
      </c>
      <c r="J307" s="70" t="s">
        <v>545</v>
      </c>
      <c r="K307" s="70" t="s">
        <v>545</v>
      </c>
      <c r="L307" s="48">
        <v>1122.19</v>
      </c>
      <c r="M307" s="48">
        <v>1499.5262090000001</v>
      </c>
    </row>
    <row r="308" spans="1:13" ht="14.25" x14ac:dyDescent="0.2">
      <c r="A308" s="66" t="s">
        <v>41</v>
      </c>
      <c r="B308" s="66" t="s">
        <v>41</v>
      </c>
      <c r="C308" s="67" t="s">
        <v>51</v>
      </c>
      <c r="D308" s="70" t="s">
        <v>1</v>
      </c>
      <c r="E308" s="69">
        <v>2020</v>
      </c>
      <c r="F308" s="69" t="s">
        <v>67</v>
      </c>
      <c r="G308" s="69" t="s">
        <v>193</v>
      </c>
      <c r="H308" s="70" t="s">
        <v>194</v>
      </c>
      <c r="I308" s="70" t="s">
        <v>695</v>
      </c>
      <c r="J308" s="70" t="s">
        <v>545</v>
      </c>
      <c r="K308" s="70" t="s">
        <v>545</v>
      </c>
      <c r="L308" s="48">
        <v>1434.67</v>
      </c>
      <c r="M308" s="48">
        <v>5022.6400000000003</v>
      </c>
    </row>
    <row r="309" spans="1:13" ht="15" x14ac:dyDescent="0.2">
      <c r="A309" s="66" t="s">
        <v>41</v>
      </c>
      <c r="B309" s="66" t="s">
        <v>41</v>
      </c>
      <c r="C309" s="67" t="s">
        <v>675</v>
      </c>
      <c r="D309" s="70" t="s">
        <v>15</v>
      </c>
      <c r="E309" s="69">
        <v>2018</v>
      </c>
      <c r="F309" s="69" t="s">
        <v>676</v>
      </c>
      <c r="G309" s="69" t="s">
        <v>280</v>
      </c>
      <c r="H309" s="70" t="s">
        <v>281</v>
      </c>
      <c r="I309" s="70" t="s">
        <v>661</v>
      </c>
      <c r="J309" s="70" t="s">
        <v>634</v>
      </c>
      <c r="K309" s="70" t="s">
        <v>634</v>
      </c>
      <c r="L309" s="71">
        <v>1284.72</v>
      </c>
      <c r="M309" s="71">
        <v>2988.15</v>
      </c>
    </row>
    <row r="310" spans="1:13" ht="14.25" x14ac:dyDescent="0.2">
      <c r="A310" s="66" t="s">
        <v>41</v>
      </c>
      <c r="B310" s="66" t="s">
        <v>41</v>
      </c>
      <c r="C310" s="67" t="s">
        <v>57</v>
      </c>
      <c r="D310" s="70" t="s">
        <v>0</v>
      </c>
      <c r="E310" s="69">
        <v>2018</v>
      </c>
      <c r="F310" s="69" t="s">
        <v>61</v>
      </c>
      <c r="G310" s="69" t="s">
        <v>102</v>
      </c>
      <c r="H310" s="70" t="s">
        <v>129</v>
      </c>
      <c r="I310" s="70" t="s">
        <v>677</v>
      </c>
      <c r="J310" s="70" t="s">
        <v>634</v>
      </c>
      <c r="K310" s="70" t="s">
        <v>634</v>
      </c>
      <c r="L310" s="48">
        <v>1212</v>
      </c>
      <c r="M310" s="48">
        <v>4380.49</v>
      </c>
    </row>
    <row r="311" spans="1:13" ht="14.25" x14ac:dyDescent="0.2">
      <c r="A311" s="66" t="s">
        <v>41</v>
      </c>
      <c r="B311" s="66" t="s">
        <v>41</v>
      </c>
      <c r="C311" s="67" t="s">
        <v>47</v>
      </c>
      <c r="D311" s="70" t="s">
        <v>17</v>
      </c>
      <c r="E311" s="69">
        <v>2018</v>
      </c>
      <c r="F311" s="69" t="s">
        <v>64</v>
      </c>
      <c r="G311" s="69" t="s">
        <v>159</v>
      </c>
      <c r="H311" s="70" t="s">
        <v>162</v>
      </c>
      <c r="I311" s="70" t="s">
        <v>161</v>
      </c>
      <c r="J311" s="70" t="s">
        <v>634</v>
      </c>
      <c r="K311" s="70" t="s">
        <v>634</v>
      </c>
      <c r="L311" s="48">
        <v>4986.87</v>
      </c>
      <c r="M311" s="48">
        <v>8525.9599999999991</v>
      </c>
    </row>
    <row r="312" spans="1:13" ht="14.25" x14ac:dyDescent="0.2">
      <c r="A312" s="66" t="s">
        <v>41</v>
      </c>
      <c r="B312" s="66" t="s">
        <v>41</v>
      </c>
      <c r="C312" s="67" t="s">
        <v>57</v>
      </c>
      <c r="D312" s="70" t="s">
        <v>0</v>
      </c>
      <c r="E312" s="69">
        <v>2018</v>
      </c>
      <c r="F312" s="69" t="s">
        <v>61</v>
      </c>
      <c r="G312" s="69" t="s">
        <v>102</v>
      </c>
      <c r="H312" s="70" t="s">
        <v>129</v>
      </c>
      <c r="I312" s="70" t="s">
        <v>737</v>
      </c>
      <c r="J312" s="70" t="s">
        <v>634</v>
      </c>
      <c r="K312" s="70" t="s">
        <v>634</v>
      </c>
      <c r="L312" s="48">
        <v>1212</v>
      </c>
      <c r="M312" s="48">
        <v>4380.49</v>
      </c>
    </row>
    <row r="313" spans="1:13" ht="14.25" x14ac:dyDescent="0.2">
      <c r="A313" s="66" t="s">
        <v>41</v>
      </c>
      <c r="B313" s="66" t="s">
        <v>41</v>
      </c>
      <c r="C313" s="67" t="s">
        <v>46</v>
      </c>
      <c r="D313" s="70" t="s">
        <v>16</v>
      </c>
      <c r="E313" s="69">
        <v>2018</v>
      </c>
      <c r="F313" s="69" t="s">
        <v>63</v>
      </c>
      <c r="G313" s="69" t="s">
        <v>140</v>
      </c>
      <c r="H313" s="70" t="s">
        <v>99</v>
      </c>
      <c r="I313" s="70" t="s">
        <v>661</v>
      </c>
      <c r="J313" s="70" t="s">
        <v>634</v>
      </c>
      <c r="K313" s="70" t="s">
        <v>634</v>
      </c>
      <c r="L313" s="48">
        <v>1727</v>
      </c>
      <c r="M313" s="51">
        <v>3108.7793000000001</v>
      </c>
    </row>
    <row r="314" spans="1:13" ht="14.25" x14ac:dyDescent="0.2">
      <c r="A314" s="66" t="s">
        <v>41</v>
      </c>
      <c r="B314" s="66" t="s">
        <v>41</v>
      </c>
      <c r="C314" s="67" t="s">
        <v>565</v>
      </c>
      <c r="D314" s="70" t="s">
        <v>33</v>
      </c>
      <c r="E314" s="69">
        <v>2021</v>
      </c>
      <c r="F314" s="69" t="s">
        <v>77</v>
      </c>
      <c r="G314" s="69" t="s">
        <v>403</v>
      </c>
      <c r="H314" s="70" t="s">
        <v>129</v>
      </c>
      <c r="I314" s="70" t="s">
        <v>782</v>
      </c>
      <c r="J314" s="70" t="s">
        <v>634</v>
      </c>
      <c r="K314" s="70" t="s">
        <v>634</v>
      </c>
      <c r="L314" s="51">
        <v>1478.83</v>
      </c>
      <c r="M314" s="51">
        <v>3035.65</v>
      </c>
    </row>
    <row r="315" spans="1:13" ht="14.25" x14ac:dyDescent="0.2">
      <c r="A315" s="66" t="s">
        <v>41</v>
      </c>
      <c r="B315" s="66" t="s">
        <v>41</v>
      </c>
      <c r="C315" s="67" t="s">
        <v>48</v>
      </c>
      <c r="D315" s="70" t="s">
        <v>11</v>
      </c>
      <c r="E315" s="69">
        <v>2018</v>
      </c>
      <c r="F315" s="69" t="s">
        <v>59</v>
      </c>
      <c r="G315" s="69" t="s">
        <v>82</v>
      </c>
      <c r="H315" s="70" t="s">
        <v>99</v>
      </c>
      <c r="I315" s="70" t="s">
        <v>788</v>
      </c>
      <c r="J315" s="70" t="s">
        <v>634</v>
      </c>
      <c r="K315" s="70" t="s">
        <v>634</v>
      </c>
      <c r="L315" s="48">
        <v>1727</v>
      </c>
      <c r="M315" s="48">
        <v>2407.96</v>
      </c>
    </row>
    <row r="316" spans="1:13" ht="14.25" x14ac:dyDescent="0.2">
      <c r="A316" s="66" t="s">
        <v>41</v>
      </c>
      <c r="B316" s="66" t="s">
        <v>41</v>
      </c>
      <c r="C316" s="67" t="s">
        <v>719</v>
      </c>
      <c r="D316" s="70" t="s">
        <v>720</v>
      </c>
      <c r="E316" s="69">
        <v>2022</v>
      </c>
      <c r="F316" s="69" t="s">
        <v>75</v>
      </c>
      <c r="G316" s="69" t="s">
        <v>312</v>
      </c>
      <c r="H316" s="70" t="s">
        <v>257</v>
      </c>
      <c r="I316" s="70" t="s">
        <v>158</v>
      </c>
      <c r="J316" s="70" t="s">
        <v>634</v>
      </c>
      <c r="K316" s="70" t="s">
        <v>634</v>
      </c>
      <c r="L316" s="48">
        <v>2248.5</v>
      </c>
      <c r="M316" s="48">
        <v>4541.18</v>
      </c>
    </row>
    <row r="317" spans="1:13" ht="14.25" x14ac:dyDescent="0.2">
      <c r="A317" s="66" t="s">
        <v>41</v>
      </c>
      <c r="B317" s="66" t="s">
        <v>41</v>
      </c>
      <c r="C317" s="67" t="s">
        <v>659</v>
      </c>
      <c r="D317" s="70" t="s">
        <v>4</v>
      </c>
      <c r="E317" s="69">
        <v>2020</v>
      </c>
      <c r="F317" s="69" t="s">
        <v>66</v>
      </c>
      <c r="G317" s="69" t="s">
        <v>186</v>
      </c>
      <c r="H317" s="70" t="s">
        <v>179</v>
      </c>
      <c r="I317" s="70" t="s">
        <v>789</v>
      </c>
      <c r="J317" s="70" t="s">
        <v>634</v>
      </c>
      <c r="K317" s="70" t="s">
        <v>634</v>
      </c>
      <c r="L317" s="48">
        <v>1122.19</v>
      </c>
      <c r="M317" s="48">
        <v>1499.5262090000001</v>
      </c>
    </row>
    <row r="318" spans="1:13" ht="14.25" x14ac:dyDescent="0.2">
      <c r="A318" s="66" t="s">
        <v>41</v>
      </c>
      <c r="B318" s="66" t="s">
        <v>41</v>
      </c>
      <c r="C318" s="67" t="s">
        <v>659</v>
      </c>
      <c r="D318" s="70" t="s">
        <v>4</v>
      </c>
      <c r="E318" s="69">
        <v>2020</v>
      </c>
      <c r="F318" s="69" t="s">
        <v>66</v>
      </c>
      <c r="G318" s="69" t="s">
        <v>186</v>
      </c>
      <c r="H318" s="70" t="s">
        <v>179</v>
      </c>
      <c r="I318" s="70" t="s">
        <v>413</v>
      </c>
      <c r="J318" s="70" t="s">
        <v>547</v>
      </c>
      <c r="K318" s="70" t="s">
        <v>547</v>
      </c>
      <c r="L318" s="48">
        <v>1122.19</v>
      </c>
      <c r="M318" s="48">
        <v>1499.5262090000001</v>
      </c>
    </row>
    <row r="319" spans="1:13" ht="15" x14ac:dyDescent="0.2">
      <c r="A319" s="66" t="s">
        <v>41</v>
      </c>
      <c r="B319" s="66" t="s">
        <v>41</v>
      </c>
      <c r="C319" s="67" t="s">
        <v>706</v>
      </c>
      <c r="D319" s="70" t="s">
        <v>568</v>
      </c>
      <c r="E319" s="69">
        <v>2022</v>
      </c>
      <c r="F319" s="69" t="s">
        <v>61</v>
      </c>
      <c r="G319" s="69" t="s">
        <v>102</v>
      </c>
      <c r="H319" s="70" t="s">
        <v>103</v>
      </c>
      <c r="I319" s="70" t="s">
        <v>695</v>
      </c>
      <c r="J319" s="70" t="s">
        <v>634</v>
      </c>
      <c r="K319" s="70" t="s">
        <v>634</v>
      </c>
      <c r="L319" s="71">
        <v>2064.84</v>
      </c>
      <c r="M319" s="71">
        <v>4065.57</v>
      </c>
    </row>
    <row r="320" spans="1:13" ht="14.25" x14ac:dyDescent="0.2">
      <c r="A320" s="66" t="s">
        <v>41</v>
      </c>
      <c r="B320" s="66" t="s">
        <v>41</v>
      </c>
      <c r="C320" s="67" t="s">
        <v>659</v>
      </c>
      <c r="D320" s="70" t="s">
        <v>4</v>
      </c>
      <c r="E320" s="69">
        <v>2020</v>
      </c>
      <c r="F320" s="69" t="s">
        <v>66</v>
      </c>
      <c r="G320" s="69" t="s">
        <v>186</v>
      </c>
      <c r="H320" s="70" t="s">
        <v>179</v>
      </c>
      <c r="I320" s="70" t="s">
        <v>422</v>
      </c>
      <c r="J320" s="70" t="s">
        <v>545</v>
      </c>
      <c r="K320" s="70" t="s">
        <v>545</v>
      </c>
      <c r="L320" s="48">
        <v>1122.19</v>
      </c>
      <c r="M320" s="48">
        <v>1499.5262090000001</v>
      </c>
    </row>
    <row r="321" spans="1:13" ht="14.25" x14ac:dyDescent="0.2">
      <c r="A321" s="66" t="s">
        <v>41</v>
      </c>
      <c r="B321" s="66" t="s">
        <v>41</v>
      </c>
      <c r="C321" s="67" t="s">
        <v>659</v>
      </c>
      <c r="D321" s="70" t="s">
        <v>4</v>
      </c>
      <c r="E321" s="69">
        <v>2020</v>
      </c>
      <c r="F321" s="69" t="s">
        <v>66</v>
      </c>
      <c r="G321" s="69" t="s">
        <v>186</v>
      </c>
      <c r="H321" s="70" t="s">
        <v>179</v>
      </c>
      <c r="I321" s="70" t="s">
        <v>432</v>
      </c>
      <c r="J321" s="70" t="s">
        <v>545</v>
      </c>
      <c r="K321" s="70" t="s">
        <v>545</v>
      </c>
      <c r="L321" s="48">
        <v>1122.19</v>
      </c>
      <c r="M321" s="48">
        <v>1499.5262090000001</v>
      </c>
    </row>
    <row r="322" spans="1:13" ht="14.25" x14ac:dyDescent="0.2">
      <c r="A322" s="66" t="s">
        <v>41</v>
      </c>
      <c r="B322" s="66" t="s">
        <v>41</v>
      </c>
      <c r="C322" s="67" t="s">
        <v>47</v>
      </c>
      <c r="D322" s="70" t="s">
        <v>17</v>
      </c>
      <c r="E322" s="69">
        <v>2018</v>
      </c>
      <c r="F322" s="69" t="s">
        <v>64</v>
      </c>
      <c r="G322" s="69" t="s">
        <v>159</v>
      </c>
      <c r="H322" s="70" t="s">
        <v>160</v>
      </c>
      <c r="I322" s="70" t="s">
        <v>161</v>
      </c>
      <c r="J322" s="70" t="s">
        <v>634</v>
      </c>
      <c r="K322" s="70" t="s">
        <v>634</v>
      </c>
      <c r="L322" s="48">
        <v>2335.15</v>
      </c>
      <c r="M322" s="48">
        <v>4636.4799999999996</v>
      </c>
    </row>
    <row r="323" spans="1:13" ht="14.25" x14ac:dyDescent="0.2">
      <c r="A323" s="66" t="s">
        <v>41</v>
      </c>
      <c r="B323" s="66" t="s">
        <v>41</v>
      </c>
      <c r="C323" s="67" t="s">
        <v>51</v>
      </c>
      <c r="D323" s="70" t="s">
        <v>1</v>
      </c>
      <c r="E323" s="69">
        <v>2020</v>
      </c>
      <c r="F323" s="69" t="s">
        <v>67</v>
      </c>
      <c r="G323" s="69" t="s">
        <v>193</v>
      </c>
      <c r="H323" s="70" t="s">
        <v>194</v>
      </c>
      <c r="I323" s="70" t="s">
        <v>122</v>
      </c>
      <c r="J323" s="70" t="s">
        <v>545</v>
      </c>
      <c r="K323" s="70" t="s">
        <v>545</v>
      </c>
      <c r="L323" s="48">
        <v>1434.67</v>
      </c>
      <c r="M323" s="48">
        <v>5022.6400000000003</v>
      </c>
    </row>
    <row r="324" spans="1:13" ht="15" x14ac:dyDescent="0.2">
      <c r="A324" s="66" t="s">
        <v>41</v>
      </c>
      <c r="B324" s="66" t="s">
        <v>41</v>
      </c>
      <c r="C324" s="67" t="s">
        <v>706</v>
      </c>
      <c r="D324" s="70" t="s">
        <v>568</v>
      </c>
      <c r="E324" s="69">
        <v>2022</v>
      </c>
      <c r="F324" s="69" t="s">
        <v>61</v>
      </c>
      <c r="G324" s="69" t="s">
        <v>102</v>
      </c>
      <c r="H324" s="70" t="s">
        <v>86</v>
      </c>
      <c r="I324" s="70" t="s">
        <v>695</v>
      </c>
      <c r="J324" s="70" t="s">
        <v>634</v>
      </c>
      <c r="K324" s="70" t="s">
        <v>634</v>
      </c>
      <c r="L324" s="71">
        <v>2498.17</v>
      </c>
      <c r="M324" s="71">
        <v>4487.5600000000004</v>
      </c>
    </row>
    <row r="325" spans="1:13" ht="15" x14ac:dyDescent="0.2">
      <c r="A325" s="66" t="s">
        <v>41</v>
      </c>
      <c r="B325" s="66" t="s">
        <v>41</v>
      </c>
      <c r="C325" s="67" t="s">
        <v>706</v>
      </c>
      <c r="D325" s="70" t="s">
        <v>568</v>
      </c>
      <c r="E325" s="69">
        <v>2022</v>
      </c>
      <c r="F325" s="69" t="s">
        <v>61</v>
      </c>
      <c r="G325" s="69" t="s">
        <v>102</v>
      </c>
      <c r="H325" s="70" t="s">
        <v>103</v>
      </c>
      <c r="I325" s="70" t="s">
        <v>105</v>
      </c>
      <c r="J325" s="70" t="s">
        <v>634</v>
      </c>
      <c r="K325" s="70" t="s">
        <v>634</v>
      </c>
      <c r="L325" s="71">
        <v>2064.84</v>
      </c>
      <c r="M325" s="71">
        <v>4065.57</v>
      </c>
    </row>
    <row r="326" spans="1:13" ht="14.25" x14ac:dyDescent="0.2">
      <c r="A326" s="66" t="s">
        <v>41</v>
      </c>
      <c r="B326" s="66" t="s">
        <v>41</v>
      </c>
      <c r="C326" s="67" t="s">
        <v>691</v>
      </c>
      <c r="D326" s="70" t="s">
        <v>21</v>
      </c>
      <c r="E326" s="69">
        <v>2019</v>
      </c>
      <c r="F326" s="69" t="s">
        <v>75</v>
      </c>
      <c r="G326" s="69" t="s">
        <v>312</v>
      </c>
      <c r="H326" s="70" t="s">
        <v>313</v>
      </c>
      <c r="I326" s="70" t="s">
        <v>790</v>
      </c>
      <c r="J326" s="70" t="s">
        <v>634</v>
      </c>
      <c r="K326" s="70" t="s">
        <v>634</v>
      </c>
      <c r="L326" s="48">
        <v>1236.43</v>
      </c>
      <c r="M326" s="48">
        <v>3029.39</v>
      </c>
    </row>
    <row r="327" spans="1:13" ht="14.25" x14ac:dyDescent="0.2">
      <c r="A327" s="66" t="s">
        <v>41</v>
      </c>
      <c r="B327" s="66" t="s">
        <v>41</v>
      </c>
      <c r="C327" s="67" t="s">
        <v>57</v>
      </c>
      <c r="D327" s="70" t="s">
        <v>0</v>
      </c>
      <c r="E327" s="69">
        <v>2018</v>
      </c>
      <c r="F327" s="69" t="s">
        <v>61</v>
      </c>
      <c r="G327" s="69" t="s">
        <v>102</v>
      </c>
      <c r="H327" s="70" t="s">
        <v>495</v>
      </c>
      <c r="I327" s="70" t="s">
        <v>783</v>
      </c>
      <c r="J327" s="70" t="s">
        <v>634</v>
      </c>
      <c r="K327" s="70" t="s">
        <v>634</v>
      </c>
      <c r="L327" s="48">
        <v>1718.8</v>
      </c>
      <c r="M327" s="48">
        <v>5893.71</v>
      </c>
    </row>
    <row r="328" spans="1:13" ht="14.25" x14ac:dyDescent="0.2">
      <c r="A328" s="66" t="s">
        <v>41</v>
      </c>
      <c r="B328" s="66" t="s">
        <v>41</v>
      </c>
      <c r="C328" s="67" t="s">
        <v>663</v>
      </c>
      <c r="D328" s="70" t="s">
        <v>7</v>
      </c>
      <c r="E328" s="69">
        <v>2020</v>
      </c>
      <c r="F328" s="69" t="s">
        <v>80</v>
      </c>
      <c r="G328" s="69" t="s">
        <v>518</v>
      </c>
      <c r="H328" s="70" t="s">
        <v>173</v>
      </c>
      <c r="I328" s="70" t="s">
        <v>664</v>
      </c>
      <c r="J328" s="70" t="s">
        <v>634</v>
      </c>
      <c r="K328" s="70" t="s">
        <v>634</v>
      </c>
      <c r="L328" s="48">
        <v>1422.19</v>
      </c>
      <c r="M328" s="48">
        <v>2577.8535999999999</v>
      </c>
    </row>
    <row r="329" spans="1:13" ht="14.25" x14ac:dyDescent="0.2">
      <c r="A329" s="66" t="s">
        <v>41</v>
      </c>
      <c r="B329" s="66" t="s">
        <v>41</v>
      </c>
      <c r="C329" s="67" t="s">
        <v>761</v>
      </c>
      <c r="D329" s="70" t="s">
        <v>35</v>
      </c>
      <c r="E329" s="69">
        <v>2018</v>
      </c>
      <c r="F329" s="69" t="s">
        <v>59</v>
      </c>
      <c r="G329" s="69" t="s">
        <v>82</v>
      </c>
      <c r="H329" s="70" t="s">
        <v>99</v>
      </c>
      <c r="I329" s="70" t="s">
        <v>785</v>
      </c>
      <c r="J329" s="70" t="s">
        <v>634</v>
      </c>
      <c r="K329" s="70" t="s">
        <v>634</v>
      </c>
      <c r="L329" s="48">
        <v>1326.25</v>
      </c>
      <c r="M329" s="48">
        <v>2601.58</v>
      </c>
    </row>
    <row r="330" spans="1:13" ht="14.25" x14ac:dyDescent="0.2">
      <c r="A330" s="66" t="s">
        <v>41</v>
      </c>
      <c r="B330" s="66" t="s">
        <v>41</v>
      </c>
      <c r="C330" s="67" t="s">
        <v>50</v>
      </c>
      <c r="D330" s="70" t="s">
        <v>14</v>
      </c>
      <c r="E330" s="69">
        <v>2019</v>
      </c>
      <c r="F330" s="69" t="s">
        <v>66</v>
      </c>
      <c r="G330" s="69" t="s">
        <v>186</v>
      </c>
      <c r="H330" s="70" t="s">
        <v>86</v>
      </c>
      <c r="I330" s="70" t="s">
        <v>758</v>
      </c>
      <c r="J330" s="70" t="s">
        <v>634</v>
      </c>
      <c r="K330" s="70" t="s">
        <v>634</v>
      </c>
      <c r="L330" s="48">
        <v>2475.15</v>
      </c>
      <c r="M330" s="48">
        <v>2830</v>
      </c>
    </row>
    <row r="331" spans="1:13" ht="14.25" x14ac:dyDescent="0.2">
      <c r="A331" s="66" t="s">
        <v>41</v>
      </c>
      <c r="B331" s="66" t="s">
        <v>41</v>
      </c>
      <c r="C331" s="67" t="s">
        <v>659</v>
      </c>
      <c r="D331" s="70" t="s">
        <v>4</v>
      </c>
      <c r="E331" s="69">
        <v>2020</v>
      </c>
      <c r="F331" s="69" t="s">
        <v>66</v>
      </c>
      <c r="G331" s="69" t="s">
        <v>186</v>
      </c>
      <c r="H331" s="70" t="s">
        <v>179</v>
      </c>
      <c r="I331" s="70" t="s">
        <v>791</v>
      </c>
      <c r="J331" s="70" t="s">
        <v>545</v>
      </c>
      <c r="K331" s="70" t="s">
        <v>545</v>
      </c>
      <c r="L331" s="48">
        <v>1122.19</v>
      </c>
      <c r="M331" s="48">
        <v>1499.5262090000001</v>
      </c>
    </row>
    <row r="332" spans="1:13" ht="14.25" x14ac:dyDescent="0.2">
      <c r="A332" s="66" t="s">
        <v>41</v>
      </c>
      <c r="B332" s="66" t="s">
        <v>41</v>
      </c>
      <c r="C332" s="67" t="s">
        <v>57</v>
      </c>
      <c r="D332" s="70" t="s">
        <v>0</v>
      </c>
      <c r="E332" s="69">
        <v>2018</v>
      </c>
      <c r="F332" s="69" t="s">
        <v>61</v>
      </c>
      <c r="G332" s="69" t="s">
        <v>102</v>
      </c>
      <c r="H332" s="70" t="s">
        <v>129</v>
      </c>
      <c r="I332" s="70" t="s">
        <v>652</v>
      </c>
      <c r="J332" s="70" t="s">
        <v>634</v>
      </c>
      <c r="K332" s="70" t="s">
        <v>634</v>
      </c>
      <c r="L332" s="48">
        <v>1212</v>
      </c>
      <c r="M332" s="48">
        <v>4380.49</v>
      </c>
    </row>
    <row r="333" spans="1:13" ht="14.25" x14ac:dyDescent="0.2">
      <c r="A333" s="66" t="s">
        <v>41</v>
      </c>
      <c r="B333" s="66" t="s">
        <v>41</v>
      </c>
      <c r="C333" s="67" t="s">
        <v>751</v>
      </c>
      <c r="D333" s="70" t="s">
        <v>27</v>
      </c>
      <c r="E333" s="69">
        <v>2018</v>
      </c>
      <c r="F333" s="69" t="s">
        <v>72</v>
      </c>
      <c r="G333" s="69" t="s">
        <v>275</v>
      </c>
      <c r="H333" s="70" t="s">
        <v>278</v>
      </c>
      <c r="I333" s="70" t="s">
        <v>114</v>
      </c>
      <c r="J333" s="70" t="s">
        <v>634</v>
      </c>
      <c r="K333" s="70" t="s">
        <v>634</v>
      </c>
      <c r="L333" s="48">
        <v>1523.3</v>
      </c>
      <c r="M333" s="48">
        <v>3458.29</v>
      </c>
    </row>
    <row r="334" spans="1:13" ht="14.25" x14ac:dyDescent="0.2">
      <c r="A334" s="66" t="s">
        <v>41</v>
      </c>
      <c r="B334" s="66" t="s">
        <v>41</v>
      </c>
      <c r="C334" s="67" t="s">
        <v>57</v>
      </c>
      <c r="D334" s="70" t="s">
        <v>0</v>
      </c>
      <c r="E334" s="69">
        <v>2018</v>
      </c>
      <c r="F334" s="69" t="s">
        <v>61</v>
      </c>
      <c r="G334" s="69" t="s">
        <v>102</v>
      </c>
      <c r="H334" s="70" t="s">
        <v>495</v>
      </c>
      <c r="I334" s="70" t="s">
        <v>792</v>
      </c>
      <c r="J334" s="70" t="s">
        <v>634</v>
      </c>
      <c r="K334" s="70" t="s">
        <v>634</v>
      </c>
      <c r="L334" s="48">
        <v>1718.8</v>
      </c>
      <c r="M334" s="48">
        <v>5893.71</v>
      </c>
    </row>
    <row r="335" spans="1:13" ht="15" x14ac:dyDescent="0.2">
      <c r="A335" s="66" t="s">
        <v>41</v>
      </c>
      <c r="B335" s="66" t="s">
        <v>41</v>
      </c>
      <c r="C335" s="67" t="s">
        <v>706</v>
      </c>
      <c r="D335" s="70" t="s">
        <v>568</v>
      </c>
      <c r="E335" s="69">
        <v>2022</v>
      </c>
      <c r="F335" s="69" t="s">
        <v>61</v>
      </c>
      <c r="G335" s="69" t="s">
        <v>102</v>
      </c>
      <c r="H335" s="70" t="s">
        <v>103</v>
      </c>
      <c r="I335" s="70" t="s">
        <v>695</v>
      </c>
      <c r="J335" s="70" t="s">
        <v>634</v>
      </c>
      <c r="K335" s="70" t="s">
        <v>634</v>
      </c>
      <c r="L335" s="71">
        <v>2064.84</v>
      </c>
      <c r="M335" s="71">
        <v>4065.57</v>
      </c>
    </row>
    <row r="336" spans="1:13" ht="14.25" x14ac:dyDescent="0.2">
      <c r="A336" s="66" t="s">
        <v>41</v>
      </c>
      <c r="B336" s="66" t="s">
        <v>41</v>
      </c>
      <c r="C336" s="67" t="s">
        <v>51</v>
      </c>
      <c r="D336" s="70" t="s">
        <v>1</v>
      </c>
      <c r="E336" s="69">
        <v>2020</v>
      </c>
      <c r="F336" s="69" t="s">
        <v>67</v>
      </c>
      <c r="G336" s="69" t="s">
        <v>193</v>
      </c>
      <c r="H336" s="70" t="s">
        <v>194</v>
      </c>
      <c r="I336" s="70" t="s">
        <v>215</v>
      </c>
      <c r="J336" s="70" t="s">
        <v>545</v>
      </c>
      <c r="K336" s="70" t="s">
        <v>545</v>
      </c>
      <c r="L336" s="48">
        <v>1434.67</v>
      </c>
      <c r="M336" s="48">
        <v>5022.6400000000003</v>
      </c>
    </row>
    <row r="337" spans="1:13" ht="15" x14ac:dyDescent="0.2">
      <c r="A337" s="66" t="s">
        <v>41</v>
      </c>
      <c r="B337" s="66" t="s">
        <v>41</v>
      </c>
      <c r="C337" s="67" t="s">
        <v>706</v>
      </c>
      <c r="D337" s="70" t="s">
        <v>568</v>
      </c>
      <c r="E337" s="69">
        <v>2022</v>
      </c>
      <c r="F337" s="69" t="s">
        <v>61</v>
      </c>
      <c r="G337" s="69" t="s">
        <v>102</v>
      </c>
      <c r="H337" s="70" t="s">
        <v>86</v>
      </c>
      <c r="I337" s="70" t="s">
        <v>114</v>
      </c>
      <c r="J337" s="70" t="s">
        <v>634</v>
      </c>
      <c r="K337" s="70" t="s">
        <v>634</v>
      </c>
      <c r="L337" s="71">
        <v>2498.17</v>
      </c>
      <c r="M337" s="71">
        <v>4487.5600000000004</v>
      </c>
    </row>
    <row r="338" spans="1:13" ht="14.25" x14ac:dyDescent="0.2">
      <c r="A338" s="66" t="s">
        <v>41</v>
      </c>
      <c r="B338" s="66" t="s">
        <v>41</v>
      </c>
      <c r="C338" s="67" t="s">
        <v>55</v>
      </c>
      <c r="D338" s="70" t="s">
        <v>6</v>
      </c>
      <c r="E338" s="69">
        <v>2018</v>
      </c>
      <c r="F338" s="69" t="s">
        <v>71</v>
      </c>
      <c r="G338" s="69" t="s">
        <v>264</v>
      </c>
      <c r="H338" s="70" t="s">
        <v>269</v>
      </c>
      <c r="I338" s="70" t="s">
        <v>736</v>
      </c>
      <c r="J338" s="70" t="s">
        <v>634</v>
      </c>
      <c r="K338" s="70" t="s">
        <v>634</v>
      </c>
      <c r="L338" s="56">
        <v>1727</v>
      </c>
      <c r="M338" s="56">
        <v>3479.61</v>
      </c>
    </row>
    <row r="339" spans="1:13" ht="15" x14ac:dyDescent="0.2">
      <c r="A339" s="66" t="s">
        <v>41</v>
      </c>
      <c r="B339" s="66" t="s">
        <v>41</v>
      </c>
      <c r="C339" s="67" t="s">
        <v>675</v>
      </c>
      <c r="D339" s="70" t="s">
        <v>15</v>
      </c>
      <c r="E339" s="69">
        <v>2018</v>
      </c>
      <c r="F339" s="69" t="s">
        <v>676</v>
      </c>
      <c r="G339" s="69" t="s">
        <v>280</v>
      </c>
      <c r="H339" s="70" t="s">
        <v>281</v>
      </c>
      <c r="I339" s="70" t="s">
        <v>685</v>
      </c>
      <c r="J339" s="70" t="s">
        <v>634</v>
      </c>
      <c r="K339" s="70" t="s">
        <v>634</v>
      </c>
      <c r="L339" s="71">
        <v>1284.72</v>
      </c>
      <c r="M339" s="71">
        <v>2988.15</v>
      </c>
    </row>
    <row r="340" spans="1:13" ht="14.25" x14ac:dyDescent="0.2">
      <c r="A340" s="66" t="s">
        <v>41</v>
      </c>
      <c r="B340" s="66" t="s">
        <v>41</v>
      </c>
      <c r="C340" s="67" t="s">
        <v>691</v>
      </c>
      <c r="D340" s="70" t="s">
        <v>21</v>
      </c>
      <c r="E340" s="69">
        <v>2019</v>
      </c>
      <c r="F340" s="69" t="s">
        <v>75</v>
      </c>
      <c r="G340" s="69" t="s">
        <v>312</v>
      </c>
      <c r="H340" s="70" t="s">
        <v>313</v>
      </c>
      <c r="I340" s="70" t="s">
        <v>653</v>
      </c>
      <c r="J340" s="70" t="s">
        <v>634</v>
      </c>
      <c r="K340" s="70" t="s">
        <v>634</v>
      </c>
      <c r="L340" s="48">
        <v>1236.43</v>
      </c>
      <c r="M340" s="48">
        <v>3029.39</v>
      </c>
    </row>
    <row r="341" spans="1:13" ht="14.25" x14ac:dyDescent="0.2">
      <c r="A341" s="66" t="s">
        <v>41</v>
      </c>
      <c r="B341" s="66" t="s">
        <v>41</v>
      </c>
      <c r="C341" s="67" t="s">
        <v>751</v>
      </c>
      <c r="D341" s="70" t="s">
        <v>27</v>
      </c>
      <c r="E341" s="69">
        <v>2018</v>
      </c>
      <c r="F341" s="69" t="s">
        <v>72</v>
      </c>
      <c r="G341" s="69" t="s">
        <v>275</v>
      </c>
      <c r="H341" s="70" t="s">
        <v>276</v>
      </c>
      <c r="I341" s="70" t="s">
        <v>105</v>
      </c>
      <c r="J341" s="70" t="s">
        <v>634</v>
      </c>
      <c r="K341" s="70" t="s">
        <v>634</v>
      </c>
      <c r="L341" s="48">
        <v>1523.3</v>
      </c>
      <c r="M341" s="48">
        <v>3458.29</v>
      </c>
    </row>
    <row r="342" spans="1:13" ht="14.25" x14ac:dyDescent="0.2">
      <c r="A342" s="66" t="s">
        <v>41</v>
      </c>
      <c r="B342" s="66" t="s">
        <v>41</v>
      </c>
      <c r="C342" s="67" t="s">
        <v>55</v>
      </c>
      <c r="D342" s="70" t="s">
        <v>6</v>
      </c>
      <c r="E342" s="69">
        <v>2018</v>
      </c>
      <c r="F342" s="69" t="s">
        <v>71</v>
      </c>
      <c r="G342" s="69" t="s">
        <v>264</v>
      </c>
      <c r="H342" s="70" t="s">
        <v>271</v>
      </c>
      <c r="I342" s="70" t="s">
        <v>679</v>
      </c>
      <c r="J342" s="70" t="s">
        <v>634</v>
      </c>
      <c r="K342" s="70" t="s">
        <v>634</v>
      </c>
      <c r="L342" s="56">
        <v>2245.1</v>
      </c>
      <c r="M342" s="56">
        <v>4326.8999999999996</v>
      </c>
    </row>
    <row r="343" spans="1:13" ht="14.25" x14ac:dyDescent="0.2">
      <c r="A343" s="66" t="s">
        <v>41</v>
      </c>
      <c r="B343" s="66" t="s">
        <v>41</v>
      </c>
      <c r="C343" s="67" t="s">
        <v>659</v>
      </c>
      <c r="D343" s="70" t="s">
        <v>4</v>
      </c>
      <c r="E343" s="69">
        <v>2020</v>
      </c>
      <c r="F343" s="69" t="s">
        <v>66</v>
      </c>
      <c r="G343" s="69" t="s">
        <v>186</v>
      </c>
      <c r="H343" s="70" t="s">
        <v>179</v>
      </c>
      <c r="I343" s="70" t="s">
        <v>422</v>
      </c>
      <c r="J343" s="70" t="s">
        <v>545</v>
      </c>
      <c r="K343" s="70" t="s">
        <v>545</v>
      </c>
      <c r="L343" s="48">
        <v>1122.19</v>
      </c>
      <c r="M343" s="48">
        <v>1499.5262090000001</v>
      </c>
    </row>
    <row r="344" spans="1:13" ht="14.25" x14ac:dyDescent="0.2">
      <c r="A344" s="66" t="s">
        <v>41</v>
      </c>
      <c r="B344" s="66" t="s">
        <v>41</v>
      </c>
      <c r="C344" s="67" t="s">
        <v>42</v>
      </c>
      <c r="D344" s="70" t="s">
        <v>8</v>
      </c>
      <c r="E344" s="69">
        <v>2018</v>
      </c>
      <c r="F344" s="69" t="s">
        <v>59</v>
      </c>
      <c r="G344" s="69" t="s">
        <v>82</v>
      </c>
      <c r="H344" s="70" t="s">
        <v>83</v>
      </c>
      <c r="I344" s="70" t="s">
        <v>665</v>
      </c>
      <c r="J344" s="70" t="s">
        <v>634</v>
      </c>
      <c r="K344" s="70" t="s">
        <v>634</v>
      </c>
      <c r="L344" s="48">
        <v>1298</v>
      </c>
      <c r="M344" s="48">
        <v>2245.6999999999998</v>
      </c>
    </row>
    <row r="345" spans="1:13" ht="15" x14ac:dyDescent="0.2">
      <c r="A345" s="66" t="s">
        <v>41</v>
      </c>
      <c r="B345" s="66" t="s">
        <v>41</v>
      </c>
      <c r="C345" s="67" t="s">
        <v>706</v>
      </c>
      <c r="D345" s="70" t="s">
        <v>568</v>
      </c>
      <c r="E345" s="69">
        <v>2022</v>
      </c>
      <c r="F345" s="69" t="s">
        <v>61</v>
      </c>
      <c r="G345" s="69" t="s">
        <v>102</v>
      </c>
      <c r="H345" s="70" t="s">
        <v>103</v>
      </c>
      <c r="I345" s="70" t="s">
        <v>695</v>
      </c>
      <c r="J345" s="70" t="s">
        <v>634</v>
      </c>
      <c r="K345" s="70" t="s">
        <v>634</v>
      </c>
      <c r="L345" s="71">
        <v>2064.84</v>
      </c>
      <c r="M345" s="71">
        <v>4065.57</v>
      </c>
    </row>
    <row r="346" spans="1:13" ht="14.25" x14ac:dyDescent="0.2">
      <c r="A346" s="66" t="s">
        <v>41</v>
      </c>
      <c r="B346" s="66" t="s">
        <v>41</v>
      </c>
      <c r="C346" s="67" t="s">
        <v>48</v>
      </c>
      <c r="D346" s="70" t="s">
        <v>11</v>
      </c>
      <c r="E346" s="69">
        <v>2018</v>
      </c>
      <c r="F346" s="69" t="s">
        <v>59</v>
      </c>
      <c r="G346" s="69" t="s">
        <v>82</v>
      </c>
      <c r="H346" s="70" t="s">
        <v>99</v>
      </c>
      <c r="I346" s="70" t="s">
        <v>788</v>
      </c>
      <c r="J346" s="70" t="s">
        <v>634</v>
      </c>
      <c r="K346" s="70" t="s">
        <v>634</v>
      </c>
      <c r="L346" s="48">
        <v>1727</v>
      </c>
      <c r="M346" s="48">
        <v>2407.96</v>
      </c>
    </row>
    <row r="347" spans="1:13" ht="15" x14ac:dyDescent="0.2">
      <c r="A347" s="66" t="s">
        <v>41</v>
      </c>
      <c r="B347" s="66" t="s">
        <v>41</v>
      </c>
      <c r="C347" s="67" t="s">
        <v>675</v>
      </c>
      <c r="D347" s="70" t="s">
        <v>15</v>
      </c>
      <c r="E347" s="69">
        <v>2018</v>
      </c>
      <c r="F347" s="69" t="s">
        <v>676</v>
      </c>
      <c r="G347" s="69" t="s">
        <v>280</v>
      </c>
      <c r="H347" s="70" t="s">
        <v>281</v>
      </c>
      <c r="I347" s="70" t="s">
        <v>793</v>
      </c>
      <c r="J347" s="70" t="s">
        <v>714</v>
      </c>
      <c r="K347" s="70" t="s">
        <v>714</v>
      </c>
      <c r="L347" s="71">
        <v>1284.72</v>
      </c>
      <c r="M347" s="71">
        <v>2988.15</v>
      </c>
    </row>
    <row r="348" spans="1:13" ht="14.25" x14ac:dyDescent="0.2">
      <c r="A348" s="66" t="s">
        <v>41</v>
      </c>
      <c r="B348" s="66" t="s">
        <v>41</v>
      </c>
      <c r="C348" s="67" t="s">
        <v>668</v>
      </c>
      <c r="D348" s="70" t="s">
        <v>10</v>
      </c>
      <c r="E348" s="69">
        <v>2019</v>
      </c>
      <c r="F348" s="69" t="s">
        <v>76</v>
      </c>
      <c r="G348" s="69" t="s">
        <v>328</v>
      </c>
      <c r="H348" s="70" t="s">
        <v>179</v>
      </c>
      <c r="I348" s="70" t="s">
        <v>626</v>
      </c>
      <c r="J348" s="70" t="s">
        <v>545</v>
      </c>
      <c r="K348" s="70" t="s">
        <v>545</v>
      </c>
      <c r="L348" s="48">
        <v>1122.2</v>
      </c>
      <c r="M348" s="48">
        <v>3112.55</v>
      </c>
    </row>
    <row r="349" spans="1:13" ht="15" x14ac:dyDescent="0.2">
      <c r="A349" s="66" t="s">
        <v>41</v>
      </c>
      <c r="B349" s="66" t="s">
        <v>41</v>
      </c>
      <c r="C349" s="67" t="s">
        <v>675</v>
      </c>
      <c r="D349" s="70" t="s">
        <v>15</v>
      </c>
      <c r="E349" s="69">
        <v>2018</v>
      </c>
      <c r="F349" s="69" t="s">
        <v>676</v>
      </c>
      <c r="G349" s="69" t="s">
        <v>280</v>
      </c>
      <c r="H349" s="70" t="s">
        <v>281</v>
      </c>
      <c r="I349" s="70" t="s">
        <v>685</v>
      </c>
      <c r="J349" s="70" t="s">
        <v>634</v>
      </c>
      <c r="K349" s="70" t="s">
        <v>634</v>
      </c>
      <c r="L349" s="71">
        <v>1284.72</v>
      </c>
      <c r="M349" s="71">
        <v>2988.15</v>
      </c>
    </row>
    <row r="350" spans="1:13" ht="14.25" x14ac:dyDescent="0.2">
      <c r="A350" s="66" t="s">
        <v>41</v>
      </c>
      <c r="B350" s="66" t="s">
        <v>41</v>
      </c>
      <c r="C350" s="67" t="s">
        <v>719</v>
      </c>
      <c r="D350" s="70" t="s">
        <v>720</v>
      </c>
      <c r="E350" s="69">
        <v>2022</v>
      </c>
      <c r="F350" s="69" t="s">
        <v>75</v>
      </c>
      <c r="G350" s="69" t="s">
        <v>312</v>
      </c>
      <c r="H350" s="70" t="s">
        <v>257</v>
      </c>
      <c r="I350" s="70" t="s">
        <v>669</v>
      </c>
      <c r="J350" s="70" t="s">
        <v>634</v>
      </c>
      <c r="K350" s="70" t="s">
        <v>634</v>
      </c>
      <c r="L350" s="48">
        <v>2248.5</v>
      </c>
      <c r="M350" s="48">
        <v>4541.18</v>
      </c>
    </row>
    <row r="351" spans="1:13" ht="15" x14ac:dyDescent="0.2">
      <c r="A351" s="66" t="s">
        <v>41</v>
      </c>
      <c r="B351" s="66" t="s">
        <v>41</v>
      </c>
      <c r="C351" s="67" t="s">
        <v>703</v>
      </c>
      <c r="D351" s="70" t="s">
        <v>601</v>
      </c>
      <c r="E351" s="69">
        <v>2022</v>
      </c>
      <c r="F351" s="69" t="s">
        <v>66</v>
      </c>
      <c r="G351" s="69" t="s">
        <v>186</v>
      </c>
      <c r="H351" s="70" t="s">
        <v>260</v>
      </c>
      <c r="I351" s="70" t="s">
        <v>794</v>
      </c>
      <c r="J351" s="70" t="s">
        <v>634</v>
      </c>
      <c r="K351" s="70" t="s">
        <v>634</v>
      </c>
      <c r="L351" s="71">
        <v>1784.4</v>
      </c>
      <c r="M351" s="71">
        <v>4222.6499000000003</v>
      </c>
    </row>
    <row r="352" spans="1:13" ht="14.25" x14ac:dyDescent="0.2">
      <c r="A352" s="66" t="s">
        <v>41</v>
      </c>
      <c r="B352" s="66" t="s">
        <v>41</v>
      </c>
      <c r="C352" s="67" t="s">
        <v>772</v>
      </c>
      <c r="D352" s="70" t="s">
        <v>30</v>
      </c>
      <c r="E352" s="69">
        <v>2019</v>
      </c>
      <c r="F352" s="69" t="s">
        <v>79</v>
      </c>
      <c r="G352" s="69" t="s">
        <v>517</v>
      </c>
      <c r="H352" s="70" t="s">
        <v>795</v>
      </c>
      <c r="I352" s="70" t="s">
        <v>773</v>
      </c>
      <c r="J352" s="70" t="s">
        <v>634</v>
      </c>
      <c r="K352" s="70" t="s">
        <v>634</v>
      </c>
      <c r="L352" s="48">
        <v>1996.56</v>
      </c>
      <c r="M352" s="63">
        <v>4032.4146000000001</v>
      </c>
    </row>
    <row r="353" spans="1:13" ht="14.25" x14ac:dyDescent="0.2">
      <c r="A353" s="66" t="s">
        <v>41</v>
      </c>
      <c r="B353" s="66" t="s">
        <v>41</v>
      </c>
      <c r="C353" s="67" t="s">
        <v>772</v>
      </c>
      <c r="D353" s="70" t="s">
        <v>30</v>
      </c>
      <c r="E353" s="69">
        <v>2019</v>
      </c>
      <c r="F353" s="69" t="s">
        <v>79</v>
      </c>
      <c r="G353" s="69" t="s">
        <v>517</v>
      </c>
      <c r="H353" s="70" t="s">
        <v>796</v>
      </c>
      <c r="I353" s="70" t="s">
        <v>773</v>
      </c>
      <c r="J353" s="70" t="s">
        <v>634</v>
      </c>
      <c r="K353" s="70" t="s">
        <v>634</v>
      </c>
      <c r="L353" s="48">
        <v>1996.56</v>
      </c>
      <c r="M353" s="63">
        <v>4032.4146000000001</v>
      </c>
    </row>
    <row r="354" spans="1:13" ht="15" x14ac:dyDescent="0.2">
      <c r="A354" s="66" t="s">
        <v>41</v>
      </c>
      <c r="B354" s="66" t="s">
        <v>41</v>
      </c>
      <c r="C354" s="67" t="s">
        <v>706</v>
      </c>
      <c r="D354" s="70" t="s">
        <v>568</v>
      </c>
      <c r="E354" s="69">
        <v>2022</v>
      </c>
      <c r="F354" s="69" t="s">
        <v>61</v>
      </c>
      <c r="G354" s="69" t="s">
        <v>102</v>
      </c>
      <c r="H354" s="70" t="s">
        <v>103</v>
      </c>
      <c r="I354" s="70" t="s">
        <v>797</v>
      </c>
      <c r="J354" s="70" t="s">
        <v>634</v>
      </c>
      <c r="K354" s="70" t="s">
        <v>634</v>
      </c>
      <c r="L354" s="71">
        <v>2064.84</v>
      </c>
      <c r="M354" s="71">
        <v>4065.57</v>
      </c>
    </row>
    <row r="355" spans="1:13" ht="14.25" x14ac:dyDescent="0.2">
      <c r="A355" s="66" t="s">
        <v>41</v>
      </c>
      <c r="B355" s="66" t="s">
        <v>41</v>
      </c>
      <c r="C355" s="67" t="s">
        <v>45</v>
      </c>
      <c r="D355" s="70" t="s">
        <v>24</v>
      </c>
      <c r="E355" s="69">
        <v>2018</v>
      </c>
      <c r="F355" s="69" t="s">
        <v>59</v>
      </c>
      <c r="G355" s="69" t="s">
        <v>82</v>
      </c>
      <c r="H355" s="70" t="s">
        <v>131</v>
      </c>
      <c r="I355" s="70" t="s">
        <v>700</v>
      </c>
      <c r="J355" s="70" t="s">
        <v>634</v>
      </c>
      <c r="K355" s="70" t="s">
        <v>634</v>
      </c>
      <c r="L355" s="48">
        <v>1326.25</v>
      </c>
      <c r="M355" s="48">
        <v>2601.58</v>
      </c>
    </row>
    <row r="356" spans="1:13" ht="14.25" x14ac:dyDescent="0.2">
      <c r="A356" s="66" t="s">
        <v>41</v>
      </c>
      <c r="B356" s="66" t="s">
        <v>41</v>
      </c>
      <c r="C356" s="67" t="s">
        <v>659</v>
      </c>
      <c r="D356" s="70" t="s">
        <v>4</v>
      </c>
      <c r="E356" s="69">
        <v>2020</v>
      </c>
      <c r="F356" s="69" t="s">
        <v>66</v>
      </c>
      <c r="G356" s="69" t="s">
        <v>186</v>
      </c>
      <c r="H356" s="70" t="s">
        <v>179</v>
      </c>
      <c r="I356" s="70" t="s">
        <v>433</v>
      </c>
      <c r="J356" s="70" t="s">
        <v>545</v>
      </c>
      <c r="K356" s="70" t="s">
        <v>545</v>
      </c>
      <c r="L356" s="48">
        <v>1122.19</v>
      </c>
      <c r="M356" s="48">
        <v>1499.5262090000001</v>
      </c>
    </row>
    <row r="357" spans="1:13" ht="14.25" x14ac:dyDescent="0.2">
      <c r="A357" s="66" t="s">
        <v>41</v>
      </c>
      <c r="B357" s="66" t="s">
        <v>41</v>
      </c>
      <c r="C357" s="67" t="s">
        <v>48</v>
      </c>
      <c r="D357" s="70" t="s">
        <v>11</v>
      </c>
      <c r="E357" s="69">
        <v>2018</v>
      </c>
      <c r="F357" s="69" t="s">
        <v>59</v>
      </c>
      <c r="G357" s="69" t="s">
        <v>82</v>
      </c>
      <c r="H357" s="70" t="s">
        <v>99</v>
      </c>
      <c r="I357" s="70" t="s">
        <v>717</v>
      </c>
      <c r="J357" s="70" t="s">
        <v>634</v>
      </c>
      <c r="K357" s="70" t="s">
        <v>634</v>
      </c>
      <c r="L357" s="48">
        <v>1727</v>
      </c>
      <c r="M357" s="48">
        <v>2407.96</v>
      </c>
    </row>
    <row r="358" spans="1:13" ht="15" x14ac:dyDescent="0.2">
      <c r="A358" s="66" t="s">
        <v>41</v>
      </c>
      <c r="B358" s="66" t="s">
        <v>41</v>
      </c>
      <c r="C358" s="67" t="s">
        <v>675</v>
      </c>
      <c r="D358" s="70" t="s">
        <v>15</v>
      </c>
      <c r="E358" s="69">
        <v>2018</v>
      </c>
      <c r="F358" s="69" t="s">
        <v>676</v>
      </c>
      <c r="G358" s="69" t="s">
        <v>280</v>
      </c>
      <c r="H358" s="70" t="s">
        <v>283</v>
      </c>
      <c r="I358" s="70" t="s">
        <v>679</v>
      </c>
      <c r="J358" s="70" t="s">
        <v>634</v>
      </c>
      <c r="K358" s="70" t="s">
        <v>634</v>
      </c>
      <c r="L358" s="71">
        <v>2803.8272000000002</v>
      </c>
      <c r="M358" s="71">
        <v>5890.47</v>
      </c>
    </row>
    <row r="359" spans="1:13" ht="15" x14ac:dyDescent="0.2">
      <c r="A359" s="66" t="s">
        <v>41</v>
      </c>
      <c r="B359" s="66" t="s">
        <v>41</v>
      </c>
      <c r="C359" s="67" t="s">
        <v>670</v>
      </c>
      <c r="D359" s="70" t="s">
        <v>12</v>
      </c>
      <c r="E359" s="69">
        <v>2021</v>
      </c>
      <c r="F359" s="69" t="s">
        <v>66</v>
      </c>
      <c r="G359" s="69" t="s">
        <v>186</v>
      </c>
      <c r="H359" s="70" t="s">
        <v>167</v>
      </c>
      <c r="I359" s="70" t="s">
        <v>671</v>
      </c>
      <c r="J359" s="70" t="s">
        <v>634</v>
      </c>
      <c r="K359" s="70" t="s">
        <v>634</v>
      </c>
      <c r="L359" s="71">
        <v>2259.4500000000003</v>
      </c>
      <c r="M359" s="71">
        <v>5935.1362639999988</v>
      </c>
    </row>
    <row r="360" spans="1:13" ht="15" x14ac:dyDescent="0.2">
      <c r="A360" s="66" t="s">
        <v>41</v>
      </c>
      <c r="B360" s="66" t="s">
        <v>41</v>
      </c>
      <c r="C360" s="67" t="s">
        <v>706</v>
      </c>
      <c r="D360" s="70" t="s">
        <v>568</v>
      </c>
      <c r="E360" s="69">
        <v>2022</v>
      </c>
      <c r="F360" s="69" t="s">
        <v>61</v>
      </c>
      <c r="G360" s="69" t="s">
        <v>102</v>
      </c>
      <c r="H360" s="70" t="s">
        <v>103</v>
      </c>
      <c r="I360" s="70" t="s">
        <v>798</v>
      </c>
      <c r="J360" s="70" t="s">
        <v>634</v>
      </c>
      <c r="K360" s="70" t="s">
        <v>634</v>
      </c>
      <c r="L360" s="71">
        <v>2064.84</v>
      </c>
      <c r="M360" s="71">
        <v>4065.57</v>
      </c>
    </row>
    <row r="361" spans="1:13" ht="15" x14ac:dyDescent="0.2">
      <c r="A361" s="66" t="s">
        <v>41</v>
      </c>
      <c r="B361" s="66" t="s">
        <v>41</v>
      </c>
      <c r="C361" s="67" t="s">
        <v>706</v>
      </c>
      <c r="D361" s="70" t="s">
        <v>568</v>
      </c>
      <c r="E361" s="69">
        <v>2022</v>
      </c>
      <c r="F361" s="69" t="s">
        <v>61</v>
      </c>
      <c r="G361" s="69" t="s">
        <v>102</v>
      </c>
      <c r="H361" s="70" t="s">
        <v>103</v>
      </c>
      <c r="I361" s="70" t="s">
        <v>799</v>
      </c>
      <c r="J361" s="70" t="s">
        <v>634</v>
      </c>
      <c r="K361" s="70" t="s">
        <v>634</v>
      </c>
      <c r="L361" s="71">
        <v>2064.84</v>
      </c>
      <c r="M361" s="71">
        <v>4065.57</v>
      </c>
    </row>
    <row r="362" spans="1:13" ht="14.25" x14ac:dyDescent="0.2">
      <c r="A362" s="66" t="s">
        <v>41</v>
      </c>
      <c r="B362" s="66" t="s">
        <v>41</v>
      </c>
      <c r="C362" s="67" t="s">
        <v>670</v>
      </c>
      <c r="D362" s="70" t="s">
        <v>12</v>
      </c>
      <c r="E362" s="69">
        <v>2021</v>
      </c>
      <c r="F362" s="69" t="s">
        <v>66</v>
      </c>
      <c r="G362" s="69" t="s">
        <v>186</v>
      </c>
      <c r="H362" s="70" t="s">
        <v>162</v>
      </c>
      <c r="I362" s="70" t="s">
        <v>671</v>
      </c>
      <c r="J362" s="70" t="s">
        <v>634</v>
      </c>
      <c r="K362" s="70" t="s">
        <v>634</v>
      </c>
      <c r="L362" s="48">
        <v>2026.8000000000002</v>
      </c>
      <c r="M362" s="48">
        <v>2043.4194720000003</v>
      </c>
    </row>
    <row r="363" spans="1:13" ht="14.25" x14ac:dyDescent="0.2">
      <c r="A363" s="66" t="s">
        <v>41</v>
      </c>
      <c r="B363" s="66" t="s">
        <v>41</v>
      </c>
      <c r="C363" s="67" t="s">
        <v>659</v>
      </c>
      <c r="D363" s="70" t="s">
        <v>4</v>
      </c>
      <c r="E363" s="69">
        <v>2020</v>
      </c>
      <c r="F363" s="69" t="s">
        <v>66</v>
      </c>
      <c r="G363" s="69" t="s">
        <v>186</v>
      </c>
      <c r="H363" s="70" t="s">
        <v>179</v>
      </c>
      <c r="I363" s="70" t="s">
        <v>434</v>
      </c>
      <c r="J363" s="70" t="s">
        <v>545</v>
      </c>
      <c r="K363" s="70" t="s">
        <v>545</v>
      </c>
      <c r="L363" s="48">
        <v>1122.19</v>
      </c>
      <c r="M363" s="48">
        <v>1499.5262090000001</v>
      </c>
    </row>
    <row r="364" spans="1:13" ht="14.25" x14ac:dyDescent="0.2">
      <c r="A364" s="66" t="s">
        <v>41</v>
      </c>
      <c r="B364" s="66" t="s">
        <v>41</v>
      </c>
      <c r="C364" s="67" t="s">
        <v>659</v>
      </c>
      <c r="D364" s="70" t="s">
        <v>4</v>
      </c>
      <c r="E364" s="69">
        <v>2020</v>
      </c>
      <c r="F364" s="69" t="s">
        <v>66</v>
      </c>
      <c r="G364" s="69" t="s">
        <v>186</v>
      </c>
      <c r="H364" s="70" t="s">
        <v>179</v>
      </c>
      <c r="I364" s="70" t="s">
        <v>711</v>
      </c>
      <c r="J364" s="70" t="s">
        <v>545</v>
      </c>
      <c r="K364" s="70" t="s">
        <v>545</v>
      </c>
      <c r="L364" s="48">
        <v>1122.19</v>
      </c>
      <c r="M364" s="48">
        <v>1499.5262090000001</v>
      </c>
    </row>
    <row r="365" spans="1:13" ht="14.25" x14ac:dyDescent="0.2">
      <c r="A365" s="66" t="s">
        <v>41</v>
      </c>
      <c r="B365" s="66" t="s">
        <v>41</v>
      </c>
      <c r="C365" s="67" t="s">
        <v>51</v>
      </c>
      <c r="D365" s="70" t="s">
        <v>1</v>
      </c>
      <c r="E365" s="69">
        <v>2020</v>
      </c>
      <c r="F365" s="69" t="s">
        <v>67</v>
      </c>
      <c r="G365" s="69" t="s">
        <v>193</v>
      </c>
      <c r="H365" s="70" t="s">
        <v>194</v>
      </c>
      <c r="I365" s="70" t="s">
        <v>216</v>
      </c>
      <c r="J365" s="70" t="s">
        <v>545</v>
      </c>
      <c r="K365" s="70" t="s">
        <v>545</v>
      </c>
      <c r="L365" s="48">
        <v>1434.67</v>
      </c>
      <c r="M365" s="48">
        <v>5022.6400000000003</v>
      </c>
    </row>
    <row r="366" spans="1:13" ht="15" x14ac:dyDescent="0.2">
      <c r="A366" s="66" t="s">
        <v>41</v>
      </c>
      <c r="B366" s="66" t="s">
        <v>41</v>
      </c>
      <c r="C366" s="67" t="s">
        <v>706</v>
      </c>
      <c r="D366" s="70" t="s">
        <v>568</v>
      </c>
      <c r="E366" s="69">
        <v>2022</v>
      </c>
      <c r="F366" s="69" t="s">
        <v>61</v>
      </c>
      <c r="G366" s="69" t="s">
        <v>102</v>
      </c>
      <c r="H366" s="70" t="s">
        <v>103</v>
      </c>
      <c r="I366" s="70" t="s">
        <v>798</v>
      </c>
      <c r="J366" s="70" t="s">
        <v>634</v>
      </c>
      <c r="K366" s="70" t="s">
        <v>634</v>
      </c>
      <c r="L366" s="71">
        <v>2064.84</v>
      </c>
      <c r="M366" s="71">
        <v>4065.57</v>
      </c>
    </row>
    <row r="367" spans="1:13" ht="14.25" x14ac:dyDescent="0.2">
      <c r="A367" s="66" t="s">
        <v>41</v>
      </c>
      <c r="B367" s="66" t="s">
        <v>41</v>
      </c>
      <c r="C367" s="67" t="s">
        <v>775</v>
      </c>
      <c r="D367" s="70" t="s">
        <v>31</v>
      </c>
      <c r="E367" s="69">
        <v>2021</v>
      </c>
      <c r="F367" s="69" t="s">
        <v>75</v>
      </c>
      <c r="G367" s="69" t="s">
        <v>312</v>
      </c>
      <c r="H367" s="70" t="s">
        <v>516</v>
      </c>
      <c r="I367" s="70" t="s">
        <v>773</v>
      </c>
      <c r="J367" s="70" t="s">
        <v>634</v>
      </c>
      <c r="K367" s="70" t="s">
        <v>634</v>
      </c>
      <c r="L367" s="72">
        <v>2244.38</v>
      </c>
      <c r="M367" s="72">
        <v>4552.18</v>
      </c>
    </row>
    <row r="368" spans="1:13" ht="14.25" x14ac:dyDescent="0.2">
      <c r="A368" s="66" t="s">
        <v>41</v>
      </c>
      <c r="B368" s="66" t="s">
        <v>41</v>
      </c>
      <c r="C368" s="67" t="s">
        <v>691</v>
      </c>
      <c r="D368" s="70" t="s">
        <v>21</v>
      </c>
      <c r="E368" s="69">
        <v>2019</v>
      </c>
      <c r="F368" s="69" t="s">
        <v>75</v>
      </c>
      <c r="G368" s="69" t="s">
        <v>312</v>
      </c>
      <c r="H368" s="70" t="s">
        <v>313</v>
      </c>
      <c r="I368" s="70" t="s">
        <v>665</v>
      </c>
      <c r="J368" s="70" t="s">
        <v>634</v>
      </c>
      <c r="K368" s="70" t="s">
        <v>634</v>
      </c>
      <c r="L368" s="48">
        <v>1236.43</v>
      </c>
      <c r="M368" s="48">
        <v>3029.39</v>
      </c>
    </row>
    <row r="369" spans="1:13" ht="15" x14ac:dyDescent="0.2">
      <c r="A369" s="66" t="s">
        <v>41</v>
      </c>
      <c r="B369" s="66" t="s">
        <v>41</v>
      </c>
      <c r="C369" s="67" t="s">
        <v>675</v>
      </c>
      <c r="D369" s="70" t="s">
        <v>15</v>
      </c>
      <c r="E369" s="69">
        <v>2018</v>
      </c>
      <c r="F369" s="69" t="s">
        <v>676</v>
      </c>
      <c r="G369" s="69" t="s">
        <v>280</v>
      </c>
      <c r="H369" s="70" t="s">
        <v>281</v>
      </c>
      <c r="I369" s="70" t="s">
        <v>722</v>
      </c>
      <c r="J369" s="70" t="s">
        <v>634</v>
      </c>
      <c r="K369" s="70" t="s">
        <v>634</v>
      </c>
      <c r="L369" s="71">
        <v>1284.72</v>
      </c>
      <c r="M369" s="71">
        <v>2988.15</v>
      </c>
    </row>
    <row r="370" spans="1:13" ht="14.25" x14ac:dyDescent="0.2">
      <c r="A370" s="66" t="s">
        <v>41</v>
      </c>
      <c r="B370" s="66" t="s">
        <v>41</v>
      </c>
      <c r="C370" s="67" t="s">
        <v>719</v>
      </c>
      <c r="D370" s="70" t="s">
        <v>720</v>
      </c>
      <c r="E370" s="69">
        <v>2022</v>
      </c>
      <c r="F370" s="69" t="s">
        <v>75</v>
      </c>
      <c r="G370" s="69" t="s">
        <v>312</v>
      </c>
      <c r="H370" s="70" t="s">
        <v>257</v>
      </c>
      <c r="I370" s="70" t="s">
        <v>778</v>
      </c>
      <c r="J370" s="70" t="s">
        <v>634</v>
      </c>
      <c r="K370" s="70" t="s">
        <v>634</v>
      </c>
      <c r="L370" s="48">
        <v>2248.5</v>
      </c>
      <c r="M370" s="48">
        <v>4541.18</v>
      </c>
    </row>
    <row r="371" spans="1:13" ht="15" x14ac:dyDescent="0.2">
      <c r="A371" s="66" t="s">
        <v>41</v>
      </c>
      <c r="B371" s="66" t="s">
        <v>41</v>
      </c>
      <c r="C371" s="67" t="s">
        <v>706</v>
      </c>
      <c r="D371" s="70" t="s">
        <v>568</v>
      </c>
      <c r="E371" s="69">
        <v>2022</v>
      </c>
      <c r="F371" s="69" t="s">
        <v>61</v>
      </c>
      <c r="G371" s="69" t="s">
        <v>102</v>
      </c>
      <c r="H371" s="70" t="s">
        <v>103</v>
      </c>
      <c r="I371" s="70" t="s">
        <v>105</v>
      </c>
      <c r="J371" s="70" t="s">
        <v>634</v>
      </c>
      <c r="K371" s="70" t="s">
        <v>634</v>
      </c>
      <c r="L371" s="71">
        <v>2064.84</v>
      </c>
      <c r="M371" s="71">
        <v>4065.57</v>
      </c>
    </row>
    <row r="372" spans="1:13" ht="15" x14ac:dyDescent="0.2">
      <c r="A372" s="66" t="s">
        <v>41</v>
      </c>
      <c r="B372" s="66" t="s">
        <v>41</v>
      </c>
      <c r="C372" s="67" t="s">
        <v>706</v>
      </c>
      <c r="D372" s="70" t="s">
        <v>568</v>
      </c>
      <c r="E372" s="69">
        <v>2022</v>
      </c>
      <c r="F372" s="69" t="s">
        <v>61</v>
      </c>
      <c r="G372" s="69" t="s">
        <v>102</v>
      </c>
      <c r="H372" s="70" t="s">
        <v>103</v>
      </c>
      <c r="I372" s="70" t="s">
        <v>800</v>
      </c>
      <c r="J372" s="70" t="s">
        <v>634</v>
      </c>
      <c r="K372" s="70" t="s">
        <v>634</v>
      </c>
      <c r="L372" s="71">
        <v>2064.84</v>
      </c>
      <c r="M372" s="71">
        <v>4065.57</v>
      </c>
    </row>
    <row r="373" spans="1:13" ht="15" x14ac:dyDescent="0.2">
      <c r="A373" s="66" t="s">
        <v>41</v>
      </c>
      <c r="B373" s="66" t="s">
        <v>41</v>
      </c>
      <c r="C373" s="67" t="s">
        <v>675</v>
      </c>
      <c r="D373" s="70" t="s">
        <v>15</v>
      </c>
      <c r="E373" s="69">
        <v>2018</v>
      </c>
      <c r="F373" s="69" t="s">
        <v>676</v>
      </c>
      <c r="G373" s="69" t="s">
        <v>280</v>
      </c>
      <c r="H373" s="70" t="s">
        <v>283</v>
      </c>
      <c r="I373" s="70" t="s">
        <v>685</v>
      </c>
      <c r="J373" s="70" t="s">
        <v>634</v>
      </c>
      <c r="K373" s="70" t="s">
        <v>634</v>
      </c>
      <c r="L373" s="71">
        <v>2803.8272000000002</v>
      </c>
      <c r="M373" s="71">
        <v>5890.47</v>
      </c>
    </row>
    <row r="374" spans="1:13" ht="14.25" x14ac:dyDescent="0.2">
      <c r="A374" s="66" t="s">
        <v>41</v>
      </c>
      <c r="B374" s="66" t="s">
        <v>41</v>
      </c>
      <c r="C374" s="67" t="s">
        <v>51</v>
      </c>
      <c r="D374" s="70" t="s">
        <v>1</v>
      </c>
      <c r="E374" s="69">
        <v>2020</v>
      </c>
      <c r="F374" s="69" t="s">
        <v>67</v>
      </c>
      <c r="G374" s="69" t="s">
        <v>193</v>
      </c>
      <c r="H374" s="70" t="s">
        <v>194</v>
      </c>
      <c r="I374" s="70" t="s">
        <v>801</v>
      </c>
      <c r="J374" s="70" t="s">
        <v>545</v>
      </c>
      <c r="K374" s="70" t="s">
        <v>545</v>
      </c>
      <c r="L374" s="48">
        <v>1434.67</v>
      </c>
      <c r="M374" s="48">
        <v>5022.6400000000003</v>
      </c>
    </row>
    <row r="375" spans="1:13" ht="14.25" x14ac:dyDescent="0.2">
      <c r="A375" s="66" t="s">
        <v>41</v>
      </c>
      <c r="B375" s="66" t="s">
        <v>41</v>
      </c>
      <c r="C375" s="67" t="s">
        <v>659</v>
      </c>
      <c r="D375" s="70" t="s">
        <v>4</v>
      </c>
      <c r="E375" s="69">
        <v>2020</v>
      </c>
      <c r="F375" s="69" t="s">
        <v>66</v>
      </c>
      <c r="G375" s="69" t="s">
        <v>186</v>
      </c>
      <c r="H375" s="70" t="s">
        <v>179</v>
      </c>
      <c r="I375" s="70" t="s">
        <v>413</v>
      </c>
      <c r="J375" s="70" t="s">
        <v>547</v>
      </c>
      <c r="K375" s="70" t="s">
        <v>547</v>
      </c>
      <c r="L375" s="48">
        <v>1122.19</v>
      </c>
      <c r="M375" s="48">
        <v>1499.5262090000001</v>
      </c>
    </row>
    <row r="376" spans="1:13" ht="14.25" x14ac:dyDescent="0.2">
      <c r="A376" s="66" t="s">
        <v>41</v>
      </c>
      <c r="B376" s="66" t="s">
        <v>41</v>
      </c>
      <c r="C376" s="67" t="s">
        <v>55</v>
      </c>
      <c r="D376" s="70" t="s">
        <v>6</v>
      </c>
      <c r="E376" s="69">
        <v>2018</v>
      </c>
      <c r="F376" s="69" t="s">
        <v>71</v>
      </c>
      <c r="G376" s="69" t="s">
        <v>264</v>
      </c>
      <c r="H376" s="70" t="s">
        <v>271</v>
      </c>
      <c r="I376" s="70" t="s">
        <v>736</v>
      </c>
      <c r="J376" s="70" t="s">
        <v>634</v>
      </c>
      <c r="K376" s="70" t="s">
        <v>634</v>
      </c>
      <c r="L376" s="56">
        <v>2245.1</v>
      </c>
      <c r="M376" s="56">
        <v>4326.8999999999996</v>
      </c>
    </row>
    <row r="377" spans="1:13" ht="14.25" x14ac:dyDescent="0.2">
      <c r="A377" s="66" t="s">
        <v>41</v>
      </c>
      <c r="B377" s="66" t="s">
        <v>41</v>
      </c>
      <c r="C377" s="67" t="s">
        <v>666</v>
      </c>
      <c r="D377" s="70" t="s">
        <v>9</v>
      </c>
      <c r="E377" s="69">
        <v>2020</v>
      </c>
      <c r="F377" s="69" t="s">
        <v>77</v>
      </c>
      <c r="G377" s="69" t="s">
        <v>403</v>
      </c>
      <c r="H377" s="70" t="s">
        <v>83</v>
      </c>
      <c r="I377" s="70" t="s">
        <v>667</v>
      </c>
      <c r="J377" s="70" t="s">
        <v>545</v>
      </c>
      <c r="K377" s="70" t="s">
        <v>545</v>
      </c>
      <c r="L377" s="48">
        <v>1061.6400000000001</v>
      </c>
      <c r="M377" s="48">
        <v>1695.14</v>
      </c>
    </row>
    <row r="378" spans="1:13" ht="15" x14ac:dyDescent="0.25">
      <c r="A378" s="66" t="s">
        <v>41</v>
      </c>
      <c r="B378" s="66" t="s">
        <v>41</v>
      </c>
      <c r="C378" s="67" t="s">
        <v>754</v>
      </c>
      <c r="D378" s="70" t="s">
        <v>755</v>
      </c>
      <c r="E378" s="69">
        <v>2022</v>
      </c>
      <c r="F378" s="69" t="s">
        <v>77</v>
      </c>
      <c r="G378" s="69" t="s">
        <v>403</v>
      </c>
      <c r="H378" s="70" t="s">
        <v>306</v>
      </c>
      <c r="I378" s="70" t="s">
        <v>802</v>
      </c>
      <c r="J378" s="70" t="s">
        <v>634</v>
      </c>
      <c r="K378" s="70" t="s">
        <v>634</v>
      </c>
      <c r="L378" s="64">
        <v>2244.38</v>
      </c>
      <c r="M378" s="64">
        <v>4583.8599999999997</v>
      </c>
    </row>
    <row r="379" spans="1:13" ht="14.25" x14ac:dyDescent="0.2">
      <c r="A379" s="66" t="s">
        <v>41</v>
      </c>
      <c r="B379" s="66" t="s">
        <v>41</v>
      </c>
      <c r="C379" s="67" t="s">
        <v>659</v>
      </c>
      <c r="D379" s="70" t="s">
        <v>4</v>
      </c>
      <c r="E379" s="69">
        <v>2020</v>
      </c>
      <c r="F379" s="69" t="s">
        <v>66</v>
      </c>
      <c r="G379" s="69" t="s">
        <v>186</v>
      </c>
      <c r="H379" s="70" t="s">
        <v>179</v>
      </c>
      <c r="I379" s="70" t="s">
        <v>711</v>
      </c>
      <c r="J379" s="70" t="s">
        <v>545</v>
      </c>
      <c r="K379" s="70" t="s">
        <v>545</v>
      </c>
      <c r="L379" s="48">
        <v>1122.19</v>
      </c>
      <c r="M379" s="48">
        <v>1499.5262090000001</v>
      </c>
    </row>
    <row r="380" spans="1:13" ht="14.25" x14ac:dyDescent="0.2">
      <c r="A380" s="66" t="s">
        <v>41</v>
      </c>
      <c r="B380" s="66" t="s">
        <v>41</v>
      </c>
      <c r="C380" s="67" t="s">
        <v>55</v>
      </c>
      <c r="D380" s="70" t="s">
        <v>6</v>
      </c>
      <c r="E380" s="69">
        <v>2018</v>
      </c>
      <c r="F380" s="69" t="s">
        <v>71</v>
      </c>
      <c r="G380" s="69" t="s">
        <v>264</v>
      </c>
      <c r="H380" s="70" t="s">
        <v>271</v>
      </c>
      <c r="I380" s="70" t="s">
        <v>685</v>
      </c>
      <c r="J380" s="70" t="s">
        <v>634</v>
      </c>
      <c r="K380" s="70" t="s">
        <v>634</v>
      </c>
      <c r="L380" s="56">
        <v>2245.1</v>
      </c>
      <c r="M380" s="56">
        <v>4326.8999999999996</v>
      </c>
    </row>
    <row r="381" spans="1:13" ht="15" x14ac:dyDescent="0.2">
      <c r="A381" s="66" t="s">
        <v>41</v>
      </c>
      <c r="B381" s="66" t="s">
        <v>41</v>
      </c>
      <c r="C381" s="67" t="s">
        <v>706</v>
      </c>
      <c r="D381" s="70" t="s">
        <v>568</v>
      </c>
      <c r="E381" s="69">
        <v>2022</v>
      </c>
      <c r="F381" s="69" t="s">
        <v>61</v>
      </c>
      <c r="G381" s="69" t="s">
        <v>102</v>
      </c>
      <c r="H381" s="70" t="s">
        <v>103</v>
      </c>
      <c r="I381" s="70" t="s">
        <v>724</v>
      </c>
      <c r="J381" s="70" t="s">
        <v>634</v>
      </c>
      <c r="K381" s="70" t="s">
        <v>634</v>
      </c>
      <c r="L381" s="71">
        <v>2064.84</v>
      </c>
      <c r="M381" s="71">
        <v>4065.57</v>
      </c>
    </row>
    <row r="382" spans="1:13" ht="14.25" x14ac:dyDescent="0.2">
      <c r="A382" s="66" t="s">
        <v>41</v>
      </c>
      <c r="B382" s="66" t="s">
        <v>41</v>
      </c>
      <c r="C382" s="67" t="s">
        <v>654</v>
      </c>
      <c r="D382" s="70" t="s">
        <v>2</v>
      </c>
      <c r="E382" s="69">
        <v>2018</v>
      </c>
      <c r="F382" s="69" t="s">
        <v>64</v>
      </c>
      <c r="G382" s="69" t="s">
        <v>159</v>
      </c>
      <c r="H382" s="70" t="s">
        <v>93</v>
      </c>
      <c r="I382" s="70" t="s">
        <v>665</v>
      </c>
      <c r="J382" s="70" t="s">
        <v>634</v>
      </c>
      <c r="K382" s="70" t="s">
        <v>634</v>
      </c>
      <c r="L382" s="48">
        <v>2315.0500000000002</v>
      </c>
      <c r="M382" s="48">
        <v>5306.7800000000007</v>
      </c>
    </row>
    <row r="383" spans="1:13" ht="14.25" x14ac:dyDescent="0.2">
      <c r="A383" s="66" t="s">
        <v>41</v>
      </c>
      <c r="B383" s="66" t="s">
        <v>41</v>
      </c>
      <c r="C383" s="67" t="s">
        <v>668</v>
      </c>
      <c r="D383" s="70" t="s">
        <v>10</v>
      </c>
      <c r="E383" s="69">
        <v>2019</v>
      </c>
      <c r="F383" s="69" t="s">
        <v>76</v>
      </c>
      <c r="G383" s="69" t="s">
        <v>328</v>
      </c>
      <c r="H383" s="70" t="s">
        <v>179</v>
      </c>
      <c r="I383" s="70" t="s">
        <v>349</v>
      </c>
      <c r="J383" s="70" t="s">
        <v>547</v>
      </c>
      <c r="K383" s="70" t="s">
        <v>547</v>
      </c>
      <c r="L383" s="48">
        <v>1122.2</v>
      </c>
      <c r="M383" s="48">
        <v>3112.55</v>
      </c>
    </row>
    <row r="384" spans="1:13" ht="14.25" x14ac:dyDescent="0.2">
      <c r="A384" s="66" t="s">
        <v>41</v>
      </c>
      <c r="B384" s="66" t="s">
        <v>41</v>
      </c>
      <c r="C384" s="67" t="s">
        <v>803</v>
      </c>
      <c r="D384" s="70" t="s">
        <v>36</v>
      </c>
      <c r="E384" s="69">
        <v>2020</v>
      </c>
      <c r="F384" s="69" t="s">
        <v>77</v>
      </c>
      <c r="G384" s="69" t="s">
        <v>403</v>
      </c>
      <c r="H384" s="70" t="s">
        <v>160</v>
      </c>
      <c r="I384" s="70" t="s">
        <v>165</v>
      </c>
      <c r="J384" s="70" t="s">
        <v>634</v>
      </c>
      <c r="K384" s="70" t="s">
        <v>634</v>
      </c>
      <c r="L384" s="48">
        <v>1183.06</v>
      </c>
      <c r="M384" s="48">
        <v>2801.81</v>
      </c>
    </row>
    <row r="385" spans="1:13" ht="14.25" x14ac:dyDescent="0.2">
      <c r="A385" s="66" t="s">
        <v>41</v>
      </c>
      <c r="B385" s="66" t="s">
        <v>41</v>
      </c>
      <c r="C385" s="67" t="s">
        <v>654</v>
      </c>
      <c r="D385" s="70" t="s">
        <v>2</v>
      </c>
      <c r="E385" s="69">
        <v>2018</v>
      </c>
      <c r="F385" s="69" t="s">
        <v>64</v>
      </c>
      <c r="G385" s="69" t="s">
        <v>159</v>
      </c>
      <c r="H385" s="70" t="s">
        <v>160</v>
      </c>
      <c r="I385" s="70" t="s">
        <v>708</v>
      </c>
      <c r="J385" s="70" t="s">
        <v>634</v>
      </c>
      <c r="K385" s="70" t="s">
        <v>634</v>
      </c>
      <c r="L385" s="48">
        <v>2691.57</v>
      </c>
      <c r="M385" s="48">
        <v>5752.39</v>
      </c>
    </row>
    <row r="386" spans="1:13" ht="14.25" x14ac:dyDescent="0.2">
      <c r="A386" s="66" t="s">
        <v>41</v>
      </c>
      <c r="B386" s="66" t="s">
        <v>41</v>
      </c>
      <c r="C386" s="67" t="s">
        <v>659</v>
      </c>
      <c r="D386" s="70" t="s">
        <v>4</v>
      </c>
      <c r="E386" s="69">
        <v>2020</v>
      </c>
      <c r="F386" s="69" t="s">
        <v>66</v>
      </c>
      <c r="G386" s="69" t="s">
        <v>186</v>
      </c>
      <c r="H386" s="70" t="s">
        <v>179</v>
      </c>
      <c r="I386" s="70" t="s">
        <v>435</v>
      </c>
      <c r="J386" s="70" t="s">
        <v>545</v>
      </c>
      <c r="K386" s="70" t="s">
        <v>545</v>
      </c>
      <c r="L386" s="48">
        <v>1122.19</v>
      </c>
      <c r="M386" s="48">
        <v>1499.5262090000001</v>
      </c>
    </row>
    <row r="387" spans="1:13" ht="14.25" x14ac:dyDescent="0.2">
      <c r="A387" s="66" t="s">
        <v>41</v>
      </c>
      <c r="B387" s="66" t="s">
        <v>41</v>
      </c>
      <c r="C387" s="67" t="s">
        <v>48</v>
      </c>
      <c r="D387" s="70" t="s">
        <v>11</v>
      </c>
      <c r="E387" s="69">
        <v>2018</v>
      </c>
      <c r="F387" s="69" t="s">
        <v>59</v>
      </c>
      <c r="G387" s="69" t="s">
        <v>82</v>
      </c>
      <c r="H387" s="70" t="s">
        <v>129</v>
      </c>
      <c r="I387" s="70" t="s">
        <v>667</v>
      </c>
      <c r="J387" s="70" t="s">
        <v>634</v>
      </c>
      <c r="K387" s="70" t="s">
        <v>634</v>
      </c>
      <c r="L387" s="48">
        <v>1298</v>
      </c>
      <c r="M387" s="48">
        <v>1694</v>
      </c>
    </row>
    <row r="388" spans="1:13" ht="14.25" x14ac:dyDescent="0.2">
      <c r="A388" s="66" t="s">
        <v>41</v>
      </c>
      <c r="B388" s="66" t="s">
        <v>41</v>
      </c>
      <c r="C388" s="67" t="s">
        <v>663</v>
      </c>
      <c r="D388" s="70" t="s">
        <v>7</v>
      </c>
      <c r="E388" s="69">
        <v>2020</v>
      </c>
      <c r="F388" s="69" t="s">
        <v>80</v>
      </c>
      <c r="G388" s="69" t="s">
        <v>518</v>
      </c>
      <c r="H388" s="70" t="s">
        <v>257</v>
      </c>
      <c r="I388" s="70" t="s">
        <v>664</v>
      </c>
      <c r="J388" s="70" t="s">
        <v>634</v>
      </c>
      <c r="K388" s="70" t="s">
        <v>634</v>
      </c>
      <c r="L388" s="48">
        <v>1785.2952</v>
      </c>
      <c r="M388" s="48">
        <v>2188.42</v>
      </c>
    </row>
    <row r="389" spans="1:13" ht="15" x14ac:dyDescent="0.2">
      <c r="A389" s="66" t="s">
        <v>41</v>
      </c>
      <c r="B389" s="66" t="s">
        <v>41</v>
      </c>
      <c r="C389" s="67" t="s">
        <v>675</v>
      </c>
      <c r="D389" s="70" t="s">
        <v>15</v>
      </c>
      <c r="E389" s="69">
        <v>2018</v>
      </c>
      <c r="F389" s="69" t="s">
        <v>676</v>
      </c>
      <c r="G389" s="69" t="s">
        <v>280</v>
      </c>
      <c r="H389" s="70" t="s">
        <v>281</v>
      </c>
      <c r="I389" s="70" t="s">
        <v>804</v>
      </c>
      <c r="J389" s="70" t="s">
        <v>634</v>
      </c>
      <c r="K389" s="70" t="s">
        <v>634</v>
      </c>
      <c r="L389" s="71">
        <v>1284.72</v>
      </c>
      <c r="M389" s="71">
        <v>2988.15</v>
      </c>
    </row>
    <row r="390" spans="1:13" ht="14.25" x14ac:dyDescent="0.2">
      <c r="A390" s="66" t="s">
        <v>41</v>
      </c>
      <c r="B390" s="66" t="s">
        <v>41</v>
      </c>
      <c r="C390" s="67" t="s">
        <v>719</v>
      </c>
      <c r="D390" s="70" t="s">
        <v>720</v>
      </c>
      <c r="E390" s="69">
        <v>2022</v>
      </c>
      <c r="F390" s="69" t="s">
        <v>75</v>
      </c>
      <c r="G390" s="69" t="s">
        <v>312</v>
      </c>
      <c r="H390" s="70" t="s">
        <v>257</v>
      </c>
      <c r="I390" s="70" t="s">
        <v>698</v>
      </c>
      <c r="J390" s="70" t="s">
        <v>634</v>
      </c>
      <c r="K390" s="70" t="s">
        <v>634</v>
      </c>
      <c r="L390" s="48">
        <v>2248.5</v>
      </c>
      <c r="M390" s="48">
        <v>4541.18</v>
      </c>
    </row>
    <row r="391" spans="1:13" ht="14.25" x14ac:dyDescent="0.2">
      <c r="A391" s="66" t="s">
        <v>41</v>
      </c>
      <c r="B391" s="66" t="s">
        <v>41</v>
      </c>
      <c r="C391" s="67" t="s">
        <v>668</v>
      </c>
      <c r="D391" s="70" t="s">
        <v>10</v>
      </c>
      <c r="E391" s="69">
        <v>2019</v>
      </c>
      <c r="F391" s="69" t="s">
        <v>76</v>
      </c>
      <c r="G391" s="69" t="s">
        <v>328</v>
      </c>
      <c r="H391" s="70" t="s">
        <v>179</v>
      </c>
      <c r="I391" s="70" t="s">
        <v>723</v>
      </c>
      <c r="J391" s="70" t="s">
        <v>545</v>
      </c>
      <c r="K391" s="70" t="s">
        <v>545</v>
      </c>
      <c r="L391" s="48">
        <v>1122.2</v>
      </c>
      <c r="M391" s="48">
        <v>3112.55</v>
      </c>
    </row>
    <row r="392" spans="1:13" ht="14.25" x14ac:dyDescent="0.2">
      <c r="A392" s="66" t="s">
        <v>41</v>
      </c>
      <c r="B392" s="66" t="s">
        <v>41</v>
      </c>
      <c r="C392" s="67" t="s">
        <v>55</v>
      </c>
      <c r="D392" s="70" t="s">
        <v>6</v>
      </c>
      <c r="E392" s="69">
        <v>2018</v>
      </c>
      <c r="F392" s="69" t="s">
        <v>71</v>
      </c>
      <c r="G392" s="69" t="s">
        <v>264</v>
      </c>
      <c r="H392" s="70" t="s">
        <v>129</v>
      </c>
      <c r="I392" s="70" t="s">
        <v>678</v>
      </c>
      <c r="J392" s="70" t="s">
        <v>634</v>
      </c>
      <c r="K392" s="70" t="s">
        <v>634</v>
      </c>
      <c r="L392" s="56">
        <v>1298</v>
      </c>
      <c r="M392" s="56">
        <v>2742.53</v>
      </c>
    </row>
    <row r="393" spans="1:13" ht="14.25" x14ac:dyDescent="0.2">
      <c r="A393" s="66" t="s">
        <v>41</v>
      </c>
      <c r="B393" s="66" t="s">
        <v>41</v>
      </c>
      <c r="C393" s="67" t="s">
        <v>51</v>
      </c>
      <c r="D393" s="70" t="s">
        <v>1</v>
      </c>
      <c r="E393" s="69">
        <v>2020</v>
      </c>
      <c r="F393" s="69" t="s">
        <v>67</v>
      </c>
      <c r="G393" s="69" t="s">
        <v>193</v>
      </c>
      <c r="H393" s="70" t="s">
        <v>194</v>
      </c>
      <c r="I393" s="70" t="s">
        <v>206</v>
      </c>
      <c r="J393" s="70" t="s">
        <v>545</v>
      </c>
      <c r="K393" s="70" t="s">
        <v>545</v>
      </c>
      <c r="L393" s="48">
        <v>1434.67</v>
      </c>
      <c r="M393" s="48">
        <v>5022.6400000000003</v>
      </c>
    </row>
    <row r="394" spans="1:13" ht="14.25" x14ac:dyDescent="0.2">
      <c r="A394" s="66" t="s">
        <v>41</v>
      </c>
      <c r="B394" s="66" t="s">
        <v>41</v>
      </c>
      <c r="C394" s="67" t="s">
        <v>668</v>
      </c>
      <c r="D394" s="70" t="s">
        <v>10</v>
      </c>
      <c r="E394" s="69">
        <v>2019</v>
      </c>
      <c r="F394" s="69" t="s">
        <v>76</v>
      </c>
      <c r="G394" s="69" t="s">
        <v>328</v>
      </c>
      <c r="H394" s="70" t="s">
        <v>179</v>
      </c>
      <c r="I394" s="70" t="s">
        <v>350</v>
      </c>
      <c r="J394" s="70" t="s">
        <v>545</v>
      </c>
      <c r="K394" s="70" t="s">
        <v>545</v>
      </c>
      <c r="L394" s="48">
        <v>1122.2</v>
      </c>
      <c r="M394" s="48">
        <v>3112.55</v>
      </c>
    </row>
    <row r="395" spans="1:13" ht="14.25" x14ac:dyDescent="0.2">
      <c r="A395" s="66" t="s">
        <v>41</v>
      </c>
      <c r="B395" s="66" t="s">
        <v>41</v>
      </c>
      <c r="C395" s="67" t="s">
        <v>691</v>
      </c>
      <c r="D395" s="70" t="s">
        <v>21</v>
      </c>
      <c r="E395" s="69">
        <v>2019</v>
      </c>
      <c r="F395" s="69" t="s">
        <v>75</v>
      </c>
      <c r="G395" s="69" t="s">
        <v>312</v>
      </c>
      <c r="H395" s="70" t="s">
        <v>313</v>
      </c>
      <c r="I395" s="70" t="s">
        <v>752</v>
      </c>
      <c r="J395" s="70" t="s">
        <v>634</v>
      </c>
      <c r="K395" s="70" t="s">
        <v>634</v>
      </c>
      <c r="L395" s="48">
        <v>1236.43</v>
      </c>
      <c r="M395" s="48">
        <v>3029.39</v>
      </c>
    </row>
    <row r="396" spans="1:13" ht="14.25" x14ac:dyDescent="0.2">
      <c r="A396" s="66" t="s">
        <v>41</v>
      </c>
      <c r="B396" s="66" t="s">
        <v>41</v>
      </c>
      <c r="C396" s="67" t="s">
        <v>668</v>
      </c>
      <c r="D396" s="70" t="s">
        <v>10</v>
      </c>
      <c r="E396" s="69">
        <v>2019</v>
      </c>
      <c r="F396" s="69" t="s">
        <v>76</v>
      </c>
      <c r="G396" s="69" t="s">
        <v>328</v>
      </c>
      <c r="H396" s="70" t="s">
        <v>179</v>
      </c>
      <c r="I396" s="70" t="s">
        <v>351</v>
      </c>
      <c r="J396" s="70" t="s">
        <v>634</v>
      </c>
      <c r="K396" s="70" t="s">
        <v>634</v>
      </c>
      <c r="L396" s="48">
        <v>1122.2</v>
      </c>
      <c r="M396" s="48">
        <v>3112.55</v>
      </c>
    </row>
    <row r="397" spans="1:13" ht="14.25" x14ac:dyDescent="0.2">
      <c r="A397" s="66" t="s">
        <v>41</v>
      </c>
      <c r="B397" s="66" t="s">
        <v>41</v>
      </c>
      <c r="C397" s="67" t="s">
        <v>781</v>
      </c>
      <c r="D397" s="70" t="s">
        <v>32</v>
      </c>
      <c r="E397" s="69">
        <v>2018</v>
      </c>
      <c r="F397" s="69" t="s">
        <v>60</v>
      </c>
      <c r="G397" s="69" t="s">
        <v>90</v>
      </c>
      <c r="H397" s="70" t="s">
        <v>94</v>
      </c>
      <c r="I397" s="70" t="s">
        <v>695</v>
      </c>
      <c r="J397" s="70" t="s">
        <v>634</v>
      </c>
      <c r="K397" s="70" t="s">
        <v>634</v>
      </c>
      <c r="L397" s="48">
        <v>1940.4</v>
      </c>
      <c r="M397" s="48">
        <v>4856.5600000000004</v>
      </c>
    </row>
    <row r="398" spans="1:13" ht="14.25" x14ac:dyDescent="0.2">
      <c r="A398" s="66" t="s">
        <v>41</v>
      </c>
      <c r="B398" s="66" t="s">
        <v>41</v>
      </c>
      <c r="C398" s="67" t="s">
        <v>691</v>
      </c>
      <c r="D398" s="70" t="s">
        <v>21</v>
      </c>
      <c r="E398" s="69">
        <v>2019</v>
      </c>
      <c r="F398" s="69" t="s">
        <v>75</v>
      </c>
      <c r="G398" s="69" t="s">
        <v>312</v>
      </c>
      <c r="H398" s="70" t="s">
        <v>313</v>
      </c>
      <c r="I398" s="70" t="s">
        <v>695</v>
      </c>
      <c r="J398" s="70" t="s">
        <v>634</v>
      </c>
      <c r="K398" s="70" t="s">
        <v>634</v>
      </c>
      <c r="L398" s="48">
        <v>1236.43</v>
      </c>
      <c r="M398" s="48">
        <v>3029.39</v>
      </c>
    </row>
    <row r="399" spans="1:13" ht="14.25" x14ac:dyDescent="0.2">
      <c r="A399" s="66" t="s">
        <v>41</v>
      </c>
      <c r="B399" s="66" t="s">
        <v>41</v>
      </c>
      <c r="C399" s="67" t="s">
        <v>51</v>
      </c>
      <c r="D399" s="70" t="s">
        <v>1</v>
      </c>
      <c r="E399" s="69">
        <v>2020</v>
      </c>
      <c r="F399" s="69" t="s">
        <v>67</v>
      </c>
      <c r="G399" s="69" t="s">
        <v>193</v>
      </c>
      <c r="H399" s="70" t="s">
        <v>194</v>
      </c>
      <c r="I399" s="70" t="s">
        <v>695</v>
      </c>
      <c r="J399" s="70" t="s">
        <v>545</v>
      </c>
      <c r="K399" s="70" t="s">
        <v>545</v>
      </c>
      <c r="L399" s="48">
        <v>1434.67</v>
      </c>
      <c r="M399" s="48">
        <v>5022.6400000000003</v>
      </c>
    </row>
    <row r="400" spans="1:13" ht="14.25" x14ac:dyDescent="0.2">
      <c r="A400" s="66" t="s">
        <v>41</v>
      </c>
      <c r="B400" s="66" t="s">
        <v>41</v>
      </c>
      <c r="C400" s="67" t="s">
        <v>687</v>
      </c>
      <c r="D400" s="70" t="s">
        <v>20</v>
      </c>
      <c r="E400" s="69">
        <v>2020</v>
      </c>
      <c r="F400" s="69" t="s">
        <v>66</v>
      </c>
      <c r="G400" s="69" t="s">
        <v>186</v>
      </c>
      <c r="H400" s="70" t="s">
        <v>99</v>
      </c>
      <c r="I400" s="70" t="s">
        <v>688</v>
      </c>
      <c r="J400" s="70" t="s">
        <v>634</v>
      </c>
      <c r="K400" s="70" t="s">
        <v>634</v>
      </c>
      <c r="L400" s="48">
        <v>1995.7900000000002</v>
      </c>
      <c r="M400" s="48">
        <v>3191.65</v>
      </c>
    </row>
    <row r="401" spans="1:13" ht="14.25" x14ac:dyDescent="0.2">
      <c r="A401" s="66" t="s">
        <v>41</v>
      </c>
      <c r="B401" s="66" t="s">
        <v>41</v>
      </c>
      <c r="C401" s="67" t="s">
        <v>51</v>
      </c>
      <c r="D401" s="70" t="s">
        <v>1</v>
      </c>
      <c r="E401" s="69">
        <v>2020</v>
      </c>
      <c r="F401" s="69" t="s">
        <v>67</v>
      </c>
      <c r="G401" s="69" t="s">
        <v>193</v>
      </c>
      <c r="H401" s="70" t="s">
        <v>194</v>
      </c>
      <c r="I401" s="70" t="s">
        <v>217</v>
      </c>
      <c r="J401" s="70" t="s">
        <v>545</v>
      </c>
      <c r="K401" s="70" t="s">
        <v>545</v>
      </c>
      <c r="L401" s="48">
        <v>1434.67</v>
      </c>
      <c r="M401" s="48">
        <v>5022.6400000000003</v>
      </c>
    </row>
    <row r="402" spans="1:13" ht="14.25" x14ac:dyDescent="0.2">
      <c r="A402" s="66" t="s">
        <v>41</v>
      </c>
      <c r="B402" s="66" t="s">
        <v>41</v>
      </c>
      <c r="C402" s="67" t="s">
        <v>51</v>
      </c>
      <c r="D402" s="70" t="s">
        <v>1</v>
      </c>
      <c r="E402" s="69">
        <v>2020</v>
      </c>
      <c r="F402" s="69" t="s">
        <v>67</v>
      </c>
      <c r="G402" s="69" t="s">
        <v>193</v>
      </c>
      <c r="H402" s="70" t="s">
        <v>194</v>
      </c>
      <c r="I402" s="70" t="s">
        <v>695</v>
      </c>
      <c r="J402" s="70" t="s">
        <v>545</v>
      </c>
      <c r="K402" s="70" t="s">
        <v>545</v>
      </c>
      <c r="L402" s="48">
        <v>1434.67</v>
      </c>
      <c r="M402" s="48">
        <v>5022.6400000000003</v>
      </c>
    </row>
    <row r="403" spans="1:13" ht="14.25" x14ac:dyDescent="0.2">
      <c r="A403" s="66" t="s">
        <v>41</v>
      </c>
      <c r="B403" s="66" t="s">
        <v>41</v>
      </c>
      <c r="C403" s="67" t="s">
        <v>781</v>
      </c>
      <c r="D403" s="70" t="s">
        <v>32</v>
      </c>
      <c r="E403" s="69">
        <v>2018</v>
      </c>
      <c r="F403" s="69" t="s">
        <v>60</v>
      </c>
      <c r="G403" s="69" t="s">
        <v>90</v>
      </c>
      <c r="H403" s="70" t="s">
        <v>91</v>
      </c>
      <c r="I403" s="70" t="s">
        <v>695</v>
      </c>
      <c r="J403" s="70" t="s">
        <v>634</v>
      </c>
      <c r="K403" s="70" t="s">
        <v>634</v>
      </c>
      <c r="L403" s="48">
        <v>1460.8</v>
      </c>
      <c r="M403" s="48">
        <v>3333.87</v>
      </c>
    </row>
    <row r="404" spans="1:13" ht="14.25" x14ac:dyDescent="0.2">
      <c r="A404" s="66" t="s">
        <v>41</v>
      </c>
      <c r="B404" s="66" t="s">
        <v>41</v>
      </c>
      <c r="C404" s="67" t="s">
        <v>55</v>
      </c>
      <c r="D404" s="70" t="s">
        <v>6</v>
      </c>
      <c r="E404" s="69">
        <v>2018</v>
      </c>
      <c r="F404" s="69" t="s">
        <v>71</v>
      </c>
      <c r="G404" s="69" t="s">
        <v>264</v>
      </c>
      <c r="H404" s="70" t="s">
        <v>129</v>
      </c>
      <c r="I404" s="70" t="s">
        <v>733</v>
      </c>
      <c r="J404" s="70" t="s">
        <v>634</v>
      </c>
      <c r="K404" s="70" t="s">
        <v>634</v>
      </c>
      <c r="L404" s="56">
        <v>1298</v>
      </c>
      <c r="M404" s="56">
        <v>2742.53</v>
      </c>
    </row>
    <row r="405" spans="1:13" ht="15" x14ac:dyDescent="0.2">
      <c r="A405" s="66" t="s">
        <v>41</v>
      </c>
      <c r="B405" s="66" t="s">
        <v>41</v>
      </c>
      <c r="C405" s="67" t="s">
        <v>706</v>
      </c>
      <c r="D405" s="70" t="s">
        <v>568</v>
      </c>
      <c r="E405" s="69">
        <v>2022</v>
      </c>
      <c r="F405" s="69" t="s">
        <v>61</v>
      </c>
      <c r="G405" s="69" t="s">
        <v>102</v>
      </c>
      <c r="H405" s="70" t="s">
        <v>103</v>
      </c>
      <c r="I405" s="70" t="s">
        <v>769</v>
      </c>
      <c r="J405" s="70" t="s">
        <v>634</v>
      </c>
      <c r="K405" s="70" t="s">
        <v>634</v>
      </c>
      <c r="L405" s="71">
        <v>2064.84</v>
      </c>
      <c r="M405" s="71">
        <v>4065.57</v>
      </c>
    </row>
    <row r="406" spans="1:13" ht="14.25" x14ac:dyDescent="0.2">
      <c r="A406" s="66" t="s">
        <v>41</v>
      </c>
      <c r="B406" s="66" t="s">
        <v>41</v>
      </c>
      <c r="C406" s="67" t="s">
        <v>654</v>
      </c>
      <c r="D406" s="70" t="s">
        <v>2</v>
      </c>
      <c r="E406" s="69">
        <v>2018</v>
      </c>
      <c r="F406" s="69" t="s">
        <v>64</v>
      </c>
      <c r="G406" s="69" t="s">
        <v>159</v>
      </c>
      <c r="H406" s="70" t="s">
        <v>162</v>
      </c>
      <c r="I406" s="70" t="s">
        <v>294</v>
      </c>
      <c r="J406" s="70" t="s">
        <v>634</v>
      </c>
      <c r="K406" s="70" t="s">
        <v>634</v>
      </c>
      <c r="L406" s="48">
        <v>1298</v>
      </c>
      <c r="M406" s="48">
        <v>3996.13</v>
      </c>
    </row>
    <row r="407" spans="1:13" ht="15" x14ac:dyDescent="0.2">
      <c r="A407" s="66" t="s">
        <v>41</v>
      </c>
      <c r="B407" s="66" t="s">
        <v>41</v>
      </c>
      <c r="C407" s="67" t="s">
        <v>675</v>
      </c>
      <c r="D407" s="70" t="s">
        <v>15</v>
      </c>
      <c r="E407" s="69">
        <v>2018</v>
      </c>
      <c r="F407" s="69" t="s">
        <v>676</v>
      </c>
      <c r="G407" s="69" t="s">
        <v>280</v>
      </c>
      <c r="H407" s="70" t="s">
        <v>283</v>
      </c>
      <c r="I407" s="70" t="s">
        <v>685</v>
      </c>
      <c r="J407" s="70" t="s">
        <v>634</v>
      </c>
      <c r="K407" s="70" t="s">
        <v>634</v>
      </c>
      <c r="L407" s="71">
        <v>2803.8272000000002</v>
      </c>
      <c r="M407" s="71">
        <v>5890.47</v>
      </c>
    </row>
    <row r="408" spans="1:13" ht="14.25" x14ac:dyDescent="0.2">
      <c r="A408" s="66" t="s">
        <v>41</v>
      </c>
      <c r="B408" s="66" t="s">
        <v>41</v>
      </c>
      <c r="C408" s="67" t="s">
        <v>659</v>
      </c>
      <c r="D408" s="70" t="s">
        <v>4</v>
      </c>
      <c r="E408" s="69">
        <v>2020</v>
      </c>
      <c r="F408" s="69" t="s">
        <v>66</v>
      </c>
      <c r="G408" s="69" t="s">
        <v>186</v>
      </c>
      <c r="H408" s="70" t="s">
        <v>179</v>
      </c>
      <c r="I408" s="70" t="s">
        <v>414</v>
      </c>
      <c r="J408" s="70" t="s">
        <v>545</v>
      </c>
      <c r="K408" s="70" t="s">
        <v>545</v>
      </c>
      <c r="L408" s="48">
        <v>1122.19</v>
      </c>
      <c r="M408" s="48">
        <v>1499.5262090000001</v>
      </c>
    </row>
    <row r="409" spans="1:13" ht="14.25" x14ac:dyDescent="0.2">
      <c r="A409" s="66" t="s">
        <v>41</v>
      </c>
      <c r="B409" s="66" t="s">
        <v>41</v>
      </c>
      <c r="C409" s="67" t="s">
        <v>57</v>
      </c>
      <c r="D409" s="70" t="s">
        <v>0</v>
      </c>
      <c r="E409" s="69">
        <v>2018</v>
      </c>
      <c r="F409" s="69" t="s">
        <v>61</v>
      </c>
      <c r="G409" s="69" t="s">
        <v>102</v>
      </c>
      <c r="H409" s="70" t="s">
        <v>129</v>
      </c>
      <c r="I409" s="70" t="s">
        <v>652</v>
      </c>
      <c r="J409" s="70" t="s">
        <v>634</v>
      </c>
      <c r="K409" s="70" t="s">
        <v>634</v>
      </c>
      <c r="L409" s="48">
        <v>1212</v>
      </c>
      <c r="M409" s="48">
        <v>4380.49</v>
      </c>
    </row>
    <row r="410" spans="1:13" ht="14.25" x14ac:dyDescent="0.2">
      <c r="A410" s="66" t="s">
        <v>41</v>
      </c>
      <c r="B410" s="66" t="s">
        <v>41</v>
      </c>
      <c r="C410" s="67" t="s">
        <v>760</v>
      </c>
      <c r="D410" s="70" t="s">
        <v>28</v>
      </c>
      <c r="E410" s="69">
        <v>2018</v>
      </c>
      <c r="F410" s="69" t="s">
        <v>61</v>
      </c>
      <c r="G410" s="69" t="s">
        <v>102</v>
      </c>
      <c r="H410" s="70" t="s">
        <v>129</v>
      </c>
      <c r="I410" s="70" t="s">
        <v>766</v>
      </c>
      <c r="J410" s="70" t="s">
        <v>634</v>
      </c>
      <c r="K410" s="70" t="s">
        <v>634</v>
      </c>
      <c r="L410" s="48">
        <v>1212</v>
      </c>
      <c r="M410" s="48">
        <v>2178.0100000000002</v>
      </c>
    </row>
    <row r="411" spans="1:13" ht="15" x14ac:dyDescent="0.2">
      <c r="A411" s="66" t="s">
        <v>41</v>
      </c>
      <c r="B411" s="66" t="s">
        <v>41</v>
      </c>
      <c r="C411" s="67" t="s">
        <v>706</v>
      </c>
      <c r="D411" s="70" t="s">
        <v>568</v>
      </c>
      <c r="E411" s="69">
        <v>2022</v>
      </c>
      <c r="F411" s="69" t="s">
        <v>61</v>
      </c>
      <c r="G411" s="69" t="s">
        <v>102</v>
      </c>
      <c r="H411" s="70" t="s">
        <v>86</v>
      </c>
      <c r="I411" s="70" t="s">
        <v>805</v>
      </c>
      <c r="J411" s="70" t="s">
        <v>634</v>
      </c>
      <c r="K411" s="70" t="s">
        <v>634</v>
      </c>
      <c r="L411" s="71">
        <v>2498.17</v>
      </c>
      <c r="M411" s="71">
        <v>4487.5600000000004</v>
      </c>
    </row>
    <row r="412" spans="1:13" ht="14.25" x14ac:dyDescent="0.2">
      <c r="A412" s="66" t="s">
        <v>41</v>
      </c>
      <c r="B412" s="66" t="s">
        <v>41</v>
      </c>
      <c r="C412" s="67" t="s">
        <v>48</v>
      </c>
      <c r="D412" s="70" t="s">
        <v>11</v>
      </c>
      <c r="E412" s="69">
        <v>2018</v>
      </c>
      <c r="F412" s="69" t="s">
        <v>59</v>
      </c>
      <c r="G412" s="69" t="s">
        <v>82</v>
      </c>
      <c r="H412" s="70" t="s">
        <v>129</v>
      </c>
      <c r="I412" s="70" t="s">
        <v>743</v>
      </c>
      <c r="J412" s="70" t="s">
        <v>634</v>
      </c>
      <c r="K412" s="70" t="s">
        <v>634</v>
      </c>
      <c r="L412" s="48">
        <v>1298</v>
      </c>
      <c r="M412" s="48">
        <v>1694</v>
      </c>
    </row>
    <row r="413" spans="1:13" ht="15" x14ac:dyDescent="0.2">
      <c r="A413" s="66" t="s">
        <v>41</v>
      </c>
      <c r="B413" s="66" t="s">
        <v>41</v>
      </c>
      <c r="C413" s="67" t="s">
        <v>706</v>
      </c>
      <c r="D413" s="70" t="s">
        <v>568</v>
      </c>
      <c r="E413" s="69">
        <v>2022</v>
      </c>
      <c r="F413" s="69" t="s">
        <v>61</v>
      </c>
      <c r="G413" s="69" t="s">
        <v>102</v>
      </c>
      <c r="H413" s="70" t="s">
        <v>86</v>
      </c>
      <c r="I413" s="70" t="s">
        <v>578</v>
      </c>
      <c r="J413" s="70" t="s">
        <v>634</v>
      </c>
      <c r="K413" s="70" t="s">
        <v>634</v>
      </c>
      <c r="L413" s="71">
        <v>2498.17</v>
      </c>
      <c r="M413" s="71">
        <v>4487.5600000000004</v>
      </c>
    </row>
    <row r="414" spans="1:13" ht="15" x14ac:dyDescent="0.2">
      <c r="A414" s="66" t="s">
        <v>41</v>
      </c>
      <c r="B414" s="66" t="s">
        <v>41</v>
      </c>
      <c r="C414" s="67" t="s">
        <v>706</v>
      </c>
      <c r="D414" s="70" t="s">
        <v>568</v>
      </c>
      <c r="E414" s="69">
        <v>2022</v>
      </c>
      <c r="F414" s="69" t="s">
        <v>61</v>
      </c>
      <c r="G414" s="69" t="s">
        <v>102</v>
      </c>
      <c r="H414" s="70" t="s">
        <v>103</v>
      </c>
      <c r="I414" s="70" t="s">
        <v>695</v>
      </c>
      <c r="J414" s="70" t="s">
        <v>634</v>
      </c>
      <c r="K414" s="70" t="s">
        <v>634</v>
      </c>
      <c r="L414" s="71">
        <v>2064.84</v>
      </c>
      <c r="M414" s="71">
        <v>4065.57</v>
      </c>
    </row>
    <row r="415" spans="1:13" ht="15" x14ac:dyDescent="0.2">
      <c r="A415" s="66" t="s">
        <v>41</v>
      </c>
      <c r="B415" s="66" t="s">
        <v>41</v>
      </c>
      <c r="C415" s="67" t="s">
        <v>50</v>
      </c>
      <c r="D415" s="70" t="s">
        <v>14</v>
      </c>
      <c r="E415" s="69">
        <v>2019</v>
      </c>
      <c r="F415" s="69" t="s">
        <v>66</v>
      </c>
      <c r="G415" s="69" t="s">
        <v>186</v>
      </c>
      <c r="H415" s="70" t="s">
        <v>95</v>
      </c>
      <c r="I415" s="70" t="s">
        <v>734</v>
      </c>
      <c r="J415" s="70" t="s">
        <v>634</v>
      </c>
      <c r="K415" s="70" t="s">
        <v>634</v>
      </c>
      <c r="L415" s="71">
        <v>2366.17</v>
      </c>
      <c r="M415" s="71">
        <v>2425.1999999999998</v>
      </c>
    </row>
    <row r="416" spans="1:13" ht="14.25" x14ac:dyDescent="0.2">
      <c r="A416" s="66" t="s">
        <v>41</v>
      </c>
      <c r="B416" s="66" t="s">
        <v>41</v>
      </c>
      <c r="C416" s="67" t="s">
        <v>55</v>
      </c>
      <c r="D416" s="70" t="s">
        <v>6</v>
      </c>
      <c r="E416" s="69">
        <v>2018</v>
      </c>
      <c r="F416" s="69" t="s">
        <v>71</v>
      </c>
      <c r="G416" s="69" t="s">
        <v>264</v>
      </c>
      <c r="H416" s="70" t="s">
        <v>129</v>
      </c>
      <c r="I416" s="70" t="s">
        <v>678</v>
      </c>
      <c r="J416" s="70" t="s">
        <v>634</v>
      </c>
      <c r="K416" s="70" t="s">
        <v>634</v>
      </c>
      <c r="L416" s="56">
        <v>1298</v>
      </c>
      <c r="M416" s="56">
        <v>2742.53</v>
      </c>
    </row>
    <row r="417" spans="1:13" ht="15" x14ac:dyDescent="0.25">
      <c r="A417" s="66" t="s">
        <v>41</v>
      </c>
      <c r="B417" s="66" t="s">
        <v>41</v>
      </c>
      <c r="C417" s="67" t="s">
        <v>565</v>
      </c>
      <c r="D417" s="70" t="s">
        <v>33</v>
      </c>
      <c r="E417" s="69">
        <v>2021</v>
      </c>
      <c r="F417" s="69" t="s">
        <v>77</v>
      </c>
      <c r="G417" s="69" t="s">
        <v>403</v>
      </c>
      <c r="H417" s="70" t="s">
        <v>500</v>
      </c>
      <c r="I417" s="70" t="s">
        <v>806</v>
      </c>
      <c r="J417" s="70" t="s">
        <v>634</v>
      </c>
      <c r="K417" s="70" t="s">
        <v>634</v>
      </c>
      <c r="L417" s="64">
        <v>2244.38</v>
      </c>
      <c r="M417" s="64">
        <v>4583.8599999999997</v>
      </c>
    </row>
    <row r="418" spans="1:13" ht="14.25" x14ac:dyDescent="0.2">
      <c r="A418" s="66" t="s">
        <v>41</v>
      </c>
      <c r="B418" s="66" t="s">
        <v>41</v>
      </c>
      <c r="C418" s="67" t="s">
        <v>57</v>
      </c>
      <c r="D418" s="70" t="s">
        <v>0</v>
      </c>
      <c r="E418" s="69">
        <v>2018</v>
      </c>
      <c r="F418" s="69" t="s">
        <v>61</v>
      </c>
      <c r="G418" s="69" t="s">
        <v>102</v>
      </c>
      <c r="H418" s="70" t="s">
        <v>495</v>
      </c>
      <c r="I418" s="70" t="s">
        <v>807</v>
      </c>
      <c r="J418" s="70" t="s">
        <v>634</v>
      </c>
      <c r="K418" s="70" t="s">
        <v>634</v>
      </c>
      <c r="L418" s="48">
        <v>1718.8</v>
      </c>
      <c r="M418" s="48">
        <v>5893.71</v>
      </c>
    </row>
    <row r="419" spans="1:13" ht="14.25" x14ac:dyDescent="0.2">
      <c r="A419" s="66" t="s">
        <v>41</v>
      </c>
      <c r="B419" s="66" t="s">
        <v>41</v>
      </c>
      <c r="C419" s="67" t="s">
        <v>781</v>
      </c>
      <c r="D419" s="70" t="s">
        <v>32</v>
      </c>
      <c r="E419" s="69">
        <v>2018</v>
      </c>
      <c r="F419" s="69" t="s">
        <v>60</v>
      </c>
      <c r="G419" s="69" t="s">
        <v>90</v>
      </c>
      <c r="H419" s="70" t="s">
        <v>95</v>
      </c>
      <c r="I419" s="70" t="s">
        <v>695</v>
      </c>
      <c r="J419" s="70" t="s">
        <v>634</v>
      </c>
      <c r="K419" s="70" t="s">
        <v>634</v>
      </c>
      <c r="L419" s="48">
        <v>1940.4</v>
      </c>
      <c r="M419" s="48">
        <v>5198.92</v>
      </c>
    </row>
    <row r="420" spans="1:13" ht="14.25" x14ac:dyDescent="0.2">
      <c r="A420" s="66" t="s">
        <v>41</v>
      </c>
      <c r="B420" s="66" t="s">
        <v>41</v>
      </c>
      <c r="C420" s="67" t="s">
        <v>48</v>
      </c>
      <c r="D420" s="70" t="s">
        <v>11</v>
      </c>
      <c r="E420" s="69">
        <v>2018</v>
      </c>
      <c r="F420" s="69" t="s">
        <v>59</v>
      </c>
      <c r="G420" s="69" t="s">
        <v>82</v>
      </c>
      <c r="H420" s="70" t="s">
        <v>129</v>
      </c>
      <c r="I420" s="70" t="s">
        <v>788</v>
      </c>
      <c r="J420" s="70" t="s">
        <v>634</v>
      </c>
      <c r="K420" s="70" t="s">
        <v>634</v>
      </c>
      <c r="L420" s="48">
        <v>1298</v>
      </c>
      <c r="M420" s="48">
        <v>1694</v>
      </c>
    </row>
    <row r="421" spans="1:13" ht="14.25" x14ac:dyDescent="0.2">
      <c r="A421" s="66" t="s">
        <v>41</v>
      </c>
      <c r="B421" s="66" t="s">
        <v>41</v>
      </c>
      <c r="C421" s="67" t="s">
        <v>659</v>
      </c>
      <c r="D421" s="70" t="s">
        <v>4</v>
      </c>
      <c r="E421" s="69">
        <v>2020</v>
      </c>
      <c r="F421" s="69" t="s">
        <v>66</v>
      </c>
      <c r="G421" s="69" t="s">
        <v>186</v>
      </c>
      <c r="H421" s="70" t="s">
        <v>179</v>
      </c>
      <c r="I421" s="70" t="s">
        <v>411</v>
      </c>
      <c r="J421" s="70" t="s">
        <v>545</v>
      </c>
      <c r="K421" s="70" t="s">
        <v>545</v>
      </c>
      <c r="L421" s="48">
        <v>1122.19</v>
      </c>
      <c r="M421" s="48">
        <v>1499.5262090000001</v>
      </c>
    </row>
    <row r="422" spans="1:13" ht="14.25" x14ac:dyDescent="0.2">
      <c r="A422" s="66" t="s">
        <v>41</v>
      </c>
      <c r="B422" s="66" t="s">
        <v>41</v>
      </c>
      <c r="C422" s="67" t="s">
        <v>50</v>
      </c>
      <c r="D422" s="70" t="s">
        <v>14</v>
      </c>
      <c r="E422" s="69">
        <v>2019</v>
      </c>
      <c r="F422" s="69" t="s">
        <v>66</v>
      </c>
      <c r="G422" s="69" t="s">
        <v>186</v>
      </c>
      <c r="H422" s="70" t="s">
        <v>88</v>
      </c>
      <c r="I422" s="70" t="s">
        <v>718</v>
      </c>
      <c r="J422" s="70" t="s">
        <v>634</v>
      </c>
      <c r="K422" s="70" t="s">
        <v>634</v>
      </c>
      <c r="L422" s="48">
        <v>2484.44</v>
      </c>
      <c r="M422" s="48">
        <v>2830</v>
      </c>
    </row>
    <row r="423" spans="1:13" ht="14.25" x14ac:dyDescent="0.2">
      <c r="A423" s="66" t="s">
        <v>41</v>
      </c>
      <c r="B423" s="66" t="s">
        <v>41</v>
      </c>
      <c r="C423" s="67" t="s">
        <v>51</v>
      </c>
      <c r="D423" s="70" t="s">
        <v>1</v>
      </c>
      <c r="E423" s="69">
        <v>2020</v>
      </c>
      <c r="F423" s="69" t="s">
        <v>67</v>
      </c>
      <c r="G423" s="69" t="s">
        <v>193</v>
      </c>
      <c r="H423" s="70" t="s">
        <v>194</v>
      </c>
      <c r="I423" s="70" t="s">
        <v>695</v>
      </c>
      <c r="J423" s="70" t="s">
        <v>545</v>
      </c>
      <c r="K423" s="70" t="s">
        <v>545</v>
      </c>
      <c r="L423" s="48">
        <v>1434.67</v>
      </c>
      <c r="M423" s="48">
        <v>5022.6400000000003</v>
      </c>
    </row>
    <row r="424" spans="1:13" ht="14.25" x14ac:dyDescent="0.2">
      <c r="A424" s="66" t="s">
        <v>41</v>
      </c>
      <c r="B424" s="66" t="s">
        <v>41</v>
      </c>
      <c r="C424" s="67" t="s">
        <v>656</v>
      </c>
      <c r="D424" s="70" t="s">
        <v>657</v>
      </c>
      <c r="E424" s="69">
        <v>2023</v>
      </c>
      <c r="F424" s="69" t="s">
        <v>61</v>
      </c>
      <c r="G424" s="69" t="s">
        <v>102</v>
      </c>
      <c r="H424" s="70" t="s">
        <v>180</v>
      </c>
      <c r="I424" s="70" t="s">
        <v>699</v>
      </c>
      <c r="J424" s="70" t="s">
        <v>634</v>
      </c>
      <c r="K424" s="70" t="s">
        <v>634</v>
      </c>
      <c r="L424" s="48">
        <v>1212</v>
      </c>
      <c r="M424" s="48">
        <v>3818.04</v>
      </c>
    </row>
    <row r="425" spans="1:13" ht="14.25" x14ac:dyDescent="0.2">
      <c r="A425" s="66" t="s">
        <v>41</v>
      </c>
      <c r="B425" s="66" t="s">
        <v>41</v>
      </c>
      <c r="C425" s="67" t="s">
        <v>654</v>
      </c>
      <c r="D425" s="70" t="s">
        <v>2</v>
      </c>
      <c r="E425" s="69">
        <v>2018</v>
      </c>
      <c r="F425" s="69" t="s">
        <v>64</v>
      </c>
      <c r="G425" s="69" t="s">
        <v>159</v>
      </c>
      <c r="H425" s="70" t="s">
        <v>283</v>
      </c>
      <c r="I425" s="70" t="s">
        <v>708</v>
      </c>
      <c r="J425" s="70" t="s">
        <v>634</v>
      </c>
      <c r="K425" s="70" t="s">
        <v>634</v>
      </c>
      <c r="L425" s="48">
        <v>2006.33</v>
      </c>
      <c r="M425" s="48">
        <v>5067.1499999999996</v>
      </c>
    </row>
    <row r="426" spans="1:13" ht="14.25" x14ac:dyDescent="0.2">
      <c r="A426" s="66" t="s">
        <v>41</v>
      </c>
      <c r="B426" s="66" t="s">
        <v>41</v>
      </c>
      <c r="C426" s="67" t="s">
        <v>668</v>
      </c>
      <c r="D426" s="70" t="s">
        <v>10</v>
      </c>
      <c r="E426" s="69">
        <v>2019</v>
      </c>
      <c r="F426" s="69" t="s">
        <v>76</v>
      </c>
      <c r="G426" s="69" t="s">
        <v>328</v>
      </c>
      <c r="H426" s="70" t="s">
        <v>179</v>
      </c>
      <c r="I426" s="70" t="s">
        <v>673</v>
      </c>
      <c r="J426" s="70" t="s">
        <v>545</v>
      </c>
      <c r="K426" s="70" t="s">
        <v>545</v>
      </c>
      <c r="L426" s="48">
        <v>1122.2</v>
      </c>
      <c r="M426" s="48">
        <v>3112.55</v>
      </c>
    </row>
    <row r="427" spans="1:13" ht="14.25" x14ac:dyDescent="0.2">
      <c r="A427" s="66" t="s">
        <v>41</v>
      </c>
      <c r="B427" s="66" t="s">
        <v>41</v>
      </c>
      <c r="C427" s="67" t="s">
        <v>52</v>
      </c>
      <c r="D427" s="70" t="s">
        <v>25</v>
      </c>
      <c r="E427" s="69">
        <v>2020</v>
      </c>
      <c r="F427" s="69" t="s">
        <v>68</v>
      </c>
      <c r="G427" s="69" t="s">
        <v>250</v>
      </c>
      <c r="H427" s="70" t="s">
        <v>129</v>
      </c>
      <c r="I427" s="70" t="s">
        <v>804</v>
      </c>
      <c r="J427" s="70" t="s">
        <v>634</v>
      </c>
      <c r="K427" s="70" t="s">
        <v>634</v>
      </c>
      <c r="L427" s="48">
        <v>1179.2</v>
      </c>
      <c r="M427" s="48">
        <v>3212.99</v>
      </c>
    </row>
    <row r="428" spans="1:13" ht="14.25" x14ac:dyDescent="0.2">
      <c r="A428" s="66" t="s">
        <v>41</v>
      </c>
      <c r="B428" s="66" t="s">
        <v>41</v>
      </c>
      <c r="C428" s="67" t="s">
        <v>668</v>
      </c>
      <c r="D428" s="70" t="s">
        <v>10</v>
      </c>
      <c r="E428" s="69">
        <v>2019</v>
      </c>
      <c r="F428" s="69" t="s">
        <v>76</v>
      </c>
      <c r="G428" s="69" t="s">
        <v>328</v>
      </c>
      <c r="H428" s="70" t="s">
        <v>179</v>
      </c>
      <c r="I428" s="70" t="s">
        <v>652</v>
      </c>
      <c r="J428" s="70" t="s">
        <v>545</v>
      </c>
      <c r="K428" s="70" t="s">
        <v>545</v>
      </c>
      <c r="L428" s="48">
        <v>1122.2</v>
      </c>
      <c r="M428" s="48">
        <v>3112.55</v>
      </c>
    </row>
    <row r="429" spans="1:13" ht="14.25" x14ac:dyDescent="0.2">
      <c r="A429" s="66" t="s">
        <v>41</v>
      </c>
      <c r="B429" s="66" t="s">
        <v>41</v>
      </c>
      <c r="C429" s="67" t="s">
        <v>772</v>
      </c>
      <c r="D429" s="70" t="s">
        <v>30</v>
      </c>
      <c r="E429" s="69">
        <v>2019</v>
      </c>
      <c r="F429" s="69" t="s">
        <v>79</v>
      </c>
      <c r="G429" s="69" t="s">
        <v>517</v>
      </c>
      <c r="H429" s="70" t="s">
        <v>808</v>
      </c>
      <c r="I429" s="70" t="s">
        <v>773</v>
      </c>
      <c r="J429" s="70" t="s">
        <v>634</v>
      </c>
      <c r="K429" s="70" t="s">
        <v>634</v>
      </c>
      <c r="L429" s="48">
        <v>1996.56</v>
      </c>
      <c r="M429" s="63">
        <v>4032.4146000000001</v>
      </c>
    </row>
    <row r="430" spans="1:13" ht="14.25" x14ac:dyDescent="0.2">
      <c r="A430" s="66" t="s">
        <v>41</v>
      </c>
      <c r="B430" s="66" t="s">
        <v>41</v>
      </c>
      <c r="C430" s="67" t="s">
        <v>659</v>
      </c>
      <c r="D430" s="70" t="s">
        <v>4</v>
      </c>
      <c r="E430" s="69">
        <v>2020</v>
      </c>
      <c r="F430" s="69" t="s">
        <v>66</v>
      </c>
      <c r="G430" s="69" t="s">
        <v>186</v>
      </c>
      <c r="H430" s="70" t="s">
        <v>179</v>
      </c>
      <c r="I430" s="70" t="s">
        <v>766</v>
      </c>
      <c r="J430" s="70" t="s">
        <v>545</v>
      </c>
      <c r="K430" s="70" t="s">
        <v>545</v>
      </c>
      <c r="L430" s="48">
        <v>1122.19</v>
      </c>
      <c r="M430" s="48">
        <v>1499.5262090000001</v>
      </c>
    </row>
    <row r="431" spans="1:13" ht="14.25" x14ac:dyDescent="0.2">
      <c r="A431" s="66" t="s">
        <v>41</v>
      </c>
      <c r="B431" s="66" t="s">
        <v>41</v>
      </c>
      <c r="C431" s="67" t="s">
        <v>51</v>
      </c>
      <c r="D431" s="70" t="s">
        <v>1</v>
      </c>
      <c r="E431" s="69">
        <v>2020</v>
      </c>
      <c r="F431" s="69" t="s">
        <v>67</v>
      </c>
      <c r="G431" s="69" t="s">
        <v>193</v>
      </c>
      <c r="H431" s="70" t="s">
        <v>194</v>
      </c>
      <c r="I431" s="70" t="s">
        <v>218</v>
      </c>
      <c r="J431" s="70" t="s">
        <v>545</v>
      </c>
      <c r="K431" s="70" t="s">
        <v>545</v>
      </c>
      <c r="L431" s="48">
        <v>1434.67</v>
      </c>
      <c r="M431" s="48">
        <v>5022.6400000000003</v>
      </c>
    </row>
    <row r="432" spans="1:13" ht="14.25" x14ac:dyDescent="0.2">
      <c r="A432" s="66" t="s">
        <v>41</v>
      </c>
      <c r="B432" s="66" t="s">
        <v>41</v>
      </c>
      <c r="C432" s="67" t="s">
        <v>668</v>
      </c>
      <c r="D432" s="70" t="s">
        <v>10</v>
      </c>
      <c r="E432" s="69">
        <v>2019</v>
      </c>
      <c r="F432" s="69" t="s">
        <v>76</v>
      </c>
      <c r="G432" s="69" t="s">
        <v>328</v>
      </c>
      <c r="H432" s="70" t="s">
        <v>179</v>
      </c>
      <c r="I432" s="70" t="s">
        <v>329</v>
      </c>
      <c r="J432" s="70" t="s">
        <v>547</v>
      </c>
      <c r="K432" s="70" t="s">
        <v>547</v>
      </c>
      <c r="L432" s="48">
        <v>1122.2</v>
      </c>
      <c r="M432" s="48">
        <v>3112.55</v>
      </c>
    </row>
    <row r="433" spans="1:13" ht="14.25" x14ac:dyDescent="0.2">
      <c r="A433" s="66" t="s">
        <v>41</v>
      </c>
      <c r="B433" s="66" t="s">
        <v>41</v>
      </c>
      <c r="C433" s="67" t="s">
        <v>659</v>
      </c>
      <c r="D433" s="70" t="s">
        <v>4</v>
      </c>
      <c r="E433" s="69">
        <v>2020</v>
      </c>
      <c r="F433" s="69" t="s">
        <v>66</v>
      </c>
      <c r="G433" s="69" t="s">
        <v>186</v>
      </c>
      <c r="H433" s="70" t="s">
        <v>179</v>
      </c>
      <c r="I433" s="70" t="s">
        <v>436</v>
      </c>
      <c r="J433" s="70" t="s">
        <v>547</v>
      </c>
      <c r="K433" s="70" t="s">
        <v>547</v>
      </c>
      <c r="L433" s="48">
        <v>1122.19</v>
      </c>
      <c r="M433" s="48">
        <v>1499.5262090000001</v>
      </c>
    </row>
    <row r="434" spans="1:13" ht="14.25" x14ac:dyDescent="0.2">
      <c r="A434" s="66" t="s">
        <v>41</v>
      </c>
      <c r="B434" s="66" t="s">
        <v>41</v>
      </c>
      <c r="C434" s="67" t="s">
        <v>668</v>
      </c>
      <c r="D434" s="70" t="s">
        <v>10</v>
      </c>
      <c r="E434" s="69">
        <v>2019</v>
      </c>
      <c r="F434" s="69" t="s">
        <v>76</v>
      </c>
      <c r="G434" s="69" t="s">
        <v>328</v>
      </c>
      <c r="H434" s="70" t="s">
        <v>179</v>
      </c>
      <c r="I434" s="70" t="s">
        <v>352</v>
      </c>
      <c r="J434" s="70" t="s">
        <v>634</v>
      </c>
      <c r="K434" s="70" t="s">
        <v>634</v>
      </c>
      <c r="L434" s="48">
        <v>1122.2</v>
      </c>
      <c r="M434" s="48">
        <v>3112.55</v>
      </c>
    </row>
    <row r="435" spans="1:13" ht="14.25" x14ac:dyDescent="0.2">
      <c r="A435" s="66" t="s">
        <v>41</v>
      </c>
      <c r="B435" s="66" t="s">
        <v>41</v>
      </c>
      <c r="C435" s="67" t="s">
        <v>48</v>
      </c>
      <c r="D435" s="70" t="s">
        <v>11</v>
      </c>
      <c r="E435" s="69">
        <v>2018</v>
      </c>
      <c r="F435" s="69" t="s">
        <v>59</v>
      </c>
      <c r="G435" s="69" t="s">
        <v>82</v>
      </c>
      <c r="H435" s="70" t="s">
        <v>129</v>
      </c>
      <c r="I435" s="70" t="s">
        <v>788</v>
      </c>
      <c r="J435" s="70" t="s">
        <v>634</v>
      </c>
      <c r="K435" s="70" t="s">
        <v>634</v>
      </c>
      <c r="L435" s="48">
        <v>1298</v>
      </c>
      <c r="M435" s="48">
        <v>1694</v>
      </c>
    </row>
    <row r="436" spans="1:13" ht="14.25" x14ac:dyDescent="0.2">
      <c r="A436" s="66" t="s">
        <v>41</v>
      </c>
      <c r="B436" s="66" t="s">
        <v>41</v>
      </c>
      <c r="C436" s="67" t="s">
        <v>668</v>
      </c>
      <c r="D436" s="70" t="s">
        <v>10</v>
      </c>
      <c r="E436" s="69">
        <v>2019</v>
      </c>
      <c r="F436" s="69" t="s">
        <v>76</v>
      </c>
      <c r="G436" s="69" t="s">
        <v>328</v>
      </c>
      <c r="H436" s="70" t="s">
        <v>179</v>
      </c>
      <c r="I436" s="70" t="s">
        <v>652</v>
      </c>
      <c r="J436" s="70" t="s">
        <v>545</v>
      </c>
      <c r="K436" s="70" t="s">
        <v>545</v>
      </c>
      <c r="L436" s="48">
        <v>1122.2</v>
      </c>
      <c r="M436" s="48">
        <v>3112.55</v>
      </c>
    </row>
    <row r="437" spans="1:13" ht="14.25" x14ac:dyDescent="0.2">
      <c r="A437" s="66" t="s">
        <v>41</v>
      </c>
      <c r="B437" s="66" t="s">
        <v>41</v>
      </c>
      <c r="C437" s="67" t="s">
        <v>659</v>
      </c>
      <c r="D437" s="70" t="s">
        <v>4</v>
      </c>
      <c r="E437" s="69">
        <v>2020</v>
      </c>
      <c r="F437" s="69" t="s">
        <v>66</v>
      </c>
      <c r="G437" s="69" t="s">
        <v>186</v>
      </c>
      <c r="H437" s="70" t="s">
        <v>179</v>
      </c>
      <c r="I437" s="70" t="s">
        <v>437</v>
      </c>
      <c r="J437" s="70" t="s">
        <v>545</v>
      </c>
      <c r="K437" s="70" t="s">
        <v>545</v>
      </c>
      <c r="L437" s="48">
        <v>1122.19</v>
      </c>
      <c r="M437" s="48">
        <v>1499.5262090000001</v>
      </c>
    </row>
    <row r="438" spans="1:13" ht="14.25" x14ac:dyDescent="0.2">
      <c r="A438" s="66" t="s">
        <v>41</v>
      </c>
      <c r="B438" s="66" t="s">
        <v>41</v>
      </c>
      <c r="C438" s="67" t="s">
        <v>659</v>
      </c>
      <c r="D438" s="70" t="s">
        <v>4</v>
      </c>
      <c r="E438" s="69">
        <v>2020</v>
      </c>
      <c r="F438" s="69" t="s">
        <v>66</v>
      </c>
      <c r="G438" s="69" t="s">
        <v>186</v>
      </c>
      <c r="H438" s="70" t="s">
        <v>179</v>
      </c>
      <c r="I438" s="70" t="s">
        <v>766</v>
      </c>
      <c r="J438" s="70" t="s">
        <v>545</v>
      </c>
      <c r="K438" s="70" t="s">
        <v>545</v>
      </c>
      <c r="L438" s="48">
        <v>1122.19</v>
      </c>
      <c r="M438" s="48">
        <v>1499.5262090000001</v>
      </c>
    </row>
    <row r="439" spans="1:13" ht="14.25" x14ac:dyDescent="0.2">
      <c r="A439" s="66" t="s">
        <v>41</v>
      </c>
      <c r="B439" s="66" t="s">
        <v>41</v>
      </c>
      <c r="C439" s="67" t="s">
        <v>719</v>
      </c>
      <c r="D439" s="70" t="s">
        <v>720</v>
      </c>
      <c r="E439" s="69">
        <v>2022</v>
      </c>
      <c r="F439" s="69" t="s">
        <v>75</v>
      </c>
      <c r="G439" s="69" t="s">
        <v>312</v>
      </c>
      <c r="H439" s="70" t="s">
        <v>257</v>
      </c>
      <c r="I439" s="70" t="s">
        <v>709</v>
      </c>
      <c r="J439" s="70" t="s">
        <v>634</v>
      </c>
      <c r="K439" s="70" t="s">
        <v>634</v>
      </c>
      <c r="L439" s="48">
        <v>2248.5</v>
      </c>
      <c r="M439" s="48">
        <v>4541.18</v>
      </c>
    </row>
    <row r="440" spans="1:13" ht="14.25" x14ac:dyDescent="0.2">
      <c r="A440" s="66" t="s">
        <v>41</v>
      </c>
      <c r="B440" s="66" t="s">
        <v>41</v>
      </c>
      <c r="C440" s="67" t="s">
        <v>659</v>
      </c>
      <c r="D440" s="70" t="s">
        <v>4</v>
      </c>
      <c r="E440" s="69">
        <v>2020</v>
      </c>
      <c r="F440" s="69" t="s">
        <v>66</v>
      </c>
      <c r="G440" s="69" t="s">
        <v>186</v>
      </c>
      <c r="H440" s="70" t="s">
        <v>179</v>
      </c>
      <c r="I440" s="70" t="s">
        <v>711</v>
      </c>
      <c r="J440" s="70" t="s">
        <v>545</v>
      </c>
      <c r="K440" s="70" t="s">
        <v>545</v>
      </c>
      <c r="L440" s="48">
        <v>1122.19</v>
      </c>
      <c r="M440" s="48">
        <v>1499.5262090000001</v>
      </c>
    </row>
    <row r="441" spans="1:13" ht="14.25" x14ac:dyDescent="0.2">
      <c r="A441" s="66" t="s">
        <v>41</v>
      </c>
      <c r="B441" s="66" t="s">
        <v>41</v>
      </c>
      <c r="C441" s="67" t="s">
        <v>772</v>
      </c>
      <c r="D441" s="70" t="s">
        <v>30</v>
      </c>
      <c r="E441" s="69">
        <v>2019</v>
      </c>
      <c r="F441" s="69" t="s">
        <v>79</v>
      </c>
      <c r="G441" s="69" t="s">
        <v>517</v>
      </c>
      <c r="H441" s="70" t="s">
        <v>260</v>
      </c>
      <c r="I441" s="70" t="s">
        <v>773</v>
      </c>
      <c r="J441" s="70" t="s">
        <v>634</v>
      </c>
      <c r="K441" s="70" t="s">
        <v>634</v>
      </c>
      <c r="L441" s="48">
        <v>1292.24</v>
      </c>
      <c r="M441" s="63">
        <v>2819.2233999999999</v>
      </c>
    </row>
    <row r="442" spans="1:13" ht="14.25" x14ac:dyDescent="0.2">
      <c r="A442" s="66" t="s">
        <v>41</v>
      </c>
      <c r="B442" s="66" t="s">
        <v>41</v>
      </c>
      <c r="C442" s="67" t="s">
        <v>751</v>
      </c>
      <c r="D442" s="70" t="s">
        <v>27</v>
      </c>
      <c r="E442" s="69">
        <v>2018</v>
      </c>
      <c r="F442" s="69" t="s">
        <v>72</v>
      </c>
      <c r="G442" s="69" t="s">
        <v>275</v>
      </c>
      <c r="H442" s="70" t="s">
        <v>276</v>
      </c>
      <c r="I442" s="70" t="s">
        <v>114</v>
      </c>
      <c r="J442" s="70" t="s">
        <v>634</v>
      </c>
      <c r="K442" s="70" t="s">
        <v>634</v>
      </c>
      <c r="L442" s="48">
        <v>1523.3</v>
      </c>
      <c r="M442" s="48">
        <v>3458.29</v>
      </c>
    </row>
    <row r="443" spans="1:13" ht="14.25" x14ac:dyDescent="0.2">
      <c r="A443" s="66" t="s">
        <v>41</v>
      </c>
      <c r="B443" s="66" t="s">
        <v>41</v>
      </c>
      <c r="C443" s="67" t="s">
        <v>55</v>
      </c>
      <c r="D443" s="70" t="s">
        <v>6</v>
      </c>
      <c r="E443" s="69">
        <v>2018</v>
      </c>
      <c r="F443" s="69" t="s">
        <v>71</v>
      </c>
      <c r="G443" s="69" t="s">
        <v>264</v>
      </c>
      <c r="H443" s="70" t="s">
        <v>129</v>
      </c>
      <c r="I443" s="70" t="s">
        <v>679</v>
      </c>
      <c r="J443" s="70" t="s">
        <v>634</v>
      </c>
      <c r="K443" s="70" t="s">
        <v>634</v>
      </c>
      <c r="L443" s="56">
        <v>1298</v>
      </c>
      <c r="M443" s="56">
        <v>2742.53</v>
      </c>
    </row>
    <row r="444" spans="1:13" ht="15" x14ac:dyDescent="0.2">
      <c r="A444" s="66" t="s">
        <v>41</v>
      </c>
      <c r="B444" s="66" t="s">
        <v>41</v>
      </c>
      <c r="C444" s="67" t="s">
        <v>675</v>
      </c>
      <c r="D444" s="70" t="s">
        <v>15</v>
      </c>
      <c r="E444" s="69">
        <v>2018</v>
      </c>
      <c r="F444" s="69" t="s">
        <v>676</v>
      </c>
      <c r="G444" s="69" t="s">
        <v>280</v>
      </c>
      <c r="H444" s="70" t="s">
        <v>281</v>
      </c>
      <c r="I444" s="70" t="s">
        <v>788</v>
      </c>
      <c r="J444" s="70" t="s">
        <v>634</v>
      </c>
      <c r="K444" s="70" t="s">
        <v>634</v>
      </c>
      <c r="L444" s="71">
        <v>1284.72</v>
      </c>
      <c r="M444" s="71">
        <v>2988.15</v>
      </c>
    </row>
    <row r="445" spans="1:13" ht="15" x14ac:dyDescent="0.2">
      <c r="A445" s="66" t="s">
        <v>41</v>
      </c>
      <c r="B445" s="66" t="s">
        <v>41</v>
      </c>
      <c r="C445" s="67" t="s">
        <v>675</v>
      </c>
      <c r="D445" s="70" t="s">
        <v>15</v>
      </c>
      <c r="E445" s="69">
        <v>2018</v>
      </c>
      <c r="F445" s="69" t="s">
        <v>676</v>
      </c>
      <c r="G445" s="69" t="s">
        <v>280</v>
      </c>
      <c r="H445" s="70" t="s">
        <v>281</v>
      </c>
      <c r="I445" s="70" t="s">
        <v>685</v>
      </c>
      <c r="J445" s="70" t="s">
        <v>634</v>
      </c>
      <c r="K445" s="70" t="s">
        <v>634</v>
      </c>
      <c r="L445" s="71">
        <v>1284.72</v>
      </c>
      <c r="M445" s="71">
        <v>2988.15</v>
      </c>
    </row>
    <row r="446" spans="1:13" ht="14.25" x14ac:dyDescent="0.2">
      <c r="A446" s="66" t="s">
        <v>41</v>
      </c>
      <c r="B446" s="66" t="s">
        <v>41</v>
      </c>
      <c r="C446" s="67" t="s">
        <v>659</v>
      </c>
      <c r="D446" s="70" t="s">
        <v>4</v>
      </c>
      <c r="E446" s="69">
        <v>2020</v>
      </c>
      <c r="F446" s="69" t="s">
        <v>66</v>
      </c>
      <c r="G446" s="69" t="s">
        <v>186</v>
      </c>
      <c r="H446" s="70" t="s">
        <v>179</v>
      </c>
      <c r="I446" s="70" t="s">
        <v>438</v>
      </c>
      <c r="J446" s="70" t="s">
        <v>545</v>
      </c>
      <c r="K446" s="70" t="s">
        <v>545</v>
      </c>
      <c r="L446" s="48">
        <v>1122.19</v>
      </c>
      <c r="M446" s="48">
        <v>1499.5262090000001</v>
      </c>
    </row>
    <row r="447" spans="1:13" ht="14.25" x14ac:dyDescent="0.2">
      <c r="A447" s="66" t="s">
        <v>41</v>
      </c>
      <c r="B447" s="66" t="s">
        <v>41</v>
      </c>
      <c r="C447" s="67" t="s">
        <v>659</v>
      </c>
      <c r="D447" s="70" t="s">
        <v>4</v>
      </c>
      <c r="E447" s="69">
        <v>2020</v>
      </c>
      <c r="F447" s="69" t="s">
        <v>66</v>
      </c>
      <c r="G447" s="69" t="s">
        <v>186</v>
      </c>
      <c r="H447" s="70" t="s">
        <v>179</v>
      </c>
      <c r="I447" s="70" t="s">
        <v>437</v>
      </c>
      <c r="J447" s="70" t="s">
        <v>545</v>
      </c>
      <c r="K447" s="70" t="s">
        <v>545</v>
      </c>
      <c r="L447" s="48">
        <v>1122.19</v>
      </c>
      <c r="M447" s="48">
        <v>1499.5262090000001</v>
      </c>
    </row>
    <row r="448" spans="1:13" ht="14.25" x14ac:dyDescent="0.2">
      <c r="A448" s="66" t="s">
        <v>41</v>
      </c>
      <c r="B448" s="66" t="s">
        <v>41</v>
      </c>
      <c r="C448" s="67" t="s">
        <v>57</v>
      </c>
      <c r="D448" s="70" t="s">
        <v>0</v>
      </c>
      <c r="E448" s="69">
        <v>2018</v>
      </c>
      <c r="F448" s="69" t="s">
        <v>61</v>
      </c>
      <c r="G448" s="69" t="s">
        <v>102</v>
      </c>
      <c r="H448" s="70" t="s">
        <v>494</v>
      </c>
      <c r="I448" s="70" t="s">
        <v>809</v>
      </c>
      <c r="J448" s="70" t="s">
        <v>634</v>
      </c>
      <c r="K448" s="70" t="s">
        <v>634</v>
      </c>
      <c r="L448" s="48">
        <v>1718.8</v>
      </c>
      <c r="M448" s="48">
        <v>5893.71</v>
      </c>
    </row>
    <row r="449" spans="1:13" ht="14.25" x14ac:dyDescent="0.2">
      <c r="A449" s="66" t="s">
        <v>41</v>
      </c>
      <c r="B449" s="66" t="s">
        <v>41</v>
      </c>
      <c r="C449" s="67" t="s">
        <v>48</v>
      </c>
      <c r="D449" s="70" t="s">
        <v>11</v>
      </c>
      <c r="E449" s="69">
        <v>2018</v>
      </c>
      <c r="F449" s="69" t="s">
        <v>59</v>
      </c>
      <c r="G449" s="69" t="s">
        <v>82</v>
      </c>
      <c r="H449" s="70" t="s">
        <v>99</v>
      </c>
      <c r="I449" s="70" t="s">
        <v>667</v>
      </c>
      <c r="J449" s="70" t="s">
        <v>545</v>
      </c>
      <c r="K449" s="70" t="s">
        <v>545</v>
      </c>
      <c r="L449" s="48">
        <v>1727</v>
      </c>
      <c r="M449" s="48">
        <v>2407.96</v>
      </c>
    </row>
    <row r="450" spans="1:13" ht="14.25" x14ac:dyDescent="0.2">
      <c r="A450" s="66" t="s">
        <v>41</v>
      </c>
      <c r="B450" s="66" t="s">
        <v>41</v>
      </c>
      <c r="C450" s="67" t="s">
        <v>659</v>
      </c>
      <c r="D450" s="70" t="s">
        <v>4</v>
      </c>
      <c r="E450" s="69">
        <v>2020</v>
      </c>
      <c r="F450" s="69" t="s">
        <v>66</v>
      </c>
      <c r="G450" s="69" t="s">
        <v>186</v>
      </c>
      <c r="H450" s="70" t="s">
        <v>179</v>
      </c>
      <c r="I450" s="70" t="s">
        <v>810</v>
      </c>
      <c r="J450" s="70" t="s">
        <v>545</v>
      </c>
      <c r="K450" s="70" t="s">
        <v>545</v>
      </c>
      <c r="L450" s="48">
        <v>1122.19</v>
      </c>
      <c r="M450" s="48">
        <v>1499.5262090000001</v>
      </c>
    </row>
    <row r="451" spans="1:13" ht="14.25" x14ac:dyDescent="0.2">
      <c r="A451" s="66" t="s">
        <v>41</v>
      </c>
      <c r="B451" s="66" t="s">
        <v>41</v>
      </c>
      <c r="C451" s="67" t="s">
        <v>659</v>
      </c>
      <c r="D451" s="70" t="s">
        <v>4</v>
      </c>
      <c r="E451" s="69">
        <v>2020</v>
      </c>
      <c r="F451" s="69" t="s">
        <v>66</v>
      </c>
      <c r="G451" s="69" t="s">
        <v>186</v>
      </c>
      <c r="H451" s="70" t="s">
        <v>179</v>
      </c>
      <c r="I451" s="70" t="s">
        <v>440</v>
      </c>
      <c r="J451" s="70" t="s">
        <v>547</v>
      </c>
      <c r="K451" s="70" t="s">
        <v>547</v>
      </c>
      <c r="L451" s="48">
        <v>1122.19</v>
      </c>
      <c r="M451" s="48">
        <v>1499.5262090000001</v>
      </c>
    </row>
    <row r="452" spans="1:13" ht="14.25" x14ac:dyDescent="0.2">
      <c r="A452" s="66" t="s">
        <v>41</v>
      </c>
      <c r="B452" s="66" t="s">
        <v>41</v>
      </c>
      <c r="C452" s="67" t="s">
        <v>761</v>
      </c>
      <c r="D452" s="70" t="s">
        <v>35</v>
      </c>
      <c r="E452" s="69">
        <v>2018</v>
      </c>
      <c r="F452" s="69" t="s">
        <v>59</v>
      </c>
      <c r="G452" s="69" t="s">
        <v>82</v>
      </c>
      <c r="H452" s="70" t="s">
        <v>99</v>
      </c>
      <c r="I452" s="70" t="s">
        <v>779</v>
      </c>
      <c r="J452" s="70" t="s">
        <v>545</v>
      </c>
      <c r="K452" s="70" t="s">
        <v>545</v>
      </c>
      <c r="L452" s="48">
        <v>1326.25</v>
      </c>
      <c r="M452" s="48">
        <v>2601.58</v>
      </c>
    </row>
    <row r="453" spans="1:13" ht="14.25" x14ac:dyDescent="0.2">
      <c r="A453" s="66" t="s">
        <v>41</v>
      </c>
      <c r="B453" s="66" t="s">
        <v>41</v>
      </c>
      <c r="C453" s="67" t="s">
        <v>565</v>
      </c>
      <c r="D453" s="70" t="s">
        <v>33</v>
      </c>
      <c r="E453" s="69">
        <v>2021</v>
      </c>
      <c r="F453" s="69" t="s">
        <v>77</v>
      </c>
      <c r="G453" s="69" t="s">
        <v>403</v>
      </c>
      <c r="H453" s="70" t="s">
        <v>129</v>
      </c>
      <c r="I453" s="70" t="s">
        <v>811</v>
      </c>
      <c r="J453" s="70" t="s">
        <v>634</v>
      </c>
      <c r="K453" s="70" t="s">
        <v>634</v>
      </c>
      <c r="L453" s="51">
        <v>1478.83</v>
      </c>
      <c r="M453" s="51">
        <v>3035.65</v>
      </c>
    </row>
    <row r="454" spans="1:13" ht="14.25" x14ac:dyDescent="0.2">
      <c r="A454" s="66" t="s">
        <v>41</v>
      </c>
      <c r="B454" s="66" t="s">
        <v>41</v>
      </c>
      <c r="C454" s="67" t="s">
        <v>659</v>
      </c>
      <c r="D454" s="70" t="s">
        <v>4</v>
      </c>
      <c r="E454" s="69">
        <v>2020</v>
      </c>
      <c r="F454" s="69" t="s">
        <v>66</v>
      </c>
      <c r="G454" s="69" t="s">
        <v>186</v>
      </c>
      <c r="H454" s="70" t="s">
        <v>179</v>
      </c>
      <c r="I454" s="70" t="s">
        <v>414</v>
      </c>
      <c r="J454" s="70" t="s">
        <v>545</v>
      </c>
      <c r="K454" s="70" t="s">
        <v>545</v>
      </c>
      <c r="L454" s="48">
        <v>1122.19</v>
      </c>
      <c r="M454" s="48">
        <v>1499.5262090000001</v>
      </c>
    </row>
    <row r="455" spans="1:13" ht="14.25" x14ac:dyDescent="0.2">
      <c r="A455" s="66" t="s">
        <v>41</v>
      </c>
      <c r="B455" s="66" t="s">
        <v>41</v>
      </c>
      <c r="C455" s="67" t="s">
        <v>668</v>
      </c>
      <c r="D455" s="70" t="s">
        <v>10</v>
      </c>
      <c r="E455" s="69">
        <v>2019</v>
      </c>
      <c r="F455" s="69" t="s">
        <v>76</v>
      </c>
      <c r="G455" s="69" t="s">
        <v>328</v>
      </c>
      <c r="H455" s="70" t="s">
        <v>179</v>
      </c>
      <c r="I455" s="70" t="s">
        <v>354</v>
      </c>
      <c r="J455" s="70" t="s">
        <v>545</v>
      </c>
      <c r="K455" s="70" t="s">
        <v>545</v>
      </c>
      <c r="L455" s="48">
        <v>1122.2</v>
      </c>
      <c r="M455" s="48">
        <v>3112.55</v>
      </c>
    </row>
    <row r="456" spans="1:13" ht="14.25" x14ac:dyDescent="0.2">
      <c r="A456" s="66" t="s">
        <v>41</v>
      </c>
      <c r="B456" s="66" t="s">
        <v>41</v>
      </c>
      <c r="C456" s="67" t="s">
        <v>659</v>
      </c>
      <c r="D456" s="70" t="s">
        <v>4</v>
      </c>
      <c r="E456" s="69">
        <v>2020</v>
      </c>
      <c r="F456" s="69" t="s">
        <v>66</v>
      </c>
      <c r="G456" s="69" t="s">
        <v>186</v>
      </c>
      <c r="H456" s="70" t="s">
        <v>179</v>
      </c>
      <c r="I456" s="70" t="s">
        <v>441</v>
      </c>
      <c r="J456" s="70" t="s">
        <v>545</v>
      </c>
      <c r="K456" s="70" t="s">
        <v>545</v>
      </c>
      <c r="L456" s="48">
        <v>1122.19</v>
      </c>
      <c r="M456" s="48">
        <v>1499.5262090000001</v>
      </c>
    </row>
    <row r="457" spans="1:13" ht="14.25" x14ac:dyDescent="0.2">
      <c r="A457" s="66" t="s">
        <v>41</v>
      </c>
      <c r="B457" s="66" t="s">
        <v>41</v>
      </c>
      <c r="C457" s="67" t="s">
        <v>659</v>
      </c>
      <c r="D457" s="70" t="s">
        <v>4</v>
      </c>
      <c r="E457" s="69">
        <v>2020</v>
      </c>
      <c r="F457" s="69" t="s">
        <v>66</v>
      </c>
      <c r="G457" s="69" t="s">
        <v>186</v>
      </c>
      <c r="H457" s="70" t="s">
        <v>179</v>
      </c>
      <c r="I457" s="70" t="s">
        <v>442</v>
      </c>
      <c r="J457" s="70" t="s">
        <v>545</v>
      </c>
      <c r="K457" s="70" t="s">
        <v>545</v>
      </c>
      <c r="L457" s="48">
        <v>1122.19</v>
      </c>
      <c r="M457" s="48">
        <v>1499.5262090000001</v>
      </c>
    </row>
    <row r="458" spans="1:13" ht="14.25" x14ac:dyDescent="0.2">
      <c r="A458" s="66" t="s">
        <v>41</v>
      </c>
      <c r="B458" s="66" t="s">
        <v>41</v>
      </c>
      <c r="C458" s="67" t="s">
        <v>687</v>
      </c>
      <c r="D458" s="70" t="s">
        <v>20</v>
      </c>
      <c r="E458" s="69">
        <v>2020</v>
      </c>
      <c r="F458" s="69" t="s">
        <v>66</v>
      </c>
      <c r="G458" s="69" t="s">
        <v>186</v>
      </c>
      <c r="H458" s="70" t="s">
        <v>99</v>
      </c>
      <c r="I458" s="70" t="s">
        <v>688</v>
      </c>
      <c r="J458" s="70" t="s">
        <v>634</v>
      </c>
      <c r="K458" s="70" t="s">
        <v>634</v>
      </c>
      <c r="L458" s="48">
        <v>1995.7900000000002</v>
      </c>
      <c r="M458" s="48">
        <v>3191.65</v>
      </c>
    </row>
    <row r="459" spans="1:13" ht="14.25" x14ac:dyDescent="0.2">
      <c r="A459" s="66" t="s">
        <v>41</v>
      </c>
      <c r="B459" s="66" t="s">
        <v>41</v>
      </c>
      <c r="C459" s="67" t="s">
        <v>659</v>
      </c>
      <c r="D459" s="70" t="s">
        <v>4</v>
      </c>
      <c r="E459" s="69">
        <v>2020</v>
      </c>
      <c r="F459" s="69" t="s">
        <v>66</v>
      </c>
      <c r="G459" s="69" t="s">
        <v>186</v>
      </c>
      <c r="H459" s="70" t="s">
        <v>179</v>
      </c>
      <c r="I459" s="70" t="s">
        <v>812</v>
      </c>
      <c r="J459" s="70" t="s">
        <v>634</v>
      </c>
      <c r="K459" s="70" t="s">
        <v>634</v>
      </c>
      <c r="L459" s="48">
        <v>1122.19</v>
      </c>
      <c r="M459" s="48">
        <v>1499.5262090000001</v>
      </c>
    </row>
    <row r="460" spans="1:13" ht="14.25" x14ac:dyDescent="0.2">
      <c r="A460" s="66" t="s">
        <v>41</v>
      </c>
      <c r="B460" s="66" t="s">
        <v>41</v>
      </c>
      <c r="C460" s="67" t="s">
        <v>57</v>
      </c>
      <c r="D460" s="70" t="s">
        <v>0</v>
      </c>
      <c r="E460" s="69">
        <v>2018</v>
      </c>
      <c r="F460" s="69" t="s">
        <v>61</v>
      </c>
      <c r="G460" s="69" t="s">
        <v>102</v>
      </c>
      <c r="H460" s="70" t="s">
        <v>495</v>
      </c>
      <c r="I460" s="70" t="s">
        <v>677</v>
      </c>
      <c r="J460" s="70" t="s">
        <v>634</v>
      </c>
      <c r="K460" s="70" t="s">
        <v>634</v>
      </c>
      <c r="L460" s="48">
        <v>1718.8</v>
      </c>
      <c r="M460" s="48">
        <v>5893.71</v>
      </c>
    </row>
    <row r="461" spans="1:13" ht="14.25" x14ac:dyDescent="0.2">
      <c r="A461" s="66" t="s">
        <v>41</v>
      </c>
      <c r="B461" s="66" t="s">
        <v>41</v>
      </c>
      <c r="C461" s="67" t="s">
        <v>654</v>
      </c>
      <c r="D461" s="70" t="s">
        <v>2</v>
      </c>
      <c r="E461" s="69">
        <v>2018</v>
      </c>
      <c r="F461" s="69" t="s">
        <v>64</v>
      </c>
      <c r="G461" s="69" t="s">
        <v>159</v>
      </c>
      <c r="H461" s="70" t="s">
        <v>99</v>
      </c>
      <c r="I461" s="70" t="s">
        <v>655</v>
      </c>
      <c r="J461" s="70" t="s">
        <v>634</v>
      </c>
      <c r="K461" s="70" t="s">
        <v>634</v>
      </c>
      <c r="L461" s="48">
        <v>2176.8200000000002</v>
      </c>
      <c r="M461" s="48">
        <v>5237.6400000000003</v>
      </c>
    </row>
    <row r="462" spans="1:13" ht="14.25" x14ac:dyDescent="0.2">
      <c r="A462" s="66" t="s">
        <v>41</v>
      </c>
      <c r="B462" s="66" t="s">
        <v>41</v>
      </c>
      <c r="C462" s="67" t="s">
        <v>654</v>
      </c>
      <c r="D462" s="70" t="s">
        <v>2</v>
      </c>
      <c r="E462" s="69">
        <v>2018</v>
      </c>
      <c r="F462" s="69" t="s">
        <v>64</v>
      </c>
      <c r="G462" s="69" t="s">
        <v>159</v>
      </c>
      <c r="H462" s="70" t="s">
        <v>99</v>
      </c>
      <c r="I462" s="70" t="s">
        <v>688</v>
      </c>
      <c r="J462" s="70" t="s">
        <v>634</v>
      </c>
      <c r="K462" s="70" t="s">
        <v>634</v>
      </c>
      <c r="L462" s="48">
        <v>2176.8200000000002</v>
      </c>
      <c r="M462" s="48">
        <v>5237.6400000000003</v>
      </c>
    </row>
    <row r="463" spans="1:13" ht="14.25" x14ac:dyDescent="0.2">
      <c r="A463" s="66" t="s">
        <v>41</v>
      </c>
      <c r="B463" s="66" t="s">
        <v>41</v>
      </c>
      <c r="C463" s="67" t="s">
        <v>47</v>
      </c>
      <c r="D463" s="70" t="s">
        <v>17</v>
      </c>
      <c r="E463" s="69">
        <v>2018</v>
      </c>
      <c r="F463" s="69" t="s">
        <v>64</v>
      </c>
      <c r="G463" s="69" t="s">
        <v>159</v>
      </c>
      <c r="H463" s="70" t="s">
        <v>93</v>
      </c>
      <c r="I463" s="70" t="s">
        <v>802</v>
      </c>
      <c r="J463" s="70" t="s">
        <v>634</v>
      </c>
      <c r="K463" s="70" t="s">
        <v>634</v>
      </c>
      <c r="L463" s="48">
        <v>2315.0500000000002</v>
      </c>
      <c r="M463" s="48">
        <v>5306.7800000000007</v>
      </c>
    </row>
    <row r="464" spans="1:13" ht="14.25" x14ac:dyDescent="0.2">
      <c r="A464" s="66" t="s">
        <v>41</v>
      </c>
      <c r="B464" s="66" t="s">
        <v>41</v>
      </c>
      <c r="C464" s="67" t="s">
        <v>659</v>
      </c>
      <c r="D464" s="70" t="s">
        <v>4</v>
      </c>
      <c r="E464" s="69">
        <v>2020</v>
      </c>
      <c r="F464" s="69" t="s">
        <v>66</v>
      </c>
      <c r="G464" s="69" t="s">
        <v>186</v>
      </c>
      <c r="H464" s="70" t="s">
        <v>179</v>
      </c>
      <c r="I464" s="70" t="s">
        <v>743</v>
      </c>
      <c r="J464" s="70" t="s">
        <v>545</v>
      </c>
      <c r="K464" s="70" t="s">
        <v>545</v>
      </c>
      <c r="L464" s="48">
        <v>1122.19</v>
      </c>
      <c r="M464" s="48">
        <v>1499.5262090000001</v>
      </c>
    </row>
    <row r="465" spans="1:13" ht="14.25" x14ac:dyDescent="0.2">
      <c r="A465" s="66" t="s">
        <v>41</v>
      </c>
      <c r="B465" s="66" t="s">
        <v>41</v>
      </c>
      <c r="C465" s="67" t="s">
        <v>668</v>
      </c>
      <c r="D465" s="70" t="s">
        <v>10</v>
      </c>
      <c r="E465" s="69">
        <v>2019</v>
      </c>
      <c r="F465" s="69" t="s">
        <v>76</v>
      </c>
      <c r="G465" s="69" t="s">
        <v>328</v>
      </c>
      <c r="H465" s="70" t="s">
        <v>179</v>
      </c>
      <c r="I465" s="70" t="s">
        <v>355</v>
      </c>
      <c r="J465" s="70" t="s">
        <v>547</v>
      </c>
      <c r="K465" s="70" t="s">
        <v>547</v>
      </c>
      <c r="L465" s="48">
        <v>1122.2</v>
      </c>
      <c r="M465" s="48">
        <v>3112.55</v>
      </c>
    </row>
    <row r="466" spans="1:13" ht="14.25" x14ac:dyDescent="0.2">
      <c r="A466" s="66" t="s">
        <v>41</v>
      </c>
      <c r="B466" s="66" t="s">
        <v>41</v>
      </c>
      <c r="C466" s="67" t="s">
        <v>51</v>
      </c>
      <c r="D466" s="70" t="s">
        <v>1</v>
      </c>
      <c r="E466" s="69">
        <v>2020</v>
      </c>
      <c r="F466" s="69" t="s">
        <v>67</v>
      </c>
      <c r="G466" s="69" t="s">
        <v>193</v>
      </c>
      <c r="H466" s="70" t="s">
        <v>194</v>
      </c>
      <c r="I466" s="70" t="s">
        <v>200</v>
      </c>
      <c r="J466" s="70" t="s">
        <v>545</v>
      </c>
      <c r="K466" s="70" t="s">
        <v>545</v>
      </c>
      <c r="L466" s="48">
        <v>1434.67</v>
      </c>
      <c r="M466" s="48">
        <v>5022.6400000000003</v>
      </c>
    </row>
    <row r="467" spans="1:13" ht="14.25" x14ac:dyDescent="0.2">
      <c r="A467" s="66" t="s">
        <v>41</v>
      </c>
      <c r="B467" s="66" t="s">
        <v>41</v>
      </c>
      <c r="C467" s="67" t="s">
        <v>803</v>
      </c>
      <c r="D467" s="70" t="s">
        <v>36</v>
      </c>
      <c r="E467" s="69">
        <v>2020</v>
      </c>
      <c r="F467" s="69" t="s">
        <v>77</v>
      </c>
      <c r="G467" s="69" t="s">
        <v>403</v>
      </c>
      <c r="H467" s="70" t="s">
        <v>407</v>
      </c>
      <c r="I467" s="70" t="s">
        <v>804</v>
      </c>
      <c r="J467" s="70" t="s">
        <v>634</v>
      </c>
      <c r="K467" s="70" t="s">
        <v>634</v>
      </c>
      <c r="L467" s="63">
        <v>1236.43</v>
      </c>
      <c r="M467" s="63">
        <v>1926.94</v>
      </c>
    </row>
    <row r="468" spans="1:13" ht="14.25" x14ac:dyDescent="0.2">
      <c r="A468" s="66" t="s">
        <v>41</v>
      </c>
      <c r="B468" s="66" t="s">
        <v>41</v>
      </c>
      <c r="C468" s="67" t="s">
        <v>51</v>
      </c>
      <c r="D468" s="70" t="s">
        <v>1</v>
      </c>
      <c r="E468" s="69">
        <v>2020</v>
      </c>
      <c r="F468" s="69" t="s">
        <v>67</v>
      </c>
      <c r="G468" s="69" t="s">
        <v>193</v>
      </c>
      <c r="H468" s="70" t="s">
        <v>194</v>
      </c>
      <c r="I468" s="70" t="s">
        <v>695</v>
      </c>
      <c r="J468" s="70" t="s">
        <v>545</v>
      </c>
      <c r="K468" s="70" t="s">
        <v>545</v>
      </c>
      <c r="L468" s="48">
        <v>1434.67</v>
      </c>
      <c r="M468" s="48">
        <v>5022.6400000000003</v>
      </c>
    </row>
    <row r="469" spans="1:13" ht="14.25" x14ac:dyDescent="0.2">
      <c r="A469" s="66" t="s">
        <v>41</v>
      </c>
      <c r="B469" s="66" t="s">
        <v>41</v>
      </c>
      <c r="C469" s="67" t="s">
        <v>52</v>
      </c>
      <c r="D469" s="70" t="s">
        <v>25</v>
      </c>
      <c r="E469" s="69">
        <v>2020</v>
      </c>
      <c r="F469" s="69" t="s">
        <v>68</v>
      </c>
      <c r="G469" s="69" t="s">
        <v>250</v>
      </c>
      <c r="H469" s="70" t="s">
        <v>129</v>
      </c>
      <c r="I469" s="70" t="s">
        <v>722</v>
      </c>
      <c r="J469" s="70" t="s">
        <v>634</v>
      </c>
      <c r="K469" s="70" t="s">
        <v>634</v>
      </c>
      <c r="L469" s="48">
        <v>1179.2</v>
      </c>
      <c r="M469" s="48">
        <v>3212.99</v>
      </c>
    </row>
    <row r="470" spans="1:13" ht="15" x14ac:dyDescent="0.2">
      <c r="A470" s="66" t="s">
        <v>41</v>
      </c>
      <c r="B470" s="66" t="s">
        <v>41</v>
      </c>
      <c r="C470" s="67" t="s">
        <v>50</v>
      </c>
      <c r="D470" s="70" t="s">
        <v>14</v>
      </c>
      <c r="E470" s="69">
        <v>2019</v>
      </c>
      <c r="F470" s="69" t="s">
        <v>66</v>
      </c>
      <c r="G470" s="69" t="s">
        <v>186</v>
      </c>
      <c r="H470" s="70" t="s">
        <v>99</v>
      </c>
      <c r="I470" s="70" t="s">
        <v>652</v>
      </c>
      <c r="J470" s="70" t="s">
        <v>634</v>
      </c>
      <c r="K470" s="70" t="s">
        <v>634</v>
      </c>
      <c r="L470" s="71">
        <v>2199.12</v>
      </c>
      <c r="M470" s="71">
        <v>2415.1999999999998</v>
      </c>
    </row>
    <row r="471" spans="1:13" ht="14.25" x14ac:dyDescent="0.2">
      <c r="A471" s="66" t="s">
        <v>41</v>
      </c>
      <c r="B471" s="66" t="s">
        <v>41</v>
      </c>
      <c r="C471" s="67" t="s">
        <v>761</v>
      </c>
      <c r="D471" s="70" t="s">
        <v>35</v>
      </c>
      <c r="E471" s="69">
        <v>2018</v>
      </c>
      <c r="F471" s="69" t="s">
        <v>59</v>
      </c>
      <c r="G471" s="69" t="s">
        <v>82</v>
      </c>
      <c r="H471" s="70" t="s">
        <v>99</v>
      </c>
      <c r="I471" s="70" t="s">
        <v>762</v>
      </c>
      <c r="J471" s="70" t="s">
        <v>634</v>
      </c>
      <c r="K471" s="70" t="s">
        <v>634</v>
      </c>
      <c r="L471" s="48">
        <v>1326.25</v>
      </c>
      <c r="M471" s="48">
        <v>2601.58</v>
      </c>
    </row>
    <row r="472" spans="1:13" ht="14.25" x14ac:dyDescent="0.2">
      <c r="A472" s="66" t="s">
        <v>41</v>
      </c>
      <c r="B472" s="66" t="s">
        <v>41</v>
      </c>
      <c r="C472" s="67" t="s">
        <v>51</v>
      </c>
      <c r="D472" s="70" t="s">
        <v>1</v>
      </c>
      <c r="E472" s="69">
        <v>2020</v>
      </c>
      <c r="F472" s="69" t="s">
        <v>67</v>
      </c>
      <c r="G472" s="69" t="s">
        <v>193</v>
      </c>
      <c r="H472" s="70" t="s">
        <v>194</v>
      </c>
      <c r="I472" s="70" t="s">
        <v>219</v>
      </c>
      <c r="J472" s="70" t="s">
        <v>545</v>
      </c>
      <c r="K472" s="70" t="s">
        <v>545</v>
      </c>
      <c r="L472" s="48">
        <v>1434.67</v>
      </c>
      <c r="M472" s="48">
        <v>5022.6400000000003</v>
      </c>
    </row>
    <row r="473" spans="1:13" ht="14.25" x14ac:dyDescent="0.2">
      <c r="A473" s="66" t="s">
        <v>41</v>
      </c>
      <c r="B473" s="66" t="s">
        <v>41</v>
      </c>
      <c r="C473" s="67" t="s">
        <v>691</v>
      </c>
      <c r="D473" s="70" t="s">
        <v>21</v>
      </c>
      <c r="E473" s="69">
        <v>2019</v>
      </c>
      <c r="F473" s="69" t="s">
        <v>75</v>
      </c>
      <c r="G473" s="69" t="s">
        <v>312</v>
      </c>
      <c r="H473" s="70" t="s">
        <v>313</v>
      </c>
      <c r="I473" s="70" t="s">
        <v>813</v>
      </c>
      <c r="J473" s="70" t="s">
        <v>634</v>
      </c>
      <c r="K473" s="70" t="s">
        <v>634</v>
      </c>
      <c r="L473" s="48">
        <v>1236.43</v>
      </c>
      <c r="M473" s="48">
        <v>3029.39</v>
      </c>
    </row>
    <row r="474" spans="1:13" ht="14.25" x14ac:dyDescent="0.2">
      <c r="A474" s="66" t="s">
        <v>41</v>
      </c>
      <c r="B474" s="66" t="s">
        <v>41</v>
      </c>
      <c r="C474" s="67" t="s">
        <v>654</v>
      </c>
      <c r="D474" s="70" t="s">
        <v>2</v>
      </c>
      <c r="E474" s="69">
        <v>2018</v>
      </c>
      <c r="F474" s="69" t="s">
        <v>64</v>
      </c>
      <c r="G474" s="69" t="s">
        <v>159</v>
      </c>
      <c r="H474" s="70" t="s">
        <v>129</v>
      </c>
      <c r="I474" s="70" t="s">
        <v>708</v>
      </c>
      <c r="J474" s="70" t="s">
        <v>634</v>
      </c>
      <c r="K474" s="70" t="s">
        <v>634</v>
      </c>
      <c r="L474" s="48">
        <v>2035.97</v>
      </c>
      <c r="M474" s="48">
        <v>4337.2999999999993</v>
      </c>
    </row>
    <row r="475" spans="1:13" ht="14.25" x14ac:dyDescent="0.2">
      <c r="A475" s="66" t="s">
        <v>41</v>
      </c>
      <c r="B475" s="66" t="s">
        <v>41</v>
      </c>
      <c r="C475" s="67" t="s">
        <v>691</v>
      </c>
      <c r="D475" s="70" t="s">
        <v>21</v>
      </c>
      <c r="E475" s="69">
        <v>2019</v>
      </c>
      <c r="F475" s="69" t="s">
        <v>75</v>
      </c>
      <c r="G475" s="69" t="s">
        <v>312</v>
      </c>
      <c r="H475" s="70" t="s">
        <v>313</v>
      </c>
      <c r="I475" s="70" t="s">
        <v>735</v>
      </c>
      <c r="J475" s="70" t="s">
        <v>634</v>
      </c>
      <c r="K475" s="70" t="s">
        <v>634</v>
      </c>
      <c r="L475" s="48">
        <v>1236.43</v>
      </c>
      <c r="M475" s="48">
        <v>3029.39</v>
      </c>
    </row>
    <row r="476" spans="1:13" ht="15" x14ac:dyDescent="0.2">
      <c r="A476" s="66" t="s">
        <v>41</v>
      </c>
      <c r="B476" s="66" t="s">
        <v>41</v>
      </c>
      <c r="C476" s="67" t="s">
        <v>675</v>
      </c>
      <c r="D476" s="70" t="s">
        <v>15</v>
      </c>
      <c r="E476" s="69">
        <v>2018</v>
      </c>
      <c r="F476" s="69" t="s">
        <v>676</v>
      </c>
      <c r="G476" s="69" t="s">
        <v>280</v>
      </c>
      <c r="H476" s="70" t="s">
        <v>281</v>
      </c>
      <c r="I476" s="70" t="s">
        <v>749</v>
      </c>
      <c r="J476" s="70" t="s">
        <v>634</v>
      </c>
      <c r="K476" s="70" t="s">
        <v>634</v>
      </c>
      <c r="L476" s="71">
        <v>1284.72</v>
      </c>
      <c r="M476" s="71">
        <v>2988.15</v>
      </c>
    </row>
    <row r="477" spans="1:13" ht="14.25" x14ac:dyDescent="0.2">
      <c r="A477" s="66" t="s">
        <v>41</v>
      </c>
      <c r="B477" s="66" t="s">
        <v>41</v>
      </c>
      <c r="C477" s="67" t="s">
        <v>691</v>
      </c>
      <c r="D477" s="70" t="s">
        <v>21</v>
      </c>
      <c r="E477" s="69">
        <v>2019</v>
      </c>
      <c r="F477" s="69" t="s">
        <v>75</v>
      </c>
      <c r="G477" s="69" t="s">
        <v>312</v>
      </c>
      <c r="H477" s="70" t="s">
        <v>313</v>
      </c>
      <c r="I477" s="70" t="s">
        <v>695</v>
      </c>
      <c r="J477" s="70" t="s">
        <v>634</v>
      </c>
      <c r="K477" s="70" t="s">
        <v>634</v>
      </c>
      <c r="L477" s="48">
        <v>1236.43</v>
      </c>
      <c r="M477" s="48">
        <v>3029.39</v>
      </c>
    </row>
    <row r="478" spans="1:13" ht="14.25" x14ac:dyDescent="0.2">
      <c r="A478" s="66" t="s">
        <v>41</v>
      </c>
      <c r="B478" s="66" t="s">
        <v>41</v>
      </c>
      <c r="C478" s="67" t="s">
        <v>668</v>
      </c>
      <c r="D478" s="70" t="s">
        <v>10</v>
      </c>
      <c r="E478" s="69">
        <v>2019</v>
      </c>
      <c r="F478" s="69" t="s">
        <v>76</v>
      </c>
      <c r="G478" s="69" t="s">
        <v>328</v>
      </c>
      <c r="H478" s="70" t="s">
        <v>179</v>
      </c>
      <c r="I478" s="70" t="s">
        <v>356</v>
      </c>
      <c r="J478" s="70" t="s">
        <v>547</v>
      </c>
      <c r="K478" s="70" t="s">
        <v>547</v>
      </c>
      <c r="L478" s="48">
        <v>1122.2</v>
      </c>
      <c r="M478" s="48">
        <v>3112.55</v>
      </c>
    </row>
    <row r="479" spans="1:13" ht="14.25" x14ac:dyDescent="0.2">
      <c r="A479" s="66" t="s">
        <v>41</v>
      </c>
      <c r="B479" s="66" t="s">
        <v>41</v>
      </c>
      <c r="C479" s="67" t="s">
        <v>668</v>
      </c>
      <c r="D479" s="70" t="s">
        <v>10</v>
      </c>
      <c r="E479" s="69">
        <v>2019</v>
      </c>
      <c r="F479" s="69" t="s">
        <v>76</v>
      </c>
      <c r="G479" s="69" t="s">
        <v>328</v>
      </c>
      <c r="H479" s="70" t="s">
        <v>179</v>
      </c>
      <c r="I479" s="70" t="s">
        <v>340</v>
      </c>
      <c r="J479" s="70" t="s">
        <v>547</v>
      </c>
      <c r="K479" s="70" t="s">
        <v>547</v>
      </c>
      <c r="L479" s="48">
        <v>1122.2</v>
      </c>
      <c r="M479" s="48">
        <v>3112.55</v>
      </c>
    </row>
    <row r="480" spans="1:13" ht="14.25" x14ac:dyDescent="0.2">
      <c r="A480" s="66" t="s">
        <v>41</v>
      </c>
      <c r="B480" s="66" t="s">
        <v>41</v>
      </c>
      <c r="C480" s="67" t="s">
        <v>719</v>
      </c>
      <c r="D480" s="70" t="s">
        <v>720</v>
      </c>
      <c r="E480" s="69">
        <v>2022</v>
      </c>
      <c r="F480" s="69" t="s">
        <v>75</v>
      </c>
      <c r="G480" s="69" t="s">
        <v>312</v>
      </c>
      <c r="H480" s="70" t="s">
        <v>257</v>
      </c>
      <c r="I480" s="70" t="s">
        <v>788</v>
      </c>
      <c r="J480" s="70" t="s">
        <v>634</v>
      </c>
      <c r="K480" s="70" t="s">
        <v>634</v>
      </c>
      <c r="L480" s="48">
        <v>2248.5</v>
      </c>
      <c r="M480" s="48">
        <v>4541.18</v>
      </c>
    </row>
    <row r="481" spans="1:13" ht="14.25" x14ac:dyDescent="0.2">
      <c r="A481" s="66" t="s">
        <v>41</v>
      </c>
      <c r="B481" s="66" t="s">
        <v>41</v>
      </c>
      <c r="C481" s="67" t="s">
        <v>744</v>
      </c>
      <c r="D481" s="70" t="s">
        <v>29</v>
      </c>
      <c r="E481" s="69">
        <v>2021</v>
      </c>
      <c r="F481" s="69" t="s">
        <v>64</v>
      </c>
      <c r="G481" s="69" t="s">
        <v>159</v>
      </c>
      <c r="H481" s="70" t="s">
        <v>93</v>
      </c>
      <c r="I481" s="70" t="s">
        <v>814</v>
      </c>
      <c r="J481" s="70" t="s">
        <v>634</v>
      </c>
      <c r="K481" s="70" t="s">
        <v>634</v>
      </c>
      <c r="L481" s="48">
        <v>1298</v>
      </c>
      <c r="M481" s="48">
        <v>1727</v>
      </c>
    </row>
    <row r="482" spans="1:13" ht="14.25" x14ac:dyDescent="0.2">
      <c r="A482" s="66" t="s">
        <v>41</v>
      </c>
      <c r="B482" s="66" t="s">
        <v>41</v>
      </c>
      <c r="C482" s="67" t="s">
        <v>751</v>
      </c>
      <c r="D482" s="70" t="s">
        <v>27</v>
      </c>
      <c r="E482" s="69">
        <v>2018</v>
      </c>
      <c r="F482" s="69" t="s">
        <v>72</v>
      </c>
      <c r="G482" s="69" t="s">
        <v>275</v>
      </c>
      <c r="H482" s="70" t="s">
        <v>277</v>
      </c>
      <c r="I482" s="70" t="s">
        <v>105</v>
      </c>
      <c r="J482" s="70" t="s">
        <v>634</v>
      </c>
      <c r="K482" s="70" t="s">
        <v>634</v>
      </c>
      <c r="L482" s="48">
        <v>1523.3</v>
      </c>
      <c r="M482" s="48">
        <v>3458.29</v>
      </c>
    </row>
    <row r="483" spans="1:13" ht="14.25" x14ac:dyDescent="0.2">
      <c r="A483" s="66" t="s">
        <v>41</v>
      </c>
      <c r="B483" s="66" t="s">
        <v>41</v>
      </c>
      <c r="C483" s="67" t="s">
        <v>703</v>
      </c>
      <c r="D483" s="70" t="s">
        <v>601</v>
      </c>
      <c r="E483" s="69">
        <v>2022</v>
      </c>
      <c r="F483" s="69" t="s">
        <v>66</v>
      </c>
      <c r="G483" s="69" t="s">
        <v>186</v>
      </c>
      <c r="H483" s="70" t="s">
        <v>160</v>
      </c>
      <c r="I483" s="70" t="s">
        <v>740</v>
      </c>
      <c r="J483" s="70" t="s">
        <v>634</v>
      </c>
      <c r="K483" s="70" t="s">
        <v>634</v>
      </c>
      <c r="L483" s="48">
        <v>1735.89</v>
      </c>
      <c r="M483" s="51">
        <v>1945.6</v>
      </c>
    </row>
    <row r="484" spans="1:13" ht="14.25" x14ac:dyDescent="0.2">
      <c r="A484" s="66" t="s">
        <v>41</v>
      </c>
      <c r="B484" s="66" t="s">
        <v>41</v>
      </c>
      <c r="C484" s="67" t="s">
        <v>668</v>
      </c>
      <c r="D484" s="70" t="s">
        <v>10</v>
      </c>
      <c r="E484" s="69">
        <v>2019</v>
      </c>
      <c r="F484" s="69" t="s">
        <v>76</v>
      </c>
      <c r="G484" s="69" t="s">
        <v>328</v>
      </c>
      <c r="H484" s="70" t="s">
        <v>179</v>
      </c>
      <c r="I484" s="70" t="s">
        <v>343</v>
      </c>
      <c r="J484" s="70" t="s">
        <v>545</v>
      </c>
      <c r="K484" s="70" t="s">
        <v>545</v>
      </c>
      <c r="L484" s="48">
        <v>1122.2</v>
      </c>
      <c r="M484" s="48">
        <v>3112.55</v>
      </c>
    </row>
    <row r="485" spans="1:13" ht="14.25" x14ac:dyDescent="0.2">
      <c r="A485" s="66" t="s">
        <v>41</v>
      </c>
      <c r="B485" s="66" t="s">
        <v>41</v>
      </c>
      <c r="C485" s="67" t="s">
        <v>47</v>
      </c>
      <c r="D485" s="70" t="s">
        <v>17</v>
      </c>
      <c r="E485" s="69">
        <v>2018</v>
      </c>
      <c r="F485" s="69" t="s">
        <v>64</v>
      </c>
      <c r="G485" s="69" t="s">
        <v>159</v>
      </c>
      <c r="H485" s="70" t="s">
        <v>162</v>
      </c>
      <c r="I485" s="70" t="s">
        <v>158</v>
      </c>
      <c r="J485" s="70" t="s">
        <v>634</v>
      </c>
      <c r="K485" s="70" t="s">
        <v>634</v>
      </c>
      <c r="L485" s="48">
        <v>4986.87</v>
      </c>
      <c r="M485" s="48">
        <v>8525.9599999999991</v>
      </c>
    </row>
    <row r="486" spans="1:13" ht="14.25" x14ac:dyDescent="0.2">
      <c r="A486" s="66" t="s">
        <v>41</v>
      </c>
      <c r="B486" s="66" t="s">
        <v>41</v>
      </c>
      <c r="C486" s="67" t="s">
        <v>751</v>
      </c>
      <c r="D486" s="70" t="s">
        <v>27</v>
      </c>
      <c r="E486" s="69">
        <v>2018</v>
      </c>
      <c r="F486" s="69" t="s">
        <v>72</v>
      </c>
      <c r="G486" s="69" t="s">
        <v>275</v>
      </c>
      <c r="H486" s="70" t="s">
        <v>277</v>
      </c>
      <c r="I486" s="70" t="s">
        <v>114</v>
      </c>
      <c r="J486" s="70" t="s">
        <v>634</v>
      </c>
      <c r="K486" s="70" t="s">
        <v>634</v>
      </c>
      <c r="L486" s="48">
        <v>1523.3</v>
      </c>
      <c r="M486" s="48">
        <v>3458.29</v>
      </c>
    </row>
    <row r="487" spans="1:13" ht="14.25" x14ac:dyDescent="0.2">
      <c r="A487" s="66" t="s">
        <v>41</v>
      </c>
      <c r="B487" s="66" t="s">
        <v>41</v>
      </c>
      <c r="C487" s="67" t="s">
        <v>51</v>
      </c>
      <c r="D487" s="70" t="s">
        <v>1</v>
      </c>
      <c r="E487" s="69">
        <v>2020</v>
      </c>
      <c r="F487" s="69" t="s">
        <v>67</v>
      </c>
      <c r="G487" s="69" t="s">
        <v>193</v>
      </c>
      <c r="H487" s="70" t="s">
        <v>194</v>
      </c>
      <c r="I487" s="70" t="s">
        <v>695</v>
      </c>
      <c r="J487" s="70" t="s">
        <v>545</v>
      </c>
      <c r="K487" s="70" t="s">
        <v>545</v>
      </c>
      <c r="L487" s="48">
        <v>1434.67</v>
      </c>
      <c r="M487" s="48">
        <v>5022.6400000000003</v>
      </c>
    </row>
    <row r="488" spans="1:13" ht="14.25" x14ac:dyDescent="0.2">
      <c r="A488" s="66" t="s">
        <v>41</v>
      </c>
      <c r="B488" s="66" t="s">
        <v>41</v>
      </c>
      <c r="C488" s="67" t="s">
        <v>51</v>
      </c>
      <c r="D488" s="70" t="s">
        <v>1</v>
      </c>
      <c r="E488" s="69">
        <v>2020</v>
      </c>
      <c r="F488" s="69" t="s">
        <v>67</v>
      </c>
      <c r="G488" s="69" t="s">
        <v>193</v>
      </c>
      <c r="H488" s="70" t="s">
        <v>194</v>
      </c>
      <c r="I488" s="70" t="s">
        <v>202</v>
      </c>
      <c r="J488" s="70" t="s">
        <v>545</v>
      </c>
      <c r="K488" s="70" t="s">
        <v>545</v>
      </c>
      <c r="L488" s="48">
        <v>1434.67</v>
      </c>
      <c r="M488" s="48">
        <v>5022.6400000000003</v>
      </c>
    </row>
    <row r="489" spans="1:13" ht="14.25" x14ac:dyDescent="0.2">
      <c r="A489" s="66" t="s">
        <v>41</v>
      </c>
      <c r="B489" s="66" t="s">
        <v>41</v>
      </c>
      <c r="C489" s="67" t="s">
        <v>654</v>
      </c>
      <c r="D489" s="70" t="s">
        <v>2</v>
      </c>
      <c r="E489" s="69">
        <v>2018</v>
      </c>
      <c r="F489" s="69" t="s">
        <v>64</v>
      </c>
      <c r="G489" s="69" t="s">
        <v>159</v>
      </c>
      <c r="H489" s="70" t="s">
        <v>283</v>
      </c>
      <c r="I489" s="70" t="s">
        <v>688</v>
      </c>
      <c r="J489" s="70" t="s">
        <v>634</v>
      </c>
      <c r="K489" s="70" t="s">
        <v>634</v>
      </c>
      <c r="L489" s="48">
        <v>2006.33</v>
      </c>
      <c r="M489" s="48">
        <v>5067.1499999999996</v>
      </c>
    </row>
    <row r="490" spans="1:13" ht="15" x14ac:dyDescent="0.2">
      <c r="A490" s="66" t="s">
        <v>41</v>
      </c>
      <c r="B490" s="66" t="s">
        <v>41</v>
      </c>
      <c r="C490" s="67" t="s">
        <v>675</v>
      </c>
      <c r="D490" s="70" t="s">
        <v>15</v>
      </c>
      <c r="E490" s="69">
        <v>2018</v>
      </c>
      <c r="F490" s="69" t="s">
        <v>676</v>
      </c>
      <c r="G490" s="69" t="s">
        <v>280</v>
      </c>
      <c r="H490" s="70" t="s">
        <v>281</v>
      </c>
      <c r="I490" s="70" t="s">
        <v>685</v>
      </c>
      <c r="J490" s="70" t="s">
        <v>634</v>
      </c>
      <c r="K490" s="70" t="s">
        <v>634</v>
      </c>
      <c r="L490" s="71">
        <v>1284.72</v>
      </c>
      <c r="M490" s="71">
        <v>2988.15</v>
      </c>
    </row>
    <row r="491" spans="1:13" ht="15" x14ac:dyDescent="0.2">
      <c r="A491" s="66" t="s">
        <v>41</v>
      </c>
      <c r="B491" s="66" t="s">
        <v>41</v>
      </c>
      <c r="C491" s="67" t="s">
        <v>675</v>
      </c>
      <c r="D491" s="70" t="s">
        <v>15</v>
      </c>
      <c r="E491" s="69">
        <v>2018</v>
      </c>
      <c r="F491" s="69" t="s">
        <v>676</v>
      </c>
      <c r="G491" s="69" t="s">
        <v>280</v>
      </c>
      <c r="H491" s="70" t="s">
        <v>281</v>
      </c>
      <c r="I491" s="70" t="s">
        <v>783</v>
      </c>
      <c r="J491" s="70" t="s">
        <v>634</v>
      </c>
      <c r="K491" s="70" t="s">
        <v>634</v>
      </c>
      <c r="L491" s="71">
        <v>1284.72</v>
      </c>
      <c r="M491" s="71">
        <v>2988.15</v>
      </c>
    </row>
    <row r="492" spans="1:13" ht="14.25" x14ac:dyDescent="0.2">
      <c r="A492" s="66" t="s">
        <v>41</v>
      </c>
      <c r="B492" s="66" t="s">
        <v>41</v>
      </c>
      <c r="C492" s="67" t="s">
        <v>51</v>
      </c>
      <c r="D492" s="70" t="s">
        <v>1</v>
      </c>
      <c r="E492" s="69">
        <v>2020</v>
      </c>
      <c r="F492" s="69" t="s">
        <v>67</v>
      </c>
      <c r="G492" s="69" t="s">
        <v>193</v>
      </c>
      <c r="H492" s="70" t="s">
        <v>194</v>
      </c>
      <c r="I492" s="70" t="s">
        <v>684</v>
      </c>
      <c r="J492" s="70" t="s">
        <v>545</v>
      </c>
      <c r="K492" s="70" t="s">
        <v>545</v>
      </c>
      <c r="L492" s="48">
        <v>1434.67</v>
      </c>
      <c r="M492" s="48">
        <v>5022.6400000000003</v>
      </c>
    </row>
    <row r="493" spans="1:13" ht="14.25" x14ac:dyDescent="0.2">
      <c r="A493" s="66" t="s">
        <v>41</v>
      </c>
      <c r="B493" s="66" t="s">
        <v>41</v>
      </c>
      <c r="C493" s="67" t="s">
        <v>659</v>
      </c>
      <c r="D493" s="70" t="s">
        <v>4</v>
      </c>
      <c r="E493" s="69">
        <v>2020</v>
      </c>
      <c r="F493" s="69" t="s">
        <v>66</v>
      </c>
      <c r="G493" s="69" t="s">
        <v>186</v>
      </c>
      <c r="H493" s="70" t="s">
        <v>179</v>
      </c>
      <c r="I493" s="70" t="s">
        <v>815</v>
      </c>
      <c r="J493" s="70" t="s">
        <v>545</v>
      </c>
      <c r="K493" s="70" t="s">
        <v>545</v>
      </c>
      <c r="L493" s="48">
        <v>1122.19</v>
      </c>
      <c r="M493" s="48">
        <v>1499.5262090000001</v>
      </c>
    </row>
    <row r="494" spans="1:13" ht="14.25" x14ac:dyDescent="0.2">
      <c r="A494" s="66" t="s">
        <v>41</v>
      </c>
      <c r="B494" s="66" t="s">
        <v>41</v>
      </c>
      <c r="C494" s="67" t="s">
        <v>668</v>
      </c>
      <c r="D494" s="70" t="s">
        <v>10</v>
      </c>
      <c r="E494" s="69">
        <v>2019</v>
      </c>
      <c r="F494" s="69" t="s">
        <v>76</v>
      </c>
      <c r="G494" s="69" t="s">
        <v>328</v>
      </c>
      <c r="H494" s="70" t="s">
        <v>179</v>
      </c>
      <c r="I494" s="70" t="s">
        <v>334</v>
      </c>
      <c r="J494" s="70" t="s">
        <v>545</v>
      </c>
      <c r="K494" s="70" t="s">
        <v>545</v>
      </c>
      <c r="L494" s="48">
        <v>1122.2</v>
      </c>
      <c r="M494" s="48">
        <v>3112.55</v>
      </c>
    </row>
    <row r="495" spans="1:13" ht="14.25" x14ac:dyDescent="0.2">
      <c r="A495" s="66" t="s">
        <v>41</v>
      </c>
      <c r="B495" s="66" t="s">
        <v>41</v>
      </c>
      <c r="C495" s="67" t="s">
        <v>691</v>
      </c>
      <c r="D495" s="70" t="s">
        <v>21</v>
      </c>
      <c r="E495" s="69">
        <v>2019</v>
      </c>
      <c r="F495" s="69" t="s">
        <v>75</v>
      </c>
      <c r="G495" s="69" t="s">
        <v>312</v>
      </c>
      <c r="H495" s="70" t="s">
        <v>313</v>
      </c>
      <c r="I495" s="70" t="s">
        <v>816</v>
      </c>
      <c r="J495" s="70" t="s">
        <v>634</v>
      </c>
      <c r="K495" s="70" t="s">
        <v>634</v>
      </c>
      <c r="L495" s="48">
        <v>1236.43</v>
      </c>
      <c r="M495" s="48">
        <v>3029.39</v>
      </c>
    </row>
    <row r="496" spans="1:13" ht="14.25" x14ac:dyDescent="0.2">
      <c r="A496" s="66" t="s">
        <v>41</v>
      </c>
      <c r="B496" s="66" t="s">
        <v>41</v>
      </c>
      <c r="C496" s="67" t="s">
        <v>57</v>
      </c>
      <c r="D496" s="70" t="s">
        <v>0</v>
      </c>
      <c r="E496" s="69">
        <v>2018</v>
      </c>
      <c r="F496" s="69" t="s">
        <v>61</v>
      </c>
      <c r="G496" s="69" t="s">
        <v>102</v>
      </c>
      <c r="H496" s="70" t="s">
        <v>494</v>
      </c>
      <c r="I496" s="70" t="s">
        <v>677</v>
      </c>
      <c r="J496" s="70" t="s">
        <v>634</v>
      </c>
      <c r="K496" s="70" t="s">
        <v>634</v>
      </c>
      <c r="L496" s="48">
        <v>1718.8</v>
      </c>
      <c r="M496" s="48">
        <v>5893.71</v>
      </c>
    </row>
    <row r="497" spans="1:13" ht="14.25" x14ac:dyDescent="0.2">
      <c r="A497" s="66" t="s">
        <v>41</v>
      </c>
      <c r="B497" s="66" t="s">
        <v>41</v>
      </c>
      <c r="C497" s="67" t="s">
        <v>45</v>
      </c>
      <c r="D497" s="70" t="s">
        <v>24</v>
      </c>
      <c r="E497" s="69">
        <v>2018</v>
      </c>
      <c r="F497" s="69" t="s">
        <v>59</v>
      </c>
      <c r="G497" s="69" t="s">
        <v>82</v>
      </c>
      <c r="H497" s="70" t="s">
        <v>129</v>
      </c>
      <c r="I497" s="70" t="s">
        <v>667</v>
      </c>
      <c r="J497" s="70" t="s">
        <v>634</v>
      </c>
      <c r="K497" s="70" t="s">
        <v>634</v>
      </c>
      <c r="L497" s="48">
        <v>1326.25</v>
      </c>
      <c r="M497" s="48">
        <v>2601.58</v>
      </c>
    </row>
    <row r="498" spans="1:13" ht="14.25" x14ac:dyDescent="0.2">
      <c r="A498" s="66" t="s">
        <v>41</v>
      </c>
      <c r="B498" s="66" t="s">
        <v>41</v>
      </c>
      <c r="C498" s="67" t="s">
        <v>57</v>
      </c>
      <c r="D498" s="70" t="s">
        <v>0</v>
      </c>
      <c r="E498" s="69">
        <v>2018</v>
      </c>
      <c r="F498" s="69" t="s">
        <v>61</v>
      </c>
      <c r="G498" s="69" t="s">
        <v>102</v>
      </c>
      <c r="H498" s="70" t="s">
        <v>129</v>
      </c>
      <c r="I498" s="70" t="s">
        <v>792</v>
      </c>
      <c r="J498" s="70" t="s">
        <v>634</v>
      </c>
      <c r="K498" s="70" t="s">
        <v>634</v>
      </c>
      <c r="L498" s="48">
        <v>1212</v>
      </c>
      <c r="M498" s="48">
        <v>4380.49</v>
      </c>
    </row>
    <row r="499" spans="1:13" ht="14.25" x14ac:dyDescent="0.2">
      <c r="A499" s="66" t="s">
        <v>41</v>
      </c>
      <c r="B499" s="66" t="s">
        <v>41</v>
      </c>
      <c r="C499" s="67" t="s">
        <v>52</v>
      </c>
      <c r="D499" s="70" t="s">
        <v>25</v>
      </c>
      <c r="E499" s="69">
        <v>2020</v>
      </c>
      <c r="F499" s="69" t="s">
        <v>68</v>
      </c>
      <c r="G499" s="69" t="s">
        <v>250</v>
      </c>
      <c r="H499" s="70" t="s">
        <v>129</v>
      </c>
      <c r="I499" s="70" t="s">
        <v>722</v>
      </c>
      <c r="J499" s="70" t="s">
        <v>634</v>
      </c>
      <c r="K499" s="70" t="s">
        <v>634</v>
      </c>
      <c r="L499" s="48">
        <v>1179.2</v>
      </c>
      <c r="M499" s="48">
        <v>3212.99</v>
      </c>
    </row>
    <row r="500" spans="1:13" ht="14.25" x14ac:dyDescent="0.2">
      <c r="A500" s="66" t="s">
        <v>41</v>
      </c>
      <c r="B500" s="66" t="s">
        <v>41</v>
      </c>
      <c r="C500" s="67" t="s">
        <v>666</v>
      </c>
      <c r="D500" s="70" t="s">
        <v>9</v>
      </c>
      <c r="E500" s="69">
        <v>2020</v>
      </c>
      <c r="F500" s="69" t="s">
        <v>77</v>
      </c>
      <c r="G500" s="69" t="s">
        <v>403</v>
      </c>
      <c r="H500" s="70" t="s">
        <v>86</v>
      </c>
      <c r="I500" s="70" t="s">
        <v>667</v>
      </c>
      <c r="J500" s="70" t="s">
        <v>634</v>
      </c>
      <c r="K500" s="70" t="s">
        <v>634</v>
      </c>
      <c r="L500" s="48">
        <v>1292.24</v>
      </c>
      <c r="M500" s="48">
        <v>2760.15</v>
      </c>
    </row>
    <row r="501" spans="1:13" ht="14.25" x14ac:dyDescent="0.2">
      <c r="A501" s="66" t="s">
        <v>41</v>
      </c>
      <c r="B501" s="66" t="s">
        <v>41</v>
      </c>
      <c r="C501" s="67" t="s">
        <v>670</v>
      </c>
      <c r="D501" s="70" t="s">
        <v>12</v>
      </c>
      <c r="E501" s="69">
        <v>2021</v>
      </c>
      <c r="F501" s="69" t="s">
        <v>66</v>
      </c>
      <c r="G501" s="69" t="s">
        <v>186</v>
      </c>
      <c r="H501" s="70" t="s">
        <v>254</v>
      </c>
      <c r="I501" s="70" t="s">
        <v>671</v>
      </c>
      <c r="J501" s="70" t="s">
        <v>634</v>
      </c>
      <c r="K501" s="70" t="s">
        <v>634</v>
      </c>
      <c r="L501" s="48">
        <v>2026.8000000000002</v>
      </c>
      <c r="M501" s="48">
        <v>2043.4194720000003</v>
      </c>
    </row>
    <row r="502" spans="1:13" ht="14.25" x14ac:dyDescent="0.2">
      <c r="A502" s="66" t="s">
        <v>41</v>
      </c>
      <c r="B502" s="66" t="s">
        <v>41</v>
      </c>
      <c r="C502" s="67" t="s">
        <v>659</v>
      </c>
      <c r="D502" s="70" t="s">
        <v>4</v>
      </c>
      <c r="E502" s="69">
        <v>2020</v>
      </c>
      <c r="F502" s="69" t="s">
        <v>66</v>
      </c>
      <c r="G502" s="69" t="s">
        <v>186</v>
      </c>
      <c r="H502" s="70" t="s">
        <v>179</v>
      </c>
      <c r="I502" s="70" t="s">
        <v>443</v>
      </c>
      <c r="J502" s="70" t="s">
        <v>545</v>
      </c>
      <c r="K502" s="70" t="s">
        <v>545</v>
      </c>
      <c r="L502" s="48">
        <v>1122.19</v>
      </c>
      <c r="M502" s="48">
        <v>1499.5262090000001</v>
      </c>
    </row>
    <row r="503" spans="1:13" ht="14.25" x14ac:dyDescent="0.2">
      <c r="A503" s="66" t="s">
        <v>41</v>
      </c>
      <c r="B503" s="66" t="s">
        <v>41</v>
      </c>
      <c r="C503" s="67" t="s">
        <v>659</v>
      </c>
      <c r="D503" s="70" t="s">
        <v>4</v>
      </c>
      <c r="E503" s="69">
        <v>2020</v>
      </c>
      <c r="F503" s="69" t="s">
        <v>66</v>
      </c>
      <c r="G503" s="69" t="s">
        <v>186</v>
      </c>
      <c r="H503" s="70" t="s">
        <v>179</v>
      </c>
      <c r="I503" s="70" t="s">
        <v>669</v>
      </c>
      <c r="J503" s="70" t="s">
        <v>634</v>
      </c>
      <c r="K503" s="70" t="s">
        <v>634</v>
      </c>
      <c r="L503" s="48">
        <v>1122.19</v>
      </c>
      <c r="M503" s="48">
        <v>1499.5262090000001</v>
      </c>
    </row>
    <row r="504" spans="1:13" ht="14.25" x14ac:dyDescent="0.2">
      <c r="A504" s="66" t="s">
        <v>41</v>
      </c>
      <c r="B504" s="66" t="s">
        <v>41</v>
      </c>
      <c r="C504" s="67" t="s">
        <v>659</v>
      </c>
      <c r="D504" s="70" t="s">
        <v>4</v>
      </c>
      <c r="E504" s="69">
        <v>2020</v>
      </c>
      <c r="F504" s="69" t="s">
        <v>66</v>
      </c>
      <c r="G504" s="69" t="s">
        <v>186</v>
      </c>
      <c r="H504" s="70" t="s">
        <v>179</v>
      </c>
      <c r="I504" s="70" t="s">
        <v>444</v>
      </c>
      <c r="J504" s="70" t="s">
        <v>634</v>
      </c>
      <c r="K504" s="70" t="s">
        <v>634</v>
      </c>
      <c r="L504" s="48">
        <v>1122.19</v>
      </c>
      <c r="M504" s="48">
        <v>1499.5262090000001</v>
      </c>
    </row>
    <row r="505" spans="1:13" ht="14.25" x14ac:dyDescent="0.2">
      <c r="A505" s="66" t="s">
        <v>41</v>
      </c>
      <c r="B505" s="66" t="s">
        <v>41</v>
      </c>
      <c r="C505" s="67" t="s">
        <v>57</v>
      </c>
      <c r="D505" s="70" t="s">
        <v>0</v>
      </c>
      <c r="E505" s="69">
        <v>2018</v>
      </c>
      <c r="F505" s="69" t="s">
        <v>61</v>
      </c>
      <c r="G505" s="69" t="s">
        <v>102</v>
      </c>
      <c r="H505" s="70" t="s">
        <v>495</v>
      </c>
      <c r="I505" s="70" t="s">
        <v>704</v>
      </c>
      <c r="J505" s="70" t="s">
        <v>634</v>
      </c>
      <c r="K505" s="70" t="s">
        <v>634</v>
      </c>
      <c r="L505" s="48">
        <v>1718.8</v>
      </c>
      <c r="M505" s="48">
        <v>5893.71</v>
      </c>
    </row>
    <row r="506" spans="1:13" ht="14.25" x14ac:dyDescent="0.2">
      <c r="A506" s="66" t="s">
        <v>41</v>
      </c>
      <c r="B506" s="66" t="s">
        <v>41</v>
      </c>
      <c r="C506" s="67" t="s">
        <v>47</v>
      </c>
      <c r="D506" s="70" t="s">
        <v>17</v>
      </c>
      <c r="E506" s="69">
        <v>2018</v>
      </c>
      <c r="F506" s="69" t="s">
        <v>64</v>
      </c>
      <c r="G506" s="69" t="s">
        <v>159</v>
      </c>
      <c r="H506" s="70" t="s">
        <v>162</v>
      </c>
      <c r="I506" s="70" t="s">
        <v>161</v>
      </c>
      <c r="J506" s="70" t="s">
        <v>634</v>
      </c>
      <c r="K506" s="70" t="s">
        <v>634</v>
      </c>
      <c r="L506" s="48">
        <v>4986.87</v>
      </c>
      <c r="M506" s="48">
        <v>8525.9599999999991</v>
      </c>
    </row>
    <row r="507" spans="1:13" ht="14.25" x14ac:dyDescent="0.2">
      <c r="A507" s="66" t="s">
        <v>41</v>
      </c>
      <c r="B507" s="66" t="s">
        <v>41</v>
      </c>
      <c r="C507" s="67" t="s">
        <v>47</v>
      </c>
      <c r="D507" s="70" t="s">
        <v>17</v>
      </c>
      <c r="E507" s="69">
        <v>2018</v>
      </c>
      <c r="F507" s="69" t="s">
        <v>64</v>
      </c>
      <c r="G507" s="69" t="s">
        <v>159</v>
      </c>
      <c r="H507" s="70" t="s">
        <v>95</v>
      </c>
      <c r="I507" s="70" t="s">
        <v>161</v>
      </c>
      <c r="J507" s="70" t="s">
        <v>634</v>
      </c>
      <c r="K507" s="70" t="s">
        <v>634</v>
      </c>
      <c r="L507" s="48">
        <v>5131.8900000000003</v>
      </c>
      <c r="M507" s="48">
        <v>9670.25</v>
      </c>
    </row>
    <row r="508" spans="1:13" ht="14.25" x14ac:dyDescent="0.2">
      <c r="A508" s="66" t="s">
        <v>41</v>
      </c>
      <c r="B508" s="66" t="s">
        <v>41</v>
      </c>
      <c r="C508" s="67" t="s">
        <v>659</v>
      </c>
      <c r="D508" s="70" t="s">
        <v>4</v>
      </c>
      <c r="E508" s="69">
        <v>2020</v>
      </c>
      <c r="F508" s="69" t="s">
        <v>66</v>
      </c>
      <c r="G508" s="69" t="s">
        <v>186</v>
      </c>
      <c r="H508" s="70" t="s">
        <v>179</v>
      </c>
      <c r="I508" s="70" t="s">
        <v>470</v>
      </c>
      <c r="J508" s="70" t="s">
        <v>547</v>
      </c>
      <c r="K508" s="70" t="s">
        <v>547</v>
      </c>
      <c r="L508" s="48">
        <v>1122.19</v>
      </c>
      <c r="M508" s="48">
        <v>1499.5262090000001</v>
      </c>
    </row>
    <row r="509" spans="1:13" ht="14.25" x14ac:dyDescent="0.2">
      <c r="A509" s="66" t="s">
        <v>41</v>
      </c>
      <c r="B509" s="66" t="s">
        <v>41</v>
      </c>
      <c r="C509" s="67" t="s">
        <v>48</v>
      </c>
      <c r="D509" s="70" t="s">
        <v>11</v>
      </c>
      <c r="E509" s="69">
        <v>2018</v>
      </c>
      <c r="F509" s="69" t="s">
        <v>59</v>
      </c>
      <c r="G509" s="69" t="s">
        <v>82</v>
      </c>
      <c r="H509" s="70" t="s">
        <v>99</v>
      </c>
      <c r="I509" s="70" t="s">
        <v>747</v>
      </c>
      <c r="J509" s="70" t="s">
        <v>634</v>
      </c>
      <c r="K509" s="70" t="s">
        <v>634</v>
      </c>
      <c r="L509" s="48">
        <v>1727</v>
      </c>
      <c r="M509" s="48">
        <v>2407.96</v>
      </c>
    </row>
    <row r="510" spans="1:13" ht="14.25" x14ac:dyDescent="0.2">
      <c r="A510" s="66" t="s">
        <v>41</v>
      </c>
      <c r="B510" s="66" t="s">
        <v>41</v>
      </c>
      <c r="C510" s="67" t="s">
        <v>46</v>
      </c>
      <c r="D510" s="70" t="s">
        <v>16</v>
      </c>
      <c r="E510" s="69">
        <v>2018</v>
      </c>
      <c r="F510" s="69" t="s">
        <v>63</v>
      </c>
      <c r="G510" s="69" t="s">
        <v>140</v>
      </c>
      <c r="H510" s="70" t="s">
        <v>131</v>
      </c>
      <c r="I510" s="70" t="s">
        <v>718</v>
      </c>
      <c r="J510" s="70" t="s">
        <v>634</v>
      </c>
      <c r="K510" s="70" t="s">
        <v>634</v>
      </c>
      <c r="L510" s="48">
        <v>2245.1</v>
      </c>
      <c r="M510" s="51">
        <v>3883.8050899999998</v>
      </c>
    </row>
    <row r="511" spans="1:13" ht="14.25" x14ac:dyDescent="0.2">
      <c r="A511" s="66" t="s">
        <v>41</v>
      </c>
      <c r="B511" s="66" t="s">
        <v>41</v>
      </c>
      <c r="C511" s="67" t="s">
        <v>693</v>
      </c>
      <c r="D511" s="70" t="s">
        <v>22</v>
      </c>
      <c r="E511" s="69">
        <v>2021</v>
      </c>
      <c r="F511" s="69" t="s">
        <v>77</v>
      </c>
      <c r="G511" s="69" t="s">
        <v>403</v>
      </c>
      <c r="H511" s="70" t="s">
        <v>407</v>
      </c>
      <c r="I511" s="70" t="s">
        <v>741</v>
      </c>
      <c r="J511" s="70" t="s">
        <v>634</v>
      </c>
      <c r="K511" s="70" t="s">
        <v>634</v>
      </c>
      <c r="L511" s="63">
        <v>1236.43</v>
      </c>
      <c r="M511" s="63">
        <v>1926.94</v>
      </c>
    </row>
    <row r="512" spans="1:13" ht="15" x14ac:dyDescent="0.2">
      <c r="A512" s="66" t="s">
        <v>41</v>
      </c>
      <c r="B512" s="66" t="s">
        <v>41</v>
      </c>
      <c r="C512" s="67" t="s">
        <v>706</v>
      </c>
      <c r="D512" s="70" t="s">
        <v>568</v>
      </c>
      <c r="E512" s="69">
        <v>2022</v>
      </c>
      <c r="F512" s="69" t="s">
        <v>61</v>
      </c>
      <c r="G512" s="69" t="s">
        <v>102</v>
      </c>
      <c r="H512" s="70" t="s">
        <v>103</v>
      </c>
      <c r="I512" s="70" t="s">
        <v>817</v>
      </c>
      <c r="J512" s="70" t="s">
        <v>634</v>
      </c>
      <c r="K512" s="70" t="s">
        <v>634</v>
      </c>
      <c r="L512" s="71">
        <v>2064.84</v>
      </c>
      <c r="M512" s="71">
        <v>4065.57</v>
      </c>
    </row>
    <row r="513" spans="1:13" ht="14.25" x14ac:dyDescent="0.2">
      <c r="A513" s="66" t="s">
        <v>41</v>
      </c>
      <c r="B513" s="66" t="s">
        <v>41</v>
      </c>
      <c r="C513" s="67" t="s">
        <v>781</v>
      </c>
      <c r="D513" s="70" t="s">
        <v>32</v>
      </c>
      <c r="E513" s="69">
        <v>2018</v>
      </c>
      <c r="F513" s="69" t="s">
        <v>60</v>
      </c>
      <c r="G513" s="69" t="s">
        <v>90</v>
      </c>
      <c r="H513" s="70" t="s">
        <v>96</v>
      </c>
      <c r="I513" s="70" t="s">
        <v>695</v>
      </c>
      <c r="J513" s="70" t="s">
        <v>634</v>
      </c>
      <c r="K513" s="70" t="s">
        <v>634</v>
      </c>
      <c r="L513" s="48">
        <v>1940.4</v>
      </c>
      <c r="M513" s="48">
        <v>4856.5600000000004</v>
      </c>
    </row>
    <row r="514" spans="1:13" ht="14.25" x14ac:dyDescent="0.2">
      <c r="A514" s="66" t="s">
        <v>41</v>
      </c>
      <c r="B514" s="66" t="s">
        <v>41</v>
      </c>
      <c r="C514" s="67" t="s">
        <v>51</v>
      </c>
      <c r="D514" s="70" t="s">
        <v>1</v>
      </c>
      <c r="E514" s="69">
        <v>2020</v>
      </c>
      <c r="F514" s="69" t="s">
        <v>67</v>
      </c>
      <c r="G514" s="69" t="s">
        <v>193</v>
      </c>
      <c r="H514" s="70" t="s">
        <v>194</v>
      </c>
      <c r="I514" s="70" t="s">
        <v>616</v>
      </c>
      <c r="J514" s="70" t="s">
        <v>545</v>
      </c>
      <c r="K514" s="70" t="s">
        <v>545</v>
      </c>
      <c r="L514" s="48">
        <v>1434.67</v>
      </c>
      <c r="M514" s="48">
        <v>5022.6400000000003</v>
      </c>
    </row>
    <row r="515" spans="1:13" ht="14.25" x14ac:dyDescent="0.2">
      <c r="A515" s="66" t="s">
        <v>41</v>
      </c>
      <c r="B515" s="66" t="s">
        <v>41</v>
      </c>
      <c r="C515" s="67" t="s">
        <v>55</v>
      </c>
      <c r="D515" s="70" t="s">
        <v>6</v>
      </c>
      <c r="E515" s="69">
        <v>2018</v>
      </c>
      <c r="F515" s="69" t="s">
        <v>71</v>
      </c>
      <c r="G515" s="69" t="s">
        <v>264</v>
      </c>
      <c r="H515" s="70" t="s">
        <v>271</v>
      </c>
      <c r="I515" s="70" t="s">
        <v>736</v>
      </c>
      <c r="J515" s="70" t="s">
        <v>634</v>
      </c>
      <c r="K515" s="70" t="s">
        <v>634</v>
      </c>
      <c r="L515" s="56">
        <v>2245.1</v>
      </c>
      <c r="M515" s="56">
        <v>4326.8999999999996</v>
      </c>
    </row>
    <row r="516" spans="1:13" ht="14.25" x14ac:dyDescent="0.2">
      <c r="A516" s="66" t="s">
        <v>41</v>
      </c>
      <c r="B516" s="66" t="s">
        <v>41</v>
      </c>
      <c r="C516" s="67" t="s">
        <v>50</v>
      </c>
      <c r="D516" s="70" t="s">
        <v>14</v>
      </c>
      <c r="E516" s="69">
        <v>2019</v>
      </c>
      <c r="F516" s="69" t="s">
        <v>66</v>
      </c>
      <c r="G516" s="69" t="s">
        <v>186</v>
      </c>
      <c r="H516" s="70" t="s">
        <v>91</v>
      </c>
      <c r="I516" s="70" t="s">
        <v>723</v>
      </c>
      <c r="J516" s="70" t="s">
        <v>634</v>
      </c>
      <c r="K516" s="70" t="s">
        <v>634</v>
      </c>
      <c r="L516" s="48">
        <v>1735.89</v>
      </c>
      <c r="M516" s="51">
        <v>1945.6</v>
      </c>
    </row>
    <row r="517" spans="1:13" ht="14.25" x14ac:dyDescent="0.2">
      <c r="A517" s="66" t="s">
        <v>41</v>
      </c>
      <c r="B517" s="66" t="s">
        <v>41</v>
      </c>
      <c r="C517" s="67" t="s">
        <v>51</v>
      </c>
      <c r="D517" s="70" t="s">
        <v>1</v>
      </c>
      <c r="E517" s="69">
        <v>2020</v>
      </c>
      <c r="F517" s="69" t="s">
        <v>67</v>
      </c>
      <c r="G517" s="69" t="s">
        <v>193</v>
      </c>
      <c r="H517" s="70" t="s">
        <v>194</v>
      </c>
      <c r="I517" s="70" t="s">
        <v>818</v>
      </c>
      <c r="J517" s="70" t="s">
        <v>545</v>
      </c>
      <c r="K517" s="70" t="s">
        <v>545</v>
      </c>
      <c r="L517" s="48">
        <v>1434.67</v>
      </c>
      <c r="M517" s="48">
        <v>5022.6400000000003</v>
      </c>
    </row>
    <row r="518" spans="1:13" ht="14.25" x14ac:dyDescent="0.2">
      <c r="A518" s="66" t="s">
        <v>41</v>
      </c>
      <c r="B518" s="66" t="s">
        <v>41</v>
      </c>
      <c r="C518" s="67" t="s">
        <v>659</v>
      </c>
      <c r="D518" s="70" t="s">
        <v>4</v>
      </c>
      <c r="E518" s="69">
        <v>2020</v>
      </c>
      <c r="F518" s="69" t="s">
        <v>66</v>
      </c>
      <c r="G518" s="69" t="s">
        <v>186</v>
      </c>
      <c r="H518" s="70" t="s">
        <v>179</v>
      </c>
      <c r="I518" s="70" t="s">
        <v>411</v>
      </c>
      <c r="J518" s="70" t="s">
        <v>545</v>
      </c>
      <c r="K518" s="70" t="s">
        <v>545</v>
      </c>
      <c r="L518" s="48">
        <v>1122.19</v>
      </c>
      <c r="M518" s="48">
        <v>1499.5262090000001</v>
      </c>
    </row>
    <row r="519" spans="1:13" ht="14.25" x14ac:dyDescent="0.2">
      <c r="A519" s="66" t="s">
        <v>41</v>
      </c>
      <c r="B519" s="66" t="s">
        <v>41</v>
      </c>
      <c r="C519" s="67" t="s">
        <v>55</v>
      </c>
      <c r="D519" s="70" t="s">
        <v>6</v>
      </c>
      <c r="E519" s="69">
        <v>2018</v>
      </c>
      <c r="F519" s="69" t="s">
        <v>71</v>
      </c>
      <c r="G519" s="69" t="s">
        <v>264</v>
      </c>
      <c r="H519" s="70" t="s">
        <v>271</v>
      </c>
      <c r="I519" s="70" t="s">
        <v>662</v>
      </c>
      <c r="J519" s="70" t="s">
        <v>634</v>
      </c>
      <c r="K519" s="70" t="s">
        <v>634</v>
      </c>
      <c r="L519" s="56">
        <v>2245.1</v>
      </c>
      <c r="M519" s="56">
        <v>4326.8999999999996</v>
      </c>
    </row>
    <row r="520" spans="1:13" ht="14.25" x14ac:dyDescent="0.2">
      <c r="A520" s="66" t="s">
        <v>41</v>
      </c>
      <c r="B520" s="66" t="s">
        <v>41</v>
      </c>
      <c r="C520" s="67" t="s">
        <v>57</v>
      </c>
      <c r="D520" s="70" t="s">
        <v>0</v>
      </c>
      <c r="E520" s="69">
        <v>2018</v>
      </c>
      <c r="F520" s="69" t="s">
        <v>61</v>
      </c>
      <c r="G520" s="69" t="s">
        <v>102</v>
      </c>
      <c r="H520" s="70" t="s">
        <v>495</v>
      </c>
      <c r="I520" s="70" t="s">
        <v>723</v>
      </c>
      <c r="J520" s="70" t="s">
        <v>634</v>
      </c>
      <c r="K520" s="70" t="s">
        <v>634</v>
      </c>
      <c r="L520" s="48">
        <v>1718.8</v>
      </c>
      <c r="M520" s="48">
        <v>5893.71</v>
      </c>
    </row>
    <row r="521" spans="1:13" ht="14.25" x14ac:dyDescent="0.2">
      <c r="A521" s="66" t="s">
        <v>41</v>
      </c>
      <c r="B521" s="66" t="s">
        <v>41</v>
      </c>
      <c r="C521" s="67" t="s">
        <v>55</v>
      </c>
      <c r="D521" s="70" t="s">
        <v>6</v>
      </c>
      <c r="E521" s="69">
        <v>2018</v>
      </c>
      <c r="F521" s="69" t="s">
        <v>71</v>
      </c>
      <c r="G521" s="69" t="s">
        <v>264</v>
      </c>
      <c r="H521" s="70" t="s">
        <v>271</v>
      </c>
      <c r="I521" s="70" t="s">
        <v>736</v>
      </c>
      <c r="J521" s="70" t="s">
        <v>634</v>
      </c>
      <c r="K521" s="70" t="s">
        <v>634</v>
      </c>
      <c r="L521" s="56">
        <v>2245.1</v>
      </c>
      <c r="M521" s="56">
        <v>4326.8999999999996</v>
      </c>
    </row>
    <row r="522" spans="1:13" ht="15" x14ac:dyDescent="0.2">
      <c r="A522" s="66" t="s">
        <v>41</v>
      </c>
      <c r="B522" s="66" t="s">
        <v>41</v>
      </c>
      <c r="C522" s="67" t="s">
        <v>706</v>
      </c>
      <c r="D522" s="70" t="s">
        <v>568</v>
      </c>
      <c r="E522" s="69">
        <v>2022</v>
      </c>
      <c r="F522" s="69" t="s">
        <v>61</v>
      </c>
      <c r="G522" s="69" t="s">
        <v>102</v>
      </c>
      <c r="H522" s="70" t="s">
        <v>86</v>
      </c>
      <c r="I522" s="70" t="s">
        <v>819</v>
      </c>
      <c r="J522" s="70" t="s">
        <v>634</v>
      </c>
      <c r="K522" s="70" t="s">
        <v>634</v>
      </c>
      <c r="L522" s="71">
        <v>2498.17</v>
      </c>
      <c r="M522" s="71">
        <v>4487.5600000000004</v>
      </c>
    </row>
    <row r="523" spans="1:13" ht="14.25" x14ac:dyDescent="0.2">
      <c r="A523" s="66" t="s">
        <v>41</v>
      </c>
      <c r="B523" s="66" t="s">
        <v>41</v>
      </c>
      <c r="C523" s="67" t="s">
        <v>668</v>
      </c>
      <c r="D523" s="70" t="s">
        <v>10</v>
      </c>
      <c r="E523" s="69">
        <v>2019</v>
      </c>
      <c r="F523" s="69" t="s">
        <v>76</v>
      </c>
      <c r="G523" s="69" t="s">
        <v>328</v>
      </c>
      <c r="H523" s="70" t="s">
        <v>179</v>
      </c>
      <c r="I523" s="70" t="s">
        <v>334</v>
      </c>
      <c r="J523" s="70" t="s">
        <v>545</v>
      </c>
      <c r="K523" s="70" t="s">
        <v>545</v>
      </c>
      <c r="L523" s="48">
        <v>1122.2</v>
      </c>
      <c r="M523" s="48">
        <v>3112.55</v>
      </c>
    </row>
    <row r="524" spans="1:13" ht="14.25" x14ac:dyDescent="0.2">
      <c r="A524" s="66" t="s">
        <v>41</v>
      </c>
      <c r="B524" s="66" t="s">
        <v>41</v>
      </c>
      <c r="C524" s="67" t="s">
        <v>659</v>
      </c>
      <c r="D524" s="70" t="s">
        <v>4</v>
      </c>
      <c r="E524" s="69">
        <v>2020</v>
      </c>
      <c r="F524" s="69" t="s">
        <v>66</v>
      </c>
      <c r="G524" s="69" t="s">
        <v>186</v>
      </c>
      <c r="H524" s="70" t="s">
        <v>179</v>
      </c>
      <c r="I524" s="70" t="s">
        <v>443</v>
      </c>
      <c r="J524" s="70" t="s">
        <v>545</v>
      </c>
      <c r="K524" s="70" t="s">
        <v>545</v>
      </c>
      <c r="L524" s="48">
        <v>1122.19</v>
      </c>
      <c r="M524" s="48">
        <v>1499.5262090000001</v>
      </c>
    </row>
    <row r="525" spans="1:13" ht="14.25" x14ac:dyDescent="0.2">
      <c r="A525" s="66" t="s">
        <v>41</v>
      </c>
      <c r="B525" s="66" t="s">
        <v>41</v>
      </c>
      <c r="C525" s="67" t="s">
        <v>51</v>
      </c>
      <c r="D525" s="70" t="s">
        <v>1</v>
      </c>
      <c r="E525" s="69">
        <v>2020</v>
      </c>
      <c r="F525" s="69" t="s">
        <v>67</v>
      </c>
      <c r="G525" s="69" t="s">
        <v>193</v>
      </c>
      <c r="H525" s="70" t="s">
        <v>194</v>
      </c>
      <c r="I525" s="70" t="s">
        <v>818</v>
      </c>
      <c r="J525" s="70" t="s">
        <v>545</v>
      </c>
      <c r="K525" s="70" t="s">
        <v>545</v>
      </c>
      <c r="L525" s="48">
        <v>1434.67</v>
      </c>
      <c r="M525" s="48">
        <v>5022.6400000000003</v>
      </c>
    </row>
    <row r="526" spans="1:13" ht="14.25" x14ac:dyDescent="0.2">
      <c r="A526" s="66" t="s">
        <v>41</v>
      </c>
      <c r="B526" s="66" t="s">
        <v>41</v>
      </c>
      <c r="C526" s="67" t="s">
        <v>703</v>
      </c>
      <c r="D526" s="70" t="s">
        <v>601</v>
      </c>
      <c r="E526" s="69">
        <v>2022</v>
      </c>
      <c r="F526" s="69" t="s">
        <v>66</v>
      </c>
      <c r="G526" s="69" t="s">
        <v>186</v>
      </c>
      <c r="H526" s="70" t="s">
        <v>93</v>
      </c>
      <c r="I526" s="70" t="s">
        <v>740</v>
      </c>
      <c r="J526" s="70" t="s">
        <v>634</v>
      </c>
      <c r="K526" s="70" t="s">
        <v>634</v>
      </c>
      <c r="L526" s="48">
        <v>1735.89</v>
      </c>
      <c r="M526" s="48">
        <v>1945.6</v>
      </c>
    </row>
    <row r="527" spans="1:13" ht="14.25" x14ac:dyDescent="0.2">
      <c r="A527" s="66" t="s">
        <v>41</v>
      </c>
      <c r="B527" s="66" t="s">
        <v>41</v>
      </c>
      <c r="C527" s="67" t="s">
        <v>703</v>
      </c>
      <c r="D527" s="70" t="s">
        <v>601</v>
      </c>
      <c r="E527" s="69">
        <v>2022</v>
      </c>
      <c r="F527" s="69" t="s">
        <v>66</v>
      </c>
      <c r="G527" s="69" t="s">
        <v>186</v>
      </c>
      <c r="H527" s="70" t="s">
        <v>95</v>
      </c>
      <c r="I527" s="70" t="s">
        <v>740</v>
      </c>
      <c r="J527" s="70" t="s">
        <v>634</v>
      </c>
      <c r="K527" s="70" t="s">
        <v>634</v>
      </c>
      <c r="L527" s="48">
        <v>2366.17</v>
      </c>
      <c r="M527" s="48">
        <v>2425.1999999999998</v>
      </c>
    </row>
    <row r="528" spans="1:13" ht="14.25" x14ac:dyDescent="0.2">
      <c r="A528" s="66" t="s">
        <v>41</v>
      </c>
      <c r="B528" s="66" t="s">
        <v>41</v>
      </c>
      <c r="C528" s="67" t="s">
        <v>51</v>
      </c>
      <c r="D528" s="70" t="s">
        <v>1</v>
      </c>
      <c r="E528" s="69">
        <v>2020</v>
      </c>
      <c r="F528" s="69" t="s">
        <v>67</v>
      </c>
      <c r="G528" s="69" t="s">
        <v>193</v>
      </c>
      <c r="H528" s="70" t="s">
        <v>194</v>
      </c>
      <c r="I528" s="70" t="s">
        <v>684</v>
      </c>
      <c r="J528" s="70" t="s">
        <v>545</v>
      </c>
      <c r="K528" s="70" t="s">
        <v>545</v>
      </c>
      <c r="L528" s="48">
        <v>1434.67</v>
      </c>
      <c r="M528" s="48">
        <v>5022.6400000000003</v>
      </c>
    </row>
    <row r="529" spans="1:13" ht="14.25" x14ac:dyDescent="0.2">
      <c r="A529" s="66" t="s">
        <v>41</v>
      </c>
      <c r="B529" s="66" t="s">
        <v>41</v>
      </c>
      <c r="C529" s="67" t="s">
        <v>691</v>
      </c>
      <c r="D529" s="70" t="s">
        <v>21</v>
      </c>
      <c r="E529" s="69">
        <v>2019</v>
      </c>
      <c r="F529" s="69" t="s">
        <v>75</v>
      </c>
      <c r="G529" s="69" t="s">
        <v>312</v>
      </c>
      <c r="H529" s="70" t="s">
        <v>313</v>
      </c>
      <c r="I529" s="70" t="s">
        <v>681</v>
      </c>
      <c r="J529" s="70" t="s">
        <v>634</v>
      </c>
      <c r="K529" s="70" t="s">
        <v>634</v>
      </c>
      <c r="L529" s="48">
        <v>1236.43</v>
      </c>
      <c r="M529" s="48">
        <v>3029.39</v>
      </c>
    </row>
    <row r="530" spans="1:13" ht="14.25" x14ac:dyDescent="0.2">
      <c r="A530" s="66" t="s">
        <v>41</v>
      </c>
      <c r="B530" s="66" t="s">
        <v>41</v>
      </c>
      <c r="C530" s="67" t="s">
        <v>751</v>
      </c>
      <c r="D530" s="70" t="s">
        <v>27</v>
      </c>
      <c r="E530" s="69">
        <v>2018</v>
      </c>
      <c r="F530" s="69" t="s">
        <v>72</v>
      </c>
      <c r="G530" s="69" t="s">
        <v>275</v>
      </c>
      <c r="H530" s="70" t="s">
        <v>277</v>
      </c>
      <c r="I530" s="70" t="s">
        <v>114</v>
      </c>
      <c r="J530" s="70" t="s">
        <v>634</v>
      </c>
      <c r="K530" s="70" t="s">
        <v>634</v>
      </c>
      <c r="L530" s="48">
        <v>1523.3</v>
      </c>
      <c r="M530" s="48">
        <v>3458.29</v>
      </c>
    </row>
    <row r="531" spans="1:13" ht="14.25" x14ac:dyDescent="0.2">
      <c r="A531" s="66" t="s">
        <v>41</v>
      </c>
      <c r="B531" s="66" t="s">
        <v>41</v>
      </c>
      <c r="C531" s="67" t="s">
        <v>803</v>
      </c>
      <c r="D531" s="70" t="s">
        <v>36</v>
      </c>
      <c r="E531" s="69">
        <v>2020</v>
      </c>
      <c r="F531" s="69" t="s">
        <v>77</v>
      </c>
      <c r="G531" s="69" t="s">
        <v>403</v>
      </c>
      <c r="H531" s="70" t="s">
        <v>99</v>
      </c>
      <c r="I531" s="70" t="s">
        <v>804</v>
      </c>
      <c r="J531" s="70" t="s">
        <v>634</v>
      </c>
      <c r="K531" s="70" t="s">
        <v>634</v>
      </c>
      <c r="L531" s="48">
        <v>1592.46</v>
      </c>
      <c r="M531" s="48">
        <v>2223.39</v>
      </c>
    </row>
    <row r="532" spans="1:13" ht="14.25" x14ac:dyDescent="0.2">
      <c r="A532" s="66" t="s">
        <v>41</v>
      </c>
      <c r="B532" s="66" t="s">
        <v>41</v>
      </c>
      <c r="C532" s="67" t="s">
        <v>703</v>
      </c>
      <c r="D532" s="70" t="s">
        <v>601</v>
      </c>
      <c r="E532" s="69">
        <v>2022</v>
      </c>
      <c r="F532" s="69" t="s">
        <v>66</v>
      </c>
      <c r="G532" s="69" t="s">
        <v>186</v>
      </c>
      <c r="H532" s="70" t="s">
        <v>256</v>
      </c>
      <c r="I532" s="70" t="s">
        <v>740</v>
      </c>
      <c r="J532" s="70" t="s">
        <v>634</v>
      </c>
      <c r="K532" s="70" t="s">
        <v>634</v>
      </c>
      <c r="L532" s="48">
        <v>2294.09</v>
      </c>
      <c r="M532" s="48">
        <v>2306.63</v>
      </c>
    </row>
    <row r="533" spans="1:13" ht="14.25" x14ac:dyDescent="0.2">
      <c r="A533" s="66" t="s">
        <v>41</v>
      </c>
      <c r="B533" s="66" t="s">
        <v>41</v>
      </c>
      <c r="C533" s="67" t="s">
        <v>57</v>
      </c>
      <c r="D533" s="70" t="s">
        <v>0</v>
      </c>
      <c r="E533" s="69">
        <v>2018</v>
      </c>
      <c r="F533" s="69" t="s">
        <v>61</v>
      </c>
      <c r="G533" s="69" t="s">
        <v>102</v>
      </c>
      <c r="H533" s="70" t="s">
        <v>162</v>
      </c>
      <c r="I533" s="70" t="s">
        <v>718</v>
      </c>
      <c r="J533" s="70" t="s">
        <v>634</v>
      </c>
      <c r="K533" s="70" t="s">
        <v>634</v>
      </c>
      <c r="L533" s="48">
        <v>1718.8</v>
      </c>
      <c r="M533" s="48">
        <v>5893.71</v>
      </c>
    </row>
    <row r="534" spans="1:13" ht="14.25" x14ac:dyDescent="0.2">
      <c r="A534" s="66" t="s">
        <v>41</v>
      </c>
      <c r="B534" s="66" t="s">
        <v>41</v>
      </c>
      <c r="C534" s="67" t="s">
        <v>668</v>
      </c>
      <c r="D534" s="70" t="s">
        <v>10</v>
      </c>
      <c r="E534" s="69">
        <v>2019</v>
      </c>
      <c r="F534" s="69" t="s">
        <v>76</v>
      </c>
      <c r="G534" s="69" t="s">
        <v>328</v>
      </c>
      <c r="H534" s="70" t="s">
        <v>179</v>
      </c>
      <c r="I534" s="70" t="s">
        <v>359</v>
      </c>
      <c r="J534" s="70" t="s">
        <v>545</v>
      </c>
      <c r="K534" s="70" t="s">
        <v>545</v>
      </c>
      <c r="L534" s="48">
        <v>1122.2</v>
      </c>
      <c r="M534" s="48">
        <v>3112.55</v>
      </c>
    </row>
    <row r="535" spans="1:13" ht="14.25" x14ac:dyDescent="0.2">
      <c r="A535" s="66" t="s">
        <v>41</v>
      </c>
      <c r="B535" s="66" t="s">
        <v>41</v>
      </c>
      <c r="C535" s="67" t="s">
        <v>744</v>
      </c>
      <c r="D535" s="70" t="s">
        <v>29</v>
      </c>
      <c r="E535" s="69">
        <v>2021</v>
      </c>
      <c r="F535" s="69" t="s">
        <v>64</v>
      </c>
      <c r="G535" s="69" t="s">
        <v>159</v>
      </c>
      <c r="H535" s="70" t="s">
        <v>95</v>
      </c>
      <c r="I535" s="70" t="s">
        <v>681</v>
      </c>
      <c r="J535" s="70" t="s">
        <v>545</v>
      </c>
      <c r="K535" s="70" t="s">
        <v>545</v>
      </c>
      <c r="L535" s="48">
        <v>1727</v>
      </c>
      <c r="M535" s="48">
        <v>1727</v>
      </c>
    </row>
    <row r="536" spans="1:13" ht="14.25" x14ac:dyDescent="0.2">
      <c r="A536" s="66" t="s">
        <v>41</v>
      </c>
      <c r="B536" s="66" t="s">
        <v>41</v>
      </c>
      <c r="C536" s="67" t="s">
        <v>55</v>
      </c>
      <c r="D536" s="70" t="s">
        <v>6</v>
      </c>
      <c r="E536" s="69">
        <v>2018</v>
      </c>
      <c r="F536" s="69" t="s">
        <v>71</v>
      </c>
      <c r="G536" s="69" t="s">
        <v>264</v>
      </c>
      <c r="H536" s="70" t="s">
        <v>129</v>
      </c>
      <c r="I536" s="70" t="s">
        <v>736</v>
      </c>
      <c r="J536" s="70" t="s">
        <v>634</v>
      </c>
      <c r="K536" s="70" t="s">
        <v>634</v>
      </c>
      <c r="L536" s="56">
        <v>1298</v>
      </c>
      <c r="M536" s="56">
        <v>2742.53</v>
      </c>
    </row>
    <row r="537" spans="1:13" ht="14.25" x14ac:dyDescent="0.2">
      <c r="A537" s="66" t="s">
        <v>41</v>
      </c>
      <c r="B537" s="66" t="s">
        <v>41</v>
      </c>
      <c r="C537" s="67" t="s">
        <v>51</v>
      </c>
      <c r="D537" s="70" t="s">
        <v>1</v>
      </c>
      <c r="E537" s="69">
        <v>2020</v>
      </c>
      <c r="F537" s="69" t="s">
        <v>67</v>
      </c>
      <c r="G537" s="69" t="s">
        <v>193</v>
      </c>
      <c r="H537" s="70" t="s">
        <v>194</v>
      </c>
      <c r="I537" s="70" t="s">
        <v>114</v>
      </c>
      <c r="J537" s="70" t="s">
        <v>545</v>
      </c>
      <c r="K537" s="70" t="s">
        <v>545</v>
      </c>
      <c r="L537" s="48">
        <v>1434.67</v>
      </c>
      <c r="M537" s="48">
        <v>5022.6400000000003</v>
      </c>
    </row>
    <row r="538" spans="1:13" ht="15" x14ac:dyDescent="0.2">
      <c r="A538" s="66" t="s">
        <v>41</v>
      </c>
      <c r="B538" s="66" t="s">
        <v>41</v>
      </c>
      <c r="C538" s="67" t="s">
        <v>50</v>
      </c>
      <c r="D538" s="70" t="s">
        <v>14</v>
      </c>
      <c r="E538" s="69">
        <v>2019</v>
      </c>
      <c r="F538" s="69" t="s">
        <v>66</v>
      </c>
      <c r="G538" s="69" t="s">
        <v>186</v>
      </c>
      <c r="H538" s="70" t="s">
        <v>257</v>
      </c>
      <c r="I538" s="70" t="s">
        <v>820</v>
      </c>
      <c r="J538" s="70" t="s">
        <v>634</v>
      </c>
      <c r="K538" s="70" t="s">
        <v>634</v>
      </c>
      <c r="L538" s="71">
        <v>2053.5700000000002</v>
      </c>
      <c r="M538" s="71">
        <v>2345.1999999999998</v>
      </c>
    </row>
    <row r="539" spans="1:13" ht="14.25" x14ac:dyDescent="0.2">
      <c r="A539" s="66" t="s">
        <v>41</v>
      </c>
      <c r="B539" s="66" t="s">
        <v>41</v>
      </c>
      <c r="C539" s="67" t="s">
        <v>51</v>
      </c>
      <c r="D539" s="70" t="s">
        <v>1</v>
      </c>
      <c r="E539" s="69">
        <v>2020</v>
      </c>
      <c r="F539" s="69" t="s">
        <v>67</v>
      </c>
      <c r="G539" s="69" t="s">
        <v>193</v>
      </c>
      <c r="H539" s="70" t="s">
        <v>194</v>
      </c>
      <c r="I539" s="70" t="s">
        <v>222</v>
      </c>
      <c r="J539" s="70" t="s">
        <v>545</v>
      </c>
      <c r="K539" s="70" t="s">
        <v>545</v>
      </c>
      <c r="L539" s="48">
        <v>1434.67</v>
      </c>
      <c r="M539" s="48">
        <v>5022.6400000000003</v>
      </c>
    </row>
    <row r="540" spans="1:13" ht="14.25" x14ac:dyDescent="0.2">
      <c r="A540" s="66" t="s">
        <v>41</v>
      </c>
      <c r="B540" s="66" t="s">
        <v>41</v>
      </c>
      <c r="C540" s="67" t="s">
        <v>691</v>
      </c>
      <c r="D540" s="70" t="s">
        <v>21</v>
      </c>
      <c r="E540" s="69">
        <v>2019</v>
      </c>
      <c r="F540" s="69" t="s">
        <v>75</v>
      </c>
      <c r="G540" s="69" t="s">
        <v>312</v>
      </c>
      <c r="H540" s="70" t="s">
        <v>313</v>
      </c>
      <c r="I540" s="70" t="s">
        <v>762</v>
      </c>
      <c r="J540" s="70" t="s">
        <v>634</v>
      </c>
      <c r="K540" s="70" t="s">
        <v>634</v>
      </c>
      <c r="L540" s="48">
        <v>1236.43</v>
      </c>
      <c r="M540" s="48">
        <v>3029.39</v>
      </c>
    </row>
    <row r="541" spans="1:13" ht="14.25" x14ac:dyDescent="0.2">
      <c r="A541" s="66" t="s">
        <v>41</v>
      </c>
      <c r="B541" s="66" t="s">
        <v>41</v>
      </c>
      <c r="C541" s="67" t="s">
        <v>48</v>
      </c>
      <c r="D541" s="70" t="s">
        <v>11</v>
      </c>
      <c r="E541" s="69">
        <v>2018</v>
      </c>
      <c r="F541" s="69" t="s">
        <v>59</v>
      </c>
      <c r="G541" s="69" t="s">
        <v>82</v>
      </c>
      <c r="H541" s="70" t="s">
        <v>129</v>
      </c>
      <c r="I541" s="70" t="s">
        <v>785</v>
      </c>
      <c r="J541" s="70" t="s">
        <v>634</v>
      </c>
      <c r="K541" s="70" t="s">
        <v>634</v>
      </c>
      <c r="L541" s="48">
        <v>1298</v>
      </c>
      <c r="M541" s="48">
        <v>1694</v>
      </c>
    </row>
    <row r="542" spans="1:13" ht="14.25" x14ac:dyDescent="0.2">
      <c r="A542" s="66" t="s">
        <v>41</v>
      </c>
      <c r="B542" s="66" t="s">
        <v>41</v>
      </c>
      <c r="C542" s="67" t="s">
        <v>57</v>
      </c>
      <c r="D542" s="70" t="s">
        <v>0</v>
      </c>
      <c r="E542" s="69">
        <v>2018</v>
      </c>
      <c r="F542" s="69" t="s">
        <v>61</v>
      </c>
      <c r="G542" s="69" t="s">
        <v>102</v>
      </c>
      <c r="H542" s="70" t="s">
        <v>99</v>
      </c>
      <c r="I542" s="70" t="s">
        <v>730</v>
      </c>
      <c r="J542" s="70" t="s">
        <v>634</v>
      </c>
      <c r="K542" s="70" t="s">
        <v>634</v>
      </c>
      <c r="L542" s="48">
        <v>1718.8</v>
      </c>
      <c r="M542" s="48">
        <v>5893.71</v>
      </c>
    </row>
    <row r="543" spans="1:13" ht="14.25" x14ac:dyDescent="0.2">
      <c r="A543" s="66" t="s">
        <v>41</v>
      </c>
      <c r="B543" s="66" t="s">
        <v>41</v>
      </c>
      <c r="C543" s="67" t="s">
        <v>659</v>
      </c>
      <c r="D543" s="70" t="s">
        <v>4</v>
      </c>
      <c r="E543" s="69">
        <v>2020</v>
      </c>
      <c r="F543" s="69" t="s">
        <v>66</v>
      </c>
      <c r="G543" s="69" t="s">
        <v>186</v>
      </c>
      <c r="H543" s="70" t="s">
        <v>179</v>
      </c>
      <c r="I543" s="70" t="s">
        <v>415</v>
      </c>
      <c r="J543" s="70" t="s">
        <v>545</v>
      </c>
      <c r="K543" s="70" t="s">
        <v>545</v>
      </c>
      <c r="L543" s="48">
        <v>1122.19</v>
      </c>
      <c r="M543" s="48">
        <v>1499.5262090000001</v>
      </c>
    </row>
    <row r="544" spans="1:13" ht="14.25" x14ac:dyDescent="0.2">
      <c r="A544" s="66" t="s">
        <v>41</v>
      </c>
      <c r="B544" s="66" t="s">
        <v>41</v>
      </c>
      <c r="C544" s="67" t="s">
        <v>51</v>
      </c>
      <c r="D544" s="70" t="s">
        <v>1</v>
      </c>
      <c r="E544" s="69">
        <v>2020</v>
      </c>
      <c r="F544" s="69" t="s">
        <v>67</v>
      </c>
      <c r="G544" s="69" t="s">
        <v>193</v>
      </c>
      <c r="H544" s="70" t="s">
        <v>194</v>
      </c>
      <c r="I544" s="70" t="s">
        <v>223</v>
      </c>
      <c r="J544" s="70" t="s">
        <v>545</v>
      </c>
      <c r="K544" s="70" t="s">
        <v>545</v>
      </c>
      <c r="L544" s="48">
        <v>1434.67</v>
      </c>
      <c r="M544" s="48">
        <v>5022.6400000000003</v>
      </c>
    </row>
    <row r="545" spans="1:13" ht="14.25" x14ac:dyDescent="0.2">
      <c r="A545" s="66" t="s">
        <v>41</v>
      </c>
      <c r="B545" s="66" t="s">
        <v>41</v>
      </c>
      <c r="C545" s="67" t="s">
        <v>51</v>
      </c>
      <c r="D545" s="70" t="s">
        <v>1</v>
      </c>
      <c r="E545" s="69">
        <v>2020</v>
      </c>
      <c r="F545" s="69" t="s">
        <v>67</v>
      </c>
      <c r="G545" s="69" t="s">
        <v>193</v>
      </c>
      <c r="H545" s="70" t="s">
        <v>194</v>
      </c>
      <c r="I545" s="70" t="s">
        <v>224</v>
      </c>
      <c r="J545" s="70" t="s">
        <v>545</v>
      </c>
      <c r="K545" s="70" t="s">
        <v>545</v>
      </c>
      <c r="L545" s="48">
        <v>1434.67</v>
      </c>
      <c r="M545" s="48">
        <v>5022.6400000000003</v>
      </c>
    </row>
    <row r="546" spans="1:13" ht="14.25" x14ac:dyDescent="0.2">
      <c r="A546" s="66" t="s">
        <v>41</v>
      </c>
      <c r="B546" s="66" t="s">
        <v>41</v>
      </c>
      <c r="C546" s="67" t="s">
        <v>656</v>
      </c>
      <c r="D546" s="70" t="s">
        <v>657</v>
      </c>
      <c r="E546" s="69">
        <v>2023</v>
      </c>
      <c r="F546" s="69" t="s">
        <v>61</v>
      </c>
      <c r="G546" s="69" t="s">
        <v>102</v>
      </c>
      <c r="H546" s="70" t="s">
        <v>256</v>
      </c>
      <c r="I546" s="70" t="s">
        <v>699</v>
      </c>
      <c r="J546" s="70" t="s">
        <v>634</v>
      </c>
      <c r="K546" s="70" t="s">
        <v>634</v>
      </c>
      <c r="L546" s="48">
        <v>1568.6</v>
      </c>
      <c r="M546" s="48">
        <v>5790.31</v>
      </c>
    </row>
    <row r="547" spans="1:13" ht="14.25" x14ac:dyDescent="0.2">
      <c r="A547" s="66" t="s">
        <v>41</v>
      </c>
      <c r="B547" s="66" t="s">
        <v>41</v>
      </c>
      <c r="C547" s="67" t="s">
        <v>659</v>
      </c>
      <c r="D547" s="70" t="s">
        <v>4</v>
      </c>
      <c r="E547" s="69">
        <v>2020</v>
      </c>
      <c r="F547" s="69" t="s">
        <v>66</v>
      </c>
      <c r="G547" s="69" t="s">
        <v>186</v>
      </c>
      <c r="H547" s="70" t="s">
        <v>179</v>
      </c>
      <c r="I547" s="70" t="s">
        <v>446</v>
      </c>
      <c r="J547" s="70" t="s">
        <v>545</v>
      </c>
      <c r="K547" s="70" t="s">
        <v>545</v>
      </c>
      <c r="L547" s="48">
        <v>1122.19</v>
      </c>
      <c r="M547" s="48">
        <v>1499.5262090000001</v>
      </c>
    </row>
    <row r="548" spans="1:13" ht="14.25" x14ac:dyDescent="0.2">
      <c r="A548" s="66" t="s">
        <v>41</v>
      </c>
      <c r="B548" s="66" t="s">
        <v>41</v>
      </c>
      <c r="C548" s="67" t="s">
        <v>668</v>
      </c>
      <c r="D548" s="70" t="s">
        <v>10</v>
      </c>
      <c r="E548" s="69">
        <v>2019</v>
      </c>
      <c r="F548" s="69" t="s">
        <v>76</v>
      </c>
      <c r="G548" s="69" t="s">
        <v>328</v>
      </c>
      <c r="H548" s="70" t="s">
        <v>821</v>
      </c>
      <c r="I548" s="70" t="s">
        <v>763</v>
      </c>
      <c r="J548" s="70" t="s">
        <v>634</v>
      </c>
      <c r="K548" s="70" t="s">
        <v>634</v>
      </c>
      <c r="L548" s="48">
        <v>1122.2</v>
      </c>
      <c r="M548" s="48">
        <v>3112.55</v>
      </c>
    </row>
    <row r="549" spans="1:13" ht="15" x14ac:dyDescent="0.2">
      <c r="A549" s="66" t="s">
        <v>41</v>
      </c>
      <c r="B549" s="66" t="s">
        <v>41</v>
      </c>
      <c r="C549" s="67" t="s">
        <v>706</v>
      </c>
      <c r="D549" s="70" t="s">
        <v>568</v>
      </c>
      <c r="E549" s="69">
        <v>2022</v>
      </c>
      <c r="F549" s="69" t="s">
        <v>61</v>
      </c>
      <c r="G549" s="69" t="s">
        <v>102</v>
      </c>
      <c r="H549" s="70" t="s">
        <v>103</v>
      </c>
      <c r="I549" s="70" t="s">
        <v>658</v>
      </c>
      <c r="J549" s="70" t="s">
        <v>634</v>
      </c>
      <c r="K549" s="70" t="s">
        <v>634</v>
      </c>
      <c r="L549" s="71">
        <v>2064.84</v>
      </c>
      <c r="M549" s="71">
        <v>4065.57</v>
      </c>
    </row>
    <row r="550" spans="1:13" ht="14.25" x14ac:dyDescent="0.2">
      <c r="A550" s="66" t="s">
        <v>41</v>
      </c>
      <c r="B550" s="66" t="s">
        <v>41</v>
      </c>
      <c r="C550" s="67" t="s">
        <v>46</v>
      </c>
      <c r="D550" s="70" t="s">
        <v>16</v>
      </c>
      <c r="E550" s="69">
        <v>2018</v>
      </c>
      <c r="F550" s="69" t="s">
        <v>63</v>
      </c>
      <c r="G550" s="69" t="s">
        <v>140</v>
      </c>
      <c r="H550" s="70" t="s">
        <v>99</v>
      </c>
      <c r="I550" s="70" t="s">
        <v>718</v>
      </c>
      <c r="J550" s="70" t="s">
        <v>634</v>
      </c>
      <c r="K550" s="70" t="s">
        <v>634</v>
      </c>
      <c r="L550" s="48">
        <v>1727</v>
      </c>
      <c r="M550" s="51">
        <v>3108.7793000000001</v>
      </c>
    </row>
    <row r="551" spans="1:13" ht="14.25" x14ac:dyDescent="0.2">
      <c r="A551" s="66" t="s">
        <v>41</v>
      </c>
      <c r="B551" s="66" t="s">
        <v>41</v>
      </c>
      <c r="C551" s="67" t="s">
        <v>668</v>
      </c>
      <c r="D551" s="70" t="s">
        <v>10</v>
      </c>
      <c r="E551" s="69">
        <v>2019</v>
      </c>
      <c r="F551" s="69" t="s">
        <v>76</v>
      </c>
      <c r="G551" s="69" t="s">
        <v>328</v>
      </c>
      <c r="H551" s="70" t="s">
        <v>179</v>
      </c>
      <c r="I551" s="70" t="s">
        <v>360</v>
      </c>
      <c r="J551" s="70" t="s">
        <v>545</v>
      </c>
      <c r="K551" s="70" t="s">
        <v>545</v>
      </c>
      <c r="L551" s="48">
        <v>1122.2</v>
      </c>
      <c r="M551" s="48">
        <v>3112.55</v>
      </c>
    </row>
    <row r="552" spans="1:13" ht="14.25" x14ac:dyDescent="0.2">
      <c r="A552" s="66" t="s">
        <v>41</v>
      </c>
      <c r="B552" s="66" t="s">
        <v>41</v>
      </c>
      <c r="C552" s="67" t="s">
        <v>668</v>
      </c>
      <c r="D552" s="70" t="s">
        <v>10</v>
      </c>
      <c r="E552" s="69">
        <v>2019</v>
      </c>
      <c r="F552" s="69" t="s">
        <v>76</v>
      </c>
      <c r="G552" s="69" t="s">
        <v>328</v>
      </c>
      <c r="H552" s="70" t="s">
        <v>179</v>
      </c>
      <c r="I552" s="70" t="s">
        <v>361</v>
      </c>
      <c r="J552" s="70" t="s">
        <v>546</v>
      </c>
      <c r="K552" s="70" t="s">
        <v>546</v>
      </c>
      <c r="L552" s="48">
        <v>1122.2</v>
      </c>
      <c r="M552" s="48">
        <v>3112.55</v>
      </c>
    </row>
    <row r="553" spans="1:13" ht="14.25" x14ac:dyDescent="0.2">
      <c r="A553" s="66" t="s">
        <v>41</v>
      </c>
      <c r="B553" s="66" t="s">
        <v>41</v>
      </c>
      <c r="C553" s="67" t="s">
        <v>48</v>
      </c>
      <c r="D553" s="70" t="s">
        <v>11</v>
      </c>
      <c r="E553" s="69">
        <v>2018</v>
      </c>
      <c r="F553" s="69" t="s">
        <v>59</v>
      </c>
      <c r="G553" s="69" t="s">
        <v>82</v>
      </c>
      <c r="H553" s="70" t="s">
        <v>99</v>
      </c>
      <c r="I553" s="70" t="s">
        <v>667</v>
      </c>
      <c r="J553" s="70" t="s">
        <v>634</v>
      </c>
      <c r="K553" s="70" t="s">
        <v>634</v>
      </c>
      <c r="L553" s="48">
        <v>1727</v>
      </c>
      <c r="M553" s="48">
        <v>2407.96</v>
      </c>
    </row>
    <row r="554" spans="1:13" ht="14.25" x14ac:dyDescent="0.2">
      <c r="A554" s="66" t="s">
        <v>41</v>
      </c>
      <c r="B554" s="66" t="s">
        <v>41</v>
      </c>
      <c r="C554" s="67" t="s">
        <v>668</v>
      </c>
      <c r="D554" s="70" t="s">
        <v>10</v>
      </c>
      <c r="E554" s="69">
        <v>2019</v>
      </c>
      <c r="F554" s="69" t="s">
        <v>76</v>
      </c>
      <c r="G554" s="69" t="s">
        <v>328</v>
      </c>
      <c r="H554" s="70" t="s">
        <v>179</v>
      </c>
      <c r="I554" s="70" t="s">
        <v>362</v>
      </c>
      <c r="J554" s="70" t="s">
        <v>547</v>
      </c>
      <c r="K554" s="70" t="s">
        <v>547</v>
      </c>
      <c r="L554" s="48">
        <v>1122.2</v>
      </c>
      <c r="M554" s="48">
        <v>3112.55</v>
      </c>
    </row>
    <row r="555" spans="1:13" ht="14.25" x14ac:dyDescent="0.2">
      <c r="A555" s="66" t="s">
        <v>41</v>
      </c>
      <c r="B555" s="66" t="s">
        <v>41</v>
      </c>
      <c r="C555" s="67" t="s">
        <v>57</v>
      </c>
      <c r="D555" s="70" t="s">
        <v>0</v>
      </c>
      <c r="E555" s="69">
        <v>2018</v>
      </c>
      <c r="F555" s="69" t="s">
        <v>61</v>
      </c>
      <c r="G555" s="69" t="s">
        <v>102</v>
      </c>
      <c r="H555" s="70" t="s">
        <v>495</v>
      </c>
      <c r="I555" s="70" t="s">
        <v>807</v>
      </c>
      <c r="J555" s="70" t="s">
        <v>634</v>
      </c>
      <c r="K555" s="70" t="s">
        <v>634</v>
      </c>
      <c r="L555" s="48">
        <v>1718.8</v>
      </c>
      <c r="M555" s="48">
        <v>5893.71</v>
      </c>
    </row>
    <row r="556" spans="1:13" ht="14.25" x14ac:dyDescent="0.2">
      <c r="A556" s="66" t="s">
        <v>41</v>
      </c>
      <c r="B556" s="66" t="s">
        <v>41</v>
      </c>
      <c r="C556" s="67" t="s">
        <v>654</v>
      </c>
      <c r="D556" s="70" t="s">
        <v>2</v>
      </c>
      <c r="E556" s="69">
        <v>2018</v>
      </c>
      <c r="F556" s="69" t="s">
        <v>64</v>
      </c>
      <c r="G556" s="69" t="s">
        <v>159</v>
      </c>
      <c r="H556" s="70" t="s">
        <v>298</v>
      </c>
      <c r="I556" s="70" t="s">
        <v>294</v>
      </c>
      <c r="J556" s="70" t="s">
        <v>634</v>
      </c>
      <c r="K556" s="70" t="s">
        <v>634</v>
      </c>
      <c r="L556" s="48">
        <v>4040.16</v>
      </c>
      <c r="M556" s="48">
        <v>9784.3499999999985</v>
      </c>
    </row>
    <row r="557" spans="1:13" ht="14.25" x14ac:dyDescent="0.2">
      <c r="A557" s="66" t="s">
        <v>41</v>
      </c>
      <c r="B557" s="66" t="s">
        <v>41</v>
      </c>
      <c r="C557" s="67" t="s">
        <v>659</v>
      </c>
      <c r="D557" s="70" t="s">
        <v>4</v>
      </c>
      <c r="E557" s="69">
        <v>2020</v>
      </c>
      <c r="F557" s="69" t="s">
        <v>66</v>
      </c>
      <c r="G557" s="69" t="s">
        <v>186</v>
      </c>
      <c r="H557" s="70" t="s">
        <v>179</v>
      </c>
      <c r="I557" s="70" t="s">
        <v>812</v>
      </c>
      <c r="J557" s="70" t="s">
        <v>545</v>
      </c>
      <c r="K557" s="70" t="s">
        <v>545</v>
      </c>
      <c r="L557" s="48">
        <v>1122.19</v>
      </c>
      <c r="M557" s="48">
        <v>1499.5262090000001</v>
      </c>
    </row>
    <row r="558" spans="1:13" ht="14.25" x14ac:dyDescent="0.2">
      <c r="A558" s="66" t="s">
        <v>41</v>
      </c>
      <c r="B558" s="66" t="s">
        <v>41</v>
      </c>
      <c r="C558" s="67" t="s">
        <v>781</v>
      </c>
      <c r="D558" s="70" t="s">
        <v>32</v>
      </c>
      <c r="E558" s="69">
        <v>2018</v>
      </c>
      <c r="F558" s="69" t="s">
        <v>60</v>
      </c>
      <c r="G558" s="69" t="s">
        <v>90</v>
      </c>
      <c r="H558" s="70" t="s">
        <v>95</v>
      </c>
      <c r="I558" s="70" t="s">
        <v>695</v>
      </c>
      <c r="J558" s="70" t="s">
        <v>634</v>
      </c>
      <c r="K558" s="70" t="s">
        <v>634</v>
      </c>
      <c r="L558" s="48">
        <v>1940.4</v>
      </c>
      <c r="M558" s="48">
        <v>5198.92</v>
      </c>
    </row>
    <row r="559" spans="1:13" ht="14.25" x14ac:dyDescent="0.2">
      <c r="A559" s="66" t="s">
        <v>41</v>
      </c>
      <c r="B559" s="66" t="s">
        <v>41</v>
      </c>
      <c r="C559" s="67" t="s">
        <v>659</v>
      </c>
      <c r="D559" s="70" t="s">
        <v>4</v>
      </c>
      <c r="E559" s="69">
        <v>2020</v>
      </c>
      <c r="F559" s="69" t="s">
        <v>66</v>
      </c>
      <c r="G559" s="69" t="s">
        <v>186</v>
      </c>
      <c r="H559" s="70" t="s">
        <v>179</v>
      </c>
      <c r="I559" s="70" t="s">
        <v>447</v>
      </c>
      <c r="J559" s="70" t="s">
        <v>545</v>
      </c>
      <c r="K559" s="70" t="s">
        <v>545</v>
      </c>
      <c r="L559" s="48">
        <v>1122.19</v>
      </c>
      <c r="M559" s="48">
        <v>1499.5262090000001</v>
      </c>
    </row>
    <row r="560" spans="1:13" ht="14.25" x14ac:dyDescent="0.2">
      <c r="A560" s="66" t="s">
        <v>41</v>
      </c>
      <c r="B560" s="66" t="s">
        <v>41</v>
      </c>
      <c r="C560" s="67" t="s">
        <v>659</v>
      </c>
      <c r="D560" s="70" t="s">
        <v>4</v>
      </c>
      <c r="E560" s="69">
        <v>2020</v>
      </c>
      <c r="F560" s="69" t="s">
        <v>66</v>
      </c>
      <c r="G560" s="69" t="s">
        <v>186</v>
      </c>
      <c r="H560" s="70" t="s">
        <v>179</v>
      </c>
      <c r="I560" s="70" t="s">
        <v>669</v>
      </c>
      <c r="J560" s="70" t="s">
        <v>545</v>
      </c>
      <c r="K560" s="70" t="s">
        <v>545</v>
      </c>
      <c r="L560" s="48">
        <v>1122.19</v>
      </c>
      <c r="M560" s="48">
        <v>1499.5262090000001</v>
      </c>
    </row>
    <row r="561" spans="1:13" ht="14.25" x14ac:dyDescent="0.2">
      <c r="A561" s="66" t="s">
        <v>41</v>
      </c>
      <c r="B561" s="66" t="s">
        <v>41</v>
      </c>
      <c r="C561" s="67" t="s">
        <v>57</v>
      </c>
      <c r="D561" s="70" t="s">
        <v>0</v>
      </c>
      <c r="E561" s="69">
        <v>2018</v>
      </c>
      <c r="F561" s="69" t="s">
        <v>61</v>
      </c>
      <c r="G561" s="69" t="s">
        <v>102</v>
      </c>
      <c r="H561" s="70" t="s">
        <v>162</v>
      </c>
      <c r="I561" s="70" t="s">
        <v>165</v>
      </c>
      <c r="J561" s="70" t="s">
        <v>634</v>
      </c>
      <c r="K561" s="70" t="s">
        <v>634</v>
      </c>
      <c r="L561" s="48">
        <v>1718.8</v>
      </c>
      <c r="M561" s="48">
        <v>5893.71</v>
      </c>
    </row>
    <row r="562" spans="1:13" ht="15" x14ac:dyDescent="0.2">
      <c r="A562" s="66" t="s">
        <v>41</v>
      </c>
      <c r="B562" s="66" t="s">
        <v>41</v>
      </c>
      <c r="C562" s="67" t="s">
        <v>706</v>
      </c>
      <c r="D562" s="70" t="s">
        <v>568</v>
      </c>
      <c r="E562" s="69">
        <v>2022</v>
      </c>
      <c r="F562" s="69" t="s">
        <v>61</v>
      </c>
      <c r="G562" s="69" t="s">
        <v>102</v>
      </c>
      <c r="H562" s="70" t="s">
        <v>103</v>
      </c>
      <c r="I562" s="70" t="s">
        <v>797</v>
      </c>
      <c r="J562" s="70" t="s">
        <v>634</v>
      </c>
      <c r="K562" s="70" t="s">
        <v>634</v>
      </c>
      <c r="L562" s="71">
        <v>2064.84</v>
      </c>
      <c r="M562" s="71">
        <v>4065.57</v>
      </c>
    </row>
    <row r="563" spans="1:13" ht="14.25" x14ac:dyDescent="0.2">
      <c r="A563" s="66" t="s">
        <v>41</v>
      </c>
      <c r="B563" s="66" t="s">
        <v>41</v>
      </c>
      <c r="C563" s="67" t="s">
        <v>719</v>
      </c>
      <c r="D563" s="70" t="s">
        <v>720</v>
      </c>
      <c r="E563" s="69">
        <v>2022</v>
      </c>
      <c r="F563" s="69" t="s">
        <v>75</v>
      </c>
      <c r="G563" s="69" t="s">
        <v>312</v>
      </c>
      <c r="H563" s="70" t="s">
        <v>257</v>
      </c>
      <c r="I563" s="70" t="s">
        <v>700</v>
      </c>
      <c r="J563" s="70" t="s">
        <v>634</v>
      </c>
      <c r="K563" s="70" t="s">
        <v>634</v>
      </c>
      <c r="L563" s="48">
        <v>2248.5</v>
      </c>
      <c r="M563" s="48">
        <v>4541.18</v>
      </c>
    </row>
    <row r="564" spans="1:13" ht="15" x14ac:dyDescent="0.2">
      <c r="A564" s="66" t="s">
        <v>41</v>
      </c>
      <c r="B564" s="66" t="s">
        <v>41</v>
      </c>
      <c r="C564" s="67" t="s">
        <v>675</v>
      </c>
      <c r="D564" s="70" t="s">
        <v>15</v>
      </c>
      <c r="E564" s="69">
        <v>2018</v>
      </c>
      <c r="F564" s="69" t="s">
        <v>676</v>
      </c>
      <c r="G564" s="69" t="s">
        <v>280</v>
      </c>
      <c r="H564" s="70" t="s">
        <v>281</v>
      </c>
      <c r="I564" s="70" t="s">
        <v>685</v>
      </c>
      <c r="J564" s="70" t="s">
        <v>634</v>
      </c>
      <c r="K564" s="70" t="s">
        <v>634</v>
      </c>
      <c r="L564" s="71">
        <v>1284.72</v>
      </c>
      <c r="M564" s="71">
        <v>2988.15</v>
      </c>
    </row>
    <row r="565" spans="1:13" ht="14.25" x14ac:dyDescent="0.2">
      <c r="A565" s="66" t="s">
        <v>41</v>
      </c>
      <c r="B565" s="66" t="s">
        <v>41</v>
      </c>
      <c r="C565" s="67" t="s">
        <v>719</v>
      </c>
      <c r="D565" s="70" t="s">
        <v>720</v>
      </c>
      <c r="E565" s="69">
        <v>2022</v>
      </c>
      <c r="F565" s="69" t="s">
        <v>75</v>
      </c>
      <c r="G565" s="69" t="s">
        <v>312</v>
      </c>
      <c r="H565" s="70" t="s">
        <v>257</v>
      </c>
      <c r="I565" s="70" t="s">
        <v>652</v>
      </c>
      <c r="J565" s="70" t="s">
        <v>634</v>
      </c>
      <c r="K565" s="70" t="s">
        <v>634</v>
      </c>
      <c r="L565" s="48">
        <v>2248.5</v>
      </c>
      <c r="M565" s="48">
        <v>4541.18</v>
      </c>
    </row>
    <row r="566" spans="1:13" ht="14.25" x14ac:dyDescent="0.2">
      <c r="A566" s="66" t="s">
        <v>41</v>
      </c>
      <c r="B566" s="66" t="s">
        <v>41</v>
      </c>
      <c r="C566" s="67" t="s">
        <v>691</v>
      </c>
      <c r="D566" s="70" t="s">
        <v>21</v>
      </c>
      <c r="E566" s="69">
        <v>2019</v>
      </c>
      <c r="F566" s="69" t="s">
        <v>75</v>
      </c>
      <c r="G566" s="69" t="s">
        <v>312</v>
      </c>
      <c r="H566" s="70" t="s">
        <v>315</v>
      </c>
      <c r="I566" s="70" t="s">
        <v>695</v>
      </c>
      <c r="J566" s="70" t="s">
        <v>634</v>
      </c>
      <c r="K566" s="70" t="s">
        <v>634</v>
      </c>
      <c r="L566" s="48">
        <v>1543.01</v>
      </c>
      <c r="M566" s="48">
        <v>3024.26</v>
      </c>
    </row>
    <row r="567" spans="1:13" ht="14.25" x14ac:dyDescent="0.2">
      <c r="A567" s="66" t="s">
        <v>41</v>
      </c>
      <c r="B567" s="66" t="s">
        <v>41</v>
      </c>
      <c r="C567" s="67" t="s">
        <v>772</v>
      </c>
      <c r="D567" s="70" t="s">
        <v>30</v>
      </c>
      <c r="E567" s="69">
        <v>2019</v>
      </c>
      <c r="F567" s="69" t="s">
        <v>79</v>
      </c>
      <c r="G567" s="69" t="s">
        <v>517</v>
      </c>
      <c r="H567" s="70" t="s">
        <v>808</v>
      </c>
      <c r="I567" s="70" t="s">
        <v>773</v>
      </c>
      <c r="J567" s="70" t="s">
        <v>634</v>
      </c>
      <c r="K567" s="70" t="s">
        <v>634</v>
      </c>
      <c r="L567" s="48">
        <v>1996.56</v>
      </c>
      <c r="M567" s="63">
        <v>4032.4146000000001</v>
      </c>
    </row>
    <row r="568" spans="1:13" ht="15" x14ac:dyDescent="0.2">
      <c r="A568" s="66" t="s">
        <v>41</v>
      </c>
      <c r="B568" s="66" t="s">
        <v>41</v>
      </c>
      <c r="C568" s="67" t="s">
        <v>706</v>
      </c>
      <c r="D568" s="70" t="s">
        <v>568</v>
      </c>
      <c r="E568" s="69">
        <v>2022</v>
      </c>
      <c r="F568" s="69" t="s">
        <v>61</v>
      </c>
      <c r="G568" s="69" t="s">
        <v>102</v>
      </c>
      <c r="H568" s="70" t="s">
        <v>103</v>
      </c>
      <c r="I568" s="70" t="s">
        <v>822</v>
      </c>
      <c r="J568" s="70" t="s">
        <v>634</v>
      </c>
      <c r="K568" s="70" t="s">
        <v>634</v>
      </c>
      <c r="L568" s="71">
        <v>2064.84</v>
      </c>
      <c r="M568" s="71">
        <v>4065.57</v>
      </c>
    </row>
    <row r="569" spans="1:13" ht="14.25" x14ac:dyDescent="0.2">
      <c r="A569" s="66" t="s">
        <v>41</v>
      </c>
      <c r="B569" s="66" t="s">
        <v>41</v>
      </c>
      <c r="C569" s="67" t="s">
        <v>659</v>
      </c>
      <c r="D569" s="70" t="s">
        <v>4</v>
      </c>
      <c r="E569" s="69">
        <v>2020</v>
      </c>
      <c r="F569" s="69" t="s">
        <v>66</v>
      </c>
      <c r="G569" s="69" t="s">
        <v>186</v>
      </c>
      <c r="H569" s="70" t="s">
        <v>179</v>
      </c>
      <c r="I569" s="70" t="s">
        <v>782</v>
      </c>
      <c r="J569" s="70" t="s">
        <v>545</v>
      </c>
      <c r="K569" s="70" t="s">
        <v>545</v>
      </c>
      <c r="L569" s="48">
        <v>1122.19</v>
      </c>
      <c r="M569" s="48">
        <v>1499.5262090000001</v>
      </c>
    </row>
    <row r="570" spans="1:13" ht="14.25" x14ac:dyDescent="0.2">
      <c r="A570" s="66" t="s">
        <v>41</v>
      </c>
      <c r="B570" s="66" t="s">
        <v>41</v>
      </c>
      <c r="C570" s="67" t="s">
        <v>666</v>
      </c>
      <c r="D570" s="70" t="s">
        <v>9</v>
      </c>
      <c r="E570" s="69">
        <v>2020</v>
      </c>
      <c r="F570" s="69" t="s">
        <v>77</v>
      </c>
      <c r="G570" s="69" t="s">
        <v>403</v>
      </c>
      <c r="H570" s="70" t="s">
        <v>83</v>
      </c>
      <c r="I570" s="70" t="s">
        <v>667</v>
      </c>
      <c r="J570" s="70" t="s">
        <v>634</v>
      </c>
      <c r="K570" s="70" t="s">
        <v>634</v>
      </c>
      <c r="L570" s="48">
        <v>1061.6400000000001</v>
      </c>
      <c r="M570" s="48">
        <v>1695.14</v>
      </c>
    </row>
    <row r="571" spans="1:13" ht="14.25" x14ac:dyDescent="0.2">
      <c r="A571" s="66" t="s">
        <v>41</v>
      </c>
      <c r="B571" s="66" t="s">
        <v>41</v>
      </c>
      <c r="C571" s="67" t="s">
        <v>670</v>
      </c>
      <c r="D571" s="70" t="s">
        <v>12</v>
      </c>
      <c r="E571" s="69">
        <v>2021</v>
      </c>
      <c r="F571" s="69" t="s">
        <v>66</v>
      </c>
      <c r="G571" s="69" t="s">
        <v>186</v>
      </c>
      <c r="H571" s="70" t="s">
        <v>256</v>
      </c>
      <c r="I571" s="70" t="s">
        <v>671</v>
      </c>
      <c r="J571" s="70" t="s">
        <v>634</v>
      </c>
      <c r="K571" s="70" t="s">
        <v>634</v>
      </c>
      <c r="L571" s="48">
        <v>2294.09</v>
      </c>
      <c r="M571" s="48">
        <v>2306.63</v>
      </c>
    </row>
    <row r="572" spans="1:13" ht="14.25" x14ac:dyDescent="0.2">
      <c r="A572" s="66" t="s">
        <v>41</v>
      </c>
      <c r="B572" s="66" t="s">
        <v>41</v>
      </c>
      <c r="C572" s="67" t="s">
        <v>55</v>
      </c>
      <c r="D572" s="70" t="s">
        <v>6</v>
      </c>
      <c r="E572" s="69">
        <v>2018</v>
      </c>
      <c r="F572" s="69" t="s">
        <v>71</v>
      </c>
      <c r="G572" s="69" t="s">
        <v>264</v>
      </c>
      <c r="H572" s="70" t="s">
        <v>269</v>
      </c>
      <c r="I572" s="70" t="s">
        <v>678</v>
      </c>
      <c r="J572" s="70" t="s">
        <v>634</v>
      </c>
      <c r="K572" s="70" t="s">
        <v>634</v>
      </c>
      <c r="L572" s="56">
        <v>1727</v>
      </c>
      <c r="M572" s="56">
        <v>3479.61</v>
      </c>
    </row>
    <row r="573" spans="1:13" ht="14.25" x14ac:dyDescent="0.2">
      <c r="A573" s="66" t="s">
        <v>41</v>
      </c>
      <c r="B573" s="66" t="s">
        <v>41</v>
      </c>
      <c r="C573" s="67" t="s">
        <v>57</v>
      </c>
      <c r="D573" s="70" t="s">
        <v>0</v>
      </c>
      <c r="E573" s="69">
        <v>2018</v>
      </c>
      <c r="F573" s="69" t="s">
        <v>61</v>
      </c>
      <c r="G573" s="69" t="s">
        <v>102</v>
      </c>
      <c r="H573" s="70" t="s">
        <v>129</v>
      </c>
      <c r="I573" s="70" t="s">
        <v>677</v>
      </c>
      <c r="J573" s="70" t="s">
        <v>634</v>
      </c>
      <c r="K573" s="70" t="s">
        <v>634</v>
      </c>
      <c r="L573" s="48">
        <v>1212</v>
      </c>
      <c r="M573" s="48">
        <v>4380.49</v>
      </c>
    </row>
    <row r="574" spans="1:13" ht="15" x14ac:dyDescent="0.2">
      <c r="A574" s="66" t="s">
        <v>41</v>
      </c>
      <c r="B574" s="66" t="s">
        <v>41</v>
      </c>
      <c r="C574" s="67" t="s">
        <v>675</v>
      </c>
      <c r="D574" s="70" t="s">
        <v>15</v>
      </c>
      <c r="E574" s="69">
        <v>2018</v>
      </c>
      <c r="F574" s="69" t="s">
        <v>676</v>
      </c>
      <c r="G574" s="69" t="s">
        <v>280</v>
      </c>
      <c r="H574" s="70" t="s">
        <v>283</v>
      </c>
      <c r="I574" s="70" t="s">
        <v>685</v>
      </c>
      <c r="J574" s="70" t="s">
        <v>634</v>
      </c>
      <c r="K574" s="70" t="s">
        <v>634</v>
      </c>
      <c r="L574" s="71">
        <v>2803.8272000000002</v>
      </c>
      <c r="M574" s="71">
        <v>5890.47</v>
      </c>
    </row>
    <row r="575" spans="1:13" ht="14.25" x14ac:dyDescent="0.2">
      <c r="A575" s="66" t="s">
        <v>41</v>
      </c>
      <c r="B575" s="66" t="s">
        <v>41</v>
      </c>
      <c r="C575" s="67" t="s">
        <v>680</v>
      </c>
      <c r="D575" s="70" t="s">
        <v>18</v>
      </c>
      <c r="E575" s="69">
        <v>2022</v>
      </c>
      <c r="F575" s="69" t="s">
        <v>64</v>
      </c>
      <c r="G575" s="69" t="s">
        <v>159</v>
      </c>
      <c r="H575" s="70" t="s">
        <v>162</v>
      </c>
      <c r="I575" s="70" t="s">
        <v>745</v>
      </c>
      <c r="J575" s="70" t="s">
        <v>634</v>
      </c>
      <c r="K575" s="70" t="s">
        <v>634</v>
      </c>
      <c r="L575" s="48">
        <v>2006.28</v>
      </c>
      <c r="M575" s="48">
        <v>4704.41</v>
      </c>
    </row>
    <row r="576" spans="1:13" ht="14.25" x14ac:dyDescent="0.2">
      <c r="A576" s="66" t="s">
        <v>41</v>
      </c>
      <c r="B576" s="66" t="s">
        <v>41</v>
      </c>
      <c r="C576" s="67" t="s">
        <v>55</v>
      </c>
      <c r="D576" s="70" t="s">
        <v>6</v>
      </c>
      <c r="E576" s="69">
        <v>2018</v>
      </c>
      <c r="F576" s="69" t="s">
        <v>71</v>
      </c>
      <c r="G576" s="69" t="s">
        <v>264</v>
      </c>
      <c r="H576" s="70" t="s">
        <v>271</v>
      </c>
      <c r="I576" s="70" t="s">
        <v>678</v>
      </c>
      <c r="J576" s="70" t="s">
        <v>634</v>
      </c>
      <c r="K576" s="70" t="s">
        <v>634</v>
      </c>
      <c r="L576" s="56">
        <v>2245.1</v>
      </c>
      <c r="M576" s="56">
        <v>4326.8999999999996</v>
      </c>
    </row>
    <row r="577" spans="1:13" ht="14.25" x14ac:dyDescent="0.2">
      <c r="A577" s="66" t="s">
        <v>41</v>
      </c>
      <c r="B577" s="66" t="s">
        <v>41</v>
      </c>
      <c r="C577" s="67" t="s">
        <v>654</v>
      </c>
      <c r="D577" s="70" t="s">
        <v>2</v>
      </c>
      <c r="E577" s="69">
        <v>2018</v>
      </c>
      <c r="F577" s="69" t="s">
        <v>64</v>
      </c>
      <c r="G577" s="69" t="s">
        <v>159</v>
      </c>
      <c r="H577" s="70" t="s">
        <v>99</v>
      </c>
      <c r="I577" s="70" t="s">
        <v>688</v>
      </c>
      <c r="J577" s="70" t="s">
        <v>634</v>
      </c>
      <c r="K577" s="70" t="s">
        <v>634</v>
      </c>
      <c r="L577" s="48">
        <v>2176.8200000000002</v>
      </c>
      <c r="M577" s="48">
        <v>5237.6400000000003</v>
      </c>
    </row>
    <row r="578" spans="1:13" ht="14.25" x14ac:dyDescent="0.2">
      <c r="A578" s="66" t="s">
        <v>41</v>
      </c>
      <c r="B578" s="66" t="s">
        <v>41</v>
      </c>
      <c r="C578" s="67" t="s">
        <v>51</v>
      </c>
      <c r="D578" s="70" t="s">
        <v>1</v>
      </c>
      <c r="E578" s="69">
        <v>2020</v>
      </c>
      <c r="F578" s="69" t="s">
        <v>67</v>
      </c>
      <c r="G578" s="69" t="s">
        <v>193</v>
      </c>
      <c r="H578" s="70" t="s">
        <v>194</v>
      </c>
      <c r="I578" s="70" t="s">
        <v>684</v>
      </c>
      <c r="J578" s="70" t="s">
        <v>545</v>
      </c>
      <c r="K578" s="70" t="s">
        <v>545</v>
      </c>
      <c r="L578" s="48">
        <v>1434.67</v>
      </c>
      <c r="M578" s="48">
        <v>5022.6400000000003</v>
      </c>
    </row>
    <row r="579" spans="1:13" ht="14.25" x14ac:dyDescent="0.2">
      <c r="A579" s="66" t="s">
        <v>41</v>
      </c>
      <c r="B579" s="66" t="s">
        <v>41</v>
      </c>
      <c r="C579" s="67" t="s">
        <v>656</v>
      </c>
      <c r="D579" s="70" t="s">
        <v>657</v>
      </c>
      <c r="E579" s="69">
        <v>2023</v>
      </c>
      <c r="F579" s="69" t="s">
        <v>61</v>
      </c>
      <c r="G579" s="69" t="s">
        <v>102</v>
      </c>
      <c r="H579" s="70" t="s">
        <v>181</v>
      </c>
      <c r="I579" s="70" t="s">
        <v>699</v>
      </c>
      <c r="J579" s="70" t="s">
        <v>634</v>
      </c>
      <c r="K579" s="70" t="s">
        <v>634</v>
      </c>
      <c r="L579" s="48">
        <v>1212</v>
      </c>
      <c r="M579" s="48">
        <v>3818.04</v>
      </c>
    </row>
    <row r="580" spans="1:13" ht="14.25" x14ac:dyDescent="0.2">
      <c r="A580" s="66" t="s">
        <v>41</v>
      </c>
      <c r="B580" s="66" t="s">
        <v>41</v>
      </c>
      <c r="C580" s="67" t="s">
        <v>726</v>
      </c>
      <c r="D580" s="70" t="s">
        <v>26</v>
      </c>
      <c r="E580" s="69">
        <v>2020</v>
      </c>
      <c r="F580" s="69" t="s">
        <v>61</v>
      </c>
      <c r="G580" s="69" t="s">
        <v>102</v>
      </c>
      <c r="H580" s="70" t="s">
        <v>301</v>
      </c>
      <c r="I580" s="70" t="s">
        <v>727</v>
      </c>
      <c r="J580" s="70" t="s">
        <v>634</v>
      </c>
      <c r="K580" s="70" t="s">
        <v>634</v>
      </c>
      <c r="L580" s="48">
        <v>1479.64</v>
      </c>
      <c r="M580" s="48">
        <v>4160.2700000000004</v>
      </c>
    </row>
    <row r="581" spans="1:13" ht="14.25" x14ac:dyDescent="0.2">
      <c r="A581" s="66" t="s">
        <v>41</v>
      </c>
      <c r="B581" s="66" t="s">
        <v>41</v>
      </c>
      <c r="C581" s="67" t="s">
        <v>659</v>
      </c>
      <c r="D581" s="70" t="s">
        <v>4</v>
      </c>
      <c r="E581" s="69">
        <v>2020</v>
      </c>
      <c r="F581" s="69" t="s">
        <v>66</v>
      </c>
      <c r="G581" s="69" t="s">
        <v>186</v>
      </c>
      <c r="H581" s="70" t="s">
        <v>179</v>
      </c>
      <c r="I581" s="70" t="s">
        <v>823</v>
      </c>
      <c r="J581" s="70" t="s">
        <v>634</v>
      </c>
      <c r="K581" s="70" t="s">
        <v>634</v>
      </c>
      <c r="L581" s="48">
        <v>1122.19</v>
      </c>
      <c r="M581" s="48">
        <v>1499.5262090000001</v>
      </c>
    </row>
    <row r="582" spans="1:13" ht="14.25" x14ac:dyDescent="0.2">
      <c r="A582" s="66" t="s">
        <v>41</v>
      </c>
      <c r="B582" s="66" t="s">
        <v>41</v>
      </c>
      <c r="C582" s="67" t="s">
        <v>775</v>
      </c>
      <c r="D582" s="70" t="s">
        <v>31</v>
      </c>
      <c r="E582" s="69">
        <v>2021</v>
      </c>
      <c r="F582" s="69" t="s">
        <v>75</v>
      </c>
      <c r="G582" s="69" t="s">
        <v>312</v>
      </c>
      <c r="H582" s="70" t="s">
        <v>86</v>
      </c>
      <c r="I582" s="70" t="s">
        <v>773</v>
      </c>
      <c r="J582" s="70" t="s">
        <v>634</v>
      </c>
      <c r="K582" s="70" t="s">
        <v>634</v>
      </c>
      <c r="L582" s="72">
        <v>2248.5</v>
      </c>
      <c r="M582" s="72">
        <v>4560.58</v>
      </c>
    </row>
    <row r="583" spans="1:13" ht="14.25" x14ac:dyDescent="0.2">
      <c r="A583" s="66" t="s">
        <v>41</v>
      </c>
      <c r="B583" s="66" t="s">
        <v>41</v>
      </c>
      <c r="C583" s="67" t="s">
        <v>719</v>
      </c>
      <c r="D583" s="70" t="s">
        <v>720</v>
      </c>
      <c r="E583" s="69">
        <v>2022</v>
      </c>
      <c r="F583" s="69" t="s">
        <v>75</v>
      </c>
      <c r="G583" s="69" t="s">
        <v>312</v>
      </c>
      <c r="H583" s="70" t="s">
        <v>257</v>
      </c>
      <c r="I583" s="70" t="s">
        <v>753</v>
      </c>
      <c r="J583" s="70" t="s">
        <v>634</v>
      </c>
      <c r="K583" s="70" t="s">
        <v>634</v>
      </c>
      <c r="L583" s="48">
        <v>2248.5</v>
      </c>
      <c r="M583" s="48">
        <v>4541.18</v>
      </c>
    </row>
    <row r="584" spans="1:13" ht="14.25" x14ac:dyDescent="0.2">
      <c r="A584" s="66" t="s">
        <v>41</v>
      </c>
      <c r="B584" s="66" t="s">
        <v>41</v>
      </c>
      <c r="C584" s="67" t="s">
        <v>57</v>
      </c>
      <c r="D584" s="70" t="s">
        <v>0</v>
      </c>
      <c r="E584" s="69">
        <v>2018</v>
      </c>
      <c r="F584" s="69" t="s">
        <v>61</v>
      </c>
      <c r="G584" s="69" t="s">
        <v>102</v>
      </c>
      <c r="H584" s="70" t="s">
        <v>495</v>
      </c>
      <c r="I584" s="70" t="s">
        <v>689</v>
      </c>
      <c r="J584" s="70" t="s">
        <v>634</v>
      </c>
      <c r="K584" s="70" t="s">
        <v>634</v>
      </c>
      <c r="L584" s="48">
        <v>1718.8</v>
      </c>
      <c r="M584" s="48">
        <v>5893.71</v>
      </c>
    </row>
    <row r="585" spans="1:13" ht="14.25" x14ac:dyDescent="0.2">
      <c r="A585" s="66" t="s">
        <v>41</v>
      </c>
      <c r="B585" s="66" t="s">
        <v>41</v>
      </c>
      <c r="C585" s="67" t="s">
        <v>55</v>
      </c>
      <c r="D585" s="70" t="s">
        <v>6</v>
      </c>
      <c r="E585" s="69">
        <v>2018</v>
      </c>
      <c r="F585" s="69" t="s">
        <v>71</v>
      </c>
      <c r="G585" s="69" t="s">
        <v>264</v>
      </c>
      <c r="H585" s="70" t="s">
        <v>271</v>
      </c>
      <c r="I585" s="70" t="s">
        <v>736</v>
      </c>
      <c r="J585" s="70" t="s">
        <v>634</v>
      </c>
      <c r="K585" s="70" t="s">
        <v>634</v>
      </c>
      <c r="L585" s="56">
        <v>2245.1</v>
      </c>
      <c r="M585" s="56">
        <v>4326.8999999999996</v>
      </c>
    </row>
    <row r="586" spans="1:13" ht="14.25" x14ac:dyDescent="0.2">
      <c r="A586" s="66" t="s">
        <v>41</v>
      </c>
      <c r="B586" s="66" t="s">
        <v>41</v>
      </c>
      <c r="C586" s="67" t="s">
        <v>57</v>
      </c>
      <c r="D586" s="70" t="s">
        <v>0</v>
      </c>
      <c r="E586" s="69">
        <v>2018</v>
      </c>
      <c r="F586" s="69" t="s">
        <v>61</v>
      </c>
      <c r="G586" s="69" t="s">
        <v>102</v>
      </c>
      <c r="H586" s="70" t="s">
        <v>129</v>
      </c>
      <c r="I586" s="70" t="s">
        <v>807</v>
      </c>
      <c r="J586" s="70" t="s">
        <v>634</v>
      </c>
      <c r="K586" s="70" t="s">
        <v>634</v>
      </c>
      <c r="L586" s="48">
        <v>1212</v>
      </c>
      <c r="M586" s="48">
        <v>4380.49</v>
      </c>
    </row>
    <row r="587" spans="1:13" ht="14.25" x14ac:dyDescent="0.2">
      <c r="A587" s="66" t="s">
        <v>41</v>
      </c>
      <c r="B587" s="66" t="s">
        <v>41</v>
      </c>
      <c r="C587" s="67" t="s">
        <v>668</v>
      </c>
      <c r="D587" s="70" t="s">
        <v>10</v>
      </c>
      <c r="E587" s="69">
        <v>2019</v>
      </c>
      <c r="F587" s="69" t="s">
        <v>76</v>
      </c>
      <c r="G587" s="69" t="s">
        <v>328</v>
      </c>
      <c r="H587" s="70" t="s">
        <v>179</v>
      </c>
      <c r="I587" s="70" t="s">
        <v>363</v>
      </c>
      <c r="J587" s="70" t="s">
        <v>634</v>
      </c>
      <c r="K587" s="70" t="s">
        <v>634</v>
      </c>
      <c r="L587" s="48">
        <v>1122.2</v>
      </c>
      <c r="M587" s="48">
        <v>3112.55</v>
      </c>
    </row>
    <row r="588" spans="1:13" ht="14.25" x14ac:dyDescent="0.2">
      <c r="A588" s="66" t="s">
        <v>41</v>
      </c>
      <c r="B588" s="66" t="s">
        <v>41</v>
      </c>
      <c r="C588" s="67" t="s">
        <v>47</v>
      </c>
      <c r="D588" s="70" t="s">
        <v>17</v>
      </c>
      <c r="E588" s="69">
        <v>2018</v>
      </c>
      <c r="F588" s="69" t="s">
        <v>64</v>
      </c>
      <c r="G588" s="69" t="s">
        <v>159</v>
      </c>
      <c r="H588" s="70" t="s">
        <v>93</v>
      </c>
      <c r="I588" s="70" t="s">
        <v>158</v>
      </c>
      <c r="J588" s="70" t="s">
        <v>634</v>
      </c>
      <c r="K588" s="70" t="s">
        <v>634</v>
      </c>
      <c r="L588" s="48">
        <v>2315.0500000000002</v>
      </c>
      <c r="M588" s="48">
        <v>5306.7800000000007</v>
      </c>
    </row>
    <row r="589" spans="1:13" ht="14.25" x14ac:dyDescent="0.2">
      <c r="A589" s="66" t="s">
        <v>41</v>
      </c>
      <c r="B589" s="66" t="s">
        <v>41</v>
      </c>
      <c r="C589" s="67" t="s">
        <v>682</v>
      </c>
      <c r="D589" s="70" t="s">
        <v>19</v>
      </c>
      <c r="E589" s="69">
        <v>2019</v>
      </c>
      <c r="F589" s="69" t="s">
        <v>683</v>
      </c>
      <c r="G589" s="69" t="s">
        <v>308</v>
      </c>
      <c r="H589" s="70" t="s">
        <v>310</v>
      </c>
      <c r="I589" s="70" t="s">
        <v>114</v>
      </c>
      <c r="J589" s="70" t="s">
        <v>634</v>
      </c>
      <c r="K589" s="70" t="s">
        <v>634</v>
      </c>
      <c r="L589" s="51">
        <v>1236.43</v>
      </c>
      <c r="M589" s="51">
        <v>2323.46</v>
      </c>
    </row>
    <row r="590" spans="1:13" ht="14.25" x14ac:dyDescent="0.2">
      <c r="A590" s="66" t="s">
        <v>41</v>
      </c>
      <c r="B590" s="66" t="s">
        <v>41</v>
      </c>
      <c r="C590" s="67" t="s">
        <v>57</v>
      </c>
      <c r="D590" s="70" t="s">
        <v>0</v>
      </c>
      <c r="E590" s="69">
        <v>2018</v>
      </c>
      <c r="F590" s="69" t="s">
        <v>61</v>
      </c>
      <c r="G590" s="69" t="s">
        <v>102</v>
      </c>
      <c r="H590" s="70" t="s">
        <v>495</v>
      </c>
      <c r="I590" s="70" t="s">
        <v>816</v>
      </c>
      <c r="J590" s="70" t="s">
        <v>634</v>
      </c>
      <c r="K590" s="70" t="s">
        <v>634</v>
      </c>
      <c r="L590" s="48">
        <v>1718.8</v>
      </c>
      <c r="M590" s="48">
        <v>5893.71</v>
      </c>
    </row>
    <row r="591" spans="1:13" ht="14.25" x14ac:dyDescent="0.2">
      <c r="A591" s="66" t="s">
        <v>41</v>
      </c>
      <c r="B591" s="66" t="s">
        <v>41</v>
      </c>
      <c r="C591" s="67" t="s">
        <v>666</v>
      </c>
      <c r="D591" s="70" t="s">
        <v>9</v>
      </c>
      <c r="E591" s="69">
        <v>2020</v>
      </c>
      <c r="F591" s="69" t="s">
        <v>77</v>
      </c>
      <c r="G591" s="69" t="s">
        <v>403</v>
      </c>
      <c r="H591" s="70" t="s">
        <v>83</v>
      </c>
      <c r="I591" s="70" t="s">
        <v>667</v>
      </c>
      <c r="J591" s="70" t="s">
        <v>545</v>
      </c>
      <c r="K591" s="70" t="s">
        <v>545</v>
      </c>
      <c r="L591" s="48">
        <v>1061.6400000000001</v>
      </c>
      <c r="M591" s="48">
        <v>1695.14</v>
      </c>
    </row>
    <row r="592" spans="1:13" ht="15" x14ac:dyDescent="0.2">
      <c r="A592" s="66" t="s">
        <v>41</v>
      </c>
      <c r="B592" s="66" t="s">
        <v>41</v>
      </c>
      <c r="C592" s="67" t="s">
        <v>706</v>
      </c>
      <c r="D592" s="70" t="s">
        <v>568</v>
      </c>
      <c r="E592" s="69">
        <v>2022</v>
      </c>
      <c r="F592" s="69" t="s">
        <v>61</v>
      </c>
      <c r="G592" s="69" t="s">
        <v>102</v>
      </c>
      <c r="H592" s="70" t="s">
        <v>103</v>
      </c>
      <c r="I592" s="70" t="s">
        <v>798</v>
      </c>
      <c r="J592" s="70" t="s">
        <v>634</v>
      </c>
      <c r="K592" s="70" t="s">
        <v>634</v>
      </c>
      <c r="L592" s="71">
        <v>2064.84</v>
      </c>
      <c r="M592" s="71">
        <v>4065.57</v>
      </c>
    </row>
    <row r="593" spans="1:13" ht="14.25" x14ac:dyDescent="0.2">
      <c r="A593" s="66" t="s">
        <v>41</v>
      </c>
      <c r="B593" s="66" t="s">
        <v>41</v>
      </c>
      <c r="C593" s="67" t="s">
        <v>55</v>
      </c>
      <c r="D593" s="70" t="s">
        <v>6</v>
      </c>
      <c r="E593" s="69">
        <v>2018</v>
      </c>
      <c r="F593" s="69" t="s">
        <v>71</v>
      </c>
      <c r="G593" s="69" t="s">
        <v>264</v>
      </c>
      <c r="H593" s="70" t="s">
        <v>269</v>
      </c>
      <c r="I593" s="70" t="s">
        <v>686</v>
      </c>
      <c r="J593" s="70" t="s">
        <v>634</v>
      </c>
      <c r="K593" s="70" t="s">
        <v>634</v>
      </c>
      <c r="L593" s="56">
        <v>1727</v>
      </c>
      <c r="M593" s="56">
        <v>3479.61</v>
      </c>
    </row>
    <row r="594" spans="1:13" ht="14.25" x14ac:dyDescent="0.2">
      <c r="A594" s="66" t="s">
        <v>41</v>
      </c>
      <c r="B594" s="66" t="s">
        <v>41</v>
      </c>
      <c r="C594" s="67" t="s">
        <v>719</v>
      </c>
      <c r="D594" s="70" t="s">
        <v>720</v>
      </c>
      <c r="E594" s="69">
        <v>2022</v>
      </c>
      <c r="F594" s="69" t="s">
        <v>75</v>
      </c>
      <c r="G594" s="69" t="s">
        <v>312</v>
      </c>
      <c r="H594" s="70" t="s">
        <v>257</v>
      </c>
      <c r="I594" s="70" t="s">
        <v>824</v>
      </c>
      <c r="J594" s="70" t="s">
        <v>634</v>
      </c>
      <c r="K594" s="70" t="s">
        <v>634</v>
      </c>
      <c r="L594" s="48">
        <v>2248.5</v>
      </c>
      <c r="M594" s="48">
        <v>4541.18</v>
      </c>
    </row>
    <row r="595" spans="1:13" ht="15" x14ac:dyDescent="0.2">
      <c r="A595" s="66" t="s">
        <v>41</v>
      </c>
      <c r="B595" s="66" t="s">
        <v>41</v>
      </c>
      <c r="C595" s="67" t="s">
        <v>706</v>
      </c>
      <c r="D595" s="70" t="s">
        <v>568</v>
      </c>
      <c r="E595" s="69">
        <v>2022</v>
      </c>
      <c r="F595" s="69" t="s">
        <v>61</v>
      </c>
      <c r="G595" s="69" t="s">
        <v>102</v>
      </c>
      <c r="H595" s="70" t="s">
        <v>311</v>
      </c>
      <c r="I595" s="70" t="s">
        <v>695</v>
      </c>
      <c r="J595" s="70" t="s">
        <v>545</v>
      </c>
      <c r="K595" s="70" t="s">
        <v>545</v>
      </c>
      <c r="L595" s="71">
        <v>1326.25</v>
      </c>
      <c r="M595" s="71">
        <v>2761.45</v>
      </c>
    </row>
    <row r="596" spans="1:13" ht="15" x14ac:dyDescent="0.2">
      <c r="A596" s="66" t="s">
        <v>41</v>
      </c>
      <c r="B596" s="66" t="s">
        <v>41</v>
      </c>
      <c r="C596" s="67" t="s">
        <v>675</v>
      </c>
      <c r="D596" s="70" t="s">
        <v>15</v>
      </c>
      <c r="E596" s="69">
        <v>2018</v>
      </c>
      <c r="F596" s="69" t="s">
        <v>676</v>
      </c>
      <c r="G596" s="69" t="s">
        <v>280</v>
      </c>
      <c r="H596" s="70" t="s">
        <v>281</v>
      </c>
      <c r="I596" s="70" t="s">
        <v>753</v>
      </c>
      <c r="J596" s="70" t="s">
        <v>634</v>
      </c>
      <c r="K596" s="70" t="s">
        <v>634</v>
      </c>
      <c r="L596" s="71">
        <v>1284.72</v>
      </c>
      <c r="M596" s="71">
        <v>2988.15</v>
      </c>
    </row>
    <row r="597" spans="1:13" ht="14.25" x14ac:dyDescent="0.2">
      <c r="A597" s="66" t="s">
        <v>41</v>
      </c>
      <c r="B597" s="66" t="s">
        <v>41</v>
      </c>
      <c r="C597" s="67" t="s">
        <v>668</v>
      </c>
      <c r="D597" s="70" t="s">
        <v>10</v>
      </c>
      <c r="E597" s="69">
        <v>2019</v>
      </c>
      <c r="F597" s="69" t="s">
        <v>76</v>
      </c>
      <c r="G597" s="69" t="s">
        <v>328</v>
      </c>
      <c r="H597" s="70" t="s">
        <v>179</v>
      </c>
      <c r="I597" s="70" t="s">
        <v>816</v>
      </c>
      <c r="J597" s="70" t="s">
        <v>547</v>
      </c>
      <c r="K597" s="70" t="s">
        <v>547</v>
      </c>
      <c r="L597" s="48">
        <v>1122.2</v>
      </c>
      <c r="M597" s="48">
        <v>3112.55</v>
      </c>
    </row>
    <row r="598" spans="1:13" ht="15" x14ac:dyDescent="0.2">
      <c r="A598" s="66" t="s">
        <v>41</v>
      </c>
      <c r="B598" s="66" t="s">
        <v>41</v>
      </c>
      <c r="C598" s="67" t="s">
        <v>675</v>
      </c>
      <c r="D598" s="70" t="s">
        <v>15</v>
      </c>
      <c r="E598" s="69">
        <v>2018</v>
      </c>
      <c r="F598" s="69" t="s">
        <v>676</v>
      </c>
      <c r="G598" s="69" t="s">
        <v>280</v>
      </c>
      <c r="H598" s="70" t="s">
        <v>281</v>
      </c>
      <c r="I598" s="70" t="s">
        <v>753</v>
      </c>
      <c r="J598" s="70" t="s">
        <v>634</v>
      </c>
      <c r="K598" s="70" t="s">
        <v>634</v>
      </c>
      <c r="L598" s="71">
        <v>1284.72</v>
      </c>
      <c r="M598" s="71">
        <v>2988.15</v>
      </c>
    </row>
    <row r="599" spans="1:13" ht="14.25" x14ac:dyDescent="0.2">
      <c r="A599" s="66" t="s">
        <v>41</v>
      </c>
      <c r="B599" s="66" t="s">
        <v>41</v>
      </c>
      <c r="C599" s="67" t="s">
        <v>49</v>
      </c>
      <c r="D599" s="70" t="s">
        <v>13</v>
      </c>
      <c r="E599" s="69">
        <v>2019</v>
      </c>
      <c r="F599" s="69" t="s">
        <v>65</v>
      </c>
      <c r="G599" s="69" t="s">
        <v>176</v>
      </c>
      <c r="H599" s="70" t="s">
        <v>180</v>
      </c>
      <c r="I599" s="70" t="s">
        <v>713</v>
      </c>
      <c r="J599" s="70" t="s">
        <v>714</v>
      </c>
      <c r="K599" s="70" t="s">
        <v>714</v>
      </c>
      <c r="L599" s="48">
        <v>1738</v>
      </c>
      <c r="M599" s="48">
        <v>2335.86</v>
      </c>
    </row>
    <row r="600" spans="1:13" ht="15" x14ac:dyDescent="0.2">
      <c r="A600" s="66" t="s">
        <v>41</v>
      </c>
      <c r="B600" s="66" t="s">
        <v>41</v>
      </c>
      <c r="C600" s="67" t="s">
        <v>675</v>
      </c>
      <c r="D600" s="70" t="s">
        <v>15</v>
      </c>
      <c r="E600" s="69">
        <v>2018</v>
      </c>
      <c r="F600" s="69" t="s">
        <v>676</v>
      </c>
      <c r="G600" s="69" t="s">
        <v>280</v>
      </c>
      <c r="H600" s="70" t="s">
        <v>281</v>
      </c>
      <c r="I600" s="70" t="s">
        <v>733</v>
      </c>
      <c r="J600" s="70" t="s">
        <v>634</v>
      </c>
      <c r="K600" s="70" t="s">
        <v>634</v>
      </c>
      <c r="L600" s="71">
        <v>1284.72</v>
      </c>
      <c r="M600" s="71">
        <v>2988.15</v>
      </c>
    </row>
    <row r="601" spans="1:13" ht="14.25" x14ac:dyDescent="0.2">
      <c r="A601" s="66" t="s">
        <v>41</v>
      </c>
      <c r="B601" s="66" t="s">
        <v>41</v>
      </c>
      <c r="C601" s="67" t="s">
        <v>51</v>
      </c>
      <c r="D601" s="70" t="s">
        <v>1</v>
      </c>
      <c r="E601" s="69">
        <v>2020</v>
      </c>
      <c r="F601" s="69" t="s">
        <v>67</v>
      </c>
      <c r="G601" s="69" t="s">
        <v>193</v>
      </c>
      <c r="H601" s="70" t="s">
        <v>194</v>
      </c>
      <c r="I601" s="70" t="s">
        <v>616</v>
      </c>
      <c r="J601" s="70" t="s">
        <v>545</v>
      </c>
      <c r="K601" s="70" t="s">
        <v>545</v>
      </c>
      <c r="L601" s="48">
        <v>1434.67</v>
      </c>
      <c r="M601" s="48">
        <v>5022.6400000000003</v>
      </c>
    </row>
    <row r="602" spans="1:13" ht="14.25" x14ac:dyDescent="0.2">
      <c r="A602" s="66" t="s">
        <v>41</v>
      </c>
      <c r="B602" s="66" t="s">
        <v>41</v>
      </c>
      <c r="C602" s="67" t="s">
        <v>51</v>
      </c>
      <c r="D602" s="70" t="s">
        <v>1</v>
      </c>
      <c r="E602" s="69">
        <v>2020</v>
      </c>
      <c r="F602" s="69" t="s">
        <v>67</v>
      </c>
      <c r="G602" s="69" t="s">
        <v>193</v>
      </c>
      <c r="H602" s="70" t="s">
        <v>194</v>
      </c>
      <c r="I602" s="70" t="s">
        <v>695</v>
      </c>
      <c r="J602" s="70" t="s">
        <v>545</v>
      </c>
      <c r="K602" s="70" t="s">
        <v>545</v>
      </c>
      <c r="L602" s="48">
        <v>1434.67</v>
      </c>
      <c r="M602" s="48">
        <v>5022.6400000000003</v>
      </c>
    </row>
    <row r="603" spans="1:13" ht="14.25" x14ac:dyDescent="0.2">
      <c r="A603" s="66" t="s">
        <v>41</v>
      </c>
      <c r="B603" s="66" t="s">
        <v>41</v>
      </c>
      <c r="C603" s="67" t="s">
        <v>781</v>
      </c>
      <c r="D603" s="70" t="s">
        <v>32</v>
      </c>
      <c r="E603" s="69">
        <v>2018</v>
      </c>
      <c r="F603" s="69" t="s">
        <v>60</v>
      </c>
      <c r="G603" s="69" t="s">
        <v>90</v>
      </c>
      <c r="H603" s="70" t="s">
        <v>97</v>
      </c>
      <c r="I603" s="70" t="s">
        <v>695</v>
      </c>
      <c r="J603" s="70" t="s">
        <v>634</v>
      </c>
      <c r="K603" s="70" t="s">
        <v>634</v>
      </c>
      <c r="L603" s="48">
        <v>4681.4799999999996</v>
      </c>
      <c r="M603" s="48">
        <v>9207.34</v>
      </c>
    </row>
    <row r="604" spans="1:13" ht="14.25" x14ac:dyDescent="0.2">
      <c r="A604" s="66" t="s">
        <v>41</v>
      </c>
      <c r="B604" s="66" t="s">
        <v>41</v>
      </c>
      <c r="C604" s="67" t="s">
        <v>659</v>
      </c>
      <c r="D604" s="70" t="s">
        <v>4</v>
      </c>
      <c r="E604" s="69">
        <v>2020</v>
      </c>
      <c r="F604" s="69" t="s">
        <v>66</v>
      </c>
      <c r="G604" s="69" t="s">
        <v>186</v>
      </c>
      <c r="H604" s="70" t="s">
        <v>179</v>
      </c>
      <c r="I604" s="70" t="s">
        <v>437</v>
      </c>
      <c r="J604" s="70" t="s">
        <v>545</v>
      </c>
      <c r="K604" s="70" t="s">
        <v>545</v>
      </c>
      <c r="L604" s="48">
        <v>1122.19</v>
      </c>
      <c r="M604" s="48">
        <v>1499.5262090000001</v>
      </c>
    </row>
    <row r="605" spans="1:13" ht="14.25" x14ac:dyDescent="0.2">
      <c r="A605" s="66" t="s">
        <v>41</v>
      </c>
      <c r="B605" s="66" t="s">
        <v>41</v>
      </c>
      <c r="C605" s="67" t="s">
        <v>51</v>
      </c>
      <c r="D605" s="70" t="s">
        <v>1</v>
      </c>
      <c r="E605" s="69">
        <v>2020</v>
      </c>
      <c r="F605" s="69" t="s">
        <v>67</v>
      </c>
      <c r="G605" s="69" t="s">
        <v>193</v>
      </c>
      <c r="H605" s="70" t="s">
        <v>194</v>
      </c>
      <c r="I605" s="70" t="s">
        <v>695</v>
      </c>
      <c r="J605" s="70" t="s">
        <v>545</v>
      </c>
      <c r="K605" s="70" t="s">
        <v>545</v>
      </c>
      <c r="L605" s="48">
        <v>1434.67</v>
      </c>
      <c r="M605" s="48">
        <v>5022.6400000000003</v>
      </c>
    </row>
    <row r="606" spans="1:13" ht="14.25" x14ac:dyDescent="0.2">
      <c r="A606" s="66" t="s">
        <v>41</v>
      </c>
      <c r="B606" s="66" t="s">
        <v>41</v>
      </c>
      <c r="C606" s="67" t="s">
        <v>46</v>
      </c>
      <c r="D606" s="70" t="s">
        <v>16</v>
      </c>
      <c r="E606" s="69">
        <v>2018</v>
      </c>
      <c r="F606" s="69" t="s">
        <v>63</v>
      </c>
      <c r="G606" s="69" t="s">
        <v>140</v>
      </c>
      <c r="H606" s="70" t="s">
        <v>99</v>
      </c>
      <c r="I606" s="70" t="s">
        <v>787</v>
      </c>
      <c r="J606" s="70" t="s">
        <v>634</v>
      </c>
      <c r="K606" s="70" t="s">
        <v>634</v>
      </c>
      <c r="L606" s="48">
        <v>1727</v>
      </c>
      <c r="M606" s="51">
        <v>3108.7793000000001</v>
      </c>
    </row>
    <row r="607" spans="1:13" ht="14.25" x14ac:dyDescent="0.2">
      <c r="A607" s="66" t="s">
        <v>41</v>
      </c>
      <c r="B607" s="66" t="s">
        <v>41</v>
      </c>
      <c r="C607" s="67" t="s">
        <v>656</v>
      </c>
      <c r="D607" s="70" t="s">
        <v>657</v>
      </c>
      <c r="E607" s="69">
        <v>2023</v>
      </c>
      <c r="F607" s="69" t="s">
        <v>61</v>
      </c>
      <c r="G607" s="69" t="s">
        <v>102</v>
      </c>
      <c r="H607" s="70" t="s">
        <v>99</v>
      </c>
      <c r="I607" s="70" t="s">
        <v>699</v>
      </c>
      <c r="J607" s="70" t="s">
        <v>634</v>
      </c>
      <c r="K607" s="70" t="s">
        <v>634</v>
      </c>
      <c r="L607" s="48">
        <v>2076.27</v>
      </c>
      <c r="M607" s="48">
        <v>3743.8</v>
      </c>
    </row>
    <row r="608" spans="1:13" ht="14.25" x14ac:dyDescent="0.2">
      <c r="A608" s="66" t="s">
        <v>41</v>
      </c>
      <c r="B608" s="66" t="s">
        <v>41</v>
      </c>
      <c r="C608" s="67" t="s">
        <v>55</v>
      </c>
      <c r="D608" s="70" t="s">
        <v>6</v>
      </c>
      <c r="E608" s="69">
        <v>2018</v>
      </c>
      <c r="F608" s="69" t="s">
        <v>71</v>
      </c>
      <c r="G608" s="69" t="s">
        <v>264</v>
      </c>
      <c r="H608" s="70" t="s">
        <v>99</v>
      </c>
      <c r="I608" s="70" t="s">
        <v>686</v>
      </c>
      <c r="J608" s="70" t="s">
        <v>634</v>
      </c>
      <c r="K608" s="70" t="s">
        <v>634</v>
      </c>
      <c r="L608" s="56">
        <v>1727</v>
      </c>
      <c r="M608" s="56">
        <v>3452.47</v>
      </c>
    </row>
    <row r="609" spans="1:13" ht="15" x14ac:dyDescent="0.2">
      <c r="A609" s="66" t="s">
        <v>41</v>
      </c>
      <c r="B609" s="66" t="s">
        <v>41</v>
      </c>
      <c r="C609" s="67" t="s">
        <v>675</v>
      </c>
      <c r="D609" s="70" t="s">
        <v>15</v>
      </c>
      <c r="E609" s="69">
        <v>2018</v>
      </c>
      <c r="F609" s="69" t="s">
        <v>676</v>
      </c>
      <c r="G609" s="69" t="s">
        <v>280</v>
      </c>
      <c r="H609" s="70" t="s">
        <v>281</v>
      </c>
      <c r="I609" s="70" t="s">
        <v>685</v>
      </c>
      <c r="J609" s="70" t="s">
        <v>634</v>
      </c>
      <c r="K609" s="70" t="s">
        <v>634</v>
      </c>
      <c r="L609" s="71">
        <v>1284.72</v>
      </c>
      <c r="M609" s="71">
        <v>2988.15</v>
      </c>
    </row>
    <row r="610" spans="1:13" ht="14.25" x14ac:dyDescent="0.2">
      <c r="A610" s="66" t="s">
        <v>41</v>
      </c>
      <c r="B610" s="66" t="s">
        <v>41</v>
      </c>
      <c r="C610" s="67" t="s">
        <v>666</v>
      </c>
      <c r="D610" s="70" t="s">
        <v>9</v>
      </c>
      <c r="E610" s="69">
        <v>2020</v>
      </c>
      <c r="F610" s="69" t="s">
        <v>77</v>
      </c>
      <c r="G610" s="69" t="s">
        <v>403</v>
      </c>
      <c r="H610" s="70" t="s">
        <v>86</v>
      </c>
      <c r="I610" s="70" t="s">
        <v>667</v>
      </c>
      <c r="J610" s="70" t="s">
        <v>545</v>
      </c>
      <c r="K610" s="70" t="s">
        <v>545</v>
      </c>
      <c r="L610" s="48">
        <v>1292.24</v>
      </c>
      <c r="M610" s="48">
        <v>2760.15</v>
      </c>
    </row>
    <row r="611" spans="1:13" ht="14.25" x14ac:dyDescent="0.2">
      <c r="A611" s="66" t="s">
        <v>41</v>
      </c>
      <c r="B611" s="66" t="s">
        <v>41</v>
      </c>
      <c r="C611" s="67" t="s">
        <v>659</v>
      </c>
      <c r="D611" s="70" t="s">
        <v>4</v>
      </c>
      <c r="E611" s="69">
        <v>2020</v>
      </c>
      <c r="F611" s="69" t="s">
        <v>66</v>
      </c>
      <c r="G611" s="69" t="s">
        <v>186</v>
      </c>
      <c r="H611" s="70" t="s">
        <v>179</v>
      </c>
      <c r="I611" s="70" t="s">
        <v>694</v>
      </c>
      <c r="J611" s="70" t="s">
        <v>545</v>
      </c>
      <c r="K611" s="70" t="s">
        <v>545</v>
      </c>
      <c r="L611" s="48">
        <v>1122.19</v>
      </c>
      <c r="M611" s="48">
        <v>1499.5262090000001</v>
      </c>
    </row>
    <row r="612" spans="1:13" ht="14.25" x14ac:dyDescent="0.2">
      <c r="A612" s="66" t="s">
        <v>41</v>
      </c>
      <c r="B612" s="66" t="s">
        <v>41</v>
      </c>
      <c r="C612" s="67" t="s">
        <v>57</v>
      </c>
      <c r="D612" s="70" t="s">
        <v>0</v>
      </c>
      <c r="E612" s="69">
        <v>2018</v>
      </c>
      <c r="F612" s="69" t="s">
        <v>61</v>
      </c>
      <c r="G612" s="69" t="s">
        <v>102</v>
      </c>
      <c r="H612" s="70" t="s">
        <v>494</v>
      </c>
      <c r="I612" s="70" t="s">
        <v>825</v>
      </c>
      <c r="J612" s="70" t="s">
        <v>634</v>
      </c>
      <c r="K612" s="70" t="s">
        <v>634</v>
      </c>
      <c r="L612" s="48">
        <v>1718.8</v>
      </c>
      <c r="M612" s="48">
        <v>5893.71</v>
      </c>
    </row>
    <row r="613" spans="1:13" ht="14.25" x14ac:dyDescent="0.2">
      <c r="A613" s="66" t="s">
        <v>41</v>
      </c>
      <c r="B613" s="66" t="s">
        <v>41</v>
      </c>
      <c r="C613" s="67" t="s">
        <v>691</v>
      </c>
      <c r="D613" s="70" t="s">
        <v>21</v>
      </c>
      <c r="E613" s="69">
        <v>2019</v>
      </c>
      <c r="F613" s="69" t="s">
        <v>75</v>
      </c>
      <c r="G613" s="69" t="s">
        <v>312</v>
      </c>
      <c r="H613" s="70" t="s">
        <v>313</v>
      </c>
      <c r="I613" s="70" t="s">
        <v>695</v>
      </c>
      <c r="J613" s="70" t="s">
        <v>634</v>
      </c>
      <c r="K613" s="70" t="s">
        <v>634</v>
      </c>
      <c r="L613" s="48">
        <v>1236.43</v>
      </c>
      <c r="M613" s="48">
        <v>3029.39</v>
      </c>
    </row>
    <row r="614" spans="1:13" ht="14.25" x14ac:dyDescent="0.2">
      <c r="A614" s="66" t="s">
        <v>41</v>
      </c>
      <c r="B614" s="66" t="s">
        <v>41</v>
      </c>
      <c r="C614" s="67" t="s">
        <v>51</v>
      </c>
      <c r="D614" s="70" t="s">
        <v>1</v>
      </c>
      <c r="E614" s="69">
        <v>2020</v>
      </c>
      <c r="F614" s="69" t="s">
        <v>67</v>
      </c>
      <c r="G614" s="69" t="s">
        <v>193</v>
      </c>
      <c r="H614" s="70" t="s">
        <v>194</v>
      </c>
      <c r="I614" s="70" t="s">
        <v>223</v>
      </c>
      <c r="J614" s="70" t="s">
        <v>545</v>
      </c>
      <c r="K614" s="70" t="s">
        <v>545</v>
      </c>
      <c r="L614" s="48">
        <v>1434.67</v>
      </c>
      <c r="M614" s="48">
        <v>5022.6400000000003</v>
      </c>
    </row>
    <row r="615" spans="1:13" ht="14.25" x14ac:dyDescent="0.2">
      <c r="A615" s="66" t="s">
        <v>41</v>
      </c>
      <c r="B615" s="66" t="s">
        <v>41</v>
      </c>
      <c r="C615" s="67" t="s">
        <v>659</v>
      </c>
      <c r="D615" s="70" t="s">
        <v>4</v>
      </c>
      <c r="E615" s="69">
        <v>2020</v>
      </c>
      <c r="F615" s="69" t="s">
        <v>66</v>
      </c>
      <c r="G615" s="69" t="s">
        <v>186</v>
      </c>
      <c r="H615" s="70" t="s">
        <v>179</v>
      </c>
      <c r="I615" s="70" t="s">
        <v>452</v>
      </c>
      <c r="J615" s="70" t="s">
        <v>545</v>
      </c>
      <c r="K615" s="70" t="s">
        <v>545</v>
      </c>
      <c r="L615" s="48">
        <v>1122.19</v>
      </c>
      <c r="M615" s="48">
        <v>1499.5262090000001</v>
      </c>
    </row>
    <row r="616" spans="1:13" ht="14.25" x14ac:dyDescent="0.2">
      <c r="A616" s="66" t="s">
        <v>41</v>
      </c>
      <c r="B616" s="66" t="s">
        <v>41</v>
      </c>
      <c r="C616" s="67" t="s">
        <v>57</v>
      </c>
      <c r="D616" s="70" t="s">
        <v>0</v>
      </c>
      <c r="E616" s="69">
        <v>2018</v>
      </c>
      <c r="F616" s="69" t="s">
        <v>61</v>
      </c>
      <c r="G616" s="69" t="s">
        <v>102</v>
      </c>
      <c r="H616" s="70" t="s">
        <v>93</v>
      </c>
      <c r="I616" s="70" t="s">
        <v>734</v>
      </c>
      <c r="J616" s="70" t="s">
        <v>634</v>
      </c>
      <c r="K616" s="70" t="s">
        <v>634</v>
      </c>
      <c r="L616" s="48">
        <v>1212</v>
      </c>
      <c r="M616" s="48">
        <v>4380.49</v>
      </c>
    </row>
    <row r="617" spans="1:13" ht="14.25" x14ac:dyDescent="0.2">
      <c r="A617" s="66" t="s">
        <v>41</v>
      </c>
      <c r="B617" s="66" t="s">
        <v>41</v>
      </c>
      <c r="C617" s="67" t="s">
        <v>50</v>
      </c>
      <c r="D617" s="70" t="s">
        <v>14</v>
      </c>
      <c r="E617" s="69">
        <v>2019</v>
      </c>
      <c r="F617" s="69" t="s">
        <v>66</v>
      </c>
      <c r="G617" s="69" t="s">
        <v>186</v>
      </c>
      <c r="H617" s="70" t="s">
        <v>86</v>
      </c>
      <c r="I617" s="70" t="s">
        <v>758</v>
      </c>
      <c r="J617" s="70" t="s">
        <v>634</v>
      </c>
      <c r="K617" s="70" t="s">
        <v>634</v>
      </c>
      <c r="L617" s="48">
        <v>2475.15</v>
      </c>
      <c r="M617" s="48">
        <v>2830</v>
      </c>
    </row>
    <row r="618" spans="1:13" ht="14.25" x14ac:dyDescent="0.2">
      <c r="A618" s="66" t="s">
        <v>41</v>
      </c>
      <c r="B618" s="66" t="s">
        <v>41</v>
      </c>
      <c r="C618" s="67" t="s">
        <v>51</v>
      </c>
      <c r="D618" s="70" t="s">
        <v>1</v>
      </c>
      <c r="E618" s="69">
        <v>2020</v>
      </c>
      <c r="F618" s="69" t="s">
        <v>67</v>
      </c>
      <c r="G618" s="69" t="s">
        <v>193</v>
      </c>
      <c r="H618" s="70" t="s">
        <v>194</v>
      </c>
      <c r="I618" s="70" t="s">
        <v>818</v>
      </c>
      <c r="J618" s="70" t="s">
        <v>545</v>
      </c>
      <c r="K618" s="70" t="s">
        <v>545</v>
      </c>
      <c r="L618" s="48">
        <v>1434.67</v>
      </c>
      <c r="M618" s="48">
        <v>5022.6400000000003</v>
      </c>
    </row>
    <row r="619" spans="1:13" ht="14.25" x14ac:dyDescent="0.2">
      <c r="A619" s="66" t="s">
        <v>41</v>
      </c>
      <c r="B619" s="66" t="s">
        <v>41</v>
      </c>
      <c r="C619" s="67" t="s">
        <v>663</v>
      </c>
      <c r="D619" s="70" t="s">
        <v>7</v>
      </c>
      <c r="E619" s="69">
        <v>2020</v>
      </c>
      <c r="F619" s="69" t="s">
        <v>80</v>
      </c>
      <c r="G619" s="69" t="s">
        <v>518</v>
      </c>
      <c r="H619" s="70" t="s">
        <v>173</v>
      </c>
      <c r="I619" s="70" t="s">
        <v>664</v>
      </c>
      <c r="J619" s="70" t="s">
        <v>634</v>
      </c>
      <c r="K619" s="70" t="s">
        <v>634</v>
      </c>
      <c r="L619" s="48">
        <v>1422.19</v>
      </c>
      <c r="M619" s="48">
        <v>2577.8535999999999</v>
      </c>
    </row>
    <row r="620" spans="1:13" ht="14.25" x14ac:dyDescent="0.2">
      <c r="A620" s="66" t="s">
        <v>41</v>
      </c>
      <c r="B620" s="66" t="s">
        <v>41</v>
      </c>
      <c r="C620" s="67" t="s">
        <v>691</v>
      </c>
      <c r="D620" s="70" t="s">
        <v>21</v>
      </c>
      <c r="E620" s="69">
        <v>2019</v>
      </c>
      <c r="F620" s="69" t="s">
        <v>75</v>
      </c>
      <c r="G620" s="69" t="s">
        <v>312</v>
      </c>
      <c r="H620" s="70" t="s">
        <v>313</v>
      </c>
      <c r="I620" s="70" t="s">
        <v>695</v>
      </c>
      <c r="J620" s="70" t="s">
        <v>634</v>
      </c>
      <c r="K620" s="70" t="s">
        <v>634</v>
      </c>
      <c r="L620" s="48">
        <v>1236.43</v>
      </c>
      <c r="M620" s="48">
        <v>3029.39</v>
      </c>
    </row>
    <row r="621" spans="1:13" ht="14.25" x14ac:dyDescent="0.2">
      <c r="A621" s="66" t="s">
        <v>41</v>
      </c>
      <c r="B621" s="66" t="s">
        <v>41</v>
      </c>
      <c r="C621" s="67" t="s">
        <v>666</v>
      </c>
      <c r="D621" s="70" t="s">
        <v>9</v>
      </c>
      <c r="E621" s="69">
        <v>2020</v>
      </c>
      <c r="F621" s="69" t="s">
        <v>77</v>
      </c>
      <c r="G621" s="69" t="s">
        <v>403</v>
      </c>
      <c r="H621" s="70" t="s">
        <v>99</v>
      </c>
      <c r="I621" s="70" t="s">
        <v>667</v>
      </c>
      <c r="J621" s="70" t="s">
        <v>634</v>
      </c>
      <c r="K621" s="70" t="s">
        <v>634</v>
      </c>
      <c r="L621" s="48">
        <v>1592.46</v>
      </c>
      <c r="M621" s="48">
        <v>2223.39</v>
      </c>
    </row>
    <row r="622" spans="1:13" ht="14.25" x14ac:dyDescent="0.2">
      <c r="A622" s="66" t="s">
        <v>41</v>
      </c>
      <c r="B622" s="66" t="s">
        <v>41</v>
      </c>
      <c r="C622" s="67" t="s">
        <v>668</v>
      </c>
      <c r="D622" s="70" t="s">
        <v>10</v>
      </c>
      <c r="E622" s="69">
        <v>2019</v>
      </c>
      <c r="F622" s="69" t="s">
        <v>76</v>
      </c>
      <c r="G622" s="69" t="s">
        <v>328</v>
      </c>
      <c r="H622" s="70" t="s">
        <v>672</v>
      </c>
      <c r="I622" s="70" t="s">
        <v>807</v>
      </c>
      <c r="J622" s="70" t="s">
        <v>545</v>
      </c>
      <c r="K622" s="70" t="s">
        <v>545</v>
      </c>
      <c r="L622" s="48">
        <v>1122.2</v>
      </c>
      <c r="M622" s="48">
        <v>3112.55</v>
      </c>
    </row>
    <row r="623" spans="1:13" ht="14.25" x14ac:dyDescent="0.2">
      <c r="A623" s="66" t="s">
        <v>41</v>
      </c>
      <c r="B623" s="66" t="s">
        <v>41</v>
      </c>
      <c r="C623" s="67" t="s">
        <v>659</v>
      </c>
      <c r="D623" s="70" t="s">
        <v>4</v>
      </c>
      <c r="E623" s="69">
        <v>2020</v>
      </c>
      <c r="F623" s="69" t="s">
        <v>66</v>
      </c>
      <c r="G623" s="69" t="s">
        <v>186</v>
      </c>
      <c r="H623" s="70" t="s">
        <v>179</v>
      </c>
      <c r="I623" s="70" t="s">
        <v>453</v>
      </c>
      <c r="J623" s="70" t="s">
        <v>545</v>
      </c>
      <c r="K623" s="70" t="s">
        <v>545</v>
      </c>
      <c r="L623" s="48">
        <v>1122.19</v>
      </c>
      <c r="M623" s="48">
        <v>1499.5262090000001</v>
      </c>
    </row>
    <row r="624" spans="1:13" ht="14.25" x14ac:dyDescent="0.2">
      <c r="A624" s="66" t="s">
        <v>41</v>
      </c>
      <c r="B624" s="66" t="s">
        <v>41</v>
      </c>
      <c r="C624" s="67" t="s">
        <v>48</v>
      </c>
      <c r="D624" s="70" t="s">
        <v>11</v>
      </c>
      <c r="E624" s="69">
        <v>2018</v>
      </c>
      <c r="F624" s="69" t="s">
        <v>59</v>
      </c>
      <c r="G624" s="69" t="s">
        <v>82</v>
      </c>
      <c r="H624" s="70" t="s">
        <v>173</v>
      </c>
      <c r="I624" s="70" t="s">
        <v>667</v>
      </c>
      <c r="J624" s="70" t="s">
        <v>634</v>
      </c>
      <c r="K624" s="70" t="s">
        <v>634</v>
      </c>
      <c r="L624" s="48">
        <v>1727</v>
      </c>
      <c r="M624" s="48">
        <v>2407.96</v>
      </c>
    </row>
    <row r="625" spans="1:13" ht="14.25" x14ac:dyDescent="0.2">
      <c r="A625" s="66" t="s">
        <v>41</v>
      </c>
      <c r="B625" s="66" t="s">
        <v>41</v>
      </c>
      <c r="C625" s="67" t="s">
        <v>668</v>
      </c>
      <c r="D625" s="70" t="s">
        <v>10</v>
      </c>
      <c r="E625" s="69">
        <v>2019</v>
      </c>
      <c r="F625" s="69" t="s">
        <v>76</v>
      </c>
      <c r="G625" s="69" t="s">
        <v>328</v>
      </c>
      <c r="H625" s="70" t="s">
        <v>179</v>
      </c>
      <c r="I625" s="70" t="s">
        <v>365</v>
      </c>
      <c r="J625" s="70" t="s">
        <v>545</v>
      </c>
      <c r="K625" s="70" t="s">
        <v>545</v>
      </c>
      <c r="L625" s="48">
        <v>1122.2</v>
      </c>
      <c r="M625" s="48">
        <v>3112.55</v>
      </c>
    </row>
    <row r="626" spans="1:13" ht="14.25" x14ac:dyDescent="0.2">
      <c r="A626" s="66" t="s">
        <v>41</v>
      </c>
      <c r="B626" s="66" t="s">
        <v>41</v>
      </c>
      <c r="C626" s="67" t="s">
        <v>668</v>
      </c>
      <c r="D626" s="70" t="s">
        <v>10</v>
      </c>
      <c r="E626" s="69">
        <v>2019</v>
      </c>
      <c r="F626" s="69" t="s">
        <v>76</v>
      </c>
      <c r="G626" s="69" t="s">
        <v>328</v>
      </c>
      <c r="H626" s="70" t="s">
        <v>179</v>
      </c>
      <c r="I626" s="70" t="s">
        <v>627</v>
      </c>
      <c r="J626" s="70" t="s">
        <v>545</v>
      </c>
      <c r="K626" s="70" t="s">
        <v>545</v>
      </c>
      <c r="L626" s="48">
        <v>1122.2</v>
      </c>
      <c r="M626" s="48">
        <v>3112.55</v>
      </c>
    </row>
    <row r="627" spans="1:13" ht="14.25" x14ac:dyDescent="0.2">
      <c r="A627" s="66" t="s">
        <v>41</v>
      </c>
      <c r="B627" s="66" t="s">
        <v>41</v>
      </c>
      <c r="C627" s="67" t="s">
        <v>703</v>
      </c>
      <c r="D627" s="70" t="s">
        <v>601</v>
      </c>
      <c r="E627" s="69">
        <v>2022</v>
      </c>
      <c r="F627" s="69" t="s">
        <v>66</v>
      </c>
      <c r="G627" s="69" t="s">
        <v>186</v>
      </c>
      <c r="H627" s="70" t="s">
        <v>160</v>
      </c>
      <c r="I627" s="70" t="s">
        <v>740</v>
      </c>
      <c r="J627" s="70" t="s">
        <v>634</v>
      </c>
      <c r="K627" s="70" t="s">
        <v>634</v>
      </c>
      <c r="L627" s="48">
        <v>1735.89</v>
      </c>
      <c r="M627" s="51">
        <v>1945.6</v>
      </c>
    </row>
    <row r="628" spans="1:13" ht="14.25" x14ac:dyDescent="0.2">
      <c r="A628" s="66" t="s">
        <v>41</v>
      </c>
      <c r="B628" s="66" t="s">
        <v>41</v>
      </c>
      <c r="C628" s="67" t="s">
        <v>51</v>
      </c>
      <c r="D628" s="70" t="s">
        <v>1</v>
      </c>
      <c r="E628" s="69">
        <v>2020</v>
      </c>
      <c r="F628" s="69" t="s">
        <v>67</v>
      </c>
      <c r="G628" s="69" t="s">
        <v>193</v>
      </c>
      <c r="H628" s="70" t="s">
        <v>194</v>
      </c>
      <c r="I628" s="70" t="s">
        <v>615</v>
      </c>
      <c r="J628" s="70" t="s">
        <v>545</v>
      </c>
      <c r="K628" s="70" t="s">
        <v>545</v>
      </c>
      <c r="L628" s="48">
        <v>1434.67</v>
      </c>
      <c r="M628" s="48">
        <v>5022.6400000000003</v>
      </c>
    </row>
    <row r="629" spans="1:13" ht="14.25" x14ac:dyDescent="0.2">
      <c r="A629" s="66" t="s">
        <v>41</v>
      </c>
      <c r="B629" s="66" t="s">
        <v>41</v>
      </c>
      <c r="C629" s="67" t="s">
        <v>51</v>
      </c>
      <c r="D629" s="70" t="s">
        <v>1</v>
      </c>
      <c r="E629" s="69">
        <v>2020</v>
      </c>
      <c r="F629" s="69" t="s">
        <v>67</v>
      </c>
      <c r="G629" s="69" t="s">
        <v>193</v>
      </c>
      <c r="H629" s="70" t="s">
        <v>194</v>
      </c>
      <c r="I629" s="70" t="s">
        <v>214</v>
      </c>
      <c r="J629" s="70" t="s">
        <v>545</v>
      </c>
      <c r="K629" s="70" t="s">
        <v>545</v>
      </c>
      <c r="L629" s="48">
        <v>1434.67</v>
      </c>
      <c r="M629" s="48">
        <v>5022.6400000000003</v>
      </c>
    </row>
    <row r="630" spans="1:13" ht="14.25" x14ac:dyDescent="0.2">
      <c r="A630" s="66" t="s">
        <v>41</v>
      </c>
      <c r="B630" s="66" t="s">
        <v>41</v>
      </c>
      <c r="C630" s="67" t="s">
        <v>48</v>
      </c>
      <c r="D630" s="70" t="s">
        <v>11</v>
      </c>
      <c r="E630" s="69">
        <v>2018</v>
      </c>
      <c r="F630" s="69" t="s">
        <v>59</v>
      </c>
      <c r="G630" s="69" t="s">
        <v>82</v>
      </c>
      <c r="H630" s="70" t="s">
        <v>129</v>
      </c>
      <c r="I630" s="70" t="s">
        <v>788</v>
      </c>
      <c r="J630" s="70" t="s">
        <v>634</v>
      </c>
      <c r="K630" s="70" t="s">
        <v>634</v>
      </c>
      <c r="L630" s="48">
        <v>1298</v>
      </c>
      <c r="M630" s="48">
        <v>1694</v>
      </c>
    </row>
    <row r="631" spans="1:13" ht="14.25" x14ac:dyDescent="0.2">
      <c r="A631" s="66" t="s">
        <v>41</v>
      </c>
      <c r="B631" s="66" t="s">
        <v>41</v>
      </c>
      <c r="C631" s="67" t="s">
        <v>659</v>
      </c>
      <c r="D631" s="70" t="s">
        <v>4</v>
      </c>
      <c r="E631" s="69">
        <v>2020</v>
      </c>
      <c r="F631" s="69" t="s">
        <v>66</v>
      </c>
      <c r="G631" s="69" t="s">
        <v>186</v>
      </c>
      <c r="H631" s="70" t="s">
        <v>179</v>
      </c>
      <c r="I631" s="70" t="s">
        <v>782</v>
      </c>
      <c r="J631" s="70" t="s">
        <v>545</v>
      </c>
      <c r="K631" s="70" t="s">
        <v>545</v>
      </c>
      <c r="L631" s="48">
        <v>1122.19</v>
      </c>
      <c r="M631" s="48">
        <v>1499.5262090000001</v>
      </c>
    </row>
    <row r="632" spans="1:13" ht="14.25" x14ac:dyDescent="0.2">
      <c r="A632" s="66" t="s">
        <v>41</v>
      </c>
      <c r="B632" s="66" t="s">
        <v>41</v>
      </c>
      <c r="C632" s="67" t="s">
        <v>668</v>
      </c>
      <c r="D632" s="70" t="s">
        <v>10</v>
      </c>
      <c r="E632" s="69">
        <v>2019</v>
      </c>
      <c r="F632" s="69" t="s">
        <v>76</v>
      </c>
      <c r="G632" s="69" t="s">
        <v>328</v>
      </c>
      <c r="H632" s="70" t="s">
        <v>179</v>
      </c>
      <c r="I632" s="70" t="s">
        <v>344</v>
      </c>
      <c r="J632" s="70" t="s">
        <v>545</v>
      </c>
      <c r="K632" s="70" t="s">
        <v>545</v>
      </c>
      <c r="L632" s="48">
        <v>1122.2</v>
      </c>
      <c r="M632" s="48">
        <v>3112.55</v>
      </c>
    </row>
    <row r="633" spans="1:13" ht="14.25" x14ac:dyDescent="0.2">
      <c r="A633" s="66" t="s">
        <v>41</v>
      </c>
      <c r="B633" s="66" t="s">
        <v>41</v>
      </c>
      <c r="C633" s="67" t="s">
        <v>781</v>
      </c>
      <c r="D633" s="70" t="s">
        <v>32</v>
      </c>
      <c r="E633" s="69">
        <v>2018</v>
      </c>
      <c r="F633" s="69" t="s">
        <v>60</v>
      </c>
      <c r="G633" s="69" t="s">
        <v>90</v>
      </c>
      <c r="H633" s="70" t="s">
        <v>91</v>
      </c>
      <c r="I633" s="70" t="s">
        <v>695</v>
      </c>
      <c r="J633" s="70" t="s">
        <v>634</v>
      </c>
      <c r="K633" s="70" t="s">
        <v>634</v>
      </c>
      <c r="L633" s="48">
        <v>1460.8</v>
      </c>
      <c r="M633" s="48">
        <v>3333.87</v>
      </c>
    </row>
    <row r="634" spans="1:13" ht="15" x14ac:dyDescent="0.2">
      <c r="A634" s="66" t="s">
        <v>41</v>
      </c>
      <c r="B634" s="66" t="s">
        <v>41</v>
      </c>
      <c r="C634" s="67" t="s">
        <v>675</v>
      </c>
      <c r="D634" s="70" t="s">
        <v>15</v>
      </c>
      <c r="E634" s="69">
        <v>2018</v>
      </c>
      <c r="F634" s="69" t="s">
        <v>676</v>
      </c>
      <c r="G634" s="69" t="s">
        <v>280</v>
      </c>
      <c r="H634" s="70" t="s">
        <v>281</v>
      </c>
      <c r="I634" s="70" t="s">
        <v>823</v>
      </c>
      <c r="J634" s="70" t="s">
        <v>634</v>
      </c>
      <c r="K634" s="70" t="s">
        <v>634</v>
      </c>
      <c r="L634" s="71">
        <v>1284.72</v>
      </c>
      <c r="M634" s="71">
        <v>2988.15</v>
      </c>
    </row>
    <row r="635" spans="1:13" ht="14.25" x14ac:dyDescent="0.2">
      <c r="A635" s="66" t="s">
        <v>41</v>
      </c>
      <c r="B635" s="66" t="s">
        <v>41</v>
      </c>
      <c r="C635" s="67" t="s">
        <v>659</v>
      </c>
      <c r="D635" s="70" t="s">
        <v>4</v>
      </c>
      <c r="E635" s="69">
        <v>2020</v>
      </c>
      <c r="F635" s="69" t="s">
        <v>66</v>
      </c>
      <c r="G635" s="69" t="s">
        <v>186</v>
      </c>
      <c r="H635" s="70" t="s">
        <v>179</v>
      </c>
      <c r="I635" s="70" t="s">
        <v>690</v>
      </c>
      <c r="J635" s="70" t="s">
        <v>545</v>
      </c>
      <c r="K635" s="70" t="s">
        <v>545</v>
      </c>
      <c r="L635" s="48">
        <v>1122.19</v>
      </c>
      <c r="M635" s="48">
        <v>1499.5262090000001</v>
      </c>
    </row>
    <row r="636" spans="1:13" ht="14.25" x14ac:dyDescent="0.2">
      <c r="A636" s="66" t="s">
        <v>41</v>
      </c>
      <c r="B636" s="66" t="s">
        <v>41</v>
      </c>
      <c r="C636" s="67" t="s">
        <v>668</v>
      </c>
      <c r="D636" s="70" t="s">
        <v>10</v>
      </c>
      <c r="E636" s="69">
        <v>2019</v>
      </c>
      <c r="F636" s="69" t="s">
        <v>76</v>
      </c>
      <c r="G636" s="69" t="s">
        <v>328</v>
      </c>
      <c r="H636" s="70" t="s">
        <v>179</v>
      </c>
      <c r="I636" s="70" t="s">
        <v>366</v>
      </c>
      <c r="J636" s="70" t="s">
        <v>545</v>
      </c>
      <c r="K636" s="70" t="s">
        <v>545</v>
      </c>
      <c r="L636" s="48">
        <v>1122.2</v>
      </c>
      <c r="M636" s="48">
        <v>3112.55</v>
      </c>
    </row>
    <row r="637" spans="1:13" ht="14.25" x14ac:dyDescent="0.2">
      <c r="A637" s="66" t="s">
        <v>41</v>
      </c>
      <c r="B637" s="66" t="s">
        <v>41</v>
      </c>
      <c r="C637" s="67" t="s">
        <v>668</v>
      </c>
      <c r="D637" s="70" t="s">
        <v>10</v>
      </c>
      <c r="E637" s="69">
        <v>2019</v>
      </c>
      <c r="F637" s="69" t="s">
        <v>76</v>
      </c>
      <c r="G637" s="69" t="s">
        <v>328</v>
      </c>
      <c r="H637" s="70" t="s">
        <v>179</v>
      </c>
      <c r="I637" s="70" t="s">
        <v>367</v>
      </c>
      <c r="J637" s="70" t="s">
        <v>545</v>
      </c>
      <c r="K637" s="70" t="s">
        <v>545</v>
      </c>
      <c r="L637" s="48">
        <v>1122.2</v>
      </c>
      <c r="M637" s="48">
        <v>3112.55</v>
      </c>
    </row>
    <row r="638" spans="1:13" ht="14.25" x14ac:dyDescent="0.2">
      <c r="A638" s="66" t="s">
        <v>41</v>
      </c>
      <c r="B638" s="66" t="s">
        <v>41</v>
      </c>
      <c r="C638" s="67" t="s">
        <v>654</v>
      </c>
      <c r="D638" s="70" t="s">
        <v>2</v>
      </c>
      <c r="E638" s="69">
        <v>2018</v>
      </c>
      <c r="F638" s="69" t="s">
        <v>64</v>
      </c>
      <c r="G638" s="69" t="s">
        <v>159</v>
      </c>
      <c r="H638" s="70" t="s">
        <v>99</v>
      </c>
      <c r="I638" s="70" t="s">
        <v>655</v>
      </c>
      <c r="J638" s="70" t="s">
        <v>634</v>
      </c>
      <c r="K638" s="70" t="s">
        <v>634</v>
      </c>
      <c r="L638" s="48">
        <v>2176.8200000000002</v>
      </c>
      <c r="M638" s="48">
        <v>5237.6400000000003</v>
      </c>
    </row>
    <row r="639" spans="1:13" ht="14.25" x14ac:dyDescent="0.2">
      <c r="A639" s="66" t="s">
        <v>41</v>
      </c>
      <c r="B639" s="66" t="s">
        <v>41</v>
      </c>
      <c r="C639" s="67" t="s">
        <v>49</v>
      </c>
      <c r="D639" s="70" t="s">
        <v>13</v>
      </c>
      <c r="E639" s="69">
        <v>2019</v>
      </c>
      <c r="F639" s="69" t="s">
        <v>65</v>
      </c>
      <c r="G639" s="69" t="s">
        <v>176</v>
      </c>
      <c r="H639" s="70" t="s">
        <v>181</v>
      </c>
      <c r="I639" s="70" t="s">
        <v>748</v>
      </c>
      <c r="J639" s="70" t="s">
        <v>634</v>
      </c>
      <c r="K639" s="70" t="s">
        <v>634</v>
      </c>
      <c r="L639" s="48">
        <v>1738</v>
      </c>
      <c r="M639" s="48">
        <v>2335.86</v>
      </c>
    </row>
    <row r="640" spans="1:13" ht="14.25" x14ac:dyDescent="0.2">
      <c r="A640" s="66" t="s">
        <v>41</v>
      </c>
      <c r="B640" s="66" t="s">
        <v>41</v>
      </c>
      <c r="C640" s="67" t="s">
        <v>46</v>
      </c>
      <c r="D640" s="70" t="s">
        <v>16</v>
      </c>
      <c r="E640" s="69">
        <v>2018</v>
      </c>
      <c r="F640" s="69" t="s">
        <v>63</v>
      </c>
      <c r="G640" s="69" t="s">
        <v>140</v>
      </c>
      <c r="H640" s="70" t="s">
        <v>99</v>
      </c>
      <c r="I640" s="70" t="s">
        <v>753</v>
      </c>
      <c r="J640" s="70" t="s">
        <v>634</v>
      </c>
      <c r="K640" s="70" t="s">
        <v>634</v>
      </c>
      <c r="L640" s="48">
        <v>1727</v>
      </c>
      <c r="M640" s="51">
        <v>3108.7793000000001</v>
      </c>
    </row>
    <row r="641" spans="1:13" ht="14.25" x14ac:dyDescent="0.2">
      <c r="A641" s="66" t="s">
        <v>41</v>
      </c>
      <c r="B641" s="66" t="s">
        <v>41</v>
      </c>
      <c r="C641" s="67" t="s">
        <v>57</v>
      </c>
      <c r="D641" s="70" t="s">
        <v>0</v>
      </c>
      <c r="E641" s="69">
        <v>2018</v>
      </c>
      <c r="F641" s="69" t="s">
        <v>61</v>
      </c>
      <c r="G641" s="69" t="s">
        <v>102</v>
      </c>
      <c r="H641" s="70" t="s">
        <v>160</v>
      </c>
      <c r="I641" s="70" t="s">
        <v>165</v>
      </c>
      <c r="J641" s="70" t="s">
        <v>634</v>
      </c>
      <c r="K641" s="70" t="s">
        <v>634</v>
      </c>
      <c r="L641" s="48">
        <v>1212</v>
      </c>
      <c r="M641" s="48">
        <v>4380.49</v>
      </c>
    </row>
    <row r="642" spans="1:13" ht="14.25" x14ac:dyDescent="0.2">
      <c r="A642" s="66" t="s">
        <v>41</v>
      </c>
      <c r="B642" s="66" t="s">
        <v>41</v>
      </c>
      <c r="C642" s="67" t="s">
        <v>656</v>
      </c>
      <c r="D642" s="70" t="s">
        <v>657</v>
      </c>
      <c r="E642" s="69">
        <v>2023</v>
      </c>
      <c r="F642" s="69" t="s">
        <v>61</v>
      </c>
      <c r="G642" s="69" t="s">
        <v>102</v>
      </c>
      <c r="H642" s="70" t="s">
        <v>95</v>
      </c>
      <c r="I642" s="70" t="s">
        <v>699</v>
      </c>
      <c r="J642" s="70" t="s">
        <v>634</v>
      </c>
      <c r="K642" s="70" t="s">
        <v>634</v>
      </c>
      <c r="L642" s="48">
        <v>1212</v>
      </c>
      <c r="M642" s="48">
        <v>4380.49</v>
      </c>
    </row>
    <row r="643" spans="1:13" ht="14.25" x14ac:dyDescent="0.2">
      <c r="A643" s="66" t="s">
        <v>41</v>
      </c>
      <c r="B643" s="66" t="s">
        <v>41</v>
      </c>
      <c r="C643" s="67" t="s">
        <v>680</v>
      </c>
      <c r="D643" s="70" t="s">
        <v>18</v>
      </c>
      <c r="E643" s="69">
        <v>2022</v>
      </c>
      <c r="F643" s="69" t="s">
        <v>64</v>
      </c>
      <c r="G643" s="69" t="s">
        <v>159</v>
      </c>
      <c r="H643" s="70" t="s">
        <v>162</v>
      </c>
      <c r="I643" s="70" t="s">
        <v>745</v>
      </c>
      <c r="J643" s="70" t="s">
        <v>634</v>
      </c>
      <c r="K643" s="70" t="s">
        <v>634</v>
      </c>
      <c r="L643" s="48">
        <v>2006.28</v>
      </c>
      <c r="M643" s="48">
        <v>4704.41</v>
      </c>
    </row>
    <row r="644" spans="1:13" ht="14.25" x14ac:dyDescent="0.2">
      <c r="A644" s="66" t="s">
        <v>41</v>
      </c>
      <c r="B644" s="66" t="s">
        <v>41</v>
      </c>
      <c r="C644" s="67" t="s">
        <v>656</v>
      </c>
      <c r="D644" s="70" t="s">
        <v>657</v>
      </c>
      <c r="E644" s="69">
        <v>2023</v>
      </c>
      <c r="F644" s="69" t="s">
        <v>61</v>
      </c>
      <c r="G644" s="69" t="s">
        <v>102</v>
      </c>
      <c r="H644" s="70" t="s">
        <v>256</v>
      </c>
      <c r="I644" s="70" t="s">
        <v>658</v>
      </c>
      <c r="J644" s="70" t="s">
        <v>634</v>
      </c>
      <c r="K644" s="70" t="s">
        <v>634</v>
      </c>
      <c r="L644" s="48">
        <v>1568.6</v>
      </c>
      <c r="M644" s="48">
        <v>5790.31</v>
      </c>
    </row>
    <row r="645" spans="1:13" ht="14.25" x14ac:dyDescent="0.2">
      <c r="A645" s="66" t="s">
        <v>41</v>
      </c>
      <c r="B645" s="66" t="s">
        <v>41</v>
      </c>
      <c r="C645" s="67" t="s">
        <v>719</v>
      </c>
      <c r="D645" s="70" t="s">
        <v>720</v>
      </c>
      <c r="E645" s="69">
        <v>2022</v>
      </c>
      <c r="F645" s="69" t="s">
        <v>75</v>
      </c>
      <c r="G645" s="69" t="s">
        <v>312</v>
      </c>
      <c r="H645" s="70" t="s">
        <v>257</v>
      </c>
      <c r="I645" s="70" t="s">
        <v>779</v>
      </c>
      <c r="J645" s="70" t="s">
        <v>634</v>
      </c>
      <c r="K645" s="70" t="s">
        <v>634</v>
      </c>
      <c r="L645" s="48">
        <v>2248.5</v>
      </c>
      <c r="M645" s="48">
        <v>4541.18</v>
      </c>
    </row>
    <row r="646" spans="1:13" ht="14.25" x14ac:dyDescent="0.2">
      <c r="A646" s="66" t="s">
        <v>41</v>
      </c>
      <c r="B646" s="66" t="s">
        <v>41</v>
      </c>
      <c r="C646" s="67" t="s">
        <v>668</v>
      </c>
      <c r="D646" s="70" t="s">
        <v>10</v>
      </c>
      <c r="E646" s="69">
        <v>2019</v>
      </c>
      <c r="F646" s="69" t="s">
        <v>76</v>
      </c>
      <c r="G646" s="69" t="s">
        <v>328</v>
      </c>
      <c r="H646" s="70" t="s">
        <v>179</v>
      </c>
      <c r="I646" s="70" t="s">
        <v>336</v>
      </c>
      <c r="J646" s="70" t="s">
        <v>545</v>
      </c>
      <c r="K646" s="70" t="s">
        <v>545</v>
      </c>
      <c r="L646" s="48">
        <v>1122.2</v>
      </c>
      <c r="M646" s="48">
        <v>3112.55</v>
      </c>
    </row>
    <row r="647" spans="1:13" ht="14.25" x14ac:dyDescent="0.2">
      <c r="A647" s="66" t="s">
        <v>41</v>
      </c>
      <c r="B647" s="66" t="s">
        <v>41</v>
      </c>
      <c r="C647" s="67" t="s">
        <v>726</v>
      </c>
      <c r="D647" s="70" t="s">
        <v>26</v>
      </c>
      <c r="E647" s="69">
        <v>2020</v>
      </c>
      <c r="F647" s="69" t="s">
        <v>61</v>
      </c>
      <c r="G647" s="69" t="s">
        <v>102</v>
      </c>
      <c r="H647" s="70" t="s">
        <v>91</v>
      </c>
      <c r="I647" s="70" t="s">
        <v>727</v>
      </c>
      <c r="J647" s="70" t="s">
        <v>634</v>
      </c>
      <c r="K647" s="70" t="s">
        <v>634</v>
      </c>
      <c r="L647" s="48">
        <v>1479.64</v>
      </c>
      <c r="M647" s="48">
        <v>4160.2700000000004</v>
      </c>
    </row>
    <row r="648" spans="1:13" ht="14.25" x14ac:dyDescent="0.2">
      <c r="A648" s="66" t="s">
        <v>41</v>
      </c>
      <c r="B648" s="66" t="s">
        <v>41</v>
      </c>
      <c r="C648" s="67" t="s">
        <v>656</v>
      </c>
      <c r="D648" s="70" t="s">
        <v>657</v>
      </c>
      <c r="E648" s="69">
        <v>2023</v>
      </c>
      <c r="F648" s="69" t="s">
        <v>61</v>
      </c>
      <c r="G648" s="69" t="s">
        <v>102</v>
      </c>
      <c r="H648" s="70" t="s">
        <v>162</v>
      </c>
      <c r="I648" s="70" t="s">
        <v>658</v>
      </c>
      <c r="J648" s="70" t="s">
        <v>634</v>
      </c>
      <c r="K648" s="70" t="s">
        <v>634</v>
      </c>
      <c r="L648" s="48">
        <v>1212</v>
      </c>
      <c r="M648" s="48">
        <v>4380.49</v>
      </c>
    </row>
    <row r="649" spans="1:13" ht="14.25" x14ac:dyDescent="0.2">
      <c r="A649" s="66" t="s">
        <v>41</v>
      </c>
      <c r="B649" s="66" t="s">
        <v>41</v>
      </c>
      <c r="C649" s="67" t="s">
        <v>57</v>
      </c>
      <c r="D649" s="70" t="s">
        <v>0</v>
      </c>
      <c r="E649" s="69">
        <v>2018</v>
      </c>
      <c r="F649" s="69" t="s">
        <v>61</v>
      </c>
      <c r="G649" s="69" t="s">
        <v>102</v>
      </c>
      <c r="H649" s="70" t="s">
        <v>129</v>
      </c>
      <c r="I649" s="70" t="s">
        <v>718</v>
      </c>
      <c r="J649" s="70" t="s">
        <v>634</v>
      </c>
      <c r="K649" s="70" t="s">
        <v>634</v>
      </c>
      <c r="L649" s="48">
        <v>1212</v>
      </c>
      <c r="M649" s="48">
        <v>4380.49</v>
      </c>
    </row>
    <row r="650" spans="1:13" ht="14.25" x14ac:dyDescent="0.2">
      <c r="A650" s="66" t="s">
        <v>41</v>
      </c>
      <c r="B650" s="66" t="s">
        <v>41</v>
      </c>
      <c r="C650" s="67" t="s">
        <v>670</v>
      </c>
      <c r="D650" s="70" t="s">
        <v>12</v>
      </c>
      <c r="E650" s="69">
        <v>2021</v>
      </c>
      <c r="F650" s="69" t="s">
        <v>66</v>
      </c>
      <c r="G650" s="69" t="s">
        <v>186</v>
      </c>
      <c r="H650" s="70" t="s">
        <v>160</v>
      </c>
      <c r="I650" s="70" t="s">
        <v>671</v>
      </c>
      <c r="J650" s="70" t="s">
        <v>634</v>
      </c>
      <c r="K650" s="70" t="s">
        <v>634</v>
      </c>
      <c r="L650" s="48">
        <v>1735.89</v>
      </c>
      <c r="M650" s="51">
        <v>1945.6</v>
      </c>
    </row>
    <row r="651" spans="1:13" ht="14.25" x14ac:dyDescent="0.2">
      <c r="A651" s="66" t="s">
        <v>41</v>
      </c>
      <c r="B651" s="66" t="s">
        <v>41</v>
      </c>
      <c r="C651" s="67" t="s">
        <v>744</v>
      </c>
      <c r="D651" s="70" t="s">
        <v>29</v>
      </c>
      <c r="E651" s="69">
        <v>2021</v>
      </c>
      <c r="F651" s="69" t="s">
        <v>64</v>
      </c>
      <c r="G651" s="69" t="s">
        <v>159</v>
      </c>
      <c r="H651" s="70" t="s">
        <v>93</v>
      </c>
      <c r="I651" s="70" t="s">
        <v>671</v>
      </c>
      <c r="J651" s="70" t="s">
        <v>634</v>
      </c>
      <c r="K651" s="70" t="s">
        <v>634</v>
      </c>
      <c r="L651" s="48">
        <v>1298</v>
      </c>
      <c r="M651" s="48">
        <v>1727</v>
      </c>
    </row>
    <row r="652" spans="1:13" ht="14.25" x14ac:dyDescent="0.2">
      <c r="A652" s="66" t="s">
        <v>41</v>
      </c>
      <c r="B652" s="66" t="s">
        <v>41</v>
      </c>
      <c r="C652" s="67" t="s">
        <v>57</v>
      </c>
      <c r="D652" s="70" t="s">
        <v>0</v>
      </c>
      <c r="E652" s="69">
        <v>2018</v>
      </c>
      <c r="F652" s="69" t="s">
        <v>61</v>
      </c>
      <c r="G652" s="69" t="s">
        <v>102</v>
      </c>
      <c r="H652" s="70" t="s">
        <v>494</v>
      </c>
      <c r="I652" s="70" t="s">
        <v>704</v>
      </c>
      <c r="J652" s="70" t="s">
        <v>634</v>
      </c>
      <c r="K652" s="70" t="s">
        <v>634</v>
      </c>
      <c r="L652" s="48">
        <v>1718.8</v>
      </c>
      <c r="M652" s="48">
        <v>5893.71</v>
      </c>
    </row>
    <row r="653" spans="1:13" ht="14.25" x14ac:dyDescent="0.2">
      <c r="A653" s="66" t="s">
        <v>41</v>
      </c>
      <c r="B653" s="66" t="s">
        <v>41</v>
      </c>
      <c r="C653" s="67" t="s">
        <v>691</v>
      </c>
      <c r="D653" s="70" t="s">
        <v>21</v>
      </c>
      <c r="E653" s="69">
        <v>2019</v>
      </c>
      <c r="F653" s="69" t="s">
        <v>75</v>
      </c>
      <c r="G653" s="69" t="s">
        <v>312</v>
      </c>
      <c r="H653" s="70" t="s">
        <v>313</v>
      </c>
      <c r="I653" s="70" t="s">
        <v>757</v>
      </c>
      <c r="J653" s="70" t="s">
        <v>634</v>
      </c>
      <c r="K653" s="70" t="s">
        <v>634</v>
      </c>
      <c r="L653" s="48">
        <v>1236.43</v>
      </c>
      <c r="M653" s="48">
        <v>3029.39</v>
      </c>
    </row>
    <row r="654" spans="1:13" ht="14.25" x14ac:dyDescent="0.2">
      <c r="A654" s="66" t="s">
        <v>41</v>
      </c>
      <c r="B654" s="66" t="s">
        <v>41</v>
      </c>
      <c r="C654" s="67" t="s">
        <v>51</v>
      </c>
      <c r="D654" s="70" t="s">
        <v>1</v>
      </c>
      <c r="E654" s="69">
        <v>2020</v>
      </c>
      <c r="F654" s="69" t="s">
        <v>67</v>
      </c>
      <c r="G654" s="69" t="s">
        <v>193</v>
      </c>
      <c r="H654" s="70" t="s">
        <v>194</v>
      </c>
      <c r="I654" s="70" t="s">
        <v>226</v>
      </c>
      <c r="J654" s="70" t="s">
        <v>545</v>
      </c>
      <c r="K654" s="70" t="s">
        <v>545</v>
      </c>
      <c r="L654" s="48">
        <v>1434.67</v>
      </c>
      <c r="M654" s="48">
        <v>5022.6400000000003</v>
      </c>
    </row>
    <row r="655" spans="1:13" ht="14.25" x14ac:dyDescent="0.2">
      <c r="A655" s="66" t="s">
        <v>41</v>
      </c>
      <c r="B655" s="66" t="s">
        <v>41</v>
      </c>
      <c r="C655" s="67" t="s">
        <v>50</v>
      </c>
      <c r="D655" s="70" t="s">
        <v>14</v>
      </c>
      <c r="E655" s="69">
        <v>2019</v>
      </c>
      <c r="F655" s="69" t="s">
        <v>66</v>
      </c>
      <c r="G655" s="69" t="s">
        <v>186</v>
      </c>
      <c r="H655" s="70" t="s">
        <v>91</v>
      </c>
      <c r="I655" s="70" t="s">
        <v>758</v>
      </c>
      <c r="J655" s="70" t="s">
        <v>634</v>
      </c>
      <c r="K655" s="70" t="s">
        <v>634</v>
      </c>
      <c r="L655" s="48">
        <v>1735.89</v>
      </c>
      <c r="M655" s="51">
        <v>1945.6</v>
      </c>
    </row>
    <row r="656" spans="1:13" ht="14.25" x14ac:dyDescent="0.2">
      <c r="A656" s="66" t="s">
        <v>41</v>
      </c>
      <c r="B656" s="66" t="s">
        <v>41</v>
      </c>
      <c r="C656" s="67" t="s">
        <v>691</v>
      </c>
      <c r="D656" s="70" t="s">
        <v>21</v>
      </c>
      <c r="E656" s="69">
        <v>2019</v>
      </c>
      <c r="F656" s="69" t="s">
        <v>75</v>
      </c>
      <c r="G656" s="69" t="s">
        <v>312</v>
      </c>
      <c r="H656" s="70" t="s">
        <v>313</v>
      </c>
      <c r="I656" s="70" t="s">
        <v>757</v>
      </c>
      <c r="J656" s="70" t="s">
        <v>634</v>
      </c>
      <c r="K656" s="70" t="s">
        <v>634</v>
      </c>
      <c r="L656" s="48">
        <v>1236.43</v>
      </c>
      <c r="M656" s="48">
        <v>3029.39</v>
      </c>
    </row>
    <row r="657" spans="1:13" ht="14.25" x14ac:dyDescent="0.2">
      <c r="A657" s="66" t="s">
        <v>41</v>
      </c>
      <c r="B657" s="66" t="s">
        <v>41</v>
      </c>
      <c r="C657" s="67" t="s">
        <v>46</v>
      </c>
      <c r="D657" s="70" t="s">
        <v>16</v>
      </c>
      <c r="E657" s="69">
        <v>2018</v>
      </c>
      <c r="F657" s="69" t="s">
        <v>63</v>
      </c>
      <c r="G657" s="69" t="s">
        <v>140</v>
      </c>
      <c r="H657" s="70" t="s">
        <v>131</v>
      </c>
      <c r="I657" s="70" t="s">
        <v>704</v>
      </c>
      <c r="J657" s="70" t="s">
        <v>634</v>
      </c>
      <c r="K657" s="70" t="s">
        <v>634</v>
      </c>
      <c r="L657" s="48">
        <v>2245.1</v>
      </c>
      <c r="M657" s="51">
        <v>3883.8050899999998</v>
      </c>
    </row>
    <row r="658" spans="1:13" ht="14.25" x14ac:dyDescent="0.2">
      <c r="A658" s="66" t="s">
        <v>41</v>
      </c>
      <c r="B658" s="66" t="s">
        <v>41</v>
      </c>
      <c r="C658" s="67" t="s">
        <v>703</v>
      </c>
      <c r="D658" s="70" t="s">
        <v>601</v>
      </c>
      <c r="E658" s="69">
        <v>2022</v>
      </c>
      <c r="F658" s="69" t="s">
        <v>66</v>
      </c>
      <c r="G658" s="69" t="s">
        <v>186</v>
      </c>
      <c r="H658" s="70" t="s">
        <v>95</v>
      </c>
      <c r="I658" s="70" t="s">
        <v>681</v>
      </c>
      <c r="J658" s="70" t="s">
        <v>634</v>
      </c>
      <c r="K658" s="70" t="s">
        <v>634</v>
      </c>
      <c r="L658" s="48">
        <v>2366.17</v>
      </c>
      <c r="M658" s="48">
        <v>2425.1999999999998</v>
      </c>
    </row>
    <row r="659" spans="1:13" ht="14.25" x14ac:dyDescent="0.2">
      <c r="A659" s="66" t="s">
        <v>41</v>
      </c>
      <c r="B659" s="66" t="s">
        <v>41</v>
      </c>
      <c r="C659" s="67" t="s">
        <v>668</v>
      </c>
      <c r="D659" s="70" t="s">
        <v>10</v>
      </c>
      <c r="E659" s="69">
        <v>2019</v>
      </c>
      <c r="F659" s="69" t="s">
        <v>76</v>
      </c>
      <c r="G659" s="69" t="s">
        <v>328</v>
      </c>
      <c r="H659" s="70" t="s">
        <v>179</v>
      </c>
      <c r="I659" s="70" t="s">
        <v>368</v>
      </c>
      <c r="J659" s="70" t="s">
        <v>545</v>
      </c>
      <c r="K659" s="70" t="s">
        <v>545</v>
      </c>
      <c r="L659" s="48">
        <v>1122.2</v>
      </c>
      <c r="M659" s="48">
        <v>3112.55</v>
      </c>
    </row>
    <row r="660" spans="1:13" ht="14.25" x14ac:dyDescent="0.2">
      <c r="A660" s="66" t="s">
        <v>41</v>
      </c>
      <c r="B660" s="66" t="s">
        <v>41</v>
      </c>
      <c r="C660" s="67" t="s">
        <v>48</v>
      </c>
      <c r="D660" s="70" t="s">
        <v>11</v>
      </c>
      <c r="E660" s="69">
        <v>2018</v>
      </c>
      <c r="F660" s="69" t="s">
        <v>59</v>
      </c>
      <c r="G660" s="69" t="s">
        <v>82</v>
      </c>
      <c r="H660" s="70" t="s">
        <v>129</v>
      </c>
      <c r="I660" s="70" t="s">
        <v>667</v>
      </c>
      <c r="J660" s="70" t="s">
        <v>545</v>
      </c>
      <c r="K660" s="70" t="s">
        <v>545</v>
      </c>
      <c r="L660" s="48">
        <v>1298</v>
      </c>
      <c r="M660" s="48">
        <v>1694</v>
      </c>
    </row>
    <row r="661" spans="1:13" ht="14.25" x14ac:dyDescent="0.2">
      <c r="A661" s="66" t="s">
        <v>41</v>
      </c>
      <c r="B661" s="66" t="s">
        <v>41</v>
      </c>
      <c r="C661" s="67" t="s">
        <v>659</v>
      </c>
      <c r="D661" s="70" t="s">
        <v>4</v>
      </c>
      <c r="E661" s="69">
        <v>2020</v>
      </c>
      <c r="F661" s="69" t="s">
        <v>66</v>
      </c>
      <c r="G661" s="69" t="s">
        <v>186</v>
      </c>
      <c r="H661" s="70" t="s">
        <v>179</v>
      </c>
      <c r="I661" s="70" t="s">
        <v>443</v>
      </c>
      <c r="J661" s="70" t="s">
        <v>545</v>
      </c>
      <c r="K661" s="70" t="s">
        <v>545</v>
      </c>
      <c r="L661" s="48">
        <v>1122.19</v>
      </c>
      <c r="M661" s="48">
        <v>1499.5262090000001</v>
      </c>
    </row>
    <row r="662" spans="1:13" ht="14.25" x14ac:dyDescent="0.2">
      <c r="A662" s="66" t="s">
        <v>41</v>
      </c>
      <c r="B662" s="66" t="s">
        <v>41</v>
      </c>
      <c r="C662" s="67" t="s">
        <v>659</v>
      </c>
      <c r="D662" s="70" t="s">
        <v>4</v>
      </c>
      <c r="E662" s="69">
        <v>2020</v>
      </c>
      <c r="F662" s="69" t="s">
        <v>66</v>
      </c>
      <c r="G662" s="69" t="s">
        <v>186</v>
      </c>
      <c r="H662" s="70" t="s">
        <v>179</v>
      </c>
      <c r="I662" s="70" t="s">
        <v>414</v>
      </c>
      <c r="J662" s="70" t="s">
        <v>545</v>
      </c>
      <c r="K662" s="70" t="s">
        <v>545</v>
      </c>
      <c r="L662" s="48">
        <v>1122.19</v>
      </c>
      <c r="M662" s="48">
        <v>1499.5262090000001</v>
      </c>
    </row>
    <row r="663" spans="1:13" ht="14.25" x14ac:dyDescent="0.2">
      <c r="A663" s="66" t="s">
        <v>41</v>
      </c>
      <c r="B663" s="66" t="s">
        <v>41</v>
      </c>
      <c r="C663" s="67" t="s">
        <v>51</v>
      </c>
      <c r="D663" s="70" t="s">
        <v>1</v>
      </c>
      <c r="E663" s="69">
        <v>2020</v>
      </c>
      <c r="F663" s="69" t="s">
        <v>67</v>
      </c>
      <c r="G663" s="69" t="s">
        <v>193</v>
      </c>
      <c r="H663" s="70" t="s">
        <v>194</v>
      </c>
      <c r="I663" s="70" t="s">
        <v>114</v>
      </c>
      <c r="J663" s="70" t="s">
        <v>545</v>
      </c>
      <c r="K663" s="70" t="s">
        <v>545</v>
      </c>
      <c r="L663" s="48">
        <v>1434.67</v>
      </c>
      <c r="M663" s="48">
        <v>5022.6400000000003</v>
      </c>
    </row>
    <row r="664" spans="1:13" ht="14.25" x14ac:dyDescent="0.2">
      <c r="A664" s="66" t="s">
        <v>41</v>
      </c>
      <c r="B664" s="66" t="s">
        <v>41</v>
      </c>
      <c r="C664" s="67" t="s">
        <v>680</v>
      </c>
      <c r="D664" s="70" t="s">
        <v>18</v>
      </c>
      <c r="E664" s="69">
        <v>2022</v>
      </c>
      <c r="F664" s="69" t="s">
        <v>64</v>
      </c>
      <c r="G664" s="69" t="s">
        <v>159</v>
      </c>
      <c r="H664" s="70" t="s">
        <v>167</v>
      </c>
      <c r="I664" s="70" t="s">
        <v>826</v>
      </c>
      <c r="J664" s="70" t="s">
        <v>634</v>
      </c>
      <c r="K664" s="70" t="s">
        <v>634</v>
      </c>
      <c r="L664" s="48">
        <v>1298</v>
      </c>
      <c r="M664" s="48">
        <v>1540.4</v>
      </c>
    </row>
    <row r="665" spans="1:13" ht="14.25" x14ac:dyDescent="0.2">
      <c r="A665" s="66" t="s">
        <v>41</v>
      </c>
      <c r="B665" s="66" t="s">
        <v>41</v>
      </c>
      <c r="C665" s="67" t="s">
        <v>57</v>
      </c>
      <c r="D665" s="70" t="s">
        <v>0</v>
      </c>
      <c r="E665" s="69">
        <v>2018</v>
      </c>
      <c r="F665" s="69" t="s">
        <v>61</v>
      </c>
      <c r="G665" s="69" t="s">
        <v>102</v>
      </c>
      <c r="H665" s="70" t="s">
        <v>495</v>
      </c>
      <c r="I665" s="70" t="s">
        <v>704</v>
      </c>
      <c r="J665" s="70" t="s">
        <v>634</v>
      </c>
      <c r="K665" s="70" t="s">
        <v>634</v>
      </c>
      <c r="L665" s="48">
        <v>1718.8</v>
      </c>
      <c r="M665" s="48">
        <v>5893.71</v>
      </c>
    </row>
    <row r="666" spans="1:13" ht="14.25" x14ac:dyDescent="0.2">
      <c r="A666" s="66" t="s">
        <v>41</v>
      </c>
      <c r="B666" s="66" t="s">
        <v>41</v>
      </c>
      <c r="C666" s="67" t="s">
        <v>719</v>
      </c>
      <c r="D666" s="70" t="s">
        <v>720</v>
      </c>
      <c r="E666" s="69">
        <v>2022</v>
      </c>
      <c r="F666" s="69" t="s">
        <v>75</v>
      </c>
      <c r="G666" s="69" t="s">
        <v>312</v>
      </c>
      <c r="H666" s="70" t="s">
        <v>257</v>
      </c>
      <c r="I666" s="70" t="s">
        <v>164</v>
      </c>
      <c r="J666" s="70" t="s">
        <v>634</v>
      </c>
      <c r="K666" s="70" t="s">
        <v>634</v>
      </c>
      <c r="L666" s="48">
        <v>2248.5</v>
      </c>
      <c r="M666" s="48">
        <v>4541.18</v>
      </c>
    </row>
    <row r="667" spans="1:13" ht="14.25" x14ac:dyDescent="0.2">
      <c r="A667" s="66" t="s">
        <v>41</v>
      </c>
      <c r="B667" s="66" t="s">
        <v>41</v>
      </c>
      <c r="C667" s="67" t="s">
        <v>691</v>
      </c>
      <c r="D667" s="70" t="s">
        <v>21</v>
      </c>
      <c r="E667" s="69">
        <v>2019</v>
      </c>
      <c r="F667" s="69" t="s">
        <v>75</v>
      </c>
      <c r="G667" s="69" t="s">
        <v>312</v>
      </c>
      <c r="H667" s="70" t="s">
        <v>313</v>
      </c>
      <c r="I667" s="70" t="s">
        <v>742</v>
      </c>
      <c r="J667" s="70" t="s">
        <v>634</v>
      </c>
      <c r="K667" s="70" t="s">
        <v>634</v>
      </c>
      <c r="L667" s="48">
        <v>1236.43</v>
      </c>
      <c r="M667" s="48">
        <v>3029.39</v>
      </c>
    </row>
    <row r="668" spans="1:13" ht="14.25" x14ac:dyDescent="0.2">
      <c r="A668" s="66" t="s">
        <v>41</v>
      </c>
      <c r="B668" s="66" t="s">
        <v>41</v>
      </c>
      <c r="C668" s="67" t="s">
        <v>691</v>
      </c>
      <c r="D668" s="70" t="s">
        <v>21</v>
      </c>
      <c r="E668" s="69">
        <v>2019</v>
      </c>
      <c r="F668" s="69" t="s">
        <v>75</v>
      </c>
      <c r="G668" s="69" t="s">
        <v>312</v>
      </c>
      <c r="H668" s="70" t="s">
        <v>313</v>
      </c>
      <c r="I668" s="70" t="s">
        <v>695</v>
      </c>
      <c r="J668" s="70" t="s">
        <v>634</v>
      </c>
      <c r="K668" s="70" t="s">
        <v>634</v>
      </c>
      <c r="L668" s="48">
        <v>1236.43</v>
      </c>
      <c r="M668" s="48">
        <v>3029.39</v>
      </c>
    </row>
    <row r="669" spans="1:13" ht="14.25" x14ac:dyDescent="0.2">
      <c r="A669" s="66" t="s">
        <v>41</v>
      </c>
      <c r="B669" s="66" t="s">
        <v>41</v>
      </c>
      <c r="C669" s="67" t="s">
        <v>57</v>
      </c>
      <c r="D669" s="70" t="s">
        <v>0</v>
      </c>
      <c r="E669" s="69">
        <v>2018</v>
      </c>
      <c r="F669" s="69" t="s">
        <v>61</v>
      </c>
      <c r="G669" s="69" t="s">
        <v>102</v>
      </c>
      <c r="H669" s="70" t="s">
        <v>495</v>
      </c>
      <c r="I669" s="70" t="s">
        <v>749</v>
      </c>
      <c r="J669" s="70" t="s">
        <v>634</v>
      </c>
      <c r="K669" s="70" t="s">
        <v>634</v>
      </c>
      <c r="L669" s="48">
        <v>1718.8</v>
      </c>
      <c r="M669" s="48">
        <v>5893.71</v>
      </c>
    </row>
    <row r="670" spans="1:13" ht="14.25" x14ac:dyDescent="0.2">
      <c r="A670" s="66" t="s">
        <v>41</v>
      </c>
      <c r="B670" s="66" t="s">
        <v>41</v>
      </c>
      <c r="C670" s="67" t="s">
        <v>48</v>
      </c>
      <c r="D670" s="70" t="s">
        <v>11</v>
      </c>
      <c r="E670" s="69">
        <v>2018</v>
      </c>
      <c r="F670" s="69" t="s">
        <v>59</v>
      </c>
      <c r="G670" s="69" t="s">
        <v>82</v>
      </c>
      <c r="H670" s="70" t="s">
        <v>99</v>
      </c>
      <c r="I670" s="70" t="s">
        <v>784</v>
      </c>
      <c r="J670" s="70" t="s">
        <v>634</v>
      </c>
      <c r="K670" s="70" t="s">
        <v>634</v>
      </c>
      <c r="L670" s="48">
        <v>1727</v>
      </c>
      <c r="M670" s="48">
        <v>2407.96</v>
      </c>
    </row>
    <row r="671" spans="1:13" ht="14.25" x14ac:dyDescent="0.2">
      <c r="A671" s="66" t="s">
        <v>41</v>
      </c>
      <c r="B671" s="66" t="s">
        <v>41</v>
      </c>
      <c r="C671" s="67" t="s">
        <v>680</v>
      </c>
      <c r="D671" s="70" t="s">
        <v>18</v>
      </c>
      <c r="E671" s="69">
        <v>2022</v>
      </c>
      <c r="F671" s="69" t="s">
        <v>64</v>
      </c>
      <c r="G671" s="69" t="s">
        <v>159</v>
      </c>
      <c r="H671" s="70" t="s">
        <v>167</v>
      </c>
      <c r="I671" s="70" t="s">
        <v>671</v>
      </c>
      <c r="J671" s="70" t="s">
        <v>634</v>
      </c>
      <c r="K671" s="70" t="s">
        <v>634</v>
      </c>
      <c r="L671" s="48">
        <v>1298</v>
      </c>
      <c r="M671" s="48">
        <v>1540.4</v>
      </c>
    </row>
    <row r="672" spans="1:13" ht="14.25" x14ac:dyDescent="0.2">
      <c r="A672" s="66" t="s">
        <v>41</v>
      </c>
      <c r="B672" s="66" t="s">
        <v>41</v>
      </c>
      <c r="C672" s="67" t="s">
        <v>656</v>
      </c>
      <c r="D672" s="70" t="s">
        <v>657</v>
      </c>
      <c r="E672" s="69">
        <v>2023</v>
      </c>
      <c r="F672" s="69" t="s">
        <v>61</v>
      </c>
      <c r="G672" s="69" t="s">
        <v>102</v>
      </c>
      <c r="H672" s="70" t="s">
        <v>180</v>
      </c>
      <c r="I672" s="70" t="s">
        <v>699</v>
      </c>
      <c r="J672" s="70" t="s">
        <v>634</v>
      </c>
      <c r="K672" s="70" t="s">
        <v>634</v>
      </c>
      <c r="L672" s="48">
        <v>1212</v>
      </c>
      <c r="M672" s="48">
        <v>3818.04</v>
      </c>
    </row>
    <row r="673" spans="1:13" ht="14.25" x14ac:dyDescent="0.2">
      <c r="A673" s="66" t="s">
        <v>41</v>
      </c>
      <c r="B673" s="66" t="s">
        <v>41</v>
      </c>
      <c r="C673" s="67" t="s">
        <v>666</v>
      </c>
      <c r="D673" s="70" t="s">
        <v>9</v>
      </c>
      <c r="E673" s="69">
        <v>2020</v>
      </c>
      <c r="F673" s="69" t="s">
        <v>77</v>
      </c>
      <c r="G673" s="69" t="s">
        <v>403</v>
      </c>
      <c r="H673" s="70" t="s">
        <v>86</v>
      </c>
      <c r="I673" s="70" t="s">
        <v>741</v>
      </c>
      <c r="J673" s="70" t="s">
        <v>545</v>
      </c>
      <c r="K673" s="70" t="s">
        <v>545</v>
      </c>
      <c r="L673" s="48">
        <v>1292.24</v>
      </c>
      <c r="M673" s="48">
        <v>2760.15</v>
      </c>
    </row>
    <row r="674" spans="1:13" ht="14.25" x14ac:dyDescent="0.2">
      <c r="A674" s="66" t="s">
        <v>41</v>
      </c>
      <c r="B674" s="66" t="s">
        <v>41</v>
      </c>
      <c r="C674" s="67" t="s">
        <v>668</v>
      </c>
      <c r="D674" s="70" t="s">
        <v>10</v>
      </c>
      <c r="E674" s="69">
        <v>2019</v>
      </c>
      <c r="F674" s="69" t="s">
        <v>76</v>
      </c>
      <c r="G674" s="69" t="s">
        <v>328</v>
      </c>
      <c r="H674" s="70" t="s">
        <v>179</v>
      </c>
      <c r="I674" s="70" t="s">
        <v>369</v>
      </c>
      <c r="J674" s="70" t="s">
        <v>545</v>
      </c>
      <c r="K674" s="70" t="s">
        <v>545</v>
      </c>
      <c r="L674" s="48">
        <v>1122.2</v>
      </c>
      <c r="M674" s="48">
        <v>3112.55</v>
      </c>
    </row>
    <row r="675" spans="1:13" ht="14.25" x14ac:dyDescent="0.2">
      <c r="A675" s="66" t="s">
        <v>41</v>
      </c>
      <c r="B675" s="66" t="s">
        <v>41</v>
      </c>
      <c r="C675" s="67" t="s">
        <v>666</v>
      </c>
      <c r="D675" s="70" t="s">
        <v>9</v>
      </c>
      <c r="E675" s="69">
        <v>2020</v>
      </c>
      <c r="F675" s="69" t="s">
        <v>77</v>
      </c>
      <c r="G675" s="69" t="s">
        <v>403</v>
      </c>
      <c r="H675" s="70" t="s">
        <v>404</v>
      </c>
      <c r="I675" s="70" t="s">
        <v>741</v>
      </c>
      <c r="J675" s="70" t="s">
        <v>545</v>
      </c>
      <c r="K675" s="70" t="s">
        <v>545</v>
      </c>
      <c r="L675" s="48">
        <v>1777.7</v>
      </c>
      <c r="M675" s="48">
        <v>1996.56</v>
      </c>
    </row>
    <row r="676" spans="1:13" ht="14.25" x14ac:dyDescent="0.2">
      <c r="A676" s="66" t="s">
        <v>41</v>
      </c>
      <c r="B676" s="66" t="s">
        <v>41</v>
      </c>
      <c r="C676" s="67" t="s">
        <v>57</v>
      </c>
      <c r="D676" s="70" t="s">
        <v>0</v>
      </c>
      <c r="E676" s="69">
        <v>2018</v>
      </c>
      <c r="F676" s="69" t="s">
        <v>61</v>
      </c>
      <c r="G676" s="69" t="s">
        <v>102</v>
      </c>
      <c r="H676" s="70" t="s">
        <v>129</v>
      </c>
      <c r="I676" s="70" t="s">
        <v>749</v>
      </c>
      <c r="J676" s="70" t="s">
        <v>634</v>
      </c>
      <c r="K676" s="70" t="s">
        <v>634</v>
      </c>
      <c r="L676" s="48">
        <v>1212</v>
      </c>
      <c r="M676" s="48">
        <v>4380.49</v>
      </c>
    </row>
    <row r="677" spans="1:13" ht="14.25" x14ac:dyDescent="0.2">
      <c r="A677" s="66" t="s">
        <v>41</v>
      </c>
      <c r="B677" s="66" t="s">
        <v>41</v>
      </c>
      <c r="C677" s="67" t="s">
        <v>656</v>
      </c>
      <c r="D677" s="70" t="s">
        <v>657</v>
      </c>
      <c r="E677" s="69">
        <v>2023</v>
      </c>
      <c r="F677" s="69" t="s">
        <v>61</v>
      </c>
      <c r="G677" s="69" t="s">
        <v>102</v>
      </c>
      <c r="H677" s="70" t="s">
        <v>95</v>
      </c>
      <c r="I677" s="70" t="s">
        <v>699</v>
      </c>
      <c r="J677" s="70" t="s">
        <v>634</v>
      </c>
      <c r="K677" s="70" t="s">
        <v>634</v>
      </c>
      <c r="L677" s="48">
        <v>1212</v>
      </c>
      <c r="M677" s="48">
        <v>4380.49</v>
      </c>
    </row>
    <row r="678" spans="1:13" ht="14.25" x14ac:dyDescent="0.2">
      <c r="A678" s="66" t="s">
        <v>41</v>
      </c>
      <c r="B678" s="66" t="s">
        <v>41</v>
      </c>
      <c r="C678" s="67" t="s">
        <v>46</v>
      </c>
      <c r="D678" s="70" t="s">
        <v>16</v>
      </c>
      <c r="E678" s="69">
        <v>2018</v>
      </c>
      <c r="F678" s="69" t="s">
        <v>63</v>
      </c>
      <c r="G678" s="69" t="s">
        <v>140</v>
      </c>
      <c r="H678" s="70" t="s">
        <v>129</v>
      </c>
      <c r="I678" s="70" t="s">
        <v>705</v>
      </c>
      <c r="J678" s="70" t="s">
        <v>634</v>
      </c>
      <c r="K678" s="70" t="s">
        <v>634</v>
      </c>
      <c r="L678" s="48">
        <v>1298</v>
      </c>
      <c r="M678" s="51">
        <v>2467.0382</v>
      </c>
    </row>
    <row r="679" spans="1:13" ht="14.25" x14ac:dyDescent="0.2">
      <c r="A679" s="66" t="s">
        <v>41</v>
      </c>
      <c r="B679" s="66" t="s">
        <v>41</v>
      </c>
      <c r="C679" s="67" t="s">
        <v>659</v>
      </c>
      <c r="D679" s="70" t="s">
        <v>4</v>
      </c>
      <c r="E679" s="69">
        <v>2020</v>
      </c>
      <c r="F679" s="69" t="s">
        <v>66</v>
      </c>
      <c r="G679" s="69" t="s">
        <v>186</v>
      </c>
      <c r="H679" s="70" t="s">
        <v>179</v>
      </c>
      <c r="I679" s="70" t="s">
        <v>454</v>
      </c>
      <c r="J679" s="70" t="s">
        <v>545</v>
      </c>
      <c r="K679" s="70" t="s">
        <v>545</v>
      </c>
      <c r="L679" s="48">
        <v>1122.19</v>
      </c>
      <c r="M679" s="48">
        <v>1499.5262090000001</v>
      </c>
    </row>
    <row r="680" spans="1:13" ht="14.25" x14ac:dyDescent="0.2">
      <c r="A680" s="66" t="s">
        <v>41</v>
      </c>
      <c r="B680" s="66" t="s">
        <v>41</v>
      </c>
      <c r="C680" s="67" t="s">
        <v>48</v>
      </c>
      <c r="D680" s="70" t="s">
        <v>11</v>
      </c>
      <c r="E680" s="69">
        <v>2018</v>
      </c>
      <c r="F680" s="69" t="s">
        <v>59</v>
      </c>
      <c r="G680" s="69" t="s">
        <v>82</v>
      </c>
      <c r="H680" s="70" t="s">
        <v>99</v>
      </c>
      <c r="I680" s="70" t="s">
        <v>788</v>
      </c>
      <c r="J680" s="70" t="s">
        <v>634</v>
      </c>
      <c r="K680" s="70" t="s">
        <v>634</v>
      </c>
      <c r="L680" s="48">
        <v>1727</v>
      </c>
      <c r="M680" s="48">
        <v>2407.96</v>
      </c>
    </row>
    <row r="681" spans="1:13" ht="14.25" x14ac:dyDescent="0.2">
      <c r="A681" s="66" t="s">
        <v>41</v>
      </c>
      <c r="B681" s="66" t="s">
        <v>41</v>
      </c>
      <c r="C681" s="67" t="s">
        <v>659</v>
      </c>
      <c r="D681" s="70" t="s">
        <v>4</v>
      </c>
      <c r="E681" s="69">
        <v>2020</v>
      </c>
      <c r="F681" s="69" t="s">
        <v>66</v>
      </c>
      <c r="G681" s="69" t="s">
        <v>186</v>
      </c>
      <c r="H681" s="70" t="s">
        <v>179</v>
      </c>
      <c r="I681" s="70" t="s">
        <v>455</v>
      </c>
      <c r="J681" s="70" t="s">
        <v>545</v>
      </c>
      <c r="K681" s="70" t="s">
        <v>545</v>
      </c>
      <c r="L681" s="48">
        <v>1122.19</v>
      </c>
      <c r="M681" s="48">
        <v>1499.5262090000001</v>
      </c>
    </row>
    <row r="682" spans="1:13" ht="14.25" x14ac:dyDescent="0.2">
      <c r="A682" s="66" t="s">
        <v>41</v>
      </c>
      <c r="B682" s="66" t="s">
        <v>41</v>
      </c>
      <c r="C682" s="67" t="s">
        <v>656</v>
      </c>
      <c r="D682" s="70" t="s">
        <v>657</v>
      </c>
      <c r="E682" s="69">
        <v>2023</v>
      </c>
      <c r="F682" s="69" t="s">
        <v>61</v>
      </c>
      <c r="G682" s="69" t="s">
        <v>102</v>
      </c>
      <c r="H682" s="70" t="s">
        <v>180</v>
      </c>
      <c r="I682" s="70" t="s">
        <v>658</v>
      </c>
      <c r="J682" s="70" t="s">
        <v>634</v>
      </c>
      <c r="K682" s="70" t="s">
        <v>634</v>
      </c>
      <c r="L682" s="48">
        <v>1212</v>
      </c>
      <c r="M682" s="48">
        <v>3818.04</v>
      </c>
    </row>
    <row r="683" spans="1:13" ht="14.25" x14ac:dyDescent="0.2">
      <c r="A683" s="66" t="s">
        <v>41</v>
      </c>
      <c r="B683" s="66" t="s">
        <v>41</v>
      </c>
      <c r="C683" s="67" t="s">
        <v>48</v>
      </c>
      <c r="D683" s="70" t="s">
        <v>11</v>
      </c>
      <c r="E683" s="69">
        <v>2018</v>
      </c>
      <c r="F683" s="69" t="s">
        <v>59</v>
      </c>
      <c r="G683" s="69" t="s">
        <v>82</v>
      </c>
      <c r="H683" s="70" t="s">
        <v>99</v>
      </c>
      <c r="I683" s="70" t="s">
        <v>788</v>
      </c>
      <c r="J683" s="70" t="s">
        <v>634</v>
      </c>
      <c r="K683" s="70" t="s">
        <v>634</v>
      </c>
      <c r="L683" s="48">
        <v>1727</v>
      </c>
      <c r="M683" s="48">
        <v>2407.96</v>
      </c>
    </row>
    <row r="684" spans="1:13" ht="14.25" x14ac:dyDescent="0.2">
      <c r="A684" s="66" t="s">
        <v>41</v>
      </c>
      <c r="B684" s="66" t="s">
        <v>41</v>
      </c>
      <c r="C684" s="67" t="s">
        <v>49</v>
      </c>
      <c r="D684" s="70" t="s">
        <v>13</v>
      </c>
      <c r="E684" s="69">
        <v>2019</v>
      </c>
      <c r="F684" s="69" t="s">
        <v>65</v>
      </c>
      <c r="G684" s="69" t="s">
        <v>176</v>
      </c>
      <c r="H684" s="70" t="s">
        <v>181</v>
      </c>
      <c r="I684" s="70" t="s">
        <v>748</v>
      </c>
      <c r="J684" s="70" t="s">
        <v>634</v>
      </c>
      <c r="K684" s="70" t="s">
        <v>634</v>
      </c>
      <c r="L684" s="48">
        <v>1738</v>
      </c>
      <c r="M684" s="48">
        <v>2335.86</v>
      </c>
    </row>
    <row r="685" spans="1:13" ht="14.25" x14ac:dyDescent="0.2">
      <c r="A685" s="66" t="s">
        <v>41</v>
      </c>
      <c r="B685" s="66" t="s">
        <v>41</v>
      </c>
      <c r="C685" s="67" t="s">
        <v>680</v>
      </c>
      <c r="D685" s="70" t="s">
        <v>18</v>
      </c>
      <c r="E685" s="69">
        <v>2022</v>
      </c>
      <c r="F685" s="69" t="s">
        <v>64</v>
      </c>
      <c r="G685" s="69" t="s">
        <v>159</v>
      </c>
      <c r="H685" s="70" t="s">
        <v>162</v>
      </c>
      <c r="I685" s="70" t="s">
        <v>681</v>
      </c>
      <c r="J685" s="70" t="s">
        <v>634</v>
      </c>
      <c r="K685" s="70" t="s">
        <v>634</v>
      </c>
      <c r="L685" s="48">
        <v>2006.28</v>
      </c>
      <c r="M685" s="48">
        <v>4704.41</v>
      </c>
    </row>
    <row r="686" spans="1:13" ht="14.25" x14ac:dyDescent="0.2">
      <c r="A686" s="66" t="s">
        <v>41</v>
      </c>
      <c r="B686" s="66" t="s">
        <v>41</v>
      </c>
      <c r="C686" s="67" t="s">
        <v>668</v>
      </c>
      <c r="D686" s="70" t="s">
        <v>10</v>
      </c>
      <c r="E686" s="69">
        <v>2019</v>
      </c>
      <c r="F686" s="69" t="s">
        <v>76</v>
      </c>
      <c r="G686" s="69" t="s">
        <v>328</v>
      </c>
      <c r="H686" s="70" t="s">
        <v>179</v>
      </c>
      <c r="I686" s="70" t="s">
        <v>625</v>
      </c>
      <c r="J686" s="70" t="s">
        <v>545</v>
      </c>
      <c r="K686" s="70" t="s">
        <v>545</v>
      </c>
      <c r="L686" s="48">
        <v>1122.2</v>
      </c>
      <c r="M686" s="48">
        <v>3112.55</v>
      </c>
    </row>
    <row r="687" spans="1:13" ht="14.25" x14ac:dyDescent="0.2">
      <c r="A687" s="66" t="s">
        <v>41</v>
      </c>
      <c r="B687" s="66" t="s">
        <v>41</v>
      </c>
      <c r="C687" s="67" t="s">
        <v>50</v>
      </c>
      <c r="D687" s="70" t="s">
        <v>14</v>
      </c>
      <c r="E687" s="69">
        <v>2019</v>
      </c>
      <c r="F687" s="69" t="s">
        <v>66</v>
      </c>
      <c r="G687" s="69" t="s">
        <v>186</v>
      </c>
      <c r="H687" s="70" t="s">
        <v>129</v>
      </c>
      <c r="I687" s="70" t="s">
        <v>716</v>
      </c>
      <c r="J687" s="70" t="s">
        <v>634</v>
      </c>
      <c r="K687" s="70" t="s">
        <v>634</v>
      </c>
      <c r="L687" s="48">
        <v>2425.2000000000003</v>
      </c>
      <c r="M687" s="48">
        <v>2132.9107600000002</v>
      </c>
    </row>
    <row r="688" spans="1:13" ht="14.25" x14ac:dyDescent="0.2">
      <c r="A688" s="66" t="s">
        <v>41</v>
      </c>
      <c r="B688" s="66" t="s">
        <v>41</v>
      </c>
      <c r="C688" s="67" t="s">
        <v>46</v>
      </c>
      <c r="D688" s="70" t="s">
        <v>16</v>
      </c>
      <c r="E688" s="69">
        <v>2018</v>
      </c>
      <c r="F688" s="69" t="s">
        <v>63</v>
      </c>
      <c r="G688" s="69" t="s">
        <v>140</v>
      </c>
      <c r="H688" s="70" t="s">
        <v>99</v>
      </c>
      <c r="I688" s="70" t="s">
        <v>749</v>
      </c>
      <c r="J688" s="70" t="s">
        <v>634</v>
      </c>
      <c r="K688" s="70" t="s">
        <v>634</v>
      </c>
      <c r="L688" s="48">
        <v>1727</v>
      </c>
      <c r="M688" s="51">
        <v>3108.7793000000001</v>
      </c>
    </row>
    <row r="689" spans="1:13" ht="14.25" x14ac:dyDescent="0.2">
      <c r="A689" s="66" t="s">
        <v>41</v>
      </c>
      <c r="B689" s="66" t="s">
        <v>41</v>
      </c>
      <c r="C689" s="67" t="s">
        <v>45</v>
      </c>
      <c r="D689" s="70" t="s">
        <v>24</v>
      </c>
      <c r="E689" s="69">
        <v>2018</v>
      </c>
      <c r="F689" s="69" t="s">
        <v>59</v>
      </c>
      <c r="G689" s="69" t="s">
        <v>82</v>
      </c>
      <c r="H689" s="70" t="s">
        <v>129</v>
      </c>
      <c r="I689" s="70" t="s">
        <v>762</v>
      </c>
      <c r="J689" s="70" t="s">
        <v>634</v>
      </c>
      <c r="K689" s="70" t="s">
        <v>634</v>
      </c>
      <c r="L689" s="48">
        <v>1326.25</v>
      </c>
      <c r="M689" s="48">
        <v>2601.58</v>
      </c>
    </row>
    <row r="690" spans="1:13" ht="14.25" x14ac:dyDescent="0.2">
      <c r="A690" s="66" t="s">
        <v>41</v>
      </c>
      <c r="B690" s="66" t="s">
        <v>41</v>
      </c>
      <c r="C690" s="67" t="s">
        <v>703</v>
      </c>
      <c r="D690" s="70" t="s">
        <v>601</v>
      </c>
      <c r="E690" s="69">
        <v>2022</v>
      </c>
      <c r="F690" s="69" t="s">
        <v>66</v>
      </c>
      <c r="G690" s="69" t="s">
        <v>186</v>
      </c>
      <c r="H690" s="70" t="s">
        <v>160</v>
      </c>
      <c r="I690" s="70" t="s">
        <v>740</v>
      </c>
      <c r="J690" s="70" t="s">
        <v>634</v>
      </c>
      <c r="K690" s="70" t="s">
        <v>634</v>
      </c>
      <c r="L690" s="48">
        <v>1735.89</v>
      </c>
      <c r="M690" s="51">
        <v>1945.6</v>
      </c>
    </row>
    <row r="691" spans="1:13" ht="14.25" x14ac:dyDescent="0.2">
      <c r="A691" s="66" t="s">
        <v>41</v>
      </c>
      <c r="B691" s="66" t="s">
        <v>41</v>
      </c>
      <c r="C691" s="67" t="s">
        <v>761</v>
      </c>
      <c r="D691" s="70" t="s">
        <v>35</v>
      </c>
      <c r="E691" s="69">
        <v>2018</v>
      </c>
      <c r="F691" s="69" t="s">
        <v>59</v>
      </c>
      <c r="G691" s="69" t="s">
        <v>82</v>
      </c>
      <c r="H691" s="70" t="s">
        <v>99</v>
      </c>
      <c r="I691" s="70" t="s">
        <v>784</v>
      </c>
      <c r="J691" s="70" t="s">
        <v>634</v>
      </c>
      <c r="K691" s="70" t="s">
        <v>634</v>
      </c>
      <c r="L691" s="48">
        <v>1326.25</v>
      </c>
      <c r="M691" s="48">
        <v>2601.58</v>
      </c>
    </row>
    <row r="692" spans="1:13" ht="14.25" x14ac:dyDescent="0.2">
      <c r="A692" s="66" t="s">
        <v>41</v>
      </c>
      <c r="B692" s="66" t="s">
        <v>41</v>
      </c>
      <c r="C692" s="67" t="s">
        <v>691</v>
      </c>
      <c r="D692" s="70" t="s">
        <v>21</v>
      </c>
      <c r="E692" s="69">
        <v>2019</v>
      </c>
      <c r="F692" s="69" t="s">
        <v>75</v>
      </c>
      <c r="G692" s="69" t="s">
        <v>312</v>
      </c>
      <c r="H692" s="70" t="s">
        <v>313</v>
      </c>
      <c r="I692" s="70" t="s">
        <v>710</v>
      </c>
      <c r="J692" s="70" t="s">
        <v>634</v>
      </c>
      <c r="K692" s="70" t="s">
        <v>634</v>
      </c>
      <c r="L692" s="48">
        <v>1236.43</v>
      </c>
      <c r="M692" s="48">
        <v>3029.39</v>
      </c>
    </row>
    <row r="693" spans="1:13" ht="14.25" x14ac:dyDescent="0.2">
      <c r="A693" s="66" t="s">
        <v>41</v>
      </c>
      <c r="B693" s="66" t="s">
        <v>41</v>
      </c>
      <c r="C693" s="67" t="s">
        <v>51</v>
      </c>
      <c r="D693" s="70" t="s">
        <v>1</v>
      </c>
      <c r="E693" s="69">
        <v>2020</v>
      </c>
      <c r="F693" s="69" t="s">
        <v>67</v>
      </c>
      <c r="G693" s="69" t="s">
        <v>193</v>
      </c>
      <c r="H693" s="70" t="s">
        <v>194</v>
      </c>
      <c r="I693" s="70" t="s">
        <v>695</v>
      </c>
      <c r="J693" s="70" t="s">
        <v>545</v>
      </c>
      <c r="K693" s="70" t="s">
        <v>545</v>
      </c>
      <c r="L693" s="48">
        <v>1434.67</v>
      </c>
      <c r="M693" s="48">
        <v>5022.6400000000003</v>
      </c>
    </row>
    <row r="694" spans="1:13" ht="14.25" x14ac:dyDescent="0.2">
      <c r="A694" s="66" t="s">
        <v>41</v>
      </c>
      <c r="B694" s="66" t="s">
        <v>41</v>
      </c>
      <c r="C694" s="67" t="s">
        <v>47</v>
      </c>
      <c r="D694" s="70" t="s">
        <v>17</v>
      </c>
      <c r="E694" s="69">
        <v>2018</v>
      </c>
      <c r="F694" s="69" t="s">
        <v>64</v>
      </c>
      <c r="G694" s="69" t="s">
        <v>159</v>
      </c>
      <c r="H694" s="70" t="s">
        <v>162</v>
      </c>
      <c r="I694" s="70" t="s">
        <v>164</v>
      </c>
      <c r="J694" s="70" t="s">
        <v>634</v>
      </c>
      <c r="K694" s="70" t="s">
        <v>634</v>
      </c>
      <c r="L694" s="48">
        <v>4986.87</v>
      </c>
      <c r="M694" s="48">
        <v>8525.9599999999991</v>
      </c>
    </row>
    <row r="695" spans="1:13" ht="14.25" x14ac:dyDescent="0.2">
      <c r="A695" s="66" t="s">
        <v>41</v>
      </c>
      <c r="B695" s="66" t="s">
        <v>41</v>
      </c>
      <c r="C695" s="67" t="s">
        <v>668</v>
      </c>
      <c r="D695" s="70" t="s">
        <v>10</v>
      </c>
      <c r="E695" s="69">
        <v>2019</v>
      </c>
      <c r="F695" s="69" t="s">
        <v>76</v>
      </c>
      <c r="G695" s="69" t="s">
        <v>328</v>
      </c>
      <c r="H695" s="70" t="s">
        <v>179</v>
      </c>
      <c r="I695" s="70" t="s">
        <v>370</v>
      </c>
      <c r="J695" s="70" t="s">
        <v>547</v>
      </c>
      <c r="K695" s="70" t="s">
        <v>547</v>
      </c>
      <c r="L695" s="48">
        <v>1122.2</v>
      </c>
      <c r="M695" s="48">
        <v>3112.55</v>
      </c>
    </row>
    <row r="696" spans="1:13" ht="14.25" x14ac:dyDescent="0.2">
      <c r="A696" s="66" t="s">
        <v>41</v>
      </c>
      <c r="B696" s="66" t="s">
        <v>41</v>
      </c>
      <c r="C696" s="67" t="s">
        <v>57</v>
      </c>
      <c r="D696" s="70" t="s">
        <v>0</v>
      </c>
      <c r="E696" s="69">
        <v>2018</v>
      </c>
      <c r="F696" s="69" t="s">
        <v>61</v>
      </c>
      <c r="G696" s="69" t="s">
        <v>102</v>
      </c>
      <c r="H696" s="70" t="s">
        <v>495</v>
      </c>
      <c r="I696" s="70" t="s">
        <v>825</v>
      </c>
      <c r="J696" s="70" t="s">
        <v>634</v>
      </c>
      <c r="K696" s="70" t="s">
        <v>634</v>
      </c>
      <c r="L696" s="48">
        <v>1718.8</v>
      </c>
      <c r="M696" s="48">
        <v>5893.71</v>
      </c>
    </row>
    <row r="697" spans="1:13" ht="14.25" x14ac:dyDescent="0.2">
      <c r="A697" s="66" t="s">
        <v>41</v>
      </c>
      <c r="B697" s="66" t="s">
        <v>41</v>
      </c>
      <c r="C697" s="67" t="s">
        <v>668</v>
      </c>
      <c r="D697" s="70" t="s">
        <v>10</v>
      </c>
      <c r="E697" s="69">
        <v>2019</v>
      </c>
      <c r="F697" s="69" t="s">
        <v>76</v>
      </c>
      <c r="G697" s="69" t="s">
        <v>328</v>
      </c>
      <c r="H697" s="70" t="s">
        <v>179</v>
      </c>
      <c r="I697" s="70" t="s">
        <v>628</v>
      </c>
      <c r="J697" s="70" t="s">
        <v>545</v>
      </c>
      <c r="K697" s="70" t="s">
        <v>545</v>
      </c>
      <c r="L697" s="48">
        <v>1122.2</v>
      </c>
      <c r="M697" s="48">
        <v>3112.55</v>
      </c>
    </row>
    <row r="698" spans="1:13" ht="14.25" x14ac:dyDescent="0.2">
      <c r="A698" s="66" t="s">
        <v>41</v>
      </c>
      <c r="B698" s="66" t="s">
        <v>41</v>
      </c>
      <c r="C698" s="67" t="s">
        <v>668</v>
      </c>
      <c r="D698" s="70" t="s">
        <v>10</v>
      </c>
      <c r="E698" s="69">
        <v>2019</v>
      </c>
      <c r="F698" s="69" t="s">
        <v>76</v>
      </c>
      <c r="G698" s="69" t="s">
        <v>328</v>
      </c>
      <c r="H698" s="70" t="s">
        <v>179</v>
      </c>
      <c r="I698" s="70" t="s">
        <v>765</v>
      </c>
      <c r="J698" s="70" t="s">
        <v>545</v>
      </c>
      <c r="K698" s="70" t="s">
        <v>545</v>
      </c>
      <c r="L698" s="48">
        <v>1122.2</v>
      </c>
      <c r="M698" s="48">
        <v>3112.55</v>
      </c>
    </row>
    <row r="699" spans="1:13" ht="14.25" x14ac:dyDescent="0.2">
      <c r="A699" s="66" t="s">
        <v>41</v>
      </c>
      <c r="B699" s="66" t="s">
        <v>41</v>
      </c>
      <c r="C699" s="67" t="s">
        <v>668</v>
      </c>
      <c r="D699" s="70" t="s">
        <v>10</v>
      </c>
      <c r="E699" s="69">
        <v>2019</v>
      </c>
      <c r="F699" s="69" t="s">
        <v>76</v>
      </c>
      <c r="G699" s="69" t="s">
        <v>328</v>
      </c>
      <c r="H699" s="70" t="s">
        <v>179</v>
      </c>
      <c r="I699" s="70" t="s">
        <v>371</v>
      </c>
      <c r="J699" s="70" t="s">
        <v>634</v>
      </c>
      <c r="K699" s="70" t="s">
        <v>634</v>
      </c>
      <c r="L699" s="48">
        <v>1122.2</v>
      </c>
      <c r="M699" s="48">
        <v>3112.55</v>
      </c>
    </row>
    <row r="700" spans="1:13" ht="14.25" x14ac:dyDescent="0.2">
      <c r="A700" s="66" t="s">
        <v>41</v>
      </c>
      <c r="B700" s="66" t="s">
        <v>41</v>
      </c>
      <c r="C700" s="67" t="s">
        <v>654</v>
      </c>
      <c r="D700" s="70" t="s">
        <v>2</v>
      </c>
      <c r="E700" s="69">
        <v>2018</v>
      </c>
      <c r="F700" s="69" t="s">
        <v>64</v>
      </c>
      <c r="G700" s="69" t="s">
        <v>159</v>
      </c>
      <c r="H700" s="70" t="s">
        <v>129</v>
      </c>
      <c r="I700" s="70" t="s">
        <v>655</v>
      </c>
      <c r="J700" s="70" t="s">
        <v>634</v>
      </c>
      <c r="K700" s="70" t="s">
        <v>634</v>
      </c>
      <c r="L700" s="48">
        <v>2035.97</v>
      </c>
      <c r="M700" s="48">
        <v>4337.2999999999993</v>
      </c>
    </row>
    <row r="701" spans="1:13" ht="14.25" x14ac:dyDescent="0.2">
      <c r="A701" s="66" t="s">
        <v>41</v>
      </c>
      <c r="B701" s="66" t="s">
        <v>41</v>
      </c>
      <c r="C701" s="67" t="s">
        <v>668</v>
      </c>
      <c r="D701" s="70" t="s">
        <v>10</v>
      </c>
      <c r="E701" s="69">
        <v>2019</v>
      </c>
      <c r="F701" s="69" t="s">
        <v>76</v>
      </c>
      <c r="G701" s="69" t="s">
        <v>328</v>
      </c>
      <c r="H701" s="70" t="s">
        <v>179</v>
      </c>
      <c r="I701" s="70" t="s">
        <v>372</v>
      </c>
      <c r="J701" s="70" t="s">
        <v>547</v>
      </c>
      <c r="K701" s="70" t="s">
        <v>547</v>
      </c>
      <c r="L701" s="48">
        <v>1122.2</v>
      </c>
      <c r="M701" s="48">
        <v>3112.55</v>
      </c>
    </row>
    <row r="702" spans="1:13" ht="14.25" x14ac:dyDescent="0.2">
      <c r="A702" s="66" t="s">
        <v>41</v>
      </c>
      <c r="B702" s="66" t="s">
        <v>41</v>
      </c>
      <c r="C702" s="67" t="s">
        <v>659</v>
      </c>
      <c r="D702" s="70" t="s">
        <v>4</v>
      </c>
      <c r="E702" s="69">
        <v>2020</v>
      </c>
      <c r="F702" s="69" t="s">
        <v>66</v>
      </c>
      <c r="G702" s="69" t="s">
        <v>186</v>
      </c>
      <c r="H702" s="70" t="s">
        <v>179</v>
      </c>
      <c r="I702" s="70" t="s">
        <v>455</v>
      </c>
      <c r="J702" s="70" t="s">
        <v>545</v>
      </c>
      <c r="K702" s="70" t="s">
        <v>545</v>
      </c>
      <c r="L702" s="48">
        <v>1122.19</v>
      </c>
      <c r="M702" s="48">
        <v>1499.5262090000001</v>
      </c>
    </row>
    <row r="703" spans="1:13" ht="14.25" x14ac:dyDescent="0.2">
      <c r="A703" s="66" t="s">
        <v>41</v>
      </c>
      <c r="B703" s="66" t="s">
        <v>41</v>
      </c>
      <c r="C703" s="67" t="s">
        <v>55</v>
      </c>
      <c r="D703" s="70" t="s">
        <v>6</v>
      </c>
      <c r="E703" s="69">
        <v>2018</v>
      </c>
      <c r="F703" s="69" t="s">
        <v>71</v>
      </c>
      <c r="G703" s="69" t="s">
        <v>264</v>
      </c>
      <c r="H703" s="70" t="s">
        <v>271</v>
      </c>
      <c r="I703" s="70" t="s">
        <v>679</v>
      </c>
      <c r="J703" s="70" t="s">
        <v>634</v>
      </c>
      <c r="K703" s="70" t="s">
        <v>634</v>
      </c>
      <c r="L703" s="56">
        <v>2245.1</v>
      </c>
      <c r="M703" s="56">
        <v>4326.8999999999996</v>
      </c>
    </row>
    <row r="704" spans="1:13" ht="14.25" x14ac:dyDescent="0.2">
      <c r="A704" s="66" t="s">
        <v>41</v>
      </c>
      <c r="B704" s="66" t="s">
        <v>41</v>
      </c>
      <c r="C704" s="67" t="s">
        <v>693</v>
      </c>
      <c r="D704" s="70" t="s">
        <v>22</v>
      </c>
      <c r="E704" s="69">
        <v>2021</v>
      </c>
      <c r="F704" s="69" t="s">
        <v>77</v>
      </c>
      <c r="G704" s="69" t="s">
        <v>403</v>
      </c>
      <c r="H704" s="70" t="s">
        <v>181</v>
      </c>
      <c r="I704" s="70" t="s">
        <v>741</v>
      </c>
      <c r="J704" s="70" t="s">
        <v>634</v>
      </c>
      <c r="K704" s="70" t="s">
        <v>634</v>
      </c>
      <c r="L704" s="63">
        <v>1236.43</v>
      </c>
      <c r="M704" s="63">
        <v>1926.94</v>
      </c>
    </row>
    <row r="705" spans="1:13" ht="14.25" x14ac:dyDescent="0.2">
      <c r="A705" s="66" t="s">
        <v>41</v>
      </c>
      <c r="B705" s="66" t="s">
        <v>41</v>
      </c>
      <c r="C705" s="67" t="s">
        <v>668</v>
      </c>
      <c r="D705" s="70" t="s">
        <v>10</v>
      </c>
      <c r="E705" s="69">
        <v>2019</v>
      </c>
      <c r="F705" s="69" t="s">
        <v>76</v>
      </c>
      <c r="G705" s="69" t="s">
        <v>328</v>
      </c>
      <c r="H705" s="70" t="s">
        <v>179</v>
      </c>
      <c r="I705" s="70" t="s">
        <v>246</v>
      </c>
      <c r="J705" s="70" t="s">
        <v>634</v>
      </c>
      <c r="K705" s="70" t="s">
        <v>634</v>
      </c>
      <c r="L705" s="48">
        <v>1122.2</v>
      </c>
      <c r="M705" s="48">
        <v>3112.55</v>
      </c>
    </row>
    <row r="706" spans="1:13" ht="14.25" x14ac:dyDescent="0.2">
      <c r="A706" s="66" t="s">
        <v>41</v>
      </c>
      <c r="B706" s="66" t="s">
        <v>41</v>
      </c>
      <c r="C706" s="67" t="s">
        <v>691</v>
      </c>
      <c r="D706" s="70" t="s">
        <v>21</v>
      </c>
      <c r="E706" s="69">
        <v>2019</v>
      </c>
      <c r="F706" s="69" t="s">
        <v>75</v>
      </c>
      <c r="G706" s="69" t="s">
        <v>312</v>
      </c>
      <c r="H706" s="70" t="s">
        <v>313</v>
      </c>
      <c r="I706" s="70" t="s">
        <v>695</v>
      </c>
      <c r="J706" s="70" t="s">
        <v>634</v>
      </c>
      <c r="K706" s="70" t="s">
        <v>634</v>
      </c>
      <c r="L706" s="48">
        <v>1236.43</v>
      </c>
      <c r="M706" s="48">
        <v>3029.39</v>
      </c>
    </row>
    <row r="707" spans="1:13" ht="14.25" x14ac:dyDescent="0.2">
      <c r="A707" s="66" t="s">
        <v>41</v>
      </c>
      <c r="B707" s="66" t="s">
        <v>41</v>
      </c>
      <c r="C707" s="67" t="s">
        <v>45</v>
      </c>
      <c r="D707" s="70" t="s">
        <v>24</v>
      </c>
      <c r="E707" s="69">
        <v>2018</v>
      </c>
      <c r="F707" s="69" t="s">
        <v>59</v>
      </c>
      <c r="G707" s="69" t="s">
        <v>82</v>
      </c>
      <c r="H707" s="70" t="s">
        <v>99</v>
      </c>
      <c r="I707" s="70" t="s">
        <v>793</v>
      </c>
      <c r="J707" s="70" t="s">
        <v>634</v>
      </c>
      <c r="K707" s="70" t="s">
        <v>634</v>
      </c>
      <c r="L707" s="48">
        <v>1727</v>
      </c>
      <c r="M707" s="48">
        <v>2407.96</v>
      </c>
    </row>
    <row r="708" spans="1:13" ht="14.25" x14ac:dyDescent="0.2">
      <c r="A708" s="66" t="s">
        <v>41</v>
      </c>
      <c r="B708" s="66" t="s">
        <v>41</v>
      </c>
      <c r="C708" s="67" t="s">
        <v>46</v>
      </c>
      <c r="D708" s="70" t="s">
        <v>16</v>
      </c>
      <c r="E708" s="69">
        <v>2018</v>
      </c>
      <c r="F708" s="69" t="s">
        <v>63</v>
      </c>
      <c r="G708" s="69" t="s">
        <v>140</v>
      </c>
      <c r="H708" s="70" t="s">
        <v>129</v>
      </c>
      <c r="I708" s="70" t="s">
        <v>753</v>
      </c>
      <c r="J708" s="70" t="s">
        <v>634</v>
      </c>
      <c r="K708" s="70" t="s">
        <v>634</v>
      </c>
      <c r="L708" s="48">
        <v>1298</v>
      </c>
      <c r="M708" s="51">
        <v>2467.0382</v>
      </c>
    </row>
    <row r="709" spans="1:13" ht="14.25" x14ac:dyDescent="0.2">
      <c r="A709" s="66" t="s">
        <v>41</v>
      </c>
      <c r="B709" s="66" t="s">
        <v>41</v>
      </c>
      <c r="C709" s="67" t="s">
        <v>57</v>
      </c>
      <c r="D709" s="70" t="s">
        <v>0</v>
      </c>
      <c r="E709" s="69">
        <v>2018</v>
      </c>
      <c r="F709" s="69" t="s">
        <v>61</v>
      </c>
      <c r="G709" s="69" t="s">
        <v>102</v>
      </c>
      <c r="H709" s="70" t="s">
        <v>95</v>
      </c>
      <c r="I709" s="70" t="s">
        <v>734</v>
      </c>
      <c r="J709" s="70" t="s">
        <v>634</v>
      </c>
      <c r="K709" s="70" t="s">
        <v>634</v>
      </c>
      <c r="L709" s="48">
        <v>1212</v>
      </c>
      <c r="M709" s="48">
        <v>4380.49</v>
      </c>
    </row>
    <row r="710" spans="1:13" ht="14.25" x14ac:dyDescent="0.2">
      <c r="A710" s="66" t="s">
        <v>41</v>
      </c>
      <c r="B710" s="66" t="s">
        <v>41</v>
      </c>
      <c r="C710" s="67" t="s">
        <v>57</v>
      </c>
      <c r="D710" s="70" t="s">
        <v>0</v>
      </c>
      <c r="E710" s="69">
        <v>2018</v>
      </c>
      <c r="F710" s="69" t="s">
        <v>61</v>
      </c>
      <c r="G710" s="69" t="s">
        <v>102</v>
      </c>
      <c r="H710" s="70" t="s">
        <v>95</v>
      </c>
      <c r="I710" s="70" t="s">
        <v>802</v>
      </c>
      <c r="J710" s="70" t="s">
        <v>634</v>
      </c>
      <c r="K710" s="70" t="s">
        <v>634</v>
      </c>
      <c r="L710" s="48">
        <v>1212</v>
      </c>
      <c r="M710" s="48">
        <v>4380.49</v>
      </c>
    </row>
    <row r="711" spans="1:13" ht="14.25" x14ac:dyDescent="0.2">
      <c r="A711" s="66" t="s">
        <v>41</v>
      </c>
      <c r="B711" s="66" t="s">
        <v>41</v>
      </c>
      <c r="C711" s="67" t="s">
        <v>57</v>
      </c>
      <c r="D711" s="70" t="s">
        <v>0</v>
      </c>
      <c r="E711" s="69">
        <v>2018</v>
      </c>
      <c r="F711" s="69" t="s">
        <v>61</v>
      </c>
      <c r="G711" s="69" t="s">
        <v>102</v>
      </c>
      <c r="H711" s="70" t="s">
        <v>129</v>
      </c>
      <c r="I711" s="70" t="s">
        <v>718</v>
      </c>
      <c r="J711" s="70" t="s">
        <v>634</v>
      </c>
      <c r="K711" s="70" t="s">
        <v>634</v>
      </c>
      <c r="L711" s="48">
        <v>1212</v>
      </c>
      <c r="M711" s="48">
        <v>4380.49</v>
      </c>
    </row>
    <row r="712" spans="1:13" ht="14.25" x14ac:dyDescent="0.2">
      <c r="A712" s="66" t="s">
        <v>41</v>
      </c>
      <c r="B712" s="66" t="s">
        <v>41</v>
      </c>
      <c r="C712" s="67" t="s">
        <v>52</v>
      </c>
      <c r="D712" s="70" t="s">
        <v>25</v>
      </c>
      <c r="E712" s="69">
        <v>2020</v>
      </c>
      <c r="F712" s="69" t="s">
        <v>68</v>
      </c>
      <c r="G712" s="69" t="s">
        <v>250</v>
      </c>
      <c r="H712" s="70" t="s">
        <v>99</v>
      </c>
      <c r="I712" s="70" t="s">
        <v>722</v>
      </c>
      <c r="J712" s="70" t="s">
        <v>634</v>
      </c>
      <c r="K712" s="70" t="s">
        <v>634</v>
      </c>
      <c r="L712" s="48">
        <v>1179.2</v>
      </c>
      <c r="M712" s="48">
        <v>3212.99</v>
      </c>
    </row>
    <row r="713" spans="1:13" ht="15" x14ac:dyDescent="0.2">
      <c r="A713" s="66" t="s">
        <v>41</v>
      </c>
      <c r="B713" s="66" t="s">
        <v>41</v>
      </c>
      <c r="C713" s="67" t="s">
        <v>675</v>
      </c>
      <c r="D713" s="70" t="s">
        <v>15</v>
      </c>
      <c r="E713" s="69">
        <v>2018</v>
      </c>
      <c r="F713" s="69" t="s">
        <v>676</v>
      </c>
      <c r="G713" s="69" t="s">
        <v>280</v>
      </c>
      <c r="H713" s="70" t="s">
        <v>281</v>
      </c>
      <c r="I713" s="70" t="s">
        <v>792</v>
      </c>
      <c r="J713" s="70" t="s">
        <v>634</v>
      </c>
      <c r="K713" s="70" t="s">
        <v>634</v>
      </c>
      <c r="L713" s="71">
        <v>1284.72</v>
      </c>
      <c r="M713" s="71">
        <v>2988.15</v>
      </c>
    </row>
    <row r="714" spans="1:13" ht="14.25" x14ac:dyDescent="0.2">
      <c r="A714" s="66" t="s">
        <v>41</v>
      </c>
      <c r="B714" s="66" t="s">
        <v>41</v>
      </c>
      <c r="C714" s="67" t="s">
        <v>51</v>
      </c>
      <c r="D714" s="70" t="s">
        <v>1</v>
      </c>
      <c r="E714" s="69">
        <v>2020</v>
      </c>
      <c r="F714" s="69" t="s">
        <v>67</v>
      </c>
      <c r="G714" s="69" t="s">
        <v>193</v>
      </c>
      <c r="H714" s="70" t="s">
        <v>194</v>
      </c>
      <c r="I714" s="70" t="s">
        <v>752</v>
      </c>
      <c r="J714" s="70" t="s">
        <v>545</v>
      </c>
      <c r="K714" s="70" t="s">
        <v>545</v>
      </c>
      <c r="L714" s="48">
        <v>1434.67</v>
      </c>
      <c r="M714" s="48">
        <v>5022.6400000000003</v>
      </c>
    </row>
    <row r="715" spans="1:13" ht="14.25" x14ac:dyDescent="0.2">
      <c r="A715" s="66" t="s">
        <v>41</v>
      </c>
      <c r="B715" s="66" t="s">
        <v>41</v>
      </c>
      <c r="C715" s="67" t="s">
        <v>680</v>
      </c>
      <c r="D715" s="70" t="s">
        <v>18</v>
      </c>
      <c r="E715" s="69">
        <v>2022</v>
      </c>
      <c r="F715" s="69" t="s">
        <v>64</v>
      </c>
      <c r="G715" s="69" t="s">
        <v>159</v>
      </c>
      <c r="H715" s="70" t="s">
        <v>167</v>
      </c>
      <c r="I715" s="70" t="s">
        <v>681</v>
      </c>
      <c r="J715" s="70" t="s">
        <v>634</v>
      </c>
      <c r="K715" s="70" t="s">
        <v>634</v>
      </c>
      <c r="L715" s="48">
        <v>1298</v>
      </c>
      <c r="M715" s="48">
        <v>1540.4</v>
      </c>
    </row>
    <row r="716" spans="1:13" ht="14.25" x14ac:dyDescent="0.2">
      <c r="A716" s="66" t="s">
        <v>41</v>
      </c>
      <c r="B716" s="66" t="s">
        <v>41</v>
      </c>
      <c r="C716" s="67" t="s">
        <v>691</v>
      </c>
      <c r="D716" s="70" t="s">
        <v>21</v>
      </c>
      <c r="E716" s="69">
        <v>2019</v>
      </c>
      <c r="F716" s="69" t="s">
        <v>75</v>
      </c>
      <c r="G716" s="69" t="s">
        <v>312</v>
      </c>
      <c r="H716" s="70" t="s">
        <v>313</v>
      </c>
      <c r="I716" s="70" t="s">
        <v>827</v>
      </c>
      <c r="J716" s="70" t="s">
        <v>634</v>
      </c>
      <c r="K716" s="70" t="s">
        <v>634</v>
      </c>
      <c r="L716" s="48">
        <v>1236.43</v>
      </c>
      <c r="M716" s="48">
        <v>3029.39</v>
      </c>
    </row>
    <row r="717" spans="1:13" ht="14.25" x14ac:dyDescent="0.2">
      <c r="A717" s="66" t="s">
        <v>41</v>
      </c>
      <c r="B717" s="66" t="s">
        <v>41</v>
      </c>
      <c r="C717" s="67" t="s">
        <v>726</v>
      </c>
      <c r="D717" s="70" t="s">
        <v>26</v>
      </c>
      <c r="E717" s="69">
        <v>2020</v>
      </c>
      <c r="F717" s="69" t="s">
        <v>61</v>
      </c>
      <c r="G717" s="69" t="s">
        <v>102</v>
      </c>
      <c r="H717" s="70" t="s">
        <v>129</v>
      </c>
      <c r="I717" s="70" t="s">
        <v>727</v>
      </c>
      <c r="J717" s="70" t="s">
        <v>634</v>
      </c>
      <c r="K717" s="70" t="s">
        <v>634</v>
      </c>
      <c r="L717" s="48">
        <v>1212</v>
      </c>
      <c r="M717" s="48">
        <v>2929.14</v>
      </c>
    </row>
    <row r="718" spans="1:13" ht="14.25" x14ac:dyDescent="0.2">
      <c r="A718" s="66" t="s">
        <v>41</v>
      </c>
      <c r="B718" s="66" t="s">
        <v>41</v>
      </c>
      <c r="C718" s="67" t="s">
        <v>693</v>
      </c>
      <c r="D718" s="70" t="s">
        <v>22</v>
      </c>
      <c r="E718" s="69">
        <v>2021</v>
      </c>
      <c r="F718" s="69" t="s">
        <v>77</v>
      </c>
      <c r="G718" s="69" t="s">
        <v>403</v>
      </c>
      <c r="H718" s="70" t="s">
        <v>85</v>
      </c>
      <c r="I718" s="70" t="s">
        <v>741</v>
      </c>
      <c r="J718" s="70" t="s">
        <v>634</v>
      </c>
      <c r="K718" s="70" t="s">
        <v>634</v>
      </c>
      <c r="L718" s="48">
        <v>1619.74</v>
      </c>
      <c r="M718" s="48">
        <v>2241.44</v>
      </c>
    </row>
    <row r="719" spans="1:13" ht="14.25" x14ac:dyDescent="0.2">
      <c r="A719" s="66" t="s">
        <v>41</v>
      </c>
      <c r="B719" s="66" t="s">
        <v>41</v>
      </c>
      <c r="C719" s="67" t="s">
        <v>52</v>
      </c>
      <c r="D719" s="70" t="s">
        <v>25</v>
      </c>
      <c r="E719" s="69">
        <v>2020</v>
      </c>
      <c r="F719" s="69" t="s">
        <v>68</v>
      </c>
      <c r="G719" s="69" t="s">
        <v>250</v>
      </c>
      <c r="H719" s="70" t="s">
        <v>99</v>
      </c>
      <c r="I719" s="70" t="s">
        <v>722</v>
      </c>
      <c r="J719" s="70" t="s">
        <v>634</v>
      </c>
      <c r="K719" s="70" t="s">
        <v>634</v>
      </c>
      <c r="L719" s="48">
        <v>1179.2</v>
      </c>
      <c r="M719" s="48">
        <v>3212.99</v>
      </c>
    </row>
    <row r="720" spans="1:13" ht="14.25" x14ac:dyDescent="0.2">
      <c r="A720" s="66" t="s">
        <v>41</v>
      </c>
      <c r="B720" s="66" t="s">
        <v>41</v>
      </c>
      <c r="C720" s="67" t="s">
        <v>46</v>
      </c>
      <c r="D720" s="70" t="s">
        <v>16</v>
      </c>
      <c r="E720" s="69">
        <v>2018</v>
      </c>
      <c r="F720" s="69" t="s">
        <v>63</v>
      </c>
      <c r="G720" s="69" t="s">
        <v>140</v>
      </c>
      <c r="H720" s="70" t="s">
        <v>99</v>
      </c>
      <c r="I720" s="70" t="s">
        <v>753</v>
      </c>
      <c r="J720" s="70" t="s">
        <v>634</v>
      </c>
      <c r="K720" s="70" t="s">
        <v>634</v>
      </c>
      <c r="L720" s="48">
        <v>1727</v>
      </c>
      <c r="M720" s="51">
        <v>3108.7793000000001</v>
      </c>
    </row>
    <row r="721" spans="1:13" ht="14.25" x14ac:dyDescent="0.2">
      <c r="A721" s="66" t="s">
        <v>41</v>
      </c>
      <c r="B721" s="66" t="s">
        <v>41</v>
      </c>
      <c r="C721" s="67" t="s">
        <v>659</v>
      </c>
      <c r="D721" s="70" t="s">
        <v>4</v>
      </c>
      <c r="E721" s="69">
        <v>2020</v>
      </c>
      <c r="F721" s="69" t="s">
        <v>66</v>
      </c>
      <c r="G721" s="69" t="s">
        <v>186</v>
      </c>
      <c r="H721" s="70" t="s">
        <v>179</v>
      </c>
      <c r="I721" s="70" t="s">
        <v>456</v>
      </c>
      <c r="J721" s="70" t="s">
        <v>545</v>
      </c>
      <c r="K721" s="70" t="s">
        <v>545</v>
      </c>
      <c r="L721" s="48">
        <v>1122.19</v>
      </c>
      <c r="M721" s="48">
        <v>1499.5262090000001</v>
      </c>
    </row>
    <row r="722" spans="1:13" ht="14.25" x14ac:dyDescent="0.2">
      <c r="A722" s="66" t="s">
        <v>41</v>
      </c>
      <c r="B722" s="66" t="s">
        <v>41</v>
      </c>
      <c r="C722" s="67" t="s">
        <v>46</v>
      </c>
      <c r="D722" s="70" t="s">
        <v>16</v>
      </c>
      <c r="E722" s="69">
        <v>2018</v>
      </c>
      <c r="F722" s="69" t="s">
        <v>63</v>
      </c>
      <c r="G722" s="69" t="s">
        <v>140</v>
      </c>
      <c r="H722" s="70" t="s">
        <v>129</v>
      </c>
      <c r="I722" s="70" t="s">
        <v>787</v>
      </c>
      <c r="J722" s="70" t="s">
        <v>634</v>
      </c>
      <c r="K722" s="70" t="s">
        <v>634</v>
      </c>
      <c r="L722" s="48">
        <v>1298</v>
      </c>
      <c r="M722" s="51">
        <v>2467.0382</v>
      </c>
    </row>
    <row r="723" spans="1:13" ht="14.25" x14ac:dyDescent="0.2">
      <c r="A723" s="66" t="s">
        <v>41</v>
      </c>
      <c r="B723" s="66" t="s">
        <v>41</v>
      </c>
      <c r="C723" s="67" t="s">
        <v>668</v>
      </c>
      <c r="D723" s="70" t="s">
        <v>10</v>
      </c>
      <c r="E723" s="69">
        <v>2019</v>
      </c>
      <c r="F723" s="69" t="s">
        <v>76</v>
      </c>
      <c r="G723" s="69" t="s">
        <v>328</v>
      </c>
      <c r="H723" s="70" t="s">
        <v>179</v>
      </c>
      <c r="I723" s="70" t="s">
        <v>627</v>
      </c>
      <c r="J723" s="70" t="s">
        <v>545</v>
      </c>
      <c r="K723" s="70" t="s">
        <v>545</v>
      </c>
      <c r="L723" s="48">
        <v>1122.2</v>
      </c>
      <c r="M723" s="48">
        <v>3112.55</v>
      </c>
    </row>
    <row r="724" spans="1:13" ht="14.25" x14ac:dyDescent="0.2">
      <c r="A724" s="66" t="s">
        <v>41</v>
      </c>
      <c r="B724" s="66" t="s">
        <v>41</v>
      </c>
      <c r="C724" s="67" t="s">
        <v>50</v>
      </c>
      <c r="D724" s="70" t="s">
        <v>14</v>
      </c>
      <c r="E724" s="69">
        <v>2019</v>
      </c>
      <c r="F724" s="69" t="s">
        <v>66</v>
      </c>
      <c r="G724" s="69" t="s">
        <v>186</v>
      </c>
      <c r="H724" s="70" t="s">
        <v>91</v>
      </c>
      <c r="I724" s="70" t="s">
        <v>718</v>
      </c>
      <c r="J724" s="70" t="s">
        <v>634</v>
      </c>
      <c r="K724" s="70" t="s">
        <v>634</v>
      </c>
      <c r="L724" s="48">
        <v>1735.89</v>
      </c>
      <c r="M724" s="51">
        <v>1945.6</v>
      </c>
    </row>
    <row r="725" spans="1:13" ht="14.25" x14ac:dyDescent="0.2">
      <c r="A725" s="66" t="s">
        <v>41</v>
      </c>
      <c r="B725" s="66" t="s">
        <v>41</v>
      </c>
      <c r="C725" s="67" t="s">
        <v>49</v>
      </c>
      <c r="D725" s="70" t="s">
        <v>13</v>
      </c>
      <c r="E725" s="69">
        <v>2019</v>
      </c>
      <c r="F725" s="69" t="s">
        <v>65</v>
      </c>
      <c r="G725" s="69" t="s">
        <v>176</v>
      </c>
      <c r="H725" s="70" t="s">
        <v>181</v>
      </c>
      <c r="I725" s="70" t="s">
        <v>748</v>
      </c>
      <c r="J725" s="70" t="s">
        <v>634</v>
      </c>
      <c r="K725" s="70" t="s">
        <v>634</v>
      </c>
      <c r="L725" s="48">
        <v>1738</v>
      </c>
      <c r="M725" s="48">
        <v>2335.86</v>
      </c>
    </row>
    <row r="726" spans="1:13" ht="14.25" x14ac:dyDescent="0.2">
      <c r="A726" s="66" t="s">
        <v>41</v>
      </c>
      <c r="B726" s="66" t="s">
        <v>41</v>
      </c>
      <c r="C726" s="67" t="s">
        <v>668</v>
      </c>
      <c r="D726" s="70" t="s">
        <v>10</v>
      </c>
      <c r="E726" s="69">
        <v>2019</v>
      </c>
      <c r="F726" s="69" t="s">
        <v>76</v>
      </c>
      <c r="G726" s="69" t="s">
        <v>328</v>
      </c>
      <c r="H726" s="70" t="s">
        <v>179</v>
      </c>
      <c r="I726" s="70" t="s">
        <v>373</v>
      </c>
      <c r="J726" s="70" t="s">
        <v>545</v>
      </c>
      <c r="K726" s="70" t="s">
        <v>545</v>
      </c>
      <c r="L726" s="48">
        <v>1122.2</v>
      </c>
      <c r="M726" s="48">
        <v>3112.55</v>
      </c>
    </row>
    <row r="727" spans="1:13" ht="14.25" x14ac:dyDescent="0.2">
      <c r="A727" s="66" t="s">
        <v>41</v>
      </c>
      <c r="B727" s="66" t="s">
        <v>41</v>
      </c>
      <c r="C727" s="67" t="s">
        <v>761</v>
      </c>
      <c r="D727" s="70" t="s">
        <v>35</v>
      </c>
      <c r="E727" s="69">
        <v>2018</v>
      </c>
      <c r="F727" s="69" t="s">
        <v>59</v>
      </c>
      <c r="G727" s="69" t="s">
        <v>82</v>
      </c>
      <c r="H727" s="70" t="s">
        <v>129</v>
      </c>
      <c r="I727" s="70" t="s">
        <v>785</v>
      </c>
      <c r="J727" s="70" t="s">
        <v>634</v>
      </c>
      <c r="K727" s="70" t="s">
        <v>634</v>
      </c>
      <c r="L727" s="48">
        <v>1298</v>
      </c>
      <c r="M727" s="48">
        <v>1694</v>
      </c>
    </row>
    <row r="728" spans="1:13" ht="14.25" x14ac:dyDescent="0.2">
      <c r="A728" s="66" t="s">
        <v>41</v>
      </c>
      <c r="B728" s="66" t="s">
        <v>41</v>
      </c>
      <c r="C728" s="67" t="s">
        <v>57</v>
      </c>
      <c r="D728" s="70" t="s">
        <v>0</v>
      </c>
      <c r="E728" s="69">
        <v>2018</v>
      </c>
      <c r="F728" s="69" t="s">
        <v>61</v>
      </c>
      <c r="G728" s="69" t="s">
        <v>102</v>
      </c>
      <c r="H728" s="70" t="s">
        <v>495</v>
      </c>
      <c r="I728" s="70" t="s">
        <v>737</v>
      </c>
      <c r="J728" s="70" t="s">
        <v>634</v>
      </c>
      <c r="K728" s="70" t="s">
        <v>634</v>
      </c>
      <c r="L728" s="48">
        <v>1718.8</v>
      </c>
      <c r="M728" s="48">
        <v>5893.71</v>
      </c>
    </row>
    <row r="729" spans="1:13" ht="14.25" x14ac:dyDescent="0.2">
      <c r="A729" s="66" t="s">
        <v>41</v>
      </c>
      <c r="B729" s="66" t="s">
        <v>41</v>
      </c>
      <c r="C729" s="67" t="s">
        <v>55</v>
      </c>
      <c r="D729" s="70" t="s">
        <v>6</v>
      </c>
      <c r="E729" s="69">
        <v>2018</v>
      </c>
      <c r="F729" s="69" t="s">
        <v>71</v>
      </c>
      <c r="G729" s="69" t="s">
        <v>264</v>
      </c>
      <c r="H729" s="70" t="s">
        <v>129</v>
      </c>
      <c r="I729" s="70" t="s">
        <v>736</v>
      </c>
      <c r="J729" s="70" t="s">
        <v>634</v>
      </c>
      <c r="K729" s="70" t="s">
        <v>634</v>
      </c>
      <c r="L729" s="56">
        <v>1298</v>
      </c>
      <c r="M729" s="56">
        <v>2742.53</v>
      </c>
    </row>
    <row r="730" spans="1:13" ht="14.25" x14ac:dyDescent="0.2">
      <c r="A730" s="66" t="s">
        <v>41</v>
      </c>
      <c r="B730" s="66" t="s">
        <v>41</v>
      </c>
      <c r="C730" s="67" t="s">
        <v>691</v>
      </c>
      <c r="D730" s="70" t="s">
        <v>21</v>
      </c>
      <c r="E730" s="69">
        <v>2019</v>
      </c>
      <c r="F730" s="69" t="s">
        <v>75</v>
      </c>
      <c r="G730" s="69" t="s">
        <v>312</v>
      </c>
      <c r="H730" s="70" t="s">
        <v>313</v>
      </c>
      <c r="I730" s="70" t="s">
        <v>710</v>
      </c>
      <c r="J730" s="70" t="s">
        <v>634</v>
      </c>
      <c r="K730" s="70" t="s">
        <v>634</v>
      </c>
      <c r="L730" s="48">
        <v>1236.43</v>
      </c>
      <c r="M730" s="48">
        <v>3029.39</v>
      </c>
    </row>
    <row r="731" spans="1:13" ht="14.25" x14ac:dyDescent="0.2">
      <c r="A731" s="66" t="s">
        <v>41</v>
      </c>
      <c r="B731" s="66" t="s">
        <v>41</v>
      </c>
      <c r="C731" s="67" t="s">
        <v>668</v>
      </c>
      <c r="D731" s="70" t="s">
        <v>10</v>
      </c>
      <c r="E731" s="69">
        <v>2019</v>
      </c>
      <c r="F731" s="69" t="s">
        <v>76</v>
      </c>
      <c r="G731" s="69" t="s">
        <v>328</v>
      </c>
      <c r="H731" s="70" t="s">
        <v>179</v>
      </c>
      <c r="I731" s="70" t="s">
        <v>360</v>
      </c>
      <c r="J731" s="70" t="s">
        <v>545</v>
      </c>
      <c r="K731" s="70" t="s">
        <v>545</v>
      </c>
      <c r="L731" s="48">
        <v>1122.2</v>
      </c>
      <c r="M731" s="48">
        <v>3112.55</v>
      </c>
    </row>
    <row r="732" spans="1:13" ht="14.25" x14ac:dyDescent="0.2">
      <c r="A732" s="66" t="s">
        <v>41</v>
      </c>
      <c r="B732" s="66" t="s">
        <v>41</v>
      </c>
      <c r="C732" s="67" t="s">
        <v>57</v>
      </c>
      <c r="D732" s="70" t="s">
        <v>0</v>
      </c>
      <c r="E732" s="69">
        <v>2018</v>
      </c>
      <c r="F732" s="69" t="s">
        <v>61</v>
      </c>
      <c r="G732" s="69" t="s">
        <v>102</v>
      </c>
      <c r="H732" s="70" t="s">
        <v>129</v>
      </c>
      <c r="I732" s="70" t="s">
        <v>786</v>
      </c>
      <c r="J732" s="70" t="s">
        <v>634</v>
      </c>
      <c r="K732" s="70" t="s">
        <v>634</v>
      </c>
      <c r="L732" s="48">
        <v>1212</v>
      </c>
      <c r="M732" s="48">
        <v>4380.49</v>
      </c>
    </row>
    <row r="733" spans="1:13" ht="14.25" x14ac:dyDescent="0.2">
      <c r="A733" s="66" t="s">
        <v>41</v>
      </c>
      <c r="B733" s="66" t="s">
        <v>41</v>
      </c>
      <c r="C733" s="67" t="s">
        <v>682</v>
      </c>
      <c r="D733" s="70" t="s">
        <v>19</v>
      </c>
      <c r="E733" s="69">
        <v>2019</v>
      </c>
      <c r="F733" s="69" t="s">
        <v>683</v>
      </c>
      <c r="G733" s="69" t="s">
        <v>308</v>
      </c>
      <c r="H733" s="70" t="s">
        <v>310</v>
      </c>
      <c r="I733" s="70" t="s">
        <v>114</v>
      </c>
      <c r="J733" s="70" t="s">
        <v>634</v>
      </c>
      <c r="K733" s="70" t="s">
        <v>634</v>
      </c>
      <c r="L733" s="51">
        <v>1236.43</v>
      </c>
      <c r="M733" s="51">
        <v>2323.46</v>
      </c>
    </row>
    <row r="734" spans="1:13" ht="14.25" x14ac:dyDescent="0.2">
      <c r="A734" s="66" t="s">
        <v>41</v>
      </c>
      <c r="B734" s="66" t="s">
        <v>41</v>
      </c>
      <c r="C734" s="67" t="s">
        <v>50</v>
      </c>
      <c r="D734" s="70" t="s">
        <v>14</v>
      </c>
      <c r="E734" s="69">
        <v>2019</v>
      </c>
      <c r="F734" s="69" t="s">
        <v>66</v>
      </c>
      <c r="G734" s="69" t="s">
        <v>186</v>
      </c>
      <c r="H734" s="70" t="s">
        <v>129</v>
      </c>
      <c r="I734" s="70" t="s">
        <v>674</v>
      </c>
      <c r="J734" s="70" t="s">
        <v>634</v>
      </c>
      <c r="K734" s="70" t="s">
        <v>634</v>
      </c>
      <c r="L734" s="48">
        <v>2425.2000000000003</v>
      </c>
      <c r="M734" s="48">
        <v>2132.9107600000002</v>
      </c>
    </row>
    <row r="735" spans="1:13" ht="14.25" x14ac:dyDescent="0.2">
      <c r="A735" s="66" t="s">
        <v>41</v>
      </c>
      <c r="B735" s="66" t="s">
        <v>41</v>
      </c>
      <c r="C735" s="67" t="s">
        <v>691</v>
      </c>
      <c r="D735" s="70" t="s">
        <v>21</v>
      </c>
      <c r="E735" s="69">
        <v>2019</v>
      </c>
      <c r="F735" s="69" t="s">
        <v>75</v>
      </c>
      <c r="G735" s="69" t="s">
        <v>312</v>
      </c>
      <c r="H735" s="70" t="s">
        <v>313</v>
      </c>
      <c r="I735" s="70" t="s">
        <v>828</v>
      </c>
      <c r="J735" s="70" t="s">
        <v>634</v>
      </c>
      <c r="K735" s="70" t="s">
        <v>634</v>
      </c>
      <c r="L735" s="48">
        <v>1236.43</v>
      </c>
      <c r="M735" s="48">
        <v>3029.39</v>
      </c>
    </row>
    <row r="736" spans="1:13" ht="14.25" x14ac:dyDescent="0.2">
      <c r="A736" s="66" t="s">
        <v>41</v>
      </c>
      <c r="B736" s="66" t="s">
        <v>41</v>
      </c>
      <c r="C736" s="67" t="s">
        <v>45</v>
      </c>
      <c r="D736" s="70" t="s">
        <v>24</v>
      </c>
      <c r="E736" s="69">
        <v>2018</v>
      </c>
      <c r="F736" s="69" t="s">
        <v>59</v>
      </c>
      <c r="G736" s="69" t="s">
        <v>82</v>
      </c>
      <c r="H736" s="70" t="s">
        <v>99</v>
      </c>
      <c r="I736" s="70" t="s">
        <v>779</v>
      </c>
      <c r="J736" s="70" t="s">
        <v>634</v>
      </c>
      <c r="K736" s="70" t="s">
        <v>634</v>
      </c>
      <c r="L736" s="48">
        <v>1727</v>
      </c>
      <c r="M736" s="48">
        <v>2407.96</v>
      </c>
    </row>
    <row r="737" spans="1:13" ht="14.25" x14ac:dyDescent="0.2">
      <c r="A737" s="66" t="s">
        <v>41</v>
      </c>
      <c r="B737" s="66" t="s">
        <v>41</v>
      </c>
      <c r="C737" s="67" t="s">
        <v>48</v>
      </c>
      <c r="D737" s="70" t="s">
        <v>11</v>
      </c>
      <c r="E737" s="69">
        <v>2018</v>
      </c>
      <c r="F737" s="69" t="s">
        <v>59</v>
      </c>
      <c r="G737" s="69" t="s">
        <v>82</v>
      </c>
      <c r="H737" s="70" t="s">
        <v>99</v>
      </c>
      <c r="I737" s="70" t="s">
        <v>788</v>
      </c>
      <c r="J737" s="70" t="s">
        <v>634</v>
      </c>
      <c r="K737" s="70" t="s">
        <v>634</v>
      </c>
      <c r="L737" s="48">
        <v>1727</v>
      </c>
      <c r="M737" s="48">
        <v>2407.96</v>
      </c>
    </row>
    <row r="738" spans="1:13" ht="14.25" x14ac:dyDescent="0.2">
      <c r="A738" s="66" t="s">
        <v>41</v>
      </c>
      <c r="B738" s="66" t="s">
        <v>41</v>
      </c>
      <c r="C738" s="67" t="s">
        <v>691</v>
      </c>
      <c r="D738" s="70" t="s">
        <v>21</v>
      </c>
      <c r="E738" s="69">
        <v>2019</v>
      </c>
      <c r="F738" s="69" t="s">
        <v>75</v>
      </c>
      <c r="G738" s="69" t="s">
        <v>312</v>
      </c>
      <c r="H738" s="70" t="s">
        <v>313</v>
      </c>
      <c r="I738" s="70" t="s">
        <v>768</v>
      </c>
      <c r="J738" s="70" t="s">
        <v>634</v>
      </c>
      <c r="K738" s="70" t="s">
        <v>634</v>
      </c>
      <c r="L738" s="48">
        <v>1236.43</v>
      </c>
      <c r="M738" s="48">
        <v>3029.39</v>
      </c>
    </row>
    <row r="739" spans="1:13" ht="14.25" x14ac:dyDescent="0.2">
      <c r="A739" s="66" t="s">
        <v>41</v>
      </c>
      <c r="B739" s="66" t="s">
        <v>41</v>
      </c>
      <c r="C739" s="67" t="s">
        <v>55</v>
      </c>
      <c r="D739" s="70" t="s">
        <v>6</v>
      </c>
      <c r="E739" s="69">
        <v>2018</v>
      </c>
      <c r="F739" s="69" t="s">
        <v>71</v>
      </c>
      <c r="G739" s="69" t="s">
        <v>264</v>
      </c>
      <c r="H739" s="70" t="s">
        <v>271</v>
      </c>
      <c r="I739" s="70" t="s">
        <v>686</v>
      </c>
      <c r="J739" s="70" t="s">
        <v>634</v>
      </c>
      <c r="K739" s="70" t="s">
        <v>634</v>
      </c>
      <c r="L739" s="56">
        <v>2245.1</v>
      </c>
      <c r="M739" s="56">
        <v>4326.8999999999996</v>
      </c>
    </row>
    <row r="740" spans="1:13" ht="15" x14ac:dyDescent="0.2">
      <c r="A740" s="66" t="s">
        <v>41</v>
      </c>
      <c r="B740" s="66" t="s">
        <v>41</v>
      </c>
      <c r="C740" s="67" t="s">
        <v>706</v>
      </c>
      <c r="D740" s="70" t="s">
        <v>568</v>
      </c>
      <c r="E740" s="69">
        <v>2022</v>
      </c>
      <c r="F740" s="69" t="s">
        <v>61</v>
      </c>
      <c r="G740" s="69" t="s">
        <v>102</v>
      </c>
      <c r="H740" s="70" t="s">
        <v>103</v>
      </c>
      <c r="I740" s="70" t="s">
        <v>797</v>
      </c>
      <c r="J740" s="70" t="s">
        <v>634</v>
      </c>
      <c r="K740" s="70" t="s">
        <v>634</v>
      </c>
      <c r="L740" s="71">
        <v>2064.84</v>
      </c>
      <c r="M740" s="71">
        <v>4065.57</v>
      </c>
    </row>
    <row r="741" spans="1:13" ht="14.25" x14ac:dyDescent="0.2">
      <c r="A741" s="66" t="s">
        <v>41</v>
      </c>
      <c r="B741" s="66" t="s">
        <v>41</v>
      </c>
      <c r="C741" s="67" t="s">
        <v>55</v>
      </c>
      <c r="D741" s="70" t="s">
        <v>6</v>
      </c>
      <c r="E741" s="69">
        <v>2018</v>
      </c>
      <c r="F741" s="69" t="s">
        <v>71</v>
      </c>
      <c r="G741" s="69" t="s">
        <v>264</v>
      </c>
      <c r="H741" s="70" t="s">
        <v>99</v>
      </c>
      <c r="I741" s="70" t="s">
        <v>736</v>
      </c>
      <c r="J741" s="70" t="s">
        <v>634</v>
      </c>
      <c r="K741" s="70" t="s">
        <v>634</v>
      </c>
      <c r="L741" s="56">
        <v>1727</v>
      </c>
      <c r="M741" s="56">
        <v>3452.47</v>
      </c>
    </row>
    <row r="742" spans="1:13" ht="14.25" x14ac:dyDescent="0.2">
      <c r="A742" s="66" t="s">
        <v>41</v>
      </c>
      <c r="B742" s="66" t="s">
        <v>41</v>
      </c>
      <c r="C742" s="67" t="s">
        <v>51</v>
      </c>
      <c r="D742" s="70" t="s">
        <v>1</v>
      </c>
      <c r="E742" s="69">
        <v>2020</v>
      </c>
      <c r="F742" s="69" t="s">
        <v>67</v>
      </c>
      <c r="G742" s="69" t="s">
        <v>193</v>
      </c>
      <c r="H742" s="70" t="s">
        <v>194</v>
      </c>
      <c r="I742" s="70" t="s">
        <v>227</v>
      </c>
      <c r="J742" s="70" t="s">
        <v>545</v>
      </c>
      <c r="K742" s="70" t="s">
        <v>545</v>
      </c>
      <c r="L742" s="48">
        <v>1434.67</v>
      </c>
      <c r="M742" s="48">
        <v>5022.6400000000003</v>
      </c>
    </row>
    <row r="743" spans="1:13" ht="15" x14ac:dyDescent="0.2">
      <c r="A743" s="66" t="s">
        <v>41</v>
      </c>
      <c r="B743" s="66" t="s">
        <v>41</v>
      </c>
      <c r="C743" s="67" t="s">
        <v>706</v>
      </c>
      <c r="D743" s="70" t="s">
        <v>568</v>
      </c>
      <c r="E743" s="69">
        <v>2022</v>
      </c>
      <c r="F743" s="69" t="s">
        <v>61</v>
      </c>
      <c r="G743" s="69" t="s">
        <v>102</v>
      </c>
      <c r="H743" s="70" t="s">
        <v>103</v>
      </c>
      <c r="I743" s="70" t="s">
        <v>790</v>
      </c>
      <c r="J743" s="70" t="s">
        <v>634</v>
      </c>
      <c r="K743" s="70" t="s">
        <v>634</v>
      </c>
      <c r="L743" s="71">
        <v>2064.84</v>
      </c>
      <c r="M743" s="71">
        <v>4065.57</v>
      </c>
    </row>
    <row r="744" spans="1:13" ht="14.25" x14ac:dyDescent="0.2">
      <c r="A744" s="66" t="s">
        <v>41</v>
      </c>
      <c r="B744" s="66" t="s">
        <v>41</v>
      </c>
      <c r="C744" s="67" t="s">
        <v>45</v>
      </c>
      <c r="D744" s="70" t="s">
        <v>24</v>
      </c>
      <c r="E744" s="69">
        <v>2018</v>
      </c>
      <c r="F744" s="69" t="s">
        <v>59</v>
      </c>
      <c r="G744" s="69" t="s">
        <v>82</v>
      </c>
      <c r="H744" s="70" t="s">
        <v>129</v>
      </c>
      <c r="I744" s="70" t="s">
        <v>721</v>
      </c>
      <c r="J744" s="70" t="s">
        <v>634</v>
      </c>
      <c r="K744" s="70" t="s">
        <v>634</v>
      </c>
      <c r="L744" s="48">
        <v>1326.25</v>
      </c>
      <c r="M744" s="48">
        <v>2601.58</v>
      </c>
    </row>
    <row r="745" spans="1:13" ht="14.25" x14ac:dyDescent="0.2">
      <c r="A745" s="66" t="s">
        <v>41</v>
      </c>
      <c r="B745" s="66" t="s">
        <v>41</v>
      </c>
      <c r="C745" s="67" t="s">
        <v>48</v>
      </c>
      <c r="D745" s="70" t="s">
        <v>11</v>
      </c>
      <c r="E745" s="69">
        <v>2018</v>
      </c>
      <c r="F745" s="69" t="s">
        <v>59</v>
      </c>
      <c r="G745" s="69" t="s">
        <v>82</v>
      </c>
      <c r="H745" s="70" t="s">
        <v>99</v>
      </c>
      <c r="I745" s="70" t="s">
        <v>779</v>
      </c>
      <c r="J745" s="70" t="s">
        <v>634</v>
      </c>
      <c r="K745" s="70" t="s">
        <v>634</v>
      </c>
      <c r="L745" s="48">
        <v>1727</v>
      </c>
      <c r="M745" s="48">
        <v>2407.96</v>
      </c>
    </row>
    <row r="746" spans="1:13" ht="14.25" x14ac:dyDescent="0.2">
      <c r="A746" s="66" t="s">
        <v>41</v>
      </c>
      <c r="B746" s="66" t="s">
        <v>41</v>
      </c>
      <c r="C746" s="67" t="s">
        <v>51</v>
      </c>
      <c r="D746" s="70" t="s">
        <v>1</v>
      </c>
      <c r="E746" s="69">
        <v>2020</v>
      </c>
      <c r="F746" s="69" t="s">
        <v>67</v>
      </c>
      <c r="G746" s="69" t="s">
        <v>193</v>
      </c>
      <c r="H746" s="70" t="s">
        <v>194</v>
      </c>
      <c r="I746" s="70" t="s">
        <v>827</v>
      </c>
      <c r="J746" s="70" t="s">
        <v>545</v>
      </c>
      <c r="K746" s="70" t="s">
        <v>545</v>
      </c>
      <c r="L746" s="48">
        <v>1434.67</v>
      </c>
      <c r="M746" s="48">
        <v>5022.6400000000003</v>
      </c>
    </row>
    <row r="747" spans="1:13" ht="14.25" x14ac:dyDescent="0.2">
      <c r="A747" s="66" t="s">
        <v>41</v>
      </c>
      <c r="B747" s="66" t="s">
        <v>41</v>
      </c>
      <c r="C747" s="67" t="s">
        <v>775</v>
      </c>
      <c r="D747" s="70" t="s">
        <v>31</v>
      </c>
      <c r="E747" s="69">
        <v>2021</v>
      </c>
      <c r="F747" s="69" t="s">
        <v>75</v>
      </c>
      <c r="G747" s="69" t="s">
        <v>312</v>
      </c>
      <c r="H747" s="70" t="s">
        <v>527</v>
      </c>
      <c r="I747" s="70" t="s">
        <v>750</v>
      </c>
      <c r="J747" s="70" t="s">
        <v>634</v>
      </c>
      <c r="K747" s="70" t="s">
        <v>634</v>
      </c>
      <c r="L747" s="51">
        <v>1212</v>
      </c>
      <c r="M747" s="51">
        <v>2276.0100000000002</v>
      </c>
    </row>
    <row r="748" spans="1:13" ht="14.25" x14ac:dyDescent="0.2">
      <c r="A748" s="66" t="s">
        <v>41</v>
      </c>
      <c r="B748" s="66" t="s">
        <v>41</v>
      </c>
      <c r="C748" s="67" t="s">
        <v>659</v>
      </c>
      <c r="D748" s="70" t="s">
        <v>4</v>
      </c>
      <c r="E748" s="69">
        <v>2020</v>
      </c>
      <c r="F748" s="69" t="s">
        <v>66</v>
      </c>
      <c r="G748" s="69" t="s">
        <v>186</v>
      </c>
      <c r="H748" s="70" t="s">
        <v>179</v>
      </c>
      <c r="I748" s="70" t="s">
        <v>415</v>
      </c>
      <c r="J748" s="70" t="s">
        <v>545</v>
      </c>
      <c r="K748" s="70" t="s">
        <v>545</v>
      </c>
      <c r="L748" s="48">
        <v>1122.19</v>
      </c>
      <c r="M748" s="48">
        <v>1499.5262090000001</v>
      </c>
    </row>
    <row r="749" spans="1:13" ht="14.25" x14ac:dyDescent="0.2">
      <c r="A749" s="66" t="s">
        <v>41</v>
      </c>
      <c r="B749" s="66" t="s">
        <v>41</v>
      </c>
      <c r="C749" s="67" t="s">
        <v>49</v>
      </c>
      <c r="D749" s="70" t="s">
        <v>13</v>
      </c>
      <c r="E749" s="69">
        <v>2019</v>
      </c>
      <c r="F749" s="69" t="s">
        <v>65</v>
      </c>
      <c r="G749" s="69" t="s">
        <v>176</v>
      </c>
      <c r="H749" s="70" t="s">
        <v>180</v>
      </c>
      <c r="I749" s="70" t="s">
        <v>713</v>
      </c>
      <c r="J749" s="70" t="s">
        <v>634</v>
      </c>
      <c r="K749" s="70" t="s">
        <v>634</v>
      </c>
      <c r="L749" s="48">
        <v>1738</v>
      </c>
      <c r="M749" s="48">
        <v>2335.86</v>
      </c>
    </row>
    <row r="750" spans="1:13" ht="14.25" x14ac:dyDescent="0.2">
      <c r="A750" s="66" t="s">
        <v>41</v>
      </c>
      <c r="B750" s="66" t="s">
        <v>41</v>
      </c>
      <c r="C750" s="67" t="s">
        <v>57</v>
      </c>
      <c r="D750" s="70" t="s">
        <v>0</v>
      </c>
      <c r="E750" s="69">
        <v>2018</v>
      </c>
      <c r="F750" s="69" t="s">
        <v>61</v>
      </c>
      <c r="G750" s="69" t="s">
        <v>102</v>
      </c>
      <c r="H750" s="70" t="s">
        <v>129</v>
      </c>
      <c r="I750" s="70" t="s">
        <v>737</v>
      </c>
      <c r="J750" s="70" t="s">
        <v>634</v>
      </c>
      <c r="K750" s="70" t="s">
        <v>634</v>
      </c>
      <c r="L750" s="48">
        <v>1212</v>
      </c>
      <c r="M750" s="48">
        <v>4380.49</v>
      </c>
    </row>
    <row r="751" spans="1:13" ht="14.25" x14ac:dyDescent="0.2">
      <c r="A751" s="66" t="s">
        <v>41</v>
      </c>
      <c r="B751" s="66" t="s">
        <v>41</v>
      </c>
      <c r="C751" s="67" t="s">
        <v>51</v>
      </c>
      <c r="D751" s="70" t="s">
        <v>1</v>
      </c>
      <c r="E751" s="69">
        <v>2020</v>
      </c>
      <c r="F751" s="69" t="s">
        <v>67</v>
      </c>
      <c r="G751" s="69" t="s">
        <v>193</v>
      </c>
      <c r="H751" s="70" t="s">
        <v>194</v>
      </c>
      <c r="I751" s="70" t="s">
        <v>615</v>
      </c>
      <c r="J751" s="70" t="s">
        <v>545</v>
      </c>
      <c r="K751" s="70" t="s">
        <v>545</v>
      </c>
      <c r="L751" s="48">
        <v>1434.67</v>
      </c>
      <c r="M751" s="48">
        <v>5022.6400000000003</v>
      </c>
    </row>
    <row r="752" spans="1:13" ht="14.25" x14ac:dyDescent="0.2">
      <c r="A752" s="66" t="s">
        <v>41</v>
      </c>
      <c r="B752" s="66" t="s">
        <v>41</v>
      </c>
      <c r="C752" s="67" t="s">
        <v>659</v>
      </c>
      <c r="D752" s="70" t="s">
        <v>4</v>
      </c>
      <c r="E752" s="69">
        <v>2020</v>
      </c>
      <c r="F752" s="69" t="s">
        <v>66</v>
      </c>
      <c r="G752" s="69" t="s">
        <v>186</v>
      </c>
      <c r="H752" s="70" t="s">
        <v>179</v>
      </c>
      <c r="I752" s="70" t="s">
        <v>432</v>
      </c>
      <c r="J752" s="70" t="s">
        <v>545</v>
      </c>
      <c r="K752" s="70" t="s">
        <v>545</v>
      </c>
      <c r="L752" s="48">
        <v>1122.19</v>
      </c>
      <c r="M752" s="48">
        <v>1499.5262090000001</v>
      </c>
    </row>
    <row r="753" spans="1:13" ht="14.25" x14ac:dyDescent="0.2">
      <c r="A753" s="66" t="s">
        <v>41</v>
      </c>
      <c r="B753" s="66" t="s">
        <v>41</v>
      </c>
      <c r="C753" s="67" t="s">
        <v>51</v>
      </c>
      <c r="D753" s="70" t="s">
        <v>1</v>
      </c>
      <c r="E753" s="69">
        <v>2020</v>
      </c>
      <c r="F753" s="69" t="s">
        <v>67</v>
      </c>
      <c r="G753" s="69" t="s">
        <v>193</v>
      </c>
      <c r="H753" s="70" t="s">
        <v>194</v>
      </c>
      <c r="I753" s="70" t="s">
        <v>223</v>
      </c>
      <c r="J753" s="70" t="s">
        <v>545</v>
      </c>
      <c r="K753" s="70" t="s">
        <v>545</v>
      </c>
      <c r="L753" s="48">
        <v>1434.67</v>
      </c>
      <c r="M753" s="48">
        <v>5022.6400000000003</v>
      </c>
    </row>
    <row r="754" spans="1:13" ht="14.25" x14ac:dyDescent="0.2">
      <c r="A754" s="66" t="s">
        <v>41</v>
      </c>
      <c r="B754" s="66" t="s">
        <v>41</v>
      </c>
      <c r="C754" s="67" t="s">
        <v>50</v>
      </c>
      <c r="D754" s="70" t="s">
        <v>14</v>
      </c>
      <c r="E754" s="69">
        <v>2019</v>
      </c>
      <c r="F754" s="69" t="s">
        <v>66</v>
      </c>
      <c r="G754" s="69" t="s">
        <v>186</v>
      </c>
      <c r="H754" s="70" t="s">
        <v>91</v>
      </c>
      <c r="I754" s="70" t="s">
        <v>723</v>
      </c>
      <c r="J754" s="70" t="s">
        <v>634</v>
      </c>
      <c r="K754" s="70" t="s">
        <v>634</v>
      </c>
      <c r="L754" s="48">
        <v>1735.89</v>
      </c>
      <c r="M754" s="51">
        <v>1945.6</v>
      </c>
    </row>
    <row r="755" spans="1:13" ht="14.25" x14ac:dyDescent="0.2">
      <c r="A755" s="66" t="s">
        <v>41</v>
      </c>
      <c r="B755" s="66" t="s">
        <v>41</v>
      </c>
      <c r="C755" s="67" t="s">
        <v>51</v>
      </c>
      <c r="D755" s="70" t="s">
        <v>1</v>
      </c>
      <c r="E755" s="69">
        <v>2020</v>
      </c>
      <c r="F755" s="69" t="s">
        <v>67</v>
      </c>
      <c r="G755" s="69" t="s">
        <v>193</v>
      </c>
      <c r="H755" s="70" t="s">
        <v>194</v>
      </c>
      <c r="I755" s="70" t="s">
        <v>222</v>
      </c>
      <c r="J755" s="70" t="s">
        <v>545</v>
      </c>
      <c r="K755" s="70" t="s">
        <v>545</v>
      </c>
      <c r="L755" s="48">
        <v>1434.67</v>
      </c>
      <c r="M755" s="48">
        <v>5022.6400000000003</v>
      </c>
    </row>
    <row r="756" spans="1:13" ht="14.25" x14ac:dyDescent="0.2">
      <c r="A756" s="66" t="s">
        <v>41</v>
      </c>
      <c r="B756" s="66" t="s">
        <v>41</v>
      </c>
      <c r="C756" s="67" t="s">
        <v>654</v>
      </c>
      <c r="D756" s="70" t="s">
        <v>2</v>
      </c>
      <c r="E756" s="69">
        <v>2018</v>
      </c>
      <c r="F756" s="69" t="s">
        <v>64</v>
      </c>
      <c r="G756" s="69" t="s">
        <v>159</v>
      </c>
      <c r="H756" s="70" t="s">
        <v>283</v>
      </c>
      <c r="I756" s="70" t="s">
        <v>813</v>
      </c>
      <c r="J756" s="70" t="s">
        <v>634</v>
      </c>
      <c r="K756" s="70" t="s">
        <v>634</v>
      </c>
      <c r="L756" s="48">
        <v>2006.33</v>
      </c>
      <c r="M756" s="48">
        <v>5067.1499999999996</v>
      </c>
    </row>
    <row r="757" spans="1:13" ht="14.25" x14ac:dyDescent="0.2">
      <c r="A757" s="66" t="s">
        <v>41</v>
      </c>
      <c r="B757" s="66" t="s">
        <v>41</v>
      </c>
      <c r="C757" s="67" t="s">
        <v>656</v>
      </c>
      <c r="D757" s="70" t="s">
        <v>657</v>
      </c>
      <c r="E757" s="69">
        <v>2023</v>
      </c>
      <c r="F757" s="69" t="s">
        <v>61</v>
      </c>
      <c r="G757" s="69" t="s">
        <v>102</v>
      </c>
      <c r="H757" s="70" t="s">
        <v>85</v>
      </c>
      <c r="I757" s="70" t="s">
        <v>658</v>
      </c>
      <c r="J757" s="70" t="s">
        <v>634</v>
      </c>
      <c r="K757" s="70" t="s">
        <v>634</v>
      </c>
      <c r="L757" s="48">
        <v>1568.6</v>
      </c>
      <c r="M757" s="48">
        <v>4937.68</v>
      </c>
    </row>
    <row r="758" spans="1:13" ht="14.25" x14ac:dyDescent="0.2">
      <c r="A758" s="66" t="s">
        <v>41</v>
      </c>
      <c r="B758" s="66" t="s">
        <v>41</v>
      </c>
      <c r="C758" s="67" t="s">
        <v>42</v>
      </c>
      <c r="D758" s="70" t="s">
        <v>8</v>
      </c>
      <c r="E758" s="69">
        <v>2018</v>
      </c>
      <c r="F758" s="69" t="s">
        <v>59</v>
      </c>
      <c r="G758" s="69" t="s">
        <v>82</v>
      </c>
      <c r="H758" s="70" t="s">
        <v>85</v>
      </c>
      <c r="I758" s="70" t="s">
        <v>665</v>
      </c>
      <c r="J758" s="70" t="s">
        <v>634</v>
      </c>
      <c r="K758" s="70" t="s">
        <v>634</v>
      </c>
      <c r="L758" s="48">
        <v>1727</v>
      </c>
      <c r="M758" s="48">
        <v>3033.92</v>
      </c>
    </row>
    <row r="759" spans="1:13" ht="14.25" x14ac:dyDescent="0.2">
      <c r="A759" s="66" t="s">
        <v>41</v>
      </c>
      <c r="B759" s="66" t="s">
        <v>41</v>
      </c>
      <c r="C759" s="67" t="s">
        <v>46</v>
      </c>
      <c r="D759" s="70" t="s">
        <v>16</v>
      </c>
      <c r="E759" s="69">
        <v>2018</v>
      </c>
      <c r="F759" s="69" t="s">
        <v>63</v>
      </c>
      <c r="G759" s="69" t="s">
        <v>140</v>
      </c>
      <c r="H759" s="70" t="s">
        <v>131</v>
      </c>
      <c r="I759" s="70" t="s">
        <v>677</v>
      </c>
      <c r="J759" s="70" t="s">
        <v>634</v>
      </c>
      <c r="K759" s="70" t="s">
        <v>634</v>
      </c>
      <c r="L759" s="48">
        <v>2245.1</v>
      </c>
      <c r="M759" s="51">
        <v>3883.8050899999998</v>
      </c>
    </row>
    <row r="760" spans="1:13" ht="14.25" x14ac:dyDescent="0.2">
      <c r="A760" s="66" t="s">
        <v>41</v>
      </c>
      <c r="B760" s="66" t="s">
        <v>41</v>
      </c>
      <c r="C760" s="67" t="s">
        <v>51</v>
      </c>
      <c r="D760" s="70" t="s">
        <v>1</v>
      </c>
      <c r="E760" s="69">
        <v>2020</v>
      </c>
      <c r="F760" s="69" t="s">
        <v>67</v>
      </c>
      <c r="G760" s="69" t="s">
        <v>193</v>
      </c>
      <c r="H760" s="70" t="s">
        <v>194</v>
      </c>
      <c r="I760" s="70" t="s">
        <v>617</v>
      </c>
      <c r="J760" s="70" t="s">
        <v>545</v>
      </c>
      <c r="K760" s="70" t="s">
        <v>545</v>
      </c>
      <c r="L760" s="48">
        <v>1434.67</v>
      </c>
      <c r="M760" s="48">
        <v>5022.6400000000003</v>
      </c>
    </row>
    <row r="761" spans="1:13" ht="14.25" x14ac:dyDescent="0.2">
      <c r="A761" s="66" t="s">
        <v>41</v>
      </c>
      <c r="B761" s="66" t="s">
        <v>41</v>
      </c>
      <c r="C761" s="67" t="s">
        <v>52</v>
      </c>
      <c r="D761" s="70" t="s">
        <v>25</v>
      </c>
      <c r="E761" s="69">
        <v>2020</v>
      </c>
      <c r="F761" s="69" t="s">
        <v>68</v>
      </c>
      <c r="G761" s="69" t="s">
        <v>250</v>
      </c>
      <c r="H761" s="70" t="s">
        <v>99</v>
      </c>
      <c r="I761" s="70" t="s">
        <v>722</v>
      </c>
      <c r="J761" s="70" t="s">
        <v>634</v>
      </c>
      <c r="K761" s="70" t="s">
        <v>634</v>
      </c>
      <c r="L761" s="48">
        <v>1179.2</v>
      </c>
      <c r="M761" s="48">
        <v>3212.99</v>
      </c>
    </row>
    <row r="762" spans="1:13" ht="14.25" x14ac:dyDescent="0.2">
      <c r="A762" s="66" t="s">
        <v>41</v>
      </c>
      <c r="B762" s="66" t="s">
        <v>41</v>
      </c>
      <c r="C762" s="67" t="s">
        <v>57</v>
      </c>
      <c r="D762" s="70" t="s">
        <v>0</v>
      </c>
      <c r="E762" s="69">
        <v>2018</v>
      </c>
      <c r="F762" s="69" t="s">
        <v>61</v>
      </c>
      <c r="G762" s="69" t="s">
        <v>102</v>
      </c>
      <c r="H762" s="70" t="s">
        <v>129</v>
      </c>
      <c r="I762" s="70" t="s">
        <v>730</v>
      </c>
      <c r="J762" s="70" t="s">
        <v>634</v>
      </c>
      <c r="K762" s="70" t="s">
        <v>634</v>
      </c>
      <c r="L762" s="48">
        <v>1212</v>
      </c>
      <c r="M762" s="48">
        <v>4380.49</v>
      </c>
    </row>
    <row r="763" spans="1:13" ht="15" x14ac:dyDescent="0.2">
      <c r="A763" s="66" t="s">
        <v>41</v>
      </c>
      <c r="B763" s="66" t="s">
        <v>41</v>
      </c>
      <c r="C763" s="67" t="s">
        <v>706</v>
      </c>
      <c r="D763" s="70" t="s">
        <v>568</v>
      </c>
      <c r="E763" s="69">
        <v>2022</v>
      </c>
      <c r="F763" s="69" t="s">
        <v>61</v>
      </c>
      <c r="G763" s="69" t="s">
        <v>102</v>
      </c>
      <c r="H763" s="70" t="s">
        <v>103</v>
      </c>
      <c r="I763" s="70" t="s">
        <v>798</v>
      </c>
      <c r="J763" s="70" t="s">
        <v>634</v>
      </c>
      <c r="K763" s="70" t="s">
        <v>634</v>
      </c>
      <c r="L763" s="71">
        <v>2064.84</v>
      </c>
      <c r="M763" s="71">
        <v>4065.57</v>
      </c>
    </row>
    <row r="764" spans="1:13" ht="14.25" x14ac:dyDescent="0.2">
      <c r="A764" s="66" t="s">
        <v>41</v>
      </c>
      <c r="B764" s="66" t="s">
        <v>41</v>
      </c>
      <c r="C764" s="67" t="s">
        <v>51</v>
      </c>
      <c r="D764" s="70" t="s">
        <v>1</v>
      </c>
      <c r="E764" s="69">
        <v>2020</v>
      </c>
      <c r="F764" s="69" t="s">
        <v>67</v>
      </c>
      <c r="G764" s="69" t="s">
        <v>193</v>
      </c>
      <c r="H764" s="70" t="s">
        <v>194</v>
      </c>
      <c r="I764" s="70" t="s">
        <v>692</v>
      </c>
      <c r="J764" s="70" t="s">
        <v>545</v>
      </c>
      <c r="K764" s="70" t="s">
        <v>545</v>
      </c>
      <c r="L764" s="48">
        <v>1434.67</v>
      </c>
      <c r="M764" s="48">
        <v>5022.6400000000003</v>
      </c>
    </row>
    <row r="765" spans="1:13" ht="14.25" x14ac:dyDescent="0.2">
      <c r="A765" s="66" t="s">
        <v>41</v>
      </c>
      <c r="B765" s="66" t="s">
        <v>41</v>
      </c>
      <c r="C765" s="67" t="s">
        <v>691</v>
      </c>
      <c r="D765" s="70" t="s">
        <v>21</v>
      </c>
      <c r="E765" s="69">
        <v>2019</v>
      </c>
      <c r="F765" s="69" t="s">
        <v>75</v>
      </c>
      <c r="G765" s="69" t="s">
        <v>312</v>
      </c>
      <c r="H765" s="70" t="s">
        <v>313</v>
      </c>
      <c r="I765" s="70" t="s">
        <v>695</v>
      </c>
      <c r="J765" s="70" t="s">
        <v>634</v>
      </c>
      <c r="K765" s="70" t="s">
        <v>634</v>
      </c>
      <c r="L765" s="48">
        <v>1236.43</v>
      </c>
      <c r="M765" s="48">
        <v>3029.39</v>
      </c>
    </row>
    <row r="766" spans="1:13" ht="14.25" x14ac:dyDescent="0.2">
      <c r="A766" s="66" t="s">
        <v>41</v>
      </c>
      <c r="B766" s="66" t="s">
        <v>41</v>
      </c>
      <c r="C766" s="67" t="s">
        <v>691</v>
      </c>
      <c r="D766" s="70" t="s">
        <v>21</v>
      </c>
      <c r="E766" s="69">
        <v>2019</v>
      </c>
      <c r="F766" s="69" t="s">
        <v>75</v>
      </c>
      <c r="G766" s="69" t="s">
        <v>312</v>
      </c>
      <c r="H766" s="70" t="s">
        <v>313</v>
      </c>
      <c r="I766" s="70" t="s">
        <v>698</v>
      </c>
      <c r="J766" s="70" t="s">
        <v>634</v>
      </c>
      <c r="K766" s="70" t="s">
        <v>634</v>
      </c>
      <c r="L766" s="48">
        <v>1236.43</v>
      </c>
      <c r="M766" s="48">
        <v>3029.39</v>
      </c>
    </row>
    <row r="767" spans="1:13" ht="14.25" x14ac:dyDescent="0.2">
      <c r="A767" s="66" t="s">
        <v>41</v>
      </c>
      <c r="B767" s="66" t="s">
        <v>41</v>
      </c>
      <c r="C767" s="67" t="s">
        <v>719</v>
      </c>
      <c r="D767" s="70" t="s">
        <v>720</v>
      </c>
      <c r="E767" s="69">
        <v>2022</v>
      </c>
      <c r="F767" s="69" t="s">
        <v>75</v>
      </c>
      <c r="G767" s="69" t="s">
        <v>312</v>
      </c>
      <c r="H767" s="70" t="s">
        <v>257</v>
      </c>
      <c r="I767" s="70" t="s">
        <v>746</v>
      </c>
      <c r="J767" s="70" t="s">
        <v>634</v>
      </c>
      <c r="K767" s="70" t="s">
        <v>634</v>
      </c>
      <c r="L767" s="48">
        <v>2248.5</v>
      </c>
      <c r="M767" s="48">
        <v>4541.18</v>
      </c>
    </row>
    <row r="768" spans="1:13" ht="14.25" x14ac:dyDescent="0.2">
      <c r="A768" s="66" t="s">
        <v>41</v>
      </c>
      <c r="B768" s="66" t="s">
        <v>41</v>
      </c>
      <c r="C768" s="67" t="s">
        <v>51</v>
      </c>
      <c r="D768" s="70" t="s">
        <v>1</v>
      </c>
      <c r="E768" s="69">
        <v>2020</v>
      </c>
      <c r="F768" s="69" t="s">
        <v>67</v>
      </c>
      <c r="G768" s="69" t="s">
        <v>193</v>
      </c>
      <c r="H768" s="70" t="s">
        <v>194</v>
      </c>
      <c r="I768" s="70" t="s">
        <v>827</v>
      </c>
      <c r="J768" s="70" t="s">
        <v>545</v>
      </c>
      <c r="K768" s="70" t="s">
        <v>545</v>
      </c>
      <c r="L768" s="48">
        <v>1434.67</v>
      </c>
      <c r="M768" s="48">
        <v>5022.6400000000003</v>
      </c>
    </row>
    <row r="769" spans="1:13" ht="14.25" x14ac:dyDescent="0.2">
      <c r="A769" s="66" t="s">
        <v>41</v>
      </c>
      <c r="B769" s="66" t="s">
        <v>41</v>
      </c>
      <c r="C769" s="67" t="s">
        <v>682</v>
      </c>
      <c r="D769" s="70" t="s">
        <v>19</v>
      </c>
      <c r="E769" s="69">
        <v>2019</v>
      </c>
      <c r="F769" s="69" t="s">
        <v>683</v>
      </c>
      <c r="G769" s="69" t="s">
        <v>308</v>
      </c>
      <c r="H769" s="70" t="s">
        <v>309</v>
      </c>
      <c r="I769" s="70" t="s">
        <v>114</v>
      </c>
      <c r="J769" s="70" t="s">
        <v>634</v>
      </c>
      <c r="K769" s="70" t="s">
        <v>634</v>
      </c>
      <c r="L769" s="51">
        <v>1570.32</v>
      </c>
      <c r="M769" s="51">
        <v>2885.27</v>
      </c>
    </row>
    <row r="770" spans="1:13" ht="14.25" x14ac:dyDescent="0.2">
      <c r="A770" s="66" t="s">
        <v>41</v>
      </c>
      <c r="B770" s="66" t="s">
        <v>41</v>
      </c>
      <c r="C770" s="67" t="s">
        <v>691</v>
      </c>
      <c r="D770" s="70" t="s">
        <v>21</v>
      </c>
      <c r="E770" s="69">
        <v>2019</v>
      </c>
      <c r="F770" s="69" t="s">
        <v>75</v>
      </c>
      <c r="G770" s="69" t="s">
        <v>312</v>
      </c>
      <c r="H770" s="70" t="s">
        <v>313</v>
      </c>
      <c r="I770" s="70" t="s">
        <v>709</v>
      </c>
      <c r="J770" s="70" t="s">
        <v>634</v>
      </c>
      <c r="K770" s="70" t="s">
        <v>634</v>
      </c>
      <c r="L770" s="48">
        <v>1236.43</v>
      </c>
      <c r="M770" s="48">
        <v>3029.39</v>
      </c>
    </row>
    <row r="771" spans="1:13" ht="15" x14ac:dyDescent="0.2">
      <c r="A771" s="66" t="s">
        <v>41</v>
      </c>
      <c r="B771" s="66" t="s">
        <v>41</v>
      </c>
      <c r="C771" s="67" t="s">
        <v>706</v>
      </c>
      <c r="D771" s="70" t="s">
        <v>568</v>
      </c>
      <c r="E771" s="69">
        <v>2022</v>
      </c>
      <c r="F771" s="69" t="s">
        <v>61</v>
      </c>
      <c r="G771" s="69" t="s">
        <v>102</v>
      </c>
      <c r="H771" s="70" t="s">
        <v>103</v>
      </c>
      <c r="I771" s="70" t="s">
        <v>829</v>
      </c>
      <c r="J771" s="70" t="s">
        <v>634</v>
      </c>
      <c r="K771" s="70" t="s">
        <v>634</v>
      </c>
      <c r="L771" s="71">
        <v>2064.84</v>
      </c>
      <c r="M771" s="71">
        <v>4065.57</v>
      </c>
    </row>
    <row r="772" spans="1:13" ht="14.25" x14ac:dyDescent="0.2">
      <c r="A772" s="66" t="s">
        <v>41</v>
      </c>
      <c r="B772" s="66" t="s">
        <v>41</v>
      </c>
      <c r="C772" s="67" t="s">
        <v>654</v>
      </c>
      <c r="D772" s="70" t="s">
        <v>2</v>
      </c>
      <c r="E772" s="69">
        <v>2018</v>
      </c>
      <c r="F772" s="69" t="s">
        <v>64</v>
      </c>
      <c r="G772" s="69" t="s">
        <v>159</v>
      </c>
      <c r="H772" s="70" t="s">
        <v>301</v>
      </c>
      <c r="I772" s="70" t="s">
        <v>708</v>
      </c>
      <c r="J772" s="70" t="s">
        <v>634</v>
      </c>
      <c r="K772" s="70" t="s">
        <v>634</v>
      </c>
      <c r="L772" s="48">
        <v>1599.35</v>
      </c>
      <c r="M772" s="48">
        <v>3900.6799999999994</v>
      </c>
    </row>
    <row r="773" spans="1:13" ht="14.25" x14ac:dyDescent="0.2">
      <c r="A773" s="66" t="s">
        <v>41</v>
      </c>
      <c r="B773" s="66" t="s">
        <v>41</v>
      </c>
      <c r="C773" s="67" t="s">
        <v>680</v>
      </c>
      <c r="D773" s="70" t="s">
        <v>18</v>
      </c>
      <c r="E773" s="69">
        <v>2022</v>
      </c>
      <c r="F773" s="69" t="s">
        <v>64</v>
      </c>
      <c r="G773" s="69" t="s">
        <v>159</v>
      </c>
      <c r="H773" s="70" t="s">
        <v>167</v>
      </c>
      <c r="I773" s="70" t="s">
        <v>814</v>
      </c>
      <c r="J773" s="70" t="s">
        <v>634</v>
      </c>
      <c r="K773" s="70" t="s">
        <v>634</v>
      </c>
      <c r="L773" s="48">
        <v>1298</v>
      </c>
      <c r="M773" s="48">
        <v>1540.4</v>
      </c>
    </row>
    <row r="774" spans="1:13" ht="14.25" x14ac:dyDescent="0.2">
      <c r="A774" s="66" t="s">
        <v>41</v>
      </c>
      <c r="B774" s="66" t="s">
        <v>41</v>
      </c>
      <c r="C774" s="67" t="s">
        <v>719</v>
      </c>
      <c r="D774" s="70" t="s">
        <v>720</v>
      </c>
      <c r="E774" s="69">
        <v>2022</v>
      </c>
      <c r="F774" s="69" t="s">
        <v>75</v>
      </c>
      <c r="G774" s="69" t="s">
        <v>312</v>
      </c>
      <c r="H774" s="70" t="s">
        <v>257</v>
      </c>
      <c r="I774" s="70" t="s">
        <v>742</v>
      </c>
      <c r="J774" s="70" t="s">
        <v>634</v>
      </c>
      <c r="K774" s="70" t="s">
        <v>634</v>
      </c>
      <c r="L774" s="48">
        <v>2248.5</v>
      </c>
      <c r="M774" s="48">
        <v>4541.18</v>
      </c>
    </row>
    <row r="775" spans="1:13" ht="15" x14ac:dyDescent="0.2">
      <c r="A775" s="66" t="s">
        <v>41</v>
      </c>
      <c r="B775" s="66" t="s">
        <v>41</v>
      </c>
      <c r="C775" s="67" t="s">
        <v>675</v>
      </c>
      <c r="D775" s="70" t="s">
        <v>15</v>
      </c>
      <c r="E775" s="69">
        <v>2018</v>
      </c>
      <c r="F775" s="69" t="s">
        <v>676</v>
      </c>
      <c r="G775" s="69" t="s">
        <v>280</v>
      </c>
      <c r="H775" s="70" t="s">
        <v>281</v>
      </c>
      <c r="I775" s="70" t="s">
        <v>685</v>
      </c>
      <c r="J775" s="70" t="s">
        <v>634</v>
      </c>
      <c r="K775" s="70" t="s">
        <v>634</v>
      </c>
      <c r="L775" s="71">
        <v>1284.72</v>
      </c>
      <c r="M775" s="71">
        <v>2988.15</v>
      </c>
    </row>
    <row r="776" spans="1:13" ht="14.25" x14ac:dyDescent="0.2">
      <c r="A776" s="66" t="s">
        <v>41</v>
      </c>
      <c r="B776" s="66" t="s">
        <v>41</v>
      </c>
      <c r="C776" s="67" t="s">
        <v>659</v>
      </c>
      <c r="D776" s="70" t="s">
        <v>4</v>
      </c>
      <c r="E776" s="69">
        <v>2020</v>
      </c>
      <c r="F776" s="69" t="s">
        <v>66</v>
      </c>
      <c r="G776" s="69" t="s">
        <v>186</v>
      </c>
      <c r="H776" s="70" t="s">
        <v>179</v>
      </c>
      <c r="I776" s="70" t="s">
        <v>669</v>
      </c>
      <c r="J776" s="70" t="s">
        <v>545</v>
      </c>
      <c r="K776" s="70" t="s">
        <v>545</v>
      </c>
      <c r="L776" s="48">
        <v>1122.19</v>
      </c>
      <c r="M776" s="48">
        <v>1499.5262090000001</v>
      </c>
    </row>
    <row r="777" spans="1:13" ht="14.25" x14ac:dyDescent="0.2">
      <c r="A777" s="66" t="s">
        <v>41</v>
      </c>
      <c r="B777" s="66" t="s">
        <v>41</v>
      </c>
      <c r="C777" s="67" t="s">
        <v>668</v>
      </c>
      <c r="D777" s="70" t="s">
        <v>10</v>
      </c>
      <c r="E777" s="69">
        <v>2019</v>
      </c>
      <c r="F777" s="69" t="s">
        <v>76</v>
      </c>
      <c r="G777" s="69" t="s">
        <v>328</v>
      </c>
      <c r="H777" s="70" t="s">
        <v>179</v>
      </c>
      <c r="I777" s="70" t="s">
        <v>626</v>
      </c>
      <c r="J777" s="70" t="s">
        <v>545</v>
      </c>
      <c r="K777" s="70" t="s">
        <v>545</v>
      </c>
      <c r="L777" s="48">
        <v>1122.2</v>
      </c>
      <c r="M777" s="48">
        <v>3112.55</v>
      </c>
    </row>
    <row r="778" spans="1:13" ht="14.25" x14ac:dyDescent="0.2">
      <c r="A778" s="66" t="s">
        <v>41</v>
      </c>
      <c r="B778" s="66" t="s">
        <v>41</v>
      </c>
      <c r="C778" s="67" t="s">
        <v>57</v>
      </c>
      <c r="D778" s="70" t="s">
        <v>0</v>
      </c>
      <c r="E778" s="69">
        <v>2018</v>
      </c>
      <c r="F778" s="69" t="s">
        <v>61</v>
      </c>
      <c r="G778" s="69" t="s">
        <v>102</v>
      </c>
      <c r="H778" s="70" t="s">
        <v>93</v>
      </c>
      <c r="I778" s="70" t="s">
        <v>802</v>
      </c>
      <c r="J778" s="70" t="s">
        <v>634</v>
      </c>
      <c r="K778" s="70" t="s">
        <v>634</v>
      </c>
      <c r="L778" s="48">
        <v>1212</v>
      </c>
      <c r="M778" s="48">
        <v>4380.49</v>
      </c>
    </row>
    <row r="779" spans="1:13" ht="14.25" x14ac:dyDescent="0.2">
      <c r="A779" s="66" t="s">
        <v>41</v>
      </c>
      <c r="B779" s="66" t="s">
        <v>41</v>
      </c>
      <c r="C779" s="67" t="s">
        <v>680</v>
      </c>
      <c r="D779" s="70" t="s">
        <v>18</v>
      </c>
      <c r="E779" s="69">
        <v>2022</v>
      </c>
      <c r="F779" s="69" t="s">
        <v>64</v>
      </c>
      <c r="G779" s="69" t="s">
        <v>159</v>
      </c>
      <c r="H779" s="70" t="s">
        <v>160</v>
      </c>
      <c r="I779" s="70" t="s">
        <v>681</v>
      </c>
      <c r="J779" s="70" t="s">
        <v>634</v>
      </c>
      <c r="K779" s="70" t="s">
        <v>634</v>
      </c>
      <c r="L779" s="48">
        <v>1298</v>
      </c>
      <c r="M779" s="48">
        <v>1540.4</v>
      </c>
    </row>
    <row r="780" spans="1:13" ht="14.25" x14ac:dyDescent="0.2">
      <c r="A780" s="66" t="s">
        <v>41</v>
      </c>
      <c r="B780" s="66" t="s">
        <v>41</v>
      </c>
      <c r="C780" s="67" t="s">
        <v>51</v>
      </c>
      <c r="D780" s="70" t="s">
        <v>1</v>
      </c>
      <c r="E780" s="69">
        <v>2020</v>
      </c>
      <c r="F780" s="69" t="s">
        <v>67</v>
      </c>
      <c r="G780" s="69" t="s">
        <v>193</v>
      </c>
      <c r="H780" s="70" t="s">
        <v>194</v>
      </c>
      <c r="I780" s="70" t="s">
        <v>230</v>
      </c>
      <c r="J780" s="70" t="s">
        <v>545</v>
      </c>
      <c r="K780" s="70" t="s">
        <v>545</v>
      </c>
      <c r="L780" s="48">
        <v>1434.67</v>
      </c>
      <c r="M780" s="48">
        <v>5022.6400000000003</v>
      </c>
    </row>
    <row r="781" spans="1:13" ht="15" x14ac:dyDescent="0.2">
      <c r="A781" s="66" t="s">
        <v>41</v>
      </c>
      <c r="B781" s="66" t="s">
        <v>41</v>
      </c>
      <c r="C781" s="67" t="s">
        <v>675</v>
      </c>
      <c r="D781" s="70" t="s">
        <v>15</v>
      </c>
      <c r="E781" s="69">
        <v>2018</v>
      </c>
      <c r="F781" s="69" t="s">
        <v>676</v>
      </c>
      <c r="G781" s="69" t="s">
        <v>280</v>
      </c>
      <c r="H781" s="70" t="s">
        <v>281</v>
      </c>
      <c r="I781" s="70" t="s">
        <v>685</v>
      </c>
      <c r="J781" s="70" t="s">
        <v>634</v>
      </c>
      <c r="K781" s="70" t="s">
        <v>634</v>
      </c>
      <c r="L781" s="71">
        <v>1284.72</v>
      </c>
      <c r="M781" s="71">
        <v>2988.15</v>
      </c>
    </row>
    <row r="782" spans="1:13" ht="14.25" x14ac:dyDescent="0.2">
      <c r="A782" s="66" t="s">
        <v>41</v>
      </c>
      <c r="B782" s="66" t="s">
        <v>41</v>
      </c>
      <c r="C782" s="67" t="s">
        <v>51</v>
      </c>
      <c r="D782" s="70" t="s">
        <v>1</v>
      </c>
      <c r="E782" s="69">
        <v>2020</v>
      </c>
      <c r="F782" s="69" t="s">
        <v>67</v>
      </c>
      <c r="G782" s="69" t="s">
        <v>193</v>
      </c>
      <c r="H782" s="70" t="s">
        <v>194</v>
      </c>
      <c r="I782" s="70" t="s">
        <v>231</v>
      </c>
      <c r="J782" s="70" t="s">
        <v>545</v>
      </c>
      <c r="K782" s="70" t="s">
        <v>545</v>
      </c>
      <c r="L782" s="48">
        <v>1434.67</v>
      </c>
      <c r="M782" s="48">
        <v>5022.6400000000003</v>
      </c>
    </row>
    <row r="783" spans="1:13" ht="14.25" x14ac:dyDescent="0.2">
      <c r="A783" s="66" t="s">
        <v>41</v>
      </c>
      <c r="B783" s="66" t="s">
        <v>41</v>
      </c>
      <c r="C783" s="67" t="s">
        <v>691</v>
      </c>
      <c r="D783" s="70" t="s">
        <v>21</v>
      </c>
      <c r="E783" s="69">
        <v>2019</v>
      </c>
      <c r="F783" s="69" t="s">
        <v>75</v>
      </c>
      <c r="G783" s="69" t="s">
        <v>312</v>
      </c>
      <c r="H783" s="70" t="s">
        <v>313</v>
      </c>
      <c r="I783" s="70" t="s">
        <v>805</v>
      </c>
      <c r="J783" s="70" t="s">
        <v>634</v>
      </c>
      <c r="K783" s="70" t="s">
        <v>634</v>
      </c>
      <c r="L783" s="48">
        <v>1236.43</v>
      </c>
      <c r="M783" s="48">
        <v>3029.39</v>
      </c>
    </row>
    <row r="784" spans="1:13" ht="14.25" x14ac:dyDescent="0.2">
      <c r="A784" s="66" t="s">
        <v>41</v>
      </c>
      <c r="B784" s="66" t="s">
        <v>41</v>
      </c>
      <c r="C784" s="67" t="s">
        <v>51</v>
      </c>
      <c r="D784" s="70" t="s">
        <v>1</v>
      </c>
      <c r="E784" s="69">
        <v>2020</v>
      </c>
      <c r="F784" s="69" t="s">
        <v>67</v>
      </c>
      <c r="G784" s="69" t="s">
        <v>193</v>
      </c>
      <c r="H784" s="70" t="s">
        <v>194</v>
      </c>
      <c r="I784" s="70" t="s">
        <v>695</v>
      </c>
      <c r="J784" s="70" t="s">
        <v>545</v>
      </c>
      <c r="K784" s="70" t="s">
        <v>545</v>
      </c>
      <c r="L784" s="48">
        <v>1434.67</v>
      </c>
      <c r="M784" s="48">
        <v>5022.6400000000003</v>
      </c>
    </row>
    <row r="785" spans="1:13" ht="15" x14ac:dyDescent="0.2">
      <c r="A785" s="66" t="s">
        <v>41</v>
      </c>
      <c r="B785" s="66" t="s">
        <v>41</v>
      </c>
      <c r="C785" s="67" t="s">
        <v>675</v>
      </c>
      <c r="D785" s="70" t="s">
        <v>15</v>
      </c>
      <c r="E785" s="69">
        <v>2018</v>
      </c>
      <c r="F785" s="69" t="s">
        <v>676</v>
      </c>
      <c r="G785" s="69" t="s">
        <v>280</v>
      </c>
      <c r="H785" s="70" t="s">
        <v>283</v>
      </c>
      <c r="I785" s="70" t="s">
        <v>793</v>
      </c>
      <c r="J785" s="70" t="s">
        <v>634</v>
      </c>
      <c r="K785" s="70" t="s">
        <v>634</v>
      </c>
      <c r="L785" s="71">
        <v>2803.8272000000002</v>
      </c>
      <c r="M785" s="71">
        <v>5890.47</v>
      </c>
    </row>
    <row r="786" spans="1:13" ht="14.25" x14ac:dyDescent="0.2">
      <c r="A786" s="66" t="s">
        <v>41</v>
      </c>
      <c r="B786" s="66" t="s">
        <v>41</v>
      </c>
      <c r="C786" s="67" t="s">
        <v>659</v>
      </c>
      <c r="D786" s="70" t="s">
        <v>4</v>
      </c>
      <c r="E786" s="69">
        <v>2020</v>
      </c>
      <c r="F786" s="69" t="s">
        <v>66</v>
      </c>
      <c r="G786" s="69" t="s">
        <v>186</v>
      </c>
      <c r="H786" s="70" t="s">
        <v>179</v>
      </c>
      <c r="I786" s="70" t="s">
        <v>441</v>
      </c>
      <c r="J786" s="70" t="s">
        <v>545</v>
      </c>
      <c r="K786" s="70" t="s">
        <v>545</v>
      </c>
      <c r="L786" s="48">
        <v>1122.19</v>
      </c>
      <c r="M786" s="48">
        <v>1499.5262090000001</v>
      </c>
    </row>
    <row r="787" spans="1:13" ht="14.25" x14ac:dyDescent="0.2">
      <c r="A787" s="66" t="s">
        <v>41</v>
      </c>
      <c r="B787" s="66" t="s">
        <v>41</v>
      </c>
      <c r="C787" s="67" t="s">
        <v>668</v>
      </c>
      <c r="D787" s="70" t="s">
        <v>10</v>
      </c>
      <c r="E787" s="69">
        <v>2019</v>
      </c>
      <c r="F787" s="69" t="s">
        <v>76</v>
      </c>
      <c r="G787" s="69" t="s">
        <v>328</v>
      </c>
      <c r="H787" s="70" t="s">
        <v>179</v>
      </c>
      <c r="I787" s="70" t="s">
        <v>652</v>
      </c>
      <c r="J787" s="70" t="s">
        <v>545</v>
      </c>
      <c r="K787" s="70" t="s">
        <v>545</v>
      </c>
      <c r="L787" s="48">
        <v>1122.2</v>
      </c>
      <c r="M787" s="48">
        <v>3112.55</v>
      </c>
    </row>
    <row r="788" spans="1:13" ht="14.25" x14ac:dyDescent="0.2">
      <c r="A788" s="66" t="s">
        <v>41</v>
      </c>
      <c r="B788" s="66" t="s">
        <v>41</v>
      </c>
      <c r="C788" s="67" t="s">
        <v>45</v>
      </c>
      <c r="D788" s="70" t="s">
        <v>24</v>
      </c>
      <c r="E788" s="69">
        <v>2018</v>
      </c>
      <c r="F788" s="69" t="s">
        <v>59</v>
      </c>
      <c r="G788" s="69" t="s">
        <v>82</v>
      </c>
      <c r="H788" s="70" t="s">
        <v>129</v>
      </c>
      <c r="I788" s="70" t="s">
        <v>721</v>
      </c>
      <c r="J788" s="70" t="s">
        <v>634</v>
      </c>
      <c r="K788" s="70" t="s">
        <v>634</v>
      </c>
      <c r="L788" s="48">
        <v>1326.25</v>
      </c>
      <c r="M788" s="48">
        <v>2601.58</v>
      </c>
    </row>
    <row r="789" spans="1:13" ht="14.25" x14ac:dyDescent="0.2">
      <c r="A789" s="66" t="s">
        <v>41</v>
      </c>
      <c r="B789" s="66" t="s">
        <v>41</v>
      </c>
      <c r="C789" s="67" t="s">
        <v>668</v>
      </c>
      <c r="D789" s="70" t="s">
        <v>10</v>
      </c>
      <c r="E789" s="69">
        <v>2019</v>
      </c>
      <c r="F789" s="69" t="s">
        <v>76</v>
      </c>
      <c r="G789" s="69" t="s">
        <v>328</v>
      </c>
      <c r="H789" s="70" t="s">
        <v>179</v>
      </c>
      <c r="I789" s="70" t="s">
        <v>374</v>
      </c>
      <c r="J789" s="70" t="s">
        <v>545</v>
      </c>
      <c r="K789" s="70" t="s">
        <v>545</v>
      </c>
      <c r="L789" s="48">
        <v>1122.2</v>
      </c>
      <c r="M789" s="48">
        <v>3112.55</v>
      </c>
    </row>
    <row r="790" spans="1:13" ht="14.25" x14ac:dyDescent="0.2">
      <c r="A790" s="66" t="s">
        <v>41</v>
      </c>
      <c r="B790" s="66" t="s">
        <v>41</v>
      </c>
      <c r="C790" s="67" t="s">
        <v>50</v>
      </c>
      <c r="D790" s="70" t="s">
        <v>14</v>
      </c>
      <c r="E790" s="69">
        <v>2019</v>
      </c>
      <c r="F790" s="69" t="s">
        <v>66</v>
      </c>
      <c r="G790" s="69" t="s">
        <v>186</v>
      </c>
      <c r="H790" s="70" t="s">
        <v>91</v>
      </c>
      <c r="I790" s="70" t="s">
        <v>723</v>
      </c>
      <c r="J790" s="70" t="s">
        <v>634</v>
      </c>
      <c r="K790" s="70" t="s">
        <v>634</v>
      </c>
      <c r="L790" s="48">
        <v>1735.89</v>
      </c>
      <c r="M790" s="51">
        <v>1945.6</v>
      </c>
    </row>
    <row r="791" spans="1:13" ht="14.25" x14ac:dyDescent="0.2">
      <c r="A791" s="66" t="s">
        <v>41</v>
      </c>
      <c r="B791" s="66" t="s">
        <v>41</v>
      </c>
      <c r="C791" s="67" t="s">
        <v>751</v>
      </c>
      <c r="D791" s="70" t="s">
        <v>27</v>
      </c>
      <c r="E791" s="69">
        <v>2018</v>
      </c>
      <c r="F791" s="69" t="s">
        <v>72</v>
      </c>
      <c r="G791" s="69" t="s">
        <v>275</v>
      </c>
      <c r="H791" s="70" t="s">
        <v>277</v>
      </c>
      <c r="I791" s="70" t="s">
        <v>114</v>
      </c>
      <c r="J791" s="70" t="s">
        <v>634</v>
      </c>
      <c r="K791" s="70" t="s">
        <v>634</v>
      </c>
      <c r="L791" s="48">
        <v>1523.3</v>
      </c>
      <c r="M791" s="48">
        <v>3458.29</v>
      </c>
    </row>
    <row r="792" spans="1:13" ht="15" x14ac:dyDescent="0.2">
      <c r="A792" s="66" t="s">
        <v>41</v>
      </c>
      <c r="B792" s="66" t="s">
        <v>41</v>
      </c>
      <c r="C792" s="67" t="s">
        <v>706</v>
      </c>
      <c r="D792" s="70" t="s">
        <v>568</v>
      </c>
      <c r="E792" s="69">
        <v>2022</v>
      </c>
      <c r="F792" s="69" t="s">
        <v>61</v>
      </c>
      <c r="G792" s="69" t="s">
        <v>102</v>
      </c>
      <c r="H792" s="70" t="s">
        <v>103</v>
      </c>
      <c r="I792" s="70" t="s">
        <v>830</v>
      </c>
      <c r="J792" s="70" t="s">
        <v>634</v>
      </c>
      <c r="K792" s="70" t="s">
        <v>634</v>
      </c>
      <c r="L792" s="71">
        <v>2064.84</v>
      </c>
      <c r="M792" s="71">
        <v>4065.57</v>
      </c>
    </row>
    <row r="793" spans="1:13" ht="14.25" x14ac:dyDescent="0.2">
      <c r="A793" s="66" t="s">
        <v>41</v>
      </c>
      <c r="B793" s="66" t="s">
        <v>41</v>
      </c>
      <c r="C793" s="67" t="s">
        <v>55</v>
      </c>
      <c r="D793" s="70" t="s">
        <v>6</v>
      </c>
      <c r="E793" s="69">
        <v>2018</v>
      </c>
      <c r="F793" s="69" t="s">
        <v>71</v>
      </c>
      <c r="G793" s="69" t="s">
        <v>264</v>
      </c>
      <c r="H793" s="70" t="s">
        <v>271</v>
      </c>
      <c r="I793" s="70" t="s">
        <v>679</v>
      </c>
      <c r="J793" s="70" t="s">
        <v>634</v>
      </c>
      <c r="K793" s="70" t="s">
        <v>634</v>
      </c>
      <c r="L793" s="56">
        <v>2245.1</v>
      </c>
      <c r="M793" s="56">
        <v>4326.8999999999996</v>
      </c>
    </row>
    <row r="794" spans="1:13" ht="14.25" x14ac:dyDescent="0.2">
      <c r="A794" s="66" t="s">
        <v>41</v>
      </c>
      <c r="B794" s="66" t="s">
        <v>41</v>
      </c>
      <c r="C794" s="67" t="s">
        <v>57</v>
      </c>
      <c r="D794" s="70" t="s">
        <v>0</v>
      </c>
      <c r="E794" s="69">
        <v>2018</v>
      </c>
      <c r="F794" s="69" t="s">
        <v>61</v>
      </c>
      <c r="G794" s="69" t="s">
        <v>102</v>
      </c>
      <c r="H794" s="70" t="s">
        <v>129</v>
      </c>
      <c r="I794" s="70" t="s">
        <v>809</v>
      </c>
      <c r="J794" s="70" t="s">
        <v>634</v>
      </c>
      <c r="K794" s="70" t="s">
        <v>634</v>
      </c>
      <c r="L794" s="48">
        <v>1212</v>
      </c>
      <c r="M794" s="48">
        <v>4380.49</v>
      </c>
    </row>
    <row r="795" spans="1:13" ht="15" x14ac:dyDescent="0.2">
      <c r="A795" s="66" t="s">
        <v>41</v>
      </c>
      <c r="B795" s="66" t="s">
        <v>41</v>
      </c>
      <c r="C795" s="67" t="s">
        <v>675</v>
      </c>
      <c r="D795" s="70" t="s">
        <v>15</v>
      </c>
      <c r="E795" s="69">
        <v>2018</v>
      </c>
      <c r="F795" s="69" t="s">
        <v>676</v>
      </c>
      <c r="G795" s="69" t="s">
        <v>280</v>
      </c>
      <c r="H795" s="70" t="s">
        <v>281</v>
      </c>
      <c r="I795" s="70" t="s">
        <v>685</v>
      </c>
      <c r="J795" s="70" t="s">
        <v>634</v>
      </c>
      <c r="K795" s="70" t="s">
        <v>634</v>
      </c>
      <c r="L795" s="71">
        <v>1284.72</v>
      </c>
      <c r="M795" s="71">
        <v>2988.15</v>
      </c>
    </row>
    <row r="796" spans="1:13" ht="14.25" x14ac:dyDescent="0.2">
      <c r="A796" s="66" t="s">
        <v>41</v>
      </c>
      <c r="B796" s="66" t="s">
        <v>41</v>
      </c>
      <c r="C796" s="67" t="s">
        <v>659</v>
      </c>
      <c r="D796" s="70" t="s">
        <v>4</v>
      </c>
      <c r="E796" s="69">
        <v>2020</v>
      </c>
      <c r="F796" s="69" t="s">
        <v>66</v>
      </c>
      <c r="G796" s="69" t="s">
        <v>186</v>
      </c>
      <c r="H796" s="70" t="s">
        <v>179</v>
      </c>
      <c r="I796" s="70" t="s">
        <v>788</v>
      </c>
      <c r="J796" s="70" t="s">
        <v>634</v>
      </c>
      <c r="K796" s="70" t="s">
        <v>634</v>
      </c>
      <c r="L796" s="48">
        <v>1122.19</v>
      </c>
      <c r="M796" s="48">
        <v>1499.5262090000001</v>
      </c>
    </row>
    <row r="797" spans="1:13" ht="14.25" x14ac:dyDescent="0.2">
      <c r="A797" s="66" t="s">
        <v>41</v>
      </c>
      <c r="B797" s="66" t="s">
        <v>41</v>
      </c>
      <c r="C797" s="67" t="s">
        <v>668</v>
      </c>
      <c r="D797" s="70" t="s">
        <v>10</v>
      </c>
      <c r="E797" s="69">
        <v>2019</v>
      </c>
      <c r="F797" s="69" t="s">
        <v>76</v>
      </c>
      <c r="G797" s="69" t="s">
        <v>328</v>
      </c>
      <c r="H797" s="70" t="s">
        <v>179</v>
      </c>
      <c r="I797" s="70" t="s">
        <v>350</v>
      </c>
      <c r="J797" s="70" t="s">
        <v>545</v>
      </c>
      <c r="K797" s="70" t="s">
        <v>545</v>
      </c>
      <c r="L797" s="48">
        <v>1122.2</v>
      </c>
      <c r="M797" s="48">
        <v>3112.55</v>
      </c>
    </row>
    <row r="798" spans="1:13" ht="14.25" x14ac:dyDescent="0.2">
      <c r="A798" s="66" t="s">
        <v>41</v>
      </c>
      <c r="B798" s="66" t="s">
        <v>41</v>
      </c>
      <c r="C798" s="67" t="s">
        <v>781</v>
      </c>
      <c r="D798" s="70" t="s">
        <v>32</v>
      </c>
      <c r="E798" s="69">
        <v>2018</v>
      </c>
      <c r="F798" s="69" t="s">
        <v>60</v>
      </c>
      <c r="G798" s="69" t="s">
        <v>90</v>
      </c>
      <c r="H798" s="70" t="s">
        <v>98</v>
      </c>
      <c r="I798" s="70" t="s">
        <v>695</v>
      </c>
      <c r="J798" s="70" t="s">
        <v>634</v>
      </c>
      <c r="K798" s="70" t="s">
        <v>634</v>
      </c>
      <c r="L798" s="48">
        <v>1940.4</v>
      </c>
      <c r="M798" s="48">
        <v>5198.92</v>
      </c>
    </row>
    <row r="799" spans="1:13" ht="14.25" x14ac:dyDescent="0.2">
      <c r="A799" s="66" t="s">
        <v>41</v>
      </c>
      <c r="B799" s="66" t="s">
        <v>41</v>
      </c>
      <c r="C799" s="67" t="s">
        <v>659</v>
      </c>
      <c r="D799" s="70" t="s">
        <v>4</v>
      </c>
      <c r="E799" s="69">
        <v>2020</v>
      </c>
      <c r="F799" s="69" t="s">
        <v>66</v>
      </c>
      <c r="G799" s="69" t="s">
        <v>186</v>
      </c>
      <c r="H799" s="70" t="s">
        <v>179</v>
      </c>
      <c r="I799" s="70" t="s">
        <v>669</v>
      </c>
      <c r="J799" s="70" t="s">
        <v>545</v>
      </c>
      <c r="K799" s="70" t="s">
        <v>545</v>
      </c>
      <c r="L799" s="48">
        <v>1122.19</v>
      </c>
      <c r="M799" s="48">
        <v>1499.5262090000001</v>
      </c>
    </row>
    <row r="800" spans="1:13" ht="14.25" x14ac:dyDescent="0.2">
      <c r="A800" s="66" t="s">
        <v>41</v>
      </c>
      <c r="B800" s="66" t="s">
        <v>41</v>
      </c>
      <c r="C800" s="67" t="s">
        <v>659</v>
      </c>
      <c r="D800" s="70" t="s">
        <v>4</v>
      </c>
      <c r="E800" s="69">
        <v>2020</v>
      </c>
      <c r="F800" s="69" t="s">
        <v>66</v>
      </c>
      <c r="G800" s="69" t="s">
        <v>186</v>
      </c>
      <c r="H800" s="70" t="s">
        <v>179</v>
      </c>
      <c r="I800" s="70" t="s">
        <v>764</v>
      </c>
      <c r="J800" s="70" t="s">
        <v>634</v>
      </c>
      <c r="K800" s="70" t="s">
        <v>634</v>
      </c>
      <c r="L800" s="48">
        <v>1122.19</v>
      </c>
      <c r="M800" s="48">
        <v>1499.5262090000001</v>
      </c>
    </row>
    <row r="801" spans="1:13" ht="14.25" x14ac:dyDescent="0.2">
      <c r="A801" s="66" t="s">
        <v>41</v>
      </c>
      <c r="B801" s="66" t="s">
        <v>41</v>
      </c>
      <c r="C801" s="67" t="s">
        <v>703</v>
      </c>
      <c r="D801" s="70" t="s">
        <v>601</v>
      </c>
      <c r="E801" s="69">
        <v>2022</v>
      </c>
      <c r="F801" s="69" t="s">
        <v>66</v>
      </c>
      <c r="G801" s="69" t="s">
        <v>186</v>
      </c>
      <c r="H801" s="70" t="s">
        <v>160</v>
      </c>
      <c r="I801" s="70" t="s">
        <v>740</v>
      </c>
      <c r="J801" s="70" t="s">
        <v>634</v>
      </c>
      <c r="K801" s="70" t="s">
        <v>634</v>
      </c>
      <c r="L801" s="48">
        <v>1735.89</v>
      </c>
      <c r="M801" s="51">
        <v>1945.6</v>
      </c>
    </row>
    <row r="802" spans="1:13" ht="14.25" x14ac:dyDescent="0.2">
      <c r="A802" s="66" t="s">
        <v>41</v>
      </c>
      <c r="B802" s="66" t="s">
        <v>41</v>
      </c>
      <c r="C802" s="67" t="s">
        <v>761</v>
      </c>
      <c r="D802" s="70" t="s">
        <v>35</v>
      </c>
      <c r="E802" s="69">
        <v>2018</v>
      </c>
      <c r="F802" s="69" t="s">
        <v>59</v>
      </c>
      <c r="G802" s="69" t="s">
        <v>82</v>
      </c>
      <c r="H802" s="70" t="s">
        <v>129</v>
      </c>
      <c r="I802" s="70" t="s">
        <v>779</v>
      </c>
      <c r="J802" s="70" t="s">
        <v>634</v>
      </c>
      <c r="K802" s="70" t="s">
        <v>634</v>
      </c>
      <c r="L802" s="48">
        <v>1298</v>
      </c>
      <c r="M802" s="48">
        <v>1694</v>
      </c>
    </row>
    <row r="803" spans="1:13" ht="14.25" x14ac:dyDescent="0.2">
      <c r="A803" s="66" t="s">
        <v>41</v>
      </c>
      <c r="B803" s="66" t="s">
        <v>41</v>
      </c>
      <c r="C803" s="67" t="s">
        <v>57</v>
      </c>
      <c r="D803" s="70" t="s">
        <v>0</v>
      </c>
      <c r="E803" s="69">
        <v>2018</v>
      </c>
      <c r="F803" s="69" t="s">
        <v>61</v>
      </c>
      <c r="G803" s="69" t="s">
        <v>102</v>
      </c>
      <c r="H803" s="70" t="s">
        <v>160</v>
      </c>
      <c r="I803" s="70" t="s">
        <v>674</v>
      </c>
      <c r="J803" s="70" t="s">
        <v>634</v>
      </c>
      <c r="K803" s="70" t="s">
        <v>634</v>
      </c>
      <c r="L803" s="48">
        <v>1212</v>
      </c>
      <c r="M803" s="48">
        <v>4380.49</v>
      </c>
    </row>
    <row r="804" spans="1:13" ht="14.25" x14ac:dyDescent="0.2">
      <c r="A804" s="66" t="s">
        <v>41</v>
      </c>
      <c r="B804" s="66" t="s">
        <v>41</v>
      </c>
      <c r="C804" s="67" t="s">
        <v>46</v>
      </c>
      <c r="D804" s="70" t="s">
        <v>16</v>
      </c>
      <c r="E804" s="69">
        <v>2018</v>
      </c>
      <c r="F804" s="69" t="s">
        <v>63</v>
      </c>
      <c r="G804" s="69" t="s">
        <v>140</v>
      </c>
      <c r="H804" s="70" t="s">
        <v>99</v>
      </c>
      <c r="I804" s="70" t="s">
        <v>677</v>
      </c>
      <c r="J804" s="70" t="s">
        <v>634</v>
      </c>
      <c r="K804" s="70" t="s">
        <v>634</v>
      </c>
      <c r="L804" s="48">
        <v>1727</v>
      </c>
      <c r="M804" s="51">
        <v>3108.7793000000001</v>
      </c>
    </row>
    <row r="805" spans="1:13" ht="14.25" x14ac:dyDescent="0.2">
      <c r="A805" s="66" t="s">
        <v>41</v>
      </c>
      <c r="B805" s="66" t="s">
        <v>41</v>
      </c>
      <c r="C805" s="67" t="s">
        <v>51</v>
      </c>
      <c r="D805" s="70" t="s">
        <v>1</v>
      </c>
      <c r="E805" s="69">
        <v>2020</v>
      </c>
      <c r="F805" s="69" t="s">
        <v>67</v>
      </c>
      <c r="G805" s="69" t="s">
        <v>193</v>
      </c>
      <c r="H805" s="70" t="s">
        <v>194</v>
      </c>
      <c r="I805" s="70" t="s">
        <v>223</v>
      </c>
      <c r="J805" s="70" t="s">
        <v>545</v>
      </c>
      <c r="K805" s="70" t="s">
        <v>545</v>
      </c>
      <c r="L805" s="48">
        <v>1434.67</v>
      </c>
      <c r="M805" s="48">
        <v>5022.6400000000003</v>
      </c>
    </row>
    <row r="806" spans="1:13" ht="14.25" x14ac:dyDescent="0.2">
      <c r="A806" s="66" t="s">
        <v>41</v>
      </c>
      <c r="B806" s="66" t="s">
        <v>41</v>
      </c>
      <c r="C806" s="67" t="s">
        <v>682</v>
      </c>
      <c r="D806" s="70" t="s">
        <v>19</v>
      </c>
      <c r="E806" s="69">
        <v>2019</v>
      </c>
      <c r="F806" s="69" t="s">
        <v>683</v>
      </c>
      <c r="G806" s="69" t="s">
        <v>308</v>
      </c>
      <c r="H806" s="70" t="s">
        <v>310</v>
      </c>
      <c r="I806" s="70" t="s">
        <v>114</v>
      </c>
      <c r="J806" s="70" t="s">
        <v>634</v>
      </c>
      <c r="K806" s="70" t="s">
        <v>634</v>
      </c>
      <c r="L806" s="51">
        <v>1236.43</v>
      </c>
      <c r="M806" s="51">
        <v>2323.46</v>
      </c>
    </row>
    <row r="807" spans="1:13" ht="14.25" x14ac:dyDescent="0.2">
      <c r="A807" s="66" t="s">
        <v>41</v>
      </c>
      <c r="B807" s="66" t="s">
        <v>41</v>
      </c>
      <c r="C807" s="67" t="s">
        <v>654</v>
      </c>
      <c r="D807" s="70" t="s">
        <v>2</v>
      </c>
      <c r="E807" s="69">
        <v>2018</v>
      </c>
      <c r="F807" s="69" t="s">
        <v>64</v>
      </c>
      <c r="G807" s="69" t="s">
        <v>159</v>
      </c>
      <c r="H807" s="70" t="s">
        <v>303</v>
      </c>
      <c r="I807" s="70" t="s">
        <v>708</v>
      </c>
      <c r="J807" s="70" t="s">
        <v>634</v>
      </c>
      <c r="K807" s="70" t="s">
        <v>634</v>
      </c>
      <c r="L807" s="48">
        <v>2136.89</v>
      </c>
      <c r="M807" s="48">
        <v>5197.71</v>
      </c>
    </row>
    <row r="808" spans="1:13" ht="14.25" x14ac:dyDescent="0.2">
      <c r="A808" s="66" t="s">
        <v>41</v>
      </c>
      <c r="B808" s="66" t="s">
        <v>41</v>
      </c>
      <c r="C808" s="67" t="s">
        <v>659</v>
      </c>
      <c r="D808" s="70" t="s">
        <v>4</v>
      </c>
      <c r="E808" s="69">
        <v>2020</v>
      </c>
      <c r="F808" s="69" t="s">
        <v>66</v>
      </c>
      <c r="G808" s="69" t="s">
        <v>186</v>
      </c>
      <c r="H808" s="70" t="s">
        <v>179</v>
      </c>
      <c r="I808" s="70" t="s">
        <v>457</v>
      </c>
      <c r="J808" s="70" t="s">
        <v>545</v>
      </c>
      <c r="K808" s="70" t="s">
        <v>545</v>
      </c>
      <c r="L808" s="48">
        <v>1122.19</v>
      </c>
      <c r="M808" s="48">
        <v>1499.5262090000001</v>
      </c>
    </row>
    <row r="809" spans="1:13" ht="15" x14ac:dyDescent="0.2">
      <c r="A809" s="66" t="s">
        <v>41</v>
      </c>
      <c r="B809" s="66" t="s">
        <v>41</v>
      </c>
      <c r="C809" s="67" t="s">
        <v>54</v>
      </c>
      <c r="D809" s="70" t="s">
        <v>23</v>
      </c>
      <c r="E809" s="69">
        <v>2017</v>
      </c>
      <c r="F809" s="69" t="s">
        <v>70</v>
      </c>
      <c r="G809" s="69" t="s">
        <v>261</v>
      </c>
      <c r="H809" s="70" t="s">
        <v>94</v>
      </c>
      <c r="I809" s="70" t="s">
        <v>696</v>
      </c>
      <c r="J809" s="70" t="s">
        <v>634</v>
      </c>
      <c r="K809" s="70" t="s">
        <v>634</v>
      </c>
      <c r="L809" s="71">
        <v>2182.8000000000002</v>
      </c>
      <c r="M809" s="71">
        <v>1655.44</v>
      </c>
    </row>
    <row r="810" spans="1:13" ht="14.25" x14ac:dyDescent="0.2">
      <c r="A810" s="66" t="s">
        <v>41</v>
      </c>
      <c r="B810" s="66" t="s">
        <v>41</v>
      </c>
      <c r="C810" s="67" t="s">
        <v>46</v>
      </c>
      <c r="D810" s="70" t="s">
        <v>16</v>
      </c>
      <c r="E810" s="69">
        <v>2018</v>
      </c>
      <c r="F810" s="69" t="s">
        <v>63</v>
      </c>
      <c r="G810" s="69" t="s">
        <v>140</v>
      </c>
      <c r="H810" s="70" t="s">
        <v>99</v>
      </c>
      <c r="I810" s="70" t="s">
        <v>753</v>
      </c>
      <c r="J810" s="70" t="s">
        <v>634</v>
      </c>
      <c r="K810" s="70" t="s">
        <v>634</v>
      </c>
      <c r="L810" s="48">
        <v>1727</v>
      </c>
      <c r="M810" s="51">
        <v>3108.7793000000001</v>
      </c>
    </row>
    <row r="811" spans="1:13" ht="14.25" x14ac:dyDescent="0.2">
      <c r="A811" s="66" t="s">
        <v>41</v>
      </c>
      <c r="B811" s="66" t="s">
        <v>41</v>
      </c>
      <c r="C811" s="67" t="s">
        <v>703</v>
      </c>
      <c r="D811" s="70" t="s">
        <v>601</v>
      </c>
      <c r="E811" s="69">
        <v>2022</v>
      </c>
      <c r="F811" s="69" t="s">
        <v>66</v>
      </c>
      <c r="G811" s="69" t="s">
        <v>186</v>
      </c>
      <c r="H811" s="70" t="s">
        <v>95</v>
      </c>
      <c r="I811" s="70" t="s">
        <v>740</v>
      </c>
      <c r="J811" s="70" t="s">
        <v>634</v>
      </c>
      <c r="K811" s="70" t="s">
        <v>634</v>
      </c>
      <c r="L811" s="48">
        <v>2366.17</v>
      </c>
      <c r="M811" s="48">
        <v>2425.1999999999998</v>
      </c>
    </row>
    <row r="812" spans="1:13" ht="14.25" x14ac:dyDescent="0.2">
      <c r="A812" s="66" t="s">
        <v>41</v>
      </c>
      <c r="B812" s="66" t="s">
        <v>41</v>
      </c>
      <c r="C812" s="67" t="s">
        <v>659</v>
      </c>
      <c r="D812" s="70" t="s">
        <v>4</v>
      </c>
      <c r="E812" s="69">
        <v>2020</v>
      </c>
      <c r="F812" s="69" t="s">
        <v>66</v>
      </c>
      <c r="G812" s="69" t="s">
        <v>186</v>
      </c>
      <c r="H812" s="70" t="s">
        <v>179</v>
      </c>
      <c r="I812" s="70" t="s">
        <v>457</v>
      </c>
      <c r="J812" s="70" t="s">
        <v>545</v>
      </c>
      <c r="K812" s="70" t="s">
        <v>545</v>
      </c>
      <c r="L812" s="48">
        <v>1122.19</v>
      </c>
      <c r="M812" s="48">
        <v>1499.5262090000001</v>
      </c>
    </row>
    <row r="813" spans="1:13" ht="14.25" x14ac:dyDescent="0.2">
      <c r="A813" s="66" t="s">
        <v>41</v>
      </c>
      <c r="B813" s="66" t="s">
        <v>41</v>
      </c>
      <c r="C813" s="67" t="s">
        <v>46</v>
      </c>
      <c r="D813" s="70" t="s">
        <v>16</v>
      </c>
      <c r="E813" s="69">
        <v>2018</v>
      </c>
      <c r="F813" s="69" t="s">
        <v>63</v>
      </c>
      <c r="G813" s="69" t="s">
        <v>140</v>
      </c>
      <c r="H813" s="70" t="s">
        <v>129</v>
      </c>
      <c r="I813" s="70" t="s">
        <v>787</v>
      </c>
      <c r="J813" s="70" t="s">
        <v>634</v>
      </c>
      <c r="K813" s="70" t="s">
        <v>634</v>
      </c>
      <c r="L813" s="48">
        <v>1298</v>
      </c>
      <c r="M813" s="51">
        <v>2467.0382</v>
      </c>
    </row>
    <row r="814" spans="1:13" ht="14.25" x14ac:dyDescent="0.2">
      <c r="A814" s="66" t="s">
        <v>41</v>
      </c>
      <c r="B814" s="66" t="s">
        <v>41</v>
      </c>
      <c r="C814" s="67" t="s">
        <v>659</v>
      </c>
      <c r="D814" s="70" t="s">
        <v>4</v>
      </c>
      <c r="E814" s="69">
        <v>2020</v>
      </c>
      <c r="F814" s="69" t="s">
        <v>66</v>
      </c>
      <c r="G814" s="69" t="s">
        <v>186</v>
      </c>
      <c r="H814" s="70" t="s">
        <v>179</v>
      </c>
      <c r="I814" s="70" t="s">
        <v>782</v>
      </c>
      <c r="J814" s="70" t="s">
        <v>545</v>
      </c>
      <c r="K814" s="70" t="s">
        <v>545</v>
      </c>
      <c r="L814" s="48">
        <v>1122.19</v>
      </c>
      <c r="M814" s="48">
        <v>1499.5262090000001</v>
      </c>
    </row>
    <row r="815" spans="1:13" ht="14.25" x14ac:dyDescent="0.2">
      <c r="A815" s="66" t="s">
        <v>41</v>
      </c>
      <c r="B815" s="66" t="s">
        <v>41</v>
      </c>
      <c r="C815" s="67" t="s">
        <v>691</v>
      </c>
      <c r="D815" s="70" t="s">
        <v>21</v>
      </c>
      <c r="E815" s="69">
        <v>2019</v>
      </c>
      <c r="F815" s="69" t="s">
        <v>75</v>
      </c>
      <c r="G815" s="69" t="s">
        <v>312</v>
      </c>
      <c r="H815" s="70" t="s">
        <v>313</v>
      </c>
      <c r="I815" s="70" t="s">
        <v>692</v>
      </c>
      <c r="J815" s="70" t="s">
        <v>634</v>
      </c>
      <c r="K815" s="70" t="s">
        <v>634</v>
      </c>
      <c r="L815" s="48">
        <v>1236.43</v>
      </c>
      <c r="M815" s="48">
        <v>3029.39</v>
      </c>
    </row>
    <row r="816" spans="1:13" ht="14.25" x14ac:dyDescent="0.2">
      <c r="A816" s="66" t="s">
        <v>41</v>
      </c>
      <c r="B816" s="66" t="s">
        <v>41</v>
      </c>
      <c r="C816" s="67" t="s">
        <v>57</v>
      </c>
      <c r="D816" s="70" t="s">
        <v>0</v>
      </c>
      <c r="E816" s="69">
        <v>2018</v>
      </c>
      <c r="F816" s="69" t="s">
        <v>61</v>
      </c>
      <c r="G816" s="69" t="s">
        <v>102</v>
      </c>
      <c r="H816" s="70" t="s">
        <v>129</v>
      </c>
      <c r="I816" s="70" t="s">
        <v>792</v>
      </c>
      <c r="J816" s="70" t="s">
        <v>634</v>
      </c>
      <c r="K816" s="70" t="s">
        <v>634</v>
      </c>
      <c r="L816" s="48">
        <v>1212</v>
      </c>
      <c r="M816" s="48">
        <v>4380.49</v>
      </c>
    </row>
    <row r="817" spans="1:13" ht="14.25" x14ac:dyDescent="0.2">
      <c r="A817" s="66" t="s">
        <v>41</v>
      </c>
      <c r="B817" s="66" t="s">
        <v>41</v>
      </c>
      <c r="C817" s="67" t="s">
        <v>55</v>
      </c>
      <c r="D817" s="70" t="s">
        <v>6</v>
      </c>
      <c r="E817" s="69">
        <v>2018</v>
      </c>
      <c r="F817" s="69" t="s">
        <v>71</v>
      </c>
      <c r="G817" s="69" t="s">
        <v>264</v>
      </c>
      <c r="H817" s="70" t="s">
        <v>271</v>
      </c>
      <c r="I817" s="70" t="s">
        <v>662</v>
      </c>
      <c r="J817" s="70" t="s">
        <v>634</v>
      </c>
      <c r="K817" s="70" t="s">
        <v>634</v>
      </c>
      <c r="L817" s="56">
        <v>2245.1</v>
      </c>
      <c r="M817" s="56">
        <v>4326.8999999999996</v>
      </c>
    </row>
    <row r="818" spans="1:13" ht="14.25" x14ac:dyDescent="0.2">
      <c r="A818" s="66" t="s">
        <v>41</v>
      </c>
      <c r="B818" s="66" t="s">
        <v>41</v>
      </c>
      <c r="C818" s="67" t="s">
        <v>55</v>
      </c>
      <c r="D818" s="70" t="s">
        <v>6</v>
      </c>
      <c r="E818" s="69">
        <v>2018</v>
      </c>
      <c r="F818" s="69" t="s">
        <v>71</v>
      </c>
      <c r="G818" s="69" t="s">
        <v>264</v>
      </c>
      <c r="H818" s="70" t="s">
        <v>271</v>
      </c>
      <c r="I818" s="70" t="s">
        <v>736</v>
      </c>
      <c r="J818" s="70" t="s">
        <v>634</v>
      </c>
      <c r="K818" s="70" t="s">
        <v>634</v>
      </c>
      <c r="L818" s="56">
        <v>2245.1</v>
      </c>
      <c r="M818" s="56">
        <v>4326.8999999999996</v>
      </c>
    </row>
    <row r="819" spans="1:13" ht="14.25" x14ac:dyDescent="0.2">
      <c r="A819" s="66" t="s">
        <v>41</v>
      </c>
      <c r="B819" s="66" t="s">
        <v>41</v>
      </c>
      <c r="C819" s="67" t="s">
        <v>691</v>
      </c>
      <c r="D819" s="70" t="s">
        <v>21</v>
      </c>
      <c r="E819" s="69">
        <v>2019</v>
      </c>
      <c r="F819" s="69" t="s">
        <v>75</v>
      </c>
      <c r="G819" s="69" t="s">
        <v>312</v>
      </c>
      <c r="H819" s="70" t="s">
        <v>313</v>
      </c>
      <c r="I819" s="70" t="s">
        <v>695</v>
      </c>
      <c r="J819" s="70" t="s">
        <v>634</v>
      </c>
      <c r="K819" s="70" t="s">
        <v>634</v>
      </c>
      <c r="L819" s="48">
        <v>1236.43</v>
      </c>
      <c r="M819" s="48">
        <v>3029.39</v>
      </c>
    </row>
    <row r="820" spans="1:13" ht="14.25" x14ac:dyDescent="0.2">
      <c r="A820" s="66" t="s">
        <v>41</v>
      </c>
      <c r="B820" s="66" t="s">
        <v>41</v>
      </c>
      <c r="C820" s="67" t="s">
        <v>659</v>
      </c>
      <c r="D820" s="70" t="s">
        <v>4</v>
      </c>
      <c r="E820" s="69">
        <v>2020</v>
      </c>
      <c r="F820" s="69" t="s">
        <v>66</v>
      </c>
      <c r="G820" s="69" t="s">
        <v>186</v>
      </c>
      <c r="H820" s="70" t="s">
        <v>179</v>
      </c>
      <c r="I820" s="70" t="s">
        <v>420</v>
      </c>
      <c r="J820" s="70" t="s">
        <v>545</v>
      </c>
      <c r="K820" s="70" t="s">
        <v>545</v>
      </c>
      <c r="L820" s="48">
        <v>1122.19</v>
      </c>
      <c r="M820" s="48">
        <v>1499.5262090000001</v>
      </c>
    </row>
    <row r="821" spans="1:13" ht="15" x14ac:dyDescent="0.2">
      <c r="A821" s="66" t="s">
        <v>41</v>
      </c>
      <c r="B821" s="66" t="s">
        <v>41</v>
      </c>
      <c r="C821" s="67" t="s">
        <v>675</v>
      </c>
      <c r="D821" s="70" t="s">
        <v>15</v>
      </c>
      <c r="E821" s="69">
        <v>2018</v>
      </c>
      <c r="F821" s="69" t="s">
        <v>676</v>
      </c>
      <c r="G821" s="69" t="s">
        <v>280</v>
      </c>
      <c r="H821" s="70" t="s">
        <v>281</v>
      </c>
      <c r="I821" s="70" t="s">
        <v>793</v>
      </c>
      <c r="J821" s="70" t="s">
        <v>634</v>
      </c>
      <c r="K821" s="70" t="s">
        <v>634</v>
      </c>
      <c r="L821" s="71">
        <v>1284.72</v>
      </c>
      <c r="M821" s="71">
        <v>2988.15</v>
      </c>
    </row>
    <row r="822" spans="1:13" ht="14.25" x14ac:dyDescent="0.2">
      <c r="A822" s="66" t="s">
        <v>41</v>
      </c>
      <c r="B822" s="66" t="s">
        <v>41</v>
      </c>
      <c r="C822" s="67" t="s">
        <v>744</v>
      </c>
      <c r="D822" s="70" t="s">
        <v>29</v>
      </c>
      <c r="E822" s="69">
        <v>2021</v>
      </c>
      <c r="F822" s="69" t="s">
        <v>64</v>
      </c>
      <c r="G822" s="69" t="s">
        <v>159</v>
      </c>
      <c r="H822" s="70" t="s">
        <v>257</v>
      </c>
      <c r="I822" s="70" t="s">
        <v>671</v>
      </c>
      <c r="J822" s="70" t="s">
        <v>634</v>
      </c>
      <c r="K822" s="70" t="s">
        <v>634</v>
      </c>
      <c r="L822" s="48">
        <v>2345.16</v>
      </c>
      <c r="M822" s="51">
        <v>4455.8</v>
      </c>
    </row>
    <row r="823" spans="1:13" ht="14.25" x14ac:dyDescent="0.2">
      <c r="A823" s="66" t="s">
        <v>41</v>
      </c>
      <c r="B823" s="66" t="s">
        <v>41</v>
      </c>
      <c r="C823" s="67" t="s">
        <v>691</v>
      </c>
      <c r="D823" s="70" t="s">
        <v>21</v>
      </c>
      <c r="E823" s="69">
        <v>2019</v>
      </c>
      <c r="F823" s="69" t="s">
        <v>75</v>
      </c>
      <c r="G823" s="69" t="s">
        <v>312</v>
      </c>
      <c r="H823" s="70" t="s">
        <v>313</v>
      </c>
      <c r="I823" s="70" t="s">
        <v>114</v>
      </c>
      <c r="J823" s="70" t="s">
        <v>634</v>
      </c>
      <c r="K823" s="70" t="s">
        <v>634</v>
      </c>
      <c r="L823" s="48">
        <v>1236.43</v>
      </c>
      <c r="M823" s="48">
        <v>3029.39</v>
      </c>
    </row>
    <row r="824" spans="1:13" ht="14.25" x14ac:dyDescent="0.2">
      <c r="A824" s="66" t="s">
        <v>41</v>
      </c>
      <c r="B824" s="66" t="s">
        <v>41</v>
      </c>
      <c r="C824" s="67" t="s">
        <v>691</v>
      </c>
      <c r="D824" s="70" t="s">
        <v>21</v>
      </c>
      <c r="E824" s="69">
        <v>2019</v>
      </c>
      <c r="F824" s="69" t="s">
        <v>75</v>
      </c>
      <c r="G824" s="69" t="s">
        <v>312</v>
      </c>
      <c r="H824" s="70" t="s">
        <v>313</v>
      </c>
      <c r="I824" s="70" t="s">
        <v>695</v>
      </c>
      <c r="J824" s="70" t="s">
        <v>634</v>
      </c>
      <c r="K824" s="70" t="s">
        <v>634</v>
      </c>
      <c r="L824" s="48">
        <v>1236.43</v>
      </c>
      <c r="M824" s="48">
        <v>3029.39</v>
      </c>
    </row>
    <row r="825" spans="1:13" ht="14.25" x14ac:dyDescent="0.2">
      <c r="A825" s="66" t="s">
        <v>41</v>
      </c>
      <c r="B825" s="66" t="s">
        <v>41</v>
      </c>
      <c r="C825" s="67" t="s">
        <v>719</v>
      </c>
      <c r="D825" s="70" t="s">
        <v>720</v>
      </c>
      <c r="E825" s="69">
        <v>2022</v>
      </c>
      <c r="F825" s="69" t="s">
        <v>75</v>
      </c>
      <c r="G825" s="69" t="s">
        <v>312</v>
      </c>
      <c r="H825" s="70" t="s">
        <v>257</v>
      </c>
      <c r="I825" s="70" t="s">
        <v>801</v>
      </c>
      <c r="J825" s="70" t="s">
        <v>634</v>
      </c>
      <c r="K825" s="70" t="s">
        <v>634</v>
      </c>
      <c r="L825" s="48">
        <v>2248.5</v>
      </c>
      <c r="M825" s="48">
        <v>4541.18</v>
      </c>
    </row>
    <row r="826" spans="1:13" ht="14.25" x14ac:dyDescent="0.2">
      <c r="A826" s="66" t="s">
        <v>41</v>
      </c>
      <c r="B826" s="66" t="s">
        <v>41</v>
      </c>
      <c r="C826" s="67" t="s">
        <v>659</v>
      </c>
      <c r="D826" s="70" t="s">
        <v>4</v>
      </c>
      <c r="E826" s="69">
        <v>2020</v>
      </c>
      <c r="F826" s="69" t="s">
        <v>66</v>
      </c>
      <c r="G826" s="69" t="s">
        <v>186</v>
      </c>
      <c r="H826" s="70" t="s">
        <v>179</v>
      </c>
      <c r="I826" s="70" t="s">
        <v>831</v>
      </c>
      <c r="J826" s="70" t="s">
        <v>545</v>
      </c>
      <c r="K826" s="70" t="s">
        <v>545</v>
      </c>
      <c r="L826" s="48">
        <v>1122.19</v>
      </c>
      <c r="M826" s="48">
        <v>1499.5262090000001</v>
      </c>
    </row>
    <row r="827" spans="1:13" ht="14.25" x14ac:dyDescent="0.2">
      <c r="A827" s="66" t="s">
        <v>41</v>
      </c>
      <c r="B827" s="66" t="s">
        <v>41</v>
      </c>
      <c r="C827" s="67" t="s">
        <v>51</v>
      </c>
      <c r="D827" s="70" t="s">
        <v>1</v>
      </c>
      <c r="E827" s="69">
        <v>2020</v>
      </c>
      <c r="F827" s="69" t="s">
        <v>67</v>
      </c>
      <c r="G827" s="69" t="s">
        <v>193</v>
      </c>
      <c r="H827" s="70" t="s">
        <v>194</v>
      </c>
      <c r="I827" s="70" t="s">
        <v>684</v>
      </c>
      <c r="J827" s="70" t="s">
        <v>545</v>
      </c>
      <c r="K827" s="70" t="s">
        <v>545</v>
      </c>
      <c r="L827" s="48">
        <v>1434.67</v>
      </c>
      <c r="M827" s="48">
        <v>5022.6400000000003</v>
      </c>
    </row>
    <row r="828" spans="1:13" ht="14.25" x14ac:dyDescent="0.2">
      <c r="A828" s="66" t="s">
        <v>41</v>
      </c>
      <c r="B828" s="66" t="s">
        <v>41</v>
      </c>
      <c r="C828" s="67" t="s">
        <v>51</v>
      </c>
      <c r="D828" s="70" t="s">
        <v>1</v>
      </c>
      <c r="E828" s="69">
        <v>2020</v>
      </c>
      <c r="F828" s="69" t="s">
        <v>67</v>
      </c>
      <c r="G828" s="69" t="s">
        <v>193</v>
      </c>
      <c r="H828" s="70" t="s">
        <v>194</v>
      </c>
      <c r="I828" s="70" t="s">
        <v>219</v>
      </c>
      <c r="J828" s="70" t="s">
        <v>545</v>
      </c>
      <c r="K828" s="70" t="s">
        <v>545</v>
      </c>
      <c r="L828" s="48">
        <v>1434.67</v>
      </c>
      <c r="M828" s="48">
        <v>5022.6400000000003</v>
      </c>
    </row>
    <row r="829" spans="1:13" ht="14.25" x14ac:dyDescent="0.2">
      <c r="A829" s="66" t="s">
        <v>41</v>
      </c>
      <c r="B829" s="66" t="s">
        <v>41</v>
      </c>
      <c r="C829" s="67" t="s">
        <v>744</v>
      </c>
      <c r="D829" s="70" t="s">
        <v>29</v>
      </c>
      <c r="E829" s="69">
        <v>2021</v>
      </c>
      <c r="F829" s="69" t="s">
        <v>64</v>
      </c>
      <c r="G829" s="69" t="s">
        <v>159</v>
      </c>
      <c r="H829" s="70" t="s">
        <v>93</v>
      </c>
      <c r="I829" s="70" t="s">
        <v>671</v>
      </c>
      <c r="J829" s="70" t="s">
        <v>634</v>
      </c>
      <c r="K829" s="70" t="s">
        <v>634</v>
      </c>
      <c r="L829" s="48">
        <v>1298</v>
      </c>
      <c r="M829" s="48">
        <v>1727</v>
      </c>
    </row>
    <row r="830" spans="1:13" ht="14.25" x14ac:dyDescent="0.2">
      <c r="A830" s="66" t="s">
        <v>41</v>
      </c>
      <c r="B830" s="66" t="s">
        <v>41</v>
      </c>
      <c r="C830" s="67" t="s">
        <v>691</v>
      </c>
      <c r="D830" s="70" t="s">
        <v>21</v>
      </c>
      <c r="E830" s="69">
        <v>2019</v>
      </c>
      <c r="F830" s="69" t="s">
        <v>75</v>
      </c>
      <c r="G830" s="69" t="s">
        <v>312</v>
      </c>
      <c r="H830" s="70" t="s">
        <v>313</v>
      </c>
      <c r="I830" s="70" t="s">
        <v>815</v>
      </c>
      <c r="J830" s="70" t="s">
        <v>634</v>
      </c>
      <c r="K830" s="70" t="s">
        <v>634</v>
      </c>
      <c r="L830" s="48">
        <v>1236.43</v>
      </c>
      <c r="M830" s="48">
        <v>3029.39</v>
      </c>
    </row>
    <row r="831" spans="1:13" ht="14.25" x14ac:dyDescent="0.2">
      <c r="A831" s="66" t="s">
        <v>41</v>
      </c>
      <c r="B831" s="66" t="s">
        <v>41</v>
      </c>
      <c r="C831" s="67" t="s">
        <v>781</v>
      </c>
      <c r="D831" s="70" t="s">
        <v>32</v>
      </c>
      <c r="E831" s="69">
        <v>2018</v>
      </c>
      <c r="F831" s="69" t="s">
        <v>60</v>
      </c>
      <c r="G831" s="69" t="s">
        <v>90</v>
      </c>
      <c r="H831" s="70" t="s">
        <v>99</v>
      </c>
      <c r="I831" s="70" t="s">
        <v>695</v>
      </c>
      <c r="J831" s="70" t="s">
        <v>634</v>
      </c>
      <c r="K831" s="70" t="s">
        <v>634</v>
      </c>
      <c r="L831" s="48">
        <v>1940.4</v>
      </c>
      <c r="M831" s="48">
        <v>4175.83</v>
      </c>
    </row>
    <row r="832" spans="1:13" ht="14.25" x14ac:dyDescent="0.2">
      <c r="A832" s="66" t="s">
        <v>41</v>
      </c>
      <c r="B832" s="66" t="s">
        <v>41</v>
      </c>
      <c r="C832" s="67" t="s">
        <v>57</v>
      </c>
      <c r="D832" s="70" t="s">
        <v>0</v>
      </c>
      <c r="E832" s="69">
        <v>2018</v>
      </c>
      <c r="F832" s="69" t="s">
        <v>61</v>
      </c>
      <c r="G832" s="69" t="s">
        <v>102</v>
      </c>
      <c r="H832" s="70" t="s">
        <v>495</v>
      </c>
      <c r="I832" s="70" t="s">
        <v>749</v>
      </c>
      <c r="J832" s="70" t="s">
        <v>634</v>
      </c>
      <c r="K832" s="70" t="s">
        <v>634</v>
      </c>
      <c r="L832" s="48">
        <v>1718.8</v>
      </c>
      <c r="M832" s="48">
        <v>5893.71</v>
      </c>
    </row>
    <row r="833" spans="1:13" ht="14.25" x14ac:dyDescent="0.2">
      <c r="A833" s="66" t="s">
        <v>41</v>
      </c>
      <c r="B833" s="66" t="s">
        <v>41</v>
      </c>
      <c r="C833" s="67" t="s">
        <v>57</v>
      </c>
      <c r="D833" s="70" t="s">
        <v>0</v>
      </c>
      <c r="E833" s="69">
        <v>2018</v>
      </c>
      <c r="F833" s="69" t="s">
        <v>61</v>
      </c>
      <c r="G833" s="69" t="s">
        <v>102</v>
      </c>
      <c r="H833" s="70" t="s">
        <v>162</v>
      </c>
      <c r="I833" s="70" t="s">
        <v>164</v>
      </c>
      <c r="J833" s="70" t="s">
        <v>634</v>
      </c>
      <c r="K833" s="70" t="s">
        <v>634</v>
      </c>
      <c r="L833" s="48">
        <v>1718.8</v>
      </c>
      <c r="M833" s="48">
        <v>5893.71</v>
      </c>
    </row>
    <row r="834" spans="1:13" ht="14.25" x14ac:dyDescent="0.2">
      <c r="A834" s="66" t="s">
        <v>41</v>
      </c>
      <c r="B834" s="66" t="s">
        <v>41</v>
      </c>
      <c r="C834" s="67" t="s">
        <v>654</v>
      </c>
      <c r="D834" s="70" t="s">
        <v>2</v>
      </c>
      <c r="E834" s="69">
        <v>2018</v>
      </c>
      <c r="F834" s="69" t="s">
        <v>64</v>
      </c>
      <c r="G834" s="69" t="s">
        <v>159</v>
      </c>
      <c r="H834" s="70" t="s">
        <v>160</v>
      </c>
      <c r="I834" s="70" t="s">
        <v>294</v>
      </c>
      <c r="J834" s="70" t="s">
        <v>634</v>
      </c>
      <c r="K834" s="70" t="s">
        <v>634</v>
      </c>
      <c r="L834" s="48">
        <v>2691.57</v>
      </c>
      <c r="M834" s="48">
        <v>5752.39</v>
      </c>
    </row>
    <row r="835" spans="1:13" ht="15" x14ac:dyDescent="0.2">
      <c r="A835" s="66" t="s">
        <v>41</v>
      </c>
      <c r="B835" s="66" t="s">
        <v>41</v>
      </c>
      <c r="C835" s="67" t="s">
        <v>675</v>
      </c>
      <c r="D835" s="70" t="s">
        <v>15</v>
      </c>
      <c r="E835" s="69">
        <v>2018</v>
      </c>
      <c r="F835" s="69" t="s">
        <v>676</v>
      </c>
      <c r="G835" s="69" t="s">
        <v>280</v>
      </c>
      <c r="H835" s="70" t="s">
        <v>283</v>
      </c>
      <c r="I835" s="70" t="s">
        <v>662</v>
      </c>
      <c r="J835" s="70" t="s">
        <v>634</v>
      </c>
      <c r="K835" s="70" t="s">
        <v>634</v>
      </c>
      <c r="L835" s="71">
        <v>2803.8272000000002</v>
      </c>
      <c r="M835" s="71">
        <v>5890.47</v>
      </c>
    </row>
    <row r="836" spans="1:13" ht="15" x14ac:dyDescent="0.2">
      <c r="A836" s="66" t="s">
        <v>41</v>
      </c>
      <c r="B836" s="66" t="s">
        <v>41</v>
      </c>
      <c r="C836" s="67" t="s">
        <v>675</v>
      </c>
      <c r="D836" s="70" t="s">
        <v>15</v>
      </c>
      <c r="E836" s="69">
        <v>2018</v>
      </c>
      <c r="F836" s="69" t="s">
        <v>676</v>
      </c>
      <c r="G836" s="69" t="s">
        <v>280</v>
      </c>
      <c r="H836" s="70" t="s">
        <v>281</v>
      </c>
      <c r="I836" s="70" t="s">
        <v>771</v>
      </c>
      <c r="J836" s="70" t="s">
        <v>634</v>
      </c>
      <c r="K836" s="70" t="s">
        <v>634</v>
      </c>
      <c r="L836" s="71">
        <v>1284.72</v>
      </c>
      <c r="M836" s="71">
        <v>2988.15</v>
      </c>
    </row>
    <row r="837" spans="1:13" ht="14.25" x14ac:dyDescent="0.2">
      <c r="A837" s="66" t="s">
        <v>41</v>
      </c>
      <c r="B837" s="66" t="s">
        <v>41</v>
      </c>
      <c r="C837" s="67" t="s">
        <v>46</v>
      </c>
      <c r="D837" s="70" t="s">
        <v>16</v>
      </c>
      <c r="E837" s="69">
        <v>2018</v>
      </c>
      <c r="F837" s="69" t="s">
        <v>63</v>
      </c>
      <c r="G837" s="69" t="s">
        <v>140</v>
      </c>
      <c r="H837" s="70" t="s">
        <v>129</v>
      </c>
      <c r="I837" s="70" t="s">
        <v>718</v>
      </c>
      <c r="J837" s="70" t="s">
        <v>634</v>
      </c>
      <c r="K837" s="70" t="s">
        <v>634</v>
      </c>
      <c r="L837" s="48">
        <v>1298</v>
      </c>
      <c r="M837" s="51">
        <v>2467.0382</v>
      </c>
    </row>
    <row r="838" spans="1:13" ht="15" x14ac:dyDescent="0.2">
      <c r="A838" s="66" t="s">
        <v>41</v>
      </c>
      <c r="B838" s="66" t="s">
        <v>41</v>
      </c>
      <c r="C838" s="67" t="s">
        <v>706</v>
      </c>
      <c r="D838" s="70" t="s">
        <v>568</v>
      </c>
      <c r="E838" s="69">
        <v>2022</v>
      </c>
      <c r="F838" s="69" t="s">
        <v>61</v>
      </c>
      <c r="G838" s="69" t="s">
        <v>102</v>
      </c>
      <c r="H838" s="70" t="s">
        <v>103</v>
      </c>
      <c r="I838" s="70" t="s">
        <v>798</v>
      </c>
      <c r="J838" s="70" t="s">
        <v>634</v>
      </c>
      <c r="K838" s="70" t="s">
        <v>634</v>
      </c>
      <c r="L838" s="71">
        <v>2064.84</v>
      </c>
      <c r="M838" s="71">
        <v>4065.57</v>
      </c>
    </row>
    <row r="839" spans="1:13" ht="15" x14ac:dyDescent="0.2">
      <c r="A839" s="66" t="s">
        <v>41</v>
      </c>
      <c r="B839" s="66" t="s">
        <v>41</v>
      </c>
      <c r="C839" s="67" t="s">
        <v>706</v>
      </c>
      <c r="D839" s="70" t="s">
        <v>568</v>
      </c>
      <c r="E839" s="69">
        <v>2022</v>
      </c>
      <c r="F839" s="69" t="s">
        <v>61</v>
      </c>
      <c r="G839" s="69" t="s">
        <v>102</v>
      </c>
      <c r="H839" s="70" t="s">
        <v>311</v>
      </c>
      <c r="I839" s="70" t="s">
        <v>695</v>
      </c>
      <c r="J839" s="70" t="s">
        <v>545</v>
      </c>
      <c r="K839" s="70" t="s">
        <v>545</v>
      </c>
      <c r="L839" s="71">
        <v>1326.25</v>
      </c>
      <c r="M839" s="71">
        <v>2761.45</v>
      </c>
    </row>
    <row r="840" spans="1:13" ht="14.25" x14ac:dyDescent="0.2">
      <c r="A840" s="66" t="s">
        <v>41</v>
      </c>
      <c r="B840" s="66" t="s">
        <v>41</v>
      </c>
      <c r="C840" s="67" t="s">
        <v>51</v>
      </c>
      <c r="D840" s="70" t="s">
        <v>1</v>
      </c>
      <c r="E840" s="69">
        <v>2020</v>
      </c>
      <c r="F840" s="69" t="s">
        <v>67</v>
      </c>
      <c r="G840" s="69" t="s">
        <v>193</v>
      </c>
      <c r="H840" s="70" t="s">
        <v>194</v>
      </c>
      <c r="I840" s="70" t="s">
        <v>695</v>
      </c>
      <c r="J840" s="70" t="s">
        <v>545</v>
      </c>
      <c r="K840" s="70" t="s">
        <v>545</v>
      </c>
      <c r="L840" s="48">
        <v>1434.67</v>
      </c>
      <c r="M840" s="48">
        <v>5022.6400000000003</v>
      </c>
    </row>
    <row r="841" spans="1:13" ht="14.25" x14ac:dyDescent="0.2">
      <c r="A841" s="66" t="s">
        <v>41</v>
      </c>
      <c r="B841" s="66" t="s">
        <v>41</v>
      </c>
      <c r="C841" s="67" t="s">
        <v>761</v>
      </c>
      <c r="D841" s="70" t="s">
        <v>35</v>
      </c>
      <c r="E841" s="69">
        <v>2018</v>
      </c>
      <c r="F841" s="69" t="s">
        <v>59</v>
      </c>
      <c r="G841" s="69" t="s">
        <v>82</v>
      </c>
      <c r="H841" s="70" t="s">
        <v>99</v>
      </c>
      <c r="I841" s="70" t="s">
        <v>721</v>
      </c>
      <c r="J841" s="70" t="s">
        <v>634</v>
      </c>
      <c r="K841" s="70" t="s">
        <v>634</v>
      </c>
      <c r="L841" s="48">
        <v>1326.25</v>
      </c>
      <c r="M841" s="48">
        <v>2601.58</v>
      </c>
    </row>
    <row r="842" spans="1:13" ht="14.25" x14ac:dyDescent="0.2">
      <c r="A842" s="66" t="s">
        <v>41</v>
      </c>
      <c r="B842" s="66" t="s">
        <v>41</v>
      </c>
      <c r="C842" s="67" t="s">
        <v>691</v>
      </c>
      <c r="D842" s="70" t="s">
        <v>21</v>
      </c>
      <c r="E842" s="69">
        <v>2019</v>
      </c>
      <c r="F842" s="69" t="s">
        <v>75</v>
      </c>
      <c r="G842" s="69" t="s">
        <v>312</v>
      </c>
      <c r="H842" s="70" t="s">
        <v>313</v>
      </c>
      <c r="I842" s="70" t="s">
        <v>737</v>
      </c>
      <c r="J842" s="70" t="s">
        <v>634</v>
      </c>
      <c r="K842" s="70" t="s">
        <v>634</v>
      </c>
      <c r="L842" s="48">
        <v>1236.43</v>
      </c>
      <c r="M842" s="48">
        <v>3029.39</v>
      </c>
    </row>
    <row r="843" spans="1:13" ht="14.25" x14ac:dyDescent="0.2">
      <c r="A843" s="66" t="s">
        <v>41</v>
      </c>
      <c r="B843" s="66" t="s">
        <v>41</v>
      </c>
      <c r="C843" s="67" t="s">
        <v>51</v>
      </c>
      <c r="D843" s="70" t="s">
        <v>1</v>
      </c>
      <c r="E843" s="69">
        <v>2020</v>
      </c>
      <c r="F843" s="69" t="s">
        <v>67</v>
      </c>
      <c r="G843" s="69" t="s">
        <v>193</v>
      </c>
      <c r="H843" s="70" t="s">
        <v>194</v>
      </c>
      <c r="I843" s="70" t="s">
        <v>695</v>
      </c>
      <c r="J843" s="70" t="s">
        <v>545</v>
      </c>
      <c r="K843" s="70" t="s">
        <v>545</v>
      </c>
      <c r="L843" s="48">
        <v>1434.67</v>
      </c>
      <c r="M843" s="48">
        <v>5022.6400000000003</v>
      </c>
    </row>
    <row r="844" spans="1:13" ht="14.25" x14ac:dyDescent="0.2">
      <c r="A844" s="66" t="s">
        <v>41</v>
      </c>
      <c r="B844" s="66" t="s">
        <v>41</v>
      </c>
      <c r="C844" s="67" t="s">
        <v>57</v>
      </c>
      <c r="D844" s="70" t="s">
        <v>0</v>
      </c>
      <c r="E844" s="69">
        <v>2018</v>
      </c>
      <c r="F844" s="69" t="s">
        <v>61</v>
      </c>
      <c r="G844" s="69" t="s">
        <v>102</v>
      </c>
      <c r="H844" s="70" t="s">
        <v>129</v>
      </c>
      <c r="I844" s="70" t="s">
        <v>677</v>
      </c>
      <c r="J844" s="70" t="s">
        <v>634</v>
      </c>
      <c r="K844" s="70" t="s">
        <v>634</v>
      </c>
      <c r="L844" s="48">
        <v>1212</v>
      </c>
      <c r="M844" s="48">
        <v>4380.49</v>
      </c>
    </row>
    <row r="845" spans="1:13" ht="14.25" x14ac:dyDescent="0.2">
      <c r="A845" s="66" t="s">
        <v>41</v>
      </c>
      <c r="B845" s="66" t="s">
        <v>41</v>
      </c>
      <c r="C845" s="67" t="s">
        <v>680</v>
      </c>
      <c r="D845" s="70" t="s">
        <v>18</v>
      </c>
      <c r="E845" s="69">
        <v>2022</v>
      </c>
      <c r="F845" s="69" t="s">
        <v>64</v>
      </c>
      <c r="G845" s="69" t="s">
        <v>159</v>
      </c>
      <c r="H845" s="70" t="s">
        <v>167</v>
      </c>
      <c r="I845" s="70" t="s">
        <v>681</v>
      </c>
      <c r="J845" s="70" t="s">
        <v>634</v>
      </c>
      <c r="K845" s="70" t="s">
        <v>634</v>
      </c>
      <c r="L845" s="48">
        <v>1298</v>
      </c>
      <c r="M845" s="48">
        <v>1540.4</v>
      </c>
    </row>
    <row r="846" spans="1:13" ht="14.25" x14ac:dyDescent="0.2">
      <c r="A846" s="66" t="s">
        <v>41</v>
      </c>
      <c r="B846" s="66" t="s">
        <v>41</v>
      </c>
      <c r="C846" s="67" t="s">
        <v>51</v>
      </c>
      <c r="D846" s="70" t="s">
        <v>1</v>
      </c>
      <c r="E846" s="69">
        <v>2020</v>
      </c>
      <c r="F846" s="69" t="s">
        <v>67</v>
      </c>
      <c r="G846" s="69" t="s">
        <v>193</v>
      </c>
      <c r="H846" s="70" t="s">
        <v>194</v>
      </c>
      <c r="I846" s="70" t="s">
        <v>232</v>
      </c>
      <c r="J846" s="70" t="s">
        <v>545</v>
      </c>
      <c r="K846" s="70" t="s">
        <v>545</v>
      </c>
      <c r="L846" s="48">
        <v>1434.67</v>
      </c>
      <c r="M846" s="48">
        <v>5022.6400000000003</v>
      </c>
    </row>
    <row r="847" spans="1:13" ht="14.25" x14ac:dyDescent="0.2">
      <c r="A847" s="66" t="s">
        <v>41</v>
      </c>
      <c r="B847" s="66" t="s">
        <v>41</v>
      </c>
      <c r="C847" s="67" t="s">
        <v>55</v>
      </c>
      <c r="D847" s="70" t="s">
        <v>6</v>
      </c>
      <c r="E847" s="69">
        <v>2018</v>
      </c>
      <c r="F847" s="69" t="s">
        <v>71</v>
      </c>
      <c r="G847" s="69" t="s">
        <v>264</v>
      </c>
      <c r="H847" s="70" t="s">
        <v>271</v>
      </c>
      <c r="I847" s="70" t="s">
        <v>678</v>
      </c>
      <c r="J847" s="70" t="s">
        <v>634</v>
      </c>
      <c r="K847" s="70" t="s">
        <v>634</v>
      </c>
      <c r="L847" s="56">
        <v>2245.1</v>
      </c>
      <c r="M847" s="56">
        <v>4326.8999999999996</v>
      </c>
    </row>
    <row r="848" spans="1:13" ht="14.25" x14ac:dyDescent="0.2">
      <c r="A848" s="66" t="s">
        <v>41</v>
      </c>
      <c r="B848" s="66" t="s">
        <v>41</v>
      </c>
      <c r="C848" s="67" t="s">
        <v>51</v>
      </c>
      <c r="D848" s="70" t="s">
        <v>1</v>
      </c>
      <c r="E848" s="69">
        <v>2020</v>
      </c>
      <c r="F848" s="69" t="s">
        <v>67</v>
      </c>
      <c r="G848" s="69" t="s">
        <v>193</v>
      </c>
      <c r="H848" s="70" t="s">
        <v>194</v>
      </c>
      <c r="I848" s="70" t="s">
        <v>695</v>
      </c>
      <c r="J848" s="70" t="s">
        <v>545</v>
      </c>
      <c r="K848" s="70" t="s">
        <v>545</v>
      </c>
      <c r="L848" s="48">
        <v>1434.67</v>
      </c>
      <c r="M848" s="48">
        <v>5022.6400000000003</v>
      </c>
    </row>
    <row r="849" spans="1:13" ht="14.25" x14ac:dyDescent="0.2">
      <c r="A849" s="66" t="s">
        <v>41</v>
      </c>
      <c r="B849" s="66" t="s">
        <v>41</v>
      </c>
      <c r="C849" s="67" t="s">
        <v>57</v>
      </c>
      <c r="D849" s="70" t="s">
        <v>0</v>
      </c>
      <c r="E849" s="69">
        <v>2018</v>
      </c>
      <c r="F849" s="69" t="s">
        <v>61</v>
      </c>
      <c r="G849" s="69" t="s">
        <v>102</v>
      </c>
      <c r="H849" s="70" t="s">
        <v>129</v>
      </c>
      <c r="I849" s="70" t="s">
        <v>704</v>
      </c>
      <c r="J849" s="70" t="s">
        <v>634</v>
      </c>
      <c r="K849" s="70" t="s">
        <v>634</v>
      </c>
      <c r="L849" s="48">
        <v>1212</v>
      </c>
      <c r="M849" s="48">
        <v>4380.49</v>
      </c>
    </row>
    <row r="850" spans="1:13" ht="14.25" x14ac:dyDescent="0.2">
      <c r="A850" s="66" t="s">
        <v>41</v>
      </c>
      <c r="B850" s="66" t="s">
        <v>41</v>
      </c>
      <c r="C850" s="67" t="s">
        <v>48</v>
      </c>
      <c r="D850" s="70" t="s">
        <v>11</v>
      </c>
      <c r="E850" s="69">
        <v>2018</v>
      </c>
      <c r="F850" s="69" t="s">
        <v>59</v>
      </c>
      <c r="G850" s="69" t="s">
        <v>82</v>
      </c>
      <c r="H850" s="70" t="s">
        <v>129</v>
      </c>
      <c r="I850" s="70" t="s">
        <v>823</v>
      </c>
      <c r="J850" s="70" t="s">
        <v>634</v>
      </c>
      <c r="K850" s="70" t="s">
        <v>634</v>
      </c>
      <c r="L850" s="48">
        <v>1298</v>
      </c>
      <c r="M850" s="48">
        <v>1694</v>
      </c>
    </row>
    <row r="851" spans="1:13" ht="14.25" x14ac:dyDescent="0.2">
      <c r="A851" s="66" t="s">
        <v>41</v>
      </c>
      <c r="B851" s="66" t="s">
        <v>41</v>
      </c>
      <c r="C851" s="67" t="s">
        <v>703</v>
      </c>
      <c r="D851" s="70" t="s">
        <v>601</v>
      </c>
      <c r="E851" s="69">
        <v>2022</v>
      </c>
      <c r="F851" s="69" t="s">
        <v>66</v>
      </c>
      <c r="G851" s="69" t="s">
        <v>186</v>
      </c>
      <c r="H851" s="70" t="s">
        <v>95</v>
      </c>
      <c r="I851" s="70" t="s">
        <v>740</v>
      </c>
      <c r="J851" s="70" t="s">
        <v>634</v>
      </c>
      <c r="K851" s="70" t="s">
        <v>634</v>
      </c>
      <c r="L851" s="48">
        <v>2366.17</v>
      </c>
      <c r="M851" s="48">
        <v>2425.1999999999998</v>
      </c>
    </row>
    <row r="852" spans="1:13" ht="14.25" x14ac:dyDescent="0.2">
      <c r="A852" s="66" t="s">
        <v>41</v>
      </c>
      <c r="B852" s="66" t="s">
        <v>41</v>
      </c>
      <c r="C852" s="67" t="s">
        <v>52</v>
      </c>
      <c r="D852" s="70" t="s">
        <v>25</v>
      </c>
      <c r="E852" s="69">
        <v>2020</v>
      </c>
      <c r="F852" s="69" t="s">
        <v>68</v>
      </c>
      <c r="G852" s="69" t="s">
        <v>250</v>
      </c>
      <c r="H852" s="70" t="s">
        <v>99</v>
      </c>
      <c r="I852" s="70" t="s">
        <v>722</v>
      </c>
      <c r="J852" s="70" t="s">
        <v>634</v>
      </c>
      <c r="K852" s="70" t="s">
        <v>634</v>
      </c>
      <c r="L852" s="48">
        <v>1179.2</v>
      </c>
      <c r="M852" s="48">
        <v>3212.99</v>
      </c>
    </row>
    <row r="853" spans="1:13" ht="14.25" x14ac:dyDescent="0.2">
      <c r="A853" s="66" t="s">
        <v>41</v>
      </c>
      <c r="B853" s="66" t="s">
        <v>41</v>
      </c>
      <c r="C853" s="67" t="s">
        <v>57</v>
      </c>
      <c r="D853" s="70" t="s">
        <v>0</v>
      </c>
      <c r="E853" s="69">
        <v>2018</v>
      </c>
      <c r="F853" s="69" t="s">
        <v>61</v>
      </c>
      <c r="G853" s="69" t="s">
        <v>102</v>
      </c>
      <c r="H853" s="70" t="s">
        <v>495</v>
      </c>
      <c r="I853" s="70" t="s">
        <v>792</v>
      </c>
      <c r="J853" s="70" t="s">
        <v>634</v>
      </c>
      <c r="K853" s="70" t="s">
        <v>634</v>
      </c>
      <c r="L853" s="48">
        <v>1718.8</v>
      </c>
      <c r="M853" s="48">
        <v>5893.71</v>
      </c>
    </row>
    <row r="854" spans="1:13" ht="14.25" x14ac:dyDescent="0.2">
      <c r="A854" s="66" t="s">
        <v>41</v>
      </c>
      <c r="B854" s="66" t="s">
        <v>41</v>
      </c>
      <c r="C854" s="67" t="s">
        <v>680</v>
      </c>
      <c r="D854" s="70" t="s">
        <v>18</v>
      </c>
      <c r="E854" s="69">
        <v>2022</v>
      </c>
      <c r="F854" s="69" t="s">
        <v>64</v>
      </c>
      <c r="G854" s="69" t="s">
        <v>159</v>
      </c>
      <c r="H854" s="70" t="s">
        <v>160</v>
      </c>
      <c r="I854" s="70" t="s">
        <v>681</v>
      </c>
      <c r="J854" s="70" t="s">
        <v>634</v>
      </c>
      <c r="K854" s="70" t="s">
        <v>634</v>
      </c>
      <c r="L854" s="48">
        <v>1298</v>
      </c>
      <c r="M854" s="48">
        <v>1540.4</v>
      </c>
    </row>
    <row r="855" spans="1:13" ht="14.25" x14ac:dyDescent="0.2">
      <c r="A855" s="66" t="s">
        <v>41</v>
      </c>
      <c r="B855" s="66" t="s">
        <v>41</v>
      </c>
      <c r="C855" s="67" t="s">
        <v>57</v>
      </c>
      <c r="D855" s="70" t="s">
        <v>0</v>
      </c>
      <c r="E855" s="69">
        <v>2018</v>
      </c>
      <c r="F855" s="69" t="s">
        <v>61</v>
      </c>
      <c r="G855" s="69" t="s">
        <v>102</v>
      </c>
      <c r="H855" s="70" t="s">
        <v>129</v>
      </c>
      <c r="I855" s="70" t="s">
        <v>652</v>
      </c>
      <c r="J855" s="70" t="s">
        <v>634</v>
      </c>
      <c r="K855" s="70" t="s">
        <v>634</v>
      </c>
      <c r="L855" s="48">
        <v>1212</v>
      </c>
      <c r="M855" s="48">
        <v>4380.49</v>
      </c>
    </row>
    <row r="856" spans="1:13" ht="14.25" x14ac:dyDescent="0.2">
      <c r="A856" s="66" t="s">
        <v>41</v>
      </c>
      <c r="B856" s="66" t="s">
        <v>41</v>
      </c>
      <c r="C856" s="67" t="s">
        <v>42</v>
      </c>
      <c r="D856" s="70" t="s">
        <v>8</v>
      </c>
      <c r="E856" s="69">
        <v>2018</v>
      </c>
      <c r="F856" s="69" t="s">
        <v>59</v>
      </c>
      <c r="G856" s="69" t="s">
        <v>82</v>
      </c>
      <c r="H856" s="70" t="s">
        <v>86</v>
      </c>
      <c r="I856" s="70" t="s">
        <v>665</v>
      </c>
      <c r="J856" s="70" t="s">
        <v>634</v>
      </c>
      <c r="K856" s="70" t="s">
        <v>634</v>
      </c>
      <c r="L856" s="48">
        <v>2072.9</v>
      </c>
      <c r="M856" s="48">
        <v>3020.6</v>
      </c>
    </row>
    <row r="857" spans="1:13" ht="14.25" x14ac:dyDescent="0.2">
      <c r="A857" s="66" t="s">
        <v>41</v>
      </c>
      <c r="B857" s="66" t="s">
        <v>41</v>
      </c>
      <c r="C857" s="67" t="s">
        <v>654</v>
      </c>
      <c r="D857" s="70" t="s">
        <v>2</v>
      </c>
      <c r="E857" s="69">
        <v>2018</v>
      </c>
      <c r="F857" s="69" t="s">
        <v>64</v>
      </c>
      <c r="G857" s="69" t="s">
        <v>159</v>
      </c>
      <c r="H857" s="70" t="s">
        <v>160</v>
      </c>
      <c r="I857" s="70" t="s">
        <v>708</v>
      </c>
      <c r="J857" s="70" t="s">
        <v>634</v>
      </c>
      <c r="K857" s="70" t="s">
        <v>634</v>
      </c>
      <c r="L857" s="48">
        <v>2691.57</v>
      </c>
      <c r="M857" s="48">
        <v>5752.39</v>
      </c>
    </row>
    <row r="858" spans="1:13" ht="15" x14ac:dyDescent="0.2">
      <c r="A858" s="66" t="s">
        <v>41</v>
      </c>
      <c r="B858" s="66" t="s">
        <v>41</v>
      </c>
      <c r="C858" s="67" t="s">
        <v>54</v>
      </c>
      <c r="D858" s="70" t="s">
        <v>23</v>
      </c>
      <c r="E858" s="69">
        <v>2017</v>
      </c>
      <c r="F858" s="69" t="s">
        <v>70</v>
      </c>
      <c r="G858" s="69" t="s">
        <v>261</v>
      </c>
      <c r="H858" s="70" t="s">
        <v>94</v>
      </c>
      <c r="I858" s="70" t="s">
        <v>696</v>
      </c>
      <c r="J858" s="70" t="s">
        <v>714</v>
      </c>
      <c r="K858" s="70" t="s">
        <v>714</v>
      </c>
      <c r="L858" s="71">
        <v>2182.8000000000002</v>
      </c>
      <c r="M858" s="71">
        <v>1655.44</v>
      </c>
    </row>
    <row r="859" spans="1:13" ht="14.25" x14ac:dyDescent="0.2">
      <c r="A859" s="66" t="s">
        <v>41</v>
      </c>
      <c r="B859" s="66" t="s">
        <v>41</v>
      </c>
      <c r="C859" s="67" t="s">
        <v>656</v>
      </c>
      <c r="D859" s="70" t="s">
        <v>657</v>
      </c>
      <c r="E859" s="69">
        <v>2023</v>
      </c>
      <c r="F859" s="69" t="s">
        <v>61</v>
      </c>
      <c r="G859" s="69" t="s">
        <v>102</v>
      </c>
      <c r="H859" s="70" t="s">
        <v>180</v>
      </c>
      <c r="I859" s="70" t="s">
        <v>715</v>
      </c>
      <c r="J859" s="70" t="s">
        <v>634</v>
      </c>
      <c r="K859" s="70" t="s">
        <v>634</v>
      </c>
      <c r="L859" s="48">
        <v>1212</v>
      </c>
      <c r="M859" s="48">
        <v>3818.04</v>
      </c>
    </row>
    <row r="860" spans="1:13" ht="14.25" x14ac:dyDescent="0.2">
      <c r="A860" s="66" t="s">
        <v>41</v>
      </c>
      <c r="B860" s="66" t="s">
        <v>41</v>
      </c>
      <c r="C860" s="67" t="s">
        <v>691</v>
      </c>
      <c r="D860" s="70" t="s">
        <v>21</v>
      </c>
      <c r="E860" s="69">
        <v>2019</v>
      </c>
      <c r="F860" s="69" t="s">
        <v>75</v>
      </c>
      <c r="G860" s="69" t="s">
        <v>312</v>
      </c>
      <c r="H860" s="70" t="s">
        <v>313</v>
      </c>
      <c r="I860" s="70" t="s">
        <v>752</v>
      </c>
      <c r="J860" s="70" t="s">
        <v>634</v>
      </c>
      <c r="K860" s="70" t="s">
        <v>634</v>
      </c>
      <c r="L860" s="48">
        <v>1236.43</v>
      </c>
      <c r="M860" s="48">
        <v>3029.39</v>
      </c>
    </row>
    <row r="861" spans="1:13" ht="15" x14ac:dyDescent="0.2">
      <c r="A861" s="66" t="s">
        <v>41</v>
      </c>
      <c r="B861" s="66" t="s">
        <v>41</v>
      </c>
      <c r="C861" s="67" t="s">
        <v>675</v>
      </c>
      <c r="D861" s="70" t="s">
        <v>15</v>
      </c>
      <c r="E861" s="69">
        <v>2018</v>
      </c>
      <c r="F861" s="69" t="s">
        <v>676</v>
      </c>
      <c r="G861" s="69" t="s">
        <v>280</v>
      </c>
      <c r="H861" s="70" t="s">
        <v>283</v>
      </c>
      <c r="I861" s="70" t="s">
        <v>685</v>
      </c>
      <c r="J861" s="70" t="s">
        <v>634</v>
      </c>
      <c r="K861" s="70" t="s">
        <v>634</v>
      </c>
      <c r="L861" s="71">
        <v>2803.8272000000002</v>
      </c>
      <c r="M861" s="71">
        <v>5890.47</v>
      </c>
    </row>
    <row r="862" spans="1:13" ht="15" x14ac:dyDescent="0.2">
      <c r="A862" s="66" t="s">
        <v>41</v>
      </c>
      <c r="B862" s="66" t="s">
        <v>41</v>
      </c>
      <c r="C862" s="67" t="s">
        <v>675</v>
      </c>
      <c r="D862" s="70" t="s">
        <v>15</v>
      </c>
      <c r="E862" s="69">
        <v>2018</v>
      </c>
      <c r="F862" s="69" t="s">
        <v>676</v>
      </c>
      <c r="G862" s="69" t="s">
        <v>280</v>
      </c>
      <c r="H862" s="70" t="s">
        <v>281</v>
      </c>
      <c r="I862" s="70" t="s">
        <v>793</v>
      </c>
      <c r="J862" s="70" t="s">
        <v>634</v>
      </c>
      <c r="K862" s="70" t="s">
        <v>634</v>
      </c>
      <c r="L862" s="71">
        <v>1284.72</v>
      </c>
      <c r="M862" s="71">
        <v>2988.15</v>
      </c>
    </row>
    <row r="863" spans="1:13" ht="14.25" x14ac:dyDescent="0.2">
      <c r="A863" s="66" t="s">
        <v>41</v>
      </c>
      <c r="B863" s="66" t="s">
        <v>41</v>
      </c>
      <c r="C863" s="67" t="s">
        <v>719</v>
      </c>
      <c r="D863" s="70" t="s">
        <v>720</v>
      </c>
      <c r="E863" s="69">
        <v>2022</v>
      </c>
      <c r="F863" s="69" t="s">
        <v>75</v>
      </c>
      <c r="G863" s="69" t="s">
        <v>312</v>
      </c>
      <c r="H863" s="70" t="s">
        <v>257</v>
      </c>
      <c r="I863" s="70" t="s">
        <v>709</v>
      </c>
      <c r="J863" s="70" t="s">
        <v>634</v>
      </c>
      <c r="K863" s="70" t="s">
        <v>634</v>
      </c>
      <c r="L863" s="48">
        <v>2248.5</v>
      </c>
      <c r="M863" s="48">
        <v>4541.18</v>
      </c>
    </row>
    <row r="864" spans="1:13" ht="14.25" x14ac:dyDescent="0.2">
      <c r="A864" s="66" t="s">
        <v>41</v>
      </c>
      <c r="B864" s="66" t="s">
        <v>41</v>
      </c>
      <c r="C864" s="67" t="s">
        <v>691</v>
      </c>
      <c r="D864" s="70" t="s">
        <v>21</v>
      </c>
      <c r="E864" s="69">
        <v>2019</v>
      </c>
      <c r="F864" s="69" t="s">
        <v>75</v>
      </c>
      <c r="G864" s="69" t="s">
        <v>312</v>
      </c>
      <c r="H864" s="70" t="s">
        <v>313</v>
      </c>
      <c r="I864" s="70" t="s">
        <v>832</v>
      </c>
      <c r="J864" s="70" t="s">
        <v>634</v>
      </c>
      <c r="K864" s="70" t="s">
        <v>634</v>
      </c>
      <c r="L864" s="48">
        <v>1236.43</v>
      </c>
      <c r="M864" s="48">
        <v>3029.39</v>
      </c>
    </row>
    <row r="865" spans="1:13" ht="14.25" x14ac:dyDescent="0.2">
      <c r="A865" s="66" t="s">
        <v>41</v>
      </c>
      <c r="B865" s="66" t="s">
        <v>41</v>
      </c>
      <c r="C865" s="67" t="s">
        <v>659</v>
      </c>
      <c r="D865" s="70" t="s">
        <v>4</v>
      </c>
      <c r="E865" s="69">
        <v>2020</v>
      </c>
      <c r="F865" s="69" t="s">
        <v>66</v>
      </c>
      <c r="G865" s="69" t="s">
        <v>186</v>
      </c>
      <c r="H865" s="70" t="s">
        <v>179</v>
      </c>
      <c r="I865" s="70" t="s">
        <v>458</v>
      </c>
      <c r="J865" s="70" t="s">
        <v>545</v>
      </c>
      <c r="K865" s="70" t="s">
        <v>545</v>
      </c>
      <c r="L865" s="48">
        <v>1122.19</v>
      </c>
      <c r="M865" s="48">
        <v>1499.5262090000001</v>
      </c>
    </row>
    <row r="866" spans="1:13" ht="14.25" x14ac:dyDescent="0.2">
      <c r="A866" s="66" t="s">
        <v>41</v>
      </c>
      <c r="B866" s="66" t="s">
        <v>41</v>
      </c>
      <c r="C866" s="67" t="s">
        <v>51</v>
      </c>
      <c r="D866" s="70" t="s">
        <v>1</v>
      </c>
      <c r="E866" s="69">
        <v>2020</v>
      </c>
      <c r="F866" s="69" t="s">
        <v>67</v>
      </c>
      <c r="G866" s="69" t="s">
        <v>193</v>
      </c>
      <c r="H866" s="70" t="s">
        <v>194</v>
      </c>
      <c r="I866" s="70" t="s">
        <v>114</v>
      </c>
      <c r="J866" s="70" t="s">
        <v>545</v>
      </c>
      <c r="K866" s="70" t="s">
        <v>545</v>
      </c>
      <c r="L866" s="48">
        <v>1434.67</v>
      </c>
      <c r="M866" s="48">
        <v>5022.6400000000003</v>
      </c>
    </row>
    <row r="867" spans="1:13" ht="14.25" x14ac:dyDescent="0.2">
      <c r="A867" s="66" t="s">
        <v>41</v>
      </c>
      <c r="B867" s="66" t="s">
        <v>41</v>
      </c>
      <c r="C867" s="67" t="s">
        <v>55</v>
      </c>
      <c r="D867" s="70" t="s">
        <v>6</v>
      </c>
      <c r="E867" s="69">
        <v>2018</v>
      </c>
      <c r="F867" s="69" t="s">
        <v>71</v>
      </c>
      <c r="G867" s="69" t="s">
        <v>264</v>
      </c>
      <c r="H867" s="70" t="s">
        <v>129</v>
      </c>
      <c r="I867" s="70" t="s">
        <v>733</v>
      </c>
      <c r="J867" s="70" t="s">
        <v>634</v>
      </c>
      <c r="K867" s="70" t="s">
        <v>634</v>
      </c>
      <c r="L867" s="56">
        <v>1298</v>
      </c>
      <c r="M867" s="56">
        <v>2742.53</v>
      </c>
    </row>
    <row r="868" spans="1:13" ht="14.25" x14ac:dyDescent="0.2">
      <c r="A868" s="66" t="s">
        <v>41</v>
      </c>
      <c r="B868" s="66" t="s">
        <v>41</v>
      </c>
      <c r="C868" s="67" t="s">
        <v>42</v>
      </c>
      <c r="D868" s="70" t="s">
        <v>8</v>
      </c>
      <c r="E868" s="69">
        <v>2018</v>
      </c>
      <c r="F868" s="69" t="s">
        <v>59</v>
      </c>
      <c r="G868" s="69" t="s">
        <v>82</v>
      </c>
      <c r="H868" s="70" t="s">
        <v>87</v>
      </c>
      <c r="I868" s="70" t="s">
        <v>665</v>
      </c>
      <c r="J868" s="70" t="s">
        <v>634</v>
      </c>
      <c r="K868" s="70" t="s">
        <v>634</v>
      </c>
      <c r="L868" s="48">
        <v>2675</v>
      </c>
      <c r="M868" s="48">
        <v>3890.2</v>
      </c>
    </row>
    <row r="869" spans="1:13" ht="14.25" x14ac:dyDescent="0.2">
      <c r="A869" s="66" t="s">
        <v>41</v>
      </c>
      <c r="B869" s="66" t="s">
        <v>41</v>
      </c>
      <c r="C869" s="67" t="s">
        <v>48</v>
      </c>
      <c r="D869" s="70" t="s">
        <v>11</v>
      </c>
      <c r="E869" s="69">
        <v>2018</v>
      </c>
      <c r="F869" s="69" t="s">
        <v>59</v>
      </c>
      <c r="G869" s="69" t="s">
        <v>82</v>
      </c>
      <c r="H869" s="70" t="s">
        <v>129</v>
      </c>
      <c r="I869" s="70" t="s">
        <v>717</v>
      </c>
      <c r="J869" s="70" t="s">
        <v>634</v>
      </c>
      <c r="K869" s="70" t="s">
        <v>634</v>
      </c>
      <c r="L869" s="48">
        <v>1298</v>
      </c>
      <c r="M869" s="48">
        <v>1694</v>
      </c>
    </row>
    <row r="870" spans="1:13" ht="14.25" x14ac:dyDescent="0.2">
      <c r="A870" s="66" t="s">
        <v>41</v>
      </c>
      <c r="B870" s="66" t="s">
        <v>41</v>
      </c>
      <c r="C870" s="67" t="s">
        <v>666</v>
      </c>
      <c r="D870" s="70" t="s">
        <v>9</v>
      </c>
      <c r="E870" s="69">
        <v>2020</v>
      </c>
      <c r="F870" s="69" t="s">
        <v>77</v>
      </c>
      <c r="G870" s="69" t="s">
        <v>403</v>
      </c>
      <c r="H870" s="70" t="s">
        <v>86</v>
      </c>
      <c r="I870" s="70" t="s">
        <v>667</v>
      </c>
      <c r="J870" s="70" t="s">
        <v>545</v>
      </c>
      <c r="K870" s="70" t="s">
        <v>545</v>
      </c>
      <c r="L870" s="48">
        <v>1292.24</v>
      </c>
      <c r="M870" s="48">
        <v>2760.15</v>
      </c>
    </row>
    <row r="871" spans="1:13" ht="15" x14ac:dyDescent="0.2">
      <c r="A871" s="66" t="s">
        <v>41</v>
      </c>
      <c r="B871" s="66" t="s">
        <v>41</v>
      </c>
      <c r="C871" s="67" t="s">
        <v>675</v>
      </c>
      <c r="D871" s="70" t="s">
        <v>15</v>
      </c>
      <c r="E871" s="69">
        <v>2018</v>
      </c>
      <c r="F871" s="69" t="s">
        <v>676</v>
      </c>
      <c r="G871" s="69" t="s">
        <v>280</v>
      </c>
      <c r="H871" s="70" t="s">
        <v>281</v>
      </c>
      <c r="I871" s="70" t="s">
        <v>685</v>
      </c>
      <c r="J871" s="70" t="s">
        <v>634</v>
      </c>
      <c r="K871" s="70" t="s">
        <v>634</v>
      </c>
      <c r="L871" s="71">
        <v>1284.72</v>
      </c>
      <c r="M871" s="71">
        <v>2988.15</v>
      </c>
    </row>
    <row r="872" spans="1:13" ht="14.25" x14ac:dyDescent="0.2">
      <c r="A872" s="66" t="s">
        <v>41</v>
      </c>
      <c r="B872" s="66" t="s">
        <v>41</v>
      </c>
      <c r="C872" s="67" t="s">
        <v>48</v>
      </c>
      <c r="D872" s="70" t="s">
        <v>11</v>
      </c>
      <c r="E872" s="69">
        <v>2018</v>
      </c>
      <c r="F872" s="69" t="s">
        <v>59</v>
      </c>
      <c r="G872" s="69" t="s">
        <v>82</v>
      </c>
      <c r="H872" s="70" t="s">
        <v>99</v>
      </c>
      <c r="I872" s="70" t="s">
        <v>747</v>
      </c>
      <c r="J872" s="70" t="s">
        <v>634</v>
      </c>
      <c r="K872" s="70" t="s">
        <v>634</v>
      </c>
      <c r="L872" s="48">
        <v>1727</v>
      </c>
      <c r="M872" s="48">
        <v>2407.96</v>
      </c>
    </row>
    <row r="873" spans="1:13" ht="14.25" x14ac:dyDescent="0.2">
      <c r="A873" s="66" t="s">
        <v>41</v>
      </c>
      <c r="B873" s="66" t="s">
        <v>41</v>
      </c>
      <c r="C873" s="67" t="s">
        <v>55</v>
      </c>
      <c r="D873" s="70" t="s">
        <v>6</v>
      </c>
      <c r="E873" s="69">
        <v>2018</v>
      </c>
      <c r="F873" s="69" t="s">
        <v>71</v>
      </c>
      <c r="G873" s="69" t="s">
        <v>264</v>
      </c>
      <c r="H873" s="70" t="s">
        <v>129</v>
      </c>
      <c r="I873" s="70" t="s">
        <v>662</v>
      </c>
      <c r="J873" s="70" t="s">
        <v>634</v>
      </c>
      <c r="K873" s="70" t="s">
        <v>634</v>
      </c>
      <c r="L873" s="56">
        <v>1298</v>
      </c>
      <c r="M873" s="56">
        <v>2742.53</v>
      </c>
    </row>
    <row r="874" spans="1:13" ht="14.25" x14ac:dyDescent="0.2">
      <c r="A874" s="66" t="s">
        <v>41</v>
      </c>
      <c r="B874" s="66" t="s">
        <v>41</v>
      </c>
      <c r="C874" s="67" t="s">
        <v>46</v>
      </c>
      <c r="D874" s="70" t="s">
        <v>16</v>
      </c>
      <c r="E874" s="69">
        <v>2018</v>
      </c>
      <c r="F874" s="69" t="s">
        <v>63</v>
      </c>
      <c r="G874" s="69" t="s">
        <v>140</v>
      </c>
      <c r="H874" s="70" t="s">
        <v>129</v>
      </c>
      <c r="I874" s="70" t="s">
        <v>833</v>
      </c>
      <c r="J874" s="70" t="s">
        <v>634</v>
      </c>
      <c r="K874" s="70" t="s">
        <v>634</v>
      </c>
      <c r="L874" s="48">
        <v>1298</v>
      </c>
      <c r="M874" s="51">
        <v>2467.0382</v>
      </c>
    </row>
    <row r="875" spans="1:13" ht="14.25" x14ac:dyDescent="0.2">
      <c r="A875" s="66" t="s">
        <v>41</v>
      </c>
      <c r="B875" s="66" t="s">
        <v>41</v>
      </c>
      <c r="C875" s="67" t="s">
        <v>659</v>
      </c>
      <c r="D875" s="70" t="s">
        <v>4</v>
      </c>
      <c r="E875" s="69">
        <v>2020</v>
      </c>
      <c r="F875" s="69" t="s">
        <v>66</v>
      </c>
      <c r="G875" s="69" t="s">
        <v>186</v>
      </c>
      <c r="H875" s="70" t="s">
        <v>179</v>
      </c>
      <c r="I875" s="70" t="s">
        <v>446</v>
      </c>
      <c r="J875" s="70" t="s">
        <v>545</v>
      </c>
      <c r="K875" s="70" t="s">
        <v>545</v>
      </c>
      <c r="L875" s="48">
        <v>1122.19</v>
      </c>
      <c r="M875" s="48">
        <v>1499.5262090000001</v>
      </c>
    </row>
    <row r="876" spans="1:13" ht="14.25" x14ac:dyDescent="0.2">
      <c r="A876" s="66" t="s">
        <v>41</v>
      </c>
      <c r="B876" s="66" t="s">
        <v>41</v>
      </c>
      <c r="C876" s="67" t="s">
        <v>46</v>
      </c>
      <c r="D876" s="70" t="s">
        <v>16</v>
      </c>
      <c r="E876" s="69">
        <v>2018</v>
      </c>
      <c r="F876" s="69" t="s">
        <v>63</v>
      </c>
      <c r="G876" s="69" t="s">
        <v>140</v>
      </c>
      <c r="H876" s="70" t="s">
        <v>99</v>
      </c>
      <c r="I876" s="70" t="s">
        <v>753</v>
      </c>
      <c r="J876" s="70" t="s">
        <v>634</v>
      </c>
      <c r="K876" s="70" t="s">
        <v>634</v>
      </c>
      <c r="L876" s="48">
        <v>1727</v>
      </c>
      <c r="M876" s="51">
        <v>3108.7793000000001</v>
      </c>
    </row>
    <row r="877" spans="1:13" ht="14.25" x14ac:dyDescent="0.2">
      <c r="A877" s="66" t="s">
        <v>41</v>
      </c>
      <c r="B877" s="66" t="s">
        <v>41</v>
      </c>
      <c r="C877" s="67" t="s">
        <v>55</v>
      </c>
      <c r="D877" s="70" t="s">
        <v>6</v>
      </c>
      <c r="E877" s="69">
        <v>2018</v>
      </c>
      <c r="F877" s="69" t="s">
        <v>71</v>
      </c>
      <c r="G877" s="69" t="s">
        <v>264</v>
      </c>
      <c r="H877" s="70" t="s">
        <v>129</v>
      </c>
      <c r="I877" s="70" t="s">
        <v>662</v>
      </c>
      <c r="J877" s="70" t="s">
        <v>634</v>
      </c>
      <c r="K877" s="70" t="s">
        <v>634</v>
      </c>
      <c r="L877" s="56">
        <v>1298</v>
      </c>
      <c r="M877" s="56">
        <v>2742.53</v>
      </c>
    </row>
    <row r="878" spans="1:13" ht="14.25" x14ac:dyDescent="0.2">
      <c r="A878" s="66" t="s">
        <v>41</v>
      </c>
      <c r="B878" s="66" t="s">
        <v>41</v>
      </c>
      <c r="C878" s="67" t="s">
        <v>781</v>
      </c>
      <c r="D878" s="70" t="s">
        <v>32</v>
      </c>
      <c r="E878" s="69">
        <v>2018</v>
      </c>
      <c r="F878" s="69" t="s">
        <v>60</v>
      </c>
      <c r="G878" s="69" t="s">
        <v>90</v>
      </c>
      <c r="H878" s="70" t="s">
        <v>95</v>
      </c>
      <c r="I878" s="70" t="s">
        <v>695</v>
      </c>
      <c r="J878" s="70" t="s">
        <v>634</v>
      </c>
      <c r="K878" s="70" t="s">
        <v>634</v>
      </c>
      <c r="L878" s="48">
        <v>1940.4</v>
      </c>
      <c r="M878" s="48">
        <v>5198.92</v>
      </c>
    </row>
    <row r="879" spans="1:13" ht="14.25" x14ac:dyDescent="0.2">
      <c r="A879" s="66" t="s">
        <v>41</v>
      </c>
      <c r="B879" s="66" t="s">
        <v>41</v>
      </c>
      <c r="C879" s="67" t="s">
        <v>761</v>
      </c>
      <c r="D879" s="70" t="s">
        <v>35</v>
      </c>
      <c r="E879" s="69">
        <v>2018</v>
      </c>
      <c r="F879" s="69" t="s">
        <v>59</v>
      </c>
      <c r="G879" s="69" t="s">
        <v>82</v>
      </c>
      <c r="H879" s="70" t="s">
        <v>129</v>
      </c>
      <c r="I879" s="70" t="s">
        <v>762</v>
      </c>
      <c r="J879" s="70" t="s">
        <v>634</v>
      </c>
      <c r="K879" s="70" t="s">
        <v>634</v>
      </c>
      <c r="L879" s="48">
        <v>1298</v>
      </c>
      <c r="M879" s="48">
        <v>1694</v>
      </c>
    </row>
    <row r="880" spans="1:13" ht="14.25" x14ac:dyDescent="0.2">
      <c r="A880" s="66" t="s">
        <v>41</v>
      </c>
      <c r="B880" s="66" t="s">
        <v>41</v>
      </c>
      <c r="C880" s="67" t="s">
        <v>47</v>
      </c>
      <c r="D880" s="70" t="s">
        <v>17</v>
      </c>
      <c r="E880" s="69">
        <v>2018</v>
      </c>
      <c r="F880" s="69" t="s">
        <v>64</v>
      </c>
      <c r="G880" s="69" t="s">
        <v>159</v>
      </c>
      <c r="H880" s="70" t="s">
        <v>95</v>
      </c>
      <c r="I880" s="70" t="s">
        <v>161</v>
      </c>
      <c r="J880" s="70" t="s">
        <v>634</v>
      </c>
      <c r="K880" s="70" t="s">
        <v>634</v>
      </c>
      <c r="L880" s="48">
        <v>5131.8900000000003</v>
      </c>
      <c r="M880" s="48">
        <v>9670.25</v>
      </c>
    </row>
    <row r="881" spans="1:13" ht="14.25" x14ac:dyDescent="0.2">
      <c r="A881" s="66" t="s">
        <v>41</v>
      </c>
      <c r="B881" s="66" t="s">
        <v>41</v>
      </c>
      <c r="C881" s="67" t="s">
        <v>51</v>
      </c>
      <c r="D881" s="70" t="s">
        <v>1</v>
      </c>
      <c r="E881" s="69">
        <v>2020</v>
      </c>
      <c r="F881" s="69" t="s">
        <v>67</v>
      </c>
      <c r="G881" s="69" t="s">
        <v>193</v>
      </c>
      <c r="H881" s="70" t="s">
        <v>194</v>
      </c>
      <c r="I881" s="70" t="s">
        <v>735</v>
      </c>
      <c r="J881" s="70" t="s">
        <v>545</v>
      </c>
      <c r="K881" s="70" t="s">
        <v>545</v>
      </c>
      <c r="L881" s="48">
        <v>1434.67</v>
      </c>
      <c r="M881" s="48">
        <v>5022.6400000000003</v>
      </c>
    </row>
    <row r="882" spans="1:13" ht="14.25" x14ac:dyDescent="0.2">
      <c r="A882" s="66" t="s">
        <v>41</v>
      </c>
      <c r="B882" s="66" t="s">
        <v>41</v>
      </c>
      <c r="C882" s="67" t="s">
        <v>654</v>
      </c>
      <c r="D882" s="70" t="s">
        <v>2</v>
      </c>
      <c r="E882" s="69">
        <v>2018</v>
      </c>
      <c r="F882" s="69" t="s">
        <v>64</v>
      </c>
      <c r="G882" s="69" t="s">
        <v>159</v>
      </c>
      <c r="H882" s="70" t="s">
        <v>283</v>
      </c>
      <c r="I882" s="70" t="s">
        <v>688</v>
      </c>
      <c r="J882" s="70" t="s">
        <v>634</v>
      </c>
      <c r="K882" s="70" t="s">
        <v>634</v>
      </c>
      <c r="L882" s="48">
        <v>2006.33</v>
      </c>
      <c r="M882" s="48">
        <v>5067.1499999999996</v>
      </c>
    </row>
    <row r="883" spans="1:13" ht="14.25" x14ac:dyDescent="0.2">
      <c r="A883" s="66" t="s">
        <v>41</v>
      </c>
      <c r="B883" s="66" t="s">
        <v>41</v>
      </c>
      <c r="C883" s="67" t="s">
        <v>659</v>
      </c>
      <c r="D883" s="70" t="s">
        <v>4</v>
      </c>
      <c r="E883" s="69">
        <v>2020</v>
      </c>
      <c r="F883" s="69" t="s">
        <v>66</v>
      </c>
      <c r="G883" s="69" t="s">
        <v>186</v>
      </c>
      <c r="H883" s="70" t="s">
        <v>179</v>
      </c>
      <c r="I883" s="70" t="s">
        <v>452</v>
      </c>
      <c r="J883" s="70" t="s">
        <v>545</v>
      </c>
      <c r="K883" s="70" t="s">
        <v>545</v>
      </c>
      <c r="L883" s="48">
        <v>1122.19</v>
      </c>
      <c r="M883" s="48">
        <v>1499.5262090000001</v>
      </c>
    </row>
    <row r="884" spans="1:13" ht="14.25" x14ac:dyDescent="0.2">
      <c r="A884" s="66" t="s">
        <v>41</v>
      </c>
      <c r="B884" s="66" t="s">
        <v>41</v>
      </c>
      <c r="C884" s="67" t="s">
        <v>50</v>
      </c>
      <c r="D884" s="70" t="s">
        <v>14</v>
      </c>
      <c r="E884" s="69">
        <v>2019</v>
      </c>
      <c r="F884" s="69" t="s">
        <v>66</v>
      </c>
      <c r="G884" s="69" t="s">
        <v>186</v>
      </c>
      <c r="H884" s="70" t="s">
        <v>91</v>
      </c>
      <c r="I884" s="70" t="s">
        <v>723</v>
      </c>
      <c r="J884" s="70" t="s">
        <v>634</v>
      </c>
      <c r="K884" s="70" t="s">
        <v>634</v>
      </c>
      <c r="L884" s="48">
        <v>1735.89</v>
      </c>
      <c r="M884" s="51">
        <v>1945.6</v>
      </c>
    </row>
    <row r="885" spans="1:13" ht="14.25" x14ac:dyDescent="0.2">
      <c r="A885" s="66" t="s">
        <v>41</v>
      </c>
      <c r="B885" s="66" t="s">
        <v>41</v>
      </c>
      <c r="C885" s="67" t="s">
        <v>55</v>
      </c>
      <c r="D885" s="70" t="s">
        <v>6</v>
      </c>
      <c r="E885" s="69">
        <v>2018</v>
      </c>
      <c r="F885" s="69" t="s">
        <v>71</v>
      </c>
      <c r="G885" s="69" t="s">
        <v>264</v>
      </c>
      <c r="H885" s="70" t="s">
        <v>99</v>
      </c>
      <c r="I885" s="70" t="s">
        <v>662</v>
      </c>
      <c r="J885" s="70" t="s">
        <v>634</v>
      </c>
      <c r="K885" s="70" t="s">
        <v>634</v>
      </c>
      <c r="L885" s="56">
        <v>1727</v>
      </c>
      <c r="M885" s="56">
        <v>3452.47</v>
      </c>
    </row>
    <row r="886" spans="1:13" ht="14.25" x14ac:dyDescent="0.2">
      <c r="A886" s="66" t="s">
        <v>41</v>
      </c>
      <c r="B886" s="66" t="s">
        <v>41</v>
      </c>
      <c r="C886" s="67" t="s">
        <v>670</v>
      </c>
      <c r="D886" s="70" t="s">
        <v>12</v>
      </c>
      <c r="E886" s="69">
        <v>2021</v>
      </c>
      <c r="F886" s="69" t="s">
        <v>66</v>
      </c>
      <c r="G886" s="69" t="s">
        <v>186</v>
      </c>
      <c r="H886" s="70" t="s">
        <v>162</v>
      </c>
      <c r="I886" s="70" t="s">
        <v>671</v>
      </c>
      <c r="J886" s="70" t="s">
        <v>634</v>
      </c>
      <c r="K886" s="70" t="s">
        <v>634</v>
      </c>
      <c r="L886" s="48">
        <v>2026.8000000000002</v>
      </c>
      <c r="M886" s="48">
        <v>2043.4194720000003</v>
      </c>
    </row>
    <row r="887" spans="1:13" ht="14.25" x14ac:dyDescent="0.2">
      <c r="A887" s="66" t="s">
        <v>41</v>
      </c>
      <c r="B887" s="66" t="s">
        <v>41</v>
      </c>
      <c r="C887" s="67" t="s">
        <v>57</v>
      </c>
      <c r="D887" s="70" t="s">
        <v>0</v>
      </c>
      <c r="E887" s="69">
        <v>2018</v>
      </c>
      <c r="F887" s="69" t="s">
        <v>61</v>
      </c>
      <c r="G887" s="69" t="s">
        <v>102</v>
      </c>
      <c r="H887" s="70" t="s">
        <v>129</v>
      </c>
      <c r="I887" s="70" t="s">
        <v>661</v>
      </c>
      <c r="J887" s="70" t="s">
        <v>634</v>
      </c>
      <c r="K887" s="70" t="s">
        <v>634</v>
      </c>
      <c r="L887" s="48">
        <v>1212</v>
      </c>
      <c r="M887" s="48">
        <v>4380.49</v>
      </c>
    </row>
    <row r="888" spans="1:13" ht="14.25" x14ac:dyDescent="0.2">
      <c r="A888" s="66" t="s">
        <v>41</v>
      </c>
      <c r="B888" s="66" t="s">
        <v>41</v>
      </c>
      <c r="C888" s="67" t="s">
        <v>55</v>
      </c>
      <c r="D888" s="70" t="s">
        <v>6</v>
      </c>
      <c r="E888" s="69">
        <v>2018</v>
      </c>
      <c r="F888" s="69" t="s">
        <v>71</v>
      </c>
      <c r="G888" s="69" t="s">
        <v>264</v>
      </c>
      <c r="H888" s="70" t="s">
        <v>271</v>
      </c>
      <c r="I888" s="70" t="s">
        <v>733</v>
      </c>
      <c r="J888" s="70" t="s">
        <v>634</v>
      </c>
      <c r="K888" s="70" t="s">
        <v>634</v>
      </c>
      <c r="L888" s="56">
        <v>2245.1</v>
      </c>
      <c r="M888" s="56">
        <v>4326.8999999999996</v>
      </c>
    </row>
    <row r="889" spans="1:13" ht="14.25" x14ac:dyDescent="0.2">
      <c r="A889" s="66" t="s">
        <v>41</v>
      </c>
      <c r="B889" s="66" t="s">
        <v>41</v>
      </c>
      <c r="C889" s="67" t="s">
        <v>654</v>
      </c>
      <c r="D889" s="70" t="s">
        <v>2</v>
      </c>
      <c r="E889" s="69">
        <v>2018</v>
      </c>
      <c r="F889" s="69" t="s">
        <v>64</v>
      </c>
      <c r="G889" s="69" t="s">
        <v>159</v>
      </c>
      <c r="H889" s="70" t="s">
        <v>283</v>
      </c>
      <c r="I889" s="70" t="s">
        <v>834</v>
      </c>
      <c r="J889" s="70" t="s">
        <v>634</v>
      </c>
      <c r="K889" s="70" t="s">
        <v>634</v>
      </c>
      <c r="L889" s="48">
        <v>2006.33</v>
      </c>
      <c r="M889" s="48">
        <v>5067.1499999999996</v>
      </c>
    </row>
    <row r="890" spans="1:13" ht="14.25" x14ac:dyDescent="0.2">
      <c r="A890" s="66" t="s">
        <v>41</v>
      </c>
      <c r="B890" s="66" t="s">
        <v>41</v>
      </c>
      <c r="C890" s="67" t="s">
        <v>659</v>
      </c>
      <c r="D890" s="70" t="s">
        <v>4</v>
      </c>
      <c r="E890" s="69">
        <v>2020</v>
      </c>
      <c r="F890" s="69" t="s">
        <v>66</v>
      </c>
      <c r="G890" s="69" t="s">
        <v>186</v>
      </c>
      <c r="H890" s="70" t="s">
        <v>179</v>
      </c>
      <c r="I890" s="70" t="s">
        <v>435</v>
      </c>
      <c r="J890" s="70" t="s">
        <v>545</v>
      </c>
      <c r="K890" s="70" t="s">
        <v>545</v>
      </c>
      <c r="L890" s="48">
        <v>1122.19</v>
      </c>
      <c r="M890" s="48">
        <v>1499.5262090000001</v>
      </c>
    </row>
    <row r="891" spans="1:13" ht="14.25" x14ac:dyDescent="0.2">
      <c r="A891" s="66" t="s">
        <v>41</v>
      </c>
      <c r="B891" s="66" t="s">
        <v>41</v>
      </c>
      <c r="C891" s="67" t="s">
        <v>48</v>
      </c>
      <c r="D891" s="70" t="s">
        <v>11</v>
      </c>
      <c r="E891" s="69">
        <v>2018</v>
      </c>
      <c r="F891" s="69" t="s">
        <v>59</v>
      </c>
      <c r="G891" s="69" t="s">
        <v>82</v>
      </c>
      <c r="H891" s="70" t="s">
        <v>99</v>
      </c>
      <c r="I891" s="70" t="s">
        <v>788</v>
      </c>
      <c r="J891" s="70" t="s">
        <v>634</v>
      </c>
      <c r="K891" s="70" t="s">
        <v>634</v>
      </c>
      <c r="L891" s="48">
        <v>1727</v>
      </c>
      <c r="M891" s="48">
        <v>2407.96</v>
      </c>
    </row>
    <row r="892" spans="1:13" ht="14.25" x14ac:dyDescent="0.2">
      <c r="A892" s="66" t="s">
        <v>41</v>
      </c>
      <c r="B892" s="66" t="s">
        <v>41</v>
      </c>
      <c r="C892" s="67" t="s">
        <v>48</v>
      </c>
      <c r="D892" s="70" t="s">
        <v>11</v>
      </c>
      <c r="E892" s="69">
        <v>2018</v>
      </c>
      <c r="F892" s="69" t="s">
        <v>59</v>
      </c>
      <c r="G892" s="69" t="s">
        <v>82</v>
      </c>
      <c r="H892" s="70" t="s">
        <v>99</v>
      </c>
      <c r="I892" s="70" t="s">
        <v>815</v>
      </c>
      <c r="J892" s="70" t="s">
        <v>634</v>
      </c>
      <c r="K892" s="70" t="s">
        <v>634</v>
      </c>
      <c r="L892" s="48">
        <v>1727</v>
      </c>
      <c r="M892" s="48">
        <v>2407.96</v>
      </c>
    </row>
    <row r="893" spans="1:13" ht="14.25" x14ac:dyDescent="0.2">
      <c r="A893" s="66" t="s">
        <v>41</v>
      </c>
      <c r="B893" s="66" t="s">
        <v>41</v>
      </c>
      <c r="C893" s="67" t="s">
        <v>55</v>
      </c>
      <c r="D893" s="70" t="s">
        <v>6</v>
      </c>
      <c r="E893" s="69">
        <v>2018</v>
      </c>
      <c r="F893" s="69" t="s">
        <v>71</v>
      </c>
      <c r="G893" s="69" t="s">
        <v>264</v>
      </c>
      <c r="H893" s="70" t="s">
        <v>99</v>
      </c>
      <c r="I893" s="70" t="s">
        <v>678</v>
      </c>
      <c r="J893" s="70" t="s">
        <v>634</v>
      </c>
      <c r="K893" s="70" t="s">
        <v>634</v>
      </c>
      <c r="L893" s="56">
        <v>1727</v>
      </c>
      <c r="M893" s="56">
        <v>3452.47</v>
      </c>
    </row>
    <row r="894" spans="1:13" ht="14.25" x14ac:dyDescent="0.2">
      <c r="A894" s="66" t="s">
        <v>41</v>
      </c>
      <c r="B894" s="66" t="s">
        <v>41</v>
      </c>
      <c r="C894" s="67" t="s">
        <v>668</v>
      </c>
      <c r="D894" s="70" t="s">
        <v>10</v>
      </c>
      <c r="E894" s="69">
        <v>2019</v>
      </c>
      <c r="F894" s="69" t="s">
        <v>76</v>
      </c>
      <c r="G894" s="69" t="s">
        <v>328</v>
      </c>
      <c r="H894" s="70" t="s">
        <v>179</v>
      </c>
      <c r="I894" s="70" t="s">
        <v>375</v>
      </c>
      <c r="J894" s="70" t="s">
        <v>547</v>
      </c>
      <c r="K894" s="70" t="s">
        <v>547</v>
      </c>
      <c r="L894" s="48">
        <v>1122.2</v>
      </c>
      <c r="M894" s="48">
        <v>3112.55</v>
      </c>
    </row>
    <row r="895" spans="1:13" ht="14.25" x14ac:dyDescent="0.2">
      <c r="A895" s="66" t="s">
        <v>41</v>
      </c>
      <c r="B895" s="66" t="s">
        <v>41</v>
      </c>
      <c r="C895" s="67" t="s">
        <v>51</v>
      </c>
      <c r="D895" s="70" t="s">
        <v>1</v>
      </c>
      <c r="E895" s="69">
        <v>2020</v>
      </c>
      <c r="F895" s="69" t="s">
        <v>67</v>
      </c>
      <c r="G895" s="69" t="s">
        <v>193</v>
      </c>
      <c r="H895" s="70" t="s">
        <v>194</v>
      </c>
      <c r="I895" s="70" t="s">
        <v>616</v>
      </c>
      <c r="J895" s="70" t="s">
        <v>545</v>
      </c>
      <c r="K895" s="70" t="s">
        <v>545</v>
      </c>
      <c r="L895" s="48">
        <v>1434.67</v>
      </c>
      <c r="M895" s="48">
        <v>5022.6400000000003</v>
      </c>
    </row>
    <row r="896" spans="1:13" ht="14.25" x14ac:dyDescent="0.2">
      <c r="A896" s="66" t="s">
        <v>41</v>
      </c>
      <c r="B896" s="66" t="s">
        <v>41</v>
      </c>
      <c r="C896" s="67" t="s">
        <v>691</v>
      </c>
      <c r="D896" s="70" t="s">
        <v>21</v>
      </c>
      <c r="E896" s="69">
        <v>2019</v>
      </c>
      <c r="F896" s="69" t="s">
        <v>75</v>
      </c>
      <c r="G896" s="69" t="s">
        <v>312</v>
      </c>
      <c r="H896" s="70" t="s">
        <v>313</v>
      </c>
      <c r="I896" s="70" t="s">
        <v>695</v>
      </c>
      <c r="J896" s="70" t="s">
        <v>634</v>
      </c>
      <c r="K896" s="70" t="s">
        <v>634</v>
      </c>
      <c r="L896" s="48">
        <v>1236.43</v>
      </c>
      <c r="M896" s="48">
        <v>3029.39</v>
      </c>
    </row>
    <row r="897" spans="1:13" ht="15" x14ac:dyDescent="0.2">
      <c r="A897" s="66" t="s">
        <v>41</v>
      </c>
      <c r="B897" s="66" t="s">
        <v>41</v>
      </c>
      <c r="C897" s="67" t="s">
        <v>706</v>
      </c>
      <c r="D897" s="70" t="s">
        <v>568</v>
      </c>
      <c r="E897" s="69">
        <v>2022</v>
      </c>
      <c r="F897" s="69" t="s">
        <v>61</v>
      </c>
      <c r="G897" s="69" t="s">
        <v>102</v>
      </c>
      <c r="H897" s="70" t="s">
        <v>103</v>
      </c>
      <c r="I897" s="70" t="s">
        <v>695</v>
      </c>
      <c r="J897" s="70" t="s">
        <v>634</v>
      </c>
      <c r="K897" s="70" t="s">
        <v>634</v>
      </c>
      <c r="L897" s="71">
        <v>2064.84</v>
      </c>
      <c r="M897" s="71">
        <v>4065.57</v>
      </c>
    </row>
    <row r="898" spans="1:13" ht="14.25" x14ac:dyDescent="0.2">
      <c r="A898" s="66" t="s">
        <v>41</v>
      </c>
      <c r="B898" s="66" t="s">
        <v>41</v>
      </c>
      <c r="C898" s="67" t="s">
        <v>659</v>
      </c>
      <c r="D898" s="70" t="s">
        <v>4</v>
      </c>
      <c r="E898" s="69">
        <v>2020</v>
      </c>
      <c r="F898" s="69" t="s">
        <v>66</v>
      </c>
      <c r="G898" s="69" t="s">
        <v>186</v>
      </c>
      <c r="H898" s="70" t="s">
        <v>179</v>
      </c>
      <c r="I898" s="70" t="s">
        <v>438</v>
      </c>
      <c r="J898" s="70" t="s">
        <v>545</v>
      </c>
      <c r="K898" s="70" t="s">
        <v>545</v>
      </c>
      <c r="L898" s="48">
        <v>1122.19</v>
      </c>
      <c r="M898" s="48">
        <v>1499.5262090000001</v>
      </c>
    </row>
    <row r="899" spans="1:13" ht="14.25" x14ac:dyDescent="0.2">
      <c r="A899" s="66" t="s">
        <v>41</v>
      </c>
      <c r="B899" s="66" t="s">
        <v>41</v>
      </c>
      <c r="C899" s="67" t="s">
        <v>719</v>
      </c>
      <c r="D899" s="70" t="s">
        <v>720</v>
      </c>
      <c r="E899" s="69">
        <v>2022</v>
      </c>
      <c r="F899" s="69" t="s">
        <v>75</v>
      </c>
      <c r="G899" s="69" t="s">
        <v>312</v>
      </c>
      <c r="H899" s="70" t="s">
        <v>257</v>
      </c>
      <c r="I899" s="70" t="s">
        <v>762</v>
      </c>
      <c r="J899" s="70" t="s">
        <v>634</v>
      </c>
      <c r="K899" s="70" t="s">
        <v>634</v>
      </c>
      <c r="L899" s="48">
        <v>2248.5</v>
      </c>
      <c r="M899" s="48">
        <v>4541.18</v>
      </c>
    </row>
    <row r="900" spans="1:13" ht="14.25" x14ac:dyDescent="0.2">
      <c r="A900" s="66" t="s">
        <v>41</v>
      </c>
      <c r="B900" s="66" t="s">
        <v>41</v>
      </c>
      <c r="C900" s="67" t="s">
        <v>55</v>
      </c>
      <c r="D900" s="70" t="s">
        <v>6</v>
      </c>
      <c r="E900" s="69">
        <v>2018</v>
      </c>
      <c r="F900" s="69" t="s">
        <v>71</v>
      </c>
      <c r="G900" s="69" t="s">
        <v>264</v>
      </c>
      <c r="H900" s="70" t="s">
        <v>271</v>
      </c>
      <c r="I900" s="70" t="s">
        <v>733</v>
      </c>
      <c r="J900" s="70" t="s">
        <v>634</v>
      </c>
      <c r="K900" s="70" t="s">
        <v>634</v>
      </c>
      <c r="L900" s="56">
        <v>2245.1</v>
      </c>
      <c r="M900" s="56">
        <v>4326.8999999999996</v>
      </c>
    </row>
    <row r="901" spans="1:13" ht="15" x14ac:dyDescent="0.2">
      <c r="A901" s="66" t="s">
        <v>41</v>
      </c>
      <c r="B901" s="66" t="s">
        <v>41</v>
      </c>
      <c r="C901" s="67" t="s">
        <v>675</v>
      </c>
      <c r="D901" s="70" t="s">
        <v>15</v>
      </c>
      <c r="E901" s="69">
        <v>2018</v>
      </c>
      <c r="F901" s="69" t="s">
        <v>676</v>
      </c>
      <c r="G901" s="69" t="s">
        <v>280</v>
      </c>
      <c r="H901" s="70" t="s">
        <v>281</v>
      </c>
      <c r="I901" s="70" t="s">
        <v>700</v>
      </c>
      <c r="J901" s="70" t="s">
        <v>634</v>
      </c>
      <c r="K901" s="70" t="s">
        <v>634</v>
      </c>
      <c r="L901" s="71">
        <v>1284.72</v>
      </c>
      <c r="M901" s="71">
        <v>2988.15</v>
      </c>
    </row>
    <row r="902" spans="1:13" ht="14.25" x14ac:dyDescent="0.2">
      <c r="A902" s="66" t="s">
        <v>41</v>
      </c>
      <c r="B902" s="66" t="s">
        <v>41</v>
      </c>
      <c r="C902" s="67" t="s">
        <v>57</v>
      </c>
      <c r="D902" s="70" t="s">
        <v>0</v>
      </c>
      <c r="E902" s="69">
        <v>2018</v>
      </c>
      <c r="F902" s="69" t="s">
        <v>61</v>
      </c>
      <c r="G902" s="69" t="s">
        <v>102</v>
      </c>
      <c r="H902" s="70" t="s">
        <v>131</v>
      </c>
      <c r="I902" s="70" t="s">
        <v>652</v>
      </c>
      <c r="J902" s="70" t="s">
        <v>634</v>
      </c>
      <c r="K902" s="70" t="s">
        <v>634</v>
      </c>
      <c r="L902" s="48">
        <v>1718.8</v>
      </c>
      <c r="M902" s="48">
        <v>5893.71</v>
      </c>
    </row>
    <row r="903" spans="1:13" ht="14.25" x14ac:dyDescent="0.2">
      <c r="A903" s="66" t="s">
        <v>41</v>
      </c>
      <c r="B903" s="66" t="s">
        <v>41</v>
      </c>
      <c r="C903" s="67" t="s">
        <v>42</v>
      </c>
      <c r="D903" s="70" t="s">
        <v>8</v>
      </c>
      <c r="E903" s="69">
        <v>2018</v>
      </c>
      <c r="F903" s="69" t="s">
        <v>59</v>
      </c>
      <c r="G903" s="69" t="s">
        <v>82</v>
      </c>
      <c r="H903" s="70" t="s">
        <v>83</v>
      </c>
      <c r="I903" s="70" t="s">
        <v>665</v>
      </c>
      <c r="J903" s="70" t="s">
        <v>634</v>
      </c>
      <c r="K903" s="70" t="s">
        <v>634</v>
      </c>
      <c r="L903" s="48">
        <v>1298</v>
      </c>
      <c r="M903" s="48">
        <v>2245.6999999999998</v>
      </c>
    </row>
    <row r="904" spans="1:13" ht="14.25" x14ac:dyDescent="0.2">
      <c r="A904" s="66" t="s">
        <v>41</v>
      </c>
      <c r="B904" s="66" t="s">
        <v>41</v>
      </c>
      <c r="C904" s="67" t="s">
        <v>691</v>
      </c>
      <c r="D904" s="70" t="s">
        <v>21</v>
      </c>
      <c r="E904" s="69">
        <v>2019</v>
      </c>
      <c r="F904" s="69" t="s">
        <v>75</v>
      </c>
      <c r="G904" s="69" t="s">
        <v>312</v>
      </c>
      <c r="H904" s="70" t="s">
        <v>313</v>
      </c>
      <c r="I904" s="70" t="s">
        <v>835</v>
      </c>
      <c r="J904" s="70" t="s">
        <v>634</v>
      </c>
      <c r="K904" s="70" t="s">
        <v>634</v>
      </c>
      <c r="L904" s="48">
        <v>1236.43</v>
      </c>
      <c r="M904" s="48">
        <v>3029.39</v>
      </c>
    </row>
    <row r="905" spans="1:13" ht="15" x14ac:dyDescent="0.2">
      <c r="A905" s="66" t="s">
        <v>41</v>
      </c>
      <c r="B905" s="66" t="s">
        <v>41</v>
      </c>
      <c r="C905" s="67" t="s">
        <v>706</v>
      </c>
      <c r="D905" s="70" t="s">
        <v>568</v>
      </c>
      <c r="E905" s="69">
        <v>2022</v>
      </c>
      <c r="F905" s="69" t="s">
        <v>61</v>
      </c>
      <c r="G905" s="69" t="s">
        <v>102</v>
      </c>
      <c r="H905" s="70" t="s">
        <v>103</v>
      </c>
      <c r="I905" s="70" t="s">
        <v>695</v>
      </c>
      <c r="J905" s="70" t="s">
        <v>634</v>
      </c>
      <c r="K905" s="70" t="s">
        <v>634</v>
      </c>
      <c r="L905" s="71">
        <v>2064.84</v>
      </c>
      <c r="M905" s="71">
        <v>4065.57</v>
      </c>
    </row>
    <row r="906" spans="1:13" ht="14.25" x14ac:dyDescent="0.2">
      <c r="A906" s="66" t="s">
        <v>41</v>
      </c>
      <c r="B906" s="66" t="s">
        <v>41</v>
      </c>
      <c r="C906" s="67" t="s">
        <v>55</v>
      </c>
      <c r="D906" s="70" t="s">
        <v>6</v>
      </c>
      <c r="E906" s="69">
        <v>2018</v>
      </c>
      <c r="F906" s="69" t="s">
        <v>71</v>
      </c>
      <c r="G906" s="69" t="s">
        <v>264</v>
      </c>
      <c r="H906" s="70" t="s">
        <v>269</v>
      </c>
      <c r="I906" s="70" t="s">
        <v>686</v>
      </c>
      <c r="J906" s="70" t="s">
        <v>634</v>
      </c>
      <c r="K906" s="70" t="s">
        <v>634</v>
      </c>
      <c r="L906" s="56">
        <v>1727</v>
      </c>
      <c r="M906" s="56">
        <v>3479.61</v>
      </c>
    </row>
    <row r="907" spans="1:13" ht="14.25" x14ac:dyDescent="0.2">
      <c r="A907" s="66" t="s">
        <v>41</v>
      </c>
      <c r="B907" s="66" t="s">
        <v>41</v>
      </c>
      <c r="C907" s="67" t="s">
        <v>45</v>
      </c>
      <c r="D907" s="70" t="s">
        <v>24</v>
      </c>
      <c r="E907" s="69">
        <v>2018</v>
      </c>
      <c r="F907" s="69" t="s">
        <v>59</v>
      </c>
      <c r="G907" s="69" t="s">
        <v>82</v>
      </c>
      <c r="H907" s="70" t="s">
        <v>131</v>
      </c>
      <c r="I907" s="70" t="s">
        <v>721</v>
      </c>
      <c r="J907" s="70" t="s">
        <v>634</v>
      </c>
      <c r="K907" s="70" t="s">
        <v>634</v>
      </c>
      <c r="L907" s="48">
        <v>1326.25</v>
      </c>
      <c r="M907" s="48">
        <v>2601.58</v>
      </c>
    </row>
    <row r="908" spans="1:13" ht="14.25" x14ac:dyDescent="0.2">
      <c r="A908" s="66" t="s">
        <v>41</v>
      </c>
      <c r="B908" s="66" t="s">
        <v>41</v>
      </c>
      <c r="C908" s="67" t="s">
        <v>46</v>
      </c>
      <c r="D908" s="70" t="s">
        <v>16</v>
      </c>
      <c r="E908" s="69">
        <v>2018</v>
      </c>
      <c r="F908" s="69" t="s">
        <v>63</v>
      </c>
      <c r="G908" s="69" t="s">
        <v>140</v>
      </c>
      <c r="H908" s="70" t="s">
        <v>131</v>
      </c>
      <c r="I908" s="70" t="s">
        <v>652</v>
      </c>
      <c r="J908" s="70" t="s">
        <v>634</v>
      </c>
      <c r="K908" s="70" t="s">
        <v>634</v>
      </c>
      <c r="L908" s="48">
        <v>2245.1</v>
      </c>
      <c r="M908" s="51">
        <v>3883.8050899999998</v>
      </c>
    </row>
    <row r="909" spans="1:13" ht="15" x14ac:dyDescent="0.2">
      <c r="A909" s="66" t="s">
        <v>41</v>
      </c>
      <c r="B909" s="66" t="s">
        <v>41</v>
      </c>
      <c r="C909" s="67" t="s">
        <v>675</v>
      </c>
      <c r="D909" s="70" t="s">
        <v>15</v>
      </c>
      <c r="E909" s="69">
        <v>2018</v>
      </c>
      <c r="F909" s="69" t="s">
        <v>676</v>
      </c>
      <c r="G909" s="69" t="s">
        <v>280</v>
      </c>
      <c r="H909" s="70" t="s">
        <v>281</v>
      </c>
      <c r="I909" s="70" t="s">
        <v>686</v>
      </c>
      <c r="J909" s="70" t="s">
        <v>634</v>
      </c>
      <c r="K909" s="70" t="s">
        <v>634</v>
      </c>
      <c r="L909" s="71">
        <v>1284.72</v>
      </c>
      <c r="M909" s="71">
        <v>2988.15</v>
      </c>
    </row>
    <row r="910" spans="1:13" ht="14.25" x14ac:dyDescent="0.2">
      <c r="A910" s="66" t="s">
        <v>41</v>
      </c>
      <c r="B910" s="66" t="s">
        <v>41</v>
      </c>
      <c r="C910" s="67" t="s">
        <v>654</v>
      </c>
      <c r="D910" s="70" t="s">
        <v>2</v>
      </c>
      <c r="E910" s="69">
        <v>2018</v>
      </c>
      <c r="F910" s="69" t="s">
        <v>64</v>
      </c>
      <c r="G910" s="69" t="s">
        <v>159</v>
      </c>
      <c r="H910" s="70" t="s">
        <v>283</v>
      </c>
      <c r="I910" s="70" t="s">
        <v>813</v>
      </c>
      <c r="J910" s="70" t="s">
        <v>634</v>
      </c>
      <c r="K910" s="70" t="s">
        <v>634</v>
      </c>
      <c r="L910" s="48">
        <v>2006.33</v>
      </c>
      <c r="M910" s="48">
        <v>5067.1499999999996</v>
      </c>
    </row>
    <row r="911" spans="1:13" ht="14.25" x14ac:dyDescent="0.2">
      <c r="A911" s="66" t="s">
        <v>41</v>
      </c>
      <c r="B911" s="66" t="s">
        <v>41</v>
      </c>
      <c r="C911" s="67" t="s">
        <v>719</v>
      </c>
      <c r="D911" s="70" t="s">
        <v>720</v>
      </c>
      <c r="E911" s="69">
        <v>2022</v>
      </c>
      <c r="F911" s="69" t="s">
        <v>75</v>
      </c>
      <c r="G911" s="69" t="s">
        <v>312</v>
      </c>
      <c r="H911" s="70" t="s">
        <v>257</v>
      </c>
      <c r="I911" s="70" t="s">
        <v>163</v>
      </c>
      <c r="J911" s="70" t="s">
        <v>634</v>
      </c>
      <c r="K911" s="70" t="s">
        <v>634</v>
      </c>
      <c r="L911" s="48">
        <v>2248.5</v>
      </c>
      <c r="M911" s="48">
        <v>4541.18</v>
      </c>
    </row>
    <row r="912" spans="1:13" ht="15" x14ac:dyDescent="0.2">
      <c r="A912" s="66" t="s">
        <v>41</v>
      </c>
      <c r="B912" s="66" t="s">
        <v>41</v>
      </c>
      <c r="C912" s="67" t="s">
        <v>706</v>
      </c>
      <c r="D912" s="70" t="s">
        <v>568</v>
      </c>
      <c r="E912" s="69">
        <v>2022</v>
      </c>
      <c r="F912" s="69" t="s">
        <v>61</v>
      </c>
      <c r="G912" s="69" t="s">
        <v>102</v>
      </c>
      <c r="H912" s="70" t="s">
        <v>103</v>
      </c>
      <c r="I912" s="70" t="s">
        <v>769</v>
      </c>
      <c r="J912" s="70" t="s">
        <v>634</v>
      </c>
      <c r="K912" s="70" t="s">
        <v>634</v>
      </c>
      <c r="L912" s="71">
        <v>2064.84</v>
      </c>
      <c r="M912" s="71">
        <v>4065.57</v>
      </c>
    </row>
    <row r="913" spans="1:13" ht="14.25" x14ac:dyDescent="0.2">
      <c r="A913" s="66" t="s">
        <v>41</v>
      </c>
      <c r="B913" s="66" t="s">
        <v>41</v>
      </c>
      <c r="C913" s="67" t="s">
        <v>659</v>
      </c>
      <c r="D913" s="70" t="s">
        <v>4</v>
      </c>
      <c r="E913" s="69">
        <v>2020</v>
      </c>
      <c r="F913" s="69" t="s">
        <v>66</v>
      </c>
      <c r="G913" s="69" t="s">
        <v>186</v>
      </c>
      <c r="H913" s="70" t="s">
        <v>179</v>
      </c>
      <c r="I913" s="70" t="s">
        <v>743</v>
      </c>
      <c r="J913" s="70" t="s">
        <v>545</v>
      </c>
      <c r="K913" s="70" t="s">
        <v>545</v>
      </c>
      <c r="L913" s="48">
        <v>1122.19</v>
      </c>
      <c r="M913" s="48">
        <v>1499.5262090000001</v>
      </c>
    </row>
    <row r="914" spans="1:13" ht="14.25" x14ac:dyDescent="0.2">
      <c r="A914" s="66" t="s">
        <v>41</v>
      </c>
      <c r="B914" s="66" t="s">
        <v>41</v>
      </c>
      <c r="C914" s="67" t="s">
        <v>691</v>
      </c>
      <c r="D914" s="70" t="s">
        <v>21</v>
      </c>
      <c r="E914" s="69">
        <v>2019</v>
      </c>
      <c r="F914" s="69" t="s">
        <v>75</v>
      </c>
      <c r="G914" s="69" t="s">
        <v>312</v>
      </c>
      <c r="H914" s="70" t="s">
        <v>313</v>
      </c>
      <c r="I914" s="70" t="s">
        <v>695</v>
      </c>
      <c r="J914" s="70" t="s">
        <v>634</v>
      </c>
      <c r="K914" s="70" t="s">
        <v>634</v>
      </c>
      <c r="L914" s="48">
        <v>1236.43</v>
      </c>
      <c r="M914" s="48">
        <v>3029.39</v>
      </c>
    </row>
    <row r="915" spans="1:13" ht="14.25" x14ac:dyDescent="0.2">
      <c r="A915" s="66" t="s">
        <v>41</v>
      </c>
      <c r="B915" s="66" t="s">
        <v>41</v>
      </c>
      <c r="C915" s="67" t="s">
        <v>55</v>
      </c>
      <c r="D915" s="70" t="s">
        <v>6</v>
      </c>
      <c r="E915" s="69">
        <v>2018</v>
      </c>
      <c r="F915" s="69" t="s">
        <v>71</v>
      </c>
      <c r="G915" s="69" t="s">
        <v>264</v>
      </c>
      <c r="H915" s="70" t="s">
        <v>99</v>
      </c>
      <c r="I915" s="70" t="s">
        <v>662</v>
      </c>
      <c r="J915" s="70" t="s">
        <v>634</v>
      </c>
      <c r="K915" s="70" t="s">
        <v>634</v>
      </c>
      <c r="L915" s="56">
        <v>1727</v>
      </c>
      <c r="M915" s="56">
        <v>3452.47</v>
      </c>
    </row>
    <row r="916" spans="1:13" ht="14.25" x14ac:dyDescent="0.2">
      <c r="A916" s="66" t="s">
        <v>41</v>
      </c>
      <c r="B916" s="66" t="s">
        <v>41</v>
      </c>
      <c r="C916" s="67" t="s">
        <v>49</v>
      </c>
      <c r="D916" s="70" t="s">
        <v>13</v>
      </c>
      <c r="E916" s="69">
        <v>2019</v>
      </c>
      <c r="F916" s="69" t="s">
        <v>65</v>
      </c>
      <c r="G916" s="69" t="s">
        <v>176</v>
      </c>
      <c r="H916" s="70" t="s">
        <v>99</v>
      </c>
      <c r="I916" s="70" t="s">
        <v>713</v>
      </c>
      <c r="J916" s="70" t="s">
        <v>634</v>
      </c>
      <c r="K916" s="70" t="s">
        <v>634</v>
      </c>
      <c r="L916" s="48">
        <v>1568.6</v>
      </c>
      <c r="M916" s="48">
        <v>5753.34</v>
      </c>
    </row>
    <row r="917" spans="1:13" ht="14.25" x14ac:dyDescent="0.2">
      <c r="A917" s="66" t="s">
        <v>41</v>
      </c>
      <c r="B917" s="66" t="s">
        <v>41</v>
      </c>
      <c r="C917" s="67" t="s">
        <v>668</v>
      </c>
      <c r="D917" s="70" t="s">
        <v>10</v>
      </c>
      <c r="E917" s="69">
        <v>2019</v>
      </c>
      <c r="F917" s="69" t="s">
        <v>76</v>
      </c>
      <c r="G917" s="69" t="s">
        <v>328</v>
      </c>
      <c r="H917" s="70" t="s">
        <v>179</v>
      </c>
      <c r="I917" s="70" t="s">
        <v>356</v>
      </c>
      <c r="J917" s="70" t="s">
        <v>545</v>
      </c>
      <c r="K917" s="70" t="s">
        <v>545</v>
      </c>
      <c r="L917" s="48">
        <v>1122.2</v>
      </c>
      <c r="M917" s="48">
        <v>3112.55</v>
      </c>
    </row>
    <row r="918" spans="1:13" ht="14.25" x14ac:dyDescent="0.2">
      <c r="A918" s="66" t="s">
        <v>41</v>
      </c>
      <c r="B918" s="66" t="s">
        <v>41</v>
      </c>
      <c r="C918" s="67" t="s">
        <v>48</v>
      </c>
      <c r="D918" s="70" t="s">
        <v>11</v>
      </c>
      <c r="E918" s="69">
        <v>2018</v>
      </c>
      <c r="F918" s="69" t="s">
        <v>59</v>
      </c>
      <c r="G918" s="69" t="s">
        <v>82</v>
      </c>
      <c r="H918" s="70" t="s">
        <v>129</v>
      </c>
      <c r="I918" s="70" t="s">
        <v>669</v>
      </c>
      <c r="J918" s="70" t="s">
        <v>634</v>
      </c>
      <c r="K918" s="70" t="s">
        <v>634</v>
      </c>
      <c r="L918" s="48">
        <v>1298</v>
      </c>
      <c r="M918" s="48">
        <v>1694</v>
      </c>
    </row>
    <row r="919" spans="1:13" ht="14.25" x14ac:dyDescent="0.2">
      <c r="A919" s="66" t="s">
        <v>41</v>
      </c>
      <c r="B919" s="66" t="s">
        <v>41</v>
      </c>
      <c r="C919" s="67" t="s">
        <v>51</v>
      </c>
      <c r="D919" s="70" t="s">
        <v>1</v>
      </c>
      <c r="E919" s="69">
        <v>2020</v>
      </c>
      <c r="F919" s="69" t="s">
        <v>67</v>
      </c>
      <c r="G919" s="69" t="s">
        <v>193</v>
      </c>
      <c r="H919" s="70" t="s">
        <v>194</v>
      </c>
      <c r="I919" s="70" t="s">
        <v>233</v>
      </c>
      <c r="J919" s="70" t="s">
        <v>545</v>
      </c>
      <c r="K919" s="70" t="s">
        <v>545</v>
      </c>
      <c r="L919" s="48">
        <v>1434.67</v>
      </c>
      <c r="M919" s="48">
        <v>5022.6400000000003</v>
      </c>
    </row>
    <row r="920" spans="1:13" ht="15" x14ac:dyDescent="0.2">
      <c r="A920" s="66" t="s">
        <v>41</v>
      </c>
      <c r="B920" s="66" t="s">
        <v>41</v>
      </c>
      <c r="C920" s="67" t="s">
        <v>675</v>
      </c>
      <c r="D920" s="70" t="s">
        <v>15</v>
      </c>
      <c r="E920" s="69">
        <v>2018</v>
      </c>
      <c r="F920" s="69" t="s">
        <v>676</v>
      </c>
      <c r="G920" s="69" t="s">
        <v>280</v>
      </c>
      <c r="H920" s="70" t="s">
        <v>281</v>
      </c>
      <c r="I920" s="70" t="s">
        <v>685</v>
      </c>
      <c r="J920" s="70" t="s">
        <v>634</v>
      </c>
      <c r="K920" s="70" t="s">
        <v>634</v>
      </c>
      <c r="L920" s="71">
        <v>1284.72</v>
      </c>
      <c r="M920" s="71">
        <v>2988.15</v>
      </c>
    </row>
    <row r="921" spans="1:13" ht="14.25" x14ac:dyDescent="0.2">
      <c r="A921" s="66" t="s">
        <v>41</v>
      </c>
      <c r="B921" s="66" t="s">
        <v>41</v>
      </c>
      <c r="C921" s="67" t="s">
        <v>51</v>
      </c>
      <c r="D921" s="70" t="s">
        <v>1</v>
      </c>
      <c r="E921" s="69">
        <v>2020</v>
      </c>
      <c r="F921" s="69" t="s">
        <v>67</v>
      </c>
      <c r="G921" s="69" t="s">
        <v>193</v>
      </c>
      <c r="H921" s="70" t="s">
        <v>194</v>
      </c>
      <c r="I921" s="70" t="s">
        <v>818</v>
      </c>
      <c r="J921" s="70" t="s">
        <v>545</v>
      </c>
      <c r="K921" s="70" t="s">
        <v>545</v>
      </c>
      <c r="L921" s="48">
        <v>1434.67</v>
      </c>
      <c r="M921" s="48">
        <v>5022.6400000000003</v>
      </c>
    </row>
    <row r="922" spans="1:13" ht="14.25" x14ac:dyDescent="0.2">
      <c r="A922" s="66" t="s">
        <v>41</v>
      </c>
      <c r="B922" s="66" t="s">
        <v>41</v>
      </c>
      <c r="C922" s="67" t="s">
        <v>57</v>
      </c>
      <c r="D922" s="70" t="s">
        <v>0</v>
      </c>
      <c r="E922" s="69">
        <v>2018</v>
      </c>
      <c r="F922" s="69" t="s">
        <v>61</v>
      </c>
      <c r="G922" s="69" t="s">
        <v>102</v>
      </c>
      <c r="H922" s="70" t="s">
        <v>93</v>
      </c>
      <c r="I922" s="70" t="s">
        <v>165</v>
      </c>
      <c r="J922" s="70" t="s">
        <v>634</v>
      </c>
      <c r="K922" s="70" t="s">
        <v>634</v>
      </c>
      <c r="L922" s="48">
        <v>1212</v>
      </c>
      <c r="M922" s="48">
        <v>4380.49</v>
      </c>
    </row>
    <row r="923" spans="1:13" ht="14.25" x14ac:dyDescent="0.2">
      <c r="A923" s="66" t="s">
        <v>41</v>
      </c>
      <c r="B923" s="66" t="s">
        <v>41</v>
      </c>
      <c r="C923" s="67" t="s">
        <v>57</v>
      </c>
      <c r="D923" s="70" t="s">
        <v>0</v>
      </c>
      <c r="E923" s="69">
        <v>2018</v>
      </c>
      <c r="F923" s="69" t="s">
        <v>61</v>
      </c>
      <c r="G923" s="69" t="s">
        <v>102</v>
      </c>
      <c r="H923" s="70" t="s">
        <v>495</v>
      </c>
      <c r="I923" s="70" t="s">
        <v>786</v>
      </c>
      <c r="J923" s="70" t="s">
        <v>634</v>
      </c>
      <c r="K923" s="70" t="s">
        <v>634</v>
      </c>
      <c r="L923" s="48">
        <v>1718.8</v>
      </c>
      <c r="M923" s="48">
        <v>5893.71</v>
      </c>
    </row>
    <row r="924" spans="1:13" ht="14.25" x14ac:dyDescent="0.2">
      <c r="A924" s="66" t="s">
        <v>41</v>
      </c>
      <c r="B924" s="66" t="s">
        <v>41</v>
      </c>
      <c r="C924" s="67" t="s">
        <v>761</v>
      </c>
      <c r="D924" s="70" t="s">
        <v>35</v>
      </c>
      <c r="E924" s="69">
        <v>2018</v>
      </c>
      <c r="F924" s="69" t="s">
        <v>59</v>
      </c>
      <c r="G924" s="69" t="s">
        <v>82</v>
      </c>
      <c r="H924" s="70" t="s">
        <v>129</v>
      </c>
      <c r="I924" s="70" t="s">
        <v>762</v>
      </c>
      <c r="J924" s="70" t="s">
        <v>634</v>
      </c>
      <c r="K924" s="70" t="s">
        <v>634</v>
      </c>
      <c r="L924" s="48">
        <v>1298</v>
      </c>
      <c r="M924" s="48">
        <v>1694</v>
      </c>
    </row>
    <row r="925" spans="1:13" ht="14.25" x14ac:dyDescent="0.2">
      <c r="A925" s="66" t="s">
        <v>41</v>
      </c>
      <c r="B925" s="66" t="s">
        <v>41</v>
      </c>
      <c r="C925" s="67" t="s">
        <v>687</v>
      </c>
      <c r="D925" s="70" t="s">
        <v>20</v>
      </c>
      <c r="E925" s="69">
        <v>2020</v>
      </c>
      <c r="F925" s="69" t="s">
        <v>66</v>
      </c>
      <c r="G925" s="69" t="s">
        <v>186</v>
      </c>
      <c r="H925" s="70" t="s">
        <v>494</v>
      </c>
      <c r="I925" s="70" t="s">
        <v>688</v>
      </c>
      <c r="J925" s="70" t="s">
        <v>634</v>
      </c>
      <c r="K925" s="70" t="s">
        <v>634</v>
      </c>
      <c r="L925" s="48">
        <v>1995.7900000000002</v>
      </c>
      <c r="M925" s="48">
        <v>3191.65</v>
      </c>
    </row>
    <row r="926" spans="1:13" ht="14.25" x14ac:dyDescent="0.2">
      <c r="A926" s="66" t="s">
        <v>41</v>
      </c>
      <c r="B926" s="66" t="s">
        <v>41</v>
      </c>
      <c r="C926" s="67" t="s">
        <v>744</v>
      </c>
      <c r="D926" s="70" t="s">
        <v>29</v>
      </c>
      <c r="E926" s="69">
        <v>2021</v>
      </c>
      <c r="F926" s="69" t="s">
        <v>64</v>
      </c>
      <c r="G926" s="69" t="s">
        <v>159</v>
      </c>
      <c r="H926" s="70" t="s">
        <v>93</v>
      </c>
      <c r="I926" s="70" t="s">
        <v>745</v>
      </c>
      <c r="J926" s="70" t="s">
        <v>634</v>
      </c>
      <c r="K926" s="70" t="s">
        <v>634</v>
      </c>
      <c r="L926" s="48">
        <v>1298</v>
      </c>
      <c r="M926" s="48">
        <v>1727</v>
      </c>
    </row>
    <row r="927" spans="1:13" ht="14.25" x14ac:dyDescent="0.2">
      <c r="A927" s="66" t="s">
        <v>41</v>
      </c>
      <c r="B927" s="66" t="s">
        <v>41</v>
      </c>
      <c r="C927" s="67" t="s">
        <v>51</v>
      </c>
      <c r="D927" s="70" t="s">
        <v>1</v>
      </c>
      <c r="E927" s="69">
        <v>2020</v>
      </c>
      <c r="F927" s="69" t="s">
        <v>67</v>
      </c>
      <c r="G927" s="69" t="s">
        <v>193</v>
      </c>
      <c r="H927" s="70" t="s">
        <v>194</v>
      </c>
      <c r="I927" s="70" t="s">
        <v>684</v>
      </c>
      <c r="J927" s="70" t="s">
        <v>545</v>
      </c>
      <c r="K927" s="70" t="s">
        <v>545</v>
      </c>
      <c r="L927" s="48">
        <v>1434.67</v>
      </c>
      <c r="M927" s="48">
        <v>5022.6400000000003</v>
      </c>
    </row>
    <row r="928" spans="1:13" ht="15" x14ac:dyDescent="0.2">
      <c r="A928" s="66" t="s">
        <v>41</v>
      </c>
      <c r="B928" s="66" t="s">
        <v>41</v>
      </c>
      <c r="C928" s="67" t="s">
        <v>706</v>
      </c>
      <c r="D928" s="70" t="s">
        <v>568</v>
      </c>
      <c r="E928" s="69">
        <v>2022</v>
      </c>
      <c r="F928" s="69" t="s">
        <v>61</v>
      </c>
      <c r="G928" s="69" t="s">
        <v>102</v>
      </c>
      <c r="H928" s="70" t="s">
        <v>86</v>
      </c>
      <c r="I928" s="70" t="s">
        <v>695</v>
      </c>
      <c r="J928" s="70" t="s">
        <v>634</v>
      </c>
      <c r="K928" s="70" t="s">
        <v>634</v>
      </c>
      <c r="L928" s="71">
        <v>2498.17</v>
      </c>
      <c r="M928" s="71">
        <v>4487.5600000000004</v>
      </c>
    </row>
    <row r="929" spans="1:13" ht="14.25" x14ac:dyDescent="0.2">
      <c r="A929" s="66" t="s">
        <v>41</v>
      </c>
      <c r="B929" s="66" t="s">
        <v>41</v>
      </c>
      <c r="C929" s="67" t="s">
        <v>751</v>
      </c>
      <c r="D929" s="70" t="s">
        <v>27</v>
      </c>
      <c r="E929" s="69">
        <v>2018</v>
      </c>
      <c r="F929" s="69" t="s">
        <v>72</v>
      </c>
      <c r="G929" s="69" t="s">
        <v>275</v>
      </c>
      <c r="H929" s="70" t="s">
        <v>277</v>
      </c>
      <c r="I929" s="70" t="s">
        <v>114</v>
      </c>
      <c r="J929" s="70" t="s">
        <v>634</v>
      </c>
      <c r="K929" s="70" t="s">
        <v>634</v>
      </c>
      <c r="L929" s="48">
        <v>1523.3</v>
      </c>
      <c r="M929" s="48">
        <v>3458.29</v>
      </c>
    </row>
    <row r="930" spans="1:13" ht="14.25" x14ac:dyDescent="0.2">
      <c r="A930" s="66" t="s">
        <v>41</v>
      </c>
      <c r="B930" s="66" t="s">
        <v>41</v>
      </c>
      <c r="C930" s="67" t="s">
        <v>719</v>
      </c>
      <c r="D930" s="70" t="s">
        <v>720</v>
      </c>
      <c r="E930" s="69">
        <v>2022</v>
      </c>
      <c r="F930" s="69" t="s">
        <v>75</v>
      </c>
      <c r="G930" s="69" t="s">
        <v>312</v>
      </c>
      <c r="H930" s="70" t="s">
        <v>257</v>
      </c>
      <c r="I930" s="70" t="s">
        <v>723</v>
      </c>
      <c r="J930" s="70" t="s">
        <v>634</v>
      </c>
      <c r="K930" s="70" t="s">
        <v>634</v>
      </c>
      <c r="L930" s="48">
        <v>2248.5</v>
      </c>
      <c r="M930" s="48">
        <v>4541.18</v>
      </c>
    </row>
    <row r="931" spans="1:13" ht="14.25" x14ac:dyDescent="0.2">
      <c r="A931" s="66" t="s">
        <v>41</v>
      </c>
      <c r="B931" s="66" t="s">
        <v>41</v>
      </c>
      <c r="C931" s="67" t="s">
        <v>691</v>
      </c>
      <c r="D931" s="70" t="s">
        <v>21</v>
      </c>
      <c r="E931" s="69">
        <v>2019</v>
      </c>
      <c r="F931" s="69" t="s">
        <v>75</v>
      </c>
      <c r="G931" s="69" t="s">
        <v>312</v>
      </c>
      <c r="H931" s="70" t="s">
        <v>313</v>
      </c>
      <c r="I931" s="70" t="s">
        <v>695</v>
      </c>
      <c r="J931" s="70" t="s">
        <v>634</v>
      </c>
      <c r="K931" s="70" t="s">
        <v>634</v>
      </c>
      <c r="L931" s="48">
        <v>1236.43</v>
      </c>
      <c r="M931" s="48">
        <v>3029.39</v>
      </c>
    </row>
    <row r="932" spans="1:13" ht="14.25" x14ac:dyDescent="0.2">
      <c r="A932" s="66" t="s">
        <v>41</v>
      </c>
      <c r="B932" s="66" t="s">
        <v>41</v>
      </c>
      <c r="C932" s="67" t="s">
        <v>668</v>
      </c>
      <c r="D932" s="70" t="s">
        <v>10</v>
      </c>
      <c r="E932" s="69">
        <v>2019</v>
      </c>
      <c r="F932" s="69" t="s">
        <v>76</v>
      </c>
      <c r="G932" s="69" t="s">
        <v>328</v>
      </c>
      <c r="H932" s="70" t="s">
        <v>179</v>
      </c>
      <c r="I932" s="70" t="s">
        <v>372</v>
      </c>
      <c r="J932" s="70" t="s">
        <v>547</v>
      </c>
      <c r="K932" s="70" t="s">
        <v>547</v>
      </c>
      <c r="L932" s="48">
        <v>1122.2</v>
      </c>
      <c r="M932" s="48">
        <v>3112.55</v>
      </c>
    </row>
    <row r="933" spans="1:13" ht="14.25" x14ac:dyDescent="0.2">
      <c r="A933" s="66" t="s">
        <v>41</v>
      </c>
      <c r="B933" s="66" t="s">
        <v>41</v>
      </c>
      <c r="C933" s="67" t="s">
        <v>668</v>
      </c>
      <c r="D933" s="70" t="s">
        <v>10</v>
      </c>
      <c r="E933" s="69">
        <v>2019</v>
      </c>
      <c r="F933" s="69" t="s">
        <v>76</v>
      </c>
      <c r="G933" s="69" t="s">
        <v>328</v>
      </c>
      <c r="H933" s="70" t="s">
        <v>179</v>
      </c>
      <c r="I933" s="70" t="s">
        <v>652</v>
      </c>
      <c r="J933" s="70" t="s">
        <v>548</v>
      </c>
      <c r="K933" s="70" t="s">
        <v>548</v>
      </c>
      <c r="L933" s="48">
        <v>1122.2</v>
      </c>
      <c r="M933" s="48">
        <v>3112.55</v>
      </c>
    </row>
    <row r="934" spans="1:13" ht="15" x14ac:dyDescent="0.2">
      <c r="A934" s="66" t="s">
        <v>41</v>
      </c>
      <c r="B934" s="66" t="s">
        <v>41</v>
      </c>
      <c r="C934" s="67" t="s">
        <v>675</v>
      </c>
      <c r="D934" s="70" t="s">
        <v>15</v>
      </c>
      <c r="E934" s="69">
        <v>2018</v>
      </c>
      <c r="F934" s="69" t="s">
        <v>676</v>
      </c>
      <c r="G934" s="69" t="s">
        <v>280</v>
      </c>
      <c r="H934" s="70" t="s">
        <v>281</v>
      </c>
      <c r="I934" s="70" t="s">
        <v>685</v>
      </c>
      <c r="J934" s="70" t="s">
        <v>634</v>
      </c>
      <c r="K934" s="70" t="s">
        <v>634</v>
      </c>
      <c r="L934" s="71">
        <v>1284.72</v>
      </c>
      <c r="M934" s="71">
        <v>2988.15</v>
      </c>
    </row>
    <row r="935" spans="1:13" ht="14.25" x14ac:dyDescent="0.2">
      <c r="A935" s="66" t="s">
        <v>41</v>
      </c>
      <c r="B935" s="66" t="s">
        <v>41</v>
      </c>
      <c r="C935" s="67" t="s">
        <v>668</v>
      </c>
      <c r="D935" s="70" t="s">
        <v>10</v>
      </c>
      <c r="E935" s="69">
        <v>2019</v>
      </c>
      <c r="F935" s="69" t="s">
        <v>76</v>
      </c>
      <c r="G935" s="69" t="s">
        <v>328</v>
      </c>
      <c r="H935" s="70" t="s">
        <v>179</v>
      </c>
      <c r="I935" s="70" t="s">
        <v>338</v>
      </c>
      <c r="J935" s="70" t="s">
        <v>545</v>
      </c>
      <c r="K935" s="70" t="s">
        <v>545</v>
      </c>
      <c r="L935" s="48">
        <v>1122.2</v>
      </c>
      <c r="M935" s="48">
        <v>3112.55</v>
      </c>
    </row>
    <row r="936" spans="1:13" ht="14.25" x14ac:dyDescent="0.2">
      <c r="A936" s="66" t="s">
        <v>41</v>
      </c>
      <c r="B936" s="66" t="s">
        <v>41</v>
      </c>
      <c r="C936" s="67" t="s">
        <v>55</v>
      </c>
      <c r="D936" s="70" t="s">
        <v>6</v>
      </c>
      <c r="E936" s="69">
        <v>2018</v>
      </c>
      <c r="F936" s="69" t="s">
        <v>71</v>
      </c>
      <c r="G936" s="69" t="s">
        <v>264</v>
      </c>
      <c r="H936" s="70" t="s">
        <v>99</v>
      </c>
      <c r="I936" s="70" t="s">
        <v>662</v>
      </c>
      <c r="J936" s="70" t="s">
        <v>634</v>
      </c>
      <c r="K936" s="70" t="s">
        <v>634</v>
      </c>
      <c r="L936" s="56">
        <v>1727</v>
      </c>
      <c r="M936" s="56">
        <v>3452.47</v>
      </c>
    </row>
    <row r="937" spans="1:13" ht="14.25" x14ac:dyDescent="0.2">
      <c r="A937" s="66" t="s">
        <v>41</v>
      </c>
      <c r="B937" s="66" t="s">
        <v>41</v>
      </c>
      <c r="C937" s="67" t="s">
        <v>51</v>
      </c>
      <c r="D937" s="70" t="s">
        <v>1</v>
      </c>
      <c r="E937" s="69">
        <v>2020</v>
      </c>
      <c r="F937" s="69" t="s">
        <v>67</v>
      </c>
      <c r="G937" s="69" t="s">
        <v>193</v>
      </c>
      <c r="H937" s="70" t="s">
        <v>194</v>
      </c>
      <c r="I937" s="70" t="s">
        <v>768</v>
      </c>
      <c r="J937" s="70" t="s">
        <v>545</v>
      </c>
      <c r="K937" s="70" t="s">
        <v>545</v>
      </c>
      <c r="L937" s="48">
        <v>1434.67</v>
      </c>
      <c r="M937" s="48">
        <v>5022.6400000000003</v>
      </c>
    </row>
    <row r="938" spans="1:13" ht="14.25" x14ac:dyDescent="0.2">
      <c r="A938" s="66" t="s">
        <v>41</v>
      </c>
      <c r="B938" s="66" t="s">
        <v>41</v>
      </c>
      <c r="C938" s="67" t="s">
        <v>654</v>
      </c>
      <c r="D938" s="70" t="s">
        <v>2</v>
      </c>
      <c r="E938" s="69">
        <v>2018</v>
      </c>
      <c r="F938" s="69" t="s">
        <v>64</v>
      </c>
      <c r="G938" s="69" t="s">
        <v>159</v>
      </c>
      <c r="H938" s="70" t="s">
        <v>305</v>
      </c>
      <c r="I938" s="70" t="s">
        <v>708</v>
      </c>
      <c r="J938" s="70" t="s">
        <v>634</v>
      </c>
      <c r="K938" s="70" t="s">
        <v>634</v>
      </c>
      <c r="L938" s="48">
        <v>2335.15</v>
      </c>
      <c r="M938" s="48">
        <v>5326.88</v>
      </c>
    </row>
    <row r="939" spans="1:13" ht="14.25" x14ac:dyDescent="0.2">
      <c r="A939" s="66" t="s">
        <v>41</v>
      </c>
      <c r="B939" s="66" t="s">
        <v>41</v>
      </c>
      <c r="C939" s="67" t="s">
        <v>751</v>
      </c>
      <c r="D939" s="70" t="s">
        <v>27</v>
      </c>
      <c r="E939" s="69">
        <v>2018</v>
      </c>
      <c r="F939" s="69" t="s">
        <v>72</v>
      </c>
      <c r="G939" s="69" t="s">
        <v>275</v>
      </c>
      <c r="H939" s="70" t="s">
        <v>277</v>
      </c>
      <c r="I939" s="70" t="s">
        <v>114</v>
      </c>
      <c r="J939" s="70" t="s">
        <v>634</v>
      </c>
      <c r="K939" s="70" t="s">
        <v>634</v>
      </c>
      <c r="L939" s="48">
        <v>1523.3</v>
      </c>
      <c r="M939" s="48">
        <v>3458.29</v>
      </c>
    </row>
    <row r="940" spans="1:13" ht="14.25" x14ac:dyDescent="0.2">
      <c r="A940" s="66" t="s">
        <v>41</v>
      </c>
      <c r="B940" s="66" t="s">
        <v>41</v>
      </c>
      <c r="C940" s="67" t="s">
        <v>57</v>
      </c>
      <c r="D940" s="70" t="s">
        <v>0</v>
      </c>
      <c r="E940" s="69">
        <v>2018</v>
      </c>
      <c r="F940" s="69" t="s">
        <v>61</v>
      </c>
      <c r="G940" s="69" t="s">
        <v>102</v>
      </c>
      <c r="H940" s="70" t="s">
        <v>129</v>
      </c>
      <c r="I940" s="70" t="s">
        <v>792</v>
      </c>
      <c r="J940" s="70" t="s">
        <v>634</v>
      </c>
      <c r="K940" s="70" t="s">
        <v>634</v>
      </c>
      <c r="L940" s="48">
        <v>1212</v>
      </c>
      <c r="M940" s="48">
        <v>4380.49</v>
      </c>
    </row>
    <row r="941" spans="1:13" ht="14.25" x14ac:dyDescent="0.2">
      <c r="A941" s="66" t="s">
        <v>41</v>
      </c>
      <c r="B941" s="66" t="s">
        <v>41</v>
      </c>
      <c r="C941" s="67" t="s">
        <v>668</v>
      </c>
      <c r="D941" s="70" t="s">
        <v>10</v>
      </c>
      <c r="E941" s="69">
        <v>2019</v>
      </c>
      <c r="F941" s="69" t="s">
        <v>76</v>
      </c>
      <c r="G941" s="69" t="s">
        <v>328</v>
      </c>
      <c r="H941" s="70" t="s">
        <v>179</v>
      </c>
      <c r="I941" s="70" t="s">
        <v>375</v>
      </c>
      <c r="J941" s="70" t="s">
        <v>545</v>
      </c>
      <c r="K941" s="70" t="s">
        <v>545</v>
      </c>
      <c r="L941" s="48">
        <v>1122.2</v>
      </c>
      <c r="M941" s="48">
        <v>3112.55</v>
      </c>
    </row>
    <row r="942" spans="1:13" ht="14.25" x14ac:dyDescent="0.2">
      <c r="A942" s="66" t="s">
        <v>41</v>
      </c>
      <c r="B942" s="66" t="s">
        <v>41</v>
      </c>
      <c r="C942" s="67" t="s">
        <v>55</v>
      </c>
      <c r="D942" s="70" t="s">
        <v>6</v>
      </c>
      <c r="E942" s="69">
        <v>2018</v>
      </c>
      <c r="F942" s="69" t="s">
        <v>71</v>
      </c>
      <c r="G942" s="69" t="s">
        <v>264</v>
      </c>
      <c r="H942" s="70" t="s">
        <v>129</v>
      </c>
      <c r="I942" s="70" t="s">
        <v>736</v>
      </c>
      <c r="J942" s="70" t="s">
        <v>634</v>
      </c>
      <c r="K942" s="70" t="s">
        <v>634</v>
      </c>
      <c r="L942" s="56">
        <v>1298</v>
      </c>
      <c r="M942" s="56">
        <v>2742.53</v>
      </c>
    </row>
    <row r="943" spans="1:13" ht="14.25" x14ac:dyDescent="0.2">
      <c r="A943" s="66" t="s">
        <v>41</v>
      </c>
      <c r="B943" s="66" t="s">
        <v>41</v>
      </c>
      <c r="C943" s="67" t="s">
        <v>51</v>
      </c>
      <c r="D943" s="70" t="s">
        <v>1</v>
      </c>
      <c r="E943" s="69">
        <v>2020</v>
      </c>
      <c r="F943" s="69" t="s">
        <v>67</v>
      </c>
      <c r="G943" s="69" t="s">
        <v>193</v>
      </c>
      <c r="H943" s="70" t="s">
        <v>194</v>
      </c>
      <c r="I943" s="70" t="s">
        <v>234</v>
      </c>
      <c r="J943" s="70" t="s">
        <v>545</v>
      </c>
      <c r="K943" s="70" t="s">
        <v>545</v>
      </c>
      <c r="L943" s="48">
        <v>1434.67</v>
      </c>
      <c r="M943" s="48">
        <v>5022.6400000000003</v>
      </c>
    </row>
    <row r="944" spans="1:13" ht="14.25" x14ac:dyDescent="0.2">
      <c r="A944" s="66" t="s">
        <v>41</v>
      </c>
      <c r="B944" s="66" t="s">
        <v>41</v>
      </c>
      <c r="C944" s="67" t="s">
        <v>751</v>
      </c>
      <c r="D944" s="70" t="s">
        <v>27</v>
      </c>
      <c r="E944" s="69">
        <v>2018</v>
      </c>
      <c r="F944" s="69" t="s">
        <v>72</v>
      </c>
      <c r="G944" s="69" t="s">
        <v>275</v>
      </c>
      <c r="H944" s="70" t="s">
        <v>277</v>
      </c>
      <c r="I944" s="70" t="s">
        <v>114</v>
      </c>
      <c r="J944" s="70" t="s">
        <v>634</v>
      </c>
      <c r="K944" s="70" t="s">
        <v>634</v>
      </c>
      <c r="L944" s="48">
        <v>1523.3</v>
      </c>
      <c r="M944" s="48">
        <v>3458.29</v>
      </c>
    </row>
    <row r="945" spans="1:13" ht="14.25" x14ac:dyDescent="0.2">
      <c r="A945" s="66" t="s">
        <v>41</v>
      </c>
      <c r="B945" s="66" t="s">
        <v>41</v>
      </c>
      <c r="C945" s="67" t="s">
        <v>803</v>
      </c>
      <c r="D945" s="70" t="s">
        <v>36</v>
      </c>
      <c r="E945" s="69">
        <v>2020</v>
      </c>
      <c r="F945" s="69" t="s">
        <v>77</v>
      </c>
      <c r="G945" s="69" t="s">
        <v>403</v>
      </c>
      <c r="H945" s="70" t="s">
        <v>85</v>
      </c>
      <c r="I945" s="70" t="s">
        <v>804</v>
      </c>
      <c r="J945" s="70" t="s">
        <v>634</v>
      </c>
      <c r="K945" s="70" t="s">
        <v>634</v>
      </c>
      <c r="L945" s="48">
        <v>1619.74</v>
      </c>
      <c r="M945" s="48">
        <v>2241.44</v>
      </c>
    </row>
    <row r="946" spans="1:13" ht="14.25" x14ac:dyDescent="0.2">
      <c r="A946" s="66" t="s">
        <v>41</v>
      </c>
      <c r="B946" s="66" t="s">
        <v>41</v>
      </c>
      <c r="C946" s="67" t="s">
        <v>659</v>
      </c>
      <c r="D946" s="70" t="s">
        <v>4</v>
      </c>
      <c r="E946" s="69">
        <v>2020</v>
      </c>
      <c r="F946" s="69" t="s">
        <v>66</v>
      </c>
      <c r="G946" s="69" t="s">
        <v>186</v>
      </c>
      <c r="H946" s="70" t="s">
        <v>179</v>
      </c>
      <c r="I946" s="70" t="s">
        <v>694</v>
      </c>
      <c r="J946" s="70" t="s">
        <v>545</v>
      </c>
      <c r="K946" s="70" t="s">
        <v>545</v>
      </c>
      <c r="L946" s="48">
        <v>1122.19</v>
      </c>
      <c r="M946" s="48">
        <v>1499.5262090000001</v>
      </c>
    </row>
    <row r="947" spans="1:13" ht="15" x14ac:dyDescent="0.2">
      <c r="A947" s="66" t="s">
        <v>41</v>
      </c>
      <c r="B947" s="66" t="s">
        <v>41</v>
      </c>
      <c r="C947" s="67" t="s">
        <v>675</v>
      </c>
      <c r="D947" s="70" t="s">
        <v>15</v>
      </c>
      <c r="E947" s="69">
        <v>2018</v>
      </c>
      <c r="F947" s="69" t="s">
        <v>676</v>
      </c>
      <c r="G947" s="69" t="s">
        <v>280</v>
      </c>
      <c r="H947" s="70" t="s">
        <v>281</v>
      </c>
      <c r="I947" s="70" t="s">
        <v>685</v>
      </c>
      <c r="J947" s="70" t="s">
        <v>634</v>
      </c>
      <c r="K947" s="70" t="s">
        <v>634</v>
      </c>
      <c r="L947" s="71">
        <v>1284.72</v>
      </c>
      <c r="M947" s="71">
        <v>2988.15</v>
      </c>
    </row>
    <row r="948" spans="1:13" ht="14.25" x14ac:dyDescent="0.2">
      <c r="A948" s="66" t="s">
        <v>41</v>
      </c>
      <c r="B948" s="66" t="s">
        <v>41</v>
      </c>
      <c r="C948" s="67" t="s">
        <v>666</v>
      </c>
      <c r="D948" s="70" t="s">
        <v>9</v>
      </c>
      <c r="E948" s="69">
        <v>2020</v>
      </c>
      <c r="F948" s="69" t="s">
        <v>77</v>
      </c>
      <c r="G948" s="69" t="s">
        <v>403</v>
      </c>
      <c r="H948" s="70" t="s">
        <v>83</v>
      </c>
      <c r="I948" s="70" t="s">
        <v>667</v>
      </c>
      <c r="J948" s="70" t="s">
        <v>634</v>
      </c>
      <c r="K948" s="70" t="s">
        <v>634</v>
      </c>
      <c r="L948" s="48">
        <v>1061.6400000000001</v>
      </c>
      <c r="M948" s="48">
        <v>1695.14</v>
      </c>
    </row>
    <row r="949" spans="1:13" ht="14.25" x14ac:dyDescent="0.2">
      <c r="A949" s="66" t="s">
        <v>41</v>
      </c>
      <c r="B949" s="66" t="s">
        <v>41</v>
      </c>
      <c r="C949" s="67" t="s">
        <v>659</v>
      </c>
      <c r="D949" s="70" t="s">
        <v>4</v>
      </c>
      <c r="E949" s="69">
        <v>2020</v>
      </c>
      <c r="F949" s="69" t="s">
        <v>66</v>
      </c>
      <c r="G949" s="69" t="s">
        <v>186</v>
      </c>
      <c r="H949" s="70" t="s">
        <v>179</v>
      </c>
      <c r="I949" s="70" t="s">
        <v>440</v>
      </c>
      <c r="J949" s="70" t="s">
        <v>547</v>
      </c>
      <c r="K949" s="70" t="s">
        <v>547</v>
      </c>
      <c r="L949" s="48">
        <v>1122.19</v>
      </c>
      <c r="M949" s="48">
        <v>1499.5262090000001</v>
      </c>
    </row>
    <row r="950" spans="1:13" ht="14.25" x14ac:dyDescent="0.2">
      <c r="A950" s="66" t="s">
        <v>41</v>
      </c>
      <c r="B950" s="66" t="s">
        <v>41</v>
      </c>
      <c r="C950" s="67" t="s">
        <v>659</v>
      </c>
      <c r="D950" s="70" t="s">
        <v>4</v>
      </c>
      <c r="E950" s="69">
        <v>2020</v>
      </c>
      <c r="F950" s="69" t="s">
        <v>66</v>
      </c>
      <c r="G950" s="69" t="s">
        <v>186</v>
      </c>
      <c r="H950" s="70" t="s">
        <v>179</v>
      </c>
      <c r="I950" s="70" t="s">
        <v>694</v>
      </c>
      <c r="J950" s="70" t="s">
        <v>545</v>
      </c>
      <c r="K950" s="70" t="s">
        <v>545</v>
      </c>
      <c r="L950" s="48">
        <v>1122.19</v>
      </c>
      <c r="M950" s="48">
        <v>1499.5262090000001</v>
      </c>
    </row>
    <row r="951" spans="1:13" ht="14.25" x14ac:dyDescent="0.2">
      <c r="A951" s="66" t="s">
        <v>41</v>
      </c>
      <c r="B951" s="66" t="s">
        <v>41</v>
      </c>
      <c r="C951" s="67" t="s">
        <v>57</v>
      </c>
      <c r="D951" s="70" t="s">
        <v>0</v>
      </c>
      <c r="E951" s="69">
        <v>2018</v>
      </c>
      <c r="F951" s="69" t="s">
        <v>61</v>
      </c>
      <c r="G951" s="69" t="s">
        <v>102</v>
      </c>
      <c r="H951" s="70" t="s">
        <v>129</v>
      </c>
      <c r="I951" s="70" t="s">
        <v>718</v>
      </c>
      <c r="J951" s="70" t="s">
        <v>634</v>
      </c>
      <c r="K951" s="70" t="s">
        <v>634</v>
      </c>
      <c r="L951" s="48">
        <v>1212</v>
      </c>
      <c r="M951" s="48">
        <v>4380.49</v>
      </c>
    </row>
    <row r="952" spans="1:13" ht="14.25" x14ac:dyDescent="0.2">
      <c r="A952" s="66" t="s">
        <v>41</v>
      </c>
      <c r="B952" s="66" t="s">
        <v>41</v>
      </c>
      <c r="C952" s="67" t="s">
        <v>47</v>
      </c>
      <c r="D952" s="70" t="s">
        <v>17</v>
      </c>
      <c r="E952" s="69">
        <v>2018</v>
      </c>
      <c r="F952" s="69" t="s">
        <v>64</v>
      </c>
      <c r="G952" s="69" t="s">
        <v>159</v>
      </c>
      <c r="H952" s="70" t="s">
        <v>93</v>
      </c>
      <c r="I952" s="70" t="s">
        <v>158</v>
      </c>
      <c r="J952" s="70" t="s">
        <v>634</v>
      </c>
      <c r="K952" s="70" t="s">
        <v>634</v>
      </c>
      <c r="L952" s="48">
        <v>2315.0500000000002</v>
      </c>
      <c r="M952" s="48">
        <v>5306.7800000000007</v>
      </c>
    </row>
    <row r="953" spans="1:13" ht="14.25" x14ac:dyDescent="0.2">
      <c r="A953" s="66" t="s">
        <v>41</v>
      </c>
      <c r="B953" s="66" t="s">
        <v>41</v>
      </c>
      <c r="C953" s="67" t="s">
        <v>45</v>
      </c>
      <c r="D953" s="70" t="s">
        <v>24</v>
      </c>
      <c r="E953" s="69">
        <v>2018</v>
      </c>
      <c r="F953" s="69" t="s">
        <v>59</v>
      </c>
      <c r="G953" s="69" t="s">
        <v>82</v>
      </c>
      <c r="H953" s="70" t="s">
        <v>129</v>
      </c>
      <c r="I953" s="70" t="s">
        <v>667</v>
      </c>
      <c r="J953" s="70" t="s">
        <v>634</v>
      </c>
      <c r="K953" s="70" t="s">
        <v>634</v>
      </c>
      <c r="L953" s="48">
        <v>1326.25</v>
      </c>
      <c r="M953" s="48">
        <v>2601.58</v>
      </c>
    </row>
    <row r="954" spans="1:13" ht="14.25" x14ac:dyDescent="0.2">
      <c r="A954" s="66" t="s">
        <v>41</v>
      </c>
      <c r="B954" s="66" t="s">
        <v>41</v>
      </c>
      <c r="C954" s="67" t="s">
        <v>668</v>
      </c>
      <c r="D954" s="70" t="s">
        <v>10</v>
      </c>
      <c r="E954" s="69">
        <v>2019</v>
      </c>
      <c r="F954" s="69" t="s">
        <v>76</v>
      </c>
      <c r="G954" s="69" t="s">
        <v>328</v>
      </c>
      <c r="H954" s="70" t="s">
        <v>179</v>
      </c>
      <c r="I954" s="70" t="s">
        <v>335</v>
      </c>
      <c r="J954" s="70" t="s">
        <v>545</v>
      </c>
      <c r="K954" s="70" t="s">
        <v>545</v>
      </c>
      <c r="L954" s="48">
        <v>1122.2</v>
      </c>
      <c r="M954" s="48">
        <v>3112.55</v>
      </c>
    </row>
    <row r="955" spans="1:13" ht="14.25" x14ac:dyDescent="0.2">
      <c r="A955" s="66" t="s">
        <v>41</v>
      </c>
      <c r="B955" s="66" t="s">
        <v>41</v>
      </c>
      <c r="C955" s="67" t="s">
        <v>51</v>
      </c>
      <c r="D955" s="70" t="s">
        <v>1</v>
      </c>
      <c r="E955" s="69">
        <v>2020</v>
      </c>
      <c r="F955" s="69" t="s">
        <v>67</v>
      </c>
      <c r="G955" s="69" t="s">
        <v>193</v>
      </c>
      <c r="H955" s="70" t="s">
        <v>194</v>
      </c>
      <c r="I955" s="70" t="s">
        <v>224</v>
      </c>
      <c r="J955" s="70" t="s">
        <v>545</v>
      </c>
      <c r="K955" s="70" t="s">
        <v>545</v>
      </c>
      <c r="L955" s="48">
        <v>1434.67</v>
      </c>
      <c r="M955" s="48">
        <v>5022.6400000000003</v>
      </c>
    </row>
    <row r="956" spans="1:13" ht="14.25" x14ac:dyDescent="0.2">
      <c r="A956" s="66" t="s">
        <v>41</v>
      </c>
      <c r="B956" s="66" t="s">
        <v>41</v>
      </c>
      <c r="C956" s="67" t="s">
        <v>654</v>
      </c>
      <c r="D956" s="70" t="s">
        <v>2</v>
      </c>
      <c r="E956" s="69">
        <v>2018</v>
      </c>
      <c r="F956" s="69" t="s">
        <v>64</v>
      </c>
      <c r="G956" s="69" t="s">
        <v>159</v>
      </c>
      <c r="H956" s="70" t="s">
        <v>162</v>
      </c>
      <c r="I956" s="70" t="s">
        <v>165</v>
      </c>
      <c r="J956" s="70" t="s">
        <v>634</v>
      </c>
      <c r="K956" s="70" t="s">
        <v>634</v>
      </c>
      <c r="L956" s="48">
        <v>1298</v>
      </c>
      <c r="M956" s="48">
        <v>3996.13</v>
      </c>
    </row>
    <row r="957" spans="1:13" ht="14.25" x14ac:dyDescent="0.2">
      <c r="A957" s="66" t="s">
        <v>41</v>
      </c>
      <c r="B957" s="66" t="s">
        <v>41</v>
      </c>
      <c r="C957" s="67" t="s">
        <v>680</v>
      </c>
      <c r="D957" s="70" t="s">
        <v>18</v>
      </c>
      <c r="E957" s="69">
        <v>2022</v>
      </c>
      <c r="F957" s="69" t="s">
        <v>64</v>
      </c>
      <c r="G957" s="69" t="s">
        <v>159</v>
      </c>
      <c r="H957" s="70" t="s">
        <v>510</v>
      </c>
      <c r="I957" s="70" t="s">
        <v>681</v>
      </c>
      <c r="J957" s="70" t="s">
        <v>634</v>
      </c>
      <c r="K957" s="70" t="s">
        <v>634</v>
      </c>
      <c r="L957" s="48">
        <v>1727</v>
      </c>
      <c r="M957" s="48">
        <v>2160.1999999999998</v>
      </c>
    </row>
    <row r="958" spans="1:13" ht="14.25" x14ac:dyDescent="0.2">
      <c r="A958" s="66" t="s">
        <v>41</v>
      </c>
      <c r="B958" s="66" t="s">
        <v>41</v>
      </c>
      <c r="C958" s="67" t="s">
        <v>693</v>
      </c>
      <c r="D958" s="70" t="s">
        <v>22</v>
      </c>
      <c r="E958" s="69">
        <v>2021</v>
      </c>
      <c r="F958" s="69" t="s">
        <v>77</v>
      </c>
      <c r="G958" s="69" t="s">
        <v>403</v>
      </c>
      <c r="H958" s="70" t="s">
        <v>86</v>
      </c>
      <c r="I958" s="70" t="s">
        <v>741</v>
      </c>
      <c r="J958" s="70" t="s">
        <v>634</v>
      </c>
      <c r="K958" s="70" t="s">
        <v>634</v>
      </c>
      <c r="L958" s="48">
        <v>2163.48</v>
      </c>
      <c r="M958" s="48">
        <v>2760.15</v>
      </c>
    </row>
    <row r="959" spans="1:13" ht="14.25" x14ac:dyDescent="0.2">
      <c r="A959" s="66" t="s">
        <v>41</v>
      </c>
      <c r="B959" s="66" t="s">
        <v>41</v>
      </c>
      <c r="C959" s="67" t="s">
        <v>668</v>
      </c>
      <c r="D959" s="70" t="s">
        <v>10</v>
      </c>
      <c r="E959" s="69">
        <v>2019</v>
      </c>
      <c r="F959" s="69" t="s">
        <v>76</v>
      </c>
      <c r="G959" s="69" t="s">
        <v>328</v>
      </c>
      <c r="H959" s="70" t="s">
        <v>179</v>
      </c>
      <c r="I959" s="70" t="s">
        <v>357</v>
      </c>
      <c r="J959" s="70" t="s">
        <v>545</v>
      </c>
      <c r="K959" s="70" t="s">
        <v>545</v>
      </c>
      <c r="L959" s="48">
        <v>1122.2</v>
      </c>
      <c r="M959" s="48">
        <v>3112.55</v>
      </c>
    </row>
    <row r="960" spans="1:13" ht="14.25" x14ac:dyDescent="0.2">
      <c r="A960" s="66" t="s">
        <v>41</v>
      </c>
      <c r="B960" s="66" t="s">
        <v>41</v>
      </c>
      <c r="C960" s="67" t="s">
        <v>659</v>
      </c>
      <c r="D960" s="70" t="s">
        <v>4</v>
      </c>
      <c r="E960" s="69">
        <v>2020</v>
      </c>
      <c r="F960" s="69" t="s">
        <v>66</v>
      </c>
      <c r="G960" s="69" t="s">
        <v>186</v>
      </c>
      <c r="H960" s="70" t="s">
        <v>179</v>
      </c>
      <c r="I960" s="70" t="s">
        <v>416</v>
      </c>
      <c r="J960" s="70" t="s">
        <v>545</v>
      </c>
      <c r="K960" s="70" t="s">
        <v>545</v>
      </c>
      <c r="L960" s="48">
        <v>1122.19</v>
      </c>
      <c r="M960" s="48">
        <v>1499.5262090000001</v>
      </c>
    </row>
    <row r="961" spans="1:13" ht="14.25" x14ac:dyDescent="0.2">
      <c r="A961" s="66" t="s">
        <v>41</v>
      </c>
      <c r="B961" s="66" t="s">
        <v>41</v>
      </c>
      <c r="C961" s="67" t="s">
        <v>659</v>
      </c>
      <c r="D961" s="70" t="s">
        <v>4</v>
      </c>
      <c r="E961" s="69">
        <v>2020</v>
      </c>
      <c r="F961" s="69" t="s">
        <v>66</v>
      </c>
      <c r="G961" s="69" t="s">
        <v>186</v>
      </c>
      <c r="H961" s="70" t="s">
        <v>179</v>
      </c>
      <c r="I961" s="70" t="s">
        <v>459</v>
      </c>
      <c r="J961" s="70" t="s">
        <v>545</v>
      </c>
      <c r="K961" s="70" t="s">
        <v>545</v>
      </c>
      <c r="L961" s="48">
        <v>1122.19</v>
      </c>
      <c r="M961" s="48">
        <v>1499.5262090000001</v>
      </c>
    </row>
    <row r="962" spans="1:13" ht="14.25" x14ac:dyDescent="0.2">
      <c r="A962" s="66" t="s">
        <v>41</v>
      </c>
      <c r="B962" s="66" t="s">
        <v>41</v>
      </c>
      <c r="C962" s="67" t="s">
        <v>668</v>
      </c>
      <c r="D962" s="70" t="s">
        <v>10</v>
      </c>
      <c r="E962" s="69">
        <v>2019</v>
      </c>
      <c r="F962" s="69" t="s">
        <v>76</v>
      </c>
      <c r="G962" s="69" t="s">
        <v>328</v>
      </c>
      <c r="H962" s="70" t="s">
        <v>179</v>
      </c>
      <c r="I962" s="70" t="s">
        <v>723</v>
      </c>
      <c r="J962" s="70" t="s">
        <v>545</v>
      </c>
      <c r="K962" s="70" t="s">
        <v>545</v>
      </c>
      <c r="L962" s="48">
        <v>1122.2</v>
      </c>
      <c r="M962" s="48">
        <v>3112.55</v>
      </c>
    </row>
    <row r="963" spans="1:13" ht="14.25" x14ac:dyDescent="0.2">
      <c r="A963" s="66" t="s">
        <v>41</v>
      </c>
      <c r="B963" s="66" t="s">
        <v>41</v>
      </c>
      <c r="C963" s="67" t="s">
        <v>48</v>
      </c>
      <c r="D963" s="70" t="s">
        <v>11</v>
      </c>
      <c r="E963" s="69">
        <v>2018</v>
      </c>
      <c r="F963" s="69" t="s">
        <v>59</v>
      </c>
      <c r="G963" s="69" t="s">
        <v>82</v>
      </c>
      <c r="H963" s="70" t="s">
        <v>129</v>
      </c>
      <c r="I963" s="70" t="s">
        <v>667</v>
      </c>
      <c r="J963" s="70" t="s">
        <v>634</v>
      </c>
      <c r="K963" s="70" t="s">
        <v>634</v>
      </c>
      <c r="L963" s="48">
        <v>1298</v>
      </c>
      <c r="M963" s="48">
        <v>1694</v>
      </c>
    </row>
    <row r="964" spans="1:13" ht="14.25" x14ac:dyDescent="0.2">
      <c r="A964" s="66" t="s">
        <v>41</v>
      </c>
      <c r="B964" s="66" t="s">
        <v>41</v>
      </c>
      <c r="C964" s="67" t="s">
        <v>668</v>
      </c>
      <c r="D964" s="70" t="s">
        <v>10</v>
      </c>
      <c r="E964" s="69">
        <v>2019</v>
      </c>
      <c r="F964" s="69" t="s">
        <v>76</v>
      </c>
      <c r="G964" s="69" t="s">
        <v>328</v>
      </c>
      <c r="H964" s="70" t="s">
        <v>179</v>
      </c>
      <c r="I964" s="70" t="s">
        <v>376</v>
      </c>
      <c r="J964" s="70" t="s">
        <v>545</v>
      </c>
      <c r="K964" s="70" t="s">
        <v>545</v>
      </c>
      <c r="L964" s="48">
        <v>1122.2</v>
      </c>
      <c r="M964" s="48">
        <v>3112.55</v>
      </c>
    </row>
    <row r="965" spans="1:13" ht="14.25" x14ac:dyDescent="0.2">
      <c r="A965" s="66" t="s">
        <v>41</v>
      </c>
      <c r="B965" s="66" t="s">
        <v>41</v>
      </c>
      <c r="C965" s="67" t="s">
        <v>51</v>
      </c>
      <c r="D965" s="70" t="s">
        <v>1</v>
      </c>
      <c r="E965" s="69">
        <v>2020</v>
      </c>
      <c r="F965" s="69" t="s">
        <v>67</v>
      </c>
      <c r="G965" s="69" t="s">
        <v>193</v>
      </c>
      <c r="H965" s="70" t="s">
        <v>194</v>
      </c>
      <c r="I965" s="70" t="s">
        <v>698</v>
      </c>
      <c r="J965" s="70" t="s">
        <v>545</v>
      </c>
      <c r="K965" s="70" t="s">
        <v>545</v>
      </c>
      <c r="L965" s="48">
        <v>1434.67</v>
      </c>
      <c r="M965" s="48">
        <v>5022.6400000000003</v>
      </c>
    </row>
    <row r="966" spans="1:13" ht="14.25" x14ac:dyDescent="0.2">
      <c r="A966" s="66" t="s">
        <v>41</v>
      </c>
      <c r="B966" s="66" t="s">
        <v>41</v>
      </c>
      <c r="C966" s="67" t="s">
        <v>659</v>
      </c>
      <c r="D966" s="70" t="s">
        <v>4</v>
      </c>
      <c r="E966" s="69">
        <v>2020</v>
      </c>
      <c r="F966" s="69" t="s">
        <v>66</v>
      </c>
      <c r="G966" s="69" t="s">
        <v>186</v>
      </c>
      <c r="H966" s="70" t="s">
        <v>179</v>
      </c>
      <c r="I966" s="70" t="s">
        <v>453</v>
      </c>
      <c r="J966" s="70" t="s">
        <v>545</v>
      </c>
      <c r="K966" s="70" t="s">
        <v>545</v>
      </c>
      <c r="L966" s="48">
        <v>1122.19</v>
      </c>
      <c r="M966" s="48">
        <v>1499.5262090000001</v>
      </c>
    </row>
    <row r="967" spans="1:13" ht="14.25" x14ac:dyDescent="0.2">
      <c r="A967" s="66" t="s">
        <v>41</v>
      </c>
      <c r="B967" s="66" t="s">
        <v>41</v>
      </c>
      <c r="C967" s="67" t="s">
        <v>57</v>
      </c>
      <c r="D967" s="70" t="s">
        <v>0</v>
      </c>
      <c r="E967" s="69">
        <v>2018</v>
      </c>
      <c r="F967" s="69" t="s">
        <v>61</v>
      </c>
      <c r="G967" s="69" t="s">
        <v>102</v>
      </c>
      <c r="H967" s="70" t="s">
        <v>495</v>
      </c>
      <c r="I967" s="70" t="s">
        <v>705</v>
      </c>
      <c r="J967" s="70" t="s">
        <v>634</v>
      </c>
      <c r="K967" s="70" t="s">
        <v>634</v>
      </c>
      <c r="L967" s="48">
        <v>1718.8</v>
      </c>
      <c r="M967" s="48">
        <v>5893.71</v>
      </c>
    </row>
    <row r="968" spans="1:13" ht="14.25" x14ac:dyDescent="0.2">
      <c r="A968" s="66" t="s">
        <v>41</v>
      </c>
      <c r="B968" s="66" t="s">
        <v>41</v>
      </c>
      <c r="C968" s="67" t="s">
        <v>659</v>
      </c>
      <c r="D968" s="70" t="s">
        <v>4</v>
      </c>
      <c r="E968" s="69">
        <v>2020</v>
      </c>
      <c r="F968" s="69" t="s">
        <v>66</v>
      </c>
      <c r="G968" s="69" t="s">
        <v>186</v>
      </c>
      <c r="H968" s="70" t="s">
        <v>179</v>
      </c>
      <c r="I968" s="70" t="s">
        <v>782</v>
      </c>
      <c r="J968" s="70" t="s">
        <v>545</v>
      </c>
      <c r="K968" s="70" t="s">
        <v>545</v>
      </c>
      <c r="L968" s="48">
        <v>1122.19</v>
      </c>
      <c r="M968" s="48">
        <v>1499.5262090000001</v>
      </c>
    </row>
    <row r="969" spans="1:13" ht="14.25" x14ac:dyDescent="0.2">
      <c r="A969" s="66" t="s">
        <v>41</v>
      </c>
      <c r="B969" s="66" t="s">
        <v>41</v>
      </c>
      <c r="C969" s="67" t="s">
        <v>659</v>
      </c>
      <c r="D969" s="70" t="s">
        <v>4</v>
      </c>
      <c r="E969" s="69">
        <v>2020</v>
      </c>
      <c r="F969" s="69" t="s">
        <v>66</v>
      </c>
      <c r="G969" s="69" t="s">
        <v>186</v>
      </c>
      <c r="H969" s="70" t="s">
        <v>179</v>
      </c>
      <c r="I969" s="70" t="s">
        <v>454</v>
      </c>
      <c r="J969" s="70" t="s">
        <v>545</v>
      </c>
      <c r="K969" s="70" t="s">
        <v>545</v>
      </c>
      <c r="L969" s="48">
        <v>1122.19</v>
      </c>
      <c r="M969" s="48">
        <v>1499.5262090000001</v>
      </c>
    </row>
    <row r="970" spans="1:13" ht="14.25" x14ac:dyDescent="0.2">
      <c r="A970" s="66" t="s">
        <v>41</v>
      </c>
      <c r="B970" s="66" t="s">
        <v>41</v>
      </c>
      <c r="C970" s="67" t="s">
        <v>659</v>
      </c>
      <c r="D970" s="70" t="s">
        <v>4</v>
      </c>
      <c r="E970" s="69">
        <v>2020</v>
      </c>
      <c r="F970" s="69" t="s">
        <v>66</v>
      </c>
      <c r="G970" s="69" t="s">
        <v>186</v>
      </c>
      <c r="H970" s="70" t="s">
        <v>179</v>
      </c>
      <c r="I970" s="70" t="s">
        <v>423</v>
      </c>
      <c r="J970" s="70" t="s">
        <v>545</v>
      </c>
      <c r="K970" s="70" t="s">
        <v>545</v>
      </c>
      <c r="L970" s="48">
        <v>1122.19</v>
      </c>
      <c r="M970" s="48">
        <v>1499.5262090000001</v>
      </c>
    </row>
    <row r="971" spans="1:13" ht="14.25" x14ac:dyDescent="0.2">
      <c r="A971" s="66" t="s">
        <v>41</v>
      </c>
      <c r="B971" s="66" t="s">
        <v>41</v>
      </c>
      <c r="C971" s="67" t="s">
        <v>57</v>
      </c>
      <c r="D971" s="70" t="s">
        <v>0</v>
      </c>
      <c r="E971" s="69">
        <v>2018</v>
      </c>
      <c r="F971" s="69" t="s">
        <v>61</v>
      </c>
      <c r="G971" s="69" t="s">
        <v>102</v>
      </c>
      <c r="H971" s="70" t="s">
        <v>160</v>
      </c>
      <c r="I971" s="70" t="s">
        <v>674</v>
      </c>
      <c r="J971" s="70" t="s">
        <v>634</v>
      </c>
      <c r="K971" s="70" t="s">
        <v>634</v>
      </c>
      <c r="L971" s="48">
        <v>1212</v>
      </c>
      <c r="M971" s="48">
        <v>4380.49</v>
      </c>
    </row>
    <row r="972" spans="1:13" ht="14.25" x14ac:dyDescent="0.2">
      <c r="A972" s="66" t="s">
        <v>41</v>
      </c>
      <c r="B972" s="66" t="s">
        <v>41</v>
      </c>
      <c r="C972" s="67" t="s">
        <v>659</v>
      </c>
      <c r="D972" s="70" t="s">
        <v>4</v>
      </c>
      <c r="E972" s="69">
        <v>2020</v>
      </c>
      <c r="F972" s="69" t="s">
        <v>66</v>
      </c>
      <c r="G972" s="69" t="s">
        <v>186</v>
      </c>
      <c r="H972" s="70" t="s">
        <v>179</v>
      </c>
      <c r="I972" s="70" t="s">
        <v>836</v>
      </c>
      <c r="J972" s="70" t="s">
        <v>545</v>
      </c>
      <c r="K972" s="70" t="s">
        <v>545</v>
      </c>
      <c r="L972" s="48">
        <v>1122.19</v>
      </c>
      <c r="M972" s="48">
        <v>1499.5262090000001</v>
      </c>
    </row>
    <row r="973" spans="1:13" ht="14.25" x14ac:dyDescent="0.2">
      <c r="A973" s="66" t="s">
        <v>41</v>
      </c>
      <c r="B973" s="66" t="s">
        <v>41</v>
      </c>
      <c r="C973" s="67" t="s">
        <v>57</v>
      </c>
      <c r="D973" s="70" t="s">
        <v>0</v>
      </c>
      <c r="E973" s="69">
        <v>2018</v>
      </c>
      <c r="F973" s="69" t="s">
        <v>61</v>
      </c>
      <c r="G973" s="69" t="s">
        <v>102</v>
      </c>
      <c r="H973" s="70" t="s">
        <v>129</v>
      </c>
      <c r="I973" s="70" t="s">
        <v>792</v>
      </c>
      <c r="J973" s="70" t="s">
        <v>634</v>
      </c>
      <c r="K973" s="70" t="s">
        <v>634</v>
      </c>
      <c r="L973" s="48">
        <v>1212</v>
      </c>
      <c r="M973" s="48">
        <v>4380.49</v>
      </c>
    </row>
    <row r="974" spans="1:13" ht="14.25" x14ac:dyDescent="0.2">
      <c r="A974" s="66" t="s">
        <v>41</v>
      </c>
      <c r="B974" s="66" t="s">
        <v>41</v>
      </c>
      <c r="C974" s="67" t="s">
        <v>55</v>
      </c>
      <c r="D974" s="70" t="s">
        <v>6</v>
      </c>
      <c r="E974" s="69">
        <v>2018</v>
      </c>
      <c r="F974" s="69" t="s">
        <v>71</v>
      </c>
      <c r="G974" s="69" t="s">
        <v>264</v>
      </c>
      <c r="H974" s="70" t="s">
        <v>271</v>
      </c>
      <c r="I974" s="70" t="s">
        <v>733</v>
      </c>
      <c r="J974" s="70" t="s">
        <v>634</v>
      </c>
      <c r="K974" s="70" t="s">
        <v>634</v>
      </c>
      <c r="L974" s="56">
        <v>2245.1</v>
      </c>
      <c r="M974" s="56">
        <v>4326.8999999999996</v>
      </c>
    </row>
    <row r="975" spans="1:13" ht="14.25" x14ac:dyDescent="0.2">
      <c r="A975" s="66" t="s">
        <v>41</v>
      </c>
      <c r="B975" s="66" t="s">
        <v>41</v>
      </c>
      <c r="C975" s="67" t="s">
        <v>760</v>
      </c>
      <c r="D975" s="70" t="s">
        <v>28</v>
      </c>
      <c r="E975" s="69">
        <v>2018</v>
      </c>
      <c r="F975" s="69" t="s">
        <v>61</v>
      </c>
      <c r="G975" s="69" t="s">
        <v>102</v>
      </c>
      <c r="H975" s="70" t="s">
        <v>162</v>
      </c>
      <c r="I975" s="70" t="s">
        <v>163</v>
      </c>
      <c r="J975" s="70" t="s">
        <v>634</v>
      </c>
      <c r="K975" s="70" t="s">
        <v>634</v>
      </c>
      <c r="L975" s="48">
        <v>2076.27</v>
      </c>
      <c r="M975" s="48">
        <v>4495.8599999999997</v>
      </c>
    </row>
    <row r="976" spans="1:13" ht="14.25" x14ac:dyDescent="0.2">
      <c r="A976" s="66" t="s">
        <v>41</v>
      </c>
      <c r="B976" s="66" t="s">
        <v>41</v>
      </c>
      <c r="C976" s="67" t="s">
        <v>565</v>
      </c>
      <c r="D976" s="70" t="s">
        <v>33</v>
      </c>
      <c r="E976" s="69">
        <v>2021</v>
      </c>
      <c r="F976" s="69" t="s">
        <v>77</v>
      </c>
      <c r="G976" s="69" t="s">
        <v>403</v>
      </c>
      <c r="H976" s="70" t="s">
        <v>99</v>
      </c>
      <c r="I976" s="70" t="s">
        <v>811</v>
      </c>
      <c r="J976" s="70" t="s">
        <v>634</v>
      </c>
      <c r="K976" s="70" t="s">
        <v>634</v>
      </c>
      <c r="L976" s="48">
        <v>1592.46</v>
      </c>
      <c r="M976" s="48">
        <v>2223.39</v>
      </c>
    </row>
    <row r="977" spans="1:13" ht="14.25" x14ac:dyDescent="0.2">
      <c r="A977" s="66" t="s">
        <v>41</v>
      </c>
      <c r="B977" s="66" t="s">
        <v>41</v>
      </c>
      <c r="C977" s="67" t="s">
        <v>48</v>
      </c>
      <c r="D977" s="70" t="s">
        <v>11</v>
      </c>
      <c r="E977" s="69">
        <v>2018</v>
      </c>
      <c r="F977" s="69" t="s">
        <v>59</v>
      </c>
      <c r="G977" s="69" t="s">
        <v>82</v>
      </c>
      <c r="H977" s="70" t="s">
        <v>129</v>
      </c>
      <c r="I977" s="70" t="s">
        <v>667</v>
      </c>
      <c r="J977" s="70" t="s">
        <v>545</v>
      </c>
      <c r="K977" s="70" t="s">
        <v>545</v>
      </c>
      <c r="L977" s="48">
        <v>1298</v>
      </c>
      <c r="M977" s="48">
        <v>1694</v>
      </c>
    </row>
    <row r="978" spans="1:13" ht="15" x14ac:dyDescent="0.25">
      <c r="A978" s="66" t="s">
        <v>41</v>
      </c>
      <c r="B978" s="66" t="s">
        <v>41</v>
      </c>
      <c r="C978" s="67" t="s">
        <v>565</v>
      </c>
      <c r="D978" s="70" t="s">
        <v>33</v>
      </c>
      <c r="E978" s="69">
        <v>2021</v>
      </c>
      <c r="F978" s="69" t="s">
        <v>77</v>
      </c>
      <c r="G978" s="69" t="s">
        <v>403</v>
      </c>
      <c r="H978" s="70" t="s">
        <v>306</v>
      </c>
      <c r="I978" s="70" t="s">
        <v>163</v>
      </c>
      <c r="J978" s="70" t="s">
        <v>634</v>
      </c>
      <c r="K978" s="70" t="s">
        <v>634</v>
      </c>
      <c r="L978" s="64">
        <v>2244.38</v>
      </c>
      <c r="M978" s="64">
        <v>4583.8599999999997</v>
      </c>
    </row>
    <row r="979" spans="1:13" ht="14.25" x14ac:dyDescent="0.2">
      <c r="A979" s="66" t="s">
        <v>41</v>
      </c>
      <c r="B979" s="66" t="s">
        <v>41</v>
      </c>
      <c r="C979" s="67" t="s">
        <v>45</v>
      </c>
      <c r="D979" s="70" t="s">
        <v>24</v>
      </c>
      <c r="E979" s="69">
        <v>2018</v>
      </c>
      <c r="F979" s="69" t="s">
        <v>59</v>
      </c>
      <c r="G979" s="69" t="s">
        <v>82</v>
      </c>
      <c r="H979" s="70" t="s">
        <v>99</v>
      </c>
      <c r="I979" s="70" t="s">
        <v>700</v>
      </c>
      <c r="J979" s="70" t="s">
        <v>634</v>
      </c>
      <c r="K979" s="70" t="s">
        <v>634</v>
      </c>
      <c r="L979" s="48">
        <v>1727</v>
      </c>
      <c r="M979" s="48">
        <v>2407.96</v>
      </c>
    </row>
    <row r="980" spans="1:13" ht="14.25" x14ac:dyDescent="0.2">
      <c r="A980" s="66" t="s">
        <v>41</v>
      </c>
      <c r="B980" s="66" t="s">
        <v>41</v>
      </c>
      <c r="C980" s="67" t="s">
        <v>659</v>
      </c>
      <c r="D980" s="70" t="s">
        <v>4</v>
      </c>
      <c r="E980" s="69">
        <v>2020</v>
      </c>
      <c r="F980" s="69" t="s">
        <v>66</v>
      </c>
      <c r="G980" s="69" t="s">
        <v>186</v>
      </c>
      <c r="H980" s="70" t="s">
        <v>179</v>
      </c>
      <c r="I980" s="70" t="s">
        <v>766</v>
      </c>
      <c r="J980" s="70" t="s">
        <v>545</v>
      </c>
      <c r="K980" s="70" t="s">
        <v>545</v>
      </c>
      <c r="L980" s="48">
        <v>1122.19</v>
      </c>
      <c r="M980" s="48">
        <v>1499.5262090000001</v>
      </c>
    </row>
    <row r="981" spans="1:13" ht="14.25" x14ac:dyDescent="0.2">
      <c r="A981" s="66" t="s">
        <v>41</v>
      </c>
      <c r="B981" s="66" t="s">
        <v>41</v>
      </c>
      <c r="C981" s="67" t="s">
        <v>659</v>
      </c>
      <c r="D981" s="70" t="s">
        <v>4</v>
      </c>
      <c r="E981" s="69">
        <v>2020</v>
      </c>
      <c r="F981" s="69" t="s">
        <v>66</v>
      </c>
      <c r="G981" s="69" t="s">
        <v>186</v>
      </c>
      <c r="H981" s="70" t="s">
        <v>179</v>
      </c>
      <c r="I981" s="70" t="s">
        <v>438</v>
      </c>
      <c r="J981" s="70" t="s">
        <v>545</v>
      </c>
      <c r="K981" s="70" t="s">
        <v>545</v>
      </c>
      <c r="L981" s="48">
        <v>1122.19</v>
      </c>
      <c r="M981" s="48">
        <v>1499.5262090000001</v>
      </c>
    </row>
    <row r="982" spans="1:13" ht="14.25" x14ac:dyDescent="0.2">
      <c r="A982" s="66" t="s">
        <v>41</v>
      </c>
      <c r="B982" s="66" t="s">
        <v>41</v>
      </c>
      <c r="C982" s="67" t="s">
        <v>693</v>
      </c>
      <c r="D982" s="70" t="s">
        <v>22</v>
      </c>
      <c r="E982" s="69">
        <v>2021</v>
      </c>
      <c r="F982" s="69" t="s">
        <v>77</v>
      </c>
      <c r="G982" s="69" t="s">
        <v>403</v>
      </c>
      <c r="H982" s="70" t="s">
        <v>181</v>
      </c>
      <c r="I982" s="70" t="s">
        <v>741</v>
      </c>
      <c r="J982" s="70" t="s">
        <v>634</v>
      </c>
      <c r="K982" s="70" t="s">
        <v>634</v>
      </c>
      <c r="L982" s="63">
        <v>1236.43</v>
      </c>
      <c r="M982" s="63">
        <v>1926.94</v>
      </c>
    </row>
    <row r="983" spans="1:13" ht="14.25" x14ac:dyDescent="0.2">
      <c r="A983" s="66" t="s">
        <v>41</v>
      </c>
      <c r="B983" s="66" t="s">
        <v>41</v>
      </c>
      <c r="C983" s="67" t="s">
        <v>57</v>
      </c>
      <c r="D983" s="70" t="s">
        <v>0</v>
      </c>
      <c r="E983" s="69">
        <v>2018</v>
      </c>
      <c r="F983" s="69" t="s">
        <v>61</v>
      </c>
      <c r="G983" s="69" t="s">
        <v>102</v>
      </c>
      <c r="H983" s="70" t="s">
        <v>160</v>
      </c>
      <c r="I983" s="70" t="s">
        <v>165</v>
      </c>
      <c r="J983" s="70" t="s">
        <v>634</v>
      </c>
      <c r="K983" s="70" t="s">
        <v>634</v>
      </c>
      <c r="L983" s="48">
        <v>1212</v>
      </c>
      <c r="M983" s="48">
        <v>4380.49</v>
      </c>
    </row>
    <row r="984" spans="1:13" ht="14.25" x14ac:dyDescent="0.2">
      <c r="A984" s="66" t="s">
        <v>41</v>
      </c>
      <c r="B984" s="66" t="s">
        <v>41</v>
      </c>
      <c r="C984" s="67" t="s">
        <v>659</v>
      </c>
      <c r="D984" s="70" t="s">
        <v>4</v>
      </c>
      <c r="E984" s="69">
        <v>2020</v>
      </c>
      <c r="F984" s="69" t="s">
        <v>66</v>
      </c>
      <c r="G984" s="69" t="s">
        <v>186</v>
      </c>
      <c r="H984" s="70" t="s">
        <v>179</v>
      </c>
      <c r="I984" s="70" t="s">
        <v>764</v>
      </c>
      <c r="J984" s="70" t="s">
        <v>634</v>
      </c>
      <c r="K984" s="70" t="s">
        <v>634</v>
      </c>
      <c r="L984" s="48">
        <v>1122.19</v>
      </c>
      <c r="M984" s="48">
        <v>1499.5262090000001</v>
      </c>
    </row>
    <row r="985" spans="1:13" ht="14.25" x14ac:dyDescent="0.2">
      <c r="A985" s="66" t="s">
        <v>41</v>
      </c>
      <c r="B985" s="66" t="s">
        <v>41</v>
      </c>
      <c r="C985" s="67" t="s">
        <v>45</v>
      </c>
      <c r="D985" s="70" t="s">
        <v>24</v>
      </c>
      <c r="E985" s="69">
        <v>2018</v>
      </c>
      <c r="F985" s="69" t="s">
        <v>59</v>
      </c>
      <c r="G985" s="69" t="s">
        <v>82</v>
      </c>
      <c r="H985" s="70" t="s">
        <v>99</v>
      </c>
      <c r="I985" s="70" t="s">
        <v>700</v>
      </c>
      <c r="J985" s="70" t="s">
        <v>634</v>
      </c>
      <c r="K985" s="70" t="s">
        <v>634</v>
      </c>
      <c r="L985" s="48">
        <v>1727</v>
      </c>
      <c r="M985" s="48">
        <v>2407.96</v>
      </c>
    </row>
    <row r="986" spans="1:13" ht="14.25" x14ac:dyDescent="0.2">
      <c r="A986" s="66" t="s">
        <v>41</v>
      </c>
      <c r="B986" s="66" t="s">
        <v>41</v>
      </c>
      <c r="C986" s="67" t="s">
        <v>659</v>
      </c>
      <c r="D986" s="70" t="s">
        <v>4</v>
      </c>
      <c r="E986" s="69">
        <v>2020</v>
      </c>
      <c r="F986" s="69" t="s">
        <v>66</v>
      </c>
      <c r="G986" s="69" t="s">
        <v>186</v>
      </c>
      <c r="H986" s="70" t="s">
        <v>179</v>
      </c>
      <c r="I986" s="70" t="s">
        <v>460</v>
      </c>
      <c r="J986" s="70" t="s">
        <v>634</v>
      </c>
      <c r="K986" s="70" t="s">
        <v>634</v>
      </c>
      <c r="L986" s="48">
        <v>1122.19</v>
      </c>
      <c r="M986" s="48">
        <v>1499.5262090000001</v>
      </c>
    </row>
    <row r="987" spans="1:13" ht="14.25" x14ac:dyDescent="0.2">
      <c r="A987" s="66" t="s">
        <v>41</v>
      </c>
      <c r="B987" s="66" t="s">
        <v>41</v>
      </c>
      <c r="C987" s="67" t="s">
        <v>49</v>
      </c>
      <c r="D987" s="70" t="s">
        <v>13</v>
      </c>
      <c r="E987" s="69">
        <v>2019</v>
      </c>
      <c r="F987" s="69" t="s">
        <v>65</v>
      </c>
      <c r="G987" s="69" t="s">
        <v>176</v>
      </c>
      <c r="H987" s="70" t="s">
        <v>99</v>
      </c>
      <c r="I987" s="70" t="s">
        <v>713</v>
      </c>
      <c r="J987" s="70" t="s">
        <v>634</v>
      </c>
      <c r="K987" s="70" t="s">
        <v>634</v>
      </c>
      <c r="L987" s="48">
        <v>1568.6</v>
      </c>
      <c r="M987" s="48">
        <v>5753.34</v>
      </c>
    </row>
    <row r="988" spans="1:13" ht="14.25" x14ac:dyDescent="0.2">
      <c r="A988" s="66" t="s">
        <v>41</v>
      </c>
      <c r="B988" s="66" t="s">
        <v>41</v>
      </c>
      <c r="C988" s="67" t="s">
        <v>659</v>
      </c>
      <c r="D988" s="70" t="s">
        <v>4</v>
      </c>
      <c r="E988" s="69">
        <v>2020</v>
      </c>
      <c r="F988" s="69" t="s">
        <v>66</v>
      </c>
      <c r="G988" s="69" t="s">
        <v>186</v>
      </c>
      <c r="H988" s="70" t="s">
        <v>179</v>
      </c>
      <c r="I988" s="70" t="s">
        <v>461</v>
      </c>
      <c r="J988" s="70" t="s">
        <v>545</v>
      </c>
      <c r="K988" s="70" t="s">
        <v>545</v>
      </c>
      <c r="L988" s="48">
        <v>1122.19</v>
      </c>
      <c r="M988" s="48">
        <v>1499.5262090000001</v>
      </c>
    </row>
    <row r="989" spans="1:13" ht="14.25" x14ac:dyDescent="0.2">
      <c r="A989" s="66" t="s">
        <v>41</v>
      </c>
      <c r="B989" s="66" t="s">
        <v>41</v>
      </c>
      <c r="C989" s="67" t="s">
        <v>57</v>
      </c>
      <c r="D989" s="70" t="s">
        <v>0</v>
      </c>
      <c r="E989" s="69">
        <v>2018</v>
      </c>
      <c r="F989" s="69" t="s">
        <v>61</v>
      </c>
      <c r="G989" s="69" t="s">
        <v>102</v>
      </c>
      <c r="H989" s="70" t="s">
        <v>495</v>
      </c>
      <c r="I989" s="70" t="s">
        <v>705</v>
      </c>
      <c r="J989" s="70" t="s">
        <v>634</v>
      </c>
      <c r="K989" s="70" t="s">
        <v>634</v>
      </c>
      <c r="L989" s="48">
        <v>1718.8</v>
      </c>
      <c r="M989" s="48">
        <v>5893.71</v>
      </c>
    </row>
    <row r="990" spans="1:13" ht="15" x14ac:dyDescent="0.2">
      <c r="A990" s="66" t="s">
        <v>41</v>
      </c>
      <c r="B990" s="66" t="s">
        <v>41</v>
      </c>
      <c r="C990" s="67" t="s">
        <v>706</v>
      </c>
      <c r="D990" s="70" t="s">
        <v>568</v>
      </c>
      <c r="E990" s="69">
        <v>2022</v>
      </c>
      <c r="F990" s="69" t="s">
        <v>61</v>
      </c>
      <c r="G990" s="69" t="s">
        <v>102</v>
      </c>
      <c r="H990" s="70" t="s">
        <v>103</v>
      </c>
      <c r="I990" s="70" t="s">
        <v>695</v>
      </c>
      <c r="J990" s="70" t="s">
        <v>634</v>
      </c>
      <c r="K990" s="70" t="s">
        <v>634</v>
      </c>
      <c r="L990" s="71">
        <v>2064.84</v>
      </c>
      <c r="M990" s="71">
        <v>4065.57</v>
      </c>
    </row>
    <row r="991" spans="1:13" ht="15" x14ac:dyDescent="0.2">
      <c r="A991" s="66" t="s">
        <v>41</v>
      </c>
      <c r="B991" s="66" t="s">
        <v>41</v>
      </c>
      <c r="C991" s="67" t="s">
        <v>54</v>
      </c>
      <c r="D991" s="70" t="s">
        <v>23</v>
      </c>
      <c r="E991" s="69">
        <v>2017</v>
      </c>
      <c r="F991" s="69" t="s">
        <v>70</v>
      </c>
      <c r="G991" s="69" t="s">
        <v>261</v>
      </c>
      <c r="H991" s="70" t="s">
        <v>85</v>
      </c>
      <c r="I991" s="70" t="s">
        <v>696</v>
      </c>
      <c r="J991" s="70" t="s">
        <v>714</v>
      </c>
      <c r="K991" s="70" t="s">
        <v>714</v>
      </c>
      <c r="L991" s="71">
        <v>1940.4</v>
      </c>
      <c r="M991" s="71">
        <v>1525.8500000000001</v>
      </c>
    </row>
    <row r="992" spans="1:13" ht="14.25" x14ac:dyDescent="0.2">
      <c r="A992" s="66" t="s">
        <v>41</v>
      </c>
      <c r="B992" s="66" t="s">
        <v>41</v>
      </c>
      <c r="C992" s="67" t="s">
        <v>57</v>
      </c>
      <c r="D992" s="70" t="s">
        <v>0</v>
      </c>
      <c r="E992" s="69">
        <v>2018</v>
      </c>
      <c r="F992" s="69" t="s">
        <v>61</v>
      </c>
      <c r="G992" s="69" t="s">
        <v>102</v>
      </c>
      <c r="H992" s="70" t="s">
        <v>495</v>
      </c>
      <c r="I992" s="70" t="s">
        <v>792</v>
      </c>
      <c r="J992" s="70" t="s">
        <v>634</v>
      </c>
      <c r="K992" s="70" t="s">
        <v>634</v>
      </c>
      <c r="L992" s="48">
        <v>1718.8</v>
      </c>
      <c r="M992" s="48">
        <v>5893.71</v>
      </c>
    </row>
    <row r="993" spans="1:13" ht="14.25" x14ac:dyDescent="0.2">
      <c r="A993" s="66" t="s">
        <v>41</v>
      </c>
      <c r="B993" s="66" t="s">
        <v>41</v>
      </c>
      <c r="C993" s="67" t="s">
        <v>55</v>
      </c>
      <c r="D993" s="70" t="s">
        <v>6</v>
      </c>
      <c r="E993" s="69">
        <v>2018</v>
      </c>
      <c r="F993" s="69" t="s">
        <v>71</v>
      </c>
      <c r="G993" s="69" t="s">
        <v>264</v>
      </c>
      <c r="H993" s="70" t="s">
        <v>271</v>
      </c>
      <c r="I993" s="70" t="s">
        <v>736</v>
      </c>
      <c r="J993" s="70" t="s">
        <v>634</v>
      </c>
      <c r="K993" s="70" t="s">
        <v>634</v>
      </c>
      <c r="L993" s="56">
        <v>2245.1</v>
      </c>
      <c r="M993" s="56">
        <v>4326.8999999999996</v>
      </c>
    </row>
    <row r="994" spans="1:13" ht="14.25" x14ac:dyDescent="0.2">
      <c r="A994" s="66" t="s">
        <v>41</v>
      </c>
      <c r="B994" s="66" t="s">
        <v>41</v>
      </c>
      <c r="C994" s="67" t="s">
        <v>703</v>
      </c>
      <c r="D994" s="70" t="s">
        <v>601</v>
      </c>
      <c r="E994" s="69">
        <v>2022</v>
      </c>
      <c r="F994" s="69" t="s">
        <v>66</v>
      </c>
      <c r="G994" s="69" t="s">
        <v>186</v>
      </c>
      <c r="H994" s="70" t="s">
        <v>162</v>
      </c>
      <c r="I994" s="70" t="s">
        <v>740</v>
      </c>
      <c r="J994" s="70" t="s">
        <v>634</v>
      </c>
      <c r="K994" s="70" t="s">
        <v>634</v>
      </c>
      <c r="L994" s="48">
        <v>2026.8000000000002</v>
      </c>
      <c r="M994" s="48">
        <v>2043.4194720000003</v>
      </c>
    </row>
    <row r="995" spans="1:13" ht="14.25" x14ac:dyDescent="0.2">
      <c r="A995" s="66" t="s">
        <v>41</v>
      </c>
      <c r="B995" s="66" t="s">
        <v>41</v>
      </c>
      <c r="C995" s="67" t="s">
        <v>55</v>
      </c>
      <c r="D995" s="70" t="s">
        <v>6</v>
      </c>
      <c r="E995" s="69">
        <v>2018</v>
      </c>
      <c r="F995" s="69" t="s">
        <v>71</v>
      </c>
      <c r="G995" s="69" t="s">
        <v>264</v>
      </c>
      <c r="H995" s="70" t="s">
        <v>269</v>
      </c>
      <c r="I995" s="70" t="s">
        <v>678</v>
      </c>
      <c r="J995" s="70" t="s">
        <v>634</v>
      </c>
      <c r="K995" s="70" t="s">
        <v>634</v>
      </c>
      <c r="L995" s="56">
        <v>1727</v>
      </c>
      <c r="M995" s="56">
        <v>3479.61</v>
      </c>
    </row>
    <row r="996" spans="1:13" ht="15" x14ac:dyDescent="0.2">
      <c r="A996" s="66" t="s">
        <v>41</v>
      </c>
      <c r="B996" s="66" t="s">
        <v>41</v>
      </c>
      <c r="C996" s="67" t="s">
        <v>706</v>
      </c>
      <c r="D996" s="70" t="s">
        <v>568</v>
      </c>
      <c r="E996" s="69">
        <v>2022</v>
      </c>
      <c r="F996" s="69" t="s">
        <v>61</v>
      </c>
      <c r="G996" s="69" t="s">
        <v>102</v>
      </c>
      <c r="H996" s="70" t="s">
        <v>103</v>
      </c>
      <c r="I996" s="70" t="s">
        <v>695</v>
      </c>
      <c r="J996" s="70" t="s">
        <v>634</v>
      </c>
      <c r="K996" s="70" t="s">
        <v>634</v>
      </c>
      <c r="L996" s="71">
        <v>2064.84</v>
      </c>
      <c r="M996" s="71">
        <v>4065.57</v>
      </c>
    </row>
    <row r="997" spans="1:13" ht="14.25" x14ac:dyDescent="0.2">
      <c r="A997" s="66" t="s">
        <v>41</v>
      </c>
      <c r="B997" s="66" t="s">
        <v>41</v>
      </c>
      <c r="C997" s="67" t="s">
        <v>659</v>
      </c>
      <c r="D997" s="70" t="s">
        <v>4</v>
      </c>
      <c r="E997" s="69">
        <v>2020</v>
      </c>
      <c r="F997" s="69" t="s">
        <v>66</v>
      </c>
      <c r="G997" s="69" t="s">
        <v>186</v>
      </c>
      <c r="H997" s="70" t="s">
        <v>179</v>
      </c>
      <c r="I997" s="70" t="s">
        <v>413</v>
      </c>
      <c r="J997" s="70" t="s">
        <v>547</v>
      </c>
      <c r="K997" s="70" t="s">
        <v>547</v>
      </c>
      <c r="L997" s="48">
        <v>1122.19</v>
      </c>
      <c r="M997" s="48">
        <v>1499.5262090000001</v>
      </c>
    </row>
    <row r="998" spans="1:13" ht="14.25" x14ac:dyDescent="0.2">
      <c r="A998" s="66" t="s">
        <v>41</v>
      </c>
      <c r="B998" s="66" t="s">
        <v>41</v>
      </c>
      <c r="C998" s="67" t="s">
        <v>668</v>
      </c>
      <c r="D998" s="70" t="s">
        <v>10</v>
      </c>
      <c r="E998" s="69">
        <v>2019</v>
      </c>
      <c r="F998" s="69" t="s">
        <v>76</v>
      </c>
      <c r="G998" s="69" t="s">
        <v>328</v>
      </c>
      <c r="H998" s="70" t="s">
        <v>179</v>
      </c>
      <c r="I998" s="70" t="s">
        <v>629</v>
      </c>
      <c r="J998" s="70" t="s">
        <v>545</v>
      </c>
      <c r="K998" s="70" t="s">
        <v>545</v>
      </c>
      <c r="L998" s="48">
        <v>1122.2</v>
      </c>
      <c r="M998" s="48">
        <v>3112.55</v>
      </c>
    </row>
    <row r="999" spans="1:13" ht="14.25" x14ac:dyDescent="0.2">
      <c r="A999" s="66" t="s">
        <v>41</v>
      </c>
      <c r="B999" s="66" t="s">
        <v>41</v>
      </c>
      <c r="C999" s="67" t="s">
        <v>744</v>
      </c>
      <c r="D999" s="70" t="s">
        <v>29</v>
      </c>
      <c r="E999" s="69">
        <v>2021</v>
      </c>
      <c r="F999" s="69" t="s">
        <v>64</v>
      </c>
      <c r="G999" s="69" t="s">
        <v>159</v>
      </c>
      <c r="H999" s="70" t="s">
        <v>93</v>
      </c>
      <c r="I999" s="70" t="s">
        <v>837</v>
      </c>
      <c r="J999" s="70" t="s">
        <v>634</v>
      </c>
      <c r="K999" s="70" t="s">
        <v>634</v>
      </c>
      <c r="L999" s="48">
        <v>1298</v>
      </c>
      <c r="M999" s="48">
        <v>1727</v>
      </c>
    </row>
    <row r="1000" spans="1:13" ht="14.25" x14ac:dyDescent="0.2">
      <c r="A1000" s="66" t="s">
        <v>41</v>
      </c>
      <c r="B1000" s="66" t="s">
        <v>41</v>
      </c>
      <c r="C1000" s="67" t="s">
        <v>654</v>
      </c>
      <c r="D1000" s="70" t="s">
        <v>2</v>
      </c>
      <c r="E1000" s="69">
        <v>2018</v>
      </c>
      <c r="F1000" s="69" t="s">
        <v>64</v>
      </c>
      <c r="G1000" s="69" t="s">
        <v>159</v>
      </c>
      <c r="H1000" s="70" t="s">
        <v>95</v>
      </c>
      <c r="I1000" s="70" t="s">
        <v>164</v>
      </c>
      <c r="J1000" s="70" t="s">
        <v>634</v>
      </c>
      <c r="K1000" s="70" t="s">
        <v>634</v>
      </c>
      <c r="L1000" s="48">
        <v>3272.21</v>
      </c>
      <c r="M1000" s="48">
        <v>7729.51</v>
      </c>
    </row>
    <row r="1001" spans="1:13" ht="15" x14ac:dyDescent="0.2">
      <c r="A1001" s="66" t="s">
        <v>41</v>
      </c>
      <c r="B1001" s="66" t="s">
        <v>41</v>
      </c>
      <c r="C1001" s="67" t="s">
        <v>706</v>
      </c>
      <c r="D1001" s="70" t="s">
        <v>568</v>
      </c>
      <c r="E1001" s="69">
        <v>2022</v>
      </c>
      <c r="F1001" s="69" t="s">
        <v>61</v>
      </c>
      <c r="G1001" s="69" t="s">
        <v>102</v>
      </c>
      <c r="H1001" s="70" t="s">
        <v>103</v>
      </c>
      <c r="I1001" s="70" t="s">
        <v>838</v>
      </c>
      <c r="J1001" s="70" t="s">
        <v>634</v>
      </c>
      <c r="K1001" s="70" t="s">
        <v>634</v>
      </c>
      <c r="L1001" s="71">
        <v>2064.84</v>
      </c>
      <c r="M1001" s="71">
        <v>4065.57</v>
      </c>
    </row>
    <row r="1002" spans="1:13" ht="14.25" x14ac:dyDescent="0.2">
      <c r="A1002" s="66" t="s">
        <v>41</v>
      </c>
      <c r="B1002" s="66" t="s">
        <v>41</v>
      </c>
      <c r="C1002" s="67" t="s">
        <v>668</v>
      </c>
      <c r="D1002" s="70" t="s">
        <v>10</v>
      </c>
      <c r="E1002" s="69">
        <v>2019</v>
      </c>
      <c r="F1002" s="69" t="s">
        <v>76</v>
      </c>
      <c r="G1002" s="69" t="s">
        <v>328</v>
      </c>
      <c r="H1002" s="70" t="s">
        <v>179</v>
      </c>
      <c r="I1002" s="70" t="s">
        <v>360</v>
      </c>
      <c r="J1002" s="70" t="s">
        <v>545</v>
      </c>
      <c r="K1002" s="70" t="s">
        <v>545</v>
      </c>
      <c r="L1002" s="48">
        <v>1122.2</v>
      </c>
      <c r="M1002" s="48">
        <v>3112.55</v>
      </c>
    </row>
    <row r="1003" spans="1:13" ht="14.25" x14ac:dyDescent="0.2">
      <c r="A1003" s="66" t="s">
        <v>41</v>
      </c>
      <c r="B1003" s="66" t="s">
        <v>41</v>
      </c>
      <c r="C1003" s="67" t="s">
        <v>659</v>
      </c>
      <c r="D1003" s="70" t="s">
        <v>4</v>
      </c>
      <c r="E1003" s="69">
        <v>2020</v>
      </c>
      <c r="F1003" s="69" t="s">
        <v>66</v>
      </c>
      <c r="G1003" s="69" t="s">
        <v>186</v>
      </c>
      <c r="H1003" s="70" t="s">
        <v>179</v>
      </c>
      <c r="I1003" s="70" t="s">
        <v>462</v>
      </c>
      <c r="J1003" s="70" t="s">
        <v>545</v>
      </c>
      <c r="K1003" s="70" t="s">
        <v>545</v>
      </c>
      <c r="L1003" s="48">
        <v>1122.19</v>
      </c>
      <c r="M1003" s="48">
        <v>1499.5262090000001</v>
      </c>
    </row>
    <row r="1004" spans="1:13" ht="14.25" x14ac:dyDescent="0.2">
      <c r="A1004" s="66" t="s">
        <v>41</v>
      </c>
      <c r="B1004" s="66" t="s">
        <v>41</v>
      </c>
      <c r="C1004" s="67" t="s">
        <v>719</v>
      </c>
      <c r="D1004" s="70" t="s">
        <v>720</v>
      </c>
      <c r="E1004" s="69">
        <v>2022</v>
      </c>
      <c r="F1004" s="69" t="s">
        <v>75</v>
      </c>
      <c r="G1004" s="69" t="s">
        <v>312</v>
      </c>
      <c r="H1004" s="70" t="s">
        <v>257</v>
      </c>
      <c r="I1004" s="70" t="s">
        <v>698</v>
      </c>
      <c r="J1004" s="70" t="s">
        <v>634</v>
      </c>
      <c r="K1004" s="70" t="s">
        <v>634</v>
      </c>
      <c r="L1004" s="48">
        <v>2248.5</v>
      </c>
      <c r="M1004" s="48">
        <v>4541.18</v>
      </c>
    </row>
    <row r="1005" spans="1:13" ht="15" x14ac:dyDescent="0.2">
      <c r="A1005" s="66" t="s">
        <v>41</v>
      </c>
      <c r="B1005" s="66" t="s">
        <v>41</v>
      </c>
      <c r="C1005" s="67" t="s">
        <v>675</v>
      </c>
      <c r="D1005" s="70" t="s">
        <v>15</v>
      </c>
      <c r="E1005" s="69">
        <v>2018</v>
      </c>
      <c r="F1005" s="69" t="s">
        <v>676</v>
      </c>
      <c r="G1005" s="69" t="s">
        <v>280</v>
      </c>
      <c r="H1005" s="70" t="s">
        <v>281</v>
      </c>
      <c r="I1005" s="70" t="s">
        <v>685</v>
      </c>
      <c r="J1005" s="70" t="s">
        <v>634</v>
      </c>
      <c r="K1005" s="70" t="s">
        <v>634</v>
      </c>
      <c r="L1005" s="71">
        <v>1284.72</v>
      </c>
      <c r="M1005" s="71">
        <v>2988.15</v>
      </c>
    </row>
    <row r="1006" spans="1:13" ht="15" x14ac:dyDescent="0.2">
      <c r="A1006" s="66" t="s">
        <v>41</v>
      </c>
      <c r="B1006" s="66" t="s">
        <v>41</v>
      </c>
      <c r="C1006" s="67" t="s">
        <v>675</v>
      </c>
      <c r="D1006" s="70" t="s">
        <v>15</v>
      </c>
      <c r="E1006" s="69">
        <v>2018</v>
      </c>
      <c r="F1006" s="69" t="s">
        <v>676</v>
      </c>
      <c r="G1006" s="69" t="s">
        <v>280</v>
      </c>
      <c r="H1006" s="70" t="s">
        <v>281</v>
      </c>
      <c r="I1006" s="70" t="s">
        <v>685</v>
      </c>
      <c r="J1006" s="70" t="s">
        <v>634</v>
      </c>
      <c r="K1006" s="70" t="s">
        <v>634</v>
      </c>
      <c r="L1006" s="71">
        <v>1284.72</v>
      </c>
      <c r="M1006" s="71">
        <v>2988.15</v>
      </c>
    </row>
    <row r="1007" spans="1:13" ht="14.25" x14ac:dyDescent="0.2">
      <c r="A1007" s="66" t="s">
        <v>41</v>
      </c>
      <c r="B1007" s="66" t="s">
        <v>41</v>
      </c>
      <c r="C1007" s="67" t="s">
        <v>751</v>
      </c>
      <c r="D1007" s="70" t="s">
        <v>27</v>
      </c>
      <c r="E1007" s="69">
        <v>2018</v>
      </c>
      <c r="F1007" s="69" t="s">
        <v>72</v>
      </c>
      <c r="G1007" s="69" t="s">
        <v>275</v>
      </c>
      <c r="H1007" s="70" t="s">
        <v>277</v>
      </c>
      <c r="I1007" s="70" t="s">
        <v>114</v>
      </c>
      <c r="J1007" s="70" t="s">
        <v>634</v>
      </c>
      <c r="K1007" s="70" t="s">
        <v>634</v>
      </c>
      <c r="L1007" s="48">
        <v>1523.3</v>
      </c>
      <c r="M1007" s="48">
        <v>3458.29</v>
      </c>
    </row>
    <row r="1008" spans="1:13" ht="15" x14ac:dyDescent="0.2">
      <c r="A1008" s="66" t="s">
        <v>41</v>
      </c>
      <c r="B1008" s="66" t="s">
        <v>41</v>
      </c>
      <c r="C1008" s="67" t="s">
        <v>675</v>
      </c>
      <c r="D1008" s="70" t="s">
        <v>15</v>
      </c>
      <c r="E1008" s="69">
        <v>2018</v>
      </c>
      <c r="F1008" s="69" t="s">
        <v>676</v>
      </c>
      <c r="G1008" s="69" t="s">
        <v>280</v>
      </c>
      <c r="H1008" s="70" t="s">
        <v>281</v>
      </c>
      <c r="I1008" s="70" t="s">
        <v>685</v>
      </c>
      <c r="J1008" s="70" t="s">
        <v>634</v>
      </c>
      <c r="K1008" s="70" t="s">
        <v>634</v>
      </c>
      <c r="L1008" s="71">
        <v>1284.72</v>
      </c>
      <c r="M1008" s="71">
        <v>2988.15</v>
      </c>
    </row>
    <row r="1009" spans="1:13" ht="15" x14ac:dyDescent="0.2">
      <c r="A1009" s="66" t="s">
        <v>41</v>
      </c>
      <c r="B1009" s="66" t="s">
        <v>41</v>
      </c>
      <c r="C1009" s="67" t="s">
        <v>675</v>
      </c>
      <c r="D1009" s="70" t="s">
        <v>15</v>
      </c>
      <c r="E1009" s="69">
        <v>2018</v>
      </c>
      <c r="F1009" s="69" t="s">
        <v>676</v>
      </c>
      <c r="G1009" s="69" t="s">
        <v>280</v>
      </c>
      <c r="H1009" s="70" t="s">
        <v>281</v>
      </c>
      <c r="I1009" s="70" t="s">
        <v>705</v>
      </c>
      <c r="J1009" s="70" t="s">
        <v>634</v>
      </c>
      <c r="K1009" s="70" t="s">
        <v>634</v>
      </c>
      <c r="L1009" s="71">
        <v>1284.72</v>
      </c>
      <c r="M1009" s="71">
        <v>2988.15</v>
      </c>
    </row>
    <row r="1010" spans="1:13" ht="14.25" x14ac:dyDescent="0.2">
      <c r="A1010" s="66" t="s">
        <v>41</v>
      </c>
      <c r="B1010" s="66" t="s">
        <v>41</v>
      </c>
      <c r="C1010" s="67" t="s">
        <v>691</v>
      </c>
      <c r="D1010" s="70" t="s">
        <v>21</v>
      </c>
      <c r="E1010" s="69">
        <v>2019</v>
      </c>
      <c r="F1010" s="69" t="s">
        <v>75</v>
      </c>
      <c r="G1010" s="69" t="s">
        <v>312</v>
      </c>
      <c r="H1010" s="70" t="s">
        <v>313</v>
      </c>
      <c r="I1010" s="70" t="s">
        <v>695</v>
      </c>
      <c r="J1010" s="70" t="s">
        <v>634</v>
      </c>
      <c r="K1010" s="70" t="s">
        <v>634</v>
      </c>
      <c r="L1010" s="48">
        <v>1236.43</v>
      </c>
      <c r="M1010" s="48">
        <v>3029.39</v>
      </c>
    </row>
    <row r="1011" spans="1:13" ht="15" x14ac:dyDescent="0.2">
      <c r="A1011" s="66" t="s">
        <v>41</v>
      </c>
      <c r="B1011" s="66" t="s">
        <v>41</v>
      </c>
      <c r="C1011" s="67" t="s">
        <v>675</v>
      </c>
      <c r="D1011" s="70" t="s">
        <v>15</v>
      </c>
      <c r="E1011" s="69">
        <v>2018</v>
      </c>
      <c r="F1011" s="69" t="s">
        <v>676</v>
      </c>
      <c r="G1011" s="69" t="s">
        <v>280</v>
      </c>
      <c r="H1011" s="70" t="s">
        <v>281</v>
      </c>
      <c r="I1011" s="70" t="s">
        <v>662</v>
      </c>
      <c r="J1011" s="70" t="s">
        <v>634</v>
      </c>
      <c r="K1011" s="70" t="s">
        <v>634</v>
      </c>
      <c r="L1011" s="71">
        <v>1284.72</v>
      </c>
      <c r="M1011" s="71">
        <v>2988.15</v>
      </c>
    </row>
    <row r="1012" spans="1:13" ht="14.25" x14ac:dyDescent="0.2">
      <c r="A1012" s="66" t="s">
        <v>41</v>
      </c>
      <c r="B1012" s="66" t="s">
        <v>41</v>
      </c>
      <c r="C1012" s="67" t="s">
        <v>48</v>
      </c>
      <c r="D1012" s="70" t="s">
        <v>11</v>
      </c>
      <c r="E1012" s="69">
        <v>2018</v>
      </c>
      <c r="F1012" s="69" t="s">
        <v>59</v>
      </c>
      <c r="G1012" s="69" t="s">
        <v>82</v>
      </c>
      <c r="H1012" s="70" t="s">
        <v>99</v>
      </c>
      <c r="I1012" s="70" t="s">
        <v>669</v>
      </c>
      <c r="J1012" s="70" t="s">
        <v>634</v>
      </c>
      <c r="K1012" s="70" t="s">
        <v>634</v>
      </c>
      <c r="L1012" s="48">
        <v>1727</v>
      </c>
      <c r="M1012" s="48">
        <v>2407.96</v>
      </c>
    </row>
    <row r="1013" spans="1:13" ht="14.25" x14ac:dyDescent="0.2">
      <c r="A1013" s="66" t="s">
        <v>41</v>
      </c>
      <c r="B1013" s="66" t="s">
        <v>41</v>
      </c>
      <c r="C1013" s="67" t="s">
        <v>659</v>
      </c>
      <c r="D1013" s="70" t="s">
        <v>4</v>
      </c>
      <c r="E1013" s="69">
        <v>2020</v>
      </c>
      <c r="F1013" s="69" t="s">
        <v>66</v>
      </c>
      <c r="G1013" s="69" t="s">
        <v>186</v>
      </c>
      <c r="H1013" s="70" t="s">
        <v>179</v>
      </c>
      <c r="I1013" s="70" t="s">
        <v>442</v>
      </c>
      <c r="J1013" s="70" t="s">
        <v>545</v>
      </c>
      <c r="K1013" s="70" t="s">
        <v>545</v>
      </c>
      <c r="L1013" s="48">
        <v>1122.19</v>
      </c>
      <c r="M1013" s="48">
        <v>1499.5262090000001</v>
      </c>
    </row>
    <row r="1014" spans="1:13" ht="14.25" x14ac:dyDescent="0.2">
      <c r="A1014" s="66" t="s">
        <v>41</v>
      </c>
      <c r="B1014" s="66" t="s">
        <v>41</v>
      </c>
      <c r="C1014" s="67" t="s">
        <v>775</v>
      </c>
      <c r="D1014" s="70" t="s">
        <v>31</v>
      </c>
      <c r="E1014" s="69">
        <v>2021</v>
      </c>
      <c r="F1014" s="69" t="s">
        <v>75</v>
      </c>
      <c r="G1014" s="69" t="s">
        <v>312</v>
      </c>
      <c r="H1014" s="70" t="s">
        <v>516</v>
      </c>
      <c r="I1014" s="70" t="s">
        <v>839</v>
      </c>
      <c r="J1014" s="70" t="s">
        <v>634</v>
      </c>
      <c r="K1014" s="70" t="s">
        <v>634</v>
      </c>
      <c r="L1014" s="72">
        <v>2244.38</v>
      </c>
      <c r="M1014" s="72">
        <v>4552.18</v>
      </c>
    </row>
    <row r="1015" spans="1:13" ht="14.25" x14ac:dyDescent="0.2">
      <c r="A1015" s="66" t="s">
        <v>41</v>
      </c>
      <c r="B1015" s="66" t="s">
        <v>41</v>
      </c>
      <c r="C1015" s="67" t="s">
        <v>57</v>
      </c>
      <c r="D1015" s="70" t="s">
        <v>0</v>
      </c>
      <c r="E1015" s="69">
        <v>2018</v>
      </c>
      <c r="F1015" s="69" t="s">
        <v>61</v>
      </c>
      <c r="G1015" s="69" t="s">
        <v>102</v>
      </c>
      <c r="H1015" s="70" t="s">
        <v>162</v>
      </c>
      <c r="I1015" s="70" t="s">
        <v>165</v>
      </c>
      <c r="J1015" s="70" t="s">
        <v>634</v>
      </c>
      <c r="K1015" s="70" t="s">
        <v>634</v>
      </c>
      <c r="L1015" s="48">
        <v>1718.8</v>
      </c>
      <c r="M1015" s="48">
        <v>5893.71</v>
      </c>
    </row>
    <row r="1016" spans="1:13" ht="14.25" x14ac:dyDescent="0.2">
      <c r="A1016" s="66" t="s">
        <v>41</v>
      </c>
      <c r="B1016" s="66" t="s">
        <v>41</v>
      </c>
      <c r="C1016" s="67" t="s">
        <v>693</v>
      </c>
      <c r="D1016" s="70" t="s">
        <v>22</v>
      </c>
      <c r="E1016" s="69">
        <v>2021</v>
      </c>
      <c r="F1016" s="69" t="s">
        <v>77</v>
      </c>
      <c r="G1016" s="69" t="s">
        <v>403</v>
      </c>
      <c r="H1016" s="70" t="s">
        <v>181</v>
      </c>
      <c r="I1016" s="70" t="s">
        <v>741</v>
      </c>
      <c r="J1016" s="70" t="s">
        <v>634</v>
      </c>
      <c r="K1016" s="70" t="s">
        <v>634</v>
      </c>
      <c r="L1016" s="63">
        <v>1236.43</v>
      </c>
      <c r="M1016" s="63">
        <v>1926.94</v>
      </c>
    </row>
    <row r="1017" spans="1:13" ht="14.25" x14ac:dyDescent="0.2">
      <c r="A1017" s="66" t="s">
        <v>41</v>
      </c>
      <c r="B1017" s="66" t="s">
        <v>41</v>
      </c>
      <c r="C1017" s="67" t="s">
        <v>680</v>
      </c>
      <c r="D1017" s="70" t="s">
        <v>18</v>
      </c>
      <c r="E1017" s="69">
        <v>2022</v>
      </c>
      <c r="F1017" s="69" t="s">
        <v>64</v>
      </c>
      <c r="G1017" s="69" t="s">
        <v>159</v>
      </c>
      <c r="H1017" s="70" t="s">
        <v>160</v>
      </c>
      <c r="I1017" s="70" t="s">
        <v>745</v>
      </c>
      <c r="J1017" s="70" t="s">
        <v>634</v>
      </c>
      <c r="K1017" s="70" t="s">
        <v>634</v>
      </c>
      <c r="L1017" s="48">
        <v>1298</v>
      </c>
      <c r="M1017" s="48">
        <v>1540.4</v>
      </c>
    </row>
    <row r="1018" spans="1:13" ht="14.25" x14ac:dyDescent="0.2">
      <c r="A1018" s="66" t="s">
        <v>41</v>
      </c>
      <c r="B1018" s="66" t="s">
        <v>41</v>
      </c>
      <c r="C1018" s="67" t="s">
        <v>744</v>
      </c>
      <c r="D1018" s="70" t="s">
        <v>29</v>
      </c>
      <c r="E1018" s="69">
        <v>2021</v>
      </c>
      <c r="F1018" s="69" t="s">
        <v>64</v>
      </c>
      <c r="G1018" s="69" t="s">
        <v>159</v>
      </c>
      <c r="H1018" s="70" t="s">
        <v>257</v>
      </c>
      <c r="I1018" s="70" t="s">
        <v>814</v>
      </c>
      <c r="J1018" s="70" t="s">
        <v>634</v>
      </c>
      <c r="K1018" s="70" t="s">
        <v>634</v>
      </c>
      <c r="L1018" s="48">
        <v>2345.16</v>
      </c>
      <c r="M1018" s="51">
        <v>4455.8</v>
      </c>
    </row>
    <row r="1019" spans="1:13" ht="14.25" x14ac:dyDescent="0.2">
      <c r="A1019" s="66" t="s">
        <v>41</v>
      </c>
      <c r="B1019" s="66" t="s">
        <v>41</v>
      </c>
      <c r="C1019" s="67" t="s">
        <v>666</v>
      </c>
      <c r="D1019" s="70" t="s">
        <v>9</v>
      </c>
      <c r="E1019" s="69">
        <v>2020</v>
      </c>
      <c r="F1019" s="69" t="s">
        <v>77</v>
      </c>
      <c r="G1019" s="69" t="s">
        <v>403</v>
      </c>
      <c r="H1019" s="70" t="s">
        <v>83</v>
      </c>
      <c r="I1019" s="70" t="s">
        <v>667</v>
      </c>
      <c r="J1019" s="70" t="s">
        <v>634</v>
      </c>
      <c r="K1019" s="70" t="s">
        <v>634</v>
      </c>
      <c r="L1019" s="48">
        <v>1061.6400000000001</v>
      </c>
      <c r="M1019" s="48">
        <v>1695.14</v>
      </c>
    </row>
    <row r="1020" spans="1:13" ht="14.25" x14ac:dyDescent="0.2">
      <c r="A1020" s="66" t="s">
        <v>41</v>
      </c>
      <c r="B1020" s="66" t="s">
        <v>41</v>
      </c>
      <c r="C1020" s="67" t="s">
        <v>659</v>
      </c>
      <c r="D1020" s="70" t="s">
        <v>4</v>
      </c>
      <c r="E1020" s="69">
        <v>2020</v>
      </c>
      <c r="F1020" s="69" t="s">
        <v>66</v>
      </c>
      <c r="G1020" s="69" t="s">
        <v>186</v>
      </c>
      <c r="H1020" s="70" t="s">
        <v>179</v>
      </c>
      <c r="I1020" s="70" t="s">
        <v>669</v>
      </c>
      <c r="J1020" s="70" t="s">
        <v>545</v>
      </c>
      <c r="K1020" s="70" t="s">
        <v>545</v>
      </c>
      <c r="L1020" s="48">
        <v>1122.19</v>
      </c>
      <c r="M1020" s="48">
        <v>1499.5262090000001</v>
      </c>
    </row>
    <row r="1021" spans="1:13" ht="14.25" x14ac:dyDescent="0.2">
      <c r="A1021" s="66" t="s">
        <v>41</v>
      </c>
      <c r="B1021" s="66" t="s">
        <v>41</v>
      </c>
      <c r="C1021" s="67" t="s">
        <v>668</v>
      </c>
      <c r="D1021" s="70" t="s">
        <v>10</v>
      </c>
      <c r="E1021" s="69">
        <v>2019</v>
      </c>
      <c r="F1021" s="69" t="s">
        <v>76</v>
      </c>
      <c r="G1021" s="69" t="s">
        <v>328</v>
      </c>
      <c r="H1021" s="70" t="s">
        <v>179</v>
      </c>
      <c r="I1021" s="70" t="s">
        <v>704</v>
      </c>
      <c r="J1021" s="70" t="s">
        <v>545</v>
      </c>
      <c r="K1021" s="70" t="s">
        <v>545</v>
      </c>
      <c r="L1021" s="48">
        <v>1122.2</v>
      </c>
      <c r="M1021" s="48">
        <v>3112.55</v>
      </c>
    </row>
    <row r="1022" spans="1:13" ht="14.25" x14ac:dyDescent="0.2">
      <c r="A1022" s="66" t="s">
        <v>41</v>
      </c>
      <c r="B1022" s="66" t="s">
        <v>41</v>
      </c>
      <c r="C1022" s="67" t="s">
        <v>57</v>
      </c>
      <c r="D1022" s="70" t="s">
        <v>0</v>
      </c>
      <c r="E1022" s="69">
        <v>2018</v>
      </c>
      <c r="F1022" s="69" t="s">
        <v>61</v>
      </c>
      <c r="G1022" s="69" t="s">
        <v>102</v>
      </c>
      <c r="H1022" s="70" t="s">
        <v>129</v>
      </c>
      <c r="I1022" s="70" t="s">
        <v>704</v>
      </c>
      <c r="J1022" s="70" t="s">
        <v>634</v>
      </c>
      <c r="K1022" s="70" t="s">
        <v>634</v>
      </c>
      <c r="L1022" s="48">
        <v>1212</v>
      </c>
      <c r="M1022" s="48">
        <v>4380.49</v>
      </c>
    </row>
    <row r="1023" spans="1:13" ht="14.25" x14ac:dyDescent="0.2">
      <c r="A1023" s="66" t="s">
        <v>41</v>
      </c>
      <c r="B1023" s="66" t="s">
        <v>41</v>
      </c>
      <c r="C1023" s="67" t="s">
        <v>57</v>
      </c>
      <c r="D1023" s="70" t="s">
        <v>0</v>
      </c>
      <c r="E1023" s="69">
        <v>2018</v>
      </c>
      <c r="F1023" s="69" t="s">
        <v>61</v>
      </c>
      <c r="G1023" s="69" t="s">
        <v>102</v>
      </c>
      <c r="H1023" s="70" t="s">
        <v>129</v>
      </c>
      <c r="I1023" s="70" t="s">
        <v>652</v>
      </c>
      <c r="J1023" s="70" t="s">
        <v>634</v>
      </c>
      <c r="K1023" s="70" t="s">
        <v>634</v>
      </c>
      <c r="L1023" s="48">
        <v>1212</v>
      </c>
      <c r="M1023" s="48">
        <v>4380.49</v>
      </c>
    </row>
    <row r="1024" spans="1:13" ht="14.25" x14ac:dyDescent="0.2">
      <c r="A1024" s="66" t="s">
        <v>41</v>
      </c>
      <c r="B1024" s="66" t="s">
        <v>41</v>
      </c>
      <c r="C1024" s="67" t="s">
        <v>691</v>
      </c>
      <c r="D1024" s="70" t="s">
        <v>21</v>
      </c>
      <c r="E1024" s="69">
        <v>2019</v>
      </c>
      <c r="F1024" s="69" t="s">
        <v>75</v>
      </c>
      <c r="G1024" s="69" t="s">
        <v>312</v>
      </c>
      <c r="H1024" s="70" t="s">
        <v>313</v>
      </c>
      <c r="I1024" s="70" t="s">
        <v>778</v>
      </c>
      <c r="J1024" s="70" t="s">
        <v>634</v>
      </c>
      <c r="K1024" s="70" t="s">
        <v>634</v>
      </c>
      <c r="L1024" s="48">
        <v>1236.43</v>
      </c>
      <c r="M1024" s="48">
        <v>3029.39</v>
      </c>
    </row>
    <row r="1025" spans="1:13" ht="14.25" x14ac:dyDescent="0.2">
      <c r="A1025" s="66" t="s">
        <v>41</v>
      </c>
      <c r="B1025" s="66" t="s">
        <v>41</v>
      </c>
      <c r="C1025" s="67" t="s">
        <v>659</v>
      </c>
      <c r="D1025" s="70" t="s">
        <v>4</v>
      </c>
      <c r="E1025" s="69">
        <v>2020</v>
      </c>
      <c r="F1025" s="69" t="s">
        <v>66</v>
      </c>
      <c r="G1025" s="69" t="s">
        <v>186</v>
      </c>
      <c r="H1025" s="70" t="s">
        <v>179</v>
      </c>
      <c r="I1025" s="70" t="s">
        <v>766</v>
      </c>
      <c r="J1025" s="70" t="s">
        <v>547</v>
      </c>
      <c r="K1025" s="70" t="s">
        <v>547</v>
      </c>
      <c r="L1025" s="48">
        <v>1122.19</v>
      </c>
      <c r="M1025" s="48">
        <v>1499.5262090000001</v>
      </c>
    </row>
    <row r="1026" spans="1:13" ht="14.25" x14ac:dyDescent="0.2">
      <c r="A1026" s="66" t="s">
        <v>41</v>
      </c>
      <c r="B1026" s="66" t="s">
        <v>41</v>
      </c>
      <c r="C1026" s="67" t="s">
        <v>668</v>
      </c>
      <c r="D1026" s="70" t="s">
        <v>10</v>
      </c>
      <c r="E1026" s="69">
        <v>2019</v>
      </c>
      <c r="F1026" s="69" t="s">
        <v>76</v>
      </c>
      <c r="G1026" s="69" t="s">
        <v>328</v>
      </c>
      <c r="H1026" s="70" t="s">
        <v>179</v>
      </c>
      <c r="I1026" s="70" t="s">
        <v>363</v>
      </c>
      <c r="J1026" s="70" t="s">
        <v>634</v>
      </c>
      <c r="K1026" s="70" t="s">
        <v>634</v>
      </c>
      <c r="L1026" s="48">
        <v>1122.2</v>
      </c>
      <c r="M1026" s="48">
        <v>3112.55</v>
      </c>
    </row>
    <row r="1027" spans="1:13" ht="14.25" x14ac:dyDescent="0.2">
      <c r="A1027" s="66" t="s">
        <v>41</v>
      </c>
      <c r="B1027" s="66" t="s">
        <v>41</v>
      </c>
      <c r="C1027" s="67" t="s">
        <v>781</v>
      </c>
      <c r="D1027" s="70" t="s">
        <v>32</v>
      </c>
      <c r="E1027" s="69">
        <v>2018</v>
      </c>
      <c r="F1027" s="69" t="s">
        <v>60</v>
      </c>
      <c r="G1027" s="69" t="s">
        <v>90</v>
      </c>
      <c r="H1027" s="70" t="s">
        <v>100</v>
      </c>
      <c r="I1027" s="70" t="s">
        <v>695</v>
      </c>
      <c r="J1027" s="70" t="s">
        <v>634</v>
      </c>
      <c r="K1027" s="70" t="s">
        <v>634</v>
      </c>
      <c r="L1027" s="48">
        <v>1460.8</v>
      </c>
      <c r="M1027" s="48">
        <v>3333.87</v>
      </c>
    </row>
    <row r="1028" spans="1:13" ht="14.25" x14ac:dyDescent="0.2">
      <c r="A1028" s="66" t="s">
        <v>41</v>
      </c>
      <c r="B1028" s="66" t="s">
        <v>41</v>
      </c>
      <c r="C1028" s="67" t="s">
        <v>761</v>
      </c>
      <c r="D1028" s="70" t="s">
        <v>35</v>
      </c>
      <c r="E1028" s="69">
        <v>2018</v>
      </c>
      <c r="F1028" s="69" t="s">
        <v>59</v>
      </c>
      <c r="G1028" s="69" t="s">
        <v>82</v>
      </c>
      <c r="H1028" s="70" t="s">
        <v>99</v>
      </c>
      <c r="I1028" s="70" t="s">
        <v>669</v>
      </c>
      <c r="J1028" s="70" t="s">
        <v>634</v>
      </c>
      <c r="K1028" s="70" t="s">
        <v>634</v>
      </c>
      <c r="L1028" s="48">
        <v>1326.25</v>
      </c>
      <c r="M1028" s="48">
        <v>2601.58</v>
      </c>
    </row>
    <row r="1029" spans="1:13" ht="14.25" x14ac:dyDescent="0.2">
      <c r="A1029" s="66" t="s">
        <v>41</v>
      </c>
      <c r="B1029" s="66" t="s">
        <v>41</v>
      </c>
      <c r="C1029" s="67" t="s">
        <v>57</v>
      </c>
      <c r="D1029" s="70" t="s">
        <v>0</v>
      </c>
      <c r="E1029" s="69">
        <v>2018</v>
      </c>
      <c r="F1029" s="69" t="s">
        <v>61</v>
      </c>
      <c r="G1029" s="69" t="s">
        <v>102</v>
      </c>
      <c r="H1029" s="70" t="s">
        <v>129</v>
      </c>
      <c r="I1029" s="70" t="s">
        <v>722</v>
      </c>
      <c r="J1029" s="70" t="s">
        <v>634</v>
      </c>
      <c r="K1029" s="70" t="s">
        <v>634</v>
      </c>
      <c r="L1029" s="48">
        <v>1212</v>
      </c>
      <c r="M1029" s="48">
        <v>4380.49</v>
      </c>
    </row>
    <row r="1030" spans="1:13" ht="15" x14ac:dyDescent="0.2">
      <c r="A1030" s="66" t="s">
        <v>41</v>
      </c>
      <c r="B1030" s="66" t="s">
        <v>41</v>
      </c>
      <c r="C1030" s="67" t="s">
        <v>675</v>
      </c>
      <c r="D1030" s="70" t="s">
        <v>15</v>
      </c>
      <c r="E1030" s="69">
        <v>2018</v>
      </c>
      <c r="F1030" s="69" t="s">
        <v>676</v>
      </c>
      <c r="G1030" s="69" t="s">
        <v>280</v>
      </c>
      <c r="H1030" s="70" t="s">
        <v>281</v>
      </c>
      <c r="I1030" s="70" t="s">
        <v>685</v>
      </c>
      <c r="J1030" s="70" t="s">
        <v>634</v>
      </c>
      <c r="K1030" s="70" t="s">
        <v>634</v>
      </c>
      <c r="L1030" s="71">
        <v>1284.72</v>
      </c>
      <c r="M1030" s="71">
        <v>2988.15</v>
      </c>
    </row>
    <row r="1031" spans="1:13" ht="14.25" x14ac:dyDescent="0.2">
      <c r="A1031" s="66" t="s">
        <v>41</v>
      </c>
      <c r="B1031" s="66" t="s">
        <v>41</v>
      </c>
      <c r="C1031" s="67" t="s">
        <v>691</v>
      </c>
      <c r="D1031" s="70" t="s">
        <v>21</v>
      </c>
      <c r="E1031" s="69">
        <v>2019</v>
      </c>
      <c r="F1031" s="69" t="s">
        <v>75</v>
      </c>
      <c r="G1031" s="69" t="s">
        <v>312</v>
      </c>
      <c r="H1031" s="70" t="s">
        <v>313</v>
      </c>
      <c r="I1031" s="70" t="s">
        <v>231</v>
      </c>
      <c r="J1031" s="70" t="s">
        <v>634</v>
      </c>
      <c r="K1031" s="70" t="s">
        <v>634</v>
      </c>
      <c r="L1031" s="48">
        <v>1236.43</v>
      </c>
      <c r="M1031" s="48">
        <v>3029.39</v>
      </c>
    </row>
    <row r="1032" spans="1:13" ht="14.25" x14ac:dyDescent="0.2">
      <c r="A1032" s="66" t="s">
        <v>41</v>
      </c>
      <c r="B1032" s="66" t="s">
        <v>41</v>
      </c>
      <c r="C1032" s="67" t="s">
        <v>51</v>
      </c>
      <c r="D1032" s="70" t="s">
        <v>1</v>
      </c>
      <c r="E1032" s="69">
        <v>2020</v>
      </c>
      <c r="F1032" s="69" t="s">
        <v>67</v>
      </c>
      <c r="G1032" s="69" t="s">
        <v>193</v>
      </c>
      <c r="H1032" s="70" t="s">
        <v>194</v>
      </c>
      <c r="I1032" s="70" t="s">
        <v>204</v>
      </c>
      <c r="J1032" s="70" t="s">
        <v>545</v>
      </c>
      <c r="K1032" s="70" t="s">
        <v>545</v>
      </c>
      <c r="L1032" s="48">
        <v>1434.67</v>
      </c>
      <c r="M1032" s="48">
        <v>5022.6400000000003</v>
      </c>
    </row>
    <row r="1033" spans="1:13" ht="14.25" x14ac:dyDescent="0.2">
      <c r="A1033" s="66" t="s">
        <v>41</v>
      </c>
      <c r="B1033" s="66" t="s">
        <v>41</v>
      </c>
      <c r="C1033" s="67" t="s">
        <v>660</v>
      </c>
      <c r="D1033" s="70" t="s">
        <v>5</v>
      </c>
      <c r="E1033" s="69">
        <v>2020</v>
      </c>
      <c r="F1033" s="69" t="s">
        <v>61</v>
      </c>
      <c r="G1033" s="69" t="s">
        <v>102</v>
      </c>
      <c r="H1033" s="70" t="s">
        <v>99</v>
      </c>
      <c r="I1033" s="70" t="s">
        <v>661</v>
      </c>
      <c r="J1033" s="70" t="s">
        <v>634</v>
      </c>
      <c r="K1033" s="70" t="s">
        <v>634</v>
      </c>
      <c r="L1033" s="48">
        <v>2076.27</v>
      </c>
      <c r="M1033" s="48">
        <v>3743.8</v>
      </c>
    </row>
    <row r="1034" spans="1:13" ht="14.25" x14ac:dyDescent="0.2">
      <c r="A1034" s="66" t="s">
        <v>41</v>
      </c>
      <c r="B1034" s="66" t="s">
        <v>41</v>
      </c>
      <c r="C1034" s="67" t="s">
        <v>51</v>
      </c>
      <c r="D1034" s="70" t="s">
        <v>1</v>
      </c>
      <c r="E1034" s="69">
        <v>2020</v>
      </c>
      <c r="F1034" s="69" t="s">
        <v>67</v>
      </c>
      <c r="G1034" s="69" t="s">
        <v>193</v>
      </c>
      <c r="H1034" s="70" t="s">
        <v>194</v>
      </c>
      <c r="I1034" s="70" t="s">
        <v>218</v>
      </c>
      <c r="J1034" s="70" t="s">
        <v>545</v>
      </c>
      <c r="K1034" s="70" t="s">
        <v>545</v>
      </c>
      <c r="L1034" s="48">
        <v>1434.67</v>
      </c>
      <c r="M1034" s="48">
        <v>5022.6400000000003</v>
      </c>
    </row>
    <row r="1035" spans="1:13" ht="14.25" x14ac:dyDescent="0.2">
      <c r="A1035" s="66" t="s">
        <v>41</v>
      </c>
      <c r="B1035" s="66" t="s">
        <v>41</v>
      </c>
      <c r="C1035" s="67" t="s">
        <v>51</v>
      </c>
      <c r="D1035" s="70" t="s">
        <v>1</v>
      </c>
      <c r="E1035" s="69">
        <v>2020</v>
      </c>
      <c r="F1035" s="69" t="s">
        <v>67</v>
      </c>
      <c r="G1035" s="69" t="s">
        <v>193</v>
      </c>
      <c r="H1035" s="70" t="s">
        <v>194</v>
      </c>
      <c r="I1035" s="70" t="s">
        <v>684</v>
      </c>
      <c r="J1035" s="70" t="s">
        <v>545</v>
      </c>
      <c r="K1035" s="70" t="s">
        <v>545</v>
      </c>
      <c r="L1035" s="48">
        <v>1434.67</v>
      </c>
      <c r="M1035" s="48">
        <v>5022.6400000000003</v>
      </c>
    </row>
    <row r="1036" spans="1:13" ht="14.25" x14ac:dyDescent="0.2">
      <c r="A1036" s="66" t="s">
        <v>41</v>
      </c>
      <c r="B1036" s="66" t="s">
        <v>41</v>
      </c>
      <c r="C1036" s="67" t="s">
        <v>691</v>
      </c>
      <c r="D1036" s="70" t="s">
        <v>21</v>
      </c>
      <c r="E1036" s="69">
        <v>2019</v>
      </c>
      <c r="F1036" s="69" t="s">
        <v>75</v>
      </c>
      <c r="G1036" s="69" t="s">
        <v>312</v>
      </c>
      <c r="H1036" s="70" t="s">
        <v>313</v>
      </c>
      <c r="I1036" s="70" t="s">
        <v>715</v>
      </c>
      <c r="J1036" s="70" t="s">
        <v>634</v>
      </c>
      <c r="K1036" s="70" t="s">
        <v>634</v>
      </c>
      <c r="L1036" s="48">
        <v>1236.43</v>
      </c>
      <c r="M1036" s="48">
        <v>3029.39</v>
      </c>
    </row>
    <row r="1037" spans="1:13" ht="14.25" x14ac:dyDescent="0.2">
      <c r="A1037" s="66" t="s">
        <v>41</v>
      </c>
      <c r="B1037" s="66" t="s">
        <v>41</v>
      </c>
      <c r="C1037" s="67" t="s">
        <v>668</v>
      </c>
      <c r="D1037" s="70" t="s">
        <v>10</v>
      </c>
      <c r="E1037" s="69">
        <v>2019</v>
      </c>
      <c r="F1037" s="69" t="s">
        <v>76</v>
      </c>
      <c r="G1037" s="69" t="s">
        <v>328</v>
      </c>
      <c r="H1037" s="70" t="s">
        <v>179</v>
      </c>
      <c r="I1037" s="70" t="s">
        <v>688</v>
      </c>
      <c r="J1037" s="70" t="s">
        <v>545</v>
      </c>
      <c r="K1037" s="70" t="s">
        <v>545</v>
      </c>
      <c r="L1037" s="48">
        <v>1122.2</v>
      </c>
      <c r="M1037" s="48">
        <v>3112.55</v>
      </c>
    </row>
    <row r="1038" spans="1:13" ht="14.25" x14ac:dyDescent="0.2">
      <c r="A1038" s="66" t="s">
        <v>41</v>
      </c>
      <c r="B1038" s="66" t="s">
        <v>41</v>
      </c>
      <c r="C1038" s="67" t="s">
        <v>47</v>
      </c>
      <c r="D1038" s="70" t="s">
        <v>17</v>
      </c>
      <c r="E1038" s="69">
        <v>2018</v>
      </c>
      <c r="F1038" s="69" t="s">
        <v>64</v>
      </c>
      <c r="G1038" s="69" t="s">
        <v>159</v>
      </c>
      <c r="H1038" s="70" t="s">
        <v>162</v>
      </c>
      <c r="I1038" s="70" t="s">
        <v>163</v>
      </c>
      <c r="J1038" s="70" t="s">
        <v>634</v>
      </c>
      <c r="K1038" s="70" t="s">
        <v>634</v>
      </c>
      <c r="L1038" s="48">
        <v>4986.87</v>
      </c>
      <c r="M1038" s="48">
        <v>8525.9599999999991</v>
      </c>
    </row>
    <row r="1039" spans="1:13" ht="14.25" x14ac:dyDescent="0.2">
      <c r="A1039" s="66" t="s">
        <v>41</v>
      </c>
      <c r="B1039" s="66" t="s">
        <v>41</v>
      </c>
      <c r="C1039" s="67" t="s">
        <v>761</v>
      </c>
      <c r="D1039" s="70" t="s">
        <v>35</v>
      </c>
      <c r="E1039" s="69">
        <v>2018</v>
      </c>
      <c r="F1039" s="69" t="s">
        <v>59</v>
      </c>
      <c r="G1039" s="69" t="s">
        <v>82</v>
      </c>
      <c r="H1039" s="70" t="s">
        <v>99</v>
      </c>
      <c r="I1039" s="70" t="s">
        <v>784</v>
      </c>
      <c r="J1039" s="70" t="s">
        <v>634</v>
      </c>
      <c r="K1039" s="70" t="s">
        <v>634</v>
      </c>
      <c r="L1039" s="48">
        <v>1326.25</v>
      </c>
      <c r="M1039" s="48">
        <v>2601.58</v>
      </c>
    </row>
    <row r="1040" spans="1:13" ht="14.25" x14ac:dyDescent="0.2">
      <c r="A1040" s="66" t="s">
        <v>41</v>
      </c>
      <c r="B1040" s="66" t="s">
        <v>41</v>
      </c>
      <c r="C1040" s="67" t="s">
        <v>668</v>
      </c>
      <c r="D1040" s="70" t="s">
        <v>10</v>
      </c>
      <c r="E1040" s="69">
        <v>2019</v>
      </c>
      <c r="F1040" s="69" t="s">
        <v>76</v>
      </c>
      <c r="G1040" s="69" t="s">
        <v>328</v>
      </c>
      <c r="H1040" s="70" t="s">
        <v>179</v>
      </c>
      <c r="I1040" s="70" t="s">
        <v>816</v>
      </c>
      <c r="J1040" s="70" t="s">
        <v>547</v>
      </c>
      <c r="K1040" s="70" t="s">
        <v>547</v>
      </c>
      <c r="L1040" s="48">
        <v>1122.2</v>
      </c>
      <c r="M1040" s="48">
        <v>3112.55</v>
      </c>
    </row>
    <row r="1041" spans="1:13" ht="14.25" x14ac:dyDescent="0.2">
      <c r="A1041" s="66" t="s">
        <v>41</v>
      </c>
      <c r="B1041" s="66" t="s">
        <v>41</v>
      </c>
      <c r="C1041" s="67" t="s">
        <v>668</v>
      </c>
      <c r="D1041" s="70" t="s">
        <v>10</v>
      </c>
      <c r="E1041" s="69">
        <v>2019</v>
      </c>
      <c r="F1041" s="69" t="s">
        <v>76</v>
      </c>
      <c r="G1041" s="69" t="s">
        <v>328</v>
      </c>
      <c r="H1041" s="70" t="s">
        <v>179</v>
      </c>
      <c r="I1041" s="70" t="s">
        <v>362</v>
      </c>
      <c r="J1041" s="70" t="s">
        <v>547</v>
      </c>
      <c r="K1041" s="70" t="s">
        <v>547</v>
      </c>
      <c r="L1041" s="48">
        <v>1122.2</v>
      </c>
      <c r="M1041" s="48">
        <v>3112.55</v>
      </c>
    </row>
    <row r="1042" spans="1:13" ht="14.25" x14ac:dyDescent="0.2">
      <c r="A1042" s="66" t="s">
        <v>41</v>
      </c>
      <c r="B1042" s="66" t="s">
        <v>41</v>
      </c>
      <c r="C1042" s="67" t="s">
        <v>691</v>
      </c>
      <c r="D1042" s="70" t="s">
        <v>21</v>
      </c>
      <c r="E1042" s="69">
        <v>2019</v>
      </c>
      <c r="F1042" s="69" t="s">
        <v>75</v>
      </c>
      <c r="G1042" s="69" t="s">
        <v>312</v>
      </c>
      <c r="H1042" s="70" t="s">
        <v>318</v>
      </c>
      <c r="I1042" s="70" t="s">
        <v>695</v>
      </c>
      <c r="J1042" s="70" t="s">
        <v>634</v>
      </c>
      <c r="K1042" s="70" t="s">
        <v>634</v>
      </c>
      <c r="L1042" s="48">
        <v>1236.43</v>
      </c>
      <c r="M1042" s="48">
        <v>3029.39</v>
      </c>
    </row>
    <row r="1043" spans="1:13" ht="14.25" x14ac:dyDescent="0.2">
      <c r="A1043" s="66" t="s">
        <v>41</v>
      </c>
      <c r="B1043" s="66" t="s">
        <v>41</v>
      </c>
      <c r="C1043" s="67" t="s">
        <v>659</v>
      </c>
      <c r="D1043" s="70" t="s">
        <v>4</v>
      </c>
      <c r="E1043" s="69">
        <v>2020</v>
      </c>
      <c r="F1043" s="69" t="s">
        <v>66</v>
      </c>
      <c r="G1043" s="69" t="s">
        <v>186</v>
      </c>
      <c r="H1043" s="70" t="s">
        <v>179</v>
      </c>
      <c r="I1043" s="70" t="s">
        <v>435</v>
      </c>
      <c r="J1043" s="70" t="s">
        <v>545</v>
      </c>
      <c r="K1043" s="70" t="s">
        <v>545</v>
      </c>
      <c r="L1043" s="48">
        <v>1122.19</v>
      </c>
      <c r="M1043" s="48">
        <v>1499.5262090000001</v>
      </c>
    </row>
    <row r="1044" spans="1:13" ht="14.25" x14ac:dyDescent="0.2">
      <c r="A1044" s="66" t="s">
        <v>41</v>
      </c>
      <c r="B1044" s="66" t="s">
        <v>41</v>
      </c>
      <c r="C1044" s="67" t="s">
        <v>47</v>
      </c>
      <c r="D1044" s="70" t="s">
        <v>17</v>
      </c>
      <c r="E1044" s="69">
        <v>2018</v>
      </c>
      <c r="F1044" s="69" t="s">
        <v>64</v>
      </c>
      <c r="G1044" s="69" t="s">
        <v>159</v>
      </c>
      <c r="H1044" s="70" t="s">
        <v>162</v>
      </c>
      <c r="I1044" s="70" t="s">
        <v>158</v>
      </c>
      <c r="J1044" s="70" t="s">
        <v>634</v>
      </c>
      <c r="K1044" s="70" t="s">
        <v>634</v>
      </c>
      <c r="L1044" s="48">
        <v>4986.87</v>
      </c>
      <c r="M1044" s="48">
        <v>8525.9599999999991</v>
      </c>
    </row>
    <row r="1045" spans="1:13" ht="14.25" x14ac:dyDescent="0.2">
      <c r="A1045" s="66" t="s">
        <v>41</v>
      </c>
      <c r="B1045" s="66" t="s">
        <v>41</v>
      </c>
      <c r="C1045" s="67" t="s">
        <v>680</v>
      </c>
      <c r="D1045" s="70" t="s">
        <v>18</v>
      </c>
      <c r="E1045" s="69">
        <v>2022</v>
      </c>
      <c r="F1045" s="69" t="s">
        <v>64</v>
      </c>
      <c r="G1045" s="69" t="s">
        <v>159</v>
      </c>
      <c r="H1045" s="70" t="s">
        <v>162</v>
      </c>
      <c r="I1045" s="70" t="s">
        <v>837</v>
      </c>
      <c r="J1045" s="70" t="s">
        <v>634</v>
      </c>
      <c r="K1045" s="70" t="s">
        <v>634</v>
      </c>
      <c r="L1045" s="48">
        <v>2006.28</v>
      </c>
      <c r="M1045" s="48">
        <v>4704.41</v>
      </c>
    </row>
    <row r="1046" spans="1:13" ht="14.25" x14ac:dyDescent="0.2">
      <c r="A1046" s="66" t="s">
        <v>41</v>
      </c>
      <c r="B1046" s="66" t="s">
        <v>41</v>
      </c>
      <c r="C1046" s="67" t="s">
        <v>668</v>
      </c>
      <c r="D1046" s="70" t="s">
        <v>10</v>
      </c>
      <c r="E1046" s="69">
        <v>2019</v>
      </c>
      <c r="F1046" s="69" t="s">
        <v>76</v>
      </c>
      <c r="G1046" s="69" t="s">
        <v>328</v>
      </c>
      <c r="H1046" s="70" t="s">
        <v>179</v>
      </c>
      <c r="I1046" s="70" t="s">
        <v>249</v>
      </c>
      <c r="J1046" s="70" t="s">
        <v>545</v>
      </c>
      <c r="K1046" s="70" t="s">
        <v>545</v>
      </c>
      <c r="L1046" s="48">
        <v>1122.2</v>
      </c>
      <c r="M1046" s="48">
        <v>3112.55</v>
      </c>
    </row>
    <row r="1047" spans="1:13" ht="14.25" x14ac:dyDescent="0.2">
      <c r="A1047" s="66" t="s">
        <v>41</v>
      </c>
      <c r="B1047" s="66" t="s">
        <v>41</v>
      </c>
      <c r="C1047" s="67" t="s">
        <v>51</v>
      </c>
      <c r="D1047" s="70" t="s">
        <v>1</v>
      </c>
      <c r="E1047" s="69">
        <v>2020</v>
      </c>
      <c r="F1047" s="69" t="s">
        <v>67</v>
      </c>
      <c r="G1047" s="69" t="s">
        <v>193</v>
      </c>
      <c r="H1047" s="70" t="s">
        <v>194</v>
      </c>
      <c r="I1047" s="70" t="s">
        <v>199</v>
      </c>
      <c r="J1047" s="70" t="s">
        <v>545</v>
      </c>
      <c r="K1047" s="70" t="s">
        <v>545</v>
      </c>
      <c r="L1047" s="48">
        <v>1434.67</v>
      </c>
      <c r="M1047" s="48">
        <v>5022.6400000000003</v>
      </c>
    </row>
    <row r="1048" spans="1:13" ht="14.25" x14ac:dyDescent="0.2">
      <c r="A1048" s="66" t="s">
        <v>41</v>
      </c>
      <c r="B1048" s="66" t="s">
        <v>41</v>
      </c>
      <c r="C1048" s="67" t="s">
        <v>659</v>
      </c>
      <c r="D1048" s="70" t="s">
        <v>4</v>
      </c>
      <c r="E1048" s="69">
        <v>2020</v>
      </c>
      <c r="F1048" s="69" t="s">
        <v>66</v>
      </c>
      <c r="G1048" s="69" t="s">
        <v>186</v>
      </c>
      <c r="H1048" s="70" t="s">
        <v>179</v>
      </c>
      <c r="I1048" s="70" t="s">
        <v>463</v>
      </c>
      <c r="J1048" s="70" t="s">
        <v>545</v>
      </c>
      <c r="K1048" s="70" t="s">
        <v>545</v>
      </c>
      <c r="L1048" s="48">
        <v>1122.19</v>
      </c>
      <c r="M1048" s="48">
        <v>1499.5262090000001</v>
      </c>
    </row>
    <row r="1049" spans="1:13" ht="14.25" x14ac:dyDescent="0.2">
      <c r="A1049" s="66" t="s">
        <v>41</v>
      </c>
      <c r="B1049" s="66" t="s">
        <v>41</v>
      </c>
      <c r="C1049" s="67" t="s">
        <v>656</v>
      </c>
      <c r="D1049" s="70" t="s">
        <v>657</v>
      </c>
      <c r="E1049" s="69">
        <v>2023</v>
      </c>
      <c r="F1049" s="69" t="s">
        <v>61</v>
      </c>
      <c r="G1049" s="69" t="s">
        <v>102</v>
      </c>
      <c r="H1049" s="70" t="s">
        <v>99</v>
      </c>
      <c r="I1049" s="70" t="s">
        <v>658</v>
      </c>
      <c r="J1049" s="70" t="s">
        <v>634</v>
      </c>
      <c r="K1049" s="70" t="s">
        <v>634</v>
      </c>
      <c r="L1049" s="48">
        <v>2076.27</v>
      </c>
      <c r="M1049" s="48">
        <v>3743.8</v>
      </c>
    </row>
    <row r="1050" spans="1:13" ht="14.25" x14ac:dyDescent="0.2">
      <c r="A1050" s="66" t="s">
        <v>41</v>
      </c>
      <c r="B1050" s="66" t="s">
        <v>41</v>
      </c>
      <c r="C1050" s="67" t="s">
        <v>656</v>
      </c>
      <c r="D1050" s="70" t="s">
        <v>657</v>
      </c>
      <c r="E1050" s="69">
        <v>2023</v>
      </c>
      <c r="F1050" s="69" t="s">
        <v>61</v>
      </c>
      <c r="G1050" s="69" t="s">
        <v>102</v>
      </c>
      <c r="H1050" s="70" t="s">
        <v>180</v>
      </c>
      <c r="I1050" s="70" t="s">
        <v>658</v>
      </c>
      <c r="J1050" s="70" t="s">
        <v>634</v>
      </c>
      <c r="K1050" s="70" t="s">
        <v>634</v>
      </c>
      <c r="L1050" s="48">
        <v>1212</v>
      </c>
      <c r="M1050" s="48">
        <v>3818.04</v>
      </c>
    </row>
    <row r="1051" spans="1:13" ht="14.25" x14ac:dyDescent="0.2">
      <c r="A1051" s="66" t="s">
        <v>41</v>
      </c>
      <c r="B1051" s="66" t="s">
        <v>41</v>
      </c>
      <c r="C1051" s="67" t="s">
        <v>659</v>
      </c>
      <c r="D1051" s="70" t="s">
        <v>4</v>
      </c>
      <c r="E1051" s="69">
        <v>2020</v>
      </c>
      <c r="F1051" s="69" t="s">
        <v>66</v>
      </c>
      <c r="G1051" s="69" t="s">
        <v>186</v>
      </c>
      <c r="H1051" s="70" t="s">
        <v>179</v>
      </c>
      <c r="I1051" s="70" t="s">
        <v>464</v>
      </c>
      <c r="J1051" s="70" t="s">
        <v>634</v>
      </c>
      <c r="K1051" s="70" t="s">
        <v>634</v>
      </c>
      <c r="L1051" s="48">
        <v>1122.19</v>
      </c>
      <c r="M1051" s="48">
        <v>1499.5262090000001</v>
      </c>
    </row>
    <row r="1052" spans="1:13" ht="14.25" x14ac:dyDescent="0.2">
      <c r="A1052" s="66" t="s">
        <v>41</v>
      </c>
      <c r="B1052" s="66" t="s">
        <v>41</v>
      </c>
      <c r="C1052" s="67" t="s">
        <v>659</v>
      </c>
      <c r="D1052" s="70" t="s">
        <v>4</v>
      </c>
      <c r="E1052" s="69">
        <v>2020</v>
      </c>
      <c r="F1052" s="69" t="s">
        <v>66</v>
      </c>
      <c r="G1052" s="69" t="s">
        <v>186</v>
      </c>
      <c r="H1052" s="70" t="s">
        <v>179</v>
      </c>
      <c r="I1052" s="70" t="s">
        <v>782</v>
      </c>
      <c r="J1052" s="70" t="s">
        <v>545</v>
      </c>
      <c r="K1052" s="70" t="s">
        <v>545</v>
      </c>
      <c r="L1052" s="48">
        <v>1122.19</v>
      </c>
      <c r="M1052" s="48">
        <v>1499.5262090000001</v>
      </c>
    </row>
    <row r="1053" spans="1:13" ht="14.25" x14ac:dyDescent="0.2">
      <c r="A1053" s="66" t="s">
        <v>41</v>
      </c>
      <c r="B1053" s="66" t="s">
        <v>41</v>
      </c>
      <c r="C1053" s="67" t="s">
        <v>803</v>
      </c>
      <c r="D1053" s="70" t="s">
        <v>36</v>
      </c>
      <c r="E1053" s="69">
        <v>2020</v>
      </c>
      <c r="F1053" s="69" t="s">
        <v>77</v>
      </c>
      <c r="G1053" s="69" t="s">
        <v>403</v>
      </c>
      <c r="H1053" s="70" t="s">
        <v>83</v>
      </c>
      <c r="I1053" s="70" t="s">
        <v>804</v>
      </c>
      <c r="J1053" s="70" t="s">
        <v>634</v>
      </c>
      <c r="K1053" s="70" t="s">
        <v>634</v>
      </c>
      <c r="L1053" s="48">
        <v>1265.77</v>
      </c>
      <c r="M1053" s="48">
        <v>3351.96</v>
      </c>
    </row>
    <row r="1054" spans="1:13" ht="14.25" x14ac:dyDescent="0.2">
      <c r="A1054" s="66" t="s">
        <v>41</v>
      </c>
      <c r="B1054" s="66" t="s">
        <v>41</v>
      </c>
      <c r="C1054" s="67" t="s">
        <v>668</v>
      </c>
      <c r="D1054" s="70" t="s">
        <v>10</v>
      </c>
      <c r="E1054" s="69">
        <v>2019</v>
      </c>
      <c r="F1054" s="69" t="s">
        <v>76</v>
      </c>
      <c r="G1054" s="69" t="s">
        <v>328</v>
      </c>
      <c r="H1054" s="70" t="s">
        <v>179</v>
      </c>
      <c r="I1054" s="70" t="s">
        <v>377</v>
      </c>
      <c r="J1054" s="70" t="s">
        <v>634</v>
      </c>
      <c r="K1054" s="70" t="s">
        <v>634</v>
      </c>
      <c r="L1054" s="48">
        <v>1122.2</v>
      </c>
      <c r="M1054" s="48">
        <v>3112.55</v>
      </c>
    </row>
    <row r="1055" spans="1:13" ht="14.25" x14ac:dyDescent="0.2">
      <c r="A1055" s="66" t="s">
        <v>41</v>
      </c>
      <c r="B1055" s="66" t="s">
        <v>41</v>
      </c>
      <c r="C1055" s="67" t="s">
        <v>668</v>
      </c>
      <c r="D1055" s="70" t="s">
        <v>10</v>
      </c>
      <c r="E1055" s="69">
        <v>2019</v>
      </c>
      <c r="F1055" s="69" t="s">
        <v>76</v>
      </c>
      <c r="G1055" s="69" t="s">
        <v>328</v>
      </c>
      <c r="H1055" s="70" t="s">
        <v>179</v>
      </c>
      <c r="I1055" s="70" t="s">
        <v>730</v>
      </c>
      <c r="J1055" s="70" t="s">
        <v>545</v>
      </c>
      <c r="K1055" s="70" t="s">
        <v>545</v>
      </c>
      <c r="L1055" s="48">
        <v>1122.2</v>
      </c>
      <c r="M1055" s="48">
        <v>3112.55</v>
      </c>
    </row>
    <row r="1056" spans="1:13" ht="14.25" x14ac:dyDescent="0.2">
      <c r="A1056" s="66" t="s">
        <v>41</v>
      </c>
      <c r="B1056" s="66" t="s">
        <v>41</v>
      </c>
      <c r="C1056" s="67" t="s">
        <v>659</v>
      </c>
      <c r="D1056" s="70" t="s">
        <v>4</v>
      </c>
      <c r="E1056" s="69">
        <v>2020</v>
      </c>
      <c r="F1056" s="69" t="s">
        <v>66</v>
      </c>
      <c r="G1056" s="69" t="s">
        <v>186</v>
      </c>
      <c r="H1056" s="70" t="s">
        <v>179</v>
      </c>
      <c r="I1056" s="70" t="s">
        <v>433</v>
      </c>
      <c r="J1056" s="70" t="s">
        <v>545</v>
      </c>
      <c r="K1056" s="70" t="s">
        <v>545</v>
      </c>
      <c r="L1056" s="48">
        <v>1122.19</v>
      </c>
      <c r="M1056" s="48">
        <v>1499.5262090000001</v>
      </c>
    </row>
    <row r="1057" spans="1:13" ht="14.25" x14ac:dyDescent="0.2">
      <c r="A1057" s="66" t="s">
        <v>41</v>
      </c>
      <c r="B1057" s="66" t="s">
        <v>41</v>
      </c>
      <c r="C1057" s="67" t="s">
        <v>51</v>
      </c>
      <c r="D1057" s="70" t="s">
        <v>1</v>
      </c>
      <c r="E1057" s="69">
        <v>2020</v>
      </c>
      <c r="F1057" s="69" t="s">
        <v>67</v>
      </c>
      <c r="G1057" s="69" t="s">
        <v>193</v>
      </c>
      <c r="H1057" s="70" t="s">
        <v>194</v>
      </c>
      <c r="I1057" s="70" t="s">
        <v>735</v>
      </c>
      <c r="J1057" s="70" t="s">
        <v>545</v>
      </c>
      <c r="K1057" s="70" t="s">
        <v>545</v>
      </c>
      <c r="L1057" s="48">
        <v>1434.67</v>
      </c>
      <c r="M1057" s="48">
        <v>5022.6400000000003</v>
      </c>
    </row>
    <row r="1058" spans="1:13" ht="14.25" x14ac:dyDescent="0.2">
      <c r="A1058" s="66" t="s">
        <v>41</v>
      </c>
      <c r="B1058" s="66" t="s">
        <v>41</v>
      </c>
      <c r="C1058" s="67" t="s">
        <v>761</v>
      </c>
      <c r="D1058" s="70" t="s">
        <v>35</v>
      </c>
      <c r="E1058" s="69">
        <v>2018</v>
      </c>
      <c r="F1058" s="69" t="s">
        <v>59</v>
      </c>
      <c r="G1058" s="69" t="s">
        <v>82</v>
      </c>
      <c r="H1058" s="70" t="s">
        <v>129</v>
      </c>
      <c r="I1058" s="70" t="s">
        <v>721</v>
      </c>
      <c r="J1058" s="70" t="s">
        <v>634</v>
      </c>
      <c r="K1058" s="70" t="s">
        <v>634</v>
      </c>
      <c r="L1058" s="48">
        <v>1298</v>
      </c>
      <c r="M1058" s="48">
        <v>1694</v>
      </c>
    </row>
    <row r="1059" spans="1:13" ht="14.25" x14ac:dyDescent="0.2">
      <c r="A1059" s="66" t="s">
        <v>41</v>
      </c>
      <c r="B1059" s="66" t="s">
        <v>41</v>
      </c>
      <c r="C1059" s="67" t="s">
        <v>668</v>
      </c>
      <c r="D1059" s="70" t="s">
        <v>10</v>
      </c>
      <c r="E1059" s="69">
        <v>2019</v>
      </c>
      <c r="F1059" s="69" t="s">
        <v>76</v>
      </c>
      <c r="G1059" s="69" t="s">
        <v>328</v>
      </c>
      <c r="H1059" s="70" t="s">
        <v>179</v>
      </c>
      <c r="I1059" s="70" t="s">
        <v>359</v>
      </c>
      <c r="J1059" s="70" t="s">
        <v>545</v>
      </c>
      <c r="K1059" s="70" t="s">
        <v>545</v>
      </c>
      <c r="L1059" s="48">
        <v>1122.2</v>
      </c>
      <c r="M1059" s="48">
        <v>3112.55</v>
      </c>
    </row>
    <row r="1060" spans="1:13" ht="14.25" x14ac:dyDescent="0.2">
      <c r="A1060" s="66" t="s">
        <v>41</v>
      </c>
      <c r="B1060" s="66" t="s">
        <v>41</v>
      </c>
      <c r="C1060" s="67" t="s">
        <v>719</v>
      </c>
      <c r="D1060" s="70" t="s">
        <v>720</v>
      </c>
      <c r="E1060" s="69">
        <v>2022</v>
      </c>
      <c r="F1060" s="69" t="s">
        <v>75</v>
      </c>
      <c r="G1060" s="69" t="s">
        <v>312</v>
      </c>
      <c r="H1060" s="70" t="s">
        <v>257</v>
      </c>
      <c r="I1060" s="70" t="s">
        <v>729</v>
      </c>
      <c r="J1060" s="70" t="s">
        <v>634</v>
      </c>
      <c r="K1060" s="70" t="s">
        <v>634</v>
      </c>
      <c r="L1060" s="48">
        <v>2248.5</v>
      </c>
      <c r="M1060" s="48">
        <v>4541.18</v>
      </c>
    </row>
    <row r="1061" spans="1:13" ht="14.25" x14ac:dyDescent="0.2">
      <c r="A1061" s="66" t="s">
        <v>41</v>
      </c>
      <c r="B1061" s="66" t="s">
        <v>41</v>
      </c>
      <c r="C1061" s="67" t="s">
        <v>668</v>
      </c>
      <c r="D1061" s="70" t="s">
        <v>10</v>
      </c>
      <c r="E1061" s="69">
        <v>2019</v>
      </c>
      <c r="F1061" s="69" t="s">
        <v>76</v>
      </c>
      <c r="G1061" s="69" t="s">
        <v>328</v>
      </c>
      <c r="H1061" s="70" t="s">
        <v>179</v>
      </c>
      <c r="I1061" s="70" t="s">
        <v>378</v>
      </c>
      <c r="J1061" s="70" t="s">
        <v>545</v>
      </c>
      <c r="K1061" s="70" t="s">
        <v>545</v>
      </c>
      <c r="L1061" s="48">
        <v>1122.2</v>
      </c>
      <c r="M1061" s="48">
        <v>3112.55</v>
      </c>
    </row>
    <row r="1062" spans="1:13" ht="14.25" x14ac:dyDescent="0.2">
      <c r="A1062" s="66" t="s">
        <v>41</v>
      </c>
      <c r="B1062" s="66" t="s">
        <v>41</v>
      </c>
      <c r="C1062" s="67" t="s">
        <v>691</v>
      </c>
      <c r="D1062" s="70" t="s">
        <v>21</v>
      </c>
      <c r="E1062" s="69">
        <v>2019</v>
      </c>
      <c r="F1062" s="69" t="s">
        <v>75</v>
      </c>
      <c r="G1062" s="69" t="s">
        <v>312</v>
      </c>
      <c r="H1062" s="70" t="s">
        <v>313</v>
      </c>
      <c r="I1062" s="70" t="s">
        <v>695</v>
      </c>
      <c r="J1062" s="70" t="s">
        <v>634</v>
      </c>
      <c r="K1062" s="70" t="s">
        <v>634</v>
      </c>
      <c r="L1062" s="48">
        <v>1236.43</v>
      </c>
      <c r="M1062" s="48">
        <v>3029.39</v>
      </c>
    </row>
    <row r="1063" spans="1:13" ht="14.25" x14ac:dyDescent="0.2">
      <c r="A1063" s="66" t="s">
        <v>41</v>
      </c>
      <c r="B1063" s="66" t="s">
        <v>41</v>
      </c>
      <c r="C1063" s="67" t="s">
        <v>57</v>
      </c>
      <c r="D1063" s="70" t="s">
        <v>0</v>
      </c>
      <c r="E1063" s="69">
        <v>2018</v>
      </c>
      <c r="F1063" s="69" t="s">
        <v>61</v>
      </c>
      <c r="G1063" s="69" t="s">
        <v>102</v>
      </c>
      <c r="H1063" s="70" t="s">
        <v>129</v>
      </c>
      <c r="I1063" s="70" t="s">
        <v>763</v>
      </c>
      <c r="J1063" s="70" t="s">
        <v>634</v>
      </c>
      <c r="K1063" s="70" t="s">
        <v>634</v>
      </c>
      <c r="L1063" s="48">
        <v>1212</v>
      </c>
      <c r="M1063" s="48">
        <v>4380.49</v>
      </c>
    </row>
    <row r="1064" spans="1:13" ht="14.25" x14ac:dyDescent="0.2">
      <c r="A1064" s="66" t="s">
        <v>41</v>
      </c>
      <c r="B1064" s="66" t="s">
        <v>41</v>
      </c>
      <c r="C1064" s="67" t="s">
        <v>51</v>
      </c>
      <c r="D1064" s="70" t="s">
        <v>1</v>
      </c>
      <c r="E1064" s="69">
        <v>2020</v>
      </c>
      <c r="F1064" s="69" t="s">
        <v>67</v>
      </c>
      <c r="G1064" s="69" t="s">
        <v>193</v>
      </c>
      <c r="H1064" s="70" t="s">
        <v>194</v>
      </c>
      <c r="I1064" s="70" t="s">
        <v>840</v>
      </c>
      <c r="J1064" s="70" t="s">
        <v>545</v>
      </c>
      <c r="K1064" s="70" t="s">
        <v>545</v>
      </c>
      <c r="L1064" s="48">
        <v>1434.67</v>
      </c>
      <c r="M1064" s="48">
        <v>5022.6400000000003</v>
      </c>
    </row>
    <row r="1065" spans="1:13" ht="14.25" x14ac:dyDescent="0.2">
      <c r="A1065" s="66" t="s">
        <v>41</v>
      </c>
      <c r="B1065" s="66" t="s">
        <v>41</v>
      </c>
      <c r="C1065" s="67" t="s">
        <v>659</v>
      </c>
      <c r="D1065" s="70" t="s">
        <v>4</v>
      </c>
      <c r="E1065" s="69">
        <v>2020</v>
      </c>
      <c r="F1065" s="69" t="s">
        <v>66</v>
      </c>
      <c r="G1065" s="69" t="s">
        <v>186</v>
      </c>
      <c r="H1065" s="70" t="s">
        <v>179</v>
      </c>
      <c r="I1065" s="70" t="s">
        <v>420</v>
      </c>
      <c r="J1065" s="70" t="s">
        <v>545</v>
      </c>
      <c r="K1065" s="70" t="s">
        <v>545</v>
      </c>
      <c r="L1065" s="48">
        <v>1122.19</v>
      </c>
      <c r="M1065" s="48">
        <v>1499.5262090000001</v>
      </c>
    </row>
    <row r="1066" spans="1:13" ht="14.25" x14ac:dyDescent="0.2">
      <c r="A1066" s="66" t="s">
        <v>41</v>
      </c>
      <c r="B1066" s="66" t="s">
        <v>41</v>
      </c>
      <c r="C1066" s="67" t="s">
        <v>668</v>
      </c>
      <c r="D1066" s="70" t="s">
        <v>10</v>
      </c>
      <c r="E1066" s="69">
        <v>2019</v>
      </c>
      <c r="F1066" s="69" t="s">
        <v>76</v>
      </c>
      <c r="G1066" s="69" t="s">
        <v>328</v>
      </c>
      <c r="H1066" s="70" t="s">
        <v>179</v>
      </c>
      <c r="I1066" s="70" t="s">
        <v>622</v>
      </c>
      <c r="J1066" s="70" t="s">
        <v>545</v>
      </c>
      <c r="K1066" s="70" t="s">
        <v>545</v>
      </c>
      <c r="L1066" s="48">
        <v>1122.2</v>
      </c>
      <c r="M1066" s="48">
        <v>3112.55</v>
      </c>
    </row>
    <row r="1067" spans="1:13" ht="14.25" x14ac:dyDescent="0.2">
      <c r="A1067" s="66" t="s">
        <v>41</v>
      </c>
      <c r="B1067" s="66" t="s">
        <v>41</v>
      </c>
      <c r="C1067" s="67" t="s">
        <v>693</v>
      </c>
      <c r="D1067" s="70" t="s">
        <v>22</v>
      </c>
      <c r="E1067" s="69">
        <v>2021</v>
      </c>
      <c r="F1067" s="69" t="s">
        <v>77</v>
      </c>
      <c r="G1067" s="69" t="s">
        <v>403</v>
      </c>
      <c r="H1067" s="70" t="s">
        <v>181</v>
      </c>
      <c r="I1067" s="70" t="s">
        <v>741</v>
      </c>
      <c r="J1067" s="70" t="s">
        <v>634</v>
      </c>
      <c r="K1067" s="70" t="s">
        <v>634</v>
      </c>
      <c r="L1067" s="63">
        <v>1236.43</v>
      </c>
      <c r="M1067" s="63">
        <v>1926.94</v>
      </c>
    </row>
    <row r="1068" spans="1:13" ht="14.25" x14ac:dyDescent="0.2">
      <c r="A1068" s="66" t="s">
        <v>41</v>
      </c>
      <c r="B1068" s="66" t="s">
        <v>41</v>
      </c>
      <c r="C1068" s="67" t="s">
        <v>668</v>
      </c>
      <c r="D1068" s="70" t="s">
        <v>10</v>
      </c>
      <c r="E1068" s="69">
        <v>2019</v>
      </c>
      <c r="F1068" s="69" t="s">
        <v>76</v>
      </c>
      <c r="G1068" s="69" t="s">
        <v>328</v>
      </c>
      <c r="H1068" s="70" t="s">
        <v>179</v>
      </c>
      <c r="I1068" s="70" t="s">
        <v>343</v>
      </c>
      <c r="J1068" s="70" t="s">
        <v>545</v>
      </c>
      <c r="K1068" s="70" t="s">
        <v>545</v>
      </c>
      <c r="L1068" s="48">
        <v>1122.2</v>
      </c>
      <c r="M1068" s="48">
        <v>3112.55</v>
      </c>
    </row>
    <row r="1069" spans="1:13" ht="15" x14ac:dyDescent="0.2">
      <c r="A1069" s="66" t="s">
        <v>41</v>
      </c>
      <c r="B1069" s="66" t="s">
        <v>41</v>
      </c>
      <c r="C1069" s="67" t="s">
        <v>675</v>
      </c>
      <c r="D1069" s="70" t="s">
        <v>15</v>
      </c>
      <c r="E1069" s="69">
        <v>2018</v>
      </c>
      <c r="F1069" s="69" t="s">
        <v>676</v>
      </c>
      <c r="G1069" s="69" t="s">
        <v>280</v>
      </c>
      <c r="H1069" s="70" t="s">
        <v>281</v>
      </c>
      <c r="I1069" s="70" t="s">
        <v>784</v>
      </c>
      <c r="J1069" s="70" t="s">
        <v>634</v>
      </c>
      <c r="K1069" s="70" t="s">
        <v>634</v>
      </c>
      <c r="L1069" s="71">
        <v>1284.72</v>
      </c>
      <c r="M1069" s="71">
        <v>2988.15</v>
      </c>
    </row>
    <row r="1070" spans="1:13" ht="14.25" x14ac:dyDescent="0.2">
      <c r="A1070" s="66" t="s">
        <v>41</v>
      </c>
      <c r="B1070" s="66" t="s">
        <v>41</v>
      </c>
      <c r="C1070" s="67" t="s">
        <v>51</v>
      </c>
      <c r="D1070" s="70" t="s">
        <v>1</v>
      </c>
      <c r="E1070" s="69">
        <v>2020</v>
      </c>
      <c r="F1070" s="69" t="s">
        <v>67</v>
      </c>
      <c r="G1070" s="69" t="s">
        <v>193</v>
      </c>
      <c r="H1070" s="70" t="s">
        <v>194</v>
      </c>
      <c r="I1070" s="70" t="s">
        <v>211</v>
      </c>
      <c r="J1070" s="70" t="s">
        <v>545</v>
      </c>
      <c r="K1070" s="70" t="s">
        <v>545</v>
      </c>
      <c r="L1070" s="48">
        <v>1434.67</v>
      </c>
      <c r="M1070" s="48">
        <v>5022.6400000000003</v>
      </c>
    </row>
    <row r="1071" spans="1:13" ht="14.25" x14ac:dyDescent="0.2">
      <c r="A1071" s="66" t="s">
        <v>41</v>
      </c>
      <c r="B1071" s="66" t="s">
        <v>41</v>
      </c>
      <c r="C1071" s="67" t="s">
        <v>51</v>
      </c>
      <c r="D1071" s="70" t="s">
        <v>1</v>
      </c>
      <c r="E1071" s="69">
        <v>2020</v>
      </c>
      <c r="F1071" s="69" t="s">
        <v>67</v>
      </c>
      <c r="G1071" s="69" t="s">
        <v>193</v>
      </c>
      <c r="H1071" s="70" t="s">
        <v>194</v>
      </c>
      <c r="I1071" s="70" t="s">
        <v>235</v>
      </c>
      <c r="J1071" s="70" t="s">
        <v>545</v>
      </c>
      <c r="K1071" s="70" t="s">
        <v>545</v>
      </c>
      <c r="L1071" s="48">
        <v>1434.67</v>
      </c>
      <c r="M1071" s="48">
        <v>5022.6400000000003</v>
      </c>
    </row>
    <row r="1072" spans="1:13" ht="14.25" x14ac:dyDescent="0.2">
      <c r="A1072" s="66" t="s">
        <v>41</v>
      </c>
      <c r="B1072" s="66" t="s">
        <v>41</v>
      </c>
      <c r="C1072" s="67" t="s">
        <v>656</v>
      </c>
      <c r="D1072" s="70" t="s">
        <v>657</v>
      </c>
      <c r="E1072" s="69">
        <v>2023</v>
      </c>
      <c r="F1072" s="69" t="s">
        <v>61</v>
      </c>
      <c r="G1072" s="69" t="s">
        <v>102</v>
      </c>
      <c r="H1072" s="70" t="s">
        <v>95</v>
      </c>
      <c r="I1072" s="70" t="s">
        <v>653</v>
      </c>
      <c r="J1072" s="70" t="s">
        <v>634</v>
      </c>
      <c r="K1072" s="70" t="s">
        <v>634</v>
      </c>
      <c r="L1072" s="48">
        <v>1212</v>
      </c>
      <c r="M1072" s="48">
        <v>4380.49</v>
      </c>
    </row>
    <row r="1073" spans="1:13" ht="14.25" x14ac:dyDescent="0.2">
      <c r="A1073" s="66" t="s">
        <v>41</v>
      </c>
      <c r="B1073" s="66" t="s">
        <v>41</v>
      </c>
      <c r="C1073" s="67" t="s">
        <v>659</v>
      </c>
      <c r="D1073" s="70" t="s">
        <v>4</v>
      </c>
      <c r="E1073" s="69">
        <v>2020</v>
      </c>
      <c r="F1073" s="69" t="s">
        <v>66</v>
      </c>
      <c r="G1073" s="69" t="s">
        <v>186</v>
      </c>
      <c r="H1073" s="70" t="s">
        <v>179</v>
      </c>
      <c r="I1073" s="70" t="s">
        <v>425</v>
      </c>
      <c r="J1073" s="70" t="s">
        <v>545</v>
      </c>
      <c r="K1073" s="70" t="s">
        <v>545</v>
      </c>
      <c r="L1073" s="48">
        <v>1122.19</v>
      </c>
      <c r="M1073" s="48">
        <v>1499.5262090000001</v>
      </c>
    </row>
    <row r="1074" spans="1:13" ht="14.25" x14ac:dyDescent="0.2">
      <c r="A1074" s="66" t="s">
        <v>41</v>
      </c>
      <c r="B1074" s="66" t="s">
        <v>41</v>
      </c>
      <c r="C1074" s="67" t="s">
        <v>659</v>
      </c>
      <c r="D1074" s="70" t="s">
        <v>4</v>
      </c>
      <c r="E1074" s="69">
        <v>2020</v>
      </c>
      <c r="F1074" s="69" t="s">
        <v>66</v>
      </c>
      <c r="G1074" s="69" t="s">
        <v>186</v>
      </c>
      <c r="H1074" s="70" t="s">
        <v>179</v>
      </c>
      <c r="I1074" s="70" t="s">
        <v>465</v>
      </c>
      <c r="J1074" s="70" t="s">
        <v>545</v>
      </c>
      <c r="K1074" s="70" t="s">
        <v>545</v>
      </c>
      <c r="L1074" s="48">
        <v>1122.19</v>
      </c>
      <c r="M1074" s="48">
        <v>1499.5262090000001</v>
      </c>
    </row>
    <row r="1075" spans="1:13" ht="14.25" x14ac:dyDescent="0.2">
      <c r="A1075" s="66" t="s">
        <v>41</v>
      </c>
      <c r="B1075" s="66" t="s">
        <v>41</v>
      </c>
      <c r="C1075" s="67" t="s">
        <v>663</v>
      </c>
      <c r="D1075" s="70" t="s">
        <v>7</v>
      </c>
      <c r="E1075" s="69">
        <v>2020</v>
      </c>
      <c r="F1075" s="69" t="s">
        <v>80</v>
      </c>
      <c r="G1075" s="69" t="s">
        <v>518</v>
      </c>
      <c r="H1075" s="70" t="s">
        <v>173</v>
      </c>
      <c r="I1075" s="70" t="s">
        <v>664</v>
      </c>
      <c r="J1075" s="70" t="s">
        <v>634</v>
      </c>
      <c r="K1075" s="70" t="s">
        <v>634</v>
      </c>
      <c r="L1075" s="48">
        <v>1422.19</v>
      </c>
      <c r="M1075" s="48">
        <v>2577.8535999999999</v>
      </c>
    </row>
    <row r="1076" spans="1:13" ht="14.25" x14ac:dyDescent="0.2">
      <c r="A1076" s="66" t="s">
        <v>41</v>
      </c>
      <c r="B1076" s="66" t="s">
        <v>41</v>
      </c>
      <c r="C1076" s="67" t="s">
        <v>668</v>
      </c>
      <c r="D1076" s="70" t="s">
        <v>10</v>
      </c>
      <c r="E1076" s="69">
        <v>2019</v>
      </c>
      <c r="F1076" s="69" t="s">
        <v>76</v>
      </c>
      <c r="G1076" s="69" t="s">
        <v>328</v>
      </c>
      <c r="H1076" s="70" t="s">
        <v>179</v>
      </c>
      <c r="I1076" s="70" t="s">
        <v>379</v>
      </c>
      <c r="J1076" s="70" t="s">
        <v>545</v>
      </c>
      <c r="K1076" s="70" t="s">
        <v>545</v>
      </c>
      <c r="L1076" s="48">
        <v>1122.2</v>
      </c>
      <c r="M1076" s="48">
        <v>3112.55</v>
      </c>
    </row>
    <row r="1077" spans="1:13" ht="14.25" x14ac:dyDescent="0.2">
      <c r="A1077" s="66" t="s">
        <v>41</v>
      </c>
      <c r="B1077" s="66" t="s">
        <v>41</v>
      </c>
      <c r="C1077" s="67" t="s">
        <v>668</v>
      </c>
      <c r="D1077" s="70" t="s">
        <v>10</v>
      </c>
      <c r="E1077" s="69">
        <v>2019</v>
      </c>
      <c r="F1077" s="69" t="s">
        <v>76</v>
      </c>
      <c r="G1077" s="69" t="s">
        <v>328</v>
      </c>
      <c r="H1077" s="70" t="s">
        <v>179</v>
      </c>
      <c r="I1077" s="70" t="s">
        <v>652</v>
      </c>
      <c r="J1077" s="70" t="s">
        <v>545</v>
      </c>
      <c r="K1077" s="70" t="s">
        <v>545</v>
      </c>
      <c r="L1077" s="48">
        <v>1122.2</v>
      </c>
      <c r="M1077" s="48">
        <v>3112.55</v>
      </c>
    </row>
    <row r="1078" spans="1:13" ht="14.25" x14ac:dyDescent="0.2">
      <c r="A1078" s="66" t="s">
        <v>41</v>
      </c>
      <c r="B1078" s="66" t="s">
        <v>41</v>
      </c>
      <c r="C1078" s="67" t="s">
        <v>48</v>
      </c>
      <c r="D1078" s="70" t="s">
        <v>11</v>
      </c>
      <c r="E1078" s="69">
        <v>2018</v>
      </c>
      <c r="F1078" s="69" t="s">
        <v>59</v>
      </c>
      <c r="G1078" s="69" t="s">
        <v>82</v>
      </c>
      <c r="H1078" s="70" t="s">
        <v>129</v>
      </c>
      <c r="I1078" s="70" t="s">
        <v>717</v>
      </c>
      <c r="J1078" s="70" t="s">
        <v>634</v>
      </c>
      <c r="K1078" s="70" t="s">
        <v>634</v>
      </c>
      <c r="L1078" s="48">
        <v>1298</v>
      </c>
      <c r="M1078" s="48">
        <v>1694</v>
      </c>
    </row>
    <row r="1079" spans="1:13" ht="14.25" x14ac:dyDescent="0.2">
      <c r="A1079" s="66" t="s">
        <v>41</v>
      </c>
      <c r="B1079" s="66" t="s">
        <v>41</v>
      </c>
      <c r="C1079" s="67" t="s">
        <v>57</v>
      </c>
      <c r="D1079" s="70" t="s">
        <v>0</v>
      </c>
      <c r="E1079" s="69">
        <v>2018</v>
      </c>
      <c r="F1079" s="69" t="s">
        <v>61</v>
      </c>
      <c r="G1079" s="69" t="s">
        <v>102</v>
      </c>
      <c r="H1079" s="70" t="s">
        <v>129</v>
      </c>
      <c r="I1079" s="70" t="s">
        <v>652</v>
      </c>
      <c r="J1079" s="70" t="s">
        <v>634</v>
      </c>
      <c r="K1079" s="70" t="s">
        <v>634</v>
      </c>
      <c r="L1079" s="48">
        <v>1212</v>
      </c>
      <c r="M1079" s="48">
        <v>4380.49</v>
      </c>
    </row>
    <row r="1080" spans="1:13" ht="14.25" x14ac:dyDescent="0.2">
      <c r="A1080" s="66" t="s">
        <v>41</v>
      </c>
      <c r="B1080" s="66" t="s">
        <v>41</v>
      </c>
      <c r="C1080" s="67" t="s">
        <v>668</v>
      </c>
      <c r="D1080" s="70" t="s">
        <v>10</v>
      </c>
      <c r="E1080" s="69">
        <v>2019</v>
      </c>
      <c r="F1080" s="69" t="s">
        <v>76</v>
      </c>
      <c r="G1080" s="69" t="s">
        <v>328</v>
      </c>
      <c r="H1080" s="70" t="s">
        <v>179</v>
      </c>
      <c r="I1080" s="70" t="s">
        <v>380</v>
      </c>
      <c r="J1080" s="70" t="s">
        <v>545</v>
      </c>
      <c r="K1080" s="70" t="s">
        <v>545</v>
      </c>
      <c r="L1080" s="48">
        <v>1122.2</v>
      </c>
      <c r="M1080" s="48">
        <v>3112.55</v>
      </c>
    </row>
    <row r="1081" spans="1:13" ht="14.25" x14ac:dyDescent="0.2">
      <c r="A1081" s="66" t="s">
        <v>41</v>
      </c>
      <c r="B1081" s="66" t="s">
        <v>41</v>
      </c>
      <c r="C1081" s="67" t="s">
        <v>47</v>
      </c>
      <c r="D1081" s="70" t="s">
        <v>17</v>
      </c>
      <c r="E1081" s="69">
        <v>2018</v>
      </c>
      <c r="F1081" s="69" t="s">
        <v>64</v>
      </c>
      <c r="G1081" s="69" t="s">
        <v>159</v>
      </c>
      <c r="H1081" s="70" t="s">
        <v>160</v>
      </c>
      <c r="I1081" s="70" t="s">
        <v>161</v>
      </c>
      <c r="J1081" s="70" t="s">
        <v>634</v>
      </c>
      <c r="K1081" s="70" t="s">
        <v>634</v>
      </c>
      <c r="L1081" s="48">
        <v>2335.15</v>
      </c>
      <c r="M1081" s="48">
        <v>4636.4799999999996</v>
      </c>
    </row>
    <row r="1082" spans="1:13" ht="14.25" x14ac:dyDescent="0.2">
      <c r="A1082" s="66" t="s">
        <v>41</v>
      </c>
      <c r="B1082" s="66" t="s">
        <v>41</v>
      </c>
      <c r="C1082" s="67" t="s">
        <v>693</v>
      </c>
      <c r="D1082" s="70" t="s">
        <v>22</v>
      </c>
      <c r="E1082" s="69">
        <v>2021</v>
      </c>
      <c r="F1082" s="69" t="s">
        <v>77</v>
      </c>
      <c r="G1082" s="69" t="s">
        <v>403</v>
      </c>
      <c r="H1082" s="70" t="s">
        <v>407</v>
      </c>
      <c r="I1082" s="70" t="s">
        <v>741</v>
      </c>
      <c r="J1082" s="70" t="s">
        <v>634</v>
      </c>
      <c r="K1082" s="70" t="s">
        <v>634</v>
      </c>
      <c r="L1082" s="63">
        <v>1236.43</v>
      </c>
      <c r="M1082" s="63">
        <v>1926.94</v>
      </c>
    </row>
    <row r="1083" spans="1:13" ht="14.25" x14ac:dyDescent="0.2">
      <c r="A1083" s="66" t="s">
        <v>41</v>
      </c>
      <c r="B1083" s="66" t="s">
        <v>41</v>
      </c>
      <c r="C1083" s="67" t="s">
        <v>51</v>
      </c>
      <c r="D1083" s="70" t="s">
        <v>1</v>
      </c>
      <c r="E1083" s="69">
        <v>2020</v>
      </c>
      <c r="F1083" s="69" t="s">
        <v>67</v>
      </c>
      <c r="G1083" s="69" t="s">
        <v>193</v>
      </c>
      <c r="H1083" s="70" t="s">
        <v>194</v>
      </c>
      <c r="I1083" s="70" t="s">
        <v>236</v>
      </c>
      <c r="J1083" s="70" t="s">
        <v>545</v>
      </c>
      <c r="K1083" s="70" t="s">
        <v>545</v>
      </c>
      <c r="L1083" s="48">
        <v>1434.67</v>
      </c>
      <c r="M1083" s="48">
        <v>5022.6400000000003</v>
      </c>
    </row>
    <row r="1084" spans="1:13" ht="14.25" x14ac:dyDescent="0.2">
      <c r="A1084" s="66" t="s">
        <v>41</v>
      </c>
      <c r="B1084" s="66" t="s">
        <v>41</v>
      </c>
      <c r="C1084" s="67" t="s">
        <v>51</v>
      </c>
      <c r="D1084" s="70" t="s">
        <v>1</v>
      </c>
      <c r="E1084" s="69">
        <v>2020</v>
      </c>
      <c r="F1084" s="69" t="s">
        <v>67</v>
      </c>
      <c r="G1084" s="69" t="s">
        <v>193</v>
      </c>
      <c r="H1084" s="70" t="s">
        <v>194</v>
      </c>
      <c r="I1084" s="70" t="s">
        <v>757</v>
      </c>
      <c r="J1084" s="70" t="s">
        <v>545</v>
      </c>
      <c r="K1084" s="70" t="s">
        <v>545</v>
      </c>
      <c r="L1084" s="48">
        <v>1434.67</v>
      </c>
      <c r="M1084" s="48">
        <v>5022.6400000000003</v>
      </c>
    </row>
    <row r="1085" spans="1:13" ht="14.25" x14ac:dyDescent="0.2">
      <c r="A1085" s="66" t="s">
        <v>41</v>
      </c>
      <c r="B1085" s="66" t="s">
        <v>41</v>
      </c>
      <c r="C1085" s="67" t="s">
        <v>668</v>
      </c>
      <c r="D1085" s="70" t="s">
        <v>10</v>
      </c>
      <c r="E1085" s="69">
        <v>2019</v>
      </c>
      <c r="F1085" s="69" t="s">
        <v>76</v>
      </c>
      <c r="G1085" s="69" t="s">
        <v>328</v>
      </c>
      <c r="H1085" s="70" t="s">
        <v>179</v>
      </c>
      <c r="I1085" s="70" t="s">
        <v>381</v>
      </c>
      <c r="J1085" s="70" t="s">
        <v>547</v>
      </c>
      <c r="K1085" s="70" t="s">
        <v>547</v>
      </c>
      <c r="L1085" s="48">
        <v>1122.2</v>
      </c>
      <c r="M1085" s="48">
        <v>3112.55</v>
      </c>
    </row>
    <row r="1086" spans="1:13" ht="14.25" x14ac:dyDescent="0.2">
      <c r="A1086" s="66" t="s">
        <v>41</v>
      </c>
      <c r="B1086" s="66" t="s">
        <v>41</v>
      </c>
      <c r="C1086" s="67" t="s">
        <v>670</v>
      </c>
      <c r="D1086" s="70" t="s">
        <v>12</v>
      </c>
      <c r="E1086" s="69">
        <v>2021</v>
      </c>
      <c r="F1086" s="69" t="s">
        <v>66</v>
      </c>
      <c r="G1086" s="69" t="s">
        <v>186</v>
      </c>
      <c r="H1086" s="70" t="s">
        <v>254</v>
      </c>
      <c r="I1086" s="70" t="s">
        <v>671</v>
      </c>
      <c r="J1086" s="70" t="s">
        <v>634</v>
      </c>
      <c r="K1086" s="70" t="s">
        <v>634</v>
      </c>
      <c r="L1086" s="48">
        <v>2026.8000000000002</v>
      </c>
      <c r="M1086" s="48">
        <v>2043.4194720000003</v>
      </c>
    </row>
    <row r="1087" spans="1:13" ht="14.25" x14ac:dyDescent="0.2">
      <c r="A1087" s="66" t="s">
        <v>41</v>
      </c>
      <c r="B1087" s="66" t="s">
        <v>41</v>
      </c>
      <c r="C1087" s="67" t="s">
        <v>691</v>
      </c>
      <c r="D1087" s="70" t="s">
        <v>21</v>
      </c>
      <c r="E1087" s="69">
        <v>2019</v>
      </c>
      <c r="F1087" s="69" t="s">
        <v>75</v>
      </c>
      <c r="G1087" s="69" t="s">
        <v>312</v>
      </c>
      <c r="H1087" s="70" t="s">
        <v>315</v>
      </c>
      <c r="I1087" s="70" t="s">
        <v>752</v>
      </c>
      <c r="J1087" s="70" t="s">
        <v>634</v>
      </c>
      <c r="K1087" s="70" t="s">
        <v>634</v>
      </c>
      <c r="L1087" s="48">
        <v>1543.01</v>
      </c>
      <c r="M1087" s="48">
        <v>3024.26</v>
      </c>
    </row>
    <row r="1088" spans="1:13" ht="14.25" x14ac:dyDescent="0.2">
      <c r="A1088" s="66" t="s">
        <v>41</v>
      </c>
      <c r="B1088" s="66" t="s">
        <v>41</v>
      </c>
      <c r="C1088" s="67" t="s">
        <v>654</v>
      </c>
      <c r="D1088" s="70" t="s">
        <v>2</v>
      </c>
      <c r="E1088" s="69">
        <v>2018</v>
      </c>
      <c r="F1088" s="69" t="s">
        <v>64</v>
      </c>
      <c r="G1088" s="69" t="s">
        <v>159</v>
      </c>
      <c r="H1088" s="70" t="s">
        <v>95</v>
      </c>
      <c r="I1088" s="70" t="s">
        <v>165</v>
      </c>
      <c r="J1088" s="70" t="s">
        <v>634</v>
      </c>
      <c r="K1088" s="70" t="s">
        <v>634</v>
      </c>
      <c r="L1088" s="48">
        <v>3272.21</v>
      </c>
      <c r="M1088" s="48">
        <v>7729.51</v>
      </c>
    </row>
    <row r="1089" spans="1:13" ht="14.25" x14ac:dyDescent="0.2">
      <c r="A1089" s="66" t="s">
        <v>41</v>
      </c>
      <c r="B1089" s="66" t="s">
        <v>41</v>
      </c>
      <c r="C1089" s="67" t="s">
        <v>659</v>
      </c>
      <c r="D1089" s="70" t="s">
        <v>4</v>
      </c>
      <c r="E1089" s="69">
        <v>2020</v>
      </c>
      <c r="F1089" s="69" t="s">
        <v>66</v>
      </c>
      <c r="G1089" s="69" t="s">
        <v>186</v>
      </c>
      <c r="H1089" s="70" t="s">
        <v>179</v>
      </c>
      <c r="I1089" s="70" t="s">
        <v>466</v>
      </c>
      <c r="J1089" s="70" t="s">
        <v>634</v>
      </c>
      <c r="K1089" s="70" t="s">
        <v>634</v>
      </c>
      <c r="L1089" s="48">
        <v>1122.19</v>
      </c>
      <c r="M1089" s="48">
        <v>1499.5262090000001</v>
      </c>
    </row>
    <row r="1090" spans="1:13" ht="14.25" x14ac:dyDescent="0.2">
      <c r="A1090" s="66" t="s">
        <v>41</v>
      </c>
      <c r="B1090" s="66" t="s">
        <v>41</v>
      </c>
      <c r="C1090" s="67" t="s">
        <v>691</v>
      </c>
      <c r="D1090" s="70" t="s">
        <v>21</v>
      </c>
      <c r="E1090" s="69">
        <v>2019</v>
      </c>
      <c r="F1090" s="69" t="s">
        <v>75</v>
      </c>
      <c r="G1090" s="69" t="s">
        <v>312</v>
      </c>
      <c r="H1090" s="70" t="s">
        <v>313</v>
      </c>
      <c r="I1090" s="70" t="s">
        <v>768</v>
      </c>
      <c r="J1090" s="70" t="s">
        <v>634</v>
      </c>
      <c r="K1090" s="70" t="s">
        <v>634</v>
      </c>
      <c r="L1090" s="48">
        <v>1236.43</v>
      </c>
      <c r="M1090" s="48">
        <v>3029.39</v>
      </c>
    </row>
    <row r="1091" spans="1:13" ht="14.25" x14ac:dyDescent="0.2">
      <c r="A1091" s="66" t="s">
        <v>41</v>
      </c>
      <c r="B1091" s="66" t="s">
        <v>41</v>
      </c>
      <c r="C1091" s="67" t="s">
        <v>687</v>
      </c>
      <c r="D1091" s="70" t="s">
        <v>20</v>
      </c>
      <c r="E1091" s="69">
        <v>2020</v>
      </c>
      <c r="F1091" s="69" t="s">
        <v>66</v>
      </c>
      <c r="G1091" s="69" t="s">
        <v>186</v>
      </c>
      <c r="H1091" s="70" t="s">
        <v>99</v>
      </c>
      <c r="I1091" s="70" t="s">
        <v>688</v>
      </c>
      <c r="J1091" s="70" t="s">
        <v>634</v>
      </c>
      <c r="K1091" s="70" t="s">
        <v>634</v>
      </c>
      <c r="L1091" s="48">
        <v>1995.7900000000002</v>
      </c>
      <c r="M1091" s="48">
        <v>3191.65</v>
      </c>
    </row>
    <row r="1092" spans="1:13" ht="15" x14ac:dyDescent="0.25">
      <c r="A1092" s="66" t="s">
        <v>41</v>
      </c>
      <c r="B1092" s="66" t="s">
        <v>41</v>
      </c>
      <c r="C1092" s="67" t="s">
        <v>803</v>
      </c>
      <c r="D1092" s="70" t="s">
        <v>36</v>
      </c>
      <c r="E1092" s="69">
        <v>2020</v>
      </c>
      <c r="F1092" s="69" t="s">
        <v>77</v>
      </c>
      <c r="G1092" s="69" t="s">
        <v>403</v>
      </c>
      <c r="H1092" s="70" t="s">
        <v>514</v>
      </c>
      <c r="I1092" s="70" t="s">
        <v>804</v>
      </c>
      <c r="J1092" s="70" t="s">
        <v>634</v>
      </c>
      <c r="K1092" s="70" t="s">
        <v>634</v>
      </c>
      <c r="L1092" s="64">
        <v>2244.38</v>
      </c>
      <c r="M1092" s="64">
        <v>4583.8599999999997</v>
      </c>
    </row>
    <row r="1093" spans="1:13" ht="14.25" x14ac:dyDescent="0.2">
      <c r="A1093" s="66" t="s">
        <v>41</v>
      </c>
      <c r="B1093" s="66" t="s">
        <v>41</v>
      </c>
      <c r="C1093" s="67" t="s">
        <v>687</v>
      </c>
      <c r="D1093" s="70" t="s">
        <v>20</v>
      </c>
      <c r="E1093" s="69">
        <v>2020</v>
      </c>
      <c r="F1093" s="69" t="s">
        <v>66</v>
      </c>
      <c r="G1093" s="69" t="s">
        <v>186</v>
      </c>
      <c r="H1093" s="70" t="s">
        <v>99</v>
      </c>
      <c r="I1093" s="70" t="s">
        <v>688</v>
      </c>
      <c r="J1093" s="70" t="s">
        <v>634</v>
      </c>
      <c r="K1093" s="70" t="s">
        <v>634</v>
      </c>
      <c r="L1093" s="48">
        <v>1995.7900000000002</v>
      </c>
      <c r="M1093" s="48">
        <v>3191.65</v>
      </c>
    </row>
    <row r="1094" spans="1:13" ht="14.25" x14ac:dyDescent="0.2">
      <c r="A1094" s="66" t="s">
        <v>41</v>
      </c>
      <c r="B1094" s="66" t="s">
        <v>41</v>
      </c>
      <c r="C1094" s="67" t="s">
        <v>55</v>
      </c>
      <c r="D1094" s="70" t="s">
        <v>6</v>
      </c>
      <c r="E1094" s="69">
        <v>2018</v>
      </c>
      <c r="F1094" s="69" t="s">
        <v>71</v>
      </c>
      <c r="G1094" s="69" t="s">
        <v>264</v>
      </c>
      <c r="H1094" s="70" t="s">
        <v>129</v>
      </c>
      <c r="I1094" s="70" t="s">
        <v>679</v>
      </c>
      <c r="J1094" s="70" t="s">
        <v>634</v>
      </c>
      <c r="K1094" s="70" t="s">
        <v>634</v>
      </c>
      <c r="L1094" s="56">
        <v>1298</v>
      </c>
      <c r="M1094" s="56">
        <v>2742.53</v>
      </c>
    </row>
    <row r="1095" spans="1:13" ht="14.25" x14ac:dyDescent="0.2">
      <c r="A1095" s="66" t="s">
        <v>41</v>
      </c>
      <c r="B1095" s="66" t="s">
        <v>41</v>
      </c>
      <c r="C1095" s="67" t="s">
        <v>48</v>
      </c>
      <c r="D1095" s="70" t="s">
        <v>11</v>
      </c>
      <c r="E1095" s="69">
        <v>2018</v>
      </c>
      <c r="F1095" s="69" t="s">
        <v>59</v>
      </c>
      <c r="G1095" s="69" t="s">
        <v>82</v>
      </c>
      <c r="H1095" s="70" t="s">
        <v>129</v>
      </c>
      <c r="I1095" s="70" t="s">
        <v>667</v>
      </c>
      <c r="J1095" s="70" t="s">
        <v>634</v>
      </c>
      <c r="K1095" s="70" t="s">
        <v>634</v>
      </c>
      <c r="L1095" s="48">
        <v>1298</v>
      </c>
      <c r="M1095" s="48">
        <v>1694</v>
      </c>
    </row>
    <row r="1096" spans="1:13" ht="14.25" x14ac:dyDescent="0.2">
      <c r="A1096" s="66" t="s">
        <v>41</v>
      </c>
      <c r="B1096" s="66" t="s">
        <v>41</v>
      </c>
      <c r="C1096" s="67" t="s">
        <v>51</v>
      </c>
      <c r="D1096" s="70" t="s">
        <v>1</v>
      </c>
      <c r="E1096" s="69">
        <v>2020</v>
      </c>
      <c r="F1096" s="69" t="s">
        <v>67</v>
      </c>
      <c r="G1096" s="69" t="s">
        <v>193</v>
      </c>
      <c r="H1096" s="70" t="s">
        <v>194</v>
      </c>
      <c r="I1096" s="70" t="s">
        <v>695</v>
      </c>
      <c r="J1096" s="70" t="s">
        <v>545</v>
      </c>
      <c r="K1096" s="70" t="s">
        <v>545</v>
      </c>
      <c r="L1096" s="48">
        <v>1434.67</v>
      </c>
      <c r="M1096" s="48">
        <v>5022.6400000000003</v>
      </c>
    </row>
    <row r="1097" spans="1:13" ht="14.25" x14ac:dyDescent="0.2">
      <c r="A1097" s="66" t="s">
        <v>41</v>
      </c>
      <c r="B1097" s="66" t="s">
        <v>41</v>
      </c>
      <c r="C1097" s="67" t="s">
        <v>46</v>
      </c>
      <c r="D1097" s="70" t="s">
        <v>16</v>
      </c>
      <c r="E1097" s="69">
        <v>2018</v>
      </c>
      <c r="F1097" s="69" t="s">
        <v>63</v>
      </c>
      <c r="G1097" s="69" t="s">
        <v>140</v>
      </c>
      <c r="H1097" s="70" t="s">
        <v>99</v>
      </c>
      <c r="I1097" s="70" t="s">
        <v>787</v>
      </c>
      <c r="J1097" s="70" t="s">
        <v>634</v>
      </c>
      <c r="K1097" s="70" t="s">
        <v>634</v>
      </c>
      <c r="L1097" s="48">
        <v>1727</v>
      </c>
      <c r="M1097" s="51">
        <v>3108.7793000000001</v>
      </c>
    </row>
    <row r="1098" spans="1:13" ht="14.25" x14ac:dyDescent="0.2">
      <c r="A1098" s="66" t="s">
        <v>41</v>
      </c>
      <c r="B1098" s="66" t="s">
        <v>41</v>
      </c>
      <c r="C1098" s="67" t="s">
        <v>51</v>
      </c>
      <c r="D1098" s="70" t="s">
        <v>1</v>
      </c>
      <c r="E1098" s="69">
        <v>2020</v>
      </c>
      <c r="F1098" s="69" t="s">
        <v>67</v>
      </c>
      <c r="G1098" s="69" t="s">
        <v>193</v>
      </c>
      <c r="H1098" s="70" t="s">
        <v>194</v>
      </c>
      <c r="I1098" s="70" t="s">
        <v>817</v>
      </c>
      <c r="J1098" s="70" t="s">
        <v>545</v>
      </c>
      <c r="K1098" s="70" t="s">
        <v>545</v>
      </c>
      <c r="L1098" s="48">
        <v>1434.67</v>
      </c>
      <c r="M1098" s="48">
        <v>5022.6400000000003</v>
      </c>
    </row>
    <row r="1099" spans="1:13" ht="14.25" x14ac:dyDescent="0.2">
      <c r="A1099" s="66" t="s">
        <v>41</v>
      </c>
      <c r="B1099" s="66" t="s">
        <v>41</v>
      </c>
      <c r="C1099" s="67" t="s">
        <v>50</v>
      </c>
      <c r="D1099" s="70" t="s">
        <v>14</v>
      </c>
      <c r="E1099" s="69">
        <v>2019</v>
      </c>
      <c r="F1099" s="69" t="s">
        <v>66</v>
      </c>
      <c r="G1099" s="69" t="s">
        <v>186</v>
      </c>
      <c r="H1099" s="70" t="s">
        <v>160</v>
      </c>
      <c r="I1099" s="70" t="s">
        <v>734</v>
      </c>
      <c r="J1099" s="70" t="s">
        <v>634</v>
      </c>
      <c r="K1099" s="70" t="s">
        <v>634</v>
      </c>
      <c r="L1099" s="48">
        <v>1735.89</v>
      </c>
      <c r="M1099" s="51">
        <v>1945.6</v>
      </c>
    </row>
    <row r="1100" spans="1:13" ht="14.25" x14ac:dyDescent="0.2">
      <c r="A1100" s="66" t="s">
        <v>41</v>
      </c>
      <c r="B1100" s="66" t="s">
        <v>41</v>
      </c>
      <c r="C1100" s="67" t="s">
        <v>668</v>
      </c>
      <c r="D1100" s="70" t="s">
        <v>10</v>
      </c>
      <c r="E1100" s="69">
        <v>2019</v>
      </c>
      <c r="F1100" s="69" t="s">
        <v>76</v>
      </c>
      <c r="G1100" s="69" t="s">
        <v>328</v>
      </c>
      <c r="H1100" s="70" t="s">
        <v>179</v>
      </c>
      <c r="I1100" s="70" t="s">
        <v>722</v>
      </c>
      <c r="J1100" s="70" t="s">
        <v>545</v>
      </c>
      <c r="K1100" s="70" t="s">
        <v>545</v>
      </c>
      <c r="L1100" s="48">
        <v>1122.2</v>
      </c>
      <c r="M1100" s="48">
        <v>3112.55</v>
      </c>
    </row>
    <row r="1101" spans="1:13" ht="14.25" x14ac:dyDescent="0.2">
      <c r="A1101" s="66" t="s">
        <v>41</v>
      </c>
      <c r="B1101" s="66" t="s">
        <v>41</v>
      </c>
      <c r="C1101" s="67" t="s">
        <v>57</v>
      </c>
      <c r="D1101" s="70" t="s">
        <v>0</v>
      </c>
      <c r="E1101" s="69">
        <v>2018</v>
      </c>
      <c r="F1101" s="69" t="s">
        <v>61</v>
      </c>
      <c r="G1101" s="69" t="s">
        <v>102</v>
      </c>
      <c r="H1101" s="70" t="s">
        <v>129</v>
      </c>
      <c r="I1101" s="70" t="s">
        <v>809</v>
      </c>
      <c r="J1101" s="70" t="s">
        <v>634</v>
      </c>
      <c r="K1101" s="70" t="s">
        <v>634</v>
      </c>
      <c r="L1101" s="48">
        <v>1212</v>
      </c>
      <c r="M1101" s="48">
        <v>4380.49</v>
      </c>
    </row>
    <row r="1102" spans="1:13" ht="15" x14ac:dyDescent="0.2">
      <c r="A1102" s="66" t="s">
        <v>41</v>
      </c>
      <c r="B1102" s="66" t="s">
        <v>41</v>
      </c>
      <c r="C1102" s="67" t="s">
        <v>706</v>
      </c>
      <c r="D1102" s="70" t="s">
        <v>568</v>
      </c>
      <c r="E1102" s="69">
        <v>2022</v>
      </c>
      <c r="F1102" s="69" t="s">
        <v>61</v>
      </c>
      <c r="G1102" s="69" t="s">
        <v>102</v>
      </c>
      <c r="H1102" s="70" t="s">
        <v>103</v>
      </c>
      <c r="I1102" s="70"/>
      <c r="J1102" s="70"/>
      <c r="K1102" s="70"/>
      <c r="L1102" s="71">
        <v>2064.84</v>
      </c>
      <c r="M1102" s="71">
        <v>4065.57</v>
      </c>
    </row>
    <row r="1103" spans="1:13" ht="14.25" x14ac:dyDescent="0.2">
      <c r="A1103" s="66" t="s">
        <v>41</v>
      </c>
      <c r="B1103" s="66" t="s">
        <v>41</v>
      </c>
      <c r="C1103" s="67" t="s">
        <v>761</v>
      </c>
      <c r="D1103" s="70" t="s">
        <v>35</v>
      </c>
      <c r="E1103" s="69">
        <v>2018</v>
      </c>
      <c r="F1103" s="69" t="s">
        <v>59</v>
      </c>
      <c r="G1103" s="69" t="s">
        <v>82</v>
      </c>
      <c r="H1103" s="70" t="s">
        <v>129</v>
      </c>
      <c r="I1103" s="70" t="s">
        <v>721</v>
      </c>
      <c r="J1103" s="70" t="s">
        <v>634</v>
      </c>
      <c r="K1103" s="70" t="s">
        <v>634</v>
      </c>
      <c r="L1103" s="48">
        <v>1298</v>
      </c>
      <c r="M1103" s="48">
        <v>1694</v>
      </c>
    </row>
    <row r="1104" spans="1:13" ht="14.25" x14ac:dyDescent="0.2">
      <c r="A1104" s="66" t="s">
        <v>41</v>
      </c>
      <c r="B1104" s="66" t="s">
        <v>41</v>
      </c>
      <c r="C1104" s="67" t="s">
        <v>680</v>
      </c>
      <c r="D1104" s="70" t="s">
        <v>18</v>
      </c>
      <c r="E1104" s="69">
        <v>2022</v>
      </c>
      <c r="F1104" s="69" t="s">
        <v>64</v>
      </c>
      <c r="G1104" s="69" t="s">
        <v>159</v>
      </c>
      <c r="H1104" s="70" t="s">
        <v>256</v>
      </c>
      <c r="I1104" s="70" t="s">
        <v>671</v>
      </c>
      <c r="J1104" s="70" t="s">
        <v>634</v>
      </c>
      <c r="K1104" s="70" t="s">
        <v>634</v>
      </c>
      <c r="L1104" s="48">
        <v>1727</v>
      </c>
      <c r="M1104" s="48">
        <v>2245.1</v>
      </c>
    </row>
    <row r="1105" spans="1:13" ht="14.25" x14ac:dyDescent="0.2">
      <c r="A1105" s="66" t="s">
        <v>41</v>
      </c>
      <c r="B1105" s="66" t="s">
        <v>41</v>
      </c>
      <c r="C1105" s="67" t="s">
        <v>668</v>
      </c>
      <c r="D1105" s="70" t="s">
        <v>10</v>
      </c>
      <c r="E1105" s="69">
        <v>2019</v>
      </c>
      <c r="F1105" s="69" t="s">
        <v>76</v>
      </c>
      <c r="G1105" s="69" t="s">
        <v>328</v>
      </c>
      <c r="H1105" s="70" t="s">
        <v>179</v>
      </c>
      <c r="I1105" s="70" t="s">
        <v>630</v>
      </c>
      <c r="J1105" s="70" t="s">
        <v>545</v>
      </c>
      <c r="K1105" s="70" t="s">
        <v>545</v>
      </c>
      <c r="L1105" s="48">
        <v>1122.2</v>
      </c>
      <c r="M1105" s="48">
        <v>3112.55</v>
      </c>
    </row>
    <row r="1106" spans="1:13" ht="15" x14ac:dyDescent="0.2">
      <c r="A1106" s="66" t="s">
        <v>41</v>
      </c>
      <c r="B1106" s="66" t="s">
        <v>41</v>
      </c>
      <c r="C1106" s="67" t="s">
        <v>675</v>
      </c>
      <c r="D1106" s="70" t="s">
        <v>15</v>
      </c>
      <c r="E1106" s="69">
        <v>2018</v>
      </c>
      <c r="F1106" s="69" t="s">
        <v>676</v>
      </c>
      <c r="G1106" s="69" t="s">
        <v>280</v>
      </c>
      <c r="H1106" s="70" t="s">
        <v>281</v>
      </c>
      <c r="I1106" s="70" t="s">
        <v>685</v>
      </c>
      <c r="J1106" s="70" t="s">
        <v>634</v>
      </c>
      <c r="K1106" s="70" t="s">
        <v>634</v>
      </c>
      <c r="L1106" s="71">
        <v>1284.72</v>
      </c>
      <c r="M1106" s="71">
        <v>2988.15</v>
      </c>
    </row>
    <row r="1107" spans="1:13" ht="14.25" x14ac:dyDescent="0.2">
      <c r="A1107" s="66" t="s">
        <v>41</v>
      </c>
      <c r="B1107" s="66" t="s">
        <v>41</v>
      </c>
      <c r="C1107" s="67" t="s">
        <v>57</v>
      </c>
      <c r="D1107" s="70" t="s">
        <v>0</v>
      </c>
      <c r="E1107" s="69">
        <v>2018</v>
      </c>
      <c r="F1107" s="69" t="s">
        <v>61</v>
      </c>
      <c r="G1107" s="69" t="s">
        <v>102</v>
      </c>
      <c r="H1107" s="70" t="s">
        <v>160</v>
      </c>
      <c r="I1107" s="70" t="s">
        <v>734</v>
      </c>
      <c r="J1107" s="70" t="s">
        <v>634</v>
      </c>
      <c r="K1107" s="70" t="s">
        <v>634</v>
      </c>
      <c r="L1107" s="48">
        <v>1212</v>
      </c>
      <c r="M1107" s="48">
        <v>4380.49</v>
      </c>
    </row>
    <row r="1108" spans="1:13" ht="14.25" x14ac:dyDescent="0.2">
      <c r="A1108" s="66" t="s">
        <v>41</v>
      </c>
      <c r="B1108" s="66" t="s">
        <v>41</v>
      </c>
      <c r="C1108" s="67" t="s">
        <v>48</v>
      </c>
      <c r="D1108" s="70" t="s">
        <v>11</v>
      </c>
      <c r="E1108" s="69">
        <v>2018</v>
      </c>
      <c r="F1108" s="69" t="s">
        <v>59</v>
      </c>
      <c r="G1108" s="69" t="s">
        <v>82</v>
      </c>
      <c r="H1108" s="70" t="s">
        <v>129</v>
      </c>
      <c r="I1108" s="70" t="s">
        <v>717</v>
      </c>
      <c r="J1108" s="70" t="s">
        <v>634</v>
      </c>
      <c r="K1108" s="70" t="s">
        <v>634</v>
      </c>
      <c r="L1108" s="48">
        <v>1298</v>
      </c>
      <c r="M1108" s="48">
        <v>1694</v>
      </c>
    </row>
    <row r="1109" spans="1:13" ht="14.25" x14ac:dyDescent="0.2">
      <c r="A1109" s="66" t="s">
        <v>41</v>
      </c>
      <c r="B1109" s="66" t="s">
        <v>41</v>
      </c>
      <c r="C1109" s="67" t="s">
        <v>55</v>
      </c>
      <c r="D1109" s="70" t="s">
        <v>6</v>
      </c>
      <c r="E1109" s="69">
        <v>2018</v>
      </c>
      <c r="F1109" s="69" t="s">
        <v>71</v>
      </c>
      <c r="G1109" s="69" t="s">
        <v>264</v>
      </c>
      <c r="H1109" s="70" t="s">
        <v>99</v>
      </c>
      <c r="I1109" s="70" t="s">
        <v>733</v>
      </c>
      <c r="J1109" s="70" t="s">
        <v>634</v>
      </c>
      <c r="K1109" s="70" t="s">
        <v>634</v>
      </c>
      <c r="L1109" s="56">
        <v>1727</v>
      </c>
      <c r="M1109" s="56">
        <v>3452.47</v>
      </c>
    </row>
    <row r="1110" spans="1:13" ht="15" x14ac:dyDescent="0.2">
      <c r="A1110" s="66" t="s">
        <v>41</v>
      </c>
      <c r="B1110" s="66" t="s">
        <v>41</v>
      </c>
      <c r="C1110" s="67" t="s">
        <v>706</v>
      </c>
      <c r="D1110" s="70" t="s">
        <v>568</v>
      </c>
      <c r="E1110" s="69">
        <v>2022</v>
      </c>
      <c r="F1110" s="69" t="s">
        <v>61</v>
      </c>
      <c r="G1110" s="69" t="s">
        <v>102</v>
      </c>
      <c r="H1110" s="70" t="s">
        <v>103</v>
      </c>
      <c r="I1110" s="70" t="s">
        <v>695</v>
      </c>
      <c r="J1110" s="70" t="s">
        <v>634</v>
      </c>
      <c r="K1110" s="70" t="s">
        <v>634</v>
      </c>
      <c r="L1110" s="71">
        <v>2064.84</v>
      </c>
      <c r="M1110" s="71">
        <v>4065.57</v>
      </c>
    </row>
    <row r="1111" spans="1:13" ht="15" x14ac:dyDescent="0.2">
      <c r="A1111" s="66" t="s">
        <v>41</v>
      </c>
      <c r="B1111" s="66" t="s">
        <v>41</v>
      </c>
      <c r="C1111" s="67" t="s">
        <v>675</v>
      </c>
      <c r="D1111" s="70" t="s">
        <v>15</v>
      </c>
      <c r="E1111" s="69">
        <v>2018</v>
      </c>
      <c r="F1111" s="69" t="s">
        <v>676</v>
      </c>
      <c r="G1111" s="69" t="s">
        <v>280</v>
      </c>
      <c r="H1111" s="70" t="s">
        <v>281</v>
      </c>
      <c r="I1111" s="70" t="s">
        <v>685</v>
      </c>
      <c r="J1111" s="70" t="s">
        <v>634</v>
      </c>
      <c r="K1111" s="70" t="s">
        <v>634</v>
      </c>
      <c r="L1111" s="71">
        <v>1284.72</v>
      </c>
      <c r="M1111" s="71">
        <v>2988.15</v>
      </c>
    </row>
    <row r="1112" spans="1:13" ht="14.25" x14ac:dyDescent="0.2">
      <c r="A1112" s="66" t="s">
        <v>41</v>
      </c>
      <c r="B1112" s="66" t="s">
        <v>41</v>
      </c>
      <c r="C1112" s="67" t="s">
        <v>55</v>
      </c>
      <c r="D1112" s="70" t="s">
        <v>6</v>
      </c>
      <c r="E1112" s="69">
        <v>2018</v>
      </c>
      <c r="F1112" s="69" t="s">
        <v>71</v>
      </c>
      <c r="G1112" s="69" t="s">
        <v>264</v>
      </c>
      <c r="H1112" s="70" t="s">
        <v>99</v>
      </c>
      <c r="I1112" s="70" t="s">
        <v>733</v>
      </c>
      <c r="J1112" s="70" t="s">
        <v>634</v>
      </c>
      <c r="K1112" s="70" t="s">
        <v>634</v>
      </c>
      <c r="L1112" s="56">
        <v>1727</v>
      </c>
      <c r="M1112" s="56">
        <v>3452.47</v>
      </c>
    </row>
    <row r="1113" spans="1:13" ht="14.25" x14ac:dyDescent="0.2">
      <c r="A1113" s="66" t="s">
        <v>41</v>
      </c>
      <c r="B1113" s="66" t="s">
        <v>41</v>
      </c>
      <c r="C1113" s="67" t="s">
        <v>51</v>
      </c>
      <c r="D1113" s="70" t="s">
        <v>1</v>
      </c>
      <c r="E1113" s="69">
        <v>2020</v>
      </c>
      <c r="F1113" s="69" t="s">
        <v>67</v>
      </c>
      <c r="G1113" s="69" t="s">
        <v>193</v>
      </c>
      <c r="H1113" s="70" t="s">
        <v>194</v>
      </c>
      <c r="I1113" s="70" t="s">
        <v>237</v>
      </c>
      <c r="J1113" s="70" t="s">
        <v>545</v>
      </c>
      <c r="K1113" s="70" t="s">
        <v>545</v>
      </c>
      <c r="L1113" s="48">
        <v>1434.67</v>
      </c>
      <c r="M1113" s="48">
        <v>5022.6400000000003</v>
      </c>
    </row>
    <row r="1114" spans="1:13" ht="14.25" x14ac:dyDescent="0.2">
      <c r="A1114" s="66" t="s">
        <v>41</v>
      </c>
      <c r="B1114" s="66" t="s">
        <v>41</v>
      </c>
      <c r="C1114" s="67" t="s">
        <v>51</v>
      </c>
      <c r="D1114" s="70" t="s">
        <v>1</v>
      </c>
      <c r="E1114" s="69">
        <v>2020</v>
      </c>
      <c r="F1114" s="69" t="s">
        <v>67</v>
      </c>
      <c r="G1114" s="69" t="s">
        <v>193</v>
      </c>
      <c r="H1114" s="70" t="s">
        <v>194</v>
      </c>
      <c r="I1114" s="70" t="s">
        <v>653</v>
      </c>
      <c r="J1114" s="70" t="s">
        <v>545</v>
      </c>
      <c r="K1114" s="70" t="s">
        <v>545</v>
      </c>
      <c r="L1114" s="48">
        <v>1434.67</v>
      </c>
      <c r="M1114" s="48">
        <v>5022.6400000000003</v>
      </c>
    </row>
    <row r="1115" spans="1:13" ht="14.25" x14ac:dyDescent="0.2">
      <c r="A1115" s="66" t="s">
        <v>41</v>
      </c>
      <c r="B1115" s="66" t="s">
        <v>41</v>
      </c>
      <c r="C1115" s="67" t="s">
        <v>719</v>
      </c>
      <c r="D1115" s="70" t="s">
        <v>720</v>
      </c>
      <c r="E1115" s="69">
        <v>2022</v>
      </c>
      <c r="F1115" s="69" t="s">
        <v>75</v>
      </c>
      <c r="G1115" s="69" t="s">
        <v>312</v>
      </c>
      <c r="H1115" s="70" t="s">
        <v>257</v>
      </c>
      <c r="I1115" s="70" t="s">
        <v>677</v>
      </c>
      <c r="J1115" s="70" t="s">
        <v>634</v>
      </c>
      <c r="K1115" s="70" t="s">
        <v>634</v>
      </c>
      <c r="L1115" s="48">
        <v>2248.5</v>
      </c>
      <c r="M1115" s="48">
        <v>4541.18</v>
      </c>
    </row>
    <row r="1116" spans="1:13" ht="14.25" x14ac:dyDescent="0.2">
      <c r="A1116" s="66" t="s">
        <v>41</v>
      </c>
      <c r="B1116" s="66" t="s">
        <v>41</v>
      </c>
      <c r="C1116" s="67" t="s">
        <v>668</v>
      </c>
      <c r="D1116" s="70" t="s">
        <v>10</v>
      </c>
      <c r="E1116" s="69">
        <v>2019</v>
      </c>
      <c r="F1116" s="69" t="s">
        <v>76</v>
      </c>
      <c r="G1116" s="69" t="s">
        <v>328</v>
      </c>
      <c r="H1116" s="70" t="s">
        <v>179</v>
      </c>
      <c r="I1116" s="70" t="s">
        <v>723</v>
      </c>
      <c r="J1116" s="70" t="s">
        <v>545</v>
      </c>
      <c r="K1116" s="70" t="s">
        <v>545</v>
      </c>
      <c r="L1116" s="48">
        <v>1122.2</v>
      </c>
      <c r="M1116" s="48">
        <v>3112.55</v>
      </c>
    </row>
    <row r="1117" spans="1:13" ht="14.25" x14ac:dyDescent="0.2">
      <c r="A1117" s="66" t="s">
        <v>41</v>
      </c>
      <c r="B1117" s="66" t="s">
        <v>41</v>
      </c>
      <c r="C1117" s="67" t="s">
        <v>691</v>
      </c>
      <c r="D1117" s="70" t="s">
        <v>21</v>
      </c>
      <c r="E1117" s="69">
        <v>2019</v>
      </c>
      <c r="F1117" s="69" t="s">
        <v>75</v>
      </c>
      <c r="G1117" s="69" t="s">
        <v>312</v>
      </c>
      <c r="H1117" s="70" t="s">
        <v>313</v>
      </c>
      <c r="I1117" s="70" t="s">
        <v>807</v>
      </c>
      <c r="J1117" s="70" t="s">
        <v>634</v>
      </c>
      <c r="K1117" s="70" t="s">
        <v>634</v>
      </c>
      <c r="L1117" s="48">
        <v>1236.43</v>
      </c>
      <c r="M1117" s="48">
        <v>3029.39</v>
      </c>
    </row>
    <row r="1118" spans="1:13" ht="14.25" x14ac:dyDescent="0.2">
      <c r="A1118" s="66" t="s">
        <v>41</v>
      </c>
      <c r="B1118" s="66" t="s">
        <v>41</v>
      </c>
      <c r="C1118" s="67" t="s">
        <v>659</v>
      </c>
      <c r="D1118" s="70" t="s">
        <v>4</v>
      </c>
      <c r="E1118" s="69">
        <v>2020</v>
      </c>
      <c r="F1118" s="69" t="s">
        <v>66</v>
      </c>
      <c r="G1118" s="69" t="s">
        <v>186</v>
      </c>
      <c r="H1118" s="70" t="s">
        <v>179</v>
      </c>
      <c r="I1118" s="70" t="s">
        <v>440</v>
      </c>
      <c r="J1118" s="70" t="s">
        <v>545</v>
      </c>
      <c r="K1118" s="70" t="s">
        <v>545</v>
      </c>
      <c r="L1118" s="48">
        <v>1122.19</v>
      </c>
      <c r="M1118" s="48">
        <v>1499.5262090000001</v>
      </c>
    </row>
    <row r="1119" spans="1:13" ht="14.25" x14ac:dyDescent="0.2">
      <c r="A1119" s="66" t="s">
        <v>41</v>
      </c>
      <c r="B1119" s="66" t="s">
        <v>41</v>
      </c>
      <c r="C1119" s="67" t="s">
        <v>680</v>
      </c>
      <c r="D1119" s="70" t="s">
        <v>18</v>
      </c>
      <c r="E1119" s="69">
        <v>2022</v>
      </c>
      <c r="F1119" s="69" t="s">
        <v>64</v>
      </c>
      <c r="G1119" s="69" t="s">
        <v>159</v>
      </c>
      <c r="H1119" s="70" t="s">
        <v>162</v>
      </c>
      <c r="I1119" s="70" t="s">
        <v>681</v>
      </c>
      <c r="J1119" s="70" t="s">
        <v>634</v>
      </c>
      <c r="K1119" s="70" t="s">
        <v>634</v>
      </c>
      <c r="L1119" s="48">
        <v>2006.28</v>
      </c>
      <c r="M1119" s="48">
        <v>4704.41</v>
      </c>
    </row>
    <row r="1120" spans="1:13" ht="14.25" x14ac:dyDescent="0.2">
      <c r="A1120" s="66" t="s">
        <v>41</v>
      </c>
      <c r="B1120" s="66" t="s">
        <v>41</v>
      </c>
      <c r="C1120" s="67" t="s">
        <v>50</v>
      </c>
      <c r="D1120" s="70" t="s">
        <v>14</v>
      </c>
      <c r="E1120" s="69">
        <v>2019</v>
      </c>
      <c r="F1120" s="69" t="s">
        <v>66</v>
      </c>
      <c r="G1120" s="69" t="s">
        <v>186</v>
      </c>
      <c r="H1120" s="70" t="s">
        <v>89</v>
      </c>
      <c r="I1120" s="70" t="s">
        <v>734</v>
      </c>
      <c r="J1120" s="70" t="s">
        <v>634</v>
      </c>
      <c r="K1120" s="70" t="s">
        <v>634</v>
      </c>
      <c r="L1120" s="48">
        <v>2425.2000000000003</v>
      </c>
      <c r="M1120" s="48">
        <v>2132.9107600000002</v>
      </c>
    </row>
    <row r="1121" spans="1:13" ht="14.25" x14ac:dyDescent="0.2">
      <c r="A1121" s="66" t="s">
        <v>41</v>
      </c>
      <c r="B1121" s="66" t="s">
        <v>41</v>
      </c>
      <c r="C1121" s="67" t="s">
        <v>659</v>
      </c>
      <c r="D1121" s="70" t="s">
        <v>4</v>
      </c>
      <c r="E1121" s="69">
        <v>2020</v>
      </c>
      <c r="F1121" s="69" t="s">
        <v>66</v>
      </c>
      <c r="G1121" s="69" t="s">
        <v>186</v>
      </c>
      <c r="H1121" s="70" t="s">
        <v>179</v>
      </c>
      <c r="I1121" s="70" t="s">
        <v>815</v>
      </c>
      <c r="J1121" s="70" t="s">
        <v>545</v>
      </c>
      <c r="K1121" s="70" t="s">
        <v>545</v>
      </c>
      <c r="L1121" s="48">
        <v>1122.19</v>
      </c>
      <c r="M1121" s="48">
        <v>1499.5262090000001</v>
      </c>
    </row>
    <row r="1122" spans="1:13" ht="14.25" x14ac:dyDescent="0.2">
      <c r="A1122" s="66" t="s">
        <v>41</v>
      </c>
      <c r="B1122" s="66" t="s">
        <v>41</v>
      </c>
      <c r="C1122" s="67" t="s">
        <v>654</v>
      </c>
      <c r="D1122" s="70" t="s">
        <v>2</v>
      </c>
      <c r="E1122" s="69">
        <v>2018</v>
      </c>
      <c r="F1122" s="69" t="s">
        <v>64</v>
      </c>
      <c r="G1122" s="69" t="s">
        <v>159</v>
      </c>
      <c r="H1122" s="70" t="s">
        <v>99</v>
      </c>
      <c r="I1122" s="70" t="s">
        <v>697</v>
      </c>
      <c r="J1122" s="70" t="s">
        <v>634</v>
      </c>
      <c r="K1122" s="70" t="s">
        <v>634</v>
      </c>
      <c r="L1122" s="48">
        <v>2176.8200000000002</v>
      </c>
      <c r="M1122" s="48">
        <v>5237.6400000000003</v>
      </c>
    </row>
    <row r="1123" spans="1:13" ht="14.25" x14ac:dyDescent="0.2">
      <c r="A1123" s="66" t="s">
        <v>41</v>
      </c>
      <c r="B1123" s="66" t="s">
        <v>41</v>
      </c>
      <c r="C1123" s="67" t="s">
        <v>660</v>
      </c>
      <c r="D1123" s="70" t="s">
        <v>5</v>
      </c>
      <c r="E1123" s="69">
        <v>2020</v>
      </c>
      <c r="F1123" s="69" t="s">
        <v>61</v>
      </c>
      <c r="G1123" s="69" t="s">
        <v>102</v>
      </c>
      <c r="H1123" s="70" t="s">
        <v>129</v>
      </c>
      <c r="I1123" s="70" t="s">
        <v>749</v>
      </c>
      <c r="J1123" s="70" t="s">
        <v>634</v>
      </c>
      <c r="K1123" s="70" t="s">
        <v>634</v>
      </c>
      <c r="L1123" s="48">
        <v>1212</v>
      </c>
      <c r="M1123" s="48">
        <v>2929.14</v>
      </c>
    </row>
    <row r="1124" spans="1:13" ht="14.25" x14ac:dyDescent="0.2">
      <c r="A1124" s="66" t="s">
        <v>41</v>
      </c>
      <c r="B1124" s="66" t="s">
        <v>41</v>
      </c>
      <c r="C1124" s="67" t="s">
        <v>654</v>
      </c>
      <c r="D1124" s="70" t="s">
        <v>2</v>
      </c>
      <c r="E1124" s="69">
        <v>2018</v>
      </c>
      <c r="F1124" s="69" t="s">
        <v>64</v>
      </c>
      <c r="G1124" s="69" t="s">
        <v>159</v>
      </c>
      <c r="H1124" s="70" t="s">
        <v>160</v>
      </c>
      <c r="I1124" s="70" t="s">
        <v>708</v>
      </c>
      <c r="J1124" s="70" t="s">
        <v>634</v>
      </c>
      <c r="K1124" s="70" t="s">
        <v>634</v>
      </c>
      <c r="L1124" s="48">
        <v>2691.57</v>
      </c>
      <c r="M1124" s="48">
        <v>5752.39</v>
      </c>
    </row>
    <row r="1125" spans="1:13" ht="15" x14ac:dyDescent="0.2">
      <c r="A1125" s="66" t="s">
        <v>41</v>
      </c>
      <c r="B1125" s="66" t="s">
        <v>41</v>
      </c>
      <c r="C1125" s="67" t="s">
        <v>706</v>
      </c>
      <c r="D1125" s="70" t="s">
        <v>568</v>
      </c>
      <c r="E1125" s="69">
        <v>2022</v>
      </c>
      <c r="F1125" s="69" t="s">
        <v>61</v>
      </c>
      <c r="G1125" s="69" t="s">
        <v>102</v>
      </c>
      <c r="H1125" s="70" t="s">
        <v>103</v>
      </c>
      <c r="I1125" s="70" t="s">
        <v>797</v>
      </c>
      <c r="J1125" s="70" t="s">
        <v>634</v>
      </c>
      <c r="K1125" s="70" t="s">
        <v>634</v>
      </c>
      <c r="L1125" s="71">
        <v>2064.84</v>
      </c>
      <c r="M1125" s="71">
        <v>4065.57</v>
      </c>
    </row>
    <row r="1126" spans="1:13" ht="14.25" x14ac:dyDescent="0.2">
      <c r="A1126" s="66" t="s">
        <v>41</v>
      </c>
      <c r="B1126" s="66" t="s">
        <v>41</v>
      </c>
      <c r="C1126" s="67" t="s">
        <v>666</v>
      </c>
      <c r="D1126" s="70" t="s">
        <v>9</v>
      </c>
      <c r="E1126" s="69">
        <v>2020</v>
      </c>
      <c r="F1126" s="69" t="s">
        <v>77</v>
      </c>
      <c r="G1126" s="69" t="s">
        <v>403</v>
      </c>
      <c r="H1126" s="70" t="s">
        <v>83</v>
      </c>
      <c r="I1126" s="70" t="s">
        <v>764</v>
      </c>
      <c r="J1126" s="70" t="s">
        <v>634</v>
      </c>
      <c r="K1126" s="70" t="s">
        <v>634</v>
      </c>
      <c r="L1126" s="48">
        <v>1061.6400000000001</v>
      </c>
      <c r="M1126" s="48">
        <v>1695.14</v>
      </c>
    </row>
    <row r="1127" spans="1:13" ht="14.25" x14ac:dyDescent="0.2">
      <c r="A1127" s="66" t="s">
        <v>41</v>
      </c>
      <c r="B1127" s="66" t="s">
        <v>41</v>
      </c>
      <c r="C1127" s="67" t="s">
        <v>656</v>
      </c>
      <c r="D1127" s="70" t="s">
        <v>657</v>
      </c>
      <c r="E1127" s="69">
        <v>2023</v>
      </c>
      <c r="F1127" s="69" t="s">
        <v>61</v>
      </c>
      <c r="G1127" s="69" t="s">
        <v>102</v>
      </c>
      <c r="H1127" s="70" t="s">
        <v>181</v>
      </c>
      <c r="I1127" s="70" t="s">
        <v>715</v>
      </c>
      <c r="J1127" s="70" t="s">
        <v>634</v>
      </c>
      <c r="K1127" s="70" t="s">
        <v>634</v>
      </c>
      <c r="L1127" s="48">
        <v>1212</v>
      </c>
      <c r="M1127" s="48">
        <v>3818.04</v>
      </c>
    </row>
    <row r="1128" spans="1:13" ht="15" x14ac:dyDescent="0.2">
      <c r="A1128" s="66" t="s">
        <v>41</v>
      </c>
      <c r="B1128" s="66" t="s">
        <v>41</v>
      </c>
      <c r="C1128" s="67" t="s">
        <v>675</v>
      </c>
      <c r="D1128" s="70" t="s">
        <v>15</v>
      </c>
      <c r="E1128" s="69">
        <v>2018</v>
      </c>
      <c r="F1128" s="69" t="s">
        <v>676</v>
      </c>
      <c r="G1128" s="69" t="s">
        <v>280</v>
      </c>
      <c r="H1128" s="70" t="s">
        <v>281</v>
      </c>
      <c r="I1128" s="70" t="s">
        <v>783</v>
      </c>
      <c r="J1128" s="70" t="s">
        <v>634</v>
      </c>
      <c r="K1128" s="70" t="s">
        <v>634</v>
      </c>
      <c r="L1128" s="71">
        <v>1284.72</v>
      </c>
      <c r="M1128" s="71">
        <v>2988.15</v>
      </c>
    </row>
    <row r="1129" spans="1:13" ht="15" x14ac:dyDescent="0.2">
      <c r="A1129" s="66" t="s">
        <v>41</v>
      </c>
      <c r="B1129" s="66" t="s">
        <v>41</v>
      </c>
      <c r="C1129" s="67" t="s">
        <v>706</v>
      </c>
      <c r="D1129" s="70" t="s">
        <v>568</v>
      </c>
      <c r="E1129" s="69">
        <v>2022</v>
      </c>
      <c r="F1129" s="69" t="s">
        <v>61</v>
      </c>
      <c r="G1129" s="69" t="s">
        <v>102</v>
      </c>
      <c r="H1129" s="70" t="s">
        <v>842</v>
      </c>
      <c r="I1129" s="70" t="s">
        <v>843</v>
      </c>
      <c r="J1129" s="70" t="s">
        <v>634</v>
      </c>
      <c r="K1129" s="70" t="s">
        <v>634</v>
      </c>
      <c r="L1129" s="71">
        <v>2064.84</v>
      </c>
      <c r="M1129" s="71">
        <v>4065.57</v>
      </c>
    </row>
    <row r="1130" spans="1:13" ht="14.25" x14ac:dyDescent="0.2">
      <c r="A1130" s="66" t="s">
        <v>41</v>
      </c>
      <c r="B1130" s="66" t="s">
        <v>41</v>
      </c>
      <c r="C1130" s="67" t="s">
        <v>659</v>
      </c>
      <c r="D1130" s="70" t="s">
        <v>4</v>
      </c>
      <c r="E1130" s="69">
        <v>2020</v>
      </c>
      <c r="F1130" s="69" t="s">
        <v>66</v>
      </c>
      <c r="G1130" s="69" t="s">
        <v>186</v>
      </c>
      <c r="H1130" s="70" t="s">
        <v>179</v>
      </c>
      <c r="I1130" s="70" t="s">
        <v>408</v>
      </c>
      <c r="J1130" s="70" t="s">
        <v>545</v>
      </c>
      <c r="K1130" s="70" t="s">
        <v>545</v>
      </c>
      <c r="L1130" s="48">
        <v>1122.19</v>
      </c>
      <c r="M1130" s="48">
        <v>1499.5262090000001</v>
      </c>
    </row>
    <row r="1131" spans="1:13" ht="14.25" x14ac:dyDescent="0.2">
      <c r="A1131" s="66" t="s">
        <v>41</v>
      </c>
      <c r="B1131" s="66" t="s">
        <v>41</v>
      </c>
      <c r="C1131" s="67" t="s">
        <v>45</v>
      </c>
      <c r="D1131" s="70" t="s">
        <v>24</v>
      </c>
      <c r="E1131" s="69">
        <v>2018</v>
      </c>
      <c r="F1131" s="69" t="s">
        <v>59</v>
      </c>
      <c r="G1131" s="69" t="s">
        <v>82</v>
      </c>
      <c r="H1131" s="70" t="s">
        <v>129</v>
      </c>
      <c r="I1131" s="70" t="s">
        <v>779</v>
      </c>
      <c r="J1131" s="70" t="s">
        <v>634</v>
      </c>
      <c r="K1131" s="70" t="s">
        <v>634</v>
      </c>
      <c r="L1131" s="48">
        <v>1326.25</v>
      </c>
      <c r="M1131" s="48">
        <v>2601.58</v>
      </c>
    </row>
    <row r="1132" spans="1:13" ht="14.25" x14ac:dyDescent="0.2">
      <c r="A1132" s="66" t="s">
        <v>41</v>
      </c>
      <c r="B1132" s="66" t="s">
        <v>41</v>
      </c>
      <c r="C1132" s="67" t="s">
        <v>659</v>
      </c>
      <c r="D1132" s="70" t="s">
        <v>4</v>
      </c>
      <c r="E1132" s="69">
        <v>2020</v>
      </c>
      <c r="F1132" s="69" t="s">
        <v>66</v>
      </c>
      <c r="G1132" s="69" t="s">
        <v>186</v>
      </c>
      <c r="H1132" s="70" t="s">
        <v>179</v>
      </c>
      <c r="I1132" s="70" t="s">
        <v>467</v>
      </c>
      <c r="J1132" s="70" t="s">
        <v>545</v>
      </c>
      <c r="K1132" s="70" t="s">
        <v>545</v>
      </c>
      <c r="L1132" s="48">
        <v>1122.19</v>
      </c>
      <c r="M1132" s="48">
        <v>1499.5262090000001</v>
      </c>
    </row>
    <row r="1133" spans="1:13" ht="14.25" x14ac:dyDescent="0.2">
      <c r="A1133" s="66" t="s">
        <v>41</v>
      </c>
      <c r="B1133" s="66" t="s">
        <v>41</v>
      </c>
      <c r="C1133" s="67" t="s">
        <v>48</v>
      </c>
      <c r="D1133" s="70" t="s">
        <v>11</v>
      </c>
      <c r="E1133" s="69">
        <v>2018</v>
      </c>
      <c r="F1133" s="69" t="s">
        <v>59</v>
      </c>
      <c r="G1133" s="69" t="s">
        <v>82</v>
      </c>
      <c r="H1133" s="70" t="s">
        <v>129</v>
      </c>
      <c r="I1133" s="70" t="s">
        <v>812</v>
      </c>
      <c r="J1133" s="70" t="s">
        <v>634</v>
      </c>
      <c r="K1133" s="70" t="s">
        <v>634</v>
      </c>
      <c r="L1133" s="48">
        <v>1298</v>
      </c>
      <c r="M1133" s="48">
        <v>1694</v>
      </c>
    </row>
    <row r="1134" spans="1:13" ht="14.25" x14ac:dyDescent="0.2">
      <c r="A1134" s="66" t="s">
        <v>41</v>
      </c>
      <c r="B1134" s="66" t="s">
        <v>41</v>
      </c>
      <c r="C1134" s="67" t="s">
        <v>761</v>
      </c>
      <c r="D1134" s="70" t="s">
        <v>35</v>
      </c>
      <c r="E1134" s="69">
        <v>2018</v>
      </c>
      <c r="F1134" s="69" t="s">
        <v>59</v>
      </c>
      <c r="G1134" s="69" t="s">
        <v>82</v>
      </c>
      <c r="H1134" s="70" t="s">
        <v>129</v>
      </c>
      <c r="I1134" s="70" t="s">
        <v>784</v>
      </c>
      <c r="J1134" s="70" t="s">
        <v>634</v>
      </c>
      <c r="K1134" s="70" t="s">
        <v>634</v>
      </c>
      <c r="L1134" s="48">
        <v>1298</v>
      </c>
      <c r="M1134" s="48">
        <v>1694</v>
      </c>
    </row>
    <row r="1135" spans="1:13" ht="14.25" x14ac:dyDescent="0.2">
      <c r="A1135" s="66" t="s">
        <v>41</v>
      </c>
      <c r="B1135" s="66" t="s">
        <v>41</v>
      </c>
      <c r="C1135" s="67" t="s">
        <v>668</v>
      </c>
      <c r="D1135" s="70" t="s">
        <v>10</v>
      </c>
      <c r="E1135" s="69">
        <v>2019</v>
      </c>
      <c r="F1135" s="69" t="s">
        <v>76</v>
      </c>
      <c r="G1135" s="69" t="s">
        <v>328</v>
      </c>
      <c r="H1135" s="70" t="s">
        <v>179</v>
      </c>
      <c r="I1135" s="70" t="s">
        <v>825</v>
      </c>
      <c r="J1135" s="70" t="s">
        <v>545</v>
      </c>
      <c r="K1135" s="70" t="s">
        <v>545</v>
      </c>
      <c r="L1135" s="48">
        <v>1122.2</v>
      </c>
      <c r="M1135" s="48">
        <v>3112.55</v>
      </c>
    </row>
    <row r="1136" spans="1:13" ht="14.25" x14ac:dyDescent="0.2">
      <c r="A1136" s="66" t="s">
        <v>41</v>
      </c>
      <c r="B1136" s="66" t="s">
        <v>41</v>
      </c>
      <c r="C1136" s="67" t="s">
        <v>656</v>
      </c>
      <c r="D1136" s="70" t="s">
        <v>657</v>
      </c>
      <c r="E1136" s="69">
        <v>2023</v>
      </c>
      <c r="F1136" s="69" t="s">
        <v>61</v>
      </c>
      <c r="G1136" s="69" t="s">
        <v>102</v>
      </c>
      <c r="H1136" s="70" t="s">
        <v>180</v>
      </c>
      <c r="I1136" s="70" t="s">
        <v>715</v>
      </c>
      <c r="J1136" s="70" t="s">
        <v>634</v>
      </c>
      <c r="K1136" s="70" t="s">
        <v>634</v>
      </c>
      <c r="L1136" s="48">
        <v>1212</v>
      </c>
      <c r="M1136" s="48">
        <v>3818.04</v>
      </c>
    </row>
    <row r="1137" spans="1:13" ht="14.25" x14ac:dyDescent="0.2">
      <c r="A1137" s="66" t="s">
        <v>41</v>
      </c>
      <c r="B1137" s="66" t="s">
        <v>41</v>
      </c>
      <c r="C1137" s="67" t="s">
        <v>46</v>
      </c>
      <c r="D1137" s="70" t="s">
        <v>16</v>
      </c>
      <c r="E1137" s="69">
        <v>2018</v>
      </c>
      <c r="F1137" s="69" t="s">
        <v>63</v>
      </c>
      <c r="G1137" s="69" t="s">
        <v>140</v>
      </c>
      <c r="H1137" s="70" t="s">
        <v>129</v>
      </c>
      <c r="I1137" s="70" t="s">
        <v>730</v>
      </c>
      <c r="J1137" s="70" t="s">
        <v>634</v>
      </c>
      <c r="K1137" s="70" t="s">
        <v>634</v>
      </c>
      <c r="L1137" s="48">
        <v>1298</v>
      </c>
      <c r="M1137" s="51">
        <v>2467.0382</v>
      </c>
    </row>
    <row r="1138" spans="1:13" ht="14.25" x14ac:dyDescent="0.2">
      <c r="A1138" s="66" t="s">
        <v>41</v>
      </c>
      <c r="B1138" s="66" t="s">
        <v>41</v>
      </c>
      <c r="C1138" s="67" t="s">
        <v>659</v>
      </c>
      <c r="D1138" s="70" t="s">
        <v>4</v>
      </c>
      <c r="E1138" s="69">
        <v>2020</v>
      </c>
      <c r="F1138" s="69" t="s">
        <v>66</v>
      </c>
      <c r="G1138" s="69" t="s">
        <v>186</v>
      </c>
      <c r="H1138" s="70" t="s">
        <v>179</v>
      </c>
      <c r="I1138" s="70" t="s">
        <v>836</v>
      </c>
      <c r="J1138" s="70" t="s">
        <v>545</v>
      </c>
      <c r="K1138" s="70" t="s">
        <v>545</v>
      </c>
      <c r="L1138" s="48">
        <v>1122.19</v>
      </c>
      <c r="M1138" s="48">
        <v>1499.5262090000001</v>
      </c>
    </row>
    <row r="1139" spans="1:13" ht="14.25" x14ac:dyDescent="0.2">
      <c r="A1139" s="66" t="s">
        <v>41</v>
      </c>
      <c r="B1139" s="66" t="s">
        <v>41</v>
      </c>
      <c r="C1139" s="67" t="s">
        <v>781</v>
      </c>
      <c r="D1139" s="70" t="s">
        <v>32</v>
      </c>
      <c r="E1139" s="69">
        <v>2018</v>
      </c>
      <c r="F1139" s="69" t="s">
        <v>60</v>
      </c>
      <c r="G1139" s="69" t="s">
        <v>90</v>
      </c>
      <c r="H1139" s="70" t="s">
        <v>91</v>
      </c>
      <c r="I1139" s="70" t="s">
        <v>695</v>
      </c>
      <c r="J1139" s="70" t="s">
        <v>634</v>
      </c>
      <c r="K1139" s="70" t="s">
        <v>634</v>
      </c>
      <c r="L1139" s="48">
        <v>1460.8</v>
      </c>
      <c r="M1139" s="48">
        <v>3333.87</v>
      </c>
    </row>
    <row r="1140" spans="1:13" ht="14.25" x14ac:dyDescent="0.2">
      <c r="A1140" s="66" t="s">
        <v>41</v>
      </c>
      <c r="B1140" s="66" t="s">
        <v>41</v>
      </c>
      <c r="C1140" s="67" t="s">
        <v>719</v>
      </c>
      <c r="D1140" s="70" t="s">
        <v>720</v>
      </c>
      <c r="E1140" s="69">
        <v>2022</v>
      </c>
      <c r="F1140" s="69" t="s">
        <v>75</v>
      </c>
      <c r="G1140" s="69" t="s">
        <v>312</v>
      </c>
      <c r="H1140" s="70" t="s">
        <v>257</v>
      </c>
      <c r="I1140" s="70" t="s">
        <v>652</v>
      </c>
      <c r="J1140" s="70" t="s">
        <v>634</v>
      </c>
      <c r="K1140" s="70" t="s">
        <v>634</v>
      </c>
      <c r="L1140" s="48">
        <v>2248.5</v>
      </c>
      <c r="M1140" s="48">
        <v>4541.18</v>
      </c>
    </row>
    <row r="1141" spans="1:13" ht="14.25" x14ac:dyDescent="0.2">
      <c r="A1141" s="66" t="s">
        <v>41</v>
      </c>
      <c r="B1141" s="66" t="s">
        <v>41</v>
      </c>
      <c r="C1141" s="67" t="s">
        <v>565</v>
      </c>
      <c r="D1141" s="70" t="s">
        <v>33</v>
      </c>
      <c r="E1141" s="69">
        <v>2021</v>
      </c>
      <c r="F1141" s="69" t="s">
        <v>77</v>
      </c>
      <c r="G1141" s="69" t="s">
        <v>403</v>
      </c>
      <c r="H1141" s="70" t="s">
        <v>99</v>
      </c>
      <c r="I1141" s="70" t="s">
        <v>782</v>
      </c>
      <c r="J1141" s="70" t="s">
        <v>634</v>
      </c>
      <c r="K1141" s="70" t="s">
        <v>634</v>
      </c>
      <c r="L1141" s="48">
        <v>1592.46</v>
      </c>
      <c r="M1141" s="48">
        <v>2223.39</v>
      </c>
    </row>
    <row r="1142" spans="1:13" ht="14.25" x14ac:dyDescent="0.2">
      <c r="A1142" s="66" t="s">
        <v>41</v>
      </c>
      <c r="B1142" s="66" t="s">
        <v>41</v>
      </c>
      <c r="C1142" s="67" t="s">
        <v>668</v>
      </c>
      <c r="D1142" s="70" t="s">
        <v>10</v>
      </c>
      <c r="E1142" s="69">
        <v>2019</v>
      </c>
      <c r="F1142" s="69" t="s">
        <v>76</v>
      </c>
      <c r="G1142" s="69" t="s">
        <v>328</v>
      </c>
      <c r="H1142" s="70" t="s">
        <v>179</v>
      </c>
      <c r="I1142" s="70" t="s">
        <v>346</v>
      </c>
      <c r="J1142" s="70" t="s">
        <v>545</v>
      </c>
      <c r="K1142" s="70" t="s">
        <v>545</v>
      </c>
      <c r="L1142" s="48">
        <v>1122.2</v>
      </c>
      <c r="M1142" s="48">
        <v>3112.55</v>
      </c>
    </row>
    <row r="1143" spans="1:13" ht="15" x14ac:dyDescent="0.2">
      <c r="A1143" s="66" t="s">
        <v>41</v>
      </c>
      <c r="B1143" s="66" t="s">
        <v>41</v>
      </c>
      <c r="C1143" s="67" t="s">
        <v>675</v>
      </c>
      <c r="D1143" s="70" t="s">
        <v>15</v>
      </c>
      <c r="E1143" s="69">
        <v>2018</v>
      </c>
      <c r="F1143" s="69" t="s">
        <v>676</v>
      </c>
      <c r="G1143" s="69" t="s">
        <v>280</v>
      </c>
      <c r="H1143" s="70" t="s">
        <v>281</v>
      </c>
      <c r="I1143" s="70" t="s">
        <v>685</v>
      </c>
      <c r="J1143" s="70" t="s">
        <v>634</v>
      </c>
      <c r="K1143" s="70" t="s">
        <v>634</v>
      </c>
      <c r="L1143" s="71">
        <v>1284.72</v>
      </c>
      <c r="M1143" s="71">
        <v>2988.15</v>
      </c>
    </row>
    <row r="1144" spans="1:13" ht="14.25" x14ac:dyDescent="0.2">
      <c r="A1144" s="66" t="s">
        <v>41</v>
      </c>
      <c r="B1144" s="66" t="s">
        <v>41</v>
      </c>
      <c r="C1144" s="67" t="s">
        <v>659</v>
      </c>
      <c r="D1144" s="70" t="s">
        <v>4</v>
      </c>
      <c r="E1144" s="69">
        <v>2020</v>
      </c>
      <c r="F1144" s="69" t="s">
        <v>66</v>
      </c>
      <c r="G1144" s="69" t="s">
        <v>186</v>
      </c>
      <c r="H1144" s="70" t="s">
        <v>179</v>
      </c>
      <c r="I1144" s="70" t="s">
        <v>425</v>
      </c>
      <c r="J1144" s="70" t="s">
        <v>545</v>
      </c>
      <c r="K1144" s="70" t="s">
        <v>545</v>
      </c>
      <c r="L1144" s="48">
        <v>1122.19</v>
      </c>
      <c r="M1144" s="48">
        <v>1499.5262090000001</v>
      </c>
    </row>
    <row r="1145" spans="1:13" ht="14.25" x14ac:dyDescent="0.2">
      <c r="A1145" s="66" t="s">
        <v>41</v>
      </c>
      <c r="B1145" s="66" t="s">
        <v>41</v>
      </c>
      <c r="C1145" s="67" t="s">
        <v>659</v>
      </c>
      <c r="D1145" s="70" t="s">
        <v>4</v>
      </c>
      <c r="E1145" s="69">
        <v>2020</v>
      </c>
      <c r="F1145" s="69" t="s">
        <v>66</v>
      </c>
      <c r="G1145" s="69" t="s">
        <v>186</v>
      </c>
      <c r="H1145" s="70" t="s">
        <v>179</v>
      </c>
      <c r="I1145" s="70" t="s">
        <v>490</v>
      </c>
      <c r="J1145" s="70" t="s">
        <v>545</v>
      </c>
      <c r="K1145" s="70" t="s">
        <v>545</v>
      </c>
      <c r="L1145" s="48">
        <v>1122.19</v>
      </c>
      <c r="M1145" s="48">
        <v>1499.5262090000001</v>
      </c>
    </row>
    <row r="1146" spans="1:13" ht="14.25" x14ac:dyDescent="0.2">
      <c r="A1146" s="66" t="s">
        <v>41</v>
      </c>
      <c r="B1146" s="66" t="s">
        <v>41</v>
      </c>
      <c r="C1146" s="67" t="s">
        <v>691</v>
      </c>
      <c r="D1146" s="70" t="s">
        <v>21</v>
      </c>
      <c r="E1146" s="69">
        <v>2019</v>
      </c>
      <c r="F1146" s="69" t="s">
        <v>75</v>
      </c>
      <c r="G1146" s="69" t="s">
        <v>312</v>
      </c>
      <c r="H1146" s="70" t="s">
        <v>313</v>
      </c>
      <c r="I1146" s="70" t="s">
        <v>695</v>
      </c>
      <c r="J1146" s="70" t="s">
        <v>634</v>
      </c>
      <c r="K1146" s="70" t="s">
        <v>634</v>
      </c>
      <c r="L1146" s="48">
        <v>1236.43</v>
      </c>
      <c r="M1146" s="48">
        <v>3029.39</v>
      </c>
    </row>
    <row r="1147" spans="1:13" ht="14.25" x14ac:dyDescent="0.2">
      <c r="A1147" s="66" t="s">
        <v>41</v>
      </c>
      <c r="B1147" s="66" t="s">
        <v>41</v>
      </c>
      <c r="C1147" s="67" t="s">
        <v>654</v>
      </c>
      <c r="D1147" s="70" t="s">
        <v>2</v>
      </c>
      <c r="E1147" s="69">
        <v>2018</v>
      </c>
      <c r="F1147" s="69" t="s">
        <v>64</v>
      </c>
      <c r="G1147" s="69" t="s">
        <v>159</v>
      </c>
      <c r="H1147" s="70" t="s">
        <v>300</v>
      </c>
      <c r="I1147" s="70" t="s">
        <v>834</v>
      </c>
      <c r="J1147" s="70" t="s">
        <v>634</v>
      </c>
      <c r="K1147" s="70" t="s">
        <v>634</v>
      </c>
      <c r="L1147" s="48">
        <v>2982.54</v>
      </c>
      <c r="M1147" s="48">
        <v>6961.5999999999995</v>
      </c>
    </row>
    <row r="1148" spans="1:13" ht="14.25" x14ac:dyDescent="0.2">
      <c r="A1148" s="66" t="s">
        <v>41</v>
      </c>
      <c r="B1148" s="66" t="s">
        <v>41</v>
      </c>
      <c r="C1148" s="67" t="s">
        <v>565</v>
      </c>
      <c r="D1148" s="70" t="s">
        <v>33</v>
      </c>
      <c r="E1148" s="69">
        <v>2021</v>
      </c>
      <c r="F1148" s="69" t="s">
        <v>77</v>
      </c>
      <c r="G1148" s="69" t="s">
        <v>403</v>
      </c>
      <c r="H1148" s="70" t="s">
        <v>129</v>
      </c>
      <c r="I1148" s="70" t="s">
        <v>782</v>
      </c>
      <c r="J1148" s="70" t="s">
        <v>634</v>
      </c>
      <c r="K1148" s="70" t="s">
        <v>634</v>
      </c>
      <c r="L1148" s="51">
        <v>1478.83</v>
      </c>
      <c r="M1148" s="51">
        <v>3035.65</v>
      </c>
    </row>
    <row r="1149" spans="1:13" ht="15" x14ac:dyDescent="0.2">
      <c r="A1149" s="66" t="s">
        <v>41</v>
      </c>
      <c r="B1149" s="66" t="s">
        <v>41</v>
      </c>
      <c r="C1149" s="67" t="s">
        <v>675</v>
      </c>
      <c r="D1149" s="70" t="s">
        <v>15</v>
      </c>
      <c r="E1149" s="69">
        <v>2018</v>
      </c>
      <c r="F1149" s="69" t="s">
        <v>676</v>
      </c>
      <c r="G1149" s="69" t="s">
        <v>280</v>
      </c>
      <c r="H1149" s="70" t="s">
        <v>281</v>
      </c>
      <c r="I1149" s="70" t="s">
        <v>662</v>
      </c>
      <c r="J1149" s="70" t="s">
        <v>634</v>
      </c>
      <c r="K1149" s="70" t="s">
        <v>634</v>
      </c>
      <c r="L1149" s="71">
        <v>1284.72</v>
      </c>
      <c r="M1149" s="71">
        <v>2988.15</v>
      </c>
    </row>
    <row r="1150" spans="1:13" ht="14.25" x14ac:dyDescent="0.2">
      <c r="A1150" s="66" t="s">
        <v>41</v>
      </c>
      <c r="B1150" s="66" t="s">
        <v>41</v>
      </c>
      <c r="C1150" s="67" t="s">
        <v>48</v>
      </c>
      <c r="D1150" s="70" t="s">
        <v>11</v>
      </c>
      <c r="E1150" s="69">
        <v>2018</v>
      </c>
      <c r="F1150" s="69" t="s">
        <v>59</v>
      </c>
      <c r="G1150" s="69" t="s">
        <v>82</v>
      </c>
      <c r="H1150" s="70" t="s">
        <v>99</v>
      </c>
      <c r="I1150" s="70" t="s">
        <v>667</v>
      </c>
      <c r="J1150" s="70" t="s">
        <v>634</v>
      </c>
      <c r="K1150" s="70" t="s">
        <v>634</v>
      </c>
      <c r="L1150" s="48">
        <v>1727</v>
      </c>
      <c r="M1150" s="48">
        <v>2407.96</v>
      </c>
    </row>
    <row r="1151" spans="1:13" ht="14.25" x14ac:dyDescent="0.2">
      <c r="A1151" s="66" t="s">
        <v>41</v>
      </c>
      <c r="B1151" s="66" t="s">
        <v>41</v>
      </c>
      <c r="C1151" s="67" t="s">
        <v>761</v>
      </c>
      <c r="D1151" s="70" t="s">
        <v>35</v>
      </c>
      <c r="E1151" s="69">
        <v>2018</v>
      </c>
      <c r="F1151" s="69" t="s">
        <v>59</v>
      </c>
      <c r="G1151" s="69" t="s">
        <v>82</v>
      </c>
      <c r="H1151" s="70" t="s">
        <v>129</v>
      </c>
      <c r="I1151" s="70" t="s">
        <v>762</v>
      </c>
      <c r="J1151" s="70" t="s">
        <v>634</v>
      </c>
      <c r="K1151" s="70" t="s">
        <v>634</v>
      </c>
      <c r="L1151" s="48">
        <v>1298</v>
      </c>
      <c r="M1151" s="48">
        <v>1694</v>
      </c>
    </row>
    <row r="1152" spans="1:13" ht="14.25" x14ac:dyDescent="0.2">
      <c r="A1152" s="66" t="s">
        <v>41</v>
      </c>
      <c r="B1152" s="66" t="s">
        <v>41</v>
      </c>
      <c r="C1152" s="67" t="s">
        <v>45</v>
      </c>
      <c r="D1152" s="70" t="s">
        <v>24</v>
      </c>
      <c r="E1152" s="69">
        <v>2018</v>
      </c>
      <c r="F1152" s="69" t="s">
        <v>59</v>
      </c>
      <c r="G1152" s="69" t="s">
        <v>82</v>
      </c>
      <c r="H1152" s="70" t="s">
        <v>99</v>
      </c>
      <c r="I1152" s="70" t="s">
        <v>784</v>
      </c>
      <c r="J1152" s="70" t="s">
        <v>634</v>
      </c>
      <c r="K1152" s="70" t="s">
        <v>634</v>
      </c>
      <c r="L1152" s="48">
        <v>1727</v>
      </c>
      <c r="M1152" s="48">
        <v>2407.96</v>
      </c>
    </row>
    <row r="1153" spans="1:13" ht="14.25" x14ac:dyDescent="0.2">
      <c r="A1153" s="66" t="s">
        <v>41</v>
      </c>
      <c r="B1153" s="66" t="s">
        <v>41</v>
      </c>
      <c r="C1153" s="67" t="s">
        <v>803</v>
      </c>
      <c r="D1153" s="70" t="s">
        <v>36</v>
      </c>
      <c r="E1153" s="69">
        <v>2020</v>
      </c>
      <c r="F1153" s="69" t="s">
        <v>77</v>
      </c>
      <c r="G1153" s="69" t="s">
        <v>403</v>
      </c>
      <c r="H1153" s="70" t="s">
        <v>129</v>
      </c>
      <c r="I1153" s="70" t="s">
        <v>804</v>
      </c>
      <c r="J1153" s="70" t="s">
        <v>634</v>
      </c>
      <c r="K1153" s="70" t="s">
        <v>634</v>
      </c>
      <c r="L1153" s="51">
        <v>1478.83</v>
      </c>
      <c r="M1153" s="51">
        <v>3035.65</v>
      </c>
    </row>
    <row r="1154" spans="1:13" ht="14.25" x14ac:dyDescent="0.2">
      <c r="A1154" s="66" t="s">
        <v>41</v>
      </c>
      <c r="B1154" s="66" t="s">
        <v>41</v>
      </c>
      <c r="C1154" s="67" t="s">
        <v>659</v>
      </c>
      <c r="D1154" s="70" t="s">
        <v>4</v>
      </c>
      <c r="E1154" s="69">
        <v>2020</v>
      </c>
      <c r="F1154" s="69" t="s">
        <v>66</v>
      </c>
      <c r="G1154" s="69" t="s">
        <v>186</v>
      </c>
      <c r="H1154" s="70" t="s">
        <v>179</v>
      </c>
      <c r="I1154" s="70" t="s">
        <v>789</v>
      </c>
      <c r="J1154" s="70" t="s">
        <v>634</v>
      </c>
      <c r="K1154" s="70" t="s">
        <v>634</v>
      </c>
      <c r="L1154" s="48">
        <v>1122.19</v>
      </c>
      <c r="M1154" s="48">
        <v>1499.5262090000001</v>
      </c>
    </row>
    <row r="1155" spans="1:13" ht="14.25" x14ac:dyDescent="0.2">
      <c r="A1155" s="66" t="s">
        <v>41</v>
      </c>
      <c r="B1155" s="66" t="s">
        <v>41</v>
      </c>
      <c r="C1155" s="67" t="s">
        <v>51</v>
      </c>
      <c r="D1155" s="70" t="s">
        <v>1</v>
      </c>
      <c r="E1155" s="69">
        <v>2020</v>
      </c>
      <c r="F1155" s="69" t="s">
        <v>67</v>
      </c>
      <c r="G1155" s="69" t="s">
        <v>193</v>
      </c>
      <c r="H1155" s="70" t="s">
        <v>194</v>
      </c>
      <c r="I1155" s="70" t="s">
        <v>197</v>
      </c>
      <c r="J1155" s="70" t="s">
        <v>545</v>
      </c>
      <c r="K1155" s="70" t="s">
        <v>545</v>
      </c>
      <c r="L1155" s="48">
        <v>1434.67</v>
      </c>
      <c r="M1155" s="48">
        <v>5022.6400000000003</v>
      </c>
    </row>
    <row r="1156" spans="1:13" ht="14.25" x14ac:dyDescent="0.2">
      <c r="A1156" s="66" t="s">
        <v>41</v>
      </c>
      <c r="B1156" s="66" t="s">
        <v>41</v>
      </c>
      <c r="C1156" s="67" t="s">
        <v>659</v>
      </c>
      <c r="D1156" s="70" t="s">
        <v>4</v>
      </c>
      <c r="E1156" s="69">
        <v>2020</v>
      </c>
      <c r="F1156" s="69" t="s">
        <v>66</v>
      </c>
      <c r="G1156" s="69" t="s">
        <v>186</v>
      </c>
      <c r="H1156" s="70" t="s">
        <v>179</v>
      </c>
      <c r="I1156" s="70" t="s">
        <v>418</v>
      </c>
      <c r="J1156" s="70" t="s">
        <v>545</v>
      </c>
      <c r="K1156" s="70" t="s">
        <v>545</v>
      </c>
      <c r="L1156" s="48">
        <v>1122.19</v>
      </c>
      <c r="M1156" s="48">
        <v>1499.5262090000001</v>
      </c>
    </row>
    <row r="1157" spans="1:13" ht="14.25" x14ac:dyDescent="0.2">
      <c r="A1157" s="66" t="s">
        <v>41</v>
      </c>
      <c r="B1157" s="66" t="s">
        <v>41</v>
      </c>
      <c r="C1157" s="67" t="s">
        <v>51</v>
      </c>
      <c r="D1157" s="70" t="s">
        <v>1</v>
      </c>
      <c r="E1157" s="69">
        <v>2020</v>
      </c>
      <c r="F1157" s="69" t="s">
        <v>67</v>
      </c>
      <c r="G1157" s="69" t="s">
        <v>193</v>
      </c>
      <c r="H1157" s="70" t="s">
        <v>194</v>
      </c>
      <c r="I1157" s="70" t="s">
        <v>695</v>
      </c>
      <c r="J1157" s="70" t="s">
        <v>545</v>
      </c>
      <c r="K1157" s="70" t="s">
        <v>545</v>
      </c>
      <c r="L1157" s="48">
        <v>1434.67</v>
      </c>
      <c r="M1157" s="48">
        <v>5022.6400000000003</v>
      </c>
    </row>
    <row r="1158" spans="1:13" ht="14.25" x14ac:dyDescent="0.2">
      <c r="A1158" s="66" t="s">
        <v>41</v>
      </c>
      <c r="B1158" s="66" t="s">
        <v>41</v>
      </c>
      <c r="C1158" s="67" t="s">
        <v>51</v>
      </c>
      <c r="D1158" s="70" t="s">
        <v>1</v>
      </c>
      <c r="E1158" s="69">
        <v>2020</v>
      </c>
      <c r="F1158" s="69" t="s">
        <v>67</v>
      </c>
      <c r="G1158" s="69" t="s">
        <v>193</v>
      </c>
      <c r="H1158" s="70" t="s">
        <v>194</v>
      </c>
      <c r="I1158" s="70" t="s">
        <v>231</v>
      </c>
      <c r="J1158" s="70" t="s">
        <v>545</v>
      </c>
      <c r="K1158" s="70" t="s">
        <v>545</v>
      </c>
      <c r="L1158" s="48">
        <v>1434.67</v>
      </c>
      <c r="M1158" s="48">
        <v>5022.6400000000003</v>
      </c>
    </row>
    <row r="1159" spans="1:13" ht="15" x14ac:dyDescent="0.2">
      <c r="A1159" s="66" t="s">
        <v>41</v>
      </c>
      <c r="B1159" s="66" t="s">
        <v>41</v>
      </c>
      <c r="C1159" s="67" t="s">
        <v>675</v>
      </c>
      <c r="D1159" s="70" t="s">
        <v>15</v>
      </c>
      <c r="E1159" s="69">
        <v>2018</v>
      </c>
      <c r="F1159" s="69" t="s">
        <v>676</v>
      </c>
      <c r="G1159" s="69" t="s">
        <v>280</v>
      </c>
      <c r="H1159" s="70" t="s">
        <v>281</v>
      </c>
      <c r="I1159" s="70" t="s">
        <v>793</v>
      </c>
      <c r="J1159" s="70" t="s">
        <v>634</v>
      </c>
      <c r="K1159" s="70" t="s">
        <v>634</v>
      </c>
      <c r="L1159" s="71">
        <v>1284.72</v>
      </c>
      <c r="M1159" s="71">
        <v>2988.15</v>
      </c>
    </row>
    <row r="1160" spans="1:13" ht="14.25" x14ac:dyDescent="0.2">
      <c r="A1160" s="66" t="s">
        <v>41</v>
      </c>
      <c r="B1160" s="66" t="s">
        <v>41</v>
      </c>
      <c r="C1160" s="67" t="s">
        <v>680</v>
      </c>
      <c r="D1160" s="70" t="s">
        <v>18</v>
      </c>
      <c r="E1160" s="69">
        <v>2022</v>
      </c>
      <c r="F1160" s="69" t="s">
        <v>64</v>
      </c>
      <c r="G1160" s="69" t="s">
        <v>159</v>
      </c>
      <c r="H1160" s="70" t="s">
        <v>167</v>
      </c>
      <c r="I1160" s="70" t="s">
        <v>837</v>
      </c>
      <c r="J1160" s="70" t="s">
        <v>634</v>
      </c>
      <c r="K1160" s="70" t="s">
        <v>634</v>
      </c>
      <c r="L1160" s="48">
        <v>1298</v>
      </c>
      <c r="M1160" s="48">
        <v>1540.4</v>
      </c>
    </row>
    <row r="1161" spans="1:13" ht="14.25" x14ac:dyDescent="0.2">
      <c r="A1161" s="66" t="s">
        <v>41</v>
      </c>
      <c r="B1161" s="66" t="s">
        <v>41</v>
      </c>
      <c r="C1161" s="67" t="s">
        <v>719</v>
      </c>
      <c r="D1161" s="70" t="s">
        <v>720</v>
      </c>
      <c r="E1161" s="69">
        <v>2022</v>
      </c>
      <c r="F1161" s="69" t="s">
        <v>75</v>
      </c>
      <c r="G1161" s="69" t="s">
        <v>312</v>
      </c>
      <c r="H1161" s="70" t="s">
        <v>257</v>
      </c>
      <c r="I1161" s="70" t="s">
        <v>725</v>
      </c>
      <c r="J1161" s="70" t="s">
        <v>634</v>
      </c>
      <c r="K1161" s="70" t="s">
        <v>634</v>
      </c>
      <c r="L1161" s="48">
        <v>2248.5</v>
      </c>
      <c r="M1161" s="48">
        <v>4541.18</v>
      </c>
    </row>
    <row r="1162" spans="1:13" ht="14.25" x14ac:dyDescent="0.2">
      <c r="A1162" s="66" t="s">
        <v>41</v>
      </c>
      <c r="B1162" s="66" t="s">
        <v>41</v>
      </c>
      <c r="C1162" s="67" t="s">
        <v>693</v>
      </c>
      <c r="D1162" s="70" t="s">
        <v>22</v>
      </c>
      <c r="E1162" s="69">
        <v>2021</v>
      </c>
      <c r="F1162" s="69" t="s">
        <v>77</v>
      </c>
      <c r="G1162" s="69" t="s">
        <v>403</v>
      </c>
      <c r="H1162" s="70" t="s">
        <v>407</v>
      </c>
      <c r="I1162" s="70" t="s">
        <v>694</v>
      </c>
      <c r="J1162" s="70" t="s">
        <v>634</v>
      </c>
      <c r="K1162" s="70" t="s">
        <v>634</v>
      </c>
      <c r="L1162" s="63">
        <v>1236.43</v>
      </c>
      <c r="M1162" s="63">
        <v>1926.94</v>
      </c>
    </row>
    <row r="1163" spans="1:13" ht="14.25" x14ac:dyDescent="0.2">
      <c r="A1163" s="66" t="s">
        <v>41</v>
      </c>
      <c r="B1163" s="66" t="s">
        <v>41</v>
      </c>
      <c r="C1163" s="67" t="s">
        <v>659</v>
      </c>
      <c r="D1163" s="70" t="s">
        <v>4</v>
      </c>
      <c r="E1163" s="69">
        <v>2020</v>
      </c>
      <c r="F1163" s="69" t="s">
        <v>66</v>
      </c>
      <c r="G1163" s="69" t="s">
        <v>186</v>
      </c>
      <c r="H1163" s="70" t="s">
        <v>179</v>
      </c>
      <c r="I1163" s="70" t="s">
        <v>461</v>
      </c>
      <c r="J1163" s="70" t="s">
        <v>545</v>
      </c>
      <c r="K1163" s="70" t="s">
        <v>545</v>
      </c>
      <c r="L1163" s="48">
        <v>1122.19</v>
      </c>
      <c r="M1163" s="48">
        <v>1499.5262090000001</v>
      </c>
    </row>
    <row r="1164" spans="1:13" ht="14.25" x14ac:dyDescent="0.2">
      <c r="A1164" s="66" t="s">
        <v>41</v>
      </c>
      <c r="B1164" s="66" t="s">
        <v>41</v>
      </c>
      <c r="C1164" s="67" t="s">
        <v>55</v>
      </c>
      <c r="D1164" s="70" t="s">
        <v>6</v>
      </c>
      <c r="E1164" s="69">
        <v>2018</v>
      </c>
      <c r="F1164" s="69" t="s">
        <v>71</v>
      </c>
      <c r="G1164" s="69" t="s">
        <v>264</v>
      </c>
      <c r="H1164" s="70" t="s">
        <v>129</v>
      </c>
      <c r="I1164" s="70" t="s">
        <v>678</v>
      </c>
      <c r="J1164" s="70" t="s">
        <v>634</v>
      </c>
      <c r="K1164" s="70" t="s">
        <v>634</v>
      </c>
      <c r="L1164" s="56">
        <v>1298</v>
      </c>
      <c r="M1164" s="56">
        <v>2742.53</v>
      </c>
    </row>
    <row r="1165" spans="1:13" ht="14.25" x14ac:dyDescent="0.2">
      <c r="A1165" s="66" t="s">
        <v>41</v>
      </c>
      <c r="B1165" s="66" t="s">
        <v>41</v>
      </c>
      <c r="C1165" s="67" t="s">
        <v>51</v>
      </c>
      <c r="D1165" s="70" t="s">
        <v>1</v>
      </c>
      <c r="E1165" s="69">
        <v>2020</v>
      </c>
      <c r="F1165" s="69" t="s">
        <v>67</v>
      </c>
      <c r="G1165" s="69" t="s">
        <v>193</v>
      </c>
      <c r="H1165" s="70" t="s">
        <v>194</v>
      </c>
      <c r="I1165" s="70" t="s">
        <v>732</v>
      </c>
      <c r="J1165" s="70" t="s">
        <v>545</v>
      </c>
      <c r="K1165" s="70" t="s">
        <v>545</v>
      </c>
      <c r="L1165" s="48">
        <v>1434.67</v>
      </c>
      <c r="M1165" s="48">
        <v>5022.6400000000003</v>
      </c>
    </row>
    <row r="1166" spans="1:13" ht="14.25" x14ac:dyDescent="0.2">
      <c r="A1166" s="66" t="s">
        <v>41</v>
      </c>
      <c r="B1166" s="66" t="s">
        <v>41</v>
      </c>
      <c r="C1166" s="67" t="s">
        <v>751</v>
      </c>
      <c r="D1166" s="70" t="s">
        <v>27</v>
      </c>
      <c r="E1166" s="69">
        <v>2018</v>
      </c>
      <c r="F1166" s="69" t="s">
        <v>72</v>
      </c>
      <c r="G1166" s="69" t="s">
        <v>275</v>
      </c>
      <c r="H1166" s="70" t="s">
        <v>277</v>
      </c>
      <c r="I1166" s="70" t="s">
        <v>114</v>
      </c>
      <c r="J1166" s="70" t="s">
        <v>634</v>
      </c>
      <c r="K1166" s="70" t="s">
        <v>634</v>
      </c>
      <c r="L1166" s="48">
        <v>1523.3</v>
      </c>
      <c r="M1166" s="48">
        <v>3458.29</v>
      </c>
    </row>
    <row r="1167" spans="1:13" ht="14.25" x14ac:dyDescent="0.2">
      <c r="A1167" s="66" t="s">
        <v>41</v>
      </c>
      <c r="B1167" s="66" t="s">
        <v>41</v>
      </c>
      <c r="C1167" s="67" t="s">
        <v>42</v>
      </c>
      <c r="D1167" s="70" t="s">
        <v>8</v>
      </c>
      <c r="E1167" s="69">
        <v>2018</v>
      </c>
      <c r="F1167" s="69" t="s">
        <v>59</v>
      </c>
      <c r="G1167" s="69" t="s">
        <v>82</v>
      </c>
      <c r="H1167" s="70" t="s">
        <v>83</v>
      </c>
      <c r="I1167" s="70" t="s">
        <v>665</v>
      </c>
      <c r="J1167" s="70" t="s">
        <v>634</v>
      </c>
      <c r="K1167" s="70" t="s">
        <v>634</v>
      </c>
      <c r="L1167" s="48">
        <v>1298</v>
      </c>
      <c r="M1167" s="48">
        <v>2245.6999999999998</v>
      </c>
    </row>
    <row r="1168" spans="1:13" ht="14.25" x14ac:dyDescent="0.2">
      <c r="A1168" s="66" t="s">
        <v>41</v>
      </c>
      <c r="B1168" s="66" t="s">
        <v>41</v>
      </c>
      <c r="C1168" s="67" t="s">
        <v>760</v>
      </c>
      <c r="D1168" s="70" t="s">
        <v>28</v>
      </c>
      <c r="E1168" s="69">
        <v>2018</v>
      </c>
      <c r="F1168" s="69" t="s">
        <v>61</v>
      </c>
      <c r="G1168" s="69" t="s">
        <v>102</v>
      </c>
      <c r="H1168" s="70" t="s">
        <v>99</v>
      </c>
      <c r="I1168" s="70" t="s">
        <v>766</v>
      </c>
      <c r="J1168" s="70" t="s">
        <v>634</v>
      </c>
      <c r="K1168" s="70" t="s">
        <v>634</v>
      </c>
      <c r="L1168" s="48">
        <v>2076.27</v>
      </c>
      <c r="M1168" s="48">
        <v>3743.8</v>
      </c>
    </row>
    <row r="1169" spans="1:13" ht="14.25" x14ac:dyDescent="0.2">
      <c r="A1169" s="66" t="s">
        <v>41</v>
      </c>
      <c r="B1169" s="66" t="s">
        <v>41</v>
      </c>
      <c r="C1169" s="67" t="s">
        <v>668</v>
      </c>
      <c r="D1169" s="70" t="s">
        <v>10</v>
      </c>
      <c r="E1169" s="69">
        <v>2019</v>
      </c>
      <c r="F1169" s="69" t="s">
        <v>76</v>
      </c>
      <c r="G1169" s="69" t="s">
        <v>328</v>
      </c>
      <c r="H1169" s="70" t="s">
        <v>179</v>
      </c>
      <c r="I1169" s="70" t="s">
        <v>786</v>
      </c>
      <c r="J1169" s="70" t="s">
        <v>545</v>
      </c>
      <c r="K1169" s="70" t="s">
        <v>545</v>
      </c>
      <c r="L1169" s="48">
        <v>1122.2</v>
      </c>
      <c r="M1169" s="48">
        <v>3112.55</v>
      </c>
    </row>
    <row r="1170" spans="1:13" ht="14.25" x14ac:dyDescent="0.2">
      <c r="A1170" s="66" t="s">
        <v>41</v>
      </c>
      <c r="B1170" s="66" t="s">
        <v>41</v>
      </c>
      <c r="C1170" s="67" t="s">
        <v>660</v>
      </c>
      <c r="D1170" s="70" t="s">
        <v>5</v>
      </c>
      <c r="E1170" s="69">
        <v>2020</v>
      </c>
      <c r="F1170" s="69" t="s">
        <v>61</v>
      </c>
      <c r="G1170" s="69" t="s">
        <v>102</v>
      </c>
      <c r="H1170" s="70" t="s">
        <v>129</v>
      </c>
      <c r="I1170" s="70" t="s">
        <v>661</v>
      </c>
      <c r="J1170" s="70" t="s">
        <v>634</v>
      </c>
      <c r="K1170" s="70" t="s">
        <v>634</v>
      </c>
      <c r="L1170" s="48">
        <v>1212</v>
      </c>
      <c r="M1170" s="48">
        <v>2929.14</v>
      </c>
    </row>
    <row r="1171" spans="1:13" ht="15" x14ac:dyDescent="0.2">
      <c r="A1171" s="66" t="s">
        <v>41</v>
      </c>
      <c r="B1171" s="66" t="s">
        <v>41</v>
      </c>
      <c r="C1171" s="67" t="s">
        <v>675</v>
      </c>
      <c r="D1171" s="70" t="s">
        <v>15</v>
      </c>
      <c r="E1171" s="69">
        <v>2018</v>
      </c>
      <c r="F1171" s="69" t="s">
        <v>676</v>
      </c>
      <c r="G1171" s="69" t="s">
        <v>280</v>
      </c>
      <c r="H1171" s="70" t="s">
        <v>281</v>
      </c>
      <c r="I1171" s="70" t="s">
        <v>771</v>
      </c>
      <c r="J1171" s="70" t="s">
        <v>634</v>
      </c>
      <c r="K1171" s="70" t="s">
        <v>634</v>
      </c>
      <c r="L1171" s="71">
        <v>1284.72</v>
      </c>
      <c r="M1171" s="71">
        <v>2988.15</v>
      </c>
    </row>
    <row r="1172" spans="1:13" ht="14.25" x14ac:dyDescent="0.2">
      <c r="A1172" s="66" t="s">
        <v>41</v>
      </c>
      <c r="B1172" s="66" t="s">
        <v>41</v>
      </c>
      <c r="C1172" s="67" t="s">
        <v>691</v>
      </c>
      <c r="D1172" s="70" t="s">
        <v>21</v>
      </c>
      <c r="E1172" s="69">
        <v>2019</v>
      </c>
      <c r="F1172" s="69" t="s">
        <v>75</v>
      </c>
      <c r="G1172" s="69" t="s">
        <v>312</v>
      </c>
      <c r="H1172" s="70" t="s">
        <v>313</v>
      </c>
      <c r="I1172" s="70" t="s">
        <v>695</v>
      </c>
      <c r="J1172" s="70" t="s">
        <v>634</v>
      </c>
      <c r="K1172" s="70" t="s">
        <v>634</v>
      </c>
      <c r="L1172" s="48">
        <v>1236.43</v>
      </c>
      <c r="M1172" s="48">
        <v>3029.39</v>
      </c>
    </row>
    <row r="1173" spans="1:13" ht="14.25" x14ac:dyDescent="0.2">
      <c r="A1173" s="66" t="s">
        <v>41</v>
      </c>
      <c r="B1173" s="66" t="s">
        <v>41</v>
      </c>
      <c r="C1173" s="67" t="s">
        <v>51</v>
      </c>
      <c r="D1173" s="70" t="s">
        <v>1</v>
      </c>
      <c r="E1173" s="69">
        <v>2020</v>
      </c>
      <c r="F1173" s="69" t="s">
        <v>67</v>
      </c>
      <c r="G1173" s="69" t="s">
        <v>193</v>
      </c>
      <c r="H1173" s="70" t="s">
        <v>194</v>
      </c>
      <c r="I1173" s="70" t="s">
        <v>239</v>
      </c>
      <c r="J1173" s="70" t="s">
        <v>545</v>
      </c>
      <c r="K1173" s="70" t="s">
        <v>545</v>
      </c>
      <c r="L1173" s="48">
        <v>1434.67</v>
      </c>
      <c r="M1173" s="48">
        <v>5022.6400000000003</v>
      </c>
    </row>
    <row r="1174" spans="1:13" ht="14.25" x14ac:dyDescent="0.2">
      <c r="A1174" s="66" t="s">
        <v>41</v>
      </c>
      <c r="B1174" s="66" t="s">
        <v>41</v>
      </c>
      <c r="C1174" s="67" t="s">
        <v>775</v>
      </c>
      <c r="D1174" s="70" t="s">
        <v>31</v>
      </c>
      <c r="E1174" s="69">
        <v>2021</v>
      </c>
      <c r="F1174" s="69" t="s">
        <v>75</v>
      </c>
      <c r="G1174" s="69" t="s">
        <v>312</v>
      </c>
      <c r="H1174" s="70" t="s">
        <v>525</v>
      </c>
      <c r="I1174" s="70" t="s">
        <v>844</v>
      </c>
      <c r="J1174" s="70" t="s">
        <v>634</v>
      </c>
      <c r="K1174" s="70" t="s">
        <v>634</v>
      </c>
      <c r="L1174" s="72">
        <v>1507.4</v>
      </c>
      <c r="M1174" s="72">
        <v>3057.4</v>
      </c>
    </row>
    <row r="1175" spans="1:13" ht="14.25" x14ac:dyDescent="0.2">
      <c r="A1175" s="66" t="s">
        <v>41</v>
      </c>
      <c r="B1175" s="66" t="s">
        <v>41</v>
      </c>
      <c r="C1175" s="67" t="s">
        <v>660</v>
      </c>
      <c r="D1175" s="70" t="s">
        <v>5</v>
      </c>
      <c r="E1175" s="69">
        <v>2020</v>
      </c>
      <c r="F1175" s="69" t="s">
        <v>61</v>
      </c>
      <c r="G1175" s="69" t="s">
        <v>102</v>
      </c>
      <c r="H1175" s="70" t="s">
        <v>495</v>
      </c>
      <c r="I1175" s="70" t="s">
        <v>697</v>
      </c>
      <c r="J1175" s="70" t="s">
        <v>634</v>
      </c>
      <c r="K1175" s="70" t="s">
        <v>634</v>
      </c>
      <c r="L1175" s="48">
        <v>2076.27</v>
      </c>
      <c r="M1175" s="48">
        <v>3743.8</v>
      </c>
    </row>
    <row r="1176" spans="1:13" ht="14.25" x14ac:dyDescent="0.2">
      <c r="A1176" s="66" t="s">
        <v>41</v>
      </c>
      <c r="B1176" s="66" t="s">
        <v>41</v>
      </c>
      <c r="C1176" s="67" t="s">
        <v>691</v>
      </c>
      <c r="D1176" s="70" t="s">
        <v>21</v>
      </c>
      <c r="E1176" s="69">
        <v>2019</v>
      </c>
      <c r="F1176" s="69" t="s">
        <v>75</v>
      </c>
      <c r="G1176" s="69" t="s">
        <v>312</v>
      </c>
      <c r="H1176" s="70" t="s">
        <v>313</v>
      </c>
      <c r="I1176" s="70" t="s">
        <v>841</v>
      </c>
      <c r="J1176" s="70" t="s">
        <v>634</v>
      </c>
      <c r="K1176" s="70" t="s">
        <v>634</v>
      </c>
      <c r="L1176" s="48">
        <v>1236.43</v>
      </c>
      <c r="M1176" s="48">
        <v>3029.39</v>
      </c>
    </row>
    <row r="1177" spans="1:13" ht="14.25" x14ac:dyDescent="0.2">
      <c r="A1177" s="66" t="s">
        <v>41</v>
      </c>
      <c r="B1177" s="66" t="s">
        <v>41</v>
      </c>
      <c r="C1177" s="67" t="s">
        <v>57</v>
      </c>
      <c r="D1177" s="70" t="s">
        <v>0</v>
      </c>
      <c r="E1177" s="69">
        <v>2018</v>
      </c>
      <c r="F1177" s="69" t="s">
        <v>61</v>
      </c>
      <c r="G1177" s="69" t="s">
        <v>102</v>
      </c>
      <c r="H1177" s="70" t="s">
        <v>495</v>
      </c>
      <c r="I1177" s="70" t="s">
        <v>749</v>
      </c>
      <c r="J1177" s="70" t="s">
        <v>634</v>
      </c>
      <c r="K1177" s="70" t="s">
        <v>634</v>
      </c>
      <c r="L1177" s="48">
        <v>1718.8</v>
      </c>
      <c r="M1177" s="48">
        <v>5893.71</v>
      </c>
    </row>
    <row r="1178" spans="1:13" ht="14.25" x14ac:dyDescent="0.2">
      <c r="A1178" s="66" t="s">
        <v>41</v>
      </c>
      <c r="B1178" s="66" t="s">
        <v>41</v>
      </c>
      <c r="C1178" s="67" t="s">
        <v>666</v>
      </c>
      <c r="D1178" s="70" t="s">
        <v>9</v>
      </c>
      <c r="E1178" s="69">
        <v>2020</v>
      </c>
      <c r="F1178" s="69" t="s">
        <v>77</v>
      </c>
      <c r="G1178" s="69" t="s">
        <v>403</v>
      </c>
      <c r="H1178" s="70" t="s">
        <v>86</v>
      </c>
      <c r="I1178" s="70" t="s">
        <v>667</v>
      </c>
      <c r="J1178" s="70" t="s">
        <v>545</v>
      </c>
      <c r="K1178" s="70" t="s">
        <v>545</v>
      </c>
      <c r="L1178" s="48">
        <v>1292.24</v>
      </c>
      <c r="M1178" s="48">
        <v>2760.15</v>
      </c>
    </row>
    <row r="1179" spans="1:13" ht="14.25" x14ac:dyDescent="0.2">
      <c r="A1179" s="66" t="s">
        <v>41</v>
      </c>
      <c r="B1179" s="66" t="s">
        <v>41</v>
      </c>
      <c r="C1179" s="67" t="s">
        <v>46</v>
      </c>
      <c r="D1179" s="70" t="s">
        <v>16</v>
      </c>
      <c r="E1179" s="69">
        <v>2018</v>
      </c>
      <c r="F1179" s="69" t="s">
        <v>63</v>
      </c>
      <c r="G1179" s="69" t="s">
        <v>140</v>
      </c>
      <c r="H1179" s="70" t="s">
        <v>129</v>
      </c>
      <c r="I1179" s="70" t="s">
        <v>677</v>
      </c>
      <c r="J1179" s="70" t="s">
        <v>634</v>
      </c>
      <c r="K1179" s="70" t="s">
        <v>634</v>
      </c>
      <c r="L1179" s="48">
        <v>1298</v>
      </c>
      <c r="M1179" s="51">
        <v>2467.0382</v>
      </c>
    </row>
    <row r="1180" spans="1:13" ht="14.25" x14ac:dyDescent="0.2">
      <c r="A1180" s="66" t="s">
        <v>41</v>
      </c>
      <c r="B1180" s="66" t="s">
        <v>41</v>
      </c>
      <c r="C1180" s="67" t="s">
        <v>719</v>
      </c>
      <c r="D1180" s="70" t="s">
        <v>720</v>
      </c>
      <c r="E1180" s="69">
        <v>2022</v>
      </c>
      <c r="F1180" s="69" t="s">
        <v>75</v>
      </c>
      <c r="G1180" s="69" t="s">
        <v>312</v>
      </c>
      <c r="H1180" s="70" t="s">
        <v>257</v>
      </c>
      <c r="I1180" s="70" t="s">
        <v>824</v>
      </c>
      <c r="J1180" s="70" t="s">
        <v>634</v>
      </c>
      <c r="K1180" s="70" t="s">
        <v>634</v>
      </c>
      <c r="L1180" s="48">
        <v>2248.5</v>
      </c>
      <c r="M1180" s="48">
        <v>4541.18</v>
      </c>
    </row>
    <row r="1181" spans="1:13" ht="15" x14ac:dyDescent="0.2">
      <c r="A1181" s="66" t="s">
        <v>41</v>
      </c>
      <c r="B1181" s="66" t="s">
        <v>41</v>
      </c>
      <c r="C1181" s="67" t="s">
        <v>675</v>
      </c>
      <c r="D1181" s="70" t="s">
        <v>15</v>
      </c>
      <c r="E1181" s="69">
        <v>2018</v>
      </c>
      <c r="F1181" s="69" t="s">
        <v>676</v>
      </c>
      <c r="G1181" s="69" t="s">
        <v>280</v>
      </c>
      <c r="H1181" s="70" t="s">
        <v>281</v>
      </c>
      <c r="I1181" s="70" t="s">
        <v>685</v>
      </c>
      <c r="J1181" s="70" t="s">
        <v>634</v>
      </c>
      <c r="K1181" s="70" t="s">
        <v>634</v>
      </c>
      <c r="L1181" s="71">
        <v>1284.72</v>
      </c>
      <c r="M1181" s="71">
        <v>2988.15</v>
      </c>
    </row>
    <row r="1182" spans="1:13" ht="14.25" x14ac:dyDescent="0.2">
      <c r="A1182" s="66" t="s">
        <v>41</v>
      </c>
      <c r="B1182" s="66" t="s">
        <v>41</v>
      </c>
      <c r="C1182" s="67" t="s">
        <v>659</v>
      </c>
      <c r="D1182" s="70" t="s">
        <v>4</v>
      </c>
      <c r="E1182" s="69">
        <v>2020</v>
      </c>
      <c r="F1182" s="69" t="s">
        <v>66</v>
      </c>
      <c r="G1182" s="69" t="s">
        <v>186</v>
      </c>
      <c r="H1182" s="70" t="s">
        <v>179</v>
      </c>
      <c r="I1182" s="70" t="s">
        <v>766</v>
      </c>
      <c r="J1182" s="70" t="s">
        <v>545</v>
      </c>
      <c r="K1182" s="70" t="s">
        <v>545</v>
      </c>
      <c r="L1182" s="48">
        <v>1122.19</v>
      </c>
      <c r="M1182" s="48">
        <v>1499.5262090000001</v>
      </c>
    </row>
    <row r="1183" spans="1:13" ht="14.25" x14ac:dyDescent="0.2">
      <c r="A1183" s="66" t="s">
        <v>41</v>
      </c>
      <c r="B1183" s="66" t="s">
        <v>41</v>
      </c>
      <c r="C1183" s="67" t="s">
        <v>46</v>
      </c>
      <c r="D1183" s="70" t="s">
        <v>16</v>
      </c>
      <c r="E1183" s="69">
        <v>2018</v>
      </c>
      <c r="F1183" s="69" t="s">
        <v>63</v>
      </c>
      <c r="G1183" s="69" t="s">
        <v>140</v>
      </c>
      <c r="H1183" s="70" t="s">
        <v>99</v>
      </c>
      <c r="I1183" s="70" t="s">
        <v>730</v>
      </c>
      <c r="J1183" s="70" t="s">
        <v>634</v>
      </c>
      <c r="K1183" s="70" t="s">
        <v>634</v>
      </c>
      <c r="L1183" s="48">
        <v>1727</v>
      </c>
      <c r="M1183" s="51">
        <v>3108.7793000000001</v>
      </c>
    </row>
    <row r="1184" spans="1:13" ht="15" x14ac:dyDescent="0.2">
      <c r="A1184" s="66" t="s">
        <v>41</v>
      </c>
      <c r="B1184" s="66" t="s">
        <v>41</v>
      </c>
      <c r="C1184" s="67" t="s">
        <v>706</v>
      </c>
      <c r="D1184" s="70" t="s">
        <v>568</v>
      </c>
      <c r="E1184" s="69">
        <v>2022</v>
      </c>
      <c r="F1184" s="69" t="s">
        <v>61</v>
      </c>
      <c r="G1184" s="69" t="s">
        <v>102</v>
      </c>
      <c r="H1184" s="70" t="s">
        <v>103</v>
      </c>
      <c r="I1184" s="70" t="s">
        <v>584</v>
      </c>
      <c r="J1184" s="70" t="s">
        <v>634</v>
      </c>
      <c r="K1184" s="70" t="s">
        <v>634</v>
      </c>
      <c r="L1184" s="71">
        <v>2064.84</v>
      </c>
      <c r="M1184" s="71">
        <v>4065.57</v>
      </c>
    </row>
    <row r="1185" spans="1:13" ht="14.25" x14ac:dyDescent="0.2">
      <c r="A1185" s="66" t="s">
        <v>41</v>
      </c>
      <c r="B1185" s="66" t="s">
        <v>41</v>
      </c>
      <c r="C1185" s="67" t="s">
        <v>719</v>
      </c>
      <c r="D1185" s="70" t="s">
        <v>720</v>
      </c>
      <c r="E1185" s="69">
        <v>2022</v>
      </c>
      <c r="F1185" s="69" t="s">
        <v>75</v>
      </c>
      <c r="G1185" s="69" t="s">
        <v>312</v>
      </c>
      <c r="H1185" s="70" t="s">
        <v>257</v>
      </c>
      <c r="I1185" s="70" t="s">
        <v>753</v>
      </c>
      <c r="J1185" s="70" t="s">
        <v>634</v>
      </c>
      <c r="K1185" s="70" t="s">
        <v>634</v>
      </c>
      <c r="L1185" s="48">
        <v>2248.5</v>
      </c>
      <c r="M1185" s="48">
        <v>4541.18</v>
      </c>
    </row>
    <row r="1186" spans="1:13" ht="15" x14ac:dyDescent="0.2">
      <c r="A1186" s="66" t="s">
        <v>41</v>
      </c>
      <c r="B1186" s="66" t="s">
        <v>41</v>
      </c>
      <c r="C1186" s="67" t="s">
        <v>706</v>
      </c>
      <c r="D1186" s="70" t="s">
        <v>568</v>
      </c>
      <c r="E1186" s="69">
        <v>2022</v>
      </c>
      <c r="F1186" s="69" t="s">
        <v>61</v>
      </c>
      <c r="G1186" s="69" t="s">
        <v>102</v>
      </c>
      <c r="H1186" s="70" t="s">
        <v>103</v>
      </c>
      <c r="I1186" s="70" t="s">
        <v>707</v>
      </c>
      <c r="J1186" s="70" t="s">
        <v>634</v>
      </c>
      <c r="K1186" s="70" t="s">
        <v>634</v>
      </c>
      <c r="L1186" s="71">
        <v>2064.84</v>
      </c>
      <c r="M1186" s="71">
        <v>4065.57</v>
      </c>
    </row>
    <row r="1187" spans="1:13" ht="14.25" x14ac:dyDescent="0.2">
      <c r="A1187" s="66" t="s">
        <v>41</v>
      </c>
      <c r="B1187" s="66" t="s">
        <v>41</v>
      </c>
      <c r="C1187" s="67" t="s">
        <v>668</v>
      </c>
      <c r="D1187" s="70" t="s">
        <v>10</v>
      </c>
      <c r="E1187" s="69">
        <v>2019</v>
      </c>
      <c r="F1187" s="69" t="s">
        <v>76</v>
      </c>
      <c r="G1187" s="69" t="s">
        <v>328</v>
      </c>
      <c r="H1187" s="70" t="s">
        <v>179</v>
      </c>
      <c r="I1187" s="70" t="s">
        <v>730</v>
      </c>
      <c r="J1187" s="70" t="s">
        <v>545</v>
      </c>
      <c r="K1187" s="70" t="s">
        <v>545</v>
      </c>
      <c r="L1187" s="48">
        <v>1122.2</v>
      </c>
      <c r="M1187" s="48">
        <v>3112.55</v>
      </c>
    </row>
    <row r="1188" spans="1:13" ht="14.25" x14ac:dyDescent="0.2">
      <c r="A1188" s="66" t="s">
        <v>41</v>
      </c>
      <c r="B1188" s="66" t="s">
        <v>41</v>
      </c>
      <c r="C1188" s="67" t="s">
        <v>659</v>
      </c>
      <c r="D1188" s="70" t="s">
        <v>4</v>
      </c>
      <c r="E1188" s="69">
        <v>2020</v>
      </c>
      <c r="F1188" s="69" t="s">
        <v>66</v>
      </c>
      <c r="G1188" s="69" t="s">
        <v>186</v>
      </c>
      <c r="H1188" s="70" t="s">
        <v>179</v>
      </c>
      <c r="I1188" s="70" t="s">
        <v>452</v>
      </c>
      <c r="J1188" s="70" t="s">
        <v>545</v>
      </c>
      <c r="K1188" s="70" t="s">
        <v>545</v>
      </c>
      <c r="L1188" s="48">
        <v>1122.19</v>
      </c>
      <c r="M1188" s="48">
        <v>1499.5262090000001</v>
      </c>
    </row>
    <row r="1189" spans="1:13" ht="14.25" x14ac:dyDescent="0.2">
      <c r="A1189" s="66" t="s">
        <v>41</v>
      </c>
      <c r="B1189" s="66" t="s">
        <v>41</v>
      </c>
      <c r="C1189" s="67" t="s">
        <v>772</v>
      </c>
      <c r="D1189" s="70" t="s">
        <v>30</v>
      </c>
      <c r="E1189" s="69">
        <v>2019</v>
      </c>
      <c r="F1189" s="69" t="s">
        <v>79</v>
      </c>
      <c r="G1189" s="69" t="s">
        <v>517</v>
      </c>
      <c r="H1189" s="70" t="s">
        <v>808</v>
      </c>
      <c r="I1189" s="70" t="s">
        <v>773</v>
      </c>
      <c r="J1189" s="70" t="s">
        <v>634</v>
      </c>
      <c r="K1189" s="70" t="s">
        <v>634</v>
      </c>
      <c r="L1189" s="48">
        <v>1996.56</v>
      </c>
      <c r="M1189" s="63">
        <v>4032.4146000000001</v>
      </c>
    </row>
    <row r="1190" spans="1:13" ht="14.25" x14ac:dyDescent="0.2">
      <c r="A1190" s="66" t="s">
        <v>41</v>
      </c>
      <c r="B1190" s="66" t="s">
        <v>41</v>
      </c>
      <c r="C1190" s="67" t="s">
        <v>682</v>
      </c>
      <c r="D1190" s="70" t="s">
        <v>19</v>
      </c>
      <c r="E1190" s="69">
        <v>2019</v>
      </c>
      <c r="F1190" s="69" t="s">
        <v>683</v>
      </c>
      <c r="G1190" s="69" t="s">
        <v>308</v>
      </c>
      <c r="H1190" s="70" t="s">
        <v>97</v>
      </c>
      <c r="I1190" s="70" t="s">
        <v>114</v>
      </c>
      <c r="J1190" s="70" t="s">
        <v>634</v>
      </c>
      <c r="K1190" s="70" t="s">
        <v>634</v>
      </c>
      <c r="L1190" s="51">
        <v>1972.48</v>
      </c>
      <c r="M1190" s="51">
        <v>3385.2</v>
      </c>
    </row>
    <row r="1191" spans="1:13" ht="15" x14ac:dyDescent="0.2">
      <c r="A1191" s="66" t="s">
        <v>41</v>
      </c>
      <c r="B1191" s="66" t="s">
        <v>41</v>
      </c>
      <c r="C1191" s="67" t="s">
        <v>703</v>
      </c>
      <c r="D1191" s="70" t="s">
        <v>601</v>
      </c>
      <c r="E1191" s="69">
        <v>2022</v>
      </c>
      <c r="F1191" s="69" t="s">
        <v>66</v>
      </c>
      <c r="G1191" s="69" t="s">
        <v>186</v>
      </c>
      <c r="H1191" s="70" t="s">
        <v>167</v>
      </c>
      <c r="I1191" s="70" t="s">
        <v>740</v>
      </c>
      <c r="J1191" s="70" t="s">
        <v>634</v>
      </c>
      <c r="K1191" s="70" t="s">
        <v>634</v>
      </c>
      <c r="L1191" s="71">
        <v>2259.4500000000003</v>
      </c>
      <c r="M1191" s="71">
        <v>5935.1362639999988</v>
      </c>
    </row>
    <row r="1192" spans="1:13" ht="14.25" x14ac:dyDescent="0.2">
      <c r="A1192" s="66" t="s">
        <v>41</v>
      </c>
      <c r="B1192" s="66" t="s">
        <v>41</v>
      </c>
      <c r="C1192" s="67" t="s">
        <v>50</v>
      </c>
      <c r="D1192" s="70" t="s">
        <v>14</v>
      </c>
      <c r="E1192" s="69">
        <v>2019</v>
      </c>
      <c r="F1192" s="69" t="s">
        <v>66</v>
      </c>
      <c r="G1192" s="69" t="s">
        <v>186</v>
      </c>
      <c r="H1192" s="70" t="s">
        <v>91</v>
      </c>
      <c r="I1192" s="70" t="s">
        <v>652</v>
      </c>
      <c r="J1192" s="70" t="s">
        <v>634</v>
      </c>
      <c r="K1192" s="70" t="s">
        <v>634</v>
      </c>
      <c r="L1192" s="48">
        <v>1735.89</v>
      </c>
      <c r="M1192" s="51">
        <v>1945.6</v>
      </c>
    </row>
    <row r="1193" spans="1:13" ht="14.25" x14ac:dyDescent="0.2">
      <c r="A1193" s="66" t="s">
        <v>41</v>
      </c>
      <c r="B1193" s="66" t="s">
        <v>41</v>
      </c>
      <c r="C1193" s="67" t="s">
        <v>668</v>
      </c>
      <c r="D1193" s="70" t="s">
        <v>10</v>
      </c>
      <c r="E1193" s="69">
        <v>2019</v>
      </c>
      <c r="F1193" s="69" t="s">
        <v>76</v>
      </c>
      <c r="G1193" s="69" t="s">
        <v>328</v>
      </c>
      <c r="H1193" s="70" t="s">
        <v>179</v>
      </c>
      <c r="I1193" s="70" t="s">
        <v>344</v>
      </c>
      <c r="J1193" s="70" t="s">
        <v>545</v>
      </c>
      <c r="K1193" s="70" t="s">
        <v>545</v>
      </c>
      <c r="L1193" s="48">
        <v>1122.2</v>
      </c>
      <c r="M1193" s="48">
        <v>3112.55</v>
      </c>
    </row>
    <row r="1194" spans="1:13" ht="14.25" x14ac:dyDescent="0.2">
      <c r="A1194" s="66" t="s">
        <v>41</v>
      </c>
      <c r="B1194" s="66" t="s">
        <v>41</v>
      </c>
      <c r="C1194" s="67" t="s">
        <v>660</v>
      </c>
      <c r="D1194" s="70" t="s">
        <v>5</v>
      </c>
      <c r="E1194" s="69">
        <v>2020</v>
      </c>
      <c r="F1194" s="69" t="s">
        <v>61</v>
      </c>
      <c r="G1194" s="69" t="s">
        <v>102</v>
      </c>
      <c r="H1194" s="70" t="s">
        <v>257</v>
      </c>
      <c r="I1194" s="70" t="s">
        <v>749</v>
      </c>
      <c r="J1194" s="70" t="s">
        <v>634</v>
      </c>
      <c r="K1194" s="70" t="s">
        <v>634</v>
      </c>
      <c r="L1194" s="48">
        <v>1599</v>
      </c>
      <c r="M1194" s="48">
        <v>3028.16</v>
      </c>
    </row>
    <row r="1195" spans="1:13" ht="14.25" x14ac:dyDescent="0.2">
      <c r="A1195" s="66" t="s">
        <v>41</v>
      </c>
      <c r="B1195" s="66" t="s">
        <v>41</v>
      </c>
      <c r="C1195" s="67" t="s">
        <v>42</v>
      </c>
      <c r="D1195" s="70" t="s">
        <v>8</v>
      </c>
      <c r="E1195" s="69">
        <v>2018</v>
      </c>
      <c r="F1195" s="69" t="s">
        <v>59</v>
      </c>
      <c r="G1195" s="69" t="s">
        <v>82</v>
      </c>
      <c r="H1195" s="70" t="s">
        <v>83</v>
      </c>
      <c r="I1195" s="70" t="s">
        <v>665</v>
      </c>
      <c r="J1195" s="70" t="s">
        <v>634</v>
      </c>
      <c r="K1195" s="70" t="s">
        <v>634</v>
      </c>
      <c r="L1195" s="48">
        <v>1298</v>
      </c>
      <c r="M1195" s="48">
        <v>2245.6999999999998</v>
      </c>
    </row>
    <row r="1196" spans="1:13" ht="15" x14ac:dyDescent="0.2">
      <c r="A1196" s="66" t="s">
        <v>41</v>
      </c>
      <c r="B1196" s="66" t="s">
        <v>41</v>
      </c>
      <c r="C1196" s="67" t="s">
        <v>706</v>
      </c>
      <c r="D1196" s="70" t="s">
        <v>568</v>
      </c>
      <c r="E1196" s="69">
        <v>2022</v>
      </c>
      <c r="F1196" s="69" t="s">
        <v>61</v>
      </c>
      <c r="G1196" s="69" t="s">
        <v>102</v>
      </c>
      <c r="H1196" s="70" t="s">
        <v>103</v>
      </c>
      <c r="I1196" s="70" t="s">
        <v>769</v>
      </c>
      <c r="J1196" s="70" t="s">
        <v>634</v>
      </c>
      <c r="K1196" s="70" t="s">
        <v>634</v>
      </c>
      <c r="L1196" s="71">
        <v>2064.84</v>
      </c>
      <c r="M1196" s="71">
        <v>4065.57</v>
      </c>
    </row>
    <row r="1197" spans="1:13" ht="14.25" x14ac:dyDescent="0.2">
      <c r="A1197" s="66" t="s">
        <v>41</v>
      </c>
      <c r="B1197" s="66" t="s">
        <v>41</v>
      </c>
      <c r="C1197" s="67" t="s">
        <v>680</v>
      </c>
      <c r="D1197" s="70" t="s">
        <v>18</v>
      </c>
      <c r="E1197" s="69">
        <v>2022</v>
      </c>
      <c r="F1197" s="69" t="s">
        <v>64</v>
      </c>
      <c r="G1197" s="69" t="s">
        <v>159</v>
      </c>
      <c r="H1197" s="70" t="s">
        <v>162</v>
      </c>
      <c r="I1197" s="70" t="s">
        <v>671</v>
      </c>
      <c r="J1197" s="70" t="s">
        <v>634</v>
      </c>
      <c r="K1197" s="70" t="s">
        <v>634</v>
      </c>
      <c r="L1197" s="48">
        <v>2006.28</v>
      </c>
      <c r="M1197" s="48">
        <v>4704.41</v>
      </c>
    </row>
    <row r="1198" spans="1:13" ht="14.25" x14ac:dyDescent="0.2">
      <c r="A1198" s="66" t="s">
        <v>41</v>
      </c>
      <c r="B1198" s="66" t="s">
        <v>41</v>
      </c>
      <c r="C1198" s="67" t="s">
        <v>51</v>
      </c>
      <c r="D1198" s="70" t="s">
        <v>1</v>
      </c>
      <c r="E1198" s="69">
        <v>2020</v>
      </c>
      <c r="F1198" s="69" t="s">
        <v>67</v>
      </c>
      <c r="G1198" s="69" t="s">
        <v>193</v>
      </c>
      <c r="H1198" s="70" t="s">
        <v>194</v>
      </c>
      <c r="I1198" s="70" t="s">
        <v>216</v>
      </c>
      <c r="J1198" s="70" t="s">
        <v>545</v>
      </c>
      <c r="K1198" s="70" t="s">
        <v>545</v>
      </c>
      <c r="L1198" s="48">
        <v>1434.67</v>
      </c>
      <c r="M1198" s="48">
        <v>5022.6400000000003</v>
      </c>
    </row>
    <row r="1199" spans="1:13" ht="14.25" x14ac:dyDescent="0.2">
      <c r="A1199" s="66" t="s">
        <v>41</v>
      </c>
      <c r="B1199" s="66" t="s">
        <v>41</v>
      </c>
      <c r="C1199" s="67" t="s">
        <v>659</v>
      </c>
      <c r="D1199" s="70" t="s">
        <v>4</v>
      </c>
      <c r="E1199" s="69">
        <v>2020</v>
      </c>
      <c r="F1199" s="69" t="s">
        <v>66</v>
      </c>
      <c r="G1199" s="69" t="s">
        <v>186</v>
      </c>
      <c r="H1199" s="70" t="s">
        <v>179</v>
      </c>
      <c r="I1199" s="70" t="s">
        <v>468</v>
      </c>
      <c r="J1199" s="70" t="s">
        <v>634</v>
      </c>
      <c r="K1199" s="70" t="s">
        <v>634</v>
      </c>
      <c r="L1199" s="48">
        <v>1122.19</v>
      </c>
      <c r="M1199" s="48">
        <v>1499.5262090000001</v>
      </c>
    </row>
    <row r="1200" spans="1:13" ht="14.25" x14ac:dyDescent="0.2">
      <c r="A1200" s="66" t="s">
        <v>41</v>
      </c>
      <c r="B1200" s="66" t="s">
        <v>41</v>
      </c>
      <c r="C1200" s="67" t="s">
        <v>668</v>
      </c>
      <c r="D1200" s="70" t="s">
        <v>10</v>
      </c>
      <c r="E1200" s="69">
        <v>2019</v>
      </c>
      <c r="F1200" s="69" t="s">
        <v>76</v>
      </c>
      <c r="G1200" s="69" t="s">
        <v>328</v>
      </c>
      <c r="H1200" s="70" t="s">
        <v>179</v>
      </c>
      <c r="I1200" s="70" t="s">
        <v>383</v>
      </c>
      <c r="J1200" s="70" t="s">
        <v>545</v>
      </c>
      <c r="K1200" s="70" t="s">
        <v>545</v>
      </c>
      <c r="L1200" s="48">
        <v>1122.2</v>
      </c>
      <c r="M1200" s="48">
        <v>3112.55</v>
      </c>
    </row>
    <row r="1201" spans="1:13" ht="14.25" x14ac:dyDescent="0.2">
      <c r="A1201" s="66" t="s">
        <v>41</v>
      </c>
      <c r="B1201" s="66" t="s">
        <v>41</v>
      </c>
      <c r="C1201" s="67" t="s">
        <v>663</v>
      </c>
      <c r="D1201" s="70" t="s">
        <v>7</v>
      </c>
      <c r="E1201" s="69">
        <v>2020</v>
      </c>
      <c r="F1201" s="69" t="s">
        <v>80</v>
      </c>
      <c r="G1201" s="69" t="s">
        <v>518</v>
      </c>
      <c r="H1201" s="70" t="s">
        <v>173</v>
      </c>
      <c r="I1201" s="70" t="s">
        <v>664</v>
      </c>
      <c r="J1201" s="70" t="s">
        <v>634</v>
      </c>
      <c r="K1201" s="70" t="s">
        <v>634</v>
      </c>
      <c r="L1201" s="48">
        <v>1422.19</v>
      </c>
      <c r="M1201" s="48">
        <v>2577.8535999999999</v>
      </c>
    </row>
    <row r="1202" spans="1:13" ht="14.25" x14ac:dyDescent="0.2">
      <c r="A1202" s="66" t="s">
        <v>41</v>
      </c>
      <c r="B1202" s="66" t="s">
        <v>41</v>
      </c>
      <c r="C1202" s="67" t="s">
        <v>659</v>
      </c>
      <c r="D1202" s="70" t="s">
        <v>4</v>
      </c>
      <c r="E1202" s="69">
        <v>2020</v>
      </c>
      <c r="F1202" s="69" t="s">
        <v>66</v>
      </c>
      <c r="G1202" s="69" t="s">
        <v>186</v>
      </c>
      <c r="H1202" s="70" t="s">
        <v>179</v>
      </c>
      <c r="I1202" s="70" t="s">
        <v>669</v>
      </c>
      <c r="J1202" s="70" t="s">
        <v>545</v>
      </c>
      <c r="K1202" s="70" t="s">
        <v>545</v>
      </c>
      <c r="L1202" s="48">
        <v>1122.19</v>
      </c>
      <c r="M1202" s="48">
        <v>1499.5262090000001</v>
      </c>
    </row>
    <row r="1203" spans="1:13" ht="14.25" x14ac:dyDescent="0.2">
      <c r="A1203" s="66" t="s">
        <v>41</v>
      </c>
      <c r="B1203" s="66" t="s">
        <v>41</v>
      </c>
      <c r="C1203" s="67" t="s">
        <v>57</v>
      </c>
      <c r="D1203" s="70" t="s">
        <v>0</v>
      </c>
      <c r="E1203" s="69">
        <v>2018</v>
      </c>
      <c r="F1203" s="69" t="s">
        <v>61</v>
      </c>
      <c r="G1203" s="69" t="s">
        <v>102</v>
      </c>
      <c r="H1203" s="70" t="s">
        <v>495</v>
      </c>
      <c r="I1203" s="70" t="s">
        <v>677</v>
      </c>
      <c r="J1203" s="70" t="s">
        <v>634</v>
      </c>
      <c r="K1203" s="70" t="s">
        <v>634</v>
      </c>
      <c r="L1203" s="48">
        <v>1718.8</v>
      </c>
      <c r="M1203" s="48">
        <v>5893.71</v>
      </c>
    </row>
    <row r="1204" spans="1:13" ht="14.25" x14ac:dyDescent="0.2">
      <c r="A1204" s="66" t="s">
        <v>41</v>
      </c>
      <c r="B1204" s="66" t="s">
        <v>41</v>
      </c>
      <c r="C1204" s="67" t="s">
        <v>659</v>
      </c>
      <c r="D1204" s="70" t="s">
        <v>4</v>
      </c>
      <c r="E1204" s="69">
        <v>2020</v>
      </c>
      <c r="F1204" s="69" t="s">
        <v>66</v>
      </c>
      <c r="G1204" s="69" t="s">
        <v>186</v>
      </c>
      <c r="H1204" s="70" t="s">
        <v>179</v>
      </c>
      <c r="I1204" s="70" t="s">
        <v>690</v>
      </c>
      <c r="J1204" s="70" t="s">
        <v>545</v>
      </c>
      <c r="K1204" s="70" t="s">
        <v>545</v>
      </c>
      <c r="L1204" s="48">
        <v>1122.19</v>
      </c>
      <c r="M1204" s="48">
        <v>1499.5262090000001</v>
      </c>
    </row>
    <row r="1205" spans="1:13" ht="14.25" x14ac:dyDescent="0.2">
      <c r="A1205" s="66" t="s">
        <v>41</v>
      </c>
      <c r="B1205" s="66" t="s">
        <v>41</v>
      </c>
      <c r="C1205" s="67" t="s">
        <v>666</v>
      </c>
      <c r="D1205" s="70" t="s">
        <v>9</v>
      </c>
      <c r="E1205" s="69">
        <v>2020</v>
      </c>
      <c r="F1205" s="69" t="s">
        <v>77</v>
      </c>
      <c r="G1205" s="69" t="s">
        <v>403</v>
      </c>
      <c r="H1205" s="70" t="s">
        <v>83</v>
      </c>
      <c r="I1205" s="70" t="s">
        <v>741</v>
      </c>
      <c r="J1205" s="70" t="s">
        <v>545</v>
      </c>
      <c r="K1205" s="70" t="s">
        <v>545</v>
      </c>
      <c r="L1205" s="48">
        <v>1061.6400000000001</v>
      </c>
      <c r="M1205" s="48">
        <v>1695.14</v>
      </c>
    </row>
    <row r="1206" spans="1:13" ht="14.25" x14ac:dyDescent="0.2">
      <c r="A1206" s="66" t="s">
        <v>41</v>
      </c>
      <c r="B1206" s="66" t="s">
        <v>41</v>
      </c>
      <c r="C1206" s="67" t="s">
        <v>49</v>
      </c>
      <c r="D1206" s="70" t="s">
        <v>13</v>
      </c>
      <c r="E1206" s="69">
        <v>2019</v>
      </c>
      <c r="F1206" s="69" t="s">
        <v>65</v>
      </c>
      <c r="G1206" s="69" t="s">
        <v>176</v>
      </c>
      <c r="H1206" s="70" t="s">
        <v>182</v>
      </c>
      <c r="I1206" s="70" t="s">
        <v>713</v>
      </c>
      <c r="J1206" s="70" t="s">
        <v>634</v>
      </c>
      <c r="K1206" s="70" t="s">
        <v>634</v>
      </c>
      <c r="L1206" s="48">
        <v>2967</v>
      </c>
      <c r="M1206" s="48">
        <v>6834.79</v>
      </c>
    </row>
    <row r="1207" spans="1:13" ht="14.25" x14ac:dyDescent="0.2">
      <c r="A1207" s="66" t="s">
        <v>41</v>
      </c>
      <c r="B1207" s="66" t="s">
        <v>41</v>
      </c>
      <c r="C1207" s="67" t="s">
        <v>666</v>
      </c>
      <c r="D1207" s="70" t="s">
        <v>9</v>
      </c>
      <c r="E1207" s="69">
        <v>2020</v>
      </c>
      <c r="F1207" s="69" t="s">
        <v>77</v>
      </c>
      <c r="G1207" s="69" t="s">
        <v>403</v>
      </c>
      <c r="H1207" s="70" t="s">
        <v>86</v>
      </c>
      <c r="I1207" s="70" t="s">
        <v>741</v>
      </c>
      <c r="J1207" s="70" t="s">
        <v>545</v>
      </c>
      <c r="K1207" s="70" t="s">
        <v>545</v>
      </c>
      <c r="L1207" s="48">
        <v>1292.24</v>
      </c>
      <c r="M1207" s="48">
        <v>2760.15</v>
      </c>
    </row>
    <row r="1208" spans="1:13" ht="15" x14ac:dyDescent="0.2">
      <c r="A1208" s="66" t="s">
        <v>41</v>
      </c>
      <c r="B1208" s="66" t="s">
        <v>41</v>
      </c>
      <c r="C1208" s="67" t="s">
        <v>706</v>
      </c>
      <c r="D1208" s="70" t="s">
        <v>568</v>
      </c>
      <c r="E1208" s="69">
        <v>2022</v>
      </c>
      <c r="F1208" s="69" t="s">
        <v>61</v>
      </c>
      <c r="G1208" s="69" t="s">
        <v>102</v>
      </c>
      <c r="H1208" s="70" t="s">
        <v>103</v>
      </c>
      <c r="I1208" s="70" t="s">
        <v>584</v>
      </c>
      <c r="J1208" s="70" t="s">
        <v>634</v>
      </c>
      <c r="K1208" s="70" t="s">
        <v>634</v>
      </c>
      <c r="L1208" s="71">
        <v>2064.84</v>
      </c>
      <c r="M1208" s="71">
        <v>4065.57</v>
      </c>
    </row>
    <row r="1209" spans="1:13" ht="14.25" x14ac:dyDescent="0.2">
      <c r="A1209" s="66" t="s">
        <v>41</v>
      </c>
      <c r="B1209" s="66" t="s">
        <v>41</v>
      </c>
      <c r="C1209" s="67" t="s">
        <v>654</v>
      </c>
      <c r="D1209" s="70" t="s">
        <v>2</v>
      </c>
      <c r="E1209" s="69">
        <v>2018</v>
      </c>
      <c r="F1209" s="69" t="s">
        <v>64</v>
      </c>
      <c r="G1209" s="69" t="s">
        <v>159</v>
      </c>
      <c r="H1209" s="70" t="s">
        <v>162</v>
      </c>
      <c r="I1209" s="70" t="s">
        <v>294</v>
      </c>
      <c r="J1209" s="70" t="s">
        <v>634</v>
      </c>
      <c r="K1209" s="70" t="s">
        <v>634</v>
      </c>
      <c r="L1209" s="48">
        <v>1298</v>
      </c>
      <c r="M1209" s="48">
        <v>3996.13</v>
      </c>
    </row>
    <row r="1210" spans="1:13" ht="14.25" x14ac:dyDescent="0.2">
      <c r="A1210" s="66" t="s">
        <v>41</v>
      </c>
      <c r="B1210" s="66" t="s">
        <v>41</v>
      </c>
      <c r="C1210" s="67" t="s">
        <v>49</v>
      </c>
      <c r="D1210" s="70" t="s">
        <v>13</v>
      </c>
      <c r="E1210" s="69">
        <v>2019</v>
      </c>
      <c r="F1210" s="69" t="s">
        <v>65</v>
      </c>
      <c r="G1210" s="69" t="s">
        <v>176</v>
      </c>
      <c r="H1210" s="70" t="s">
        <v>180</v>
      </c>
      <c r="I1210" s="70" t="s">
        <v>713</v>
      </c>
      <c r="J1210" s="70" t="s">
        <v>634</v>
      </c>
      <c r="K1210" s="70" t="s">
        <v>634</v>
      </c>
      <c r="L1210" s="48">
        <v>1738</v>
      </c>
      <c r="M1210" s="48">
        <v>2335.86</v>
      </c>
    </row>
    <row r="1211" spans="1:13" ht="15" x14ac:dyDescent="0.2">
      <c r="A1211" s="66" t="s">
        <v>41</v>
      </c>
      <c r="B1211" s="66" t="s">
        <v>41</v>
      </c>
      <c r="C1211" s="67" t="s">
        <v>706</v>
      </c>
      <c r="D1211" s="70" t="s">
        <v>568</v>
      </c>
      <c r="E1211" s="69">
        <v>2022</v>
      </c>
      <c r="F1211" s="69" t="s">
        <v>61</v>
      </c>
      <c r="G1211" s="69" t="s">
        <v>102</v>
      </c>
      <c r="H1211" s="70" t="s">
        <v>103</v>
      </c>
      <c r="I1211" s="70" t="s">
        <v>838</v>
      </c>
      <c r="J1211" s="70" t="s">
        <v>634</v>
      </c>
      <c r="K1211" s="70" t="s">
        <v>634</v>
      </c>
      <c r="L1211" s="71">
        <v>2064.84</v>
      </c>
      <c r="M1211" s="71">
        <v>4065.57</v>
      </c>
    </row>
    <row r="1212" spans="1:13" ht="14.25" x14ac:dyDescent="0.2">
      <c r="A1212" s="66" t="s">
        <v>41</v>
      </c>
      <c r="B1212" s="66" t="s">
        <v>41</v>
      </c>
      <c r="C1212" s="67" t="s">
        <v>691</v>
      </c>
      <c r="D1212" s="70" t="s">
        <v>21</v>
      </c>
      <c r="E1212" s="69">
        <v>2019</v>
      </c>
      <c r="F1212" s="69" t="s">
        <v>75</v>
      </c>
      <c r="G1212" s="69" t="s">
        <v>312</v>
      </c>
      <c r="H1212" s="70" t="s">
        <v>313</v>
      </c>
      <c r="I1212" s="70" t="s">
        <v>684</v>
      </c>
      <c r="J1212" s="70" t="s">
        <v>634</v>
      </c>
      <c r="K1212" s="70" t="s">
        <v>634</v>
      </c>
      <c r="L1212" s="48">
        <v>1236.43</v>
      </c>
      <c r="M1212" s="48">
        <v>3029.39</v>
      </c>
    </row>
    <row r="1213" spans="1:13" ht="14.25" x14ac:dyDescent="0.2">
      <c r="A1213" s="66" t="s">
        <v>41</v>
      </c>
      <c r="B1213" s="66" t="s">
        <v>41</v>
      </c>
      <c r="C1213" s="67" t="s">
        <v>659</v>
      </c>
      <c r="D1213" s="70" t="s">
        <v>4</v>
      </c>
      <c r="E1213" s="69">
        <v>2020</v>
      </c>
      <c r="F1213" s="69" t="s">
        <v>66</v>
      </c>
      <c r="G1213" s="69" t="s">
        <v>186</v>
      </c>
      <c r="H1213" s="70" t="s">
        <v>179</v>
      </c>
      <c r="I1213" s="70" t="s">
        <v>469</v>
      </c>
      <c r="J1213" s="70" t="s">
        <v>545</v>
      </c>
      <c r="K1213" s="70" t="s">
        <v>545</v>
      </c>
      <c r="L1213" s="48">
        <v>1122.19</v>
      </c>
      <c r="M1213" s="48">
        <v>1499.5262090000001</v>
      </c>
    </row>
    <row r="1214" spans="1:13" ht="14.25" x14ac:dyDescent="0.2">
      <c r="A1214" s="66" t="s">
        <v>41</v>
      </c>
      <c r="B1214" s="66" t="s">
        <v>41</v>
      </c>
      <c r="C1214" s="67" t="s">
        <v>659</v>
      </c>
      <c r="D1214" s="70" t="s">
        <v>4</v>
      </c>
      <c r="E1214" s="69">
        <v>2020</v>
      </c>
      <c r="F1214" s="69" t="s">
        <v>66</v>
      </c>
      <c r="G1214" s="69" t="s">
        <v>186</v>
      </c>
      <c r="H1214" s="70" t="s">
        <v>179</v>
      </c>
      <c r="I1214" s="70" t="s">
        <v>831</v>
      </c>
      <c r="J1214" s="70" t="s">
        <v>545</v>
      </c>
      <c r="K1214" s="70" t="s">
        <v>545</v>
      </c>
      <c r="L1214" s="48">
        <v>1122.19</v>
      </c>
      <c r="M1214" s="48">
        <v>1499.5262090000001</v>
      </c>
    </row>
    <row r="1215" spans="1:13" ht="14.25" x14ac:dyDescent="0.2">
      <c r="A1215" s="66" t="s">
        <v>41</v>
      </c>
      <c r="B1215" s="66" t="s">
        <v>41</v>
      </c>
      <c r="C1215" s="67" t="s">
        <v>691</v>
      </c>
      <c r="D1215" s="70" t="s">
        <v>21</v>
      </c>
      <c r="E1215" s="69">
        <v>2019</v>
      </c>
      <c r="F1215" s="69" t="s">
        <v>75</v>
      </c>
      <c r="G1215" s="69" t="s">
        <v>312</v>
      </c>
      <c r="H1215" s="70" t="s">
        <v>313</v>
      </c>
      <c r="I1215" s="70" t="s">
        <v>652</v>
      </c>
      <c r="J1215" s="70" t="s">
        <v>634</v>
      </c>
      <c r="K1215" s="70" t="s">
        <v>634</v>
      </c>
      <c r="L1215" s="48">
        <v>1236.43</v>
      </c>
      <c r="M1215" s="48">
        <v>3029.39</v>
      </c>
    </row>
    <row r="1216" spans="1:13" ht="14.25" x14ac:dyDescent="0.2">
      <c r="A1216" s="66" t="s">
        <v>41</v>
      </c>
      <c r="B1216" s="66" t="s">
        <v>41</v>
      </c>
      <c r="C1216" s="67" t="s">
        <v>53</v>
      </c>
      <c r="D1216" s="70" t="s">
        <v>38</v>
      </c>
      <c r="E1216" s="69">
        <v>2016</v>
      </c>
      <c r="F1216" s="69" t="s">
        <v>69</v>
      </c>
      <c r="G1216" s="69" t="s">
        <v>251</v>
      </c>
      <c r="H1216" s="70" t="s">
        <v>252</v>
      </c>
      <c r="I1216" s="70" t="s">
        <v>695</v>
      </c>
      <c r="J1216" s="70" t="s">
        <v>545</v>
      </c>
      <c r="K1216" s="70" t="s">
        <v>545</v>
      </c>
      <c r="L1216" s="48">
        <v>1869.32</v>
      </c>
      <c r="M1216" s="48">
        <v>5229.0200000000004</v>
      </c>
    </row>
    <row r="1217" spans="1:13" ht="14.25" x14ac:dyDescent="0.2">
      <c r="A1217" s="66" t="s">
        <v>41</v>
      </c>
      <c r="B1217" s="66" t="s">
        <v>41</v>
      </c>
      <c r="C1217" s="67" t="s">
        <v>691</v>
      </c>
      <c r="D1217" s="70" t="s">
        <v>21</v>
      </c>
      <c r="E1217" s="69">
        <v>2019</v>
      </c>
      <c r="F1217" s="69" t="s">
        <v>75</v>
      </c>
      <c r="G1217" s="69" t="s">
        <v>312</v>
      </c>
      <c r="H1217" s="70" t="s">
        <v>313</v>
      </c>
      <c r="I1217" s="70" t="s">
        <v>695</v>
      </c>
      <c r="J1217" s="70" t="s">
        <v>634</v>
      </c>
      <c r="K1217" s="70" t="s">
        <v>634</v>
      </c>
      <c r="L1217" s="48">
        <v>1236.43</v>
      </c>
      <c r="M1217" s="48">
        <v>3029.39</v>
      </c>
    </row>
    <row r="1218" spans="1:13" ht="15" x14ac:dyDescent="0.2">
      <c r="A1218" s="66" t="s">
        <v>41</v>
      </c>
      <c r="B1218" s="66" t="s">
        <v>41</v>
      </c>
      <c r="C1218" s="67" t="s">
        <v>706</v>
      </c>
      <c r="D1218" s="70" t="s">
        <v>568</v>
      </c>
      <c r="E1218" s="69">
        <v>2022</v>
      </c>
      <c r="F1218" s="69" t="s">
        <v>61</v>
      </c>
      <c r="G1218" s="69" t="s">
        <v>102</v>
      </c>
      <c r="H1218" s="70" t="s">
        <v>103</v>
      </c>
      <c r="I1218" s="70" t="s">
        <v>845</v>
      </c>
      <c r="J1218" s="70" t="s">
        <v>634</v>
      </c>
      <c r="K1218" s="70" t="s">
        <v>634</v>
      </c>
      <c r="L1218" s="71">
        <v>2064.84</v>
      </c>
      <c r="M1218" s="71">
        <v>4065.57</v>
      </c>
    </row>
    <row r="1219" spans="1:13" ht="14.25" x14ac:dyDescent="0.2">
      <c r="A1219" s="66" t="s">
        <v>41</v>
      </c>
      <c r="B1219" s="66" t="s">
        <v>41</v>
      </c>
      <c r="C1219" s="67" t="s">
        <v>775</v>
      </c>
      <c r="D1219" s="70" t="s">
        <v>31</v>
      </c>
      <c r="E1219" s="69">
        <v>2021</v>
      </c>
      <c r="F1219" s="69" t="s">
        <v>75</v>
      </c>
      <c r="G1219" s="69" t="s">
        <v>312</v>
      </c>
      <c r="H1219" s="70" t="s">
        <v>525</v>
      </c>
      <c r="I1219" s="70" t="s">
        <v>839</v>
      </c>
      <c r="J1219" s="70" t="s">
        <v>634</v>
      </c>
      <c r="K1219" s="70" t="s">
        <v>634</v>
      </c>
      <c r="L1219" s="72">
        <v>1507.4</v>
      </c>
      <c r="M1219" s="72">
        <v>3057.4</v>
      </c>
    </row>
    <row r="1220" spans="1:13" ht="14.25" x14ac:dyDescent="0.2">
      <c r="A1220" s="66" t="s">
        <v>41</v>
      </c>
      <c r="B1220" s="66" t="s">
        <v>41</v>
      </c>
      <c r="C1220" s="67" t="s">
        <v>57</v>
      </c>
      <c r="D1220" s="70" t="s">
        <v>0</v>
      </c>
      <c r="E1220" s="69">
        <v>2018</v>
      </c>
      <c r="F1220" s="69" t="s">
        <v>61</v>
      </c>
      <c r="G1220" s="69" t="s">
        <v>102</v>
      </c>
      <c r="H1220" s="70" t="s">
        <v>162</v>
      </c>
      <c r="I1220" s="70" t="s">
        <v>294</v>
      </c>
      <c r="J1220" s="70" t="s">
        <v>634</v>
      </c>
      <c r="K1220" s="70" t="s">
        <v>634</v>
      </c>
      <c r="L1220" s="48">
        <v>1718.8</v>
      </c>
      <c r="M1220" s="48">
        <v>5893.71</v>
      </c>
    </row>
    <row r="1221" spans="1:13" ht="14.25" x14ac:dyDescent="0.2">
      <c r="A1221" s="66" t="s">
        <v>41</v>
      </c>
      <c r="B1221" s="66" t="s">
        <v>41</v>
      </c>
      <c r="C1221" s="67" t="s">
        <v>654</v>
      </c>
      <c r="D1221" s="70" t="s">
        <v>2</v>
      </c>
      <c r="E1221" s="69">
        <v>2018</v>
      </c>
      <c r="F1221" s="69" t="s">
        <v>64</v>
      </c>
      <c r="G1221" s="69" t="s">
        <v>159</v>
      </c>
      <c r="H1221" s="70" t="s">
        <v>160</v>
      </c>
      <c r="I1221" s="70" t="s">
        <v>665</v>
      </c>
      <c r="J1221" s="70" t="s">
        <v>634</v>
      </c>
      <c r="K1221" s="70" t="s">
        <v>634</v>
      </c>
      <c r="L1221" s="48">
        <v>2691.57</v>
      </c>
      <c r="M1221" s="48">
        <v>5752.39</v>
      </c>
    </row>
    <row r="1222" spans="1:13" ht="14.25" x14ac:dyDescent="0.2">
      <c r="A1222" s="66" t="s">
        <v>41</v>
      </c>
      <c r="B1222" s="66" t="s">
        <v>41</v>
      </c>
      <c r="C1222" s="67" t="s">
        <v>46</v>
      </c>
      <c r="D1222" s="70" t="s">
        <v>16</v>
      </c>
      <c r="E1222" s="69">
        <v>2018</v>
      </c>
      <c r="F1222" s="69" t="s">
        <v>63</v>
      </c>
      <c r="G1222" s="69" t="s">
        <v>140</v>
      </c>
      <c r="H1222" s="70" t="s">
        <v>99</v>
      </c>
      <c r="I1222" s="70" t="s">
        <v>749</v>
      </c>
      <c r="J1222" s="70" t="s">
        <v>634</v>
      </c>
      <c r="K1222" s="70" t="s">
        <v>634</v>
      </c>
      <c r="L1222" s="48">
        <v>1727</v>
      </c>
      <c r="M1222" s="51">
        <v>3108.7793000000001</v>
      </c>
    </row>
    <row r="1223" spans="1:13" ht="14.25" x14ac:dyDescent="0.2">
      <c r="A1223" s="66" t="s">
        <v>41</v>
      </c>
      <c r="B1223" s="66" t="s">
        <v>41</v>
      </c>
      <c r="C1223" s="67" t="s">
        <v>659</v>
      </c>
      <c r="D1223" s="70" t="s">
        <v>4</v>
      </c>
      <c r="E1223" s="69">
        <v>2020</v>
      </c>
      <c r="F1223" s="69" t="s">
        <v>66</v>
      </c>
      <c r="G1223" s="69" t="s">
        <v>186</v>
      </c>
      <c r="H1223" s="70" t="s">
        <v>179</v>
      </c>
      <c r="I1223" s="70" t="s">
        <v>432</v>
      </c>
      <c r="J1223" s="70" t="s">
        <v>545</v>
      </c>
      <c r="K1223" s="70" t="s">
        <v>545</v>
      </c>
      <c r="L1223" s="48">
        <v>1122.19</v>
      </c>
      <c r="M1223" s="48">
        <v>1499.5262090000001</v>
      </c>
    </row>
    <row r="1224" spans="1:13" ht="14.25" x14ac:dyDescent="0.2">
      <c r="A1224" s="66" t="s">
        <v>41</v>
      </c>
      <c r="B1224" s="66" t="s">
        <v>41</v>
      </c>
      <c r="C1224" s="67" t="s">
        <v>57</v>
      </c>
      <c r="D1224" s="70" t="s">
        <v>0</v>
      </c>
      <c r="E1224" s="69">
        <v>2018</v>
      </c>
      <c r="F1224" s="69" t="s">
        <v>61</v>
      </c>
      <c r="G1224" s="69" t="s">
        <v>102</v>
      </c>
      <c r="H1224" s="70" t="s">
        <v>129</v>
      </c>
      <c r="I1224" s="70" t="s">
        <v>704</v>
      </c>
      <c r="J1224" s="70" t="s">
        <v>634</v>
      </c>
      <c r="K1224" s="70" t="s">
        <v>634</v>
      </c>
      <c r="L1224" s="48">
        <v>1212</v>
      </c>
      <c r="M1224" s="48">
        <v>4380.49</v>
      </c>
    </row>
    <row r="1225" spans="1:13" ht="14.25" x14ac:dyDescent="0.2">
      <c r="A1225" s="66" t="s">
        <v>41</v>
      </c>
      <c r="B1225" s="66" t="s">
        <v>41</v>
      </c>
      <c r="C1225" s="67" t="s">
        <v>57</v>
      </c>
      <c r="D1225" s="70" t="s">
        <v>0</v>
      </c>
      <c r="E1225" s="69">
        <v>2018</v>
      </c>
      <c r="F1225" s="69" t="s">
        <v>61</v>
      </c>
      <c r="G1225" s="69" t="s">
        <v>102</v>
      </c>
      <c r="H1225" s="70" t="s">
        <v>129</v>
      </c>
      <c r="I1225" s="70" t="s">
        <v>718</v>
      </c>
      <c r="J1225" s="70" t="s">
        <v>634</v>
      </c>
      <c r="K1225" s="70" t="s">
        <v>634</v>
      </c>
      <c r="L1225" s="48">
        <v>1212</v>
      </c>
      <c r="M1225" s="48">
        <v>4380.49</v>
      </c>
    </row>
    <row r="1226" spans="1:13" ht="14.25" x14ac:dyDescent="0.2">
      <c r="A1226" s="66" t="s">
        <v>41</v>
      </c>
      <c r="B1226" s="66" t="s">
        <v>41</v>
      </c>
      <c r="C1226" s="67" t="s">
        <v>659</v>
      </c>
      <c r="D1226" s="70" t="s">
        <v>4</v>
      </c>
      <c r="E1226" s="69">
        <v>2020</v>
      </c>
      <c r="F1226" s="69" t="s">
        <v>66</v>
      </c>
      <c r="G1226" s="69" t="s">
        <v>186</v>
      </c>
      <c r="H1226" s="70" t="s">
        <v>179</v>
      </c>
      <c r="I1226" s="70" t="s">
        <v>470</v>
      </c>
      <c r="J1226" s="70" t="s">
        <v>547</v>
      </c>
      <c r="K1226" s="70" t="s">
        <v>547</v>
      </c>
      <c r="L1226" s="48">
        <v>1122.19</v>
      </c>
      <c r="M1226" s="48">
        <v>1499.5262090000001</v>
      </c>
    </row>
    <row r="1227" spans="1:13" ht="14.25" x14ac:dyDescent="0.2">
      <c r="A1227" s="66" t="s">
        <v>41</v>
      </c>
      <c r="B1227" s="66" t="s">
        <v>41</v>
      </c>
      <c r="C1227" s="67" t="s">
        <v>57</v>
      </c>
      <c r="D1227" s="70" t="s">
        <v>0</v>
      </c>
      <c r="E1227" s="69">
        <v>2018</v>
      </c>
      <c r="F1227" s="69" t="s">
        <v>61</v>
      </c>
      <c r="G1227" s="69" t="s">
        <v>102</v>
      </c>
      <c r="H1227" s="70" t="s">
        <v>494</v>
      </c>
      <c r="I1227" s="70" t="s">
        <v>809</v>
      </c>
      <c r="J1227" s="70" t="s">
        <v>634</v>
      </c>
      <c r="K1227" s="70" t="s">
        <v>634</v>
      </c>
      <c r="L1227" s="48">
        <v>1718.8</v>
      </c>
      <c r="M1227" s="48">
        <v>5893.71</v>
      </c>
    </row>
    <row r="1228" spans="1:13" ht="14.25" x14ac:dyDescent="0.2">
      <c r="A1228" s="66" t="s">
        <v>41</v>
      </c>
      <c r="B1228" s="66" t="s">
        <v>41</v>
      </c>
      <c r="C1228" s="67" t="s">
        <v>659</v>
      </c>
      <c r="D1228" s="70" t="s">
        <v>4</v>
      </c>
      <c r="E1228" s="69">
        <v>2020</v>
      </c>
      <c r="F1228" s="69" t="s">
        <v>66</v>
      </c>
      <c r="G1228" s="69" t="s">
        <v>186</v>
      </c>
      <c r="H1228" s="70" t="s">
        <v>179</v>
      </c>
      <c r="I1228" s="70" t="s">
        <v>764</v>
      </c>
      <c r="J1228" s="70" t="s">
        <v>634</v>
      </c>
      <c r="K1228" s="70" t="s">
        <v>634</v>
      </c>
      <c r="L1228" s="48">
        <v>1122.19</v>
      </c>
      <c r="M1228" s="48">
        <v>1499.5262090000001</v>
      </c>
    </row>
    <row r="1229" spans="1:13" ht="14.25" x14ac:dyDescent="0.2">
      <c r="A1229" s="66" t="s">
        <v>41</v>
      </c>
      <c r="B1229" s="66" t="s">
        <v>41</v>
      </c>
      <c r="C1229" s="67" t="s">
        <v>57</v>
      </c>
      <c r="D1229" s="70" t="s">
        <v>0</v>
      </c>
      <c r="E1229" s="69">
        <v>2018</v>
      </c>
      <c r="F1229" s="69" t="s">
        <v>61</v>
      </c>
      <c r="G1229" s="69" t="s">
        <v>102</v>
      </c>
      <c r="H1229" s="70" t="s">
        <v>495</v>
      </c>
      <c r="I1229" s="70" t="s">
        <v>652</v>
      </c>
      <c r="J1229" s="70" t="s">
        <v>634</v>
      </c>
      <c r="K1229" s="70" t="s">
        <v>634</v>
      </c>
      <c r="L1229" s="48">
        <v>1718.8</v>
      </c>
      <c r="M1229" s="48">
        <v>5893.71</v>
      </c>
    </row>
    <row r="1230" spans="1:13" ht="15" x14ac:dyDescent="0.2">
      <c r="A1230" s="66" t="s">
        <v>41</v>
      </c>
      <c r="B1230" s="66" t="s">
        <v>41</v>
      </c>
      <c r="C1230" s="67" t="s">
        <v>706</v>
      </c>
      <c r="D1230" s="70" t="s">
        <v>568</v>
      </c>
      <c r="E1230" s="69">
        <v>2022</v>
      </c>
      <c r="F1230" s="69" t="s">
        <v>61</v>
      </c>
      <c r="G1230" s="69" t="s">
        <v>102</v>
      </c>
      <c r="H1230" s="70" t="s">
        <v>103</v>
      </c>
      <c r="I1230" s="70" t="s">
        <v>798</v>
      </c>
      <c r="J1230" s="70" t="s">
        <v>634</v>
      </c>
      <c r="K1230" s="70" t="s">
        <v>634</v>
      </c>
      <c r="L1230" s="71">
        <v>2064.84</v>
      </c>
      <c r="M1230" s="71">
        <v>4065.57</v>
      </c>
    </row>
    <row r="1231" spans="1:13" ht="14.25" x14ac:dyDescent="0.2">
      <c r="A1231" s="66" t="s">
        <v>41</v>
      </c>
      <c r="B1231" s="66" t="s">
        <v>41</v>
      </c>
      <c r="C1231" s="67" t="s">
        <v>51</v>
      </c>
      <c r="D1231" s="70" t="s">
        <v>1</v>
      </c>
      <c r="E1231" s="69">
        <v>2020</v>
      </c>
      <c r="F1231" s="69" t="s">
        <v>67</v>
      </c>
      <c r="G1231" s="69" t="s">
        <v>193</v>
      </c>
      <c r="H1231" s="70" t="s">
        <v>194</v>
      </c>
      <c r="I1231" s="70" t="s">
        <v>240</v>
      </c>
      <c r="J1231" s="70" t="s">
        <v>545</v>
      </c>
      <c r="K1231" s="70" t="s">
        <v>545</v>
      </c>
      <c r="L1231" s="48">
        <v>1434.67</v>
      </c>
      <c r="M1231" s="48">
        <v>5022.6400000000003</v>
      </c>
    </row>
    <row r="1232" spans="1:13" ht="14.25" x14ac:dyDescent="0.2">
      <c r="A1232" s="66" t="s">
        <v>41</v>
      </c>
      <c r="B1232" s="66" t="s">
        <v>41</v>
      </c>
      <c r="C1232" s="67" t="s">
        <v>687</v>
      </c>
      <c r="D1232" s="70" t="s">
        <v>20</v>
      </c>
      <c r="E1232" s="69">
        <v>2020</v>
      </c>
      <c r="F1232" s="69" t="s">
        <v>66</v>
      </c>
      <c r="G1232" s="69" t="s">
        <v>186</v>
      </c>
      <c r="H1232" s="70" t="s">
        <v>129</v>
      </c>
      <c r="I1232" s="70" t="s">
        <v>688</v>
      </c>
      <c r="J1232" s="70" t="s">
        <v>634</v>
      </c>
      <c r="K1232" s="70" t="s">
        <v>634</v>
      </c>
      <c r="L1232" s="48">
        <v>1478.8300000000002</v>
      </c>
      <c r="M1232" s="48">
        <v>2777.26</v>
      </c>
    </row>
    <row r="1233" spans="1:13" ht="14.25" x14ac:dyDescent="0.2">
      <c r="A1233" s="66" t="s">
        <v>41</v>
      </c>
      <c r="B1233" s="66" t="s">
        <v>41</v>
      </c>
      <c r="C1233" s="67" t="s">
        <v>57</v>
      </c>
      <c r="D1233" s="70" t="s">
        <v>0</v>
      </c>
      <c r="E1233" s="69">
        <v>2018</v>
      </c>
      <c r="F1233" s="69" t="s">
        <v>61</v>
      </c>
      <c r="G1233" s="69" t="s">
        <v>102</v>
      </c>
      <c r="H1233" s="70" t="s">
        <v>129</v>
      </c>
      <c r="I1233" s="70" t="s">
        <v>749</v>
      </c>
      <c r="J1233" s="70" t="s">
        <v>634</v>
      </c>
      <c r="K1233" s="70" t="s">
        <v>634</v>
      </c>
      <c r="L1233" s="48">
        <v>1212</v>
      </c>
      <c r="M1233" s="48">
        <v>4380.49</v>
      </c>
    </row>
    <row r="1234" spans="1:13" ht="14.25" x14ac:dyDescent="0.2">
      <c r="A1234" s="66" t="s">
        <v>41</v>
      </c>
      <c r="B1234" s="66" t="s">
        <v>41</v>
      </c>
      <c r="C1234" s="67" t="s">
        <v>46</v>
      </c>
      <c r="D1234" s="70" t="s">
        <v>16</v>
      </c>
      <c r="E1234" s="69">
        <v>2018</v>
      </c>
      <c r="F1234" s="69" t="s">
        <v>63</v>
      </c>
      <c r="G1234" s="69" t="s">
        <v>140</v>
      </c>
      <c r="H1234" s="70" t="s">
        <v>99</v>
      </c>
      <c r="I1234" s="70" t="s">
        <v>753</v>
      </c>
      <c r="J1234" s="70" t="s">
        <v>634</v>
      </c>
      <c r="K1234" s="70" t="s">
        <v>634</v>
      </c>
      <c r="L1234" s="48">
        <v>1727</v>
      </c>
      <c r="M1234" s="51">
        <v>3108.7793000000001</v>
      </c>
    </row>
    <row r="1235" spans="1:13" ht="14.25" x14ac:dyDescent="0.2">
      <c r="A1235" s="66" t="s">
        <v>41</v>
      </c>
      <c r="B1235" s="66" t="s">
        <v>41</v>
      </c>
      <c r="C1235" s="67" t="s">
        <v>744</v>
      </c>
      <c r="D1235" s="70" t="s">
        <v>29</v>
      </c>
      <c r="E1235" s="69">
        <v>2021</v>
      </c>
      <c r="F1235" s="69" t="s">
        <v>64</v>
      </c>
      <c r="G1235" s="69" t="s">
        <v>159</v>
      </c>
      <c r="H1235" s="70" t="s">
        <v>95</v>
      </c>
      <c r="I1235" s="70" t="s">
        <v>837</v>
      </c>
      <c r="J1235" s="70" t="s">
        <v>634</v>
      </c>
      <c r="K1235" s="70" t="s">
        <v>634</v>
      </c>
      <c r="L1235" s="48">
        <v>1727</v>
      </c>
      <c r="M1235" s="48">
        <v>1727</v>
      </c>
    </row>
    <row r="1236" spans="1:13" ht="14.25" x14ac:dyDescent="0.2">
      <c r="A1236" s="66" t="s">
        <v>41</v>
      </c>
      <c r="B1236" s="66" t="s">
        <v>41</v>
      </c>
      <c r="C1236" s="67" t="s">
        <v>654</v>
      </c>
      <c r="D1236" s="70" t="s">
        <v>2</v>
      </c>
      <c r="E1236" s="69">
        <v>2018</v>
      </c>
      <c r="F1236" s="69" t="s">
        <v>64</v>
      </c>
      <c r="G1236" s="69" t="s">
        <v>159</v>
      </c>
      <c r="H1236" s="70" t="s">
        <v>93</v>
      </c>
      <c r="I1236" s="70" t="s">
        <v>164</v>
      </c>
      <c r="J1236" s="70" t="s">
        <v>634</v>
      </c>
      <c r="K1236" s="70" t="s">
        <v>634</v>
      </c>
      <c r="L1236" s="48">
        <v>2315.0500000000002</v>
      </c>
      <c r="M1236" s="48">
        <v>5306.7800000000007</v>
      </c>
    </row>
    <row r="1237" spans="1:13" ht="15" x14ac:dyDescent="0.2">
      <c r="A1237" s="66" t="s">
        <v>41</v>
      </c>
      <c r="B1237" s="66" t="s">
        <v>41</v>
      </c>
      <c r="C1237" s="67" t="s">
        <v>675</v>
      </c>
      <c r="D1237" s="70" t="s">
        <v>15</v>
      </c>
      <c r="E1237" s="69">
        <v>2018</v>
      </c>
      <c r="F1237" s="69" t="s">
        <v>676</v>
      </c>
      <c r="G1237" s="69" t="s">
        <v>280</v>
      </c>
      <c r="H1237" s="70" t="s">
        <v>281</v>
      </c>
      <c r="I1237" s="70" t="s">
        <v>700</v>
      </c>
      <c r="J1237" s="70" t="s">
        <v>634</v>
      </c>
      <c r="K1237" s="70" t="s">
        <v>634</v>
      </c>
      <c r="L1237" s="71">
        <v>1284.72</v>
      </c>
      <c r="M1237" s="71">
        <v>2988.15</v>
      </c>
    </row>
    <row r="1238" spans="1:13" ht="14.25" x14ac:dyDescent="0.2">
      <c r="A1238" s="66" t="s">
        <v>41</v>
      </c>
      <c r="B1238" s="66" t="s">
        <v>41</v>
      </c>
      <c r="C1238" s="67" t="s">
        <v>691</v>
      </c>
      <c r="D1238" s="70" t="s">
        <v>21</v>
      </c>
      <c r="E1238" s="69">
        <v>2019</v>
      </c>
      <c r="F1238" s="69" t="s">
        <v>75</v>
      </c>
      <c r="G1238" s="69" t="s">
        <v>312</v>
      </c>
      <c r="H1238" s="70" t="s">
        <v>313</v>
      </c>
      <c r="I1238" s="70" t="s">
        <v>114</v>
      </c>
      <c r="J1238" s="70" t="s">
        <v>634</v>
      </c>
      <c r="K1238" s="70" t="s">
        <v>634</v>
      </c>
      <c r="L1238" s="48">
        <v>1236.43</v>
      </c>
      <c r="M1238" s="48">
        <v>3029.39</v>
      </c>
    </row>
    <row r="1239" spans="1:13" ht="14.25" x14ac:dyDescent="0.2">
      <c r="A1239" s="66" t="s">
        <v>41</v>
      </c>
      <c r="B1239" s="66" t="s">
        <v>41</v>
      </c>
      <c r="C1239" s="67" t="s">
        <v>47</v>
      </c>
      <c r="D1239" s="70" t="s">
        <v>17</v>
      </c>
      <c r="E1239" s="69">
        <v>2018</v>
      </c>
      <c r="F1239" s="69" t="s">
        <v>64</v>
      </c>
      <c r="G1239" s="69" t="s">
        <v>159</v>
      </c>
      <c r="H1239" s="70" t="s">
        <v>160</v>
      </c>
      <c r="I1239" s="70" t="s">
        <v>161</v>
      </c>
      <c r="J1239" s="70" t="s">
        <v>634</v>
      </c>
      <c r="K1239" s="70" t="s">
        <v>634</v>
      </c>
      <c r="L1239" s="48">
        <v>2335.15</v>
      </c>
      <c r="M1239" s="48">
        <v>4636.4799999999996</v>
      </c>
    </row>
    <row r="1240" spans="1:13" ht="15" x14ac:dyDescent="0.2">
      <c r="A1240" s="66" t="s">
        <v>41</v>
      </c>
      <c r="B1240" s="66" t="s">
        <v>41</v>
      </c>
      <c r="C1240" s="67" t="s">
        <v>706</v>
      </c>
      <c r="D1240" s="70" t="s">
        <v>568</v>
      </c>
      <c r="E1240" s="69">
        <v>2022</v>
      </c>
      <c r="F1240" s="69" t="s">
        <v>61</v>
      </c>
      <c r="G1240" s="69" t="s">
        <v>102</v>
      </c>
      <c r="H1240" s="70" t="s">
        <v>103</v>
      </c>
      <c r="I1240" s="70" t="s">
        <v>829</v>
      </c>
      <c r="J1240" s="70" t="s">
        <v>634</v>
      </c>
      <c r="K1240" s="70" t="s">
        <v>634</v>
      </c>
      <c r="L1240" s="71">
        <v>2064.84</v>
      </c>
      <c r="M1240" s="71">
        <v>4065.57</v>
      </c>
    </row>
    <row r="1241" spans="1:13" ht="14.25" x14ac:dyDescent="0.2">
      <c r="A1241" s="66" t="s">
        <v>41</v>
      </c>
      <c r="B1241" s="66" t="s">
        <v>41</v>
      </c>
      <c r="C1241" s="67" t="s">
        <v>51</v>
      </c>
      <c r="D1241" s="70" t="s">
        <v>1</v>
      </c>
      <c r="E1241" s="69">
        <v>2020</v>
      </c>
      <c r="F1241" s="69" t="s">
        <v>67</v>
      </c>
      <c r="G1241" s="69" t="s">
        <v>193</v>
      </c>
      <c r="H1241" s="70" t="s">
        <v>194</v>
      </c>
      <c r="I1241" s="70" t="s">
        <v>219</v>
      </c>
      <c r="J1241" s="70" t="s">
        <v>545</v>
      </c>
      <c r="K1241" s="70" t="s">
        <v>545</v>
      </c>
      <c r="L1241" s="48">
        <v>1434.67</v>
      </c>
      <c r="M1241" s="48">
        <v>5022.6400000000003</v>
      </c>
    </row>
    <row r="1242" spans="1:13" ht="14.25" x14ac:dyDescent="0.2">
      <c r="A1242" s="66" t="s">
        <v>41</v>
      </c>
      <c r="B1242" s="66" t="s">
        <v>41</v>
      </c>
      <c r="C1242" s="67" t="s">
        <v>55</v>
      </c>
      <c r="D1242" s="70" t="s">
        <v>6</v>
      </c>
      <c r="E1242" s="69">
        <v>2018</v>
      </c>
      <c r="F1242" s="69" t="s">
        <v>71</v>
      </c>
      <c r="G1242" s="69" t="s">
        <v>264</v>
      </c>
      <c r="H1242" s="70" t="s">
        <v>129</v>
      </c>
      <c r="I1242" s="70" t="s">
        <v>736</v>
      </c>
      <c r="J1242" s="70" t="s">
        <v>634</v>
      </c>
      <c r="K1242" s="70" t="s">
        <v>634</v>
      </c>
      <c r="L1242" s="56">
        <v>1298</v>
      </c>
      <c r="M1242" s="56">
        <v>2742.53</v>
      </c>
    </row>
    <row r="1243" spans="1:13" ht="14.25" x14ac:dyDescent="0.2">
      <c r="A1243" s="66" t="s">
        <v>41</v>
      </c>
      <c r="B1243" s="66" t="s">
        <v>41</v>
      </c>
      <c r="C1243" s="67" t="s">
        <v>659</v>
      </c>
      <c r="D1243" s="70" t="s">
        <v>4</v>
      </c>
      <c r="E1243" s="69">
        <v>2020</v>
      </c>
      <c r="F1243" s="69" t="s">
        <v>66</v>
      </c>
      <c r="G1243" s="69" t="s">
        <v>186</v>
      </c>
      <c r="H1243" s="70" t="s">
        <v>179</v>
      </c>
      <c r="I1243" s="70" t="s">
        <v>471</v>
      </c>
      <c r="J1243" s="70" t="s">
        <v>545</v>
      </c>
      <c r="K1243" s="70" t="s">
        <v>545</v>
      </c>
      <c r="L1243" s="48">
        <v>1122.19</v>
      </c>
      <c r="M1243" s="48">
        <v>1499.5262090000001</v>
      </c>
    </row>
    <row r="1244" spans="1:13" ht="14.25" x14ac:dyDescent="0.2">
      <c r="A1244" s="66" t="s">
        <v>41</v>
      </c>
      <c r="B1244" s="66" t="s">
        <v>41</v>
      </c>
      <c r="C1244" s="67" t="s">
        <v>51</v>
      </c>
      <c r="D1244" s="70" t="s">
        <v>1</v>
      </c>
      <c r="E1244" s="69">
        <v>2020</v>
      </c>
      <c r="F1244" s="69" t="s">
        <v>67</v>
      </c>
      <c r="G1244" s="69" t="s">
        <v>193</v>
      </c>
      <c r="H1244" s="70" t="s">
        <v>194</v>
      </c>
      <c r="I1244" s="70" t="s">
        <v>114</v>
      </c>
      <c r="J1244" s="70" t="s">
        <v>545</v>
      </c>
      <c r="K1244" s="70" t="s">
        <v>545</v>
      </c>
      <c r="L1244" s="48">
        <v>1434.67</v>
      </c>
      <c r="M1244" s="48">
        <v>5022.6400000000003</v>
      </c>
    </row>
    <row r="1245" spans="1:13" ht="14.25" x14ac:dyDescent="0.2">
      <c r="A1245" s="66" t="s">
        <v>41</v>
      </c>
      <c r="B1245" s="66" t="s">
        <v>41</v>
      </c>
      <c r="C1245" s="67" t="s">
        <v>744</v>
      </c>
      <c r="D1245" s="70" t="s">
        <v>29</v>
      </c>
      <c r="E1245" s="69">
        <v>2021</v>
      </c>
      <c r="F1245" s="69" t="s">
        <v>64</v>
      </c>
      <c r="G1245" s="69" t="s">
        <v>159</v>
      </c>
      <c r="H1245" s="70" t="s">
        <v>85</v>
      </c>
      <c r="I1245" s="70" t="s">
        <v>780</v>
      </c>
      <c r="J1245" s="70" t="s">
        <v>634</v>
      </c>
      <c r="K1245" s="70" t="s">
        <v>634</v>
      </c>
      <c r="L1245" s="48">
        <v>1727</v>
      </c>
      <c r="M1245" s="48">
        <v>1977.38</v>
      </c>
    </row>
    <row r="1246" spans="1:13" ht="14.25" x14ac:dyDescent="0.2">
      <c r="A1246" s="66" t="s">
        <v>41</v>
      </c>
      <c r="B1246" s="66" t="s">
        <v>41</v>
      </c>
      <c r="C1246" s="67" t="s">
        <v>51</v>
      </c>
      <c r="D1246" s="70" t="s">
        <v>1</v>
      </c>
      <c r="E1246" s="69">
        <v>2020</v>
      </c>
      <c r="F1246" s="69" t="s">
        <v>67</v>
      </c>
      <c r="G1246" s="69" t="s">
        <v>193</v>
      </c>
      <c r="H1246" s="70" t="s">
        <v>194</v>
      </c>
      <c r="I1246" s="70" t="s">
        <v>695</v>
      </c>
      <c r="J1246" s="70" t="s">
        <v>545</v>
      </c>
      <c r="K1246" s="70" t="s">
        <v>545</v>
      </c>
      <c r="L1246" s="48">
        <v>1434.67</v>
      </c>
      <c r="M1246" s="48">
        <v>5022.6400000000003</v>
      </c>
    </row>
    <row r="1247" spans="1:13" ht="14.25" x14ac:dyDescent="0.2">
      <c r="A1247" s="66" t="s">
        <v>41</v>
      </c>
      <c r="B1247" s="66" t="s">
        <v>41</v>
      </c>
      <c r="C1247" s="67" t="s">
        <v>659</v>
      </c>
      <c r="D1247" s="70" t="s">
        <v>4</v>
      </c>
      <c r="E1247" s="69">
        <v>2020</v>
      </c>
      <c r="F1247" s="69" t="s">
        <v>66</v>
      </c>
      <c r="G1247" s="69" t="s">
        <v>186</v>
      </c>
      <c r="H1247" s="70" t="s">
        <v>179</v>
      </c>
      <c r="I1247" s="70" t="s">
        <v>472</v>
      </c>
      <c r="J1247" s="70" t="s">
        <v>547</v>
      </c>
      <c r="K1247" s="70" t="s">
        <v>547</v>
      </c>
      <c r="L1247" s="48">
        <v>1122.19</v>
      </c>
      <c r="M1247" s="48">
        <v>1499.5262090000001</v>
      </c>
    </row>
    <row r="1248" spans="1:13" ht="14.25" x14ac:dyDescent="0.2">
      <c r="A1248" s="66" t="s">
        <v>41</v>
      </c>
      <c r="B1248" s="66" t="s">
        <v>41</v>
      </c>
      <c r="C1248" s="67" t="s">
        <v>57</v>
      </c>
      <c r="D1248" s="70" t="s">
        <v>0</v>
      </c>
      <c r="E1248" s="69">
        <v>2018</v>
      </c>
      <c r="F1248" s="69" t="s">
        <v>61</v>
      </c>
      <c r="G1248" s="69" t="s">
        <v>102</v>
      </c>
      <c r="H1248" s="70" t="s">
        <v>129</v>
      </c>
      <c r="I1248" s="70" t="s">
        <v>705</v>
      </c>
      <c r="J1248" s="70" t="s">
        <v>634</v>
      </c>
      <c r="K1248" s="70" t="s">
        <v>634</v>
      </c>
      <c r="L1248" s="48">
        <v>1212</v>
      </c>
      <c r="M1248" s="48">
        <v>4380.49</v>
      </c>
    </row>
    <row r="1249" spans="1:13" ht="14.25" x14ac:dyDescent="0.2">
      <c r="A1249" s="66" t="s">
        <v>41</v>
      </c>
      <c r="B1249" s="66" t="s">
        <v>41</v>
      </c>
      <c r="C1249" s="67" t="s">
        <v>51</v>
      </c>
      <c r="D1249" s="70" t="s">
        <v>1</v>
      </c>
      <c r="E1249" s="69">
        <v>2020</v>
      </c>
      <c r="F1249" s="69" t="s">
        <v>67</v>
      </c>
      <c r="G1249" s="69" t="s">
        <v>193</v>
      </c>
      <c r="H1249" s="70" t="s">
        <v>194</v>
      </c>
      <c r="I1249" s="70" t="s">
        <v>212</v>
      </c>
      <c r="J1249" s="70" t="s">
        <v>545</v>
      </c>
      <c r="K1249" s="70" t="s">
        <v>545</v>
      </c>
      <c r="L1249" s="48">
        <v>1434.67</v>
      </c>
      <c r="M1249" s="48">
        <v>5022.6400000000003</v>
      </c>
    </row>
    <row r="1250" spans="1:13" ht="14.25" x14ac:dyDescent="0.2">
      <c r="A1250" s="66" t="s">
        <v>41</v>
      </c>
      <c r="B1250" s="66" t="s">
        <v>41</v>
      </c>
      <c r="C1250" s="67" t="s">
        <v>761</v>
      </c>
      <c r="D1250" s="70" t="s">
        <v>35</v>
      </c>
      <c r="E1250" s="69">
        <v>2018</v>
      </c>
      <c r="F1250" s="69" t="s">
        <v>59</v>
      </c>
      <c r="G1250" s="69" t="s">
        <v>82</v>
      </c>
      <c r="H1250" s="70" t="s">
        <v>129</v>
      </c>
      <c r="I1250" s="70" t="s">
        <v>784</v>
      </c>
      <c r="J1250" s="70" t="s">
        <v>634</v>
      </c>
      <c r="K1250" s="70" t="s">
        <v>634</v>
      </c>
      <c r="L1250" s="48">
        <v>1298</v>
      </c>
      <c r="M1250" s="48">
        <v>1694</v>
      </c>
    </row>
    <row r="1251" spans="1:13" ht="14.25" x14ac:dyDescent="0.2">
      <c r="A1251" s="66" t="s">
        <v>41</v>
      </c>
      <c r="B1251" s="66" t="s">
        <v>41</v>
      </c>
      <c r="C1251" s="67" t="s">
        <v>659</v>
      </c>
      <c r="D1251" s="70" t="s">
        <v>4</v>
      </c>
      <c r="E1251" s="69">
        <v>2020</v>
      </c>
      <c r="F1251" s="69" t="s">
        <v>66</v>
      </c>
      <c r="G1251" s="69" t="s">
        <v>186</v>
      </c>
      <c r="H1251" s="70" t="s">
        <v>179</v>
      </c>
      <c r="I1251" s="70" t="s">
        <v>429</v>
      </c>
      <c r="J1251" s="70" t="s">
        <v>545</v>
      </c>
      <c r="K1251" s="70" t="s">
        <v>545</v>
      </c>
      <c r="L1251" s="48">
        <v>1122.19</v>
      </c>
      <c r="M1251" s="48">
        <v>1499.5262090000001</v>
      </c>
    </row>
    <row r="1252" spans="1:13" ht="14.25" x14ac:dyDescent="0.2">
      <c r="A1252" s="66" t="s">
        <v>41</v>
      </c>
      <c r="B1252" s="66" t="s">
        <v>41</v>
      </c>
      <c r="C1252" s="67" t="s">
        <v>668</v>
      </c>
      <c r="D1252" s="70" t="s">
        <v>10</v>
      </c>
      <c r="E1252" s="69">
        <v>2019</v>
      </c>
      <c r="F1252" s="69" t="s">
        <v>76</v>
      </c>
      <c r="G1252" s="69" t="s">
        <v>328</v>
      </c>
      <c r="H1252" s="70" t="s">
        <v>179</v>
      </c>
      <c r="I1252" s="70" t="s">
        <v>652</v>
      </c>
      <c r="J1252" s="70" t="s">
        <v>545</v>
      </c>
      <c r="K1252" s="70" t="s">
        <v>545</v>
      </c>
      <c r="L1252" s="48">
        <v>1122.2</v>
      </c>
      <c r="M1252" s="48">
        <v>3112.55</v>
      </c>
    </row>
    <row r="1253" spans="1:13" ht="14.25" x14ac:dyDescent="0.2">
      <c r="A1253" s="66" t="s">
        <v>41</v>
      </c>
      <c r="B1253" s="66" t="s">
        <v>41</v>
      </c>
      <c r="C1253" s="67" t="s">
        <v>659</v>
      </c>
      <c r="D1253" s="70" t="s">
        <v>4</v>
      </c>
      <c r="E1253" s="69">
        <v>2020</v>
      </c>
      <c r="F1253" s="69" t="s">
        <v>66</v>
      </c>
      <c r="G1253" s="69" t="s">
        <v>186</v>
      </c>
      <c r="H1253" s="70" t="s">
        <v>179</v>
      </c>
      <c r="I1253" s="70" t="s">
        <v>412</v>
      </c>
      <c r="J1253" s="70" t="s">
        <v>545</v>
      </c>
      <c r="K1253" s="70" t="s">
        <v>545</v>
      </c>
      <c r="L1253" s="48">
        <v>1122.19</v>
      </c>
      <c r="M1253" s="48">
        <v>1499.5262090000001</v>
      </c>
    </row>
    <row r="1254" spans="1:13" ht="14.25" x14ac:dyDescent="0.2">
      <c r="A1254" s="66" t="s">
        <v>41</v>
      </c>
      <c r="B1254" s="66" t="s">
        <v>41</v>
      </c>
      <c r="C1254" s="67" t="s">
        <v>668</v>
      </c>
      <c r="D1254" s="70" t="s">
        <v>10</v>
      </c>
      <c r="E1254" s="69">
        <v>2019</v>
      </c>
      <c r="F1254" s="69" t="s">
        <v>76</v>
      </c>
      <c r="G1254" s="69" t="s">
        <v>328</v>
      </c>
      <c r="H1254" s="70" t="s">
        <v>179</v>
      </c>
      <c r="I1254" s="70" t="s">
        <v>665</v>
      </c>
      <c r="J1254" s="70" t="s">
        <v>545</v>
      </c>
      <c r="K1254" s="70" t="s">
        <v>545</v>
      </c>
      <c r="L1254" s="48">
        <v>1122.2</v>
      </c>
      <c r="M1254" s="48">
        <v>3112.55</v>
      </c>
    </row>
    <row r="1255" spans="1:13" ht="14.25" x14ac:dyDescent="0.2">
      <c r="A1255" s="66" t="s">
        <v>41</v>
      </c>
      <c r="B1255" s="66" t="s">
        <v>41</v>
      </c>
      <c r="C1255" s="67" t="s">
        <v>659</v>
      </c>
      <c r="D1255" s="70" t="s">
        <v>4</v>
      </c>
      <c r="E1255" s="69">
        <v>2020</v>
      </c>
      <c r="F1255" s="69" t="s">
        <v>66</v>
      </c>
      <c r="G1255" s="69" t="s">
        <v>186</v>
      </c>
      <c r="H1255" s="70" t="s">
        <v>179</v>
      </c>
      <c r="I1255" s="70" t="s">
        <v>831</v>
      </c>
      <c r="J1255" s="70" t="s">
        <v>545</v>
      </c>
      <c r="K1255" s="70" t="s">
        <v>545</v>
      </c>
      <c r="L1255" s="48">
        <v>1122.19</v>
      </c>
      <c r="M1255" s="48">
        <v>1499.5262090000001</v>
      </c>
    </row>
    <row r="1256" spans="1:13" ht="14.25" x14ac:dyDescent="0.2">
      <c r="A1256" s="66" t="s">
        <v>41</v>
      </c>
      <c r="B1256" s="66" t="s">
        <v>41</v>
      </c>
      <c r="C1256" s="67" t="s">
        <v>668</v>
      </c>
      <c r="D1256" s="70" t="s">
        <v>10</v>
      </c>
      <c r="E1256" s="69">
        <v>2019</v>
      </c>
      <c r="F1256" s="69" t="s">
        <v>76</v>
      </c>
      <c r="G1256" s="69" t="s">
        <v>328</v>
      </c>
      <c r="H1256" s="70" t="s">
        <v>179</v>
      </c>
      <c r="I1256" s="70" t="s">
        <v>336</v>
      </c>
      <c r="J1256" s="70" t="s">
        <v>545</v>
      </c>
      <c r="K1256" s="70" t="s">
        <v>545</v>
      </c>
      <c r="L1256" s="48">
        <v>1122.2</v>
      </c>
      <c r="M1256" s="48">
        <v>3112.55</v>
      </c>
    </row>
    <row r="1257" spans="1:13" ht="14.25" x14ac:dyDescent="0.2">
      <c r="A1257" s="66" t="s">
        <v>41</v>
      </c>
      <c r="B1257" s="66" t="s">
        <v>41</v>
      </c>
      <c r="C1257" s="67" t="s">
        <v>51</v>
      </c>
      <c r="D1257" s="70" t="s">
        <v>1</v>
      </c>
      <c r="E1257" s="69">
        <v>2020</v>
      </c>
      <c r="F1257" s="69" t="s">
        <v>67</v>
      </c>
      <c r="G1257" s="69" t="s">
        <v>193</v>
      </c>
      <c r="H1257" s="70" t="s">
        <v>194</v>
      </c>
      <c r="I1257" s="70" t="s">
        <v>216</v>
      </c>
      <c r="J1257" s="70" t="s">
        <v>545</v>
      </c>
      <c r="K1257" s="70" t="s">
        <v>545</v>
      </c>
      <c r="L1257" s="48">
        <v>1434.67</v>
      </c>
      <c r="M1257" s="48">
        <v>5022.6400000000003</v>
      </c>
    </row>
    <row r="1258" spans="1:13" ht="14.25" x14ac:dyDescent="0.2">
      <c r="A1258" s="66" t="s">
        <v>41</v>
      </c>
      <c r="B1258" s="66" t="s">
        <v>41</v>
      </c>
      <c r="C1258" s="67" t="s">
        <v>654</v>
      </c>
      <c r="D1258" s="70" t="s">
        <v>2</v>
      </c>
      <c r="E1258" s="69">
        <v>2018</v>
      </c>
      <c r="F1258" s="69" t="s">
        <v>64</v>
      </c>
      <c r="G1258" s="69" t="s">
        <v>159</v>
      </c>
      <c r="H1258" s="70" t="s">
        <v>95</v>
      </c>
      <c r="I1258" s="70" t="s">
        <v>665</v>
      </c>
      <c r="J1258" s="70" t="s">
        <v>634</v>
      </c>
      <c r="K1258" s="70" t="s">
        <v>634</v>
      </c>
      <c r="L1258" s="48">
        <v>3272.21</v>
      </c>
      <c r="M1258" s="48">
        <v>7729.51</v>
      </c>
    </row>
    <row r="1259" spans="1:13" ht="15" x14ac:dyDescent="0.2">
      <c r="A1259" s="66" t="s">
        <v>41</v>
      </c>
      <c r="B1259" s="66" t="s">
        <v>41</v>
      </c>
      <c r="C1259" s="67" t="s">
        <v>675</v>
      </c>
      <c r="D1259" s="70" t="s">
        <v>15</v>
      </c>
      <c r="E1259" s="69">
        <v>2018</v>
      </c>
      <c r="F1259" s="69" t="s">
        <v>676</v>
      </c>
      <c r="G1259" s="69" t="s">
        <v>280</v>
      </c>
      <c r="H1259" s="70" t="s">
        <v>283</v>
      </c>
      <c r="I1259" s="70" t="s">
        <v>753</v>
      </c>
      <c r="J1259" s="70" t="s">
        <v>634</v>
      </c>
      <c r="K1259" s="70" t="s">
        <v>634</v>
      </c>
      <c r="L1259" s="71">
        <v>2803.8272000000002</v>
      </c>
      <c r="M1259" s="71">
        <v>5890.47</v>
      </c>
    </row>
    <row r="1260" spans="1:13" ht="14.25" x14ac:dyDescent="0.2">
      <c r="A1260" s="66" t="s">
        <v>41</v>
      </c>
      <c r="B1260" s="66" t="s">
        <v>41</v>
      </c>
      <c r="C1260" s="67" t="s">
        <v>51</v>
      </c>
      <c r="D1260" s="70" t="s">
        <v>1</v>
      </c>
      <c r="E1260" s="69">
        <v>2020</v>
      </c>
      <c r="F1260" s="69" t="s">
        <v>67</v>
      </c>
      <c r="G1260" s="69" t="s">
        <v>193</v>
      </c>
      <c r="H1260" s="70" t="s">
        <v>194</v>
      </c>
      <c r="I1260" s="70" t="s">
        <v>653</v>
      </c>
      <c r="J1260" s="70" t="s">
        <v>545</v>
      </c>
      <c r="K1260" s="70" t="s">
        <v>545</v>
      </c>
      <c r="L1260" s="48">
        <v>1434.67</v>
      </c>
      <c r="M1260" s="48">
        <v>5022.6400000000003</v>
      </c>
    </row>
    <row r="1261" spans="1:13" ht="14.25" x14ac:dyDescent="0.2">
      <c r="A1261" s="66" t="s">
        <v>41</v>
      </c>
      <c r="B1261" s="66" t="s">
        <v>41</v>
      </c>
      <c r="C1261" s="67" t="s">
        <v>48</v>
      </c>
      <c r="D1261" s="70" t="s">
        <v>11</v>
      </c>
      <c r="E1261" s="69">
        <v>2018</v>
      </c>
      <c r="F1261" s="69" t="s">
        <v>59</v>
      </c>
      <c r="G1261" s="69" t="s">
        <v>82</v>
      </c>
      <c r="H1261" s="70" t="s">
        <v>99</v>
      </c>
      <c r="I1261" s="70" t="s">
        <v>667</v>
      </c>
      <c r="J1261" s="70" t="s">
        <v>634</v>
      </c>
      <c r="K1261" s="70" t="s">
        <v>634</v>
      </c>
      <c r="L1261" s="48">
        <v>1727</v>
      </c>
      <c r="M1261" s="48">
        <v>2407.96</v>
      </c>
    </row>
    <row r="1262" spans="1:13" ht="14.25" x14ac:dyDescent="0.2">
      <c r="A1262" s="66" t="s">
        <v>41</v>
      </c>
      <c r="B1262" s="66" t="s">
        <v>41</v>
      </c>
      <c r="C1262" s="67" t="s">
        <v>691</v>
      </c>
      <c r="D1262" s="70" t="s">
        <v>21</v>
      </c>
      <c r="E1262" s="69">
        <v>2019</v>
      </c>
      <c r="F1262" s="69" t="s">
        <v>75</v>
      </c>
      <c r="G1262" s="69" t="s">
        <v>312</v>
      </c>
      <c r="H1262" s="70" t="s">
        <v>313</v>
      </c>
      <c r="I1262" s="70" t="s">
        <v>684</v>
      </c>
      <c r="J1262" s="70" t="s">
        <v>634</v>
      </c>
      <c r="K1262" s="70" t="s">
        <v>634</v>
      </c>
      <c r="L1262" s="48">
        <v>1236.43</v>
      </c>
      <c r="M1262" s="48">
        <v>3029.39</v>
      </c>
    </row>
    <row r="1263" spans="1:13" ht="15" x14ac:dyDescent="0.2">
      <c r="A1263" s="66" t="s">
        <v>41</v>
      </c>
      <c r="B1263" s="66" t="s">
        <v>41</v>
      </c>
      <c r="C1263" s="67" t="s">
        <v>675</v>
      </c>
      <c r="D1263" s="70" t="s">
        <v>15</v>
      </c>
      <c r="E1263" s="69">
        <v>2018</v>
      </c>
      <c r="F1263" s="69" t="s">
        <v>676</v>
      </c>
      <c r="G1263" s="69" t="s">
        <v>280</v>
      </c>
      <c r="H1263" s="70" t="s">
        <v>281</v>
      </c>
      <c r="I1263" s="70" t="s">
        <v>685</v>
      </c>
      <c r="J1263" s="70" t="s">
        <v>634</v>
      </c>
      <c r="K1263" s="70" t="s">
        <v>634</v>
      </c>
      <c r="L1263" s="71">
        <v>1284.72</v>
      </c>
      <c r="M1263" s="71">
        <v>2988.15</v>
      </c>
    </row>
    <row r="1264" spans="1:13" ht="14.25" x14ac:dyDescent="0.2">
      <c r="A1264" s="66" t="s">
        <v>41</v>
      </c>
      <c r="B1264" s="66" t="s">
        <v>41</v>
      </c>
      <c r="C1264" s="67" t="s">
        <v>691</v>
      </c>
      <c r="D1264" s="70" t="s">
        <v>21</v>
      </c>
      <c r="E1264" s="69">
        <v>2019</v>
      </c>
      <c r="F1264" s="69" t="s">
        <v>75</v>
      </c>
      <c r="G1264" s="69" t="s">
        <v>312</v>
      </c>
      <c r="H1264" s="70" t="s">
        <v>313</v>
      </c>
      <c r="I1264" s="70" t="s">
        <v>695</v>
      </c>
      <c r="J1264" s="70" t="s">
        <v>634</v>
      </c>
      <c r="K1264" s="70" t="s">
        <v>634</v>
      </c>
      <c r="L1264" s="48">
        <v>1236.43</v>
      </c>
      <c r="M1264" s="48">
        <v>3029.39</v>
      </c>
    </row>
    <row r="1265" spans="1:13" ht="14.25" x14ac:dyDescent="0.2">
      <c r="A1265" s="66" t="s">
        <v>41</v>
      </c>
      <c r="B1265" s="66" t="s">
        <v>41</v>
      </c>
      <c r="C1265" s="67" t="s">
        <v>48</v>
      </c>
      <c r="D1265" s="70" t="s">
        <v>11</v>
      </c>
      <c r="E1265" s="69">
        <v>2018</v>
      </c>
      <c r="F1265" s="69" t="s">
        <v>59</v>
      </c>
      <c r="G1265" s="69" t="s">
        <v>82</v>
      </c>
      <c r="H1265" s="70" t="s">
        <v>129</v>
      </c>
      <c r="I1265" s="70" t="s">
        <v>788</v>
      </c>
      <c r="J1265" s="70" t="s">
        <v>634</v>
      </c>
      <c r="K1265" s="70" t="s">
        <v>634</v>
      </c>
      <c r="L1265" s="48">
        <v>1298</v>
      </c>
      <c r="M1265" s="48">
        <v>1694</v>
      </c>
    </row>
    <row r="1266" spans="1:13" ht="15" x14ac:dyDescent="0.2">
      <c r="A1266" s="66" t="s">
        <v>41</v>
      </c>
      <c r="B1266" s="66" t="s">
        <v>41</v>
      </c>
      <c r="C1266" s="67" t="s">
        <v>675</v>
      </c>
      <c r="D1266" s="70" t="s">
        <v>15</v>
      </c>
      <c r="E1266" s="69">
        <v>2018</v>
      </c>
      <c r="F1266" s="69" t="s">
        <v>676</v>
      </c>
      <c r="G1266" s="69" t="s">
        <v>280</v>
      </c>
      <c r="H1266" s="70" t="s">
        <v>281</v>
      </c>
      <c r="I1266" s="70" t="s">
        <v>700</v>
      </c>
      <c r="J1266" s="70" t="s">
        <v>634</v>
      </c>
      <c r="K1266" s="70" t="s">
        <v>634</v>
      </c>
      <c r="L1266" s="71">
        <v>1284.72</v>
      </c>
      <c r="M1266" s="71">
        <v>2988.15</v>
      </c>
    </row>
    <row r="1267" spans="1:13" ht="14.25" x14ac:dyDescent="0.2">
      <c r="A1267" s="66" t="s">
        <v>41</v>
      </c>
      <c r="B1267" s="66" t="s">
        <v>41</v>
      </c>
      <c r="C1267" s="67" t="s">
        <v>668</v>
      </c>
      <c r="D1267" s="70" t="s">
        <v>10</v>
      </c>
      <c r="E1267" s="69">
        <v>2019</v>
      </c>
      <c r="F1267" s="69" t="s">
        <v>76</v>
      </c>
      <c r="G1267" s="69" t="s">
        <v>328</v>
      </c>
      <c r="H1267" s="70" t="s">
        <v>179</v>
      </c>
      <c r="I1267" s="70" t="s">
        <v>369</v>
      </c>
      <c r="J1267" s="70" t="s">
        <v>545</v>
      </c>
      <c r="K1267" s="70" t="s">
        <v>545</v>
      </c>
      <c r="L1267" s="48">
        <v>1122.2</v>
      </c>
      <c r="M1267" s="48">
        <v>3112.55</v>
      </c>
    </row>
    <row r="1268" spans="1:13" ht="14.25" x14ac:dyDescent="0.2">
      <c r="A1268" s="66" t="s">
        <v>41</v>
      </c>
      <c r="B1268" s="66" t="s">
        <v>41</v>
      </c>
      <c r="C1268" s="67" t="s">
        <v>751</v>
      </c>
      <c r="D1268" s="70" t="s">
        <v>27</v>
      </c>
      <c r="E1268" s="69">
        <v>2018</v>
      </c>
      <c r="F1268" s="69" t="s">
        <v>72</v>
      </c>
      <c r="G1268" s="69" t="s">
        <v>275</v>
      </c>
      <c r="H1268" s="70" t="s">
        <v>277</v>
      </c>
      <c r="I1268" s="70" t="s">
        <v>114</v>
      </c>
      <c r="J1268" s="70" t="s">
        <v>634</v>
      </c>
      <c r="K1268" s="70" t="s">
        <v>634</v>
      </c>
      <c r="L1268" s="48">
        <v>1523.3</v>
      </c>
      <c r="M1268" s="48">
        <v>3458.29</v>
      </c>
    </row>
    <row r="1269" spans="1:13" ht="14.25" x14ac:dyDescent="0.2">
      <c r="A1269" s="66" t="s">
        <v>41</v>
      </c>
      <c r="B1269" s="66" t="s">
        <v>41</v>
      </c>
      <c r="C1269" s="67" t="s">
        <v>659</v>
      </c>
      <c r="D1269" s="70" t="s">
        <v>4</v>
      </c>
      <c r="E1269" s="69">
        <v>2020</v>
      </c>
      <c r="F1269" s="69" t="s">
        <v>66</v>
      </c>
      <c r="G1269" s="69" t="s">
        <v>186</v>
      </c>
      <c r="H1269" s="70" t="s">
        <v>179</v>
      </c>
      <c r="I1269" s="70" t="s">
        <v>436</v>
      </c>
      <c r="J1269" s="70" t="s">
        <v>547</v>
      </c>
      <c r="K1269" s="70" t="s">
        <v>547</v>
      </c>
      <c r="L1269" s="48">
        <v>1122.19</v>
      </c>
      <c r="M1269" s="48">
        <v>1499.5262090000001</v>
      </c>
    </row>
    <row r="1270" spans="1:13" ht="14.25" x14ac:dyDescent="0.2">
      <c r="A1270" s="66" t="s">
        <v>41</v>
      </c>
      <c r="B1270" s="66" t="s">
        <v>41</v>
      </c>
      <c r="C1270" s="67" t="s">
        <v>719</v>
      </c>
      <c r="D1270" s="70" t="s">
        <v>720</v>
      </c>
      <c r="E1270" s="69">
        <v>2022</v>
      </c>
      <c r="F1270" s="69" t="s">
        <v>75</v>
      </c>
      <c r="G1270" s="69" t="s">
        <v>312</v>
      </c>
      <c r="H1270" s="70" t="s">
        <v>257</v>
      </c>
      <c r="I1270" s="70" t="s">
        <v>652</v>
      </c>
      <c r="J1270" s="70" t="s">
        <v>634</v>
      </c>
      <c r="K1270" s="70" t="s">
        <v>634</v>
      </c>
      <c r="L1270" s="48">
        <v>2248.5</v>
      </c>
      <c r="M1270" s="48">
        <v>4541.18</v>
      </c>
    </row>
    <row r="1271" spans="1:13" ht="14.25" x14ac:dyDescent="0.2">
      <c r="A1271" s="66" t="s">
        <v>41</v>
      </c>
      <c r="B1271" s="66" t="s">
        <v>41</v>
      </c>
      <c r="C1271" s="67" t="s">
        <v>761</v>
      </c>
      <c r="D1271" s="70" t="s">
        <v>35</v>
      </c>
      <c r="E1271" s="69">
        <v>2018</v>
      </c>
      <c r="F1271" s="69" t="s">
        <v>59</v>
      </c>
      <c r="G1271" s="69" t="s">
        <v>82</v>
      </c>
      <c r="H1271" s="70" t="s">
        <v>129</v>
      </c>
      <c r="I1271" s="70" t="s">
        <v>779</v>
      </c>
      <c r="J1271" s="70" t="s">
        <v>545</v>
      </c>
      <c r="K1271" s="70" t="s">
        <v>545</v>
      </c>
      <c r="L1271" s="48">
        <v>1298</v>
      </c>
      <c r="M1271" s="48">
        <v>1694</v>
      </c>
    </row>
    <row r="1272" spans="1:13" ht="14.25" x14ac:dyDescent="0.2">
      <c r="A1272" s="66" t="s">
        <v>41</v>
      </c>
      <c r="B1272" s="66" t="s">
        <v>41</v>
      </c>
      <c r="C1272" s="67" t="s">
        <v>57</v>
      </c>
      <c r="D1272" s="70" t="s">
        <v>0</v>
      </c>
      <c r="E1272" s="69">
        <v>2018</v>
      </c>
      <c r="F1272" s="69" t="s">
        <v>61</v>
      </c>
      <c r="G1272" s="69" t="s">
        <v>102</v>
      </c>
      <c r="H1272" s="70" t="s">
        <v>495</v>
      </c>
      <c r="I1272" s="70" t="s">
        <v>749</v>
      </c>
      <c r="J1272" s="70" t="s">
        <v>634</v>
      </c>
      <c r="K1272" s="70" t="s">
        <v>634</v>
      </c>
      <c r="L1272" s="48">
        <v>1718.8</v>
      </c>
      <c r="M1272" s="48">
        <v>5893.71</v>
      </c>
    </row>
    <row r="1273" spans="1:13" ht="14.25" x14ac:dyDescent="0.2">
      <c r="A1273" s="66" t="s">
        <v>41</v>
      </c>
      <c r="B1273" s="66" t="s">
        <v>41</v>
      </c>
      <c r="C1273" s="67" t="s">
        <v>668</v>
      </c>
      <c r="D1273" s="70" t="s">
        <v>10</v>
      </c>
      <c r="E1273" s="69">
        <v>2019</v>
      </c>
      <c r="F1273" s="69" t="s">
        <v>76</v>
      </c>
      <c r="G1273" s="69" t="s">
        <v>328</v>
      </c>
      <c r="H1273" s="70" t="s">
        <v>179</v>
      </c>
      <c r="I1273" s="70" t="s">
        <v>385</v>
      </c>
      <c r="J1273" s="70" t="s">
        <v>545</v>
      </c>
      <c r="K1273" s="70" t="s">
        <v>545</v>
      </c>
      <c r="L1273" s="48">
        <v>1122.2</v>
      </c>
      <c r="M1273" s="48">
        <v>3112.55</v>
      </c>
    </row>
    <row r="1274" spans="1:13" ht="14.25" x14ac:dyDescent="0.2">
      <c r="A1274" s="66" t="s">
        <v>41</v>
      </c>
      <c r="B1274" s="66" t="s">
        <v>41</v>
      </c>
      <c r="C1274" s="67" t="s">
        <v>663</v>
      </c>
      <c r="D1274" s="70" t="s">
        <v>7</v>
      </c>
      <c r="E1274" s="69">
        <v>2020</v>
      </c>
      <c r="F1274" s="69" t="s">
        <v>80</v>
      </c>
      <c r="G1274" s="69" t="s">
        <v>518</v>
      </c>
      <c r="H1274" s="70" t="s">
        <v>257</v>
      </c>
      <c r="I1274" s="70" t="s">
        <v>664</v>
      </c>
      <c r="J1274" s="70" t="s">
        <v>634</v>
      </c>
      <c r="K1274" s="70" t="s">
        <v>634</v>
      </c>
      <c r="L1274" s="48">
        <v>1785.2952</v>
      </c>
      <c r="M1274" s="48">
        <v>2188.42</v>
      </c>
    </row>
    <row r="1275" spans="1:13" ht="14.25" x14ac:dyDescent="0.2">
      <c r="A1275" s="66" t="s">
        <v>41</v>
      </c>
      <c r="B1275" s="66" t="s">
        <v>41</v>
      </c>
      <c r="C1275" s="67" t="s">
        <v>51</v>
      </c>
      <c r="D1275" s="70" t="s">
        <v>1</v>
      </c>
      <c r="E1275" s="69">
        <v>2020</v>
      </c>
      <c r="F1275" s="69" t="s">
        <v>67</v>
      </c>
      <c r="G1275" s="69" t="s">
        <v>193</v>
      </c>
      <c r="H1275" s="70" t="s">
        <v>194</v>
      </c>
      <c r="I1275" s="70" t="s">
        <v>817</v>
      </c>
      <c r="J1275" s="70" t="s">
        <v>545</v>
      </c>
      <c r="K1275" s="70" t="s">
        <v>545</v>
      </c>
      <c r="L1275" s="48">
        <v>1434.67</v>
      </c>
      <c r="M1275" s="48">
        <v>5022.6400000000003</v>
      </c>
    </row>
    <row r="1276" spans="1:13" ht="14.25" x14ac:dyDescent="0.2">
      <c r="A1276" s="66" t="s">
        <v>41</v>
      </c>
      <c r="B1276" s="66" t="s">
        <v>41</v>
      </c>
      <c r="C1276" s="67" t="s">
        <v>668</v>
      </c>
      <c r="D1276" s="70" t="s">
        <v>10</v>
      </c>
      <c r="E1276" s="69">
        <v>2019</v>
      </c>
      <c r="F1276" s="69" t="s">
        <v>76</v>
      </c>
      <c r="G1276" s="69" t="s">
        <v>328</v>
      </c>
      <c r="H1276" s="70" t="s">
        <v>179</v>
      </c>
      <c r="I1276" s="70" t="s">
        <v>655</v>
      </c>
      <c r="J1276" s="70" t="s">
        <v>634</v>
      </c>
      <c r="K1276" s="70" t="s">
        <v>634</v>
      </c>
      <c r="L1276" s="48">
        <v>1122.2</v>
      </c>
      <c r="M1276" s="48">
        <v>3112.55</v>
      </c>
    </row>
    <row r="1277" spans="1:13" ht="14.25" x14ac:dyDescent="0.2">
      <c r="A1277" s="66" t="s">
        <v>41</v>
      </c>
      <c r="B1277" s="66" t="s">
        <v>41</v>
      </c>
      <c r="C1277" s="67" t="s">
        <v>668</v>
      </c>
      <c r="D1277" s="70" t="s">
        <v>10</v>
      </c>
      <c r="E1277" s="69">
        <v>2019</v>
      </c>
      <c r="F1277" s="69" t="s">
        <v>76</v>
      </c>
      <c r="G1277" s="69" t="s">
        <v>328</v>
      </c>
      <c r="H1277" s="70" t="s">
        <v>179</v>
      </c>
      <c r="I1277" s="70" t="s">
        <v>344</v>
      </c>
      <c r="J1277" s="70" t="s">
        <v>545</v>
      </c>
      <c r="K1277" s="70" t="s">
        <v>545</v>
      </c>
      <c r="L1277" s="48">
        <v>1122.2</v>
      </c>
      <c r="M1277" s="48">
        <v>3112.55</v>
      </c>
    </row>
    <row r="1278" spans="1:13" ht="14.25" x14ac:dyDescent="0.2">
      <c r="A1278" s="66" t="s">
        <v>41</v>
      </c>
      <c r="B1278" s="66" t="s">
        <v>41</v>
      </c>
      <c r="C1278" s="67" t="s">
        <v>53</v>
      </c>
      <c r="D1278" s="70" t="s">
        <v>38</v>
      </c>
      <c r="E1278" s="69">
        <v>2016</v>
      </c>
      <c r="F1278" s="69" t="s">
        <v>69</v>
      </c>
      <c r="G1278" s="69" t="s">
        <v>251</v>
      </c>
      <c r="H1278" s="70" t="s">
        <v>252</v>
      </c>
      <c r="I1278" s="70" t="s">
        <v>695</v>
      </c>
      <c r="J1278" s="70" t="s">
        <v>545</v>
      </c>
      <c r="K1278" s="70" t="s">
        <v>545</v>
      </c>
      <c r="L1278" s="48">
        <v>1869.32</v>
      </c>
      <c r="M1278" s="48">
        <v>5229.0200000000004</v>
      </c>
    </row>
    <row r="1279" spans="1:13" ht="14.25" x14ac:dyDescent="0.2">
      <c r="A1279" s="66" t="s">
        <v>41</v>
      </c>
      <c r="B1279" s="66" t="s">
        <v>41</v>
      </c>
      <c r="C1279" s="67" t="s">
        <v>55</v>
      </c>
      <c r="D1279" s="70" t="s">
        <v>6</v>
      </c>
      <c r="E1279" s="69">
        <v>2018</v>
      </c>
      <c r="F1279" s="69" t="s">
        <v>71</v>
      </c>
      <c r="G1279" s="69" t="s">
        <v>264</v>
      </c>
      <c r="H1279" s="70" t="s">
        <v>129</v>
      </c>
      <c r="I1279" s="70" t="s">
        <v>736</v>
      </c>
      <c r="J1279" s="70" t="s">
        <v>634</v>
      </c>
      <c r="K1279" s="70" t="s">
        <v>634</v>
      </c>
      <c r="L1279" s="56">
        <v>1298</v>
      </c>
      <c r="M1279" s="56">
        <v>2742.53</v>
      </c>
    </row>
    <row r="1280" spans="1:13" ht="14.25" x14ac:dyDescent="0.2">
      <c r="A1280" s="66" t="s">
        <v>41</v>
      </c>
      <c r="B1280" s="66" t="s">
        <v>41</v>
      </c>
      <c r="C1280" s="67" t="s">
        <v>659</v>
      </c>
      <c r="D1280" s="70" t="s">
        <v>4</v>
      </c>
      <c r="E1280" s="69">
        <v>2020</v>
      </c>
      <c r="F1280" s="69" t="s">
        <v>66</v>
      </c>
      <c r="G1280" s="69" t="s">
        <v>186</v>
      </c>
      <c r="H1280" s="70" t="s">
        <v>179</v>
      </c>
      <c r="I1280" s="70" t="s">
        <v>433</v>
      </c>
      <c r="J1280" s="70" t="s">
        <v>545</v>
      </c>
      <c r="K1280" s="70" t="s">
        <v>545</v>
      </c>
      <c r="L1280" s="48">
        <v>1122.19</v>
      </c>
      <c r="M1280" s="48">
        <v>1499.5262090000001</v>
      </c>
    </row>
    <row r="1281" spans="1:13" ht="14.25" x14ac:dyDescent="0.2">
      <c r="A1281" s="66" t="s">
        <v>41</v>
      </c>
      <c r="B1281" s="66" t="s">
        <v>41</v>
      </c>
      <c r="C1281" s="67" t="s">
        <v>663</v>
      </c>
      <c r="D1281" s="70" t="s">
        <v>7</v>
      </c>
      <c r="E1281" s="69">
        <v>2020</v>
      </c>
      <c r="F1281" s="69" t="s">
        <v>80</v>
      </c>
      <c r="G1281" s="69" t="s">
        <v>518</v>
      </c>
      <c r="H1281" s="70" t="s">
        <v>257</v>
      </c>
      <c r="I1281" s="70" t="s">
        <v>664</v>
      </c>
      <c r="J1281" s="70" t="s">
        <v>634</v>
      </c>
      <c r="K1281" s="70" t="s">
        <v>634</v>
      </c>
      <c r="L1281" s="48">
        <v>1785.2952</v>
      </c>
      <c r="M1281" s="48">
        <v>2188.42</v>
      </c>
    </row>
    <row r="1282" spans="1:13" ht="14.25" x14ac:dyDescent="0.2">
      <c r="A1282" s="66" t="s">
        <v>41</v>
      </c>
      <c r="B1282" s="66" t="s">
        <v>41</v>
      </c>
      <c r="C1282" s="67" t="s">
        <v>51</v>
      </c>
      <c r="D1282" s="70" t="s">
        <v>1</v>
      </c>
      <c r="E1282" s="69">
        <v>2020</v>
      </c>
      <c r="F1282" s="69" t="s">
        <v>67</v>
      </c>
      <c r="G1282" s="69" t="s">
        <v>193</v>
      </c>
      <c r="H1282" s="70" t="s">
        <v>194</v>
      </c>
      <c r="I1282" s="70" t="s">
        <v>817</v>
      </c>
      <c r="J1282" s="70" t="s">
        <v>545</v>
      </c>
      <c r="K1282" s="70" t="s">
        <v>545</v>
      </c>
      <c r="L1282" s="48">
        <v>1434.67</v>
      </c>
      <c r="M1282" s="48">
        <v>5022.6400000000003</v>
      </c>
    </row>
    <row r="1283" spans="1:13" ht="15" x14ac:dyDescent="0.2">
      <c r="A1283" s="66" t="s">
        <v>41</v>
      </c>
      <c r="B1283" s="66" t="s">
        <v>41</v>
      </c>
      <c r="C1283" s="67" t="s">
        <v>675</v>
      </c>
      <c r="D1283" s="70" t="s">
        <v>15</v>
      </c>
      <c r="E1283" s="69">
        <v>2018</v>
      </c>
      <c r="F1283" s="69" t="s">
        <v>676</v>
      </c>
      <c r="G1283" s="69" t="s">
        <v>280</v>
      </c>
      <c r="H1283" s="70" t="s">
        <v>281</v>
      </c>
      <c r="I1283" s="70" t="s">
        <v>662</v>
      </c>
      <c r="J1283" s="70" t="s">
        <v>634</v>
      </c>
      <c r="K1283" s="70" t="s">
        <v>634</v>
      </c>
      <c r="L1283" s="71">
        <v>1284.72</v>
      </c>
      <c r="M1283" s="71">
        <v>2988.15</v>
      </c>
    </row>
    <row r="1284" spans="1:13" ht="14.25" x14ac:dyDescent="0.2">
      <c r="A1284" s="66" t="s">
        <v>41</v>
      </c>
      <c r="B1284" s="66" t="s">
        <v>41</v>
      </c>
      <c r="C1284" s="67" t="s">
        <v>663</v>
      </c>
      <c r="D1284" s="70" t="s">
        <v>7</v>
      </c>
      <c r="E1284" s="69">
        <v>2020</v>
      </c>
      <c r="F1284" s="69" t="s">
        <v>80</v>
      </c>
      <c r="G1284" s="69" t="s">
        <v>518</v>
      </c>
      <c r="H1284" s="70" t="s">
        <v>257</v>
      </c>
      <c r="I1284" s="70" t="s">
        <v>665</v>
      </c>
      <c r="J1284" s="70" t="s">
        <v>634</v>
      </c>
      <c r="K1284" s="70" t="s">
        <v>634</v>
      </c>
      <c r="L1284" s="48">
        <v>1785.2952</v>
      </c>
      <c r="M1284" s="48">
        <v>2188.42</v>
      </c>
    </row>
    <row r="1285" spans="1:13" ht="14.25" x14ac:dyDescent="0.2">
      <c r="A1285" s="66" t="s">
        <v>41</v>
      </c>
      <c r="B1285" s="66" t="s">
        <v>41</v>
      </c>
      <c r="C1285" s="67" t="s">
        <v>42</v>
      </c>
      <c r="D1285" s="70" t="s">
        <v>8</v>
      </c>
      <c r="E1285" s="69">
        <v>2018</v>
      </c>
      <c r="F1285" s="69" t="s">
        <v>59</v>
      </c>
      <c r="G1285" s="69" t="s">
        <v>82</v>
      </c>
      <c r="H1285" s="70" t="s">
        <v>88</v>
      </c>
      <c r="I1285" s="70" t="s">
        <v>665</v>
      </c>
      <c r="J1285" s="70" t="s">
        <v>634</v>
      </c>
      <c r="K1285" s="70" t="s">
        <v>634</v>
      </c>
      <c r="L1285" s="48">
        <v>2072.9</v>
      </c>
      <c r="M1285" s="48">
        <v>3020.6</v>
      </c>
    </row>
    <row r="1286" spans="1:13" ht="14.25" x14ac:dyDescent="0.2">
      <c r="A1286" s="66" t="s">
        <v>41</v>
      </c>
      <c r="B1286" s="66" t="s">
        <v>41</v>
      </c>
      <c r="C1286" s="67" t="s">
        <v>781</v>
      </c>
      <c r="D1286" s="70" t="s">
        <v>32</v>
      </c>
      <c r="E1286" s="69">
        <v>2018</v>
      </c>
      <c r="F1286" s="69" t="s">
        <v>60</v>
      </c>
      <c r="G1286" s="69" t="s">
        <v>90</v>
      </c>
      <c r="H1286" s="70" t="s">
        <v>91</v>
      </c>
      <c r="I1286" s="70" t="s">
        <v>695</v>
      </c>
      <c r="J1286" s="70" t="s">
        <v>634</v>
      </c>
      <c r="K1286" s="70" t="s">
        <v>634</v>
      </c>
      <c r="L1286" s="48">
        <v>1460.8</v>
      </c>
      <c r="M1286" s="48">
        <v>3333.87</v>
      </c>
    </row>
    <row r="1287" spans="1:13" ht="14.25" x14ac:dyDescent="0.2">
      <c r="A1287" s="66" t="s">
        <v>41</v>
      </c>
      <c r="B1287" s="66" t="s">
        <v>41</v>
      </c>
      <c r="C1287" s="67" t="s">
        <v>46</v>
      </c>
      <c r="D1287" s="70" t="s">
        <v>16</v>
      </c>
      <c r="E1287" s="69">
        <v>2018</v>
      </c>
      <c r="F1287" s="69" t="s">
        <v>63</v>
      </c>
      <c r="G1287" s="69" t="s">
        <v>140</v>
      </c>
      <c r="H1287" s="70" t="s">
        <v>131</v>
      </c>
      <c r="I1287" s="70" t="s">
        <v>722</v>
      </c>
      <c r="J1287" s="70" t="s">
        <v>634</v>
      </c>
      <c r="K1287" s="70" t="s">
        <v>634</v>
      </c>
      <c r="L1287" s="48">
        <v>2245.1</v>
      </c>
      <c r="M1287" s="51">
        <v>3883.8050899999998</v>
      </c>
    </row>
    <row r="1288" spans="1:13" ht="14.25" x14ac:dyDescent="0.2">
      <c r="A1288" s="66" t="s">
        <v>41</v>
      </c>
      <c r="B1288" s="66" t="s">
        <v>41</v>
      </c>
      <c r="C1288" s="67" t="s">
        <v>654</v>
      </c>
      <c r="D1288" s="70" t="s">
        <v>2</v>
      </c>
      <c r="E1288" s="69">
        <v>2018</v>
      </c>
      <c r="F1288" s="69" t="s">
        <v>64</v>
      </c>
      <c r="G1288" s="69" t="s">
        <v>159</v>
      </c>
      <c r="H1288" s="70" t="s">
        <v>129</v>
      </c>
      <c r="I1288" s="70" t="s">
        <v>655</v>
      </c>
      <c r="J1288" s="70" t="s">
        <v>634</v>
      </c>
      <c r="K1288" s="70" t="s">
        <v>634</v>
      </c>
      <c r="L1288" s="48">
        <v>2035.97</v>
      </c>
      <c r="M1288" s="48">
        <v>4337.2999999999993</v>
      </c>
    </row>
    <row r="1289" spans="1:13" ht="14.25" x14ac:dyDescent="0.2">
      <c r="A1289" s="66" t="s">
        <v>41</v>
      </c>
      <c r="B1289" s="66" t="s">
        <v>41</v>
      </c>
      <c r="C1289" s="67" t="s">
        <v>51</v>
      </c>
      <c r="D1289" s="70" t="s">
        <v>1</v>
      </c>
      <c r="E1289" s="69">
        <v>2020</v>
      </c>
      <c r="F1289" s="69" t="s">
        <v>67</v>
      </c>
      <c r="G1289" s="69" t="s">
        <v>193</v>
      </c>
      <c r="H1289" s="70" t="s">
        <v>194</v>
      </c>
      <c r="I1289" s="70" t="s">
        <v>752</v>
      </c>
      <c r="J1289" s="70" t="s">
        <v>546</v>
      </c>
      <c r="K1289" s="70" t="s">
        <v>546</v>
      </c>
      <c r="L1289" s="48">
        <v>1434.67</v>
      </c>
      <c r="M1289" s="48">
        <v>5022.6400000000003</v>
      </c>
    </row>
    <row r="1290" spans="1:13" ht="14.25" x14ac:dyDescent="0.2">
      <c r="A1290" s="66" t="s">
        <v>41</v>
      </c>
      <c r="B1290" s="66" t="s">
        <v>41</v>
      </c>
      <c r="C1290" s="67" t="s">
        <v>703</v>
      </c>
      <c r="D1290" s="70" t="s">
        <v>601</v>
      </c>
      <c r="E1290" s="69">
        <v>2022</v>
      </c>
      <c r="F1290" s="69" t="s">
        <v>66</v>
      </c>
      <c r="G1290" s="69" t="s">
        <v>186</v>
      </c>
      <c r="H1290" s="70" t="s">
        <v>160</v>
      </c>
      <c r="I1290" s="70" t="s">
        <v>740</v>
      </c>
      <c r="J1290" s="70" t="s">
        <v>634</v>
      </c>
      <c r="K1290" s="70" t="s">
        <v>634</v>
      </c>
      <c r="L1290" s="48">
        <v>1735.89</v>
      </c>
      <c r="M1290" s="51">
        <v>1945.6</v>
      </c>
    </row>
    <row r="1291" spans="1:13" ht="14.25" x14ac:dyDescent="0.2">
      <c r="A1291" s="66" t="s">
        <v>41</v>
      </c>
      <c r="B1291" s="66" t="s">
        <v>41</v>
      </c>
      <c r="C1291" s="67" t="s">
        <v>51</v>
      </c>
      <c r="D1291" s="70" t="s">
        <v>1</v>
      </c>
      <c r="E1291" s="69">
        <v>2020</v>
      </c>
      <c r="F1291" s="69" t="s">
        <v>67</v>
      </c>
      <c r="G1291" s="69" t="s">
        <v>193</v>
      </c>
      <c r="H1291" s="70" t="s">
        <v>194</v>
      </c>
      <c r="I1291" s="70" t="s">
        <v>710</v>
      </c>
      <c r="J1291" s="70" t="s">
        <v>634</v>
      </c>
      <c r="K1291" s="70" t="s">
        <v>634</v>
      </c>
      <c r="L1291" s="48">
        <v>1434.67</v>
      </c>
      <c r="M1291" s="48">
        <v>5022.6400000000003</v>
      </c>
    </row>
    <row r="1292" spans="1:13" ht="14.25" x14ac:dyDescent="0.2">
      <c r="A1292" s="66" t="s">
        <v>41</v>
      </c>
      <c r="B1292" s="66" t="s">
        <v>41</v>
      </c>
      <c r="C1292" s="67" t="s">
        <v>55</v>
      </c>
      <c r="D1292" s="70" t="s">
        <v>6</v>
      </c>
      <c r="E1292" s="69">
        <v>2018</v>
      </c>
      <c r="F1292" s="69" t="s">
        <v>71</v>
      </c>
      <c r="G1292" s="69" t="s">
        <v>264</v>
      </c>
      <c r="H1292" s="70" t="s">
        <v>271</v>
      </c>
      <c r="I1292" s="70" t="s">
        <v>662</v>
      </c>
      <c r="J1292" s="70" t="s">
        <v>634</v>
      </c>
      <c r="K1292" s="70" t="s">
        <v>634</v>
      </c>
      <c r="L1292" s="56">
        <v>2245.1</v>
      </c>
      <c r="M1292" s="56">
        <v>4326.8999999999996</v>
      </c>
    </row>
    <row r="1293" spans="1:13" ht="14.25" x14ac:dyDescent="0.2">
      <c r="A1293" s="66" t="s">
        <v>41</v>
      </c>
      <c r="B1293" s="66" t="s">
        <v>41</v>
      </c>
      <c r="C1293" s="67" t="s">
        <v>659</v>
      </c>
      <c r="D1293" s="70" t="s">
        <v>4</v>
      </c>
      <c r="E1293" s="69">
        <v>2020</v>
      </c>
      <c r="F1293" s="69" t="s">
        <v>66</v>
      </c>
      <c r="G1293" s="69" t="s">
        <v>186</v>
      </c>
      <c r="H1293" s="70" t="s">
        <v>179</v>
      </c>
      <c r="I1293" s="70" t="s">
        <v>669</v>
      </c>
      <c r="J1293" s="70" t="s">
        <v>545</v>
      </c>
      <c r="K1293" s="70" t="s">
        <v>545</v>
      </c>
      <c r="L1293" s="48">
        <v>1122.19</v>
      </c>
      <c r="M1293" s="48">
        <v>1499.5262090000001</v>
      </c>
    </row>
    <row r="1294" spans="1:13" ht="15" x14ac:dyDescent="0.25">
      <c r="A1294" s="66" t="s">
        <v>41</v>
      </c>
      <c r="B1294" s="66" t="s">
        <v>41</v>
      </c>
      <c r="C1294" s="67" t="s">
        <v>754</v>
      </c>
      <c r="D1294" s="70" t="s">
        <v>755</v>
      </c>
      <c r="E1294" s="69">
        <v>2022</v>
      </c>
      <c r="F1294" s="69" t="s">
        <v>77</v>
      </c>
      <c r="G1294" s="69" t="s">
        <v>403</v>
      </c>
      <c r="H1294" s="70" t="s">
        <v>846</v>
      </c>
      <c r="I1294" s="70" t="s">
        <v>164</v>
      </c>
      <c r="J1294" s="70" t="s">
        <v>634</v>
      </c>
      <c r="K1294" s="70" t="s">
        <v>634</v>
      </c>
      <c r="L1294" s="64">
        <v>2244.38</v>
      </c>
      <c r="M1294" s="64">
        <v>4583.8599999999997</v>
      </c>
    </row>
    <row r="1295" spans="1:13" ht="14.25" x14ac:dyDescent="0.2">
      <c r="A1295" s="66" t="s">
        <v>41</v>
      </c>
      <c r="B1295" s="66" t="s">
        <v>41</v>
      </c>
      <c r="C1295" s="67" t="s">
        <v>51</v>
      </c>
      <c r="D1295" s="70" t="s">
        <v>1</v>
      </c>
      <c r="E1295" s="69">
        <v>2020</v>
      </c>
      <c r="F1295" s="69" t="s">
        <v>67</v>
      </c>
      <c r="G1295" s="69" t="s">
        <v>193</v>
      </c>
      <c r="H1295" s="70" t="s">
        <v>194</v>
      </c>
      <c r="I1295" s="70" t="s">
        <v>122</v>
      </c>
      <c r="J1295" s="70" t="s">
        <v>545</v>
      </c>
      <c r="K1295" s="70" t="s">
        <v>545</v>
      </c>
      <c r="L1295" s="48">
        <v>1434.67</v>
      </c>
      <c r="M1295" s="48">
        <v>5022.6400000000003</v>
      </c>
    </row>
    <row r="1296" spans="1:13" ht="14.25" x14ac:dyDescent="0.2">
      <c r="A1296" s="66" t="s">
        <v>41</v>
      </c>
      <c r="B1296" s="66" t="s">
        <v>41</v>
      </c>
      <c r="C1296" s="67" t="s">
        <v>57</v>
      </c>
      <c r="D1296" s="70" t="s">
        <v>0</v>
      </c>
      <c r="E1296" s="69">
        <v>2018</v>
      </c>
      <c r="F1296" s="69" t="s">
        <v>61</v>
      </c>
      <c r="G1296" s="69" t="s">
        <v>102</v>
      </c>
      <c r="H1296" s="70" t="s">
        <v>162</v>
      </c>
      <c r="I1296" s="70" t="s">
        <v>165</v>
      </c>
      <c r="J1296" s="70" t="s">
        <v>634</v>
      </c>
      <c r="K1296" s="70" t="s">
        <v>634</v>
      </c>
      <c r="L1296" s="48">
        <v>1718.8</v>
      </c>
      <c r="M1296" s="48">
        <v>5893.71</v>
      </c>
    </row>
    <row r="1297" spans="1:13" ht="14.25" x14ac:dyDescent="0.2">
      <c r="A1297" s="66" t="s">
        <v>41</v>
      </c>
      <c r="B1297" s="66" t="s">
        <v>41</v>
      </c>
      <c r="C1297" s="67" t="s">
        <v>775</v>
      </c>
      <c r="D1297" s="70" t="s">
        <v>31</v>
      </c>
      <c r="E1297" s="69">
        <v>2021</v>
      </c>
      <c r="F1297" s="69" t="s">
        <v>75</v>
      </c>
      <c r="G1297" s="69" t="s">
        <v>312</v>
      </c>
      <c r="H1297" s="70" t="s">
        <v>516</v>
      </c>
      <c r="I1297" s="70" t="s">
        <v>833</v>
      </c>
      <c r="J1297" s="70" t="s">
        <v>634</v>
      </c>
      <c r="K1297" s="70" t="s">
        <v>634</v>
      </c>
      <c r="L1297" s="72">
        <v>2244.38</v>
      </c>
      <c r="M1297" s="72">
        <v>4552.18</v>
      </c>
    </row>
    <row r="1298" spans="1:13" ht="14.25" x14ac:dyDescent="0.2">
      <c r="A1298" s="66" t="s">
        <v>41</v>
      </c>
      <c r="B1298" s="66" t="s">
        <v>41</v>
      </c>
      <c r="C1298" s="67" t="s">
        <v>46</v>
      </c>
      <c r="D1298" s="70" t="s">
        <v>16</v>
      </c>
      <c r="E1298" s="69">
        <v>2018</v>
      </c>
      <c r="F1298" s="69" t="s">
        <v>63</v>
      </c>
      <c r="G1298" s="69" t="s">
        <v>140</v>
      </c>
      <c r="H1298" s="70" t="s">
        <v>129</v>
      </c>
      <c r="I1298" s="70" t="s">
        <v>661</v>
      </c>
      <c r="J1298" s="70" t="s">
        <v>634</v>
      </c>
      <c r="K1298" s="70" t="s">
        <v>634</v>
      </c>
      <c r="L1298" s="48">
        <v>1298</v>
      </c>
      <c r="M1298" s="51">
        <v>2467.0382</v>
      </c>
    </row>
    <row r="1299" spans="1:13" ht="14.25" x14ac:dyDescent="0.2">
      <c r="A1299" s="66" t="s">
        <v>41</v>
      </c>
      <c r="B1299" s="66" t="s">
        <v>41</v>
      </c>
      <c r="C1299" s="67" t="s">
        <v>719</v>
      </c>
      <c r="D1299" s="70" t="s">
        <v>720</v>
      </c>
      <c r="E1299" s="69">
        <v>2022</v>
      </c>
      <c r="F1299" s="69" t="s">
        <v>75</v>
      </c>
      <c r="G1299" s="69" t="s">
        <v>312</v>
      </c>
      <c r="H1299" s="70" t="s">
        <v>257</v>
      </c>
      <c r="I1299" s="70" t="s">
        <v>753</v>
      </c>
      <c r="J1299" s="70" t="s">
        <v>634</v>
      </c>
      <c r="K1299" s="70" t="s">
        <v>634</v>
      </c>
      <c r="L1299" s="48">
        <v>2248.5</v>
      </c>
      <c r="M1299" s="48">
        <v>4541.18</v>
      </c>
    </row>
    <row r="1300" spans="1:13" ht="14.25" x14ac:dyDescent="0.2">
      <c r="A1300" s="66" t="s">
        <v>41</v>
      </c>
      <c r="B1300" s="66" t="s">
        <v>41</v>
      </c>
      <c r="C1300" s="67" t="s">
        <v>57</v>
      </c>
      <c r="D1300" s="70" t="s">
        <v>0</v>
      </c>
      <c r="E1300" s="69">
        <v>2018</v>
      </c>
      <c r="F1300" s="69" t="s">
        <v>61</v>
      </c>
      <c r="G1300" s="69" t="s">
        <v>102</v>
      </c>
      <c r="H1300" s="70" t="s">
        <v>495</v>
      </c>
      <c r="I1300" s="70" t="s">
        <v>718</v>
      </c>
      <c r="J1300" s="70" t="s">
        <v>634</v>
      </c>
      <c r="K1300" s="70" t="s">
        <v>634</v>
      </c>
      <c r="L1300" s="48">
        <v>1718.8</v>
      </c>
      <c r="M1300" s="48">
        <v>5893.71</v>
      </c>
    </row>
    <row r="1301" spans="1:13" ht="14.25" x14ac:dyDescent="0.2">
      <c r="A1301" s="66" t="s">
        <v>41</v>
      </c>
      <c r="B1301" s="66" t="s">
        <v>41</v>
      </c>
      <c r="C1301" s="67" t="s">
        <v>744</v>
      </c>
      <c r="D1301" s="70" t="s">
        <v>29</v>
      </c>
      <c r="E1301" s="69">
        <v>2021</v>
      </c>
      <c r="F1301" s="69" t="s">
        <v>64</v>
      </c>
      <c r="G1301" s="69" t="s">
        <v>159</v>
      </c>
      <c r="H1301" s="70" t="s">
        <v>93</v>
      </c>
      <c r="I1301" s="70" t="s">
        <v>814</v>
      </c>
      <c r="J1301" s="70" t="s">
        <v>634</v>
      </c>
      <c r="K1301" s="70" t="s">
        <v>634</v>
      </c>
      <c r="L1301" s="48">
        <v>1298</v>
      </c>
      <c r="M1301" s="48">
        <v>1727</v>
      </c>
    </row>
    <row r="1302" spans="1:13" ht="14.25" x14ac:dyDescent="0.2">
      <c r="A1302" s="66" t="s">
        <v>41</v>
      </c>
      <c r="B1302" s="66" t="s">
        <v>41</v>
      </c>
      <c r="C1302" s="67" t="s">
        <v>51</v>
      </c>
      <c r="D1302" s="70" t="s">
        <v>1</v>
      </c>
      <c r="E1302" s="69">
        <v>2020</v>
      </c>
      <c r="F1302" s="69" t="s">
        <v>67</v>
      </c>
      <c r="G1302" s="69" t="s">
        <v>193</v>
      </c>
      <c r="H1302" s="70" t="s">
        <v>194</v>
      </c>
      <c r="I1302" s="70" t="s">
        <v>239</v>
      </c>
      <c r="J1302" s="70" t="s">
        <v>545</v>
      </c>
      <c r="K1302" s="70" t="s">
        <v>545</v>
      </c>
      <c r="L1302" s="48">
        <v>1434.67</v>
      </c>
      <c r="M1302" s="48">
        <v>5022.6400000000003</v>
      </c>
    </row>
    <row r="1303" spans="1:13" ht="14.25" x14ac:dyDescent="0.2">
      <c r="A1303" s="66" t="s">
        <v>41</v>
      </c>
      <c r="B1303" s="66" t="s">
        <v>41</v>
      </c>
      <c r="C1303" s="67" t="s">
        <v>656</v>
      </c>
      <c r="D1303" s="70" t="s">
        <v>657</v>
      </c>
      <c r="E1303" s="69">
        <v>2023</v>
      </c>
      <c r="F1303" s="69" t="s">
        <v>61</v>
      </c>
      <c r="G1303" s="69" t="s">
        <v>102</v>
      </c>
      <c r="H1303" s="70" t="s">
        <v>181</v>
      </c>
      <c r="I1303" s="70" t="s">
        <v>658</v>
      </c>
      <c r="J1303" s="70" t="s">
        <v>634</v>
      </c>
      <c r="K1303" s="70" t="s">
        <v>634</v>
      </c>
      <c r="L1303" s="48">
        <v>1212</v>
      </c>
      <c r="M1303" s="48">
        <v>3818.04</v>
      </c>
    </row>
    <row r="1304" spans="1:13" ht="14.25" x14ac:dyDescent="0.2">
      <c r="A1304" s="66" t="s">
        <v>41</v>
      </c>
      <c r="B1304" s="66" t="s">
        <v>41</v>
      </c>
      <c r="C1304" s="67" t="s">
        <v>680</v>
      </c>
      <c r="D1304" s="70" t="s">
        <v>18</v>
      </c>
      <c r="E1304" s="69">
        <v>2022</v>
      </c>
      <c r="F1304" s="69" t="s">
        <v>64</v>
      </c>
      <c r="G1304" s="69" t="s">
        <v>159</v>
      </c>
      <c r="H1304" s="70" t="s">
        <v>162</v>
      </c>
      <c r="I1304" s="70" t="s">
        <v>745</v>
      </c>
      <c r="J1304" s="70" t="s">
        <v>634</v>
      </c>
      <c r="K1304" s="70" t="s">
        <v>634</v>
      </c>
      <c r="L1304" s="48">
        <v>2006.28</v>
      </c>
      <c r="M1304" s="48">
        <v>4704.41</v>
      </c>
    </row>
    <row r="1305" spans="1:13" ht="14.25" x14ac:dyDescent="0.2">
      <c r="A1305" s="66" t="s">
        <v>41</v>
      </c>
      <c r="B1305" s="66" t="s">
        <v>41</v>
      </c>
      <c r="C1305" s="67" t="s">
        <v>751</v>
      </c>
      <c r="D1305" s="70" t="s">
        <v>27</v>
      </c>
      <c r="E1305" s="69">
        <v>2018</v>
      </c>
      <c r="F1305" s="69" t="s">
        <v>72</v>
      </c>
      <c r="G1305" s="69" t="s">
        <v>275</v>
      </c>
      <c r="H1305" s="70" t="s">
        <v>847</v>
      </c>
      <c r="I1305" s="70" t="s">
        <v>848</v>
      </c>
      <c r="J1305" s="70" t="s">
        <v>634</v>
      </c>
      <c r="K1305" s="70" t="s">
        <v>634</v>
      </c>
      <c r="L1305" s="48">
        <v>1523.3</v>
      </c>
      <c r="M1305" s="48">
        <v>3458.29</v>
      </c>
    </row>
    <row r="1306" spans="1:13" ht="15" x14ac:dyDescent="0.2">
      <c r="A1306" s="66" t="s">
        <v>41</v>
      </c>
      <c r="B1306" s="66" t="s">
        <v>41</v>
      </c>
      <c r="C1306" s="67" t="s">
        <v>675</v>
      </c>
      <c r="D1306" s="70" t="s">
        <v>15</v>
      </c>
      <c r="E1306" s="69">
        <v>2018</v>
      </c>
      <c r="F1306" s="69" t="s">
        <v>676</v>
      </c>
      <c r="G1306" s="69" t="s">
        <v>280</v>
      </c>
      <c r="H1306" s="70" t="s">
        <v>281</v>
      </c>
      <c r="I1306" s="70" t="s">
        <v>749</v>
      </c>
      <c r="J1306" s="70" t="s">
        <v>634</v>
      </c>
      <c r="K1306" s="70" t="s">
        <v>634</v>
      </c>
      <c r="L1306" s="71">
        <v>1284.72</v>
      </c>
      <c r="M1306" s="71">
        <v>2988.15</v>
      </c>
    </row>
    <row r="1307" spans="1:13" ht="14.25" x14ac:dyDescent="0.2">
      <c r="A1307" s="66" t="s">
        <v>41</v>
      </c>
      <c r="B1307" s="66" t="s">
        <v>41</v>
      </c>
      <c r="C1307" s="67" t="s">
        <v>761</v>
      </c>
      <c r="D1307" s="70" t="s">
        <v>35</v>
      </c>
      <c r="E1307" s="69">
        <v>2018</v>
      </c>
      <c r="F1307" s="69" t="s">
        <v>59</v>
      </c>
      <c r="G1307" s="69" t="s">
        <v>82</v>
      </c>
      <c r="H1307" s="70" t="s">
        <v>129</v>
      </c>
      <c r="I1307" s="70" t="s">
        <v>784</v>
      </c>
      <c r="J1307" s="70" t="s">
        <v>634</v>
      </c>
      <c r="K1307" s="70" t="s">
        <v>634</v>
      </c>
      <c r="L1307" s="48">
        <v>1298</v>
      </c>
      <c r="M1307" s="48">
        <v>1694</v>
      </c>
    </row>
    <row r="1308" spans="1:13" ht="14.25" x14ac:dyDescent="0.2">
      <c r="A1308" s="66" t="s">
        <v>41</v>
      </c>
      <c r="B1308" s="66" t="s">
        <v>41</v>
      </c>
      <c r="C1308" s="67" t="s">
        <v>659</v>
      </c>
      <c r="D1308" s="70" t="s">
        <v>4</v>
      </c>
      <c r="E1308" s="69">
        <v>2020</v>
      </c>
      <c r="F1308" s="69" t="s">
        <v>66</v>
      </c>
      <c r="G1308" s="69" t="s">
        <v>186</v>
      </c>
      <c r="H1308" s="70" t="s">
        <v>179</v>
      </c>
      <c r="I1308" s="70" t="s">
        <v>473</v>
      </c>
      <c r="J1308" s="70" t="s">
        <v>545</v>
      </c>
      <c r="K1308" s="70" t="s">
        <v>545</v>
      </c>
      <c r="L1308" s="48">
        <v>1122.19</v>
      </c>
      <c r="M1308" s="48">
        <v>1499.5262090000001</v>
      </c>
    </row>
    <row r="1309" spans="1:13" ht="14.25" x14ac:dyDescent="0.2">
      <c r="A1309" s="66" t="s">
        <v>41</v>
      </c>
      <c r="B1309" s="66" t="s">
        <v>41</v>
      </c>
      <c r="C1309" s="67" t="s">
        <v>55</v>
      </c>
      <c r="D1309" s="70" t="s">
        <v>6</v>
      </c>
      <c r="E1309" s="69">
        <v>2018</v>
      </c>
      <c r="F1309" s="69" t="s">
        <v>71</v>
      </c>
      <c r="G1309" s="69" t="s">
        <v>264</v>
      </c>
      <c r="H1309" s="70" t="s">
        <v>269</v>
      </c>
      <c r="I1309" s="70" t="s">
        <v>736</v>
      </c>
      <c r="J1309" s="70" t="s">
        <v>634</v>
      </c>
      <c r="K1309" s="70" t="s">
        <v>634</v>
      </c>
      <c r="L1309" s="56">
        <v>1727</v>
      </c>
      <c r="M1309" s="56">
        <v>3479.61</v>
      </c>
    </row>
    <row r="1310" spans="1:13" ht="15" x14ac:dyDescent="0.2">
      <c r="A1310" s="66" t="s">
        <v>41</v>
      </c>
      <c r="B1310" s="66" t="s">
        <v>41</v>
      </c>
      <c r="C1310" s="67" t="s">
        <v>706</v>
      </c>
      <c r="D1310" s="70" t="s">
        <v>568</v>
      </c>
      <c r="E1310" s="69">
        <v>2022</v>
      </c>
      <c r="F1310" s="69" t="s">
        <v>61</v>
      </c>
      <c r="G1310" s="69" t="s">
        <v>102</v>
      </c>
      <c r="H1310" s="70" t="s">
        <v>103</v>
      </c>
      <c r="I1310" s="70" t="s">
        <v>105</v>
      </c>
      <c r="J1310" s="70" t="s">
        <v>634</v>
      </c>
      <c r="K1310" s="70" t="s">
        <v>634</v>
      </c>
      <c r="L1310" s="71">
        <v>2064.84</v>
      </c>
      <c r="M1310" s="71">
        <v>4065.57</v>
      </c>
    </row>
    <row r="1311" spans="1:13" ht="14.25" x14ac:dyDescent="0.2">
      <c r="A1311" s="66" t="s">
        <v>41</v>
      </c>
      <c r="B1311" s="66" t="s">
        <v>41</v>
      </c>
      <c r="C1311" s="67" t="s">
        <v>691</v>
      </c>
      <c r="D1311" s="70" t="s">
        <v>21</v>
      </c>
      <c r="E1311" s="69">
        <v>2019</v>
      </c>
      <c r="F1311" s="69" t="s">
        <v>75</v>
      </c>
      <c r="G1311" s="69" t="s">
        <v>312</v>
      </c>
      <c r="H1311" s="70" t="s">
        <v>313</v>
      </c>
      <c r="I1311" s="70" t="s">
        <v>664</v>
      </c>
      <c r="J1311" s="70" t="s">
        <v>634</v>
      </c>
      <c r="K1311" s="70" t="s">
        <v>634</v>
      </c>
      <c r="L1311" s="48">
        <v>1236.43</v>
      </c>
      <c r="M1311" s="48">
        <v>3029.39</v>
      </c>
    </row>
    <row r="1312" spans="1:13" ht="15" x14ac:dyDescent="0.2">
      <c r="A1312" s="66" t="s">
        <v>41</v>
      </c>
      <c r="B1312" s="66" t="s">
        <v>41</v>
      </c>
      <c r="C1312" s="67" t="s">
        <v>675</v>
      </c>
      <c r="D1312" s="70" t="s">
        <v>15</v>
      </c>
      <c r="E1312" s="69">
        <v>2018</v>
      </c>
      <c r="F1312" s="69" t="s">
        <v>676</v>
      </c>
      <c r="G1312" s="69" t="s">
        <v>280</v>
      </c>
      <c r="H1312" s="70" t="s">
        <v>849</v>
      </c>
      <c r="I1312" s="70" t="s">
        <v>685</v>
      </c>
      <c r="J1312" s="70" t="s">
        <v>634</v>
      </c>
      <c r="K1312" s="70" t="s">
        <v>634</v>
      </c>
      <c r="L1312" s="71">
        <v>1284.72</v>
      </c>
      <c r="M1312" s="71">
        <v>2988.15</v>
      </c>
    </row>
    <row r="1313" spans="1:13" ht="15" x14ac:dyDescent="0.2">
      <c r="A1313" s="66" t="s">
        <v>41</v>
      </c>
      <c r="B1313" s="66" t="s">
        <v>41</v>
      </c>
      <c r="C1313" s="67" t="s">
        <v>675</v>
      </c>
      <c r="D1313" s="70" t="s">
        <v>15</v>
      </c>
      <c r="E1313" s="69">
        <v>2018</v>
      </c>
      <c r="F1313" s="69" t="s">
        <v>676</v>
      </c>
      <c r="G1313" s="69" t="s">
        <v>280</v>
      </c>
      <c r="H1313" s="70" t="s">
        <v>281</v>
      </c>
      <c r="I1313" s="70" t="s">
        <v>850</v>
      </c>
      <c r="J1313" s="70" t="s">
        <v>634</v>
      </c>
      <c r="K1313" s="70" t="s">
        <v>634</v>
      </c>
      <c r="L1313" s="71">
        <v>1284.72</v>
      </c>
      <c r="M1313" s="71">
        <v>2988.15</v>
      </c>
    </row>
    <row r="1314" spans="1:13" ht="15" x14ac:dyDescent="0.2">
      <c r="A1314" s="66" t="s">
        <v>41</v>
      </c>
      <c r="B1314" s="66" t="s">
        <v>41</v>
      </c>
      <c r="C1314" s="67" t="s">
        <v>706</v>
      </c>
      <c r="D1314" s="70" t="s">
        <v>568</v>
      </c>
      <c r="E1314" s="69">
        <v>2022</v>
      </c>
      <c r="F1314" s="69" t="s">
        <v>61</v>
      </c>
      <c r="G1314" s="69" t="s">
        <v>102</v>
      </c>
      <c r="H1314" s="70" t="s">
        <v>283</v>
      </c>
      <c r="I1314" s="70" t="s">
        <v>695</v>
      </c>
      <c r="J1314" s="70" t="s">
        <v>634</v>
      </c>
      <c r="K1314" s="70" t="s">
        <v>634</v>
      </c>
      <c r="L1314" s="71">
        <v>2472.86</v>
      </c>
      <c r="M1314" s="71">
        <v>4774.1099999999997</v>
      </c>
    </row>
    <row r="1315" spans="1:13" ht="15" x14ac:dyDescent="0.2">
      <c r="A1315" s="66" t="s">
        <v>41</v>
      </c>
      <c r="B1315" s="66" t="s">
        <v>41</v>
      </c>
      <c r="C1315" s="67" t="s">
        <v>675</v>
      </c>
      <c r="D1315" s="70" t="s">
        <v>15</v>
      </c>
      <c r="E1315" s="69">
        <v>2018</v>
      </c>
      <c r="F1315" s="69" t="s">
        <v>676</v>
      </c>
      <c r="G1315" s="69" t="s">
        <v>280</v>
      </c>
      <c r="H1315" s="70" t="s">
        <v>281</v>
      </c>
      <c r="I1315" s="70" t="s">
        <v>785</v>
      </c>
      <c r="J1315" s="70" t="s">
        <v>634</v>
      </c>
      <c r="K1315" s="70" t="s">
        <v>634</v>
      </c>
      <c r="L1315" s="71">
        <v>1284.72</v>
      </c>
      <c r="M1315" s="71">
        <v>2988.15</v>
      </c>
    </row>
    <row r="1316" spans="1:13" ht="14.25" x14ac:dyDescent="0.2">
      <c r="A1316" s="66" t="s">
        <v>41</v>
      </c>
      <c r="B1316" s="66" t="s">
        <v>41</v>
      </c>
      <c r="C1316" s="67" t="s">
        <v>719</v>
      </c>
      <c r="D1316" s="70" t="s">
        <v>720</v>
      </c>
      <c r="E1316" s="69">
        <v>2022</v>
      </c>
      <c r="F1316" s="69" t="s">
        <v>75</v>
      </c>
      <c r="G1316" s="69" t="s">
        <v>312</v>
      </c>
      <c r="H1316" s="70" t="s">
        <v>257</v>
      </c>
      <c r="I1316" s="70" t="s">
        <v>839</v>
      </c>
      <c r="J1316" s="70" t="s">
        <v>634</v>
      </c>
      <c r="K1316" s="70" t="s">
        <v>634</v>
      </c>
      <c r="L1316" s="48">
        <v>2248.5</v>
      </c>
      <c r="M1316" s="48">
        <v>4541.18</v>
      </c>
    </row>
    <row r="1317" spans="1:13" ht="14.25" x14ac:dyDescent="0.2">
      <c r="A1317" s="66" t="s">
        <v>41</v>
      </c>
      <c r="B1317" s="66" t="s">
        <v>41</v>
      </c>
      <c r="C1317" s="67" t="s">
        <v>660</v>
      </c>
      <c r="D1317" s="70" t="s">
        <v>5</v>
      </c>
      <c r="E1317" s="69">
        <v>2020</v>
      </c>
      <c r="F1317" s="69" t="s">
        <v>61</v>
      </c>
      <c r="G1317" s="69" t="s">
        <v>102</v>
      </c>
      <c r="H1317" s="70" t="s">
        <v>257</v>
      </c>
      <c r="I1317" s="70" t="s">
        <v>833</v>
      </c>
      <c r="J1317" s="70" t="s">
        <v>634</v>
      </c>
      <c r="K1317" s="70" t="s">
        <v>634</v>
      </c>
      <c r="L1317" s="48">
        <v>1599</v>
      </c>
      <c r="M1317" s="48">
        <v>3028.16</v>
      </c>
    </row>
    <row r="1318" spans="1:13" ht="14.25" x14ac:dyDescent="0.2">
      <c r="A1318" s="66" t="s">
        <v>41</v>
      </c>
      <c r="B1318" s="66" t="s">
        <v>41</v>
      </c>
      <c r="C1318" s="67" t="s">
        <v>719</v>
      </c>
      <c r="D1318" s="70" t="s">
        <v>720</v>
      </c>
      <c r="E1318" s="69">
        <v>2022</v>
      </c>
      <c r="F1318" s="69" t="s">
        <v>75</v>
      </c>
      <c r="G1318" s="69" t="s">
        <v>312</v>
      </c>
      <c r="H1318" s="70" t="s">
        <v>257</v>
      </c>
      <c r="I1318" s="70" t="s">
        <v>669</v>
      </c>
      <c r="J1318" s="70" t="s">
        <v>634</v>
      </c>
      <c r="K1318" s="70" t="s">
        <v>634</v>
      </c>
      <c r="L1318" s="48">
        <v>2248.5</v>
      </c>
      <c r="M1318" s="48">
        <v>4541.18</v>
      </c>
    </row>
    <row r="1319" spans="1:13" ht="14.25" x14ac:dyDescent="0.2">
      <c r="A1319" s="66" t="s">
        <v>41</v>
      </c>
      <c r="B1319" s="66" t="s">
        <v>41</v>
      </c>
      <c r="C1319" s="67" t="s">
        <v>659</v>
      </c>
      <c r="D1319" s="70" t="s">
        <v>4</v>
      </c>
      <c r="E1319" s="69">
        <v>2020</v>
      </c>
      <c r="F1319" s="69" t="s">
        <v>66</v>
      </c>
      <c r="G1319" s="69" t="s">
        <v>186</v>
      </c>
      <c r="H1319" s="70" t="s">
        <v>179</v>
      </c>
      <c r="I1319" s="70" t="s">
        <v>474</v>
      </c>
      <c r="J1319" s="70" t="s">
        <v>545</v>
      </c>
      <c r="K1319" s="70" t="s">
        <v>545</v>
      </c>
      <c r="L1319" s="48">
        <v>1122.19</v>
      </c>
      <c r="M1319" s="48">
        <v>1499.5262090000001</v>
      </c>
    </row>
    <row r="1320" spans="1:13" ht="14.25" x14ac:dyDescent="0.2">
      <c r="A1320" s="66" t="s">
        <v>41</v>
      </c>
      <c r="B1320" s="66" t="s">
        <v>41</v>
      </c>
      <c r="C1320" s="67" t="s">
        <v>46</v>
      </c>
      <c r="D1320" s="70" t="s">
        <v>16</v>
      </c>
      <c r="E1320" s="69">
        <v>2018</v>
      </c>
      <c r="F1320" s="69" t="s">
        <v>63</v>
      </c>
      <c r="G1320" s="69" t="s">
        <v>140</v>
      </c>
      <c r="H1320" s="70" t="s">
        <v>131</v>
      </c>
      <c r="I1320" s="70" t="s">
        <v>787</v>
      </c>
      <c r="J1320" s="70" t="s">
        <v>634</v>
      </c>
      <c r="K1320" s="70" t="s">
        <v>634</v>
      </c>
      <c r="L1320" s="48">
        <v>2245.1</v>
      </c>
      <c r="M1320" s="51">
        <v>3883.8050899999998</v>
      </c>
    </row>
    <row r="1321" spans="1:13" ht="14.25" x14ac:dyDescent="0.2">
      <c r="A1321" s="66" t="s">
        <v>41</v>
      </c>
      <c r="B1321" s="66" t="s">
        <v>41</v>
      </c>
      <c r="C1321" s="67" t="s">
        <v>668</v>
      </c>
      <c r="D1321" s="70" t="s">
        <v>10</v>
      </c>
      <c r="E1321" s="69">
        <v>2019</v>
      </c>
      <c r="F1321" s="69" t="s">
        <v>76</v>
      </c>
      <c r="G1321" s="69" t="s">
        <v>328</v>
      </c>
      <c r="H1321" s="70" t="s">
        <v>179</v>
      </c>
      <c r="I1321" s="70" t="s">
        <v>631</v>
      </c>
      <c r="J1321" s="70" t="s">
        <v>545</v>
      </c>
      <c r="K1321" s="70" t="s">
        <v>545</v>
      </c>
      <c r="L1321" s="48">
        <v>1122.2</v>
      </c>
      <c r="M1321" s="48">
        <v>3112.55</v>
      </c>
    </row>
    <row r="1322" spans="1:13" ht="14.25" x14ac:dyDescent="0.2">
      <c r="A1322" s="66" t="s">
        <v>41</v>
      </c>
      <c r="B1322" s="66" t="s">
        <v>41</v>
      </c>
      <c r="C1322" s="67" t="s">
        <v>781</v>
      </c>
      <c r="D1322" s="70" t="s">
        <v>32</v>
      </c>
      <c r="E1322" s="69">
        <v>2018</v>
      </c>
      <c r="F1322" s="69" t="s">
        <v>60</v>
      </c>
      <c r="G1322" s="69" t="s">
        <v>90</v>
      </c>
      <c r="H1322" s="70" t="s">
        <v>93</v>
      </c>
      <c r="I1322" s="70" t="s">
        <v>695</v>
      </c>
      <c r="J1322" s="70" t="s">
        <v>634</v>
      </c>
      <c r="K1322" s="70" t="s">
        <v>634</v>
      </c>
      <c r="L1322" s="48">
        <v>1460.8</v>
      </c>
      <c r="M1322" s="48">
        <v>4102.38</v>
      </c>
    </row>
    <row r="1323" spans="1:13" ht="14.25" x14ac:dyDescent="0.2">
      <c r="A1323" s="66" t="s">
        <v>41</v>
      </c>
      <c r="B1323" s="66" t="s">
        <v>41</v>
      </c>
      <c r="C1323" s="67" t="s">
        <v>659</v>
      </c>
      <c r="D1323" s="70" t="s">
        <v>4</v>
      </c>
      <c r="E1323" s="69">
        <v>2020</v>
      </c>
      <c r="F1323" s="69" t="s">
        <v>66</v>
      </c>
      <c r="G1323" s="69" t="s">
        <v>186</v>
      </c>
      <c r="H1323" s="70" t="s">
        <v>179</v>
      </c>
      <c r="I1323" s="70" t="s">
        <v>743</v>
      </c>
      <c r="J1323" s="70" t="s">
        <v>545</v>
      </c>
      <c r="K1323" s="70" t="s">
        <v>545</v>
      </c>
      <c r="L1323" s="48">
        <v>1122.19</v>
      </c>
      <c r="M1323" s="48">
        <v>1499.5262090000001</v>
      </c>
    </row>
    <row r="1324" spans="1:13" ht="14.25" x14ac:dyDescent="0.2">
      <c r="A1324" s="66" t="s">
        <v>41</v>
      </c>
      <c r="B1324" s="66" t="s">
        <v>41</v>
      </c>
      <c r="C1324" s="67" t="s">
        <v>57</v>
      </c>
      <c r="D1324" s="70" t="s">
        <v>0</v>
      </c>
      <c r="E1324" s="69">
        <v>2018</v>
      </c>
      <c r="F1324" s="69" t="s">
        <v>61</v>
      </c>
      <c r="G1324" s="69" t="s">
        <v>102</v>
      </c>
      <c r="H1324" s="70" t="s">
        <v>495</v>
      </c>
      <c r="I1324" s="70" t="s">
        <v>705</v>
      </c>
      <c r="J1324" s="70" t="s">
        <v>634</v>
      </c>
      <c r="K1324" s="70" t="s">
        <v>634</v>
      </c>
      <c r="L1324" s="48">
        <v>1718.8</v>
      </c>
      <c r="M1324" s="48">
        <v>5893.71</v>
      </c>
    </row>
    <row r="1325" spans="1:13" ht="14.25" x14ac:dyDescent="0.2">
      <c r="A1325" s="66" t="s">
        <v>41</v>
      </c>
      <c r="B1325" s="66" t="s">
        <v>41</v>
      </c>
      <c r="C1325" s="67" t="s">
        <v>668</v>
      </c>
      <c r="D1325" s="70" t="s">
        <v>10</v>
      </c>
      <c r="E1325" s="69">
        <v>2019</v>
      </c>
      <c r="F1325" s="69" t="s">
        <v>76</v>
      </c>
      <c r="G1325" s="69" t="s">
        <v>328</v>
      </c>
      <c r="H1325" s="70" t="s">
        <v>179</v>
      </c>
      <c r="I1325" s="70" t="s">
        <v>652</v>
      </c>
      <c r="J1325" s="70" t="s">
        <v>548</v>
      </c>
      <c r="K1325" s="70" t="s">
        <v>548</v>
      </c>
      <c r="L1325" s="48">
        <v>1122.2</v>
      </c>
      <c r="M1325" s="48">
        <v>3112.55</v>
      </c>
    </row>
    <row r="1326" spans="1:13" ht="14.25" x14ac:dyDescent="0.2">
      <c r="A1326" s="66" t="s">
        <v>41</v>
      </c>
      <c r="B1326" s="66" t="s">
        <v>41</v>
      </c>
      <c r="C1326" s="67" t="s">
        <v>659</v>
      </c>
      <c r="D1326" s="70" t="s">
        <v>4</v>
      </c>
      <c r="E1326" s="69">
        <v>2020</v>
      </c>
      <c r="F1326" s="69" t="s">
        <v>66</v>
      </c>
      <c r="G1326" s="69" t="s">
        <v>186</v>
      </c>
      <c r="H1326" s="70" t="s">
        <v>179</v>
      </c>
      <c r="I1326" s="70" t="s">
        <v>475</v>
      </c>
      <c r="J1326" s="70" t="s">
        <v>634</v>
      </c>
      <c r="K1326" s="70" t="s">
        <v>634</v>
      </c>
      <c r="L1326" s="48">
        <v>1122.19</v>
      </c>
      <c r="M1326" s="48">
        <v>1499.5262090000001</v>
      </c>
    </row>
    <row r="1327" spans="1:13" ht="14.25" x14ac:dyDescent="0.2">
      <c r="A1327" s="66" t="s">
        <v>41</v>
      </c>
      <c r="B1327" s="66" t="s">
        <v>41</v>
      </c>
      <c r="C1327" s="67" t="s">
        <v>55</v>
      </c>
      <c r="D1327" s="70" t="s">
        <v>6</v>
      </c>
      <c r="E1327" s="69">
        <v>2018</v>
      </c>
      <c r="F1327" s="69" t="s">
        <v>71</v>
      </c>
      <c r="G1327" s="69" t="s">
        <v>264</v>
      </c>
      <c r="H1327" s="70" t="s">
        <v>271</v>
      </c>
      <c r="I1327" s="70" t="s">
        <v>736</v>
      </c>
      <c r="J1327" s="70" t="s">
        <v>634</v>
      </c>
      <c r="K1327" s="70" t="s">
        <v>634</v>
      </c>
      <c r="L1327" s="56">
        <v>2245.1</v>
      </c>
      <c r="M1327" s="56">
        <v>4326.8999999999996</v>
      </c>
    </row>
    <row r="1328" spans="1:13" ht="15" x14ac:dyDescent="0.2">
      <c r="A1328" s="66" t="s">
        <v>41</v>
      </c>
      <c r="B1328" s="66" t="s">
        <v>41</v>
      </c>
      <c r="C1328" s="67" t="s">
        <v>706</v>
      </c>
      <c r="D1328" s="70" t="s">
        <v>568</v>
      </c>
      <c r="E1328" s="69">
        <v>2022</v>
      </c>
      <c r="F1328" s="69" t="s">
        <v>61</v>
      </c>
      <c r="G1328" s="69" t="s">
        <v>102</v>
      </c>
      <c r="H1328" s="70" t="s">
        <v>570</v>
      </c>
      <c r="I1328" s="70" t="s">
        <v>695</v>
      </c>
      <c r="J1328" s="70" t="s">
        <v>634</v>
      </c>
      <c r="K1328" s="70" t="s">
        <v>634</v>
      </c>
      <c r="L1328" s="71">
        <v>2498.17</v>
      </c>
      <c r="M1328" s="71">
        <v>4487.5600000000004</v>
      </c>
    </row>
    <row r="1329" spans="1:13" ht="14.25" x14ac:dyDescent="0.2">
      <c r="A1329" s="66" t="s">
        <v>41</v>
      </c>
      <c r="B1329" s="66" t="s">
        <v>41</v>
      </c>
      <c r="C1329" s="67" t="s">
        <v>668</v>
      </c>
      <c r="D1329" s="70" t="s">
        <v>10</v>
      </c>
      <c r="E1329" s="69">
        <v>2019</v>
      </c>
      <c r="F1329" s="69" t="s">
        <v>76</v>
      </c>
      <c r="G1329" s="69" t="s">
        <v>328</v>
      </c>
      <c r="H1329" s="70" t="s">
        <v>179</v>
      </c>
      <c r="I1329" s="70" t="s">
        <v>346</v>
      </c>
      <c r="J1329" s="70" t="s">
        <v>545</v>
      </c>
      <c r="K1329" s="70" t="s">
        <v>545</v>
      </c>
      <c r="L1329" s="48">
        <v>1122.2</v>
      </c>
      <c r="M1329" s="48">
        <v>3112.55</v>
      </c>
    </row>
    <row r="1330" spans="1:13" ht="14.25" x14ac:dyDescent="0.2">
      <c r="A1330" s="66" t="s">
        <v>41</v>
      </c>
      <c r="B1330" s="66" t="s">
        <v>41</v>
      </c>
      <c r="C1330" s="67" t="s">
        <v>668</v>
      </c>
      <c r="D1330" s="70" t="s">
        <v>10</v>
      </c>
      <c r="E1330" s="69">
        <v>2019</v>
      </c>
      <c r="F1330" s="69" t="s">
        <v>76</v>
      </c>
      <c r="G1330" s="69" t="s">
        <v>328</v>
      </c>
      <c r="H1330" s="70" t="s">
        <v>179</v>
      </c>
      <c r="I1330" s="70" t="s">
        <v>387</v>
      </c>
      <c r="J1330" s="70" t="s">
        <v>545</v>
      </c>
      <c r="K1330" s="70" t="s">
        <v>545</v>
      </c>
      <c r="L1330" s="48">
        <v>1122.2</v>
      </c>
      <c r="M1330" s="48">
        <v>3112.55</v>
      </c>
    </row>
    <row r="1331" spans="1:13" ht="14.25" x14ac:dyDescent="0.2">
      <c r="A1331" s="66" t="s">
        <v>41</v>
      </c>
      <c r="B1331" s="66" t="s">
        <v>41</v>
      </c>
      <c r="C1331" s="67" t="s">
        <v>719</v>
      </c>
      <c r="D1331" s="70" t="s">
        <v>720</v>
      </c>
      <c r="E1331" s="69">
        <v>2022</v>
      </c>
      <c r="F1331" s="69" t="s">
        <v>75</v>
      </c>
      <c r="G1331" s="69" t="s">
        <v>312</v>
      </c>
      <c r="H1331" s="70" t="s">
        <v>257</v>
      </c>
      <c r="I1331" s="70" t="s">
        <v>801</v>
      </c>
      <c r="J1331" s="70" t="s">
        <v>634</v>
      </c>
      <c r="K1331" s="70" t="s">
        <v>634</v>
      </c>
      <c r="L1331" s="48">
        <v>2248.5</v>
      </c>
      <c r="M1331" s="48">
        <v>4541.18</v>
      </c>
    </row>
    <row r="1332" spans="1:13" ht="14.25" x14ac:dyDescent="0.2">
      <c r="A1332" s="66" t="s">
        <v>41</v>
      </c>
      <c r="B1332" s="66" t="s">
        <v>41</v>
      </c>
      <c r="C1332" s="67" t="s">
        <v>719</v>
      </c>
      <c r="D1332" s="70" t="s">
        <v>720</v>
      </c>
      <c r="E1332" s="69">
        <v>2022</v>
      </c>
      <c r="F1332" s="69" t="s">
        <v>75</v>
      </c>
      <c r="G1332" s="69" t="s">
        <v>312</v>
      </c>
      <c r="H1332" s="70" t="s">
        <v>257</v>
      </c>
      <c r="I1332" s="70" t="s">
        <v>689</v>
      </c>
      <c r="J1332" s="70" t="s">
        <v>634</v>
      </c>
      <c r="K1332" s="70" t="s">
        <v>634</v>
      </c>
      <c r="L1332" s="48">
        <v>2248.5</v>
      </c>
      <c r="M1332" s="48">
        <v>4541.18</v>
      </c>
    </row>
    <row r="1333" spans="1:13" ht="14.25" x14ac:dyDescent="0.2">
      <c r="A1333" s="66" t="s">
        <v>41</v>
      </c>
      <c r="B1333" s="66" t="s">
        <v>41</v>
      </c>
      <c r="C1333" s="67" t="s">
        <v>659</v>
      </c>
      <c r="D1333" s="70" t="s">
        <v>4</v>
      </c>
      <c r="E1333" s="69">
        <v>2020</v>
      </c>
      <c r="F1333" s="69" t="s">
        <v>66</v>
      </c>
      <c r="G1333" s="69" t="s">
        <v>186</v>
      </c>
      <c r="H1333" s="70" t="s">
        <v>179</v>
      </c>
      <c r="I1333" s="70" t="s">
        <v>415</v>
      </c>
      <c r="J1333" s="70" t="s">
        <v>545</v>
      </c>
      <c r="K1333" s="70" t="s">
        <v>545</v>
      </c>
      <c r="L1333" s="48">
        <v>1122.19</v>
      </c>
      <c r="M1333" s="48">
        <v>1499.5262090000001</v>
      </c>
    </row>
    <row r="1334" spans="1:13" ht="14.25" x14ac:dyDescent="0.2">
      <c r="A1334" s="66" t="s">
        <v>41</v>
      </c>
      <c r="B1334" s="66" t="s">
        <v>41</v>
      </c>
      <c r="C1334" s="67" t="s">
        <v>656</v>
      </c>
      <c r="D1334" s="70" t="s">
        <v>657</v>
      </c>
      <c r="E1334" s="69">
        <v>2023</v>
      </c>
      <c r="F1334" s="69" t="s">
        <v>61</v>
      </c>
      <c r="G1334" s="69" t="s">
        <v>102</v>
      </c>
      <c r="H1334" s="70" t="s">
        <v>95</v>
      </c>
      <c r="I1334" s="70" t="s">
        <v>658</v>
      </c>
      <c r="J1334" s="70" t="s">
        <v>634</v>
      </c>
      <c r="K1334" s="70" t="s">
        <v>634</v>
      </c>
      <c r="L1334" s="48">
        <v>1212</v>
      </c>
      <c r="M1334" s="48">
        <v>4380.49</v>
      </c>
    </row>
    <row r="1335" spans="1:13" ht="14.25" x14ac:dyDescent="0.2">
      <c r="A1335" s="66" t="s">
        <v>41</v>
      </c>
      <c r="B1335" s="66" t="s">
        <v>41</v>
      </c>
      <c r="C1335" s="67" t="s">
        <v>691</v>
      </c>
      <c r="D1335" s="70" t="s">
        <v>21</v>
      </c>
      <c r="E1335" s="69">
        <v>2019</v>
      </c>
      <c r="F1335" s="69" t="s">
        <v>75</v>
      </c>
      <c r="G1335" s="69" t="s">
        <v>312</v>
      </c>
      <c r="H1335" s="70" t="s">
        <v>313</v>
      </c>
      <c r="I1335" s="70" t="s">
        <v>715</v>
      </c>
      <c r="J1335" s="70" t="s">
        <v>634</v>
      </c>
      <c r="K1335" s="70" t="s">
        <v>634</v>
      </c>
      <c r="L1335" s="48">
        <v>1236.43</v>
      </c>
      <c r="M1335" s="48">
        <v>3029.39</v>
      </c>
    </row>
    <row r="1336" spans="1:13" ht="14.25" x14ac:dyDescent="0.2">
      <c r="A1336" s="66" t="s">
        <v>41</v>
      </c>
      <c r="B1336" s="66" t="s">
        <v>41</v>
      </c>
      <c r="C1336" s="67" t="s">
        <v>656</v>
      </c>
      <c r="D1336" s="70" t="s">
        <v>657</v>
      </c>
      <c r="E1336" s="69">
        <v>2023</v>
      </c>
      <c r="F1336" s="69" t="s">
        <v>61</v>
      </c>
      <c r="G1336" s="69" t="s">
        <v>102</v>
      </c>
      <c r="H1336" s="70" t="s">
        <v>99</v>
      </c>
      <c r="I1336" s="70" t="s">
        <v>699</v>
      </c>
      <c r="J1336" s="70" t="s">
        <v>634</v>
      </c>
      <c r="K1336" s="70" t="s">
        <v>634</v>
      </c>
      <c r="L1336" s="48">
        <v>2076.27</v>
      </c>
      <c r="M1336" s="48">
        <v>3743.8</v>
      </c>
    </row>
    <row r="1337" spans="1:13" ht="14.25" x14ac:dyDescent="0.2">
      <c r="A1337" s="66" t="s">
        <v>41</v>
      </c>
      <c r="B1337" s="66" t="s">
        <v>41</v>
      </c>
      <c r="C1337" s="67" t="s">
        <v>761</v>
      </c>
      <c r="D1337" s="70" t="s">
        <v>35</v>
      </c>
      <c r="E1337" s="69">
        <v>2018</v>
      </c>
      <c r="F1337" s="69" t="s">
        <v>59</v>
      </c>
      <c r="G1337" s="69" t="s">
        <v>82</v>
      </c>
      <c r="H1337" s="70" t="s">
        <v>99</v>
      </c>
      <c r="I1337" s="70" t="s">
        <v>762</v>
      </c>
      <c r="J1337" s="70" t="s">
        <v>634</v>
      </c>
      <c r="K1337" s="70" t="s">
        <v>634</v>
      </c>
      <c r="L1337" s="48">
        <v>1326.25</v>
      </c>
      <c r="M1337" s="48">
        <v>2601.58</v>
      </c>
    </row>
    <row r="1338" spans="1:13" ht="14.25" x14ac:dyDescent="0.2">
      <c r="A1338" s="66" t="s">
        <v>41</v>
      </c>
      <c r="B1338" s="66" t="s">
        <v>41</v>
      </c>
      <c r="C1338" s="67" t="s">
        <v>48</v>
      </c>
      <c r="D1338" s="70" t="s">
        <v>11</v>
      </c>
      <c r="E1338" s="69">
        <v>2018</v>
      </c>
      <c r="F1338" s="69" t="s">
        <v>59</v>
      </c>
      <c r="G1338" s="69" t="s">
        <v>82</v>
      </c>
      <c r="H1338" s="70" t="s">
        <v>129</v>
      </c>
      <c r="I1338" s="70" t="s">
        <v>788</v>
      </c>
      <c r="J1338" s="70" t="s">
        <v>634</v>
      </c>
      <c r="K1338" s="70" t="s">
        <v>634</v>
      </c>
      <c r="L1338" s="48">
        <v>1298</v>
      </c>
      <c r="M1338" s="48">
        <v>1694</v>
      </c>
    </row>
    <row r="1339" spans="1:13" ht="14.25" x14ac:dyDescent="0.2">
      <c r="A1339" s="66" t="s">
        <v>41</v>
      </c>
      <c r="B1339" s="66" t="s">
        <v>41</v>
      </c>
      <c r="C1339" s="67" t="s">
        <v>693</v>
      </c>
      <c r="D1339" s="70" t="s">
        <v>22</v>
      </c>
      <c r="E1339" s="69">
        <v>2021</v>
      </c>
      <c r="F1339" s="69" t="s">
        <v>77</v>
      </c>
      <c r="G1339" s="69" t="s">
        <v>403</v>
      </c>
      <c r="H1339" s="70" t="s">
        <v>181</v>
      </c>
      <c r="I1339" s="70" t="s">
        <v>741</v>
      </c>
      <c r="J1339" s="70" t="s">
        <v>634</v>
      </c>
      <c r="K1339" s="70" t="s">
        <v>634</v>
      </c>
      <c r="L1339" s="63">
        <v>1236.43</v>
      </c>
      <c r="M1339" s="63">
        <v>1926.94</v>
      </c>
    </row>
    <row r="1340" spans="1:13" ht="14.25" x14ac:dyDescent="0.2">
      <c r="A1340" s="66" t="s">
        <v>41</v>
      </c>
      <c r="B1340" s="66" t="s">
        <v>41</v>
      </c>
      <c r="C1340" s="67" t="s">
        <v>57</v>
      </c>
      <c r="D1340" s="70" t="s">
        <v>0</v>
      </c>
      <c r="E1340" s="69">
        <v>2018</v>
      </c>
      <c r="F1340" s="69" t="s">
        <v>61</v>
      </c>
      <c r="G1340" s="69" t="s">
        <v>102</v>
      </c>
      <c r="H1340" s="70" t="s">
        <v>495</v>
      </c>
      <c r="I1340" s="70" t="s">
        <v>783</v>
      </c>
      <c r="J1340" s="70" t="s">
        <v>634</v>
      </c>
      <c r="K1340" s="70" t="s">
        <v>634</v>
      </c>
      <c r="L1340" s="48">
        <v>1718.8</v>
      </c>
      <c r="M1340" s="48">
        <v>5893.71</v>
      </c>
    </row>
    <row r="1341" spans="1:13" ht="14.25" x14ac:dyDescent="0.2">
      <c r="A1341" s="66" t="s">
        <v>41</v>
      </c>
      <c r="B1341" s="66" t="s">
        <v>41</v>
      </c>
      <c r="C1341" s="67" t="s">
        <v>659</v>
      </c>
      <c r="D1341" s="70" t="s">
        <v>4</v>
      </c>
      <c r="E1341" s="69">
        <v>2020</v>
      </c>
      <c r="F1341" s="69" t="s">
        <v>66</v>
      </c>
      <c r="G1341" s="69" t="s">
        <v>186</v>
      </c>
      <c r="H1341" s="70" t="s">
        <v>179</v>
      </c>
      <c r="I1341" s="70" t="s">
        <v>743</v>
      </c>
      <c r="J1341" s="70" t="s">
        <v>545</v>
      </c>
      <c r="K1341" s="70" t="s">
        <v>545</v>
      </c>
      <c r="L1341" s="48">
        <v>1122.19</v>
      </c>
      <c r="M1341" s="48">
        <v>1499.5262090000001</v>
      </c>
    </row>
    <row r="1342" spans="1:13" ht="14.25" x14ac:dyDescent="0.2">
      <c r="A1342" s="66" t="s">
        <v>41</v>
      </c>
      <c r="B1342" s="66" t="s">
        <v>41</v>
      </c>
      <c r="C1342" s="67" t="s">
        <v>565</v>
      </c>
      <c r="D1342" s="70" t="s">
        <v>33</v>
      </c>
      <c r="E1342" s="69">
        <v>2021</v>
      </c>
      <c r="F1342" s="69" t="s">
        <v>77</v>
      </c>
      <c r="G1342" s="69" t="s">
        <v>403</v>
      </c>
      <c r="H1342" s="70" t="s">
        <v>99</v>
      </c>
      <c r="I1342" s="70" t="s">
        <v>811</v>
      </c>
      <c r="J1342" s="70" t="s">
        <v>634</v>
      </c>
      <c r="K1342" s="70" t="s">
        <v>634</v>
      </c>
      <c r="L1342" s="48">
        <v>1592.46</v>
      </c>
      <c r="M1342" s="48">
        <v>2223.39</v>
      </c>
    </row>
    <row r="1343" spans="1:13" ht="15" x14ac:dyDescent="0.2">
      <c r="A1343" s="66" t="s">
        <v>41</v>
      </c>
      <c r="B1343" s="66" t="s">
        <v>41</v>
      </c>
      <c r="C1343" s="67" t="s">
        <v>706</v>
      </c>
      <c r="D1343" s="70" t="s">
        <v>568</v>
      </c>
      <c r="E1343" s="69">
        <v>2022</v>
      </c>
      <c r="F1343" s="69" t="s">
        <v>61</v>
      </c>
      <c r="G1343" s="69" t="s">
        <v>102</v>
      </c>
      <c r="H1343" s="70" t="s">
        <v>86</v>
      </c>
      <c r="I1343" s="70" t="s">
        <v>695</v>
      </c>
      <c r="J1343" s="70" t="s">
        <v>634</v>
      </c>
      <c r="K1343" s="70" t="s">
        <v>634</v>
      </c>
      <c r="L1343" s="71">
        <v>2498.17</v>
      </c>
      <c r="M1343" s="71">
        <v>4487.5600000000004</v>
      </c>
    </row>
    <row r="1344" spans="1:13" ht="15" x14ac:dyDescent="0.2">
      <c r="A1344" s="66" t="s">
        <v>41</v>
      </c>
      <c r="B1344" s="66" t="s">
        <v>41</v>
      </c>
      <c r="C1344" s="67" t="s">
        <v>675</v>
      </c>
      <c r="D1344" s="70" t="s">
        <v>15</v>
      </c>
      <c r="E1344" s="69">
        <v>2018</v>
      </c>
      <c r="F1344" s="69" t="s">
        <v>676</v>
      </c>
      <c r="G1344" s="69" t="s">
        <v>280</v>
      </c>
      <c r="H1344" s="70" t="s">
        <v>281</v>
      </c>
      <c r="I1344" s="70" t="s">
        <v>749</v>
      </c>
      <c r="J1344" s="70" t="s">
        <v>634</v>
      </c>
      <c r="K1344" s="70" t="s">
        <v>634</v>
      </c>
      <c r="L1344" s="71">
        <v>1284.72</v>
      </c>
      <c r="M1344" s="71">
        <v>2988.15</v>
      </c>
    </row>
    <row r="1345" spans="1:13" ht="14.25" x14ac:dyDescent="0.2">
      <c r="A1345" s="66" t="s">
        <v>41</v>
      </c>
      <c r="B1345" s="66" t="s">
        <v>41</v>
      </c>
      <c r="C1345" s="67" t="s">
        <v>668</v>
      </c>
      <c r="D1345" s="70" t="s">
        <v>10</v>
      </c>
      <c r="E1345" s="69">
        <v>2019</v>
      </c>
      <c r="F1345" s="69" t="s">
        <v>76</v>
      </c>
      <c r="G1345" s="69" t="s">
        <v>328</v>
      </c>
      <c r="H1345" s="70" t="s">
        <v>179</v>
      </c>
      <c r="I1345" s="70" t="s">
        <v>730</v>
      </c>
      <c r="J1345" s="70" t="s">
        <v>545</v>
      </c>
      <c r="K1345" s="70" t="s">
        <v>545</v>
      </c>
      <c r="L1345" s="48">
        <v>1122.2</v>
      </c>
      <c r="M1345" s="48">
        <v>3112.55</v>
      </c>
    </row>
    <row r="1346" spans="1:13" ht="15" x14ac:dyDescent="0.2">
      <c r="A1346" s="66" t="s">
        <v>41</v>
      </c>
      <c r="B1346" s="66" t="s">
        <v>41</v>
      </c>
      <c r="C1346" s="67" t="s">
        <v>726</v>
      </c>
      <c r="D1346" s="70" t="s">
        <v>26</v>
      </c>
      <c r="E1346" s="69">
        <v>2020</v>
      </c>
      <c r="F1346" s="69" t="s">
        <v>61</v>
      </c>
      <c r="G1346" s="69" t="s">
        <v>102</v>
      </c>
      <c r="H1346" s="70" t="s">
        <v>86</v>
      </c>
      <c r="I1346" s="70" t="s">
        <v>727</v>
      </c>
      <c r="J1346" s="70" t="s">
        <v>634</v>
      </c>
      <c r="K1346" s="70" t="s">
        <v>634</v>
      </c>
      <c r="L1346" s="71">
        <v>2498.17</v>
      </c>
      <c r="M1346" s="71">
        <v>4487.5600000000004</v>
      </c>
    </row>
    <row r="1347" spans="1:13" ht="14.25" x14ac:dyDescent="0.2">
      <c r="A1347" s="66" t="s">
        <v>41</v>
      </c>
      <c r="B1347" s="66" t="s">
        <v>41</v>
      </c>
      <c r="C1347" s="67" t="s">
        <v>55</v>
      </c>
      <c r="D1347" s="70" t="s">
        <v>6</v>
      </c>
      <c r="E1347" s="69">
        <v>2018</v>
      </c>
      <c r="F1347" s="69" t="s">
        <v>71</v>
      </c>
      <c r="G1347" s="69" t="s">
        <v>264</v>
      </c>
      <c r="H1347" s="70" t="s">
        <v>99</v>
      </c>
      <c r="I1347" s="70" t="s">
        <v>679</v>
      </c>
      <c r="J1347" s="70" t="s">
        <v>634</v>
      </c>
      <c r="K1347" s="70" t="s">
        <v>634</v>
      </c>
      <c r="L1347" s="56">
        <v>1727</v>
      </c>
      <c r="M1347" s="56">
        <v>3452.47</v>
      </c>
    </row>
    <row r="1348" spans="1:13" ht="14.25" x14ac:dyDescent="0.2">
      <c r="A1348" s="66" t="s">
        <v>41</v>
      </c>
      <c r="B1348" s="66" t="s">
        <v>41</v>
      </c>
      <c r="C1348" s="67" t="s">
        <v>654</v>
      </c>
      <c r="D1348" s="70" t="s">
        <v>2</v>
      </c>
      <c r="E1348" s="69">
        <v>2018</v>
      </c>
      <c r="F1348" s="69" t="s">
        <v>64</v>
      </c>
      <c r="G1348" s="69" t="s">
        <v>159</v>
      </c>
      <c r="H1348" s="70" t="s">
        <v>99</v>
      </c>
      <c r="I1348" s="70" t="s">
        <v>655</v>
      </c>
      <c r="J1348" s="70" t="s">
        <v>634</v>
      </c>
      <c r="K1348" s="70" t="s">
        <v>634</v>
      </c>
      <c r="L1348" s="48">
        <v>2176.8200000000002</v>
      </c>
      <c r="M1348" s="48">
        <v>5237.6400000000003</v>
      </c>
    </row>
    <row r="1349" spans="1:13" ht="14.25" x14ac:dyDescent="0.2">
      <c r="A1349" s="66" t="s">
        <v>41</v>
      </c>
      <c r="B1349" s="66" t="s">
        <v>41</v>
      </c>
      <c r="C1349" s="67" t="s">
        <v>57</v>
      </c>
      <c r="D1349" s="70" t="s">
        <v>0</v>
      </c>
      <c r="E1349" s="69">
        <v>2018</v>
      </c>
      <c r="F1349" s="69" t="s">
        <v>61</v>
      </c>
      <c r="G1349" s="69" t="s">
        <v>102</v>
      </c>
      <c r="H1349" s="70" t="s">
        <v>129</v>
      </c>
      <c r="I1349" s="70" t="s">
        <v>705</v>
      </c>
      <c r="J1349" s="70" t="s">
        <v>634</v>
      </c>
      <c r="K1349" s="70" t="s">
        <v>634</v>
      </c>
      <c r="L1349" s="48">
        <v>1212</v>
      </c>
      <c r="M1349" s="48">
        <v>4380.49</v>
      </c>
    </row>
    <row r="1350" spans="1:13" ht="14.25" x14ac:dyDescent="0.2">
      <c r="A1350" s="66" t="s">
        <v>41</v>
      </c>
      <c r="B1350" s="66" t="s">
        <v>41</v>
      </c>
      <c r="C1350" s="67" t="s">
        <v>719</v>
      </c>
      <c r="D1350" s="70" t="s">
        <v>720</v>
      </c>
      <c r="E1350" s="69">
        <v>2022</v>
      </c>
      <c r="F1350" s="69" t="s">
        <v>75</v>
      </c>
      <c r="G1350" s="69" t="s">
        <v>312</v>
      </c>
      <c r="H1350" s="70" t="s">
        <v>257</v>
      </c>
      <c r="I1350" s="70" t="s">
        <v>784</v>
      </c>
      <c r="J1350" s="70" t="s">
        <v>634</v>
      </c>
      <c r="K1350" s="70" t="s">
        <v>634</v>
      </c>
      <c r="L1350" s="48">
        <v>2248.5</v>
      </c>
      <c r="M1350" s="48">
        <v>4541.18</v>
      </c>
    </row>
    <row r="1351" spans="1:13" ht="14.25" x14ac:dyDescent="0.2">
      <c r="A1351" s="66" t="s">
        <v>41</v>
      </c>
      <c r="B1351" s="66" t="s">
        <v>41</v>
      </c>
      <c r="C1351" s="67" t="s">
        <v>668</v>
      </c>
      <c r="D1351" s="70" t="s">
        <v>10</v>
      </c>
      <c r="E1351" s="69">
        <v>2019</v>
      </c>
      <c r="F1351" s="69" t="s">
        <v>76</v>
      </c>
      <c r="G1351" s="69" t="s">
        <v>328</v>
      </c>
      <c r="H1351" s="70" t="s">
        <v>179</v>
      </c>
      <c r="I1351" s="70" t="s">
        <v>376</v>
      </c>
      <c r="J1351" s="70" t="s">
        <v>545</v>
      </c>
      <c r="K1351" s="70" t="s">
        <v>545</v>
      </c>
      <c r="L1351" s="48">
        <v>1122.2</v>
      </c>
      <c r="M1351" s="48">
        <v>3112.55</v>
      </c>
    </row>
    <row r="1352" spans="1:13" ht="14.25" x14ac:dyDescent="0.2">
      <c r="A1352" s="66" t="s">
        <v>41</v>
      </c>
      <c r="B1352" s="66" t="s">
        <v>41</v>
      </c>
      <c r="C1352" s="67" t="s">
        <v>703</v>
      </c>
      <c r="D1352" s="70" t="s">
        <v>601</v>
      </c>
      <c r="E1352" s="69">
        <v>2022</v>
      </c>
      <c r="F1352" s="69" t="s">
        <v>66</v>
      </c>
      <c r="G1352" s="69" t="s">
        <v>186</v>
      </c>
      <c r="H1352" s="70" t="s">
        <v>160</v>
      </c>
      <c r="I1352" s="70" t="s">
        <v>740</v>
      </c>
      <c r="J1352" s="70" t="s">
        <v>634</v>
      </c>
      <c r="K1352" s="70" t="s">
        <v>634</v>
      </c>
      <c r="L1352" s="48">
        <v>1735.89</v>
      </c>
      <c r="M1352" s="51">
        <v>1945.6</v>
      </c>
    </row>
    <row r="1353" spans="1:13" ht="14.25" x14ac:dyDescent="0.2">
      <c r="A1353" s="66" t="s">
        <v>41</v>
      </c>
      <c r="B1353" s="66" t="s">
        <v>41</v>
      </c>
      <c r="C1353" s="67" t="s">
        <v>47</v>
      </c>
      <c r="D1353" s="70" t="s">
        <v>17</v>
      </c>
      <c r="E1353" s="69">
        <v>2018</v>
      </c>
      <c r="F1353" s="69" t="s">
        <v>64</v>
      </c>
      <c r="G1353" s="69" t="s">
        <v>159</v>
      </c>
      <c r="H1353" s="70" t="s">
        <v>93</v>
      </c>
      <c r="I1353" s="70" t="s">
        <v>163</v>
      </c>
      <c r="J1353" s="70" t="s">
        <v>634</v>
      </c>
      <c r="K1353" s="70" t="s">
        <v>634</v>
      </c>
      <c r="L1353" s="48">
        <v>2315.0500000000002</v>
      </c>
      <c r="M1353" s="48">
        <v>5306.7800000000007</v>
      </c>
    </row>
    <row r="1354" spans="1:13" ht="14.25" x14ac:dyDescent="0.2">
      <c r="A1354" s="66" t="s">
        <v>41</v>
      </c>
      <c r="B1354" s="66" t="s">
        <v>41</v>
      </c>
      <c r="C1354" s="67" t="s">
        <v>687</v>
      </c>
      <c r="D1354" s="70" t="s">
        <v>20</v>
      </c>
      <c r="E1354" s="69">
        <v>2020</v>
      </c>
      <c r="F1354" s="69" t="s">
        <v>66</v>
      </c>
      <c r="G1354" s="69" t="s">
        <v>186</v>
      </c>
      <c r="H1354" s="70" t="s">
        <v>129</v>
      </c>
      <c r="I1354" s="70" t="s">
        <v>688</v>
      </c>
      <c r="J1354" s="70" t="s">
        <v>634</v>
      </c>
      <c r="K1354" s="70" t="s">
        <v>634</v>
      </c>
      <c r="L1354" s="48">
        <v>1478.8300000000002</v>
      </c>
      <c r="M1354" s="48">
        <v>2777.26</v>
      </c>
    </row>
    <row r="1355" spans="1:13" ht="14.25" x14ac:dyDescent="0.2">
      <c r="A1355" s="66" t="s">
        <v>41</v>
      </c>
      <c r="B1355" s="66" t="s">
        <v>41</v>
      </c>
      <c r="C1355" s="67" t="s">
        <v>668</v>
      </c>
      <c r="D1355" s="70" t="s">
        <v>10</v>
      </c>
      <c r="E1355" s="69">
        <v>2019</v>
      </c>
      <c r="F1355" s="69" t="s">
        <v>76</v>
      </c>
      <c r="G1355" s="69" t="s">
        <v>328</v>
      </c>
      <c r="H1355" s="70" t="s">
        <v>179</v>
      </c>
      <c r="I1355" s="70" t="s">
        <v>387</v>
      </c>
      <c r="J1355" s="70" t="s">
        <v>545</v>
      </c>
      <c r="K1355" s="70" t="s">
        <v>545</v>
      </c>
      <c r="L1355" s="48">
        <v>1122.2</v>
      </c>
      <c r="M1355" s="48">
        <v>3112.55</v>
      </c>
    </row>
    <row r="1356" spans="1:13" ht="14.25" x14ac:dyDescent="0.2">
      <c r="A1356" s="66" t="s">
        <v>41</v>
      </c>
      <c r="B1356" s="66" t="s">
        <v>41</v>
      </c>
      <c r="C1356" s="67" t="s">
        <v>668</v>
      </c>
      <c r="D1356" s="70" t="s">
        <v>10</v>
      </c>
      <c r="E1356" s="69">
        <v>2019</v>
      </c>
      <c r="F1356" s="69" t="s">
        <v>76</v>
      </c>
      <c r="G1356" s="69" t="s">
        <v>328</v>
      </c>
      <c r="H1356" s="70" t="s">
        <v>179</v>
      </c>
      <c r="I1356" s="70" t="s">
        <v>631</v>
      </c>
      <c r="J1356" s="70" t="s">
        <v>545</v>
      </c>
      <c r="K1356" s="70" t="s">
        <v>545</v>
      </c>
      <c r="L1356" s="48">
        <v>1122.2</v>
      </c>
      <c r="M1356" s="48">
        <v>3112.55</v>
      </c>
    </row>
    <row r="1357" spans="1:13" ht="14.25" x14ac:dyDescent="0.2">
      <c r="A1357" s="66" t="s">
        <v>41</v>
      </c>
      <c r="B1357" s="66" t="s">
        <v>41</v>
      </c>
      <c r="C1357" s="67" t="s">
        <v>47</v>
      </c>
      <c r="D1357" s="70" t="s">
        <v>17</v>
      </c>
      <c r="E1357" s="69">
        <v>2018</v>
      </c>
      <c r="F1357" s="69" t="s">
        <v>64</v>
      </c>
      <c r="G1357" s="69" t="s">
        <v>159</v>
      </c>
      <c r="H1357" s="70" t="s">
        <v>95</v>
      </c>
      <c r="I1357" s="70" t="s">
        <v>158</v>
      </c>
      <c r="J1357" s="70" t="s">
        <v>634</v>
      </c>
      <c r="K1357" s="70" t="s">
        <v>634</v>
      </c>
      <c r="L1357" s="48">
        <v>5131.8900000000003</v>
      </c>
      <c r="M1357" s="48">
        <v>9670.25</v>
      </c>
    </row>
    <row r="1358" spans="1:13" ht="14.25" x14ac:dyDescent="0.2">
      <c r="A1358" s="66" t="s">
        <v>41</v>
      </c>
      <c r="B1358" s="66" t="s">
        <v>41</v>
      </c>
      <c r="C1358" s="67" t="s">
        <v>659</v>
      </c>
      <c r="D1358" s="70" t="s">
        <v>4</v>
      </c>
      <c r="E1358" s="69">
        <v>2020</v>
      </c>
      <c r="F1358" s="69" t="s">
        <v>66</v>
      </c>
      <c r="G1358" s="69" t="s">
        <v>186</v>
      </c>
      <c r="H1358" s="70" t="s">
        <v>179</v>
      </c>
      <c r="I1358" s="70" t="s">
        <v>476</v>
      </c>
      <c r="J1358" s="70" t="s">
        <v>634</v>
      </c>
      <c r="K1358" s="70" t="s">
        <v>634</v>
      </c>
      <c r="L1358" s="48">
        <v>1122.19</v>
      </c>
      <c r="M1358" s="48">
        <v>1499.5262090000001</v>
      </c>
    </row>
    <row r="1359" spans="1:13" ht="14.25" x14ac:dyDescent="0.2">
      <c r="A1359" s="66" t="s">
        <v>41</v>
      </c>
      <c r="B1359" s="66" t="s">
        <v>41</v>
      </c>
      <c r="C1359" s="67" t="s">
        <v>668</v>
      </c>
      <c r="D1359" s="70" t="s">
        <v>10</v>
      </c>
      <c r="E1359" s="69">
        <v>2019</v>
      </c>
      <c r="F1359" s="69" t="s">
        <v>76</v>
      </c>
      <c r="G1359" s="69" t="s">
        <v>328</v>
      </c>
      <c r="H1359" s="70" t="s">
        <v>179</v>
      </c>
      <c r="I1359" s="70" t="s">
        <v>375</v>
      </c>
      <c r="J1359" s="70" t="s">
        <v>545</v>
      </c>
      <c r="K1359" s="70" t="s">
        <v>545</v>
      </c>
      <c r="L1359" s="48">
        <v>1122.2</v>
      </c>
      <c r="M1359" s="48">
        <v>3112.55</v>
      </c>
    </row>
    <row r="1360" spans="1:13" ht="14.25" x14ac:dyDescent="0.2">
      <c r="A1360" s="66" t="s">
        <v>41</v>
      </c>
      <c r="B1360" s="66" t="s">
        <v>41</v>
      </c>
      <c r="C1360" s="67" t="s">
        <v>666</v>
      </c>
      <c r="D1360" s="70" t="s">
        <v>9</v>
      </c>
      <c r="E1360" s="69">
        <v>2020</v>
      </c>
      <c r="F1360" s="69" t="s">
        <v>77</v>
      </c>
      <c r="G1360" s="69" t="s">
        <v>403</v>
      </c>
      <c r="H1360" s="70" t="s">
        <v>83</v>
      </c>
      <c r="I1360" s="70" t="s">
        <v>764</v>
      </c>
      <c r="J1360" s="70" t="s">
        <v>634</v>
      </c>
      <c r="K1360" s="70" t="s">
        <v>634</v>
      </c>
      <c r="L1360" s="48">
        <v>1061.6400000000001</v>
      </c>
      <c r="M1360" s="48">
        <v>1695.14</v>
      </c>
    </row>
    <row r="1361" spans="1:13" ht="15" x14ac:dyDescent="0.2">
      <c r="A1361" s="66" t="s">
        <v>41</v>
      </c>
      <c r="B1361" s="66" t="s">
        <v>41</v>
      </c>
      <c r="C1361" s="67" t="s">
        <v>675</v>
      </c>
      <c r="D1361" s="70" t="s">
        <v>15</v>
      </c>
      <c r="E1361" s="69">
        <v>2018</v>
      </c>
      <c r="F1361" s="69" t="s">
        <v>676</v>
      </c>
      <c r="G1361" s="69" t="s">
        <v>280</v>
      </c>
      <c r="H1361" s="70" t="s">
        <v>281</v>
      </c>
      <c r="I1361" s="70" t="s">
        <v>685</v>
      </c>
      <c r="J1361" s="70" t="s">
        <v>634</v>
      </c>
      <c r="K1361" s="70" t="s">
        <v>634</v>
      </c>
      <c r="L1361" s="71">
        <v>1284.72</v>
      </c>
      <c r="M1361" s="71">
        <v>2988.15</v>
      </c>
    </row>
    <row r="1362" spans="1:13" ht="14.25" x14ac:dyDescent="0.2">
      <c r="A1362" s="66" t="s">
        <v>41</v>
      </c>
      <c r="B1362" s="66" t="s">
        <v>41</v>
      </c>
      <c r="C1362" s="67" t="s">
        <v>668</v>
      </c>
      <c r="D1362" s="70" t="s">
        <v>10</v>
      </c>
      <c r="E1362" s="69">
        <v>2019</v>
      </c>
      <c r="F1362" s="69" t="s">
        <v>76</v>
      </c>
      <c r="G1362" s="69" t="s">
        <v>328</v>
      </c>
      <c r="H1362" s="70" t="s">
        <v>179</v>
      </c>
      <c r="I1362" s="70" t="s">
        <v>388</v>
      </c>
      <c r="J1362" s="70" t="s">
        <v>545</v>
      </c>
      <c r="K1362" s="70" t="s">
        <v>545</v>
      </c>
      <c r="L1362" s="48">
        <v>1122.2</v>
      </c>
      <c r="M1362" s="48">
        <v>3112.55</v>
      </c>
    </row>
    <row r="1363" spans="1:13" ht="14.25" x14ac:dyDescent="0.2">
      <c r="A1363" s="66" t="s">
        <v>41</v>
      </c>
      <c r="B1363" s="66" t="s">
        <v>41</v>
      </c>
      <c r="C1363" s="67" t="s">
        <v>48</v>
      </c>
      <c r="D1363" s="70" t="s">
        <v>11</v>
      </c>
      <c r="E1363" s="69">
        <v>2018</v>
      </c>
      <c r="F1363" s="69" t="s">
        <v>59</v>
      </c>
      <c r="G1363" s="69" t="s">
        <v>82</v>
      </c>
      <c r="H1363" s="70" t="s">
        <v>129</v>
      </c>
      <c r="I1363" s="70" t="s">
        <v>669</v>
      </c>
      <c r="J1363" s="70" t="s">
        <v>634</v>
      </c>
      <c r="K1363" s="70" t="s">
        <v>634</v>
      </c>
      <c r="L1363" s="48">
        <v>1298</v>
      </c>
      <c r="M1363" s="48">
        <v>1694</v>
      </c>
    </row>
    <row r="1364" spans="1:13" ht="14.25" x14ac:dyDescent="0.2">
      <c r="A1364" s="66" t="s">
        <v>41</v>
      </c>
      <c r="B1364" s="66" t="s">
        <v>41</v>
      </c>
      <c r="C1364" s="67" t="s">
        <v>48</v>
      </c>
      <c r="D1364" s="70" t="s">
        <v>11</v>
      </c>
      <c r="E1364" s="69">
        <v>2018</v>
      </c>
      <c r="F1364" s="69" t="s">
        <v>59</v>
      </c>
      <c r="G1364" s="69" t="s">
        <v>82</v>
      </c>
      <c r="H1364" s="70" t="s">
        <v>129</v>
      </c>
      <c r="I1364" s="70" t="s">
        <v>815</v>
      </c>
      <c r="J1364" s="70" t="s">
        <v>634</v>
      </c>
      <c r="K1364" s="70" t="s">
        <v>634</v>
      </c>
      <c r="L1364" s="48">
        <v>1298</v>
      </c>
      <c r="M1364" s="48">
        <v>1694</v>
      </c>
    </row>
    <row r="1365" spans="1:13" ht="14.25" x14ac:dyDescent="0.2">
      <c r="A1365" s="66" t="s">
        <v>41</v>
      </c>
      <c r="B1365" s="66" t="s">
        <v>41</v>
      </c>
      <c r="C1365" s="67" t="s">
        <v>703</v>
      </c>
      <c r="D1365" s="70" t="s">
        <v>601</v>
      </c>
      <c r="E1365" s="69">
        <v>2022</v>
      </c>
      <c r="F1365" s="69" t="s">
        <v>66</v>
      </c>
      <c r="G1365" s="69" t="s">
        <v>186</v>
      </c>
      <c r="H1365" s="70" t="s">
        <v>160</v>
      </c>
      <c r="I1365" s="70" t="s">
        <v>740</v>
      </c>
      <c r="J1365" s="70" t="s">
        <v>634</v>
      </c>
      <c r="K1365" s="70" t="s">
        <v>634</v>
      </c>
      <c r="L1365" s="48">
        <v>1735.89</v>
      </c>
      <c r="M1365" s="51">
        <v>1945.6</v>
      </c>
    </row>
    <row r="1366" spans="1:13" ht="14.25" x14ac:dyDescent="0.2">
      <c r="A1366" s="66" t="s">
        <v>41</v>
      </c>
      <c r="B1366" s="66" t="s">
        <v>41</v>
      </c>
      <c r="C1366" s="67" t="s">
        <v>46</v>
      </c>
      <c r="D1366" s="70" t="s">
        <v>16</v>
      </c>
      <c r="E1366" s="69">
        <v>2018</v>
      </c>
      <c r="F1366" s="69" t="s">
        <v>63</v>
      </c>
      <c r="G1366" s="69" t="s">
        <v>140</v>
      </c>
      <c r="H1366" s="70" t="s">
        <v>99</v>
      </c>
      <c r="I1366" s="70" t="s">
        <v>704</v>
      </c>
      <c r="J1366" s="70" t="s">
        <v>634</v>
      </c>
      <c r="K1366" s="70" t="s">
        <v>634</v>
      </c>
      <c r="L1366" s="48">
        <v>1727</v>
      </c>
      <c r="M1366" s="51">
        <v>3108.7793000000001</v>
      </c>
    </row>
    <row r="1367" spans="1:13" ht="15" x14ac:dyDescent="0.2">
      <c r="A1367" s="66" t="s">
        <v>41</v>
      </c>
      <c r="B1367" s="66" t="s">
        <v>41</v>
      </c>
      <c r="C1367" s="67" t="s">
        <v>706</v>
      </c>
      <c r="D1367" s="70" t="s">
        <v>568</v>
      </c>
      <c r="E1367" s="69">
        <v>2022</v>
      </c>
      <c r="F1367" s="69" t="s">
        <v>61</v>
      </c>
      <c r="G1367" s="69" t="s">
        <v>102</v>
      </c>
      <c r="H1367" s="70" t="s">
        <v>103</v>
      </c>
      <c r="I1367" s="70" t="s">
        <v>851</v>
      </c>
      <c r="J1367" s="70" t="s">
        <v>634</v>
      </c>
      <c r="K1367" s="70" t="s">
        <v>634</v>
      </c>
      <c r="L1367" s="71">
        <v>2064.84</v>
      </c>
      <c r="M1367" s="71">
        <v>4065.57</v>
      </c>
    </row>
    <row r="1368" spans="1:13" ht="14.25" x14ac:dyDescent="0.2">
      <c r="A1368" s="66" t="s">
        <v>41</v>
      </c>
      <c r="B1368" s="66" t="s">
        <v>41</v>
      </c>
      <c r="C1368" s="67" t="s">
        <v>703</v>
      </c>
      <c r="D1368" s="70" t="s">
        <v>601</v>
      </c>
      <c r="E1368" s="69">
        <v>2022</v>
      </c>
      <c r="F1368" s="69" t="s">
        <v>66</v>
      </c>
      <c r="G1368" s="69" t="s">
        <v>186</v>
      </c>
      <c r="H1368" s="70" t="s">
        <v>160</v>
      </c>
      <c r="I1368" s="70" t="s">
        <v>740</v>
      </c>
      <c r="J1368" s="70" t="s">
        <v>634</v>
      </c>
      <c r="K1368" s="70" t="s">
        <v>634</v>
      </c>
      <c r="L1368" s="48">
        <v>1735.89</v>
      </c>
      <c r="M1368" s="51">
        <v>1945.6</v>
      </c>
    </row>
    <row r="1369" spans="1:13" ht="14.25" x14ac:dyDescent="0.2">
      <c r="A1369" s="66" t="s">
        <v>41</v>
      </c>
      <c r="B1369" s="66" t="s">
        <v>41</v>
      </c>
      <c r="C1369" s="67" t="s">
        <v>659</v>
      </c>
      <c r="D1369" s="70" t="s">
        <v>4</v>
      </c>
      <c r="E1369" s="69">
        <v>2020</v>
      </c>
      <c r="F1369" s="69" t="s">
        <v>66</v>
      </c>
      <c r="G1369" s="69" t="s">
        <v>186</v>
      </c>
      <c r="H1369" s="70" t="s">
        <v>179</v>
      </c>
      <c r="I1369" s="70" t="s">
        <v>443</v>
      </c>
      <c r="J1369" s="70" t="s">
        <v>545</v>
      </c>
      <c r="K1369" s="70" t="s">
        <v>545</v>
      </c>
      <c r="L1369" s="48">
        <v>1122.19</v>
      </c>
      <c r="M1369" s="48">
        <v>1499.5262090000001</v>
      </c>
    </row>
    <row r="1370" spans="1:13" ht="14.25" x14ac:dyDescent="0.2">
      <c r="A1370" s="66" t="s">
        <v>41</v>
      </c>
      <c r="B1370" s="66" t="s">
        <v>41</v>
      </c>
      <c r="C1370" s="67" t="s">
        <v>668</v>
      </c>
      <c r="D1370" s="70" t="s">
        <v>10</v>
      </c>
      <c r="E1370" s="69">
        <v>2019</v>
      </c>
      <c r="F1370" s="69" t="s">
        <v>76</v>
      </c>
      <c r="G1370" s="69" t="s">
        <v>328</v>
      </c>
      <c r="H1370" s="70" t="s">
        <v>179</v>
      </c>
      <c r="I1370" s="70" t="s">
        <v>358</v>
      </c>
      <c r="J1370" s="70" t="s">
        <v>545</v>
      </c>
      <c r="K1370" s="70" t="s">
        <v>545</v>
      </c>
      <c r="L1370" s="48">
        <v>1122.2</v>
      </c>
      <c r="M1370" s="48">
        <v>3112.55</v>
      </c>
    </row>
    <row r="1371" spans="1:13" ht="14.25" x14ac:dyDescent="0.2">
      <c r="A1371" s="66" t="s">
        <v>41</v>
      </c>
      <c r="B1371" s="66" t="s">
        <v>41</v>
      </c>
      <c r="C1371" s="67" t="s">
        <v>726</v>
      </c>
      <c r="D1371" s="70" t="s">
        <v>26</v>
      </c>
      <c r="E1371" s="69">
        <v>2020</v>
      </c>
      <c r="F1371" s="69" t="s">
        <v>61</v>
      </c>
      <c r="G1371" s="69" t="s">
        <v>102</v>
      </c>
      <c r="H1371" s="70" t="s">
        <v>160</v>
      </c>
      <c r="I1371" s="70" t="s">
        <v>240</v>
      </c>
      <c r="J1371" s="70" t="s">
        <v>634</v>
      </c>
      <c r="K1371" s="70" t="s">
        <v>634</v>
      </c>
      <c r="L1371" s="48">
        <v>1212</v>
      </c>
      <c r="M1371" s="48">
        <v>2178.0100000000002</v>
      </c>
    </row>
    <row r="1372" spans="1:13" ht="14.25" x14ac:dyDescent="0.2">
      <c r="A1372" s="66" t="s">
        <v>41</v>
      </c>
      <c r="B1372" s="66" t="s">
        <v>41</v>
      </c>
      <c r="C1372" s="67" t="s">
        <v>659</v>
      </c>
      <c r="D1372" s="70" t="s">
        <v>4</v>
      </c>
      <c r="E1372" s="69">
        <v>2020</v>
      </c>
      <c r="F1372" s="69" t="s">
        <v>66</v>
      </c>
      <c r="G1372" s="69" t="s">
        <v>186</v>
      </c>
      <c r="H1372" s="70" t="s">
        <v>179</v>
      </c>
      <c r="I1372" s="70" t="s">
        <v>417</v>
      </c>
      <c r="J1372" s="70" t="s">
        <v>547</v>
      </c>
      <c r="K1372" s="70" t="s">
        <v>547</v>
      </c>
      <c r="L1372" s="48">
        <v>1122.19</v>
      </c>
      <c r="M1372" s="48">
        <v>1499.5262090000001</v>
      </c>
    </row>
    <row r="1373" spans="1:13" ht="14.25" x14ac:dyDescent="0.2">
      <c r="A1373" s="66" t="s">
        <v>41</v>
      </c>
      <c r="B1373" s="66" t="s">
        <v>41</v>
      </c>
      <c r="C1373" s="67" t="s">
        <v>51</v>
      </c>
      <c r="D1373" s="70" t="s">
        <v>1</v>
      </c>
      <c r="E1373" s="69">
        <v>2020</v>
      </c>
      <c r="F1373" s="69" t="s">
        <v>67</v>
      </c>
      <c r="G1373" s="69" t="s">
        <v>193</v>
      </c>
      <c r="H1373" s="70" t="s">
        <v>194</v>
      </c>
      <c r="I1373" s="70" t="s">
        <v>615</v>
      </c>
      <c r="J1373" s="70" t="s">
        <v>545</v>
      </c>
      <c r="K1373" s="70" t="s">
        <v>545</v>
      </c>
      <c r="L1373" s="48">
        <v>1434.67</v>
      </c>
      <c r="M1373" s="48">
        <v>5022.6400000000003</v>
      </c>
    </row>
    <row r="1374" spans="1:13" ht="14.25" x14ac:dyDescent="0.2">
      <c r="A1374" s="66" t="s">
        <v>41</v>
      </c>
      <c r="B1374" s="66" t="s">
        <v>41</v>
      </c>
      <c r="C1374" s="67" t="s">
        <v>51</v>
      </c>
      <c r="D1374" s="70" t="s">
        <v>1</v>
      </c>
      <c r="E1374" s="69">
        <v>2020</v>
      </c>
      <c r="F1374" s="69" t="s">
        <v>67</v>
      </c>
      <c r="G1374" s="69" t="s">
        <v>193</v>
      </c>
      <c r="H1374" s="70" t="s">
        <v>194</v>
      </c>
      <c r="I1374" s="70" t="s">
        <v>241</v>
      </c>
      <c r="J1374" s="70" t="s">
        <v>545</v>
      </c>
      <c r="K1374" s="70" t="s">
        <v>545</v>
      </c>
      <c r="L1374" s="48">
        <v>1434.67</v>
      </c>
      <c r="M1374" s="48">
        <v>5022.6400000000003</v>
      </c>
    </row>
    <row r="1375" spans="1:13" ht="14.25" x14ac:dyDescent="0.2">
      <c r="A1375" s="66" t="s">
        <v>41</v>
      </c>
      <c r="B1375" s="66" t="s">
        <v>41</v>
      </c>
      <c r="C1375" s="67" t="s">
        <v>761</v>
      </c>
      <c r="D1375" s="70" t="s">
        <v>35</v>
      </c>
      <c r="E1375" s="69">
        <v>2018</v>
      </c>
      <c r="F1375" s="69" t="s">
        <v>59</v>
      </c>
      <c r="G1375" s="69" t="s">
        <v>82</v>
      </c>
      <c r="H1375" s="70" t="s">
        <v>129</v>
      </c>
      <c r="I1375" s="70" t="s">
        <v>721</v>
      </c>
      <c r="J1375" s="70" t="s">
        <v>634</v>
      </c>
      <c r="K1375" s="70" t="s">
        <v>634</v>
      </c>
      <c r="L1375" s="48">
        <v>1298</v>
      </c>
      <c r="M1375" s="48">
        <v>1694</v>
      </c>
    </row>
    <row r="1376" spans="1:13" ht="14.25" x14ac:dyDescent="0.2">
      <c r="A1376" s="66" t="s">
        <v>41</v>
      </c>
      <c r="B1376" s="66" t="s">
        <v>41</v>
      </c>
      <c r="C1376" s="67" t="s">
        <v>693</v>
      </c>
      <c r="D1376" s="70" t="s">
        <v>22</v>
      </c>
      <c r="E1376" s="69">
        <v>2021</v>
      </c>
      <c r="F1376" s="69" t="s">
        <v>77</v>
      </c>
      <c r="G1376" s="69" t="s">
        <v>403</v>
      </c>
      <c r="H1376" s="70" t="s">
        <v>181</v>
      </c>
      <c r="I1376" s="70" t="s">
        <v>741</v>
      </c>
      <c r="J1376" s="70" t="s">
        <v>634</v>
      </c>
      <c r="K1376" s="70" t="s">
        <v>634</v>
      </c>
      <c r="L1376" s="63">
        <v>1236.43</v>
      </c>
      <c r="M1376" s="63">
        <v>1926.94</v>
      </c>
    </row>
    <row r="1377" spans="1:13" ht="14.25" x14ac:dyDescent="0.2">
      <c r="A1377" s="66" t="s">
        <v>41</v>
      </c>
      <c r="B1377" s="66" t="s">
        <v>41</v>
      </c>
      <c r="C1377" s="67" t="s">
        <v>668</v>
      </c>
      <c r="D1377" s="70" t="s">
        <v>10</v>
      </c>
      <c r="E1377" s="69">
        <v>2019</v>
      </c>
      <c r="F1377" s="69" t="s">
        <v>76</v>
      </c>
      <c r="G1377" s="69" t="s">
        <v>328</v>
      </c>
      <c r="H1377" s="70" t="s">
        <v>179</v>
      </c>
      <c r="I1377" s="70" t="s">
        <v>366</v>
      </c>
      <c r="J1377" s="70" t="s">
        <v>545</v>
      </c>
      <c r="K1377" s="70" t="s">
        <v>545</v>
      </c>
      <c r="L1377" s="48">
        <v>1122.2</v>
      </c>
      <c r="M1377" s="48">
        <v>3112.55</v>
      </c>
    </row>
    <row r="1378" spans="1:13" ht="14.25" x14ac:dyDescent="0.2">
      <c r="A1378" s="66" t="s">
        <v>41</v>
      </c>
      <c r="B1378" s="66" t="s">
        <v>41</v>
      </c>
      <c r="C1378" s="67" t="s">
        <v>654</v>
      </c>
      <c r="D1378" s="70" t="s">
        <v>2</v>
      </c>
      <c r="E1378" s="69">
        <v>2018</v>
      </c>
      <c r="F1378" s="69" t="s">
        <v>64</v>
      </c>
      <c r="G1378" s="69" t="s">
        <v>159</v>
      </c>
      <c r="H1378" s="70" t="s">
        <v>131</v>
      </c>
      <c r="I1378" s="70" t="s">
        <v>655</v>
      </c>
      <c r="J1378" s="70" t="s">
        <v>634</v>
      </c>
      <c r="K1378" s="70" t="s">
        <v>634</v>
      </c>
      <c r="L1378" s="48">
        <v>2657.39</v>
      </c>
      <c r="M1378" s="48">
        <v>5718.21</v>
      </c>
    </row>
    <row r="1379" spans="1:13" ht="14.25" x14ac:dyDescent="0.2">
      <c r="A1379" s="66" t="s">
        <v>41</v>
      </c>
      <c r="B1379" s="66" t="s">
        <v>41</v>
      </c>
      <c r="C1379" s="67" t="s">
        <v>666</v>
      </c>
      <c r="D1379" s="70" t="s">
        <v>9</v>
      </c>
      <c r="E1379" s="69">
        <v>2020</v>
      </c>
      <c r="F1379" s="69" t="s">
        <v>77</v>
      </c>
      <c r="G1379" s="69" t="s">
        <v>403</v>
      </c>
      <c r="H1379" s="70" t="s">
        <v>83</v>
      </c>
      <c r="I1379" s="70" t="s">
        <v>667</v>
      </c>
      <c r="J1379" s="70" t="s">
        <v>634</v>
      </c>
      <c r="K1379" s="70" t="s">
        <v>634</v>
      </c>
      <c r="L1379" s="48">
        <v>1061.6400000000001</v>
      </c>
      <c r="M1379" s="48">
        <v>1695.14</v>
      </c>
    </row>
    <row r="1380" spans="1:13" ht="14.25" x14ac:dyDescent="0.2">
      <c r="A1380" s="66" t="s">
        <v>41</v>
      </c>
      <c r="B1380" s="66" t="s">
        <v>41</v>
      </c>
      <c r="C1380" s="67" t="s">
        <v>668</v>
      </c>
      <c r="D1380" s="70" t="s">
        <v>10</v>
      </c>
      <c r="E1380" s="69">
        <v>2019</v>
      </c>
      <c r="F1380" s="69" t="s">
        <v>76</v>
      </c>
      <c r="G1380" s="69" t="s">
        <v>328</v>
      </c>
      <c r="H1380" s="70" t="s">
        <v>179</v>
      </c>
      <c r="I1380" s="70" t="s">
        <v>674</v>
      </c>
      <c r="J1380" s="70" t="s">
        <v>545</v>
      </c>
      <c r="K1380" s="70" t="s">
        <v>545</v>
      </c>
      <c r="L1380" s="48">
        <v>1122.2</v>
      </c>
      <c r="M1380" s="48">
        <v>3112.55</v>
      </c>
    </row>
    <row r="1381" spans="1:13" ht="14.25" x14ac:dyDescent="0.2">
      <c r="A1381" s="66" t="s">
        <v>41</v>
      </c>
      <c r="B1381" s="66" t="s">
        <v>41</v>
      </c>
      <c r="C1381" s="67" t="s">
        <v>668</v>
      </c>
      <c r="D1381" s="70" t="s">
        <v>10</v>
      </c>
      <c r="E1381" s="69">
        <v>2019</v>
      </c>
      <c r="F1381" s="69" t="s">
        <v>76</v>
      </c>
      <c r="G1381" s="69" t="s">
        <v>328</v>
      </c>
      <c r="H1381" s="70" t="s">
        <v>821</v>
      </c>
      <c r="I1381" s="70" t="s">
        <v>689</v>
      </c>
      <c r="J1381" s="70" t="s">
        <v>634</v>
      </c>
      <c r="K1381" s="70" t="s">
        <v>634</v>
      </c>
      <c r="L1381" s="48">
        <v>1122.2</v>
      </c>
      <c r="M1381" s="48">
        <v>3112.55</v>
      </c>
    </row>
    <row r="1382" spans="1:13" ht="14.25" x14ac:dyDescent="0.2">
      <c r="A1382" s="66" t="s">
        <v>41</v>
      </c>
      <c r="B1382" s="66" t="s">
        <v>41</v>
      </c>
      <c r="C1382" s="67" t="s">
        <v>659</v>
      </c>
      <c r="D1382" s="70" t="s">
        <v>4</v>
      </c>
      <c r="E1382" s="69">
        <v>2020</v>
      </c>
      <c r="F1382" s="69" t="s">
        <v>66</v>
      </c>
      <c r="G1382" s="69" t="s">
        <v>186</v>
      </c>
      <c r="H1382" s="70" t="s">
        <v>179</v>
      </c>
      <c r="I1382" s="70" t="s">
        <v>694</v>
      </c>
      <c r="J1382" s="70" t="s">
        <v>545</v>
      </c>
      <c r="K1382" s="70" t="s">
        <v>545</v>
      </c>
      <c r="L1382" s="48">
        <v>1122.19</v>
      </c>
      <c r="M1382" s="48">
        <v>1499.5262090000001</v>
      </c>
    </row>
    <row r="1383" spans="1:13" ht="14.25" x14ac:dyDescent="0.2">
      <c r="A1383" s="66" t="s">
        <v>41</v>
      </c>
      <c r="B1383" s="66" t="s">
        <v>41</v>
      </c>
      <c r="C1383" s="67" t="s">
        <v>666</v>
      </c>
      <c r="D1383" s="70" t="s">
        <v>9</v>
      </c>
      <c r="E1383" s="69">
        <v>2020</v>
      </c>
      <c r="F1383" s="69" t="s">
        <v>77</v>
      </c>
      <c r="G1383" s="69" t="s">
        <v>403</v>
      </c>
      <c r="H1383" s="70" t="s">
        <v>83</v>
      </c>
      <c r="I1383" s="70" t="s">
        <v>667</v>
      </c>
      <c r="J1383" s="70" t="s">
        <v>545</v>
      </c>
      <c r="K1383" s="70" t="s">
        <v>545</v>
      </c>
      <c r="L1383" s="48">
        <v>1061.6400000000001</v>
      </c>
      <c r="M1383" s="48">
        <v>1695.14</v>
      </c>
    </row>
    <row r="1384" spans="1:13" ht="14.25" x14ac:dyDescent="0.2">
      <c r="A1384" s="66" t="s">
        <v>41</v>
      </c>
      <c r="B1384" s="66" t="s">
        <v>41</v>
      </c>
      <c r="C1384" s="67" t="s">
        <v>659</v>
      </c>
      <c r="D1384" s="70" t="s">
        <v>4</v>
      </c>
      <c r="E1384" s="69">
        <v>2020</v>
      </c>
      <c r="F1384" s="69" t="s">
        <v>66</v>
      </c>
      <c r="G1384" s="69" t="s">
        <v>186</v>
      </c>
      <c r="H1384" s="70" t="s">
        <v>179</v>
      </c>
      <c r="I1384" s="70" t="s">
        <v>420</v>
      </c>
      <c r="J1384" s="70" t="s">
        <v>545</v>
      </c>
      <c r="K1384" s="70" t="s">
        <v>545</v>
      </c>
      <c r="L1384" s="48">
        <v>1122.19</v>
      </c>
      <c r="M1384" s="48">
        <v>1499.5262090000001</v>
      </c>
    </row>
    <row r="1385" spans="1:13" ht="14.25" x14ac:dyDescent="0.2">
      <c r="A1385" s="66" t="s">
        <v>41</v>
      </c>
      <c r="B1385" s="66" t="s">
        <v>41</v>
      </c>
      <c r="C1385" s="67" t="s">
        <v>48</v>
      </c>
      <c r="D1385" s="70" t="s">
        <v>11</v>
      </c>
      <c r="E1385" s="69">
        <v>2018</v>
      </c>
      <c r="F1385" s="69" t="s">
        <v>59</v>
      </c>
      <c r="G1385" s="69" t="s">
        <v>82</v>
      </c>
      <c r="H1385" s="70" t="s">
        <v>99</v>
      </c>
      <c r="I1385" s="70" t="s">
        <v>747</v>
      </c>
      <c r="J1385" s="70" t="s">
        <v>634</v>
      </c>
      <c r="K1385" s="70" t="s">
        <v>634</v>
      </c>
      <c r="L1385" s="48">
        <v>1727</v>
      </c>
      <c r="M1385" s="48">
        <v>2407.96</v>
      </c>
    </row>
    <row r="1386" spans="1:13" ht="15" x14ac:dyDescent="0.2">
      <c r="A1386" s="66" t="s">
        <v>41</v>
      </c>
      <c r="B1386" s="66" t="s">
        <v>41</v>
      </c>
      <c r="C1386" s="67" t="s">
        <v>675</v>
      </c>
      <c r="D1386" s="70" t="s">
        <v>15</v>
      </c>
      <c r="E1386" s="69">
        <v>2018</v>
      </c>
      <c r="F1386" s="69" t="s">
        <v>676</v>
      </c>
      <c r="G1386" s="69" t="s">
        <v>280</v>
      </c>
      <c r="H1386" s="70" t="s">
        <v>281</v>
      </c>
      <c r="I1386" s="70" t="s">
        <v>685</v>
      </c>
      <c r="J1386" s="70" t="s">
        <v>634</v>
      </c>
      <c r="K1386" s="70" t="s">
        <v>634</v>
      </c>
      <c r="L1386" s="71">
        <v>1284.72</v>
      </c>
      <c r="M1386" s="71">
        <v>2988.15</v>
      </c>
    </row>
    <row r="1387" spans="1:13" ht="14.25" x14ac:dyDescent="0.2">
      <c r="A1387" s="66" t="s">
        <v>41</v>
      </c>
      <c r="B1387" s="66" t="s">
        <v>41</v>
      </c>
      <c r="C1387" s="67" t="s">
        <v>57</v>
      </c>
      <c r="D1387" s="70" t="s">
        <v>0</v>
      </c>
      <c r="E1387" s="69">
        <v>2018</v>
      </c>
      <c r="F1387" s="69" t="s">
        <v>61</v>
      </c>
      <c r="G1387" s="69" t="s">
        <v>102</v>
      </c>
      <c r="H1387" s="70" t="s">
        <v>129</v>
      </c>
      <c r="I1387" s="70" t="s">
        <v>652</v>
      </c>
      <c r="J1387" s="70" t="s">
        <v>634</v>
      </c>
      <c r="K1387" s="70" t="s">
        <v>634</v>
      </c>
      <c r="L1387" s="48">
        <v>1212</v>
      </c>
      <c r="M1387" s="48">
        <v>4380.49</v>
      </c>
    </row>
    <row r="1388" spans="1:13" ht="14.25" x14ac:dyDescent="0.2">
      <c r="A1388" s="66" t="s">
        <v>41</v>
      </c>
      <c r="B1388" s="66" t="s">
        <v>41</v>
      </c>
      <c r="C1388" s="67" t="s">
        <v>55</v>
      </c>
      <c r="D1388" s="70" t="s">
        <v>6</v>
      </c>
      <c r="E1388" s="69">
        <v>2018</v>
      </c>
      <c r="F1388" s="69" t="s">
        <v>71</v>
      </c>
      <c r="G1388" s="69" t="s">
        <v>264</v>
      </c>
      <c r="H1388" s="70" t="s">
        <v>99</v>
      </c>
      <c r="I1388" s="70" t="s">
        <v>662</v>
      </c>
      <c r="J1388" s="70" t="s">
        <v>634</v>
      </c>
      <c r="K1388" s="70" t="s">
        <v>634</v>
      </c>
      <c r="L1388" s="56">
        <v>1727</v>
      </c>
      <c r="M1388" s="56">
        <v>3452.47</v>
      </c>
    </row>
    <row r="1389" spans="1:13" ht="14.25" x14ac:dyDescent="0.2">
      <c r="A1389" s="66" t="s">
        <v>41</v>
      </c>
      <c r="B1389" s="66" t="s">
        <v>41</v>
      </c>
      <c r="C1389" s="67" t="s">
        <v>726</v>
      </c>
      <c r="D1389" s="70" t="s">
        <v>26</v>
      </c>
      <c r="E1389" s="69">
        <v>2020</v>
      </c>
      <c r="F1389" s="69" t="s">
        <v>61</v>
      </c>
      <c r="G1389" s="69" t="s">
        <v>102</v>
      </c>
      <c r="H1389" s="70" t="s">
        <v>95</v>
      </c>
      <c r="I1389" s="70" t="s">
        <v>727</v>
      </c>
      <c r="J1389" s="70" t="s">
        <v>634</v>
      </c>
      <c r="K1389" s="70" t="s">
        <v>634</v>
      </c>
      <c r="L1389" s="48">
        <v>1212</v>
      </c>
      <c r="M1389" s="48">
        <v>4380.49</v>
      </c>
    </row>
    <row r="1390" spans="1:13" ht="14.25" x14ac:dyDescent="0.2">
      <c r="A1390" s="66" t="s">
        <v>41</v>
      </c>
      <c r="B1390" s="66" t="s">
        <v>41</v>
      </c>
      <c r="C1390" s="67" t="s">
        <v>666</v>
      </c>
      <c r="D1390" s="70" t="s">
        <v>9</v>
      </c>
      <c r="E1390" s="69">
        <v>2020</v>
      </c>
      <c r="F1390" s="69" t="s">
        <v>77</v>
      </c>
      <c r="G1390" s="69" t="s">
        <v>403</v>
      </c>
      <c r="H1390" s="70" t="s">
        <v>83</v>
      </c>
      <c r="I1390" s="70" t="s">
        <v>690</v>
      </c>
      <c r="J1390" s="70" t="s">
        <v>634</v>
      </c>
      <c r="K1390" s="70" t="s">
        <v>634</v>
      </c>
      <c r="L1390" s="48">
        <v>1061.6400000000001</v>
      </c>
      <c r="M1390" s="48">
        <v>1695.14</v>
      </c>
    </row>
    <row r="1391" spans="1:13" ht="14.25" x14ac:dyDescent="0.2">
      <c r="A1391" s="66" t="s">
        <v>41</v>
      </c>
      <c r="B1391" s="66" t="s">
        <v>41</v>
      </c>
      <c r="C1391" s="67" t="s">
        <v>46</v>
      </c>
      <c r="D1391" s="70" t="s">
        <v>16</v>
      </c>
      <c r="E1391" s="69">
        <v>2018</v>
      </c>
      <c r="F1391" s="69" t="s">
        <v>63</v>
      </c>
      <c r="G1391" s="69" t="s">
        <v>140</v>
      </c>
      <c r="H1391" s="70" t="s">
        <v>99</v>
      </c>
      <c r="I1391" s="70" t="s">
        <v>787</v>
      </c>
      <c r="J1391" s="70" t="s">
        <v>634</v>
      </c>
      <c r="K1391" s="70" t="s">
        <v>634</v>
      </c>
      <c r="L1391" s="48">
        <v>1727</v>
      </c>
      <c r="M1391" s="51">
        <v>3108.7793000000001</v>
      </c>
    </row>
    <row r="1392" spans="1:13" ht="15" x14ac:dyDescent="0.2">
      <c r="A1392" s="66" t="s">
        <v>41</v>
      </c>
      <c r="B1392" s="66" t="s">
        <v>41</v>
      </c>
      <c r="C1392" s="67" t="s">
        <v>706</v>
      </c>
      <c r="D1392" s="70" t="s">
        <v>568</v>
      </c>
      <c r="E1392" s="69">
        <v>2022</v>
      </c>
      <c r="F1392" s="69" t="s">
        <v>61</v>
      </c>
      <c r="G1392" s="69" t="s">
        <v>102</v>
      </c>
      <c r="H1392" s="70" t="s">
        <v>86</v>
      </c>
      <c r="I1392" s="70" t="s">
        <v>114</v>
      </c>
      <c r="J1392" s="70" t="s">
        <v>634</v>
      </c>
      <c r="K1392" s="70" t="s">
        <v>634</v>
      </c>
      <c r="L1392" s="71">
        <v>2498.17</v>
      </c>
      <c r="M1392" s="71">
        <v>4487.5600000000004</v>
      </c>
    </row>
    <row r="1393" spans="1:13" ht="14.25" x14ac:dyDescent="0.2">
      <c r="A1393" s="66" t="s">
        <v>41</v>
      </c>
      <c r="B1393" s="66" t="s">
        <v>41</v>
      </c>
      <c r="C1393" s="67" t="s">
        <v>670</v>
      </c>
      <c r="D1393" s="70" t="s">
        <v>12</v>
      </c>
      <c r="E1393" s="69">
        <v>2021</v>
      </c>
      <c r="F1393" s="69" t="s">
        <v>66</v>
      </c>
      <c r="G1393" s="69" t="s">
        <v>186</v>
      </c>
      <c r="H1393" s="70" t="s">
        <v>160</v>
      </c>
      <c r="I1393" s="70" t="s">
        <v>671</v>
      </c>
      <c r="J1393" s="70" t="s">
        <v>634</v>
      </c>
      <c r="K1393" s="70" t="s">
        <v>634</v>
      </c>
      <c r="L1393" s="48">
        <v>1735.89</v>
      </c>
      <c r="M1393" s="51">
        <v>1945.6</v>
      </c>
    </row>
    <row r="1394" spans="1:13" ht="14.25" x14ac:dyDescent="0.2">
      <c r="A1394" s="66" t="s">
        <v>41</v>
      </c>
      <c r="B1394" s="66" t="s">
        <v>41</v>
      </c>
      <c r="C1394" s="67" t="s">
        <v>691</v>
      </c>
      <c r="D1394" s="70" t="s">
        <v>21</v>
      </c>
      <c r="E1394" s="69">
        <v>2019</v>
      </c>
      <c r="F1394" s="69" t="s">
        <v>75</v>
      </c>
      <c r="G1394" s="69" t="s">
        <v>312</v>
      </c>
      <c r="H1394" s="70" t="s">
        <v>313</v>
      </c>
      <c r="I1394" s="70" t="s">
        <v>828</v>
      </c>
      <c r="J1394" s="70" t="s">
        <v>634</v>
      </c>
      <c r="K1394" s="70" t="s">
        <v>634</v>
      </c>
      <c r="L1394" s="48">
        <v>1236.43</v>
      </c>
      <c r="M1394" s="48">
        <v>3029.39</v>
      </c>
    </row>
    <row r="1395" spans="1:13" ht="15" x14ac:dyDescent="0.2">
      <c r="A1395" s="66" t="s">
        <v>41</v>
      </c>
      <c r="B1395" s="66" t="s">
        <v>41</v>
      </c>
      <c r="C1395" s="67" t="s">
        <v>675</v>
      </c>
      <c r="D1395" s="70" t="s">
        <v>15</v>
      </c>
      <c r="E1395" s="69">
        <v>2018</v>
      </c>
      <c r="F1395" s="69" t="s">
        <v>676</v>
      </c>
      <c r="G1395" s="69" t="s">
        <v>280</v>
      </c>
      <c r="H1395" s="70" t="s">
        <v>281</v>
      </c>
      <c r="I1395" s="70" t="s">
        <v>685</v>
      </c>
      <c r="J1395" s="70" t="s">
        <v>634</v>
      </c>
      <c r="K1395" s="70" t="s">
        <v>634</v>
      </c>
      <c r="L1395" s="71">
        <v>1284.72</v>
      </c>
      <c r="M1395" s="71">
        <v>2988.15</v>
      </c>
    </row>
    <row r="1396" spans="1:13" ht="14.25" x14ac:dyDescent="0.2">
      <c r="A1396" s="66" t="s">
        <v>41</v>
      </c>
      <c r="B1396" s="66" t="s">
        <v>41</v>
      </c>
      <c r="C1396" s="67" t="s">
        <v>654</v>
      </c>
      <c r="D1396" s="70" t="s">
        <v>2</v>
      </c>
      <c r="E1396" s="69">
        <v>2018</v>
      </c>
      <c r="F1396" s="69" t="s">
        <v>64</v>
      </c>
      <c r="G1396" s="69" t="s">
        <v>159</v>
      </c>
      <c r="H1396" s="70" t="s">
        <v>283</v>
      </c>
      <c r="I1396" s="70" t="s">
        <v>655</v>
      </c>
      <c r="J1396" s="70" t="s">
        <v>634</v>
      </c>
      <c r="K1396" s="70" t="s">
        <v>634</v>
      </c>
      <c r="L1396" s="48">
        <v>2006.33</v>
      </c>
      <c r="M1396" s="48">
        <v>5067.1499999999996</v>
      </c>
    </row>
    <row r="1397" spans="1:13" ht="14.25" x14ac:dyDescent="0.2">
      <c r="A1397" s="66" t="s">
        <v>41</v>
      </c>
      <c r="B1397" s="66" t="s">
        <v>41</v>
      </c>
      <c r="C1397" s="67" t="s">
        <v>726</v>
      </c>
      <c r="D1397" s="70" t="s">
        <v>26</v>
      </c>
      <c r="E1397" s="69">
        <v>2020</v>
      </c>
      <c r="F1397" s="69" t="s">
        <v>61</v>
      </c>
      <c r="G1397" s="69" t="s">
        <v>102</v>
      </c>
      <c r="H1397" s="70" t="s">
        <v>99</v>
      </c>
      <c r="I1397" s="70" t="s">
        <v>727</v>
      </c>
      <c r="J1397" s="70" t="s">
        <v>634</v>
      </c>
      <c r="K1397" s="70" t="s">
        <v>634</v>
      </c>
      <c r="L1397" s="48">
        <v>2076.27</v>
      </c>
      <c r="M1397" s="48">
        <v>3743.8</v>
      </c>
    </row>
    <row r="1398" spans="1:13" ht="14.25" x14ac:dyDescent="0.2">
      <c r="A1398" s="66" t="s">
        <v>41</v>
      </c>
      <c r="B1398" s="66" t="s">
        <v>41</v>
      </c>
      <c r="C1398" s="67" t="s">
        <v>772</v>
      </c>
      <c r="D1398" s="70" t="s">
        <v>30</v>
      </c>
      <c r="E1398" s="69">
        <v>2019</v>
      </c>
      <c r="F1398" s="69" t="s">
        <v>79</v>
      </c>
      <c r="G1398" s="69" t="s">
        <v>517</v>
      </c>
      <c r="H1398" s="70" t="s">
        <v>260</v>
      </c>
      <c r="I1398" s="70" t="s">
        <v>773</v>
      </c>
      <c r="J1398" s="70" t="s">
        <v>634</v>
      </c>
      <c r="K1398" s="70" t="s">
        <v>634</v>
      </c>
      <c r="L1398" s="48">
        <v>1292.24</v>
      </c>
      <c r="M1398" s="63">
        <v>2819.2233999999999</v>
      </c>
    </row>
    <row r="1399" spans="1:13" ht="15" x14ac:dyDescent="0.25">
      <c r="A1399" s="66" t="s">
        <v>41</v>
      </c>
      <c r="B1399" s="66" t="s">
        <v>41</v>
      </c>
      <c r="C1399" s="67" t="s">
        <v>803</v>
      </c>
      <c r="D1399" s="70" t="s">
        <v>36</v>
      </c>
      <c r="E1399" s="69">
        <v>2020</v>
      </c>
      <c r="F1399" s="69" t="s">
        <v>77</v>
      </c>
      <c r="G1399" s="69" t="s">
        <v>403</v>
      </c>
      <c r="H1399" s="70" t="s">
        <v>515</v>
      </c>
      <c r="I1399" s="70" t="s">
        <v>804</v>
      </c>
      <c r="J1399" s="70" t="s">
        <v>634</v>
      </c>
      <c r="K1399" s="70" t="s">
        <v>634</v>
      </c>
      <c r="L1399" s="64">
        <v>2244.38</v>
      </c>
      <c r="M1399" s="64">
        <v>4583.8599999999997</v>
      </c>
    </row>
    <row r="1400" spans="1:13" ht="14.25" x14ac:dyDescent="0.2">
      <c r="A1400" s="66" t="s">
        <v>41</v>
      </c>
      <c r="B1400" s="66" t="s">
        <v>41</v>
      </c>
      <c r="C1400" s="67" t="s">
        <v>691</v>
      </c>
      <c r="D1400" s="70" t="s">
        <v>21</v>
      </c>
      <c r="E1400" s="69">
        <v>2019</v>
      </c>
      <c r="F1400" s="69" t="s">
        <v>75</v>
      </c>
      <c r="G1400" s="69" t="s">
        <v>312</v>
      </c>
      <c r="H1400" s="70" t="s">
        <v>313</v>
      </c>
      <c r="I1400" s="70" t="s">
        <v>695</v>
      </c>
      <c r="J1400" s="70" t="s">
        <v>634</v>
      </c>
      <c r="K1400" s="70" t="s">
        <v>634</v>
      </c>
      <c r="L1400" s="48">
        <v>1236.43</v>
      </c>
      <c r="M1400" s="48">
        <v>3029.39</v>
      </c>
    </row>
    <row r="1401" spans="1:13" ht="14.25" x14ac:dyDescent="0.2">
      <c r="A1401" s="66" t="s">
        <v>41</v>
      </c>
      <c r="B1401" s="66" t="s">
        <v>41</v>
      </c>
      <c r="C1401" s="67" t="s">
        <v>703</v>
      </c>
      <c r="D1401" s="70" t="s">
        <v>601</v>
      </c>
      <c r="E1401" s="69">
        <v>2022</v>
      </c>
      <c r="F1401" s="69" t="s">
        <v>66</v>
      </c>
      <c r="G1401" s="69" t="s">
        <v>186</v>
      </c>
      <c r="H1401" s="70" t="s">
        <v>510</v>
      </c>
      <c r="I1401" s="70" t="s">
        <v>740</v>
      </c>
      <c r="J1401" s="70" t="s">
        <v>634</v>
      </c>
      <c r="K1401" s="70" t="s">
        <v>634</v>
      </c>
      <c r="L1401" s="48">
        <v>2334.39</v>
      </c>
      <c r="M1401" s="48">
        <v>3191.65</v>
      </c>
    </row>
    <row r="1402" spans="1:13" ht="14.25" x14ac:dyDescent="0.2">
      <c r="A1402" s="66" t="s">
        <v>41</v>
      </c>
      <c r="B1402" s="66" t="s">
        <v>41</v>
      </c>
      <c r="C1402" s="67" t="s">
        <v>663</v>
      </c>
      <c r="D1402" s="70" t="s">
        <v>7</v>
      </c>
      <c r="E1402" s="69">
        <v>2020</v>
      </c>
      <c r="F1402" s="69" t="s">
        <v>80</v>
      </c>
      <c r="G1402" s="69" t="s">
        <v>518</v>
      </c>
      <c r="H1402" s="70" t="s">
        <v>173</v>
      </c>
      <c r="I1402" s="70" t="s">
        <v>665</v>
      </c>
      <c r="J1402" s="70" t="s">
        <v>634</v>
      </c>
      <c r="K1402" s="70" t="s">
        <v>634</v>
      </c>
      <c r="L1402" s="48">
        <v>1422.19</v>
      </c>
      <c r="M1402" s="48">
        <v>2577.8535999999999</v>
      </c>
    </row>
    <row r="1403" spans="1:13" ht="14.25" x14ac:dyDescent="0.2">
      <c r="A1403" s="66" t="s">
        <v>41</v>
      </c>
      <c r="B1403" s="66" t="s">
        <v>41</v>
      </c>
      <c r="C1403" s="67" t="s">
        <v>680</v>
      </c>
      <c r="D1403" s="70" t="s">
        <v>18</v>
      </c>
      <c r="E1403" s="69">
        <v>2022</v>
      </c>
      <c r="F1403" s="69" t="s">
        <v>64</v>
      </c>
      <c r="G1403" s="69" t="s">
        <v>159</v>
      </c>
      <c r="H1403" s="70" t="s">
        <v>162</v>
      </c>
      <c r="I1403" s="70" t="s">
        <v>671</v>
      </c>
      <c r="J1403" s="70" t="s">
        <v>634</v>
      </c>
      <c r="K1403" s="70" t="s">
        <v>634</v>
      </c>
      <c r="L1403" s="48">
        <v>2006.28</v>
      </c>
      <c r="M1403" s="48">
        <v>4704.41</v>
      </c>
    </row>
    <row r="1404" spans="1:13" ht="14.25" x14ac:dyDescent="0.2">
      <c r="A1404" s="66" t="s">
        <v>41</v>
      </c>
      <c r="B1404" s="66" t="s">
        <v>41</v>
      </c>
      <c r="C1404" s="67" t="s">
        <v>46</v>
      </c>
      <c r="D1404" s="70" t="s">
        <v>16</v>
      </c>
      <c r="E1404" s="69">
        <v>2018</v>
      </c>
      <c r="F1404" s="69" t="s">
        <v>63</v>
      </c>
      <c r="G1404" s="69" t="s">
        <v>140</v>
      </c>
      <c r="H1404" s="70" t="s">
        <v>129</v>
      </c>
      <c r="I1404" s="70" t="s">
        <v>704</v>
      </c>
      <c r="J1404" s="70" t="s">
        <v>634</v>
      </c>
      <c r="K1404" s="70" t="s">
        <v>634</v>
      </c>
      <c r="L1404" s="48">
        <v>1298</v>
      </c>
      <c r="M1404" s="51">
        <v>2467.0382</v>
      </c>
    </row>
    <row r="1405" spans="1:13" ht="14.25" x14ac:dyDescent="0.2">
      <c r="A1405" s="66" t="s">
        <v>41</v>
      </c>
      <c r="B1405" s="66" t="s">
        <v>41</v>
      </c>
      <c r="C1405" s="67" t="s">
        <v>45</v>
      </c>
      <c r="D1405" s="70" t="s">
        <v>24</v>
      </c>
      <c r="E1405" s="69">
        <v>2018</v>
      </c>
      <c r="F1405" s="69" t="s">
        <v>59</v>
      </c>
      <c r="G1405" s="69" t="s">
        <v>82</v>
      </c>
      <c r="H1405" s="70" t="s">
        <v>131</v>
      </c>
      <c r="I1405" s="70" t="s">
        <v>793</v>
      </c>
      <c r="J1405" s="70" t="s">
        <v>545</v>
      </c>
      <c r="K1405" s="70" t="s">
        <v>545</v>
      </c>
      <c r="L1405" s="48">
        <v>1326.25</v>
      </c>
      <c r="M1405" s="48">
        <v>2601.58</v>
      </c>
    </row>
    <row r="1406" spans="1:13" ht="14.25" x14ac:dyDescent="0.2">
      <c r="A1406" s="66" t="s">
        <v>41</v>
      </c>
      <c r="B1406" s="66" t="s">
        <v>41</v>
      </c>
      <c r="C1406" s="67" t="s">
        <v>45</v>
      </c>
      <c r="D1406" s="70" t="s">
        <v>24</v>
      </c>
      <c r="E1406" s="69">
        <v>2018</v>
      </c>
      <c r="F1406" s="69" t="s">
        <v>59</v>
      </c>
      <c r="G1406" s="69" t="s">
        <v>82</v>
      </c>
      <c r="H1406" s="70" t="s">
        <v>129</v>
      </c>
      <c r="I1406" s="70" t="s">
        <v>823</v>
      </c>
      <c r="J1406" s="70" t="s">
        <v>634</v>
      </c>
      <c r="K1406" s="70" t="s">
        <v>634</v>
      </c>
      <c r="L1406" s="48">
        <v>1326.25</v>
      </c>
      <c r="M1406" s="48">
        <v>2601.58</v>
      </c>
    </row>
    <row r="1407" spans="1:13" ht="14.25" x14ac:dyDescent="0.2">
      <c r="A1407" s="66" t="s">
        <v>41</v>
      </c>
      <c r="B1407" s="66" t="s">
        <v>41</v>
      </c>
      <c r="C1407" s="67" t="s">
        <v>659</v>
      </c>
      <c r="D1407" s="70" t="s">
        <v>4</v>
      </c>
      <c r="E1407" s="69">
        <v>2020</v>
      </c>
      <c r="F1407" s="69" t="s">
        <v>66</v>
      </c>
      <c r="G1407" s="69" t="s">
        <v>186</v>
      </c>
      <c r="H1407" s="70" t="s">
        <v>179</v>
      </c>
      <c r="I1407" s="70" t="s">
        <v>477</v>
      </c>
      <c r="J1407" s="70" t="s">
        <v>545</v>
      </c>
      <c r="K1407" s="70" t="s">
        <v>545</v>
      </c>
      <c r="L1407" s="48">
        <v>1122.19</v>
      </c>
      <c r="M1407" s="48">
        <v>1499.5262090000001</v>
      </c>
    </row>
    <row r="1408" spans="1:13" ht="14.25" x14ac:dyDescent="0.2">
      <c r="A1408" s="66" t="s">
        <v>41</v>
      </c>
      <c r="B1408" s="66" t="s">
        <v>41</v>
      </c>
      <c r="C1408" s="67" t="s">
        <v>46</v>
      </c>
      <c r="D1408" s="70" t="s">
        <v>16</v>
      </c>
      <c r="E1408" s="69">
        <v>2018</v>
      </c>
      <c r="F1408" s="69" t="s">
        <v>63</v>
      </c>
      <c r="G1408" s="69" t="s">
        <v>140</v>
      </c>
      <c r="H1408" s="70" t="s">
        <v>129</v>
      </c>
      <c r="I1408" s="70" t="s">
        <v>783</v>
      </c>
      <c r="J1408" s="70" t="s">
        <v>634</v>
      </c>
      <c r="K1408" s="70" t="s">
        <v>634</v>
      </c>
      <c r="L1408" s="48">
        <v>1298</v>
      </c>
      <c r="M1408" s="51">
        <v>2467.0382</v>
      </c>
    </row>
    <row r="1409" spans="1:13" ht="14.25" x14ac:dyDescent="0.2">
      <c r="A1409" s="66" t="s">
        <v>41</v>
      </c>
      <c r="B1409" s="66" t="s">
        <v>41</v>
      </c>
      <c r="C1409" s="67" t="s">
        <v>659</v>
      </c>
      <c r="D1409" s="70" t="s">
        <v>4</v>
      </c>
      <c r="E1409" s="69">
        <v>2020</v>
      </c>
      <c r="F1409" s="69" t="s">
        <v>66</v>
      </c>
      <c r="G1409" s="69" t="s">
        <v>186</v>
      </c>
      <c r="H1409" s="70" t="s">
        <v>179</v>
      </c>
      <c r="I1409" s="70" t="s">
        <v>764</v>
      </c>
      <c r="J1409" s="70" t="s">
        <v>634</v>
      </c>
      <c r="K1409" s="70" t="s">
        <v>634</v>
      </c>
      <c r="L1409" s="48">
        <v>1122.19</v>
      </c>
      <c r="M1409" s="48">
        <v>1499.5262090000001</v>
      </c>
    </row>
    <row r="1410" spans="1:13" ht="14.25" x14ac:dyDescent="0.2">
      <c r="A1410" s="66" t="s">
        <v>41</v>
      </c>
      <c r="B1410" s="66" t="s">
        <v>41</v>
      </c>
      <c r="C1410" s="67" t="s">
        <v>668</v>
      </c>
      <c r="D1410" s="70" t="s">
        <v>10</v>
      </c>
      <c r="E1410" s="69">
        <v>2019</v>
      </c>
      <c r="F1410" s="69" t="s">
        <v>76</v>
      </c>
      <c r="G1410" s="69" t="s">
        <v>328</v>
      </c>
      <c r="H1410" s="70" t="s">
        <v>179</v>
      </c>
      <c r="I1410" s="70" t="s">
        <v>368</v>
      </c>
      <c r="J1410" s="70" t="s">
        <v>545</v>
      </c>
      <c r="K1410" s="70" t="s">
        <v>545</v>
      </c>
      <c r="L1410" s="48">
        <v>1122.2</v>
      </c>
      <c r="M1410" s="48">
        <v>3112.55</v>
      </c>
    </row>
    <row r="1411" spans="1:13" ht="14.25" x14ac:dyDescent="0.2">
      <c r="A1411" s="66" t="s">
        <v>41</v>
      </c>
      <c r="B1411" s="66" t="s">
        <v>41</v>
      </c>
      <c r="C1411" s="67" t="s">
        <v>51</v>
      </c>
      <c r="D1411" s="70" t="s">
        <v>1</v>
      </c>
      <c r="E1411" s="69">
        <v>2020</v>
      </c>
      <c r="F1411" s="69" t="s">
        <v>67</v>
      </c>
      <c r="G1411" s="69" t="s">
        <v>193</v>
      </c>
      <c r="H1411" s="70" t="s">
        <v>194</v>
      </c>
      <c r="I1411" s="70" t="s">
        <v>695</v>
      </c>
      <c r="J1411" s="70" t="s">
        <v>545</v>
      </c>
      <c r="K1411" s="70" t="s">
        <v>545</v>
      </c>
      <c r="L1411" s="48">
        <v>1434.67</v>
      </c>
      <c r="M1411" s="48">
        <v>5022.6400000000003</v>
      </c>
    </row>
    <row r="1412" spans="1:13" ht="14.25" x14ac:dyDescent="0.2">
      <c r="A1412" s="66" t="s">
        <v>41</v>
      </c>
      <c r="B1412" s="66" t="s">
        <v>41</v>
      </c>
      <c r="C1412" s="67" t="s">
        <v>57</v>
      </c>
      <c r="D1412" s="70" t="s">
        <v>0</v>
      </c>
      <c r="E1412" s="69">
        <v>2018</v>
      </c>
      <c r="F1412" s="69" t="s">
        <v>61</v>
      </c>
      <c r="G1412" s="69" t="s">
        <v>102</v>
      </c>
      <c r="H1412" s="70" t="s">
        <v>129</v>
      </c>
      <c r="I1412" s="70" t="s">
        <v>718</v>
      </c>
      <c r="J1412" s="70" t="s">
        <v>634</v>
      </c>
      <c r="K1412" s="70" t="s">
        <v>634</v>
      </c>
      <c r="L1412" s="48">
        <v>1212</v>
      </c>
      <c r="M1412" s="48">
        <v>4380.49</v>
      </c>
    </row>
    <row r="1413" spans="1:13" ht="14.25" x14ac:dyDescent="0.2">
      <c r="A1413" s="66" t="s">
        <v>41</v>
      </c>
      <c r="B1413" s="66" t="s">
        <v>41</v>
      </c>
      <c r="C1413" s="67" t="s">
        <v>51</v>
      </c>
      <c r="D1413" s="70" t="s">
        <v>1</v>
      </c>
      <c r="E1413" s="69">
        <v>2020</v>
      </c>
      <c r="F1413" s="69" t="s">
        <v>67</v>
      </c>
      <c r="G1413" s="69" t="s">
        <v>193</v>
      </c>
      <c r="H1413" s="70" t="s">
        <v>194</v>
      </c>
      <c r="I1413" s="70" t="s">
        <v>204</v>
      </c>
      <c r="J1413" s="70" t="s">
        <v>545</v>
      </c>
      <c r="K1413" s="70" t="s">
        <v>545</v>
      </c>
      <c r="L1413" s="48">
        <v>1434.67</v>
      </c>
      <c r="M1413" s="48">
        <v>5022.6400000000003</v>
      </c>
    </row>
    <row r="1414" spans="1:13" ht="14.25" x14ac:dyDescent="0.2">
      <c r="A1414" s="66" t="s">
        <v>41</v>
      </c>
      <c r="B1414" s="66" t="s">
        <v>41</v>
      </c>
      <c r="C1414" s="67" t="s">
        <v>51</v>
      </c>
      <c r="D1414" s="70" t="s">
        <v>1</v>
      </c>
      <c r="E1414" s="69">
        <v>2020</v>
      </c>
      <c r="F1414" s="69" t="s">
        <v>67</v>
      </c>
      <c r="G1414" s="69" t="s">
        <v>193</v>
      </c>
      <c r="H1414" s="70" t="s">
        <v>194</v>
      </c>
      <c r="I1414" s="70" t="s">
        <v>205</v>
      </c>
      <c r="J1414" s="70" t="s">
        <v>545</v>
      </c>
      <c r="K1414" s="70" t="s">
        <v>545</v>
      </c>
      <c r="L1414" s="48">
        <v>1434.67</v>
      </c>
      <c r="M1414" s="48">
        <v>5022.6400000000003</v>
      </c>
    </row>
    <row r="1415" spans="1:13" ht="14.25" x14ac:dyDescent="0.2">
      <c r="A1415" s="66" t="s">
        <v>41</v>
      </c>
      <c r="B1415" s="66" t="s">
        <v>41</v>
      </c>
      <c r="C1415" s="67" t="s">
        <v>48</v>
      </c>
      <c r="D1415" s="70" t="s">
        <v>11</v>
      </c>
      <c r="E1415" s="69">
        <v>2018</v>
      </c>
      <c r="F1415" s="69" t="s">
        <v>59</v>
      </c>
      <c r="G1415" s="69" t="s">
        <v>82</v>
      </c>
      <c r="H1415" s="70" t="s">
        <v>129</v>
      </c>
      <c r="I1415" s="70" t="s">
        <v>743</v>
      </c>
      <c r="J1415" s="70" t="s">
        <v>634</v>
      </c>
      <c r="K1415" s="70" t="s">
        <v>634</v>
      </c>
      <c r="L1415" s="48">
        <v>1298</v>
      </c>
      <c r="M1415" s="48">
        <v>1694</v>
      </c>
    </row>
    <row r="1416" spans="1:13" ht="14.25" x14ac:dyDescent="0.2">
      <c r="A1416" s="66" t="s">
        <v>41</v>
      </c>
      <c r="B1416" s="66" t="s">
        <v>41</v>
      </c>
      <c r="C1416" s="67" t="s">
        <v>48</v>
      </c>
      <c r="D1416" s="70" t="s">
        <v>11</v>
      </c>
      <c r="E1416" s="69">
        <v>2018</v>
      </c>
      <c r="F1416" s="69" t="s">
        <v>59</v>
      </c>
      <c r="G1416" s="69" t="s">
        <v>82</v>
      </c>
      <c r="H1416" s="70" t="s">
        <v>129</v>
      </c>
      <c r="I1416" s="70" t="s">
        <v>812</v>
      </c>
      <c r="J1416" s="70" t="s">
        <v>634</v>
      </c>
      <c r="K1416" s="70" t="s">
        <v>634</v>
      </c>
      <c r="L1416" s="48">
        <v>1298</v>
      </c>
      <c r="M1416" s="48">
        <v>1694</v>
      </c>
    </row>
    <row r="1417" spans="1:13" ht="14.25" x14ac:dyDescent="0.2">
      <c r="A1417" s="66" t="s">
        <v>41</v>
      </c>
      <c r="B1417" s="66" t="s">
        <v>41</v>
      </c>
      <c r="C1417" s="67" t="s">
        <v>781</v>
      </c>
      <c r="D1417" s="70" t="s">
        <v>32</v>
      </c>
      <c r="E1417" s="69">
        <v>2018</v>
      </c>
      <c r="F1417" s="69" t="s">
        <v>60</v>
      </c>
      <c r="G1417" s="69" t="s">
        <v>90</v>
      </c>
      <c r="H1417" s="70" t="s">
        <v>94</v>
      </c>
      <c r="I1417" s="70" t="s">
        <v>695</v>
      </c>
      <c r="J1417" s="70" t="s">
        <v>634</v>
      </c>
      <c r="K1417" s="70" t="s">
        <v>634</v>
      </c>
      <c r="L1417" s="48">
        <v>1940.4</v>
      </c>
      <c r="M1417" s="48">
        <v>4856.5600000000004</v>
      </c>
    </row>
    <row r="1418" spans="1:13" ht="14.25" x14ac:dyDescent="0.2">
      <c r="A1418" s="66" t="s">
        <v>41</v>
      </c>
      <c r="B1418" s="66" t="s">
        <v>41</v>
      </c>
      <c r="C1418" s="67" t="s">
        <v>51</v>
      </c>
      <c r="D1418" s="70" t="s">
        <v>1</v>
      </c>
      <c r="E1418" s="69">
        <v>2020</v>
      </c>
      <c r="F1418" s="69" t="s">
        <v>67</v>
      </c>
      <c r="G1418" s="69" t="s">
        <v>193</v>
      </c>
      <c r="H1418" s="70" t="s">
        <v>194</v>
      </c>
      <c r="I1418" s="70" t="s">
        <v>233</v>
      </c>
      <c r="J1418" s="70" t="s">
        <v>545</v>
      </c>
      <c r="K1418" s="70" t="s">
        <v>545</v>
      </c>
      <c r="L1418" s="48">
        <v>1434.67</v>
      </c>
      <c r="M1418" s="48">
        <v>5022.6400000000003</v>
      </c>
    </row>
    <row r="1419" spans="1:13" ht="14.25" x14ac:dyDescent="0.2">
      <c r="A1419" s="66" t="s">
        <v>41</v>
      </c>
      <c r="B1419" s="66" t="s">
        <v>41</v>
      </c>
      <c r="C1419" s="67" t="s">
        <v>57</v>
      </c>
      <c r="D1419" s="70" t="s">
        <v>0</v>
      </c>
      <c r="E1419" s="69">
        <v>2018</v>
      </c>
      <c r="F1419" s="69" t="s">
        <v>61</v>
      </c>
      <c r="G1419" s="69" t="s">
        <v>102</v>
      </c>
      <c r="H1419" s="70" t="s">
        <v>129</v>
      </c>
      <c r="I1419" s="70" t="s">
        <v>749</v>
      </c>
      <c r="J1419" s="70" t="s">
        <v>634</v>
      </c>
      <c r="K1419" s="70" t="s">
        <v>634</v>
      </c>
      <c r="L1419" s="48">
        <v>1212</v>
      </c>
      <c r="M1419" s="48">
        <v>4380.49</v>
      </c>
    </row>
    <row r="1420" spans="1:13" ht="14.25" x14ac:dyDescent="0.2">
      <c r="A1420" s="66" t="s">
        <v>41</v>
      </c>
      <c r="B1420" s="66" t="s">
        <v>41</v>
      </c>
      <c r="C1420" s="67" t="s">
        <v>51</v>
      </c>
      <c r="D1420" s="70" t="s">
        <v>1</v>
      </c>
      <c r="E1420" s="69">
        <v>2020</v>
      </c>
      <c r="F1420" s="69" t="s">
        <v>67</v>
      </c>
      <c r="G1420" s="69" t="s">
        <v>193</v>
      </c>
      <c r="H1420" s="70" t="s">
        <v>194</v>
      </c>
      <c r="I1420" s="70" t="s">
        <v>818</v>
      </c>
      <c r="J1420" s="70" t="s">
        <v>545</v>
      </c>
      <c r="K1420" s="70" t="s">
        <v>545</v>
      </c>
      <c r="L1420" s="48">
        <v>1434.67</v>
      </c>
      <c r="M1420" s="48">
        <v>5022.6400000000003</v>
      </c>
    </row>
    <row r="1421" spans="1:13" ht="14.25" x14ac:dyDescent="0.2">
      <c r="A1421" s="66" t="s">
        <v>41</v>
      </c>
      <c r="B1421" s="66" t="s">
        <v>41</v>
      </c>
      <c r="C1421" s="67" t="s">
        <v>666</v>
      </c>
      <c r="D1421" s="70" t="s">
        <v>9</v>
      </c>
      <c r="E1421" s="69">
        <v>2020</v>
      </c>
      <c r="F1421" s="69" t="s">
        <v>77</v>
      </c>
      <c r="G1421" s="69" t="s">
        <v>403</v>
      </c>
      <c r="H1421" s="70" t="s">
        <v>86</v>
      </c>
      <c r="I1421" s="70" t="s">
        <v>667</v>
      </c>
      <c r="J1421" s="70" t="s">
        <v>634</v>
      </c>
      <c r="K1421" s="70" t="s">
        <v>634</v>
      </c>
      <c r="L1421" s="48">
        <v>1292.24</v>
      </c>
      <c r="M1421" s="48">
        <v>2760.15</v>
      </c>
    </row>
    <row r="1422" spans="1:13" ht="14.25" x14ac:dyDescent="0.2">
      <c r="A1422" s="66" t="s">
        <v>41</v>
      </c>
      <c r="B1422" s="66" t="s">
        <v>41</v>
      </c>
      <c r="C1422" s="67" t="s">
        <v>659</v>
      </c>
      <c r="D1422" s="70" t="s">
        <v>4</v>
      </c>
      <c r="E1422" s="69">
        <v>2020</v>
      </c>
      <c r="F1422" s="69" t="s">
        <v>66</v>
      </c>
      <c r="G1422" s="69" t="s">
        <v>186</v>
      </c>
      <c r="H1422" s="70" t="s">
        <v>179</v>
      </c>
      <c r="I1422" s="70" t="s">
        <v>766</v>
      </c>
      <c r="J1422" s="70" t="s">
        <v>634</v>
      </c>
      <c r="K1422" s="70" t="s">
        <v>634</v>
      </c>
      <c r="L1422" s="48">
        <v>1122.19</v>
      </c>
      <c r="M1422" s="48">
        <v>1499.5262090000001</v>
      </c>
    </row>
    <row r="1423" spans="1:13" ht="14.25" x14ac:dyDescent="0.2">
      <c r="A1423" s="66" t="s">
        <v>41</v>
      </c>
      <c r="B1423" s="66" t="s">
        <v>41</v>
      </c>
      <c r="C1423" s="67" t="s">
        <v>668</v>
      </c>
      <c r="D1423" s="70" t="s">
        <v>10</v>
      </c>
      <c r="E1423" s="69">
        <v>2019</v>
      </c>
      <c r="F1423" s="69" t="s">
        <v>76</v>
      </c>
      <c r="G1423" s="69" t="s">
        <v>328</v>
      </c>
      <c r="H1423" s="70" t="s">
        <v>179</v>
      </c>
      <c r="I1423" s="70" t="s">
        <v>677</v>
      </c>
      <c r="J1423" s="70" t="s">
        <v>634</v>
      </c>
      <c r="K1423" s="70" t="s">
        <v>634</v>
      </c>
      <c r="L1423" s="48">
        <v>1122.2</v>
      </c>
      <c r="M1423" s="48">
        <v>3112.55</v>
      </c>
    </row>
    <row r="1424" spans="1:13" ht="14.25" x14ac:dyDescent="0.2">
      <c r="A1424" s="66" t="s">
        <v>41</v>
      </c>
      <c r="B1424" s="66" t="s">
        <v>41</v>
      </c>
      <c r="C1424" s="67" t="s">
        <v>654</v>
      </c>
      <c r="D1424" s="70" t="s">
        <v>2</v>
      </c>
      <c r="E1424" s="69">
        <v>2018</v>
      </c>
      <c r="F1424" s="69" t="s">
        <v>64</v>
      </c>
      <c r="G1424" s="69" t="s">
        <v>159</v>
      </c>
      <c r="H1424" s="70" t="s">
        <v>303</v>
      </c>
      <c r="I1424" s="70" t="s">
        <v>708</v>
      </c>
      <c r="J1424" s="70" t="s">
        <v>634</v>
      </c>
      <c r="K1424" s="70" t="s">
        <v>634</v>
      </c>
      <c r="L1424" s="48">
        <v>2136.89</v>
      </c>
      <c r="M1424" s="48">
        <v>5197.71</v>
      </c>
    </row>
    <row r="1425" spans="1:13" ht="14.25" x14ac:dyDescent="0.2">
      <c r="A1425" s="66" t="s">
        <v>41</v>
      </c>
      <c r="B1425" s="66" t="s">
        <v>41</v>
      </c>
      <c r="C1425" s="67" t="s">
        <v>57</v>
      </c>
      <c r="D1425" s="70" t="s">
        <v>0</v>
      </c>
      <c r="E1425" s="69">
        <v>2018</v>
      </c>
      <c r="F1425" s="69" t="s">
        <v>61</v>
      </c>
      <c r="G1425" s="69" t="s">
        <v>102</v>
      </c>
      <c r="H1425" s="70" t="s">
        <v>495</v>
      </c>
      <c r="I1425" s="70" t="s">
        <v>673</v>
      </c>
      <c r="J1425" s="70" t="s">
        <v>634</v>
      </c>
      <c r="K1425" s="70" t="s">
        <v>634</v>
      </c>
      <c r="L1425" s="48">
        <v>1718.8</v>
      </c>
      <c r="M1425" s="48">
        <v>5893.71</v>
      </c>
    </row>
    <row r="1426" spans="1:13" ht="14.25" x14ac:dyDescent="0.2">
      <c r="A1426" s="66" t="s">
        <v>41</v>
      </c>
      <c r="B1426" s="66" t="s">
        <v>41</v>
      </c>
      <c r="C1426" s="67" t="s">
        <v>51</v>
      </c>
      <c r="D1426" s="70" t="s">
        <v>1</v>
      </c>
      <c r="E1426" s="69">
        <v>2020</v>
      </c>
      <c r="F1426" s="69" t="s">
        <v>67</v>
      </c>
      <c r="G1426" s="69" t="s">
        <v>193</v>
      </c>
      <c r="H1426" s="70" t="s">
        <v>194</v>
      </c>
      <c r="I1426" s="70" t="s">
        <v>752</v>
      </c>
      <c r="J1426" s="70" t="s">
        <v>545</v>
      </c>
      <c r="K1426" s="70" t="s">
        <v>545</v>
      </c>
      <c r="L1426" s="48">
        <v>1434.67</v>
      </c>
      <c r="M1426" s="48">
        <v>5022.6400000000003</v>
      </c>
    </row>
    <row r="1427" spans="1:13" ht="14.25" x14ac:dyDescent="0.2">
      <c r="A1427" s="66" t="s">
        <v>41</v>
      </c>
      <c r="B1427" s="66" t="s">
        <v>41</v>
      </c>
      <c r="C1427" s="67" t="s">
        <v>48</v>
      </c>
      <c r="D1427" s="70" t="s">
        <v>11</v>
      </c>
      <c r="E1427" s="69">
        <v>2018</v>
      </c>
      <c r="F1427" s="69" t="s">
        <v>59</v>
      </c>
      <c r="G1427" s="69" t="s">
        <v>82</v>
      </c>
      <c r="H1427" s="70" t="s">
        <v>129</v>
      </c>
      <c r="I1427" s="70" t="s">
        <v>812</v>
      </c>
      <c r="J1427" s="70" t="s">
        <v>634</v>
      </c>
      <c r="K1427" s="70" t="s">
        <v>634</v>
      </c>
      <c r="L1427" s="48">
        <v>1298</v>
      </c>
      <c r="M1427" s="48">
        <v>1694</v>
      </c>
    </row>
    <row r="1428" spans="1:13" ht="14.25" x14ac:dyDescent="0.2">
      <c r="A1428" s="66" t="s">
        <v>41</v>
      </c>
      <c r="B1428" s="66" t="s">
        <v>41</v>
      </c>
      <c r="C1428" s="67" t="s">
        <v>668</v>
      </c>
      <c r="D1428" s="70" t="s">
        <v>10</v>
      </c>
      <c r="E1428" s="69">
        <v>2019</v>
      </c>
      <c r="F1428" s="69" t="s">
        <v>76</v>
      </c>
      <c r="G1428" s="69" t="s">
        <v>328</v>
      </c>
      <c r="H1428" s="70" t="s">
        <v>179</v>
      </c>
      <c r="I1428" s="70" t="s">
        <v>341</v>
      </c>
      <c r="J1428" s="70" t="s">
        <v>545</v>
      </c>
      <c r="K1428" s="70" t="s">
        <v>545</v>
      </c>
      <c r="L1428" s="48">
        <v>1122.2</v>
      </c>
      <c r="M1428" s="48">
        <v>3112.55</v>
      </c>
    </row>
    <row r="1429" spans="1:13" ht="14.25" x14ac:dyDescent="0.2">
      <c r="A1429" s="66" t="s">
        <v>41</v>
      </c>
      <c r="B1429" s="66" t="s">
        <v>41</v>
      </c>
      <c r="C1429" s="67" t="s">
        <v>57</v>
      </c>
      <c r="D1429" s="70" t="s">
        <v>0</v>
      </c>
      <c r="E1429" s="69">
        <v>2018</v>
      </c>
      <c r="F1429" s="69" t="s">
        <v>61</v>
      </c>
      <c r="G1429" s="69" t="s">
        <v>102</v>
      </c>
      <c r="H1429" s="70" t="s">
        <v>162</v>
      </c>
      <c r="I1429" s="70" t="s">
        <v>165</v>
      </c>
      <c r="J1429" s="70" t="s">
        <v>634</v>
      </c>
      <c r="K1429" s="70" t="s">
        <v>634</v>
      </c>
      <c r="L1429" s="48">
        <v>1718.8</v>
      </c>
      <c r="M1429" s="48">
        <v>5893.71</v>
      </c>
    </row>
    <row r="1430" spans="1:13" ht="14.25" x14ac:dyDescent="0.2">
      <c r="A1430" s="66" t="s">
        <v>41</v>
      </c>
      <c r="B1430" s="66" t="s">
        <v>41</v>
      </c>
      <c r="C1430" s="67" t="s">
        <v>42</v>
      </c>
      <c r="D1430" s="70" t="s">
        <v>8</v>
      </c>
      <c r="E1430" s="69">
        <v>2018</v>
      </c>
      <c r="F1430" s="69" t="s">
        <v>59</v>
      </c>
      <c r="G1430" s="69" t="s">
        <v>82</v>
      </c>
      <c r="H1430" s="70" t="s">
        <v>83</v>
      </c>
      <c r="I1430" s="70" t="s">
        <v>665</v>
      </c>
      <c r="J1430" s="70" t="s">
        <v>634</v>
      </c>
      <c r="K1430" s="70" t="s">
        <v>634</v>
      </c>
      <c r="L1430" s="48">
        <v>1298</v>
      </c>
      <c r="M1430" s="48">
        <v>2245.6999999999998</v>
      </c>
    </row>
    <row r="1431" spans="1:13" ht="14.25" x14ac:dyDescent="0.2">
      <c r="A1431" s="66" t="s">
        <v>41</v>
      </c>
      <c r="B1431" s="66" t="s">
        <v>41</v>
      </c>
      <c r="C1431" s="67" t="s">
        <v>52</v>
      </c>
      <c r="D1431" s="70" t="s">
        <v>25</v>
      </c>
      <c r="E1431" s="69">
        <v>2020</v>
      </c>
      <c r="F1431" s="69" t="s">
        <v>68</v>
      </c>
      <c r="G1431" s="69" t="s">
        <v>250</v>
      </c>
      <c r="H1431" s="70" t="s">
        <v>99</v>
      </c>
      <c r="I1431" s="70" t="s">
        <v>825</v>
      </c>
      <c r="J1431" s="70" t="s">
        <v>634</v>
      </c>
      <c r="K1431" s="70" t="s">
        <v>634</v>
      </c>
      <c r="L1431" s="48">
        <v>1179.2</v>
      </c>
      <c r="M1431" s="48">
        <v>3212.99</v>
      </c>
    </row>
    <row r="1432" spans="1:13" ht="14.25" x14ac:dyDescent="0.2">
      <c r="A1432" s="66" t="s">
        <v>41</v>
      </c>
      <c r="B1432" s="66" t="s">
        <v>41</v>
      </c>
      <c r="C1432" s="67" t="s">
        <v>668</v>
      </c>
      <c r="D1432" s="70" t="s">
        <v>10</v>
      </c>
      <c r="E1432" s="69">
        <v>2019</v>
      </c>
      <c r="F1432" s="69" t="s">
        <v>76</v>
      </c>
      <c r="G1432" s="69" t="s">
        <v>328</v>
      </c>
      <c r="H1432" s="70" t="s">
        <v>179</v>
      </c>
      <c r="I1432" s="70" t="s">
        <v>373</v>
      </c>
      <c r="J1432" s="70" t="s">
        <v>545</v>
      </c>
      <c r="K1432" s="70" t="s">
        <v>545</v>
      </c>
      <c r="L1432" s="48">
        <v>1122.2</v>
      </c>
      <c r="M1432" s="48">
        <v>3112.55</v>
      </c>
    </row>
    <row r="1433" spans="1:13" ht="14.25" x14ac:dyDescent="0.2">
      <c r="A1433" s="66" t="s">
        <v>41</v>
      </c>
      <c r="B1433" s="66" t="s">
        <v>41</v>
      </c>
      <c r="C1433" s="67" t="s">
        <v>654</v>
      </c>
      <c r="D1433" s="70" t="s">
        <v>2</v>
      </c>
      <c r="E1433" s="69">
        <v>2018</v>
      </c>
      <c r="F1433" s="69" t="s">
        <v>64</v>
      </c>
      <c r="G1433" s="69" t="s">
        <v>159</v>
      </c>
      <c r="H1433" s="70" t="s">
        <v>99</v>
      </c>
      <c r="I1433" s="70" t="s">
        <v>697</v>
      </c>
      <c r="J1433" s="70" t="s">
        <v>634</v>
      </c>
      <c r="K1433" s="70" t="s">
        <v>634</v>
      </c>
      <c r="L1433" s="48">
        <v>2176.8200000000002</v>
      </c>
      <c r="M1433" s="48">
        <v>5237.6400000000003</v>
      </c>
    </row>
    <row r="1434" spans="1:13" ht="14.25" x14ac:dyDescent="0.2">
      <c r="A1434" s="66" t="s">
        <v>41</v>
      </c>
      <c r="B1434" s="66" t="s">
        <v>41</v>
      </c>
      <c r="C1434" s="67" t="s">
        <v>42</v>
      </c>
      <c r="D1434" s="70" t="s">
        <v>8</v>
      </c>
      <c r="E1434" s="69">
        <v>2018</v>
      </c>
      <c r="F1434" s="69" t="s">
        <v>59</v>
      </c>
      <c r="G1434" s="69" t="s">
        <v>82</v>
      </c>
      <c r="H1434" s="70" t="s">
        <v>83</v>
      </c>
      <c r="I1434" s="70" t="s">
        <v>665</v>
      </c>
      <c r="J1434" s="70" t="s">
        <v>634</v>
      </c>
      <c r="K1434" s="70" t="s">
        <v>634</v>
      </c>
      <c r="L1434" s="48">
        <v>1298</v>
      </c>
      <c r="M1434" s="48">
        <v>2245.6999999999998</v>
      </c>
    </row>
    <row r="1435" spans="1:13" ht="14.25" x14ac:dyDescent="0.2">
      <c r="A1435" s="66" t="s">
        <v>41</v>
      </c>
      <c r="B1435" s="66" t="s">
        <v>41</v>
      </c>
      <c r="C1435" s="67" t="s">
        <v>659</v>
      </c>
      <c r="D1435" s="70" t="s">
        <v>4</v>
      </c>
      <c r="E1435" s="69">
        <v>2020</v>
      </c>
      <c r="F1435" s="69" t="s">
        <v>66</v>
      </c>
      <c r="G1435" s="69" t="s">
        <v>186</v>
      </c>
      <c r="H1435" s="70" t="s">
        <v>179</v>
      </c>
      <c r="I1435" s="70" t="s">
        <v>478</v>
      </c>
      <c r="J1435" s="70" t="s">
        <v>545</v>
      </c>
      <c r="K1435" s="70" t="s">
        <v>545</v>
      </c>
      <c r="L1435" s="48">
        <v>1122.19</v>
      </c>
      <c r="M1435" s="48">
        <v>1499.5262090000001</v>
      </c>
    </row>
    <row r="1436" spans="1:13" ht="14.25" x14ac:dyDescent="0.2">
      <c r="A1436" s="66" t="s">
        <v>41</v>
      </c>
      <c r="B1436" s="66" t="s">
        <v>41</v>
      </c>
      <c r="C1436" s="67" t="s">
        <v>751</v>
      </c>
      <c r="D1436" s="70" t="s">
        <v>27</v>
      </c>
      <c r="E1436" s="69">
        <v>2018</v>
      </c>
      <c r="F1436" s="69" t="s">
        <v>72</v>
      </c>
      <c r="G1436" s="69" t="s">
        <v>275</v>
      </c>
      <c r="H1436" s="70" t="s">
        <v>278</v>
      </c>
      <c r="I1436" s="70" t="s">
        <v>114</v>
      </c>
      <c r="J1436" s="70" t="s">
        <v>634</v>
      </c>
      <c r="K1436" s="70" t="s">
        <v>634</v>
      </c>
      <c r="L1436" s="48">
        <v>1523.3</v>
      </c>
      <c r="M1436" s="48">
        <v>3458.29</v>
      </c>
    </row>
    <row r="1437" spans="1:13" ht="14.25" x14ac:dyDescent="0.2">
      <c r="A1437" s="66" t="s">
        <v>41</v>
      </c>
      <c r="B1437" s="66" t="s">
        <v>41</v>
      </c>
      <c r="C1437" s="67" t="s">
        <v>659</v>
      </c>
      <c r="D1437" s="70" t="s">
        <v>4</v>
      </c>
      <c r="E1437" s="69">
        <v>2020</v>
      </c>
      <c r="F1437" s="69" t="s">
        <v>66</v>
      </c>
      <c r="G1437" s="69" t="s">
        <v>186</v>
      </c>
      <c r="H1437" s="70" t="s">
        <v>179</v>
      </c>
      <c r="I1437" s="70" t="s">
        <v>479</v>
      </c>
      <c r="J1437" s="70" t="s">
        <v>545</v>
      </c>
      <c r="K1437" s="70" t="s">
        <v>545</v>
      </c>
      <c r="L1437" s="48">
        <v>1122.19</v>
      </c>
      <c r="M1437" s="48">
        <v>1499.5262090000001</v>
      </c>
    </row>
    <row r="1438" spans="1:13" ht="15" x14ac:dyDescent="0.2">
      <c r="A1438" s="66" t="s">
        <v>41</v>
      </c>
      <c r="B1438" s="66" t="s">
        <v>41</v>
      </c>
      <c r="C1438" s="67" t="s">
        <v>50</v>
      </c>
      <c r="D1438" s="70" t="s">
        <v>14</v>
      </c>
      <c r="E1438" s="69">
        <v>2019</v>
      </c>
      <c r="F1438" s="69" t="s">
        <v>66</v>
      </c>
      <c r="G1438" s="69" t="s">
        <v>186</v>
      </c>
      <c r="H1438" s="70" t="s">
        <v>99</v>
      </c>
      <c r="I1438" s="70" t="s">
        <v>758</v>
      </c>
      <c r="J1438" s="70" t="s">
        <v>634</v>
      </c>
      <c r="K1438" s="70" t="s">
        <v>634</v>
      </c>
      <c r="L1438" s="71">
        <v>2199.12</v>
      </c>
      <c r="M1438" s="71">
        <v>2415.1999999999998</v>
      </c>
    </row>
    <row r="1439" spans="1:13" ht="14.25" x14ac:dyDescent="0.2">
      <c r="A1439" s="66" t="s">
        <v>41</v>
      </c>
      <c r="B1439" s="66" t="s">
        <v>41</v>
      </c>
      <c r="C1439" s="67" t="s">
        <v>659</v>
      </c>
      <c r="D1439" s="70" t="s">
        <v>4</v>
      </c>
      <c r="E1439" s="69">
        <v>2020</v>
      </c>
      <c r="F1439" s="69" t="s">
        <v>66</v>
      </c>
      <c r="G1439" s="69" t="s">
        <v>186</v>
      </c>
      <c r="H1439" s="70" t="s">
        <v>179</v>
      </c>
      <c r="I1439" s="70" t="s">
        <v>823</v>
      </c>
      <c r="J1439" s="70" t="s">
        <v>634</v>
      </c>
      <c r="K1439" s="70" t="s">
        <v>634</v>
      </c>
      <c r="L1439" s="48">
        <v>1122.19</v>
      </c>
      <c r="M1439" s="48">
        <v>1499.5262090000001</v>
      </c>
    </row>
    <row r="1440" spans="1:13" ht="14.25" x14ac:dyDescent="0.2">
      <c r="A1440" s="66" t="s">
        <v>41</v>
      </c>
      <c r="B1440" s="66" t="s">
        <v>41</v>
      </c>
      <c r="C1440" s="67" t="s">
        <v>726</v>
      </c>
      <c r="D1440" s="70" t="s">
        <v>26</v>
      </c>
      <c r="E1440" s="69">
        <v>2020</v>
      </c>
      <c r="F1440" s="69" t="s">
        <v>61</v>
      </c>
      <c r="G1440" s="69" t="s">
        <v>102</v>
      </c>
      <c r="H1440" s="70" t="s">
        <v>93</v>
      </c>
      <c r="I1440" s="70" t="s">
        <v>240</v>
      </c>
      <c r="J1440" s="70" t="s">
        <v>634</v>
      </c>
      <c r="K1440" s="70" t="s">
        <v>634</v>
      </c>
      <c r="L1440" s="48">
        <v>1212</v>
      </c>
      <c r="M1440" s="48">
        <v>4037.64</v>
      </c>
    </row>
    <row r="1441" spans="1:13" ht="14.25" x14ac:dyDescent="0.2">
      <c r="A1441" s="66" t="s">
        <v>41</v>
      </c>
      <c r="B1441" s="66" t="s">
        <v>41</v>
      </c>
      <c r="C1441" s="67" t="s">
        <v>680</v>
      </c>
      <c r="D1441" s="70" t="s">
        <v>18</v>
      </c>
      <c r="E1441" s="69">
        <v>2022</v>
      </c>
      <c r="F1441" s="69" t="s">
        <v>64</v>
      </c>
      <c r="G1441" s="69" t="s">
        <v>159</v>
      </c>
      <c r="H1441" s="70" t="s">
        <v>160</v>
      </c>
      <c r="I1441" s="70" t="s">
        <v>671</v>
      </c>
      <c r="J1441" s="70" t="s">
        <v>634</v>
      </c>
      <c r="K1441" s="70" t="s">
        <v>634</v>
      </c>
      <c r="L1441" s="48">
        <v>1298</v>
      </c>
      <c r="M1441" s="48">
        <v>1540.4</v>
      </c>
    </row>
    <row r="1442" spans="1:13" ht="14.25" x14ac:dyDescent="0.2">
      <c r="A1442" s="66" t="s">
        <v>41</v>
      </c>
      <c r="B1442" s="66" t="s">
        <v>41</v>
      </c>
      <c r="C1442" s="67" t="s">
        <v>656</v>
      </c>
      <c r="D1442" s="70" t="s">
        <v>657</v>
      </c>
      <c r="E1442" s="69">
        <v>2023</v>
      </c>
      <c r="F1442" s="69" t="s">
        <v>61</v>
      </c>
      <c r="G1442" s="69" t="s">
        <v>102</v>
      </c>
      <c r="H1442" s="70" t="s">
        <v>162</v>
      </c>
      <c r="I1442" s="70" t="s">
        <v>699</v>
      </c>
      <c r="J1442" s="70" t="s">
        <v>634</v>
      </c>
      <c r="K1442" s="70" t="s">
        <v>634</v>
      </c>
      <c r="L1442" s="48">
        <v>1212</v>
      </c>
      <c r="M1442" s="48">
        <v>4380.49</v>
      </c>
    </row>
    <row r="1443" spans="1:13" ht="14.25" x14ac:dyDescent="0.2">
      <c r="A1443" s="66" t="s">
        <v>41</v>
      </c>
      <c r="B1443" s="66" t="s">
        <v>41</v>
      </c>
      <c r="C1443" s="67" t="s">
        <v>659</v>
      </c>
      <c r="D1443" s="70" t="s">
        <v>4</v>
      </c>
      <c r="E1443" s="69">
        <v>2020</v>
      </c>
      <c r="F1443" s="69" t="s">
        <v>66</v>
      </c>
      <c r="G1443" s="69" t="s">
        <v>186</v>
      </c>
      <c r="H1443" s="70" t="s">
        <v>179</v>
      </c>
      <c r="I1443" s="70" t="s">
        <v>446</v>
      </c>
      <c r="J1443" s="70" t="s">
        <v>545</v>
      </c>
      <c r="K1443" s="70" t="s">
        <v>545</v>
      </c>
      <c r="L1443" s="48">
        <v>1122.19</v>
      </c>
      <c r="M1443" s="48">
        <v>1499.5262090000001</v>
      </c>
    </row>
    <row r="1444" spans="1:13" ht="14.25" x14ac:dyDescent="0.2">
      <c r="A1444" s="66" t="s">
        <v>41</v>
      </c>
      <c r="B1444" s="66" t="s">
        <v>41</v>
      </c>
      <c r="C1444" s="67" t="s">
        <v>51</v>
      </c>
      <c r="D1444" s="70" t="s">
        <v>1</v>
      </c>
      <c r="E1444" s="69">
        <v>2020</v>
      </c>
      <c r="F1444" s="69" t="s">
        <v>67</v>
      </c>
      <c r="G1444" s="69" t="s">
        <v>193</v>
      </c>
      <c r="H1444" s="70" t="s">
        <v>194</v>
      </c>
      <c r="I1444" s="70" t="s">
        <v>206</v>
      </c>
      <c r="J1444" s="70" t="s">
        <v>545</v>
      </c>
      <c r="K1444" s="70" t="s">
        <v>545</v>
      </c>
      <c r="L1444" s="48">
        <v>1434.67</v>
      </c>
      <c r="M1444" s="48">
        <v>5022.6400000000003</v>
      </c>
    </row>
    <row r="1445" spans="1:13" ht="14.25" x14ac:dyDescent="0.2">
      <c r="A1445" s="66" t="s">
        <v>41</v>
      </c>
      <c r="B1445" s="66" t="s">
        <v>41</v>
      </c>
      <c r="C1445" s="67" t="s">
        <v>51</v>
      </c>
      <c r="D1445" s="70" t="s">
        <v>1</v>
      </c>
      <c r="E1445" s="69">
        <v>2020</v>
      </c>
      <c r="F1445" s="69" t="s">
        <v>67</v>
      </c>
      <c r="G1445" s="69" t="s">
        <v>193</v>
      </c>
      <c r="H1445" s="70" t="s">
        <v>194</v>
      </c>
      <c r="I1445" s="70" t="s">
        <v>202</v>
      </c>
      <c r="J1445" s="70" t="s">
        <v>545</v>
      </c>
      <c r="K1445" s="70" t="s">
        <v>545</v>
      </c>
      <c r="L1445" s="48">
        <v>1434.67</v>
      </c>
      <c r="M1445" s="48">
        <v>5022.6400000000003</v>
      </c>
    </row>
    <row r="1446" spans="1:13" ht="14.25" x14ac:dyDescent="0.2">
      <c r="A1446" s="66" t="s">
        <v>41</v>
      </c>
      <c r="B1446" s="66" t="s">
        <v>41</v>
      </c>
      <c r="C1446" s="67" t="s">
        <v>691</v>
      </c>
      <c r="D1446" s="70" t="s">
        <v>21</v>
      </c>
      <c r="E1446" s="69">
        <v>2019</v>
      </c>
      <c r="F1446" s="69" t="s">
        <v>75</v>
      </c>
      <c r="G1446" s="69" t="s">
        <v>312</v>
      </c>
      <c r="H1446" s="70" t="s">
        <v>313</v>
      </c>
      <c r="I1446" s="70" t="s">
        <v>742</v>
      </c>
      <c r="J1446" s="70" t="s">
        <v>634</v>
      </c>
      <c r="K1446" s="70" t="s">
        <v>634</v>
      </c>
      <c r="L1446" s="48">
        <v>1236.43</v>
      </c>
      <c r="M1446" s="48">
        <v>3029.39</v>
      </c>
    </row>
    <row r="1447" spans="1:13" ht="14.25" x14ac:dyDescent="0.2">
      <c r="A1447" s="66" t="s">
        <v>41</v>
      </c>
      <c r="B1447" s="66" t="s">
        <v>41</v>
      </c>
      <c r="C1447" s="67" t="s">
        <v>668</v>
      </c>
      <c r="D1447" s="70" t="s">
        <v>10</v>
      </c>
      <c r="E1447" s="69">
        <v>2019</v>
      </c>
      <c r="F1447" s="69" t="s">
        <v>76</v>
      </c>
      <c r="G1447" s="69" t="s">
        <v>328</v>
      </c>
      <c r="H1447" s="70" t="s">
        <v>179</v>
      </c>
      <c r="I1447" s="70" t="s">
        <v>368</v>
      </c>
      <c r="J1447" s="70" t="s">
        <v>545</v>
      </c>
      <c r="K1447" s="70" t="s">
        <v>545</v>
      </c>
      <c r="L1447" s="48">
        <v>1122.2</v>
      </c>
      <c r="M1447" s="48">
        <v>3112.55</v>
      </c>
    </row>
    <row r="1448" spans="1:13" ht="14.25" x14ac:dyDescent="0.2">
      <c r="A1448" s="66" t="s">
        <v>41</v>
      </c>
      <c r="B1448" s="66" t="s">
        <v>41</v>
      </c>
      <c r="C1448" s="67" t="s">
        <v>57</v>
      </c>
      <c r="D1448" s="70" t="s">
        <v>0</v>
      </c>
      <c r="E1448" s="69">
        <v>2018</v>
      </c>
      <c r="F1448" s="69" t="s">
        <v>61</v>
      </c>
      <c r="G1448" s="69" t="s">
        <v>102</v>
      </c>
      <c r="H1448" s="70" t="s">
        <v>129</v>
      </c>
      <c r="I1448" s="70" t="s">
        <v>652</v>
      </c>
      <c r="J1448" s="70" t="s">
        <v>634</v>
      </c>
      <c r="K1448" s="70" t="s">
        <v>634</v>
      </c>
      <c r="L1448" s="48">
        <v>1212</v>
      </c>
      <c r="M1448" s="48">
        <v>4380.49</v>
      </c>
    </row>
    <row r="1449" spans="1:13" ht="14.25" x14ac:dyDescent="0.2">
      <c r="A1449" s="66" t="s">
        <v>41</v>
      </c>
      <c r="B1449" s="66" t="s">
        <v>41</v>
      </c>
      <c r="C1449" s="67" t="s">
        <v>668</v>
      </c>
      <c r="D1449" s="70" t="s">
        <v>10</v>
      </c>
      <c r="E1449" s="69">
        <v>2019</v>
      </c>
      <c r="F1449" s="69" t="s">
        <v>76</v>
      </c>
      <c r="G1449" s="69" t="s">
        <v>328</v>
      </c>
      <c r="H1449" s="70" t="s">
        <v>179</v>
      </c>
      <c r="I1449" s="70" t="s">
        <v>786</v>
      </c>
      <c r="J1449" s="70" t="s">
        <v>545</v>
      </c>
      <c r="K1449" s="70" t="s">
        <v>545</v>
      </c>
      <c r="L1449" s="48">
        <v>1122.2</v>
      </c>
      <c r="M1449" s="48">
        <v>3112.55</v>
      </c>
    </row>
    <row r="1450" spans="1:13" ht="14.25" x14ac:dyDescent="0.2">
      <c r="A1450" s="66" t="s">
        <v>41</v>
      </c>
      <c r="B1450" s="66" t="s">
        <v>41</v>
      </c>
      <c r="C1450" s="67" t="s">
        <v>668</v>
      </c>
      <c r="D1450" s="70" t="s">
        <v>10</v>
      </c>
      <c r="E1450" s="69">
        <v>2019</v>
      </c>
      <c r="F1450" s="69" t="s">
        <v>76</v>
      </c>
      <c r="G1450" s="69" t="s">
        <v>328</v>
      </c>
      <c r="H1450" s="70" t="s">
        <v>179</v>
      </c>
      <c r="I1450" s="70" t="s">
        <v>367</v>
      </c>
      <c r="J1450" s="70" t="s">
        <v>545</v>
      </c>
      <c r="K1450" s="70" t="s">
        <v>545</v>
      </c>
      <c r="L1450" s="48">
        <v>1122.2</v>
      </c>
      <c r="M1450" s="48">
        <v>3112.55</v>
      </c>
    </row>
    <row r="1451" spans="1:13" ht="14.25" x14ac:dyDescent="0.2">
      <c r="A1451" s="66" t="s">
        <v>41</v>
      </c>
      <c r="B1451" s="66" t="s">
        <v>41</v>
      </c>
      <c r="C1451" s="67" t="s">
        <v>45</v>
      </c>
      <c r="D1451" s="70" t="s">
        <v>24</v>
      </c>
      <c r="E1451" s="69">
        <v>2018</v>
      </c>
      <c r="F1451" s="69" t="s">
        <v>59</v>
      </c>
      <c r="G1451" s="69" t="s">
        <v>82</v>
      </c>
      <c r="H1451" s="70" t="s">
        <v>99</v>
      </c>
      <c r="I1451" s="70" t="s">
        <v>785</v>
      </c>
      <c r="J1451" s="70" t="s">
        <v>634</v>
      </c>
      <c r="K1451" s="70" t="s">
        <v>634</v>
      </c>
      <c r="L1451" s="48">
        <v>1727</v>
      </c>
      <c r="M1451" s="48">
        <v>2407.96</v>
      </c>
    </row>
    <row r="1452" spans="1:13" ht="14.25" x14ac:dyDescent="0.2">
      <c r="A1452" s="66" t="s">
        <v>41</v>
      </c>
      <c r="B1452" s="66" t="s">
        <v>41</v>
      </c>
      <c r="C1452" s="67" t="s">
        <v>660</v>
      </c>
      <c r="D1452" s="70" t="s">
        <v>5</v>
      </c>
      <c r="E1452" s="69">
        <v>2020</v>
      </c>
      <c r="F1452" s="69" t="s">
        <v>61</v>
      </c>
      <c r="G1452" s="69" t="s">
        <v>102</v>
      </c>
      <c r="H1452" s="70" t="s">
        <v>99</v>
      </c>
      <c r="I1452" s="70" t="s">
        <v>749</v>
      </c>
      <c r="J1452" s="70" t="s">
        <v>634</v>
      </c>
      <c r="K1452" s="70" t="s">
        <v>634</v>
      </c>
      <c r="L1452" s="48">
        <v>2076.27</v>
      </c>
      <c r="M1452" s="48">
        <v>3743.8</v>
      </c>
    </row>
    <row r="1453" spans="1:13" ht="14.25" x14ac:dyDescent="0.2">
      <c r="A1453" s="66" t="s">
        <v>41</v>
      </c>
      <c r="B1453" s="66" t="s">
        <v>41</v>
      </c>
      <c r="C1453" s="67" t="s">
        <v>726</v>
      </c>
      <c r="D1453" s="70" t="s">
        <v>26</v>
      </c>
      <c r="E1453" s="69">
        <v>2020</v>
      </c>
      <c r="F1453" s="69" t="s">
        <v>61</v>
      </c>
      <c r="G1453" s="69" t="s">
        <v>102</v>
      </c>
      <c r="H1453" s="70" t="s">
        <v>99</v>
      </c>
      <c r="I1453" s="70" t="s">
        <v>727</v>
      </c>
      <c r="J1453" s="70" t="s">
        <v>634</v>
      </c>
      <c r="K1453" s="70" t="s">
        <v>634</v>
      </c>
      <c r="L1453" s="48">
        <v>2076.27</v>
      </c>
      <c r="M1453" s="48">
        <v>3743.8</v>
      </c>
    </row>
    <row r="1454" spans="1:13" ht="14.25" x14ac:dyDescent="0.2">
      <c r="A1454" s="66" t="s">
        <v>41</v>
      </c>
      <c r="B1454" s="66" t="s">
        <v>41</v>
      </c>
      <c r="C1454" s="67" t="s">
        <v>668</v>
      </c>
      <c r="D1454" s="70" t="s">
        <v>10</v>
      </c>
      <c r="E1454" s="69">
        <v>2019</v>
      </c>
      <c r="F1454" s="69" t="s">
        <v>76</v>
      </c>
      <c r="G1454" s="69" t="s">
        <v>328</v>
      </c>
      <c r="H1454" s="70" t="s">
        <v>179</v>
      </c>
      <c r="I1454" s="70" t="s">
        <v>362</v>
      </c>
      <c r="J1454" s="70" t="s">
        <v>547</v>
      </c>
      <c r="K1454" s="70" t="s">
        <v>547</v>
      </c>
      <c r="L1454" s="48">
        <v>1122.2</v>
      </c>
      <c r="M1454" s="48">
        <v>3112.55</v>
      </c>
    </row>
    <row r="1455" spans="1:13" ht="14.25" x14ac:dyDescent="0.2">
      <c r="A1455" s="66" t="s">
        <v>41</v>
      </c>
      <c r="B1455" s="66" t="s">
        <v>41</v>
      </c>
      <c r="C1455" s="67" t="s">
        <v>654</v>
      </c>
      <c r="D1455" s="70" t="s">
        <v>2</v>
      </c>
      <c r="E1455" s="69">
        <v>2018</v>
      </c>
      <c r="F1455" s="69" t="s">
        <v>64</v>
      </c>
      <c r="G1455" s="69" t="s">
        <v>159</v>
      </c>
      <c r="H1455" s="70" t="s">
        <v>303</v>
      </c>
      <c r="I1455" s="70" t="s">
        <v>669</v>
      </c>
      <c r="J1455" s="70" t="s">
        <v>634</v>
      </c>
      <c r="K1455" s="70" t="s">
        <v>634</v>
      </c>
      <c r="L1455" s="48">
        <v>2136.89</v>
      </c>
      <c r="M1455" s="48">
        <v>5197.71</v>
      </c>
    </row>
    <row r="1456" spans="1:13" ht="14.25" x14ac:dyDescent="0.2">
      <c r="A1456" s="66" t="s">
        <v>41</v>
      </c>
      <c r="B1456" s="66" t="s">
        <v>41</v>
      </c>
      <c r="C1456" s="67" t="s">
        <v>57</v>
      </c>
      <c r="D1456" s="70" t="s">
        <v>0</v>
      </c>
      <c r="E1456" s="69">
        <v>2018</v>
      </c>
      <c r="F1456" s="69" t="s">
        <v>61</v>
      </c>
      <c r="G1456" s="69" t="s">
        <v>102</v>
      </c>
      <c r="H1456" s="70" t="s">
        <v>129</v>
      </c>
      <c r="I1456" s="70" t="s">
        <v>825</v>
      </c>
      <c r="J1456" s="70" t="s">
        <v>634</v>
      </c>
      <c r="K1456" s="70" t="s">
        <v>634</v>
      </c>
      <c r="L1456" s="48">
        <v>1212</v>
      </c>
      <c r="M1456" s="48">
        <v>4380.49</v>
      </c>
    </row>
    <row r="1457" spans="1:13" ht="14.25" x14ac:dyDescent="0.2">
      <c r="A1457" s="66" t="s">
        <v>41</v>
      </c>
      <c r="B1457" s="66" t="s">
        <v>41</v>
      </c>
      <c r="C1457" s="67" t="s">
        <v>659</v>
      </c>
      <c r="D1457" s="70" t="s">
        <v>4</v>
      </c>
      <c r="E1457" s="69">
        <v>2020</v>
      </c>
      <c r="F1457" s="69" t="s">
        <v>66</v>
      </c>
      <c r="G1457" s="69" t="s">
        <v>186</v>
      </c>
      <c r="H1457" s="70" t="s">
        <v>179</v>
      </c>
      <c r="I1457" s="70" t="s">
        <v>480</v>
      </c>
      <c r="J1457" s="70" t="s">
        <v>634</v>
      </c>
      <c r="K1457" s="70" t="s">
        <v>634</v>
      </c>
      <c r="L1457" s="48">
        <v>1122.19</v>
      </c>
      <c r="M1457" s="48">
        <v>1499.5262090000001</v>
      </c>
    </row>
    <row r="1458" spans="1:13" ht="14.25" x14ac:dyDescent="0.2">
      <c r="A1458" s="66" t="s">
        <v>41</v>
      </c>
      <c r="B1458" s="66" t="s">
        <v>41</v>
      </c>
      <c r="C1458" s="67" t="s">
        <v>761</v>
      </c>
      <c r="D1458" s="70" t="s">
        <v>35</v>
      </c>
      <c r="E1458" s="69">
        <v>2018</v>
      </c>
      <c r="F1458" s="69" t="s">
        <v>59</v>
      </c>
      <c r="G1458" s="69" t="s">
        <v>82</v>
      </c>
      <c r="H1458" s="70" t="s">
        <v>129</v>
      </c>
      <c r="I1458" s="70" t="s">
        <v>823</v>
      </c>
      <c r="J1458" s="70" t="s">
        <v>634</v>
      </c>
      <c r="K1458" s="70" t="s">
        <v>634</v>
      </c>
      <c r="L1458" s="48">
        <v>1298</v>
      </c>
      <c r="M1458" s="48">
        <v>1694</v>
      </c>
    </row>
    <row r="1459" spans="1:13" ht="14.25" x14ac:dyDescent="0.2">
      <c r="A1459" s="66" t="s">
        <v>41</v>
      </c>
      <c r="B1459" s="66" t="s">
        <v>41</v>
      </c>
      <c r="C1459" s="67" t="s">
        <v>46</v>
      </c>
      <c r="D1459" s="70" t="s">
        <v>16</v>
      </c>
      <c r="E1459" s="69">
        <v>2018</v>
      </c>
      <c r="F1459" s="69" t="s">
        <v>63</v>
      </c>
      <c r="G1459" s="69" t="s">
        <v>140</v>
      </c>
      <c r="H1459" s="70" t="s">
        <v>99</v>
      </c>
      <c r="I1459" s="70" t="s">
        <v>688</v>
      </c>
      <c r="J1459" s="70" t="s">
        <v>634</v>
      </c>
      <c r="K1459" s="70" t="s">
        <v>634</v>
      </c>
      <c r="L1459" s="48">
        <v>1727</v>
      </c>
      <c r="M1459" s="51">
        <v>3108.7793000000001</v>
      </c>
    </row>
    <row r="1460" spans="1:13" ht="14.25" x14ac:dyDescent="0.2">
      <c r="A1460" s="66" t="s">
        <v>41</v>
      </c>
      <c r="B1460" s="66" t="s">
        <v>41</v>
      </c>
      <c r="C1460" s="67" t="s">
        <v>51</v>
      </c>
      <c r="D1460" s="70" t="s">
        <v>1</v>
      </c>
      <c r="E1460" s="69">
        <v>2020</v>
      </c>
      <c r="F1460" s="69" t="s">
        <v>67</v>
      </c>
      <c r="G1460" s="69" t="s">
        <v>193</v>
      </c>
      <c r="H1460" s="70" t="s">
        <v>194</v>
      </c>
      <c r="I1460" s="70" t="s">
        <v>616</v>
      </c>
      <c r="J1460" s="70" t="s">
        <v>545</v>
      </c>
      <c r="K1460" s="70" t="s">
        <v>545</v>
      </c>
      <c r="L1460" s="48">
        <v>1434.67</v>
      </c>
      <c r="M1460" s="48">
        <v>5022.6400000000003</v>
      </c>
    </row>
    <row r="1461" spans="1:13" ht="14.25" x14ac:dyDescent="0.2">
      <c r="A1461" s="66" t="s">
        <v>41</v>
      </c>
      <c r="B1461" s="66" t="s">
        <v>41</v>
      </c>
      <c r="C1461" s="67" t="s">
        <v>50</v>
      </c>
      <c r="D1461" s="70" t="s">
        <v>14</v>
      </c>
      <c r="E1461" s="69">
        <v>2019</v>
      </c>
      <c r="F1461" s="69" t="s">
        <v>66</v>
      </c>
      <c r="G1461" s="69" t="s">
        <v>186</v>
      </c>
      <c r="H1461" s="70" t="s">
        <v>91</v>
      </c>
      <c r="I1461" s="70" t="s">
        <v>723</v>
      </c>
      <c r="J1461" s="70" t="s">
        <v>634</v>
      </c>
      <c r="K1461" s="70" t="s">
        <v>634</v>
      </c>
      <c r="L1461" s="48">
        <v>1735.89</v>
      </c>
      <c r="M1461" s="51">
        <v>1945.6</v>
      </c>
    </row>
    <row r="1462" spans="1:13" ht="14.25" x14ac:dyDescent="0.2">
      <c r="A1462" s="66" t="s">
        <v>41</v>
      </c>
      <c r="B1462" s="66" t="s">
        <v>41</v>
      </c>
      <c r="C1462" s="67" t="s">
        <v>659</v>
      </c>
      <c r="D1462" s="70" t="s">
        <v>4</v>
      </c>
      <c r="E1462" s="69">
        <v>2020</v>
      </c>
      <c r="F1462" s="69" t="s">
        <v>66</v>
      </c>
      <c r="G1462" s="69" t="s">
        <v>186</v>
      </c>
      <c r="H1462" s="70" t="s">
        <v>179</v>
      </c>
      <c r="I1462" s="70" t="s">
        <v>815</v>
      </c>
      <c r="J1462" s="70" t="s">
        <v>634</v>
      </c>
      <c r="K1462" s="70" t="s">
        <v>634</v>
      </c>
      <c r="L1462" s="48">
        <v>1122.19</v>
      </c>
      <c r="M1462" s="48">
        <v>1499.5262090000001</v>
      </c>
    </row>
    <row r="1463" spans="1:13" ht="14.25" x14ac:dyDescent="0.2">
      <c r="A1463" s="66" t="s">
        <v>41</v>
      </c>
      <c r="B1463" s="66" t="s">
        <v>41</v>
      </c>
      <c r="C1463" s="67" t="s">
        <v>687</v>
      </c>
      <c r="D1463" s="70" t="s">
        <v>20</v>
      </c>
      <c r="E1463" s="69">
        <v>2020</v>
      </c>
      <c r="F1463" s="69" t="s">
        <v>66</v>
      </c>
      <c r="G1463" s="69" t="s">
        <v>186</v>
      </c>
      <c r="H1463" s="70" t="s">
        <v>99</v>
      </c>
      <c r="I1463" s="70" t="s">
        <v>688</v>
      </c>
      <c r="J1463" s="70" t="s">
        <v>634</v>
      </c>
      <c r="K1463" s="70" t="s">
        <v>634</v>
      </c>
      <c r="L1463" s="48">
        <v>1995.7900000000002</v>
      </c>
      <c r="M1463" s="48">
        <v>3191.65</v>
      </c>
    </row>
    <row r="1464" spans="1:13" ht="14.25" x14ac:dyDescent="0.2">
      <c r="A1464" s="66" t="s">
        <v>41</v>
      </c>
      <c r="B1464" s="66" t="s">
        <v>41</v>
      </c>
      <c r="C1464" s="67" t="s">
        <v>57</v>
      </c>
      <c r="D1464" s="70" t="s">
        <v>0</v>
      </c>
      <c r="E1464" s="69">
        <v>2018</v>
      </c>
      <c r="F1464" s="69" t="s">
        <v>61</v>
      </c>
      <c r="G1464" s="69" t="s">
        <v>102</v>
      </c>
      <c r="H1464" s="70" t="s">
        <v>162</v>
      </c>
      <c r="I1464" s="70" t="s">
        <v>734</v>
      </c>
      <c r="J1464" s="70" t="s">
        <v>634</v>
      </c>
      <c r="K1464" s="70" t="s">
        <v>634</v>
      </c>
      <c r="L1464" s="48">
        <v>1718.8</v>
      </c>
      <c r="M1464" s="48">
        <v>5893.71</v>
      </c>
    </row>
    <row r="1465" spans="1:13" ht="14.25" x14ac:dyDescent="0.2">
      <c r="A1465" s="66" t="s">
        <v>41</v>
      </c>
      <c r="B1465" s="66" t="s">
        <v>41</v>
      </c>
      <c r="C1465" s="67" t="s">
        <v>57</v>
      </c>
      <c r="D1465" s="70" t="s">
        <v>0</v>
      </c>
      <c r="E1465" s="69">
        <v>2018</v>
      </c>
      <c r="F1465" s="69" t="s">
        <v>61</v>
      </c>
      <c r="G1465" s="69" t="s">
        <v>102</v>
      </c>
      <c r="H1465" s="70" t="s">
        <v>129</v>
      </c>
      <c r="I1465" s="70" t="s">
        <v>807</v>
      </c>
      <c r="J1465" s="70" t="s">
        <v>634</v>
      </c>
      <c r="K1465" s="70" t="s">
        <v>634</v>
      </c>
      <c r="L1465" s="48">
        <v>1212</v>
      </c>
      <c r="M1465" s="48">
        <v>4380.49</v>
      </c>
    </row>
    <row r="1466" spans="1:13" ht="14.25" x14ac:dyDescent="0.2">
      <c r="A1466" s="66" t="s">
        <v>41</v>
      </c>
      <c r="B1466" s="66" t="s">
        <v>41</v>
      </c>
      <c r="C1466" s="67" t="s">
        <v>659</v>
      </c>
      <c r="D1466" s="70" t="s">
        <v>4</v>
      </c>
      <c r="E1466" s="69">
        <v>2020</v>
      </c>
      <c r="F1466" s="69" t="s">
        <v>66</v>
      </c>
      <c r="G1466" s="69" t="s">
        <v>186</v>
      </c>
      <c r="H1466" s="70" t="s">
        <v>179</v>
      </c>
      <c r="I1466" s="70" t="s">
        <v>436</v>
      </c>
      <c r="J1466" s="70" t="s">
        <v>547</v>
      </c>
      <c r="K1466" s="70" t="s">
        <v>547</v>
      </c>
      <c r="L1466" s="48">
        <v>1122.19</v>
      </c>
      <c r="M1466" s="48">
        <v>1499.5262090000001</v>
      </c>
    </row>
    <row r="1467" spans="1:13" ht="14.25" x14ac:dyDescent="0.2">
      <c r="A1467" s="66" t="s">
        <v>41</v>
      </c>
      <c r="B1467" s="66" t="s">
        <v>41</v>
      </c>
      <c r="C1467" s="67" t="s">
        <v>744</v>
      </c>
      <c r="D1467" s="70" t="s">
        <v>29</v>
      </c>
      <c r="E1467" s="69">
        <v>2021</v>
      </c>
      <c r="F1467" s="69" t="s">
        <v>64</v>
      </c>
      <c r="G1467" s="69" t="s">
        <v>159</v>
      </c>
      <c r="H1467" s="70" t="s">
        <v>93</v>
      </c>
      <c r="I1467" s="70" t="s">
        <v>837</v>
      </c>
      <c r="J1467" s="70" t="s">
        <v>634</v>
      </c>
      <c r="K1467" s="70" t="s">
        <v>634</v>
      </c>
      <c r="L1467" s="48">
        <v>1298</v>
      </c>
      <c r="M1467" s="48">
        <v>1727</v>
      </c>
    </row>
    <row r="1468" spans="1:13" ht="14.25" x14ac:dyDescent="0.2">
      <c r="A1468" s="66" t="s">
        <v>41</v>
      </c>
      <c r="B1468" s="66" t="s">
        <v>41</v>
      </c>
      <c r="C1468" s="67" t="s">
        <v>49</v>
      </c>
      <c r="D1468" s="70" t="s">
        <v>13</v>
      </c>
      <c r="E1468" s="69">
        <v>2019</v>
      </c>
      <c r="F1468" s="69" t="s">
        <v>65</v>
      </c>
      <c r="G1468" s="69" t="s">
        <v>176</v>
      </c>
      <c r="H1468" s="70" t="s">
        <v>184</v>
      </c>
      <c r="I1468" s="70" t="s">
        <v>713</v>
      </c>
      <c r="J1468" s="70" t="s">
        <v>634</v>
      </c>
      <c r="K1468" s="70" t="s">
        <v>634</v>
      </c>
      <c r="L1468" s="48">
        <v>3275</v>
      </c>
      <c r="M1468" s="48">
        <v>6834.79</v>
      </c>
    </row>
    <row r="1469" spans="1:13" ht="14.25" x14ac:dyDescent="0.2">
      <c r="A1469" s="66" t="s">
        <v>41</v>
      </c>
      <c r="B1469" s="66" t="s">
        <v>41</v>
      </c>
      <c r="C1469" s="67" t="s">
        <v>57</v>
      </c>
      <c r="D1469" s="70" t="s">
        <v>0</v>
      </c>
      <c r="E1469" s="69">
        <v>2018</v>
      </c>
      <c r="F1469" s="69" t="s">
        <v>61</v>
      </c>
      <c r="G1469" s="69" t="s">
        <v>102</v>
      </c>
      <c r="H1469" s="70" t="s">
        <v>129</v>
      </c>
      <c r="I1469" s="70" t="s">
        <v>763</v>
      </c>
      <c r="J1469" s="70" t="s">
        <v>634</v>
      </c>
      <c r="K1469" s="70" t="s">
        <v>634</v>
      </c>
      <c r="L1469" s="48">
        <v>1212</v>
      </c>
      <c r="M1469" s="48">
        <v>4380.49</v>
      </c>
    </row>
    <row r="1470" spans="1:13" ht="14.25" x14ac:dyDescent="0.2">
      <c r="A1470" s="66" t="s">
        <v>41</v>
      </c>
      <c r="B1470" s="66" t="s">
        <v>41</v>
      </c>
      <c r="C1470" s="67" t="s">
        <v>51</v>
      </c>
      <c r="D1470" s="70" t="s">
        <v>1</v>
      </c>
      <c r="E1470" s="69">
        <v>2020</v>
      </c>
      <c r="F1470" s="69" t="s">
        <v>67</v>
      </c>
      <c r="G1470" s="69" t="s">
        <v>193</v>
      </c>
      <c r="H1470" s="70" t="s">
        <v>194</v>
      </c>
      <c r="I1470" s="70" t="s">
        <v>226</v>
      </c>
      <c r="J1470" s="70" t="s">
        <v>545</v>
      </c>
      <c r="K1470" s="70" t="s">
        <v>545</v>
      </c>
      <c r="L1470" s="48">
        <v>1434.67</v>
      </c>
      <c r="M1470" s="48">
        <v>5022.6400000000003</v>
      </c>
    </row>
    <row r="1471" spans="1:13" ht="14.25" x14ac:dyDescent="0.2">
      <c r="A1471" s="66" t="s">
        <v>41</v>
      </c>
      <c r="B1471" s="66" t="s">
        <v>41</v>
      </c>
      <c r="C1471" s="67" t="s">
        <v>659</v>
      </c>
      <c r="D1471" s="70" t="s">
        <v>4</v>
      </c>
      <c r="E1471" s="69">
        <v>2020</v>
      </c>
      <c r="F1471" s="69" t="s">
        <v>66</v>
      </c>
      <c r="G1471" s="69" t="s">
        <v>186</v>
      </c>
      <c r="H1471" s="70" t="s">
        <v>179</v>
      </c>
      <c r="I1471" s="70" t="s">
        <v>411</v>
      </c>
      <c r="J1471" s="70" t="s">
        <v>545</v>
      </c>
      <c r="K1471" s="70" t="s">
        <v>545</v>
      </c>
      <c r="L1471" s="48">
        <v>1122.19</v>
      </c>
      <c r="M1471" s="48">
        <v>1499.5262090000001</v>
      </c>
    </row>
    <row r="1472" spans="1:13" ht="14.25" x14ac:dyDescent="0.2">
      <c r="A1472" s="66" t="s">
        <v>41</v>
      </c>
      <c r="B1472" s="66" t="s">
        <v>41</v>
      </c>
      <c r="C1472" s="67" t="s">
        <v>51</v>
      </c>
      <c r="D1472" s="70" t="s">
        <v>1</v>
      </c>
      <c r="E1472" s="69">
        <v>2020</v>
      </c>
      <c r="F1472" s="69" t="s">
        <v>67</v>
      </c>
      <c r="G1472" s="69" t="s">
        <v>193</v>
      </c>
      <c r="H1472" s="70" t="s">
        <v>194</v>
      </c>
      <c r="I1472" s="70" t="s">
        <v>752</v>
      </c>
      <c r="J1472" s="70" t="s">
        <v>545</v>
      </c>
      <c r="K1472" s="70" t="s">
        <v>545</v>
      </c>
      <c r="L1472" s="48">
        <v>1434.67</v>
      </c>
      <c r="M1472" s="48">
        <v>5022.6400000000003</v>
      </c>
    </row>
    <row r="1473" spans="1:13" ht="15" x14ac:dyDescent="0.2">
      <c r="A1473" s="66" t="s">
        <v>41</v>
      </c>
      <c r="B1473" s="66" t="s">
        <v>41</v>
      </c>
      <c r="C1473" s="67" t="s">
        <v>675</v>
      </c>
      <c r="D1473" s="70" t="s">
        <v>15</v>
      </c>
      <c r="E1473" s="69">
        <v>2018</v>
      </c>
      <c r="F1473" s="69" t="s">
        <v>676</v>
      </c>
      <c r="G1473" s="69" t="s">
        <v>280</v>
      </c>
      <c r="H1473" s="70" t="s">
        <v>281</v>
      </c>
      <c r="I1473" s="70" t="s">
        <v>686</v>
      </c>
      <c r="J1473" s="70" t="s">
        <v>634</v>
      </c>
      <c r="K1473" s="70" t="s">
        <v>634</v>
      </c>
      <c r="L1473" s="71">
        <v>1284.72</v>
      </c>
      <c r="M1473" s="71">
        <v>2988.15</v>
      </c>
    </row>
    <row r="1474" spans="1:13" ht="14.25" x14ac:dyDescent="0.2">
      <c r="A1474" s="66" t="s">
        <v>41</v>
      </c>
      <c r="B1474" s="66" t="s">
        <v>41</v>
      </c>
      <c r="C1474" s="67" t="s">
        <v>703</v>
      </c>
      <c r="D1474" s="70" t="s">
        <v>601</v>
      </c>
      <c r="E1474" s="69">
        <v>2022</v>
      </c>
      <c r="F1474" s="69" t="s">
        <v>66</v>
      </c>
      <c r="G1474" s="69" t="s">
        <v>186</v>
      </c>
      <c r="H1474" s="70" t="s">
        <v>95</v>
      </c>
      <c r="I1474" s="70" t="s">
        <v>740</v>
      </c>
      <c r="J1474" s="70" t="s">
        <v>634</v>
      </c>
      <c r="K1474" s="70" t="s">
        <v>634</v>
      </c>
      <c r="L1474" s="48">
        <v>2366.17</v>
      </c>
      <c r="M1474" s="48">
        <v>2425.1999999999998</v>
      </c>
    </row>
    <row r="1475" spans="1:13" ht="14.25" x14ac:dyDescent="0.2">
      <c r="A1475" s="66" t="s">
        <v>41</v>
      </c>
      <c r="B1475" s="66" t="s">
        <v>41</v>
      </c>
      <c r="C1475" s="67" t="s">
        <v>668</v>
      </c>
      <c r="D1475" s="70" t="s">
        <v>10</v>
      </c>
      <c r="E1475" s="69">
        <v>2019</v>
      </c>
      <c r="F1475" s="69" t="s">
        <v>76</v>
      </c>
      <c r="G1475" s="69" t="s">
        <v>328</v>
      </c>
      <c r="H1475" s="70" t="s">
        <v>179</v>
      </c>
      <c r="I1475" s="70" t="s">
        <v>825</v>
      </c>
      <c r="J1475" s="70" t="s">
        <v>545</v>
      </c>
      <c r="K1475" s="70" t="s">
        <v>545</v>
      </c>
      <c r="L1475" s="48">
        <v>1122.2</v>
      </c>
      <c r="M1475" s="48">
        <v>3112.55</v>
      </c>
    </row>
    <row r="1476" spans="1:13" ht="14.25" x14ac:dyDescent="0.2">
      <c r="A1476" s="66" t="s">
        <v>41</v>
      </c>
      <c r="B1476" s="66" t="s">
        <v>41</v>
      </c>
      <c r="C1476" s="67" t="s">
        <v>668</v>
      </c>
      <c r="D1476" s="70" t="s">
        <v>10</v>
      </c>
      <c r="E1476" s="69">
        <v>2019</v>
      </c>
      <c r="F1476" s="69" t="s">
        <v>76</v>
      </c>
      <c r="G1476" s="69" t="s">
        <v>328</v>
      </c>
      <c r="H1476" s="70" t="s">
        <v>179</v>
      </c>
      <c r="I1476" s="70" t="s">
        <v>390</v>
      </c>
      <c r="J1476" s="70" t="s">
        <v>545</v>
      </c>
      <c r="K1476" s="70" t="s">
        <v>545</v>
      </c>
      <c r="L1476" s="48">
        <v>1122.2</v>
      </c>
      <c r="M1476" s="48">
        <v>3112.55</v>
      </c>
    </row>
    <row r="1477" spans="1:13" ht="14.25" x14ac:dyDescent="0.2">
      <c r="A1477" s="66" t="s">
        <v>41</v>
      </c>
      <c r="B1477" s="66" t="s">
        <v>41</v>
      </c>
      <c r="C1477" s="67" t="s">
        <v>668</v>
      </c>
      <c r="D1477" s="70" t="s">
        <v>10</v>
      </c>
      <c r="E1477" s="69">
        <v>2019</v>
      </c>
      <c r="F1477" s="69" t="s">
        <v>76</v>
      </c>
      <c r="G1477" s="69" t="s">
        <v>328</v>
      </c>
      <c r="H1477" s="70" t="s">
        <v>179</v>
      </c>
      <c r="I1477" s="70" t="s">
        <v>335</v>
      </c>
      <c r="J1477" s="70" t="s">
        <v>545</v>
      </c>
      <c r="K1477" s="70" t="s">
        <v>545</v>
      </c>
      <c r="L1477" s="48">
        <v>1122.2</v>
      </c>
      <c r="M1477" s="48">
        <v>3112.55</v>
      </c>
    </row>
    <row r="1478" spans="1:13" ht="14.25" x14ac:dyDescent="0.2">
      <c r="A1478" s="66" t="s">
        <v>41</v>
      </c>
      <c r="B1478" s="66" t="s">
        <v>41</v>
      </c>
      <c r="C1478" s="67" t="s">
        <v>51</v>
      </c>
      <c r="D1478" s="70" t="s">
        <v>1</v>
      </c>
      <c r="E1478" s="69">
        <v>2020</v>
      </c>
      <c r="F1478" s="69" t="s">
        <v>67</v>
      </c>
      <c r="G1478" s="69" t="s">
        <v>193</v>
      </c>
      <c r="H1478" s="70" t="s">
        <v>194</v>
      </c>
      <c r="I1478" s="70" t="s">
        <v>214</v>
      </c>
      <c r="J1478" s="70" t="s">
        <v>545</v>
      </c>
      <c r="K1478" s="70" t="s">
        <v>545</v>
      </c>
      <c r="L1478" s="48">
        <v>1434.67</v>
      </c>
      <c r="M1478" s="48">
        <v>5022.6400000000003</v>
      </c>
    </row>
    <row r="1479" spans="1:13" ht="14.25" x14ac:dyDescent="0.2">
      <c r="A1479" s="66" t="s">
        <v>41</v>
      </c>
      <c r="B1479" s="66" t="s">
        <v>41</v>
      </c>
      <c r="C1479" s="67" t="s">
        <v>57</v>
      </c>
      <c r="D1479" s="70" t="s">
        <v>0</v>
      </c>
      <c r="E1479" s="69">
        <v>2018</v>
      </c>
      <c r="F1479" s="69" t="s">
        <v>61</v>
      </c>
      <c r="G1479" s="69" t="s">
        <v>102</v>
      </c>
      <c r="H1479" s="70" t="s">
        <v>129</v>
      </c>
      <c r="I1479" s="70" t="s">
        <v>809</v>
      </c>
      <c r="J1479" s="70" t="s">
        <v>634</v>
      </c>
      <c r="K1479" s="70" t="s">
        <v>634</v>
      </c>
      <c r="L1479" s="48">
        <v>1212</v>
      </c>
      <c r="M1479" s="48">
        <v>4380.49</v>
      </c>
    </row>
    <row r="1480" spans="1:13" ht="14.25" x14ac:dyDescent="0.2">
      <c r="A1480" s="66" t="s">
        <v>41</v>
      </c>
      <c r="B1480" s="66" t="s">
        <v>41</v>
      </c>
      <c r="C1480" s="67" t="s">
        <v>668</v>
      </c>
      <c r="D1480" s="70" t="s">
        <v>10</v>
      </c>
      <c r="E1480" s="69">
        <v>2019</v>
      </c>
      <c r="F1480" s="69" t="s">
        <v>76</v>
      </c>
      <c r="G1480" s="69" t="s">
        <v>328</v>
      </c>
      <c r="H1480" s="70" t="s">
        <v>179</v>
      </c>
      <c r="I1480" s="70" t="s">
        <v>816</v>
      </c>
      <c r="J1480" s="70" t="s">
        <v>547</v>
      </c>
      <c r="K1480" s="70" t="s">
        <v>547</v>
      </c>
      <c r="L1480" s="48">
        <v>1122.2</v>
      </c>
      <c r="M1480" s="48">
        <v>3112.55</v>
      </c>
    </row>
    <row r="1481" spans="1:13" ht="14.25" x14ac:dyDescent="0.2">
      <c r="A1481" s="66" t="s">
        <v>41</v>
      </c>
      <c r="B1481" s="66" t="s">
        <v>41</v>
      </c>
      <c r="C1481" s="67" t="s">
        <v>51</v>
      </c>
      <c r="D1481" s="70" t="s">
        <v>1</v>
      </c>
      <c r="E1481" s="69">
        <v>2020</v>
      </c>
      <c r="F1481" s="69" t="s">
        <v>67</v>
      </c>
      <c r="G1481" s="69" t="s">
        <v>193</v>
      </c>
      <c r="H1481" s="70" t="s">
        <v>194</v>
      </c>
      <c r="I1481" s="70" t="s">
        <v>196</v>
      </c>
      <c r="J1481" s="70" t="s">
        <v>545</v>
      </c>
      <c r="K1481" s="70" t="s">
        <v>545</v>
      </c>
      <c r="L1481" s="48">
        <v>1434.67</v>
      </c>
      <c r="M1481" s="48">
        <v>5022.6400000000003</v>
      </c>
    </row>
    <row r="1482" spans="1:13" ht="14.25" x14ac:dyDescent="0.2">
      <c r="A1482" s="66" t="s">
        <v>41</v>
      </c>
      <c r="B1482" s="66" t="s">
        <v>41</v>
      </c>
      <c r="C1482" s="67" t="s">
        <v>659</v>
      </c>
      <c r="D1482" s="70" t="s">
        <v>4</v>
      </c>
      <c r="E1482" s="69">
        <v>2020</v>
      </c>
      <c r="F1482" s="69" t="s">
        <v>66</v>
      </c>
      <c r="G1482" s="69" t="s">
        <v>186</v>
      </c>
      <c r="H1482" s="70" t="s">
        <v>179</v>
      </c>
      <c r="I1482" s="70" t="s">
        <v>481</v>
      </c>
      <c r="J1482" s="70" t="s">
        <v>545</v>
      </c>
      <c r="K1482" s="70" t="s">
        <v>545</v>
      </c>
      <c r="L1482" s="48">
        <v>1122.19</v>
      </c>
      <c r="M1482" s="48">
        <v>1499.5262090000001</v>
      </c>
    </row>
    <row r="1483" spans="1:13" ht="14.25" x14ac:dyDescent="0.2">
      <c r="A1483" s="66" t="s">
        <v>41</v>
      </c>
      <c r="B1483" s="66" t="s">
        <v>41</v>
      </c>
      <c r="C1483" s="67" t="s">
        <v>51</v>
      </c>
      <c r="D1483" s="70" t="s">
        <v>1</v>
      </c>
      <c r="E1483" s="69">
        <v>2020</v>
      </c>
      <c r="F1483" s="69" t="s">
        <v>67</v>
      </c>
      <c r="G1483" s="69" t="s">
        <v>193</v>
      </c>
      <c r="H1483" s="70" t="s">
        <v>194</v>
      </c>
      <c r="I1483" s="70" t="s">
        <v>712</v>
      </c>
      <c r="J1483" s="70" t="s">
        <v>545</v>
      </c>
      <c r="K1483" s="70" t="s">
        <v>545</v>
      </c>
      <c r="L1483" s="48">
        <v>1434.67</v>
      </c>
      <c r="M1483" s="48">
        <v>5022.6400000000003</v>
      </c>
    </row>
    <row r="1484" spans="1:13" ht="14.25" x14ac:dyDescent="0.2">
      <c r="A1484" s="66" t="s">
        <v>41</v>
      </c>
      <c r="B1484" s="66" t="s">
        <v>41</v>
      </c>
      <c r="C1484" s="67" t="s">
        <v>47</v>
      </c>
      <c r="D1484" s="70" t="s">
        <v>17</v>
      </c>
      <c r="E1484" s="69">
        <v>2018</v>
      </c>
      <c r="F1484" s="69" t="s">
        <v>64</v>
      </c>
      <c r="G1484" s="69" t="s">
        <v>159</v>
      </c>
      <c r="H1484" s="70" t="s">
        <v>162</v>
      </c>
      <c r="I1484" s="70" t="s">
        <v>158</v>
      </c>
      <c r="J1484" s="70" t="s">
        <v>634</v>
      </c>
      <c r="K1484" s="70" t="s">
        <v>634</v>
      </c>
      <c r="L1484" s="48">
        <v>4986.87</v>
      </c>
      <c r="M1484" s="48">
        <v>8525.9599999999991</v>
      </c>
    </row>
    <row r="1485" spans="1:13" ht="14.25" x14ac:dyDescent="0.2">
      <c r="A1485" s="66" t="s">
        <v>41</v>
      </c>
      <c r="B1485" s="66" t="s">
        <v>41</v>
      </c>
      <c r="C1485" s="67" t="s">
        <v>659</v>
      </c>
      <c r="D1485" s="70" t="s">
        <v>4</v>
      </c>
      <c r="E1485" s="69">
        <v>2020</v>
      </c>
      <c r="F1485" s="69" t="s">
        <v>66</v>
      </c>
      <c r="G1485" s="69" t="s">
        <v>186</v>
      </c>
      <c r="H1485" s="70" t="s">
        <v>179</v>
      </c>
      <c r="I1485" s="70" t="s">
        <v>432</v>
      </c>
      <c r="J1485" s="70" t="s">
        <v>545</v>
      </c>
      <c r="K1485" s="70" t="s">
        <v>545</v>
      </c>
      <c r="L1485" s="48">
        <v>1122.19</v>
      </c>
      <c r="M1485" s="48">
        <v>1499.5262090000001</v>
      </c>
    </row>
    <row r="1486" spans="1:13" ht="14.25" x14ac:dyDescent="0.2">
      <c r="A1486" s="66" t="s">
        <v>41</v>
      </c>
      <c r="B1486" s="66" t="s">
        <v>41</v>
      </c>
      <c r="C1486" s="67" t="s">
        <v>668</v>
      </c>
      <c r="D1486" s="70" t="s">
        <v>10</v>
      </c>
      <c r="E1486" s="69">
        <v>2019</v>
      </c>
      <c r="F1486" s="69" t="s">
        <v>76</v>
      </c>
      <c r="G1486" s="69" t="s">
        <v>328</v>
      </c>
      <c r="H1486" s="70" t="s">
        <v>179</v>
      </c>
      <c r="I1486" s="70" t="s">
        <v>391</v>
      </c>
      <c r="J1486" s="70" t="s">
        <v>545</v>
      </c>
      <c r="K1486" s="70" t="s">
        <v>545</v>
      </c>
      <c r="L1486" s="48">
        <v>1122.2</v>
      </c>
      <c r="M1486" s="48">
        <v>3112.55</v>
      </c>
    </row>
    <row r="1487" spans="1:13" ht="14.25" x14ac:dyDescent="0.2">
      <c r="A1487" s="66" t="s">
        <v>41</v>
      </c>
      <c r="B1487" s="66" t="s">
        <v>41</v>
      </c>
      <c r="C1487" s="67" t="s">
        <v>57</v>
      </c>
      <c r="D1487" s="70" t="s">
        <v>0</v>
      </c>
      <c r="E1487" s="69">
        <v>2018</v>
      </c>
      <c r="F1487" s="69" t="s">
        <v>61</v>
      </c>
      <c r="G1487" s="69" t="s">
        <v>102</v>
      </c>
      <c r="H1487" s="70" t="s">
        <v>160</v>
      </c>
      <c r="I1487" s="70" t="s">
        <v>734</v>
      </c>
      <c r="J1487" s="70" t="s">
        <v>634</v>
      </c>
      <c r="K1487" s="70" t="s">
        <v>634</v>
      </c>
      <c r="L1487" s="48">
        <v>1212</v>
      </c>
      <c r="M1487" s="48">
        <v>4380.49</v>
      </c>
    </row>
    <row r="1488" spans="1:13" ht="14.25" x14ac:dyDescent="0.2">
      <c r="A1488" s="66" t="s">
        <v>41</v>
      </c>
      <c r="B1488" s="66" t="s">
        <v>41</v>
      </c>
      <c r="C1488" s="67" t="s">
        <v>668</v>
      </c>
      <c r="D1488" s="70" t="s">
        <v>10</v>
      </c>
      <c r="E1488" s="69">
        <v>2019</v>
      </c>
      <c r="F1488" s="69" t="s">
        <v>76</v>
      </c>
      <c r="G1488" s="69" t="s">
        <v>328</v>
      </c>
      <c r="H1488" s="70" t="s">
        <v>821</v>
      </c>
      <c r="I1488" s="70" t="s">
        <v>737</v>
      </c>
      <c r="J1488" s="70" t="s">
        <v>634</v>
      </c>
      <c r="K1488" s="70" t="s">
        <v>634</v>
      </c>
      <c r="L1488" s="48">
        <v>1122.2</v>
      </c>
      <c r="M1488" s="48">
        <v>3112.55</v>
      </c>
    </row>
    <row r="1489" spans="1:13" ht="14.25" x14ac:dyDescent="0.2">
      <c r="A1489" s="66" t="s">
        <v>41</v>
      </c>
      <c r="B1489" s="66" t="s">
        <v>41</v>
      </c>
      <c r="C1489" s="67" t="s">
        <v>663</v>
      </c>
      <c r="D1489" s="70" t="s">
        <v>7</v>
      </c>
      <c r="E1489" s="69">
        <v>2020</v>
      </c>
      <c r="F1489" s="69" t="s">
        <v>80</v>
      </c>
      <c r="G1489" s="69" t="s">
        <v>518</v>
      </c>
      <c r="H1489" s="70" t="s">
        <v>257</v>
      </c>
      <c r="I1489" s="70" t="s">
        <v>705</v>
      </c>
      <c r="J1489" s="70" t="s">
        <v>634</v>
      </c>
      <c r="K1489" s="70" t="s">
        <v>634</v>
      </c>
      <c r="L1489" s="48">
        <v>1785.2952</v>
      </c>
      <c r="M1489" s="48">
        <v>2188.42</v>
      </c>
    </row>
    <row r="1490" spans="1:13" ht="14.25" x14ac:dyDescent="0.2">
      <c r="A1490" s="66" t="s">
        <v>41</v>
      </c>
      <c r="B1490" s="66" t="s">
        <v>41</v>
      </c>
      <c r="C1490" s="67" t="s">
        <v>57</v>
      </c>
      <c r="D1490" s="70" t="s">
        <v>0</v>
      </c>
      <c r="E1490" s="69">
        <v>2018</v>
      </c>
      <c r="F1490" s="69" t="s">
        <v>61</v>
      </c>
      <c r="G1490" s="69" t="s">
        <v>102</v>
      </c>
      <c r="H1490" s="70" t="s">
        <v>162</v>
      </c>
      <c r="I1490" s="70" t="s">
        <v>734</v>
      </c>
      <c r="J1490" s="70" t="s">
        <v>634</v>
      </c>
      <c r="K1490" s="70" t="s">
        <v>634</v>
      </c>
      <c r="L1490" s="48">
        <v>1718.8</v>
      </c>
      <c r="M1490" s="48">
        <v>5893.71</v>
      </c>
    </row>
    <row r="1491" spans="1:13" ht="14.25" x14ac:dyDescent="0.2">
      <c r="A1491" s="66" t="s">
        <v>41</v>
      </c>
      <c r="B1491" s="66" t="s">
        <v>41</v>
      </c>
      <c r="C1491" s="67" t="s">
        <v>51</v>
      </c>
      <c r="D1491" s="70" t="s">
        <v>1</v>
      </c>
      <c r="E1491" s="69">
        <v>2020</v>
      </c>
      <c r="F1491" s="69" t="s">
        <v>67</v>
      </c>
      <c r="G1491" s="69" t="s">
        <v>193</v>
      </c>
      <c r="H1491" s="70" t="s">
        <v>194</v>
      </c>
      <c r="I1491" s="70" t="s">
        <v>695</v>
      </c>
      <c r="J1491" s="70" t="s">
        <v>545</v>
      </c>
      <c r="K1491" s="70" t="s">
        <v>545</v>
      </c>
      <c r="L1491" s="48">
        <v>1434.67</v>
      </c>
      <c r="M1491" s="48">
        <v>5022.6400000000003</v>
      </c>
    </row>
    <row r="1492" spans="1:13" ht="14.25" x14ac:dyDescent="0.2">
      <c r="A1492" s="66" t="s">
        <v>41</v>
      </c>
      <c r="B1492" s="66" t="s">
        <v>41</v>
      </c>
      <c r="C1492" s="67" t="s">
        <v>659</v>
      </c>
      <c r="D1492" s="70" t="s">
        <v>4</v>
      </c>
      <c r="E1492" s="69">
        <v>2020</v>
      </c>
      <c r="F1492" s="69" t="s">
        <v>66</v>
      </c>
      <c r="G1492" s="69" t="s">
        <v>186</v>
      </c>
      <c r="H1492" s="70" t="s">
        <v>179</v>
      </c>
      <c r="I1492" s="70" t="s">
        <v>438</v>
      </c>
      <c r="J1492" s="70" t="s">
        <v>545</v>
      </c>
      <c r="K1492" s="70" t="s">
        <v>545</v>
      </c>
      <c r="L1492" s="48">
        <v>1122.19</v>
      </c>
      <c r="M1492" s="48">
        <v>1499.5262090000001</v>
      </c>
    </row>
    <row r="1493" spans="1:13" ht="14.25" x14ac:dyDescent="0.2">
      <c r="A1493" s="66" t="s">
        <v>41</v>
      </c>
      <c r="B1493" s="66" t="s">
        <v>41</v>
      </c>
      <c r="C1493" s="67" t="s">
        <v>666</v>
      </c>
      <c r="D1493" s="70" t="s">
        <v>9</v>
      </c>
      <c r="E1493" s="69">
        <v>2020</v>
      </c>
      <c r="F1493" s="69" t="s">
        <v>77</v>
      </c>
      <c r="G1493" s="69" t="s">
        <v>403</v>
      </c>
      <c r="H1493" s="70" t="s">
        <v>83</v>
      </c>
      <c r="I1493" s="70" t="s">
        <v>667</v>
      </c>
      <c r="J1493" s="70" t="s">
        <v>634</v>
      </c>
      <c r="K1493" s="70" t="s">
        <v>634</v>
      </c>
      <c r="L1493" s="48">
        <v>1061.6400000000001</v>
      </c>
      <c r="M1493" s="48">
        <v>1695.14</v>
      </c>
    </row>
    <row r="1494" spans="1:13" ht="14.25" x14ac:dyDescent="0.2">
      <c r="A1494" s="66" t="s">
        <v>41</v>
      </c>
      <c r="B1494" s="66" t="s">
        <v>41</v>
      </c>
      <c r="C1494" s="67" t="s">
        <v>659</v>
      </c>
      <c r="D1494" s="70" t="s">
        <v>4</v>
      </c>
      <c r="E1494" s="69">
        <v>2020</v>
      </c>
      <c r="F1494" s="69" t="s">
        <v>66</v>
      </c>
      <c r="G1494" s="69" t="s">
        <v>186</v>
      </c>
      <c r="H1494" s="70" t="s">
        <v>179</v>
      </c>
      <c r="I1494" s="70" t="s">
        <v>419</v>
      </c>
      <c r="J1494" s="70" t="s">
        <v>545</v>
      </c>
      <c r="K1494" s="70" t="s">
        <v>545</v>
      </c>
      <c r="L1494" s="48">
        <v>1122.19</v>
      </c>
      <c r="M1494" s="48">
        <v>1499.5262090000001</v>
      </c>
    </row>
    <row r="1495" spans="1:13" ht="14.25" x14ac:dyDescent="0.2">
      <c r="A1495" s="66" t="s">
        <v>41</v>
      </c>
      <c r="B1495" s="66" t="s">
        <v>41</v>
      </c>
      <c r="C1495" s="67" t="s">
        <v>668</v>
      </c>
      <c r="D1495" s="70" t="s">
        <v>10</v>
      </c>
      <c r="E1495" s="69">
        <v>2019</v>
      </c>
      <c r="F1495" s="69" t="s">
        <v>76</v>
      </c>
      <c r="G1495" s="69" t="s">
        <v>328</v>
      </c>
      <c r="H1495" s="70" t="s">
        <v>179</v>
      </c>
      <c r="I1495" s="70" t="s">
        <v>730</v>
      </c>
      <c r="J1495" s="70" t="s">
        <v>545</v>
      </c>
      <c r="K1495" s="70" t="s">
        <v>545</v>
      </c>
      <c r="L1495" s="48">
        <v>1122.2</v>
      </c>
      <c r="M1495" s="48">
        <v>3112.55</v>
      </c>
    </row>
    <row r="1496" spans="1:13" ht="14.25" x14ac:dyDescent="0.2">
      <c r="A1496" s="66" t="s">
        <v>41</v>
      </c>
      <c r="B1496" s="66" t="s">
        <v>41</v>
      </c>
      <c r="C1496" s="67" t="s">
        <v>668</v>
      </c>
      <c r="D1496" s="70" t="s">
        <v>10</v>
      </c>
      <c r="E1496" s="69">
        <v>2019</v>
      </c>
      <c r="F1496" s="69" t="s">
        <v>76</v>
      </c>
      <c r="G1496" s="69" t="s">
        <v>328</v>
      </c>
      <c r="H1496" s="70" t="s">
        <v>179</v>
      </c>
      <c r="I1496" s="70" t="s">
        <v>381</v>
      </c>
      <c r="J1496" s="70" t="s">
        <v>547</v>
      </c>
      <c r="K1496" s="70" t="s">
        <v>547</v>
      </c>
      <c r="L1496" s="48">
        <v>1122.2</v>
      </c>
      <c r="M1496" s="48">
        <v>3112.55</v>
      </c>
    </row>
    <row r="1497" spans="1:13" ht="14.25" x14ac:dyDescent="0.2">
      <c r="A1497" s="66" t="s">
        <v>41</v>
      </c>
      <c r="B1497" s="66" t="s">
        <v>41</v>
      </c>
      <c r="C1497" s="67" t="s">
        <v>663</v>
      </c>
      <c r="D1497" s="70" t="s">
        <v>7</v>
      </c>
      <c r="E1497" s="69">
        <v>2020</v>
      </c>
      <c r="F1497" s="69" t="s">
        <v>80</v>
      </c>
      <c r="G1497" s="69" t="s">
        <v>518</v>
      </c>
      <c r="H1497" s="70" t="s">
        <v>173</v>
      </c>
      <c r="I1497" s="70" t="s">
        <v>664</v>
      </c>
      <c r="J1497" s="70" t="s">
        <v>634</v>
      </c>
      <c r="K1497" s="70" t="s">
        <v>634</v>
      </c>
      <c r="L1497" s="48">
        <v>1422.19</v>
      </c>
      <c r="M1497" s="48">
        <v>2577.8535999999999</v>
      </c>
    </row>
    <row r="1498" spans="1:13" ht="14.25" x14ac:dyDescent="0.2">
      <c r="A1498" s="66" t="s">
        <v>41</v>
      </c>
      <c r="B1498" s="66" t="s">
        <v>41</v>
      </c>
      <c r="C1498" s="67" t="s">
        <v>42</v>
      </c>
      <c r="D1498" s="70" t="s">
        <v>8</v>
      </c>
      <c r="E1498" s="69">
        <v>2018</v>
      </c>
      <c r="F1498" s="69" t="s">
        <v>59</v>
      </c>
      <c r="G1498" s="69" t="s">
        <v>82</v>
      </c>
      <c r="H1498" s="70" t="s">
        <v>85</v>
      </c>
      <c r="I1498" s="70" t="s">
        <v>665</v>
      </c>
      <c r="J1498" s="70" t="s">
        <v>634</v>
      </c>
      <c r="K1498" s="70" t="s">
        <v>634</v>
      </c>
      <c r="L1498" s="48">
        <v>1727</v>
      </c>
      <c r="M1498" s="48">
        <v>3033.92</v>
      </c>
    </row>
    <row r="1499" spans="1:13" ht="14.25" x14ac:dyDescent="0.2">
      <c r="A1499" s="66" t="s">
        <v>41</v>
      </c>
      <c r="B1499" s="66" t="s">
        <v>41</v>
      </c>
      <c r="C1499" s="67" t="s">
        <v>744</v>
      </c>
      <c r="D1499" s="70" t="s">
        <v>29</v>
      </c>
      <c r="E1499" s="69">
        <v>2021</v>
      </c>
      <c r="F1499" s="69" t="s">
        <v>64</v>
      </c>
      <c r="G1499" s="69" t="s">
        <v>159</v>
      </c>
      <c r="H1499" s="70" t="s">
        <v>93</v>
      </c>
      <c r="I1499" s="70" t="s">
        <v>681</v>
      </c>
      <c r="J1499" s="70" t="s">
        <v>634</v>
      </c>
      <c r="K1499" s="70" t="s">
        <v>634</v>
      </c>
      <c r="L1499" s="48">
        <v>1298</v>
      </c>
      <c r="M1499" s="48">
        <v>1727</v>
      </c>
    </row>
    <row r="1500" spans="1:13" ht="14.25" x14ac:dyDescent="0.2">
      <c r="A1500" s="66" t="s">
        <v>41</v>
      </c>
      <c r="B1500" s="66" t="s">
        <v>41</v>
      </c>
      <c r="C1500" s="67" t="s">
        <v>668</v>
      </c>
      <c r="D1500" s="70" t="s">
        <v>10</v>
      </c>
      <c r="E1500" s="69">
        <v>2019</v>
      </c>
      <c r="F1500" s="69" t="s">
        <v>76</v>
      </c>
      <c r="G1500" s="69" t="s">
        <v>328</v>
      </c>
      <c r="H1500" s="70" t="s">
        <v>179</v>
      </c>
      <c r="I1500" s="70" t="s">
        <v>358</v>
      </c>
      <c r="J1500" s="70" t="s">
        <v>545</v>
      </c>
      <c r="K1500" s="70" t="s">
        <v>545</v>
      </c>
      <c r="L1500" s="48">
        <v>1122.2</v>
      </c>
      <c r="M1500" s="48">
        <v>3112.55</v>
      </c>
    </row>
    <row r="1501" spans="1:13" ht="14.25" x14ac:dyDescent="0.2">
      <c r="A1501" s="66" t="s">
        <v>41</v>
      </c>
      <c r="B1501" s="66" t="s">
        <v>41</v>
      </c>
      <c r="C1501" s="67" t="s">
        <v>48</v>
      </c>
      <c r="D1501" s="70" t="s">
        <v>11</v>
      </c>
      <c r="E1501" s="69">
        <v>2018</v>
      </c>
      <c r="F1501" s="69" t="s">
        <v>59</v>
      </c>
      <c r="G1501" s="69" t="s">
        <v>82</v>
      </c>
      <c r="H1501" s="70" t="s">
        <v>99</v>
      </c>
      <c r="I1501" s="70" t="s">
        <v>788</v>
      </c>
      <c r="J1501" s="70" t="s">
        <v>634</v>
      </c>
      <c r="K1501" s="70" t="s">
        <v>634</v>
      </c>
      <c r="L1501" s="48">
        <v>1727</v>
      </c>
      <c r="M1501" s="48">
        <v>2407.96</v>
      </c>
    </row>
    <row r="1502" spans="1:13" ht="15" x14ac:dyDescent="0.2">
      <c r="A1502" s="66" t="s">
        <v>41</v>
      </c>
      <c r="B1502" s="66" t="s">
        <v>41</v>
      </c>
      <c r="C1502" s="67" t="s">
        <v>706</v>
      </c>
      <c r="D1502" s="70" t="s">
        <v>568</v>
      </c>
      <c r="E1502" s="69">
        <v>2022</v>
      </c>
      <c r="F1502" s="69" t="s">
        <v>61</v>
      </c>
      <c r="G1502" s="69" t="s">
        <v>102</v>
      </c>
      <c r="H1502" s="70" t="s">
        <v>103</v>
      </c>
      <c r="I1502" s="70" t="s">
        <v>798</v>
      </c>
      <c r="J1502" s="70" t="s">
        <v>634</v>
      </c>
      <c r="K1502" s="70" t="s">
        <v>634</v>
      </c>
      <c r="L1502" s="71">
        <v>2064.84</v>
      </c>
      <c r="M1502" s="71">
        <v>4065.57</v>
      </c>
    </row>
    <row r="1503" spans="1:13" ht="14.25" x14ac:dyDescent="0.2">
      <c r="A1503" s="66" t="s">
        <v>41</v>
      </c>
      <c r="B1503" s="66" t="s">
        <v>41</v>
      </c>
      <c r="C1503" s="67" t="s">
        <v>57</v>
      </c>
      <c r="D1503" s="70" t="s">
        <v>0</v>
      </c>
      <c r="E1503" s="69">
        <v>2018</v>
      </c>
      <c r="F1503" s="69" t="s">
        <v>61</v>
      </c>
      <c r="G1503" s="69" t="s">
        <v>102</v>
      </c>
      <c r="H1503" s="70" t="s">
        <v>129</v>
      </c>
      <c r="I1503" s="70" t="s">
        <v>723</v>
      </c>
      <c r="J1503" s="70" t="s">
        <v>634</v>
      </c>
      <c r="K1503" s="70" t="s">
        <v>634</v>
      </c>
      <c r="L1503" s="48">
        <v>1212</v>
      </c>
      <c r="M1503" s="48">
        <v>4380.49</v>
      </c>
    </row>
    <row r="1504" spans="1:13" ht="14.25" x14ac:dyDescent="0.2">
      <c r="A1504" s="66" t="s">
        <v>41</v>
      </c>
      <c r="B1504" s="66" t="s">
        <v>41</v>
      </c>
      <c r="C1504" s="67" t="s">
        <v>57</v>
      </c>
      <c r="D1504" s="70" t="s">
        <v>0</v>
      </c>
      <c r="E1504" s="69">
        <v>2018</v>
      </c>
      <c r="F1504" s="69" t="s">
        <v>61</v>
      </c>
      <c r="G1504" s="69" t="s">
        <v>102</v>
      </c>
      <c r="H1504" s="70" t="s">
        <v>131</v>
      </c>
      <c r="I1504" s="70" t="s">
        <v>722</v>
      </c>
      <c r="J1504" s="70" t="s">
        <v>634</v>
      </c>
      <c r="K1504" s="70" t="s">
        <v>634</v>
      </c>
      <c r="L1504" s="48">
        <v>1718.8</v>
      </c>
      <c r="M1504" s="48">
        <v>5893.71</v>
      </c>
    </row>
    <row r="1505" spans="1:13" ht="14.25" x14ac:dyDescent="0.2">
      <c r="A1505" s="66" t="s">
        <v>41</v>
      </c>
      <c r="B1505" s="66" t="s">
        <v>41</v>
      </c>
      <c r="C1505" s="67" t="s">
        <v>57</v>
      </c>
      <c r="D1505" s="70" t="s">
        <v>0</v>
      </c>
      <c r="E1505" s="69">
        <v>2018</v>
      </c>
      <c r="F1505" s="69" t="s">
        <v>61</v>
      </c>
      <c r="G1505" s="69" t="s">
        <v>102</v>
      </c>
      <c r="H1505" s="70" t="s">
        <v>129</v>
      </c>
      <c r="I1505" s="70" t="s">
        <v>792</v>
      </c>
      <c r="J1505" s="70" t="s">
        <v>634</v>
      </c>
      <c r="K1505" s="70" t="s">
        <v>634</v>
      </c>
      <c r="L1505" s="48">
        <v>1212</v>
      </c>
      <c r="M1505" s="48">
        <v>4380.49</v>
      </c>
    </row>
    <row r="1506" spans="1:13" ht="14.25" x14ac:dyDescent="0.2">
      <c r="A1506" s="66" t="s">
        <v>41</v>
      </c>
      <c r="B1506" s="66" t="s">
        <v>41</v>
      </c>
      <c r="C1506" s="67" t="s">
        <v>654</v>
      </c>
      <c r="D1506" s="70" t="s">
        <v>2</v>
      </c>
      <c r="E1506" s="69">
        <v>2018</v>
      </c>
      <c r="F1506" s="69" t="s">
        <v>64</v>
      </c>
      <c r="G1506" s="69" t="s">
        <v>159</v>
      </c>
      <c r="H1506" s="70" t="s">
        <v>93</v>
      </c>
      <c r="I1506" s="70" t="s">
        <v>165</v>
      </c>
      <c r="J1506" s="70" t="s">
        <v>634</v>
      </c>
      <c r="K1506" s="70" t="s">
        <v>634</v>
      </c>
      <c r="L1506" s="48">
        <v>2315.0500000000002</v>
      </c>
      <c r="M1506" s="48">
        <v>5306.7800000000007</v>
      </c>
    </row>
    <row r="1507" spans="1:13" ht="14.25" x14ac:dyDescent="0.2">
      <c r="A1507" s="66" t="s">
        <v>41</v>
      </c>
      <c r="B1507" s="66" t="s">
        <v>41</v>
      </c>
      <c r="C1507" s="67" t="s">
        <v>719</v>
      </c>
      <c r="D1507" s="70" t="s">
        <v>720</v>
      </c>
      <c r="E1507" s="69">
        <v>2022</v>
      </c>
      <c r="F1507" s="69" t="s">
        <v>75</v>
      </c>
      <c r="G1507" s="69" t="s">
        <v>312</v>
      </c>
      <c r="H1507" s="70" t="s">
        <v>257</v>
      </c>
      <c r="I1507" s="70" t="s">
        <v>852</v>
      </c>
      <c r="J1507" s="70" t="s">
        <v>634</v>
      </c>
      <c r="K1507" s="70" t="s">
        <v>634</v>
      </c>
      <c r="L1507" s="48">
        <v>2248.5</v>
      </c>
      <c r="M1507" s="48">
        <v>4541.18</v>
      </c>
    </row>
    <row r="1508" spans="1:13" ht="14.25" x14ac:dyDescent="0.2">
      <c r="A1508" s="66" t="s">
        <v>41</v>
      </c>
      <c r="B1508" s="66" t="s">
        <v>41</v>
      </c>
      <c r="C1508" s="67" t="s">
        <v>57</v>
      </c>
      <c r="D1508" s="70" t="s">
        <v>0</v>
      </c>
      <c r="E1508" s="69">
        <v>2018</v>
      </c>
      <c r="F1508" s="69" t="s">
        <v>61</v>
      </c>
      <c r="G1508" s="69" t="s">
        <v>102</v>
      </c>
      <c r="H1508" s="70" t="s">
        <v>495</v>
      </c>
      <c r="I1508" s="70" t="s">
        <v>705</v>
      </c>
      <c r="J1508" s="70" t="s">
        <v>634</v>
      </c>
      <c r="K1508" s="70" t="s">
        <v>634</v>
      </c>
      <c r="L1508" s="48">
        <v>1718.8</v>
      </c>
      <c r="M1508" s="48">
        <v>5893.71</v>
      </c>
    </row>
    <row r="1509" spans="1:13" ht="14.25" x14ac:dyDescent="0.2">
      <c r="A1509" s="66" t="s">
        <v>41</v>
      </c>
      <c r="B1509" s="66" t="s">
        <v>41</v>
      </c>
      <c r="C1509" s="67" t="s">
        <v>666</v>
      </c>
      <c r="D1509" s="70" t="s">
        <v>9</v>
      </c>
      <c r="E1509" s="69">
        <v>2020</v>
      </c>
      <c r="F1509" s="69" t="s">
        <v>77</v>
      </c>
      <c r="G1509" s="69" t="s">
        <v>403</v>
      </c>
      <c r="H1509" s="70" t="s">
        <v>99</v>
      </c>
      <c r="I1509" s="70" t="s">
        <v>783</v>
      </c>
      <c r="J1509" s="70" t="s">
        <v>634</v>
      </c>
      <c r="K1509" s="70" t="s">
        <v>634</v>
      </c>
      <c r="L1509" s="48">
        <v>1592.46</v>
      </c>
      <c r="M1509" s="48">
        <v>2223.39</v>
      </c>
    </row>
    <row r="1510" spans="1:13" ht="14.25" x14ac:dyDescent="0.2">
      <c r="A1510" s="66" t="s">
        <v>41</v>
      </c>
      <c r="B1510" s="66" t="s">
        <v>41</v>
      </c>
      <c r="C1510" s="67" t="s">
        <v>687</v>
      </c>
      <c r="D1510" s="70" t="s">
        <v>20</v>
      </c>
      <c r="E1510" s="69">
        <v>2020</v>
      </c>
      <c r="F1510" s="69" t="s">
        <v>66</v>
      </c>
      <c r="G1510" s="69" t="s">
        <v>186</v>
      </c>
      <c r="H1510" s="70" t="s">
        <v>99</v>
      </c>
      <c r="I1510" s="70" t="s">
        <v>688</v>
      </c>
      <c r="J1510" s="70" t="s">
        <v>634</v>
      </c>
      <c r="K1510" s="70" t="s">
        <v>634</v>
      </c>
      <c r="L1510" s="48">
        <v>1995.7900000000002</v>
      </c>
      <c r="M1510" s="48">
        <v>3191.65</v>
      </c>
    </row>
    <row r="1511" spans="1:13" ht="14.25" x14ac:dyDescent="0.2">
      <c r="A1511" s="66" t="s">
        <v>41</v>
      </c>
      <c r="B1511" s="66" t="s">
        <v>41</v>
      </c>
      <c r="C1511" s="67" t="s">
        <v>659</v>
      </c>
      <c r="D1511" s="70" t="s">
        <v>4</v>
      </c>
      <c r="E1511" s="69">
        <v>2020</v>
      </c>
      <c r="F1511" s="69" t="s">
        <v>66</v>
      </c>
      <c r="G1511" s="69" t="s">
        <v>186</v>
      </c>
      <c r="H1511" s="70" t="s">
        <v>179</v>
      </c>
      <c r="I1511" s="70" t="s">
        <v>419</v>
      </c>
      <c r="J1511" s="70" t="s">
        <v>545</v>
      </c>
      <c r="K1511" s="70" t="s">
        <v>545</v>
      </c>
      <c r="L1511" s="48">
        <v>1122.19</v>
      </c>
      <c r="M1511" s="48">
        <v>1499.5262090000001</v>
      </c>
    </row>
    <row r="1512" spans="1:13" ht="14.25" x14ac:dyDescent="0.2">
      <c r="A1512" s="66" t="s">
        <v>41</v>
      </c>
      <c r="B1512" s="66" t="s">
        <v>41</v>
      </c>
      <c r="C1512" s="67" t="s">
        <v>668</v>
      </c>
      <c r="D1512" s="70" t="s">
        <v>10</v>
      </c>
      <c r="E1512" s="69">
        <v>2019</v>
      </c>
      <c r="F1512" s="69" t="s">
        <v>76</v>
      </c>
      <c r="G1512" s="69" t="s">
        <v>328</v>
      </c>
      <c r="H1512" s="70" t="s">
        <v>179</v>
      </c>
      <c r="I1512" s="70" t="s">
        <v>786</v>
      </c>
      <c r="J1512" s="70" t="s">
        <v>634</v>
      </c>
      <c r="K1512" s="70" t="s">
        <v>634</v>
      </c>
      <c r="L1512" s="48">
        <v>1122.2</v>
      </c>
      <c r="M1512" s="48">
        <v>3112.55</v>
      </c>
    </row>
    <row r="1513" spans="1:13" ht="14.25" x14ac:dyDescent="0.2">
      <c r="A1513" s="66" t="s">
        <v>41</v>
      </c>
      <c r="B1513" s="66" t="s">
        <v>41</v>
      </c>
      <c r="C1513" s="67" t="s">
        <v>668</v>
      </c>
      <c r="D1513" s="70" t="s">
        <v>10</v>
      </c>
      <c r="E1513" s="69">
        <v>2019</v>
      </c>
      <c r="F1513" s="69" t="s">
        <v>76</v>
      </c>
      <c r="G1513" s="69" t="s">
        <v>328</v>
      </c>
      <c r="H1513" s="70" t="s">
        <v>179</v>
      </c>
      <c r="I1513" s="70" t="s">
        <v>398</v>
      </c>
      <c r="J1513" s="70" t="s">
        <v>545</v>
      </c>
      <c r="K1513" s="70" t="s">
        <v>545</v>
      </c>
      <c r="L1513" s="48">
        <v>1122.2</v>
      </c>
      <c r="M1513" s="48">
        <v>3112.55</v>
      </c>
    </row>
    <row r="1514" spans="1:13" ht="14.25" x14ac:dyDescent="0.2">
      <c r="A1514" s="66" t="s">
        <v>41</v>
      </c>
      <c r="B1514" s="66" t="s">
        <v>41</v>
      </c>
      <c r="C1514" s="67" t="s">
        <v>687</v>
      </c>
      <c r="D1514" s="70" t="s">
        <v>20</v>
      </c>
      <c r="E1514" s="69">
        <v>2020</v>
      </c>
      <c r="F1514" s="69" t="s">
        <v>66</v>
      </c>
      <c r="G1514" s="69" t="s">
        <v>186</v>
      </c>
      <c r="H1514" s="70" t="s">
        <v>129</v>
      </c>
      <c r="I1514" s="70" t="s">
        <v>688</v>
      </c>
      <c r="J1514" s="70" t="s">
        <v>634</v>
      </c>
      <c r="K1514" s="70" t="s">
        <v>634</v>
      </c>
      <c r="L1514" s="48">
        <v>1478.8300000000002</v>
      </c>
      <c r="M1514" s="48">
        <v>2777.26</v>
      </c>
    </row>
    <row r="1515" spans="1:13" ht="14.25" x14ac:dyDescent="0.2">
      <c r="A1515" s="66" t="s">
        <v>41</v>
      </c>
      <c r="B1515" s="66" t="s">
        <v>41</v>
      </c>
      <c r="C1515" s="67" t="s">
        <v>668</v>
      </c>
      <c r="D1515" s="70" t="s">
        <v>10</v>
      </c>
      <c r="E1515" s="69">
        <v>2019</v>
      </c>
      <c r="F1515" s="69" t="s">
        <v>76</v>
      </c>
      <c r="G1515" s="69" t="s">
        <v>328</v>
      </c>
      <c r="H1515" s="70" t="s">
        <v>179</v>
      </c>
      <c r="I1515" s="70" t="s">
        <v>359</v>
      </c>
      <c r="J1515" s="70" t="s">
        <v>545</v>
      </c>
      <c r="K1515" s="70" t="s">
        <v>545</v>
      </c>
      <c r="L1515" s="48">
        <v>1122.2</v>
      </c>
      <c r="M1515" s="48">
        <v>3112.55</v>
      </c>
    </row>
    <row r="1516" spans="1:13" ht="14.25" x14ac:dyDescent="0.2">
      <c r="A1516" s="66" t="s">
        <v>41</v>
      </c>
      <c r="B1516" s="66" t="s">
        <v>41</v>
      </c>
      <c r="C1516" s="67" t="s">
        <v>760</v>
      </c>
      <c r="D1516" s="70" t="s">
        <v>28</v>
      </c>
      <c r="E1516" s="69">
        <v>2018</v>
      </c>
      <c r="F1516" s="69" t="s">
        <v>61</v>
      </c>
      <c r="G1516" s="69" t="s">
        <v>102</v>
      </c>
      <c r="H1516" s="70" t="s">
        <v>99</v>
      </c>
      <c r="I1516" s="70" t="s">
        <v>766</v>
      </c>
      <c r="J1516" s="70" t="s">
        <v>634</v>
      </c>
      <c r="K1516" s="70" t="s">
        <v>634</v>
      </c>
      <c r="L1516" s="48">
        <v>2076.27</v>
      </c>
      <c r="M1516" s="48">
        <v>3743.8</v>
      </c>
    </row>
    <row r="1517" spans="1:13" ht="14.25" x14ac:dyDescent="0.2">
      <c r="A1517" s="66" t="s">
        <v>41</v>
      </c>
      <c r="B1517" s="66" t="s">
        <v>41</v>
      </c>
      <c r="C1517" s="67" t="s">
        <v>51</v>
      </c>
      <c r="D1517" s="70" t="s">
        <v>1</v>
      </c>
      <c r="E1517" s="69">
        <v>2020</v>
      </c>
      <c r="F1517" s="69" t="s">
        <v>67</v>
      </c>
      <c r="G1517" s="69" t="s">
        <v>193</v>
      </c>
      <c r="H1517" s="70" t="s">
        <v>194</v>
      </c>
      <c r="I1517" s="70" t="s">
        <v>827</v>
      </c>
      <c r="J1517" s="70" t="s">
        <v>545</v>
      </c>
      <c r="K1517" s="70" t="s">
        <v>545</v>
      </c>
      <c r="L1517" s="48">
        <v>1434.67</v>
      </c>
      <c r="M1517" s="48">
        <v>5022.6400000000003</v>
      </c>
    </row>
    <row r="1518" spans="1:13" ht="14.25" x14ac:dyDescent="0.2">
      <c r="A1518" s="66" t="s">
        <v>41</v>
      </c>
      <c r="B1518" s="66" t="s">
        <v>41</v>
      </c>
      <c r="C1518" s="67" t="s">
        <v>656</v>
      </c>
      <c r="D1518" s="70" t="s">
        <v>657</v>
      </c>
      <c r="E1518" s="69">
        <v>2023</v>
      </c>
      <c r="F1518" s="69" t="s">
        <v>61</v>
      </c>
      <c r="G1518" s="69" t="s">
        <v>102</v>
      </c>
      <c r="H1518" s="70" t="s">
        <v>93</v>
      </c>
      <c r="I1518" s="70" t="s">
        <v>658</v>
      </c>
      <c r="J1518" s="70" t="s">
        <v>634</v>
      </c>
      <c r="K1518" s="70" t="s">
        <v>634</v>
      </c>
      <c r="L1518" s="48">
        <v>1212</v>
      </c>
      <c r="M1518" s="48">
        <v>4037.64</v>
      </c>
    </row>
    <row r="1519" spans="1:13" ht="14.25" x14ac:dyDescent="0.2">
      <c r="A1519" s="66" t="s">
        <v>41</v>
      </c>
      <c r="B1519" s="66" t="s">
        <v>41</v>
      </c>
      <c r="C1519" s="67" t="s">
        <v>654</v>
      </c>
      <c r="D1519" s="70" t="s">
        <v>2</v>
      </c>
      <c r="E1519" s="69">
        <v>2018</v>
      </c>
      <c r="F1519" s="69" t="s">
        <v>64</v>
      </c>
      <c r="G1519" s="69" t="s">
        <v>159</v>
      </c>
      <c r="H1519" s="70" t="s">
        <v>129</v>
      </c>
      <c r="I1519" s="70" t="s">
        <v>655</v>
      </c>
      <c r="J1519" s="70" t="s">
        <v>634</v>
      </c>
      <c r="K1519" s="70" t="s">
        <v>634</v>
      </c>
      <c r="L1519" s="48">
        <v>2035.97</v>
      </c>
      <c r="M1519" s="48">
        <v>4337.2999999999993</v>
      </c>
    </row>
    <row r="1520" spans="1:13" ht="14.25" x14ac:dyDescent="0.2">
      <c r="A1520" s="66" t="s">
        <v>41</v>
      </c>
      <c r="B1520" s="66" t="s">
        <v>41</v>
      </c>
      <c r="C1520" s="67" t="s">
        <v>48</v>
      </c>
      <c r="D1520" s="70" t="s">
        <v>11</v>
      </c>
      <c r="E1520" s="69">
        <v>2018</v>
      </c>
      <c r="F1520" s="69" t="s">
        <v>59</v>
      </c>
      <c r="G1520" s="69" t="s">
        <v>82</v>
      </c>
      <c r="H1520" s="70" t="s">
        <v>129</v>
      </c>
      <c r="I1520" s="70" t="s">
        <v>779</v>
      </c>
      <c r="J1520" s="70" t="s">
        <v>634</v>
      </c>
      <c r="K1520" s="70" t="s">
        <v>634</v>
      </c>
      <c r="L1520" s="48">
        <v>1298</v>
      </c>
      <c r="M1520" s="48">
        <v>1694</v>
      </c>
    </row>
    <row r="1521" spans="1:13" ht="14.25" x14ac:dyDescent="0.2">
      <c r="A1521" s="66" t="s">
        <v>41</v>
      </c>
      <c r="B1521" s="66" t="s">
        <v>41</v>
      </c>
      <c r="C1521" s="67" t="s">
        <v>668</v>
      </c>
      <c r="D1521" s="70" t="s">
        <v>10</v>
      </c>
      <c r="E1521" s="69">
        <v>2019</v>
      </c>
      <c r="F1521" s="69" t="s">
        <v>76</v>
      </c>
      <c r="G1521" s="69" t="s">
        <v>328</v>
      </c>
      <c r="H1521" s="70" t="s">
        <v>179</v>
      </c>
      <c r="I1521" s="70" t="s">
        <v>722</v>
      </c>
      <c r="J1521" s="70" t="s">
        <v>545</v>
      </c>
      <c r="K1521" s="70" t="s">
        <v>545</v>
      </c>
      <c r="L1521" s="48">
        <v>1122.2</v>
      </c>
      <c r="M1521" s="48">
        <v>3112.55</v>
      </c>
    </row>
    <row r="1522" spans="1:13" ht="14.25" x14ac:dyDescent="0.2">
      <c r="A1522" s="66" t="s">
        <v>41</v>
      </c>
      <c r="B1522" s="66" t="s">
        <v>41</v>
      </c>
      <c r="C1522" s="67" t="s">
        <v>57</v>
      </c>
      <c r="D1522" s="70" t="s">
        <v>0</v>
      </c>
      <c r="E1522" s="69">
        <v>2018</v>
      </c>
      <c r="F1522" s="69" t="s">
        <v>61</v>
      </c>
      <c r="G1522" s="69" t="s">
        <v>102</v>
      </c>
      <c r="H1522" s="70" t="s">
        <v>95</v>
      </c>
      <c r="I1522" s="70" t="s">
        <v>734</v>
      </c>
      <c r="J1522" s="70" t="s">
        <v>634</v>
      </c>
      <c r="K1522" s="70" t="s">
        <v>634</v>
      </c>
      <c r="L1522" s="48">
        <v>1212</v>
      </c>
      <c r="M1522" s="48">
        <v>4380.49</v>
      </c>
    </row>
    <row r="1523" spans="1:13" ht="14.25" x14ac:dyDescent="0.2">
      <c r="A1523" s="66" t="s">
        <v>41</v>
      </c>
      <c r="B1523" s="66" t="s">
        <v>41</v>
      </c>
      <c r="C1523" s="67" t="s">
        <v>51</v>
      </c>
      <c r="D1523" s="70" t="s">
        <v>1</v>
      </c>
      <c r="E1523" s="69">
        <v>2020</v>
      </c>
      <c r="F1523" s="69" t="s">
        <v>67</v>
      </c>
      <c r="G1523" s="69" t="s">
        <v>193</v>
      </c>
      <c r="H1523" s="70" t="s">
        <v>194</v>
      </c>
      <c r="I1523" s="70" t="s">
        <v>115</v>
      </c>
      <c r="J1523" s="70" t="s">
        <v>545</v>
      </c>
      <c r="K1523" s="70" t="s">
        <v>545</v>
      </c>
      <c r="L1523" s="48">
        <v>1434.67</v>
      </c>
      <c r="M1523" s="48">
        <v>5022.6400000000003</v>
      </c>
    </row>
    <row r="1524" spans="1:13" ht="14.25" x14ac:dyDescent="0.2">
      <c r="A1524" s="66" t="s">
        <v>41</v>
      </c>
      <c r="B1524" s="66" t="s">
        <v>41</v>
      </c>
      <c r="C1524" s="67" t="s">
        <v>51</v>
      </c>
      <c r="D1524" s="70" t="s">
        <v>1</v>
      </c>
      <c r="E1524" s="69">
        <v>2020</v>
      </c>
      <c r="F1524" s="69" t="s">
        <v>67</v>
      </c>
      <c r="G1524" s="69" t="s">
        <v>193</v>
      </c>
      <c r="H1524" s="70" t="s">
        <v>194</v>
      </c>
      <c r="I1524" s="70" t="s">
        <v>114</v>
      </c>
      <c r="J1524" s="70" t="s">
        <v>545</v>
      </c>
      <c r="K1524" s="70" t="s">
        <v>545</v>
      </c>
      <c r="L1524" s="48">
        <v>1434.67</v>
      </c>
      <c r="M1524" s="48">
        <v>5022.6400000000003</v>
      </c>
    </row>
    <row r="1525" spans="1:13" ht="14.25" x14ac:dyDescent="0.2">
      <c r="A1525" s="66" t="s">
        <v>41</v>
      </c>
      <c r="B1525" s="66" t="s">
        <v>41</v>
      </c>
      <c r="C1525" s="67" t="s">
        <v>51</v>
      </c>
      <c r="D1525" s="70" t="s">
        <v>1</v>
      </c>
      <c r="E1525" s="69">
        <v>2020</v>
      </c>
      <c r="F1525" s="69" t="s">
        <v>67</v>
      </c>
      <c r="G1525" s="69" t="s">
        <v>193</v>
      </c>
      <c r="H1525" s="70" t="s">
        <v>194</v>
      </c>
      <c r="I1525" s="70" t="s">
        <v>840</v>
      </c>
      <c r="J1525" s="70" t="s">
        <v>545</v>
      </c>
      <c r="K1525" s="70" t="s">
        <v>545</v>
      </c>
      <c r="L1525" s="48">
        <v>1434.67</v>
      </c>
      <c r="M1525" s="48">
        <v>5022.6400000000003</v>
      </c>
    </row>
    <row r="1526" spans="1:13" ht="14.25" x14ac:dyDescent="0.2">
      <c r="A1526" s="66" t="s">
        <v>41</v>
      </c>
      <c r="B1526" s="66" t="s">
        <v>41</v>
      </c>
      <c r="C1526" s="67" t="s">
        <v>666</v>
      </c>
      <c r="D1526" s="70" t="s">
        <v>9</v>
      </c>
      <c r="E1526" s="69">
        <v>2020</v>
      </c>
      <c r="F1526" s="69" t="s">
        <v>77</v>
      </c>
      <c r="G1526" s="69" t="s">
        <v>403</v>
      </c>
      <c r="H1526" s="70" t="s">
        <v>83</v>
      </c>
      <c r="I1526" s="70" t="s">
        <v>667</v>
      </c>
      <c r="J1526" s="70" t="s">
        <v>634</v>
      </c>
      <c r="K1526" s="70" t="s">
        <v>634</v>
      </c>
      <c r="L1526" s="48">
        <v>1061.6400000000001</v>
      </c>
      <c r="M1526" s="48">
        <v>1695.14</v>
      </c>
    </row>
    <row r="1527" spans="1:13" ht="14.25" x14ac:dyDescent="0.2">
      <c r="A1527" s="66" t="s">
        <v>41</v>
      </c>
      <c r="B1527" s="66" t="s">
        <v>41</v>
      </c>
      <c r="C1527" s="67" t="s">
        <v>659</v>
      </c>
      <c r="D1527" s="70" t="s">
        <v>4</v>
      </c>
      <c r="E1527" s="69">
        <v>2020</v>
      </c>
      <c r="F1527" s="69" t="s">
        <v>66</v>
      </c>
      <c r="G1527" s="69" t="s">
        <v>186</v>
      </c>
      <c r="H1527" s="70" t="s">
        <v>179</v>
      </c>
      <c r="I1527" s="70" t="s">
        <v>455</v>
      </c>
      <c r="J1527" s="70" t="s">
        <v>545</v>
      </c>
      <c r="K1527" s="70" t="s">
        <v>545</v>
      </c>
      <c r="L1527" s="48">
        <v>1122.19</v>
      </c>
      <c r="M1527" s="48">
        <v>1499.5262090000001</v>
      </c>
    </row>
    <row r="1528" spans="1:13" ht="14.25" x14ac:dyDescent="0.2">
      <c r="A1528" s="66" t="s">
        <v>41</v>
      </c>
      <c r="B1528" s="66" t="s">
        <v>41</v>
      </c>
      <c r="C1528" s="67" t="s">
        <v>55</v>
      </c>
      <c r="D1528" s="70" t="s">
        <v>6</v>
      </c>
      <c r="E1528" s="69">
        <v>2018</v>
      </c>
      <c r="F1528" s="69" t="s">
        <v>71</v>
      </c>
      <c r="G1528" s="69" t="s">
        <v>264</v>
      </c>
      <c r="H1528" s="70" t="s">
        <v>99</v>
      </c>
      <c r="I1528" s="70" t="s">
        <v>736</v>
      </c>
      <c r="J1528" s="70" t="s">
        <v>634</v>
      </c>
      <c r="K1528" s="70" t="s">
        <v>634</v>
      </c>
      <c r="L1528" s="56">
        <v>1727</v>
      </c>
      <c r="M1528" s="56">
        <v>3452.47</v>
      </c>
    </row>
    <row r="1529" spans="1:13" ht="14.25" x14ac:dyDescent="0.2">
      <c r="A1529" s="66" t="s">
        <v>41</v>
      </c>
      <c r="B1529" s="66" t="s">
        <v>41</v>
      </c>
      <c r="C1529" s="67" t="s">
        <v>45</v>
      </c>
      <c r="D1529" s="70" t="s">
        <v>24</v>
      </c>
      <c r="E1529" s="69">
        <v>2018</v>
      </c>
      <c r="F1529" s="69" t="s">
        <v>59</v>
      </c>
      <c r="G1529" s="69" t="s">
        <v>82</v>
      </c>
      <c r="H1529" s="70" t="s">
        <v>131</v>
      </c>
      <c r="I1529" s="70" t="s">
        <v>700</v>
      </c>
      <c r="J1529" s="70" t="s">
        <v>634</v>
      </c>
      <c r="K1529" s="70" t="s">
        <v>634</v>
      </c>
      <c r="L1529" s="48">
        <v>1326.25</v>
      </c>
      <c r="M1529" s="48">
        <v>2601.58</v>
      </c>
    </row>
    <row r="1530" spans="1:13" ht="14.25" x14ac:dyDescent="0.2">
      <c r="A1530" s="66" t="s">
        <v>41</v>
      </c>
      <c r="B1530" s="66" t="s">
        <v>41</v>
      </c>
      <c r="C1530" s="67" t="s">
        <v>57</v>
      </c>
      <c r="D1530" s="70" t="s">
        <v>0</v>
      </c>
      <c r="E1530" s="69">
        <v>2018</v>
      </c>
      <c r="F1530" s="69" t="s">
        <v>61</v>
      </c>
      <c r="G1530" s="69" t="s">
        <v>102</v>
      </c>
      <c r="H1530" s="70" t="s">
        <v>129</v>
      </c>
      <c r="I1530" s="70" t="s">
        <v>704</v>
      </c>
      <c r="J1530" s="70" t="s">
        <v>634</v>
      </c>
      <c r="K1530" s="70" t="s">
        <v>634</v>
      </c>
      <c r="L1530" s="48">
        <v>1212</v>
      </c>
      <c r="M1530" s="48">
        <v>4380.49</v>
      </c>
    </row>
    <row r="1531" spans="1:13" ht="14.25" x14ac:dyDescent="0.2">
      <c r="A1531" s="66" t="s">
        <v>41</v>
      </c>
      <c r="B1531" s="66" t="s">
        <v>41</v>
      </c>
      <c r="C1531" s="67" t="s">
        <v>666</v>
      </c>
      <c r="D1531" s="70" t="s">
        <v>9</v>
      </c>
      <c r="E1531" s="69">
        <v>2020</v>
      </c>
      <c r="F1531" s="69" t="s">
        <v>77</v>
      </c>
      <c r="G1531" s="69" t="s">
        <v>403</v>
      </c>
      <c r="H1531" s="70" t="s">
        <v>83</v>
      </c>
      <c r="I1531" s="70" t="s">
        <v>667</v>
      </c>
      <c r="J1531" s="70" t="s">
        <v>545</v>
      </c>
      <c r="K1531" s="70" t="s">
        <v>545</v>
      </c>
      <c r="L1531" s="48">
        <v>1061.6400000000001</v>
      </c>
      <c r="M1531" s="48">
        <v>1695.14</v>
      </c>
    </row>
    <row r="1532" spans="1:13" ht="14.25" x14ac:dyDescent="0.2">
      <c r="A1532" s="66" t="s">
        <v>41</v>
      </c>
      <c r="B1532" s="66" t="s">
        <v>41</v>
      </c>
      <c r="C1532" s="67" t="s">
        <v>50</v>
      </c>
      <c r="D1532" s="70" t="s">
        <v>14</v>
      </c>
      <c r="E1532" s="69">
        <v>2019</v>
      </c>
      <c r="F1532" s="69" t="s">
        <v>66</v>
      </c>
      <c r="G1532" s="69" t="s">
        <v>186</v>
      </c>
      <c r="H1532" s="70" t="s">
        <v>89</v>
      </c>
      <c r="I1532" s="70" t="s">
        <v>718</v>
      </c>
      <c r="J1532" s="70" t="s">
        <v>634</v>
      </c>
      <c r="K1532" s="70" t="s">
        <v>634</v>
      </c>
      <c r="L1532" s="48">
        <v>2425.2000000000003</v>
      </c>
      <c r="M1532" s="48">
        <v>2132.9107600000002</v>
      </c>
    </row>
    <row r="1533" spans="1:13" ht="14.25" x14ac:dyDescent="0.2">
      <c r="A1533" s="66" t="s">
        <v>41</v>
      </c>
      <c r="B1533" s="66" t="s">
        <v>41</v>
      </c>
      <c r="C1533" s="67" t="s">
        <v>666</v>
      </c>
      <c r="D1533" s="70" t="s">
        <v>9</v>
      </c>
      <c r="E1533" s="69">
        <v>2020</v>
      </c>
      <c r="F1533" s="69" t="s">
        <v>77</v>
      </c>
      <c r="G1533" s="69" t="s">
        <v>403</v>
      </c>
      <c r="H1533" s="70" t="s">
        <v>83</v>
      </c>
      <c r="I1533" s="70" t="s">
        <v>667</v>
      </c>
      <c r="J1533" s="70" t="s">
        <v>545</v>
      </c>
      <c r="K1533" s="70" t="s">
        <v>545</v>
      </c>
      <c r="L1533" s="48">
        <v>1061.6400000000001</v>
      </c>
      <c r="M1533" s="48">
        <v>1695.14</v>
      </c>
    </row>
    <row r="1534" spans="1:13" ht="14.25" x14ac:dyDescent="0.2">
      <c r="A1534" s="66" t="s">
        <v>41</v>
      </c>
      <c r="B1534" s="66" t="s">
        <v>41</v>
      </c>
      <c r="C1534" s="67" t="s">
        <v>42</v>
      </c>
      <c r="D1534" s="70" t="s">
        <v>8</v>
      </c>
      <c r="E1534" s="69">
        <v>2018</v>
      </c>
      <c r="F1534" s="69" t="s">
        <v>59</v>
      </c>
      <c r="G1534" s="69" t="s">
        <v>82</v>
      </c>
      <c r="H1534" s="70" t="s">
        <v>83</v>
      </c>
      <c r="I1534" s="70" t="s">
        <v>665</v>
      </c>
      <c r="J1534" s="70" t="s">
        <v>634</v>
      </c>
      <c r="K1534" s="70" t="s">
        <v>634</v>
      </c>
      <c r="L1534" s="48">
        <v>1298</v>
      </c>
      <c r="M1534" s="48">
        <v>2245.6999999999998</v>
      </c>
    </row>
    <row r="1535" spans="1:13" ht="14.25" x14ac:dyDescent="0.2">
      <c r="A1535" s="66" t="s">
        <v>41</v>
      </c>
      <c r="B1535" s="66" t="s">
        <v>41</v>
      </c>
      <c r="C1535" s="67" t="s">
        <v>659</v>
      </c>
      <c r="D1535" s="70" t="s">
        <v>4</v>
      </c>
      <c r="E1535" s="69">
        <v>2020</v>
      </c>
      <c r="F1535" s="69" t="s">
        <v>66</v>
      </c>
      <c r="G1535" s="69" t="s">
        <v>186</v>
      </c>
      <c r="H1535" s="70" t="s">
        <v>179</v>
      </c>
      <c r="I1535" s="70" t="s">
        <v>782</v>
      </c>
      <c r="J1535" s="70" t="s">
        <v>545</v>
      </c>
      <c r="K1535" s="70" t="s">
        <v>545</v>
      </c>
      <c r="L1535" s="48">
        <v>1122.19</v>
      </c>
      <c r="M1535" s="48">
        <v>1499.5262090000001</v>
      </c>
    </row>
    <row r="1536" spans="1:13" ht="14.25" x14ac:dyDescent="0.2">
      <c r="A1536" s="66" t="s">
        <v>41</v>
      </c>
      <c r="B1536" s="66" t="s">
        <v>41</v>
      </c>
      <c r="C1536" s="67" t="s">
        <v>47</v>
      </c>
      <c r="D1536" s="70" t="s">
        <v>17</v>
      </c>
      <c r="E1536" s="69">
        <v>2018</v>
      </c>
      <c r="F1536" s="69" t="s">
        <v>64</v>
      </c>
      <c r="G1536" s="69" t="s">
        <v>159</v>
      </c>
      <c r="H1536" s="70" t="s">
        <v>95</v>
      </c>
      <c r="I1536" s="70" t="s">
        <v>163</v>
      </c>
      <c r="J1536" s="70" t="s">
        <v>634</v>
      </c>
      <c r="K1536" s="70" t="s">
        <v>634</v>
      </c>
      <c r="L1536" s="48">
        <v>5131.8900000000003</v>
      </c>
      <c r="M1536" s="48">
        <v>9670.25</v>
      </c>
    </row>
    <row r="1537" spans="1:13" ht="15" x14ac:dyDescent="0.2">
      <c r="A1537" s="66" t="s">
        <v>41</v>
      </c>
      <c r="B1537" s="66" t="s">
        <v>41</v>
      </c>
      <c r="C1537" s="67" t="s">
        <v>706</v>
      </c>
      <c r="D1537" s="70" t="s">
        <v>568</v>
      </c>
      <c r="E1537" s="69">
        <v>2022</v>
      </c>
      <c r="F1537" s="69" t="s">
        <v>61</v>
      </c>
      <c r="G1537" s="69" t="s">
        <v>102</v>
      </c>
      <c r="H1537" s="70" t="s">
        <v>103</v>
      </c>
      <c r="I1537" s="70" t="s">
        <v>853</v>
      </c>
      <c r="J1537" s="70" t="s">
        <v>634</v>
      </c>
      <c r="K1537" s="70" t="s">
        <v>634</v>
      </c>
      <c r="L1537" s="71">
        <v>2064.84</v>
      </c>
      <c r="M1537" s="71">
        <v>4065.57</v>
      </c>
    </row>
    <row r="1538" spans="1:13" ht="14.25" x14ac:dyDescent="0.2">
      <c r="A1538" s="66" t="s">
        <v>41</v>
      </c>
      <c r="B1538" s="66" t="s">
        <v>41</v>
      </c>
      <c r="C1538" s="67" t="s">
        <v>656</v>
      </c>
      <c r="D1538" s="70" t="s">
        <v>657</v>
      </c>
      <c r="E1538" s="69">
        <v>2023</v>
      </c>
      <c r="F1538" s="69" t="s">
        <v>61</v>
      </c>
      <c r="G1538" s="69" t="s">
        <v>102</v>
      </c>
      <c r="H1538" s="70" t="s">
        <v>256</v>
      </c>
      <c r="I1538" s="70" t="s">
        <v>658</v>
      </c>
      <c r="J1538" s="70" t="s">
        <v>634</v>
      </c>
      <c r="K1538" s="70" t="s">
        <v>634</v>
      </c>
      <c r="L1538" s="48">
        <v>1568.6</v>
      </c>
      <c r="M1538" s="48">
        <v>5790.31</v>
      </c>
    </row>
    <row r="1539" spans="1:13" ht="14.25" x14ac:dyDescent="0.2">
      <c r="A1539" s="66" t="s">
        <v>41</v>
      </c>
      <c r="B1539" s="66" t="s">
        <v>41</v>
      </c>
      <c r="C1539" s="67" t="s">
        <v>46</v>
      </c>
      <c r="D1539" s="70" t="s">
        <v>16</v>
      </c>
      <c r="E1539" s="69">
        <v>2018</v>
      </c>
      <c r="F1539" s="69" t="s">
        <v>63</v>
      </c>
      <c r="G1539" s="69" t="s">
        <v>140</v>
      </c>
      <c r="H1539" s="70" t="s">
        <v>99</v>
      </c>
      <c r="I1539" s="70" t="s">
        <v>705</v>
      </c>
      <c r="J1539" s="70" t="s">
        <v>634</v>
      </c>
      <c r="K1539" s="70" t="s">
        <v>634</v>
      </c>
      <c r="L1539" s="48">
        <v>1727</v>
      </c>
      <c r="M1539" s="51">
        <v>3108.7793000000001</v>
      </c>
    </row>
    <row r="1540" spans="1:13" ht="14.25" x14ac:dyDescent="0.2">
      <c r="A1540" s="66" t="s">
        <v>41</v>
      </c>
      <c r="B1540" s="66" t="s">
        <v>41</v>
      </c>
      <c r="C1540" s="67" t="s">
        <v>654</v>
      </c>
      <c r="D1540" s="70" t="s">
        <v>2</v>
      </c>
      <c r="E1540" s="69">
        <v>2018</v>
      </c>
      <c r="F1540" s="69" t="s">
        <v>64</v>
      </c>
      <c r="G1540" s="69" t="s">
        <v>159</v>
      </c>
      <c r="H1540" s="70" t="s">
        <v>298</v>
      </c>
      <c r="I1540" s="70" t="s">
        <v>655</v>
      </c>
      <c r="J1540" s="70" t="s">
        <v>634</v>
      </c>
      <c r="K1540" s="70" t="s">
        <v>634</v>
      </c>
      <c r="L1540" s="48">
        <v>4040.16</v>
      </c>
      <c r="M1540" s="48">
        <v>9784.3499999999985</v>
      </c>
    </row>
    <row r="1541" spans="1:13" ht="14.25" x14ac:dyDescent="0.2">
      <c r="A1541" s="66" t="s">
        <v>41</v>
      </c>
      <c r="B1541" s="66" t="s">
        <v>41</v>
      </c>
      <c r="C1541" s="67" t="s">
        <v>659</v>
      </c>
      <c r="D1541" s="70" t="s">
        <v>4</v>
      </c>
      <c r="E1541" s="69">
        <v>2020</v>
      </c>
      <c r="F1541" s="69" t="s">
        <v>66</v>
      </c>
      <c r="G1541" s="69" t="s">
        <v>186</v>
      </c>
      <c r="H1541" s="70" t="s">
        <v>179</v>
      </c>
      <c r="I1541" s="70" t="s">
        <v>441</v>
      </c>
      <c r="J1541" s="70" t="s">
        <v>545</v>
      </c>
      <c r="K1541" s="70" t="s">
        <v>545</v>
      </c>
      <c r="L1541" s="48">
        <v>1122.19</v>
      </c>
      <c r="M1541" s="48">
        <v>1499.5262090000001</v>
      </c>
    </row>
    <row r="1542" spans="1:13" ht="14.25" x14ac:dyDescent="0.2">
      <c r="A1542" s="66" t="s">
        <v>41</v>
      </c>
      <c r="B1542" s="66" t="s">
        <v>41</v>
      </c>
      <c r="C1542" s="67" t="s">
        <v>654</v>
      </c>
      <c r="D1542" s="70" t="s">
        <v>2</v>
      </c>
      <c r="E1542" s="69">
        <v>2018</v>
      </c>
      <c r="F1542" s="69" t="s">
        <v>64</v>
      </c>
      <c r="G1542" s="69" t="s">
        <v>159</v>
      </c>
      <c r="H1542" s="70" t="s">
        <v>129</v>
      </c>
      <c r="I1542" s="70" t="s">
        <v>294</v>
      </c>
      <c r="J1542" s="70" t="s">
        <v>634</v>
      </c>
      <c r="K1542" s="70" t="s">
        <v>634</v>
      </c>
      <c r="L1542" s="48">
        <v>2035.97</v>
      </c>
      <c r="M1542" s="48">
        <v>4337.2999999999993</v>
      </c>
    </row>
    <row r="1543" spans="1:13" ht="14.25" x14ac:dyDescent="0.2">
      <c r="A1543" s="66" t="s">
        <v>41</v>
      </c>
      <c r="B1543" s="66" t="s">
        <v>41</v>
      </c>
      <c r="C1543" s="67" t="s">
        <v>659</v>
      </c>
      <c r="D1543" s="70" t="s">
        <v>4</v>
      </c>
      <c r="E1543" s="69">
        <v>2020</v>
      </c>
      <c r="F1543" s="69" t="s">
        <v>66</v>
      </c>
      <c r="G1543" s="69" t="s">
        <v>186</v>
      </c>
      <c r="H1543" s="70" t="s">
        <v>179</v>
      </c>
      <c r="I1543" s="70" t="s">
        <v>482</v>
      </c>
      <c r="J1543" s="70" t="s">
        <v>545</v>
      </c>
      <c r="K1543" s="70" t="s">
        <v>545</v>
      </c>
      <c r="L1543" s="48">
        <v>1122.19</v>
      </c>
      <c r="M1543" s="48">
        <v>1499.5262090000001</v>
      </c>
    </row>
    <row r="1544" spans="1:13" ht="15" x14ac:dyDescent="0.2">
      <c r="A1544" s="66" t="s">
        <v>41</v>
      </c>
      <c r="B1544" s="66" t="s">
        <v>41</v>
      </c>
      <c r="C1544" s="67" t="s">
        <v>706</v>
      </c>
      <c r="D1544" s="70" t="s">
        <v>568</v>
      </c>
      <c r="E1544" s="69">
        <v>2022</v>
      </c>
      <c r="F1544" s="69" t="s">
        <v>61</v>
      </c>
      <c r="G1544" s="69" t="s">
        <v>102</v>
      </c>
      <c r="H1544" s="70" t="s">
        <v>103</v>
      </c>
      <c r="I1544" s="70" t="s">
        <v>695</v>
      </c>
      <c r="J1544" s="70" t="s">
        <v>634</v>
      </c>
      <c r="K1544" s="70" t="s">
        <v>634</v>
      </c>
      <c r="L1544" s="71">
        <v>2064.84</v>
      </c>
      <c r="M1544" s="71">
        <v>4065.57</v>
      </c>
    </row>
    <row r="1545" spans="1:13" ht="14.25" x14ac:dyDescent="0.2">
      <c r="A1545" s="66" t="s">
        <v>41</v>
      </c>
      <c r="B1545" s="66" t="s">
        <v>41</v>
      </c>
      <c r="C1545" s="67" t="s">
        <v>666</v>
      </c>
      <c r="D1545" s="70" t="s">
        <v>9</v>
      </c>
      <c r="E1545" s="69">
        <v>2020</v>
      </c>
      <c r="F1545" s="69" t="s">
        <v>77</v>
      </c>
      <c r="G1545" s="69" t="s">
        <v>403</v>
      </c>
      <c r="H1545" s="70" t="s">
        <v>99</v>
      </c>
      <c r="I1545" s="70" t="s">
        <v>764</v>
      </c>
      <c r="J1545" s="70" t="s">
        <v>634</v>
      </c>
      <c r="K1545" s="70" t="s">
        <v>634</v>
      </c>
      <c r="L1545" s="48">
        <v>1592.46</v>
      </c>
      <c r="M1545" s="48">
        <v>2223.39</v>
      </c>
    </row>
    <row r="1546" spans="1:13" ht="14.25" x14ac:dyDescent="0.2">
      <c r="A1546" s="66" t="s">
        <v>41</v>
      </c>
      <c r="B1546" s="66" t="s">
        <v>41</v>
      </c>
      <c r="C1546" s="67" t="s">
        <v>55</v>
      </c>
      <c r="D1546" s="70" t="s">
        <v>6</v>
      </c>
      <c r="E1546" s="69">
        <v>2018</v>
      </c>
      <c r="F1546" s="69" t="s">
        <v>71</v>
      </c>
      <c r="G1546" s="69" t="s">
        <v>264</v>
      </c>
      <c r="H1546" s="70" t="s">
        <v>129</v>
      </c>
      <c r="I1546" s="70" t="s">
        <v>686</v>
      </c>
      <c r="J1546" s="70" t="s">
        <v>634</v>
      </c>
      <c r="K1546" s="70" t="s">
        <v>634</v>
      </c>
      <c r="L1546" s="56">
        <v>1298</v>
      </c>
      <c r="M1546" s="56">
        <v>2742.53</v>
      </c>
    </row>
    <row r="1547" spans="1:13" ht="14.25" x14ac:dyDescent="0.2">
      <c r="A1547" s="66" t="s">
        <v>41</v>
      </c>
      <c r="B1547" s="66" t="s">
        <v>41</v>
      </c>
      <c r="C1547" s="67" t="s">
        <v>48</v>
      </c>
      <c r="D1547" s="70" t="s">
        <v>11</v>
      </c>
      <c r="E1547" s="69">
        <v>2018</v>
      </c>
      <c r="F1547" s="69" t="s">
        <v>59</v>
      </c>
      <c r="G1547" s="69" t="s">
        <v>82</v>
      </c>
      <c r="H1547" s="70" t="s">
        <v>129</v>
      </c>
      <c r="I1547" s="70" t="s">
        <v>779</v>
      </c>
      <c r="J1547" s="70" t="s">
        <v>634</v>
      </c>
      <c r="K1547" s="70" t="s">
        <v>634</v>
      </c>
      <c r="L1547" s="48">
        <v>1298</v>
      </c>
      <c r="M1547" s="48">
        <v>1694</v>
      </c>
    </row>
    <row r="1548" spans="1:13" ht="14.25" x14ac:dyDescent="0.2">
      <c r="A1548" s="66" t="s">
        <v>41</v>
      </c>
      <c r="B1548" s="66" t="s">
        <v>41</v>
      </c>
      <c r="C1548" s="67" t="s">
        <v>48</v>
      </c>
      <c r="D1548" s="70" t="s">
        <v>11</v>
      </c>
      <c r="E1548" s="69">
        <v>2018</v>
      </c>
      <c r="F1548" s="69" t="s">
        <v>59</v>
      </c>
      <c r="G1548" s="69" t="s">
        <v>82</v>
      </c>
      <c r="H1548" s="70" t="s">
        <v>129</v>
      </c>
      <c r="I1548" s="70" t="s">
        <v>823</v>
      </c>
      <c r="J1548" s="70" t="s">
        <v>634</v>
      </c>
      <c r="K1548" s="70" t="s">
        <v>634</v>
      </c>
      <c r="L1548" s="48">
        <v>1298</v>
      </c>
      <c r="M1548" s="48">
        <v>1694</v>
      </c>
    </row>
    <row r="1549" spans="1:13" ht="14.25" x14ac:dyDescent="0.2">
      <c r="A1549" s="66" t="s">
        <v>41</v>
      </c>
      <c r="B1549" s="66" t="s">
        <v>41</v>
      </c>
      <c r="C1549" s="67" t="s">
        <v>660</v>
      </c>
      <c r="D1549" s="70" t="s">
        <v>5</v>
      </c>
      <c r="E1549" s="69">
        <v>2020</v>
      </c>
      <c r="F1549" s="69" t="s">
        <v>61</v>
      </c>
      <c r="G1549" s="69" t="s">
        <v>102</v>
      </c>
      <c r="H1549" s="70" t="s">
        <v>99</v>
      </c>
      <c r="I1549" s="70" t="s">
        <v>661</v>
      </c>
      <c r="J1549" s="70" t="s">
        <v>634</v>
      </c>
      <c r="K1549" s="70" t="s">
        <v>634</v>
      </c>
      <c r="L1549" s="48">
        <v>2076.27</v>
      </c>
      <c r="M1549" s="48">
        <v>3743.8</v>
      </c>
    </row>
    <row r="1550" spans="1:13" ht="14.25" x14ac:dyDescent="0.2">
      <c r="A1550" s="66" t="s">
        <v>41</v>
      </c>
      <c r="B1550" s="66" t="s">
        <v>41</v>
      </c>
      <c r="C1550" s="67" t="s">
        <v>668</v>
      </c>
      <c r="D1550" s="70" t="s">
        <v>10</v>
      </c>
      <c r="E1550" s="69">
        <v>2019</v>
      </c>
      <c r="F1550" s="69" t="s">
        <v>76</v>
      </c>
      <c r="G1550" s="69" t="s">
        <v>328</v>
      </c>
      <c r="H1550" s="70" t="s">
        <v>179</v>
      </c>
      <c r="I1550" s="70" t="s">
        <v>329</v>
      </c>
      <c r="J1550" s="70" t="s">
        <v>547</v>
      </c>
      <c r="K1550" s="70" t="s">
        <v>547</v>
      </c>
      <c r="L1550" s="48">
        <v>1122.2</v>
      </c>
      <c r="M1550" s="48">
        <v>3112.55</v>
      </c>
    </row>
    <row r="1551" spans="1:13" ht="14.25" x14ac:dyDescent="0.2">
      <c r="A1551" s="66" t="s">
        <v>41</v>
      </c>
      <c r="B1551" s="66" t="s">
        <v>41</v>
      </c>
      <c r="C1551" s="67" t="s">
        <v>680</v>
      </c>
      <c r="D1551" s="70" t="s">
        <v>18</v>
      </c>
      <c r="E1551" s="69">
        <v>2022</v>
      </c>
      <c r="F1551" s="69" t="s">
        <v>64</v>
      </c>
      <c r="G1551" s="69" t="s">
        <v>159</v>
      </c>
      <c r="H1551" s="70" t="s">
        <v>162</v>
      </c>
      <c r="I1551" s="70" t="s">
        <v>814</v>
      </c>
      <c r="J1551" s="70" t="s">
        <v>634</v>
      </c>
      <c r="K1551" s="70" t="s">
        <v>634</v>
      </c>
      <c r="L1551" s="48">
        <v>2006.28</v>
      </c>
      <c r="M1551" s="48">
        <v>4704.41</v>
      </c>
    </row>
    <row r="1552" spans="1:13" ht="14.25" x14ac:dyDescent="0.2">
      <c r="A1552" s="66" t="s">
        <v>41</v>
      </c>
      <c r="B1552" s="66" t="s">
        <v>41</v>
      </c>
      <c r="C1552" s="67" t="s">
        <v>668</v>
      </c>
      <c r="D1552" s="70" t="s">
        <v>10</v>
      </c>
      <c r="E1552" s="69">
        <v>2019</v>
      </c>
      <c r="F1552" s="69" t="s">
        <v>76</v>
      </c>
      <c r="G1552" s="69" t="s">
        <v>328</v>
      </c>
      <c r="H1552" s="70" t="s">
        <v>179</v>
      </c>
      <c r="I1552" s="70" t="s">
        <v>380</v>
      </c>
      <c r="J1552" s="70" t="s">
        <v>545</v>
      </c>
      <c r="K1552" s="70" t="s">
        <v>545</v>
      </c>
      <c r="L1552" s="48">
        <v>1122.2</v>
      </c>
      <c r="M1552" s="48">
        <v>3112.55</v>
      </c>
    </row>
    <row r="1553" spans="1:13" ht="14.25" x14ac:dyDescent="0.2">
      <c r="A1553" s="66" t="s">
        <v>41</v>
      </c>
      <c r="B1553" s="66" t="s">
        <v>41</v>
      </c>
      <c r="C1553" s="67" t="s">
        <v>691</v>
      </c>
      <c r="D1553" s="70" t="s">
        <v>21</v>
      </c>
      <c r="E1553" s="69">
        <v>2019</v>
      </c>
      <c r="F1553" s="69" t="s">
        <v>75</v>
      </c>
      <c r="G1553" s="69" t="s">
        <v>312</v>
      </c>
      <c r="H1553" s="70" t="s">
        <v>313</v>
      </c>
      <c r="I1553" s="70" t="s">
        <v>717</v>
      </c>
      <c r="J1553" s="70" t="s">
        <v>634</v>
      </c>
      <c r="K1553" s="70" t="s">
        <v>634</v>
      </c>
      <c r="L1553" s="48">
        <v>1236.43</v>
      </c>
      <c r="M1553" s="48">
        <v>3029.39</v>
      </c>
    </row>
    <row r="1554" spans="1:13" ht="14.25" x14ac:dyDescent="0.2">
      <c r="A1554" s="66" t="s">
        <v>41</v>
      </c>
      <c r="B1554" s="66" t="s">
        <v>41</v>
      </c>
      <c r="C1554" s="67" t="s">
        <v>48</v>
      </c>
      <c r="D1554" s="70" t="s">
        <v>11</v>
      </c>
      <c r="E1554" s="69">
        <v>2018</v>
      </c>
      <c r="F1554" s="69" t="s">
        <v>59</v>
      </c>
      <c r="G1554" s="69" t="s">
        <v>82</v>
      </c>
      <c r="H1554" s="70" t="s">
        <v>99</v>
      </c>
      <c r="I1554" s="70" t="s">
        <v>717</v>
      </c>
      <c r="J1554" s="70" t="s">
        <v>634</v>
      </c>
      <c r="K1554" s="70" t="s">
        <v>634</v>
      </c>
      <c r="L1554" s="48">
        <v>1727</v>
      </c>
      <c r="M1554" s="48">
        <v>2407.96</v>
      </c>
    </row>
    <row r="1555" spans="1:13" ht="15" x14ac:dyDescent="0.2">
      <c r="A1555" s="66" t="s">
        <v>41</v>
      </c>
      <c r="B1555" s="66" t="s">
        <v>41</v>
      </c>
      <c r="C1555" s="67" t="s">
        <v>675</v>
      </c>
      <c r="D1555" s="70" t="s">
        <v>15</v>
      </c>
      <c r="E1555" s="69">
        <v>2018</v>
      </c>
      <c r="F1555" s="69" t="s">
        <v>676</v>
      </c>
      <c r="G1555" s="69" t="s">
        <v>280</v>
      </c>
      <c r="H1555" s="70" t="s">
        <v>281</v>
      </c>
      <c r="I1555" s="70" t="s">
        <v>685</v>
      </c>
      <c r="J1555" s="70" t="s">
        <v>634</v>
      </c>
      <c r="K1555" s="70" t="s">
        <v>634</v>
      </c>
      <c r="L1555" s="71">
        <v>1284.72</v>
      </c>
      <c r="M1555" s="71">
        <v>2988.15</v>
      </c>
    </row>
    <row r="1556" spans="1:13" ht="14.25" x14ac:dyDescent="0.2">
      <c r="A1556" s="66" t="s">
        <v>41</v>
      </c>
      <c r="B1556" s="66" t="s">
        <v>41</v>
      </c>
      <c r="C1556" s="67" t="s">
        <v>670</v>
      </c>
      <c r="D1556" s="70" t="s">
        <v>12</v>
      </c>
      <c r="E1556" s="69">
        <v>2021</v>
      </c>
      <c r="F1556" s="69" t="s">
        <v>66</v>
      </c>
      <c r="G1556" s="69" t="s">
        <v>186</v>
      </c>
      <c r="H1556" s="70" t="s">
        <v>254</v>
      </c>
      <c r="I1556" s="70" t="s">
        <v>671</v>
      </c>
      <c r="J1556" s="70" t="s">
        <v>634</v>
      </c>
      <c r="K1556" s="70" t="s">
        <v>634</v>
      </c>
      <c r="L1556" s="48">
        <v>2026.8000000000002</v>
      </c>
      <c r="M1556" s="48">
        <v>2043.4194720000003</v>
      </c>
    </row>
    <row r="1557" spans="1:13" ht="14.25" x14ac:dyDescent="0.2">
      <c r="A1557" s="66" t="s">
        <v>41</v>
      </c>
      <c r="B1557" s="66" t="s">
        <v>41</v>
      </c>
      <c r="C1557" s="67" t="s">
        <v>659</v>
      </c>
      <c r="D1557" s="70" t="s">
        <v>4</v>
      </c>
      <c r="E1557" s="69">
        <v>2020</v>
      </c>
      <c r="F1557" s="69" t="s">
        <v>66</v>
      </c>
      <c r="G1557" s="69" t="s">
        <v>186</v>
      </c>
      <c r="H1557" s="70" t="s">
        <v>179</v>
      </c>
      <c r="I1557" s="70" t="s">
        <v>430</v>
      </c>
      <c r="J1557" s="70" t="s">
        <v>545</v>
      </c>
      <c r="K1557" s="70" t="s">
        <v>545</v>
      </c>
      <c r="L1557" s="48">
        <v>1122.19</v>
      </c>
      <c r="M1557" s="48">
        <v>1499.5262090000001</v>
      </c>
    </row>
    <row r="1558" spans="1:13" ht="14.25" x14ac:dyDescent="0.2">
      <c r="A1558" s="66" t="s">
        <v>41</v>
      </c>
      <c r="B1558" s="66" t="s">
        <v>41</v>
      </c>
      <c r="C1558" s="67" t="s">
        <v>668</v>
      </c>
      <c r="D1558" s="70" t="s">
        <v>10</v>
      </c>
      <c r="E1558" s="69">
        <v>2019</v>
      </c>
      <c r="F1558" s="69" t="s">
        <v>76</v>
      </c>
      <c r="G1558" s="69" t="s">
        <v>328</v>
      </c>
      <c r="H1558" s="70" t="s">
        <v>179</v>
      </c>
      <c r="I1558" s="70" t="s">
        <v>355</v>
      </c>
      <c r="J1558" s="70" t="s">
        <v>547</v>
      </c>
      <c r="K1558" s="70" t="s">
        <v>547</v>
      </c>
      <c r="L1558" s="48">
        <v>1122.2</v>
      </c>
      <c r="M1558" s="48">
        <v>3112.55</v>
      </c>
    </row>
    <row r="1559" spans="1:13" ht="14.25" x14ac:dyDescent="0.2">
      <c r="A1559" s="66" t="s">
        <v>41</v>
      </c>
      <c r="B1559" s="66" t="s">
        <v>41</v>
      </c>
      <c r="C1559" s="67" t="s">
        <v>57</v>
      </c>
      <c r="D1559" s="70" t="s">
        <v>0</v>
      </c>
      <c r="E1559" s="69">
        <v>2018</v>
      </c>
      <c r="F1559" s="69" t="s">
        <v>61</v>
      </c>
      <c r="G1559" s="69" t="s">
        <v>102</v>
      </c>
      <c r="H1559" s="70" t="s">
        <v>93</v>
      </c>
      <c r="I1559" s="70" t="s">
        <v>165</v>
      </c>
      <c r="J1559" s="70" t="s">
        <v>634</v>
      </c>
      <c r="K1559" s="70" t="s">
        <v>634</v>
      </c>
      <c r="L1559" s="48">
        <v>1212</v>
      </c>
      <c r="M1559" s="48">
        <v>4380.49</v>
      </c>
    </row>
    <row r="1560" spans="1:13" ht="14.25" x14ac:dyDescent="0.2">
      <c r="A1560" s="66" t="s">
        <v>41</v>
      </c>
      <c r="B1560" s="66" t="s">
        <v>41</v>
      </c>
      <c r="C1560" s="67" t="s">
        <v>668</v>
      </c>
      <c r="D1560" s="70" t="s">
        <v>10</v>
      </c>
      <c r="E1560" s="69">
        <v>2019</v>
      </c>
      <c r="F1560" s="69" t="s">
        <v>76</v>
      </c>
      <c r="G1560" s="69" t="s">
        <v>328</v>
      </c>
      <c r="H1560" s="70" t="s">
        <v>179</v>
      </c>
      <c r="I1560" s="70" t="s">
        <v>712</v>
      </c>
      <c r="J1560" s="70" t="s">
        <v>547</v>
      </c>
      <c r="K1560" s="70" t="s">
        <v>547</v>
      </c>
      <c r="L1560" s="48">
        <v>1122.2</v>
      </c>
      <c r="M1560" s="48">
        <v>3112.55</v>
      </c>
    </row>
    <row r="1561" spans="1:13" ht="14.25" x14ac:dyDescent="0.2">
      <c r="A1561" s="66" t="s">
        <v>41</v>
      </c>
      <c r="B1561" s="66" t="s">
        <v>41</v>
      </c>
      <c r="C1561" s="67" t="s">
        <v>659</v>
      </c>
      <c r="D1561" s="70" t="s">
        <v>4</v>
      </c>
      <c r="E1561" s="69">
        <v>2020</v>
      </c>
      <c r="F1561" s="69" t="s">
        <v>66</v>
      </c>
      <c r="G1561" s="69" t="s">
        <v>186</v>
      </c>
      <c r="H1561" s="70" t="s">
        <v>179</v>
      </c>
      <c r="I1561" s="70" t="s">
        <v>436</v>
      </c>
      <c r="J1561" s="70" t="s">
        <v>547</v>
      </c>
      <c r="K1561" s="70" t="s">
        <v>547</v>
      </c>
      <c r="L1561" s="48">
        <v>1122.19</v>
      </c>
      <c r="M1561" s="48">
        <v>1499.5262090000001</v>
      </c>
    </row>
    <row r="1562" spans="1:13" ht="14.25" x14ac:dyDescent="0.2">
      <c r="A1562" s="66" t="s">
        <v>41</v>
      </c>
      <c r="B1562" s="66" t="s">
        <v>41</v>
      </c>
      <c r="C1562" s="67" t="s">
        <v>691</v>
      </c>
      <c r="D1562" s="70" t="s">
        <v>21</v>
      </c>
      <c r="E1562" s="69">
        <v>2019</v>
      </c>
      <c r="F1562" s="69" t="s">
        <v>75</v>
      </c>
      <c r="G1562" s="69" t="s">
        <v>312</v>
      </c>
      <c r="H1562" s="70" t="s">
        <v>313</v>
      </c>
      <c r="I1562" s="70" t="s">
        <v>695</v>
      </c>
      <c r="J1562" s="70" t="s">
        <v>634</v>
      </c>
      <c r="K1562" s="70" t="s">
        <v>634</v>
      </c>
      <c r="L1562" s="48">
        <v>1236.43</v>
      </c>
      <c r="M1562" s="48">
        <v>3029.39</v>
      </c>
    </row>
    <row r="1563" spans="1:13" ht="14.25" x14ac:dyDescent="0.2">
      <c r="A1563" s="66" t="s">
        <v>41</v>
      </c>
      <c r="B1563" s="66" t="s">
        <v>41</v>
      </c>
      <c r="C1563" s="67" t="s">
        <v>565</v>
      </c>
      <c r="D1563" s="70" t="s">
        <v>33</v>
      </c>
      <c r="E1563" s="69">
        <v>2021</v>
      </c>
      <c r="F1563" s="69" t="s">
        <v>77</v>
      </c>
      <c r="G1563" s="69" t="s">
        <v>403</v>
      </c>
      <c r="H1563" s="70" t="s">
        <v>99</v>
      </c>
      <c r="I1563" s="70" t="s">
        <v>782</v>
      </c>
      <c r="J1563" s="70" t="s">
        <v>634</v>
      </c>
      <c r="K1563" s="70" t="s">
        <v>634</v>
      </c>
      <c r="L1563" s="48">
        <v>1592.46</v>
      </c>
      <c r="M1563" s="48">
        <v>2223.39</v>
      </c>
    </row>
    <row r="1564" spans="1:13" ht="14.25" x14ac:dyDescent="0.2">
      <c r="A1564" s="66" t="s">
        <v>41</v>
      </c>
      <c r="B1564" s="66" t="s">
        <v>41</v>
      </c>
      <c r="C1564" s="67" t="s">
        <v>48</v>
      </c>
      <c r="D1564" s="70" t="s">
        <v>11</v>
      </c>
      <c r="E1564" s="69">
        <v>2018</v>
      </c>
      <c r="F1564" s="69" t="s">
        <v>59</v>
      </c>
      <c r="G1564" s="69" t="s">
        <v>82</v>
      </c>
      <c r="H1564" s="70" t="s">
        <v>99</v>
      </c>
      <c r="I1564" s="70" t="s">
        <v>823</v>
      </c>
      <c r="J1564" s="70" t="s">
        <v>634</v>
      </c>
      <c r="K1564" s="70" t="s">
        <v>634</v>
      </c>
      <c r="L1564" s="48">
        <v>1727</v>
      </c>
      <c r="M1564" s="48">
        <v>2407.96</v>
      </c>
    </row>
    <row r="1565" spans="1:13" ht="14.25" x14ac:dyDescent="0.2">
      <c r="A1565" s="66" t="s">
        <v>41</v>
      </c>
      <c r="B1565" s="66" t="s">
        <v>41</v>
      </c>
      <c r="C1565" s="67" t="s">
        <v>659</v>
      </c>
      <c r="D1565" s="70" t="s">
        <v>4</v>
      </c>
      <c r="E1565" s="69">
        <v>2020</v>
      </c>
      <c r="F1565" s="69" t="s">
        <v>66</v>
      </c>
      <c r="G1565" s="69" t="s">
        <v>186</v>
      </c>
      <c r="H1565" s="70" t="s">
        <v>179</v>
      </c>
      <c r="I1565" s="70" t="s">
        <v>427</v>
      </c>
      <c r="J1565" s="70" t="s">
        <v>545</v>
      </c>
      <c r="K1565" s="70" t="s">
        <v>545</v>
      </c>
      <c r="L1565" s="48">
        <v>1122.19</v>
      </c>
      <c r="M1565" s="48">
        <v>1499.5262090000001</v>
      </c>
    </row>
    <row r="1566" spans="1:13" ht="14.25" x14ac:dyDescent="0.2">
      <c r="A1566" s="66" t="s">
        <v>41</v>
      </c>
      <c r="B1566" s="66" t="s">
        <v>41</v>
      </c>
      <c r="C1566" s="67" t="s">
        <v>55</v>
      </c>
      <c r="D1566" s="70" t="s">
        <v>6</v>
      </c>
      <c r="E1566" s="69">
        <v>2018</v>
      </c>
      <c r="F1566" s="69" t="s">
        <v>71</v>
      </c>
      <c r="G1566" s="69" t="s">
        <v>264</v>
      </c>
      <c r="H1566" s="70" t="s">
        <v>99</v>
      </c>
      <c r="I1566" s="70" t="s">
        <v>679</v>
      </c>
      <c r="J1566" s="70" t="s">
        <v>634</v>
      </c>
      <c r="K1566" s="70" t="s">
        <v>634</v>
      </c>
      <c r="L1566" s="56">
        <v>1727</v>
      </c>
      <c r="M1566" s="56">
        <v>3452.47</v>
      </c>
    </row>
    <row r="1567" spans="1:13" ht="14.25" x14ac:dyDescent="0.2">
      <c r="A1567" s="66" t="s">
        <v>41</v>
      </c>
      <c r="B1567" s="66" t="s">
        <v>41</v>
      </c>
      <c r="C1567" s="67" t="s">
        <v>48</v>
      </c>
      <c r="D1567" s="70" t="s">
        <v>11</v>
      </c>
      <c r="E1567" s="69">
        <v>2018</v>
      </c>
      <c r="F1567" s="69" t="s">
        <v>59</v>
      </c>
      <c r="G1567" s="69" t="s">
        <v>82</v>
      </c>
      <c r="H1567" s="70" t="s">
        <v>99</v>
      </c>
      <c r="I1567" s="70" t="s">
        <v>788</v>
      </c>
      <c r="J1567" s="70" t="s">
        <v>634</v>
      </c>
      <c r="K1567" s="70" t="s">
        <v>634</v>
      </c>
      <c r="L1567" s="48">
        <v>1727</v>
      </c>
      <c r="M1567" s="48">
        <v>2407.96</v>
      </c>
    </row>
    <row r="1568" spans="1:13" ht="14.25" x14ac:dyDescent="0.2">
      <c r="A1568" s="66" t="s">
        <v>41</v>
      </c>
      <c r="B1568" s="66" t="s">
        <v>41</v>
      </c>
      <c r="C1568" s="67" t="s">
        <v>659</v>
      </c>
      <c r="D1568" s="70" t="s">
        <v>4</v>
      </c>
      <c r="E1568" s="69">
        <v>2020</v>
      </c>
      <c r="F1568" s="69" t="s">
        <v>66</v>
      </c>
      <c r="G1568" s="69" t="s">
        <v>186</v>
      </c>
      <c r="H1568" s="70" t="s">
        <v>179</v>
      </c>
      <c r="I1568" s="70" t="s">
        <v>483</v>
      </c>
      <c r="J1568" s="70" t="s">
        <v>545</v>
      </c>
      <c r="K1568" s="70" t="s">
        <v>545</v>
      </c>
      <c r="L1568" s="48">
        <v>1122.19</v>
      </c>
      <c r="M1568" s="48">
        <v>1499.5262090000001</v>
      </c>
    </row>
    <row r="1569" spans="1:13" ht="14.25" x14ac:dyDescent="0.2">
      <c r="A1569" s="66" t="s">
        <v>41</v>
      </c>
      <c r="B1569" s="66" t="s">
        <v>41</v>
      </c>
      <c r="C1569" s="67" t="s">
        <v>660</v>
      </c>
      <c r="D1569" s="70" t="s">
        <v>5</v>
      </c>
      <c r="E1569" s="69">
        <v>2020</v>
      </c>
      <c r="F1569" s="69" t="s">
        <v>61</v>
      </c>
      <c r="G1569" s="69" t="s">
        <v>102</v>
      </c>
      <c r="H1569" s="70" t="s">
        <v>99</v>
      </c>
      <c r="I1569" s="70" t="s">
        <v>661</v>
      </c>
      <c r="J1569" s="70" t="s">
        <v>634</v>
      </c>
      <c r="K1569" s="70" t="s">
        <v>634</v>
      </c>
      <c r="L1569" s="48">
        <v>2076.27</v>
      </c>
      <c r="M1569" s="48">
        <v>3743.8</v>
      </c>
    </row>
    <row r="1570" spans="1:13" ht="14.25" x14ac:dyDescent="0.2">
      <c r="A1570" s="66" t="s">
        <v>41</v>
      </c>
      <c r="B1570" s="66" t="s">
        <v>41</v>
      </c>
      <c r="C1570" s="67" t="s">
        <v>57</v>
      </c>
      <c r="D1570" s="70" t="s">
        <v>0</v>
      </c>
      <c r="E1570" s="69">
        <v>2018</v>
      </c>
      <c r="F1570" s="69" t="s">
        <v>61</v>
      </c>
      <c r="G1570" s="69" t="s">
        <v>102</v>
      </c>
      <c r="H1570" s="70" t="s">
        <v>495</v>
      </c>
      <c r="I1570" s="70" t="s">
        <v>854</v>
      </c>
      <c r="J1570" s="70" t="s">
        <v>634</v>
      </c>
      <c r="K1570" s="70" t="s">
        <v>634</v>
      </c>
      <c r="L1570" s="48">
        <v>1718.8</v>
      </c>
      <c r="M1570" s="48">
        <v>5893.71</v>
      </c>
    </row>
    <row r="1571" spans="1:13" ht="14.25" x14ac:dyDescent="0.2">
      <c r="A1571" s="66" t="s">
        <v>41</v>
      </c>
      <c r="B1571" s="66" t="s">
        <v>41</v>
      </c>
      <c r="C1571" s="67" t="s">
        <v>55</v>
      </c>
      <c r="D1571" s="70" t="s">
        <v>6</v>
      </c>
      <c r="E1571" s="69">
        <v>2018</v>
      </c>
      <c r="F1571" s="69" t="s">
        <v>71</v>
      </c>
      <c r="G1571" s="69" t="s">
        <v>264</v>
      </c>
      <c r="H1571" s="70" t="s">
        <v>129</v>
      </c>
      <c r="I1571" s="70" t="s">
        <v>662</v>
      </c>
      <c r="J1571" s="70" t="s">
        <v>634</v>
      </c>
      <c r="K1571" s="70" t="s">
        <v>634</v>
      </c>
      <c r="L1571" s="56">
        <v>1298</v>
      </c>
      <c r="M1571" s="56">
        <v>2742.53</v>
      </c>
    </row>
    <row r="1572" spans="1:13" ht="14.25" x14ac:dyDescent="0.2">
      <c r="A1572" s="66" t="s">
        <v>41</v>
      </c>
      <c r="B1572" s="66" t="s">
        <v>41</v>
      </c>
      <c r="C1572" s="67" t="s">
        <v>719</v>
      </c>
      <c r="D1572" s="70" t="s">
        <v>720</v>
      </c>
      <c r="E1572" s="69">
        <v>2022</v>
      </c>
      <c r="F1572" s="69" t="s">
        <v>75</v>
      </c>
      <c r="G1572" s="69" t="s">
        <v>312</v>
      </c>
      <c r="H1572" s="70" t="s">
        <v>257</v>
      </c>
      <c r="I1572" s="70" t="s">
        <v>698</v>
      </c>
      <c r="J1572" s="70" t="s">
        <v>634</v>
      </c>
      <c r="K1572" s="70" t="s">
        <v>634</v>
      </c>
      <c r="L1572" s="48">
        <v>2248.5</v>
      </c>
      <c r="M1572" s="48">
        <v>4541.18</v>
      </c>
    </row>
    <row r="1573" spans="1:13" ht="14.25" x14ac:dyDescent="0.2">
      <c r="A1573" s="66" t="s">
        <v>41</v>
      </c>
      <c r="B1573" s="66" t="s">
        <v>41</v>
      </c>
      <c r="C1573" s="67" t="s">
        <v>51</v>
      </c>
      <c r="D1573" s="70" t="s">
        <v>1</v>
      </c>
      <c r="E1573" s="69">
        <v>2020</v>
      </c>
      <c r="F1573" s="69" t="s">
        <v>67</v>
      </c>
      <c r="G1573" s="69" t="s">
        <v>193</v>
      </c>
      <c r="H1573" s="70" t="s">
        <v>194</v>
      </c>
      <c r="I1573" s="70" t="s">
        <v>241</v>
      </c>
      <c r="J1573" s="70" t="s">
        <v>545</v>
      </c>
      <c r="K1573" s="70" t="s">
        <v>545</v>
      </c>
      <c r="L1573" s="48">
        <v>1434.67</v>
      </c>
      <c r="M1573" s="48">
        <v>5022.6400000000003</v>
      </c>
    </row>
    <row r="1574" spans="1:13" ht="14.25" x14ac:dyDescent="0.2">
      <c r="A1574" s="66" t="s">
        <v>41</v>
      </c>
      <c r="B1574" s="66" t="s">
        <v>41</v>
      </c>
      <c r="C1574" s="67" t="s">
        <v>50</v>
      </c>
      <c r="D1574" s="70" t="s">
        <v>14</v>
      </c>
      <c r="E1574" s="69">
        <v>2019</v>
      </c>
      <c r="F1574" s="69" t="s">
        <v>66</v>
      </c>
      <c r="G1574" s="69" t="s">
        <v>186</v>
      </c>
      <c r="H1574" s="70" t="s">
        <v>91</v>
      </c>
      <c r="I1574" s="70" t="s">
        <v>723</v>
      </c>
      <c r="J1574" s="70" t="s">
        <v>634</v>
      </c>
      <c r="K1574" s="70" t="s">
        <v>634</v>
      </c>
      <c r="L1574" s="48">
        <v>1735.89</v>
      </c>
      <c r="M1574" s="51">
        <v>1945.6</v>
      </c>
    </row>
    <row r="1575" spans="1:13" ht="14.25" x14ac:dyDescent="0.2">
      <c r="A1575" s="66" t="s">
        <v>41</v>
      </c>
      <c r="B1575" s="66" t="s">
        <v>41</v>
      </c>
      <c r="C1575" s="67" t="s">
        <v>50</v>
      </c>
      <c r="D1575" s="70" t="s">
        <v>14</v>
      </c>
      <c r="E1575" s="69">
        <v>2019</v>
      </c>
      <c r="F1575" s="69" t="s">
        <v>66</v>
      </c>
      <c r="G1575" s="69" t="s">
        <v>186</v>
      </c>
      <c r="H1575" s="70" t="s">
        <v>86</v>
      </c>
      <c r="I1575" s="70" t="s">
        <v>723</v>
      </c>
      <c r="J1575" s="70" t="s">
        <v>634</v>
      </c>
      <c r="K1575" s="70" t="s">
        <v>634</v>
      </c>
      <c r="L1575" s="48">
        <v>2475.15</v>
      </c>
      <c r="M1575" s="48">
        <v>2830</v>
      </c>
    </row>
    <row r="1576" spans="1:13" ht="14.25" x14ac:dyDescent="0.2">
      <c r="A1576" s="66" t="s">
        <v>41</v>
      </c>
      <c r="B1576" s="66" t="s">
        <v>41</v>
      </c>
      <c r="C1576" s="67" t="s">
        <v>57</v>
      </c>
      <c r="D1576" s="70" t="s">
        <v>0</v>
      </c>
      <c r="E1576" s="69">
        <v>2018</v>
      </c>
      <c r="F1576" s="69" t="s">
        <v>61</v>
      </c>
      <c r="G1576" s="69" t="s">
        <v>102</v>
      </c>
      <c r="H1576" s="70" t="s">
        <v>495</v>
      </c>
      <c r="I1576" s="70" t="s">
        <v>722</v>
      </c>
      <c r="J1576" s="70" t="s">
        <v>634</v>
      </c>
      <c r="K1576" s="70" t="s">
        <v>634</v>
      </c>
      <c r="L1576" s="48">
        <v>1718.8</v>
      </c>
      <c r="M1576" s="48">
        <v>5893.71</v>
      </c>
    </row>
    <row r="1577" spans="1:13" ht="14.25" x14ac:dyDescent="0.2">
      <c r="A1577" s="66" t="s">
        <v>41</v>
      </c>
      <c r="B1577" s="66" t="s">
        <v>41</v>
      </c>
      <c r="C1577" s="67" t="s">
        <v>691</v>
      </c>
      <c r="D1577" s="70" t="s">
        <v>21</v>
      </c>
      <c r="E1577" s="69">
        <v>2019</v>
      </c>
      <c r="F1577" s="69" t="s">
        <v>75</v>
      </c>
      <c r="G1577" s="69" t="s">
        <v>312</v>
      </c>
      <c r="H1577" s="70" t="s">
        <v>313</v>
      </c>
      <c r="I1577" s="70" t="s">
        <v>824</v>
      </c>
      <c r="J1577" s="70" t="s">
        <v>634</v>
      </c>
      <c r="K1577" s="70" t="s">
        <v>634</v>
      </c>
      <c r="L1577" s="48">
        <v>1236.43</v>
      </c>
      <c r="M1577" s="48">
        <v>3029.39</v>
      </c>
    </row>
    <row r="1578" spans="1:13" ht="14.25" x14ac:dyDescent="0.2">
      <c r="A1578" s="66" t="s">
        <v>41</v>
      </c>
      <c r="B1578" s="66" t="s">
        <v>41</v>
      </c>
      <c r="C1578" s="67" t="s">
        <v>42</v>
      </c>
      <c r="D1578" s="70" t="s">
        <v>8</v>
      </c>
      <c r="E1578" s="69">
        <v>2018</v>
      </c>
      <c r="F1578" s="69" t="s">
        <v>59</v>
      </c>
      <c r="G1578" s="69" t="s">
        <v>82</v>
      </c>
      <c r="H1578" s="70" t="s">
        <v>83</v>
      </c>
      <c r="I1578" s="70" t="s">
        <v>665</v>
      </c>
      <c r="J1578" s="70" t="s">
        <v>634</v>
      </c>
      <c r="K1578" s="70" t="s">
        <v>634</v>
      </c>
      <c r="L1578" s="48">
        <v>1298</v>
      </c>
      <c r="M1578" s="48">
        <v>2245.6999999999998</v>
      </c>
    </row>
    <row r="1579" spans="1:13" ht="14.25" x14ac:dyDescent="0.2">
      <c r="A1579" s="66" t="s">
        <v>41</v>
      </c>
      <c r="B1579" s="66" t="s">
        <v>41</v>
      </c>
      <c r="C1579" s="67" t="s">
        <v>51</v>
      </c>
      <c r="D1579" s="70" t="s">
        <v>1</v>
      </c>
      <c r="E1579" s="69">
        <v>2020</v>
      </c>
      <c r="F1579" s="69" t="s">
        <v>67</v>
      </c>
      <c r="G1579" s="69" t="s">
        <v>193</v>
      </c>
      <c r="H1579" s="70" t="s">
        <v>194</v>
      </c>
      <c r="I1579" s="70" t="s">
        <v>231</v>
      </c>
      <c r="J1579" s="70" t="s">
        <v>545</v>
      </c>
      <c r="K1579" s="70" t="s">
        <v>545</v>
      </c>
      <c r="L1579" s="48">
        <v>1434.67</v>
      </c>
      <c r="M1579" s="48">
        <v>5022.6400000000003</v>
      </c>
    </row>
    <row r="1580" spans="1:13" ht="14.25" x14ac:dyDescent="0.2">
      <c r="A1580" s="66" t="s">
        <v>41</v>
      </c>
      <c r="B1580" s="66" t="s">
        <v>41</v>
      </c>
      <c r="C1580" s="67" t="s">
        <v>46</v>
      </c>
      <c r="D1580" s="70" t="s">
        <v>16</v>
      </c>
      <c r="E1580" s="69">
        <v>2018</v>
      </c>
      <c r="F1580" s="69" t="s">
        <v>63</v>
      </c>
      <c r="G1580" s="69" t="s">
        <v>140</v>
      </c>
      <c r="H1580" s="70" t="s">
        <v>129</v>
      </c>
      <c r="I1580" s="70" t="s">
        <v>787</v>
      </c>
      <c r="J1580" s="70" t="s">
        <v>634</v>
      </c>
      <c r="K1580" s="70" t="s">
        <v>634</v>
      </c>
      <c r="L1580" s="48">
        <v>1298</v>
      </c>
      <c r="M1580" s="51">
        <v>2467.0382</v>
      </c>
    </row>
    <row r="1581" spans="1:13" ht="14.25" x14ac:dyDescent="0.2">
      <c r="A1581" s="66" t="s">
        <v>41</v>
      </c>
      <c r="B1581" s="66" t="s">
        <v>41</v>
      </c>
      <c r="C1581" s="67" t="s">
        <v>659</v>
      </c>
      <c r="D1581" s="70" t="s">
        <v>4</v>
      </c>
      <c r="E1581" s="69">
        <v>2020</v>
      </c>
      <c r="F1581" s="69" t="s">
        <v>66</v>
      </c>
      <c r="G1581" s="69" t="s">
        <v>186</v>
      </c>
      <c r="H1581" s="70" t="s">
        <v>179</v>
      </c>
      <c r="I1581" s="70" t="s">
        <v>484</v>
      </c>
      <c r="J1581" s="70" t="s">
        <v>634</v>
      </c>
      <c r="K1581" s="70" t="s">
        <v>634</v>
      </c>
      <c r="L1581" s="48">
        <v>1122.19</v>
      </c>
      <c r="M1581" s="48">
        <v>1499.5262090000001</v>
      </c>
    </row>
    <row r="1582" spans="1:13" ht="14.25" x14ac:dyDescent="0.2">
      <c r="A1582" s="66" t="s">
        <v>41</v>
      </c>
      <c r="B1582" s="66" t="s">
        <v>41</v>
      </c>
      <c r="C1582" s="67" t="s">
        <v>50</v>
      </c>
      <c r="D1582" s="70" t="s">
        <v>14</v>
      </c>
      <c r="E1582" s="69">
        <v>2019</v>
      </c>
      <c r="F1582" s="69" t="s">
        <v>66</v>
      </c>
      <c r="G1582" s="69" t="s">
        <v>186</v>
      </c>
      <c r="H1582" s="70" t="s">
        <v>129</v>
      </c>
      <c r="I1582" s="70" t="s">
        <v>652</v>
      </c>
      <c r="J1582" s="70" t="s">
        <v>634</v>
      </c>
      <c r="K1582" s="70" t="s">
        <v>634</v>
      </c>
      <c r="L1582" s="48">
        <v>2425.2000000000003</v>
      </c>
      <c r="M1582" s="48">
        <v>2132.9107600000002</v>
      </c>
    </row>
    <row r="1583" spans="1:13" ht="14.25" x14ac:dyDescent="0.2">
      <c r="A1583" s="66" t="s">
        <v>41</v>
      </c>
      <c r="B1583" s="66" t="s">
        <v>41</v>
      </c>
      <c r="C1583" s="67" t="s">
        <v>656</v>
      </c>
      <c r="D1583" s="70" t="s">
        <v>657</v>
      </c>
      <c r="E1583" s="69">
        <v>2023</v>
      </c>
      <c r="F1583" s="69" t="s">
        <v>61</v>
      </c>
      <c r="G1583" s="69" t="s">
        <v>102</v>
      </c>
      <c r="H1583" s="70" t="s">
        <v>180</v>
      </c>
      <c r="I1583" s="70" t="s">
        <v>715</v>
      </c>
      <c r="J1583" s="70" t="s">
        <v>634</v>
      </c>
      <c r="K1583" s="70" t="s">
        <v>634</v>
      </c>
      <c r="L1583" s="48">
        <v>1212</v>
      </c>
      <c r="M1583" s="48">
        <v>3818.04</v>
      </c>
    </row>
    <row r="1584" spans="1:13" ht="14.25" x14ac:dyDescent="0.2">
      <c r="A1584" s="66" t="s">
        <v>41</v>
      </c>
      <c r="B1584" s="66" t="s">
        <v>41</v>
      </c>
      <c r="C1584" s="67" t="s">
        <v>660</v>
      </c>
      <c r="D1584" s="70" t="s">
        <v>5</v>
      </c>
      <c r="E1584" s="69">
        <v>2020</v>
      </c>
      <c r="F1584" s="69" t="s">
        <v>61</v>
      </c>
      <c r="G1584" s="69" t="s">
        <v>102</v>
      </c>
      <c r="H1584" s="70" t="s">
        <v>129</v>
      </c>
      <c r="I1584" s="70" t="s">
        <v>749</v>
      </c>
      <c r="J1584" s="70" t="s">
        <v>634</v>
      </c>
      <c r="K1584" s="70" t="s">
        <v>634</v>
      </c>
      <c r="L1584" s="48">
        <v>1212</v>
      </c>
      <c r="M1584" s="48">
        <v>2929.14</v>
      </c>
    </row>
    <row r="1585" spans="1:13" ht="14.25" x14ac:dyDescent="0.2">
      <c r="A1585" s="66" t="s">
        <v>41</v>
      </c>
      <c r="B1585" s="66" t="s">
        <v>41</v>
      </c>
      <c r="C1585" s="67" t="s">
        <v>668</v>
      </c>
      <c r="D1585" s="70" t="s">
        <v>10</v>
      </c>
      <c r="E1585" s="69">
        <v>2019</v>
      </c>
      <c r="F1585" s="69" t="s">
        <v>76</v>
      </c>
      <c r="G1585" s="69" t="s">
        <v>328</v>
      </c>
      <c r="H1585" s="70" t="s">
        <v>179</v>
      </c>
      <c r="I1585" s="70" t="s">
        <v>329</v>
      </c>
      <c r="J1585" s="70" t="s">
        <v>547</v>
      </c>
      <c r="K1585" s="70" t="s">
        <v>547</v>
      </c>
      <c r="L1585" s="48">
        <v>1122.2</v>
      </c>
      <c r="M1585" s="48">
        <v>3112.55</v>
      </c>
    </row>
    <row r="1586" spans="1:13" ht="14.25" x14ac:dyDescent="0.2">
      <c r="A1586" s="66" t="s">
        <v>41</v>
      </c>
      <c r="B1586" s="66" t="s">
        <v>41</v>
      </c>
      <c r="C1586" s="67" t="s">
        <v>668</v>
      </c>
      <c r="D1586" s="70" t="s">
        <v>10</v>
      </c>
      <c r="E1586" s="69">
        <v>2019</v>
      </c>
      <c r="F1586" s="69" t="s">
        <v>76</v>
      </c>
      <c r="G1586" s="69" t="s">
        <v>328</v>
      </c>
      <c r="H1586" s="70" t="s">
        <v>179</v>
      </c>
      <c r="I1586" s="70" t="s">
        <v>392</v>
      </c>
      <c r="J1586" s="70" t="s">
        <v>634</v>
      </c>
      <c r="K1586" s="70" t="s">
        <v>634</v>
      </c>
      <c r="L1586" s="48">
        <v>1122.2</v>
      </c>
      <c r="M1586" s="48">
        <v>3112.55</v>
      </c>
    </row>
    <row r="1587" spans="1:13" ht="15" x14ac:dyDescent="0.2">
      <c r="A1587" s="66" t="s">
        <v>41</v>
      </c>
      <c r="B1587" s="66" t="s">
        <v>41</v>
      </c>
      <c r="C1587" s="67" t="s">
        <v>50</v>
      </c>
      <c r="D1587" s="70" t="s">
        <v>14</v>
      </c>
      <c r="E1587" s="69">
        <v>2019</v>
      </c>
      <c r="F1587" s="69" t="s">
        <v>66</v>
      </c>
      <c r="G1587" s="69" t="s">
        <v>186</v>
      </c>
      <c r="H1587" s="70" t="s">
        <v>162</v>
      </c>
      <c r="I1587" s="70" t="s">
        <v>734</v>
      </c>
      <c r="J1587" s="70" t="s">
        <v>634</v>
      </c>
      <c r="K1587" s="70" t="s">
        <v>634</v>
      </c>
      <c r="L1587" s="71">
        <v>2199.12</v>
      </c>
      <c r="M1587" s="71">
        <v>2415.1999999999998</v>
      </c>
    </row>
    <row r="1588" spans="1:13" ht="14.25" x14ac:dyDescent="0.2">
      <c r="A1588" s="66" t="s">
        <v>41</v>
      </c>
      <c r="B1588" s="66" t="s">
        <v>41</v>
      </c>
      <c r="C1588" s="67" t="s">
        <v>51</v>
      </c>
      <c r="D1588" s="70" t="s">
        <v>1</v>
      </c>
      <c r="E1588" s="69">
        <v>2020</v>
      </c>
      <c r="F1588" s="69" t="s">
        <v>67</v>
      </c>
      <c r="G1588" s="69" t="s">
        <v>193</v>
      </c>
      <c r="H1588" s="70" t="s">
        <v>194</v>
      </c>
      <c r="I1588" s="70" t="s">
        <v>208</v>
      </c>
      <c r="J1588" s="70" t="s">
        <v>545</v>
      </c>
      <c r="K1588" s="70" t="s">
        <v>545</v>
      </c>
      <c r="L1588" s="48">
        <v>1434.67</v>
      </c>
      <c r="M1588" s="48">
        <v>5022.6400000000003</v>
      </c>
    </row>
    <row r="1589" spans="1:13" ht="14.25" x14ac:dyDescent="0.2">
      <c r="A1589" s="66" t="s">
        <v>41</v>
      </c>
      <c r="B1589" s="66" t="s">
        <v>41</v>
      </c>
      <c r="C1589" s="67" t="s">
        <v>656</v>
      </c>
      <c r="D1589" s="70" t="s">
        <v>657</v>
      </c>
      <c r="E1589" s="69">
        <v>2023</v>
      </c>
      <c r="F1589" s="69" t="s">
        <v>61</v>
      </c>
      <c r="G1589" s="69" t="s">
        <v>102</v>
      </c>
      <c r="H1589" s="70" t="s">
        <v>99</v>
      </c>
      <c r="I1589" s="70" t="s">
        <v>699</v>
      </c>
      <c r="J1589" s="70" t="s">
        <v>634</v>
      </c>
      <c r="K1589" s="70" t="s">
        <v>634</v>
      </c>
      <c r="L1589" s="48">
        <v>2076.27</v>
      </c>
      <c r="M1589" s="48">
        <v>3743.8</v>
      </c>
    </row>
    <row r="1590" spans="1:13" ht="14.25" x14ac:dyDescent="0.2">
      <c r="A1590" s="66" t="s">
        <v>41</v>
      </c>
      <c r="B1590" s="66" t="s">
        <v>41</v>
      </c>
      <c r="C1590" s="67" t="s">
        <v>656</v>
      </c>
      <c r="D1590" s="70" t="s">
        <v>657</v>
      </c>
      <c r="E1590" s="69">
        <v>2023</v>
      </c>
      <c r="F1590" s="69" t="s">
        <v>61</v>
      </c>
      <c r="G1590" s="69" t="s">
        <v>102</v>
      </c>
      <c r="H1590" s="70" t="s">
        <v>93</v>
      </c>
      <c r="I1590" s="70" t="s">
        <v>699</v>
      </c>
      <c r="J1590" s="70" t="s">
        <v>634</v>
      </c>
      <c r="K1590" s="70" t="s">
        <v>634</v>
      </c>
      <c r="L1590" s="48">
        <v>1212</v>
      </c>
      <c r="M1590" s="48">
        <v>4037.64</v>
      </c>
    </row>
    <row r="1591" spans="1:13" ht="14.25" x14ac:dyDescent="0.2">
      <c r="A1591" s="66" t="s">
        <v>41</v>
      </c>
      <c r="B1591" s="66" t="s">
        <v>41</v>
      </c>
      <c r="C1591" s="67" t="s">
        <v>48</v>
      </c>
      <c r="D1591" s="70" t="s">
        <v>11</v>
      </c>
      <c r="E1591" s="69">
        <v>2018</v>
      </c>
      <c r="F1591" s="69" t="s">
        <v>59</v>
      </c>
      <c r="G1591" s="69" t="s">
        <v>82</v>
      </c>
      <c r="H1591" s="70" t="s">
        <v>99</v>
      </c>
      <c r="I1591" s="70" t="s">
        <v>823</v>
      </c>
      <c r="J1591" s="70" t="s">
        <v>634</v>
      </c>
      <c r="K1591" s="70" t="s">
        <v>634</v>
      </c>
      <c r="L1591" s="48">
        <v>1727</v>
      </c>
      <c r="M1591" s="48">
        <v>2407.96</v>
      </c>
    </row>
    <row r="1592" spans="1:13" ht="14.25" x14ac:dyDescent="0.2">
      <c r="A1592" s="66" t="s">
        <v>41</v>
      </c>
      <c r="B1592" s="66" t="s">
        <v>41</v>
      </c>
      <c r="C1592" s="67" t="s">
        <v>51</v>
      </c>
      <c r="D1592" s="70" t="s">
        <v>1</v>
      </c>
      <c r="E1592" s="69">
        <v>2020</v>
      </c>
      <c r="F1592" s="69" t="s">
        <v>67</v>
      </c>
      <c r="G1592" s="69" t="s">
        <v>193</v>
      </c>
      <c r="H1592" s="70" t="s">
        <v>194</v>
      </c>
      <c r="I1592" s="70" t="s">
        <v>115</v>
      </c>
      <c r="J1592" s="70" t="s">
        <v>545</v>
      </c>
      <c r="K1592" s="70" t="s">
        <v>545</v>
      </c>
      <c r="L1592" s="48">
        <v>1434.67</v>
      </c>
      <c r="M1592" s="48">
        <v>5022.6400000000003</v>
      </c>
    </row>
    <row r="1593" spans="1:13" ht="14.25" x14ac:dyDescent="0.2">
      <c r="A1593" s="66" t="s">
        <v>41</v>
      </c>
      <c r="B1593" s="66" t="s">
        <v>41</v>
      </c>
      <c r="C1593" s="67" t="s">
        <v>565</v>
      </c>
      <c r="D1593" s="70" t="s">
        <v>33</v>
      </c>
      <c r="E1593" s="69">
        <v>2021</v>
      </c>
      <c r="F1593" s="69" t="s">
        <v>77</v>
      </c>
      <c r="G1593" s="69" t="s">
        <v>403</v>
      </c>
      <c r="H1593" s="70" t="s">
        <v>129</v>
      </c>
      <c r="I1593" s="70" t="s">
        <v>811</v>
      </c>
      <c r="J1593" s="70" t="s">
        <v>634</v>
      </c>
      <c r="K1593" s="70" t="s">
        <v>634</v>
      </c>
      <c r="L1593" s="51">
        <v>1478.83</v>
      </c>
      <c r="M1593" s="51">
        <v>3035.65</v>
      </c>
    </row>
    <row r="1594" spans="1:13" ht="14.25" x14ac:dyDescent="0.2">
      <c r="A1594" s="66" t="s">
        <v>41</v>
      </c>
      <c r="B1594" s="66" t="s">
        <v>41</v>
      </c>
      <c r="C1594" s="67" t="s">
        <v>668</v>
      </c>
      <c r="D1594" s="70" t="s">
        <v>10</v>
      </c>
      <c r="E1594" s="69">
        <v>2019</v>
      </c>
      <c r="F1594" s="69" t="s">
        <v>76</v>
      </c>
      <c r="G1594" s="69" t="s">
        <v>328</v>
      </c>
      <c r="H1594" s="70" t="s">
        <v>179</v>
      </c>
      <c r="I1594" s="70" t="s">
        <v>382</v>
      </c>
      <c r="J1594" s="70" t="s">
        <v>545</v>
      </c>
      <c r="K1594" s="70" t="s">
        <v>545</v>
      </c>
      <c r="L1594" s="48">
        <v>1122.2</v>
      </c>
      <c r="M1594" s="48">
        <v>3112.55</v>
      </c>
    </row>
    <row r="1595" spans="1:13" ht="14.25" x14ac:dyDescent="0.2">
      <c r="A1595" s="66" t="s">
        <v>41</v>
      </c>
      <c r="B1595" s="66" t="s">
        <v>41</v>
      </c>
      <c r="C1595" s="67" t="s">
        <v>57</v>
      </c>
      <c r="D1595" s="70" t="s">
        <v>0</v>
      </c>
      <c r="E1595" s="69">
        <v>2018</v>
      </c>
      <c r="F1595" s="69" t="s">
        <v>61</v>
      </c>
      <c r="G1595" s="69" t="s">
        <v>102</v>
      </c>
      <c r="H1595" s="70" t="s">
        <v>129</v>
      </c>
      <c r="I1595" s="70" t="s">
        <v>652</v>
      </c>
      <c r="J1595" s="70" t="s">
        <v>634</v>
      </c>
      <c r="K1595" s="70" t="s">
        <v>634</v>
      </c>
      <c r="L1595" s="48">
        <v>1212</v>
      </c>
      <c r="M1595" s="48">
        <v>4380.49</v>
      </c>
    </row>
    <row r="1596" spans="1:13" ht="14.25" x14ac:dyDescent="0.2">
      <c r="A1596" s="66" t="s">
        <v>41</v>
      </c>
      <c r="B1596" s="66" t="s">
        <v>41</v>
      </c>
      <c r="C1596" s="67" t="s">
        <v>670</v>
      </c>
      <c r="D1596" s="70" t="s">
        <v>12</v>
      </c>
      <c r="E1596" s="69">
        <v>2021</v>
      </c>
      <c r="F1596" s="69" t="s">
        <v>66</v>
      </c>
      <c r="G1596" s="69" t="s">
        <v>186</v>
      </c>
      <c r="H1596" s="70" t="s">
        <v>162</v>
      </c>
      <c r="I1596" s="70" t="s">
        <v>671</v>
      </c>
      <c r="J1596" s="70" t="s">
        <v>634</v>
      </c>
      <c r="K1596" s="70" t="s">
        <v>634</v>
      </c>
      <c r="L1596" s="48">
        <v>2026.8000000000002</v>
      </c>
      <c r="M1596" s="48">
        <v>2043.4194720000003</v>
      </c>
    </row>
    <row r="1597" spans="1:13" ht="14.25" x14ac:dyDescent="0.2">
      <c r="A1597" s="66" t="s">
        <v>41</v>
      </c>
      <c r="B1597" s="66" t="s">
        <v>41</v>
      </c>
      <c r="C1597" s="67" t="s">
        <v>42</v>
      </c>
      <c r="D1597" s="70" t="s">
        <v>8</v>
      </c>
      <c r="E1597" s="69">
        <v>2018</v>
      </c>
      <c r="F1597" s="69" t="s">
        <v>59</v>
      </c>
      <c r="G1597" s="69" t="s">
        <v>82</v>
      </c>
      <c r="H1597" s="70" t="s">
        <v>83</v>
      </c>
      <c r="I1597" s="70" t="s">
        <v>665</v>
      </c>
      <c r="J1597" s="70" t="s">
        <v>634</v>
      </c>
      <c r="K1597" s="70" t="s">
        <v>634</v>
      </c>
      <c r="L1597" s="48">
        <v>1298</v>
      </c>
      <c r="M1597" s="48">
        <v>2245.6999999999998</v>
      </c>
    </row>
    <row r="1598" spans="1:13" ht="14.25" x14ac:dyDescent="0.2">
      <c r="A1598" s="66" t="s">
        <v>41</v>
      </c>
      <c r="B1598" s="66" t="s">
        <v>41</v>
      </c>
      <c r="C1598" s="67" t="s">
        <v>57</v>
      </c>
      <c r="D1598" s="70" t="s">
        <v>0</v>
      </c>
      <c r="E1598" s="69">
        <v>2018</v>
      </c>
      <c r="F1598" s="69" t="s">
        <v>61</v>
      </c>
      <c r="G1598" s="69" t="s">
        <v>102</v>
      </c>
      <c r="H1598" s="70" t="s">
        <v>129</v>
      </c>
      <c r="I1598" s="70" t="s">
        <v>652</v>
      </c>
      <c r="J1598" s="70" t="s">
        <v>634</v>
      </c>
      <c r="K1598" s="70" t="s">
        <v>634</v>
      </c>
      <c r="L1598" s="48">
        <v>1212</v>
      </c>
      <c r="M1598" s="48">
        <v>4380.49</v>
      </c>
    </row>
    <row r="1599" spans="1:13" ht="14.25" x14ac:dyDescent="0.2">
      <c r="A1599" s="66" t="s">
        <v>41</v>
      </c>
      <c r="B1599" s="66" t="s">
        <v>41</v>
      </c>
      <c r="C1599" s="67" t="s">
        <v>691</v>
      </c>
      <c r="D1599" s="70" t="s">
        <v>21</v>
      </c>
      <c r="E1599" s="69">
        <v>2019</v>
      </c>
      <c r="F1599" s="69" t="s">
        <v>75</v>
      </c>
      <c r="G1599" s="69" t="s">
        <v>312</v>
      </c>
      <c r="H1599" s="70" t="s">
        <v>313</v>
      </c>
      <c r="I1599" s="70" t="s">
        <v>749</v>
      </c>
      <c r="J1599" s="70" t="s">
        <v>634</v>
      </c>
      <c r="K1599" s="70" t="s">
        <v>634</v>
      </c>
      <c r="L1599" s="48">
        <v>1236.43</v>
      </c>
      <c r="M1599" s="48">
        <v>3029.39</v>
      </c>
    </row>
    <row r="1600" spans="1:13" ht="14.25" x14ac:dyDescent="0.2">
      <c r="A1600" s="66" t="s">
        <v>41</v>
      </c>
      <c r="B1600" s="66" t="s">
        <v>41</v>
      </c>
      <c r="C1600" s="67" t="s">
        <v>57</v>
      </c>
      <c r="D1600" s="70" t="s">
        <v>0</v>
      </c>
      <c r="E1600" s="69">
        <v>2018</v>
      </c>
      <c r="F1600" s="69" t="s">
        <v>61</v>
      </c>
      <c r="G1600" s="69" t="s">
        <v>102</v>
      </c>
      <c r="H1600" s="70" t="s">
        <v>495</v>
      </c>
      <c r="I1600" s="70" t="s">
        <v>723</v>
      </c>
      <c r="J1600" s="70" t="s">
        <v>634</v>
      </c>
      <c r="K1600" s="70" t="s">
        <v>634</v>
      </c>
      <c r="L1600" s="48">
        <v>1718.8</v>
      </c>
      <c r="M1600" s="48">
        <v>5893.71</v>
      </c>
    </row>
    <row r="1601" spans="1:13" ht="14.25" x14ac:dyDescent="0.2">
      <c r="A1601" s="66" t="s">
        <v>41</v>
      </c>
      <c r="B1601" s="66" t="s">
        <v>41</v>
      </c>
      <c r="C1601" s="67" t="s">
        <v>660</v>
      </c>
      <c r="D1601" s="70" t="s">
        <v>5</v>
      </c>
      <c r="E1601" s="69">
        <v>2020</v>
      </c>
      <c r="F1601" s="69" t="s">
        <v>61</v>
      </c>
      <c r="G1601" s="69" t="s">
        <v>102</v>
      </c>
      <c r="H1601" s="70" t="s">
        <v>129</v>
      </c>
      <c r="I1601" s="70" t="s">
        <v>661</v>
      </c>
      <c r="J1601" s="70" t="s">
        <v>634</v>
      </c>
      <c r="K1601" s="70" t="s">
        <v>634</v>
      </c>
      <c r="L1601" s="48">
        <v>1212</v>
      </c>
      <c r="M1601" s="48">
        <v>2929.14</v>
      </c>
    </row>
    <row r="1602" spans="1:13" ht="14.25" x14ac:dyDescent="0.2">
      <c r="A1602" s="66" t="s">
        <v>41</v>
      </c>
      <c r="B1602" s="66" t="s">
        <v>41</v>
      </c>
      <c r="C1602" s="67" t="s">
        <v>668</v>
      </c>
      <c r="D1602" s="70" t="s">
        <v>10</v>
      </c>
      <c r="E1602" s="69">
        <v>2019</v>
      </c>
      <c r="F1602" s="69" t="s">
        <v>76</v>
      </c>
      <c r="G1602" s="69" t="s">
        <v>328</v>
      </c>
      <c r="H1602" s="70" t="s">
        <v>179</v>
      </c>
      <c r="I1602" s="70" t="s">
        <v>378</v>
      </c>
      <c r="J1602" s="70" t="s">
        <v>545</v>
      </c>
      <c r="K1602" s="70" t="s">
        <v>545</v>
      </c>
      <c r="L1602" s="48">
        <v>1122.2</v>
      </c>
      <c r="M1602" s="48">
        <v>3112.55</v>
      </c>
    </row>
    <row r="1603" spans="1:13" ht="14.25" x14ac:dyDescent="0.2">
      <c r="A1603" s="66" t="s">
        <v>41</v>
      </c>
      <c r="B1603" s="66" t="s">
        <v>41</v>
      </c>
      <c r="C1603" s="67" t="s">
        <v>48</v>
      </c>
      <c r="D1603" s="70" t="s">
        <v>11</v>
      </c>
      <c r="E1603" s="69">
        <v>2018</v>
      </c>
      <c r="F1603" s="69" t="s">
        <v>59</v>
      </c>
      <c r="G1603" s="69" t="s">
        <v>82</v>
      </c>
      <c r="H1603" s="70" t="s">
        <v>129</v>
      </c>
      <c r="I1603" s="70" t="s">
        <v>717</v>
      </c>
      <c r="J1603" s="70" t="s">
        <v>634</v>
      </c>
      <c r="K1603" s="70" t="s">
        <v>634</v>
      </c>
      <c r="L1603" s="48">
        <v>1298</v>
      </c>
      <c r="M1603" s="48">
        <v>1694</v>
      </c>
    </row>
    <row r="1604" spans="1:13" ht="14.25" x14ac:dyDescent="0.2">
      <c r="A1604" s="66" t="s">
        <v>41</v>
      </c>
      <c r="B1604" s="66" t="s">
        <v>41</v>
      </c>
      <c r="C1604" s="67" t="s">
        <v>761</v>
      </c>
      <c r="D1604" s="70" t="s">
        <v>35</v>
      </c>
      <c r="E1604" s="69">
        <v>2018</v>
      </c>
      <c r="F1604" s="69" t="s">
        <v>59</v>
      </c>
      <c r="G1604" s="69" t="s">
        <v>82</v>
      </c>
      <c r="H1604" s="70" t="s">
        <v>129</v>
      </c>
      <c r="I1604" s="70" t="s">
        <v>785</v>
      </c>
      <c r="J1604" s="70" t="s">
        <v>634</v>
      </c>
      <c r="K1604" s="70" t="s">
        <v>634</v>
      </c>
      <c r="L1604" s="48">
        <v>1298</v>
      </c>
      <c r="M1604" s="48">
        <v>1694</v>
      </c>
    </row>
    <row r="1605" spans="1:13" ht="14.25" x14ac:dyDescent="0.2">
      <c r="A1605" s="66" t="s">
        <v>41</v>
      </c>
      <c r="B1605" s="66" t="s">
        <v>41</v>
      </c>
      <c r="C1605" s="67" t="s">
        <v>660</v>
      </c>
      <c r="D1605" s="70" t="s">
        <v>5</v>
      </c>
      <c r="E1605" s="69">
        <v>2020</v>
      </c>
      <c r="F1605" s="69" t="s">
        <v>61</v>
      </c>
      <c r="G1605" s="69" t="s">
        <v>102</v>
      </c>
      <c r="H1605" s="70" t="s">
        <v>129</v>
      </c>
      <c r="I1605" s="70" t="s">
        <v>749</v>
      </c>
      <c r="J1605" s="70" t="s">
        <v>634</v>
      </c>
      <c r="K1605" s="70" t="s">
        <v>634</v>
      </c>
      <c r="L1605" s="48">
        <v>1212</v>
      </c>
      <c r="M1605" s="48">
        <v>2929.14</v>
      </c>
    </row>
    <row r="1606" spans="1:13" ht="14.25" x14ac:dyDescent="0.2">
      <c r="A1606" s="66" t="s">
        <v>41</v>
      </c>
      <c r="B1606" s="66" t="s">
        <v>41</v>
      </c>
      <c r="C1606" s="67" t="s">
        <v>659</v>
      </c>
      <c r="D1606" s="70" t="s">
        <v>4</v>
      </c>
      <c r="E1606" s="69">
        <v>2020</v>
      </c>
      <c r="F1606" s="69" t="s">
        <v>66</v>
      </c>
      <c r="G1606" s="69" t="s">
        <v>186</v>
      </c>
      <c r="H1606" s="70" t="s">
        <v>179</v>
      </c>
      <c r="I1606" s="70" t="s">
        <v>473</v>
      </c>
      <c r="J1606" s="70" t="s">
        <v>545</v>
      </c>
      <c r="K1606" s="70" t="s">
        <v>545</v>
      </c>
      <c r="L1606" s="48">
        <v>1122.19</v>
      </c>
      <c r="M1606" s="48">
        <v>1499.5262090000001</v>
      </c>
    </row>
    <row r="1607" spans="1:13" ht="14.25" x14ac:dyDescent="0.2">
      <c r="A1607" s="66" t="s">
        <v>41</v>
      </c>
      <c r="B1607" s="66" t="s">
        <v>41</v>
      </c>
      <c r="C1607" s="67" t="s">
        <v>659</v>
      </c>
      <c r="D1607" s="70" t="s">
        <v>4</v>
      </c>
      <c r="E1607" s="69">
        <v>2020</v>
      </c>
      <c r="F1607" s="69" t="s">
        <v>66</v>
      </c>
      <c r="G1607" s="69" t="s">
        <v>186</v>
      </c>
      <c r="H1607" s="70" t="s">
        <v>179</v>
      </c>
      <c r="I1607" s="70" t="s">
        <v>462</v>
      </c>
      <c r="J1607" s="70" t="s">
        <v>545</v>
      </c>
      <c r="K1607" s="70" t="s">
        <v>545</v>
      </c>
      <c r="L1607" s="48">
        <v>1122.19</v>
      </c>
      <c r="M1607" s="48">
        <v>1499.5262090000001</v>
      </c>
    </row>
    <row r="1608" spans="1:13" ht="14.25" x14ac:dyDescent="0.2">
      <c r="A1608" s="66" t="s">
        <v>41</v>
      </c>
      <c r="B1608" s="66" t="s">
        <v>41</v>
      </c>
      <c r="C1608" s="67" t="s">
        <v>659</v>
      </c>
      <c r="D1608" s="70" t="s">
        <v>4</v>
      </c>
      <c r="E1608" s="69">
        <v>2020</v>
      </c>
      <c r="F1608" s="69" t="s">
        <v>66</v>
      </c>
      <c r="G1608" s="69" t="s">
        <v>186</v>
      </c>
      <c r="H1608" s="70" t="s">
        <v>179</v>
      </c>
      <c r="I1608" s="70" t="s">
        <v>473</v>
      </c>
      <c r="J1608" s="70" t="s">
        <v>545</v>
      </c>
      <c r="K1608" s="70" t="s">
        <v>545</v>
      </c>
      <c r="L1608" s="48">
        <v>1122.19</v>
      </c>
      <c r="M1608" s="48">
        <v>1499.5262090000001</v>
      </c>
    </row>
    <row r="1609" spans="1:13" ht="14.25" x14ac:dyDescent="0.2">
      <c r="A1609" s="66" t="s">
        <v>41</v>
      </c>
      <c r="B1609" s="66" t="s">
        <v>41</v>
      </c>
      <c r="C1609" s="67" t="s">
        <v>47</v>
      </c>
      <c r="D1609" s="70" t="s">
        <v>17</v>
      </c>
      <c r="E1609" s="69">
        <v>2018</v>
      </c>
      <c r="F1609" s="69" t="s">
        <v>64</v>
      </c>
      <c r="G1609" s="69" t="s">
        <v>159</v>
      </c>
      <c r="H1609" s="70" t="s">
        <v>95</v>
      </c>
      <c r="I1609" s="70" t="s">
        <v>161</v>
      </c>
      <c r="J1609" s="70" t="s">
        <v>634</v>
      </c>
      <c r="K1609" s="70" t="s">
        <v>634</v>
      </c>
      <c r="L1609" s="48">
        <v>5131.8900000000003</v>
      </c>
      <c r="M1609" s="48">
        <v>9670.25</v>
      </c>
    </row>
    <row r="1610" spans="1:13" ht="14.25" x14ac:dyDescent="0.2">
      <c r="A1610" s="66" t="s">
        <v>41</v>
      </c>
      <c r="B1610" s="66" t="s">
        <v>41</v>
      </c>
      <c r="C1610" s="67" t="s">
        <v>703</v>
      </c>
      <c r="D1610" s="70" t="s">
        <v>601</v>
      </c>
      <c r="E1610" s="69">
        <v>2022</v>
      </c>
      <c r="F1610" s="69" t="s">
        <v>66</v>
      </c>
      <c r="G1610" s="69" t="s">
        <v>186</v>
      </c>
      <c r="H1610" s="70" t="s">
        <v>160</v>
      </c>
      <c r="I1610" s="70" t="s">
        <v>740</v>
      </c>
      <c r="J1610" s="70" t="s">
        <v>634</v>
      </c>
      <c r="K1610" s="70" t="s">
        <v>634</v>
      </c>
      <c r="L1610" s="48">
        <v>1735.89</v>
      </c>
      <c r="M1610" s="51">
        <v>1945.6</v>
      </c>
    </row>
    <row r="1611" spans="1:13" ht="14.25" x14ac:dyDescent="0.2">
      <c r="A1611" s="66" t="s">
        <v>41</v>
      </c>
      <c r="B1611" s="66" t="s">
        <v>41</v>
      </c>
      <c r="C1611" s="67" t="s">
        <v>57</v>
      </c>
      <c r="D1611" s="70" t="s">
        <v>0</v>
      </c>
      <c r="E1611" s="69">
        <v>2018</v>
      </c>
      <c r="F1611" s="69" t="s">
        <v>61</v>
      </c>
      <c r="G1611" s="69" t="s">
        <v>102</v>
      </c>
      <c r="H1611" s="70" t="s">
        <v>129</v>
      </c>
      <c r="I1611" s="70" t="s">
        <v>677</v>
      </c>
      <c r="J1611" s="70" t="s">
        <v>634</v>
      </c>
      <c r="K1611" s="70" t="s">
        <v>634</v>
      </c>
      <c r="L1611" s="48">
        <v>1212</v>
      </c>
      <c r="M1611" s="48">
        <v>4380.49</v>
      </c>
    </row>
    <row r="1612" spans="1:13" ht="14.25" x14ac:dyDescent="0.2">
      <c r="A1612" s="66" t="s">
        <v>41</v>
      </c>
      <c r="B1612" s="66" t="s">
        <v>41</v>
      </c>
      <c r="C1612" s="67" t="s">
        <v>703</v>
      </c>
      <c r="D1612" s="70" t="s">
        <v>601</v>
      </c>
      <c r="E1612" s="69">
        <v>2022</v>
      </c>
      <c r="F1612" s="69" t="s">
        <v>66</v>
      </c>
      <c r="G1612" s="69" t="s">
        <v>186</v>
      </c>
      <c r="H1612" s="70" t="s">
        <v>160</v>
      </c>
      <c r="I1612" s="70" t="s">
        <v>671</v>
      </c>
      <c r="J1612" s="70" t="s">
        <v>634</v>
      </c>
      <c r="K1612" s="70" t="s">
        <v>634</v>
      </c>
      <c r="L1612" s="48">
        <v>1735.89</v>
      </c>
      <c r="M1612" s="51">
        <v>1945.6</v>
      </c>
    </row>
    <row r="1613" spans="1:13" ht="14.25" x14ac:dyDescent="0.2">
      <c r="A1613" s="66" t="s">
        <v>41</v>
      </c>
      <c r="B1613" s="66" t="s">
        <v>41</v>
      </c>
      <c r="C1613" s="67" t="s">
        <v>51</v>
      </c>
      <c r="D1613" s="70" t="s">
        <v>1</v>
      </c>
      <c r="E1613" s="69">
        <v>2020</v>
      </c>
      <c r="F1613" s="69" t="s">
        <v>67</v>
      </c>
      <c r="G1613" s="69" t="s">
        <v>193</v>
      </c>
      <c r="H1613" s="70" t="s">
        <v>194</v>
      </c>
      <c r="I1613" s="70" t="s">
        <v>757</v>
      </c>
      <c r="J1613" s="70" t="s">
        <v>545</v>
      </c>
      <c r="K1613" s="70" t="s">
        <v>545</v>
      </c>
      <c r="L1613" s="48">
        <v>1434.67</v>
      </c>
      <c r="M1613" s="48">
        <v>5022.6400000000003</v>
      </c>
    </row>
    <row r="1614" spans="1:13" ht="14.25" x14ac:dyDescent="0.2">
      <c r="A1614" s="66" t="s">
        <v>41</v>
      </c>
      <c r="B1614" s="66" t="s">
        <v>41</v>
      </c>
      <c r="C1614" s="67" t="s">
        <v>668</v>
      </c>
      <c r="D1614" s="70" t="s">
        <v>10</v>
      </c>
      <c r="E1614" s="69">
        <v>2019</v>
      </c>
      <c r="F1614" s="69" t="s">
        <v>76</v>
      </c>
      <c r="G1614" s="69" t="s">
        <v>328</v>
      </c>
      <c r="H1614" s="70" t="s">
        <v>179</v>
      </c>
      <c r="I1614" s="70" t="s">
        <v>354</v>
      </c>
      <c r="J1614" s="70" t="s">
        <v>545</v>
      </c>
      <c r="K1614" s="70" t="s">
        <v>545</v>
      </c>
      <c r="L1614" s="48">
        <v>1122.2</v>
      </c>
      <c r="M1614" s="48">
        <v>3112.55</v>
      </c>
    </row>
    <row r="1615" spans="1:13" ht="14.25" x14ac:dyDescent="0.2">
      <c r="A1615" s="66" t="s">
        <v>41</v>
      </c>
      <c r="B1615" s="66" t="s">
        <v>41</v>
      </c>
      <c r="C1615" s="67" t="s">
        <v>668</v>
      </c>
      <c r="D1615" s="70" t="s">
        <v>10</v>
      </c>
      <c r="E1615" s="69">
        <v>2019</v>
      </c>
      <c r="F1615" s="69" t="s">
        <v>76</v>
      </c>
      <c r="G1615" s="69" t="s">
        <v>328</v>
      </c>
      <c r="H1615" s="70" t="s">
        <v>179</v>
      </c>
      <c r="I1615" s="70" t="s">
        <v>375</v>
      </c>
      <c r="J1615" s="70" t="s">
        <v>547</v>
      </c>
      <c r="K1615" s="70" t="s">
        <v>547</v>
      </c>
      <c r="L1615" s="48">
        <v>1122.2</v>
      </c>
      <c r="M1615" s="48">
        <v>3112.55</v>
      </c>
    </row>
    <row r="1616" spans="1:13" ht="15" x14ac:dyDescent="0.2">
      <c r="A1616" s="66" t="s">
        <v>41</v>
      </c>
      <c r="B1616" s="66" t="s">
        <v>41</v>
      </c>
      <c r="C1616" s="67" t="s">
        <v>54</v>
      </c>
      <c r="D1616" s="70" t="s">
        <v>23</v>
      </c>
      <c r="E1616" s="69">
        <v>2017</v>
      </c>
      <c r="F1616" s="69" t="s">
        <v>70</v>
      </c>
      <c r="G1616" s="69" t="s">
        <v>261</v>
      </c>
      <c r="H1616" s="70" t="s">
        <v>181</v>
      </c>
      <c r="I1616" s="70" t="s">
        <v>696</v>
      </c>
      <c r="J1616" s="70" t="s">
        <v>714</v>
      </c>
      <c r="K1616" s="70" t="s">
        <v>714</v>
      </c>
      <c r="L1616" s="71">
        <v>1703.2</v>
      </c>
      <c r="M1616" s="71">
        <v>1399</v>
      </c>
    </row>
    <row r="1617" spans="1:13" ht="14.25" x14ac:dyDescent="0.2">
      <c r="A1617" s="66" t="s">
        <v>41</v>
      </c>
      <c r="B1617" s="66" t="s">
        <v>41</v>
      </c>
      <c r="C1617" s="67" t="s">
        <v>55</v>
      </c>
      <c r="D1617" s="70" t="s">
        <v>6</v>
      </c>
      <c r="E1617" s="69">
        <v>2018</v>
      </c>
      <c r="F1617" s="69" t="s">
        <v>71</v>
      </c>
      <c r="G1617" s="69" t="s">
        <v>264</v>
      </c>
      <c r="H1617" s="70" t="s">
        <v>99</v>
      </c>
      <c r="I1617" s="70" t="s">
        <v>736</v>
      </c>
      <c r="J1617" s="70" t="s">
        <v>634</v>
      </c>
      <c r="K1617" s="70" t="s">
        <v>634</v>
      </c>
      <c r="L1617" s="56">
        <v>1727</v>
      </c>
      <c r="M1617" s="56">
        <v>3452.47</v>
      </c>
    </row>
    <row r="1618" spans="1:13" ht="14.25" x14ac:dyDescent="0.2">
      <c r="A1618" s="66" t="s">
        <v>41</v>
      </c>
      <c r="B1618" s="66" t="s">
        <v>41</v>
      </c>
      <c r="C1618" s="67" t="s">
        <v>50</v>
      </c>
      <c r="D1618" s="70" t="s">
        <v>14</v>
      </c>
      <c r="E1618" s="69">
        <v>2019</v>
      </c>
      <c r="F1618" s="69" t="s">
        <v>66</v>
      </c>
      <c r="G1618" s="69" t="s">
        <v>186</v>
      </c>
      <c r="H1618" s="70" t="s">
        <v>91</v>
      </c>
      <c r="I1618" s="70" t="s">
        <v>758</v>
      </c>
      <c r="J1618" s="70" t="s">
        <v>634</v>
      </c>
      <c r="K1618" s="70" t="s">
        <v>634</v>
      </c>
      <c r="L1618" s="48">
        <v>1735.89</v>
      </c>
      <c r="M1618" s="51">
        <v>1945.6</v>
      </c>
    </row>
    <row r="1619" spans="1:13" ht="14.25" x14ac:dyDescent="0.2">
      <c r="A1619" s="66" t="s">
        <v>41</v>
      </c>
      <c r="B1619" s="66" t="s">
        <v>41</v>
      </c>
      <c r="C1619" s="67" t="s">
        <v>668</v>
      </c>
      <c r="D1619" s="70" t="s">
        <v>10</v>
      </c>
      <c r="E1619" s="69">
        <v>2019</v>
      </c>
      <c r="F1619" s="69" t="s">
        <v>76</v>
      </c>
      <c r="G1619" s="69" t="s">
        <v>328</v>
      </c>
      <c r="H1619" s="70" t="s">
        <v>672</v>
      </c>
      <c r="I1619" s="70" t="s">
        <v>673</v>
      </c>
      <c r="J1619" s="70" t="s">
        <v>634</v>
      </c>
      <c r="K1619" s="70" t="s">
        <v>634</v>
      </c>
      <c r="L1619" s="48">
        <v>1122.2</v>
      </c>
      <c r="M1619" s="48">
        <v>3112.55</v>
      </c>
    </row>
    <row r="1620" spans="1:13" ht="14.25" x14ac:dyDescent="0.2">
      <c r="A1620" s="66" t="s">
        <v>41</v>
      </c>
      <c r="B1620" s="66" t="s">
        <v>41</v>
      </c>
      <c r="C1620" s="67" t="s">
        <v>57</v>
      </c>
      <c r="D1620" s="70" t="s">
        <v>0</v>
      </c>
      <c r="E1620" s="69">
        <v>2018</v>
      </c>
      <c r="F1620" s="69" t="s">
        <v>61</v>
      </c>
      <c r="G1620" s="69" t="s">
        <v>102</v>
      </c>
      <c r="H1620" s="70" t="s">
        <v>129</v>
      </c>
      <c r="I1620" s="70" t="s">
        <v>763</v>
      </c>
      <c r="J1620" s="70" t="s">
        <v>634</v>
      </c>
      <c r="K1620" s="70" t="s">
        <v>634</v>
      </c>
      <c r="L1620" s="48">
        <v>1212</v>
      </c>
      <c r="M1620" s="48">
        <v>4380.49</v>
      </c>
    </row>
    <row r="1621" spans="1:13" ht="14.25" x14ac:dyDescent="0.2">
      <c r="A1621" s="66" t="s">
        <v>41</v>
      </c>
      <c r="B1621" s="66" t="s">
        <v>41</v>
      </c>
      <c r="C1621" s="67" t="s">
        <v>668</v>
      </c>
      <c r="D1621" s="70" t="s">
        <v>10</v>
      </c>
      <c r="E1621" s="69">
        <v>2019</v>
      </c>
      <c r="F1621" s="69" t="s">
        <v>76</v>
      </c>
      <c r="G1621" s="69" t="s">
        <v>328</v>
      </c>
      <c r="H1621" s="70" t="s">
        <v>179</v>
      </c>
      <c r="I1621" s="70" t="s">
        <v>355</v>
      </c>
      <c r="J1621" s="70" t="s">
        <v>547</v>
      </c>
      <c r="K1621" s="70" t="s">
        <v>547</v>
      </c>
      <c r="L1621" s="48">
        <v>1122.2</v>
      </c>
      <c r="M1621" s="48">
        <v>3112.55</v>
      </c>
    </row>
    <row r="1622" spans="1:13" ht="14.25" x14ac:dyDescent="0.2">
      <c r="A1622" s="66" t="s">
        <v>41</v>
      </c>
      <c r="B1622" s="66" t="s">
        <v>41</v>
      </c>
      <c r="C1622" s="67" t="s">
        <v>656</v>
      </c>
      <c r="D1622" s="70" t="s">
        <v>657</v>
      </c>
      <c r="E1622" s="69">
        <v>2023</v>
      </c>
      <c r="F1622" s="69" t="s">
        <v>61</v>
      </c>
      <c r="G1622" s="69" t="s">
        <v>102</v>
      </c>
      <c r="H1622" s="70" t="s">
        <v>99</v>
      </c>
      <c r="I1622" s="70" t="s">
        <v>715</v>
      </c>
      <c r="J1622" s="70" t="s">
        <v>634</v>
      </c>
      <c r="K1622" s="70" t="s">
        <v>634</v>
      </c>
      <c r="L1622" s="48">
        <v>2076.27</v>
      </c>
      <c r="M1622" s="48">
        <v>3743.8</v>
      </c>
    </row>
    <row r="1623" spans="1:13" ht="14.25" x14ac:dyDescent="0.2">
      <c r="A1623" s="66" t="s">
        <v>41</v>
      </c>
      <c r="B1623" s="66" t="s">
        <v>41</v>
      </c>
      <c r="C1623" s="67" t="s">
        <v>668</v>
      </c>
      <c r="D1623" s="70" t="s">
        <v>10</v>
      </c>
      <c r="E1623" s="69">
        <v>2019</v>
      </c>
      <c r="F1623" s="69" t="s">
        <v>76</v>
      </c>
      <c r="G1623" s="69" t="s">
        <v>328</v>
      </c>
      <c r="H1623" s="70" t="s">
        <v>179</v>
      </c>
      <c r="I1623" s="70" t="s">
        <v>786</v>
      </c>
      <c r="J1623" s="70" t="s">
        <v>634</v>
      </c>
      <c r="K1623" s="70" t="s">
        <v>634</v>
      </c>
      <c r="L1623" s="48">
        <v>1122.2</v>
      </c>
      <c r="M1623" s="48">
        <v>3112.55</v>
      </c>
    </row>
    <row r="1624" spans="1:13" ht="14.25" x14ac:dyDescent="0.2">
      <c r="A1624" s="66" t="s">
        <v>41</v>
      </c>
      <c r="B1624" s="66" t="s">
        <v>41</v>
      </c>
      <c r="C1624" s="67" t="s">
        <v>691</v>
      </c>
      <c r="D1624" s="70" t="s">
        <v>21</v>
      </c>
      <c r="E1624" s="69">
        <v>2019</v>
      </c>
      <c r="F1624" s="69" t="s">
        <v>75</v>
      </c>
      <c r="G1624" s="69" t="s">
        <v>312</v>
      </c>
      <c r="H1624" s="70" t="s">
        <v>313</v>
      </c>
      <c r="I1624" s="70" t="s">
        <v>715</v>
      </c>
      <c r="J1624" s="70" t="s">
        <v>634</v>
      </c>
      <c r="K1624" s="70" t="s">
        <v>634</v>
      </c>
      <c r="L1624" s="48">
        <v>1236.43</v>
      </c>
      <c r="M1624" s="48">
        <v>3029.39</v>
      </c>
    </row>
    <row r="1625" spans="1:13" ht="14.25" x14ac:dyDescent="0.2">
      <c r="A1625" s="66" t="s">
        <v>41</v>
      </c>
      <c r="B1625" s="66" t="s">
        <v>41</v>
      </c>
      <c r="C1625" s="67" t="s">
        <v>668</v>
      </c>
      <c r="D1625" s="70" t="s">
        <v>10</v>
      </c>
      <c r="E1625" s="69">
        <v>2019</v>
      </c>
      <c r="F1625" s="69" t="s">
        <v>76</v>
      </c>
      <c r="G1625" s="69" t="s">
        <v>328</v>
      </c>
      <c r="H1625" s="70" t="s">
        <v>179</v>
      </c>
      <c r="I1625" s="70" t="s">
        <v>339</v>
      </c>
      <c r="J1625" s="70" t="s">
        <v>545</v>
      </c>
      <c r="K1625" s="70" t="s">
        <v>545</v>
      </c>
      <c r="L1625" s="48">
        <v>1122.2</v>
      </c>
      <c r="M1625" s="48">
        <v>3112.55</v>
      </c>
    </row>
    <row r="1626" spans="1:13" ht="14.25" x14ac:dyDescent="0.2">
      <c r="A1626" s="66" t="s">
        <v>41</v>
      </c>
      <c r="B1626" s="66" t="s">
        <v>41</v>
      </c>
      <c r="C1626" s="67" t="s">
        <v>659</v>
      </c>
      <c r="D1626" s="70" t="s">
        <v>4</v>
      </c>
      <c r="E1626" s="69">
        <v>2020</v>
      </c>
      <c r="F1626" s="69" t="s">
        <v>66</v>
      </c>
      <c r="G1626" s="69" t="s">
        <v>186</v>
      </c>
      <c r="H1626" s="70" t="s">
        <v>179</v>
      </c>
      <c r="I1626" s="70" t="s">
        <v>426</v>
      </c>
      <c r="J1626" s="70" t="s">
        <v>545</v>
      </c>
      <c r="K1626" s="70" t="s">
        <v>545</v>
      </c>
      <c r="L1626" s="48">
        <v>1122.19</v>
      </c>
      <c r="M1626" s="48">
        <v>1499.5262090000001</v>
      </c>
    </row>
    <row r="1627" spans="1:13" ht="14.25" x14ac:dyDescent="0.2">
      <c r="A1627" s="66" t="s">
        <v>41</v>
      </c>
      <c r="B1627" s="66" t="s">
        <v>41</v>
      </c>
      <c r="C1627" s="67" t="s">
        <v>668</v>
      </c>
      <c r="D1627" s="70" t="s">
        <v>10</v>
      </c>
      <c r="E1627" s="69">
        <v>2019</v>
      </c>
      <c r="F1627" s="69" t="s">
        <v>76</v>
      </c>
      <c r="G1627" s="69" t="s">
        <v>328</v>
      </c>
      <c r="H1627" s="70" t="s">
        <v>179</v>
      </c>
      <c r="I1627" s="70" t="s">
        <v>386</v>
      </c>
      <c r="J1627" s="70" t="s">
        <v>547</v>
      </c>
      <c r="K1627" s="70" t="s">
        <v>547</v>
      </c>
      <c r="L1627" s="48">
        <v>1122.2</v>
      </c>
      <c r="M1627" s="48">
        <v>3112.55</v>
      </c>
    </row>
    <row r="1628" spans="1:13" ht="14.25" x14ac:dyDescent="0.2">
      <c r="A1628" s="66" t="s">
        <v>41</v>
      </c>
      <c r="B1628" s="66" t="s">
        <v>41</v>
      </c>
      <c r="C1628" s="67" t="s">
        <v>47</v>
      </c>
      <c r="D1628" s="70" t="s">
        <v>17</v>
      </c>
      <c r="E1628" s="69">
        <v>2018</v>
      </c>
      <c r="F1628" s="69" t="s">
        <v>64</v>
      </c>
      <c r="G1628" s="69" t="s">
        <v>159</v>
      </c>
      <c r="H1628" s="70" t="s">
        <v>93</v>
      </c>
      <c r="I1628" s="70" t="s">
        <v>164</v>
      </c>
      <c r="J1628" s="70" t="s">
        <v>634</v>
      </c>
      <c r="K1628" s="70" t="s">
        <v>634</v>
      </c>
      <c r="L1628" s="48">
        <v>2315.0500000000002</v>
      </c>
      <c r="M1628" s="48">
        <v>5306.7800000000007</v>
      </c>
    </row>
    <row r="1629" spans="1:13" ht="14.25" x14ac:dyDescent="0.2">
      <c r="A1629" s="66" t="s">
        <v>41</v>
      </c>
      <c r="B1629" s="66" t="s">
        <v>41</v>
      </c>
      <c r="C1629" s="67" t="s">
        <v>52</v>
      </c>
      <c r="D1629" s="70" t="s">
        <v>25</v>
      </c>
      <c r="E1629" s="69">
        <v>2020</v>
      </c>
      <c r="F1629" s="69" t="s">
        <v>68</v>
      </c>
      <c r="G1629" s="69" t="s">
        <v>250</v>
      </c>
      <c r="H1629" s="70" t="s">
        <v>129</v>
      </c>
      <c r="I1629" s="70" t="s">
        <v>825</v>
      </c>
      <c r="J1629" s="70" t="s">
        <v>634</v>
      </c>
      <c r="K1629" s="70" t="s">
        <v>634</v>
      </c>
      <c r="L1629" s="48">
        <v>1179.2</v>
      </c>
      <c r="M1629" s="48">
        <v>3212.99</v>
      </c>
    </row>
    <row r="1630" spans="1:13" ht="14.25" x14ac:dyDescent="0.2">
      <c r="A1630" s="66" t="s">
        <v>41</v>
      </c>
      <c r="B1630" s="66" t="s">
        <v>41</v>
      </c>
      <c r="C1630" s="67" t="s">
        <v>666</v>
      </c>
      <c r="D1630" s="70" t="s">
        <v>9</v>
      </c>
      <c r="E1630" s="69">
        <v>2020</v>
      </c>
      <c r="F1630" s="69" t="s">
        <v>77</v>
      </c>
      <c r="G1630" s="69" t="s">
        <v>403</v>
      </c>
      <c r="H1630" s="70" t="s">
        <v>83</v>
      </c>
      <c r="I1630" s="70" t="s">
        <v>667</v>
      </c>
      <c r="J1630" s="70" t="s">
        <v>634</v>
      </c>
      <c r="K1630" s="70" t="s">
        <v>634</v>
      </c>
      <c r="L1630" s="48">
        <v>1061.6400000000001</v>
      </c>
      <c r="M1630" s="48">
        <v>1695.14</v>
      </c>
    </row>
    <row r="1631" spans="1:13" ht="14.25" x14ac:dyDescent="0.2">
      <c r="A1631" s="66" t="s">
        <v>41</v>
      </c>
      <c r="B1631" s="66" t="s">
        <v>41</v>
      </c>
      <c r="C1631" s="67" t="s">
        <v>55</v>
      </c>
      <c r="D1631" s="70" t="s">
        <v>6</v>
      </c>
      <c r="E1631" s="69">
        <v>2018</v>
      </c>
      <c r="F1631" s="69" t="s">
        <v>71</v>
      </c>
      <c r="G1631" s="69" t="s">
        <v>264</v>
      </c>
      <c r="H1631" s="70" t="s">
        <v>99</v>
      </c>
      <c r="I1631" s="70" t="s">
        <v>678</v>
      </c>
      <c r="J1631" s="70" t="s">
        <v>634</v>
      </c>
      <c r="K1631" s="70" t="s">
        <v>634</v>
      </c>
      <c r="L1631" s="56">
        <v>1727</v>
      </c>
      <c r="M1631" s="56">
        <v>3452.47</v>
      </c>
    </row>
    <row r="1632" spans="1:13" ht="14.25" x14ac:dyDescent="0.2">
      <c r="A1632" s="66" t="s">
        <v>41</v>
      </c>
      <c r="B1632" s="66" t="s">
        <v>41</v>
      </c>
      <c r="C1632" s="67" t="s">
        <v>670</v>
      </c>
      <c r="D1632" s="70" t="s">
        <v>12</v>
      </c>
      <c r="E1632" s="69">
        <v>2021</v>
      </c>
      <c r="F1632" s="69" t="s">
        <v>66</v>
      </c>
      <c r="G1632" s="69" t="s">
        <v>186</v>
      </c>
      <c r="H1632" s="70" t="s">
        <v>498</v>
      </c>
      <c r="I1632" s="70" t="s">
        <v>671</v>
      </c>
      <c r="J1632" s="70" t="s">
        <v>634</v>
      </c>
      <c r="K1632" s="70" t="s">
        <v>634</v>
      </c>
      <c r="L1632" s="48">
        <v>2026.8000000000002</v>
      </c>
      <c r="M1632" s="48">
        <v>2043.4194720000003</v>
      </c>
    </row>
    <row r="1633" spans="1:13" ht="14.25" x14ac:dyDescent="0.2">
      <c r="A1633" s="66" t="s">
        <v>41</v>
      </c>
      <c r="B1633" s="66" t="s">
        <v>41</v>
      </c>
      <c r="C1633" s="67" t="s">
        <v>57</v>
      </c>
      <c r="D1633" s="70" t="s">
        <v>0</v>
      </c>
      <c r="E1633" s="69">
        <v>2018</v>
      </c>
      <c r="F1633" s="69" t="s">
        <v>61</v>
      </c>
      <c r="G1633" s="69" t="s">
        <v>102</v>
      </c>
      <c r="H1633" s="70" t="s">
        <v>129</v>
      </c>
      <c r="I1633" s="70" t="s">
        <v>723</v>
      </c>
      <c r="J1633" s="70" t="s">
        <v>634</v>
      </c>
      <c r="K1633" s="70" t="s">
        <v>634</v>
      </c>
      <c r="L1633" s="48">
        <v>1212</v>
      </c>
      <c r="M1633" s="48">
        <v>4380.49</v>
      </c>
    </row>
    <row r="1634" spans="1:13" ht="14.25" x14ac:dyDescent="0.2">
      <c r="A1634" s="66" t="s">
        <v>41</v>
      </c>
      <c r="B1634" s="66" t="s">
        <v>41</v>
      </c>
      <c r="C1634" s="67" t="s">
        <v>57</v>
      </c>
      <c r="D1634" s="70" t="s">
        <v>0</v>
      </c>
      <c r="E1634" s="69">
        <v>2018</v>
      </c>
      <c r="F1634" s="69" t="s">
        <v>61</v>
      </c>
      <c r="G1634" s="69" t="s">
        <v>102</v>
      </c>
      <c r="H1634" s="70" t="s">
        <v>495</v>
      </c>
      <c r="I1634" s="70" t="s">
        <v>718</v>
      </c>
      <c r="J1634" s="70" t="s">
        <v>634</v>
      </c>
      <c r="K1634" s="70" t="s">
        <v>634</v>
      </c>
      <c r="L1634" s="48">
        <v>1718.8</v>
      </c>
      <c r="M1634" s="48">
        <v>5893.71</v>
      </c>
    </row>
    <row r="1635" spans="1:13" ht="14.25" x14ac:dyDescent="0.2">
      <c r="A1635" s="66" t="s">
        <v>41</v>
      </c>
      <c r="B1635" s="66" t="s">
        <v>41</v>
      </c>
      <c r="C1635" s="67" t="s">
        <v>659</v>
      </c>
      <c r="D1635" s="70" t="s">
        <v>4</v>
      </c>
      <c r="E1635" s="69">
        <v>2020</v>
      </c>
      <c r="F1635" s="69" t="s">
        <v>66</v>
      </c>
      <c r="G1635" s="69" t="s">
        <v>186</v>
      </c>
      <c r="H1635" s="70" t="s">
        <v>179</v>
      </c>
      <c r="I1635" s="70" t="s">
        <v>741</v>
      </c>
      <c r="J1635" s="70" t="s">
        <v>545</v>
      </c>
      <c r="K1635" s="70" t="s">
        <v>545</v>
      </c>
      <c r="L1635" s="48">
        <v>1122.19</v>
      </c>
      <c r="M1635" s="48">
        <v>1499.5262090000001</v>
      </c>
    </row>
    <row r="1636" spans="1:13" ht="14.25" x14ac:dyDescent="0.2">
      <c r="A1636" s="66" t="s">
        <v>41</v>
      </c>
      <c r="B1636" s="66" t="s">
        <v>41</v>
      </c>
      <c r="C1636" s="67" t="s">
        <v>660</v>
      </c>
      <c r="D1636" s="70" t="s">
        <v>5</v>
      </c>
      <c r="E1636" s="69">
        <v>2020</v>
      </c>
      <c r="F1636" s="69" t="s">
        <v>61</v>
      </c>
      <c r="G1636" s="69" t="s">
        <v>102</v>
      </c>
      <c r="H1636" s="70" t="s">
        <v>129</v>
      </c>
      <c r="I1636" s="70" t="s">
        <v>661</v>
      </c>
      <c r="J1636" s="70" t="s">
        <v>634</v>
      </c>
      <c r="K1636" s="70" t="s">
        <v>634</v>
      </c>
      <c r="L1636" s="48">
        <v>1212</v>
      </c>
      <c r="M1636" s="48">
        <v>2929.14</v>
      </c>
    </row>
    <row r="1637" spans="1:13" ht="14.25" x14ac:dyDescent="0.2">
      <c r="A1637" s="66" t="s">
        <v>41</v>
      </c>
      <c r="B1637" s="66" t="s">
        <v>41</v>
      </c>
      <c r="C1637" s="67" t="s">
        <v>659</v>
      </c>
      <c r="D1637" s="70" t="s">
        <v>4</v>
      </c>
      <c r="E1637" s="69">
        <v>2020</v>
      </c>
      <c r="F1637" s="69" t="s">
        <v>66</v>
      </c>
      <c r="G1637" s="69" t="s">
        <v>186</v>
      </c>
      <c r="H1637" s="70" t="s">
        <v>179</v>
      </c>
      <c r="I1637" s="70" t="s">
        <v>446</v>
      </c>
      <c r="J1637" s="70" t="s">
        <v>545</v>
      </c>
      <c r="K1637" s="70" t="s">
        <v>545</v>
      </c>
      <c r="L1637" s="48">
        <v>1122.19</v>
      </c>
      <c r="M1637" s="48">
        <v>1499.5262090000001</v>
      </c>
    </row>
    <row r="1638" spans="1:13" ht="14.25" x14ac:dyDescent="0.2">
      <c r="A1638" s="66" t="s">
        <v>41</v>
      </c>
      <c r="B1638" s="66" t="s">
        <v>41</v>
      </c>
      <c r="C1638" s="67" t="s">
        <v>45</v>
      </c>
      <c r="D1638" s="70" t="s">
        <v>24</v>
      </c>
      <c r="E1638" s="69">
        <v>2018</v>
      </c>
      <c r="F1638" s="69" t="s">
        <v>59</v>
      </c>
      <c r="G1638" s="69" t="s">
        <v>82</v>
      </c>
      <c r="H1638" s="70" t="s">
        <v>129</v>
      </c>
      <c r="I1638" s="70" t="s">
        <v>785</v>
      </c>
      <c r="J1638" s="70" t="s">
        <v>634</v>
      </c>
      <c r="K1638" s="70" t="s">
        <v>634</v>
      </c>
      <c r="L1638" s="48">
        <v>1326.25</v>
      </c>
      <c r="M1638" s="48">
        <v>2601.58</v>
      </c>
    </row>
    <row r="1639" spans="1:13" ht="14.25" x14ac:dyDescent="0.2">
      <c r="A1639" s="66" t="s">
        <v>41</v>
      </c>
      <c r="B1639" s="66" t="s">
        <v>41</v>
      </c>
      <c r="C1639" s="67" t="s">
        <v>656</v>
      </c>
      <c r="D1639" s="70" t="s">
        <v>657</v>
      </c>
      <c r="E1639" s="69">
        <v>2023</v>
      </c>
      <c r="F1639" s="69" t="s">
        <v>61</v>
      </c>
      <c r="G1639" s="69" t="s">
        <v>102</v>
      </c>
      <c r="H1639" s="70" t="s">
        <v>180</v>
      </c>
      <c r="I1639" s="70" t="s">
        <v>699</v>
      </c>
      <c r="J1639" s="70" t="s">
        <v>634</v>
      </c>
      <c r="K1639" s="70" t="s">
        <v>634</v>
      </c>
      <c r="L1639" s="48">
        <v>1212</v>
      </c>
      <c r="M1639" s="48">
        <v>3818.04</v>
      </c>
    </row>
    <row r="1640" spans="1:13" ht="14.25" x14ac:dyDescent="0.2">
      <c r="A1640" s="66" t="s">
        <v>41</v>
      </c>
      <c r="B1640" s="66" t="s">
        <v>41</v>
      </c>
      <c r="C1640" s="67" t="s">
        <v>670</v>
      </c>
      <c r="D1640" s="70" t="s">
        <v>12</v>
      </c>
      <c r="E1640" s="69">
        <v>2021</v>
      </c>
      <c r="F1640" s="69" t="s">
        <v>66</v>
      </c>
      <c r="G1640" s="69" t="s">
        <v>186</v>
      </c>
      <c r="H1640" s="70" t="s">
        <v>162</v>
      </c>
      <c r="I1640" s="70" t="s">
        <v>671</v>
      </c>
      <c r="J1640" s="70" t="s">
        <v>634</v>
      </c>
      <c r="K1640" s="70" t="s">
        <v>634</v>
      </c>
      <c r="L1640" s="48">
        <v>2026.8000000000002</v>
      </c>
      <c r="M1640" s="48">
        <v>2043.4194720000003</v>
      </c>
    </row>
    <row r="1641" spans="1:13" ht="14.25" x14ac:dyDescent="0.2">
      <c r="A1641" s="66" t="s">
        <v>41</v>
      </c>
      <c r="B1641" s="66" t="s">
        <v>41</v>
      </c>
      <c r="C1641" s="67" t="s">
        <v>49</v>
      </c>
      <c r="D1641" s="70" t="s">
        <v>13</v>
      </c>
      <c r="E1641" s="69">
        <v>2019</v>
      </c>
      <c r="F1641" s="69" t="s">
        <v>65</v>
      </c>
      <c r="G1641" s="69" t="s">
        <v>176</v>
      </c>
      <c r="H1641" s="70" t="s">
        <v>180</v>
      </c>
      <c r="I1641" s="70" t="s">
        <v>713</v>
      </c>
      <c r="J1641" s="70" t="s">
        <v>634</v>
      </c>
      <c r="K1641" s="70" t="s">
        <v>634</v>
      </c>
      <c r="L1641" s="48">
        <v>1738</v>
      </c>
      <c r="M1641" s="48">
        <v>2335.86</v>
      </c>
    </row>
    <row r="1642" spans="1:13" ht="15" x14ac:dyDescent="0.2">
      <c r="A1642" s="66" t="s">
        <v>41</v>
      </c>
      <c r="B1642" s="66" t="s">
        <v>41</v>
      </c>
      <c r="C1642" s="67" t="s">
        <v>54</v>
      </c>
      <c r="D1642" s="70" t="s">
        <v>23</v>
      </c>
      <c r="E1642" s="69">
        <v>2017</v>
      </c>
      <c r="F1642" s="69" t="s">
        <v>70</v>
      </c>
      <c r="G1642" s="69" t="s">
        <v>261</v>
      </c>
      <c r="H1642" s="70" t="s">
        <v>95</v>
      </c>
      <c r="I1642" s="70" t="s">
        <v>696</v>
      </c>
      <c r="J1642" s="70" t="s">
        <v>714</v>
      </c>
      <c r="K1642" s="70" t="s">
        <v>714</v>
      </c>
      <c r="L1642" s="71">
        <v>2716.56</v>
      </c>
      <c r="M1642" s="71">
        <v>1940.8100000000002</v>
      </c>
    </row>
    <row r="1643" spans="1:13" ht="14.25" x14ac:dyDescent="0.2">
      <c r="A1643" s="66" t="s">
        <v>41</v>
      </c>
      <c r="B1643" s="66" t="s">
        <v>41</v>
      </c>
      <c r="C1643" s="67" t="s">
        <v>670</v>
      </c>
      <c r="D1643" s="70" t="s">
        <v>12</v>
      </c>
      <c r="E1643" s="69">
        <v>2021</v>
      </c>
      <c r="F1643" s="69" t="s">
        <v>66</v>
      </c>
      <c r="G1643" s="69" t="s">
        <v>186</v>
      </c>
      <c r="H1643" s="70" t="s">
        <v>256</v>
      </c>
      <c r="I1643" s="70" t="s">
        <v>671</v>
      </c>
      <c r="J1643" s="70" t="s">
        <v>634</v>
      </c>
      <c r="K1643" s="70" t="s">
        <v>634</v>
      </c>
      <c r="L1643" s="48">
        <v>2294.09</v>
      </c>
      <c r="M1643" s="48">
        <v>2306.63</v>
      </c>
    </row>
    <row r="1644" spans="1:13" ht="14.25" x14ac:dyDescent="0.2">
      <c r="A1644" s="66" t="s">
        <v>41</v>
      </c>
      <c r="B1644" s="66" t="s">
        <v>41</v>
      </c>
      <c r="C1644" s="67" t="s">
        <v>654</v>
      </c>
      <c r="D1644" s="70" t="s">
        <v>2</v>
      </c>
      <c r="E1644" s="69">
        <v>2018</v>
      </c>
      <c r="F1644" s="69" t="s">
        <v>64</v>
      </c>
      <c r="G1644" s="69" t="s">
        <v>159</v>
      </c>
      <c r="H1644" s="70" t="s">
        <v>95</v>
      </c>
      <c r="I1644" s="70" t="s">
        <v>708</v>
      </c>
      <c r="J1644" s="70" t="s">
        <v>634</v>
      </c>
      <c r="K1644" s="70" t="s">
        <v>634</v>
      </c>
      <c r="L1644" s="48">
        <v>3272.21</v>
      </c>
      <c r="M1644" s="48">
        <v>7729.51</v>
      </c>
    </row>
    <row r="1645" spans="1:13" ht="14.25" x14ac:dyDescent="0.2">
      <c r="A1645" s="66" t="s">
        <v>41</v>
      </c>
      <c r="B1645" s="66" t="s">
        <v>41</v>
      </c>
      <c r="C1645" s="67" t="s">
        <v>51</v>
      </c>
      <c r="D1645" s="70" t="s">
        <v>1</v>
      </c>
      <c r="E1645" s="69">
        <v>2020</v>
      </c>
      <c r="F1645" s="69" t="s">
        <v>67</v>
      </c>
      <c r="G1645" s="69" t="s">
        <v>193</v>
      </c>
      <c r="H1645" s="70" t="s">
        <v>194</v>
      </c>
      <c r="I1645" s="70" t="s">
        <v>206</v>
      </c>
      <c r="J1645" s="70" t="s">
        <v>545</v>
      </c>
      <c r="K1645" s="70" t="s">
        <v>545</v>
      </c>
      <c r="L1645" s="48">
        <v>1434.67</v>
      </c>
      <c r="M1645" s="48">
        <v>5022.6400000000003</v>
      </c>
    </row>
    <row r="1646" spans="1:13" ht="14.25" x14ac:dyDescent="0.2">
      <c r="A1646" s="66" t="s">
        <v>41</v>
      </c>
      <c r="B1646" s="66" t="s">
        <v>41</v>
      </c>
      <c r="C1646" s="67" t="s">
        <v>51</v>
      </c>
      <c r="D1646" s="70" t="s">
        <v>1</v>
      </c>
      <c r="E1646" s="69">
        <v>2020</v>
      </c>
      <c r="F1646" s="69" t="s">
        <v>67</v>
      </c>
      <c r="G1646" s="69" t="s">
        <v>193</v>
      </c>
      <c r="H1646" s="70" t="s">
        <v>194</v>
      </c>
      <c r="I1646" s="70" t="s">
        <v>813</v>
      </c>
      <c r="J1646" s="70" t="s">
        <v>545</v>
      </c>
      <c r="K1646" s="70" t="s">
        <v>545</v>
      </c>
      <c r="L1646" s="48">
        <v>1434.67</v>
      </c>
      <c r="M1646" s="48">
        <v>5022.6400000000003</v>
      </c>
    </row>
    <row r="1647" spans="1:13" ht="14.25" x14ac:dyDescent="0.2">
      <c r="A1647" s="66" t="s">
        <v>41</v>
      </c>
      <c r="B1647" s="66" t="s">
        <v>41</v>
      </c>
      <c r="C1647" s="67" t="s">
        <v>51</v>
      </c>
      <c r="D1647" s="70" t="s">
        <v>1</v>
      </c>
      <c r="E1647" s="69">
        <v>2020</v>
      </c>
      <c r="F1647" s="69" t="s">
        <v>67</v>
      </c>
      <c r="G1647" s="69" t="s">
        <v>193</v>
      </c>
      <c r="H1647" s="70" t="s">
        <v>194</v>
      </c>
      <c r="I1647" s="70" t="s">
        <v>206</v>
      </c>
      <c r="J1647" s="70" t="s">
        <v>545</v>
      </c>
      <c r="K1647" s="70" t="s">
        <v>545</v>
      </c>
      <c r="L1647" s="48">
        <v>1434.67</v>
      </c>
      <c r="M1647" s="48">
        <v>5022.6400000000003</v>
      </c>
    </row>
    <row r="1648" spans="1:13" ht="14.25" x14ac:dyDescent="0.2">
      <c r="A1648" s="66" t="s">
        <v>41</v>
      </c>
      <c r="B1648" s="66" t="s">
        <v>41</v>
      </c>
      <c r="C1648" s="67" t="s">
        <v>659</v>
      </c>
      <c r="D1648" s="70" t="s">
        <v>4</v>
      </c>
      <c r="E1648" s="69">
        <v>2020</v>
      </c>
      <c r="F1648" s="69" t="s">
        <v>66</v>
      </c>
      <c r="G1648" s="69" t="s">
        <v>186</v>
      </c>
      <c r="H1648" s="70" t="s">
        <v>179</v>
      </c>
      <c r="I1648" s="70" t="s">
        <v>425</v>
      </c>
      <c r="J1648" s="70" t="s">
        <v>545</v>
      </c>
      <c r="K1648" s="70" t="s">
        <v>545</v>
      </c>
      <c r="L1648" s="48">
        <v>1122.19</v>
      </c>
      <c r="M1648" s="48">
        <v>1499.5262090000001</v>
      </c>
    </row>
    <row r="1649" spans="1:13" ht="15" x14ac:dyDescent="0.2">
      <c r="A1649" s="66" t="s">
        <v>41</v>
      </c>
      <c r="B1649" s="66" t="s">
        <v>41</v>
      </c>
      <c r="C1649" s="67" t="s">
        <v>50</v>
      </c>
      <c r="D1649" s="70" t="s">
        <v>14</v>
      </c>
      <c r="E1649" s="69">
        <v>2019</v>
      </c>
      <c r="F1649" s="69" t="s">
        <v>66</v>
      </c>
      <c r="G1649" s="69" t="s">
        <v>186</v>
      </c>
      <c r="H1649" s="70" t="s">
        <v>162</v>
      </c>
      <c r="I1649" s="70" t="s">
        <v>734</v>
      </c>
      <c r="J1649" s="70" t="s">
        <v>634</v>
      </c>
      <c r="K1649" s="70" t="s">
        <v>634</v>
      </c>
      <c r="L1649" s="71">
        <v>2199.12</v>
      </c>
      <c r="M1649" s="71">
        <v>2415.1999999999998</v>
      </c>
    </row>
    <row r="1650" spans="1:13" ht="14.25" x14ac:dyDescent="0.2">
      <c r="A1650" s="66" t="s">
        <v>41</v>
      </c>
      <c r="B1650" s="66" t="s">
        <v>41</v>
      </c>
      <c r="C1650" s="67" t="s">
        <v>48</v>
      </c>
      <c r="D1650" s="70" t="s">
        <v>11</v>
      </c>
      <c r="E1650" s="69">
        <v>2018</v>
      </c>
      <c r="F1650" s="69" t="s">
        <v>59</v>
      </c>
      <c r="G1650" s="69" t="s">
        <v>82</v>
      </c>
      <c r="H1650" s="70" t="s">
        <v>99</v>
      </c>
      <c r="I1650" s="70" t="s">
        <v>667</v>
      </c>
      <c r="J1650" s="70" t="s">
        <v>546</v>
      </c>
      <c r="K1650" s="70" t="s">
        <v>546</v>
      </c>
      <c r="L1650" s="48">
        <v>1727</v>
      </c>
      <c r="M1650" s="48">
        <v>2407.96</v>
      </c>
    </row>
    <row r="1651" spans="1:13" ht="14.25" x14ac:dyDescent="0.2">
      <c r="A1651" s="66" t="s">
        <v>41</v>
      </c>
      <c r="B1651" s="66" t="s">
        <v>41</v>
      </c>
      <c r="C1651" s="67" t="s">
        <v>659</v>
      </c>
      <c r="D1651" s="70" t="s">
        <v>4</v>
      </c>
      <c r="E1651" s="69">
        <v>2020</v>
      </c>
      <c r="F1651" s="69" t="s">
        <v>66</v>
      </c>
      <c r="G1651" s="69" t="s">
        <v>186</v>
      </c>
      <c r="H1651" s="70" t="s">
        <v>179</v>
      </c>
      <c r="I1651" s="70" t="s">
        <v>766</v>
      </c>
      <c r="J1651" s="70" t="s">
        <v>545</v>
      </c>
      <c r="K1651" s="70" t="s">
        <v>545</v>
      </c>
      <c r="L1651" s="48">
        <v>1122.19</v>
      </c>
      <c r="M1651" s="48">
        <v>1499.5262090000001</v>
      </c>
    </row>
    <row r="1652" spans="1:13" ht="14.25" x14ac:dyDescent="0.2">
      <c r="A1652" s="66" t="s">
        <v>41</v>
      </c>
      <c r="B1652" s="66" t="s">
        <v>41</v>
      </c>
      <c r="C1652" s="67" t="s">
        <v>761</v>
      </c>
      <c r="D1652" s="70" t="s">
        <v>35</v>
      </c>
      <c r="E1652" s="69">
        <v>2018</v>
      </c>
      <c r="F1652" s="69" t="s">
        <v>59</v>
      </c>
      <c r="G1652" s="69" t="s">
        <v>82</v>
      </c>
      <c r="H1652" s="70" t="s">
        <v>99</v>
      </c>
      <c r="I1652" s="70" t="s">
        <v>784</v>
      </c>
      <c r="J1652" s="70" t="s">
        <v>634</v>
      </c>
      <c r="K1652" s="70" t="s">
        <v>634</v>
      </c>
      <c r="L1652" s="48">
        <v>1326.25</v>
      </c>
      <c r="M1652" s="48">
        <v>2601.58</v>
      </c>
    </row>
    <row r="1653" spans="1:13" ht="14.25" x14ac:dyDescent="0.2">
      <c r="A1653" s="66" t="s">
        <v>41</v>
      </c>
      <c r="B1653" s="66" t="s">
        <v>41</v>
      </c>
      <c r="C1653" s="67" t="s">
        <v>52</v>
      </c>
      <c r="D1653" s="70" t="s">
        <v>25</v>
      </c>
      <c r="E1653" s="69">
        <v>2020</v>
      </c>
      <c r="F1653" s="69" t="s">
        <v>68</v>
      </c>
      <c r="G1653" s="69" t="s">
        <v>250</v>
      </c>
      <c r="H1653" s="70" t="s">
        <v>99</v>
      </c>
      <c r="I1653" s="70" t="s">
        <v>825</v>
      </c>
      <c r="J1653" s="70" t="s">
        <v>634</v>
      </c>
      <c r="K1653" s="70" t="s">
        <v>634</v>
      </c>
      <c r="L1653" s="48">
        <v>1179.2</v>
      </c>
      <c r="M1653" s="48">
        <v>3212.99</v>
      </c>
    </row>
    <row r="1654" spans="1:13" ht="14.25" x14ac:dyDescent="0.2">
      <c r="A1654" s="66" t="s">
        <v>41</v>
      </c>
      <c r="B1654" s="66" t="s">
        <v>41</v>
      </c>
      <c r="C1654" s="67" t="s">
        <v>659</v>
      </c>
      <c r="D1654" s="70" t="s">
        <v>4</v>
      </c>
      <c r="E1654" s="69">
        <v>2020</v>
      </c>
      <c r="F1654" s="69" t="s">
        <v>66</v>
      </c>
      <c r="G1654" s="69" t="s">
        <v>186</v>
      </c>
      <c r="H1654" s="70" t="s">
        <v>179</v>
      </c>
      <c r="I1654" s="70" t="s">
        <v>457</v>
      </c>
      <c r="J1654" s="70" t="s">
        <v>545</v>
      </c>
      <c r="K1654" s="70" t="s">
        <v>545</v>
      </c>
      <c r="L1654" s="48">
        <v>1122.19</v>
      </c>
      <c r="M1654" s="48">
        <v>1499.5262090000001</v>
      </c>
    </row>
    <row r="1655" spans="1:13" ht="14.25" x14ac:dyDescent="0.2">
      <c r="A1655" s="66" t="s">
        <v>41</v>
      </c>
      <c r="B1655" s="66" t="s">
        <v>41</v>
      </c>
      <c r="C1655" s="67" t="s">
        <v>46</v>
      </c>
      <c r="D1655" s="70" t="s">
        <v>16</v>
      </c>
      <c r="E1655" s="69">
        <v>2018</v>
      </c>
      <c r="F1655" s="69" t="s">
        <v>63</v>
      </c>
      <c r="G1655" s="69" t="s">
        <v>140</v>
      </c>
      <c r="H1655" s="70" t="s">
        <v>129</v>
      </c>
      <c r="I1655" s="70" t="s">
        <v>677</v>
      </c>
      <c r="J1655" s="70" t="s">
        <v>634</v>
      </c>
      <c r="K1655" s="70" t="s">
        <v>634</v>
      </c>
      <c r="L1655" s="48">
        <v>1298</v>
      </c>
      <c r="M1655" s="51">
        <v>2467.0382</v>
      </c>
    </row>
    <row r="1656" spans="1:13" ht="14.25" x14ac:dyDescent="0.2">
      <c r="A1656" s="66" t="s">
        <v>41</v>
      </c>
      <c r="B1656" s="66" t="s">
        <v>41</v>
      </c>
      <c r="C1656" s="67" t="s">
        <v>659</v>
      </c>
      <c r="D1656" s="70" t="s">
        <v>4</v>
      </c>
      <c r="E1656" s="69">
        <v>2020</v>
      </c>
      <c r="F1656" s="69" t="s">
        <v>66</v>
      </c>
      <c r="G1656" s="69" t="s">
        <v>186</v>
      </c>
      <c r="H1656" s="70" t="s">
        <v>179</v>
      </c>
      <c r="I1656" s="70" t="s">
        <v>810</v>
      </c>
      <c r="J1656" s="70" t="s">
        <v>545</v>
      </c>
      <c r="K1656" s="70" t="s">
        <v>545</v>
      </c>
      <c r="L1656" s="48">
        <v>1122.19</v>
      </c>
      <c r="M1656" s="48">
        <v>1499.5262090000001</v>
      </c>
    </row>
    <row r="1657" spans="1:13" ht="14.25" x14ac:dyDescent="0.2">
      <c r="A1657" s="66" t="s">
        <v>41</v>
      </c>
      <c r="B1657" s="66" t="s">
        <v>41</v>
      </c>
      <c r="C1657" s="67" t="s">
        <v>654</v>
      </c>
      <c r="D1657" s="70" t="s">
        <v>2</v>
      </c>
      <c r="E1657" s="69">
        <v>2018</v>
      </c>
      <c r="F1657" s="69" t="s">
        <v>64</v>
      </c>
      <c r="G1657" s="69" t="s">
        <v>159</v>
      </c>
      <c r="H1657" s="70" t="s">
        <v>99</v>
      </c>
      <c r="I1657" s="70" t="s">
        <v>688</v>
      </c>
      <c r="J1657" s="70" t="s">
        <v>634</v>
      </c>
      <c r="K1657" s="70" t="s">
        <v>634</v>
      </c>
      <c r="L1657" s="48">
        <v>2176.8200000000002</v>
      </c>
      <c r="M1657" s="48">
        <v>5237.6400000000003</v>
      </c>
    </row>
    <row r="1658" spans="1:13" ht="14.25" x14ac:dyDescent="0.2">
      <c r="A1658" s="66" t="s">
        <v>41</v>
      </c>
      <c r="B1658" s="66" t="s">
        <v>41</v>
      </c>
      <c r="C1658" s="67" t="s">
        <v>659</v>
      </c>
      <c r="D1658" s="70" t="s">
        <v>4</v>
      </c>
      <c r="E1658" s="69">
        <v>2020</v>
      </c>
      <c r="F1658" s="69" t="s">
        <v>66</v>
      </c>
      <c r="G1658" s="69" t="s">
        <v>186</v>
      </c>
      <c r="H1658" s="70" t="s">
        <v>179</v>
      </c>
      <c r="I1658" s="70" t="s">
        <v>855</v>
      </c>
      <c r="J1658" s="70" t="s">
        <v>547</v>
      </c>
      <c r="K1658" s="70" t="s">
        <v>547</v>
      </c>
      <c r="L1658" s="48">
        <v>1122.19</v>
      </c>
      <c r="M1658" s="48">
        <v>1499.5262090000001</v>
      </c>
    </row>
    <row r="1659" spans="1:13" ht="14.25" x14ac:dyDescent="0.2">
      <c r="A1659" s="66" t="s">
        <v>41</v>
      </c>
      <c r="B1659" s="66" t="s">
        <v>41</v>
      </c>
      <c r="C1659" s="67" t="s">
        <v>668</v>
      </c>
      <c r="D1659" s="70" t="s">
        <v>10</v>
      </c>
      <c r="E1659" s="69">
        <v>2019</v>
      </c>
      <c r="F1659" s="69" t="s">
        <v>76</v>
      </c>
      <c r="G1659" s="69" t="s">
        <v>328</v>
      </c>
      <c r="H1659" s="70" t="s">
        <v>179</v>
      </c>
      <c r="I1659" s="70" t="s">
        <v>391</v>
      </c>
      <c r="J1659" s="70" t="s">
        <v>545</v>
      </c>
      <c r="K1659" s="70" t="s">
        <v>545</v>
      </c>
      <c r="L1659" s="48">
        <v>1122.2</v>
      </c>
      <c r="M1659" s="48">
        <v>3112.55</v>
      </c>
    </row>
    <row r="1660" spans="1:13" ht="14.25" x14ac:dyDescent="0.2">
      <c r="A1660" s="66" t="s">
        <v>41</v>
      </c>
      <c r="B1660" s="66" t="s">
        <v>41</v>
      </c>
      <c r="C1660" s="67" t="s">
        <v>668</v>
      </c>
      <c r="D1660" s="70" t="s">
        <v>10</v>
      </c>
      <c r="E1660" s="69">
        <v>2019</v>
      </c>
      <c r="F1660" s="69" t="s">
        <v>76</v>
      </c>
      <c r="G1660" s="69" t="s">
        <v>328</v>
      </c>
      <c r="H1660" s="70" t="s">
        <v>179</v>
      </c>
      <c r="I1660" s="70" t="s">
        <v>335</v>
      </c>
      <c r="J1660" s="70" t="s">
        <v>545</v>
      </c>
      <c r="K1660" s="70" t="s">
        <v>545</v>
      </c>
      <c r="L1660" s="48">
        <v>1122.2</v>
      </c>
      <c r="M1660" s="48">
        <v>3112.55</v>
      </c>
    </row>
    <row r="1661" spans="1:13" ht="14.25" x14ac:dyDescent="0.2">
      <c r="A1661" s="66" t="s">
        <v>41</v>
      </c>
      <c r="B1661" s="66" t="s">
        <v>41</v>
      </c>
      <c r="C1661" s="67" t="s">
        <v>659</v>
      </c>
      <c r="D1661" s="70" t="s">
        <v>4</v>
      </c>
      <c r="E1661" s="69">
        <v>2020</v>
      </c>
      <c r="F1661" s="69" t="s">
        <v>66</v>
      </c>
      <c r="G1661" s="69" t="s">
        <v>186</v>
      </c>
      <c r="H1661" s="70" t="s">
        <v>179</v>
      </c>
      <c r="I1661" s="70" t="s">
        <v>486</v>
      </c>
      <c r="J1661" s="70" t="s">
        <v>545</v>
      </c>
      <c r="K1661" s="70" t="s">
        <v>545</v>
      </c>
      <c r="L1661" s="48">
        <v>1122.19</v>
      </c>
      <c r="M1661" s="48">
        <v>1499.5262090000001</v>
      </c>
    </row>
    <row r="1662" spans="1:13" ht="15" x14ac:dyDescent="0.2">
      <c r="A1662" s="66" t="s">
        <v>41</v>
      </c>
      <c r="B1662" s="66" t="s">
        <v>41</v>
      </c>
      <c r="C1662" s="67" t="s">
        <v>706</v>
      </c>
      <c r="D1662" s="70" t="s">
        <v>568</v>
      </c>
      <c r="E1662" s="69">
        <v>2022</v>
      </c>
      <c r="F1662" s="69" t="s">
        <v>61</v>
      </c>
      <c r="G1662" s="69" t="s">
        <v>102</v>
      </c>
      <c r="H1662" s="70" t="s">
        <v>86</v>
      </c>
      <c r="I1662" s="70" t="s">
        <v>684</v>
      </c>
      <c r="J1662" s="70" t="s">
        <v>634</v>
      </c>
      <c r="K1662" s="70" t="s">
        <v>634</v>
      </c>
      <c r="L1662" s="71">
        <v>2498.17</v>
      </c>
      <c r="M1662" s="71">
        <v>4487.5600000000004</v>
      </c>
    </row>
    <row r="1663" spans="1:13" ht="14.25" x14ac:dyDescent="0.2">
      <c r="A1663" s="66" t="s">
        <v>41</v>
      </c>
      <c r="B1663" s="66" t="s">
        <v>41</v>
      </c>
      <c r="C1663" s="67" t="s">
        <v>751</v>
      </c>
      <c r="D1663" s="70" t="s">
        <v>27</v>
      </c>
      <c r="E1663" s="69">
        <v>2018</v>
      </c>
      <c r="F1663" s="69" t="s">
        <v>72</v>
      </c>
      <c r="G1663" s="69" t="s">
        <v>275</v>
      </c>
      <c r="H1663" s="70" t="s">
        <v>277</v>
      </c>
      <c r="I1663" s="70" t="s">
        <v>114</v>
      </c>
      <c r="J1663" s="70" t="s">
        <v>634</v>
      </c>
      <c r="K1663" s="70" t="s">
        <v>634</v>
      </c>
      <c r="L1663" s="48">
        <v>1523.3</v>
      </c>
      <c r="M1663" s="48">
        <v>3458.29</v>
      </c>
    </row>
    <row r="1664" spans="1:13" ht="14.25" x14ac:dyDescent="0.2">
      <c r="A1664" s="66" t="s">
        <v>41</v>
      </c>
      <c r="B1664" s="66" t="s">
        <v>41</v>
      </c>
      <c r="C1664" s="67" t="s">
        <v>51</v>
      </c>
      <c r="D1664" s="70" t="s">
        <v>1</v>
      </c>
      <c r="E1664" s="69">
        <v>2020</v>
      </c>
      <c r="F1664" s="69" t="s">
        <v>67</v>
      </c>
      <c r="G1664" s="69" t="s">
        <v>193</v>
      </c>
      <c r="H1664" s="70" t="s">
        <v>194</v>
      </c>
      <c r="I1664" s="70" t="s">
        <v>709</v>
      </c>
      <c r="J1664" s="70" t="s">
        <v>545</v>
      </c>
      <c r="K1664" s="70" t="s">
        <v>545</v>
      </c>
      <c r="L1664" s="48">
        <v>1434.67</v>
      </c>
      <c r="M1664" s="48">
        <v>5022.6400000000003</v>
      </c>
    </row>
    <row r="1665" spans="1:13" ht="14.25" x14ac:dyDescent="0.2">
      <c r="A1665" s="66" t="s">
        <v>41</v>
      </c>
      <c r="B1665" s="66" t="s">
        <v>41</v>
      </c>
      <c r="C1665" s="67" t="s">
        <v>57</v>
      </c>
      <c r="D1665" s="70" t="s">
        <v>0</v>
      </c>
      <c r="E1665" s="69">
        <v>2018</v>
      </c>
      <c r="F1665" s="69" t="s">
        <v>61</v>
      </c>
      <c r="G1665" s="69" t="s">
        <v>102</v>
      </c>
      <c r="H1665" s="70" t="s">
        <v>160</v>
      </c>
      <c r="I1665" s="70" t="s">
        <v>165</v>
      </c>
      <c r="J1665" s="70" t="s">
        <v>634</v>
      </c>
      <c r="K1665" s="70" t="s">
        <v>634</v>
      </c>
      <c r="L1665" s="48">
        <v>1212</v>
      </c>
      <c r="M1665" s="48">
        <v>4380.49</v>
      </c>
    </row>
    <row r="1666" spans="1:13" ht="14.25" x14ac:dyDescent="0.2">
      <c r="A1666" s="66" t="s">
        <v>41</v>
      </c>
      <c r="B1666" s="66" t="s">
        <v>41</v>
      </c>
      <c r="C1666" s="67" t="s">
        <v>55</v>
      </c>
      <c r="D1666" s="70" t="s">
        <v>6</v>
      </c>
      <c r="E1666" s="69">
        <v>2018</v>
      </c>
      <c r="F1666" s="69" t="s">
        <v>71</v>
      </c>
      <c r="G1666" s="69" t="s">
        <v>264</v>
      </c>
      <c r="H1666" s="70" t="s">
        <v>271</v>
      </c>
      <c r="I1666" s="70" t="s">
        <v>662</v>
      </c>
      <c r="J1666" s="70" t="s">
        <v>634</v>
      </c>
      <c r="K1666" s="70" t="s">
        <v>634</v>
      </c>
      <c r="L1666" s="56">
        <v>2245.1</v>
      </c>
      <c r="M1666" s="56">
        <v>4326.8999999999996</v>
      </c>
    </row>
    <row r="1667" spans="1:13" ht="14.25" x14ac:dyDescent="0.2">
      <c r="A1667" s="66" t="s">
        <v>41</v>
      </c>
      <c r="B1667" s="66" t="s">
        <v>41</v>
      </c>
      <c r="C1667" s="67" t="s">
        <v>51</v>
      </c>
      <c r="D1667" s="70" t="s">
        <v>1</v>
      </c>
      <c r="E1667" s="69">
        <v>2020</v>
      </c>
      <c r="F1667" s="69" t="s">
        <v>67</v>
      </c>
      <c r="G1667" s="69" t="s">
        <v>193</v>
      </c>
      <c r="H1667" s="70" t="s">
        <v>194</v>
      </c>
      <c r="I1667" s="70" t="s">
        <v>768</v>
      </c>
      <c r="J1667" s="70" t="s">
        <v>545</v>
      </c>
      <c r="K1667" s="70" t="s">
        <v>545</v>
      </c>
      <c r="L1667" s="48">
        <v>1434.67</v>
      </c>
      <c r="M1667" s="48">
        <v>5022.6400000000003</v>
      </c>
    </row>
    <row r="1668" spans="1:13" ht="14.25" x14ac:dyDescent="0.2">
      <c r="A1668" s="66" t="s">
        <v>41</v>
      </c>
      <c r="B1668" s="66" t="s">
        <v>41</v>
      </c>
      <c r="C1668" s="67" t="s">
        <v>46</v>
      </c>
      <c r="D1668" s="70" t="s">
        <v>16</v>
      </c>
      <c r="E1668" s="69">
        <v>2018</v>
      </c>
      <c r="F1668" s="69" t="s">
        <v>63</v>
      </c>
      <c r="G1668" s="69" t="s">
        <v>140</v>
      </c>
      <c r="H1668" s="70" t="s">
        <v>129</v>
      </c>
      <c r="I1668" s="70" t="s">
        <v>825</v>
      </c>
      <c r="J1668" s="70" t="s">
        <v>634</v>
      </c>
      <c r="K1668" s="70" t="s">
        <v>634</v>
      </c>
      <c r="L1668" s="48">
        <v>1298</v>
      </c>
      <c r="M1668" s="51">
        <v>2467.0382</v>
      </c>
    </row>
    <row r="1669" spans="1:13" ht="14.25" x14ac:dyDescent="0.2">
      <c r="A1669" s="66" t="s">
        <v>41</v>
      </c>
      <c r="B1669" s="66" t="s">
        <v>41</v>
      </c>
      <c r="C1669" s="67" t="s">
        <v>659</v>
      </c>
      <c r="D1669" s="70" t="s">
        <v>4</v>
      </c>
      <c r="E1669" s="69">
        <v>2020</v>
      </c>
      <c r="F1669" s="69" t="s">
        <v>66</v>
      </c>
      <c r="G1669" s="69" t="s">
        <v>186</v>
      </c>
      <c r="H1669" s="70" t="s">
        <v>179</v>
      </c>
      <c r="I1669" s="70" t="s">
        <v>782</v>
      </c>
      <c r="J1669" s="70" t="s">
        <v>545</v>
      </c>
      <c r="K1669" s="70" t="s">
        <v>545</v>
      </c>
      <c r="L1669" s="48">
        <v>1122.19</v>
      </c>
      <c r="M1669" s="48">
        <v>1499.5262090000001</v>
      </c>
    </row>
    <row r="1670" spans="1:13" ht="14.25" x14ac:dyDescent="0.2">
      <c r="A1670" s="66" t="s">
        <v>41</v>
      </c>
      <c r="B1670" s="66" t="s">
        <v>41</v>
      </c>
      <c r="C1670" s="67" t="s">
        <v>50</v>
      </c>
      <c r="D1670" s="70" t="s">
        <v>14</v>
      </c>
      <c r="E1670" s="69">
        <v>2019</v>
      </c>
      <c r="F1670" s="69" t="s">
        <v>66</v>
      </c>
      <c r="G1670" s="69" t="s">
        <v>186</v>
      </c>
      <c r="H1670" s="70" t="s">
        <v>89</v>
      </c>
      <c r="I1670" s="70" t="s">
        <v>758</v>
      </c>
      <c r="J1670" s="70" t="s">
        <v>634</v>
      </c>
      <c r="K1670" s="70" t="s">
        <v>634</v>
      </c>
      <c r="L1670" s="48">
        <v>2425.2000000000003</v>
      </c>
      <c r="M1670" s="48">
        <v>2132.9107600000002</v>
      </c>
    </row>
    <row r="1671" spans="1:13" ht="14.25" x14ac:dyDescent="0.2">
      <c r="A1671" s="66" t="s">
        <v>41</v>
      </c>
      <c r="B1671" s="66" t="s">
        <v>41</v>
      </c>
      <c r="C1671" s="67" t="s">
        <v>57</v>
      </c>
      <c r="D1671" s="70" t="s">
        <v>0</v>
      </c>
      <c r="E1671" s="69">
        <v>2018</v>
      </c>
      <c r="F1671" s="69" t="s">
        <v>61</v>
      </c>
      <c r="G1671" s="69" t="s">
        <v>102</v>
      </c>
      <c r="H1671" s="70" t="s">
        <v>495</v>
      </c>
      <c r="I1671" s="70" t="s">
        <v>697</v>
      </c>
      <c r="J1671" s="70" t="s">
        <v>634</v>
      </c>
      <c r="K1671" s="70" t="s">
        <v>634</v>
      </c>
      <c r="L1671" s="48">
        <v>1718.8</v>
      </c>
      <c r="M1671" s="48">
        <v>5893.71</v>
      </c>
    </row>
    <row r="1672" spans="1:13" ht="14.25" x14ac:dyDescent="0.2">
      <c r="A1672" s="66" t="s">
        <v>41</v>
      </c>
      <c r="B1672" s="66" t="s">
        <v>41</v>
      </c>
      <c r="C1672" s="67" t="s">
        <v>656</v>
      </c>
      <c r="D1672" s="70" t="s">
        <v>657</v>
      </c>
      <c r="E1672" s="69">
        <v>2023</v>
      </c>
      <c r="F1672" s="69" t="s">
        <v>61</v>
      </c>
      <c r="G1672" s="69" t="s">
        <v>102</v>
      </c>
      <c r="H1672" s="70" t="s">
        <v>180</v>
      </c>
      <c r="I1672" s="70" t="s">
        <v>658</v>
      </c>
      <c r="J1672" s="70" t="s">
        <v>634</v>
      </c>
      <c r="K1672" s="70" t="s">
        <v>634</v>
      </c>
      <c r="L1672" s="48">
        <v>1212</v>
      </c>
      <c r="M1672" s="48">
        <v>3818.04</v>
      </c>
    </row>
    <row r="1673" spans="1:13" ht="14.25" x14ac:dyDescent="0.2">
      <c r="A1673" s="66" t="s">
        <v>41</v>
      </c>
      <c r="B1673" s="66" t="s">
        <v>41</v>
      </c>
      <c r="C1673" s="67" t="s">
        <v>668</v>
      </c>
      <c r="D1673" s="70" t="s">
        <v>10</v>
      </c>
      <c r="E1673" s="69">
        <v>2019</v>
      </c>
      <c r="F1673" s="69" t="s">
        <v>76</v>
      </c>
      <c r="G1673" s="69" t="s">
        <v>328</v>
      </c>
      <c r="H1673" s="70" t="s">
        <v>179</v>
      </c>
      <c r="I1673" s="70" t="s">
        <v>388</v>
      </c>
      <c r="J1673" s="70" t="s">
        <v>545</v>
      </c>
      <c r="K1673" s="70" t="s">
        <v>545</v>
      </c>
      <c r="L1673" s="48">
        <v>1122.2</v>
      </c>
      <c r="M1673" s="48">
        <v>3112.55</v>
      </c>
    </row>
    <row r="1674" spans="1:13" ht="14.25" x14ac:dyDescent="0.2">
      <c r="A1674" s="66" t="s">
        <v>41</v>
      </c>
      <c r="B1674" s="66" t="s">
        <v>41</v>
      </c>
      <c r="C1674" s="67" t="s">
        <v>654</v>
      </c>
      <c r="D1674" s="70" t="s">
        <v>2</v>
      </c>
      <c r="E1674" s="69">
        <v>2018</v>
      </c>
      <c r="F1674" s="69" t="s">
        <v>64</v>
      </c>
      <c r="G1674" s="69" t="s">
        <v>159</v>
      </c>
      <c r="H1674" s="70" t="s">
        <v>298</v>
      </c>
      <c r="I1674" s="70" t="s">
        <v>655</v>
      </c>
      <c r="J1674" s="70" t="s">
        <v>634</v>
      </c>
      <c r="K1674" s="70" t="s">
        <v>634</v>
      </c>
      <c r="L1674" s="48">
        <v>4040.16</v>
      </c>
      <c r="M1674" s="48">
        <v>9784.3499999999985</v>
      </c>
    </row>
    <row r="1675" spans="1:13" ht="14.25" x14ac:dyDescent="0.2">
      <c r="A1675" s="66" t="s">
        <v>41</v>
      </c>
      <c r="B1675" s="66" t="s">
        <v>41</v>
      </c>
      <c r="C1675" s="67" t="s">
        <v>719</v>
      </c>
      <c r="D1675" s="70" t="s">
        <v>720</v>
      </c>
      <c r="E1675" s="69">
        <v>2022</v>
      </c>
      <c r="F1675" s="69" t="s">
        <v>75</v>
      </c>
      <c r="G1675" s="69" t="s">
        <v>312</v>
      </c>
      <c r="H1675" s="70" t="s">
        <v>257</v>
      </c>
      <c r="I1675" s="70" t="s">
        <v>753</v>
      </c>
      <c r="J1675" s="70" t="s">
        <v>634</v>
      </c>
      <c r="K1675" s="70" t="s">
        <v>634</v>
      </c>
      <c r="L1675" s="48">
        <v>2248.5</v>
      </c>
      <c r="M1675" s="48">
        <v>4541.18</v>
      </c>
    </row>
    <row r="1676" spans="1:13" ht="15" x14ac:dyDescent="0.2">
      <c r="A1676" s="66" t="s">
        <v>41</v>
      </c>
      <c r="B1676" s="66" t="s">
        <v>41</v>
      </c>
      <c r="C1676" s="67" t="s">
        <v>706</v>
      </c>
      <c r="D1676" s="70" t="s">
        <v>568</v>
      </c>
      <c r="E1676" s="69">
        <v>2022</v>
      </c>
      <c r="F1676" s="69" t="s">
        <v>61</v>
      </c>
      <c r="G1676" s="69" t="s">
        <v>102</v>
      </c>
      <c r="H1676" s="70" t="s">
        <v>86</v>
      </c>
      <c r="I1676" s="70" t="s">
        <v>836</v>
      </c>
      <c r="J1676" s="70" t="s">
        <v>634</v>
      </c>
      <c r="K1676" s="70" t="s">
        <v>634</v>
      </c>
      <c r="L1676" s="71">
        <v>2498.17</v>
      </c>
      <c r="M1676" s="71">
        <v>4487.5600000000004</v>
      </c>
    </row>
    <row r="1677" spans="1:13" ht="14.25" x14ac:dyDescent="0.2">
      <c r="A1677" s="66" t="s">
        <v>41</v>
      </c>
      <c r="B1677" s="66" t="s">
        <v>41</v>
      </c>
      <c r="C1677" s="67" t="s">
        <v>656</v>
      </c>
      <c r="D1677" s="70" t="s">
        <v>657</v>
      </c>
      <c r="E1677" s="69">
        <v>2023</v>
      </c>
      <c r="F1677" s="69" t="s">
        <v>61</v>
      </c>
      <c r="G1677" s="69" t="s">
        <v>102</v>
      </c>
      <c r="H1677" s="70" t="s">
        <v>256</v>
      </c>
      <c r="I1677" s="70" t="s">
        <v>715</v>
      </c>
      <c r="J1677" s="70" t="s">
        <v>634</v>
      </c>
      <c r="K1677" s="70" t="s">
        <v>634</v>
      </c>
      <c r="L1677" s="48">
        <v>1568.6</v>
      </c>
      <c r="M1677" s="48">
        <v>5790.31</v>
      </c>
    </row>
    <row r="1678" spans="1:13" ht="14.25" x14ac:dyDescent="0.2">
      <c r="A1678" s="66" t="s">
        <v>41</v>
      </c>
      <c r="B1678" s="66" t="s">
        <v>41</v>
      </c>
      <c r="C1678" s="67" t="s">
        <v>47</v>
      </c>
      <c r="D1678" s="70" t="s">
        <v>17</v>
      </c>
      <c r="E1678" s="69">
        <v>2018</v>
      </c>
      <c r="F1678" s="69" t="s">
        <v>64</v>
      </c>
      <c r="G1678" s="69" t="s">
        <v>159</v>
      </c>
      <c r="H1678" s="70" t="s">
        <v>162</v>
      </c>
      <c r="I1678" s="70" t="s">
        <v>802</v>
      </c>
      <c r="J1678" s="70" t="s">
        <v>634</v>
      </c>
      <c r="K1678" s="70" t="s">
        <v>634</v>
      </c>
      <c r="L1678" s="48">
        <v>4986.87</v>
      </c>
      <c r="M1678" s="48">
        <v>8525.9599999999991</v>
      </c>
    </row>
    <row r="1679" spans="1:13" ht="14.25" x14ac:dyDescent="0.2">
      <c r="A1679" s="66" t="s">
        <v>41</v>
      </c>
      <c r="B1679" s="66" t="s">
        <v>41</v>
      </c>
      <c r="C1679" s="67" t="s">
        <v>668</v>
      </c>
      <c r="D1679" s="70" t="s">
        <v>10</v>
      </c>
      <c r="E1679" s="69">
        <v>2019</v>
      </c>
      <c r="F1679" s="69" t="s">
        <v>76</v>
      </c>
      <c r="G1679" s="69" t="s">
        <v>328</v>
      </c>
      <c r="H1679" s="70" t="s">
        <v>179</v>
      </c>
      <c r="I1679" s="70" t="s">
        <v>723</v>
      </c>
      <c r="J1679" s="70" t="s">
        <v>545</v>
      </c>
      <c r="K1679" s="70" t="s">
        <v>545</v>
      </c>
      <c r="L1679" s="48">
        <v>1122.2</v>
      </c>
      <c r="M1679" s="48">
        <v>3112.55</v>
      </c>
    </row>
    <row r="1680" spans="1:13" ht="14.25" x14ac:dyDescent="0.2">
      <c r="A1680" s="66" t="s">
        <v>41</v>
      </c>
      <c r="B1680" s="66" t="s">
        <v>41</v>
      </c>
      <c r="C1680" s="67" t="s">
        <v>659</v>
      </c>
      <c r="D1680" s="70" t="s">
        <v>4</v>
      </c>
      <c r="E1680" s="69">
        <v>2020</v>
      </c>
      <c r="F1680" s="69" t="s">
        <v>66</v>
      </c>
      <c r="G1680" s="69" t="s">
        <v>186</v>
      </c>
      <c r="H1680" s="70" t="s">
        <v>179</v>
      </c>
      <c r="I1680" s="70" t="s">
        <v>669</v>
      </c>
      <c r="J1680" s="70" t="s">
        <v>545</v>
      </c>
      <c r="K1680" s="70" t="s">
        <v>545</v>
      </c>
      <c r="L1680" s="48">
        <v>1122.19</v>
      </c>
      <c r="M1680" s="48">
        <v>1499.5262090000001</v>
      </c>
    </row>
    <row r="1681" spans="1:13" ht="14.25" x14ac:dyDescent="0.2">
      <c r="A1681" s="66" t="s">
        <v>41</v>
      </c>
      <c r="B1681" s="66" t="s">
        <v>41</v>
      </c>
      <c r="C1681" s="67" t="s">
        <v>703</v>
      </c>
      <c r="D1681" s="70" t="s">
        <v>601</v>
      </c>
      <c r="E1681" s="69">
        <v>2022</v>
      </c>
      <c r="F1681" s="69" t="s">
        <v>66</v>
      </c>
      <c r="G1681" s="69" t="s">
        <v>186</v>
      </c>
      <c r="H1681" s="70" t="s">
        <v>95</v>
      </c>
      <c r="I1681" s="70" t="s">
        <v>794</v>
      </c>
      <c r="J1681" s="70" t="s">
        <v>634</v>
      </c>
      <c r="K1681" s="70" t="s">
        <v>634</v>
      </c>
      <c r="L1681" s="48">
        <v>2366.17</v>
      </c>
      <c r="M1681" s="48">
        <v>2425.1999999999998</v>
      </c>
    </row>
    <row r="1682" spans="1:13" ht="14.25" x14ac:dyDescent="0.2">
      <c r="A1682" s="66" t="s">
        <v>41</v>
      </c>
      <c r="B1682" s="66" t="s">
        <v>41</v>
      </c>
      <c r="C1682" s="67" t="s">
        <v>46</v>
      </c>
      <c r="D1682" s="70" t="s">
        <v>16</v>
      </c>
      <c r="E1682" s="69">
        <v>2018</v>
      </c>
      <c r="F1682" s="69" t="s">
        <v>63</v>
      </c>
      <c r="G1682" s="69" t="s">
        <v>140</v>
      </c>
      <c r="H1682" s="70" t="s">
        <v>129</v>
      </c>
      <c r="I1682" s="70" t="s">
        <v>688</v>
      </c>
      <c r="J1682" s="70" t="s">
        <v>634</v>
      </c>
      <c r="K1682" s="70" t="s">
        <v>634</v>
      </c>
      <c r="L1682" s="48">
        <v>1298</v>
      </c>
      <c r="M1682" s="51">
        <v>2467.0382</v>
      </c>
    </row>
    <row r="1683" spans="1:13" ht="14.25" x14ac:dyDescent="0.2">
      <c r="A1683" s="66" t="s">
        <v>41</v>
      </c>
      <c r="B1683" s="66" t="s">
        <v>41</v>
      </c>
      <c r="C1683" s="67" t="s">
        <v>668</v>
      </c>
      <c r="D1683" s="70" t="s">
        <v>10</v>
      </c>
      <c r="E1683" s="69">
        <v>2019</v>
      </c>
      <c r="F1683" s="69" t="s">
        <v>76</v>
      </c>
      <c r="G1683" s="69" t="s">
        <v>328</v>
      </c>
      <c r="H1683" s="70" t="s">
        <v>179</v>
      </c>
      <c r="I1683" s="70" t="s">
        <v>391</v>
      </c>
      <c r="J1683" s="70" t="s">
        <v>545</v>
      </c>
      <c r="K1683" s="70" t="s">
        <v>545</v>
      </c>
      <c r="L1683" s="48">
        <v>1122.2</v>
      </c>
      <c r="M1683" s="48">
        <v>3112.55</v>
      </c>
    </row>
    <row r="1684" spans="1:13" ht="14.25" x14ac:dyDescent="0.2">
      <c r="A1684" s="66" t="s">
        <v>41</v>
      </c>
      <c r="B1684" s="66" t="s">
        <v>41</v>
      </c>
      <c r="C1684" s="67" t="s">
        <v>659</v>
      </c>
      <c r="D1684" s="70" t="s">
        <v>4</v>
      </c>
      <c r="E1684" s="69">
        <v>2020</v>
      </c>
      <c r="F1684" s="69" t="s">
        <v>66</v>
      </c>
      <c r="G1684" s="69" t="s">
        <v>186</v>
      </c>
      <c r="H1684" s="70" t="s">
        <v>179</v>
      </c>
      <c r="I1684" s="70" t="s">
        <v>669</v>
      </c>
      <c r="J1684" s="70" t="s">
        <v>545</v>
      </c>
      <c r="K1684" s="70" t="s">
        <v>545</v>
      </c>
      <c r="L1684" s="48">
        <v>1122.19</v>
      </c>
      <c r="M1684" s="48">
        <v>1499.5262090000001</v>
      </c>
    </row>
    <row r="1685" spans="1:13" ht="14.25" x14ac:dyDescent="0.2">
      <c r="A1685" s="66" t="s">
        <v>41</v>
      </c>
      <c r="B1685" s="66" t="s">
        <v>41</v>
      </c>
      <c r="C1685" s="67" t="s">
        <v>50</v>
      </c>
      <c r="D1685" s="70" t="s">
        <v>14</v>
      </c>
      <c r="E1685" s="69">
        <v>2019</v>
      </c>
      <c r="F1685" s="69" t="s">
        <v>66</v>
      </c>
      <c r="G1685" s="69" t="s">
        <v>186</v>
      </c>
      <c r="H1685" s="70" t="s">
        <v>91</v>
      </c>
      <c r="I1685" s="70" t="s">
        <v>723</v>
      </c>
      <c r="J1685" s="70" t="s">
        <v>634</v>
      </c>
      <c r="K1685" s="70" t="s">
        <v>634</v>
      </c>
      <c r="L1685" s="48">
        <v>1735.89</v>
      </c>
      <c r="M1685" s="51">
        <v>1945.6</v>
      </c>
    </row>
    <row r="1686" spans="1:13" ht="15" x14ac:dyDescent="0.2">
      <c r="A1686" s="66" t="s">
        <v>41</v>
      </c>
      <c r="B1686" s="66" t="s">
        <v>41</v>
      </c>
      <c r="C1686" s="67" t="s">
        <v>54</v>
      </c>
      <c r="D1686" s="70" t="s">
        <v>23</v>
      </c>
      <c r="E1686" s="69">
        <v>2017</v>
      </c>
      <c r="F1686" s="69" t="s">
        <v>70</v>
      </c>
      <c r="G1686" s="69" t="s">
        <v>261</v>
      </c>
      <c r="H1686" s="70" t="s">
        <v>181</v>
      </c>
      <c r="I1686" s="70" t="s">
        <v>696</v>
      </c>
      <c r="J1686" s="70" t="s">
        <v>634</v>
      </c>
      <c r="K1686" s="70" t="s">
        <v>634</v>
      </c>
      <c r="L1686" s="71">
        <v>1703.2</v>
      </c>
      <c r="M1686" s="71">
        <v>1399</v>
      </c>
    </row>
    <row r="1687" spans="1:13" ht="14.25" x14ac:dyDescent="0.2">
      <c r="A1687" s="66" t="s">
        <v>41</v>
      </c>
      <c r="B1687" s="66" t="s">
        <v>41</v>
      </c>
      <c r="C1687" s="67" t="s">
        <v>761</v>
      </c>
      <c r="D1687" s="70" t="s">
        <v>35</v>
      </c>
      <c r="E1687" s="69">
        <v>2018</v>
      </c>
      <c r="F1687" s="69" t="s">
        <v>59</v>
      </c>
      <c r="G1687" s="69" t="s">
        <v>82</v>
      </c>
      <c r="H1687" s="70" t="s">
        <v>99</v>
      </c>
      <c r="I1687" s="70" t="s">
        <v>779</v>
      </c>
      <c r="J1687" s="70" t="s">
        <v>545</v>
      </c>
      <c r="K1687" s="70" t="s">
        <v>545</v>
      </c>
      <c r="L1687" s="48">
        <v>1326.25</v>
      </c>
      <c r="M1687" s="48">
        <v>2601.58</v>
      </c>
    </row>
    <row r="1688" spans="1:13" ht="14.25" x14ac:dyDescent="0.2">
      <c r="A1688" s="66" t="s">
        <v>41</v>
      </c>
      <c r="B1688" s="66" t="s">
        <v>41</v>
      </c>
      <c r="C1688" s="67" t="s">
        <v>50</v>
      </c>
      <c r="D1688" s="70" t="s">
        <v>14</v>
      </c>
      <c r="E1688" s="69">
        <v>2019</v>
      </c>
      <c r="F1688" s="69" t="s">
        <v>66</v>
      </c>
      <c r="G1688" s="69" t="s">
        <v>186</v>
      </c>
      <c r="H1688" s="70" t="s">
        <v>91</v>
      </c>
      <c r="I1688" s="70" t="s">
        <v>723</v>
      </c>
      <c r="J1688" s="70" t="s">
        <v>634</v>
      </c>
      <c r="K1688" s="70" t="s">
        <v>634</v>
      </c>
      <c r="L1688" s="48">
        <v>1735.89</v>
      </c>
      <c r="M1688" s="51">
        <v>1945.6</v>
      </c>
    </row>
    <row r="1689" spans="1:13" ht="14.25" x14ac:dyDescent="0.2">
      <c r="A1689" s="66" t="s">
        <v>41</v>
      </c>
      <c r="B1689" s="66" t="s">
        <v>41</v>
      </c>
      <c r="C1689" s="67" t="s">
        <v>57</v>
      </c>
      <c r="D1689" s="70" t="s">
        <v>0</v>
      </c>
      <c r="E1689" s="69">
        <v>2018</v>
      </c>
      <c r="F1689" s="69" t="s">
        <v>61</v>
      </c>
      <c r="G1689" s="69" t="s">
        <v>102</v>
      </c>
      <c r="H1689" s="70" t="s">
        <v>129</v>
      </c>
      <c r="I1689" s="70" t="s">
        <v>786</v>
      </c>
      <c r="J1689" s="70" t="s">
        <v>634</v>
      </c>
      <c r="K1689" s="70" t="s">
        <v>634</v>
      </c>
      <c r="L1689" s="48">
        <v>1212</v>
      </c>
      <c r="M1689" s="48">
        <v>4380.49</v>
      </c>
    </row>
    <row r="1690" spans="1:13" ht="14.25" x14ac:dyDescent="0.2">
      <c r="A1690" s="66" t="s">
        <v>41</v>
      </c>
      <c r="B1690" s="66" t="s">
        <v>41</v>
      </c>
      <c r="C1690" s="67" t="s">
        <v>45</v>
      </c>
      <c r="D1690" s="70" t="s">
        <v>24</v>
      </c>
      <c r="E1690" s="69">
        <v>2018</v>
      </c>
      <c r="F1690" s="69" t="s">
        <v>59</v>
      </c>
      <c r="G1690" s="69" t="s">
        <v>82</v>
      </c>
      <c r="H1690" s="70" t="s">
        <v>99</v>
      </c>
      <c r="I1690" s="70" t="s">
        <v>700</v>
      </c>
      <c r="J1690" s="70" t="s">
        <v>634</v>
      </c>
      <c r="K1690" s="70" t="s">
        <v>634</v>
      </c>
      <c r="L1690" s="48">
        <v>1727</v>
      </c>
      <c r="M1690" s="48">
        <v>2407.96</v>
      </c>
    </row>
    <row r="1691" spans="1:13" ht="14.25" x14ac:dyDescent="0.2">
      <c r="A1691" s="66" t="s">
        <v>41</v>
      </c>
      <c r="B1691" s="66" t="s">
        <v>41</v>
      </c>
      <c r="C1691" s="67" t="s">
        <v>668</v>
      </c>
      <c r="D1691" s="70" t="s">
        <v>10</v>
      </c>
      <c r="E1691" s="69">
        <v>2019</v>
      </c>
      <c r="F1691" s="69" t="s">
        <v>76</v>
      </c>
      <c r="G1691" s="69" t="s">
        <v>328</v>
      </c>
      <c r="H1691" s="70" t="s">
        <v>179</v>
      </c>
      <c r="I1691" s="70" t="s">
        <v>627</v>
      </c>
      <c r="J1691" s="70" t="s">
        <v>545</v>
      </c>
      <c r="K1691" s="70" t="s">
        <v>545</v>
      </c>
      <c r="L1691" s="48">
        <v>1122.2</v>
      </c>
      <c r="M1691" s="48">
        <v>3112.55</v>
      </c>
    </row>
    <row r="1692" spans="1:13" ht="14.25" x14ac:dyDescent="0.2">
      <c r="A1692" s="66" t="s">
        <v>41</v>
      </c>
      <c r="B1692" s="66" t="s">
        <v>41</v>
      </c>
      <c r="C1692" s="67" t="s">
        <v>691</v>
      </c>
      <c r="D1692" s="70" t="s">
        <v>21</v>
      </c>
      <c r="E1692" s="69">
        <v>2019</v>
      </c>
      <c r="F1692" s="69" t="s">
        <v>75</v>
      </c>
      <c r="G1692" s="69" t="s">
        <v>312</v>
      </c>
      <c r="H1692" s="70" t="s">
        <v>313</v>
      </c>
      <c r="I1692" s="70" t="s">
        <v>768</v>
      </c>
      <c r="J1692" s="70" t="s">
        <v>634</v>
      </c>
      <c r="K1692" s="70" t="s">
        <v>634</v>
      </c>
      <c r="L1692" s="48">
        <v>1236.43</v>
      </c>
      <c r="M1692" s="48">
        <v>3029.39</v>
      </c>
    </row>
    <row r="1693" spans="1:13" ht="14.25" x14ac:dyDescent="0.2">
      <c r="A1693" s="66" t="s">
        <v>41</v>
      </c>
      <c r="B1693" s="66" t="s">
        <v>41</v>
      </c>
      <c r="C1693" s="67" t="s">
        <v>668</v>
      </c>
      <c r="D1693" s="70" t="s">
        <v>10</v>
      </c>
      <c r="E1693" s="69">
        <v>2019</v>
      </c>
      <c r="F1693" s="69" t="s">
        <v>76</v>
      </c>
      <c r="G1693" s="69" t="s">
        <v>328</v>
      </c>
      <c r="H1693" s="70" t="s">
        <v>179</v>
      </c>
      <c r="I1693" s="70" t="s">
        <v>393</v>
      </c>
      <c r="J1693" s="70" t="s">
        <v>545</v>
      </c>
      <c r="K1693" s="70" t="s">
        <v>545</v>
      </c>
      <c r="L1693" s="48">
        <v>1122.2</v>
      </c>
      <c r="M1693" s="48">
        <v>3112.55</v>
      </c>
    </row>
    <row r="1694" spans="1:13" ht="14.25" x14ac:dyDescent="0.2">
      <c r="A1694" s="66" t="s">
        <v>41</v>
      </c>
      <c r="B1694" s="66" t="s">
        <v>41</v>
      </c>
      <c r="C1694" s="67" t="s">
        <v>668</v>
      </c>
      <c r="D1694" s="70" t="s">
        <v>10</v>
      </c>
      <c r="E1694" s="69">
        <v>2019</v>
      </c>
      <c r="F1694" s="69" t="s">
        <v>76</v>
      </c>
      <c r="G1694" s="69" t="s">
        <v>328</v>
      </c>
      <c r="H1694" s="70" t="s">
        <v>179</v>
      </c>
      <c r="I1694" s="70" t="s">
        <v>387</v>
      </c>
      <c r="J1694" s="70" t="s">
        <v>545</v>
      </c>
      <c r="K1694" s="70" t="s">
        <v>545</v>
      </c>
      <c r="L1694" s="48">
        <v>1122.2</v>
      </c>
      <c r="M1694" s="48">
        <v>3112.55</v>
      </c>
    </row>
    <row r="1695" spans="1:13" ht="14.25" x14ac:dyDescent="0.2">
      <c r="A1695" s="66" t="s">
        <v>41</v>
      </c>
      <c r="B1695" s="66" t="s">
        <v>41</v>
      </c>
      <c r="C1695" s="67" t="s">
        <v>691</v>
      </c>
      <c r="D1695" s="70" t="s">
        <v>21</v>
      </c>
      <c r="E1695" s="69">
        <v>2019</v>
      </c>
      <c r="F1695" s="69" t="s">
        <v>75</v>
      </c>
      <c r="G1695" s="69" t="s">
        <v>312</v>
      </c>
      <c r="H1695" s="70" t="s">
        <v>313</v>
      </c>
      <c r="I1695" s="70" t="s">
        <v>695</v>
      </c>
      <c r="J1695" s="70" t="s">
        <v>634</v>
      </c>
      <c r="K1695" s="70" t="s">
        <v>634</v>
      </c>
      <c r="L1695" s="48">
        <v>1236.43</v>
      </c>
      <c r="M1695" s="48">
        <v>3029.39</v>
      </c>
    </row>
    <row r="1696" spans="1:13" ht="14.25" x14ac:dyDescent="0.2">
      <c r="A1696" s="66" t="s">
        <v>41</v>
      </c>
      <c r="B1696" s="66" t="s">
        <v>41</v>
      </c>
      <c r="C1696" s="67" t="s">
        <v>57</v>
      </c>
      <c r="D1696" s="70" t="s">
        <v>0</v>
      </c>
      <c r="E1696" s="69">
        <v>2018</v>
      </c>
      <c r="F1696" s="69" t="s">
        <v>61</v>
      </c>
      <c r="G1696" s="69" t="s">
        <v>102</v>
      </c>
      <c r="H1696" s="70" t="s">
        <v>160</v>
      </c>
      <c r="I1696" s="70" t="s">
        <v>734</v>
      </c>
      <c r="J1696" s="70" t="s">
        <v>634</v>
      </c>
      <c r="K1696" s="70" t="s">
        <v>634</v>
      </c>
      <c r="L1696" s="48">
        <v>1212</v>
      </c>
      <c r="M1696" s="48">
        <v>4380.49</v>
      </c>
    </row>
    <row r="1697" spans="1:13" ht="14.25" x14ac:dyDescent="0.2">
      <c r="A1697" s="66" t="s">
        <v>41</v>
      </c>
      <c r="B1697" s="66" t="s">
        <v>41</v>
      </c>
      <c r="C1697" s="67" t="s">
        <v>668</v>
      </c>
      <c r="D1697" s="70" t="s">
        <v>10</v>
      </c>
      <c r="E1697" s="69">
        <v>2019</v>
      </c>
      <c r="F1697" s="69" t="s">
        <v>76</v>
      </c>
      <c r="G1697" s="69" t="s">
        <v>328</v>
      </c>
      <c r="H1697" s="70" t="s">
        <v>179</v>
      </c>
      <c r="I1697" s="70" t="s">
        <v>383</v>
      </c>
      <c r="J1697" s="70" t="s">
        <v>545</v>
      </c>
      <c r="K1697" s="70" t="s">
        <v>545</v>
      </c>
      <c r="L1697" s="48">
        <v>1122.2</v>
      </c>
      <c r="M1697" s="48">
        <v>3112.55</v>
      </c>
    </row>
    <row r="1698" spans="1:13" ht="14.25" x14ac:dyDescent="0.2">
      <c r="A1698" s="66" t="s">
        <v>41</v>
      </c>
      <c r="B1698" s="66" t="s">
        <v>41</v>
      </c>
      <c r="C1698" s="67" t="s">
        <v>51</v>
      </c>
      <c r="D1698" s="70" t="s">
        <v>1</v>
      </c>
      <c r="E1698" s="69">
        <v>2020</v>
      </c>
      <c r="F1698" s="69" t="s">
        <v>67</v>
      </c>
      <c r="G1698" s="69" t="s">
        <v>193</v>
      </c>
      <c r="H1698" s="70" t="s">
        <v>194</v>
      </c>
      <c r="I1698" s="70" t="s">
        <v>197</v>
      </c>
      <c r="J1698" s="70" t="s">
        <v>545</v>
      </c>
      <c r="K1698" s="70" t="s">
        <v>545</v>
      </c>
      <c r="L1698" s="48">
        <v>1434.67</v>
      </c>
      <c r="M1698" s="48">
        <v>5022.6400000000003</v>
      </c>
    </row>
    <row r="1699" spans="1:13" ht="14.25" x14ac:dyDescent="0.2">
      <c r="A1699" s="66" t="s">
        <v>41</v>
      </c>
      <c r="B1699" s="66" t="s">
        <v>41</v>
      </c>
      <c r="C1699" s="67" t="s">
        <v>659</v>
      </c>
      <c r="D1699" s="70" t="s">
        <v>4</v>
      </c>
      <c r="E1699" s="69">
        <v>2020</v>
      </c>
      <c r="F1699" s="69" t="s">
        <v>66</v>
      </c>
      <c r="G1699" s="69" t="s">
        <v>186</v>
      </c>
      <c r="H1699" s="70" t="s">
        <v>179</v>
      </c>
      <c r="I1699" s="70" t="s">
        <v>456</v>
      </c>
      <c r="J1699" s="70" t="s">
        <v>545</v>
      </c>
      <c r="K1699" s="70" t="s">
        <v>545</v>
      </c>
      <c r="L1699" s="48">
        <v>1122.19</v>
      </c>
      <c r="M1699" s="48">
        <v>1499.5262090000001</v>
      </c>
    </row>
    <row r="1700" spans="1:13" ht="14.25" x14ac:dyDescent="0.2">
      <c r="A1700" s="66" t="s">
        <v>41</v>
      </c>
      <c r="B1700" s="66" t="s">
        <v>41</v>
      </c>
      <c r="C1700" s="67" t="s">
        <v>51</v>
      </c>
      <c r="D1700" s="70" t="s">
        <v>1</v>
      </c>
      <c r="E1700" s="69">
        <v>2020</v>
      </c>
      <c r="F1700" s="69" t="s">
        <v>67</v>
      </c>
      <c r="G1700" s="69" t="s">
        <v>193</v>
      </c>
      <c r="H1700" s="70" t="s">
        <v>194</v>
      </c>
      <c r="I1700" s="70" t="s">
        <v>199</v>
      </c>
      <c r="J1700" s="70" t="s">
        <v>545</v>
      </c>
      <c r="K1700" s="70" t="s">
        <v>545</v>
      </c>
      <c r="L1700" s="48">
        <v>1434.67</v>
      </c>
      <c r="M1700" s="48">
        <v>5022.6400000000003</v>
      </c>
    </row>
    <row r="1701" spans="1:13" ht="14.25" x14ac:dyDescent="0.2">
      <c r="A1701" s="66" t="s">
        <v>41</v>
      </c>
      <c r="B1701" s="66" t="s">
        <v>41</v>
      </c>
      <c r="C1701" s="67" t="s">
        <v>668</v>
      </c>
      <c r="D1701" s="70" t="s">
        <v>10</v>
      </c>
      <c r="E1701" s="69">
        <v>2019</v>
      </c>
      <c r="F1701" s="69" t="s">
        <v>76</v>
      </c>
      <c r="G1701" s="69" t="s">
        <v>328</v>
      </c>
      <c r="H1701" s="70" t="s">
        <v>179</v>
      </c>
      <c r="I1701" s="70" t="s">
        <v>331</v>
      </c>
      <c r="J1701" s="70" t="s">
        <v>545</v>
      </c>
      <c r="K1701" s="70" t="s">
        <v>545</v>
      </c>
      <c r="L1701" s="48">
        <v>1122.2</v>
      </c>
      <c r="M1701" s="48">
        <v>3112.55</v>
      </c>
    </row>
    <row r="1702" spans="1:13" ht="14.25" x14ac:dyDescent="0.2">
      <c r="A1702" s="66" t="s">
        <v>41</v>
      </c>
      <c r="B1702" s="66" t="s">
        <v>41</v>
      </c>
      <c r="C1702" s="67" t="s">
        <v>691</v>
      </c>
      <c r="D1702" s="70" t="s">
        <v>21</v>
      </c>
      <c r="E1702" s="69">
        <v>2019</v>
      </c>
      <c r="F1702" s="69" t="s">
        <v>75</v>
      </c>
      <c r="G1702" s="69" t="s">
        <v>312</v>
      </c>
      <c r="H1702" s="70" t="s">
        <v>313</v>
      </c>
      <c r="I1702" s="70" t="s">
        <v>790</v>
      </c>
      <c r="J1702" s="70" t="s">
        <v>634</v>
      </c>
      <c r="K1702" s="70" t="s">
        <v>634</v>
      </c>
      <c r="L1702" s="48">
        <v>1236.43</v>
      </c>
      <c r="M1702" s="48">
        <v>3029.39</v>
      </c>
    </row>
    <row r="1703" spans="1:13" ht="14.25" x14ac:dyDescent="0.2">
      <c r="A1703" s="66" t="s">
        <v>41</v>
      </c>
      <c r="B1703" s="66" t="s">
        <v>41</v>
      </c>
      <c r="C1703" s="67" t="s">
        <v>51</v>
      </c>
      <c r="D1703" s="70" t="s">
        <v>1</v>
      </c>
      <c r="E1703" s="69">
        <v>2020</v>
      </c>
      <c r="F1703" s="69" t="s">
        <v>67</v>
      </c>
      <c r="G1703" s="69" t="s">
        <v>193</v>
      </c>
      <c r="H1703" s="70" t="s">
        <v>194</v>
      </c>
      <c r="I1703" s="70" t="s">
        <v>214</v>
      </c>
      <c r="J1703" s="70" t="s">
        <v>545</v>
      </c>
      <c r="K1703" s="70" t="s">
        <v>545</v>
      </c>
      <c r="L1703" s="48">
        <v>1434.67</v>
      </c>
      <c r="M1703" s="48">
        <v>5022.6400000000003</v>
      </c>
    </row>
    <row r="1704" spans="1:13" ht="14.25" x14ac:dyDescent="0.2">
      <c r="A1704" s="66" t="s">
        <v>41</v>
      </c>
      <c r="B1704" s="66" t="s">
        <v>41</v>
      </c>
      <c r="C1704" s="67" t="s">
        <v>668</v>
      </c>
      <c r="D1704" s="70" t="s">
        <v>10</v>
      </c>
      <c r="E1704" s="69">
        <v>2019</v>
      </c>
      <c r="F1704" s="69" t="s">
        <v>76</v>
      </c>
      <c r="G1704" s="69" t="s">
        <v>328</v>
      </c>
      <c r="H1704" s="70" t="s">
        <v>179</v>
      </c>
      <c r="I1704" s="70" t="s">
        <v>723</v>
      </c>
      <c r="J1704" s="70" t="s">
        <v>545</v>
      </c>
      <c r="K1704" s="70" t="s">
        <v>545</v>
      </c>
      <c r="L1704" s="48">
        <v>1122.2</v>
      </c>
      <c r="M1704" s="48">
        <v>3112.55</v>
      </c>
    </row>
    <row r="1705" spans="1:13" ht="14.25" x14ac:dyDescent="0.2">
      <c r="A1705" s="66" t="s">
        <v>41</v>
      </c>
      <c r="B1705" s="66" t="s">
        <v>41</v>
      </c>
      <c r="C1705" s="67" t="s">
        <v>50</v>
      </c>
      <c r="D1705" s="70" t="s">
        <v>14</v>
      </c>
      <c r="E1705" s="69">
        <v>2019</v>
      </c>
      <c r="F1705" s="69" t="s">
        <v>66</v>
      </c>
      <c r="G1705" s="69" t="s">
        <v>186</v>
      </c>
      <c r="H1705" s="70" t="s">
        <v>160</v>
      </c>
      <c r="I1705" s="70" t="s">
        <v>734</v>
      </c>
      <c r="J1705" s="70" t="s">
        <v>634</v>
      </c>
      <c r="K1705" s="70" t="s">
        <v>634</v>
      </c>
      <c r="L1705" s="48">
        <v>1735.89</v>
      </c>
      <c r="M1705" s="51">
        <v>1945.6</v>
      </c>
    </row>
    <row r="1706" spans="1:13" ht="14.25" x14ac:dyDescent="0.2">
      <c r="A1706" s="66" t="s">
        <v>41</v>
      </c>
      <c r="B1706" s="66" t="s">
        <v>41</v>
      </c>
      <c r="C1706" s="67" t="s">
        <v>668</v>
      </c>
      <c r="D1706" s="70" t="s">
        <v>10</v>
      </c>
      <c r="E1706" s="69">
        <v>2019</v>
      </c>
      <c r="F1706" s="69" t="s">
        <v>76</v>
      </c>
      <c r="G1706" s="69" t="s">
        <v>328</v>
      </c>
      <c r="H1706" s="70" t="s">
        <v>179</v>
      </c>
      <c r="I1706" s="70" t="s">
        <v>718</v>
      </c>
      <c r="J1706" s="70" t="s">
        <v>545</v>
      </c>
      <c r="K1706" s="70" t="s">
        <v>545</v>
      </c>
      <c r="L1706" s="48">
        <v>1122.2</v>
      </c>
      <c r="M1706" s="48">
        <v>3112.55</v>
      </c>
    </row>
    <row r="1707" spans="1:13" ht="14.25" x14ac:dyDescent="0.2">
      <c r="A1707" s="66" t="s">
        <v>41</v>
      </c>
      <c r="B1707" s="66" t="s">
        <v>41</v>
      </c>
      <c r="C1707" s="67" t="s">
        <v>57</v>
      </c>
      <c r="D1707" s="70" t="s">
        <v>0</v>
      </c>
      <c r="E1707" s="69">
        <v>2018</v>
      </c>
      <c r="F1707" s="69" t="s">
        <v>61</v>
      </c>
      <c r="G1707" s="69" t="s">
        <v>102</v>
      </c>
      <c r="H1707" s="70" t="s">
        <v>129</v>
      </c>
      <c r="I1707" s="70" t="s">
        <v>652</v>
      </c>
      <c r="J1707" s="70" t="s">
        <v>634</v>
      </c>
      <c r="K1707" s="70" t="s">
        <v>634</v>
      </c>
      <c r="L1707" s="48">
        <v>1212</v>
      </c>
      <c r="M1707" s="48">
        <v>4380.49</v>
      </c>
    </row>
    <row r="1708" spans="1:13" ht="15" x14ac:dyDescent="0.25">
      <c r="A1708" s="66" t="s">
        <v>41</v>
      </c>
      <c r="B1708" s="66" t="s">
        <v>41</v>
      </c>
      <c r="C1708" s="67" t="s">
        <v>754</v>
      </c>
      <c r="D1708" s="70" t="s">
        <v>755</v>
      </c>
      <c r="E1708" s="69">
        <v>2022</v>
      </c>
      <c r="F1708" s="69" t="s">
        <v>77</v>
      </c>
      <c r="G1708" s="69" t="s">
        <v>403</v>
      </c>
      <c r="H1708" s="70" t="s">
        <v>514</v>
      </c>
      <c r="I1708" s="70" t="s">
        <v>716</v>
      </c>
      <c r="J1708" s="70" t="s">
        <v>634</v>
      </c>
      <c r="K1708" s="70" t="s">
        <v>634</v>
      </c>
      <c r="L1708" s="64">
        <v>2244.38</v>
      </c>
      <c r="M1708" s="64">
        <v>4583.8599999999997</v>
      </c>
    </row>
    <row r="1709" spans="1:13" ht="14.25" x14ac:dyDescent="0.2">
      <c r="A1709" s="66" t="s">
        <v>41</v>
      </c>
      <c r="B1709" s="66" t="s">
        <v>41</v>
      </c>
      <c r="C1709" s="67" t="s">
        <v>654</v>
      </c>
      <c r="D1709" s="70" t="s">
        <v>2</v>
      </c>
      <c r="E1709" s="69">
        <v>2018</v>
      </c>
      <c r="F1709" s="69" t="s">
        <v>64</v>
      </c>
      <c r="G1709" s="69" t="s">
        <v>159</v>
      </c>
      <c r="H1709" s="70" t="s">
        <v>129</v>
      </c>
      <c r="I1709" s="70" t="s">
        <v>655</v>
      </c>
      <c r="J1709" s="70" t="s">
        <v>634</v>
      </c>
      <c r="K1709" s="70" t="s">
        <v>634</v>
      </c>
      <c r="L1709" s="48">
        <v>2035.97</v>
      </c>
      <c r="M1709" s="48">
        <v>4337.2999999999993</v>
      </c>
    </row>
    <row r="1710" spans="1:13" ht="14.25" x14ac:dyDescent="0.2">
      <c r="A1710" s="66" t="s">
        <v>41</v>
      </c>
      <c r="B1710" s="66" t="s">
        <v>41</v>
      </c>
      <c r="C1710" s="67" t="s">
        <v>49</v>
      </c>
      <c r="D1710" s="70" t="s">
        <v>13</v>
      </c>
      <c r="E1710" s="69">
        <v>2019</v>
      </c>
      <c r="F1710" s="69" t="s">
        <v>65</v>
      </c>
      <c r="G1710" s="69" t="s">
        <v>176</v>
      </c>
      <c r="H1710" s="70" t="s">
        <v>177</v>
      </c>
      <c r="I1710" s="70" t="s">
        <v>748</v>
      </c>
      <c r="J1710" s="70" t="s">
        <v>634</v>
      </c>
      <c r="K1710" s="70" t="s">
        <v>634</v>
      </c>
      <c r="L1710" s="48">
        <v>1738</v>
      </c>
      <c r="M1710" s="48">
        <v>2335.86</v>
      </c>
    </row>
    <row r="1711" spans="1:13" ht="14.25" x14ac:dyDescent="0.2">
      <c r="A1711" s="66" t="s">
        <v>41</v>
      </c>
      <c r="B1711" s="66" t="s">
        <v>41</v>
      </c>
      <c r="C1711" s="67" t="s">
        <v>57</v>
      </c>
      <c r="D1711" s="70" t="s">
        <v>0</v>
      </c>
      <c r="E1711" s="69">
        <v>2018</v>
      </c>
      <c r="F1711" s="69" t="s">
        <v>61</v>
      </c>
      <c r="G1711" s="69" t="s">
        <v>102</v>
      </c>
      <c r="H1711" s="70" t="s">
        <v>129</v>
      </c>
      <c r="I1711" s="70" t="s">
        <v>697</v>
      </c>
      <c r="J1711" s="70" t="s">
        <v>634</v>
      </c>
      <c r="K1711" s="70" t="s">
        <v>634</v>
      </c>
      <c r="L1711" s="48">
        <v>1212</v>
      </c>
      <c r="M1711" s="48">
        <v>4380.49</v>
      </c>
    </row>
    <row r="1712" spans="1:13" ht="14.25" x14ac:dyDescent="0.2">
      <c r="A1712" s="66" t="s">
        <v>41</v>
      </c>
      <c r="B1712" s="66" t="s">
        <v>41</v>
      </c>
      <c r="C1712" s="67" t="s">
        <v>57</v>
      </c>
      <c r="D1712" s="70" t="s">
        <v>0</v>
      </c>
      <c r="E1712" s="69">
        <v>2018</v>
      </c>
      <c r="F1712" s="69" t="s">
        <v>61</v>
      </c>
      <c r="G1712" s="69" t="s">
        <v>102</v>
      </c>
      <c r="H1712" s="70" t="s">
        <v>129</v>
      </c>
      <c r="I1712" s="70" t="s">
        <v>723</v>
      </c>
      <c r="J1712" s="70" t="s">
        <v>634</v>
      </c>
      <c r="K1712" s="70" t="s">
        <v>634</v>
      </c>
      <c r="L1712" s="48">
        <v>1212</v>
      </c>
      <c r="M1712" s="48">
        <v>4380.49</v>
      </c>
    </row>
    <row r="1713" spans="1:13" ht="14.25" x14ac:dyDescent="0.2">
      <c r="A1713" s="66" t="s">
        <v>41</v>
      </c>
      <c r="B1713" s="66" t="s">
        <v>41</v>
      </c>
      <c r="C1713" s="67" t="s">
        <v>659</v>
      </c>
      <c r="D1713" s="70" t="s">
        <v>4</v>
      </c>
      <c r="E1713" s="69">
        <v>2020</v>
      </c>
      <c r="F1713" s="69" t="s">
        <v>66</v>
      </c>
      <c r="G1713" s="69" t="s">
        <v>186</v>
      </c>
      <c r="H1713" s="70" t="s">
        <v>179</v>
      </c>
      <c r="I1713" s="70" t="s">
        <v>831</v>
      </c>
      <c r="J1713" s="70" t="s">
        <v>545</v>
      </c>
      <c r="K1713" s="70" t="s">
        <v>545</v>
      </c>
      <c r="L1713" s="48">
        <v>1122.19</v>
      </c>
      <c r="M1713" s="48">
        <v>1499.5262090000001</v>
      </c>
    </row>
    <row r="1714" spans="1:13" ht="14.25" x14ac:dyDescent="0.2">
      <c r="A1714" s="66" t="s">
        <v>41</v>
      </c>
      <c r="B1714" s="66" t="s">
        <v>41</v>
      </c>
      <c r="C1714" s="67" t="s">
        <v>691</v>
      </c>
      <c r="D1714" s="70" t="s">
        <v>21</v>
      </c>
      <c r="E1714" s="69">
        <v>2019</v>
      </c>
      <c r="F1714" s="69" t="s">
        <v>75</v>
      </c>
      <c r="G1714" s="69" t="s">
        <v>312</v>
      </c>
      <c r="H1714" s="70" t="s">
        <v>313</v>
      </c>
      <c r="I1714" s="70" t="s">
        <v>695</v>
      </c>
      <c r="J1714" s="70" t="s">
        <v>634</v>
      </c>
      <c r="K1714" s="70" t="s">
        <v>634</v>
      </c>
      <c r="L1714" s="48">
        <v>1236.43</v>
      </c>
      <c r="M1714" s="48">
        <v>3029.39</v>
      </c>
    </row>
    <row r="1715" spans="1:13" ht="14.25" x14ac:dyDescent="0.2">
      <c r="A1715" s="66" t="s">
        <v>41</v>
      </c>
      <c r="B1715" s="66" t="s">
        <v>41</v>
      </c>
      <c r="C1715" s="67" t="s">
        <v>47</v>
      </c>
      <c r="D1715" s="70" t="s">
        <v>17</v>
      </c>
      <c r="E1715" s="69">
        <v>2018</v>
      </c>
      <c r="F1715" s="69" t="s">
        <v>64</v>
      </c>
      <c r="G1715" s="69" t="s">
        <v>159</v>
      </c>
      <c r="H1715" s="70" t="s">
        <v>93</v>
      </c>
      <c r="I1715" s="70" t="s">
        <v>158</v>
      </c>
      <c r="J1715" s="70" t="s">
        <v>634</v>
      </c>
      <c r="K1715" s="70" t="s">
        <v>634</v>
      </c>
      <c r="L1715" s="48">
        <v>2315.0500000000002</v>
      </c>
      <c r="M1715" s="48">
        <v>5306.7800000000007</v>
      </c>
    </row>
    <row r="1716" spans="1:13" ht="14.25" x14ac:dyDescent="0.2">
      <c r="A1716" s="66" t="s">
        <v>41</v>
      </c>
      <c r="B1716" s="66" t="s">
        <v>41</v>
      </c>
      <c r="C1716" s="67" t="s">
        <v>691</v>
      </c>
      <c r="D1716" s="70" t="s">
        <v>21</v>
      </c>
      <c r="E1716" s="69">
        <v>2019</v>
      </c>
      <c r="F1716" s="69" t="s">
        <v>75</v>
      </c>
      <c r="G1716" s="69" t="s">
        <v>312</v>
      </c>
      <c r="H1716" s="70" t="s">
        <v>313</v>
      </c>
      <c r="I1716" s="70" t="s">
        <v>727</v>
      </c>
      <c r="J1716" s="70" t="s">
        <v>634</v>
      </c>
      <c r="K1716" s="70" t="s">
        <v>634</v>
      </c>
      <c r="L1716" s="48">
        <v>1236.43</v>
      </c>
      <c r="M1716" s="48">
        <v>3029.39</v>
      </c>
    </row>
    <row r="1717" spans="1:13" ht="14.25" x14ac:dyDescent="0.2">
      <c r="A1717" s="66" t="s">
        <v>41</v>
      </c>
      <c r="B1717" s="66" t="s">
        <v>41</v>
      </c>
      <c r="C1717" s="67" t="s">
        <v>51</v>
      </c>
      <c r="D1717" s="70" t="s">
        <v>1</v>
      </c>
      <c r="E1717" s="69">
        <v>2020</v>
      </c>
      <c r="F1717" s="69" t="s">
        <v>67</v>
      </c>
      <c r="G1717" s="69" t="s">
        <v>193</v>
      </c>
      <c r="H1717" s="70" t="s">
        <v>194</v>
      </c>
      <c r="I1717" s="70" t="s">
        <v>818</v>
      </c>
      <c r="J1717" s="70" t="s">
        <v>545</v>
      </c>
      <c r="K1717" s="70" t="s">
        <v>545</v>
      </c>
      <c r="L1717" s="48">
        <v>1434.67</v>
      </c>
      <c r="M1717" s="48">
        <v>5022.6400000000003</v>
      </c>
    </row>
    <row r="1718" spans="1:13" ht="14.25" x14ac:dyDescent="0.2">
      <c r="A1718" s="66" t="s">
        <v>41</v>
      </c>
      <c r="B1718" s="66" t="s">
        <v>41</v>
      </c>
      <c r="C1718" s="67" t="s">
        <v>46</v>
      </c>
      <c r="D1718" s="70" t="s">
        <v>16</v>
      </c>
      <c r="E1718" s="69">
        <v>2018</v>
      </c>
      <c r="F1718" s="69" t="s">
        <v>63</v>
      </c>
      <c r="G1718" s="69" t="s">
        <v>140</v>
      </c>
      <c r="H1718" s="70" t="s">
        <v>129</v>
      </c>
      <c r="I1718" s="70" t="s">
        <v>723</v>
      </c>
      <c r="J1718" s="70" t="s">
        <v>634</v>
      </c>
      <c r="K1718" s="70" t="s">
        <v>634</v>
      </c>
      <c r="L1718" s="48">
        <v>1298</v>
      </c>
      <c r="M1718" s="51">
        <v>2467.0382</v>
      </c>
    </row>
    <row r="1719" spans="1:13" ht="14.25" x14ac:dyDescent="0.2">
      <c r="A1719" s="66" t="s">
        <v>41</v>
      </c>
      <c r="B1719" s="66" t="s">
        <v>41</v>
      </c>
      <c r="C1719" s="67" t="s">
        <v>659</v>
      </c>
      <c r="D1719" s="70" t="s">
        <v>4</v>
      </c>
      <c r="E1719" s="69">
        <v>2020</v>
      </c>
      <c r="F1719" s="69" t="s">
        <v>66</v>
      </c>
      <c r="G1719" s="69" t="s">
        <v>186</v>
      </c>
      <c r="H1719" s="70" t="s">
        <v>179</v>
      </c>
      <c r="I1719" s="70" t="s">
        <v>467</v>
      </c>
      <c r="J1719" s="70" t="s">
        <v>545</v>
      </c>
      <c r="K1719" s="70" t="s">
        <v>545</v>
      </c>
      <c r="L1719" s="48">
        <v>1122.19</v>
      </c>
      <c r="M1719" s="48">
        <v>1499.5262090000001</v>
      </c>
    </row>
    <row r="1720" spans="1:13" ht="14.25" x14ac:dyDescent="0.2">
      <c r="A1720" s="66" t="s">
        <v>41</v>
      </c>
      <c r="B1720" s="66" t="s">
        <v>41</v>
      </c>
      <c r="C1720" s="67" t="s">
        <v>666</v>
      </c>
      <c r="D1720" s="70" t="s">
        <v>9</v>
      </c>
      <c r="E1720" s="69">
        <v>2020</v>
      </c>
      <c r="F1720" s="69" t="s">
        <v>77</v>
      </c>
      <c r="G1720" s="69" t="s">
        <v>403</v>
      </c>
      <c r="H1720" s="70" t="s">
        <v>86</v>
      </c>
      <c r="I1720" s="70" t="s">
        <v>690</v>
      </c>
      <c r="J1720" s="70" t="s">
        <v>634</v>
      </c>
      <c r="K1720" s="70" t="s">
        <v>634</v>
      </c>
      <c r="L1720" s="48">
        <v>1292.24</v>
      </c>
      <c r="M1720" s="48">
        <v>2760.15</v>
      </c>
    </row>
    <row r="1721" spans="1:13" ht="14.25" x14ac:dyDescent="0.2">
      <c r="A1721" s="66" t="s">
        <v>41</v>
      </c>
      <c r="B1721" s="66" t="s">
        <v>41</v>
      </c>
      <c r="C1721" s="67" t="s">
        <v>51</v>
      </c>
      <c r="D1721" s="70" t="s">
        <v>1</v>
      </c>
      <c r="E1721" s="69">
        <v>2020</v>
      </c>
      <c r="F1721" s="69" t="s">
        <v>67</v>
      </c>
      <c r="G1721" s="69" t="s">
        <v>193</v>
      </c>
      <c r="H1721" s="70" t="s">
        <v>194</v>
      </c>
      <c r="I1721" s="70" t="s">
        <v>813</v>
      </c>
      <c r="J1721" s="70" t="s">
        <v>545</v>
      </c>
      <c r="K1721" s="70" t="s">
        <v>545</v>
      </c>
      <c r="L1721" s="48">
        <v>1434.67</v>
      </c>
      <c r="M1721" s="48">
        <v>5022.6400000000003</v>
      </c>
    </row>
    <row r="1722" spans="1:13" ht="14.25" x14ac:dyDescent="0.2">
      <c r="A1722" s="66" t="s">
        <v>41</v>
      </c>
      <c r="B1722" s="66" t="s">
        <v>41</v>
      </c>
      <c r="C1722" s="67" t="s">
        <v>45</v>
      </c>
      <c r="D1722" s="70" t="s">
        <v>24</v>
      </c>
      <c r="E1722" s="69">
        <v>2018</v>
      </c>
      <c r="F1722" s="69" t="s">
        <v>59</v>
      </c>
      <c r="G1722" s="69" t="s">
        <v>82</v>
      </c>
      <c r="H1722" s="70" t="s">
        <v>131</v>
      </c>
      <c r="I1722" s="70" t="s">
        <v>793</v>
      </c>
      <c r="J1722" s="70" t="s">
        <v>634</v>
      </c>
      <c r="K1722" s="70" t="s">
        <v>634</v>
      </c>
      <c r="L1722" s="48">
        <v>1326.25</v>
      </c>
      <c r="M1722" s="48">
        <v>2601.58</v>
      </c>
    </row>
    <row r="1723" spans="1:13" ht="14.25" x14ac:dyDescent="0.2">
      <c r="A1723" s="66" t="s">
        <v>41</v>
      </c>
      <c r="B1723" s="66" t="s">
        <v>41</v>
      </c>
      <c r="C1723" s="67" t="s">
        <v>668</v>
      </c>
      <c r="D1723" s="70" t="s">
        <v>10</v>
      </c>
      <c r="E1723" s="69">
        <v>2019</v>
      </c>
      <c r="F1723" s="69" t="s">
        <v>76</v>
      </c>
      <c r="G1723" s="69" t="s">
        <v>328</v>
      </c>
      <c r="H1723" s="70" t="s">
        <v>179</v>
      </c>
      <c r="I1723" s="70" t="s">
        <v>786</v>
      </c>
      <c r="J1723" s="70" t="s">
        <v>545</v>
      </c>
      <c r="K1723" s="70" t="s">
        <v>545</v>
      </c>
      <c r="L1723" s="48">
        <v>1122.2</v>
      </c>
      <c r="M1723" s="48">
        <v>3112.55</v>
      </c>
    </row>
    <row r="1724" spans="1:13" ht="15" x14ac:dyDescent="0.2">
      <c r="A1724" s="66" t="s">
        <v>41</v>
      </c>
      <c r="B1724" s="66" t="s">
        <v>41</v>
      </c>
      <c r="C1724" s="67" t="s">
        <v>675</v>
      </c>
      <c r="D1724" s="70" t="s">
        <v>15</v>
      </c>
      <c r="E1724" s="69">
        <v>2018</v>
      </c>
      <c r="F1724" s="69" t="s">
        <v>676</v>
      </c>
      <c r="G1724" s="69" t="s">
        <v>280</v>
      </c>
      <c r="H1724" s="70" t="s">
        <v>281</v>
      </c>
      <c r="I1724" s="70" t="s">
        <v>747</v>
      </c>
      <c r="J1724" s="70" t="s">
        <v>634</v>
      </c>
      <c r="K1724" s="70" t="s">
        <v>634</v>
      </c>
      <c r="L1724" s="71">
        <v>1284.72</v>
      </c>
      <c r="M1724" s="71">
        <v>2988.15</v>
      </c>
    </row>
    <row r="1725" spans="1:13" ht="14.25" x14ac:dyDescent="0.2">
      <c r="A1725" s="66" t="s">
        <v>41</v>
      </c>
      <c r="B1725" s="66" t="s">
        <v>41</v>
      </c>
      <c r="C1725" s="67" t="s">
        <v>668</v>
      </c>
      <c r="D1725" s="70" t="s">
        <v>10</v>
      </c>
      <c r="E1725" s="69">
        <v>2019</v>
      </c>
      <c r="F1725" s="69" t="s">
        <v>76</v>
      </c>
      <c r="G1725" s="69" t="s">
        <v>328</v>
      </c>
      <c r="H1725" s="70" t="s">
        <v>179</v>
      </c>
      <c r="I1725" s="70" t="s">
        <v>626</v>
      </c>
      <c r="J1725" s="70" t="s">
        <v>545</v>
      </c>
      <c r="K1725" s="70" t="s">
        <v>545</v>
      </c>
      <c r="L1725" s="48">
        <v>1122.2</v>
      </c>
      <c r="M1725" s="48">
        <v>3112.55</v>
      </c>
    </row>
    <row r="1726" spans="1:13" ht="14.25" x14ac:dyDescent="0.2">
      <c r="A1726" s="66" t="s">
        <v>41</v>
      </c>
      <c r="B1726" s="66" t="s">
        <v>41</v>
      </c>
      <c r="C1726" s="67" t="s">
        <v>55</v>
      </c>
      <c r="D1726" s="70" t="s">
        <v>6</v>
      </c>
      <c r="E1726" s="69">
        <v>2018</v>
      </c>
      <c r="F1726" s="69" t="s">
        <v>71</v>
      </c>
      <c r="G1726" s="69" t="s">
        <v>264</v>
      </c>
      <c r="H1726" s="70" t="s">
        <v>271</v>
      </c>
      <c r="I1726" s="70" t="s">
        <v>686</v>
      </c>
      <c r="J1726" s="70" t="s">
        <v>634</v>
      </c>
      <c r="K1726" s="70" t="s">
        <v>634</v>
      </c>
      <c r="L1726" s="56">
        <v>2245.1</v>
      </c>
      <c r="M1726" s="56">
        <v>4326.8999999999996</v>
      </c>
    </row>
    <row r="1727" spans="1:13" ht="14.25" x14ac:dyDescent="0.2">
      <c r="A1727" s="66" t="s">
        <v>41</v>
      </c>
      <c r="B1727" s="66" t="s">
        <v>41</v>
      </c>
      <c r="C1727" s="67" t="s">
        <v>51</v>
      </c>
      <c r="D1727" s="70" t="s">
        <v>1</v>
      </c>
      <c r="E1727" s="69">
        <v>2020</v>
      </c>
      <c r="F1727" s="69" t="s">
        <v>67</v>
      </c>
      <c r="G1727" s="69" t="s">
        <v>193</v>
      </c>
      <c r="H1727" s="70" t="s">
        <v>194</v>
      </c>
      <c r="I1727" s="70" t="s">
        <v>244</v>
      </c>
      <c r="J1727" s="70" t="s">
        <v>545</v>
      </c>
      <c r="K1727" s="70" t="s">
        <v>545</v>
      </c>
      <c r="L1727" s="48">
        <v>1434.67</v>
      </c>
      <c r="M1727" s="48">
        <v>5022.6400000000003</v>
      </c>
    </row>
    <row r="1728" spans="1:13" ht="15" x14ac:dyDescent="0.2">
      <c r="A1728" s="66" t="s">
        <v>41</v>
      </c>
      <c r="B1728" s="66" t="s">
        <v>41</v>
      </c>
      <c r="C1728" s="67" t="s">
        <v>706</v>
      </c>
      <c r="D1728" s="70" t="s">
        <v>568</v>
      </c>
      <c r="E1728" s="69">
        <v>2022</v>
      </c>
      <c r="F1728" s="69" t="s">
        <v>61</v>
      </c>
      <c r="G1728" s="69" t="s">
        <v>102</v>
      </c>
      <c r="H1728" s="70" t="s">
        <v>103</v>
      </c>
      <c r="I1728" s="70" t="s">
        <v>707</v>
      </c>
      <c r="J1728" s="70" t="s">
        <v>634</v>
      </c>
      <c r="K1728" s="70" t="s">
        <v>634</v>
      </c>
      <c r="L1728" s="71">
        <v>2064.84</v>
      </c>
      <c r="M1728" s="71">
        <v>4065.57</v>
      </c>
    </row>
    <row r="1729" spans="1:13" ht="14.25" x14ac:dyDescent="0.2">
      <c r="A1729" s="66" t="s">
        <v>41</v>
      </c>
      <c r="B1729" s="66" t="s">
        <v>41</v>
      </c>
      <c r="C1729" s="67" t="s">
        <v>51</v>
      </c>
      <c r="D1729" s="70" t="s">
        <v>1</v>
      </c>
      <c r="E1729" s="69">
        <v>2020</v>
      </c>
      <c r="F1729" s="69" t="s">
        <v>67</v>
      </c>
      <c r="G1729" s="69" t="s">
        <v>193</v>
      </c>
      <c r="H1729" s="70" t="s">
        <v>194</v>
      </c>
      <c r="I1729" s="70" t="s">
        <v>212</v>
      </c>
      <c r="J1729" s="70" t="s">
        <v>545</v>
      </c>
      <c r="K1729" s="70" t="s">
        <v>545</v>
      </c>
      <c r="L1729" s="48">
        <v>1434.67</v>
      </c>
      <c r="M1729" s="48">
        <v>5022.6400000000003</v>
      </c>
    </row>
    <row r="1730" spans="1:13" ht="15" x14ac:dyDescent="0.2">
      <c r="A1730" s="66" t="s">
        <v>41</v>
      </c>
      <c r="B1730" s="66" t="s">
        <v>41</v>
      </c>
      <c r="C1730" s="67" t="s">
        <v>706</v>
      </c>
      <c r="D1730" s="70" t="s">
        <v>568</v>
      </c>
      <c r="E1730" s="69">
        <v>2022</v>
      </c>
      <c r="F1730" s="69" t="s">
        <v>61</v>
      </c>
      <c r="G1730" s="69" t="s">
        <v>102</v>
      </c>
      <c r="H1730" s="70" t="s">
        <v>86</v>
      </c>
      <c r="I1730" s="70" t="s">
        <v>856</v>
      </c>
      <c r="J1730" s="70" t="s">
        <v>634</v>
      </c>
      <c r="K1730" s="70" t="s">
        <v>634</v>
      </c>
      <c r="L1730" s="71">
        <v>2498.17</v>
      </c>
      <c r="M1730" s="71">
        <v>4487.5600000000004</v>
      </c>
    </row>
    <row r="1731" spans="1:13" ht="14.25" x14ac:dyDescent="0.2">
      <c r="A1731" s="66" t="s">
        <v>41</v>
      </c>
      <c r="B1731" s="66" t="s">
        <v>41</v>
      </c>
      <c r="C1731" s="67" t="s">
        <v>660</v>
      </c>
      <c r="D1731" s="70" t="s">
        <v>5</v>
      </c>
      <c r="E1731" s="69">
        <v>2020</v>
      </c>
      <c r="F1731" s="69" t="s">
        <v>61</v>
      </c>
      <c r="G1731" s="69" t="s">
        <v>102</v>
      </c>
      <c r="H1731" s="70" t="s">
        <v>257</v>
      </c>
      <c r="I1731" s="70" t="s">
        <v>749</v>
      </c>
      <c r="J1731" s="70" t="s">
        <v>634</v>
      </c>
      <c r="K1731" s="70" t="s">
        <v>634</v>
      </c>
      <c r="L1731" s="48">
        <v>1599</v>
      </c>
      <c r="M1731" s="48">
        <v>3028.16</v>
      </c>
    </row>
    <row r="1732" spans="1:13" ht="14.25" x14ac:dyDescent="0.2">
      <c r="A1732" s="66" t="s">
        <v>41</v>
      </c>
      <c r="B1732" s="66" t="s">
        <v>41</v>
      </c>
      <c r="C1732" s="67" t="s">
        <v>55</v>
      </c>
      <c r="D1732" s="70" t="s">
        <v>6</v>
      </c>
      <c r="E1732" s="69">
        <v>2018</v>
      </c>
      <c r="F1732" s="69" t="s">
        <v>71</v>
      </c>
      <c r="G1732" s="69" t="s">
        <v>264</v>
      </c>
      <c r="H1732" s="70" t="s">
        <v>129</v>
      </c>
      <c r="I1732" s="70" t="s">
        <v>736</v>
      </c>
      <c r="J1732" s="70" t="s">
        <v>634</v>
      </c>
      <c r="K1732" s="70" t="s">
        <v>634</v>
      </c>
      <c r="L1732" s="56">
        <v>1298</v>
      </c>
      <c r="M1732" s="56">
        <v>2742.53</v>
      </c>
    </row>
    <row r="1733" spans="1:13" ht="14.25" x14ac:dyDescent="0.2">
      <c r="A1733" s="66" t="s">
        <v>41</v>
      </c>
      <c r="B1733" s="66" t="s">
        <v>41</v>
      </c>
      <c r="C1733" s="67" t="s">
        <v>668</v>
      </c>
      <c r="D1733" s="70" t="s">
        <v>10</v>
      </c>
      <c r="E1733" s="69">
        <v>2019</v>
      </c>
      <c r="F1733" s="69" t="s">
        <v>76</v>
      </c>
      <c r="G1733" s="69" t="s">
        <v>328</v>
      </c>
      <c r="H1733" s="70" t="s">
        <v>179</v>
      </c>
      <c r="I1733" s="70" t="s">
        <v>786</v>
      </c>
      <c r="J1733" s="70" t="s">
        <v>545</v>
      </c>
      <c r="K1733" s="70" t="s">
        <v>545</v>
      </c>
      <c r="L1733" s="48">
        <v>1122.2</v>
      </c>
      <c r="M1733" s="48">
        <v>3112.55</v>
      </c>
    </row>
    <row r="1734" spans="1:13" ht="14.25" x14ac:dyDescent="0.2">
      <c r="A1734" s="66" t="s">
        <v>41</v>
      </c>
      <c r="B1734" s="66" t="s">
        <v>41</v>
      </c>
      <c r="C1734" s="67" t="s">
        <v>654</v>
      </c>
      <c r="D1734" s="70" t="s">
        <v>2</v>
      </c>
      <c r="E1734" s="69">
        <v>2018</v>
      </c>
      <c r="F1734" s="69" t="s">
        <v>64</v>
      </c>
      <c r="G1734" s="69" t="s">
        <v>159</v>
      </c>
      <c r="H1734" s="70" t="s">
        <v>129</v>
      </c>
      <c r="I1734" s="70" t="s">
        <v>664</v>
      </c>
      <c r="J1734" s="70" t="s">
        <v>634</v>
      </c>
      <c r="K1734" s="70" t="s">
        <v>634</v>
      </c>
      <c r="L1734" s="48">
        <v>2035.97</v>
      </c>
      <c r="M1734" s="48">
        <v>4337.2999999999993</v>
      </c>
    </row>
    <row r="1735" spans="1:13" ht="15" x14ac:dyDescent="0.2">
      <c r="A1735" s="66" t="s">
        <v>41</v>
      </c>
      <c r="B1735" s="66" t="s">
        <v>41</v>
      </c>
      <c r="C1735" s="67" t="s">
        <v>50</v>
      </c>
      <c r="D1735" s="70" t="s">
        <v>14</v>
      </c>
      <c r="E1735" s="69">
        <v>2019</v>
      </c>
      <c r="F1735" s="69" t="s">
        <v>66</v>
      </c>
      <c r="G1735" s="69" t="s">
        <v>186</v>
      </c>
      <c r="H1735" s="70" t="s">
        <v>99</v>
      </c>
      <c r="I1735" s="70" t="s">
        <v>718</v>
      </c>
      <c r="J1735" s="70" t="s">
        <v>634</v>
      </c>
      <c r="K1735" s="70" t="s">
        <v>634</v>
      </c>
      <c r="L1735" s="71">
        <v>2199.12</v>
      </c>
      <c r="M1735" s="71">
        <v>2415.1999999999998</v>
      </c>
    </row>
    <row r="1736" spans="1:13" ht="14.25" x14ac:dyDescent="0.2">
      <c r="A1736" s="66" t="s">
        <v>41</v>
      </c>
      <c r="B1736" s="66" t="s">
        <v>41</v>
      </c>
      <c r="C1736" s="67" t="s">
        <v>668</v>
      </c>
      <c r="D1736" s="70" t="s">
        <v>10</v>
      </c>
      <c r="E1736" s="69">
        <v>2019</v>
      </c>
      <c r="F1736" s="69" t="s">
        <v>76</v>
      </c>
      <c r="G1736" s="69" t="s">
        <v>328</v>
      </c>
      <c r="H1736" s="70" t="s">
        <v>179</v>
      </c>
      <c r="I1736" s="70" t="s">
        <v>353</v>
      </c>
      <c r="J1736" s="70" t="s">
        <v>547</v>
      </c>
      <c r="K1736" s="70" t="s">
        <v>547</v>
      </c>
      <c r="L1736" s="48">
        <v>1122.2</v>
      </c>
      <c r="M1736" s="48">
        <v>3112.55</v>
      </c>
    </row>
    <row r="1737" spans="1:13" ht="14.25" x14ac:dyDescent="0.2">
      <c r="A1737" s="66" t="s">
        <v>41</v>
      </c>
      <c r="B1737" s="66" t="s">
        <v>41</v>
      </c>
      <c r="C1737" s="67" t="s">
        <v>659</v>
      </c>
      <c r="D1737" s="70" t="s">
        <v>4</v>
      </c>
      <c r="E1737" s="69">
        <v>2020</v>
      </c>
      <c r="F1737" s="69" t="s">
        <v>66</v>
      </c>
      <c r="G1737" s="69" t="s">
        <v>186</v>
      </c>
      <c r="H1737" s="70" t="s">
        <v>179</v>
      </c>
      <c r="I1737" s="70" t="s">
        <v>440</v>
      </c>
      <c r="J1737" s="70" t="s">
        <v>547</v>
      </c>
      <c r="K1737" s="70" t="s">
        <v>547</v>
      </c>
      <c r="L1737" s="48">
        <v>1122.19</v>
      </c>
      <c r="M1737" s="48">
        <v>1499.5262090000001</v>
      </c>
    </row>
    <row r="1738" spans="1:13" ht="14.25" x14ac:dyDescent="0.2">
      <c r="A1738" s="66" t="s">
        <v>41</v>
      </c>
      <c r="B1738" s="66" t="s">
        <v>41</v>
      </c>
      <c r="C1738" s="67" t="s">
        <v>51</v>
      </c>
      <c r="D1738" s="70" t="s">
        <v>1</v>
      </c>
      <c r="E1738" s="69">
        <v>2020</v>
      </c>
      <c r="F1738" s="69" t="s">
        <v>67</v>
      </c>
      <c r="G1738" s="69" t="s">
        <v>193</v>
      </c>
      <c r="H1738" s="70" t="s">
        <v>194</v>
      </c>
      <c r="I1738" s="70" t="s">
        <v>840</v>
      </c>
      <c r="J1738" s="70" t="s">
        <v>545</v>
      </c>
      <c r="K1738" s="70" t="s">
        <v>545</v>
      </c>
      <c r="L1738" s="48">
        <v>1434.67</v>
      </c>
      <c r="M1738" s="48">
        <v>5022.6400000000003</v>
      </c>
    </row>
    <row r="1739" spans="1:13" ht="14.25" x14ac:dyDescent="0.2">
      <c r="A1739" s="66" t="s">
        <v>41</v>
      </c>
      <c r="B1739" s="66" t="s">
        <v>41</v>
      </c>
      <c r="C1739" s="67" t="s">
        <v>691</v>
      </c>
      <c r="D1739" s="70" t="s">
        <v>21</v>
      </c>
      <c r="E1739" s="69">
        <v>2019</v>
      </c>
      <c r="F1739" s="69" t="s">
        <v>75</v>
      </c>
      <c r="G1739" s="69" t="s">
        <v>312</v>
      </c>
      <c r="H1739" s="70" t="s">
        <v>313</v>
      </c>
      <c r="I1739" s="70" t="s">
        <v>790</v>
      </c>
      <c r="J1739" s="70" t="s">
        <v>634</v>
      </c>
      <c r="K1739" s="70" t="s">
        <v>634</v>
      </c>
      <c r="L1739" s="48">
        <v>1236.43</v>
      </c>
      <c r="M1739" s="48">
        <v>3029.39</v>
      </c>
    </row>
    <row r="1740" spans="1:13" ht="14.25" x14ac:dyDescent="0.2">
      <c r="A1740" s="66" t="s">
        <v>41</v>
      </c>
      <c r="B1740" s="66" t="s">
        <v>41</v>
      </c>
      <c r="C1740" s="67" t="s">
        <v>49</v>
      </c>
      <c r="D1740" s="70" t="s">
        <v>13</v>
      </c>
      <c r="E1740" s="69">
        <v>2019</v>
      </c>
      <c r="F1740" s="69" t="s">
        <v>65</v>
      </c>
      <c r="G1740" s="69" t="s">
        <v>176</v>
      </c>
      <c r="H1740" s="70" t="s">
        <v>180</v>
      </c>
      <c r="I1740" s="70" t="s">
        <v>713</v>
      </c>
      <c r="J1740" s="70" t="s">
        <v>634</v>
      </c>
      <c r="K1740" s="70" t="s">
        <v>634</v>
      </c>
      <c r="L1740" s="48">
        <v>1738</v>
      </c>
      <c r="M1740" s="48">
        <v>2335.86</v>
      </c>
    </row>
    <row r="1741" spans="1:13" ht="14.25" x14ac:dyDescent="0.2">
      <c r="A1741" s="66" t="s">
        <v>41</v>
      </c>
      <c r="B1741" s="66" t="s">
        <v>41</v>
      </c>
      <c r="C1741" s="67" t="s">
        <v>668</v>
      </c>
      <c r="D1741" s="70" t="s">
        <v>10</v>
      </c>
      <c r="E1741" s="69">
        <v>2019</v>
      </c>
      <c r="F1741" s="69" t="s">
        <v>76</v>
      </c>
      <c r="G1741" s="69" t="s">
        <v>328</v>
      </c>
      <c r="H1741" s="70" t="s">
        <v>179</v>
      </c>
      <c r="I1741" s="70" t="s">
        <v>387</v>
      </c>
      <c r="J1741" s="70" t="s">
        <v>545</v>
      </c>
      <c r="K1741" s="70" t="s">
        <v>545</v>
      </c>
      <c r="L1741" s="48">
        <v>1122.2</v>
      </c>
      <c r="M1741" s="48">
        <v>3112.55</v>
      </c>
    </row>
    <row r="1742" spans="1:13" ht="14.25" x14ac:dyDescent="0.2">
      <c r="A1742" s="66" t="s">
        <v>41</v>
      </c>
      <c r="B1742" s="66" t="s">
        <v>41</v>
      </c>
      <c r="C1742" s="67" t="s">
        <v>668</v>
      </c>
      <c r="D1742" s="70" t="s">
        <v>10</v>
      </c>
      <c r="E1742" s="69">
        <v>2019</v>
      </c>
      <c r="F1742" s="69" t="s">
        <v>76</v>
      </c>
      <c r="G1742" s="69" t="s">
        <v>328</v>
      </c>
      <c r="H1742" s="70" t="s">
        <v>179</v>
      </c>
      <c r="I1742" s="70" t="s">
        <v>334</v>
      </c>
      <c r="J1742" s="70" t="s">
        <v>545</v>
      </c>
      <c r="K1742" s="70" t="s">
        <v>545</v>
      </c>
      <c r="L1742" s="48">
        <v>1122.2</v>
      </c>
      <c r="M1742" s="48">
        <v>3112.55</v>
      </c>
    </row>
    <row r="1743" spans="1:13" ht="14.25" x14ac:dyDescent="0.2">
      <c r="A1743" s="66" t="s">
        <v>41</v>
      </c>
      <c r="B1743" s="66" t="s">
        <v>41</v>
      </c>
      <c r="C1743" s="67" t="s">
        <v>668</v>
      </c>
      <c r="D1743" s="70" t="s">
        <v>10</v>
      </c>
      <c r="E1743" s="69">
        <v>2019</v>
      </c>
      <c r="F1743" s="69" t="s">
        <v>76</v>
      </c>
      <c r="G1743" s="69" t="s">
        <v>328</v>
      </c>
      <c r="H1743" s="70" t="s">
        <v>179</v>
      </c>
      <c r="I1743" s="70" t="s">
        <v>369</v>
      </c>
      <c r="J1743" s="70" t="s">
        <v>545</v>
      </c>
      <c r="K1743" s="70" t="s">
        <v>545</v>
      </c>
      <c r="L1743" s="48">
        <v>1122.2</v>
      </c>
      <c r="M1743" s="48">
        <v>3112.55</v>
      </c>
    </row>
    <row r="1744" spans="1:13" ht="14.25" x14ac:dyDescent="0.2">
      <c r="A1744" s="66" t="s">
        <v>41</v>
      </c>
      <c r="B1744" s="66" t="s">
        <v>41</v>
      </c>
      <c r="C1744" s="67" t="s">
        <v>691</v>
      </c>
      <c r="D1744" s="70" t="s">
        <v>21</v>
      </c>
      <c r="E1744" s="69">
        <v>2019</v>
      </c>
      <c r="F1744" s="69" t="s">
        <v>75</v>
      </c>
      <c r="G1744" s="69" t="s">
        <v>312</v>
      </c>
      <c r="H1744" s="70" t="s">
        <v>313</v>
      </c>
      <c r="I1744" s="70" t="s">
        <v>768</v>
      </c>
      <c r="J1744" s="70" t="s">
        <v>634</v>
      </c>
      <c r="K1744" s="70" t="s">
        <v>634</v>
      </c>
      <c r="L1744" s="48">
        <v>1236.43</v>
      </c>
      <c r="M1744" s="48">
        <v>3029.39</v>
      </c>
    </row>
    <row r="1745" spans="1:13" ht="14.25" x14ac:dyDescent="0.2">
      <c r="A1745" s="66" t="s">
        <v>41</v>
      </c>
      <c r="B1745" s="66" t="s">
        <v>41</v>
      </c>
      <c r="C1745" s="67" t="s">
        <v>668</v>
      </c>
      <c r="D1745" s="70" t="s">
        <v>10</v>
      </c>
      <c r="E1745" s="69">
        <v>2019</v>
      </c>
      <c r="F1745" s="69" t="s">
        <v>76</v>
      </c>
      <c r="G1745" s="69" t="s">
        <v>328</v>
      </c>
      <c r="H1745" s="70" t="s">
        <v>179</v>
      </c>
      <c r="I1745" s="70" t="s">
        <v>394</v>
      </c>
      <c r="J1745" s="70" t="s">
        <v>634</v>
      </c>
      <c r="K1745" s="70" t="s">
        <v>634</v>
      </c>
      <c r="L1745" s="48">
        <v>1122.2</v>
      </c>
      <c r="M1745" s="48">
        <v>3112.55</v>
      </c>
    </row>
    <row r="1746" spans="1:13" ht="14.25" x14ac:dyDescent="0.2">
      <c r="A1746" s="66" t="s">
        <v>41</v>
      </c>
      <c r="B1746" s="66" t="s">
        <v>41</v>
      </c>
      <c r="C1746" s="67" t="s">
        <v>666</v>
      </c>
      <c r="D1746" s="70" t="s">
        <v>9</v>
      </c>
      <c r="E1746" s="69">
        <v>2020</v>
      </c>
      <c r="F1746" s="69" t="s">
        <v>77</v>
      </c>
      <c r="G1746" s="69" t="s">
        <v>403</v>
      </c>
      <c r="H1746" s="70" t="s">
        <v>83</v>
      </c>
      <c r="I1746" s="70" t="s">
        <v>667</v>
      </c>
      <c r="J1746" s="70" t="s">
        <v>634</v>
      </c>
      <c r="K1746" s="70" t="s">
        <v>634</v>
      </c>
      <c r="L1746" s="48">
        <v>1061.6400000000001</v>
      </c>
      <c r="M1746" s="48">
        <v>1695.14</v>
      </c>
    </row>
    <row r="1747" spans="1:13" ht="15" x14ac:dyDescent="0.2">
      <c r="A1747" s="66" t="s">
        <v>41</v>
      </c>
      <c r="B1747" s="66" t="s">
        <v>41</v>
      </c>
      <c r="C1747" s="67" t="s">
        <v>706</v>
      </c>
      <c r="D1747" s="70" t="s">
        <v>568</v>
      </c>
      <c r="E1747" s="69">
        <v>2022</v>
      </c>
      <c r="F1747" s="69" t="s">
        <v>61</v>
      </c>
      <c r="G1747" s="69" t="s">
        <v>102</v>
      </c>
      <c r="H1747" s="70" t="s">
        <v>86</v>
      </c>
      <c r="I1747" s="70" t="s">
        <v>695</v>
      </c>
      <c r="J1747" s="70" t="s">
        <v>634</v>
      </c>
      <c r="K1747" s="70" t="s">
        <v>634</v>
      </c>
      <c r="L1747" s="71">
        <v>2498.17</v>
      </c>
      <c r="M1747" s="71">
        <v>4487.5600000000004</v>
      </c>
    </row>
    <row r="1748" spans="1:13" ht="14.25" x14ac:dyDescent="0.2">
      <c r="A1748" s="66" t="s">
        <v>41</v>
      </c>
      <c r="B1748" s="66" t="s">
        <v>41</v>
      </c>
      <c r="C1748" s="67" t="s">
        <v>57</v>
      </c>
      <c r="D1748" s="70" t="s">
        <v>0</v>
      </c>
      <c r="E1748" s="69">
        <v>2018</v>
      </c>
      <c r="F1748" s="69" t="s">
        <v>61</v>
      </c>
      <c r="G1748" s="69" t="s">
        <v>102</v>
      </c>
      <c r="H1748" s="70" t="s">
        <v>129</v>
      </c>
      <c r="I1748" s="70" t="s">
        <v>723</v>
      </c>
      <c r="J1748" s="70" t="s">
        <v>634</v>
      </c>
      <c r="K1748" s="70" t="s">
        <v>634</v>
      </c>
      <c r="L1748" s="48">
        <v>1212</v>
      </c>
      <c r="M1748" s="48">
        <v>4380.49</v>
      </c>
    </row>
    <row r="1749" spans="1:13" ht="14.25" x14ac:dyDescent="0.2">
      <c r="A1749" s="66" t="s">
        <v>41</v>
      </c>
      <c r="B1749" s="66" t="s">
        <v>41</v>
      </c>
      <c r="C1749" s="67" t="s">
        <v>51</v>
      </c>
      <c r="D1749" s="70" t="s">
        <v>1</v>
      </c>
      <c r="E1749" s="69">
        <v>2020</v>
      </c>
      <c r="F1749" s="69" t="s">
        <v>67</v>
      </c>
      <c r="G1749" s="69" t="s">
        <v>193</v>
      </c>
      <c r="H1749" s="70" t="s">
        <v>194</v>
      </c>
      <c r="I1749" s="70" t="s">
        <v>817</v>
      </c>
      <c r="J1749" s="70" t="s">
        <v>545</v>
      </c>
      <c r="K1749" s="70" t="s">
        <v>545</v>
      </c>
      <c r="L1749" s="48">
        <v>1434.67</v>
      </c>
      <c r="M1749" s="48">
        <v>5022.6400000000003</v>
      </c>
    </row>
    <row r="1750" spans="1:13" ht="14.25" x14ac:dyDescent="0.2">
      <c r="A1750" s="66" t="s">
        <v>41</v>
      </c>
      <c r="B1750" s="66" t="s">
        <v>41</v>
      </c>
      <c r="C1750" s="67" t="s">
        <v>51</v>
      </c>
      <c r="D1750" s="70" t="s">
        <v>1</v>
      </c>
      <c r="E1750" s="69">
        <v>2020</v>
      </c>
      <c r="F1750" s="69" t="s">
        <v>67</v>
      </c>
      <c r="G1750" s="69" t="s">
        <v>193</v>
      </c>
      <c r="H1750" s="70" t="s">
        <v>194</v>
      </c>
      <c r="I1750" s="70" t="s">
        <v>695</v>
      </c>
      <c r="J1750" s="70" t="s">
        <v>545</v>
      </c>
      <c r="K1750" s="70" t="s">
        <v>545</v>
      </c>
      <c r="L1750" s="48">
        <v>1434.67</v>
      </c>
      <c r="M1750" s="48">
        <v>5022.6400000000003</v>
      </c>
    </row>
    <row r="1751" spans="1:13" ht="14.25" x14ac:dyDescent="0.2">
      <c r="A1751" s="66" t="s">
        <v>41</v>
      </c>
      <c r="B1751" s="66" t="s">
        <v>41</v>
      </c>
      <c r="C1751" s="67" t="s">
        <v>46</v>
      </c>
      <c r="D1751" s="70" t="s">
        <v>16</v>
      </c>
      <c r="E1751" s="69">
        <v>2018</v>
      </c>
      <c r="F1751" s="69" t="s">
        <v>63</v>
      </c>
      <c r="G1751" s="69" t="s">
        <v>140</v>
      </c>
      <c r="H1751" s="70" t="s">
        <v>99</v>
      </c>
      <c r="I1751" s="70" t="s">
        <v>677</v>
      </c>
      <c r="J1751" s="70" t="s">
        <v>634</v>
      </c>
      <c r="K1751" s="70" t="s">
        <v>634</v>
      </c>
      <c r="L1751" s="48">
        <v>1727</v>
      </c>
      <c r="M1751" s="51">
        <v>3108.7793000000001</v>
      </c>
    </row>
    <row r="1752" spans="1:13" ht="14.25" x14ac:dyDescent="0.2">
      <c r="A1752" s="66" t="s">
        <v>41</v>
      </c>
      <c r="B1752" s="66" t="s">
        <v>41</v>
      </c>
      <c r="C1752" s="67" t="s">
        <v>51</v>
      </c>
      <c r="D1752" s="70" t="s">
        <v>1</v>
      </c>
      <c r="E1752" s="69">
        <v>2020</v>
      </c>
      <c r="F1752" s="69" t="s">
        <v>67</v>
      </c>
      <c r="G1752" s="69" t="s">
        <v>193</v>
      </c>
      <c r="H1752" s="70" t="s">
        <v>194</v>
      </c>
      <c r="I1752" s="70" t="s">
        <v>768</v>
      </c>
      <c r="J1752" s="70" t="s">
        <v>545</v>
      </c>
      <c r="K1752" s="70" t="s">
        <v>545</v>
      </c>
      <c r="L1752" s="48">
        <v>1434.67</v>
      </c>
      <c r="M1752" s="48">
        <v>5022.6400000000003</v>
      </c>
    </row>
    <row r="1753" spans="1:13" ht="14.25" x14ac:dyDescent="0.2">
      <c r="A1753" s="66" t="s">
        <v>41</v>
      </c>
      <c r="B1753" s="66" t="s">
        <v>41</v>
      </c>
      <c r="C1753" s="67" t="s">
        <v>51</v>
      </c>
      <c r="D1753" s="70" t="s">
        <v>1</v>
      </c>
      <c r="E1753" s="69">
        <v>2020</v>
      </c>
      <c r="F1753" s="69" t="s">
        <v>67</v>
      </c>
      <c r="G1753" s="69" t="s">
        <v>193</v>
      </c>
      <c r="H1753" s="70" t="s">
        <v>194</v>
      </c>
      <c r="I1753" s="70" t="s">
        <v>752</v>
      </c>
      <c r="J1753" s="70" t="s">
        <v>545</v>
      </c>
      <c r="K1753" s="70" t="s">
        <v>545</v>
      </c>
      <c r="L1753" s="48">
        <v>1434.67</v>
      </c>
      <c r="M1753" s="48">
        <v>5022.6400000000003</v>
      </c>
    </row>
    <row r="1754" spans="1:13" ht="15" x14ac:dyDescent="0.2">
      <c r="A1754" s="66" t="s">
        <v>41</v>
      </c>
      <c r="B1754" s="66" t="s">
        <v>41</v>
      </c>
      <c r="C1754" s="67" t="s">
        <v>675</v>
      </c>
      <c r="D1754" s="70" t="s">
        <v>15</v>
      </c>
      <c r="E1754" s="69">
        <v>2018</v>
      </c>
      <c r="F1754" s="69" t="s">
        <v>676</v>
      </c>
      <c r="G1754" s="69" t="s">
        <v>280</v>
      </c>
      <c r="H1754" s="70" t="s">
        <v>281</v>
      </c>
      <c r="I1754" s="70" t="s">
        <v>685</v>
      </c>
      <c r="J1754" s="70" t="s">
        <v>634</v>
      </c>
      <c r="K1754" s="70" t="s">
        <v>634</v>
      </c>
      <c r="L1754" s="71">
        <v>1284.72</v>
      </c>
      <c r="M1754" s="71">
        <v>2988.15</v>
      </c>
    </row>
    <row r="1755" spans="1:13" ht="14.25" x14ac:dyDescent="0.2">
      <c r="A1755" s="66" t="s">
        <v>41</v>
      </c>
      <c r="B1755" s="66" t="s">
        <v>41</v>
      </c>
      <c r="C1755" s="67" t="s">
        <v>48</v>
      </c>
      <c r="D1755" s="70" t="s">
        <v>11</v>
      </c>
      <c r="E1755" s="69">
        <v>2018</v>
      </c>
      <c r="F1755" s="69" t="s">
        <v>59</v>
      </c>
      <c r="G1755" s="69" t="s">
        <v>82</v>
      </c>
      <c r="H1755" s="70" t="s">
        <v>99</v>
      </c>
      <c r="I1755" s="70" t="s">
        <v>812</v>
      </c>
      <c r="J1755" s="70" t="s">
        <v>634</v>
      </c>
      <c r="K1755" s="70" t="s">
        <v>634</v>
      </c>
      <c r="L1755" s="48">
        <v>1727</v>
      </c>
      <c r="M1755" s="48">
        <v>2407.96</v>
      </c>
    </row>
    <row r="1756" spans="1:13" ht="14.25" x14ac:dyDescent="0.2">
      <c r="A1756" s="66" t="s">
        <v>41</v>
      </c>
      <c r="B1756" s="66" t="s">
        <v>41</v>
      </c>
      <c r="C1756" s="67" t="s">
        <v>775</v>
      </c>
      <c r="D1756" s="70" t="s">
        <v>31</v>
      </c>
      <c r="E1756" s="69">
        <v>2021</v>
      </c>
      <c r="F1756" s="69" t="s">
        <v>75</v>
      </c>
      <c r="G1756" s="69" t="s">
        <v>312</v>
      </c>
      <c r="H1756" s="70" t="s">
        <v>527</v>
      </c>
      <c r="I1756" s="70" t="s">
        <v>773</v>
      </c>
      <c r="J1756" s="70" t="s">
        <v>634</v>
      </c>
      <c r="K1756" s="70" t="s">
        <v>634</v>
      </c>
      <c r="L1756" s="51">
        <v>1212</v>
      </c>
      <c r="M1756" s="51">
        <v>2276.0100000000002</v>
      </c>
    </row>
    <row r="1757" spans="1:13" ht="14.25" x14ac:dyDescent="0.2">
      <c r="A1757" s="66" t="s">
        <v>41</v>
      </c>
      <c r="B1757" s="66" t="s">
        <v>41</v>
      </c>
      <c r="C1757" s="67" t="s">
        <v>744</v>
      </c>
      <c r="D1757" s="70" t="s">
        <v>29</v>
      </c>
      <c r="E1757" s="69">
        <v>2021</v>
      </c>
      <c r="F1757" s="69" t="s">
        <v>64</v>
      </c>
      <c r="G1757" s="69" t="s">
        <v>159</v>
      </c>
      <c r="H1757" s="70" t="s">
        <v>93</v>
      </c>
      <c r="I1757" s="70" t="s">
        <v>671</v>
      </c>
      <c r="J1757" s="70" t="s">
        <v>634</v>
      </c>
      <c r="K1757" s="70" t="s">
        <v>634</v>
      </c>
      <c r="L1757" s="48">
        <v>1298</v>
      </c>
      <c r="M1757" s="48">
        <v>1727</v>
      </c>
    </row>
    <row r="1758" spans="1:13" ht="14.25" x14ac:dyDescent="0.2">
      <c r="A1758" s="66" t="s">
        <v>41</v>
      </c>
      <c r="B1758" s="66" t="s">
        <v>41</v>
      </c>
      <c r="C1758" s="67" t="s">
        <v>55</v>
      </c>
      <c r="D1758" s="70" t="s">
        <v>6</v>
      </c>
      <c r="E1758" s="69">
        <v>2018</v>
      </c>
      <c r="F1758" s="69" t="s">
        <v>71</v>
      </c>
      <c r="G1758" s="69" t="s">
        <v>264</v>
      </c>
      <c r="H1758" s="70" t="s">
        <v>129</v>
      </c>
      <c r="I1758" s="70" t="s">
        <v>733</v>
      </c>
      <c r="J1758" s="70" t="s">
        <v>634</v>
      </c>
      <c r="K1758" s="70" t="s">
        <v>634</v>
      </c>
      <c r="L1758" s="56">
        <v>1298</v>
      </c>
      <c r="M1758" s="56">
        <v>2742.53</v>
      </c>
    </row>
    <row r="1759" spans="1:13" ht="14.25" x14ac:dyDescent="0.2">
      <c r="A1759" s="66" t="s">
        <v>41</v>
      </c>
      <c r="B1759" s="66" t="s">
        <v>41</v>
      </c>
      <c r="C1759" s="67" t="s">
        <v>46</v>
      </c>
      <c r="D1759" s="70" t="s">
        <v>16</v>
      </c>
      <c r="E1759" s="69">
        <v>2018</v>
      </c>
      <c r="F1759" s="69" t="s">
        <v>63</v>
      </c>
      <c r="G1759" s="69" t="s">
        <v>140</v>
      </c>
      <c r="H1759" s="70" t="s">
        <v>99</v>
      </c>
      <c r="I1759" s="70" t="s">
        <v>783</v>
      </c>
      <c r="J1759" s="70" t="s">
        <v>634</v>
      </c>
      <c r="K1759" s="70" t="s">
        <v>634</v>
      </c>
      <c r="L1759" s="48">
        <v>1727</v>
      </c>
      <c r="M1759" s="51">
        <v>3108.7793000000001</v>
      </c>
    </row>
    <row r="1760" spans="1:13" ht="14.25" x14ac:dyDescent="0.2">
      <c r="A1760" s="66" t="s">
        <v>41</v>
      </c>
      <c r="B1760" s="66" t="s">
        <v>41</v>
      </c>
      <c r="C1760" s="67" t="s">
        <v>719</v>
      </c>
      <c r="D1760" s="70" t="s">
        <v>720</v>
      </c>
      <c r="E1760" s="69">
        <v>2022</v>
      </c>
      <c r="F1760" s="69" t="s">
        <v>75</v>
      </c>
      <c r="G1760" s="69" t="s">
        <v>312</v>
      </c>
      <c r="H1760" s="70" t="s">
        <v>257</v>
      </c>
      <c r="I1760" s="70" t="s">
        <v>824</v>
      </c>
      <c r="J1760" s="70" t="s">
        <v>634</v>
      </c>
      <c r="K1760" s="70" t="s">
        <v>634</v>
      </c>
      <c r="L1760" s="48">
        <v>2248.5</v>
      </c>
      <c r="M1760" s="48">
        <v>4541.18</v>
      </c>
    </row>
    <row r="1761" spans="1:13" ht="15" x14ac:dyDescent="0.2">
      <c r="A1761" s="66" t="s">
        <v>41</v>
      </c>
      <c r="B1761" s="66" t="s">
        <v>41</v>
      </c>
      <c r="C1761" s="67" t="s">
        <v>675</v>
      </c>
      <c r="D1761" s="70" t="s">
        <v>15</v>
      </c>
      <c r="E1761" s="69">
        <v>2018</v>
      </c>
      <c r="F1761" s="69" t="s">
        <v>676</v>
      </c>
      <c r="G1761" s="69" t="s">
        <v>280</v>
      </c>
      <c r="H1761" s="70" t="s">
        <v>281</v>
      </c>
      <c r="I1761" s="70" t="s">
        <v>784</v>
      </c>
      <c r="J1761" s="70" t="s">
        <v>634</v>
      </c>
      <c r="K1761" s="70" t="s">
        <v>634</v>
      </c>
      <c r="L1761" s="71">
        <v>1284.72</v>
      </c>
      <c r="M1761" s="71">
        <v>2988.15</v>
      </c>
    </row>
    <row r="1762" spans="1:13" ht="15" x14ac:dyDescent="0.2">
      <c r="A1762" s="66" t="s">
        <v>41</v>
      </c>
      <c r="B1762" s="66" t="s">
        <v>41</v>
      </c>
      <c r="C1762" s="67" t="s">
        <v>706</v>
      </c>
      <c r="D1762" s="70" t="s">
        <v>568</v>
      </c>
      <c r="E1762" s="69">
        <v>2022</v>
      </c>
      <c r="F1762" s="69" t="s">
        <v>61</v>
      </c>
      <c r="G1762" s="69" t="s">
        <v>102</v>
      </c>
      <c r="H1762" s="70" t="s">
        <v>103</v>
      </c>
      <c r="I1762" s="70" t="s">
        <v>710</v>
      </c>
      <c r="J1762" s="70" t="s">
        <v>634</v>
      </c>
      <c r="K1762" s="70" t="s">
        <v>634</v>
      </c>
      <c r="L1762" s="71">
        <v>2064.84</v>
      </c>
      <c r="M1762" s="71">
        <v>4065.57</v>
      </c>
    </row>
    <row r="1763" spans="1:13" ht="14.25" x14ac:dyDescent="0.2">
      <c r="A1763" s="66" t="s">
        <v>41</v>
      </c>
      <c r="B1763" s="66" t="s">
        <v>41</v>
      </c>
      <c r="C1763" s="67" t="s">
        <v>719</v>
      </c>
      <c r="D1763" s="70" t="s">
        <v>720</v>
      </c>
      <c r="E1763" s="69">
        <v>2022</v>
      </c>
      <c r="F1763" s="69" t="s">
        <v>75</v>
      </c>
      <c r="G1763" s="69" t="s">
        <v>312</v>
      </c>
      <c r="H1763" s="70" t="s">
        <v>257</v>
      </c>
      <c r="I1763" s="70" t="s">
        <v>785</v>
      </c>
      <c r="J1763" s="70" t="s">
        <v>634</v>
      </c>
      <c r="K1763" s="70" t="s">
        <v>634</v>
      </c>
      <c r="L1763" s="48">
        <v>2248.5</v>
      </c>
      <c r="M1763" s="48">
        <v>4541.18</v>
      </c>
    </row>
    <row r="1764" spans="1:13" ht="14.25" x14ac:dyDescent="0.2">
      <c r="A1764" s="66" t="s">
        <v>41</v>
      </c>
      <c r="B1764" s="66" t="s">
        <v>41</v>
      </c>
      <c r="C1764" s="67" t="s">
        <v>57</v>
      </c>
      <c r="D1764" s="70" t="s">
        <v>0</v>
      </c>
      <c r="E1764" s="69">
        <v>2018</v>
      </c>
      <c r="F1764" s="69" t="s">
        <v>61</v>
      </c>
      <c r="G1764" s="69" t="s">
        <v>102</v>
      </c>
      <c r="H1764" s="70" t="s">
        <v>129</v>
      </c>
      <c r="I1764" s="70" t="s">
        <v>809</v>
      </c>
      <c r="J1764" s="70" t="s">
        <v>634</v>
      </c>
      <c r="K1764" s="70" t="s">
        <v>634</v>
      </c>
      <c r="L1764" s="48">
        <v>1212</v>
      </c>
      <c r="M1764" s="48">
        <v>4380.49</v>
      </c>
    </row>
    <row r="1765" spans="1:13" ht="15" x14ac:dyDescent="0.2">
      <c r="A1765" s="66" t="s">
        <v>41</v>
      </c>
      <c r="B1765" s="66" t="s">
        <v>41</v>
      </c>
      <c r="C1765" s="67" t="s">
        <v>675</v>
      </c>
      <c r="D1765" s="70" t="s">
        <v>15</v>
      </c>
      <c r="E1765" s="69">
        <v>2018</v>
      </c>
      <c r="F1765" s="69" t="s">
        <v>676</v>
      </c>
      <c r="G1765" s="69" t="s">
        <v>280</v>
      </c>
      <c r="H1765" s="70" t="s">
        <v>281</v>
      </c>
      <c r="I1765" s="70" t="s">
        <v>733</v>
      </c>
      <c r="J1765" s="70" t="s">
        <v>634</v>
      </c>
      <c r="K1765" s="70" t="s">
        <v>634</v>
      </c>
      <c r="L1765" s="71">
        <v>1284.72</v>
      </c>
      <c r="M1765" s="71">
        <v>2988.15</v>
      </c>
    </row>
    <row r="1766" spans="1:13" ht="14.25" x14ac:dyDescent="0.2">
      <c r="A1766" s="66" t="s">
        <v>41</v>
      </c>
      <c r="B1766" s="66" t="s">
        <v>41</v>
      </c>
      <c r="C1766" s="67" t="s">
        <v>47</v>
      </c>
      <c r="D1766" s="70" t="s">
        <v>17</v>
      </c>
      <c r="E1766" s="69">
        <v>2018</v>
      </c>
      <c r="F1766" s="69" t="s">
        <v>64</v>
      </c>
      <c r="G1766" s="69" t="s">
        <v>159</v>
      </c>
      <c r="H1766" s="70" t="s">
        <v>95</v>
      </c>
      <c r="I1766" s="70" t="s">
        <v>158</v>
      </c>
      <c r="J1766" s="70" t="s">
        <v>634</v>
      </c>
      <c r="K1766" s="70" t="s">
        <v>634</v>
      </c>
      <c r="L1766" s="48">
        <v>5131.8900000000003</v>
      </c>
      <c r="M1766" s="48">
        <v>9670.25</v>
      </c>
    </row>
    <row r="1767" spans="1:13" ht="14.25" x14ac:dyDescent="0.2">
      <c r="A1767" s="66" t="s">
        <v>41</v>
      </c>
      <c r="B1767" s="66" t="s">
        <v>41</v>
      </c>
      <c r="C1767" s="67" t="s">
        <v>51</v>
      </c>
      <c r="D1767" s="70" t="s">
        <v>1</v>
      </c>
      <c r="E1767" s="69">
        <v>2020</v>
      </c>
      <c r="F1767" s="69" t="s">
        <v>67</v>
      </c>
      <c r="G1767" s="69" t="s">
        <v>193</v>
      </c>
      <c r="H1767" s="70" t="s">
        <v>194</v>
      </c>
      <c r="I1767" s="70" t="s">
        <v>236</v>
      </c>
      <c r="J1767" s="70" t="s">
        <v>545</v>
      </c>
      <c r="K1767" s="70" t="s">
        <v>545</v>
      </c>
      <c r="L1767" s="48">
        <v>1434.67</v>
      </c>
      <c r="M1767" s="48">
        <v>5022.6400000000003</v>
      </c>
    </row>
    <row r="1768" spans="1:13" ht="14.25" x14ac:dyDescent="0.2">
      <c r="A1768" s="66" t="s">
        <v>41</v>
      </c>
      <c r="B1768" s="66" t="s">
        <v>41</v>
      </c>
      <c r="C1768" s="67" t="s">
        <v>670</v>
      </c>
      <c r="D1768" s="70" t="s">
        <v>12</v>
      </c>
      <c r="E1768" s="69">
        <v>2021</v>
      </c>
      <c r="F1768" s="69" t="s">
        <v>66</v>
      </c>
      <c r="G1768" s="69" t="s">
        <v>186</v>
      </c>
      <c r="H1768" s="70" t="s">
        <v>283</v>
      </c>
      <c r="I1768" s="70" t="s">
        <v>671</v>
      </c>
      <c r="J1768" s="70" t="s">
        <v>634</v>
      </c>
      <c r="K1768" s="70" t="s">
        <v>634</v>
      </c>
      <c r="L1768" s="48">
        <v>3641.88</v>
      </c>
      <c r="M1768" s="48">
        <v>3811.2</v>
      </c>
    </row>
    <row r="1769" spans="1:13" ht="14.25" x14ac:dyDescent="0.2">
      <c r="A1769" s="66" t="s">
        <v>41</v>
      </c>
      <c r="B1769" s="66" t="s">
        <v>41</v>
      </c>
      <c r="C1769" s="67" t="s">
        <v>781</v>
      </c>
      <c r="D1769" s="70" t="s">
        <v>32</v>
      </c>
      <c r="E1769" s="69">
        <v>2018</v>
      </c>
      <c r="F1769" s="69" t="s">
        <v>60</v>
      </c>
      <c r="G1769" s="69" t="s">
        <v>90</v>
      </c>
      <c r="H1769" s="70" t="s">
        <v>85</v>
      </c>
      <c r="I1769" s="70" t="s">
        <v>695</v>
      </c>
      <c r="J1769" s="70" t="s">
        <v>634</v>
      </c>
      <c r="K1769" s="70" t="s">
        <v>634</v>
      </c>
      <c r="L1769" s="48">
        <v>1940.4</v>
      </c>
      <c r="M1769" s="48">
        <v>4175.83</v>
      </c>
    </row>
    <row r="1770" spans="1:13" ht="14.25" x14ac:dyDescent="0.2">
      <c r="A1770" s="66" t="s">
        <v>41</v>
      </c>
      <c r="B1770" s="66" t="s">
        <v>41</v>
      </c>
      <c r="C1770" s="67" t="s">
        <v>668</v>
      </c>
      <c r="D1770" s="70" t="s">
        <v>10</v>
      </c>
      <c r="E1770" s="69">
        <v>2019</v>
      </c>
      <c r="F1770" s="69" t="s">
        <v>76</v>
      </c>
      <c r="G1770" s="69" t="s">
        <v>328</v>
      </c>
      <c r="H1770" s="70" t="s">
        <v>179</v>
      </c>
      <c r="I1770" s="70" t="s">
        <v>395</v>
      </c>
      <c r="J1770" s="70" t="s">
        <v>545</v>
      </c>
      <c r="K1770" s="70" t="s">
        <v>545</v>
      </c>
      <c r="L1770" s="48">
        <v>1122.2</v>
      </c>
      <c r="M1770" s="48">
        <v>3112.55</v>
      </c>
    </row>
    <row r="1771" spans="1:13" ht="14.25" x14ac:dyDescent="0.2">
      <c r="A1771" s="66" t="s">
        <v>41</v>
      </c>
      <c r="B1771" s="66" t="s">
        <v>41</v>
      </c>
      <c r="C1771" s="67" t="s">
        <v>803</v>
      </c>
      <c r="D1771" s="70" t="s">
        <v>36</v>
      </c>
      <c r="E1771" s="69">
        <v>2020</v>
      </c>
      <c r="F1771" s="69" t="s">
        <v>77</v>
      </c>
      <c r="G1771" s="69" t="s">
        <v>403</v>
      </c>
      <c r="H1771" s="70" t="s">
        <v>83</v>
      </c>
      <c r="I1771" s="70" t="s">
        <v>804</v>
      </c>
      <c r="J1771" s="70" t="s">
        <v>634</v>
      </c>
      <c r="K1771" s="70" t="s">
        <v>634</v>
      </c>
      <c r="L1771" s="48">
        <v>1265.77</v>
      </c>
      <c r="M1771" s="48">
        <v>3351.96</v>
      </c>
    </row>
    <row r="1772" spans="1:13" ht="14.25" x14ac:dyDescent="0.2">
      <c r="A1772" s="66" t="s">
        <v>41</v>
      </c>
      <c r="B1772" s="66" t="s">
        <v>41</v>
      </c>
      <c r="C1772" s="67" t="s">
        <v>668</v>
      </c>
      <c r="D1772" s="70" t="s">
        <v>10</v>
      </c>
      <c r="E1772" s="69">
        <v>2019</v>
      </c>
      <c r="F1772" s="69" t="s">
        <v>76</v>
      </c>
      <c r="G1772" s="69" t="s">
        <v>328</v>
      </c>
      <c r="H1772" s="70" t="s">
        <v>179</v>
      </c>
      <c r="I1772" s="70" t="s">
        <v>376</v>
      </c>
      <c r="J1772" s="70" t="s">
        <v>545</v>
      </c>
      <c r="K1772" s="70" t="s">
        <v>545</v>
      </c>
      <c r="L1772" s="48">
        <v>1122.2</v>
      </c>
      <c r="M1772" s="48">
        <v>3112.55</v>
      </c>
    </row>
    <row r="1773" spans="1:13" ht="14.25" x14ac:dyDescent="0.2">
      <c r="A1773" s="66" t="s">
        <v>41</v>
      </c>
      <c r="B1773" s="66" t="s">
        <v>41</v>
      </c>
      <c r="C1773" s="67" t="s">
        <v>659</v>
      </c>
      <c r="D1773" s="70" t="s">
        <v>4</v>
      </c>
      <c r="E1773" s="69">
        <v>2020</v>
      </c>
      <c r="F1773" s="69" t="s">
        <v>66</v>
      </c>
      <c r="G1773" s="69" t="s">
        <v>186</v>
      </c>
      <c r="H1773" s="70" t="s">
        <v>179</v>
      </c>
      <c r="I1773" s="70" t="s">
        <v>417</v>
      </c>
      <c r="J1773" s="70" t="s">
        <v>547</v>
      </c>
      <c r="K1773" s="70" t="s">
        <v>547</v>
      </c>
      <c r="L1773" s="48">
        <v>1122.19</v>
      </c>
      <c r="M1773" s="48">
        <v>1499.5262090000001</v>
      </c>
    </row>
    <row r="1774" spans="1:13" ht="14.25" x14ac:dyDescent="0.2">
      <c r="A1774" s="66" t="s">
        <v>41</v>
      </c>
      <c r="B1774" s="66" t="s">
        <v>41</v>
      </c>
      <c r="C1774" s="67" t="s">
        <v>659</v>
      </c>
      <c r="D1774" s="70" t="s">
        <v>4</v>
      </c>
      <c r="E1774" s="69">
        <v>2020</v>
      </c>
      <c r="F1774" s="69" t="s">
        <v>66</v>
      </c>
      <c r="G1774" s="69" t="s">
        <v>186</v>
      </c>
      <c r="H1774" s="70" t="s">
        <v>179</v>
      </c>
      <c r="I1774" s="70" t="s">
        <v>487</v>
      </c>
      <c r="J1774" s="70" t="s">
        <v>545</v>
      </c>
      <c r="K1774" s="70" t="s">
        <v>545</v>
      </c>
      <c r="L1774" s="48">
        <v>1122.19</v>
      </c>
      <c r="M1774" s="48">
        <v>1499.5262090000001</v>
      </c>
    </row>
    <row r="1775" spans="1:13" ht="14.25" x14ac:dyDescent="0.2">
      <c r="A1775" s="66" t="s">
        <v>41</v>
      </c>
      <c r="B1775" s="66" t="s">
        <v>41</v>
      </c>
      <c r="C1775" s="67" t="s">
        <v>46</v>
      </c>
      <c r="D1775" s="70" t="s">
        <v>16</v>
      </c>
      <c r="E1775" s="69">
        <v>2018</v>
      </c>
      <c r="F1775" s="69" t="s">
        <v>63</v>
      </c>
      <c r="G1775" s="69" t="s">
        <v>140</v>
      </c>
      <c r="H1775" s="70" t="s">
        <v>131</v>
      </c>
      <c r="I1775" s="70" t="s">
        <v>792</v>
      </c>
      <c r="J1775" s="70" t="s">
        <v>634</v>
      </c>
      <c r="K1775" s="70" t="s">
        <v>634</v>
      </c>
      <c r="L1775" s="48">
        <v>2245.1</v>
      </c>
      <c r="M1775" s="51">
        <v>3883.8050899999998</v>
      </c>
    </row>
    <row r="1776" spans="1:13" ht="14.25" x14ac:dyDescent="0.2">
      <c r="A1776" s="66" t="s">
        <v>41</v>
      </c>
      <c r="B1776" s="66" t="s">
        <v>41</v>
      </c>
      <c r="C1776" s="67" t="s">
        <v>57</v>
      </c>
      <c r="D1776" s="70" t="s">
        <v>0</v>
      </c>
      <c r="E1776" s="69">
        <v>2018</v>
      </c>
      <c r="F1776" s="69" t="s">
        <v>61</v>
      </c>
      <c r="G1776" s="69" t="s">
        <v>102</v>
      </c>
      <c r="H1776" s="70" t="s">
        <v>129</v>
      </c>
      <c r="I1776" s="70" t="s">
        <v>792</v>
      </c>
      <c r="J1776" s="70" t="s">
        <v>634</v>
      </c>
      <c r="K1776" s="70" t="s">
        <v>634</v>
      </c>
      <c r="L1776" s="48">
        <v>1212</v>
      </c>
      <c r="M1776" s="48">
        <v>4380.49</v>
      </c>
    </row>
    <row r="1777" spans="1:13" ht="14.25" x14ac:dyDescent="0.2">
      <c r="A1777" s="66" t="s">
        <v>41</v>
      </c>
      <c r="B1777" s="66" t="s">
        <v>41</v>
      </c>
      <c r="C1777" s="67" t="s">
        <v>45</v>
      </c>
      <c r="D1777" s="70" t="s">
        <v>24</v>
      </c>
      <c r="E1777" s="69">
        <v>2018</v>
      </c>
      <c r="F1777" s="69" t="s">
        <v>59</v>
      </c>
      <c r="G1777" s="69" t="s">
        <v>82</v>
      </c>
      <c r="H1777" s="70" t="s">
        <v>129</v>
      </c>
      <c r="I1777" s="70" t="s">
        <v>785</v>
      </c>
      <c r="J1777" s="70" t="s">
        <v>634</v>
      </c>
      <c r="K1777" s="70" t="s">
        <v>634</v>
      </c>
      <c r="L1777" s="48">
        <v>1326.25</v>
      </c>
      <c r="M1777" s="48">
        <v>2601.58</v>
      </c>
    </row>
    <row r="1778" spans="1:13" ht="14.25" x14ac:dyDescent="0.2">
      <c r="A1778" s="66" t="s">
        <v>41</v>
      </c>
      <c r="B1778" s="66" t="s">
        <v>41</v>
      </c>
      <c r="C1778" s="67" t="s">
        <v>51</v>
      </c>
      <c r="D1778" s="70" t="s">
        <v>1</v>
      </c>
      <c r="E1778" s="69">
        <v>2020</v>
      </c>
      <c r="F1778" s="69" t="s">
        <v>67</v>
      </c>
      <c r="G1778" s="69" t="s">
        <v>193</v>
      </c>
      <c r="H1778" s="70" t="s">
        <v>194</v>
      </c>
      <c r="I1778" s="70" t="s">
        <v>245</v>
      </c>
      <c r="J1778" s="70" t="s">
        <v>545</v>
      </c>
      <c r="K1778" s="70" t="s">
        <v>545</v>
      </c>
      <c r="L1778" s="48">
        <v>1434.67</v>
      </c>
      <c r="M1778" s="48">
        <v>5022.6400000000003</v>
      </c>
    </row>
    <row r="1779" spans="1:13" ht="14.25" x14ac:dyDescent="0.2">
      <c r="A1779" s="66" t="s">
        <v>41</v>
      </c>
      <c r="B1779" s="66" t="s">
        <v>41</v>
      </c>
      <c r="C1779" s="67" t="s">
        <v>55</v>
      </c>
      <c r="D1779" s="70" t="s">
        <v>6</v>
      </c>
      <c r="E1779" s="69">
        <v>2018</v>
      </c>
      <c r="F1779" s="69" t="s">
        <v>71</v>
      </c>
      <c r="G1779" s="69" t="s">
        <v>264</v>
      </c>
      <c r="H1779" s="70" t="s">
        <v>129</v>
      </c>
      <c r="I1779" s="70" t="s">
        <v>733</v>
      </c>
      <c r="J1779" s="70" t="s">
        <v>634</v>
      </c>
      <c r="K1779" s="70" t="s">
        <v>634</v>
      </c>
      <c r="L1779" s="56">
        <v>1298</v>
      </c>
      <c r="M1779" s="56">
        <v>2742.53</v>
      </c>
    </row>
    <row r="1780" spans="1:13" ht="14.25" x14ac:dyDescent="0.2">
      <c r="A1780" s="66" t="s">
        <v>41</v>
      </c>
      <c r="B1780" s="66" t="s">
        <v>41</v>
      </c>
      <c r="C1780" s="67" t="s">
        <v>57</v>
      </c>
      <c r="D1780" s="70" t="s">
        <v>0</v>
      </c>
      <c r="E1780" s="69">
        <v>2018</v>
      </c>
      <c r="F1780" s="69" t="s">
        <v>61</v>
      </c>
      <c r="G1780" s="69" t="s">
        <v>102</v>
      </c>
      <c r="H1780" s="70" t="s">
        <v>167</v>
      </c>
      <c r="I1780" s="70" t="s">
        <v>165</v>
      </c>
      <c r="J1780" s="70" t="s">
        <v>634</v>
      </c>
      <c r="K1780" s="70" t="s">
        <v>634</v>
      </c>
      <c r="L1780" s="48">
        <v>1212</v>
      </c>
      <c r="M1780" s="48">
        <v>4380.49</v>
      </c>
    </row>
    <row r="1781" spans="1:13" ht="14.25" x14ac:dyDescent="0.2">
      <c r="A1781" s="66" t="s">
        <v>41</v>
      </c>
      <c r="B1781" s="66" t="s">
        <v>41</v>
      </c>
      <c r="C1781" s="67" t="s">
        <v>666</v>
      </c>
      <c r="D1781" s="70" t="s">
        <v>9</v>
      </c>
      <c r="E1781" s="69">
        <v>2020</v>
      </c>
      <c r="F1781" s="69" t="s">
        <v>77</v>
      </c>
      <c r="G1781" s="69" t="s">
        <v>403</v>
      </c>
      <c r="H1781" s="70" t="s">
        <v>129</v>
      </c>
      <c r="I1781" s="70" t="s">
        <v>783</v>
      </c>
      <c r="J1781" s="70" t="s">
        <v>634</v>
      </c>
      <c r="K1781" s="70" t="s">
        <v>634</v>
      </c>
      <c r="L1781" s="48">
        <v>1061.6400000000001</v>
      </c>
      <c r="M1781" s="48">
        <v>1804.42</v>
      </c>
    </row>
    <row r="1782" spans="1:13" ht="14.25" x14ac:dyDescent="0.2">
      <c r="A1782" s="66" t="s">
        <v>41</v>
      </c>
      <c r="B1782" s="66" t="s">
        <v>41</v>
      </c>
      <c r="C1782" s="67" t="s">
        <v>691</v>
      </c>
      <c r="D1782" s="70" t="s">
        <v>21</v>
      </c>
      <c r="E1782" s="69">
        <v>2019</v>
      </c>
      <c r="F1782" s="69" t="s">
        <v>75</v>
      </c>
      <c r="G1782" s="69" t="s">
        <v>312</v>
      </c>
      <c r="H1782" s="70" t="s">
        <v>313</v>
      </c>
      <c r="I1782" s="70" t="s">
        <v>841</v>
      </c>
      <c r="J1782" s="70" t="s">
        <v>634</v>
      </c>
      <c r="K1782" s="70" t="s">
        <v>634</v>
      </c>
      <c r="L1782" s="48">
        <v>1236.43</v>
      </c>
      <c r="M1782" s="48">
        <v>3029.39</v>
      </c>
    </row>
    <row r="1783" spans="1:13" ht="14.25" x14ac:dyDescent="0.2">
      <c r="A1783" s="66" t="s">
        <v>41</v>
      </c>
      <c r="B1783" s="66" t="s">
        <v>41</v>
      </c>
      <c r="C1783" s="67" t="s">
        <v>668</v>
      </c>
      <c r="D1783" s="70" t="s">
        <v>10</v>
      </c>
      <c r="E1783" s="69">
        <v>2019</v>
      </c>
      <c r="F1783" s="69" t="s">
        <v>76</v>
      </c>
      <c r="G1783" s="69" t="s">
        <v>328</v>
      </c>
      <c r="H1783" s="70" t="s">
        <v>179</v>
      </c>
      <c r="I1783" s="70" t="s">
        <v>652</v>
      </c>
      <c r="J1783" s="70" t="s">
        <v>545</v>
      </c>
      <c r="K1783" s="70" t="s">
        <v>545</v>
      </c>
      <c r="L1783" s="48">
        <v>1122.2</v>
      </c>
      <c r="M1783" s="48">
        <v>3112.55</v>
      </c>
    </row>
    <row r="1784" spans="1:13" ht="15" x14ac:dyDescent="0.2">
      <c r="A1784" s="66" t="s">
        <v>41</v>
      </c>
      <c r="B1784" s="66" t="s">
        <v>41</v>
      </c>
      <c r="C1784" s="67" t="s">
        <v>706</v>
      </c>
      <c r="D1784" s="70" t="s">
        <v>568</v>
      </c>
      <c r="E1784" s="69">
        <v>2022</v>
      </c>
      <c r="F1784" s="69" t="s">
        <v>61</v>
      </c>
      <c r="G1784" s="69" t="s">
        <v>102</v>
      </c>
      <c r="H1784" s="70" t="s">
        <v>103</v>
      </c>
      <c r="I1784" s="70" t="s">
        <v>578</v>
      </c>
      <c r="J1784" s="70" t="s">
        <v>634</v>
      </c>
      <c r="K1784" s="70" t="s">
        <v>634</v>
      </c>
      <c r="L1784" s="71">
        <v>2064.84</v>
      </c>
      <c r="M1784" s="71">
        <v>4065.57</v>
      </c>
    </row>
    <row r="1785" spans="1:13" ht="15" x14ac:dyDescent="0.2">
      <c r="A1785" s="66" t="s">
        <v>41</v>
      </c>
      <c r="B1785" s="66" t="s">
        <v>41</v>
      </c>
      <c r="C1785" s="67" t="s">
        <v>706</v>
      </c>
      <c r="D1785" s="70" t="s">
        <v>568</v>
      </c>
      <c r="E1785" s="69">
        <v>2022</v>
      </c>
      <c r="F1785" s="69" t="s">
        <v>61</v>
      </c>
      <c r="G1785" s="69" t="s">
        <v>102</v>
      </c>
      <c r="H1785" s="70" t="s">
        <v>103</v>
      </c>
      <c r="I1785" s="70" t="s">
        <v>797</v>
      </c>
      <c r="J1785" s="70" t="s">
        <v>634</v>
      </c>
      <c r="K1785" s="70" t="s">
        <v>634</v>
      </c>
      <c r="L1785" s="71">
        <v>2064.84</v>
      </c>
      <c r="M1785" s="71">
        <v>4065.57</v>
      </c>
    </row>
    <row r="1786" spans="1:13" ht="15" x14ac:dyDescent="0.2">
      <c r="A1786" s="66" t="s">
        <v>41</v>
      </c>
      <c r="B1786" s="66" t="s">
        <v>41</v>
      </c>
      <c r="C1786" s="67" t="s">
        <v>675</v>
      </c>
      <c r="D1786" s="70" t="s">
        <v>15</v>
      </c>
      <c r="E1786" s="69">
        <v>2018</v>
      </c>
      <c r="F1786" s="69" t="s">
        <v>676</v>
      </c>
      <c r="G1786" s="69" t="s">
        <v>280</v>
      </c>
      <c r="H1786" s="70" t="s">
        <v>281</v>
      </c>
      <c r="I1786" s="70" t="s">
        <v>685</v>
      </c>
      <c r="J1786" s="70" t="s">
        <v>634</v>
      </c>
      <c r="K1786" s="70" t="s">
        <v>634</v>
      </c>
      <c r="L1786" s="71">
        <v>1284.72</v>
      </c>
      <c r="M1786" s="71">
        <v>2988.15</v>
      </c>
    </row>
    <row r="1787" spans="1:13" ht="14.25" x14ac:dyDescent="0.2">
      <c r="A1787" s="66" t="s">
        <v>41</v>
      </c>
      <c r="B1787" s="66" t="s">
        <v>41</v>
      </c>
      <c r="C1787" s="67" t="s">
        <v>719</v>
      </c>
      <c r="D1787" s="70" t="s">
        <v>720</v>
      </c>
      <c r="E1787" s="69">
        <v>2022</v>
      </c>
      <c r="F1787" s="69" t="s">
        <v>75</v>
      </c>
      <c r="G1787" s="69" t="s">
        <v>312</v>
      </c>
      <c r="H1787" s="70" t="s">
        <v>257</v>
      </c>
      <c r="I1787" s="70" t="s">
        <v>805</v>
      </c>
      <c r="J1787" s="70" t="s">
        <v>634</v>
      </c>
      <c r="K1787" s="70" t="s">
        <v>634</v>
      </c>
      <c r="L1787" s="48">
        <v>2248.5</v>
      </c>
      <c r="M1787" s="48">
        <v>4541.18</v>
      </c>
    </row>
    <row r="1788" spans="1:13" ht="15" x14ac:dyDescent="0.2">
      <c r="A1788" s="66" t="s">
        <v>41</v>
      </c>
      <c r="B1788" s="66" t="s">
        <v>41</v>
      </c>
      <c r="C1788" s="67" t="s">
        <v>675</v>
      </c>
      <c r="D1788" s="70" t="s">
        <v>15</v>
      </c>
      <c r="E1788" s="69">
        <v>2018</v>
      </c>
      <c r="F1788" s="69" t="s">
        <v>676</v>
      </c>
      <c r="G1788" s="69" t="s">
        <v>280</v>
      </c>
      <c r="H1788" s="70" t="s">
        <v>281</v>
      </c>
      <c r="I1788" s="70" t="s">
        <v>685</v>
      </c>
      <c r="J1788" s="70" t="s">
        <v>634</v>
      </c>
      <c r="K1788" s="70" t="s">
        <v>634</v>
      </c>
      <c r="L1788" s="71">
        <v>1284.72</v>
      </c>
      <c r="M1788" s="71">
        <v>2988.15</v>
      </c>
    </row>
    <row r="1789" spans="1:13" ht="15" x14ac:dyDescent="0.2">
      <c r="A1789" s="66" t="s">
        <v>41</v>
      </c>
      <c r="B1789" s="66" t="s">
        <v>41</v>
      </c>
      <c r="C1789" s="67" t="s">
        <v>675</v>
      </c>
      <c r="D1789" s="70" t="s">
        <v>15</v>
      </c>
      <c r="E1789" s="69">
        <v>2018</v>
      </c>
      <c r="F1789" s="69" t="s">
        <v>676</v>
      </c>
      <c r="G1789" s="69" t="s">
        <v>280</v>
      </c>
      <c r="H1789" s="70" t="s">
        <v>281</v>
      </c>
      <c r="I1789" s="70" t="s">
        <v>736</v>
      </c>
      <c r="J1789" s="70" t="s">
        <v>634</v>
      </c>
      <c r="K1789" s="70" t="s">
        <v>634</v>
      </c>
      <c r="L1789" s="71">
        <v>1284.72</v>
      </c>
      <c r="M1789" s="71">
        <v>2988.15</v>
      </c>
    </row>
    <row r="1790" spans="1:13" ht="14.25" x14ac:dyDescent="0.2">
      <c r="A1790" s="66" t="s">
        <v>41</v>
      </c>
      <c r="B1790" s="66" t="s">
        <v>41</v>
      </c>
      <c r="C1790" s="67" t="s">
        <v>659</v>
      </c>
      <c r="D1790" s="70" t="s">
        <v>4</v>
      </c>
      <c r="E1790" s="69">
        <v>2020</v>
      </c>
      <c r="F1790" s="69" t="s">
        <v>66</v>
      </c>
      <c r="G1790" s="69" t="s">
        <v>186</v>
      </c>
      <c r="H1790" s="70" t="s">
        <v>179</v>
      </c>
      <c r="I1790" s="70" t="s">
        <v>694</v>
      </c>
      <c r="J1790" s="70" t="s">
        <v>545</v>
      </c>
      <c r="K1790" s="70" t="s">
        <v>545</v>
      </c>
      <c r="L1790" s="48">
        <v>1122.19</v>
      </c>
      <c r="M1790" s="48">
        <v>1499.5262090000001</v>
      </c>
    </row>
    <row r="1791" spans="1:13" ht="14.25" x14ac:dyDescent="0.2">
      <c r="A1791" s="66" t="s">
        <v>41</v>
      </c>
      <c r="B1791" s="66" t="s">
        <v>41</v>
      </c>
      <c r="C1791" s="67" t="s">
        <v>719</v>
      </c>
      <c r="D1791" s="70" t="s">
        <v>720</v>
      </c>
      <c r="E1791" s="69">
        <v>2022</v>
      </c>
      <c r="F1791" s="69" t="s">
        <v>75</v>
      </c>
      <c r="G1791" s="69" t="s">
        <v>312</v>
      </c>
      <c r="H1791" s="70" t="s">
        <v>257</v>
      </c>
      <c r="I1791" s="70" t="s">
        <v>721</v>
      </c>
      <c r="J1791" s="70" t="s">
        <v>634</v>
      </c>
      <c r="K1791" s="70" t="s">
        <v>634</v>
      </c>
      <c r="L1791" s="48">
        <v>2248.5</v>
      </c>
      <c r="M1791" s="48">
        <v>4541.18</v>
      </c>
    </row>
    <row r="1792" spans="1:13" ht="14.25" x14ac:dyDescent="0.2">
      <c r="A1792" s="66" t="s">
        <v>41</v>
      </c>
      <c r="B1792" s="66" t="s">
        <v>41</v>
      </c>
      <c r="C1792" s="67" t="s">
        <v>55</v>
      </c>
      <c r="D1792" s="70" t="s">
        <v>6</v>
      </c>
      <c r="E1792" s="69">
        <v>2018</v>
      </c>
      <c r="F1792" s="69" t="s">
        <v>71</v>
      </c>
      <c r="G1792" s="69" t="s">
        <v>264</v>
      </c>
      <c r="H1792" s="70" t="s">
        <v>271</v>
      </c>
      <c r="I1792" s="70" t="s">
        <v>733</v>
      </c>
      <c r="J1792" s="70" t="s">
        <v>634</v>
      </c>
      <c r="K1792" s="70" t="s">
        <v>634</v>
      </c>
      <c r="L1792" s="56">
        <v>2245.1</v>
      </c>
      <c r="M1792" s="56">
        <v>4326.8999999999996</v>
      </c>
    </row>
    <row r="1793" spans="1:13" ht="14.25" x14ac:dyDescent="0.2">
      <c r="A1793" s="66" t="s">
        <v>41</v>
      </c>
      <c r="B1793" s="66" t="s">
        <v>41</v>
      </c>
      <c r="C1793" s="67" t="s">
        <v>668</v>
      </c>
      <c r="D1793" s="70" t="s">
        <v>10</v>
      </c>
      <c r="E1793" s="69">
        <v>2019</v>
      </c>
      <c r="F1793" s="69" t="s">
        <v>76</v>
      </c>
      <c r="G1793" s="69" t="s">
        <v>328</v>
      </c>
      <c r="H1793" s="70" t="s">
        <v>179</v>
      </c>
      <c r="I1793" s="70" t="s">
        <v>330</v>
      </c>
      <c r="J1793" s="70" t="s">
        <v>545</v>
      </c>
      <c r="K1793" s="70" t="s">
        <v>545</v>
      </c>
      <c r="L1793" s="48">
        <v>1122.2</v>
      </c>
      <c r="M1793" s="48">
        <v>3112.55</v>
      </c>
    </row>
    <row r="1794" spans="1:13" ht="14.25" x14ac:dyDescent="0.2">
      <c r="A1794" s="66" t="s">
        <v>41</v>
      </c>
      <c r="B1794" s="66" t="s">
        <v>41</v>
      </c>
      <c r="C1794" s="67" t="s">
        <v>668</v>
      </c>
      <c r="D1794" s="70" t="s">
        <v>10</v>
      </c>
      <c r="E1794" s="69">
        <v>2019</v>
      </c>
      <c r="F1794" s="69" t="s">
        <v>76</v>
      </c>
      <c r="G1794" s="69" t="s">
        <v>328</v>
      </c>
      <c r="H1794" s="70" t="s">
        <v>179</v>
      </c>
      <c r="I1794" s="70" t="s">
        <v>365</v>
      </c>
      <c r="J1794" s="70" t="s">
        <v>545</v>
      </c>
      <c r="K1794" s="70" t="s">
        <v>545</v>
      </c>
      <c r="L1794" s="48">
        <v>1122.2</v>
      </c>
      <c r="M1794" s="48">
        <v>3112.55</v>
      </c>
    </row>
    <row r="1795" spans="1:13" ht="14.25" x14ac:dyDescent="0.2">
      <c r="A1795" s="66" t="s">
        <v>41</v>
      </c>
      <c r="B1795" s="66" t="s">
        <v>41</v>
      </c>
      <c r="C1795" s="67" t="s">
        <v>772</v>
      </c>
      <c r="D1795" s="70" t="s">
        <v>30</v>
      </c>
      <c r="E1795" s="69">
        <v>2019</v>
      </c>
      <c r="F1795" s="69" t="s">
        <v>79</v>
      </c>
      <c r="G1795" s="69" t="s">
        <v>517</v>
      </c>
      <c r="H1795" s="70" t="s">
        <v>516</v>
      </c>
      <c r="I1795" s="70" t="s">
        <v>773</v>
      </c>
      <c r="J1795" s="70" t="s">
        <v>634</v>
      </c>
      <c r="K1795" s="70" t="s">
        <v>634</v>
      </c>
      <c r="L1795" s="48">
        <v>1996.56</v>
      </c>
      <c r="M1795" s="63">
        <v>4032.4146000000001</v>
      </c>
    </row>
    <row r="1796" spans="1:13" ht="14.25" x14ac:dyDescent="0.2">
      <c r="A1796" s="66" t="s">
        <v>41</v>
      </c>
      <c r="B1796" s="66" t="s">
        <v>41</v>
      </c>
      <c r="C1796" s="67" t="s">
        <v>654</v>
      </c>
      <c r="D1796" s="70" t="s">
        <v>2</v>
      </c>
      <c r="E1796" s="69">
        <v>2018</v>
      </c>
      <c r="F1796" s="69" t="s">
        <v>64</v>
      </c>
      <c r="G1796" s="69" t="s">
        <v>159</v>
      </c>
      <c r="H1796" s="70" t="s">
        <v>301</v>
      </c>
      <c r="I1796" s="70" t="s">
        <v>708</v>
      </c>
      <c r="J1796" s="70" t="s">
        <v>634</v>
      </c>
      <c r="K1796" s="70" t="s">
        <v>634</v>
      </c>
      <c r="L1796" s="48">
        <v>1599.35</v>
      </c>
      <c r="M1796" s="48">
        <v>3900.6799999999994</v>
      </c>
    </row>
    <row r="1797" spans="1:13" ht="14.25" x14ac:dyDescent="0.2">
      <c r="A1797" s="66" t="s">
        <v>41</v>
      </c>
      <c r="B1797" s="66" t="s">
        <v>41</v>
      </c>
      <c r="C1797" s="67" t="s">
        <v>57</v>
      </c>
      <c r="D1797" s="70" t="s">
        <v>0</v>
      </c>
      <c r="E1797" s="69">
        <v>2018</v>
      </c>
      <c r="F1797" s="69" t="s">
        <v>61</v>
      </c>
      <c r="G1797" s="69" t="s">
        <v>102</v>
      </c>
      <c r="H1797" s="70" t="s">
        <v>93</v>
      </c>
      <c r="I1797" s="70" t="s">
        <v>165</v>
      </c>
      <c r="J1797" s="70" t="s">
        <v>634</v>
      </c>
      <c r="K1797" s="70" t="s">
        <v>634</v>
      </c>
      <c r="L1797" s="48">
        <v>1212</v>
      </c>
      <c r="M1797" s="48">
        <v>4380.49</v>
      </c>
    </row>
    <row r="1798" spans="1:13" ht="14.25" x14ac:dyDescent="0.2">
      <c r="A1798" s="66" t="s">
        <v>41</v>
      </c>
      <c r="B1798" s="66" t="s">
        <v>41</v>
      </c>
      <c r="C1798" s="67" t="s">
        <v>659</v>
      </c>
      <c r="D1798" s="70" t="s">
        <v>4</v>
      </c>
      <c r="E1798" s="69">
        <v>2020</v>
      </c>
      <c r="F1798" s="69" t="s">
        <v>66</v>
      </c>
      <c r="G1798" s="69" t="s">
        <v>186</v>
      </c>
      <c r="H1798" s="70" t="s">
        <v>179</v>
      </c>
      <c r="I1798" s="70" t="s">
        <v>467</v>
      </c>
      <c r="J1798" s="70" t="s">
        <v>545</v>
      </c>
      <c r="K1798" s="70" t="s">
        <v>545</v>
      </c>
      <c r="L1798" s="48">
        <v>1122.19</v>
      </c>
      <c r="M1798" s="48">
        <v>1499.5262090000001</v>
      </c>
    </row>
    <row r="1799" spans="1:13" ht="14.25" x14ac:dyDescent="0.2">
      <c r="A1799" s="66" t="s">
        <v>41</v>
      </c>
      <c r="B1799" s="66" t="s">
        <v>41</v>
      </c>
      <c r="C1799" s="67" t="s">
        <v>49</v>
      </c>
      <c r="D1799" s="70" t="s">
        <v>13</v>
      </c>
      <c r="E1799" s="69">
        <v>2019</v>
      </c>
      <c r="F1799" s="69" t="s">
        <v>65</v>
      </c>
      <c r="G1799" s="69" t="s">
        <v>176</v>
      </c>
      <c r="H1799" s="70" t="s">
        <v>179</v>
      </c>
      <c r="I1799" s="70" t="s">
        <v>713</v>
      </c>
      <c r="J1799" s="70" t="s">
        <v>634</v>
      </c>
      <c r="K1799" s="70" t="s">
        <v>634</v>
      </c>
      <c r="L1799" s="48">
        <v>1738</v>
      </c>
      <c r="M1799" s="48">
        <v>3106.74</v>
      </c>
    </row>
    <row r="1800" spans="1:13" ht="14.25" x14ac:dyDescent="0.2">
      <c r="A1800" s="66" t="s">
        <v>41</v>
      </c>
      <c r="B1800" s="66" t="s">
        <v>41</v>
      </c>
      <c r="C1800" s="67" t="s">
        <v>668</v>
      </c>
      <c r="D1800" s="70" t="s">
        <v>10</v>
      </c>
      <c r="E1800" s="69">
        <v>2019</v>
      </c>
      <c r="F1800" s="69" t="s">
        <v>76</v>
      </c>
      <c r="G1800" s="69" t="s">
        <v>328</v>
      </c>
      <c r="H1800" s="70" t="s">
        <v>179</v>
      </c>
      <c r="I1800" s="70" t="s">
        <v>340</v>
      </c>
      <c r="J1800" s="70" t="s">
        <v>547</v>
      </c>
      <c r="K1800" s="70" t="s">
        <v>547</v>
      </c>
      <c r="L1800" s="48">
        <v>1122.2</v>
      </c>
      <c r="M1800" s="48">
        <v>3112.55</v>
      </c>
    </row>
    <row r="1801" spans="1:13" ht="14.25" x14ac:dyDescent="0.2">
      <c r="A1801" s="66" t="s">
        <v>41</v>
      </c>
      <c r="B1801" s="66" t="s">
        <v>41</v>
      </c>
      <c r="C1801" s="67" t="s">
        <v>751</v>
      </c>
      <c r="D1801" s="70" t="s">
        <v>27</v>
      </c>
      <c r="E1801" s="69">
        <v>2018</v>
      </c>
      <c r="F1801" s="69" t="s">
        <v>72</v>
      </c>
      <c r="G1801" s="69" t="s">
        <v>275</v>
      </c>
      <c r="H1801" s="70" t="s">
        <v>277</v>
      </c>
      <c r="I1801" s="70" t="s">
        <v>114</v>
      </c>
      <c r="J1801" s="70" t="s">
        <v>634</v>
      </c>
      <c r="K1801" s="70" t="s">
        <v>634</v>
      </c>
      <c r="L1801" s="48">
        <v>1523.3</v>
      </c>
      <c r="M1801" s="48">
        <v>3458.29</v>
      </c>
    </row>
    <row r="1802" spans="1:13" ht="14.25" x14ac:dyDescent="0.2">
      <c r="A1802" s="66" t="s">
        <v>41</v>
      </c>
      <c r="B1802" s="66" t="s">
        <v>41</v>
      </c>
      <c r="C1802" s="67" t="s">
        <v>55</v>
      </c>
      <c r="D1802" s="70" t="s">
        <v>6</v>
      </c>
      <c r="E1802" s="69">
        <v>2018</v>
      </c>
      <c r="F1802" s="69" t="s">
        <v>71</v>
      </c>
      <c r="G1802" s="69" t="s">
        <v>264</v>
      </c>
      <c r="H1802" s="70" t="s">
        <v>99</v>
      </c>
      <c r="I1802" s="70" t="s">
        <v>733</v>
      </c>
      <c r="J1802" s="70" t="s">
        <v>634</v>
      </c>
      <c r="K1802" s="70" t="s">
        <v>634</v>
      </c>
      <c r="L1802" s="56">
        <v>1727</v>
      </c>
      <c r="M1802" s="56">
        <v>3452.47</v>
      </c>
    </row>
    <row r="1803" spans="1:13" ht="14.25" x14ac:dyDescent="0.2">
      <c r="A1803" s="66" t="s">
        <v>41</v>
      </c>
      <c r="B1803" s="66" t="s">
        <v>41</v>
      </c>
      <c r="C1803" s="67" t="s">
        <v>52</v>
      </c>
      <c r="D1803" s="70" t="s">
        <v>25</v>
      </c>
      <c r="E1803" s="69">
        <v>2020</v>
      </c>
      <c r="F1803" s="69" t="s">
        <v>68</v>
      </c>
      <c r="G1803" s="69" t="s">
        <v>250</v>
      </c>
      <c r="H1803" s="70" t="s">
        <v>99</v>
      </c>
      <c r="I1803" s="70" t="s">
        <v>722</v>
      </c>
      <c r="J1803" s="70" t="s">
        <v>634</v>
      </c>
      <c r="K1803" s="70" t="s">
        <v>634</v>
      </c>
      <c r="L1803" s="48">
        <v>1179.2</v>
      </c>
      <c r="M1803" s="48">
        <v>3212.99</v>
      </c>
    </row>
    <row r="1804" spans="1:13" ht="14.25" x14ac:dyDescent="0.2">
      <c r="A1804" s="66" t="s">
        <v>41</v>
      </c>
      <c r="B1804" s="66" t="s">
        <v>41</v>
      </c>
      <c r="C1804" s="67" t="s">
        <v>687</v>
      </c>
      <c r="D1804" s="70" t="s">
        <v>20</v>
      </c>
      <c r="E1804" s="69">
        <v>2020</v>
      </c>
      <c r="F1804" s="69" t="s">
        <v>66</v>
      </c>
      <c r="G1804" s="69" t="s">
        <v>186</v>
      </c>
      <c r="H1804" s="70" t="s">
        <v>99</v>
      </c>
      <c r="I1804" s="70" t="s">
        <v>688</v>
      </c>
      <c r="J1804" s="70" t="s">
        <v>634</v>
      </c>
      <c r="K1804" s="70" t="s">
        <v>634</v>
      </c>
      <c r="L1804" s="48">
        <v>1995.7900000000002</v>
      </c>
      <c r="M1804" s="48">
        <v>3191.65</v>
      </c>
    </row>
    <row r="1805" spans="1:13" ht="15" x14ac:dyDescent="0.2">
      <c r="A1805" s="66" t="s">
        <v>41</v>
      </c>
      <c r="B1805" s="66" t="s">
        <v>41</v>
      </c>
      <c r="C1805" s="67" t="s">
        <v>706</v>
      </c>
      <c r="D1805" s="70" t="s">
        <v>568</v>
      </c>
      <c r="E1805" s="69">
        <v>2022</v>
      </c>
      <c r="F1805" s="69" t="s">
        <v>61</v>
      </c>
      <c r="G1805" s="69" t="s">
        <v>102</v>
      </c>
      <c r="H1805" s="70" t="s">
        <v>103</v>
      </c>
      <c r="I1805" s="70" t="s">
        <v>857</v>
      </c>
      <c r="J1805" s="70" t="s">
        <v>634</v>
      </c>
      <c r="K1805" s="70" t="s">
        <v>634</v>
      </c>
      <c r="L1805" s="71">
        <v>2064.84</v>
      </c>
      <c r="M1805" s="71">
        <v>4065.57</v>
      </c>
    </row>
    <row r="1806" spans="1:13" ht="15" x14ac:dyDescent="0.2">
      <c r="A1806" s="66" t="s">
        <v>41</v>
      </c>
      <c r="B1806" s="66" t="s">
        <v>41</v>
      </c>
      <c r="C1806" s="67" t="s">
        <v>675</v>
      </c>
      <c r="D1806" s="70" t="s">
        <v>15</v>
      </c>
      <c r="E1806" s="69">
        <v>2018</v>
      </c>
      <c r="F1806" s="69" t="s">
        <v>676</v>
      </c>
      <c r="G1806" s="69" t="s">
        <v>280</v>
      </c>
      <c r="H1806" s="70" t="s">
        <v>283</v>
      </c>
      <c r="I1806" s="70" t="s">
        <v>733</v>
      </c>
      <c r="J1806" s="70" t="s">
        <v>634</v>
      </c>
      <c r="K1806" s="70" t="s">
        <v>634</v>
      </c>
      <c r="L1806" s="71">
        <v>2803.8272000000002</v>
      </c>
      <c r="M1806" s="71">
        <v>5890.47</v>
      </c>
    </row>
    <row r="1807" spans="1:13" ht="14.25" x14ac:dyDescent="0.2">
      <c r="A1807" s="66" t="s">
        <v>41</v>
      </c>
      <c r="B1807" s="66" t="s">
        <v>41</v>
      </c>
      <c r="C1807" s="67" t="s">
        <v>719</v>
      </c>
      <c r="D1807" s="70" t="s">
        <v>720</v>
      </c>
      <c r="E1807" s="69">
        <v>2022</v>
      </c>
      <c r="F1807" s="69" t="s">
        <v>75</v>
      </c>
      <c r="G1807" s="69" t="s">
        <v>312</v>
      </c>
      <c r="H1807" s="70" t="s">
        <v>257</v>
      </c>
      <c r="I1807" s="70" t="s">
        <v>694</v>
      </c>
      <c r="J1807" s="70" t="s">
        <v>634</v>
      </c>
      <c r="K1807" s="70" t="s">
        <v>634</v>
      </c>
      <c r="L1807" s="48">
        <v>2248.5</v>
      </c>
      <c r="M1807" s="48">
        <v>4541.18</v>
      </c>
    </row>
    <row r="1808" spans="1:13" ht="15" x14ac:dyDescent="0.2">
      <c r="A1808" s="66" t="s">
        <v>41</v>
      </c>
      <c r="B1808" s="66" t="s">
        <v>41</v>
      </c>
      <c r="C1808" s="67" t="s">
        <v>675</v>
      </c>
      <c r="D1808" s="70" t="s">
        <v>15</v>
      </c>
      <c r="E1808" s="69">
        <v>2018</v>
      </c>
      <c r="F1808" s="69" t="s">
        <v>676</v>
      </c>
      <c r="G1808" s="69" t="s">
        <v>280</v>
      </c>
      <c r="H1808" s="70" t="s">
        <v>281</v>
      </c>
      <c r="I1808" s="70" t="s">
        <v>685</v>
      </c>
      <c r="J1808" s="70" t="s">
        <v>634</v>
      </c>
      <c r="K1808" s="70" t="s">
        <v>634</v>
      </c>
      <c r="L1808" s="71">
        <v>1284.72</v>
      </c>
      <c r="M1808" s="71">
        <v>2988.15</v>
      </c>
    </row>
    <row r="1809" spans="1:13" ht="14.25" x14ac:dyDescent="0.2">
      <c r="A1809" s="66" t="s">
        <v>41</v>
      </c>
      <c r="B1809" s="66" t="s">
        <v>41</v>
      </c>
      <c r="C1809" s="67" t="s">
        <v>719</v>
      </c>
      <c r="D1809" s="70" t="s">
        <v>720</v>
      </c>
      <c r="E1809" s="69">
        <v>2022</v>
      </c>
      <c r="F1809" s="69" t="s">
        <v>75</v>
      </c>
      <c r="G1809" s="69" t="s">
        <v>312</v>
      </c>
      <c r="H1809" s="70" t="s">
        <v>257</v>
      </c>
      <c r="I1809" s="70" t="s">
        <v>704</v>
      </c>
      <c r="J1809" s="70" t="s">
        <v>634</v>
      </c>
      <c r="K1809" s="70" t="s">
        <v>634</v>
      </c>
      <c r="L1809" s="48">
        <v>2248.5</v>
      </c>
      <c r="M1809" s="48">
        <v>4541.18</v>
      </c>
    </row>
    <row r="1810" spans="1:13" ht="15" x14ac:dyDescent="0.2">
      <c r="A1810" s="66" t="s">
        <v>41</v>
      </c>
      <c r="B1810" s="66" t="s">
        <v>41</v>
      </c>
      <c r="C1810" s="67" t="s">
        <v>706</v>
      </c>
      <c r="D1810" s="70" t="s">
        <v>568</v>
      </c>
      <c r="E1810" s="69">
        <v>2022</v>
      </c>
      <c r="F1810" s="69" t="s">
        <v>61</v>
      </c>
      <c r="G1810" s="69" t="s">
        <v>102</v>
      </c>
      <c r="H1810" s="70" t="s">
        <v>103</v>
      </c>
      <c r="I1810" s="70" t="s">
        <v>780</v>
      </c>
      <c r="J1810" s="70" t="s">
        <v>634</v>
      </c>
      <c r="K1810" s="70" t="s">
        <v>634</v>
      </c>
      <c r="L1810" s="71">
        <v>2064.84</v>
      </c>
      <c r="M1810" s="71">
        <v>4065.57</v>
      </c>
    </row>
    <row r="1811" spans="1:13" ht="15" x14ac:dyDescent="0.2">
      <c r="A1811" s="66" t="s">
        <v>41</v>
      </c>
      <c r="B1811" s="66" t="s">
        <v>41</v>
      </c>
      <c r="C1811" s="67" t="s">
        <v>675</v>
      </c>
      <c r="D1811" s="70" t="s">
        <v>15</v>
      </c>
      <c r="E1811" s="69">
        <v>2018</v>
      </c>
      <c r="F1811" s="69" t="s">
        <v>676</v>
      </c>
      <c r="G1811" s="69" t="s">
        <v>280</v>
      </c>
      <c r="H1811" s="70" t="s">
        <v>281</v>
      </c>
      <c r="I1811" s="70" t="s">
        <v>664</v>
      </c>
      <c r="J1811" s="70" t="s">
        <v>634</v>
      </c>
      <c r="K1811" s="70" t="s">
        <v>634</v>
      </c>
      <c r="L1811" s="71">
        <v>1284.72</v>
      </c>
      <c r="M1811" s="71">
        <v>2988.15</v>
      </c>
    </row>
    <row r="1812" spans="1:13" ht="14.25" x14ac:dyDescent="0.2">
      <c r="A1812" s="66" t="s">
        <v>41</v>
      </c>
      <c r="B1812" s="66" t="s">
        <v>41</v>
      </c>
      <c r="C1812" s="67" t="s">
        <v>55</v>
      </c>
      <c r="D1812" s="70" t="s">
        <v>6</v>
      </c>
      <c r="E1812" s="69">
        <v>2018</v>
      </c>
      <c r="F1812" s="69" t="s">
        <v>71</v>
      </c>
      <c r="G1812" s="69" t="s">
        <v>264</v>
      </c>
      <c r="H1812" s="70" t="s">
        <v>271</v>
      </c>
      <c r="I1812" s="70" t="s">
        <v>738</v>
      </c>
      <c r="J1812" s="70" t="s">
        <v>634</v>
      </c>
      <c r="K1812" s="70" t="s">
        <v>634</v>
      </c>
      <c r="L1812" s="56">
        <v>2245.1</v>
      </c>
      <c r="M1812" s="56">
        <v>4326.8999999999996</v>
      </c>
    </row>
    <row r="1813" spans="1:13" ht="15" x14ac:dyDescent="0.2">
      <c r="A1813" s="66" t="s">
        <v>41</v>
      </c>
      <c r="B1813" s="66" t="s">
        <v>41</v>
      </c>
      <c r="C1813" s="67" t="s">
        <v>675</v>
      </c>
      <c r="D1813" s="70" t="s">
        <v>15</v>
      </c>
      <c r="E1813" s="69">
        <v>2018</v>
      </c>
      <c r="F1813" s="69" t="s">
        <v>676</v>
      </c>
      <c r="G1813" s="69" t="s">
        <v>280</v>
      </c>
      <c r="H1813" s="70" t="s">
        <v>281</v>
      </c>
      <c r="I1813" s="70" t="s">
        <v>685</v>
      </c>
      <c r="J1813" s="70" t="s">
        <v>634</v>
      </c>
      <c r="K1813" s="70" t="s">
        <v>634</v>
      </c>
      <c r="L1813" s="71">
        <v>1284.72</v>
      </c>
      <c r="M1813" s="71">
        <v>2988.15</v>
      </c>
    </row>
    <row r="1814" spans="1:13" ht="14.25" x14ac:dyDescent="0.2">
      <c r="A1814" s="66" t="s">
        <v>41</v>
      </c>
      <c r="B1814" s="66" t="s">
        <v>41</v>
      </c>
      <c r="C1814" s="67" t="s">
        <v>668</v>
      </c>
      <c r="D1814" s="70" t="s">
        <v>10</v>
      </c>
      <c r="E1814" s="69">
        <v>2019</v>
      </c>
      <c r="F1814" s="69" t="s">
        <v>76</v>
      </c>
      <c r="G1814" s="69" t="s">
        <v>328</v>
      </c>
      <c r="H1814" s="70" t="s">
        <v>179</v>
      </c>
      <c r="I1814" s="70" t="s">
        <v>758</v>
      </c>
      <c r="J1814" s="70" t="s">
        <v>634</v>
      </c>
      <c r="K1814" s="70" t="s">
        <v>634</v>
      </c>
      <c r="L1814" s="48">
        <v>1122.2</v>
      </c>
      <c r="M1814" s="48">
        <v>3112.55</v>
      </c>
    </row>
    <row r="1815" spans="1:13" ht="14.25" x14ac:dyDescent="0.2">
      <c r="A1815" s="66" t="s">
        <v>41</v>
      </c>
      <c r="B1815" s="66" t="s">
        <v>41</v>
      </c>
      <c r="C1815" s="67" t="s">
        <v>51</v>
      </c>
      <c r="D1815" s="70" t="s">
        <v>1</v>
      </c>
      <c r="E1815" s="69">
        <v>2020</v>
      </c>
      <c r="F1815" s="69" t="s">
        <v>67</v>
      </c>
      <c r="G1815" s="69" t="s">
        <v>193</v>
      </c>
      <c r="H1815" s="70" t="s">
        <v>194</v>
      </c>
      <c r="I1815" s="70" t="s">
        <v>202</v>
      </c>
      <c r="J1815" s="70" t="s">
        <v>545</v>
      </c>
      <c r="K1815" s="70" t="s">
        <v>545</v>
      </c>
      <c r="L1815" s="48">
        <v>1434.67</v>
      </c>
      <c r="M1815" s="48">
        <v>5022.6400000000003</v>
      </c>
    </row>
    <row r="1816" spans="1:13" ht="14.25" x14ac:dyDescent="0.2">
      <c r="A1816" s="66" t="s">
        <v>41</v>
      </c>
      <c r="B1816" s="66" t="s">
        <v>41</v>
      </c>
      <c r="C1816" s="67" t="s">
        <v>656</v>
      </c>
      <c r="D1816" s="70" t="s">
        <v>657</v>
      </c>
      <c r="E1816" s="69">
        <v>2023</v>
      </c>
      <c r="F1816" s="69" t="s">
        <v>61</v>
      </c>
      <c r="G1816" s="69" t="s">
        <v>102</v>
      </c>
      <c r="H1816" s="70" t="s">
        <v>181</v>
      </c>
      <c r="I1816" s="70" t="s">
        <v>699</v>
      </c>
      <c r="J1816" s="70" t="s">
        <v>634</v>
      </c>
      <c r="K1816" s="70" t="s">
        <v>634</v>
      </c>
      <c r="L1816" s="48">
        <v>1212</v>
      </c>
      <c r="M1816" s="48">
        <v>3818.04</v>
      </c>
    </row>
    <row r="1817" spans="1:13" ht="15" x14ac:dyDescent="0.2">
      <c r="A1817" s="66" t="s">
        <v>41</v>
      </c>
      <c r="B1817" s="66" t="s">
        <v>41</v>
      </c>
      <c r="C1817" s="67" t="s">
        <v>54</v>
      </c>
      <c r="D1817" s="70" t="s">
        <v>23</v>
      </c>
      <c r="E1817" s="69">
        <v>2017</v>
      </c>
      <c r="F1817" s="69" t="s">
        <v>70</v>
      </c>
      <c r="G1817" s="69" t="s">
        <v>261</v>
      </c>
      <c r="H1817" s="70" t="s">
        <v>85</v>
      </c>
      <c r="I1817" s="70" t="s">
        <v>696</v>
      </c>
      <c r="J1817" s="70" t="s">
        <v>634</v>
      </c>
      <c r="K1817" s="70" t="s">
        <v>634</v>
      </c>
      <c r="L1817" s="71">
        <v>1940.4</v>
      </c>
      <c r="M1817" s="71">
        <v>1525.8500000000001</v>
      </c>
    </row>
    <row r="1818" spans="1:13" ht="15" x14ac:dyDescent="0.2">
      <c r="A1818" s="66" t="s">
        <v>41</v>
      </c>
      <c r="B1818" s="66" t="s">
        <v>41</v>
      </c>
      <c r="C1818" s="67" t="s">
        <v>675</v>
      </c>
      <c r="D1818" s="70" t="s">
        <v>15</v>
      </c>
      <c r="E1818" s="69">
        <v>2018</v>
      </c>
      <c r="F1818" s="69" t="s">
        <v>676</v>
      </c>
      <c r="G1818" s="69" t="s">
        <v>280</v>
      </c>
      <c r="H1818" s="70" t="s">
        <v>283</v>
      </c>
      <c r="I1818" s="70" t="s">
        <v>704</v>
      </c>
      <c r="J1818" s="70" t="s">
        <v>634</v>
      </c>
      <c r="K1818" s="70" t="s">
        <v>634</v>
      </c>
      <c r="L1818" s="71">
        <v>2803.8272000000002</v>
      </c>
      <c r="M1818" s="71">
        <v>5890.47</v>
      </c>
    </row>
    <row r="1819" spans="1:13" ht="14.25" x14ac:dyDescent="0.2">
      <c r="A1819" s="66" t="s">
        <v>41</v>
      </c>
      <c r="B1819" s="66" t="s">
        <v>41</v>
      </c>
      <c r="C1819" s="67" t="s">
        <v>57</v>
      </c>
      <c r="D1819" s="70" t="s">
        <v>0</v>
      </c>
      <c r="E1819" s="69">
        <v>2018</v>
      </c>
      <c r="F1819" s="69" t="s">
        <v>61</v>
      </c>
      <c r="G1819" s="69" t="s">
        <v>102</v>
      </c>
      <c r="H1819" s="70" t="s">
        <v>160</v>
      </c>
      <c r="I1819" s="70" t="s">
        <v>165</v>
      </c>
      <c r="J1819" s="70" t="s">
        <v>634</v>
      </c>
      <c r="K1819" s="70" t="s">
        <v>634</v>
      </c>
      <c r="L1819" s="48">
        <v>1212</v>
      </c>
      <c r="M1819" s="48">
        <v>4380.49</v>
      </c>
    </row>
    <row r="1820" spans="1:13" ht="14.25" x14ac:dyDescent="0.2">
      <c r="A1820" s="66" t="s">
        <v>41</v>
      </c>
      <c r="B1820" s="66" t="s">
        <v>41</v>
      </c>
      <c r="C1820" s="67" t="s">
        <v>659</v>
      </c>
      <c r="D1820" s="70" t="s">
        <v>4</v>
      </c>
      <c r="E1820" s="69">
        <v>2020</v>
      </c>
      <c r="F1820" s="69" t="s">
        <v>66</v>
      </c>
      <c r="G1820" s="69" t="s">
        <v>186</v>
      </c>
      <c r="H1820" s="70" t="s">
        <v>179</v>
      </c>
      <c r="I1820" s="70" t="s">
        <v>459</v>
      </c>
      <c r="J1820" s="70" t="s">
        <v>545</v>
      </c>
      <c r="K1820" s="70" t="s">
        <v>545</v>
      </c>
      <c r="L1820" s="48">
        <v>1122.19</v>
      </c>
      <c r="M1820" s="48">
        <v>1499.5262090000001</v>
      </c>
    </row>
    <row r="1821" spans="1:13" ht="14.25" x14ac:dyDescent="0.2">
      <c r="A1821" s="66" t="s">
        <v>41</v>
      </c>
      <c r="B1821" s="66" t="s">
        <v>41</v>
      </c>
      <c r="C1821" s="67" t="s">
        <v>668</v>
      </c>
      <c r="D1821" s="70" t="s">
        <v>10</v>
      </c>
      <c r="E1821" s="69">
        <v>2019</v>
      </c>
      <c r="F1821" s="69" t="s">
        <v>76</v>
      </c>
      <c r="G1821" s="69" t="s">
        <v>328</v>
      </c>
      <c r="H1821" s="70" t="s">
        <v>179</v>
      </c>
      <c r="I1821" s="70" t="s">
        <v>632</v>
      </c>
      <c r="J1821" s="70" t="s">
        <v>634</v>
      </c>
      <c r="K1821" s="70" t="s">
        <v>634</v>
      </c>
      <c r="L1821" s="48">
        <v>1122.2</v>
      </c>
      <c r="M1821" s="48">
        <v>3112.55</v>
      </c>
    </row>
    <row r="1822" spans="1:13" ht="14.25" x14ac:dyDescent="0.2">
      <c r="A1822" s="66" t="s">
        <v>41</v>
      </c>
      <c r="B1822" s="66" t="s">
        <v>41</v>
      </c>
      <c r="C1822" s="67" t="s">
        <v>668</v>
      </c>
      <c r="D1822" s="70" t="s">
        <v>10</v>
      </c>
      <c r="E1822" s="69">
        <v>2019</v>
      </c>
      <c r="F1822" s="69" t="s">
        <v>76</v>
      </c>
      <c r="G1822" s="69" t="s">
        <v>328</v>
      </c>
      <c r="H1822" s="70" t="s">
        <v>179</v>
      </c>
      <c r="I1822" s="70" t="s">
        <v>730</v>
      </c>
      <c r="J1822" s="70" t="s">
        <v>545</v>
      </c>
      <c r="K1822" s="70" t="s">
        <v>545</v>
      </c>
      <c r="L1822" s="48">
        <v>1122.2</v>
      </c>
      <c r="M1822" s="48">
        <v>3112.55</v>
      </c>
    </row>
    <row r="1823" spans="1:13" ht="14.25" x14ac:dyDescent="0.2">
      <c r="A1823" s="66" t="s">
        <v>41</v>
      </c>
      <c r="B1823" s="66" t="s">
        <v>41</v>
      </c>
      <c r="C1823" s="67" t="s">
        <v>761</v>
      </c>
      <c r="D1823" s="70" t="s">
        <v>35</v>
      </c>
      <c r="E1823" s="69">
        <v>2018</v>
      </c>
      <c r="F1823" s="69" t="s">
        <v>59</v>
      </c>
      <c r="G1823" s="69" t="s">
        <v>82</v>
      </c>
      <c r="H1823" s="70" t="s">
        <v>99</v>
      </c>
      <c r="I1823" s="70" t="s">
        <v>721</v>
      </c>
      <c r="J1823" s="70" t="s">
        <v>634</v>
      </c>
      <c r="K1823" s="70" t="s">
        <v>634</v>
      </c>
      <c r="L1823" s="48">
        <v>1326.25</v>
      </c>
      <c r="M1823" s="48">
        <v>2601.58</v>
      </c>
    </row>
    <row r="1824" spans="1:13" ht="14.25" x14ac:dyDescent="0.2">
      <c r="A1824" s="66" t="s">
        <v>41</v>
      </c>
      <c r="B1824" s="66" t="s">
        <v>41</v>
      </c>
      <c r="C1824" s="67" t="s">
        <v>719</v>
      </c>
      <c r="D1824" s="70" t="s">
        <v>720</v>
      </c>
      <c r="E1824" s="69">
        <v>2022</v>
      </c>
      <c r="F1824" s="69" t="s">
        <v>75</v>
      </c>
      <c r="G1824" s="69" t="s">
        <v>312</v>
      </c>
      <c r="H1824" s="70" t="s">
        <v>257</v>
      </c>
      <c r="I1824" s="70" t="s">
        <v>709</v>
      </c>
      <c r="J1824" s="70" t="s">
        <v>634</v>
      </c>
      <c r="K1824" s="70" t="s">
        <v>634</v>
      </c>
      <c r="L1824" s="48">
        <v>2248.5</v>
      </c>
      <c r="M1824" s="48">
        <v>4541.18</v>
      </c>
    </row>
    <row r="1825" spans="1:13" ht="14.25" x14ac:dyDescent="0.2">
      <c r="A1825" s="66" t="s">
        <v>41</v>
      </c>
      <c r="B1825" s="66" t="s">
        <v>41</v>
      </c>
      <c r="C1825" s="67" t="s">
        <v>659</v>
      </c>
      <c r="D1825" s="70" t="s">
        <v>4</v>
      </c>
      <c r="E1825" s="69">
        <v>2020</v>
      </c>
      <c r="F1825" s="69" t="s">
        <v>66</v>
      </c>
      <c r="G1825" s="69" t="s">
        <v>186</v>
      </c>
      <c r="H1825" s="70" t="s">
        <v>179</v>
      </c>
      <c r="I1825" s="70" t="s">
        <v>488</v>
      </c>
      <c r="J1825" s="70" t="s">
        <v>545</v>
      </c>
      <c r="K1825" s="70" t="s">
        <v>545</v>
      </c>
      <c r="L1825" s="48">
        <v>1122.19</v>
      </c>
      <c r="M1825" s="48">
        <v>1499.5262090000001</v>
      </c>
    </row>
    <row r="1826" spans="1:13" ht="14.25" x14ac:dyDescent="0.2">
      <c r="A1826" s="66" t="s">
        <v>41</v>
      </c>
      <c r="B1826" s="66" t="s">
        <v>41</v>
      </c>
      <c r="C1826" s="67" t="s">
        <v>47</v>
      </c>
      <c r="D1826" s="70" t="s">
        <v>17</v>
      </c>
      <c r="E1826" s="69">
        <v>2018</v>
      </c>
      <c r="F1826" s="69" t="s">
        <v>64</v>
      </c>
      <c r="G1826" s="69" t="s">
        <v>159</v>
      </c>
      <c r="H1826" s="70" t="s">
        <v>93</v>
      </c>
      <c r="I1826" s="70" t="s">
        <v>161</v>
      </c>
      <c r="J1826" s="70" t="s">
        <v>634</v>
      </c>
      <c r="K1826" s="70" t="s">
        <v>634</v>
      </c>
      <c r="L1826" s="48">
        <v>2315.0500000000002</v>
      </c>
      <c r="M1826" s="48">
        <v>5306.7800000000007</v>
      </c>
    </row>
    <row r="1827" spans="1:13" ht="14.25" x14ac:dyDescent="0.2">
      <c r="A1827" s="66" t="s">
        <v>41</v>
      </c>
      <c r="B1827" s="66" t="s">
        <v>41</v>
      </c>
      <c r="C1827" s="67" t="s">
        <v>51</v>
      </c>
      <c r="D1827" s="70" t="s">
        <v>1</v>
      </c>
      <c r="E1827" s="69">
        <v>2020</v>
      </c>
      <c r="F1827" s="69" t="s">
        <v>67</v>
      </c>
      <c r="G1827" s="69" t="s">
        <v>193</v>
      </c>
      <c r="H1827" s="70" t="s">
        <v>194</v>
      </c>
      <c r="I1827" s="70" t="s">
        <v>211</v>
      </c>
      <c r="J1827" s="70" t="s">
        <v>545</v>
      </c>
      <c r="K1827" s="70" t="s">
        <v>545</v>
      </c>
      <c r="L1827" s="48">
        <v>1434.67</v>
      </c>
      <c r="M1827" s="48">
        <v>5022.6400000000003</v>
      </c>
    </row>
    <row r="1828" spans="1:13" ht="14.25" x14ac:dyDescent="0.2">
      <c r="A1828" s="66" t="s">
        <v>41</v>
      </c>
      <c r="B1828" s="66" t="s">
        <v>41</v>
      </c>
      <c r="C1828" s="67" t="s">
        <v>57</v>
      </c>
      <c r="D1828" s="70" t="s">
        <v>0</v>
      </c>
      <c r="E1828" s="69">
        <v>2018</v>
      </c>
      <c r="F1828" s="69" t="s">
        <v>61</v>
      </c>
      <c r="G1828" s="69" t="s">
        <v>102</v>
      </c>
      <c r="H1828" s="70" t="s">
        <v>495</v>
      </c>
      <c r="I1828" s="70" t="s">
        <v>718</v>
      </c>
      <c r="J1828" s="70" t="s">
        <v>634</v>
      </c>
      <c r="K1828" s="70" t="s">
        <v>634</v>
      </c>
      <c r="L1828" s="48">
        <v>1718.8</v>
      </c>
      <c r="M1828" s="48">
        <v>5893.71</v>
      </c>
    </row>
    <row r="1829" spans="1:13" ht="14.25" x14ac:dyDescent="0.2">
      <c r="A1829" s="66" t="s">
        <v>41</v>
      </c>
      <c r="B1829" s="66" t="s">
        <v>41</v>
      </c>
      <c r="C1829" s="67" t="s">
        <v>668</v>
      </c>
      <c r="D1829" s="70" t="s">
        <v>10</v>
      </c>
      <c r="E1829" s="69">
        <v>2019</v>
      </c>
      <c r="F1829" s="69" t="s">
        <v>76</v>
      </c>
      <c r="G1829" s="69" t="s">
        <v>328</v>
      </c>
      <c r="H1829" s="70" t="s">
        <v>179</v>
      </c>
      <c r="I1829" s="70" t="s">
        <v>718</v>
      </c>
      <c r="J1829" s="70" t="s">
        <v>545</v>
      </c>
      <c r="K1829" s="70" t="s">
        <v>545</v>
      </c>
      <c r="L1829" s="48">
        <v>1122.2</v>
      </c>
      <c r="M1829" s="48">
        <v>3112.55</v>
      </c>
    </row>
    <row r="1830" spans="1:13" ht="14.25" x14ac:dyDescent="0.2">
      <c r="A1830" s="66" t="s">
        <v>41</v>
      </c>
      <c r="B1830" s="66" t="s">
        <v>41</v>
      </c>
      <c r="C1830" s="67" t="s">
        <v>57</v>
      </c>
      <c r="D1830" s="70" t="s">
        <v>0</v>
      </c>
      <c r="E1830" s="69">
        <v>2018</v>
      </c>
      <c r="F1830" s="69" t="s">
        <v>61</v>
      </c>
      <c r="G1830" s="69" t="s">
        <v>102</v>
      </c>
      <c r="H1830" s="70" t="s">
        <v>129</v>
      </c>
      <c r="I1830" s="70" t="s">
        <v>722</v>
      </c>
      <c r="J1830" s="70" t="s">
        <v>634</v>
      </c>
      <c r="K1830" s="70" t="s">
        <v>634</v>
      </c>
      <c r="L1830" s="48">
        <v>1212</v>
      </c>
      <c r="M1830" s="48">
        <v>4380.49</v>
      </c>
    </row>
    <row r="1831" spans="1:13" ht="14.25" x14ac:dyDescent="0.2">
      <c r="A1831" s="66" t="s">
        <v>41</v>
      </c>
      <c r="B1831" s="66" t="s">
        <v>41</v>
      </c>
      <c r="C1831" s="67" t="s">
        <v>659</v>
      </c>
      <c r="D1831" s="70" t="s">
        <v>4</v>
      </c>
      <c r="E1831" s="69">
        <v>2020</v>
      </c>
      <c r="F1831" s="69" t="s">
        <v>66</v>
      </c>
      <c r="G1831" s="69" t="s">
        <v>186</v>
      </c>
      <c r="H1831" s="70" t="s">
        <v>179</v>
      </c>
      <c r="I1831" s="70" t="s">
        <v>743</v>
      </c>
      <c r="J1831" s="70" t="s">
        <v>545</v>
      </c>
      <c r="K1831" s="70" t="s">
        <v>545</v>
      </c>
      <c r="L1831" s="48">
        <v>1122.19</v>
      </c>
      <c r="M1831" s="48">
        <v>1499.5262090000001</v>
      </c>
    </row>
    <row r="1832" spans="1:13" ht="14.25" x14ac:dyDescent="0.2">
      <c r="A1832" s="66" t="s">
        <v>41</v>
      </c>
      <c r="B1832" s="66" t="s">
        <v>41</v>
      </c>
      <c r="C1832" s="67" t="s">
        <v>51</v>
      </c>
      <c r="D1832" s="70" t="s">
        <v>1</v>
      </c>
      <c r="E1832" s="69">
        <v>2020</v>
      </c>
      <c r="F1832" s="69" t="s">
        <v>67</v>
      </c>
      <c r="G1832" s="69" t="s">
        <v>193</v>
      </c>
      <c r="H1832" s="70" t="s">
        <v>194</v>
      </c>
      <c r="I1832" s="70" t="s">
        <v>246</v>
      </c>
      <c r="J1832" s="70" t="s">
        <v>545</v>
      </c>
      <c r="K1832" s="70" t="s">
        <v>545</v>
      </c>
      <c r="L1832" s="48">
        <v>1434.67</v>
      </c>
      <c r="M1832" s="48">
        <v>5022.6400000000003</v>
      </c>
    </row>
    <row r="1833" spans="1:13" ht="14.25" x14ac:dyDescent="0.2">
      <c r="A1833" s="66" t="s">
        <v>41</v>
      </c>
      <c r="B1833" s="66" t="s">
        <v>41</v>
      </c>
      <c r="C1833" s="67" t="s">
        <v>659</v>
      </c>
      <c r="D1833" s="70" t="s">
        <v>4</v>
      </c>
      <c r="E1833" s="69">
        <v>2020</v>
      </c>
      <c r="F1833" s="69" t="s">
        <v>66</v>
      </c>
      <c r="G1833" s="69" t="s">
        <v>186</v>
      </c>
      <c r="H1833" s="70" t="s">
        <v>179</v>
      </c>
      <c r="I1833" s="70" t="s">
        <v>481</v>
      </c>
      <c r="J1833" s="70" t="s">
        <v>545</v>
      </c>
      <c r="K1833" s="70" t="s">
        <v>545</v>
      </c>
      <c r="L1833" s="48">
        <v>1122.19</v>
      </c>
      <c r="M1833" s="48">
        <v>1499.5262090000001</v>
      </c>
    </row>
    <row r="1834" spans="1:13" ht="14.25" x14ac:dyDescent="0.2">
      <c r="A1834" s="66" t="s">
        <v>41</v>
      </c>
      <c r="B1834" s="66" t="s">
        <v>41</v>
      </c>
      <c r="C1834" s="67" t="s">
        <v>51</v>
      </c>
      <c r="D1834" s="70" t="s">
        <v>1</v>
      </c>
      <c r="E1834" s="69">
        <v>2020</v>
      </c>
      <c r="F1834" s="69" t="s">
        <v>67</v>
      </c>
      <c r="G1834" s="69" t="s">
        <v>193</v>
      </c>
      <c r="H1834" s="70" t="s">
        <v>194</v>
      </c>
      <c r="I1834" s="70" t="s">
        <v>712</v>
      </c>
      <c r="J1834" s="70" t="s">
        <v>545</v>
      </c>
      <c r="K1834" s="70" t="s">
        <v>545</v>
      </c>
      <c r="L1834" s="48">
        <v>1434.67</v>
      </c>
      <c r="M1834" s="48">
        <v>5022.6400000000003</v>
      </c>
    </row>
    <row r="1835" spans="1:13" ht="14.25" x14ac:dyDescent="0.2">
      <c r="A1835" s="66" t="s">
        <v>41</v>
      </c>
      <c r="B1835" s="66" t="s">
        <v>41</v>
      </c>
      <c r="C1835" s="67" t="s">
        <v>691</v>
      </c>
      <c r="D1835" s="70" t="s">
        <v>21</v>
      </c>
      <c r="E1835" s="69">
        <v>2019</v>
      </c>
      <c r="F1835" s="69" t="s">
        <v>75</v>
      </c>
      <c r="G1835" s="69" t="s">
        <v>312</v>
      </c>
      <c r="H1835" s="70" t="s">
        <v>313</v>
      </c>
      <c r="I1835" s="70" t="s">
        <v>801</v>
      </c>
      <c r="J1835" s="70" t="s">
        <v>634</v>
      </c>
      <c r="K1835" s="70" t="s">
        <v>634</v>
      </c>
      <c r="L1835" s="48">
        <v>1236.43</v>
      </c>
      <c r="M1835" s="48">
        <v>3029.39</v>
      </c>
    </row>
    <row r="1836" spans="1:13" ht="14.25" x14ac:dyDescent="0.2">
      <c r="A1836" s="66" t="s">
        <v>41</v>
      </c>
      <c r="B1836" s="66" t="s">
        <v>41</v>
      </c>
      <c r="C1836" s="67" t="s">
        <v>654</v>
      </c>
      <c r="D1836" s="70" t="s">
        <v>2</v>
      </c>
      <c r="E1836" s="69">
        <v>2018</v>
      </c>
      <c r="F1836" s="69" t="s">
        <v>64</v>
      </c>
      <c r="G1836" s="69" t="s">
        <v>159</v>
      </c>
      <c r="H1836" s="70" t="s">
        <v>162</v>
      </c>
      <c r="I1836" s="70" t="s">
        <v>294</v>
      </c>
      <c r="J1836" s="70" t="s">
        <v>634</v>
      </c>
      <c r="K1836" s="70" t="s">
        <v>634</v>
      </c>
      <c r="L1836" s="48">
        <v>1298</v>
      </c>
      <c r="M1836" s="48">
        <v>3996.13</v>
      </c>
    </row>
    <row r="1837" spans="1:13" ht="14.25" x14ac:dyDescent="0.2">
      <c r="A1837" s="66" t="s">
        <v>41</v>
      </c>
      <c r="B1837" s="66" t="s">
        <v>41</v>
      </c>
      <c r="C1837" s="67" t="s">
        <v>726</v>
      </c>
      <c r="D1837" s="70" t="s">
        <v>26</v>
      </c>
      <c r="E1837" s="69">
        <v>2020</v>
      </c>
      <c r="F1837" s="69" t="s">
        <v>61</v>
      </c>
      <c r="G1837" s="69" t="s">
        <v>102</v>
      </c>
      <c r="H1837" s="70" t="s">
        <v>91</v>
      </c>
      <c r="I1837" s="70" t="s">
        <v>727</v>
      </c>
      <c r="J1837" s="70" t="s">
        <v>634</v>
      </c>
      <c r="K1837" s="70" t="s">
        <v>634</v>
      </c>
      <c r="L1837" s="48">
        <v>1479.64</v>
      </c>
      <c r="M1837" s="48">
        <v>4160.2700000000004</v>
      </c>
    </row>
    <row r="1838" spans="1:13" ht="14.25" x14ac:dyDescent="0.2">
      <c r="A1838" s="66" t="s">
        <v>41</v>
      </c>
      <c r="B1838" s="66" t="s">
        <v>41</v>
      </c>
      <c r="C1838" s="67" t="s">
        <v>656</v>
      </c>
      <c r="D1838" s="70" t="s">
        <v>657</v>
      </c>
      <c r="E1838" s="69">
        <v>2023</v>
      </c>
      <c r="F1838" s="69" t="s">
        <v>61</v>
      </c>
      <c r="G1838" s="69" t="s">
        <v>102</v>
      </c>
      <c r="H1838" s="70" t="s">
        <v>180</v>
      </c>
      <c r="I1838" s="70" t="s">
        <v>658</v>
      </c>
      <c r="J1838" s="70" t="s">
        <v>634</v>
      </c>
      <c r="K1838" s="70" t="s">
        <v>634</v>
      </c>
      <c r="L1838" s="48">
        <v>1212</v>
      </c>
      <c r="M1838" s="48">
        <v>3818.04</v>
      </c>
    </row>
    <row r="1839" spans="1:13" ht="14.25" x14ac:dyDescent="0.2">
      <c r="A1839" s="66" t="s">
        <v>41</v>
      </c>
      <c r="B1839" s="66" t="s">
        <v>41</v>
      </c>
      <c r="C1839" s="67" t="s">
        <v>57</v>
      </c>
      <c r="D1839" s="70" t="s">
        <v>0</v>
      </c>
      <c r="E1839" s="69">
        <v>2018</v>
      </c>
      <c r="F1839" s="69" t="s">
        <v>61</v>
      </c>
      <c r="G1839" s="69" t="s">
        <v>102</v>
      </c>
      <c r="H1839" s="70" t="s">
        <v>129</v>
      </c>
      <c r="I1839" s="70" t="s">
        <v>749</v>
      </c>
      <c r="J1839" s="70" t="s">
        <v>634</v>
      </c>
      <c r="K1839" s="70" t="s">
        <v>634</v>
      </c>
      <c r="L1839" s="48">
        <v>1212</v>
      </c>
      <c r="M1839" s="48">
        <v>4380.49</v>
      </c>
    </row>
    <row r="1840" spans="1:13" ht="14.25" x14ac:dyDescent="0.2">
      <c r="A1840" s="66" t="s">
        <v>41</v>
      </c>
      <c r="B1840" s="66" t="s">
        <v>41</v>
      </c>
      <c r="C1840" s="67" t="s">
        <v>57</v>
      </c>
      <c r="D1840" s="70" t="s">
        <v>0</v>
      </c>
      <c r="E1840" s="69">
        <v>2018</v>
      </c>
      <c r="F1840" s="69" t="s">
        <v>61</v>
      </c>
      <c r="G1840" s="69" t="s">
        <v>102</v>
      </c>
      <c r="H1840" s="70" t="s">
        <v>129</v>
      </c>
      <c r="I1840" s="70" t="s">
        <v>723</v>
      </c>
      <c r="J1840" s="70" t="s">
        <v>634</v>
      </c>
      <c r="K1840" s="70" t="s">
        <v>634</v>
      </c>
      <c r="L1840" s="48">
        <v>1212</v>
      </c>
      <c r="M1840" s="48">
        <v>4380.49</v>
      </c>
    </row>
    <row r="1841" spans="1:13" ht="14.25" x14ac:dyDescent="0.2">
      <c r="A1841" s="66" t="s">
        <v>41</v>
      </c>
      <c r="B1841" s="66" t="s">
        <v>41</v>
      </c>
      <c r="C1841" s="67" t="s">
        <v>668</v>
      </c>
      <c r="D1841" s="70" t="s">
        <v>10</v>
      </c>
      <c r="E1841" s="69">
        <v>2019</v>
      </c>
      <c r="F1841" s="69" t="s">
        <v>76</v>
      </c>
      <c r="G1841" s="69" t="s">
        <v>328</v>
      </c>
      <c r="H1841" s="70" t="s">
        <v>179</v>
      </c>
      <c r="I1841" s="70" t="s">
        <v>718</v>
      </c>
      <c r="J1841" s="70" t="s">
        <v>545</v>
      </c>
      <c r="K1841" s="70" t="s">
        <v>545</v>
      </c>
      <c r="L1841" s="48">
        <v>1122.2</v>
      </c>
      <c r="M1841" s="48">
        <v>3112.55</v>
      </c>
    </row>
    <row r="1842" spans="1:13" ht="14.25" x14ac:dyDescent="0.2">
      <c r="A1842" s="66" t="s">
        <v>41</v>
      </c>
      <c r="B1842" s="66" t="s">
        <v>41</v>
      </c>
      <c r="C1842" s="67" t="s">
        <v>57</v>
      </c>
      <c r="D1842" s="70" t="s">
        <v>0</v>
      </c>
      <c r="E1842" s="69">
        <v>2018</v>
      </c>
      <c r="F1842" s="69" t="s">
        <v>61</v>
      </c>
      <c r="G1842" s="69" t="s">
        <v>102</v>
      </c>
      <c r="H1842" s="70" t="s">
        <v>93</v>
      </c>
      <c r="I1842" s="70" t="s">
        <v>739</v>
      </c>
      <c r="J1842" s="70" t="s">
        <v>634</v>
      </c>
      <c r="K1842" s="70" t="s">
        <v>634</v>
      </c>
      <c r="L1842" s="48">
        <v>1212</v>
      </c>
      <c r="M1842" s="48">
        <v>4380.49</v>
      </c>
    </row>
    <row r="1843" spans="1:13" ht="15" x14ac:dyDescent="0.2">
      <c r="A1843" s="66" t="s">
        <v>41</v>
      </c>
      <c r="B1843" s="66" t="s">
        <v>41</v>
      </c>
      <c r="C1843" s="67" t="s">
        <v>675</v>
      </c>
      <c r="D1843" s="70" t="s">
        <v>15</v>
      </c>
      <c r="E1843" s="69">
        <v>2018</v>
      </c>
      <c r="F1843" s="69" t="s">
        <v>676</v>
      </c>
      <c r="G1843" s="69" t="s">
        <v>280</v>
      </c>
      <c r="H1843" s="70" t="s">
        <v>281</v>
      </c>
      <c r="I1843" s="70" t="s">
        <v>770</v>
      </c>
      <c r="J1843" s="70" t="s">
        <v>634</v>
      </c>
      <c r="K1843" s="70" t="s">
        <v>634</v>
      </c>
      <c r="L1843" s="71">
        <v>1284.72</v>
      </c>
      <c r="M1843" s="71">
        <v>2988.15</v>
      </c>
    </row>
    <row r="1844" spans="1:13" ht="14.25" x14ac:dyDescent="0.2">
      <c r="A1844" s="66" t="s">
        <v>41</v>
      </c>
      <c r="B1844" s="66" t="s">
        <v>41</v>
      </c>
      <c r="C1844" s="67" t="s">
        <v>719</v>
      </c>
      <c r="D1844" s="70" t="s">
        <v>720</v>
      </c>
      <c r="E1844" s="69">
        <v>2022</v>
      </c>
      <c r="F1844" s="69" t="s">
        <v>75</v>
      </c>
      <c r="G1844" s="69" t="s">
        <v>312</v>
      </c>
      <c r="H1844" s="70" t="s">
        <v>257</v>
      </c>
      <c r="I1844" s="70" t="s">
        <v>673</v>
      </c>
      <c r="J1844" s="70" t="s">
        <v>634</v>
      </c>
      <c r="K1844" s="70" t="s">
        <v>634</v>
      </c>
      <c r="L1844" s="48">
        <v>2248.5</v>
      </c>
      <c r="M1844" s="48">
        <v>4541.18</v>
      </c>
    </row>
    <row r="1845" spans="1:13" ht="14.25" x14ac:dyDescent="0.2">
      <c r="A1845" s="66" t="s">
        <v>41</v>
      </c>
      <c r="B1845" s="66" t="s">
        <v>41</v>
      </c>
      <c r="C1845" s="67" t="s">
        <v>663</v>
      </c>
      <c r="D1845" s="70" t="s">
        <v>7</v>
      </c>
      <c r="E1845" s="69">
        <v>2020</v>
      </c>
      <c r="F1845" s="69" t="s">
        <v>80</v>
      </c>
      <c r="G1845" s="69" t="s">
        <v>518</v>
      </c>
      <c r="H1845" s="70" t="s">
        <v>257</v>
      </c>
      <c r="I1845" s="70" t="s">
        <v>664</v>
      </c>
      <c r="J1845" s="70" t="s">
        <v>634</v>
      </c>
      <c r="K1845" s="70" t="s">
        <v>634</v>
      </c>
      <c r="L1845" s="48">
        <v>1785.2952</v>
      </c>
      <c r="M1845" s="48">
        <v>2188.42</v>
      </c>
    </row>
    <row r="1846" spans="1:13" ht="14.25" x14ac:dyDescent="0.2">
      <c r="A1846" s="66" t="s">
        <v>41</v>
      </c>
      <c r="B1846" s="66" t="s">
        <v>41</v>
      </c>
      <c r="C1846" s="67" t="s">
        <v>654</v>
      </c>
      <c r="D1846" s="70" t="s">
        <v>2</v>
      </c>
      <c r="E1846" s="69">
        <v>2018</v>
      </c>
      <c r="F1846" s="69" t="s">
        <v>64</v>
      </c>
      <c r="G1846" s="69" t="s">
        <v>159</v>
      </c>
      <c r="H1846" s="70" t="s">
        <v>306</v>
      </c>
      <c r="I1846" s="70" t="s">
        <v>858</v>
      </c>
      <c r="J1846" s="70" t="s">
        <v>634</v>
      </c>
      <c r="K1846" s="70" t="s">
        <v>634</v>
      </c>
      <c r="L1846" s="48">
        <v>4040.16</v>
      </c>
      <c r="M1846" s="48">
        <v>9784.3499999999985</v>
      </c>
    </row>
    <row r="1847" spans="1:13" ht="14.25" x14ac:dyDescent="0.2">
      <c r="A1847" s="66" t="s">
        <v>41</v>
      </c>
      <c r="B1847" s="66" t="s">
        <v>41</v>
      </c>
      <c r="C1847" s="67" t="s">
        <v>51</v>
      </c>
      <c r="D1847" s="70" t="s">
        <v>1</v>
      </c>
      <c r="E1847" s="69">
        <v>2020</v>
      </c>
      <c r="F1847" s="69" t="s">
        <v>67</v>
      </c>
      <c r="G1847" s="69" t="s">
        <v>193</v>
      </c>
      <c r="H1847" s="70" t="s">
        <v>194</v>
      </c>
      <c r="I1847" s="70" t="s">
        <v>239</v>
      </c>
      <c r="J1847" s="70" t="s">
        <v>545</v>
      </c>
      <c r="K1847" s="70" t="s">
        <v>545</v>
      </c>
      <c r="L1847" s="48">
        <v>1434.67</v>
      </c>
      <c r="M1847" s="48">
        <v>5022.6400000000003</v>
      </c>
    </row>
    <row r="1848" spans="1:13" ht="15" x14ac:dyDescent="0.2">
      <c r="A1848" s="66" t="s">
        <v>41</v>
      </c>
      <c r="B1848" s="66" t="s">
        <v>41</v>
      </c>
      <c r="C1848" s="67" t="s">
        <v>54</v>
      </c>
      <c r="D1848" s="70" t="s">
        <v>23</v>
      </c>
      <c r="E1848" s="69">
        <v>2017</v>
      </c>
      <c r="F1848" s="69" t="s">
        <v>70</v>
      </c>
      <c r="G1848" s="69" t="s">
        <v>261</v>
      </c>
      <c r="H1848" s="70" t="s">
        <v>181</v>
      </c>
      <c r="I1848" s="70" t="s">
        <v>696</v>
      </c>
      <c r="J1848" s="70" t="s">
        <v>634</v>
      </c>
      <c r="K1848" s="70" t="s">
        <v>634</v>
      </c>
      <c r="L1848" s="71">
        <v>1703.2</v>
      </c>
      <c r="M1848" s="71">
        <v>1399</v>
      </c>
    </row>
    <row r="1849" spans="1:13" ht="14.25" x14ac:dyDescent="0.2">
      <c r="A1849" s="66" t="s">
        <v>41</v>
      </c>
      <c r="B1849" s="66" t="s">
        <v>41</v>
      </c>
      <c r="C1849" s="67" t="s">
        <v>57</v>
      </c>
      <c r="D1849" s="70" t="s">
        <v>0</v>
      </c>
      <c r="E1849" s="69">
        <v>2018</v>
      </c>
      <c r="F1849" s="69" t="s">
        <v>61</v>
      </c>
      <c r="G1849" s="69" t="s">
        <v>102</v>
      </c>
      <c r="H1849" s="70" t="s">
        <v>495</v>
      </c>
      <c r="I1849" s="70" t="s">
        <v>673</v>
      </c>
      <c r="J1849" s="70" t="s">
        <v>634</v>
      </c>
      <c r="K1849" s="70" t="s">
        <v>634</v>
      </c>
      <c r="L1849" s="48">
        <v>1718.8</v>
      </c>
      <c r="M1849" s="48">
        <v>5893.71</v>
      </c>
    </row>
    <row r="1850" spans="1:13" ht="14.25" x14ac:dyDescent="0.2">
      <c r="A1850" s="66" t="s">
        <v>41</v>
      </c>
      <c r="B1850" s="66" t="s">
        <v>41</v>
      </c>
      <c r="C1850" s="67" t="s">
        <v>719</v>
      </c>
      <c r="D1850" s="70" t="s">
        <v>720</v>
      </c>
      <c r="E1850" s="69">
        <v>2022</v>
      </c>
      <c r="F1850" s="69" t="s">
        <v>75</v>
      </c>
      <c r="G1850" s="69" t="s">
        <v>312</v>
      </c>
      <c r="H1850" s="70" t="s">
        <v>257</v>
      </c>
      <c r="I1850" s="70" t="s">
        <v>805</v>
      </c>
      <c r="J1850" s="70" t="s">
        <v>634</v>
      </c>
      <c r="K1850" s="70" t="s">
        <v>634</v>
      </c>
      <c r="L1850" s="48">
        <v>2248.5</v>
      </c>
      <c r="M1850" s="48">
        <v>4541.18</v>
      </c>
    </row>
    <row r="1851" spans="1:13" ht="15" x14ac:dyDescent="0.2">
      <c r="A1851" s="66" t="s">
        <v>41</v>
      </c>
      <c r="B1851" s="66" t="s">
        <v>41</v>
      </c>
      <c r="C1851" s="67" t="s">
        <v>675</v>
      </c>
      <c r="D1851" s="70" t="s">
        <v>15</v>
      </c>
      <c r="E1851" s="69">
        <v>2018</v>
      </c>
      <c r="F1851" s="69" t="s">
        <v>676</v>
      </c>
      <c r="G1851" s="69" t="s">
        <v>280</v>
      </c>
      <c r="H1851" s="70" t="s">
        <v>281</v>
      </c>
      <c r="I1851" s="70" t="s">
        <v>685</v>
      </c>
      <c r="J1851" s="70" t="s">
        <v>634</v>
      </c>
      <c r="K1851" s="70" t="s">
        <v>634</v>
      </c>
      <c r="L1851" s="71">
        <v>1284.72</v>
      </c>
      <c r="M1851" s="71">
        <v>2988.15</v>
      </c>
    </row>
    <row r="1852" spans="1:13" ht="14.25" x14ac:dyDescent="0.2">
      <c r="A1852" s="66" t="s">
        <v>41</v>
      </c>
      <c r="B1852" s="66" t="s">
        <v>41</v>
      </c>
      <c r="C1852" s="67" t="s">
        <v>691</v>
      </c>
      <c r="D1852" s="70" t="s">
        <v>21</v>
      </c>
      <c r="E1852" s="69">
        <v>2019</v>
      </c>
      <c r="F1852" s="69" t="s">
        <v>75</v>
      </c>
      <c r="G1852" s="69" t="s">
        <v>312</v>
      </c>
      <c r="H1852" s="70" t="s">
        <v>313</v>
      </c>
      <c r="I1852" s="70" t="s">
        <v>661</v>
      </c>
      <c r="J1852" s="70" t="s">
        <v>634</v>
      </c>
      <c r="K1852" s="70" t="s">
        <v>634</v>
      </c>
      <c r="L1852" s="48">
        <v>1236.43</v>
      </c>
      <c r="M1852" s="48">
        <v>3029.39</v>
      </c>
    </row>
    <row r="1853" spans="1:13" ht="14.25" x14ac:dyDescent="0.2">
      <c r="A1853" s="66" t="s">
        <v>41</v>
      </c>
      <c r="B1853" s="66" t="s">
        <v>41</v>
      </c>
      <c r="C1853" s="67" t="s">
        <v>659</v>
      </c>
      <c r="D1853" s="70" t="s">
        <v>4</v>
      </c>
      <c r="E1853" s="69">
        <v>2020</v>
      </c>
      <c r="F1853" s="69" t="s">
        <v>66</v>
      </c>
      <c r="G1853" s="69" t="s">
        <v>186</v>
      </c>
      <c r="H1853" s="70" t="s">
        <v>179</v>
      </c>
      <c r="I1853" s="70" t="s">
        <v>711</v>
      </c>
      <c r="J1853" s="70" t="s">
        <v>545</v>
      </c>
      <c r="K1853" s="70" t="s">
        <v>545</v>
      </c>
      <c r="L1853" s="48">
        <v>1122.19</v>
      </c>
      <c r="M1853" s="48">
        <v>1499.5262090000001</v>
      </c>
    </row>
    <row r="1854" spans="1:13" ht="14.25" x14ac:dyDescent="0.2">
      <c r="A1854" s="66" t="s">
        <v>41</v>
      </c>
      <c r="B1854" s="66" t="s">
        <v>41</v>
      </c>
      <c r="C1854" s="67" t="s">
        <v>761</v>
      </c>
      <c r="D1854" s="70" t="s">
        <v>35</v>
      </c>
      <c r="E1854" s="69">
        <v>2018</v>
      </c>
      <c r="F1854" s="69" t="s">
        <v>59</v>
      </c>
      <c r="G1854" s="69" t="s">
        <v>82</v>
      </c>
      <c r="H1854" s="70" t="s">
        <v>129</v>
      </c>
      <c r="I1854" s="70" t="s">
        <v>785</v>
      </c>
      <c r="J1854" s="70" t="s">
        <v>634</v>
      </c>
      <c r="K1854" s="70" t="s">
        <v>634</v>
      </c>
      <c r="L1854" s="48">
        <v>1298</v>
      </c>
      <c r="M1854" s="48">
        <v>1694</v>
      </c>
    </row>
    <row r="1855" spans="1:13" ht="14.25" x14ac:dyDescent="0.2">
      <c r="A1855" s="66" t="s">
        <v>41</v>
      </c>
      <c r="B1855" s="66" t="s">
        <v>41</v>
      </c>
      <c r="C1855" s="67" t="s">
        <v>751</v>
      </c>
      <c r="D1855" s="70" t="s">
        <v>27</v>
      </c>
      <c r="E1855" s="69">
        <v>2018</v>
      </c>
      <c r="F1855" s="69" t="s">
        <v>72</v>
      </c>
      <c r="G1855" s="69" t="s">
        <v>275</v>
      </c>
      <c r="H1855" s="70" t="s">
        <v>277</v>
      </c>
      <c r="I1855" s="70" t="s">
        <v>114</v>
      </c>
      <c r="J1855" s="70" t="s">
        <v>634</v>
      </c>
      <c r="K1855" s="70" t="s">
        <v>634</v>
      </c>
      <c r="L1855" s="48">
        <v>1523.3</v>
      </c>
      <c r="M1855" s="48">
        <v>3458.29</v>
      </c>
    </row>
    <row r="1856" spans="1:13" ht="14.25" x14ac:dyDescent="0.2">
      <c r="A1856" s="66" t="s">
        <v>41</v>
      </c>
      <c r="B1856" s="66" t="s">
        <v>41</v>
      </c>
      <c r="C1856" s="67" t="s">
        <v>781</v>
      </c>
      <c r="D1856" s="70" t="s">
        <v>32</v>
      </c>
      <c r="E1856" s="69">
        <v>2018</v>
      </c>
      <c r="F1856" s="69" t="s">
        <v>60</v>
      </c>
      <c r="G1856" s="69" t="s">
        <v>90</v>
      </c>
      <c r="H1856" s="70" t="s">
        <v>91</v>
      </c>
      <c r="I1856" s="70" t="s">
        <v>695</v>
      </c>
      <c r="J1856" s="70" t="s">
        <v>634</v>
      </c>
      <c r="K1856" s="70" t="s">
        <v>634</v>
      </c>
      <c r="L1856" s="48">
        <v>1460.8</v>
      </c>
      <c r="M1856" s="48">
        <v>3333.87</v>
      </c>
    </row>
    <row r="1857" spans="1:13" ht="14.25" x14ac:dyDescent="0.2">
      <c r="A1857" s="66" t="s">
        <v>41</v>
      </c>
      <c r="B1857" s="66" t="s">
        <v>41</v>
      </c>
      <c r="C1857" s="67" t="s">
        <v>668</v>
      </c>
      <c r="D1857" s="70" t="s">
        <v>10</v>
      </c>
      <c r="E1857" s="69">
        <v>2019</v>
      </c>
      <c r="F1857" s="69" t="s">
        <v>76</v>
      </c>
      <c r="G1857" s="69" t="s">
        <v>328</v>
      </c>
      <c r="H1857" s="70" t="s">
        <v>179</v>
      </c>
      <c r="I1857" s="70" t="s">
        <v>345</v>
      </c>
      <c r="J1857" s="70" t="s">
        <v>545</v>
      </c>
      <c r="K1857" s="70" t="s">
        <v>545</v>
      </c>
      <c r="L1857" s="48">
        <v>1122.2</v>
      </c>
      <c r="M1857" s="48">
        <v>3112.55</v>
      </c>
    </row>
    <row r="1858" spans="1:13" ht="14.25" x14ac:dyDescent="0.2">
      <c r="A1858" s="66" t="s">
        <v>41</v>
      </c>
      <c r="B1858" s="66" t="s">
        <v>41</v>
      </c>
      <c r="C1858" s="67" t="s">
        <v>761</v>
      </c>
      <c r="D1858" s="70" t="s">
        <v>35</v>
      </c>
      <c r="E1858" s="69">
        <v>2018</v>
      </c>
      <c r="F1858" s="69" t="s">
        <v>59</v>
      </c>
      <c r="G1858" s="69" t="s">
        <v>82</v>
      </c>
      <c r="H1858" s="70" t="s">
        <v>99</v>
      </c>
      <c r="I1858" s="70" t="s">
        <v>779</v>
      </c>
      <c r="J1858" s="70" t="s">
        <v>634</v>
      </c>
      <c r="K1858" s="70" t="s">
        <v>634</v>
      </c>
      <c r="L1858" s="48">
        <v>1326.25</v>
      </c>
      <c r="M1858" s="48">
        <v>2601.58</v>
      </c>
    </row>
    <row r="1859" spans="1:13" ht="14.25" x14ac:dyDescent="0.2">
      <c r="A1859" s="66" t="s">
        <v>41</v>
      </c>
      <c r="B1859" s="66" t="s">
        <v>41</v>
      </c>
      <c r="C1859" s="67" t="s">
        <v>51</v>
      </c>
      <c r="D1859" s="70" t="s">
        <v>1</v>
      </c>
      <c r="E1859" s="69">
        <v>2020</v>
      </c>
      <c r="F1859" s="69" t="s">
        <v>67</v>
      </c>
      <c r="G1859" s="69" t="s">
        <v>193</v>
      </c>
      <c r="H1859" s="70" t="s">
        <v>194</v>
      </c>
      <c r="I1859" s="70" t="s">
        <v>618</v>
      </c>
      <c r="J1859" s="70" t="s">
        <v>545</v>
      </c>
      <c r="K1859" s="70" t="s">
        <v>545</v>
      </c>
      <c r="L1859" s="48">
        <v>1434.67</v>
      </c>
      <c r="M1859" s="48">
        <v>5022.6400000000003</v>
      </c>
    </row>
    <row r="1860" spans="1:13" ht="14.25" x14ac:dyDescent="0.2">
      <c r="A1860" s="66" t="s">
        <v>41</v>
      </c>
      <c r="B1860" s="66" t="s">
        <v>41</v>
      </c>
      <c r="C1860" s="67" t="s">
        <v>668</v>
      </c>
      <c r="D1860" s="70" t="s">
        <v>10</v>
      </c>
      <c r="E1860" s="69">
        <v>2019</v>
      </c>
      <c r="F1860" s="69" t="s">
        <v>76</v>
      </c>
      <c r="G1860" s="69" t="s">
        <v>328</v>
      </c>
      <c r="H1860" s="70" t="s">
        <v>179</v>
      </c>
      <c r="I1860" s="70" t="s">
        <v>396</v>
      </c>
      <c r="J1860" s="70" t="s">
        <v>545</v>
      </c>
      <c r="K1860" s="70" t="s">
        <v>545</v>
      </c>
      <c r="L1860" s="48">
        <v>1122.2</v>
      </c>
      <c r="M1860" s="48">
        <v>3112.55</v>
      </c>
    </row>
    <row r="1861" spans="1:13" ht="15" x14ac:dyDescent="0.2">
      <c r="A1861" s="66" t="s">
        <v>41</v>
      </c>
      <c r="B1861" s="66" t="s">
        <v>41</v>
      </c>
      <c r="C1861" s="67" t="s">
        <v>703</v>
      </c>
      <c r="D1861" s="70" t="s">
        <v>601</v>
      </c>
      <c r="E1861" s="69">
        <v>2022</v>
      </c>
      <c r="F1861" s="69" t="s">
        <v>66</v>
      </c>
      <c r="G1861" s="69" t="s">
        <v>186</v>
      </c>
      <c r="H1861" s="70" t="s">
        <v>859</v>
      </c>
      <c r="I1861" s="70" t="s">
        <v>740</v>
      </c>
      <c r="J1861" s="70" t="s">
        <v>634</v>
      </c>
      <c r="K1861" s="70" t="s">
        <v>634</v>
      </c>
      <c r="L1861" s="71">
        <v>4751.7300000000005</v>
      </c>
      <c r="M1861" s="71">
        <v>11069.506951999998</v>
      </c>
    </row>
    <row r="1862" spans="1:13" ht="15" x14ac:dyDescent="0.2">
      <c r="A1862" s="66" t="s">
        <v>41</v>
      </c>
      <c r="B1862" s="66" t="s">
        <v>41</v>
      </c>
      <c r="C1862" s="67" t="s">
        <v>703</v>
      </c>
      <c r="D1862" s="70" t="s">
        <v>601</v>
      </c>
      <c r="E1862" s="69">
        <v>2022</v>
      </c>
      <c r="F1862" s="69" t="s">
        <v>66</v>
      </c>
      <c r="G1862" s="69" t="s">
        <v>186</v>
      </c>
      <c r="H1862" s="70" t="s">
        <v>260</v>
      </c>
      <c r="I1862" s="70" t="s">
        <v>745</v>
      </c>
      <c r="J1862" s="70" t="s">
        <v>634</v>
      </c>
      <c r="K1862" s="70" t="s">
        <v>634</v>
      </c>
      <c r="L1862" s="71">
        <v>1784.4</v>
      </c>
      <c r="M1862" s="71">
        <v>4222.6499000000003</v>
      </c>
    </row>
    <row r="1863" spans="1:13" ht="14.25" x14ac:dyDescent="0.2">
      <c r="A1863" s="66" t="s">
        <v>41</v>
      </c>
      <c r="B1863" s="66" t="s">
        <v>41</v>
      </c>
      <c r="C1863" s="67" t="s">
        <v>719</v>
      </c>
      <c r="D1863" s="70" t="s">
        <v>720</v>
      </c>
      <c r="E1863" s="69">
        <v>2022</v>
      </c>
      <c r="F1863" s="69" t="s">
        <v>75</v>
      </c>
      <c r="G1863" s="69" t="s">
        <v>312</v>
      </c>
      <c r="H1863" s="70" t="s">
        <v>257</v>
      </c>
      <c r="I1863" s="70" t="s">
        <v>823</v>
      </c>
      <c r="J1863" s="70" t="s">
        <v>634</v>
      </c>
      <c r="K1863" s="70" t="s">
        <v>634</v>
      </c>
      <c r="L1863" s="48">
        <v>2248.5</v>
      </c>
      <c r="M1863" s="48">
        <v>4541.18</v>
      </c>
    </row>
    <row r="1864" spans="1:13" ht="14.25" x14ac:dyDescent="0.2">
      <c r="A1864" s="66" t="s">
        <v>41</v>
      </c>
      <c r="B1864" s="66" t="s">
        <v>41</v>
      </c>
      <c r="C1864" s="67" t="s">
        <v>666</v>
      </c>
      <c r="D1864" s="70" t="s">
        <v>9</v>
      </c>
      <c r="E1864" s="69">
        <v>2020</v>
      </c>
      <c r="F1864" s="69" t="s">
        <v>77</v>
      </c>
      <c r="G1864" s="69" t="s">
        <v>403</v>
      </c>
      <c r="H1864" s="70" t="s">
        <v>257</v>
      </c>
      <c r="I1864" s="70" t="s">
        <v>841</v>
      </c>
      <c r="J1864" s="70" t="s">
        <v>634</v>
      </c>
      <c r="K1864" s="70" t="s">
        <v>634</v>
      </c>
      <c r="L1864" s="48">
        <v>1292.24</v>
      </c>
      <c r="M1864" s="48">
        <v>3247</v>
      </c>
    </row>
    <row r="1865" spans="1:13" ht="15" x14ac:dyDescent="0.2">
      <c r="A1865" s="66" t="s">
        <v>41</v>
      </c>
      <c r="B1865" s="66" t="s">
        <v>41</v>
      </c>
      <c r="C1865" s="67" t="s">
        <v>675</v>
      </c>
      <c r="D1865" s="70" t="s">
        <v>15</v>
      </c>
      <c r="E1865" s="69">
        <v>2018</v>
      </c>
      <c r="F1865" s="69" t="s">
        <v>676</v>
      </c>
      <c r="G1865" s="69" t="s">
        <v>280</v>
      </c>
      <c r="H1865" s="70" t="s">
        <v>283</v>
      </c>
      <c r="I1865" s="70" t="s">
        <v>685</v>
      </c>
      <c r="J1865" s="70" t="s">
        <v>634</v>
      </c>
      <c r="K1865" s="70" t="s">
        <v>634</v>
      </c>
      <c r="L1865" s="71">
        <v>2803.8272000000002</v>
      </c>
      <c r="M1865" s="71">
        <v>5890.47</v>
      </c>
    </row>
    <row r="1866" spans="1:13" ht="15" x14ac:dyDescent="0.2">
      <c r="A1866" s="66" t="s">
        <v>41</v>
      </c>
      <c r="B1866" s="66" t="s">
        <v>41</v>
      </c>
      <c r="C1866" s="67" t="s">
        <v>706</v>
      </c>
      <c r="D1866" s="70" t="s">
        <v>568</v>
      </c>
      <c r="E1866" s="69">
        <v>2022</v>
      </c>
      <c r="F1866" s="69" t="s">
        <v>61</v>
      </c>
      <c r="G1866" s="69" t="s">
        <v>102</v>
      </c>
      <c r="H1866" s="70" t="s">
        <v>103</v>
      </c>
      <c r="I1866" s="70" t="s">
        <v>828</v>
      </c>
      <c r="J1866" s="70" t="s">
        <v>634</v>
      </c>
      <c r="K1866" s="70" t="s">
        <v>634</v>
      </c>
      <c r="L1866" s="71">
        <v>2064.84</v>
      </c>
      <c r="M1866" s="71">
        <v>4065.57</v>
      </c>
    </row>
    <row r="1867" spans="1:13" ht="14.25" x14ac:dyDescent="0.2">
      <c r="A1867" s="66" t="s">
        <v>41</v>
      </c>
      <c r="B1867" s="66" t="s">
        <v>41</v>
      </c>
      <c r="C1867" s="67" t="s">
        <v>55</v>
      </c>
      <c r="D1867" s="70" t="s">
        <v>6</v>
      </c>
      <c r="E1867" s="69">
        <v>2018</v>
      </c>
      <c r="F1867" s="69" t="s">
        <v>71</v>
      </c>
      <c r="G1867" s="69" t="s">
        <v>264</v>
      </c>
      <c r="H1867" s="70" t="s">
        <v>271</v>
      </c>
      <c r="I1867" s="70" t="s">
        <v>678</v>
      </c>
      <c r="J1867" s="70" t="s">
        <v>634</v>
      </c>
      <c r="K1867" s="70" t="s">
        <v>634</v>
      </c>
      <c r="L1867" s="56">
        <v>2245.1</v>
      </c>
      <c r="M1867" s="56">
        <v>4326.8999999999996</v>
      </c>
    </row>
    <row r="1868" spans="1:13" ht="14.25" x14ac:dyDescent="0.2">
      <c r="A1868" s="66" t="s">
        <v>41</v>
      </c>
      <c r="B1868" s="66" t="s">
        <v>41</v>
      </c>
      <c r="C1868" s="67" t="s">
        <v>703</v>
      </c>
      <c r="D1868" s="70" t="s">
        <v>601</v>
      </c>
      <c r="E1868" s="69">
        <v>2022</v>
      </c>
      <c r="F1868" s="69" t="s">
        <v>66</v>
      </c>
      <c r="G1868" s="69" t="s">
        <v>186</v>
      </c>
      <c r="H1868" s="70" t="s">
        <v>93</v>
      </c>
      <c r="I1868" s="70" t="s">
        <v>837</v>
      </c>
      <c r="J1868" s="70" t="s">
        <v>634</v>
      </c>
      <c r="K1868" s="70" t="s">
        <v>634</v>
      </c>
      <c r="L1868" s="48">
        <v>1735.89</v>
      </c>
      <c r="M1868" s="48">
        <v>1945.6</v>
      </c>
    </row>
    <row r="1869" spans="1:13" ht="15" x14ac:dyDescent="0.2">
      <c r="A1869" s="66" t="s">
        <v>41</v>
      </c>
      <c r="B1869" s="66" t="s">
        <v>41</v>
      </c>
      <c r="C1869" s="67" t="s">
        <v>675</v>
      </c>
      <c r="D1869" s="70" t="s">
        <v>15</v>
      </c>
      <c r="E1869" s="69">
        <v>2018</v>
      </c>
      <c r="F1869" s="69" t="s">
        <v>676</v>
      </c>
      <c r="G1869" s="69" t="s">
        <v>280</v>
      </c>
      <c r="H1869" s="70" t="s">
        <v>283</v>
      </c>
      <c r="I1869" s="70" t="s">
        <v>685</v>
      </c>
      <c r="J1869" s="70" t="s">
        <v>634</v>
      </c>
      <c r="K1869" s="70" t="s">
        <v>634</v>
      </c>
      <c r="L1869" s="71">
        <v>2803.8272000000002</v>
      </c>
      <c r="M1869" s="71">
        <v>5890.47</v>
      </c>
    </row>
    <row r="1870" spans="1:13" ht="14.25" x14ac:dyDescent="0.2">
      <c r="A1870" s="66" t="s">
        <v>41</v>
      </c>
      <c r="B1870" s="66" t="s">
        <v>41</v>
      </c>
      <c r="C1870" s="67" t="s">
        <v>659</v>
      </c>
      <c r="D1870" s="70" t="s">
        <v>4</v>
      </c>
      <c r="E1870" s="69">
        <v>2020</v>
      </c>
      <c r="F1870" s="69" t="s">
        <v>66</v>
      </c>
      <c r="G1870" s="69" t="s">
        <v>186</v>
      </c>
      <c r="H1870" s="70" t="s">
        <v>179</v>
      </c>
      <c r="I1870" s="70" t="s">
        <v>471</v>
      </c>
      <c r="J1870" s="70" t="s">
        <v>545</v>
      </c>
      <c r="K1870" s="70" t="s">
        <v>545</v>
      </c>
      <c r="L1870" s="48">
        <v>1122.19</v>
      </c>
      <c r="M1870" s="48">
        <v>1499.5262090000001</v>
      </c>
    </row>
    <row r="1871" spans="1:13" ht="15" x14ac:dyDescent="0.2">
      <c r="A1871" s="66" t="s">
        <v>41</v>
      </c>
      <c r="B1871" s="66" t="s">
        <v>41</v>
      </c>
      <c r="C1871" s="67" t="s">
        <v>706</v>
      </c>
      <c r="D1871" s="70" t="s">
        <v>568</v>
      </c>
      <c r="E1871" s="69">
        <v>2022</v>
      </c>
      <c r="F1871" s="69" t="s">
        <v>61</v>
      </c>
      <c r="G1871" s="69" t="s">
        <v>102</v>
      </c>
      <c r="H1871" s="70" t="s">
        <v>103</v>
      </c>
      <c r="I1871" s="70" t="s">
        <v>857</v>
      </c>
      <c r="J1871" s="70" t="s">
        <v>634</v>
      </c>
      <c r="K1871" s="70" t="s">
        <v>634</v>
      </c>
      <c r="L1871" s="71">
        <v>2064.84</v>
      </c>
      <c r="M1871" s="71">
        <v>4065.57</v>
      </c>
    </row>
    <row r="1872" spans="1:13" ht="14.25" x14ac:dyDescent="0.2">
      <c r="A1872" s="66" t="s">
        <v>41</v>
      </c>
      <c r="B1872" s="66" t="s">
        <v>41</v>
      </c>
      <c r="C1872" s="67" t="s">
        <v>55</v>
      </c>
      <c r="D1872" s="70" t="s">
        <v>6</v>
      </c>
      <c r="E1872" s="69">
        <v>2018</v>
      </c>
      <c r="F1872" s="69" t="s">
        <v>71</v>
      </c>
      <c r="G1872" s="69" t="s">
        <v>264</v>
      </c>
      <c r="H1872" s="70" t="s">
        <v>129</v>
      </c>
      <c r="I1872" s="70" t="s">
        <v>736</v>
      </c>
      <c r="J1872" s="70" t="s">
        <v>634</v>
      </c>
      <c r="K1872" s="70" t="s">
        <v>634</v>
      </c>
      <c r="L1872" s="56">
        <v>1298</v>
      </c>
      <c r="M1872" s="56">
        <v>2742.53</v>
      </c>
    </row>
    <row r="1873" spans="1:13" ht="15" x14ac:dyDescent="0.2">
      <c r="A1873" s="66" t="s">
        <v>41</v>
      </c>
      <c r="B1873" s="66" t="s">
        <v>41</v>
      </c>
      <c r="C1873" s="67" t="s">
        <v>675</v>
      </c>
      <c r="D1873" s="70" t="s">
        <v>15</v>
      </c>
      <c r="E1873" s="69">
        <v>2018</v>
      </c>
      <c r="F1873" s="69" t="s">
        <v>676</v>
      </c>
      <c r="G1873" s="69" t="s">
        <v>280</v>
      </c>
      <c r="H1873" s="70" t="s">
        <v>281</v>
      </c>
      <c r="I1873" s="70" t="s">
        <v>749</v>
      </c>
      <c r="J1873" s="70" t="s">
        <v>634</v>
      </c>
      <c r="K1873" s="70" t="s">
        <v>634</v>
      </c>
      <c r="L1873" s="71">
        <v>1284.72</v>
      </c>
      <c r="M1873" s="71">
        <v>2988.15</v>
      </c>
    </row>
    <row r="1874" spans="1:13" ht="14.25" x14ac:dyDescent="0.2">
      <c r="A1874" s="66" t="s">
        <v>41</v>
      </c>
      <c r="B1874" s="66" t="s">
        <v>41</v>
      </c>
      <c r="C1874" s="67" t="s">
        <v>691</v>
      </c>
      <c r="D1874" s="70" t="s">
        <v>21</v>
      </c>
      <c r="E1874" s="69">
        <v>2019</v>
      </c>
      <c r="F1874" s="69" t="s">
        <v>75</v>
      </c>
      <c r="G1874" s="69" t="s">
        <v>312</v>
      </c>
      <c r="H1874" s="70" t="s">
        <v>313</v>
      </c>
      <c r="I1874" s="70" t="s">
        <v>695</v>
      </c>
      <c r="J1874" s="70" t="s">
        <v>634</v>
      </c>
      <c r="K1874" s="70" t="s">
        <v>634</v>
      </c>
      <c r="L1874" s="48">
        <v>1236.43</v>
      </c>
      <c r="M1874" s="48">
        <v>3029.39</v>
      </c>
    </row>
    <row r="1875" spans="1:13" ht="14.25" x14ac:dyDescent="0.2">
      <c r="A1875" s="66" t="s">
        <v>41</v>
      </c>
      <c r="B1875" s="66" t="s">
        <v>41</v>
      </c>
      <c r="C1875" s="67" t="s">
        <v>659</v>
      </c>
      <c r="D1875" s="70" t="s">
        <v>4</v>
      </c>
      <c r="E1875" s="69">
        <v>2020</v>
      </c>
      <c r="F1875" s="69" t="s">
        <v>66</v>
      </c>
      <c r="G1875" s="69" t="s">
        <v>186</v>
      </c>
      <c r="H1875" s="70" t="s">
        <v>179</v>
      </c>
      <c r="I1875" s="70" t="s">
        <v>430</v>
      </c>
      <c r="J1875" s="70" t="s">
        <v>545</v>
      </c>
      <c r="K1875" s="70" t="s">
        <v>545</v>
      </c>
      <c r="L1875" s="48">
        <v>1122.19</v>
      </c>
      <c r="M1875" s="48">
        <v>1499.5262090000001</v>
      </c>
    </row>
    <row r="1876" spans="1:13" ht="15" x14ac:dyDescent="0.2">
      <c r="A1876" s="66" t="s">
        <v>41</v>
      </c>
      <c r="B1876" s="66" t="s">
        <v>41</v>
      </c>
      <c r="C1876" s="67" t="s">
        <v>675</v>
      </c>
      <c r="D1876" s="70" t="s">
        <v>15</v>
      </c>
      <c r="E1876" s="69">
        <v>2018</v>
      </c>
      <c r="F1876" s="69" t="s">
        <v>676</v>
      </c>
      <c r="G1876" s="69" t="s">
        <v>280</v>
      </c>
      <c r="H1876" s="70" t="s">
        <v>281</v>
      </c>
      <c r="I1876" s="70" t="s">
        <v>747</v>
      </c>
      <c r="J1876" s="70" t="s">
        <v>634</v>
      </c>
      <c r="K1876" s="70" t="s">
        <v>634</v>
      </c>
      <c r="L1876" s="71">
        <v>1284.72</v>
      </c>
      <c r="M1876" s="71">
        <v>2988.15</v>
      </c>
    </row>
    <row r="1877" spans="1:13" ht="14.25" x14ac:dyDescent="0.2">
      <c r="A1877" s="66" t="s">
        <v>41</v>
      </c>
      <c r="B1877" s="66" t="s">
        <v>41</v>
      </c>
      <c r="C1877" s="67" t="s">
        <v>691</v>
      </c>
      <c r="D1877" s="70" t="s">
        <v>21</v>
      </c>
      <c r="E1877" s="69">
        <v>2019</v>
      </c>
      <c r="F1877" s="69" t="s">
        <v>75</v>
      </c>
      <c r="G1877" s="69" t="s">
        <v>312</v>
      </c>
      <c r="H1877" s="70" t="s">
        <v>313</v>
      </c>
      <c r="I1877" s="70" t="s">
        <v>768</v>
      </c>
      <c r="J1877" s="70" t="s">
        <v>634</v>
      </c>
      <c r="K1877" s="70" t="s">
        <v>634</v>
      </c>
      <c r="L1877" s="48">
        <v>1236.43</v>
      </c>
      <c r="M1877" s="48">
        <v>3029.39</v>
      </c>
    </row>
    <row r="1878" spans="1:13" ht="15" x14ac:dyDescent="0.2">
      <c r="A1878" s="66" t="s">
        <v>41</v>
      </c>
      <c r="B1878" s="66" t="s">
        <v>41</v>
      </c>
      <c r="C1878" s="67" t="s">
        <v>675</v>
      </c>
      <c r="D1878" s="70" t="s">
        <v>15</v>
      </c>
      <c r="E1878" s="69">
        <v>2018</v>
      </c>
      <c r="F1878" s="69" t="s">
        <v>676</v>
      </c>
      <c r="G1878" s="69" t="s">
        <v>280</v>
      </c>
      <c r="H1878" s="70" t="s">
        <v>281</v>
      </c>
      <c r="I1878" s="70" t="s">
        <v>662</v>
      </c>
      <c r="J1878" s="70" t="s">
        <v>634</v>
      </c>
      <c r="K1878" s="70" t="s">
        <v>634</v>
      </c>
      <c r="L1878" s="71">
        <v>1284.72</v>
      </c>
      <c r="M1878" s="71">
        <v>2988.15</v>
      </c>
    </row>
    <row r="1879" spans="1:13" ht="14.25" x14ac:dyDescent="0.2">
      <c r="A1879" s="66" t="s">
        <v>41</v>
      </c>
      <c r="B1879" s="66" t="s">
        <v>41</v>
      </c>
      <c r="C1879" s="67" t="s">
        <v>719</v>
      </c>
      <c r="D1879" s="70" t="s">
        <v>720</v>
      </c>
      <c r="E1879" s="69">
        <v>2022</v>
      </c>
      <c r="F1879" s="69" t="s">
        <v>75</v>
      </c>
      <c r="G1879" s="69" t="s">
        <v>312</v>
      </c>
      <c r="H1879" s="70" t="s">
        <v>257</v>
      </c>
      <c r="I1879" s="70" t="s">
        <v>674</v>
      </c>
      <c r="J1879" s="70" t="s">
        <v>634</v>
      </c>
      <c r="K1879" s="70" t="s">
        <v>634</v>
      </c>
      <c r="L1879" s="48">
        <v>2248.5</v>
      </c>
      <c r="M1879" s="48">
        <v>4541.18</v>
      </c>
    </row>
    <row r="1880" spans="1:13" ht="14.25" x14ac:dyDescent="0.2">
      <c r="A1880" s="66" t="s">
        <v>41</v>
      </c>
      <c r="B1880" s="66" t="s">
        <v>41</v>
      </c>
      <c r="C1880" s="67" t="s">
        <v>659</v>
      </c>
      <c r="D1880" s="70" t="s">
        <v>4</v>
      </c>
      <c r="E1880" s="69">
        <v>2020</v>
      </c>
      <c r="F1880" s="69" t="s">
        <v>66</v>
      </c>
      <c r="G1880" s="69" t="s">
        <v>186</v>
      </c>
      <c r="H1880" s="70" t="s">
        <v>179</v>
      </c>
      <c r="I1880" s="70" t="s">
        <v>442</v>
      </c>
      <c r="J1880" s="70" t="s">
        <v>545</v>
      </c>
      <c r="K1880" s="70" t="s">
        <v>545</v>
      </c>
      <c r="L1880" s="48">
        <v>1122.19</v>
      </c>
      <c r="M1880" s="48">
        <v>1499.5262090000001</v>
      </c>
    </row>
    <row r="1881" spans="1:13" ht="14.25" x14ac:dyDescent="0.2">
      <c r="A1881" s="66" t="s">
        <v>41</v>
      </c>
      <c r="B1881" s="66" t="s">
        <v>41</v>
      </c>
      <c r="C1881" s="67" t="s">
        <v>57</v>
      </c>
      <c r="D1881" s="70" t="s">
        <v>0</v>
      </c>
      <c r="E1881" s="69">
        <v>2018</v>
      </c>
      <c r="F1881" s="69" t="s">
        <v>61</v>
      </c>
      <c r="G1881" s="69" t="s">
        <v>102</v>
      </c>
      <c r="H1881" s="70" t="s">
        <v>495</v>
      </c>
      <c r="I1881" s="70" t="s">
        <v>689</v>
      </c>
      <c r="J1881" s="70" t="s">
        <v>634</v>
      </c>
      <c r="K1881" s="70" t="s">
        <v>634</v>
      </c>
      <c r="L1881" s="48">
        <v>1718.8</v>
      </c>
      <c r="M1881" s="48">
        <v>5893.71</v>
      </c>
    </row>
    <row r="1882" spans="1:13" ht="15" x14ac:dyDescent="0.2">
      <c r="A1882" s="66" t="s">
        <v>41</v>
      </c>
      <c r="B1882" s="66" t="s">
        <v>41</v>
      </c>
      <c r="C1882" s="67" t="s">
        <v>675</v>
      </c>
      <c r="D1882" s="70" t="s">
        <v>15</v>
      </c>
      <c r="E1882" s="69">
        <v>2018</v>
      </c>
      <c r="F1882" s="69" t="s">
        <v>676</v>
      </c>
      <c r="G1882" s="69" t="s">
        <v>280</v>
      </c>
      <c r="H1882" s="70" t="s">
        <v>281</v>
      </c>
      <c r="I1882" s="70" t="s">
        <v>733</v>
      </c>
      <c r="J1882" s="70" t="s">
        <v>634</v>
      </c>
      <c r="K1882" s="70" t="s">
        <v>634</v>
      </c>
      <c r="L1882" s="71">
        <v>1284.72</v>
      </c>
      <c r="M1882" s="71">
        <v>2988.15</v>
      </c>
    </row>
    <row r="1883" spans="1:13" ht="14.25" x14ac:dyDescent="0.2">
      <c r="A1883" s="66" t="s">
        <v>41</v>
      </c>
      <c r="B1883" s="66" t="s">
        <v>41</v>
      </c>
      <c r="C1883" s="67" t="s">
        <v>761</v>
      </c>
      <c r="D1883" s="70" t="s">
        <v>35</v>
      </c>
      <c r="E1883" s="69">
        <v>2018</v>
      </c>
      <c r="F1883" s="69" t="s">
        <v>59</v>
      </c>
      <c r="G1883" s="69" t="s">
        <v>82</v>
      </c>
      <c r="H1883" s="70" t="s">
        <v>129</v>
      </c>
      <c r="I1883" s="70" t="s">
        <v>762</v>
      </c>
      <c r="J1883" s="70" t="s">
        <v>634</v>
      </c>
      <c r="K1883" s="70" t="s">
        <v>634</v>
      </c>
      <c r="L1883" s="48">
        <v>1298</v>
      </c>
      <c r="M1883" s="48">
        <v>1694</v>
      </c>
    </row>
    <row r="1884" spans="1:13" ht="14.25" x14ac:dyDescent="0.2">
      <c r="A1884" s="66" t="s">
        <v>41</v>
      </c>
      <c r="B1884" s="66" t="s">
        <v>41</v>
      </c>
      <c r="C1884" s="67" t="s">
        <v>691</v>
      </c>
      <c r="D1884" s="70" t="s">
        <v>21</v>
      </c>
      <c r="E1884" s="69">
        <v>2019</v>
      </c>
      <c r="F1884" s="69" t="s">
        <v>75</v>
      </c>
      <c r="G1884" s="69" t="s">
        <v>312</v>
      </c>
      <c r="H1884" s="70" t="s">
        <v>313</v>
      </c>
      <c r="I1884" s="70" t="s">
        <v>710</v>
      </c>
      <c r="J1884" s="70" t="s">
        <v>634</v>
      </c>
      <c r="K1884" s="70" t="s">
        <v>634</v>
      </c>
      <c r="L1884" s="48">
        <v>1236.43</v>
      </c>
      <c r="M1884" s="48">
        <v>3029.39</v>
      </c>
    </row>
    <row r="1885" spans="1:13" ht="14.25" x14ac:dyDescent="0.2">
      <c r="A1885" s="66" t="s">
        <v>41</v>
      </c>
      <c r="B1885" s="66" t="s">
        <v>41</v>
      </c>
      <c r="C1885" s="67" t="s">
        <v>668</v>
      </c>
      <c r="D1885" s="70" t="s">
        <v>10</v>
      </c>
      <c r="E1885" s="69">
        <v>2019</v>
      </c>
      <c r="F1885" s="69" t="s">
        <v>76</v>
      </c>
      <c r="G1885" s="69" t="s">
        <v>328</v>
      </c>
      <c r="H1885" s="70" t="s">
        <v>179</v>
      </c>
      <c r="I1885" s="70" t="s">
        <v>361</v>
      </c>
      <c r="J1885" s="70" t="s">
        <v>546</v>
      </c>
      <c r="K1885" s="70" t="s">
        <v>546</v>
      </c>
      <c r="L1885" s="48">
        <v>1122.2</v>
      </c>
      <c r="M1885" s="48">
        <v>3112.55</v>
      </c>
    </row>
    <row r="1886" spans="1:13" ht="14.25" x14ac:dyDescent="0.2">
      <c r="A1886" s="66" t="s">
        <v>41</v>
      </c>
      <c r="B1886" s="66" t="s">
        <v>41</v>
      </c>
      <c r="C1886" s="67" t="s">
        <v>51</v>
      </c>
      <c r="D1886" s="70" t="s">
        <v>1</v>
      </c>
      <c r="E1886" s="69">
        <v>2020</v>
      </c>
      <c r="F1886" s="69" t="s">
        <v>67</v>
      </c>
      <c r="G1886" s="69" t="s">
        <v>193</v>
      </c>
      <c r="H1886" s="70" t="s">
        <v>194</v>
      </c>
      <c r="I1886" s="70" t="s">
        <v>768</v>
      </c>
      <c r="J1886" s="70" t="s">
        <v>545</v>
      </c>
      <c r="K1886" s="70" t="s">
        <v>545</v>
      </c>
      <c r="L1886" s="48">
        <v>1434.67</v>
      </c>
      <c r="M1886" s="48">
        <v>5022.6400000000003</v>
      </c>
    </row>
    <row r="1887" spans="1:13" ht="14.25" x14ac:dyDescent="0.2">
      <c r="A1887" s="66" t="s">
        <v>41</v>
      </c>
      <c r="B1887" s="66" t="s">
        <v>41</v>
      </c>
      <c r="C1887" s="67" t="s">
        <v>46</v>
      </c>
      <c r="D1887" s="70" t="s">
        <v>16</v>
      </c>
      <c r="E1887" s="69">
        <v>2018</v>
      </c>
      <c r="F1887" s="69" t="s">
        <v>63</v>
      </c>
      <c r="G1887" s="69" t="s">
        <v>140</v>
      </c>
      <c r="H1887" s="70" t="s">
        <v>131</v>
      </c>
      <c r="I1887" s="70" t="s">
        <v>749</v>
      </c>
      <c r="J1887" s="70" t="s">
        <v>634</v>
      </c>
      <c r="K1887" s="70" t="s">
        <v>634</v>
      </c>
      <c r="L1887" s="48">
        <v>2245.1</v>
      </c>
      <c r="M1887" s="51">
        <v>3883.8050899999998</v>
      </c>
    </row>
    <row r="1888" spans="1:13" ht="14.25" x14ac:dyDescent="0.2">
      <c r="A1888" s="66" t="s">
        <v>41</v>
      </c>
      <c r="B1888" s="66" t="s">
        <v>41</v>
      </c>
      <c r="C1888" s="67" t="s">
        <v>656</v>
      </c>
      <c r="D1888" s="70" t="s">
        <v>657</v>
      </c>
      <c r="E1888" s="69">
        <v>2023</v>
      </c>
      <c r="F1888" s="69" t="s">
        <v>61</v>
      </c>
      <c r="G1888" s="69" t="s">
        <v>102</v>
      </c>
      <c r="H1888" s="70" t="s">
        <v>95</v>
      </c>
      <c r="I1888" s="70" t="s">
        <v>715</v>
      </c>
      <c r="J1888" s="70" t="s">
        <v>634</v>
      </c>
      <c r="K1888" s="70" t="s">
        <v>634</v>
      </c>
      <c r="L1888" s="48">
        <v>1212</v>
      </c>
      <c r="M1888" s="48">
        <v>4380.49</v>
      </c>
    </row>
    <row r="1889" spans="1:13" ht="14.25" x14ac:dyDescent="0.2">
      <c r="A1889" s="66" t="s">
        <v>41</v>
      </c>
      <c r="B1889" s="66" t="s">
        <v>41</v>
      </c>
      <c r="C1889" s="67" t="s">
        <v>50</v>
      </c>
      <c r="D1889" s="70" t="s">
        <v>14</v>
      </c>
      <c r="E1889" s="69">
        <v>2019</v>
      </c>
      <c r="F1889" s="69" t="s">
        <v>66</v>
      </c>
      <c r="G1889" s="69" t="s">
        <v>186</v>
      </c>
      <c r="H1889" s="70" t="s">
        <v>91</v>
      </c>
      <c r="I1889" s="70" t="s">
        <v>758</v>
      </c>
      <c r="J1889" s="70" t="s">
        <v>634</v>
      </c>
      <c r="K1889" s="70" t="s">
        <v>634</v>
      </c>
      <c r="L1889" s="48">
        <v>1735.89</v>
      </c>
      <c r="M1889" s="51">
        <v>1945.6</v>
      </c>
    </row>
    <row r="1890" spans="1:13" ht="14.25" x14ac:dyDescent="0.2">
      <c r="A1890" s="66" t="s">
        <v>41</v>
      </c>
      <c r="B1890" s="66" t="s">
        <v>41</v>
      </c>
      <c r="C1890" s="67" t="s">
        <v>668</v>
      </c>
      <c r="D1890" s="70" t="s">
        <v>10</v>
      </c>
      <c r="E1890" s="69">
        <v>2019</v>
      </c>
      <c r="F1890" s="69" t="s">
        <v>76</v>
      </c>
      <c r="G1890" s="69" t="s">
        <v>328</v>
      </c>
      <c r="H1890" s="70" t="s">
        <v>179</v>
      </c>
      <c r="I1890" s="70" t="s">
        <v>334</v>
      </c>
      <c r="J1890" s="70" t="s">
        <v>545</v>
      </c>
      <c r="K1890" s="70" t="s">
        <v>545</v>
      </c>
      <c r="L1890" s="48">
        <v>1122.2</v>
      </c>
      <c r="M1890" s="48">
        <v>3112.55</v>
      </c>
    </row>
    <row r="1891" spans="1:13" ht="14.25" x14ac:dyDescent="0.2">
      <c r="A1891" s="66" t="s">
        <v>41</v>
      </c>
      <c r="B1891" s="66" t="s">
        <v>41</v>
      </c>
      <c r="C1891" s="67" t="s">
        <v>687</v>
      </c>
      <c r="D1891" s="70" t="s">
        <v>20</v>
      </c>
      <c r="E1891" s="69">
        <v>2020</v>
      </c>
      <c r="F1891" s="69" t="s">
        <v>66</v>
      </c>
      <c r="G1891" s="69" t="s">
        <v>186</v>
      </c>
      <c r="H1891" s="70" t="s">
        <v>129</v>
      </c>
      <c r="I1891" s="70" t="s">
        <v>688</v>
      </c>
      <c r="J1891" s="70" t="s">
        <v>634</v>
      </c>
      <c r="K1891" s="70" t="s">
        <v>634</v>
      </c>
      <c r="L1891" s="48">
        <v>1478.8300000000002</v>
      </c>
      <c r="M1891" s="48">
        <v>2777.26</v>
      </c>
    </row>
    <row r="1892" spans="1:13" ht="14.25" x14ac:dyDescent="0.2">
      <c r="A1892" s="66" t="s">
        <v>41</v>
      </c>
      <c r="B1892" s="66" t="s">
        <v>41</v>
      </c>
      <c r="C1892" s="67" t="s">
        <v>659</v>
      </c>
      <c r="D1892" s="70" t="s">
        <v>4</v>
      </c>
      <c r="E1892" s="69">
        <v>2020</v>
      </c>
      <c r="F1892" s="69" t="s">
        <v>66</v>
      </c>
      <c r="G1892" s="69" t="s">
        <v>186</v>
      </c>
      <c r="H1892" s="70" t="s">
        <v>179</v>
      </c>
      <c r="I1892" s="70" t="s">
        <v>466</v>
      </c>
      <c r="J1892" s="70" t="s">
        <v>634</v>
      </c>
      <c r="K1892" s="70" t="s">
        <v>634</v>
      </c>
      <c r="L1892" s="48">
        <v>1122.19</v>
      </c>
      <c r="M1892" s="48">
        <v>1499.5262090000001</v>
      </c>
    </row>
    <row r="1893" spans="1:13" ht="15" x14ac:dyDescent="0.2">
      <c r="A1893" s="66" t="s">
        <v>41</v>
      </c>
      <c r="B1893" s="66" t="s">
        <v>41</v>
      </c>
      <c r="C1893" s="67" t="s">
        <v>675</v>
      </c>
      <c r="D1893" s="70" t="s">
        <v>15</v>
      </c>
      <c r="E1893" s="69">
        <v>2018</v>
      </c>
      <c r="F1893" s="69" t="s">
        <v>676</v>
      </c>
      <c r="G1893" s="69" t="s">
        <v>280</v>
      </c>
      <c r="H1893" s="70" t="s">
        <v>281</v>
      </c>
      <c r="I1893" s="70" t="s">
        <v>685</v>
      </c>
      <c r="J1893" s="70" t="s">
        <v>634</v>
      </c>
      <c r="K1893" s="70" t="s">
        <v>634</v>
      </c>
      <c r="L1893" s="71">
        <v>1284.72</v>
      </c>
      <c r="M1893" s="71">
        <v>2988.15</v>
      </c>
    </row>
    <row r="1894" spans="1:13" ht="14.25" x14ac:dyDescent="0.2">
      <c r="A1894" s="66" t="s">
        <v>41</v>
      </c>
      <c r="B1894" s="66" t="s">
        <v>41</v>
      </c>
      <c r="C1894" s="67" t="s">
        <v>775</v>
      </c>
      <c r="D1894" s="70" t="s">
        <v>31</v>
      </c>
      <c r="E1894" s="69">
        <v>2021</v>
      </c>
      <c r="F1894" s="69" t="s">
        <v>75</v>
      </c>
      <c r="G1894" s="69" t="s">
        <v>312</v>
      </c>
      <c r="H1894" s="70" t="s">
        <v>516</v>
      </c>
      <c r="I1894" s="70" t="s">
        <v>750</v>
      </c>
      <c r="J1894" s="70" t="s">
        <v>634</v>
      </c>
      <c r="K1894" s="70" t="s">
        <v>634</v>
      </c>
      <c r="L1894" s="72">
        <v>2244.38</v>
      </c>
      <c r="M1894" s="72">
        <v>4552.18</v>
      </c>
    </row>
    <row r="1895" spans="1:13" ht="15" x14ac:dyDescent="0.2">
      <c r="A1895" s="66" t="s">
        <v>41</v>
      </c>
      <c r="B1895" s="66" t="s">
        <v>41</v>
      </c>
      <c r="C1895" s="67" t="s">
        <v>706</v>
      </c>
      <c r="D1895" s="70" t="s">
        <v>568</v>
      </c>
      <c r="E1895" s="69">
        <v>2022</v>
      </c>
      <c r="F1895" s="69" t="s">
        <v>61</v>
      </c>
      <c r="G1895" s="69" t="s">
        <v>102</v>
      </c>
      <c r="H1895" s="70" t="s">
        <v>103</v>
      </c>
      <c r="I1895" s="70" t="s">
        <v>800</v>
      </c>
      <c r="J1895" s="70" t="s">
        <v>634</v>
      </c>
      <c r="K1895" s="70" t="s">
        <v>634</v>
      </c>
      <c r="L1895" s="71">
        <v>2064.84</v>
      </c>
      <c r="M1895" s="71">
        <v>4065.57</v>
      </c>
    </row>
    <row r="1896" spans="1:13" ht="15" x14ac:dyDescent="0.2">
      <c r="A1896" s="66" t="s">
        <v>41</v>
      </c>
      <c r="B1896" s="66" t="s">
        <v>41</v>
      </c>
      <c r="C1896" s="67" t="s">
        <v>675</v>
      </c>
      <c r="D1896" s="70" t="s">
        <v>15</v>
      </c>
      <c r="E1896" s="69">
        <v>2018</v>
      </c>
      <c r="F1896" s="69" t="s">
        <v>676</v>
      </c>
      <c r="G1896" s="69" t="s">
        <v>280</v>
      </c>
      <c r="H1896" s="70" t="s">
        <v>281</v>
      </c>
      <c r="I1896" s="70" t="s">
        <v>793</v>
      </c>
      <c r="J1896" s="70" t="s">
        <v>634</v>
      </c>
      <c r="K1896" s="70" t="s">
        <v>634</v>
      </c>
      <c r="L1896" s="71">
        <v>1284.72</v>
      </c>
      <c r="M1896" s="71">
        <v>2988.15</v>
      </c>
    </row>
    <row r="1897" spans="1:13" ht="14.25" x14ac:dyDescent="0.2">
      <c r="A1897" s="66" t="s">
        <v>41</v>
      </c>
      <c r="B1897" s="66" t="s">
        <v>41</v>
      </c>
      <c r="C1897" s="67" t="s">
        <v>51</v>
      </c>
      <c r="D1897" s="70" t="s">
        <v>1</v>
      </c>
      <c r="E1897" s="69">
        <v>2020</v>
      </c>
      <c r="F1897" s="69" t="s">
        <v>67</v>
      </c>
      <c r="G1897" s="69" t="s">
        <v>193</v>
      </c>
      <c r="H1897" s="70" t="s">
        <v>194</v>
      </c>
      <c r="I1897" s="70" t="s">
        <v>807</v>
      </c>
      <c r="J1897" s="70" t="s">
        <v>545</v>
      </c>
      <c r="K1897" s="70" t="s">
        <v>545</v>
      </c>
      <c r="L1897" s="48">
        <v>1434.67</v>
      </c>
      <c r="M1897" s="48">
        <v>5022.6400000000003</v>
      </c>
    </row>
    <row r="1898" spans="1:13" ht="14.25" x14ac:dyDescent="0.2">
      <c r="A1898" s="66" t="s">
        <v>41</v>
      </c>
      <c r="B1898" s="66" t="s">
        <v>41</v>
      </c>
      <c r="C1898" s="67" t="s">
        <v>803</v>
      </c>
      <c r="D1898" s="70" t="s">
        <v>36</v>
      </c>
      <c r="E1898" s="69">
        <v>2020</v>
      </c>
      <c r="F1898" s="69" t="s">
        <v>77</v>
      </c>
      <c r="G1898" s="69" t="s">
        <v>403</v>
      </c>
      <c r="H1898" s="70" t="s">
        <v>93</v>
      </c>
      <c r="I1898" s="70" t="s">
        <v>804</v>
      </c>
      <c r="J1898" s="70" t="s">
        <v>634</v>
      </c>
      <c r="K1898" s="70" t="s">
        <v>634</v>
      </c>
      <c r="L1898" s="51">
        <v>1478.83</v>
      </c>
      <c r="M1898" s="51">
        <v>3035.65</v>
      </c>
    </row>
    <row r="1899" spans="1:13" ht="14.25" x14ac:dyDescent="0.2">
      <c r="A1899" s="66" t="s">
        <v>41</v>
      </c>
      <c r="B1899" s="66" t="s">
        <v>41</v>
      </c>
      <c r="C1899" s="67" t="s">
        <v>659</v>
      </c>
      <c r="D1899" s="70" t="s">
        <v>4</v>
      </c>
      <c r="E1899" s="69">
        <v>2020</v>
      </c>
      <c r="F1899" s="69" t="s">
        <v>66</v>
      </c>
      <c r="G1899" s="69" t="s">
        <v>186</v>
      </c>
      <c r="H1899" s="70" t="s">
        <v>179</v>
      </c>
      <c r="I1899" s="70" t="s">
        <v>410</v>
      </c>
      <c r="J1899" s="70" t="s">
        <v>545</v>
      </c>
      <c r="K1899" s="70" t="s">
        <v>545</v>
      </c>
      <c r="L1899" s="48">
        <v>1122.19</v>
      </c>
      <c r="M1899" s="48">
        <v>1499.5262090000001</v>
      </c>
    </row>
    <row r="1900" spans="1:13" ht="14.25" x14ac:dyDescent="0.2">
      <c r="A1900" s="66" t="s">
        <v>41</v>
      </c>
      <c r="B1900" s="66" t="s">
        <v>41</v>
      </c>
      <c r="C1900" s="67" t="s">
        <v>687</v>
      </c>
      <c r="D1900" s="70" t="s">
        <v>20</v>
      </c>
      <c r="E1900" s="69">
        <v>2020</v>
      </c>
      <c r="F1900" s="69" t="s">
        <v>66</v>
      </c>
      <c r="G1900" s="69" t="s">
        <v>186</v>
      </c>
      <c r="H1900" s="70" t="s">
        <v>129</v>
      </c>
      <c r="I1900" s="70" t="s">
        <v>688</v>
      </c>
      <c r="J1900" s="70" t="s">
        <v>634</v>
      </c>
      <c r="K1900" s="70" t="s">
        <v>634</v>
      </c>
      <c r="L1900" s="48">
        <v>1478.8300000000002</v>
      </c>
      <c r="M1900" s="48">
        <v>2777.26</v>
      </c>
    </row>
    <row r="1901" spans="1:13" ht="14.25" x14ac:dyDescent="0.2">
      <c r="A1901" s="66" t="s">
        <v>41</v>
      </c>
      <c r="B1901" s="66" t="s">
        <v>41</v>
      </c>
      <c r="C1901" s="67" t="s">
        <v>52</v>
      </c>
      <c r="D1901" s="70" t="s">
        <v>25</v>
      </c>
      <c r="E1901" s="69">
        <v>2020</v>
      </c>
      <c r="F1901" s="69" t="s">
        <v>68</v>
      </c>
      <c r="G1901" s="69" t="s">
        <v>250</v>
      </c>
      <c r="H1901" s="70" t="s">
        <v>129</v>
      </c>
      <c r="I1901" s="70" t="s">
        <v>825</v>
      </c>
      <c r="J1901" s="70" t="s">
        <v>634</v>
      </c>
      <c r="K1901" s="70" t="s">
        <v>634</v>
      </c>
      <c r="L1901" s="48">
        <v>1179.2</v>
      </c>
      <c r="M1901" s="48">
        <v>3212.99</v>
      </c>
    </row>
    <row r="1902" spans="1:13" ht="14.25" x14ac:dyDescent="0.2">
      <c r="A1902" s="66" t="s">
        <v>41</v>
      </c>
      <c r="B1902" s="66" t="s">
        <v>41</v>
      </c>
      <c r="C1902" s="67" t="s">
        <v>57</v>
      </c>
      <c r="D1902" s="70" t="s">
        <v>0</v>
      </c>
      <c r="E1902" s="69">
        <v>2018</v>
      </c>
      <c r="F1902" s="69" t="s">
        <v>61</v>
      </c>
      <c r="G1902" s="69" t="s">
        <v>102</v>
      </c>
      <c r="H1902" s="70" t="s">
        <v>129</v>
      </c>
      <c r="I1902" s="70" t="s">
        <v>786</v>
      </c>
      <c r="J1902" s="70" t="s">
        <v>634</v>
      </c>
      <c r="K1902" s="70" t="s">
        <v>634</v>
      </c>
      <c r="L1902" s="48">
        <v>1212</v>
      </c>
      <c r="M1902" s="48">
        <v>4380.49</v>
      </c>
    </row>
    <row r="1903" spans="1:13" ht="15" x14ac:dyDescent="0.2">
      <c r="A1903" s="66" t="s">
        <v>41</v>
      </c>
      <c r="B1903" s="66" t="s">
        <v>41</v>
      </c>
      <c r="C1903" s="67" t="s">
        <v>675</v>
      </c>
      <c r="D1903" s="70" t="s">
        <v>15</v>
      </c>
      <c r="E1903" s="69">
        <v>2018</v>
      </c>
      <c r="F1903" s="69" t="s">
        <v>676</v>
      </c>
      <c r="G1903" s="69" t="s">
        <v>280</v>
      </c>
      <c r="H1903" s="70" t="s">
        <v>281</v>
      </c>
      <c r="I1903" s="70" t="s">
        <v>685</v>
      </c>
      <c r="J1903" s="70" t="s">
        <v>634</v>
      </c>
      <c r="K1903" s="70" t="s">
        <v>634</v>
      </c>
      <c r="L1903" s="71">
        <v>1284.72</v>
      </c>
      <c r="M1903" s="71">
        <v>2988.15</v>
      </c>
    </row>
    <row r="1904" spans="1:13" ht="14.25" x14ac:dyDescent="0.2">
      <c r="A1904" s="66" t="s">
        <v>41</v>
      </c>
      <c r="B1904" s="66" t="s">
        <v>41</v>
      </c>
      <c r="C1904" s="67" t="s">
        <v>668</v>
      </c>
      <c r="D1904" s="70" t="s">
        <v>10</v>
      </c>
      <c r="E1904" s="69">
        <v>2019</v>
      </c>
      <c r="F1904" s="69" t="s">
        <v>76</v>
      </c>
      <c r="G1904" s="69" t="s">
        <v>328</v>
      </c>
      <c r="H1904" s="70" t="s">
        <v>179</v>
      </c>
      <c r="I1904" s="70" t="s">
        <v>825</v>
      </c>
      <c r="J1904" s="70" t="s">
        <v>545</v>
      </c>
      <c r="K1904" s="70" t="s">
        <v>545</v>
      </c>
      <c r="L1904" s="48">
        <v>1122.2</v>
      </c>
      <c r="M1904" s="48">
        <v>3112.55</v>
      </c>
    </row>
    <row r="1905" spans="1:13" ht="14.25" x14ac:dyDescent="0.2">
      <c r="A1905" s="66" t="s">
        <v>41</v>
      </c>
      <c r="B1905" s="66" t="s">
        <v>41</v>
      </c>
      <c r="C1905" s="67" t="s">
        <v>668</v>
      </c>
      <c r="D1905" s="70" t="s">
        <v>10</v>
      </c>
      <c r="E1905" s="69">
        <v>2019</v>
      </c>
      <c r="F1905" s="69" t="s">
        <v>76</v>
      </c>
      <c r="G1905" s="69" t="s">
        <v>328</v>
      </c>
      <c r="H1905" s="70" t="s">
        <v>179</v>
      </c>
      <c r="I1905" s="70" t="s">
        <v>723</v>
      </c>
      <c r="J1905" s="70" t="s">
        <v>545</v>
      </c>
      <c r="K1905" s="70" t="s">
        <v>545</v>
      </c>
      <c r="L1905" s="48">
        <v>1122.2</v>
      </c>
      <c r="M1905" s="48">
        <v>3112.55</v>
      </c>
    </row>
    <row r="1906" spans="1:13" ht="14.25" x14ac:dyDescent="0.2">
      <c r="A1906" s="66" t="s">
        <v>41</v>
      </c>
      <c r="B1906" s="66" t="s">
        <v>41</v>
      </c>
      <c r="C1906" s="67" t="s">
        <v>803</v>
      </c>
      <c r="D1906" s="70" t="s">
        <v>36</v>
      </c>
      <c r="E1906" s="69">
        <v>2020</v>
      </c>
      <c r="F1906" s="69" t="s">
        <v>77</v>
      </c>
      <c r="G1906" s="69" t="s">
        <v>403</v>
      </c>
      <c r="H1906" s="70" t="s">
        <v>162</v>
      </c>
      <c r="I1906" s="70" t="s">
        <v>165</v>
      </c>
      <c r="J1906" s="70" t="s">
        <v>634</v>
      </c>
      <c r="K1906" s="70" t="s">
        <v>634</v>
      </c>
      <c r="L1906" s="48">
        <v>1683.4</v>
      </c>
      <c r="M1906" s="48">
        <v>4526.95</v>
      </c>
    </row>
    <row r="1907" spans="1:13" ht="14.25" x14ac:dyDescent="0.2">
      <c r="A1907" s="66" t="s">
        <v>41</v>
      </c>
      <c r="B1907" s="66" t="s">
        <v>41</v>
      </c>
      <c r="C1907" s="67" t="s">
        <v>654</v>
      </c>
      <c r="D1907" s="70" t="s">
        <v>2</v>
      </c>
      <c r="E1907" s="69">
        <v>2018</v>
      </c>
      <c r="F1907" s="69" t="s">
        <v>64</v>
      </c>
      <c r="G1907" s="69" t="s">
        <v>159</v>
      </c>
      <c r="H1907" s="70" t="s">
        <v>129</v>
      </c>
      <c r="I1907" s="70" t="s">
        <v>688</v>
      </c>
      <c r="J1907" s="70" t="s">
        <v>634</v>
      </c>
      <c r="K1907" s="70" t="s">
        <v>634</v>
      </c>
      <c r="L1907" s="48">
        <v>2035.97</v>
      </c>
      <c r="M1907" s="48">
        <v>4337.2999999999993</v>
      </c>
    </row>
    <row r="1908" spans="1:13" ht="14.25" x14ac:dyDescent="0.2">
      <c r="A1908" s="66" t="s">
        <v>41</v>
      </c>
      <c r="B1908" s="66" t="s">
        <v>41</v>
      </c>
      <c r="C1908" s="67" t="s">
        <v>47</v>
      </c>
      <c r="D1908" s="70" t="s">
        <v>17</v>
      </c>
      <c r="E1908" s="69">
        <v>2018</v>
      </c>
      <c r="F1908" s="69" t="s">
        <v>64</v>
      </c>
      <c r="G1908" s="69" t="s">
        <v>159</v>
      </c>
      <c r="H1908" s="70" t="s">
        <v>162</v>
      </c>
      <c r="I1908" s="70" t="s">
        <v>158</v>
      </c>
      <c r="J1908" s="70" t="s">
        <v>634</v>
      </c>
      <c r="K1908" s="70" t="s">
        <v>634</v>
      </c>
      <c r="L1908" s="48">
        <v>4986.87</v>
      </c>
      <c r="M1908" s="48">
        <v>8525.9599999999991</v>
      </c>
    </row>
    <row r="1909" spans="1:13" ht="14.25" x14ac:dyDescent="0.2">
      <c r="A1909" s="66" t="s">
        <v>41</v>
      </c>
      <c r="B1909" s="66" t="s">
        <v>41</v>
      </c>
      <c r="C1909" s="67" t="s">
        <v>51</v>
      </c>
      <c r="D1909" s="70" t="s">
        <v>1</v>
      </c>
      <c r="E1909" s="69">
        <v>2020</v>
      </c>
      <c r="F1909" s="69" t="s">
        <v>67</v>
      </c>
      <c r="G1909" s="69" t="s">
        <v>193</v>
      </c>
      <c r="H1909" s="70" t="s">
        <v>194</v>
      </c>
      <c r="I1909" s="70" t="s">
        <v>245</v>
      </c>
      <c r="J1909" s="70" t="s">
        <v>545</v>
      </c>
      <c r="K1909" s="70" t="s">
        <v>545</v>
      </c>
      <c r="L1909" s="48">
        <v>1434.67</v>
      </c>
      <c r="M1909" s="48">
        <v>5022.6400000000003</v>
      </c>
    </row>
    <row r="1910" spans="1:13" ht="14.25" x14ac:dyDescent="0.2">
      <c r="A1910" s="66" t="s">
        <v>41</v>
      </c>
      <c r="B1910" s="66" t="s">
        <v>41</v>
      </c>
      <c r="C1910" s="67" t="s">
        <v>52</v>
      </c>
      <c r="D1910" s="70" t="s">
        <v>25</v>
      </c>
      <c r="E1910" s="69">
        <v>2020</v>
      </c>
      <c r="F1910" s="69" t="s">
        <v>68</v>
      </c>
      <c r="G1910" s="69" t="s">
        <v>250</v>
      </c>
      <c r="H1910" s="70" t="s">
        <v>129</v>
      </c>
      <c r="I1910" s="70" t="s">
        <v>825</v>
      </c>
      <c r="J1910" s="70" t="s">
        <v>634</v>
      </c>
      <c r="K1910" s="70" t="s">
        <v>634</v>
      </c>
      <c r="L1910" s="48">
        <v>1179.2</v>
      </c>
      <c r="M1910" s="48">
        <v>3212.99</v>
      </c>
    </row>
    <row r="1911" spans="1:13" ht="14.25" x14ac:dyDescent="0.2">
      <c r="A1911" s="66" t="s">
        <v>41</v>
      </c>
      <c r="B1911" s="66" t="s">
        <v>41</v>
      </c>
      <c r="C1911" s="67" t="s">
        <v>55</v>
      </c>
      <c r="D1911" s="70" t="s">
        <v>6</v>
      </c>
      <c r="E1911" s="69">
        <v>2018</v>
      </c>
      <c r="F1911" s="69" t="s">
        <v>71</v>
      </c>
      <c r="G1911" s="69" t="s">
        <v>264</v>
      </c>
      <c r="H1911" s="70" t="s">
        <v>99</v>
      </c>
      <c r="I1911" s="70" t="s">
        <v>662</v>
      </c>
      <c r="J1911" s="70" t="s">
        <v>634</v>
      </c>
      <c r="K1911" s="70" t="s">
        <v>634</v>
      </c>
      <c r="L1911" s="56">
        <v>1727</v>
      </c>
      <c r="M1911" s="56">
        <v>3452.47</v>
      </c>
    </row>
    <row r="1912" spans="1:13" ht="14.25" x14ac:dyDescent="0.2">
      <c r="A1912" s="66" t="s">
        <v>41</v>
      </c>
      <c r="B1912" s="66" t="s">
        <v>41</v>
      </c>
      <c r="C1912" s="67" t="s">
        <v>668</v>
      </c>
      <c r="D1912" s="70" t="s">
        <v>10</v>
      </c>
      <c r="E1912" s="69">
        <v>2019</v>
      </c>
      <c r="F1912" s="69" t="s">
        <v>76</v>
      </c>
      <c r="G1912" s="69" t="s">
        <v>328</v>
      </c>
      <c r="H1912" s="70" t="s">
        <v>179</v>
      </c>
      <c r="I1912" s="70" t="s">
        <v>396</v>
      </c>
      <c r="J1912" s="70" t="s">
        <v>545</v>
      </c>
      <c r="K1912" s="70" t="s">
        <v>545</v>
      </c>
      <c r="L1912" s="48">
        <v>1122.2</v>
      </c>
      <c r="M1912" s="48">
        <v>3112.55</v>
      </c>
    </row>
    <row r="1913" spans="1:13" ht="14.25" x14ac:dyDescent="0.2">
      <c r="A1913" s="66" t="s">
        <v>41</v>
      </c>
      <c r="B1913" s="66" t="s">
        <v>41</v>
      </c>
      <c r="C1913" s="67" t="s">
        <v>761</v>
      </c>
      <c r="D1913" s="70" t="s">
        <v>35</v>
      </c>
      <c r="E1913" s="69">
        <v>2018</v>
      </c>
      <c r="F1913" s="69" t="s">
        <v>59</v>
      </c>
      <c r="G1913" s="69" t="s">
        <v>82</v>
      </c>
      <c r="H1913" s="70" t="s">
        <v>129</v>
      </c>
      <c r="I1913" s="70" t="s">
        <v>779</v>
      </c>
      <c r="J1913" s="70" t="s">
        <v>634</v>
      </c>
      <c r="K1913" s="70" t="s">
        <v>634</v>
      </c>
      <c r="L1913" s="48">
        <v>1298</v>
      </c>
      <c r="M1913" s="48">
        <v>1694</v>
      </c>
    </row>
    <row r="1914" spans="1:13" ht="14.25" x14ac:dyDescent="0.2">
      <c r="A1914" s="66" t="s">
        <v>41</v>
      </c>
      <c r="B1914" s="66" t="s">
        <v>41</v>
      </c>
      <c r="C1914" s="67" t="s">
        <v>48</v>
      </c>
      <c r="D1914" s="70" t="s">
        <v>11</v>
      </c>
      <c r="E1914" s="69">
        <v>2018</v>
      </c>
      <c r="F1914" s="69" t="s">
        <v>59</v>
      </c>
      <c r="G1914" s="69" t="s">
        <v>82</v>
      </c>
      <c r="H1914" s="70" t="s">
        <v>129</v>
      </c>
      <c r="I1914" s="70" t="s">
        <v>667</v>
      </c>
      <c r="J1914" s="70" t="s">
        <v>634</v>
      </c>
      <c r="K1914" s="70" t="s">
        <v>634</v>
      </c>
      <c r="L1914" s="48">
        <v>1298</v>
      </c>
      <c r="M1914" s="48">
        <v>1694</v>
      </c>
    </row>
    <row r="1915" spans="1:13" ht="14.25" x14ac:dyDescent="0.2">
      <c r="A1915" s="66" t="s">
        <v>41</v>
      </c>
      <c r="B1915" s="66" t="s">
        <v>41</v>
      </c>
      <c r="C1915" s="67" t="s">
        <v>50</v>
      </c>
      <c r="D1915" s="70" t="s">
        <v>14</v>
      </c>
      <c r="E1915" s="69">
        <v>2019</v>
      </c>
      <c r="F1915" s="69" t="s">
        <v>66</v>
      </c>
      <c r="G1915" s="69" t="s">
        <v>186</v>
      </c>
      <c r="H1915" s="70" t="s">
        <v>91</v>
      </c>
      <c r="I1915" s="70" t="s">
        <v>758</v>
      </c>
      <c r="J1915" s="70" t="s">
        <v>634</v>
      </c>
      <c r="K1915" s="70" t="s">
        <v>634</v>
      </c>
      <c r="L1915" s="48">
        <v>1735.89</v>
      </c>
      <c r="M1915" s="51">
        <v>1945.6</v>
      </c>
    </row>
    <row r="1916" spans="1:13" ht="14.25" x14ac:dyDescent="0.2">
      <c r="A1916" s="66" t="s">
        <v>41</v>
      </c>
      <c r="B1916" s="66" t="s">
        <v>41</v>
      </c>
      <c r="C1916" s="67" t="s">
        <v>654</v>
      </c>
      <c r="D1916" s="70" t="s">
        <v>2</v>
      </c>
      <c r="E1916" s="69">
        <v>2018</v>
      </c>
      <c r="F1916" s="69" t="s">
        <v>64</v>
      </c>
      <c r="G1916" s="69" t="s">
        <v>159</v>
      </c>
      <c r="H1916" s="70" t="s">
        <v>162</v>
      </c>
      <c r="I1916" s="70" t="s">
        <v>708</v>
      </c>
      <c r="J1916" s="70" t="s">
        <v>634</v>
      </c>
      <c r="K1916" s="70" t="s">
        <v>634</v>
      </c>
      <c r="L1916" s="48">
        <v>1298</v>
      </c>
      <c r="M1916" s="48">
        <v>3996.13</v>
      </c>
    </row>
    <row r="1917" spans="1:13" ht="14.25" x14ac:dyDescent="0.2">
      <c r="A1917" s="66" t="s">
        <v>41</v>
      </c>
      <c r="B1917" s="66" t="s">
        <v>41</v>
      </c>
      <c r="C1917" s="67" t="s">
        <v>55</v>
      </c>
      <c r="D1917" s="70" t="s">
        <v>6</v>
      </c>
      <c r="E1917" s="69">
        <v>2018</v>
      </c>
      <c r="F1917" s="69" t="s">
        <v>71</v>
      </c>
      <c r="G1917" s="69" t="s">
        <v>264</v>
      </c>
      <c r="H1917" s="70" t="s">
        <v>99</v>
      </c>
      <c r="I1917" s="70" t="s">
        <v>679</v>
      </c>
      <c r="J1917" s="70" t="s">
        <v>634</v>
      </c>
      <c r="K1917" s="70" t="s">
        <v>634</v>
      </c>
      <c r="L1917" s="56">
        <v>1727</v>
      </c>
      <c r="M1917" s="56">
        <v>3452.47</v>
      </c>
    </row>
    <row r="1918" spans="1:13" ht="14.25" x14ac:dyDescent="0.2">
      <c r="A1918" s="66" t="s">
        <v>41</v>
      </c>
      <c r="B1918" s="66" t="s">
        <v>41</v>
      </c>
      <c r="C1918" s="67" t="s">
        <v>659</v>
      </c>
      <c r="D1918" s="70" t="s">
        <v>4</v>
      </c>
      <c r="E1918" s="69">
        <v>2020</v>
      </c>
      <c r="F1918" s="69" t="s">
        <v>66</v>
      </c>
      <c r="G1918" s="69" t="s">
        <v>186</v>
      </c>
      <c r="H1918" s="70" t="s">
        <v>179</v>
      </c>
      <c r="I1918" s="70" t="s">
        <v>489</v>
      </c>
      <c r="J1918" s="70" t="s">
        <v>634</v>
      </c>
      <c r="K1918" s="70" t="s">
        <v>634</v>
      </c>
      <c r="L1918" s="48">
        <v>1122.19</v>
      </c>
      <c r="M1918" s="48">
        <v>1499.5262090000001</v>
      </c>
    </row>
    <row r="1919" spans="1:13" ht="15" x14ac:dyDescent="0.2">
      <c r="A1919" s="66" t="s">
        <v>41</v>
      </c>
      <c r="B1919" s="66" t="s">
        <v>41</v>
      </c>
      <c r="C1919" s="67" t="s">
        <v>706</v>
      </c>
      <c r="D1919" s="70" t="s">
        <v>568</v>
      </c>
      <c r="E1919" s="69">
        <v>2022</v>
      </c>
      <c r="F1919" s="69" t="s">
        <v>61</v>
      </c>
      <c r="G1919" s="69" t="s">
        <v>102</v>
      </c>
      <c r="H1919" s="70" t="s">
        <v>103</v>
      </c>
      <c r="I1919" s="70" t="s">
        <v>860</v>
      </c>
      <c r="J1919" s="70" t="s">
        <v>634</v>
      </c>
      <c r="K1919" s="70" t="s">
        <v>634</v>
      </c>
      <c r="L1919" s="71">
        <v>2064.84</v>
      </c>
      <c r="M1919" s="71">
        <v>4065.57</v>
      </c>
    </row>
    <row r="1920" spans="1:13" ht="14.25" x14ac:dyDescent="0.2">
      <c r="A1920" s="66" t="s">
        <v>41</v>
      </c>
      <c r="B1920" s="66" t="s">
        <v>41</v>
      </c>
      <c r="C1920" s="67" t="s">
        <v>668</v>
      </c>
      <c r="D1920" s="70" t="s">
        <v>10</v>
      </c>
      <c r="E1920" s="69">
        <v>2019</v>
      </c>
      <c r="F1920" s="69" t="s">
        <v>76</v>
      </c>
      <c r="G1920" s="69" t="s">
        <v>328</v>
      </c>
      <c r="H1920" s="70" t="s">
        <v>179</v>
      </c>
      <c r="I1920" s="70" t="s">
        <v>786</v>
      </c>
      <c r="J1920" s="70" t="s">
        <v>545</v>
      </c>
      <c r="K1920" s="70" t="s">
        <v>545</v>
      </c>
      <c r="L1920" s="48">
        <v>1122.2</v>
      </c>
      <c r="M1920" s="48">
        <v>3112.55</v>
      </c>
    </row>
    <row r="1921" spans="1:13" ht="14.25" x14ac:dyDescent="0.2">
      <c r="A1921" s="66" t="s">
        <v>41</v>
      </c>
      <c r="B1921" s="66" t="s">
        <v>41</v>
      </c>
      <c r="C1921" s="67" t="s">
        <v>781</v>
      </c>
      <c r="D1921" s="70" t="s">
        <v>32</v>
      </c>
      <c r="E1921" s="69">
        <v>2018</v>
      </c>
      <c r="F1921" s="69" t="s">
        <v>60</v>
      </c>
      <c r="G1921" s="69" t="s">
        <v>90</v>
      </c>
      <c r="H1921" s="70" t="s">
        <v>97</v>
      </c>
      <c r="I1921" s="70" t="s">
        <v>695</v>
      </c>
      <c r="J1921" s="70" t="s">
        <v>634</v>
      </c>
      <c r="K1921" s="70" t="s">
        <v>634</v>
      </c>
      <c r="L1921" s="48">
        <v>4681.4799999999996</v>
      </c>
      <c r="M1921" s="48">
        <v>9207.34</v>
      </c>
    </row>
    <row r="1922" spans="1:13" ht="14.25" x14ac:dyDescent="0.2">
      <c r="A1922" s="66" t="s">
        <v>41</v>
      </c>
      <c r="B1922" s="66" t="s">
        <v>41</v>
      </c>
      <c r="C1922" s="67" t="s">
        <v>668</v>
      </c>
      <c r="D1922" s="70" t="s">
        <v>10</v>
      </c>
      <c r="E1922" s="69">
        <v>2019</v>
      </c>
      <c r="F1922" s="69" t="s">
        <v>76</v>
      </c>
      <c r="G1922" s="69" t="s">
        <v>328</v>
      </c>
      <c r="H1922" s="70" t="s">
        <v>179</v>
      </c>
      <c r="I1922" s="70" t="s">
        <v>348</v>
      </c>
      <c r="J1922" s="70" t="s">
        <v>545</v>
      </c>
      <c r="K1922" s="70" t="s">
        <v>545</v>
      </c>
      <c r="L1922" s="48">
        <v>1122.2</v>
      </c>
      <c r="M1922" s="48">
        <v>3112.55</v>
      </c>
    </row>
    <row r="1923" spans="1:13" ht="14.25" x14ac:dyDescent="0.2">
      <c r="A1923" s="66" t="s">
        <v>41</v>
      </c>
      <c r="B1923" s="66" t="s">
        <v>41</v>
      </c>
      <c r="C1923" s="67" t="s">
        <v>55</v>
      </c>
      <c r="D1923" s="70" t="s">
        <v>6</v>
      </c>
      <c r="E1923" s="69">
        <v>2018</v>
      </c>
      <c r="F1923" s="69" t="s">
        <v>71</v>
      </c>
      <c r="G1923" s="69" t="s">
        <v>264</v>
      </c>
      <c r="H1923" s="70" t="s">
        <v>129</v>
      </c>
      <c r="I1923" s="70" t="s">
        <v>678</v>
      </c>
      <c r="J1923" s="70" t="s">
        <v>634</v>
      </c>
      <c r="K1923" s="70" t="s">
        <v>634</v>
      </c>
      <c r="L1923" s="56">
        <v>1298</v>
      </c>
      <c r="M1923" s="56">
        <v>2742.53</v>
      </c>
    </row>
    <row r="1924" spans="1:13" ht="14.25" x14ac:dyDescent="0.2">
      <c r="A1924" s="66" t="s">
        <v>41</v>
      </c>
      <c r="B1924" s="66" t="s">
        <v>41</v>
      </c>
      <c r="C1924" s="67" t="s">
        <v>51</v>
      </c>
      <c r="D1924" s="70" t="s">
        <v>1</v>
      </c>
      <c r="E1924" s="69">
        <v>2020</v>
      </c>
      <c r="F1924" s="69" t="s">
        <v>67</v>
      </c>
      <c r="G1924" s="69" t="s">
        <v>193</v>
      </c>
      <c r="H1924" s="70" t="s">
        <v>194</v>
      </c>
      <c r="I1924" s="70" t="s">
        <v>247</v>
      </c>
      <c r="J1924" s="70" t="s">
        <v>545</v>
      </c>
      <c r="K1924" s="70" t="s">
        <v>545</v>
      </c>
      <c r="L1924" s="48">
        <v>1434.67</v>
      </c>
      <c r="M1924" s="48">
        <v>5022.6400000000003</v>
      </c>
    </row>
    <row r="1925" spans="1:13" ht="14.25" x14ac:dyDescent="0.2">
      <c r="A1925" s="66" t="s">
        <v>41</v>
      </c>
      <c r="B1925" s="66" t="s">
        <v>41</v>
      </c>
      <c r="C1925" s="67" t="s">
        <v>687</v>
      </c>
      <c r="D1925" s="70" t="s">
        <v>20</v>
      </c>
      <c r="E1925" s="69">
        <v>2020</v>
      </c>
      <c r="F1925" s="69" t="s">
        <v>66</v>
      </c>
      <c r="G1925" s="69" t="s">
        <v>186</v>
      </c>
      <c r="H1925" s="70" t="s">
        <v>257</v>
      </c>
      <c r="I1925" s="70" t="s">
        <v>688</v>
      </c>
      <c r="J1925" s="70" t="s">
        <v>634</v>
      </c>
      <c r="K1925" s="70" t="s">
        <v>634</v>
      </c>
      <c r="L1925" s="48">
        <v>1236.43</v>
      </c>
      <c r="M1925" s="48">
        <v>2582.9500000000003</v>
      </c>
    </row>
    <row r="1926" spans="1:13" ht="14.25" x14ac:dyDescent="0.2">
      <c r="A1926" s="66" t="s">
        <v>41</v>
      </c>
      <c r="B1926" s="66" t="s">
        <v>41</v>
      </c>
      <c r="C1926" s="67" t="s">
        <v>668</v>
      </c>
      <c r="D1926" s="70" t="s">
        <v>10</v>
      </c>
      <c r="E1926" s="69">
        <v>2019</v>
      </c>
      <c r="F1926" s="69" t="s">
        <v>76</v>
      </c>
      <c r="G1926" s="69" t="s">
        <v>328</v>
      </c>
      <c r="H1926" s="70" t="s">
        <v>179</v>
      </c>
      <c r="I1926" s="70" t="s">
        <v>348</v>
      </c>
      <c r="J1926" s="70" t="s">
        <v>545</v>
      </c>
      <c r="K1926" s="70" t="s">
        <v>545</v>
      </c>
      <c r="L1926" s="48">
        <v>1122.2</v>
      </c>
      <c r="M1926" s="48">
        <v>3112.55</v>
      </c>
    </row>
    <row r="1927" spans="1:13" ht="14.25" x14ac:dyDescent="0.2">
      <c r="A1927" s="66" t="s">
        <v>41</v>
      </c>
      <c r="B1927" s="66" t="s">
        <v>41</v>
      </c>
      <c r="C1927" s="67" t="s">
        <v>51</v>
      </c>
      <c r="D1927" s="70" t="s">
        <v>1</v>
      </c>
      <c r="E1927" s="69">
        <v>2020</v>
      </c>
      <c r="F1927" s="69" t="s">
        <v>67</v>
      </c>
      <c r="G1927" s="69" t="s">
        <v>193</v>
      </c>
      <c r="H1927" s="70" t="s">
        <v>194</v>
      </c>
      <c r="I1927" s="70" t="s">
        <v>195</v>
      </c>
      <c r="J1927" s="70" t="s">
        <v>545</v>
      </c>
      <c r="K1927" s="70" t="s">
        <v>545</v>
      </c>
      <c r="L1927" s="48">
        <v>1434.67</v>
      </c>
      <c r="M1927" s="48">
        <v>5022.6400000000003</v>
      </c>
    </row>
    <row r="1928" spans="1:13" ht="15" x14ac:dyDescent="0.2">
      <c r="A1928" s="66" t="s">
        <v>41</v>
      </c>
      <c r="B1928" s="66" t="s">
        <v>41</v>
      </c>
      <c r="C1928" s="67" t="s">
        <v>706</v>
      </c>
      <c r="D1928" s="70" t="s">
        <v>568</v>
      </c>
      <c r="E1928" s="69">
        <v>2022</v>
      </c>
      <c r="F1928" s="69" t="s">
        <v>61</v>
      </c>
      <c r="G1928" s="69" t="s">
        <v>102</v>
      </c>
      <c r="H1928" s="70" t="s">
        <v>86</v>
      </c>
      <c r="I1928" s="70" t="s">
        <v>695</v>
      </c>
      <c r="J1928" s="70" t="s">
        <v>634</v>
      </c>
      <c r="K1928" s="70" t="s">
        <v>634</v>
      </c>
      <c r="L1928" s="71">
        <v>2498.17</v>
      </c>
      <c r="M1928" s="71">
        <v>4487.5600000000004</v>
      </c>
    </row>
    <row r="1929" spans="1:13" ht="14.25" x14ac:dyDescent="0.2">
      <c r="A1929" s="66" t="s">
        <v>41</v>
      </c>
      <c r="B1929" s="66" t="s">
        <v>41</v>
      </c>
      <c r="C1929" s="67" t="s">
        <v>47</v>
      </c>
      <c r="D1929" s="70" t="s">
        <v>17</v>
      </c>
      <c r="E1929" s="69">
        <v>2018</v>
      </c>
      <c r="F1929" s="69" t="s">
        <v>64</v>
      </c>
      <c r="G1929" s="69" t="s">
        <v>159</v>
      </c>
      <c r="H1929" s="70" t="s">
        <v>160</v>
      </c>
      <c r="I1929" s="70" t="s">
        <v>158</v>
      </c>
      <c r="J1929" s="70" t="s">
        <v>634</v>
      </c>
      <c r="K1929" s="70" t="s">
        <v>634</v>
      </c>
      <c r="L1929" s="48">
        <v>2335.15</v>
      </c>
      <c r="M1929" s="48">
        <v>4636.4799999999996</v>
      </c>
    </row>
    <row r="1930" spans="1:13" ht="14.25" x14ac:dyDescent="0.2">
      <c r="A1930" s="66" t="s">
        <v>41</v>
      </c>
      <c r="B1930" s="66" t="s">
        <v>41</v>
      </c>
      <c r="C1930" s="67" t="s">
        <v>691</v>
      </c>
      <c r="D1930" s="70" t="s">
        <v>21</v>
      </c>
      <c r="E1930" s="69">
        <v>2019</v>
      </c>
      <c r="F1930" s="69" t="s">
        <v>75</v>
      </c>
      <c r="G1930" s="69" t="s">
        <v>312</v>
      </c>
      <c r="H1930" s="70" t="s">
        <v>313</v>
      </c>
      <c r="I1930" s="70" t="s">
        <v>695</v>
      </c>
      <c r="J1930" s="70" t="s">
        <v>634</v>
      </c>
      <c r="K1930" s="70" t="s">
        <v>634</v>
      </c>
      <c r="L1930" s="48">
        <v>1236.43</v>
      </c>
      <c r="M1930" s="48">
        <v>3029.39</v>
      </c>
    </row>
    <row r="1931" spans="1:13" ht="14.25" x14ac:dyDescent="0.2">
      <c r="A1931" s="66" t="s">
        <v>41</v>
      </c>
      <c r="B1931" s="66" t="s">
        <v>41</v>
      </c>
      <c r="C1931" s="67" t="s">
        <v>57</v>
      </c>
      <c r="D1931" s="70" t="s">
        <v>0</v>
      </c>
      <c r="E1931" s="69">
        <v>2018</v>
      </c>
      <c r="F1931" s="69" t="s">
        <v>61</v>
      </c>
      <c r="G1931" s="69" t="s">
        <v>102</v>
      </c>
      <c r="H1931" s="70" t="s">
        <v>129</v>
      </c>
      <c r="I1931" s="70" t="s">
        <v>737</v>
      </c>
      <c r="J1931" s="70" t="s">
        <v>634</v>
      </c>
      <c r="K1931" s="70" t="s">
        <v>634</v>
      </c>
      <c r="L1931" s="48">
        <v>1212</v>
      </c>
      <c r="M1931" s="48">
        <v>4380.49</v>
      </c>
    </row>
    <row r="1932" spans="1:13" ht="14.25" x14ac:dyDescent="0.2">
      <c r="A1932" s="66" t="s">
        <v>41</v>
      </c>
      <c r="B1932" s="66" t="s">
        <v>41</v>
      </c>
      <c r="C1932" s="67" t="s">
        <v>57</v>
      </c>
      <c r="D1932" s="70" t="s">
        <v>0</v>
      </c>
      <c r="E1932" s="69">
        <v>2018</v>
      </c>
      <c r="F1932" s="69" t="s">
        <v>61</v>
      </c>
      <c r="G1932" s="69" t="s">
        <v>102</v>
      </c>
      <c r="H1932" s="70" t="s">
        <v>129</v>
      </c>
      <c r="I1932" s="70" t="s">
        <v>723</v>
      </c>
      <c r="J1932" s="70" t="s">
        <v>634</v>
      </c>
      <c r="K1932" s="70" t="s">
        <v>634</v>
      </c>
      <c r="L1932" s="48">
        <v>1212</v>
      </c>
      <c r="M1932" s="48">
        <v>4380.49</v>
      </c>
    </row>
    <row r="1933" spans="1:13" ht="14.25" x14ac:dyDescent="0.2">
      <c r="A1933" s="66" t="s">
        <v>41</v>
      </c>
      <c r="B1933" s="66" t="s">
        <v>41</v>
      </c>
      <c r="C1933" s="67" t="s">
        <v>654</v>
      </c>
      <c r="D1933" s="70" t="s">
        <v>2</v>
      </c>
      <c r="E1933" s="69">
        <v>2018</v>
      </c>
      <c r="F1933" s="69" t="s">
        <v>64</v>
      </c>
      <c r="G1933" s="69" t="s">
        <v>159</v>
      </c>
      <c r="H1933" s="70" t="s">
        <v>129</v>
      </c>
      <c r="I1933" s="70" t="s">
        <v>697</v>
      </c>
      <c r="J1933" s="70" t="s">
        <v>634</v>
      </c>
      <c r="K1933" s="70" t="s">
        <v>634</v>
      </c>
      <c r="L1933" s="48">
        <v>2035.97</v>
      </c>
      <c r="M1933" s="48">
        <v>4337.2999999999993</v>
      </c>
    </row>
    <row r="1934" spans="1:13" ht="14.25" x14ac:dyDescent="0.2">
      <c r="A1934" s="66" t="s">
        <v>41</v>
      </c>
      <c r="B1934" s="66" t="s">
        <v>41</v>
      </c>
      <c r="C1934" s="67" t="s">
        <v>57</v>
      </c>
      <c r="D1934" s="70" t="s">
        <v>0</v>
      </c>
      <c r="E1934" s="69">
        <v>2018</v>
      </c>
      <c r="F1934" s="69" t="s">
        <v>61</v>
      </c>
      <c r="G1934" s="69" t="s">
        <v>102</v>
      </c>
      <c r="H1934" s="70" t="s">
        <v>495</v>
      </c>
      <c r="I1934" s="70" t="s">
        <v>783</v>
      </c>
      <c r="J1934" s="70" t="s">
        <v>634</v>
      </c>
      <c r="K1934" s="70" t="s">
        <v>634</v>
      </c>
      <c r="L1934" s="48">
        <v>1718.8</v>
      </c>
      <c r="M1934" s="48">
        <v>5893.71</v>
      </c>
    </row>
    <row r="1935" spans="1:13" ht="14.25" x14ac:dyDescent="0.2">
      <c r="A1935" s="66" t="s">
        <v>41</v>
      </c>
      <c r="B1935" s="66" t="s">
        <v>41</v>
      </c>
      <c r="C1935" s="67" t="s">
        <v>703</v>
      </c>
      <c r="D1935" s="70" t="s">
        <v>601</v>
      </c>
      <c r="E1935" s="69">
        <v>2022</v>
      </c>
      <c r="F1935" s="69" t="s">
        <v>66</v>
      </c>
      <c r="G1935" s="69" t="s">
        <v>186</v>
      </c>
      <c r="H1935" s="70" t="s">
        <v>95</v>
      </c>
      <c r="I1935" s="70" t="s">
        <v>740</v>
      </c>
      <c r="J1935" s="70" t="s">
        <v>634</v>
      </c>
      <c r="K1935" s="70" t="s">
        <v>634</v>
      </c>
      <c r="L1935" s="48">
        <v>2366.17</v>
      </c>
      <c r="M1935" s="48">
        <v>2425.1999999999998</v>
      </c>
    </row>
    <row r="1936" spans="1:13" ht="14.25" x14ac:dyDescent="0.2">
      <c r="A1936" s="66" t="s">
        <v>41</v>
      </c>
      <c r="B1936" s="66" t="s">
        <v>41</v>
      </c>
      <c r="C1936" s="67" t="s">
        <v>659</v>
      </c>
      <c r="D1936" s="70" t="s">
        <v>4</v>
      </c>
      <c r="E1936" s="69">
        <v>2020</v>
      </c>
      <c r="F1936" s="69" t="s">
        <v>66</v>
      </c>
      <c r="G1936" s="69" t="s">
        <v>186</v>
      </c>
      <c r="H1936" s="70" t="s">
        <v>179</v>
      </c>
      <c r="I1936" s="70" t="s">
        <v>467</v>
      </c>
      <c r="J1936" s="70" t="s">
        <v>545</v>
      </c>
      <c r="K1936" s="70" t="s">
        <v>545</v>
      </c>
      <c r="L1936" s="48">
        <v>1122.19</v>
      </c>
      <c r="M1936" s="48">
        <v>1499.5262090000001</v>
      </c>
    </row>
    <row r="1937" spans="1:13" ht="15" x14ac:dyDescent="0.2">
      <c r="A1937" s="66" t="s">
        <v>41</v>
      </c>
      <c r="B1937" s="66" t="s">
        <v>41</v>
      </c>
      <c r="C1937" s="67" t="s">
        <v>675</v>
      </c>
      <c r="D1937" s="70" t="s">
        <v>15</v>
      </c>
      <c r="E1937" s="69">
        <v>2018</v>
      </c>
      <c r="F1937" s="69" t="s">
        <v>676</v>
      </c>
      <c r="G1937" s="69" t="s">
        <v>280</v>
      </c>
      <c r="H1937" s="70" t="s">
        <v>283</v>
      </c>
      <c r="I1937" s="70" t="s">
        <v>664</v>
      </c>
      <c r="J1937" s="70" t="s">
        <v>634</v>
      </c>
      <c r="K1937" s="70" t="s">
        <v>634</v>
      </c>
      <c r="L1937" s="71">
        <v>2803.8272000000002</v>
      </c>
      <c r="M1937" s="71">
        <v>5890.47</v>
      </c>
    </row>
    <row r="1938" spans="1:13" ht="14.25" x14ac:dyDescent="0.2">
      <c r="A1938" s="66" t="s">
        <v>41</v>
      </c>
      <c r="B1938" s="66" t="s">
        <v>41</v>
      </c>
      <c r="C1938" s="67" t="s">
        <v>668</v>
      </c>
      <c r="D1938" s="70" t="s">
        <v>10</v>
      </c>
      <c r="E1938" s="69">
        <v>2019</v>
      </c>
      <c r="F1938" s="69" t="s">
        <v>76</v>
      </c>
      <c r="G1938" s="69" t="s">
        <v>328</v>
      </c>
      <c r="H1938" s="70" t="s">
        <v>179</v>
      </c>
      <c r="I1938" s="70" t="s">
        <v>348</v>
      </c>
      <c r="J1938" s="70" t="s">
        <v>545</v>
      </c>
      <c r="K1938" s="70" t="s">
        <v>545</v>
      </c>
      <c r="L1938" s="48">
        <v>1122.2</v>
      </c>
      <c r="M1938" s="48">
        <v>3112.55</v>
      </c>
    </row>
    <row r="1939" spans="1:13" ht="14.25" x14ac:dyDescent="0.2">
      <c r="A1939" s="66" t="s">
        <v>41</v>
      </c>
      <c r="B1939" s="66" t="s">
        <v>41</v>
      </c>
      <c r="C1939" s="67" t="s">
        <v>668</v>
      </c>
      <c r="D1939" s="70" t="s">
        <v>10</v>
      </c>
      <c r="E1939" s="69">
        <v>2019</v>
      </c>
      <c r="F1939" s="69" t="s">
        <v>76</v>
      </c>
      <c r="G1939" s="69" t="s">
        <v>328</v>
      </c>
      <c r="H1939" s="70" t="s">
        <v>179</v>
      </c>
      <c r="I1939" s="70" t="s">
        <v>786</v>
      </c>
      <c r="J1939" s="70" t="s">
        <v>545</v>
      </c>
      <c r="K1939" s="70" t="s">
        <v>545</v>
      </c>
      <c r="L1939" s="48">
        <v>1122.2</v>
      </c>
      <c r="M1939" s="48">
        <v>3112.55</v>
      </c>
    </row>
    <row r="1940" spans="1:13" ht="14.25" x14ac:dyDescent="0.2">
      <c r="A1940" s="66" t="s">
        <v>41</v>
      </c>
      <c r="B1940" s="66" t="s">
        <v>41</v>
      </c>
      <c r="C1940" s="67" t="s">
        <v>46</v>
      </c>
      <c r="D1940" s="70" t="s">
        <v>16</v>
      </c>
      <c r="E1940" s="69">
        <v>2018</v>
      </c>
      <c r="F1940" s="69" t="s">
        <v>63</v>
      </c>
      <c r="G1940" s="69" t="s">
        <v>140</v>
      </c>
      <c r="H1940" s="70" t="s">
        <v>131</v>
      </c>
      <c r="I1940" s="70" t="s">
        <v>661</v>
      </c>
      <c r="J1940" s="70" t="s">
        <v>634</v>
      </c>
      <c r="K1940" s="70" t="s">
        <v>634</v>
      </c>
      <c r="L1940" s="48">
        <v>2245.1</v>
      </c>
      <c r="M1940" s="51">
        <v>3883.8050899999998</v>
      </c>
    </row>
    <row r="1941" spans="1:13" ht="14.25" x14ac:dyDescent="0.2">
      <c r="A1941" s="66" t="s">
        <v>41</v>
      </c>
      <c r="B1941" s="66" t="s">
        <v>41</v>
      </c>
      <c r="C1941" s="67" t="s">
        <v>660</v>
      </c>
      <c r="D1941" s="70" t="s">
        <v>5</v>
      </c>
      <c r="E1941" s="69">
        <v>2020</v>
      </c>
      <c r="F1941" s="69" t="s">
        <v>61</v>
      </c>
      <c r="G1941" s="69" t="s">
        <v>102</v>
      </c>
      <c r="H1941" s="70" t="s">
        <v>257</v>
      </c>
      <c r="I1941" s="70" t="s">
        <v>749</v>
      </c>
      <c r="J1941" s="70" t="s">
        <v>634</v>
      </c>
      <c r="K1941" s="70" t="s">
        <v>634</v>
      </c>
      <c r="L1941" s="48">
        <v>1599</v>
      </c>
      <c r="M1941" s="48">
        <v>3028.16</v>
      </c>
    </row>
    <row r="1942" spans="1:13" ht="15" x14ac:dyDescent="0.2">
      <c r="A1942" s="66" t="s">
        <v>41</v>
      </c>
      <c r="B1942" s="66" t="s">
        <v>41</v>
      </c>
      <c r="C1942" s="67" t="s">
        <v>706</v>
      </c>
      <c r="D1942" s="70" t="s">
        <v>568</v>
      </c>
      <c r="E1942" s="69">
        <v>2022</v>
      </c>
      <c r="F1942" s="69" t="s">
        <v>61</v>
      </c>
      <c r="G1942" s="69" t="s">
        <v>102</v>
      </c>
      <c r="H1942" s="70" t="s">
        <v>86</v>
      </c>
      <c r="I1942" s="70" t="s">
        <v>695</v>
      </c>
      <c r="J1942" s="70" t="s">
        <v>634</v>
      </c>
      <c r="K1942" s="70" t="s">
        <v>634</v>
      </c>
      <c r="L1942" s="71">
        <v>2498.17</v>
      </c>
      <c r="M1942" s="71">
        <v>4487.5600000000004</v>
      </c>
    </row>
    <row r="1943" spans="1:13" ht="14.25" x14ac:dyDescent="0.2">
      <c r="A1943" s="66" t="s">
        <v>41</v>
      </c>
      <c r="B1943" s="66" t="s">
        <v>41</v>
      </c>
      <c r="C1943" s="67" t="s">
        <v>51</v>
      </c>
      <c r="D1943" s="70" t="s">
        <v>1</v>
      </c>
      <c r="E1943" s="69">
        <v>2020</v>
      </c>
      <c r="F1943" s="69" t="s">
        <v>67</v>
      </c>
      <c r="G1943" s="69" t="s">
        <v>193</v>
      </c>
      <c r="H1943" s="70" t="s">
        <v>194</v>
      </c>
      <c r="I1943" s="70" t="s">
        <v>246</v>
      </c>
      <c r="J1943" s="70" t="s">
        <v>545</v>
      </c>
      <c r="K1943" s="70" t="s">
        <v>545</v>
      </c>
      <c r="L1943" s="48">
        <v>1434.67</v>
      </c>
      <c r="M1943" s="48">
        <v>5022.6400000000003</v>
      </c>
    </row>
    <row r="1944" spans="1:13" ht="14.25" x14ac:dyDescent="0.2">
      <c r="A1944" s="66" t="s">
        <v>41</v>
      </c>
      <c r="B1944" s="66" t="s">
        <v>41</v>
      </c>
      <c r="C1944" s="67" t="s">
        <v>668</v>
      </c>
      <c r="D1944" s="70" t="s">
        <v>10</v>
      </c>
      <c r="E1944" s="69">
        <v>2019</v>
      </c>
      <c r="F1944" s="69" t="s">
        <v>76</v>
      </c>
      <c r="G1944" s="69" t="s">
        <v>328</v>
      </c>
      <c r="H1944" s="70" t="s">
        <v>179</v>
      </c>
      <c r="I1944" s="70" t="s">
        <v>345</v>
      </c>
      <c r="J1944" s="70" t="s">
        <v>545</v>
      </c>
      <c r="K1944" s="70" t="s">
        <v>545</v>
      </c>
      <c r="L1944" s="48">
        <v>1122.2</v>
      </c>
      <c r="M1944" s="48">
        <v>3112.55</v>
      </c>
    </row>
    <row r="1945" spans="1:13" ht="14.25" x14ac:dyDescent="0.2">
      <c r="A1945" s="66" t="s">
        <v>41</v>
      </c>
      <c r="B1945" s="66" t="s">
        <v>41</v>
      </c>
      <c r="C1945" s="67" t="s">
        <v>668</v>
      </c>
      <c r="D1945" s="70" t="s">
        <v>10</v>
      </c>
      <c r="E1945" s="69">
        <v>2019</v>
      </c>
      <c r="F1945" s="69" t="s">
        <v>76</v>
      </c>
      <c r="G1945" s="69" t="s">
        <v>328</v>
      </c>
      <c r="H1945" s="70" t="s">
        <v>179</v>
      </c>
      <c r="I1945" s="70" t="s">
        <v>397</v>
      </c>
      <c r="J1945" s="70" t="s">
        <v>545</v>
      </c>
      <c r="K1945" s="70" t="s">
        <v>545</v>
      </c>
      <c r="L1945" s="48">
        <v>1122.2</v>
      </c>
      <c r="M1945" s="48">
        <v>3112.55</v>
      </c>
    </row>
    <row r="1946" spans="1:13" ht="14.25" x14ac:dyDescent="0.2">
      <c r="A1946" s="66" t="s">
        <v>41</v>
      </c>
      <c r="B1946" s="66" t="s">
        <v>41</v>
      </c>
      <c r="C1946" s="67" t="s">
        <v>680</v>
      </c>
      <c r="D1946" s="70" t="s">
        <v>18</v>
      </c>
      <c r="E1946" s="69">
        <v>2022</v>
      </c>
      <c r="F1946" s="69" t="s">
        <v>64</v>
      </c>
      <c r="G1946" s="69" t="s">
        <v>159</v>
      </c>
      <c r="H1946" s="70" t="s">
        <v>162</v>
      </c>
      <c r="I1946" s="70" t="s">
        <v>681</v>
      </c>
      <c r="J1946" s="70" t="s">
        <v>634</v>
      </c>
      <c r="K1946" s="70" t="s">
        <v>634</v>
      </c>
      <c r="L1946" s="48">
        <v>2006.28</v>
      </c>
      <c r="M1946" s="48">
        <v>4704.41</v>
      </c>
    </row>
    <row r="1947" spans="1:13" ht="14.25" x14ac:dyDescent="0.2">
      <c r="A1947" s="66" t="s">
        <v>41</v>
      </c>
      <c r="B1947" s="66" t="s">
        <v>41</v>
      </c>
      <c r="C1947" s="67" t="s">
        <v>51</v>
      </c>
      <c r="D1947" s="70" t="s">
        <v>1</v>
      </c>
      <c r="E1947" s="69">
        <v>2020</v>
      </c>
      <c r="F1947" s="69" t="s">
        <v>67</v>
      </c>
      <c r="G1947" s="69" t="s">
        <v>193</v>
      </c>
      <c r="H1947" s="70" t="s">
        <v>194</v>
      </c>
      <c r="I1947" s="70" t="s">
        <v>695</v>
      </c>
      <c r="J1947" s="70" t="s">
        <v>545</v>
      </c>
      <c r="K1947" s="70" t="s">
        <v>545</v>
      </c>
      <c r="L1947" s="48">
        <v>1434.67</v>
      </c>
      <c r="M1947" s="48">
        <v>5022.6400000000003</v>
      </c>
    </row>
    <row r="1948" spans="1:13" ht="14.25" x14ac:dyDescent="0.2">
      <c r="A1948" s="66" t="s">
        <v>41</v>
      </c>
      <c r="B1948" s="66" t="s">
        <v>41</v>
      </c>
      <c r="C1948" s="67" t="s">
        <v>46</v>
      </c>
      <c r="D1948" s="70" t="s">
        <v>16</v>
      </c>
      <c r="E1948" s="69">
        <v>2018</v>
      </c>
      <c r="F1948" s="69" t="s">
        <v>63</v>
      </c>
      <c r="G1948" s="69" t="s">
        <v>140</v>
      </c>
      <c r="H1948" s="70" t="s">
        <v>129</v>
      </c>
      <c r="I1948" s="70" t="s">
        <v>753</v>
      </c>
      <c r="J1948" s="70" t="s">
        <v>634</v>
      </c>
      <c r="K1948" s="70" t="s">
        <v>634</v>
      </c>
      <c r="L1948" s="48">
        <v>1298</v>
      </c>
      <c r="M1948" s="51">
        <v>2467.0382</v>
      </c>
    </row>
    <row r="1949" spans="1:13" ht="14.25" x14ac:dyDescent="0.2">
      <c r="A1949" s="66" t="s">
        <v>41</v>
      </c>
      <c r="B1949" s="66" t="s">
        <v>41</v>
      </c>
      <c r="C1949" s="67" t="s">
        <v>668</v>
      </c>
      <c r="D1949" s="70" t="s">
        <v>10</v>
      </c>
      <c r="E1949" s="69">
        <v>2019</v>
      </c>
      <c r="F1949" s="69" t="s">
        <v>76</v>
      </c>
      <c r="G1949" s="69" t="s">
        <v>328</v>
      </c>
      <c r="H1949" s="70" t="s">
        <v>179</v>
      </c>
      <c r="I1949" s="70" t="s">
        <v>397</v>
      </c>
      <c r="J1949" s="70" t="s">
        <v>545</v>
      </c>
      <c r="K1949" s="70" t="s">
        <v>545</v>
      </c>
      <c r="L1949" s="48">
        <v>1122.2</v>
      </c>
      <c r="M1949" s="48">
        <v>3112.55</v>
      </c>
    </row>
    <row r="1950" spans="1:13" ht="14.25" x14ac:dyDescent="0.2">
      <c r="A1950" s="66" t="s">
        <v>41</v>
      </c>
      <c r="B1950" s="66" t="s">
        <v>41</v>
      </c>
      <c r="C1950" s="67" t="s">
        <v>659</v>
      </c>
      <c r="D1950" s="70" t="s">
        <v>4</v>
      </c>
      <c r="E1950" s="69">
        <v>2020</v>
      </c>
      <c r="F1950" s="69" t="s">
        <v>66</v>
      </c>
      <c r="G1950" s="69" t="s">
        <v>186</v>
      </c>
      <c r="H1950" s="70" t="s">
        <v>179</v>
      </c>
      <c r="I1950" s="70" t="s">
        <v>422</v>
      </c>
      <c r="J1950" s="70" t="s">
        <v>545</v>
      </c>
      <c r="K1950" s="70" t="s">
        <v>545</v>
      </c>
      <c r="L1950" s="48">
        <v>1122.19</v>
      </c>
      <c r="M1950" s="48">
        <v>1499.5262090000001</v>
      </c>
    </row>
    <row r="1951" spans="1:13" ht="14.25" x14ac:dyDescent="0.2">
      <c r="A1951" s="66" t="s">
        <v>41</v>
      </c>
      <c r="B1951" s="66" t="s">
        <v>41</v>
      </c>
      <c r="C1951" s="67" t="s">
        <v>668</v>
      </c>
      <c r="D1951" s="70" t="s">
        <v>10</v>
      </c>
      <c r="E1951" s="69">
        <v>2019</v>
      </c>
      <c r="F1951" s="69" t="s">
        <v>76</v>
      </c>
      <c r="G1951" s="69" t="s">
        <v>328</v>
      </c>
      <c r="H1951" s="70" t="s">
        <v>179</v>
      </c>
      <c r="I1951" s="70" t="s">
        <v>362</v>
      </c>
      <c r="J1951" s="70" t="s">
        <v>547</v>
      </c>
      <c r="K1951" s="70" t="s">
        <v>547</v>
      </c>
      <c r="L1951" s="48">
        <v>1122.2</v>
      </c>
      <c r="M1951" s="48">
        <v>3112.55</v>
      </c>
    </row>
    <row r="1952" spans="1:13" ht="14.25" x14ac:dyDescent="0.2">
      <c r="A1952" s="66" t="s">
        <v>41</v>
      </c>
      <c r="B1952" s="66" t="s">
        <v>41</v>
      </c>
      <c r="C1952" s="67" t="s">
        <v>691</v>
      </c>
      <c r="D1952" s="70" t="s">
        <v>21</v>
      </c>
      <c r="E1952" s="69">
        <v>2019</v>
      </c>
      <c r="F1952" s="69" t="s">
        <v>75</v>
      </c>
      <c r="G1952" s="69" t="s">
        <v>312</v>
      </c>
      <c r="H1952" s="70" t="s">
        <v>313</v>
      </c>
      <c r="I1952" s="70" t="s">
        <v>778</v>
      </c>
      <c r="J1952" s="70" t="s">
        <v>634</v>
      </c>
      <c r="K1952" s="70" t="s">
        <v>634</v>
      </c>
      <c r="L1952" s="48">
        <v>1236.43</v>
      </c>
      <c r="M1952" s="48">
        <v>3029.39</v>
      </c>
    </row>
    <row r="1953" spans="1:13" ht="15" x14ac:dyDescent="0.2">
      <c r="A1953" s="66" t="s">
        <v>41</v>
      </c>
      <c r="B1953" s="66" t="s">
        <v>41</v>
      </c>
      <c r="C1953" s="67" t="s">
        <v>706</v>
      </c>
      <c r="D1953" s="70" t="s">
        <v>568</v>
      </c>
      <c r="E1953" s="69">
        <v>2022</v>
      </c>
      <c r="F1953" s="69" t="s">
        <v>61</v>
      </c>
      <c r="G1953" s="69" t="s">
        <v>102</v>
      </c>
      <c r="H1953" s="70" t="s">
        <v>103</v>
      </c>
      <c r="I1953" s="70" t="s">
        <v>851</v>
      </c>
      <c r="J1953" s="70" t="s">
        <v>634</v>
      </c>
      <c r="K1953" s="70" t="s">
        <v>634</v>
      </c>
      <c r="L1953" s="71">
        <v>2064.84</v>
      </c>
      <c r="M1953" s="71">
        <v>4065.57</v>
      </c>
    </row>
    <row r="1954" spans="1:13" ht="14.25" x14ac:dyDescent="0.2">
      <c r="A1954" s="66" t="s">
        <v>41</v>
      </c>
      <c r="B1954" s="66" t="s">
        <v>41</v>
      </c>
      <c r="C1954" s="67" t="s">
        <v>659</v>
      </c>
      <c r="D1954" s="70" t="s">
        <v>4</v>
      </c>
      <c r="E1954" s="69">
        <v>2020</v>
      </c>
      <c r="F1954" s="69" t="s">
        <v>66</v>
      </c>
      <c r="G1954" s="69" t="s">
        <v>186</v>
      </c>
      <c r="H1954" s="70" t="s">
        <v>179</v>
      </c>
      <c r="I1954" s="70" t="s">
        <v>823</v>
      </c>
      <c r="J1954" s="70" t="s">
        <v>634</v>
      </c>
      <c r="K1954" s="70" t="s">
        <v>634</v>
      </c>
      <c r="L1954" s="48">
        <v>1122.19</v>
      </c>
      <c r="M1954" s="48">
        <v>1499.5262090000001</v>
      </c>
    </row>
    <row r="1955" spans="1:13" ht="14.25" x14ac:dyDescent="0.2">
      <c r="A1955" s="66" t="s">
        <v>41</v>
      </c>
      <c r="B1955" s="66" t="s">
        <v>41</v>
      </c>
      <c r="C1955" s="67" t="s">
        <v>659</v>
      </c>
      <c r="D1955" s="70" t="s">
        <v>4</v>
      </c>
      <c r="E1955" s="69">
        <v>2020</v>
      </c>
      <c r="F1955" s="69" t="s">
        <v>66</v>
      </c>
      <c r="G1955" s="69" t="s">
        <v>186</v>
      </c>
      <c r="H1955" s="70" t="s">
        <v>179</v>
      </c>
      <c r="I1955" s="70" t="s">
        <v>481</v>
      </c>
      <c r="J1955" s="70" t="s">
        <v>545</v>
      </c>
      <c r="K1955" s="70" t="s">
        <v>545</v>
      </c>
      <c r="L1955" s="48">
        <v>1122.19</v>
      </c>
      <c r="M1955" s="48">
        <v>1499.5262090000001</v>
      </c>
    </row>
    <row r="1956" spans="1:13" ht="14.25" x14ac:dyDescent="0.2">
      <c r="A1956" s="66" t="s">
        <v>41</v>
      </c>
      <c r="B1956" s="66" t="s">
        <v>41</v>
      </c>
      <c r="C1956" s="67" t="s">
        <v>691</v>
      </c>
      <c r="D1956" s="70" t="s">
        <v>21</v>
      </c>
      <c r="E1956" s="69">
        <v>2019</v>
      </c>
      <c r="F1956" s="69" t="s">
        <v>75</v>
      </c>
      <c r="G1956" s="69" t="s">
        <v>312</v>
      </c>
      <c r="H1956" s="70" t="s">
        <v>313</v>
      </c>
      <c r="I1956" s="70" t="s">
        <v>841</v>
      </c>
      <c r="J1956" s="70" t="s">
        <v>634</v>
      </c>
      <c r="K1956" s="70" t="s">
        <v>634</v>
      </c>
      <c r="L1956" s="48">
        <v>1236.43</v>
      </c>
      <c r="M1956" s="48">
        <v>3029.39</v>
      </c>
    </row>
    <row r="1957" spans="1:13" ht="14.25" x14ac:dyDescent="0.2">
      <c r="A1957" s="66" t="s">
        <v>41</v>
      </c>
      <c r="B1957" s="66" t="s">
        <v>41</v>
      </c>
      <c r="C1957" s="67" t="s">
        <v>659</v>
      </c>
      <c r="D1957" s="70" t="s">
        <v>4</v>
      </c>
      <c r="E1957" s="69">
        <v>2020</v>
      </c>
      <c r="F1957" s="69" t="s">
        <v>66</v>
      </c>
      <c r="G1957" s="69" t="s">
        <v>186</v>
      </c>
      <c r="H1957" s="70" t="s">
        <v>179</v>
      </c>
      <c r="I1957" s="70" t="s">
        <v>669</v>
      </c>
      <c r="J1957" s="70" t="s">
        <v>545</v>
      </c>
      <c r="K1957" s="70" t="s">
        <v>545</v>
      </c>
      <c r="L1957" s="48">
        <v>1122.19</v>
      </c>
      <c r="M1957" s="48">
        <v>1499.5262090000001</v>
      </c>
    </row>
    <row r="1958" spans="1:13" ht="14.25" x14ac:dyDescent="0.2">
      <c r="A1958" s="66" t="s">
        <v>41</v>
      </c>
      <c r="B1958" s="66" t="s">
        <v>41</v>
      </c>
      <c r="C1958" s="67" t="s">
        <v>663</v>
      </c>
      <c r="D1958" s="70" t="s">
        <v>7</v>
      </c>
      <c r="E1958" s="69">
        <v>2020</v>
      </c>
      <c r="F1958" s="69" t="s">
        <v>80</v>
      </c>
      <c r="G1958" s="69" t="s">
        <v>518</v>
      </c>
      <c r="H1958" s="70" t="s">
        <v>173</v>
      </c>
      <c r="I1958" s="70" t="s">
        <v>664</v>
      </c>
      <c r="J1958" s="70" t="s">
        <v>634</v>
      </c>
      <c r="K1958" s="70" t="s">
        <v>634</v>
      </c>
      <c r="L1958" s="48">
        <v>1422.19</v>
      </c>
      <c r="M1958" s="48">
        <v>2577.8535999999999</v>
      </c>
    </row>
    <row r="1959" spans="1:13" ht="14.25" x14ac:dyDescent="0.2">
      <c r="A1959" s="66" t="s">
        <v>41</v>
      </c>
      <c r="B1959" s="66" t="s">
        <v>41</v>
      </c>
      <c r="C1959" s="67" t="s">
        <v>668</v>
      </c>
      <c r="D1959" s="70" t="s">
        <v>10</v>
      </c>
      <c r="E1959" s="69">
        <v>2019</v>
      </c>
      <c r="F1959" s="69" t="s">
        <v>76</v>
      </c>
      <c r="G1959" s="69" t="s">
        <v>328</v>
      </c>
      <c r="H1959" s="70" t="s">
        <v>179</v>
      </c>
      <c r="I1959" s="70" t="s">
        <v>355</v>
      </c>
      <c r="J1959" s="70" t="s">
        <v>547</v>
      </c>
      <c r="K1959" s="70" t="s">
        <v>547</v>
      </c>
      <c r="L1959" s="48">
        <v>1122.2</v>
      </c>
      <c r="M1959" s="48">
        <v>3112.55</v>
      </c>
    </row>
    <row r="1960" spans="1:13" ht="14.25" x14ac:dyDescent="0.2">
      <c r="A1960" s="66" t="s">
        <v>41</v>
      </c>
      <c r="B1960" s="66" t="s">
        <v>41</v>
      </c>
      <c r="C1960" s="67" t="s">
        <v>654</v>
      </c>
      <c r="D1960" s="70" t="s">
        <v>2</v>
      </c>
      <c r="E1960" s="69">
        <v>2018</v>
      </c>
      <c r="F1960" s="69" t="s">
        <v>64</v>
      </c>
      <c r="G1960" s="69" t="s">
        <v>159</v>
      </c>
      <c r="H1960" s="70" t="s">
        <v>160</v>
      </c>
      <c r="I1960" s="70" t="s">
        <v>708</v>
      </c>
      <c r="J1960" s="70" t="s">
        <v>634</v>
      </c>
      <c r="K1960" s="70" t="s">
        <v>634</v>
      </c>
      <c r="L1960" s="48">
        <v>2691.57</v>
      </c>
      <c r="M1960" s="48">
        <v>5752.39</v>
      </c>
    </row>
    <row r="1961" spans="1:13" ht="14.25" x14ac:dyDescent="0.2">
      <c r="A1961" s="66" t="s">
        <v>41</v>
      </c>
      <c r="B1961" s="66" t="s">
        <v>41</v>
      </c>
      <c r="C1961" s="67" t="s">
        <v>51</v>
      </c>
      <c r="D1961" s="70" t="s">
        <v>1</v>
      </c>
      <c r="E1961" s="69">
        <v>2020</v>
      </c>
      <c r="F1961" s="69" t="s">
        <v>67</v>
      </c>
      <c r="G1961" s="69" t="s">
        <v>193</v>
      </c>
      <c r="H1961" s="70" t="s">
        <v>194</v>
      </c>
      <c r="I1961" s="70" t="s">
        <v>247</v>
      </c>
      <c r="J1961" s="70" t="s">
        <v>545</v>
      </c>
      <c r="K1961" s="70" t="s">
        <v>545</v>
      </c>
      <c r="L1961" s="48">
        <v>1434.67</v>
      </c>
      <c r="M1961" s="48">
        <v>5022.6400000000003</v>
      </c>
    </row>
    <row r="1962" spans="1:13" ht="14.25" x14ac:dyDescent="0.2">
      <c r="A1962" s="66" t="s">
        <v>41</v>
      </c>
      <c r="B1962" s="66" t="s">
        <v>41</v>
      </c>
      <c r="C1962" s="67" t="s">
        <v>659</v>
      </c>
      <c r="D1962" s="70" t="s">
        <v>4</v>
      </c>
      <c r="E1962" s="69">
        <v>2020</v>
      </c>
      <c r="F1962" s="69" t="s">
        <v>66</v>
      </c>
      <c r="G1962" s="69" t="s">
        <v>186</v>
      </c>
      <c r="H1962" s="70" t="s">
        <v>179</v>
      </c>
      <c r="I1962" s="70" t="s">
        <v>412</v>
      </c>
      <c r="J1962" s="70" t="s">
        <v>545</v>
      </c>
      <c r="K1962" s="70" t="s">
        <v>545</v>
      </c>
      <c r="L1962" s="48">
        <v>1122.19</v>
      </c>
      <c r="M1962" s="48">
        <v>1499.5262090000001</v>
      </c>
    </row>
    <row r="1963" spans="1:13" ht="14.25" x14ac:dyDescent="0.2">
      <c r="A1963" s="66" t="s">
        <v>41</v>
      </c>
      <c r="B1963" s="66" t="s">
        <v>41</v>
      </c>
      <c r="C1963" s="67" t="s">
        <v>668</v>
      </c>
      <c r="D1963" s="70" t="s">
        <v>10</v>
      </c>
      <c r="E1963" s="69">
        <v>2019</v>
      </c>
      <c r="F1963" s="69" t="s">
        <v>76</v>
      </c>
      <c r="G1963" s="69" t="s">
        <v>328</v>
      </c>
      <c r="H1963" s="70" t="s">
        <v>179</v>
      </c>
      <c r="I1963" s="70" t="s">
        <v>365</v>
      </c>
      <c r="J1963" s="70" t="s">
        <v>545</v>
      </c>
      <c r="K1963" s="70" t="s">
        <v>545</v>
      </c>
      <c r="L1963" s="48">
        <v>1122.2</v>
      </c>
      <c r="M1963" s="48">
        <v>3112.55</v>
      </c>
    </row>
    <row r="1964" spans="1:13" ht="14.25" x14ac:dyDescent="0.2">
      <c r="A1964" s="66" t="s">
        <v>41</v>
      </c>
      <c r="B1964" s="66" t="s">
        <v>41</v>
      </c>
      <c r="C1964" s="67" t="s">
        <v>52</v>
      </c>
      <c r="D1964" s="70" t="s">
        <v>25</v>
      </c>
      <c r="E1964" s="69">
        <v>2020</v>
      </c>
      <c r="F1964" s="69" t="s">
        <v>68</v>
      </c>
      <c r="G1964" s="69" t="s">
        <v>250</v>
      </c>
      <c r="H1964" s="70" t="s">
        <v>99</v>
      </c>
      <c r="I1964" s="70" t="s">
        <v>825</v>
      </c>
      <c r="J1964" s="70" t="s">
        <v>634</v>
      </c>
      <c r="K1964" s="70" t="s">
        <v>634</v>
      </c>
      <c r="L1964" s="48">
        <v>1179.2</v>
      </c>
      <c r="M1964" s="48">
        <v>3212.99</v>
      </c>
    </row>
    <row r="1965" spans="1:13" ht="14.25" x14ac:dyDescent="0.2">
      <c r="A1965" s="66" t="s">
        <v>41</v>
      </c>
      <c r="B1965" s="66" t="s">
        <v>41</v>
      </c>
      <c r="C1965" s="67" t="s">
        <v>565</v>
      </c>
      <c r="D1965" s="70" t="s">
        <v>33</v>
      </c>
      <c r="E1965" s="69">
        <v>2021</v>
      </c>
      <c r="F1965" s="69" t="s">
        <v>77</v>
      </c>
      <c r="G1965" s="69" t="s">
        <v>403</v>
      </c>
      <c r="H1965" s="70" t="s">
        <v>129</v>
      </c>
      <c r="I1965" s="70" t="s">
        <v>782</v>
      </c>
      <c r="J1965" s="70" t="s">
        <v>634</v>
      </c>
      <c r="K1965" s="70" t="s">
        <v>634</v>
      </c>
      <c r="L1965" s="51">
        <v>1478.83</v>
      </c>
      <c r="M1965" s="51">
        <v>3035.65</v>
      </c>
    </row>
    <row r="1966" spans="1:13" ht="14.25" x14ac:dyDescent="0.2">
      <c r="A1966" s="66" t="s">
        <v>41</v>
      </c>
      <c r="B1966" s="66" t="s">
        <v>41</v>
      </c>
      <c r="C1966" s="67" t="s">
        <v>46</v>
      </c>
      <c r="D1966" s="70" t="s">
        <v>16</v>
      </c>
      <c r="E1966" s="69">
        <v>2018</v>
      </c>
      <c r="F1966" s="69" t="s">
        <v>63</v>
      </c>
      <c r="G1966" s="69" t="s">
        <v>140</v>
      </c>
      <c r="H1966" s="70" t="s">
        <v>131</v>
      </c>
      <c r="I1966" s="70" t="s">
        <v>787</v>
      </c>
      <c r="J1966" s="70" t="s">
        <v>634</v>
      </c>
      <c r="K1966" s="70" t="s">
        <v>634</v>
      </c>
      <c r="L1966" s="48">
        <v>2245.1</v>
      </c>
      <c r="M1966" s="51">
        <v>3883.8050899999998</v>
      </c>
    </row>
    <row r="1967" spans="1:13" ht="14.25" x14ac:dyDescent="0.2">
      <c r="A1967" s="66" t="s">
        <v>41</v>
      </c>
      <c r="B1967" s="66" t="s">
        <v>41</v>
      </c>
      <c r="C1967" s="67" t="s">
        <v>659</v>
      </c>
      <c r="D1967" s="70" t="s">
        <v>4</v>
      </c>
      <c r="E1967" s="69">
        <v>2020</v>
      </c>
      <c r="F1967" s="69" t="s">
        <v>66</v>
      </c>
      <c r="G1967" s="69" t="s">
        <v>186</v>
      </c>
      <c r="H1967" s="70" t="s">
        <v>179</v>
      </c>
      <c r="I1967" s="70" t="s">
        <v>462</v>
      </c>
      <c r="J1967" s="70" t="s">
        <v>545</v>
      </c>
      <c r="K1967" s="70" t="s">
        <v>545</v>
      </c>
      <c r="L1967" s="48">
        <v>1122.19</v>
      </c>
      <c r="M1967" s="48">
        <v>1499.5262090000001</v>
      </c>
    </row>
    <row r="1968" spans="1:13" ht="14.25" x14ac:dyDescent="0.2">
      <c r="A1968" s="66" t="s">
        <v>41</v>
      </c>
      <c r="B1968" s="66" t="s">
        <v>41</v>
      </c>
      <c r="C1968" s="67" t="s">
        <v>50</v>
      </c>
      <c r="D1968" s="70" t="s">
        <v>14</v>
      </c>
      <c r="E1968" s="69">
        <v>2019</v>
      </c>
      <c r="F1968" s="69" t="s">
        <v>66</v>
      </c>
      <c r="G1968" s="69" t="s">
        <v>186</v>
      </c>
      <c r="H1968" s="70" t="s">
        <v>91</v>
      </c>
      <c r="I1968" s="70" t="s">
        <v>758</v>
      </c>
      <c r="J1968" s="70" t="s">
        <v>634</v>
      </c>
      <c r="K1968" s="70" t="s">
        <v>634</v>
      </c>
      <c r="L1968" s="48">
        <v>1735.89</v>
      </c>
      <c r="M1968" s="51">
        <v>1945.6</v>
      </c>
    </row>
    <row r="1969" spans="1:13" ht="14.25" x14ac:dyDescent="0.2">
      <c r="A1969" s="66" t="s">
        <v>41</v>
      </c>
      <c r="B1969" s="66" t="s">
        <v>41</v>
      </c>
      <c r="C1969" s="67" t="s">
        <v>744</v>
      </c>
      <c r="D1969" s="70" t="s">
        <v>29</v>
      </c>
      <c r="E1969" s="69">
        <v>2021</v>
      </c>
      <c r="F1969" s="69" t="s">
        <v>64</v>
      </c>
      <c r="G1969" s="69" t="s">
        <v>159</v>
      </c>
      <c r="H1969" s="70" t="s">
        <v>95</v>
      </c>
      <c r="I1969" s="70" t="s">
        <v>814</v>
      </c>
      <c r="J1969" s="70" t="s">
        <v>634</v>
      </c>
      <c r="K1969" s="70" t="s">
        <v>634</v>
      </c>
      <c r="L1969" s="48">
        <v>1727</v>
      </c>
      <c r="M1969" s="48">
        <v>1727</v>
      </c>
    </row>
    <row r="1970" spans="1:13" ht="14.25" x14ac:dyDescent="0.2">
      <c r="A1970" s="66" t="s">
        <v>41</v>
      </c>
      <c r="B1970" s="66" t="s">
        <v>41</v>
      </c>
      <c r="C1970" s="67" t="s">
        <v>761</v>
      </c>
      <c r="D1970" s="70" t="s">
        <v>35</v>
      </c>
      <c r="E1970" s="69">
        <v>2018</v>
      </c>
      <c r="F1970" s="69" t="s">
        <v>59</v>
      </c>
      <c r="G1970" s="69" t="s">
        <v>82</v>
      </c>
      <c r="H1970" s="70" t="s">
        <v>99</v>
      </c>
      <c r="I1970" s="70" t="s">
        <v>762</v>
      </c>
      <c r="J1970" s="70" t="s">
        <v>634</v>
      </c>
      <c r="K1970" s="70" t="s">
        <v>634</v>
      </c>
      <c r="L1970" s="48">
        <v>1326.25</v>
      </c>
      <c r="M1970" s="48">
        <v>2601.58</v>
      </c>
    </row>
    <row r="1971" spans="1:13" ht="14.25" x14ac:dyDescent="0.2">
      <c r="A1971" s="66" t="s">
        <v>41</v>
      </c>
      <c r="B1971" s="66" t="s">
        <v>41</v>
      </c>
      <c r="C1971" s="67" t="s">
        <v>668</v>
      </c>
      <c r="D1971" s="70" t="s">
        <v>10</v>
      </c>
      <c r="E1971" s="69">
        <v>2019</v>
      </c>
      <c r="F1971" s="69" t="s">
        <v>76</v>
      </c>
      <c r="G1971" s="69" t="s">
        <v>328</v>
      </c>
      <c r="H1971" s="70" t="s">
        <v>179</v>
      </c>
      <c r="I1971" s="70" t="s">
        <v>631</v>
      </c>
      <c r="J1971" s="70" t="s">
        <v>545</v>
      </c>
      <c r="K1971" s="70" t="s">
        <v>545</v>
      </c>
      <c r="L1971" s="48">
        <v>1122.2</v>
      </c>
      <c r="M1971" s="48">
        <v>3112.55</v>
      </c>
    </row>
    <row r="1972" spans="1:13" ht="15" x14ac:dyDescent="0.2">
      <c r="A1972" s="66" t="s">
        <v>41</v>
      </c>
      <c r="B1972" s="66" t="s">
        <v>41</v>
      </c>
      <c r="C1972" s="67" t="s">
        <v>675</v>
      </c>
      <c r="D1972" s="70" t="s">
        <v>15</v>
      </c>
      <c r="E1972" s="69">
        <v>2018</v>
      </c>
      <c r="F1972" s="69" t="s">
        <v>676</v>
      </c>
      <c r="G1972" s="69" t="s">
        <v>280</v>
      </c>
      <c r="H1972" s="70" t="s">
        <v>281</v>
      </c>
      <c r="I1972" s="70" t="s">
        <v>700</v>
      </c>
      <c r="J1972" s="70" t="s">
        <v>634</v>
      </c>
      <c r="K1972" s="70" t="s">
        <v>634</v>
      </c>
      <c r="L1972" s="71">
        <v>1284.72</v>
      </c>
      <c r="M1972" s="71">
        <v>2988.15</v>
      </c>
    </row>
    <row r="1973" spans="1:13" ht="15" x14ac:dyDescent="0.2">
      <c r="A1973" s="66" t="s">
        <v>41</v>
      </c>
      <c r="B1973" s="66" t="s">
        <v>41</v>
      </c>
      <c r="C1973" s="67" t="s">
        <v>675</v>
      </c>
      <c r="D1973" s="70" t="s">
        <v>15</v>
      </c>
      <c r="E1973" s="69">
        <v>2018</v>
      </c>
      <c r="F1973" s="69" t="s">
        <v>676</v>
      </c>
      <c r="G1973" s="69" t="s">
        <v>280</v>
      </c>
      <c r="H1973" s="70" t="s">
        <v>281</v>
      </c>
      <c r="I1973" s="70" t="s">
        <v>861</v>
      </c>
      <c r="J1973" s="70" t="s">
        <v>634</v>
      </c>
      <c r="K1973" s="70" t="s">
        <v>634</v>
      </c>
      <c r="L1973" s="71">
        <v>1284.72</v>
      </c>
      <c r="M1973" s="71">
        <v>2988.15</v>
      </c>
    </row>
    <row r="1974" spans="1:13" ht="15" x14ac:dyDescent="0.2">
      <c r="A1974" s="66" t="s">
        <v>41</v>
      </c>
      <c r="B1974" s="66" t="s">
        <v>41</v>
      </c>
      <c r="C1974" s="67" t="s">
        <v>706</v>
      </c>
      <c r="D1974" s="70" t="s">
        <v>568</v>
      </c>
      <c r="E1974" s="69">
        <v>2022</v>
      </c>
      <c r="F1974" s="69" t="s">
        <v>61</v>
      </c>
      <c r="G1974" s="69" t="s">
        <v>102</v>
      </c>
      <c r="H1974" s="70" t="s">
        <v>103</v>
      </c>
      <c r="I1974" s="70" t="s">
        <v>797</v>
      </c>
      <c r="J1974" s="70" t="s">
        <v>634</v>
      </c>
      <c r="K1974" s="70" t="s">
        <v>634</v>
      </c>
      <c r="L1974" s="71">
        <v>2064.84</v>
      </c>
      <c r="M1974" s="71">
        <v>4065.57</v>
      </c>
    </row>
    <row r="1975" spans="1:13" ht="14.25" x14ac:dyDescent="0.2">
      <c r="A1975" s="66" t="s">
        <v>41</v>
      </c>
      <c r="B1975" s="66" t="s">
        <v>41</v>
      </c>
      <c r="C1975" s="67" t="s">
        <v>51</v>
      </c>
      <c r="D1975" s="70" t="s">
        <v>1</v>
      </c>
      <c r="E1975" s="69">
        <v>2020</v>
      </c>
      <c r="F1975" s="69" t="s">
        <v>67</v>
      </c>
      <c r="G1975" s="69" t="s">
        <v>193</v>
      </c>
      <c r="H1975" s="70" t="s">
        <v>194</v>
      </c>
      <c r="I1975" s="70" t="s">
        <v>692</v>
      </c>
      <c r="J1975" s="70" t="s">
        <v>545</v>
      </c>
      <c r="K1975" s="70" t="s">
        <v>545</v>
      </c>
      <c r="L1975" s="48">
        <v>1434.67</v>
      </c>
      <c r="M1975" s="48">
        <v>5022.6400000000003</v>
      </c>
    </row>
    <row r="1976" spans="1:13" ht="14.25" x14ac:dyDescent="0.2">
      <c r="A1976" s="66" t="s">
        <v>41</v>
      </c>
      <c r="B1976" s="66" t="s">
        <v>41</v>
      </c>
      <c r="C1976" s="67" t="s">
        <v>687</v>
      </c>
      <c r="D1976" s="70" t="s">
        <v>20</v>
      </c>
      <c r="E1976" s="69">
        <v>2020</v>
      </c>
      <c r="F1976" s="69" t="s">
        <v>66</v>
      </c>
      <c r="G1976" s="69" t="s">
        <v>186</v>
      </c>
      <c r="H1976" s="70" t="s">
        <v>257</v>
      </c>
      <c r="I1976" s="70" t="s">
        <v>688</v>
      </c>
      <c r="J1976" s="70" t="s">
        <v>634</v>
      </c>
      <c r="K1976" s="70" t="s">
        <v>634</v>
      </c>
      <c r="L1976" s="48">
        <v>1236.43</v>
      </c>
      <c r="M1976" s="48">
        <v>2582.9500000000003</v>
      </c>
    </row>
    <row r="1977" spans="1:13" ht="14.25" x14ac:dyDescent="0.2">
      <c r="A1977" s="66" t="s">
        <v>41</v>
      </c>
      <c r="B1977" s="66" t="s">
        <v>41</v>
      </c>
      <c r="C1977" s="67" t="s">
        <v>57</v>
      </c>
      <c r="D1977" s="70" t="s">
        <v>0</v>
      </c>
      <c r="E1977" s="69">
        <v>2018</v>
      </c>
      <c r="F1977" s="69" t="s">
        <v>61</v>
      </c>
      <c r="G1977" s="69" t="s">
        <v>102</v>
      </c>
      <c r="H1977" s="70" t="s">
        <v>495</v>
      </c>
      <c r="I1977" s="70" t="s">
        <v>661</v>
      </c>
      <c r="J1977" s="70" t="s">
        <v>634</v>
      </c>
      <c r="K1977" s="70" t="s">
        <v>634</v>
      </c>
      <c r="L1977" s="48">
        <v>1718.8</v>
      </c>
      <c r="M1977" s="48">
        <v>5893.71</v>
      </c>
    </row>
    <row r="1978" spans="1:13" ht="15" x14ac:dyDescent="0.2">
      <c r="A1978" s="66" t="s">
        <v>41</v>
      </c>
      <c r="B1978" s="66" t="s">
        <v>41</v>
      </c>
      <c r="C1978" s="67" t="s">
        <v>706</v>
      </c>
      <c r="D1978" s="70" t="s">
        <v>568</v>
      </c>
      <c r="E1978" s="69">
        <v>2022</v>
      </c>
      <c r="F1978" s="69" t="s">
        <v>61</v>
      </c>
      <c r="G1978" s="69" t="s">
        <v>102</v>
      </c>
      <c r="H1978" s="70" t="s">
        <v>86</v>
      </c>
      <c r="I1978" s="70" t="s">
        <v>695</v>
      </c>
      <c r="J1978" s="70" t="s">
        <v>634</v>
      </c>
      <c r="K1978" s="70" t="s">
        <v>634</v>
      </c>
      <c r="L1978" s="71">
        <v>2498.17</v>
      </c>
      <c r="M1978" s="71">
        <v>4487.5600000000004</v>
      </c>
    </row>
    <row r="1979" spans="1:13" ht="15" x14ac:dyDescent="0.2">
      <c r="A1979" s="66" t="s">
        <v>41</v>
      </c>
      <c r="B1979" s="66" t="s">
        <v>41</v>
      </c>
      <c r="C1979" s="67" t="s">
        <v>706</v>
      </c>
      <c r="D1979" s="70" t="s">
        <v>568</v>
      </c>
      <c r="E1979" s="69">
        <v>2022</v>
      </c>
      <c r="F1979" s="69" t="s">
        <v>61</v>
      </c>
      <c r="G1979" s="69" t="s">
        <v>102</v>
      </c>
      <c r="H1979" s="70" t="s">
        <v>103</v>
      </c>
      <c r="I1979" s="70" t="s">
        <v>584</v>
      </c>
      <c r="J1979" s="70" t="s">
        <v>634</v>
      </c>
      <c r="K1979" s="70" t="s">
        <v>634</v>
      </c>
      <c r="L1979" s="71">
        <v>2064.84</v>
      </c>
      <c r="M1979" s="71">
        <v>4065.57</v>
      </c>
    </row>
    <row r="1980" spans="1:13" ht="15" x14ac:dyDescent="0.2">
      <c r="A1980" s="66" t="s">
        <v>41</v>
      </c>
      <c r="B1980" s="66" t="s">
        <v>41</v>
      </c>
      <c r="C1980" s="67" t="s">
        <v>706</v>
      </c>
      <c r="D1980" s="70" t="s">
        <v>568</v>
      </c>
      <c r="E1980" s="69">
        <v>2022</v>
      </c>
      <c r="F1980" s="69" t="s">
        <v>61</v>
      </c>
      <c r="G1980" s="69" t="s">
        <v>102</v>
      </c>
      <c r="H1980" s="70" t="s">
        <v>86</v>
      </c>
      <c r="I1980" s="70" t="s">
        <v>708</v>
      </c>
      <c r="J1980" s="70" t="s">
        <v>634</v>
      </c>
      <c r="K1980" s="70" t="s">
        <v>634</v>
      </c>
      <c r="L1980" s="71">
        <v>2498.17</v>
      </c>
      <c r="M1980" s="71">
        <v>4487.5600000000004</v>
      </c>
    </row>
    <row r="1981" spans="1:13" ht="14.25" x14ac:dyDescent="0.2">
      <c r="A1981" s="66" t="s">
        <v>41</v>
      </c>
      <c r="B1981" s="66" t="s">
        <v>41</v>
      </c>
      <c r="C1981" s="67" t="s">
        <v>668</v>
      </c>
      <c r="D1981" s="70" t="s">
        <v>10</v>
      </c>
      <c r="E1981" s="69">
        <v>2019</v>
      </c>
      <c r="F1981" s="69" t="s">
        <v>76</v>
      </c>
      <c r="G1981" s="69" t="s">
        <v>328</v>
      </c>
      <c r="H1981" s="70" t="s">
        <v>179</v>
      </c>
      <c r="I1981" s="70" t="s">
        <v>630</v>
      </c>
      <c r="J1981" s="70" t="s">
        <v>545</v>
      </c>
      <c r="K1981" s="70" t="s">
        <v>545</v>
      </c>
      <c r="L1981" s="48">
        <v>1122.2</v>
      </c>
      <c r="M1981" s="48">
        <v>3112.55</v>
      </c>
    </row>
    <row r="1982" spans="1:13" ht="14.25" x14ac:dyDescent="0.2">
      <c r="A1982" s="66" t="s">
        <v>41</v>
      </c>
      <c r="B1982" s="66" t="s">
        <v>41</v>
      </c>
      <c r="C1982" s="67" t="s">
        <v>781</v>
      </c>
      <c r="D1982" s="70" t="s">
        <v>32</v>
      </c>
      <c r="E1982" s="69">
        <v>2018</v>
      </c>
      <c r="F1982" s="69" t="s">
        <v>60</v>
      </c>
      <c r="G1982" s="69" t="s">
        <v>90</v>
      </c>
      <c r="H1982" s="70" t="s">
        <v>100</v>
      </c>
      <c r="I1982" s="70" t="s">
        <v>695</v>
      </c>
      <c r="J1982" s="70" t="s">
        <v>634</v>
      </c>
      <c r="K1982" s="70" t="s">
        <v>634</v>
      </c>
      <c r="L1982" s="48">
        <v>1460.8</v>
      </c>
      <c r="M1982" s="48">
        <v>3333.87</v>
      </c>
    </row>
    <row r="1983" spans="1:13" ht="14.25" x14ac:dyDescent="0.2">
      <c r="A1983" s="66" t="s">
        <v>41</v>
      </c>
      <c r="B1983" s="66" t="s">
        <v>41</v>
      </c>
      <c r="C1983" s="67" t="s">
        <v>48</v>
      </c>
      <c r="D1983" s="70" t="s">
        <v>11</v>
      </c>
      <c r="E1983" s="69">
        <v>2018</v>
      </c>
      <c r="F1983" s="69" t="s">
        <v>59</v>
      </c>
      <c r="G1983" s="69" t="s">
        <v>82</v>
      </c>
      <c r="H1983" s="70" t="s">
        <v>129</v>
      </c>
      <c r="I1983" s="70" t="s">
        <v>717</v>
      </c>
      <c r="J1983" s="70" t="s">
        <v>634</v>
      </c>
      <c r="K1983" s="70" t="s">
        <v>634</v>
      </c>
      <c r="L1983" s="48">
        <v>1298</v>
      </c>
      <c r="M1983" s="48">
        <v>1694</v>
      </c>
    </row>
    <row r="1984" spans="1:13" ht="14.25" x14ac:dyDescent="0.2">
      <c r="A1984" s="66" t="s">
        <v>41</v>
      </c>
      <c r="B1984" s="66" t="s">
        <v>41</v>
      </c>
      <c r="C1984" s="67" t="s">
        <v>654</v>
      </c>
      <c r="D1984" s="70" t="s">
        <v>2</v>
      </c>
      <c r="E1984" s="69">
        <v>2018</v>
      </c>
      <c r="F1984" s="69" t="s">
        <v>64</v>
      </c>
      <c r="G1984" s="69" t="s">
        <v>159</v>
      </c>
      <c r="H1984" s="70" t="s">
        <v>99</v>
      </c>
      <c r="I1984" s="70" t="s">
        <v>655</v>
      </c>
      <c r="J1984" s="70" t="s">
        <v>545</v>
      </c>
      <c r="K1984" s="70" t="s">
        <v>545</v>
      </c>
      <c r="L1984" s="48">
        <v>2176.8200000000002</v>
      </c>
      <c r="M1984" s="48">
        <v>5237.6400000000003</v>
      </c>
    </row>
    <row r="1985" spans="1:13" ht="15" x14ac:dyDescent="0.2">
      <c r="A1985" s="66" t="s">
        <v>41</v>
      </c>
      <c r="B1985" s="66" t="s">
        <v>41</v>
      </c>
      <c r="C1985" s="67" t="s">
        <v>706</v>
      </c>
      <c r="D1985" s="70" t="s">
        <v>568</v>
      </c>
      <c r="E1985" s="69">
        <v>2022</v>
      </c>
      <c r="F1985" s="69" t="s">
        <v>61</v>
      </c>
      <c r="G1985" s="69" t="s">
        <v>102</v>
      </c>
      <c r="H1985" s="70" t="s">
        <v>103</v>
      </c>
      <c r="I1985" s="70" t="s">
        <v>724</v>
      </c>
      <c r="J1985" s="70" t="s">
        <v>634</v>
      </c>
      <c r="K1985" s="70" t="s">
        <v>634</v>
      </c>
      <c r="L1985" s="71">
        <v>2064.84</v>
      </c>
      <c r="M1985" s="71">
        <v>4065.57</v>
      </c>
    </row>
    <row r="1986" spans="1:13" ht="14.25" x14ac:dyDescent="0.2">
      <c r="A1986" s="66" t="s">
        <v>41</v>
      </c>
      <c r="B1986" s="66" t="s">
        <v>41</v>
      </c>
      <c r="C1986" s="67" t="s">
        <v>666</v>
      </c>
      <c r="D1986" s="70" t="s">
        <v>9</v>
      </c>
      <c r="E1986" s="69">
        <v>2020</v>
      </c>
      <c r="F1986" s="69" t="s">
        <v>77</v>
      </c>
      <c r="G1986" s="69" t="s">
        <v>403</v>
      </c>
      <c r="H1986" s="70" t="s">
        <v>83</v>
      </c>
      <c r="I1986" s="70" t="s">
        <v>667</v>
      </c>
      <c r="J1986" s="70" t="s">
        <v>545</v>
      </c>
      <c r="K1986" s="70" t="s">
        <v>545</v>
      </c>
      <c r="L1986" s="48">
        <v>1061.6400000000001</v>
      </c>
      <c r="M1986" s="48">
        <v>1695.14</v>
      </c>
    </row>
    <row r="1987" spans="1:13" ht="14.25" x14ac:dyDescent="0.2">
      <c r="A1987" s="66" t="s">
        <v>41</v>
      </c>
      <c r="B1987" s="66" t="s">
        <v>41</v>
      </c>
      <c r="C1987" s="67" t="s">
        <v>668</v>
      </c>
      <c r="D1987" s="70" t="s">
        <v>10</v>
      </c>
      <c r="E1987" s="69">
        <v>2019</v>
      </c>
      <c r="F1987" s="69" t="s">
        <v>76</v>
      </c>
      <c r="G1987" s="69" t="s">
        <v>328</v>
      </c>
      <c r="H1987" s="70" t="s">
        <v>179</v>
      </c>
      <c r="I1987" s="70" t="s">
        <v>652</v>
      </c>
      <c r="J1987" s="70" t="s">
        <v>545</v>
      </c>
      <c r="K1987" s="70" t="s">
        <v>545</v>
      </c>
      <c r="L1987" s="48">
        <v>1122.2</v>
      </c>
      <c r="M1987" s="48">
        <v>3112.55</v>
      </c>
    </row>
    <row r="1988" spans="1:13" ht="14.25" x14ac:dyDescent="0.2">
      <c r="A1988" s="66" t="s">
        <v>41</v>
      </c>
      <c r="B1988" s="66" t="s">
        <v>41</v>
      </c>
      <c r="C1988" s="67" t="s">
        <v>656</v>
      </c>
      <c r="D1988" s="70" t="s">
        <v>657</v>
      </c>
      <c r="E1988" s="69">
        <v>2023</v>
      </c>
      <c r="F1988" s="69" t="s">
        <v>61</v>
      </c>
      <c r="G1988" s="69" t="s">
        <v>102</v>
      </c>
      <c r="H1988" s="70" t="s">
        <v>93</v>
      </c>
      <c r="I1988" s="70" t="s">
        <v>658</v>
      </c>
      <c r="J1988" s="70" t="s">
        <v>634</v>
      </c>
      <c r="K1988" s="70" t="s">
        <v>634</v>
      </c>
      <c r="L1988" s="48">
        <v>1212</v>
      </c>
      <c r="M1988" s="48">
        <v>4037.64</v>
      </c>
    </row>
    <row r="1989" spans="1:13" ht="15" x14ac:dyDescent="0.2">
      <c r="A1989" s="66" t="s">
        <v>41</v>
      </c>
      <c r="B1989" s="66" t="s">
        <v>41</v>
      </c>
      <c r="C1989" s="67" t="s">
        <v>706</v>
      </c>
      <c r="D1989" s="70" t="s">
        <v>568</v>
      </c>
      <c r="E1989" s="69">
        <v>2022</v>
      </c>
      <c r="F1989" s="69" t="s">
        <v>61</v>
      </c>
      <c r="G1989" s="69" t="s">
        <v>102</v>
      </c>
      <c r="H1989" s="70" t="s">
        <v>103</v>
      </c>
      <c r="I1989" s="70" t="s">
        <v>724</v>
      </c>
      <c r="J1989" s="70" t="s">
        <v>634</v>
      </c>
      <c r="K1989" s="70" t="s">
        <v>634</v>
      </c>
      <c r="L1989" s="71">
        <v>2064.84</v>
      </c>
      <c r="M1989" s="71">
        <v>4065.57</v>
      </c>
    </row>
    <row r="1990" spans="1:13" ht="14.25" x14ac:dyDescent="0.2">
      <c r="A1990" s="66" t="s">
        <v>41</v>
      </c>
      <c r="B1990" s="66" t="s">
        <v>41</v>
      </c>
      <c r="C1990" s="67" t="s">
        <v>691</v>
      </c>
      <c r="D1990" s="70" t="s">
        <v>21</v>
      </c>
      <c r="E1990" s="69">
        <v>2019</v>
      </c>
      <c r="F1990" s="69" t="s">
        <v>75</v>
      </c>
      <c r="G1990" s="69" t="s">
        <v>312</v>
      </c>
      <c r="H1990" s="70" t="s">
        <v>313</v>
      </c>
      <c r="I1990" s="70" t="s">
        <v>684</v>
      </c>
      <c r="J1990" s="70" t="s">
        <v>634</v>
      </c>
      <c r="K1990" s="70" t="s">
        <v>634</v>
      </c>
      <c r="L1990" s="48">
        <v>1236.43</v>
      </c>
      <c r="M1990" s="48">
        <v>3029.39</v>
      </c>
    </row>
    <row r="1991" spans="1:13" ht="14.25" x14ac:dyDescent="0.2">
      <c r="A1991" s="66" t="s">
        <v>41</v>
      </c>
      <c r="B1991" s="66" t="s">
        <v>41</v>
      </c>
      <c r="C1991" s="67" t="s">
        <v>691</v>
      </c>
      <c r="D1991" s="70" t="s">
        <v>21</v>
      </c>
      <c r="E1991" s="69">
        <v>2019</v>
      </c>
      <c r="F1991" s="69" t="s">
        <v>75</v>
      </c>
      <c r="G1991" s="69" t="s">
        <v>312</v>
      </c>
      <c r="H1991" s="70" t="s">
        <v>313</v>
      </c>
      <c r="I1991" s="70" t="s">
        <v>114</v>
      </c>
      <c r="J1991" s="70" t="s">
        <v>634</v>
      </c>
      <c r="K1991" s="70" t="s">
        <v>634</v>
      </c>
      <c r="L1991" s="48">
        <v>1236.43</v>
      </c>
      <c r="M1991" s="48">
        <v>3029.39</v>
      </c>
    </row>
    <row r="1992" spans="1:13" ht="15" x14ac:dyDescent="0.25">
      <c r="A1992" s="66" t="s">
        <v>41</v>
      </c>
      <c r="B1992" s="66" t="s">
        <v>41</v>
      </c>
      <c r="C1992" s="67" t="s">
        <v>754</v>
      </c>
      <c r="D1992" s="70" t="s">
        <v>755</v>
      </c>
      <c r="E1992" s="69">
        <v>2022</v>
      </c>
      <c r="F1992" s="69" t="s">
        <v>77</v>
      </c>
      <c r="G1992" s="69" t="s">
        <v>403</v>
      </c>
      <c r="H1992" s="70" t="s">
        <v>87</v>
      </c>
      <c r="I1992" s="70" t="s">
        <v>862</v>
      </c>
      <c r="J1992" s="70" t="s">
        <v>634</v>
      </c>
      <c r="K1992" s="70" t="s">
        <v>634</v>
      </c>
      <c r="L1992" s="64">
        <v>2244.38</v>
      </c>
      <c r="M1992" s="64">
        <v>4583.8599999999997</v>
      </c>
    </row>
    <row r="1993" spans="1:13" ht="14.25" x14ac:dyDescent="0.2">
      <c r="A1993" s="66" t="s">
        <v>41</v>
      </c>
      <c r="B1993" s="66" t="s">
        <v>41</v>
      </c>
      <c r="C1993" s="67" t="s">
        <v>51</v>
      </c>
      <c r="D1993" s="70" t="s">
        <v>1</v>
      </c>
      <c r="E1993" s="69">
        <v>2020</v>
      </c>
      <c r="F1993" s="69" t="s">
        <v>67</v>
      </c>
      <c r="G1993" s="69" t="s">
        <v>193</v>
      </c>
      <c r="H1993" s="70" t="s">
        <v>194</v>
      </c>
      <c r="I1993" s="70" t="s">
        <v>813</v>
      </c>
      <c r="J1993" s="70" t="s">
        <v>545</v>
      </c>
      <c r="K1993" s="70" t="s">
        <v>545</v>
      </c>
      <c r="L1993" s="48">
        <v>1434.67</v>
      </c>
      <c r="M1993" s="48">
        <v>5022.6400000000003</v>
      </c>
    </row>
    <row r="1994" spans="1:13" ht="14.25" x14ac:dyDescent="0.2">
      <c r="A1994" s="66" t="s">
        <v>41</v>
      </c>
      <c r="B1994" s="66" t="s">
        <v>41</v>
      </c>
      <c r="C1994" s="67" t="s">
        <v>691</v>
      </c>
      <c r="D1994" s="70" t="s">
        <v>21</v>
      </c>
      <c r="E1994" s="69">
        <v>2019</v>
      </c>
      <c r="F1994" s="69" t="s">
        <v>75</v>
      </c>
      <c r="G1994" s="69" t="s">
        <v>312</v>
      </c>
      <c r="H1994" s="70" t="s">
        <v>313</v>
      </c>
      <c r="I1994" s="70" t="s">
        <v>695</v>
      </c>
      <c r="J1994" s="70" t="s">
        <v>634</v>
      </c>
      <c r="K1994" s="70" t="s">
        <v>634</v>
      </c>
      <c r="L1994" s="48">
        <v>1236.43</v>
      </c>
      <c r="M1994" s="48">
        <v>3029.39</v>
      </c>
    </row>
    <row r="1995" spans="1:13" ht="14.25" x14ac:dyDescent="0.2">
      <c r="A1995" s="66" t="s">
        <v>41</v>
      </c>
      <c r="B1995" s="66" t="s">
        <v>41</v>
      </c>
      <c r="C1995" s="67" t="s">
        <v>668</v>
      </c>
      <c r="D1995" s="70" t="s">
        <v>10</v>
      </c>
      <c r="E1995" s="69">
        <v>2019</v>
      </c>
      <c r="F1995" s="69" t="s">
        <v>76</v>
      </c>
      <c r="G1995" s="69" t="s">
        <v>328</v>
      </c>
      <c r="H1995" s="70" t="s">
        <v>179</v>
      </c>
      <c r="I1995" s="70" t="s">
        <v>390</v>
      </c>
      <c r="J1995" s="70" t="s">
        <v>545</v>
      </c>
      <c r="K1995" s="70" t="s">
        <v>545</v>
      </c>
      <c r="L1995" s="48">
        <v>1122.2</v>
      </c>
      <c r="M1995" s="48">
        <v>3112.55</v>
      </c>
    </row>
    <row r="1996" spans="1:13" ht="14.25" x14ac:dyDescent="0.2">
      <c r="A1996" s="66" t="s">
        <v>41</v>
      </c>
      <c r="B1996" s="66" t="s">
        <v>41</v>
      </c>
      <c r="C1996" s="67" t="s">
        <v>668</v>
      </c>
      <c r="D1996" s="70" t="s">
        <v>10</v>
      </c>
      <c r="E1996" s="69">
        <v>2019</v>
      </c>
      <c r="F1996" s="69" t="s">
        <v>76</v>
      </c>
      <c r="G1996" s="69" t="s">
        <v>328</v>
      </c>
      <c r="H1996" s="70" t="s">
        <v>179</v>
      </c>
      <c r="I1996" s="70" t="s">
        <v>385</v>
      </c>
      <c r="J1996" s="70" t="s">
        <v>545</v>
      </c>
      <c r="K1996" s="70" t="s">
        <v>545</v>
      </c>
      <c r="L1996" s="48">
        <v>1122.2</v>
      </c>
      <c r="M1996" s="48">
        <v>3112.55</v>
      </c>
    </row>
    <row r="1997" spans="1:13" ht="14.25" x14ac:dyDescent="0.2">
      <c r="A1997" s="66" t="s">
        <v>41</v>
      </c>
      <c r="B1997" s="66" t="s">
        <v>41</v>
      </c>
      <c r="C1997" s="67" t="s">
        <v>659</v>
      </c>
      <c r="D1997" s="70" t="s">
        <v>4</v>
      </c>
      <c r="E1997" s="69">
        <v>2020</v>
      </c>
      <c r="F1997" s="69" t="s">
        <v>66</v>
      </c>
      <c r="G1997" s="69" t="s">
        <v>186</v>
      </c>
      <c r="H1997" s="70" t="s">
        <v>179</v>
      </c>
      <c r="I1997" s="70" t="s">
        <v>711</v>
      </c>
      <c r="J1997" s="70" t="s">
        <v>545</v>
      </c>
      <c r="K1997" s="70" t="s">
        <v>545</v>
      </c>
      <c r="L1997" s="48">
        <v>1122.19</v>
      </c>
      <c r="M1997" s="48">
        <v>1499.5262090000001</v>
      </c>
    </row>
    <row r="1998" spans="1:13" ht="14.25" x14ac:dyDescent="0.2">
      <c r="A1998" s="66" t="s">
        <v>41</v>
      </c>
      <c r="B1998" s="66" t="s">
        <v>41</v>
      </c>
      <c r="C1998" s="67" t="s">
        <v>51</v>
      </c>
      <c r="D1998" s="70" t="s">
        <v>1</v>
      </c>
      <c r="E1998" s="69">
        <v>2020</v>
      </c>
      <c r="F1998" s="69" t="s">
        <v>67</v>
      </c>
      <c r="G1998" s="69" t="s">
        <v>193</v>
      </c>
      <c r="H1998" s="70" t="s">
        <v>194</v>
      </c>
      <c r="I1998" s="70" t="s">
        <v>742</v>
      </c>
      <c r="J1998" s="70" t="s">
        <v>545</v>
      </c>
      <c r="K1998" s="70" t="s">
        <v>545</v>
      </c>
      <c r="L1998" s="48">
        <v>1434.67</v>
      </c>
      <c r="M1998" s="48">
        <v>5022.6400000000003</v>
      </c>
    </row>
    <row r="1999" spans="1:13" ht="14.25" x14ac:dyDescent="0.2">
      <c r="A1999" s="66" t="s">
        <v>41</v>
      </c>
      <c r="B1999" s="66" t="s">
        <v>41</v>
      </c>
      <c r="C1999" s="67" t="s">
        <v>666</v>
      </c>
      <c r="D1999" s="70" t="s">
        <v>9</v>
      </c>
      <c r="E1999" s="69">
        <v>2020</v>
      </c>
      <c r="F1999" s="69" t="s">
        <v>77</v>
      </c>
      <c r="G1999" s="69" t="s">
        <v>403</v>
      </c>
      <c r="H1999" s="70" t="s">
        <v>86</v>
      </c>
      <c r="I1999" s="70" t="s">
        <v>667</v>
      </c>
      <c r="J1999" s="70" t="s">
        <v>545</v>
      </c>
      <c r="K1999" s="70" t="s">
        <v>545</v>
      </c>
      <c r="L1999" s="48">
        <v>1292.24</v>
      </c>
      <c r="M1999" s="48">
        <v>2760.15</v>
      </c>
    </row>
    <row r="2000" spans="1:13" ht="14.25" x14ac:dyDescent="0.2">
      <c r="A2000" s="66" t="s">
        <v>41</v>
      </c>
      <c r="B2000" s="66" t="s">
        <v>41</v>
      </c>
      <c r="C2000" s="67" t="s">
        <v>668</v>
      </c>
      <c r="D2000" s="70" t="s">
        <v>10</v>
      </c>
      <c r="E2000" s="69">
        <v>2019</v>
      </c>
      <c r="F2000" s="69" t="s">
        <v>76</v>
      </c>
      <c r="G2000" s="69" t="s">
        <v>328</v>
      </c>
      <c r="H2000" s="70" t="s">
        <v>179</v>
      </c>
      <c r="I2000" s="70" t="s">
        <v>330</v>
      </c>
      <c r="J2000" s="70" t="s">
        <v>545</v>
      </c>
      <c r="K2000" s="70" t="s">
        <v>545</v>
      </c>
      <c r="L2000" s="48">
        <v>1122.2</v>
      </c>
      <c r="M2000" s="48">
        <v>3112.55</v>
      </c>
    </row>
    <row r="2001" spans="1:13" ht="14.25" x14ac:dyDescent="0.2">
      <c r="A2001" s="66" t="s">
        <v>41</v>
      </c>
      <c r="B2001" s="66" t="s">
        <v>41</v>
      </c>
      <c r="C2001" s="67" t="s">
        <v>51</v>
      </c>
      <c r="D2001" s="70" t="s">
        <v>1</v>
      </c>
      <c r="E2001" s="69">
        <v>2020</v>
      </c>
      <c r="F2001" s="69" t="s">
        <v>67</v>
      </c>
      <c r="G2001" s="69" t="s">
        <v>193</v>
      </c>
      <c r="H2001" s="70" t="s">
        <v>194</v>
      </c>
      <c r="I2001" s="70" t="s">
        <v>841</v>
      </c>
      <c r="J2001" s="70" t="s">
        <v>545</v>
      </c>
      <c r="K2001" s="70" t="s">
        <v>545</v>
      </c>
      <c r="L2001" s="48">
        <v>1434.67</v>
      </c>
      <c r="M2001" s="48">
        <v>5022.6400000000003</v>
      </c>
    </row>
    <row r="2002" spans="1:13" ht="14.25" x14ac:dyDescent="0.2">
      <c r="A2002" s="66" t="s">
        <v>41</v>
      </c>
      <c r="B2002" s="66" t="s">
        <v>41</v>
      </c>
      <c r="C2002" s="67" t="s">
        <v>656</v>
      </c>
      <c r="D2002" s="70" t="s">
        <v>657</v>
      </c>
      <c r="E2002" s="69">
        <v>2023</v>
      </c>
      <c r="F2002" s="69" t="s">
        <v>61</v>
      </c>
      <c r="G2002" s="69" t="s">
        <v>102</v>
      </c>
      <c r="H2002" s="70" t="s">
        <v>162</v>
      </c>
      <c r="I2002" s="70" t="s">
        <v>715</v>
      </c>
      <c r="J2002" s="70" t="s">
        <v>634</v>
      </c>
      <c r="K2002" s="70" t="s">
        <v>634</v>
      </c>
      <c r="L2002" s="48">
        <v>1212</v>
      </c>
      <c r="M2002" s="48">
        <v>4380.49</v>
      </c>
    </row>
    <row r="2003" spans="1:13" ht="14.25" x14ac:dyDescent="0.2">
      <c r="A2003" s="66" t="s">
        <v>41</v>
      </c>
      <c r="B2003" s="66" t="s">
        <v>41</v>
      </c>
      <c r="C2003" s="67" t="s">
        <v>668</v>
      </c>
      <c r="D2003" s="70" t="s">
        <v>10</v>
      </c>
      <c r="E2003" s="69">
        <v>2019</v>
      </c>
      <c r="F2003" s="69" t="s">
        <v>76</v>
      </c>
      <c r="G2003" s="69" t="s">
        <v>328</v>
      </c>
      <c r="H2003" s="70" t="s">
        <v>179</v>
      </c>
      <c r="I2003" s="70" t="s">
        <v>349</v>
      </c>
      <c r="J2003" s="70" t="s">
        <v>547</v>
      </c>
      <c r="K2003" s="70" t="s">
        <v>547</v>
      </c>
      <c r="L2003" s="48">
        <v>1122.2</v>
      </c>
      <c r="M2003" s="48">
        <v>3112.55</v>
      </c>
    </row>
    <row r="2004" spans="1:13" ht="14.25" x14ac:dyDescent="0.2">
      <c r="A2004" s="66" t="s">
        <v>41</v>
      </c>
      <c r="B2004" s="66" t="s">
        <v>41</v>
      </c>
      <c r="C2004" s="67" t="s">
        <v>760</v>
      </c>
      <c r="D2004" s="70" t="s">
        <v>28</v>
      </c>
      <c r="E2004" s="69">
        <v>2018</v>
      </c>
      <c r="F2004" s="69" t="s">
        <v>61</v>
      </c>
      <c r="G2004" s="69" t="s">
        <v>102</v>
      </c>
      <c r="H2004" s="70" t="s">
        <v>129</v>
      </c>
      <c r="I2004" s="70" t="s">
        <v>766</v>
      </c>
      <c r="J2004" s="70" t="s">
        <v>634</v>
      </c>
      <c r="K2004" s="70" t="s">
        <v>634</v>
      </c>
      <c r="L2004" s="48">
        <v>1212</v>
      </c>
      <c r="M2004" s="48">
        <v>2178.0100000000002</v>
      </c>
    </row>
    <row r="2005" spans="1:13" ht="14.25" x14ac:dyDescent="0.2">
      <c r="A2005" s="66" t="s">
        <v>41</v>
      </c>
      <c r="B2005" s="66" t="s">
        <v>41</v>
      </c>
      <c r="C2005" s="67" t="s">
        <v>48</v>
      </c>
      <c r="D2005" s="70" t="s">
        <v>11</v>
      </c>
      <c r="E2005" s="69">
        <v>2018</v>
      </c>
      <c r="F2005" s="69" t="s">
        <v>59</v>
      </c>
      <c r="G2005" s="69" t="s">
        <v>82</v>
      </c>
      <c r="H2005" s="70" t="s">
        <v>129</v>
      </c>
      <c r="I2005" s="70" t="s">
        <v>815</v>
      </c>
      <c r="J2005" s="70" t="s">
        <v>634</v>
      </c>
      <c r="K2005" s="70" t="s">
        <v>634</v>
      </c>
      <c r="L2005" s="48">
        <v>1298</v>
      </c>
      <c r="M2005" s="48">
        <v>1694</v>
      </c>
    </row>
    <row r="2006" spans="1:13" ht="14.25" x14ac:dyDescent="0.2">
      <c r="A2006" s="66" t="s">
        <v>41</v>
      </c>
      <c r="B2006" s="66" t="s">
        <v>41</v>
      </c>
      <c r="C2006" s="67" t="s">
        <v>51</v>
      </c>
      <c r="D2006" s="70" t="s">
        <v>1</v>
      </c>
      <c r="E2006" s="69">
        <v>2020</v>
      </c>
      <c r="F2006" s="69" t="s">
        <v>67</v>
      </c>
      <c r="G2006" s="69" t="s">
        <v>193</v>
      </c>
      <c r="H2006" s="70" t="s">
        <v>194</v>
      </c>
      <c r="I2006" s="70" t="s">
        <v>813</v>
      </c>
      <c r="J2006" s="70" t="s">
        <v>545</v>
      </c>
      <c r="K2006" s="70" t="s">
        <v>545</v>
      </c>
      <c r="L2006" s="48">
        <v>1434.67</v>
      </c>
      <c r="M2006" s="48">
        <v>5022.6400000000003</v>
      </c>
    </row>
    <row r="2007" spans="1:13" ht="14.25" x14ac:dyDescent="0.2">
      <c r="A2007" s="66" t="s">
        <v>41</v>
      </c>
      <c r="B2007" s="66" t="s">
        <v>41</v>
      </c>
      <c r="C2007" s="67" t="s">
        <v>48</v>
      </c>
      <c r="D2007" s="70" t="s">
        <v>11</v>
      </c>
      <c r="E2007" s="69">
        <v>2018</v>
      </c>
      <c r="F2007" s="69" t="s">
        <v>59</v>
      </c>
      <c r="G2007" s="69" t="s">
        <v>82</v>
      </c>
      <c r="H2007" s="70" t="s">
        <v>129</v>
      </c>
      <c r="I2007" s="70" t="s">
        <v>711</v>
      </c>
      <c r="J2007" s="70" t="s">
        <v>634</v>
      </c>
      <c r="K2007" s="70" t="s">
        <v>634</v>
      </c>
      <c r="L2007" s="48">
        <v>1298</v>
      </c>
      <c r="M2007" s="48">
        <v>1694</v>
      </c>
    </row>
    <row r="2008" spans="1:13" ht="14.25" x14ac:dyDescent="0.2">
      <c r="A2008" s="66" t="s">
        <v>41</v>
      </c>
      <c r="B2008" s="66" t="s">
        <v>41</v>
      </c>
      <c r="C2008" s="67" t="s">
        <v>668</v>
      </c>
      <c r="D2008" s="70" t="s">
        <v>10</v>
      </c>
      <c r="E2008" s="69">
        <v>2019</v>
      </c>
      <c r="F2008" s="69" t="s">
        <v>76</v>
      </c>
      <c r="G2008" s="69" t="s">
        <v>328</v>
      </c>
      <c r="H2008" s="70" t="s">
        <v>179</v>
      </c>
      <c r="I2008" s="70" t="s">
        <v>380</v>
      </c>
      <c r="J2008" s="70" t="s">
        <v>545</v>
      </c>
      <c r="K2008" s="70" t="s">
        <v>545</v>
      </c>
      <c r="L2008" s="48">
        <v>1122.2</v>
      </c>
      <c r="M2008" s="48">
        <v>3112.55</v>
      </c>
    </row>
    <row r="2009" spans="1:13" ht="14.25" x14ac:dyDescent="0.2">
      <c r="A2009" s="66" t="s">
        <v>41</v>
      </c>
      <c r="B2009" s="66" t="s">
        <v>41</v>
      </c>
      <c r="C2009" s="67" t="s">
        <v>680</v>
      </c>
      <c r="D2009" s="70" t="s">
        <v>18</v>
      </c>
      <c r="E2009" s="69">
        <v>2022</v>
      </c>
      <c r="F2009" s="69" t="s">
        <v>64</v>
      </c>
      <c r="G2009" s="69" t="s">
        <v>159</v>
      </c>
      <c r="H2009" s="70" t="s">
        <v>162</v>
      </c>
      <c r="I2009" s="70" t="s">
        <v>837</v>
      </c>
      <c r="J2009" s="70" t="s">
        <v>634</v>
      </c>
      <c r="K2009" s="70" t="s">
        <v>634</v>
      </c>
      <c r="L2009" s="48">
        <v>2006.28</v>
      </c>
      <c r="M2009" s="48">
        <v>4704.41</v>
      </c>
    </row>
    <row r="2010" spans="1:13" ht="14.25" x14ac:dyDescent="0.2">
      <c r="A2010" s="66" t="s">
        <v>41</v>
      </c>
      <c r="B2010" s="66" t="s">
        <v>41</v>
      </c>
      <c r="C2010" s="67" t="s">
        <v>51</v>
      </c>
      <c r="D2010" s="70" t="s">
        <v>1</v>
      </c>
      <c r="E2010" s="69">
        <v>2020</v>
      </c>
      <c r="F2010" s="69" t="s">
        <v>67</v>
      </c>
      <c r="G2010" s="69" t="s">
        <v>193</v>
      </c>
      <c r="H2010" s="70" t="s">
        <v>194</v>
      </c>
      <c r="I2010" s="70" t="s">
        <v>232</v>
      </c>
      <c r="J2010" s="70" t="s">
        <v>545</v>
      </c>
      <c r="K2010" s="70" t="s">
        <v>545</v>
      </c>
      <c r="L2010" s="48">
        <v>1434.67</v>
      </c>
      <c r="M2010" s="48">
        <v>5022.6400000000003</v>
      </c>
    </row>
    <row r="2011" spans="1:13" ht="14.25" x14ac:dyDescent="0.2">
      <c r="A2011" s="66" t="s">
        <v>41</v>
      </c>
      <c r="B2011" s="66" t="s">
        <v>41</v>
      </c>
      <c r="C2011" s="67" t="s">
        <v>659</v>
      </c>
      <c r="D2011" s="70" t="s">
        <v>4</v>
      </c>
      <c r="E2011" s="69">
        <v>2020</v>
      </c>
      <c r="F2011" s="69" t="s">
        <v>66</v>
      </c>
      <c r="G2011" s="69" t="s">
        <v>186</v>
      </c>
      <c r="H2011" s="70" t="s">
        <v>179</v>
      </c>
      <c r="I2011" s="70" t="s">
        <v>490</v>
      </c>
      <c r="J2011" s="70" t="s">
        <v>545</v>
      </c>
      <c r="K2011" s="70" t="s">
        <v>545</v>
      </c>
      <c r="L2011" s="48">
        <v>1122.19</v>
      </c>
      <c r="M2011" s="48">
        <v>1499.5262090000001</v>
      </c>
    </row>
    <row r="2012" spans="1:13" ht="14.25" x14ac:dyDescent="0.2">
      <c r="A2012" s="66" t="s">
        <v>41</v>
      </c>
      <c r="B2012" s="66" t="s">
        <v>41</v>
      </c>
      <c r="C2012" s="67" t="s">
        <v>659</v>
      </c>
      <c r="D2012" s="70" t="s">
        <v>4</v>
      </c>
      <c r="E2012" s="69">
        <v>2020</v>
      </c>
      <c r="F2012" s="69" t="s">
        <v>66</v>
      </c>
      <c r="G2012" s="69" t="s">
        <v>186</v>
      </c>
      <c r="H2012" s="70" t="s">
        <v>179</v>
      </c>
      <c r="I2012" s="70" t="s">
        <v>435</v>
      </c>
      <c r="J2012" s="70" t="s">
        <v>545</v>
      </c>
      <c r="K2012" s="70" t="s">
        <v>545</v>
      </c>
      <c r="L2012" s="48">
        <v>1122.19</v>
      </c>
      <c r="M2012" s="48">
        <v>1499.5262090000001</v>
      </c>
    </row>
    <row r="2013" spans="1:13" ht="14.25" x14ac:dyDescent="0.2">
      <c r="A2013" s="66" t="s">
        <v>41</v>
      </c>
      <c r="B2013" s="66" t="s">
        <v>41</v>
      </c>
      <c r="C2013" s="67" t="s">
        <v>691</v>
      </c>
      <c r="D2013" s="70" t="s">
        <v>21</v>
      </c>
      <c r="E2013" s="69">
        <v>2019</v>
      </c>
      <c r="F2013" s="69" t="s">
        <v>75</v>
      </c>
      <c r="G2013" s="69" t="s">
        <v>312</v>
      </c>
      <c r="H2013" s="70" t="s">
        <v>313</v>
      </c>
      <c r="I2013" s="70" t="s">
        <v>757</v>
      </c>
      <c r="J2013" s="70" t="s">
        <v>634</v>
      </c>
      <c r="K2013" s="70" t="s">
        <v>634</v>
      </c>
      <c r="L2013" s="48">
        <v>1236.43</v>
      </c>
      <c r="M2013" s="48">
        <v>3029.39</v>
      </c>
    </row>
    <row r="2014" spans="1:13" ht="14.25" x14ac:dyDescent="0.2">
      <c r="A2014" s="66" t="s">
        <v>41</v>
      </c>
      <c r="B2014" s="66" t="s">
        <v>41</v>
      </c>
      <c r="C2014" s="67" t="s">
        <v>45</v>
      </c>
      <c r="D2014" s="70" t="s">
        <v>24</v>
      </c>
      <c r="E2014" s="69">
        <v>2018</v>
      </c>
      <c r="F2014" s="69" t="s">
        <v>59</v>
      </c>
      <c r="G2014" s="69" t="s">
        <v>82</v>
      </c>
      <c r="H2014" s="70" t="s">
        <v>131</v>
      </c>
      <c r="I2014" s="70" t="s">
        <v>700</v>
      </c>
      <c r="J2014" s="70" t="s">
        <v>634</v>
      </c>
      <c r="K2014" s="70" t="s">
        <v>634</v>
      </c>
      <c r="L2014" s="48">
        <v>1326.25</v>
      </c>
      <c r="M2014" s="48">
        <v>2601.58</v>
      </c>
    </row>
    <row r="2015" spans="1:13" ht="14.25" x14ac:dyDescent="0.2">
      <c r="A2015" s="66" t="s">
        <v>41</v>
      </c>
      <c r="B2015" s="66" t="s">
        <v>41</v>
      </c>
      <c r="C2015" s="67" t="s">
        <v>668</v>
      </c>
      <c r="D2015" s="70" t="s">
        <v>10</v>
      </c>
      <c r="E2015" s="69">
        <v>2019</v>
      </c>
      <c r="F2015" s="69" t="s">
        <v>76</v>
      </c>
      <c r="G2015" s="69" t="s">
        <v>328</v>
      </c>
      <c r="H2015" s="70" t="s">
        <v>179</v>
      </c>
      <c r="I2015" s="70" t="s">
        <v>722</v>
      </c>
      <c r="J2015" s="70" t="s">
        <v>547</v>
      </c>
      <c r="K2015" s="70" t="s">
        <v>547</v>
      </c>
      <c r="L2015" s="48">
        <v>1122.2</v>
      </c>
      <c r="M2015" s="48">
        <v>3112.55</v>
      </c>
    </row>
    <row r="2016" spans="1:13" ht="14.25" x14ac:dyDescent="0.2">
      <c r="A2016" s="66" t="s">
        <v>41</v>
      </c>
      <c r="B2016" s="66" t="s">
        <v>41</v>
      </c>
      <c r="C2016" s="67" t="s">
        <v>47</v>
      </c>
      <c r="D2016" s="70" t="s">
        <v>17</v>
      </c>
      <c r="E2016" s="69">
        <v>2018</v>
      </c>
      <c r="F2016" s="69" t="s">
        <v>64</v>
      </c>
      <c r="G2016" s="69" t="s">
        <v>159</v>
      </c>
      <c r="H2016" s="70" t="s">
        <v>95</v>
      </c>
      <c r="I2016" s="70" t="s">
        <v>802</v>
      </c>
      <c r="J2016" s="70" t="s">
        <v>634</v>
      </c>
      <c r="K2016" s="70" t="s">
        <v>634</v>
      </c>
      <c r="L2016" s="48">
        <v>5131.8900000000003</v>
      </c>
      <c r="M2016" s="48">
        <v>9670.25</v>
      </c>
    </row>
    <row r="2017" spans="1:13" ht="14.25" x14ac:dyDescent="0.2">
      <c r="A2017" s="66" t="s">
        <v>41</v>
      </c>
      <c r="B2017" s="66" t="s">
        <v>41</v>
      </c>
      <c r="C2017" s="67" t="s">
        <v>47</v>
      </c>
      <c r="D2017" s="70" t="s">
        <v>17</v>
      </c>
      <c r="E2017" s="69">
        <v>2018</v>
      </c>
      <c r="F2017" s="69" t="s">
        <v>64</v>
      </c>
      <c r="G2017" s="69" t="s">
        <v>159</v>
      </c>
      <c r="H2017" s="70" t="s">
        <v>95</v>
      </c>
      <c r="I2017" s="70" t="s">
        <v>164</v>
      </c>
      <c r="J2017" s="70" t="s">
        <v>634</v>
      </c>
      <c r="K2017" s="70" t="s">
        <v>634</v>
      </c>
      <c r="L2017" s="48">
        <v>5131.8900000000003</v>
      </c>
      <c r="M2017" s="48">
        <v>9670.25</v>
      </c>
    </row>
    <row r="2018" spans="1:13" ht="14.25" x14ac:dyDescent="0.2">
      <c r="A2018" s="66" t="s">
        <v>41</v>
      </c>
      <c r="B2018" s="66" t="s">
        <v>41</v>
      </c>
      <c r="C2018" s="67" t="s">
        <v>668</v>
      </c>
      <c r="D2018" s="70" t="s">
        <v>10</v>
      </c>
      <c r="E2018" s="69">
        <v>2019</v>
      </c>
      <c r="F2018" s="69" t="s">
        <v>76</v>
      </c>
      <c r="G2018" s="69" t="s">
        <v>328</v>
      </c>
      <c r="H2018" s="70" t="s">
        <v>179</v>
      </c>
      <c r="I2018" s="70" t="s">
        <v>398</v>
      </c>
      <c r="J2018" s="70" t="s">
        <v>634</v>
      </c>
      <c r="K2018" s="70" t="s">
        <v>634</v>
      </c>
      <c r="L2018" s="48">
        <v>1122.2</v>
      </c>
      <c r="M2018" s="48">
        <v>3112.55</v>
      </c>
    </row>
    <row r="2019" spans="1:13" ht="14.25" x14ac:dyDescent="0.2">
      <c r="A2019" s="66" t="s">
        <v>41</v>
      </c>
      <c r="B2019" s="66" t="s">
        <v>41</v>
      </c>
      <c r="C2019" s="67" t="s">
        <v>57</v>
      </c>
      <c r="D2019" s="70" t="s">
        <v>0</v>
      </c>
      <c r="E2019" s="69">
        <v>2018</v>
      </c>
      <c r="F2019" s="69" t="s">
        <v>61</v>
      </c>
      <c r="G2019" s="69" t="s">
        <v>102</v>
      </c>
      <c r="H2019" s="70" t="s">
        <v>495</v>
      </c>
      <c r="I2019" s="70" t="s">
        <v>677</v>
      </c>
      <c r="J2019" s="70" t="s">
        <v>634</v>
      </c>
      <c r="K2019" s="70" t="s">
        <v>634</v>
      </c>
      <c r="L2019" s="48">
        <v>1718.8</v>
      </c>
      <c r="M2019" s="48">
        <v>5893.71</v>
      </c>
    </row>
    <row r="2020" spans="1:13" ht="14.25" x14ac:dyDescent="0.2">
      <c r="A2020" s="66" t="s">
        <v>41</v>
      </c>
      <c r="B2020" s="66" t="s">
        <v>41</v>
      </c>
      <c r="C2020" s="67" t="s">
        <v>687</v>
      </c>
      <c r="D2020" s="70" t="s">
        <v>20</v>
      </c>
      <c r="E2020" s="69">
        <v>2020</v>
      </c>
      <c r="F2020" s="69" t="s">
        <v>66</v>
      </c>
      <c r="G2020" s="69" t="s">
        <v>186</v>
      </c>
      <c r="H2020" s="70" t="s">
        <v>88</v>
      </c>
      <c r="I2020" s="70" t="s">
        <v>688</v>
      </c>
      <c r="J2020" s="70" t="s">
        <v>634</v>
      </c>
      <c r="K2020" s="70" t="s">
        <v>634</v>
      </c>
      <c r="L2020" s="48">
        <v>2334.39</v>
      </c>
      <c r="M2020" s="48">
        <v>3191.65</v>
      </c>
    </row>
    <row r="2021" spans="1:13" ht="14.25" x14ac:dyDescent="0.2">
      <c r="A2021" s="66" t="s">
        <v>41</v>
      </c>
      <c r="B2021" s="66" t="s">
        <v>41</v>
      </c>
      <c r="C2021" s="67" t="s">
        <v>57</v>
      </c>
      <c r="D2021" s="70" t="s">
        <v>0</v>
      </c>
      <c r="E2021" s="69">
        <v>2018</v>
      </c>
      <c r="F2021" s="69" t="s">
        <v>61</v>
      </c>
      <c r="G2021" s="69" t="s">
        <v>102</v>
      </c>
      <c r="H2021" s="70" t="s">
        <v>95</v>
      </c>
      <c r="I2021" s="70" t="s">
        <v>165</v>
      </c>
      <c r="J2021" s="70" t="s">
        <v>634</v>
      </c>
      <c r="K2021" s="70" t="s">
        <v>634</v>
      </c>
      <c r="L2021" s="48">
        <v>1212</v>
      </c>
      <c r="M2021" s="48">
        <v>4380.49</v>
      </c>
    </row>
    <row r="2022" spans="1:13" ht="14.25" x14ac:dyDescent="0.2">
      <c r="A2022" s="66" t="s">
        <v>41</v>
      </c>
      <c r="B2022" s="66" t="s">
        <v>41</v>
      </c>
      <c r="C2022" s="67" t="s">
        <v>719</v>
      </c>
      <c r="D2022" s="70" t="s">
        <v>720</v>
      </c>
      <c r="E2022" s="69">
        <v>2022</v>
      </c>
      <c r="F2022" s="69" t="s">
        <v>75</v>
      </c>
      <c r="G2022" s="69" t="s">
        <v>312</v>
      </c>
      <c r="H2022" s="70" t="s">
        <v>257</v>
      </c>
      <c r="I2022" s="70" t="s">
        <v>753</v>
      </c>
      <c r="J2022" s="70" t="s">
        <v>634</v>
      </c>
      <c r="K2022" s="70" t="s">
        <v>634</v>
      </c>
      <c r="L2022" s="48">
        <v>2248.5</v>
      </c>
      <c r="M2022" s="48">
        <v>4541.18</v>
      </c>
    </row>
    <row r="2023" spans="1:13" ht="14.25" x14ac:dyDescent="0.2">
      <c r="A2023" s="66" t="s">
        <v>41</v>
      </c>
      <c r="B2023" s="66" t="s">
        <v>41</v>
      </c>
      <c r="C2023" s="67" t="s">
        <v>51</v>
      </c>
      <c r="D2023" s="70" t="s">
        <v>1</v>
      </c>
      <c r="E2023" s="69">
        <v>2020</v>
      </c>
      <c r="F2023" s="69" t="s">
        <v>67</v>
      </c>
      <c r="G2023" s="69" t="s">
        <v>193</v>
      </c>
      <c r="H2023" s="70" t="s">
        <v>194</v>
      </c>
      <c r="I2023" s="70" t="s">
        <v>216</v>
      </c>
      <c r="J2023" s="70" t="s">
        <v>545</v>
      </c>
      <c r="K2023" s="70" t="s">
        <v>545</v>
      </c>
      <c r="L2023" s="48">
        <v>1434.67</v>
      </c>
      <c r="M2023" s="48">
        <v>5022.6400000000003</v>
      </c>
    </row>
    <row r="2024" spans="1:13" ht="14.25" x14ac:dyDescent="0.2">
      <c r="A2024" s="66" t="s">
        <v>41</v>
      </c>
      <c r="B2024" s="66" t="s">
        <v>41</v>
      </c>
      <c r="C2024" s="67" t="s">
        <v>751</v>
      </c>
      <c r="D2024" s="70" t="s">
        <v>27</v>
      </c>
      <c r="E2024" s="69">
        <v>2018</v>
      </c>
      <c r="F2024" s="69" t="s">
        <v>72</v>
      </c>
      <c r="G2024" s="69" t="s">
        <v>275</v>
      </c>
      <c r="H2024" s="70" t="s">
        <v>277</v>
      </c>
      <c r="I2024" s="70" t="s">
        <v>114</v>
      </c>
      <c r="J2024" s="70" t="s">
        <v>634</v>
      </c>
      <c r="K2024" s="70" t="s">
        <v>634</v>
      </c>
      <c r="L2024" s="48">
        <v>1523.3</v>
      </c>
      <c r="M2024" s="48">
        <v>3458.29</v>
      </c>
    </row>
    <row r="2025" spans="1:13" ht="14.25" x14ac:dyDescent="0.2">
      <c r="A2025" s="66" t="s">
        <v>41</v>
      </c>
      <c r="B2025" s="66" t="s">
        <v>41</v>
      </c>
      <c r="C2025" s="67" t="s">
        <v>659</v>
      </c>
      <c r="D2025" s="70" t="s">
        <v>4</v>
      </c>
      <c r="E2025" s="69">
        <v>2020</v>
      </c>
      <c r="F2025" s="69" t="s">
        <v>66</v>
      </c>
      <c r="G2025" s="69" t="s">
        <v>186</v>
      </c>
      <c r="H2025" s="70" t="s">
        <v>179</v>
      </c>
      <c r="I2025" s="70" t="s">
        <v>490</v>
      </c>
      <c r="J2025" s="70" t="s">
        <v>545</v>
      </c>
      <c r="K2025" s="70" t="s">
        <v>545</v>
      </c>
      <c r="L2025" s="48">
        <v>1122.19</v>
      </c>
      <c r="M2025" s="48">
        <v>1499.5262090000001</v>
      </c>
    </row>
    <row r="2026" spans="1:13" ht="14.25" x14ac:dyDescent="0.2">
      <c r="A2026" s="66" t="s">
        <v>41</v>
      </c>
      <c r="B2026" s="66" t="s">
        <v>41</v>
      </c>
      <c r="C2026" s="67" t="s">
        <v>668</v>
      </c>
      <c r="D2026" s="70" t="s">
        <v>10</v>
      </c>
      <c r="E2026" s="69">
        <v>2019</v>
      </c>
      <c r="F2026" s="69" t="s">
        <v>76</v>
      </c>
      <c r="G2026" s="69" t="s">
        <v>328</v>
      </c>
      <c r="H2026" s="70" t="s">
        <v>179</v>
      </c>
      <c r="I2026" s="70" t="s">
        <v>366</v>
      </c>
      <c r="J2026" s="70" t="s">
        <v>545</v>
      </c>
      <c r="K2026" s="70" t="s">
        <v>545</v>
      </c>
      <c r="L2026" s="48">
        <v>1122.2</v>
      </c>
      <c r="M2026" s="48">
        <v>3112.55</v>
      </c>
    </row>
    <row r="2027" spans="1:13" ht="15" x14ac:dyDescent="0.2">
      <c r="A2027" s="66" t="s">
        <v>41</v>
      </c>
      <c r="B2027" s="66" t="s">
        <v>41</v>
      </c>
      <c r="C2027" s="67" t="s">
        <v>675</v>
      </c>
      <c r="D2027" s="70" t="s">
        <v>15</v>
      </c>
      <c r="E2027" s="69">
        <v>2018</v>
      </c>
      <c r="F2027" s="69" t="s">
        <v>676</v>
      </c>
      <c r="G2027" s="69" t="s">
        <v>280</v>
      </c>
      <c r="H2027" s="70" t="s">
        <v>282</v>
      </c>
      <c r="I2027" s="70" t="s">
        <v>685</v>
      </c>
      <c r="J2027" s="70" t="s">
        <v>634</v>
      </c>
      <c r="K2027" s="70" t="s">
        <v>634</v>
      </c>
      <c r="L2027" s="71">
        <v>3748.2024000000001</v>
      </c>
      <c r="M2027" s="71">
        <v>7725.58</v>
      </c>
    </row>
    <row r="2028" spans="1:13" ht="14.25" x14ac:dyDescent="0.2">
      <c r="A2028" s="66" t="s">
        <v>41</v>
      </c>
      <c r="B2028" s="66" t="s">
        <v>41</v>
      </c>
      <c r="C2028" s="67" t="s">
        <v>691</v>
      </c>
      <c r="D2028" s="70" t="s">
        <v>21</v>
      </c>
      <c r="E2028" s="69">
        <v>2019</v>
      </c>
      <c r="F2028" s="69" t="s">
        <v>75</v>
      </c>
      <c r="G2028" s="69" t="s">
        <v>312</v>
      </c>
      <c r="H2028" s="70" t="s">
        <v>313</v>
      </c>
      <c r="I2028" s="70" t="s">
        <v>689</v>
      </c>
      <c r="J2028" s="70" t="s">
        <v>634</v>
      </c>
      <c r="K2028" s="70" t="s">
        <v>634</v>
      </c>
      <c r="L2028" s="48">
        <v>1236.43</v>
      </c>
      <c r="M2028" s="48">
        <v>3029.39</v>
      </c>
    </row>
    <row r="2029" spans="1:13" ht="14.25" x14ac:dyDescent="0.2">
      <c r="A2029" s="66" t="s">
        <v>41</v>
      </c>
      <c r="B2029" s="66" t="s">
        <v>41</v>
      </c>
      <c r="C2029" s="67" t="s">
        <v>656</v>
      </c>
      <c r="D2029" s="70" t="s">
        <v>657</v>
      </c>
      <c r="E2029" s="69">
        <v>2023</v>
      </c>
      <c r="F2029" s="69" t="s">
        <v>61</v>
      </c>
      <c r="G2029" s="69" t="s">
        <v>102</v>
      </c>
      <c r="H2029" s="70" t="s">
        <v>99</v>
      </c>
      <c r="I2029" s="70" t="s">
        <v>658</v>
      </c>
      <c r="J2029" s="70" t="s">
        <v>634</v>
      </c>
      <c r="K2029" s="70" t="s">
        <v>634</v>
      </c>
      <c r="L2029" s="48">
        <v>2076.27</v>
      </c>
      <c r="M2029" s="48">
        <v>3743.8</v>
      </c>
    </row>
    <row r="2030" spans="1:13" ht="14.25" x14ac:dyDescent="0.2">
      <c r="A2030" s="66" t="s">
        <v>41</v>
      </c>
      <c r="B2030" s="66" t="s">
        <v>41</v>
      </c>
      <c r="C2030" s="67" t="s">
        <v>663</v>
      </c>
      <c r="D2030" s="70" t="s">
        <v>7</v>
      </c>
      <c r="E2030" s="69">
        <v>2020</v>
      </c>
      <c r="F2030" s="69" t="s">
        <v>80</v>
      </c>
      <c r="G2030" s="69" t="s">
        <v>518</v>
      </c>
      <c r="H2030" s="70" t="s">
        <v>173</v>
      </c>
      <c r="I2030" s="70" t="s">
        <v>664</v>
      </c>
      <c r="J2030" s="70" t="s">
        <v>634</v>
      </c>
      <c r="K2030" s="70" t="s">
        <v>634</v>
      </c>
      <c r="L2030" s="48">
        <v>1422.19</v>
      </c>
      <c r="M2030" s="48">
        <v>2577.8535999999999</v>
      </c>
    </row>
    <row r="2031" spans="1:13" ht="14.25" x14ac:dyDescent="0.2">
      <c r="A2031" s="66" t="s">
        <v>41</v>
      </c>
      <c r="B2031" s="66" t="s">
        <v>41</v>
      </c>
      <c r="C2031" s="67" t="s">
        <v>659</v>
      </c>
      <c r="D2031" s="70" t="s">
        <v>4</v>
      </c>
      <c r="E2031" s="69">
        <v>2020</v>
      </c>
      <c r="F2031" s="69" t="s">
        <v>66</v>
      </c>
      <c r="G2031" s="69" t="s">
        <v>186</v>
      </c>
      <c r="H2031" s="70" t="s">
        <v>179</v>
      </c>
      <c r="I2031" s="70" t="s">
        <v>812</v>
      </c>
      <c r="J2031" s="70" t="s">
        <v>634</v>
      </c>
      <c r="K2031" s="70" t="s">
        <v>634</v>
      </c>
      <c r="L2031" s="48">
        <v>1122.19</v>
      </c>
      <c r="M2031" s="48">
        <v>1499.5262090000001</v>
      </c>
    </row>
    <row r="2032" spans="1:13" ht="14.25" x14ac:dyDescent="0.2">
      <c r="A2032" s="66" t="s">
        <v>41</v>
      </c>
      <c r="B2032" s="66" t="s">
        <v>41</v>
      </c>
      <c r="C2032" s="67" t="s">
        <v>51</v>
      </c>
      <c r="D2032" s="70" t="s">
        <v>1</v>
      </c>
      <c r="E2032" s="69">
        <v>2020</v>
      </c>
      <c r="F2032" s="69" t="s">
        <v>67</v>
      </c>
      <c r="G2032" s="69" t="s">
        <v>193</v>
      </c>
      <c r="H2032" s="70" t="s">
        <v>194</v>
      </c>
      <c r="I2032" s="70" t="s">
        <v>695</v>
      </c>
      <c r="J2032" s="70" t="s">
        <v>545</v>
      </c>
      <c r="K2032" s="70" t="s">
        <v>545</v>
      </c>
      <c r="L2032" s="48">
        <v>1434.67</v>
      </c>
      <c r="M2032" s="48">
        <v>5022.6400000000003</v>
      </c>
    </row>
    <row r="2033" spans="1:13" ht="14.25" x14ac:dyDescent="0.2">
      <c r="A2033" s="66" t="s">
        <v>41</v>
      </c>
      <c r="B2033" s="66" t="s">
        <v>41</v>
      </c>
      <c r="C2033" s="67" t="s">
        <v>659</v>
      </c>
      <c r="D2033" s="70" t="s">
        <v>4</v>
      </c>
      <c r="E2033" s="69">
        <v>2020</v>
      </c>
      <c r="F2033" s="69" t="s">
        <v>66</v>
      </c>
      <c r="G2033" s="69" t="s">
        <v>186</v>
      </c>
      <c r="H2033" s="70" t="s">
        <v>179</v>
      </c>
      <c r="I2033" s="70" t="s">
        <v>437</v>
      </c>
      <c r="J2033" s="70" t="s">
        <v>545</v>
      </c>
      <c r="K2033" s="70" t="s">
        <v>545</v>
      </c>
      <c r="L2033" s="48">
        <v>1122.19</v>
      </c>
      <c r="M2033" s="48">
        <v>1499.5262090000001</v>
      </c>
    </row>
    <row r="2034" spans="1:13" ht="14.25" x14ac:dyDescent="0.2">
      <c r="A2034" s="66" t="s">
        <v>41</v>
      </c>
      <c r="B2034" s="66" t="s">
        <v>41</v>
      </c>
      <c r="C2034" s="67" t="s">
        <v>744</v>
      </c>
      <c r="D2034" s="70" t="s">
        <v>29</v>
      </c>
      <c r="E2034" s="69">
        <v>2021</v>
      </c>
      <c r="F2034" s="69" t="s">
        <v>64</v>
      </c>
      <c r="G2034" s="69" t="s">
        <v>159</v>
      </c>
      <c r="H2034" s="70" t="s">
        <v>95</v>
      </c>
      <c r="I2034" s="70" t="s">
        <v>814</v>
      </c>
      <c r="J2034" s="70" t="s">
        <v>634</v>
      </c>
      <c r="K2034" s="70" t="s">
        <v>634</v>
      </c>
      <c r="L2034" s="48">
        <v>1727</v>
      </c>
      <c r="M2034" s="48">
        <v>1727</v>
      </c>
    </row>
    <row r="2035" spans="1:13" ht="14.25" x14ac:dyDescent="0.2">
      <c r="A2035" s="66" t="s">
        <v>41</v>
      </c>
      <c r="B2035" s="66" t="s">
        <v>41</v>
      </c>
      <c r="C2035" s="67" t="s">
        <v>51</v>
      </c>
      <c r="D2035" s="70" t="s">
        <v>1</v>
      </c>
      <c r="E2035" s="69">
        <v>2020</v>
      </c>
      <c r="F2035" s="69" t="s">
        <v>67</v>
      </c>
      <c r="G2035" s="69" t="s">
        <v>193</v>
      </c>
      <c r="H2035" s="70" t="s">
        <v>194</v>
      </c>
      <c r="I2035" s="70" t="s">
        <v>712</v>
      </c>
      <c r="J2035" s="70" t="s">
        <v>545</v>
      </c>
      <c r="K2035" s="70" t="s">
        <v>545</v>
      </c>
      <c r="L2035" s="48">
        <v>1434.67</v>
      </c>
      <c r="M2035" s="48">
        <v>5022.6400000000003</v>
      </c>
    </row>
    <row r="2036" spans="1:13" ht="14.25" x14ac:dyDescent="0.2">
      <c r="A2036" s="66" t="s">
        <v>41</v>
      </c>
      <c r="B2036" s="66" t="s">
        <v>41</v>
      </c>
      <c r="C2036" s="67" t="s">
        <v>654</v>
      </c>
      <c r="D2036" s="70" t="s">
        <v>2</v>
      </c>
      <c r="E2036" s="69">
        <v>2018</v>
      </c>
      <c r="F2036" s="69" t="s">
        <v>64</v>
      </c>
      <c r="G2036" s="69" t="s">
        <v>159</v>
      </c>
      <c r="H2036" s="70" t="s">
        <v>256</v>
      </c>
      <c r="I2036" s="70" t="s">
        <v>708</v>
      </c>
      <c r="J2036" s="70" t="s">
        <v>634</v>
      </c>
      <c r="K2036" s="70" t="s">
        <v>634</v>
      </c>
      <c r="L2036" s="48">
        <v>3220.17</v>
      </c>
      <c r="M2036" s="48">
        <v>7199.23</v>
      </c>
    </row>
    <row r="2037" spans="1:13" ht="14.25" x14ac:dyDescent="0.2">
      <c r="A2037" s="66" t="s">
        <v>41</v>
      </c>
      <c r="B2037" s="66" t="s">
        <v>41</v>
      </c>
      <c r="C2037" s="67" t="s">
        <v>703</v>
      </c>
      <c r="D2037" s="70" t="s">
        <v>601</v>
      </c>
      <c r="E2037" s="69">
        <v>2022</v>
      </c>
      <c r="F2037" s="69" t="s">
        <v>66</v>
      </c>
      <c r="G2037" s="69" t="s">
        <v>186</v>
      </c>
      <c r="H2037" s="70" t="s">
        <v>256</v>
      </c>
      <c r="I2037" s="70" t="s">
        <v>671</v>
      </c>
      <c r="J2037" s="70" t="s">
        <v>634</v>
      </c>
      <c r="K2037" s="70" t="s">
        <v>634</v>
      </c>
      <c r="L2037" s="48">
        <v>2294.09</v>
      </c>
      <c r="M2037" s="48">
        <v>2306.63</v>
      </c>
    </row>
    <row r="2038" spans="1:13" ht="14.25" x14ac:dyDescent="0.2">
      <c r="A2038" s="66" t="s">
        <v>41</v>
      </c>
      <c r="B2038" s="66" t="s">
        <v>41</v>
      </c>
      <c r="C2038" s="67" t="s">
        <v>668</v>
      </c>
      <c r="D2038" s="70" t="s">
        <v>10</v>
      </c>
      <c r="E2038" s="69">
        <v>2019</v>
      </c>
      <c r="F2038" s="69" t="s">
        <v>76</v>
      </c>
      <c r="G2038" s="69" t="s">
        <v>328</v>
      </c>
      <c r="H2038" s="70" t="s">
        <v>179</v>
      </c>
      <c r="I2038" s="70" t="s">
        <v>364</v>
      </c>
      <c r="J2038" s="70" t="s">
        <v>547</v>
      </c>
      <c r="K2038" s="70" t="s">
        <v>547</v>
      </c>
      <c r="L2038" s="48">
        <v>1122.2</v>
      </c>
      <c r="M2038" s="48">
        <v>3112.55</v>
      </c>
    </row>
    <row r="2039" spans="1:13" ht="15" x14ac:dyDescent="0.2">
      <c r="A2039" s="66" t="s">
        <v>41</v>
      </c>
      <c r="B2039" s="66" t="s">
        <v>41</v>
      </c>
      <c r="C2039" s="67" t="s">
        <v>706</v>
      </c>
      <c r="D2039" s="70" t="s">
        <v>568</v>
      </c>
      <c r="E2039" s="69">
        <v>2022</v>
      </c>
      <c r="F2039" s="69" t="s">
        <v>61</v>
      </c>
      <c r="G2039" s="69" t="s">
        <v>102</v>
      </c>
      <c r="H2039" s="70" t="s">
        <v>103</v>
      </c>
      <c r="I2039" s="70" t="s">
        <v>695</v>
      </c>
      <c r="J2039" s="70" t="s">
        <v>634</v>
      </c>
      <c r="K2039" s="70" t="s">
        <v>634</v>
      </c>
      <c r="L2039" s="71">
        <v>2064.84</v>
      </c>
      <c r="M2039" s="71">
        <v>4065.57</v>
      </c>
    </row>
    <row r="2040" spans="1:13" ht="14.25" x14ac:dyDescent="0.2">
      <c r="A2040" s="66" t="s">
        <v>41</v>
      </c>
      <c r="B2040" s="66" t="s">
        <v>41</v>
      </c>
      <c r="C2040" s="67" t="s">
        <v>49</v>
      </c>
      <c r="D2040" s="70" t="s">
        <v>13</v>
      </c>
      <c r="E2040" s="69">
        <v>2019</v>
      </c>
      <c r="F2040" s="69" t="s">
        <v>65</v>
      </c>
      <c r="G2040" s="69" t="s">
        <v>176</v>
      </c>
      <c r="H2040" s="70" t="s">
        <v>180</v>
      </c>
      <c r="I2040" s="70" t="s">
        <v>713</v>
      </c>
      <c r="J2040" s="70" t="s">
        <v>634</v>
      </c>
      <c r="K2040" s="70" t="s">
        <v>634</v>
      </c>
      <c r="L2040" s="48">
        <v>1738</v>
      </c>
      <c r="M2040" s="48">
        <v>2335.86</v>
      </c>
    </row>
    <row r="2041" spans="1:13" ht="15" x14ac:dyDescent="0.2">
      <c r="A2041" s="66" t="s">
        <v>41</v>
      </c>
      <c r="B2041" s="66" t="s">
        <v>41</v>
      </c>
      <c r="C2041" s="67" t="s">
        <v>706</v>
      </c>
      <c r="D2041" s="70" t="s">
        <v>568</v>
      </c>
      <c r="E2041" s="69">
        <v>2022</v>
      </c>
      <c r="F2041" s="69" t="s">
        <v>61</v>
      </c>
      <c r="G2041" s="69" t="s">
        <v>102</v>
      </c>
      <c r="H2041" s="70" t="s">
        <v>86</v>
      </c>
      <c r="I2041" s="70" t="s">
        <v>695</v>
      </c>
      <c r="J2041" s="70" t="s">
        <v>634</v>
      </c>
      <c r="K2041" s="70" t="s">
        <v>634</v>
      </c>
      <c r="L2041" s="71">
        <v>2498.17</v>
      </c>
      <c r="M2041" s="71">
        <v>4487.5600000000004</v>
      </c>
    </row>
    <row r="2042" spans="1:13" ht="14.25" x14ac:dyDescent="0.2">
      <c r="A2042" s="66" t="s">
        <v>41</v>
      </c>
      <c r="B2042" s="66" t="s">
        <v>41</v>
      </c>
      <c r="C2042" s="67" t="s">
        <v>565</v>
      </c>
      <c r="D2042" s="70" t="s">
        <v>33</v>
      </c>
      <c r="E2042" s="69">
        <v>2021</v>
      </c>
      <c r="F2042" s="69" t="s">
        <v>77</v>
      </c>
      <c r="G2042" s="69" t="s">
        <v>403</v>
      </c>
      <c r="H2042" s="70" t="s">
        <v>99</v>
      </c>
      <c r="I2042" s="70" t="s">
        <v>782</v>
      </c>
      <c r="J2042" s="70" t="s">
        <v>634</v>
      </c>
      <c r="K2042" s="70" t="s">
        <v>634</v>
      </c>
      <c r="L2042" s="48">
        <v>1592.46</v>
      </c>
      <c r="M2042" s="48">
        <v>2223.39</v>
      </c>
    </row>
    <row r="2043" spans="1:13" ht="14.25" x14ac:dyDescent="0.2">
      <c r="A2043" s="66" t="s">
        <v>41</v>
      </c>
      <c r="B2043" s="66" t="s">
        <v>41</v>
      </c>
      <c r="C2043" s="67" t="s">
        <v>57</v>
      </c>
      <c r="D2043" s="70" t="s">
        <v>0</v>
      </c>
      <c r="E2043" s="69">
        <v>2018</v>
      </c>
      <c r="F2043" s="69" t="s">
        <v>61</v>
      </c>
      <c r="G2043" s="69" t="s">
        <v>102</v>
      </c>
      <c r="H2043" s="70" t="s">
        <v>160</v>
      </c>
      <c r="I2043" s="70" t="s">
        <v>671</v>
      </c>
      <c r="J2043" s="70" t="s">
        <v>634</v>
      </c>
      <c r="K2043" s="70" t="s">
        <v>634</v>
      </c>
      <c r="L2043" s="48">
        <v>1212</v>
      </c>
      <c r="M2043" s="48">
        <v>4380.49</v>
      </c>
    </row>
    <row r="2044" spans="1:13" ht="14.25" x14ac:dyDescent="0.2">
      <c r="A2044" s="66" t="s">
        <v>41</v>
      </c>
      <c r="B2044" s="66" t="s">
        <v>41</v>
      </c>
      <c r="C2044" s="67" t="s">
        <v>51</v>
      </c>
      <c r="D2044" s="70" t="s">
        <v>1</v>
      </c>
      <c r="E2044" s="69">
        <v>2020</v>
      </c>
      <c r="F2044" s="69" t="s">
        <v>67</v>
      </c>
      <c r="G2044" s="69" t="s">
        <v>193</v>
      </c>
      <c r="H2044" s="70" t="s">
        <v>194</v>
      </c>
      <c r="I2044" s="70" t="s">
        <v>197</v>
      </c>
      <c r="J2044" s="70" t="s">
        <v>545</v>
      </c>
      <c r="K2044" s="70" t="s">
        <v>545</v>
      </c>
      <c r="L2044" s="48">
        <v>1434.67</v>
      </c>
      <c r="M2044" s="48">
        <v>5022.6400000000003</v>
      </c>
    </row>
    <row r="2045" spans="1:13" ht="14.25" x14ac:dyDescent="0.2">
      <c r="A2045" s="66" t="s">
        <v>41</v>
      </c>
      <c r="B2045" s="66" t="s">
        <v>41</v>
      </c>
      <c r="C2045" s="67" t="s">
        <v>668</v>
      </c>
      <c r="D2045" s="70" t="s">
        <v>10</v>
      </c>
      <c r="E2045" s="69">
        <v>2019</v>
      </c>
      <c r="F2045" s="69" t="s">
        <v>76</v>
      </c>
      <c r="G2045" s="69" t="s">
        <v>328</v>
      </c>
      <c r="H2045" s="70" t="s">
        <v>179</v>
      </c>
      <c r="I2045" s="70" t="s">
        <v>816</v>
      </c>
      <c r="J2045" s="70" t="s">
        <v>547</v>
      </c>
      <c r="K2045" s="70" t="s">
        <v>547</v>
      </c>
      <c r="L2045" s="48">
        <v>1122.2</v>
      </c>
      <c r="M2045" s="48">
        <v>3112.55</v>
      </c>
    </row>
    <row r="2046" spans="1:13" ht="14.25" x14ac:dyDescent="0.2">
      <c r="A2046" s="66" t="s">
        <v>41</v>
      </c>
      <c r="B2046" s="66" t="s">
        <v>41</v>
      </c>
      <c r="C2046" s="67" t="s">
        <v>51</v>
      </c>
      <c r="D2046" s="70" t="s">
        <v>1</v>
      </c>
      <c r="E2046" s="69">
        <v>2020</v>
      </c>
      <c r="F2046" s="69" t="s">
        <v>67</v>
      </c>
      <c r="G2046" s="69" t="s">
        <v>193</v>
      </c>
      <c r="H2046" s="70" t="s">
        <v>194</v>
      </c>
      <c r="I2046" s="70" t="s">
        <v>227</v>
      </c>
      <c r="J2046" s="70" t="s">
        <v>545</v>
      </c>
      <c r="K2046" s="70" t="s">
        <v>545</v>
      </c>
      <c r="L2046" s="48">
        <v>1434.67</v>
      </c>
      <c r="M2046" s="48">
        <v>5022.6400000000003</v>
      </c>
    </row>
    <row r="2047" spans="1:13" ht="14.25" x14ac:dyDescent="0.2">
      <c r="A2047" s="66" t="s">
        <v>41</v>
      </c>
      <c r="B2047" s="66" t="s">
        <v>41</v>
      </c>
      <c r="C2047" s="67" t="s">
        <v>659</v>
      </c>
      <c r="D2047" s="70" t="s">
        <v>4</v>
      </c>
      <c r="E2047" s="69">
        <v>2020</v>
      </c>
      <c r="F2047" s="69" t="s">
        <v>66</v>
      </c>
      <c r="G2047" s="69" t="s">
        <v>186</v>
      </c>
      <c r="H2047" s="70" t="s">
        <v>179</v>
      </c>
      <c r="I2047" s="70" t="s">
        <v>410</v>
      </c>
      <c r="J2047" s="70" t="s">
        <v>545</v>
      </c>
      <c r="K2047" s="70" t="s">
        <v>545</v>
      </c>
      <c r="L2047" s="48">
        <v>1122.19</v>
      </c>
      <c r="M2047" s="48">
        <v>1499.5262090000001</v>
      </c>
    </row>
    <row r="2048" spans="1:13" ht="14.25" x14ac:dyDescent="0.2">
      <c r="A2048" s="66" t="s">
        <v>41</v>
      </c>
      <c r="B2048" s="66" t="s">
        <v>41</v>
      </c>
      <c r="C2048" s="67" t="s">
        <v>691</v>
      </c>
      <c r="D2048" s="70" t="s">
        <v>21</v>
      </c>
      <c r="E2048" s="69">
        <v>2019</v>
      </c>
      <c r="F2048" s="69" t="s">
        <v>75</v>
      </c>
      <c r="G2048" s="69" t="s">
        <v>312</v>
      </c>
      <c r="H2048" s="70" t="s">
        <v>313</v>
      </c>
      <c r="I2048" s="70" t="s">
        <v>863</v>
      </c>
      <c r="J2048" s="70" t="s">
        <v>634</v>
      </c>
      <c r="K2048" s="70" t="s">
        <v>634</v>
      </c>
      <c r="L2048" s="48">
        <v>1236.43</v>
      </c>
      <c r="M2048" s="48">
        <v>3029.39</v>
      </c>
    </row>
    <row r="2049" spans="1:13" ht="15" x14ac:dyDescent="0.2">
      <c r="A2049" s="66" t="s">
        <v>41</v>
      </c>
      <c r="B2049" s="66" t="s">
        <v>41</v>
      </c>
      <c r="C2049" s="67" t="s">
        <v>703</v>
      </c>
      <c r="D2049" s="70" t="s">
        <v>601</v>
      </c>
      <c r="E2049" s="69">
        <v>2022</v>
      </c>
      <c r="F2049" s="69" t="s">
        <v>66</v>
      </c>
      <c r="G2049" s="69" t="s">
        <v>186</v>
      </c>
      <c r="H2049" s="70" t="s">
        <v>103</v>
      </c>
      <c r="I2049" s="70" t="s">
        <v>780</v>
      </c>
      <c r="J2049" s="70" t="s">
        <v>634</v>
      </c>
      <c r="K2049" s="70" t="s">
        <v>634</v>
      </c>
      <c r="L2049" s="71">
        <v>1612.6</v>
      </c>
      <c r="M2049" s="71">
        <v>3868.723532</v>
      </c>
    </row>
    <row r="2050" spans="1:13" ht="15" x14ac:dyDescent="0.2">
      <c r="A2050" s="66" t="s">
        <v>41</v>
      </c>
      <c r="B2050" s="66" t="s">
        <v>41</v>
      </c>
      <c r="C2050" s="67" t="s">
        <v>706</v>
      </c>
      <c r="D2050" s="70" t="s">
        <v>568</v>
      </c>
      <c r="E2050" s="69">
        <v>2022</v>
      </c>
      <c r="F2050" s="69" t="s">
        <v>61</v>
      </c>
      <c r="G2050" s="69" t="s">
        <v>102</v>
      </c>
      <c r="H2050" s="70" t="s">
        <v>103</v>
      </c>
      <c r="I2050" s="70" t="s">
        <v>695</v>
      </c>
      <c r="J2050" s="70" t="s">
        <v>634</v>
      </c>
      <c r="K2050" s="70" t="s">
        <v>634</v>
      </c>
      <c r="L2050" s="71">
        <v>2064.84</v>
      </c>
      <c r="M2050" s="71">
        <v>4065.57</v>
      </c>
    </row>
    <row r="2051" spans="1:13" ht="15" x14ac:dyDescent="0.2">
      <c r="A2051" s="66" t="s">
        <v>41</v>
      </c>
      <c r="B2051" s="66" t="s">
        <v>41</v>
      </c>
      <c r="C2051" s="67" t="s">
        <v>675</v>
      </c>
      <c r="D2051" s="70" t="s">
        <v>15</v>
      </c>
      <c r="E2051" s="69">
        <v>2018</v>
      </c>
      <c r="F2051" s="69" t="s">
        <v>676</v>
      </c>
      <c r="G2051" s="69" t="s">
        <v>280</v>
      </c>
      <c r="H2051" s="70" t="s">
        <v>281</v>
      </c>
      <c r="I2051" s="70" t="s">
        <v>700</v>
      </c>
      <c r="J2051" s="70" t="s">
        <v>634</v>
      </c>
      <c r="K2051" s="70" t="s">
        <v>634</v>
      </c>
      <c r="L2051" s="71">
        <v>1284.72</v>
      </c>
      <c r="M2051" s="71">
        <v>2988.15</v>
      </c>
    </row>
    <row r="2052" spans="1:13" ht="15" x14ac:dyDescent="0.2">
      <c r="A2052" s="66" t="s">
        <v>41</v>
      </c>
      <c r="B2052" s="66" t="s">
        <v>41</v>
      </c>
      <c r="C2052" s="67" t="s">
        <v>675</v>
      </c>
      <c r="D2052" s="70" t="s">
        <v>15</v>
      </c>
      <c r="E2052" s="69">
        <v>2018</v>
      </c>
      <c r="F2052" s="69" t="s">
        <v>676</v>
      </c>
      <c r="G2052" s="69" t="s">
        <v>280</v>
      </c>
      <c r="H2052" s="70" t="s">
        <v>283</v>
      </c>
      <c r="I2052" s="70" t="s">
        <v>685</v>
      </c>
      <c r="J2052" s="70" t="s">
        <v>634</v>
      </c>
      <c r="K2052" s="70" t="s">
        <v>634</v>
      </c>
      <c r="L2052" s="71">
        <v>2803.8272000000002</v>
      </c>
      <c r="M2052" s="71">
        <v>5890.47</v>
      </c>
    </row>
    <row r="2053" spans="1:13" ht="15" x14ac:dyDescent="0.2">
      <c r="A2053" s="66" t="s">
        <v>41</v>
      </c>
      <c r="B2053" s="66" t="s">
        <v>41</v>
      </c>
      <c r="C2053" s="67" t="s">
        <v>675</v>
      </c>
      <c r="D2053" s="70" t="s">
        <v>15</v>
      </c>
      <c r="E2053" s="69">
        <v>2018</v>
      </c>
      <c r="F2053" s="69" t="s">
        <v>676</v>
      </c>
      <c r="G2053" s="69" t="s">
        <v>280</v>
      </c>
      <c r="H2053" s="70" t="s">
        <v>281</v>
      </c>
      <c r="I2053" s="70" t="s">
        <v>685</v>
      </c>
      <c r="J2053" s="70" t="s">
        <v>634</v>
      </c>
      <c r="K2053" s="70" t="s">
        <v>634</v>
      </c>
      <c r="L2053" s="71">
        <v>1284.72</v>
      </c>
      <c r="M2053" s="71">
        <v>2988.15</v>
      </c>
    </row>
    <row r="2054" spans="1:13" ht="14.25" x14ac:dyDescent="0.2">
      <c r="A2054" s="66" t="s">
        <v>41</v>
      </c>
      <c r="B2054" s="66" t="s">
        <v>41</v>
      </c>
      <c r="C2054" s="67" t="s">
        <v>51</v>
      </c>
      <c r="D2054" s="70" t="s">
        <v>1</v>
      </c>
      <c r="E2054" s="69">
        <v>2020</v>
      </c>
      <c r="F2054" s="69" t="s">
        <v>67</v>
      </c>
      <c r="G2054" s="69" t="s">
        <v>193</v>
      </c>
      <c r="H2054" s="70" t="s">
        <v>194</v>
      </c>
      <c r="I2054" s="70" t="s">
        <v>695</v>
      </c>
      <c r="J2054" s="70" t="s">
        <v>545</v>
      </c>
      <c r="K2054" s="70" t="s">
        <v>545</v>
      </c>
      <c r="L2054" s="48">
        <v>1434.67</v>
      </c>
      <c r="M2054" s="48">
        <v>5022.6400000000003</v>
      </c>
    </row>
    <row r="2055" spans="1:13" ht="15" x14ac:dyDescent="0.2">
      <c r="A2055" s="66" t="s">
        <v>41</v>
      </c>
      <c r="B2055" s="66" t="s">
        <v>41</v>
      </c>
      <c r="C2055" s="67" t="s">
        <v>675</v>
      </c>
      <c r="D2055" s="70" t="s">
        <v>15</v>
      </c>
      <c r="E2055" s="69">
        <v>2018</v>
      </c>
      <c r="F2055" s="69" t="s">
        <v>676</v>
      </c>
      <c r="G2055" s="69" t="s">
        <v>280</v>
      </c>
      <c r="H2055" s="70" t="s">
        <v>282</v>
      </c>
      <c r="I2055" s="70" t="s">
        <v>685</v>
      </c>
      <c r="J2055" s="70" t="s">
        <v>634</v>
      </c>
      <c r="K2055" s="70" t="s">
        <v>634</v>
      </c>
      <c r="L2055" s="71">
        <v>3748.2024000000001</v>
      </c>
      <c r="M2055" s="71">
        <v>7725.58</v>
      </c>
    </row>
    <row r="2056" spans="1:13" ht="14.25" x14ac:dyDescent="0.2">
      <c r="A2056" s="66" t="s">
        <v>41</v>
      </c>
      <c r="B2056" s="66" t="s">
        <v>41</v>
      </c>
      <c r="C2056" s="67" t="s">
        <v>659</v>
      </c>
      <c r="D2056" s="70" t="s">
        <v>4</v>
      </c>
      <c r="E2056" s="69">
        <v>2020</v>
      </c>
      <c r="F2056" s="69" t="s">
        <v>66</v>
      </c>
      <c r="G2056" s="69" t="s">
        <v>186</v>
      </c>
      <c r="H2056" s="70" t="s">
        <v>179</v>
      </c>
      <c r="I2056" s="70" t="s">
        <v>463</v>
      </c>
      <c r="J2056" s="70" t="s">
        <v>545</v>
      </c>
      <c r="K2056" s="70" t="s">
        <v>545</v>
      </c>
      <c r="L2056" s="48">
        <v>1122.19</v>
      </c>
      <c r="M2056" s="48">
        <v>1499.5262090000001</v>
      </c>
    </row>
    <row r="2057" spans="1:13" ht="14.25" x14ac:dyDescent="0.2">
      <c r="A2057" s="66" t="s">
        <v>41</v>
      </c>
      <c r="B2057" s="66" t="s">
        <v>41</v>
      </c>
      <c r="C2057" s="67" t="s">
        <v>691</v>
      </c>
      <c r="D2057" s="70" t="s">
        <v>21</v>
      </c>
      <c r="E2057" s="69">
        <v>2019</v>
      </c>
      <c r="F2057" s="69" t="s">
        <v>75</v>
      </c>
      <c r="G2057" s="69" t="s">
        <v>312</v>
      </c>
      <c r="H2057" s="70" t="s">
        <v>313</v>
      </c>
      <c r="I2057" s="70" t="s">
        <v>790</v>
      </c>
      <c r="J2057" s="70" t="s">
        <v>634</v>
      </c>
      <c r="K2057" s="70" t="s">
        <v>634</v>
      </c>
      <c r="L2057" s="48">
        <v>1236.43</v>
      </c>
      <c r="M2057" s="48">
        <v>3029.39</v>
      </c>
    </row>
    <row r="2058" spans="1:13" ht="15" x14ac:dyDescent="0.2">
      <c r="A2058" s="66" t="s">
        <v>41</v>
      </c>
      <c r="B2058" s="66" t="s">
        <v>41</v>
      </c>
      <c r="C2058" s="67" t="s">
        <v>675</v>
      </c>
      <c r="D2058" s="70" t="s">
        <v>15</v>
      </c>
      <c r="E2058" s="69">
        <v>2018</v>
      </c>
      <c r="F2058" s="69" t="s">
        <v>676</v>
      </c>
      <c r="G2058" s="69" t="s">
        <v>280</v>
      </c>
      <c r="H2058" s="70" t="s">
        <v>281</v>
      </c>
      <c r="I2058" s="70" t="s">
        <v>771</v>
      </c>
      <c r="J2058" s="70" t="s">
        <v>634</v>
      </c>
      <c r="K2058" s="70" t="s">
        <v>634</v>
      </c>
      <c r="L2058" s="71">
        <v>1284.72</v>
      </c>
      <c r="M2058" s="71">
        <v>2988.15</v>
      </c>
    </row>
    <row r="2059" spans="1:13" ht="14.25" x14ac:dyDescent="0.2">
      <c r="A2059" s="66" t="s">
        <v>41</v>
      </c>
      <c r="B2059" s="66" t="s">
        <v>41</v>
      </c>
      <c r="C2059" s="67" t="s">
        <v>691</v>
      </c>
      <c r="D2059" s="70" t="s">
        <v>21</v>
      </c>
      <c r="E2059" s="69">
        <v>2019</v>
      </c>
      <c r="F2059" s="69" t="s">
        <v>75</v>
      </c>
      <c r="G2059" s="69" t="s">
        <v>312</v>
      </c>
      <c r="H2059" s="70" t="s">
        <v>313</v>
      </c>
      <c r="I2059" s="70" t="s">
        <v>778</v>
      </c>
      <c r="J2059" s="70" t="s">
        <v>634</v>
      </c>
      <c r="K2059" s="70" t="s">
        <v>634</v>
      </c>
      <c r="L2059" s="48">
        <v>1236.43</v>
      </c>
      <c r="M2059" s="48">
        <v>3029.39</v>
      </c>
    </row>
    <row r="2060" spans="1:13" ht="14.25" x14ac:dyDescent="0.2">
      <c r="A2060" s="66" t="s">
        <v>41</v>
      </c>
      <c r="B2060" s="66" t="s">
        <v>41</v>
      </c>
      <c r="C2060" s="67" t="s">
        <v>706</v>
      </c>
      <c r="D2060" s="70" t="s">
        <v>568</v>
      </c>
      <c r="E2060" s="69">
        <v>2022</v>
      </c>
      <c r="F2060" s="69" t="s">
        <v>61</v>
      </c>
      <c r="G2060" s="69" t="s">
        <v>102</v>
      </c>
      <c r="H2060" s="70" t="s">
        <v>257</v>
      </c>
      <c r="I2060" s="70" t="s">
        <v>715</v>
      </c>
      <c r="J2060" s="70" t="s">
        <v>634</v>
      </c>
      <c r="K2060" s="70" t="s">
        <v>634</v>
      </c>
      <c r="L2060" s="48">
        <v>1599</v>
      </c>
      <c r="M2060" s="48">
        <v>3028.16</v>
      </c>
    </row>
    <row r="2061" spans="1:13" ht="15" x14ac:dyDescent="0.25">
      <c r="A2061" s="66" t="s">
        <v>41</v>
      </c>
      <c r="B2061" s="66" t="s">
        <v>41</v>
      </c>
      <c r="C2061" s="67" t="s">
        <v>565</v>
      </c>
      <c r="D2061" s="70" t="s">
        <v>33</v>
      </c>
      <c r="E2061" s="69">
        <v>2021</v>
      </c>
      <c r="F2061" s="69" t="s">
        <v>77</v>
      </c>
      <c r="G2061" s="69" t="s">
        <v>403</v>
      </c>
      <c r="H2061" s="70" t="s">
        <v>257</v>
      </c>
      <c r="I2061" s="70" t="s">
        <v>782</v>
      </c>
      <c r="J2061" s="70" t="s">
        <v>634</v>
      </c>
      <c r="K2061" s="70" t="s">
        <v>634</v>
      </c>
      <c r="L2061" s="64">
        <v>1236.43</v>
      </c>
      <c r="M2061" s="64">
        <v>2561.62</v>
      </c>
    </row>
    <row r="2062" spans="1:13" ht="14.25" x14ac:dyDescent="0.2">
      <c r="A2062" s="66" t="s">
        <v>41</v>
      </c>
      <c r="B2062" s="66" t="s">
        <v>41</v>
      </c>
      <c r="C2062" s="67" t="s">
        <v>719</v>
      </c>
      <c r="D2062" s="70" t="s">
        <v>720</v>
      </c>
      <c r="E2062" s="69">
        <v>2022</v>
      </c>
      <c r="F2062" s="69" t="s">
        <v>75</v>
      </c>
      <c r="G2062" s="69" t="s">
        <v>312</v>
      </c>
      <c r="H2062" s="70" t="s">
        <v>257</v>
      </c>
      <c r="I2062" s="70" t="s">
        <v>762</v>
      </c>
      <c r="J2062" s="70" t="s">
        <v>634</v>
      </c>
      <c r="K2062" s="70" t="s">
        <v>634</v>
      </c>
      <c r="L2062" s="48">
        <v>2248.5</v>
      </c>
      <c r="M2062" s="48">
        <v>4541.18</v>
      </c>
    </row>
    <row r="2063" spans="1:13" ht="14.25" x14ac:dyDescent="0.2">
      <c r="A2063" s="66" t="s">
        <v>41</v>
      </c>
      <c r="B2063" s="66" t="s">
        <v>41</v>
      </c>
      <c r="C2063" s="67" t="s">
        <v>691</v>
      </c>
      <c r="D2063" s="70" t="s">
        <v>21</v>
      </c>
      <c r="E2063" s="69">
        <v>2019</v>
      </c>
      <c r="F2063" s="69" t="s">
        <v>75</v>
      </c>
      <c r="G2063" s="69" t="s">
        <v>312</v>
      </c>
      <c r="H2063" s="70" t="s">
        <v>313</v>
      </c>
      <c r="I2063" s="70" t="s">
        <v>664</v>
      </c>
      <c r="J2063" s="70" t="s">
        <v>634</v>
      </c>
      <c r="K2063" s="70" t="s">
        <v>634</v>
      </c>
      <c r="L2063" s="48">
        <v>1236.43</v>
      </c>
      <c r="M2063" s="48">
        <v>3029.39</v>
      </c>
    </row>
    <row r="2064" spans="1:13" ht="14.25" x14ac:dyDescent="0.2">
      <c r="A2064" s="66" t="s">
        <v>41</v>
      </c>
      <c r="B2064" s="66" t="s">
        <v>41</v>
      </c>
      <c r="C2064" s="67" t="s">
        <v>660</v>
      </c>
      <c r="D2064" s="70" t="s">
        <v>5</v>
      </c>
      <c r="E2064" s="69">
        <v>2020</v>
      </c>
      <c r="F2064" s="69" t="s">
        <v>61</v>
      </c>
      <c r="G2064" s="69" t="s">
        <v>102</v>
      </c>
      <c r="H2064" s="70" t="s">
        <v>257</v>
      </c>
      <c r="I2064" s="70" t="s">
        <v>661</v>
      </c>
      <c r="J2064" s="70" t="s">
        <v>634</v>
      </c>
      <c r="K2064" s="70" t="s">
        <v>634</v>
      </c>
      <c r="L2064" s="48">
        <v>1599</v>
      </c>
      <c r="M2064" s="48">
        <v>3028.16</v>
      </c>
    </row>
    <row r="2065" spans="1:13" ht="15" x14ac:dyDescent="0.2">
      <c r="A2065" s="66" t="s">
        <v>41</v>
      </c>
      <c r="B2065" s="66" t="s">
        <v>41</v>
      </c>
      <c r="C2065" s="67" t="s">
        <v>706</v>
      </c>
      <c r="D2065" s="70" t="s">
        <v>568</v>
      </c>
      <c r="E2065" s="69">
        <v>2022</v>
      </c>
      <c r="F2065" s="69" t="s">
        <v>61</v>
      </c>
      <c r="G2065" s="69" t="s">
        <v>102</v>
      </c>
      <c r="H2065" s="70" t="s">
        <v>103</v>
      </c>
      <c r="I2065" s="70" t="s">
        <v>864</v>
      </c>
      <c r="J2065" s="70" t="s">
        <v>714</v>
      </c>
      <c r="K2065" s="70" t="s">
        <v>714</v>
      </c>
      <c r="L2065" s="71">
        <v>2064.84</v>
      </c>
      <c r="M2065" s="71">
        <v>4065.57</v>
      </c>
    </row>
    <row r="2066" spans="1:13" ht="14.25" x14ac:dyDescent="0.2">
      <c r="A2066" s="66" t="s">
        <v>41</v>
      </c>
      <c r="B2066" s="66" t="s">
        <v>41</v>
      </c>
      <c r="C2066" s="67" t="s">
        <v>691</v>
      </c>
      <c r="D2066" s="70" t="s">
        <v>21</v>
      </c>
      <c r="E2066" s="69">
        <v>2019</v>
      </c>
      <c r="F2066" s="69" t="s">
        <v>75</v>
      </c>
      <c r="G2066" s="69" t="s">
        <v>312</v>
      </c>
      <c r="H2066" s="70" t="s">
        <v>313</v>
      </c>
      <c r="I2066" s="70" t="s">
        <v>768</v>
      </c>
      <c r="J2066" s="70" t="s">
        <v>634</v>
      </c>
      <c r="K2066" s="70" t="s">
        <v>634</v>
      </c>
      <c r="L2066" s="48">
        <v>1236.43</v>
      </c>
      <c r="M2066" s="48">
        <v>3029.39</v>
      </c>
    </row>
    <row r="2067" spans="1:13" ht="15" x14ac:dyDescent="0.2">
      <c r="A2067" s="66" t="s">
        <v>41</v>
      </c>
      <c r="B2067" s="66" t="s">
        <v>41</v>
      </c>
      <c r="C2067" s="67" t="s">
        <v>706</v>
      </c>
      <c r="D2067" s="70" t="s">
        <v>568</v>
      </c>
      <c r="E2067" s="69">
        <v>2022</v>
      </c>
      <c r="F2067" s="69" t="s">
        <v>61</v>
      </c>
      <c r="G2067" s="69" t="s">
        <v>102</v>
      </c>
      <c r="H2067" s="70" t="s">
        <v>182</v>
      </c>
      <c r="I2067" s="70" t="s">
        <v>695</v>
      </c>
      <c r="J2067" s="70" t="s">
        <v>634</v>
      </c>
      <c r="K2067" s="70" t="s">
        <v>634</v>
      </c>
      <c r="L2067" s="71">
        <v>2472.86</v>
      </c>
      <c r="M2067" s="71">
        <v>4774.1099999999997</v>
      </c>
    </row>
    <row r="2068" spans="1:13" ht="15" x14ac:dyDescent="0.2">
      <c r="A2068" s="66" t="s">
        <v>41</v>
      </c>
      <c r="B2068" s="66" t="s">
        <v>41</v>
      </c>
      <c r="C2068" s="67" t="s">
        <v>675</v>
      </c>
      <c r="D2068" s="70" t="s">
        <v>15</v>
      </c>
      <c r="E2068" s="69">
        <v>2018</v>
      </c>
      <c r="F2068" s="69" t="s">
        <v>676</v>
      </c>
      <c r="G2068" s="69" t="s">
        <v>280</v>
      </c>
      <c r="H2068" s="70" t="s">
        <v>281</v>
      </c>
      <c r="I2068" s="70" t="s">
        <v>700</v>
      </c>
      <c r="J2068" s="70" t="s">
        <v>634</v>
      </c>
      <c r="K2068" s="70" t="s">
        <v>634</v>
      </c>
      <c r="L2068" s="71">
        <v>1284.72</v>
      </c>
      <c r="M2068" s="71">
        <v>2988.15</v>
      </c>
    </row>
    <row r="2069" spans="1:13" ht="15" x14ac:dyDescent="0.2">
      <c r="A2069" s="66" t="s">
        <v>41</v>
      </c>
      <c r="B2069" s="66" t="s">
        <v>41</v>
      </c>
      <c r="C2069" s="67" t="s">
        <v>706</v>
      </c>
      <c r="D2069" s="70" t="s">
        <v>568</v>
      </c>
      <c r="E2069" s="69">
        <v>2022</v>
      </c>
      <c r="F2069" s="69" t="s">
        <v>61</v>
      </c>
      <c r="G2069" s="69" t="s">
        <v>102</v>
      </c>
      <c r="H2069" s="70" t="s">
        <v>103</v>
      </c>
      <c r="I2069" s="70" t="s">
        <v>838</v>
      </c>
      <c r="J2069" s="70" t="s">
        <v>634</v>
      </c>
      <c r="K2069" s="70" t="s">
        <v>634</v>
      </c>
      <c r="L2069" s="71">
        <v>2064.84</v>
      </c>
      <c r="M2069" s="71">
        <v>4065.57</v>
      </c>
    </row>
    <row r="2070" spans="1:13" ht="14.25" x14ac:dyDescent="0.2">
      <c r="A2070" s="66" t="s">
        <v>41</v>
      </c>
      <c r="B2070" s="66" t="s">
        <v>41</v>
      </c>
      <c r="C2070" s="67" t="s">
        <v>51</v>
      </c>
      <c r="D2070" s="70" t="s">
        <v>1</v>
      </c>
      <c r="E2070" s="69">
        <v>2020</v>
      </c>
      <c r="F2070" s="69" t="s">
        <v>67</v>
      </c>
      <c r="G2070" s="69" t="s">
        <v>193</v>
      </c>
      <c r="H2070" s="70" t="s">
        <v>194</v>
      </c>
      <c r="I2070" s="70" t="s">
        <v>229</v>
      </c>
      <c r="J2070" s="70" t="s">
        <v>545</v>
      </c>
      <c r="K2070" s="70" t="s">
        <v>545</v>
      </c>
      <c r="L2070" s="48">
        <v>1434.67</v>
      </c>
      <c r="M2070" s="48">
        <v>5022.6400000000003</v>
      </c>
    </row>
    <row r="2071" spans="1:13" ht="15" x14ac:dyDescent="0.2">
      <c r="A2071" s="66" t="s">
        <v>41</v>
      </c>
      <c r="B2071" s="66" t="s">
        <v>41</v>
      </c>
      <c r="C2071" s="67" t="s">
        <v>675</v>
      </c>
      <c r="D2071" s="70" t="s">
        <v>15</v>
      </c>
      <c r="E2071" s="69">
        <v>2018</v>
      </c>
      <c r="F2071" s="69" t="s">
        <v>676</v>
      </c>
      <c r="G2071" s="69" t="s">
        <v>280</v>
      </c>
      <c r="H2071" s="70" t="s">
        <v>281</v>
      </c>
      <c r="I2071" s="70" t="s">
        <v>730</v>
      </c>
      <c r="J2071" s="70" t="s">
        <v>634</v>
      </c>
      <c r="K2071" s="70" t="s">
        <v>634</v>
      </c>
      <c r="L2071" s="71">
        <v>1284.72</v>
      </c>
      <c r="M2071" s="71">
        <v>2988.15</v>
      </c>
    </row>
    <row r="2072" spans="1:13" ht="15" x14ac:dyDescent="0.2">
      <c r="A2072" s="66" t="s">
        <v>41</v>
      </c>
      <c r="B2072" s="66" t="s">
        <v>41</v>
      </c>
      <c r="C2072" s="67" t="s">
        <v>675</v>
      </c>
      <c r="D2072" s="70" t="s">
        <v>15</v>
      </c>
      <c r="E2072" s="69">
        <v>2018</v>
      </c>
      <c r="F2072" s="69" t="s">
        <v>676</v>
      </c>
      <c r="G2072" s="69" t="s">
        <v>280</v>
      </c>
      <c r="H2072" s="70" t="s">
        <v>281</v>
      </c>
      <c r="I2072" s="70" t="s">
        <v>722</v>
      </c>
      <c r="J2072" s="70" t="s">
        <v>634</v>
      </c>
      <c r="K2072" s="70" t="s">
        <v>634</v>
      </c>
      <c r="L2072" s="71">
        <v>1284.72</v>
      </c>
      <c r="M2072" s="71">
        <v>2988.15</v>
      </c>
    </row>
    <row r="2073" spans="1:13" ht="14.25" x14ac:dyDescent="0.2">
      <c r="A2073" s="66" t="s">
        <v>41</v>
      </c>
      <c r="B2073" s="66" t="s">
        <v>41</v>
      </c>
      <c r="C2073" s="67" t="s">
        <v>775</v>
      </c>
      <c r="D2073" s="70" t="s">
        <v>31</v>
      </c>
      <c r="E2073" s="69">
        <v>2021</v>
      </c>
      <c r="F2073" s="69" t="s">
        <v>75</v>
      </c>
      <c r="G2073" s="69" t="s">
        <v>312</v>
      </c>
      <c r="H2073" s="70" t="s">
        <v>516</v>
      </c>
      <c r="I2073" s="70" t="s">
        <v>801</v>
      </c>
      <c r="J2073" s="70" t="s">
        <v>634</v>
      </c>
      <c r="K2073" s="70" t="s">
        <v>634</v>
      </c>
      <c r="L2073" s="72">
        <v>2244.38</v>
      </c>
      <c r="M2073" s="72">
        <v>4552.18</v>
      </c>
    </row>
    <row r="2074" spans="1:13" ht="14.25" x14ac:dyDescent="0.2">
      <c r="A2074" s="66" t="s">
        <v>41</v>
      </c>
      <c r="B2074" s="66" t="s">
        <v>41</v>
      </c>
      <c r="C2074" s="67" t="s">
        <v>719</v>
      </c>
      <c r="D2074" s="70" t="s">
        <v>720</v>
      </c>
      <c r="E2074" s="69">
        <v>2022</v>
      </c>
      <c r="F2074" s="69" t="s">
        <v>75</v>
      </c>
      <c r="G2074" s="69" t="s">
        <v>312</v>
      </c>
      <c r="H2074" s="70" t="s">
        <v>257</v>
      </c>
      <c r="I2074" s="70" t="s">
        <v>722</v>
      </c>
      <c r="J2074" s="70" t="s">
        <v>634</v>
      </c>
      <c r="K2074" s="70" t="s">
        <v>634</v>
      </c>
      <c r="L2074" s="48">
        <v>2248.5</v>
      </c>
      <c r="M2074" s="48">
        <v>4541.18</v>
      </c>
    </row>
    <row r="2075" spans="1:13" ht="15" x14ac:dyDescent="0.2">
      <c r="A2075" s="66" t="s">
        <v>41</v>
      </c>
      <c r="B2075" s="66" t="s">
        <v>41</v>
      </c>
      <c r="C2075" s="67" t="s">
        <v>675</v>
      </c>
      <c r="D2075" s="70" t="s">
        <v>15</v>
      </c>
      <c r="E2075" s="69">
        <v>2018</v>
      </c>
      <c r="F2075" s="69" t="s">
        <v>676</v>
      </c>
      <c r="G2075" s="69" t="s">
        <v>280</v>
      </c>
      <c r="H2075" s="70" t="s">
        <v>281</v>
      </c>
      <c r="I2075" s="70" t="s">
        <v>749</v>
      </c>
      <c r="J2075" s="70" t="s">
        <v>634</v>
      </c>
      <c r="K2075" s="70" t="s">
        <v>634</v>
      </c>
      <c r="L2075" s="71">
        <v>1284.72</v>
      </c>
      <c r="M2075" s="71">
        <v>2988.15</v>
      </c>
    </row>
    <row r="2076" spans="1:13" ht="14.25" x14ac:dyDescent="0.2">
      <c r="A2076" s="66" t="s">
        <v>41</v>
      </c>
      <c r="B2076" s="66" t="s">
        <v>41</v>
      </c>
      <c r="C2076" s="67" t="s">
        <v>691</v>
      </c>
      <c r="D2076" s="70" t="s">
        <v>21</v>
      </c>
      <c r="E2076" s="69">
        <v>2019</v>
      </c>
      <c r="F2076" s="69" t="s">
        <v>75</v>
      </c>
      <c r="G2076" s="69" t="s">
        <v>312</v>
      </c>
      <c r="H2076" s="70" t="s">
        <v>313</v>
      </c>
      <c r="I2076" s="70" t="s">
        <v>813</v>
      </c>
      <c r="J2076" s="70" t="s">
        <v>634</v>
      </c>
      <c r="K2076" s="70" t="s">
        <v>634</v>
      </c>
      <c r="L2076" s="48">
        <v>1236.43</v>
      </c>
      <c r="M2076" s="48">
        <v>3029.39</v>
      </c>
    </row>
    <row r="2077" spans="1:13" ht="14.25" x14ac:dyDescent="0.2">
      <c r="A2077" s="66" t="s">
        <v>41</v>
      </c>
      <c r="B2077" s="66" t="s">
        <v>41</v>
      </c>
      <c r="C2077" s="67" t="s">
        <v>691</v>
      </c>
      <c r="D2077" s="70" t="s">
        <v>21</v>
      </c>
      <c r="E2077" s="69">
        <v>2019</v>
      </c>
      <c r="F2077" s="69" t="s">
        <v>75</v>
      </c>
      <c r="G2077" s="69" t="s">
        <v>312</v>
      </c>
      <c r="H2077" s="70" t="s">
        <v>313</v>
      </c>
      <c r="I2077" s="70" t="s">
        <v>746</v>
      </c>
      <c r="J2077" s="70" t="s">
        <v>634</v>
      </c>
      <c r="K2077" s="70" t="s">
        <v>634</v>
      </c>
      <c r="L2077" s="48">
        <v>1236.43</v>
      </c>
      <c r="M2077" s="48">
        <v>3029.39</v>
      </c>
    </row>
    <row r="2078" spans="1:13" ht="14.25" x14ac:dyDescent="0.2">
      <c r="A2078" s="66" t="s">
        <v>41</v>
      </c>
      <c r="B2078" s="66" t="s">
        <v>41</v>
      </c>
      <c r="C2078" s="67" t="s">
        <v>691</v>
      </c>
      <c r="D2078" s="70" t="s">
        <v>21</v>
      </c>
      <c r="E2078" s="69">
        <v>2019</v>
      </c>
      <c r="F2078" s="69" t="s">
        <v>75</v>
      </c>
      <c r="G2078" s="69" t="s">
        <v>312</v>
      </c>
      <c r="H2078" s="70" t="s">
        <v>313</v>
      </c>
      <c r="I2078" s="70" t="s">
        <v>688</v>
      </c>
      <c r="J2078" s="70" t="s">
        <v>634</v>
      </c>
      <c r="K2078" s="70" t="s">
        <v>634</v>
      </c>
      <c r="L2078" s="48">
        <v>1236.43</v>
      </c>
      <c r="M2078" s="48">
        <v>3029.39</v>
      </c>
    </row>
    <row r="2079" spans="1:13" ht="14.25" x14ac:dyDescent="0.2">
      <c r="A2079" s="66" t="s">
        <v>41</v>
      </c>
      <c r="B2079" s="66" t="s">
        <v>41</v>
      </c>
      <c r="C2079" s="67" t="s">
        <v>691</v>
      </c>
      <c r="D2079" s="70" t="s">
        <v>21</v>
      </c>
      <c r="E2079" s="69">
        <v>2019</v>
      </c>
      <c r="F2079" s="69" t="s">
        <v>75</v>
      </c>
      <c r="G2079" s="69" t="s">
        <v>312</v>
      </c>
      <c r="H2079" s="70" t="s">
        <v>313</v>
      </c>
      <c r="I2079" s="70" t="s">
        <v>805</v>
      </c>
      <c r="J2079" s="70" t="s">
        <v>634</v>
      </c>
      <c r="K2079" s="70" t="s">
        <v>634</v>
      </c>
      <c r="L2079" s="48">
        <v>1236.43</v>
      </c>
      <c r="M2079" s="48">
        <v>3029.39</v>
      </c>
    </row>
    <row r="2080" spans="1:13" ht="14.25" x14ac:dyDescent="0.2">
      <c r="A2080" s="66" t="s">
        <v>41</v>
      </c>
      <c r="B2080" s="66" t="s">
        <v>41</v>
      </c>
      <c r="C2080" s="67" t="s">
        <v>691</v>
      </c>
      <c r="D2080" s="70" t="s">
        <v>21</v>
      </c>
      <c r="E2080" s="69">
        <v>2019</v>
      </c>
      <c r="F2080" s="69" t="s">
        <v>75</v>
      </c>
      <c r="G2080" s="69" t="s">
        <v>312</v>
      </c>
      <c r="H2080" s="70" t="s">
        <v>313</v>
      </c>
      <c r="I2080" s="70" t="s">
        <v>695</v>
      </c>
      <c r="J2080" s="70" t="s">
        <v>634</v>
      </c>
      <c r="K2080" s="70" t="s">
        <v>634</v>
      </c>
      <c r="L2080" s="48">
        <v>1236.43</v>
      </c>
      <c r="M2080" s="48">
        <v>3029.39</v>
      </c>
    </row>
    <row r="2081" spans="1:13" ht="15" x14ac:dyDescent="0.2">
      <c r="A2081" s="66" t="s">
        <v>41</v>
      </c>
      <c r="B2081" s="66" t="s">
        <v>41</v>
      </c>
      <c r="C2081" s="67" t="s">
        <v>706</v>
      </c>
      <c r="D2081" s="70" t="s">
        <v>568</v>
      </c>
      <c r="E2081" s="69">
        <v>2022</v>
      </c>
      <c r="F2081" s="69" t="s">
        <v>61</v>
      </c>
      <c r="G2081" s="69" t="s">
        <v>102</v>
      </c>
      <c r="H2081" s="70" t="s">
        <v>103</v>
      </c>
      <c r="I2081" s="70"/>
      <c r="J2081" s="70"/>
      <c r="K2081" s="70"/>
      <c r="L2081" s="71">
        <v>2064.84</v>
      </c>
      <c r="M2081" s="71">
        <v>4065.57</v>
      </c>
    </row>
    <row r="2082" spans="1:13" ht="14.25" x14ac:dyDescent="0.2">
      <c r="A2082" s="66" t="s">
        <v>41</v>
      </c>
      <c r="B2082" s="66" t="s">
        <v>41</v>
      </c>
      <c r="C2082" s="67" t="s">
        <v>719</v>
      </c>
      <c r="D2082" s="70" t="s">
        <v>720</v>
      </c>
      <c r="E2082" s="69">
        <v>2022</v>
      </c>
      <c r="F2082" s="69" t="s">
        <v>75</v>
      </c>
      <c r="G2082" s="69" t="s">
        <v>312</v>
      </c>
      <c r="H2082" s="70" t="s">
        <v>257</v>
      </c>
      <c r="I2082" s="70" t="s">
        <v>827</v>
      </c>
      <c r="J2082" s="70" t="s">
        <v>634</v>
      </c>
      <c r="K2082" s="70" t="s">
        <v>634</v>
      </c>
      <c r="L2082" s="48">
        <v>2248.5</v>
      </c>
      <c r="M2082" s="48">
        <v>4541.18</v>
      </c>
    </row>
    <row r="2083" spans="1:13" ht="14.25" x14ac:dyDescent="0.2">
      <c r="A2083" s="66" t="s">
        <v>41</v>
      </c>
      <c r="B2083" s="66" t="s">
        <v>41</v>
      </c>
      <c r="C2083" s="67" t="s">
        <v>719</v>
      </c>
      <c r="D2083" s="70" t="s">
        <v>720</v>
      </c>
      <c r="E2083" s="69">
        <v>2022</v>
      </c>
      <c r="F2083" s="69" t="s">
        <v>75</v>
      </c>
      <c r="G2083" s="69" t="s">
        <v>312</v>
      </c>
      <c r="H2083" s="70" t="s">
        <v>257</v>
      </c>
      <c r="I2083" s="70" t="s">
        <v>818</v>
      </c>
      <c r="J2083" s="70" t="s">
        <v>634</v>
      </c>
      <c r="K2083" s="70" t="s">
        <v>634</v>
      </c>
      <c r="L2083" s="48">
        <v>2248.5</v>
      </c>
      <c r="M2083" s="48">
        <v>4541.18</v>
      </c>
    </row>
    <row r="2084" spans="1:13" ht="15" x14ac:dyDescent="0.2">
      <c r="A2084" s="66" t="s">
        <v>41</v>
      </c>
      <c r="B2084" s="66" t="s">
        <v>41</v>
      </c>
      <c r="C2084" s="67" t="s">
        <v>675</v>
      </c>
      <c r="D2084" s="70" t="s">
        <v>15</v>
      </c>
      <c r="E2084" s="69">
        <v>2018</v>
      </c>
      <c r="F2084" s="69" t="s">
        <v>676</v>
      </c>
      <c r="G2084" s="69" t="s">
        <v>280</v>
      </c>
      <c r="H2084" s="70" t="s">
        <v>281</v>
      </c>
      <c r="I2084" s="70" t="s">
        <v>793</v>
      </c>
      <c r="J2084" s="70" t="s">
        <v>634</v>
      </c>
      <c r="K2084" s="70" t="s">
        <v>634</v>
      </c>
      <c r="L2084" s="71">
        <v>1284.72</v>
      </c>
      <c r="M2084" s="71">
        <v>2988.15</v>
      </c>
    </row>
    <row r="2085" spans="1:13" ht="14.25" x14ac:dyDescent="0.2">
      <c r="A2085" s="66" t="s">
        <v>41</v>
      </c>
      <c r="B2085" s="66" t="s">
        <v>41</v>
      </c>
      <c r="C2085" s="67" t="s">
        <v>654</v>
      </c>
      <c r="D2085" s="70" t="s">
        <v>2</v>
      </c>
      <c r="E2085" s="69">
        <v>2018</v>
      </c>
      <c r="F2085" s="69" t="s">
        <v>64</v>
      </c>
      <c r="G2085" s="69" t="s">
        <v>159</v>
      </c>
      <c r="H2085" s="70" t="s">
        <v>283</v>
      </c>
      <c r="I2085" s="70" t="s">
        <v>688</v>
      </c>
      <c r="J2085" s="70" t="s">
        <v>634</v>
      </c>
      <c r="K2085" s="70" t="s">
        <v>634</v>
      </c>
      <c r="L2085" s="48">
        <v>2006.33</v>
      </c>
      <c r="M2085" s="48">
        <v>5067.1499999999996</v>
      </c>
    </row>
    <row r="2086" spans="1:13" ht="15" x14ac:dyDescent="0.2">
      <c r="A2086" s="66" t="s">
        <v>41</v>
      </c>
      <c r="B2086" s="66" t="s">
        <v>41</v>
      </c>
      <c r="C2086" s="67" t="s">
        <v>706</v>
      </c>
      <c r="D2086" s="70" t="s">
        <v>568</v>
      </c>
      <c r="E2086" s="69">
        <v>2022</v>
      </c>
      <c r="F2086" s="69" t="s">
        <v>61</v>
      </c>
      <c r="G2086" s="69" t="s">
        <v>102</v>
      </c>
      <c r="H2086" s="70" t="s">
        <v>103</v>
      </c>
      <c r="I2086" s="70" t="s">
        <v>865</v>
      </c>
      <c r="J2086" s="70" t="s">
        <v>634</v>
      </c>
      <c r="K2086" s="70" t="s">
        <v>634</v>
      </c>
      <c r="L2086" s="71">
        <v>2064.84</v>
      </c>
      <c r="M2086" s="71">
        <v>4065.57</v>
      </c>
    </row>
    <row r="2087" spans="1:13" ht="15" x14ac:dyDescent="0.2">
      <c r="A2087" s="66" t="s">
        <v>41</v>
      </c>
      <c r="B2087" s="66" t="s">
        <v>41</v>
      </c>
      <c r="C2087" s="67" t="s">
        <v>675</v>
      </c>
      <c r="D2087" s="70" t="s">
        <v>15</v>
      </c>
      <c r="E2087" s="69">
        <v>2018</v>
      </c>
      <c r="F2087" s="69" t="s">
        <v>676</v>
      </c>
      <c r="G2087" s="69" t="s">
        <v>280</v>
      </c>
      <c r="H2087" s="70" t="s">
        <v>281</v>
      </c>
      <c r="I2087" s="70" t="s">
        <v>705</v>
      </c>
      <c r="J2087" s="70" t="s">
        <v>634</v>
      </c>
      <c r="K2087" s="70" t="s">
        <v>634</v>
      </c>
      <c r="L2087" s="71">
        <v>1284.72</v>
      </c>
      <c r="M2087" s="71">
        <v>2988.15</v>
      </c>
    </row>
    <row r="2088" spans="1:13" ht="14.25" x14ac:dyDescent="0.2">
      <c r="A2088" s="66" t="s">
        <v>41</v>
      </c>
      <c r="B2088" s="66" t="s">
        <v>41</v>
      </c>
      <c r="C2088" s="67" t="s">
        <v>691</v>
      </c>
      <c r="D2088" s="70" t="s">
        <v>21</v>
      </c>
      <c r="E2088" s="69">
        <v>2019</v>
      </c>
      <c r="F2088" s="69" t="s">
        <v>75</v>
      </c>
      <c r="G2088" s="69" t="s">
        <v>312</v>
      </c>
      <c r="H2088" s="70" t="s">
        <v>313</v>
      </c>
      <c r="I2088" s="70" t="s">
        <v>662</v>
      </c>
      <c r="J2088" s="70" t="s">
        <v>634</v>
      </c>
      <c r="K2088" s="70" t="s">
        <v>634</v>
      </c>
      <c r="L2088" s="48">
        <v>1236.43</v>
      </c>
      <c r="M2088" s="48">
        <v>3029.39</v>
      </c>
    </row>
    <row r="2089" spans="1:13" ht="15" x14ac:dyDescent="0.2">
      <c r="A2089" s="66" t="s">
        <v>41</v>
      </c>
      <c r="B2089" s="66" t="s">
        <v>41</v>
      </c>
      <c r="C2089" s="67" t="s">
        <v>675</v>
      </c>
      <c r="D2089" s="70" t="s">
        <v>15</v>
      </c>
      <c r="E2089" s="69">
        <v>2018</v>
      </c>
      <c r="F2089" s="69" t="s">
        <v>676</v>
      </c>
      <c r="G2089" s="69" t="s">
        <v>280</v>
      </c>
      <c r="H2089" s="70" t="s">
        <v>281</v>
      </c>
      <c r="I2089" s="70" t="s">
        <v>685</v>
      </c>
      <c r="J2089" s="70" t="s">
        <v>634</v>
      </c>
      <c r="K2089" s="70" t="s">
        <v>634</v>
      </c>
      <c r="L2089" s="71">
        <v>1284.72</v>
      </c>
      <c r="M2089" s="71">
        <v>2988.15</v>
      </c>
    </row>
    <row r="2090" spans="1:13" ht="14.25" x14ac:dyDescent="0.2">
      <c r="A2090" s="66" t="s">
        <v>41</v>
      </c>
      <c r="B2090" s="66" t="s">
        <v>41</v>
      </c>
      <c r="C2090" s="67" t="s">
        <v>51</v>
      </c>
      <c r="D2090" s="70" t="s">
        <v>1</v>
      </c>
      <c r="E2090" s="69">
        <v>2020</v>
      </c>
      <c r="F2090" s="69" t="s">
        <v>67</v>
      </c>
      <c r="G2090" s="69" t="s">
        <v>193</v>
      </c>
      <c r="H2090" s="70" t="s">
        <v>194</v>
      </c>
      <c r="I2090" s="70" t="s">
        <v>818</v>
      </c>
      <c r="J2090" s="70" t="s">
        <v>545</v>
      </c>
      <c r="K2090" s="70" t="s">
        <v>545</v>
      </c>
      <c r="L2090" s="48">
        <v>1434.67</v>
      </c>
      <c r="M2090" s="48">
        <v>5022.6400000000003</v>
      </c>
    </row>
    <row r="2091" spans="1:13" ht="15" x14ac:dyDescent="0.2">
      <c r="A2091" s="66" t="s">
        <v>41</v>
      </c>
      <c r="B2091" s="66" t="s">
        <v>41</v>
      </c>
      <c r="C2091" s="67" t="s">
        <v>675</v>
      </c>
      <c r="D2091" s="70" t="s">
        <v>15</v>
      </c>
      <c r="E2091" s="69">
        <v>2018</v>
      </c>
      <c r="F2091" s="69" t="s">
        <v>676</v>
      </c>
      <c r="G2091" s="69" t="s">
        <v>280</v>
      </c>
      <c r="H2091" s="70" t="s">
        <v>281</v>
      </c>
      <c r="I2091" s="70" t="s">
        <v>700</v>
      </c>
      <c r="J2091" s="70" t="s">
        <v>634</v>
      </c>
      <c r="K2091" s="70" t="s">
        <v>634</v>
      </c>
      <c r="L2091" s="71">
        <v>1284.72</v>
      </c>
      <c r="M2091" s="71">
        <v>2988.15</v>
      </c>
    </row>
    <row r="2092" spans="1:13" ht="14.25" x14ac:dyDescent="0.2">
      <c r="A2092" s="66" t="s">
        <v>41</v>
      </c>
      <c r="B2092" s="66" t="s">
        <v>41</v>
      </c>
      <c r="C2092" s="67" t="s">
        <v>663</v>
      </c>
      <c r="D2092" s="70" t="s">
        <v>7</v>
      </c>
      <c r="E2092" s="69">
        <v>2020</v>
      </c>
      <c r="F2092" s="69" t="s">
        <v>80</v>
      </c>
      <c r="G2092" s="69" t="s">
        <v>518</v>
      </c>
      <c r="H2092" s="70" t="s">
        <v>257</v>
      </c>
      <c r="I2092" s="70" t="s">
        <v>664</v>
      </c>
      <c r="J2092" s="70" t="s">
        <v>634</v>
      </c>
      <c r="K2092" s="70" t="s">
        <v>634</v>
      </c>
      <c r="L2092" s="48">
        <v>1785.2952</v>
      </c>
      <c r="M2092" s="48">
        <v>2188.42</v>
      </c>
    </row>
    <row r="2093" spans="1:13" ht="15" x14ac:dyDescent="0.2">
      <c r="A2093" s="66" t="s">
        <v>41</v>
      </c>
      <c r="B2093" s="66" t="s">
        <v>41</v>
      </c>
      <c r="C2093" s="67" t="s">
        <v>675</v>
      </c>
      <c r="D2093" s="70" t="s">
        <v>15</v>
      </c>
      <c r="E2093" s="69">
        <v>2018</v>
      </c>
      <c r="F2093" s="69" t="s">
        <v>676</v>
      </c>
      <c r="G2093" s="69" t="s">
        <v>280</v>
      </c>
      <c r="H2093" s="70" t="s">
        <v>281</v>
      </c>
      <c r="I2093" s="70" t="s">
        <v>771</v>
      </c>
      <c r="J2093" s="70" t="s">
        <v>634</v>
      </c>
      <c r="K2093" s="70" t="s">
        <v>634</v>
      </c>
      <c r="L2093" s="71">
        <v>1284.72</v>
      </c>
      <c r="M2093" s="71">
        <v>2988.15</v>
      </c>
    </row>
    <row r="2094" spans="1:13" ht="15" x14ac:dyDescent="0.2">
      <c r="A2094" s="66" t="s">
        <v>41</v>
      </c>
      <c r="B2094" s="66" t="s">
        <v>41</v>
      </c>
      <c r="C2094" s="67" t="s">
        <v>675</v>
      </c>
      <c r="D2094" s="70" t="s">
        <v>15</v>
      </c>
      <c r="E2094" s="69">
        <v>2018</v>
      </c>
      <c r="F2094" s="69" t="s">
        <v>676</v>
      </c>
      <c r="G2094" s="69" t="s">
        <v>280</v>
      </c>
      <c r="H2094" s="70" t="s">
        <v>281</v>
      </c>
      <c r="I2094" s="70" t="s">
        <v>736</v>
      </c>
      <c r="J2094" s="70" t="s">
        <v>634</v>
      </c>
      <c r="K2094" s="70" t="s">
        <v>634</v>
      </c>
      <c r="L2094" s="71">
        <v>1284.72</v>
      </c>
      <c r="M2094" s="71">
        <v>2988.15</v>
      </c>
    </row>
    <row r="2095" spans="1:13" ht="15" x14ac:dyDescent="0.2">
      <c r="A2095" s="66" t="s">
        <v>41</v>
      </c>
      <c r="B2095" s="66" t="s">
        <v>41</v>
      </c>
      <c r="C2095" s="67" t="s">
        <v>706</v>
      </c>
      <c r="D2095" s="70" t="s">
        <v>568</v>
      </c>
      <c r="E2095" s="69">
        <v>2022</v>
      </c>
      <c r="F2095" s="69" t="s">
        <v>61</v>
      </c>
      <c r="G2095" s="69" t="s">
        <v>102</v>
      </c>
      <c r="H2095" s="70" t="s">
        <v>103</v>
      </c>
      <c r="I2095" s="70" t="s">
        <v>798</v>
      </c>
      <c r="J2095" s="70" t="s">
        <v>634</v>
      </c>
      <c r="K2095" s="70" t="s">
        <v>634</v>
      </c>
      <c r="L2095" s="71">
        <v>2064.84</v>
      </c>
      <c r="M2095" s="71">
        <v>4065.57</v>
      </c>
    </row>
    <row r="2096" spans="1:13" ht="14.25" x14ac:dyDescent="0.2">
      <c r="A2096" s="66" t="s">
        <v>41</v>
      </c>
      <c r="B2096" s="66" t="s">
        <v>41</v>
      </c>
      <c r="C2096" s="67" t="s">
        <v>691</v>
      </c>
      <c r="D2096" s="70" t="s">
        <v>21</v>
      </c>
      <c r="E2096" s="69">
        <v>2019</v>
      </c>
      <c r="F2096" s="69" t="s">
        <v>75</v>
      </c>
      <c r="G2096" s="69" t="s">
        <v>312</v>
      </c>
      <c r="H2096" s="70" t="s">
        <v>313</v>
      </c>
      <c r="I2096" s="70" t="s">
        <v>212</v>
      </c>
      <c r="J2096" s="70" t="s">
        <v>634</v>
      </c>
      <c r="K2096" s="70" t="s">
        <v>634</v>
      </c>
      <c r="L2096" s="48">
        <v>1236.43</v>
      </c>
      <c r="M2096" s="48">
        <v>3029.39</v>
      </c>
    </row>
    <row r="2097" spans="1:13" ht="14.25" x14ac:dyDescent="0.2">
      <c r="A2097" s="66" t="s">
        <v>41</v>
      </c>
      <c r="B2097" s="66" t="s">
        <v>41</v>
      </c>
      <c r="C2097" s="67" t="s">
        <v>703</v>
      </c>
      <c r="D2097" s="70" t="s">
        <v>601</v>
      </c>
      <c r="E2097" s="69">
        <v>2022</v>
      </c>
      <c r="F2097" s="69" t="s">
        <v>66</v>
      </c>
      <c r="G2097" s="69" t="s">
        <v>186</v>
      </c>
      <c r="H2097" s="70" t="s">
        <v>257</v>
      </c>
      <c r="I2097" s="70" t="s">
        <v>780</v>
      </c>
      <c r="J2097" s="70" t="s">
        <v>634</v>
      </c>
      <c r="K2097" s="70" t="s">
        <v>634</v>
      </c>
      <c r="L2097" s="48">
        <v>1236.43</v>
      </c>
      <c r="M2097" s="48">
        <v>2582.9500000000003</v>
      </c>
    </row>
    <row r="2098" spans="1:13" ht="14.25" x14ac:dyDescent="0.2">
      <c r="A2098" s="66" t="s">
        <v>41</v>
      </c>
      <c r="B2098" s="66" t="s">
        <v>41</v>
      </c>
      <c r="C2098" s="67" t="s">
        <v>668</v>
      </c>
      <c r="D2098" s="70" t="s">
        <v>10</v>
      </c>
      <c r="E2098" s="69">
        <v>2019</v>
      </c>
      <c r="F2098" s="69" t="s">
        <v>76</v>
      </c>
      <c r="G2098" s="69" t="s">
        <v>328</v>
      </c>
      <c r="H2098" s="70" t="s">
        <v>179</v>
      </c>
      <c r="I2098" s="70" t="s">
        <v>665</v>
      </c>
      <c r="J2098" s="70" t="s">
        <v>634</v>
      </c>
      <c r="K2098" s="70" t="s">
        <v>634</v>
      </c>
      <c r="L2098" s="48">
        <v>1122.2</v>
      </c>
      <c r="M2098" s="48">
        <v>3112.55</v>
      </c>
    </row>
    <row r="2099" spans="1:13" ht="15" x14ac:dyDescent="0.2">
      <c r="A2099" s="66" t="s">
        <v>41</v>
      </c>
      <c r="B2099" s="66" t="s">
        <v>41</v>
      </c>
      <c r="C2099" s="67" t="s">
        <v>706</v>
      </c>
      <c r="D2099" s="70" t="s">
        <v>568</v>
      </c>
      <c r="E2099" s="69">
        <v>2022</v>
      </c>
      <c r="F2099" s="69" t="s">
        <v>61</v>
      </c>
      <c r="G2099" s="69" t="s">
        <v>102</v>
      </c>
      <c r="H2099" s="70" t="s">
        <v>103</v>
      </c>
      <c r="I2099" s="70" t="s">
        <v>860</v>
      </c>
      <c r="J2099" s="70" t="s">
        <v>634</v>
      </c>
      <c r="K2099" s="70" t="s">
        <v>634</v>
      </c>
      <c r="L2099" s="71">
        <v>2064.84</v>
      </c>
      <c r="M2099" s="71">
        <v>4065.57</v>
      </c>
    </row>
    <row r="2100" spans="1:13" ht="14.25" x14ac:dyDescent="0.2">
      <c r="A2100" s="66" t="s">
        <v>41</v>
      </c>
      <c r="B2100" s="66" t="s">
        <v>41</v>
      </c>
      <c r="C2100" s="67" t="s">
        <v>691</v>
      </c>
      <c r="D2100" s="70" t="s">
        <v>21</v>
      </c>
      <c r="E2100" s="69">
        <v>2019</v>
      </c>
      <c r="F2100" s="69" t="s">
        <v>75</v>
      </c>
      <c r="G2100" s="69" t="s">
        <v>312</v>
      </c>
      <c r="H2100" s="70" t="s">
        <v>313</v>
      </c>
      <c r="I2100" s="70" t="s">
        <v>835</v>
      </c>
      <c r="J2100" s="70" t="s">
        <v>634</v>
      </c>
      <c r="K2100" s="70" t="s">
        <v>634</v>
      </c>
      <c r="L2100" s="48">
        <v>1236.43</v>
      </c>
      <c r="M2100" s="48">
        <v>3029.39</v>
      </c>
    </row>
    <row r="2101" spans="1:13" ht="14.25" x14ac:dyDescent="0.2">
      <c r="A2101" s="66" t="s">
        <v>41</v>
      </c>
      <c r="B2101" s="66" t="s">
        <v>41</v>
      </c>
      <c r="C2101" s="67" t="s">
        <v>57</v>
      </c>
      <c r="D2101" s="70" t="s">
        <v>0</v>
      </c>
      <c r="E2101" s="69">
        <v>2018</v>
      </c>
      <c r="F2101" s="69" t="s">
        <v>61</v>
      </c>
      <c r="G2101" s="69" t="s">
        <v>102</v>
      </c>
      <c r="H2101" s="70" t="s">
        <v>495</v>
      </c>
      <c r="I2101" s="70" t="s">
        <v>723</v>
      </c>
      <c r="J2101" s="70" t="s">
        <v>634</v>
      </c>
      <c r="K2101" s="70" t="s">
        <v>634</v>
      </c>
      <c r="L2101" s="48">
        <v>1718.8</v>
      </c>
      <c r="M2101" s="48">
        <v>5893.71</v>
      </c>
    </row>
    <row r="2102" spans="1:13" ht="14.25" x14ac:dyDescent="0.2">
      <c r="A2102" s="66" t="s">
        <v>41</v>
      </c>
      <c r="B2102" s="66" t="s">
        <v>41</v>
      </c>
      <c r="C2102" s="67" t="s">
        <v>656</v>
      </c>
      <c r="D2102" s="70" t="s">
        <v>657</v>
      </c>
      <c r="E2102" s="69">
        <v>2023</v>
      </c>
      <c r="F2102" s="69" t="s">
        <v>61</v>
      </c>
      <c r="G2102" s="69" t="s">
        <v>102</v>
      </c>
      <c r="H2102" s="70" t="s">
        <v>85</v>
      </c>
      <c r="I2102" s="70" t="s">
        <v>699</v>
      </c>
      <c r="J2102" s="70" t="s">
        <v>634</v>
      </c>
      <c r="K2102" s="70" t="s">
        <v>634</v>
      </c>
      <c r="L2102" s="48">
        <v>1568.6</v>
      </c>
      <c r="M2102" s="48">
        <v>4937.68</v>
      </c>
    </row>
    <row r="2103" spans="1:13" ht="14.25" x14ac:dyDescent="0.2">
      <c r="A2103" s="66" t="s">
        <v>41</v>
      </c>
      <c r="B2103" s="66" t="s">
        <v>41</v>
      </c>
      <c r="C2103" s="67" t="s">
        <v>659</v>
      </c>
      <c r="D2103" s="70" t="s">
        <v>4</v>
      </c>
      <c r="E2103" s="69">
        <v>2020</v>
      </c>
      <c r="F2103" s="69" t="s">
        <v>66</v>
      </c>
      <c r="G2103" s="69" t="s">
        <v>186</v>
      </c>
      <c r="H2103" s="70" t="s">
        <v>179</v>
      </c>
      <c r="I2103" s="70" t="s">
        <v>450</v>
      </c>
      <c r="J2103" s="70" t="s">
        <v>545</v>
      </c>
      <c r="K2103" s="70" t="s">
        <v>545</v>
      </c>
      <c r="L2103" s="48">
        <v>1122.19</v>
      </c>
      <c r="M2103" s="48">
        <v>1499.5262090000001</v>
      </c>
    </row>
    <row r="2104" spans="1:13" ht="14.25" x14ac:dyDescent="0.2">
      <c r="A2104" s="66" t="s">
        <v>41</v>
      </c>
      <c r="B2104" s="66" t="s">
        <v>41</v>
      </c>
      <c r="C2104" s="67" t="s">
        <v>663</v>
      </c>
      <c r="D2104" s="70" t="s">
        <v>7</v>
      </c>
      <c r="E2104" s="69">
        <v>2020</v>
      </c>
      <c r="F2104" s="69" t="s">
        <v>80</v>
      </c>
      <c r="G2104" s="69" t="s">
        <v>518</v>
      </c>
      <c r="H2104" s="70" t="s">
        <v>173</v>
      </c>
      <c r="I2104" s="70" t="s">
        <v>688</v>
      </c>
      <c r="J2104" s="70" t="s">
        <v>634</v>
      </c>
      <c r="K2104" s="70" t="s">
        <v>634</v>
      </c>
      <c r="L2104" s="48">
        <v>1422.19</v>
      </c>
      <c r="M2104" s="48">
        <v>2577.8535999999999</v>
      </c>
    </row>
    <row r="2105" spans="1:13" ht="14.25" x14ac:dyDescent="0.2">
      <c r="A2105" s="66" t="s">
        <v>41</v>
      </c>
      <c r="B2105" s="66" t="s">
        <v>41</v>
      </c>
      <c r="C2105" s="67" t="s">
        <v>48</v>
      </c>
      <c r="D2105" s="70" t="s">
        <v>11</v>
      </c>
      <c r="E2105" s="69">
        <v>2018</v>
      </c>
      <c r="F2105" s="69" t="s">
        <v>59</v>
      </c>
      <c r="G2105" s="69" t="s">
        <v>82</v>
      </c>
      <c r="H2105" s="70" t="s">
        <v>99</v>
      </c>
      <c r="I2105" s="70" t="s">
        <v>711</v>
      </c>
      <c r="J2105" s="70" t="s">
        <v>634</v>
      </c>
      <c r="K2105" s="70" t="s">
        <v>634</v>
      </c>
      <c r="L2105" s="48">
        <v>1727</v>
      </c>
      <c r="M2105" s="48">
        <v>2407.96</v>
      </c>
    </row>
    <row r="2106" spans="1:13" ht="14.25" x14ac:dyDescent="0.2">
      <c r="A2106" s="66" t="s">
        <v>41</v>
      </c>
      <c r="B2106" s="66" t="s">
        <v>41</v>
      </c>
      <c r="C2106" s="67" t="s">
        <v>659</v>
      </c>
      <c r="D2106" s="70" t="s">
        <v>4</v>
      </c>
      <c r="E2106" s="69">
        <v>2020</v>
      </c>
      <c r="F2106" s="69" t="s">
        <v>66</v>
      </c>
      <c r="G2106" s="69" t="s">
        <v>186</v>
      </c>
      <c r="H2106" s="70" t="s">
        <v>179</v>
      </c>
      <c r="I2106" s="70" t="s">
        <v>743</v>
      </c>
      <c r="J2106" s="70" t="s">
        <v>545</v>
      </c>
      <c r="K2106" s="70" t="s">
        <v>545</v>
      </c>
      <c r="L2106" s="48">
        <v>1122.19</v>
      </c>
      <c r="M2106" s="48">
        <v>1499.5262090000001</v>
      </c>
    </row>
    <row r="2107" spans="1:13" ht="14.25" x14ac:dyDescent="0.2">
      <c r="A2107" s="66" t="s">
        <v>41</v>
      </c>
      <c r="B2107" s="66" t="s">
        <v>41</v>
      </c>
      <c r="C2107" s="67" t="s">
        <v>666</v>
      </c>
      <c r="D2107" s="70" t="s">
        <v>9</v>
      </c>
      <c r="E2107" s="69">
        <v>2020</v>
      </c>
      <c r="F2107" s="69" t="s">
        <v>77</v>
      </c>
      <c r="G2107" s="69" t="s">
        <v>403</v>
      </c>
      <c r="H2107" s="70" t="s">
        <v>129</v>
      </c>
      <c r="I2107" s="70" t="s">
        <v>783</v>
      </c>
      <c r="J2107" s="70" t="s">
        <v>634</v>
      </c>
      <c r="K2107" s="70" t="s">
        <v>634</v>
      </c>
      <c r="L2107" s="48">
        <v>1061.6400000000001</v>
      </c>
      <c r="M2107" s="48">
        <v>1804.42</v>
      </c>
    </row>
    <row r="2108" spans="1:13" ht="15" x14ac:dyDescent="0.2">
      <c r="A2108" s="66" t="s">
        <v>41</v>
      </c>
      <c r="B2108" s="66" t="s">
        <v>41</v>
      </c>
      <c r="C2108" s="67" t="s">
        <v>50</v>
      </c>
      <c r="D2108" s="70" t="s">
        <v>14</v>
      </c>
      <c r="E2108" s="69">
        <v>2019</v>
      </c>
      <c r="F2108" s="69" t="s">
        <v>66</v>
      </c>
      <c r="G2108" s="69" t="s">
        <v>186</v>
      </c>
      <c r="H2108" s="70" t="s">
        <v>162</v>
      </c>
      <c r="I2108" s="70" t="s">
        <v>734</v>
      </c>
      <c r="J2108" s="70" t="s">
        <v>634</v>
      </c>
      <c r="K2108" s="70" t="s">
        <v>634</v>
      </c>
      <c r="L2108" s="71">
        <v>2199.12</v>
      </c>
      <c r="M2108" s="71">
        <v>2415.1999999999998</v>
      </c>
    </row>
    <row r="2109" spans="1:13" ht="14.25" x14ac:dyDescent="0.2">
      <c r="A2109" s="66" t="s">
        <v>41</v>
      </c>
      <c r="B2109" s="66" t="s">
        <v>41</v>
      </c>
      <c r="C2109" s="67" t="s">
        <v>668</v>
      </c>
      <c r="D2109" s="70" t="s">
        <v>10</v>
      </c>
      <c r="E2109" s="69">
        <v>2019</v>
      </c>
      <c r="F2109" s="69" t="s">
        <v>76</v>
      </c>
      <c r="G2109" s="69" t="s">
        <v>328</v>
      </c>
      <c r="H2109" s="70" t="s">
        <v>179</v>
      </c>
      <c r="I2109" s="70" t="s">
        <v>397</v>
      </c>
      <c r="J2109" s="70" t="s">
        <v>545</v>
      </c>
      <c r="K2109" s="70" t="s">
        <v>545</v>
      </c>
      <c r="L2109" s="48">
        <v>1122.2</v>
      </c>
      <c r="M2109" s="48">
        <v>3112.55</v>
      </c>
    </row>
    <row r="2110" spans="1:13" ht="15" x14ac:dyDescent="0.2">
      <c r="A2110" s="66" t="s">
        <v>41</v>
      </c>
      <c r="B2110" s="66" t="s">
        <v>41</v>
      </c>
      <c r="C2110" s="67" t="s">
        <v>675</v>
      </c>
      <c r="D2110" s="70" t="s">
        <v>15</v>
      </c>
      <c r="E2110" s="69">
        <v>2018</v>
      </c>
      <c r="F2110" s="69" t="s">
        <v>676</v>
      </c>
      <c r="G2110" s="69" t="s">
        <v>280</v>
      </c>
      <c r="H2110" s="70" t="s">
        <v>281</v>
      </c>
      <c r="I2110" s="70" t="s">
        <v>747</v>
      </c>
      <c r="J2110" s="70" t="s">
        <v>634</v>
      </c>
      <c r="K2110" s="70" t="s">
        <v>634</v>
      </c>
      <c r="L2110" s="71">
        <v>1284.72</v>
      </c>
      <c r="M2110" s="71">
        <v>2988.15</v>
      </c>
    </row>
    <row r="2111" spans="1:13" ht="14.25" x14ac:dyDescent="0.2">
      <c r="A2111" s="66" t="s">
        <v>41</v>
      </c>
      <c r="B2111" s="66" t="s">
        <v>41</v>
      </c>
      <c r="C2111" s="67" t="s">
        <v>659</v>
      </c>
      <c r="D2111" s="70" t="s">
        <v>4</v>
      </c>
      <c r="E2111" s="69">
        <v>2020</v>
      </c>
      <c r="F2111" s="69" t="s">
        <v>66</v>
      </c>
      <c r="G2111" s="69" t="s">
        <v>186</v>
      </c>
      <c r="H2111" s="70" t="s">
        <v>179</v>
      </c>
      <c r="I2111" s="70" t="s">
        <v>782</v>
      </c>
      <c r="J2111" s="70" t="s">
        <v>545</v>
      </c>
      <c r="K2111" s="70" t="s">
        <v>545</v>
      </c>
      <c r="L2111" s="48">
        <v>1122.19</v>
      </c>
      <c r="M2111" s="48">
        <v>1499.5262090000001</v>
      </c>
    </row>
    <row r="2112" spans="1:13" ht="14.25" x14ac:dyDescent="0.2">
      <c r="A2112" s="66" t="s">
        <v>41</v>
      </c>
      <c r="B2112" s="66" t="s">
        <v>41</v>
      </c>
      <c r="C2112" s="67" t="s">
        <v>666</v>
      </c>
      <c r="D2112" s="70" t="s">
        <v>9</v>
      </c>
      <c r="E2112" s="69">
        <v>2020</v>
      </c>
      <c r="F2112" s="69" t="s">
        <v>77</v>
      </c>
      <c r="G2112" s="69" t="s">
        <v>403</v>
      </c>
      <c r="H2112" s="70" t="s">
        <v>83</v>
      </c>
      <c r="I2112" s="70" t="s">
        <v>667</v>
      </c>
      <c r="J2112" s="70" t="s">
        <v>545</v>
      </c>
      <c r="K2112" s="70" t="s">
        <v>545</v>
      </c>
      <c r="L2112" s="48">
        <v>1061.6400000000001</v>
      </c>
      <c r="M2112" s="48">
        <v>1695.14</v>
      </c>
    </row>
    <row r="2113" spans="1:13" ht="14.25" x14ac:dyDescent="0.2">
      <c r="A2113" s="66" t="s">
        <v>41</v>
      </c>
      <c r="B2113" s="66" t="s">
        <v>41</v>
      </c>
      <c r="C2113" s="67" t="s">
        <v>660</v>
      </c>
      <c r="D2113" s="70" t="s">
        <v>5</v>
      </c>
      <c r="E2113" s="69">
        <v>2020</v>
      </c>
      <c r="F2113" s="69" t="s">
        <v>61</v>
      </c>
      <c r="G2113" s="69" t="s">
        <v>102</v>
      </c>
      <c r="H2113" s="70" t="s">
        <v>99</v>
      </c>
      <c r="I2113" s="70" t="s">
        <v>749</v>
      </c>
      <c r="J2113" s="70" t="s">
        <v>634</v>
      </c>
      <c r="K2113" s="70" t="s">
        <v>634</v>
      </c>
      <c r="L2113" s="48">
        <v>2076.27</v>
      </c>
      <c r="M2113" s="48">
        <v>3743.8</v>
      </c>
    </row>
    <row r="2114" spans="1:13" ht="14.25" x14ac:dyDescent="0.2">
      <c r="A2114" s="66" t="s">
        <v>41</v>
      </c>
      <c r="B2114" s="66" t="s">
        <v>41</v>
      </c>
      <c r="C2114" s="67" t="s">
        <v>659</v>
      </c>
      <c r="D2114" s="70" t="s">
        <v>4</v>
      </c>
      <c r="E2114" s="69">
        <v>2020</v>
      </c>
      <c r="F2114" s="69" t="s">
        <v>66</v>
      </c>
      <c r="G2114" s="69" t="s">
        <v>186</v>
      </c>
      <c r="H2114" s="70" t="s">
        <v>179</v>
      </c>
      <c r="I2114" s="70" t="s">
        <v>442</v>
      </c>
      <c r="J2114" s="70" t="s">
        <v>545</v>
      </c>
      <c r="K2114" s="70" t="s">
        <v>545</v>
      </c>
      <c r="L2114" s="48">
        <v>1122.19</v>
      </c>
      <c r="M2114" s="48">
        <v>1499.5262090000001</v>
      </c>
    </row>
    <row r="2115" spans="1:13" ht="14.25" x14ac:dyDescent="0.2">
      <c r="A2115" s="66" t="s">
        <v>41</v>
      </c>
      <c r="B2115" s="66" t="s">
        <v>41</v>
      </c>
      <c r="C2115" s="67" t="s">
        <v>668</v>
      </c>
      <c r="D2115" s="70" t="s">
        <v>10</v>
      </c>
      <c r="E2115" s="69">
        <v>2019</v>
      </c>
      <c r="F2115" s="69" t="s">
        <v>76</v>
      </c>
      <c r="G2115" s="69" t="s">
        <v>328</v>
      </c>
      <c r="H2115" s="70" t="s">
        <v>179</v>
      </c>
      <c r="I2115" s="70" t="s">
        <v>622</v>
      </c>
      <c r="J2115" s="70" t="s">
        <v>545</v>
      </c>
      <c r="K2115" s="70" t="s">
        <v>545</v>
      </c>
      <c r="L2115" s="48">
        <v>1122.2</v>
      </c>
      <c r="M2115" s="48">
        <v>3112.55</v>
      </c>
    </row>
    <row r="2116" spans="1:13" ht="15" x14ac:dyDescent="0.2">
      <c r="A2116" s="66" t="s">
        <v>41</v>
      </c>
      <c r="B2116" s="66" t="s">
        <v>41</v>
      </c>
      <c r="C2116" s="67" t="s">
        <v>675</v>
      </c>
      <c r="D2116" s="70" t="s">
        <v>15</v>
      </c>
      <c r="E2116" s="69">
        <v>2018</v>
      </c>
      <c r="F2116" s="69" t="s">
        <v>676</v>
      </c>
      <c r="G2116" s="69" t="s">
        <v>280</v>
      </c>
      <c r="H2116" s="70" t="s">
        <v>281</v>
      </c>
      <c r="I2116" s="70" t="s">
        <v>866</v>
      </c>
      <c r="J2116" s="70" t="s">
        <v>634</v>
      </c>
      <c r="K2116" s="70" t="s">
        <v>634</v>
      </c>
      <c r="L2116" s="71">
        <v>1284.72</v>
      </c>
      <c r="M2116" s="71">
        <v>2988.15</v>
      </c>
    </row>
    <row r="2117" spans="1:13" ht="14.25" x14ac:dyDescent="0.2">
      <c r="A2117" s="66" t="s">
        <v>41</v>
      </c>
      <c r="B2117" s="66" t="s">
        <v>41</v>
      </c>
      <c r="C2117" s="67" t="s">
        <v>719</v>
      </c>
      <c r="D2117" s="70" t="s">
        <v>720</v>
      </c>
      <c r="E2117" s="69">
        <v>2022</v>
      </c>
      <c r="F2117" s="69" t="s">
        <v>75</v>
      </c>
      <c r="G2117" s="69" t="s">
        <v>312</v>
      </c>
      <c r="H2117" s="70" t="s">
        <v>257</v>
      </c>
      <c r="I2117" s="70" t="s">
        <v>652</v>
      </c>
      <c r="J2117" s="70" t="s">
        <v>634</v>
      </c>
      <c r="K2117" s="70" t="s">
        <v>634</v>
      </c>
      <c r="L2117" s="48">
        <v>2248.5</v>
      </c>
      <c r="M2117" s="48">
        <v>4541.18</v>
      </c>
    </row>
    <row r="2118" spans="1:13" ht="14.25" x14ac:dyDescent="0.2">
      <c r="A2118" s="66" t="s">
        <v>41</v>
      </c>
      <c r="B2118" s="66" t="s">
        <v>41</v>
      </c>
      <c r="C2118" s="67" t="s">
        <v>719</v>
      </c>
      <c r="D2118" s="70" t="s">
        <v>720</v>
      </c>
      <c r="E2118" s="69">
        <v>2022</v>
      </c>
      <c r="F2118" s="69" t="s">
        <v>75</v>
      </c>
      <c r="G2118" s="69" t="s">
        <v>312</v>
      </c>
      <c r="H2118" s="70" t="s">
        <v>257</v>
      </c>
      <c r="I2118" s="70" t="s">
        <v>784</v>
      </c>
      <c r="J2118" s="70" t="s">
        <v>634</v>
      </c>
      <c r="K2118" s="70" t="s">
        <v>634</v>
      </c>
      <c r="L2118" s="48">
        <v>2248.5</v>
      </c>
      <c r="M2118" s="48">
        <v>4541.18</v>
      </c>
    </row>
    <row r="2119" spans="1:13" ht="14.25" x14ac:dyDescent="0.2">
      <c r="A2119" s="66" t="s">
        <v>41</v>
      </c>
      <c r="B2119" s="66" t="s">
        <v>41</v>
      </c>
      <c r="C2119" s="67" t="s">
        <v>57</v>
      </c>
      <c r="D2119" s="70" t="s">
        <v>0</v>
      </c>
      <c r="E2119" s="69">
        <v>2018</v>
      </c>
      <c r="F2119" s="69" t="s">
        <v>61</v>
      </c>
      <c r="G2119" s="69" t="s">
        <v>102</v>
      </c>
      <c r="H2119" s="70" t="s">
        <v>129</v>
      </c>
      <c r="I2119" s="70" t="s">
        <v>673</v>
      </c>
      <c r="J2119" s="70" t="s">
        <v>634</v>
      </c>
      <c r="K2119" s="70" t="s">
        <v>634</v>
      </c>
      <c r="L2119" s="48">
        <v>1212</v>
      </c>
      <c r="M2119" s="48">
        <v>4380.49</v>
      </c>
    </row>
    <row r="2120" spans="1:13" ht="15" x14ac:dyDescent="0.2">
      <c r="A2120" s="66" t="s">
        <v>41</v>
      </c>
      <c r="B2120" s="66" t="s">
        <v>41</v>
      </c>
      <c r="C2120" s="67" t="s">
        <v>703</v>
      </c>
      <c r="D2120" s="70" t="s">
        <v>601</v>
      </c>
      <c r="E2120" s="69">
        <v>2022</v>
      </c>
      <c r="F2120" s="69" t="s">
        <v>66</v>
      </c>
      <c r="G2120" s="69" t="s">
        <v>186</v>
      </c>
      <c r="H2120" s="70" t="s">
        <v>167</v>
      </c>
      <c r="I2120" s="70" t="s">
        <v>837</v>
      </c>
      <c r="J2120" s="70" t="s">
        <v>634</v>
      </c>
      <c r="K2120" s="70" t="s">
        <v>634</v>
      </c>
      <c r="L2120" s="71">
        <v>2259.4500000000003</v>
      </c>
      <c r="M2120" s="71">
        <v>5935.1362639999988</v>
      </c>
    </row>
    <row r="2121" spans="1:13" ht="14.25" x14ac:dyDescent="0.2">
      <c r="A2121" s="66" t="s">
        <v>41</v>
      </c>
      <c r="B2121" s="66" t="s">
        <v>41</v>
      </c>
      <c r="C2121" s="67" t="s">
        <v>42</v>
      </c>
      <c r="D2121" s="70" t="s">
        <v>8</v>
      </c>
      <c r="E2121" s="69">
        <v>2018</v>
      </c>
      <c r="F2121" s="69" t="s">
        <v>59</v>
      </c>
      <c r="G2121" s="69" t="s">
        <v>82</v>
      </c>
      <c r="H2121" s="70" t="s">
        <v>83</v>
      </c>
      <c r="I2121" s="70" t="s">
        <v>665</v>
      </c>
      <c r="J2121" s="70" t="s">
        <v>634</v>
      </c>
      <c r="K2121" s="70" t="s">
        <v>634</v>
      </c>
      <c r="L2121" s="48">
        <v>1298</v>
      </c>
      <c r="M2121" s="48">
        <v>2245.6999999999998</v>
      </c>
    </row>
    <row r="2122" spans="1:13" ht="14.25" x14ac:dyDescent="0.2">
      <c r="A2122" s="66" t="s">
        <v>41</v>
      </c>
      <c r="B2122" s="66" t="s">
        <v>41</v>
      </c>
      <c r="C2122" s="67" t="s">
        <v>51</v>
      </c>
      <c r="D2122" s="70" t="s">
        <v>1</v>
      </c>
      <c r="E2122" s="69">
        <v>2020</v>
      </c>
      <c r="F2122" s="69" t="s">
        <v>67</v>
      </c>
      <c r="G2122" s="69" t="s">
        <v>193</v>
      </c>
      <c r="H2122" s="70" t="s">
        <v>194</v>
      </c>
      <c r="I2122" s="70" t="s">
        <v>695</v>
      </c>
      <c r="J2122" s="70" t="s">
        <v>545</v>
      </c>
      <c r="K2122" s="70" t="s">
        <v>545</v>
      </c>
      <c r="L2122" s="48">
        <v>1434.67</v>
      </c>
      <c r="M2122" s="48">
        <v>5022.6400000000003</v>
      </c>
    </row>
    <row r="2123" spans="1:13" ht="14.25" x14ac:dyDescent="0.2">
      <c r="A2123" s="66" t="s">
        <v>41</v>
      </c>
      <c r="B2123" s="66" t="s">
        <v>41</v>
      </c>
      <c r="C2123" s="67" t="s">
        <v>51</v>
      </c>
      <c r="D2123" s="70" t="s">
        <v>1</v>
      </c>
      <c r="E2123" s="69">
        <v>2020</v>
      </c>
      <c r="F2123" s="69" t="s">
        <v>67</v>
      </c>
      <c r="G2123" s="69" t="s">
        <v>193</v>
      </c>
      <c r="H2123" s="70" t="s">
        <v>194</v>
      </c>
      <c r="I2123" s="70" t="s">
        <v>199</v>
      </c>
      <c r="J2123" s="70" t="s">
        <v>545</v>
      </c>
      <c r="K2123" s="70" t="s">
        <v>545</v>
      </c>
      <c r="L2123" s="48">
        <v>1434.67</v>
      </c>
      <c r="M2123" s="48">
        <v>5022.6400000000003</v>
      </c>
    </row>
    <row r="2124" spans="1:13" ht="14.25" x14ac:dyDescent="0.2">
      <c r="A2124" s="66" t="s">
        <v>41</v>
      </c>
      <c r="B2124" s="66" t="s">
        <v>41</v>
      </c>
      <c r="C2124" s="67" t="s">
        <v>656</v>
      </c>
      <c r="D2124" s="70" t="s">
        <v>657</v>
      </c>
      <c r="E2124" s="69">
        <v>2023</v>
      </c>
      <c r="F2124" s="69" t="s">
        <v>61</v>
      </c>
      <c r="G2124" s="69" t="s">
        <v>102</v>
      </c>
      <c r="H2124" s="70" t="s">
        <v>162</v>
      </c>
      <c r="I2124" s="70" t="s">
        <v>699</v>
      </c>
      <c r="J2124" s="70" t="s">
        <v>634</v>
      </c>
      <c r="K2124" s="70" t="s">
        <v>634</v>
      </c>
      <c r="L2124" s="48">
        <v>1212</v>
      </c>
      <c r="M2124" s="48">
        <v>4380.49</v>
      </c>
    </row>
    <row r="2125" spans="1:13" ht="14.25" x14ac:dyDescent="0.2">
      <c r="A2125" s="66" t="s">
        <v>41</v>
      </c>
      <c r="B2125" s="66" t="s">
        <v>41</v>
      </c>
      <c r="C2125" s="67" t="s">
        <v>51</v>
      </c>
      <c r="D2125" s="70" t="s">
        <v>1</v>
      </c>
      <c r="E2125" s="69">
        <v>2020</v>
      </c>
      <c r="F2125" s="69" t="s">
        <v>67</v>
      </c>
      <c r="G2125" s="69" t="s">
        <v>193</v>
      </c>
      <c r="H2125" s="70" t="s">
        <v>194</v>
      </c>
      <c r="I2125" s="70" t="s">
        <v>244</v>
      </c>
      <c r="J2125" s="70" t="s">
        <v>545</v>
      </c>
      <c r="K2125" s="70" t="s">
        <v>545</v>
      </c>
      <c r="L2125" s="48">
        <v>1434.67</v>
      </c>
      <c r="M2125" s="48">
        <v>5022.6400000000003</v>
      </c>
    </row>
    <row r="2126" spans="1:13" ht="14.25" x14ac:dyDescent="0.2">
      <c r="A2126" s="66" t="s">
        <v>41</v>
      </c>
      <c r="B2126" s="66" t="s">
        <v>41</v>
      </c>
      <c r="C2126" s="67" t="s">
        <v>775</v>
      </c>
      <c r="D2126" s="70" t="s">
        <v>31</v>
      </c>
      <c r="E2126" s="69">
        <v>2021</v>
      </c>
      <c r="F2126" s="69" t="s">
        <v>75</v>
      </c>
      <c r="G2126" s="69" t="s">
        <v>312</v>
      </c>
      <c r="H2126" s="70" t="s">
        <v>525</v>
      </c>
      <c r="I2126" s="70" t="s">
        <v>773</v>
      </c>
      <c r="J2126" s="70" t="s">
        <v>634</v>
      </c>
      <c r="K2126" s="70" t="s">
        <v>634</v>
      </c>
      <c r="L2126" s="72">
        <v>1507.4</v>
      </c>
      <c r="M2126" s="72">
        <v>3057.4</v>
      </c>
    </row>
    <row r="2127" spans="1:13" ht="14.25" x14ac:dyDescent="0.2">
      <c r="A2127" s="66" t="s">
        <v>41</v>
      </c>
      <c r="B2127" s="66" t="s">
        <v>41</v>
      </c>
      <c r="C2127" s="67" t="s">
        <v>751</v>
      </c>
      <c r="D2127" s="70" t="s">
        <v>27</v>
      </c>
      <c r="E2127" s="69">
        <v>2018</v>
      </c>
      <c r="F2127" s="69" t="s">
        <v>72</v>
      </c>
      <c r="G2127" s="69" t="s">
        <v>275</v>
      </c>
      <c r="H2127" s="70" t="s">
        <v>276</v>
      </c>
      <c r="I2127" s="70" t="s">
        <v>105</v>
      </c>
      <c r="J2127" s="70" t="s">
        <v>634</v>
      </c>
      <c r="K2127" s="70" t="s">
        <v>634</v>
      </c>
      <c r="L2127" s="48">
        <v>1523.3</v>
      </c>
      <c r="M2127" s="48">
        <v>3458.29</v>
      </c>
    </row>
    <row r="2128" spans="1:13" ht="14.25" x14ac:dyDescent="0.2">
      <c r="A2128" s="66" t="s">
        <v>41</v>
      </c>
      <c r="B2128" s="66" t="s">
        <v>41</v>
      </c>
      <c r="C2128" s="67" t="s">
        <v>719</v>
      </c>
      <c r="D2128" s="70" t="s">
        <v>720</v>
      </c>
      <c r="E2128" s="69">
        <v>2022</v>
      </c>
      <c r="F2128" s="69" t="s">
        <v>75</v>
      </c>
      <c r="G2128" s="69" t="s">
        <v>312</v>
      </c>
      <c r="H2128" s="70" t="s">
        <v>257</v>
      </c>
      <c r="I2128" s="70" t="s">
        <v>852</v>
      </c>
      <c r="J2128" s="70" t="s">
        <v>634</v>
      </c>
      <c r="K2128" s="70" t="s">
        <v>634</v>
      </c>
      <c r="L2128" s="48">
        <v>2248.5</v>
      </c>
      <c r="M2128" s="48">
        <v>4541.18</v>
      </c>
    </row>
    <row r="2129" spans="1:13" ht="15" x14ac:dyDescent="0.2">
      <c r="A2129" s="66" t="s">
        <v>41</v>
      </c>
      <c r="B2129" s="66" t="s">
        <v>41</v>
      </c>
      <c r="C2129" s="67" t="s">
        <v>675</v>
      </c>
      <c r="D2129" s="70" t="s">
        <v>15</v>
      </c>
      <c r="E2129" s="69">
        <v>2018</v>
      </c>
      <c r="F2129" s="69" t="s">
        <v>676</v>
      </c>
      <c r="G2129" s="69" t="s">
        <v>280</v>
      </c>
      <c r="H2129" s="70" t="s">
        <v>281</v>
      </c>
      <c r="I2129" s="70" t="s">
        <v>685</v>
      </c>
      <c r="J2129" s="70" t="s">
        <v>634</v>
      </c>
      <c r="K2129" s="70" t="s">
        <v>634</v>
      </c>
      <c r="L2129" s="71">
        <v>1284.72</v>
      </c>
      <c r="M2129" s="71">
        <v>2988.15</v>
      </c>
    </row>
    <row r="2130" spans="1:13" ht="15" x14ac:dyDescent="0.25">
      <c r="A2130" s="66" t="s">
        <v>41</v>
      </c>
      <c r="B2130" s="66" t="s">
        <v>41</v>
      </c>
      <c r="C2130" s="67" t="s">
        <v>754</v>
      </c>
      <c r="D2130" s="70" t="s">
        <v>755</v>
      </c>
      <c r="E2130" s="69">
        <v>2022</v>
      </c>
      <c r="F2130" s="69" t="s">
        <v>77</v>
      </c>
      <c r="G2130" s="69" t="s">
        <v>403</v>
      </c>
      <c r="H2130" s="70" t="s">
        <v>846</v>
      </c>
      <c r="I2130" s="70" t="s">
        <v>802</v>
      </c>
      <c r="J2130" s="70" t="s">
        <v>634</v>
      </c>
      <c r="K2130" s="70" t="s">
        <v>634</v>
      </c>
      <c r="L2130" s="64">
        <v>2244.38</v>
      </c>
      <c r="M2130" s="64">
        <v>4583.8599999999997</v>
      </c>
    </row>
    <row r="2131" spans="1:13" ht="15" x14ac:dyDescent="0.2">
      <c r="A2131" s="66" t="s">
        <v>41</v>
      </c>
      <c r="B2131" s="66" t="s">
        <v>41</v>
      </c>
      <c r="C2131" s="67" t="s">
        <v>675</v>
      </c>
      <c r="D2131" s="70" t="s">
        <v>15</v>
      </c>
      <c r="E2131" s="69">
        <v>2018</v>
      </c>
      <c r="F2131" s="69" t="s">
        <v>676</v>
      </c>
      <c r="G2131" s="69" t="s">
        <v>280</v>
      </c>
      <c r="H2131" s="70" t="s">
        <v>281</v>
      </c>
      <c r="I2131" s="70" t="s">
        <v>685</v>
      </c>
      <c r="J2131" s="70" t="s">
        <v>634</v>
      </c>
      <c r="K2131" s="70" t="s">
        <v>634</v>
      </c>
      <c r="L2131" s="71">
        <v>1284.72</v>
      </c>
      <c r="M2131" s="71">
        <v>2988.15</v>
      </c>
    </row>
    <row r="2132" spans="1:13" ht="14.25" x14ac:dyDescent="0.2">
      <c r="A2132" s="66" t="s">
        <v>41</v>
      </c>
      <c r="B2132" s="66" t="s">
        <v>41</v>
      </c>
      <c r="C2132" s="67" t="s">
        <v>751</v>
      </c>
      <c r="D2132" s="70" t="s">
        <v>27</v>
      </c>
      <c r="E2132" s="69">
        <v>2018</v>
      </c>
      <c r="F2132" s="69" t="s">
        <v>72</v>
      </c>
      <c r="G2132" s="69" t="s">
        <v>275</v>
      </c>
      <c r="H2132" s="70" t="s">
        <v>276</v>
      </c>
      <c r="I2132" s="70" t="s">
        <v>105</v>
      </c>
      <c r="J2132" s="70" t="s">
        <v>634</v>
      </c>
      <c r="K2132" s="70" t="s">
        <v>634</v>
      </c>
      <c r="L2132" s="48">
        <v>1523.3</v>
      </c>
      <c r="M2132" s="48">
        <v>3458.29</v>
      </c>
    </row>
    <row r="2133" spans="1:13" ht="15" x14ac:dyDescent="0.2">
      <c r="A2133" s="66" t="s">
        <v>41</v>
      </c>
      <c r="B2133" s="66" t="s">
        <v>41</v>
      </c>
      <c r="C2133" s="67" t="s">
        <v>706</v>
      </c>
      <c r="D2133" s="70" t="s">
        <v>568</v>
      </c>
      <c r="E2133" s="69">
        <v>2022</v>
      </c>
      <c r="F2133" s="69" t="s">
        <v>61</v>
      </c>
      <c r="G2133" s="69" t="s">
        <v>102</v>
      </c>
      <c r="H2133" s="70" t="s">
        <v>103</v>
      </c>
      <c r="I2133" s="70" t="s">
        <v>830</v>
      </c>
      <c r="J2133" s="70" t="s">
        <v>634</v>
      </c>
      <c r="K2133" s="70" t="s">
        <v>634</v>
      </c>
      <c r="L2133" s="71">
        <v>2064.84</v>
      </c>
      <c r="M2133" s="71">
        <v>4065.57</v>
      </c>
    </row>
    <row r="2134" spans="1:13" ht="14.25" x14ac:dyDescent="0.2">
      <c r="A2134" s="66" t="s">
        <v>41</v>
      </c>
      <c r="B2134" s="66" t="s">
        <v>41</v>
      </c>
      <c r="C2134" s="67" t="s">
        <v>55</v>
      </c>
      <c r="D2134" s="70" t="s">
        <v>6</v>
      </c>
      <c r="E2134" s="69">
        <v>2018</v>
      </c>
      <c r="F2134" s="69" t="s">
        <v>71</v>
      </c>
      <c r="G2134" s="69" t="s">
        <v>264</v>
      </c>
      <c r="H2134" s="70" t="s">
        <v>99</v>
      </c>
      <c r="I2134" s="70" t="s">
        <v>736</v>
      </c>
      <c r="J2134" s="70" t="s">
        <v>634</v>
      </c>
      <c r="K2134" s="70" t="s">
        <v>634</v>
      </c>
      <c r="L2134" s="56">
        <v>1727</v>
      </c>
      <c r="M2134" s="56">
        <v>3452.47</v>
      </c>
    </row>
    <row r="2135" spans="1:13" ht="14.25" x14ac:dyDescent="0.2">
      <c r="A2135" s="66" t="s">
        <v>41</v>
      </c>
      <c r="B2135" s="66" t="s">
        <v>41</v>
      </c>
      <c r="C2135" s="67" t="s">
        <v>668</v>
      </c>
      <c r="D2135" s="70" t="s">
        <v>10</v>
      </c>
      <c r="E2135" s="69">
        <v>2019</v>
      </c>
      <c r="F2135" s="69" t="s">
        <v>76</v>
      </c>
      <c r="G2135" s="69" t="s">
        <v>328</v>
      </c>
      <c r="H2135" s="70" t="s">
        <v>179</v>
      </c>
      <c r="I2135" s="70" t="s">
        <v>349</v>
      </c>
      <c r="J2135" s="70" t="s">
        <v>547</v>
      </c>
      <c r="K2135" s="70" t="s">
        <v>547</v>
      </c>
      <c r="L2135" s="48">
        <v>1122.2</v>
      </c>
      <c r="M2135" s="48">
        <v>3112.55</v>
      </c>
    </row>
    <row r="2136" spans="1:13" ht="14.25" x14ac:dyDescent="0.2">
      <c r="A2136" s="66" t="s">
        <v>41</v>
      </c>
      <c r="B2136" s="66" t="s">
        <v>41</v>
      </c>
      <c r="C2136" s="67" t="s">
        <v>659</v>
      </c>
      <c r="D2136" s="70" t="s">
        <v>4</v>
      </c>
      <c r="E2136" s="69">
        <v>2020</v>
      </c>
      <c r="F2136" s="69" t="s">
        <v>66</v>
      </c>
      <c r="G2136" s="69" t="s">
        <v>186</v>
      </c>
      <c r="H2136" s="70" t="s">
        <v>179</v>
      </c>
      <c r="I2136" s="70" t="s">
        <v>669</v>
      </c>
      <c r="J2136" s="70" t="s">
        <v>545</v>
      </c>
      <c r="K2136" s="70" t="s">
        <v>545</v>
      </c>
      <c r="L2136" s="48">
        <v>1122.19</v>
      </c>
      <c r="M2136" s="48">
        <v>1499.5262090000001</v>
      </c>
    </row>
    <row r="2137" spans="1:13" ht="14.25" x14ac:dyDescent="0.2">
      <c r="A2137" s="66" t="s">
        <v>41</v>
      </c>
      <c r="B2137" s="66" t="s">
        <v>41</v>
      </c>
      <c r="C2137" s="67" t="s">
        <v>57</v>
      </c>
      <c r="D2137" s="70" t="s">
        <v>0</v>
      </c>
      <c r="E2137" s="69">
        <v>2018</v>
      </c>
      <c r="F2137" s="69" t="s">
        <v>61</v>
      </c>
      <c r="G2137" s="69" t="s">
        <v>102</v>
      </c>
      <c r="H2137" s="70" t="s">
        <v>99</v>
      </c>
      <c r="I2137" s="70" t="s">
        <v>652</v>
      </c>
      <c r="J2137" s="70" t="s">
        <v>634</v>
      </c>
      <c r="K2137" s="70" t="s">
        <v>634</v>
      </c>
      <c r="L2137" s="48">
        <v>1718.8</v>
      </c>
      <c r="M2137" s="48">
        <v>5893.71</v>
      </c>
    </row>
    <row r="2138" spans="1:13" ht="14.25" x14ac:dyDescent="0.2">
      <c r="A2138" s="66" t="s">
        <v>41</v>
      </c>
      <c r="B2138" s="66" t="s">
        <v>41</v>
      </c>
      <c r="C2138" s="67" t="s">
        <v>49</v>
      </c>
      <c r="D2138" s="70" t="s">
        <v>13</v>
      </c>
      <c r="E2138" s="69">
        <v>2019</v>
      </c>
      <c r="F2138" s="69" t="s">
        <v>65</v>
      </c>
      <c r="G2138" s="69" t="s">
        <v>176</v>
      </c>
      <c r="H2138" s="70" t="s">
        <v>181</v>
      </c>
      <c r="I2138" s="70" t="s">
        <v>748</v>
      </c>
      <c r="J2138" s="70" t="s">
        <v>545</v>
      </c>
      <c r="K2138" s="70" t="s">
        <v>545</v>
      </c>
      <c r="L2138" s="48">
        <v>1738</v>
      </c>
      <c r="M2138" s="48">
        <v>2335.86</v>
      </c>
    </row>
    <row r="2139" spans="1:13" ht="14.25" x14ac:dyDescent="0.2">
      <c r="A2139" s="66" t="s">
        <v>41</v>
      </c>
      <c r="B2139" s="66" t="s">
        <v>41</v>
      </c>
      <c r="C2139" s="67" t="s">
        <v>52</v>
      </c>
      <c r="D2139" s="70" t="s">
        <v>25</v>
      </c>
      <c r="E2139" s="69">
        <v>2020</v>
      </c>
      <c r="F2139" s="69" t="s">
        <v>68</v>
      </c>
      <c r="G2139" s="69" t="s">
        <v>250</v>
      </c>
      <c r="H2139" s="70" t="s">
        <v>99</v>
      </c>
      <c r="I2139" s="70" t="s">
        <v>722</v>
      </c>
      <c r="J2139" s="70" t="s">
        <v>634</v>
      </c>
      <c r="K2139" s="70" t="s">
        <v>634</v>
      </c>
      <c r="L2139" s="48">
        <v>1179.2</v>
      </c>
      <c r="M2139" s="48">
        <v>3212.99</v>
      </c>
    </row>
    <row r="2140" spans="1:13" ht="14.25" x14ac:dyDescent="0.2">
      <c r="A2140" s="66" t="s">
        <v>41</v>
      </c>
      <c r="B2140" s="66" t="s">
        <v>41</v>
      </c>
      <c r="C2140" s="67" t="s">
        <v>48</v>
      </c>
      <c r="D2140" s="70" t="s">
        <v>11</v>
      </c>
      <c r="E2140" s="69">
        <v>2018</v>
      </c>
      <c r="F2140" s="69" t="s">
        <v>59</v>
      </c>
      <c r="G2140" s="69" t="s">
        <v>82</v>
      </c>
      <c r="H2140" s="70" t="s">
        <v>129</v>
      </c>
      <c r="I2140" s="70" t="s">
        <v>667</v>
      </c>
      <c r="J2140" s="70" t="s">
        <v>634</v>
      </c>
      <c r="K2140" s="70" t="s">
        <v>634</v>
      </c>
      <c r="L2140" s="48">
        <v>1298</v>
      </c>
      <c r="M2140" s="48">
        <v>1694</v>
      </c>
    </row>
    <row r="2141" spans="1:13" ht="15" x14ac:dyDescent="0.2">
      <c r="A2141" s="66" t="s">
        <v>41</v>
      </c>
      <c r="B2141" s="66" t="s">
        <v>41</v>
      </c>
      <c r="C2141" s="67" t="s">
        <v>675</v>
      </c>
      <c r="D2141" s="70" t="s">
        <v>15</v>
      </c>
      <c r="E2141" s="69">
        <v>2018</v>
      </c>
      <c r="F2141" s="69" t="s">
        <v>676</v>
      </c>
      <c r="G2141" s="69" t="s">
        <v>280</v>
      </c>
      <c r="H2141" s="70" t="s">
        <v>281</v>
      </c>
      <c r="I2141" s="70" t="s">
        <v>685</v>
      </c>
      <c r="J2141" s="70" t="s">
        <v>634</v>
      </c>
      <c r="K2141" s="70" t="s">
        <v>634</v>
      </c>
      <c r="L2141" s="71">
        <v>1284.72</v>
      </c>
      <c r="M2141" s="71">
        <v>2988.15</v>
      </c>
    </row>
    <row r="2142" spans="1:13" ht="15" x14ac:dyDescent="0.2">
      <c r="A2142" s="66" t="s">
        <v>41</v>
      </c>
      <c r="B2142" s="66" t="s">
        <v>41</v>
      </c>
      <c r="C2142" s="67" t="s">
        <v>706</v>
      </c>
      <c r="D2142" s="70" t="s">
        <v>568</v>
      </c>
      <c r="E2142" s="69">
        <v>2022</v>
      </c>
      <c r="F2142" s="69" t="s">
        <v>61</v>
      </c>
      <c r="G2142" s="69" t="s">
        <v>102</v>
      </c>
      <c r="H2142" s="70" t="s">
        <v>103</v>
      </c>
      <c r="I2142" s="70" t="s">
        <v>707</v>
      </c>
      <c r="J2142" s="70" t="s">
        <v>634</v>
      </c>
      <c r="K2142" s="70" t="s">
        <v>634</v>
      </c>
      <c r="L2142" s="71">
        <v>2064.84</v>
      </c>
      <c r="M2142" s="71">
        <v>4065.57</v>
      </c>
    </row>
    <row r="2143" spans="1:13" ht="14.25" x14ac:dyDescent="0.2">
      <c r="A2143" s="66" t="s">
        <v>41</v>
      </c>
      <c r="B2143" s="66" t="s">
        <v>41</v>
      </c>
      <c r="C2143" s="67" t="s">
        <v>668</v>
      </c>
      <c r="D2143" s="70" t="s">
        <v>10</v>
      </c>
      <c r="E2143" s="69">
        <v>2019</v>
      </c>
      <c r="F2143" s="69" t="s">
        <v>76</v>
      </c>
      <c r="G2143" s="69" t="s">
        <v>328</v>
      </c>
      <c r="H2143" s="70" t="s">
        <v>179</v>
      </c>
      <c r="I2143" s="70" t="s">
        <v>375</v>
      </c>
      <c r="J2143" s="70" t="s">
        <v>547</v>
      </c>
      <c r="K2143" s="70" t="s">
        <v>547</v>
      </c>
      <c r="L2143" s="48">
        <v>1122.2</v>
      </c>
      <c r="M2143" s="48">
        <v>3112.55</v>
      </c>
    </row>
    <row r="2144" spans="1:13" ht="14.25" x14ac:dyDescent="0.2">
      <c r="A2144" s="66" t="s">
        <v>41</v>
      </c>
      <c r="B2144" s="66" t="s">
        <v>41</v>
      </c>
      <c r="C2144" s="67" t="s">
        <v>691</v>
      </c>
      <c r="D2144" s="70" t="s">
        <v>21</v>
      </c>
      <c r="E2144" s="69">
        <v>2019</v>
      </c>
      <c r="F2144" s="69" t="s">
        <v>75</v>
      </c>
      <c r="G2144" s="69" t="s">
        <v>312</v>
      </c>
      <c r="H2144" s="70" t="s">
        <v>313</v>
      </c>
      <c r="I2144" s="70" t="s">
        <v>718</v>
      </c>
      <c r="J2144" s="70" t="s">
        <v>634</v>
      </c>
      <c r="K2144" s="70" t="s">
        <v>634</v>
      </c>
      <c r="L2144" s="48">
        <v>1236.43</v>
      </c>
      <c r="M2144" s="48">
        <v>3029.39</v>
      </c>
    </row>
    <row r="2145" spans="1:13" ht="14.25" x14ac:dyDescent="0.2">
      <c r="A2145" s="66" t="s">
        <v>41</v>
      </c>
      <c r="B2145" s="66" t="s">
        <v>41</v>
      </c>
      <c r="C2145" s="67" t="s">
        <v>57</v>
      </c>
      <c r="D2145" s="70" t="s">
        <v>0</v>
      </c>
      <c r="E2145" s="69">
        <v>2018</v>
      </c>
      <c r="F2145" s="69" t="s">
        <v>61</v>
      </c>
      <c r="G2145" s="69" t="s">
        <v>102</v>
      </c>
      <c r="H2145" s="70" t="s">
        <v>495</v>
      </c>
      <c r="I2145" s="70" t="s">
        <v>783</v>
      </c>
      <c r="J2145" s="70" t="s">
        <v>634</v>
      </c>
      <c r="K2145" s="70" t="s">
        <v>634</v>
      </c>
      <c r="L2145" s="48">
        <v>1718.8</v>
      </c>
      <c r="M2145" s="48">
        <v>5893.71</v>
      </c>
    </row>
    <row r="2146" spans="1:13" ht="15" x14ac:dyDescent="0.2">
      <c r="A2146" s="66" t="s">
        <v>41</v>
      </c>
      <c r="B2146" s="66" t="s">
        <v>41</v>
      </c>
      <c r="C2146" s="67" t="s">
        <v>675</v>
      </c>
      <c r="D2146" s="70" t="s">
        <v>15</v>
      </c>
      <c r="E2146" s="69">
        <v>2018</v>
      </c>
      <c r="F2146" s="69" t="s">
        <v>676</v>
      </c>
      <c r="G2146" s="69" t="s">
        <v>280</v>
      </c>
      <c r="H2146" s="70" t="s">
        <v>281</v>
      </c>
      <c r="I2146" s="70" t="s">
        <v>661</v>
      </c>
      <c r="J2146" s="70" t="s">
        <v>634</v>
      </c>
      <c r="K2146" s="70" t="s">
        <v>634</v>
      </c>
      <c r="L2146" s="71">
        <v>1284.72</v>
      </c>
      <c r="M2146" s="71">
        <v>2988.15</v>
      </c>
    </row>
    <row r="2147" spans="1:13" ht="15" x14ac:dyDescent="0.2">
      <c r="A2147" s="66" t="s">
        <v>41</v>
      </c>
      <c r="B2147" s="66" t="s">
        <v>41</v>
      </c>
      <c r="C2147" s="67" t="s">
        <v>675</v>
      </c>
      <c r="D2147" s="70" t="s">
        <v>15</v>
      </c>
      <c r="E2147" s="69">
        <v>2018</v>
      </c>
      <c r="F2147" s="69" t="s">
        <v>676</v>
      </c>
      <c r="G2147" s="69" t="s">
        <v>280</v>
      </c>
      <c r="H2147" s="70" t="s">
        <v>281</v>
      </c>
      <c r="I2147" s="70" t="s">
        <v>685</v>
      </c>
      <c r="J2147" s="70" t="s">
        <v>634</v>
      </c>
      <c r="K2147" s="70" t="s">
        <v>634</v>
      </c>
      <c r="L2147" s="71">
        <v>1284.72</v>
      </c>
      <c r="M2147" s="71">
        <v>2988.15</v>
      </c>
    </row>
    <row r="2148" spans="1:13" ht="15" x14ac:dyDescent="0.2">
      <c r="A2148" s="66" t="s">
        <v>41</v>
      </c>
      <c r="B2148" s="66" t="s">
        <v>41</v>
      </c>
      <c r="C2148" s="67" t="s">
        <v>675</v>
      </c>
      <c r="D2148" s="70" t="s">
        <v>15</v>
      </c>
      <c r="E2148" s="69">
        <v>2018</v>
      </c>
      <c r="F2148" s="69" t="s">
        <v>676</v>
      </c>
      <c r="G2148" s="69" t="s">
        <v>280</v>
      </c>
      <c r="H2148" s="70" t="s">
        <v>281</v>
      </c>
      <c r="I2148" s="70" t="s">
        <v>662</v>
      </c>
      <c r="J2148" s="70" t="s">
        <v>634</v>
      </c>
      <c r="K2148" s="70" t="s">
        <v>634</v>
      </c>
      <c r="L2148" s="71">
        <v>1284.72</v>
      </c>
      <c r="M2148" s="71">
        <v>2988.15</v>
      </c>
    </row>
    <row r="2149" spans="1:13" ht="14.25" x14ac:dyDescent="0.2">
      <c r="A2149" s="66" t="s">
        <v>41</v>
      </c>
      <c r="B2149" s="66" t="s">
        <v>41</v>
      </c>
      <c r="C2149" s="67" t="s">
        <v>51</v>
      </c>
      <c r="D2149" s="70" t="s">
        <v>1</v>
      </c>
      <c r="E2149" s="69">
        <v>2020</v>
      </c>
      <c r="F2149" s="69" t="s">
        <v>67</v>
      </c>
      <c r="G2149" s="69" t="s">
        <v>193</v>
      </c>
      <c r="H2149" s="70" t="s">
        <v>194</v>
      </c>
      <c r="I2149" s="70" t="s">
        <v>695</v>
      </c>
      <c r="J2149" s="70" t="s">
        <v>545</v>
      </c>
      <c r="K2149" s="70" t="s">
        <v>545</v>
      </c>
      <c r="L2149" s="48">
        <v>1434.67</v>
      </c>
      <c r="M2149" s="48">
        <v>5022.6400000000003</v>
      </c>
    </row>
    <row r="2150" spans="1:13" ht="14.25" x14ac:dyDescent="0.2">
      <c r="A2150" s="66" t="s">
        <v>41</v>
      </c>
      <c r="B2150" s="66" t="s">
        <v>41</v>
      </c>
      <c r="C2150" s="67" t="s">
        <v>654</v>
      </c>
      <c r="D2150" s="70" t="s">
        <v>2</v>
      </c>
      <c r="E2150" s="69">
        <v>2018</v>
      </c>
      <c r="F2150" s="69" t="s">
        <v>64</v>
      </c>
      <c r="G2150" s="69" t="s">
        <v>159</v>
      </c>
      <c r="H2150" s="70" t="s">
        <v>99</v>
      </c>
      <c r="I2150" s="70" t="s">
        <v>655</v>
      </c>
      <c r="J2150" s="70" t="s">
        <v>634</v>
      </c>
      <c r="K2150" s="70" t="s">
        <v>634</v>
      </c>
      <c r="L2150" s="48">
        <v>2176.8200000000002</v>
      </c>
      <c r="M2150" s="48">
        <v>5237.6400000000003</v>
      </c>
    </row>
    <row r="2151" spans="1:13" ht="14.25" x14ac:dyDescent="0.2">
      <c r="A2151" s="66" t="s">
        <v>41</v>
      </c>
      <c r="B2151" s="66" t="s">
        <v>41</v>
      </c>
      <c r="C2151" s="67" t="s">
        <v>51</v>
      </c>
      <c r="D2151" s="70" t="s">
        <v>1</v>
      </c>
      <c r="E2151" s="69">
        <v>2020</v>
      </c>
      <c r="F2151" s="69" t="s">
        <v>67</v>
      </c>
      <c r="G2151" s="69" t="s">
        <v>193</v>
      </c>
      <c r="H2151" s="70" t="s">
        <v>194</v>
      </c>
      <c r="I2151" s="70" t="s">
        <v>211</v>
      </c>
      <c r="J2151" s="70" t="s">
        <v>545</v>
      </c>
      <c r="K2151" s="70" t="s">
        <v>545</v>
      </c>
      <c r="L2151" s="48">
        <v>1434.67</v>
      </c>
      <c r="M2151" s="48">
        <v>5022.6400000000003</v>
      </c>
    </row>
    <row r="2152" spans="1:13" ht="14.25" x14ac:dyDescent="0.2">
      <c r="A2152" s="66" t="s">
        <v>41</v>
      </c>
      <c r="B2152" s="66" t="s">
        <v>41</v>
      </c>
      <c r="C2152" s="67" t="s">
        <v>761</v>
      </c>
      <c r="D2152" s="70" t="s">
        <v>35</v>
      </c>
      <c r="E2152" s="69">
        <v>2018</v>
      </c>
      <c r="F2152" s="69" t="s">
        <v>59</v>
      </c>
      <c r="G2152" s="69" t="s">
        <v>82</v>
      </c>
      <c r="H2152" s="70" t="s">
        <v>99</v>
      </c>
      <c r="I2152" s="70" t="s">
        <v>823</v>
      </c>
      <c r="J2152" s="70" t="s">
        <v>634</v>
      </c>
      <c r="K2152" s="70" t="s">
        <v>634</v>
      </c>
      <c r="L2152" s="48">
        <v>1326.25</v>
      </c>
      <c r="M2152" s="48">
        <v>2601.58</v>
      </c>
    </row>
    <row r="2153" spans="1:13" ht="14.25" x14ac:dyDescent="0.2">
      <c r="A2153" s="66" t="s">
        <v>41</v>
      </c>
      <c r="B2153" s="66" t="s">
        <v>41</v>
      </c>
      <c r="C2153" s="67" t="s">
        <v>668</v>
      </c>
      <c r="D2153" s="70" t="s">
        <v>10</v>
      </c>
      <c r="E2153" s="69">
        <v>2019</v>
      </c>
      <c r="F2153" s="69" t="s">
        <v>76</v>
      </c>
      <c r="G2153" s="69" t="s">
        <v>328</v>
      </c>
      <c r="H2153" s="70" t="s">
        <v>179</v>
      </c>
      <c r="I2153" s="70" t="s">
        <v>374</v>
      </c>
      <c r="J2153" s="70" t="s">
        <v>545</v>
      </c>
      <c r="K2153" s="70" t="s">
        <v>545</v>
      </c>
      <c r="L2153" s="48">
        <v>1122.2</v>
      </c>
      <c r="M2153" s="48">
        <v>3112.55</v>
      </c>
    </row>
    <row r="2154" spans="1:13" ht="14.25" x14ac:dyDescent="0.2">
      <c r="A2154" s="66" t="s">
        <v>41</v>
      </c>
      <c r="B2154" s="66" t="s">
        <v>41</v>
      </c>
      <c r="C2154" s="67" t="s">
        <v>659</v>
      </c>
      <c r="D2154" s="70" t="s">
        <v>4</v>
      </c>
      <c r="E2154" s="69">
        <v>2020</v>
      </c>
      <c r="F2154" s="69" t="s">
        <v>66</v>
      </c>
      <c r="G2154" s="69" t="s">
        <v>186</v>
      </c>
      <c r="H2154" s="70" t="s">
        <v>179</v>
      </c>
      <c r="I2154" s="70" t="s">
        <v>491</v>
      </c>
      <c r="J2154" s="70" t="s">
        <v>634</v>
      </c>
      <c r="K2154" s="70" t="s">
        <v>634</v>
      </c>
      <c r="L2154" s="48">
        <v>1122.19</v>
      </c>
      <c r="M2154" s="48">
        <v>1499.5262090000001</v>
      </c>
    </row>
    <row r="2155" spans="1:13" ht="14.25" x14ac:dyDescent="0.2">
      <c r="A2155" s="66" t="s">
        <v>41</v>
      </c>
      <c r="B2155" s="66" t="s">
        <v>41</v>
      </c>
      <c r="C2155" s="67" t="s">
        <v>660</v>
      </c>
      <c r="D2155" s="70" t="s">
        <v>5</v>
      </c>
      <c r="E2155" s="69">
        <v>2020</v>
      </c>
      <c r="F2155" s="69" t="s">
        <v>61</v>
      </c>
      <c r="G2155" s="69" t="s">
        <v>102</v>
      </c>
      <c r="H2155" s="70" t="s">
        <v>129</v>
      </c>
      <c r="I2155" s="70" t="s">
        <v>661</v>
      </c>
      <c r="J2155" s="70" t="s">
        <v>634</v>
      </c>
      <c r="K2155" s="70" t="s">
        <v>634</v>
      </c>
      <c r="L2155" s="48">
        <v>1212</v>
      </c>
      <c r="M2155" s="48">
        <v>2929.14</v>
      </c>
    </row>
    <row r="2156" spans="1:13" ht="14.25" x14ac:dyDescent="0.2">
      <c r="A2156" s="66" t="s">
        <v>41</v>
      </c>
      <c r="B2156" s="66" t="s">
        <v>41</v>
      </c>
      <c r="C2156" s="67" t="s">
        <v>703</v>
      </c>
      <c r="D2156" s="70" t="s">
        <v>601</v>
      </c>
      <c r="E2156" s="69">
        <v>2022</v>
      </c>
      <c r="F2156" s="69" t="s">
        <v>66</v>
      </c>
      <c r="G2156" s="69" t="s">
        <v>186</v>
      </c>
      <c r="H2156" s="70" t="s">
        <v>162</v>
      </c>
      <c r="I2156" s="70" t="s">
        <v>740</v>
      </c>
      <c r="J2156" s="70" t="s">
        <v>634</v>
      </c>
      <c r="K2156" s="70" t="s">
        <v>634</v>
      </c>
      <c r="L2156" s="48">
        <v>2026.8000000000002</v>
      </c>
      <c r="M2156" s="48">
        <v>2043.4194720000003</v>
      </c>
    </row>
    <row r="2157" spans="1:13" ht="15" x14ac:dyDescent="0.2">
      <c r="A2157" s="66" t="s">
        <v>41</v>
      </c>
      <c r="B2157" s="66" t="s">
        <v>41</v>
      </c>
      <c r="C2157" s="67" t="s">
        <v>706</v>
      </c>
      <c r="D2157" s="70" t="s">
        <v>568</v>
      </c>
      <c r="E2157" s="69">
        <v>2022</v>
      </c>
      <c r="F2157" s="69" t="s">
        <v>61</v>
      </c>
      <c r="G2157" s="69" t="s">
        <v>102</v>
      </c>
      <c r="H2157" s="70" t="s">
        <v>86</v>
      </c>
      <c r="I2157" s="70" t="s">
        <v>709</v>
      </c>
      <c r="J2157" s="70" t="s">
        <v>634</v>
      </c>
      <c r="K2157" s="70" t="s">
        <v>634</v>
      </c>
      <c r="L2157" s="71">
        <v>2498.17</v>
      </c>
      <c r="M2157" s="71">
        <v>4487.5600000000004</v>
      </c>
    </row>
    <row r="2158" spans="1:13" ht="14.25" x14ac:dyDescent="0.2">
      <c r="A2158" s="66" t="s">
        <v>41</v>
      </c>
      <c r="B2158" s="66" t="s">
        <v>41</v>
      </c>
      <c r="C2158" s="67" t="s">
        <v>51</v>
      </c>
      <c r="D2158" s="70" t="s">
        <v>1</v>
      </c>
      <c r="E2158" s="69">
        <v>2020</v>
      </c>
      <c r="F2158" s="69" t="s">
        <v>67</v>
      </c>
      <c r="G2158" s="69" t="s">
        <v>193</v>
      </c>
      <c r="H2158" s="70" t="s">
        <v>194</v>
      </c>
      <c r="I2158" s="70" t="s">
        <v>618</v>
      </c>
      <c r="J2158" s="70" t="s">
        <v>545</v>
      </c>
      <c r="K2158" s="70" t="s">
        <v>545</v>
      </c>
      <c r="L2158" s="48">
        <v>1434.67</v>
      </c>
      <c r="M2158" s="48">
        <v>5022.6400000000003</v>
      </c>
    </row>
    <row r="2159" spans="1:13" ht="14.25" x14ac:dyDescent="0.2">
      <c r="A2159" s="66" t="s">
        <v>41</v>
      </c>
      <c r="B2159" s="66" t="s">
        <v>41</v>
      </c>
      <c r="C2159" s="67" t="s">
        <v>55</v>
      </c>
      <c r="D2159" s="70" t="s">
        <v>6</v>
      </c>
      <c r="E2159" s="69">
        <v>2018</v>
      </c>
      <c r="F2159" s="69" t="s">
        <v>71</v>
      </c>
      <c r="G2159" s="69" t="s">
        <v>264</v>
      </c>
      <c r="H2159" s="70" t="s">
        <v>271</v>
      </c>
      <c r="I2159" s="70" t="s">
        <v>679</v>
      </c>
      <c r="J2159" s="70" t="s">
        <v>634</v>
      </c>
      <c r="K2159" s="70" t="s">
        <v>634</v>
      </c>
      <c r="L2159" s="56">
        <v>2245.1</v>
      </c>
      <c r="M2159" s="56">
        <v>4326.8999999999996</v>
      </c>
    </row>
    <row r="2160" spans="1:13" ht="14.25" x14ac:dyDescent="0.2">
      <c r="A2160" s="66" t="s">
        <v>41</v>
      </c>
      <c r="B2160" s="66" t="s">
        <v>41</v>
      </c>
      <c r="C2160" s="67" t="s">
        <v>666</v>
      </c>
      <c r="D2160" s="70" t="s">
        <v>9</v>
      </c>
      <c r="E2160" s="69">
        <v>2020</v>
      </c>
      <c r="F2160" s="69" t="s">
        <v>77</v>
      </c>
      <c r="G2160" s="69" t="s">
        <v>403</v>
      </c>
      <c r="H2160" s="70" t="s">
        <v>257</v>
      </c>
      <c r="I2160" s="70" t="s">
        <v>841</v>
      </c>
      <c r="J2160" s="70" t="s">
        <v>634</v>
      </c>
      <c r="K2160" s="70" t="s">
        <v>634</v>
      </c>
      <c r="L2160" s="48">
        <v>1292.24</v>
      </c>
      <c r="M2160" s="48">
        <v>3247</v>
      </c>
    </row>
    <row r="2161" spans="1:13" ht="14.25" x14ac:dyDescent="0.2">
      <c r="A2161" s="66" t="s">
        <v>41</v>
      </c>
      <c r="B2161" s="66" t="s">
        <v>41</v>
      </c>
      <c r="C2161" s="67" t="s">
        <v>691</v>
      </c>
      <c r="D2161" s="70" t="s">
        <v>21</v>
      </c>
      <c r="E2161" s="69">
        <v>2019</v>
      </c>
      <c r="F2161" s="69" t="s">
        <v>75</v>
      </c>
      <c r="G2161" s="69" t="s">
        <v>312</v>
      </c>
      <c r="H2161" s="70" t="s">
        <v>313</v>
      </c>
      <c r="I2161" s="70" t="s">
        <v>715</v>
      </c>
      <c r="J2161" s="70" t="s">
        <v>634</v>
      </c>
      <c r="K2161" s="70" t="s">
        <v>634</v>
      </c>
      <c r="L2161" s="48">
        <v>1236.43</v>
      </c>
      <c r="M2161" s="48">
        <v>3029.39</v>
      </c>
    </row>
    <row r="2162" spans="1:13" ht="15" x14ac:dyDescent="0.2">
      <c r="A2162" s="66" t="s">
        <v>41</v>
      </c>
      <c r="B2162" s="66" t="s">
        <v>41</v>
      </c>
      <c r="C2162" s="67" t="s">
        <v>706</v>
      </c>
      <c r="D2162" s="70" t="s">
        <v>568</v>
      </c>
      <c r="E2162" s="69">
        <v>2022</v>
      </c>
      <c r="F2162" s="69" t="s">
        <v>61</v>
      </c>
      <c r="G2162" s="69" t="s">
        <v>102</v>
      </c>
      <c r="H2162" s="70" t="s">
        <v>103</v>
      </c>
      <c r="I2162" s="70" t="s">
        <v>829</v>
      </c>
      <c r="J2162" s="70" t="s">
        <v>634</v>
      </c>
      <c r="K2162" s="70" t="s">
        <v>634</v>
      </c>
      <c r="L2162" s="71">
        <v>2064.84</v>
      </c>
      <c r="M2162" s="71">
        <v>4065.57</v>
      </c>
    </row>
    <row r="2163" spans="1:13" ht="14.25" x14ac:dyDescent="0.2">
      <c r="A2163" s="66" t="s">
        <v>41</v>
      </c>
      <c r="B2163" s="66" t="s">
        <v>41</v>
      </c>
      <c r="C2163" s="67" t="s">
        <v>57</v>
      </c>
      <c r="D2163" s="70" t="s">
        <v>0</v>
      </c>
      <c r="E2163" s="69">
        <v>2018</v>
      </c>
      <c r="F2163" s="69" t="s">
        <v>61</v>
      </c>
      <c r="G2163" s="69" t="s">
        <v>102</v>
      </c>
      <c r="H2163" s="70" t="s">
        <v>495</v>
      </c>
      <c r="I2163" s="70" t="s">
        <v>674</v>
      </c>
      <c r="J2163" s="70" t="s">
        <v>634</v>
      </c>
      <c r="K2163" s="70" t="s">
        <v>634</v>
      </c>
      <c r="L2163" s="48">
        <v>1718.8</v>
      </c>
      <c r="M2163" s="48">
        <v>5893.71</v>
      </c>
    </row>
    <row r="2164" spans="1:13" ht="15" x14ac:dyDescent="0.2">
      <c r="A2164" s="66" t="s">
        <v>41</v>
      </c>
      <c r="B2164" s="66" t="s">
        <v>41</v>
      </c>
      <c r="C2164" s="67" t="s">
        <v>706</v>
      </c>
      <c r="D2164" s="70" t="s">
        <v>568</v>
      </c>
      <c r="E2164" s="69">
        <v>2022</v>
      </c>
      <c r="F2164" s="69" t="s">
        <v>61</v>
      </c>
      <c r="G2164" s="69" t="s">
        <v>102</v>
      </c>
      <c r="H2164" s="70" t="s">
        <v>103</v>
      </c>
      <c r="I2164" s="70" t="s">
        <v>860</v>
      </c>
      <c r="J2164" s="70" t="s">
        <v>634</v>
      </c>
      <c r="K2164" s="70" t="s">
        <v>634</v>
      </c>
      <c r="L2164" s="71">
        <v>2064.84</v>
      </c>
      <c r="M2164" s="71">
        <v>4065.57</v>
      </c>
    </row>
    <row r="2165" spans="1:13" ht="14.25" x14ac:dyDescent="0.2">
      <c r="A2165" s="66" t="s">
        <v>41</v>
      </c>
      <c r="B2165" s="66" t="s">
        <v>41</v>
      </c>
      <c r="C2165" s="67" t="s">
        <v>51</v>
      </c>
      <c r="D2165" s="70" t="s">
        <v>1</v>
      </c>
      <c r="E2165" s="69">
        <v>2020</v>
      </c>
      <c r="F2165" s="69" t="s">
        <v>67</v>
      </c>
      <c r="G2165" s="69" t="s">
        <v>193</v>
      </c>
      <c r="H2165" s="70" t="s">
        <v>194</v>
      </c>
      <c r="I2165" s="70" t="s">
        <v>219</v>
      </c>
      <c r="J2165" s="70" t="s">
        <v>545</v>
      </c>
      <c r="K2165" s="70" t="s">
        <v>545</v>
      </c>
      <c r="L2165" s="48">
        <v>1434.67</v>
      </c>
      <c r="M2165" s="48">
        <v>5022.6400000000003</v>
      </c>
    </row>
    <row r="2166" spans="1:13" ht="14.25" x14ac:dyDescent="0.2">
      <c r="A2166" s="66" t="s">
        <v>41</v>
      </c>
      <c r="B2166" s="66" t="s">
        <v>41</v>
      </c>
      <c r="C2166" s="67" t="s">
        <v>57</v>
      </c>
      <c r="D2166" s="70" t="s">
        <v>0</v>
      </c>
      <c r="E2166" s="69">
        <v>2018</v>
      </c>
      <c r="F2166" s="69" t="s">
        <v>61</v>
      </c>
      <c r="G2166" s="69" t="s">
        <v>102</v>
      </c>
      <c r="H2166" s="70" t="s">
        <v>129</v>
      </c>
      <c r="I2166" s="70" t="s">
        <v>661</v>
      </c>
      <c r="J2166" s="70" t="s">
        <v>634</v>
      </c>
      <c r="K2166" s="70" t="s">
        <v>634</v>
      </c>
      <c r="L2166" s="48">
        <v>1212</v>
      </c>
      <c r="M2166" s="48">
        <v>4380.49</v>
      </c>
    </row>
    <row r="2167" spans="1:13" ht="14.25" x14ac:dyDescent="0.2">
      <c r="A2167" s="66" t="s">
        <v>41</v>
      </c>
      <c r="B2167" s="66" t="s">
        <v>41</v>
      </c>
      <c r="C2167" s="67" t="s">
        <v>51</v>
      </c>
      <c r="D2167" s="70" t="s">
        <v>1</v>
      </c>
      <c r="E2167" s="69">
        <v>2020</v>
      </c>
      <c r="F2167" s="69" t="s">
        <v>67</v>
      </c>
      <c r="G2167" s="69" t="s">
        <v>193</v>
      </c>
      <c r="H2167" s="70" t="s">
        <v>194</v>
      </c>
      <c r="I2167" s="70" t="s">
        <v>199</v>
      </c>
      <c r="J2167" s="70" t="s">
        <v>545</v>
      </c>
      <c r="K2167" s="70" t="s">
        <v>545</v>
      </c>
      <c r="L2167" s="48">
        <v>1434.67</v>
      </c>
      <c r="M2167" s="48">
        <v>5022.6400000000003</v>
      </c>
    </row>
    <row r="2168" spans="1:13" ht="14.25" x14ac:dyDescent="0.2">
      <c r="A2168" s="66" t="s">
        <v>41</v>
      </c>
      <c r="B2168" s="66" t="s">
        <v>41</v>
      </c>
      <c r="C2168" s="67" t="s">
        <v>654</v>
      </c>
      <c r="D2168" s="70" t="s">
        <v>2</v>
      </c>
      <c r="E2168" s="69">
        <v>2018</v>
      </c>
      <c r="F2168" s="69" t="s">
        <v>64</v>
      </c>
      <c r="G2168" s="69" t="s">
        <v>159</v>
      </c>
      <c r="H2168" s="70" t="s">
        <v>160</v>
      </c>
      <c r="I2168" s="70" t="s">
        <v>294</v>
      </c>
      <c r="J2168" s="70" t="s">
        <v>634</v>
      </c>
      <c r="K2168" s="70" t="s">
        <v>634</v>
      </c>
      <c r="L2168" s="48">
        <v>2691.57</v>
      </c>
      <c r="M2168" s="48">
        <v>5752.39</v>
      </c>
    </row>
    <row r="2169" spans="1:13" ht="14.25" x14ac:dyDescent="0.2">
      <c r="A2169" s="66" t="s">
        <v>41</v>
      </c>
      <c r="B2169" s="66" t="s">
        <v>41</v>
      </c>
      <c r="C2169" s="67" t="s">
        <v>687</v>
      </c>
      <c r="D2169" s="70" t="s">
        <v>20</v>
      </c>
      <c r="E2169" s="69">
        <v>2020</v>
      </c>
      <c r="F2169" s="69" t="s">
        <v>66</v>
      </c>
      <c r="G2169" s="69" t="s">
        <v>186</v>
      </c>
      <c r="H2169" s="70" t="s">
        <v>129</v>
      </c>
      <c r="I2169" s="70" t="s">
        <v>688</v>
      </c>
      <c r="J2169" s="70" t="s">
        <v>634</v>
      </c>
      <c r="K2169" s="70" t="s">
        <v>634</v>
      </c>
      <c r="L2169" s="48">
        <v>1478.8300000000002</v>
      </c>
      <c r="M2169" s="48">
        <v>2777.26</v>
      </c>
    </row>
    <row r="2170" spans="1:13" ht="14.25" x14ac:dyDescent="0.2">
      <c r="A2170" s="66" t="s">
        <v>41</v>
      </c>
      <c r="B2170" s="66" t="s">
        <v>41</v>
      </c>
      <c r="C2170" s="67" t="s">
        <v>45</v>
      </c>
      <c r="D2170" s="70" t="s">
        <v>24</v>
      </c>
      <c r="E2170" s="69">
        <v>2018</v>
      </c>
      <c r="F2170" s="69" t="s">
        <v>59</v>
      </c>
      <c r="G2170" s="69" t="s">
        <v>82</v>
      </c>
      <c r="H2170" s="70" t="s">
        <v>129</v>
      </c>
      <c r="I2170" s="70" t="s">
        <v>784</v>
      </c>
      <c r="J2170" s="70" t="s">
        <v>634</v>
      </c>
      <c r="K2170" s="70" t="s">
        <v>634</v>
      </c>
      <c r="L2170" s="48">
        <v>1326.25</v>
      </c>
      <c r="M2170" s="48">
        <v>2601.58</v>
      </c>
    </row>
    <row r="2171" spans="1:13" ht="15" x14ac:dyDescent="0.2">
      <c r="A2171" s="66" t="s">
        <v>41</v>
      </c>
      <c r="B2171" s="66" t="s">
        <v>41</v>
      </c>
      <c r="C2171" s="67" t="s">
        <v>675</v>
      </c>
      <c r="D2171" s="70" t="s">
        <v>15</v>
      </c>
      <c r="E2171" s="69">
        <v>2018</v>
      </c>
      <c r="F2171" s="69" t="s">
        <v>676</v>
      </c>
      <c r="G2171" s="69" t="s">
        <v>280</v>
      </c>
      <c r="H2171" s="70" t="s">
        <v>281</v>
      </c>
      <c r="I2171" s="70" t="s">
        <v>747</v>
      </c>
      <c r="J2171" s="70" t="s">
        <v>634</v>
      </c>
      <c r="K2171" s="70" t="s">
        <v>634</v>
      </c>
      <c r="L2171" s="71">
        <v>1284.72</v>
      </c>
      <c r="M2171" s="71">
        <v>2988.15</v>
      </c>
    </row>
    <row r="2172" spans="1:13" ht="14.25" x14ac:dyDescent="0.2">
      <c r="A2172" s="66" t="s">
        <v>41</v>
      </c>
      <c r="B2172" s="66" t="s">
        <v>41</v>
      </c>
      <c r="C2172" s="67" t="s">
        <v>719</v>
      </c>
      <c r="D2172" s="70" t="s">
        <v>720</v>
      </c>
      <c r="E2172" s="69">
        <v>2022</v>
      </c>
      <c r="F2172" s="69" t="s">
        <v>75</v>
      </c>
      <c r="G2172" s="69" t="s">
        <v>312</v>
      </c>
      <c r="H2172" s="70" t="s">
        <v>257</v>
      </c>
      <c r="I2172" s="70" t="s">
        <v>807</v>
      </c>
      <c r="J2172" s="70" t="s">
        <v>634</v>
      </c>
      <c r="K2172" s="70" t="s">
        <v>634</v>
      </c>
      <c r="L2172" s="48">
        <v>2248.5</v>
      </c>
      <c r="M2172" s="48">
        <v>4541.18</v>
      </c>
    </row>
    <row r="2173" spans="1:13" ht="15" x14ac:dyDescent="0.2">
      <c r="A2173" s="66" t="s">
        <v>41</v>
      </c>
      <c r="B2173" s="66" t="s">
        <v>41</v>
      </c>
      <c r="C2173" s="67" t="s">
        <v>675</v>
      </c>
      <c r="D2173" s="70" t="s">
        <v>15</v>
      </c>
      <c r="E2173" s="69">
        <v>2018</v>
      </c>
      <c r="F2173" s="69" t="s">
        <v>676</v>
      </c>
      <c r="G2173" s="69" t="s">
        <v>280</v>
      </c>
      <c r="H2173" s="70" t="s">
        <v>281</v>
      </c>
      <c r="I2173" s="70" t="s">
        <v>867</v>
      </c>
      <c r="J2173" s="70" t="s">
        <v>634</v>
      </c>
      <c r="K2173" s="70" t="s">
        <v>634</v>
      </c>
      <c r="L2173" s="71">
        <v>1284.72</v>
      </c>
      <c r="M2173" s="71">
        <v>2988.15</v>
      </c>
    </row>
    <row r="2174" spans="1:13" ht="15" x14ac:dyDescent="0.2">
      <c r="A2174" s="66" t="s">
        <v>41</v>
      </c>
      <c r="B2174" s="66" t="s">
        <v>41</v>
      </c>
      <c r="C2174" s="67" t="s">
        <v>675</v>
      </c>
      <c r="D2174" s="70" t="s">
        <v>15</v>
      </c>
      <c r="E2174" s="69">
        <v>2018</v>
      </c>
      <c r="F2174" s="69" t="s">
        <v>676</v>
      </c>
      <c r="G2174" s="69" t="s">
        <v>280</v>
      </c>
      <c r="H2174" s="70" t="s">
        <v>281</v>
      </c>
      <c r="I2174" s="70" t="s">
        <v>685</v>
      </c>
      <c r="J2174" s="70" t="s">
        <v>634</v>
      </c>
      <c r="K2174" s="70" t="s">
        <v>634</v>
      </c>
      <c r="L2174" s="71">
        <v>1284.72</v>
      </c>
      <c r="M2174" s="71">
        <v>2988.15</v>
      </c>
    </row>
    <row r="2175" spans="1:13" ht="14.25" x14ac:dyDescent="0.2">
      <c r="A2175" s="66" t="s">
        <v>41</v>
      </c>
      <c r="B2175" s="66" t="s">
        <v>41</v>
      </c>
      <c r="C2175" s="67" t="s">
        <v>55</v>
      </c>
      <c r="D2175" s="70" t="s">
        <v>6</v>
      </c>
      <c r="E2175" s="69">
        <v>2018</v>
      </c>
      <c r="F2175" s="69" t="s">
        <v>71</v>
      </c>
      <c r="G2175" s="69" t="s">
        <v>264</v>
      </c>
      <c r="H2175" s="70" t="s">
        <v>269</v>
      </c>
      <c r="I2175" s="70" t="s">
        <v>733</v>
      </c>
      <c r="J2175" s="70" t="s">
        <v>634</v>
      </c>
      <c r="K2175" s="70" t="s">
        <v>634</v>
      </c>
      <c r="L2175" s="56">
        <v>1727</v>
      </c>
      <c r="M2175" s="56">
        <v>3479.61</v>
      </c>
    </row>
    <row r="2176" spans="1:13" ht="14.25" x14ac:dyDescent="0.2">
      <c r="A2176" s="66" t="s">
        <v>41</v>
      </c>
      <c r="B2176" s="66" t="s">
        <v>41</v>
      </c>
      <c r="C2176" s="67" t="s">
        <v>668</v>
      </c>
      <c r="D2176" s="70" t="s">
        <v>10</v>
      </c>
      <c r="E2176" s="69">
        <v>2019</v>
      </c>
      <c r="F2176" s="69" t="s">
        <v>76</v>
      </c>
      <c r="G2176" s="69" t="s">
        <v>328</v>
      </c>
      <c r="H2176" s="70" t="s">
        <v>179</v>
      </c>
      <c r="I2176" s="70" t="s">
        <v>339</v>
      </c>
      <c r="J2176" s="70" t="s">
        <v>545</v>
      </c>
      <c r="K2176" s="70" t="s">
        <v>545</v>
      </c>
      <c r="L2176" s="48">
        <v>1122.2</v>
      </c>
      <c r="M2176" s="48">
        <v>3112.55</v>
      </c>
    </row>
    <row r="2177" spans="1:13" ht="14.25" x14ac:dyDescent="0.2">
      <c r="A2177" s="66" t="s">
        <v>41</v>
      </c>
      <c r="B2177" s="66" t="s">
        <v>41</v>
      </c>
      <c r="C2177" s="67" t="s">
        <v>51</v>
      </c>
      <c r="D2177" s="70" t="s">
        <v>1</v>
      </c>
      <c r="E2177" s="69">
        <v>2020</v>
      </c>
      <c r="F2177" s="69" t="s">
        <v>67</v>
      </c>
      <c r="G2177" s="69" t="s">
        <v>193</v>
      </c>
      <c r="H2177" s="70" t="s">
        <v>194</v>
      </c>
      <c r="I2177" s="70" t="s">
        <v>226</v>
      </c>
      <c r="J2177" s="70" t="s">
        <v>545</v>
      </c>
      <c r="K2177" s="70" t="s">
        <v>545</v>
      </c>
      <c r="L2177" s="48">
        <v>1434.67</v>
      </c>
      <c r="M2177" s="48">
        <v>5022.6400000000003</v>
      </c>
    </row>
    <row r="2178" spans="1:13" ht="14.25" x14ac:dyDescent="0.2">
      <c r="A2178" s="66" t="s">
        <v>41</v>
      </c>
      <c r="B2178" s="66" t="s">
        <v>41</v>
      </c>
      <c r="C2178" s="67" t="s">
        <v>51</v>
      </c>
      <c r="D2178" s="70" t="s">
        <v>1</v>
      </c>
      <c r="E2178" s="69">
        <v>2020</v>
      </c>
      <c r="F2178" s="69" t="s">
        <v>67</v>
      </c>
      <c r="G2178" s="69" t="s">
        <v>193</v>
      </c>
      <c r="H2178" s="70" t="s">
        <v>194</v>
      </c>
      <c r="I2178" s="70" t="s">
        <v>215</v>
      </c>
      <c r="J2178" s="70" t="s">
        <v>545</v>
      </c>
      <c r="K2178" s="70" t="s">
        <v>545</v>
      </c>
      <c r="L2178" s="48">
        <v>1434.67</v>
      </c>
      <c r="M2178" s="48">
        <v>5022.6400000000003</v>
      </c>
    </row>
    <row r="2179" spans="1:13" ht="15" x14ac:dyDescent="0.2">
      <c r="A2179" s="66" t="s">
        <v>41</v>
      </c>
      <c r="B2179" s="66" t="s">
        <v>41</v>
      </c>
      <c r="C2179" s="67" t="s">
        <v>706</v>
      </c>
      <c r="D2179" s="70" t="s">
        <v>568</v>
      </c>
      <c r="E2179" s="69">
        <v>2022</v>
      </c>
      <c r="F2179" s="69" t="s">
        <v>61</v>
      </c>
      <c r="G2179" s="69" t="s">
        <v>102</v>
      </c>
      <c r="H2179" s="70" t="s">
        <v>103</v>
      </c>
      <c r="I2179" s="70" t="s">
        <v>798</v>
      </c>
      <c r="J2179" s="70" t="s">
        <v>634</v>
      </c>
      <c r="K2179" s="70" t="s">
        <v>634</v>
      </c>
      <c r="L2179" s="71">
        <v>2064.84</v>
      </c>
      <c r="M2179" s="71">
        <v>4065.57</v>
      </c>
    </row>
    <row r="2180" spans="1:13" ht="14.25" x14ac:dyDescent="0.2">
      <c r="A2180" s="66" t="s">
        <v>41</v>
      </c>
      <c r="B2180" s="66" t="s">
        <v>41</v>
      </c>
      <c r="C2180" s="67" t="s">
        <v>719</v>
      </c>
      <c r="D2180" s="70" t="s">
        <v>720</v>
      </c>
      <c r="E2180" s="69">
        <v>2022</v>
      </c>
      <c r="F2180" s="69" t="s">
        <v>75</v>
      </c>
      <c r="G2180" s="69" t="s">
        <v>312</v>
      </c>
      <c r="H2180" s="70" t="s">
        <v>257</v>
      </c>
      <c r="I2180" s="70" t="s">
        <v>742</v>
      </c>
      <c r="J2180" s="70" t="s">
        <v>634</v>
      </c>
      <c r="K2180" s="70" t="s">
        <v>634</v>
      </c>
      <c r="L2180" s="48">
        <v>2248.5</v>
      </c>
      <c r="M2180" s="48">
        <v>4541.18</v>
      </c>
    </row>
    <row r="2181" spans="1:13" ht="15" x14ac:dyDescent="0.2">
      <c r="A2181" s="66" t="s">
        <v>41</v>
      </c>
      <c r="B2181" s="66" t="s">
        <v>41</v>
      </c>
      <c r="C2181" s="67" t="s">
        <v>675</v>
      </c>
      <c r="D2181" s="70" t="s">
        <v>15</v>
      </c>
      <c r="E2181" s="69">
        <v>2018</v>
      </c>
      <c r="F2181" s="69" t="s">
        <v>676</v>
      </c>
      <c r="G2181" s="69" t="s">
        <v>280</v>
      </c>
      <c r="H2181" s="70" t="s">
        <v>281</v>
      </c>
      <c r="I2181" s="70" t="s">
        <v>850</v>
      </c>
      <c r="J2181" s="70" t="s">
        <v>634</v>
      </c>
      <c r="K2181" s="70" t="s">
        <v>634</v>
      </c>
      <c r="L2181" s="71">
        <v>1284.72</v>
      </c>
      <c r="M2181" s="71">
        <v>2988.15</v>
      </c>
    </row>
    <row r="2182" spans="1:13" ht="15" x14ac:dyDescent="0.2">
      <c r="A2182" s="66" t="s">
        <v>41</v>
      </c>
      <c r="B2182" s="66" t="s">
        <v>41</v>
      </c>
      <c r="C2182" s="67" t="s">
        <v>706</v>
      </c>
      <c r="D2182" s="70" t="s">
        <v>568</v>
      </c>
      <c r="E2182" s="69">
        <v>2022</v>
      </c>
      <c r="F2182" s="69" t="s">
        <v>61</v>
      </c>
      <c r="G2182" s="69" t="s">
        <v>102</v>
      </c>
      <c r="H2182" s="70" t="s">
        <v>103</v>
      </c>
      <c r="I2182" s="70" t="s">
        <v>843</v>
      </c>
      <c r="J2182" s="70" t="s">
        <v>634</v>
      </c>
      <c r="K2182" s="70" t="s">
        <v>634</v>
      </c>
      <c r="L2182" s="71">
        <v>2064.84</v>
      </c>
      <c r="M2182" s="71">
        <v>4065.57</v>
      </c>
    </row>
    <row r="2183" spans="1:13" ht="14.25" x14ac:dyDescent="0.2">
      <c r="A2183" s="66" t="s">
        <v>41</v>
      </c>
      <c r="B2183" s="66" t="s">
        <v>41</v>
      </c>
      <c r="C2183" s="67" t="s">
        <v>666</v>
      </c>
      <c r="D2183" s="70" t="s">
        <v>9</v>
      </c>
      <c r="E2183" s="69">
        <v>2020</v>
      </c>
      <c r="F2183" s="69" t="s">
        <v>77</v>
      </c>
      <c r="G2183" s="69" t="s">
        <v>403</v>
      </c>
      <c r="H2183" s="70" t="s">
        <v>407</v>
      </c>
      <c r="I2183" s="70" t="s">
        <v>667</v>
      </c>
      <c r="J2183" s="70" t="s">
        <v>634</v>
      </c>
      <c r="K2183" s="70" t="s">
        <v>634</v>
      </c>
      <c r="L2183" s="48">
        <v>1061.6400000000001</v>
      </c>
      <c r="M2183" s="48">
        <v>1695.14</v>
      </c>
    </row>
    <row r="2184" spans="1:13" ht="14.25" x14ac:dyDescent="0.2">
      <c r="A2184" s="66" t="s">
        <v>41</v>
      </c>
      <c r="B2184" s="66" t="s">
        <v>41</v>
      </c>
      <c r="C2184" s="67" t="s">
        <v>726</v>
      </c>
      <c r="D2184" s="70" t="s">
        <v>26</v>
      </c>
      <c r="E2184" s="69">
        <v>2020</v>
      </c>
      <c r="F2184" s="69" t="s">
        <v>61</v>
      </c>
      <c r="G2184" s="69" t="s">
        <v>102</v>
      </c>
      <c r="H2184" s="70" t="s">
        <v>91</v>
      </c>
      <c r="I2184" s="70" t="s">
        <v>727</v>
      </c>
      <c r="J2184" s="70" t="s">
        <v>634</v>
      </c>
      <c r="K2184" s="70" t="s">
        <v>634</v>
      </c>
      <c r="L2184" s="48">
        <v>1479.64</v>
      </c>
      <c r="M2184" s="48">
        <v>4160.2700000000004</v>
      </c>
    </row>
    <row r="2185" spans="1:13" ht="14.25" x14ac:dyDescent="0.2">
      <c r="A2185" s="66" t="s">
        <v>41</v>
      </c>
      <c r="B2185" s="66" t="s">
        <v>41</v>
      </c>
      <c r="C2185" s="67" t="s">
        <v>691</v>
      </c>
      <c r="D2185" s="70" t="s">
        <v>21</v>
      </c>
      <c r="E2185" s="69">
        <v>2019</v>
      </c>
      <c r="F2185" s="69" t="s">
        <v>75</v>
      </c>
      <c r="G2185" s="69" t="s">
        <v>312</v>
      </c>
      <c r="H2185" s="70" t="s">
        <v>313</v>
      </c>
      <c r="I2185" s="70" t="s">
        <v>684</v>
      </c>
      <c r="J2185" s="70" t="s">
        <v>634</v>
      </c>
      <c r="K2185" s="70" t="s">
        <v>634</v>
      </c>
      <c r="L2185" s="48">
        <v>1236.43</v>
      </c>
      <c r="M2185" s="48">
        <v>3029.39</v>
      </c>
    </row>
    <row r="2186" spans="1:13" ht="14.25" x14ac:dyDescent="0.2">
      <c r="A2186" s="66" t="s">
        <v>41</v>
      </c>
      <c r="B2186" s="66" t="s">
        <v>41</v>
      </c>
      <c r="C2186" s="67" t="s">
        <v>51</v>
      </c>
      <c r="D2186" s="70" t="s">
        <v>1</v>
      </c>
      <c r="E2186" s="69">
        <v>2020</v>
      </c>
      <c r="F2186" s="69" t="s">
        <v>67</v>
      </c>
      <c r="G2186" s="69" t="s">
        <v>193</v>
      </c>
      <c r="H2186" s="70" t="s">
        <v>194</v>
      </c>
      <c r="I2186" s="70" t="s">
        <v>244</v>
      </c>
      <c r="J2186" s="70" t="s">
        <v>545</v>
      </c>
      <c r="K2186" s="70" t="s">
        <v>545</v>
      </c>
      <c r="L2186" s="48">
        <v>1434.67</v>
      </c>
      <c r="M2186" s="48">
        <v>5022.6400000000003</v>
      </c>
    </row>
    <row r="2187" spans="1:13" ht="14.25" x14ac:dyDescent="0.2">
      <c r="A2187" s="66" t="s">
        <v>41</v>
      </c>
      <c r="B2187" s="66" t="s">
        <v>41</v>
      </c>
      <c r="C2187" s="67" t="s">
        <v>48</v>
      </c>
      <c r="D2187" s="70" t="s">
        <v>11</v>
      </c>
      <c r="E2187" s="69">
        <v>2018</v>
      </c>
      <c r="F2187" s="69" t="s">
        <v>59</v>
      </c>
      <c r="G2187" s="69" t="s">
        <v>82</v>
      </c>
      <c r="H2187" s="70" t="s">
        <v>129</v>
      </c>
      <c r="I2187" s="70" t="s">
        <v>669</v>
      </c>
      <c r="J2187" s="70" t="s">
        <v>634</v>
      </c>
      <c r="K2187" s="70" t="s">
        <v>634</v>
      </c>
      <c r="L2187" s="48">
        <v>1298</v>
      </c>
      <c r="M2187" s="48">
        <v>1694</v>
      </c>
    </row>
    <row r="2188" spans="1:13" ht="14.25" x14ac:dyDescent="0.2">
      <c r="A2188" s="66" t="s">
        <v>41</v>
      </c>
      <c r="B2188" s="66" t="s">
        <v>41</v>
      </c>
      <c r="C2188" s="67" t="s">
        <v>761</v>
      </c>
      <c r="D2188" s="70" t="s">
        <v>35</v>
      </c>
      <c r="E2188" s="69">
        <v>2018</v>
      </c>
      <c r="F2188" s="69" t="s">
        <v>59</v>
      </c>
      <c r="G2188" s="69" t="s">
        <v>82</v>
      </c>
      <c r="H2188" s="70" t="s">
        <v>99</v>
      </c>
      <c r="I2188" s="70" t="s">
        <v>721</v>
      </c>
      <c r="J2188" s="70" t="s">
        <v>634</v>
      </c>
      <c r="K2188" s="70" t="s">
        <v>634</v>
      </c>
      <c r="L2188" s="48">
        <v>1326.25</v>
      </c>
      <c r="M2188" s="48">
        <v>2601.58</v>
      </c>
    </row>
    <row r="2189" spans="1:13" ht="14.25" x14ac:dyDescent="0.2">
      <c r="A2189" s="66" t="s">
        <v>41</v>
      </c>
      <c r="B2189" s="66" t="s">
        <v>41</v>
      </c>
      <c r="C2189" s="67" t="s">
        <v>654</v>
      </c>
      <c r="D2189" s="70" t="s">
        <v>2</v>
      </c>
      <c r="E2189" s="69">
        <v>2018</v>
      </c>
      <c r="F2189" s="69" t="s">
        <v>64</v>
      </c>
      <c r="G2189" s="69" t="s">
        <v>159</v>
      </c>
      <c r="H2189" s="70" t="s">
        <v>256</v>
      </c>
      <c r="I2189" s="70" t="s">
        <v>294</v>
      </c>
      <c r="J2189" s="70" t="s">
        <v>634</v>
      </c>
      <c r="K2189" s="70" t="s">
        <v>634</v>
      </c>
      <c r="L2189" s="48">
        <v>3220.17</v>
      </c>
      <c r="M2189" s="48">
        <v>7199.23</v>
      </c>
    </row>
    <row r="2190" spans="1:13" ht="14.25" x14ac:dyDescent="0.2">
      <c r="A2190" s="66" t="s">
        <v>41</v>
      </c>
      <c r="B2190" s="66" t="s">
        <v>41</v>
      </c>
      <c r="C2190" s="67" t="s">
        <v>659</v>
      </c>
      <c r="D2190" s="70" t="s">
        <v>4</v>
      </c>
      <c r="E2190" s="69">
        <v>2020</v>
      </c>
      <c r="F2190" s="69" t="s">
        <v>66</v>
      </c>
      <c r="G2190" s="69" t="s">
        <v>186</v>
      </c>
      <c r="H2190" s="70" t="s">
        <v>179</v>
      </c>
      <c r="I2190" s="70" t="s">
        <v>418</v>
      </c>
      <c r="J2190" s="70" t="s">
        <v>545</v>
      </c>
      <c r="K2190" s="70" t="s">
        <v>545</v>
      </c>
      <c r="L2190" s="48">
        <v>1122.19</v>
      </c>
      <c r="M2190" s="48">
        <v>1499.5262090000001</v>
      </c>
    </row>
    <row r="2191" spans="1:13" ht="14.25" x14ac:dyDescent="0.2">
      <c r="A2191" s="66" t="s">
        <v>41</v>
      </c>
      <c r="B2191" s="66" t="s">
        <v>41</v>
      </c>
      <c r="C2191" s="67" t="s">
        <v>46</v>
      </c>
      <c r="D2191" s="70" t="s">
        <v>16</v>
      </c>
      <c r="E2191" s="69">
        <v>2018</v>
      </c>
      <c r="F2191" s="69" t="s">
        <v>63</v>
      </c>
      <c r="G2191" s="69" t="s">
        <v>140</v>
      </c>
      <c r="H2191" s="70" t="s">
        <v>129</v>
      </c>
      <c r="I2191" s="70" t="s">
        <v>787</v>
      </c>
      <c r="J2191" s="70" t="s">
        <v>634</v>
      </c>
      <c r="K2191" s="70" t="s">
        <v>634</v>
      </c>
      <c r="L2191" s="48">
        <v>1298</v>
      </c>
      <c r="M2191" s="51">
        <v>2467.0382</v>
      </c>
    </row>
    <row r="2192" spans="1:13" ht="14.25" x14ac:dyDescent="0.2">
      <c r="A2192" s="66" t="s">
        <v>41</v>
      </c>
      <c r="B2192" s="66" t="s">
        <v>41</v>
      </c>
      <c r="C2192" s="67" t="s">
        <v>57</v>
      </c>
      <c r="D2192" s="70" t="s">
        <v>0</v>
      </c>
      <c r="E2192" s="69">
        <v>2018</v>
      </c>
      <c r="F2192" s="69" t="s">
        <v>61</v>
      </c>
      <c r="G2192" s="69" t="s">
        <v>102</v>
      </c>
      <c r="H2192" s="70" t="s">
        <v>162</v>
      </c>
      <c r="I2192" s="70" t="s">
        <v>734</v>
      </c>
      <c r="J2192" s="70" t="s">
        <v>634</v>
      </c>
      <c r="K2192" s="70" t="s">
        <v>634</v>
      </c>
      <c r="L2192" s="48">
        <v>1718.8</v>
      </c>
      <c r="M2192" s="48">
        <v>5893.71</v>
      </c>
    </row>
    <row r="2193" spans="1:13" ht="14.25" x14ac:dyDescent="0.2">
      <c r="A2193" s="66" t="s">
        <v>41</v>
      </c>
      <c r="B2193" s="66" t="s">
        <v>41</v>
      </c>
      <c r="C2193" s="67" t="s">
        <v>666</v>
      </c>
      <c r="D2193" s="70" t="s">
        <v>9</v>
      </c>
      <c r="E2193" s="69">
        <v>2020</v>
      </c>
      <c r="F2193" s="69" t="s">
        <v>77</v>
      </c>
      <c r="G2193" s="69" t="s">
        <v>403</v>
      </c>
      <c r="H2193" s="70" t="s">
        <v>83</v>
      </c>
      <c r="I2193" s="70" t="s">
        <v>667</v>
      </c>
      <c r="J2193" s="70" t="s">
        <v>545</v>
      </c>
      <c r="K2193" s="70" t="s">
        <v>545</v>
      </c>
      <c r="L2193" s="48">
        <v>1061.6400000000001</v>
      </c>
      <c r="M2193" s="48">
        <v>1695.14</v>
      </c>
    </row>
    <row r="2194" spans="1:13" ht="14.25" x14ac:dyDescent="0.2">
      <c r="A2194" s="66" t="s">
        <v>41</v>
      </c>
      <c r="B2194" s="66" t="s">
        <v>41</v>
      </c>
      <c r="C2194" s="67" t="s">
        <v>668</v>
      </c>
      <c r="D2194" s="70" t="s">
        <v>10</v>
      </c>
      <c r="E2194" s="69">
        <v>2019</v>
      </c>
      <c r="F2194" s="69" t="s">
        <v>76</v>
      </c>
      <c r="G2194" s="69" t="s">
        <v>328</v>
      </c>
      <c r="H2194" s="70" t="s">
        <v>179</v>
      </c>
      <c r="I2194" s="70" t="s">
        <v>357</v>
      </c>
      <c r="J2194" s="70" t="s">
        <v>545</v>
      </c>
      <c r="K2194" s="70" t="s">
        <v>545</v>
      </c>
      <c r="L2194" s="48">
        <v>1122.2</v>
      </c>
      <c r="M2194" s="48">
        <v>3112.55</v>
      </c>
    </row>
    <row r="2195" spans="1:13" ht="15" x14ac:dyDescent="0.2">
      <c r="A2195" s="66" t="s">
        <v>41</v>
      </c>
      <c r="B2195" s="66" t="s">
        <v>41</v>
      </c>
      <c r="C2195" s="67" t="s">
        <v>675</v>
      </c>
      <c r="D2195" s="70" t="s">
        <v>15</v>
      </c>
      <c r="E2195" s="69">
        <v>2018</v>
      </c>
      <c r="F2195" s="69" t="s">
        <v>676</v>
      </c>
      <c r="G2195" s="69" t="s">
        <v>280</v>
      </c>
      <c r="H2195" s="70" t="s">
        <v>281</v>
      </c>
      <c r="I2195" s="70" t="s">
        <v>723</v>
      </c>
      <c r="J2195" s="70" t="s">
        <v>634</v>
      </c>
      <c r="K2195" s="70" t="s">
        <v>634</v>
      </c>
      <c r="L2195" s="71">
        <v>1284.72</v>
      </c>
      <c r="M2195" s="71">
        <v>2988.15</v>
      </c>
    </row>
    <row r="2196" spans="1:13" ht="15" x14ac:dyDescent="0.2">
      <c r="A2196" s="66" t="s">
        <v>41</v>
      </c>
      <c r="B2196" s="66" t="s">
        <v>41</v>
      </c>
      <c r="C2196" s="67" t="s">
        <v>675</v>
      </c>
      <c r="D2196" s="70" t="s">
        <v>15</v>
      </c>
      <c r="E2196" s="69">
        <v>2018</v>
      </c>
      <c r="F2196" s="69" t="s">
        <v>676</v>
      </c>
      <c r="G2196" s="69" t="s">
        <v>280</v>
      </c>
      <c r="H2196" s="70" t="s">
        <v>281</v>
      </c>
      <c r="I2196" s="70" t="s">
        <v>733</v>
      </c>
      <c r="J2196" s="70" t="s">
        <v>634</v>
      </c>
      <c r="K2196" s="70" t="s">
        <v>634</v>
      </c>
      <c r="L2196" s="71">
        <v>1284.72</v>
      </c>
      <c r="M2196" s="71">
        <v>2988.15</v>
      </c>
    </row>
    <row r="2197" spans="1:13" ht="14.25" x14ac:dyDescent="0.2">
      <c r="A2197" s="66" t="s">
        <v>41</v>
      </c>
      <c r="B2197" s="66" t="s">
        <v>41</v>
      </c>
      <c r="C2197" s="67" t="s">
        <v>57</v>
      </c>
      <c r="D2197" s="70" t="s">
        <v>0</v>
      </c>
      <c r="E2197" s="69">
        <v>2018</v>
      </c>
      <c r="F2197" s="69" t="s">
        <v>61</v>
      </c>
      <c r="G2197" s="69" t="s">
        <v>102</v>
      </c>
      <c r="H2197" s="70" t="s">
        <v>95</v>
      </c>
      <c r="I2197" s="70" t="s">
        <v>294</v>
      </c>
      <c r="J2197" s="70" t="s">
        <v>634</v>
      </c>
      <c r="K2197" s="70" t="s">
        <v>634</v>
      </c>
      <c r="L2197" s="48">
        <v>1212</v>
      </c>
      <c r="M2197" s="48">
        <v>4380.49</v>
      </c>
    </row>
    <row r="2198" spans="1:13" ht="14.25" x14ac:dyDescent="0.2">
      <c r="A2198" s="66" t="s">
        <v>41</v>
      </c>
      <c r="B2198" s="66" t="s">
        <v>41</v>
      </c>
      <c r="C2198" s="67" t="s">
        <v>55</v>
      </c>
      <c r="D2198" s="70" t="s">
        <v>6</v>
      </c>
      <c r="E2198" s="69">
        <v>2018</v>
      </c>
      <c r="F2198" s="69" t="s">
        <v>71</v>
      </c>
      <c r="G2198" s="69" t="s">
        <v>264</v>
      </c>
      <c r="H2198" s="70" t="s">
        <v>269</v>
      </c>
      <c r="I2198" s="70" t="s">
        <v>662</v>
      </c>
      <c r="J2198" s="70" t="s">
        <v>634</v>
      </c>
      <c r="K2198" s="70" t="s">
        <v>634</v>
      </c>
      <c r="L2198" s="56">
        <v>1727</v>
      </c>
      <c r="M2198" s="56">
        <v>3479.61</v>
      </c>
    </row>
    <row r="2199" spans="1:13" ht="14.25" x14ac:dyDescent="0.2">
      <c r="A2199" s="66" t="s">
        <v>41</v>
      </c>
      <c r="B2199" s="66" t="s">
        <v>41</v>
      </c>
      <c r="C2199" s="67" t="s">
        <v>691</v>
      </c>
      <c r="D2199" s="70" t="s">
        <v>21</v>
      </c>
      <c r="E2199" s="69">
        <v>2019</v>
      </c>
      <c r="F2199" s="69" t="s">
        <v>75</v>
      </c>
      <c r="G2199" s="69" t="s">
        <v>312</v>
      </c>
      <c r="H2199" s="70" t="s">
        <v>315</v>
      </c>
      <c r="I2199" s="70" t="s">
        <v>735</v>
      </c>
      <c r="J2199" s="70" t="s">
        <v>634</v>
      </c>
      <c r="K2199" s="70" t="s">
        <v>634</v>
      </c>
      <c r="L2199" s="48">
        <v>1543.01</v>
      </c>
      <c r="M2199" s="48">
        <v>3024.26</v>
      </c>
    </row>
    <row r="2200" spans="1:13" ht="14.25" x14ac:dyDescent="0.2">
      <c r="A2200" s="66" t="s">
        <v>41</v>
      </c>
      <c r="B2200" s="66" t="s">
        <v>41</v>
      </c>
      <c r="C2200" s="67" t="s">
        <v>668</v>
      </c>
      <c r="D2200" s="70" t="s">
        <v>10</v>
      </c>
      <c r="E2200" s="69">
        <v>2019</v>
      </c>
      <c r="F2200" s="69" t="s">
        <v>76</v>
      </c>
      <c r="G2200" s="69" t="s">
        <v>328</v>
      </c>
      <c r="H2200" s="70" t="s">
        <v>179</v>
      </c>
      <c r="I2200" s="70" t="s">
        <v>356</v>
      </c>
      <c r="J2200" s="70" t="s">
        <v>545</v>
      </c>
      <c r="K2200" s="70" t="s">
        <v>545</v>
      </c>
      <c r="L2200" s="48">
        <v>1122.2</v>
      </c>
      <c r="M2200" s="48">
        <v>3112.55</v>
      </c>
    </row>
    <row r="2201" spans="1:13" ht="14.25" x14ac:dyDescent="0.2">
      <c r="A2201" s="66" t="s">
        <v>41</v>
      </c>
      <c r="B2201" s="66" t="s">
        <v>41</v>
      </c>
      <c r="C2201" s="67" t="s">
        <v>659</v>
      </c>
      <c r="D2201" s="70" t="s">
        <v>4</v>
      </c>
      <c r="E2201" s="69">
        <v>2020</v>
      </c>
      <c r="F2201" s="69" t="s">
        <v>66</v>
      </c>
      <c r="G2201" s="69" t="s">
        <v>186</v>
      </c>
      <c r="H2201" s="70" t="s">
        <v>179</v>
      </c>
      <c r="I2201" s="70" t="s">
        <v>428</v>
      </c>
      <c r="J2201" s="70" t="s">
        <v>545</v>
      </c>
      <c r="K2201" s="70" t="s">
        <v>545</v>
      </c>
      <c r="L2201" s="48">
        <v>1122.19</v>
      </c>
      <c r="M2201" s="48">
        <v>1499.5262090000001</v>
      </c>
    </row>
    <row r="2202" spans="1:13" ht="15" x14ac:dyDescent="0.2">
      <c r="A2202" s="66" t="s">
        <v>41</v>
      </c>
      <c r="B2202" s="66" t="s">
        <v>41</v>
      </c>
      <c r="C2202" s="67" t="s">
        <v>703</v>
      </c>
      <c r="D2202" s="70" t="s">
        <v>601</v>
      </c>
      <c r="E2202" s="69">
        <v>2022</v>
      </c>
      <c r="F2202" s="69" t="s">
        <v>66</v>
      </c>
      <c r="G2202" s="69" t="s">
        <v>186</v>
      </c>
      <c r="H2202" s="70" t="s">
        <v>859</v>
      </c>
      <c r="I2202" s="70" t="s">
        <v>740</v>
      </c>
      <c r="J2202" s="70" t="s">
        <v>634</v>
      </c>
      <c r="K2202" s="70" t="s">
        <v>634</v>
      </c>
      <c r="L2202" s="71">
        <v>4751.7300000000005</v>
      </c>
      <c r="M2202" s="71">
        <v>11069.506951999998</v>
      </c>
    </row>
    <row r="2203" spans="1:13" ht="14.25" x14ac:dyDescent="0.2">
      <c r="A2203" s="66" t="s">
        <v>41</v>
      </c>
      <c r="B2203" s="66" t="s">
        <v>41</v>
      </c>
      <c r="C2203" s="67" t="s">
        <v>55</v>
      </c>
      <c r="D2203" s="70" t="s">
        <v>6</v>
      </c>
      <c r="E2203" s="69">
        <v>2018</v>
      </c>
      <c r="F2203" s="69" t="s">
        <v>71</v>
      </c>
      <c r="G2203" s="69" t="s">
        <v>264</v>
      </c>
      <c r="H2203" s="70" t="s">
        <v>129</v>
      </c>
      <c r="I2203" s="70" t="s">
        <v>678</v>
      </c>
      <c r="J2203" s="70" t="s">
        <v>634</v>
      </c>
      <c r="K2203" s="70" t="s">
        <v>634</v>
      </c>
      <c r="L2203" s="56">
        <v>1298</v>
      </c>
      <c r="M2203" s="56">
        <v>2742.53</v>
      </c>
    </row>
    <row r="2204" spans="1:13" ht="15" x14ac:dyDescent="0.2">
      <c r="A2204" s="66" t="s">
        <v>41</v>
      </c>
      <c r="B2204" s="66" t="s">
        <v>41</v>
      </c>
      <c r="C2204" s="67" t="s">
        <v>706</v>
      </c>
      <c r="D2204" s="70" t="s">
        <v>568</v>
      </c>
      <c r="E2204" s="69">
        <v>2022</v>
      </c>
      <c r="F2204" s="69" t="s">
        <v>61</v>
      </c>
      <c r="G2204" s="69" t="s">
        <v>102</v>
      </c>
      <c r="H2204" s="70" t="s">
        <v>103</v>
      </c>
      <c r="I2204" s="70" t="s">
        <v>728</v>
      </c>
      <c r="J2204" s="70" t="s">
        <v>634</v>
      </c>
      <c r="K2204" s="70" t="s">
        <v>634</v>
      </c>
      <c r="L2204" s="71">
        <v>2064.84</v>
      </c>
      <c r="M2204" s="71">
        <v>4065.57</v>
      </c>
    </row>
    <row r="2205" spans="1:13" ht="14.25" x14ac:dyDescent="0.2">
      <c r="A2205" s="66" t="s">
        <v>41</v>
      </c>
      <c r="B2205" s="66" t="s">
        <v>41</v>
      </c>
      <c r="C2205" s="67" t="s">
        <v>656</v>
      </c>
      <c r="D2205" s="70" t="s">
        <v>657</v>
      </c>
      <c r="E2205" s="69">
        <v>2023</v>
      </c>
      <c r="F2205" s="69" t="s">
        <v>61</v>
      </c>
      <c r="G2205" s="69" t="s">
        <v>102</v>
      </c>
      <c r="H2205" s="70" t="s">
        <v>180</v>
      </c>
      <c r="I2205" s="70" t="s">
        <v>699</v>
      </c>
      <c r="J2205" s="70" t="s">
        <v>634</v>
      </c>
      <c r="K2205" s="70" t="s">
        <v>634</v>
      </c>
      <c r="L2205" s="48">
        <v>1212</v>
      </c>
      <c r="M2205" s="48">
        <v>3818.04</v>
      </c>
    </row>
    <row r="2206" spans="1:13" ht="14.25" x14ac:dyDescent="0.2">
      <c r="A2206" s="66" t="s">
        <v>41</v>
      </c>
      <c r="B2206" s="66" t="s">
        <v>41</v>
      </c>
      <c r="C2206" s="67" t="s">
        <v>55</v>
      </c>
      <c r="D2206" s="70" t="s">
        <v>6</v>
      </c>
      <c r="E2206" s="69">
        <v>2018</v>
      </c>
      <c r="F2206" s="69" t="s">
        <v>71</v>
      </c>
      <c r="G2206" s="69" t="s">
        <v>264</v>
      </c>
      <c r="H2206" s="70" t="s">
        <v>129</v>
      </c>
      <c r="I2206" s="70" t="s">
        <v>662</v>
      </c>
      <c r="J2206" s="70" t="s">
        <v>634</v>
      </c>
      <c r="K2206" s="70" t="s">
        <v>634</v>
      </c>
      <c r="L2206" s="56">
        <v>1298</v>
      </c>
      <c r="M2206" s="56">
        <v>2742.53</v>
      </c>
    </row>
    <row r="2207" spans="1:13" ht="14.25" x14ac:dyDescent="0.2">
      <c r="A2207" s="66" t="s">
        <v>41</v>
      </c>
      <c r="B2207" s="66" t="s">
        <v>41</v>
      </c>
      <c r="C2207" s="67" t="s">
        <v>51</v>
      </c>
      <c r="D2207" s="70" t="s">
        <v>1</v>
      </c>
      <c r="E2207" s="69">
        <v>2020</v>
      </c>
      <c r="F2207" s="69" t="s">
        <v>67</v>
      </c>
      <c r="G2207" s="69" t="s">
        <v>193</v>
      </c>
      <c r="H2207" s="70" t="s">
        <v>194</v>
      </c>
      <c r="I2207" s="70" t="s">
        <v>665</v>
      </c>
      <c r="J2207" s="70" t="s">
        <v>545</v>
      </c>
      <c r="K2207" s="70" t="s">
        <v>545</v>
      </c>
      <c r="L2207" s="48">
        <v>1434.67</v>
      </c>
      <c r="M2207" s="48">
        <v>5022.6400000000003</v>
      </c>
    </row>
    <row r="2208" spans="1:13" ht="14.25" x14ac:dyDescent="0.2">
      <c r="A2208" s="66" t="s">
        <v>41</v>
      </c>
      <c r="B2208" s="66" t="s">
        <v>41</v>
      </c>
      <c r="C2208" s="67" t="s">
        <v>51</v>
      </c>
      <c r="D2208" s="70" t="s">
        <v>1</v>
      </c>
      <c r="E2208" s="69">
        <v>2020</v>
      </c>
      <c r="F2208" s="69" t="s">
        <v>67</v>
      </c>
      <c r="G2208" s="69" t="s">
        <v>193</v>
      </c>
      <c r="H2208" s="70" t="s">
        <v>194</v>
      </c>
      <c r="I2208" s="70" t="s">
        <v>229</v>
      </c>
      <c r="J2208" s="70" t="s">
        <v>545</v>
      </c>
      <c r="K2208" s="70" t="s">
        <v>545</v>
      </c>
      <c r="L2208" s="48">
        <v>1434.67</v>
      </c>
      <c r="M2208" s="48">
        <v>5022.6400000000003</v>
      </c>
    </row>
    <row r="2209" spans="1:13" ht="14.25" x14ac:dyDescent="0.2">
      <c r="A2209" s="66" t="s">
        <v>41</v>
      </c>
      <c r="B2209" s="66" t="s">
        <v>41</v>
      </c>
      <c r="C2209" s="67" t="s">
        <v>51</v>
      </c>
      <c r="D2209" s="70" t="s">
        <v>1</v>
      </c>
      <c r="E2209" s="69">
        <v>2020</v>
      </c>
      <c r="F2209" s="69" t="s">
        <v>67</v>
      </c>
      <c r="G2209" s="69" t="s">
        <v>193</v>
      </c>
      <c r="H2209" s="70" t="s">
        <v>194</v>
      </c>
      <c r="I2209" s="70" t="s">
        <v>249</v>
      </c>
      <c r="J2209" s="70" t="s">
        <v>545</v>
      </c>
      <c r="K2209" s="70" t="s">
        <v>545</v>
      </c>
      <c r="L2209" s="48">
        <v>1434.67</v>
      </c>
      <c r="M2209" s="48">
        <v>5022.6400000000003</v>
      </c>
    </row>
    <row r="2210" spans="1:13" ht="14.25" x14ac:dyDescent="0.2">
      <c r="A2210" s="66" t="s">
        <v>41</v>
      </c>
      <c r="B2210" s="66" t="s">
        <v>41</v>
      </c>
      <c r="C2210" s="67" t="s">
        <v>57</v>
      </c>
      <c r="D2210" s="70" t="s">
        <v>0</v>
      </c>
      <c r="E2210" s="69">
        <v>2018</v>
      </c>
      <c r="F2210" s="69" t="s">
        <v>61</v>
      </c>
      <c r="G2210" s="69" t="s">
        <v>102</v>
      </c>
      <c r="H2210" s="70" t="s">
        <v>181</v>
      </c>
      <c r="I2210" s="70" t="s">
        <v>854</v>
      </c>
      <c r="J2210" s="70" t="s">
        <v>634</v>
      </c>
      <c r="K2210" s="70" t="s">
        <v>634</v>
      </c>
      <c r="L2210" s="48">
        <v>1718.8</v>
      </c>
      <c r="M2210" s="48">
        <v>5893.71</v>
      </c>
    </row>
    <row r="2211" spans="1:13" ht="14.25" x14ac:dyDescent="0.2">
      <c r="A2211" s="66" t="s">
        <v>41</v>
      </c>
      <c r="B2211" s="66" t="s">
        <v>41</v>
      </c>
      <c r="C2211" s="67" t="s">
        <v>46</v>
      </c>
      <c r="D2211" s="70" t="s">
        <v>16</v>
      </c>
      <c r="E2211" s="69">
        <v>2018</v>
      </c>
      <c r="F2211" s="69" t="s">
        <v>63</v>
      </c>
      <c r="G2211" s="69" t="s">
        <v>140</v>
      </c>
      <c r="H2211" s="70" t="s">
        <v>99</v>
      </c>
      <c r="I2211" s="70" t="s">
        <v>677</v>
      </c>
      <c r="J2211" s="70" t="s">
        <v>634</v>
      </c>
      <c r="K2211" s="70" t="s">
        <v>634</v>
      </c>
      <c r="L2211" s="48">
        <v>1727</v>
      </c>
      <c r="M2211" s="51">
        <v>3108.7793000000001</v>
      </c>
    </row>
    <row r="2212" spans="1:13" ht="14.25" x14ac:dyDescent="0.2">
      <c r="A2212" s="66" t="s">
        <v>41</v>
      </c>
      <c r="B2212" s="66" t="s">
        <v>41</v>
      </c>
      <c r="C2212" s="67" t="s">
        <v>761</v>
      </c>
      <c r="D2212" s="70" t="s">
        <v>35</v>
      </c>
      <c r="E2212" s="69">
        <v>2018</v>
      </c>
      <c r="F2212" s="69" t="s">
        <v>59</v>
      </c>
      <c r="G2212" s="69" t="s">
        <v>82</v>
      </c>
      <c r="H2212" s="70" t="s">
        <v>99</v>
      </c>
      <c r="I2212" s="70" t="s">
        <v>721</v>
      </c>
      <c r="J2212" s="70" t="s">
        <v>634</v>
      </c>
      <c r="K2212" s="70" t="s">
        <v>634</v>
      </c>
      <c r="L2212" s="48">
        <v>1326.25</v>
      </c>
      <c r="M2212" s="48">
        <v>2601.58</v>
      </c>
    </row>
    <row r="2213" spans="1:13" ht="15" x14ac:dyDescent="0.2">
      <c r="A2213" s="66" t="s">
        <v>41</v>
      </c>
      <c r="B2213" s="66" t="s">
        <v>41</v>
      </c>
      <c r="C2213" s="67" t="s">
        <v>706</v>
      </c>
      <c r="D2213" s="70" t="s">
        <v>568</v>
      </c>
      <c r="E2213" s="69">
        <v>2022</v>
      </c>
      <c r="F2213" s="69" t="s">
        <v>61</v>
      </c>
      <c r="G2213" s="69" t="s">
        <v>102</v>
      </c>
      <c r="H2213" s="70" t="s">
        <v>103</v>
      </c>
      <c r="I2213" s="70" t="s">
        <v>860</v>
      </c>
      <c r="J2213" s="70" t="s">
        <v>634</v>
      </c>
      <c r="K2213" s="70" t="s">
        <v>634</v>
      </c>
      <c r="L2213" s="71">
        <v>2064.84</v>
      </c>
      <c r="M2213" s="71">
        <v>4065.57</v>
      </c>
    </row>
    <row r="2214" spans="1:13" ht="14.25" x14ac:dyDescent="0.2">
      <c r="A2214" s="66" t="s">
        <v>41</v>
      </c>
      <c r="B2214" s="66" t="s">
        <v>41</v>
      </c>
      <c r="C2214" s="67" t="s">
        <v>687</v>
      </c>
      <c r="D2214" s="70" t="s">
        <v>20</v>
      </c>
      <c r="E2214" s="69">
        <v>2020</v>
      </c>
      <c r="F2214" s="69" t="s">
        <v>66</v>
      </c>
      <c r="G2214" s="69" t="s">
        <v>186</v>
      </c>
      <c r="H2214" s="70" t="s">
        <v>129</v>
      </c>
      <c r="I2214" s="70" t="s">
        <v>688</v>
      </c>
      <c r="J2214" s="70" t="s">
        <v>634</v>
      </c>
      <c r="K2214" s="70" t="s">
        <v>634</v>
      </c>
      <c r="L2214" s="48">
        <v>1478.8300000000002</v>
      </c>
      <c r="M2214" s="48">
        <v>2777.26</v>
      </c>
    </row>
    <row r="2215" spans="1:13" ht="14.25" x14ac:dyDescent="0.2">
      <c r="A2215" s="66" t="s">
        <v>41</v>
      </c>
      <c r="B2215" s="66" t="s">
        <v>41</v>
      </c>
      <c r="C2215" s="67" t="s">
        <v>691</v>
      </c>
      <c r="D2215" s="70" t="s">
        <v>21</v>
      </c>
      <c r="E2215" s="69">
        <v>2019</v>
      </c>
      <c r="F2215" s="69" t="s">
        <v>75</v>
      </c>
      <c r="G2215" s="69" t="s">
        <v>312</v>
      </c>
      <c r="H2215" s="70" t="s">
        <v>313</v>
      </c>
      <c r="I2215" s="70" t="s">
        <v>325</v>
      </c>
      <c r="J2215" s="70" t="s">
        <v>634</v>
      </c>
      <c r="K2215" s="70" t="s">
        <v>634</v>
      </c>
      <c r="L2215" s="48">
        <v>1236.43</v>
      </c>
      <c r="M2215" s="48">
        <v>3029.39</v>
      </c>
    </row>
    <row r="2216" spans="1:13" ht="14.25" x14ac:dyDescent="0.2">
      <c r="A2216" s="66" t="s">
        <v>41</v>
      </c>
      <c r="B2216" s="66" t="s">
        <v>41</v>
      </c>
      <c r="C2216" s="67" t="s">
        <v>668</v>
      </c>
      <c r="D2216" s="70" t="s">
        <v>10</v>
      </c>
      <c r="E2216" s="69">
        <v>2019</v>
      </c>
      <c r="F2216" s="69" t="s">
        <v>76</v>
      </c>
      <c r="G2216" s="69" t="s">
        <v>328</v>
      </c>
      <c r="H2216" s="70" t="s">
        <v>179</v>
      </c>
      <c r="I2216" s="70" t="s">
        <v>704</v>
      </c>
      <c r="J2216" s="70" t="s">
        <v>545</v>
      </c>
      <c r="K2216" s="70" t="s">
        <v>545</v>
      </c>
      <c r="L2216" s="48">
        <v>1122.2</v>
      </c>
      <c r="M2216" s="48">
        <v>3112.55</v>
      </c>
    </row>
    <row r="2217" spans="1:13" ht="14.25" x14ac:dyDescent="0.2">
      <c r="A2217" s="66" t="s">
        <v>41</v>
      </c>
      <c r="B2217" s="66" t="s">
        <v>41</v>
      </c>
      <c r="C2217" s="67" t="s">
        <v>719</v>
      </c>
      <c r="D2217" s="70" t="s">
        <v>720</v>
      </c>
      <c r="E2217" s="69">
        <v>2022</v>
      </c>
      <c r="F2217" s="69" t="s">
        <v>75</v>
      </c>
      <c r="G2217" s="69" t="s">
        <v>312</v>
      </c>
      <c r="H2217" s="70" t="s">
        <v>257</v>
      </c>
      <c r="I2217" s="70" t="s">
        <v>753</v>
      </c>
      <c r="J2217" s="70" t="s">
        <v>634</v>
      </c>
      <c r="K2217" s="70" t="s">
        <v>634</v>
      </c>
      <c r="L2217" s="48">
        <v>2248.5</v>
      </c>
      <c r="M2217" s="48">
        <v>4541.18</v>
      </c>
    </row>
    <row r="2218" spans="1:13" ht="15" x14ac:dyDescent="0.2">
      <c r="A2218" s="66" t="s">
        <v>41</v>
      </c>
      <c r="B2218" s="66" t="s">
        <v>41</v>
      </c>
      <c r="C2218" s="67" t="s">
        <v>675</v>
      </c>
      <c r="D2218" s="70" t="s">
        <v>15</v>
      </c>
      <c r="E2218" s="69">
        <v>2018</v>
      </c>
      <c r="F2218" s="69" t="s">
        <v>676</v>
      </c>
      <c r="G2218" s="69" t="s">
        <v>280</v>
      </c>
      <c r="H2218" s="70" t="s">
        <v>281</v>
      </c>
      <c r="I2218" s="70" t="s">
        <v>664</v>
      </c>
      <c r="J2218" s="70" t="s">
        <v>634</v>
      </c>
      <c r="K2218" s="70" t="s">
        <v>634</v>
      </c>
      <c r="L2218" s="71">
        <v>1284.72</v>
      </c>
      <c r="M2218" s="71">
        <v>2988.15</v>
      </c>
    </row>
    <row r="2219" spans="1:13" ht="14.25" x14ac:dyDescent="0.2">
      <c r="A2219" s="66" t="s">
        <v>41</v>
      </c>
      <c r="B2219" s="66" t="s">
        <v>41</v>
      </c>
      <c r="C2219" s="67" t="s">
        <v>51</v>
      </c>
      <c r="D2219" s="70" t="s">
        <v>1</v>
      </c>
      <c r="E2219" s="69">
        <v>2020</v>
      </c>
      <c r="F2219" s="69" t="s">
        <v>67</v>
      </c>
      <c r="G2219" s="69" t="s">
        <v>193</v>
      </c>
      <c r="H2219" s="70" t="s">
        <v>194</v>
      </c>
      <c r="I2219" s="70" t="s">
        <v>229</v>
      </c>
      <c r="J2219" s="70" t="s">
        <v>545</v>
      </c>
      <c r="K2219" s="70" t="s">
        <v>545</v>
      </c>
      <c r="L2219" s="48">
        <v>1434.67</v>
      </c>
      <c r="M2219" s="48">
        <v>5022.6400000000003</v>
      </c>
    </row>
    <row r="2220" spans="1:13" ht="14.25" x14ac:dyDescent="0.2">
      <c r="A2220" s="66" t="s">
        <v>41</v>
      </c>
      <c r="B2220" s="66" t="s">
        <v>41</v>
      </c>
      <c r="C2220" s="67" t="s">
        <v>719</v>
      </c>
      <c r="D2220" s="70" t="s">
        <v>720</v>
      </c>
      <c r="E2220" s="69">
        <v>2022</v>
      </c>
      <c r="F2220" s="69" t="s">
        <v>75</v>
      </c>
      <c r="G2220" s="69" t="s">
        <v>312</v>
      </c>
      <c r="H2220" s="70" t="s">
        <v>257</v>
      </c>
      <c r="I2220" s="70" t="s">
        <v>718</v>
      </c>
      <c r="J2220" s="70" t="s">
        <v>634</v>
      </c>
      <c r="K2220" s="70" t="s">
        <v>634</v>
      </c>
      <c r="L2220" s="48">
        <v>2248.5</v>
      </c>
      <c r="M2220" s="48">
        <v>4541.18</v>
      </c>
    </row>
    <row r="2221" spans="1:13" ht="14.25" x14ac:dyDescent="0.2">
      <c r="A2221" s="66" t="s">
        <v>41</v>
      </c>
      <c r="B2221" s="66" t="s">
        <v>41</v>
      </c>
      <c r="C2221" s="67" t="s">
        <v>55</v>
      </c>
      <c r="D2221" s="70" t="s">
        <v>6</v>
      </c>
      <c r="E2221" s="69">
        <v>2018</v>
      </c>
      <c r="F2221" s="69" t="s">
        <v>71</v>
      </c>
      <c r="G2221" s="69" t="s">
        <v>264</v>
      </c>
      <c r="H2221" s="70" t="s">
        <v>269</v>
      </c>
      <c r="I2221" s="70" t="s">
        <v>662</v>
      </c>
      <c r="J2221" s="70" t="s">
        <v>634</v>
      </c>
      <c r="K2221" s="70" t="s">
        <v>634</v>
      </c>
      <c r="L2221" s="56">
        <v>1727</v>
      </c>
      <c r="M2221" s="56">
        <v>3479.61</v>
      </c>
    </row>
    <row r="2222" spans="1:13" ht="15" x14ac:dyDescent="0.2">
      <c r="A2222" s="66" t="s">
        <v>41</v>
      </c>
      <c r="B2222" s="66" t="s">
        <v>41</v>
      </c>
      <c r="C2222" s="67" t="s">
        <v>675</v>
      </c>
      <c r="D2222" s="70" t="s">
        <v>15</v>
      </c>
      <c r="E2222" s="69">
        <v>2018</v>
      </c>
      <c r="F2222" s="69" t="s">
        <v>676</v>
      </c>
      <c r="G2222" s="69" t="s">
        <v>280</v>
      </c>
      <c r="H2222" s="70" t="s">
        <v>281</v>
      </c>
      <c r="I2222" s="70" t="s">
        <v>736</v>
      </c>
      <c r="J2222" s="70" t="s">
        <v>634</v>
      </c>
      <c r="K2222" s="70" t="s">
        <v>634</v>
      </c>
      <c r="L2222" s="71">
        <v>1284.72</v>
      </c>
      <c r="M2222" s="71">
        <v>2988.15</v>
      </c>
    </row>
    <row r="2223" spans="1:13" ht="14.25" x14ac:dyDescent="0.2">
      <c r="A2223" s="66" t="s">
        <v>41</v>
      </c>
      <c r="B2223" s="66" t="s">
        <v>41</v>
      </c>
      <c r="C2223" s="67" t="s">
        <v>719</v>
      </c>
      <c r="D2223" s="70" t="s">
        <v>720</v>
      </c>
      <c r="E2223" s="69">
        <v>2022</v>
      </c>
      <c r="F2223" s="69" t="s">
        <v>75</v>
      </c>
      <c r="G2223" s="69" t="s">
        <v>312</v>
      </c>
      <c r="H2223" s="70" t="s">
        <v>257</v>
      </c>
      <c r="I2223" s="70" t="s">
        <v>704</v>
      </c>
      <c r="J2223" s="70" t="s">
        <v>634</v>
      </c>
      <c r="K2223" s="70" t="s">
        <v>634</v>
      </c>
      <c r="L2223" s="48">
        <v>2248.5</v>
      </c>
      <c r="M2223" s="48">
        <v>4541.18</v>
      </c>
    </row>
    <row r="2224" spans="1:13" ht="15" x14ac:dyDescent="0.2">
      <c r="A2224" s="66" t="s">
        <v>41</v>
      </c>
      <c r="B2224" s="66" t="s">
        <v>41</v>
      </c>
      <c r="C2224" s="67" t="s">
        <v>675</v>
      </c>
      <c r="D2224" s="70" t="s">
        <v>15</v>
      </c>
      <c r="E2224" s="69">
        <v>2018</v>
      </c>
      <c r="F2224" s="69" t="s">
        <v>676</v>
      </c>
      <c r="G2224" s="69" t="s">
        <v>280</v>
      </c>
      <c r="H2224" s="70" t="s">
        <v>281</v>
      </c>
      <c r="I2224" s="70" t="s">
        <v>704</v>
      </c>
      <c r="J2224" s="70" t="s">
        <v>634</v>
      </c>
      <c r="K2224" s="70" t="s">
        <v>634</v>
      </c>
      <c r="L2224" s="71">
        <v>1284.72</v>
      </c>
      <c r="M2224" s="71">
        <v>2988.15</v>
      </c>
    </row>
    <row r="2225" spans="1:13" ht="14.25" x14ac:dyDescent="0.2">
      <c r="A2225" s="66" t="s">
        <v>41</v>
      </c>
      <c r="B2225" s="66" t="s">
        <v>41</v>
      </c>
      <c r="C2225" s="67" t="s">
        <v>51</v>
      </c>
      <c r="D2225" s="70" t="s">
        <v>1</v>
      </c>
      <c r="E2225" s="69">
        <v>2020</v>
      </c>
      <c r="F2225" s="69" t="s">
        <v>67</v>
      </c>
      <c r="G2225" s="69" t="s">
        <v>193</v>
      </c>
      <c r="H2225" s="70" t="s">
        <v>194</v>
      </c>
      <c r="I2225" s="70" t="s">
        <v>226</v>
      </c>
      <c r="J2225" s="70" t="s">
        <v>545</v>
      </c>
      <c r="K2225" s="70" t="s">
        <v>545</v>
      </c>
      <c r="L2225" s="48">
        <v>1434.67</v>
      </c>
      <c r="M2225" s="48">
        <v>5022.6400000000003</v>
      </c>
    </row>
    <row r="2226" spans="1:13" ht="14.25" x14ac:dyDescent="0.2">
      <c r="A2226" s="66" t="s">
        <v>41</v>
      </c>
      <c r="B2226" s="66" t="s">
        <v>41</v>
      </c>
      <c r="C2226" s="67" t="s">
        <v>55</v>
      </c>
      <c r="D2226" s="70" t="s">
        <v>6</v>
      </c>
      <c r="E2226" s="69">
        <v>2018</v>
      </c>
      <c r="F2226" s="69" t="s">
        <v>71</v>
      </c>
      <c r="G2226" s="69" t="s">
        <v>264</v>
      </c>
      <c r="H2226" s="70" t="s">
        <v>271</v>
      </c>
      <c r="I2226" s="70" t="s">
        <v>678</v>
      </c>
      <c r="J2226" s="70" t="s">
        <v>634</v>
      </c>
      <c r="K2226" s="70" t="s">
        <v>634</v>
      </c>
      <c r="L2226" s="56">
        <v>2245.1</v>
      </c>
      <c r="M2226" s="56">
        <v>4326.8999999999996</v>
      </c>
    </row>
    <row r="2227" spans="1:13" ht="14.25" x14ac:dyDescent="0.2">
      <c r="A2227" s="66" t="s">
        <v>41</v>
      </c>
      <c r="B2227" s="66" t="s">
        <v>41</v>
      </c>
      <c r="C2227" s="67" t="s">
        <v>668</v>
      </c>
      <c r="D2227" s="70" t="s">
        <v>10</v>
      </c>
      <c r="E2227" s="69">
        <v>2019</v>
      </c>
      <c r="F2227" s="69" t="s">
        <v>76</v>
      </c>
      <c r="G2227" s="69" t="s">
        <v>328</v>
      </c>
      <c r="H2227" s="70" t="s">
        <v>179</v>
      </c>
      <c r="I2227" s="70" t="s">
        <v>356</v>
      </c>
      <c r="J2227" s="70" t="s">
        <v>545</v>
      </c>
      <c r="K2227" s="70" t="s">
        <v>545</v>
      </c>
      <c r="L2227" s="48">
        <v>1122.2</v>
      </c>
      <c r="M2227" s="48">
        <v>3112.55</v>
      </c>
    </row>
    <row r="2228" spans="1:13" ht="14.25" x14ac:dyDescent="0.2">
      <c r="A2228" s="66" t="s">
        <v>41</v>
      </c>
      <c r="B2228" s="66" t="s">
        <v>41</v>
      </c>
      <c r="C2228" s="67" t="s">
        <v>659</v>
      </c>
      <c r="D2228" s="70" t="s">
        <v>4</v>
      </c>
      <c r="E2228" s="69">
        <v>2020</v>
      </c>
      <c r="F2228" s="69" t="s">
        <v>66</v>
      </c>
      <c r="G2228" s="69" t="s">
        <v>186</v>
      </c>
      <c r="H2228" s="70" t="s">
        <v>179</v>
      </c>
      <c r="I2228" s="70" t="s">
        <v>452</v>
      </c>
      <c r="J2228" s="70" t="s">
        <v>545</v>
      </c>
      <c r="K2228" s="70" t="s">
        <v>545</v>
      </c>
      <c r="L2228" s="48">
        <v>1122.19</v>
      </c>
      <c r="M2228" s="48">
        <v>1499.5262090000001</v>
      </c>
    </row>
    <row r="2229" spans="1:13" ht="14.25" x14ac:dyDescent="0.2">
      <c r="A2229" s="66" t="s">
        <v>41</v>
      </c>
      <c r="B2229" s="66" t="s">
        <v>41</v>
      </c>
      <c r="C2229" s="67" t="s">
        <v>659</v>
      </c>
      <c r="D2229" s="70" t="s">
        <v>4</v>
      </c>
      <c r="E2229" s="69">
        <v>2020</v>
      </c>
      <c r="F2229" s="69" t="s">
        <v>66</v>
      </c>
      <c r="G2229" s="69" t="s">
        <v>186</v>
      </c>
      <c r="H2229" s="70" t="s">
        <v>179</v>
      </c>
      <c r="I2229" s="70" t="s">
        <v>669</v>
      </c>
      <c r="J2229" s="70" t="s">
        <v>634</v>
      </c>
      <c r="K2229" s="70" t="s">
        <v>634</v>
      </c>
      <c r="L2229" s="48">
        <v>1122.19</v>
      </c>
      <c r="M2229" s="48">
        <v>1499.5262090000001</v>
      </c>
    </row>
    <row r="2230" spans="1:13" ht="14.25" x14ac:dyDescent="0.2">
      <c r="A2230" s="66" t="s">
        <v>41</v>
      </c>
      <c r="B2230" s="66" t="s">
        <v>41</v>
      </c>
      <c r="C2230" s="67" t="s">
        <v>51</v>
      </c>
      <c r="D2230" s="70" t="s">
        <v>1</v>
      </c>
      <c r="E2230" s="69">
        <v>2020</v>
      </c>
      <c r="F2230" s="69" t="s">
        <v>67</v>
      </c>
      <c r="G2230" s="69" t="s">
        <v>193</v>
      </c>
      <c r="H2230" s="70" t="s">
        <v>194</v>
      </c>
      <c r="I2230" s="70" t="s">
        <v>231</v>
      </c>
      <c r="J2230" s="70" t="s">
        <v>545</v>
      </c>
      <c r="K2230" s="70" t="s">
        <v>545</v>
      </c>
      <c r="L2230" s="48">
        <v>1434.67</v>
      </c>
      <c r="M2230" s="48">
        <v>5022.6400000000003</v>
      </c>
    </row>
    <row r="2231" spans="1:13" ht="14.25" x14ac:dyDescent="0.2">
      <c r="A2231" s="66" t="s">
        <v>41</v>
      </c>
      <c r="B2231" s="66" t="s">
        <v>41</v>
      </c>
      <c r="C2231" s="67" t="s">
        <v>659</v>
      </c>
      <c r="D2231" s="70" t="s">
        <v>4</v>
      </c>
      <c r="E2231" s="69">
        <v>2020</v>
      </c>
      <c r="F2231" s="69" t="s">
        <v>66</v>
      </c>
      <c r="G2231" s="69" t="s">
        <v>186</v>
      </c>
      <c r="H2231" s="70" t="s">
        <v>179</v>
      </c>
      <c r="I2231" s="70" t="s">
        <v>416</v>
      </c>
      <c r="J2231" s="70" t="s">
        <v>545</v>
      </c>
      <c r="K2231" s="70" t="s">
        <v>545</v>
      </c>
      <c r="L2231" s="48">
        <v>1122.19</v>
      </c>
      <c r="M2231" s="48">
        <v>1499.5262090000001</v>
      </c>
    </row>
    <row r="2232" spans="1:13" ht="14.25" x14ac:dyDescent="0.2">
      <c r="A2232" s="66" t="s">
        <v>41</v>
      </c>
      <c r="B2232" s="66" t="s">
        <v>41</v>
      </c>
      <c r="C2232" s="67" t="s">
        <v>45</v>
      </c>
      <c r="D2232" s="70" t="s">
        <v>24</v>
      </c>
      <c r="E2232" s="69">
        <v>2018</v>
      </c>
      <c r="F2232" s="69" t="s">
        <v>59</v>
      </c>
      <c r="G2232" s="69" t="s">
        <v>82</v>
      </c>
      <c r="H2232" s="70" t="s">
        <v>131</v>
      </c>
      <c r="I2232" s="70" t="s">
        <v>762</v>
      </c>
      <c r="J2232" s="70" t="s">
        <v>634</v>
      </c>
      <c r="K2232" s="70" t="s">
        <v>634</v>
      </c>
      <c r="L2232" s="48">
        <v>1326.25</v>
      </c>
      <c r="M2232" s="48">
        <v>2601.58</v>
      </c>
    </row>
    <row r="2233" spans="1:13" ht="14.25" x14ac:dyDescent="0.2">
      <c r="A2233" s="66" t="s">
        <v>41</v>
      </c>
      <c r="B2233" s="66" t="s">
        <v>41</v>
      </c>
      <c r="C2233" s="67" t="s">
        <v>659</v>
      </c>
      <c r="D2233" s="70" t="s">
        <v>4</v>
      </c>
      <c r="E2233" s="69">
        <v>2020</v>
      </c>
      <c r="F2233" s="69" t="s">
        <v>66</v>
      </c>
      <c r="G2233" s="69" t="s">
        <v>186</v>
      </c>
      <c r="H2233" s="70" t="s">
        <v>179</v>
      </c>
      <c r="I2233" s="70" t="s">
        <v>483</v>
      </c>
      <c r="J2233" s="70" t="s">
        <v>545</v>
      </c>
      <c r="K2233" s="70" t="s">
        <v>545</v>
      </c>
      <c r="L2233" s="48">
        <v>1122.19</v>
      </c>
      <c r="M2233" s="48">
        <v>1499.5262090000001</v>
      </c>
    </row>
    <row r="2234" spans="1:13" ht="15" x14ac:dyDescent="0.25">
      <c r="A2234" s="66" t="s">
        <v>41</v>
      </c>
      <c r="B2234" s="66" t="s">
        <v>41</v>
      </c>
      <c r="C2234" s="67" t="s">
        <v>754</v>
      </c>
      <c r="D2234" s="70" t="s">
        <v>755</v>
      </c>
      <c r="E2234" s="69">
        <v>2022</v>
      </c>
      <c r="F2234" s="69" t="s">
        <v>77</v>
      </c>
      <c r="G2234" s="69" t="s">
        <v>403</v>
      </c>
      <c r="H2234" s="70" t="s">
        <v>500</v>
      </c>
      <c r="I2234" s="70" t="s">
        <v>868</v>
      </c>
      <c r="J2234" s="70" t="s">
        <v>634</v>
      </c>
      <c r="K2234" s="70" t="s">
        <v>634</v>
      </c>
      <c r="L2234" s="64">
        <v>2244.38</v>
      </c>
      <c r="M2234" s="64">
        <v>4583.8599999999997</v>
      </c>
    </row>
    <row r="2235" spans="1:13" ht="14.25" x14ac:dyDescent="0.2">
      <c r="A2235" s="66" t="s">
        <v>41</v>
      </c>
      <c r="B2235" s="66" t="s">
        <v>41</v>
      </c>
      <c r="C2235" s="67" t="s">
        <v>781</v>
      </c>
      <c r="D2235" s="70" t="s">
        <v>32</v>
      </c>
      <c r="E2235" s="69">
        <v>2018</v>
      </c>
      <c r="F2235" s="69" t="s">
        <v>60</v>
      </c>
      <c r="G2235" s="69" t="s">
        <v>90</v>
      </c>
      <c r="H2235" s="70" t="s">
        <v>91</v>
      </c>
      <c r="I2235" s="70" t="s">
        <v>695</v>
      </c>
      <c r="J2235" s="70" t="s">
        <v>634</v>
      </c>
      <c r="K2235" s="70" t="s">
        <v>634</v>
      </c>
      <c r="L2235" s="48">
        <v>1460.8</v>
      </c>
      <c r="M2235" s="48">
        <v>3333.87</v>
      </c>
    </row>
    <row r="2236" spans="1:13" ht="14.25" x14ac:dyDescent="0.2">
      <c r="A2236" s="66" t="s">
        <v>41</v>
      </c>
      <c r="B2236" s="66" t="s">
        <v>41</v>
      </c>
      <c r="C2236" s="67" t="s">
        <v>48</v>
      </c>
      <c r="D2236" s="70" t="s">
        <v>11</v>
      </c>
      <c r="E2236" s="69">
        <v>2018</v>
      </c>
      <c r="F2236" s="69" t="s">
        <v>59</v>
      </c>
      <c r="G2236" s="69" t="s">
        <v>82</v>
      </c>
      <c r="H2236" s="70" t="s">
        <v>129</v>
      </c>
      <c r="I2236" s="70" t="s">
        <v>788</v>
      </c>
      <c r="J2236" s="70" t="s">
        <v>634</v>
      </c>
      <c r="K2236" s="70" t="s">
        <v>634</v>
      </c>
      <c r="L2236" s="48">
        <v>1298</v>
      </c>
      <c r="M2236" s="48">
        <v>1694</v>
      </c>
    </row>
    <row r="2237" spans="1:13" ht="14.25" x14ac:dyDescent="0.2">
      <c r="A2237" s="66" t="s">
        <v>41</v>
      </c>
      <c r="B2237" s="66" t="s">
        <v>41</v>
      </c>
      <c r="C2237" s="67" t="s">
        <v>50</v>
      </c>
      <c r="D2237" s="70" t="s">
        <v>14</v>
      </c>
      <c r="E2237" s="69">
        <v>2019</v>
      </c>
      <c r="F2237" s="69" t="s">
        <v>66</v>
      </c>
      <c r="G2237" s="69" t="s">
        <v>186</v>
      </c>
      <c r="H2237" s="70" t="s">
        <v>160</v>
      </c>
      <c r="I2237" s="70" t="s">
        <v>734</v>
      </c>
      <c r="J2237" s="70" t="s">
        <v>634</v>
      </c>
      <c r="K2237" s="70" t="s">
        <v>634</v>
      </c>
      <c r="L2237" s="48">
        <v>1735.89</v>
      </c>
      <c r="M2237" s="51">
        <v>1945.6</v>
      </c>
    </row>
    <row r="2238" spans="1:13" ht="14.25" x14ac:dyDescent="0.2">
      <c r="A2238" s="66" t="s">
        <v>41</v>
      </c>
      <c r="B2238" s="66" t="s">
        <v>41</v>
      </c>
      <c r="C2238" s="67" t="s">
        <v>703</v>
      </c>
      <c r="D2238" s="70" t="s">
        <v>601</v>
      </c>
      <c r="E2238" s="69">
        <v>2022</v>
      </c>
      <c r="F2238" s="69" t="s">
        <v>66</v>
      </c>
      <c r="G2238" s="69" t="s">
        <v>186</v>
      </c>
      <c r="H2238" s="70" t="s">
        <v>160</v>
      </c>
      <c r="I2238" s="70" t="s">
        <v>740</v>
      </c>
      <c r="J2238" s="70" t="s">
        <v>634</v>
      </c>
      <c r="K2238" s="70" t="s">
        <v>634</v>
      </c>
      <c r="L2238" s="48">
        <v>1735.89</v>
      </c>
      <c r="M2238" s="51">
        <v>1945.6</v>
      </c>
    </row>
    <row r="2239" spans="1:13" ht="14.25" x14ac:dyDescent="0.2">
      <c r="A2239" s="66" t="s">
        <v>41</v>
      </c>
      <c r="B2239" s="66" t="s">
        <v>41</v>
      </c>
      <c r="C2239" s="67" t="s">
        <v>57</v>
      </c>
      <c r="D2239" s="70" t="s">
        <v>0</v>
      </c>
      <c r="E2239" s="69">
        <v>2018</v>
      </c>
      <c r="F2239" s="69" t="s">
        <v>61</v>
      </c>
      <c r="G2239" s="69" t="s">
        <v>102</v>
      </c>
      <c r="H2239" s="70" t="s">
        <v>129</v>
      </c>
      <c r="I2239" s="70" t="s">
        <v>763</v>
      </c>
      <c r="J2239" s="70" t="s">
        <v>634</v>
      </c>
      <c r="K2239" s="70" t="s">
        <v>634</v>
      </c>
      <c r="L2239" s="48">
        <v>1212</v>
      </c>
      <c r="M2239" s="48">
        <v>4380.49</v>
      </c>
    </row>
    <row r="2240" spans="1:13" ht="14.25" x14ac:dyDescent="0.2">
      <c r="A2240" s="66" t="s">
        <v>41</v>
      </c>
      <c r="B2240" s="66" t="s">
        <v>41</v>
      </c>
      <c r="C2240" s="67" t="s">
        <v>659</v>
      </c>
      <c r="D2240" s="70" t="s">
        <v>4</v>
      </c>
      <c r="E2240" s="69">
        <v>2020</v>
      </c>
      <c r="F2240" s="69" t="s">
        <v>66</v>
      </c>
      <c r="G2240" s="69" t="s">
        <v>186</v>
      </c>
      <c r="H2240" s="70" t="s">
        <v>179</v>
      </c>
      <c r="I2240" s="70" t="s">
        <v>485</v>
      </c>
      <c r="J2240" s="70" t="s">
        <v>634</v>
      </c>
      <c r="K2240" s="70" t="s">
        <v>634</v>
      </c>
      <c r="L2240" s="48">
        <v>1122.19</v>
      </c>
      <c r="M2240" s="48">
        <v>1499.5262090000001</v>
      </c>
    </row>
    <row r="2241" spans="1:13" ht="14.25" x14ac:dyDescent="0.2">
      <c r="A2241" s="66" t="s">
        <v>41</v>
      </c>
      <c r="B2241" s="66" t="s">
        <v>41</v>
      </c>
      <c r="C2241" s="67" t="s">
        <v>691</v>
      </c>
      <c r="D2241" s="70" t="s">
        <v>21</v>
      </c>
      <c r="E2241" s="69">
        <v>2019</v>
      </c>
      <c r="F2241" s="69" t="s">
        <v>75</v>
      </c>
      <c r="G2241" s="69" t="s">
        <v>312</v>
      </c>
      <c r="H2241" s="70" t="s">
        <v>313</v>
      </c>
      <c r="I2241" s="70" t="s">
        <v>824</v>
      </c>
      <c r="J2241" s="70" t="s">
        <v>634</v>
      </c>
      <c r="K2241" s="70" t="s">
        <v>634</v>
      </c>
      <c r="L2241" s="48">
        <v>1236.43</v>
      </c>
      <c r="M2241" s="48">
        <v>3029.39</v>
      </c>
    </row>
    <row r="2242" spans="1:13" ht="14.25" x14ac:dyDescent="0.2">
      <c r="A2242" s="66" t="s">
        <v>41</v>
      </c>
      <c r="B2242" s="66" t="s">
        <v>41</v>
      </c>
      <c r="C2242" s="67" t="s">
        <v>51</v>
      </c>
      <c r="D2242" s="70" t="s">
        <v>1</v>
      </c>
      <c r="E2242" s="69">
        <v>2020</v>
      </c>
      <c r="F2242" s="69" t="s">
        <v>67</v>
      </c>
      <c r="G2242" s="69" t="s">
        <v>193</v>
      </c>
      <c r="H2242" s="70" t="s">
        <v>194</v>
      </c>
      <c r="I2242" s="70" t="s">
        <v>206</v>
      </c>
      <c r="J2242" s="70" t="s">
        <v>545</v>
      </c>
      <c r="K2242" s="70" t="s">
        <v>545</v>
      </c>
      <c r="L2242" s="48">
        <v>1434.67</v>
      </c>
      <c r="M2242" s="48">
        <v>5022.6400000000003</v>
      </c>
    </row>
    <row r="2243" spans="1:13" ht="14.25" x14ac:dyDescent="0.2">
      <c r="A2243" s="66" t="s">
        <v>41</v>
      </c>
      <c r="B2243" s="66" t="s">
        <v>41</v>
      </c>
      <c r="C2243" s="67" t="s">
        <v>656</v>
      </c>
      <c r="D2243" s="70" t="s">
        <v>657</v>
      </c>
      <c r="E2243" s="69">
        <v>2023</v>
      </c>
      <c r="F2243" s="69" t="s">
        <v>61</v>
      </c>
      <c r="G2243" s="69" t="s">
        <v>102</v>
      </c>
      <c r="H2243" s="70" t="s">
        <v>162</v>
      </c>
      <c r="I2243" s="70" t="s">
        <v>715</v>
      </c>
      <c r="J2243" s="70" t="s">
        <v>634</v>
      </c>
      <c r="K2243" s="70" t="s">
        <v>634</v>
      </c>
      <c r="L2243" s="48">
        <v>1212</v>
      </c>
      <c r="M2243" s="48">
        <v>4380.49</v>
      </c>
    </row>
    <row r="2244" spans="1:13" ht="14.25" x14ac:dyDescent="0.2">
      <c r="A2244" s="66" t="s">
        <v>41</v>
      </c>
      <c r="B2244" s="66" t="s">
        <v>41</v>
      </c>
      <c r="C2244" s="67" t="s">
        <v>51</v>
      </c>
      <c r="D2244" s="70" t="s">
        <v>1</v>
      </c>
      <c r="E2244" s="69">
        <v>2020</v>
      </c>
      <c r="F2244" s="69" t="s">
        <v>67</v>
      </c>
      <c r="G2244" s="69" t="s">
        <v>193</v>
      </c>
      <c r="H2244" s="70" t="s">
        <v>194</v>
      </c>
      <c r="I2244" s="70" t="s">
        <v>684</v>
      </c>
      <c r="J2244" s="70" t="s">
        <v>545</v>
      </c>
      <c r="K2244" s="70" t="s">
        <v>545</v>
      </c>
      <c r="L2244" s="48">
        <v>1434.67</v>
      </c>
      <c r="M2244" s="48">
        <v>5022.6400000000003</v>
      </c>
    </row>
    <row r="2245" spans="1:13" ht="14.25" x14ac:dyDescent="0.2">
      <c r="A2245" s="66" t="s">
        <v>41</v>
      </c>
      <c r="B2245" s="66" t="s">
        <v>41</v>
      </c>
      <c r="C2245" s="67" t="s">
        <v>47</v>
      </c>
      <c r="D2245" s="70" t="s">
        <v>17</v>
      </c>
      <c r="E2245" s="69">
        <v>2018</v>
      </c>
      <c r="F2245" s="69" t="s">
        <v>64</v>
      </c>
      <c r="G2245" s="69" t="s">
        <v>159</v>
      </c>
      <c r="H2245" s="70" t="s">
        <v>160</v>
      </c>
      <c r="I2245" s="70" t="s">
        <v>163</v>
      </c>
      <c r="J2245" s="70" t="s">
        <v>634</v>
      </c>
      <c r="K2245" s="70" t="s">
        <v>634</v>
      </c>
      <c r="L2245" s="48">
        <v>2335.15</v>
      </c>
      <c r="M2245" s="48">
        <v>4636.4799999999996</v>
      </c>
    </row>
    <row r="2246" spans="1:13" ht="14.25" x14ac:dyDescent="0.2">
      <c r="A2246" s="66" t="s">
        <v>41</v>
      </c>
      <c r="B2246" s="66" t="s">
        <v>41</v>
      </c>
      <c r="C2246" s="67" t="s">
        <v>49</v>
      </c>
      <c r="D2246" s="70" t="s">
        <v>13</v>
      </c>
      <c r="E2246" s="69">
        <v>2019</v>
      </c>
      <c r="F2246" s="69" t="s">
        <v>65</v>
      </c>
      <c r="G2246" s="69" t="s">
        <v>176</v>
      </c>
      <c r="H2246" s="70" t="s">
        <v>162</v>
      </c>
      <c r="I2246" s="70" t="s">
        <v>748</v>
      </c>
      <c r="J2246" s="70" t="s">
        <v>634</v>
      </c>
      <c r="K2246" s="70" t="s">
        <v>634</v>
      </c>
      <c r="L2246" s="48">
        <v>1568.6</v>
      </c>
      <c r="M2246" s="48">
        <v>5376.88</v>
      </c>
    </row>
    <row r="2247" spans="1:13" ht="14.25" x14ac:dyDescent="0.2">
      <c r="A2247" s="66" t="s">
        <v>41</v>
      </c>
      <c r="B2247" s="66" t="s">
        <v>41</v>
      </c>
      <c r="C2247" s="67" t="s">
        <v>680</v>
      </c>
      <c r="D2247" s="70" t="s">
        <v>18</v>
      </c>
      <c r="E2247" s="69">
        <v>2022</v>
      </c>
      <c r="F2247" s="69" t="s">
        <v>64</v>
      </c>
      <c r="G2247" s="69" t="s">
        <v>159</v>
      </c>
      <c r="H2247" s="70" t="s">
        <v>298</v>
      </c>
      <c r="I2247" s="70" t="s">
        <v>671</v>
      </c>
      <c r="J2247" s="70" t="s">
        <v>634</v>
      </c>
      <c r="K2247" s="70" t="s">
        <v>634</v>
      </c>
      <c r="L2247" s="48">
        <v>3500.87</v>
      </c>
      <c r="M2247" s="48">
        <v>6958.48</v>
      </c>
    </row>
    <row r="2248" spans="1:13" ht="14.25" x14ac:dyDescent="0.2">
      <c r="A2248" s="66" t="s">
        <v>41</v>
      </c>
      <c r="B2248" s="66" t="s">
        <v>41</v>
      </c>
      <c r="C2248" s="67" t="s">
        <v>751</v>
      </c>
      <c r="D2248" s="70" t="s">
        <v>27</v>
      </c>
      <c r="E2248" s="69">
        <v>2018</v>
      </c>
      <c r="F2248" s="69" t="s">
        <v>72</v>
      </c>
      <c r="G2248" s="69" t="s">
        <v>275</v>
      </c>
      <c r="H2248" s="70" t="s">
        <v>276</v>
      </c>
      <c r="I2248" s="70" t="s">
        <v>105</v>
      </c>
      <c r="J2248" s="70" t="s">
        <v>634</v>
      </c>
      <c r="K2248" s="70" t="s">
        <v>634</v>
      </c>
      <c r="L2248" s="48">
        <v>1523.3</v>
      </c>
      <c r="M2248" s="48">
        <v>3458.29</v>
      </c>
    </row>
    <row r="2249" spans="1:13" ht="14.25" x14ac:dyDescent="0.2">
      <c r="A2249" s="66" t="s">
        <v>41</v>
      </c>
      <c r="B2249" s="66" t="s">
        <v>41</v>
      </c>
      <c r="C2249" s="67" t="s">
        <v>659</v>
      </c>
      <c r="D2249" s="70" t="s">
        <v>4</v>
      </c>
      <c r="E2249" s="69">
        <v>2020</v>
      </c>
      <c r="F2249" s="69" t="s">
        <v>66</v>
      </c>
      <c r="G2249" s="69" t="s">
        <v>186</v>
      </c>
      <c r="H2249" s="70" t="s">
        <v>179</v>
      </c>
      <c r="I2249" s="70" t="s">
        <v>457</v>
      </c>
      <c r="J2249" s="70" t="s">
        <v>545</v>
      </c>
      <c r="K2249" s="70" t="s">
        <v>545</v>
      </c>
      <c r="L2249" s="48">
        <v>1122.19</v>
      </c>
      <c r="M2249" s="48">
        <v>1499.5262090000001</v>
      </c>
    </row>
    <row r="2250" spans="1:13" ht="14.25" x14ac:dyDescent="0.2">
      <c r="A2250" s="66" t="s">
        <v>41</v>
      </c>
      <c r="B2250" s="66" t="s">
        <v>41</v>
      </c>
      <c r="C2250" s="67" t="s">
        <v>55</v>
      </c>
      <c r="D2250" s="70" t="s">
        <v>6</v>
      </c>
      <c r="E2250" s="69">
        <v>2018</v>
      </c>
      <c r="F2250" s="69" t="s">
        <v>71</v>
      </c>
      <c r="G2250" s="69" t="s">
        <v>264</v>
      </c>
      <c r="H2250" s="70" t="s">
        <v>99</v>
      </c>
      <c r="I2250" s="70" t="s">
        <v>678</v>
      </c>
      <c r="J2250" s="70" t="s">
        <v>634</v>
      </c>
      <c r="K2250" s="70" t="s">
        <v>634</v>
      </c>
      <c r="L2250" s="56">
        <v>1727</v>
      </c>
      <c r="M2250" s="56">
        <v>3452.47</v>
      </c>
    </row>
    <row r="2251" spans="1:13" ht="14.25" x14ac:dyDescent="0.2">
      <c r="A2251" s="66" t="s">
        <v>41</v>
      </c>
      <c r="B2251" s="66" t="s">
        <v>41</v>
      </c>
      <c r="C2251" s="67" t="s">
        <v>654</v>
      </c>
      <c r="D2251" s="70" t="s">
        <v>2</v>
      </c>
      <c r="E2251" s="69">
        <v>2018</v>
      </c>
      <c r="F2251" s="69" t="s">
        <v>64</v>
      </c>
      <c r="G2251" s="69" t="s">
        <v>159</v>
      </c>
      <c r="H2251" s="70" t="s">
        <v>99</v>
      </c>
      <c r="I2251" s="70" t="s">
        <v>688</v>
      </c>
      <c r="J2251" s="70" t="s">
        <v>634</v>
      </c>
      <c r="K2251" s="70" t="s">
        <v>634</v>
      </c>
      <c r="L2251" s="48">
        <v>2176.8200000000002</v>
      </c>
      <c r="M2251" s="48">
        <v>5237.6400000000003</v>
      </c>
    </row>
    <row r="2252" spans="1:13" ht="14.25" x14ac:dyDescent="0.2">
      <c r="A2252" s="66" t="s">
        <v>41</v>
      </c>
      <c r="B2252" s="66" t="s">
        <v>41</v>
      </c>
      <c r="C2252" s="67" t="s">
        <v>668</v>
      </c>
      <c r="D2252" s="70" t="s">
        <v>10</v>
      </c>
      <c r="E2252" s="69">
        <v>2019</v>
      </c>
      <c r="F2252" s="69" t="s">
        <v>76</v>
      </c>
      <c r="G2252" s="69" t="s">
        <v>328</v>
      </c>
      <c r="H2252" s="70" t="s">
        <v>179</v>
      </c>
      <c r="I2252" s="70" t="s">
        <v>360</v>
      </c>
      <c r="J2252" s="70" t="s">
        <v>545</v>
      </c>
      <c r="K2252" s="70" t="s">
        <v>545</v>
      </c>
      <c r="L2252" s="48">
        <v>1122.2</v>
      </c>
      <c r="M2252" s="48">
        <v>3112.55</v>
      </c>
    </row>
    <row r="2253" spans="1:13" ht="14.25" x14ac:dyDescent="0.2">
      <c r="A2253" s="66" t="s">
        <v>41</v>
      </c>
      <c r="B2253" s="66" t="s">
        <v>41</v>
      </c>
      <c r="C2253" s="67" t="s">
        <v>57</v>
      </c>
      <c r="D2253" s="70" t="s">
        <v>0</v>
      </c>
      <c r="E2253" s="69">
        <v>2018</v>
      </c>
      <c r="F2253" s="69" t="s">
        <v>61</v>
      </c>
      <c r="G2253" s="69" t="s">
        <v>102</v>
      </c>
      <c r="H2253" s="70" t="s">
        <v>129</v>
      </c>
      <c r="I2253" s="70" t="s">
        <v>809</v>
      </c>
      <c r="J2253" s="70" t="s">
        <v>634</v>
      </c>
      <c r="K2253" s="70" t="s">
        <v>634</v>
      </c>
      <c r="L2253" s="48">
        <v>1212</v>
      </c>
      <c r="M2253" s="48">
        <v>4380.49</v>
      </c>
    </row>
    <row r="2254" spans="1:13" ht="15" x14ac:dyDescent="0.2">
      <c r="A2254" s="66" t="s">
        <v>41</v>
      </c>
      <c r="B2254" s="66" t="s">
        <v>41</v>
      </c>
      <c r="C2254" s="67" t="s">
        <v>675</v>
      </c>
      <c r="D2254" s="70" t="s">
        <v>15</v>
      </c>
      <c r="E2254" s="69">
        <v>2018</v>
      </c>
      <c r="F2254" s="69" t="s">
        <v>676</v>
      </c>
      <c r="G2254" s="69" t="s">
        <v>280</v>
      </c>
      <c r="H2254" s="70" t="s">
        <v>281</v>
      </c>
      <c r="I2254" s="70" t="s">
        <v>685</v>
      </c>
      <c r="J2254" s="70" t="s">
        <v>634</v>
      </c>
      <c r="K2254" s="70" t="s">
        <v>634</v>
      </c>
      <c r="L2254" s="71">
        <v>1284.72</v>
      </c>
      <c r="M2254" s="71">
        <v>2988.15</v>
      </c>
    </row>
    <row r="2255" spans="1:13" ht="14.25" x14ac:dyDescent="0.2">
      <c r="A2255" s="66" t="s">
        <v>41</v>
      </c>
      <c r="B2255" s="66" t="s">
        <v>41</v>
      </c>
      <c r="C2255" s="67" t="s">
        <v>761</v>
      </c>
      <c r="D2255" s="70" t="s">
        <v>35</v>
      </c>
      <c r="E2255" s="69">
        <v>2018</v>
      </c>
      <c r="F2255" s="69" t="s">
        <v>59</v>
      </c>
      <c r="G2255" s="69" t="s">
        <v>82</v>
      </c>
      <c r="H2255" s="70" t="s">
        <v>129</v>
      </c>
      <c r="I2255" s="70" t="s">
        <v>721</v>
      </c>
      <c r="J2255" s="70" t="s">
        <v>634</v>
      </c>
      <c r="K2255" s="70" t="s">
        <v>634</v>
      </c>
      <c r="L2255" s="48">
        <v>1298</v>
      </c>
      <c r="M2255" s="48">
        <v>1694</v>
      </c>
    </row>
    <row r="2256" spans="1:13" ht="14.25" x14ac:dyDescent="0.2">
      <c r="A2256" s="66" t="s">
        <v>41</v>
      </c>
      <c r="B2256" s="66" t="s">
        <v>41</v>
      </c>
      <c r="C2256" s="67" t="s">
        <v>668</v>
      </c>
      <c r="D2256" s="70" t="s">
        <v>10</v>
      </c>
      <c r="E2256" s="69">
        <v>2019</v>
      </c>
      <c r="F2256" s="69" t="s">
        <v>76</v>
      </c>
      <c r="G2256" s="69" t="s">
        <v>328</v>
      </c>
      <c r="H2256" s="70" t="s">
        <v>179</v>
      </c>
      <c r="I2256" s="70" t="s">
        <v>652</v>
      </c>
      <c r="J2256" s="70" t="s">
        <v>545</v>
      </c>
      <c r="K2256" s="70" t="s">
        <v>545</v>
      </c>
      <c r="L2256" s="48">
        <v>1122.2</v>
      </c>
      <c r="M2256" s="48">
        <v>3112.55</v>
      </c>
    </row>
    <row r="2257" spans="1:13" ht="14.25" x14ac:dyDescent="0.2">
      <c r="A2257" s="66" t="s">
        <v>41</v>
      </c>
      <c r="B2257" s="66" t="s">
        <v>41</v>
      </c>
      <c r="C2257" s="67" t="s">
        <v>659</v>
      </c>
      <c r="D2257" s="70" t="s">
        <v>4</v>
      </c>
      <c r="E2257" s="69">
        <v>2020</v>
      </c>
      <c r="F2257" s="69" t="s">
        <v>66</v>
      </c>
      <c r="G2257" s="69" t="s">
        <v>186</v>
      </c>
      <c r="H2257" s="70" t="s">
        <v>179</v>
      </c>
      <c r="I2257" s="70" t="s">
        <v>455</v>
      </c>
      <c r="J2257" s="70" t="s">
        <v>545</v>
      </c>
      <c r="K2257" s="70" t="s">
        <v>545</v>
      </c>
      <c r="L2257" s="48">
        <v>1122.19</v>
      </c>
      <c r="M2257" s="48">
        <v>1499.5262090000001</v>
      </c>
    </row>
    <row r="2258" spans="1:13" ht="14.25" x14ac:dyDescent="0.2">
      <c r="A2258" s="66" t="s">
        <v>41</v>
      </c>
      <c r="B2258" s="66" t="s">
        <v>41</v>
      </c>
      <c r="C2258" s="67" t="s">
        <v>668</v>
      </c>
      <c r="D2258" s="70" t="s">
        <v>10</v>
      </c>
      <c r="E2258" s="69">
        <v>2019</v>
      </c>
      <c r="F2258" s="69" t="s">
        <v>76</v>
      </c>
      <c r="G2258" s="69" t="s">
        <v>328</v>
      </c>
      <c r="H2258" s="70" t="s">
        <v>179</v>
      </c>
      <c r="I2258" s="70" t="s">
        <v>627</v>
      </c>
      <c r="J2258" s="70" t="s">
        <v>545</v>
      </c>
      <c r="K2258" s="70" t="s">
        <v>545</v>
      </c>
      <c r="L2258" s="48">
        <v>1122.2</v>
      </c>
      <c r="M2258" s="48">
        <v>3112.55</v>
      </c>
    </row>
    <row r="2259" spans="1:13" ht="14.25" x14ac:dyDescent="0.2">
      <c r="A2259" s="66" t="s">
        <v>41</v>
      </c>
      <c r="B2259" s="66" t="s">
        <v>41</v>
      </c>
      <c r="C2259" s="67" t="s">
        <v>668</v>
      </c>
      <c r="D2259" s="70" t="s">
        <v>10</v>
      </c>
      <c r="E2259" s="69">
        <v>2019</v>
      </c>
      <c r="F2259" s="69" t="s">
        <v>76</v>
      </c>
      <c r="G2259" s="69" t="s">
        <v>328</v>
      </c>
      <c r="H2259" s="70" t="s">
        <v>179</v>
      </c>
      <c r="I2259" s="70" t="s">
        <v>382</v>
      </c>
      <c r="J2259" s="70" t="s">
        <v>545</v>
      </c>
      <c r="K2259" s="70" t="s">
        <v>545</v>
      </c>
      <c r="L2259" s="48">
        <v>1122.2</v>
      </c>
      <c r="M2259" s="48">
        <v>3112.55</v>
      </c>
    </row>
    <row r="2260" spans="1:13" ht="14.25" x14ac:dyDescent="0.2">
      <c r="A2260" s="66" t="s">
        <v>41</v>
      </c>
      <c r="B2260" s="66" t="s">
        <v>41</v>
      </c>
      <c r="C2260" s="67" t="s">
        <v>57</v>
      </c>
      <c r="D2260" s="70" t="s">
        <v>0</v>
      </c>
      <c r="E2260" s="69">
        <v>2018</v>
      </c>
      <c r="F2260" s="69" t="s">
        <v>61</v>
      </c>
      <c r="G2260" s="69" t="s">
        <v>102</v>
      </c>
      <c r="H2260" s="70" t="s">
        <v>129</v>
      </c>
      <c r="I2260" s="70" t="s">
        <v>763</v>
      </c>
      <c r="J2260" s="70" t="s">
        <v>634</v>
      </c>
      <c r="K2260" s="70" t="s">
        <v>634</v>
      </c>
      <c r="L2260" s="48">
        <v>1212</v>
      </c>
      <c r="M2260" s="48">
        <v>4380.49</v>
      </c>
    </row>
    <row r="2261" spans="1:13" ht="14.25" x14ac:dyDescent="0.2">
      <c r="A2261" s="66" t="s">
        <v>41</v>
      </c>
      <c r="B2261" s="66" t="s">
        <v>41</v>
      </c>
      <c r="C2261" s="67" t="s">
        <v>51</v>
      </c>
      <c r="D2261" s="70" t="s">
        <v>1</v>
      </c>
      <c r="E2261" s="69">
        <v>2020</v>
      </c>
      <c r="F2261" s="69" t="s">
        <v>67</v>
      </c>
      <c r="G2261" s="69" t="s">
        <v>193</v>
      </c>
      <c r="H2261" s="70" t="s">
        <v>194</v>
      </c>
      <c r="I2261" s="70" t="s">
        <v>735</v>
      </c>
      <c r="J2261" s="70" t="s">
        <v>545</v>
      </c>
      <c r="K2261" s="70" t="s">
        <v>545</v>
      </c>
      <c r="L2261" s="48">
        <v>1434.67</v>
      </c>
      <c r="M2261" s="48">
        <v>5022.6400000000003</v>
      </c>
    </row>
    <row r="2262" spans="1:13" ht="14.25" x14ac:dyDescent="0.2">
      <c r="A2262" s="66" t="s">
        <v>41</v>
      </c>
      <c r="B2262" s="66" t="s">
        <v>41</v>
      </c>
      <c r="C2262" s="67" t="s">
        <v>660</v>
      </c>
      <c r="D2262" s="70" t="s">
        <v>5</v>
      </c>
      <c r="E2262" s="69">
        <v>2020</v>
      </c>
      <c r="F2262" s="69" t="s">
        <v>61</v>
      </c>
      <c r="G2262" s="69" t="s">
        <v>102</v>
      </c>
      <c r="H2262" s="70" t="s">
        <v>257</v>
      </c>
      <c r="I2262" s="70" t="s">
        <v>863</v>
      </c>
      <c r="J2262" s="70" t="s">
        <v>634</v>
      </c>
      <c r="K2262" s="70" t="s">
        <v>634</v>
      </c>
      <c r="L2262" s="48">
        <v>1599</v>
      </c>
      <c r="M2262" s="48">
        <v>3028.16</v>
      </c>
    </row>
    <row r="2263" spans="1:13" ht="14.25" x14ac:dyDescent="0.2">
      <c r="A2263" s="66" t="s">
        <v>41</v>
      </c>
      <c r="B2263" s="66" t="s">
        <v>41</v>
      </c>
      <c r="C2263" s="67" t="s">
        <v>45</v>
      </c>
      <c r="D2263" s="70" t="s">
        <v>24</v>
      </c>
      <c r="E2263" s="69">
        <v>2018</v>
      </c>
      <c r="F2263" s="69" t="s">
        <v>59</v>
      </c>
      <c r="G2263" s="69" t="s">
        <v>82</v>
      </c>
      <c r="H2263" s="70" t="s">
        <v>131</v>
      </c>
      <c r="I2263" s="70" t="s">
        <v>784</v>
      </c>
      <c r="J2263" s="70" t="s">
        <v>634</v>
      </c>
      <c r="K2263" s="70" t="s">
        <v>634</v>
      </c>
      <c r="L2263" s="48">
        <v>1326.25</v>
      </c>
      <c r="M2263" s="48">
        <v>2601.58</v>
      </c>
    </row>
    <row r="2264" spans="1:13" ht="14.25" x14ac:dyDescent="0.2">
      <c r="A2264" s="66" t="s">
        <v>41</v>
      </c>
      <c r="B2264" s="66" t="s">
        <v>41</v>
      </c>
      <c r="C2264" s="67" t="s">
        <v>659</v>
      </c>
      <c r="D2264" s="70" t="s">
        <v>4</v>
      </c>
      <c r="E2264" s="69">
        <v>2020</v>
      </c>
      <c r="F2264" s="69" t="s">
        <v>66</v>
      </c>
      <c r="G2264" s="69" t="s">
        <v>186</v>
      </c>
      <c r="H2264" s="70" t="s">
        <v>179</v>
      </c>
      <c r="I2264" s="70" t="s">
        <v>473</v>
      </c>
      <c r="J2264" s="70" t="s">
        <v>545</v>
      </c>
      <c r="K2264" s="70" t="s">
        <v>545</v>
      </c>
      <c r="L2264" s="48">
        <v>1122.19</v>
      </c>
      <c r="M2264" s="48">
        <v>1499.5262090000001</v>
      </c>
    </row>
    <row r="2265" spans="1:13" ht="14.25" x14ac:dyDescent="0.2">
      <c r="A2265" s="66" t="s">
        <v>41</v>
      </c>
      <c r="B2265" s="66" t="s">
        <v>41</v>
      </c>
      <c r="C2265" s="67" t="s">
        <v>51</v>
      </c>
      <c r="D2265" s="70" t="s">
        <v>1</v>
      </c>
      <c r="E2265" s="69">
        <v>2020</v>
      </c>
      <c r="F2265" s="69" t="s">
        <v>67</v>
      </c>
      <c r="G2265" s="69" t="s">
        <v>193</v>
      </c>
      <c r="H2265" s="70" t="s">
        <v>194</v>
      </c>
      <c r="I2265" s="70" t="s">
        <v>735</v>
      </c>
      <c r="J2265" s="70" t="s">
        <v>545</v>
      </c>
      <c r="K2265" s="70" t="s">
        <v>545</v>
      </c>
      <c r="L2265" s="48">
        <v>1434.67</v>
      </c>
      <c r="M2265" s="48">
        <v>5022.6400000000003</v>
      </c>
    </row>
    <row r="2266" spans="1:13" ht="14.25" x14ac:dyDescent="0.2">
      <c r="A2266" s="66" t="s">
        <v>41</v>
      </c>
      <c r="B2266" s="66" t="s">
        <v>41</v>
      </c>
      <c r="C2266" s="67" t="s">
        <v>51</v>
      </c>
      <c r="D2266" s="70" t="s">
        <v>1</v>
      </c>
      <c r="E2266" s="69">
        <v>2020</v>
      </c>
      <c r="F2266" s="69" t="s">
        <v>67</v>
      </c>
      <c r="G2266" s="69" t="s">
        <v>193</v>
      </c>
      <c r="H2266" s="70" t="s">
        <v>194</v>
      </c>
      <c r="I2266" s="70" t="s">
        <v>695</v>
      </c>
      <c r="J2266" s="70" t="s">
        <v>545</v>
      </c>
      <c r="K2266" s="70" t="s">
        <v>545</v>
      </c>
      <c r="L2266" s="48">
        <v>1434.67</v>
      </c>
      <c r="M2266" s="48">
        <v>5022.6400000000003</v>
      </c>
    </row>
    <row r="2267" spans="1:13" ht="14.25" x14ac:dyDescent="0.2">
      <c r="A2267" s="66" t="s">
        <v>41</v>
      </c>
      <c r="B2267" s="66" t="s">
        <v>41</v>
      </c>
      <c r="C2267" s="67" t="s">
        <v>47</v>
      </c>
      <c r="D2267" s="70" t="s">
        <v>17</v>
      </c>
      <c r="E2267" s="69">
        <v>2018</v>
      </c>
      <c r="F2267" s="69" t="s">
        <v>64</v>
      </c>
      <c r="G2267" s="69" t="s">
        <v>159</v>
      </c>
      <c r="H2267" s="70" t="s">
        <v>167</v>
      </c>
      <c r="I2267" s="70" t="s">
        <v>161</v>
      </c>
      <c r="J2267" s="70" t="s">
        <v>634</v>
      </c>
      <c r="K2267" s="70" t="s">
        <v>634</v>
      </c>
      <c r="L2267" s="48">
        <v>1298</v>
      </c>
      <c r="M2267" s="48">
        <v>1540.4</v>
      </c>
    </row>
    <row r="2268" spans="1:13" ht="14.25" x14ac:dyDescent="0.2">
      <c r="A2268" s="66" t="s">
        <v>41</v>
      </c>
      <c r="B2268" s="66" t="s">
        <v>41</v>
      </c>
      <c r="C2268" s="67" t="s">
        <v>57</v>
      </c>
      <c r="D2268" s="70" t="s">
        <v>0</v>
      </c>
      <c r="E2268" s="69">
        <v>2018</v>
      </c>
      <c r="F2268" s="69" t="s">
        <v>61</v>
      </c>
      <c r="G2268" s="69" t="s">
        <v>102</v>
      </c>
      <c r="H2268" s="70" t="s">
        <v>495</v>
      </c>
      <c r="I2268" s="70" t="s">
        <v>689</v>
      </c>
      <c r="J2268" s="70" t="s">
        <v>634</v>
      </c>
      <c r="K2268" s="70" t="s">
        <v>634</v>
      </c>
      <c r="L2268" s="48">
        <v>1718.8</v>
      </c>
      <c r="M2268" s="48">
        <v>5893.71</v>
      </c>
    </row>
    <row r="2269" spans="1:13" ht="14.25" x14ac:dyDescent="0.2">
      <c r="A2269" s="66" t="s">
        <v>41</v>
      </c>
      <c r="B2269" s="66" t="s">
        <v>41</v>
      </c>
      <c r="C2269" s="67" t="s">
        <v>46</v>
      </c>
      <c r="D2269" s="70" t="s">
        <v>16</v>
      </c>
      <c r="E2269" s="69">
        <v>2018</v>
      </c>
      <c r="F2269" s="69" t="s">
        <v>63</v>
      </c>
      <c r="G2269" s="69" t="s">
        <v>140</v>
      </c>
      <c r="H2269" s="70" t="s">
        <v>99</v>
      </c>
      <c r="I2269" s="70" t="s">
        <v>833</v>
      </c>
      <c r="J2269" s="70" t="s">
        <v>634</v>
      </c>
      <c r="K2269" s="70" t="s">
        <v>634</v>
      </c>
      <c r="L2269" s="48">
        <v>1727</v>
      </c>
      <c r="M2269" s="51">
        <v>3108.7793000000001</v>
      </c>
    </row>
    <row r="2270" spans="1:13" ht="14.25" x14ac:dyDescent="0.2">
      <c r="A2270" s="66" t="s">
        <v>41</v>
      </c>
      <c r="B2270" s="66" t="s">
        <v>41</v>
      </c>
      <c r="C2270" s="67" t="s">
        <v>45</v>
      </c>
      <c r="D2270" s="70" t="s">
        <v>24</v>
      </c>
      <c r="E2270" s="69">
        <v>2018</v>
      </c>
      <c r="F2270" s="69" t="s">
        <v>59</v>
      </c>
      <c r="G2270" s="69" t="s">
        <v>82</v>
      </c>
      <c r="H2270" s="70" t="s">
        <v>129</v>
      </c>
      <c r="I2270" s="70" t="s">
        <v>700</v>
      </c>
      <c r="J2270" s="70" t="s">
        <v>634</v>
      </c>
      <c r="K2270" s="70" t="s">
        <v>634</v>
      </c>
      <c r="L2270" s="48">
        <v>1326.25</v>
      </c>
      <c r="M2270" s="48">
        <v>2601.58</v>
      </c>
    </row>
    <row r="2271" spans="1:13" ht="14.25" x14ac:dyDescent="0.2">
      <c r="A2271" s="66" t="s">
        <v>41</v>
      </c>
      <c r="B2271" s="66" t="s">
        <v>41</v>
      </c>
      <c r="C2271" s="67" t="s">
        <v>57</v>
      </c>
      <c r="D2271" s="70" t="s">
        <v>0</v>
      </c>
      <c r="E2271" s="69">
        <v>2018</v>
      </c>
      <c r="F2271" s="69" t="s">
        <v>61</v>
      </c>
      <c r="G2271" s="69" t="s">
        <v>102</v>
      </c>
      <c r="H2271" s="70" t="s">
        <v>95</v>
      </c>
      <c r="I2271" s="70" t="s">
        <v>165</v>
      </c>
      <c r="J2271" s="70" t="s">
        <v>634</v>
      </c>
      <c r="K2271" s="70" t="s">
        <v>634</v>
      </c>
      <c r="L2271" s="48">
        <v>1212</v>
      </c>
      <c r="M2271" s="48">
        <v>4380.49</v>
      </c>
    </row>
    <row r="2272" spans="1:13" ht="14.25" x14ac:dyDescent="0.2">
      <c r="A2272" s="66" t="s">
        <v>41</v>
      </c>
      <c r="B2272" s="66" t="s">
        <v>41</v>
      </c>
      <c r="C2272" s="67" t="s">
        <v>51</v>
      </c>
      <c r="D2272" s="70" t="s">
        <v>1</v>
      </c>
      <c r="E2272" s="69">
        <v>2020</v>
      </c>
      <c r="F2272" s="69" t="s">
        <v>67</v>
      </c>
      <c r="G2272" s="69" t="s">
        <v>193</v>
      </c>
      <c r="H2272" s="70" t="s">
        <v>194</v>
      </c>
      <c r="I2272" s="70" t="s">
        <v>218</v>
      </c>
      <c r="J2272" s="70" t="s">
        <v>545</v>
      </c>
      <c r="K2272" s="70" t="s">
        <v>545</v>
      </c>
      <c r="L2272" s="48">
        <v>1434.67</v>
      </c>
      <c r="M2272" s="48">
        <v>5022.6400000000003</v>
      </c>
    </row>
    <row r="2273" spans="1:13" ht="14.25" x14ac:dyDescent="0.2">
      <c r="A2273" s="66" t="s">
        <v>41</v>
      </c>
      <c r="B2273" s="66" t="s">
        <v>41</v>
      </c>
      <c r="C2273" s="67" t="s">
        <v>691</v>
      </c>
      <c r="D2273" s="70" t="s">
        <v>21</v>
      </c>
      <c r="E2273" s="69">
        <v>2019</v>
      </c>
      <c r="F2273" s="69" t="s">
        <v>75</v>
      </c>
      <c r="G2273" s="69" t="s">
        <v>312</v>
      </c>
      <c r="H2273" s="70" t="s">
        <v>313</v>
      </c>
      <c r="I2273" s="70" t="s">
        <v>695</v>
      </c>
      <c r="J2273" s="70" t="s">
        <v>634</v>
      </c>
      <c r="K2273" s="70" t="s">
        <v>634</v>
      </c>
      <c r="L2273" s="48">
        <v>1236.43</v>
      </c>
      <c r="M2273" s="48">
        <v>3029.39</v>
      </c>
    </row>
    <row r="2274" spans="1:13" ht="14.25" x14ac:dyDescent="0.2">
      <c r="A2274" s="66" t="s">
        <v>41</v>
      </c>
      <c r="B2274" s="66" t="s">
        <v>41</v>
      </c>
      <c r="C2274" s="67" t="s">
        <v>45</v>
      </c>
      <c r="D2274" s="70" t="s">
        <v>24</v>
      </c>
      <c r="E2274" s="69">
        <v>2018</v>
      </c>
      <c r="F2274" s="69" t="s">
        <v>59</v>
      </c>
      <c r="G2274" s="69" t="s">
        <v>82</v>
      </c>
      <c r="H2274" s="70" t="s">
        <v>131</v>
      </c>
      <c r="I2274" s="70" t="s">
        <v>784</v>
      </c>
      <c r="J2274" s="70" t="s">
        <v>634</v>
      </c>
      <c r="K2274" s="70" t="s">
        <v>634</v>
      </c>
      <c r="L2274" s="48">
        <v>1326.25</v>
      </c>
      <c r="M2274" s="48">
        <v>2601.58</v>
      </c>
    </row>
    <row r="2275" spans="1:13" ht="15" x14ac:dyDescent="0.2">
      <c r="A2275" s="66" t="s">
        <v>41</v>
      </c>
      <c r="B2275" s="66" t="s">
        <v>41</v>
      </c>
      <c r="C2275" s="67" t="s">
        <v>675</v>
      </c>
      <c r="D2275" s="70" t="s">
        <v>15</v>
      </c>
      <c r="E2275" s="69">
        <v>2018</v>
      </c>
      <c r="F2275" s="69" t="s">
        <v>676</v>
      </c>
      <c r="G2275" s="69" t="s">
        <v>280</v>
      </c>
      <c r="H2275" s="70" t="s">
        <v>281</v>
      </c>
      <c r="I2275" s="70" t="s">
        <v>753</v>
      </c>
      <c r="J2275" s="70" t="s">
        <v>634</v>
      </c>
      <c r="K2275" s="70" t="s">
        <v>634</v>
      </c>
      <c r="L2275" s="71">
        <v>1284.72</v>
      </c>
      <c r="M2275" s="71">
        <v>2988.15</v>
      </c>
    </row>
    <row r="2276" spans="1:13" ht="14.25" x14ac:dyDescent="0.2">
      <c r="A2276" s="66" t="s">
        <v>41</v>
      </c>
      <c r="B2276" s="66" t="s">
        <v>41</v>
      </c>
      <c r="C2276" s="67" t="s">
        <v>47</v>
      </c>
      <c r="D2276" s="70" t="s">
        <v>17</v>
      </c>
      <c r="E2276" s="69">
        <v>2018</v>
      </c>
      <c r="F2276" s="69" t="s">
        <v>64</v>
      </c>
      <c r="G2276" s="69" t="s">
        <v>159</v>
      </c>
      <c r="H2276" s="70" t="s">
        <v>167</v>
      </c>
      <c r="I2276" s="70" t="s">
        <v>163</v>
      </c>
      <c r="J2276" s="70" t="s">
        <v>634</v>
      </c>
      <c r="K2276" s="70" t="s">
        <v>634</v>
      </c>
      <c r="L2276" s="48">
        <v>1298</v>
      </c>
      <c r="M2276" s="48">
        <v>1540.4</v>
      </c>
    </row>
    <row r="2277" spans="1:13" ht="15" x14ac:dyDescent="0.2">
      <c r="A2277" s="66" t="s">
        <v>41</v>
      </c>
      <c r="B2277" s="66" t="s">
        <v>41</v>
      </c>
      <c r="C2277" s="67" t="s">
        <v>706</v>
      </c>
      <c r="D2277" s="70" t="s">
        <v>568</v>
      </c>
      <c r="E2277" s="69">
        <v>2022</v>
      </c>
      <c r="F2277" s="69" t="s">
        <v>61</v>
      </c>
      <c r="G2277" s="69" t="s">
        <v>102</v>
      </c>
      <c r="H2277" s="70" t="s">
        <v>103</v>
      </c>
      <c r="I2277" s="70" t="s">
        <v>860</v>
      </c>
      <c r="J2277" s="70" t="s">
        <v>634</v>
      </c>
      <c r="K2277" s="70" t="s">
        <v>634</v>
      </c>
      <c r="L2277" s="71">
        <v>2064.84</v>
      </c>
      <c r="M2277" s="71">
        <v>4065.57</v>
      </c>
    </row>
    <row r="2278" spans="1:13" ht="15" x14ac:dyDescent="0.2">
      <c r="A2278" s="66" t="s">
        <v>41</v>
      </c>
      <c r="B2278" s="66" t="s">
        <v>41</v>
      </c>
      <c r="C2278" s="67" t="s">
        <v>675</v>
      </c>
      <c r="D2278" s="70" t="s">
        <v>15</v>
      </c>
      <c r="E2278" s="69">
        <v>2018</v>
      </c>
      <c r="F2278" s="69" t="s">
        <v>676</v>
      </c>
      <c r="G2278" s="69" t="s">
        <v>280</v>
      </c>
      <c r="H2278" s="70" t="s">
        <v>281</v>
      </c>
      <c r="I2278" s="70" t="s">
        <v>730</v>
      </c>
      <c r="J2278" s="70" t="s">
        <v>634</v>
      </c>
      <c r="K2278" s="70" t="s">
        <v>634</v>
      </c>
      <c r="L2278" s="71">
        <v>1284.72</v>
      </c>
      <c r="M2278" s="71">
        <v>2988.15</v>
      </c>
    </row>
    <row r="2279" spans="1:13" ht="15" x14ac:dyDescent="0.2">
      <c r="A2279" s="66" t="s">
        <v>41</v>
      </c>
      <c r="B2279" s="66" t="s">
        <v>41</v>
      </c>
      <c r="C2279" s="67" t="s">
        <v>675</v>
      </c>
      <c r="D2279" s="70" t="s">
        <v>15</v>
      </c>
      <c r="E2279" s="69">
        <v>2018</v>
      </c>
      <c r="F2279" s="69" t="s">
        <v>676</v>
      </c>
      <c r="G2279" s="69" t="s">
        <v>280</v>
      </c>
      <c r="H2279" s="70" t="s">
        <v>281</v>
      </c>
      <c r="I2279" s="70" t="s">
        <v>736</v>
      </c>
      <c r="J2279" s="70" t="s">
        <v>634</v>
      </c>
      <c r="K2279" s="70" t="s">
        <v>634</v>
      </c>
      <c r="L2279" s="71">
        <v>1284.72</v>
      </c>
      <c r="M2279" s="71">
        <v>2988.15</v>
      </c>
    </row>
    <row r="2280" spans="1:13" ht="14.25" x14ac:dyDescent="0.2">
      <c r="A2280" s="66" t="s">
        <v>41</v>
      </c>
      <c r="B2280" s="66" t="s">
        <v>41</v>
      </c>
      <c r="C2280" s="67" t="s">
        <v>663</v>
      </c>
      <c r="D2280" s="70" t="s">
        <v>7</v>
      </c>
      <c r="E2280" s="69">
        <v>2020</v>
      </c>
      <c r="F2280" s="69" t="s">
        <v>80</v>
      </c>
      <c r="G2280" s="69" t="s">
        <v>518</v>
      </c>
      <c r="H2280" s="70" t="s">
        <v>257</v>
      </c>
      <c r="I2280" s="70" t="s">
        <v>664</v>
      </c>
      <c r="J2280" s="70" t="s">
        <v>634</v>
      </c>
      <c r="K2280" s="70" t="s">
        <v>634</v>
      </c>
      <c r="L2280" s="48">
        <v>1785.2952</v>
      </c>
      <c r="M2280" s="48">
        <v>2188.42</v>
      </c>
    </row>
    <row r="2281" spans="1:13" ht="14.25" x14ac:dyDescent="0.2">
      <c r="A2281" s="66" t="s">
        <v>41</v>
      </c>
      <c r="B2281" s="66" t="s">
        <v>41</v>
      </c>
      <c r="C2281" s="67" t="s">
        <v>654</v>
      </c>
      <c r="D2281" s="70" t="s">
        <v>2</v>
      </c>
      <c r="E2281" s="69">
        <v>2018</v>
      </c>
      <c r="F2281" s="69" t="s">
        <v>64</v>
      </c>
      <c r="G2281" s="69" t="s">
        <v>159</v>
      </c>
      <c r="H2281" s="70" t="s">
        <v>129</v>
      </c>
      <c r="I2281" s="70" t="s">
        <v>655</v>
      </c>
      <c r="J2281" s="70" t="s">
        <v>634</v>
      </c>
      <c r="K2281" s="70" t="s">
        <v>634</v>
      </c>
      <c r="L2281" s="48">
        <v>2035.97</v>
      </c>
      <c r="M2281" s="48">
        <v>4337.2999999999993</v>
      </c>
    </row>
    <row r="2282" spans="1:13" ht="14.25" x14ac:dyDescent="0.2">
      <c r="A2282" s="66" t="s">
        <v>41</v>
      </c>
      <c r="B2282" s="66" t="s">
        <v>41</v>
      </c>
      <c r="C2282" s="67" t="s">
        <v>691</v>
      </c>
      <c r="D2282" s="70" t="s">
        <v>21</v>
      </c>
      <c r="E2282" s="69">
        <v>2019</v>
      </c>
      <c r="F2282" s="69" t="s">
        <v>75</v>
      </c>
      <c r="G2282" s="69" t="s">
        <v>312</v>
      </c>
      <c r="H2282" s="70" t="s">
        <v>283</v>
      </c>
      <c r="I2282" s="70" t="s">
        <v>695</v>
      </c>
      <c r="J2282" s="70" t="s">
        <v>634</v>
      </c>
      <c r="K2282" s="70" t="s">
        <v>634</v>
      </c>
      <c r="L2282" s="48">
        <v>1236.43</v>
      </c>
      <c r="M2282" s="48">
        <v>3029.39</v>
      </c>
    </row>
    <row r="2283" spans="1:13" ht="14.25" x14ac:dyDescent="0.2">
      <c r="A2283" s="66" t="s">
        <v>41</v>
      </c>
      <c r="B2283" s="66" t="s">
        <v>41</v>
      </c>
      <c r="C2283" s="67" t="s">
        <v>659</v>
      </c>
      <c r="D2283" s="70" t="s">
        <v>4</v>
      </c>
      <c r="E2283" s="69">
        <v>2020</v>
      </c>
      <c r="F2283" s="69" t="s">
        <v>66</v>
      </c>
      <c r="G2283" s="69" t="s">
        <v>186</v>
      </c>
      <c r="H2283" s="70" t="s">
        <v>179</v>
      </c>
      <c r="I2283" s="70" t="s">
        <v>743</v>
      </c>
      <c r="J2283" s="70" t="s">
        <v>545</v>
      </c>
      <c r="K2283" s="70" t="s">
        <v>545</v>
      </c>
      <c r="L2283" s="48">
        <v>1122.19</v>
      </c>
      <c r="M2283" s="48">
        <v>1499.5262090000001</v>
      </c>
    </row>
    <row r="2284" spans="1:13" ht="14.25" x14ac:dyDescent="0.2">
      <c r="A2284" s="66" t="s">
        <v>41</v>
      </c>
      <c r="B2284" s="66" t="s">
        <v>41</v>
      </c>
      <c r="C2284" s="67" t="s">
        <v>51</v>
      </c>
      <c r="D2284" s="70" t="s">
        <v>1</v>
      </c>
      <c r="E2284" s="69">
        <v>2020</v>
      </c>
      <c r="F2284" s="69" t="s">
        <v>67</v>
      </c>
      <c r="G2284" s="69" t="s">
        <v>193</v>
      </c>
      <c r="H2284" s="70" t="s">
        <v>194</v>
      </c>
      <c r="I2284" s="70" t="s">
        <v>695</v>
      </c>
      <c r="J2284" s="70" t="s">
        <v>545</v>
      </c>
      <c r="K2284" s="70" t="s">
        <v>545</v>
      </c>
      <c r="L2284" s="48">
        <v>1434.67</v>
      </c>
      <c r="M2284" s="48">
        <v>5022.6400000000003</v>
      </c>
    </row>
    <row r="2285" spans="1:13" ht="15" x14ac:dyDescent="0.2">
      <c r="A2285" s="66" t="s">
        <v>41</v>
      </c>
      <c r="B2285" s="66" t="s">
        <v>41</v>
      </c>
      <c r="C2285" s="67" t="s">
        <v>675</v>
      </c>
      <c r="D2285" s="70" t="s">
        <v>15</v>
      </c>
      <c r="E2285" s="69">
        <v>2018</v>
      </c>
      <c r="F2285" s="69" t="s">
        <v>676</v>
      </c>
      <c r="G2285" s="69" t="s">
        <v>280</v>
      </c>
      <c r="H2285" s="70" t="s">
        <v>283</v>
      </c>
      <c r="I2285" s="70" t="s">
        <v>685</v>
      </c>
      <c r="J2285" s="70" t="s">
        <v>634</v>
      </c>
      <c r="K2285" s="70" t="s">
        <v>634</v>
      </c>
      <c r="L2285" s="71">
        <v>2803.8272000000002</v>
      </c>
      <c r="M2285" s="71">
        <v>5890.47</v>
      </c>
    </row>
    <row r="2286" spans="1:13" ht="14.25" x14ac:dyDescent="0.2">
      <c r="A2286" s="66" t="s">
        <v>41</v>
      </c>
      <c r="B2286" s="66" t="s">
        <v>41</v>
      </c>
      <c r="C2286" s="67" t="s">
        <v>57</v>
      </c>
      <c r="D2286" s="70" t="s">
        <v>0</v>
      </c>
      <c r="E2286" s="69">
        <v>2018</v>
      </c>
      <c r="F2286" s="69" t="s">
        <v>61</v>
      </c>
      <c r="G2286" s="69" t="s">
        <v>102</v>
      </c>
      <c r="H2286" s="70" t="s">
        <v>129</v>
      </c>
      <c r="I2286" s="70" t="s">
        <v>783</v>
      </c>
      <c r="J2286" s="70" t="s">
        <v>634</v>
      </c>
      <c r="K2286" s="70" t="s">
        <v>634</v>
      </c>
      <c r="L2286" s="48">
        <v>1212</v>
      </c>
      <c r="M2286" s="48">
        <v>4380.49</v>
      </c>
    </row>
    <row r="2287" spans="1:13" ht="15" x14ac:dyDescent="0.2">
      <c r="A2287" s="66" t="s">
        <v>41</v>
      </c>
      <c r="B2287" s="66" t="s">
        <v>41</v>
      </c>
      <c r="C2287" s="67" t="s">
        <v>706</v>
      </c>
      <c r="D2287" s="70" t="s">
        <v>568</v>
      </c>
      <c r="E2287" s="69">
        <v>2022</v>
      </c>
      <c r="F2287" s="69" t="s">
        <v>61</v>
      </c>
      <c r="G2287" s="69" t="s">
        <v>102</v>
      </c>
      <c r="H2287" s="70" t="s">
        <v>86</v>
      </c>
      <c r="I2287" s="70" t="s">
        <v>695</v>
      </c>
      <c r="J2287" s="70" t="s">
        <v>634</v>
      </c>
      <c r="K2287" s="70" t="s">
        <v>634</v>
      </c>
      <c r="L2287" s="71">
        <v>2498.17</v>
      </c>
      <c r="M2287" s="71">
        <v>4487.5600000000004</v>
      </c>
    </row>
    <row r="2288" spans="1:13" ht="14.25" x14ac:dyDescent="0.2">
      <c r="A2288" s="66" t="s">
        <v>41</v>
      </c>
      <c r="B2288" s="66" t="s">
        <v>41</v>
      </c>
      <c r="C2288" s="67" t="s">
        <v>57</v>
      </c>
      <c r="D2288" s="70" t="s">
        <v>0</v>
      </c>
      <c r="E2288" s="69">
        <v>2018</v>
      </c>
      <c r="F2288" s="69" t="s">
        <v>61</v>
      </c>
      <c r="G2288" s="69" t="s">
        <v>102</v>
      </c>
      <c r="H2288" s="70" t="s">
        <v>129</v>
      </c>
      <c r="I2288" s="70" t="s">
        <v>652</v>
      </c>
      <c r="J2288" s="70" t="s">
        <v>634</v>
      </c>
      <c r="K2288" s="70" t="s">
        <v>634</v>
      </c>
      <c r="L2288" s="48">
        <v>1212</v>
      </c>
      <c r="M2288" s="48">
        <v>4380.49</v>
      </c>
    </row>
    <row r="2289" spans="1:13" ht="15" x14ac:dyDescent="0.2">
      <c r="A2289" s="66" t="s">
        <v>41</v>
      </c>
      <c r="B2289" s="66" t="s">
        <v>41</v>
      </c>
      <c r="C2289" s="67" t="s">
        <v>706</v>
      </c>
      <c r="D2289" s="70" t="s">
        <v>568</v>
      </c>
      <c r="E2289" s="69">
        <v>2022</v>
      </c>
      <c r="F2289" s="69" t="s">
        <v>61</v>
      </c>
      <c r="G2289" s="69" t="s">
        <v>102</v>
      </c>
      <c r="H2289" s="70" t="s">
        <v>103</v>
      </c>
      <c r="I2289" s="70" t="s">
        <v>769</v>
      </c>
      <c r="J2289" s="70" t="s">
        <v>634</v>
      </c>
      <c r="K2289" s="70" t="s">
        <v>634</v>
      </c>
      <c r="L2289" s="71">
        <v>2064.84</v>
      </c>
      <c r="M2289" s="71">
        <v>4065.57</v>
      </c>
    </row>
    <row r="2290" spans="1:13" ht="14.25" x14ac:dyDescent="0.2">
      <c r="A2290" s="66" t="s">
        <v>41</v>
      </c>
      <c r="B2290" s="66" t="s">
        <v>41</v>
      </c>
      <c r="C2290" s="67" t="s">
        <v>57</v>
      </c>
      <c r="D2290" s="70" t="s">
        <v>0</v>
      </c>
      <c r="E2290" s="69">
        <v>2018</v>
      </c>
      <c r="F2290" s="69" t="s">
        <v>61</v>
      </c>
      <c r="G2290" s="69" t="s">
        <v>102</v>
      </c>
      <c r="H2290" s="70" t="s">
        <v>494</v>
      </c>
      <c r="I2290" s="70" t="s">
        <v>825</v>
      </c>
      <c r="J2290" s="70" t="s">
        <v>634</v>
      </c>
      <c r="K2290" s="70" t="s">
        <v>634</v>
      </c>
      <c r="L2290" s="48">
        <v>1718.8</v>
      </c>
      <c r="M2290" s="48">
        <v>5893.71</v>
      </c>
    </row>
    <row r="2291" spans="1:13" ht="15" x14ac:dyDescent="0.2">
      <c r="A2291" s="66" t="s">
        <v>41</v>
      </c>
      <c r="B2291" s="66" t="s">
        <v>41</v>
      </c>
      <c r="C2291" s="67" t="s">
        <v>675</v>
      </c>
      <c r="D2291" s="70" t="s">
        <v>15</v>
      </c>
      <c r="E2291" s="69">
        <v>2018</v>
      </c>
      <c r="F2291" s="69" t="s">
        <v>676</v>
      </c>
      <c r="G2291" s="69" t="s">
        <v>280</v>
      </c>
      <c r="H2291" s="70" t="s">
        <v>281</v>
      </c>
      <c r="I2291" s="70" t="s">
        <v>685</v>
      </c>
      <c r="J2291" s="70" t="s">
        <v>634</v>
      </c>
      <c r="K2291" s="70" t="s">
        <v>634</v>
      </c>
      <c r="L2291" s="71">
        <v>1284.72</v>
      </c>
      <c r="M2291" s="71">
        <v>2988.15</v>
      </c>
    </row>
    <row r="2292" spans="1:13" ht="14.25" x14ac:dyDescent="0.2">
      <c r="A2292" s="66" t="s">
        <v>41</v>
      </c>
      <c r="B2292" s="66" t="s">
        <v>41</v>
      </c>
      <c r="C2292" s="67" t="s">
        <v>57</v>
      </c>
      <c r="D2292" s="70" t="s">
        <v>0</v>
      </c>
      <c r="E2292" s="69">
        <v>2018</v>
      </c>
      <c r="F2292" s="69" t="s">
        <v>61</v>
      </c>
      <c r="G2292" s="69" t="s">
        <v>102</v>
      </c>
      <c r="H2292" s="70" t="s">
        <v>160</v>
      </c>
      <c r="I2292" s="70" t="s">
        <v>734</v>
      </c>
      <c r="J2292" s="70" t="s">
        <v>634</v>
      </c>
      <c r="K2292" s="70" t="s">
        <v>634</v>
      </c>
      <c r="L2292" s="48">
        <v>1212</v>
      </c>
      <c r="M2292" s="48">
        <v>4380.49</v>
      </c>
    </row>
    <row r="2293" spans="1:13" ht="14.25" x14ac:dyDescent="0.2">
      <c r="A2293" s="66" t="s">
        <v>41</v>
      </c>
      <c r="B2293" s="66" t="s">
        <v>41</v>
      </c>
      <c r="C2293" s="67" t="s">
        <v>703</v>
      </c>
      <c r="D2293" s="70" t="s">
        <v>601</v>
      </c>
      <c r="E2293" s="69">
        <v>2022</v>
      </c>
      <c r="F2293" s="69" t="s">
        <v>66</v>
      </c>
      <c r="G2293" s="69" t="s">
        <v>186</v>
      </c>
      <c r="H2293" s="70" t="s">
        <v>160</v>
      </c>
      <c r="I2293" s="70" t="s">
        <v>740</v>
      </c>
      <c r="J2293" s="70" t="s">
        <v>634</v>
      </c>
      <c r="K2293" s="70" t="s">
        <v>634</v>
      </c>
      <c r="L2293" s="48">
        <v>1735.89</v>
      </c>
      <c r="M2293" s="51">
        <v>1945.6</v>
      </c>
    </row>
    <row r="2294" spans="1:13" ht="14.25" x14ac:dyDescent="0.2">
      <c r="A2294" s="66" t="s">
        <v>41</v>
      </c>
      <c r="B2294" s="66" t="s">
        <v>41</v>
      </c>
      <c r="C2294" s="67" t="s">
        <v>668</v>
      </c>
      <c r="D2294" s="70" t="s">
        <v>10</v>
      </c>
      <c r="E2294" s="69">
        <v>2019</v>
      </c>
      <c r="F2294" s="69" t="s">
        <v>76</v>
      </c>
      <c r="G2294" s="69" t="s">
        <v>328</v>
      </c>
      <c r="H2294" s="70" t="s">
        <v>179</v>
      </c>
      <c r="I2294" s="70" t="s">
        <v>825</v>
      </c>
      <c r="J2294" s="70" t="s">
        <v>545</v>
      </c>
      <c r="K2294" s="70" t="s">
        <v>545</v>
      </c>
      <c r="L2294" s="48">
        <v>1122.2</v>
      </c>
      <c r="M2294" s="48">
        <v>3112.55</v>
      </c>
    </row>
    <row r="2295" spans="1:13" ht="14.25" x14ac:dyDescent="0.2">
      <c r="A2295" s="66" t="s">
        <v>41</v>
      </c>
      <c r="B2295" s="66" t="s">
        <v>41</v>
      </c>
      <c r="C2295" s="67" t="s">
        <v>654</v>
      </c>
      <c r="D2295" s="70" t="s">
        <v>2</v>
      </c>
      <c r="E2295" s="69">
        <v>2018</v>
      </c>
      <c r="F2295" s="69" t="s">
        <v>64</v>
      </c>
      <c r="G2295" s="69" t="s">
        <v>159</v>
      </c>
      <c r="H2295" s="70" t="s">
        <v>129</v>
      </c>
      <c r="I2295" s="70" t="s">
        <v>688</v>
      </c>
      <c r="J2295" s="70" t="s">
        <v>634</v>
      </c>
      <c r="K2295" s="70" t="s">
        <v>634</v>
      </c>
      <c r="L2295" s="48">
        <v>2035.97</v>
      </c>
      <c r="M2295" s="48">
        <v>4337.2999999999993</v>
      </c>
    </row>
    <row r="2296" spans="1:13" ht="15" x14ac:dyDescent="0.2">
      <c r="A2296" s="66" t="s">
        <v>41</v>
      </c>
      <c r="B2296" s="66" t="s">
        <v>41</v>
      </c>
      <c r="C2296" s="67" t="s">
        <v>675</v>
      </c>
      <c r="D2296" s="70" t="s">
        <v>15</v>
      </c>
      <c r="E2296" s="69">
        <v>2018</v>
      </c>
      <c r="F2296" s="69" t="s">
        <v>676</v>
      </c>
      <c r="G2296" s="69" t="s">
        <v>280</v>
      </c>
      <c r="H2296" s="70" t="s">
        <v>281</v>
      </c>
      <c r="I2296" s="70" t="s">
        <v>685</v>
      </c>
      <c r="J2296" s="70" t="s">
        <v>634</v>
      </c>
      <c r="K2296" s="70" t="s">
        <v>634</v>
      </c>
      <c r="L2296" s="71">
        <v>1284.72</v>
      </c>
      <c r="M2296" s="71">
        <v>2988.15</v>
      </c>
    </row>
    <row r="2297" spans="1:13" ht="14.25" x14ac:dyDescent="0.2">
      <c r="A2297" s="66" t="s">
        <v>41</v>
      </c>
      <c r="B2297" s="66" t="s">
        <v>41</v>
      </c>
      <c r="C2297" s="67" t="s">
        <v>48</v>
      </c>
      <c r="D2297" s="70" t="s">
        <v>11</v>
      </c>
      <c r="E2297" s="69">
        <v>2018</v>
      </c>
      <c r="F2297" s="69" t="s">
        <v>59</v>
      </c>
      <c r="G2297" s="69" t="s">
        <v>82</v>
      </c>
      <c r="H2297" s="70" t="s">
        <v>129</v>
      </c>
      <c r="I2297" s="70" t="s">
        <v>784</v>
      </c>
      <c r="J2297" s="70" t="s">
        <v>634</v>
      </c>
      <c r="K2297" s="70" t="s">
        <v>634</v>
      </c>
      <c r="L2297" s="48">
        <v>1298</v>
      </c>
      <c r="M2297" s="48">
        <v>1694</v>
      </c>
    </row>
    <row r="2298" spans="1:13" ht="15" x14ac:dyDescent="0.2">
      <c r="A2298" s="66" t="s">
        <v>41</v>
      </c>
      <c r="B2298" s="66" t="s">
        <v>41</v>
      </c>
      <c r="C2298" s="67" t="s">
        <v>675</v>
      </c>
      <c r="D2298" s="70" t="s">
        <v>15</v>
      </c>
      <c r="E2298" s="69">
        <v>2018</v>
      </c>
      <c r="F2298" s="69" t="s">
        <v>676</v>
      </c>
      <c r="G2298" s="69" t="s">
        <v>280</v>
      </c>
      <c r="H2298" s="70" t="s">
        <v>281</v>
      </c>
      <c r="I2298" s="70" t="s">
        <v>685</v>
      </c>
      <c r="J2298" s="70" t="s">
        <v>634</v>
      </c>
      <c r="K2298" s="70" t="s">
        <v>634</v>
      </c>
      <c r="L2298" s="71">
        <v>1284.72</v>
      </c>
      <c r="M2298" s="71">
        <v>2988.15</v>
      </c>
    </row>
    <row r="2299" spans="1:13" ht="14.25" x14ac:dyDescent="0.2">
      <c r="A2299" s="66" t="s">
        <v>41</v>
      </c>
      <c r="B2299" s="66" t="s">
        <v>41</v>
      </c>
      <c r="C2299" s="67" t="s">
        <v>49</v>
      </c>
      <c r="D2299" s="70" t="s">
        <v>13</v>
      </c>
      <c r="E2299" s="69">
        <v>2019</v>
      </c>
      <c r="F2299" s="69" t="s">
        <v>65</v>
      </c>
      <c r="G2299" s="69" t="s">
        <v>176</v>
      </c>
      <c r="H2299" s="70" t="s">
        <v>181</v>
      </c>
      <c r="I2299" s="70" t="s">
        <v>748</v>
      </c>
      <c r="J2299" s="70" t="s">
        <v>634</v>
      </c>
      <c r="K2299" s="70" t="s">
        <v>634</v>
      </c>
      <c r="L2299" s="48">
        <v>1738</v>
      </c>
      <c r="M2299" s="48">
        <v>2335.86</v>
      </c>
    </row>
    <row r="2300" spans="1:13" ht="14.25" x14ac:dyDescent="0.2">
      <c r="A2300" s="66" t="s">
        <v>41</v>
      </c>
      <c r="B2300" s="66" t="s">
        <v>41</v>
      </c>
      <c r="C2300" s="67" t="s">
        <v>668</v>
      </c>
      <c r="D2300" s="70" t="s">
        <v>10</v>
      </c>
      <c r="E2300" s="69">
        <v>2019</v>
      </c>
      <c r="F2300" s="69" t="s">
        <v>76</v>
      </c>
      <c r="G2300" s="69" t="s">
        <v>328</v>
      </c>
      <c r="H2300" s="70" t="s">
        <v>179</v>
      </c>
      <c r="I2300" s="70" t="s">
        <v>390</v>
      </c>
      <c r="J2300" s="70" t="s">
        <v>545</v>
      </c>
      <c r="K2300" s="70" t="s">
        <v>545</v>
      </c>
      <c r="L2300" s="48">
        <v>1122.2</v>
      </c>
      <c r="M2300" s="48">
        <v>3112.55</v>
      </c>
    </row>
    <row r="2301" spans="1:13" ht="14.25" x14ac:dyDescent="0.2">
      <c r="A2301" s="66" t="s">
        <v>41</v>
      </c>
      <c r="B2301" s="66" t="s">
        <v>41</v>
      </c>
      <c r="C2301" s="67" t="s">
        <v>668</v>
      </c>
      <c r="D2301" s="70" t="s">
        <v>10</v>
      </c>
      <c r="E2301" s="69">
        <v>2019</v>
      </c>
      <c r="F2301" s="69" t="s">
        <v>76</v>
      </c>
      <c r="G2301" s="69" t="s">
        <v>328</v>
      </c>
      <c r="H2301" s="70" t="s">
        <v>179</v>
      </c>
      <c r="I2301" s="70" t="s">
        <v>375</v>
      </c>
      <c r="J2301" s="70" t="s">
        <v>545</v>
      </c>
      <c r="K2301" s="70" t="s">
        <v>545</v>
      </c>
      <c r="L2301" s="48">
        <v>1122.2</v>
      </c>
      <c r="M2301" s="48">
        <v>3112.55</v>
      </c>
    </row>
    <row r="2302" spans="1:13" ht="14.25" x14ac:dyDescent="0.2">
      <c r="A2302" s="66" t="s">
        <v>41</v>
      </c>
      <c r="B2302" s="66" t="s">
        <v>41</v>
      </c>
      <c r="C2302" s="67" t="s">
        <v>659</v>
      </c>
      <c r="D2302" s="70" t="s">
        <v>4</v>
      </c>
      <c r="E2302" s="69">
        <v>2020</v>
      </c>
      <c r="F2302" s="69" t="s">
        <v>66</v>
      </c>
      <c r="G2302" s="69" t="s">
        <v>186</v>
      </c>
      <c r="H2302" s="70" t="s">
        <v>179</v>
      </c>
      <c r="I2302" s="70" t="s">
        <v>486</v>
      </c>
      <c r="J2302" s="70" t="s">
        <v>545</v>
      </c>
      <c r="K2302" s="70" t="s">
        <v>545</v>
      </c>
      <c r="L2302" s="48">
        <v>1122.19</v>
      </c>
      <c r="M2302" s="48">
        <v>1499.5262090000001</v>
      </c>
    </row>
    <row r="2303" spans="1:13" ht="14.25" x14ac:dyDescent="0.2">
      <c r="A2303" s="66" t="s">
        <v>41</v>
      </c>
      <c r="B2303" s="66" t="s">
        <v>41</v>
      </c>
      <c r="C2303" s="67" t="s">
        <v>659</v>
      </c>
      <c r="D2303" s="70" t="s">
        <v>4</v>
      </c>
      <c r="E2303" s="69">
        <v>2020</v>
      </c>
      <c r="F2303" s="69" t="s">
        <v>66</v>
      </c>
      <c r="G2303" s="69" t="s">
        <v>186</v>
      </c>
      <c r="H2303" s="70" t="s">
        <v>179</v>
      </c>
      <c r="I2303" s="70" t="s">
        <v>782</v>
      </c>
      <c r="J2303" s="70" t="s">
        <v>545</v>
      </c>
      <c r="K2303" s="70" t="s">
        <v>545</v>
      </c>
      <c r="L2303" s="48">
        <v>1122.19</v>
      </c>
      <c r="M2303" s="48">
        <v>1499.5262090000001</v>
      </c>
    </row>
    <row r="2304" spans="1:13" ht="15" x14ac:dyDescent="0.2">
      <c r="A2304" s="66" t="s">
        <v>41</v>
      </c>
      <c r="B2304" s="66" t="s">
        <v>41</v>
      </c>
      <c r="C2304" s="67" t="s">
        <v>706</v>
      </c>
      <c r="D2304" s="70" t="s">
        <v>568</v>
      </c>
      <c r="E2304" s="69">
        <v>2022</v>
      </c>
      <c r="F2304" s="69" t="s">
        <v>61</v>
      </c>
      <c r="G2304" s="69" t="s">
        <v>102</v>
      </c>
      <c r="H2304" s="70" t="s">
        <v>103</v>
      </c>
      <c r="I2304" s="70" t="s">
        <v>724</v>
      </c>
      <c r="J2304" s="70" t="s">
        <v>634</v>
      </c>
      <c r="K2304" s="70" t="s">
        <v>634</v>
      </c>
      <c r="L2304" s="71">
        <v>2064.84</v>
      </c>
      <c r="M2304" s="71">
        <v>4065.57</v>
      </c>
    </row>
    <row r="2305" spans="1:13" ht="14.25" x14ac:dyDescent="0.2">
      <c r="A2305" s="66" t="s">
        <v>41</v>
      </c>
      <c r="B2305" s="66" t="s">
        <v>41</v>
      </c>
      <c r="C2305" s="67" t="s">
        <v>57</v>
      </c>
      <c r="D2305" s="70" t="s">
        <v>0</v>
      </c>
      <c r="E2305" s="69">
        <v>2018</v>
      </c>
      <c r="F2305" s="69" t="s">
        <v>61</v>
      </c>
      <c r="G2305" s="69" t="s">
        <v>102</v>
      </c>
      <c r="H2305" s="70" t="s">
        <v>129</v>
      </c>
      <c r="I2305" s="70" t="s">
        <v>652</v>
      </c>
      <c r="J2305" s="70" t="s">
        <v>634</v>
      </c>
      <c r="K2305" s="70" t="s">
        <v>634</v>
      </c>
      <c r="L2305" s="48">
        <v>1212</v>
      </c>
      <c r="M2305" s="48">
        <v>4380.49</v>
      </c>
    </row>
    <row r="2306" spans="1:13" ht="14.25" x14ac:dyDescent="0.2">
      <c r="A2306" s="66" t="s">
        <v>41</v>
      </c>
      <c r="B2306" s="66" t="s">
        <v>41</v>
      </c>
      <c r="C2306" s="67" t="s">
        <v>57</v>
      </c>
      <c r="D2306" s="70" t="s">
        <v>0</v>
      </c>
      <c r="E2306" s="69">
        <v>2018</v>
      </c>
      <c r="F2306" s="69" t="s">
        <v>61</v>
      </c>
      <c r="G2306" s="69" t="s">
        <v>102</v>
      </c>
      <c r="H2306" s="70" t="s">
        <v>129</v>
      </c>
      <c r="I2306" s="70" t="s">
        <v>783</v>
      </c>
      <c r="J2306" s="70" t="s">
        <v>634</v>
      </c>
      <c r="K2306" s="70" t="s">
        <v>634</v>
      </c>
      <c r="L2306" s="48">
        <v>1212</v>
      </c>
      <c r="M2306" s="48">
        <v>4380.49</v>
      </c>
    </row>
    <row r="2307" spans="1:13" ht="14.25" x14ac:dyDescent="0.2">
      <c r="A2307" s="66" t="s">
        <v>41</v>
      </c>
      <c r="B2307" s="66" t="s">
        <v>41</v>
      </c>
      <c r="C2307" s="67" t="s">
        <v>51</v>
      </c>
      <c r="D2307" s="70" t="s">
        <v>1</v>
      </c>
      <c r="E2307" s="69">
        <v>2020</v>
      </c>
      <c r="F2307" s="69" t="s">
        <v>67</v>
      </c>
      <c r="G2307" s="69" t="s">
        <v>193</v>
      </c>
      <c r="H2307" s="70" t="s">
        <v>194</v>
      </c>
      <c r="I2307" s="70" t="s">
        <v>695</v>
      </c>
      <c r="J2307" s="70" t="s">
        <v>545</v>
      </c>
      <c r="K2307" s="70" t="s">
        <v>545</v>
      </c>
      <c r="L2307" s="48">
        <v>1434.67</v>
      </c>
      <c r="M2307" s="48">
        <v>5022.6400000000003</v>
      </c>
    </row>
    <row r="2308" spans="1:13" ht="14.25" x14ac:dyDescent="0.2">
      <c r="A2308" s="66" t="s">
        <v>41</v>
      </c>
      <c r="B2308" s="66" t="s">
        <v>41</v>
      </c>
      <c r="C2308" s="67" t="s">
        <v>57</v>
      </c>
      <c r="D2308" s="70" t="s">
        <v>0</v>
      </c>
      <c r="E2308" s="69">
        <v>2018</v>
      </c>
      <c r="F2308" s="69" t="s">
        <v>61</v>
      </c>
      <c r="G2308" s="69" t="s">
        <v>102</v>
      </c>
      <c r="H2308" s="70" t="s">
        <v>129</v>
      </c>
      <c r="I2308" s="70" t="s">
        <v>807</v>
      </c>
      <c r="J2308" s="70" t="s">
        <v>634</v>
      </c>
      <c r="K2308" s="70" t="s">
        <v>634</v>
      </c>
      <c r="L2308" s="48">
        <v>1212</v>
      </c>
      <c r="M2308" s="48">
        <v>4380.49</v>
      </c>
    </row>
    <row r="2309" spans="1:13" ht="14.25" x14ac:dyDescent="0.2">
      <c r="A2309" s="66" t="s">
        <v>41</v>
      </c>
      <c r="B2309" s="66" t="s">
        <v>41</v>
      </c>
      <c r="C2309" s="67" t="s">
        <v>803</v>
      </c>
      <c r="D2309" s="70" t="s">
        <v>36</v>
      </c>
      <c r="E2309" s="69">
        <v>2020</v>
      </c>
      <c r="F2309" s="69" t="s">
        <v>77</v>
      </c>
      <c r="G2309" s="69" t="s">
        <v>403</v>
      </c>
      <c r="H2309" s="70" t="s">
        <v>86</v>
      </c>
      <c r="I2309" s="70" t="s">
        <v>804</v>
      </c>
      <c r="J2309" s="70" t="s">
        <v>634</v>
      </c>
      <c r="K2309" s="70" t="s">
        <v>634</v>
      </c>
      <c r="L2309" s="48">
        <v>2163.48</v>
      </c>
      <c r="M2309" s="48">
        <v>2760.15</v>
      </c>
    </row>
    <row r="2310" spans="1:13" ht="14.25" x14ac:dyDescent="0.2">
      <c r="A2310" s="66" t="s">
        <v>41</v>
      </c>
      <c r="B2310" s="66" t="s">
        <v>41</v>
      </c>
      <c r="C2310" s="67" t="s">
        <v>775</v>
      </c>
      <c r="D2310" s="70" t="s">
        <v>31</v>
      </c>
      <c r="E2310" s="69">
        <v>2021</v>
      </c>
      <c r="F2310" s="69" t="s">
        <v>75</v>
      </c>
      <c r="G2310" s="69" t="s">
        <v>312</v>
      </c>
      <c r="H2310" s="70" t="s">
        <v>527</v>
      </c>
      <c r="I2310" s="70" t="s">
        <v>839</v>
      </c>
      <c r="J2310" s="70" t="s">
        <v>634</v>
      </c>
      <c r="K2310" s="70" t="s">
        <v>634</v>
      </c>
      <c r="L2310" s="51">
        <v>1212</v>
      </c>
      <c r="M2310" s="51">
        <v>2276.0100000000002</v>
      </c>
    </row>
    <row r="2311" spans="1:13" ht="14.25" x14ac:dyDescent="0.2">
      <c r="A2311" s="66" t="s">
        <v>41</v>
      </c>
      <c r="B2311" s="66" t="s">
        <v>41</v>
      </c>
      <c r="C2311" s="67" t="s">
        <v>691</v>
      </c>
      <c r="D2311" s="70" t="s">
        <v>21</v>
      </c>
      <c r="E2311" s="69">
        <v>2019</v>
      </c>
      <c r="F2311" s="69" t="s">
        <v>75</v>
      </c>
      <c r="G2311" s="69" t="s">
        <v>312</v>
      </c>
      <c r="H2311" s="70" t="s">
        <v>313</v>
      </c>
      <c r="I2311" s="70" t="s">
        <v>695</v>
      </c>
      <c r="J2311" s="70" t="s">
        <v>634</v>
      </c>
      <c r="K2311" s="70" t="s">
        <v>634</v>
      </c>
      <c r="L2311" s="48">
        <v>1236.43</v>
      </c>
      <c r="M2311" s="48">
        <v>3029.39</v>
      </c>
    </row>
    <row r="2312" spans="1:13" ht="14.25" x14ac:dyDescent="0.2">
      <c r="A2312" s="66" t="s">
        <v>41</v>
      </c>
      <c r="B2312" s="66" t="s">
        <v>41</v>
      </c>
      <c r="C2312" s="67" t="s">
        <v>49</v>
      </c>
      <c r="D2312" s="70" t="s">
        <v>13</v>
      </c>
      <c r="E2312" s="69">
        <v>2019</v>
      </c>
      <c r="F2312" s="69" t="s">
        <v>65</v>
      </c>
      <c r="G2312" s="69" t="s">
        <v>176</v>
      </c>
      <c r="H2312" s="70" t="s">
        <v>179</v>
      </c>
      <c r="I2312" s="70" t="s">
        <v>713</v>
      </c>
      <c r="J2312" s="70" t="s">
        <v>714</v>
      </c>
      <c r="K2312" s="70" t="s">
        <v>714</v>
      </c>
      <c r="L2312" s="48">
        <v>1738</v>
      </c>
      <c r="M2312" s="48">
        <v>3106.74</v>
      </c>
    </row>
    <row r="2313" spans="1:13" ht="14.25" x14ac:dyDescent="0.2">
      <c r="A2313" s="66" t="s">
        <v>41</v>
      </c>
      <c r="B2313" s="66" t="s">
        <v>41</v>
      </c>
      <c r="C2313" s="67" t="s">
        <v>751</v>
      </c>
      <c r="D2313" s="70" t="s">
        <v>27</v>
      </c>
      <c r="E2313" s="69">
        <v>2018</v>
      </c>
      <c r="F2313" s="69" t="s">
        <v>72</v>
      </c>
      <c r="G2313" s="69" t="s">
        <v>275</v>
      </c>
      <c r="H2313" s="70" t="s">
        <v>277</v>
      </c>
      <c r="I2313" s="70" t="s">
        <v>114</v>
      </c>
      <c r="J2313" s="70" t="s">
        <v>634</v>
      </c>
      <c r="K2313" s="70" t="s">
        <v>634</v>
      </c>
      <c r="L2313" s="48">
        <v>1523.3</v>
      </c>
      <c r="M2313" s="48">
        <v>3458.29</v>
      </c>
    </row>
    <row r="2314" spans="1:13" ht="14.25" x14ac:dyDescent="0.2">
      <c r="A2314" s="66" t="s">
        <v>41</v>
      </c>
      <c r="B2314" s="66" t="s">
        <v>41</v>
      </c>
      <c r="C2314" s="67" t="s">
        <v>691</v>
      </c>
      <c r="D2314" s="70" t="s">
        <v>21</v>
      </c>
      <c r="E2314" s="69">
        <v>2019</v>
      </c>
      <c r="F2314" s="69" t="s">
        <v>75</v>
      </c>
      <c r="G2314" s="69" t="s">
        <v>312</v>
      </c>
      <c r="H2314" s="70" t="s">
        <v>313</v>
      </c>
      <c r="I2314" s="70" t="s">
        <v>695</v>
      </c>
      <c r="J2314" s="70" t="s">
        <v>634</v>
      </c>
      <c r="K2314" s="70" t="s">
        <v>634</v>
      </c>
      <c r="L2314" s="48">
        <v>1236.43</v>
      </c>
      <c r="M2314" s="48">
        <v>3029.39</v>
      </c>
    </row>
    <row r="2315" spans="1:13" ht="14.25" x14ac:dyDescent="0.2">
      <c r="A2315" s="66" t="s">
        <v>41</v>
      </c>
      <c r="B2315" s="66" t="s">
        <v>41</v>
      </c>
      <c r="C2315" s="67" t="s">
        <v>691</v>
      </c>
      <c r="D2315" s="70" t="s">
        <v>21</v>
      </c>
      <c r="E2315" s="69">
        <v>2019</v>
      </c>
      <c r="F2315" s="69" t="s">
        <v>75</v>
      </c>
      <c r="G2315" s="69" t="s">
        <v>312</v>
      </c>
      <c r="H2315" s="70" t="s">
        <v>313</v>
      </c>
      <c r="I2315" s="70" t="s">
        <v>832</v>
      </c>
      <c r="J2315" s="70" t="s">
        <v>634</v>
      </c>
      <c r="K2315" s="70" t="s">
        <v>634</v>
      </c>
      <c r="L2315" s="48">
        <v>1236.43</v>
      </c>
      <c r="M2315" s="48">
        <v>3029.39</v>
      </c>
    </row>
    <row r="2316" spans="1:13" ht="14.25" x14ac:dyDescent="0.2">
      <c r="A2316" s="66" t="s">
        <v>41</v>
      </c>
      <c r="B2316" s="66" t="s">
        <v>41</v>
      </c>
      <c r="C2316" s="67" t="s">
        <v>659</v>
      </c>
      <c r="D2316" s="70" t="s">
        <v>4</v>
      </c>
      <c r="E2316" s="69">
        <v>2020</v>
      </c>
      <c r="F2316" s="69" t="s">
        <v>66</v>
      </c>
      <c r="G2316" s="69" t="s">
        <v>186</v>
      </c>
      <c r="H2316" s="70" t="s">
        <v>179</v>
      </c>
      <c r="I2316" s="70" t="s">
        <v>461</v>
      </c>
      <c r="J2316" s="70" t="s">
        <v>545</v>
      </c>
      <c r="K2316" s="70" t="s">
        <v>545</v>
      </c>
      <c r="L2316" s="48">
        <v>1122.19</v>
      </c>
      <c r="M2316" s="48">
        <v>1499.5262090000001</v>
      </c>
    </row>
    <row r="2317" spans="1:13" ht="15" x14ac:dyDescent="0.25">
      <c r="A2317" s="66" t="s">
        <v>41</v>
      </c>
      <c r="B2317" s="66" t="s">
        <v>41</v>
      </c>
      <c r="C2317" s="67" t="s">
        <v>754</v>
      </c>
      <c r="D2317" s="70" t="s">
        <v>755</v>
      </c>
      <c r="E2317" s="69">
        <v>2022</v>
      </c>
      <c r="F2317" s="69" t="s">
        <v>77</v>
      </c>
      <c r="G2317" s="69" t="s">
        <v>403</v>
      </c>
      <c r="H2317" s="70" t="s">
        <v>257</v>
      </c>
      <c r="I2317" s="70" t="s">
        <v>802</v>
      </c>
      <c r="J2317" s="70" t="s">
        <v>634</v>
      </c>
      <c r="K2317" s="70" t="s">
        <v>634</v>
      </c>
      <c r="L2317" s="64">
        <v>1236.43</v>
      </c>
      <c r="M2317" s="64">
        <v>2561.62</v>
      </c>
    </row>
    <row r="2318" spans="1:13" ht="15" x14ac:dyDescent="0.2">
      <c r="A2318" s="66" t="s">
        <v>41</v>
      </c>
      <c r="B2318" s="66" t="s">
        <v>41</v>
      </c>
      <c r="C2318" s="67" t="s">
        <v>675</v>
      </c>
      <c r="D2318" s="70" t="s">
        <v>15</v>
      </c>
      <c r="E2318" s="69">
        <v>2018</v>
      </c>
      <c r="F2318" s="69" t="s">
        <v>676</v>
      </c>
      <c r="G2318" s="69" t="s">
        <v>280</v>
      </c>
      <c r="H2318" s="70" t="s">
        <v>281</v>
      </c>
      <c r="I2318" s="70" t="s">
        <v>685</v>
      </c>
      <c r="J2318" s="70" t="s">
        <v>634</v>
      </c>
      <c r="K2318" s="70" t="s">
        <v>634</v>
      </c>
      <c r="L2318" s="71">
        <v>1284.72</v>
      </c>
      <c r="M2318" s="71">
        <v>2988.15</v>
      </c>
    </row>
    <row r="2319" spans="1:13" ht="14.25" x14ac:dyDescent="0.2">
      <c r="A2319" s="66" t="s">
        <v>41</v>
      </c>
      <c r="B2319" s="66" t="s">
        <v>41</v>
      </c>
      <c r="C2319" s="67" t="s">
        <v>668</v>
      </c>
      <c r="D2319" s="70" t="s">
        <v>10</v>
      </c>
      <c r="E2319" s="69">
        <v>2019</v>
      </c>
      <c r="F2319" s="69" t="s">
        <v>76</v>
      </c>
      <c r="G2319" s="69" t="s">
        <v>328</v>
      </c>
      <c r="H2319" s="70" t="s">
        <v>179</v>
      </c>
      <c r="I2319" s="70" t="s">
        <v>369</v>
      </c>
      <c r="J2319" s="70" t="s">
        <v>545</v>
      </c>
      <c r="K2319" s="70" t="s">
        <v>545</v>
      </c>
      <c r="L2319" s="48">
        <v>1122.2</v>
      </c>
      <c r="M2319" s="48">
        <v>3112.55</v>
      </c>
    </row>
    <row r="2320" spans="1:13" ht="15" x14ac:dyDescent="0.2">
      <c r="A2320" s="66" t="s">
        <v>41</v>
      </c>
      <c r="B2320" s="66" t="s">
        <v>41</v>
      </c>
      <c r="C2320" s="67" t="s">
        <v>706</v>
      </c>
      <c r="D2320" s="70" t="s">
        <v>568</v>
      </c>
      <c r="E2320" s="69">
        <v>2022</v>
      </c>
      <c r="F2320" s="69" t="s">
        <v>61</v>
      </c>
      <c r="G2320" s="69" t="s">
        <v>102</v>
      </c>
      <c r="H2320" s="70" t="s">
        <v>86</v>
      </c>
      <c r="I2320" s="70" t="s">
        <v>695</v>
      </c>
      <c r="J2320" s="70" t="s">
        <v>634</v>
      </c>
      <c r="K2320" s="70" t="s">
        <v>634</v>
      </c>
      <c r="L2320" s="71">
        <v>2498.17</v>
      </c>
      <c r="M2320" s="71">
        <v>4487.5600000000004</v>
      </c>
    </row>
    <row r="2321" spans="1:13" ht="14.25" x14ac:dyDescent="0.2">
      <c r="A2321" s="66" t="s">
        <v>41</v>
      </c>
      <c r="B2321" s="66" t="s">
        <v>41</v>
      </c>
      <c r="C2321" s="67" t="s">
        <v>751</v>
      </c>
      <c r="D2321" s="70" t="s">
        <v>27</v>
      </c>
      <c r="E2321" s="69">
        <v>2018</v>
      </c>
      <c r="F2321" s="69" t="s">
        <v>72</v>
      </c>
      <c r="G2321" s="69" t="s">
        <v>275</v>
      </c>
      <c r="H2321" s="70" t="s">
        <v>276</v>
      </c>
      <c r="I2321" s="70" t="s">
        <v>114</v>
      </c>
      <c r="J2321" s="70" t="s">
        <v>634</v>
      </c>
      <c r="K2321" s="70" t="s">
        <v>634</v>
      </c>
      <c r="L2321" s="48">
        <v>1523.3</v>
      </c>
      <c r="M2321" s="48">
        <v>3458.29</v>
      </c>
    </row>
    <row r="2322" spans="1:13" ht="14.25" x14ac:dyDescent="0.2">
      <c r="A2322" s="66" t="s">
        <v>41</v>
      </c>
      <c r="B2322" s="66" t="s">
        <v>41</v>
      </c>
      <c r="C2322" s="67" t="s">
        <v>55</v>
      </c>
      <c r="D2322" s="70" t="s">
        <v>6</v>
      </c>
      <c r="E2322" s="69">
        <v>2018</v>
      </c>
      <c r="F2322" s="69" t="s">
        <v>71</v>
      </c>
      <c r="G2322" s="69" t="s">
        <v>264</v>
      </c>
      <c r="H2322" s="70" t="s">
        <v>99</v>
      </c>
      <c r="I2322" s="70" t="s">
        <v>733</v>
      </c>
      <c r="J2322" s="70" t="s">
        <v>634</v>
      </c>
      <c r="K2322" s="70" t="s">
        <v>634</v>
      </c>
      <c r="L2322" s="56">
        <v>1727</v>
      </c>
      <c r="M2322" s="56">
        <v>3452.47</v>
      </c>
    </row>
    <row r="2323" spans="1:13" ht="14.25" x14ac:dyDescent="0.2">
      <c r="A2323" s="66" t="s">
        <v>41</v>
      </c>
      <c r="B2323" s="66" t="s">
        <v>41</v>
      </c>
      <c r="C2323" s="67" t="s">
        <v>668</v>
      </c>
      <c r="D2323" s="70" t="s">
        <v>10</v>
      </c>
      <c r="E2323" s="69">
        <v>2019</v>
      </c>
      <c r="F2323" s="69" t="s">
        <v>76</v>
      </c>
      <c r="G2323" s="69" t="s">
        <v>328</v>
      </c>
      <c r="H2323" s="70" t="s">
        <v>179</v>
      </c>
      <c r="I2323" s="70" t="s">
        <v>376</v>
      </c>
      <c r="J2323" s="70" t="s">
        <v>545</v>
      </c>
      <c r="K2323" s="70" t="s">
        <v>545</v>
      </c>
      <c r="L2323" s="48">
        <v>1122.2</v>
      </c>
      <c r="M2323" s="48">
        <v>3112.55</v>
      </c>
    </row>
    <row r="2324" spans="1:13" ht="14.25" x14ac:dyDescent="0.2">
      <c r="A2324" s="66" t="s">
        <v>41</v>
      </c>
      <c r="B2324" s="66" t="s">
        <v>41</v>
      </c>
      <c r="C2324" s="67" t="s">
        <v>668</v>
      </c>
      <c r="D2324" s="70" t="s">
        <v>10</v>
      </c>
      <c r="E2324" s="69">
        <v>2019</v>
      </c>
      <c r="F2324" s="69" t="s">
        <v>76</v>
      </c>
      <c r="G2324" s="69" t="s">
        <v>328</v>
      </c>
      <c r="H2324" s="70" t="s">
        <v>179</v>
      </c>
      <c r="I2324" s="70" t="s">
        <v>786</v>
      </c>
      <c r="J2324" s="70" t="s">
        <v>545</v>
      </c>
      <c r="K2324" s="70" t="s">
        <v>545</v>
      </c>
      <c r="L2324" s="48">
        <v>1122.2</v>
      </c>
      <c r="M2324" s="48">
        <v>3112.55</v>
      </c>
    </row>
    <row r="2325" spans="1:13" ht="14.25" x14ac:dyDescent="0.2">
      <c r="A2325" s="66" t="s">
        <v>41</v>
      </c>
      <c r="B2325" s="66" t="s">
        <v>41</v>
      </c>
      <c r="C2325" s="67" t="s">
        <v>47</v>
      </c>
      <c r="D2325" s="70" t="s">
        <v>17</v>
      </c>
      <c r="E2325" s="69">
        <v>2018</v>
      </c>
      <c r="F2325" s="69" t="s">
        <v>64</v>
      </c>
      <c r="G2325" s="69" t="s">
        <v>159</v>
      </c>
      <c r="H2325" s="70" t="s">
        <v>93</v>
      </c>
      <c r="I2325" s="70" t="s">
        <v>161</v>
      </c>
      <c r="J2325" s="70" t="s">
        <v>634</v>
      </c>
      <c r="K2325" s="70" t="s">
        <v>634</v>
      </c>
      <c r="L2325" s="48">
        <v>2315.0500000000002</v>
      </c>
      <c r="M2325" s="48">
        <v>5306.7800000000007</v>
      </c>
    </row>
    <row r="2326" spans="1:13" ht="14.25" x14ac:dyDescent="0.2">
      <c r="A2326" s="66" t="s">
        <v>41</v>
      </c>
      <c r="B2326" s="66" t="s">
        <v>41</v>
      </c>
      <c r="C2326" s="67" t="s">
        <v>565</v>
      </c>
      <c r="D2326" s="70" t="s">
        <v>33</v>
      </c>
      <c r="E2326" s="69">
        <v>2021</v>
      </c>
      <c r="F2326" s="69" t="s">
        <v>77</v>
      </c>
      <c r="G2326" s="69" t="s">
        <v>403</v>
      </c>
      <c r="H2326" s="70" t="s">
        <v>99</v>
      </c>
      <c r="I2326" s="70" t="s">
        <v>782</v>
      </c>
      <c r="J2326" s="70" t="s">
        <v>634</v>
      </c>
      <c r="K2326" s="70" t="s">
        <v>634</v>
      </c>
      <c r="L2326" s="48">
        <v>1592.46</v>
      </c>
      <c r="M2326" s="48">
        <v>2223.39</v>
      </c>
    </row>
    <row r="2327" spans="1:13" ht="14.25" x14ac:dyDescent="0.2">
      <c r="A2327" s="66" t="s">
        <v>41</v>
      </c>
      <c r="B2327" s="66" t="s">
        <v>41</v>
      </c>
      <c r="C2327" s="67" t="s">
        <v>781</v>
      </c>
      <c r="D2327" s="70" t="s">
        <v>32</v>
      </c>
      <c r="E2327" s="69">
        <v>2018</v>
      </c>
      <c r="F2327" s="69" t="s">
        <v>60</v>
      </c>
      <c r="G2327" s="69" t="s">
        <v>90</v>
      </c>
      <c r="H2327" s="70" t="s">
        <v>101</v>
      </c>
      <c r="I2327" s="70" t="s">
        <v>695</v>
      </c>
      <c r="J2327" s="70" t="s">
        <v>634</v>
      </c>
      <c r="K2327" s="70" t="s">
        <v>634</v>
      </c>
      <c r="L2327" s="48">
        <v>1460.8</v>
      </c>
      <c r="M2327" s="48">
        <v>3333.87</v>
      </c>
    </row>
    <row r="2328" spans="1:13" ht="14.25" x14ac:dyDescent="0.2">
      <c r="A2328" s="66" t="s">
        <v>41</v>
      </c>
      <c r="B2328" s="66" t="s">
        <v>41</v>
      </c>
      <c r="C2328" s="67" t="s">
        <v>52</v>
      </c>
      <c r="D2328" s="70" t="s">
        <v>25</v>
      </c>
      <c r="E2328" s="69">
        <v>2020</v>
      </c>
      <c r="F2328" s="69" t="s">
        <v>68</v>
      </c>
      <c r="G2328" s="69" t="s">
        <v>250</v>
      </c>
      <c r="H2328" s="70" t="s">
        <v>129</v>
      </c>
      <c r="I2328" s="70" t="s">
        <v>722</v>
      </c>
      <c r="J2328" s="70" t="s">
        <v>634</v>
      </c>
      <c r="K2328" s="70" t="s">
        <v>634</v>
      </c>
      <c r="L2328" s="48">
        <v>1179.2</v>
      </c>
      <c r="M2328" s="48">
        <v>3212.99</v>
      </c>
    </row>
    <row r="2329" spans="1:13" ht="14.25" x14ac:dyDescent="0.2">
      <c r="A2329" s="66" t="s">
        <v>41</v>
      </c>
      <c r="B2329" s="66" t="s">
        <v>41</v>
      </c>
      <c r="C2329" s="67" t="s">
        <v>48</v>
      </c>
      <c r="D2329" s="70" t="s">
        <v>11</v>
      </c>
      <c r="E2329" s="69">
        <v>2018</v>
      </c>
      <c r="F2329" s="69" t="s">
        <v>59</v>
      </c>
      <c r="G2329" s="69" t="s">
        <v>82</v>
      </c>
      <c r="H2329" s="70" t="s">
        <v>129</v>
      </c>
      <c r="I2329" s="70" t="s">
        <v>669</v>
      </c>
      <c r="J2329" s="70" t="s">
        <v>634</v>
      </c>
      <c r="K2329" s="70" t="s">
        <v>634</v>
      </c>
      <c r="L2329" s="48">
        <v>1298</v>
      </c>
      <c r="M2329" s="48">
        <v>1694</v>
      </c>
    </row>
    <row r="2330" spans="1:13" ht="14.25" x14ac:dyDescent="0.2">
      <c r="A2330" s="66" t="s">
        <v>41</v>
      </c>
      <c r="B2330" s="66" t="s">
        <v>41</v>
      </c>
      <c r="C2330" s="67" t="s">
        <v>57</v>
      </c>
      <c r="D2330" s="70" t="s">
        <v>0</v>
      </c>
      <c r="E2330" s="69">
        <v>2018</v>
      </c>
      <c r="F2330" s="69" t="s">
        <v>61</v>
      </c>
      <c r="G2330" s="69" t="s">
        <v>102</v>
      </c>
      <c r="H2330" s="70" t="s">
        <v>162</v>
      </c>
      <c r="I2330" s="70" t="s">
        <v>165</v>
      </c>
      <c r="J2330" s="70" t="s">
        <v>634</v>
      </c>
      <c r="K2330" s="70" t="s">
        <v>634</v>
      </c>
      <c r="L2330" s="48">
        <v>1718.8</v>
      </c>
      <c r="M2330" s="48">
        <v>5893.71</v>
      </c>
    </row>
    <row r="2331" spans="1:13" ht="14.25" x14ac:dyDescent="0.2">
      <c r="A2331" s="66" t="s">
        <v>41</v>
      </c>
      <c r="B2331" s="66" t="s">
        <v>41</v>
      </c>
      <c r="C2331" s="67" t="s">
        <v>668</v>
      </c>
      <c r="D2331" s="70" t="s">
        <v>10</v>
      </c>
      <c r="E2331" s="69">
        <v>2019</v>
      </c>
      <c r="F2331" s="69" t="s">
        <v>76</v>
      </c>
      <c r="G2331" s="69" t="s">
        <v>328</v>
      </c>
      <c r="H2331" s="70" t="s">
        <v>179</v>
      </c>
      <c r="I2331" s="70" t="s">
        <v>368</v>
      </c>
      <c r="J2331" s="70" t="s">
        <v>547</v>
      </c>
      <c r="K2331" s="70" t="s">
        <v>547</v>
      </c>
      <c r="L2331" s="48">
        <v>1122.2</v>
      </c>
      <c r="M2331" s="48">
        <v>3112.55</v>
      </c>
    </row>
    <row r="2332" spans="1:13" ht="14.25" x14ac:dyDescent="0.2">
      <c r="A2332" s="66" t="s">
        <v>41</v>
      </c>
      <c r="B2332" s="66" t="s">
        <v>41</v>
      </c>
      <c r="C2332" s="67" t="s">
        <v>48</v>
      </c>
      <c r="D2332" s="70" t="s">
        <v>11</v>
      </c>
      <c r="E2332" s="69">
        <v>2018</v>
      </c>
      <c r="F2332" s="69" t="s">
        <v>59</v>
      </c>
      <c r="G2332" s="69" t="s">
        <v>82</v>
      </c>
      <c r="H2332" s="70" t="s">
        <v>131</v>
      </c>
      <c r="I2332" s="70" t="s">
        <v>823</v>
      </c>
      <c r="J2332" s="70" t="s">
        <v>634</v>
      </c>
      <c r="K2332" s="70" t="s">
        <v>634</v>
      </c>
      <c r="L2332" s="48">
        <v>1727</v>
      </c>
      <c r="M2332" s="48">
        <v>2407.96</v>
      </c>
    </row>
    <row r="2333" spans="1:13" ht="14.25" x14ac:dyDescent="0.2">
      <c r="A2333" s="66" t="s">
        <v>41</v>
      </c>
      <c r="B2333" s="66" t="s">
        <v>41</v>
      </c>
      <c r="C2333" s="67" t="s">
        <v>47</v>
      </c>
      <c r="D2333" s="70" t="s">
        <v>17</v>
      </c>
      <c r="E2333" s="69">
        <v>2018</v>
      </c>
      <c r="F2333" s="69" t="s">
        <v>64</v>
      </c>
      <c r="G2333" s="69" t="s">
        <v>159</v>
      </c>
      <c r="H2333" s="70" t="s">
        <v>93</v>
      </c>
      <c r="I2333" s="70" t="s">
        <v>158</v>
      </c>
      <c r="J2333" s="70" t="s">
        <v>634</v>
      </c>
      <c r="K2333" s="70" t="s">
        <v>634</v>
      </c>
      <c r="L2333" s="48">
        <v>2315.0500000000002</v>
      </c>
      <c r="M2333" s="48">
        <v>5306.7800000000007</v>
      </c>
    </row>
    <row r="2334" spans="1:13" ht="14.25" x14ac:dyDescent="0.2">
      <c r="A2334" s="66" t="s">
        <v>41</v>
      </c>
      <c r="B2334" s="66" t="s">
        <v>41</v>
      </c>
      <c r="C2334" s="67" t="s">
        <v>687</v>
      </c>
      <c r="D2334" s="70" t="s">
        <v>20</v>
      </c>
      <c r="E2334" s="69">
        <v>2020</v>
      </c>
      <c r="F2334" s="69" t="s">
        <v>66</v>
      </c>
      <c r="G2334" s="69" t="s">
        <v>186</v>
      </c>
      <c r="H2334" s="70" t="s">
        <v>99</v>
      </c>
      <c r="I2334" s="70" t="s">
        <v>688</v>
      </c>
      <c r="J2334" s="70" t="s">
        <v>634</v>
      </c>
      <c r="K2334" s="70" t="s">
        <v>634</v>
      </c>
      <c r="L2334" s="48">
        <v>1995.7900000000002</v>
      </c>
      <c r="M2334" s="48">
        <v>3191.65</v>
      </c>
    </row>
    <row r="2335" spans="1:13" ht="14.25" x14ac:dyDescent="0.2">
      <c r="A2335" s="66" t="s">
        <v>41</v>
      </c>
      <c r="B2335" s="66" t="s">
        <v>41</v>
      </c>
      <c r="C2335" s="67" t="s">
        <v>668</v>
      </c>
      <c r="D2335" s="70" t="s">
        <v>10</v>
      </c>
      <c r="E2335" s="69">
        <v>2019</v>
      </c>
      <c r="F2335" s="69" t="s">
        <v>76</v>
      </c>
      <c r="G2335" s="69" t="s">
        <v>328</v>
      </c>
      <c r="H2335" s="70" t="s">
        <v>179</v>
      </c>
      <c r="I2335" s="70" t="s">
        <v>816</v>
      </c>
      <c r="J2335" s="70" t="s">
        <v>547</v>
      </c>
      <c r="K2335" s="70" t="s">
        <v>547</v>
      </c>
      <c r="L2335" s="48">
        <v>1122.2</v>
      </c>
      <c r="M2335" s="48">
        <v>3112.55</v>
      </c>
    </row>
    <row r="2336" spans="1:13" ht="14.25" x14ac:dyDescent="0.2">
      <c r="A2336" s="66" t="s">
        <v>41</v>
      </c>
      <c r="B2336" s="66" t="s">
        <v>41</v>
      </c>
      <c r="C2336" s="67" t="s">
        <v>761</v>
      </c>
      <c r="D2336" s="70" t="s">
        <v>35</v>
      </c>
      <c r="E2336" s="69">
        <v>2018</v>
      </c>
      <c r="F2336" s="69" t="s">
        <v>59</v>
      </c>
      <c r="G2336" s="69" t="s">
        <v>82</v>
      </c>
      <c r="H2336" s="70" t="s">
        <v>99</v>
      </c>
      <c r="I2336" s="70" t="s">
        <v>784</v>
      </c>
      <c r="J2336" s="70" t="s">
        <v>634</v>
      </c>
      <c r="K2336" s="70" t="s">
        <v>634</v>
      </c>
      <c r="L2336" s="48">
        <v>1326.25</v>
      </c>
      <c r="M2336" s="48">
        <v>2601.58</v>
      </c>
    </row>
    <row r="2337" spans="1:13" ht="14.25" x14ac:dyDescent="0.2">
      <c r="A2337" s="66" t="s">
        <v>41</v>
      </c>
      <c r="B2337" s="66" t="s">
        <v>41</v>
      </c>
      <c r="C2337" s="67" t="s">
        <v>565</v>
      </c>
      <c r="D2337" s="70" t="s">
        <v>33</v>
      </c>
      <c r="E2337" s="69">
        <v>2021</v>
      </c>
      <c r="F2337" s="69" t="s">
        <v>77</v>
      </c>
      <c r="G2337" s="69" t="s">
        <v>403</v>
      </c>
      <c r="H2337" s="70" t="s">
        <v>99</v>
      </c>
      <c r="I2337" s="70" t="s">
        <v>811</v>
      </c>
      <c r="J2337" s="70" t="s">
        <v>634</v>
      </c>
      <c r="K2337" s="70" t="s">
        <v>634</v>
      </c>
      <c r="L2337" s="48">
        <v>1592.46</v>
      </c>
      <c r="M2337" s="48">
        <v>2223.39</v>
      </c>
    </row>
    <row r="2338" spans="1:13" ht="15" x14ac:dyDescent="0.25">
      <c r="A2338" s="66" t="s">
        <v>41</v>
      </c>
      <c r="B2338" s="66" t="s">
        <v>41</v>
      </c>
      <c r="C2338" s="67" t="s">
        <v>565</v>
      </c>
      <c r="D2338" s="70" t="s">
        <v>33</v>
      </c>
      <c r="E2338" s="69">
        <v>2021</v>
      </c>
      <c r="F2338" s="69" t="s">
        <v>77</v>
      </c>
      <c r="G2338" s="69" t="s">
        <v>403</v>
      </c>
      <c r="H2338" s="70" t="s">
        <v>257</v>
      </c>
      <c r="I2338" s="70" t="s">
        <v>832</v>
      </c>
      <c r="J2338" s="70" t="s">
        <v>634</v>
      </c>
      <c r="K2338" s="70" t="s">
        <v>634</v>
      </c>
      <c r="L2338" s="64">
        <v>1236.43</v>
      </c>
      <c r="M2338" s="64">
        <v>2561.62</v>
      </c>
    </row>
    <row r="2339" spans="1:13" ht="14.25" x14ac:dyDescent="0.2">
      <c r="A2339" s="66" t="s">
        <v>41</v>
      </c>
      <c r="B2339" s="66" t="s">
        <v>41</v>
      </c>
      <c r="C2339" s="67" t="s">
        <v>57</v>
      </c>
      <c r="D2339" s="70" t="s">
        <v>0</v>
      </c>
      <c r="E2339" s="69">
        <v>2018</v>
      </c>
      <c r="F2339" s="69" t="s">
        <v>61</v>
      </c>
      <c r="G2339" s="69" t="s">
        <v>102</v>
      </c>
      <c r="H2339" s="70" t="s">
        <v>495</v>
      </c>
      <c r="I2339" s="70" t="s">
        <v>689</v>
      </c>
      <c r="J2339" s="70" t="s">
        <v>634</v>
      </c>
      <c r="K2339" s="70" t="s">
        <v>634</v>
      </c>
      <c r="L2339" s="48">
        <v>1718.8</v>
      </c>
      <c r="M2339" s="48">
        <v>5893.71</v>
      </c>
    </row>
    <row r="2340" spans="1:13" ht="14.25" x14ac:dyDescent="0.2">
      <c r="A2340" s="66" t="s">
        <v>41</v>
      </c>
      <c r="B2340" s="66" t="s">
        <v>41</v>
      </c>
      <c r="C2340" s="67" t="s">
        <v>668</v>
      </c>
      <c r="D2340" s="70" t="s">
        <v>10</v>
      </c>
      <c r="E2340" s="69">
        <v>2019</v>
      </c>
      <c r="F2340" s="69" t="s">
        <v>76</v>
      </c>
      <c r="G2340" s="69" t="s">
        <v>328</v>
      </c>
      <c r="H2340" s="70" t="s">
        <v>179</v>
      </c>
      <c r="I2340" s="70" t="s">
        <v>395</v>
      </c>
      <c r="J2340" s="70" t="s">
        <v>545</v>
      </c>
      <c r="K2340" s="70" t="s">
        <v>545</v>
      </c>
      <c r="L2340" s="48">
        <v>1122.2</v>
      </c>
      <c r="M2340" s="48">
        <v>3112.55</v>
      </c>
    </row>
    <row r="2341" spans="1:13" ht="15" x14ac:dyDescent="0.2">
      <c r="A2341" s="66" t="s">
        <v>41</v>
      </c>
      <c r="B2341" s="66" t="s">
        <v>41</v>
      </c>
      <c r="C2341" s="67" t="s">
        <v>675</v>
      </c>
      <c r="D2341" s="70" t="s">
        <v>15</v>
      </c>
      <c r="E2341" s="69">
        <v>2018</v>
      </c>
      <c r="F2341" s="69" t="s">
        <v>676</v>
      </c>
      <c r="G2341" s="69" t="s">
        <v>280</v>
      </c>
      <c r="H2341" s="70" t="s">
        <v>283</v>
      </c>
      <c r="I2341" s="70" t="s">
        <v>733</v>
      </c>
      <c r="J2341" s="70" t="s">
        <v>634</v>
      </c>
      <c r="K2341" s="70" t="s">
        <v>634</v>
      </c>
      <c r="L2341" s="71">
        <v>2803.8272000000002</v>
      </c>
      <c r="M2341" s="71">
        <v>5890.47</v>
      </c>
    </row>
    <row r="2342" spans="1:13" ht="14.25" x14ac:dyDescent="0.2">
      <c r="A2342" s="66" t="s">
        <v>41</v>
      </c>
      <c r="B2342" s="66" t="s">
        <v>41</v>
      </c>
      <c r="C2342" s="67" t="s">
        <v>719</v>
      </c>
      <c r="D2342" s="70" t="s">
        <v>720</v>
      </c>
      <c r="E2342" s="69">
        <v>2022</v>
      </c>
      <c r="F2342" s="69" t="s">
        <v>75</v>
      </c>
      <c r="G2342" s="69" t="s">
        <v>312</v>
      </c>
      <c r="H2342" s="70" t="s">
        <v>257</v>
      </c>
      <c r="I2342" s="70" t="s">
        <v>778</v>
      </c>
      <c r="J2342" s="70" t="s">
        <v>634</v>
      </c>
      <c r="K2342" s="70" t="s">
        <v>634</v>
      </c>
      <c r="L2342" s="48">
        <v>2248.5</v>
      </c>
      <c r="M2342" s="48">
        <v>4541.18</v>
      </c>
    </row>
    <row r="2343" spans="1:13" ht="14.25" x14ac:dyDescent="0.2">
      <c r="A2343" s="66" t="s">
        <v>41</v>
      </c>
      <c r="B2343" s="66" t="s">
        <v>41</v>
      </c>
      <c r="C2343" s="67" t="s">
        <v>668</v>
      </c>
      <c r="D2343" s="70" t="s">
        <v>10</v>
      </c>
      <c r="E2343" s="69">
        <v>2019</v>
      </c>
      <c r="F2343" s="69" t="s">
        <v>76</v>
      </c>
      <c r="G2343" s="69" t="s">
        <v>328</v>
      </c>
      <c r="H2343" s="70" t="s">
        <v>179</v>
      </c>
      <c r="I2343" s="70" t="s">
        <v>390</v>
      </c>
      <c r="J2343" s="70" t="s">
        <v>545</v>
      </c>
      <c r="K2343" s="70" t="s">
        <v>545</v>
      </c>
      <c r="L2343" s="48">
        <v>1122.2</v>
      </c>
      <c r="M2343" s="48">
        <v>3112.55</v>
      </c>
    </row>
    <row r="2344" spans="1:13" ht="14.25" x14ac:dyDescent="0.2">
      <c r="A2344" s="66" t="s">
        <v>41</v>
      </c>
      <c r="B2344" s="66" t="s">
        <v>41</v>
      </c>
      <c r="C2344" s="67" t="s">
        <v>668</v>
      </c>
      <c r="D2344" s="70" t="s">
        <v>10</v>
      </c>
      <c r="E2344" s="69">
        <v>2019</v>
      </c>
      <c r="F2344" s="69" t="s">
        <v>76</v>
      </c>
      <c r="G2344" s="69" t="s">
        <v>328</v>
      </c>
      <c r="H2344" s="70" t="s">
        <v>179</v>
      </c>
      <c r="I2344" s="70" t="s">
        <v>633</v>
      </c>
      <c r="J2344" s="70" t="s">
        <v>545</v>
      </c>
      <c r="K2344" s="70" t="s">
        <v>545</v>
      </c>
      <c r="L2344" s="48">
        <v>1122.2</v>
      </c>
      <c r="M2344" s="48">
        <v>3112.55</v>
      </c>
    </row>
    <row r="2345" spans="1:13" ht="14.25" x14ac:dyDescent="0.2">
      <c r="A2345" s="66" t="s">
        <v>41</v>
      </c>
      <c r="B2345" s="66" t="s">
        <v>41</v>
      </c>
      <c r="C2345" s="67" t="s">
        <v>663</v>
      </c>
      <c r="D2345" s="70" t="s">
        <v>7</v>
      </c>
      <c r="E2345" s="69">
        <v>2020</v>
      </c>
      <c r="F2345" s="69" t="s">
        <v>80</v>
      </c>
      <c r="G2345" s="69" t="s">
        <v>518</v>
      </c>
      <c r="H2345" s="70" t="s">
        <v>173</v>
      </c>
      <c r="I2345" s="70" t="s">
        <v>664</v>
      </c>
      <c r="J2345" s="70" t="s">
        <v>634</v>
      </c>
      <c r="K2345" s="70" t="s">
        <v>634</v>
      </c>
      <c r="L2345" s="48">
        <v>1422.19</v>
      </c>
      <c r="M2345" s="48">
        <v>2577.8535999999999</v>
      </c>
    </row>
    <row r="2346" spans="1:13" ht="15" x14ac:dyDescent="0.2">
      <c r="A2346" s="66" t="s">
        <v>41</v>
      </c>
      <c r="B2346" s="66" t="s">
        <v>41</v>
      </c>
      <c r="C2346" s="67" t="s">
        <v>706</v>
      </c>
      <c r="D2346" s="70" t="s">
        <v>568</v>
      </c>
      <c r="E2346" s="69">
        <v>2022</v>
      </c>
      <c r="F2346" s="69" t="s">
        <v>61</v>
      </c>
      <c r="G2346" s="69" t="s">
        <v>102</v>
      </c>
      <c r="H2346" s="70" t="s">
        <v>103</v>
      </c>
      <c r="I2346" s="70" t="s">
        <v>658</v>
      </c>
      <c r="J2346" s="70" t="s">
        <v>634</v>
      </c>
      <c r="K2346" s="70" t="s">
        <v>634</v>
      </c>
      <c r="L2346" s="71">
        <v>2064.84</v>
      </c>
      <c r="M2346" s="71">
        <v>4065.57</v>
      </c>
    </row>
    <row r="2347" spans="1:13" ht="14.25" x14ac:dyDescent="0.2">
      <c r="A2347" s="66" t="s">
        <v>41</v>
      </c>
      <c r="B2347" s="66" t="s">
        <v>41</v>
      </c>
      <c r="C2347" s="67" t="s">
        <v>869</v>
      </c>
      <c r="D2347" s="70" t="s">
        <v>37</v>
      </c>
      <c r="E2347" s="69">
        <v>2021</v>
      </c>
      <c r="F2347" s="69" t="s">
        <v>64</v>
      </c>
      <c r="G2347" s="69" t="s">
        <v>159</v>
      </c>
      <c r="H2347" s="70" t="s">
        <v>505</v>
      </c>
      <c r="I2347" s="70" t="s">
        <v>870</v>
      </c>
      <c r="J2347" s="70" t="s">
        <v>634</v>
      </c>
      <c r="K2347" s="70" t="s">
        <v>634</v>
      </c>
      <c r="L2347" s="48">
        <v>5682.73</v>
      </c>
      <c r="M2347" s="51">
        <v>10797.18</v>
      </c>
    </row>
    <row r="2348" spans="1:13" ht="14.25" x14ac:dyDescent="0.2">
      <c r="A2348" s="66" t="s">
        <v>41</v>
      </c>
      <c r="B2348" s="66" t="s">
        <v>41</v>
      </c>
      <c r="C2348" s="67" t="s">
        <v>57</v>
      </c>
      <c r="D2348" s="70" t="s">
        <v>0</v>
      </c>
      <c r="E2348" s="69">
        <v>2018</v>
      </c>
      <c r="F2348" s="69" t="s">
        <v>61</v>
      </c>
      <c r="G2348" s="69" t="s">
        <v>102</v>
      </c>
      <c r="H2348" s="70" t="s">
        <v>129</v>
      </c>
      <c r="I2348" s="70" t="s">
        <v>688</v>
      </c>
      <c r="J2348" s="70" t="s">
        <v>634</v>
      </c>
      <c r="K2348" s="70" t="s">
        <v>634</v>
      </c>
      <c r="L2348" s="48">
        <v>1212</v>
      </c>
      <c r="M2348" s="48">
        <v>4380.49</v>
      </c>
    </row>
    <row r="2349" spans="1:13" ht="15" x14ac:dyDescent="0.25">
      <c r="A2349" s="66" t="s">
        <v>41</v>
      </c>
      <c r="B2349" s="66" t="s">
        <v>41</v>
      </c>
      <c r="C2349" s="67" t="s">
        <v>754</v>
      </c>
      <c r="D2349" s="70" t="s">
        <v>755</v>
      </c>
      <c r="E2349" s="69">
        <v>2022</v>
      </c>
      <c r="F2349" s="69" t="s">
        <v>77</v>
      </c>
      <c r="G2349" s="69" t="s">
        <v>403</v>
      </c>
      <c r="H2349" s="70" t="s">
        <v>500</v>
      </c>
      <c r="I2349" s="70" t="s">
        <v>731</v>
      </c>
      <c r="J2349" s="70" t="s">
        <v>634</v>
      </c>
      <c r="K2349" s="70" t="s">
        <v>634</v>
      </c>
      <c r="L2349" s="64">
        <v>2244.38</v>
      </c>
      <c r="M2349" s="64">
        <v>4583.8599999999997</v>
      </c>
    </row>
    <row r="2350" spans="1:13" ht="14.25" x14ac:dyDescent="0.2">
      <c r="A2350" s="66" t="s">
        <v>41</v>
      </c>
      <c r="B2350" s="66" t="s">
        <v>41</v>
      </c>
      <c r="C2350" s="67" t="s">
        <v>55</v>
      </c>
      <c r="D2350" s="70" t="s">
        <v>6</v>
      </c>
      <c r="E2350" s="69">
        <v>2018</v>
      </c>
      <c r="F2350" s="69" t="s">
        <v>71</v>
      </c>
      <c r="G2350" s="69" t="s">
        <v>264</v>
      </c>
      <c r="H2350" s="70" t="s">
        <v>271</v>
      </c>
      <c r="I2350" s="70" t="s">
        <v>678</v>
      </c>
      <c r="J2350" s="70" t="s">
        <v>634</v>
      </c>
      <c r="K2350" s="70" t="s">
        <v>634</v>
      </c>
      <c r="L2350" s="56">
        <v>2245.1</v>
      </c>
      <c r="M2350" s="56">
        <v>4326.8999999999996</v>
      </c>
    </row>
    <row r="2351" spans="1:13" ht="14.25" x14ac:dyDescent="0.2">
      <c r="A2351" s="66" t="s">
        <v>41</v>
      </c>
      <c r="B2351" s="66" t="s">
        <v>41</v>
      </c>
      <c r="C2351" s="67" t="s">
        <v>57</v>
      </c>
      <c r="D2351" s="70" t="s">
        <v>0</v>
      </c>
      <c r="E2351" s="69">
        <v>2018</v>
      </c>
      <c r="F2351" s="69" t="s">
        <v>61</v>
      </c>
      <c r="G2351" s="69" t="s">
        <v>102</v>
      </c>
      <c r="H2351" s="70" t="s">
        <v>162</v>
      </c>
      <c r="I2351" s="70" t="s">
        <v>734</v>
      </c>
      <c r="J2351" s="70" t="s">
        <v>634</v>
      </c>
      <c r="K2351" s="70" t="s">
        <v>634</v>
      </c>
      <c r="L2351" s="48">
        <v>1718.8</v>
      </c>
      <c r="M2351" s="48">
        <v>5893.71</v>
      </c>
    </row>
    <row r="2352" spans="1:13" ht="15" x14ac:dyDescent="0.2">
      <c r="A2352" s="66" t="s">
        <v>41</v>
      </c>
      <c r="B2352" s="66" t="s">
        <v>41</v>
      </c>
      <c r="C2352" s="67" t="s">
        <v>50</v>
      </c>
      <c r="D2352" s="70" t="s">
        <v>14</v>
      </c>
      <c r="E2352" s="69">
        <v>2019</v>
      </c>
      <c r="F2352" s="69" t="s">
        <v>66</v>
      </c>
      <c r="G2352" s="69" t="s">
        <v>186</v>
      </c>
      <c r="H2352" s="70" t="s">
        <v>162</v>
      </c>
      <c r="I2352" s="70" t="s">
        <v>734</v>
      </c>
      <c r="J2352" s="70" t="s">
        <v>634</v>
      </c>
      <c r="K2352" s="70" t="s">
        <v>634</v>
      </c>
      <c r="L2352" s="71">
        <v>2199.12</v>
      </c>
      <c r="M2352" s="71">
        <v>2415.1999999999998</v>
      </c>
    </row>
    <row r="2353" spans="1:13" ht="14.25" x14ac:dyDescent="0.2">
      <c r="A2353" s="66" t="s">
        <v>41</v>
      </c>
      <c r="B2353" s="66" t="s">
        <v>41</v>
      </c>
      <c r="C2353" s="67" t="s">
        <v>51</v>
      </c>
      <c r="D2353" s="70" t="s">
        <v>1</v>
      </c>
      <c r="E2353" s="69">
        <v>2020</v>
      </c>
      <c r="F2353" s="69" t="s">
        <v>67</v>
      </c>
      <c r="G2353" s="69" t="s">
        <v>193</v>
      </c>
      <c r="H2353" s="70" t="s">
        <v>194</v>
      </c>
      <c r="I2353" s="70" t="s">
        <v>114</v>
      </c>
      <c r="J2353" s="70" t="s">
        <v>545</v>
      </c>
      <c r="K2353" s="70" t="s">
        <v>545</v>
      </c>
      <c r="L2353" s="48">
        <v>1434.67</v>
      </c>
      <c r="M2353" s="48">
        <v>5022.6400000000003</v>
      </c>
    </row>
    <row r="2354" spans="1:13" ht="15" x14ac:dyDescent="0.2">
      <c r="A2354" s="66" t="s">
        <v>41</v>
      </c>
      <c r="B2354" s="66" t="s">
        <v>41</v>
      </c>
      <c r="C2354" s="67" t="s">
        <v>706</v>
      </c>
      <c r="D2354" s="70" t="s">
        <v>568</v>
      </c>
      <c r="E2354" s="69">
        <v>2022</v>
      </c>
      <c r="F2354" s="69" t="s">
        <v>61</v>
      </c>
      <c r="G2354" s="69" t="s">
        <v>102</v>
      </c>
      <c r="H2354" s="70" t="s">
        <v>103</v>
      </c>
      <c r="I2354" s="70" t="s">
        <v>728</v>
      </c>
      <c r="J2354" s="70" t="s">
        <v>634</v>
      </c>
      <c r="K2354" s="70" t="s">
        <v>634</v>
      </c>
      <c r="L2354" s="71">
        <v>2064.84</v>
      </c>
      <c r="M2354" s="71">
        <v>4065.57</v>
      </c>
    </row>
    <row r="2355" spans="1:13" ht="14.25" x14ac:dyDescent="0.2">
      <c r="A2355" s="66" t="s">
        <v>41</v>
      </c>
      <c r="B2355" s="66" t="s">
        <v>41</v>
      </c>
      <c r="C2355" s="67" t="s">
        <v>668</v>
      </c>
      <c r="D2355" s="70" t="s">
        <v>10</v>
      </c>
      <c r="E2355" s="69">
        <v>2019</v>
      </c>
      <c r="F2355" s="69" t="s">
        <v>76</v>
      </c>
      <c r="G2355" s="69" t="s">
        <v>328</v>
      </c>
      <c r="H2355" s="70" t="s">
        <v>179</v>
      </c>
      <c r="I2355" s="70" t="s">
        <v>337</v>
      </c>
      <c r="J2355" s="70" t="s">
        <v>545</v>
      </c>
      <c r="K2355" s="70" t="s">
        <v>545</v>
      </c>
      <c r="L2355" s="48">
        <v>1122.2</v>
      </c>
      <c r="M2355" s="48">
        <v>3112.55</v>
      </c>
    </row>
    <row r="2356" spans="1:13" ht="14.25" x14ac:dyDescent="0.2">
      <c r="A2356" s="66" t="s">
        <v>41</v>
      </c>
      <c r="B2356" s="66" t="s">
        <v>41</v>
      </c>
      <c r="C2356" s="67" t="s">
        <v>668</v>
      </c>
      <c r="D2356" s="70" t="s">
        <v>10</v>
      </c>
      <c r="E2356" s="69">
        <v>2019</v>
      </c>
      <c r="F2356" s="69" t="s">
        <v>76</v>
      </c>
      <c r="G2356" s="69" t="s">
        <v>328</v>
      </c>
      <c r="H2356" s="70" t="s">
        <v>179</v>
      </c>
      <c r="I2356" s="70" t="s">
        <v>386</v>
      </c>
      <c r="J2356" s="70" t="s">
        <v>547</v>
      </c>
      <c r="K2356" s="70" t="s">
        <v>547</v>
      </c>
      <c r="L2356" s="48">
        <v>1122.2</v>
      </c>
      <c r="M2356" s="48">
        <v>3112.55</v>
      </c>
    </row>
    <row r="2357" spans="1:13" ht="15" x14ac:dyDescent="0.2">
      <c r="A2357" s="66" t="s">
        <v>41</v>
      </c>
      <c r="B2357" s="66" t="s">
        <v>41</v>
      </c>
      <c r="C2357" s="67" t="s">
        <v>675</v>
      </c>
      <c r="D2357" s="70" t="s">
        <v>15</v>
      </c>
      <c r="E2357" s="69">
        <v>2018</v>
      </c>
      <c r="F2357" s="69" t="s">
        <v>676</v>
      </c>
      <c r="G2357" s="69" t="s">
        <v>280</v>
      </c>
      <c r="H2357" s="70" t="s">
        <v>281</v>
      </c>
      <c r="I2357" s="70" t="s">
        <v>685</v>
      </c>
      <c r="J2357" s="70" t="s">
        <v>634</v>
      </c>
      <c r="K2357" s="70" t="s">
        <v>634</v>
      </c>
      <c r="L2357" s="71">
        <v>1284.72</v>
      </c>
      <c r="M2357" s="71">
        <v>2988.15</v>
      </c>
    </row>
    <row r="2358" spans="1:13" ht="14.25" x14ac:dyDescent="0.2">
      <c r="A2358" s="66" t="s">
        <v>41</v>
      </c>
      <c r="B2358" s="66" t="s">
        <v>41</v>
      </c>
      <c r="C2358" s="67" t="s">
        <v>659</v>
      </c>
      <c r="D2358" s="70" t="s">
        <v>4</v>
      </c>
      <c r="E2358" s="69">
        <v>2020</v>
      </c>
      <c r="F2358" s="69" t="s">
        <v>66</v>
      </c>
      <c r="G2358" s="69" t="s">
        <v>186</v>
      </c>
      <c r="H2358" s="70" t="s">
        <v>179</v>
      </c>
      <c r="I2358" s="70" t="s">
        <v>812</v>
      </c>
      <c r="J2358" s="70" t="s">
        <v>545</v>
      </c>
      <c r="K2358" s="70" t="s">
        <v>545</v>
      </c>
      <c r="L2358" s="48">
        <v>1122.19</v>
      </c>
      <c r="M2358" s="48">
        <v>1499.5262090000001</v>
      </c>
    </row>
    <row r="2359" spans="1:13" ht="14.25" x14ac:dyDescent="0.2">
      <c r="A2359" s="66" t="s">
        <v>41</v>
      </c>
      <c r="B2359" s="66" t="s">
        <v>41</v>
      </c>
      <c r="C2359" s="67" t="s">
        <v>719</v>
      </c>
      <c r="D2359" s="70" t="s">
        <v>720</v>
      </c>
      <c r="E2359" s="69">
        <v>2022</v>
      </c>
      <c r="F2359" s="69" t="s">
        <v>75</v>
      </c>
      <c r="G2359" s="69" t="s">
        <v>312</v>
      </c>
      <c r="H2359" s="70" t="s">
        <v>257</v>
      </c>
      <c r="I2359" s="70" t="s">
        <v>747</v>
      </c>
      <c r="J2359" s="70" t="s">
        <v>634</v>
      </c>
      <c r="K2359" s="70" t="s">
        <v>634</v>
      </c>
      <c r="L2359" s="48">
        <v>2248.5</v>
      </c>
      <c r="M2359" s="48">
        <v>4541.18</v>
      </c>
    </row>
    <row r="2360" spans="1:13" ht="14.25" x14ac:dyDescent="0.2">
      <c r="A2360" s="66" t="s">
        <v>41</v>
      </c>
      <c r="B2360" s="66" t="s">
        <v>41</v>
      </c>
      <c r="C2360" s="67" t="s">
        <v>663</v>
      </c>
      <c r="D2360" s="70" t="s">
        <v>7</v>
      </c>
      <c r="E2360" s="69">
        <v>2020</v>
      </c>
      <c r="F2360" s="69" t="s">
        <v>80</v>
      </c>
      <c r="G2360" s="69" t="s">
        <v>518</v>
      </c>
      <c r="H2360" s="70" t="s">
        <v>257</v>
      </c>
      <c r="I2360" s="70" t="s">
        <v>664</v>
      </c>
      <c r="J2360" s="70" t="s">
        <v>634</v>
      </c>
      <c r="K2360" s="70" t="s">
        <v>634</v>
      </c>
      <c r="L2360" s="48">
        <v>1785.2952</v>
      </c>
      <c r="M2360" s="48">
        <v>2188.42</v>
      </c>
    </row>
    <row r="2361" spans="1:13" ht="14.25" x14ac:dyDescent="0.2">
      <c r="A2361" s="66" t="s">
        <v>41</v>
      </c>
      <c r="B2361" s="66" t="s">
        <v>41</v>
      </c>
      <c r="C2361" s="67" t="s">
        <v>668</v>
      </c>
      <c r="D2361" s="70" t="s">
        <v>10</v>
      </c>
      <c r="E2361" s="69">
        <v>2019</v>
      </c>
      <c r="F2361" s="69" t="s">
        <v>76</v>
      </c>
      <c r="G2361" s="69" t="s">
        <v>328</v>
      </c>
      <c r="H2361" s="70" t="s">
        <v>179</v>
      </c>
      <c r="I2361" s="70" t="s">
        <v>722</v>
      </c>
      <c r="J2361" s="70" t="s">
        <v>547</v>
      </c>
      <c r="K2361" s="70" t="s">
        <v>547</v>
      </c>
      <c r="L2361" s="48">
        <v>1122.2</v>
      </c>
      <c r="M2361" s="48">
        <v>3112.55</v>
      </c>
    </row>
    <row r="2362" spans="1:13" ht="14.25" x14ac:dyDescent="0.2">
      <c r="A2362" s="66" t="s">
        <v>41</v>
      </c>
      <c r="B2362" s="66" t="s">
        <v>41</v>
      </c>
      <c r="C2362" s="67" t="s">
        <v>656</v>
      </c>
      <c r="D2362" s="70" t="s">
        <v>657</v>
      </c>
      <c r="E2362" s="69">
        <v>2023</v>
      </c>
      <c r="F2362" s="69" t="s">
        <v>61</v>
      </c>
      <c r="G2362" s="69" t="s">
        <v>102</v>
      </c>
      <c r="H2362" s="70" t="s">
        <v>180</v>
      </c>
      <c r="I2362" s="70" t="s">
        <v>699</v>
      </c>
      <c r="J2362" s="70" t="s">
        <v>634</v>
      </c>
      <c r="K2362" s="70" t="s">
        <v>634</v>
      </c>
      <c r="L2362" s="48">
        <v>1212</v>
      </c>
      <c r="M2362" s="48">
        <v>3818.04</v>
      </c>
    </row>
    <row r="2363" spans="1:13" ht="15" x14ac:dyDescent="0.2">
      <c r="A2363" s="66" t="s">
        <v>41</v>
      </c>
      <c r="B2363" s="66" t="s">
        <v>41</v>
      </c>
      <c r="C2363" s="67" t="s">
        <v>706</v>
      </c>
      <c r="D2363" s="70" t="s">
        <v>568</v>
      </c>
      <c r="E2363" s="69">
        <v>2022</v>
      </c>
      <c r="F2363" s="69" t="s">
        <v>61</v>
      </c>
      <c r="G2363" s="69" t="s">
        <v>102</v>
      </c>
      <c r="H2363" s="70" t="s">
        <v>103</v>
      </c>
      <c r="I2363" s="70" t="s">
        <v>871</v>
      </c>
      <c r="J2363" s="70" t="s">
        <v>634</v>
      </c>
      <c r="K2363" s="70" t="s">
        <v>634</v>
      </c>
      <c r="L2363" s="71">
        <v>2064.84</v>
      </c>
      <c r="M2363" s="71">
        <v>4065.57</v>
      </c>
    </row>
    <row r="2364" spans="1:13" ht="15" x14ac:dyDescent="0.2">
      <c r="A2364" s="66" t="s">
        <v>41</v>
      </c>
      <c r="B2364" s="66" t="s">
        <v>41</v>
      </c>
      <c r="C2364" s="67" t="s">
        <v>706</v>
      </c>
      <c r="D2364" s="70" t="s">
        <v>568</v>
      </c>
      <c r="E2364" s="69">
        <v>2022</v>
      </c>
      <c r="F2364" s="69" t="s">
        <v>61</v>
      </c>
      <c r="G2364" s="69" t="s">
        <v>102</v>
      </c>
      <c r="H2364" s="70" t="s">
        <v>103</v>
      </c>
      <c r="I2364" s="70" t="s">
        <v>797</v>
      </c>
      <c r="J2364" s="70" t="s">
        <v>634</v>
      </c>
      <c r="K2364" s="70" t="s">
        <v>634</v>
      </c>
      <c r="L2364" s="71">
        <v>2064.84</v>
      </c>
      <c r="M2364" s="71">
        <v>4065.57</v>
      </c>
    </row>
    <row r="2365" spans="1:13" ht="14.25" x14ac:dyDescent="0.2">
      <c r="A2365" s="66" t="s">
        <v>41</v>
      </c>
      <c r="B2365" s="66" t="s">
        <v>41</v>
      </c>
      <c r="C2365" s="67" t="s">
        <v>57</v>
      </c>
      <c r="D2365" s="70" t="s">
        <v>0</v>
      </c>
      <c r="E2365" s="69">
        <v>2018</v>
      </c>
      <c r="F2365" s="69" t="s">
        <v>61</v>
      </c>
      <c r="G2365" s="69" t="s">
        <v>102</v>
      </c>
      <c r="H2365" s="70" t="s">
        <v>93</v>
      </c>
      <c r="I2365" s="70" t="s">
        <v>165</v>
      </c>
      <c r="J2365" s="70" t="s">
        <v>634</v>
      </c>
      <c r="K2365" s="70" t="s">
        <v>634</v>
      </c>
      <c r="L2365" s="48">
        <v>1212</v>
      </c>
      <c r="M2365" s="48">
        <v>4380.49</v>
      </c>
    </row>
    <row r="2366" spans="1:13" ht="14.25" x14ac:dyDescent="0.2">
      <c r="A2366" s="66" t="s">
        <v>41</v>
      </c>
      <c r="B2366" s="66" t="s">
        <v>41</v>
      </c>
      <c r="C2366" s="67" t="s">
        <v>668</v>
      </c>
      <c r="D2366" s="70" t="s">
        <v>10</v>
      </c>
      <c r="E2366" s="69">
        <v>2019</v>
      </c>
      <c r="F2366" s="69" t="s">
        <v>76</v>
      </c>
      <c r="G2366" s="69" t="s">
        <v>328</v>
      </c>
      <c r="H2366" s="70" t="s">
        <v>179</v>
      </c>
      <c r="I2366" s="70" t="s">
        <v>382</v>
      </c>
      <c r="J2366" s="70" t="s">
        <v>545</v>
      </c>
      <c r="K2366" s="70" t="s">
        <v>545</v>
      </c>
      <c r="L2366" s="48">
        <v>1122.2</v>
      </c>
      <c r="M2366" s="48">
        <v>3112.55</v>
      </c>
    </row>
    <row r="2367" spans="1:13" ht="14.25" x14ac:dyDescent="0.2">
      <c r="A2367" s="66" t="s">
        <v>41</v>
      </c>
      <c r="B2367" s="66" t="s">
        <v>41</v>
      </c>
      <c r="C2367" s="67" t="s">
        <v>668</v>
      </c>
      <c r="D2367" s="70" t="s">
        <v>10</v>
      </c>
      <c r="E2367" s="69">
        <v>2019</v>
      </c>
      <c r="F2367" s="69" t="s">
        <v>76</v>
      </c>
      <c r="G2367" s="69" t="s">
        <v>328</v>
      </c>
      <c r="H2367" s="70" t="s">
        <v>179</v>
      </c>
      <c r="I2367" s="70" t="s">
        <v>365</v>
      </c>
      <c r="J2367" s="70" t="s">
        <v>545</v>
      </c>
      <c r="K2367" s="70" t="s">
        <v>545</v>
      </c>
      <c r="L2367" s="48">
        <v>1122.2</v>
      </c>
      <c r="M2367" s="48">
        <v>3112.55</v>
      </c>
    </row>
    <row r="2368" spans="1:13" ht="14.25" x14ac:dyDescent="0.2">
      <c r="A2368" s="66" t="s">
        <v>41</v>
      </c>
      <c r="B2368" s="66" t="s">
        <v>41</v>
      </c>
      <c r="C2368" s="67" t="s">
        <v>654</v>
      </c>
      <c r="D2368" s="70" t="s">
        <v>2</v>
      </c>
      <c r="E2368" s="69">
        <v>2018</v>
      </c>
      <c r="F2368" s="69" t="s">
        <v>64</v>
      </c>
      <c r="G2368" s="69" t="s">
        <v>159</v>
      </c>
      <c r="H2368" s="70" t="s">
        <v>99</v>
      </c>
      <c r="I2368" s="70" t="s">
        <v>655</v>
      </c>
      <c r="J2368" s="70" t="s">
        <v>545</v>
      </c>
      <c r="K2368" s="70" t="s">
        <v>545</v>
      </c>
      <c r="L2368" s="48">
        <v>2176.8200000000002</v>
      </c>
      <c r="M2368" s="48">
        <v>5237.6400000000003</v>
      </c>
    </row>
    <row r="2369" spans="1:15" ht="14.25" x14ac:dyDescent="0.2">
      <c r="A2369" s="66" t="s">
        <v>41</v>
      </c>
      <c r="B2369" s="66" t="s">
        <v>41</v>
      </c>
      <c r="C2369" s="67" t="s">
        <v>668</v>
      </c>
      <c r="D2369" s="70" t="s">
        <v>10</v>
      </c>
      <c r="E2369" s="69">
        <v>2019</v>
      </c>
      <c r="F2369" s="69" t="s">
        <v>76</v>
      </c>
      <c r="G2369" s="69" t="s">
        <v>328</v>
      </c>
      <c r="H2369" s="70" t="s">
        <v>179</v>
      </c>
      <c r="I2369" s="70" t="s">
        <v>722</v>
      </c>
      <c r="J2369" s="70" t="s">
        <v>547</v>
      </c>
      <c r="K2369" s="70" t="s">
        <v>547</v>
      </c>
      <c r="L2369" s="48">
        <v>1122.2</v>
      </c>
      <c r="M2369" s="48">
        <v>3112.55</v>
      </c>
    </row>
    <row r="2370" spans="1:15" ht="14.25" x14ac:dyDescent="0.2">
      <c r="A2370" s="66" t="s">
        <v>41</v>
      </c>
      <c r="B2370" s="66" t="s">
        <v>41</v>
      </c>
      <c r="C2370" s="67" t="s">
        <v>668</v>
      </c>
      <c r="D2370" s="70" t="s">
        <v>10</v>
      </c>
      <c r="E2370" s="69">
        <v>2019</v>
      </c>
      <c r="F2370" s="69" t="s">
        <v>76</v>
      </c>
      <c r="G2370" s="69" t="s">
        <v>328</v>
      </c>
      <c r="H2370" s="70" t="s">
        <v>179</v>
      </c>
      <c r="I2370" s="70" t="s">
        <v>626</v>
      </c>
      <c r="J2370" s="70" t="s">
        <v>545</v>
      </c>
      <c r="K2370" s="70" t="s">
        <v>545</v>
      </c>
      <c r="L2370" s="48">
        <v>1122.2</v>
      </c>
      <c r="M2370" s="48">
        <v>3112.55</v>
      </c>
    </row>
    <row r="2371" spans="1:15" ht="14.25" x14ac:dyDescent="0.2">
      <c r="A2371" s="66" t="s">
        <v>41</v>
      </c>
      <c r="B2371" s="66" t="s">
        <v>41</v>
      </c>
      <c r="C2371" s="67" t="s">
        <v>668</v>
      </c>
      <c r="D2371" s="70" t="s">
        <v>10</v>
      </c>
      <c r="E2371" s="69">
        <v>2019</v>
      </c>
      <c r="F2371" s="69" t="s">
        <v>76</v>
      </c>
      <c r="G2371" s="69" t="s">
        <v>328</v>
      </c>
      <c r="H2371" s="70" t="s">
        <v>821</v>
      </c>
      <c r="I2371" s="70" t="s">
        <v>689</v>
      </c>
      <c r="J2371" s="70" t="s">
        <v>634</v>
      </c>
      <c r="K2371" s="70" t="s">
        <v>634</v>
      </c>
      <c r="L2371" s="48">
        <v>1122.2</v>
      </c>
      <c r="M2371" s="48">
        <v>3112.55</v>
      </c>
    </row>
    <row r="2372" spans="1:15" ht="14.25" x14ac:dyDescent="0.2">
      <c r="A2372" s="66" t="s">
        <v>41</v>
      </c>
      <c r="B2372" s="66" t="s">
        <v>41</v>
      </c>
      <c r="C2372" s="67" t="s">
        <v>51</v>
      </c>
      <c r="D2372" s="70" t="s">
        <v>1</v>
      </c>
      <c r="E2372" s="69">
        <v>2020</v>
      </c>
      <c r="F2372" s="69" t="s">
        <v>67</v>
      </c>
      <c r="G2372" s="69" t="s">
        <v>193</v>
      </c>
      <c r="H2372" s="70" t="s">
        <v>194</v>
      </c>
      <c r="I2372" s="70" t="s">
        <v>818</v>
      </c>
      <c r="J2372" s="70" t="s">
        <v>545</v>
      </c>
      <c r="K2372" s="70" t="s">
        <v>545</v>
      </c>
      <c r="L2372" s="48">
        <v>1434.67</v>
      </c>
      <c r="M2372" s="48">
        <v>5022.6400000000003</v>
      </c>
    </row>
    <row r="2373" spans="1:15" ht="14.25" x14ac:dyDescent="0.2">
      <c r="A2373" s="66" t="s">
        <v>41</v>
      </c>
      <c r="B2373" s="66" t="s">
        <v>41</v>
      </c>
      <c r="C2373" s="67" t="s">
        <v>50</v>
      </c>
      <c r="D2373" s="70" t="s">
        <v>14</v>
      </c>
      <c r="E2373" s="69">
        <v>2019</v>
      </c>
      <c r="F2373" s="69" t="s">
        <v>66</v>
      </c>
      <c r="G2373" s="69" t="s">
        <v>186</v>
      </c>
      <c r="H2373" s="70" t="s">
        <v>93</v>
      </c>
      <c r="I2373" s="70" t="s">
        <v>734</v>
      </c>
      <c r="J2373" s="70" t="s">
        <v>634</v>
      </c>
      <c r="K2373" s="70" t="s">
        <v>634</v>
      </c>
      <c r="L2373" s="48">
        <v>1735.89</v>
      </c>
      <c r="M2373" s="48">
        <v>1945.6</v>
      </c>
    </row>
    <row r="2374" spans="1:15" ht="14.25" x14ac:dyDescent="0.2">
      <c r="A2374" s="66" t="s">
        <v>41</v>
      </c>
      <c r="B2374" s="66" t="s">
        <v>41</v>
      </c>
      <c r="C2374" s="67" t="s">
        <v>50</v>
      </c>
      <c r="D2374" s="70" t="s">
        <v>14</v>
      </c>
      <c r="E2374" s="69">
        <v>2019</v>
      </c>
      <c r="F2374" s="69" t="s">
        <v>66</v>
      </c>
      <c r="G2374" s="69" t="s">
        <v>186</v>
      </c>
      <c r="H2374" s="70" t="s">
        <v>91</v>
      </c>
      <c r="I2374" s="70" t="s">
        <v>723</v>
      </c>
      <c r="J2374" s="70" t="s">
        <v>634</v>
      </c>
      <c r="K2374" s="70" t="s">
        <v>634</v>
      </c>
      <c r="L2374" s="48">
        <v>1735.89</v>
      </c>
      <c r="M2374" s="51">
        <v>1945.6</v>
      </c>
    </row>
    <row r="2375" spans="1:15" ht="14.25" x14ac:dyDescent="0.2">
      <c r="A2375" s="66" t="s">
        <v>41</v>
      </c>
      <c r="B2375" s="66" t="s">
        <v>41</v>
      </c>
      <c r="C2375" s="67" t="s">
        <v>51</v>
      </c>
      <c r="D2375" s="70" t="s">
        <v>1</v>
      </c>
      <c r="E2375" s="69">
        <v>2020</v>
      </c>
      <c r="F2375" s="69" t="s">
        <v>67</v>
      </c>
      <c r="G2375" s="69" t="s">
        <v>193</v>
      </c>
      <c r="H2375" s="70" t="s">
        <v>194</v>
      </c>
      <c r="I2375" s="70" t="s">
        <v>227</v>
      </c>
      <c r="J2375" s="70" t="s">
        <v>545</v>
      </c>
      <c r="K2375" s="70" t="s">
        <v>545</v>
      </c>
      <c r="L2375" s="48">
        <v>1434.67</v>
      </c>
      <c r="M2375" s="48">
        <v>5022.6400000000003</v>
      </c>
    </row>
    <row r="2376" spans="1:15" ht="14.25" x14ac:dyDescent="0.2">
      <c r="A2376" s="66" t="s">
        <v>41</v>
      </c>
      <c r="B2376" s="66" t="s">
        <v>41</v>
      </c>
      <c r="C2376" s="67" t="s">
        <v>668</v>
      </c>
      <c r="D2376" s="70" t="s">
        <v>10</v>
      </c>
      <c r="E2376" s="69">
        <v>2019</v>
      </c>
      <c r="F2376" s="69" t="s">
        <v>76</v>
      </c>
      <c r="G2376" s="69" t="s">
        <v>328</v>
      </c>
      <c r="H2376" s="70" t="s">
        <v>179</v>
      </c>
      <c r="I2376" s="70" t="s">
        <v>375</v>
      </c>
      <c r="J2376" s="70" t="s">
        <v>547</v>
      </c>
      <c r="K2376" s="70" t="s">
        <v>547</v>
      </c>
      <c r="L2376" s="48">
        <v>1122.2</v>
      </c>
      <c r="M2376" s="48">
        <v>3112.55</v>
      </c>
    </row>
    <row r="2377" spans="1:15" ht="14.25" x14ac:dyDescent="0.2">
      <c r="A2377" s="66" t="s">
        <v>41</v>
      </c>
      <c r="B2377" s="66" t="s">
        <v>41</v>
      </c>
      <c r="C2377" s="67" t="s">
        <v>659</v>
      </c>
      <c r="D2377" s="70" t="s">
        <v>4</v>
      </c>
      <c r="E2377" s="69">
        <v>2020</v>
      </c>
      <c r="F2377" s="69" t="s">
        <v>66</v>
      </c>
      <c r="G2377" s="69" t="s">
        <v>186</v>
      </c>
      <c r="H2377" s="70" t="s">
        <v>179</v>
      </c>
      <c r="I2377" s="70" t="s">
        <v>458</v>
      </c>
      <c r="J2377" s="70" t="s">
        <v>545</v>
      </c>
      <c r="K2377" s="70" t="s">
        <v>545</v>
      </c>
      <c r="L2377" s="48">
        <v>1122.19</v>
      </c>
      <c r="M2377" s="48">
        <v>1499.5262090000001</v>
      </c>
    </row>
    <row r="2378" spans="1:15" ht="14.25" x14ac:dyDescent="0.2">
      <c r="A2378" s="66" t="s">
        <v>41</v>
      </c>
      <c r="B2378" s="66" t="s">
        <v>41</v>
      </c>
      <c r="C2378" s="67" t="s">
        <v>660</v>
      </c>
      <c r="D2378" s="70" t="s">
        <v>5</v>
      </c>
      <c r="E2378" s="69">
        <v>2020</v>
      </c>
      <c r="F2378" s="69" t="s">
        <v>61</v>
      </c>
      <c r="G2378" s="69" t="s">
        <v>102</v>
      </c>
      <c r="H2378" s="70" t="s">
        <v>495</v>
      </c>
      <c r="I2378" s="70" t="s">
        <v>661</v>
      </c>
      <c r="J2378" s="70" t="s">
        <v>634</v>
      </c>
      <c r="K2378" s="70" t="s">
        <v>634</v>
      </c>
      <c r="L2378" s="48">
        <v>2076.27</v>
      </c>
      <c r="M2378" s="48">
        <v>3743.8</v>
      </c>
    </row>
    <row r="2379" spans="1:15" ht="14.25" x14ac:dyDescent="0.2">
      <c r="A2379" s="66" t="s">
        <v>41</v>
      </c>
      <c r="B2379" s="66" t="s">
        <v>41</v>
      </c>
      <c r="C2379" s="67" t="s">
        <v>57</v>
      </c>
      <c r="D2379" s="70" t="s">
        <v>0</v>
      </c>
      <c r="E2379" s="69">
        <v>2018</v>
      </c>
      <c r="F2379" s="69" t="s">
        <v>61</v>
      </c>
      <c r="G2379" s="69" t="s">
        <v>102</v>
      </c>
      <c r="H2379" s="70" t="s">
        <v>162</v>
      </c>
      <c r="I2379" s="70" t="s">
        <v>165</v>
      </c>
      <c r="J2379" s="70" t="s">
        <v>634</v>
      </c>
      <c r="K2379" s="70" t="s">
        <v>634</v>
      </c>
      <c r="L2379" s="48">
        <v>1718.8</v>
      </c>
      <c r="M2379" s="48">
        <v>5893.71</v>
      </c>
    </row>
    <row r="2380" spans="1:15" ht="14.25" x14ac:dyDescent="0.2">
      <c r="A2380" s="66" t="s">
        <v>41</v>
      </c>
      <c r="B2380" s="66" t="s">
        <v>41</v>
      </c>
      <c r="C2380" s="67" t="s">
        <v>668</v>
      </c>
      <c r="D2380" s="70" t="s">
        <v>10</v>
      </c>
      <c r="E2380" s="69">
        <v>2019</v>
      </c>
      <c r="F2380" s="69" t="s">
        <v>76</v>
      </c>
      <c r="G2380" s="69" t="s">
        <v>328</v>
      </c>
      <c r="H2380" s="70" t="s">
        <v>179</v>
      </c>
      <c r="I2380" s="70" t="s">
        <v>372</v>
      </c>
      <c r="J2380" s="70" t="s">
        <v>547</v>
      </c>
      <c r="K2380" s="70" t="s">
        <v>547</v>
      </c>
      <c r="L2380" s="48">
        <v>1122.2</v>
      </c>
      <c r="M2380" s="48">
        <v>3112.55</v>
      </c>
      <c r="N2380" s="21"/>
      <c r="O2380" s="21"/>
    </row>
    <row r="2381" spans="1:15" ht="14.25" x14ac:dyDescent="0.2">
      <c r="A2381" s="66" t="s">
        <v>41</v>
      </c>
      <c r="B2381" s="66" t="s">
        <v>41</v>
      </c>
      <c r="C2381" s="67" t="s">
        <v>46</v>
      </c>
      <c r="D2381" s="70" t="s">
        <v>16</v>
      </c>
      <c r="E2381" s="69">
        <v>2018</v>
      </c>
      <c r="F2381" s="69" t="s">
        <v>63</v>
      </c>
      <c r="G2381" s="69" t="s">
        <v>140</v>
      </c>
      <c r="H2381" s="70" t="s">
        <v>131</v>
      </c>
      <c r="I2381" s="70" t="s">
        <v>787</v>
      </c>
      <c r="J2381" s="70" t="s">
        <v>634</v>
      </c>
      <c r="K2381" s="70" t="s">
        <v>634</v>
      </c>
      <c r="L2381" s="48">
        <v>2245.1</v>
      </c>
      <c r="M2381" s="51">
        <v>3883.8050899999998</v>
      </c>
      <c r="N2381" s="21"/>
      <c r="O2381" s="21"/>
    </row>
    <row r="2382" spans="1:15" ht="14.25" x14ac:dyDescent="0.2">
      <c r="A2382" s="66" t="s">
        <v>41</v>
      </c>
      <c r="B2382" s="66" t="s">
        <v>41</v>
      </c>
      <c r="C2382" s="67" t="s">
        <v>668</v>
      </c>
      <c r="D2382" s="70" t="s">
        <v>10</v>
      </c>
      <c r="E2382" s="69">
        <v>2019</v>
      </c>
      <c r="F2382" s="69" t="s">
        <v>76</v>
      </c>
      <c r="G2382" s="69" t="s">
        <v>328</v>
      </c>
      <c r="H2382" s="70" t="s">
        <v>179</v>
      </c>
      <c r="I2382" s="70" t="s">
        <v>399</v>
      </c>
      <c r="J2382" s="70" t="s">
        <v>634</v>
      </c>
      <c r="K2382" s="70" t="s">
        <v>634</v>
      </c>
      <c r="L2382" s="48">
        <v>1122.2</v>
      </c>
      <c r="M2382" s="48">
        <v>3112.55</v>
      </c>
      <c r="N2382" s="21"/>
      <c r="O2382" s="21"/>
    </row>
    <row r="2383" spans="1:15" ht="15" x14ac:dyDescent="0.2">
      <c r="A2383" s="66" t="s">
        <v>41</v>
      </c>
      <c r="B2383" s="66" t="s">
        <v>41</v>
      </c>
      <c r="C2383" s="67" t="s">
        <v>675</v>
      </c>
      <c r="D2383" s="70" t="s">
        <v>15</v>
      </c>
      <c r="E2383" s="69">
        <v>2018</v>
      </c>
      <c r="F2383" s="69" t="s">
        <v>676</v>
      </c>
      <c r="G2383" s="69" t="s">
        <v>280</v>
      </c>
      <c r="H2383" s="70" t="s">
        <v>281</v>
      </c>
      <c r="I2383" s="70" t="s">
        <v>685</v>
      </c>
      <c r="J2383" s="70" t="s">
        <v>634</v>
      </c>
      <c r="K2383" s="70" t="s">
        <v>634</v>
      </c>
      <c r="L2383" s="71">
        <v>1284.72</v>
      </c>
      <c r="M2383" s="71">
        <v>2988.15</v>
      </c>
      <c r="N2383" s="21"/>
      <c r="O2383" s="21"/>
    </row>
    <row r="2384" spans="1:15" ht="14.25" x14ac:dyDescent="0.2">
      <c r="A2384" s="66" t="s">
        <v>41</v>
      </c>
      <c r="B2384" s="66" t="s">
        <v>41</v>
      </c>
      <c r="C2384" s="67" t="s">
        <v>691</v>
      </c>
      <c r="D2384" s="70" t="s">
        <v>21</v>
      </c>
      <c r="E2384" s="69">
        <v>2019</v>
      </c>
      <c r="F2384" s="69" t="s">
        <v>75</v>
      </c>
      <c r="G2384" s="69" t="s">
        <v>312</v>
      </c>
      <c r="H2384" s="70" t="s">
        <v>313</v>
      </c>
      <c r="I2384" s="70" t="s">
        <v>695</v>
      </c>
      <c r="J2384" s="70" t="s">
        <v>634</v>
      </c>
      <c r="K2384" s="70" t="s">
        <v>634</v>
      </c>
      <c r="L2384" s="48">
        <v>1236.43</v>
      </c>
      <c r="M2384" s="48">
        <v>3029.39</v>
      </c>
      <c r="N2384" s="21"/>
      <c r="O2384" s="21"/>
    </row>
    <row r="2385" spans="1:15" ht="15" x14ac:dyDescent="0.2">
      <c r="A2385" s="66" t="s">
        <v>41</v>
      </c>
      <c r="B2385" s="66" t="s">
        <v>41</v>
      </c>
      <c r="C2385" s="67" t="s">
        <v>706</v>
      </c>
      <c r="D2385" s="70" t="s">
        <v>568</v>
      </c>
      <c r="E2385" s="69">
        <v>2022</v>
      </c>
      <c r="F2385" s="69" t="s">
        <v>61</v>
      </c>
      <c r="G2385" s="69" t="s">
        <v>102</v>
      </c>
      <c r="H2385" s="70" t="s">
        <v>103</v>
      </c>
      <c r="I2385" s="70" t="s">
        <v>584</v>
      </c>
      <c r="J2385" s="70" t="s">
        <v>634</v>
      </c>
      <c r="K2385" s="70" t="s">
        <v>634</v>
      </c>
      <c r="L2385" s="71">
        <v>2064.84</v>
      </c>
      <c r="M2385" s="71">
        <v>4065.57</v>
      </c>
      <c r="N2385" s="21"/>
      <c r="O2385" s="21"/>
    </row>
    <row r="2386" spans="1:15" ht="14.25" x14ac:dyDescent="0.2">
      <c r="A2386" s="66" t="s">
        <v>41</v>
      </c>
      <c r="B2386" s="66" t="s">
        <v>41</v>
      </c>
      <c r="C2386" s="67" t="s">
        <v>719</v>
      </c>
      <c r="D2386" s="70" t="s">
        <v>720</v>
      </c>
      <c r="E2386" s="69">
        <v>2022</v>
      </c>
      <c r="F2386" s="69" t="s">
        <v>75</v>
      </c>
      <c r="G2386" s="69" t="s">
        <v>312</v>
      </c>
      <c r="H2386" s="70" t="s">
        <v>257</v>
      </c>
      <c r="I2386" s="70" t="s">
        <v>673</v>
      </c>
      <c r="J2386" s="70" t="s">
        <v>634</v>
      </c>
      <c r="K2386" s="70" t="s">
        <v>634</v>
      </c>
      <c r="L2386" s="48">
        <v>2248.5</v>
      </c>
      <c r="M2386" s="48">
        <v>4541.18</v>
      </c>
      <c r="N2386" s="21"/>
      <c r="O2386" s="21"/>
    </row>
    <row r="2387" spans="1:15" ht="15" x14ac:dyDescent="0.2">
      <c r="A2387" s="66" t="s">
        <v>41</v>
      </c>
      <c r="B2387" s="66" t="s">
        <v>41</v>
      </c>
      <c r="C2387" s="67" t="s">
        <v>706</v>
      </c>
      <c r="D2387" s="70" t="s">
        <v>568</v>
      </c>
      <c r="E2387" s="69">
        <v>2022</v>
      </c>
      <c r="F2387" s="69" t="s">
        <v>61</v>
      </c>
      <c r="G2387" s="69" t="s">
        <v>102</v>
      </c>
      <c r="H2387" s="70" t="s">
        <v>103</v>
      </c>
      <c r="I2387" s="70" t="s">
        <v>724</v>
      </c>
      <c r="J2387" s="70" t="s">
        <v>634</v>
      </c>
      <c r="K2387" s="70" t="s">
        <v>634</v>
      </c>
      <c r="L2387" s="71">
        <v>2064.84</v>
      </c>
      <c r="M2387" s="71">
        <v>4065.57</v>
      </c>
    </row>
    <row r="2388" spans="1:15" ht="14.25" x14ac:dyDescent="0.2">
      <c r="A2388" s="66" t="s">
        <v>41</v>
      </c>
      <c r="B2388" s="66" t="s">
        <v>41</v>
      </c>
      <c r="C2388" s="67" t="s">
        <v>668</v>
      </c>
      <c r="D2388" s="70" t="s">
        <v>10</v>
      </c>
      <c r="E2388" s="69">
        <v>2019</v>
      </c>
      <c r="F2388" s="69" t="s">
        <v>76</v>
      </c>
      <c r="G2388" s="69" t="s">
        <v>328</v>
      </c>
      <c r="H2388" s="70" t="s">
        <v>179</v>
      </c>
      <c r="I2388" s="70" t="s">
        <v>398</v>
      </c>
      <c r="J2388" s="70" t="s">
        <v>545</v>
      </c>
      <c r="K2388" s="70" t="s">
        <v>545</v>
      </c>
      <c r="L2388" s="48">
        <v>1122.2</v>
      </c>
      <c r="M2388" s="48">
        <v>3112.55</v>
      </c>
    </row>
    <row r="2389" spans="1:15" ht="14.25" x14ac:dyDescent="0.2">
      <c r="A2389" s="66" t="s">
        <v>41</v>
      </c>
      <c r="B2389" s="66" t="s">
        <v>41</v>
      </c>
      <c r="C2389" s="67" t="s">
        <v>659</v>
      </c>
      <c r="D2389" s="70" t="s">
        <v>4</v>
      </c>
      <c r="E2389" s="69">
        <v>2020</v>
      </c>
      <c r="F2389" s="69" t="s">
        <v>66</v>
      </c>
      <c r="G2389" s="69" t="s">
        <v>186</v>
      </c>
      <c r="H2389" s="70" t="s">
        <v>179</v>
      </c>
      <c r="I2389" s="70" t="s">
        <v>454</v>
      </c>
      <c r="J2389" s="70" t="s">
        <v>545</v>
      </c>
      <c r="K2389" s="70" t="s">
        <v>545</v>
      </c>
      <c r="L2389" s="48">
        <v>1122.19</v>
      </c>
      <c r="M2389" s="48">
        <v>1499.5262090000001</v>
      </c>
    </row>
    <row r="2390" spans="1:15" ht="14.25" x14ac:dyDescent="0.2">
      <c r="A2390" s="66" t="s">
        <v>41</v>
      </c>
      <c r="B2390" s="66" t="s">
        <v>41</v>
      </c>
      <c r="C2390" s="67" t="s">
        <v>42</v>
      </c>
      <c r="D2390" s="70" t="s">
        <v>8</v>
      </c>
      <c r="E2390" s="69">
        <v>2018</v>
      </c>
      <c r="F2390" s="69" t="s">
        <v>59</v>
      </c>
      <c r="G2390" s="69" t="s">
        <v>82</v>
      </c>
      <c r="H2390" s="70" t="s">
        <v>83</v>
      </c>
      <c r="I2390" s="70" t="s">
        <v>665</v>
      </c>
      <c r="J2390" s="70" t="s">
        <v>634</v>
      </c>
      <c r="K2390" s="70" t="s">
        <v>634</v>
      </c>
      <c r="L2390" s="48">
        <v>1298</v>
      </c>
      <c r="M2390" s="48">
        <v>2245.6999999999998</v>
      </c>
    </row>
    <row r="2391" spans="1:15" ht="14.25" x14ac:dyDescent="0.2">
      <c r="A2391" s="66" t="s">
        <v>41</v>
      </c>
      <c r="B2391" s="66" t="s">
        <v>41</v>
      </c>
      <c r="C2391" s="67" t="s">
        <v>57</v>
      </c>
      <c r="D2391" s="70" t="s">
        <v>0</v>
      </c>
      <c r="E2391" s="69">
        <v>2018</v>
      </c>
      <c r="F2391" s="69" t="s">
        <v>61</v>
      </c>
      <c r="G2391" s="69" t="s">
        <v>102</v>
      </c>
      <c r="H2391" s="70" t="s">
        <v>99</v>
      </c>
      <c r="I2391" s="70" t="s">
        <v>786</v>
      </c>
      <c r="J2391" s="70" t="s">
        <v>634</v>
      </c>
      <c r="K2391" s="70" t="s">
        <v>634</v>
      </c>
      <c r="L2391" s="48">
        <v>1718.8</v>
      </c>
      <c r="M2391" s="48">
        <v>5893.71</v>
      </c>
    </row>
    <row r="2392" spans="1:15" ht="14.25" x14ac:dyDescent="0.2">
      <c r="A2392" s="66" t="s">
        <v>41</v>
      </c>
      <c r="B2392" s="66" t="s">
        <v>41</v>
      </c>
      <c r="C2392" s="67" t="s">
        <v>654</v>
      </c>
      <c r="D2392" s="70" t="s">
        <v>2</v>
      </c>
      <c r="E2392" s="69">
        <v>2018</v>
      </c>
      <c r="F2392" s="69" t="s">
        <v>64</v>
      </c>
      <c r="G2392" s="69" t="s">
        <v>159</v>
      </c>
      <c r="H2392" s="70" t="s">
        <v>303</v>
      </c>
      <c r="I2392" s="70" t="s">
        <v>665</v>
      </c>
      <c r="J2392" s="70" t="s">
        <v>634</v>
      </c>
      <c r="K2392" s="70" t="s">
        <v>634</v>
      </c>
      <c r="L2392" s="48">
        <v>2136.89</v>
      </c>
      <c r="M2392" s="48">
        <v>5197.71</v>
      </c>
    </row>
    <row r="2393" spans="1:15" ht="15" x14ac:dyDescent="0.2">
      <c r="A2393" s="66" t="s">
        <v>41</v>
      </c>
      <c r="B2393" s="66" t="s">
        <v>41</v>
      </c>
      <c r="C2393" s="67" t="s">
        <v>675</v>
      </c>
      <c r="D2393" s="70" t="s">
        <v>15</v>
      </c>
      <c r="E2393" s="69">
        <v>2018</v>
      </c>
      <c r="F2393" s="69" t="s">
        <v>676</v>
      </c>
      <c r="G2393" s="69" t="s">
        <v>280</v>
      </c>
      <c r="H2393" s="70" t="s">
        <v>281</v>
      </c>
      <c r="I2393" s="70" t="s">
        <v>685</v>
      </c>
      <c r="J2393" s="70" t="s">
        <v>634</v>
      </c>
      <c r="K2393" s="70" t="s">
        <v>634</v>
      </c>
      <c r="L2393" s="71">
        <v>1284.72</v>
      </c>
      <c r="M2393" s="71">
        <v>2988.15</v>
      </c>
    </row>
    <row r="2394" spans="1:15" ht="14.25" x14ac:dyDescent="0.2">
      <c r="A2394" s="66" t="s">
        <v>41</v>
      </c>
      <c r="B2394" s="66" t="s">
        <v>41</v>
      </c>
      <c r="C2394" s="67" t="s">
        <v>659</v>
      </c>
      <c r="D2394" s="70" t="s">
        <v>4</v>
      </c>
      <c r="E2394" s="69">
        <v>2020</v>
      </c>
      <c r="F2394" s="69" t="s">
        <v>66</v>
      </c>
      <c r="G2394" s="69" t="s">
        <v>186</v>
      </c>
      <c r="H2394" s="70" t="s">
        <v>179</v>
      </c>
      <c r="I2394" s="70" t="s">
        <v>433</v>
      </c>
      <c r="J2394" s="70" t="s">
        <v>545</v>
      </c>
      <c r="K2394" s="70" t="s">
        <v>545</v>
      </c>
      <c r="L2394" s="48">
        <v>1122.19</v>
      </c>
      <c r="M2394" s="48">
        <v>1499.5262090000001</v>
      </c>
    </row>
    <row r="2395" spans="1:15" ht="14.25" x14ac:dyDescent="0.2">
      <c r="A2395" s="66" t="s">
        <v>41</v>
      </c>
      <c r="B2395" s="66" t="s">
        <v>41</v>
      </c>
      <c r="C2395" s="67" t="s">
        <v>51</v>
      </c>
      <c r="D2395" s="70" t="s">
        <v>1</v>
      </c>
      <c r="E2395" s="69">
        <v>2020</v>
      </c>
      <c r="F2395" s="69" t="s">
        <v>67</v>
      </c>
      <c r="G2395" s="69" t="s">
        <v>193</v>
      </c>
      <c r="H2395" s="70" t="s">
        <v>194</v>
      </c>
      <c r="I2395" s="70" t="s">
        <v>247</v>
      </c>
      <c r="J2395" s="70" t="s">
        <v>545</v>
      </c>
      <c r="K2395" s="70" t="s">
        <v>545</v>
      </c>
      <c r="L2395" s="48">
        <v>1434.67</v>
      </c>
      <c r="M2395" s="48">
        <v>5022.6400000000003</v>
      </c>
    </row>
    <row r="2396" spans="1:15" ht="14.25" x14ac:dyDescent="0.2">
      <c r="A2396" s="66" t="s">
        <v>41</v>
      </c>
      <c r="B2396" s="66" t="s">
        <v>41</v>
      </c>
      <c r="C2396" s="67" t="s">
        <v>668</v>
      </c>
      <c r="D2396" s="70" t="s">
        <v>10</v>
      </c>
      <c r="E2396" s="69">
        <v>2019</v>
      </c>
      <c r="F2396" s="69" t="s">
        <v>76</v>
      </c>
      <c r="G2396" s="69" t="s">
        <v>328</v>
      </c>
      <c r="H2396" s="70" t="s">
        <v>179</v>
      </c>
      <c r="I2396" s="70" t="s">
        <v>400</v>
      </c>
      <c r="J2396" s="70" t="s">
        <v>545</v>
      </c>
      <c r="K2396" s="70" t="s">
        <v>545</v>
      </c>
      <c r="L2396" s="48">
        <v>1122.2</v>
      </c>
      <c r="M2396" s="48">
        <v>3112.55</v>
      </c>
    </row>
    <row r="2397" spans="1:15" ht="14.25" x14ac:dyDescent="0.2">
      <c r="A2397" s="66" t="s">
        <v>41</v>
      </c>
      <c r="B2397" s="66" t="s">
        <v>41</v>
      </c>
      <c r="C2397" s="67" t="s">
        <v>49</v>
      </c>
      <c r="D2397" s="70" t="s">
        <v>13</v>
      </c>
      <c r="E2397" s="69">
        <v>2019</v>
      </c>
      <c r="F2397" s="69" t="s">
        <v>65</v>
      </c>
      <c r="G2397" s="69" t="s">
        <v>176</v>
      </c>
      <c r="H2397" s="70" t="s">
        <v>181</v>
      </c>
      <c r="I2397" s="70" t="s">
        <v>748</v>
      </c>
      <c r="J2397" s="70" t="s">
        <v>634</v>
      </c>
      <c r="K2397" s="70" t="s">
        <v>634</v>
      </c>
      <c r="L2397" s="48">
        <v>1738</v>
      </c>
      <c r="M2397" s="48">
        <v>2335.86</v>
      </c>
    </row>
    <row r="2398" spans="1:15" ht="14.25" x14ac:dyDescent="0.2">
      <c r="A2398" s="66" t="s">
        <v>41</v>
      </c>
      <c r="B2398" s="66" t="s">
        <v>41</v>
      </c>
      <c r="C2398" s="67" t="s">
        <v>668</v>
      </c>
      <c r="D2398" s="70" t="s">
        <v>10</v>
      </c>
      <c r="E2398" s="69">
        <v>2019</v>
      </c>
      <c r="F2398" s="69" t="s">
        <v>76</v>
      </c>
      <c r="G2398" s="69" t="s">
        <v>328</v>
      </c>
      <c r="H2398" s="70" t="s">
        <v>179</v>
      </c>
      <c r="I2398" s="70" t="s">
        <v>386</v>
      </c>
      <c r="J2398" s="70" t="s">
        <v>547</v>
      </c>
      <c r="K2398" s="70" t="s">
        <v>547</v>
      </c>
      <c r="L2398" s="48">
        <v>1122.2</v>
      </c>
      <c r="M2398" s="48">
        <v>3112.55</v>
      </c>
    </row>
    <row r="2399" spans="1:15" ht="14.25" x14ac:dyDescent="0.2">
      <c r="A2399" s="66" t="s">
        <v>41</v>
      </c>
      <c r="B2399" s="66" t="s">
        <v>41</v>
      </c>
      <c r="C2399" s="67" t="s">
        <v>751</v>
      </c>
      <c r="D2399" s="70" t="s">
        <v>27</v>
      </c>
      <c r="E2399" s="69">
        <v>2018</v>
      </c>
      <c r="F2399" s="69" t="s">
        <v>72</v>
      </c>
      <c r="G2399" s="69" t="s">
        <v>275</v>
      </c>
      <c r="H2399" s="70" t="s">
        <v>277</v>
      </c>
      <c r="I2399" s="70" t="s">
        <v>114</v>
      </c>
      <c r="J2399" s="70" t="s">
        <v>634</v>
      </c>
      <c r="K2399" s="70" t="s">
        <v>634</v>
      </c>
      <c r="L2399" s="48">
        <v>1523.3</v>
      </c>
      <c r="M2399" s="48">
        <v>3458.29</v>
      </c>
    </row>
    <row r="2400" spans="1:15" ht="14.25" x14ac:dyDescent="0.2">
      <c r="A2400" s="66" t="s">
        <v>41</v>
      </c>
      <c r="B2400" s="66" t="s">
        <v>41</v>
      </c>
      <c r="C2400" s="67" t="s">
        <v>668</v>
      </c>
      <c r="D2400" s="70" t="s">
        <v>10</v>
      </c>
      <c r="E2400" s="69">
        <v>2019</v>
      </c>
      <c r="F2400" s="69" t="s">
        <v>76</v>
      </c>
      <c r="G2400" s="69" t="s">
        <v>328</v>
      </c>
      <c r="H2400" s="70" t="s">
        <v>179</v>
      </c>
      <c r="I2400" s="70" t="s">
        <v>354</v>
      </c>
      <c r="J2400" s="70" t="s">
        <v>545</v>
      </c>
      <c r="K2400" s="70" t="s">
        <v>545</v>
      </c>
      <c r="L2400" s="48">
        <v>1122.2</v>
      </c>
      <c r="M2400" s="48">
        <v>3112.55</v>
      </c>
    </row>
    <row r="2401" spans="1:13" ht="14.25" x14ac:dyDescent="0.2">
      <c r="A2401" s="66" t="s">
        <v>41</v>
      </c>
      <c r="B2401" s="66" t="s">
        <v>41</v>
      </c>
      <c r="C2401" s="67" t="s">
        <v>654</v>
      </c>
      <c r="D2401" s="70" t="s">
        <v>2</v>
      </c>
      <c r="E2401" s="69">
        <v>2018</v>
      </c>
      <c r="F2401" s="69" t="s">
        <v>64</v>
      </c>
      <c r="G2401" s="69" t="s">
        <v>159</v>
      </c>
      <c r="H2401" s="70" t="s">
        <v>167</v>
      </c>
      <c r="I2401" s="70" t="s">
        <v>708</v>
      </c>
      <c r="J2401" s="70" t="s">
        <v>634</v>
      </c>
      <c r="K2401" s="70" t="s">
        <v>634</v>
      </c>
      <c r="L2401" s="48">
        <v>2223.87</v>
      </c>
      <c r="M2401" s="48">
        <v>4525.1999999999989</v>
      </c>
    </row>
    <row r="2402" spans="1:13" ht="15" x14ac:dyDescent="0.2">
      <c r="A2402" s="66" t="s">
        <v>41</v>
      </c>
      <c r="B2402" s="66" t="s">
        <v>41</v>
      </c>
      <c r="C2402" s="67" t="s">
        <v>706</v>
      </c>
      <c r="D2402" s="70" t="s">
        <v>568</v>
      </c>
      <c r="E2402" s="69">
        <v>2022</v>
      </c>
      <c r="F2402" s="69" t="s">
        <v>61</v>
      </c>
      <c r="G2402" s="69" t="s">
        <v>102</v>
      </c>
      <c r="H2402" s="70" t="s">
        <v>86</v>
      </c>
      <c r="I2402" s="70" t="s">
        <v>778</v>
      </c>
      <c r="J2402" s="70" t="s">
        <v>634</v>
      </c>
      <c r="K2402" s="70" t="s">
        <v>634</v>
      </c>
      <c r="L2402" s="71">
        <v>2498.17</v>
      </c>
      <c r="M2402" s="71">
        <v>4487.5600000000004</v>
      </c>
    </row>
    <row r="2403" spans="1:13" ht="15" x14ac:dyDescent="0.2">
      <c r="A2403" s="66" t="s">
        <v>41</v>
      </c>
      <c r="B2403" s="66" t="s">
        <v>41</v>
      </c>
      <c r="C2403" s="67" t="s">
        <v>675</v>
      </c>
      <c r="D2403" s="70" t="s">
        <v>15</v>
      </c>
      <c r="E2403" s="69">
        <v>2018</v>
      </c>
      <c r="F2403" s="69" t="s">
        <v>676</v>
      </c>
      <c r="G2403" s="69" t="s">
        <v>280</v>
      </c>
      <c r="H2403" s="70" t="s">
        <v>281</v>
      </c>
      <c r="I2403" s="70" t="s">
        <v>679</v>
      </c>
      <c r="J2403" s="70" t="s">
        <v>634</v>
      </c>
      <c r="K2403" s="70" t="s">
        <v>634</v>
      </c>
      <c r="L2403" s="71">
        <v>1284.72</v>
      </c>
      <c r="M2403" s="71">
        <v>2988.15</v>
      </c>
    </row>
    <row r="2404" spans="1:13" ht="14.25" x14ac:dyDescent="0.2">
      <c r="A2404" s="66" t="s">
        <v>41</v>
      </c>
      <c r="B2404" s="66" t="s">
        <v>41</v>
      </c>
      <c r="C2404" s="67" t="s">
        <v>55</v>
      </c>
      <c r="D2404" s="70" t="s">
        <v>6</v>
      </c>
      <c r="E2404" s="69">
        <v>2018</v>
      </c>
      <c r="F2404" s="69" t="s">
        <v>71</v>
      </c>
      <c r="G2404" s="69" t="s">
        <v>264</v>
      </c>
      <c r="H2404" s="70" t="s">
        <v>271</v>
      </c>
      <c r="I2404" s="70" t="s">
        <v>733</v>
      </c>
      <c r="J2404" s="70" t="s">
        <v>634</v>
      </c>
      <c r="K2404" s="70" t="s">
        <v>634</v>
      </c>
      <c r="L2404" s="56">
        <v>2245.1</v>
      </c>
      <c r="M2404" s="56">
        <v>4326.8999999999996</v>
      </c>
    </row>
    <row r="2405" spans="1:13" ht="14.25" x14ac:dyDescent="0.2">
      <c r="A2405" s="66" t="s">
        <v>41</v>
      </c>
      <c r="B2405" s="66" t="s">
        <v>41</v>
      </c>
      <c r="C2405" s="67" t="s">
        <v>691</v>
      </c>
      <c r="D2405" s="70" t="s">
        <v>21</v>
      </c>
      <c r="E2405" s="69">
        <v>2019</v>
      </c>
      <c r="F2405" s="69" t="s">
        <v>75</v>
      </c>
      <c r="G2405" s="69" t="s">
        <v>312</v>
      </c>
      <c r="H2405" s="70" t="s">
        <v>313</v>
      </c>
      <c r="I2405" s="70" t="s">
        <v>790</v>
      </c>
      <c r="J2405" s="70" t="s">
        <v>634</v>
      </c>
      <c r="K2405" s="70" t="s">
        <v>634</v>
      </c>
      <c r="L2405" s="48">
        <v>1236.43</v>
      </c>
      <c r="M2405" s="48">
        <v>3029.39</v>
      </c>
    </row>
    <row r="2406" spans="1:13" ht="14.25" x14ac:dyDescent="0.2">
      <c r="A2406" s="66" t="s">
        <v>41</v>
      </c>
      <c r="B2406" s="66" t="s">
        <v>41</v>
      </c>
      <c r="C2406" s="67" t="s">
        <v>691</v>
      </c>
      <c r="D2406" s="70" t="s">
        <v>21</v>
      </c>
      <c r="E2406" s="69">
        <v>2019</v>
      </c>
      <c r="F2406" s="69" t="s">
        <v>75</v>
      </c>
      <c r="G2406" s="69" t="s">
        <v>312</v>
      </c>
      <c r="H2406" s="70" t="s">
        <v>313</v>
      </c>
      <c r="I2406" s="70" t="s">
        <v>114</v>
      </c>
      <c r="J2406" s="70" t="s">
        <v>634</v>
      </c>
      <c r="K2406" s="70" t="s">
        <v>634</v>
      </c>
      <c r="L2406" s="48">
        <v>1236.43</v>
      </c>
      <c r="M2406" s="48">
        <v>3029.39</v>
      </c>
    </row>
    <row r="2407" spans="1:13" ht="14.25" x14ac:dyDescent="0.2">
      <c r="A2407" s="66" t="s">
        <v>41</v>
      </c>
      <c r="B2407" s="66" t="s">
        <v>41</v>
      </c>
      <c r="C2407" s="67" t="s">
        <v>668</v>
      </c>
      <c r="D2407" s="70" t="s">
        <v>10</v>
      </c>
      <c r="E2407" s="69">
        <v>2019</v>
      </c>
      <c r="F2407" s="69" t="s">
        <v>76</v>
      </c>
      <c r="G2407" s="69" t="s">
        <v>328</v>
      </c>
      <c r="H2407" s="70" t="s">
        <v>179</v>
      </c>
      <c r="I2407" s="70" t="s">
        <v>367</v>
      </c>
      <c r="J2407" s="70" t="s">
        <v>545</v>
      </c>
      <c r="K2407" s="70" t="s">
        <v>545</v>
      </c>
      <c r="L2407" s="48">
        <v>1122.2</v>
      </c>
      <c r="M2407" s="48">
        <v>3112.55</v>
      </c>
    </row>
    <row r="2408" spans="1:13" ht="14.25" x14ac:dyDescent="0.2">
      <c r="A2408" s="66" t="s">
        <v>41</v>
      </c>
      <c r="B2408" s="66" t="s">
        <v>41</v>
      </c>
      <c r="C2408" s="67" t="s">
        <v>51</v>
      </c>
      <c r="D2408" s="70" t="s">
        <v>1</v>
      </c>
      <c r="E2408" s="69">
        <v>2020</v>
      </c>
      <c r="F2408" s="69" t="s">
        <v>67</v>
      </c>
      <c r="G2408" s="69" t="s">
        <v>193</v>
      </c>
      <c r="H2408" s="70" t="s">
        <v>194</v>
      </c>
      <c r="I2408" s="70" t="s">
        <v>197</v>
      </c>
      <c r="J2408" s="70" t="s">
        <v>545</v>
      </c>
      <c r="K2408" s="70" t="s">
        <v>545</v>
      </c>
      <c r="L2408" s="48">
        <v>1434.67</v>
      </c>
      <c r="M2408" s="48">
        <v>5022.6400000000003</v>
      </c>
    </row>
    <row r="2409" spans="1:13" ht="14.25" x14ac:dyDescent="0.2">
      <c r="A2409" s="66" t="s">
        <v>41</v>
      </c>
      <c r="B2409" s="66" t="s">
        <v>41</v>
      </c>
      <c r="C2409" s="67" t="s">
        <v>57</v>
      </c>
      <c r="D2409" s="70" t="s">
        <v>0</v>
      </c>
      <c r="E2409" s="69">
        <v>2018</v>
      </c>
      <c r="F2409" s="69" t="s">
        <v>61</v>
      </c>
      <c r="G2409" s="69" t="s">
        <v>102</v>
      </c>
      <c r="H2409" s="70" t="s">
        <v>129</v>
      </c>
      <c r="I2409" s="70" t="s">
        <v>674</v>
      </c>
      <c r="J2409" s="70" t="s">
        <v>634</v>
      </c>
      <c r="K2409" s="70" t="s">
        <v>634</v>
      </c>
      <c r="L2409" s="48">
        <v>1212</v>
      </c>
      <c r="M2409" s="48">
        <v>4380.49</v>
      </c>
    </row>
    <row r="2410" spans="1:13" ht="14.25" x14ac:dyDescent="0.2">
      <c r="A2410" s="66" t="s">
        <v>41</v>
      </c>
      <c r="B2410" s="66" t="s">
        <v>41</v>
      </c>
      <c r="C2410" s="67" t="s">
        <v>49</v>
      </c>
      <c r="D2410" s="70" t="s">
        <v>13</v>
      </c>
      <c r="E2410" s="69">
        <v>2019</v>
      </c>
      <c r="F2410" s="69" t="s">
        <v>65</v>
      </c>
      <c r="G2410" s="69" t="s">
        <v>176</v>
      </c>
      <c r="H2410" s="70" t="s">
        <v>181</v>
      </c>
      <c r="I2410" s="70" t="s">
        <v>713</v>
      </c>
      <c r="J2410" s="70" t="s">
        <v>634</v>
      </c>
      <c r="K2410" s="70" t="s">
        <v>634</v>
      </c>
      <c r="L2410" s="48">
        <v>1738</v>
      </c>
      <c r="M2410" s="48">
        <v>2335.86</v>
      </c>
    </row>
    <row r="2411" spans="1:13" ht="14.25" x14ac:dyDescent="0.2">
      <c r="A2411" s="66" t="s">
        <v>41</v>
      </c>
      <c r="B2411" s="66" t="s">
        <v>41</v>
      </c>
      <c r="C2411" s="67" t="s">
        <v>668</v>
      </c>
      <c r="D2411" s="70" t="s">
        <v>10</v>
      </c>
      <c r="E2411" s="69">
        <v>2019</v>
      </c>
      <c r="F2411" s="69" t="s">
        <v>76</v>
      </c>
      <c r="G2411" s="69" t="s">
        <v>328</v>
      </c>
      <c r="H2411" s="70" t="s">
        <v>179</v>
      </c>
      <c r="I2411" s="70" t="s">
        <v>348</v>
      </c>
      <c r="J2411" s="70" t="s">
        <v>545</v>
      </c>
      <c r="K2411" s="70" t="s">
        <v>545</v>
      </c>
      <c r="L2411" s="48">
        <v>1122.2</v>
      </c>
      <c r="M2411" s="48">
        <v>3112.55</v>
      </c>
    </row>
    <row r="2412" spans="1:13" ht="14.25" x14ac:dyDescent="0.2">
      <c r="A2412" s="66" t="s">
        <v>41</v>
      </c>
      <c r="B2412" s="66" t="s">
        <v>41</v>
      </c>
      <c r="C2412" s="67" t="s">
        <v>51</v>
      </c>
      <c r="D2412" s="70" t="s">
        <v>1</v>
      </c>
      <c r="E2412" s="69">
        <v>2020</v>
      </c>
      <c r="F2412" s="69" t="s">
        <v>67</v>
      </c>
      <c r="G2412" s="69" t="s">
        <v>193</v>
      </c>
      <c r="H2412" s="70" t="s">
        <v>194</v>
      </c>
      <c r="I2412" s="70" t="s">
        <v>768</v>
      </c>
      <c r="J2412" s="70" t="s">
        <v>545</v>
      </c>
      <c r="K2412" s="70" t="s">
        <v>545</v>
      </c>
      <c r="L2412" s="48">
        <v>1434.67</v>
      </c>
      <c r="M2412" s="48">
        <v>5022.6400000000003</v>
      </c>
    </row>
    <row r="2413" spans="1:13" ht="14.25" x14ac:dyDescent="0.2">
      <c r="A2413" s="66" t="s">
        <v>41</v>
      </c>
      <c r="B2413" s="66" t="s">
        <v>41</v>
      </c>
      <c r="C2413" s="67" t="s">
        <v>57</v>
      </c>
      <c r="D2413" s="70" t="s">
        <v>0</v>
      </c>
      <c r="E2413" s="69">
        <v>2018</v>
      </c>
      <c r="F2413" s="69" t="s">
        <v>61</v>
      </c>
      <c r="G2413" s="69" t="s">
        <v>102</v>
      </c>
      <c r="H2413" s="70" t="s">
        <v>129</v>
      </c>
      <c r="I2413" s="70" t="s">
        <v>674</v>
      </c>
      <c r="J2413" s="70" t="s">
        <v>634</v>
      </c>
      <c r="K2413" s="70" t="s">
        <v>634</v>
      </c>
      <c r="L2413" s="48">
        <v>1212</v>
      </c>
      <c r="M2413" s="48">
        <v>4380.49</v>
      </c>
    </row>
    <row r="2414" spans="1:13" ht="14.25" x14ac:dyDescent="0.2">
      <c r="A2414" s="66" t="s">
        <v>41</v>
      </c>
      <c r="B2414" s="66" t="s">
        <v>41</v>
      </c>
      <c r="C2414" s="67" t="s">
        <v>55</v>
      </c>
      <c r="D2414" s="70" t="s">
        <v>6</v>
      </c>
      <c r="E2414" s="69">
        <v>2018</v>
      </c>
      <c r="F2414" s="69" t="s">
        <v>71</v>
      </c>
      <c r="G2414" s="69" t="s">
        <v>264</v>
      </c>
      <c r="H2414" s="70" t="s">
        <v>271</v>
      </c>
      <c r="I2414" s="70" t="s">
        <v>679</v>
      </c>
      <c r="J2414" s="70" t="s">
        <v>634</v>
      </c>
      <c r="K2414" s="70" t="s">
        <v>634</v>
      </c>
      <c r="L2414" s="56">
        <v>2245.1</v>
      </c>
      <c r="M2414" s="56">
        <v>4326.8999999999996</v>
      </c>
    </row>
    <row r="2415" spans="1:13" ht="14.25" x14ac:dyDescent="0.2">
      <c r="A2415" s="66" t="s">
        <v>41</v>
      </c>
      <c r="B2415" s="66" t="s">
        <v>41</v>
      </c>
      <c r="C2415" s="67" t="s">
        <v>659</v>
      </c>
      <c r="D2415" s="70" t="s">
        <v>4</v>
      </c>
      <c r="E2415" s="69">
        <v>2020</v>
      </c>
      <c r="F2415" s="69" t="s">
        <v>66</v>
      </c>
      <c r="G2415" s="69" t="s">
        <v>186</v>
      </c>
      <c r="H2415" s="70" t="s">
        <v>179</v>
      </c>
      <c r="I2415" s="70" t="s">
        <v>462</v>
      </c>
      <c r="J2415" s="70" t="s">
        <v>545</v>
      </c>
      <c r="K2415" s="70" t="s">
        <v>545</v>
      </c>
      <c r="L2415" s="48">
        <v>1122.19</v>
      </c>
      <c r="M2415" s="48">
        <v>1499.5262090000001</v>
      </c>
    </row>
    <row r="2416" spans="1:13" ht="14.25" x14ac:dyDescent="0.2">
      <c r="A2416" s="66" t="s">
        <v>41</v>
      </c>
      <c r="B2416" s="66" t="s">
        <v>41</v>
      </c>
      <c r="C2416" s="67" t="s">
        <v>47</v>
      </c>
      <c r="D2416" s="70" t="s">
        <v>17</v>
      </c>
      <c r="E2416" s="69">
        <v>2018</v>
      </c>
      <c r="F2416" s="69" t="s">
        <v>64</v>
      </c>
      <c r="G2416" s="69" t="s">
        <v>159</v>
      </c>
      <c r="H2416" s="70" t="s">
        <v>93</v>
      </c>
      <c r="I2416" s="70" t="s">
        <v>163</v>
      </c>
      <c r="J2416" s="70" t="s">
        <v>634</v>
      </c>
      <c r="K2416" s="70" t="s">
        <v>634</v>
      </c>
      <c r="L2416" s="48">
        <v>2315.0500000000002</v>
      </c>
      <c r="M2416" s="48">
        <v>5306.7800000000007</v>
      </c>
    </row>
    <row r="2417" spans="1:13" ht="14.25" x14ac:dyDescent="0.2">
      <c r="A2417" s="66" t="s">
        <v>41</v>
      </c>
      <c r="B2417" s="66" t="s">
        <v>41</v>
      </c>
      <c r="C2417" s="67" t="s">
        <v>46</v>
      </c>
      <c r="D2417" s="70" t="s">
        <v>16</v>
      </c>
      <c r="E2417" s="69">
        <v>2018</v>
      </c>
      <c r="F2417" s="69" t="s">
        <v>63</v>
      </c>
      <c r="G2417" s="69" t="s">
        <v>140</v>
      </c>
      <c r="H2417" s="70" t="s">
        <v>131</v>
      </c>
      <c r="I2417" s="70" t="s">
        <v>673</v>
      </c>
      <c r="J2417" s="70" t="s">
        <v>545</v>
      </c>
      <c r="K2417" s="70" t="s">
        <v>545</v>
      </c>
      <c r="L2417" s="48">
        <v>2245.1</v>
      </c>
      <c r="M2417" s="51">
        <v>3883.8050899999998</v>
      </c>
    </row>
    <row r="2418" spans="1:13" ht="14.25" x14ac:dyDescent="0.2">
      <c r="A2418" s="66" t="s">
        <v>41</v>
      </c>
      <c r="B2418" s="66" t="s">
        <v>41</v>
      </c>
      <c r="C2418" s="67" t="s">
        <v>761</v>
      </c>
      <c r="D2418" s="70" t="s">
        <v>35</v>
      </c>
      <c r="E2418" s="69">
        <v>2018</v>
      </c>
      <c r="F2418" s="69" t="s">
        <v>59</v>
      </c>
      <c r="G2418" s="69" t="s">
        <v>82</v>
      </c>
      <c r="H2418" s="70" t="s">
        <v>99</v>
      </c>
      <c r="I2418" s="70" t="s">
        <v>762</v>
      </c>
      <c r="J2418" s="70" t="s">
        <v>634</v>
      </c>
      <c r="K2418" s="70" t="s">
        <v>634</v>
      </c>
      <c r="L2418" s="48">
        <v>1326.25</v>
      </c>
      <c r="M2418" s="48">
        <v>2601.58</v>
      </c>
    </row>
    <row r="2419" spans="1:13" ht="14.25" x14ac:dyDescent="0.2">
      <c r="A2419" s="66" t="s">
        <v>41</v>
      </c>
      <c r="B2419" s="66" t="s">
        <v>41</v>
      </c>
      <c r="C2419" s="67" t="s">
        <v>57</v>
      </c>
      <c r="D2419" s="70" t="s">
        <v>0</v>
      </c>
      <c r="E2419" s="69">
        <v>2018</v>
      </c>
      <c r="F2419" s="69" t="s">
        <v>61</v>
      </c>
      <c r="G2419" s="69" t="s">
        <v>102</v>
      </c>
      <c r="H2419" s="70" t="s">
        <v>494</v>
      </c>
      <c r="I2419" s="70" t="s">
        <v>786</v>
      </c>
      <c r="J2419" s="70" t="s">
        <v>634</v>
      </c>
      <c r="K2419" s="70" t="s">
        <v>634</v>
      </c>
      <c r="L2419" s="48">
        <v>1718.8</v>
      </c>
      <c r="M2419" s="48">
        <v>5893.71</v>
      </c>
    </row>
    <row r="2420" spans="1:13" ht="14.25" x14ac:dyDescent="0.2">
      <c r="A2420" s="66" t="s">
        <v>41</v>
      </c>
      <c r="B2420" s="66" t="s">
        <v>41</v>
      </c>
      <c r="C2420" s="67" t="s">
        <v>45</v>
      </c>
      <c r="D2420" s="70" t="s">
        <v>24</v>
      </c>
      <c r="E2420" s="69">
        <v>2018</v>
      </c>
      <c r="F2420" s="69" t="s">
        <v>59</v>
      </c>
      <c r="G2420" s="69" t="s">
        <v>82</v>
      </c>
      <c r="H2420" s="70" t="s">
        <v>131</v>
      </c>
      <c r="I2420" s="70" t="s">
        <v>721</v>
      </c>
      <c r="J2420" s="70" t="s">
        <v>634</v>
      </c>
      <c r="K2420" s="70" t="s">
        <v>634</v>
      </c>
      <c r="L2420" s="48">
        <v>1326.25</v>
      </c>
      <c r="M2420" s="48">
        <v>2601.58</v>
      </c>
    </row>
    <row r="2421" spans="1:13" ht="14.25" x14ac:dyDescent="0.2">
      <c r="A2421" s="66" t="s">
        <v>41</v>
      </c>
      <c r="B2421" s="66" t="s">
        <v>41</v>
      </c>
      <c r="C2421" s="67" t="s">
        <v>869</v>
      </c>
      <c r="D2421" s="70" t="s">
        <v>37</v>
      </c>
      <c r="E2421" s="69">
        <v>2021</v>
      </c>
      <c r="F2421" s="69" t="s">
        <v>64</v>
      </c>
      <c r="G2421" s="69" t="s">
        <v>159</v>
      </c>
      <c r="H2421" s="70" t="s">
        <v>93</v>
      </c>
      <c r="I2421" s="70" t="s">
        <v>870</v>
      </c>
      <c r="J2421" s="70" t="s">
        <v>634</v>
      </c>
      <c r="K2421" s="70" t="s">
        <v>634</v>
      </c>
      <c r="L2421" s="48">
        <v>1298</v>
      </c>
      <c r="M2421" s="48">
        <v>1727</v>
      </c>
    </row>
    <row r="2422" spans="1:13" ht="14.25" x14ac:dyDescent="0.2">
      <c r="A2422" s="66" t="s">
        <v>41</v>
      </c>
      <c r="B2422" s="66" t="s">
        <v>41</v>
      </c>
      <c r="C2422" s="67" t="s">
        <v>691</v>
      </c>
      <c r="D2422" s="70" t="s">
        <v>21</v>
      </c>
      <c r="E2422" s="69">
        <v>2019</v>
      </c>
      <c r="F2422" s="69" t="s">
        <v>75</v>
      </c>
      <c r="G2422" s="69" t="s">
        <v>312</v>
      </c>
      <c r="H2422" s="70" t="s">
        <v>313</v>
      </c>
      <c r="I2422" s="70" t="s">
        <v>684</v>
      </c>
      <c r="J2422" s="70" t="s">
        <v>634</v>
      </c>
      <c r="K2422" s="70" t="s">
        <v>634</v>
      </c>
      <c r="L2422" s="48">
        <v>1236.43</v>
      </c>
      <c r="M2422" s="48">
        <v>3029.39</v>
      </c>
    </row>
    <row r="2423" spans="1:13" ht="14.25" x14ac:dyDescent="0.2">
      <c r="A2423" s="66" t="s">
        <v>41</v>
      </c>
      <c r="B2423" s="66" t="s">
        <v>41</v>
      </c>
      <c r="C2423" s="67" t="s">
        <v>775</v>
      </c>
      <c r="D2423" s="70" t="s">
        <v>31</v>
      </c>
      <c r="E2423" s="69">
        <v>2021</v>
      </c>
      <c r="F2423" s="69" t="s">
        <v>75</v>
      </c>
      <c r="G2423" s="69" t="s">
        <v>312</v>
      </c>
      <c r="H2423" s="70" t="s">
        <v>527</v>
      </c>
      <c r="I2423" s="70" t="s">
        <v>820</v>
      </c>
      <c r="J2423" s="70" t="s">
        <v>634</v>
      </c>
      <c r="K2423" s="70" t="s">
        <v>634</v>
      </c>
      <c r="L2423" s="51">
        <v>1212</v>
      </c>
      <c r="M2423" s="51">
        <v>2276.0100000000002</v>
      </c>
    </row>
    <row r="2424" spans="1:13" ht="14.25" x14ac:dyDescent="0.2">
      <c r="A2424" s="66" t="s">
        <v>41</v>
      </c>
      <c r="B2424" s="66" t="s">
        <v>41</v>
      </c>
      <c r="C2424" s="67" t="s">
        <v>659</v>
      </c>
      <c r="D2424" s="70" t="s">
        <v>4</v>
      </c>
      <c r="E2424" s="69">
        <v>2020</v>
      </c>
      <c r="F2424" s="69" t="s">
        <v>66</v>
      </c>
      <c r="G2424" s="69" t="s">
        <v>186</v>
      </c>
      <c r="H2424" s="70" t="s">
        <v>179</v>
      </c>
      <c r="I2424" s="70" t="s">
        <v>408</v>
      </c>
      <c r="J2424" s="70" t="s">
        <v>545</v>
      </c>
      <c r="K2424" s="70" t="s">
        <v>545</v>
      </c>
      <c r="L2424" s="48">
        <v>1122.19</v>
      </c>
      <c r="M2424" s="48">
        <v>1499.5262090000001</v>
      </c>
    </row>
    <row r="2425" spans="1:13" ht="14.25" x14ac:dyDescent="0.2">
      <c r="A2425" s="66" t="s">
        <v>41</v>
      </c>
      <c r="B2425" s="66" t="s">
        <v>41</v>
      </c>
      <c r="C2425" s="67" t="s">
        <v>680</v>
      </c>
      <c r="D2425" s="70" t="s">
        <v>18</v>
      </c>
      <c r="E2425" s="69">
        <v>2022</v>
      </c>
      <c r="F2425" s="69" t="s">
        <v>64</v>
      </c>
      <c r="G2425" s="69" t="s">
        <v>159</v>
      </c>
      <c r="H2425" s="70" t="s">
        <v>511</v>
      </c>
      <c r="I2425" s="70" t="s">
        <v>681</v>
      </c>
      <c r="J2425" s="70" t="s">
        <v>634</v>
      </c>
      <c r="K2425" s="70" t="s">
        <v>634</v>
      </c>
      <c r="L2425" s="48">
        <v>3635.09</v>
      </c>
      <c r="M2425" s="48">
        <v>4068.29</v>
      </c>
    </row>
    <row r="2426" spans="1:13" ht="14.25" x14ac:dyDescent="0.2">
      <c r="A2426" s="66" t="s">
        <v>41</v>
      </c>
      <c r="B2426" s="66" t="s">
        <v>41</v>
      </c>
      <c r="C2426" s="67" t="s">
        <v>668</v>
      </c>
      <c r="D2426" s="70" t="s">
        <v>10</v>
      </c>
      <c r="E2426" s="69">
        <v>2019</v>
      </c>
      <c r="F2426" s="69" t="s">
        <v>76</v>
      </c>
      <c r="G2426" s="69" t="s">
        <v>328</v>
      </c>
      <c r="H2426" s="70" t="s">
        <v>179</v>
      </c>
      <c r="I2426" s="70" t="s">
        <v>391</v>
      </c>
      <c r="J2426" s="70" t="s">
        <v>545</v>
      </c>
      <c r="K2426" s="70" t="s">
        <v>545</v>
      </c>
      <c r="L2426" s="48">
        <v>1122.2</v>
      </c>
      <c r="M2426" s="48">
        <v>3112.55</v>
      </c>
    </row>
    <row r="2427" spans="1:13" ht="15" x14ac:dyDescent="0.2">
      <c r="A2427" s="66" t="s">
        <v>41</v>
      </c>
      <c r="B2427" s="66" t="s">
        <v>41</v>
      </c>
      <c r="C2427" s="67" t="s">
        <v>706</v>
      </c>
      <c r="D2427" s="70" t="s">
        <v>568</v>
      </c>
      <c r="E2427" s="69">
        <v>2022</v>
      </c>
      <c r="F2427" s="69" t="s">
        <v>61</v>
      </c>
      <c r="G2427" s="69" t="s">
        <v>102</v>
      </c>
      <c r="H2427" s="70" t="s">
        <v>103</v>
      </c>
      <c r="I2427" s="70" t="s">
        <v>829</v>
      </c>
      <c r="J2427" s="70" t="s">
        <v>634</v>
      </c>
      <c r="K2427" s="70" t="s">
        <v>634</v>
      </c>
      <c r="L2427" s="71">
        <v>2064.84</v>
      </c>
      <c r="M2427" s="71">
        <v>4065.57</v>
      </c>
    </row>
    <row r="2428" spans="1:13" ht="14.25" x14ac:dyDescent="0.2">
      <c r="A2428" s="66" t="s">
        <v>41</v>
      </c>
      <c r="B2428" s="66" t="s">
        <v>41</v>
      </c>
      <c r="C2428" s="67" t="s">
        <v>51</v>
      </c>
      <c r="D2428" s="70" t="s">
        <v>1</v>
      </c>
      <c r="E2428" s="69">
        <v>2020</v>
      </c>
      <c r="F2428" s="69" t="s">
        <v>67</v>
      </c>
      <c r="G2428" s="69" t="s">
        <v>193</v>
      </c>
      <c r="H2428" s="70" t="s">
        <v>194</v>
      </c>
      <c r="I2428" s="70" t="s">
        <v>709</v>
      </c>
      <c r="J2428" s="70" t="s">
        <v>545</v>
      </c>
      <c r="K2428" s="70" t="s">
        <v>545</v>
      </c>
      <c r="L2428" s="48">
        <v>1434.67</v>
      </c>
      <c r="M2428" s="48">
        <v>5022.6400000000003</v>
      </c>
    </row>
    <row r="2429" spans="1:13" ht="14.25" x14ac:dyDescent="0.2">
      <c r="A2429" s="66" t="s">
        <v>41</v>
      </c>
      <c r="B2429" s="66" t="s">
        <v>41</v>
      </c>
      <c r="C2429" s="67" t="s">
        <v>51</v>
      </c>
      <c r="D2429" s="70" t="s">
        <v>1</v>
      </c>
      <c r="E2429" s="69">
        <v>2020</v>
      </c>
      <c r="F2429" s="69" t="s">
        <v>67</v>
      </c>
      <c r="G2429" s="69" t="s">
        <v>193</v>
      </c>
      <c r="H2429" s="70" t="s">
        <v>194</v>
      </c>
      <c r="I2429" s="70" t="s">
        <v>615</v>
      </c>
      <c r="J2429" s="70" t="s">
        <v>545</v>
      </c>
      <c r="K2429" s="70" t="s">
        <v>545</v>
      </c>
      <c r="L2429" s="48">
        <v>1434.67</v>
      </c>
      <c r="M2429" s="48">
        <v>5022.6400000000003</v>
      </c>
    </row>
    <row r="2430" spans="1:13" ht="14.25" x14ac:dyDescent="0.2">
      <c r="A2430" s="66" t="s">
        <v>41</v>
      </c>
      <c r="B2430" s="66" t="s">
        <v>41</v>
      </c>
      <c r="C2430" s="67" t="s">
        <v>50</v>
      </c>
      <c r="D2430" s="70" t="s">
        <v>14</v>
      </c>
      <c r="E2430" s="69">
        <v>2019</v>
      </c>
      <c r="F2430" s="69" t="s">
        <v>66</v>
      </c>
      <c r="G2430" s="69" t="s">
        <v>186</v>
      </c>
      <c r="H2430" s="70" t="s">
        <v>129</v>
      </c>
      <c r="I2430" s="70" t="s">
        <v>674</v>
      </c>
      <c r="J2430" s="70" t="s">
        <v>634</v>
      </c>
      <c r="K2430" s="70" t="s">
        <v>634</v>
      </c>
      <c r="L2430" s="48">
        <v>2425.2000000000003</v>
      </c>
      <c r="M2430" s="48">
        <v>2132.9107600000002</v>
      </c>
    </row>
    <row r="2431" spans="1:13" ht="14.25" x14ac:dyDescent="0.2">
      <c r="A2431" s="66" t="s">
        <v>41</v>
      </c>
      <c r="B2431" s="66" t="s">
        <v>41</v>
      </c>
      <c r="C2431" s="67" t="s">
        <v>668</v>
      </c>
      <c r="D2431" s="70" t="s">
        <v>10</v>
      </c>
      <c r="E2431" s="69">
        <v>2019</v>
      </c>
      <c r="F2431" s="69" t="s">
        <v>76</v>
      </c>
      <c r="G2431" s="69" t="s">
        <v>328</v>
      </c>
      <c r="H2431" s="70" t="s">
        <v>179</v>
      </c>
      <c r="I2431" s="70" t="s">
        <v>340</v>
      </c>
      <c r="J2431" s="70" t="s">
        <v>545</v>
      </c>
      <c r="K2431" s="70" t="s">
        <v>545</v>
      </c>
      <c r="L2431" s="48">
        <v>1122.2</v>
      </c>
      <c r="M2431" s="48">
        <v>3112.55</v>
      </c>
    </row>
    <row r="2432" spans="1:13" ht="14.25" x14ac:dyDescent="0.2">
      <c r="A2432" s="66" t="s">
        <v>41</v>
      </c>
      <c r="B2432" s="66" t="s">
        <v>41</v>
      </c>
      <c r="C2432" s="67" t="s">
        <v>51</v>
      </c>
      <c r="D2432" s="70" t="s">
        <v>1</v>
      </c>
      <c r="E2432" s="69">
        <v>2020</v>
      </c>
      <c r="F2432" s="69" t="s">
        <v>67</v>
      </c>
      <c r="G2432" s="69" t="s">
        <v>193</v>
      </c>
      <c r="H2432" s="70" t="s">
        <v>194</v>
      </c>
      <c r="I2432" s="70" t="s">
        <v>841</v>
      </c>
      <c r="J2432" s="70" t="s">
        <v>545</v>
      </c>
      <c r="K2432" s="70" t="s">
        <v>545</v>
      </c>
      <c r="L2432" s="48">
        <v>1434.67</v>
      </c>
      <c r="M2432" s="48">
        <v>5022.6400000000003</v>
      </c>
    </row>
    <row r="2433" spans="1:13" ht="14.25" x14ac:dyDescent="0.2">
      <c r="A2433" s="66" t="s">
        <v>41</v>
      </c>
      <c r="B2433" s="66" t="s">
        <v>41</v>
      </c>
      <c r="C2433" s="67" t="s">
        <v>51</v>
      </c>
      <c r="D2433" s="70" t="s">
        <v>1</v>
      </c>
      <c r="E2433" s="69">
        <v>2020</v>
      </c>
      <c r="F2433" s="69" t="s">
        <v>67</v>
      </c>
      <c r="G2433" s="69" t="s">
        <v>193</v>
      </c>
      <c r="H2433" s="70" t="s">
        <v>194</v>
      </c>
      <c r="I2433" s="70" t="s">
        <v>695</v>
      </c>
      <c r="J2433" s="70" t="s">
        <v>545</v>
      </c>
      <c r="K2433" s="70" t="s">
        <v>545</v>
      </c>
      <c r="L2433" s="48">
        <v>1434.67</v>
      </c>
      <c r="M2433" s="48">
        <v>5022.6400000000003</v>
      </c>
    </row>
    <row r="2434" spans="1:13" ht="15" x14ac:dyDescent="0.2">
      <c r="A2434" s="66" t="s">
        <v>41</v>
      </c>
      <c r="B2434" s="66" t="s">
        <v>41</v>
      </c>
      <c r="C2434" s="67" t="s">
        <v>706</v>
      </c>
      <c r="D2434" s="70" t="s">
        <v>568</v>
      </c>
      <c r="E2434" s="69">
        <v>2022</v>
      </c>
      <c r="F2434" s="69" t="s">
        <v>61</v>
      </c>
      <c r="G2434" s="69" t="s">
        <v>102</v>
      </c>
      <c r="H2434" s="70" t="s">
        <v>86</v>
      </c>
      <c r="I2434" s="70" t="s">
        <v>114</v>
      </c>
      <c r="J2434" s="70" t="s">
        <v>634</v>
      </c>
      <c r="K2434" s="70" t="s">
        <v>634</v>
      </c>
      <c r="L2434" s="71">
        <v>2498.17</v>
      </c>
      <c r="M2434" s="71">
        <v>4487.5600000000004</v>
      </c>
    </row>
    <row r="2435" spans="1:13" ht="14.25" x14ac:dyDescent="0.2">
      <c r="A2435" s="66" t="s">
        <v>41</v>
      </c>
      <c r="B2435" s="66" t="s">
        <v>41</v>
      </c>
      <c r="C2435" s="67" t="s">
        <v>668</v>
      </c>
      <c r="D2435" s="70" t="s">
        <v>10</v>
      </c>
      <c r="E2435" s="69">
        <v>2019</v>
      </c>
      <c r="F2435" s="69" t="s">
        <v>76</v>
      </c>
      <c r="G2435" s="69" t="s">
        <v>328</v>
      </c>
      <c r="H2435" s="70" t="s">
        <v>179</v>
      </c>
      <c r="I2435" s="70" t="s">
        <v>652</v>
      </c>
      <c r="J2435" s="70" t="s">
        <v>548</v>
      </c>
      <c r="K2435" s="70" t="s">
        <v>548</v>
      </c>
      <c r="L2435" s="48">
        <v>1122.2</v>
      </c>
      <c r="M2435" s="48">
        <v>3112.55</v>
      </c>
    </row>
    <row r="2436" spans="1:13" ht="14.25" x14ac:dyDescent="0.2">
      <c r="A2436" s="66" t="s">
        <v>41</v>
      </c>
      <c r="B2436" s="66" t="s">
        <v>41</v>
      </c>
      <c r="C2436" s="67" t="s">
        <v>659</v>
      </c>
      <c r="D2436" s="70" t="s">
        <v>4</v>
      </c>
      <c r="E2436" s="69">
        <v>2020</v>
      </c>
      <c r="F2436" s="69" t="s">
        <v>66</v>
      </c>
      <c r="G2436" s="69" t="s">
        <v>186</v>
      </c>
      <c r="H2436" s="70" t="s">
        <v>179</v>
      </c>
      <c r="I2436" s="70" t="s">
        <v>408</v>
      </c>
      <c r="J2436" s="70" t="s">
        <v>545</v>
      </c>
      <c r="K2436" s="70" t="s">
        <v>545</v>
      </c>
      <c r="L2436" s="48">
        <v>1122.19</v>
      </c>
      <c r="M2436" s="48">
        <v>1499.5262090000001</v>
      </c>
    </row>
    <row r="2437" spans="1:13" ht="14.25" x14ac:dyDescent="0.2">
      <c r="A2437" s="66" t="s">
        <v>41</v>
      </c>
      <c r="B2437" s="66" t="s">
        <v>41</v>
      </c>
      <c r="C2437" s="67" t="s">
        <v>761</v>
      </c>
      <c r="D2437" s="70" t="s">
        <v>35</v>
      </c>
      <c r="E2437" s="69">
        <v>2018</v>
      </c>
      <c r="F2437" s="69" t="s">
        <v>59</v>
      </c>
      <c r="G2437" s="69" t="s">
        <v>82</v>
      </c>
      <c r="H2437" s="70" t="s">
        <v>99</v>
      </c>
      <c r="I2437" s="70" t="s">
        <v>762</v>
      </c>
      <c r="J2437" s="70" t="s">
        <v>634</v>
      </c>
      <c r="K2437" s="70" t="s">
        <v>634</v>
      </c>
      <c r="L2437" s="48">
        <v>1326.25</v>
      </c>
      <c r="M2437" s="48">
        <v>2601.58</v>
      </c>
    </row>
    <row r="2438" spans="1:13" ht="14.25" x14ac:dyDescent="0.2">
      <c r="A2438" s="66" t="s">
        <v>41</v>
      </c>
      <c r="B2438" s="66" t="s">
        <v>41</v>
      </c>
      <c r="C2438" s="67" t="s">
        <v>51</v>
      </c>
      <c r="D2438" s="70" t="s">
        <v>1</v>
      </c>
      <c r="E2438" s="69">
        <v>2020</v>
      </c>
      <c r="F2438" s="69" t="s">
        <v>67</v>
      </c>
      <c r="G2438" s="69" t="s">
        <v>193</v>
      </c>
      <c r="H2438" s="70" t="s">
        <v>194</v>
      </c>
      <c r="I2438" s="70" t="s">
        <v>840</v>
      </c>
      <c r="J2438" s="70" t="s">
        <v>545</v>
      </c>
      <c r="K2438" s="70" t="s">
        <v>545</v>
      </c>
      <c r="L2438" s="48">
        <v>1434.67</v>
      </c>
      <c r="M2438" s="48">
        <v>5022.6400000000003</v>
      </c>
    </row>
    <row r="2439" spans="1:13" ht="14.25" x14ac:dyDescent="0.2">
      <c r="A2439" s="66" t="s">
        <v>41</v>
      </c>
      <c r="B2439" s="66" t="s">
        <v>41</v>
      </c>
      <c r="C2439" s="67" t="s">
        <v>719</v>
      </c>
      <c r="D2439" s="70" t="s">
        <v>720</v>
      </c>
      <c r="E2439" s="69">
        <v>2022</v>
      </c>
      <c r="F2439" s="69" t="s">
        <v>75</v>
      </c>
      <c r="G2439" s="69" t="s">
        <v>312</v>
      </c>
      <c r="H2439" s="70" t="s">
        <v>257</v>
      </c>
      <c r="I2439" s="70" t="s">
        <v>872</v>
      </c>
      <c r="J2439" s="70" t="s">
        <v>634</v>
      </c>
      <c r="K2439" s="70" t="s">
        <v>634</v>
      </c>
      <c r="L2439" s="48">
        <v>2248.5</v>
      </c>
      <c r="M2439" s="48">
        <v>4541.18</v>
      </c>
    </row>
    <row r="2440" spans="1:13" ht="15" x14ac:dyDescent="0.2">
      <c r="A2440" s="66" t="s">
        <v>41</v>
      </c>
      <c r="B2440" s="66" t="s">
        <v>41</v>
      </c>
      <c r="C2440" s="67" t="s">
        <v>54</v>
      </c>
      <c r="D2440" s="70" t="s">
        <v>23</v>
      </c>
      <c r="E2440" s="69">
        <v>2017</v>
      </c>
      <c r="F2440" s="69" t="s">
        <v>70</v>
      </c>
      <c r="G2440" s="69" t="s">
        <v>261</v>
      </c>
      <c r="H2440" s="70" t="s">
        <v>181</v>
      </c>
      <c r="I2440" s="70" t="s">
        <v>696</v>
      </c>
      <c r="J2440" s="70" t="s">
        <v>714</v>
      </c>
      <c r="K2440" s="70" t="s">
        <v>714</v>
      </c>
      <c r="L2440" s="71">
        <v>1703.2</v>
      </c>
      <c r="M2440" s="71">
        <v>1399</v>
      </c>
    </row>
    <row r="2441" spans="1:13" ht="14.25" x14ac:dyDescent="0.2">
      <c r="A2441" s="66" t="s">
        <v>41</v>
      </c>
      <c r="B2441" s="66" t="s">
        <v>41</v>
      </c>
      <c r="C2441" s="67" t="s">
        <v>51</v>
      </c>
      <c r="D2441" s="70" t="s">
        <v>1</v>
      </c>
      <c r="E2441" s="69">
        <v>2020</v>
      </c>
      <c r="F2441" s="69" t="s">
        <v>67</v>
      </c>
      <c r="G2441" s="69" t="s">
        <v>193</v>
      </c>
      <c r="H2441" s="70" t="s">
        <v>194</v>
      </c>
      <c r="I2441" s="70" t="s">
        <v>246</v>
      </c>
      <c r="J2441" s="70" t="s">
        <v>545</v>
      </c>
      <c r="K2441" s="70" t="s">
        <v>545</v>
      </c>
      <c r="L2441" s="48">
        <v>1434.67</v>
      </c>
      <c r="M2441" s="48">
        <v>5022.6400000000003</v>
      </c>
    </row>
    <row r="2442" spans="1:13" ht="14.25" x14ac:dyDescent="0.2">
      <c r="A2442" s="66" t="s">
        <v>41</v>
      </c>
      <c r="B2442" s="66" t="s">
        <v>41</v>
      </c>
      <c r="C2442" s="67" t="s">
        <v>51</v>
      </c>
      <c r="D2442" s="70" t="s">
        <v>1</v>
      </c>
      <c r="E2442" s="69">
        <v>2020</v>
      </c>
      <c r="F2442" s="69" t="s">
        <v>67</v>
      </c>
      <c r="G2442" s="69" t="s">
        <v>193</v>
      </c>
      <c r="H2442" s="70" t="s">
        <v>194</v>
      </c>
      <c r="I2442" s="70" t="s">
        <v>224</v>
      </c>
      <c r="J2442" s="70" t="s">
        <v>545</v>
      </c>
      <c r="K2442" s="70" t="s">
        <v>545</v>
      </c>
      <c r="L2442" s="48">
        <v>1434.67</v>
      </c>
      <c r="M2442" s="48">
        <v>5022.6400000000003</v>
      </c>
    </row>
    <row r="2443" spans="1:13" ht="14.25" x14ac:dyDescent="0.2">
      <c r="A2443" s="66" t="s">
        <v>41</v>
      </c>
      <c r="B2443" s="66" t="s">
        <v>41</v>
      </c>
      <c r="C2443" s="67" t="s">
        <v>51</v>
      </c>
      <c r="D2443" s="70" t="s">
        <v>1</v>
      </c>
      <c r="E2443" s="69">
        <v>2020</v>
      </c>
      <c r="F2443" s="69" t="s">
        <v>67</v>
      </c>
      <c r="G2443" s="69" t="s">
        <v>193</v>
      </c>
      <c r="H2443" s="70" t="s">
        <v>194</v>
      </c>
      <c r="I2443" s="70" t="s">
        <v>249</v>
      </c>
      <c r="J2443" s="70" t="s">
        <v>545</v>
      </c>
      <c r="K2443" s="70" t="s">
        <v>545</v>
      </c>
      <c r="L2443" s="48">
        <v>1434.67</v>
      </c>
      <c r="M2443" s="48">
        <v>5022.6400000000003</v>
      </c>
    </row>
    <row r="2444" spans="1:13" ht="14.25" x14ac:dyDescent="0.2">
      <c r="A2444" s="66" t="s">
        <v>41</v>
      </c>
      <c r="B2444" s="66" t="s">
        <v>41</v>
      </c>
      <c r="C2444" s="67" t="s">
        <v>659</v>
      </c>
      <c r="D2444" s="70" t="s">
        <v>4</v>
      </c>
      <c r="E2444" s="69">
        <v>2020</v>
      </c>
      <c r="F2444" s="69" t="s">
        <v>66</v>
      </c>
      <c r="G2444" s="69" t="s">
        <v>186</v>
      </c>
      <c r="H2444" s="70" t="s">
        <v>179</v>
      </c>
      <c r="I2444" s="70" t="s">
        <v>481</v>
      </c>
      <c r="J2444" s="70" t="s">
        <v>545</v>
      </c>
      <c r="K2444" s="70" t="s">
        <v>545</v>
      </c>
      <c r="L2444" s="48">
        <v>1122.19</v>
      </c>
      <c r="M2444" s="48">
        <v>1499.5262090000001</v>
      </c>
    </row>
    <row r="2445" spans="1:13" ht="14.25" x14ac:dyDescent="0.2">
      <c r="A2445" s="66" t="s">
        <v>41</v>
      </c>
      <c r="B2445" s="66" t="s">
        <v>41</v>
      </c>
      <c r="C2445" s="67" t="s">
        <v>49</v>
      </c>
      <c r="D2445" s="70" t="s">
        <v>13</v>
      </c>
      <c r="E2445" s="69">
        <v>2019</v>
      </c>
      <c r="F2445" s="69" t="s">
        <v>65</v>
      </c>
      <c r="G2445" s="69" t="s">
        <v>176</v>
      </c>
      <c r="H2445" s="70" t="s">
        <v>85</v>
      </c>
      <c r="I2445" s="70" t="s">
        <v>713</v>
      </c>
      <c r="J2445" s="70" t="s">
        <v>634</v>
      </c>
      <c r="K2445" s="70" t="s">
        <v>634</v>
      </c>
      <c r="L2445" s="48">
        <v>1568.6</v>
      </c>
      <c r="M2445" s="48">
        <v>4937.68</v>
      </c>
    </row>
    <row r="2446" spans="1:13" ht="14.25" x14ac:dyDescent="0.2">
      <c r="A2446" s="66" t="s">
        <v>41</v>
      </c>
      <c r="B2446" s="66" t="s">
        <v>41</v>
      </c>
      <c r="C2446" s="67" t="s">
        <v>55</v>
      </c>
      <c r="D2446" s="70" t="s">
        <v>6</v>
      </c>
      <c r="E2446" s="69">
        <v>2018</v>
      </c>
      <c r="F2446" s="69" t="s">
        <v>71</v>
      </c>
      <c r="G2446" s="69" t="s">
        <v>264</v>
      </c>
      <c r="H2446" s="70" t="s">
        <v>271</v>
      </c>
      <c r="I2446" s="70" t="s">
        <v>736</v>
      </c>
      <c r="J2446" s="70" t="s">
        <v>634</v>
      </c>
      <c r="K2446" s="70" t="s">
        <v>634</v>
      </c>
      <c r="L2446" s="56">
        <v>2245.1</v>
      </c>
      <c r="M2446" s="56">
        <v>4326.8999999999996</v>
      </c>
    </row>
    <row r="2447" spans="1:13" ht="14.25" x14ac:dyDescent="0.2">
      <c r="A2447" s="66" t="s">
        <v>41</v>
      </c>
      <c r="B2447" s="66" t="s">
        <v>41</v>
      </c>
      <c r="C2447" s="67" t="s">
        <v>46</v>
      </c>
      <c r="D2447" s="70" t="s">
        <v>16</v>
      </c>
      <c r="E2447" s="69">
        <v>2018</v>
      </c>
      <c r="F2447" s="69" t="s">
        <v>63</v>
      </c>
      <c r="G2447" s="69" t="s">
        <v>140</v>
      </c>
      <c r="H2447" s="70" t="s">
        <v>99</v>
      </c>
      <c r="I2447" s="70" t="s">
        <v>787</v>
      </c>
      <c r="J2447" s="70" t="s">
        <v>634</v>
      </c>
      <c r="K2447" s="70" t="s">
        <v>634</v>
      </c>
      <c r="L2447" s="48">
        <v>1727</v>
      </c>
      <c r="M2447" s="51">
        <v>3108.7793000000001</v>
      </c>
    </row>
    <row r="2448" spans="1:13" ht="14.25" x14ac:dyDescent="0.2">
      <c r="A2448" s="66" t="s">
        <v>41</v>
      </c>
      <c r="B2448" s="66" t="s">
        <v>41</v>
      </c>
      <c r="C2448" s="67" t="s">
        <v>680</v>
      </c>
      <c r="D2448" s="70" t="s">
        <v>18</v>
      </c>
      <c r="E2448" s="69">
        <v>2022</v>
      </c>
      <c r="F2448" s="69" t="s">
        <v>64</v>
      </c>
      <c r="G2448" s="69" t="s">
        <v>159</v>
      </c>
      <c r="H2448" s="70" t="s">
        <v>167</v>
      </c>
      <c r="I2448" s="70" t="s">
        <v>814</v>
      </c>
      <c r="J2448" s="70" t="s">
        <v>634</v>
      </c>
      <c r="K2448" s="70" t="s">
        <v>634</v>
      </c>
      <c r="L2448" s="48">
        <v>1298</v>
      </c>
      <c r="M2448" s="48">
        <v>1540.4</v>
      </c>
    </row>
    <row r="2449" spans="1:13" ht="14.25" x14ac:dyDescent="0.2">
      <c r="A2449" s="66" t="s">
        <v>41</v>
      </c>
      <c r="B2449" s="66" t="s">
        <v>41</v>
      </c>
      <c r="C2449" s="67" t="s">
        <v>668</v>
      </c>
      <c r="D2449" s="70" t="s">
        <v>10</v>
      </c>
      <c r="E2449" s="69">
        <v>2019</v>
      </c>
      <c r="F2449" s="69" t="s">
        <v>76</v>
      </c>
      <c r="G2449" s="69" t="s">
        <v>328</v>
      </c>
      <c r="H2449" s="70" t="s">
        <v>179</v>
      </c>
      <c r="I2449" s="70" t="s">
        <v>622</v>
      </c>
      <c r="J2449" s="70" t="s">
        <v>545</v>
      </c>
      <c r="K2449" s="70" t="s">
        <v>545</v>
      </c>
      <c r="L2449" s="48">
        <v>1122.2</v>
      </c>
      <c r="M2449" s="48">
        <v>3112.55</v>
      </c>
    </row>
    <row r="2450" spans="1:13" ht="14.25" x14ac:dyDescent="0.2">
      <c r="A2450" s="66" t="s">
        <v>41</v>
      </c>
      <c r="B2450" s="66" t="s">
        <v>41</v>
      </c>
      <c r="C2450" s="67" t="s">
        <v>51</v>
      </c>
      <c r="D2450" s="70" t="s">
        <v>1</v>
      </c>
      <c r="E2450" s="69">
        <v>2020</v>
      </c>
      <c r="F2450" s="69" t="s">
        <v>67</v>
      </c>
      <c r="G2450" s="69" t="s">
        <v>193</v>
      </c>
      <c r="H2450" s="70" t="s">
        <v>194</v>
      </c>
      <c r="I2450" s="70" t="s">
        <v>114</v>
      </c>
      <c r="J2450" s="70" t="s">
        <v>545</v>
      </c>
      <c r="K2450" s="70" t="s">
        <v>545</v>
      </c>
      <c r="L2450" s="48">
        <v>1434.67</v>
      </c>
      <c r="M2450" s="48">
        <v>5022.6400000000003</v>
      </c>
    </row>
    <row r="2451" spans="1:13" ht="14.25" x14ac:dyDescent="0.2">
      <c r="A2451" s="66" t="s">
        <v>41</v>
      </c>
      <c r="B2451" s="66" t="s">
        <v>41</v>
      </c>
      <c r="C2451" s="67" t="s">
        <v>57</v>
      </c>
      <c r="D2451" s="70" t="s">
        <v>0</v>
      </c>
      <c r="E2451" s="69">
        <v>2018</v>
      </c>
      <c r="F2451" s="69" t="s">
        <v>61</v>
      </c>
      <c r="G2451" s="69" t="s">
        <v>102</v>
      </c>
      <c r="H2451" s="70" t="s">
        <v>129</v>
      </c>
      <c r="I2451" s="70" t="s">
        <v>783</v>
      </c>
      <c r="J2451" s="70" t="s">
        <v>634</v>
      </c>
      <c r="K2451" s="70" t="s">
        <v>634</v>
      </c>
      <c r="L2451" s="48">
        <v>1212</v>
      </c>
      <c r="M2451" s="48">
        <v>4380.49</v>
      </c>
    </row>
    <row r="2452" spans="1:13" ht="14.25" x14ac:dyDescent="0.2">
      <c r="A2452" s="66" t="s">
        <v>41</v>
      </c>
      <c r="B2452" s="66" t="s">
        <v>41</v>
      </c>
      <c r="C2452" s="67" t="s">
        <v>51</v>
      </c>
      <c r="D2452" s="70" t="s">
        <v>1</v>
      </c>
      <c r="E2452" s="69">
        <v>2020</v>
      </c>
      <c r="F2452" s="69" t="s">
        <v>67</v>
      </c>
      <c r="G2452" s="69" t="s">
        <v>193</v>
      </c>
      <c r="H2452" s="70" t="s">
        <v>194</v>
      </c>
      <c r="I2452" s="70" t="s">
        <v>230</v>
      </c>
      <c r="J2452" s="70" t="s">
        <v>545</v>
      </c>
      <c r="K2452" s="70" t="s">
        <v>545</v>
      </c>
      <c r="L2452" s="48">
        <v>1434.67</v>
      </c>
      <c r="M2452" s="48">
        <v>5022.6400000000003</v>
      </c>
    </row>
    <row r="2453" spans="1:13" ht="14.25" x14ac:dyDescent="0.2">
      <c r="A2453" s="66" t="s">
        <v>41</v>
      </c>
      <c r="B2453" s="66" t="s">
        <v>41</v>
      </c>
      <c r="C2453" s="67" t="s">
        <v>668</v>
      </c>
      <c r="D2453" s="70" t="s">
        <v>10</v>
      </c>
      <c r="E2453" s="69">
        <v>2019</v>
      </c>
      <c r="F2453" s="69" t="s">
        <v>76</v>
      </c>
      <c r="G2453" s="69" t="s">
        <v>328</v>
      </c>
      <c r="H2453" s="70" t="s">
        <v>179</v>
      </c>
      <c r="I2453" s="70" t="s">
        <v>625</v>
      </c>
      <c r="J2453" s="70" t="s">
        <v>545</v>
      </c>
      <c r="K2453" s="70" t="s">
        <v>545</v>
      </c>
      <c r="L2453" s="48">
        <v>1122.2</v>
      </c>
      <c r="M2453" s="48">
        <v>3112.55</v>
      </c>
    </row>
    <row r="2454" spans="1:13" ht="14.25" x14ac:dyDescent="0.2">
      <c r="A2454" s="66" t="s">
        <v>41</v>
      </c>
      <c r="B2454" s="66" t="s">
        <v>41</v>
      </c>
      <c r="C2454" s="67" t="s">
        <v>719</v>
      </c>
      <c r="D2454" s="70" t="s">
        <v>720</v>
      </c>
      <c r="E2454" s="69">
        <v>2022</v>
      </c>
      <c r="F2454" s="69" t="s">
        <v>75</v>
      </c>
      <c r="G2454" s="69" t="s">
        <v>312</v>
      </c>
      <c r="H2454" s="70" t="s">
        <v>257</v>
      </c>
      <c r="I2454" s="70" t="s">
        <v>766</v>
      </c>
      <c r="J2454" s="70" t="s">
        <v>634</v>
      </c>
      <c r="K2454" s="70" t="s">
        <v>634</v>
      </c>
      <c r="L2454" s="48">
        <v>2248.5</v>
      </c>
      <c r="M2454" s="48">
        <v>4541.18</v>
      </c>
    </row>
    <row r="2455" spans="1:13" ht="14.25" x14ac:dyDescent="0.2">
      <c r="A2455" s="66" t="s">
        <v>41</v>
      </c>
      <c r="B2455" s="66" t="s">
        <v>41</v>
      </c>
      <c r="C2455" s="67" t="s">
        <v>654</v>
      </c>
      <c r="D2455" s="70" t="s">
        <v>2</v>
      </c>
      <c r="E2455" s="69">
        <v>2018</v>
      </c>
      <c r="F2455" s="69" t="s">
        <v>64</v>
      </c>
      <c r="G2455" s="69" t="s">
        <v>159</v>
      </c>
      <c r="H2455" s="70" t="s">
        <v>301</v>
      </c>
      <c r="I2455" s="70" t="s">
        <v>665</v>
      </c>
      <c r="J2455" s="70" t="s">
        <v>634</v>
      </c>
      <c r="K2455" s="70" t="s">
        <v>634</v>
      </c>
      <c r="L2455" s="48">
        <v>1599.35</v>
      </c>
      <c r="M2455" s="48">
        <v>3900.6799999999994</v>
      </c>
    </row>
    <row r="2456" spans="1:13" ht="15" x14ac:dyDescent="0.2">
      <c r="A2456" s="66" t="s">
        <v>41</v>
      </c>
      <c r="B2456" s="66" t="s">
        <v>41</v>
      </c>
      <c r="C2456" s="67" t="s">
        <v>675</v>
      </c>
      <c r="D2456" s="70" t="s">
        <v>15</v>
      </c>
      <c r="E2456" s="69">
        <v>2018</v>
      </c>
      <c r="F2456" s="69" t="s">
        <v>676</v>
      </c>
      <c r="G2456" s="69" t="s">
        <v>280</v>
      </c>
      <c r="H2456" s="70" t="s">
        <v>281</v>
      </c>
      <c r="I2456" s="70" t="s">
        <v>685</v>
      </c>
      <c r="J2456" s="70" t="s">
        <v>634</v>
      </c>
      <c r="K2456" s="70" t="s">
        <v>634</v>
      </c>
      <c r="L2456" s="71">
        <v>1284.72</v>
      </c>
      <c r="M2456" s="71">
        <v>2988.15</v>
      </c>
    </row>
    <row r="2457" spans="1:13" ht="15" x14ac:dyDescent="0.2">
      <c r="A2457" s="66" t="s">
        <v>41</v>
      </c>
      <c r="B2457" s="66" t="s">
        <v>41</v>
      </c>
      <c r="C2457" s="67" t="s">
        <v>706</v>
      </c>
      <c r="D2457" s="70" t="s">
        <v>568</v>
      </c>
      <c r="E2457" s="69">
        <v>2022</v>
      </c>
      <c r="F2457" s="69" t="s">
        <v>61</v>
      </c>
      <c r="G2457" s="69" t="s">
        <v>102</v>
      </c>
      <c r="H2457" s="70" t="s">
        <v>103</v>
      </c>
      <c r="I2457" s="70" t="s">
        <v>780</v>
      </c>
      <c r="J2457" s="70" t="s">
        <v>634</v>
      </c>
      <c r="K2457" s="70" t="s">
        <v>634</v>
      </c>
      <c r="L2457" s="71">
        <v>2064.84</v>
      </c>
      <c r="M2457" s="71">
        <v>4065.57</v>
      </c>
    </row>
    <row r="2458" spans="1:13" ht="15" x14ac:dyDescent="0.2">
      <c r="A2458" s="66" t="s">
        <v>41</v>
      </c>
      <c r="B2458" s="66" t="s">
        <v>41</v>
      </c>
      <c r="C2458" s="67" t="s">
        <v>675</v>
      </c>
      <c r="D2458" s="70" t="s">
        <v>15</v>
      </c>
      <c r="E2458" s="69">
        <v>2018</v>
      </c>
      <c r="F2458" s="69" t="s">
        <v>676</v>
      </c>
      <c r="G2458" s="69" t="s">
        <v>280</v>
      </c>
      <c r="H2458" s="70" t="s">
        <v>281</v>
      </c>
      <c r="I2458" s="70" t="s">
        <v>753</v>
      </c>
      <c r="J2458" s="70" t="s">
        <v>634</v>
      </c>
      <c r="K2458" s="70" t="s">
        <v>634</v>
      </c>
      <c r="L2458" s="71">
        <v>1284.72</v>
      </c>
      <c r="M2458" s="71">
        <v>2988.15</v>
      </c>
    </row>
    <row r="2459" spans="1:13" ht="15" x14ac:dyDescent="0.2">
      <c r="A2459" s="66" t="s">
        <v>41</v>
      </c>
      <c r="B2459" s="66" t="s">
        <v>41</v>
      </c>
      <c r="C2459" s="67" t="s">
        <v>675</v>
      </c>
      <c r="D2459" s="70" t="s">
        <v>15</v>
      </c>
      <c r="E2459" s="69">
        <v>2018</v>
      </c>
      <c r="F2459" s="69" t="s">
        <v>676</v>
      </c>
      <c r="G2459" s="69" t="s">
        <v>280</v>
      </c>
      <c r="H2459" s="70" t="s">
        <v>281</v>
      </c>
      <c r="I2459" s="70" t="s">
        <v>685</v>
      </c>
      <c r="J2459" s="70" t="s">
        <v>634</v>
      </c>
      <c r="K2459" s="70" t="s">
        <v>634</v>
      </c>
      <c r="L2459" s="71">
        <v>1284.72</v>
      </c>
      <c r="M2459" s="71">
        <v>2988.15</v>
      </c>
    </row>
    <row r="2460" spans="1:13" ht="15" x14ac:dyDescent="0.2">
      <c r="A2460" s="66" t="s">
        <v>41</v>
      </c>
      <c r="B2460" s="66" t="s">
        <v>41</v>
      </c>
      <c r="C2460" s="67" t="s">
        <v>675</v>
      </c>
      <c r="D2460" s="70" t="s">
        <v>15</v>
      </c>
      <c r="E2460" s="69">
        <v>2018</v>
      </c>
      <c r="F2460" s="69" t="s">
        <v>676</v>
      </c>
      <c r="G2460" s="69" t="s">
        <v>280</v>
      </c>
      <c r="H2460" s="70" t="s">
        <v>281</v>
      </c>
      <c r="I2460" s="70" t="s">
        <v>686</v>
      </c>
      <c r="J2460" s="70" t="s">
        <v>634</v>
      </c>
      <c r="K2460" s="70" t="s">
        <v>634</v>
      </c>
      <c r="L2460" s="71">
        <v>1284.72</v>
      </c>
      <c r="M2460" s="71">
        <v>2988.15</v>
      </c>
    </row>
    <row r="2461" spans="1:13" ht="14.25" x14ac:dyDescent="0.2">
      <c r="A2461" s="66" t="s">
        <v>41</v>
      </c>
      <c r="B2461" s="66" t="s">
        <v>41</v>
      </c>
      <c r="C2461" s="67" t="s">
        <v>654</v>
      </c>
      <c r="D2461" s="70" t="s">
        <v>2</v>
      </c>
      <c r="E2461" s="69">
        <v>2018</v>
      </c>
      <c r="F2461" s="69" t="s">
        <v>64</v>
      </c>
      <c r="G2461" s="69" t="s">
        <v>159</v>
      </c>
      <c r="H2461" s="70" t="s">
        <v>99</v>
      </c>
      <c r="I2461" s="70" t="s">
        <v>688</v>
      </c>
      <c r="J2461" s="70" t="s">
        <v>634</v>
      </c>
      <c r="K2461" s="70" t="s">
        <v>634</v>
      </c>
      <c r="L2461" s="48">
        <v>2176.8200000000002</v>
      </c>
      <c r="M2461" s="48">
        <v>5237.6400000000003</v>
      </c>
    </row>
    <row r="2462" spans="1:13" ht="14.25" x14ac:dyDescent="0.2">
      <c r="A2462" s="66" t="s">
        <v>41</v>
      </c>
      <c r="B2462" s="66" t="s">
        <v>41</v>
      </c>
      <c r="C2462" s="67" t="s">
        <v>691</v>
      </c>
      <c r="D2462" s="70" t="s">
        <v>21</v>
      </c>
      <c r="E2462" s="69">
        <v>2019</v>
      </c>
      <c r="F2462" s="69" t="s">
        <v>75</v>
      </c>
      <c r="G2462" s="69" t="s">
        <v>312</v>
      </c>
      <c r="H2462" s="70" t="s">
        <v>313</v>
      </c>
      <c r="I2462" s="70" t="s">
        <v>685</v>
      </c>
      <c r="J2462" s="70" t="s">
        <v>634</v>
      </c>
      <c r="K2462" s="70" t="s">
        <v>634</v>
      </c>
      <c r="L2462" s="48">
        <v>1236.43</v>
      </c>
      <c r="M2462" s="48">
        <v>3029.39</v>
      </c>
    </row>
    <row r="2463" spans="1:13" ht="14.25" x14ac:dyDescent="0.2">
      <c r="A2463" s="66" t="s">
        <v>41</v>
      </c>
      <c r="B2463" s="66" t="s">
        <v>41</v>
      </c>
      <c r="C2463" s="67" t="s">
        <v>869</v>
      </c>
      <c r="D2463" s="70" t="s">
        <v>37</v>
      </c>
      <c r="E2463" s="69">
        <v>2021</v>
      </c>
      <c r="F2463" s="69" t="s">
        <v>64</v>
      </c>
      <c r="G2463" s="69" t="s">
        <v>159</v>
      </c>
      <c r="H2463" s="70" t="s">
        <v>93</v>
      </c>
      <c r="I2463" s="70" t="s">
        <v>870</v>
      </c>
      <c r="J2463" s="70" t="s">
        <v>634</v>
      </c>
      <c r="K2463" s="70" t="s">
        <v>634</v>
      </c>
      <c r="L2463" s="48">
        <v>1298</v>
      </c>
      <c r="M2463" s="48">
        <v>1727</v>
      </c>
    </row>
    <row r="2464" spans="1:13" ht="14.25" x14ac:dyDescent="0.2">
      <c r="A2464" s="66" t="s">
        <v>41</v>
      </c>
      <c r="B2464" s="66" t="s">
        <v>41</v>
      </c>
      <c r="C2464" s="67" t="s">
        <v>869</v>
      </c>
      <c r="D2464" s="70" t="s">
        <v>37</v>
      </c>
      <c r="E2464" s="69">
        <v>2021</v>
      </c>
      <c r="F2464" s="69" t="s">
        <v>64</v>
      </c>
      <c r="G2464" s="69" t="s">
        <v>159</v>
      </c>
      <c r="H2464" s="70" t="s">
        <v>505</v>
      </c>
      <c r="I2464" s="70" t="s">
        <v>870</v>
      </c>
      <c r="J2464" s="70" t="s">
        <v>634</v>
      </c>
      <c r="K2464" s="70" t="s">
        <v>634</v>
      </c>
      <c r="L2464" s="48">
        <v>5682.73</v>
      </c>
      <c r="M2464" s="51">
        <v>10797.18</v>
      </c>
    </row>
    <row r="2465" spans="1:13" ht="15" x14ac:dyDescent="0.2">
      <c r="A2465" s="66" t="s">
        <v>41</v>
      </c>
      <c r="B2465" s="66" t="s">
        <v>41</v>
      </c>
      <c r="C2465" s="67" t="s">
        <v>706</v>
      </c>
      <c r="D2465" s="70" t="s">
        <v>568</v>
      </c>
      <c r="E2465" s="69">
        <v>2022</v>
      </c>
      <c r="F2465" s="69" t="s">
        <v>61</v>
      </c>
      <c r="G2465" s="69" t="s">
        <v>102</v>
      </c>
      <c r="H2465" s="70" t="s">
        <v>103</v>
      </c>
      <c r="I2465" s="70" t="s">
        <v>695</v>
      </c>
      <c r="J2465" s="70" t="s">
        <v>634</v>
      </c>
      <c r="K2465" s="70" t="s">
        <v>634</v>
      </c>
      <c r="L2465" s="71">
        <v>2064.84</v>
      </c>
      <c r="M2465" s="71">
        <v>4065.57</v>
      </c>
    </row>
    <row r="2466" spans="1:13" ht="14.25" x14ac:dyDescent="0.2">
      <c r="A2466" s="66" t="s">
        <v>41</v>
      </c>
      <c r="B2466" s="66" t="s">
        <v>41</v>
      </c>
      <c r="C2466" s="67" t="s">
        <v>691</v>
      </c>
      <c r="D2466" s="70" t="s">
        <v>21</v>
      </c>
      <c r="E2466" s="69">
        <v>2019</v>
      </c>
      <c r="F2466" s="69" t="s">
        <v>75</v>
      </c>
      <c r="G2466" s="69" t="s">
        <v>312</v>
      </c>
      <c r="H2466" s="70" t="s">
        <v>313</v>
      </c>
      <c r="I2466" s="70" t="s">
        <v>827</v>
      </c>
      <c r="J2466" s="70" t="s">
        <v>634</v>
      </c>
      <c r="K2466" s="70" t="s">
        <v>634</v>
      </c>
      <c r="L2466" s="48">
        <v>1236.43</v>
      </c>
      <c r="M2466" s="48">
        <v>3029.39</v>
      </c>
    </row>
    <row r="2467" spans="1:13" ht="14.25" x14ac:dyDescent="0.2">
      <c r="A2467" s="66" t="s">
        <v>41</v>
      </c>
      <c r="B2467" s="66" t="s">
        <v>41</v>
      </c>
      <c r="C2467" s="67" t="s">
        <v>691</v>
      </c>
      <c r="D2467" s="70" t="s">
        <v>21</v>
      </c>
      <c r="E2467" s="69">
        <v>2019</v>
      </c>
      <c r="F2467" s="69" t="s">
        <v>75</v>
      </c>
      <c r="G2467" s="69" t="s">
        <v>312</v>
      </c>
      <c r="H2467" s="70" t="s">
        <v>313</v>
      </c>
      <c r="I2467" s="70" t="s">
        <v>715</v>
      </c>
      <c r="J2467" s="70" t="s">
        <v>634</v>
      </c>
      <c r="K2467" s="70" t="s">
        <v>634</v>
      </c>
      <c r="L2467" s="48">
        <v>1236.43</v>
      </c>
      <c r="M2467" s="48">
        <v>3029.39</v>
      </c>
    </row>
    <row r="2468" spans="1:13" ht="14.25" x14ac:dyDescent="0.2">
      <c r="A2468" s="66" t="s">
        <v>41</v>
      </c>
      <c r="B2468" s="66" t="s">
        <v>41</v>
      </c>
      <c r="C2468" s="67" t="s">
        <v>51</v>
      </c>
      <c r="D2468" s="70" t="s">
        <v>1</v>
      </c>
      <c r="E2468" s="69">
        <v>2020</v>
      </c>
      <c r="F2468" s="69" t="s">
        <v>67</v>
      </c>
      <c r="G2468" s="69" t="s">
        <v>193</v>
      </c>
      <c r="H2468" s="70" t="s">
        <v>194</v>
      </c>
      <c r="I2468" s="70" t="s">
        <v>742</v>
      </c>
      <c r="J2468" s="70" t="s">
        <v>545</v>
      </c>
      <c r="K2468" s="70" t="s">
        <v>545</v>
      </c>
      <c r="L2468" s="48">
        <v>1434.67</v>
      </c>
      <c r="M2468" s="48">
        <v>5022.6400000000003</v>
      </c>
    </row>
    <row r="2469" spans="1:13" ht="15" x14ac:dyDescent="0.2">
      <c r="A2469" s="66" t="s">
        <v>41</v>
      </c>
      <c r="B2469" s="66" t="s">
        <v>41</v>
      </c>
      <c r="C2469" s="67" t="s">
        <v>675</v>
      </c>
      <c r="D2469" s="70" t="s">
        <v>15</v>
      </c>
      <c r="E2469" s="69">
        <v>2018</v>
      </c>
      <c r="F2469" s="69" t="s">
        <v>676</v>
      </c>
      <c r="G2469" s="69" t="s">
        <v>280</v>
      </c>
      <c r="H2469" s="70" t="s">
        <v>281</v>
      </c>
      <c r="I2469" s="70" t="s">
        <v>685</v>
      </c>
      <c r="J2469" s="70" t="s">
        <v>634</v>
      </c>
      <c r="K2469" s="70" t="s">
        <v>634</v>
      </c>
      <c r="L2469" s="71">
        <v>1284.72</v>
      </c>
      <c r="M2469" s="71">
        <v>2988.15</v>
      </c>
    </row>
    <row r="2470" spans="1:13" ht="14.25" x14ac:dyDescent="0.2">
      <c r="A2470" s="66" t="s">
        <v>41</v>
      </c>
      <c r="B2470" s="66" t="s">
        <v>41</v>
      </c>
      <c r="C2470" s="67" t="s">
        <v>55</v>
      </c>
      <c r="D2470" s="70" t="s">
        <v>6</v>
      </c>
      <c r="E2470" s="69">
        <v>2018</v>
      </c>
      <c r="F2470" s="69" t="s">
        <v>71</v>
      </c>
      <c r="G2470" s="69" t="s">
        <v>264</v>
      </c>
      <c r="H2470" s="70" t="s">
        <v>269</v>
      </c>
      <c r="I2470" s="70" t="s">
        <v>678</v>
      </c>
      <c r="J2470" s="70" t="s">
        <v>634</v>
      </c>
      <c r="K2470" s="70" t="s">
        <v>634</v>
      </c>
      <c r="L2470" s="56">
        <v>1727</v>
      </c>
      <c r="M2470" s="56">
        <v>3479.61</v>
      </c>
    </row>
    <row r="2471" spans="1:13" ht="14.25" x14ac:dyDescent="0.2">
      <c r="A2471" s="66" t="s">
        <v>41</v>
      </c>
      <c r="B2471" s="66" t="s">
        <v>41</v>
      </c>
      <c r="C2471" s="67" t="s">
        <v>57</v>
      </c>
      <c r="D2471" s="70" t="s">
        <v>0</v>
      </c>
      <c r="E2471" s="69">
        <v>2018</v>
      </c>
      <c r="F2471" s="69" t="s">
        <v>61</v>
      </c>
      <c r="G2471" s="69" t="s">
        <v>102</v>
      </c>
      <c r="H2471" s="70" t="s">
        <v>162</v>
      </c>
      <c r="I2471" s="70" t="s">
        <v>786</v>
      </c>
      <c r="J2471" s="70" t="s">
        <v>634</v>
      </c>
      <c r="K2471" s="70" t="s">
        <v>634</v>
      </c>
      <c r="L2471" s="48">
        <v>1718.8</v>
      </c>
      <c r="M2471" s="48">
        <v>5893.71</v>
      </c>
    </row>
    <row r="2472" spans="1:13" ht="14.25" x14ac:dyDescent="0.2">
      <c r="A2472" s="66" t="s">
        <v>41</v>
      </c>
      <c r="B2472" s="66" t="s">
        <v>41</v>
      </c>
      <c r="C2472" s="67" t="s">
        <v>761</v>
      </c>
      <c r="D2472" s="70" t="s">
        <v>35</v>
      </c>
      <c r="E2472" s="69">
        <v>2018</v>
      </c>
      <c r="F2472" s="69" t="s">
        <v>59</v>
      </c>
      <c r="G2472" s="69" t="s">
        <v>82</v>
      </c>
      <c r="H2472" s="70" t="s">
        <v>129</v>
      </c>
      <c r="I2472" s="70" t="s">
        <v>823</v>
      </c>
      <c r="J2472" s="70" t="s">
        <v>634</v>
      </c>
      <c r="K2472" s="70" t="s">
        <v>634</v>
      </c>
      <c r="L2472" s="48">
        <v>1298</v>
      </c>
      <c r="M2472" s="48">
        <v>1694</v>
      </c>
    </row>
    <row r="2473" spans="1:13" ht="14.25" x14ac:dyDescent="0.2">
      <c r="A2473" s="66" t="s">
        <v>41</v>
      </c>
      <c r="B2473" s="66" t="s">
        <v>41</v>
      </c>
      <c r="C2473" s="67" t="s">
        <v>691</v>
      </c>
      <c r="D2473" s="70" t="s">
        <v>21</v>
      </c>
      <c r="E2473" s="69">
        <v>2019</v>
      </c>
      <c r="F2473" s="69" t="s">
        <v>75</v>
      </c>
      <c r="G2473" s="69" t="s">
        <v>312</v>
      </c>
      <c r="H2473" s="70" t="s">
        <v>313</v>
      </c>
      <c r="I2473" s="70" t="s">
        <v>778</v>
      </c>
      <c r="J2473" s="70" t="s">
        <v>634</v>
      </c>
      <c r="K2473" s="70" t="s">
        <v>634</v>
      </c>
      <c r="L2473" s="48">
        <v>1236.43</v>
      </c>
      <c r="M2473" s="48">
        <v>3029.39</v>
      </c>
    </row>
    <row r="2474" spans="1:13" ht="14.25" x14ac:dyDescent="0.2">
      <c r="A2474" s="66" t="s">
        <v>41</v>
      </c>
      <c r="B2474" s="66" t="s">
        <v>41</v>
      </c>
      <c r="C2474" s="67" t="s">
        <v>668</v>
      </c>
      <c r="D2474" s="70" t="s">
        <v>10</v>
      </c>
      <c r="E2474" s="69">
        <v>2019</v>
      </c>
      <c r="F2474" s="69" t="s">
        <v>76</v>
      </c>
      <c r="G2474" s="69" t="s">
        <v>328</v>
      </c>
      <c r="H2474" s="70" t="s">
        <v>179</v>
      </c>
      <c r="I2474" s="70" t="s">
        <v>723</v>
      </c>
      <c r="J2474" s="70" t="s">
        <v>545</v>
      </c>
      <c r="K2474" s="70" t="s">
        <v>545</v>
      </c>
      <c r="L2474" s="48">
        <v>1122.2</v>
      </c>
      <c r="M2474" s="48">
        <v>3112.55</v>
      </c>
    </row>
    <row r="2475" spans="1:13" ht="14.25" x14ac:dyDescent="0.2">
      <c r="A2475" s="66" t="s">
        <v>41</v>
      </c>
      <c r="B2475" s="66" t="s">
        <v>41</v>
      </c>
      <c r="C2475" s="67" t="s">
        <v>691</v>
      </c>
      <c r="D2475" s="70" t="s">
        <v>21</v>
      </c>
      <c r="E2475" s="69">
        <v>2019</v>
      </c>
      <c r="F2475" s="69" t="s">
        <v>75</v>
      </c>
      <c r="G2475" s="69" t="s">
        <v>312</v>
      </c>
      <c r="H2475" s="70" t="s">
        <v>313</v>
      </c>
      <c r="I2475" s="70" t="s">
        <v>750</v>
      </c>
      <c r="J2475" s="70" t="s">
        <v>634</v>
      </c>
      <c r="K2475" s="70" t="s">
        <v>634</v>
      </c>
      <c r="L2475" s="48">
        <v>1236.43</v>
      </c>
      <c r="M2475" s="48">
        <v>3029.39</v>
      </c>
    </row>
    <row r="2476" spans="1:13" ht="15" x14ac:dyDescent="0.25">
      <c r="A2476" s="66" t="s">
        <v>41</v>
      </c>
      <c r="B2476" s="66" t="s">
        <v>41</v>
      </c>
      <c r="C2476" s="67" t="s">
        <v>803</v>
      </c>
      <c r="D2476" s="70" t="s">
        <v>36</v>
      </c>
      <c r="E2476" s="69">
        <v>2020</v>
      </c>
      <c r="F2476" s="69" t="s">
        <v>77</v>
      </c>
      <c r="G2476" s="69" t="s">
        <v>403</v>
      </c>
      <c r="H2476" s="70" t="s">
        <v>183</v>
      </c>
      <c r="I2476" s="70" t="s">
        <v>712</v>
      </c>
      <c r="J2476" s="70" t="s">
        <v>634</v>
      </c>
      <c r="K2476" s="70" t="s">
        <v>634</v>
      </c>
      <c r="L2476" s="64">
        <v>2244.38</v>
      </c>
      <c r="M2476" s="64">
        <v>4583.8599999999997</v>
      </c>
    </row>
    <row r="2477" spans="1:13" ht="14.25" x14ac:dyDescent="0.2">
      <c r="A2477" s="66" t="s">
        <v>41</v>
      </c>
      <c r="B2477" s="66" t="s">
        <v>41</v>
      </c>
      <c r="C2477" s="67" t="s">
        <v>660</v>
      </c>
      <c r="D2477" s="70" t="s">
        <v>5</v>
      </c>
      <c r="E2477" s="69">
        <v>2020</v>
      </c>
      <c r="F2477" s="69" t="s">
        <v>61</v>
      </c>
      <c r="G2477" s="69" t="s">
        <v>102</v>
      </c>
      <c r="H2477" s="70" t="s">
        <v>257</v>
      </c>
      <c r="I2477" s="70" t="s">
        <v>863</v>
      </c>
      <c r="J2477" s="70" t="s">
        <v>634</v>
      </c>
      <c r="K2477" s="70" t="s">
        <v>634</v>
      </c>
      <c r="L2477" s="48">
        <v>1599</v>
      </c>
      <c r="M2477" s="48">
        <v>3028.16</v>
      </c>
    </row>
    <row r="2478" spans="1:13" ht="14.25" x14ac:dyDescent="0.2">
      <c r="A2478" s="66" t="s">
        <v>41</v>
      </c>
      <c r="B2478" s="66" t="s">
        <v>41</v>
      </c>
      <c r="C2478" s="67" t="s">
        <v>57</v>
      </c>
      <c r="D2478" s="70" t="s">
        <v>0</v>
      </c>
      <c r="E2478" s="69">
        <v>2018</v>
      </c>
      <c r="F2478" s="69" t="s">
        <v>61</v>
      </c>
      <c r="G2478" s="69" t="s">
        <v>102</v>
      </c>
      <c r="H2478" s="70" t="s">
        <v>129</v>
      </c>
      <c r="I2478" s="70" t="s">
        <v>786</v>
      </c>
      <c r="J2478" s="70" t="s">
        <v>634</v>
      </c>
      <c r="K2478" s="70" t="s">
        <v>634</v>
      </c>
      <c r="L2478" s="48">
        <v>1212</v>
      </c>
      <c r="M2478" s="48">
        <v>4380.49</v>
      </c>
    </row>
    <row r="2479" spans="1:13" ht="14.25" x14ac:dyDescent="0.2">
      <c r="A2479" s="66" t="s">
        <v>41</v>
      </c>
      <c r="B2479" s="66" t="s">
        <v>41</v>
      </c>
      <c r="C2479" s="67" t="s">
        <v>51</v>
      </c>
      <c r="D2479" s="70" t="s">
        <v>1</v>
      </c>
      <c r="E2479" s="69">
        <v>2020</v>
      </c>
      <c r="F2479" s="69" t="s">
        <v>67</v>
      </c>
      <c r="G2479" s="69" t="s">
        <v>193</v>
      </c>
      <c r="H2479" s="70" t="s">
        <v>194</v>
      </c>
      <c r="I2479" s="70" t="s">
        <v>684</v>
      </c>
      <c r="J2479" s="70" t="s">
        <v>545</v>
      </c>
      <c r="K2479" s="70" t="s">
        <v>545</v>
      </c>
      <c r="L2479" s="48">
        <v>1434.67</v>
      </c>
      <c r="M2479" s="48">
        <v>5022.6400000000003</v>
      </c>
    </row>
    <row r="2480" spans="1:13" ht="14.25" x14ac:dyDescent="0.2">
      <c r="A2480" s="66" t="s">
        <v>41</v>
      </c>
      <c r="B2480" s="66" t="s">
        <v>41</v>
      </c>
      <c r="C2480" s="67" t="s">
        <v>668</v>
      </c>
      <c r="D2480" s="70" t="s">
        <v>10</v>
      </c>
      <c r="E2480" s="69">
        <v>2019</v>
      </c>
      <c r="F2480" s="69" t="s">
        <v>76</v>
      </c>
      <c r="G2480" s="69" t="s">
        <v>328</v>
      </c>
      <c r="H2480" s="70" t="s">
        <v>179</v>
      </c>
      <c r="I2480" s="70" t="s">
        <v>332</v>
      </c>
      <c r="J2480" s="70" t="s">
        <v>545</v>
      </c>
      <c r="K2480" s="70" t="s">
        <v>545</v>
      </c>
      <c r="L2480" s="48">
        <v>1122.2</v>
      </c>
      <c r="M2480" s="48">
        <v>3112.55</v>
      </c>
    </row>
    <row r="2481" spans="1:13" ht="15" x14ac:dyDescent="0.2">
      <c r="A2481" s="66" t="s">
        <v>41</v>
      </c>
      <c r="B2481" s="66" t="s">
        <v>41</v>
      </c>
      <c r="C2481" s="67" t="s">
        <v>675</v>
      </c>
      <c r="D2481" s="70" t="s">
        <v>15</v>
      </c>
      <c r="E2481" s="69">
        <v>2018</v>
      </c>
      <c r="F2481" s="69" t="s">
        <v>676</v>
      </c>
      <c r="G2481" s="69" t="s">
        <v>280</v>
      </c>
      <c r="H2481" s="70" t="s">
        <v>281</v>
      </c>
      <c r="I2481" s="70" t="s">
        <v>736</v>
      </c>
      <c r="J2481" s="70" t="s">
        <v>634</v>
      </c>
      <c r="K2481" s="70" t="s">
        <v>634</v>
      </c>
      <c r="L2481" s="71">
        <v>1284.72</v>
      </c>
      <c r="M2481" s="71">
        <v>2988.15</v>
      </c>
    </row>
    <row r="2482" spans="1:13" ht="14.25" x14ac:dyDescent="0.2">
      <c r="A2482" s="66" t="s">
        <v>41</v>
      </c>
      <c r="B2482" s="66" t="s">
        <v>41</v>
      </c>
      <c r="C2482" s="67" t="s">
        <v>691</v>
      </c>
      <c r="D2482" s="70" t="s">
        <v>21</v>
      </c>
      <c r="E2482" s="69">
        <v>2019</v>
      </c>
      <c r="F2482" s="69" t="s">
        <v>75</v>
      </c>
      <c r="G2482" s="69" t="s">
        <v>312</v>
      </c>
      <c r="H2482" s="70" t="s">
        <v>313</v>
      </c>
      <c r="I2482" s="70" t="s">
        <v>784</v>
      </c>
      <c r="J2482" s="70" t="s">
        <v>634</v>
      </c>
      <c r="K2482" s="70" t="s">
        <v>634</v>
      </c>
      <c r="L2482" s="48">
        <v>1236.43</v>
      </c>
      <c r="M2482" s="48">
        <v>3029.39</v>
      </c>
    </row>
    <row r="2483" spans="1:13" ht="15" x14ac:dyDescent="0.2">
      <c r="A2483" s="66" t="s">
        <v>41</v>
      </c>
      <c r="B2483" s="66" t="s">
        <v>41</v>
      </c>
      <c r="C2483" s="67" t="s">
        <v>675</v>
      </c>
      <c r="D2483" s="70" t="s">
        <v>15</v>
      </c>
      <c r="E2483" s="69">
        <v>2018</v>
      </c>
      <c r="F2483" s="69" t="s">
        <v>676</v>
      </c>
      <c r="G2483" s="69" t="s">
        <v>280</v>
      </c>
      <c r="H2483" s="70" t="s">
        <v>281</v>
      </c>
      <c r="I2483" s="70" t="s">
        <v>662</v>
      </c>
      <c r="J2483" s="70" t="s">
        <v>634</v>
      </c>
      <c r="K2483" s="70" t="s">
        <v>634</v>
      </c>
      <c r="L2483" s="71">
        <v>1284.72</v>
      </c>
      <c r="M2483" s="71">
        <v>2988.15</v>
      </c>
    </row>
    <row r="2484" spans="1:13" ht="14.25" x14ac:dyDescent="0.2">
      <c r="A2484" s="66" t="s">
        <v>41</v>
      </c>
      <c r="B2484" s="66" t="s">
        <v>41</v>
      </c>
      <c r="C2484" s="67" t="s">
        <v>691</v>
      </c>
      <c r="D2484" s="70" t="s">
        <v>21</v>
      </c>
      <c r="E2484" s="69">
        <v>2019</v>
      </c>
      <c r="F2484" s="69" t="s">
        <v>75</v>
      </c>
      <c r="G2484" s="69" t="s">
        <v>312</v>
      </c>
      <c r="H2484" s="70" t="s">
        <v>313</v>
      </c>
      <c r="I2484" s="70" t="s">
        <v>695</v>
      </c>
      <c r="J2484" s="70" t="s">
        <v>634</v>
      </c>
      <c r="K2484" s="70" t="s">
        <v>634</v>
      </c>
      <c r="L2484" s="48">
        <v>1236.43</v>
      </c>
      <c r="M2484" s="48">
        <v>3029.39</v>
      </c>
    </row>
    <row r="2485" spans="1:13" ht="15" x14ac:dyDescent="0.2">
      <c r="A2485" s="66" t="s">
        <v>41</v>
      </c>
      <c r="B2485" s="66" t="s">
        <v>41</v>
      </c>
      <c r="C2485" s="67" t="s">
        <v>675</v>
      </c>
      <c r="D2485" s="70" t="s">
        <v>15</v>
      </c>
      <c r="E2485" s="69">
        <v>2018</v>
      </c>
      <c r="F2485" s="69" t="s">
        <v>676</v>
      </c>
      <c r="G2485" s="69" t="s">
        <v>280</v>
      </c>
      <c r="H2485" s="70" t="s">
        <v>281</v>
      </c>
      <c r="I2485" s="70" t="s">
        <v>753</v>
      </c>
      <c r="J2485" s="70" t="s">
        <v>634</v>
      </c>
      <c r="K2485" s="70" t="s">
        <v>634</v>
      </c>
      <c r="L2485" s="71">
        <v>1284.72</v>
      </c>
      <c r="M2485" s="71">
        <v>2988.15</v>
      </c>
    </row>
    <row r="2486" spans="1:13" ht="14.25" x14ac:dyDescent="0.2">
      <c r="A2486" s="66" t="s">
        <v>41</v>
      </c>
      <c r="B2486" s="66" t="s">
        <v>41</v>
      </c>
      <c r="C2486" s="67" t="s">
        <v>51</v>
      </c>
      <c r="D2486" s="70" t="s">
        <v>1</v>
      </c>
      <c r="E2486" s="69">
        <v>2020</v>
      </c>
      <c r="F2486" s="69" t="s">
        <v>67</v>
      </c>
      <c r="G2486" s="69" t="s">
        <v>193</v>
      </c>
      <c r="H2486" s="70" t="s">
        <v>194</v>
      </c>
      <c r="I2486" s="70" t="s">
        <v>122</v>
      </c>
      <c r="J2486" s="70" t="s">
        <v>545</v>
      </c>
      <c r="K2486" s="70" t="s">
        <v>545</v>
      </c>
      <c r="L2486" s="48">
        <v>1434.67</v>
      </c>
      <c r="M2486" s="48">
        <v>5022.6400000000003</v>
      </c>
    </row>
    <row r="2487" spans="1:13" ht="14.25" x14ac:dyDescent="0.2">
      <c r="A2487" s="66" t="s">
        <v>41</v>
      </c>
      <c r="B2487" s="66" t="s">
        <v>41</v>
      </c>
      <c r="C2487" s="67" t="s">
        <v>656</v>
      </c>
      <c r="D2487" s="70" t="s">
        <v>657</v>
      </c>
      <c r="E2487" s="69">
        <v>2023</v>
      </c>
      <c r="F2487" s="69" t="s">
        <v>61</v>
      </c>
      <c r="G2487" s="69" t="s">
        <v>102</v>
      </c>
      <c r="H2487" s="70" t="s">
        <v>93</v>
      </c>
      <c r="I2487" s="70" t="s">
        <v>715</v>
      </c>
      <c r="J2487" s="70" t="s">
        <v>634</v>
      </c>
      <c r="K2487" s="70" t="s">
        <v>634</v>
      </c>
      <c r="L2487" s="48">
        <v>1212</v>
      </c>
      <c r="M2487" s="48">
        <v>4037.64</v>
      </c>
    </row>
    <row r="2488" spans="1:13" ht="14.25" x14ac:dyDescent="0.2">
      <c r="A2488" s="66" t="s">
        <v>41</v>
      </c>
      <c r="B2488" s="66" t="s">
        <v>41</v>
      </c>
      <c r="C2488" s="67" t="s">
        <v>656</v>
      </c>
      <c r="D2488" s="70" t="s">
        <v>657</v>
      </c>
      <c r="E2488" s="69">
        <v>2023</v>
      </c>
      <c r="F2488" s="69" t="s">
        <v>61</v>
      </c>
      <c r="G2488" s="69" t="s">
        <v>102</v>
      </c>
      <c r="H2488" s="70" t="s">
        <v>181</v>
      </c>
      <c r="I2488" s="70" t="s">
        <v>699</v>
      </c>
      <c r="J2488" s="70" t="s">
        <v>634</v>
      </c>
      <c r="K2488" s="70" t="s">
        <v>634</v>
      </c>
      <c r="L2488" s="48">
        <v>1212</v>
      </c>
      <c r="M2488" s="48">
        <v>3818.04</v>
      </c>
    </row>
    <row r="2489" spans="1:13" ht="14.25" x14ac:dyDescent="0.2">
      <c r="A2489" s="66" t="s">
        <v>41</v>
      </c>
      <c r="B2489" s="66" t="s">
        <v>41</v>
      </c>
      <c r="C2489" s="67" t="s">
        <v>42</v>
      </c>
      <c r="D2489" s="70" t="s">
        <v>8</v>
      </c>
      <c r="E2489" s="69">
        <v>2018</v>
      </c>
      <c r="F2489" s="69" t="s">
        <v>59</v>
      </c>
      <c r="G2489" s="69" t="s">
        <v>82</v>
      </c>
      <c r="H2489" s="70" t="s">
        <v>83</v>
      </c>
      <c r="I2489" s="70" t="s">
        <v>665</v>
      </c>
      <c r="J2489" s="70" t="s">
        <v>634</v>
      </c>
      <c r="K2489" s="70" t="s">
        <v>634</v>
      </c>
      <c r="L2489" s="48">
        <v>1298</v>
      </c>
      <c r="M2489" s="48">
        <v>2245.6999999999998</v>
      </c>
    </row>
    <row r="2490" spans="1:13" ht="14.25" x14ac:dyDescent="0.2">
      <c r="A2490" s="66" t="s">
        <v>41</v>
      </c>
      <c r="B2490" s="66" t="s">
        <v>41</v>
      </c>
      <c r="C2490" s="67" t="s">
        <v>42</v>
      </c>
      <c r="D2490" s="70" t="s">
        <v>8</v>
      </c>
      <c r="E2490" s="69">
        <v>2018</v>
      </c>
      <c r="F2490" s="69" t="s">
        <v>59</v>
      </c>
      <c r="G2490" s="69" t="s">
        <v>82</v>
      </c>
      <c r="H2490" s="70" t="s">
        <v>83</v>
      </c>
      <c r="I2490" s="70" t="s">
        <v>665</v>
      </c>
      <c r="J2490" s="70" t="s">
        <v>634</v>
      </c>
      <c r="K2490" s="70" t="s">
        <v>634</v>
      </c>
      <c r="L2490" s="48">
        <v>1298</v>
      </c>
      <c r="M2490" s="48">
        <v>2245.6999999999998</v>
      </c>
    </row>
    <row r="2491" spans="1:13" ht="14.25" x14ac:dyDescent="0.2">
      <c r="A2491" s="66" t="s">
        <v>41</v>
      </c>
      <c r="B2491" s="66" t="s">
        <v>41</v>
      </c>
      <c r="C2491" s="67" t="s">
        <v>42</v>
      </c>
      <c r="D2491" s="70" t="s">
        <v>8</v>
      </c>
      <c r="E2491" s="69">
        <v>2018</v>
      </c>
      <c r="F2491" s="69" t="s">
        <v>59</v>
      </c>
      <c r="G2491" s="69" t="s">
        <v>82</v>
      </c>
      <c r="H2491" s="70" t="s">
        <v>83</v>
      </c>
      <c r="I2491" s="70" t="s">
        <v>665</v>
      </c>
      <c r="J2491" s="70" t="s">
        <v>634</v>
      </c>
      <c r="K2491" s="70" t="s">
        <v>634</v>
      </c>
      <c r="L2491" s="48">
        <v>1298</v>
      </c>
      <c r="M2491" s="48">
        <v>2245.6999999999998</v>
      </c>
    </row>
    <row r="2492" spans="1:13" ht="14.25" x14ac:dyDescent="0.2">
      <c r="A2492" s="66" t="s">
        <v>41</v>
      </c>
      <c r="B2492" s="66" t="s">
        <v>41</v>
      </c>
      <c r="C2492" s="67" t="s">
        <v>47</v>
      </c>
      <c r="D2492" s="70" t="s">
        <v>17</v>
      </c>
      <c r="E2492" s="69">
        <v>2018</v>
      </c>
      <c r="F2492" s="69" t="s">
        <v>64</v>
      </c>
      <c r="G2492" s="69" t="s">
        <v>159</v>
      </c>
      <c r="H2492" s="70" t="s">
        <v>93</v>
      </c>
      <c r="I2492" s="70" t="s">
        <v>802</v>
      </c>
      <c r="J2492" s="70" t="s">
        <v>634</v>
      </c>
      <c r="K2492" s="70" t="s">
        <v>634</v>
      </c>
      <c r="L2492" s="48">
        <v>2315.0500000000002</v>
      </c>
      <c r="M2492" s="48">
        <v>5306.7800000000007</v>
      </c>
    </row>
    <row r="2493" spans="1:13" ht="15" x14ac:dyDescent="0.2">
      <c r="A2493" s="66" t="s">
        <v>41</v>
      </c>
      <c r="B2493" s="66" t="s">
        <v>41</v>
      </c>
      <c r="C2493" s="67" t="s">
        <v>706</v>
      </c>
      <c r="D2493" s="70" t="s">
        <v>568</v>
      </c>
      <c r="E2493" s="69">
        <v>2022</v>
      </c>
      <c r="F2493" s="69" t="s">
        <v>61</v>
      </c>
      <c r="G2493" s="69" t="s">
        <v>102</v>
      </c>
      <c r="H2493" s="70" t="s">
        <v>103</v>
      </c>
      <c r="I2493" s="70" t="s">
        <v>773</v>
      </c>
      <c r="J2493" s="70" t="s">
        <v>634</v>
      </c>
      <c r="K2493" s="70" t="s">
        <v>634</v>
      </c>
      <c r="L2493" s="71">
        <v>2064.84</v>
      </c>
      <c r="M2493" s="71">
        <v>4065.57</v>
      </c>
    </row>
    <row r="2494" spans="1:13" ht="14.25" x14ac:dyDescent="0.2">
      <c r="A2494" s="66" t="s">
        <v>41</v>
      </c>
      <c r="B2494" s="66" t="s">
        <v>41</v>
      </c>
      <c r="C2494" s="67" t="s">
        <v>57</v>
      </c>
      <c r="D2494" s="70" t="s">
        <v>0</v>
      </c>
      <c r="E2494" s="69">
        <v>2018</v>
      </c>
      <c r="F2494" s="69" t="s">
        <v>61</v>
      </c>
      <c r="G2494" s="69" t="s">
        <v>102</v>
      </c>
      <c r="H2494" s="70" t="s">
        <v>495</v>
      </c>
      <c r="I2494" s="70" t="s">
        <v>652</v>
      </c>
      <c r="J2494" s="70" t="s">
        <v>634</v>
      </c>
      <c r="K2494" s="70" t="s">
        <v>634</v>
      </c>
      <c r="L2494" s="48">
        <v>1718.8</v>
      </c>
      <c r="M2494" s="48">
        <v>5893.71</v>
      </c>
    </row>
    <row r="2495" spans="1:13" ht="14.25" x14ac:dyDescent="0.2">
      <c r="A2495" s="66" t="s">
        <v>41</v>
      </c>
      <c r="B2495" s="66" t="s">
        <v>41</v>
      </c>
      <c r="C2495" s="67" t="s">
        <v>660</v>
      </c>
      <c r="D2495" s="70" t="s">
        <v>5</v>
      </c>
      <c r="E2495" s="69">
        <v>2020</v>
      </c>
      <c r="F2495" s="69" t="s">
        <v>61</v>
      </c>
      <c r="G2495" s="69" t="s">
        <v>102</v>
      </c>
      <c r="H2495" s="70" t="s">
        <v>257</v>
      </c>
      <c r="I2495" s="70" t="s">
        <v>749</v>
      </c>
      <c r="J2495" s="70" t="s">
        <v>634</v>
      </c>
      <c r="K2495" s="70" t="s">
        <v>634</v>
      </c>
      <c r="L2495" s="48">
        <v>1599</v>
      </c>
      <c r="M2495" s="48">
        <v>3028.16</v>
      </c>
    </row>
    <row r="2496" spans="1:13" ht="14.25" x14ac:dyDescent="0.2">
      <c r="A2496" s="66" t="s">
        <v>41</v>
      </c>
      <c r="B2496" s="66" t="s">
        <v>41</v>
      </c>
      <c r="C2496" s="67" t="s">
        <v>565</v>
      </c>
      <c r="D2496" s="70" t="s">
        <v>33</v>
      </c>
      <c r="E2496" s="69">
        <v>2021</v>
      </c>
      <c r="F2496" s="69" t="s">
        <v>77</v>
      </c>
      <c r="G2496" s="69" t="s">
        <v>403</v>
      </c>
      <c r="H2496" s="70" t="s">
        <v>129</v>
      </c>
      <c r="I2496" s="70" t="s">
        <v>811</v>
      </c>
      <c r="J2496" s="70" t="s">
        <v>634</v>
      </c>
      <c r="K2496" s="70" t="s">
        <v>634</v>
      </c>
      <c r="L2496" s="51">
        <v>1478.83</v>
      </c>
      <c r="M2496" s="51">
        <v>3035.65</v>
      </c>
    </row>
    <row r="2497" spans="1:13" ht="14.25" x14ac:dyDescent="0.2">
      <c r="A2497" s="66" t="s">
        <v>41</v>
      </c>
      <c r="B2497" s="66" t="s">
        <v>41</v>
      </c>
      <c r="C2497" s="67" t="s">
        <v>57</v>
      </c>
      <c r="D2497" s="70" t="s">
        <v>0</v>
      </c>
      <c r="E2497" s="69">
        <v>2018</v>
      </c>
      <c r="F2497" s="69" t="s">
        <v>61</v>
      </c>
      <c r="G2497" s="69" t="s">
        <v>102</v>
      </c>
      <c r="H2497" s="70" t="s">
        <v>129</v>
      </c>
      <c r="I2497" s="70" t="s">
        <v>807</v>
      </c>
      <c r="J2497" s="70" t="s">
        <v>634</v>
      </c>
      <c r="K2497" s="70" t="s">
        <v>634</v>
      </c>
      <c r="L2497" s="48">
        <v>1212</v>
      </c>
      <c r="M2497" s="48">
        <v>4380.49</v>
      </c>
    </row>
    <row r="2498" spans="1:13" ht="14.25" x14ac:dyDescent="0.2">
      <c r="A2498" s="66" t="s">
        <v>41</v>
      </c>
      <c r="B2498" s="66" t="s">
        <v>41</v>
      </c>
      <c r="C2498" s="67" t="s">
        <v>654</v>
      </c>
      <c r="D2498" s="70" t="s">
        <v>2</v>
      </c>
      <c r="E2498" s="69">
        <v>2018</v>
      </c>
      <c r="F2498" s="69" t="s">
        <v>64</v>
      </c>
      <c r="G2498" s="69" t="s">
        <v>159</v>
      </c>
      <c r="H2498" s="70" t="s">
        <v>160</v>
      </c>
      <c r="I2498" s="70" t="s">
        <v>294</v>
      </c>
      <c r="J2498" s="70" t="s">
        <v>634</v>
      </c>
      <c r="K2498" s="70" t="s">
        <v>634</v>
      </c>
      <c r="L2498" s="48">
        <v>2691.57</v>
      </c>
      <c r="M2498" s="48">
        <v>5752.39</v>
      </c>
    </row>
    <row r="2499" spans="1:13" ht="14.25" x14ac:dyDescent="0.2">
      <c r="A2499" s="66" t="s">
        <v>41</v>
      </c>
      <c r="B2499" s="66" t="s">
        <v>41</v>
      </c>
      <c r="C2499" s="67" t="s">
        <v>659</v>
      </c>
      <c r="D2499" s="70" t="s">
        <v>4</v>
      </c>
      <c r="E2499" s="69">
        <v>2020</v>
      </c>
      <c r="F2499" s="69" t="s">
        <v>66</v>
      </c>
      <c r="G2499" s="69" t="s">
        <v>186</v>
      </c>
      <c r="H2499" s="70" t="s">
        <v>179</v>
      </c>
      <c r="I2499" s="70" t="s">
        <v>490</v>
      </c>
      <c r="J2499" s="70" t="s">
        <v>545</v>
      </c>
      <c r="K2499" s="70" t="s">
        <v>545</v>
      </c>
      <c r="L2499" s="48">
        <v>1122.19</v>
      </c>
      <c r="M2499" s="48">
        <v>1499.5262090000001</v>
      </c>
    </row>
    <row r="2500" spans="1:13" ht="14.25" x14ac:dyDescent="0.2">
      <c r="A2500" s="66" t="s">
        <v>41</v>
      </c>
      <c r="B2500" s="66" t="s">
        <v>41</v>
      </c>
      <c r="C2500" s="67" t="s">
        <v>659</v>
      </c>
      <c r="D2500" s="70" t="s">
        <v>4</v>
      </c>
      <c r="E2500" s="69">
        <v>2020</v>
      </c>
      <c r="F2500" s="69" t="s">
        <v>66</v>
      </c>
      <c r="G2500" s="69" t="s">
        <v>186</v>
      </c>
      <c r="H2500" s="70" t="s">
        <v>179</v>
      </c>
      <c r="I2500" s="70" t="s">
        <v>441</v>
      </c>
      <c r="J2500" s="70" t="s">
        <v>545</v>
      </c>
      <c r="K2500" s="70" t="s">
        <v>545</v>
      </c>
      <c r="L2500" s="48">
        <v>1122.19</v>
      </c>
      <c r="M2500" s="48">
        <v>1499.5262090000001</v>
      </c>
    </row>
    <row r="2501" spans="1:13" ht="14.25" x14ac:dyDescent="0.2">
      <c r="A2501" s="66" t="s">
        <v>41</v>
      </c>
      <c r="B2501" s="66" t="s">
        <v>41</v>
      </c>
      <c r="C2501" s="67" t="s">
        <v>46</v>
      </c>
      <c r="D2501" s="70" t="s">
        <v>16</v>
      </c>
      <c r="E2501" s="69">
        <v>2018</v>
      </c>
      <c r="F2501" s="69" t="s">
        <v>63</v>
      </c>
      <c r="G2501" s="69" t="s">
        <v>140</v>
      </c>
      <c r="H2501" s="70" t="s">
        <v>99</v>
      </c>
      <c r="I2501" s="70" t="s">
        <v>825</v>
      </c>
      <c r="J2501" s="70" t="s">
        <v>634</v>
      </c>
      <c r="K2501" s="70" t="s">
        <v>634</v>
      </c>
      <c r="L2501" s="48">
        <v>1727</v>
      </c>
      <c r="M2501" s="51">
        <v>3108.7793000000001</v>
      </c>
    </row>
    <row r="2502" spans="1:13" ht="14.25" x14ac:dyDescent="0.2">
      <c r="A2502" s="66" t="s">
        <v>41</v>
      </c>
      <c r="B2502" s="66" t="s">
        <v>41</v>
      </c>
      <c r="C2502" s="67" t="s">
        <v>761</v>
      </c>
      <c r="D2502" s="70" t="s">
        <v>35</v>
      </c>
      <c r="E2502" s="69">
        <v>2018</v>
      </c>
      <c r="F2502" s="69" t="s">
        <v>59</v>
      </c>
      <c r="G2502" s="69" t="s">
        <v>82</v>
      </c>
      <c r="H2502" s="70" t="s">
        <v>99</v>
      </c>
      <c r="I2502" s="70" t="s">
        <v>762</v>
      </c>
      <c r="J2502" s="70" t="s">
        <v>634</v>
      </c>
      <c r="K2502" s="70" t="s">
        <v>634</v>
      </c>
      <c r="L2502" s="48">
        <v>1326.25</v>
      </c>
      <c r="M2502" s="48">
        <v>2601.58</v>
      </c>
    </row>
    <row r="2503" spans="1:13" ht="14.25" x14ac:dyDescent="0.2">
      <c r="A2503" s="66" t="s">
        <v>41</v>
      </c>
      <c r="B2503" s="66" t="s">
        <v>41</v>
      </c>
      <c r="C2503" s="67" t="s">
        <v>57</v>
      </c>
      <c r="D2503" s="70" t="s">
        <v>0</v>
      </c>
      <c r="E2503" s="69">
        <v>2018</v>
      </c>
      <c r="F2503" s="69" t="s">
        <v>61</v>
      </c>
      <c r="G2503" s="69" t="s">
        <v>102</v>
      </c>
      <c r="H2503" s="70" t="s">
        <v>495</v>
      </c>
      <c r="I2503" s="70" t="s">
        <v>763</v>
      </c>
      <c r="J2503" s="70" t="s">
        <v>634</v>
      </c>
      <c r="K2503" s="70" t="s">
        <v>634</v>
      </c>
      <c r="L2503" s="48">
        <v>1718.8</v>
      </c>
      <c r="M2503" s="48">
        <v>5893.71</v>
      </c>
    </row>
    <row r="2504" spans="1:13" ht="14.25" x14ac:dyDescent="0.2">
      <c r="A2504" s="66" t="s">
        <v>41</v>
      </c>
      <c r="B2504" s="66" t="s">
        <v>41</v>
      </c>
      <c r="C2504" s="67" t="s">
        <v>659</v>
      </c>
      <c r="D2504" s="70" t="s">
        <v>4</v>
      </c>
      <c r="E2504" s="69">
        <v>2020</v>
      </c>
      <c r="F2504" s="69" t="s">
        <v>66</v>
      </c>
      <c r="G2504" s="69" t="s">
        <v>186</v>
      </c>
      <c r="H2504" s="70" t="s">
        <v>179</v>
      </c>
      <c r="I2504" s="70" t="s">
        <v>486</v>
      </c>
      <c r="J2504" s="70" t="s">
        <v>545</v>
      </c>
      <c r="K2504" s="70" t="s">
        <v>545</v>
      </c>
      <c r="L2504" s="48">
        <v>1122.19</v>
      </c>
      <c r="M2504" s="48">
        <v>1499.5262090000001</v>
      </c>
    </row>
    <row r="2505" spans="1:13" ht="14.25" x14ac:dyDescent="0.2">
      <c r="A2505" s="66" t="s">
        <v>41</v>
      </c>
      <c r="B2505" s="66" t="s">
        <v>41</v>
      </c>
      <c r="C2505" s="67" t="s">
        <v>57</v>
      </c>
      <c r="D2505" s="70" t="s">
        <v>0</v>
      </c>
      <c r="E2505" s="69">
        <v>2018</v>
      </c>
      <c r="F2505" s="69" t="s">
        <v>61</v>
      </c>
      <c r="G2505" s="69" t="s">
        <v>102</v>
      </c>
      <c r="H2505" s="70" t="s">
        <v>495</v>
      </c>
      <c r="I2505" s="70" t="s">
        <v>792</v>
      </c>
      <c r="J2505" s="70" t="s">
        <v>634</v>
      </c>
      <c r="K2505" s="70" t="s">
        <v>634</v>
      </c>
      <c r="L2505" s="48">
        <v>1718.8</v>
      </c>
      <c r="M2505" s="48">
        <v>5893.71</v>
      </c>
    </row>
    <row r="2506" spans="1:13" ht="14.25" x14ac:dyDescent="0.2">
      <c r="A2506" s="66" t="s">
        <v>41</v>
      </c>
      <c r="B2506" s="66" t="s">
        <v>41</v>
      </c>
      <c r="C2506" s="67" t="s">
        <v>659</v>
      </c>
      <c r="D2506" s="70" t="s">
        <v>4</v>
      </c>
      <c r="E2506" s="69">
        <v>2020</v>
      </c>
      <c r="F2506" s="69" t="s">
        <v>66</v>
      </c>
      <c r="G2506" s="69" t="s">
        <v>186</v>
      </c>
      <c r="H2506" s="70" t="s">
        <v>179</v>
      </c>
      <c r="I2506" s="70" t="s">
        <v>426</v>
      </c>
      <c r="J2506" s="70" t="s">
        <v>545</v>
      </c>
      <c r="K2506" s="70" t="s">
        <v>545</v>
      </c>
      <c r="L2506" s="48">
        <v>1122.19</v>
      </c>
      <c r="M2506" s="48">
        <v>1499.5262090000001</v>
      </c>
    </row>
    <row r="2507" spans="1:13" ht="14.25" x14ac:dyDescent="0.2">
      <c r="A2507" s="66" t="s">
        <v>41</v>
      </c>
      <c r="B2507" s="66" t="s">
        <v>41</v>
      </c>
      <c r="C2507" s="67" t="s">
        <v>57</v>
      </c>
      <c r="D2507" s="70" t="s">
        <v>0</v>
      </c>
      <c r="E2507" s="69">
        <v>2018</v>
      </c>
      <c r="F2507" s="69" t="s">
        <v>61</v>
      </c>
      <c r="G2507" s="69" t="s">
        <v>102</v>
      </c>
      <c r="H2507" s="70" t="s">
        <v>495</v>
      </c>
      <c r="I2507" s="70" t="s">
        <v>763</v>
      </c>
      <c r="J2507" s="70" t="s">
        <v>634</v>
      </c>
      <c r="K2507" s="70" t="s">
        <v>634</v>
      </c>
      <c r="L2507" s="48">
        <v>1718.8</v>
      </c>
      <c r="M2507" s="48">
        <v>5893.71</v>
      </c>
    </row>
    <row r="2508" spans="1:13" ht="14.25" x14ac:dyDescent="0.2">
      <c r="A2508" s="66" t="s">
        <v>41</v>
      </c>
      <c r="B2508" s="66" t="s">
        <v>41</v>
      </c>
      <c r="C2508" s="67" t="s">
        <v>57</v>
      </c>
      <c r="D2508" s="70" t="s">
        <v>0</v>
      </c>
      <c r="E2508" s="69">
        <v>2018</v>
      </c>
      <c r="F2508" s="69" t="s">
        <v>61</v>
      </c>
      <c r="G2508" s="69" t="s">
        <v>102</v>
      </c>
      <c r="H2508" s="70" t="s">
        <v>129</v>
      </c>
      <c r="I2508" s="70" t="s">
        <v>730</v>
      </c>
      <c r="J2508" s="70" t="s">
        <v>634</v>
      </c>
      <c r="K2508" s="70" t="s">
        <v>634</v>
      </c>
      <c r="L2508" s="48">
        <v>1212</v>
      </c>
      <c r="M2508" s="48">
        <v>4380.49</v>
      </c>
    </row>
    <row r="2509" spans="1:13" ht="14.25" x14ac:dyDescent="0.2">
      <c r="A2509" s="66" t="s">
        <v>41</v>
      </c>
      <c r="B2509" s="66" t="s">
        <v>41</v>
      </c>
      <c r="C2509" s="67" t="s">
        <v>659</v>
      </c>
      <c r="D2509" s="70" t="s">
        <v>4</v>
      </c>
      <c r="E2509" s="69">
        <v>2020</v>
      </c>
      <c r="F2509" s="69" t="s">
        <v>66</v>
      </c>
      <c r="G2509" s="69" t="s">
        <v>186</v>
      </c>
      <c r="H2509" s="70" t="s">
        <v>179</v>
      </c>
      <c r="I2509" s="70" t="s">
        <v>416</v>
      </c>
      <c r="J2509" s="70" t="s">
        <v>545</v>
      </c>
      <c r="K2509" s="70" t="s">
        <v>545</v>
      </c>
      <c r="L2509" s="48">
        <v>1122.19</v>
      </c>
      <c r="M2509" s="48">
        <v>1499.5262090000001</v>
      </c>
    </row>
    <row r="2510" spans="1:13" ht="14.25" x14ac:dyDescent="0.2">
      <c r="A2510" s="66" t="s">
        <v>41</v>
      </c>
      <c r="B2510" s="66" t="s">
        <v>41</v>
      </c>
      <c r="C2510" s="67" t="s">
        <v>48</v>
      </c>
      <c r="D2510" s="70" t="s">
        <v>11</v>
      </c>
      <c r="E2510" s="69">
        <v>2018</v>
      </c>
      <c r="F2510" s="69" t="s">
        <v>59</v>
      </c>
      <c r="G2510" s="69" t="s">
        <v>82</v>
      </c>
      <c r="H2510" s="70" t="s">
        <v>129</v>
      </c>
      <c r="I2510" s="70" t="s">
        <v>667</v>
      </c>
      <c r="J2510" s="70" t="s">
        <v>634</v>
      </c>
      <c r="K2510" s="70" t="s">
        <v>634</v>
      </c>
      <c r="L2510" s="48">
        <v>1298</v>
      </c>
      <c r="M2510" s="48">
        <v>1694</v>
      </c>
    </row>
    <row r="2511" spans="1:13" ht="15" x14ac:dyDescent="0.2">
      <c r="A2511" s="66" t="s">
        <v>41</v>
      </c>
      <c r="B2511" s="66" t="s">
        <v>41</v>
      </c>
      <c r="C2511" s="67" t="s">
        <v>675</v>
      </c>
      <c r="D2511" s="70" t="s">
        <v>15</v>
      </c>
      <c r="E2511" s="69">
        <v>2018</v>
      </c>
      <c r="F2511" s="69" t="s">
        <v>676</v>
      </c>
      <c r="G2511" s="69" t="s">
        <v>280</v>
      </c>
      <c r="H2511" s="70" t="s">
        <v>281</v>
      </c>
      <c r="I2511" s="70" t="s">
        <v>696</v>
      </c>
      <c r="J2511" s="70" t="s">
        <v>634</v>
      </c>
      <c r="K2511" s="70" t="s">
        <v>634</v>
      </c>
      <c r="L2511" s="71">
        <v>1284.72</v>
      </c>
      <c r="M2511" s="71">
        <v>2988.15</v>
      </c>
    </row>
    <row r="2512" spans="1:13" ht="14.25" x14ac:dyDescent="0.2">
      <c r="A2512" s="66" t="s">
        <v>41</v>
      </c>
      <c r="B2512" s="66" t="s">
        <v>41</v>
      </c>
      <c r="C2512" s="67" t="s">
        <v>51</v>
      </c>
      <c r="D2512" s="70" t="s">
        <v>1</v>
      </c>
      <c r="E2512" s="69">
        <v>2020</v>
      </c>
      <c r="F2512" s="69" t="s">
        <v>67</v>
      </c>
      <c r="G2512" s="69" t="s">
        <v>193</v>
      </c>
      <c r="H2512" s="70" t="s">
        <v>194</v>
      </c>
      <c r="I2512" s="70" t="s">
        <v>212</v>
      </c>
      <c r="J2512" s="70" t="s">
        <v>545</v>
      </c>
      <c r="K2512" s="70" t="s">
        <v>545</v>
      </c>
      <c r="L2512" s="48">
        <v>1434.67</v>
      </c>
      <c r="M2512" s="48">
        <v>5022.6400000000003</v>
      </c>
    </row>
    <row r="2513" spans="1:13" ht="14.25" x14ac:dyDescent="0.2">
      <c r="A2513" s="66" t="s">
        <v>41</v>
      </c>
      <c r="B2513" s="66" t="s">
        <v>41</v>
      </c>
      <c r="C2513" s="67" t="s">
        <v>51</v>
      </c>
      <c r="D2513" s="70" t="s">
        <v>1</v>
      </c>
      <c r="E2513" s="69">
        <v>2020</v>
      </c>
      <c r="F2513" s="69" t="s">
        <v>67</v>
      </c>
      <c r="G2513" s="69" t="s">
        <v>193</v>
      </c>
      <c r="H2513" s="70" t="s">
        <v>194</v>
      </c>
      <c r="I2513" s="70" t="s">
        <v>231</v>
      </c>
      <c r="J2513" s="70" t="s">
        <v>545</v>
      </c>
      <c r="K2513" s="70" t="s">
        <v>545</v>
      </c>
      <c r="L2513" s="48">
        <v>1434.67</v>
      </c>
      <c r="M2513" s="48">
        <v>5022.6400000000003</v>
      </c>
    </row>
    <row r="2514" spans="1:13" ht="14.25" x14ac:dyDescent="0.2">
      <c r="A2514" s="66" t="s">
        <v>41</v>
      </c>
      <c r="B2514" s="66" t="s">
        <v>41</v>
      </c>
      <c r="C2514" s="67" t="s">
        <v>42</v>
      </c>
      <c r="D2514" s="70" t="s">
        <v>8</v>
      </c>
      <c r="E2514" s="69">
        <v>2018</v>
      </c>
      <c r="F2514" s="69" t="s">
        <v>59</v>
      </c>
      <c r="G2514" s="69" t="s">
        <v>82</v>
      </c>
      <c r="H2514" s="70" t="s">
        <v>89</v>
      </c>
      <c r="I2514" s="70" t="s">
        <v>665</v>
      </c>
      <c r="J2514" s="70" t="s">
        <v>634</v>
      </c>
      <c r="K2514" s="70" t="s">
        <v>634</v>
      </c>
      <c r="L2514" s="48">
        <v>1727</v>
      </c>
      <c r="M2514" s="48">
        <v>2959.66</v>
      </c>
    </row>
    <row r="2515" spans="1:13" ht="14.25" x14ac:dyDescent="0.2">
      <c r="A2515" s="66" t="s">
        <v>41</v>
      </c>
      <c r="B2515" s="66" t="s">
        <v>41</v>
      </c>
      <c r="C2515" s="67" t="s">
        <v>666</v>
      </c>
      <c r="D2515" s="70" t="s">
        <v>9</v>
      </c>
      <c r="E2515" s="69">
        <v>2020</v>
      </c>
      <c r="F2515" s="69" t="s">
        <v>77</v>
      </c>
      <c r="G2515" s="69" t="s">
        <v>403</v>
      </c>
      <c r="H2515" s="70" t="s">
        <v>86</v>
      </c>
      <c r="I2515" s="70" t="s">
        <v>667</v>
      </c>
      <c r="J2515" s="70" t="s">
        <v>545</v>
      </c>
      <c r="K2515" s="70" t="s">
        <v>545</v>
      </c>
      <c r="L2515" s="48">
        <v>1292.24</v>
      </c>
      <c r="M2515" s="48">
        <v>2760.15</v>
      </c>
    </row>
    <row r="2516" spans="1:13" ht="14.25" x14ac:dyDescent="0.2">
      <c r="A2516" s="66" t="s">
        <v>41</v>
      </c>
      <c r="B2516" s="66" t="s">
        <v>41</v>
      </c>
      <c r="C2516" s="67" t="s">
        <v>57</v>
      </c>
      <c r="D2516" s="70" t="s">
        <v>0</v>
      </c>
      <c r="E2516" s="69">
        <v>2018</v>
      </c>
      <c r="F2516" s="69" t="s">
        <v>61</v>
      </c>
      <c r="G2516" s="69" t="s">
        <v>102</v>
      </c>
      <c r="H2516" s="70" t="s">
        <v>495</v>
      </c>
      <c r="I2516" s="70" t="s">
        <v>718</v>
      </c>
      <c r="J2516" s="70" t="s">
        <v>634</v>
      </c>
      <c r="K2516" s="70" t="s">
        <v>634</v>
      </c>
      <c r="L2516" s="48">
        <v>1718.8</v>
      </c>
      <c r="M2516" s="48">
        <v>5893.71</v>
      </c>
    </row>
    <row r="2517" spans="1:13" ht="14.25" x14ac:dyDescent="0.2">
      <c r="A2517" s="66" t="s">
        <v>41</v>
      </c>
      <c r="B2517" s="66" t="s">
        <v>41</v>
      </c>
      <c r="C2517" s="67" t="s">
        <v>57</v>
      </c>
      <c r="D2517" s="70" t="s">
        <v>0</v>
      </c>
      <c r="E2517" s="69">
        <v>2018</v>
      </c>
      <c r="F2517" s="69" t="s">
        <v>61</v>
      </c>
      <c r="G2517" s="69" t="s">
        <v>102</v>
      </c>
      <c r="H2517" s="70" t="s">
        <v>495</v>
      </c>
      <c r="I2517" s="70" t="s">
        <v>783</v>
      </c>
      <c r="J2517" s="70" t="s">
        <v>634</v>
      </c>
      <c r="K2517" s="70" t="s">
        <v>634</v>
      </c>
      <c r="L2517" s="48">
        <v>1718.8</v>
      </c>
      <c r="M2517" s="48">
        <v>5893.71</v>
      </c>
    </row>
    <row r="2518" spans="1:13" ht="14.25" x14ac:dyDescent="0.2">
      <c r="A2518" s="66" t="s">
        <v>41</v>
      </c>
      <c r="B2518" s="66" t="s">
        <v>41</v>
      </c>
      <c r="C2518" s="67" t="s">
        <v>51</v>
      </c>
      <c r="D2518" s="70" t="s">
        <v>1</v>
      </c>
      <c r="E2518" s="69">
        <v>2020</v>
      </c>
      <c r="F2518" s="69" t="s">
        <v>67</v>
      </c>
      <c r="G2518" s="69" t="s">
        <v>193</v>
      </c>
      <c r="H2518" s="70" t="s">
        <v>194</v>
      </c>
      <c r="I2518" s="70" t="s">
        <v>692</v>
      </c>
      <c r="J2518" s="70" t="s">
        <v>545</v>
      </c>
      <c r="K2518" s="70" t="s">
        <v>545</v>
      </c>
      <c r="L2518" s="48">
        <v>1434.67</v>
      </c>
      <c r="M2518" s="48">
        <v>5022.6400000000003</v>
      </c>
    </row>
    <row r="2519" spans="1:13" ht="14.25" x14ac:dyDescent="0.2">
      <c r="A2519" s="66" t="s">
        <v>41</v>
      </c>
      <c r="B2519" s="66" t="s">
        <v>41</v>
      </c>
      <c r="C2519" s="67" t="s">
        <v>51</v>
      </c>
      <c r="D2519" s="70" t="s">
        <v>1</v>
      </c>
      <c r="E2519" s="69">
        <v>2020</v>
      </c>
      <c r="F2519" s="69" t="s">
        <v>67</v>
      </c>
      <c r="G2519" s="69" t="s">
        <v>193</v>
      </c>
      <c r="H2519" s="70" t="s">
        <v>194</v>
      </c>
      <c r="I2519" s="70" t="s">
        <v>114</v>
      </c>
      <c r="J2519" s="70" t="s">
        <v>545</v>
      </c>
      <c r="K2519" s="70" t="s">
        <v>545</v>
      </c>
      <c r="L2519" s="48">
        <v>1434.67</v>
      </c>
      <c r="M2519" s="48">
        <v>5022.6400000000003</v>
      </c>
    </row>
    <row r="2520" spans="1:13" ht="14.25" x14ac:dyDescent="0.2">
      <c r="A2520" s="66" t="s">
        <v>41</v>
      </c>
      <c r="B2520" s="66" t="s">
        <v>41</v>
      </c>
      <c r="C2520" s="67" t="s">
        <v>781</v>
      </c>
      <c r="D2520" s="70" t="s">
        <v>32</v>
      </c>
      <c r="E2520" s="69">
        <v>2018</v>
      </c>
      <c r="F2520" s="69" t="s">
        <v>60</v>
      </c>
      <c r="G2520" s="69" t="s">
        <v>90</v>
      </c>
      <c r="H2520" s="70" t="s">
        <v>94</v>
      </c>
      <c r="I2520" s="70" t="s">
        <v>695</v>
      </c>
      <c r="J2520" s="70" t="s">
        <v>634</v>
      </c>
      <c r="K2520" s="70" t="s">
        <v>634</v>
      </c>
      <c r="L2520" s="48">
        <v>1940.4</v>
      </c>
      <c r="M2520" s="48">
        <v>4856.5600000000004</v>
      </c>
    </row>
    <row r="2521" spans="1:13" ht="14.25" x14ac:dyDescent="0.2">
      <c r="A2521" s="66" t="s">
        <v>41</v>
      </c>
      <c r="B2521" s="66" t="s">
        <v>41</v>
      </c>
      <c r="C2521" s="67" t="s">
        <v>55</v>
      </c>
      <c r="D2521" s="70" t="s">
        <v>6</v>
      </c>
      <c r="E2521" s="69">
        <v>2018</v>
      </c>
      <c r="F2521" s="69" t="s">
        <v>71</v>
      </c>
      <c r="G2521" s="69" t="s">
        <v>264</v>
      </c>
      <c r="H2521" s="70" t="s">
        <v>99</v>
      </c>
      <c r="I2521" s="70" t="s">
        <v>736</v>
      </c>
      <c r="J2521" s="70" t="s">
        <v>634</v>
      </c>
      <c r="K2521" s="70" t="s">
        <v>634</v>
      </c>
      <c r="L2521" s="56">
        <v>1727</v>
      </c>
      <c r="M2521" s="56">
        <v>3452.47</v>
      </c>
    </row>
    <row r="2522" spans="1:13" ht="15" x14ac:dyDescent="0.2">
      <c r="A2522" s="66" t="s">
        <v>41</v>
      </c>
      <c r="B2522" s="66" t="s">
        <v>41</v>
      </c>
      <c r="C2522" s="67" t="s">
        <v>675</v>
      </c>
      <c r="D2522" s="70" t="s">
        <v>15</v>
      </c>
      <c r="E2522" s="69">
        <v>2018</v>
      </c>
      <c r="F2522" s="69" t="s">
        <v>676</v>
      </c>
      <c r="G2522" s="69" t="s">
        <v>280</v>
      </c>
      <c r="H2522" s="70" t="s">
        <v>281</v>
      </c>
      <c r="I2522" s="70" t="s">
        <v>700</v>
      </c>
      <c r="J2522" s="70" t="s">
        <v>634</v>
      </c>
      <c r="K2522" s="70" t="s">
        <v>634</v>
      </c>
      <c r="L2522" s="71">
        <v>1284.72</v>
      </c>
      <c r="M2522" s="71">
        <v>2988.15</v>
      </c>
    </row>
    <row r="2523" spans="1:13" ht="15" x14ac:dyDescent="0.2">
      <c r="A2523" s="66" t="s">
        <v>41</v>
      </c>
      <c r="B2523" s="66" t="s">
        <v>41</v>
      </c>
      <c r="C2523" s="67" t="s">
        <v>706</v>
      </c>
      <c r="D2523" s="70" t="s">
        <v>568</v>
      </c>
      <c r="E2523" s="69">
        <v>2022</v>
      </c>
      <c r="F2523" s="69" t="s">
        <v>61</v>
      </c>
      <c r="G2523" s="69" t="s">
        <v>102</v>
      </c>
      <c r="H2523" s="70" t="s">
        <v>86</v>
      </c>
      <c r="I2523" s="70" t="s">
        <v>699</v>
      </c>
      <c r="J2523" s="70" t="s">
        <v>634</v>
      </c>
      <c r="K2523" s="70" t="s">
        <v>634</v>
      </c>
      <c r="L2523" s="71">
        <v>2498.17</v>
      </c>
      <c r="M2523" s="71">
        <v>4487.5600000000004</v>
      </c>
    </row>
    <row r="2524" spans="1:13" ht="14.25" x14ac:dyDescent="0.2">
      <c r="A2524" s="66" t="s">
        <v>41</v>
      </c>
      <c r="B2524" s="66" t="s">
        <v>41</v>
      </c>
      <c r="C2524" s="67" t="s">
        <v>659</v>
      </c>
      <c r="D2524" s="70" t="s">
        <v>4</v>
      </c>
      <c r="E2524" s="69">
        <v>2020</v>
      </c>
      <c r="F2524" s="69" t="s">
        <v>66</v>
      </c>
      <c r="G2524" s="69" t="s">
        <v>186</v>
      </c>
      <c r="H2524" s="70" t="s">
        <v>179</v>
      </c>
      <c r="I2524" s="70" t="s">
        <v>426</v>
      </c>
      <c r="J2524" s="70" t="s">
        <v>545</v>
      </c>
      <c r="K2524" s="70" t="s">
        <v>545</v>
      </c>
      <c r="L2524" s="48">
        <v>1122.19</v>
      </c>
      <c r="M2524" s="48">
        <v>1499.5262090000001</v>
      </c>
    </row>
    <row r="2525" spans="1:13" ht="14.25" x14ac:dyDescent="0.2">
      <c r="A2525" s="66" t="s">
        <v>41</v>
      </c>
      <c r="B2525" s="66" t="s">
        <v>41</v>
      </c>
      <c r="C2525" s="67" t="s">
        <v>668</v>
      </c>
      <c r="D2525" s="70" t="s">
        <v>10</v>
      </c>
      <c r="E2525" s="69">
        <v>2019</v>
      </c>
      <c r="F2525" s="69" t="s">
        <v>76</v>
      </c>
      <c r="G2525" s="69" t="s">
        <v>328</v>
      </c>
      <c r="H2525" s="70" t="s">
        <v>179</v>
      </c>
      <c r="I2525" s="70" t="s">
        <v>364</v>
      </c>
      <c r="J2525" s="70" t="s">
        <v>547</v>
      </c>
      <c r="K2525" s="70" t="s">
        <v>547</v>
      </c>
      <c r="L2525" s="48">
        <v>1122.2</v>
      </c>
      <c r="M2525" s="48">
        <v>3112.55</v>
      </c>
    </row>
    <row r="2526" spans="1:13" ht="14.25" x14ac:dyDescent="0.2">
      <c r="A2526" s="66" t="s">
        <v>41</v>
      </c>
      <c r="B2526" s="66" t="s">
        <v>41</v>
      </c>
      <c r="C2526" s="67" t="s">
        <v>668</v>
      </c>
      <c r="D2526" s="70" t="s">
        <v>10</v>
      </c>
      <c r="E2526" s="69">
        <v>2019</v>
      </c>
      <c r="F2526" s="69" t="s">
        <v>76</v>
      </c>
      <c r="G2526" s="69" t="s">
        <v>328</v>
      </c>
      <c r="H2526" s="70" t="s">
        <v>179</v>
      </c>
      <c r="I2526" s="70" t="s">
        <v>398</v>
      </c>
      <c r="J2526" s="70" t="s">
        <v>545</v>
      </c>
      <c r="K2526" s="70" t="s">
        <v>545</v>
      </c>
      <c r="L2526" s="48">
        <v>1122.2</v>
      </c>
      <c r="M2526" s="48">
        <v>3112.55</v>
      </c>
    </row>
    <row r="2527" spans="1:13" ht="14.25" x14ac:dyDescent="0.2">
      <c r="A2527" s="66" t="s">
        <v>41</v>
      </c>
      <c r="B2527" s="66" t="s">
        <v>41</v>
      </c>
      <c r="C2527" s="67" t="s">
        <v>656</v>
      </c>
      <c r="D2527" s="70" t="s">
        <v>657</v>
      </c>
      <c r="E2527" s="69">
        <v>2023</v>
      </c>
      <c r="F2527" s="69" t="s">
        <v>61</v>
      </c>
      <c r="G2527" s="69" t="s">
        <v>102</v>
      </c>
      <c r="H2527" s="70" t="s">
        <v>180</v>
      </c>
      <c r="I2527" s="70" t="s">
        <v>715</v>
      </c>
      <c r="J2527" s="70" t="s">
        <v>634</v>
      </c>
      <c r="K2527" s="70" t="s">
        <v>634</v>
      </c>
      <c r="L2527" s="48">
        <v>1212</v>
      </c>
      <c r="M2527" s="48">
        <v>3818.04</v>
      </c>
    </row>
    <row r="2528" spans="1:13" ht="14.25" x14ac:dyDescent="0.2">
      <c r="A2528" s="66" t="s">
        <v>41</v>
      </c>
      <c r="B2528" s="66" t="s">
        <v>41</v>
      </c>
      <c r="C2528" s="67" t="s">
        <v>656</v>
      </c>
      <c r="D2528" s="70" t="s">
        <v>657</v>
      </c>
      <c r="E2528" s="69">
        <v>2023</v>
      </c>
      <c r="F2528" s="69" t="s">
        <v>61</v>
      </c>
      <c r="G2528" s="69" t="s">
        <v>102</v>
      </c>
      <c r="H2528" s="70" t="s">
        <v>85</v>
      </c>
      <c r="I2528" s="70" t="s">
        <v>658</v>
      </c>
      <c r="J2528" s="70" t="s">
        <v>634</v>
      </c>
      <c r="K2528" s="70" t="s">
        <v>634</v>
      </c>
      <c r="L2528" s="48">
        <v>1568.6</v>
      </c>
      <c r="M2528" s="48">
        <v>4937.68</v>
      </c>
    </row>
    <row r="2529" spans="1:13" ht="14.25" x14ac:dyDescent="0.2">
      <c r="A2529" s="66" t="s">
        <v>41</v>
      </c>
      <c r="B2529" s="66" t="s">
        <v>41</v>
      </c>
      <c r="C2529" s="67" t="s">
        <v>682</v>
      </c>
      <c r="D2529" s="70" t="s">
        <v>19</v>
      </c>
      <c r="E2529" s="69">
        <v>2019</v>
      </c>
      <c r="F2529" s="69" t="s">
        <v>683</v>
      </c>
      <c r="G2529" s="69" t="s">
        <v>308</v>
      </c>
      <c r="H2529" s="70" t="s">
        <v>310</v>
      </c>
      <c r="I2529" s="70" t="s">
        <v>114</v>
      </c>
      <c r="J2529" s="70" t="s">
        <v>634</v>
      </c>
      <c r="K2529" s="70" t="s">
        <v>634</v>
      </c>
      <c r="L2529" s="51">
        <v>1236.43</v>
      </c>
      <c r="M2529" s="51">
        <v>2323.46</v>
      </c>
    </row>
    <row r="2530" spans="1:13" ht="14.25" x14ac:dyDescent="0.2">
      <c r="A2530" s="66" t="s">
        <v>41</v>
      </c>
      <c r="B2530" s="66" t="s">
        <v>41</v>
      </c>
      <c r="C2530" s="67" t="s">
        <v>51</v>
      </c>
      <c r="D2530" s="70" t="s">
        <v>1</v>
      </c>
      <c r="E2530" s="69">
        <v>2020</v>
      </c>
      <c r="F2530" s="69" t="s">
        <v>67</v>
      </c>
      <c r="G2530" s="69" t="s">
        <v>193</v>
      </c>
      <c r="H2530" s="70" t="s">
        <v>194</v>
      </c>
      <c r="I2530" s="70" t="s">
        <v>817</v>
      </c>
      <c r="J2530" s="70" t="s">
        <v>545</v>
      </c>
      <c r="K2530" s="70" t="s">
        <v>545</v>
      </c>
      <c r="L2530" s="48">
        <v>1434.67</v>
      </c>
      <c r="M2530" s="48">
        <v>5022.6400000000003</v>
      </c>
    </row>
    <row r="2531" spans="1:13" ht="14.25" x14ac:dyDescent="0.2">
      <c r="A2531" s="66" t="s">
        <v>41</v>
      </c>
      <c r="B2531" s="66" t="s">
        <v>41</v>
      </c>
      <c r="C2531" s="67" t="s">
        <v>668</v>
      </c>
      <c r="D2531" s="70" t="s">
        <v>10</v>
      </c>
      <c r="E2531" s="69">
        <v>2019</v>
      </c>
      <c r="F2531" s="69" t="s">
        <v>76</v>
      </c>
      <c r="G2531" s="69" t="s">
        <v>328</v>
      </c>
      <c r="H2531" s="70" t="s">
        <v>179</v>
      </c>
      <c r="I2531" s="70" t="s">
        <v>730</v>
      </c>
      <c r="J2531" s="70" t="s">
        <v>545</v>
      </c>
      <c r="K2531" s="70" t="s">
        <v>545</v>
      </c>
      <c r="L2531" s="48">
        <v>1122.2</v>
      </c>
      <c r="M2531" s="48">
        <v>3112.55</v>
      </c>
    </row>
    <row r="2532" spans="1:13" ht="14.25" x14ac:dyDescent="0.2">
      <c r="A2532" s="66" t="s">
        <v>41</v>
      </c>
      <c r="B2532" s="66" t="s">
        <v>41</v>
      </c>
      <c r="C2532" s="67" t="s">
        <v>57</v>
      </c>
      <c r="D2532" s="70" t="s">
        <v>0</v>
      </c>
      <c r="E2532" s="69">
        <v>2018</v>
      </c>
      <c r="F2532" s="69" t="s">
        <v>61</v>
      </c>
      <c r="G2532" s="69" t="s">
        <v>102</v>
      </c>
      <c r="H2532" s="70" t="s">
        <v>495</v>
      </c>
      <c r="I2532" s="70" t="s">
        <v>763</v>
      </c>
      <c r="J2532" s="70" t="s">
        <v>634</v>
      </c>
      <c r="K2532" s="70" t="s">
        <v>634</v>
      </c>
      <c r="L2532" s="48">
        <v>1718.8</v>
      </c>
      <c r="M2532" s="48">
        <v>5893.71</v>
      </c>
    </row>
    <row r="2533" spans="1:13" ht="14.25" x14ac:dyDescent="0.2">
      <c r="A2533" s="66" t="s">
        <v>41</v>
      </c>
      <c r="B2533" s="66" t="s">
        <v>41</v>
      </c>
      <c r="C2533" s="67" t="s">
        <v>668</v>
      </c>
      <c r="D2533" s="70" t="s">
        <v>10</v>
      </c>
      <c r="E2533" s="69">
        <v>2019</v>
      </c>
      <c r="F2533" s="69" t="s">
        <v>76</v>
      </c>
      <c r="G2533" s="69" t="s">
        <v>328</v>
      </c>
      <c r="H2533" s="70" t="s">
        <v>179</v>
      </c>
      <c r="I2533" s="70" t="s">
        <v>372</v>
      </c>
      <c r="J2533" s="70" t="s">
        <v>547</v>
      </c>
      <c r="K2533" s="70" t="s">
        <v>547</v>
      </c>
      <c r="L2533" s="48">
        <v>1122.2</v>
      </c>
      <c r="M2533" s="48">
        <v>3112.55</v>
      </c>
    </row>
    <row r="2534" spans="1:13" ht="14.25" x14ac:dyDescent="0.2">
      <c r="A2534" s="66" t="s">
        <v>41</v>
      </c>
      <c r="B2534" s="66" t="s">
        <v>41</v>
      </c>
      <c r="C2534" s="67" t="s">
        <v>668</v>
      </c>
      <c r="D2534" s="70" t="s">
        <v>10</v>
      </c>
      <c r="E2534" s="69">
        <v>2019</v>
      </c>
      <c r="F2534" s="69" t="s">
        <v>76</v>
      </c>
      <c r="G2534" s="69" t="s">
        <v>328</v>
      </c>
      <c r="H2534" s="70" t="s">
        <v>179</v>
      </c>
      <c r="I2534" s="70" t="s">
        <v>401</v>
      </c>
      <c r="J2534" s="70" t="s">
        <v>634</v>
      </c>
      <c r="K2534" s="70" t="s">
        <v>634</v>
      </c>
      <c r="L2534" s="48">
        <v>1122.2</v>
      </c>
      <c r="M2534" s="48">
        <v>3112.55</v>
      </c>
    </row>
    <row r="2535" spans="1:13" ht="14.25" x14ac:dyDescent="0.2">
      <c r="A2535" s="66" t="s">
        <v>41</v>
      </c>
      <c r="B2535" s="66" t="s">
        <v>41</v>
      </c>
      <c r="C2535" s="67" t="s">
        <v>57</v>
      </c>
      <c r="D2535" s="70" t="s">
        <v>0</v>
      </c>
      <c r="E2535" s="69">
        <v>2018</v>
      </c>
      <c r="F2535" s="69" t="s">
        <v>61</v>
      </c>
      <c r="G2535" s="69" t="s">
        <v>102</v>
      </c>
      <c r="H2535" s="70" t="s">
        <v>495</v>
      </c>
      <c r="I2535" s="70" t="s">
        <v>807</v>
      </c>
      <c r="J2535" s="70" t="s">
        <v>634</v>
      </c>
      <c r="K2535" s="70" t="s">
        <v>634</v>
      </c>
      <c r="L2535" s="48">
        <v>1718.8</v>
      </c>
      <c r="M2535" s="48">
        <v>5893.71</v>
      </c>
    </row>
    <row r="2536" spans="1:13" ht="14.25" x14ac:dyDescent="0.2">
      <c r="A2536" s="66" t="s">
        <v>41</v>
      </c>
      <c r="B2536" s="66" t="s">
        <v>41</v>
      </c>
      <c r="C2536" s="67" t="s">
        <v>51</v>
      </c>
      <c r="D2536" s="70" t="s">
        <v>1</v>
      </c>
      <c r="E2536" s="69">
        <v>2020</v>
      </c>
      <c r="F2536" s="69" t="s">
        <v>67</v>
      </c>
      <c r="G2536" s="69" t="s">
        <v>193</v>
      </c>
      <c r="H2536" s="70" t="s">
        <v>194</v>
      </c>
      <c r="I2536" s="70" t="s">
        <v>615</v>
      </c>
      <c r="J2536" s="70" t="s">
        <v>545</v>
      </c>
      <c r="K2536" s="70" t="s">
        <v>545</v>
      </c>
      <c r="L2536" s="48">
        <v>1434.67</v>
      </c>
      <c r="M2536" s="48">
        <v>5022.6400000000003</v>
      </c>
    </row>
    <row r="2537" spans="1:13" ht="14.25" x14ac:dyDescent="0.2">
      <c r="A2537" s="66" t="s">
        <v>41</v>
      </c>
      <c r="B2537" s="66" t="s">
        <v>41</v>
      </c>
      <c r="C2537" s="67" t="s">
        <v>57</v>
      </c>
      <c r="D2537" s="70" t="s">
        <v>0</v>
      </c>
      <c r="E2537" s="69">
        <v>2018</v>
      </c>
      <c r="F2537" s="69" t="s">
        <v>61</v>
      </c>
      <c r="G2537" s="69" t="s">
        <v>102</v>
      </c>
      <c r="H2537" s="70" t="s">
        <v>95</v>
      </c>
      <c r="I2537" s="70" t="s">
        <v>734</v>
      </c>
      <c r="J2537" s="70" t="s">
        <v>634</v>
      </c>
      <c r="K2537" s="70" t="s">
        <v>634</v>
      </c>
      <c r="L2537" s="48">
        <v>1212</v>
      </c>
      <c r="M2537" s="48">
        <v>4380.49</v>
      </c>
    </row>
    <row r="2538" spans="1:13" ht="14.25" x14ac:dyDescent="0.2">
      <c r="A2538" s="66" t="s">
        <v>41</v>
      </c>
      <c r="B2538" s="66" t="s">
        <v>41</v>
      </c>
      <c r="C2538" s="67" t="s">
        <v>57</v>
      </c>
      <c r="D2538" s="70" t="s">
        <v>0</v>
      </c>
      <c r="E2538" s="69">
        <v>2018</v>
      </c>
      <c r="F2538" s="69" t="s">
        <v>61</v>
      </c>
      <c r="G2538" s="69" t="s">
        <v>102</v>
      </c>
      <c r="H2538" s="70" t="s">
        <v>495</v>
      </c>
      <c r="I2538" s="70" t="s">
        <v>730</v>
      </c>
      <c r="J2538" s="70" t="s">
        <v>634</v>
      </c>
      <c r="K2538" s="70" t="s">
        <v>634</v>
      </c>
      <c r="L2538" s="48">
        <v>1718.8</v>
      </c>
      <c r="M2538" s="48">
        <v>5893.71</v>
      </c>
    </row>
    <row r="2539" spans="1:13" ht="14.25" x14ac:dyDescent="0.2">
      <c r="A2539" s="66" t="s">
        <v>41</v>
      </c>
      <c r="B2539" s="66" t="s">
        <v>41</v>
      </c>
      <c r="C2539" s="67" t="s">
        <v>680</v>
      </c>
      <c r="D2539" s="70" t="s">
        <v>18</v>
      </c>
      <c r="E2539" s="69">
        <v>2022</v>
      </c>
      <c r="F2539" s="69" t="s">
        <v>64</v>
      </c>
      <c r="G2539" s="69" t="s">
        <v>159</v>
      </c>
      <c r="H2539" s="70" t="s">
        <v>85</v>
      </c>
      <c r="I2539" s="70" t="s">
        <v>780</v>
      </c>
      <c r="J2539" s="70" t="s">
        <v>634</v>
      </c>
      <c r="K2539" s="70" t="s">
        <v>634</v>
      </c>
      <c r="L2539" s="48">
        <v>1727</v>
      </c>
      <c r="M2539" s="48">
        <v>1977.38</v>
      </c>
    </row>
    <row r="2540" spans="1:13" ht="14.25" x14ac:dyDescent="0.2">
      <c r="A2540" s="66" t="s">
        <v>41</v>
      </c>
      <c r="B2540" s="66" t="s">
        <v>41</v>
      </c>
      <c r="C2540" s="67" t="s">
        <v>691</v>
      </c>
      <c r="D2540" s="70" t="s">
        <v>21</v>
      </c>
      <c r="E2540" s="69">
        <v>2019</v>
      </c>
      <c r="F2540" s="69" t="s">
        <v>75</v>
      </c>
      <c r="G2540" s="69" t="s">
        <v>312</v>
      </c>
      <c r="H2540" s="70" t="s">
        <v>313</v>
      </c>
      <c r="I2540" s="70" t="s">
        <v>695</v>
      </c>
      <c r="J2540" s="70" t="s">
        <v>634</v>
      </c>
      <c r="K2540" s="70" t="s">
        <v>634</v>
      </c>
      <c r="L2540" s="48">
        <v>1236.43</v>
      </c>
      <c r="M2540" s="48">
        <v>3029.39</v>
      </c>
    </row>
    <row r="2541" spans="1:13" ht="14.25" x14ac:dyDescent="0.2">
      <c r="A2541" s="66" t="s">
        <v>41</v>
      </c>
      <c r="B2541" s="66" t="s">
        <v>41</v>
      </c>
      <c r="C2541" s="67" t="s">
        <v>691</v>
      </c>
      <c r="D2541" s="70" t="s">
        <v>21</v>
      </c>
      <c r="E2541" s="69">
        <v>2019</v>
      </c>
      <c r="F2541" s="69" t="s">
        <v>75</v>
      </c>
      <c r="G2541" s="69" t="s">
        <v>312</v>
      </c>
      <c r="H2541" s="70" t="s">
        <v>313</v>
      </c>
      <c r="I2541" s="70" t="s">
        <v>768</v>
      </c>
      <c r="J2541" s="70" t="s">
        <v>634</v>
      </c>
      <c r="K2541" s="70" t="s">
        <v>634</v>
      </c>
      <c r="L2541" s="48">
        <v>1236.43</v>
      </c>
      <c r="M2541" s="48">
        <v>3029.39</v>
      </c>
    </row>
    <row r="2542" spans="1:13" ht="14.25" x14ac:dyDescent="0.2">
      <c r="A2542" s="66" t="s">
        <v>41</v>
      </c>
      <c r="B2542" s="66" t="s">
        <v>41</v>
      </c>
      <c r="C2542" s="67" t="s">
        <v>719</v>
      </c>
      <c r="D2542" s="70" t="s">
        <v>720</v>
      </c>
      <c r="E2542" s="69">
        <v>2022</v>
      </c>
      <c r="F2542" s="69" t="s">
        <v>75</v>
      </c>
      <c r="G2542" s="69" t="s">
        <v>312</v>
      </c>
      <c r="H2542" s="70" t="s">
        <v>257</v>
      </c>
      <c r="I2542" s="70" t="s">
        <v>793</v>
      </c>
      <c r="J2542" s="70" t="s">
        <v>634</v>
      </c>
      <c r="K2542" s="70" t="s">
        <v>634</v>
      </c>
      <c r="L2542" s="48">
        <v>2248.5</v>
      </c>
      <c r="M2542" s="48">
        <v>4541.18</v>
      </c>
    </row>
    <row r="2543" spans="1:13" ht="14.25" x14ac:dyDescent="0.2">
      <c r="A2543" s="66" t="s">
        <v>41</v>
      </c>
      <c r="B2543" s="66" t="s">
        <v>41</v>
      </c>
      <c r="C2543" s="67" t="s">
        <v>55</v>
      </c>
      <c r="D2543" s="70" t="s">
        <v>6</v>
      </c>
      <c r="E2543" s="69">
        <v>2018</v>
      </c>
      <c r="F2543" s="69" t="s">
        <v>71</v>
      </c>
      <c r="G2543" s="69" t="s">
        <v>264</v>
      </c>
      <c r="H2543" s="70" t="s">
        <v>269</v>
      </c>
      <c r="I2543" s="70" t="s">
        <v>678</v>
      </c>
      <c r="J2543" s="70" t="s">
        <v>634</v>
      </c>
      <c r="K2543" s="70" t="s">
        <v>634</v>
      </c>
      <c r="L2543" s="56">
        <v>1727</v>
      </c>
      <c r="M2543" s="56">
        <v>3479.61</v>
      </c>
    </row>
    <row r="2544" spans="1:13" ht="15" x14ac:dyDescent="0.2">
      <c r="A2544" s="66" t="s">
        <v>41</v>
      </c>
      <c r="B2544" s="66" t="s">
        <v>41</v>
      </c>
      <c r="C2544" s="67" t="s">
        <v>706</v>
      </c>
      <c r="D2544" s="70" t="s">
        <v>568</v>
      </c>
      <c r="E2544" s="69">
        <v>2022</v>
      </c>
      <c r="F2544" s="69" t="s">
        <v>61</v>
      </c>
      <c r="G2544" s="69" t="s">
        <v>102</v>
      </c>
      <c r="H2544" s="70" t="s">
        <v>103</v>
      </c>
      <c r="I2544" s="70" t="s">
        <v>871</v>
      </c>
      <c r="J2544" s="70" t="s">
        <v>634</v>
      </c>
      <c r="K2544" s="70" t="s">
        <v>634</v>
      </c>
      <c r="L2544" s="71">
        <v>2064.84</v>
      </c>
      <c r="M2544" s="71">
        <v>4065.57</v>
      </c>
    </row>
    <row r="2545" spans="1:13" ht="14.25" x14ac:dyDescent="0.2">
      <c r="A2545" s="66" t="s">
        <v>41</v>
      </c>
      <c r="B2545" s="66" t="s">
        <v>41</v>
      </c>
      <c r="C2545" s="67" t="s">
        <v>57</v>
      </c>
      <c r="D2545" s="70" t="s">
        <v>0</v>
      </c>
      <c r="E2545" s="69">
        <v>2018</v>
      </c>
      <c r="F2545" s="69" t="s">
        <v>61</v>
      </c>
      <c r="G2545" s="69" t="s">
        <v>102</v>
      </c>
      <c r="H2545" s="70" t="s">
        <v>494</v>
      </c>
      <c r="I2545" s="70" t="s">
        <v>704</v>
      </c>
      <c r="J2545" s="70" t="s">
        <v>634</v>
      </c>
      <c r="K2545" s="70" t="s">
        <v>634</v>
      </c>
      <c r="L2545" s="48">
        <v>1718.8</v>
      </c>
      <c r="M2545" s="48">
        <v>5893.71</v>
      </c>
    </row>
    <row r="2546" spans="1:13" ht="14.25" x14ac:dyDescent="0.2">
      <c r="A2546" s="66" t="s">
        <v>41</v>
      </c>
      <c r="B2546" s="66" t="s">
        <v>41</v>
      </c>
      <c r="C2546" s="67" t="s">
        <v>51</v>
      </c>
      <c r="D2546" s="70" t="s">
        <v>1</v>
      </c>
      <c r="E2546" s="69">
        <v>2020</v>
      </c>
      <c r="F2546" s="69" t="s">
        <v>67</v>
      </c>
      <c r="G2546" s="69" t="s">
        <v>193</v>
      </c>
      <c r="H2546" s="70" t="s">
        <v>194</v>
      </c>
      <c r="I2546" s="70" t="s">
        <v>231</v>
      </c>
      <c r="J2546" s="70" t="s">
        <v>545</v>
      </c>
      <c r="K2546" s="70" t="s">
        <v>545</v>
      </c>
      <c r="L2546" s="48">
        <v>1434.67</v>
      </c>
      <c r="M2546" s="48">
        <v>5022.6400000000003</v>
      </c>
    </row>
    <row r="2547" spans="1:13" ht="14.25" x14ac:dyDescent="0.2">
      <c r="A2547" s="66" t="s">
        <v>41</v>
      </c>
      <c r="B2547" s="66" t="s">
        <v>41</v>
      </c>
      <c r="C2547" s="67" t="s">
        <v>687</v>
      </c>
      <c r="D2547" s="70" t="s">
        <v>20</v>
      </c>
      <c r="E2547" s="69">
        <v>2020</v>
      </c>
      <c r="F2547" s="69" t="s">
        <v>66</v>
      </c>
      <c r="G2547" s="69" t="s">
        <v>186</v>
      </c>
      <c r="H2547" s="70" t="s">
        <v>129</v>
      </c>
      <c r="I2547" s="70" t="s">
        <v>688</v>
      </c>
      <c r="J2547" s="70" t="s">
        <v>634</v>
      </c>
      <c r="K2547" s="70" t="s">
        <v>634</v>
      </c>
      <c r="L2547" s="48">
        <v>1478.8300000000002</v>
      </c>
      <c r="M2547" s="48">
        <v>2777.26</v>
      </c>
    </row>
    <row r="2548" spans="1:13" ht="15" x14ac:dyDescent="0.2">
      <c r="A2548" s="66" t="s">
        <v>41</v>
      </c>
      <c r="B2548" s="66" t="s">
        <v>41</v>
      </c>
      <c r="C2548" s="67" t="s">
        <v>675</v>
      </c>
      <c r="D2548" s="70" t="s">
        <v>15</v>
      </c>
      <c r="E2548" s="69">
        <v>2018</v>
      </c>
      <c r="F2548" s="69" t="s">
        <v>676</v>
      </c>
      <c r="G2548" s="69" t="s">
        <v>280</v>
      </c>
      <c r="H2548" s="70" t="s">
        <v>281</v>
      </c>
      <c r="I2548" s="70" t="s">
        <v>736</v>
      </c>
      <c r="J2548" s="70" t="s">
        <v>634</v>
      </c>
      <c r="K2548" s="70" t="s">
        <v>634</v>
      </c>
      <c r="L2548" s="71">
        <v>1284.72</v>
      </c>
      <c r="M2548" s="71">
        <v>2988.15</v>
      </c>
    </row>
    <row r="2549" spans="1:13" ht="14.25" x14ac:dyDescent="0.2">
      <c r="A2549" s="66" t="s">
        <v>41</v>
      </c>
      <c r="B2549" s="66" t="s">
        <v>41</v>
      </c>
      <c r="C2549" s="67" t="s">
        <v>691</v>
      </c>
      <c r="D2549" s="70" t="s">
        <v>21</v>
      </c>
      <c r="E2549" s="69">
        <v>2019</v>
      </c>
      <c r="F2549" s="69" t="s">
        <v>75</v>
      </c>
      <c r="G2549" s="69" t="s">
        <v>312</v>
      </c>
      <c r="H2549" s="70" t="s">
        <v>313</v>
      </c>
      <c r="I2549" s="70" t="s">
        <v>695</v>
      </c>
      <c r="J2549" s="70" t="s">
        <v>634</v>
      </c>
      <c r="K2549" s="70" t="s">
        <v>634</v>
      </c>
      <c r="L2549" s="48">
        <v>1236.43</v>
      </c>
      <c r="M2549" s="48">
        <v>3029.39</v>
      </c>
    </row>
    <row r="2550" spans="1:13" ht="14.25" x14ac:dyDescent="0.2">
      <c r="A2550" s="66" t="s">
        <v>41</v>
      </c>
      <c r="B2550" s="66" t="s">
        <v>41</v>
      </c>
      <c r="C2550" s="67" t="s">
        <v>719</v>
      </c>
      <c r="D2550" s="70" t="s">
        <v>720</v>
      </c>
      <c r="E2550" s="69">
        <v>2022</v>
      </c>
      <c r="F2550" s="69" t="s">
        <v>75</v>
      </c>
      <c r="G2550" s="69" t="s">
        <v>312</v>
      </c>
      <c r="H2550" s="70" t="s">
        <v>257</v>
      </c>
      <c r="I2550" s="70" t="s">
        <v>689</v>
      </c>
      <c r="J2550" s="70" t="s">
        <v>634</v>
      </c>
      <c r="K2550" s="70" t="s">
        <v>634</v>
      </c>
      <c r="L2550" s="48">
        <v>2248.5</v>
      </c>
      <c r="M2550" s="48">
        <v>4541.18</v>
      </c>
    </row>
    <row r="2551" spans="1:13" ht="14.25" x14ac:dyDescent="0.2">
      <c r="A2551" s="66" t="s">
        <v>41</v>
      </c>
      <c r="B2551" s="66" t="s">
        <v>41</v>
      </c>
      <c r="C2551" s="67" t="s">
        <v>719</v>
      </c>
      <c r="D2551" s="70" t="s">
        <v>720</v>
      </c>
      <c r="E2551" s="69">
        <v>2022</v>
      </c>
      <c r="F2551" s="69" t="s">
        <v>75</v>
      </c>
      <c r="G2551" s="69" t="s">
        <v>312</v>
      </c>
      <c r="H2551" s="70" t="s">
        <v>257</v>
      </c>
      <c r="I2551" s="70" t="s">
        <v>823</v>
      </c>
      <c r="J2551" s="70" t="s">
        <v>634</v>
      </c>
      <c r="K2551" s="70" t="s">
        <v>634</v>
      </c>
      <c r="L2551" s="48">
        <v>2248.5</v>
      </c>
      <c r="M2551" s="48">
        <v>4541.18</v>
      </c>
    </row>
    <row r="2552" spans="1:13" ht="14.25" x14ac:dyDescent="0.2">
      <c r="A2552" s="66" t="s">
        <v>41</v>
      </c>
      <c r="B2552" s="66" t="s">
        <v>41</v>
      </c>
      <c r="C2552" s="67" t="s">
        <v>654</v>
      </c>
      <c r="D2552" s="70" t="s">
        <v>2</v>
      </c>
      <c r="E2552" s="69">
        <v>2018</v>
      </c>
      <c r="F2552" s="69" t="s">
        <v>64</v>
      </c>
      <c r="G2552" s="69" t="s">
        <v>159</v>
      </c>
      <c r="H2552" s="70" t="s">
        <v>301</v>
      </c>
      <c r="I2552" s="70" t="s">
        <v>708</v>
      </c>
      <c r="J2552" s="70" t="s">
        <v>634</v>
      </c>
      <c r="K2552" s="70" t="s">
        <v>634</v>
      </c>
      <c r="L2552" s="48">
        <v>1599.35</v>
      </c>
      <c r="M2552" s="48">
        <v>3900.6799999999994</v>
      </c>
    </row>
    <row r="2553" spans="1:13" ht="14.25" x14ac:dyDescent="0.2">
      <c r="A2553" s="66" t="s">
        <v>41</v>
      </c>
      <c r="B2553" s="66" t="s">
        <v>41</v>
      </c>
      <c r="C2553" s="67" t="s">
        <v>51</v>
      </c>
      <c r="D2553" s="70" t="s">
        <v>1</v>
      </c>
      <c r="E2553" s="69">
        <v>2020</v>
      </c>
      <c r="F2553" s="69" t="s">
        <v>67</v>
      </c>
      <c r="G2553" s="69" t="s">
        <v>193</v>
      </c>
      <c r="H2553" s="70" t="s">
        <v>194</v>
      </c>
      <c r="I2553" s="70" t="s">
        <v>231</v>
      </c>
      <c r="J2553" s="70" t="s">
        <v>545</v>
      </c>
      <c r="K2553" s="70" t="s">
        <v>545</v>
      </c>
      <c r="L2553" s="48">
        <v>1434.67</v>
      </c>
      <c r="M2553" s="48">
        <v>5022.6400000000003</v>
      </c>
    </row>
    <row r="2554" spans="1:13" ht="14.25" x14ac:dyDescent="0.2">
      <c r="A2554" s="66" t="s">
        <v>41</v>
      </c>
      <c r="B2554" s="66" t="s">
        <v>41</v>
      </c>
      <c r="C2554" s="67" t="s">
        <v>668</v>
      </c>
      <c r="D2554" s="70" t="s">
        <v>10</v>
      </c>
      <c r="E2554" s="69">
        <v>2019</v>
      </c>
      <c r="F2554" s="69" t="s">
        <v>76</v>
      </c>
      <c r="G2554" s="69" t="s">
        <v>328</v>
      </c>
      <c r="H2554" s="70" t="s">
        <v>179</v>
      </c>
      <c r="I2554" s="70" t="s">
        <v>402</v>
      </c>
      <c r="J2554" s="70" t="s">
        <v>547</v>
      </c>
      <c r="K2554" s="70" t="s">
        <v>547</v>
      </c>
      <c r="L2554" s="48">
        <v>1122.2</v>
      </c>
      <c r="M2554" s="48">
        <v>3112.55</v>
      </c>
    </row>
    <row r="2555" spans="1:13" ht="14.25" x14ac:dyDescent="0.2">
      <c r="A2555" s="66" t="s">
        <v>41</v>
      </c>
      <c r="B2555" s="66" t="s">
        <v>41</v>
      </c>
      <c r="C2555" s="67" t="s">
        <v>668</v>
      </c>
      <c r="D2555" s="70" t="s">
        <v>10</v>
      </c>
      <c r="E2555" s="69">
        <v>2019</v>
      </c>
      <c r="F2555" s="69" t="s">
        <v>76</v>
      </c>
      <c r="G2555" s="69" t="s">
        <v>328</v>
      </c>
      <c r="H2555" s="70" t="s">
        <v>179</v>
      </c>
      <c r="I2555" s="70" t="s">
        <v>367</v>
      </c>
      <c r="J2555" s="70" t="s">
        <v>545</v>
      </c>
      <c r="K2555" s="70" t="s">
        <v>545</v>
      </c>
      <c r="L2555" s="48">
        <v>1122.2</v>
      </c>
      <c r="M2555" s="48">
        <v>3112.55</v>
      </c>
    </row>
    <row r="2556" spans="1:13" ht="14.25" x14ac:dyDescent="0.2">
      <c r="A2556" s="66" t="s">
        <v>41</v>
      </c>
      <c r="B2556" s="66" t="s">
        <v>41</v>
      </c>
      <c r="C2556" s="67" t="s">
        <v>668</v>
      </c>
      <c r="D2556" s="70" t="s">
        <v>10</v>
      </c>
      <c r="E2556" s="69">
        <v>2019</v>
      </c>
      <c r="F2556" s="69" t="s">
        <v>76</v>
      </c>
      <c r="G2556" s="69" t="s">
        <v>328</v>
      </c>
      <c r="H2556" s="70" t="s">
        <v>179</v>
      </c>
      <c r="I2556" s="70" t="s">
        <v>375</v>
      </c>
      <c r="J2556" s="70" t="s">
        <v>545</v>
      </c>
      <c r="K2556" s="70" t="s">
        <v>545</v>
      </c>
      <c r="L2556" s="48">
        <v>1122.2</v>
      </c>
      <c r="M2556" s="48">
        <v>3112.55</v>
      </c>
    </row>
    <row r="2557" spans="1:13" ht="14.25" x14ac:dyDescent="0.2">
      <c r="A2557" s="66" t="s">
        <v>41</v>
      </c>
      <c r="B2557" s="66" t="s">
        <v>41</v>
      </c>
      <c r="C2557" s="67" t="s">
        <v>51</v>
      </c>
      <c r="D2557" s="70" t="s">
        <v>1</v>
      </c>
      <c r="E2557" s="69">
        <v>2020</v>
      </c>
      <c r="F2557" s="69" t="s">
        <v>67</v>
      </c>
      <c r="G2557" s="69" t="s">
        <v>193</v>
      </c>
      <c r="H2557" s="70" t="s">
        <v>194</v>
      </c>
      <c r="I2557" s="70" t="s">
        <v>684</v>
      </c>
      <c r="J2557" s="70" t="s">
        <v>545</v>
      </c>
      <c r="K2557" s="70" t="s">
        <v>545</v>
      </c>
      <c r="L2557" s="48">
        <v>1434.67</v>
      </c>
      <c r="M2557" s="48">
        <v>5022.6400000000003</v>
      </c>
    </row>
    <row r="2558" spans="1:13" ht="14.25" x14ac:dyDescent="0.2">
      <c r="A2558" s="66" t="s">
        <v>41</v>
      </c>
      <c r="B2558" s="66" t="s">
        <v>41</v>
      </c>
      <c r="C2558" s="67" t="s">
        <v>668</v>
      </c>
      <c r="D2558" s="70" t="s">
        <v>10</v>
      </c>
      <c r="E2558" s="69">
        <v>2019</v>
      </c>
      <c r="F2558" s="69" t="s">
        <v>76</v>
      </c>
      <c r="G2558" s="69" t="s">
        <v>328</v>
      </c>
      <c r="H2558" s="70" t="s">
        <v>179</v>
      </c>
      <c r="I2558" s="70" t="s">
        <v>357</v>
      </c>
      <c r="J2558" s="70" t="s">
        <v>545</v>
      </c>
      <c r="K2558" s="70" t="s">
        <v>545</v>
      </c>
      <c r="L2558" s="48">
        <v>1122.2</v>
      </c>
      <c r="M2558" s="48">
        <v>3112.55</v>
      </c>
    </row>
    <row r="2559" spans="1:13" ht="14.25" x14ac:dyDescent="0.2">
      <c r="A2559" s="66" t="s">
        <v>41</v>
      </c>
      <c r="B2559" s="66" t="s">
        <v>41</v>
      </c>
      <c r="C2559" s="67" t="s">
        <v>48</v>
      </c>
      <c r="D2559" s="70" t="s">
        <v>11</v>
      </c>
      <c r="E2559" s="69">
        <v>2018</v>
      </c>
      <c r="F2559" s="69" t="s">
        <v>59</v>
      </c>
      <c r="G2559" s="69" t="s">
        <v>82</v>
      </c>
      <c r="H2559" s="70" t="s">
        <v>131</v>
      </c>
      <c r="I2559" s="70" t="s">
        <v>779</v>
      </c>
      <c r="J2559" s="70" t="s">
        <v>634</v>
      </c>
      <c r="K2559" s="70" t="s">
        <v>634</v>
      </c>
      <c r="L2559" s="48">
        <v>1727</v>
      </c>
      <c r="M2559" s="48">
        <v>2407.96</v>
      </c>
    </row>
    <row r="2560" spans="1:13" ht="14.25" x14ac:dyDescent="0.2">
      <c r="A2560" s="66" t="s">
        <v>41</v>
      </c>
      <c r="B2560" s="66" t="s">
        <v>41</v>
      </c>
      <c r="C2560" s="67" t="s">
        <v>51</v>
      </c>
      <c r="D2560" s="70" t="s">
        <v>1</v>
      </c>
      <c r="E2560" s="69">
        <v>2020</v>
      </c>
      <c r="F2560" s="69" t="s">
        <v>67</v>
      </c>
      <c r="G2560" s="69" t="s">
        <v>193</v>
      </c>
      <c r="H2560" s="70" t="s">
        <v>194</v>
      </c>
      <c r="I2560" s="70" t="s">
        <v>827</v>
      </c>
      <c r="J2560" s="70" t="s">
        <v>545</v>
      </c>
      <c r="K2560" s="70" t="s">
        <v>545</v>
      </c>
      <c r="L2560" s="48">
        <v>1434.67</v>
      </c>
      <c r="M2560" s="48">
        <v>5022.6400000000003</v>
      </c>
    </row>
    <row r="2561" spans="1:13" ht="15" x14ac:dyDescent="0.2">
      <c r="A2561" s="66" t="s">
        <v>41</v>
      </c>
      <c r="B2561" s="66" t="s">
        <v>41</v>
      </c>
      <c r="C2561" s="67" t="s">
        <v>706</v>
      </c>
      <c r="D2561" s="70" t="s">
        <v>568</v>
      </c>
      <c r="E2561" s="69">
        <v>2022</v>
      </c>
      <c r="F2561" s="69" t="s">
        <v>61</v>
      </c>
      <c r="G2561" s="69" t="s">
        <v>102</v>
      </c>
      <c r="H2561" s="70" t="s">
        <v>311</v>
      </c>
      <c r="I2561" s="70" t="s">
        <v>695</v>
      </c>
      <c r="J2561" s="70" t="s">
        <v>545</v>
      </c>
      <c r="K2561" s="70" t="s">
        <v>545</v>
      </c>
      <c r="L2561" s="71">
        <v>1326.25</v>
      </c>
      <c r="M2561" s="71">
        <v>2761.45</v>
      </c>
    </row>
    <row r="2562" spans="1:13" ht="15" x14ac:dyDescent="0.2">
      <c r="A2562" s="66" t="s">
        <v>41</v>
      </c>
      <c r="B2562" s="66" t="s">
        <v>41</v>
      </c>
      <c r="C2562" s="67" t="s">
        <v>706</v>
      </c>
      <c r="D2562" s="70" t="s">
        <v>568</v>
      </c>
      <c r="E2562" s="69">
        <v>2022</v>
      </c>
      <c r="F2562" s="69" t="s">
        <v>61</v>
      </c>
      <c r="G2562" s="69" t="s">
        <v>102</v>
      </c>
      <c r="H2562" s="70" t="s">
        <v>103</v>
      </c>
      <c r="I2562" s="70" t="s">
        <v>774</v>
      </c>
      <c r="J2562" s="70" t="s">
        <v>634</v>
      </c>
      <c r="K2562" s="70" t="s">
        <v>634</v>
      </c>
      <c r="L2562" s="71">
        <v>2064.84</v>
      </c>
      <c r="M2562" s="71">
        <v>4065.57</v>
      </c>
    </row>
    <row r="2563" spans="1:13" ht="15" x14ac:dyDescent="0.25">
      <c r="A2563" s="66" t="s">
        <v>41</v>
      </c>
      <c r="B2563" s="66" t="s">
        <v>41</v>
      </c>
      <c r="C2563" s="67" t="s">
        <v>754</v>
      </c>
      <c r="D2563" s="70" t="s">
        <v>755</v>
      </c>
      <c r="E2563" s="69">
        <v>2022</v>
      </c>
      <c r="F2563" s="69" t="s">
        <v>77</v>
      </c>
      <c r="G2563" s="69" t="s">
        <v>403</v>
      </c>
      <c r="H2563" s="70" t="s">
        <v>514</v>
      </c>
      <c r="I2563" s="70" t="s">
        <v>873</v>
      </c>
      <c r="J2563" s="70" t="s">
        <v>634</v>
      </c>
      <c r="K2563" s="70" t="s">
        <v>634</v>
      </c>
      <c r="L2563" s="64">
        <v>2244.38</v>
      </c>
      <c r="M2563" s="64">
        <v>4583.8599999999997</v>
      </c>
    </row>
    <row r="2564" spans="1:13" ht="14.25" x14ac:dyDescent="0.2">
      <c r="A2564" s="66" t="s">
        <v>41</v>
      </c>
      <c r="B2564" s="66" t="s">
        <v>41</v>
      </c>
      <c r="C2564" s="67" t="s">
        <v>55</v>
      </c>
      <c r="D2564" s="70" t="s">
        <v>6</v>
      </c>
      <c r="E2564" s="69">
        <v>2018</v>
      </c>
      <c r="F2564" s="69" t="s">
        <v>71</v>
      </c>
      <c r="G2564" s="69" t="s">
        <v>264</v>
      </c>
      <c r="H2564" s="70" t="s">
        <v>269</v>
      </c>
      <c r="I2564" s="70" t="s">
        <v>736</v>
      </c>
      <c r="J2564" s="70" t="s">
        <v>634</v>
      </c>
      <c r="K2564" s="70" t="s">
        <v>634</v>
      </c>
      <c r="L2564" s="56">
        <v>1727</v>
      </c>
      <c r="M2564" s="56">
        <v>3479.61</v>
      </c>
    </row>
    <row r="2565" spans="1:13" ht="14.25" x14ac:dyDescent="0.2">
      <c r="A2565" s="66" t="s">
        <v>41</v>
      </c>
      <c r="B2565" s="66" t="s">
        <v>41</v>
      </c>
      <c r="C2565" s="67" t="s">
        <v>668</v>
      </c>
      <c r="D2565" s="70" t="s">
        <v>10</v>
      </c>
      <c r="E2565" s="69">
        <v>2019</v>
      </c>
      <c r="F2565" s="69" t="s">
        <v>76</v>
      </c>
      <c r="G2565" s="69" t="s">
        <v>328</v>
      </c>
      <c r="H2565" s="70" t="s">
        <v>179</v>
      </c>
      <c r="I2565" s="70" t="s">
        <v>349</v>
      </c>
      <c r="J2565" s="70" t="s">
        <v>547</v>
      </c>
      <c r="K2565" s="70" t="s">
        <v>547</v>
      </c>
      <c r="L2565" s="48">
        <v>1122.2</v>
      </c>
      <c r="M2565" s="48">
        <v>3112.55</v>
      </c>
    </row>
    <row r="2566" spans="1:13" ht="14.25" x14ac:dyDescent="0.2">
      <c r="A2566" s="66" t="s">
        <v>41</v>
      </c>
      <c r="B2566" s="66" t="s">
        <v>41</v>
      </c>
      <c r="C2566" s="67" t="s">
        <v>654</v>
      </c>
      <c r="D2566" s="70" t="s">
        <v>2</v>
      </c>
      <c r="E2566" s="69">
        <v>2018</v>
      </c>
      <c r="F2566" s="69" t="s">
        <v>64</v>
      </c>
      <c r="G2566" s="69" t="s">
        <v>159</v>
      </c>
      <c r="H2566" s="70" t="s">
        <v>283</v>
      </c>
      <c r="I2566" s="70" t="s">
        <v>655</v>
      </c>
      <c r="J2566" s="70" t="s">
        <v>634</v>
      </c>
      <c r="K2566" s="70" t="s">
        <v>634</v>
      </c>
      <c r="L2566" s="48">
        <v>2006.33</v>
      </c>
      <c r="M2566" s="48">
        <v>5067.1499999999996</v>
      </c>
    </row>
    <row r="2567" spans="1:13" ht="14.25" x14ac:dyDescent="0.2">
      <c r="A2567" s="66" t="s">
        <v>41</v>
      </c>
      <c r="B2567" s="66" t="s">
        <v>41</v>
      </c>
      <c r="C2567" s="67" t="s">
        <v>691</v>
      </c>
      <c r="D2567" s="70" t="s">
        <v>21</v>
      </c>
      <c r="E2567" s="69">
        <v>2019</v>
      </c>
      <c r="F2567" s="69" t="s">
        <v>75</v>
      </c>
      <c r="G2567" s="69" t="s">
        <v>312</v>
      </c>
      <c r="H2567" s="70" t="s">
        <v>313</v>
      </c>
      <c r="I2567" s="70" t="s">
        <v>874</v>
      </c>
      <c r="J2567" s="70" t="s">
        <v>634</v>
      </c>
      <c r="K2567" s="70" t="s">
        <v>634</v>
      </c>
      <c r="L2567" s="48">
        <v>1236.43</v>
      </c>
      <c r="M2567" s="48">
        <v>3029.39</v>
      </c>
    </row>
    <row r="2568" spans="1:13" ht="14.25" x14ac:dyDescent="0.2">
      <c r="A2568" s="66" t="s">
        <v>41</v>
      </c>
      <c r="B2568" s="66" t="s">
        <v>41</v>
      </c>
      <c r="C2568" s="67" t="s">
        <v>719</v>
      </c>
      <c r="D2568" s="70" t="s">
        <v>720</v>
      </c>
      <c r="E2568" s="69">
        <v>2022</v>
      </c>
      <c r="F2568" s="69" t="s">
        <v>75</v>
      </c>
      <c r="G2568" s="69" t="s">
        <v>312</v>
      </c>
      <c r="H2568" s="70" t="s">
        <v>257</v>
      </c>
      <c r="I2568" s="70" t="s">
        <v>750</v>
      </c>
      <c r="J2568" s="70" t="s">
        <v>634</v>
      </c>
      <c r="K2568" s="70" t="s">
        <v>634</v>
      </c>
      <c r="L2568" s="48">
        <v>2248.5</v>
      </c>
      <c r="M2568" s="48">
        <v>4541.18</v>
      </c>
    </row>
    <row r="2569" spans="1:13" ht="14.25" x14ac:dyDescent="0.2">
      <c r="A2569" s="66" t="s">
        <v>41</v>
      </c>
      <c r="B2569" s="66" t="s">
        <v>41</v>
      </c>
      <c r="C2569" s="67" t="s">
        <v>691</v>
      </c>
      <c r="D2569" s="70" t="s">
        <v>21</v>
      </c>
      <c r="E2569" s="69">
        <v>2019</v>
      </c>
      <c r="F2569" s="69" t="s">
        <v>75</v>
      </c>
      <c r="G2569" s="69" t="s">
        <v>312</v>
      </c>
      <c r="H2569" s="70" t="s">
        <v>313</v>
      </c>
      <c r="I2569" s="70" t="s">
        <v>828</v>
      </c>
      <c r="J2569" s="70" t="s">
        <v>634</v>
      </c>
      <c r="K2569" s="70" t="s">
        <v>634</v>
      </c>
      <c r="L2569" s="48">
        <v>1236.43</v>
      </c>
      <c r="M2569" s="48">
        <v>3029.39</v>
      </c>
    </row>
    <row r="2570" spans="1:13" ht="15" x14ac:dyDescent="0.2">
      <c r="A2570" s="66" t="s">
        <v>41</v>
      </c>
      <c r="B2570" s="66" t="s">
        <v>41</v>
      </c>
      <c r="C2570" s="67" t="s">
        <v>706</v>
      </c>
      <c r="D2570" s="70" t="s">
        <v>568</v>
      </c>
      <c r="E2570" s="69">
        <v>2022</v>
      </c>
      <c r="F2570" s="69" t="s">
        <v>61</v>
      </c>
      <c r="G2570" s="69" t="s">
        <v>102</v>
      </c>
      <c r="H2570" s="70" t="s">
        <v>103</v>
      </c>
      <c r="I2570" s="70" t="s">
        <v>710</v>
      </c>
      <c r="J2570" s="70" t="s">
        <v>634</v>
      </c>
      <c r="K2570" s="70" t="s">
        <v>634</v>
      </c>
      <c r="L2570" s="71">
        <v>2064.84</v>
      </c>
      <c r="M2570" s="71">
        <v>4065.57</v>
      </c>
    </row>
    <row r="2571" spans="1:13" ht="14.25" x14ac:dyDescent="0.2">
      <c r="A2571" s="66" t="s">
        <v>41</v>
      </c>
      <c r="B2571" s="66" t="s">
        <v>41</v>
      </c>
      <c r="C2571" s="67" t="s">
        <v>666</v>
      </c>
      <c r="D2571" s="70" t="s">
        <v>9</v>
      </c>
      <c r="E2571" s="69">
        <v>2020</v>
      </c>
      <c r="F2571" s="69" t="s">
        <v>77</v>
      </c>
      <c r="G2571" s="69" t="s">
        <v>403</v>
      </c>
      <c r="H2571" s="70" t="s">
        <v>83</v>
      </c>
      <c r="I2571" s="70" t="s">
        <v>667</v>
      </c>
      <c r="J2571" s="70" t="s">
        <v>545</v>
      </c>
      <c r="K2571" s="70" t="s">
        <v>545</v>
      </c>
      <c r="L2571" s="48">
        <v>1061.6400000000001</v>
      </c>
      <c r="M2571" s="48">
        <v>1695.14</v>
      </c>
    </row>
    <row r="2572" spans="1:13" ht="15" x14ac:dyDescent="0.2">
      <c r="A2572" s="66" t="s">
        <v>41</v>
      </c>
      <c r="B2572" s="66" t="s">
        <v>41</v>
      </c>
      <c r="C2572" s="67" t="s">
        <v>675</v>
      </c>
      <c r="D2572" s="70" t="s">
        <v>15</v>
      </c>
      <c r="E2572" s="69">
        <v>2018</v>
      </c>
      <c r="F2572" s="69" t="s">
        <v>676</v>
      </c>
      <c r="G2572" s="69" t="s">
        <v>280</v>
      </c>
      <c r="H2572" s="70" t="s">
        <v>281</v>
      </c>
      <c r="I2572" s="70" t="s">
        <v>771</v>
      </c>
      <c r="J2572" s="70" t="s">
        <v>634</v>
      </c>
      <c r="K2572" s="70" t="s">
        <v>634</v>
      </c>
      <c r="L2572" s="71">
        <v>1284.72</v>
      </c>
      <c r="M2572" s="71">
        <v>2988.15</v>
      </c>
    </row>
    <row r="2573" spans="1:13" ht="15" x14ac:dyDescent="0.2">
      <c r="A2573" s="66" t="s">
        <v>41</v>
      </c>
      <c r="B2573" s="66" t="s">
        <v>41</v>
      </c>
      <c r="C2573" s="67" t="s">
        <v>675</v>
      </c>
      <c r="D2573" s="70" t="s">
        <v>15</v>
      </c>
      <c r="E2573" s="69">
        <v>2018</v>
      </c>
      <c r="F2573" s="69" t="s">
        <v>676</v>
      </c>
      <c r="G2573" s="69" t="s">
        <v>280</v>
      </c>
      <c r="H2573" s="70" t="s">
        <v>281</v>
      </c>
      <c r="I2573" s="70" t="s">
        <v>685</v>
      </c>
      <c r="J2573" s="70" t="s">
        <v>634</v>
      </c>
      <c r="K2573" s="70" t="s">
        <v>634</v>
      </c>
      <c r="L2573" s="71">
        <v>1284.72</v>
      </c>
      <c r="M2573" s="71">
        <v>2988.15</v>
      </c>
    </row>
    <row r="2574" spans="1:13" ht="15" x14ac:dyDescent="0.2">
      <c r="A2574" s="66" t="s">
        <v>41</v>
      </c>
      <c r="B2574" s="66" t="s">
        <v>41</v>
      </c>
      <c r="C2574" s="67" t="s">
        <v>706</v>
      </c>
      <c r="D2574" s="70" t="s">
        <v>568</v>
      </c>
      <c r="E2574" s="69">
        <v>2022</v>
      </c>
      <c r="F2574" s="69" t="s">
        <v>61</v>
      </c>
      <c r="G2574" s="69" t="s">
        <v>102</v>
      </c>
      <c r="H2574" s="70" t="s">
        <v>103</v>
      </c>
      <c r="I2574" s="70" t="s">
        <v>860</v>
      </c>
      <c r="J2574" s="70" t="s">
        <v>634</v>
      </c>
      <c r="K2574" s="70" t="s">
        <v>634</v>
      </c>
      <c r="L2574" s="71">
        <v>2064.84</v>
      </c>
      <c r="M2574" s="71">
        <v>4065.57</v>
      </c>
    </row>
    <row r="2575" spans="1:13" ht="14.25" x14ac:dyDescent="0.2">
      <c r="A2575" s="66" t="s">
        <v>41</v>
      </c>
      <c r="B2575" s="66" t="s">
        <v>41</v>
      </c>
      <c r="C2575" s="67" t="s">
        <v>666</v>
      </c>
      <c r="D2575" s="70" t="s">
        <v>9</v>
      </c>
      <c r="E2575" s="69">
        <v>2020</v>
      </c>
      <c r="F2575" s="69" t="s">
        <v>77</v>
      </c>
      <c r="G2575" s="69" t="s">
        <v>403</v>
      </c>
      <c r="H2575" s="70" t="s">
        <v>86</v>
      </c>
      <c r="I2575" s="70" t="s">
        <v>667</v>
      </c>
      <c r="J2575" s="70" t="s">
        <v>545</v>
      </c>
      <c r="K2575" s="70" t="s">
        <v>545</v>
      </c>
      <c r="L2575" s="48">
        <v>1292.24</v>
      </c>
      <c r="M2575" s="48">
        <v>2760.15</v>
      </c>
    </row>
    <row r="2576" spans="1:13" ht="15" x14ac:dyDescent="0.2">
      <c r="A2576" s="66" t="s">
        <v>41</v>
      </c>
      <c r="B2576" s="66" t="s">
        <v>41</v>
      </c>
      <c r="C2576" s="67" t="s">
        <v>675</v>
      </c>
      <c r="D2576" s="70" t="s">
        <v>15</v>
      </c>
      <c r="E2576" s="69">
        <v>2018</v>
      </c>
      <c r="F2576" s="69" t="s">
        <v>676</v>
      </c>
      <c r="G2576" s="69" t="s">
        <v>280</v>
      </c>
      <c r="H2576" s="70" t="s">
        <v>281</v>
      </c>
      <c r="I2576" s="70" t="s">
        <v>733</v>
      </c>
      <c r="J2576" s="70" t="s">
        <v>634</v>
      </c>
      <c r="K2576" s="70" t="s">
        <v>634</v>
      </c>
      <c r="L2576" s="71">
        <v>1284.72</v>
      </c>
      <c r="M2576" s="71">
        <v>2988.15</v>
      </c>
    </row>
    <row r="2577" spans="1:13" ht="15" x14ac:dyDescent="0.2">
      <c r="A2577" s="66" t="s">
        <v>41</v>
      </c>
      <c r="B2577" s="66" t="s">
        <v>41</v>
      </c>
      <c r="C2577" s="67" t="s">
        <v>706</v>
      </c>
      <c r="D2577" s="70" t="s">
        <v>568</v>
      </c>
      <c r="E2577" s="69">
        <v>2022</v>
      </c>
      <c r="F2577" s="69" t="s">
        <v>61</v>
      </c>
      <c r="G2577" s="69" t="s">
        <v>102</v>
      </c>
      <c r="H2577" s="70" t="s">
        <v>311</v>
      </c>
      <c r="I2577" s="70" t="s">
        <v>695</v>
      </c>
      <c r="J2577" s="70" t="s">
        <v>545</v>
      </c>
      <c r="K2577" s="70" t="s">
        <v>545</v>
      </c>
      <c r="L2577" s="71">
        <v>1326.25</v>
      </c>
      <c r="M2577" s="71">
        <v>2761.45</v>
      </c>
    </row>
    <row r="2578" spans="1:13" ht="14.25" x14ac:dyDescent="0.2">
      <c r="A2578" s="66" t="s">
        <v>41</v>
      </c>
      <c r="B2578" s="66" t="s">
        <v>41</v>
      </c>
      <c r="C2578" s="67" t="s">
        <v>691</v>
      </c>
      <c r="D2578" s="70" t="s">
        <v>21</v>
      </c>
      <c r="E2578" s="69">
        <v>2019</v>
      </c>
      <c r="F2578" s="69" t="s">
        <v>75</v>
      </c>
      <c r="G2578" s="69" t="s">
        <v>312</v>
      </c>
      <c r="H2578" s="70" t="s">
        <v>313</v>
      </c>
      <c r="I2578" s="70" t="s">
        <v>695</v>
      </c>
      <c r="J2578" s="70" t="s">
        <v>634</v>
      </c>
      <c r="K2578" s="70" t="s">
        <v>634</v>
      </c>
      <c r="L2578" s="48">
        <v>1236.43</v>
      </c>
      <c r="M2578" s="48">
        <v>3029.39</v>
      </c>
    </row>
    <row r="2579" spans="1:13" ht="15" x14ac:dyDescent="0.2">
      <c r="A2579" s="66" t="s">
        <v>41</v>
      </c>
      <c r="B2579" s="66" t="s">
        <v>41</v>
      </c>
      <c r="C2579" s="67" t="s">
        <v>706</v>
      </c>
      <c r="D2579" s="70" t="s">
        <v>568</v>
      </c>
      <c r="E2579" s="69">
        <v>2022</v>
      </c>
      <c r="F2579" s="69" t="s">
        <v>61</v>
      </c>
      <c r="G2579" s="69" t="s">
        <v>102</v>
      </c>
      <c r="H2579" s="70" t="s">
        <v>103</v>
      </c>
      <c r="I2579" s="70" t="s">
        <v>875</v>
      </c>
      <c r="J2579" s="70" t="s">
        <v>634</v>
      </c>
      <c r="K2579" s="70" t="s">
        <v>634</v>
      </c>
      <c r="L2579" s="71">
        <v>2064.84</v>
      </c>
      <c r="M2579" s="71">
        <v>4065.57</v>
      </c>
    </row>
    <row r="2580" spans="1:13" ht="15" x14ac:dyDescent="0.2">
      <c r="A2580" s="66" t="s">
        <v>41</v>
      </c>
      <c r="B2580" s="66" t="s">
        <v>41</v>
      </c>
      <c r="C2580" s="67" t="s">
        <v>675</v>
      </c>
      <c r="D2580" s="70" t="s">
        <v>15</v>
      </c>
      <c r="E2580" s="69">
        <v>2018</v>
      </c>
      <c r="F2580" s="69" t="s">
        <v>676</v>
      </c>
      <c r="G2580" s="69" t="s">
        <v>280</v>
      </c>
      <c r="H2580" s="70" t="s">
        <v>281</v>
      </c>
      <c r="I2580" s="70" t="s">
        <v>753</v>
      </c>
      <c r="J2580" s="70" t="s">
        <v>634</v>
      </c>
      <c r="K2580" s="70" t="s">
        <v>634</v>
      </c>
      <c r="L2580" s="71">
        <v>1284.72</v>
      </c>
      <c r="M2580" s="71">
        <v>2988.15</v>
      </c>
    </row>
    <row r="2581" spans="1:13" ht="15" x14ac:dyDescent="0.2">
      <c r="A2581" s="66" t="s">
        <v>41</v>
      </c>
      <c r="B2581" s="66" t="s">
        <v>41</v>
      </c>
      <c r="C2581" s="67" t="s">
        <v>706</v>
      </c>
      <c r="D2581" s="70" t="s">
        <v>568</v>
      </c>
      <c r="E2581" s="69">
        <v>2022</v>
      </c>
      <c r="F2581" s="69" t="s">
        <v>61</v>
      </c>
      <c r="G2581" s="69" t="s">
        <v>102</v>
      </c>
      <c r="H2581" s="70" t="s">
        <v>103</v>
      </c>
      <c r="I2581" s="70" t="s">
        <v>876</v>
      </c>
      <c r="J2581" s="70" t="s">
        <v>634</v>
      </c>
      <c r="K2581" s="70" t="s">
        <v>634</v>
      </c>
      <c r="L2581" s="71">
        <v>2064.84</v>
      </c>
      <c r="M2581" s="71">
        <v>4065.57</v>
      </c>
    </row>
    <row r="2582" spans="1:13" ht="14.25" x14ac:dyDescent="0.2">
      <c r="A2582" s="66" t="s">
        <v>41</v>
      </c>
      <c r="B2582" s="66" t="s">
        <v>41</v>
      </c>
      <c r="C2582" s="67" t="s">
        <v>719</v>
      </c>
      <c r="D2582" s="70" t="s">
        <v>720</v>
      </c>
      <c r="E2582" s="69">
        <v>2022</v>
      </c>
      <c r="F2582" s="69" t="s">
        <v>75</v>
      </c>
      <c r="G2582" s="69" t="s">
        <v>312</v>
      </c>
      <c r="H2582" s="70" t="s">
        <v>257</v>
      </c>
      <c r="I2582" s="70" t="s">
        <v>787</v>
      </c>
      <c r="J2582" s="70" t="s">
        <v>634</v>
      </c>
      <c r="K2582" s="70" t="s">
        <v>634</v>
      </c>
      <c r="L2582" s="48">
        <v>2248.5</v>
      </c>
      <c r="M2582" s="48">
        <v>4541.18</v>
      </c>
    </row>
    <row r="2583" spans="1:13" ht="15" x14ac:dyDescent="0.2">
      <c r="A2583" s="66" t="s">
        <v>41</v>
      </c>
      <c r="B2583" s="66" t="s">
        <v>41</v>
      </c>
      <c r="C2583" s="67" t="s">
        <v>675</v>
      </c>
      <c r="D2583" s="70" t="s">
        <v>15</v>
      </c>
      <c r="E2583" s="69">
        <v>2018</v>
      </c>
      <c r="F2583" s="69" t="s">
        <v>676</v>
      </c>
      <c r="G2583" s="69" t="s">
        <v>280</v>
      </c>
      <c r="H2583" s="70" t="s">
        <v>281</v>
      </c>
      <c r="I2583" s="70" t="s">
        <v>685</v>
      </c>
      <c r="J2583" s="70" t="s">
        <v>634</v>
      </c>
      <c r="K2583" s="70" t="s">
        <v>634</v>
      </c>
      <c r="L2583" s="71">
        <v>1284.72</v>
      </c>
      <c r="M2583" s="71">
        <v>2988.15</v>
      </c>
    </row>
    <row r="2584" spans="1:13" ht="14.25" x14ac:dyDescent="0.2">
      <c r="A2584" s="66" t="s">
        <v>41</v>
      </c>
      <c r="B2584" s="66" t="s">
        <v>41</v>
      </c>
      <c r="C2584" s="67" t="s">
        <v>55</v>
      </c>
      <c r="D2584" s="70" t="s">
        <v>6</v>
      </c>
      <c r="E2584" s="69">
        <v>2018</v>
      </c>
      <c r="F2584" s="69" t="s">
        <v>71</v>
      </c>
      <c r="G2584" s="69" t="s">
        <v>264</v>
      </c>
      <c r="H2584" s="70" t="s">
        <v>271</v>
      </c>
      <c r="I2584" s="70" t="s">
        <v>733</v>
      </c>
      <c r="J2584" s="70" t="s">
        <v>634</v>
      </c>
      <c r="K2584" s="70" t="s">
        <v>634</v>
      </c>
      <c r="L2584" s="56">
        <v>2245.1</v>
      </c>
      <c r="M2584" s="56">
        <v>4326.8999999999996</v>
      </c>
    </row>
    <row r="2585" spans="1:13" ht="14.25" x14ac:dyDescent="0.2">
      <c r="A2585" s="66" t="s">
        <v>41</v>
      </c>
      <c r="B2585" s="66" t="s">
        <v>41</v>
      </c>
      <c r="C2585" s="67" t="s">
        <v>654</v>
      </c>
      <c r="D2585" s="70" t="s">
        <v>2</v>
      </c>
      <c r="E2585" s="69">
        <v>2018</v>
      </c>
      <c r="F2585" s="69" t="s">
        <v>64</v>
      </c>
      <c r="G2585" s="69" t="s">
        <v>159</v>
      </c>
      <c r="H2585" s="70" t="s">
        <v>99</v>
      </c>
      <c r="I2585" s="70" t="s">
        <v>688</v>
      </c>
      <c r="J2585" s="70" t="s">
        <v>634</v>
      </c>
      <c r="K2585" s="70" t="s">
        <v>634</v>
      </c>
      <c r="L2585" s="48">
        <v>2176.8200000000002</v>
      </c>
      <c r="M2585" s="48">
        <v>5237.6400000000003</v>
      </c>
    </row>
    <row r="2586" spans="1:13" ht="15" x14ac:dyDescent="0.2">
      <c r="A2586" s="66" t="s">
        <v>41</v>
      </c>
      <c r="B2586" s="66" t="s">
        <v>41</v>
      </c>
      <c r="C2586" s="67" t="s">
        <v>706</v>
      </c>
      <c r="D2586" s="70" t="s">
        <v>568</v>
      </c>
      <c r="E2586" s="69">
        <v>2022</v>
      </c>
      <c r="F2586" s="69" t="s">
        <v>61</v>
      </c>
      <c r="G2586" s="69" t="s">
        <v>102</v>
      </c>
      <c r="H2586" s="70" t="s">
        <v>103</v>
      </c>
      <c r="I2586" s="70" t="s">
        <v>797</v>
      </c>
      <c r="J2586" s="70" t="s">
        <v>634</v>
      </c>
      <c r="K2586" s="70" t="s">
        <v>634</v>
      </c>
      <c r="L2586" s="71">
        <v>2064.84</v>
      </c>
      <c r="M2586" s="71">
        <v>4065.57</v>
      </c>
    </row>
    <row r="2587" spans="1:13" ht="15" x14ac:dyDescent="0.2">
      <c r="A2587" s="66" t="s">
        <v>41</v>
      </c>
      <c r="B2587" s="66" t="s">
        <v>41</v>
      </c>
      <c r="C2587" s="67" t="s">
        <v>675</v>
      </c>
      <c r="D2587" s="70" t="s">
        <v>15</v>
      </c>
      <c r="E2587" s="69">
        <v>2018</v>
      </c>
      <c r="F2587" s="69" t="s">
        <v>676</v>
      </c>
      <c r="G2587" s="69" t="s">
        <v>280</v>
      </c>
      <c r="H2587" s="70" t="s">
        <v>283</v>
      </c>
      <c r="I2587" s="70" t="s">
        <v>736</v>
      </c>
      <c r="J2587" s="70" t="s">
        <v>634</v>
      </c>
      <c r="K2587" s="70" t="s">
        <v>634</v>
      </c>
      <c r="L2587" s="71">
        <v>2803.8272000000002</v>
      </c>
      <c r="M2587" s="71">
        <v>5890.47</v>
      </c>
    </row>
    <row r="2588" spans="1:13" ht="14.25" x14ac:dyDescent="0.2">
      <c r="A2588" s="66" t="s">
        <v>41</v>
      </c>
      <c r="B2588" s="66" t="s">
        <v>41</v>
      </c>
      <c r="C2588" s="67" t="s">
        <v>57</v>
      </c>
      <c r="D2588" s="70" t="s">
        <v>0</v>
      </c>
      <c r="E2588" s="69">
        <v>2018</v>
      </c>
      <c r="F2588" s="69" t="s">
        <v>61</v>
      </c>
      <c r="G2588" s="69" t="s">
        <v>102</v>
      </c>
      <c r="H2588" s="70" t="s">
        <v>129</v>
      </c>
      <c r="I2588" s="70" t="s">
        <v>689</v>
      </c>
      <c r="J2588" s="70" t="s">
        <v>634</v>
      </c>
      <c r="K2588" s="70" t="s">
        <v>634</v>
      </c>
      <c r="L2588" s="48">
        <v>1212</v>
      </c>
      <c r="M2588" s="48">
        <v>4380.49</v>
      </c>
    </row>
    <row r="2589" spans="1:13" ht="15" x14ac:dyDescent="0.2">
      <c r="A2589" s="66" t="s">
        <v>41</v>
      </c>
      <c r="B2589" s="66" t="s">
        <v>41</v>
      </c>
      <c r="C2589" s="67" t="s">
        <v>675</v>
      </c>
      <c r="D2589" s="70" t="s">
        <v>15</v>
      </c>
      <c r="E2589" s="69">
        <v>2018</v>
      </c>
      <c r="F2589" s="69" t="s">
        <v>676</v>
      </c>
      <c r="G2589" s="69" t="s">
        <v>280</v>
      </c>
      <c r="H2589" s="70" t="s">
        <v>281</v>
      </c>
      <c r="I2589" s="70" t="s">
        <v>685</v>
      </c>
      <c r="J2589" s="70" t="s">
        <v>634</v>
      </c>
      <c r="K2589" s="70" t="s">
        <v>634</v>
      </c>
      <c r="L2589" s="71">
        <v>1284.72</v>
      </c>
      <c r="M2589" s="71">
        <v>2988.15</v>
      </c>
    </row>
    <row r="2590" spans="1:13" ht="14.25" x14ac:dyDescent="0.2">
      <c r="A2590" s="66" t="s">
        <v>41</v>
      </c>
      <c r="B2590" s="66" t="s">
        <v>41</v>
      </c>
      <c r="C2590" s="67" t="s">
        <v>691</v>
      </c>
      <c r="D2590" s="70" t="s">
        <v>21</v>
      </c>
      <c r="E2590" s="69">
        <v>2019</v>
      </c>
      <c r="F2590" s="69" t="s">
        <v>75</v>
      </c>
      <c r="G2590" s="69" t="s">
        <v>312</v>
      </c>
      <c r="H2590" s="70" t="s">
        <v>313</v>
      </c>
      <c r="I2590" s="70" t="s">
        <v>841</v>
      </c>
      <c r="J2590" s="70" t="s">
        <v>634</v>
      </c>
      <c r="K2590" s="70" t="s">
        <v>634</v>
      </c>
      <c r="L2590" s="48">
        <v>1236.43</v>
      </c>
      <c r="M2590" s="48">
        <v>3029.39</v>
      </c>
    </row>
    <row r="2591" spans="1:13" ht="14.25" x14ac:dyDescent="0.2">
      <c r="A2591" s="66" t="s">
        <v>41</v>
      </c>
      <c r="B2591" s="66" t="s">
        <v>41</v>
      </c>
      <c r="C2591" s="67" t="s">
        <v>691</v>
      </c>
      <c r="D2591" s="70" t="s">
        <v>21</v>
      </c>
      <c r="E2591" s="69">
        <v>2019</v>
      </c>
      <c r="F2591" s="69" t="s">
        <v>75</v>
      </c>
      <c r="G2591" s="69" t="s">
        <v>312</v>
      </c>
      <c r="H2591" s="70" t="s">
        <v>313</v>
      </c>
      <c r="I2591" s="70" t="s">
        <v>768</v>
      </c>
      <c r="J2591" s="70" t="s">
        <v>634</v>
      </c>
      <c r="K2591" s="70" t="s">
        <v>634</v>
      </c>
      <c r="L2591" s="48">
        <v>1236.43</v>
      </c>
      <c r="M2591" s="48">
        <v>3029.39</v>
      </c>
    </row>
    <row r="2592" spans="1:13" ht="14.25" x14ac:dyDescent="0.2">
      <c r="A2592" s="66" t="s">
        <v>41</v>
      </c>
      <c r="B2592" s="66" t="s">
        <v>41</v>
      </c>
      <c r="C2592" s="67" t="s">
        <v>46</v>
      </c>
      <c r="D2592" s="70" t="s">
        <v>16</v>
      </c>
      <c r="E2592" s="69">
        <v>2018</v>
      </c>
      <c r="F2592" s="69" t="s">
        <v>63</v>
      </c>
      <c r="G2592" s="69" t="s">
        <v>140</v>
      </c>
      <c r="H2592" s="70" t="s">
        <v>129</v>
      </c>
      <c r="I2592" s="70" t="s">
        <v>749</v>
      </c>
      <c r="J2592" s="70" t="s">
        <v>634</v>
      </c>
      <c r="K2592" s="70" t="s">
        <v>634</v>
      </c>
      <c r="L2592" s="48">
        <v>1298</v>
      </c>
      <c r="M2592" s="51">
        <v>2467.0382</v>
      </c>
    </row>
    <row r="2593" spans="1:13" ht="14.25" x14ac:dyDescent="0.2">
      <c r="A2593" s="66" t="s">
        <v>41</v>
      </c>
      <c r="B2593" s="66" t="s">
        <v>41</v>
      </c>
      <c r="C2593" s="67" t="s">
        <v>48</v>
      </c>
      <c r="D2593" s="70" t="s">
        <v>11</v>
      </c>
      <c r="E2593" s="69">
        <v>2018</v>
      </c>
      <c r="F2593" s="69" t="s">
        <v>59</v>
      </c>
      <c r="G2593" s="69" t="s">
        <v>82</v>
      </c>
      <c r="H2593" s="70" t="s">
        <v>99</v>
      </c>
      <c r="I2593" s="70" t="s">
        <v>812</v>
      </c>
      <c r="J2593" s="70" t="s">
        <v>634</v>
      </c>
      <c r="K2593" s="70" t="s">
        <v>634</v>
      </c>
      <c r="L2593" s="48">
        <v>1727</v>
      </c>
      <c r="M2593" s="48">
        <v>2407.96</v>
      </c>
    </row>
    <row r="2594" spans="1:13" ht="14.25" x14ac:dyDescent="0.2">
      <c r="A2594" s="66" t="s">
        <v>41</v>
      </c>
      <c r="B2594" s="66" t="s">
        <v>41</v>
      </c>
      <c r="C2594" s="67" t="s">
        <v>50</v>
      </c>
      <c r="D2594" s="70" t="s">
        <v>14</v>
      </c>
      <c r="E2594" s="69">
        <v>2019</v>
      </c>
      <c r="F2594" s="69" t="s">
        <v>66</v>
      </c>
      <c r="G2594" s="69" t="s">
        <v>186</v>
      </c>
      <c r="H2594" s="70" t="s">
        <v>129</v>
      </c>
      <c r="I2594" s="70" t="s">
        <v>758</v>
      </c>
      <c r="J2594" s="70" t="s">
        <v>634</v>
      </c>
      <c r="K2594" s="70" t="s">
        <v>634</v>
      </c>
      <c r="L2594" s="48">
        <v>2425.2000000000003</v>
      </c>
      <c r="M2594" s="48">
        <v>2132.9107600000002</v>
      </c>
    </row>
    <row r="2595" spans="1:13" ht="14.25" x14ac:dyDescent="0.2">
      <c r="A2595" s="66" t="s">
        <v>41</v>
      </c>
      <c r="B2595" s="66" t="s">
        <v>41</v>
      </c>
      <c r="C2595" s="67" t="s">
        <v>691</v>
      </c>
      <c r="D2595" s="70" t="s">
        <v>21</v>
      </c>
      <c r="E2595" s="69">
        <v>2019</v>
      </c>
      <c r="F2595" s="69" t="s">
        <v>75</v>
      </c>
      <c r="G2595" s="69" t="s">
        <v>312</v>
      </c>
      <c r="H2595" s="70" t="s">
        <v>313</v>
      </c>
      <c r="I2595" s="70" t="s">
        <v>695</v>
      </c>
      <c r="J2595" s="70" t="s">
        <v>634</v>
      </c>
      <c r="K2595" s="70" t="s">
        <v>634</v>
      </c>
      <c r="L2595" s="48">
        <v>1236.43</v>
      </c>
      <c r="M2595" s="48">
        <v>3029.39</v>
      </c>
    </row>
    <row r="2596" spans="1:13" ht="15" x14ac:dyDescent="0.2">
      <c r="A2596" s="66" t="s">
        <v>41</v>
      </c>
      <c r="B2596" s="66" t="s">
        <v>41</v>
      </c>
      <c r="C2596" s="67" t="s">
        <v>675</v>
      </c>
      <c r="D2596" s="70" t="s">
        <v>15</v>
      </c>
      <c r="E2596" s="69">
        <v>2018</v>
      </c>
      <c r="F2596" s="69" t="s">
        <v>676</v>
      </c>
      <c r="G2596" s="69" t="s">
        <v>280</v>
      </c>
      <c r="H2596" s="70" t="s">
        <v>281</v>
      </c>
      <c r="I2596" s="70" t="s">
        <v>677</v>
      </c>
      <c r="J2596" s="70" t="s">
        <v>634</v>
      </c>
      <c r="K2596" s="70" t="s">
        <v>634</v>
      </c>
      <c r="L2596" s="71">
        <v>1284.72</v>
      </c>
      <c r="M2596" s="71">
        <v>2988.15</v>
      </c>
    </row>
    <row r="2597" spans="1:13" ht="14.25" x14ac:dyDescent="0.2">
      <c r="A2597" s="66" t="s">
        <v>41</v>
      </c>
      <c r="B2597" s="66" t="s">
        <v>41</v>
      </c>
      <c r="C2597" s="67" t="s">
        <v>772</v>
      </c>
      <c r="D2597" s="70" t="s">
        <v>30</v>
      </c>
      <c r="E2597" s="69">
        <v>2019</v>
      </c>
      <c r="F2597" s="69" t="s">
        <v>79</v>
      </c>
      <c r="G2597" s="69" t="s">
        <v>517</v>
      </c>
      <c r="H2597" s="70" t="s">
        <v>516</v>
      </c>
      <c r="I2597" s="70" t="s">
        <v>773</v>
      </c>
      <c r="J2597" s="70" t="s">
        <v>634</v>
      </c>
      <c r="K2597" s="70" t="s">
        <v>634</v>
      </c>
      <c r="L2597" s="48">
        <v>1996.56</v>
      </c>
      <c r="M2597" s="63">
        <v>4032.4146000000001</v>
      </c>
    </row>
    <row r="2598" spans="1:13" ht="14.25" x14ac:dyDescent="0.2">
      <c r="A2598" s="66" t="s">
        <v>41</v>
      </c>
      <c r="B2598" s="66" t="s">
        <v>41</v>
      </c>
      <c r="C2598" s="67" t="s">
        <v>719</v>
      </c>
      <c r="D2598" s="70" t="s">
        <v>720</v>
      </c>
      <c r="E2598" s="69">
        <v>2022</v>
      </c>
      <c r="F2598" s="69" t="s">
        <v>75</v>
      </c>
      <c r="G2598" s="69" t="s">
        <v>312</v>
      </c>
      <c r="H2598" s="70" t="s">
        <v>257</v>
      </c>
      <c r="I2598" s="70" t="s">
        <v>815</v>
      </c>
      <c r="J2598" s="70" t="s">
        <v>634</v>
      </c>
      <c r="K2598" s="70" t="s">
        <v>634</v>
      </c>
      <c r="L2598" s="48">
        <v>2248.5</v>
      </c>
      <c r="M2598" s="48">
        <v>4541.18</v>
      </c>
    </row>
    <row r="2599" spans="1:13" ht="15" x14ac:dyDescent="0.2">
      <c r="A2599" s="66" t="s">
        <v>41</v>
      </c>
      <c r="B2599" s="66" t="s">
        <v>41</v>
      </c>
      <c r="C2599" s="67" t="s">
        <v>675</v>
      </c>
      <c r="D2599" s="70" t="s">
        <v>15</v>
      </c>
      <c r="E2599" s="69">
        <v>2018</v>
      </c>
      <c r="F2599" s="69" t="s">
        <v>676</v>
      </c>
      <c r="G2599" s="69" t="s">
        <v>280</v>
      </c>
      <c r="H2599" s="70" t="s">
        <v>281</v>
      </c>
      <c r="I2599" s="70" t="s">
        <v>685</v>
      </c>
      <c r="J2599" s="70" t="s">
        <v>634</v>
      </c>
      <c r="K2599" s="70" t="s">
        <v>634</v>
      </c>
      <c r="L2599" s="71">
        <v>1284.72</v>
      </c>
      <c r="M2599" s="71">
        <v>2988.15</v>
      </c>
    </row>
    <row r="2600" spans="1:13" ht="15" x14ac:dyDescent="0.2">
      <c r="A2600" s="66" t="s">
        <v>41</v>
      </c>
      <c r="B2600" s="66" t="s">
        <v>41</v>
      </c>
      <c r="C2600" s="67" t="s">
        <v>675</v>
      </c>
      <c r="D2600" s="70" t="s">
        <v>15</v>
      </c>
      <c r="E2600" s="69">
        <v>2018</v>
      </c>
      <c r="F2600" s="69" t="s">
        <v>676</v>
      </c>
      <c r="G2600" s="69" t="s">
        <v>280</v>
      </c>
      <c r="H2600" s="70" t="s">
        <v>281</v>
      </c>
      <c r="I2600" s="70" t="s">
        <v>733</v>
      </c>
      <c r="J2600" s="70" t="s">
        <v>634</v>
      </c>
      <c r="K2600" s="70" t="s">
        <v>634</v>
      </c>
      <c r="L2600" s="71">
        <v>1284.72</v>
      </c>
      <c r="M2600" s="71">
        <v>2988.15</v>
      </c>
    </row>
    <row r="2601" spans="1:13" ht="14.25" x14ac:dyDescent="0.2">
      <c r="A2601" s="66" t="s">
        <v>41</v>
      </c>
      <c r="B2601" s="66" t="s">
        <v>41</v>
      </c>
      <c r="C2601" s="67" t="s">
        <v>565</v>
      </c>
      <c r="D2601" s="70" t="s">
        <v>33</v>
      </c>
      <c r="E2601" s="69">
        <v>2021</v>
      </c>
      <c r="F2601" s="69" t="s">
        <v>77</v>
      </c>
      <c r="G2601" s="69" t="s">
        <v>403</v>
      </c>
      <c r="H2601" s="70" t="s">
        <v>129</v>
      </c>
      <c r="I2601" s="70" t="s">
        <v>811</v>
      </c>
      <c r="J2601" s="70" t="s">
        <v>634</v>
      </c>
      <c r="K2601" s="70" t="s">
        <v>634</v>
      </c>
      <c r="L2601" s="51">
        <v>1478.83</v>
      </c>
      <c r="M2601" s="51">
        <v>3035.65</v>
      </c>
    </row>
    <row r="2602" spans="1:13" ht="15" x14ac:dyDescent="0.2">
      <c r="A2602" s="66" t="s">
        <v>41</v>
      </c>
      <c r="B2602" s="66" t="s">
        <v>41</v>
      </c>
      <c r="C2602" s="67" t="s">
        <v>675</v>
      </c>
      <c r="D2602" s="70" t="s">
        <v>15</v>
      </c>
      <c r="E2602" s="69">
        <v>2018</v>
      </c>
      <c r="F2602" s="69" t="s">
        <v>676</v>
      </c>
      <c r="G2602" s="69" t="s">
        <v>280</v>
      </c>
      <c r="H2602" s="70" t="s">
        <v>281</v>
      </c>
      <c r="I2602" s="70" t="s">
        <v>736</v>
      </c>
      <c r="J2602" s="70" t="s">
        <v>634</v>
      </c>
      <c r="K2602" s="70" t="s">
        <v>634</v>
      </c>
      <c r="L2602" s="71">
        <v>1284.72</v>
      </c>
      <c r="M2602" s="71">
        <v>2988.15</v>
      </c>
    </row>
    <row r="2603" spans="1:13" ht="15" x14ac:dyDescent="0.2">
      <c r="A2603" s="66" t="s">
        <v>41</v>
      </c>
      <c r="B2603" s="66" t="s">
        <v>41</v>
      </c>
      <c r="C2603" s="67" t="s">
        <v>706</v>
      </c>
      <c r="D2603" s="70" t="s">
        <v>568</v>
      </c>
      <c r="E2603" s="69">
        <v>2022</v>
      </c>
      <c r="F2603" s="69" t="s">
        <v>61</v>
      </c>
      <c r="G2603" s="69" t="s">
        <v>102</v>
      </c>
      <c r="H2603" s="70" t="s">
        <v>103</v>
      </c>
      <c r="I2603" s="70" t="s">
        <v>707</v>
      </c>
      <c r="J2603" s="70" t="s">
        <v>634</v>
      </c>
      <c r="K2603" s="70" t="s">
        <v>634</v>
      </c>
      <c r="L2603" s="71">
        <v>2064.84</v>
      </c>
      <c r="M2603" s="71">
        <v>4065.57</v>
      </c>
    </row>
    <row r="2604" spans="1:13" ht="14.25" x14ac:dyDescent="0.2">
      <c r="A2604" s="66" t="s">
        <v>41</v>
      </c>
      <c r="B2604" s="66" t="s">
        <v>41</v>
      </c>
      <c r="C2604" s="67" t="s">
        <v>51</v>
      </c>
      <c r="D2604" s="70" t="s">
        <v>1</v>
      </c>
      <c r="E2604" s="69">
        <v>2020</v>
      </c>
      <c r="F2604" s="69" t="s">
        <v>67</v>
      </c>
      <c r="G2604" s="69" t="s">
        <v>193</v>
      </c>
      <c r="H2604" s="70" t="s">
        <v>194</v>
      </c>
      <c r="I2604" s="70" t="s">
        <v>235</v>
      </c>
      <c r="J2604" s="70" t="s">
        <v>545</v>
      </c>
      <c r="K2604" s="70" t="s">
        <v>545</v>
      </c>
      <c r="L2604" s="48">
        <v>1434.67</v>
      </c>
      <c r="M2604" s="48">
        <v>5022.6400000000003</v>
      </c>
    </row>
    <row r="2605" spans="1:13" ht="14.25" x14ac:dyDescent="0.2">
      <c r="A2605" s="66" t="s">
        <v>41</v>
      </c>
      <c r="B2605" s="66" t="s">
        <v>41</v>
      </c>
      <c r="C2605" s="67" t="s">
        <v>57</v>
      </c>
      <c r="D2605" s="70" t="s">
        <v>0</v>
      </c>
      <c r="E2605" s="69">
        <v>2018</v>
      </c>
      <c r="F2605" s="69" t="s">
        <v>61</v>
      </c>
      <c r="G2605" s="69" t="s">
        <v>102</v>
      </c>
      <c r="H2605" s="70" t="s">
        <v>131</v>
      </c>
      <c r="I2605" s="70" t="s">
        <v>164</v>
      </c>
      <c r="J2605" s="70" t="s">
        <v>634</v>
      </c>
      <c r="K2605" s="70" t="s">
        <v>634</v>
      </c>
      <c r="L2605" s="48">
        <v>1718.8</v>
      </c>
      <c r="M2605" s="48">
        <v>5893.71</v>
      </c>
    </row>
    <row r="2606" spans="1:13" ht="14.25" x14ac:dyDescent="0.2">
      <c r="A2606" s="66" t="s">
        <v>41</v>
      </c>
      <c r="B2606" s="66" t="s">
        <v>41</v>
      </c>
      <c r="C2606" s="67" t="s">
        <v>691</v>
      </c>
      <c r="D2606" s="70" t="s">
        <v>21</v>
      </c>
      <c r="E2606" s="69">
        <v>2019</v>
      </c>
      <c r="F2606" s="69" t="s">
        <v>75</v>
      </c>
      <c r="G2606" s="69" t="s">
        <v>312</v>
      </c>
      <c r="H2606" s="70" t="s">
        <v>313</v>
      </c>
      <c r="I2606" s="70" t="s">
        <v>695</v>
      </c>
      <c r="J2606" s="70" t="s">
        <v>634</v>
      </c>
      <c r="K2606" s="70" t="s">
        <v>634</v>
      </c>
      <c r="L2606" s="48">
        <v>1236.43</v>
      </c>
      <c r="M2606" s="48">
        <v>3029.39</v>
      </c>
    </row>
    <row r="2607" spans="1:13" ht="14.25" x14ac:dyDescent="0.2">
      <c r="A2607" s="66" t="s">
        <v>41</v>
      </c>
      <c r="B2607" s="66" t="s">
        <v>41</v>
      </c>
      <c r="C2607" s="67" t="s">
        <v>46</v>
      </c>
      <c r="D2607" s="70" t="s">
        <v>16</v>
      </c>
      <c r="E2607" s="69">
        <v>2018</v>
      </c>
      <c r="F2607" s="69" t="s">
        <v>63</v>
      </c>
      <c r="G2607" s="69" t="s">
        <v>140</v>
      </c>
      <c r="H2607" s="70" t="s">
        <v>131</v>
      </c>
      <c r="I2607" s="70" t="s">
        <v>705</v>
      </c>
      <c r="J2607" s="70" t="s">
        <v>634</v>
      </c>
      <c r="K2607" s="70" t="s">
        <v>634</v>
      </c>
      <c r="L2607" s="48">
        <v>2245.1</v>
      </c>
      <c r="M2607" s="51">
        <v>3883.8050899999998</v>
      </c>
    </row>
    <row r="2608" spans="1:13" ht="14.25" x14ac:dyDescent="0.2">
      <c r="A2608" s="66" t="s">
        <v>41</v>
      </c>
      <c r="B2608" s="66" t="s">
        <v>41</v>
      </c>
      <c r="C2608" s="67" t="s">
        <v>775</v>
      </c>
      <c r="D2608" s="70" t="s">
        <v>31</v>
      </c>
      <c r="E2608" s="69">
        <v>2021</v>
      </c>
      <c r="F2608" s="69" t="s">
        <v>75</v>
      </c>
      <c r="G2608" s="69" t="s">
        <v>312</v>
      </c>
      <c r="H2608" s="70" t="s">
        <v>516</v>
      </c>
      <c r="I2608" s="70" t="s">
        <v>773</v>
      </c>
      <c r="J2608" s="70" t="s">
        <v>634</v>
      </c>
      <c r="K2608" s="70" t="s">
        <v>634</v>
      </c>
      <c r="L2608" s="72">
        <v>2244.38</v>
      </c>
      <c r="M2608" s="72">
        <v>4552.18</v>
      </c>
    </row>
    <row r="2609" spans="1:13" ht="14.25" x14ac:dyDescent="0.2">
      <c r="A2609" s="66" t="s">
        <v>41</v>
      </c>
      <c r="B2609" s="66" t="s">
        <v>41</v>
      </c>
      <c r="C2609" s="67" t="s">
        <v>781</v>
      </c>
      <c r="D2609" s="70" t="s">
        <v>32</v>
      </c>
      <c r="E2609" s="69">
        <v>2018</v>
      </c>
      <c r="F2609" s="69" t="s">
        <v>60</v>
      </c>
      <c r="G2609" s="69" t="s">
        <v>90</v>
      </c>
      <c r="H2609" s="70" t="s">
        <v>91</v>
      </c>
      <c r="I2609" s="70" t="s">
        <v>695</v>
      </c>
      <c r="J2609" s="70" t="s">
        <v>634</v>
      </c>
      <c r="K2609" s="70" t="s">
        <v>634</v>
      </c>
      <c r="L2609" s="48">
        <v>1460.8</v>
      </c>
      <c r="M2609" s="48">
        <v>3333.87</v>
      </c>
    </row>
    <row r="2610" spans="1:13" ht="14.25" x14ac:dyDescent="0.2">
      <c r="A2610" s="66" t="s">
        <v>41</v>
      </c>
      <c r="B2610" s="66" t="s">
        <v>41</v>
      </c>
      <c r="C2610" s="67" t="s">
        <v>761</v>
      </c>
      <c r="D2610" s="70" t="s">
        <v>35</v>
      </c>
      <c r="E2610" s="69">
        <v>2018</v>
      </c>
      <c r="F2610" s="69" t="s">
        <v>59</v>
      </c>
      <c r="G2610" s="69" t="s">
        <v>82</v>
      </c>
      <c r="H2610" s="70" t="s">
        <v>129</v>
      </c>
      <c r="I2610" s="70" t="s">
        <v>762</v>
      </c>
      <c r="J2610" s="70" t="s">
        <v>634</v>
      </c>
      <c r="K2610" s="70" t="s">
        <v>634</v>
      </c>
      <c r="L2610" s="48">
        <v>1298</v>
      </c>
      <c r="M2610" s="48">
        <v>1694</v>
      </c>
    </row>
    <row r="2611" spans="1:13" ht="14.25" x14ac:dyDescent="0.2">
      <c r="A2611" s="66" t="s">
        <v>41</v>
      </c>
      <c r="B2611" s="66" t="s">
        <v>41</v>
      </c>
      <c r="C2611" s="67" t="s">
        <v>48</v>
      </c>
      <c r="D2611" s="70" t="s">
        <v>11</v>
      </c>
      <c r="E2611" s="69">
        <v>2018</v>
      </c>
      <c r="F2611" s="69" t="s">
        <v>59</v>
      </c>
      <c r="G2611" s="69" t="s">
        <v>82</v>
      </c>
      <c r="H2611" s="70" t="s">
        <v>99</v>
      </c>
      <c r="I2611" s="70" t="s">
        <v>747</v>
      </c>
      <c r="J2611" s="70" t="s">
        <v>634</v>
      </c>
      <c r="K2611" s="70" t="s">
        <v>634</v>
      </c>
      <c r="L2611" s="48">
        <v>1727</v>
      </c>
      <c r="M2611" s="48">
        <v>2407.96</v>
      </c>
    </row>
    <row r="2612" spans="1:13" ht="15" x14ac:dyDescent="0.2">
      <c r="A2612" s="66" t="s">
        <v>41</v>
      </c>
      <c r="B2612" s="66" t="s">
        <v>41</v>
      </c>
      <c r="C2612" s="67" t="s">
        <v>706</v>
      </c>
      <c r="D2612" s="70" t="s">
        <v>568</v>
      </c>
      <c r="E2612" s="69">
        <v>2022</v>
      </c>
      <c r="F2612" s="69" t="s">
        <v>61</v>
      </c>
      <c r="G2612" s="69" t="s">
        <v>102</v>
      </c>
      <c r="H2612" s="70" t="s">
        <v>86</v>
      </c>
      <c r="I2612" s="70" t="s">
        <v>738</v>
      </c>
      <c r="J2612" s="70" t="s">
        <v>634</v>
      </c>
      <c r="K2612" s="70" t="s">
        <v>634</v>
      </c>
      <c r="L2612" s="71">
        <v>2498.17</v>
      </c>
      <c r="M2612" s="71">
        <v>4487.5600000000004</v>
      </c>
    </row>
    <row r="2613" spans="1:13" ht="14.25" x14ac:dyDescent="0.2">
      <c r="A2613" s="66" t="s">
        <v>41</v>
      </c>
      <c r="B2613" s="66" t="s">
        <v>41</v>
      </c>
      <c r="C2613" s="67" t="s">
        <v>659</v>
      </c>
      <c r="D2613" s="70" t="s">
        <v>4</v>
      </c>
      <c r="E2613" s="69">
        <v>2020</v>
      </c>
      <c r="F2613" s="69" t="s">
        <v>66</v>
      </c>
      <c r="G2613" s="69" t="s">
        <v>186</v>
      </c>
      <c r="H2613" s="70" t="s">
        <v>179</v>
      </c>
      <c r="I2613" s="70" t="s">
        <v>426</v>
      </c>
      <c r="J2613" s="70" t="s">
        <v>545</v>
      </c>
      <c r="K2613" s="70" t="s">
        <v>545</v>
      </c>
      <c r="L2613" s="48">
        <v>1122.19</v>
      </c>
      <c r="M2613" s="48">
        <v>1499.5262090000001</v>
      </c>
    </row>
    <row r="2614" spans="1:13" ht="15" x14ac:dyDescent="0.2">
      <c r="A2614" s="66" t="s">
        <v>41</v>
      </c>
      <c r="B2614" s="66" t="s">
        <v>41</v>
      </c>
      <c r="C2614" s="67" t="s">
        <v>675</v>
      </c>
      <c r="D2614" s="70" t="s">
        <v>15</v>
      </c>
      <c r="E2614" s="69">
        <v>2018</v>
      </c>
      <c r="F2614" s="69" t="s">
        <v>676</v>
      </c>
      <c r="G2614" s="69" t="s">
        <v>280</v>
      </c>
      <c r="H2614" s="70" t="s">
        <v>281</v>
      </c>
      <c r="I2614" s="70" t="s">
        <v>655</v>
      </c>
      <c r="J2614" s="70" t="s">
        <v>634</v>
      </c>
      <c r="K2614" s="70" t="s">
        <v>634</v>
      </c>
      <c r="L2614" s="71">
        <v>1284.72</v>
      </c>
      <c r="M2614" s="71">
        <v>2988.15</v>
      </c>
    </row>
    <row r="2615" spans="1:13" ht="14.25" x14ac:dyDescent="0.2">
      <c r="A2615" s="66" t="s">
        <v>41</v>
      </c>
      <c r="B2615" s="66" t="s">
        <v>41</v>
      </c>
      <c r="C2615" s="67" t="s">
        <v>48</v>
      </c>
      <c r="D2615" s="70" t="s">
        <v>11</v>
      </c>
      <c r="E2615" s="69">
        <v>2018</v>
      </c>
      <c r="F2615" s="69" t="s">
        <v>59</v>
      </c>
      <c r="G2615" s="69" t="s">
        <v>82</v>
      </c>
      <c r="H2615" s="70" t="s">
        <v>129</v>
      </c>
      <c r="I2615" s="70" t="s">
        <v>711</v>
      </c>
      <c r="J2615" s="70" t="s">
        <v>634</v>
      </c>
      <c r="K2615" s="70" t="s">
        <v>634</v>
      </c>
      <c r="L2615" s="48">
        <v>1298</v>
      </c>
      <c r="M2615" s="48">
        <v>1694</v>
      </c>
    </row>
    <row r="2616" spans="1:13" ht="14.25" x14ac:dyDescent="0.2">
      <c r="A2616" s="66" t="s">
        <v>41</v>
      </c>
      <c r="B2616" s="66" t="s">
        <v>41</v>
      </c>
      <c r="C2616" s="67" t="s">
        <v>659</v>
      </c>
      <c r="D2616" s="70" t="s">
        <v>4</v>
      </c>
      <c r="E2616" s="69">
        <v>2020</v>
      </c>
      <c r="F2616" s="69" t="s">
        <v>66</v>
      </c>
      <c r="G2616" s="69" t="s">
        <v>186</v>
      </c>
      <c r="H2616" s="70" t="s">
        <v>179</v>
      </c>
      <c r="I2616" s="70" t="s">
        <v>410</v>
      </c>
      <c r="J2616" s="70" t="s">
        <v>545</v>
      </c>
      <c r="K2616" s="70" t="s">
        <v>545</v>
      </c>
      <c r="L2616" s="48">
        <v>1122.19</v>
      </c>
      <c r="M2616" s="48">
        <v>1499.5262090000001</v>
      </c>
    </row>
    <row r="2617" spans="1:13" ht="14.25" x14ac:dyDescent="0.2">
      <c r="A2617" s="66" t="s">
        <v>41</v>
      </c>
      <c r="B2617" s="66" t="s">
        <v>41</v>
      </c>
      <c r="C2617" s="67" t="s">
        <v>57</v>
      </c>
      <c r="D2617" s="70" t="s">
        <v>0</v>
      </c>
      <c r="E2617" s="69">
        <v>2018</v>
      </c>
      <c r="F2617" s="69" t="s">
        <v>61</v>
      </c>
      <c r="G2617" s="69" t="s">
        <v>102</v>
      </c>
      <c r="H2617" s="70" t="s">
        <v>131</v>
      </c>
      <c r="I2617" s="70" t="s">
        <v>652</v>
      </c>
      <c r="J2617" s="70" t="s">
        <v>634</v>
      </c>
      <c r="K2617" s="70" t="s">
        <v>634</v>
      </c>
      <c r="L2617" s="48">
        <v>1718.8</v>
      </c>
      <c r="M2617" s="48">
        <v>5893.71</v>
      </c>
    </row>
    <row r="2618" spans="1:13" ht="14.25" x14ac:dyDescent="0.2">
      <c r="A2618" s="66" t="s">
        <v>41</v>
      </c>
      <c r="B2618" s="66" t="s">
        <v>41</v>
      </c>
      <c r="C2618" s="67" t="s">
        <v>668</v>
      </c>
      <c r="D2618" s="70" t="s">
        <v>10</v>
      </c>
      <c r="E2618" s="69">
        <v>2019</v>
      </c>
      <c r="F2618" s="69" t="s">
        <v>76</v>
      </c>
      <c r="G2618" s="69" t="s">
        <v>328</v>
      </c>
      <c r="H2618" s="70" t="s">
        <v>179</v>
      </c>
      <c r="I2618" s="70" t="s">
        <v>380</v>
      </c>
      <c r="J2618" s="70" t="s">
        <v>545</v>
      </c>
      <c r="K2618" s="70" t="s">
        <v>545</v>
      </c>
      <c r="L2618" s="48">
        <v>1122.2</v>
      </c>
      <c r="M2618" s="48">
        <v>3112.55</v>
      </c>
    </row>
    <row r="2619" spans="1:13" ht="14.25" x14ac:dyDescent="0.2">
      <c r="A2619" s="66" t="s">
        <v>41</v>
      </c>
      <c r="B2619" s="66" t="s">
        <v>41</v>
      </c>
      <c r="C2619" s="67" t="s">
        <v>668</v>
      </c>
      <c r="D2619" s="70" t="s">
        <v>10</v>
      </c>
      <c r="E2619" s="69">
        <v>2019</v>
      </c>
      <c r="F2619" s="69" t="s">
        <v>76</v>
      </c>
      <c r="G2619" s="69" t="s">
        <v>328</v>
      </c>
      <c r="H2619" s="70" t="s">
        <v>179</v>
      </c>
      <c r="I2619" s="70" t="s">
        <v>730</v>
      </c>
      <c r="J2619" s="70" t="s">
        <v>545</v>
      </c>
      <c r="K2619" s="70" t="s">
        <v>545</v>
      </c>
      <c r="L2619" s="48">
        <v>1122.2</v>
      </c>
      <c r="M2619" s="48">
        <v>3112.55</v>
      </c>
    </row>
    <row r="2620" spans="1:13" ht="14.25" x14ac:dyDescent="0.2">
      <c r="A2620" s="66" t="s">
        <v>41</v>
      </c>
      <c r="B2620" s="66" t="s">
        <v>41</v>
      </c>
      <c r="C2620" s="67" t="s">
        <v>668</v>
      </c>
      <c r="D2620" s="70" t="s">
        <v>10</v>
      </c>
      <c r="E2620" s="69">
        <v>2019</v>
      </c>
      <c r="F2620" s="69" t="s">
        <v>76</v>
      </c>
      <c r="G2620" s="69" t="s">
        <v>328</v>
      </c>
      <c r="H2620" s="70" t="s">
        <v>179</v>
      </c>
      <c r="I2620" s="70" t="s">
        <v>389</v>
      </c>
      <c r="J2620" s="70" t="s">
        <v>545</v>
      </c>
      <c r="K2620" s="70" t="s">
        <v>545</v>
      </c>
      <c r="L2620" s="48">
        <v>1122.2</v>
      </c>
      <c r="M2620" s="48">
        <v>3112.55</v>
      </c>
    </row>
    <row r="2621" spans="1:13" ht="14.25" x14ac:dyDescent="0.2">
      <c r="A2621" s="66" t="s">
        <v>41</v>
      </c>
      <c r="B2621" s="66" t="s">
        <v>41</v>
      </c>
      <c r="C2621" s="67" t="s">
        <v>46</v>
      </c>
      <c r="D2621" s="70" t="s">
        <v>16</v>
      </c>
      <c r="E2621" s="69">
        <v>2018</v>
      </c>
      <c r="F2621" s="69" t="s">
        <v>63</v>
      </c>
      <c r="G2621" s="69" t="s">
        <v>140</v>
      </c>
      <c r="H2621" s="70" t="s">
        <v>131</v>
      </c>
      <c r="I2621" s="70" t="s">
        <v>825</v>
      </c>
      <c r="J2621" s="70" t="s">
        <v>634</v>
      </c>
      <c r="K2621" s="70" t="s">
        <v>634</v>
      </c>
      <c r="L2621" s="48">
        <v>2245.1</v>
      </c>
      <c r="M2621" s="51">
        <v>3883.8050899999998</v>
      </c>
    </row>
    <row r="2622" spans="1:13" ht="14.25" x14ac:dyDescent="0.2">
      <c r="A2622" s="66" t="s">
        <v>41</v>
      </c>
      <c r="B2622" s="66" t="s">
        <v>41</v>
      </c>
      <c r="C2622" s="67" t="s">
        <v>654</v>
      </c>
      <c r="D2622" s="70" t="s">
        <v>2</v>
      </c>
      <c r="E2622" s="69">
        <v>2018</v>
      </c>
      <c r="F2622" s="69" t="s">
        <v>64</v>
      </c>
      <c r="G2622" s="69" t="s">
        <v>159</v>
      </c>
      <c r="H2622" s="70" t="s">
        <v>301</v>
      </c>
      <c r="I2622" s="70" t="s">
        <v>708</v>
      </c>
      <c r="J2622" s="70" t="s">
        <v>634</v>
      </c>
      <c r="K2622" s="70" t="s">
        <v>634</v>
      </c>
      <c r="L2622" s="48">
        <v>1599.35</v>
      </c>
      <c r="M2622" s="48">
        <v>3900.6799999999994</v>
      </c>
    </row>
    <row r="2623" spans="1:13" ht="15" x14ac:dyDescent="0.2">
      <c r="A2623" s="66" t="s">
        <v>41</v>
      </c>
      <c r="B2623" s="66" t="s">
        <v>41</v>
      </c>
      <c r="C2623" s="67" t="s">
        <v>706</v>
      </c>
      <c r="D2623" s="70" t="s">
        <v>568</v>
      </c>
      <c r="E2623" s="69">
        <v>2022</v>
      </c>
      <c r="F2623" s="69" t="s">
        <v>61</v>
      </c>
      <c r="G2623" s="69" t="s">
        <v>102</v>
      </c>
      <c r="H2623" s="70" t="s">
        <v>103</v>
      </c>
      <c r="I2623" s="70" t="s">
        <v>877</v>
      </c>
      <c r="J2623" s="70" t="s">
        <v>634</v>
      </c>
      <c r="K2623" s="70" t="s">
        <v>634</v>
      </c>
      <c r="L2623" s="71">
        <v>2064.84</v>
      </c>
      <c r="M2623" s="71">
        <v>4065.57</v>
      </c>
    </row>
    <row r="2624" spans="1:13" ht="14.25" x14ac:dyDescent="0.2">
      <c r="A2624" s="66" t="s">
        <v>41</v>
      </c>
      <c r="B2624" s="66" t="s">
        <v>41</v>
      </c>
      <c r="C2624" s="67" t="s">
        <v>51</v>
      </c>
      <c r="D2624" s="70" t="s">
        <v>1</v>
      </c>
      <c r="E2624" s="69">
        <v>2020</v>
      </c>
      <c r="F2624" s="69" t="s">
        <v>67</v>
      </c>
      <c r="G2624" s="69" t="s">
        <v>193</v>
      </c>
      <c r="H2624" s="70" t="s">
        <v>194</v>
      </c>
      <c r="I2624" s="70" t="s">
        <v>230</v>
      </c>
      <c r="J2624" s="70" t="s">
        <v>545</v>
      </c>
      <c r="K2624" s="70" t="s">
        <v>545</v>
      </c>
      <c r="L2624" s="48">
        <v>1434.67</v>
      </c>
      <c r="M2624" s="48">
        <v>5022.6400000000003</v>
      </c>
    </row>
    <row r="2625" spans="1:13" ht="14.25" x14ac:dyDescent="0.2">
      <c r="A2625" s="66" t="s">
        <v>41</v>
      </c>
      <c r="B2625" s="66" t="s">
        <v>41</v>
      </c>
      <c r="C2625" s="67" t="s">
        <v>654</v>
      </c>
      <c r="D2625" s="70" t="s">
        <v>2</v>
      </c>
      <c r="E2625" s="69">
        <v>2018</v>
      </c>
      <c r="F2625" s="69" t="s">
        <v>64</v>
      </c>
      <c r="G2625" s="69" t="s">
        <v>159</v>
      </c>
      <c r="H2625" s="70" t="s">
        <v>162</v>
      </c>
      <c r="I2625" s="70" t="s">
        <v>665</v>
      </c>
      <c r="J2625" s="70" t="s">
        <v>634</v>
      </c>
      <c r="K2625" s="70" t="s">
        <v>634</v>
      </c>
      <c r="L2625" s="48">
        <v>1298</v>
      </c>
      <c r="M2625" s="48">
        <v>3996.13</v>
      </c>
    </row>
    <row r="2626" spans="1:13" ht="14.25" x14ac:dyDescent="0.2">
      <c r="A2626" s="66" t="s">
        <v>41</v>
      </c>
      <c r="B2626" s="66" t="s">
        <v>41</v>
      </c>
      <c r="C2626" s="67" t="s">
        <v>656</v>
      </c>
      <c r="D2626" s="70" t="s">
        <v>657</v>
      </c>
      <c r="E2626" s="69">
        <v>2023</v>
      </c>
      <c r="F2626" s="69" t="s">
        <v>61</v>
      </c>
      <c r="G2626" s="69" t="s">
        <v>102</v>
      </c>
      <c r="H2626" s="70" t="s">
        <v>99</v>
      </c>
      <c r="I2626" s="70" t="s">
        <v>715</v>
      </c>
      <c r="J2626" s="70" t="s">
        <v>634</v>
      </c>
      <c r="K2626" s="70" t="s">
        <v>634</v>
      </c>
      <c r="L2626" s="48">
        <v>2076.27</v>
      </c>
      <c r="M2626" s="48">
        <v>3743.8</v>
      </c>
    </row>
    <row r="2627" spans="1:13" ht="14.25" x14ac:dyDescent="0.2">
      <c r="A2627" s="66" t="s">
        <v>41</v>
      </c>
      <c r="B2627" s="66" t="s">
        <v>41</v>
      </c>
      <c r="C2627" s="67" t="s">
        <v>51</v>
      </c>
      <c r="D2627" s="70" t="s">
        <v>1</v>
      </c>
      <c r="E2627" s="69">
        <v>2020</v>
      </c>
      <c r="F2627" s="69" t="s">
        <v>67</v>
      </c>
      <c r="G2627" s="69" t="s">
        <v>193</v>
      </c>
      <c r="H2627" s="70" t="s">
        <v>194</v>
      </c>
      <c r="I2627" s="70" t="s">
        <v>122</v>
      </c>
      <c r="J2627" s="70" t="s">
        <v>545</v>
      </c>
      <c r="K2627" s="70" t="s">
        <v>545</v>
      </c>
      <c r="L2627" s="48">
        <v>1434.67</v>
      </c>
      <c r="M2627" s="48">
        <v>5022.6400000000003</v>
      </c>
    </row>
    <row r="2628" spans="1:13" ht="14.25" x14ac:dyDescent="0.2">
      <c r="A2628" s="66" t="s">
        <v>41</v>
      </c>
      <c r="B2628" s="66" t="s">
        <v>41</v>
      </c>
      <c r="C2628" s="67" t="s">
        <v>691</v>
      </c>
      <c r="D2628" s="70" t="s">
        <v>21</v>
      </c>
      <c r="E2628" s="69">
        <v>2019</v>
      </c>
      <c r="F2628" s="69" t="s">
        <v>75</v>
      </c>
      <c r="G2628" s="69" t="s">
        <v>312</v>
      </c>
      <c r="H2628" s="70" t="s">
        <v>313</v>
      </c>
      <c r="I2628" s="70" t="s">
        <v>785</v>
      </c>
      <c r="J2628" s="70" t="s">
        <v>634</v>
      </c>
      <c r="K2628" s="70" t="s">
        <v>634</v>
      </c>
      <c r="L2628" s="48">
        <v>1236.43</v>
      </c>
      <c r="M2628" s="48">
        <v>3029.39</v>
      </c>
    </row>
    <row r="2629" spans="1:13" ht="14.25" x14ac:dyDescent="0.2">
      <c r="A2629" s="66" t="s">
        <v>41</v>
      </c>
      <c r="B2629" s="66" t="s">
        <v>41</v>
      </c>
      <c r="C2629" s="67" t="s">
        <v>668</v>
      </c>
      <c r="D2629" s="70" t="s">
        <v>10</v>
      </c>
      <c r="E2629" s="69">
        <v>2019</v>
      </c>
      <c r="F2629" s="69" t="s">
        <v>76</v>
      </c>
      <c r="G2629" s="69" t="s">
        <v>328</v>
      </c>
      <c r="H2629" s="70" t="s">
        <v>179</v>
      </c>
      <c r="I2629" s="70" t="s">
        <v>625</v>
      </c>
      <c r="J2629" s="70" t="s">
        <v>545</v>
      </c>
      <c r="K2629" s="70" t="s">
        <v>545</v>
      </c>
      <c r="L2629" s="48">
        <v>1122.2</v>
      </c>
      <c r="M2629" s="48">
        <v>3112.55</v>
      </c>
    </row>
    <row r="2630" spans="1:13" ht="14.25" x14ac:dyDescent="0.2">
      <c r="A2630" s="66" t="s">
        <v>41</v>
      </c>
      <c r="B2630" s="66" t="s">
        <v>41</v>
      </c>
      <c r="C2630" s="67" t="s">
        <v>761</v>
      </c>
      <c r="D2630" s="70" t="s">
        <v>35</v>
      </c>
      <c r="E2630" s="69">
        <v>2018</v>
      </c>
      <c r="F2630" s="69" t="s">
        <v>59</v>
      </c>
      <c r="G2630" s="69" t="s">
        <v>82</v>
      </c>
      <c r="H2630" s="70" t="s">
        <v>99</v>
      </c>
      <c r="I2630" s="70" t="s">
        <v>823</v>
      </c>
      <c r="J2630" s="70" t="s">
        <v>634</v>
      </c>
      <c r="K2630" s="70" t="s">
        <v>634</v>
      </c>
      <c r="L2630" s="48">
        <v>1326.25</v>
      </c>
      <c r="M2630" s="48">
        <v>2601.58</v>
      </c>
    </row>
    <row r="2631" spans="1:13" ht="14.25" x14ac:dyDescent="0.2">
      <c r="A2631" s="66" t="s">
        <v>41</v>
      </c>
      <c r="B2631" s="66" t="s">
        <v>41</v>
      </c>
      <c r="C2631" s="67" t="s">
        <v>761</v>
      </c>
      <c r="D2631" s="70" t="s">
        <v>35</v>
      </c>
      <c r="E2631" s="69">
        <v>2018</v>
      </c>
      <c r="F2631" s="69" t="s">
        <v>59</v>
      </c>
      <c r="G2631" s="69" t="s">
        <v>82</v>
      </c>
      <c r="H2631" s="70" t="s">
        <v>129</v>
      </c>
      <c r="I2631" s="70" t="s">
        <v>762</v>
      </c>
      <c r="J2631" s="70" t="s">
        <v>634</v>
      </c>
      <c r="K2631" s="70" t="s">
        <v>634</v>
      </c>
      <c r="L2631" s="48">
        <v>1298</v>
      </c>
      <c r="M2631" s="48">
        <v>1694</v>
      </c>
    </row>
    <row r="2632" spans="1:13" ht="14.25" x14ac:dyDescent="0.2">
      <c r="A2632" s="66" t="s">
        <v>41</v>
      </c>
      <c r="B2632" s="66" t="s">
        <v>41</v>
      </c>
      <c r="C2632" s="67" t="s">
        <v>656</v>
      </c>
      <c r="D2632" s="70" t="s">
        <v>657</v>
      </c>
      <c r="E2632" s="69">
        <v>2023</v>
      </c>
      <c r="F2632" s="69" t="s">
        <v>61</v>
      </c>
      <c r="G2632" s="69" t="s">
        <v>102</v>
      </c>
      <c r="H2632" s="70" t="s">
        <v>85</v>
      </c>
      <c r="I2632" s="70" t="s">
        <v>715</v>
      </c>
      <c r="J2632" s="70" t="s">
        <v>634</v>
      </c>
      <c r="K2632" s="70" t="s">
        <v>634</v>
      </c>
      <c r="L2632" s="48">
        <v>1568.6</v>
      </c>
      <c r="M2632" s="48">
        <v>4937.68</v>
      </c>
    </row>
    <row r="2633" spans="1:13" ht="14.25" x14ac:dyDescent="0.2">
      <c r="A2633" s="66" t="s">
        <v>41</v>
      </c>
      <c r="B2633" s="66" t="s">
        <v>41</v>
      </c>
      <c r="C2633" s="67" t="s">
        <v>51</v>
      </c>
      <c r="D2633" s="70" t="s">
        <v>1</v>
      </c>
      <c r="E2633" s="69">
        <v>2020</v>
      </c>
      <c r="F2633" s="69" t="s">
        <v>67</v>
      </c>
      <c r="G2633" s="69" t="s">
        <v>193</v>
      </c>
      <c r="H2633" s="70" t="s">
        <v>194</v>
      </c>
      <c r="I2633" s="70" t="s">
        <v>211</v>
      </c>
      <c r="J2633" s="70" t="s">
        <v>545</v>
      </c>
      <c r="K2633" s="70" t="s">
        <v>545</v>
      </c>
      <c r="L2633" s="48">
        <v>1434.67</v>
      </c>
      <c r="M2633" s="48">
        <v>5022.6400000000003</v>
      </c>
    </row>
    <row r="2634" spans="1:13" ht="14.25" x14ac:dyDescent="0.2">
      <c r="A2634" s="66" t="s">
        <v>41</v>
      </c>
      <c r="B2634" s="66" t="s">
        <v>41</v>
      </c>
      <c r="C2634" s="67" t="s">
        <v>668</v>
      </c>
      <c r="D2634" s="70" t="s">
        <v>10</v>
      </c>
      <c r="E2634" s="69">
        <v>2019</v>
      </c>
      <c r="F2634" s="69" t="s">
        <v>76</v>
      </c>
      <c r="G2634" s="69" t="s">
        <v>328</v>
      </c>
      <c r="H2634" s="70" t="s">
        <v>179</v>
      </c>
      <c r="I2634" s="70" t="s">
        <v>397</v>
      </c>
      <c r="J2634" s="70" t="s">
        <v>545</v>
      </c>
      <c r="K2634" s="70" t="s">
        <v>545</v>
      </c>
      <c r="L2634" s="48">
        <v>1122.2</v>
      </c>
      <c r="M2634" s="48">
        <v>3112.55</v>
      </c>
    </row>
    <row r="2635" spans="1:13" ht="14.25" x14ac:dyDescent="0.2">
      <c r="A2635" s="66" t="s">
        <v>41</v>
      </c>
      <c r="B2635" s="66" t="s">
        <v>41</v>
      </c>
      <c r="C2635" s="67" t="s">
        <v>51</v>
      </c>
      <c r="D2635" s="70" t="s">
        <v>1</v>
      </c>
      <c r="E2635" s="69">
        <v>2020</v>
      </c>
      <c r="F2635" s="69" t="s">
        <v>67</v>
      </c>
      <c r="G2635" s="69" t="s">
        <v>193</v>
      </c>
      <c r="H2635" s="70" t="s">
        <v>194</v>
      </c>
      <c r="I2635" s="70" t="s">
        <v>665</v>
      </c>
      <c r="J2635" s="70" t="s">
        <v>545</v>
      </c>
      <c r="K2635" s="70" t="s">
        <v>545</v>
      </c>
      <c r="L2635" s="48">
        <v>1434.67</v>
      </c>
      <c r="M2635" s="48">
        <v>5022.6400000000003</v>
      </c>
    </row>
    <row r="2636" spans="1:13" ht="14.25" x14ac:dyDescent="0.2">
      <c r="A2636" s="66" t="s">
        <v>41</v>
      </c>
      <c r="B2636" s="66" t="s">
        <v>41</v>
      </c>
      <c r="C2636" s="67" t="s">
        <v>691</v>
      </c>
      <c r="D2636" s="70" t="s">
        <v>21</v>
      </c>
      <c r="E2636" s="69">
        <v>2019</v>
      </c>
      <c r="F2636" s="69" t="s">
        <v>75</v>
      </c>
      <c r="G2636" s="69" t="s">
        <v>312</v>
      </c>
      <c r="H2636" s="70" t="s">
        <v>313</v>
      </c>
      <c r="I2636" s="70" t="s">
        <v>692</v>
      </c>
      <c r="J2636" s="70" t="s">
        <v>634</v>
      </c>
      <c r="K2636" s="70" t="s">
        <v>634</v>
      </c>
      <c r="L2636" s="48">
        <v>1236.43</v>
      </c>
      <c r="M2636" s="48">
        <v>3029.39</v>
      </c>
    </row>
    <row r="2637" spans="1:13" ht="14.25" x14ac:dyDescent="0.2">
      <c r="A2637" s="66" t="s">
        <v>41</v>
      </c>
      <c r="B2637" s="66" t="s">
        <v>41</v>
      </c>
      <c r="C2637" s="67" t="s">
        <v>659</v>
      </c>
      <c r="D2637" s="70" t="s">
        <v>4</v>
      </c>
      <c r="E2637" s="69">
        <v>2020</v>
      </c>
      <c r="F2637" s="69" t="s">
        <v>66</v>
      </c>
      <c r="G2637" s="69" t="s">
        <v>186</v>
      </c>
      <c r="H2637" s="70" t="s">
        <v>179</v>
      </c>
      <c r="I2637" s="70" t="s">
        <v>477</v>
      </c>
      <c r="J2637" s="70" t="s">
        <v>545</v>
      </c>
      <c r="K2637" s="70" t="s">
        <v>545</v>
      </c>
      <c r="L2637" s="48">
        <v>1122.19</v>
      </c>
      <c r="M2637" s="48">
        <v>1499.5262090000001</v>
      </c>
    </row>
    <row r="2638" spans="1:13" ht="14.25" x14ac:dyDescent="0.2">
      <c r="A2638" s="66" t="s">
        <v>41</v>
      </c>
      <c r="B2638" s="66" t="s">
        <v>41</v>
      </c>
      <c r="C2638" s="67" t="s">
        <v>761</v>
      </c>
      <c r="D2638" s="70" t="s">
        <v>35</v>
      </c>
      <c r="E2638" s="69">
        <v>2018</v>
      </c>
      <c r="F2638" s="69" t="s">
        <v>59</v>
      </c>
      <c r="G2638" s="69" t="s">
        <v>82</v>
      </c>
      <c r="H2638" s="70" t="s">
        <v>99</v>
      </c>
      <c r="I2638" s="70" t="s">
        <v>785</v>
      </c>
      <c r="J2638" s="70" t="s">
        <v>634</v>
      </c>
      <c r="K2638" s="70" t="s">
        <v>634</v>
      </c>
      <c r="L2638" s="48">
        <v>1326.25</v>
      </c>
      <c r="M2638" s="48">
        <v>2601.58</v>
      </c>
    </row>
    <row r="2639" spans="1:13" ht="14.25" x14ac:dyDescent="0.2">
      <c r="A2639" s="66" t="s">
        <v>41</v>
      </c>
      <c r="B2639" s="66" t="s">
        <v>41</v>
      </c>
      <c r="C2639" s="67" t="s">
        <v>656</v>
      </c>
      <c r="D2639" s="70" t="s">
        <v>657</v>
      </c>
      <c r="E2639" s="69">
        <v>2023</v>
      </c>
      <c r="F2639" s="69" t="s">
        <v>61</v>
      </c>
      <c r="G2639" s="69" t="s">
        <v>102</v>
      </c>
      <c r="H2639" s="70" t="s">
        <v>85</v>
      </c>
      <c r="I2639" s="70" t="s">
        <v>699</v>
      </c>
      <c r="J2639" s="70" t="s">
        <v>634</v>
      </c>
      <c r="K2639" s="70" t="s">
        <v>634</v>
      </c>
      <c r="L2639" s="48">
        <v>1568.6</v>
      </c>
      <c r="M2639" s="48">
        <v>4937.68</v>
      </c>
    </row>
    <row r="2640" spans="1:13" ht="14.25" x14ac:dyDescent="0.2">
      <c r="A2640" s="66" t="s">
        <v>41</v>
      </c>
      <c r="B2640" s="66" t="s">
        <v>41</v>
      </c>
      <c r="C2640" s="67" t="s">
        <v>680</v>
      </c>
      <c r="D2640" s="70" t="s">
        <v>18</v>
      </c>
      <c r="E2640" s="69">
        <v>2022</v>
      </c>
      <c r="F2640" s="69" t="s">
        <v>64</v>
      </c>
      <c r="G2640" s="69" t="s">
        <v>159</v>
      </c>
      <c r="H2640" s="70" t="s">
        <v>162</v>
      </c>
      <c r="I2640" s="70" t="s">
        <v>837</v>
      </c>
      <c r="J2640" s="70" t="s">
        <v>634</v>
      </c>
      <c r="K2640" s="70" t="s">
        <v>634</v>
      </c>
      <c r="L2640" s="48">
        <v>2006.28</v>
      </c>
      <c r="M2640" s="48">
        <v>4704.41</v>
      </c>
    </row>
    <row r="2641" spans="1:13" ht="14.25" x14ac:dyDescent="0.2">
      <c r="A2641" s="66" t="s">
        <v>41</v>
      </c>
      <c r="B2641" s="66" t="s">
        <v>41</v>
      </c>
      <c r="C2641" s="67" t="s">
        <v>654</v>
      </c>
      <c r="D2641" s="70" t="s">
        <v>2</v>
      </c>
      <c r="E2641" s="69">
        <v>2018</v>
      </c>
      <c r="F2641" s="69" t="s">
        <v>64</v>
      </c>
      <c r="G2641" s="69" t="s">
        <v>159</v>
      </c>
      <c r="H2641" s="70" t="s">
        <v>129</v>
      </c>
      <c r="I2641" s="70" t="s">
        <v>655</v>
      </c>
      <c r="J2641" s="70" t="s">
        <v>634</v>
      </c>
      <c r="K2641" s="70" t="s">
        <v>634</v>
      </c>
      <c r="L2641" s="48">
        <v>2035.97</v>
      </c>
      <c r="M2641" s="48">
        <v>4337.2999999999993</v>
      </c>
    </row>
    <row r="2642" spans="1:13" ht="14.25" x14ac:dyDescent="0.2">
      <c r="A2642" s="66" t="s">
        <v>41</v>
      </c>
      <c r="B2642" s="66" t="s">
        <v>41</v>
      </c>
      <c r="C2642" s="67" t="s">
        <v>51</v>
      </c>
      <c r="D2642" s="70" t="s">
        <v>1</v>
      </c>
      <c r="E2642" s="69">
        <v>2020</v>
      </c>
      <c r="F2642" s="69" t="s">
        <v>67</v>
      </c>
      <c r="G2642" s="69" t="s">
        <v>193</v>
      </c>
      <c r="H2642" s="70" t="s">
        <v>194</v>
      </c>
      <c r="I2642" s="70" t="s">
        <v>684</v>
      </c>
      <c r="J2642" s="70" t="s">
        <v>545</v>
      </c>
      <c r="K2642" s="70" t="s">
        <v>545</v>
      </c>
      <c r="L2642" s="48">
        <v>1434.67</v>
      </c>
      <c r="M2642" s="48">
        <v>5022.6400000000003</v>
      </c>
    </row>
    <row r="2643" spans="1:13" ht="14.25" x14ac:dyDescent="0.2">
      <c r="A2643" s="66" t="s">
        <v>41</v>
      </c>
      <c r="B2643" s="66" t="s">
        <v>41</v>
      </c>
      <c r="C2643" s="67" t="s">
        <v>51</v>
      </c>
      <c r="D2643" s="70" t="s">
        <v>1</v>
      </c>
      <c r="E2643" s="69">
        <v>2020</v>
      </c>
      <c r="F2643" s="69" t="s">
        <v>67</v>
      </c>
      <c r="G2643" s="69" t="s">
        <v>193</v>
      </c>
      <c r="H2643" s="70" t="s">
        <v>194</v>
      </c>
      <c r="I2643" s="70" t="s">
        <v>237</v>
      </c>
      <c r="J2643" s="70" t="s">
        <v>545</v>
      </c>
      <c r="K2643" s="70" t="s">
        <v>545</v>
      </c>
      <c r="L2643" s="48">
        <v>1434.67</v>
      </c>
      <c r="M2643" s="48">
        <v>5022.6400000000003</v>
      </c>
    </row>
    <row r="2644" spans="1:13" ht="14.25" x14ac:dyDescent="0.2">
      <c r="A2644" s="66" t="s">
        <v>41</v>
      </c>
      <c r="B2644" s="66" t="s">
        <v>41</v>
      </c>
      <c r="C2644" s="67" t="s">
        <v>51</v>
      </c>
      <c r="D2644" s="70" t="s">
        <v>1</v>
      </c>
      <c r="E2644" s="69">
        <v>2020</v>
      </c>
      <c r="F2644" s="69" t="s">
        <v>67</v>
      </c>
      <c r="G2644" s="69" t="s">
        <v>193</v>
      </c>
      <c r="H2644" s="70" t="s">
        <v>194</v>
      </c>
      <c r="I2644" s="70" t="s">
        <v>218</v>
      </c>
      <c r="J2644" s="70" t="s">
        <v>545</v>
      </c>
      <c r="K2644" s="70" t="s">
        <v>545</v>
      </c>
      <c r="L2644" s="48">
        <v>1434.67</v>
      </c>
      <c r="M2644" s="48">
        <v>5022.6400000000003</v>
      </c>
    </row>
    <row r="2645" spans="1:13" ht="14.25" x14ac:dyDescent="0.2">
      <c r="A2645" s="66" t="s">
        <v>41</v>
      </c>
      <c r="B2645" s="66" t="s">
        <v>41</v>
      </c>
      <c r="C2645" s="67" t="s">
        <v>55</v>
      </c>
      <c r="D2645" s="70" t="s">
        <v>6</v>
      </c>
      <c r="E2645" s="69">
        <v>2018</v>
      </c>
      <c r="F2645" s="69" t="s">
        <v>71</v>
      </c>
      <c r="G2645" s="69" t="s">
        <v>264</v>
      </c>
      <c r="H2645" s="70" t="s">
        <v>271</v>
      </c>
      <c r="I2645" s="70" t="s">
        <v>736</v>
      </c>
      <c r="J2645" s="70" t="s">
        <v>634</v>
      </c>
      <c r="K2645" s="70" t="s">
        <v>634</v>
      </c>
      <c r="L2645" s="56">
        <v>2245.1</v>
      </c>
      <c r="M2645" s="56">
        <v>4326.8999999999996</v>
      </c>
    </row>
    <row r="2646" spans="1:13" ht="14.25" x14ac:dyDescent="0.2">
      <c r="A2646" s="66" t="s">
        <v>41</v>
      </c>
      <c r="B2646" s="66" t="s">
        <v>41</v>
      </c>
      <c r="C2646" s="67" t="s">
        <v>51</v>
      </c>
      <c r="D2646" s="70" t="s">
        <v>1</v>
      </c>
      <c r="E2646" s="69">
        <v>2020</v>
      </c>
      <c r="F2646" s="69" t="s">
        <v>67</v>
      </c>
      <c r="G2646" s="69" t="s">
        <v>193</v>
      </c>
      <c r="H2646" s="70" t="s">
        <v>194</v>
      </c>
      <c r="I2646" s="70" t="s">
        <v>205</v>
      </c>
      <c r="J2646" s="70" t="s">
        <v>545</v>
      </c>
      <c r="K2646" s="70" t="s">
        <v>545</v>
      </c>
      <c r="L2646" s="48">
        <v>1434.67</v>
      </c>
      <c r="M2646" s="48">
        <v>5022.6400000000003</v>
      </c>
    </row>
    <row r="2647" spans="1:13" ht="14.25" x14ac:dyDescent="0.2">
      <c r="A2647" s="66" t="s">
        <v>41</v>
      </c>
      <c r="B2647" s="66" t="s">
        <v>41</v>
      </c>
      <c r="C2647" s="67" t="s">
        <v>654</v>
      </c>
      <c r="D2647" s="70" t="s">
        <v>2</v>
      </c>
      <c r="E2647" s="69">
        <v>2018</v>
      </c>
      <c r="F2647" s="69" t="s">
        <v>64</v>
      </c>
      <c r="G2647" s="69" t="s">
        <v>159</v>
      </c>
      <c r="H2647" s="70" t="s">
        <v>129</v>
      </c>
      <c r="I2647" s="70" t="s">
        <v>688</v>
      </c>
      <c r="J2647" s="70" t="s">
        <v>634</v>
      </c>
      <c r="K2647" s="70" t="s">
        <v>634</v>
      </c>
      <c r="L2647" s="48">
        <v>2035.97</v>
      </c>
      <c r="M2647" s="48">
        <v>4337.2999999999993</v>
      </c>
    </row>
    <row r="2648" spans="1:13" ht="14.25" x14ac:dyDescent="0.2">
      <c r="A2648" s="66" t="s">
        <v>41</v>
      </c>
      <c r="B2648" s="66" t="s">
        <v>41</v>
      </c>
      <c r="C2648" s="67" t="s">
        <v>51</v>
      </c>
      <c r="D2648" s="70" t="s">
        <v>1</v>
      </c>
      <c r="E2648" s="69">
        <v>2020</v>
      </c>
      <c r="F2648" s="69" t="s">
        <v>67</v>
      </c>
      <c r="G2648" s="69" t="s">
        <v>193</v>
      </c>
      <c r="H2648" s="70" t="s">
        <v>194</v>
      </c>
      <c r="I2648" s="70" t="s">
        <v>732</v>
      </c>
      <c r="J2648" s="70" t="s">
        <v>545</v>
      </c>
      <c r="K2648" s="70" t="s">
        <v>545</v>
      </c>
      <c r="L2648" s="48">
        <v>1434.67</v>
      </c>
      <c r="M2648" s="48">
        <v>5022.6400000000003</v>
      </c>
    </row>
    <row r="2649" spans="1:13" ht="14.25" x14ac:dyDescent="0.2">
      <c r="A2649" s="66" t="s">
        <v>41</v>
      </c>
      <c r="B2649" s="66" t="s">
        <v>41</v>
      </c>
      <c r="C2649" s="67" t="s">
        <v>52</v>
      </c>
      <c r="D2649" s="70" t="s">
        <v>25</v>
      </c>
      <c r="E2649" s="69">
        <v>2020</v>
      </c>
      <c r="F2649" s="69" t="s">
        <v>68</v>
      </c>
      <c r="G2649" s="69" t="s">
        <v>250</v>
      </c>
      <c r="H2649" s="70" t="s">
        <v>99</v>
      </c>
      <c r="I2649" s="70" t="s">
        <v>825</v>
      </c>
      <c r="J2649" s="70" t="s">
        <v>634</v>
      </c>
      <c r="K2649" s="70" t="s">
        <v>634</v>
      </c>
      <c r="L2649" s="48">
        <v>1179.2</v>
      </c>
      <c r="M2649" s="48">
        <v>3212.99</v>
      </c>
    </row>
    <row r="2650" spans="1:13" ht="14.25" x14ac:dyDescent="0.2">
      <c r="A2650" s="66" t="s">
        <v>41</v>
      </c>
      <c r="B2650" s="66" t="s">
        <v>41</v>
      </c>
      <c r="C2650" s="67" t="s">
        <v>726</v>
      </c>
      <c r="D2650" s="70" t="s">
        <v>26</v>
      </c>
      <c r="E2650" s="69">
        <v>2020</v>
      </c>
      <c r="F2650" s="69" t="s">
        <v>61</v>
      </c>
      <c r="G2650" s="69" t="s">
        <v>102</v>
      </c>
      <c r="H2650" s="70" t="s">
        <v>129</v>
      </c>
      <c r="I2650" s="70" t="s">
        <v>727</v>
      </c>
      <c r="J2650" s="70" t="s">
        <v>634</v>
      </c>
      <c r="K2650" s="70" t="s">
        <v>634</v>
      </c>
      <c r="L2650" s="48">
        <v>1212</v>
      </c>
      <c r="M2650" s="48">
        <v>2929.14</v>
      </c>
    </row>
    <row r="2651" spans="1:13" ht="14.25" x14ac:dyDescent="0.2">
      <c r="A2651" s="66" t="s">
        <v>41</v>
      </c>
      <c r="B2651" s="66" t="s">
        <v>41</v>
      </c>
      <c r="C2651" s="67" t="s">
        <v>751</v>
      </c>
      <c r="D2651" s="70" t="s">
        <v>27</v>
      </c>
      <c r="E2651" s="69">
        <v>2018</v>
      </c>
      <c r="F2651" s="69" t="s">
        <v>72</v>
      </c>
      <c r="G2651" s="69" t="s">
        <v>275</v>
      </c>
      <c r="H2651" s="70" t="s">
        <v>277</v>
      </c>
      <c r="I2651" s="70" t="s">
        <v>105</v>
      </c>
      <c r="J2651" s="70" t="s">
        <v>634</v>
      </c>
      <c r="K2651" s="70" t="s">
        <v>634</v>
      </c>
      <c r="L2651" s="48">
        <v>1523.3</v>
      </c>
      <c r="M2651" s="48">
        <v>3458.29</v>
      </c>
    </row>
    <row r="2652" spans="1:13" ht="14.25" x14ac:dyDescent="0.2">
      <c r="A2652" s="66" t="s">
        <v>41</v>
      </c>
      <c r="B2652" s="66" t="s">
        <v>41</v>
      </c>
      <c r="C2652" s="67" t="s">
        <v>691</v>
      </c>
      <c r="D2652" s="70" t="s">
        <v>21</v>
      </c>
      <c r="E2652" s="69">
        <v>2019</v>
      </c>
      <c r="F2652" s="69" t="s">
        <v>75</v>
      </c>
      <c r="G2652" s="69" t="s">
        <v>312</v>
      </c>
      <c r="H2652" s="70" t="s">
        <v>313</v>
      </c>
      <c r="I2652" s="70" t="s">
        <v>681</v>
      </c>
      <c r="J2652" s="70" t="s">
        <v>634</v>
      </c>
      <c r="K2652" s="70" t="s">
        <v>634</v>
      </c>
      <c r="L2652" s="48">
        <v>1236.43</v>
      </c>
      <c r="M2652" s="48">
        <v>3029.39</v>
      </c>
    </row>
    <row r="2653" spans="1:13" ht="15" x14ac:dyDescent="0.2">
      <c r="A2653" s="66" t="s">
        <v>41</v>
      </c>
      <c r="B2653" s="66" t="s">
        <v>41</v>
      </c>
      <c r="C2653" s="67" t="s">
        <v>706</v>
      </c>
      <c r="D2653" s="70" t="s">
        <v>568</v>
      </c>
      <c r="E2653" s="69">
        <v>2022</v>
      </c>
      <c r="F2653" s="69" t="s">
        <v>61</v>
      </c>
      <c r="G2653" s="69" t="s">
        <v>102</v>
      </c>
      <c r="H2653" s="70" t="s">
        <v>103</v>
      </c>
      <c r="I2653" s="70" t="s">
        <v>695</v>
      </c>
      <c r="J2653" s="70" t="s">
        <v>634</v>
      </c>
      <c r="K2653" s="70" t="s">
        <v>634</v>
      </c>
      <c r="L2653" s="71">
        <v>2064.84</v>
      </c>
      <c r="M2653" s="71">
        <v>4065.57</v>
      </c>
    </row>
    <row r="2654" spans="1:13" ht="14.25" x14ac:dyDescent="0.2">
      <c r="A2654" s="66" t="s">
        <v>41</v>
      </c>
      <c r="B2654" s="66" t="s">
        <v>41</v>
      </c>
      <c r="C2654" s="67" t="s">
        <v>57</v>
      </c>
      <c r="D2654" s="70" t="s">
        <v>0</v>
      </c>
      <c r="E2654" s="69">
        <v>2018</v>
      </c>
      <c r="F2654" s="69" t="s">
        <v>61</v>
      </c>
      <c r="G2654" s="69" t="s">
        <v>102</v>
      </c>
      <c r="H2654" s="70" t="s">
        <v>495</v>
      </c>
      <c r="I2654" s="70" t="s">
        <v>718</v>
      </c>
      <c r="J2654" s="70" t="s">
        <v>634</v>
      </c>
      <c r="K2654" s="70" t="s">
        <v>634</v>
      </c>
      <c r="L2654" s="48">
        <v>1718.8</v>
      </c>
      <c r="M2654" s="48">
        <v>5893.71</v>
      </c>
    </row>
    <row r="2655" spans="1:13" ht="14.25" x14ac:dyDescent="0.2">
      <c r="A2655" s="66" t="s">
        <v>41</v>
      </c>
      <c r="B2655" s="66" t="s">
        <v>41</v>
      </c>
      <c r="C2655" s="67" t="s">
        <v>691</v>
      </c>
      <c r="D2655" s="70" t="s">
        <v>21</v>
      </c>
      <c r="E2655" s="69">
        <v>2019</v>
      </c>
      <c r="F2655" s="69" t="s">
        <v>75</v>
      </c>
      <c r="G2655" s="69" t="s">
        <v>312</v>
      </c>
      <c r="H2655" s="70" t="s">
        <v>313</v>
      </c>
      <c r="I2655" s="70" t="s">
        <v>801</v>
      </c>
      <c r="J2655" s="70" t="s">
        <v>634</v>
      </c>
      <c r="K2655" s="70" t="s">
        <v>634</v>
      </c>
      <c r="L2655" s="48">
        <v>1236.43</v>
      </c>
      <c r="M2655" s="48">
        <v>3029.39</v>
      </c>
    </row>
    <row r="2656" spans="1:13" ht="14.25" x14ac:dyDescent="0.2">
      <c r="A2656" s="66" t="s">
        <v>41</v>
      </c>
      <c r="B2656" s="66" t="s">
        <v>41</v>
      </c>
      <c r="C2656" s="67" t="s">
        <v>659</v>
      </c>
      <c r="D2656" s="70" t="s">
        <v>4</v>
      </c>
      <c r="E2656" s="69">
        <v>2020</v>
      </c>
      <c r="F2656" s="69" t="s">
        <v>66</v>
      </c>
      <c r="G2656" s="69" t="s">
        <v>186</v>
      </c>
      <c r="H2656" s="70" t="s">
        <v>179</v>
      </c>
      <c r="I2656" s="70" t="s">
        <v>454</v>
      </c>
      <c r="J2656" s="70" t="s">
        <v>545</v>
      </c>
      <c r="K2656" s="70" t="s">
        <v>545</v>
      </c>
      <c r="L2656" s="48">
        <v>1122.19</v>
      </c>
      <c r="M2656" s="48">
        <v>1499.5262090000001</v>
      </c>
    </row>
    <row r="2657" spans="1:13" ht="14.25" x14ac:dyDescent="0.2">
      <c r="A2657" s="66" t="s">
        <v>41</v>
      </c>
      <c r="B2657" s="66" t="s">
        <v>41</v>
      </c>
      <c r="C2657" s="67" t="s">
        <v>47</v>
      </c>
      <c r="D2657" s="70" t="s">
        <v>17</v>
      </c>
      <c r="E2657" s="69">
        <v>2018</v>
      </c>
      <c r="F2657" s="69" t="s">
        <v>64</v>
      </c>
      <c r="G2657" s="69" t="s">
        <v>159</v>
      </c>
      <c r="H2657" s="70" t="s">
        <v>162</v>
      </c>
      <c r="I2657" s="70" t="s">
        <v>802</v>
      </c>
      <c r="J2657" s="70" t="s">
        <v>634</v>
      </c>
      <c r="K2657" s="70" t="s">
        <v>634</v>
      </c>
      <c r="L2657" s="48">
        <v>4986.87</v>
      </c>
      <c r="M2657" s="48">
        <v>8525.9599999999991</v>
      </c>
    </row>
    <row r="2658" spans="1:13" ht="14.25" x14ac:dyDescent="0.2">
      <c r="A2658" s="66" t="s">
        <v>41</v>
      </c>
      <c r="B2658" s="66" t="s">
        <v>41</v>
      </c>
      <c r="C2658" s="67" t="s">
        <v>55</v>
      </c>
      <c r="D2658" s="70" t="s">
        <v>6</v>
      </c>
      <c r="E2658" s="69">
        <v>2018</v>
      </c>
      <c r="F2658" s="69" t="s">
        <v>71</v>
      </c>
      <c r="G2658" s="69" t="s">
        <v>264</v>
      </c>
      <c r="H2658" s="70" t="s">
        <v>99</v>
      </c>
      <c r="I2658" s="70" t="s">
        <v>736</v>
      </c>
      <c r="J2658" s="70" t="s">
        <v>634</v>
      </c>
      <c r="K2658" s="70" t="s">
        <v>634</v>
      </c>
      <c r="L2658" s="56">
        <v>1727</v>
      </c>
      <c r="M2658" s="56">
        <v>3452.47</v>
      </c>
    </row>
    <row r="2659" spans="1:13" ht="14.25" x14ac:dyDescent="0.2">
      <c r="A2659" s="66" t="s">
        <v>41</v>
      </c>
      <c r="B2659" s="66" t="s">
        <v>41</v>
      </c>
      <c r="C2659" s="67" t="s">
        <v>668</v>
      </c>
      <c r="D2659" s="70" t="s">
        <v>10</v>
      </c>
      <c r="E2659" s="69">
        <v>2019</v>
      </c>
      <c r="F2659" s="69" t="s">
        <v>76</v>
      </c>
      <c r="G2659" s="69" t="s">
        <v>328</v>
      </c>
      <c r="H2659" s="70" t="s">
        <v>179</v>
      </c>
      <c r="I2659" s="70" t="s">
        <v>361</v>
      </c>
      <c r="J2659" s="70" t="s">
        <v>546</v>
      </c>
      <c r="K2659" s="70" t="s">
        <v>546</v>
      </c>
      <c r="L2659" s="48">
        <v>1122.2</v>
      </c>
      <c r="M2659" s="48">
        <v>3112.55</v>
      </c>
    </row>
    <row r="2660" spans="1:13" ht="14.25" x14ac:dyDescent="0.2">
      <c r="A2660" s="66" t="s">
        <v>41</v>
      </c>
      <c r="B2660" s="66" t="s">
        <v>41</v>
      </c>
      <c r="C2660" s="67" t="s">
        <v>659</v>
      </c>
      <c r="D2660" s="70" t="s">
        <v>4</v>
      </c>
      <c r="E2660" s="69">
        <v>2020</v>
      </c>
      <c r="F2660" s="69" t="s">
        <v>66</v>
      </c>
      <c r="G2660" s="69" t="s">
        <v>186</v>
      </c>
      <c r="H2660" s="70" t="s">
        <v>179</v>
      </c>
      <c r="I2660" s="70" t="s">
        <v>486</v>
      </c>
      <c r="J2660" s="70" t="s">
        <v>545</v>
      </c>
      <c r="K2660" s="70" t="s">
        <v>545</v>
      </c>
      <c r="L2660" s="48">
        <v>1122.19</v>
      </c>
      <c r="M2660" s="48">
        <v>1499.5262090000001</v>
      </c>
    </row>
    <row r="2661" spans="1:13" ht="14.25" x14ac:dyDescent="0.2">
      <c r="A2661" s="66" t="s">
        <v>41</v>
      </c>
      <c r="B2661" s="66" t="s">
        <v>41</v>
      </c>
      <c r="C2661" s="67" t="s">
        <v>51</v>
      </c>
      <c r="D2661" s="70" t="s">
        <v>1</v>
      </c>
      <c r="E2661" s="69">
        <v>2020</v>
      </c>
      <c r="F2661" s="69" t="s">
        <v>67</v>
      </c>
      <c r="G2661" s="69" t="s">
        <v>193</v>
      </c>
      <c r="H2661" s="70" t="s">
        <v>194</v>
      </c>
      <c r="I2661" s="70" t="s">
        <v>240</v>
      </c>
      <c r="J2661" s="70" t="s">
        <v>545</v>
      </c>
      <c r="K2661" s="70" t="s">
        <v>545</v>
      </c>
      <c r="L2661" s="48">
        <v>1434.67</v>
      </c>
      <c r="M2661" s="48">
        <v>5022.6400000000003</v>
      </c>
    </row>
    <row r="2662" spans="1:13" ht="14.25" x14ac:dyDescent="0.2">
      <c r="A2662" s="66" t="s">
        <v>41</v>
      </c>
      <c r="B2662" s="66" t="s">
        <v>41</v>
      </c>
      <c r="C2662" s="67" t="s">
        <v>51</v>
      </c>
      <c r="D2662" s="70" t="s">
        <v>1</v>
      </c>
      <c r="E2662" s="69">
        <v>2020</v>
      </c>
      <c r="F2662" s="69" t="s">
        <v>67</v>
      </c>
      <c r="G2662" s="69" t="s">
        <v>193</v>
      </c>
      <c r="H2662" s="70" t="s">
        <v>194</v>
      </c>
      <c r="I2662" s="70" t="s">
        <v>801</v>
      </c>
      <c r="J2662" s="70" t="s">
        <v>545</v>
      </c>
      <c r="K2662" s="70" t="s">
        <v>545</v>
      </c>
      <c r="L2662" s="48">
        <v>1434.67</v>
      </c>
      <c r="M2662" s="48">
        <v>5022.6400000000003</v>
      </c>
    </row>
    <row r="2663" spans="1:13" ht="14.25" x14ac:dyDescent="0.2">
      <c r="A2663" s="66" t="s">
        <v>41</v>
      </c>
      <c r="B2663" s="66" t="s">
        <v>41</v>
      </c>
      <c r="C2663" s="67" t="s">
        <v>719</v>
      </c>
      <c r="D2663" s="70" t="s">
        <v>720</v>
      </c>
      <c r="E2663" s="69">
        <v>2022</v>
      </c>
      <c r="F2663" s="69" t="s">
        <v>75</v>
      </c>
      <c r="G2663" s="69" t="s">
        <v>312</v>
      </c>
      <c r="H2663" s="70" t="s">
        <v>257</v>
      </c>
      <c r="I2663" s="70" t="s">
        <v>785</v>
      </c>
      <c r="J2663" s="70" t="s">
        <v>634</v>
      </c>
      <c r="K2663" s="70" t="s">
        <v>634</v>
      </c>
      <c r="L2663" s="48">
        <v>2248.5</v>
      </c>
      <c r="M2663" s="48">
        <v>4541.18</v>
      </c>
    </row>
    <row r="2664" spans="1:13" ht="15" x14ac:dyDescent="0.2">
      <c r="A2664" s="66" t="s">
        <v>41</v>
      </c>
      <c r="B2664" s="66" t="s">
        <v>41</v>
      </c>
      <c r="C2664" s="67" t="s">
        <v>675</v>
      </c>
      <c r="D2664" s="70" t="s">
        <v>15</v>
      </c>
      <c r="E2664" s="69">
        <v>2018</v>
      </c>
      <c r="F2664" s="69" t="s">
        <v>676</v>
      </c>
      <c r="G2664" s="69" t="s">
        <v>280</v>
      </c>
      <c r="H2664" s="70" t="s">
        <v>281</v>
      </c>
      <c r="I2664" s="70" t="s">
        <v>679</v>
      </c>
      <c r="J2664" s="70" t="s">
        <v>634</v>
      </c>
      <c r="K2664" s="70" t="s">
        <v>634</v>
      </c>
      <c r="L2664" s="71">
        <v>1284.72</v>
      </c>
      <c r="M2664" s="71">
        <v>2988.15</v>
      </c>
    </row>
    <row r="2665" spans="1:13" ht="15" x14ac:dyDescent="0.2">
      <c r="A2665" s="66" t="s">
        <v>41</v>
      </c>
      <c r="B2665" s="66" t="s">
        <v>41</v>
      </c>
      <c r="C2665" s="67" t="s">
        <v>675</v>
      </c>
      <c r="D2665" s="70" t="s">
        <v>15</v>
      </c>
      <c r="E2665" s="69">
        <v>2018</v>
      </c>
      <c r="F2665" s="69" t="s">
        <v>676</v>
      </c>
      <c r="G2665" s="69" t="s">
        <v>280</v>
      </c>
      <c r="H2665" s="70" t="s">
        <v>281</v>
      </c>
      <c r="I2665" s="70" t="s">
        <v>753</v>
      </c>
      <c r="J2665" s="70" t="s">
        <v>634</v>
      </c>
      <c r="K2665" s="70" t="s">
        <v>634</v>
      </c>
      <c r="L2665" s="71">
        <v>1284.72</v>
      </c>
      <c r="M2665" s="71">
        <v>2988.15</v>
      </c>
    </row>
    <row r="2666" spans="1:13" ht="14.25" x14ac:dyDescent="0.2">
      <c r="A2666" s="66" t="s">
        <v>41</v>
      </c>
      <c r="B2666" s="66" t="s">
        <v>41</v>
      </c>
      <c r="C2666" s="67" t="s">
        <v>55</v>
      </c>
      <c r="D2666" s="70" t="s">
        <v>6</v>
      </c>
      <c r="E2666" s="69">
        <v>2018</v>
      </c>
      <c r="F2666" s="69" t="s">
        <v>71</v>
      </c>
      <c r="G2666" s="69" t="s">
        <v>264</v>
      </c>
      <c r="H2666" s="70" t="s">
        <v>269</v>
      </c>
      <c r="I2666" s="70" t="s">
        <v>679</v>
      </c>
      <c r="J2666" s="70" t="s">
        <v>634</v>
      </c>
      <c r="K2666" s="70" t="s">
        <v>634</v>
      </c>
      <c r="L2666" s="56">
        <v>1727</v>
      </c>
      <c r="M2666" s="56">
        <v>3479.61</v>
      </c>
    </row>
    <row r="2667" spans="1:13" ht="15" x14ac:dyDescent="0.2">
      <c r="A2667" s="66" t="s">
        <v>41</v>
      </c>
      <c r="B2667" s="66" t="s">
        <v>41</v>
      </c>
      <c r="C2667" s="67" t="s">
        <v>675</v>
      </c>
      <c r="D2667" s="70" t="s">
        <v>15</v>
      </c>
      <c r="E2667" s="69">
        <v>2018</v>
      </c>
      <c r="F2667" s="69" t="s">
        <v>676</v>
      </c>
      <c r="G2667" s="69" t="s">
        <v>280</v>
      </c>
      <c r="H2667" s="70" t="s">
        <v>281</v>
      </c>
      <c r="I2667" s="70" t="s">
        <v>718</v>
      </c>
      <c r="J2667" s="70" t="s">
        <v>634</v>
      </c>
      <c r="K2667" s="70" t="s">
        <v>634</v>
      </c>
      <c r="L2667" s="71">
        <v>1284.72</v>
      </c>
      <c r="M2667" s="71">
        <v>2988.15</v>
      </c>
    </row>
    <row r="2668" spans="1:13" ht="14.25" x14ac:dyDescent="0.2">
      <c r="A2668" s="66" t="s">
        <v>41</v>
      </c>
      <c r="B2668" s="66" t="s">
        <v>41</v>
      </c>
      <c r="C2668" s="67" t="s">
        <v>682</v>
      </c>
      <c r="D2668" s="70" t="s">
        <v>19</v>
      </c>
      <c r="E2668" s="69">
        <v>2019</v>
      </c>
      <c r="F2668" s="69" t="s">
        <v>683</v>
      </c>
      <c r="G2668" s="69" t="s">
        <v>308</v>
      </c>
      <c r="H2668" s="70" t="s">
        <v>310</v>
      </c>
      <c r="I2668" s="70" t="s">
        <v>114</v>
      </c>
      <c r="J2668" s="70" t="s">
        <v>634</v>
      </c>
      <c r="K2668" s="70" t="s">
        <v>634</v>
      </c>
      <c r="L2668" s="51">
        <v>1236.43</v>
      </c>
      <c r="M2668" s="51">
        <v>2323.46</v>
      </c>
    </row>
    <row r="2669" spans="1:13" ht="15" x14ac:dyDescent="0.2">
      <c r="A2669" s="66" t="s">
        <v>41</v>
      </c>
      <c r="B2669" s="66" t="s">
        <v>41</v>
      </c>
      <c r="C2669" s="67" t="s">
        <v>706</v>
      </c>
      <c r="D2669" s="70" t="s">
        <v>568</v>
      </c>
      <c r="E2669" s="69">
        <v>2022</v>
      </c>
      <c r="F2669" s="69" t="s">
        <v>61</v>
      </c>
      <c r="G2669" s="69" t="s">
        <v>102</v>
      </c>
      <c r="H2669" s="70" t="s">
        <v>103</v>
      </c>
      <c r="I2669" s="70" t="s">
        <v>105</v>
      </c>
      <c r="J2669" s="70" t="s">
        <v>634</v>
      </c>
      <c r="K2669" s="70" t="s">
        <v>634</v>
      </c>
      <c r="L2669" s="71">
        <v>2064.84</v>
      </c>
      <c r="M2669" s="71">
        <v>4065.57</v>
      </c>
    </row>
    <row r="2670" spans="1:13" ht="14.25" x14ac:dyDescent="0.2">
      <c r="A2670" s="66" t="s">
        <v>41</v>
      </c>
      <c r="B2670" s="66" t="s">
        <v>41</v>
      </c>
      <c r="C2670" s="67" t="s">
        <v>55</v>
      </c>
      <c r="D2670" s="70" t="s">
        <v>6</v>
      </c>
      <c r="E2670" s="69">
        <v>2018</v>
      </c>
      <c r="F2670" s="69" t="s">
        <v>71</v>
      </c>
      <c r="G2670" s="69" t="s">
        <v>264</v>
      </c>
      <c r="H2670" s="70" t="s">
        <v>129</v>
      </c>
      <c r="I2670" s="70" t="s">
        <v>686</v>
      </c>
      <c r="J2670" s="70" t="s">
        <v>634</v>
      </c>
      <c r="K2670" s="70" t="s">
        <v>634</v>
      </c>
      <c r="L2670" s="56">
        <v>1298</v>
      </c>
      <c r="M2670" s="56">
        <v>2742.53</v>
      </c>
    </row>
    <row r="2671" spans="1:13" ht="14.25" x14ac:dyDescent="0.2">
      <c r="A2671" s="66" t="s">
        <v>41</v>
      </c>
      <c r="B2671" s="66" t="s">
        <v>41</v>
      </c>
      <c r="C2671" s="67" t="s">
        <v>751</v>
      </c>
      <c r="D2671" s="70" t="s">
        <v>27</v>
      </c>
      <c r="E2671" s="69">
        <v>2018</v>
      </c>
      <c r="F2671" s="69" t="s">
        <v>72</v>
      </c>
      <c r="G2671" s="69" t="s">
        <v>275</v>
      </c>
      <c r="H2671" s="70" t="s">
        <v>277</v>
      </c>
      <c r="I2671" s="70" t="s">
        <v>114</v>
      </c>
      <c r="J2671" s="70" t="s">
        <v>634</v>
      </c>
      <c r="K2671" s="70" t="s">
        <v>634</v>
      </c>
      <c r="L2671" s="48">
        <v>1523.3</v>
      </c>
      <c r="M2671" s="48">
        <v>3458.29</v>
      </c>
    </row>
    <row r="2672" spans="1:13" ht="14.25" x14ac:dyDescent="0.2">
      <c r="A2672" s="66" t="s">
        <v>41</v>
      </c>
      <c r="B2672" s="66" t="s">
        <v>41</v>
      </c>
      <c r="C2672" s="67" t="s">
        <v>50</v>
      </c>
      <c r="D2672" s="70" t="s">
        <v>14</v>
      </c>
      <c r="E2672" s="69">
        <v>2019</v>
      </c>
      <c r="F2672" s="69" t="s">
        <v>66</v>
      </c>
      <c r="G2672" s="69" t="s">
        <v>186</v>
      </c>
      <c r="H2672" s="70" t="s">
        <v>93</v>
      </c>
      <c r="I2672" s="70" t="s">
        <v>734</v>
      </c>
      <c r="J2672" s="70" t="s">
        <v>634</v>
      </c>
      <c r="K2672" s="70" t="s">
        <v>634</v>
      </c>
      <c r="L2672" s="48">
        <v>1735.89</v>
      </c>
      <c r="M2672" s="48">
        <v>1945.6</v>
      </c>
    </row>
    <row r="2673" spans="1:13" ht="14.25" x14ac:dyDescent="0.2">
      <c r="A2673" s="66" t="s">
        <v>41</v>
      </c>
      <c r="B2673" s="66" t="s">
        <v>41</v>
      </c>
      <c r="C2673" s="67" t="s">
        <v>691</v>
      </c>
      <c r="D2673" s="70" t="s">
        <v>21</v>
      </c>
      <c r="E2673" s="69">
        <v>2019</v>
      </c>
      <c r="F2673" s="69" t="s">
        <v>75</v>
      </c>
      <c r="G2673" s="69" t="s">
        <v>312</v>
      </c>
      <c r="H2673" s="70" t="s">
        <v>313</v>
      </c>
      <c r="I2673" s="70" t="s">
        <v>695</v>
      </c>
      <c r="J2673" s="70" t="s">
        <v>634</v>
      </c>
      <c r="K2673" s="70" t="s">
        <v>634</v>
      </c>
      <c r="L2673" s="48">
        <v>1236.43</v>
      </c>
      <c r="M2673" s="48">
        <v>3029.39</v>
      </c>
    </row>
    <row r="2674" spans="1:13" ht="14.25" x14ac:dyDescent="0.2">
      <c r="A2674" s="66" t="s">
        <v>41</v>
      </c>
      <c r="B2674" s="66" t="s">
        <v>41</v>
      </c>
      <c r="C2674" s="67" t="s">
        <v>691</v>
      </c>
      <c r="D2674" s="70" t="s">
        <v>21</v>
      </c>
      <c r="E2674" s="69">
        <v>2019</v>
      </c>
      <c r="F2674" s="69" t="s">
        <v>75</v>
      </c>
      <c r="G2674" s="69" t="s">
        <v>312</v>
      </c>
      <c r="H2674" s="70" t="s">
        <v>313</v>
      </c>
      <c r="I2674" s="70" t="s">
        <v>695</v>
      </c>
      <c r="J2674" s="70" t="s">
        <v>634</v>
      </c>
      <c r="K2674" s="70" t="s">
        <v>634</v>
      </c>
      <c r="L2674" s="48">
        <v>1236.43</v>
      </c>
      <c r="M2674" s="48">
        <v>3029.39</v>
      </c>
    </row>
    <row r="2675" spans="1:13" ht="14.25" x14ac:dyDescent="0.2">
      <c r="A2675" s="66" t="s">
        <v>41</v>
      </c>
      <c r="B2675" s="66" t="s">
        <v>41</v>
      </c>
      <c r="C2675" s="67" t="s">
        <v>691</v>
      </c>
      <c r="D2675" s="70" t="s">
        <v>21</v>
      </c>
      <c r="E2675" s="69">
        <v>2019</v>
      </c>
      <c r="F2675" s="69" t="s">
        <v>75</v>
      </c>
      <c r="G2675" s="69" t="s">
        <v>312</v>
      </c>
      <c r="H2675" s="70" t="s">
        <v>313</v>
      </c>
      <c r="I2675" s="70" t="s">
        <v>681</v>
      </c>
      <c r="J2675" s="70" t="s">
        <v>634</v>
      </c>
      <c r="K2675" s="70" t="s">
        <v>634</v>
      </c>
      <c r="L2675" s="48">
        <v>1236.43</v>
      </c>
      <c r="M2675" s="48">
        <v>3029.39</v>
      </c>
    </row>
    <row r="2676" spans="1:13" ht="14.25" x14ac:dyDescent="0.2">
      <c r="A2676" s="66" t="s">
        <v>41</v>
      </c>
      <c r="B2676" s="66" t="s">
        <v>41</v>
      </c>
      <c r="C2676" s="67" t="s">
        <v>656</v>
      </c>
      <c r="D2676" s="70" t="s">
        <v>657</v>
      </c>
      <c r="E2676" s="69">
        <v>2023</v>
      </c>
      <c r="F2676" s="69" t="s">
        <v>61</v>
      </c>
      <c r="G2676" s="69" t="s">
        <v>102</v>
      </c>
      <c r="H2676" s="70" t="s">
        <v>180</v>
      </c>
      <c r="I2676" s="70" t="s">
        <v>715</v>
      </c>
      <c r="J2676" s="70" t="s">
        <v>634</v>
      </c>
      <c r="K2676" s="70" t="s">
        <v>634</v>
      </c>
      <c r="L2676" s="48">
        <v>1212</v>
      </c>
      <c r="M2676" s="48">
        <v>3818.04</v>
      </c>
    </row>
    <row r="2677" spans="1:13" ht="14.25" x14ac:dyDescent="0.2">
      <c r="A2677" s="66" t="s">
        <v>41</v>
      </c>
      <c r="B2677" s="66" t="s">
        <v>41</v>
      </c>
      <c r="C2677" s="67" t="s">
        <v>48</v>
      </c>
      <c r="D2677" s="70" t="s">
        <v>11</v>
      </c>
      <c r="E2677" s="69">
        <v>2018</v>
      </c>
      <c r="F2677" s="69" t="s">
        <v>59</v>
      </c>
      <c r="G2677" s="69" t="s">
        <v>82</v>
      </c>
      <c r="H2677" s="70" t="s">
        <v>129</v>
      </c>
      <c r="I2677" s="70" t="s">
        <v>812</v>
      </c>
      <c r="J2677" s="70" t="s">
        <v>634</v>
      </c>
      <c r="K2677" s="70" t="s">
        <v>634</v>
      </c>
      <c r="L2677" s="48">
        <v>1298</v>
      </c>
      <c r="M2677" s="48">
        <v>1694</v>
      </c>
    </row>
    <row r="2678" spans="1:13" ht="15" x14ac:dyDescent="0.2">
      <c r="A2678" s="66" t="s">
        <v>41</v>
      </c>
      <c r="B2678" s="66" t="s">
        <v>41</v>
      </c>
      <c r="C2678" s="67" t="s">
        <v>675</v>
      </c>
      <c r="D2678" s="70" t="s">
        <v>15</v>
      </c>
      <c r="E2678" s="69">
        <v>2018</v>
      </c>
      <c r="F2678" s="69" t="s">
        <v>676</v>
      </c>
      <c r="G2678" s="69" t="s">
        <v>280</v>
      </c>
      <c r="H2678" s="70" t="s">
        <v>281</v>
      </c>
      <c r="I2678" s="70" t="s">
        <v>685</v>
      </c>
      <c r="J2678" s="70" t="s">
        <v>634</v>
      </c>
      <c r="K2678" s="70" t="s">
        <v>634</v>
      </c>
      <c r="L2678" s="71">
        <v>1284.72</v>
      </c>
      <c r="M2678" s="71">
        <v>2988.15</v>
      </c>
    </row>
    <row r="2679" spans="1:13" ht="14.25" x14ac:dyDescent="0.2">
      <c r="A2679" s="66" t="s">
        <v>41</v>
      </c>
      <c r="B2679" s="66" t="s">
        <v>41</v>
      </c>
      <c r="C2679" s="67" t="s">
        <v>691</v>
      </c>
      <c r="D2679" s="70" t="s">
        <v>21</v>
      </c>
      <c r="E2679" s="69">
        <v>2019</v>
      </c>
      <c r="F2679" s="69" t="s">
        <v>75</v>
      </c>
      <c r="G2679" s="69" t="s">
        <v>312</v>
      </c>
      <c r="H2679" s="70" t="s">
        <v>313</v>
      </c>
      <c r="I2679" s="70" t="s">
        <v>653</v>
      </c>
      <c r="J2679" s="70" t="s">
        <v>634</v>
      </c>
      <c r="K2679" s="70" t="s">
        <v>634</v>
      </c>
      <c r="L2679" s="48">
        <v>1236.43</v>
      </c>
      <c r="M2679" s="48">
        <v>3029.39</v>
      </c>
    </row>
    <row r="2680" spans="1:13" ht="14.25" x14ac:dyDescent="0.2">
      <c r="A2680" s="66" t="s">
        <v>41</v>
      </c>
      <c r="B2680" s="66" t="s">
        <v>41</v>
      </c>
      <c r="C2680" s="67" t="s">
        <v>57</v>
      </c>
      <c r="D2680" s="70" t="s">
        <v>0</v>
      </c>
      <c r="E2680" s="69">
        <v>2018</v>
      </c>
      <c r="F2680" s="69" t="s">
        <v>61</v>
      </c>
      <c r="G2680" s="69" t="s">
        <v>102</v>
      </c>
      <c r="H2680" s="70" t="s">
        <v>93</v>
      </c>
      <c r="I2680" s="70" t="s">
        <v>734</v>
      </c>
      <c r="J2680" s="70" t="s">
        <v>634</v>
      </c>
      <c r="K2680" s="70" t="s">
        <v>634</v>
      </c>
      <c r="L2680" s="48">
        <v>1212</v>
      </c>
      <c r="M2680" s="48">
        <v>4380.49</v>
      </c>
    </row>
    <row r="2681" spans="1:13" ht="15" x14ac:dyDescent="0.2">
      <c r="A2681" s="66" t="s">
        <v>41</v>
      </c>
      <c r="B2681" s="66" t="s">
        <v>41</v>
      </c>
      <c r="C2681" s="67" t="s">
        <v>675</v>
      </c>
      <c r="D2681" s="70" t="s">
        <v>15</v>
      </c>
      <c r="E2681" s="69">
        <v>2018</v>
      </c>
      <c r="F2681" s="69" t="s">
        <v>676</v>
      </c>
      <c r="G2681" s="69" t="s">
        <v>280</v>
      </c>
      <c r="H2681" s="70" t="s">
        <v>281</v>
      </c>
      <c r="I2681" s="70" t="s">
        <v>685</v>
      </c>
      <c r="J2681" s="70" t="s">
        <v>634</v>
      </c>
      <c r="K2681" s="70" t="s">
        <v>634</v>
      </c>
      <c r="L2681" s="71">
        <v>1284.72</v>
      </c>
      <c r="M2681" s="71">
        <v>2988.15</v>
      </c>
    </row>
    <row r="2682" spans="1:13" ht="14.25" x14ac:dyDescent="0.2">
      <c r="A2682" s="66" t="s">
        <v>41</v>
      </c>
      <c r="B2682" s="66" t="s">
        <v>41</v>
      </c>
      <c r="C2682" s="67" t="s">
        <v>668</v>
      </c>
      <c r="D2682" s="70" t="s">
        <v>10</v>
      </c>
      <c r="E2682" s="69">
        <v>2019</v>
      </c>
      <c r="F2682" s="69" t="s">
        <v>76</v>
      </c>
      <c r="G2682" s="69" t="s">
        <v>328</v>
      </c>
      <c r="H2682" s="70" t="s">
        <v>179</v>
      </c>
      <c r="I2682" s="70" t="s">
        <v>673</v>
      </c>
      <c r="J2682" s="70" t="s">
        <v>634</v>
      </c>
      <c r="K2682" s="70" t="s">
        <v>634</v>
      </c>
      <c r="L2682" s="48">
        <v>1122.2</v>
      </c>
      <c r="M2682" s="48">
        <v>3112.55</v>
      </c>
    </row>
    <row r="2683" spans="1:13" ht="14.25" x14ac:dyDescent="0.2">
      <c r="A2683" s="66" t="s">
        <v>41</v>
      </c>
      <c r="B2683" s="66" t="s">
        <v>41</v>
      </c>
      <c r="C2683" s="67" t="s">
        <v>55</v>
      </c>
      <c r="D2683" s="70" t="s">
        <v>6</v>
      </c>
      <c r="E2683" s="69">
        <v>2018</v>
      </c>
      <c r="F2683" s="69" t="s">
        <v>71</v>
      </c>
      <c r="G2683" s="69" t="s">
        <v>264</v>
      </c>
      <c r="H2683" s="70" t="s">
        <v>269</v>
      </c>
      <c r="I2683" s="70" t="s">
        <v>662</v>
      </c>
      <c r="J2683" s="70" t="s">
        <v>634</v>
      </c>
      <c r="K2683" s="70" t="s">
        <v>634</v>
      </c>
      <c r="L2683" s="56">
        <v>1727</v>
      </c>
      <c r="M2683" s="56">
        <v>3479.61</v>
      </c>
    </row>
    <row r="2684" spans="1:13" ht="14.25" x14ac:dyDescent="0.2">
      <c r="A2684" s="66" t="s">
        <v>41</v>
      </c>
      <c r="B2684" s="66" t="s">
        <v>41</v>
      </c>
      <c r="C2684" s="67" t="s">
        <v>57</v>
      </c>
      <c r="D2684" s="70" t="s">
        <v>0</v>
      </c>
      <c r="E2684" s="69">
        <v>2018</v>
      </c>
      <c r="F2684" s="69" t="s">
        <v>61</v>
      </c>
      <c r="G2684" s="69" t="s">
        <v>102</v>
      </c>
      <c r="H2684" s="70" t="s">
        <v>495</v>
      </c>
      <c r="I2684" s="70" t="s">
        <v>763</v>
      </c>
      <c r="J2684" s="70" t="s">
        <v>634</v>
      </c>
      <c r="K2684" s="70" t="s">
        <v>634</v>
      </c>
      <c r="L2684" s="48">
        <v>1718.8</v>
      </c>
      <c r="M2684" s="48">
        <v>5893.71</v>
      </c>
    </row>
    <row r="2685" spans="1:13" ht="14.25" x14ac:dyDescent="0.2">
      <c r="A2685" s="66" t="s">
        <v>41</v>
      </c>
      <c r="B2685" s="66" t="s">
        <v>41</v>
      </c>
      <c r="C2685" s="67" t="s">
        <v>55</v>
      </c>
      <c r="D2685" s="70" t="s">
        <v>6</v>
      </c>
      <c r="E2685" s="69">
        <v>2018</v>
      </c>
      <c r="F2685" s="69" t="s">
        <v>71</v>
      </c>
      <c r="G2685" s="69" t="s">
        <v>264</v>
      </c>
      <c r="H2685" s="70" t="s">
        <v>129</v>
      </c>
      <c r="I2685" s="70" t="s">
        <v>733</v>
      </c>
      <c r="J2685" s="70" t="s">
        <v>634</v>
      </c>
      <c r="K2685" s="70" t="s">
        <v>634</v>
      </c>
      <c r="L2685" s="56">
        <v>1298</v>
      </c>
      <c r="M2685" s="56">
        <v>2742.53</v>
      </c>
    </row>
    <row r="2686" spans="1:13" ht="14.25" x14ac:dyDescent="0.2">
      <c r="A2686" s="66" t="s">
        <v>41</v>
      </c>
      <c r="B2686" s="66" t="s">
        <v>41</v>
      </c>
      <c r="C2686" s="67" t="s">
        <v>691</v>
      </c>
      <c r="D2686" s="70" t="s">
        <v>21</v>
      </c>
      <c r="E2686" s="69">
        <v>2019</v>
      </c>
      <c r="F2686" s="69" t="s">
        <v>75</v>
      </c>
      <c r="G2686" s="69" t="s">
        <v>312</v>
      </c>
      <c r="H2686" s="70" t="s">
        <v>313</v>
      </c>
      <c r="I2686" s="70" t="s">
        <v>715</v>
      </c>
      <c r="J2686" s="70" t="s">
        <v>634</v>
      </c>
      <c r="K2686" s="70" t="s">
        <v>634</v>
      </c>
      <c r="L2686" s="48">
        <v>1236.43</v>
      </c>
      <c r="M2686" s="48">
        <v>3029.39</v>
      </c>
    </row>
    <row r="2687" spans="1:13" ht="14.25" x14ac:dyDescent="0.2">
      <c r="A2687" s="66" t="s">
        <v>41</v>
      </c>
      <c r="B2687" s="66" t="s">
        <v>41</v>
      </c>
      <c r="C2687" s="67" t="s">
        <v>51</v>
      </c>
      <c r="D2687" s="70" t="s">
        <v>1</v>
      </c>
      <c r="E2687" s="69">
        <v>2020</v>
      </c>
      <c r="F2687" s="69" t="s">
        <v>67</v>
      </c>
      <c r="G2687" s="69" t="s">
        <v>193</v>
      </c>
      <c r="H2687" s="70" t="s">
        <v>194</v>
      </c>
      <c r="I2687" s="70" t="s">
        <v>618</v>
      </c>
      <c r="J2687" s="70" t="s">
        <v>545</v>
      </c>
      <c r="K2687" s="70" t="s">
        <v>545</v>
      </c>
      <c r="L2687" s="48">
        <v>1434.67</v>
      </c>
      <c r="M2687" s="48">
        <v>5022.6400000000003</v>
      </c>
    </row>
    <row r="2688" spans="1:13" ht="14.25" x14ac:dyDescent="0.2">
      <c r="A2688" s="66" t="s">
        <v>41</v>
      </c>
      <c r="B2688" s="66" t="s">
        <v>41</v>
      </c>
      <c r="C2688" s="67" t="s">
        <v>57</v>
      </c>
      <c r="D2688" s="70" t="s">
        <v>0</v>
      </c>
      <c r="E2688" s="69">
        <v>2018</v>
      </c>
      <c r="F2688" s="69" t="s">
        <v>61</v>
      </c>
      <c r="G2688" s="69" t="s">
        <v>102</v>
      </c>
      <c r="H2688" s="70" t="s">
        <v>93</v>
      </c>
      <c r="I2688" s="70" t="s">
        <v>734</v>
      </c>
      <c r="J2688" s="70" t="s">
        <v>634</v>
      </c>
      <c r="K2688" s="70" t="s">
        <v>634</v>
      </c>
      <c r="L2688" s="48">
        <v>1212</v>
      </c>
      <c r="M2688" s="48">
        <v>4380.49</v>
      </c>
    </row>
    <row r="2689" spans="1:13" ht="14.25" x14ac:dyDescent="0.2">
      <c r="A2689" s="66" t="s">
        <v>41</v>
      </c>
      <c r="B2689" s="66" t="s">
        <v>41</v>
      </c>
      <c r="C2689" s="67" t="s">
        <v>668</v>
      </c>
      <c r="D2689" s="70" t="s">
        <v>10</v>
      </c>
      <c r="E2689" s="69">
        <v>2019</v>
      </c>
      <c r="F2689" s="69" t="s">
        <v>76</v>
      </c>
      <c r="G2689" s="69" t="s">
        <v>328</v>
      </c>
      <c r="H2689" s="70" t="s">
        <v>179</v>
      </c>
      <c r="I2689" s="70" t="s">
        <v>345</v>
      </c>
      <c r="J2689" s="70" t="s">
        <v>545</v>
      </c>
      <c r="K2689" s="70" t="s">
        <v>545</v>
      </c>
      <c r="L2689" s="48">
        <v>1122.2</v>
      </c>
      <c r="M2689" s="48">
        <v>3112.55</v>
      </c>
    </row>
    <row r="2690" spans="1:13" ht="14.25" x14ac:dyDescent="0.2">
      <c r="A2690" s="66" t="s">
        <v>41</v>
      </c>
      <c r="B2690" s="66" t="s">
        <v>41</v>
      </c>
      <c r="C2690" s="67" t="s">
        <v>719</v>
      </c>
      <c r="D2690" s="70" t="s">
        <v>720</v>
      </c>
      <c r="E2690" s="69">
        <v>2022</v>
      </c>
      <c r="F2690" s="69" t="s">
        <v>75</v>
      </c>
      <c r="G2690" s="69" t="s">
        <v>312</v>
      </c>
      <c r="H2690" s="70" t="s">
        <v>257</v>
      </c>
      <c r="I2690" s="70" t="s">
        <v>689</v>
      </c>
      <c r="J2690" s="70" t="s">
        <v>634</v>
      </c>
      <c r="K2690" s="70" t="s">
        <v>634</v>
      </c>
      <c r="L2690" s="48">
        <v>2248.5</v>
      </c>
      <c r="M2690" s="48">
        <v>4541.18</v>
      </c>
    </row>
    <row r="2691" spans="1:13" ht="15" x14ac:dyDescent="0.2">
      <c r="A2691" s="66" t="s">
        <v>41</v>
      </c>
      <c r="B2691" s="66" t="s">
        <v>41</v>
      </c>
      <c r="C2691" s="67" t="s">
        <v>706</v>
      </c>
      <c r="D2691" s="70" t="s">
        <v>568</v>
      </c>
      <c r="E2691" s="69">
        <v>2022</v>
      </c>
      <c r="F2691" s="69" t="s">
        <v>61</v>
      </c>
      <c r="G2691" s="69" t="s">
        <v>102</v>
      </c>
      <c r="H2691" s="70" t="s">
        <v>566</v>
      </c>
      <c r="I2691" s="70" t="s">
        <v>695</v>
      </c>
      <c r="J2691" s="70" t="s">
        <v>634</v>
      </c>
      <c r="K2691" s="70" t="s">
        <v>634</v>
      </c>
      <c r="L2691" s="71">
        <v>1619.09</v>
      </c>
      <c r="M2691" s="71">
        <v>4041.53</v>
      </c>
    </row>
    <row r="2692" spans="1:13" ht="14.25" x14ac:dyDescent="0.2">
      <c r="A2692" s="66" t="s">
        <v>41</v>
      </c>
      <c r="B2692" s="66" t="s">
        <v>41</v>
      </c>
      <c r="C2692" s="67" t="s">
        <v>51</v>
      </c>
      <c r="D2692" s="70" t="s">
        <v>1</v>
      </c>
      <c r="E2692" s="69">
        <v>2020</v>
      </c>
      <c r="F2692" s="69" t="s">
        <v>67</v>
      </c>
      <c r="G2692" s="69" t="s">
        <v>193</v>
      </c>
      <c r="H2692" s="70" t="s">
        <v>194</v>
      </c>
      <c r="I2692" s="70" t="s">
        <v>684</v>
      </c>
      <c r="J2692" s="70" t="s">
        <v>545</v>
      </c>
      <c r="K2692" s="70" t="s">
        <v>545</v>
      </c>
      <c r="L2692" s="48">
        <v>1434.67</v>
      </c>
      <c r="M2692" s="48">
        <v>5022.6400000000003</v>
      </c>
    </row>
    <row r="2693" spans="1:13" ht="14.25" x14ac:dyDescent="0.2">
      <c r="A2693" s="66" t="s">
        <v>41</v>
      </c>
      <c r="B2693" s="66" t="s">
        <v>41</v>
      </c>
      <c r="C2693" s="67" t="s">
        <v>654</v>
      </c>
      <c r="D2693" s="70" t="s">
        <v>2</v>
      </c>
      <c r="E2693" s="69">
        <v>2018</v>
      </c>
      <c r="F2693" s="69" t="s">
        <v>64</v>
      </c>
      <c r="G2693" s="69" t="s">
        <v>159</v>
      </c>
      <c r="H2693" s="70" t="s">
        <v>99</v>
      </c>
      <c r="I2693" s="70" t="s">
        <v>664</v>
      </c>
      <c r="J2693" s="70" t="s">
        <v>634</v>
      </c>
      <c r="K2693" s="70" t="s">
        <v>634</v>
      </c>
      <c r="L2693" s="48">
        <v>2176.8200000000002</v>
      </c>
      <c r="M2693" s="48">
        <v>5237.6400000000003</v>
      </c>
    </row>
    <row r="2694" spans="1:13" ht="14.25" x14ac:dyDescent="0.2">
      <c r="A2694" s="66" t="s">
        <v>41</v>
      </c>
      <c r="B2694" s="66" t="s">
        <v>41</v>
      </c>
      <c r="C2694" s="67" t="s">
        <v>46</v>
      </c>
      <c r="D2694" s="70" t="s">
        <v>16</v>
      </c>
      <c r="E2694" s="69">
        <v>2018</v>
      </c>
      <c r="F2694" s="69" t="s">
        <v>63</v>
      </c>
      <c r="G2694" s="69" t="s">
        <v>140</v>
      </c>
      <c r="H2694" s="70" t="s">
        <v>129</v>
      </c>
      <c r="I2694" s="70" t="s">
        <v>688</v>
      </c>
      <c r="J2694" s="70" t="s">
        <v>634</v>
      </c>
      <c r="K2694" s="70" t="s">
        <v>634</v>
      </c>
      <c r="L2694" s="48">
        <v>1298</v>
      </c>
      <c r="M2694" s="51">
        <v>2467.0382</v>
      </c>
    </row>
    <row r="2695" spans="1:13" ht="14.25" x14ac:dyDescent="0.2">
      <c r="A2695" s="66" t="s">
        <v>41</v>
      </c>
      <c r="B2695" s="66" t="s">
        <v>41</v>
      </c>
      <c r="C2695" s="67" t="s">
        <v>55</v>
      </c>
      <c r="D2695" s="70" t="s">
        <v>6</v>
      </c>
      <c r="E2695" s="69">
        <v>2018</v>
      </c>
      <c r="F2695" s="69" t="s">
        <v>71</v>
      </c>
      <c r="G2695" s="69" t="s">
        <v>264</v>
      </c>
      <c r="H2695" s="70" t="s">
        <v>269</v>
      </c>
      <c r="I2695" s="70" t="s">
        <v>678</v>
      </c>
      <c r="J2695" s="70" t="s">
        <v>634</v>
      </c>
      <c r="K2695" s="70" t="s">
        <v>634</v>
      </c>
      <c r="L2695" s="56">
        <v>1727</v>
      </c>
      <c r="M2695" s="56">
        <v>3479.61</v>
      </c>
    </row>
    <row r="2696" spans="1:13" ht="15" x14ac:dyDescent="0.2">
      <c r="A2696" s="66" t="s">
        <v>41</v>
      </c>
      <c r="B2696" s="66" t="s">
        <v>41</v>
      </c>
      <c r="C2696" s="67" t="s">
        <v>706</v>
      </c>
      <c r="D2696" s="70" t="s">
        <v>568</v>
      </c>
      <c r="E2696" s="69">
        <v>2022</v>
      </c>
      <c r="F2696" s="69" t="s">
        <v>61</v>
      </c>
      <c r="G2696" s="69" t="s">
        <v>102</v>
      </c>
      <c r="H2696" s="70" t="s">
        <v>103</v>
      </c>
      <c r="I2696" s="70" t="s">
        <v>715</v>
      </c>
      <c r="J2696" s="70" t="s">
        <v>634</v>
      </c>
      <c r="K2696" s="70" t="s">
        <v>634</v>
      </c>
      <c r="L2696" s="71">
        <v>2064.84</v>
      </c>
      <c r="M2696" s="71">
        <v>4065.57</v>
      </c>
    </row>
    <row r="2697" spans="1:13" ht="14.25" x14ac:dyDescent="0.2">
      <c r="A2697" s="66" t="s">
        <v>41</v>
      </c>
      <c r="B2697" s="66" t="s">
        <v>41</v>
      </c>
      <c r="C2697" s="67" t="s">
        <v>775</v>
      </c>
      <c r="D2697" s="70" t="s">
        <v>31</v>
      </c>
      <c r="E2697" s="69">
        <v>2021</v>
      </c>
      <c r="F2697" s="69" t="s">
        <v>75</v>
      </c>
      <c r="G2697" s="69" t="s">
        <v>312</v>
      </c>
      <c r="H2697" s="70" t="s">
        <v>283</v>
      </c>
      <c r="I2697" s="70" t="s">
        <v>776</v>
      </c>
      <c r="J2697" s="70" t="s">
        <v>634</v>
      </c>
      <c r="K2697" s="70" t="s">
        <v>634</v>
      </c>
      <c r="L2697" s="48">
        <v>1236.43</v>
      </c>
      <c r="M2697" s="48">
        <v>3029.39</v>
      </c>
    </row>
    <row r="2698" spans="1:13" ht="15" x14ac:dyDescent="0.2">
      <c r="A2698" s="66" t="s">
        <v>41</v>
      </c>
      <c r="B2698" s="66" t="s">
        <v>41</v>
      </c>
      <c r="C2698" s="67" t="s">
        <v>706</v>
      </c>
      <c r="D2698" s="70" t="s">
        <v>568</v>
      </c>
      <c r="E2698" s="69">
        <v>2022</v>
      </c>
      <c r="F2698" s="69" t="s">
        <v>61</v>
      </c>
      <c r="G2698" s="69" t="s">
        <v>102</v>
      </c>
      <c r="H2698" s="70" t="s">
        <v>103</v>
      </c>
      <c r="I2698" s="70" t="s">
        <v>699</v>
      </c>
      <c r="J2698" s="70" t="s">
        <v>634</v>
      </c>
      <c r="K2698" s="70" t="s">
        <v>634</v>
      </c>
      <c r="L2698" s="71">
        <v>2064.84</v>
      </c>
      <c r="M2698" s="71">
        <v>4065.57</v>
      </c>
    </row>
    <row r="2699" spans="1:13" ht="14.25" x14ac:dyDescent="0.2">
      <c r="A2699" s="66" t="s">
        <v>41</v>
      </c>
      <c r="B2699" s="66" t="s">
        <v>41</v>
      </c>
      <c r="C2699" s="67" t="s">
        <v>668</v>
      </c>
      <c r="D2699" s="70" t="s">
        <v>10</v>
      </c>
      <c r="E2699" s="69">
        <v>2019</v>
      </c>
      <c r="F2699" s="69" t="s">
        <v>76</v>
      </c>
      <c r="G2699" s="69" t="s">
        <v>328</v>
      </c>
      <c r="H2699" s="70" t="s">
        <v>179</v>
      </c>
      <c r="I2699" s="70" t="s">
        <v>336</v>
      </c>
      <c r="J2699" s="70" t="s">
        <v>545</v>
      </c>
      <c r="K2699" s="70" t="s">
        <v>545</v>
      </c>
      <c r="L2699" s="48">
        <v>1122.2</v>
      </c>
      <c r="M2699" s="48">
        <v>3112.55</v>
      </c>
    </row>
    <row r="2700" spans="1:13" ht="14.25" x14ac:dyDescent="0.2">
      <c r="A2700" s="66" t="s">
        <v>41</v>
      </c>
      <c r="B2700" s="66" t="s">
        <v>41</v>
      </c>
      <c r="C2700" s="67" t="s">
        <v>654</v>
      </c>
      <c r="D2700" s="70" t="s">
        <v>2</v>
      </c>
      <c r="E2700" s="69">
        <v>2018</v>
      </c>
      <c r="F2700" s="69" t="s">
        <v>64</v>
      </c>
      <c r="G2700" s="69" t="s">
        <v>159</v>
      </c>
      <c r="H2700" s="70" t="s">
        <v>129</v>
      </c>
      <c r="I2700" s="70" t="s">
        <v>664</v>
      </c>
      <c r="J2700" s="70" t="s">
        <v>634</v>
      </c>
      <c r="K2700" s="70" t="s">
        <v>634</v>
      </c>
      <c r="L2700" s="48">
        <v>2035.97</v>
      </c>
      <c r="M2700" s="48">
        <v>4337.2999999999993</v>
      </c>
    </row>
    <row r="2701" spans="1:13" ht="14.25" x14ac:dyDescent="0.2">
      <c r="A2701" s="66" t="s">
        <v>41</v>
      </c>
      <c r="B2701" s="66" t="s">
        <v>41</v>
      </c>
      <c r="C2701" s="67" t="s">
        <v>55</v>
      </c>
      <c r="D2701" s="70" t="s">
        <v>6</v>
      </c>
      <c r="E2701" s="69">
        <v>2018</v>
      </c>
      <c r="F2701" s="69" t="s">
        <v>71</v>
      </c>
      <c r="G2701" s="69" t="s">
        <v>264</v>
      </c>
      <c r="H2701" s="70" t="s">
        <v>129</v>
      </c>
      <c r="I2701" s="70" t="s">
        <v>679</v>
      </c>
      <c r="J2701" s="70" t="s">
        <v>634</v>
      </c>
      <c r="K2701" s="70" t="s">
        <v>634</v>
      </c>
      <c r="L2701" s="56">
        <v>1298</v>
      </c>
      <c r="M2701" s="56">
        <v>2742.53</v>
      </c>
    </row>
    <row r="2702" spans="1:13" ht="14.25" x14ac:dyDescent="0.2">
      <c r="A2702" s="66" t="s">
        <v>41</v>
      </c>
      <c r="B2702" s="66" t="s">
        <v>41</v>
      </c>
      <c r="C2702" s="67" t="s">
        <v>51</v>
      </c>
      <c r="D2702" s="70" t="s">
        <v>1</v>
      </c>
      <c r="E2702" s="69">
        <v>2020</v>
      </c>
      <c r="F2702" s="69" t="s">
        <v>67</v>
      </c>
      <c r="G2702" s="69" t="s">
        <v>193</v>
      </c>
      <c r="H2702" s="70" t="s">
        <v>194</v>
      </c>
      <c r="I2702" s="70" t="s">
        <v>752</v>
      </c>
      <c r="J2702" s="70" t="s">
        <v>545</v>
      </c>
      <c r="K2702" s="70" t="s">
        <v>545</v>
      </c>
      <c r="L2702" s="48">
        <v>1434.67</v>
      </c>
      <c r="M2702" s="48">
        <v>5022.6400000000003</v>
      </c>
    </row>
    <row r="2703" spans="1:13" ht="14.25" x14ac:dyDescent="0.2">
      <c r="A2703" s="66" t="s">
        <v>41</v>
      </c>
      <c r="B2703" s="66" t="s">
        <v>41</v>
      </c>
      <c r="C2703" s="67" t="s">
        <v>51</v>
      </c>
      <c r="D2703" s="70" t="s">
        <v>1</v>
      </c>
      <c r="E2703" s="69">
        <v>2020</v>
      </c>
      <c r="F2703" s="69" t="s">
        <v>67</v>
      </c>
      <c r="G2703" s="69" t="s">
        <v>193</v>
      </c>
      <c r="H2703" s="70" t="s">
        <v>194</v>
      </c>
      <c r="I2703" s="70" t="s">
        <v>208</v>
      </c>
      <c r="J2703" s="70" t="s">
        <v>545</v>
      </c>
      <c r="K2703" s="70" t="s">
        <v>545</v>
      </c>
      <c r="L2703" s="48">
        <v>1434.67</v>
      </c>
      <c r="M2703" s="48">
        <v>5022.6400000000003</v>
      </c>
    </row>
    <row r="2704" spans="1:13" ht="14.25" x14ac:dyDescent="0.2">
      <c r="A2704" s="66" t="s">
        <v>41</v>
      </c>
      <c r="B2704" s="66" t="s">
        <v>41</v>
      </c>
      <c r="C2704" s="67" t="s">
        <v>45</v>
      </c>
      <c r="D2704" s="70" t="s">
        <v>24</v>
      </c>
      <c r="E2704" s="69">
        <v>2018</v>
      </c>
      <c r="F2704" s="69" t="s">
        <v>59</v>
      </c>
      <c r="G2704" s="69" t="s">
        <v>82</v>
      </c>
      <c r="H2704" s="70" t="s">
        <v>99</v>
      </c>
      <c r="I2704" s="70" t="s">
        <v>721</v>
      </c>
      <c r="J2704" s="70" t="s">
        <v>634</v>
      </c>
      <c r="K2704" s="70" t="s">
        <v>634</v>
      </c>
      <c r="L2704" s="48">
        <v>1727</v>
      </c>
      <c r="M2704" s="48">
        <v>2407.96</v>
      </c>
    </row>
    <row r="2705" spans="1:13" ht="14.25" x14ac:dyDescent="0.2">
      <c r="A2705" s="66" t="s">
        <v>41</v>
      </c>
      <c r="B2705" s="66" t="s">
        <v>41</v>
      </c>
      <c r="C2705" s="67" t="s">
        <v>668</v>
      </c>
      <c r="D2705" s="70" t="s">
        <v>10</v>
      </c>
      <c r="E2705" s="69">
        <v>2019</v>
      </c>
      <c r="F2705" s="69" t="s">
        <v>76</v>
      </c>
      <c r="G2705" s="69" t="s">
        <v>328</v>
      </c>
      <c r="H2705" s="70" t="s">
        <v>179</v>
      </c>
      <c r="I2705" s="70" t="s">
        <v>652</v>
      </c>
      <c r="J2705" s="70" t="s">
        <v>545</v>
      </c>
      <c r="K2705" s="70" t="s">
        <v>545</v>
      </c>
      <c r="L2705" s="48">
        <v>1122.2</v>
      </c>
      <c r="M2705" s="48">
        <v>3112.55</v>
      </c>
    </row>
    <row r="2706" spans="1:13" ht="14.25" x14ac:dyDescent="0.2">
      <c r="A2706" s="66" t="s">
        <v>41</v>
      </c>
      <c r="B2706" s="66" t="s">
        <v>41</v>
      </c>
      <c r="C2706" s="67" t="s">
        <v>48</v>
      </c>
      <c r="D2706" s="70" t="s">
        <v>11</v>
      </c>
      <c r="E2706" s="69">
        <v>2018</v>
      </c>
      <c r="F2706" s="69" t="s">
        <v>59</v>
      </c>
      <c r="G2706" s="69" t="s">
        <v>82</v>
      </c>
      <c r="H2706" s="70" t="s">
        <v>99</v>
      </c>
      <c r="I2706" s="70" t="s">
        <v>793</v>
      </c>
      <c r="J2706" s="70" t="s">
        <v>634</v>
      </c>
      <c r="K2706" s="70" t="s">
        <v>634</v>
      </c>
      <c r="L2706" s="48">
        <v>1727</v>
      </c>
      <c r="M2706" s="48">
        <v>2407.96</v>
      </c>
    </row>
    <row r="2707" spans="1:13" ht="14.25" x14ac:dyDescent="0.2">
      <c r="A2707" s="66" t="s">
        <v>41</v>
      </c>
      <c r="B2707" s="66" t="s">
        <v>41</v>
      </c>
      <c r="C2707" s="67" t="s">
        <v>49</v>
      </c>
      <c r="D2707" s="70" t="s">
        <v>13</v>
      </c>
      <c r="E2707" s="69">
        <v>2019</v>
      </c>
      <c r="F2707" s="69" t="s">
        <v>65</v>
      </c>
      <c r="G2707" s="69" t="s">
        <v>176</v>
      </c>
      <c r="H2707" s="70" t="s">
        <v>179</v>
      </c>
      <c r="I2707" s="70" t="s">
        <v>748</v>
      </c>
      <c r="J2707" s="70" t="s">
        <v>545</v>
      </c>
      <c r="K2707" s="70" t="s">
        <v>545</v>
      </c>
      <c r="L2707" s="48">
        <v>1738</v>
      </c>
      <c r="M2707" s="48">
        <v>3106.74</v>
      </c>
    </row>
    <row r="2708" spans="1:13" ht="15" x14ac:dyDescent="0.2">
      <c r="A2708" s="66" t="s">
        <v>41</v>
      </c>
      <c r="B2708" s="66" t="s">
        <v>41</v>
      </c>
      <c r="C2708" s="67" t="s">
        <v>675</v>
      </c>
      <c r="D2708" s="70" t="s">
        <v>15</v>
      </c>
      <c r="E2708" s="69">
        <v>2018</v>
      </c>
      <c r="F2708" s="69" t="s">
        <v>676</v>
      </c>
      <c r="G2708" s="69" t="s">
        <v>280</v>
      </c>
      <c r="H2708" s="70" t="s">
        <v>281</v>
      </c>
      <c r="I2708" s="70" t="s">
        <v>685</v>
      </c>
      <c r="J2708" s="70" t="s">
        <v>634</v>
      </c>
      <c r="K2708" s="70" t="s">
        <v>634</v>
      </c>
      <c r="L2708" s="71">
        <v>1284.72</v>
      </c>
      <c r="M2708" s="71">
        <v>2988.15</v>
      </c>
    </row>
    <row r="2709" spans="1:13" ht="14.25" x14ac:dyDescent="0.2">
      <c r="A2709" s="66" t="s">
        <v>41</v>
      </c>
      <c r="B2709" s="66" t="s">
        <v>41</v>
      </c>
      <c r="C2709" s="67" t="s">
        <v>57</v>
      </c>
      <c r="D2709" s="70" t="s">
        <v>0</v>
      </c>
      <c r="E2709" s="69">
        <v>2018</v>
      </c>
      <c r="F2709" s="69" t="s">
        <v>61</v>
      </c>
      <c r="G2709" s="69" t="s">
        <v>102</v>
      </c>
      <c r="H2709" s="70" t="s">
        <v>93</v>
      </c>
      <c r="I2709" s="70" t="s">
        <v>734</v>
      </c>
      <c r="J2709" s="70" t="s">
        <v>634</v>
      </c>
      <c r="K2709" s="70" t="s">
        <v>634</v>
      </c>
      <c r="L2709" s="48">
        <v>1212</v>
      </c>
      <c r="M2709" s="48">
        <v>4380.49</v>
      </c>
    </row>
    <row r="2710" spans="1:13" ht="14.25" x14ac:dyDescent="0.2">
      <c r="A2710" s="66" t="s">
        <v>41</v>
      </c>
      <c r="B2710" s="66" t="s">
        <v>41</v>
      </c>
      <c r="C2710" s="67" t="s">
        <v>50</v>
      </c>
      <c r="D2710" s="70" t="s">
        <v>14</v>
      </c>
      <c r="E2710" s="69">
        <v>2019</v>
      </c>
      <c r="F2710" s="69" t="s">
        <v>66</v>
      </c>
      <c r="G2710" s="69" t="s">
        <v>186</v>
      </c>
      <c r="H2710" s="70" t="s">
        <v>93</v>
      </c>
      <c r="I2710" s="70" t="s">
        <v>734</v>
      </c>
      <c r="J2710" s="70" t="s">
        <v>634</v>
      </c>
      <c r="K2710" s="70" t="s">
        <v>634</v>
      </c>
      <c r="L2710" s="48">
        <v>1735.89</v>
      </c>
      <c r="M2710" s="48">
        <v>1945.6</v>
      </c>
    </row>
    <row r="2711" spans="1:13" ht="14.25" x14ac:dyDescent="0.2">
      <c r="A2711" s="66" t="s">
        <v>41</v>
      </c>
      <c r="B2711" s="66" t="s">
        <v>41</v>
      </c>
      <c r="C2711" s="67" t="s">
        <v>668</v>
      </c>
      <c r="D2711" s="70" t="s">
        <v>10</v>
      </c>
      <c r="E2711" s="69">
        <v>2019</v>
      </c>
      <c r="F2711" s="69" t="s">
        <v>76</v>
      </c>
      <c r="G2711" s="69" t="s">
        <v>328</v>
      </c>
      <c r="H2711" s="70" t="s">
        <v>179</v>
      </c>
      <c r="I2711" s="70" t="s">
        <v>786</v>
      </c>
      <c r="J2711" s="70" t="s">
        <v>545</v>
      </c>
      <c r="K2711" s="70" t="s">
        <v>545</v>
      </c>
      <c r="L2711" s="48">
        <v>1122.2</v>
      </c>
      <c r="M2711" s="48">
        <v>3112.55</v>
      </c>
    </row>
    <row r="2712" spans="1:13" ht="15" x14ac:dyDescent="0.2">
      <c r="A2712" s="66" t="s">
        <v>41</v>
      </c>
      <c r="B2712" s="66" t="s">
        <v>41</v>
      </c>
      <c r="C2712" s="67" t="s">
        <v>675</v>
      </c>
      <c r="D2712" s="70" t="s">
        <v>15</v>
      </c>
      <c r="E2712" s="69">
        <v>2018</v>
      </c>
      <c r="F2712" s="69" t="s">
        <v>676</v>
      </c>
      <c r="G2712" s="69" t="s">
        <v>280</v>
      </c>
      <c r="H2712" s="70" t="s">
        <v>281</v>
      </c>
      <c r="I2712" s="70" t="s">
        <v>685</v>
      </c>
      <c r="J2712" s="70" t="s">
        <v>634</v>
      </c>
      <c r="K2712" s="70" t="s">
        <v>634</v>
      </c>
      <c r="L2712" s="71">
        <v>1284.72</v>
      </c>
      <c r="M2712" s="71">
        <v>2988.15</v>
      </c>
    </row>
    <row r="2713" spans="1:13" ht="14.25" x14ac:dyDescent="0.2">
      <c r="A2713" s="66" t="s">
        <v>41</v>
      </c>
      <c r="B2713" s="66" t="s">
        <v>41</v>
      </c>
      <c r="C2713" s="67" t="s">
        <v>760</v>
      </c>
      <c r="D2713" s="70" t="s">
        <v>28</v>
      </c>
      <c r="E2713" s="69">
        <v>2018</v>
      </c>
      <c r="F2713" s="69" t="s">
        <v>61</v>
      </c>
      <c r="G2713" s="69" t="s">
        <v>102</v>
      </c>
      <c r="H2713" s="70" t="s">
        <v>99</v>
      </c>
      <c r="I2713" s="70" t="s">
        <v>163</v>
      </c>
      <c r="J2713" s="70" t="s">
        <v>634</v>
      </c>
      <c r="K2713" s="70" t="s">
        <v>634</v>
      </c>
      <c r="L2713" s="48">
        <v>2076.27</v>
      </c>
      <c r="M2713" s="48">
        <v>3743.8</v>
      </c>
    </row>
    <row r="2714" spans="1:13" ht="14.25" x14ac:dyDescent="0.2">
      <c r="A2714" s="66" t="s">
        <v>41</v>
      </c>
      <c r="B2714" s="66" t="s">
        <v>41</v>
      </c>
      <c r="C2714" s="67" t="s">
        <v>46</v>
      </c>
      <c r="D2714" s="70" t="s">
        <v>16</v>
      </c>
      <c r="E2714" s="69">
        <v>2018</v>
      </c>
      <c r="F2714" s="69" t="s">
        <v>63</v>
      </c>
      <c r="G2714" s="69" t="s">
        <v>140</v>
      </c>
      <c r="H2714" s="70" t="s">
        <v>131</v>
      </c>
      <c r="I2714" s="70" t="s">
        <v>730</v>
      </c>
      <c r="J2714" s="70" t="s">
        <v>634</v>
      </c>
      <c r="K2714" s="70" t="s">
        <v>634</v>
      </c>
      <c r="L2714" s="48">
        <v>2245.1</v>
      </c>
      <c r="M2714" s="51">
        <v>3883.8050899999998</v>
      </c>
    </row>
    <row r="2715" spans="1:13" ht="14.25" x14ac:dyDescent="0.2">
      <c r="A2715" s="66" t="s">
        <v>41</v>
      </c>
      <c r="B2715" s="66" t="s">
        <v>41</v>
      </c>
      <c r="C2715" s="67" t="s">
        <v>48</v>
      </c>
      <c r="D2715" s="70" t="s">
        <v>11</v>
      </c>
      <c r="E2715" s="69">
        <v>2018</v>
      </c>
      <c r="F2715" s="69" t="s">
        <v>59</v>
      </c>
      <c r="G2715" s="69" t="s">
        <v>82</v>
      </c>
      <c r="H2715" s="70" t="s">
        <v>99</v>
      </c>
      <c r="I2715" s="70" t="s">
        <v>779</v>
      </c>
      <c r="J2715" s="70" t="s">
        <v>634</v>
      </c>
      <c r="K2715" s="70" t="s">
        <v>634</v>
      </c>
      <c r="L2715" s="48">
        <v>1727</v>
      </c>
      <c r="M2715" s="48">
        <v>2407.96</v>
      </c>
    </row>
    <row r="2716" spans="1:13" ht="15" x14ac:dyDescent="0.2">
      <c r="A2716" s="66" t="s">
        <v>41</v>
      </c>
      <c r="B2716" s="66" t="s">
        <v>41</v>
      </c>
      <c r="C2716" s="67" t="s">
        <v>50</v>
      </c>
      <c r="D2716" s="70" t="s">
        <v>14</v>
      </c>
      <c r="E2716" s="69">
        <v>2019</v>
      </c>
      <c r="F2716" s="69" t="s">
        <v>66</v>
      </c>
      <c r="G2716" s="69" t="s">
        <v>186</v>
      </c>
      <c r="H2716" s="70" t="s">
        <v>99</v>
      </c>
      <c r="I2716" s="70" t="s">
        <v>674</v>
      </c>
      <c r="J2716" s="70" t="s">
        <v>634</v>
      </c>
      <c r="K2716" s="70" t="s">
        <v>634</v>
      </c>
      <c r="L2716" s="71">
        <v>2199.12</v>
      </c>
      <c r="M2716" s="71">
        <v>2415.1999999999998</v>
      </c>
    </row>
    <row r="2717" spans="1:13" ht="14.25" x14ac:dyDescent="0.2">
      <c r="A2717" s="66" t="s">
        <v>41</v>
      </c>
      <c r="B2717" s="66" t="s">
        <v>41</v>
      </c>
      <c r="C2717" s="67" t="s">
        <v>55</v>
      </c>
      <c r="D2717" s="70" t="s">
        <v>6</v>
      </c>
      <c r="E2717" s="69">
        <v>2018</v>
      </c>
      <c r="F2717" s="69" t="s">
        <v>71</v>
      </c>
      <c r="G2717" s="69" t="s">
        <v>264</v>
      </c>
      <c r="H2717" s="70" t="s">
        <v>99</v>
      </c>
      <c r="I2717" s="70" t="s">
        <v>738</v>
      </c>
      <c r="J2717" s="70" t="s">
        <v>634</v>
      </c>
      <c r="K2717" s="70" t="s">
        <v>634</v>
      </c>
      <c r="L2717" s="56">
        <v>1727</v>
      </c>
      <c r="M2717" s="56">
        <v>3452.47</v>
      </c>
    </row>
    <row r="2718" spans="1:13" ht="14.25" x14ac:dyDescent="0.2">
      <c r="A2718" s="66" t="s">
        <v>41</v>
      </c>
      <c r="B2718" s="66" t="s">
        <v>41</v>
      </c>
      <c r="C2718" s="67" t="s">
        <v>49</v>
      </c>
      <c r="D2718" s="70" t="s">
        <v>13</v>
      </c>
      <c r="E2718" s="69">
        <v>2019</v>
      </c>
      <c r="F2718" s="69" t="s">
        <v>65</v>
      </c>
      <c r="G2718" s="69" t="s">
        <v>176</v>
      </c>
      <c r="H2718" s="70" t="s">
        <v>95</v>
      </c>
      <c r="I2718" s="70" t="s">
        <v>713</v>
      </c>
      <c r="J2718" s="70" t="s">
        <v>634</v>
      </c>
      <c r="K2718" s="70" t="s">
        <v>634</v>
      </c>
      <c r="L2718" s="48">
        <v>1568.6</v>
      </c>
      <c r="M2718" s="48">
        <v>5790.31</v>
      </c>
    </row>
    <row r="2719" spans="1:13" ht="14.25" x14ac:dyDescent="0.2">
      <c r="A2719" s="66" t="s">
        <v>41</v>
      </c>
      <c r="B2719" s="66" t="s">
        <v>41</v>
      </c>
      <c r="C2719" s="67" t="s">
        <v>51</v>
      </c>
      <c r="D2719" s="70" t="s">
        <v>1</v>
      </c>
      <c r="E2719" s="69">
        <v>2020</v>
      </c>
      <c r="F2719" s="69" t="s">
        <v>67</v>
      </c>
      <c r="G2719" s="69" t="s">
        <v>193</v>
      </c>
      <c r="H2719" s="70" t="s">
        <v>194</v>
      </c>
      <c r="I2719" s="70" t="s">
        <v>205</v>
      </c>
      <c r="J2719" s="70" t="s">
        <v>545</v>
      </c>
      <c r="K2719" s="70" t="s">
        <v>545</v>
      </c>
      <c r="L2719" s="48">
        <v>1434.67</v>
      </c>
      <c r="M2719" s="48">
        <v>5022.6400000000003</v>
      </c>
    </row>
    <row r="2720" spans="1:13" ht="14.25" x14ac:dyDescent="0.2">
      <c r="A2720" s="66" t="s">
        <v>41</v>
      </c>
      <c r="B2720" s="66" t="s">
        <v>41</v>
      </c>
      <c r="C2720" s="67" t="s">
        <v>49</v>
      </c>
      <c r="D2720" s="70" t="s">
        <v>13</v>
      </c>
      <c r="E2720" s="69">
        <v>2019</v>
      </c>
      <c r="F2720" s="69" t="s">
        <v>65</v>
      </c>
      <c r="G2720" s="69" t="s">
        <v>176</v>
      </c>
      <c r="H2720" s="70" t="s">
        <v>181</v>
      </c>
      <c r="I2720" s="70" t="s">
        <v>713</v>
      </c>
      <c r="J2720" s="70" t="s">
        <v>634</v>
      </c>
      <c r="K2720" s="70" t="s">
        <v>634</v>
      </c>
      <c r="L2720" s="48">
        <v>1738</v>
      </c>
      <c r="M2720" s="48">
        <v>2335.86</v>
      </c>
    </row>
    <row r="2721" spans="1:13" ht="15" x14ac:dyDescent="0.2">
      <c r="A2721" s="66" t="s">
        <v>41</v>
      </c>
      <c r="B2721" s="66" t="s">
        <v>41</v>
      </c>
      <c r="C2721" s="67" t="s">
        <v>675</v>
      </c>
      <c r="D2721" s="70" t="s">
        <v>15</v>
      </c>
      <c r="E2721" s="69">
        <v>2018</v>
      </c>
      <c r="F2721" s="69" t="s">
        <v>676</v>
      </c>
      <c r="G2721" s="69" t="s">
        <v>280</v>
      </c>
      <c r="H2721" s="70" t="s">
        <v>281</v>
      </c>
      <c r="I2721" s="70" t="s">
        <v>700</v>
      </c>
      <c r="J2721" s="70" t="s">
        <v>634</v>
      </c>
      <c r="K2721" s="70" t="s">
        <v>634</v>
      </c>
      <c r="L2721" s="71">
        <v>1284.72</v>
      </c>
      <c r="M2721" s="71">
        <v>2988.15</v>
      </c>
    </row>
    <row r="2722" spans="1:13" ht="14.25" x14ac:dyDescent="0.2">
      <c r="A2722" s="66" t="s">
        <v>41</v>
      </c>
      <c r="B2722" s="66" t="s">
        <v>41</v>
      </c>
      <c r="C2722" s="67" t="s">
        <v>691</v>
      </c>
      <c r="D2722" s="70" t="s">
        <v>21</v>
      </c>
      <c r="E2722" s="69">
        <v>2019</v>
      </c>
      <c r="F2722" s="69" t="s">
        <v>75</v>
      </c>
      <c r="G2722" s="69" t="s">
        <v>312</v>
      </c>
      <c r="H2722" s="70" t="s">
        <v>313</v>
      </c>
      <c r="I2722" s="70" t="s">
        <v>695</v>
      </c>
      <c r="J2722" s="70" t="s">
        <v>634</v>
      </c>
      <c r="K2722" s="70" t="s">
        <v>634</v>
      </c>
      <c r="L2722" s="48">
        <v>1236.43</v>
      </c>
      <c r="M2722" s="48">
        <v>3029.39</v>
      </c>
    </row>
    <row r="2723" spans="1:13" ht="14.25" x14ac:dyDescent="0.2">
      <c r="A2723" s="66" t="s">
        <v>41</v>
      </c>
      <c r="B2723" s="66" t="s">
        <v>41</v>
      </c>
      <c r="C2723" s="67" t="s">
        <v>781</v>
      </c>
      <c r="D2723" s="70" t="s">
        <v>32</v>
      </c>
      <c r="E2723" s="69">
        <v>2018</v>
      </c>
      <c r="F2723" s="69" t="s">
        <v>60</v>
      </c>
      <c r="G2723" s="69" t="s">
        <v>90</v>
      </c>
      <c r="H2723" s="70" t="s">
        <v>94</v>
      </c>
      <c r="I2723" s="70" t="s">
        <v>695</v>
      </c>
      <c r="J2723" s="70" t="s">
        <v>634</v>
      </c>
      <c r="K2723" s="70" t="s">
        <v>634</v>
      </c>
      <c r="L2723" s="48">
        <v>1940.4</v>
      </c>
      <c r="M2723" s="48">
        <v>4856.5600000000004</v>
      </c>
    </row>
    <row r="2724" spans="1:13" ht="15" x14ac:dyDescent="0.2">
      <c r="A2724" s="66" t="s">
        <v>41</v>
      </c>
      <c r="B2724" s="66" t="s">
        <v>41</v>
      </c>
      <c r="C2724" s="67" t="s">
        <v>706</v>
      </c>
      <c r="D2724" s="70" t="s">
        <v>568</v>
      </c>
      <c r="E2724" s="69">
        <v>2022</v>
      </c>
      <c r="F2724" s="69" t="s">
        <v>61</v>
      </c>
      <c r="G2724" s="69" t="s">
        <v>102</v>
      </c>
      <c r="H2724" s="70" t="s">
        <v>103</v>
      </c>
      <c r="I2724" s="70" t="s">
        <v>695</v>
      </c>
      <c r="J2724" s="70" t="s">
        <v>634</v>
      </c>
      <c r="K2724" s="70" t="s">
        <v>634</v>
      </c>
      <c r="L2724" s="71">
        <v>2064.84</v>
      </c>
      <c r="M2724" s="71">
        <v>4065.57</v>
      </c>
    </row>
    <row r="2725" spans="1:13" ht="14.25" x14ac:dyDescent="0.2">
      <c r="A2725" s="66" t="s">
        <v>41</v>
      </c>
      <c r="B2725" s="66" t="s">
        <v>41</v>
      </c>
      <c r="C2725" s="67" t="s">
        <v>680</v>
      </c>
      <c r="D2725" s="70" t="s">
        <v>18</v>
      </c>
      <c r="E2725" s="69">
        <v>2022</v>
      </c>
      <c r="F2725" s="69" t="s">
        <v>64</v>
      </c>
      <c r="G2725" s="69" t="s">
        <v>159</v>
      </c>
      <c r="H2725" s="70" t="s">
        <v>167</v>
      </c>
      <c r="I2725" s="70" t="s">
        <v>681</v>
      </c>
      <c r="J2725" s="70" t="s">
        <v>634</v>
      </c>
      <c r="K2725" s="70" t="s">
        <v>634</v>
      </c>
      <c r="L2725" s="48">
        <v>1298</v>
      </c>
      <c r="M2725" s="48">
        <v>1540.4</v>
      </c>
    </row>
    <row r="2726" spans="1:13" ht="14.25" x14ac:dyDescent="0.2">
      <c r="A2726" s="66" t="s">
        <v>41</v>
      </c>
      <c r="B2726" s="66" t="s">
        <v>41</v>
      </c>
      <c r="C2726" s="67" t="s">
        <v>46</v>
      </c>
      <c r="D2726" s="70" t="s">
        <v>16</v>
      </c>
      <c r="E2726" s="69">
        <v>2018</v>
      </c>
      <c r="F2726" s="69" t="s">
        <v>63</v>
      </c>
      <c r="G2726" s="69" t="s">
        <v>140</v>
      </c>
      <c r="H2726" s="70" t="s">
        <v>131</v>
      </c>
      <c r="I2726" s="70" t="s">
        <v>753</v>
      </c>
      <c r="J2726" s="70" t="s">
        <v>634</v>
      </c>
      <c r="K2726" s="70" t="s">
        <v>634</v>
      </c>
      <c r="L2726" s="48">
        <v>2245.1</v>
      </c>
      <c r="M2726" s="51">
        <v>3883.8050899999998</v>
      </c>
    </row>
    <row r="2727" spans="1:13" ht="14.25" x14ac:dyDescent="0.2">
      <c r="A2727" s="66" t="s">
        <v>41</v>
      </c>
      <c r="B2727" s="66" t="s">
        <v>41</v>
      </c>
      <c r="C2727" s="67" t="s">
        <v>55</v>
      </c>
      <c r="D2727" s="70" t="s">
        <v>6</v>
      </c>
      <c r="E2727" s="69">
        <v>2018</v>
      </c>
      <c r="F2727" s="69" t="s">
        <v>71</v>
      </c>
      <c r="G2727" s="69" t="s">
        <v>264</v>
      </c>
      <c r="H2727" s="70" t="s">
        <v>129</v>
      </c>
      <c r="I2727" s="70" t="s">
        <v>686</v>
      </c>
      <c r="J2727" s="70" t="s">
        <v>634</v>
      </c>
      <c r="K2727" s="70" t="s">
        <v>634</v>
      </c>
      <c r="L2727" s="56">
        <v>1298</v>
      </c>
      <c r="M2727" s="56">
        <v>2742.53</v>
      </c>
    </row>
    <row r="2728" spans="1:13" ht="15" x14ac:dyDescent="0.2">
      <c r="A2728" s="66" t="s">
        <v>41</v>
      </c>
      <c r="B2728" s="66" t="s">
        <v>41</v>
      </c>
      <c r="C2728" s="67" t="s">
        <v>675</v>
      </c>
      <c r="D2728" s="70" t="s">
        <v>15</v>
      </c>
      <c r="E2728" s="69">
        <v>2018</v>
      </c>
      <c r="F2728" s="69" t="s">
        <v>676</v>
      </c>
      <c r="G2728" s="69" t="s">
        <v>280</v>
      </c>
      <c r="H2728" s="70" t="s">
        <v>281</v>
      </c>
      <c r="I2728" s="70" t="s">
        <v>792</v>
      </c>
      <c r="J2728" s="70" t="s">
        <v>634</v>
      </c>
      <c r="K2728" s="70" t="s">
        <v>634</v>
      </c>
      <c r="L2728" s="71">
        <v>1284.72</v>
      </c>
      <c r="M2728" s="71">
        <v>2988.15</v>
      </c>
    </row>
    <row r="2729" spans="1:13" ht="14.25" x14ac:dyDescent="0.2">
      <c r="A2729" s="66" t="s">
        <v>41</v>
      </c>
      <c r="B2729" s="66" t="s">
        <v>41</v>
      </c>
      <c r="C2729" s="67" t="s">
        <v>55</v>
      </c>
      <c r="D2729" s="70" t="s">
        <v>6</v>
      </c>
      <c r="E2729" s="69">
        <v>2018</v>
      </c>
      <c r="F2729" s="69" t="s">
        <v>71</v>
      </c>
      <c r="G2729" s="69" t="s">
        <v>264</v>
      </c>
      <c r="H2729" s="70" t="s">
        <v>99</v>
      </c>
      <c r="I2729" s="70" t="s">
        <v>679</v>
      </c>
      <c r="J2729" s="70" t="s">
        <v>634</v>
      </c>
      <c r="K2729" s="70" t="s">
        <v>634</v>
      </c>
      <c r="L2729" s="56">
        <v>1727</v>
      </c>
      <c r="M2729" s="56">
        <v>3452.47</v>
      </c>
    </row>
    <row r="2730" spans="1:13" ht="14.25" x14ac:dyDescent="0.2">
      <c r="A2730" s="66" t="s">
        <v>41</v>
      </c>
      <c r="B2730" s="66" t="s">
        <v>41</v>
      </c>
      <c r="C2730" s="67" t="s">
        <v>51</v>
      </c>
      <c r="D2730" s="70" t="s">
        <v>1</v>
      </c>
      <c r="E2730" s="69">
        <v>2020</v>
      </c>
      <c r="F2730" s="69" t="s">
        <v>67</v>
      </c>
      <c r="G2730" s="69" t="s">
        <v>193</v>
      </c>
      <c r="H2730" s="70" t="s">
        <v>194</v>
      </c>
      <c r="I2730" s="70" t="s">
        <v>233</v>
      </c>
      <c r="J2730" s="70" t="s">
        <v>545</v>
      </c>
      <c r="K2730" s="70" t="s">
        <v>545</v>
      </c>
      <c r="L2730" s="48">
        <v>1434.67</v>
      </c>
      <c r="M2730" s="48">
        <v>5022.6400000000003</v>
      </c>
    </row>
    <row r="2731" spans="1:13" ht="14.25" x14ac:dyDescent="0.2">
      <c r="A2731" s="66" t="s">
        <v>41</v>
      </c>
      <c r="B2731" s="66" t="s">
        <v>41</v>
      </c>
      <c r="C2731" s="67" t="s">
        <v>719</v>
      </c>
      <c r="D2731" s="70" t="s">
        <v>720</v>
      </c>
      <c r="E2731" s="69">
        <v>2022</v>
      </c>
      <c r="F2731" s="69" t="s">
        <v>75</v>
      </c>
      <c r="G2731" s="69" t="s">
        <v>312</v>
      </c>
      <c r="H2731" s="70" t="s">
        <v>257</v>
      </c>
      <c r="I2731" s="70" t="s">
        <v>652</v>
      </c>
      <c r="J2731" s="70" t="s">
        <v>634</v>
      </c>
      <c r="K2731" s="70" t="s">
        <v>634</v>
      </c>
      <c r="L2731" s="48">
        <v>2248.5</v>
      </c>
      <c r="M2731" s="48">
        <v>4541.18</v>
      </c>
    </row>
    <row r="2732" spans="1:13" ht="14.25" x14ac:dyDescent="0.2">
      <c r="A2732" s="66" t="s">
        <v>41</v>
      </c>
      <c r="B2732" s="66" t="s">
        <v>41</v>
      </c>
      <c r="C2732" s="67" t="s">
        <v>55</v>
      </c>
      <c r="D2732" s="70" t="s">
        <v>6</v>
      </c>
      <c r="E2732" s="69">
        <v>2018</v>
      </c>
      <c r="F2732" s="69" t="s">
        <v>71</v>
      </c>
      <c r="G2732" s="69" t="s">
        <v>264</v>
      </c>
      <c r="H2732" s="70" t="s">
        <v>271</v>
      </c>
      <c r="I2732" s="70" t="s">
        <v>686</v>
      </c>
      <c r="J2732" s="70" t="s">
        <v>634</v>
      </c>
      <c r="K2732" s="70" t="s">
        <v>634</v>
      </c>
      <c r="L2732" s="56">
        <v>2245.1</v>
      </c>
      <c r="M2732" s="56">
        <v>4326.8999999999996</v>
      </c>
    </row>
    <row r="2733" spans="1:13" ht="14.25" x14ac:dyDescent="0.2">
      <c r="A2733" s="66" t="s">
        <v>41</v>
      </c>
      <c r="B2733" s="66" t="s">
        <v>41</v>
      </c>
      <c r="C2733" s="67" t="s">
        <v>663</v>
      </c>
      <c r="D2733" s="70" t="s">
        <v>7</v>
      </c>
      <c r="E2733" s="69">
        <v>2020</v>
      </c>
      <c r="F2733" s="69" t="s">
        <v>80</v>
      </c>
      <c r="G2733" s="69" t="s">
        <v>518</v>
      </c>
      <c r="H2733" s="70" t="s">
        <v>257</v>
      </c>
      <c r="I2733" s="70" t="s">
        <v>688</v>
      </c>
      <c r="J2733" s="70" t="s">
        <v>634</v>
      </c>
      <c r="K2733" s="70" t="s">
        <v>634</v>
      </c>
      <c r="L2733" s="48">
        <v>1785.2952</v>
      </c>
      <c r="M2733" s="48">
        <v>2188.42</v>
      </c>
    </row>
    <row r="2734" spans="1:13" ht="14.25" x14ac:dyDescent="0.2">
      <c r="A2734" s="66" t="s">
        <v>41</v>
      </c>
      <c r="B2734" s="66" t="s">
        <v>41</v>
      </c>
      <c r="C2734" s="67" t="s">
        <v>719</v>
      </c>
      <c r="D2734" s="70" t="s">
        <v>720</v>
      </c>
      <c r="E2734" s="69">
        <v>2022</v>
      </c>
      <c r="F2734" s="69" t="s">
        <v>75</v>
      </c>
      <c r="G2734" s="69" t="s">
        <v>312</v>
      </c>
      <c r="H2734" s="70" t="s">
        <v>257</v>
      </c>
      <c r="I2734" s="70" t="s">
        <v>778</v>
      </c>
      <c r="J2734" s="70" t="s">
        <v>634</v>
      </c>
      <c r="K2734" s="70" t="s">
        <v>634</v>
      </c>
      <c r="L2734" s="48">
        <v>2248.5</v>
      </c>
      <c r="M2734" s="48">
        <v>4541.18</v>
      </c>
    </row>
    <row r="2735" spans="1:13" ht="14.25" x14ac:dyDescent="0.2">
      <c r="A2735" s="66" t="s">
        <v>41</v>
      </c>
      <c r="B2735" s="66" t="s">
        <v>41</v>
      </c>
      <c r="C2735" s="67" t="s">
        <v>761</v>
      </c>
      <c r="D2735" s="70" t="s">
        <v>35</v>
      </c>
      <c r="E2735" s="69">
        <v>2018</v>
      </c>
      <c r="F2735" s="69" t="s">
        <v>59</v>
      </c>
      <c r="G2735" s="69" t="s">
        <v>82</v>
      </c>
      <c r="H2735" s="70" t="s">
        <v>129</v>
      </c>
      <c r="I2735" s="70" t="s">
        <v>779</v>
      </c>
      <c r="J2735" s="70" t="s">
        <v>634</v>
      </c>
      <c r="K2735" s="70" t="s">
        <v>634</v>
      </c>
      <c r="L2735" s="48">
        <v>1298</v>
      </c>
      <c r="M2735" s="48">
        <v>1694</v>
      </c>
    </row>
    <row r="2736" spans="1:13" ht="14.25" x14ac:dyDescent="0.2">
      <c r="A2736" s="66" t="s">
        <v>41</v>
      </c>
      <c r="B2736" s="66" t="s">
        <v>41</v>
      </c>
      <c r="C2736" s="67" t="s">
        <v>680</v>
      </c>
      <c r="D2736" s="70" t="s">
        <v>18</v>
      </c>
      <c r="E2736" s="69">
        <v>2022</v>
      </c>
      <c r="F2736" s="69" t="s">
        <v>64</v>
      </c>
      <c r="G2736" s="69" t="s">
        <v>159</v>
      </c>
      <c r="H2736" s="70" t="s">
        <v>510</v>
      </c>
      <c r="I2736" s="70" t="s">
        <v>681</v>
      </c>
      <c r="J2736" s="70" t="s">
        <v>634</v>
      </c>
      <c r="K2736" s="70" t="s">
        <v>634</v>
      </c>
      <c r="L2736" s="48">
        <v>1727</v>
      </c>
      <c r="M2736" s="48">
        <v>2160.1999999999998</v>
      </c>
    </row>
    <row r="2737" spans="1:13" ht="14.25" x14ac:dyDescent="0.2">
      <c r="A2737" s="66" t="s">
        <v>41</v>
      </c>
      <c r="B2737" s="66" t="s">
        <v>41</v>
      </c>
      <c r="C2737" s="67" t="s">
        <v>719</v>
      </c>
      <c r="D2737" s="70" t="s">
        <v>720</v>
      </c>
      <c r="E2737" s="69">
        <v>2022</v>
      </c>
      <c r="F2737" s="69" t="s">
        <v>75</v>
      </c>
      <c r="G2737" s="69" t="s">
        <v>312</v>
      </c>
      <c r="H2737" s="70" t="s">
        <v>257</v>
      </c>
      <c r="I2737" s="70" t="s">
        <v>730</v>
      </c>
      <c r="J2737" s="70" t="s">
        <v>634</v>
      </c>
      <c r="K2737" s="70" t="s">
        <v>634</v>
      </c>
      <c r="L2737" s="48">
        <v>2248.5</v>
      </c>
      <c r="M2737" s="48">
        <v>4541.18</v>
      </c>
    </row>
    <row r="2738" spans="1:13" ht="14.25" x14ac:dyDescent="0.2">
      <c r="A2738" s="66" t="s">
        <v>41</v>
      </c>
      <c r="B2738" s="66" t="s">
        <v>41</v>
      </c>
      <c r="C2738" s="67" t="s">
        <v>668</v>
      </c>
      <c r="D2738" s="70" t="s">
        <v>10</v>
      </c>
      <c r="E2738" s="69">
        <v>2019</v>
      </c>
      <c r="F2738" s="69" t="s">
        <v>76</v>
      </c>
      <c r="G2738" s="69" t="s">
        <v>328</v>
      </c>
      <c r="H2738" s="70" t="s">
        <v>179</v>
      </c>
      <c r="I2738" s="70" t="s">
        <v>718</v>
      </c>
      <c r="J2738" s="70" t="s">
        <v>545</v>
      </c>
      <c r="K2738" s="70" t="s">
        <v>545</v>
      </c>
      <c r="L2738" s="48">
        <v>1122.2</v>
      </c>
      <c r="M2738" s="48">
        <v>3112.55</v>
      </c>
    </row>
    <row r="2739" spans="1:13" ht="14.25" x14ac:dyDescent="0.2">
      <c r="A2739" s="66" t="s">
        <v>41</v>
      </c>
      <c r="B2739" s="66" t="s">
        <v>41</v>
      </c>
      <c r="C2739" s="67" t="s">
        <v>775</v>
      </c>
      <c r="D2739" s="70" t="s">
        <v>31</v>
      </c>
      <c r="E2739" s="69">
        <v>2021</v>
      </c>
      <c r="F2739" s="69" t="s">
        <v>75</v>
      </c>
      <c r="G2739" s="69" t="s">
        <v>312</v>
      </c>
      <c r="H2739" s="70" t="s">
        <v>527</v>
      </c>
      <c r="I2739" s="70" t="s">
        <v>776</v>
      </c>
      <c r="J2739" s="70" t="s">
        <v>634</v>
      </c>
      <c r="K2739" s="70" t="s">
        <v>634</v>
      </c>
      <c r="L2739" s="51">
        <v>1212</v>
      </c>
      <c r="M2739" s="51">
        <v>2276.0100000000002</v>
      </c>
    </row>
    <row r="2740" spans="1:13" ht="14.25" x14ac:dyDescent="0.2">
      <c r="M2740" s="16"/>
    </row>
    <row r="2741" spans="1:13" ht="14.25" x14ac:dyDescent="0.2">
      <c r="M2741" s="16"/>
    </row>
    <row r="2742" spans="1:13" ht="14.25" x14ac:dyDescent="0.2">
      <c r="M2742" s="16"/>
    </row>
    <row r="2743" spans="1:13" ht="14.25" x14ac:dyDescent="0.2">
      <c r="M2743" s="16"/>
    </row>
    <row r="2744" spans="1:13" ht="14.25" x14ac:dyDescent="0.2">
      <c r="M2744" s="16"/>
    </row>
    <row r="2745" spans="1:13" ht="14.25" x14ac:dyDescent="0.2">
      <c r="M2745" s="16"/>
    </row>
    <row r="2746" spans="1:13" ht="14.25" x14ac:dyDescent="0.2">
      <c r="M2746" s="16"/>
    </row>
    <row r="2747" spans="1:13" ht="14.25" x14ac:dyDescent="0.2">
      <c r="M2747" s="16"/>
    </row>
    <row r="2748" spans="1:13" ht="14.25" x14ac:dyDescent="0.2">
      <c r="M2748" s="16"/>
    </row>
    <row r="2749" spans="1:13" ht="14.25" x14ac:dyDescent="0.2">
      <c r="M2749" s="16"/>
    </row>
    <row r="2750" spans="1:13" ht="14.25" x14ac:dyDescent="0.2">
      <c r="M2750" s="16"/>
    </row>
    <row r="2751" spans="1:13" ht="14.25" x14ac:dyDescent="0.2">
      <c r="M2751" s="16"/>
    </row>
    <row r="2752" spans="1:13" ht="15" x14ac:dyDescent="0.25">
      <c r="A2752" s="148" t="s">
        <v>879</v>
      </c>
      <c r="B2752" s="148"/>
      <c r="C2752" s="148"/>
      <c r="D2752" s="148"/>
      <c r="E2752" s="148"/>
      <c r="F2752" s="148"/>
      <c r="G2752" s="148"/>
      <c r="H2752" s="148"/>
      <c r="I2752" s="148"/>
      <c r="J2752" s="148"/>
      <c r="K2752" s="148"/>
      <c r="L2752" s="4"/>
      <c r="M2752" s="16"/>
    </row>
    <row r="2753" spans="1:13" ht="14.25" x14ac:dyDescent="0.2">
      <c r="A2753" s="149" t="s">
        <v>880</v>
      </c>
      <c r="B2753" s="150"/>
      <c r="C2753" s="150"/>
      <c r="D2753" s="150"/>
      <c r="E2753" s="150"/>
      <c r="F2753" s="150"/>
      <c r="G2753" s="150"/>
      <c r="H2753" s="150"/>
      <c r="I2753" s="150"/>
      <c r="J2753" s="150"/>
      <c r="K2753" s="151"/>
      <c r="L2753" s="4"/>
      <c r="M2753" s="16"/>
    </row>
    <row r="2754" spans="1:13" ht="15" x14ac:dyDescent="0.25">
      <c r="A2754" s="136" t="s">
        <v>881</v>
      </c>
      <c r="B2754" s="137"/>
      <c r="C2754" s="137"/>
      <c r="D2754" s="137"/>
      <c r="E2754" s="137"/>
      <c r="F2754" s="137"/>
      <c r="G2754" s="137"/>
      <c r="H2754" s="137"/>
      <c r="I2754" s="137"/>
      <c r="J2754" s="137"/>
      <c r="K2754" s="138"/>
      <c r="L2754" s="7"/>
      <c r="M2754" s="16"/>
    </row>
    <row r="2755" spans="1:13" ht="15" x14ac:dyDescent="0.25">
      <c r="A2755" s="136" t="s">
        <v>882</v>
      </c>
      <c r="B2755" s="137"/>
      <c r="C2755" s="137"/>
      <c r="D2755" s="137"/>
      <c r="E2755" s="137"/>
      <c r="F2755" s="137"/>
      <c r="G2755" s="137"/>
      <c r="H2755" s="137"/>
      <c r="I2755" s="137"/>
      <c r="J2755" s="137"/>
      <c r="K2755" s="138"/>
      <c r="L2755" s="7"/>
      <c r="M2755" s="16"/>
    </row>
    <row r="2756" spans="1:13" ht="15" x14ac:dyDescent="0.25">
      <c r="A2756" s="136" t="s">
        <v>883</v>
      </c>
      <c r="B2756" s="137"/>
      <c r="C2756" s="137"/>
      <c r="D2756" s="137"/>
      <c r="E2756" s="137"/>
      <c r="F2756" s="137"/>
      <c r="G2756" s="137"/>
      <c r="H2756" s="137"/>
      <c r="I2756" s="137"/>
      <c r="J2756" s="137"/>
      <c r="K2756" s="138"/>
      <c r="L2756" s="7"/>
      <c r="M2756" s="16"/>
    </row>
    <row r="2757" spans="1:13" ht="15" x14ac:dyDescent="0.25">
      <c r="A2757" s="136" t="s">
        <v>884</v>
      </c>
      <c r="B2757" s="137"/>
      <c r="C2757" s="137"/>
      <c r="D2757" s="137"/>
      <c r="E2757" s="137"/>
      <c r="F2757" s="137"/>
      <c r="G2757" s="137"/>
      <c r="H2757" s="137"/>
      <c r="I2757" s="137"/>
      <c r="J2757" s="137"/>
      <c r="K2757" s="138"/>
      <c r="L2757" s="7"/>
      <c r="M2757" s="16"/>
    </row>
    <row r="2758" spans="1:13" ht="15" x14ac:dyDescent="0.25">
      <c r="A2758" s="136" t="s">
        <v>885</v>
      </c>
      <c r="B2758" s="137"/>
      <c r="C2758" s="137"/>
      <c r="D2758" s="137"/>
      <c r="E2758" s="137"/>
      <c r="F2758" s="137"/>
      <c r="G2758" s="137"/>
      <c r="H2758" s="137"/>
      <c r="I2758" s="137"/>
      <c r="J2758" s="137"/>
      <c r="K2758" s="138"/>
      <c r="L2758" s="7"/>
      <c r="M2758" s="16"/>
    </row>
    <row r="2759" spans="1:13" ht="15" x14ac:dyDescent="0.25">
      <c r="A2759" s="136" t="s">
        <v>886</v>
      </c>
      <c r="B2759" s="137"/>
      <c r="C2759" s="137"/>
      <c r="D2759" s="137"/>
      <c r="E2759" s="137"/>
      <c r="F2759" s="137"/>
      <c r="G2759" s="137"/>
      <c r="H2759" s="137"/>
      <c r="I2759" s="137"/>
      <c r="J2759" s="137"/>
      <c r="K2759" s="138"/>
      <c r="L2759" s="7"/>
      <c r="M2759" s="16"/>
    </row>
    <row r="2760" spans="1:13" ht="15" x14ac:dyDescent="0.25">
      <c r="A2760" s="136" t="s">
        <v>887</v>
      </c>
      <c r="B2760" s="137"/>
      <c r="C2760" s="137"/>
      <c r="D2760" s="137"/>
      <c r="E2760" s="137"/>
      <c r="F2760" s="137"/>
      <c r="G2760" s="137"/>
      <c r="H2760" s="137"/>
      <c r="I2760" s="137"/>
      <c r="J2760" s="137"/>
      <c r="K2760" s="138"/>
      <c r="L2760" s="7"/>
      <c r="M2760" s="16"/>
    </row>
    <row r="2761" spans="1:13" ht="15" x14ac:dyDescent="0.25">
      <c r="A2761" s="136" t="s">
        <v>888</v>
      </c>
      <c r="B2761" s="137"/>
      <c r="C2761" s="137"/>
      <c r="D2761" s="137"/>
      <c r="E2761" s="137"/>
      <c r="F2761" s="137"/>
      <c r="G2761" s="137"/>
      <c r="H2761" s="137"/>
      <c r="I2761" s="137"/>
      <c r="J2761" s="137"/>
      <c r="K2761" s="138"/>
      <c r="L2761" s="7"/>
      <c r="M2761" s="16"/>
    </row>
    <row r="2762" spans="1:13" ht="15" x14ac:dyDescent="0.25">
      <c r="A2762" s="136" t="s">
        <v>889</v>
      </c>
      <c r="B2762" s="137"/>
      <c r="C2762" s="137"/>
      <c r="D2762" s="137"/>
      <c r="E2762" s="137"/>
      <c r="F2762" s="137"/>
      <c r="G2762" s="137"/>
      <c r="H2762" s="137"/>
      <c r="I2762" s="137"/>
      <c r="J2762" s="137"/>
      <c r="K2762" s="138"/>
      <c r="L2762" s="7"/>
      <c r="M2762" s="16"/>
    </row>
    <row r="2763" spans="1:13" ht="15" x14ac:dyDescent="0.25">
      <c r="A2763" s="136" t="s">
        <v>890</v>
      </c>
      <c r="B2763" s="137"/>
      <c r="C2763" s="137"/>
      <c r="D2763" s="137"/>
      <c r="E2763" s="137"/>
      <c r="F2763" s="137"/>
      <c r="G2763" s="137"/>
      <c r="H2763" s="137"/>
      <c r="I2763" s="137"/>
      <c r="J2763" s="137"/>
      <c r="K2763" s="138"/>
      <c r="L2763" s="7"/>
      <c r="M2763" s="16"/>
    </row>
    <row r="2764" spans="1:13" ht="15" x14ac:dyDescent="0.25">
      <c r="A2764" s="136" t="s">
        <v>891</v>
      </c>
      <c r="B2764" s="137"/>
      <c r="C2764" s="137"/>
      <c r="D2764" s="137"/>
      <c r="E2764" s="137"/>
      <c r="F2764" s="137"/>
      <c r="G2764" s="137"/>
      <c r="H2764" s="137"/>
      <c r="I2764" s="137"/>
      <c r="J2764" s="137"/>
      <c r="K2764" s="138"/>
      <c r="L2764" s="7"/>
      <c r="M2764" s="16"/>
    </row>
    <row r="2765" spans="1:13" ht="15" x14ac:dyDescent="0.25">
      <c r="A2765" s="136" t="s">
        <v>892</v>
      </c>
      <c r="B2765" s="137"/>
      <c r="C2765" s="137"/>
      <c r="D2765" s="137"/>
      <c r="E2765" s="137"/>
      <c r="F2765" s="137"/>
      <c r="G2765" s="137"/>
      <c r="H2765" s="137"/>
      <c r="I2765" s="137"/>
      <c r="J2765" s="137"/>
      <c r="K2765" s="138"/>
      <c r="L2765" s="7"/>
      <c r="M2765" s="16"/>
    </row>
    <row r="2766" spans="1:13" ht="15" x14ac:dyDescent="0.25">
      <c r="A2766" s="136" t="s">
        <v>893</v>
      </c>
      <c r="B2766" s="137"/>
      <c r="C2766" s="137"/>
      <c r="D2766" s="137"/>
      <c r="E2766" s="137"/>
      <c r="F2766" s="137"/>
      <c r="G2766" s="137"/>
      <c r="H2766" s="137"/>
      <c r="I2766" s="137"/>
      <c r="J2766" s="137"/>
      <c r="K2766" s="138"/>
      <c r="L2766" s="7"/>
      <c r="M2766" s="16"/>
    </row>
    <row r="2767" spans="1:13" ht="15" x14ac:dyDescent="0.25">
      <c r="A2767" s="136" t="s">
        <v>894</v>
      </c>
      <c r="B2767" s="137"/>
      <c r="C2767" s="137"/>
      <c r="D2767" s="137"/>
      <c r="E2767" s="137"/>
      <c r="F2767" s="137"/>
      <c r="G2767" s="137"/>
      <c r="H2767" s="137"/>
      <c r="I2767" s="137"/>
      <c r="J2767" s="137"/>
      <c r="K2767" s="138"/>
      <c r="L2767" s="7"/>
      <c r="M2767" s="16"/>
    </row>
    <row r="2768" spans="1:13" ht="14.25" x14ac:dyDescent="0.2">
      <c r="A2768" s="13"/>
      <c r="C2768" s="13"/>
      <c r="M2768" s="16"/>
    </row>
    <row r="2769" spans="1:13" ht="14.25" x14ac:dyDescent="0.2">
      <c r="A2769" s="13"/>
      <c r="C2769" s="13"/>
      <c r="M2769" s="16"/>
    </row>
    <row r="2770" spans="1:13" ht="14.25" x14ac:dyDescent="0.2">
      <c r="A2770" s="13"/>
      <c r="C2770" s="13"/>
      <c r="M2770" s="16"/>
    </row>
    <row r="2771" spans="1:13" ht="14.25" x14ac:dyDescent="0.2">
      <c r="M2771" s="16"/>
    </row>
    <row r="2772" spans="1:13" ht="14.25" x14ac:dyDescent="0.2">
      <c r="M2772" s="16"/>
    </row>
    <row r="2773" spans="1:13" ht="14.25" x14ac:dyDescent="0.2">
      <c r="M2773" s="16"/>
    </row>
    <row r="2774" spans="1:13" ht="14.25" x14ac:dyDescent="0.2">
      <c r="M2774" s="16"/>
    </row>
    <row r="2775" spans="1:13" ht="14.25" x14ac:dyDescent="0.2">
      <c r="M2775" s="16"/>
    </row>
    <row r="2776" spans="1:13" ht="14.25" x14ac:dyDescent="0.2">
      <c r="M2776" s="16"/>
    </row>
    <row r="2777" spans="1:13" ht="14.25" x14ac:dyDescent="0.2">
      <c r="M2777" s="16"/>
    </row>
    <row r="2778" spans="1:13" ht="14.25" x14ac:dyDescent="0.2">
      <c r="M2778" s="16"/>
    </row>
    <row r="2779" spans="1:13" ht="14.25" x14ac:dyDescent="0.2">
      <c r="M2779" s="16"/>
    </row>
    <row r="2780" spans="1:13" ht="14.25" x14ac:dyDescent="0.2">
      <c r="M2780" s="16"/>
    </row>
    <row r="2781" spans="1:13" ht="14.25" x14ac:dyDescent="0.2">
      <c r="M2781" s="16"/>
    </row>
    <row r="2782" spans="1:13" ht="14.25" x14ac:dyDescent="0.2">
      <c r="M2782" s="16"/>
    </row>
    <row r="2783" spans="1:13" ht="14.25" x14ac:dyDescent="0.2">
      <c r="M2783" s="16"/>
    </row>
    <row r="2784" spans="1:13" ht="14.25" x14ac:dyDescent="0.2">
      <c r="M2784" s="16"/>
    </row>
    <row r="2785" spans="13:13" ht="14.25" x14ac:dyDescent="0.2">
      <c r="M2785" s="16"/>
    </row>
    <row r="2786" spans="13:13" ht="14.25" x14ac:dyDescent="0.2">
      <c r="M2786" s="16"/>
    </row>
    <row r="2787" spans="13:13" ht="14.25" x14ac:dyDescent="0.2">
      <c r="M2787" s="16"/>
    </row>
    <row r="2788" spans="13:13" ht="14.25" x14ac:dyDescent="0.2">
      <c r="M2788" s="16"/>
    </row>
    <row r="2789" spans="13:13" ht="14.25" x14ac:dyDescent="0.2">
      <c r="M2789" s="16"/>
    </row>
    <row r="2790" spans="13:13" ht="14.25" x14ac:dyDescent="0.2">
      <c r="M2790" s="16"/>
    </row>
    <row r="2791" spans="13:13" ht="14.25" x14ac:dyDescent="0.2">
      <c r="M2791" s="16"/>
    </row>
    <row r="2792" spans="13:13" ht="14.25" x14ac:dyDescent="0.2">
      <c r="M2792" s="16"/>
    </row>
    <row r="2793" spans="13:13" ht="14.25" x14ac:dyDescent="0.2">
      <c r="M2793" s="16"/>
    </row>
    <row r="2794" spans="13:13" ht="14.25" x14ac:dyDescent="0.2">
      <c r="M2794" s="16"/>
    </row>
    <row r="2795" spans="13:13" ht="14.25" x14ac:dyDescent="0.2">
      <c r="M2795" s="16"/>
    </row>
    <row r="2796" spans="13:13" ht="14.25" x14ac:dyDescent="0.2">
      <c r="M2796" s="16"/>
    </row>
    <row r="2797" spans="13:13" ht="14.25" x14ac:dyDescent="0.2">
      <c r="M2797" s="16"/>
    </row>
    <row r="2798" spans="13:13" ht="14.25" x14ac:dyDescent="0.2">
      <c r="M2798" s="16"/>
    </row>
    <row r="2799" spans="13:13" ht="14.25" x14ac:dyDescent="0.2">
      <c r="M2799" s="16"/>
    </row>
    <row r="2800" spans="13:13" ht="14.25" x14ac:dyDescent="0.2">
      <c r="M2800" s="16"/>
    </row>
    <row r="2801" spans="13:13" ht="14.25" x14ac:dyDescent="0.2">
      <c r="M2801" s="16"/>
    </row>
    <row r="2802" spans="13:13" ht="14.25" x14ac:dyDescent="0.2">
      <c r="M2802" s="16"/>
    </row>
    <row r="2803" spans="13:13" ht="14.25" x14ac:dyDescent="0.2">
      <c r="M2803" s="16"/>
    </row>
    <row r="2804" spans="13:13" ht="14.25" x14ac:dyDescent="0.2">
      <c r="M2804" s="16"/>
    </row>
    <row r="2805" spans="13:13" ht="14.25" x14ac:dyDescent="0.2">
      <c r="M2805" s="16"/>
    </row>
    <row r="2806" spans="13:13" ht="14.25" x14ac:dyDescent="0.2">
      <c r="M2806" s="16"/>
    </row>
    <row r="2807" spans="13:13" ht="14.25" x14ac:dyDescent="0.2">
      <c r="M2807" s="16"/>
    </row>
    <row r="2808" spans="13:13" ht="14.25" x14ac:dyDescent="0.2">
      <c r="M2808" s="16"/>
    </row>
    <row r="2809" spans="13:13" ht="14.25" x14ac:dyDescent="0.2">
      <c r="M2809" s="16"/>
    </row>
    <row r="2810" spans="13:13" ht="14.25" x14ac:dyDescent="0.2">
      <c r="M2810" s="16"/>
    </row>
    <row r="2811" spans="13:13" ht="14.25" x14ac:dyDescent="0.2">
      <c r="M2811" s="16"/>
    </row>
    <row r="2812" spans="13:13" ht="14.25" x14ac:dyDescent="0.2">
      <c r="M2812" s="16"/>
    </row>
    <row r="2813" spans="13:13" ht="14.25" x14ac:dyDescent="0.2">
      <c r="M2813" s="16"/>
    </row>
    <row r="2814" spans="13:13" ht="14.25" x14ac:dyDescent="0.2">
      <c r="M2814" s="16"/>
    </row>
    <row r="2815" spans="13:13" ht="14.25" x14ac:dyDescent="0.2">
      <c r="M2815" s="16"/>
    </row>
    <row r="2816" spans="13:13" ht="14.25" x14ac:dyDescent="0.2">
      <c r="M2816" s="16"/>
    </row>
    <row r="2817" spans="13:13" ht="14.25" x14ac:dyDescent="0.2">
      <c r="M2817" s="16"/>
    </row>
    <row r="2818" spans="13:13" ht="14.25" x14ac:dyDescent="0.2">
      <c r="M2818" s="16"/>
    </row>
    <row r="2819" spans="13:13" ht="14.25" x14ac:dyDescent="0.2">
      <c r="M2819" s="16"/>
    </row>
    <row r="2820" spans="13:13" ht="14.25" x14ac:dyDescent="0.2">
      <c r="M2820" s="16"/>
    </row>
    <row r="2821" spans="13:13" ht="14.25" x14ac:dyDescent="0.2">
      <c r="M2821" s="16"/>
    </row>
    <row r="2822" spans="13:13" ht="14.25" x14ac:dyDescent="0.2">
      <c r="M2822" s="16"/>
    </row>
    <row r="2823" spans="13:13" ht="14.25" x14ac:dyDescent="0.2">
      <c r="M2823" s="16"/>
    </row>
    <row r="2824" spans="13:13" ht="14.25" x14ac:dyDescent="0.2">
      <c r="M2824" s="16"/>
    </row>
    <row r="2825" spans="13:13" ht="14.25" x14ac:dyDescent="0.2">
      <c r="M2825" s="16"/>
    </row>
    <row r="2826" spans="13:13" ht="14.25" x14ac:dyDescent="0.2">
      <c r="M2826" s="16"/>
    </row>
    <row r="2827" spans="13:13" ht="14.25" x14ac:dyDescent="0.2">
      <c r="M2827" s="16"/>
    </row>
    <row r="2828" spans="13:13" ht="14.25" x14ac:dyDescent="0.2">
      <c r="M2828" s="16"/>
    </row>
    <row r="2829" spans="13:13" ht="14.25" x14ac:dyDescent="0.2">
      <c r="M2829" s="16"/>
    </row>
    <row r="2830" spans="13:13" ht="14.25" x14ac:dyDescent="0.2">
      <c r="M2830" s="16"/>
    </row>
    <row r="2831" spans="13:13" ht="14.25" x14ac:dyDescent="0.2">
      <c r="M2831" s="16"/>
    </row>
    <row r="2832" spans="13:13" ht="14.25" x14ac:dyDescent="0.2">
      <c r="M2832" s="16"/>
    </row>
    <row r="2833" spans="13:13" ht="14.25" x14ac:dyDescent="0.2">
      <c r="M2833" s="16"/>
    </row>
    <row r="2834" spans="13:13" ht="14.25" x14ac:dyDescent="0.2">
      <c r="M2834" s="16"/>
    </row>
    <row r="2835" spans="13:13" ht="14.25" x14ac:dyDescent="0.2">
      <c r="M2835" s="16"/>
    </row>
    <row r="2836" spans="13:13" ht="14.25" x14ac:dyDescent="0.2">
      <c r="M2836" s="16"/>
    </row>
    <row r="2837" spans="13:13" ht="14.25" x14ac:dyDescent="0.2">
      <c r="M2837" s="16"/>
    </row>
    <row r="2838" spans="13:13" ht="14.25" x14ac:dyDescent="0.2">
      <c r="M2838" s="16"/>
    </row>
    <row r="2839" spans="13:13" ht="14.25" x14ac:dyDescent="0.2">
      <c r="M2839" s="16"/>
    </row>
    <row r="2840" spans="13:13" ht="14.25" x14ac:dyDescent="0.2">
      <c r="M2840" s="16"/>
    </row>
    <row r="2841" spans="13:13" ht="14.25" x14ac:dyDescent="0.2">
      <c r="M2841" s="16"/>
    </row>
    <row r="2842" spans="13:13" ht="14.25" x14ac:dyDescent="0.2">
      <c r="M2842" s="16"/>
    </row>
    <row r="2843" spans="13:13" ht="14.25" x14ac:dyDescent="0.2">
      <c r="M2843" s="16"/>
    </row>
    <row r="2844" spans="13:13" ht="14.25" x14ac:dyDescent="0.2">
      <c r="M2844" s="16"/>
    </row>
    <row r="2845" spans="13:13" ht="14.25" x14ac:dyDescent="0.2">
      <c r="M2845" s="16"/>
    </row>
    <row r="2846" spans="13:13" ht="14.25" x14ac:dyDescent="0.2">
      <c r="M2846" s="16"/>
    </row>
    <row r="2847" spans="13:13" ht="14.25" x14ac:dyDescent="0.2">
      <c r="M2847" s="16"/>
    </row>
    <row r="2848" spans="13:13" ht="14.25" x14ac:dyDescent="0.2">
      <c r="M2848" s="16"/>
    </row>
    <row r="2849" spans="13:13" ht="14.25" x14ac:dyDescent="0.2">
      <c r="M2849" s="16"/>
    </row>
    <row r="2850" spans="13:13" ht="14.25" x14ac:dyDescent="0.2">
      <c r="M2850" s="16"/>
    </row>
    <row r="2851" spans="13:13" ht="14.25" x14ac:dyDescent="0.2">
      <c r="M2851" s="16"/>
    </row>
    <row r="2852" spans="13:13" ht="14.25" x14ac:dyDescent="0.2">
      <c r="M2852" s="16"/>
    </row>
    <row r="2853" spans="13:13" ht="14.25" x14ac:dyDescent="0.2">
      <c r="M2853" s="16"/>
    </row>
    <row r="2854" spans="13:13" ht="14.25" x14ac:dyDescent="0.2">
      <c r="M2854" s="16"/>
    </row>
    <row r="2855" spans="13:13" ht="14.25" x14ac:dyDescent="0.2">
      <c r="M2855" s="16"/>
    </row>
    <row r="2856" spans="13:13" ht="14.25" x14ac:dyDescent="0.2">
      <c r="M2856" s="16"/>
    </row>
    <row r="2857" spans="13:13" ht="14.25" x14ac:dyDescent="0.2">
      <c r="M2857" s="16"/>
    </row>
    <row r="2858" spans="13:13" ht="14.25" x14ac:dyDescent="0.2">
      <c r="M2858" s="16"/>
    </row>
    <row r="2859" spans="13:13" ht="14.25" x14ac:dyDescent="0.2">
      <c r="M2859" s="16"/>
    </row>
    <row r="2860" spans="13:13" ht="14.25" x14ac:dyDescent="0.2">
      <c r="M2860" s="16"/>
    </row>
    <row r="2861" spans="13:13" ht="14.25" x14ac:dyDescent="0.2">
      <c r="M2861" s="16"/>
    </row>
    <row r="2862" spans="13:13" ht="14.25" x14ac:dyDescent="0.2">
      <c r="M2862" s="16"/>
    </row>
    <row r="2863" spans="13:13" ht="14.25" x14ac:dyDescent="0.2">
      <c r="M2863" s="16"/>
    </row>
    <row r="2864" spans="13:13" ht="14.25" x14ac:dyDescent="0.2">
      <c r="M2864" s="16"/>
    </row>
    <row r="2865" spans="13:13" ht="14.25" x14ac:dyDescent="0.2">
      <c r="M2865" s="16"/>
    </row>
    <row r="2866" spans="13:13" ht="14.25" x14ac:dyDescent="0.2">
      <c r="M2866" s="16"/>
    </row>
    <row r="2867" spans="13:13" ht="14.25" x14ac:dyDescent="0.2">
      <c r="M2867" s="16"/>
    </row>
    <row r="2868" spans="13:13" ht="14.25" x14ac:dyDescent="0.2">
      <c r="M2868" s="16"/>
    </row>
    <row r="2869" spans="13:13" ht="14.25" x14ac:dyDescent="0.2">
      <c r="M2869" s="16"/>
    </row>
    <row r="2870" spans="13:13" ht="14.25" x14ac:dyDescent="0.2">
      <c r="M2870" s="16"/>
    </row>
    <row r="2871" spans="13:13" ht="14.25" x14ac:dyDescent="0.2">
      <c r="M2871" s="16"/>
    </row>
    <row r="2872" spans="13:13" ht="14.25" x14ac:dyDescent="0.2">
      <c r="M2872" s="16"/>
    </row>
    <row r="2873" spans="13:13" ht="14.25" x14ac:dyDescent="0.2">
      <c r="M2873" s="16"/>
    </row>
    <row r="2874" spans="13:13" ht="14.25" x14ac:dyDescent="0.2">
      <c r="M2874" s="16"/>
    </row>
    <row r="2875" spans="13:13" ht="14.25" x14ac:dyDescent="0.2">
      <c r="M2875" s="16"/>
    </row>
    <row r="2876" spans="13:13" ht="14.25" x14ac:dyDescent="0.2">
      <c r="M2876" s="16"/>
    </row>
    <row r="2877" spans="13:13" ht="14.25" x14ac:dyDescent="0.2">
      <c r="M2877" s="16"/>
    </row>
    <row r="2878" spans="13:13" ht="14.25" x14ac:dyDescent="0.2">
      <c r="M2878" s="16"/>
    </row>
    <row r="2879" spans="13:13" ht="14.25" x14ac:dyDescent="0.2">
      <c r="M2879" s="16"/>
    </row>
    <row r="2880" spans="13:13" ht="14.25" x14ac:dyDescent="0.2">
      <c r="M2880" s="16"/>
    </row>
    <row r="2881" spans="13:13" ht="14.25" x14ac:dyDescent="0.2">
      <c r="M2881" s="16"/>
    </row>
    <row r="2882" spans="13:13" ht="14.25" x14ac:dyDescent="0.2">
      <c r="M2882" s="16"/>
    </row>
    <row r="2883" spans="13:13" ht="14.25" x14ac:dyDescent="0.2">
      <c r="M2883" s="16"/>
    </row>
    <row r="2884" spans="13:13" ht="14.25" x14ac:dyDescent="0.2">
      <c r="M2884" s="16"/>
    </row>
    <row r="2885" spans="13:13" ht="14.25" x14ac:dyDescent="0.2">
      <c r="M2885" s="16"/>
    </row>
    <row r="2886" spans="13:13" ht="14.25" x14ac:dyDescent="0.2">
      <c r="M2886" s="16"/>
    </row>
    <row r="2887" spans="13:13" ht="14.25" x14ac:dyDescent="0.2">
      <c r="M2887" s="16"/>
    </row>
    <row r="2888" spans="13:13" ht="14.25" x14ac:dyDescent="0.2">
      <c r="M2888" s="16"/>
    </row>
    <row r="2889" spans="13:13" ht="14.25" x14ac:dyDescent="0.2">
      <c r="M2889" s="16"/>
    </row>
    <row r="2890" spans="13:13" ht="14.25" x14ac:dyDescent="0.2">
      <c r="M2890" s="16"/>
    </row>
    <row r="2891" spans="13:13" ht="14.25" x14ac:dyDescent="0.2">
      <c r="M2891" s="16"/>
    </row>
    <row r="2892" spans="13:13" ht="14.25" x14ac:dyDescent="0.2">
      <c r="M2892" s="16"/>
    </row>
    <row r="2893" spans="13:13" ht="14.25" x14ac:dyDescent="0.2">
      <c r="M2893" s="16"/>
    </row>
    <row r="2894" spans="13:13" ht="14.25" x14ac:dyDescent="0.2">
      <c r="M2894" s="16"/>
    </row>
    <row r="2895" spans="13:13" ht="14.25" x14ac:dyDescent="0.2">
      <c r="M2895" s="16"/>
    </row>
    <row r="2896" spans="13:13" ht="14.25" x14ac:dyDescent="0.2">
      <c r="M2896" s="16"/>
    </row>
    <row r="2897" spans="13:13" ht="14.25" x14ac:dyDescent="0.2">
      <c r="M2897" s="16"/>
    </row>
    <row r="2898" spans="13:13" ht="14.25" x14ac:dyDescent="0.2">
      <c r="M2898" s="16"/>
    </row>
    <row r="2899" spans="13:13" ht="14.25" x14ac:dyDescent="0.2">
      <c r="M2899" s="16"/>
    </row>
    <row r="2900" spans="13:13" ht="14.25" x14ac:dyDescent="0.2">
      <c r="M2900" s="16"/>
    </row>
    <row r="2901" spans="13:13" ht="14.25" x14ac:dyDescent="0.2">
      <c r="M2901" s="16"/>
    </row>
    <row r="2902" spans="13:13" ht="14.25" x14ac:dyDescent="0.2">
      <c r="M2902" s="16"/>
    </row>
    <row r="2903" spans="13:13" ht="14.25" x14ac:dyDescent="0.2">
      <c r="M2903" s="16"/>
    </row>
    <row r="2904" spans="13:13" ht="14.25" x14ac:dyDescent="0.2">
      <c r="M2904" s="16"/>
    </row>
    <row r="2905" spans="13:13" ht="14.25" x14ac:dyDescent="0.2">
      <c r="M2905" s="16"/>
    </row>
    <row r="2906" spans="13:13" ht="14.25" x14ac:dyDescent="0.2">
      <c r="M2906" s="16"/>
    </row>
    <row r="2907" spans="13:13" ht="14.25" x14ac:dyDescent="0.2">
      <c r="M2907" s="16"/>
    </row>
    <row r="2908" spans="13:13" ht="14.25" x14ac:dyDescent="0.2">
      <c r="M2908" s="16"/>
    </row>
    <row r="2909" spans="13:13" ht="14.25" x14ac:dyDescent="0.2">
      <c r="M2909" s="16"/>
    </row>
    <row r="2910" spans="13:13" ht="14.25" x14ac:dyDescent="0.2">
      <c r="M2910" s="16"/>
    </row>
    <row r="2911" spans="13:13" ht="14.25" x14ac:dyDescent="0.2">
      <c r="M2911" s="16"/>
    </row>
    <row r="2912" spans="13:13" ht="14.25" x14ac:dyDescent="0.2">
      <c r="M2912" s="16"/>
    </row>
    <row r="2913" spans="13:13" ht="14.25" x14ac:dyDescent="0.2">
      <c r="M2913" s="16"/>
    </row>
    <row r="2914" spans="13:13" ht="14.25" x14ac:dyDescent="0.2">
      <c r="M2914" s="16"/>
    </row>
    <row r="2915" spans="13:13" ht="14.25" x14ac:dyDescent="0.2">
      <c r="M2915" s="16"/>
    </row>
    <row r="2916" spans="13:13" ht="14.25" x14ac:dyDescent="0.2">
      <c r="M2916" s="16"/>
    </row>
    <row r="2917" spans="13:13" ht="14.25" x14ac:dyDescent="0.2">
      <c r="M2917" s="16"/>
    </row>
    <row r="2918" spans="13:13" ht="14.25" x14ac:dyDescent="0.2">
      <c r="M2918" s="16"/>
    </row>
    <row r="2919" spans="13:13" ht="14.25" x14ac:dyDescent="0.2">
      <c r="M2919" s="16"/>
    </row>
    <row r="2920" spans="13:13" ht="14.25" x14ac:dyDescent="0.2">
      <c r="M2920" s="16"/>
    </row>
    <row r="2921" spans="13:13" ht="14.25" x14ac:dyDescent="0.2">
      <c r="M2921" s="16"/>
    </row>
    <row r="2922" spans="13:13" ht="14.25" x14ac:dyDescent="0.2">
      <c r="M2922" s="16"/>
    </row>
    <row r="2923" spans="13:13" ht="14.25" x14ac:dyDescent="0.2">
      <c r="M2923" s="16"/>
    </row>
    <row r="2924" spans="13:13" ht="14.25" x14ac:dyDescent="0.2">
      <c r="M2924" s="16"/>
    </row>
    <row r="2925" spans="13:13" ht="14.25" x14ac:dyDescent="0.2">
      <c r="M2925" s="16"/>
    </row>
    <row r="2926" spans="13:13" ht="14.25" x14ac:dyDescent="0.2">
      <c r="M2926" s="16"/>
    </row>
    <row r="2927" spans="13:13" ht="14.25" x14ac:dyDescent="0.2">
      <c r="M2927" s="16"/>
    </row>
    <row r="2928" spans="13:13" ht="14.25" x14ac:dyDescent="0.2">
      <c r="M2928" s="16"/>
    </row>
    <row r="2929" spans="13:13" ht="14.25" x14ac:dyDescent="0.2">
      <c r="M2929" s="16"/>
    </row>
    <row r="2930" spans="13:13" ht="14.25" x14ac:dyDescent="0.2">
      <c r="M2930" s="16"/>
    </row>
    <row r="2931" spans="13:13" ht="14.25" x14ac:dyDescent="0.2">
      <c r="M2931" s="16"/>
    </row>
    <row r="2932" spans="13:13" ht="14.25" x14ac:dyDescent="0.2">
      <c r="M2932" s="16"/>
    </row>
    <row r="2933" spans="13:13" ht="14.25" x14ac:dyDescent="0.2">
      <c r="M2933" s="16"/>
    </row>
    <row r="2934" spans="13:13" ht="14.25" x14ac:dyDescent="0.2">
      <c r="M2934" s="16"/>
    </row>
    <row r="2935" spans="13:13" ht="14.25" x14ac:dyDescent="0.2">
      <c r="M2935" s="16"/>
    </row>
    <row r="2936" spans="13:13" ht="14.25" x14ac:dyDescent="0.2">
      <c r="M2936" s="16"/>
    </row>
    <row r="2937" spans="13:13" ht="14.25" x14ac:dyDescent="0.2">
      <c r="M2937" s="16"/>
    </row>
    <row r="2938" spans="13:13" ht="14.25" x14ac:dyDescent="0.2">
      <c r="M2938" s="16"/>
    </row>
    <row r="2939" spans="13:13" ht="14.25" x14ac:dyDescent="0.2">
      <c r="M2939" s="16"/>
    </row>
    <row r="2940" spans="13:13" ht="14.25" x14ac:dyDescent="0.2">
      <c r="M2940" s="16"/>
    </row>
    <row r="2941" spans="13:13" ht="14.25" x14ac:dyDescent="0.2">
      <c r="M2941" s="16"/>
    </row>
    <row r="2942" spans="13:13" ht="14.25" x14ac:dyDescent="0.2">
      <c r="M2942" s="16"/>
    </row>
    <row r="2943" spans="13:13" ht="14.25" x14ac:dyDescent="0.2">
      <c r="M2943" s="16"/>
    </row>
    <row r="2944" spans="13:13" ht="14.25" x14ac:dyDescent="0.2">
      <c r="M2944" s="16"/>
    </row>
    <row r="2945" spans="13:13" ht="14.25" x14ac:dyDescent="0.2">
      <c r="M2945" s="16"/>
    </row>
    <row r="2946" spans="13:13" ht="14.25" x14ac:dyDescent="0.2">
      <c r="M2946" s="16"/>
    </row>
    <row r="2947" spans="13:13" ht="14.25" x14ac:dyDescent="0.2">
      <c r="M2947" s="16"/>
    </row>
    <row r="2948" spans="13:13" ht="14.25" x14ac:dyDescent="0.2">
      <c r="M2948" s="16"/>
    </row>
    <row r="2949" spans="13:13" ht="14.25" x14ac:dyDescent="0.2">
      <c r="M2949" s="16"/>
    </row>
    <row r="2950" spans="13:13" ht="14.25" x14ac:dyDescent="0.2">
      <c r="M2950" s="16"/>
    </row>
    <row r="2951" spans="13:13" ht="14.25" x14ac:dyDescent="0.2">
      <c r="M2951" s="16"/>
    </row>
    <row r="2952" spans="13:13" ht="14.25" x14ac:dyDescent="0.2">
      <c r="M2952" s="16"/>
    </row>
    <row r="2953" spans="13:13" ht="14.25" x14ac:dyDescent="0.2">
      <c r="M2953" s="16"/>
    </row>
    <row r="2954" spans="13:13" ht="14.25" x14ac:dyDescent="0.2">
      <c r="M2954" s="16"/>
    </row>
    <row r="2955" spans="13:13" ht="14.25" x14ac:dyDescent="0.2">
      <c r="M2955" s="16"/>
    </row>
    <row r="2956" spans="13:13" ht="14.25" x14ac:dyDescent="0.2">
      <c r="M2956" s="16"/>
    </row>
    <row r="2957" spans="13:13" ht="14.25" x14ac:dyDescent="0.2">
      <c r="M2957" s="16"/>
    </row>
    <row r="2958" spans="13:13" ht="14.25" x14ac:dyDescent="0.2">
      <c r="M2958" s="16"/>
    </row>
    <row r="2959" spans="13:13" ht="14.25" x14ac:dyDescent="0.2">
      <c r="M2959" s="16"/>
    </row>
    <row r="2960" spans="13:13" ht="14.25" x14ac:dyDescent="0.2">
      <c r="M2960" s="16"/>
    </row>
    <row r="2961" spans="13:13" ht="14.25" x14ac:dyDescent="0.2">
      <c r="M2961" s="16"/>
    </row>
    <row r="2962" spans="13:13" ht="14.25" x14ac:dyDescent="0.2">
      <c r="M2962" s="16"/>
    </row>
    <row r="2963" spans="13:13" ht="14.25" x14ac:dyDescent="0.2">
      <c r="M2963" s="16"/>
    </row>
    <row r="2964" spans="13:13" ht="14.25" x14ac:dyDescent="0.2">
      <c r="M2964" s="16"/>
    </row>
    <row r="2965" spans="13:13" ht="14.25" x14ac:dyDescent="0.2">
      <c r="M2965" s="16"/>
    </row>
    <row r="2966" spans="13:13" ht="14.25" x14ac:dyDescent="0.2">
      <c r="M2966" s="16"/>
    </row>
    <row r="2967" spans="13:13" ht="14.25" x14ac:dyDescent="0.2">
      <c r="M2967" s="16"/>
    </row>
    <row r="2968" spans="13:13" ht="14.25" x14ac:dyDescent="0.2">
      <c r="M2968" s="16"/>
    </row>
    <row r="2969" spans="13:13" ht="14.25" x14ac:dyDescent="0.2">
      <c r="M2969" s="16"/>
    </row>
    <row r="2970" spans="13:13" ht="14.25" x14ac:dyDescent="0.2">
      <c r="M2970" s="16"/>
    </row>
    <row r="2971" spans="13:13" ht="14.25" x14ac:dyDescent="0.2">
      <c r="M2971" s="16"/>
    </row>
    <row r="2972" spans="13:13" ht="14.25" x14ac:dyDescent="0.2">
      <c r="M2972" s="16"/>
    </row>
    <row r="2973" spans="13:13" ht="14.25" x14ac:dyDescent="0.2">
      <c r="M2973" s="16"/>
    </row>
    <row r="2974" spans="13:13" ht="14.25" x14ac:dyDescent="0.2">
      <c r="M2974" s="16"/>
    </row>
    <row r="2975" spans="13:13" ht="14.25" x14ac:dyDescent="0.2">
      <c r="M2975" s="16"/>
    </row>
    <row r="2976" spans="13:13" ht="14.25" x14ac:dyDescent="0.2">
      <c r="M2976" s="16"/>
    </row>
    <row r="2977" spans="13:13" ht="14.25" x14ac:dyDescent="0.2">
      <c r="M2977" s="16"/>
    </row>
    <row r="2978" spans="13:13" ht="14.25" x14ac:dyDescent="0.2">
      <c r="M2978" s="16"/>
    </row>
    <row r="2979" spans="13:13" ht="14.25" x14ac:dyDescent="0.2">
      <c r="M2979" s="16"/>
    </row>
    <row r="2980" spans="13:13" ht="14.25" x14ac:dyDescent="0.2">
      <c r="M2980" s="16"/>
    </row>
    <row r="2981" spans="13:13" ht="14.25" x14ac:dyDescent="0.2">
      <c r="M2981" s="16"/>
    </row>
    <row r="2982" spans="13:13" ht="14.25" x14ac:dyDescent="0.2">
      <c r="M2982" s="16"/>
    </row>
    <row r="2983" spans="13:13" ht="14.25" x14ac:dyDescent="0.2">
      <c r="M2983" s="16"/>
    </row>
    <row r="2984" spans="13:13" ht="14.25" x14ac:dyDescent="0.2">
      <c r="M2984" s="16"/>
    </row>
    <row r="2985" spans="13:13" ht="14.25" x14ac:dyDescent="0.2">
      <c r="M2985" s="16"/>
    </row>
    <row r="2986" spans="13:13" ht="14.25" x14ac:dyDescent="0.2">
      <c r="M2986" s="16"/>
    </row>
    <row r="2987" spans="13:13" ht="14.25" x14ac:dyDescent="0.2">
      <c r="M2987" s="16"/>
    </row>
    <row r="2988" spans="13:13" ht="14.25" x14ac:dyDescent="0.2">
      <c r="M2988" s="16"/>
    </row>
    <row r="2989" spans="13:13" ht="14.25" x14ac:dyDescent="0.2">
      <c r="M2989" s="16"/>
    </row>
    <row r="2990" spans="13:13" ht="14.25" x14ac:dyDescent="0.2">
      <c r="M2990" s="16"/>
    </row>
    <row r="2991" spans="13:13" ht="14.25" x14ac:dyDescent="0.2">
      <c r="M2991" s="16"/>
    </row>
    <row r="2992" spans="13:13" ht="14.25" x14ac:dyDescent="0.2">
      <c r="M2992" s="16"/>
    </row>
    <row r="2993" spans="13:13" ht="14.25" x14ac:dyDescent="0.2">
      <c r="M2993" s="16"/>
    </row>
    <row r="2994" spans="13:13" ht="14.25" x14ac:dyDescent="0.2">
      <c r="M2994" s="16"/>
    </row>
    <row r="2995" spans="13:13" ht="14.25" x14ac:dyDescent="0.2">
      <c r="M2995" s="16"/>
    </row>
    <row r="2996" spans="13:13" ht="14.25" x14ac:dyDescent="0.2">
      <c r="M2996" s="16"/>
    </row>
    <row r="2997" spans="13:13" ht="14.25" x14ac:dyDescent="0.2">
      <c r="M2997" s="16"/>
    </row>
    <row r="2998" spans="13:13" ht="14.25" x14ac:dyDescent="0.2">
      <c r="M2998" s="16"/>
    </row>
    <row r="2999" spans="13:13" ht="14.25" x14ac:dyDescent="0.2">
      <c r="M2999" s="16"/>
    </row>
    <row r="3000" spans="13:13" ht="14.25" x14ac:dyDescent="0.2">
      <c r="M3000" s="16"/>
    </row>
    <row r="3001" spans="13:13" ht="14.25" x14ac:dyDescent="0.2">
      <c r="M3001" s="16"/>
    </row>
    <row r="3002" spans="13:13" ht="14.25" x14ac:dyDescent="0.2">
      <c r="M3002" s="16"/>
    </row>
    <row r="3003" spans="13:13" ht="14.25" x14ac:dyDescent="0.2">
      <c r="M3003" s="16"/>
    </row>
    <row r="3004" spans="13:13" ht="14.25" x14ac:dyDescent="0.2">
      <c r="M3004" s="16"/>
    </row>
    <row r="3005" spans="13:13" ht="14.25" x14ac:dyDescent="0.2">
      <c r="M3005" s="16"/>
    </row>
    <row r="3006" spans="13:13" ht="14.25" x14ac:dyDescent="0.2">
      <c r="M3006" s="16"/>
    </row>
    <row r="3007" spans="13:13" ht="14.25" x14ac:dyDescent="0.2">
      <c r="M3007" s="16"/>
    </row>
    <row r="3008" spans="13:13" ht="14.25" x14ac:dyDescent="0.2">
      <c r="M3008" s="16"/>
    </row>
    <row r="3009" spans="13:13" ht="14.25" x14ac:dyDescent="0.2">
      <c r="M3009" s="16"/>
    </row>
    <row r="3010" spans="13:13" ht="14.25" x14ac:dyDescent="0.2">
      <c r="M3010" s="16"/>
    </row>
    <row r="3011" spans="13:13" ht="14.25" x14ac:dyDescent="0.2">
      <c r="M3011" s="16"/>
    </row>
    <row r="3012" spans="13:13" ht="14.25" x14ac:dyDescent="0.2">
      <c r="M3012" s="16"/>
    </row>
    <row r="3013" spans="13:13" ht="14.25" x14ac:dyDescent="0.2">
      <c r="M3013" s="16"/>
    </row>
    <row r="3014" spans="13:13" ht="14.25" x14ac:dyDescent="0.2">
      <c r="M3014" s="16"/>
    </row>
    <row r="3015" spans="13:13" ht="14.25" x14ac:dyDescent="0.2">
      <c r="M3015" s="16"/>
    </row>
    <row r="3016" spans="13:13" ht="14.25" x14ac:dyDescent="0.2">
      <c r="M3016" s="16"/>
    </row>
    <row r="3017" spans="13:13" ht="14.25" x14ac:dyDescent="0.2">
      <c r="M3017" s="16"/>
    </row>
    <row r="3018" spans="13:13" ht="14.25" x14ac:dyDescent="0.2">
      <c r="M3018" s="16"/>
    </row>
    <row r="3019" spans="13:13" ht="14.25" x14ac:dyDescent="0.2">
      <c r="M3019" s="16"/>
    </row>
    <row r="3020" spans="13:13" ht="14.25" x14ac:dyDescent="0.2">
      <c r="M3020" s="16"/>
    </row>
    <row r="3021" spans="13:13" ht="14.25" x14ac:dyDescent="0.2">
      <c r="M3021" s="16"/>
    </row>
    <row r="3022" spans="13:13" ht="14.25" x14ac:dyDescent="0.2">
      <c r="M3022" s="16"/>
    </row>
    <row r="3023" spans="13:13" ht="14.25" x14ac:dyDescent="0.2">
      <c r="M3023" s="16"/>
    </row>
    <row r="3024" spans="13:13" ht="14.25" x14ac:dyDescent="0.2">
      <c r="M3024" s="16"/>
    </row>
    <row r="3025" spans="13:13" ht="14.25" x14ac:dyDescent="0.2">
      <c r="M3025" s="16"/>
    </row>
    <row r="3026" spans="13:13" ht="14.25" x14ac:dyDescent="0.2">
      <c r="M3026" s="16"/>
    </row>
    <row r="3027" spans="13:13" ht="14.25" x14ac:dyDescent="0.2">
      <c r="M3027" s="16"/>
    </row>
    <row r="3028" spans="13:13" ht="14.25" x14ac:dyDescent="0.2">
      <c r="M3028" s="16"/>
    </row>
    <row r="3029" spans="13:13" ht="14.25" x14ac:dyDescent="0.2">
      <c r="M3029" s="16"/>
    </row>
    <row r="3030" spans="13:13" ht="14.25" x14ac:dyDescent="0.2">
      <c r="M3030" s="16"/>
    </row>
    <row r="3031" spans="13:13" ht="14.25" x14ac:dyDescent="0.2">
      <c r="M3031" s="16"/>
    </row>
    <row r="3032" spans="13:13" ht="14.25" x14ac:dyDescent="0.2">
      <c r="M3032" s="16"/>
    </row>
    <row r="3033" spans="13:13" ht="14.25" x14ac:dyDescent="0.2">
      <c r="M3033" s="16"/>
    </row>
    <row r="3034" spans="13:13" ht="14.25" x14ac:dyDescent="0.2">
      <c r="M3034" s="16"/>
    </row>
    <row r="3035" spans="13:13" ht="14.25" x14ac:dyDescent="0.2">
      <c r="M3035" s="16"/>
    </row>
    <row r="3036" spans="13:13" ht="14.25" x14ac:dyDescent="0.2">
      <c r="M3036" s="16"/>
    </row>
    <row r="3037" spans="13:13" ht="14.25" x14ac:dyDescent="0.2">
      <c r="M3037" s="16"/>
    </row>
    <row r="3038" spans="13:13" ht="14.25" x14ac:dyDescent="0.2">
      <c r="M3038" s="16"/>
    </row>
    <row r="3039" spans="13:13" ht="14.25" x14ac:dyDescent="0.2">
      <c r="M3039" s="16"/>
    </row>
    <row r="3040" spans="13:13" ht="14.25" x14ac:dyDescent="0.2">
      <c r="M3040" s="16"/>
    </row>
    <row r="3041" spans="13:13" ht="14.25" x14ac:dyDescent="0.2">
      <c r="M3041" s="16"/>
    </row>
    <row r="3042" spans="13:13" ht="14.25" x14ac:dyDescent="0.2">
      <c r="M3042" s="16"/>
    </row>
    <row r="3043" spans="13:13" ht="14.25" x14ac:dyDescent="0.2">
      <c r="M3043" s="16"/>
    </row>
    <row r="3044" spans="13:13" ht="14.25" x14ac:dyDescent="0.2">
      <c r="M3044" s="16"/>
    </row>
    <row r="3045" spans="13:13" ht="14.25" x14ac:dyDescent="0.2">
      <c r="M3045" s="16"/>
    </row>
    <row r="3046" spans="13:13" ht="14.25" x14ac:dyDescent="0.2">
      <c r="M3046" s="16"/>
    </row>
    <row r="3047" spans="13:13" ht="14.25" x14ac:dyDescent="0.2">
      <c r="M3047" s="16"/>
    </row>
    <row r="3048" spans="13:13" ht="14.25" x14ac:dyDescent="0.2">
      <c r="M3048" s="16"/>
    </row>
    <row r="3049" spans="13:13" ht="14.25" x14ac:dyDescent="0.2">
      <c r="M3049" s="16"/>
    </row>
    <row r="3050" spans="13:13" ht="14.25" x14ac:dyDescent="0.2">
      <c r="M3050" s="16"/>
    </row>
    <row r="3051" spans="13:13" ht="14.25" x14ac:dyDescent="0.2">
      <c r="M3051" s="16"/>
    </row>
    <row r="3052" spans="13:13" ht="14.25" x14ac:dyDescent="0.2">
      <c r="M3052" s="16"/>
    </row>
    <row r="3053" spans="13:13" ht="14.25" x14ac:dyDescent="0.2">
      <c r="M3053" s="16"/>
    </row>
    <row r="3054" spans="13:13" ht="14.25" x14ac:dyDescent="0.2">
      <c r="M3054" s="16"/>
    </row>
    <row r="3055" spans="13:13" ht="14.25" x14ac:dyDescent="0.2">
      <c r="M3055" s="16"/>
    </row>
    <row r="3056" spans="13:13" ht="14.25" x14ac:dyDescent="0.2">
      <c r="M3056" s="16"/>
    </row>
    <row r="3057" spans="13:13" ht="14.25" x14ac:dyDescent="0.2">
      <c r="M3057" s="16"/>
    </row>
    <row r="3058" spans="13:13" ht="14.25" x14ac:dyDescent="0.2">
      <c r="M3058" s="16"/>
    </row>
    <row r="3059" spans="13:13" ht="14.25" x14ac:dyDescent="0.2">
      <c r="M3059" s="16"/>
    </row>
    <row r="3060" spans="13:13" ht="14.25" x14ac:dyDescent="0.2">
      <c r="M3060" s="16"/>
    </row>
    <row r="3061" spans="13:13" ht="14.25" x14ac:dyDescent="0.2">
      <c r="M3061" s="16"/>
    </row>
    <row r="3062" spans="13:13" ht="14.25" x14ac:dyDescent="0.2">
      <c r="M3062" s="16"/>
    </row>
    <row r="3063" spans="13:13" ht="14.25" x14ac:dyDescent="0.2">
      <c r="M3063" s="16"/>
    </row>
    <row r="3064" spans="13:13" ht="14.25" x14ac:dyDescent="0.2">
      <c r="M3064" s="16"/>
    </row>
    <row r="3065" spans="13:13" ht="14.25" x14ac:dyDescent="0.2">
      <c r="M3065" s="16"/>
    </row>
    <row r="3066" spans="13:13" ht="14.25" x14ac:dyDescent="0.2">
      <c r="M3066" s="16"/>
    </row>
    <row r="3067" spans="13:13" ht="14.25" x14ac:dyDescent="0.2">
      <c r="M3067" s="16"/>
    </row>
    <row r="3068" spans="13:13" ht="14.25" x14ac:dyDescent="0.2">
      <c r="M3068" s="16"/>
    </row>
    <row r="3069" spans="13:13" ht="14.25" x14ac:dyDescent="0.2">
      <c r="M3069" s="16"/>
    </row>
    <row r="3070" spans="13:13" ht="14.25" x14ac:dyDescent="0.2">
      <c r="M3070" s="16"/>
    </row>
    <row r="3071" spans="13:13" ht="14.25" x14ac:dyDescent="0.2">
      <c r="M3071" s="16"/>
    </row>
    <row r="3072" spans="13:13" ht="14.25" x14ac:dyDescent="0.2">
      <c r="M3072" s="16"/>
    </row>
    <row r="3073" spans="13:13" ht="14.25" x14ac:dyDescent="0.2">
      <c r="M3073" s="16"/>
    </row>
    <row r="3074" spans="13:13" ht="14.25" x14ac:dyDescent="0.2">
      <c r="M3074" s="16"/>
    </row>
    <row r="3075" spans="13:13" ht="14.25" x14ac:dyDescent="0.2">
      <c r="M3075" s="16"/>
    </row>
    <row r="3076" spans="13:13" ht="14.25" x14ac:dyDescent="0.2">
      <c r="M3076" s="16"/>
    </row>
    <row r="3077" spans="13:13" ht="14.25" x14ac:dyDescent="0.2">
      <c r="M3077" s="16"/>
    </row>
    <row r="3078" spans="13:13" ht="14.25" x14ac:dyDescent="0.2">
      <c r="M3078" s="16"/>
    </row>
    <row r="3079" spans="13:13" ht="14.25" x14ac:dyDescent="0.2">
      <c r="M3079" s="16"/>
    </row>
    <row r="3080" spans="13:13" ht="14.25" x14ac:dyDescent="0.2">
      <c r="M3080" s="16"/>
    </row>
    <row r="3081" spans="13:13" ht="14.25" x14ac:dyDescent="0.2">
      <c r="M3081" s="16"/>
    </row>
    <row r="3082" spans="13:13" ht="14.25" x14ac:dyDescent="0.2">
      <c r="M3082" s="16"/>
    </row>
    <row r="3083" spans="13:13" ht="14.25" x14ac:dyDescent="0.2">
      <c r="M3083" s="16"/>
    </row>
    <row r="3084" spans="13:13" ht="14.25" x14ac:dyDescent="0.2">
      <c r="M3084" s="16"/>
    </row>
    <row r="3085" spans="13:13" ht="14.25" x14ac:dyDescent="0.2">
      <c r="M3085" s="16"/>
    </row>
    <row r="3086" spans="13:13" ht="14.25" x14ac:dyDescent="0.2">
      <c r="M3086" s="16"/>
    </row>
    <row r="3087" spans="13:13" ht="14.25" x14ac:dyDescent="0.2">
      <c r="M3087" s="16"/>
    </row>
    <row r="3088" spans="13:13" ht="14.25" x14ac:dyDescent="0.2">
      <c r="M3088" s="16"/>
    </row>
    <row r="3089" spans="13:13" ht="14.25" x14ac:dyDescent="0.2">
      <c r="M3089" s="16"/>
    </row>
    <row r="3090" spans="13:13" ht="14.25" x14ac:dyDescent="0.2">
      <c r="M3090" s="16"/>
    </row>
    <row r="3091" spans="13:13" ht="14.25" x14ac:dyDescent="0.2">
      <c r="M3091" s="16"/>
    </row>
    <row r="3092" spans="13:13" ht="14.25" x14ac:dyDescent="0.2">
      <c r="M3092" s="16"/>
    </row>
    <row r="3093" spans="13:13" ht="14.25" x14ac:dyDescent="0.2">
      <c r="M3093" s="16"/>
    </row>
    <row r="3094" spans="13:13" ht="14.25" x14ac:dyDescent="0.2">
      <c r="M3094" s="16"/>
    </row>
    <row r="3095" spans="13:13" ht="14.25" x14ac:dyDescent="0.2">
      <c r="M3095" s="16"/>
    </row>
    <row r="3096" spans="13:13" ht="14.25" x14ac:dyDescent="0.2">
      <c r="M3096" s="16"/>
    </row>
    <row r="3097" spans="13:13" ht="14.25" x14ac:dyDescent="0.2">
      <c r="M3097" s="16"/>
    </row>
    <row r="3098" spans="13:13" ht="14.25" x14ac:dyDescent="0.2">
      <c r="M3098" s="16"/>
    </row>
    <row r="3099" spans="13:13" ht="14.25" x14ac:dyDescent="0.2">
      <c r="M3099" s="16"/>
    </row>
    <row r="3100" spans="13:13" ht="14.25" x14ac:dyDescent="0.2">
      <c r="M3100" s="16"/>
    </row>
    <row r="3101" spans="13:13" ht="14.25" x14ac:dyDescent="0.2">
      <c r="M3101" s="16"/>
    </row>
    <row r="3102" spans="13:13" ht="14.25" x14ac:dyDescent="0.2">
      <c r="M3102" s="16"/>
    </row>
    <row r="3103" spans="13:13" ht="14.25" x14ac:dyDescent="0.2">
      <c r="M3103" s="16"/>
    </row>
    <row r="3104" spans="13:13" ht="14.25" x14ac:dyDescent="0.2">
      <c r="M3104" s="16"/>
    </row>
    <row r="3105" spans="13:13" ht="14.25" x14ac:dyDescent="0.2">
      <c r="M3105" s="16"/>
    </row>
    <row r="3106" spans="13:13" ht="14.25" x14ac:dyDescent="0.2">
      <c r="M3106" s="16"/>
    </row>
    <row r="3107" spans="13:13" ht="14.25" x14ac:dyDescent="0.2">
      <c r="M3107" s="16"/>
    </row>
    <row r="3108" spans="13:13" ht="14.25" x14ac:dyDescent="0.2">
      <c r="M3108" s="16"/>
    </row>
    <row r="3109" spans="13:13" ht="14.25" x14ac:dyDescent="0.2">
      <c r="M3109" s="16"/>
    </row>
    <row r="3110" spans="13:13" ht="14.25" x14ac:dyDescent="0.2">
      <c r="M3110" s="16"/>
    </row>
    <row r="3111" spans="13:13" ht="14.25" x14ac:dyDescent="0.2">
      <c r="M3111" s="16"/>
    </row>
    <row r="3112" spans="13:13" ht="14.25" x14ac:dyDescent="0.2">
      <c r="M3112" s="16"/>
    </row>
    <row r="3113" spans="13:13" ht="14.25" x14ac:dyDescent="0.2">
      <c r="M3113" s="16"/>
    </row>
    <row r="3114" spans="13:13" ht="14.25" x14ac:dyDescent="0.2">
      <c r="M3114" s="16"/>
    </row>
    <row r="3115" spans="13:13" ht="14.25" x14ac:dyDescent="0.2">
      <c r="M3115" s="16"/>
    </row>
    <row r="3116" spans="13:13" ht="14.25" x14ac:dyDescent="0.2">
      <c r="M3116" s="16"/>
    </row>
    <row r="3117" spans="13:13" ht="14.25" x14ac:dyDescent="0.2">
      <c r="M3117" s="16"/>
    </row>
    <row r="3118" spans="13:13" ht="14.25" x14ac:dyDescent="0.2">
      <c r="M3118" s="16"/>
    </row>
    <row r="3119" spans="13:13" ht="14.25" x14ac:dyDescent="0.2">
      <c r="M3119" s="16"/>
    </row>
    <row r="3120" spans="13:13" ht="14.25" x14ac:dyDescent="0.2">
      <c r="M3120" s="16"/>
    </row>
    <row r="3121" spans="13:13" ht="14.25" x14ac:dyDescent="0.2">
      <c r="M3121" s="16"/>
    </row>
    <row r="3122" spans="13:13" ht="14.25" x14ac:dyDescent="0.2">
      <c r="M3122" s="16"/>
    </row>
    <row r="3123" spans="13:13" ht="14.25" x14ac:dyDescent="0.2">
      <c r="M3123" s="16"/>
    </row>
    <row r="3124" spans="13:13" ht="14.25" x14ac:dyDescent="0.2">
      <c r="M3124" s="16"/>
    </row>
    <row r="3125" spans="13:13" ht="14.25" x14ac:dyDescent="0.2">
      <c r="M3125" s="16"/>
    </row>
    <row r="3126" spans="13:13" ht="14.25" x14ac:dyDescent="0.2">
      <c r="M3126" s="16"/>
    </row>
    <row r="3127" spans="13:13" ht="14.25" x14ac:dyDescent="0.2">
      <c r="M3127" s="16"/>
    </row>
    <row r="3128" spans="13:13" ht="14.25" x14ac:dyDescent="0.2">
      <c r="M3128" s="16"/>
    </row>
    <row r="3129" spans="13:13" ht="14.25" x14ac:dyDescent="0.2">
      <c r="M3129" s="16"/>
    </row>
    <row r="3130" spans="13:13" ht="14.25" x14ac:dyDescent="0.2">
      <c r="M3130" s="16"/>
    </row>
    <row r="3131" spans="13:13" ht="14.25" x14ac:dyDescent="0.2">
      <c r="M3131" s="16"/>
    </row>
    <row r="3132" spans="13:13" ht="14.25" x14ac:dyDescent="0.2">
      <c r="M3132" s="16"/>
    </row>
    <row r="3133" spans="13:13" ht="14.25" x14ac:dyDescent="0.2">
      <c r="M3133" s="16"/>
    </row>
    <row r="3134" spans="13:13" ht="14.25" x14ac:dyDescent="0.2">
      <c r="M3134" s="16"/>
    </row>
    <row r="3135" spans="13:13" ht="14.25" x14ac:dyDescent="0.2">
      <c r="M3135" s="16"/>
    </row>
    <row r="3136" spans="13:13" ht="14.25" x14ac:dyDescent="0.2">
      <c r="M3136" s="16"/>
    </row>
    <row r="3137" spans="13:13" ht="14.25" x14ac:dyDescent="0.2">
      <c r="M3137" s="16"/>
    </row>
    <row r="3138" spans="13:13" ht="14.25" x14ac:dyDescent="0.2">
      <c r="M3138" s="16"/>
    </row>
    <row r="3139" spans="13:13" ht="14.25" x14ac:dyDescent="0.2">
      <c r="M3139" s="16"/>
    </row>
    <row r="3140" spans="13:13" ht="14.25" x14ac:dyDescent="0.2">
      <c r="M3140" s="16"/>
    </row>
    <row r="3141" spans="13:13" ht="14.25" x14ac:dyDescent="0.2">
      <c r="M3141" s="16"/>
    </row>
    <row r="3142" spans="13:13" ht="14.25" x14ac:dyDescent="0.2">
      <c r="M3142" s="16"/>
    </row>
    <row r="3143" spans="13:13" ht="14.25" x14ac:dyDescent="0.2">
      <c r="M3143" s="16"/>
    </row>
    <row r="3144" spans="13:13" ht="14.25" x14ac:dyDescent="0.2">
      <c r="M3144" s="16"/>
    </row>
    <row r="3145" spans="13:13" ht="14.25" x14ac:dyDescent="0.2">
      <c r="M3145" s="16"/>
    </row>
    <row r="3146" spans="13:13" ht="14.25" x14ac:dyDescent="0.2">
      <c r="M3146" s="16"/>
    </row>
    <row r="3147" spans="13:13" ht="14.25" x14ac:dyDescent="0.2">
      <c r="M3147" s="16"/>
    </row>
    <row r="3148" spans="13:13" ht="14.25" x14ac:dyDescent="0.2">
      <c r="M3148" s="16"/>
    </row>
    <row r="3149" spans="13:13" ht="14.25" x14ac:dyDescent="0.2">
      <c r="M3149" s="16"/>
    </row>
    <row r="3150" spans="13:13" ht="14.25" x14ac:dyDescent="0.2">
      <c r="M3150" s="16"/>
    </row>
    <row r="3151" spans="13:13" ht="14.25" x14ac:dyDescent="0.2">
      <c r="M3151" s="16"/>
    </row>
    <row r="3152" spans="13:13" ht="14.25" x14ac:dyDescent="0.2">
      <c r="M3152" s="16"/>
    </row>
    <row r="3153" spans="13:13" ht="14.25" x14ac:dyDescent="0.2">
      <c r="M3153" s="16"/>
    </row>
    <row r="3154" spans="13:13" ht="14.25" x14ac:dyDescent="0.2">
      <c r="M3154" s="16"/>
    </row>
    <row r="3155" spans="13:13" ht="14.25" x14ac:dyDescent="0.2">
      <c r="M3155" s="16"/>
    </row>
    <row r="3156" spans="13:13" ht="14.25" x14ac:dyDescent="0.2">
      <c r="M3156" s="16"/>
    </row>
    <row r="3157" spans="13:13" ht="14.25" x14ac:dyDescent="0.2">
      <c r="M3157" s="16"/>
    </row>
    <row r="3158" spans="13:13" ht="14.25" x14ac:dyDescent="0.2">
      <c r="M3158" s="16"/>
    </row>
    <row r="3159" spans="13:13" ht="14.25" x14ac:dyDescent="0.2">
      <c r="M3159" s="16"/>
    </row>
    <row r="3160" spans="13:13" ht="14.25" x14ac:dyDescent="0.2">
      <c r="M3160" s="16"/>
    </row>
    <row r="3161" spans="13:13" ht="14.25" x14ac:dyDescent="0.2">
      <c r="M3161" s="16"/>
    </row>
    <row r="3162" spans="13:13" ht="14.25" x14ac:dyDescent="0.2">
      <c r="M3162" s="16"/>
    </row>
    <row r="3163" spans="13:13" ht="14.25" x14ac:dyDescent="0.2">
      <c r="M3163" s="16"/>
    </row>
    <row r="3164" spans="13:13" ht="14.25" x14ac:dyDescent="0.2">
      <c r="M3164" s="16"/>
    </row>
    <row r="3165" spans="13:13" ht="14.25" x14ac:dyDescent="0.2">
      <c r="M3165" s="16"/>
    </row>
    <row r="3166" spans="13:13" ht="14.25" x14ac:dyDescent="0.2">
      <c r="M3166" s="16"/>
    </row>
    <row r="3167" spans="13:13" ht="14.25" x14ac:dyDescent="0.2">
      <c r="M3167" s="16"/>
    </row>
    <row r="3168" spans="13:13" ht="14.25" x14ac:dyDescent="0.2">
      <c r="M3168" s="16"/>
    </row>
    <row r="3169" spans="13:13" ht="14.25" x14ac:dyDescent="0.2">
      <c r="M3169" s="16"/>
    </row>
    <row r="3170" spans="13:13" ht="14.25" x14ac:dyDescent="0.2">
      <c r="M3170" s="16"/>
    </row>
    <row r="3171" spans="13:13" ht="14.25" x14ac:dyDescent="0.2">
      <c r="M3171" s="16"/>
    </row>
    <row r="3172" spans="13:13" ht="14.25" x14ac:dyDescent="0.2">
      <c r="M3172" s="16"/>
    </row>
    <row r="3173" spans="13:13" ht="14.25" x14ac:dyDescent="0.2">
      <c r="M3173" s="16"/>
    </row>
    <row r="3174" spans="13:13" ht="14.25" x14ac:dyDescent="0.2">
      <c r="M3174" s="16"/>
    </row>
    <row r="3175" spans="13:13" ht="14.25" x14ac:dyDescent="0.2">
      <c r="M3175" s="16"/>
    </row>
    <row r="3176" spans="13:13" ht="14.25" x14ac:dyDescent="0.2">
      <c r="M3176" s="16"/>
    </row>
    <row r="3177" spans="13:13" ht="14.25" x14ac:dyDescent="0.2">
      <c r="M3177" s="16"/>
    </row>
    <row r="3178" spans="13:13" ht="14.25" x14ac:dyDescent="0.2">
      <c r="M3178" s="16"/>
    </row>
    <row r="3179" spans="13:13" ht="14.25" x14ac:dyDescent="0.2">
      <c r="M3179" s="16"/>
    </row>
    <row r="3180" spans="13:13" ht="14.25" x14ac:dyDescent="0.2">
      <c r="M3180" s="16"/>
    </row>
    <row r="3181" spans="13:13" ht="14.25" x14ac:dyDescent="0.2">
      <c r="M3181" s="16"/>
    </row>
    <row r="3182" spans="13:13" ht="14.25" x14ac:dyDescent="0.2">
      <c r="M3182" s="16"/>
    </row>
    <row r="3183" spans="13:13" ht="14.25" x14ac:dyDescent="0.2">
      <c r="M3183" s="16"/>
    </row>
    <row r="3184" spans="13:13" ht="14.25" x14ac:dyDescent="0.2">
      <c r="M3184" s="16"/>
    </row>
    <row r="3185" spans="13:13" ht="14.25" x14ac:dyDescent="0.2">
      <c r="M3185" s="16"/>
    </row>
    <row r="3186" spans="13:13" ht="14.25" x14ac:dyDescent="0.2">
      <c r="M3186" s="16"/>
    </row>
    <row r="3187" spans="13:13" ht="14.25" x14ac:dyDescent="0.2">
      <c r="M3187" s="16"/>
    </row>
    <row r="3188" spans="13:13" ht="14.25" x14ac:dyDescent="0.2">
      <c r="M3188" s="16"/>
    </row>
    <row r="3189" spans="13:13" ht="14.25" x14ac:dyDescent="0.2">
      <c r="M3189" s="16"/>
    </row>
    <row r="3190" spans="13:13" ht="14.25" x14ac:dyDescent="0.2">
      <c r="M3190" s="16"/>
    </row>
    <row r="3191" spans="13:13" ht="14.25" x14ac:dyDescent="0.2">
      <c r="M3191" s="16"/>
    </row>
    <row r="3192" spans="13:13" ht="14.25" x14ac:dyDescent="0.2">
      <c r="M3192" s="16"/>
    </row>
    <row r="3193" spans="13:13" ht="14.25" x14ac:dyDescent="0.2">
      <c r="M3193" s="16"/>
    </row>
    <row r="3194" spans="13:13" ht="14.25" x14ac:dyDescent="0.2">
      <c r="M3194" s="16"/>
    </row>
    <row r="3195" spans="13:13" ht="14.25" x14ac:dyDescent="0.2">
      <c r="M3195" s="16"/>
    </row>
    <row r="3196" spans="13:13" ht="14.25" x14ac:dyDescent="0.2">
      <c r="M3196" s="16"/>
    </row>
    <row r="3197" spans="13:13" ht="14.25" x14ac:dyDescent="0.2">
      <c r="M3197" s="16"/>
    </row>
    <row r="3198" spans="13:13" ht="14.25" x14ac:dyDescent="0.2">
      <c r="M3198" s="16"/>
    </row>
    <row r="3199" spans="13:13" ht="14.25" x14ac:dyDescent="0.2">
      <c r="M3199" s="16"/>
    </row>
    <row r="3200" spans="13:13" ht="14.25" x14ac:dyDescent="0.2">
      <c r="M3200" s="16"/>
    </row>
    <row r="3201" spans="13:13" ht="14.25" x14ac:dyDescent="0.2">
      <c r="M3201" s="16"/>
    </row>
    <row r="3202" spans="13:13" ht="14.25" x14ac:dyDescent="0.2">
      <c r="M3202" s="16"/>
    </row>
    <row r="3203" spans="13:13" ht="14.25" x14ac:dyDescent="0.2">
      <c r="M3203" s="16"/>
    </row>
    <row r="3204" spans="13:13" ht="14.25" x14ac:dyDescent="0.2">
      <c r="M3204" s="16"/>
    </row>
    <row r="3205" spans="13:13" ht="14.25" x14ac:dyDescent="0.2">
      <c r="M3205" s="16"/>
    </row>
    <row r="3206" spans="13:13" ht="14.25" x14ac:dyDescent="0.2">
      <c r="M3206" s="16"/>
    </row>
    <row r="3207" spans="13:13" ht="14.25" x14ac:dyDescent="0.2">
      <c r="M3207" s="16"/>
    </row>
    <row r="3208" spans="13:13" ht="14.25" x14ac:dyDescent="0.2">
      <c r="M3208" s="16"/>
    </row>
    <row r="3209" spans="13:13" ht="14.25" x14ac:dyDescent="0.2">
      <c r="M3209" s="16"/>
    </row>
    <row r="3210" spans="13:13" ht="14.25" x14ac:dyDescent="0.2">
      <c r="M3210" s="16"/>
    </row>
    <row r="3211" spans="13:13" ht="14.25" x14ac:dyDescent="0.2">
      <c r="M3211" s="16"/>
    </row>
    <row r="3212" spans="13:13" ht="14.25" x14ac:dyDescent="0.2">
      <c r="M3212" s="16"/>
    </row>
    <row r="3213" spans="13:13" ht="14.25" x14ac:dyDescent="0.2">
      <c r="M3213" s="16"/>
    </row>
    <row r="3214" spans="13:13" ht="14.25" x14ac:dyDescent="0.2">
      <c r="M3214" s="16"/>
    </row>
    <row r="3215" spans="13:13" ht="14.25" x14ac:dyDescent="0.2">
      <c r="M3215" s="16"/>
    </row>
    <row r="3216" spans="13:13" ht="14.25" x14ac:dyDescent="0.2">
      <c r="M3216" s="16"/>
    </row>
    <row r="3217" spans="13:13" ht="14.25" x14ac:dyDescent="0.2">
      <c r="M3217" s="16"/>
    </row>
    <row r="3218" spans="13:13" ht="14.25" x14ac:dyDescent="0.2">
      <c r="M3218" s="16"/>
    </row>
    <row r="3219" spans="13:13" ht="14.25" x14ac:dyDescent="0.2">
      <c r="M3219" s="16"/>
    </row>
    <row r="3220" spans="13:13" ht="14.25" x14ac:dyDescent="0.2">
      <c r="M3220" s="16"/>
    </row>
    <row r="3221" spans="13:13" ht="14.25" x14ac:dyDescent="0.2">
      <c r="M3221" s="16"/>
    </row>
    <row r="3222" spans="13:13" ht="14.25" x14ac:dyDescent="0.2">
      <c r="M3222" s="16"/>
    </row>
    <row r="3223" spans="13:13" ht="14.25" x14ac:dyDescent="0.2">
      <c r="M3223" s="16"/>
    </row>
    <row r="3224" spans="13:13" ht="14.25" x14ac:dyDescent="0.2">
      <c r="M3224" s="16"/>
    </row>
    <row r="3225" spans="13:13" ht="14.25" x14ac:dyDescent="0.2">
      <c r="M3225" s="16"/>
    </row>
    <row r="3226" spans="13:13" ht="14.25" x14ac:dyDescent="0.2">
      <c r="M3226" s="16"/>
    </row>
    <row r="3227" spans="13:13" ht="14.25" x14ac:dyDescent="0.2">
      <c r="M3227" s="16"/>
    </row>
    <row r="3228" spans="13:13" ht="14.25" x14ac:dyDescent="0.2">
      <c r="M3228" s="16"/>
    </row>
    <row r="3229" spans="13:13" ht="14.25" x14ac:dyDescent="0.2">
      <c r="M3229" s="16"/>
    </row>
    <row r="3230" spans="13:13" ht="14.25" x14ac:dyDescent="0.2">
      <c r="M3230" s="16"/>
    </row>
    <row r="3231" spans="13:13" ht="14.25" x14ac:dyDescent="0.2">
      <c r="M3231" s="16"/>
    </row>
    <row r="3232" spans="13:13" ht="14.25" x14ac:dyDescent="0.2">
      <c r="M3232" s="16"/>
    </row>
    <row r="3233" spans="13:13" ht="14.25" x14ac:dyDescent="0.2">
      <c r="M3233" s="16"/>
    </row>
    <row r="3234" spans="13:13" ht="14.25" x14ac:dyDescent="0.2">
      <c r="M3234" s="16"/>
    </row>
    <row r="3235" spans="13:13" ht="14.25" x14ac:dyDescent="0.2">
      <c r="M3235" s="16"/>
    </row>
    <row r="3236" spans="13:13" ht="14.25" x14ac:dyDescent="0.2">
      <c r="M3236" s="17"/>
    </row>
    <row r="3237" spans="13:13" ht="14.25" x14ac:dyDescent="0.2">
      <c r="M3237" s="17"/>
    </row>
    <row r="3238" spans="13:13" ht="14.25" x14ac:dyDescent="0.2">
      <c r="M3238" s="17"/>
    </row>
    <row r="3239" spans="13:13" ht="14.25" x14ac:dyDescent="0.2">
      <c r="M3239" s="17"/>
    </row>
    <row r="3240" spans="13:13" ht="14.25" x14ac:dyDescent="0.2">
      <c r="M3240" s="17"/>
    </row>
    <row r="3241" spans="13:13" ht="14.25" x14ac:dyDescent="0.2">
      <c r="M3241" s="17"/>
    </row>
    <row r="3242" spans="13:13" ht="14.25" x14ac:dyDescent="0.2">
      <c r="M3242" s="17"/>
    </row>
    <row r="3243" spans="13:13" ht="14.25" x14ac:dyDescent="0.2">
      <c r="M3243" s="17"/>
    </row>
    <row r="3244" spans="13:13" ht="14.25" x14ac:dyDescent="0.2">
      <c r="M3244" s="17"/>
    </row>
    <row r="3245" spans="13:13" ht="14.25" x14ac:dyDescent="0.2">
      <c r="M3245" s="17"/>
    </row>
    <row r="3246" spans="13:13" ht="14.25" x14ac:dyDescent="0.2">
      <c r="M3246" s="17"/>
    </row>
    <row r="3247" spans="13:13" ht="14.25" x14ac:dyDescent="0.2">
      <c r="M3247" s="17"/>
    </row>
    <row r="3248" spans="13:13" ht="14.25" x14ac:dyDescent="0.2">
      <c r="M3248" s="17"/>
    </row>
    <row r="3249" spans="13:13" ht="14.25" x14ac:dyDescent="0.2">
      <c r="M3249" s="17"/>
    </row>
    <row r="3250" spans="13:13" ht="14.25" x14ac:dyDescent="0.2">
      <c r="M3250" s="17"/>
    </row>
    <row r="3251" spans="13:13" ht="14.25" x14ac:dyDescent="0.2">
      <c r="M3251" s="17"/>
    </row>
    <row r="3252" spans="13:13" ht="14.25" x14ac:dyDescent="0.2">
      <c r="M3252" s="17"/>
    </row>
    <row r="3253" spans="13:13" ht="14.25" x14ac:dyDescent="0.2">
      <c r="M3253" s="17"/>
    </row>
    <row r="3254" spans="13:13" ht="14.25" x14ac:dyDescent="0.2">
      <c r="M3254" s="17"/>
    </row>
    <row r="3255" spans="13:13" ht="14.25" x14ac:dyDescent="0.2">
      <c r="M3255" s="17"/>
    </row>
    <row r="3256" spans="13:13" ht="14.25" x14ac:dyDescent="0.2">
      <c r="M3256" s="17"/>
    </row>
    <row r="3257" spans="13:13" ht="14.25" x14ac:dyDescent="0.2">
      <c r="M3257" s="17"/>
    </row>
    <row r="3258" spans="13:13" ht="14.25" x14ac:dyDescent="0.2">
      <c r="M3258" s="17"/>
    </row>
    <row r="3259" spans="13:13" ht="14.25" x14ac:dyDescent="0.2">
      <c r="M3259" s="17"/>
    </row>
    <row r="3260" spans="13:13" ht="14.25" x14ac:dyDescent="0.2">
      <c r="M3260" s="17"/>
    </row>
    <row r="3261" spans="13:13" ht="14.25" x14ac:dyDescent="0.2">
      <c r="M3261" s="17"/>
    </row>
    <row r="3262" spans="13:13" ht="14.25" x14ac:dyDescent="0.2">
      <c r="M3262" s="17"/>
    </row>
    <row r="3263" spans="13:13" ht="14.25" x14ac:dyDescent="0.2">
      <c r="M3263" s="17"/>
    </row>
    <row r="3264" spans="13:13" ht="14.25" x14ac:dyDescent="0.2">
      <c r="M3264" s="17"/>
    </row>
    <row r="3265" spans="13:13" ht="14.25" x14ac:dyDescent="0.2">
      <c r="M3265" s="17"/>
    </row>
    <row r="3266" spans="13:13" ht="14.25" x14ac:dyDescent="0.2">
      <c r="M3266" s="17"/>
    </row>
    <row r="3267" spans="13:13" ht="14.25" x14ac:dyDescent="0.2">
      <c r="M3267" s="16"/>
    </row>
    <row r="3268" spans="13:13" ht="14.25" x14ac:dyDescent="0.2">
      <c r="M3268" s="16"/>
    </row>
    <row r="3269" spans="13:13" ht="14.25" x14ac:dyDescent="0.2">
      <c r="M3269" s="16"/>
    </row>
    <row r="3270" spans="13:13" ht="14.25" x14ac:dyDescent="0.2">
      <c r="M3270" s="16"/>
    </row>
    <row r="3428" spans="13:13" x14ac:dyDescent="0.2">
      <c r="M3428" s="4"/>
    </row>
    <row r="3429" spans="13:13" x14ac:dyDescent="0.2">
      <c r="M3429" s="4"/>
    </row>
    <row r="3430" spans="13:13" ht="15" x14ac:dyDescent="0.25">
      <c r="M3430" s="7"/>
    </row>
    <row r="3431" spans="13:13" ht="15" x14ac:dyDescent="0.25">
      <c r="M3431" s="7"/>
    </row>
    <row r="3432" spans="13:13" ht="15" x14ac:dyDescent="0.25">
      <c r="M3432" s="7"/>
    </row>
    <row r="3433" spans="13:13" ht="15" x14ac:dyDescent="0.25">
      <c r="M3433" s="7"/>
    </row>
    <row r="3434" spans="13:13" ht="15" x14ac:dyDescent="0.25">
      <c r="M3434" s="7"/>
    </row>
    <row r="3435" spans="13:13" ht="15" x14ac:dyDescent="0.25">
      <c r="M3435" s="7"/>
    </row>
    <row r="3436" spans="13:13" ht="15" x14ac:dyDescent="0.25">
      <c r="M3436" s="7"/>
    </row>
    <row r="3437" spans="13:13" ht="15" x14ac:dyDescent="0.25">
      <c r="M3437" s="7"/>
    </row>
    <row r="3438" spans="13:13" ht="15" x14ac:dyDescent="0.25">
      <c r="M3438" s="7"/>
    </row>
    <row r="3439" spans="13:13" ht="15" x14ac:dyDescent="0.25">
      <c r="M3439" s="7"/>
    </row>
    <row r="3440" spans="13:13" ht="15" x14ac:dyDescent="0.25">
      <c r="M3440" s="7"/>
    </row>
    <row r="3441" spans="13:13" ht="15" x14ac:dyDescent="0.25">
      <c r="M3441" s="7"/>
    </row>
    <row r="3442" spans="13:13" ht="15" x14ac:dyDescent="0.25">
      <c r="M3442" s="7"/>
    </row>
    <row r="3443" spans="13:13" ht="15" x14ac:dyDescent="0.25">
      <c r="M3443" s="7"/>
    </row>
  </sheetData>
  <mergeCells count="22">
    <mergeCell ref="A2764:K2764"/>
    <mergeCell ref="A2765:K2765"/>
    <mergeCell ref="A2766:K2766"/>
    <mergeCell ref="A2767:K2767"/>
    <mergeCell ref="A2758:K2758"/>
    <mergeCell ref="A2759:K2759"/>
    <mergeCell ref="A2760:K2760"/>
    <mergeCell ref="A2761:K2761"/>
    <mergeCell ref="A2762:K2762"/>
    <mergeCell ref="A2763:K2763"/>
    <mergeCell ref="A2757:K2757"/>
    <mergeCell ref="A1:A3"/>
    <mergeCell ref="B1:M1"/>
    <mergeCell ref="B2:M2"/>
    <mergeCell ref="B3:M3"/>
    <mergeCell ref="A4:B4"/>
    <mergeCell ref="C4:M4"/>
    <mergeCell ref="A2752:K2752"/>
    <mergeCell ref="A2753:K2753"/>
    <mergeCell ref="A2754:K2754"/>
    <mergeCell ref="A2755:K2755"/>
    <mergeCell ref="A2756:K2756"/>
  </mergeCells>
  <pageMargins left="0.78740157499999996" right="0.78740157499999996" top="0.984251969" bottom="0.984251969" header="0.5" footer="0.5"/>
  <pageSetup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896"/>
  <sheetViews>
    <sheetView showGridLines="0" zoomScale="80" zoomScaleNormal="80" workbookViewId="0">
      <pane ySplit="5" topLeftCell="A6" activePane="bottomLeft" state="frozen"/>
      <selection pane="bottomLeft" activeCell="C2872" sqref="C2872"/>
    </sheetView>
  </sheetViews>
  <sheetFormatPr defaultColWidth="14.42578125" defaultRowHeight="15" customHeight="1" x14ac:dyDescent="0.25"/>
  <cols>
    <col min="1" max="1" width="19.5703125" style="22" customWidth="1"/>
    <col min="2" max="2" width="17.140625" style="22" customWidth="1"/>
    <col min="3" max="3" width="79.85546875" style="22" customWidth="1"/>
    <col min="4" max="4" width="18.140625" style="22" customWidth="1"/>
    <col min="5" max="5" width="17.7109375" style="22" customWidth="1"/>
    <col min="6" max="6" width="56.140625" style="22" customWidth="1"/>
    <col min="7" max="7" width="36" style="22" customWidth="1"/>
    <col min="8" max="8" width="47.28515625" style="22" bestFit="1" customWidth="1"/>
    <col min="9" max="9" width="51.28515625" style="22" bestFit="1" customWidth="1"/>
    <col min="10" max="10" width="79.140625" style="22" bestFit="1" customWidth="1"/>
    <col min="11" max="12" width="20.85546875" style="22" bestFit="1" customWidth="1"/>
    <col min="13" max="13" width="19" style="22" customWidth="1"/>
    <col min="14" max="14" width="18.5703125" style="22" customWidth="1"/>
    <col min="15" max="29" width="8.7109375" style="22" customWidth="1"/>
    <col min="30" max="16384" width="14.42578125" style="22"/>
  </cols>
  <sheetData>
    <row r="1" spans="1:29" x14ac:dyDescent="0.25">
      <c r="A1" s="152"/>
      <c r="B1" s="155" t="s">
        <v>39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7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9" x14ac:dyDescent="0.25">
      <c r="A2" s="153"/>
      <c r="B2" s="155" t="s">
        <v>636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7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9" x14ac:dyDescent="0.25">
      <c r="A3" s="154"/>
      <c r="B3" s="155" t="s">
        <v>914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7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9" ht="15" customHeight="1" x14ac:dyDescent="0.25">
      <c r="A4" s="145" t="s">
        <v>3889</v>
      </c>
      <c r="B4" s="146"/>
      <c r="C4" s="158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7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30" customHeight="1" x14ac:dyDescent="0.25">
      <c r="A5" s="25" t="s">
        <v>901</v>
      </c>
      <c r="B5" s="25" t="s">
        <v>902</v>
      </c>
      <c r="C5" s="25" t="s">
        <v>903</v>
      </c>
      <c r="D5" s="25" t="s">
        <v>904</v>
      </c>
      <c r="E5" s="25" t="s">
        <v>905</v>
      </c>
      <c r="F5" s="25" t="s">
        <v>906</v>
      </c>
      <c r="G5" s="25" t="s">
        <v>907</v>
      </c>
      <c r="H5" s="25" t="s">
        <v>915</v>
      </c>
      <c r="I5" s="25" t="s">
        <v>916</v>
      </c>
      <c r="J5" s="25" t="s">
        <v>917</v>
      </c>
      <c r="K5" s="25" t="s">
        <v>918</v>
      </c>
      <c r="L5" s="25" t="s">
        <v>919</v>
      </c>
      <c r="M5" s="25" t="s">
        <v>920</v>
      </c>
      <c r="N5" s="25" t="s">
        <v>921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9" x14ac:dyDescent="0.25">
      <c r="A6" s="26" t="s">
        <v>41</v>
      </c>
      <c r="B6" s="26" t="s">
        <v>41</v>
      </c>
      <c r="C6" s="73" t="s">
        <v>922</v>
      </c>
      <c r="D6" s="27" t="s">
        <v>923</v>
      </c>
      <c r="E6" s="28">
        <v>2023</v>
      </c>
      <c r="F6" s="27" t="s">
        <v>61</v>
      </c>
      <c r="G6" s="28" t="s">
        <v>102</v>
      </c>
      <c r="H6" s="27" t="s">
        <v>924</v>
      </c>
      <c r="I6" s="27" t="s">
        <v>129</v>
      </c>
      <c r="J6" s="29" t="s">
        <v>652</v>
      </c>
      <c r="K6" s="29" t="s">
        <v>634</v>
      </c>
      <c r="L6" s="29" t="s">
        <v>634</v>
      </c>
      <c r="M6" s="30">
        <v>1212</v>
      </c>
      <c r="N6" s="30">
        <v>2178.0100000000002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9" x14ac:dyDescent="0.25">
      <c r="A7" s="26" t="s">
        <v>41</v>
      </c>
      <c r="B7" s="26" t="s">
        <v>41</v>
      </c>
      <c r="C7" s="73" t="s">
        <v>51</v>
      </c>
      <c r="D7" s="27" t="s">
        <v>1</v>
      </c>
      <c r="E7" s="28">
        <v>2020</v>
      </c>
      <c r="F7" s="27" t="s">
        <v>67</v>
      </c>
      <c r="G7" s="28" t="s">
        <v>193</v>
      </c>
      <c r="H7" s="27" t="s">
        <v>925</v>
      </c>
      <c r="I7" s="31" t="s">
        <v>194</v>
      </c>
      <c r="J7" s="29" t="s">
        <v>926</v>
      </c>
      <c r="K7" s="29" t="s">
        <v>545</v>
      </c>
      <c r="L7" s="29" t="s">
        <v>545</v>
      </c>
      <c r="M7" s="30">
        <v>1434.67</v>
      </c>
      <c r="N7" s="30">
        <v>5022.6400000000003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9" x14ac:dyDescent="0.25">
      <c r="A8" s="26" t="s">
        <v>41</v>
      </c>
      <c r="B8" s="26" t="s">
        <v>41</v>
      </c>
      <c r="C8" s="73" t="s">
        <v>654</v>
      </c>
      <c r="D8" s="27" t="s">
        <v>2</v>
      </c>
      <c r="E8" s="28">
        <v>2018</v>
      </c>
      <c r="F8" s="27" t="s">
        <v>64</v>
      </c>
      <c r="G8" s="28" t="s">
        <v>159</v>
      </c>
      <c r="H8" s="27" t="s">
        <v>927</v>
      </c>
      <c r="I8" s="31" t="s">
        <v>298</v>
      </c>
      <c r="J8" s="29" t="s">
        <v>655</v>
      </c>
      <c r="K8" s="29" t="s">
        <v>634</v>
      </c>
      <c r="L8" s="29" t="s">
        <v>634</v>
      </c>
      <c r="M8" s="30">
        <v>4040.16</v>
      </c>
      <c r="N8" s="30">
        <v>9784.3499999999985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9" x14ac:dyDescent="0.25">
      <c r="A9" s="26" t="s">
        <v>41</v>
      </c>
      <c r="B9" s="26" t="s">
        <v>41</v>
      </c>
      <c r="C9" s="73" t="s">
        <v>656</v>
      </c>
      <c r="D9" s="27" t="s">
        <v>657</v>
      </c>
      <c r="E9" s="28">
        <v>2023</v>
      </c>
      <c r="F9" s="27" t="s">
        <v>61</v>
      </c>
      <c r="G9" s="28" t="s">
        <v>102</v>
      </c>
      <c r="H9" s="27" t="s">
        <v>928</v>
      </c>
      <c r="I9" s="31" t="s">
        <v>99</v>
      </c>
      <c r="J9" s="29" t="s">
        <v>658</v>
      </c>
      <c r="K9" s="29" t="s">
        <v>634</v>
      </c>
      <c r="L9" s="29" t="s">
        <v>634</v>
      </c>
      <c r="M9" s="30">
        <v>2026.8000000000002</v>
      </c>
      <c r="N9" s="30">
        <v>4395.5892261097952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9" x14ac:dyDescent="0.25">
      <c r="A10" s="26" t="s">
        <v>41</v>
      </c>
      <c r="B10" s="26" t="s">
        <v>41</v>
      </c>
      <c r="C10" s="73" t="s">
        <v>929</v>
      </c>
      <c r="D10" s="27" t="s">
        <v>930</v>
      </c>
      <c r="E10" s="28">
        <v>2018</v>
      </c>
      <c r="F10" s="27" t="s">
        <v>61</v>
      </c>
      <c r="G10" s="28" t="s">
        <v>102</v>
      </c>
      <c r="H10" s="27" t="s">
        <v>931</v>
      </c>
      <c r="I10" s="31" t="s">
        <v>179</v>
      </c>
      <c r="J10" s="29" t="s">
        <v>932</v>
      </c>
      <c r="K10" s="29" t="s">
        <v>545</v>
      </c>
      <c r="L10" s="29" t="s">
        <v>545</v>
      </c>
      <c r="M10" s="30">
        <v>1302</v>
      </c>
      <c r="N10" s="30">
        <v>2442.8200000000002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9" x14ac:dyDescent="0.25">
      <c r="A11" s="26" t="s">
        <v>41</v>
      </c>
      <c r="B11" s="26" t="s">
        <v>41</v>
      </c>
      <c r="C11" s="73" t="s">
        <v>659</v>
      </c>
      <c r="D11" s="27" t="s">
        <v>4</v>
      </c>
      <c r="E11" s="28">
        <v>2020</v>
      </c>
      <c r="F11" s="27" t="s">
        <v>66</v>
      </c>
      <c r="G11" s="28" t="s">
        <v>186</v>
      </c>
      <c r="H11" s="27" t="s">
        <v>933</v>
      </c>
      <c r="I11" s="31" t="s">
        <v>179</v>
      </c>
      <c r="J11" s="29" t="s">
        <v>408</v>
      </c>
      <c r="K11" s="29" t="s">
        <v>545</v>
      </c>
      <c r="L11" s="29" t="s">
        <v>545</v>
      </c>
      <c r="M11" s="30">
        <v>1732.83</v>
      </c>
      <c r="N11" s="30">
        <v>4139.6543279999996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9" x14ac:dyDescent="0.25">
      <c r="A12" s="26" t="s">
        <v>41</v>
      </c>
      <c r="B12" s="26" t="s">
        <v>41</v>
      </c>
      <c r="C12" s="73" t="s">
        <v>51</v>
      </c>
      <c r="D12" s="27" t="s">
        <v>1</v>
      </c>
      <c r="E12" s="28">
        <v>2020</v>
      </c>
      <c r="F12" s="27" t="s">
        <v>67</v>
      </c>
      <c r="G12" s="28" t="s">
        <v>193</v>
      </c>
      <c r="H12" s="27" t="s">
        <v>934</v>
      </c>
      <c r="I12" s="31" t="s">
        <v>194</v>
      </c>
      <c r="J12" s="29" t="s">
        <v>195</v>
      </c>
      <c r="K12" s="29" t="s">
        <v>545</v>
      </c>
      <c r="L12" s="29" t="s">
        <v>545</v>
      </c>
      <c r="M12" s="30">
        <v>1434.67</v>
      </c>
      <c r="N12" s="30">
        <v>5022.6400000000003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9" x14ac:dyDescent="0.25">
      <c r="A13" s="26" t="s">
        <v>41</v>
      </c>
      <c r="B13" s="26" t="s">
        <v>41</v>
      </c>
      <c r="C13" s="73" t="s">
        <v>660</v>
      </c>
      <c r="D13" s="27" t="s">
        <v>5</v>
      </c>
      <c r="E13" s="28">
        <v>2020</v>
      </c>
      <c r="F13" s="27" t="s">
        <v>61</v>
      </c>
      <c r="G13" s="28" t="s">
        <v>102</v>
      </c>
      <c r="H13" s="27" t="s">
        <v>935</v>
      </c>
      <c r="I13" s="31" t="s">
        <v>99</v>
      </c>
      <c r="J13" s="29" t="s">
        <v>661</v>
      </c>
      <c r="K13" s="29" t="s">
        <v>634</v>
      </c>
      <c r="L13" s="29" t="s">
        <v>634</v>
      </c>
      <c r="M13" s="30">
        <v>2026.8000000000002</v>
      </c>
      <c r="N13" s="30">
        <v>4395.5892261097952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9" x14ac:dyDescent="0.25">
      <c r="A14" s="26" t="s">
        <v>41</v>
      </c>
      <c r="B14" s="26" t="s">
        <v>41</v>
      </c>
      <c r="C14" s="73" t="s">
        <v>55</v>
      </c>
      <c r="D14" s="27" t="s">
        <v>6</v>
      </c>
      <c r="E14" s="28">
        <v>2018</v>
      </c>
      <c r="F14" s="27" t="s">
        <v>71</v>
      </c>
      <c r="G14" s="28" t="s">
        <v>264</v>
      </c>
      <c r="H14" s="27" t="s">
        <v>936</v>
      </c>
      <c r="I14" s="31" t="s">
        <v>99</v>
      </c>
      <c r="J14" s="29" t="s">
        <v>662</v>
      </c>
      <c r="K14" s="29" t="s">
        <v>634</v>
      </c>
      <c r="L14" s="29" t="s">
        <v>634</v>
      </c>
      <c r="M14" s="30">
        <v>1727</v>
      </c>
      <c r="N14" s="30">
        <v>3452.47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9" x14ac:dyDescent="0.25">
      <c r="A15" s="26" t="s">
        <v>41</v>
      </c>
      <c r="B15" s="26" t="s">
        <v>41</v>
      </c>
      <c r="C15" s="73" t="s">
        <v>659</v>
      </c>
      <c r="D15" s="27" t="s">
        <v>4</v>
      </c>
      <c r="E15" s="28">
        <v>2020</v>
      </c>
      <c r="F15" s="27" t="s">
        <v>66</v>
      </c>
      <c r="G15" s="28" t="s">
        <v>186</v>
      </c>
      <c r="H15" s="27" t="s">
        <v>937</v>
      </c>
      <c r="I15" s="31" t="s">
        <v>179</v>
      </c>
      <c r="J15" s="29" t="s">
        <v>409</v>
      </c>
      <c r="K15" s="29" t="s">
        <v>545</v>
      </c>
      <c r="L15" s="29" t="s">
        <v>545</v>
      </c>
      <c r="M15" s="30">
        <v>1856.3</v>
      </c>
      <c r="N15" s="30">
        <v>4386.187660999999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9" x14ac:dyDescent="0.25">
      <c r="A16" s="26" t="s">
        <v>41</v>
      </c>
      <c r="B16" s="26" t="s">
        <v>41</v>
      </c>
      <c r="C16" s="73" t="s">
        <v>42</v>
      </c>
      <c r="D16" s="27" t="s">
        <v>8</v>
      </c>
      <c r="E16" s="28">
        <v>2018</v>
      </c>
      <c r="F16" s="27" t="s">
        <v>59</v>
      </c>
      <c r="G16" s="28" t="s">
        <v>82</v>
      </c>
      <c r="H16" s="27" t="s">
        <v>938</v>
      </c>
      <c r="I16" s="31" t="s">
        <v>83</v>
      </c>
      <c r="J16" s="29" t="s">
        <v>665</v>
      </c>
      <c r="K16" s="29" t="s">
        <v>634</v>
      </c>
      <c r="L16" s="29" t="s">
        <v>634</v>
      </c>
      <c r="M16" s="30">
        <v>1298</v>
      </c>
      <c r="N16" s="30">
        <v>2245.6999999999998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5">
      <c r="A17" s="26" t="s">
        <v>41</v>
      </c>
      <c r="B17" s="26" t="s">
        <v>41</v>
      </c>
      <c r="C17" s="73" t="s">
        <v>666</v>
      </c>
      <c r="D17" s="27" t="s">
        <v>9</v>
      </c>
      <c r="E17" s="28">
        <v>2020</v>
      </c>
      <c r="F17" s="27" t="s">
        <v>77</v>
      </c>
      <c r="G17" s="28" t="s">
        <v>403</v>
      </c>
      <c r="H17" s="27" t="s">
        <v>939</v>
      </c>
      <c r="I17" s="27" t="s">
        <v>85</v>
      </c>
      <c r="J17" s="29" t="s">
        <v>667</v>
      </c>
      <c r="K17" s="29" t="s">
        <v>634</v>
      </c>
      <c r="L17" s="29" t="s">
        <v>634</v>
      </c>
      <c r="M17" s="32">
        <v>1874.4</v>
      </c>
      <c r="N17" s="32">
        <v>4334.63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5">
      <c r="A18" s="26" t="s">
        <v>41</v>
      </c>
      <c r="B18" s="26" t="s">
        <v>41</v>
      </c>
      <c r="C18" s="73" t="s">
        <v>668</v>
      </c>
      <c r="D18" s="27" t="s">
        <v>10</v>
      </c>
      <c r="E18" s="28">
        <v>2019</v>
      </c>
      <c r="F18" s="27" t="s">
        <v>76</v>
      </c>
      <c r="G18" s="28" t="s">
        <v>328</v>
      </c>
      <c r="H18" s="27" t="s">
        <v>940</v>
      </c>
      <c r="I18" s="31" t="s">
        <v>179</v>
      </c>
      <c r="J18" s="29" t="s">
        <v>329</v>
      </c>
      <c r="K18" s="29" t="s">
        <v>547</v>
      </c>
      <c r="L18" s="29" t="s">
        <v>547</v>
      </c>
      <c r="M18" s="30">
        <v>1122.2</v>
      </c>
      <c r="N18" s="30">
        <v>3112.55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5">
      <c r="A19" s="26" t="s">
        <v>41</v>
      </c>
      <c r="B19" s="26" t="s">
        <v>41</v>
      </c>
      <c r="C19" s="73" t="s">
        <v>668</v>
      </c>
      <c r="D19" s="27" t="s">
        <v>10</v>
      </c>
      <c r="E19" s="28">
        <v>2019</v>
      </c>
      <c r="F19" s="27" t="s">
        <v>76</v>
      </c>
      <c r="G19" s="28" t="s">
        <v>328</v>
      </c>
      <c r="H19" s="27" t="s">
        <v>941</v>
      </c>
      <c r="I19" s="31" t="s">
        <v>179</v>
      </c>
      <c r="J19" s="29" t="s">
        <v>330</v>
      </c>
      <c r="K19" s="29" t="s">
        <v>545</v>
      </c>
      <c r="L19" s="29" t="s">
        <v>545</v>
      </c>
      <c r="M19" s="30">
        <v>1122.2</v>
      </c>
      <c r="N19" s="30">
        <v>3112.55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5">
      <c r="A20" s="26" t="s">
        <v>41</v>
      </c>
      <c r="B20" s="26" t="s">
        <v>41</v>
      </c>
      <c r="C20" s="73" t="s">
        <v>895</v>
      </c>
      <c r="D20" s="27" t="s">
        <v>12</v>
      </c>
      <c r="E20" s="28">
        <v>2021</v>
      </c>
      <c r="F20" s="27" t="s">
        <v>66</v>
      </c>
      <c r="G20" s="28" t="s">
        <v>186</v>
      </c>
      <c r="H20" s="27" t="s">
        <v>942</v>
      </c>
      <c r="I20" s="31" t="s">
        <v>162</v>
      </c>
      <c r="J20" s="29" t="s">
        <v>671</v>
      </c>
      <c r="K20" s="29" t="s">
        <v>634</v>
      </c>
      <c r="L20" s="29" t="s">
        <v>634</v>
      </c>
      <c r="M20" s="30">
        <v>2199.12</v>
      </c>
      <c r="N20" s="30">
        <v>2415.1999999999998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x14ac:dyDescent="0.25">
      <c r="A21" s="26" t="s">
        <v>41</v>
      </c>
      <c r="B21" s="26" t="s">
        <v>41</v>
      </c>
      <c r="C21" s="73" t="s">
        <v>943</v>
      </c>
      <c r="D21" s="27" t="s">
        <v>944</v>
      </c>
      <c r="E21" s="28">
        <v>2023</v>
      </c>
      <c r="F21" s="27" t="s">
        <v>66</v>
      </c>
      <c r="G21" s="28" t="s">
        <v>186</v>
      </c>
      <c r="H21" s="27" t="s">
        <v>945</v>
      </c>
      <c r="I21" s="31" t="s">
        <v>95</v>
      </c>
      <c r="J21" s="29" t="s">
        <v>739</v>
      </c>
      <c r="K21" s="29" t="s">
        <v>634</v>
      </c>
      <c r="L21" s="29" t="s">
        <v>634</v>
      </c>
      <c r="M21" s="30">
        <v>2366.17</v>
      </c>
      <c r="N21" s="30">
        <v>2425.1999999999998</v>
      </c>
    </row>
    <row r="22" spans="1:26" x14ac:dyDescent="0.25">
      <c r="A22" s="26" t="s">
        <v>41</v>
      </c>
      <c r="B22" s="26" t="s">
        <v>41</v>
      </c>
      <c r="C22" s="73" t="s">
        <v>668</v>
      </c>
      <c r="D22" s="27" t="s">
        <v>10</v>
      </c>
      <c r="E22" s="28">
        <v>2019</v>
      </c>
      <c r="F22" s="27" t="s">
        <v>76</v>
      </c>
      <c r="G22" s="28" t="s">
        <v>328</v>
      </c>
      <c r="H22" s="27" t="s">
        <v>946</v>
      </c>
      <c r="I22" s="31" t="s">
        <v>672</v>
      </c>
      <c r="J22" s="29" t="s">
        <v>673</v>
      </c>
      <c r="K22" s="29" t="s">
        <v>634</v>
      </c>
      <c r="L22" s="29" t="s">
        <v>634</v>
      </c>
      <c r="M22" s="30">
        <v>1122.2</v>
      </c>
      <c r="N22" s="30">
        <v>3112.55</v>
      </c>
    </row>
    <row r="23" spans="1:26" x14ac:dyDescent="0.25">
      <c r="A23" s="26" t="s">
        <v>41</v>
      </c>
      <c r="B23" s="26" t="s">
        <v>41</v>
      </c>
      <c r="C23" s="73" t="s">
        <v>50</v>
      </c>
      <c r="D23" s="27" t="s">
        <v>14</v>
      </c>
      <c r="E23" s="28">
        <v>2019</v>
      </c>
      <c r="F23" s="27" t="s">
        <v>66</v>
      </c>
      <c r="G23" s="28" t="s">
        <v>186</v>
      </c>
      <c r="H23" s="27" t="s">
        <v>947</v>
      </c>
      <c r="I23" s="31" t="s">
        <v>91</v>
      </c>
      <c r="J23" s="29" t="s">
        <v>674</v>
      </c>
      <c r="K23" s="29" t="s">
        <v>634</v>
      </c>
      <c r="L23" s="29" t="s">
        <v>634</v>
      </c>
      <c r="M23" s="30">
        <v>1735.89</v>
      </c>
      <c r="N23" s="30">
        <v>1945.6</v>
      </c>
    </row>
    <row r="24" spans="1:26" x14ac:dyDescent="0.25">
      <c r="A24" s="26" t="s">
        <v>41</v>
      </c>
      <c r="B24" s="26" t="s">
        <v>41</v>
      </c>
      <c r="C24" s="73" t="s">
        <v>675</v>
      </c>
      <c r="D24" s="27" t="s">
        <v>15</v>
      </c>
      <c r="E24" s="28">
        <v>2018</v>
      </c>
      <c r="F24" s="27" t="s">
        <v>676</v>
      </c>
      <c r="G24" s="28" t="s">
        <v>280</v>
      </c>
      <c r="H24" s="27" t="s">
        <v>948</v>
      </c>
      <c r="I24" s="31" t="s">
        <v>281</v>
      </c>
      <c r="J24" s="29" t="s">
        <v>677</v>
      </c>
      <c r="K24" s="29" t="s">
        <v>634</v>
      </c>
      <c r="L24" s="29" t="s">
        <v>634</v>
      </c>
      <c r="M24" s="30">
        <v>1360.07</v>
      </c>
      <c r="N24" s="30">
        <v>3166.66</v>
      </c>
    </row>
    <row r="25" spans="1:26" x14ac:dyDescent="0.25">
      <c r="A25" s="26" t="s">
        <v>41</v>
      </c>
      <c r="B25" s="26" t="s">
        <v>41</v>
      </c>
      <c r="C25" s="73" t="s">
        <v>922</v>
      </c>
      <c r="D25" s="27" t="s">
        <v>923</v>
      </c>
      <c r="E25" s="28">
        <v>2023</v>
      </c>
      <c r="F25" s="27" t="s">
        <v>61</v>
      </c>
      <c r="G25" s="28" t="s">
        <v>102</v>
      </c>
      <c r="H25" s="27" t="s">
        <v>949</v>
      </c>
      <c r="I25" s="31" t="s">
        <v>131</v>
      </c>
      <c r="J25" s="29" t="s">
        <v>677</v>
      </c>
      <c r="K25" s="29" t="s">
        <v>634</v>
      </c>
      <c r="L25" s="29" t="s">
        <v>634</v>
      </c>
      <c r="M25" s="30">
        <v>1212</v>
      </c>
      <c r="N25" s="30">
        <v>4380.49</v>
      </c>
    </row>
    <row r="26" spans="1:26" x14ac:dyDescent="0.25">
      <c r="A26" s="26" t="s">
        <v>41</v>
      </c>
      <c r="B26" s="26" t="s">
        <v>41</v>
      </c>
      <c r="C26" s="73" t="s">
        <v>659</v>
      </c>
      <c r="D26" s="27" t="s">
        <v>4</v>
      </c>
      <c r="E26" s="28">
        <v>2020</v>
      </c>
      <c r="F26" s="27" t="s">
        <v>66</v>
      </c>
      <c r="G26" s="28" t="s">
        <v>186</v>
      </c>
      <c r="H26" s="27" t="s">
        <v>950</v>
      </c>
      <c r="I26" s="31" t="s">
        <v>179</v>
      </c>
      <c r="J26" s="29" t="s">
        <v>410</v>
      </c>
      <c r="K26" s="29" t="s">
        <v>545</v>
      </c>
      <c r="L26" s="29" t="s">
        <v>545</v>
      </c>
      <c r="M26" s="30">
        <v>1445.71</v>
      </c>
      <c r="N26" s="30">
        <v>3525.9695380000003</v>
      </c>
    </row>
    <row r="27" spans="1:26" x14ac:dyDescent="0.25">
      <c r="A27" s="26" t="s">
        <v>41</v>
      </c>
      <c r="B27" s="26" t="s">
        <v>41</v>
      </c>
      <c r="C27" s="73" t="s">
        <v>55</v>
      </c>
      <c r="D27" s="27" t="s">
        <v>6</v>
      </c>
      <c r="E27" s="28">
        <v>2018</v>
      </c>
      <c r="F27" s="27" t="s">
        <v>71</v>
      </c>
      <c r="G27" s="28" t="s">
        <v>264</v>
      </c>
      <c r="H27" s="27" t="s">
        <v>951</v>
      </c>
      <c r="I27" s="31" t="s">
        <v>129</v>
      </c>
      <c r="J27" s="29" t="s">
        <v>678</v>
      </c>
      <c r="K27" s="29" t="s">
        <v>634</v>
      </c>
      <c r="L27" s="29" t="s">
        <v>634</v>
      </c>
      <c r="M27" s="30">
        <v>1298</v>
      </c>
      <c r="N27" s="30">
        <v>2742.53</v>
      </c>
    </row>
    <row r="28" spans="1:26" x14ac:dyDescent="0.25">
      <c r="A28" s="26" t="s">
        <v>41</v>
      </c>
      <c r="B28" s="26" t="s">
        <v>41</v>
      </c>
      <c r="C28" s="73" t="s">
        <v>55</v>
      </c>
      <c r="D28" s="27" t="s">
        <v>6</v>
      </c>
      <c r="E28" s="28">
        <v>2018</v>
      </c>
      <c r="F28" s="27" t="s">
        <v>71</v>
      </c>
      <c r="G28" s="28" t="s">
        <v>264</v>
      </c>
      <c r="H28" s="27" t="s">
        <v>952</v>
      </c>
      <c r="I28" s="31" t="s">
        <v>129</v>
      </c>
      <c r="J28" s="29" t="s">
        <v>679</v>
      </c>
      <c r="K28" s="29" t="s">
        <v>634</v>
      </c>
      <c r="L28" s="29" t="s">
        <v>634</v>
      </c>
      <c r="M28" s="30">
        <v>1298</v>
      </c>
      <c r="N28" s="30">
        <v>2742.53</v>
      </c>
    </row>
    <row r="29" spans="1:26" x14ac:dyDescent="0.25">
      <c r="A29" s="26" t="s">
        <v>41</v>
      </c>
      <c r="B29" s="26" t="s">
        <v>41</v>
      </c>
      <c r="C29" s="73" t="s">
        <v>668</v>
      </c>
      <c r="D29" s="27" t="s">
        <v>10</v>
      </c>
      <c r="E29" s="28">
        <v>2019</v>
      </c>
      <c r="F29" s="27" t="s">
        <v>76</v>
      </c>
      <c r="G29" s="28" t="s">
        <v>328</v>
      </c>
      <c r="H29" s="27" t="s">
        <v>953</v>
      </c>
      <c r="I29" s="31" t="s">
        <v>179</v>
      </c>
      <c r="J29" s="29" t="s">
        <v>331</v>
      </c>
      <c r="K29" s="29" t="s">
        <v>545</v>
      </c>
      <c r="L29" s="29" t="s">
        <v>545</v>
      </c>
      <c r="M29" s="30">
        <v>1122.2</v>
      </c>
      <c r="N29" s="30">
        <v>3112.55</v>
      </c>
    </row>
    <row r="30" spans="1:26" x14ac:dyDescent="0.25">
      <c r="A30" s="26" t="s">
        <v>41</v>
      </c>
      <c r="B30" s="26" t="s">
        <v>41</v>
      </c>
      <c r="C30" s="73" t="s">
        <v>922</v>
      </c>
      <c r="D30" s="27" t="s">
        <v>923</v>
      </c>
      <c r="E30" s="28">
        <v>2023</v>
      </c>
      <c r="F30" s="27" t="s">
        <v>61</v>
      </c>
      <c r="G30" s="28" t="s">
        <v>102</v>
      </c>
      <c r="H30" s="27" t="s">
        <v>954</v>
      </c>
      <c r="I30" s="31" t="s">
        <v>99</v>
      </c>
      <c r="J30" s="29" t="s">
        <v>688</v>
      </c>
      <c r="K30" s="29" t="s">
        <v>634</v>
      </c>
      <c r="L30" s="29" t="s">
        <v>634</v>
      </c>
      <c r="M30" s="30">
        <v>2026.8000000000002</v>
      </c>
      <c r="N30" s="30">
        <v>4395.5892261097952</v>
      </c>
    </row>
    <row r="31" spans="1:26" x14ac:dyDescent="0.25">
      <c r="A31" s="26" t="s">
        <v>41</v>
      </c>
      <c r="B31" s="26" t="s">
        <v>41</v>
      </c>
      <c r="C31" s="73" t="s">
        <v>680</v>
      </c>
      <c r="D31" s="27" t="s">
        <v>18</v>
      </c>
      <c r="E31" s="28">
        <v>2022</v>
      </c>
      <c r="F31" s="27" t="s">
        <v>64</v>
      </c>
      <c r="G31" s="28" t="s">
        <v>159</v>
      </c>
      <c r="H31" s="27" t="s">
        <v>955</v>
      </c>
      <c r="I31" s="31" t="s">
        <v>162</v>
      </c>
      <c r="J31" s="29" t="s">
        <v>681</v>
      </c>
      <c r="K31" s="29" t="s">
        <v>634</v>
      </c>
      <c r="L31" s="29" t="s">
        <v>634</v>
      </c>
      <c r="M31" s="30">
        <v>1298</v>
      </c>
      <c r="N31" s="30">
        <v>3996.13</v>
      </c>
    </row>
    <row r="32" spans="1:26" x14ac:dyDescent="0.25">
      <c r="A32" s="26" t="s">
        <v>41</v>
      </c>
      <c r="B32" s="26" t="s">
        <v>41</v>
      </c>
      <c r="C32" s="73" t="s">
        <v>682</v>
      </c>
      <c r="D32" s="27" t="s">
        <v>19</v>
      </c>
      <c r="E32" s="28">
        <v>2019</v>
      </c>
      <c r="F32" s="27" t="s">
        <v>683</v>
      </c>
      <c r="G32" s="28" t="s">
        <v>308</v>
      </c>
      <c r="H32" s="27" t="s">
        <v>956</v>
      </c>
      <c r="I32" s="31" t="s">
        <v>309</v>
      </c>
      <c r="J32" s="29" t="s">
        <v>114</v>
      </c>
      <c r="K32" s="29" t="s">
        <v>634</v>
      </c>
      <c r="L32" s="29" t="s">
        <v>634</v>
      </c>
      <c r="M32" s="30">
        <v>1570.32</v>
      </c>
      <c r="N32" s="30">
        <v>2885.27</v>
      </c>
    </row>
    <row r="33" spans="1:14" x14ac:dyDescent="0.25">
      <c r="A33" s="26" t="s">
        <v>41</v>
      </c>
      <c r="B33" s="26" t="s">
        <v>41</v>
      </c>
      <c r="C33" s="73" t="s">
        <v>51</v>
      </c>
      <c r="D33" s="27" t="s">
        <v>1</v>
      </c>
      <c r="E33" s="28">
        <v>2020</v>
      </c>
      <c r="F33" s="27" t="s">
        <v>67</v>
      </c>
      <c r="G33" s="28" t="s">
        <v>193</v>
      </c>
      <c r="H33" s="27" t="s">
        <v>957</v>
      </c>
      <c r="I33" s="31" t="s">
        <v>194</v>
      </c>
      <c r="J33" s="29" t="s">
        <v>684</v>
      </c>
      <c r="K33" s="29" t="s">
        <v>545</v>
      </c>
      <c r="L33" s="29" t="s">
        <v>545</v>
      </c>
      <c r="M33" s="30">
        <v>1434.67</v>
      </c>
      <c r="N33" s="30">
        <v>5022.6400000000003</v>
      </c>
    </row>
    <row r="34" spans="1:14" x14ac:dyDescent="0.25">
      <c r="A34" s="26" t="s">
        <v>41</v>
      </c>
      <c r="B34" s="26" t="s">
        <v>41</v>
      </c>
      <c r="C34" s="73" t="s">
        <v>675</v>
      </c>
      <c r="D34" s="27" t="s">
        <v>15</v>
      </c>
      <c r="E34" s="28">
        <v>2018</v>
      </c>
      <c r="F34" s="27" t="s">
        <v>676</v>
      </c>
      <c r="G34" s="28" t="s">
        <v>280</v>
      </c>
      <c r="H34" s="27" t="s">
        <v>958</v>
      </c>
      <c r="I34" s="31" t="s">
        <v>282</v>
      </c>
      <c r="J34" s="29" t="s">
        <v>685</v>
      </c>
      <c r="K34" s="29" t="s">
        <v>634</v>
      </c>
      <c r="L34" s="29" t="s">
        <v>634</v>
      </c>
      <c r="M34" s="30">
        <v>3748.2024000000001</v>
      </c>
      <c r="N34" s="30">
        <v>7725.58</v>
      </c>
    </row>
    <row r="35" spans="1:14" x14ac:dyDescent="0.25">
      <c r="A35" s="26" t="s">
        <v>41</v>
      </c>
      <c r="B35" s="26" t="s">
        <v>41</v>
      </c>
      <c r="C35" s="73" t="s">
        <v>55</v>
      </c>
      <c r="D35" s="27" t="s">
        <v>6</v>
      </c>
      <c r="E35" s="28">
        <v>2018</v>
      </c>
      <c r="F35" s="27" t="s">
        <v>71</v>
      </c>
      <c r="G35" s="28" t="s">
        <v>264</v>
      </c>
      <c r="H35" s="27" t="s">
        <v>959</v>
      </c>
      <c r="I35" s="31" t="s">
        <v>129</v>
      </c>
      <c r="J35" s="29" t="s">
        <v>686</v>
      </c>
      <c r="K35" s="29" t="s">
        <v>634</v>
      </c>
      <c r="L35" s="29" t="s">
        <v>634</v>
      </c>
      <c r="M35" s="30">
        <v>1298</v>
      </c>
      <c r="N35" s="30">
        <v>2742.53</v>
      </c>
    </row>
    <row r="36" spans="1:14" x14ac:dyDescent="0.25">
      <c r="A36" s="26" t="s">
        <v>41</v>
      </c>
      <c r="B36" s="26" t="s">
        <v>41</v>
      </c>
      <c r="C36" s="73" t="s">
        <v>922</v>
      </c>
      <c r="D36" s="27" t="s">
        <v>923</v>
      </c>
      <c r="E36" s="28">
        <v>2023</v>
      </c>
      <c r="F36" s="27" t="s">
        <v>61</v>
      </c>
      <c r="G36" s="28" t="s">
        <v>102</v>
      </c>
      <c r="H36" s="27" t="s">
        <v>960</v>
      </c>
      <c r="I36" s="31" t="s">
        <v>129</v>
      </c>
      <c r="J36" s="29" t="s">
        <v>689</v>
      </c>
      <c r="K36" s="29" t="s">
        <v>634</v>
      </c>
      <c r="L36" s="29" t="s">
        <v>634</v>
      </c>
      <c r="M36" s="30">
        <v>1212</v>
      </c>
      <c r="N36" s="30">
        <v>2178.0100000000002</v>
      </c>
    </row>
    <row r="37" spans="1:14" x14ac:dyDescent="0.25">
      <c r="A37" s="26" t="s">
        <v>41</v>
      </c>
      <c r="B37" s="26" t="s">
        <v>41</v>
      </c>
      <c r="C37" s="73" t="s">
        <v>666</v>
      </c>
      <c r="D37" s="27" t="s">
        <v>9</v>
      </c>
      <c r="E37" s="28">
        <v>2020</v>
      </c>
      <c r="F37" s="27" t="s">
        <v>77</v>
      </c>
      <c r="G37" s="28" t="s">
        <v>403</v>
      </c>
      <c r="H37" s="27" t="s">
        <v>961</v>
      </c>
      <c r="I37" s="27" t="s">
        <v>91</v>
      </c>
      <c r="J37" s="29" t="s">
        <v>690</v>
      </c>
      <c r="K37" s="29" t="s">
        <v>634</v>
      </c>
      <c r="L37" s="29" t="s">
        <v>634</v>
      </c>
      <c r="M37" s="32">
        <v>1302</v>
      </c>
      <c r="N37" s="32">
        <v>3510.95</v>
      </c>
    </row>
    <row r="38" spans="1:14" x14ac:dyDescent="0.25">
      <c r="A38" s="26" t="s">
        <v>41</v>
      </c>
      <c r="B38" s="26" t="s">
        <v>41</v>
      </c>
      <c r="C38" s="73" t="s">
        <v>691</v>
      </c>
      <c r="D38" s="27" t="s">
        <v>21</v>
      </c>
      <c r="E38" s="28">
        <v>2019</v>
      </c>
      <c r="F38" s="27" t="s">
        <v>75</v>
      </c>
      <c r="G38" s="28" t="s">
        <v>312</v>
      </c>
      <c r="H38" s="27" t="s">
        <v>962</v>
      </c>
      <c r="I38" s="31" t="s">
        <v>313</v>
      </c>
      <c r="J38" s="29" t="s">
        <v>689</v>
      </c>
      <c r="K38" s="29" t="s">
        <v>634</v>
      </c>
      <c r="L38" s="29" t="s">
        <v>634</v>
      </c>
      <c r="M38" s="30">
        <v>1236.43</v>
      </c>
      <c r="N38" s="30">
        <v>3029.39</v>
      </c>
    </row>
    <row r="39" spans="1:14" x14ac:dyDescent="0.25">
      <c r="A39" s="26" t="s">
        <v>41</v>
      </c>
      <c r="B39" s="26" t="s">
        <v>41</v>
      </c>
      <c r="C39" s="73" t="s">
        <v>691</v>
      </c>
      <c r="D39" s="27" t="s">
        <v>21</v>
      </c>
      <c r="E39" s="28">
        <v>2019</v>
      </c>
      <c r="F39" s="27" t="s">
        <v>75</v>
      </c>
      <c r="G39" s="28" t="s">
        <v>312</v>
      </c>
      <c r="H39" s="27" t="s">
        <v>963</v>
      </c>
      <c r="I39" s="31" t="s">
        <v>313</v>
      </c>
      <c r="J39" s="29" t="s">
        <v>692</v>
      </c>
      <c r="K39" s="29" t="s">
        <v>634</v>
      </c>
      <c r="L39" s="29" t="s">
        <v>634</v>
      </c>
      <c r="M39" s="30">
        <v>1236.43</v>
      </c>
      <c r="N39" s="30">
        <v>3029.39</v>
      </c>
    </row>
    <row r="40" spans="1:14" x14ac:dyDescent="0.25">
      <c r="A40" s="26" t="s">
        <v>41</v>
      </c>
      <c r="B40" s="26" t="s">
        <v>41</v>
      </c>
      <c r="C40" s="73" t="s">
        <v>929</v>
      </c>
      <c r="D40" s="27" t="s">
        <v>930</v>
      </c>
      <c r="E40" s="28">
        <v>2018</v>
      </c>
      <c r="F40" s="27" t="s">
        <v>61</v>
      </c>
      <c r="G40" s="28" t="s">
        <v>102</v>
      </c>
      <c r="H40" s="27" t="s">
        <v>964</v>
      </c>
      <c r="I40" s="31" t="s">
        <v>179</v>
      </c>
      <c r="J40" s="29" t="s">
        <v>965</v>
      </c>
      <c r="K40" s="29" t="s">
        <v>545</v>
      </c>
      <c r="L40" s="29" t="s">
        <v>545</v>
      </c>
      <c r="M40" s="30">
        <v>1692.6</v>
      </c>
      <c r="N40" s="30">
        <v>3002</v>
      </c>
    </row>
    <row r="41" spans="1:14" x14ac:dyDescent="0.25">
      <c r="A41" s="26" t="s">
        <v>41</v>
      </c>
      <c r="B41" s="26" t="s">
        <v>41</v>
      </c>
      <c r="C41" s="73" t="s">
        <v>922</v>
      </c>
      <c r="D41" s="27" t="s">
        <v>923</v>
      </c>
      <c r="E41" s="28">
        <v>2023</v>
      </c>
      <c r="F41" s="27" t="s">
        <v>61</v>
      </c>
      <c r="G41" s="28" t="s">
        <v>102</v>
      </c>
      <c r="H41" s="27" t="s">
        <v>966</v>
      </c>
      <c r="I41" s="31" t="s">
        <v>129</v>
      </c>
      <c r="J41" s="29" t="s">
        <v>677</v>
      </c>
      <c r="K41" s="29" t="s">
        <v>634</v>
      </c>
      <c r="L41" s="29" t="s">
        <v>634</v>
      </c>
      <c r="M41" s="30">
        <v>1212</v>
      </c>
      <c r="N41" s="30">
        <v>2178.0100000000002</v>
      </c>
    </row>
    <row r="42" spans="1:14" x14ac:dyDescent="0.25">
      <c r="A42" s="26" t="s">
        <v>41</v>
      </c>
      <c r="B42" s="26" t="s">
        <v>41</v>
      </c>
      <c r="C42" s="73" t="s">
        <v>693</v>
      </c>
      <c r="D42" s="27" t="s">
        <v>22</v>
      </c>
      <c r="E42" s="28">
        <v>2021</v>
      </c>
      <c r="F42" s="27" t="s">
        <v>77</v>
      </c>
      <c r="G42" s="28" t="s">
        <v>403</v>
      </c>
      <c r="H42" s="27" t="s">
        <v>967</v>
      </c>
      <c r="I42" s="27" t="s">
        <v>85</v>
      </c>
      <c r="J42" s="29" t="s">
        <v>694</v>
      </c>
      <c r="K42" s="29" t="s">
        <v>634</v>
      </c>
      <c r="L42" s="29" t="s">
        <v>634</v>
      </c>
      <c r="M42" s="30">
        <v>1890.21</v>
      </c>
      <c r="N42" s="30">
        <v>4015.24</v>
      </c>
    </row>
    <row r="43" spans="1:14" x14ac:dyDescent="0.25">
      <c r="A43" s="26" t="s">
        <v>41</v>
      </c>
      <c r="B43" s="26" t="s">
        <v>41</v>
      </c>
      <c r="C43" s="73" t="s">
        <v>680</v>
      </c>
      <c r="D43" s="27" t="s">
        <v>18</v>
      </c>
      <c r="E43" s="28">
        <v>2022</v>
      </c>
      <c r="F43" s="27" t="s">
        <v>64</v>
      </c>
      <c r="G43" s="28" t="s">
        <v>159</v>
      </c>
      <c r="H43" s="27" t="s">
        <v>968</v>
      </c>
      <c r="I43" s="31" t="s">
        <v>162</v>
      </c>
      <c r="J43" s="29" t="s">
        <v>681</v>
      </c>
      <c r="K43" s="29" t="s">
        <v>634</v>
      </c>
      <c r="L43" s="29" t="s">
        <v>634</v>
      </c>
      <c r="M43" s="30">
        <v>1298</v>
      </c>
      <c r="N43" s="30">
        <v>3996.13</v>
      </c>
    </row>
    <row r="44" spans="1:14" x14ac:dyDescent="0.25">
      <c r="A44" s="26" t="s">
        <v>41</v>
      </c>
      <c r="B44" s="26" t="s">
        <v>41</v>
      </c>
      <c r="C44" s="73" t="s">
        <v>691</v>
      </c>
      <c r="D44" s="27" t="s">
        <v>21</v>
      </c>
      <c r="E44" s="28">
        <v>2019</v>
      </c>
      <c r="F44" s="27" t="s">
        <v>75</v>
      </c>
      <c r="G44" s="28" t="s">
        <v>312</v>
      </c>
      <c r="H44" s="27" t="s">
        <v>969</v>
      </c>
      <c r="I44" s="31" t="s">
        <v>313</v>
      </c>
      <c r="J44" s="29" t="s">
        <v>695</v>
      </c>
      <c r="K44" s="29" t="s">
        <v>634</v>
      </c>
      <c r="L44" s="29" t="s">
        <v>634</v>
      </c>
      <c r="M44" s="30">
        <v>1236.43</v>
      </c>
      <c r="N44" s="30">
        <v>3029.39</v>
      </c>
    </row>
    <row r="45" spans="1:14" x14ac:dyDescent="0.25">
      <c r="A45" s="26" t="s">
        <v>41</v>
      </c>
      <c r="B45" s="26" t="s">
        <v>41</v>
      </c>
      <c r="C45" s="73" t="s">
        <v>668</v>
      </c>
      <c r="D45" s="27" t="s">
        <v>10</v>
      </c>
      <c r="E45" s="28">
        <v>2019</v>
      </c>
      <c r="F45" s="27" t="s">
        <v>76</v>
      </c>
      <c r="G45" s="28" t="s">
        <v>328</v>
      </c>
      <c r="H45" s="27" t="s">
        <v>970</v>
      </c>
      <c r="I45" s="31" t="s">
        <v>179</v>
      </c>
      <c r="J45" s="29" t="s">
        <v>332</v>
      </c>
      <c r="K45" s="29" t="s">
        <v>545</v>
      </c>
      <c r="L45" s="29" t="s">
        <v>545</v>
      </c>
      <c r="M45" s="30">
        <v>1122.2</v>
      </c>
      <c r="N45" s="30">
        <v>3112.55</v>
      </c>
    </row>
    <row r="46" spans="1:14" x14ac:dyDescent="0.25">
      <c r="A46" s="26" t="s">
        <v>41</v>
      </c>
      <c r="B46" s="26" t="s">
        <v>41</v>
      </c>
      <c r="C46" s="73" t="s">
        <v>51</v>
      </c>
      <c r="D46" s="27" t="s">
        <v>1</v>
      </c>
      <c r="E46" s="28">
        <v>2020</v>
      </c>
      <c r="F46" s="27" t="s">
        <v>67</v>
      </c>
      <c r="G46" s="28" t="s">
        <v>193</v>
      </c>
      <c r="H46" s="27" t="s">
        <v>971</v>
      </c>
      <c r="I46" s="31" t="s">
        <v>194</v>
      </c>
      <c r="J46" s="29" t="s">
        <v>196</v>
      </c>
      <c r="K46" s="29" t="s">
        <v>545</v>
      </c>
      <c r="L46" s="29" t="s">
        <v>545</v>
      </c>
      <c r="M46" s="30">
        <v>1434.67</v>
      </c>
      <c r="N46" s="30">
        <v>5022.6400000000003</v>
      </c>
    </row>
    <row r="47" spans="1:14" x14ac:dyDescent="0.25">
      <c r="A47" s="26" t="s">
        <v>41</v>
      </c>
      <c r="B47" s="26" t="s">
        <v>41</v>
      </c>
      <c r="C47" s="73" t="s">
        <v>680</v>
      </c>
      <c r="D47" s="27" t="s">
        <v>18</v>
      </c>
      <c r="E47" s="28">
        <v>2022</v>
      </c>
      <c r="F47" s="27" t="s">
        <v>64</v>
      </c>
      <c r="G47" s="28" t="s">
        <v>159</v>
      </c>
      <c r="H47" s="27" t="s">
        <v>972</v>
      </c>
      <c r="I47" s="31" t="s">
        <v>167</v>
      </c>
      <c r="J47" s="29" t="s">
        <v>681</v>
      </c>
      <c r="K47" s="29" t="s">
        <v>634</v>
      </c>
      <c r="L47" s="29" t="s">
        <v>634</v>
      </c>
      <c r="M47" s="30">
        <v>1298</v>
      </c>
      <c r="N47" s="30">
        <v>1540.4</v>
      </c>
    </row>
    <row r="48" spans="1:14" x14ac:dyDescent="0.25">
      <c r="A48" s="26" t="s">
        <v>41</v>
      </c>
      <c r="B48" s="26" t="s">
        <v>41</v>
      </c>
      <c r="C48" s="73" t="s">
        <v>51</v>
      </c>
      <c r="D48" s="27" t="s">
        <v>1</v>
      </c>
      <c r="E48" s="28">
        <v>2020</v>
      </c>
      <c r="F48" s="27" t="s">
        <v>67</v>
      </c>
      <c r="G48" s="28" t="s">
        <v>193</v>
      </c>
      <c r="H48" s="27" t="s">
        <v>973</v>
      </c>
      <c r="I48" s="31" t="s">
        <v>194</v>
      </c>
      <c r="J48" s="29" t="s">
        <v>612</v>
      </c>
      <c r="K48" s="29" t="s">
        <v>545</v>
      </c>
      <c r="L48" s="29" t="s">
        <v>545</v>
      </c>
      <c r="M48" s="30">
        <v>1434.67</v>
      </c>
      <c r="N48" s="30">
        <v>5022.6400000000003</v>
      </c>
    </row>
    <row r="49" spans="1:14" x14ac:dyDescent="0.25">
      <c r="A49" s="26" t="s">
        <v>41</v>
      </c>
      <c r="B49" s="26" t="s">
        <v>41</v>
      </c>
      <c r="C49" s="73" t="s">
        <v>656</v>
      </c>
      <c r="D49" s="27" t="s">
        <v>657</v>
      </c>
      <c r="E49" s="28">
        <v>2023</v>
      </c>
      <c r="F49" s="27" t="s">
        <v>61</v>
      </c>
      <c r="G49" s="28" t="s">
        <v>102</v>
      </c>
      <c r="H49" s="27" t="s">
        <v>974</v>
      </c>
      <c r="I49" s="31" t="s">
        <v>85</v>
      </c>
      <c r="J49" s="29" t="s">
        <v>699</v>
      </c>
      <c r="K49" s="29" t="s">
        <v>634</v>
      </c>
      <c r="L49" s="29" t="s">
        <v>634</v>
      </c>
      <c r="M49" s="30">
        <v>1813.0059999999999</v>
      </c>
      <c r="N49" s="30">
        <v>4014.5569284126213</v>
      </c>
    </row>
    <row r="50" spans="1:14" x14ac:dyDescent="0.25">
      <c r="A50" s="26" t="s">
        <v>41</v>
      </c>
      <c r="B50" s="26" t="s">
        <v>41</v>
      </c>
      <c r="C50" s="73" t="s">
        <v>48</v>
      </c>
      <c r="D50" s="27" t="s">
        <v>11</v>
      </c>
      <c r="E50" s="28">
        <v>2018</v>
      </c>
      <c r="F50" s="27" t="s">
        <v>59</v>
      </c>
      <c r="G50" s="28" t="s">
        <v>82</v>
      </c>
      <c r="H50" s="27" t="s">
        <v>975</v>
      </c>
      <c r="I50" s="27" t="s">
        <v>129</v>
      </c>
      <c r="J50" s="29" t="s">
        <v>811</v>
      </c>
      <c r="K50" s="29" t="s">
        <v>634</v>
      </c>
      <c r="L50" s="29" t="s">
        <v>634</v>
      </c>
      <c r="M50" s="30">
        <v>1460.8</v>
      </c>
      <c r="N50" s="30">
        <v>3007.39</v>
      </c>
    </row>
    <row r="51" spans="1:14" x14ac:dyDescent="0.25">
      <c r="A51" s="26" t="s">
        <v>41</v>
      </c>
      <c r="B51" s="26" t="s">
        <v>41</v>
      </c>
      <c r="C51" s="73" t="s">
        <v>668</v>
      </c>
      <c r="D51" s="27" t="s">
        <v>10</v>
      </c>
      <c r="E51" s="28">
        <v>2019</v>
      </c>
      <c r="F51" s="27" t="s">
        <v>76</v>
      </c>
      <c r="G51" s="28" t="s">
        <v>328</v>
      </c>
      <c r="H51" s="27" t="s">
        <v>976</v>
      </c>
      <c r="I51" s="31" t="s">
        <v>701</v>
      </c>
      <c r="J51" s="29" t="s">
        <v>389</v>
      </c>
      <c r="K51" s="29" t="s">
        <v>545</v>
      </c>
      <c r="L51" s="29" t="s">
        <v>545</v>
      </c>
      <c r="M51" s="30">
        <v>1122.2</v>
      </c>
      <c r="N51" s="30">
        <v>3112.55</v>
      </c>
    </row>
    <row r="52" spans="1:14" x14ac:dyDescent="0.25">
      <c r="A52" s="26" t="s">
        <v>41</v>
      </c>
      <c r="B52" s="26" t="s">
        <v>41</v>
      </c>
      <c r="C52" s="73" t="s">
        <v>51</v>
      </c>
      <c r="D52" s="27" t="s">
        <v>1</v>
      </c>
      <c r="E52" s="28">
        <v>2020</v>
      </c>
      <c r="F52" s="27" t="s">
        <v>67</v>
      </c>
      <c r="G52" s="28" t="s">
        <v>193</v>
      </c>
      <c r="H52" s="27" t="s">
        <v>977</v>
      </c>
      <c r="I52" s="31" t="s">
        <v>194</v>
      </c>
      <c r="J52" s="29" t="s">
        <v>199</v>
      </c>
      <c r="K52" s="29" t="s">
        <v>545</v>
      </c>
      <c r="L52" s="29" t="s">
        <v>545</v>
      </c>
      <c r="M52" s="30">
        <v>1434.67</v>
      </c>
      <c r="N52" s="30">
        <v>5022.6400000000003</v>
      </c>
    </row>
    <row r="53" spans="1:14" x14ac:dyDescent="0.25">
      <c r="A53" s="26" t="s">
        <v>41</v>
      </c>
      <c r="B53" s="26" t="s">
        <v>41</v>
      </c>
      <c r="C53" s="73" t="s">
        <v>51</v>
      </c>
      <c r="D53" s="27" t="s">
        <v>1</v>
      </c>
      <c r="E53" s="28">
        <v>2020</v>
      </c>
      <c r="F53" s="27" t="s">
        <v>67</v>
      </c>
      <c r="G53" s="28" t="s">
        <v>193</v>
      </c>
      <c r="H53" s="27" t="s">
        <v>978</v>
      </c>
      <c r="I53" s="31" t="s">
        <v>194</v>
      </c>
      <c r="J53" s="29" t="s">
        <v>200</v>
      </c>
      <c r="K53" s="29" t="s">
        <v>545</v>
      </c>
      <c r="L53" s="29" t="s">
        <v>545</v>
      </c>
      <c r="M53" s="30">
        <v>1434.67</v>
      </c>
      <c r="N53" s="30">
        <v>5022.6400000000003</v>
      </c>
    </row>
    <row r="54" spans="1:14" x14ac:dyDescent="0.25">
      <c r="A54" s="26" t="s">
        <v>41</v>
      </c>
      <c r="B54" s="26" t="s">
        <v>41</v>
      </c>
      <c r="C54" s="73" t="s">
        <v>675</v>
      </c>
      <c r="D54" s="27" t="s">
        <v>15</v>
      </c>
      <c r="E54" s="28">
        <v>2018</v>
      </c>
      <c r="F54" s="27" t="s">
        <v>676</v>
      </c>
      <c r="G54" s="28" t="s">
        <v>280</v>
      </c>
      <c r="H54" s="27" t="s">
        <v>979</v>
      </c>
      <c r="I54" s="31" t="s">
        <v>281</v>
      </c>
      <c r="J54" s="29" t="s">
        <v>685</v>
      </c>
      <c r="K54" s="29" t="s">
        <v>634</v>
      </c>
      <c r="L54" s="29" t="s">
        <v>634</v>
      </c>
      <c r="M54" s="30">
        <v>1360.07</v>
      </c>
      <c r="N54" s="30">
        <v>3166.66</v>
      </c>
    </row>
    <row r="55" spans="1:14" x14ac:dyDescent="0.25">
      <c r="A55" s="26" t="s">
        <v>41</v>
      </c>
      <c r="B55" s="26" t="s">
        <v>41</v>
      </c>
      <c r="C55" s="73" t="s">
        <v>980</v>
      </c>
      <c r="D55" s="27" t="s">
        <v>981</v>
      </c>
      <c r="E55" s="28">
        <v>2022</v>
      </c>
      <c r="F55" s="27" t="s">
        <v>982</v>
      </c>
      <c r="G55" s="28" t="s">
        <v>983</v>
      </c>
      <c r="H55" s="27" t="s">
        <v>984</v>
      </c>
      <c r="I55" s="31" t="s">
        <v>108</v>
      </c>
      <c r="J55" s="29" t="s">
        <v>105</v>
      </c>
      <c r="K55" s="29" t="s">
        <v>545</v>
      </c>
      <c r="L55" s="29" t="s">
        <v>545</v>
      </c>
      <c r="M55" s="32">
        <v>1424.79</v>
      </c>
      <c r="N55" s="32">
        <v>5038.51</v>
      </c>
    </row>
    <row r="56" spans="1:14" x14ac:dyDescent="0.25">
      <c r="A56" s="26" t="s">
        <v>41</v>
      </c>
      <c r="B56" s="26" t="s">
        <v>41</v>
      </c>
      <c r="C56" s="73" t="s">
        <v>668</v>
      </c>
      <c r="D56" s="27" t="s">
        <v>10</v>
      </c>
      <c r="E56" s="28">
        <v>2019</v>
      </c>
      <c r="F56" s="27" t="s">
        <v>76</v>
      </c>
      <c r="G56" s="28" t="s">
        <v>328</v>
      </c>
      <c r="H56" s="27" t="s">
        <v>985</v>
      </c>
      <c r="I56" s="31" t="s">
        <v>179</v>
      </c>
      <c r="J56" s="29" t="s">
        <v>333</v>
      </c>
      <c r="K56" s="29" t="s">
        <v>545</v>
      </c>
      <c r="L56" s="29" t="s">
        <v>545</v>
      </c>
      <c r="M56" s="30">
        <v>1122.2</v>
      </c>
      <c r="N56" s="30">
        <v>3112.55</v>
      </c>
    </row>
    <row r="57" spans="1:14" x14ac:dyDescent="0.25">
      <c r="A57" s="26" t="s">
        <v>41</v>
      </c>
      <c r="B57" s="26" t="s">
        <v>41</v>
      </c>
      <c r="C57" s="73" t="s">
        <v>929</v>
      </c>
      <c r="D57" s="27" t="s">
        <v>930</v>
      </c>
      <c r="E57" s="28">
        <v>2018</v>
      </c>
      <c r="F57" s="27" t="s">
        <v>61</v>
      </c>
      <c r="G57" s="28" t="s">
        <v>102</v>
      </c>
      <c r="H57" s="27" t="s">
        <v>986</v>
      </c>
      <c r="I57" s="31" t="s">
        <v>179</v>
      </c>
      <c r="J57" s="29" t="s">
        <v>987</v>
      </c>
      <c r="K57" s="29" t="s">
        <v>545</v>
      </c>
      <c r="L57" s="29" t="s">
        <v>545</v>
      </c>
      <c r="M57" s="30">
        <v>1302</v>
      </c>
      <c r="N57" s="30">
        <v>2442.8200000000002</v>
      </c>
    </row>
    <row r="58" spans="1:14" x14ac:dyDescent="0.25">
      <c r="A58" s="26" t="s">
        <v>41</v>
      </c>
      <c r="B58" s="26" t="s">
        <v>41</v>
      </c>
      <c r="C58" s="73" t="s">
        <v>666</v>
      </c>
      <c r="D58" s="27" t="s">
        <v>9</v>
      </c>
      <c r="E58" s="28">
        <v>2020</v>
      </c>
      <c r="F58" s="27" t="s">
        <v>77</v>
      </c>
      <c r="G58" s="28" t="s">
        <v>403</v>
      </c>
      <c r="H58" s="27" t="s">
        <v>988</v>
      </c>
      <c r="I58" s="27" t="s">
        <v>91</v>
      </c>
      <c r="J58" s="29" t="s">
        <v>667</v>
      </c>
      <c r="K58" s="29" t="s">
        <v>634</v>
      </c>
      <c r="L58" s="29" t="s">
        <v>634</v>
      </c>
      <c r="M58" s="30">
        <v>1302</v>
      </c>
      <c r="N58" s="30">
        <v>3510.95</v>
      </c>
    </row>
    <row r="59" spans="1:14" x14ac:dyDescent="0.25">
      <c r="A59" s="26" t="s">
        <v>41</v>
      </c>
      <c r="B59" s="26" t="s">
        <v>41</v>
      </c>
      <c r="C59" s="73" t="s">
        <v>703</v>
      </c>
      <c r="D59" s="27" t="s">
        <v>601</v>
      </c>
      <c r="E59" s="28">
        <v>2022</v>
      </c>
      <c r="F59" s="27" t="s">
        <v>66</v>
      </c>
      <c r="G59" s="28" t="s">
        <v>186</v>
      </c>
      <c r="H59" s="27" t="s">
        <v>989</v>
      </c>
      <c r="I59" s="27" t="s">
        <v>95</v>
      </c>
      <c r="J59" s="29" t="s">
        <v>681</v>
      </c>
      <c r="K59" s="29" t="s">
        <v>634</v>
      </c>
      <c r="L59" s="29" t="s">
        <v>634</v>
      </c>
      <c r="M59" s="30">
        <v>2366.17</v>
      </c>
      <c r="N59" s="30">
        <v>2425.1999999999998</v>
      </c>
    </row>
    <row r="60" spans="1:14" x14ac:dyDescent="0.25">
      <c r="A60" s="26" t="s">
        <v>41</v>
      </c>
      <c r="B60" s="26" t="s">
        <v>41</v>
      </c>
      <c r="C60" s="73" t="s">
        <v>922</v>
      </c>
      <c r="D60" s="27" t="s">
        <v>923</v>
      </c>
      <c r="E60" s="28">
        <v>2023</v>
      </c>
      <c r="F60" s="27" t="s">
        <v>61</v>
      </c>
      <c r="G60" s="28" t="s">
        <v>102</v>
      </c>
      <c r="H60" s="27" t="s">
        <v>990</v>
      </c>
      <c r="I60" s="31" t="s">
        <v>495</v>
      </c>
      <c r="J60" s="29" t="s">
        <v>704</v>
      </c>
      <c r="K60" s="29" t="s">
        <v>634</v>
      </c>
      <c r="L60" s="29" t="s">
        <v>634</v>
      </c>
      <c r="M60" s="30">
        <v>1212</v>
      </c>
      <c r="N60" s="30">
        <v>4380.49</v>
      </c>
    </row>
    <row r="61" spans="1:14" x14ac:dyDescent="0.25">
      <c r="A61" s="26" t="s">
        <v>41</v>
      </c>
      <c r="B61" s="26" t="s">
        <v>41</v>
      </c>
      <c r="C61" s="73" t="s">
        <v>668</v>
      </c>
      <c r="D61" s="27" t="s">
        <v>10</v>
      </c>
      <c r="E61" s="28">
        <v>2019</v>
      </c>
      <c r="F61" s="27" t="s">
        <v>76</v>
      </c>
      <c r="G61" s="28" t="s">
        <v>328</v>
      </c>
      <c r="H61" s="27" t="s">
        <v>991</v>
      </c>
      <c r="I61" s="31" t="s">
        <v>179</v>
      </c>
      <c r="J61" s="29" t="s">
        <v>334</v>
      </c>
      <c r="K61" s="29" t="s">
        <v>545</v>
      </c>
      <c r="L61" s="29" t="s">
        <v>545</v>
      </c>
      <c r="M61" s="30">
        <v>1122.2</v>
      </c>
      <c r="N61" s="30">
        <v>3112.55</v>
      </c>
    </row>
    <row r="62" spans="1:14" x14ac:dyDescent="0.25">
      <c r="A62" s="26" t="s">
        <v>41</v>
      </c>
      <c r="B62" s="26" t="s">
        <v>41</v>
      </c>
      <c r="C62" s="73" t="s">
        <v>654</v>
      </c>
      <c r="D62" s="27" t="s">
        <v>2</v>
      </c>
      <c r="E62" s="28">
        <v>2018</v>
      </c>
      <c r="F62" s="27" t="s">
        <v>64</v>
      </c>
      <c r="G62" s="28" t="s">
        <v>159</v>
      </c>
      <c r="H62" s="27" t="s">
        <v>992</v>
      </c>
      <c r="I62" s="31" t="s">
        <v>129</v>
      </c>
      <c r="J62" s="29" t="s">
        <v>705</v>
      </c>
      <c r="K62" s="29" t="s">
        <v>634</v>
      </c>
      <c r="L62" s="29" t="s">
        <v>634</v>
      </c>
      <c r="M62" s="30">
        <v>2035.97</v>
      </c>
      <c r="N62" s="30">
        <v>4337.2999999999993</v>
      </c>
    </row>
    <row r="63" spans="1:14" x14ac:dyDescent="0.25">
      <c r="A63" s="26" t="s">
        <v>41</v>
      </c>
      <c r="B63" s="26" t="s">
        <v>41</v>
      </c>
      <c r="C63" s="73" t="s">
        <v>659</v>
      </c>
      <c r="D63" s="27" t="s">
        <v>4</v>
      </c>
      <c r="E63" s="28">
        <v>2020</v>
      </c>
      <c r="F63" s="27" t="s">
        <v>66</v>
      </c>
      <c r="G63" s="28" t="s">
        <v>186</v>
      </c>
      <c r="H63" s="27" t="s">
        <v>993</v>
      </c>
      <c r="I63" s="31" t="s">
        <v>179</v>
      </c>
      <c r="J63" s="29" t="s">
        <v>411</v>
      </c>
      <c r="K63" s="29" t="s">
        <v>545</v>
      </c>
      <c r="L63" s="29" t="s">
        <v>545</v>
      </c>
      <c r="M63" s="30">
        <v>1592.3</v>
      </c>
      <c r="N63" s="30">
        <v>3776.9587280000001</v>
      </c>
    </row>
    <row r="64" spans="1:14" x14ac:dyDescent="0.25">
      <c r="A64" s="26" t="s">
        <v>41</v>
      </c>
      <c r="B64" s="26" t="s">
        <v>41</v>
      </c>
      <c r="C64" s="73" t="s">
        <v>659</v>
      </c>
      <c r="D64" s="27" t="s">
        <v>4</v>
      </c>
      <c r="E64" s="28">
        <v>2020</v>
      </c>
      <c r="F64" s="27" t="s">
        <v>66</v>
      </c>
      <c r="G64" s="28" t="s">
        <v>186</v>
      </c>
      <c r="H64" s="27" t="s">
        <v>994</v>
      </c>
      <c r="I64" s="31" t="s">
        <v>179</v>
      </c>
      <c r="J64" s="29" t="s">
        <v>412</v>
      </c>
      <c r="K64" s="29" t="s">
        <v>545</v>
      </c>
      <c r="L64" s="29" t="s">
        <v>545</v>
      </c>
      <c r="M64" s="30">
        <v>1732.83</v>
      </c>
      <c r="N64" s="30">
        <v>4139.6543279999996</v>
      </c>
    </row>
    <row r="65" spans="1:14" x14ac:dyDescent="0.25">
      <c r="A65" s="26" t="s">
        <v>41</v>
      </c>
      <c r="B65" s="26" t="s">
        <v>41</v>
      </c>
      <c r="C65" s="73" t="s">
        <v>660</v>
      </c>
      <c r="D65" s="27" t="s">
        <v>5</v>
      </c>
      <c r="E65" s="28">
        <v>2020</v>
      </c>
      <c r="F65" s="27" t="s">
        <v>61</v>
      </c>
      <c r="G65" s="28" t="s">
        <v>102</v>
      </c>
      <c r="H65" s="27" t="s">
        <v>995</v>
      </c>
      <c r="I65" s="31" t="s">
        <v>257</v>
      </c>
      <c r="J65" s="29" t="s">
        <v>661</v>
      </c>
      <c r="K65" s="29" t="s">
        <v>634</v>
      </c>
      <c r="L65" s="29" t="s">
        <v>634</v>
      </c>
      <c r="M65" s="30">
        <v>1599</v>
      </c>
      <c r="N65" s="30">
        <v>3028.16</v>
      </c>
    </row>
    <row r="66" spans="1:14" x14ac:dyDescent="0.25">
      <c r="A66" s="26" t="s">
        <v>41</v>
      </c>
      <c r="B66" s="26" t="s">
        <v>41</v>
      </c>
      <c r="C66" s="73" t="s">
        <v>706</v>
      </c>
      <c r="D66" s="27" t="s">
        <v>568</v>
      </c>
      <c r="E66" s="28">
        <v>2022</v>
      </c>
      <c r="F66" s="27" t="s">
        <v>61</v>
      </c>
      <c r="G66" s="28" t="s">
        <v>102</v>
      </c>
      <c r="H66" s="27" t="s">
        <v>996</v>
      </c>
      <c r="I66" s="27" t="s">
        <v>103</v>
      </c>
      <c r="J66" s="29" t="s">
        <v>707</v>
      </c>
      <c r="K66" s="29" t="s">
        <v>634</v>
      </c>
      <c r="L66" s="29" t="s">
        <v>634</v>
      </c>
      <c r="M66" s="30">
        <v>2218.2600000000002</v>
      </c>
      <c r="N66" s="30">
        <v>4306.2299999999996</v>
      </c>
    </row>
    <row r="67" spans="1:14" x14ac:dyDescent="0.25">
      <c r="A67" s="26" t="s">
        <v>41</v>
      </c>
      <c r="B67" s="26" t="s">
        <v>41</v>
      </c>
      <c r="C67" s="73" t="s">
        <v>55</v>
      </c>
      <c r="D67" s="27" t="s">
        <v>6</v>
      </c>
      <c r="E67" s="28">
        <v>2018</v>
      </c>
      <c r="F67" s="27" t="s">
        <v>71</v>
      </c>
      <c r="G67" s="28" t="s">
        <v>264</v>
      </c>
      <c r="H67" s="27" t="s">
        <v>997</v>
      </c>
      <c r="I67" s="31" t="s">
        <v>269</v>
      </c>
      <c r="J67" s="29" t="s">
        <v>679</v>
      </c>
      <c r="K67" s="29" t="s">
        <v>634</v>
      </c>
      <c r="L67" s="29" t="s">
        <v>634</v>
      </c>
      <c r="M67" s="30">
        <v>1727</v>
      </c>
      <c r="N67" s="30">
        <v>3479.61</v>
      </c>
    </row>
    <row r="68" spans="1:14" x14ac:dyDescent="0.25">
      <c r="A68" s="26" t="s">
        <v>41</v>
      </c>
      <c r="B68" s="26" t="s">
        <v>41</v>
      </c>
      <c r="C68" s="73" t="s">
        <v>922</v>
      </c>
      <c r="D68" s="27" t="s">
        <v>923</v>
      </c>
      <c r="E68" s="28">
        <v>2023</v>
      </c>
      <c r="F68" s="27" t="s">
        <v>61</v>
      </c>
      <c r="G68" s="28" t="s">
        <v>102</v>
      </c>
      <c r="H68" s="27" t="s">
        <v>998</v>
      </c>
      <c r="I68" s="31" t="s">
        <v>99</v>
      </c>
      <c r="J68" s="29" t="s">
        <v>688</v>
      </c>
      <c r="K68" s="29" t="s">
        <v>634</v>
      </c>
      <c r="L68" s="29" t="s">
        <v>634</v>
      </c>
      <c r="M68" s="30">
        <v>2026.8000000000002</v>
      </c>
      <c r="N68" s="30">
        <v>4395.5892261097952</v>
      </c>
    </row>
    <row r="69" spans="1:14" x14ac:dyDescent="0.25">
      <c r="A69" s="26" t="s">
        <v>41</v>
      </c>
      <c r="B69" s="26" t="s">
        <v>41</v>
      </c>
      <c r="C69" s="73" t="s">
        <v>668</v>
      </c>
      <c r="D69" s="27" t="s">
        <v>10</v>
      </c>
      <c r="E69" s="28">
        <v>2019</v>
      </c>
      <c r="F69" s="27" t="s">
        <v>76</v>
      </c>
      <c r="G69" s="28" t="s">
        <v>328</v>
      </c>
      <c r="H69" s="27" t="s">
        <v>999</v>
      </c>
      <c r="I69" s="31" t="s">
        <v>179</v>
      </c>
      <c r="J69" s="29" t="s">
        <v>335</v>
      </c>
      <c r="K69" s="29" t="s">
        <v>545</v>
      </c>
      <c r="L69" s="29" t="s">
        <v>545</v>
      </c>
      <c r="M69" s="30">
        <v>1122.2</v>
      </c>
      <c r="N69" s="30">
        <v>3112.55</v>
      </c>
    </row>
    <row r="70" spans="1:14" x14ac:dyDescent="0.25">
      <c r="A70" s="26" t="s">
        <v>41</v>
      </c>
      <c r="B70" s="26" t="s">
        <v>41</v>
      </c>
      <c r="C70" s="73" t="s">
        <v>675</v>
      </c>
      <c r="D70" s="27" t="s">
        <v>15</v>
      </c>
      <c r="E70" s="28">
        <v>2018</v>
      </c>
      <c r="F70" s="27" t="s">
        <v>676</v>
      </c>
      <c r="G70" s="28" t="s">
        <v>280</v>
      </c>
      <c r="H70" s="27" t="s">
        <v>1000</v>
      </c>
      <c r="I70" s="31" t="s">
        <v>281</v>
      </c>
      <c r="J70" s="29" t="s">
        <v>685</v>
      </c>
      <c r="K70" s="29" t="s">
        <v>634</v>
      </c>
      <c r="L70" s="29" t="s">
        <v>634</v>
      </c>
      <c r="M70" s="30">
        <v>1360.07</v>
      </c>
      <c r="N70" s="30">
        <v>3166.66</v>
      </c>
    </row>
    <row r="71" spans="1:14" x14ac:dyDescent="0.25">
      <c r="A71" s="26" t="s">
        <v>41</v>
      </c>
      <c r="B71" s="26" t="s">
        <v>41</v>
      </c>
      <c r="C71" s="73" t="s">
        <v>703</v>
      </c>
      <c r="D71" s="27" t="s">
        <v>601</v>
      </c>
      <c r="E71" s="28">
        <v>2022</v>
      </c>
      <c r="F71" s="27" t="s">
        <v>66</v>
      </c>
      <c r="G71" s="28" t="s">
        <v>186</v>
      </c>
      <c r="H71" s="27" t="s">
        <v>1001</v>
      </c>
      <c r="I71" s="27" t="s">
        <v>162</v>
      </c>
      <c r="J71" s="29" t="s">
        <v>745</v>
      </c>
      <c r="K71" s="29" t="s">
        <v>634</v>
      </c>
      <c r="L71" s="29" t="s">
        <v>634</v>
      </c>
      <c r="M71" s="30">
        <v>2199.12</v>
      </c>
      <c r="N71" s="30">
        <v>2415.1999999999998</v>
      </c>
    </row>
    <row r="72" spans="1:14" x14ac:dyDescent="0.25">
      <c r="A72" s="26" t="s">
        <v>41</v>
      </c>
      <c r="B72" s="26" t="s">
        <v>41</v>
      </c>
      <c r="C72" s="73" t="s">
        <v>691</v>
      </c>
      <c r="D72" s="27" t="s">
        <v>21</v>
      </c>
      <c r="E72" s="28">
        <v>2019</v>
      </c>
      <c r="F72" s="27" t="s">
        <v>75</v>
      </c>
      <c r="G72" s="28" t="s">
        <v>312</v>
      </c>
      <c r="H72" s="27" t="s">
        <v>1002</v>
      </c>
      <c r="I72" s="31" t="s">
        <v>313</v>
      </c>
      <c r="J72" s="29" t="s">
        <v>709</v>
      </c>
      <c r="K72" s="29" t="s">
        <v>634</v>
      </c>
      <c r="L72" s="29" t="s">
        <v>634</v>
      </c>
      <c r="M72" s="30">
        <v>1236.43</v>
      </c>
      <c r="N72" s="30">
        <v>3029.39</v>
      </c>
    </row>
    <row r="73" spans="1:14" x14ac:dyDescent="0.25">
      <c r="A73" s="26" t="s">
        <v>41</v>
      </c>
      <c r="B73" s="26" t="s">
        <v>41</v>
      </c>
      <c r="C73" s="73" t="s">
        <v>980</v>
      </c>
      <c r="D73" s="27" t="s">
        <v>981</v>
      </c>
      <c r="E73" s="28">
        <v>2022</v>
      </c>
      <c r="F73" s="27" t="s">
        <v>982</v>
      </c>
      <c r="G73" s="28" t="s">
        <v>983</v>
      </c>
      <c r="H73" s="27" t="s">
        <v>1003</v>
      </c>
      <c r="I73" s="31" t="s">
        <v>108</v>
      </c>
      <c r="J73" s="29" t="s">
        <v>710</v>
      </c>
      <c r="K73" s="29" t="s">
        <v>545</v>
      </c>
      <c r="L73" s="29" t="s">
        <v>545</v>
      </c>
      <c r="M73" s="32">
        <v>1424.79</v>
      </c>
      <c r="N73" s="32">
        <v>5038.51</v>
      </c>
    </row>
    <row r="74" spans="1:14" x14ac:dyDescent="0.25">
      <c r="A74" s="26" t="s">
        <v>41</v>
      </c>
      <c r="B74" s="26" t="s">
        <v>41</v>
      </c>
      <c r="C74" s="73" t="s">
        <v>48</v>
      </c>
      <c r="D74" s="27" t="s">
        <v>11</v>
      </c>
      <c r="E74" s="28">
        <v>2018</v>
      </c>
      <c r="F74" s="27" t="s">
        <v>59</v>
      </c>
      <c r="G74" s="28" t="s">
        <v>82</v>
      </c>
      <c r="H74" s="27" t="s">
        <v>1004</v>
      </c>
      <c r="I74" s="31" t="s">
        <v>129</v>
      </c>
      <c r="J74" s="29" t="s">
        <v>711</v>
      </c>
      <c r="K74" s="29" t="s">
        <v>634</v>
      </c>
      <c r="L74" s="29" t="s">
        <v>634</v>
      </c>
      <c r="M74" s="30">
        <v>1460.8</v>
      </c>
      <c r="N74" s="30">
        <v>3007.39</v>
      </c>
    </row>
    <row r="75" spans="1:14" x14ac:dyDescent="0.25">
      <c r="A75" s="26" t="s">
        <v>41</v>
      </c>
      <c r="B75" s="26" t="s">
        <v>41</v>
      </c>
      <c r="C75" s="73" t="s">
        <v>668</v>
      </c>
      <c r="D75" s="27" t="s">
        <v>10</v>
      </c>
      <c r="E75" s="28">
        <v>2019</v>
      </c>
      <c r="F75" s="27" t="s">
        <v>76</v>
      </c>
      <c r="G75" s="28" t="s">
        <v>328</v>
      </c>
      <c r="H75" s="27" t="s">
        <v>1005</v>
      </c>
      <c r="I75" s="31" t="s">
        <v>179</v>
      </c>
      <c r="J75" s="29" t="s">
        <v>712</v>
      </c>
      <c r="K75" s="29" t="s">
        <v>545</v>
      </c>
      <c r="L75" s="29" t="s">
        <v>545</v>
      </c>
      <c r="M75" s="30">
        <v>1122.2</v>
      </c>
      <c r="N75" s="30">
        <v>3112.55</v>
      </c>
    </row>
    <row r="76" spans="1:14" x14ac:dyDescent="0.25">
      <c r="A76" s="26" t="s">
        <v>41</v>
      </c>
      <c r="B76" s="26" t="s">
        <v>41</v>
      </c>
      <c r="C76" s="73" t="s">
        <v>42</v>
      </c>
      <c r="D76" s="27" t="s">
        <v>8</v>
      </c>
      <c r="E76" s="28">
        <v>2018</v>
      </c>
      <c r="F76" s="27" t="s">
        <v>59</v>
      </c>
      <c r="G76" s="28" t="s">
        <v>82</v>
      </c>
      <c r="H76" s="27" t="s">
        <v>1006</v>
      </c>
      <c r="I76" s="31" t="s">
        <v>83</v>
      </c>
      <c r="J76" s="29" t="s">
        <v>665</v>
      </c>
      <c r="K76" s="29" t="s">
        <v>634</v>
      </c>
      <c r="L76" s="29" t="s">
        <v>634</v>
      </c>
      <c r="M76" s="30">
        <v>1298</v>
      </c>
      <c r="N76" s="30">
        <v>2245.6999999999998</v>
      </c>
    </row>
    <row r="77" spans="1:14" x14ac:dyDescent="0.25">
      <c r="A77" s="26" t="s">
        <v>41</v>
      </c>
      <c r="B77" s="26" t="s">
        <v>41</v>
      </c>
      <c r="C77" s="73" t="s">
        <v>666</v>
      </c>
      <c r="D77" s="27" t="s">
        <v>9</v>
      </c>
      <c r="E77" s="28">
        <v>2020</v>
      </c>
      <c r="F77" s="27" t="s">
        <v>77</v>
      </c>
      <c r="G77" s="28" t="s">
        <v>403</v>
      </c>
      <c r="H77" s="27" t="s">
        <v>1007</v>
      </c>
      <c r="I77" s="27" t="s">
        <v>91</v>
      </c>
      <c r="J77" s="29" t="s">
        <v>667</v>
      </c>
      <c r="K77" s="29" t="s">
        <v>634</v>
      </c>
      <c r="L77" s="29" t="s">
        <v>634</v>
      </c>
      <c r="M77" s="30">
        <v>1302</v>
      </c>
      <c r="N77" s="30">
        <v>3510.95</v>
      </c>
    </row>
    <row r="78" spans="1:14" x14ac:dyDescent="0.25">
      <c r="A78" s="26" t="s">
        <v>41</v>
      </c>
      <c r="B78" s="26" t="s">
        <v>41</v>
      </c>
      <c r="C78" s="73" t="s">
        <v>663</v>
      </c>
      <c r="D78" s="27" t="s">
        <v>7</v>
      </c>
      <c r="E78" s="28">
        <v>2020</v>
      </c>
      <c r="F78" s="27" t="s">
        <v>80</v>
      </c>
      <c r="G78" s="28" t="s">
        <v>518</v>
      </c>
      <c r="H78" s="27" t="s">
        <v>1008</v>
      </c>
      <c r="I78" s="31" t="s">
        <v>257</v>
      </c>
      <c r="J78" s="29" t="s">
        <v>664</v>
      </c>
      <c r="K78" s="29" t="s">
        <v>634</v>
      </c>
      <c r="L78" s="29" t="s">
        <v>634</v>
      </c>
      <c r="M78" s="30">
        <v>1302</v>
      </c>
      <c r="N78" s="30">
        <v>3510.95</v>
      </c>
    </row>
    <row r="79" spans="1:14" x14ac:dyDescent="0.25">
      <c r="A79" s="26" t="s">
        <v>41</v>
      </c>
      <c r="B79" s="26" t="s">
        <v>41</v>
      </c>
      <c r="C79" s="73" t="s">
        <v>980</v>
      </c>
      <c r="D79" s="27" t="s">
        <v>981</v>
      </c>
      <c r="E79" s="28">
        <v>2022</v>
      </c>
      <c r="F79" s="27" t="s">
        <v>982</v>
      </c>
      <c r="G79" s="28" t="s">
        <v>983</v>
      </c>
      <c r="H79" s="27" t="s">
        <v>1009</v>
      </c>
      <c r="I79" s="31" t="s">
        <v>108</v>
      </c>
      <c r="J79" s="29" t="s">
        <v>695</v>
      </c>
      <c r="K79" s="29" t="s">
        <v>545</v>
      </c>
      <c r="L79" s="29" t="s">
        <v>545</v>
      </c>
      <c r="M79" s="32">
        <v>1424.79</v>
      </c>
      <c r="N79" s="32">
        <v>5038.51</v>
      </c>
    </row>
    <row r="80" spans="1:14" x14ac:dyDescent="0.25">
      <c r="A80" s="26" t="s">
        <v>41</v>
      </c>
      <c r="B80" s="26" t="s">
        <v>41</v>
      </c>
      <c r="C80" s="73" t="s">
        <v>51</v>
      </c>
      <c r="D80" s="27" t="s">
        <v>1</v>
      </c>
      <c r="E80" s="28">
        <v>2020</v>
      </c>
      <c r="F80" s="27" t="s">
        <v>67</v>
      </c>
      <c r="G80" s="28" t="s">
        <v>193</v>
      </c>
      <c r="H80" s="27" t="s">
        <v>1010</v>
      </c>
      <c r="I80" s="31" t="s">
        <v>194</v>
      </c>
      <c r="J80" s="29" t="s">
        <v>695</v>
      </c>
      <c r="K80" s="29" t="s">
        <v>545</v>
      </c>
      <c r="L80" s="29" t="s">
        <v>545</v>
      </c>
      <c r="M80" s="30">
        <v>1434.67</v>
      </c>
      <c r="N80" s="30">
        <v>5022.6400000000003</v>
      </c>
    </row>
    <row r="81" spans="1:14" x14ac:dyDescent="0.25">
      <c r="A81" s="26" t="s">
        <v>41</v>
      </c>
      <c r="B81" s="26" t="s">
        <v>41</v>
      </c>
      <c r="C81" s="73" t="s">
        <v>668</v>
      </c>
      <c r="D81" s="27" t="s">
        <v>10</v>
      </c>
      <c r="E81" s="28">
        <v>2019</v>
      </c>
      <c r="F81" s="27" t="s">
        <v>76</v>
      </c>
      <c r="G81" s="28" t="s">
        <v>328</v>
      </c>
      <c r="H81" s="27" t="s">
        <v>1011</v>
      </c>
      <c r="I81" s="31" t="s">
        <v>179</v>
      </c>
      <c r="J81" s="29" t="s">
        <v>336</v>
      </c>
      <c r="K81" s="29" t="s">
        <v>545</v>
      </c>
      <c r="L81" s="29" t="s">
        <v>545</v>
      </c>
      <c r="M81" s="30">
        <v>1122.2</v>
      </c>
      <c r="N81" s="30">
        <v>3112.55</v>
      </c>
    </row>
    <row r="82" spans="1:14" x14ac:dyDescent="0.25">
      <c r="A82" s="26" t="s">
        <v>41</v>
      </c>
      <c r="B82" s="26" t="s">
        <v>41</v>
      </c>
      <c r="C82" s="73" t="s">
        <v>659</v>
      </c>
      <c r="D82" s="27" t="s">
        <v>4</v>
      </c>
      <c r="E82" s="28">
        <v>2020</v>
      </c>
      <c r="F82" s="27" t="s">
        <v>66</v>
      </c>
      <c r="G82" s="28" t="s">
        <v>186</v>
      </c>
      <c r="H82" s="27" t="s">
        <v>1012</v>
      </c>
      <c r="I82" s="31" t="s">
        <v>179</v>
      </c>
      <c r="J82" s="29" t="s">
        <v>414</v>
      </c>
      <c r="K82" s="29" t="s">
        <v>545</v>
      </c>
      <c r="L82" s="29" t="s">
        <v>545</v>
      </c>
      <c r="M82" s="30">
        <v>1732.83</v>
      </c>
      <c r="N82" s="30">
        <v>4139.6543279999996</v>
      </c>
    </row>
    <row r="83" spans="1:14" x14ac:dyDescent="0.25">
      <c r="A83" s="26" t="s">
        <v>41</v>
      </c>
      <c r="B83" s="26" t="s">
        <v>41</v>
      </c>
      <c r="C83" s="73" t="s">
        <v>1013</v>
      </c>
      <c r="D83" s="27" t="s">
        <v>1014</v>
      </c>
      <c r="E83" s="28">
        <v>2023</v>
      </c>
      <c r="F83" s="27" t="s">
        <v>64</v>
      </c>
      <c r="G83" s="28" t="s">
        <v>159</v>
      </c>
      <c r="H83" s="27" t="s">
        <v>1015</v>
      </c>
      <c r="I83" s="31" t="s">
        <v>162</v>
      </c>
      <c r="J83" s="29" t="s">
        <v>163</v>
      </c>
      <c r="K83" s="29" t="s">
        <v>634</v>
      </c>
      <c r="L83" s="29" t="s">
        <v>634</v>
      </c>
      <c r="M83" s="30">
        <v>1298</v>
      </c>
      <c r="N83" s="30">
        <v>3996.13</v>
      </c>
    </row>
    <row r="84" spans="1:14" x14ac:dyDescent="0.25">
      <c r="A84" s="26" t="s">
        <v>41</v>
      </c>
      <c r="B84" s="26" t="s">
        <v>41</v>
      </c>
      <c r="C84" s="73" t="s">
        <v>922</v>
      </c>
      <c r="D84" s="27" t="s">
        <v>923</v>
      </c>
      <c r="E84" s="28">
        <v>2023</v>
      </c>
      <c r="F84" s="27" t="s">
        <v>61</v>
      </c>
      <c r="G84" s="28" t="s">
        <v>102</v>
      </c>
      <c r="H84" s="27" t="s">
        <v>1016</v>
      </c>
      <c r="I84" s="31" t="s">
        <v>129</v>
      </c>
      <c r="J84" s="29" t="s">
        <v>689</v>
      </c>
      <c r="K84" s="29" t="s">
        <v>634</v>
      </c>
      <c r="L84" s="29" t="s">
        <v>634</v>
      </c>
      <c r="M84" s="30">
        <v>1212</v>
      </c>
      <c r="N84" s="30">
        <v>2178.0100000000002</v>
      </c>
    </row>
    <row r="85" spans="1:14" x14ac:dyDescent="0.25">
      <c r="A85" s="26" t="s">
        <v>41</v>
      </c>
      <c r="B85" s="26" t="s">
        <v>41</v>
      </c>
      <c r="C85" s="73" t="s">
        <v>50</v>
      </c>
      <c r="D85" s="27" t="s">
        <v>14</v>
      </c>
      <c r="E85" s="28">
        <v>2019</v>
      </c>
      <c r="F85" s="27" t="s">
        <v>66</v>
      </c>
      <c r="G85" s="28" t="s">
        <v>186</v>
      </c>
      <c r="H85" s="27" t="s">
        <v>1017</v>
      </c>
      <c r="I85" s="31" t="s">
        <v>99</v>
      </c>
      <c r="J85" s="29" t="s">
        <v>716</v>
      </c>
      <c r="K85" s="29" t="s">
        <v>634</v>
      </c>
      <c r="L85" s="29" t="s">
        <v>634</v>
      </c>
      <c r="M85" s="30">
        <v>2199.12</v>
      </c>
      <c r="N85" s="30">
        <v>2415.1999999999998</v>
      </c>
    </row>
    <row r="86" spans="1:14" x14ac:dyDescent="0.25">
      <c r="A86" s="26" t="s">
        <v>41</v>
      </c>
      <c r="B86" s="26" t="s">
        <v>41</v>
      </c>
      <c r="C86" s="73" t="s">
        <v>659</v>
      </c>
      <c r="D86" s="27" t="s">
        <v>4</v>
      </c>
      <c r="E86" s="28">
        <v>2020</v>
      </c>
      <c r="F86" s="27" t="s">
        <v>66</v>
      </c>
      <c r="G86" s="28" t="s">
        <v>186</v>
      </c>
      <c r="H86" s="27" t="s">
        <v>1018</v>
      </c>
      <c r="I86" s="31" t="s">
        <v>179</v>
      </c>
      <c r="J86" s="29" t="s">
        <v>415</v>
      </c>
      <c r="K86" s="29" t="s">
        <v>545</v>
      </c>
      <c r="L86" s="29" t="s">
        <v>545</v>
      </c>
      <c r="M86" s="30">
        <v>1328.3</v>
      </c>
      <c r="N86" s="30">
        <v>3222.5716040000002</v>
      </c>
    </row>
    <row r="87" spans="1:14" x14ac:dyDescent="0.25">
      <c r="A87" s="26" t="s">
        <v>41</v>
      </c>
      <c r="B87" s="26" t="s">
        <v>41</v>
      </c>
      <c r="C87" s="73" t="s">
        <v>48</v>
      </c>
      <c r="D87" s="27" t="s">
        <v>11</v>
      </c>
      <c r="E87" s="28">
        <v>2018</v>
      </c>
      <c r="F87" s="27" t="s">
        <v>59</v>
      </c>
      <c r="G87" s="28" t="s">
        <v>82</v>
      </c>
      <c r="H87" s="27" t="s">
        <v>1019</v>
      </c>
      <c r="I87" s="31" t="s">
        <v>129</v>
      </c>
      <c r="J87" s="29" t="s">
        <v>717</v>
      </c>
      <c r="K87" s="29" t="s">
        <v>634</v>
      </c>
      <c r="L87" s="29" t="s">
        <v>634</v>
      </c>
      <c r="M87" s="30">
        <v>1460.8</v>
      </c>
      <c r="N87" s="30">
        <v>3007.39</v>
      </c>
    </row>
    <row r="88" spans="1:14" x14ac:dyDescent="0.25">
      <c r="A88" s="26" t="s">
        <v>41</v>
      </c>
      <c r="B88" s="26" t="s">
        <v>41</v>
      </c>
      <c r="C88" s="73" t="s">
        <v>668</v>
      </c>
      <c r="D88" s="27" t="s">
        <v>10</v>
      </c>
      <c r="E88" s="28">
        <v>2019</v>
      </c>
      <c r="F88" s="27" t="s">
        <v>76</v>
      </c>
      <c r="G88" s="28" t="s">
        <v>328</v>
      </c>
      <c r="H88" s="27" t="s">
        <v>1020</v>
      </c>
      <c r="I88" s="31" t="s">
        <v>179</v>
      </c>
      <c r="J88" s="29" t="s">
        <v>718</v>
      </c>
      <c r="K88" s="29" t="s">
        <v>545</v>
      </c>
      <c r="L88" s="29" t="s">
        <v>545</v>
      </c>
      <c r="M88" s="30">
        <v>1122.2</v>
      </c>
      <c r="N88" s="30">
        <v>3112.55</v>
      </c>
    </row>
    <row r="89" spans="1:14" x14ac:dyDescent="0.25">
      <c r="A89" s="26" t="s">
        <v>41</v>
      </c>
      <c r="B89" s="26" t="s">
        <v>41</v>
      </c>
      <c r="C89" s="73" t="s">
        <v>719</v>
      </c>
      <c r="D89" s="27" t="s">
        <v>720</v>
      </c>
      <c r="E89" s="28">
        <v>2022</v>
      </c>
      <c r="F89" s="27" t="s">
        <v>75</v>
      </c>
      <c r="G89" s="28" t="s">
        <v>312</v>
      </c>
      <c r="H89" s="27" t="s">
        <v>1021</v>
      </c>
      <c r="I89" s="31" t="s">
        <v>257</v>
      </c>
      <c r="J89" s="29" t="s">
        <v>721</v>
      </c>
      <c r="K89" s="29" t="s">
        <v>634</v>
      </c>
      <c r="L89" s="29" t="s">
        <v>634</v>
      </c>
      <c r="M89" s="30">
        <v>2248.5</v>
      </c>
      <c r="N89" s="30">
        <v>4541.18</v>
      </c>
    </row>
    <row r="90" spans="1:14" x14ac:dyDescent="0.25">
      <c r="A90" s="26" t="s">
        <v>41</v>
      </c>
      <c r="B90" s="26" t="s">
        <v>41</v>
      </c>
      <c r="C90" s="73" t="s">
        <v>55</v>
      </c>
      <c r="D90" s="27" t="s">
        <v>6</v>
      </c>
      <c r="E90" s="28">
        <v>2018</v>
      </c>
      <c r="F90" s="27" t="s">
        <v>71</v>
      </c>
      <c r="G90" s="28" t="s">
        <v>264</v>
      </c>
      <c r="H90" s="27" t="s">
        <v>1022</v>
      </c>
      <c r="I90" s="31" t="s">
        <v>99</v>
      </c>
      <c r="J90" s="29" t="s">
        <v>686</v>
      </c>
      <c r="K90" s="29" t="s">
        <v>634</v>
      </c>
      <c r="L90" s="29" t="s">
        <v>634</v>
      </c>
      <c r="M90" s="30">
        <v>1727</v>
      </c>
      <c r="N90" s="30">
        <v>3452.47</v>
      </c>
    </row>
    <row r="91" spans="1:14" x14ac:dyDescent="0.25">
      <c r="A91" s="26" t="s">
        <v>41</v>
      </c>
      <c r="B91" s="26" t="s">
        <v>41</v>
      </c>
      <c r="C91" s="73" t="s">
        <v>668</v>
      </c>
      <c r="D91" s="27" t="s">
        <v>10</v>
      </c>
      <c r="E91" s="28">
        <v>2019</v>
      </c>
      <c r="F91" s="27" t="s">
        <v>76</v>
      </c>
      <c r="G91" s="28" t="s">
        <v>328</v>
      </c>
      <c r="H91" s="27" t="s">
        <v>1023</v>
      </c>
      <c r="I91" s="31" t="s">
        <v>179</v>
      </c>
      <c r="J91" s="29" t="s">
        <v>723</v>
      </c>
      <c r="K91" s="29" t="s">
        <v>545</v>
      </c>
      <c r="L91" s="29" t="s">
        <v>545</v>
      </c>
      <c r="M91" s="30">
        <v>1122.2</v>
      </c>
      <c r="N91" s="30">
        <v>3112.55</v>
      </c>
    </row>
    <row r="92" spans="1:14" x14ac:dyDescent="0.25">
      <c r="A92" s="26" t="s">
        <v>41</v>
      </c>
      <c r="B92" s="26" t="s">
        <v>41</v>
      </c>
      <c r="C92" s="73" t="s">
        <v>943</v>
      </c>
      <c r="D92" s="27" t="s">
        <v>944</v>
      </c>
      <c r="E92" s="28">
        <v>2023</v>
      </c>
      <c r="F92" s="27" t="s">
        <v>66</v>
      </c>
      <c r="G92" s="28" t="s">
        <v>186</v>
      </c>
      <c r="H92" s="27" t="s">
        <v>1024</v>
      </c>
      <c r="I92" s="31" t="s">
        <v>95</v>
      </c>
      <c r="J92" s="29" t="s">
        <v>739</v>
      </c>
      <c r="K92" s="29" t="s">
        <v>634</v>
      </c>
      <c r="L92" s="29" t="s">
        <v>634</v>
      </c>
      <c r="M92" s="30">
        <v>2366.17</v>
      </c>
      <c r="N92" s="30">
        <v>2425.1999999999998</v>
      </c>
    </row>
    <row r="93" spans="1:14" x14ac:dyDescent="0.25">
      <c r="A93" s="26" t="s">
        <v>41</v>
      </c>
      <c r="B93" s="26" t="s">
        <v>41</v>
      </c>
      <c r="C93" s="73" t="s">
        <v>706</v>
      </c>
      <c r="D93" s="27" t="s">
        <v>568</v>
      </c>
      <c r="E93" s="28">
        <v>2022</v>
      </c>
      <c r="F93" s="27" t="s">
        <v>61</v>
      </c>
      <c r="G93" s="28" t="s">
        <v>102</v>
      </c>
      <c r="H93" s="27" t="s">
        <v>1025</v>
      </c>
      <c r="I93" s="27" t="s">
        <v>103</v>
      </c>
      <c r="J93" s="29" t="s">
        <v>724</v>
      </c>
      <c r="K93" s="29" t="s">
        <v>634</v>
      </c>
      <c r="L93" s="29" t="s">
        <v>634</v>
      </c>
      <c r="M93" s="30">
        <v>2218.2600000000002</v>
      </c>
      <c r="N93" s="30">
        <v>4306.2299999999996</v>
      </c>
    </row>
    <row r="94" spans="1:14" x14ac:dyDescent="0.25">
      <c r="A94" s="26" t="s">
        <v>41</v>
      </c>
      <c r="B94" s="26" t="s">
        <v>41</v>
      </c>
      <c r="C94" s="73" t="s">
        <v>719</v>
      </c>
      <c r="D94" s="27" t="s">
        <v>720</v>
      </c>
      <c r="E94" s="28">
        <v>2022</v>
      </c>
      <c r="F94" s="27" t="s">
        <v>75</v>
      </c>
      <c r="G94" s="28" t="s">
        <v>312</v>
      </c>
      <c r="H94" s="27" t="s">
        <v>1026</v>
      </c>
      <c r="I94" s="31" t="s">
        <v>257</v>
      </c>
      <c r="J94" s="29" t="s">
        <v>725</v>
      </c>
      <c r="K94" s="29" t="s">
        <v>634</v>
      </c>
      <c r="L94" s="29" t="s">
        <v>634</v>
      </c>
      <c r="M94" s="30">
        <v>2248.5</v>
      </c>
      <c r="N94" s="30">
        <v>4541.18</v>
      </c>
    </row>
    <row r="95" spans="1:14" x14ac:dyDescent="0.25">
      <c r="A95" s="26" t="s">
        <v>41</v>
      </c>
      <c r="B95" s="26" t="s">
        <v>41</v>
      </c>
      <c r="C95" s="73" t="s">
        <v>703</v>
      </c>
      <c r="D95" s="27" t="s">
        <v>601</v>
      </c>
      <c r="E95" s="28">
        <v>2022</v>
      </c>
      <c r="F95" s="27" t="s">
        <v>66</v>
      </c>
      <c r="G95" s="28" t="s">
        <v>186</v>
      </c>
      <c r="H95" s="27" t="s">
        <v>1027</v>
      </c>
      <c r="I95" s="27" t="s">
        <v>254</v>
      </c>
      <c r="J95" s="29" t="s">
        <v>671</v>
      </c>
      <c r="K95" s="29" t="s">
        <v>634</v>
      </c>
      <c r="L95" s="29" t="s">
        <v>634</v>
      </c>
      <c r="M95" s="30">
        <v>2026.8000000000002</v>
      </c>
      <c r="N95" s="30">
        <v>2043.4194720000003</v>
      </c>
    </row>
    <row r="96" spans="1:14" x14ac:dyDescent="0.25">
      <c r="A96" s="26" t="s">
        <v>41</v>
      </c>
      <c r="B96" s="26" t="s">
        <v>41</v>
      </c>
      <c r="C96" s="73" t="s">
        <v>654</v>
      </c>
      <c r="D96" s="27" t="s">
        <v>2</v>
      </c>
      <c r="E96" s="28">
        <v>2018</v>
      </c>
      <c r="F96" s="27" t="s">
        <v>64</v>
      </c>
      <c r="G96" s="28" t="s">
        <v>159</v>
      </c>
      <c r="H96" s="27" t="s">
        <v>1028</v>
      </c>
      <c r="I96" s="31" t="s">
        <v>160</v>
      </c>
      <c r="J96" s="29" t="s">
        <v>165</v>
      </c>
      <c r="K96" s="29" t="s">
        <v>634</v>
      </c>
      <c r="L96" s="29" t="s">
        <v>634</v>
      </c>
      <c r="M96" s="30">
        <v>2691.57</v>
      </c>
      <c r="N96" s="30">
        <v>5752.39</v>
      </c>
    </row>
    <row r="97" spans="1:14" x14ac:dyDescent="0.25">
      <c r="A97" s="26" t="s">
        <v>41</v>
      </c>
      <c r="B97" s="26" t="s">
        <v>41</v>
      </c>
      <c r="C97" s="73" t="s">
        <v>691</v>
      </c>
      <c r="D97" s="27" t="s">
        <v>21</v>
      </c>
      <c r="E97" s="28">
        <v>2019</v>
      </c>
      <c r="F97" s="27" t="s">
        <v>75</v>
      </c>
      <c r="G97" s="28" t="s">
        <v>312</v>
      </c>
      <c r="H97" s="27" t="s">
        <v>1029</v>
      </c>
      <c r="I97" s="31" t="s">
        <v>313</v>
      </c>
      <c r="J97" s="29" t="s">
        <v>695</v>
      </c>
      <c r="K97" s="29" t="s">
        <v>634</v>
      </c>
      <c r="L97" s="29" t="s">
        <v>634</v>
      </c>
      <c r="M97" s="30">
        <v>1236.43</v>
      </c>
      <c r="N97" s="30">
        <v>3029.39</v>
      </c>
    </row>
    <row r="98" spans="1:14" x14ac:dyDescent="0.25">
      <c r="A98" s="26" t="s">
        <v>41</v>
      </c>
      <c r="B98" s="26" t="s">
        <v>41</v>
      </c>
      <c r="C98" s="73" t="s">
        <v>668</v>
      </c>
      <c r="D98" s="27" t="s">
        <v>10</v>
      </c>
      <c r="E98" s="28">
        <v>2019</v>
      </c>
      <c r="F98" s="27" t="s">
        <v>76</v>
      </c>
      <c r="G98" s="28" t="s">
        <v>328</v>
      </c>
      <c r="H98" s="27" t="s">
        <v>1030</v>
      </c>
      <c r="I98" s="31" t="s">
        <v>179</v>
      </c>
      <c r="J98" s="29" t="s">
        <v>337</v>
      </c>
      <c r="K98" s="29" t="s">
        <v>545</v>
      </c>
      <c r="L98" s="29" t="s">
        <v>545</v>
      </c>
      <c r="M98" s="30">
        <v>1122.2</v>
      </c>
      <c r="N98" s="30">
        <v>3112.55</v>
      </c>
    </row>
    <row r="99" spans="1:14" x14ac:dyDescent="0.25">
      <c r="A99" s="26" t="s">
        <v>41</v>
      </c>
      <c r="B99" s="26" t="s">
        <v>41</v>
      </c>
      <c r="C99" s="73" t="s">
        <v>754</v>
      </c>
      <c r="D99" s="27" t="s">
        <v>755</v>
      </c>
      <c r="E99" s="28">
        <v>2022</v>
      </c>
      <c r="F99" s="27" t="s">
        <v>77</v>
      </c>
      <c r="G99" s="28" t="s">
        <v>403</v>
      </c>
      <c r="H99" s="27" t="s">
        <v>1031</v>
      </c>
      <c r="I99" s="27" t="s">
        <v>179</v>
      </c>
      <c r="J99" s="29" t="s">
        <v>716</v>
      </c>
      <c r="K99" s="29" t="s">
        <v>545</v>
      </c>
      <c r="L99" s="29" t="s">
        <v>545</v>
      </c>
      <c r="M99" s="30">
        <v>1328.3</v>
      </c>
      <c r="N99" s="30">
        <v>3165.25</v>
      </c>
    </row>
    <row r="100" spans="1:14" x14ac:dyDescent="0.25">
      <c r="A100" s="26" t="s">
        <v>41</v>
      </c>
      <c r="B100" s="26" t="s">
        <v>41</v>
      </c>
      <c r="C100" s="73" t="s">
        <v>55</v>
      </c>
      <c r="D100" s="27" t="s">
        <v>6</v>
      </c>
      <c r="E100" s="28">
        <v>2018</v>
      </c>
      <c r="F100" s="27" t="s">
        <v>71</v>
      </c>
      <c r="G100" s="28" t="s">
        <v>264</v>
      </c>
      <c r="H100" s="27" t="s">
        <v>1032</v>
      </c>
      <c r="I100" s="31" t="s">
        <v>269</v>
      </c>
      <c r="J100" s="29" t="s">
        <v>662</v>
      </c>
      <c r="K100" s="29" t="s">
        <v>634</v>
      </c>
      <c r="L100" s="29" t="s">
        <v>634</v>
      </c>
      <c r="M100" s="30">
        <v>1727</v>
      </c>
      <c r="N100" s="30">
        <v>3479.61</v>
      </c>
    </row>
    <row r="101" spans="1:14" x14ac:dyDescent="0.25">
      <c r="A101" s="26" t="s">
        <v>41</v>
      </c>
      <c r="B101" s="26" t="s">
        <v>41</v>
      </c>
      <c r="C101" s="73" t="s">
        <v>726</v>
      </c>
      <c r="D101" s="27" t="s">
        <v>26</v>
      </c>
      <c r="E101" s="28">
        <v>2020</v>
      </c>
      <c r="F101" s="27" t="s">
        <v>61</v>
      </c>
      <c r="G101" s="28" t="s">
        <v>102</v>
      </c>
      <c r="H101" s="27" t="s">
        <v>1033</v>
      </c>
      <c r="I101" s="31" t="s">
        <v>91</v>
      </c>
      <c r="J101" s="29" t="s">
        <v>727</v>
      </c>
      <c r="K101" s="29" t="s">
        <v>634</v>
      </c>
      <c r="L101" s="29" t="s">
        <v>634</v>
      </c>
      <c r="M101" s="30">
        <v>1479.64</v>
      </c>
      <c r="N101" s="30">
        <v>4160.2700000000004</v>
      </c>
    </row>
    <row r="102" spans="1:14" x14ac:dyDescent="0.25">
      <c r="A102" s="26" t="s">
        <v>41</v>
      </c>
      <c r="B102" s="26" t="s">
        <v>41</v>
      </c>
      <c r="C102" s="73" t="s">
        <v>706</v>
      </c>
      <c r="D102" s="27" t="s">
        <v>568</v>
      </c>
      <c r="E102" s="28">
        <v>2022</v>
      </c>
      <c r="F102" s="27" t="s">
        <v>61</v>
      </c>
      <c r="G102" s="28" t="s">
        <v>102</v>
      </c>
      <c r="H102" s="27" t="s">
        <v>1034</v>
      </c>
      <c r="I102" s="27" t="s">
        <v>103</v>
      </c>
      <c r="J102" s="29" t="s">
        <v>728</v>
      </c>
      <c r="K102" s="29" t="s">
        <v>634</v>
      </c>
      <c r="L102" s="29" t="s">
        <v>634</v>
      </c>
      <c r="M102" s="30">
        <v>2218.2600000000002</v>
      </c>
      <c r="N102" s="30">
        <v>4306.2299999999996</v>
      </c>
    </row>
    <row r="103" spans="1:14" x14ac:dyDescent="0.25">
      <c r="A103" s="26" t="s">
        <v>41</v>
      </c>
      <c r="B103" s="26" t="s">
        <v>41</v>
      </c>
      <c r="C103" s="73" t="s">
        <v>1013</v>
      </c>
      <c r="D103" s="27" t="s">
        <v>1014</v>
      </c>
      <c r="E103" s="28">
        <v>2023</v>
      </c>
      <c r="F103" s="27" t="s">
        <v>64</v>
      </c>
      <c r="G103" s="28" t="s">
        <v>159</v>
      </c>
      <c r="H103" s="27" t="s">
        <v>1035</v>
      </c>
      <c r="I103" s="31" t="s">
        <v>160</v>
      </c>
      <c r="J103" s="29" t="s">
        <v>1036</v>
      </c>
      <c r="K103" s="29" t="s">
        <v>634</v>
      </c>
      <c r="L103" s="29" t="s">
        <v>634</v>
      </c>
      <c r="M103" s="30">
        <v>2691.57</v>
      </c>
      <c r="N103" s="30">
        <v>5752.39</v>
      </c>
    </row>
    <row r="104" spans="1:14" x14ac:dyDescent="0.25">
      <c r="A104" s="26" t="s">
        <v>41</v>
      </c>
      <c r="B104" s="26" t="s">
        <v>41</v>
      </c>
      <c r="C104" s="73" t="s">
        <v>48</v>
      </c>
      <c r="D104" s="27" t="s">
        <v>11</v>
      </c>
      <c r="E104" s="28">
        <v>2018</v>
      </c>
      <c r="F104" s="27" t="s">
        <v>59</v>
      </c>
      <c r="G104" s="28" t="s">
        <v>82</v>
      </c>
      <c r="H104" s="27" t="s">
        <v>1037</v>
      </c>
      <c r="I104" s="31" t="s">
        <v>99</v>
      </c>
      <c r="J104" s="29" t="s">
        <v>667</v>
      </c>
      <c r="K104" s="29" t="s">
        <v>634</v>
      </c>
      <c r="L104" s="29" t="s">
        <v>634</v>
      </c>
      <c r="M104" s="30">
        <v>2260.5700000000002</v>
      </c>
      <c r="N104" s="30">
        <v>4121.09</v>
      </c>
    </row>
    <row r="105" spans="1:14" x14ac:dyDescent="0.25">
      <c r="A105" s="26" t="s">
        <v>41</v>
      </c>
      <c r="B105" s="26" t="s">
        <v>41</v>
      </c>
      <c r="C105" s="73" t="s">
        <v>55</v>
      </c>
      <c r="D105" s="27" t="s">
        <v>6</v>
      </c>
      <c r="E105" s="28">
        <v>2018</v>
      </c>
      <c r="F105" s="27" t="s">
        <v>71</v>
      </c>
      <c r="G105" s="28" t="s">
        <v>264</v>
      </c>
      <c r="H105" s="27" t="s">
        <v>1038</v>
      </c>
      <c r="I105" s="31" t="s">
        <v>271</v>
      </c>
      <c r="J105" s="29" t="s">
        <v>679</v>
      </c>
      <c r="K105" s="29" t="s">
        <v>634</v>
      </c>
      <c r="L105" s="29" t="s">
        <v>634</v>
      </c>
      <c r="M105" s="30">
        <v>2245.1</v>
      </c>
      <c r="N105" s="30">
        <v>4326.8999999999996</v>
      </c>
    </row>
    <row r="106" spans="1:14" x14ac:dyDescent="0.25">
      <c r="A106" s="26" t="s">
        <v>41</v>
      </c>
      <c r="B106" s="26" t="s">
        <v>41</v>
      </c>
      <c r="C106" s="73" t="s">
        <v>659</v>
      </c>
      <c r="D106" s="27" t="s">
        <v>4</v>
      </c>
      <c r="E106" s="28">
        <v>2020</v>
      </c>
      <c r="F106" s="27" t="s">
        <v>66</v>
      </c>
      <c r="G106" s="28" t="s">
        <v>186</v>
      </c>
      <c r="H106" s="27" t="s">
        <v>1039</v>
      </c>
      <c r="I106" s="31" t="s">
        <v>179</v>
      </c>
      <c r="J106" s="29" t="s">
        <v>416</v>
      </c>
      <c r="K106" s="29" t="s">
        <v>545</v>
      </c>
      <c r="L106" s="29" t="s">
        <v>545</v>
      </c>
      <c r="M106" s="30">
        <v>1445.71</v>
      </c>
      <c r="N106" s="30">
        <v>3525.9695380000003</v>
      </c>
    </row>
    <row r="107" spans="1:14" x14ac:dyDescent="0.25">
      <c r="A107" s="26" t="s">
        <v>41</v>
      </c>
      <c r="B107" s="26" t="s">
        <v>41</v>
      </c>
      <c r="C107" s="73" t="s">
        <v>726</v>
      </c>
      <c r="D107" s="27" t="s">
        <v>26</v>
      </c>
      <c r="E107" s="28">
        <v>2020</v>
      </c>
      <c r="F107" s="27" t="s">
        <v>61</v>
      </c>
      <c r="G107" s="28" t="s">
        <v>102</v>
      </c>
      <c r="H107" s="27" t="s">
        <v>1040</v>
      </c>
      <c r="I107" s="31" t="s">
        <v>86</v>
      </c>
      <c r="J107" s="29" t="s">
        <v>727</v>
      </c>
      <c r="K107" s="29" t="s">
        <v>634</v>
      </c>
      <c r="L107" s="29" t="s">
        <v>634</v>
      </c>
      <c r="M107" s="30">
        <v>2508.8000000000002</v>
      </c>
      <c r="N107" s="30">
        <v>9499</v>
      </c>
    </row>
    <row r="108" spans="1:14" x14ac:dyDescent="0.25">
      <c r="A108" s="26" t="s">
        <v>41</v>
      </c>
      <c r="B108" s="26" t="s">
        <v>41</v>
      </c>
      <c r="C108" s="73" t="s">
        <v>922</v>
      </c>
      <c r="D108" s="27" t="s">
        <v>923</v>
      </c>
      <c r="E108" s="28">
        <v>2023</v>
      </c>
      <c r="F108" s="27" t="s">
        <v>61</v>
      </c>
      <c r="G108" s="28" t="s">
        <v>102</v>
      </c>
      <c r="H108" s="27" t="s">
        <v>1041</v>
      </c>
      <c r="I108" s="31" t="s">
        <v>131</v>
      </c>
      <c r="J108" s="29" t="s">
        <v>723</v>
      </c>
      <c r="K108" s="29" t="s">
        <v>634</v>
      </c>
      <c r="L108" s="29" t="s">
        <v>634</v>
      </c>
      <c r="M108" s="30">
        <v>1212</v>
      </c>
      <c r="N108" s="30">
        <v>4380.49</v>
      </c>
    </row>
    <row r="109" spans="1:14" x14ac:dyDescent="0.25">
      <c r="A109" s="26" t="s">
        <v>41</v>
      </c>
      <c r="B109" s="26" t="s">
        <v>41</v>
      </c>
      <c r="C109" s="73" t="s">
        <v>48</v>
      </c>
      <c r="D109" s="27" t="s">
        <v>11</v>
      </c>
      <c r="E109" s="28">
        <v>2018</v>
      </c>
      <c r="F109" s="27" t="s">
        <v>59</v>
      </c>
      <c r="G109" s="28" t="s">
        <v>82</v>
      </c>
      <c r="H109" s="27" t="s">
        <v>1042</v>
      </c>
      <c r="I109" s="31" t="s">
        <v>99</v>
      </c>
      <c r="J109" s="29" t="s">
        <v>721</v>
      </c>
      <c r="K109" s="29" t="s">
        <v>634</v>
      </c>
      <c r="L109" s="29" t="s">
        <v>634</v>
      </c>
      <c r="M109" s="30">
        <v>2260.5700000000002</v>
      </c>
      <c r="N109" s="30">
        <v>4121.09</v>
      </c>
    </row>
    <row r="110" spans="1:14" x14ac:dyDescent="0.25">
      <c r="A110" s="26" t="s">
        <v>41</v>
      </c>
      <c r="B110" s="26" t="s">
        <v>41</v>
      </c>
      <c r="C110" s="73" t="s">
        <v>668</v>
      </c>
      <c r="D110" s="27" t="s">
        <v>10</v>
      </c>
      <c r="E110" s="28">
        <v>2019</v>
      </c>
      <c r="F110" s="27" t="s">
        <v>76</v>
      </c>
      <c r="G110" s="28" t="s">
        <v>328</v>
      </c>
      <c r="H110" s="27" t="s">
        <v>1043</v>
      </c>
      <c r="I110" s="31" t="s">
        <v>179</v>
      </c>
      <c r="J110" s="29" t="s">
        <v>722</v>
      </c>
      <c r="K110" s="29" t="s">
        <v>545</v>
      </c>
      <c r="L110" s="29" t="s">
        <v>545</v>
      </c>
      <c r="M110" s="30">
        <v>1122.2</v>
      </c>
      <c r="N110" s="30">
        <v>3112.55</v>
      </c>
    </row>
    <row r="111" spans="1:14" x14ac:dyDescent="0.25">
      <c r="A111" s="26" t="s">
        <v>41</v>
      </c>
      <c r="B111" s="26" t="s">
        <v>41</v>
      </c>
      <c r="C111" s="73" t="s">
        <v>55</v>
      </c>
      <c r="D111" s="27" t="s">
        <v>6</v>
      </c>
      <c r="E111" s="28">
        <v>2018</v>
      </c>
      <c r="F111" s="27" t="s">
        <v>71</v>
      </c>
      <c r="G111" s="28" t="s">
        <v>264</v>
      </c>
      <c r="H111" s="27" t="s">
        <v>1044</v>
      </c>
      <c r="I111" s="31" t="s">
        <v>271</v>
      </c>
      <c r="J111" s="29" t="s">
        <v>662</v>
      </c>
      <c r="K111" s="29" t="s">
        <v>634</v>
      </c>
      <c r="L111" s="29" t="s">
        <v>634</v>
      </c>
      <c r="M111" s="30">
        <v>2245.1</v>
      </c>
      <c r="N111" s="30">
        <v>4326.8999999999996</v>
      </c>
    </row>
    <row r="112" spans="1:14" x14ac:dyDescent="0.25">
      <c r="A112" s="26" t="s">
        <v>41</v>
      </c>
      <c r="B112" s="26" t="s">
        <v>41</v>
      </c>
      <c r="C112" s="73" t="s">
        <v>666</v>
      </c>
      <c r="D112" s="27" t="s">
        <v>9</v>
      </c>
      <c r="E112" s="28">
        <v>2020</v>
      </c>
      <c r="F112" s="27" t="s">
        <v>77</v>
      </c>
      <c r="G112" s="28" t="s">
        <v>403</v>
      </c>
      <c r="H112" s="27" t="s">
        <v>1045</v>
      </c>
      <c r="I112" s="27" t="s">
        <v>129</v>
      </c>
      <c r="J112" s="29" t="s">
        <v>783</v>
      </c>
      <c r="K112" s="29" t="s">
        <v>634</v>
      </c>
      <c r="L112" s="29" t="s">
        <v>634</v>
      </c>
      <c r="M112" s="30">
        <v>1302</v>
      </c>
      <c r="N112" s="30">
        <v>3510.95</v>
      </c>
    </row>
    <row r="113" spans="1:14" x14ac:dyDescent="0.25">
      <c r="A113" s="26" t="s">
        <v>41</v>
      </c>
      <c r="B113" s="26" t="s">
        <v>41</v>
      </c>
      <c r="C113" s="73" t="s">
        <v>668</v>
      </c>
      <c r="D113" s="27" t="s">
        <v>10</v>
      </c>
      <c r="E113" s="28">
        <v>2019</v>
      </c>
      <c r="F113" s="27" t="s">
        <v>76</v>
      </c>
      <c r="G113" s="28" t="s">
        <v>328</v>
      </c>
      <c r="H113" s="27" t="s">
        <v>1046</v>
      </c>
      <c r="I113" s="31" t="s">
        <v>179</v>
      </c>
      <c r="J113" s="29" t="s">
        <v>338</v>
      </c>
      <c r="K113" s="29" t="s">
        <v>545</v>
      </c>
      <c r="L113" s="29" t="s">
        <v>545</v>
      </c>
      <c r="M113" s="30">
        <v>1122.2</v>
      </c>
      <c r="N113" s="30">
        <v>3112.55</v>
      </c>
    </row>
    <row r="114" spans="1:14" x14ac:dyDescent="0.25">
      <c r="A114" s="26" t="s">
        <v>41</v>
      </c>
      <c r="B114" s="26" t="s">
        <v>41</v>
      </c>
      <c r="C114" s="73" t="s">
        <v>922</v>
      </c>
      <c r="D114" s="27" t="s">
        <v>923</v>
      </c>
      <c r="E114" s="28">
        <v>2023</v>
      </c>
      <c r="F114" s="27" t="s">
        <v>61</v>
      </c>
      <c r="G114" s="28" t="s">
        <v>102</v>
      </c>
      <c r="H114" s="27" t="s">
        <v>1047</v>
      </c>
      <c r="I114" s="31" t="s">
        <v>495</v>
      </c>
      <c r="J114" s="29" t="s">
        <v>730</v>
      </c>
      <c r="K114" s="29" t="s">
        <v>634</v>
      </c>
      <c r="L114" s="29" t="s">
        <v>634</v>
      </c>
      <c r="M114" s="30">
        <v>1212</v>
      </c>
      <c r="N114" s="30">
        <v>4380.49</v>
      </c>
    </row>
    <row r="115" spans="1:14" x14ac:dyDescent="0.25">
      <c r="A115" s="26" t="s">
        <v>41</v>
      </c>
      <c r="B115" s="26" t="s">
        <v>41</v>
      </c>
      <c r="C115" s="73" t="s">
        <v>922</v>
      </c>
      <c r="D115" s="27" t="s">
        <v>923</v>
      </c>
      <c r="E115" s="28">
        <v>2023</v>
      </c>
      <c r="F115" s="27" t="s">
        <v>61</v>
      </c>
      <c r="G115" s="28" t="s">
        <v>102</v>
      </c>
      <c r="H115" s="27" t="s">
        <v>1048</v>
      </c>
      <c r="I115" s="31" t="s">
        <v>495</v>
      </c>
      <c r="J115" s="29" t="s">
        <v>731</v>
      </c>
      <c r="K115" s="29" t="s">
        <v>634</v>
      </c>
      <c r="L115" s="29" t="s">
        <v>634</v>
      </c>
      <c r="M115" s="30">
        <v>1212</v>
      </c>
      <c r="N115" s="30">
        <v>4380.49</v>
      </c>
    </row>
    <row r="116" spans="1:14" x14ac:dyDescent="0.25">
      <c r="A116" s="26" t="s">
        <v>41</v>
      </c>
      <c r="B116" s="26" t="s">
        <v>41</v>
      </c>
      <c r="C116" s="73" t="s">
        <v>675</v>
      </c>
      <c r="D116" s="27" t="s">
        <v>15</v>
      </c>
      <c r="E116" s="28">
        <v>2018</v>
      </c>
      <c r="F116" s="27" t="s">
        <v>676</v>
      </c>
      <c r="G116" s="28" t="s">
        <v>280</v>
      </c>
      <c r="H116" s="27" t="s">
        <v>1049</v>
      </c>
      <c r="I116" s="31" t="s">
        <v>281</v>
      </c>
      <c r="J116" s="29" t="s">
        <v>685</v>
      </c>
      <c r="K116" s="29" t="s">
        <v>634</v>
      </c>
      <c r="L116" s="29" t="s">
        <v>634</v>
      </c>
      <c r="M116" s="30">
        <v>1360.07</v>
      </c>
      <c r="N116" s="30">
        <v>3166.66</v>
      </c>
    </row>
    <row r="117" spans="1:14" x14ac:dyDescent="0.25">
      <c r="A117" s="26" t="s">
        <v>41</v>
      </c>
      <c r="B117" s="26" t="s">
        <v>41</v>
      </c>
      <c r="C117" s="73" t="s">
        <v>654</v>
      </c>
      <c r="D117" s="27" t="s">
        <v>2</v>
      </c>
      <c r="E117" s="28">
        <v>2018</v>
      </c>
      <c r="F117" s="27" t="s">
        <v>64</v>
      </c>
      <c r="G117" s="28" t="s">
        <v>159</v>
      </c>
      <c r="H117" s="27" t="s">
        <v>1050</v>
      </c>
      <c r="I117" s="31" t="s">
        <v>129</v>
      </c>
      <c r="J117" s="29" t="s">
        <v>688</v>
      </c>
      <c r="K117" s="29" t="s">
        <v>634</v>
      </c>
      <c r="L117" s="29" t="s">
        <v>634</v>
      </c>
      <c r="M117" s="30">
        <v>2035.97</v>
      </c>
      <c r="N117" s="30">
        <v>4337.2999999999993</v>
      </c>
    </row>
    <row r="118" spans="1:14" x14ac:dyDescent="0.25">
      <c r="A118" s="26" t="s">
        <v>41</v>
      </c>
      <c r="B118" s="26" t="s">
        <v>41</v>
      </c>
      <c r="C118" s="73" t="s">
        <v>51</v>
      </c>
      <c r="D118" s="27" t="s">
        <v>1</v>
      </c>
      <c r="E118" s="28">
        <v>2020</v>
      </c>
      <c r="F118" s="27" t="s">
        <v>67</v>
      </c>
      <c r="G118" s="28" t="s">
        <v>193</v>
      </c>
      <c r="H118" s="27" t="s">
        <v>1051</v>
      </c>
      <c r="I118" s="31" t="s">
        <v>194</v>
      </c>
      <c r="J118" s="29" t="s">
        <v>114</v>
      </c>
      <c r="K118" s="29" t="s">
        <v>545</v>
      </c>
      <c r="L118" s="29" t="s">
        <v>545</v>
      </c>
      <c r="M118" s="30">
        <v>1434.67</v>
      </c>
      <c r="N118" s="30">
        <v>5022.6400000000003</v>
      </c>
    </row>
    <row r="119" spans="1:14" x14ac:dyDescent="0.25">
      <c r="A119" s="26" t="s">
        <v>41</v>
      </c>
      <c r="B119" s="26" t="s">
        <v>41</v>
      </c>
      <c r="C119" s="73" t="s">
        <v>55</v>
      </c>
      <c r="D119" s="27" t="s">
        <v>6</v>
      </c>
      <c r="E119" s="28">
        <v>2018</v>
      </c>
      <c r="F119" s="27" t="s">
        <v>71</v>
      </c>
      <c r="G119" s="28" t="s">
        <v>264</v>
      </c>
      <c r="H119" s="27" t="s">
        <v>1052</v>
      </c>
      <c r="I119" s="31" t="s">
        <v>99</v>
      </c>
      <c r="J119" s="29" t="s">
        <v>733</v>
      </c>
      <c r="K119" s="29" t="s">
        <v>634</v>
      </c>
      <c r="L119" s="29" t="s">
        <v>634</v>
      </c>
      <c r="M119" s="30">
        <v>1727</v>
      </c>
      <c r="N119" s="30">
        <v>3452.47</v>
      </c>
    </row>
    <row r="120" spans="1:14" x14ac:dyDescent="0.25">
      <c r="A120" s="26" t="s">
        <v>41</v>
      </c>
      <c r="B120" s="26" t="s">
        <v>41</v>
      </c>
      <c r="C120" s="73" t="s">
        <v>675</v>
      </c>
      <c r="D120" s="27" t="s">
        <v>15</v>
      </c>
      <c r="E120" s="28">
        <v>2018</v>
      </c>
      <c r="F120" s="27" t="s">
        <v>676</v>
      </c>
      <c r="G120" s="28" t="s">
        <v>280</v>
      </c>
      <c r="H120" s="27" t="s">
        <v>1053</v>
      </c>
      <c r="I120" s="31" t="s">
        <v>281</v>
      </c>
      <c r="J120" s="29" t="s">
        <v>733</v>
      </c>
      <c r="K120" s="29" t="s">
        <v>634</v>
      </c>
      <c r="L120" s="29" t="s">
        <v>634</v>
      </c>
      <c r="M120" s="30">
        <v>1360.07</v>
      </c>
      <c r="N120" s="30">
        <v>3166.66</v>
      </c>
    </row>
    <row r="121" spans="1:14" x14ac:dyDescent="0.25">
      <c r="A121" s="26" t="s">
        <v>41</v>
      </c>
      <c r="B121" s="26" t="s">
        <v>41</v>
      </c>
      <c r="C121" s="73" t="s">
        <v>50</v>
      </c>
      <c r="D121" s="27" t="s">
        <v>14</v>
      </c>
      <c r="E121" s="28">
        <v>2019</v>
      </c>
      <c r="F121" s="27" t="s">
        <v>66</v>
      </c>
      <c r="G121" s="28" t="s">
        <v>186</v>
      </c>
      <c r="H121" s="27" t="s">
        <v>1054</v>
      </c>
      <c r="I121" s="31" t="s">
        <v>95</v>
      </c>
      <c r="J121" s="29" t="s">
        <v>734</v>
      </c>
      <c r="K121" s="29" t="s">
        <v>634</v>
      </c>
      <c r="L121" s="29" t="s">
        <v>634</v>
      </c>
      <c r="M121" s="30">
        <v>2366.17</v>
      </c>
      <c r="N121" s="30">
        <v>2425.1999999999998</v>
      </c>
    </row>
    <row r="122" spans="1:14" x14ac:dyDescent="0.25">
      <c r="A122" s="26" t="s">
        <v>41</v>
      </c>
      <c r="B122" s="26" t="s">
        <v>41</v>
      </c>
      <c r="C122" s="73" t="s">
        <v>668</v>
      </c>
      <c r="D122" s="27" t="s">
        <v>10</v>
      </c>
      <c r="E122" s="28">
        <v>2019</v>
      </c>
      <c r="F122" s="27" t="s">
        <v>76</v>
      </c>
      <c r="G122" s="28" t="s">
        <v>328</v>
      </c>
      <c r="H122" s="27" t="s">
        <v>1055</v>
      </c>
      <c r="I122" s="31" t="s">
        <v>179</v>
      </c>
      <c r="J122" s="29" t="s">
        <v>339</v>
      </c>
      <c r="K122" s="29" t="s">
        <v>545</v>
      </c>
      <c r="L122" s="29" t="s">
        <v>545</v>
      </c>
      <c r="M122" s="30">
        <v>1122.2</v>
      </c>
      <c r="N122" s="30">
        <v>3112.55</v>
      </c>
    </row>
    <row r="123" spans="1:14" x14ac:dyDescent="0.25">
      <c r="A123" s="26" t="s">
        <v>41</v>
      </c>
      <c r="B123" s="26" t="s">
        <v>41</v>
      </c>
      <c r="C123" s="73" t="s">
        <v>55</v>
      </c>
      <c r="D123" s="27" t="s">
        <v>6</v>
      </c>
      <c r="E123" s="28">
        <v>2018</v>
      </c>
      <c r="F123" s="27" t="s">
        <v>71</v>
      </c>
      <c r="G123" s="28" t="s">
        <v>264</v>
      </c>
      <c r="H123" s="27" t="s">
        <v>1055</v>
      </c>
      <c r="I123" s="31" t="s">
        <v>271</v>
      </c>
      <c r="J123" s="29" t="s">
        <v>678</v>
      </c>
      <c r="K123" s="29" t="s">
        <v>634</v>
      </c>
      <c r="L123" s="29" t="s">
        <v>634</v>
      </c>
      <c r="M123" s="30">
        <v>2245.1</v>
      </c>
      <c r="N123" s="30">
        <v>4326.8999999999996</v>
      </c>
    </row>
    <row r="124" spans="1:14" x14ac:dyDescent="0.25">
      <c r="A124" s="26" t="s">
        <v>41</v>
      </c>
      <c r="B124" s="26" t="s">
        <v>41</v>
      </c>
      <c r="C124" s="73" t="s">
        <v>654</v>
      </c>
      <c r="D124" s="27" t="s">
        <v>2</v>
      </c>
      <c r="E124" s="28">
        <v>2018</v>
      </c>
      <c r="F124" s="27" t="s">
        <v>64</v>
      </c>
      <c r="G124" s="28" t="s">
        <v>159</v>
      </c>
      <c r="H124" s="27" t="s">
        <v>1056</v>
      </c>
      <c r="I124" s="31" t="s">
        <v>99</v>
      </c>
      <c r="J124" s="29" t="s">
        <v>708</v>
      </c>
      <c r="K124" s="29" t="s">
        <v>634</v>
      </c>
      <c r="L124" s="29" t="s">
        <v>634</v>
      </c>
      <c r="M124" s="30">
        <v>2657.39</v>
      </c>
      <c r="N124" s="30">
        <v>5718.21</v>
      </c>
    </row>
    <row r="125" spans="1:14" x14ac:dyDescent="0.25">
      <c r="A125" s="26" t="s">
        <v>41</v>
      </c>
      <c r="B125" s="26" t="s">
        <v>41</v>
      </c>
      <c r="C125" s="73" t="s">
        <v>51</v>
      </c>
      <c r="D125" s="27" t="s">
        <v>1</v>
      </c>
      <c r="E125" s="28">
        <v>2020</v>
      </c>
      <c r="F125" s="27" t="s">
        <v>67</v>
      </c>
      <c r="G125" s="28" t="s">
        <v>193</v>
      </c>
      <c r="H125" s="27" t="s">
        <v>1057</v>
      </c>
      <c r="I125" s="31" t="s">
        <v>194</v>
      </c>
      <c r="J125" s="29" t="s">
        <v>114</v>
      </c>
      <c r="K125" s="29" t="s">
        <v>545</v>
      </c>
      <c r="L125" s="29" t="s">
        <v>545</v>
      </c>
      <c r="M125" s="30">
        <v>1434.67</v>
      </c>
      <c r="N125" s="30">
        <v>5022.6400000000003</v>
      </c>
    </row>
    <row r="126" spans="1:14" x14ac:dyDescent="0.25">
      <c r="A126" s="26" t="s">
        <v>41</v>
      </c>
      <c r="B126" s="26" t="s">
        <v>41</v>
      </c>
      <c r="C126" s="73" t="s">
        <v>691</v>
      </c>
      <c r="D126" s="27" t="s">
        <v>21</v>
      </c>
      <c r="E126" s="28">
        <v>2019</v>
      </c>
      <c r="F126" s="27" t="s">
        <v>75</v>
      </c>
      <c r="G126" s="28" t="s">
        <v>312</v>
      </c>
      <c r="H126" s="27" t="s">
        <v>1058</v>
      </c>
      <c r="I126" s="31" t="s">
        <v>313</v>
      </c>
      <c r="J126" s="29" t="s">
        <v>735</v>
      </c>
      <c r="K126" s="29" t="s">
        <v>634</v>
      </c>
      <c r="L126" s="29" t="s">
        <v>634</v>
      </c>
      <c r="M126" s="30">
        <v>1236.43</v>
      </c>
      <c r="N126" s="30">
        <v>3029.39</v>
      </c>
    </row>
    <row r="127" spans="1:14" x14ac:dyDescent="0.25">
      <c r="A127" s="26" t="s">
        <v>41</v>
      </c>
      <c r="B127" s="26" t="s">
        <v>41</v>
      </c>
      <c r="C127" s="73" t="s">
        <v>51</v>
      </c>
      <c r="D127" s="27" t="s">
        <v>1</v>
      </c>
      <c r="E127" s="28">
        <v>2020</v>
      </c>
      <c r="F127" s="27" t="s">
        <v>67</v>
      </c>
      <c r="G127" s="28" t="s">
        <v>193</v>
      </c>
      <c r="H127" s="27" t="s">
        <v>1059</v>
      </c>
      <c r="I127" s="31" t="s">
        <v>194</v>
      </c>
      <c r="J127" s="29" t="s">
        <v>204</v>
      </c>
      <c r="K127" s="29" t="s">
        <v>545</v>
      </c>
      <c r="L127" s="29" t="s">
        <v>545</v>
      </c>
      <c r="M127" s="30">
        <v>1434.67</v>
      </c>
      <c r="N127" s="30">
        <v>5022.6400000000003</v>
      </c>
    </row>
    <row r="128" spans="1:14" x14ac:dyDescent="0.25">
      <c r="A128" s="26" t="s">
        <v>41</v>
      </c>
      <c r="B128" s="26" t="s">
        <v>41</v>
      </c>
      <c r="C128" s="73" t="s">
        <v>51</v>
      </c>
      <c r="D128" s="27" t="s">
        <v>1</v>
      </c>
      <c r="E128" s="28">
        <v>2020</v>
      </c>
      <c r="F128" s="27" t="s">
        <v>67</v>
      </c>
      <c r="G128" s="28" t="s">
        <v>193</v>
      </c>
      <c r="H128" s="27" t="s">
        <v>1060</v>
      </c>
      <c r="I128" s="31" t="s">
        <v>194</v>
      </c>
      <c r="J128" s="29" t="s">
        <v>114</v>
      </c>
      <c r="K128" s="29" t="s">
        <v>545</v>
      </c>
      <c r="L128" s="29" t="s">
        <v>545</v>
      </c>
      <c r="M128" s="30">
        <v>1434.67</v>
      </c>
      <c r="N128" s="30">
        <v>5022.6400000000003</v>
      </c>
    </row>
    <row r="129" spans="1:14" x14ac:dyDescent="0.25">
      <c r="A129" s="26" t="s">
        <v>41</v>
      </c>
      <c r="B129" s="26" t="s">
        <v>41</v>
      </c>
      <c r="C129" s="73" t="s">
        <v>668</v>
      </c>
      <c r="D129" s="27" t="s">
        <v>10</v>
      </c>
      <c r="E129" s="28">
        <v>2019</v>
      </c>
      <c r="F129" s="27" t="s">
        <v>76</v>
      </c>
      <c r="G129" s="28" t="s">
        <v>328</v>
      </c>
      <c r="H129" s="27" t="s">
        <v>1061</v>
      </c>
      <c r="I129" s="31" t="s">
        <v>179</v>
      </c>
      <c r="J129" s="29" t="s">
        <v>340</v>
      </c>
      <c r="K129" s="29" t="s">
        <v>547</v>
      </c>
      <c r="L129" s="29" t="s">
        <v>547</v>
      </c>
      <c r="M129" s="30">
        <v>1122.2</v>
      </c>
      <c r="N129" s="30">
        <v>3112.55</v>
      </c>
    </row>
    <row r="130" spans="1:14" x14ac:dyDescent="0.25">
      <c r="A130" s="26" t="s">
        <v>41</v>
      </c>
      <c r="B130" s="26" t="s">
        <v>41</v>
      </c>
      <c r="C130" s="73" t="s">
        <v>654</v>
      </c>
      <c r="D130" s="27" t="s">
        <v>2</v>
      </c>
      <c r="E130" s="28">
        <v>2018</v>
      </c>
      <c r="F130" s="27" t="s">
        <v>64</v>
      </c>
      <c r="G130" s="28" t="s">
        <v>159</v>
      </c>
      <c r="H130" s="27" t="s">
        <v>1062</v>
      </c>
      <c r="I130" s="31" t="s">
        <v>99</v>
      </c>
      <c r="J130" s="29" t="s">
        <v>664</v>
      </c>
      <c r="K130" s="29" t="s">
        <v>634</v>
      </c>
      <c r="L130" s="29" t="s">
        <v>634</v>
      </c>
      <c r="M130" s="30">
        <v>2657.39</v>
      </c>
      <c r="N130" s="30">
        <v>5718.21</v>
      </c>
    </row>
    <row r="131" spans="1:14" x14ac:dyDescent="0.25">
      <c r="A131" s="26" t="s">
        <v>41</v>
      </c>
      <c r="B131" s="26" t="s">
        <v>41</v>
      </c>
      <c r="C131" s="73" t="s">
        <v>668</v>
      </c>
      <c r="D131" s="27" t="s">
        <v>10</v>
      </c>
      <c r="E131" s="28">
        <v>2019</v>
      </c>
      <c r="F131" s="27" t="s">
        <v>76</v>
      </c>
      <c r="G131" s="28" t="s">
        <v>328</v>
      </c>
      <c r="H131" s="27" t="s">
        <v>1063</v>
      </c>
      <c r="I131" s="31" t="s">
        <v>179</v>
      </c>
      <c r="J131" s="29" t="s">
        <v>341</v>
      </c>
      <c r="K131" s="29" t="s">
        <v>545</v>
      </c>
      <c r="L131" s="29" t="s">
        <v>545</v>
      </c>
      <c r="M131" s="30">
        <v>1122.2</v>
      </c>
      <c r="N131" s="30">
        <v>3112.55</v>
      </c>
    </row>
    <row r="132" spans="1:14" x14ac:dyDescent="0.25">
      <c r="A132" s="26" t="s">
        <v>41</v>
      </c>
      <c r="B132" s="26" t="s">
        <v>41</v>
      </c>
      <c r="C132" s="73" t="s">
        <v>719</v>
      </c>
      <c r="D132" s="27" t="s">
        <v>720</v>
      </c>
      <c r="E132" s="28">
        <v>2022</v>
      </c>
      <c r="F132" s="27" t="s">
        <v>75</v>
      </c>
      <c r="G132" s="28" t="s">
        <v>312</v>
      </c>
      <c r="H132" s="27" t="s">
        <v>1064</v>
      </c>
      <c r="I132" s="31" t="s">
        <v>257</v>
      </c>
      <c r="J132" s="29" t="s">
        <v>704</v>
      </c>
      <c r="K132" s="29" t="s">
        <v>634</v>
      </c>
      <c r="L132" s="29" t="s">
        <v>634</v>
      </c>
      <c r="M132" s="30">
        <v>2248.5</v>
      </c>
      <c r="N132" s="30">
        <v>4541.18</v>
      </c>
    </row>
    <row r="133" spans="1:14" x14ac:dyDescent="0.25">
      <c r="A133" s="26" t="s">
        <v>41</v>
      </c>
      <c r="B133" s="26" t="s">
        <v>41</v>
      </c>
      <c r="C133" s="73" t="s">
        <v>55</v>
      </c>
      <c r="D133" s="27" t="s">
        <v>6</v>
      </c>
      <c r="E133" s="28">
        <v>2018</v>
      </c>
      <c r="F133" s="27" t="s">
        <v>71</v>
      </c>
      <c r="G133" s="28" t="s">
        <v>264</v>
      </c>
      <c r="H133" s="27" t="s">
        <v>1065</v>
      </c>
      <c r="I133" s="31" t="s">
        <v>129</v>
      </c>
      <c r="J133" s="29" t="s">
        <v>736</v>
      </c>
      <c r="K133" s="29" t="s">
        <v>634</v>
      </c>
      <c r="L133" s="29" t="s">
        <v>634</v>
      </c>
      <c r="M133" s="30">
        <v>1298</v>
      </c>
      <c r="N133" s="30">
        <v>2742.53</v>
      </c>
    </row>
    <row r="134" spans="1:14" x14ac:dyDescent="0.25">
      <c r="A134" s="26" t="s">
        <v>41</v>
      </c>
      <c r="B134" s="26" t="s">
        <v>41</v>
      </c>
      <c r="C134" s="73" t="s">
        <v>51</v>
      </c>
      <c r="D134" s="27" t="s">
        <v>1</v>
      </c>
      <c r="E134" s="28">
        <v>2020</v>
      </c>
      <c r="F134" s="27" t="s">
        <v>67</v>
      </c>
      <c r="G134" s="28" t="s">
        <v>193</v>
      </c>
      <c r="H134" s="27" t="s">
        <v>1066</v>
      </c>
      <c r="I134" s="31" t="s">
        <v>194</v>
      </c>
      <c r="J134" s="29" t="s">
        <v>206</v>
      </c>
      <c r="K134" s="29" t="s">
        <v>545</v>
      </c>
      <c r="L134" s="29" t="s">
        <v>545</v>
      </c>
      <c r="M134" s="30">
        <v>1434.67</v>
      </c>
      <c r="N134" s="30">
        <v>5022.6400000000003</v>
      </c>
    </row>
    <row r="135" spans="1:14" x14ac:dyDescent="0.25">
      <c r="A135" s="26" t="s">
        <v>41</v>
      </c>
      <c r="B135" s="26" t="s">
        <v>41</v>
      </c>
      <c r="C135" s="73" t="s">
        <v>929</v>
      </c>
      <c r="D135" s="27" t="s">
        <v>930</v>
      </c>
      <c r="E135" s="28">
        <v>2018</v>
      </c>
      <c r="F135" s="27" t="s">
        <v>61</v>
      </c>
      <c r="G135" s="28" t="s">
        <v>102</v>
      </c>
      <c r="H135" s="27" t="s">
        <v>1067</v>
      </c>
      <c r="I135" s="31" t="s">
        <v>701</v>
      </c>
      <c r="J135" s="29" t="s">
        <v>1068</v>
      </c>
      <c r="K135" s="29" t="s">
        <v>545</v>
      </c>
      <c r="L135" s="29" t="s">
        <v>545</v>
      </c>
      <c r="M135" s="30">
        <v>1816.92</v>
      </c>
      <c r="N135" s="30">
        <v>3089.68</v>
      </c>
    </row>
    <row r="136" spans="1:14" x14ac:dyDescent="0.25">
      <c r="A136" s="26" t="s">
        <v>41</v>
      </c>
      <c r="B136" s="26" t="s">
        <v>41</v>
      </c>
      <c r="C136" s="73" t="s">
        <v>659</v>
      </c>
      <c r="D136" s="27" t="s">
        <v>4</v>
      </c>
      <c r="E136" s="28">
        <v>2020</v>
      </c>
      <c r="F136" s="27" t="s">
        <v>66</v>
      </c>
      <c r="G136" s="28" t="s">
        <v>186</v>
      </c>
      <c r="H136" s="27" t="s">
        <v>1069</v>
      </c>
      <c r="I136" s="31" t="s">
        <v>179</v>
      </c>
      <c r="J136" s="29" t="s">
        <v>417</v>
      </c>
      <c r="K136" s="29" t="s">
        <v>547</v>
      </c>
      <c r="L136" s="29" t="s">
        <v>547</v>
      </c>
      <c r="M136" s="30">
        <v>1732.83</v>
      </c>
      <c r="N136" s="30">
        <v>4139.6543279999996</v>
      </c>
    </row>
    <row r="137" spans="1:14" x14ac:dyDescent="0.25">
      <c r="A137" s="26" t="s">
        <v>41</v>
      </c>
      <c r="B137" s="26" t="s">
        <v>41</v>
      </c>
      <c r="C137" s="73" t="s">
        <v>668</v>
      </c>
      <c r="D137" s="27" t="s">
        <v>10</v>
      </c>
      <c r="E137" s="28">
        <v>2019</v>
      </c>
      <c r="F137" s="27" t="s">
        <v>76</v>
      </c>
      <c r="G137" s="28" t="s">
        <v>328</v>
      </c>
      <c r="H137" s="27" t="s">
        <v>1070</v>
      </c>
      <c r="I137" s="31" t="s">
        <v>179</v>
      </c>
      <c r="J137" s="29" t="s">
        <v>722</v>
      </c>
      <c r="K137" s="29" t="s">
        <v>545</v>
      </c>
      <c r="L137" s="29" t="s">
        <v>545</v>
      </c>
      <c r="M137" s="30">
        <v>1122.2</v>
      </c>
      <c r="N137" s="30">
        <v>3112.55</v>
      </c>
    </row>
    <row r="138" spans="1:14" x14ac:dyDescent="0.25">
      <c r="A138" s="26" t="s">
        <v>41</v>
      </c>
      <c r="B138" s="26" t="s">
        <v>41</v>
      </c>
      <c r="C138" s="73" t="s">
        <v>51</v>
      </c>
      <c r="D138" s="27" t="s">
        <v>1</v>
      </c>
      <c r="E138" s="28">
        <v>2020</v>
      </c>
      <c r="F138" s="27" t="s">
        <v>67</v>
      </c>
      <c r="G138" s="28" t="s">
        <v>193</v>
      </c>
      <c r="H138" s="27" t="s">
        <v>1071</v>
      </c>
      <c r="I138" s="31" t="s">
        <v>194</v>
      </c>
      <c r="J138" s="29" t="s">
        <v>205</v>
      </c>
      <c r="K138" s="29" t="s">
        <v>545</v>
      </c>
      <c r="L138" s="29" t="s">
        <v>545</v>
      </c>
      <c r="M138" s="30">
        <v>1434.67</v>
      </c>
      <c r="N138" s="30">
        <v>5022.6400000000003</v>
      </c>
    </row>
    <row r="139" spans="1:14" x14ac:dyDescent="0.25">
      <c r="A139" s="26" t="s">
        <v>41</v>
      </c>
      <c r="B139" s="26" t="s">
        <v>41</v>
      </c>
      <c r="C139" s="73" t="s">
        <v>51</v>
      </c>
      <c r="D139" s="27" t="s">
        <v>1</v>
      </c>
      <c r="E139" s="28">
        <v>2020</v>
      </c>
      <c r="F139" s="27" t="s">
        <v>67</v>
      </c>
      <c r="G139" s="28" t="s">
        <v>193</v>
      </c>
      <c r="H139" s="27" t="s">
        <v>1072</v>
      </c>
      <c r="I139" s="31" t="s">
        <v>194</v>
      </c>
      <c r="J139" s="29" t="s">
        <v>695</v>
      </c>
      <c r="K139" s="29" t="s">
        <v>545</v>
      </c>
      <c r="L139" s="29" t="s">
        <v>545</v>
      </c>
      <c r="M139" s="30">
        <v>1434.67</v>
      </c>
      <c r="N139" s="30">
        <v>5022.6400000000003</v>
      </c>
    </row>
    <row r="140" spans="1:14" x14ac:dyDescent="0.25">
      <c r="A140" s="26" t="s">
        <v>41</v>
      </c>
      <c r="B140" s="26" t="s">
        <v>41</v>
      </c>
      <c r="C140" s="73" t="s">
        <v>922</v>
      </c>
      <c r="D140" s="27" t="s">
        <v>923</v>
      </c>
      <c r="E140" s="28">
        <v>2023</v>
      </c>
      <c r="F140" s="27" t="s">
        <v>61</v>
      </c>
      <c r="G140" s="28" t="s">
        <v>102</v>
      </c>
      <c r="H140" s="27" t="s">
        <v>1073</v>
      </c>
      <c r="I140" s="31" t="s">
        <v>129</v>
      </c>
      <c r="J140" s="29" t="s">
        <v>704</v>
      </c>
      <c r="K140" s="29" t="s">
        <v>634</v>
      </c>
      <c r="L140" s="29" t="s">
        <v>634</v>
      </c>
      <c r="M140" s="30">
        <v>1212</v>
      </c>
      <c r="N140" s="30">
        <v>2178.0100000000002</v>
      </c>
    </row>
    <row r="141" spans="1:14" x14ac:dyDescent="0.25">
      <c r="A141" s="26" t="s">
        <v>41</v>
      </c>
      <c r="B141" s="26" t="s">
        <v>41</v>
      </c>
      <c r="C141" s="73" t="s">
        <v>922</v>
      </c>
      <c r="D141" s="27" t="s">
        <v>923</v>
      </c>
      <c r="E141" s="28">
        <v>2023</v>
      </c>
      <c r="F141" s="27" t="s">
        <v>61</v>
      </c>
      <c r="G141" s="28" t="s">
        <v>102</v>
      </c>
      <c r="H141" s="27" t="s">
        <v>1074</v>
      </c>
      <c r="I141" s="31" t="s">
        <v>495</v>
      </c>
      <c r="J141" s="29" t="s">
        <v>737</v>
      </c>
      <c r="K141" s="29" t="s">
        <v>634</v>
      </c>
      <c r="L141" s="29" t="s">
        <v>634</v>
      </c>
      <c r="M141" s="30">
        <v>1212</v>
      </c>
      <c r="N141" s="30">
        <v>4380.49</v>
      </c>
    </row>
    <row r="142" spans="1:14" x14ac:dyDescent="0.25">
      <c r="A142" s="26" t="s">
        <v>41</v>
      </c>
      <c r="B142" s="26" t="s">
        <v>41</v>
      </c>
      <c r="C142" s="73" t="s">
        <v>691</v>
      </c>
      <c r="D142" s="27" t="s">
        <v>21</v>
      </c>
      <c r="E142" s="28">
        <v>2019</v>
      </c>
      <c r="F142" s="27" t="s">
        <v>75</v>
      </c>
      <c r="G142" s="28" t="s">
        <v>312</v>
      </c>
      <c r="H142" s="27" t="s">
        <v>1075</v>
      </c>
      <c r="I142" s="31" t="s">
        <v>313</v>
      </c>
      <c r="J142" s="29" t="s">
        <v>695</v>
      </c>
      <c r="K142" s="29" t="s">
        <v>634</v>
      </c>
      <c r="L142" s="29" t="s">
        <v>634</v>
      </c>
      <c r="M142" s="30">
        <v>1236.43</v>
      </c>
      <c r="N142" s="30">
        <v>3029.39</v>
      </c>
    </row>
    <row r="143" spans="1:14" x14ac:dyDescent="0.25">
      <c r="A143" s="26" t="s">
        <v>41</v>
      </c>
      <c r="B143" s="26" t="s">
        <v>41</v>
      </c>
      <c r="C143" s="73" t="s">
        <v>51</v>
      </c>
      <c r="D143" s="27" t="s">
        <v>1</v>
      </c>
      <c r="E143" s="28">
        <v>2020</v>
      </c>
      <c r="F143" s="27" t="s">
        <v>67</v>
      </c>
      <c r="G143" s="28" t="s">
        <v>193</v>
      </c>
      <c r="H143" s="27" t="s">
        <v>1076</v>
      </c>
      <c r="I143" s="31" t="s">
        <v>194</v>
      </c>
      <c r="J143" s="29" t="s">
        <v>695</v>
      </c>
      <c r="K143" s="29" t="s">
        <v>545</v>
      </c>
      <c r="L143" s="29" t="s">
        <v>545</v>
      </c>
      <c r="M143" s="30">
        <v>1434.67</v>
      </c>
      <c r="N143" s="30">
        <v>5022.6400000000003</v>
      </c>
    </row>
    <row r="144" spans="1:14" x14ac:dyDescent="0.25">
      <c r="A144" s="26" t="s">
        <v>41</v>
      </c>
      <c r="B144" s="26" t="s">
        <v>41</v>
      </c>
      <c r="C144" s="73" t="s">
        <v>943</v>
      </c>
      <c r="D144" s="27" t="s">
        <v>944</v>
      </c>
      <c r="E144" s="28">
        <v>2023</v>
      </c>
      <c r="F144" s="27" t="s">
        <v>66</v>
      </c>
      <c r="G144" s="28" t="s">
        <v>186</v>
      </c>
      <c r="H144" s="27" t="s">
        <v>1077</v>
      </c>
      <c r="I144" s="31" t="s">
        <v>93</v>
      </c>
      <c r="J144" s="29" t="s">
        <v>739</v>
      </c>
      <c r="K144" s="29" t="s">
        <v>634</v>
      </c>
      <c r="L144" s="29" t="s">
        <v>634</v>
      </c>
      <c r="M144" s="30">
        <v>1735.89</v>
      </c>
      <c r="N144" s="30">
        <v>1945.6</v>
      </c>
    </row>
    <row r="145" spans="1:14" x14ac:dyDescent="0.25">
      <c r="A145" s="26" t="s">
        <v>41</v>
      </c>
      <c r="B145" s="26" t="s">
        <v>41</v>
      </c>
      <c r="C145" s="73" t="s">
        <v>706</v>
      </c>
      <c r="D145" s="27" t="s">
        <v>568</v>
      </c>
      <c r="E145" s="28">
        <v>2022</v>
      </c>
      <c r="F145" s="27" t="s">
        <v>61</v>
      </c>
      <c r="G145" s="28" t="s">
        <v>102</v>
      </c>
      <c r="H145" s="27" t="s">
        <v>1078</v>
      </c>
      <c r="I145" s="27" t="s">
        <v>103</v>
      </c>
      <c r="J145" s="29" t="s">
        <v>707</v>
      </c>
      <c r="K145" s="29" t="s">
        <v>634</v>
      </c>
      <c r="L145" s="29" t="s">
        <v>634</v>
      </c>
      <c r="M145" s="30">
        <v>2218.2600000000002</v>
      </c>
      <c r="N145" s="30">
        <v>4306.2299999999996</v>
      </c>
    </row>
    <row r="146" spans="1:14" x14ac:dyDescent="0.25">
      <c r="A146" s="26" t="s">
        <v>41</v>
      </c>
      <c r="B146" s="26" t="s">
        <v>41</v>
      </c>
      <c r="C146" s="73" t="s">
        <v>50</v>
      </c>
      <c r="D146" s="27" t="s">
        <v>14</v>
      </c>
      <c r="E146" s="28">
        <v>2019</v>
      </c>
      <c r="F146" s="27" t="s">
        <v>66</v>
      </c>
      <c r="G146" s="28" t="s">
        <v>186</v>
      </c>
      <c r="H146" s="27" t="s">
        <v>1079</v>
      </c>
      <c r="I146" s="31" t="s">
        <v>257</v>
      </c>
      <c r="J146" s="29" t="s">
        <v>723</v>
      </c>
      <c r="K146" s="29" t="s">
        <v>634</v>
      </c>
      <c r="L146" s="29" t="s">
        <v>634</v>
      </c>
      <c r="M146" s="30">
        <v>2053.5700000000002</v>
      </c>
      <c r="N146" s="30">
        <v>2345.1999999999998</v>
      </c>
    </row>
    <row r="147" spans="1:14" x14ac:dyDescent="0.25">
      <c r="A147" s="26" t="s">
        <v>41</v>
      </c>
      <c r="B147" s="26" t="s">
        <v>41</v>
      </c>
      <c r="C147" s="73" t="s">
        <v>719</v>
      </c>
      <c r="D147" s="27" t="s">
        <v>720</v>
      </c>
      <c r="E147" s="28">
        <v>2022</v>
      </c>
      <c r="F147" s="27" t="s">
        <v>75</v>
      </c>
      <c r="G147" s="28" t="s">
        <v>312</v>
      </c>
      <c r="H147" s="27" t="s">
        <v>1080</v>
      </c>
      <c r="I147" s="31" t="s">
        <v>103</v>
      </c>
      <c r="J147" s="29" t="s">
        <v>813</v>
      </c>
      <c r="K147" s="29" t="s">
        <v>634</v>
      </c>
      <c r="L147" s="29" t="s">
        <v>634</v>
      </c>
      <c r="M147" s="30">
        <v>2218.2600000000002</v>
      </c>
      <c r="N147" s="30">
        <v>4306.2299999999996</v>
      </c>
    </row>
    <row r="148" spans="1:14" x14ac:dyDescent="0.25">
      <c r="A148" s="26" t="s">
        <v>41</v>
      </c>
      <c r="B148" s="26" t="s">
        <v>41</v>
      </c>
      <c r="C148" s="73" t="s">
        <v>51</v>
      </c>
      <c r="D148" s="27" t="s">
        <v>1</v>
      </c>
      <c r="E148" s="28">
        <v>2020</v>
      </c>
      <c r="F148" s="27" t="s">
        <v>67</v>
      </c>
      <c r="G148" s="28" t="s">
        <v>193</v>
      </c>
      <c r="H148" s="27" t="s">
        <v>1081</v>
      </c>
      <c r="I148" s="31" t="s">
        <v>194</v>
      </c>
      <c r="J148" s="29" t="s">
        <v>122</v>
      </c>
      <c r="K148" s="29" t="s">
        <v>545</v>
      </c>
      <c r="L148" s="29" t="s">
        <v>545</v>
      </c>
      <c r="M148" s="30">
        <v>1434.67</v>
      </c>
      <c r="N148" s="30">
        <v>5022.6400000000003</v>
      </c>
    </row>
    <row r="149" spans="1:14" x14ac:dyDescent="0.25">
      <c r="A149" s="26" t="s">
        <v>41</v>
      </c>
      <c r="B149" s="26" t="s">
        <v>41</v>
      </c>
      <c r="C149" s="73" t="s">
        <v>691</v>
      </c>
      <c r="D149" s="27" t="s">
        <v>21</v>
      </c>
      <c r="E149" s="28">
        <v>2019</v>
      </c>
      <c r="F149" s="27" t="s">
        <v>75</v>
      </c>
      <c r="G149" s="28" t="s">
        <v>312</v>
      </c>
      <c r="H149" s="27" t="s">
        <v>1082</v>
      </c>
      <c r="I149" s="31" t="s">
        <v>313</v>
      </c>
      <c r="J149" s="29" t="s">
        <v>735</v>
      </c>
      <c r="K149" s="29" t="s">
        <v>634</v>
      </c>
      <c r="L149" s="29" t="s">
        <v>634</v>
      </c>
      <c r="M149" s="30">
        <v>1236.43</v>
      </c>
      <c r="N149" s="30">
        <v>3029.39</v>
      </c>
    </row>
    <row r="150" spans="1:14" x14ac:dyDescent="0.25">
      <c r="A150" s="26" t="s">
        <v>41</v>
      </c>
      <c r="B150" s="26" t="s">
        <v>41</v>
      </c>
      <c r="C150" s="73" t="s">
        <v>675</v>
      </c>
      <c r="D150" s="27" t="s">
        <v>15</v>
      </c>
      <c r="E150" s="28">
        <v>2018</v>
      </c>
      <c r="F150" s="27" t="s">
        <v>676</v>
      </c>
      <c r="G150" s="28" t="s">
        <v>280</v>
      </c>
      <c r="H150" s="27" t="s">
        <v>1083</v>
      </c>
      <c r="I150" s="31" t="s">
        <v>281</v>
      </c>
      <c r="J150" s="29" t="s">
        <v>661</v>
      </c>
      <c r="K150" s="29" t="s">
        <v>634</v>
      </c>
      <c r="L150" s="29" t="s">
        <v>634</v>
      </c>
      <c r="M150" s="30">
        <v>1360.07</v>
      </c>
      <c r="N150" s="30">
        <v>3166.66</v>
      </c>
    </row>
    <row r="151" spans="1:14" x14ac:dyDescent="0.25">
      <c r="A151" s="26" t="s">
        <v>41</v>
      </c>
      <c r="B151" s="26" t="s">
        <v>41</v>
      </c>
      <c r="C151" s="73" t="s">
        <v>751</v>
      </c>
      <c r="D151" s="27" t="s">
        <v>27</v>
      </c>
      <c r="E151" s="28">
        <v>2018</v>
      </c>
      <c r="F151" s="27" t="s">
        <v>72</v>
      </c>
      <c r="G151" s="28" t="s">
        <v>275</v>
      </c>
      <c r="H151" s="27" t="s">
        <v>1084</v>
      </c>
      <c r="I151" s="31" t="s">
        <v>276</v>
      </c>
      <c r="J151" s="29" t="s">
        <v>105</v>
      </c>
      <c r="K151" s="29" t="s">
        <v>634</v>
      </c>
      <c r="L151" s="29" t="s">
        <v>634</v>
      </c>
      <c r="M151" s="30">
        <v>1523.3</v>
      </c>
      <c r="N151" s="30">
        <v>3458.29</v>
      </c>
    </row>
    <row r="152" spans="1:14" x14ac:dyDescent="0.25">
      <c r="A152" s="26" t="s">
        <v>41</v>
      </c>
      <c r="B152" s="26" t="s">
        <v>41</v>
      </c>
      <c r="C152" s="73" t="s">
        <v>719</v>
      </c>
      <c r="D152" s="27" t="s">
        <v>720</v>
      </c>
      <c r="E152" s="28">
        <v>2022</v>
      </c>
      <c r="F152" s="27" t="s">
        <v>75</v>
      </c>
      <c r="G152" s="28" t="s">
        <v>312</v>
      </c>
      <c r="H152" s="27" t="s">
        <v>1085</v>
      </c>
      <c r="I152" s="31" t="s">
        <v>257</v>
      </c>
      <c r="J152" s="29" t="s">
        <v>721</v>
      </c>
      <c r="K152" s="29" t="s">
        <v>634</v>
      </c>
      <c r="L152" s="29" t="s">
        <v>634</v>
      </c>
      <c r="M152" s="30">
        <v>2248.5</v>
      </c>
      <c r="N152" s="30">
        <v>4541.18</v>
      </c>
    </row>
    <row r="153" spans="1:14" x14ac:dyDescent="0.25">
      <c r="A153" s="26" t="s">
        <v>41</v>
      </c>
      <c r="B153" s="26" t="s">
        <v>41</v>
      </c>
      <c r="C153" s="73" t="s">
        <v>675</v>
      </c>
      <c r="D153" s="27" t="s">
        <v>15</v>
      </c>
      <c r="E153" s="28">
        <v>2018</v>
      </c>
      <c r="F153" s="27" t="s">
        <v>676</v>
      </c>
      <c r="G153" s="28" t="s">
        <v>280</v>
      </c>
      <c r="H153" s="27" t="s">
        <v>1086</v>
      </c>
      <c r="I153" s="31" t="s">
        <v>281</v>
      </c>
      <c r="J153" s="29" t="s">
        <v>661</v>
      </c>
      <c r="K153" s="29" t="s">
        <v>634</v>
      </c>
      <c r="L153" s="29" t="s">
        <v>634</v>
      </c>
      <c r="M153" s="30">
        <v>1360.07</v>
      </c>
      <c r="N153" s="30">
        <v>3166.66</v>
      </c>
    </row>
    <row r="154" spans="1:14" x14ac:dyDescent="0.25">
      <c r="A154" s="26" t="s">
        <v>41</v>
      </c>
      <c r="B154" s="26" t="s">
        <v>41</v>
      </c>
      <c r="C154" s="73" t="s">
        <v>980</v>
      </c>
      <c r="D154" s="27" t="s">
        <v>981</v>
      </c>
      <c r="E154" s="28">
        <v>2022</v>
      </c>
      <c r="F154" s="27" t="s">
        <v>982</v>
      </c>
      <c r="G154" s="28" t="s">
        <v>983</v>
      </c>
      <c r="H154" s="27" t="s">
        <v>1087</v>
      </c>
      <c r="I154" s="31" t="s">
        <v>108</v>
      </c>
      <c r="J154" s="29" t="s">
        <v>695</v>
      </c>
      <c r="K154" s="29" t="s">
        <v>634</v>
      </c>
      <c r="L154" s="29" t="s">
        <v>634</v>
      </c>
      <c r="M154" s="32">
        <v>1424.79</v>
      </c>
      <c r="N154" s="32">
        <v>5038.51</v>
      </c>
    </row>
    <row r="155" spans="1:14" x14ac:dyDescent="0.25">
      <c r="A155" s="26" t="s">
        <v>41</v>
      </c>
      <c r="B155" s="26" t="s">
        <v>41</v>
      </c>
      <c r="C155" s="73" t="s">
        <v>687</v>
      </c>
      <c r="D155" s="27" t="s">
        <v>20</v>
      </c>
      <c r="E155" s="28">
        <v>2020</v>
      </c>
      <c r="F155" s="27" t="s">
        <v>66</v>
      </c>
      <c r="G155" s="28" t="s">
        <v>186</v>
      </c>
      <c r="H155" s="27" t="s">
        <v>1088</v>
      </c>
      <c r="I155" s="31" t="s">
        <v>129</v>
      </c>
      <c r="J155" s="29" t="s">
        <v>688</v>
      </c>
      <c r="K155" s="29" t="s">
        <v>634</v>
      </c>
      <c r="L155" s="29" t="s">
        <v>634</v>
      </c>
      <c r="M155" s="30">
        <v>2425.2000000000003</v>
      </c>
      <c r="N155" s="30">
        <v>2132.9107600000002</v>
      </c>
    </row>
    <row r="156" spans="1:14" x14ac:dyDescent="0.25">
      <c r="A156" s="26" t="s">
        <v>41</v>
      </c>
      <c r="B156" s="26" t="s">
        <v>41</v>
      </c>
      <c r="C156" s="73" t="s">
        <v>703</v>
      </c>
      <c r="D156" s="27" t="s">
        <v>601</v>
      </c>
      <c r="E156" s="28">
        <v>2022</v>
      </c>
      <c r="F156" s="27" t="s">
        <v>66</v>
      </c>
      <c r="G156" s="28" t="s">
        <v>186</v>
      </c>
      <c r="H156" s="27" t="s">
        <v>1089</v>
      </c>
      <c r="I156" s="27" t="s">
        <v>162</v>
      </c>
      <c r="J156" s="29" t="s">
        <v>740</v>
      </c>
      <c r="K156" s="29" t="s">
        <v>634</v>
      </c>
      <c r="L156" s="29" t="s">
        <v>634</v>
      </c>
      <c r="M156" s="30">
        <v>2199.12</v>
      </c>
      <c r="N156" s="30">
        <v>2415.1999999999998</v>
      </c>
    </row>
    <row r="157" spans="1:14" x14ac:dyDescent="0.25">
      <c r="A157" s="26" t="s">
        <v>41</v>
      </c>
      <c r="B157" s="26" t="s">
        <v>41</v>
      </c>
      <c r="C157" s="73" t="s">
        <v>666</v>
      </c>
      <c r="D157" s="27" t="s">
        <v>9</v>
      </c>
      <c r="E157" s="28">
        <v>2020</v>
      </c>
      <c r="F157" s="27" t="s">
        <v>77</v>
      </c>
      <c r="G157" s="28" t="s">
        <v>403</v>
      </c>
      <c r="H157" s="27" t="s">
        <v>1090</v>
      </c>
      <c r="I157" s="27" t="s">
        <v>91</v>
      </c>
      <c r="J157" s="29" t="s">
        <v>741</v>
      </c>
      <c r="K157" s="29" t="s">
        <v>545</v>
      </c>
      <c r="L157" s="29" t="s">
        <v>545</v>
      </c>
      <c r="M157" s="30">
        <v>1302</v>
      </c>
      <c r="N157" s="30">
        <v>3510.95</v>
      </c>
    </row>
    <row r="158" spans="1:14" x14ac:dyDescent="0.25">
      <c r="A158" s="26" t="s">
        <v>41</v>
      </c>
      <c r="B158" s="26" t="s">
        <v>41</v>
      </c>
      <c r="C158" s="73" t="s">
        <v>50</v>
      </c>
      <c r="D158" s="27" t="s">
        <v>14</v>
      </c>
      <c r="E158" s="28">
        <v>2019</v>
      </c>
      <c r="F158" s="27" t="s">
        <v>66</v>
      </c>
      <c r="G158" s="28" t="s">
        <v>186</v>
      </c>
      <c r="H158" s="27" t="s">
        <v>1091</v>
      </c>
      <c r="I158" s="31" t="s">
        <v>99</v>
      </c>
      <c r="J158" s="29" t="s">
        <v>652</v>
      </c>
      <c r="K158" s="29" t="s">
        <v>634</v>
      </c>
      <c r="L158" s="29" t="s">
        <v>634</v>
      </c>
      <c r="M158" s="30">
        <v>2199.12</v>
      </c>
      <c r="N158" s="30">
        <v>2415.1999999999998</v>
      </c>
    </row>
    <row r="159" spans="1:14" x14ac:dyDescent="0.25">
      <c r="A159" s="26" t="s">
        <v>41</v>
      </c>
      <c r="B159" s="26" t="s">
        <v>41</v>
      </c>
      <c r="C159" s="73" t="s">
        <v>659</v>
      </c>
      <c r="D159" s="27" t="s">
        <v>4</v>
      </c>
      <c r="E159" s="28">
        <v>2020</v>
      </c>
      <c r="F159" s="27" t="s">
        <v>66</v>
      </c>
      <c r="G159" s="28" t="s">
        <v>186</v>
      </c>
      <c r="H159" s="27" t="s">
        <v>1092</v>
      </c>
      <c r="I159" s="31" t="s">
        <v>179</v>
      </c>
      <c r="J159" s="29" t="s">
        <v>418</v>
      </c>
      <c r="K159" s="29" t="s">
        <v>545</v>
      </c>
      <c r="L159" s="29" t="s">
        <v>545</v>
      </c>
      <c r="M159" s="30">
        <v>1445.71</v>
      </c>
      <c r="N159" s="30">
        <v>3525.9695380000003</v>
      </c>
    </row>
    <row r="160" spans="1:14" x14ac:dyDescent="0.25">
      <c r="A160" s="26" t="s">
        <v>41</v>
      </c>
      <c r="B160" s="26" t="s">
        <v>41</v>
      </c>
      <c r="C160" s="73" t="s">
        <v>754</v>
      </c>
      <c r="D160" s="27" t="s">
        <v>755</v>
      </c>
      <c r="E160" s="28">
        <v>2022</v>
      </c>
      <c r="F160" s="27" t="s">
        <v>77</v>
      </c>
      <c r="G160" s="28" t="s">
        <v>403</v>
      </c>
      <c r="H160" s="27" t="s">
        <v>1093</v>
      </c>
      <c r="I160" s="27" t="s">
        <v>179</v>
      </c>
      <c r="J160" s="29" t="s">
        <v>873</v>
      </c>
      <c r="K160" s="29" t="s">
        <v>545</v>
      </c>
      <c r="L160" s="29" t="s">
        <v>545</v>
      </c>
      <c r="M160" s="30">
        <v>1328.3</v>
      </c>
      <c r="N160" s="30">
        <v>3165.25</v>
      </c>
    </row>
    <row r="161" spans="1:14" x14ac:dyDescent="0.25">
      <c r="A161" s="26" t="s">
        <v>41</v>
      </c>
      <c r="B161" s="26" t="s">
        <v>41</v>
      </c>
      <c r="C161" s="73" t="s">
        <v>659</v>
      </c>
      <c r="D161" s="27" t="s">
        <v>4</v>
      </c>
      <c r="E161" s="28">
        <v>2020</v>
      </c>
      <c r="F161" s="27" t="s">
        <v>66</v>
      </c>
      <c r="G161" s="28" t="s">
        <v>186</v>
      </c>
      <c r="H161" s="27" t="s">
        <v>1094</v>
      </c>
      <c r="I161" s="31" t="s">
        <v>179</v>
      </c>
      <c r="J161" s="29" t="s">
        <v>419</v>
      </c>
      <c r="K161" s="29" t="s">
        <v>545</v>
      </c>
      <c r="L161" s="29" t="s">
        <v>545</v>
      </c>
      <c r="M161" s="30">
        <v>1445.71</v>
      </c>
      <c r="N161" s="30">
        <v>3525.9695380000003</v>
      </c>
    </row>
    <row r="162" spans="1:14" x14ac:dyDescent="0.25">
      <c r="A162" s="26" t="s">
        <v>41</v>
      </c>
      <c r="B162" s="26" t="s">
        <v>41</v>
      </c>
      <c r="C162" s="73" t="s">
        <v>659</v>
      </c>
      <c r="D162" s="27" t="s">
        <v>4</v>
      </c>
      <c r="E162" s="28">
        <v>2020</v>
      </c>
      <c r="F162" s="27" t="s">
        <v>66</v>
      </c>
      <c r="G162" s="28" t="s">
        <v>186</v>
      </c>
      <c r="H162" s="27" t="s">
        <v>1095</v>
      </c>
      <c r="I162" s="31" t="s">
        <v>179</v>
      </c>
      <c r="J162" s="29" t="s">
        <v>694</v>
      </c>
      <c r="K162" s="29" t="s">
        <v>545</v>
      </c>
      <c r="L162" s="29" t="s">
        <v>545</v>
      </c>
      <c r="M162" s="30">
        <v>1328.3</v>
      </c>
      <c r="N162" s="30">
        <v>3222.5716040000002</v>
      </c>
    </row>
    <row r="163" spans="1:14" x14ac:dyDescent="0.25">
      <c r="A163" s="26" t="s">
        <v>41</v>
      </c>
      <c r="B163" s="26" t="s">
        <v>41</v>
      </c>
      <c r="C163" s="73" t="s">
        <v>1096</v>
      </c>
      <c r="D163" s="27" t="s">
        <v>1097</v>
      </c>
      <c r="E163" s="28">
        <v>2023</v>
      </c>
      <c r="F163" s="27" t="s">
        <v>66</v>
      </c>
      <c r="G163" s="28" t="s">
        <v>186</v>
      </c>
      <c r="H163" s="27" t="s">
        <v>1098</v>
      </c>
      <c r="I163" s="31" t="s">
        <v>99</v>
      </c>
      <c r="J163" s="29" t="s">
        <v>816</v>
      </c>
      <c r="K163" s="29" t="s">
        <v>634</v>
      </c>
      <c r="L163" s="29" t="s">
        <v>634</v>
      </c>
      <c r="M163" s="30">
        <v>2199.12</v>
      </c>
      <c r="N163" s="30">
        <v>2415.1999999999998</v>
      </c>
    </row>
    <row r="164" spans="1:14" x14ac:dyDescent="0.25">
      <c r="A164" s="26" t="s">
        <v>41</v>
      </c>
      <c r="B164" s="26" t="s">
        <v>41</v>
      </c>
      <c r="C164" s="73" t="s">
        <v>682</v>
      </c>
      <c r="D164" s="27" t="s">
        <v>19</v>
      </c>
      <c r="E164" s="28">
        <v>2019</v>
      </c>
      <c r="F164" s="27" t="s">
        <v>683</v>
      </c>
      <c r="G164" s="28" t="s">
        <v>308</v>
      </c>
      <c r="H164" s="27" t="s">
        <v>1099</v>
      </c>
      <c r="I164" s="31" t="s">
        <v>310</v>
      </c>
      <c r="J164" s="29" t="s">
        <v>114</v>
      </c>
      <c r="K164" s="29" t="s">
        <v>634</v>
      </c>
      <c r="L164" s="29" t="s">
        <v>634</v>
      </c>
      <c r="M164" s="30">
        <v>1236.43</v>
      </c>
      <c r="N164" s="30">
        <v>2323.46</v>
      </c>
    </row>
    <row r="165" spans="1:14" x14ac:dyDescent="0.25">
      <c r="A165" s="26" t="s">
        <v>41</v>
      </c>
      <c r="B165" s="26" t="s">
        <v>41</v>
      </c>
      <c r="C165" s="73" t="s">
        <v>51</v>
      </c>
      <c r="D165" s="27" t="s">
        <v>1</v>
      </c>
      <c r="E165" s="28">
        <v>2020</v>
      </c>
      <c r="F165" s="27" t="s">
        <v>67</v>
      </c>
      <c r="G165" s="28" t="s">
        <v>193</v>
      </c>
      <c r="H165" s="27" t="s">
        <v>1100</v>
      </c>
      <c r="I165" s="31" t="s">
        <v>194</v>
      </c>
      <c r="J165" s="29" t="s">
        <v>742</v>
      </c>
      <c r="K165" s="29" t="s">
        <v>545</v>
      </c>
      <c r="L165" s="29" t="s">
        <v>545</v>
      </c>
      <c r="M165" s="30">
        <v>1434.67</v>
      </c>
      <c r="N165" s="30">
        <v>5022.6400000000003</v>
      </c>
    </row>
    <row r="166" spans="1:14" x14ac:dyDescent="0.25">
      <c r="A166" s="26" t="s">
        <v>41</v>
      </c>
      <c r="B166" s="26" t="s">
        <v>41</v>
      </c>
      <c r="C166" s="73" t="s">
        <v>659</v>
      </c>
      <c r="D166" s="27" t="s">
        <v>4</v>
      </c>
      <c r="E166" s="28">
        <v>2020</v>
      </c>
      <c r="F166" s="27" t="s">
        <v>66</v>
      </c>
      <c r="G166" s="28" t="s">
        <v>186</v>
      </c>
      <c r="H166" s="27" t="s">
        <v>1101</v>
      </c>
      <c r="I166" s="31" t="s">
        <v>179</v>
      </c>
      <c r="J166" s="29" t="s">
        <v>420</v>
      </c>
      <c r="K166" s="29" t="s">
        <v>545</v>
      </c>
      <c r="L166" s="29" t="s">
        <v>545</v>
      </c>
      <c r="M166" s="30">
        <v>1445.71</v>
      </c>
      <c r="N166" s="30">
        <v>3525.9695380000003</v>
      </c>
    </row>
    <row r="167" spans="1:14" x14ac:dyDescent="0.25">
      <c r="A167" s="26" t="s">
        <v>41</v>
      </c>
      <c r="B167" s="26" t="s">
        <v>41</v>
      </c>
      <c r="C167" s="73" t="s">
        <v>654</v>
      </c>
      <c r="D167" s="27" t="s">
        <v>2</v>
      </c>
      <c r="E167" s="28">
        <v>2018</v>
      </c>
      <c r="F167" s="27" t="s">
        <v>64</v>
      </c>
      <c r="G167" s="28" t="s">
        <v>159</v>
      </c>
      <c r="H167" s="27" t="s">
        <v>1102</v>
      </c>
      <c r="I167" s="31" t="s">
        <v>160</v>
      </c>
      <c r="J167" s="29" t="s">
        <v>294</v>
      </c>
      <c r="K167" s="29" t="s">
        <v>634</v>
      </c>
      <c r="L167" s="29" t="s">
        <v>634</v>
      </c>
      <c r="M167" s="30">
        <v>2691.57</v>
      </c>
      <c r="N167" s="30">
        <v>5752.39</v>
      </c>
    </row>
    <row r="168" spans="1:14" x14ac:dyDescent="0.25">
      <c r="A168" s="26" t="s">
        <v>41</v>
      </c>
      <c r="B168" s="26" t="s">
        <v>41</v>
      </c>
      <c r="C168" s="73" t="s">
        <v>51</v>
      </c>
      <c r="D168" s="27" t="s">
        <v>1</v>
      </c>
      <c r="E168" s="28">
        <v>2020</v>
      </c>
      <c r="F168" s="27" t="s">
        <v>67</v>
      </c>
      <c r="G168" s="28" t="s">
        <v>193</v>
      </c>
      <c r="H168" s="27" t="s">
        <v>1103</v>
      </c>
      <c r="I168" s="31" t="s">
        <v>194</v>
      </c>
      <c r="J168" s="29" t="s">
        <v>226</v>
      </c>
      <c r="K168" s="29" t="s">
        <v>545</v>
      </c>
      <c r="L168" s="29" t="s">
        <v>545</v>
      </c>
      <c r="M168" s="30">
        <v>1434.67</v>
      </c>
      <c r="N168" s="30">
        <v>5022.6400000000003</v>
      </c>
    </row>
    <row r="169" spans="1:14" x14ac:dyDescent="0.25">
      <c r="A169" s="26" t="s">
        <v>41</v>
      </c>
      <c r="B169" s="26" t="s">
        <v>41</v>
      </c>
      <c r="C169" s="73" t="s">
        <v>668</v>
      </c>
      <c r="D169" s="27" t="s">
        <v>10</v>
      </c>
      <c r="E169" s="28">
        <v>2019</v>
      </c>
      <c r="F169" s="27" t="s">
        <v>76</v>
      </c>
      <c r="G169" s="28" t="s">
        <v>328</v>
      </c>
      <c r="H169" s="27" t="s">
        <v>1104</v>
      </c>
      <c r="I169" s="31" t="s">
        <v>179</v>
      </c>
      <c r="J169" s="29" t="s">
        <v>665</v>
      </c>
      <c r="K169" s="29" t="s">
        <v>634</v>
      </c>
      <c r="L169" s="29" t="s">
        <v>634</v>
      </c>
      <c r="M169" s="30">
        <v>1122.2</v>
      </c>
      <c r="N169" s="30">
        <v>3112.55</v>
      </c>
    </row>
    <row r="170" spans="1:14" x14ac:dyDescent="0.25">
      <c r="A170" s="26" t="s">
        <v>41</v>
      </c>
      <c r="B170" s="26" t="s">
        <v>41</v>
      </c>
      <c r="C170" s="73" t="s">
        <v>1105</v>
      </c>
      <c r="D170" s="27" t="s">
        <v>1106</v>
      </c>
      <c r="E170" s="28">
        <v>2022</v>
      </c>
      <c r="F170" s="27" t="s">
        <v>1107</v>
      </c>
      <c r="G170" s="28" t="s">
        <v>1108</v>
      </c>
      <c r="H170" s="27" t="s">
        <v>1109</v>
      </c>
      <c r="I170" s="31" t="s">
        <v>1110</v>
      </c>
      <c r="J170" s="29" t="s">
        <v>875</v>
      </c>
      <c r="K170" s="29" t="s">
        <v>634</v>
      </c>
      <c r="L170" s="29" t="s">
        <v>634</v>
      </c>
      <c r="M170" s="30">
        <v>2244.38</v>
      </c>
      <c r="N170" s="30">
        <v>4552.18</v>
      </c>
    </row>
    <row r="171" spans="1:14" x14ac:dyDescent="0.25">
      <c r="A171" s="26" t="s">
        <v>41</v>
      </c>
      <c r="B171" s="26" t="s">
        <v>41</v>
      </c>
      <c r="C171" s="73" t="s">
        <v>48</v>
      </c>
      <c r="D171" s="27" t="s">
        <v>11</v>
      </c>
      <c r="E171" s="28">
        <v>2018</v>
      </c>
      <c r="F171" s="27" t="s">
        <v>59</v>
      </c>
      <c r="G171" s="28" t="s">
        <v>82</v>
      </c>
      <c r="H171" s="27" t="s">
        <v>1111</v>
      </c>
      <c r="I171" s="31" t="s">
        <v>129</v>
      </c>
      <c r="J171" s="29" t="s">
        <v>788</v>
      </c>
      <c r="K171" s="29" t="s">
        <v>634</v>
      </c>
      <c r="L171" s="29" t="s">
        <v>634</v>
      </c>
      <c r="M171" s="30">
        <v>1460.8</v>
      </c>
      <c r="N171" s="30">
        <v>3007.39</v>
      </c>
    </row>
    <row r="172" spans="1:14" x14ac:dyDescent="0.25">
      <c r="A172" s="26" t="s">
        <v>41</v>
      </c>
      <c r="B172" s="26" t="s">
        <v>41</v>
      </c>
      <c r="C172" s="73" t="s">
        <v>719</v>
      </c>
      <c r="D172" s="27" t="s">
        <v>720</v>
      </c>
      <c r="E172" s="28">
        <v>2022</v>
      </c>
      <c r="F172" s="27" t="s">
        <v>75</v>
      </c>
      <c r="G172" s="28" t="s">
        <v>312</v>
      </c>
      <c r="H172" s="27" t="s">
        <v>1112</v>
      </c>
      <c r="I172" s="31" t="s">
        <v>257</v>
      </c>
      <c r="J172" s="29" t="s">
        <v>743</v>
      </c>
      <c r="K172" s="29" t="s">
        <v>634</v>
      </c>
      <c r="L172" s="29" t="s">
        <v>634</v>
      </c>
      <c r="M172" s="30">
        <v>2248.5</v>
      </c>
      <c r="N172" s="30">
        <v>4541.18</v>
      </c>
    </row>
    <row r="173" spans="1:14" x14ac:dyDescent="0.25">
      <c r="A173" s="26" t="s">
        <v>41</v>
      </c>
      <c r="B173" s="26" t="s">
        <v>41</v>
      </c>
      <c r="C173" s="73" t="s">
        <v>744</v>
      </c>
      <c r="D173" s="27" t="s">
        <v>29</v>
      </c>
      <c r="E173" s="28">
        <v>2021</v>
      </c>
      <c r="F173" s="27" t="s">
        <v>64</v>
      </c>
      <c r="G173" s="28" t="s">
        <v>159</v>
      </c>
      <c r="H173" s="27" t="s">
        <v>1113</v>
      </c>
      <c r="I173" s="31" t="s">
        <v>93</v>
      </c>
      <c r="J173" s="29" t="s">
        <v>745</v>
      </c>
      <c r="K173" s="29" t="s">
        <v>634</v>
      </c>
      <c r="L173" s="29" t="s">
        <v>634</v>
      </c>
      <c r="M173" s="30">
        <v>2315.0500000000002</v>
      </c>
      <c r="N173" s="30">
        <v>5306.7800000000007</v>
      </c>
    </row>
    <row r="174" spans="1:14" x14ac:dyDescent="0.25">
      <c r="A174" s="26" t="s">
        <v>41</v>
      </c>
      <c r="B174" s="26" t="s">
        <v>41</v>
      </c>
      <c r="C174" s="73" t="s">
        <v>719</v>
      </c>
      <c r="D174" s="27" t="s">
        <v>720</v>
      </c>
      <c r="E174" s="28">
        <v>2022</v>
      </c>
      <c r="F174" s="27" t="s">
        <v>75</v>
      </c>
      <c r="G174" s="28" t="s">
        <v>312</v>
      </c>
      <c r="H174" s="27" t="s">
        <v>1114</v>
      </c>
      <c r="I174" s="31" t="s">
        <v>257</v>
      </c>
      <c r="J174" s="29" t="s">
        <v>746</v>
      </c>
      <c r="K174" s="29" t="s">
        <v>634</v>
      </c>
      <c r="L174" s="29" t="s">
        <v>634</v>
      </c>
      <c r="M174" s="30">
        <v>2248.5</v>
      </c>
      <c r="N174" s="30">
        <v>4541.18</v>
      </c>
    </row>
    <row r="175" spans="1:14" x14ac:dyDescent="0.25">
      <c r="A175" s="26" t="s">
        <v>41</v>
      </c>
      <c r="B175" s="26" t="s">
        <v>41</v>
      </c>
      <c r="C175" s="73" t="s">
        <v>49</v>
      </c>
      <c r="D175" s="27" t="s">
        <v>13</v>
      </c>
      <c r="E175" s="28">
        <v>2019</v>
      </c>
      <c r="F175" s="27" t="s">
        <v>65</v>
      </c>
      <c r="G175" s="28" t="s">
        <v>176</v>
      </c>
      <c r="H175" s="27" t="s">
        <v>1115</v>
      </c>
      <c r="I175" s="31" t="s">
        <v>570</v>
      </c>
      <c r="J175" s="29" t="s">
        <v>748</v>
      </c>
      <c r="K175" s="29" t="s">
        <v>634</v>
      </c>
      <c r="L175" s="29" t="s">
        <v>634</v>
      </c>
      <c r="M175" s="30">
        <v>2508.8000000000002</v>
      </c>
      <c r="N175" s="30">
        <v>9499</v>
      </c>
    </row>
    <row r="176" spans="1:14" x14ac:dyDescent="0.25">
      <c r="A176" s="26" t="s">
        <v>41</v>
      </c>
      <c r="B176" s="26" t="s">
        <v>41</v>
      </c>
      <c r="C176" s="73" t="s">
        <v>668</v>
      </c>
      <c r="D176" s="27" t="s">
        <v>10</v>
      </c>
      <c r="E176" s="28">
        <v>2019</v>
      </c>
      <c r="F176" s="27" t="s">
        <v>76</v>
      </c>
      <c r="G176" s="28" t="s">
        <v>328</v>
      </c>
      <c r="H176" s="27" t="s">
        <v>1116</v>
      </c>
      <c r="I176" s="31" t="s">
        <v>179</v>
      </c>
      <c r="J176" s="29" t="s">
        <v>342</v>
      </c>
      <c r="K176" s="29" t="s">
        <v>545</v>
      </c>
      <c r="L176" s="29" t="s">
        <v>545</v>
      </c>
      <c r="M176" s="30">
        <v>1122.2</v>
      </c>
      <c r="N176" s="30">
        <v>3112.55</v>
      </c>
    </row>
    <row r="177" spans="1:14" x14ac:dyDescent="0.25">
      <c r="A177" s="26" t="s">
        <v>41</v>
      </c>
      <c r="B177" s="26" t="s">
        <v>41</v>
      </c>
      <c r="C177" s="73" t="s">
        <v>943</v>
      </c>
      <c r="D177" s="27" t="s">
        <v>944</v>
      </c>
      <c r="E177" s="28">
        <v>2023</v>
      </c>
      <c r="F177" s="27" t="s">
        <v>66</v>
      </c>
      <c r="G177" s="28" t="s">
        <v>186</v>
      </c>
      <c r="H177" s="27" t="s">
        <v>1117</v>
      </c>
      <c r="I177" s="31" t="s">
        <v>95</v>
      </c>
      <c r="J177" s="29" t="s">
        <v>734</v>
      </c>
      <c r="K177" s="29" t="s">
        <v>634</v>
      </c>
      <c r="L177" s="29" t="s">
        <v>634</v>
      </c>
      <c r="M177" s="30">
        <v>2366.17</v>
      </c>
      <c r="N177" s="30">
        <v>2425.1999999999998</v>
      </c>
    </row>
    <row r="178" spans="1:14" x14ac:dyDescent="0.25">
      <c r="A178" s="26" t="s">
        <v>41</v>
      </c>
      <c r="B178" s="26" t="s">
        <v>41</v>
      </c>
      <c r="C178" s="73" t="s">
        <v>656</v>
      </c>
      <c r="D178" s="27" t="s">
        <v>657</v>
      </c>
      <c r="E178" s="28">
        <v>2023</v>
      </c>
      <c r="F178" s="27" t="s">
        <v>61</v>
      </c>
      <c r="G178" s="28" t="s">
        <v>102</v>
      </c>
      <c r="H178" s="27" t="s">
        <v>1118</v>
      </c>
      <c r="I178" s="31" t="s">
        <v>162</v>
      </c>
      <c r="J178" s="29" t="s">
        <v>658</v>
      </c>
      <c r="K178" s="29" t="s">
        <v>634</v>
      </c>
      <c r="L178" s="29" t="s">
        <v>634</v>
      </c>
      <c r="M178" s="30">
        <v>2026.8000000000002</v>
      </c>
      <c r="N178" s="30">
        <v>4395.5892261097952</v>
      </c>
    </row>
    <row r="179" spans="1:14" x14ac:dyDescent="0.25">
      <c r="A179" s="26" t="s">
        <v>41</v>
      </c>
      <c r="B179" s="26" t="s">
        <v>41</v>
      </c>
      <c r="C179" s="73" t="s">
        <v>929</v>
      </c>
      <c r="D179" s="27" t="s">
        <v>930</v>
      </c>
      <c r="E179" s="28">
        <v>2018</v>
      </c>
      <c r="F179" s="27" t="s">
        <v>61</v>
      </c>
      <c r="G179" s="28" t="s">
        <v>102</v>
      </c>
      <c r="H179" s="27" t="s">
        <v>1119</v>
      </c>
      <c r="I179" s="31" t="s">
        <v>179</v>
      </c>
      <c r="J179" s="29" t="s">
        <v>1120</v>
      </c>
      <c r="K179" s="29" t="s">
        <v>547</v>
      </c>
      <c r="L179" s="29" t="s">
        <v>547</v>
      </c>
      <c r="M179" s="30">
        <v>1426.32</v>
      </c>
      <c r="N179" s="30">
        <v>2530.5</v>
      </c>
    </row>
    <row r="180" spans="1:14" x14ac:dyDescent="0.25">
      <c r="A180" s="26" t="s">
        <v>41</v>
      </c>
      <c r="B180" s="26" t="s">
        <v>41</v>
      </c>
      <c r="C180" s="73" t="s">
        <v>922</v>
      </c>
      <c r="D180" s="27" t="s">
        <v>923</v>
      </c>
      <c r="E180" s="28">
        <v>2023</v>
      </c>
      <c r="F180" s="27" t="s">
        <v>61</v>
      </c>
      <c r="G180" s="28" t="s">
        <v>102</v>
      </c>
      <c r="H180" s="27" t="s">
        <v>1121</v>
      </c>
      <c r="I180" s="31" t="s">
        <v>129</v>
      </c>
      <c r="J180" s="29" t="s">
        <v>749</v>
      </c>
      <c r="K180" s="29" t="s">
        <v>634</v>
      </c>
      <c r="L180" s="29" t="s">
        <v>634</v>
      </c>
      <c r="M180" s="30">
        <v>1212</v>
      </c>
      <c r="N180" s="30">
        <v>2178.0100000000002</v>
      </c>
    </row>
    <row r="181" spans="1:14" x14ac:dyDescent="0.25">
      <c r="A181" s="26" t="s">
        <v>41</v>
      </c>
      <c r="B181" s="26" t="s">
        <v>41</v>
      </c>
      <c r="C181" s="73" t="s">
        <v>706</v>
      </c>
      <c r="D181" s="27" t="s">
        <v>568</v>
      </c>
      <c r="E181" s="28">
        <v>2022</v>
      </c>
      <c r="F181" s="27" t="s">
        <v>61</v>
      </c>
      <c r="G181" s="28" t="s">
        <v>102</v>
      </c>
      <c r="H181" s="27" t="s">
        <v>1122</v>
      </c>
      <c r="I181" s="27" t="s">
        <v>86</v>
      </c>
      <c r="J181" s="29" t="s">
        <v>750</v>
      </c>
      <c r="K181" s="29" t="s">
        <v>634</v>
      </c>
      <c r="L181" s="29" t="s">
        <v>634</v>
      </c>
      <c r="M181" s="30">
        <v>2658.79</v>
      </c>
      <c r="N181" s="30">
        <v>5098.95</v>
      </c>
    </row>
    <row r="182" spans="1:14" x14ac:dyDescent="0.25">
      <c r="A182" s="26" t="s">
        <v>41</v>
      </c>
      <c r="B182" s="26" t="s">
        <v>41</v>
      </c>
      <c r="C182" s="73" t="s">
        <v>659</v>
      </c>
      <c r="D182" s="27" t="s">
        <v>4</v>
      </c>
      <c r="E182" s="28">
        <v>2020</v>
      </c>
      <c r="F182" s="27" t="s">
        <v>66</v>
      </c>
      <c r="G182" s="28" t="s">
        <v>186</v>
      </c>
      <c r="H182" s="27" t="s">
        <v>1123</v>
      </c>
      <c r="I182" s="31" t="s">
        <v>179</v>
      </c>
      <c r="J182" s="29" t="s">
        <v>421</v>
      </c>
      <c r="K182" s="29" t="s">
        <v>545</v>
      </c>
      <c r="L182" s="29" t="s">
        <v>545</v>
      </c>
      <c r="M182" s="30">
        <v>1856.3</v>
      </c>
      <c r="N182" s="30">
        <v>4386.187660999999</v>
      </c>
    </row>
    <row r="183" spans="1:14" x14ac:dyDescent="0.25">
      <c r="A183" s="26" t="s">
        <v>41</v>
      </c>
      <c r="B183" s="26" t="s">
        <v>41</v>
      </c>
      <c r="C183" s="73" t="s">
        <v>751</v>
      </c>
      <c r="D183" s="27" t="s">
        <v>27</v>
      </c>
      <c r="E183" s="28">
        <v>2018</v>
      </c>
      <c r="F183" s="27" t="s">
        <v>72</v>
      </c>
      <c r="G183" s="28" t="s">
        <v>275</v>
      </c>
      <c r="H183" s="27" t="s">
        <v>1124</v>
      </c>
      <c r="I183" s="31" t="s">
        <v>276</v>
      </c>
      <c r="J183" s="29" t="s">
        <v>105</v>
      </c>
      <c r="K183" s="29" t="s">
        <v>634</v>
      </c>
      <c r="L183" s="29" t="s">
        <v>634</v>
      </c>
      <c r="M183" s="30">
        <v>1523.3</v>
      </c>
      <c r="N183" s="30">
        <v>3458.29</v>
      </c>
    </row>
    <row r="184" spans="1:14" x14ac:dyDescent="0.25">
      <c r="A184" s="26" t="s">
        <v>41</v>
      </c>
      <c r="B184" s="26" t="s">
        <v>41</v>
      </c>
      <c r="C184" s="73" t="s">
        <v>691</v>
      </c>
      <c r="D184" s="27" t="s">
        <v>21</v>
      </c>
      <c r="E184" s="28">
        <v>2019</v>
      </c>
      <c r="F184" s="27" t="s">
        <v>75</v>
      </c>
      <c r="G184" s="28" t="s">
        <v>312</v>
      </c>
      <c r="H184" s="27" t="s">
        <v>1125</v>
      </c>
      <c r="I184" s="31" t="s">
        <v>313</v>
      </c>
      <c r="J184" s="29" t="s">
        <v>721</v>
      </c>
      <c r="K184" s="29" t="s">
        <v>634</v>
      </c>
      <c r="L184" s="29" t="s">
        <v>634</v>
      </c>
      <c r="M184" s="30">
        <v>1236.43</v>
      </c>
      <c r="N184" s="30">
        <v>3029.39</v>
      </c>
    </row>
    <row r="185" spans="1:14" x14ac:dyDescent="0.25">
      <c r="A185" s="26" t="s">
        <v>41</v>
      </c>
      <c r="B185" s="26" t="s">
        <v>41</v>
      </c>
      <c r="C185" s="73" t="s">
        <v>706</v>
      </c>
      <c r="D185" s="27" t="s">
        <v>568</v>
      </c>
      <c r="E185" s="28">
        <v>2022</v>
      </c>
      <c r="F185" s="27" t="s">
        <v>61</v>
      </c>
      <c r="G185" s="28" t="s">
        <v>102</v>
      </c>
      <c r="H185" s="27" t="s">
        <v>1126</v>
      </c>
      <c r="I185" s="27" t="s">
        <v>103</v>
      </c>
      <c r="J185" s="29" t="s">
        <v>728</v>
      </c>
      <c r="K185" s="29" t="s">
        <v>634</v>
      </c>
      <c r="L185" s="29" t="s">
        <v>634</v>
      </c>
      <c r="M185" s="30">
        <v>2218.2600000000002</v>
      </c>
      <c r="N185" s="30">
        <v>4306.2299999999996</v>
      </c>
    </row>
    <row r="186" spans="1:14" x14ac:dyDescent="0.25">
      <c r="A186" s="26" t="s">
        <v>41</v>
      </c>
      <c r="B186" s="26" t="s">
        <v>41</v>
      </c>
      <c r="C186" s="73" t="s">
        <v>691</v>
      </c>
      <c r="D186" s="27" t="s">
        <v>21</v>
      </c>
      <c r="E186" s="28">
        <v>2019</v>
      </c>
      <c r="F186" s="27" t="s">
        <v>75</v>
      </c>
      <c r="G186" s="28" t="s">
        <v>312</v>
      </c>
      <c r="H186" s="27" t="s">
        <v>1127</v>
      </c>
      <c r="I186" s="31" t="s">
        <v>313</v>
      </c>
      <c r="J186" s="29" t="s">
        <v>752</v>
      </c>
      <c r="K186" s="29" t="s">
        <v>634</v>
      </c>
      <c r="L186" s="29" t="s">
        <v>634</v>
      </c>
      <c r="M186" s="30">
        <v>1236.43</v>
      </c>
      <c r="N186" s="30">
        <v>3029.39</v>
      </c>
    </row>
    <row r="187" spans="1:14" x14ac:dyDescent="0.25">
      <c r="A187" s="26" t="s">
        <v>41</v>
      </c>
      <c r="B187" s="26" t="s">
        <v>41</v>
      </c>
      <c r="C187" s="73" t="s">
        <v>675</v>
      </c>
      <c r="D187" s="27" t="s">
        <v>15</v>
      </c>
      <c r="E187" s="28">
        <v>2018</v>
      </c>
      <c r="F187" s="27" t="s">
        <v>676</v>
      </c>
      <c r="G187" s="28" t="s">
        <v>280</v>
      </c>
      <c r="H187" s="27" t="s">
        <v>1128</v>
      </c>
      <c r="I187" s="31" t="s">
        <v>281</v>
      </c>
      <c r="J187" s="29" t="s">
        <v>753</v>
      </c>
      <c r="K187" s="29" t="s">
        <v>634</v>
      </c>
      <c r="L187" s="29" t="s">
        <v>634</v>
      </c>
      <c r="M187" s="30">
        <v>1360.07</v>
      </c>
      <c r="N187" s="30">
        <v>3166.66</v>
      </c>
    </row>
    <row r="188" spans="1:14" x14ac:dyDescent="0.25">
      <c r="A188" s="26" t="s">
        <v>41</v>
      </c>
      <c r="B188" s="26" t="s">
        <v>41</v>
      </c>
      <c r="C188" s="73" t="s">
        <v>691</v>
      </c>
      <c r="D188" s="27" t="s">
        <v>21</v>
      </c>
      <c r="E188" s="28">
        <v>2019</v>
      </c>
      <c r="F188" s="27" t="s">
        <v>75</v>
      </c>
      <c r="G188" s="28" t="s">
        <v>312</v>
      </c>
      <c r="H188" s="27" t="s">
        <v>1129</v>
      </c>
      <c r="I188" s="31" t="s">
        <v>313</v>
      </c>
      <c r="J188" s="29" t="s">
        <v>653</v>
      </c>
      <c r="K188" s="29" t="s">
        <v>634</v>
      </c>
      <c r="L188" s="29" t="s">
        <v>634</v>
      </c>
      <c r="M188" s="30">
        <v>1236.43</v>
      </c>
      <c r="N188" s="30">
        <v>3029.39</v>
      </c>
    </row>
    <row r="189" spans="1:14" x14ac:dyDescent="0.25">
      <c r="A189" s="26" t="s">
        <v>41</v>
      </c>
      <c r="B189" s="26" t="s">
        <v>41</v>
      </c>
      <c r="C189" s="73" t="s">
        <v>1105</v>
      </c>
      <c r="D189" s="27" t="s">
        <v>1106</v>
      </c>
      <c r="E189" s="28">
        <v>2022</v>
      </c>
      <c r="F189" s="27" t="s">
        <v>1107</v>
      </c>
      <c r="G189" s="28" t="s">
        <v>1108</v>
      </c>
      <c r="H189" s="27" t="s">
        <v>1130</v>
      </c>
      <c r="I189" s="31" t="s">
        <v>1110</v>
      </c>
      <c r="J189" s="29" t="s">
        <v>875</v>
      </c>
      <c r="K189" s="29" t="s">
        <v>634</v>
      </c>
      <c r="L189" s="29" t="s">
        <v>634</v>
      </c>
      <c r="M189" s="30">
        <v>2244.38</v>
      </c>
      <c r="N189" s="30">
        <v>4552.18</v>
      </c>
    </row>
    <row r="190" spans="1:14" x14ac:dyDescent="0.25">
      <c r="A190" s="26" t="s">
        <v>41</v>
      </c>
      <c r="B190" s="26" t="s">
        <v>41</v>
      </c>
      <c r="C190" s="73" t="s">
        <v>51</v>
      </c>
      <c r="D190" s="27" t="s">
        <v>1</v>
      </c>
      <c r="E190" s="28">
        <v>2020</v>
      </c>
      <c r="F190" s="27" t="s">
        <v>67</v>
      </c>
      <c r="G190" s="28" t="s">
        <v>193</v>
      </c>
      <c r="H190" s="27" t="s">
        <v>1131</v>
      </c>
      <c r="I190" s="31" t="s">
        <v>194</v>
      </c>
      <c r="J190" s="29" t="s">
        <v>208</v>
      </c>
      <c r="K190" s="29" t="s">
        <v>545</v>
      </c>
      <c r="L190" s="29" t="s">
        <v>545</v>
      </c>
      <c r="M190" s="30">
        <v>1434.67</v>
      </c>
      <c r="N190" s="30">
        <v>5022.6400000000003</v>
      </c>
    </row>
    <row r="191" spans="1:14" x14ac:dyDescent="0.25">
      <c r="A191" s="26" t="s">
        <v>41</v>
      </c>
      <c r="B191" s="26" t="s">
        <v>41</v>
      </c>
      <c r="C191" s="73" t="s">
        <v>980</v>
      </c>
      <c r="D191" s="27" t="s">
        <v>981</v>
      </c>
      <c r="E191" s="28">
        <v>2022</v>
      </c>
      <c r="F191" s="27" t="s">
        <v>982</v>
      </c>
      <c r="G191" s="28" t="s">
        <v>983</v>
      </c>
      <c r="H191" s="27" t="s">
        <v>1132</v>
      </c>
      <c r="I191" s="31" t="s">
        <v>108</v>
      </c>
      <c r="J191" s="29" t="s">
        <v>695</v>
      </c>
      <c r="K191" s="29" t="s">
        <v>545</v>
      </c>
      <c r="L191" s="29" t="s">
        <v>545</v>
      </c>
      <c r="M191" s="32">
        <v>1424.79</v>
      </c>
      <c r="N191" s="32">
        <v>5038.51</v>
      </c>
    </row>
    <row r="192" spans="1:14" x14ac:dyDescent="0.25">
      <c r="A192" s="26" t="s">
        <v>41</v>
      </c>
      <c r="B192" s="26" t="s">
        <v>41</v>
      </c>
      <c r="C192" s="73" t="s">
        <v>675</v>
      </c>
      <c r="D192" s="27" t="s">
        <v>15</v>
      </c>
      <c r="E192" s="28">
        <v>2018</v>
      </c>
      <c r="F192" s="27" t="s">
        <v>676</v>
      </c>
      <c r="G192" s="28" t="s">
        <v>280</v>
      </c>
      <c r="H192" s="27" t="s">
        <v>1133</v>
      </c>
      <c r="I192" s="31" t="s">
        <v>281</v>
      </c>
      <c r="J192" s="29" t="s">
        <v>736</v>
      </c>
      <c r="K192" s="29" t="s">
        <v>634</v>
      </c>
      <c r="L192" s="29" t="s">
        <v>634</v>
      </c>
      <c r="M192" s="30">
        <v>1360.07</v>
      </c>
      <c r="N192" s="30">
        <v>3166.66</v>
      </c>
    </row>
    <row r="193" spans="1:14" x14ac:dyDescent="0.25">
      <c r="A193" s="26" t="s">
        <v>41</v>
      </c>
      <c r="B193" s="26" t="s">
        <v>41</v>
      </c>
      <c r="C193" s="73" t="s">
        <v>691</v>
      </c>
      <c r="D193" s="27" t="s">
        <v>21</v>
      </c>
      <c r="E193" s="28">
        <v>2019</v>
      </c>
      <c r="F193" s="27" t="s">
        <v>75</v>
      </c>
      <c r="G193" s="28" t="s">
        <v>312</v>
      </c>
      <c r="H193" s="27" t="s">
        <v>1134</v>
      </c>
      <c r="I193" s="31" t="s">
        <v>313</v>
      </c>
      <c r="J193" s="29" t="s">
        <v>757</v>
      </c>
      <c r="K193" s="29" t="s">
        <v>634</v>
      </c>
      <c r="L193" s="29" t="s">
        <v>634</v>
      </c>
      <c r="M193" s="30">
        <v>1236.43</v>
      </c>
      <c r="N193" s="30">
        <v>3029.39</v>
      </c>
    </row>
    <row r="194" spans="1:14" x14ac:dyDescent="0.25">
      <c r="A194" s="26" t="s">
        <v>41</v>
      </c>
      <c r="B194" s="26" t="s">
        <v>41</v>
      </c>
      <c r="C194" s="73" t="s">
        <v>675</v>
      </c>
      <c r="D194" s="27" t="s">
        <v>15</v>
      </c>
      <c r="E194" s="28">
        <v>2018</v>
      </c>
      <c r="F194" s="27" t="s">
        <v>676</v>
      </c>
      <c r="G194" s="28" t="s">
        <v>280</v>
      </c>
      <c r="H194" s="27" t="s">
        <v>1135</v>
      </c>
      <c r="I194" s="31" t="s">
        <v>281</v>
      </c>
      <c r="J194" s="29" t="s">
        <v>685</v>
      </c>
      <c r="K194" s="29" t="s">
        <v>634</v>
      </c>
      <c r="L194" s="29" t="s">
        <v>634</v>
      </c>
      <c r="M194" s="30">
        <v>1360.07</v>
      </c>
      <c r="N194" s="30">
        <v>3166.66</v>
      </c>
    </row>
    <row r="195" spans="1:14" x14ac:dyDescent="0.25">
      <c r="A195" s="26" t="s">
        <v>41</v>
      </c>
      <c r="B195" s="26" t="s">
        <v>41</v>
      </c>
      <c r="C195" s="73" t="s">
        <v>719</v>
      </c>
      <c r="D195" s="27" t="s">
        <v>720</v>
      </c>
      <c r="E195" s="28">
        <v>2022</v>
      </c>
      <c r="F195" s="27" t="s">
        <v>75</v>
      </c>
      <c r="G195" s="28" t="s">
        <v>312</v>
      </c>
      <c r="H195" s="27" t="s">
        <v>1136</v>
      </c>
      <c r="I195" s="31" t="s">
        <v>257</v>
      </c>
      <c r="J195" s="29" t="s">
        <v>747</v>
      </c>
      <c r="K195" s="29" t="s">
        <v>634</v>
      </c>
      <c r="L195" s="29" t="s">
        <v>634</v>
      </c>
      <c r="M195" s="30">
        <v>2248.5</v>
      </c>
      <c r="N195" s="30">
        <v>4541.18</v>
      </c>
    </row>
    <row r="196" spans="1:14" x14ac:dyDescent="0.25">
      <c r="A196" s="26" t="s">
        <v>41</v>
      </c>
      <c r="B196" s="26" t="s">
        <v>41</v>
      </c>
      <c r="C196" s="73" t="s">
        <v>670</v>
      </c>
      <c r="D196" s="27" t="s">
        <v>12</v>
      </c>
      <c r="E196" s="28">
        <v>2021</v>
      </c>
      <c r="F196" s="27" t="s">
        <v>66</v>
      </c>
      <c r="G196" s="28" t="s">
        <v>186</v>
      </c>
      <c r="H196" s="27" t="s">
        <v>1137</v>
      </c>
      <c r="I196" s="31" t="s">
        <v>162</v>
      </c>
      <c r="J196" s="29" t="s">
        <v>671</v>
      </c>
      <c r="K196" s="29" t="s">
        <v>634</v>
      </c>
      <c r="L196" s="29" t="s">
        <v>634</v>
      </c>
      <c r="M196" s="30">
        <v>2199.12</v>
      </c>
      <c r="N196" s="30">
        <v>2415.1999999999998</v>
      </c>
    </row>
    <row r="197" spans="1:14" x14ac:dyDescent="0.25">
      <c r="A197" s="26" t="s">
        <v>41</v>
      </c>
      <c r="B197" s="26" t="s">
        <v>41</v>
      </c>
      <c r="C197" s="73" t="s">
        <v>51</v>
      </c>
      <c r="D197" s="27" t="s">
        <v>1</v>
      </c>
      <c r="E197" s="28">
        <v>2020</v>
      </c>
      <c r="F197" s="27" t="s">
        <v>67</v>
      </c>
      <c r="G197" s="28" t="s">
        <v>193</v>
      </c>
      <c r="H197" s="27" t="s">
        <v>1138</v>
      </c>
      <c r="I197" s="31" t="s">
        <v>194</v>
      </c>
      <c r="J197" s="29" t="s">
        <v>742</v>
      </c>
      <c r="K197" s="29" t="s">
        <v>545</v>
      </c>
      <c r="L197" s="29" t="s">
        <v>545</v>
      </c>
      <c r="M197" s="30">
        <v>1434.67</v>
      </c>
      <c r="N197" s="30">
        <v>5022.6400000000003</v>
      </c>
    </row>
    <row r="198" spans="1:14" x14ac:dyDescent="0.25">
      <c r="A198" s="26" t="s">
        <v>41</v>
      </c>
      <c r="B198" s="26" t="s">
        <v>41</v>
      </c>
      <c r="C198" s="73" t="s">
        <v>668</v>
      </c>
      <c r="D198" s="27" t="s">
        <v>10</v>
      </c>
      <c r="E198" s="28">
        <v>2019</v>
      </c>
      <c r="F198" s="27" t="s">
        <v>76</v>
      </c>
      <c r="G198" s="28" t="s">
        <v>328</v>
      </c>
      <c r="H198" s="27" t="s">
        <v>1139</v>
      </c>
      <c r="I198" s="31" t="s">
        <v>179</v>
      </c>
      <c r="J198" s="29" t="s">
        <v>758</v>
      </c>
      <c r="K198" s="29" t="s">
        <v>545</v>
      </c>
      <c r="L198" s="29" t="s">
        <v>545</v>
      </c>
      <c r="M198" s="30">
        <v>1122.2</v>
      </c>
      <c r="N198" s="30">
        <v>3112.55</v>
      </c>
    </row>
    <row r="199" spans="1:14" x14ac:dyDescent="0.25">
      <c r="A199" s="26" t="s">
        <v>41</v>
      </c>
      <c r="B199" s="26" t="s">
        <v>41</v>
      </c>
      <c r="C199" s="73" t="s">
        <v>656</v>
      </c>
      <c r="D199" s="27" t="s">
        <v>657</v>
      </c>
      <c r="E199" s="28">
        <v>2023</v>
      </c>
      <c r="F199" s="27" t="s">
        <v>61</v>
      </c>
      <c r="G199" s="28" t="s">
        <v>102</v>
      </c>
      <c r="H199" s="27" t="s">
        <v>1140</v>
      </c>
      <c r="I199" s="31" t="s">
        <v>500</v>
      </c>
      <c r="J199" s="29" t="s">
        <v>699</v>
      </c>
      <c r="K199" s="29" t="s">
        <v>634</v>
      </c>
      <c r="L199" s="29" t="s">
        <v>634</v>
      </c>
      <c r="M199" s="30">
        <v>2415.4899999999998</v>
      </c>
      <c r="N199" s="30">
        <v>5088.3282355858064</v>
      </c>
    </row>
    <row r="200" spans="1:14" x14ac:dyDescent="0.25">
      <c r="A200" s="26" t="s">
        <v>41</v>
      </c>
      <c r="B200" s="26" t="s">
        <v>41</v>
      </c>
      <c r="C200" s="73" t="s">
        <v>706</v>
      </c>
      <c r="D200" s="27" t="s">
        <v>568</v>
      </c>
      <c r="E200" s="28">
        <v>2022</v>
      </c>
      <c r="F200" s="27" t="s">
        <v>61</v>
      </c>
      <c r="G200" s="28" t="s">
        <v>102</v>
      </c>
      <c r="H200" s="27" t="s">
        <v>1141</v>
      </c>
      <c r="I200" s="27" t="s">
        <v>86</v>
      </c>
      <c r="J200" s="29" t="s">
        <v>759</v>
      </c>
      <c r="K200" s="29" t="s">
        <v>634</v>
      </c>
      <c r="L200" s="29" t="s">
        <v>634</v>
      </c>
      <c r="M200" s="30">
        <v>2658.79</v>
      </c>
      <c r="N200" s="30">
        <v>5098.95</v>
      </c>
    </row>
    <row r="201" spans="1:14" x14ac:dyDescent="0.25">
      <c r="A201" s="26" t="s">
        <v>41</v>
      </c>
      <c r="B201" s="26" t="s">
        <v>41</v>
      </c>
      <c r="C201" s="73" t="s">
        <v>1013</v>
      </c>
      <c r="D201" s="27" t="s">
        <v>1014</v>
      </c>
      <c r="E201" s="28">
        <v>2023</v>
      </c>
      <c r="F201" s="27" t="s">
        <v>64</v>
      </c>
      <c r="G201" s="28" t="s">
        <v>159</v>
      </c>
      <c r="H201" s="27" t="s">
        <v>1142</v>
      </c>
      <c r="I201" s="31" t="s">
        <v>93</v>
      </c>
      <c r="J201" s="29" t="s">
        <v>163</v>
      </c>
      <c r="K201" s="29" t="s">
        <v>634</v>
      </c>
      <c r="L201" s="29" t="s">
        <v>634</v>
      </c>
      <c r="M201" s="30">
        <v>2315.0500000000002</v>
      </c>
      <c r="N201" s="30">
        <v>5306.7800000000007</v>
      </c>
    </row>
    <row r="202" spans="1:14" x14ac:dyDescent="0.25">
      <c r="A202" s="26" t="s">
        <v>41</v>
      </c>
      <c r="B202" s="26" t="s">
        <v>41</v>
      </c>
      <c r="C202" s="73" t="s">
        <v>761</v>
      </c>
      <c r="D202" s="27" t="s">
        <v>35</v>
      </c>
      <c r="E202" s="28">
        <v>2018</v>
      </c>
      <c r="F202" s="27" t="s">
        <v>59</v>
      </c>
      <c r="G202" s="28" t="s">
        <v>82</v>
      </c>
      <c r="H202" s="27" t="s">
        <v>1143</v>
      </c>
      <c r="I202" s="31" t="s">
        <v>129</v>
      </c>
      <c r="J202" s="29" t="s">
        <v>762</v>
      </c>
      <c r="K202" s="29" t="s">
        <v>634</v>
      </c>
      <c r="L202" s="29" t="s">
        <v>634</v>
      </c>
      <c r="M202" s="30">
        <v>1326.25</v>
      </c>
      <c r="N202" s="30">
        <v>2601.58</v>
      </c>
    </row>
    <row r="203" spans="1:14" x14ac:dyDescent="0.25">
      <c r="A203" s="26" t="s">
        <v>41</v>
      </c>
      <c r="B203" s="26" t="s">
        <v>41</v>
      </c>
      <c r="C203" s="73" t="s">
        <v>659</v>
      </c>
      <c r="D203" s="27" t="s">
        <v>4</v>
      </c>
      <c r="E203" s="28">
        <v>2020</v>
      </c>
      <c r="F203" s="27" t="s">
        <v>66</v>
      </c>
      <c r="G203" s="28" t="s">
        <v>186</v>
      </c>
      <c r="H203" s="27" t="s">
        <v>1144</v>
      </c>
      <c r="I203" s="31" t="s">
        <v>179</v>
      </c>
      <c r="J203" s="29" t="s">
        <v>422</v>
      </c>
      <c r="K203" s="29" t="s">
        <v>545</v>
      </c>
      <c r="L203" s="29" t="s">
        <v>545</v>
      </c>
      <c r="M203" s="30">
        <v>1445.71</v>
      </c>
      <c r="N203" s="30">
        <v>3525.9695380000003</v>
      </c>
    </row>
    <row r="204" spans="1:14" x14ac:dyDescent="0.25">
      <c r="A204" s="26" t="s">
        <v>41</v>
      </c>
      <c r="B204" s="26" t="s">
        <v>41</v>
      </c>
      <c r="C204" s="73" t="s">
        <v>922</v>
      </c>
      <c r="D204" s="27" t="s">
        <v>923</v>
      </c>
      <c r="E204" s="28">
        <v>2023</v>
      </c>
      <c r="F204" s="27" t="s">
        <v>61</v>
      </c>
      <c r="G204" s="28" t="s">
        <v>102</v>
      </c>
      <c r="H204" s="27" t="s">
        <v>1145</v>
      </c>
      <c r="I204" s="31" t="s">
        <v>495</v>
      </c>
      <c r="J204" s="29" t="s">
        <v>763</v>
      </c>
      <c r="K204" s="29" t="s">
        <v>634</v>
      </c>
      <c r="L204" s="29" t="s">
        <v>634</v>
      </c>
      <c r="M204" s="30">
        <v>1212</v>
      </c>
      <c r="N204" s="30">
        <v>4380.49</v>
      </c>
    </row>
    <row r="205" spans="1:14" x14ac:dyDescent="0.25">
      <c r="A205" s="26" t="s">
        <v>41</v>
      </c>
      <c r="B205" s="26" t="s">
        <v>41</v>
      </c>
      <c r="C205" s="73" t="s">
        <v>1146</v>
      </c>
      <c r="D205" s="27" t="s">
        <v>1147</v>
      </c>
      <c r="E205" s="28">
        <v>2022</v>
      </c>
      <c r="F205" s="27" t="s">
        <v>676</v>
      </c>
      <c r="G205" s="28" t="s">
        <v>280</v>
      </c>
      <c r="H205" s="27" t="s">
        <v>1148</v>
      </c>
      <c r="I205" s="31" t="s">
        <v>252</v>
      </c>
      <c r="J205" s="29" t="s">
        <v>695</v>
      </c>
      <c r="K205" s="29" t="s">
        <v>545</v>
      </c>
      <c r="L205" s="29" t="s">
        <v>545</v>
      </c>
      <c r="M205" s="32">
        <v>1424.79</v>
      </c>
      <c r="N205" s="32">
        <v>5038.51</v>
      </c>
    </row>
    <row r="206" spans="1:14" x14ac:dyDescent="0.25">
      <c r="A206" s="26" t="s">
        <v>41</v>
      </c>
      <c r="B206" s="26" t="s">
        <v>41</v>
      </c>
      <c r="C206" s="73" t="s">
        <v>660</v>
      </c>
      <c r="D206" s="27" t="s">
        <v>5</v>
      </c>
      <c r="E206" s="28">
        <v>2020</v>
      </c>
      <c r="F206" s="27" t="s">
        <v>61</v>
      </c>
      <c r="G206" s="28" t="s">
        <v>102</v>
      </c>
      <c r="H206" s="27" t="s">
        <v>1149</v>
      </c>
      <c r="I206" s="31" t="s">
        <v>99</v>
      </c>
      <c r="J206" s="29" t="s">
        <v>661</v>
      </c>
      <c r="K206" s="29" t="s">
        <v>634</v>
      </c>
      <c r="L206" s="29" t="s">
        <v>634</v>
      </c>
      <c r="M206" s="30">
        <v>2026.8000000000002</v>
      </c>
      <c r="N206" s="30">
        <v>4395.5892261097952</v>
      </c>
    </row>
    <row r="207" spans="1:14" x14ac:dyDescent="0.25">
      <c r="A207" s="26" t="s">
        <v>41</v>
      </c>
      <c r="B207" s="26" t="s">
        <v>41</v>
      </c>
      <c r="C207" s="73" t="s">
        <v>49</v>
      </c>
      <c r="D207" s="27" t="s">
        <v>13</v>
      </c>
      <c r="E207" s="28">
        <v>2019</v>
      </c>
      <c r="F207" s="27" t="s">
        <v>65</v>
      </c>
      <c r="G207" s="28" t="s">
        <v>176</v>
      </c>
      <c r="H207" s="27" t="s">
        <v>1150</v>
      </c>
      <c r="I207" s="31" t="s">
        <v>181</v>
      </c>
      <c r="J207" s="29" t="s">
        <v>748</v>
      </c>
      <c r="K207" s="29" t="s">
        <v>545</v>
      </c>
      <c r="L207" s="29" t="s">
        <v>545</v>
      </c>
      <c r="M207" s="30">
        <v>1981.6</v>
      </c>
      <c r="N207" s="30">
        <v>9099</v>
      </c>
    </row>
    <row r="208" spans="1:14" x14ac:dyDescent="0.25">
      <c r="A208" s="26" t="s">
        <v>41</v>
      </c>
      <c r="B208" s="26" t="s">
        <v>41</v>
      </c>
      <c r="C208" s="73" t="s">
        <v>668</v>
      </c>
      <c r="D208" s="27" t="s">
        <v>10</v>
      </c>
      <c r="E208" s="28">
        <v>2019</v>
      </c>
      <c r="F208" s="27" t="s">
        <v>76</v>
      </c>
      <c r="G208" s="28" t="s">
        <v>328</v>
      </c>
      <c r="H208" s="27" t="s">
        <v>1151</v>
      </c>
      <c r="I208" s="31" t="s">
        <v>179</v>
      </c>
      <c r="J208" s="29" t="s">
        <v>622</v>
      </c>
      <c r="K208" s="29" t="s">
        <v>545</v>
      </c>
      <c r="L208" s="29" t="s">
        <v>545</v>
      </c>
      <c r="M208" s="30">
        <v>1122.2</v>
      </c>
      <c r="N208" s="30">
        <v>3112.55</v>
      </c>
    </row>
    <row r="209" spans="1:14" x14ac:dyDescent="0.25">
      <c r="A209" s="26" t="s">
        <v>41</v>
      </c>
      <c r="B209" s="26" t="s">
        <v>41</v>
      </c>
      <c r="C209" s="73" t="s">
        <v>744</v>
      </c>
      <c r="D209" s="27" t="s">
        <v>29</v>
      </c>
      <c r="E209" s="28">
        <v>2021</v>
      </c>
      <c r="F209" s="27" t="s">
        <v>64</v>
      </c>
      <c r="G209" s="28" t="s">
        <v>159</v>
      </c>
      <c r="H209" s="27" t="s">
        <v>1152</v>
      </c>
      <c r="I209" s="31" t="s">
        <v>95</v>
      </c>
      <c r="J209" s="29" t="s">
        <v>745</v>
      </c>
      <c r="K209" s="29" t="s">
        <v>634</v>
      </c>
      <c r="L209" s="29" t="s">
        <v>634</v>
      </c>
      <c r="M209" s="30">
        <v>3272.21</v>
      </c>
      <c r="N209" s="30">
        <v>7729.51</v>
      </c>
    </row>
    <row r="210" spans="1:14" x14ac:dyDescent="0.25">
      <c r="A210" s="26" t="s">
        <v>41</v>
      </c>
      <c r="B210" s="26" t="s">
        <v>41</v>
      </c>
      <c r="C210" s="73" t="s">
        <v>929</v>
      </c>
      <c r="D210" s="27" t="s">
        <v>930</v>
      </c>
      <c r="E210" s="28">
        <v>2018</v>
      </c>
      <c r="F210" s="27" t="s">
        <v>61</v>
      </c>
      <c r="G210" s="28" t="s">
        <v>102</v>
      </c>
      <c r="H210" s="27" t="s">
        <v>1153</v>
      </c>
      <c r="I210" s="31" t="s">
        <v>179</v>
      </c>
      <c r="J210" s="29" t="s">
        <v>218</v>
      </c>
      <c r="K210" s="29" t="s">
        <v>547</v>
      </c>
      <c r="L210" s="29" t="s">
        <v>547</v>
      </c>
      <c r="M210" s="30">
        <v>1426.32</v>
      </c>
      <c r="N210" s="30">
        <v>2530.5</v>
      </c>
    </row>
    <row r="211" spans="1:14" x14ac:dyDescent="0.25">
      <c r="A211" s="26" t="s">
        <v>41</v>
      </c>
      <c r="B211" s="26" t="s">
        <v>41</v>
      </c>
      <c r="C211" s="73" t="s">
        <v>754</v>
      </c>
      <c r="D211" s="27" t="s">
        <v>755</v>
      </c>
      <c r="E211" s="28">
        <v>2022</v>
      </c>
      <c r="F211" s="27" t="s">
        <v>77</v>
      </c>
      <c r="G211" s="28" t="s">
        <v>403</v>
      </c>
      <c r="H211" s="27" t="s">
        <v>1154</v>
      </c>
      <c r="I211" s="27" t="s">
        <v>179</v>
      </c>
      <c r="J211" s="29" t="s">
        <v>873</v>
      </c>
      <c r="K211" s="29" t="s">
        <v>545</v>
      </c>
      <c r="L211" s="29" t="s">
        <v>545</v>
      </c>
      <c r="M211" s="30">
        <v>1328.3</v>
      </c>
      <c r="N211" s="30">
        <v>3165.25</v>
      </c>
    </row>
    <row r="212" spans="1:14" x14ac:dyDescent="0.25">
      <c r="A212" s="26" t="s">
        <v>41</v>
      </c>
      <c r="B212" s="26" t="s">
        <v>41</v>
      </c>
      <c r="C212" s="73" t="s">
        <v>668</v>
      </c>
      <c r="D212" s="27" t="s">
        <v>10</v>
      </c>
      <c r="E212" s="28">
        <v>2019</v>
      </c>
      <c r="F212" s="27" t="s">
        <v>76</v>
      </c>
      <c r="G212" s="28" t="s">
        <v>328</v>
      </c>
      <c r="H212" s="27" t="s">
        <v>1155</v>
      </c>
      <c r="I212" s="31" t="s">
        <v>179</v>
      </c>
      <c r="J212" s="29" t="s">
        <v>359</v>
      </c>
      <c r="K212" s="29" t="s">
        <v>545</v>
      </c>
      <c r="L212" s="29" t="s">
        <v>545</v>
      </c>
      <c r="M212" s="30">
        <v>1122.2</v>
      </c>
      <c r="N212" s="30">
        <v>3112.55</v>
      </c>
    </row>
    <row r="213" spans="1:14" x14ac:dyDescent="0.25">
      <c r="A213" s="26" t="s">
        <v>41</v>
      </c>
      <c r="B213" s="26" t="s">
        <v>41</v>
      </c>
      <c r="C213" s="73" t="s">
        <v>666</v>
      </c>
      <c r="D213" s="27" t="s">
        <v>9</v>
      </c>
      <c r="E213" s="28">
        <v>2020</v>
      </c>
      <c r="F213" s="27" t="s">
        <v>77</v>
      </c>
      <c r="G213" s="28" t="s">
        <v>403</v>
      </c>
      <c r="H213" s="27" t="s">
        <v>1156</v>
      </c>
      <c r="I213" s="27" t="s">
        <v>86</v>
      </c>
      <c r="J213" s="29" t="s">
        <v>764</v>
      </c>
      <c r="K213" s="29" t="s">
        <v>634</v>
      </c>
      <c r="L213" s="29" t="s">
        <v>634</v>
      </c>
      <c r="M213" s="30">
        <v>2477.4</v>
      </c>
      <c r="N213" s="30">
        <v>5476.86</v>
      </c>
    </row>
    <row r="214" spans="1:14" x14ac:dyDescent="0.25">
      <c r="A214" s="26" t="s">
        <v>41</v>
      </c>
      <c r="B214" s="26" t="s">
        <v>41</v>
      </c>
      <c r="C214" s="73" t="s">
        <v>55</v>
      </c>
      <c r="D214" s="27" t="s">
        <v>6</v>
      </c>
      <c r="E214" s="28">
        <v>2018</v>
      </c>
      <c r="F214" s="27" t="s">
        <v>71</v>
      </c>
      <c r="G214" s="28" t="s">
        <v>264</v>
      </c>
      <c r="H214" s="27" t="s">
        <v>1157</v>
      </c>
      <c r="I214" s="31" t="s">
        <v>99</v>
      </c>
      <c r="J214" s="29" t="s">
        <v>678</v>
      </c>
      <c r="K214" s="29" t="s">
        <v>634</v>
      </c>
      <c r="L214" s="29" t="s">
        <v>634</v>
      </c>
      <c r="M214" s="30">
        <v>1727</v>
      </c>
      <c r="N214" s="30">
        <v>3452.47</v>
      </c>
    </row>
    <row r="215" spans="1:14" x14ac:dyDescent="0.25">
      <c r="A215" s="26" t="s">
        <v>41</v>
      </c>
      <c r="B215" s="26" t="s">
        <v>41</v>
      </c>
      <c r="C215" s="73" t="s">
        <v>668</v>
      </c>
      <c r="D215" s="27" t="s">
        <v>10</v>
      </c>
      <c r="E215" s="28">
        <v>2019</v>
      </c>
      <c r="F215" s="27" t="s">
        <v>76</v>
      </c>
      <c r="G215" s="28" t="s">
        <v>328</v>
      </c>
      <c r="H215" s="27" t="s">
        <v>1158</v>
      </c>
      <c r="I215" s="31" t="s">
        <v>179</v>
      </c>
      <c r="J215" s="29" t="s">
        <v>631</v>
      </c>
      <c r="K215" s="29" t="s">
        <v>545</v>
      </c>
      <c r="L215" s="29" t="s">
        <v>545</v>
      </c>
      <c r="M215" s="30">
        <v>1122.2</v>
      </c>
      <c r="N215" s="30">
        <v>3112.55</v>
      </c>
    </row>
    <row r="216" spans="1:14" x14ac:dyDescent="0.25">
      <c r="A216" s="26" t="s">
        <v>41</v>
      </c>
      <c r="B216" s="26" t="s">
        <v>41</v>
      </c>
      <c r="C216" s="73" t="s">
        <v>668</v>
      </c>
      <c r="D216" s="27" t="s">
        <v>10</v>
      </c>
      <c r="E216" s="28">
        <v>2019</v>
      </c>
      <c r="F216" s="27" t="s">
        <v>76</v>
      </c>
      <c r="G216" s="28" t="s">
        <v>328</v>
      </c>
      <c r="H216" s="27" t="s">
        <v>1159</v>
      </c>
      <c r="I216" s="31" t="s">
        <v>179</v>
      </c>
      <c r="J216" s="29" t="s">
        <v>765</v>
      </c>
      <c r="K216" s="29" t="s">
        <v>545</v>
      </c>
      <c r="L216" s="29" t="s">
        <v>545</v>
      </c>
      <c r="M216" s="30">
        <v>1122.2</v>
      </c>
      <c r="N216" s="30">
        <v>3112.55</v>
      </c>
    </row>
    <row r="217" spans="1:14" x14ac:dyDescent="0.25">
      <c r="A217" s="26" t="s">
        <v>41</v>
      </c>
      <c r="B217" s="26" t="s">
        <v>41</v>
      </c>
      <c r="C217" s="73" t="s">
        <v>666</v>
      </c>
      <c r="D217" s="27" t="s">
        <v>9</v>
      </c>
      <c r="E217" s="28">
        <v>2020</v>
      </c>
      <c r="F217" s="27" t="s">
        <v>77</v>
      </c>
      <c r="G217" s="28" t="s">
        <v>403</v>
      </c>
      <c r="H217" s="27" t="s">
        <v>1160</v>
      </c>
      <c r="I217" s="27" t="s">
        <v>91</v>
      </c>
      <c r="J217" s="29" t="s">
        <v>667</v>
      </c>
      <c r="K217" s="29" t="s">
        <v>545</v>
      </c>
      <c r="L217" s="29" t="s">
        <v>545</v>
      </c>
      <c r="M217" s="30">
        <v>1302</v>
      </c>
      <c r="N217" s="30">
        <v>3510.95</v>
      </c>
    </row>
    <row r="218" spans="1:14" x14ac:dyDescent="0.25">
      <c r="A218" s="26" t="s">
        <v>41</v>
      </c>
      <c r="B218" s="26" t="s">
        <v>41</v>
      </c>
      <c r="C218" s="73" t="s">
        <v>668</v>
      </c>
      <c r="D218" s="27" t="s">
        <v>10</v>
      </c>
      <c r="E218" s="28">
        <v>2019</v>
      </c>
      <c r="F218" s="27" t="s">
        <v>76</v>
      </c>
      <c r="G218" s="28" t="s">
        <v>328</v>
      </c>
      <c r="H218" s="27" t="s">
        <v>1161</v>
      </c>
      <c r="I218" s="31" t="s">
        <v>179</v>
      </c>
      <c r="J218" s="29" t="s">
        <v>652</v>
      </c>
      <c r="K218" s="29" t="s">
        <v>548</v>
      </c>
      <c r="L218" s="29" t="s">
        <v>548</v>
      </c>
      <c r="M218" s="30">
        <v>1122.2</v>
      </c>
      <c r="N218" s="30">
        <v>3112.55</v>
      </c>
    </row>
    <row r="219" spans="1:14" x14ac:dyDescent="0.25">
      <c r="A219" s="26" t="s">
        <v>41</v>
      </c>
      <c r="B219" s="26" t="s">
        <v>41</v>
      </c>
      <c r="C219" s="73" t="s">
        <v>929</v>
      </c>
      <c r="D219" s="27" t="s">
        <v>930</v>
      </c>
      <c r="E219" s="28">
        <v>2018</v>
      </c>
      <c r="F219" s="27" t="s">
        <v>61</v>
      </c>
      <c r="G219" s="28" t="s">
        <v>102</v>
      </c>
      <c r="H219" s="27" t="s">
        <v>1162</v>
      </c>
      <c r="I219" s="31" t="s">
        <v>179</v>
      </c>
      <c r="J219" s="29" t="s">
        <v>1163</v>
      </c>
      <c r="K219" s="29" t="s">
        <v>547</v>
      </c>
      <c r="L219" s="29" t="s">
        <v>547</v>
      </c>
      <c r="M219" s="30">
        <v>1426.32</v>
      </c>
      <c r="N219" s="30">
        <v>2530.5</v>
      </c>
    </row>
    <row r="220" spans="1:14" x14ac:dyDescent="0.25">
      <c r="A220" s="26" t="s">
        <v>41</v>
      </c>
      <c r="B220" s="26" t="s">
        <v>41</v>
      </c>
      <c r="C220" s="73" t="s">
        <v>51</v>
      </c>
      <c r="D220" s="27" t="s">
        <v>1</v>
      </c>
      <c r="E220" s="28">
        <v>2020</v>
      </c>
      <c r="F220" s="27" t="s">
        <v>67</v>
      </c>
      <c r="G220" s="28" t="s">
        <v>193</v>
      </c>
      <c r="H220" s="27" t="s">
        <v>1164</v>
      </c>
      <c r="I220" s="31" t="s">
        <v>194</v>
      </c>
      <c r="J220" s="29" t="s">
        <v>197</v>
      </c>
      <c r="K220" s="29" t="s">
        <v>545</v>
      </c>
      <c r="L220" s="29" t="s">
        <v>545</v>
      </c>
      <c r="M220" s="30">
        <v>1434.67</v>
      </c>
      <c r="N220" s="30">
        <v>5022.6400000000003</v>
      </c>
    </row>
    <row r="221" spans="1:14" x14ac:dyDescent="0.25">
      <c r="A221" s="26" t="s">
        <v>41</v>
      </c>
      <c r="B221" s="26" t="s">
        <v>41</v>
      </c>
      <c r="C221" s="73" t="s">
        <v>744</v>
      </c>
      <c r="D221" s="27" t="s">
        <v>29</v>
      </c>
      <c r="E221" s="28">
        <v>2021</v>
      </c>
      <c r="F221" s="27" t="s">
        <v>64</v>
      </c>
      <c r="G221" s="28" t="s">
        <v>159</v>
      </c>
      <c r="H221" s="27" t="s">
        <v>1165</v>
      </c>
      <c r="I221" s="31" t="s">
        <v>93</v>
      </c>
      <c r="J221" s="29" t="s">
        <v>681</v>
      </c>
      <c r="K221" s="29" t="s">
        <v>634</v>
      </c>
      <c r="L221" s="29" t="s">
        <v>634</v>
      </c>
      <c r="M221" s="30">
        <v>2315.0500000000002</v>
      </c>
      <c r="N221" s="30">
        <v>5306.7800000000007</v>
      </c>
    </row>
    <row r="222" spans="1:14" x14ac:dyDescent="0.25">
      <c r="A222" s="26" t="s">
        <v>41</v>
      </c>
      <c r="B222" s="26" t="s">
        <v>41</v>
      </c>
      <c r="C222" s="73" t="s">
        <v>55</v>
      </c>
      <c r="D222" s="27" t="s">
        <v>6</v>
      </c>
      <c r="E222" s="28">
        <v>2018</v>
      </c>
      <c r="F222" s="27" t="s">
        <v>71</v>
      </c>
      <c r="G222" s="28" t="s">
        <v>264</v>
      </c>
      <c r="H222" s="27" t="s">
        <v>1166</v>
      </c>
      <c r="I222" s="31" t="s">
        <v>99</v>
      </c>
      <c r="J222" s="29" t="s">
        <v>678</v>
      </c>
      <c r="K222" s="29" t="s">
        <v>634</v>
      </c>
      <c r="L222" s="29" t="s">
        <v>634</v>
      </c>
      <c r="M222" s="30">
        <v>1727</v>
      </c>
      <c r="N222" s="30">
        <v>3452.47</v>
      </c>
    </row>
    <row r="223" spans="1:14" x14ac:dyDescent="0.25">
      <c r="A223" s="26" t="s">
        <v>41</v>
      </c>
      <c r="B223" s="26" t="s">
        <v>41</v>
      </c>
      <c r="C223" s="73" t="s">
        <v>51</v>
      </c>
      <c r="D223" s="27" t="s">
        <v>1</v>
      </c>
      <c r="E223" s="28">
        <v>2020</v>
      </c>
      <c r="F223" s="27" t="s">
        <v>67</v>
      </c>
      <c r="G223" s="28" t="s">
        <v>193</v>
      </c>
      <c r="H223" s="27" t="s">
        <v>1167</v>
      </c>
      <c r="I223" s="31" t="s">
        <v>194</v>
      </c>
      <c r="J223" s="29" t="s">
        <v>199</v>
      </c>
      <c r="K223" s="29" t="s">
        <v>545</v>
      </c>
      <c r="L223" s="29" t="s">
        <v>545</v>
      </c>
      <c r="M223" s="30">
        <v>1434.67</v>
      </c>
      <c r="N223" s="30">
        <v>5022.6400000000003</v>
      </c>
    </row>
    <row r="224" spans="1:14" x14ac:dyDescent="0.25">
      <c r="A224" s="26" t="s">
        <v>41</v>
      </c>
      <c r="B224" s="26" t="s">
        <v>41</v>
      </c>
      <c r="C224" s="73" t="s">
        <v>706</v>
      </c>
      <c r="D224" s="27" t="s">
        <v>568</v>
      </c>
      <c r="E224" s="28">
        <v>2022</v>
      </c>
      <c r="F224" s="27" t="s">
        <v>61</v>
      </c>
      <c r="G224" s="28" t="s">
        <v>102</v>
      </c>
      <c r="H224" s="27" t="s">
        <v>1168</v>
      </c>
      <c r="I224" s="27" t="s">
        <v>86</v>
      </c>
      <c r="J224" s="29" t="s">
        <v>767</v>
      </c>
      <c r="K224" s="29" t="s">
        <v>634</v>
      </c>
      <c r="L224" s="29" t="s">
        <v>634</v>
      </c>
      <c r="M224" s="30">
        <v>2658.79</v>
      </c>
      <c r="N224" s="30">
        <v>5098.95</v>
      </c>
    </row>
    <row r="225" spans="1:14" x14ac:dyDescent="0.25">
      <c r="A225" s="26" t="s">
        <v>41</v>
      </c>
      <c r="B225" s="26" t="s">
        <v>41</v>
      </c>
      <c r="C225" s="73" t="s">
        <v>51</v>
      </c>
      <c r="D225" s="27" t="s">
        <v>1</v>
      </c>
      <c r="E225" s="28">
        <v>2020</v>
      </c>
      <c r="F225" s="27" t="s">
        <v>67</v>
      </c>
      <c r="G225" s="28" t="s">
        <v>193</v>
      </c>
      <c r="H225" s="27" t="s">
        <v>1169</v>
      </c>
      <c r="I225" s="31" t="s">
        <v>194</v>
      </c>
      <c r="J225" s="29" t="s">
        <v>768</v>
      </c>
      <c r="K225" s="29" t="s">
        <v>545</v>
      </c>
      <c r="L225" s="29" t="s">
        <v>545</v>
      </c>
      <c r="M225" s="30">
        <v>1434.67</v>
      </c>
      <c r="N225" s="30">
        <v>5022.6400000000003</v>
      </c>
    </row>
    <row r="226" spans="1:14" x14ac:dyDescent="0.25">
      <c r="A226" s="26" t="s">
        <v>41</v>
      </c>
      <c r="B226" s="26" t="s">
        <v>41</v>
      </c>
      <c r="C226" s="73" t="s">
        <v>668</v>
      </c>
      <c r="D226" s="27" t="s">
        <v>10</v>
      </c>
      <c r="E226" s="28">
        <v>2019</v>
      </c>
      <c r="F226" s="27" t="s">
        <v>76</v>
      </c>
      <c r="G226" s="28" t="s">
        <v>328</v>
      </c>
      <c r="H226" s="27" t="s">
        <v>1170</v>
      </c>
      <c r="I226" s="31" t="s">
        <v>179</v>
      </c>
      <c r="J226" s="29" t="s">
        <v>344</v>
      </c>
      <c r="K226" s="29" t="s">
        <v>545</v>
      </c>
      <c r="L226" s="29" t="s">
        <v>545</v>
      </c>
      <c r="M226" s="30">
        <v>1122.2</v>
      </c>
      <c r="N226" s="30">
        <v>3112.55</v>
      </c>
    </row>
    <row r="227" spans="1:14" x14ac:dyDescent="0.25">
      <c r="A227" s="26" t="s">
        <v>41</v>
      </c>
      <c r="B227" s="26" t="s">
        <v>41</v>
      </c>
      <c r="C227" s="73" t="s">
        <v>48</v>
      </c>
      <c r="D227" s="27" t="s">
        <v>11</v>
      </c>
      <c r="E227" s="28">
        <v>2018</v>
      </c>
      <c r="F227" s="27" t="s">
        <v>59</v>
      </c>
      <c r="G227" s="28" t="s">
        <v>82</v>
      </c>
      <c r="H227" s="27" t="s">
        <v>1171</v>
      </c>
      <c r="I227" s="31" t="s">
        <v>99</v>
      </c>
      <c r="J227" s="29" t="s">
        <v>711</v>
      </c>
      <c r="K227" s="29" t="s">
        <v>634</v>
      </c>
      <c r="L227" s="29" t="s">
        <v>634</v>
      </c>
      <c r="M227" s="30">
        <v>2260.5700000000002</v>
      </c>
      <c r="N227" s="30">
        <v>4121.09</v>
      </c>
    </row>
    <row r="228" spans="1:14" x14ac:dyDescent="0.25">
      <c r="A228" s="26" t="s">
        <v>41</v>
      </c>
      <c r="B228" s="26" t="s">
        <v>41</v>
      </c>
      <c r="C228" s="73" t="s">
        <v>654</v>
      </c>
      <c r="D228" s="27" t="s">
        <v>2</v>
      </c>
      <c r="E228" s="28">
        <v>2018</v>
      </c>
      <c r="F228" s="27" t="s">
        <v>64</v>
      </c>
      <c r="G228" s="28" t="s">
        <v>159</v>
      </c>
      <c r="H228" s="27" t="s">
        <v>1172</v>
      </c>
      <c r="I228" s="31" t="s">
        <v>298</v>
      </c>
      <c r="J228" s="29" t="s">
        <v>708</v>
      </c>
      <c r="K228" s="29" t="s">
        <v>634</v>
      </c>
      <c r="L228" s="29" t="s">
        <v>634</v>
      </c>
      <c r="M228" s="30">
        <v>4040.16</v>
      </c>
      <c r="N228" s="30">
        <v>9784.3499999999985</v>
      </c>
    </row>
    <row r="229" spans="1:14" x14ac:dyDescent="0.25">
      <c r="A229" s="26" t="s">
        <v>41</v>
      </c>
      <c r="B229" s="26" t="s">
        <v>41</v>
      </c>
      <c r="C229" s="73" t="s">
        <v>675</v>
      </c>
      <c r="D229" s="27" t="s">
        <v>15</v>
      </c>
      <c r="E229" s="28">
        <v>2018</v>
      </c>
      <c r="F229" s="27" t="s">
        <v>676</v>
      </c>
      <c r="G229" s="28" t="s">
        <v>280</v>
      </c>
      <c r="H229" s="27" t="s">
        <v>1173</v>
      </c>
      <c r="I229" s="31" t="s">
        <v>281</v>
      </c>
      <c r="J229" s="29" t="s">
        <v>718</v>
      </c>
      <c r="K229" s="29" t="s">
        <v>634</v>
      </c>
      <c r="L229" s="29" t="s">
        <v>634</v>
      </c>
      <c r="M229" s="30">
        <v>1360.07</v>
      </c>
      <c r="N229" s="30">
        <v>3166.66</v>
      </c>
    </row>
    <row r="230" spans="1:14" x14ac:dyDescent="0.25">
      <c r="A230" s="26" t="s">
        <v>41</v>
      </c>
      <c r="B230" s="26" t="s">
        <v>41</v>
      </c>
      <c r="C230" s="73" t="s">
        <v>48</v>
      </c>
      <c r="D230" s="27" t="s">
        <v>11</v>
      </c>
      <c r="E230" s="28">
        <v>2018</v>
      </c>
      <c r="F230" s="27" t="s">
        <v>59</v>
      </c>
      <c r="G230" s="28" t="s">
        <v>82</v>
      </c>
      <c r="H230" s="27" t="s">
        <v>1174</v>
      </c>
      <c r="I230" s="31" t="s">
        <v>131</v>
      </c>
      <c r="J230" s="29" t="s">
        <v>788</v>
      </c>
      <c r="K230" s="29" t="s">
        <v>634</v>
      </c>
      <c r="L230" s="29" t="s">
        <v>634</v>
      </c>
      <c r="M230" s="30">
        <v>2522.52</v>
      </c>
      <c r="N230" s="30">
        <v>4511.1400000000003</v>
      </c>
    </row>
    <row r="231" spans="1:14" x14ac:dyDescent="0.25">
      <c r="A231" s="26" t="s">
        <v>41</v>
      </c>
      <c r="B231" s="26" t="s">
        <v>41</v>
      </c>
      <c r="C231" s="73" t="s">
        <v>751</v>
      </c>
      <c r="D231" s="27" t="s">
        <v>27</v>
      </c>
      <c r="E231" s="28">
        <v>2018</v>
      </c>
      <c r="F231" s="27" t="s">
        <v>72</v>
      </c>
      <c r="G231" s="28" t="s">
        <v>275</v>
      </c>
      <c r="H231" s="27" t="s">
        <v>1175</v>
      </c>
      <c r="I231" s="31" t="s">
        <v>277</v>
      </c>
      <c r="J231" s="29" t="s">
        <v>114</v>
      </c>
      <c r="K231" s="29" t="s">
        <v>634</v>
      </c>
      <c r="L231" s="29" t="s">
        <v>634</v>
      </c>
      <c r="M231" s="30">
        <v>1523.3</v>
      </c>
      <c r="N231" s="30">
        <v>3458.29</v>
      </c>
    </row>
    <row r="232" spans="1:14" x14ac:dyDescent="0.25">
      <c r="A232" s="26" t="s">
        <v>41</v>
      </c>
      <c r="B232" s="26" t="s">
        <v>41</v>
      </c>
      <c r="C232" s="73" t="s">
        <v>675</v>
      </c>
      <c r="D232" s="27" t="s">
        <v>15</v>
      </c>
      <c r="E232" s="28">
        <v>2018</v>
      </c>
      <c r="F232" s="27" t="s">
        <v>676</v>
      </c>
      <c r="G232" s="28" t="s">
        <v>280</v>
      </c>
      <c r="H232" s="27" t="s">
        <v>1176</v>
      </c>
      <c r="I232" s="31" t="s">
        <v>281</v>
      </c>
      <c r="J232" s="29" t="s">
        <v>770</v>
      </c>
      <c r="K232" s="29" t="s">
        <v>634</v>
      </c>
      <c r="L232" s="29" t="s">
        <v>634</v>
      </c>
      <c r="M232" s="30">
        <v>1360.07</v>
      </c>
      <c r="N232" s="30">
        <v>3166.66</v>
      </c>
    </row>
    <row r="233" spans="1:14" x14ac:dyDescent="0.25">
      <c r="A233" s="26" t="s">
        <v>41</v>
      </c>
      <c r="B233" s="26" t="s">
        <v>41</v>
      </c>
      <c r="C233" s="73" t="s">
        <v>675</v>
      </c>
      <c r="D233" s="27" t="s">
        <v>15</v>
      </c>
      <c r="E233" s="28">
        <v>2018</v>
      </c>
      <c r="F233" s="27" t="s">
        <v>676</v>
      </c>
      <c r="G233" s="28" t="s">
        <v>280</v>
      </c>
      <c r="H233" s="27" t="s">
        <v>1177</v>
      </c>
      <c r="I233" s="31" t="s">
        <v>283</v>
      </c>
      <c r="J233" s="29" t="s">
        <v>685</v>
      </c>
      <c r="K233" s="29" t="s">
        <v>634</v>
      </c>
      <c r="L233" s="29" t="s">
        <v>634</v>
      </c>
      <c r="M233" s="30">
        <v>1360.07</v>
      </c>
      <c r="N233" s="30">
        <v>3166.66</v>
      </c>
    </row>
    <row r="234" spans="1:14" x14ac:dyDescent="0.25">
      <c r="A234" s="26" t="s">
        <v>41</v>
      </c>
      <c r="B234" s="26" t="s">
        <v>41</v>
      </c>
      <c r="C234" s="73" t="s">
        <v>691</v>
      </c>
      <c r="D234" s="27" t="s">
        <v>21</v>
      </c>
      <c r="E234" s="28">
        <v>2019</v>
      </c>
      <c r="F234" s="27" t="s">
        <v>75</v>
      </c>
      <c r="G234" s="28" t="s">
        <v>312</v>
      </c>
      <c r="H234" s="27" t="s">
        <v>1178</v>
      </c>
      <c r="I234" s="31" t="s">
        <v>313</v>
      </c>
      <c r="J234" s="29" t="s">
        <v>692</v>
      </c>
      <c r="K234" s="29" t="s">
        <v>634</v>
      </c>
      <c r="L234" s="29" t="s">
        <v>634</v>
      </c>
      <c r="M234" s="30">
        <v>1236.43</v>
      </c>
      <c r="N234" s="30">
        <v>3029.39</v>
      </c>
    </row>
    <row r="235" spans="1:14" x14ac:dyDescent="0.25">
      <c r="A235" s="26" t="s">
        <v>41</v>
      </c>
      <c r="B235" s="26" t="s">
        <v>41</v>
      </c>
      <c r="C235" s="73" t="s">
        <v>706</v>
      </c>
      <c r="D235" s="27" t="s">
        <v>568</v>
      </c>
      <c r="E235" s="28">
        <v>2022</v>
      </c>
      <c r="F235" s="27" t="s">
        <v>61</v>
      </c>
      <c r="G235" s="28" t="s">
        <v>102</v>
      </c>
      <c r="H235" s="27" t="s">
        <v>1179</v>
      </c>
      <c r="I235" s="27" t="s">
        <v>103</v>
      </c>
      <c r="J235" s="29" t="s">
        <v>105</v>
      </c>
      <c r="K235" s="29" t="s">
        <v>634</v>
      </c>
      <c r="L235" s="29" t="s">
        <v>634</v>
      </c>
      <c r="M235" s="30">
        <v>2218.2600000000002</v>
      </c>
      <c r="N235" s="30">
        <v>4306.2299999999996</v>
      </c>
    </row>
    <row r="236" spans="1:14" x14ac:dyDescent="0.25">
      <c r="A236" s="26" t="s">
        <v>41</v>
      </c>
      <c r="B236" s="26" t="s">
        <v>41</v>
      </c>
      <c r="C236" s="73" t="s">
        <v>706</v>
      </c>
      <c r="D236" s="27" t="s">
        <v>568</v>
      </c>
      <c r="E236" s="28">
        <v>2022</v>
      </c>
      <c r="F236" s="27" t="s">
        <v>61</v>
      </c>
      <c r="G236" s="28" t="s">
        <v>102</v>
      </c>
      <c r="H236" s="27" t="s">
        <v>1180</v>
      </c>
      <c r="I236" s="27" t="s">
        <v>103</v>
      </c>
      <c r="J236" s="29" t="s">
        <v>105</v>
      </c>
      <c r="K236" s="29" t="s">
        <v>634</v>
      </c>
      <c r="L236" s="29" t="s">
        <v>634</v>
      </c>
      <c r="M236" s="30">
        <v>2218.2600000000002</v>
      </c>
      <c r="N236" s="30">
        <v>4306.2299999999996</v>
      </c>
    </row>
    <row r="237" spans="1:14" x14ac:dyDescent="0.25">
      <c r="A237" s="26" t="s">
        <v>41</v>
      </c>
      <c r="B237" s="26" t="s">
        <v>41</v>
      </c>
      <c r="C237" s="73" t="s">
        <v>719</v>
      </c>
      <c r="D237" s="27" t="s">
        <v>720</v>
      </c>
      <c r="E237" s="28">
        <v>2022</v>
      </c>
      <c r="F237" s="27" t="s">
        <v>75</v>
      </c>
      <c r="G237" s="28" t="s">
        <v>312</v>
      </c>
      <c r="H237" s="27" t="s">
        <v>1181</v>
      </c>
      <c r="I237" s="31" t="s">
        <v>257</v>
      </c>
      <c r="J237" s="29" t="s">
        <v>771</v>
      </c>
      <c r="K237" s="29" t="s">
        <v>634</v>
      </c>
      <c r="L237" s="29" t="s">
        <v>634</v>
      </c>
      <c r="M237" s="30">
        <v>2248.5</v>
      </c>
      <c r="N237" s="30">
        <v>4541.18</v>
      </c>
    </row>
    <row r="238" spans="1:14" x14ac:dyDescent="0.25">
      <c r="A238" s="26" t="s">
        <v>41</v>
      </c>
      <c r="B238" s="26" t="s">
        <v>41</v>
      </c>
      <c r="C238" s="73" t="s">
        <v>706</v>
      </c>
      <c r="D238" s="27" t="s">
        <v>568</v>
      </c>
      <c r="E238" s="28">
        <v>2022</v>
      </c>
      <c r="F238" s="27" t="s">
        <v>61</v>
      </c>
      <c r="G238" s="28" t="s">
        <v>102</v>
      </c>
      <c r="H238" s="27" t="s">
        <v>1182</v>
      </c>
      <c r="I238" s="27" t="s">
        <v>103</v>
      </c>
      <c r="J238" s="29" t="s">
        <v>774</v>
      </c>
      <c r="K238" s="29" t="s">
        <v>634</v>
      </c>
      <c r="L238" s="29" t="s">
        <v>634</v>
      </c>
      <c r="M238" s="30">
        <v>2218.2600000000002</v>
      </c>
      <c r="N238" s="30">
        <v>4306.2299999999996</v>
      </c>
    </row>
    <row r="239" spans="1:14" x14ac:dyDescent="0.25">
      <c r="A239" s="26" t="s">
        <v>41</v>
      </c>
      <c r="B239" s="26" t="s">
        <v>41</v>
      </c>
      <c r="C239" s="73" t="s">
        <v>1013</v>
      </c>
      <c r="D239" s="27" t="s">
        <v>1014</v>
      </c>
      <c r="E239" s="28">
        <v>2023</v>
      </c>
      <c r="F239" s="27" t="s">
        <v>64</v>
      </c>
      <c r="G239" s="28" t="s">
        <v>159</v>
      </c>
      <c r="H239" s="27" t="s">
        <v>1183</v>
      </c>
      <c r="I239" s="31" t="s">
        <v>93</v>
      </c>
      <c r="J239" s="29" t="s">
        <v>161</v>
      </c>
      <c r="K239" s="29" t="s">
        <v>634</v>
      </c>
      <c r="L239" s="29" t="s">
        <v>634</v>
      </c>
      <c r="M239" s="30">
        <v>2315.0500000000002</v>
      </c>
      <c r="N239" s="30">
        <v>5306.7800000000007</v>
      </c>
    </row>
    <row r="240" spans="1:14" x14ac:dyDescent="0.25">
      <c r="A240" s="26" t="s">
        <v>41</v>
      </c>
      <c r="B240" s="26" t="s">
        <v>41</v>
      </c>
      <c r="C240" s="73" t="s">
        <v>775</v>
      </c>
      <c r="D240" s="27" t="s">
        <v>31</v>
      </c>
      <c r="E240" s="28">
        <v>2021</v>
      </c>
      <c r="F240" s="27" t="s">
        <v>75</v>
      </c>
      <c r="G240" s="28" t="s">
        <v>312</v>
      </c>
      <c r="H240" s="27" t="s">
        <v>1184</v>
      </c>
      <c r="I240" s="31" t="s">
        <v>283</v>
      </c>
      <c r="J240" s="29" t="s">
        <v>776</v>
      </c>
      <c r="K240" s="29" t="s">
        <v>634</v>
      </c>
      <c r="L240" s="29" t="s">
        <v>634</v>
      </c>
      <c r="M240" s="30">
        <v>1236.43</v>
      </c>
      <c r="N240" s="30">
        <v>3029.39</v>
      </c>
    </row>
    <row r="241" spans="1:14" x14ac:dyDescent="0.25">
      <c r="A241" s="26" t="s">
        <v>41</v>
      </c>
      <c r="B241" s="26" t="s">
        <v>41</v>
      </c>
      <c r="C241" s="73" t="s">
        <v>719</v>
      </c>
      <c r="D241" s="27" t="s">
        <v>720</v>
      </c>
      <c r="E241" s="28">
        <v>2022</v>
      </c>
      <c r="F241" s="27" t="s">
        <v>75</v>
      </c>
      <c r="G241" s="28" t="s">
        <v>312</v>
      </c>
      <c r="H241" s="27" t="s">
        <v>1185</v>
      </c>
      <c r="I241" s="31" t="s">
        <v>257</v>
      </c>
      <c r="J241" s="29" t="s">
        <v>161</v>
      </c>
      <c r="K241" s="29" t="s">
        <v>634</v>
      </c>
      <c r="L241" s="29" t="s">
        <v>634</v>
      </c>
      <c r="M241" s="30">
        <v>2248.5</v>
      </c>
      <c r="N241" s="30">
        <v>4541.18</v>
      </c>
    </row>
    <row r="242" spans="1:14" x14ac:dyDescent="0.25">
      <c r="A242" s="26" t="s">
        <v>41</v>
      </c>
      <c r="B242" s="26" t="s">
        <v>41</v>
      </c>
      <c r="C242" s="73" t="s">
        <v>675</v>
      </c>
      <c r="D242" s="27" t="s">
        <v>15</v>
      </c>
      <c r="E242" s="28">
        <v>2018</v>
      </c>
      <c r="F242" s="27" t="s">
        <v>676</v>
      </c>
      <c r="G242" s="28" t="s">
        <v>280</v>
      </c>
      <c r="H242" s="27" t="s">
        <v>1186</v>
      </c>
      <c r="I242" s="31" t="s">
        <v>281</v>
      </c>
      <c r="J242" s="29" t="s">
        <v>685</v>
      </c>
      <c r="K242" s="29" t="s">
        <v>634</v>
      </c>
      <c r="L242" s="29" t="s">
        <v>634</v>
      </c>
      <c r="M242" s="30">
        <v>1360.07</v>
      </c>
      <c r="N242" s="30">
        <v>3166.66</v>
      </c>
    </row>
    <row r="243" spans="1:14" x14ac:dyDescent="0.25">
      <c r="A243" s="26" t="s">
        <v>41</v>
      </c>
      <c r="B243" s="26" t="s">
        <v>41</v>
      </c>
      <c r="C243" s="73" t="s">
        <v>706</v>
      </c>
      <c r="D243" s="27" t="s">
        <v>568</v>
      </c>
      <c r="E243" s="28">
        <v>2022</v>
      </c>
      <c r="F243" s="27" t="s">
        <v>61</v>
      </c>
      <c r="G243" s="28" t="s">
        <v>102</v>
      </c>
      <c r="H243" s="27" t="s">
        <v>1187</v>
      </c>
      <c r="I243" s="27" t="s">
        <v>566</v>
      </c>
      <c r="J243" s="29" t="s">
        <v>695</v>
      </c>
      <c r="K243" s="29" t="s">
        <v>634</v>
      </c>
      <c r="L243" s="29" t="s">
        <v>634</v>
      </c>
      <c r="M243" s="30">
        <v>1780.99</v>
      </c>
      <c r="N243" s="30">
        <v>4414.75</v>
      </c>
    </row>
    <row r="244" spans="1:14" x14ac:dyDescent="0.25">
      <c r="A244" s="26" t="s">
        <v>41</v>
      </c>
      <c r="B244" s="26" t="s">
        <v>41</v>
      </c>
      <c r="C244" s="73" t="s">
        <v>48</v>
      </c>
      <c r="D244" s="27" t="s">
        <v>11</v>
      </c>
      <c r="E244" s="28">
        <v>2018</v>
      </c>
      <c r="F244" s="27" t="s">
        <v>59</v>
      </c>
      <c r="G244" s="28" t="s">
        <v>82</v>
      </c>
      <c r="H244" s="27" t="s">
        <v>1188</v>
      </c>
      <c r="I244" s="31" t="s">
        <v>99</v>
      </c>
      <c r="J244" s="29" t="s">
        <v>667</v>
      </c>
      <c r="K244" s="29" t="s">
        <v>634</v>
      </c>
      <c r="L244" s="29" t="s">
        <v>634</v>
      </c>
      <c r="M244" s="30">
        <v>2260.5700000000002</v>
      </c>
      <c r="N244" s="30">
        <v>4121.09</v>
      </c>
    </row>
    <row r="245" spans="1:14" x14ac:dyDescent="0.25">
      <c r="A245" s="26" t="s">
        <v>41</v>
      </c>
      <c r="B245" s="26" t="s">
        <v>41</v>
      </c>
      <c r="C245" s="73" t="s">
        <v>666</v>
      </c>
      <c r="D245" s="27" t="s">
        <v>9</v>
      </c>
      <c r="E245" s="28">
        <v>2020</v>
      </c>
      <c r="F245" s="27" t="s">
        <v>77</v>
      </c>
      <c r="G245" s="28" t="s">
        <v>403</v>
      </c>
      <c r="H245" s="27" t="s">
        <v>1189</v>
      </c>
      <c r="I245" s="27" t="s">
        <v>86</v>
      </c>
      <c r="J245" s="29" t="s">
        <v>667</v>
      </c>
      <c r="K245" s="29" t="s">
        <v>545</v>
      </c>
      <c r="L245" s="29" t="s">
        <v>545</v>
      </c>
      <c r="M245" s="30">
        <v>2477.4</v>
      </c>
      <c r="N245" s="30">
        <v>5476.86</v>
      </c>
    </row>
    <row r="246" spans="1:14" x14ac:dyDescent="0.25">
      <c r="A246" s="26" t="s">
        <v>41</v>
      </c>
      <c r="B246" s="26" t="s">
        <v>41</v>
      </c>
      <c r="C246" s="73" t="s">
        <v>659</v>
      </c>
      <c r="D246" s="27" t="s">
        <v>4</v>
      </c>
      <c r="E246" s="28">
        <v>2020</v>
      </c>
      <c r="F246" s="27" t="s">
        <v>66</v>
      </c>
      <c r="G246" s="28" t="s">
        <v>186</v>
      </c>
      <c r="H246" s="27" t="s">
        <v>1190</v>
      </c>
      <c r="I246" s="31" t="s">
        <v>179</v>
      </c>
      <c r="J246" s="29" t="s">
        <v>423</v>
      </c>
      <c r="K246" s="29" t="s">
        <v>545</v>
      </c>
      <c r="L246" s="29" t="s">
        <v>545</v>
      </c>
      <c r="M246" s="30">
        <v>1592.3</v>
      </c>
      <c r="N246" s="30">
        <v>3776.9587280000001</v>
      </c>
    </row>
    <row r="247" spans="1:14" x14ac:dyDescent="0.25">
      <c r="A247" s="26" t="s">
        <v>41</v>
      </c>
      <c r="B247" s="26" t="s">
        <v>41</v>
      </c>
      <c r="C247" s="73" t="s">
        <v>922</v>
      </c>
      <c r="D247" s="27" t="s">
        <v>923</v>
      </c>
      <c r="E247" s="28">
        <v>2023</v>
      </c>
      <c r="F247" s="27" t="s">
        <v>61</v>
      </c>
      <c r="G247" s="28" t="s">
        <v>102</v>
      </c>
      <c r="H247" s="27" t="s">
        <v>1191</v>
      </c>
      <c r="I247" s="31" t="s">
        <v>131</v>
      </c>
      <c r="J247" s="29" t="s">
        <v>723</v>
      </c>
      <c r="K247" s="29" t="s">
        <v>634</v>
      </c>
      <c r="L247" s="29" t="s">
        <v>634</v>
      </c>
      <c r="M247" s="30">
        <v>1212</v>
      </c>
      <c r="N247" s="30">
        <v>4380.49</v>
      </c>
    </row>
    <row r="248" spans="1:14" x14ac:dyDescent="0.25">
      <c r="A248" s="26" t="s">
        <v>41</v>
      </c>
      <c r="B248" s="26" t="s">
        <v>41</v>
      </c>
      <c r="C248" s="73" t="s">
        <v>691</v>
      </c>
      <c r="D248" s="27" t="s">
        <v>21</v>
      </c>
      <c r="E248" s="28">
        <v>2019</v>
      </c>
      <c r="F248" s="27" t="s">
        <v>75</v>
      </c>
      <c r="G248" s="28" t="s">
        <v>312</v>
      </c>
      <c r="H248" s="27" t="s">
        <v>1192</v>
      </c>
      <c r="I248" s="31" t="s">
        <v>313</v>
      </c>
      <c r="J248" s="29" t="s">
        <v>695</v>
      </c>
      <c r="K248" s="29" t="s">
        <v>634</v>
      </c>
      <c r="L248" s="29" t="s">
        <v>634</v>
      </c>
      <c r="M248" s="30">
        <v>1236.43</v>
      </c>
      <c r="N248" s="30">
        <v>3029.39</v>
      </c>
    </row>
    <row r="249" spans="1:14" x14ac:dyDescent="0.25">
      <c r="A249" s="26" t="s">
        <v>41</v>
      </c>
      <c r="B249" s="26" t="s">
        <v>41</v>
      </c>
      <c r="C249" s="73" t="s">
        <v>691</v>
      </c>
      <c r="D249" s="27" t="s">
        <v>21</v>
      </c>
      <c r="E249" s="28">
        <v>2019</v>
      </c>
      <c r="F249" s="27" t="s">
        <v>75</v>
      </c>
      <c r="G249" s="28" t="s">
        <v>312</v>
      </c>
      <c r="H249" s="27" t="s">
        <v>1193</v>
      </c>
      <c r="I249" s="31" t="s">
        <v>313</v>
      </c>
      <c r="J249" s="29" t="s">
        <v>778</v>
      </c>
      <c r="K249" s="29" t="s">
        <v>634</v>
      </c>
      <c r="L249" s="29" t="s">
        <v>634</v>
      </c>
      <c r="M249" s="30">
        <v>1236.43</v>
      </c>
      <c r="N249" s="30">
        <v>3029.39</v>
      </c>
    </row>
    <row r="250" spans="1:14" x14ac:dyDescent="0.25">
      <c r="A250" s="26" t="s">
        <v>41</v>
      </c>
      <c r="B250" s="26" t="s">
        <v>41</v>
      </c>
      <c r="C250" s="73" t="s">
        <v>706</v>
      </c>
      <c r="D250" s="27" t="s">
        <v>568</v>
      </c>
      <c r="E250" s="28">
        <v>2022</v>
      </c>
      <c r="F250" s="27" t="s">
        <v>61</v>
      </c>
      <c r="G250" s="28" t="s">
        <v>102</v>
      </c>
      <c r="H250" s="27" t="s">
        <v>1194</v>
      </c>
      <c r="I250" s="27" t="s">
        <v>86</v>
      </c>
      <c r="J250" s="29" t="s">
        <v>575</v>
      </c>
      <c r="K250" s="29" t="s">
        <v>634</v>
      </c>
      <c r="L250" s="29" t="s">
        <v>634</v>
      </c>
      <c r="M250" s="30">
        <v>2658.79</v>
      </c>
      <c r="N250" s="30">
        <v>5098.95</v>
      </c>
    </row>
    <row r="251" spans="1:14" x14ac:dyDescent="0.25">
      <c r="A251" s="26" t="s">
        <v>41</v>
      </c>
      <c r="B251" s="26" t="s">
        <v>41</v>
      </c>
      <c r="C251" s="73" t="s">
        <v>668</v>
      </c>
      <c r="D251" s="27" t="s">
        <v>10</v>
      </c>
      <c r="E251" s="28">
        <v>2019</v>
      </c>
      <c r="F251" s="27" t="s">
        <v>76</v>
      </c>
      <c r="G251" s="28" t="s">
        <v>328</v>
      </c>
      <c r="H251" s="27" t="s">
        <v>1195</v>
      </c>
      <c r="I251" s="31" t="s">
        <v>179</v>
      </c>
      <c r="J251" s="29" t="s">
        <v>625</v>
      </c>
      <c r="K251" s="29" t="s">
        <v>545</v>
      </c>
      <c r="L251" s="29" t="s">
        <v>545</v>
      </c>
      <c r="M251" s="30">
        <v>1122.2</v>
      </c>
      <c r="N251" s="30">
        <v>3112.55</v>
      </c>
    </row>
    <row r="252" spans="1:14" x14ac:dyDescent="0.25">
      <c r="A252" s="26" t="s">
        <v>41</v>
      </c>
      <c r="B252" s="26" t="s">
        <v>41</v>
      </c>
      <c r="C252" s="73" t="s">
        <v>659</v>
      </c>
      <c r="D252" s="27" t="s">
        <v>4</v>
      </c>
      <c r="E252" s="28">
        <v>2020</v>
      </c>
      <c r="F252" s="27" t="s">
        <v>66</v>
      </c>
      <c r="G252" s="28" t="s">
        <v>186</v>
      </c>
      <c r="H252" s="27" t="s">
        <v>1196</v>
      </c>
      <c r="I252" s="31" t="s">
        <v>179</v>
      </c>
      <c r="J252" s="29" t="s">
        <v>424</v>
      </c>
      <c r="K252" s="29" t="s">
        <v>634</v>
      </c>
      <c r="L252" s="29" t="s">
        <v>634</v>
      </c>
      <c r="M252" s="30">
        <v>1328.3</v>
      </c>
      <c r="N252" s="30">
        <v>3346.6917020000001</v>
      </c>
    </row>
    <row r="253" spans="1:14" x14ac:dyDescent="0.25">
      <c r="A253" s="26" t="s">
        <v>41</v>
      </c>
      <c r="B253" s="26" t="s">
        <v>41</v>
      </c>
      <c r="C253" s="73" t="s">
        <v>980</v>
      </c>
      <c r="D253" s="27" t="s">
        <v>981</v>
      </c>
      <c r="E253" s="28">
        <v>2022</v>
      </c>
      <c r="F253" s="27" t="s">
        <v>982</v>
      </c>
      <c r="G253" s="28" t="s">
        <v>983</v>
      </c>
      <c r="H253" s="27" t="s">
        <v>1197</v>
      </c>
      <c r="I253" s="31" t="s">
        <v>108</v>
      </c>
      <c r="J253" s="29" t="s">
        <v>757</v>
      </c>
      <c r="K253" s="29" t="s">
        <v>545</v>
      </c>
      <c r="L253" s="29" t="s">
        <v>545</v>
      </c>
      <c r="M253" s="32">
        <v>1424.79</v>
      </c>
      <c r="N253" s="32">
        <v>5038.51</v>
      </c>
    </row>
    <row r="254" spans="1:14" x14ac:dyDescent="0.25">
      <c r="A254" s="26" t="s">
        <v>41</v>
      </c>
      <c r="B254" s="26" t="s">
        <v>41</v>
      </c>
      <c r="C254" s="73" t="s">
        <v>55</v>
      </c>
      <c r="D254" s="27" t="s">
        <v>6</v>
      </c>
      <c r="E254" s="28">
        <v>2018</v>
      </c>
      <c r="F254" s="27" t="s">
        <v>71</v>
      </c>
      <c r="G254" s="28" t="s">
        <v>264</v>
      </c>
      <c r="H254" s="27" t="s">
        <v>1198</v>
      </c>
      <c r="I254" s="31" t="s">
        <v>99</v>
      </c>
      <c r="J254" s="29" t="s">
        <v>736</v>
      </c>
      <c r="K254" s="29" t="s">
        <v>634</v>
      </c>
      <c r="L254" s="29" t="s">
        <v>634</v>
      </c>
      <c r="M254" s="30">
        <v>1727</v>
      </c>
      <c r="N254" s="30">
        <v>3452.47</v>
      </c>
    </row>
    <row r="255" spans="1:14" x14ac:dyDescent="0.25">
      <c r="A255" s="26" t="s">
        <v>41</v>
      </c>
      <c r="B255" s="26" t="s">
        <v>41</v>
      </c>
      <c r="C255" s="73" t="s">
        <v>1013</v>
      </c>
      <c r="D255" s="27" t="s">
        <v>1014</v>
      </c>
      <c r="E255" s="28">
        <v>2023</v>
      </c>
      <c r="F255" s="27" t="s">
        <v>64</v>
      </c>
      <c r="G255" s="28" t="s">
        <v>159</v>
      </c>
      <c r="H255" s="27" t="s">
        <v>1199</v>
      </c>
      <c r="I255" s="31" t="s">
        <v>95</v>
      </c>
      <c r="J255" s="29" t="s">
        <v>163</v>
      </c>
      <c r="K255" s="29" t="s">
        <v>634</v>
      </c>
      <c r="L255" s="29" t="s">
        <v>634</v>
      </c>
      <c r="M255" s="30">
        <v>3272.21</v>
      </c>
      <c r="N255" s="30">
        <v>7729.51</v>
      </c>
    </row>
    <row r="256" spans="1:14" x14ac:dyDescent="0.25">
      <c r="A256" s="26" t="s">
        <v>41</v>
      </c>
      <c r="B256" s="26" t="s">
        <v>41</v>
      </c>
      <c r="C256" s="73" t="s">
        <v>922</v>
      </c>
      <c r="D256" s="27" t="s">
        <v>923</v>
      </c>
      <c r="E256" s="28">
        <v>2023</v>
      </c>
      <c r="F256" s="27" t="s">
        <v>61</v>
      </c>
      <c r="G256" s="28" t="s">
        <v>102</v>
      </c>
      <c r="H256" s="27" t="s">
        <v>1200</v>
      </c>
      <c r="I256" s="31" t="s">
        <v>129</v>
      </c>
      <c r="J256" s="29" t="s">
        <v>730</v>
      </c>
      <c r="K256" s="29" t="s">
        <v>634</v>
      </c>
      <c r="L256" s="29" t="s">
        <v>634</v>
      </c>
      <c r="M256" s="30">
        <v>1212</v>
      </c>
      <c r="N256" s="30">
        <v>2178.0100000000002</v>
      </c>
    </row>
    <row r="257" spans="1:14" x14ac:dyDescent="0.25">
      <c r="A257" s="26" t="s">
        <v>41</v>
      </c>
      <c r="B257" s="26" t="s">
        <v>41</v>
      </c>
      <c r="C257" s="73" t="s">
        <v>754</v>
      </c>
      <c r="D257" s="27" t="s">
        <v>755</v>
      </c>
      <c r="E257" s="28">
        <v>2022</v>
      </c>
      <c r="F257" s="27" t="s">
        <v>77</v>
      </c>
      <c r="G257" s="28" t="s">
        <v>403</v>
      </c>
      <c r="H257" s="27" t="s">
        <v>1201</v>
      </c>
      <c r="I257" s="27" t="s">
        <v>283</v>
      </c>
      <c r="J257" s="29" t="s">
        <v>815</v>
      </c>
      <c r="K257" s="29" t="s">
        <v>634</v>
      </c>
      <c r="L257" s="29" t="s">
        <v>634</v>
      </c>
      <c r="M257" s="30">
        <v>2004.85</v>
      </c>
      <c r="N257" s="30">
        <v>4237.18</v>
      </c>
    </row>
    <row r="258" spans="1:14" x14ac:dyDescent="0.25">
      <c r="A258" s="26" t="s">
        <v>41</v>
      </c>
      <c r="B258" s="26" t="s">
        <v>41</v>
      </c>
      <c r="C258" s="73" t="s">
        <v>691</v>
      </c>
      <c r="D258" s="27" t="s">
        <v>21</v>
      </c>
      <c r="E258" s="28">
        <v>2019</v>
      </c>
      <c r="F258" s="27" t="s">
        <v>75</v>
      </c>
      <c r="G258" s="28" t="s">
        <v>312</v>
      </c>
      <c r="H258" s="27" t="s">
        <v>1202</v>
      </c>
      <c r="I258" s="31" t="s">
        <v>313</v>
      </c>
      <c r="J258" s="29" t="s">
        <v>768</v>
      </c>
      <c r="K258" s="29" t="s">
        <v>634</v>
      </c>
      <c r="L258" s="29" t="s">
        <v>634</v>
      </c>
      <c r="M258" s="30">
        <v>1236.43</v>
      </c>
      <c r="N258" s="30">
        <v>3029.39</v>
      </c>
    </row>
    <row r="259" spans="1:14" x14ac:dyDescent="0.25">
      <c r="A259" s="26" t="s">
        <v>41</v>
      </c>
      <c r="B259" s="26" t="s">
        <v>41</v>
      </c>
      <c r="C259" s="73" t="s">
        <v>761</v>
      </c>
      <c r="D259" s="27" t="s">
        <v>35</v>
      </c>
      <c r="E259" s="28">
        <v>2018</v>
      </c>
      <c r="F259" s="27" t="s">
        <v>59</v>
      </c>
      <c r="G259" s="28" t="s">
        <v>82</v>
      </c>
      <c r="H259" s="27" t="s">
        <v>1203</v>
      </c>
      <c r="I259" s="31" t="s">
        <v>99</v>
      </c>
      <c r="J259" s="29" t="s">
        <v>779</v>
      </c>
      <c r="K259" s="29" t="s">
        <v>634</v>
      </c>
      <c r="L259" s="29" t="s">
        <v>634</v>
      </c>
      <c r="M259" s="30">
        <v>1727</v>
      </c>
      <c r="N259" s="30">
        <v>2407.96</v>
      </c>
    </row>
    <row r="260" spans="1:14" x14ac:dyDescent="0.25">
      <c r="A260" s="26" t="s">
        <v>41</v>
      </c>
      <c r="B260" s="26" t="s">
        <v>41</v>
      </c>
      <c r="C260" s="73" t="s">
        <v>659</v>
      </c>
      <c r="D260" s="27" t="s">
        <v>4</v>
      </c>
      <c r="E260" s="28">
        <v>2020</v>
      </c>
      <c r="F260" s="27" t="s">
        <v>66</v>
      </c>
      <c r="G260" s="28" t="s">
        <v>186</v>
      </c>
      <c r="H260" s="27" t="s">
        <v>1204</v>
      </c>
      <c r="I260" s="31" t="s">
        <v>179</v>
      </c>
      <c r="J260" s="29" t="s">
        <v>425</v>
      </c>
      <c r="K260" s="29" t="s">
        <v>545</v>
      </c>
      <c r="L260" s="29" t="s">
        <v>545</v>
      </c>
      <c r="M260" s="30">
        <v>1445.71</v>
      </c>
      <c r="N260" s="30">
        <v>3525.9695380000003</v>
      </c>
    </row>
    <row r="261" spans="1:14" x14ac:dyDescent="0.25">
      <c r="A261" s="26" t="s">
        <v>41</v>
      </c>
      <c r="B261" s="26" t="s">
        <v>41</v>
      </c>
      <c r="C261" s="73" t="s">
        <v>922</v>
      </c>
      <c r="D261" s="27" t="s">
        <v>923</v>
      </c>
      <c r="E261" s="28">
        <v>2023</v>
      </c>
      <c r="F261" s="27" t="s">
        <v>61</v>
      </c>
      <c r="G261" s="28" t="s">
        <v>102</v>
      </c>
      <c r="H261" s="27" t="s">
        <v>1205</v>
      </c>
      <c r="I261" s="31" t="s">
        <v>495</v>
      </c>
      <c r="J261" s="29" t="s">
        <v>652</v>
      </c>
      <c r="K261" s="29" t="s">
        <v>634</v>
      </c>
      <c r="L261" s="29" t="s">
        <v>634</v>
      </c>
      <c r="M261" s="30">
        <v>1212</v>
      </c>
      <c r="N261" s="30">
        <v>4380.49</v>
      </c>
    </row>
    <row r="262" spans="1:14" x14ac:dyDescent="0.25">
      <c r="A262" s="26" t="s">
        <v>41</v>
      </c>
      <c r="B262" s="26" t="s">
        <v>41</v>
      </c>
      <c r="C262" s="73" t="s">
        <v>48</v>
      </c>
      <c r="D262" s="27" t="s">
        <v>11</v>
      </c>
      <c r="E262" s="28">
        <v>2018</v>
      </c>
      <c r="F262" s="27" t="s">
        <v>59</v>
      </c>
      <c r="G262" s="28" t="s">
        <v>82</v>
      </c>
      <c r="H262" s="27" t="s">
        <v>1206</v>
      </c>
      <c r="I262" s="31" t="s">
        <v>99</v>
      </c>
      <c r="J262" s="29" t="s">
        <v>667</v>
      </c>
      <c r="K262" s="29" t="s">
        <v>634</v>
      </c>
      <c r="L262" s="29" t="s">
        <v>634</v>
      </c>
      <c r="M262" s="30">
        <v>2260.5700000000002</v>
      </c>
      <c r="N262" s="30">
        <v>4121.09</v>
      </c>
    </row>
    <row r="263" spans="1:14" x14ac:dyDescent="0.25">
      <c r="A263" s="26" t="s">
        <v>41</v>
      </c>
      <c r="B263" s="26" t="s">
        <v>41</v>
      </c>
      <c r="C263" s="73" t="s">
        <v>55</v>
      </c>
      <c r="D263" s="27" t="s">
        <v>6</v>
      </c>
      <c r="E263" s="28">
        <v>2018</v>
      </c>
      <c r="F263" s="27" t="s">
        <v>71</v>
      </c>
      <c r="G263" s="28" t="s">
        <v>264</v>
      </c>
      <c r="H263" s="27" t="s">
        <v>1207</v>
      </c>
      <c r="I263" s="31" t="s">
        <v>129</v>
      </c>
      <c r="J263" s="29" t="s">
        <v>736</v>
      </c>
      <c r="K263" s="29" t="s">
        <v>634</v>
      </c>
      <c r="L263" s="29" t="s">
        <v>634</v>
      </c>
      <c r="M263" s="30">
        <v>1298</v>
      </c>
      <c r="N263" s="30">
        <v>2742.53</v>
      </c>
    </row>
    <row r="264" spans="1:14" x14ac:dyDescent="0.25">
      <c r="A264" s="26" t="s">
        <v>41</v>
      </c>
      <c r="B264" s="26" t="s">
        <v>41</v>
      </c>
      <c r="C264" s="73" t="s">
        <v>754</v>
      </c>
      <c r="D264" s="27" t="s">
        <v>755</v>
      </c>
      <c r="E264" s="28">
        <v>2022</v>
      </c>
      <c r="F264" s="27" t="s">
        <v>77</v>
      </c>
      <c r="G264" s="28" t="s">
        <v>403</v>
      </c>
      <c r="H264" s="27" t="s">
        <v>1208</v>
      </c>
      <c r="I264" s="27" t="s">
        <v>179</v>
      </c>
      <c r="J264" s="29" t="s">
        <v>806</v>
      </c>
      <c r="K264" s="29" t="s">
        <v>545</v>
      </c>
      <c r="L264" s="29" t="s">
        <v>545</v>
      </c>
      <c r="M264" s="30">
        <v>1328.3</v>
      </c>
      <c r="N264" s="30">
        <v>3165.25</v>
      </c>
    </row>
    <row r="265" spans="1:14" x14ac:dyDescent="0.25">
      <c r="A265" s="26" t="s">
        <v>41</v>
      </c>
      <c r="B265" s="26" t="s">
        <v>41</v>
      </c>
      <c r="C265" s="73" t="s">
        <v>922</v>
      </c>
      <c r="D265" s="27" t="s">
        <v>923</v>
      </c>
      <c r="E265" s="28">
        <v>2023</v>
      </c>
      <c r="F265" s="27" t="s">
        <v>61</v>
      </c>
      <c r="G265" s="28" t="s">
        <v>102</v>
      </c>
      <c r="H265" s="27" t="s">
        <v>1209</v>
      </c>
      <c r="I265" s="31" t="s">
        <v>495</v>
      </c>
      <c r="J265" s="29" t="s">
        <v>737</v>
      </c>
      <c r="K265" s="29" t="s">
        <v>634</v>
      </c>
      <c r="L265" s="29" t="s">
        <v>634</v>
      </c>
      <c r="M265" s="30">
        <v>1212</v>
      </c>
      <c r="N265" s="30">
        <v>4380.49</v>
      </c>
    </row>
    <row r="266" spans="1:14" x14ac:dyDescent="0.25">
      <c r="A266" s="26" t="s">
        <v>41</v>
      </c>
      <c r="B266" s="26" t="s">
        <v>41</v>
      </c>
      <c r="C266" s="73" t="s">
        <v>668</v>
      </c>
      <c r="D266" s="27" t="s">
        <v>10</v>
      </c>
      <c r="E266" s="28">
        <v>2019</v>
      </c>
      <c r="F266" s="27" t="s">
        <v>76</v>
      </c>
      <c r="G266" s="28" t="s">
        <v>328</v>
      </c>
      <c r="H266" s="27" t="s">
        <v>1210</v>
      </c>
      <c r="I266" s="31" t="s">
        <v>179</v>
      </c>
      <c r="J266" s="29" t="s">
        <v>345</v>
      </c>
      <c r="K266" s="29" t="s">
        <v>545</v>
      </c>
      <c r="L266" s="29" t="s">
        <v>545</v>
      </c>
      <c r="M266" s="30">
        <v>1122.2</v>
      </c>
      <c r="N266" s="30">
        <v>3112.55</v>
      </c>
    </row>
    <row r="267" spans="1:14" x14ac:dyDescent="0.25">
      <c r="A267" s="26" t="s">
        <v>41</v>
      </c>
      <c r="B267" s="26" t="s">
        <v>41</v>
      </c>
      <c r="C267" s="73" t="s">
        <v>703</v>
      </c>
      <c r="D267" s="27" t="s">
        <v>601</v>
      </c>
      <c r="E267" s="28">
        <v>2022</v>
      </c>
      <c r="F267" s="27" t="s">
        <v>66</v>
      </c>
      <c r="G267" s="28" t="s">
        <v>186</v>
      </c>
      <c r="H267" s="27" t="s">
        <v>1211</v>
      </c>
      <c r="I267" s="27" t="s">
        <v>160</v>
      </c>
      <c r="J267" s="29" t="s">
        <v>740</v>
      </c>
      <c r="K267" s="29" t="s">
        <v>634</v>
      </c>
      <c r="L267" s="29" t="s">
        <v>634</v>
      </c>
      <c r="M267" s="30">
        <v>1735.89</v>
      </c>
      <c r="N267" s="30">
        <v>1945.6</v>
      </c>
    </row>
    <row r="268" spans="1:14" x14ac:dyDescent="0.25">
      <c r="A268" s="26" t="s">
        <v>41</v>
      </c>
      <c r="B268" s="26" t="s">
        <v>41</v>
      </c>
      <c r="C268" s="73" t="s">
        <v>659</v>
      </c>
      <c r="D268" s="27" t="s">
        <v>4</v>
      </c>
      <c r="E268" s="28">
        <v>2020</v>
      </c>
      <c r="F268" s="27" t="s">
        <v>66</v>
      </c>
      <c r="G268" s="28" t="s">
        <v>186</v>
      </c>
      <c r="H268" s="27" t="s">
        <v>1212</v>
      </c>
      <c r="I268" s="31" t="s">
        <v>179</v>
      </c>
      <c r="J268" s="29" t="s">
        <v>427</v>
      </c>
      <c r="K268" s="29" t="s">
        <v>545</v>
      </c>
      <c r="L268" s="29" t="s">
        <v>545</v>
      </c>
      <c r="M268" s="30">
        <v>1726.79</v>
      </c>
      <c r="N268" s="30">
        <v>4094.9080080000003</v>
      </c>
    </row>
    <row r="269" spans="1:14" x14ac:dyDescent="0.25">
      <c r="A269" s="26" t="s">
        <v>41</v>
      </c>
      <c r="B269" s="26" t="s">
        <v>41</v>
      </c>
      <c r="C269" s="73" t="s">
        <v>781</v>
      </c>
      <c r="D269" s="27" t="s">
        <v>32</v>
      </c>
      <c r="E269" s="28">
        <v>2018</v>
      </c>
      <c r="F269" s="27" t="s">
        <v>60</v>
      </c>
      <c r="G269" s="28" t="s">
        <v>90</v>
      </c>
      <c r="H269" s="27" t="s">
        <v>1213</v>
      </c>
      <c r="I269" s="31" t="s">
        <v>91</v>
      </c>
      <c r="J269" s="29" t="s">
        <v>695</v>
      </c>
      <c r="K269" s="29" t="s">
        <v>634</v>
      </c>
      <c r="L269" s="29" t="s">
        <v>634</v>
      </c>
      <c r="M269" s="30">
        <v>1460.8</v>
      </c>
      <c r="N269" s="30">
        <v>3333.87</v>
      </c>
    </row>
    <row r="270" spans="1:14" x14ac:dyDescent="0.25">
      <c r="A270" s="26" t="s">
        <v>41</v>
      </c>
      <c r="B270" s="26" t="s">
        <v>41</v>
      </c>
      <c r="C270" s="73" t="s">
        <v>659</v>
      </c>
      <c r="D270" s="27" t="s">
        <v>4</v>
      </c>
      <c r="E270" s="28">
        <v>2020</v>
      </c>
      <c r="F270" s="27" t="s">
        <v>66</v>
      </c>
      <c r="G270" s="28" t="s">
        <v>186</v>
      </c>
      <c r="H270" s="27" t="s">
        <v>1214</v>
      </c>
      <c r="I270" s="31" t="s">
        <v>672</v>
      </c>
      <c r="J270" s="29" t="s">
        <v>1215</v>
      </c>
      <c r="K270" s="29" t="s">
        <v>545</v>
      </c>
      <c r="L270" s="29" t="s">
        <v>545</v>
      </c>
      <c r="M270" s="30">
        <v>1592.3</v>
      </c>
      <c r="N270" s="30">
        <v>3776.9587280000001</v>
      </c>
    </row>
    <row r="271" spans="1:14" x14ac:dyDescent="0.25">
      <c r="A271" s="26" t="s">
        <v>41</v>
      </c>
      <c r="B271" s="26" t="s">
        <v>41</v>
      </c>
      <c r="C271" s="73" t="s">
        <v>565</v>
      </c>
      <c r="D271" s="27" t="s">
        <v>33</v>
      </c>
      <c r="E271" s="28">
        <v>2021</v>
      </c>
      <c r="F271" s="27" t="s">
        <v>77</v>
      </c>
      <c r="G271" s="28" t="s">
        <v>403</v>
      </c>
      <c r="H271" s="27" t="s">
        <v>1216</v>
      </c>
      <c r="I271" s="27" t="s">
        <v>129</v>
      </c>
      <c r="J271" s="29" t="s">
        <v>782</v>
      </c>
      <c r="K271" s="29" t="s">
        <v>634</v>
      </c>
      <c r="L271" s="29" t="s">
        <v>634</v>
      </c>
      <c r="M271" s="30">
        <v>1682.52</v>
      </c>
      <c r="N271" s="30">
        <v>2904.47</v>
      </c>
    </row>
    <row r="272" spans="1:14" x14ac:dyDescent="0.25">
      <c r="A272" s="26" t="s">
        <v>41</v>
      </c>
      <c r="B272" s="26" t="s">
        <v>41</v>
      </c>
      <c r="C272" s="73" t="s">
        <v>929</v>
      </c>
      <c r="D272" s="27" t="s">
        <v>930</v>
      </c>
      <c r="E272" s="28">
        <v>2018</v>
      </c>
      <c r="F272" s="27" t="s">
        <v>61</v>
      </c>
      <c r="G272" s="28" t="s">
        <v>102</v>
      </c>
      <c r="H272" s="27" t="s">
        <v>1217</v>
      </c>
      <c r="I272" s="31" t="s">
        <v>179</v>
      </c>
      <c r="J272" s="29" t="s">
        <v>1218</v>
      </c>
      <c r="K272" s="29" t="s">
        <v>545</v>
      </c>
      <c r="L272" s="29" t="s">
        <v>545</v>
      </c>
      <c r="M272" s="30">
        <v>1426.32</v>
      </c>
      <c r="N272" s="30">
        <v>2530.5</v>
      </c>
    </row>
    <row r="273" spans="1:14" x14ac:dyDescent="0.25">
      <c r="A273" s="26" t="s">
        <v>41</v>
      </c>
      <c r="B273" s="26" t="s">
        <v>41</v>
      </c>
      <c r="C273" s="73" t="s">
        <v>51</v>
      </c>
      <c r="D273" s="27" t="s">
        <v>1</v>
      </c>
      <c r="E273" s="28">
        <v>2020</v>
      </c>
      <c r="F273" s="27" t="s">
        <v>67</v>
      </c>
      <c r="G273" s="28" t="s">
        <v>193</v>
      </c>
      <c r="H273" s="27" t="s">
        <v>1219</v>
      </c>
      <c r="I273" s="31" t="s">
        <v>194</v>
      </c>
      <c r="J273" s="29" t="s">
        <v>212</v>
      </c>
      <c r="K273" s="29" t="s">
        <v>545</v>
      </c>
      <c r="L273" s="29" t="s">
        <v>545</v>
      </c>
      <c r="M273" s="30">
        <v>1434.67</v>
      </c>
      <c r="N273" s="30">
        <v>5022.6400000000003</v>
      </c>
    </row>
    <row r="274" spans="1:14" x14ac:dyDescent="0.25">
      <c r="A274" s="26" t="s">
        <v>41</v>
      </c>
      <c r="B274" s="26" t="s">
        <v>41</v>
      </c>
      <c r="C274" s="73" t="s">
        <v>922</v>
      </c>
      <c r="D274" s="27" t="s">
        <v>923</v>
      </c>
      <c r="E274" s="28">
        <v>2023</v>
      </c>
      <c r="F274" s="27" t="s">
        <v>61</v>
      </c>
      <c r="G274" s="28" t="s">
        <v>102</v>
      </c>
      <c r="H274" s="27" t="s">
        <v>1220</v>
      </c>
      <c r="I274" s="31" t="s">
        <v>131</v>
      </c>
      <c r="J274" s="29" t="s">
        <v>783</v>
      </c>
      <c r="K274" s="29" t="s">
        <v>634</v>
      </c>
      <c r="L274" s="29" t="s">
        <v>634</v>
      </c>
      <c r="M274" s="30">
        <v>1212</v>
      </c>
      <c r="N274" s="30">
        <v>4380.49</v>
      </c>
    </row>
    <row r="275" spans="1:14" x14ac:dyDescent="0.25">
      <c r="A275" s="26" t="s">
        <v>41</v>
      </c>
      <c r="B275" s="26" t="s">
        <v>41</v>
      </c>
      <c r="C275" s="73" t="s">
        <v>666</v>
      </c>
      <c r="D275" s="27" t="s">
        <v>9</v>
      </c>
      <c r="E275" s="28">
        <v>2020</v>
      </c>
      <c r="F275" s="27" t="s">
        <v>77</v>
      </c>
      <c r="G275" s="28" t="s">
        <v>403</v>
      </c>
      <c r="H275" s="27" t="s">
        <v>1221</v>
      </c>
      <c r="I275" s="27" t="s">
        <v>99</v>
      </c>
      <c r="J275" s="29" t="s">
        <v>667</v>
      </c>
      <c r="K275" s="29" t="s">
        <v>634</v>
      </c>
      <c r="L275" s="29" t="s">
        <v>634</v>
      </c>
      <c r="M275" s="30">
        <v>1784.4</v>
      </c>
      <c r="N275" s="30">
        <v>4323.72</v>
      </c>
    </row>
    <row r="276" spans="1:14" x14ac:dyDescent="0.25">
      <c r="A276" s="26" t="s">
        <v>41</v>
      </c>
      <c r="B276" s="26" t="s">
        <v>41</v>
      </c>
      <c r="C276" s="73" t="s">
        <v>659</v>
      </c>
      <c r="D276" s="27" t="s">
        <v>4</v>
      </c>
      <c r="E276" s="28">
        <v>2020</v>
      </c>
      <c r="F276" s="27" t="s">
        <v>66</v>
      </c>
      <c r="G276" s="28" t="s">
        <v>186</v>
      </c>
      <c r="H276" s="27" t="s">
        <v>1222</v>
      </c>
      <c r="I276" s="31" t="s">
        <v>179</v>
      </c>
      <c r="J276" s="29" t="s">
        <v>428</v>
      </c>
      <c r="K276" s="29" t="s">
        <v>545</v>
      </c>
      <c r="L276" s="29" t="s">
        <v>545</v>
      </c>
      <c r="M276" s="30">
        <v>2019.94</v>
      </c>
      <c r="N276" s="30">
        <v>4736.7502409999988</v>
      </c>
    </row>
    <row r="277" spans="1:14" x14ac:dyDescent="0.25">
      <c r="A277" s="26" t="s">
        <v>41</v>
      </c>
      <c r="B277" s="26" t="s">
        <v>41</v>
      </c>
      <c r="C277" s="73" t="s">
        <v>1013</v>
      </c>
      <c r="D277" s="27" t="s">
        <v>1014</v>
      </c>
      <c r="E277" s="28">
        <v>2023</v>
      </c>
      <c r="F277" s="27" t="s">
        <v>64</v>
      </c>
      <c r="G277" s="28" t="s">
        <v>159</v>
      </c>
      <c r="H277" s="27" t="s">
        <v>1223</v>
      </c>
      <c r="I277" s="31" t="s">
        <v>160</v>
      </c>
      <c r="J277" s="29" t="s">
        <v>161</v>
      </c>
      <c r="K277" s="29" t="s">
        <v>634</v>
      </c>
      <c r="L277" s="29" t="s">
        <v>634</v>
      </c>
      <c r="M277" s="30">
        <v>2691.57</v>
      </c>
      <c r="N277" s="30">
        <v>5752.39</v>
      </c>
    </row>
    <row r="278" spans="1:14" x14ac:dyDescent="0.25">
      <c r="A278" s="26" t="s">
        <v>41</v>
      </c>
      <c r="B278" s="26" t="s">
        <v>41</v>
      </c>
      <c r="C278" s="73" t="s">
        <v>48</v>
      </c>
      <c r="D278" s="27" t="s">
        <v>11</v>
      </c>
      <c r="E278" s="28">
        <v>2018</v>
      </c>
      <c r="F278" s="27" t="s">
        <v>59</v>
      </c>
      <c r="G278" s="28" t="s">
        <v>82</v>
      </c>
      <c r="H278" s="27" t="s">
        <v>1224</v>
      </c>
      <c r="I278" s="31" t="s">
        <v>99</v>
      </c>
      <c r="J278" s="29" t="s">
        <v>762</v>
      </c>
      <c r="K278" s="29" t="s">
        <v>634</v>
      </c>
      <c r="L278" s="29" t="s">
        <v>634</v>
      </c>
      <c r="M278" s="30">
        <v>2260.5700000000002</v>
      </c>
      <c r="N278" s="30">
        <v>4121.09</v>
      </c>
    </row>
    <row r="279" spans="1:14" x14ac:dyDescent="0.25">
      <c r="A279" s="26" t="s">
        <v>41</v>
      </c>
      <c r="B279" s="26" t="s">
        <v>41</v>
      </c>
      <c r="C279" s="73" t="s">
        <v>659</v>
      </c>
      <c r="D279" s="27" t="s">
        <v>4</v>
      </c>
      <c r="E279" s="28">
        <v>2020</v>
      </c>
      <c r="F279" s="27" t="s">
        <v>66</v>
      </c>
      <c r="G279" s="28" t="s">
        <v>186</v>
      </c>
      <c r="H279" s="27" t="s">
        <v>1225</v>
      </c>
      <c r="I279" s="31" t="s">
        <v>179</v>
      </c>
      <c r="J279" s="29" t="s">
        <v>784</v>
      </c>
      <c r="K279" s="29" t="s">
        <v>634</v>
      </c>
      <c r="L279" s="29" t="s">
        <v>634</v>
      </c>
      <c r="M279" s="30">
        <v>1328.3</v>
      </c>
      <c r="N279" s="30">
        <v>3346.6917020000001</v>
      </c>
    </row>
    <row r="280" spans="1:14" x14ac:dyDescent="0.25">
      <c r="A280" s="26" t="s">
        <v>41</v>
      </c>
      <c r="B280" s="26" t="s">
        <v>41</v>
      </c>
      <c r="C280" s="73" t="s">
        <v>706</v>
      </c>
      <c r="D280" s="27" t="s">
        <v>568</v>
      </c>
      <c r="E280" s="28">
        <v>2022</v>
      </c>
      <c r="F280" s="27" t="s">
        <v>61</v>
      </c>
      <c r="G280" s="28" t="s">
        <v>102</v>
      </c>
      <c r="H280" s="27" t="s">
        <v>1226</v>
      </c>
      <c r="I280" s="27" t="s">
        <v>86</v>
      </c>
      <c r="J280" s="29" t="s">
        <v>695</v>
      </c>
      <c r="K280" s="29" t="s">
        <v>634</v>
      </c>
      <c r="L280" s="29" t="s">
        <v>634</v>
      </c>
      <c r="M280" s="30">
        <v>2658.79</v>
      </c>
      <c r="N280" s="30">
        <v>5098.95</v>
      </c>
    </row>
    <row r="281" spans="1:14" x14ac:dyDescent="0.25">
      <c r="A281" s="26" t="s">
        <v>41</v>
      </c>
      <c r="B281" s="26" t="s">
        <v>41</v>
      </c>
      <c r="C281" s="73" t="s">
        <v>51</v>
      </c>
      <c r="D281" s="27" t="s">
        <v>1</v>
      </c>
      <c r="E281" s="28">
        <v>2020</v>
      </c>
      <c r="F281" s="27" t="s">
        <v>67</v>
      </c>
      <c r="G281" s="28" t="s">
        <v>193</v>
      </c>
      <c r="H281" s="27" t="s">
        <v>1227</v>
      </c>
      <c r="I281" s="31" t="s">
        <v>194</v>
      </c>
      <c r="J281" s="29" t="s">
        <v>197</v>
      </c>
      <c r="K281" s="29" t="s">
        <v>545</v>
      </c>
      <c r="L281" s="29" t="s">
        <v>545</v>
      </c>
      <c r="M281" s="30">
        <v>1434.67</v>
      </c>
      <c r="N281" s="30">
        <v>5022.6400000000003</v>
      </c>
    </row>
    <row r="282" spans="1:14" x14ac:dyDescent="0.25">
      <c r="A282" s="26" t="s">
        <v>41</v>
      </c>
      <c r="B282" s="26" t="s">
        <v>41</v>
      </c>
      <c r="C282" s="73" t="s">
        <v>48</v>
      </c>
      <c r="D282" s="27" t="s">
        <v>11</v>
      </c>
      <c r="E282" s="28">
        <v>2018</v>
      </c>
      <c r="F282" s="27" t="s">
        <v>59</v>
      </c>
      <c r="G282" s="28" t="s">
        <v>82</v>
      </c>
      <c r="H282" s="27" t="s">
        <v>1228</v>
      </c>
      <c r="I282" s="31" t="s">
        <v>88</v>
      </c>
      <c r="J282" s="29" t="s">
        <v>667</v>
      </c>
      <c r="K282" s="29" t="s">
        <v>634</v>
      </c>
      <c r="L282" s="29" t="s">
        <v>634</v>
      </c>
      <c r="M282" s="30">
        <v>2658.79</v>
      </c>
      <c r="N282" s="30">
        <v>4392.32</v>
      </c>
    </row>
    <row r="283" spans="1:14" x14ac:dyDescent="0.25">
      <c r="A283" s="26" t="s">
        <v>41</v>
      </c>
      <c r="B283" s="26" t="s">
        <v>41</v>
      </c>
      <c r="C283" s="73" t="s">
        <v>929</v>
      </c>
      <c r="D283" s="27" t="s">
        <v>930</v>
      </c>
      <c r="E283" s="28">
        <v>2018</v>
      </c>
      <c r="F283" s="27" t="s">
        <v>61</v>
      </c>
      <c r="G283" s="28" t="s">
        <v>102</v>
      </c>
      <c r="H283" s="27" t="s">
        <v>1229</v>
      </c>
      <c r="I283" s="31" t="s">
        <v>179</v>
      </c>
      <c r="J283" s="29" t="s">
        <v>1230</v>
      </c>
      <c r="K283" s="29" t="s">
        <v>545</v>
      </c>
      <c r="L283" s="29" t="s">
        <v>545</v>
      </c>
      <c r="M283" s="30">
        <v>1302</v>
      </c>
      <c r="N283" s="30">
        <v>2442.8200000000002</v>
      </c>
    </row>
    <row r="284" spans="1:14" x14ac:dyDescent="0.25">
      <c r="A284" s="26" t="s">
        <v>41</v>
      </c>
      <c r="B284" s="26" t="s">
        <v>41</v>
      </c>
      <c r="C284" s="73" t="s">
        <v>1096</v>
      </c>
      <c r="D284" s="27" t="s">
        <v>1097</v>
      </c>
      <c r="E284" s="28">
        <v>2023</v>
      </c>
      <c r="F284" s="27" t="s">
        <v>66</v>
      </c>
      <c r="G284" s="28" t="s">
        <v>186</v>
      </c>
      <c r="H284" s="27" t="s">
        <v>1231</v>
      </c>
      <c r="I284" s="31" t="s">
        <v>91</v>
      </c>
      <c r="J284" s="29" t="s">
        <v>816</v>
      </c>
      <c r="K284" s="29" t="s">
        <v>634</v>
      </c>
      <c r="L284" s="29" t="s">
        <v>634</v>
      </c>
      <c r="M284" s="30">
        <v>1735.89</v>
      </c>
      <c r="N284" s="30">
        <v>1945.6</v>
      </c>
    </row>
    <row r="285" spans="1:14" x14ac:dyDescent="0.25">
      <c r="A285" s="26" t="s">
        <v>41</v>
      </c>
      <c r="B285" s="26" t="s">
        <v>41</v>
      </c>
      <c r="C285" s="73" t="s">
        <v>666</v>
      </c>
      <c r="D285" s="27" t="s">
        <v>9</v>
      </c>
      <c r="E285" s="28">
        <v>2020</v>
      </c>
      <c r="F285" s="27" t="s">
        <v>77</v>
      </c>
      <c r="G285" s="28" t="s">
        <v>403</v>
      </c>
      <c r="H285" s="27" t="s">
        <v>1232</v>
      </c>
      <c r="I285" s="27" t="s">
        <v>99</v>
      </c>
      <c r="J285" s="29" t="s">
        <v>667</v>
      </c>
      <c r="K285" s="29" t="s">
        <v>634</v>
      </c>
      <c r="L285" s="29" t="s">
        <v>634</v>
      </c>
      <c r="M285" s="30">
        <v>1784.4</v>
      </c>
      <c r="N285" s="30">
        <v>4323.72</v>
      </c>
    </row>
    <row r="286" spans="1:14" x14ac:dyDescent="0.25">
      <c r="A286" s="26" t="s">
        <v>41</v>
      </c>
      <c r="B286" s="26" t="s">
        <v>41</v>
      </c>
      <c r="C286" s="73" t="s">
        <v>660</v>
      </c>
      <c r="D286" s="27" t="s">
        <v>5</v>
      </c>
      <c r="E286" s="28">
        <v>2020</v>
      </c>
      <c r="F286" s="27" t="s">
        <v>61</v>
      </c>
      <c r="G286" s="28" t="s">
        <v>102</v>
      </c>
      <c r="H286" s="27" t="s">
        <v>1233</v>
      </c>
      <c r="I286" s="31" t="s">
        <v>129</v>
      </c>
      <c r="J286" s="29" t="s">
        <v>661</v>
      </c>
      <c r="K286" s="29" t="s">
        <v>634</v>
      </c>
      <c r="L286" s="29" t="s">
        <v>634</v>
      </c>
      <c r="M286" s="30">
        <v>1212</v>
      </c>
      <c r="N286" s="30">
        <v>2178.0100000000002</v>
      </c>
    </row>
    <row r="287" spans="1:14" x14ac:dyDescent="0.25">
      <c r="A287" s="26" t="s">
        <v>41</v>
      </c>
      <c r="B287" s="26" t="s">
        <v>41</v>
      </c>
      <c r="C287" s="73" t="s">
        <v>659</v>
      </c>
      <c r="D287" s="27" t="s">
        <v>4</v>
      </c>
      <c r="E287" s="28">
        <v>2020</v>
      </c>
      <c r="F287" s="27" t="s">
        <v>66</v>
      </c>
      <c r="G287" s="28" t="s">
        <v>186</v>
      </c>
      <c r="H287" s="27" t="s">
        <v>1234</v>
      </c>
      <c r="I287" s="31" t="s">
        <v>179</v>
      </c>
      <c r="J287" s="29" t="s">
        <v>766</v>
      </c>
      <c r="K287" s="29" t="s">
        <v>545</v>
      </c>
      <c r="L287" s="29" t="s">
        <v>545</v>
      </c>
      <c r="M287" s="30">
        <v>1328.3</v>
      </c>
      <c r="N287" s="30">
        <v>3222.5716040000002</v>
      </c>
    </row>
    <row r="288" spans="1:14" x14ac:dyDescent="0.25">
      <c r="A288" s="26" t="s">
        <v>41</v>
      </c>
      <c r="B288" s="26" t="s">
        <v>41</v>
      </c>
      <c r="C288" s="73" t="s">
        <v>48</v>
      </c>
      <c r="D288" s="27" t="s">
        <v>11</v>
      </c>
      <c r="E288" s="28">
        <v>2018</v>
      </c>
      <c r="F288" s="27" t="s">
        <v>59</v>
      </c>
      <c r="G288" s="28" t="s">
        <v>82</v>
      </c>
      <c r="H288" s="27" t="s">
        <v>1235</v>
      </c>
      <c r="I288" s="31" t="s">
        <v>99</v>
      </c>
      <c r="J288" s="29" t="s">
        <v>785</v>
      </c>
      <c r="K288" s="29" t="s">
        <v>634</v>
      </c>
      <c r="L288" s="29" t="s">
        <v>634</v>
      </c>
      <c r="M288" s="30">
        <v>2260.5700000000002</v>
      </c>
      <c r="N288" s="30">
        <v>4121.09</v>
      </c>
    </row>
    <row r="289" spans="1:14" x14ac:dyDescent="0.25">
      <c r="A289" s="26" t="s">
        <v>41</v>
      </c>
      <c r="B289" s="26" t="s">
        <v>41</v>
      </c>
      <c r="C289" s="73" t="s">
        <v>659</v>
      </c>
      <c r="D289" s="27" t="s">
        <v>4</v>
      </c>
      <c r="E289" s="28">
        <v>2020</v>
      </c>
      <c r="F289" s="27" t="s">
        <v>66</v>
      </c>
      <c r="G289" s="28" t="s">
        <v>186</v>
      </c>
      <c r="H289" s="27" t="s">
        <v>1236</v>
      </c>
      <c r="I289" s="31" t="s">
        <v>179</v>
      </c>
      <c r="J289" s="29" t="s">
        <v>429</v>
      </c>
      <c r="K289" s="29" t="s">
        <v>545</v>
      </c>
      <c r="L289" s="29" t="s">
        <v>545</v>
      </c>
      <c r="M289" s="30">
        <v>1592.3</v>
      </c>
      <c r="N289" s="30">
        <v>3776.9587280000001</v>
      </c>
    </row>
    <row r="290" spans="1:14" x14ac:dyDescent="0.25">
      <c r="A290" s="26" t="s">
        <v>41</v>
      </c>
      <c r="B290" s="26" t="s">
        <v>41</v>
      </c>
      <c r="C290" s="73" t="s">
        <v>50</v>
      </c>
      <c r="D290" s="27" t="s">
        <v>14</v>
      </c>
      <c r="E290" s="28">
        <v>2019</v>
      </c>
      <c r="F290" s="27" t="s">
        <v>66</v>
      </c>
      <c r="G290" s="28" t="s">
        <v>186</v>
      </c>
      <c r="H290" s="27" t="s">
        <v>1237</v>
      </c>
      <c r="I290" s="31" t="s">
        <v>85</v>
      </c>
      <c r="J290" s="29" t="s">
        <v>758</v>
      </c>
      <c r="K290" s="29" t="s">
        <v>634</v>
      </c>
      <c r="L290" s="29" t="s">
        <v>634</v>
      </c>
      <c r="M290" s="30">
        <v>2137.6799999999998</v>
      </c>
      <c r="N290" s="30">
        <v>2425.1999999999998</v>
      </c>
    </row>
    <row r="291" spans="1:14" x14ac:dyDescent="0.25">
      <c r="A291" s="26" t="s">
        <v>41</v>
      </c>
      <c r="B291" s="26" t="s">
        <v>41</v>
      </c>
      <c r="C291" s="73" t="s">
        <v>51</v>
      </c>
      <c r="D291" s="27" t="s">
        <v>1</v>
      </c>
      <c r="E291" s="28">
        <v>2020</v>
      </c>
      <c r="F291" s="27" t="s">
        <v>67</v>
      </c>
      <c r="G291" s="28" t="s">
        <v>193</v>
      </c>
      <c r="H291" s="27" t="s">
        <v>1238</v>
      </c>
      <c r="I291" s="31" t="s">
        <v>194</v>
      </c>
      <c r="J291" s="29" t="s">
        <v>214</v>
      </c>
      <c r="K291" s="29" t="s">
        <v>545</v>
      </c>
      <c r="L291" s="29" t="s">
        <v>545</v>
      </c>
      <c r="M291" s="30">
        <v>1434.67</v>
      </c>
      <c r="N291" s="30">
        <v>5022.6400000000003</v>
      </c>
    </row>
    <row r="292" spans="1:14" x14ac:dyDescent="0.25">
      <c r="A292" s="26" t="s">
        <v>41</v>
      </c>
      <c r="B292" s="26" t="s">
        <v>41</v>
      </c>
      <c r="C292" s="73" t="s">
        <v>51</v>
      </c>
      <c r="D292" s="27" t="s">
        <v>1</v>
      </c>
      <c r="E292" s="28">
        <v>2020</v>
      </c>
      <c r="F292" s="27" t="s">
        <v>67</v>
      </c>
      <c r="G292" s="28" t="s">
        <v>193</v>
      </c>
      <c r="H292" s="27" t="s">
        <v>1239</v>
      </c>
      <c r="I292" s="31" t="s">
        <v>194</v>
      </c>
      <c r="J292" s="29" t="s">
        <v>695</v>
      </c>
      <c r="K292" s="29" t="s">
        <v>545</v>
      </c>
      <c r="L292" s="29" t="s">
        <v>545</v>
      </c>
      <c r="M292" s="30">
        <v>1434.67</v>
      </c>
      <c r="N292" s="30">
        <v>5022.6400000000003</v>
      </c>
    </row>
    <row r="293" spans="1:14" x14ac:dyDescent="0.25">
      <c r="A293" s="26" t="s">
        <v>41</v>
      </c>
      <c r="B293" s="26" t="s">
        <v>41</v>
      </c>
      <c r="C293" s="73" t="s">
        <v>922</v>
      </c>
      <c r="D293" s="27" t="s">
        <v>923</v>
      </c>
      <c r="E293" s="28">
        <v>2023</v>
      </c>
      <c r="F293" s="27" t="s">
        <v>61</v>
      </c>
      <c r="G293" s="28" t="s">
        <v>102</v>
      </c>
      <c r="H293" s="27" t="s">
        <v>1240</v>
      </c>
      <c r="I293" s="31" t="s">
        <v>495</v>
      </c>
      <c r="J293" s="29" t="s">
        <v>652</v>
      </c>
      <c r="K293" s="29" t="s">
        <v>634</v>
      </c>
      <c r="L293" s="29" t="s">
        <v>634</v>
      </c>
      <c r="M293" s="30">
        <v>1212</v>
      </c>
      <c r="N293" s="30">
        <v>4380.49</v>
      </c>
    </row>
    <row r="294" spans="1:14" x14ac:dyDescent="0.25">
      <c r="A294" s="26" t="s">
        <v>41</v>
      </c>
      <c r="B294" s="26" t="s">
        <v>41</v>
      </c>
      <c r="C294" s="73" t="s">
        <v>1096</v>
      </c>
      <c r="D294" s="27" t="s">
        <v>1097</v>
      </c>
      <c r="E294" s="28">
        <v>2023</v>
      </c>
      <c r="F294" s="27" t="s">
        <v>66</v>
      </c>
      <c r="G294" s="28" t="s">
        <v>186</v>
      </c>
      <c r="H294" s="27" t="s">
        <v>1241</v>
      </c>
      <c r="I294" s="31" t="s">
        <v>91</v>
      </c>
      <c r="J294" s="29" t="s">
        <v>786</v>
      </c>
      <c r="K294" s="29" t="s">
        <v>634</v>
      </c>
      <c r="L294" s="29" t="s">
        <v>634</v>
      </c>
      <c r="M294" s="30">
        <v>1735.89</v>
      </c>
      <c r="N294" s="30">
        <v>1945.6</v>
      </c>
    </row>
    <row r="295" spans="1:14" x14ac:dyDescent="0.25">
      <c r="A295" s="26" t="s">
        <v>41</v>
      </c>
      <c r="B295" s="26" t="s">
        <v>41</v>
      </c>
      <c r="C295" s="73" t="s">
        <v>668</v>
      </c>
      <c r="D295" s="27" t="s">
        <v>10</v>
      </c>
      <c r="E295" s="28">
        <v>2019</v>
      </c>
      <c r="F295" s="27" t="s">
        <v>76</v>
      </c>
      <c r="G295" s="28" t="s">
        <v>328</v>
      </c>
      <c r="H295" s="27" t="s">
        <v>1242</v>
      </c>
      <c r="I295" s="31" t="s">
        <v>179</v>
      </c>
      <c r="J295" s="29" t="s">
        <v>347</v>
      </c>
      <c r="K295" s="29" t="s">
        <v>634</v>
      </c>
      <c r="L295" s="29" t="s">
        <v>634</v>
      </c>
      <c r="M295" s="30">
        <v>1122.2</v>
      </c>
      <c r="N295" s="30">
        <v>3112.55</v>
      </c>
    </row>
    <row r="296" spans="1:14" x14ac:dyDescent="0.25">
      <c r="A296" s="26" t="s">
        <v>41</v>
      </c>
      <c r="B296" s="26" t="s">
        <v>41</v>
      </c>
      <c r="C296" s="73" t="s">
        <v>929</v>
      </c>
      <c r="D296" s="27" t="s">
        <v>930</v>
      </c>
      <c r="E296" s="28">
        <v>2018</v>
      </c>
      <c r="F296" s="27" t="s">
        <v>61</v>
      </c>
      <c r="G296" s="28" t="s">
        <v>102</v>
      </c>
      <c r="H296" s="27" t="s">
        <v>1243</v>
      </c>
      <c r="I296" s="31" t="s">
        <v>179</v>
      </c>
      <c r="J296" s="29" t="s">
        <v>1244</v>
      </c>
      <c r="K296" s="29" t="s">
        <v>545</v>
      </c>
      <c r="L296" s="29" t="s">
        <v>545</v>
      </c>
      <c r="M296" s="30">
        <v>1426.32</v>
      </c>
      <c r="N296" s="30">
        <v>2530.5</v>
      </c>
    </row>
    <row r="297" spans="1:14" x14ac:dyDescent="0.25">
      <c r="A297" s="26" t="s">
        <v>41</v>
      </c>
      <c r="B297" s="26" t="s">
        <v>41</v>
      </c>
      <c r="C297" s="73" t="s">
        <v>1245</v>
      </c>
      <c r="D297" s="27" t="s">
        <v>1246</v>
      </c>
      <c r="E297" s="28">
        <v>2021</v>
      </c>
      <c r="F297" s="27" t="s">
        <v>78</v>
      </c>
      <c r="G297" s="28" t="s">
        <v>507</v>
      </c>
      <c r="H297" s="27" t="s">
        <v>1247</v>
      </c>
      <c r="I297" s="31" t="s">
        <v>508</v>
      </c>
      <c r="J297" s="29" t="s">
        <v>712</v>
      </c>
      <c r="K297" s="29" t="s">
        <v>634</v>
      </c>
      <c r="L297" s="29" t="s">
        <v>634</v>
      </c>
      <c r="M297" s="30">
        <v>1895.31</v>
      </c>
      <c r="N297" s="30">
        <v>4567.4357350000009</v>
      </c>
    </row>
    <row r="298" spans="1:14" x14ac:dyDescent="0.25">
      <c r="A298" s="26" t="s">
        <v>41</v>
      </c>
      <c r="B298" s="26" t="s">
        <v>41</v>
      </c>
      <c r="C298" s="73" t="s">
        <v>659</v>
      </c>
      <c r="D298" s="27" t="s">
        <v>4</v>
      </c>
      <c r="E298" s="28">
        <v>2020</v>
      </c>
      <c r="F298" s="27" t="s">
        <v>66</v>
      </c>
      <c r="G298" s="28" t="s">
        <v>186</v>
      </c>
      <c r="H298" s="27" t="s">
        <v>1248</v>
      </c>
      <c r="I298" s="31" t="s">
        <v>179</v>
      </c>
      <c r="J298" s="29" t="s">
        <v>430</v>
      </c>
      <c r="K298" s="29" t="s">
        <v>545</v>
      </c>
      <c r="L298" s="29" t="s">
        <v>545</v>
      </c>
      <c r="M298" s="30">
        <v>1328.3</v>
      </c>
      <c r="N298" s="30">
        <v>3222.5716040000002</v>
      </c>
    </row>
    <row r="299" spans="1:14" x14ac:dyDescent="0.25">
      <c r="A299" s="26" t="s">
        <v>41</v>
      </c>
      <c r="B299" s="26" t="s">
        <v>41</v>
      </c>
      <c r="C299" s="73" t="s">
        <v>1245</v>
      </c>
      <c r="D299" s="27" t="s">
        <v>1246</v>
      </c>
      <c r="E299" s="28">
        <v>2021</v>
      </c>
      <c r="F299" s="27" t="s">
        <v>78</v>
      </c>
      <c r="G299" s="28" t="s">
        <v>507</v>
      </c>
      <c r="H299" s="27" t="s">
        <v>1249</v>
      </c>
      <c r="I299" s="31" t="s">
        <v>508</v>
      </c>
      <c r="J299" s="29" t="s">
        <v>786</v>
      </c>
      <c r="K299" s="29" t="s">
        <v>634</v>
      </c>
      <c r="L299" s="29" t="s">
        <v>634</v>
      </c>
      <c r="M299" s="30">
        <v>1895.31</v>
      </c>
      <c r="N299" s="30">
        <v>4567.4357350000009</v>
      </c>
    </row>
    <row r="300" spans="1:14" x14ac:dyDescent="0.25">
      <c r="A300" s="26" t="s">
        <v>41</v>
      </c>
      <c r="B300" s="26" t="s">
        <v>41</v>
      </c>
      <c r="C300" s="73" t="s">
        <v>51</v>
      </c>
      <c r="D300" s="27" t="s">
        <v>1</v>
      </c>
      <c r="E300" s="28">
        <v>2020</v>
      </c>
      <c r="F300" s="27" t="s">
        <v>67</v>
      </c>
      <c r="G300" s="28" t="s">
        <v>193</v>
      </c>
      <c r="H300" s="27" t="s">
        <v>1250</v>
      </c>
      <c r="I300" s="31" t="s">
        <v>194</v>
      </c>
      <c r="J300" s="29" t="s">
        <v>695</v>
      </c>
      <c r="K300" s="29" t="s">
        <v>545</v>
      </c>
      <c r="L300" s="29" t="s">
        <v>545</v>
      </c>
      <c r="M300" s="30">
        <v>1434.67</v>
      </c>
      <c r="N300" s="30">
        <v>5022.6400000000003</v>
      </c>
    </row>
    <row r="301" spans="1:14" x14ac:dyDescent="0.25">
      <c r="A301" s="26" t="s">
        <v>41</v>
      </c>
      <c r="B301" s="26" t="s">
        <v>41</v>
      </c>
      <c r="C301" s="73" t="s">
        <v>675</v>
      </c>
      <c r="D301" s="27" t="s">
        <v>15</v>
      </c>
      <c r="E301" s="28">
        <v>2018</v>
      </c>
      <c r="F301" s="27" t="s">
        <v>676</v>
      </c>
      <c r="G301" s="28" t="s">
        <v>280</v>
      </c>
      <c r="H301" s="27" t="s">
        <v>1251</v>
      </c>
      <c r="I301" s="31" t="s">
        <v>281</v>
      </c>
      <c r="J301" s="29" t="s">
        <v>661</v>
      </c>
      <c r="K301" s="29" t="s">
        <v>634</v>
      </c>
      <c r="L301" s="29" t="s">
        <v>634</v>
      </c>
      <c r="M301" s="30">
        <v>1360.07</v>
      </c>
      <c r="N301" s="30">
        <v>3166.66</v>
      </c>
    </row>
    <row r="302" spans="1:14" x14ac:dyDescent="0.25">
      <c r="A302" s="26" t="s">
        <v>41</v>
      </c>
      <c r="B302" s="26" t="s">
        <v>41</v>
      </c>
      <c r="C302" s="73" t="s">
        <v>922</v>
      </c>
      <c r="D302" s="27" t="s">
        <v>923</v>
      </c>
      <c r="E302" s="28">
        <v>2023</v>
      </c>
      <c r="F302" s="27" t="s">
        <v>61</v>
      </c>
      <c r="G302" s="28" t="s">
        <v>102</v>
      </c>
      <c r="H302" s="27" t="s">
        <v>1252</v>
      </c>
      <c r="I302" s="31" t="s">
        <v>129</v>
      </c>
      <c r="J302" s="29" t="s">
        <v>677</v>
      </c>
      <c r="K302" s="29" t="s">
        <v>634</v>
      </c>
      <c r="L302" s="29" t="s">
        <v>634</v>
      </c>
      <c r="M302" s="30">
        <v>1212</v>
      </c>
      <c r="N302" s="30">
        <v>2178.0100000000002</v>
      </c>
    </row>
    <row r="303" spans="1:14" x14ac:dyDescent="0.25">
      <c r="A303" s="26" t="s">
        <v>41</v>
      </c>
      <c r="B303" s="26" t="s">
        <v>41</v>
      </c>
      <c r="C303" s="73" t="s">
        <v>1013</v>
      </c>
      <c r="D303" s="27" t="s">
        <v>1014</v>
      </c>
      <c r="E303" s="28">
        <v>2023</v>
      </c>
      <c r="F303" s="27" t="s">
        <v>64</v>
      </c>
      <c r="G303" s="28" t="s">
        <v>159</v>
      </c>
      <c r="H303" s="27" t="s">
        <v>1253</v>
      </c>
      <c r="I303" s="31" t="s">
        <v>162</v>
      </c>
      <c r="J303" s="29" t="s">
        <v>161</v>
      </c>
      <c r="K303" s="29" t="s">
        <v>634</v>
      </c>
      <c r="L303" s="29" t="s">
        <v>634</v>
      </c>
      <c r="M303" s="30">
        <v>1298</v>
      </c>
      <c r="N303" s="30">
        <v>3996.13</v>
      </c>
    </row>
    <row r="304" spans="1:14" x14ac:dyDescent="0.25">
      <c r="A304" s="26" t="s">
        <v>41</v>
      </c>
      <c r="B304" s="26" t="s">
        <v>41</v>
      </c>
      <c r="C304" s="73" t="s">
        <v>922</v>
      </c>
      <c r="D304" s="27" t="s">
        <v>923</v>
      </c>
      <c r="E304" s="28">
        <v>2023</v>
      </c>
      <c r="F304" s="27" t="s">
        <v>61</v>
      </c>
      <c r="G304" s="28" t="s">
        <v>102</v>
      </c>
      <c r="H304" s="27" t="s">
        <v>1254</v>
      </c>
      <c r="I304" s="31" t="s">
        <v>129</v>
      </c>
      <c r="J304" s="29" t="s">
        <v>737</v>
      </c>
      <c r="K304" s="29" t="s">
        <v>634</v>
      </c>
      <c r="L304" s="29" t="s">
        <v>634</v>
      </c>
      <c r="M304" s="30">
        <v>1212</v>
      </c>
      <c r="N304" s="30">
        <v>2178.0100000000002</v>
      </c>
    </row>
    <row r="305" spans="1:14" x14ac:dyDescent="0.25">
      <c r="A305" s="26" t="s">
        <v>41</v>
      </c>
      <c r="B305" s="26" t="s">
        <v>41</v>
      </c>
      <c r="C305" s="73" t="s">
        <v>565</v>
      </c>
      <c r="D305" s="27" t="s">
        <v>33</v>
      </c>
      <c r="E305" s="28">
        <v>2021</v>
      </c>
      <c r="F305" s="27" t="s">
        <v>77</v>
      </c>
      <c r="G305" s="28" t="s">
        <v>403</v>
      </c>
      <c r="H305" s="27" t="s">
        <v>1255</v>
      </c>
      <c r="I305" s="27" t="s">
        <v>129</v>
      </c>
      <c r="J305" s="29" t="s">
        <v>782</v>
      </c>
      <c r="K305" s="29" t="s">
        <v>634</v>
      </c>
      <c r="L305" s="29" t="s">
        <v>634</v>
      </c>
      <c r="M305" s="30">
        <v>1622.7</v>
      </c>
      <c r="N305" s="30">
        <v>2904.47</v>
      </c>
    </row>
    <row r="306" spans="1:14" x14ac:dyDescent="0.25">
      <c r="A306" s="26" t="s">
        <v>41</v>
      </c>
      <c r="B306" s="26" t="s">
        <v>41</v>
      </c>
      <c r="C306" s="73" t="s">
        <v>929</v>
      </c>
      <c r="D306" s="27" t="s">
        <v>930</v>
      </c>
      <c r="E306" s="28">
        <v>2018</v>
      </c>
      <c r="F306" s="27" t="s">
        <v>61</v>
      </c>
      <c r="G306" s="28" t="s">
        <v>102</v>
      </c>
      <c r="H306" s="27" t="s">
        <v>1256</v>
      </c>
      <c r="I306" s="31" t="s">
        <v>179</v>
      </c>
      <c r="J306" s="29" t="s">
        <v>204</v>
      </c>
      <c r="K306" s="29" t="s">
        <v>545</v>
      </c>
      <c r="L306" s="29" t="s">
        <v>545</v>
      </c>
      <c r="M306" s="30">
        <v>1426.32</v>
      </c>
      <c r="N306" s="30">
        <v>2530.5</v>
      </c>
    </row>
    <row r="307" spans="1:14" x14ac:dyDescent="0.25">
      <c r="A307" s="26" t="s">
        <v>41</v>
      </c>
      <c r="B307" s="26" t="s">
        <v>41</v>
      </c>
      <c r="C307" s="73" t="s">
        <v>48</v>
      </c>
      <c r="D307" s="27" t="s">
        <v>11</v>
      </c>
      <c r="E307" s="28">
        <v>2018</v>
      </c>
      <c r="F307" s="27" t="s">
        <v>59</v>
      </c>
      <c r="G307" s="28" t="s">
        <v>82</v>
      </c>
      <c r="H307" s="27" t="s">
        <v>1257</v>
      </c>
      <c r="I307" s="31" t="s">
        <v>99</v>
      </c>
      <c r="J307" s="29" t="s">
        <v>788</v>
      </c>
      <c r="K307" s="29" t="s">
        <v>634</v>
      </c>
      <c r="L307" s="29" t="s">
        <v>634</v>
      </c>
      <c r="M307" s="30">
        <v>2260.5700000000002</v>
      </c>
      <c r="N307" s="30">
        <v>4121.09</v>
      </c>
    </row>
    <row r="308" spans="1:14" x14ac:dyDescent="0.25">
      <c r="A308" s="26" t="s">
        <v>41</v>
      </c>
      <c r="B308" s="26" t="s">
        <v>41</v>
      </c>
      <c r="C308" s="73" t="s">
        <v>929</v>
      </c>
      <c r="D308" s="27" t="s">
        <v>930</v>
      </c>
      <c r="E308" s="28">
        <v>2018</v>
      </c>
      <c r="F308" s="27" t="s">
        <v>61</v>
      </c>
      <c r="G308" s="28" t="s">
        <v>102</v>
      </c>
      <c r="H308" s="27" t="s">
        <v>1258</v>
      </c>
      <c r="I308" s="31" t="s">
        <v>179</v>
      </c>
      <c r="J308" s="29" t="s">
        <v>1259</v>
      </c>
      <c r="K308" s="29" t="s">
        <v>545</v>
      </c>
      <c r="L308" s="29" t="s">
        <v>545</v>
      </c>
      <c r="M308" s="30">
        <v>1692.6</v>
      </c>
      <c r="N308" s="30">
        <v>3002</v>
      </c>
    </row>
    <row r="309" spans="1:14" x14ac:dyDescent="0.25">
      <c r="A309" s="26" t="s">
        <v>41</v>
      </c>
      <c r="B309" s="26" t="s">
        <v>41</v>
      </c>
      <c r="C309" s="73" t="s">
        <v>719</v>
      </c>
      <c r="D309" s="27" t="s">
        <v>720</v>
      </c>
      <c r="E309" s="28">
        <v>2022</v>
      </c>
      <c r="F309" s="27" t="s">
        <v>75</v>
      </c>
      <c r="G309" s="28" t="s">
        <v>312</v>
      </c>
      <c r="H309" s="27" t="s">
        <v>1260</v>
      </c>
      <c r="I309" s="31" t="s">
        <v>257</v>
      </c>
      <c r="J309" s="29" t="s">
        <v>158</v>
      </c>
      <c r="K309" s="29" t="s">
        <v>634</v>
      </c>
      <c r="L309" s="29" t="s">
        <v>634</v>
      </c>
      <c r="M309" s="30">
        <v>2248.5</v>
      </c>
      <c r="N309" s="30">
        <v>4541.18</v>
      </c>
    </row>
    <row r="310" spans="1:14" x14ac:dyDescent="0.25">
      <c r="A310" s="26" t="s">
        <v>41</v>
      </c>
      <c r="B310" s="26" t="s">
        <v>41</v>
      </c>
      <c r="C310" s="73" t="s">
        <v>659</v>
      </c>
      <c r="D310" s="27" t="s">
        <v>4</v>
      </c>
      <c r="E310" s="28">
        <v>2020</v>
      </c>
      <c r="F310" s="27" t="s">
        <v>66</v>
      </c>
      <c r="G310" s="28" t="s">
        <v>186</v>
      </c>
      <c r="H310" s="27" t="s">
        <v>1261</v>
      </c>
      <c r="I310" s="31" t="s">
        <v>179</v>
      </c>
      <c r="J310" s="29" t="s">
        <v>1262</v>
      </c>
      <c r="K310" s="29" t="s">
        <v>634</v>
      </c>
      <c r="L310" s="29" t="s">
        <v>634</v>
      </c>
      <c r="M310" s="30">
        <v>1856.3</v>
      </c>
      <c r="N310" s="30">
        <v>4438.8380349999998</v>
      </c>
    </row>
    <row r="311" spans="1:14" x14ac:dyDescent="0.25">
      <c r="A311" s="26" t="s">
        <v>41</v>
      </c>
      <c r="B311" s="26" t="s">
        <v>41</v>
      </c>
      <c r="C311" s="73" t="s">
        <v>659</v>
      </c>
      <c r="D311" s="27" t="s">
        <v>4</v>
      </c>
      <c r="E311" s="28">
        <v>2020</v>
      </c>
      <c r="F311" s="27" t="s">
        <v>66</v>
      </c>
      <c r="G311" s="28" t="s">
        <v>186</v>
      </c>
      <c r="H311" s="27" t="s">
        <v>1263</v>
      </c>
      <c r="I311" s="31" t="s">
        <v>179</v>
      </c>
      <c r="J311" s="29" t="s">
        <v>413</v>
      </c>
      <c r="K311" s="29" t="s">
        <v>545</v>
      </c>
      <c r="L311" s="29" t="s">
        <v>545</v>
      </c>
      <c r="M311" s="30">
        <v>1732.83</v>
      </c>
      <c r="N311" s="30">
        <v>4139.6543279999996</v>
      </c>
    </row>
    <row r="312" spans="1:14" x14ac:dyDescent="0.25">
      <c r="A312" s="26" t="s">
        <v>41</v>
      </c>
      <c r="B312" s="26" t="s">
        <v>41</v>
      </c>
      <c r="C312" s="73" t="s">
        <v>706</v>
      </c>
      <c r="D312" s="27" t="s">
        <v>568</v>
      </c>
      <c r="E312" s="28">
        <v>2022</v>
      </c>
      <c r="F312" s="27" t="s">
        <v>61</v>
      </c>
      <c r="G312" s="28" t="s">
        <v>102</v>
      </c>
      <c r="H312" s="27" t="s">
        <v>1264</v>
      </c>
      <c r="I312" s="27" t="s">
        <v>103</v>
      </c>
      <c r="J312" s="29" t="s">
        <v>584</v>
      </c>
      <c r="K312" s="29" t="s">
        <v>634</v>
      </c>
      <c r="L312" s="29" t="s">
        <v>634</v>
      </c>
      <c r="M312" s="30">
        <v>2218.2600000000002</v>
      </c>
      <c r="N312" s="30">
        <v>4306.2299999999996</v>
      </c>
    </row>
    <row r="313" spans="1:14" x14ac:dyDescent="0.25">
      <c r="A313" s="26" t="s">
        <v>41</v>
      </c>
      <c r="B313" s="26" t="s">
        <v>41</v>
      </c>
      <c r="C313" s="73" t="s">
        <v>659</v>
      </c>
      <c r="D313" s="27" t="s">
        <v>4</v>
      </c>
      <c r="E313" s="28">
        <v>2020</v>
      </c>
      <c r="F313" s="27" t="s">
        <v>66</v>
      </c>
      <c r="G313" s="28" t="s">
        <v>186</v>
      </c>
      <c r="H313" s="27" t="s">
        <v>1265</v>
      </c>
      <c r="I313" s="31" t="s">
        <v>179</v>
      </c>
      <c r="J313" s="29" t="s">
        <v>422</v>
      </c>
      <c r="K313" s="29" t="s">
        <v>545</v>
      </c>
      <c r="L313" s="29" t="s">
        <v>545</v>
      </c>
      <c r="M313" s="30">
        <v>1328.3</v>
      </c>
      <c r="N313" s="30">
        <v>3222.5716040000002</v>
      </c>
    </row>
    <row r="314" spans="1:14" x14ac:dyDescent="0.25">
      <c r="A314" s="26" t="s">
        <v>41</v>
      </c>
      <c r="B314" s="26" t="s">
        <v>41</v>
      </c>
      <c r="C314" s="73" t="s">
        <v>659</v>
      </c>
      <c r="D314" s="27" t="s">
        <v>4</v>
      </c>
      <c r="E314" s="28">
        <v>2020</v>
      </c>
      <c r="F314" s="27" t="s">
        <v>66</v>
      </c>
      <c r="G314" s="28" t="s">
        <v>186</v>
      </c>
      <c r="H314" s="27" t="s">
        <v>1266</v>
      </c>
      <c r="I314" s="31" t="s">
        <v>179</v>
      </c>
      <c r="J314" s="29" t="s">
        <v>432</v>
      </c>
      <c r="K314" s="29" t="s">
        <v>545</v>
      </c>
      <c r="L314" s="29" t="s">
        <v>545</v>
      </c>
      <c r="M314" s="30">
        <v>1328.3</v>
      </c>
      <c r="N314" s="30">
        <v>3222.5716040000002</v>
      </c>
    </row>
    <row r="315" spans="1:14" x14ac:dyDescent="0.25">
      <c r="A315" s="26" t="s">
        <v>41</v>
      </c>
      <c r="B315" s="26" t="s">
        <v>41</v>
      </c>
      <c r="C315" s="73" t="s">
        <v>1013</v>
      </c>
      <c r="D315" s="27" t="s">
        <v>1014</v>
      </c>
      <c r="E315" s="28">
        <v>2023</v>
      </c>
      <c r="F315" s="27" t="s">
        <v>64</v>
      </c>
      <c r="G315" s="28" t="s">
        <v>159</v>
      </c>
      <c r="H315" s="27" t="s">
        <v>1267</v>
      </c>
      <c r="I315" s="31" t="s">
        <v>160</v>
      </c>
      <c r="J315" s="29" t="s">
        <v>161</v>
      </c>
      <c r="K315" s="29" t="s">
        <v>634</v>
      </c>
      <c r="L315" s="29" t="s">
        <v>634</v>
      </c>
      <c r="M315" s="30">
        <v>2691.57</v>
      </c>
      <c r="N315" s="30">
        <v>5752.39</v>
      </c>
    </row>
    <row r="316" spans="1:14" x14ac:dyDescent="0.25">
      <c r="A316" s="26" t="s">
        <v>41</v>
      </c>
      <c r="B316" s="26" t="s">
        <v>41</v>
      </c>
      <c r="C316" s="73" t="s">
        <v>706</v>
      </c>
      <c r="D316" s="27" t="s">
        <v>568</v>
      </c>
      <c r="E316" s="28">
        <v>2022</v>
      </c>
      <c r="F316" s="27" t="s">
        <v>61</v>
      </c>
      <c r="G316" s="28" t="s">
        <v>102</v>
      </c>
      <c r="H316" s="27" t="s">
        <v>1268</v>
      </c>
      <c r="I316" s="27" t="s">
        <v>86</v>
      </c>
      <c r="J316" s="29" t="s">
        <v>695</v>
      </c>
      <c r="K316" s="29" t="s">
        <v>634</v>
      </c>
      <c r="L316" s="29" t="s">
        <v>634</v>
      </c>
      <c r="M316" s="30">
        <v>2658.79</v>
      </c>
      <c r="N316" s="30">
        <v>5098.95</v>
      </c>
    </row>
    <row r="317" spans="1:14" x14ac:dyDescent="0.25">
      <c r="A317" s="26" t="s">
        <v>41</v>
      </c>
      <c r="B317" s="26" t="s">
        <v>41</v>
      </c>
      <c r="C317" s="73" t="s">
        <v>706</v>
      </c>
      <c r="D317" s="27" t="s">
        <v>568</v>
      </c>
      <c r="E317" s="28">
        <v>2022</v>
      </c>
      <c r="F317" s="27" t="s">
        <v>61</v>
      </c>
      <c r="G317" s="28" t="s">
        <v>102</v>
      </c>
      <c r="H317" s="27" t="s">
        <v>1269</v>
      </c>
      <c r="I317" s="27" t="s">
        <v>103</v>
      </c>
      <c r="J317" s="29" t="s">
        <v>105</v>
      </c>
      <c r="K317" s="29" t="s">
        <v>634</v>
      </c>
      <c r="L317" s="29" t="s">
        <v>634</v>
      </c>
      <c r="M317" s="30">
        <v>2218.2600000000002</v>
      </c>
      <c r="N317" s="30">
        <v>4306.2299999999996</v>
      </c>
    </row>
    <row r="318" spans="1:14" x14ac:dyDescent="0.25">
      <c r="A318" s="26" t="s">
        <v>41</v>
      </c>
      <c r="B318" s="26" t="s">
        <v>41</v>
      </c>
      <c r="C318" s="73" t="s">
        <v>691</v>
      </c>
      <c r="D318" s="27" t="s">
        <v>21</v>
      </c>
      <c r="E318" s="28">
        <v>2019</v>
      </c>
      <c r="F318" s="27" t="s">
        <v>75</v>
      </c>
      <c r="G318" s="28" t="s">
        <v>312</v>
      </c>
      <c r="H318" s="27" t="s">
        <v>1270</v>
      </c>
      <c r="I318" s="31" t="s">
        <v>313</v>
      </c>
      <c r="J318" s="29" t="s">
        <v>790</v>
      </c>
      <c r="K318" s="29" t="s">
        <v>634</v>
      </c>
      <c r="L318" s="29" t="s">
        <v>634</v>
      </c>
      <c r="M318" s="30">
        <v>1236.43</v>
      </c>
      <c r="N318" s="30">
        <v>3029.39</v>
      </c>
    </row>
    <row r="319" spans="1:14" x14ac:dyDescent="0.25">
      <c r="A319" s="26" t="s">
        <v>41</v>
      </c>
      <c r="B319" s="26" t="s">
        <v>41</v>
      </c>
      <c r="C319" s="73" t="s">
        <v>922</v>
      </c>
      <c r="D319" s="27" t="s">
        <v>923</v>
      </c>
      <c r="E319" s="28">
        <v>2023</v>
      </c>
      <c r="F319" s="27" t="s">
        <v>61</v>
      </c>
      <c r="G319" s="28" t="s">
        <v>102</v>
      </c>
      <c r="H319" s="27" t="s">
        <v>1271</v>
      </c>
      <c r="I319" s="31" t="s">
        <v>495</v>
      </c>
      <c r="J319" s="29" t="s">
        <v>783</v>
      </c>
      <c r="K319" s="29" t="s">
        <v>634</v>
      </c>
      <c r="L319" s="29" t="s">
        <v>634</v>
      </c>
      <c r="M319" s="30">
        <v>1212</v>
      </c>
      <c r="N319" s="30">
        <v>4380.49</v>
      </c>
    </row>
    <row r="320" spans="1:14" x14ac:dyDescent="0.25">
      <c r="A320" s="26" t="s">
        <v>41</v>
      </c>
      <c r="B320" s="26" t="s">
        <v>41</v>
      </c>
      <c r="C320" s="73" t="s">
        <v>663</v>
      </c>
      <c r="D320" s="27" t="s">
        <v>7</v>
      </c>
      <c r="E320" s="28">
        <v>2020</v>
      </c>
      <c r="F320" s="27" t="s">
        <v>80</v>
      </c>
      <c r="G320" s="28" t="s">
        <v>518</v>
      </c>
      <c r="H320" s="27" t="s">
        <v>1272</v>
      </c>
      <c r="I320" s="31" t="s">
        <v>173</v>
      </c>
      <c r="J320" s="29" t="s">
        <v>664</v>
      </c>
      <c r="K320" s="29" t="s">
        <v>634</v>
      </c>
      <c r="L320" s="29" t="s">
        <v>634</v>
      </c>
      <c r="M320" s="30">
        <v>1422.19</v>
      </c>
      <c r="N320" s="30">
        <v>2577.8535999999999</v>
      </c>
    </row>
    <row r="321" spans="1:14" x14ac:dyDescent="0.25">
      <c r="A321" s="26" t="s">
        <v>41</v>
      </c>
      <c r="B321" s="26" t="s">
        <v>41</v>
      </c>
      <c r="C321" s="73" t="s">
        <v>50</v>
      </c>
      <c r="D321" s="27" t="s">
        <v>14</v>
      </c>
      <c r="E321" s="28">
        <v>2019</v>
      </c>
      <c r="F321" s="27" t="s">
        <v>66</v>
      </c>
      <c r="G321" s="28" t="s">
        <v>186</v>
      </c>
      <c r="H321" s="27" t="s">
        <v>1273</v>
      </c>
      <c r="I321" s="31" t="s">
        <v>86</v>
      </c>
      <c r="J321" s="29" t="s">
        <v>758</v>
      </c>
      <c r="K321" s="29" t="s">
        <v>634</v>
      </c>
      <c r="L321" s="29" t="s">
        <v>634</v>
      </c>
      <c r="M321" s="30">
        <v>2475.15</v>
      </c>
      <c r="N321" s="30">
        <v>2830</v>
      </c>
    </row>
    <row r="322" spans="1:14" x14ac:dyDescent="0.25">
      <c r="A322" s="26" t="s">
        <v>41</v>
      </c>
      <c r="B322" s="26" t="s">
        <v>41</v>
      </c>
      <c r="C322" s="73" t="s">
        <v>929</v>
      </c>
      <c r="D322" s="27" t="s">
        <v>930</v>
      </c>
      <c r="E322" s="28">
        <v>2018</v>
      </c>
      <c r="F322" s="27" t="s">
        <v>61</v>
      </c>
      <c r="G322" s="28" t="s">
        <v>102</v>
      </c>
      <c r="H322" s="27" t="s">
        <v>1274</v>
      </c>
      <c r="I322" s="31" t="s">
        <v>179</v>
      </c>
      <c r="J322" s="29" t="s">
        <v>1275</v>
      </c>
      <c r="K322" s="29" t="s">
        <v>545</v>
      </c>
      <c r="L322" s="29" t="s">
        <v>545</v>
      </c>
      <c r="M322" s="30">
        <v>1426.32</v>
      </c>
      <c r="N322" s="30">
        <v>2530.5</v>
      </c>
    </row>
    <row r="323" spans="1:14" x14ac:dyDescent="0.25">
      <c r="A323" s="26" t="s">
        <v>41</v>
      </c>
      <c r="B323" s="26" t="s">
        <v>41</v>
      </c>
      <c r="C323" s="73" t="s">
        <v>659</v>
      </c>
      <c r="D323" s="27" t="s">
        <v>4</v>
      </c>
      <c r="E323" s="28">
        <v>2020</v>
      </c>
      <c r="F323" s="27" t="s">
        <v>66</v>
      </c>
      <c r="G323" s="28" t="s">
        <v>186</v>
      </c>
      <c r="H323" s="27" t="s">
        <v>1276</v>
      </c>
      <c r="I323" s="31" t="s">
        <v>179</v>
      </c>
      <c r="J323" s="29" t="s">
        <v>791</v>
      </c>
      <c r="K323" s="29" t="s">
        <v>545</v>
      </c>
      <c r="L323" s="29" t="s">
        <v>545</v>
      </c>
      <c r="M323" s="30">
        <v>1856.3</v>
      </c>
      <c r="N323" s="30">
        <v>4386.187660999999</v>
      </c>
    </row>
    <row r="324" spans="1:14" x14ac:dyDescent="0.25">
      <c r="A324" s="26" t="s">
        <v>41</v>
      </c>
      <c r="B324" s="26" t="s">
        <v>41</v>
      </c>
      <c r="C324" s="73" t="s">
        <v>922</v>
      </c>
      <c r="D324" s="27" t="s">
        <v>923</v>
      </c>
      <c r="E324" s="28">
        <v>2023</v>
      </c>
      <c r="F324" s="27" t="s">
        <v>61</v>
      </c>
      <c r="G324" s="28" t="s">
        <v>102</v>
      </c>
      <c r="H324" s="27" t="s">
        <v>1277</v>
      </c>
      <c r="I324" s="31" t="s">
        <v>129</v>
      </c>
      <c r="J324" s="29" t="s">
        <v>652</v>
      </c>
      <c r="K324" s="29" t="s">
        <v>634</v>
      </c>
      <c r="L324" s="29" t="s">
        <v>634</v>
      </c>
      <c r="M324" s="30">
        <v>1212</v>
      </c>
      <c r="N324" s="30">
        <v>2178.0100000000002</v>
      </c>
    </row>
    <row r="325" spans="1:14" x14ac:dyDescent="0.25">
      <c r="A325" s="26" t="s">
        <v>41</v>
      </c>
      <c r="B325" s="26" t="s">
        <v>41</v>
      </c>
      <c r="C325" s="73" t="s">
        <v>929</v>
      </c>
      <c r="D325" s="27" t="s">
        <v>930</v>
      </c>
      <c r="E325" s="28">
        <v>2018</v>
      </c>
      <c r="F325" s="27" t="s">
        <v>61</v>
      </c>
      <c r="G325" s="28" t="s">
        <v>102</v>
      </c>
      <c r="H325" s="27" t="s">
        <v>1278</v>
      </c>
      <c r="I325" s="31" t="s">
        <v>179</v>
      </c>
      <c r="J325" s="29" t="s">
        <v>1279</v>
      </c>
      <c r="K325" s="29" t="s">
        <v>545</v>
      </c>
      <c r="L325" s="29" t="s">
        <v>545</v>
      </c>
      <c r="M325" s="30">
        <v>1426.32</v>
      </c>
      <c r="N325" s="30">
        <v>2530.5</v>
      </c>
    </row>
    <row r="326" spans="1:14" x14ac:dyDescent="0.25">
      <c r="A326" s="26" t="s">
        <v>41</v>
      </c>
      <c r="B326" s="26" t="s">
        <v>41</v>
      </c>
      <c r="C326" s="73" t="s">
        <v>751</v>
      </c>
      <c r="D326" s="27" t="s">
        <v>27</v>
      </c>
      <c r="E326" s="28">
        <v>2018</v>
      </c>
      <c r="F326" s="27" t="s">
        <v>72</v>
      </c>
      <c r="G326" s="28" t="s">
        <v>275</v>
      </c>
      <c r="H326" s="27" t="s">
        <v>1280</v>
      </c>
      <c r="I326" s="31" t="s">
        <v>278</v>
      </c>
      <c r="J326" s="29" t="s">
        <v>114</v>
      </c>
      <c r="K326" s="29" t="s">
        <v>634</v>
      </c>
      <c r="L326" s="29" t="s">
        <v>634</v>
      </c>
      <c r="M326" s="30">
        <v>1523.3</v>
      </c>
      <c r="N326" s="30">
        <v>3458.29</v>
      </c>
    </row>
    <row r="327" spans="1:14" x14ac:dyDescent="0.25">
      <c r="A327" s="26" t="s">
        <v>41</v>
      </c>
      <c r="B327" s="26" t="s">
        <v>41</v>
      </c>
      <c r="C327" s="73" t="s">
        <v>922</v>
      </c>
      <c r="D327" s="27" t="s">
        <v>923</v>
      </c>
      <c r="E327" s="28">
        <v>2023</v>
      </c>
      <c r="F327" s="27" t="s">
        <v>61</v>
      </c>
      <c r="G327" s="28" t="s">
        <v>102</v>
      </c>
      <c r="H327" s="27" t="s">
        <v>1281</v>
      </c>
      <c r="I327" s="31" t="s">
        <v>495</v>
      </c>
      <c r="J327" s="29" t="s">
        <v>792</v>
      </c>
      <c r="K327" s="29" t="s">
        <v>634</v>
      </c>
      <c r="L327" s="29" t="s">
        <v>634</v>
      </c>
      <c r="M327" s="30">
        <v>1212</v>
      </c>
      <c r="N327" s="30">
        <v>4380.49</v>
      </c>
    </row>
    <row r="328" spans="1:14" x14ac:dyDescent="0.25">
      <c r="A328" s="26" t="s">
        <v>41</v>
      </c>
      <c r="B328" s="26" t="s">
        <v>41</v>
      </c>
      <c r="C328" s="73" t="s">
        <v>751</v>
      </c>
      <c r="D328" s="27" t="s">
        <v>27</v>
      </c>
      <c r="E328" s="28">
        <v>2018</v>
      </c>
      <c r="F328" s="27" t="s">
        <v>72</v>
      </c>
      <c r="G328" s="28" t="s">
        <v>275</v>
      </c>
      <c r="H328" s="27" t="s">
        <v>1282</v>
      </c>
      <c r="I328" s="31" t="s">
        <v>277</v>
      </c>
      <c r="J328" s="29" t="s">
        <v>114</v>
      </c>
      <c r="K328" s="29" t="s">
        <v>634</v>
      </c>
      <c r="L328" s="29" t="s">
        <v>634</v>
      </c>
      <c r="M328" s="30">
        <v>1523.3</v>
      </c>
      <c r="N328" s="30">
        <v>3458.29</v>
      </c>
    </row>
    <row r="329" spans="1:14" x14ac:dyDescent="0.25">
      <c r="A329" s="26" t="s">
        <v>41</v>
      </c>
      <c r="B329" s="26" t="s">
        <v>41</v>
      </c>
      <c r="C329" s="73" t="s">
        <v>922</v>
      </c>
      <c r="D329" s="27" t="s">
        <v>923</v>
      </c>
      <c r="E329" s="28">
        <v>2023</v>
      </c>
      <c r="F329" s="27" t="s">
        <v>61</v>
      </c>
      <c r="G329" s="28" t="s">
        <v>102</v>
      </c>
      <c r="H329" s="27" t="s">
        <v>1283</v>
      </c>
      <c r="I329" s="31" t="s">
        <v>129</v>
      </c>
      <c r="J329" s="29" t="s">
        <v>722</v>
      </c>
      <c r="K329" s="29" t="s">
        <v>634</v>
      </c>
      <c r="L329" s="29" t="s">
        <v>634</v>
      </c>
      <c r="M329" s="30">
        <v>1212</v>
      </c>
      <c r="N329" s="30">
        <v>2178.0100000000002</v>
      </c>
    </row>
    <row r="330" spans="1:14" x14ac:dyDescent="0.25">
      <c r="A330" s="26" t="s">
        <v>41</v>
      </c>
      <c r="B330" s="26" t="s">
        <v>41</v>
      </c>
      <c r="C330" s="73" t="s">
        <v>706</v>
      </c>
      <c r="D330" s="27" t="s">
        <v>568</v>
      </c>
      <c r="E330" s="28">
        <v>2022</v>
      </c>
      <c r="F330" s="27" t="s">
        <v>61</v>
      </c>
      <c r="G330" s="28" t="s">
        <v>102</v>
      </c>
      <c r="H330" s="27" t="s">
        <v>1284</v>
      </c>
      <c r="I330" s="27" t="s">
        <v>103</v>
      </c>
      <c r="J330" s="29" t="s">
        <v>695</v>
      </c>
      <c r="K330" s="29" t="s">
        <v>634</v>
      </c>
      <c r="L330" s="29" t="s">
        <v>634</v>
      </c>
      <c r="M330" s="30">
        <v>2218.2600000000002</v>
      </c>
      <c r="N330" s="30">
        <v>4306.2299999999996</v>
      </c>
    </row>
    <row r="331" spans="1:14" x14ac:dyDescent="0.25">
      <c r="A331" s="26" t="s">
        <v>41</v>
      </c>
      <c r="B331" s="26" t="s">
        <v>41</v>
      </c>
      <c r="C331" s="73" t="s">
        <v>51</v>
      </c>
      <c r="D331" s="27" t="s">
        <v>1</v>
      </c>
      <c r="E331" s="28">
        <v>2020</v>
      </c>
      <c r="F331" s="27" t="s">
        <v>67</v>
      </c>
      <c r="G331" s="28" t="s">
        <v>193</v>
      </c>
      <c r="H331" s="27" t="s">
        <v>1285</v>
      </c>
      <c r="I331" s="31" t="s">
        <v>194</v>
      </c>
      <c r="J331" s="29" t="s">
        <v>215</v>
      </c>
      <c r="K331" s="29" t="s">
        <v>545</v>
      </c>
      <c r="L331" s="29" t="s">
        <v>545</v>
      </c>
      <c r="M331" s="30">
        <v>1434.67</v>
      </c>
      <c r="N331" s="30">
        <v>5022.6400000000003</v>
      </c>
    </row>
    <row r="332" spans="1:14" x14ac:dyDescent="0.25">
      <c r="A332" s="26" t="s">
        <v>41</v>
      </c>
      <c r="B332" s="26" t="s">
        <v>41</v>
      </c>
      <c r="C332" s="73" t="s">
        <v>980</v>
      </c>
      <c r="D332" s="27" t="s">
        <v>981</v>
      </c>
      <c r="E332" s="28">
        <v>2022</v>
      </c>
      <c r="F332" s="27" t="s">
        <v>982</v>
      </c>
      <c r="G332" s="28" t="s">
        <v>983</v>
      </c>
      <c r="H332" s="27" t="s">
        <v>1286</v>
      </c>
      <c r="I332" s="31" t="s">
        <v>108</v>
      </c>
      <c r="J332" s="29" t="s">
        <v>752</v>
      </c>
      <c r="K332" s="29" t="s">
        <v>545</v>
      </c>
      <c r="L332" s="29" t="s">
        <v>545</v>
      </c>
      <c r="M332" s="32">
        <v>1424.79</v>
      </c>
      <c r="N332" s="32">
        <v>5038.51</v>
      </c>
    </row>
    <row r="333" spans="1:14" x14ac:dyDescent="0.25">
      <c r="A333" s="26" t="s">
        <v>41</v>
      </c>
      <c r="B333" s="26" t="s">
        <v>41</v>
      </c>
      <c r="C333" s="73" t="s">
        <v>706</v>
      </c>
      <c r="D333" s="27" t="s">
        <v>568</v>
      </c>
      <c r="E333" s="28">
        <v>2022</v>
      </c>
      <c r="F333" s="27" t="s">
        <v>61</v>
      </c>
      <c r="G333" s="28" t="s">
        <v>102</v>
      </c>
      <c r="H333" s="27" t="s">
        <v>1287</v>
      </c>
      <c r="I333" s="27" t="s">
        <v>86</v>
      </c>
      <c r="J333" s="29" t="s">
        <v>114</v>
      </c>
      <c r="K333" s="29" t="s">
        <v>634</v>
      </c>
      <c r="L333" s="29" t="s">
        <v>634</v>
      </c>
      <c r="M333" s="30">
        <v>2658.79</v>
      </c>
      <c r="N333" s="30">
        <v>5098.95</v>
      </c>
    </row>
    <row r="334" spans="1:14" x14ac:dyDescent="0.25">
      <c r="A334" s="26" t="s">
        <v>41</v>
      </c>
      <c r="B334" s="26" t="s">
        <v>41</v>
      </c>
      <c r="C334" s="73" t="s">
        <v>675</v>
      </c>
      <c r="D334" s="27" t="s">
        <v>15</v>
      </c>
      <c r="E334" s="28">
        <v>2018</v>
      </c>
      <c r="F334" s="27" t="s">
        <v>676</v>
      </c>
      <c r="G334" s="28" t="s">
        <v>280</v>
      </c>
      <c r="H334" s="27" t="s">
        <v>1288</v>
      </c>
      <c r="I334" s="31" t="s">
        <v>281</v>
      </c>
      <c r="J334" s="29" t="s">
        <v>685</v>
      </c>
      <c r="K334" s="29" t="s">
        <v>634</v>
      </c>
      <c r="L334" s="29" t="s">
        <v>634</v>
      </c>
      <c r="M334" s="30">
        <v>1360.07</v>
      </c>
      <c r="N334" s="30">
        <v>3166.66</v>
      </c>
    </row>
    <row r="335" spans="1:14" x14ac:dyDescent="0.25">
      <c r="A335" s="26" t="s">
        <v>41</v>
      </c>
      <c r="B335" s="26" t="s">
        <v>41</v>
      </c>
      <c r="C335" s="73" t="s">
        <v>691</v>
      </c>
      <c r="D335" s="27" t="s">
        <v>21</v>
      </c>
      <c r="E335" s="28">
        <v>2019</v>
      </c>
      <c r="F335" s="27" t="s">
        <v>75</v>
      </c>
      <c r="G335" s="28" t="s">
        <v>312</v>
      </c>
      <c r="H335" s="27" t="s">
        <v>1289</v>
      </c>
      <c r="I335" s="31" t="s">
        <v>313</v>
      </c>
      <c r="J335" s="29" t="s">
        <v>653</v>
      </c>
      <c r="K335" s="29" t="s">
        <v>634</v>
      </c>
      <c r="L335" s="29" t="s">
        <v>634</v>
      </c>
      <c r="M335" s="30">
        <v>1236.43</v>
      </c>
      <c r="N335" s="30">
        <v>3029.39</v>
      </c>
    </row>
    <row r="336" spans="1:14" x14ac:dyDescent="0.25">
      <c r="A336" s="26" t="s">
        <v>41</v>
      </c>
      <c r="B336" s="26" t="s">
        <v>41</v>
      </c>
      <c r="C336" s="73" t="s">
        <v>751</v>
      </c>
      <c r="D336" s="27" t="s">
        <v>27</v>
      </c>
      <c r="E336" s="28">
        <v>2018</v>
      </c>
      <c r="F336" s="27" t="s">
        <v>72</v>
      </c>
      <c r="G336" s="28" t="s">
        <v>275</v>
      </c>
      <c r="H336" s="27" t="s">
        <v>1290</v>
      </c>
      <c r="I336" s="31" t="s">
        <v>276</v>
      </c>
      <c r="J336" s="29" t="s">
        <v>105</v>
      </c>
      <c r="K336" s="29" t="s">
        <v>634</v>
      </c>
      <c r="L336" s="29" t="s">
        <v>634</v>
      </c>
      <c r="M336" s="30">
        <v>1523.3</v>
      </c>
      <c r="N336" s="30">
        <v>3458.29</v>
      </c>
    </row>
    <row r="337" spans="1:14" x14ac:dyDescent="0.25">
      <c r="A337" s="26" t="s">
        <v>41</v>
      </c>
      <c r="B337" s="26" t="s">
        <v>41</v>
      </c>
      <c r="C337" s="73" t="s">
        <v>55</v>
      </c>
      <c r="D337" s="27" t="s">
        <v>6</v>
      </c>
      <c r="E337" s="28">
        <v>2018</v>
      </c>
      <c r="F337" s="27" t="s">
        <v>71</v>
      </c>
      <c r="G337" s="28" t="s">
        <v>264</v>
      </c>
      <c r="H337" s="27" t="s">
        <v>1291</v>
      </c>
      <c r="I337" s="31" t="s">
        <v>271</v>
      </c>
      <c r="J337" s="29" t="s">
        <v>679</v>
      </c>
      <c r="K337" s="29" t="s">
        <v>634</v>
      </c>
      <c r="L337" s="29" t="s">
        <v>634</v>
      </c>
      <c r="M337" s="30">
        <v>2245.1</v>
      </c>
      <c r="N337" s="30">
        <v>4326.8999999999996</v>
      </c>
    </row>
    <row r="338" spans="1:14" x14ac:dyDescent="0.25">
      <c r="A338" s="26" t="s">
        <v>41</v>
      </c>
      <c r="B338" s="26" t="s">
        <v>41</v>
      </c>
      <c r="C338" s="73" t="s">
        <v>659</v>
      </c>
      <c r="D338" s="27" t="s">
        <v>4</v>
      </c>
      <c r="E338" s="28">
        <v>2020</v>
      </c>
      <c r="F338" s="27" t="s">
        <v>66</v>
      </c>
      <c r="G338" s="28" t="s">
        <v>186</v>
      </c>
      <c r="H338" s="27" t="s">
        <v>1292</v>
      </c>
      <c r="I338" s="31" t="s">
        <v>179</v>
      </c>
      <c r="J338" s="29" t="s">
        <v>422</v>
      </c>
      <c r="K338" s="29" t="s">
        <v>545</v>
      </c>
      <c r="L338" s="29" t="s">
        <v>545</v>
      </c>
      <c r="M338" s="30">
        <v>1445.71</v>
      </c>
      <c r="N338" s="30">
        <v>3525.9695380000003</v>
      </c>
    </row>
    <row r="339" spans="1:14" x14ac:dyDescent="0.25">
      <c r="A339" s="26" t="s">
        <v>41</v>
      </c>
      <c r="B339" s="26" t="s">
        <v>41</v>
      </c>
      <c r="C339" s="73" t="s">
        <v>42</v>
      </c>
      <c r="D339" s="27" t="s">
        <v>8</v>
      </c>
      <c r="E339" s="28">
        <v>2018</v>
      </c>
      <c r="F339" s="27" t="s">
        <v>59</v>
      </c>
      <c r="G339" s="28" t="s">
        <v>82</v>
      </c>
      <c r="H339" s="27" t="s">
        <v>1293</v>
      </c>
      <c r="I339" s="31" t="s">
        <v>83</v>
      </c>
      <c r="J339" s="29" t="s">
        <v>665</v>
      </c>
      <c r="K339" s="29" t="s">
        <v>634</v>
      </c>
      <c r="L339" s="29" t="s">
        <v>634</v>
      </c>
      <c r="M339" s="30">
        <v>1298</v>
      </c>
      <c r="N339" s="30">
        <v>2245.6999999999998</v>
      </c>
    </row>
    <row r="340" spans="1:14" x14ac:dyDescent="0.25">
      <c r="A340" s="26" t="s">
        <v>41</v>
      </c>
      <c r="B340" s="26" t="s">
        <v>41</v>
      </c>
      <c r="C340" s="73" t="s">
        <v>706</v>
      </c>
      <c r="D340" s="27" t="s">
        <v>568</v>
      </c>
      <c r="E340" s="28">
        <v>2022</v>
      </c>
      <c r="F340" s="27" t="s">
        <v>61</v>
      </c>
      <c r="G340" s="28" t="s">
        <v>102</v>
      </c>
      <c r="H340" s="27" t="s">
        <v>1294</v>
      </c>
      <c r="I340" s="27" t="s">
        <v>103</v>
      </c>
      <c r="J340" s="29" t="s">
        <v>695</v>
      </c>
      <c r="K340" s="29" t="s">
        <v>634</v>
      </c>
      <c r="L340" s="29" t="s">
        <v>634</v>
      </c>
      <c r="M340" s="30">
        <v>2218.2600000000002</v>
      </c>
      <c r="N340" s="30">
        <v>4306.2299999999996</v>
      </c>
    </row>
    <row r="341" spans="1:14" x14ac:dyDescent="0.25">
      <c r="A341" s="26" t="s">
        <v>41</v>
      </c>
      <c r="B341" s="26" t="s">
        <v>41</v>
      </c>
      <c r="C341" s="73" t="s">
        <v>48</v>
      </c>
      <c r="D341" s="27" t="s">
        <v>11</v>
      </c>
      <c r="E341" s="28">
        <v>2018</v>
      </c>
      <c r="F341" s="27" t="s">
        <v>59</v>
      </c>
      <c r="G341" s="28" t="s">
        <v>82</v>
      </c>
      <c r="H341" s="27" t="s">
        <v>1295</v>
      </c>
      <c r="I341" s="31" t="s">
        <v>99</v>
      </c>
      <c r="J341" s="29" t="s">
        <v>788</v>
      </c>
      <c r="K341" s="29" t="s">
        <v>634</v>
      </c>
      <c r="L341" s="29" t="s">
        <v>634</v>
      </c>
      <c r="M341" s="30">
        <v>2260.5700000000002</v>
      </c>
      <c r="N341" s="30">
        <v>4121.09</v>
      </c>
    </row>
    <row r="342" spans="1:14" x14ac:dyDescent="0.25">
      <c r="A342" s="26" t="s">
        <v>41</v>
      </c>
      <c r="B342" s="26" t="s">
        <v>41</v>
      </c>
      <c r="C342" s="73" t="s">
        <v>668</v>
      </c>
      <c r="D342" s="27" t="s">
        <v>10</v>
      </c>
      <c r="E342" s="28">
        <v>2019</v>
      </c>
      <c r="F342" s="27" t="s">
        <v>76</v>
      </c>
      <c r="G342" s="28" t="s">
        <v>328</v>
      </c>
      <c r="H342" s="27" t="s">
        <v>1296</v>
      </c>
      <c r="I342" s="31" t="s">
        <v>179</v>
      </c>
      <c r="J342" s="29" t="s">
        <v>626</v>
      </c>
      <c r="K342" s="29" t="s">
        <v>545</v>
      </c>
      <c r="L342" s="29" t="s">
        <v>545</v>
      </c>
      <c r="M342" s="30">
        <v>1122.2</v>
      </c>
      <c r="N342" s="30">
        <v>3112.55</v>
      </c>
    </row>
    <row r="343" spans="1:14" x14ac:dyDescent="0.25">
      <c r="A343" s="26" t="s">
        <v>41</v>
      </c>
      <c r="B343" s="26" t="s">
        <v>41</v>
      </c>
      <c r="C343" s="73" t="s">
        <v>675</v>
      </c>
      <c r="D343" s="27" t="s">
        <v>15</v>
      </c>
      <c r="E343" s="28">
        <v>2018</v>
      </c>
      <c r="F343" s="27" t="s">
        <v>676</v>
      </c>
      <c r="G343" s="28" t="s">
        <v>280</v>
      </c>
      <c r="H343" s="27" t="s">
        <v>1297</v>
      </c>
      <c r="I343" s="31" t="s">
        <v>281</v>
      </c>
      <c r="J343" s="29" t="s">
        <v>685</v>
      </c>
      <c r="K343" s="29" t="s">
        <v>634</v>
      </c>
      <c r="L343" s="29" t="s">
        <v>634</v>
      </c>
      <c r="M343" s="30">
        <v>1360.07</v>
      </c>
      <c r="N343" s="30">
        <v>3166.66</v>
      </c>
    </row>
    <row r="344" spans="1:14" x14ac:dyDescent="0.25">
      <c r="A344" s="26" t="s">
        <v>41</v>
      </c>
      <c r="B344" s="26" t="s">
        <v>41</v>
      </c>
      <c r="C344" s="73" t="s">
        <v>929</v>
      </c>
      <c r="D344" s="27" t="s">
        <v>930</v>
      </c>
      <c r="E344" s="28">
        <v>2018</v>
      </c>
      <c r="F344" s="27" t="s">
        <v>61</v>
      </c>
      <c r="G344" s="28" t="s">
        <v>102</v>
      </c>
      <c r="H344" s="27" t="s">
        <v>1298</v>
      </c>
      <c r="I344" s="31" t="s">
        <v>179</v>
      </c>
      <c r="J344" s="29" t="s">
        <v>1275</v>
      </c>
      <c r="K344" s="29" t="s">
        <v>545</v>
      </c>
      <c r="L344" s="29" t="s">
        <v>545</v>
      </c>
      <c r="M344" s="30">
        <v>1302</v>
      </c>
      <c r="N344" s="30">
        <v>2442.8200000000002</v>
      </c>
    </row>
    <row r="345" spans="1:14" x14ac:dyDescent="0.25">
      <c r="A345" s="26" t="s">
        <v>41</v>
      </c>
      <c r="B345" s="26" t="s">
        <v>41</v>
      </c>
      <c r="C345" s="73" t="s">
        <v>719</v>
      </c>
      <c r="D345" s="27" t="s">
        <v>720</v>
      </c>
      <c r="E345" s="28">
        <v>2022</v>
      </c>
      <c r="F345" s="27" t="s">
        <v>75</v>
      </c>
      <c r="G345" s="28" t="s">
        <v>312</v>
      </c>
      <c r="H345" s="27" t="s">
        <v>1299</v>
      </c>
      <c r="I345" s="31" t="s">
        <v>257</v>
      </c>
      <c r="J345" s="29" t="s">
        <v>669</v>
      </c>
      <c r="K345" s="29" t="s">
        <v>634</v>
      </c>
      <c r="L345" s="29" t="s">
        <v>634</v>
      </c>
      <c r="M345" s="30">
        <v>2248.5</v>
      </c>
      <c r="N345" s="30">
        <v>4541.18</v>
      </c>
    </row>
    <row r="346" spans="1:14" x14ac:dyDescent="0.25">
      <c r="A346" s="26" t="s">
        <v>41</v>
      </c>
      <c r="B346" s="26" t="s">
        <v>41</v>
      </c>
      <c r="C346" s="73" t="s">
        <v>754</v>
      </c>
      <c r="D346" s="27" t="s">
        <v>755</v>
      </c>
      <c r="E346" s="28">
        <v>2022</v>
      </c>
      <c r="F346" s="27" t="s">
        <v>77</v>
      </c>
      <c r="G346" s="28" t="s">
        <v>403</v>
      </c>
      <c r="H346" s="27" t="s">
        <v>1300</v>
      </c>
      <c r="I346" s="27" t="s">
        <v>283</v>
      </c>
      <c r="J346" s="29" t="s">
        <v>164</v>
      </c>
      <c r="K346" s="29" t="s">
        <v>634</v>
      </c>
      <c r="L346" s="29" t="s">
        <v>634</v>
      </c>
      <c r="M346" s="30">
        <v>2004.85</v>
      </c>
      <c r="N346" s="30">
        <v>4237.18</v>
      </c>
    </row>
    <row r="347" spans="1:14" x14ac:dyDescent="0.25">
      <c r="A347" s="26" t="s">
        <v>41</v>
      </c>
      <c r="B347" s="26" t="s">
        <v>41</v>
      </c>
      <c r="C347" s="73" t="s">
        <v>706</v>
      </c>
      <c r="D347" s="27" t="s">
        <v>568</v>
      </c>
      <c r="E347" s="28">
        <v>2022</v>
      </c>
      <c r="F347" s="27" t="s">
        <v>61</v>
      </c>
      <c r="G347" s="28" t="s">
        <v>102</v>
      </c>
      <c r="H347" s="27" t="s">
        <v>1301</v>
      </c>
      <c r="I347" s="27" t="s">
        <v>103</v>
      </c>
      <c r="J347" s="29" t="s">
        <v>1302</v>
      </c>
      <c r="K347" s="29" t="s">
        <v>634</v>
      </c>
      <c r="L347" s="29" t="s">
        <v>634</v>
      </c>
      <c r="M347" s="30">
        <v>2218.2600000000002</v>
      </c>
      <c r="N347" s="30">
        <v>4306.2299999999996</v>
      </c>
    </row>
    <row r="348" spans="1:14" x14ac:dyDescent="0.25">
      <c r="A348" s="26" t="s">
        <v>41</v>
      </c>
      <c r="B348" s="26" t="s">
        <v>41</v>
      </c>
      <c r="C348" s="73" t="s">
        <v>48</v>
      </c>
      <c r="D348" s="27" t="s">
        <v>11</v>
      </c>
      <c r="E348" s="28">
        <v>2018</v>
      </c>
      <c r="F348" s="27" t="s">
        <v>59</v>
      </c>
      <c r="G348" s="28" t="s">
        <v>82</v>
      </c>
      <c r="H348" s="27" t="s">
        <v>1303</v>
      </c>
      <c r="I348" s="31" t="s">
        <v>131</v>
      </c>
      <c r="J348" s="29" t="s">
        <v>811</v>
      </c>
      <c r="K348" s="29" t="s">
        <v>634</v>
      </c>
      <c r="L348" s="29" t="s">
        <v>634</v>
      </c>
      <c r="M348" s="30">
        <v>2522.52</v>
      </c>
      <c r="N348" s="30">
        <v>4511.1400000000003</v>
      </c>
    </row>
    <row r="349" spans="1:14" x14ac:dyDescent="0.25">
      <c r="A349" s="26" t="s">
        <v>41</v>
      </c>
      <c r="B349" s="26" t="s">
        <v>41</v>
      </c>
      <c r="C349" s="73" t="s">
        <v>659</v>
      </c>
      <c r="D349" s="27" t="s">
        <v>4</v>
      </c>
      <c r="E349" s="28">
        <v>2020</v>
      </c>
      <c r="F349" s="27" t="s">
        <v>66</v>
      </c>
      <c r="G349" s="28" t="s">
        <v>186</v>
      </c>
      <c r="H349" s="27" t="s">
        <v>1304</v>
      </c>
      <c r="I349" s="31" t="s">
        <v>179</v>
      </c>
      <c r="J349" s="29" t="s">
        <v>433</v>
      </c>
      <c r="K349" s="29" t="s">
        <v>545</v>
      </c>
      <c r="L349" s="29" t="s">
        <v>545</v>
      </c>
      <c r="M349" s="30">
        <v>1445.71</v>
      </c>
      <c r="N349" s="30">
        <v>3525.9695380000003</v>
      </c>
    </row>
    <row r="350" spans="1:14" x14ac:dyDescent="0.25">
      <c r="A350" s="26" t="s">
        <v>41</v>
      </c>
      <c r="B350" s="26" t="s">
        <v>41</v>
      </c>
      <c r="C350" s="73" t="s">
        <v>48</v>
      </c>
      <c r="D350" s="27" t="s">
        <v>11</v>
      </c>
      <c r="E350" s="28">
        <v>2018</v>
      </c>
      <c r="F350" s="27" t="s">
        <v>59</v>
      </c>
      <c r="G350" s="28" t="s">
        <v>82</v>
      </c>
      <c r="H350" s="27" t="s">
        <v>1305</v>
      </c>
      <c r="I350" s="31" t="s">
        <v>99</v>
      </c>
      <c r="J350" s="29" t="s">
        <v>717</v>
      </c>
      <c r="K350" s="29" t="s">
        <v>634</v>
      </c>
      <c r="L350" s="29" t="s">
        <v>634</v>
      </c>
      <c r="M350" s="30">
        <v>1445.71</v>
      </c>
      <c r="N350" s="30">
        <v>3525.9695380000003</v>
      </c>
    </row>
    <row r="351" spans="1:14" x14ac:dyDescent="0.25">
      <c r="A351" s="26" t="s">
        <v>41</v>
      </c>
      <c r="B351" s="26" t="s">
        <v>41</v>
      </c>
      <c r="C351" s="73" t="s">
        <v>675</v>
      </c>
      <c r="D351" s="27" t="s">
        <v>15</v>
      </c>
      <c r="E351" s="28">
        <v>2018</v>
      </c>
      <c r="F351" s="27" t="s">
        <v>676</v>
      </c>
      <c r="G351" s="28" t="s">
        <v>280</v>
      </c>
      <c r="H351" s="27" t="s">
        <v>1306</v>
      </c>
      <c r="I351" s="31" t="s">
        <v>283</v>
      </c>
      <c r="J351" s="29" t="s">
        <v>685</v>
      </c>
      <c r="K351" s="29" t="s">
        <v>634</v>
      </c>
      <c r="L351" s="29" t="s">
        <v>634</v>
      </c>
      <c r="M351" s="30">
        <v>2803.8272000000002</v>
      </c>
      <c r="N351" s="30">
        <v>5890.47</v>
      </c>
    </row>
    <row r="352" spans="1:14" x14ac:dyDescent="0.25">
      <c r="A352" s="26" t="s">
        <v>41</v>
      </c>
      <c r="B352" s="26" t="s">
        <v>41</v>
      </c>
      <c r="C352" s="73" t="s">
        <v>670</v>
      </c>
      <c r="D352" s="27" t="s">
        <v>12</v>
      </c>
      <c r="E352" s="28">
        <v>2021</v>
      </c>
      <c r="F352" s="27" t="s">
        <v>66</v>
      </c>
      <c r="G352" s="28" t="s">
        <v>186</v>
      </c>
      <c r="H352" s="27" t="s">
        <v>1307</v>
      </c>
      <c r="I352" s="31" t="s">
        <v>160</v>
      </c>
      <c r="J352" s="29" t="s">
        <v>671</v>
      </c>
      <c r="K352" s="29" t="s">
        <v>634</v>
      </c>
      <c r="L352" s="29" t="s">
        <v>634</v>
      </c>
      <c r="M352" s="30">
        <v>1735.89</v>
      </c>
      <c r="N352" s="30">
        <v>1945.6</v>
      </c>
    </row>
    <row r="353" spans="1:14" x14ac:dyDescent="0.25">
      <c r="A353" s="26" t="s">
        <v>41</v>
      </c>
      <c r="B353" s="26" t="s">
        <v>41</v>
      </c>
      <c r="C353" s="73" t="s">
        <v>706</v>
      </c>
      <c r="D353" s="27" t="s">
        <v>568</v>
      </c>
      <c r="E353" s="28">
        <v>2022</v>
      </c>
      <c r="F353" s="27" t="s">
        <v>61</v>
      </c>
      <c r="G353" s="28" t="s">
        <v>102</v>
      </c>
      <c r="H353" s="27" t="s">
        <v>1308</v>
      </c>
      <c r="I353" s="27" t="s">
        <v>103</v>
      </c>
      <c r="J353" s="29" t="s">
        <v>798</v>
      </c>
      <c r="K353" s="29" t="s">
        <v>634</v>
      </c>
      <c r="L353" s="29" t="s">
        <v>634</v>
      </c>
      <c r="M353" s="30">
        <v>2218.2600000000002</v>
      </c>
      <c r="N353" s="30">
        <v>4306.2299999999996</v>
      </c>
    </row>
    <row r="354" spans="1:14" x14ac:dyDescent="0.25">
      <c r="A354" s="26" t="s">
        <v>41</v>
      </c>
      <c r="B354" s="26" t="s">
        <v>41</v>
      </c>
      <c r="C354" s="73" t="s">
        <v>706</v>
      </c>
      <c r="D354" s="27" t="s">
        <v>568</v>
      </c>
      <c r="E354" s="28">
        <v>2022</v>
      </c>
      <c r="F354" s="27" t="s">
        <v>61</v>
      </c>
      <c r="G354" s="28" t="s">
        <v>102</v>
      </c>
      <c r="H354" s="27" t="s">
        <v>1309</v>
      </c>
      <c r="I354" s="27" t="s">
        <v>103</v>
      </c>
      <c r="J354" s="29" t="s">
        <v>799</v>
      </c>
      <c r="K354" s="29" t="s">
        <v>634</v>
      </c>
      <c r="L354" s="29" t="s">
        <v>634</v>
      </c>
      <c r="M354" s="30">
        <v>2218.2600000000002</v>
      </c>
      <c r="N354" s="30">
        <v>4306.2299999999996</v>
      </c>
    </row>
    <row r="355" spans="1:14" x14ac:dyDescent="0.25">
      <c r="A355" s="26" t="s">
        <v>41</v>
      </c>
      <c r="B355" s="26" t="s">
        <v>41</v>
      </c>
      <c r="C355" s="73" t="s">
        <v>670</v>
      </c>
      <c r="D355" s="27" t="s">
        <v>12</v>
      </c>
      <c r="E355" s="28">
        <v>2021</v>
      </c>
      <c r="F355" s="27" t="s">
        <v>66</v>
      </c>
      <c r="G355" s="28" t="s">
        <v>186</v>
      </c>
      <c r="H355" s="27" t="s">
        <v>1310</v>
      </c>
      <c r="I355" s="31" t="s">
        <v>162</v>
      </c>
      <c r="J355" s="29" t="s">
        <v>671</v>
      </c>
      <c r="K355" s="29" t="s">
        <v>634</v>
      </c>
      <c r="L355" s="29" t="s">
        <v>634</v>
      </c>
      <c r="M355" s="30">
        <v>2199.12</v>
      </c>
      <c r="N355" s="30">
        <v>2415.1999999999998</v>
      </c>
    </row>
    <row r="356" spans="1:14" x14ac:dyDescent="0.25">
      <c r="A356" s="26" t="s">
        <v>41</v>
      </c>
      <c r="B356" s="26" t="s">
        <v>41</v>
      </c>
      <c r="C356" s="73" t="s">
        <v>659</v>
      </c>
      <c r="D356" s="27" t="s">
        <v>4</v>
      </c>
      <c r="E356" s="28">
        <v>2020</v>
      </c>
      <c r="F356" s="27" t="s">
        <v>66</v>
      </c>
      <c r="G356" s="28" t="s">
        <v>186</v>
      </c>
      <c r="H356" s="27" t="s">
        <v>1311</v>
      </c>
      <c r="I356" s="31" t="s">
        <v>179</v>
      </c>
      <c r="J356" s="29" t="s">
        <v>434</v>
      </c>
      <c r="K356" s="29" t="s">
        <v>545</v>
      </c>
      <c r="L356" s="29" t="s">
        <v>545</v>
      </c>
      <c r="M356" s="30">
        <v>1726.79</v>
      </c>
      <c r="N356" s="30">
        <v>4219.0281059999998</v>
      </c>
    </row>
    <row r="357" spans="1:14" x14ac:dyDescent="0.25">
      <c r="A357" s="26" t="s">
        <v>41</v>
      </c>
      <c r="B357" s="26" t="s">
        <v>41</v>
      </c>
      <c r="C357" s="73" t="s">
        <v>659</v>
      </c>
      <c r="D357" s="27" t="s">
        <v>4</v>
      </c>
      <c r="E357" s="28">
        <v>2020</v>
      </c>
      <c r="F357" s="27" t="s">
        <v>66</v>
      </c>
      <c r="G357" s="28" t="s">
        <v>186</v>
      </c>
      <c r="H357" s="27" t="s">
        <v>1312</v>
      </c>
      <c r="I357" s="31" t="s">
        <v>179</v>
      </c>
      <c r="J357" s="29" t="s">
        <v>694</v>
      </c>
      <c r="K357" s="29" t="s">
        <v>545</v>
      </c>
      <c r="L357" s="29" t="s">
        <v>545</v>
      </c>
      <c r="M357" s="30">
        <v>1328.3</v>
      </c>
      <c r="N357" s="30">
        <v>3222.5716040000002</v>
      </c>
    </row>
    <row r="358" spans="1:14" x14ac:dyDescent="0.25">
      <c r="A358" s="26" t="s">
        <v>41</v>
      </c>
      <c r="B358" s="26" t="s">
        <v>41</v>
      </c>
      <c r="C358" s="73" t="s">
        <v>51</v>
      </c>
      <c r="D358" s="27" t="s">
        <v>1</v>
      </c>
      <c r="E358" s="28">
        <v>2020</v>
      </c>
      <c r="F358" s="27" t="s">
        <v>67</v>
      </c>
      <c r="G358" s="28" t="s">
        <v>193</v>
      </c>
      <c r="H358" s="27" t="s">
        <v>1313</v>
      </c>
      <c r="I358" s="31" t="s">
        <v>194</v>
      </c>
      <c r="J358" s="29" t="s">
        <v>216</v>
      </c>
      <c r="K358" s="29" t="s">
        <v>545</v>
      </c>
      <c r="L358" s="29" t="s">
        <v>545</v>
      </c>
      <c r="M358" s="30">
        <v>1434.67</v>
      </c>
      <c r="N358" s="30">
        <v>5022.6400000000003</v>
      </c>
    </row>
    <row r="359" spans="1:14" x14ac:dyDescent="0.25">
      <c r="A359" s="26" t="s">
        <v>41</v>
      </c>
      <c r="B359" s="26" t="s">
        <v>41</v>
      </c>
      <c r="C359" s="73" t="s">
        <v>675</v>
      </c>
      <c r="D359" s="27" t="s">
        <v>15</v>
      </c>
      <c r="E359" s="28">
        <v>2018</v>
      </c>
      <c r="F359" s="27" t="s">
        <v>676</v>
      </c>
      <c r="G359" s="28" t="s">
        <v>280</v>
      </c>
      <c r="H359" s="27" t="s">
        <v>1314</v>
      </c>
      <c r="I359" s="31" t="s">
        <v>281</v>
      </c>
      <c r="J359" s="29" t="s">
        <v>685</v>
      </c>
      <c r="K359" s="29" t="s">
        <v>634</v>
      </c>
      <c r="L359" s="29" t="s">
        <v>634</v>
      </c>
      <c r="M359" s="30">
        <v>1360.07</v>
      </c>
      <c r="N359" s="30">
        <v>3166.66</v>
      </c>
    </row>
    <row r="360" spans="1:14" x14ac:dyDescent="0.25">
      <c r="A360" s="26" t="s">
        <v>41</v>
      </c>
      <c r="B360" s="26" t="s">
        <v>41</v>
      </c>
      <c r="C360" s="73" t="s">
        <v>706</v>
      </c>
      <c r="D360" s="27" t="s">
        <v>568</v>
      </c>
      <c r="E360" s="28">
        <v>2022</v>
      </c>
      <c r="F360" s="27" t="s">
        <v>61</v>
      </c>
      <c r="G360" s="28" t="s">
        <v>102</v>
      </c>
      <c r="H360" s="27" t="s">
        <v>1315</v>
      </c>
      <c r="I360" s="27" t="s">
        <v>103</v>
      </c>
      <c r="J360" s="29" t="s">
        <v>798</v>
      </c>
      <c r="K360" s="29" t="s">
        <v>634</v>
      </c>
      <c r="L360" s="29" t="s">
        <v>634</v>
      </c>
      <c r="M360" s="30">
        <v>2218.2600000000002</v>
      </c>
      <c r="N360" s="30">
        <v>4306.2299999999996</v>
      </c>
    </row>
    <row r="361" spans="1:14" x14ac:dyDescent="0.25">
      <c r="A361" s="26" t="s">
        <v>41</v>
      </c>
      <c r="B361" s="26" t="s">
        <v>41</v>
      </c>
      <c r="C361" s="73" t="s">
        <v>775</v>
      </c>
      <c r="D361" s="27" t="s">
        <v>31</v>
      </c>
      <c r="E361" s="28">
        <v>2021</v>
      </c>
      <c r="F361" s="27" t="s">
        <v>75</v>
      </c>
      <c r="G361" s="28" t="s">
        <v>312</v>
      </c>
      <c r="H361" s="27" t="s">
        <v>1316</v>
      </c>
      <c r="I361" s="31" t="s">
        <v>516</v>
      </c>
      <c r="J361" s="29" t="s">
        <v>773</v>
      </c>
      <c r="K361" s="29" t="s">
        <v>634</v>
      </c>
      <c r="L361" s="29" t="s">
        <v>634</v>
      </c>
      <c r="M361" s="30">
        <v>2244.38</v>
      </c>
      <c r="N361" s="30">
        <v>4552.18</v>
      </c>
    </row>
    <row r="362" spans="1:14" x14ac:dyDescent="0.25">
      <c r="A362" s="26" t="s">
        <v>41</v>
      </c>
      <c r="B362" s="26" t="s">
        <v>41</v>
      </c>
      <c r="C362" s="73" t="s">
        <v>675</v>
      </c>
      <c r="D362" s="27" t="s">
        <v>15</v>
      </c>
      <c r="E362" s="28">
        <v>2018</v>
      </c>
      <c r="F362" s="27" t="s">
        <v>676</v>
      </c>
      <c r="G362" s="28" t="s">
        <v>280</v>
      </c>
      <c r="H362" s="27" t="s">
        <v>1317</v>
      </c>
      <c r="I362" s="31" t="s">
        <v>281</v>
      </c>
      <c r="J362" s="29" t="s">
        <v>722</v>
      </c>
      <c r="K362" s="29" t="s">
        <v>634</v>
      </c>
      <c r="L362" s="29" t="s">
        <v>634</v>
      </c>
      <c r="M362" s="30">
        <v>1360.07</v>
      </c>
      <c r="N362" s="30">
        <v>3166.66</v>
      </c>
    </row>
    <row r="363" spans="1:14" x14ac:dyDescent="0.25">
      <c r="A363" s="26" t="s">
        <v>41</v>
      </c>
      <c r="B363" s="26" t="s">
        <v>41</v>
      </c>
      <c r="C363" s="73" t="s">
        <v>719</v>
      </c>
      <c r="D363" s="27" t="s">
        <v>720</v>
      </c>
      <c r="E363" s="28">
        <v>2022</v>
      </c>
      <c r="F363" s="27" t="s">
        <v>75</v>
      </c>
      <c r="G363" s="28" t="s">
        <v>312</v>
      </c>
      <c r="H363" s="27" t="s">
        <v>1318</v>
      </c>
      <c r="I363" s="31" t="s">
        <v>257</v>
      </c>
      <c r="J363" s="29" t="s">
        <v>778</v>
      </c>
      <c r="K363" s="29" t="s">
        <v>634</v>
      </c>
      <c r="L363" s="29" t="s">
        <v>634</v>
      </c>
      <c r="M363" s="30">
        <v>2248.5</v>
      </c>
      <c r="N363" s="30">
        <v>4541.18</v>
      </c>
    </row>
    <row r="364" spans="1:14" x14ac:dyDescent="0.25">
      <c r="A364" s="26" t="s">
        <v>41</v>
      </c>
      <c r="B364" s="26" t="s">
        <v>41</v>
      </c>
      <c r="C364" s="73" t="s">
        <v>706</v>
      </c>
      <c r="D364" s="27" t="s">
        <v>568</v>
      </c>
      <c r="E364" s="28">
        <v>2022</v>
      </c>
      <c r="F364" s="27" t="s">
        <v>61</v>
      </c>
      <c r="G364" s="28" t="s">
        <v>102</v>
      </c>
      <c r="H364" s="27" t="s">
        <v>1319</v>
      </c>
      <c r="I364" s="27" t="s">
        <v>103</v>
      </c>
      <c r="J364" s="29" t="s">
        <v>105</v>
      </c>
      <c r="K364" s="29" t="s">
        <v>634</v>
      </c>
      <c r="L364" s="29" t="s">
        <v>634</v>
      </c>
      <c r="M364" s="30">
        <v>2218.2600000000002</v>
      </c>
      <c r="N364" s="30">
        <v>4306.2299999999996</v>
      </c>
    </row>
    <row r="365" spans="1:14" x14ac:dyDescent="0.25">
      <c r="A365" s="26" t="s">
        <v>41</v>
      </c>
      <c r="B365" s="26" t="s">
        <v>41</v>
      </c>
      <c r="C365" s="73" t="s">
        <v>706</v>
      </c>
      <c r="D365" s="27" t="s">
        <v>568</v>
      </c>
      <c r="E365" s="28">
        <v>2022</v>
      </c>
      <c r="F365" s="27" t="s">
        <v>61</v>
      </c>
      <c r="G365" s="28" t="s">
        <v>102</v>
      </c>
      <c r="H365" s="27" t="s">
        <v>1320</v>
      </c>
      <c r="I365" s="27" t="s">
        <v>103</v>
      </c>
      <c r="J365" s="29" t="s">
        <v>800</v>
      </c>
      <c r="K365" s="29" t="s">
        <v>634</v>
      </c>
      <c r="L365" s="29" t="s">
        <v>634</v>
      </c>
      <c r="M365" s="30">
        <v>2218.2600000000002</v>
      </c>
      <c r="N365" s="30">
        <v>4306.2299999999996</v>
      </c>
    </row>
    <row r="366" spans="1:14" x14ac:dyDescent="0.25">
      <c r="A366" s="26" t="s">
        <v>41</v>
      </c>
      <c r="B366" s="26" t="s">
        <v>41</v>
      </c>
      <c r="C366" s="73" t="s">
        <v>675</v>
      </c>
      <c r="D366" s="27" t="s">
        <v>15</v>
      </c>
      <c r="E366" s="28">
        <v>2018</v>
      </c>
      <c r="F366" s="27" t="s">
        <v>676</v>
      </c>
      <c r="G366" s="28" t="s">
        <v>280</v>
      </c>
      <c r="H366" s="27" t="s">
        <v>1321</v>
      </c>
      <c r="I366" s="31" t="s">
        <v>283</v>
      </c>
      <c r="J366" s="29" t="s">
        <v>685</v>
      </c>
      <c r="K366" s="29" t="s">
        <v>634</v>
      </c>
      <c r="L366" s="29" t="s">
        <v>634</v>
      </c>
      <c r="M366" s="30">
        <v>2803.8272000000002</v>
      </c>
      <c r="N366" s="30">
        <v>5890.47</v>
      </c>
    </row>
    <row r="367" spans="1:14" x14ac:dyDescent="0.25">
      <c r="A367" s="26" t="s">
        <v>41</v>
      </c>
      <c r="B367" s="26" t="s">
        <v>41</v>
      </c>
      <c r="C367" s="73" t="s">
        <v>51</v>
      </c>
      <c r="D367" s="27" t="s">
        <v>1</v>
      </c>
      <c r="E367" s="28">
        <v>2020</v>
      </c>
      <c r="F367" s="27" t="s">
        <v>67</v>
      </c>
      <c r="G367" s="28" t="s">
        <v>193</v>
      </c>
      <c r="H367" s="27" t="s">
        <v>1322</v>
      </c>
      <c r="I367" s="31" t="s">
        <v>194</v>
      </c>
      <c r="J367" s="29" t="s">
        <v>801</v>
      </c>
      <c r="K367" s="29" t="s">
        <v>545</v>
      </c>
      <c r="L367" s="29" t="s">
        <v>545</v>
      </c>
      <c r="M367" s="30">
        <v>1434.67</v>
      </c>
      <c r="N367" s="30">
        <v>5022.6400000000003</v>
      </c>
    </row>
    <row r="368" spans="1:14" x14ac:dyDescent="0.25">
      <c r="A368" s="26" t="s">
        <v>41</v>
      </c>
      <c r="B368" s="26" t="s">
        <v>41</v>
      </c>
      <c r="C368" s="73" t="s">
        <v>659</v>
      </c>
      <c r="D368" s="27" t="s">
        <v>4</v>
      </c>
      <c r="E368" s="28">
        <v>2020</v>
      </c>
      <c r="F368" s="27" t="s">
        <v>66</v>
      </c>
      <c r="G368" s="28" t="s">
        <v>186</v>
      </c>
      <c r="H368" s="27" t="s">
        <v>1323</v>
      </c>
      <c r="I368" s="31" t="s">
        <v>179</v>
      </c>
      <c r="J368" s="29" t="s">
        <v>413</v>
      </c>
      <c r="K368" s="29" t="s">
        <v>545</v>
      </c>
      <c r="L368" s="29" t="s">
        <v>545</v>
      </c>
      <c r="M368" s="30">
        <v>1592.3</v>
      </c>
      <c r="N368" s="30">
        <v>3776.9587280000001</v>
      </c>
    </row>
    <row r="369" spans="1:14" x14ac:dyDescent="0.25">
      <c r="A369" s="26" t="s">
        <v>41</v>
      </c>
      <c r="B369" s="26" t="s">
        <v>41</v>
      </c>
      <c r="C369" s="73" t="s">
        <v>55</v>
      </c>
      <c r="D369" s="27" t="s">
        <v>6</v>
      </c>
      <c r="E369" s="28">
        <v>2018</v>
      </c>
      <c r="F369" s="27" t="s">
        <v>71</v>
      </c>
      <c r="G369" s="28" t="s">
        <v>264</v>
      </c>
      <c r="H369" s="27" t="s">
        <v>1324</v>
      </c>
      <c r="I369" s="31" t="s">
        <v>271</v>
      </c>
      <c r="J369" s="29" t="s">
        <v>736</v>
      </c>
      <c r="K369" s="29" t="s">
        <v>634</v>
      </c>
      <c r="L369" s="29" t="s">
        <v>634</v>
      </c>
      <c r="M369" s="30">
        <v>2245.1</v>
      </c>
      <c r="N369" s="30">
        <v>4326.8999999999996</v>
      </c>
    </row>
    <row r="370" spans="1:14" x14ac:dyDescent="0.25">
      <c r="A370" s="26" t="s">
        <v>41</v>
      </c>
      <c r="B370" s="26" t="s">
        <v>41</v>
      </c>
      <c r="C370" s="73" t="s">
        <v>666</v>
      </c>
      <c r="D370" s="27" t="s">
        <v>9</v>
      </c>
      <c r="E370" s="28">
        <v>2020</v>
      </c>
      <c r="F370" s="27" t="s">
        <v>77</v>
      </c>
      <c r="G370" s="28" t="s">
        <v>403</v>
      </c>
      <c r="H370" s="27" t="s">
        <v>1325</v>
      </c>
      <c r="I370" s="27" t="s">
        <v>91</v>
      </c>
      <c r="J370" s="29" t="s">
        <v>667</v>
      </c>
      <c r="K370" s="29" t="s">
        <v>634</v>
      </c>
      <c r="L370" s="29" t="s">
        <v>634</v>
      </c>
      <c r="M370" s="30">
        <v>1302</v>
      </c>
      <c r="N370" s="30">
        <v>3510.95</v>
      </c>
    </row>
    <row r="371" spans="1:14" x14ac:dyDescent="0.25">
      <c r="A371" s="26" t="s">
        <v>41</v>
      </c>
      <c r="B371" s="26" t="s">
        <v>41</v>
      </c>
      <c r="C371" s="73" t="s">
        <v>754</v>
      </c>
      <c r="D371" s="27" t="s">
        <v>755</v>
      </c>
      <c r="E371" s="28">
        <v>2022</v>
      </c>
      <c r="F371" s="27" t="s">
        <v>77</v>
      </c>
      <c r="G371" s="28" t="s">
        <v>403</v>
      </c>
      <c r="H371" s="27" t="s">
        <v>1326</v>
      </c>
      <c r="I371" s="33" t="s">
        <v>505</v>
      </c>
      <c r="J371" s="29" t="s">
        <v>802</v>
      </c>
      <c r="K371" s="29" t="s">
        <v>634</v>
      </c>
      <c r="L371" s="29" t="s">
        <v>634</v>
      </c>
      <c r="M371" s="30">
        <v>3961.97</v>
      </c>
      <c r="N371" s="30">
        <v>9941.7099999999991</v>
      </c>
    </row>
    <row r="372" spans="1:14" x14ac:dyDescent="0.25">
      <c r="A372" s="26" t="s">
        <v>41</v>
      </c>
      <c r="B372" s="26" t="s">
        <v>41</v>
      </c>
      <c r="C372" s="73" t="s">
        <v>659</v>
      </c>
      <c r="D372" s="27" t="s">
        <v>4</v>
      </c>
      <c r="E372" s="28">
        <v>2020</v>
      </c>
      <c r="F372" s="27" t="s">
        <v>66</v>
      </c>
      <c r="G372" s="28" t="s">
        <v>186</v>
      </c>
      <c r="H372" s="27" t="s">
        <v>1327</v>
      </c>
      <c r="I372" s="31" t="s">
        <v>179</v>
      </c>
      <c r="J372" s="29" t="s">
        <v>711</v>
      </c>
      <c r="K372" s="29" t="s">
        <v>545</v>
      </c>
      <c r="L372" s="29" t="s">
        <v>545</v>
      </c>
      <c r="M372" s="30">
        <v>1726.79</v>
      </c>
      <c r="N372" s="30">
        <v>4094.9080080000003</v>
      </c>
    </row>
    <row r="373" spans="1:14" x14ac:dyDescent="0.25">
      <c r="A373" s="26" t="s">
        <v>41</v>
      </c>
      <c r="B373" s="26" t="s">
        <v>41</v>
      </c>
      <c r="C373" s="73" t="s">
        <v>51</v>
      </c>
      <c r="D373" s="27" t="s">
        <v>1</v>
      </c>
      <c r="E373" s="28">
        <v>2020</v>
      </c>
      <c r="F373" s="27" t="s">
        <v>67</v>
      </c>
      <c r="G373" s="28" t="s">
        <v>193</v>
      </c>
      <c r="H373" s="27" t="s">
        <v>1328</v>
      </c>
      <c r="I373" s="31" t="s">
        <v>194</v>
      </c>
      <c r="J373" s="29" t="s">
        <v>817</v>
      </c>
      <c r="K373" s="29" t="s">
        <v>545</v>
      </c>
      <c r="L373" s="29" t="s">
        <v>545</v>
      </c>
      <c r="M373" s="30">
        <v>1434.67</v>
      </c>
      <c r="N373" s="30">
        <v>5022.6400000000003</v>
      </c>
    </row>
    <row r="374" spans="1:14" x14ac:dyDescent="0.25">
      <c r="A374" s="26" t="s">
        <v>41</v>
      </c>
      <c r="B374" s="26" t="s">
        <v>41</v>
      </c>
      <c r="C374" s="73" t="s">
        <v>754</v>
      </c>
      <c r="D374" s="27" t="s">
        <v>755</v>
      </c>
      <c r="E374" s="28">
        <v>2022</v>
      </c>
      <c r="F374" s="27" t="s">
        <v>77</v>
      </c>
      <c r="G374" s="28" t="s">
        <v>403</v>
      </c>
      <c r="H374" s="27" t="s">
        <v>1329</v>
      </c>
      <c r="I374" s="27" t="s">
        <v>179</v>
      </c>
      <c r="J374" s="29" t="s">
        <v>716</v>
      </c>
      <c r="K374" s="29" t="s">
        <v>545</v>
      </c>
      <c r="L374" s="29" t="s">
        <v>545</v>
      </c>
      <c r="M374" s="30">
        <v>1328.3</v>
      </c>
      <c r="N374" s="30">
        <v>3165.25</v>
      </c>
    </row>
    <row r="375" spans="1:14" x14ac:dyDescent="0.25">
      <c r="A375" s="26" t="s">
        <v>41</v>
      </c>
      <c r="B375" s="26" t="s">
        <v>41</v>
      </c>
      <c r="C375" s="73" t="s">
        <v>929</v>
      </c>
      <c r="D375" s="27" t="s">
        <v>930</v>
      </c>
      <c r="E375" s="28">
        <v>2018</v>
      </c>
      <c r="F375" s="27" t="s">
        <v>61</v>
      </c>
      <c r="G375" s="28" t="s">
        <v>102</v>
      </c>
      <c r="H375" s="27" t="s">
        <v>1330</v>
      </c>
      <c r="I375" s="31" t="s">
        <v>179</v>
      </c>
      <c r="J375" s="29" t="s">
        <v>1331</v>
      </c>
      <c r="K375" s="29" t="s">
        <v>545</v>
      </c>
      <c r="L375" s="29" t="s">
        <v>545</v>
      </c>
      <c r="M375" s="30">
        <v>1302</v>
      </c>
      <c r="N375" s="30">
        <v>2442.8200000000002</v>
      </c>
    </row>
    <row r="376" spans="1:14" x14ac:dyDescent="0.25">
      <c r="A376" s="26" t="s">
        <v>41</v>
      </c>
      <c r="B376" s="26" t="s">
        <v>41</v>
      </c>
      <c r="C376" s="73" t="s">
        <v>55</v>
      </c>
      <c r="D376" s="27" t="s">
        <v>6</v>
      </c>
      <c r="E376" s="28">
        <v>2018</v>
      </c>
      <c r="F376" s="27" t="s">
        <v>71</v>
      </c>
      <c r="G376" s="28" t="s">
        <v>264</v>
      </c>
      <c r="H376" s="27" t="s">
        <v>1332</v>
      </c>
      <c r="I376" s="31" t="s">
        <v>271</v>
      </c>
      <c r="J376" s="29" t="s">
        <v>685</v>
      </c>
      <c r="K376" s="29" t="s">
        <v>634</v>
      </c>
      <c r="L376" s="29" t="s">
        <v>634</v>
      </c>
      <c r="M376" s="30">
        <v>2245.1</v>
      </c>
      <c r="N376" s="30">
        <v>4326.8999999999996</v>
      </c>
    </row>
    <row r="377" spans="1:14" x14ac:dyDescent="0.25">
      <c r="A377" s="26" t="s">
        <v>41</v>
      </c>
      <c r="B377" s="26" t="s">
        <v>41</v>
      </c>
      <c r="C377" s="73" t="s">
        <v>706</v>
      </c>
      <c r="D377" s="27" t="s">
        <v>568</v>
      </c>
      <c r="E377" s="28">
        <v>2022</v>
      </c>
      <c r="F377" s="27" t="s">
        <v>61</v>
      </c>
      <c r="G377" s="28" t="s">
        <v>102</v>
      </c>
      <c r="H377" s="27" t="s">
        <v>1333</v>
      </c>
      <c r="I377" s="27" t="s">
        <v>103</v>
      </c>
      <c r="J377" s="29" t="s">
        <v>724</v>
      </c>
      <c r="K377" s="29" t="s">
        <v>634</v>
      </c>
      <c r="L377" s="29" t="s">
        <v>634</v>
      </c>
      <c r="M377" s="30">
        <v>2218.2600000000002</v>
      </c>
      <c r="N377" s="30">
        <v>4306.2299999999996</v>
      </c>
    </row>
    <row r="378" spans="1:14" x14ac:dyDescent="0.25">
      <c r="A378" s="26" t="s">
        <v>41</v>
      </c>
      <c r="B378" s="26" t="s">
        <v>41</v>
      </c>
      <c r="C378" s="73" t="s">
        <v>659</v>
      </c>
      <c r="D378" s="27" t="s">
        <v>4</v>
      </c>
      <c r="E378" s="28">
        <v>2020</v>
      </c>
      <c r="F378" s="27" t="s">
        <v>66</v>
      </c>
      <c r="G378" s="28" t="s">
        <v>186</v>
      </c>
      <c r="H378" s="27" t="s">
        <v>1334</v>
      </c>
      <c r="I378" s="31" t="s">
        <v>179</v>
      </c>
      <c r="J378" s="29" t="s">
        <v>1335</v>
      </c>
      <c r="K378" s="29" t="s">
        <v>545</v>
      </c>
      <c r="L378" s="29" t="s">
        <v>545</v>
      </c>
      <c r="M378" s="30">
        <v>1592.3</v>
      </c>
      <c r="N378" s="30">
        <v>3776.9587280000001</v>
      </c>
    </row>
    <row r="379" spans="1:14" x14ac:dyDescent="0.25">
      <c r="A379" s="26" t="s">
        <v>41</v>
      </c>
      <c r="B379" s="26" t="s">
        <v>41</v>
      </c>
      <c r="C379" s="73" t="s">
        <v>654</v>
      </c>
      <c r="D379" s="27" t="s">
        <v>2</v>
      </c>
      <c r="E379" s="28">
        <v>2018</v>
      </c>
      <c r="F379" s="27" t="s">
        <v>64</v>
      </c>
      <c r="G379" s="28" t="s">
        <v>159</v>
      </c>
      <c r="H379" s="27" t="s">
        <v>1336</v>
      </c>
      <c r="I379" s="31" t="s">
        <v>93</v>
      </c>
      <c r="J379" s="29" t="s">
        <v>665</v>
      </c>
      <c r="K379" s="29" t="s">
        <v>634</v>
      </c>
      <c r="L379" s="29" t="s">
        <v>634</v>
      </c>
      <c r="M379" s="30">
        <v>2315.0500000000002</v>
      </c>
      <c r="N379" s="30">
        <v>5306.7800000000007</v>
      </c>
    </row>
    <row r="380" spans="1:14" x14ac:dyDescent="0.25">
      <c r="A380" s="26" t="s">
        <v>41</v>
      </c>
      <c r="B380" s="26" t="s">
        <v>41</v>
      </c>
      <c r="C380" s="73" t="s">
        <v>668</v>
      </c>
      <c r="D380" s="27" t="s">
        <v>10</v>
      </c>
      <c r="E380" s="28">
        <v>2019</v>
      </c>
      <c r="F380" s="27" t="s">
        <v>76</v>
      </c>
      <c r="G380" s="28" t="s">
        <v>328</v>
      </c>
      <c r="H380" s="27" t="s">
        <v>1337</v>
      </c>
      <c r="I380" s="31" t="s">
        <v>179</v>
      </c>
      <c r="J380" s="29" t="s">
        <v>349</v>
      </c>
      <c r="K380" s="29" t="s">
        <v>547</v>
      </c>
      <c r="L380" s="29" t="s">
        <v>547</v>
      </c>
      <c r="M380" s="30">
        <v>1122.2</v>
      </c>
      <c r="N380" s="30">
        <v>3112.55</v>
      </c>
    </row>
    <row r="381" spans="1:14" x14ac:dyDescent="0.25">
      <c r="A381" s="26" t="s">
        <v>41</v>
      </c>
      <c r="B381" s="26" t="s">
        <v>41</v>
      </c>
      <c r="C381" s="73" t="s">
        <v>668</v>
      </c>
      <c r="D381" s="27" t="s">
        <v>10</v>
      </c>
      <c r="E381" s="28">
        <v>2019</v>
      </c>
      <c r="F381" s="27" t="s">
        <v>76</v>
      </c>
      <c r="G381" s="28" t="s">
        <v>328</v>
      </c>
      <c r="H381" s="27" t="s">
        <v>1338</v>
      </c>
      <c r="I381" s="31" t="s">
        <v>1339</v>
      </c>
      <c r="J381" s="29" t="s">
        <v>673</v>
      </c>
      <c r="K381" s="29" t="s">
        <v>545</v>
      </c>
      <c r="L381" s="29" t="s">
        <v>545</v>
      </c>
      <c r="M381" s="30">
        <v>2218.2600000000002</v>
      </c>
      <c r="N381" s="30">
        <v>4306.2299999999996</v>
      </c>
    </row>
    <row r="382" spans="1:14" x14ac:dyDescent="0.25">
      <c r="A382" s="26" t="s">
        <v>41</v>
      </c>
      <c r="B382" s="26" t="s">
        <v>41</v>
      </c>
      <c r="C382" s="73" t="s">
        <v>803</v>
      </c>
      <c r="D382" s="27" t="s">
        <v>36</v>
      </c>
      <c r="E382" s="28">
        <v>2020</v>
      </c>
      <c r="F382" s="27" t="s">
        <v>77</v>
      </c>
      <c r="G382" s="28" t="s">
        <v>403</v>
      </c>
      <c r="H382" s="27" t="s">
        <v>1340</v>
      </c>
      <c r="I382" s="31" t="s">
        <v>160</v>
      </c>
      <c r="J382" s="29" t="s">
        <v>165</v>
      </c>
      <c r="K382" s="29" t="s">
        <v>634</v>
      </c>
      <c r="L382" s="29" t="s">
        <v>634</v>
      </c>
      <c r="M382" s="30">
        <v>1183.06</v>
      </c>
      <c r="N382" s="30">
        <v>2801.81</v>
      </c>
    </row>
    <row r="383" spans="1:14" x14ac:dyDescent="0.25">
      <c r="A383" s="26" t="s">
        <v>41</v>
      </c>
      <c r="B383" s="26" t="s">
        <v>41</v>
      </c>
      <c r="C383" s="73" t="s">
        <v>929</v>
      </c>
      <c r="D383" s="27" t="s">
        <v>930</v>
      </c>
      <c r="E383" s="28">
        <v>2018</v>
      </c>
      <c r="F383" s="27" t="s">
        <v>61</v>
      </c>
      <c r="G383" s="28" t="s">
        <v>102</v>
      </c>
      <c r="H383" s="27" t="s">
        <v>1341</v>
      </c>
      <c r="I383" s="31" t="s">
        <v>179</v>
      </c>
      <c r="J383" s="29" t="s">
        <v>1342</v>
      </c>
      <c r="K383" s="29" t="s">
        <v>545</v>
      </c>
      <c r="L383" s="29" t="s">
        <v>545</v>
      </c>
      <c r="M383" s="30">
        <v>1692.6</v>
      </c>
      <c r="N383" s="30">
        <v>3002</v>
      </c>
    </row>
    <row r="384" spans="1:14" x14ac:dyDescent="0.25">
      <c r="A384" s="26" t="s">
        <v>41</v>
      </c>
      <c r="B384" s="26" t="s">
        <v>41</v>
      </c>
      <c r="C384" s="73" t="s">
        <v>654</v>
      </c>
      <c r="D384" s="27" t="s">
        <v>2</v>
      </c>
      <c r="E384" s="28">
        <v>2018</v>
      </c>
      <c r="F384" s="27" t="s">
        <v>64</v>
      </c>
      <c r="G384" s="28" t="s">
        <v>159</v>
      </c>
      <c r="H384" s="27" t="s">
        <v>1343</v>
      </c>
      <c r="I384" s="31" t="s">
        <v>160</v>
      </c>
      <c r="J384" s="29" t="s">
        <v>708</v>
      </c>
      <c r="K384" s="29" t="s">
        <v>634</v>
      </c>
      <c r="L384" s="29" t="s">
        <v>634</v>
      </c>
      <c r="M384" s="30">
        <v>2691.57</v>
      </c>
      <c r="N384" s="30">
        <v>5752.39</v>
      </c>
    </row>
    <row r="385" spans="1:14" x14ac:dyDescent="0.25">
      <c r="A385" s="26" t="s">
        <v>41</v>
      </c>
      <c r="B385" s="26" t="s">
        <v>41</v>
      </c>
      <c r="C385" s="73" t="s">
        <v>659</v>
      </c>
      <c r="D385" s="27" t="s">
        <v>4</v>
      </c>
      <c r="E385" s="28">
        <v>2020</v>
      </c>
      <c r="F385" s="27" t="s">
        <v>66</v>
      </c>
      <c r="G385" s="28" t="s">
        <v>186</v>
      </c>
      <c r="H385" s="27" t="s">
        <v>1344</v>
      </c>
      <c r="I385" s="31" t="s">
        <v>179</v>
      </c>
      <c r="J385" s="29" t="s">
        <v>435</v>
      </c>
      <c r="K385" s="29" t="s">
        <v>545</v>
      </c>
      <c r="L385" s="29" t="s">
        <v>545</v>
      </c>
      <c r="M385" s="30">
        <v>1328.3</v>
      </c>
      <c r="N385" s="30">
        <v>3222.5716040000002</v>
      </c>
    </row>
    <row r="386" spans="1:14" x14ac:dyDescent="0.25">
      <c r="A386" s="26" t="s">
        <v>41</v>
      </c>
      <c r="B386" s="26" t="s">
        <v>41</v>
      </c>
      <c r="C386" s="73" t="s">
        <v>48</v>
      </c>
      <c r="D386" s="27" t="s">
        <v>11</v>
      </c>
      <c r="E386" s="28">
        <v>2018</v>
      </c>
      <c r="F386" s="27" t="s">
        <v>59</v>
      </c>
      <c r="G386" s="28" t="s">
        <v>82</v>
      </c>
      <c r="H386" s="27" t="s">
        <v>1345</v>
      </c>
      <c r="I386" s="31" t="s">
        <v>129</v>
      </c>
      <c r="J386" s="29" t="s">
        <v>667</v>
      </c>
      <c r="K386" s="29" t="s">
        <v>634</v>
      </c>
      <c r="L386" s="29" t="s">
        <v>634</v>
      </c>
      <c r="M386" s="30">
        <v>1460.8</v>
      </c>
      <c r="N386" s="30">
        <v>3007.39</v>
      </c>
    </row>
    <row r="387" spans="1:14" x14ac:dyDescent="0.25">
      <c r="A387" s="26" t="s">
        <v>41</v>
      </c>
      <c r="B387" s="26" t="s">
        <v>41</v>
      </c>
      <c r="C387" s="73" t="s">
        <v>663</v>
      </c>
      <c r="D387" s="27" t="s">
        <v>7</v>
      </c>
      <c r="E387" s="28">
        <v>2020</v>
      </c>
      <c r="F387" s="27" t="s">
        <v>80</v>
      </c>
      <c r="G387" s="28" t="s">
        <v>518</v>
      </c>
      <c r="H387" s="27" t="s">
        <v>1346</v>
      </c>
      <c r="I387" s="31" t="s">
        <v>257</v>
      </c>
      <c r="J387" s="29" t="s">
        <v>664</v>
      </c>
      <c r="K387" s="29" t="s">
        <v>634</v>
      </c>
      <c r="L387" s="29" t="s">
        <v>634</v>
      </c>
      <c r="M387" s="30">
        <v>1785.2952</v>
      </c>
      <c r="N387" s="30">
        <v>2188.42</v>
      </c>
    </row>
    <row r="388" spans="1:14" x14ac:dyDescent="0.25">
      <c r="A388" s="26" t="s">
        <v>41</v>
      </c>
      <c r="B388" s="26" t="s">
        <v>41</v>
      </c>
      <c r="C388" s="73" t="s">
        <v>1347</v>
      </c>
      <c r="D388" s="27" t="s">
        <v>1348</v>
      </c>
      <c r="E388" s="28">
        <v>2021</v>
      </c>
      <c r="F388" s="27" t="s">
        <v>1349</v>
      </c>
      <c r="G388" s="28" t="s">
        <v>1350</v>
      </c>
      <c r="H388" s="27" t="s">
        <v>1351</v>
      </c>
      <c r="I388" s="31" t="s">
        <v>1352</v>
      </c>
      <c r="J388" s="29" t="s">
        <v>866</v>
      </c>
      <c r="K388" s="29" t="s">
        <v>634</v>
      </c>
      <c r="L388" s="29" t="s">
        <v>634</v>
      </c>
      <c r="M388" s="30">
        <v>2218.2600000000002</v>
      </c>
      <c r="N388" s="30">
        <v>4306.2299999999996</v>
      </c>
    </row>
    <row r="389" spans="1:14" x14ac:dyDescent="0.25">
      <c r="A389" s="26" t="s">
        <v>41</v>
      </c>
      <c r="B389" s="26" t="s">
        <v>41</v>
      </c>
      <c r="C389" s="73" t="s">
        <v>719</v>
      </c>
      <c r="D389" s="27" t="s">
        <v>720</v>
      </c>
      <c r="E389" s="28">
        <v>2022</v>
      </c>
      <c r="F389" s="27" t="s">
        <v>75</v>
      </c>
      <c r="G389" s="28" t="s">
        <v>312</v>
      </c>
      <c r="H389" s="27" t="s">
        <v>1353</v>
      </c>
      <c r="I389" s="31" t="s">
        <v>257</v>
      </c>
      <c r="J389" s="29" t="s">
        <v>698</v>
      </c>
      <c r="K389" s="29" t="s">
        <v>634</v>
      </c>
      <c r="L389" s="29" t="s">
        <v>634</v>
      </c>
      <c r="M389" s="30">
        <v>2248.5</v>
      </c>
      <c r="N389" s="30">
        <v>4541.18</v>
      </c>
    </row>
    <row r="390" spans="1:14" x14ac:dyDescent="0.25">
      <c r="A390" s="26" t="s">
        <v>41</v>
      </c>
      <c r="B390" s="26" t="s">
        <v>41</v>
      </c>
      <c r="C390" s="73" t="s">
        <v>668</v>
      </c>
      <c r="D390" s="27" t="s">
        <v>10</v>
      </c>
      <c r="E390" s="28">
        <v>2019</v>
      </c>
      <c r="F390" s="27" t="s">
        <v>76</v>
      </c>
      <c r="G390" s="28" t="s">
        <v>328</v>
      </c>
      <c r="H390" s="27" t="s">
        <v>1354</v>
      </c>
      <c r="I390" s="31" t="s">
        <v>179</v>
      </c>
      <c r="J390" s="29" t="s">
        <v>723</v>
      </c>
      <c r="K390" s="29" t="s">
        <v>545</v>
      </c>
      <c r="L390" s="29" t="s">
        <v>545</v>
      </c>
      <c r="M390" s="30">
        <v>1122.2</v>
      </c>
      <c r="N390" s="30">
        <v>3112.55</v>
      </c>
    </row>
    <row r="391" spans="1:14" x14ac:dyDescent="0.25">
      <c r="A391" s="26" t="s">
        <v>41</v>
      </c>
      <c r="B391" s="26" t="s">
        <v>41</v>
      </c>
      <c r="C391" s="73" t="s">
        <v>55</v>
      </c>
      <c r="D391" s="27" t="s">
        <v>6</v>
      </c>
      <c r="E391" s="28">
        <v>2018</v>
      </c>
      <c r="F391" s="27" t="s">
        <v>71</v>
      </c>
      <c r="G391" s="28" t="s">
        <v>264</v>
      </c>
      <c r="H391" s="27" t="s">
        <v>1355</v>
      </c>
      <c r="I391" s="31" t="s">
        <v>129</v>
      </c>
      <c r="J391" s="29" t="s">
        <v>678</v>
      </c>
      <c r="K391" s="29" t="s">
        <v>634</v>
      </c>
      <c r="L391" s="29" t="s">
        <v>634</v>
      </c>
      <c r="M391" s="30">
        <v>1298</v>
      </c>
      <c r="N391" s="30">
        <v>2742.53</v>
      </c>
    </row>
    <row r="392" spans="1:14" x14ac:dyDescent="0.25">
      <c r="A392" s="26" t="s">
        <v>41</v>
      </c>
      <c r="B392" s="26" t="s">
        <v>41</v>
      </c>
      <c r="C392" s="73" t="s">
        <v>761</v>
      </c>
      <c r="D392" s="27" t="s">
        <v>35</v>
      </c>
      <c r="E392" s="28">
        <v>2018</v>
      </c>
      <c r="F392" s="27" t="s">
        <v>59</v>
      </c>
      <c r="G392" s="28" t="s">
        <v>82</v>
      </c>
      <c r="H392" s="27" t="s">
        <v>1356</v>
      </c>
      <c r="I392" s="31" t="s">
        <v>99</v>
      </c>
      <c r="J392" s="29" t="s">
        <v>785</v>
      </c>
      <c r="K392" s="29" t="s">
        <v>634</v>
      </c>
      <c r="L392" s="29" t="s">
        <v>634</v>
      </c>
      <c r="M392" s="30">
        <v>1727</v>
      </c>
      <c r="N392" s="30">
        <v>2407.96</v>
      </c>
    </row>
    <row r="393" spans="1:14" x14ac:dyDescent="0.25">
      <c r="A393" s="26" t="s">
        <v>41</v>
      </c>
      <c r="B393" s="26" t="s">
        <v>41</v>
      </c>
      <c r="C393" s="73" t="s">
        <v>668</v>
      </c>
      <c r="D393" s="27" t="s">
        <v>10</v>
      </c>
      <c r="E393" s="28">
        <v>2019</v>
      </c>
      <c r="F393" s="27" t="s">
        <v>76</v>
      </c>
      <c r="G393" s="28" t="s">
        <v>328</v>
      </c>
      <c r="H393" s="27" t="s">
        <v>1357</v>
      </c>
      <c r="I393" s="31" t="s">
        <v>179</v>
      </c>
      <c r="J393" s="29" t="s">
        <v>350</v>
      </c>
      <c r="K393" s="29" t="s">
        <v>545</v>
      </c>
      <c r="L393" s="29" t="s">
        <v>545</v>
      </c>
      <c r="M393" s="30">
        <v>1122.2</v>
      </c>
      <c r="N393" s="30">
        <v>3112.55</v>
      </c>
    </row>
    <row r="394" spans="1:14" x14ac:dyDescent="0.25">
      <c r="A394" s="26" t="s">
        <v>41</v>
      </c>
      <c r="B394" s="26" t="s">
        <v>41</v>
      </c>
      <c r="C394" s="73" t="s">
        <v>691</v>
      </c>
      <c r="D394" s="27" t="s">
        <v>21</v>
      </c>
      <c r="E394" s="28">
        <v>2019</v>
      </c>
      <c r="F394" s="27" t="s">
        <v>75</v>
      </c>
      <c r="G394" s="28" t="s">
        <v>312</v>
      </c>
      <c r="H394" s="27" t="s">
        <v>1358</v>
      </c>
      <c r="I394" s="31" t="s">
        <v>313</v>
      </c>
      <c r="J394" s="29" t="s">
        <v>752</v>
      </c>
      <c r="K394" s="29" t="s">
        <v>634</v>
      </c>
      <c r="L394" s="29" t="s">
        <v>634</v>
      </c>
      <c r="M394" s="30">
        <v>1236.43</v>
      </c>
      <c r="N394" s="30">
        <v>3029.39</v>
      </c>
    </row>
    <row r="395" spans="1:14" x14ac:dyDescent="0.25">
      <c r="A395" s="26" t="s">
        <v>41</v>
      </c>
      <c r="B395" s="26" t="s">
        <v>41</v>
      </c>
      <c r="C395" s="73" t="s">
        <v>668</v>
      </c>
      <c r="D395" s="27" t="s">
        <v>10</v>
      </c>
      <c r="E395" s="28">
        <v>2019</v>
      </c>
      <c r="F395" s="27" t="s">
        <v>76</v>
      </c>
      <c r="G395" s="28" t="s">
        <v>328</v>
      </c>
      <c r="H395" s="27" t="s">
        <v>1359</v>
      </c>
      <c r="I395" s="31" t="s">
        <v>179</v>
      </c>
      <c r="J395" s="29" t="s">
        <v>351</v>
      </c>
      <c r="K395" s="29" t="s">
        <v>634</v>
      </c>
      <c r="L395" s="29" t="s">
        <v>634</v>
      </c>
      <c r="M395" s="30">
        <v>1122.2</v>
      </c>
      <c r="N395" s="30">
        <v>3112.55</v>
      </c>
    </row>
    <row r="396" spans="1:14" x14ac:dyDescent="0.25">
      <c r="A396" s="26" t="s">
        <v>41</v>
      </c>
      <c r="B396" s="26" t="s">
        <v>41</v>
      </c>
      <c r="C396" s="73" t="s">
        <v>781</v>
      </c>
      <c r="D396" s="27" t="s">
        <v>32</v>
      </c>
      <c r="E396" s="28">
        <v>2018</v>
      </c>
      <c r="F396" s="27" t="s">
        <v>60</v>
      </c>
      <c r="G396" s="28" t="s">
        <v>90</v>
      </c>
      <c r="H396" s="27" t="s">
        <v>1360</v>
      </c>
      <c r="I396" s="31" t="s">
        <v>94</v>
      </c>
      <c r="J396" s="29" t="s">
        <v>695</v>
      </c>
      <c r="K396" s="29" t="s">
        <v>634</v>
      </c>
      <c r="L396" s="29" t="s">
        <v>634</v>
      </c>
      <c r="M396" s="30">
        <v>1940.4</v>
      </c>
      <c r="N396" s="30">
        <v>4856.5600000000004</v>
      </c>
    </row>
    <row r="397" spans="1:14" x14ac:dyDescent="0.25">
      <c r="A397" s="26" t="s">
        <v>41</v>
      </c>
      <c r="B397" s="26" t="s">
        <v>41</v>
      </c>
      <c r="C397" s="73" t="s">
        <v>691</v>
      </c>
      <c r="D397" s="27" t="s">
        <v>21</v>
      </c>
      <c r="E397" s="28">
        <v>2019</v>
      </c>
      <c r="F397" s="27" t="s">
        <v>75</v>
      </c>
      <c r="G397" s="28" t="s">
        <v>312</v>
      </c>
      <c r="H397" s="27" t="s">
        <v>1361</v>
      </c>
      <c r="I397" s="31" t="s">
        <v>313</v>
      </c>
      <c r="J397" s="29" t="s">
        <v>695</v>
      </c>
      <c r="K397" s="29" t="s">
        <v>634</v>
      </c>
      <c r="L397" s="29" t="s">
        <v>634</v>
      </c>
      <c r="M397" s="30">
        <v>1236.43</v>
      </c>
      <c r="N397" s="30">
        <v>3029.39</v>
      </c>
    </row>
    <row r="398" spans="1:14" x14ac:dyDescent="0.25">
      <c r="A398" s="26" t="s">
        <v>41</v>
      </c>
      <c r="B398" s="26" t="s">
        <v>41</v>
      </c>
      <c r="C398" s="73" t="s">
        <v>980</v>
      </c>
      <c r="D398" s="27" t="s">
        <v>981</v>
      </c>
      <c r="E398" s="28">
        <v>2022</v>
      </c>
      <c r="F398" s="27" t="s">
        <v>982</v>
      </c>
      <c r="G398" s="28" t="s">
        <v>983</v>
      </c>
      <c r="H398" s="27" t="s">
        <v>1362</v>
      </c>
      <c r="I398" s="31" t="s">
        <v>108</v>
      </c>
      <c r="J398" s="29" t="s">
        <v>741</v>
      </c>
      <c r="K398" s="29" t="s">
        <v>545</v>
      </c>
      <c r="L398" s="29" t="s">
        <v>545</v>
      </c>
      <c r="M398" s="32">
        <v>1424.79</v>
      </c>
      <c r="N398" s="32">
        <v>5038.51</v>
      </c>
    </row>
    <row r="399" spans="1:14" x14ac:dyDescent="0.25">
      <c r="A399" s="26" t="s">
        <v>41</v>
      </c>
      <c r="B399" s="26" t="s">
        <v>41</v>
      </c>
      <c r="C399" s="73" t="s">
        <v>51</v>
      </c>
      <c r="D399" s="27" t="s">
        <v>1</v>
      </c>
      <c r="E399" s="28">
        <v>2020</v>
      </c>
      <c r="F399" s="27" t="s">
        <v>67</v>
      </c>
      <c r="G399" s="28" t="s">
        <v>193</v>
      </c>
      <c r="H399" s="27" t="s">
        <v>1363</v>
      </c>
      <c r="I399" s="31" t="s">
        <v>194</v>
      </c>
      <c r="J399" s="29" t="s">
        <v>695</v>
      </c>
      <c r="K399" s="29" t="s">
        <v>545</v>
      </c>
      <c r="L399" s="29" t="s">
        <v>545</v>
      </c>
      <c r="M399" s="30">
        <v>1434.67</v>
      </c>
      <c r="N399" s="30">
        <v>5022.6400000000003</v>
      </c>
    </row>
    <row r="400" spans="1:14" x14ac:dyDescent="0.25">
      <c r="A400" s="26" t="s">
        <v>41</v>
      </c>
      <c r="B400" s="26" t="s">
        <v>41</v>
      </c>
      <c r="C400" s="73" t="s">
        <v>687</v>
      </c>
      <c r="D400" s="27" t="s">
        <v>20</v>
      </c>
      <c r="E400" s="28">
        <v>2020</v>
      </c>
      <c r="F400" s="27" t="s">
        <v>66</v>
      </c>
      <c r="G400" s="28" t="s">
        <v>186</v>
      </c>
      <c r="H400" s="27" t="s">
        <v>1364</v>
      </c>
      <c r="I400" s="31" t="s">
        <v>99</v>
      </c>
      <c r="J400" s="29" t="s">
        <v>688</v>
      </c>
      <c r="K400" s="29" t="s">
        <v>634</v>
      </c>
      <c r="L400" s="29" t="s">
        <v>634</v>
      </c>
      <c r="M400" s="30">
        <v>2199.12</v>
      </c>
      <c r="N400" s="30">
        <v>2415.1999999999998</v>
      </c>
    </row>
    <row r="401" spans="1:14" x14ac:dyDescent="0.25">
      <c r="A401" s="26" t="s">
        <v>41</v>
      </c>
      <c r="B401" s="26" t="s">
        <v>41</v>
      </c>
      <c r="C401" s="73" t="s">
        <v>51</v>
      </c>
      <c r="D401" s="27" t="s">
        <v>1</v>
      </c>
      <c r="E401" s="28">
        <v>2020</v>
      </c>
      <c r="F401" s="27" t="s">
        <v>67</v>
      </c>
      <c r="G401" s="28" t="s">
        <v>193</v>
      </c>
      <c r="H401" s="27" t="s">
        <v>1365</v>
      </c>
      <c r="I401" s="31" t="s">
        <v>194</v>
      </c>
      <c r="J401" s="29" t="s">
        <v>217</v>
      </c>
      <c r="K401" s="29" t="s">
        <v>545</v>
      </c>
      <c r="L401" s="29" t="s">
        <v>545</v>
      </c>
      <c r="M401" s="30">
        <v>1434.67</v>
      </c>
      <c r="N401" s="30">
        <v>5022.6400000000003</v>
      </c>
    </row>
    <row r="402" spans="1:14" x14ac:dyDescent="0.25">
      <c r="A402" s="26" t="s">
        <v>41</v>
      </c>
      <c r="B402" s="26" t="s">
        <v>41</v>
      </c>
      <c r="C402" s="73" t="s">
        <v>781</v>
      </c>
      <c r="D402" s="27" t="s">
        <v>32</v>
      </c>
      <c r="E402" s="28">
        <v>2018</v>
      </c>
      <c r="F402" s="27" t="s">
        <v>60</v>
      </c>
      <c r="G402" s="28" t="s">
        <v>90</v>
      </c>
      <c r="H402" s="27" t="s">
        <v>1366</v>
      </c>
      <c r="I402" s="31" t="s">
        <v>91</v>
      </c>
      <c r="J402" s="29" t="s">
        <v>695</v>
      </c>
      <c r="K402" s="29" t="s">
        <v>634</v>
      </c>
      <c r="L402" s="29" t="s">
        <v>634</v>
      </c>
      <c r="M402" s="30">
        <v>1460.8</v>
      </c>
      <c r="N402" s="30">
        <v>3333.87</v>
      </c>
    </row>
    <row r="403" spans="1:14" x14ac:dyDescent="0.25">
      <c r="A403" s="26" t="s">
        <v>41</v>
      </c>
      <c r="B403" s="26" t="s">
        <v>41</v>
      </c>
      <c r="C403" s="73" t="s">
        <v>55</v>
      </c>
      <c r="D403" s="27" t="s">
        <v>6</v>
      </c>
      <c r="E403" s="28">
        <v>2018</v>
      </c>
      <c r="F403" s="27" t="s">
        <v>71</v>
      </c>
      <c r="G403" s="28" t="s">
        <v>264</v>
      </c>
      <c r="H403" s="27" t="s">
        <v>1367</v>
      </c>
      <c r="I403" s="31" t="s">
        <v>129</v>
      </c>
      <c r="J403" s="29" t="s">
        <v>733</v>
      </c>
      <c r="K403" s="29" t="s">
        <v>634</v>
      </c>
      <c r="L403" s="29" t="s">
        <v>634</v>
      </c>
      <c r="M403" s="30">
        <v>1298</v>
      </c>
      <c r="N403" s="30">
        <v>2742.53</v>
      </c>
    </row>
    <row r="404" spans="1:14" x14ac:dyDescent="0.25">
      <c r="A404" s="26" t="s">
        <v>41</v>
      </c>
      <c r="B404" s="26" t="s">
        <v>41</v>
      </c>
      <c r="C404" s="73" t="s">
        <v>654</v>
      </c>
      <c r="D404" s="27" t="s">
        <v>2</v>
      </c>
      <c r="E404" s="28">
        <v>2018</v>
      </c>
      <c r="F404" s="27" t="s">
        <v>64</v>
      </c>
      <c r="G404" s="28" t="s">
        <v>159</v>
      </c>
      <c r="H404" s="27" t="s">
        <v>1368</v>
      </c>
      <c r="I404" s="31" t="s">
        <v>162</v>
      </c>
      <c r="J404" s="29" t="s">
        <v>294</v>
      </c>
      <c r="K404" s="29" t="s">
        <v>634</v>
      </c>
      <c r="L404" s="29" t="s">
        <v>634</v>
      </c>
      <c r="M404" s="30">
        <v>1298</v>
      </c>
      <c r="N404" s="30">
        <v>3996.13</v>
      </c>
    </row>
    <row r="405" spans="1:14" x14ac:dyDescent="0.25">
      <c r="A405" s="26" t="s">
        <v>41</v>
      </c>
      <c r="B405" s="26" t="s">
        <v>41</v>
      </c>
      <c r="C405" s="73" t="s">
        <v>675</v>
      </c>
      <c r="D405" s="27" t="s">
        <v>15</v>
      </c>
      <c r="E405" s="28">
        <v>2018</v>
      </c>
      <c r="F405" s="27" t="s">
        <v>676</v>
      </c>
      <c r="G405" s="28" t="s">
        <v>280</v>
      </c>
      <c r="H405" s="27" t="s">
        <v>1369</v>
      </c>
      <c r="I405" s="31" t="s">
        <v>283</v>
      </c>
      <c r="J405" s="29" t="s">
        <v>685</v>
      </c>
      <c r="K405" s="29" t="s">
        <v>634</v>
      </c>
      <c r="L405" s="29" t="s">
        <v>634</v>
      </c>
      <c r="M405" s="30">
        <v>2803.8272000000002</v>
      </c>
      <c r="N405" s="30">
        <v>5890.47</v>
      </c>
    </row>
    <row r="406" spans="1:14" x14ac:dyDescent="0.25">
      <c r="A406" s="26" t="s">
        <v>41</v>
      </c>
      <c r="B406" s="26" t="s">
        <v>41</v>
      </c>
      <c r="C406" s="73" t="s">
        <v>659</v>
      </c>
      <c r="D406" s="27" t="s">
        <v>4</v>
      </c>
      <c r="E406" s="28">
        <v>2020</v>
      </c>
      <c r="F406" s="27" t="s">
        <v>66</v>
      </c>
      <c r="G406" s="28" t="s">
        <v>186</v>
      </c>
      <c r="H406" s="27" t="s">
        <v>1370</v>
      </c>
      <c r="I406" s="31" t="s">
        <v>179</v>
      </c>
      <c r="J406" s="29" t="s">
        <v>414</v>
      </c>
      <c r="K406" s="29" t="s">
        <v>545</v>
      </c>
      <c r="L406" s="29" t="s">
        <v>545</v>
      </c>
      <c r="M406" s="30">
        <v>1592.3</v>
      </c>
      <c r="N406" s="30">
        <v>3776.9587280000001</v>
      </c>
    </row>
    <row r="407" spans="1:14" x14ac:dyDescent="0.25">
      <c r="A407" s="26" t="s">
        <v>41</v>
      </c>
      <c r="B407" s="26" t="s">
        <v>41</v>
      </c>
      <c r="C407" s="73" t="s">
        <v>922</v>
      </c>
      <c r="D407" s="27" t="s">
        <v>923</v>
      </c>
      <c r="E407" s="28">
        <v>2023</v>
      </c>
      <c r="F407" s="27" t="s">
        <v>61</v>
      </c>
      <c r="G407" s="28" t="s">
        <v>102</v>
      </c>
      <c r="H407" s="27" t="s">
        <v>1371</v>
      </c>
      <c r="I407" s="31" t="s">
        <v>129</v>
      </c>
      <c r="J407" s="29" t="s">
        <v>652</v>
      </c>
      <c r="K407" s="29" t="s">
        <v>634</v>
      </c>
      <c r="L407" s="29" t="s">
        <v>634</v>
      </c>
      <c r="M407" s="30">
        <v>1212</v>
      </c>
      <c r="N407" s="30">
        <v>2178.0100000000002</v>
      </c>
    </row>
    <row r="408" spans="1:14" x14ac:dyDescent="0.25">
      <c r="A408" s="26" t="s">
        <v>41</v>
      </c>
      <c r="B408" s="26" t="s">
        <v>41</v>
      </c>
      <c r="C408" s="73" t="s">
        <v>659</v>
      </c>
      <c r="D408" s="27" t="s">
        <v>4</v>
      </c>
      <c r="E408" s="28">
        <v>2020</v>
      </c>
      <c r="F408" s="27" t="s">
        <v>66</v>
      </c>
      <c r="G408" s="28" t="s">
        <v>186</v>
      </c>
      <c r="H408" s="27" t="s">
        <v>1372</v>
      </c>
      <c r="I408" s="31" t="s">
        <v>672</v>
      </c>
      <c r="J408" s="29" t="s">
        <v>1215</v>
      </c>
      <c r="K408" s="29" t="s">
        <v>545</v>
      </c>
      <c r="L408" s="29" t="s">
        <v>545</v>
      </c>
      <c r="M408" s="30">
        <v>1592.3</v>
      </c>
      <c r="N408" s="30">
        <v>3776.9587280000001</v>
      </c>
    </row>
    <row r="409" spans="1:14" x14ac:dyDescent="0.25">
      <c r="A409" s="26" t="s">
        <v>41</v>
      </c>
      <c r="B409" s="26" t="s">
        <v>41</v>
      </c>
      <c r="C409" s="73" t="s">
        <v>706</v>
      </c>
      <c r="D409" s="27" t="s">
        <v>568</v>
      </c>
      <c r="E409" s="28">
        <v>2022</v>
      </c>
      <c r="F409" s="27" t="s">
        <v>61</v>
      </c>
      <c r="G409" s="28" t="s">
        <v>102</v>
      </c>
      <c r="H409" s="27" t="s">
        <v>1373</v>
      </c>
      <c r="I409" s="27" t="s">
        <v>86</v>
      </c>
      <c r="J409" s="29" t="s">
        <v>805</v>
      </c>
      <c r="K409" s="29" t="s">
        <v>634</v>
      </c>
      <c r="L409" s="29" t="s">
        <v>634</v>
      </c>
      <c r="M409" s="30">
        <v>2658.79</v>
      </c>
      <c r="N409" s="30">
        <v>5098.95</v>
      </c>
    </row>
    <row r="410" spans="1:14" x14ac:dyDescent="0.25">
      <c r="A410" s="26" t="s">
        <v>41</v>
      </c>
      <c r="B410" s="26" t="s">
        <v>41</v>
      </c>
      <c r="C410" s="73" t="s">
        <v>706</v>
      </c>
      <c r="D410" s="27" t="s">
        <v>568</v>
      </c>
      <c r="E410" s="28">
        <v>2022</v>
      </c>
      <c r="F410" s="27" t="s">
        <v>61</v>
      </c>
      <c r="G410" s="28" t="s">
        <v>102</v>
      </c>
      <c r="H410" s="27" t="s">
        <v>1374</v>
      </c>
      <c r="I410" s="27" t="s">
        <v>86</v>
      </c>
      <c r="J410" s="29" t="s">
        <v>578</v>
      </c>
      <c r="K410" s="29" t="s">
        <v>634</v>
      </c>
      <c r="L410" s="29" t="s">
        <v>634</v>
      </c>
      <c r="M410" s="30">
        <v>2658.79</v>
      </c>
      <c r="N410" s="30">
        <v>5098.95</v>
      </c>
    </row>
    <row r="411" spans="1:14" x14ac:dyDescent="0.25">
      <c r="A411" s="26" t="s">
        <v>41</v>
      </c>
      <c r="B411" s="26" t="s">
        <v>41</v>
      </c>
      <c r="C411" s="73" t="s">
        <v>706</v>
      </c>
      <c r="D411" s="27" t="s">
        <v>568</v>
      </c>
      <c r="E411" s="28">
        <v>2022</v>
      </c>
      <c r="F411" s="27" t="s">
        <v>61</v>
      </c>
      <c r="G411" s="28" t="s">
        <v>102</v>
      </c>
      <c r="H411" s="27" t="s">
        <v>1375</v>
      </c>
      <c r="I411" s="27" t="s">
        <v>103</v>
      </c>
      <c r="J411" s="29" t="s">
        <v>695</v>
      </c>
      <c r="K411" s="29" t="s">
        <v>634</v>
      </c>
      <c r="L411" s="29" t="s">
        <v>634</v>
      </c>
      <c r="M411" s="30">
        <v>2218.2600000000002</v>
      </c>
      <c r="N411" s="30">
        <v>4306.2299999999996</v>
      </c>
    </row>
    <row r="412" spans="1:14" x14ac:dyDescent="0.25">
      <c r="A412" s="26" t="s">
        <v>41</v>
      </c>
      <c r="B412" s="26" t="s">
        <v>41</v>
      </c>
      <c r="C412" s="73" t="s">
        <v>50</v>
      </c>
      <c r="D412" s="27" t="s">
        <v>14</v>
      </c>
      <c r="E412" s="28">
        <v>2019</v>
      </c>
      <c r="F412" s="27" t="s">
        <v>66</v>
      </c>
      <c r="G412" s="28" t="s">
        <v>186</v>
      </c>
      <c r="H412" s="27" t="s">
        <v>1376</v>
      </c>
      <c r="I412" s="31" t="s">
        <v>95</v>
      </c>
      <c r="J412" s="29" t="s">
        <v>734</v>
      </c>
      <c r="K412" s="29" t="s">
        <v>634</v>
      </c>
      <c r="L412" s="29" t="s">
        <v>634</v>
      </c>
      <c r="M412" s="30">
        <v>2366.17</v>
      </c>
      <c r="N412" s="30">
        <v>2425.1999999999998</v>
      </c>
    </row>
    <row r="413" spans="1:14" x14ac:dyDescent="0.25">
      <c r="A413" s="26" t="s">
        <v>41</v>
      </c>
      <c r="B413" s="26" t="s">
        <v>41</v>
      </c>
      <c r="C413" s="73" t="s">
        <v>55</v>
      </c>
      <c r="D413" s="27" t="s">
        <v>6</v>
      </c>
      <c r="E413" s="28">
        <v>2018</v>
      </c>
      <c r="F413" s="27" t="s">
        <v>71</v>
      </c>
      <c r="G413" s="28" t="s">
        <v>264</v>
      </c>
      <c r="H413" s="27" t="s">
        <v>1377</v>
      </c>
      <c r="I413" s="31" t="s">
        <v>129</v>
      </c>
      <c r="J413" s="29" t="s">
        <v>678</v>
      </c>
      <c r="K413" s="29" t="s">
        <v>634</v>
      </c>
      <c r="L413" s="29" t="s">
        <v>634</v>
      </c>
      <c r="M413" s="30">
        <v>1298</v>
      </c>
      <c r="N413" s="30">
        <v>2742.53</v>
      </c>
    </row>
    <row r="414" spans="1:14" x14ac:dyDescent="0.25">
      <c r="A414" s="26" t="s">
        <v>41</v>
      </c>
      <c r="B414" s="26" t="s">
        <v>41</v>
      </c>
      <c r="C414" s="73" t="s">
        <v>51</v>
      </c>
      <c r="D414" s="27" t="s">
        <v>1</v>
      </c>
      <c r="E414" s="28">
        <v>2020</v>
      </c>
      <c r="F414" s="27" t="s">
        <v>67</v>
      </c>
      <c r="G414" s="28" t="s">
        <v>193</v>
      </c>
      <c r="H414" s="27" t="s">
        <v>1378</v>
      </c>
      <c r="I414" s="31" t="s">
        <v>194</v>
      </c>
      <c r="J414" s="29" t="s">
        <v>695</v>
      </c>
      <c r="K414" s="29" t="s">
        <v>545</v>
      </c>
      <c r="L414" s="29" t="s">
        <v>545</v>
      </c>
      <c r="M414" s="30">
        <v>1434.67</v>
      </c>
      <c r="N414" s="30">
        <v>5022.6400000000003</v>
      </c>
    </row>
    <row r="415" spans="1:14" x14ac:dyDescent="0.25">
      <c r="A415" s="26" t="s">
        <v>41</v>
      </c>
      <c r="B415" s="26" t="s">
        <v>41</v>
      </c>
      <c r="C415" s="73" t="s">
        <v>754</v>
      </c>
      <c r="D415" s="27" t="s">
        <v>755</v>
      </c>
      <c r="E415" s="28">
        <v>2022</v>
      </c>
      <c r="F415" s="27" t="s">
        <v>77</v>
      </c>
      <c r="G415" s="28" t="s">
        <v>403</v>
      </c>
      <c r="H415" s="27" t="s">
        <v>1379</v>
      </c>
      <c r="I415" s="27" t="s">
        <v>500</v>
      </c>
      <c r="J415" s="29" t="s">
        <v>806</v>
      </c>
      <c r="K415" s="29" t="s">
        <v>634</v>
      </c>
      <c r="L415" s="29" t="s">
        <v>634</v>
      </c>
      <c r="M415" s="30">
        <v>2916.67</v>
      </c>
      <c r="N415" s="30">
        <v>6093.98</v>
      </c>
    </row>
    <row r="416" spans="1:14" x14ac:dyDescent="0.25">
      <c r="A416" s="26" t="s">
        <v>41</v>
      </c>
      <c r="B416" s="26" t="s">
        <v>41</v>
      </c>
      <c r="C416" s="73" t="s">
        <v>922</v>
      </c>
      <c r="D416" s="27" t="s">
        <v>923</v>
      </c>
      <c r="E416" s="28">
        <v>2023</v>
      </c>
      <c r="F416" s="27" t="s">
        <v>61</v>
      </c>
      <c r="G416" s="28" t="s">
        <v>102</v>
      </c>
      <c r="H416" s="27" t="s">
        <v>1380</v>
      </c>
      <c r="I416" s="31" t="s">
        <v>495</v>
      </c>
      <c r="J416" s="29" t="s">
        <v>807</v>
      </c>
      <c r="K416" s="29" t="s">
        <v>634</v>
      </c>
      <c r="L416" s="29" t="s">
        <v>634</v>
      </c>
      <c r="M416" s="30">
        <v>1212</v>
      </c>
      <c r="N416" s="30">
        <v>4380.49</v>
      </c>
    </row>
    <row r="417" spans="1:14" x14ac:dyDescent="0.25">
      <c r="A417" s="26" t="s">
        <v>41</v>
      </c>
      <c r="B417" s="26" t="s">
        <v>41</v>
      </c>
      <c r="C417" s="73" t="s">
        <v>781</v>
      </c>
      <c r="D417" s="27" t="s">
        <v>32</v>
      </c>
      <c r="E417" s="28">
        <v>2018</v>
      </c>
      <c r="F417" s="27" t="s">
        <v>60</v>
      </c>
      <c r="G417" s="28" t="s">
        <v>90</v>
      </c>
      <c r="H417" s="27" t="s">
        <v>1381</v>
      </c>
      <c r="I417" s="31" t="s">
        <v>95</v>
      </c>
      <c r="J417" s="29" t="s">
        <v>695</v>
      </c>
      <c r="K417" s="29" t="s">
        <v>634</v>
      </c>
      <c r="L417" s="29" t="s">
        <v>634</v>
      </c>
      <c r="M417" s="30">
        <v>1940.4</v>
      </c>
      <c r="N417" s="30">
        <v>5198.92</v>
      </c>
    </row>
    <row r="418" spans="1:14" x14ac:dyDescent="0.25">
      <c r="A418" s="26" t="s">
        <v>41</v>
      </c>
      <c r="B418" s="26" t="s">
        <v>41</v>
      </c>
      <c r="C418" s="73" t="s">
        <v>565</v>
      </c>
      <c r="D418" s="27" t="s">
        <v>33</v>
      </c>
      <c r="E418" s="28">
        <v>2021</v>
      </c>
      <c r="F418" s="27" t="s">
        <v>77</v>
      </c>
      <c r="G418" s="28" t="s">
        <v>403</v>
      </c>
      <c r="H418" s="27" t="s">
        <v>1382</v>
      </c>
      <c r="I418" s="27" t="s">
        <v>129</v>
      </c>
      <c r="J418" s="29" t="s">
        <v>788</v>
      </c>
      <c r="K418" s="29" t="s">
        <v>634</v>
      </c>
      <c r="L418" s="29" t="s">
        <v>634</v>
      </c>
      <c r="M418" s="30">
        <v>1622.7</v>
      </c>
      <c r="N418" s="30">
        <v>2904.47</v>
      </c>
    </row>
    <row r="419" spans="1:14" x14ac:dyDescent="0.25">
      <c r="A419" s="26" t="s">
        <v>41</v>
      </c>
      <c r="B419" s="26" t="s">
        <v>41</v>
      </c>
      <c r="C419" s="73" t="s">
        <v>659</v>
      </c>
      <c r="D419" s="27" t="s">
        <v>4</v>
      </c>
      <c r="E419" s="28">
        <v>2020</v>
      </c>
      <c r="F419" s="27" t="s">
        <v>66</v>
      </c>
      <c r="G419" s="28" t="s">
        <v>186</v>
      </c>
      <c r="H419" s="27" t="s">
        <v>1383</v>
      </c>
      <c r="I419" s="31" t="s">
        <v>179</v>
      </c>
      <c r="J419" s="29" t="s">
        <v>441</v>
      </c>
      <c r="K419" s="29" t="s">
        <v>545</v>
      </c>
      <c r="L419" s="29" t="s">
        <v>545</v>
      </c>
      <c r="M419" s="30">
        <v>1732.83</v>
      </c>
      <c r="N419" s="30">
        <v>4139.6543279999996</v>
      </c>
    </row>
    <row r="420" spans="1:14" x14ac:dyDescent="0.25">
      <c r="A420" s="26" t="s">
        <v>41</v>
      </c>
      <c r="B420" s="26" t="s">
        <v>41</v>
      </c>
      <c r="C420" s="73" t="s">
        <v>659</v>
      </c>
      <c r="D420" s="27" t="s">
        <v>4</v>
      </c>
      <c r="E420" s="28">
        <v>2020</v>
      </c>
      <c r="F420" s="27" t="s">
        <v>66</v>
      </c>
      <c r="G420" s="28" t="s">
        <v>186</v>
      </c>
      <c r="H420" s="27" t="s">
        <v>1384</v>
      </c>
      <c r="I420" s="31" t="s">
        <v>672</v>
      </c>
      <c r="J420" s="29" t="s">
        <v>470</v>
      </c>
      <c r="K420" s="29" t="s">
        <v>545</v>
      </c>
      <c r="L420" s="29" t="s">
        <v>545</v>
      </c>
      <c r="M420" s="30">
        <v>1592.3</v>
      </c>
      <c r="N420" s="30">
        <v>3776.9587280000001</v>
      </c>
    </row>
    <row r="421" spans="1:14" x14ac:dyDescent="0.25">
      <c r="A421" s="26" t="s">
        <v>41</v>
      </c>
      <c r="B421" s="26" t="s">
        <v>41</v>
      </c>
      <c r="C421" s="73" t="s">
        <v>50</v>
      </c>
      <c r="D421" s="27" t="s">
        <v>14</v>
      </c>
      <c r="E421" s="28">
        <v>2019</v>
      </c>
      <c r="F421" s="27" t="s">
        <v>66</v>
      </c>
      <c r="G421" s="28" t="s">
        <v>186</v>
      </c>
      <c r="H421" s="27" t="s">
        <v>1385</v>
      </c>
      <c r="I421" s="31" t="s">
        <v>88</v>
      </c>
      <c r="J421" s="29" t="s">
        <v>718</v>
      </c>
      <c r="K421" s="29" t="s">
        <v>634</v>
      </c>
      <c r="L421" s="29" t="s">
        <v>634</v>
      </c>
      <c r="M421" s="30">
        <v>2484.44</v>
      </c>
      <c r="N421" s="30">
        <v>2830</v>
      </c>
    </row>
    <row r="422" spans="1:14" x14ac:dyDescent="0.25">
      <c r="A422" s="26" t="s">
        <v>41</v>
      </c>
      <c r="B422" s="26" t="s">
        <v>41</v>
      </c>
      <c r="C422" s="73" t="s">
        <v>51</v>
      </c>
      <c r="D422" s="27" t="s">
        <v>1</v>
      </c>
      <c r="E422" s="28">
        <v>2020</v>
      </c>
      <c r="F422" s="27" t="s">
        <v>67</v>
      </c>
      <c r="G422" s="28" t="s">
        <v>193</v>
      </c>
      <c r="H422" s="27" t="s">
        <v>1386</v>
      </c>
      <c r="I422" s="31" t="s">
        <v>194</v>
      </c>
      <c r="J422" s="29" t="s">
        <v>695</v>
      </c>
      <c r="K422" s="29" t="s">
        <v>545</v>
      </c>
      <c r="L422" s="29" t="s">
        <v>545</v>
      </c>
      <c r="M422" s="30">
        <v>1434.67</v>
      </c>
      <c r="N422" s="30">
        <v>5022.6400000000003</v>
      </c>
    </row>
    <row r="423" spans="1:14" x14ac:dyDescent="0.25">
      <c r="A423" s="26" t="s">
        <v>41</v>
      </c>
      <c r="B423" s="26" t="s">
        <v>41</v>
      </c>
      <c r="C423" s="73" t="s">
        <v>656</v>
      </c>
      <c r="D423" s="27" t="s">
        <v>657</v>
      </c>
      <c r="E423" s="28">
        <v>2023</v>
      </c>
      <c r="F423" s="27" t="s">
        <v>61</v>
      </c>
      <c r="G423" s="28" t="s">
        <v>102</v>
      </c>
      <c r="H423" s="27" t="s">
        <v>1387</v>
      </c>
      <c r="I423" s="31" t="s">
        <v>180</v>
      </c>
      <c r="J423" s="29" t="s">
        <v>699</v>
      </c>
      <c r="K423" s="29" t="s">
        <v>634</v>
      </c>
      <c r="L423" s="29" t="s">
        <v>634</v>
      </c>
      <c r="M423" s="30">
        <v>1478.8300000000002</v>
      </c>
      <c r="N423" s="30">
        <v>3418.9749704753049</v>
      </c>
    </row>
    <row r="424" spans="1:14" x14ac:dyDescent="0.25">
      <c r="A424" s="26" t="s">
        <v>41</v>
      </c>
      <c r="B424" s="26" t="s">
        <v>41</v>
      </c>
      <c r="C424" s="73" t="s">
        <v>654</v>
      </c>
      <c r="D424" s="27" t="s">
        <v>2</v>
      </c>
      <c r="E424" s="28">
        <v>2018</v>
      </c>
      <c r="F424" s="27" t="s">
        <v>64</v>
      </c>
      <c r="G424" s="28" t="s">
        <v>159</v>
      </c>
      <c r="H424" s="27" t="s">
        <v>1388</v>
      </c>
      <c r="I424" s="31" t="s">
        <v>283</v>
      </c>
      <c r="J424" s="29" t="s">
        <v>708</v>
      </c>
      <c r="K424" s="29" t="s">
        <v>634</v>
      </c>
      <c r="L424" s="29" t="s">
        <v>634</v>
      </c>
      <c r="M424" s="30">
        <v>2006.33</v>
      </c>
      <c r="N424" s="30">
        <v>5067.1499999999996</v>
      </c>
    </row>
    <row r="425" spans="1:14" x14ac:dyDescent="0.25">
      <c r="A425" s="26" t="s">
        <v>41</v>
      </c>
      <c r="B425" s="26" t="s">
        <v>41</v>
      </c>
      <c r="C425" s="73" t="s">
        <v>668</v>
      </c>
      <c r="D425" s="27" t="s">
        <v>10</v>
      </c>
      <c r="E425" s="28">
        <v>2019</v>
      </c>
      <c r="F425" s="27" t="s">
        <v>76</v>
      </c>
      <c r="G425" s="28" t="s">
        <v>328</v>
      </c>
      <c r="H425" s="27" t="s">
        <v>1389</v>
      </c>
      <c r="I425" s="31" t="s">
        <v>179</v>
      </c>
      <c r="J425" s="29" t="s">
        <v>652</v>
      </c>
      <c r="K425" s="29" t="s">
        <v>545</v>
      </c>
      <c r="L425" s="29" t="s">
        <v>545</v>
      </c>
      <c r="M425" s="30">
        <v>1122.2</v>
      </c>
      <c r="N425" s="30">
        <v>3112.55</v>
      </c>
    </row>
    <row r="426" spans="1:14" x14ac:dyDescent="0.25">
      <c r="A426" s="26" t="s">
        <v>41</v>
      </c>
      <c r="B426" s="26" t="s">
        <v>41</v>
      </c>
      <c r="C426" s="73" t="s">
        <v>754</v>
      </c>
      <c r="D426" s="27" t="s">
        <v>755</v>
      </c>
      <c r="E426" s="28">
        <v>2022</v>
      </c>
      <c r="F426" s="27" t="s">
        <v>77</v>
      </c>
      <c r="G426" s="28" t="s">
        <v>403</v>
      </c>
      <c r="H426" s="27" t="s">
        <v>1390</v>
      </c>
      <c r="I426" s="27" t="s">
        <v>672</v>
      </c>
      <c r="J426" s="29" t="s">
        <v>858</v>
      </c>
      <c r="K426" s="29" t="s">
        <v>545</v>
      </c>
      <c r="L426" s="29" t="s">
        <v>545</v>
      </c>
      <c r="M426" s="30">
        <v>1726.79</v>
      </c>
      <c r="N426" s="30">
        <v>3889.99</v>
      </c>
    </row>
    <row r="427" spans="1:14" x14ac:dyDescent="0.25">
      <c r="A427" s="26" t="s">
        <v>41</v>
      </c>
      <c r="B427" s="26" t="s">
        <v>41</v>
      </c>
      <c r="C427" s="73" t="s">
        <v>659</v>
      </c>
      <c r="D427" s="27" t="s">
        <v>4</v>
      </c>
      <c r="E427" s="28">
        <v>2020</v>
      </c>
      <c r="F427" s="27" t="s">
        <v>66</v>
      </c>
      <c r="G427" s="28" t="s">
        <v>186</v>
      </c>
      <c r="H427" s="27" t="s">
        <v>1391</v>
      </c>
      <c r="I427" s="31" t="s">
        <v>179</v>
      </c>
      <c r="J427" s="29" t="s">
        <v>766</v>
      </c>
      <c r="K427" s="29" t="s">
        <v>545</v>
      </c>
      <c r="L427" s="29" t="s">
        <v>545</v>
      </c>
      <c r="M427" s="30">
        <v>1328.3</v>
      </c>
      <c r="N427" s="30">
        <v>3222.5716040000002</v>
      </c>
    </row>
    <row r="428" spans="1:14" x14ac:dyDescent="0.25">
      <c r="A428" s="26" t="s">
        <v>41</v>
      </c>
      <c r="B428" s="26" t="s">
        <v>41</v>
      </c>
      <c r="C428" s="73" t="s">
        <v>51</v>
      </c>
      <c r="D428" s="27" t="s">
        <v>1</v>
      </c>
      <c r="E428" s="28">
        <v>2020</v>
      </c>
      <c r="F428" s="27" t="s">
        <v>67</v>
      </c>
      <c r="G428" s="28" t="s">
        <v>193</v>
      </c>
      <c r="H428" s="27" t="s">
        <v>1392</v>
      </c>
      <c r="I428" s="31" t="s">
        <v>194</v>
      </c>
      <c r="J428" s="29" t="s">
        <v>218</v>
      </c>
      <c r="K428" s="29" t="s">
        <v>545</v>
      </c>
      <c r="L428" s="29" t="s">
        <v>545</v>
      </c>
      <c r="M428" s="30">
        <v>1434.67</v>
      </c>
      <c r="N428" s="30">
        <v>5022.6400000000003</v>
      </c>
    </row>
    <row r="429" spans="1:14" x14ac:dyDescent="0.25">
      <c r="A429" s="26" t="s">
        <v>41</v>
      </c>
      <c r="B429" s="26" t="s">
        <v>41</v>
      </c>
      <c r="C429" s="73" t="s">
        <v>668</v>
      </c>
      <c r="D429" s="27" t="s">
        <v>10</v>
      </c>
      <c r="E429" s="28">
        <v>2019</v>
      </c>
      <c r="F429" s="27" t="s">
        <v>76</v>
      </c>
      <c r="G429" s="28" t="s">
        <v>328</v>
      </c>
      <c r="H429" s="27" t="s">
        <v>1393</v>
      </c>
      <c r="I429" s="31" t="s">
        <v>179</v>
      </c>
      <c r="J429" s="29" t="s">
        <v>329</v>
      </c>
      <c r="K429" s="29" t="s">
        <v>547</v>
      </c>
      <c r="L429" s="29" t="s">
        <v>547</v>
      </c>
      <c r="M429" s="30">
        <v>1122.2</v>
      </c>
      <c r="N429" s="30">
        <v>3112.55</v>
      </c>
    </row>
    <row r="430" spans="1:14" x14ac:dyDescent="0.25">
      <c r="A430" s="26" t="s">
        <v>41</v>
      </c>
      <c r="B430" s="26" t="s">
        <v>41</v>
      </c>
      <c r="C430" s="73" t="s">
        <v>659</v>
      </c>
      <c r="D430" s="27" t="s">
        <v>4</v>
      </c>
      <c r="E430" s="28">
        <v>2020</v>
      </c>
      <c r="F430" s="27" t="s">
        <v>66</v>
      </c>
      <c r="G430" s="28" t="s">
        <v>186</v>
      </c>
      <c r="H430" s="27" t="s">
        <v>1394</v>
      </c>
      <c r="I430" s="31" t="s">
        <v>179</v>
      </c>
      <c r="J430" s="29" t="s">
        <v>436</v>
      </c>
      <c r="K430" s="29" t="s">
        <v>545</v>
      </c>
      <c r="L430" s="29" t="s">
        <v>545</v>
      </c>
      <c r="M430" s="30">
        <v>1328.3</v>
      </c>
      <c r="N430" s="30">
        <v>3222.5716040000002</v>
      </c>
    </row>
    <row r="431" spans="1:14" x14ac:dyDescent="0.25">
      <c r="A431" s="26" t="s">
        <v>41</v>
      </c>
      <c r="B431" s="26" t="s">
        <v>41</v>
      </c>
      <c r="C431" s="73" t="s">
        <v>668</v>
      </c>
      <c r="D431" s="27" t="s">
        <v>10</v>
      </c>
      <c r="E431" s="28">
        <v>2019</v>
      </c>
      <c r="F431" s="27" t="s">
        <v>76</v>
      </c>
      <c r="G431" s="28" t="s">
        <v>328</v>
      </c>
      <c r="H431" s="27" t="s">
        <v>1395</v>
      </c>
      <c r="I431" s="31" t="s">
        <v>179</v>
      </c>
      <c r="J431" s="29" t="s">
        <v>352</v>
      </c>
      <c r="K431" s="29" t="s">
        <v>634</v>
      </c>
      <c r="L431" s="29" t="s">
        <v>634</v>
      </c>
      <c r="M431" s="30">
        <v>1122.2</v>
      </c>
      <c r="N431" s="30">
        <v>3112.55</v>
      </c>
    </row>
    <row r="432" spans="1:14" x14ac:dyDescent="0.25">
      <c r="A432" s="26" t="s">
        <v>41</v>
      </c>
      <c r="B432" s="26" t="s">
        <v>41</v>
      </c>
      <c r="C432" s="73" t="s">
        <v>48</v>
      </c>
      <c r="D432" s="27" t="s">
        <v>11</v>
      </c>
      <c r="E432" s="28">
        <v>2018</v>
      </c>
      <c r="F432" s="27" t="s">
        <v>59</v>
      </c>
      <c r="G432" s="28" t="s">
        <v>82</v>
      </c>
      <c r="H432" s="27" t="s">
        <v>1396</v>
      </c>
      <c r="I432" s="31" t="s">
        <v>129</v>
      </c>
      <c r="J432" s="29" t="s">
        <v>788</v>
      </c>
      <c r="K432" s="29" t="s">
        <v>634</v>
      </c>
      <c r="L432" s="29" t="s">
        <v>634</v>
      </c>
      <c r="M432" s="30">
        <v>1460.8</v>
      </c>
      <c r="N432" s="30">
        <v>3007.39</v>
      </c>
    </row>
    <row r="433" spans="1:14" x14ac:dyDescent="0.25">
      <c r="A433" s="26" t="s">
        <v>41</v>
      </c>
      <c r="B433" s="26" t="s">
        <v>41</v>
      </c>
      <c r="C433" s="73" t="s">
        <v>668</v>
      </c>
      <c r="D433" s="27" t="s">
        <v>10</v>
      </c>
      <c r="E433" s="28">
        <v>2019</v>
      </c>
      <c r="F433" s="27" t="s">
        <v>76</v>
      </c>
      <c r="G433" s="28" t="s">
        <v>328</v>
      </c>
      <c r="H433" s="27" t="s">
        <v>1397</v>
      </c>
      <c r="I433" s="31" t="s">
        <v>179</v>
      </c>
      <c r="J433" s="29" t="s">
        <v>652</v>
      </c>
      <c r="K433" s="29" t="s">
        <v>545</v>
      </c>
      <c r="L433" s="29" t="s">
        <v>545</v>
      </c>
      <c r="M433" s="30">
        <v>1122.2</v>
      </c>
      <c r="N433" s="30">
        <v>3112.55</v>
      </c>
    </row>
    <row r="434" spans="1:14" x14ac:dyDescent="0.25">
      <c r="A434" s="26" t="s">
        <v>41</v>
      </c>
      <c r="B434" s="26" t="s">
        <v>41</v>
      </c>
      <c r="C434" s="73" t="s">
        <v>659</v>
      </c>
      <c r="D434" s="27" t="s">
        <v>4</v>
      </c>
      <c r="E434" s="28">
        <v>2020</v>
      </c>
      <c r="F434" s="27" t="s">
        <v>66</v>
      </c>
      <c r="G434" s="28" t="s">
        <v>186</v>
      </c>
      <c r="H434" s="27" t="s">
        <v>1398</v>
      </c>
      <c r="I434" s="31" t="s">
        <v>179</v>
      </c>
      <c r="J434" s="29" t="s">
        <v>437</v>
      </c>
      <c r="K434" s="29" t="s">
        <v>545</v>
      </c>
      <c r="L434" s="29" t="s">
        <v>545</v>
      </c>
      <c r="M434" s="30">
        <v>1328.3</v>
      </c>
      <c r="N434" s="30">
        <v>3222.5716040000002</v>
      </c>
    </row>
    <row r="435" spans="1:14" x14ac:dyDescent="0.25">
      <c r="A435" s="26" t="s">
        <v>41</v>
      </c>
      <c r="B435" s="26" t="s">
        <v>41</v>
      </c>
      <c r="C435" s="73" t="s">
        <v>659</v>
      </c>
      <c r="D435" s="27" t="s">
        <v>4</v>
      </c>
      <c r="E435" s="28">
        <v>2020</v>
      </c>
      <c r="F435" s="27" t="s">
        <v>66</v>
      </c>
      <c r="G435" s="28" t="s">
        <v>186</v>
      </c>
      <c r="H435" s="27" t="s">
        <v>1399</v>
      </c>
      <c r="I435" s="31" t="s">
        <v>179</v>
      </c>
      <c r="J435" s="29" t="s">
        <v>766</v>
      </c>
      <c r="K435" s="29" t="s">
        <v>545</v>
      </c>
      <c r="L435" s="29" t="s">
        <v>545</v>
      </c>
      <c r="M435" s="30">
        <v>1445.71</v>
      </c>
      <c r="N435" s="30">
        <v>3525.9695380000003</v>
      </c>
    </row>
    <row r="436" spans="1:14" x14ac:dyDescent="0.25">
      <c r="A436" s="26" t="s">
        <v>41</v>
      </c>
      <c r="B436" s="26" t="s">
        <v>41</v>
      </c>
      <c r="C436" s="73" t="s">
        <v>719</v>
      </c>
      <c r="D436" s="27" t="s">
        <v>720</v>
      </c>
      <c r="E436" s="28">
        <v>2022</v>
      </c>
      <c r="F436" s="27" t="s">
        <v>75</v>
      </c>
      <c r="G436" s="28" t="s">
        <v>312</v>
      </c>
      <c r="H436" s="27" t="s">
        <v>1400</v>
      </c>
      <c r="I436" s="31" t="s">
        <v>257</v>
      </c>
      <c r="J436" s="29" t="s">
        <v>709</v>
      </c>
      <c r="K436" s="29" t="s">
        <v>634</v>
      </c>
      <c r="L436" s="29" t="s">
        <v>634</v>
      </c>
      <c r="M436" s="30">
        <v>2248.5</v>
      </c>
      <c r="N436" s="30">
        <v>4541.18</v>
      </c>
    </row>
    <row r="437" spans="1:14" x14ac:dyDescent="0.25">
      <c r="A437" s="26" t="s">
        <v>41</v>
      </c>
      <c r="B437" s="26" t="s">
        <v>41</v>
      </c>
      <c r="C437" s="73" t="s">
        <v>659</v>
      </c>
      <c r="D437" s="27" t="s">
        <v>4</v>
      </c>
      <c r="E437" s="28">
        <v>2020</v>
      </c>
      <c r="F437" s="27" t="s">
        <v>66</v>
      </c>
      <c r="G437" s="28" t="s">
        <v>186</v>
      </c>
      <c r="H437" s="27" t="s">
        <v>1401</v>
      </c>
      <c r="I437" s="31" t="s">
        <v>179</v>
      </c>
      <c r="J437" s="29" t="s">
        <v>711</v>
      </c>
      <c r="K437" s="29" t="s">
        <v>545</v>
      </c>
      <c r="L437" s="29" t="s">
        <v>545</v>
      </c>
      <c r="M437" s="30">
        <v>1726.79</v>
      </c>
      <c r="N437" s="30">
        <v>4094.9080080000003</v>
      </c>
    </row>
    <row r="438" spans="1:14" x14ac:dyDescent="0.25">
      <c r="A438" s="26" t="s">
        <v>41</v>
      </c>
      <c r="B438" s="26" t="s">
        <v>41</v>
      </c>
      <c r="C438" s="73" t="s">
        <v>775</v>
      </c>
      <c r="D438" s="27" t="s">
        <v>31</v>
      </c>
      <c r="E438" s="28">
        <v>2021</v>
      </c>
      <c r="F438" s="27" t="s">
        <v>75</v>
      </c>
      <c r="G438" s="28" t="s">
        <v>312</v>
      </c>
      <c r="H438" s="27" t="s">
        <v>1402</v>
      </c>
      <c r="I438" s="31" t="s">
        <v>260</v>
      </c>
      <c r="J438" s="29" t="s">
        <v>773</v>
      </c>
      <c r="K438" s="29" t="s">
        <v>634</v>
      </c>
      <c r="L438" s="29" t="s">
        <v>634</v>
      </c>
      <c r="M438" s="30">
        <v>1292.24</v>
      </c>
      <c r="N438" s="30">
        <v>2819.2233999999999</v>
      </c>
    </row>
    <row r="439" spans="1:14" x14ac:dyDescent="0.25">
      <c r="A439" s="26" t="s">
        <v>41</v>
      </c>
      <c r="B439" s="26" t="s">
        <v>41</v>
      </c>
      <c r="C439" s="73" t="s">
        <v>751</v>
      </c>
      <c r="D439" s="27" t="s">
        <v>27</v>
      </c>
      <c r="E439" s="28">
        <v>2018</v>
      </c>
      <c r="F439" s="27" t="s">
        <v>72</v>
      </c>
      <c r="G439" s="28" t="s">
        <v>275</v>
      </c>
      <c r="H439" s="27" t="s">
        <v>1403</v>
      </c>
      <c r="I439" s="31" t="s">
        <v>276</v>
      </c>
      <c r="J439" s="29" t="s">
        <v>105</v>
      </c>
      <c r="K439" s="29" t="s">
        <v>634</v>
      </c>
      <c r="L439" s="29" t="s">
        <v>634</v>
      </c>
      <c r="M439" s="30">
        <v>1523.3</v>
      </c>
      <c r="N439" s="30">
        <v>3458.29</v>
      </c>
    </row>
    <row r="440" spans="1:14" x14ac:dyDescent="0.25">
      <c r="A440" s="26" t="s">
        <v>41</v>
      </c>
      <c r="B440" s="26" t="s">
        <v>41</v>
      </c>
      <c r="C440" s="73" t="s">
        <v>55</v>
      </c>
      <c r="D440" s="27" t="s">
        <v>6</v>
      </c>
      <c r="E440" s="28">
        <v>2018</v>
      </c>
      <c r="F440" s="27" t="s">
        <v>71</v>
      </c>
      <c r="G440" s="28" t="s">
        <v>264</v>
      </c>
      <c r="H440" s="27" t="s">
        <v>1404</v>
      </c>
      <c r="I440" s="31" t="s">
        <v>129</v>
      </c>
      <c r="J440" s="29" t="s">
        <v>679</v>
      </c>
      <c r="K440" s="29" t="s">
        <v>634</v>
      </c>
      <c r="L440" s="29" t="s">
        <v>634</v>
      </c>
      <c r="M440" s="30">
        <v>1298</v>
      </c>
      <c r="N440" s="30">
        <v>2742.53</v>
      </c>
    </row>
    <row r="441" spans="1:14" x14ac:dyDescent="0.25">
      <c r="A441" s="26" t="s">
        <v>41</v>
      </c>
      <c r="B441" s="26" t="s">
        <v>41</v>
      </c>
      <c r="C441" s="73" t="s">
        <v>675</v>
      </c>
      <c r="D441" s="27" t="s">
        <v>15</v>
      </c>
      <c r="E441" s="28">
        <v>2018</v>
      </c>
      <c r="F441" s="27" t="s">
        <v>676</v>
      </c>
      <c r="G441" s="28" t="s">
        <v>280</v>
      </c>
      <c r="H441" s="27" t="s">
        <v>1405</v>
      </c>
      <c r="I441" s="31" t="s">
        <v>281</v>
      </c>
      <c r="J441" s="29" t="s">
        <v>788</v>
      </c>
      <c r="K441" s="29" t="s">
        <v>634</v>
      </c>
      <c r="L441" s="29" t="s">
        <v>634</v>
      </c>
      <c r="M441" s="30">
        <v>1360.07</v>
      </c>
      <c r="N441" s="30">
        <v>3166.66</v>
      </c>
    </row>
    <row r="442" spans="1:14" x14ac:dyDescent="0.25">
      <c r="A442" s="26" t="s">
        <v>41</v>
      </c>
      <c r="B442" s="26" t="s">
        <v>41</v>
      </c>
      <c r="C442" s="73" t="s">
        <v>659</v>
      </c>
      <c r="D442" s="27" t="s">
        <v>4</v>
      </c>
      <c r="E442" s="28">
        <v>2020</v>
      </c>
      <c r="F442" s="27" t="s">
        <v>66</v>
      </c>
      <c r="G442" s="28" t="s">
        <v>186</v>
      </c>
      <c r="H442" s="27" t="s">
        <v>1406</v>
      </c>
      <c r="I442" s="31" t="s">
        <v>179</v>
      </c>
      <c r="J442" s="29" t="s">
        <v>438</v>
      </c>
      <c r="K442" s="29" t="s">
        <v>545</v>
      </c>
      <c r="L442" s="29" t="s">
        <v>545</v>
      </c>
      <c r="M442" s="30">
        <v>1445.71</v>
      </c>
      <c r="N442" s="30">
        <v>3525.9695380000003</v>
      </c>
    </row>
    <row r="443" spans="1:14" x14ac:dyDescent="0.25">
      <c r="A443" s="26" t="s">
        <v>41</v>
      </c>
      <c r="B443" s="26" t="s">
        <v>41</v>
      </c>
      <c r="C443" s="73" t="s">
        <v>659</v>
      </c>
      <c r="D443" s="27" t="s">
        <v>4</v>
      </c>
      <c r="E443" s="28">
        <v>2020</v>
      </c>
      <c r="F443" s="27" t="s">
        <v>66</v>
      </c>
      <c r="G443" s="28" t="s">
        <v>186</v>
      </c>
      <c r="H443" s="27" t="s">
        <v>1407</v>
      </c>
      <c r="I443" s="31" t="s">
        <v>179</v>
      </c>
      <c r="J443" s="29" t="s">
        <v>437</v>
      </c>
      <c r="K443" s="29" t="s">
        <v>545</v>
      </c>
      <c r="L443" s="29" t="s">
        <v>545</v>
      </c>
      <c r="M443" s="30">
        <v>1445.71</v>
      </c>
      <c r="N443" s="30">
        <v>3525.9695380000003</v>
      </c>
    </row>
    <row r="444" spans="1:14" x14ac:dyDescent="0.25">
      <c r="A444" s="26" t="s">
        <v>41</v>
      </c>
      <c r="B444" s="26" t="s">
        <v>41</v>
      </c>
      <c r="C444" s="73" t="s">
        <v>1096</v>
      </c>
      <c r="D444" s="27" t="s">
        <v>1097</v>
      </c>
      <c r="E444" s="28">
        <v>2023</v>
      </c>
      <c r="F444" s="27" t="s">
        <v>66</v>
      </c>
      <c r="G444" s="28" t="s">
        <v>186</v>
      </c>
      <c r="H444" s="27" t="s">
        <v>1408</v>
      </c>
      <c r="I444" s="31" t="s">
        <v>99</v>
      </c>
      <c r="J444" s="29" t="s">
        <v>809</v>
      </c>
      <c r="K444" s="29" t="s">
        <v>634</v>
      </c>
      <c r="L444" s="29" t="s">
        <v>634</v>
      </c>
      <c r="M444" s="30">
        <v>2199.12</v>
      </c>
      <c r="N444" s="30">
        <v>2415.1999999999998</v>
      </c>
    </row>
    <row r="445" spans="1:14" x14ac:dyDescent="0.25">
      <c r="A445" s="26" t="s">
        <v>41</v>
      </c>
      <c r="B445" s="26" t="s">
        <v>41</v>
      </c>
      <c r="C445" s="73" t="s">
        <v>48</v>
      </c>
      <c r="D445" s="27" t="s">
        <v>11</v>
      </c>
      <c r="E445" s="28">
        <v>2018</v>
      </c>
      <c r="F445" s="27" t="s">
        <v>59</v>
      </c>
      <c r="G445" s="28" t="s">
        <v>82</v>
      </c>
      <c r="H445" s="27" t="s">
        <v>1409</v>
      </c>
      <c r="I445" s="31" t="s">
        <v>99</v>
      </c>
      <c r="J445" s="29" t="s">
        <v>667</v>
      </c>
      <c r="K445" s="29" t="s">
        <v>545</v>
      </c>
      <c r="L445" s="29" t="s">
        <v>545</v>
      </c>
      <c r="M445" s="30">
        <v>2260.5700000000002</v>
      </c>
      <c r="N445" s="30">
        <v>4121.09</v>
      </c>
    </row>
    <row r="446" spans="1:14" x14ac:dyDescent="0.25">
      <c r="A446" s="26" t="s">
        <v>41</v>
      </c>
      <c r="B446" s="26" t="s">
        <v>41</v>
      </c>
      <c r="C446" s="73" t="s">
        <v>659</v>
      </c>
      <c r="D446" s="27" t="s">
        <v>4</v>
      </c>
      <c r="E446" s="28">
        <v>2020</v>
      </c>
      <c r="F446" s="27" t="s">
        <v>66</v>
      </c>
      <c r="G446" s="28" t="s">
        <v>186</v>
      </c>
      <c r="H446" s="27" t="s">
        <v>1410</v>
      </c>
      <c r="I446" s="31" t="s">
        <v>179</v>
      </c>
      <c r="J446" s="29" t="s">
        <v>810</v>
      </c>
      <c r="K446" s="29" t="s">
        <v>545</v>
      </c>
      <c r="L446" s="29" t="s">
        <v>545</v>
      </c>
      <c r="M446" s="30">
        <v>1328.3</v>
      </c>
      <c r="N446" s="30">
        <v>3222.5716040000002</v>
      </c>
    </row>
    <row r="447" spans="1:14" x14ac:dyDescent="0.25">
      <c r="A447" s="26" t="s">
        <v>41</v>
      </c>
      <c r="B447" s="26" t="s">
        <v>41</v>
      </c>
      <c r="C447" s="73" t="s">
        <v>659</v>
      </c>
      <c r="D447" s="27" t="s">
        <v>4</v>
      </c>
      <c r="E447" s="28">
        <v>2020</v>
      </c>
      <c r="F447" s="27" t="s">
        <v>66</v>
      </c>
      <c r="G447" s="28" t="s">
        <v>186</v>
      </c>
      <c r="H447" s="27" t="s">
        <v>1411</v>
      </c>
      <c r="I447" s="31" t="s">
        <v>179</v>
      </c>
      <c r="J447" s="29" t="s">
        <v>440</v>
      </c>
      <c r="K447" s="29" t="s">
        <v>547</v>
      </c>
      <c r="L447" s="29" t="s">
        <v>547</v>
      </c>
      <c r="M447" s="30">
        <v>1592.3</v>
      </c>
      <c r="N447" s="30">
        <v>3776.9587280000001</v>
      </c>
    </row>
    <row r="448" spans="1:14" x14ac:dyDescent="0.25">
      <c r="A448" s="26" t="s">
        <v>41</v>
      </c>
      <c r="B448" s="26" t="s">
        <v>41</v>
      </c>
      <c r="C448" s="73" t="s">
        <v>761</v>
      </c>
      <c r="D448" s="27" t="s">
        <v>35</v>
      </c>
      <c r="E448" s="28">
        <v>2018</v>
      </c>
      <c r="F448" s="27" t="s">
        <v>59</v>
      </c>
      <c r="G448" s="28" t="s">
        <v>82</v>
      </c>
      <c r="H448" s="27" t="s">
        <v>1412</v>
      </c>
      <c r="I448" s="31" t="s">
        <v>99</v>
      </c>
      <c r="J448" s="29" t="s">
        <v>779</v>
      </c>
      <c r="K448" s="29" t="s">
        <v>545</v>
      </c>
      <c r="L448" s="29" t="s">
        <v>545</v>
      </c>
      <c r="M448" s="30">
        <v>1727</v>
      </c>
      <c r="N448" s="30">
        <v>2407.96</v>
      </c>
    </row>
    <row r="449" spans="1:14" x14ac:dyDescent="0.25">
      <c r="A449" s="26" t="s">
        <v>41</v>
      </c>
      <c r="B449" s="26" t="s">
        <v>41</v>
      </c>
      <c r="C449" s="73" t="s">
        <v>565</v>
      </c>
      <c r="D449" s="27" t="s">
        <v>33</v>
      </c>
      <c r="E449" s="28">
        <v>2021</v>
      </c>
      <c r="F449" s="27" t="s">
        <v>77</v>
      </c>
      <c r="G449" s="28" t="s">
        <v>403</v>
      </c>
      <c r="H449" s="27" t="s">
        <v>1413</v>
      </c>
      <c r="I449" s="27" t="s">
        <v>129</v>
      </c>
      <c r="J449" s="29" t="s">
        <v>811</v>
      </c>
      <c r="K449" s="29" t="s">
        <v>634</v>
      </c>
      <c r="L449" s="29" t="s">
        <v>634</v>
      </c>
      <c r="M449" s="30">
        <v>1622.7</v>
      </c>
      <c r="N449" s="30">
        <v>2904.47</v>
      </c>
    </row>
    <row r="450" spans="1:14" x14ac:dyDescent="0.25">
      <c r="A450" s="26" t="s">
        <v>41</v>
      </c>
      <c r="B450" s="26" t="s">
        <v>41</v>
      </c>
      <c r="C450" s="73" t="s">
        <v>659</v>
      </c>
      <c r="D450" s="27" t="s">
        <v>4</v>
      </c>
      <c r="E450" s="28">
        <v>2020</v>
      </c>
      <c r="F450" s="27" t="s">
        <v>66</v>
      </c>
      <c r="G450" s="28" t="s">
        <v>186</v>
      </c>
      <c r="H450" s="27" t="s">
        <v>1414</v>
      </c>
      <c r="I450" s="31" t="s">
        <v>179</v>
      </c>
      <c r="J450" s="29" t="s">
        <v>414</v>
      </c>
      <c r="K450" s="29" t="s">
        <v>545</v>
      </c>
      <c r="L450" s="29" t="s">
        <v>545</v>
      </c>
      <c r="M450" s="30">
        <v>1732.83</v>
      </c>
      <c r="N450" s="30">
        <v>4139.6543279999996</v>
      </c>
    </row>
    <row r="451" spans="1:14" x14ac:dyDescent="0.25">
      <c r="A451" s="26" t="s">
        <v>41</v>
      </c>
      <c r="B451" s="26" t="s">
        <v>41</v>
      </c>
      <c r="C451" s="73" t="s">
        <v>668</v>
      </c>
      <c r="D451" s="27" t="s">
        <v>10</v>
      </c>
      <c r="E451" s="28">
        <v>2019</v>
      </c>
      <c r="F451" s="27" t="s">
        <v>76</v>
      </c>
      <c r="G451" s="28" t="s">
        <v>328</v>
      </c>
      <c r="H451" s="27" t="s">
        <v>1415</v>
      </c>
      <c r="I451" s="31" t="s">
        <v>179</v>
      </c>
      <c r="J451" s="29" t="s">
        <v>354</v>
      </c>
      <c r="K451" s="29" t="s">
        <v>545</v>
      </c>
      <c r="L451" s="29" t="s">
        <v>545</v>
      </c>
      <c r="M451" s="30">
        <v>1122.2</v>
      </c>
      <c r="N451" s="30">
        <v>3112.55</v>
      </c>
    </row>
    <row r="452" spans="1:14" x14ac:dyDescent="0.25">
      <c r="A452" s="26" t="s">
        <v>41</v>
      </c>
      <c r="B452" s="26" t="s">
        <v>41</v>
      </c>
      <c r="C452" s="73" t="s">
        <v>659</v>
      </c>
      <c r="D452" s="27" t="s">
        <v>4</v>
      </c>
      <c r="E452" s="28">
        <v>2020</v>
      </c>
      <c r="F452" s="27" t="s">
        <v>66</v>
      </c>
      <c r="G452" s="28" t="s">
        <v>186</v>
      </c>
      <c r="H452" s="27" t="s">
        <v>1416</v>
      </c>
      <c r="I452" s="31" t="s">
        <v>179</v>
      </c>
      <c r="J452" s="29" t="s">
        <v>481</v>
      </c>
      <c r="K452" s="29" t="s">
        <v>545</v>
      </c>
      <c r="L452" s="29" t="s">
        <v>545</v>
      </c>
      <c r="M452" s="30">
        <v>1445.71</v>
      </c>
      <c r="N452" s="30">
        <v>3525.9695380000003</v>
      </c>
    </row>
    <row r="453" spans="1:14" x14ac:dyDescent="0.25">
      <c r="A453" s="26" t="s">
        <v>41</v>
      </c>
      <c r="B453" s="26" t="s">
        <v>41</v>
      </c>
      <c r="C453" s="73" t="s">
        <v>659</v>
      </c>
      <c r="D453" s="27" t="s">
        <v>4</v>
      </c>
      <c r="E453" s="28">
        <v>2020</v>
      </c>
      <c r="F453" s="27" t="s">
        <v>66</v>
      </c>
      <c r="G453" s="28" t="s">
        <v>186</v>
      </c>
      <c r="H453" s="27" t="s">
        <v>1417</v>
      </c>
      <c r="I453" s="31" t="s">
        <v>179</v>
      </c>
      <c r="J453" s="29" t="s">
        <v>442</v>
      </c>
      <c r="K453" s="29" t="s">
        <v>545</v>
      </c>
      <c r="L453" s="29" t="s">
        <v>545</v>
      </c>
      <c r="M453" s="30">
        <v>1879.4299999999998</v>
      </c>
      <c r="N453" s="30">
        <v>4489.3149130000002</v>
      </c>
    </row>
    <row r="454" spans="1:14" x14ac:dyDescent="0.25">
      <c r="A454" s="26" t="s">
        <v>41</v>
      </c>
      <c r="B454" s="26" t="s">
        <v>41</v>
      </c>
      <c r="C454" s="73" t="s">
        <v>687</v>
      </c>
      <c r="D454" s="27" t="s">
        <v>20</v>
      </c>
      <c r="E454" s="28">
        <v>2020</v>
      </c>
      <c r="F454" s="27" t="s">
        <v>66</v>
      </c>
      <c r="G454" s="28" t="s">
        <v>186</v>
      </c>
      <c r="H454" s="27" t="s">
        <v>1418</v>
      </c>
      <c r="I454" s="31" t="s">
        <v>99</v>
      </c>
      <c r="J454" s="29" t="s">
        <v>688</v>
      </c>
      <c r="K454" s="29" t="s">
        <v>634</v>
      </c>
      <c r="L454" s="29" t="s">
        <v>634</v>
      </c>
      <c r="M454" s="30">
        <v>2199.12</v>
      </c>
      <c r="N454" s="30">
        <v>2415.1999999999998</v>
      </c>
    </row>
    <row r="455" spans="1:14" x14ac:dyDescent="0.25">
      <c r="A455" s="26" t="s">
        <v>41</v>
      </c>
      <c r="B455" s="26" t="s">
        <v>41</v>
      </c>
      <c r="C455" s="73" t="s">
        <v>659</v>
      </c>
      <c r="D455" s="27" t="s">
        <v>4</v>
      </c>
      <c r="E455" s="28">
        <v>2020</v>
      </c>
      <c r="F455" s="27" t="s">
        <v>66</v>
      </c>
      <c r="G455" s="28" t="s">
        <v>186</v>
      </c>
      <c r="H455" s="27" t="s">
        <v>1419</v>
      </c>
      <c r="I455" s="31" t="s">
        <v>179</v>
      </c>
      <c r="J455" s="29" t="s">
        <v>784</v>
      </c>
      <c r="K455" s="29" t="s">
        <v>634</v>
      </c>
      <c r="L455" s="29" t="s">
        <v>634</v>
      </c>
      <c r="M455" s="30">
        <v>1328.3</v>
      </c>
      <c r="N455" s="30">
        <v>3222.5716040000002</v>
      </c>
    </row>
    <row r="456" spans="1:14" x14ac:dyDescent="0.25">
      <c r="A456" s="26" t="s">
        <v>41</v>
      </c>
      <c r="B456" s="26" t="s">
        <v>41</v>
      </c>
      <c r="C456" s="73" t="s">
        <v>922</v>
      </c>
      <c r="D456" s="27" t="s">
        <v>923</v>
      </c>
      <c r="E456" s="28">
        <v>2023</v>
      </c>
      <c r="F456" s="27" t="s">
        <v>61</v>
      </c>
      <c r="G456" s="28" t="s">
        <v>102</v>
      </c>
      <c r="H456" s="27" t="s">
        <v>1420</v>
      </c>
      <c r="I456" s="31" t="s">
        <v>495</v>
      </c>
      <c r="J456" s="29" t="s">
        <v>677</v>
      </c>
      <c r="K456" s="29" t="s">
        <v>634</v>
      </c>
      <c r="L456" s="29" t="s">
        <v>634</v>
      </c>
      <c r="M456" s="30">
        <v>1212</v>
      </c>
      <c r="N456" s="30">
        <v>4380.49</v>
      </c>
    </row>
    <row r="457" spans="1:14" x14ac:dyDescent="0.25">
      <c r="A457" s="26" t="s">
        <v>41</v>
      </c>
      <c r="B457" s="26" t="s">
        <v>41</v>
      </c>
      <c r="C457" s="73" t="s">
        <v>654</v>
      </c>
      <c r="D457" s="27" t="s">
        <v>2</v>
      </c>
      <c r="E457" s="28">
        <v>2018</v>
      </c>
      <c r="F457" s="27" t="s">
        <v>64</v>
      </c>
      <c r="G457" s="28" t="s">
        <v>159</v>
      </c>
      <c r="H457" s="27" t="s">
        <v>1421</v>
      </c>
      <c r="I457" s="31" t="s">
        <v>99</v>
      </c>
      <c r="J457" s="29" t="s">
        <v>655</v>
      </c>
      <c r="K457" s="29" t="s">
        <v>634</v>
      </c>
      <c r="L457" s="29" t="s">
        <v>634</v>
      </c>
      <c r="M457" s="30">
        <v>2657.39</v>
      </c>
      <c r="N457" s="30">
        <v>5718.21</v>
      </c>
    </row>
    <row r="458" spans="1:14" x14ac:dyDescent="0.25">
      <c r="A458" s="26" t="s">
        <v>41</v>
      </c>
      <c r="B458" s="26" t="s">
        <v>41</v>
      </c>
      <c r="C458" s="73" t="s">
        <v>654</v>
      </c>
      <c r="D458" s="27" t="s">
        <v>2</v>
      </c>
      <c r="E458" s="28">
        <v>2018</v>
      </c>
      <c r="F458" s="27" t="s">
        <v>64</v>
      </c>
      <c r="G458" s="28" t="s">
        <v>159</v>
      </c>
      <c r="H458" s="27" t="s">
        <v>1421</v>
      </c>
      <c r="I458" s="31" t="s">
        <v>99</v>
      </c>
      <c r="J458" s="29" t="s">
        <v>688</v>
      </c>
      <c r="K458" s="29" t="s">
        <v>634</v>
      </c>
      <c r="L458" s="29" t="s">
        <v>634</v>
      </c>
      <c r="M458" s="30">
        <v>2657.39</v>
      </c>
      <c r="N458" s="30">
        <v>5718.21</v>
      </c>
    </row>
    <row r="459" spans="1:14" x14ac:dyDescent="0.25">
      <c r="A459" s="26" t="s">
        <v>41</v>
      </c>
      <c r="B459" s="26" t="s">
        <v>41</v>
      </c>
      <c r="C459" s="73" t="s">
        <v>1013</v>
      </c>
      <c r="D459" s="27" t="s">
        <v>1014</v>
      </c>
      <c r="E459" s="28">
        <v>2023</v>
      </c>
      <c r="F459" s="27" t="s">
        <v>64</v>
      </c>
      <c r="G459" s="28" t="s">
        <v>159</v>
      </c>
      <c r="H459" s="27" t="s">
        <v>1422</v>
      </c>
      <c r="I459" s="31" t="s">
        <v>93</v>
      </c>
      <c r="J459" s="29" t="s">
        <v>163</v>
      </c>
      <c r="K459" s="29" t="s">
        <v>634</v>
      </c>
      <c r="L459" s="29" t="s">
        <v>634</v>
      </c>
      <c r="M459" s="30">
        <v>2315.0500000000002</v>
      </c>
      <c r="N459" s="30">
        <v>5306.7800000000007</v>
      </c>
    </row>
    <row r="460" spans="1:14" x14ac:dyDescent="0.25">
      <c r="A460" s="26" t="s">
        <v>41</v>
      </c>
      <c r="B460" s="26" t="s">
        <v>41</v>
      </c>
      <c r="C460" s="73" t="s">
        <v>659</v>
      </c>
      <c r="D460" s="27" t="s">
        <v>4</v>
      </c>
      <c r="E460" s="28">
        <v>2020</v>
      </c>
      <c r="F460" s="27" t="s">
        <v>66</v>
      </c>
      <c r="G460" s="28" t="s">
        <v>186</v>
      </c>
      <c r="H460" s="27" t="s">
        <v>1423</v>
      </c>
      <c r="I460" s="31" t="s">
        <v>179</v>
      </c>
      <c r="J460" s="29" t="s">
        <v>743</v>
      </c>
      <c r="K460" s="29" t="s">
        <v>545</v>
      </c>
      <c r="L460" s="29" t="s">
        <v>545</v>
      </c>
      <c r="M460" s="30">
        <v>1726.79</v>
      </c>
      <c r="N460" s="30">
        <v>4094.9080080000003</v>
      </c>
    </row>
    <row r="461" spans="1:14" x14ac:dyDescent="0.25">
      <c r="A461" s="26" t="s">
        <v>41</v>
      </c>
      <c r="B461" s="26" t="s">
        <v>41</v>
      </c>
      <c r="C461" s="73" t="s">
        <v>668</v>
      </c>
      <c r="D461" s="27" t="s">
        <v>10</v>
      </c>
      <c r="E461" s="28">
        <v>2019</v>
      </c>
      <c r="F461" s="27" t="s">
        <v>76</v>
      </c>
      <c r="G461" s="28" t="s">
        <v>328</v>
      </c>
      <c r="H461" s="27" t="s">
        <v>1424</v>
      </c>
      <c r="I461" s="31" t="s">
        <v>179</v>
      </c>
      <c r="J461" s="29" t="s">
        <v>355</v>
      </c>
      <c r="K461" s="29" t="s">
        <v>547</v>
      </c>
      <c r="L461" s="29" t="s">
        <v>547</v>
      </c>
      <c r="M461" s="30">
        <v>1122.2</v>
      </c>
      <c r="N461" s="30">
        <v>3112.55</v>
      </c>
    </row>
    <row r="462" spans="1:14" x14ac:dyDescent="0.25">
      <c r="A462" s="26" t="s">
        <v>41</v>
      </c>
      <c r="B462" s="26" t="s">
        <v>41</v>
      </c>
      <c r="C462" s="73" t="s">
        <v>803</v>
      </c>
      <c r="D462" s="27" t="s">
        <v>36</v>
      </c>
      <c r="E462" s="28">
        <v>2020</v>
      </c>
      <c r="F462" s="27" t="s">
        <v>77</v>
      </c>
      <c r="G462" s="28" t="s">
        <v>403</v>
      </c>
      <c r="H462" s="27" t="s">
        <v>1425</v>
      </c>
      <c r="I462" s="31" t="s">
        <v>407</v>
      </c>
      <c r="J462" s="29" t="s">
        <v>804</v>
      </c>
      <c r="K462" s="29" t="s">
        <v>634</v>
      </c>
      <c r="L462" s="29" t="s">
        <v>634</v>
      </c>
      <c r="M462" s="30">
        <v>1061.6400000000001</v>
      </c>
      <c r="N462" s="30">
        <v>1695.14</v>
      </c>
    </row>
    <row r="463" spans="1:14" x14ac:dyDescent="0.25">
      <c r="A463" s="26" t="s">
        <v>41</v>
      </c>
      <c r="B463" s="26" t="s">
        <v>41</v>
      </c>
      <c r="C463" s="73" t="s">
        <v>51</v>
      </c>
      <c r="D463" s="27" t="s">
        <v>1</v>
      </c>
      <c r="E463" s="28">
        <v>2020</v>
      </c>
      <c r="F463" s="27" t="s">
        <v>67</v>
      </c>
      <c r="G463" s="28" t="s">
        <v>193</v>
      </c>
      <c r="H463" s="27" t="s">
        <v>1426</v>
      </c>
      <c r="I463" s="31" t="s">
        <v>194</v>
      </c>
      <c r="J463" s="29" t="s">
        <v>695</v>
      </c>
      <c r="K463" s="29" t="s">
        <v>545</v>
      </c>
      <c r="L463" s="29" t="s">
        <v>545</v>
      </c>
      <c r="M463" s="30">
        <v>1434.67</v>
      </c>
      <c r="N463" s="30">
        <v>5022.6400000000003</v>
      </c>
    </row>
    <row r="464" spans="1:14" x14ac:dyDescent="0.25">
      <c r="A464" s="26" t="s">
        <v>41</v>
      </c>
      <c r="B464" s="26" t="s">
        <v>41</v>
      </c>
      <c r="C464" s="73" t="s">
        <v>922</v>
      </c>
      <c r="D464" s="27" t="s">
        <v>923</v>
      </c>
      <c r="E464" s="28">
        <v>2023</v>
      </c>
      <c r="F464" s="27" t="s">
        <v>61</v>
      </c>
      <c r="G464" s="28" t="s">
        <v>102</v>
      </c>
      <c r="H464" s="27" t="s">
        <v>1427</v>
      </c>
      <c r="I464" s="31" t="s">
        <v>129</v>
      </c>
      <c r="J464" s="29" t="s">
        <v>825</v>
      </c>
      <c r="K464" s="29" t="s">
        <v>634</v>
      </c>
      <c r="L464" s="29" t="s">
        <v>634</v>
      </c>
      <c r="M464" s="30">
        <v>1212</v>
      </c>
      <c r="N464" s="30">
        <v>2178.0100000000002</v>
      </c>
    </row>
    <row r="465" spans="1:14" x14ac:dyDescent="0.25">
      <c r="A465" s="26" t="s">
        <v>41</v>
      </c>
      <c r="B465" s="26" t="s">
        <v>41</v>
      </c>
      <c r="C465" s="73" t="s">
        <v>50</v>
      </c>
      <c r="D465" s="27" t="s">
        <v>14</v>
      </c>
      <c r="E465" s="28">
        <v>2019</v>
      </c>
      <c r="F465" s="27" t="s">
        <v>66</v>
      </c>
      <c r="G465" s="28" t="s">
        <v>186</v>
      </c>
      <c r="H465" s="27" t="s">
        <v>1428</v>
      </c>
      <c r="I465" s="31" t="s">
        <v>99</v>
      </c>
      <c r="J465" s="29" t="s">
        <v>652</v>
      </c>
      <c r="K465" s="29" t="s">
        <v>634</v>
      </c>
      <c r="L465" s="29" t="s">
        <v>634</v>
      </c>
      <c r="M465" s="30">
        <v>2199.12</v>
      </c>
      <c r="N465" s="30">
        <v>2415.1999999999998</v>
      </c>
    </row>
    <row r="466" spans="1:14" x14ac:dyDescent="0.25">
      <c r="A466" s="26" t="s">
        <v>41</v>
      </c>
      <c r="B466" s="26" t="s">
        <v>41</v>
      </c>
      <c r="C466" s="73" t="s">
        <v>51</v>
      </c>
      <c r="D466" s="27" t="s">
        <v>1</v>
      </c>
      <c r="E466" s="28">
        <v>2020</v>
      </c>
      <c r="F466" s="27" t="s">
        <v>67</v>
      </c>
      <c r="G466" s="28" t="s">
        <v>193</v>
      </c>
      <c r="H466" s="27" t="s">
        <v>1429</v>
      </c>
      <c r="I466" s="31" t="s">
        <v>194</v>
      </c>
      <c r="J466" s="29" t="s">
        <v>219</v>
      </c>
      <c r="K466" s="29" t="s">
        <v>545</v>
      </c>
      <c r="L466" s="29" t="s">
        <v>545</v>
      </c>
      <c r="M466" s="30">
        <v>1434.67</v>
      </c>
      <c r="N466" s="30">
        <v>5022.6400000000003</v>
      </c>
    </row>
    <row r="467" spans="1:14" x14ac:dyDescent="0.25">
      <c r="A467" s="26" t="s">
        <v>41</v>
      </c>
      <c r="B467" s="26" t="s">
        <v>41</v>
      </c>
      <c r="C467" s="73" t="s">
        <v>691</v>
      </c>
      <c r="D467" s="27" t="s">
        <v>21</v>
      </c>
      <c r="E467" s="28">
        <v>2019</v>
      </c>
      <c r="F467" s="27" t="s">
        <v>75</v>
      </c>
      <c r="G467" s="28" t="s">
        <v>312</v>
      </c>
      <c r="H467" s="27" t="s">
        <v>1430</v>
      </c>
      <c r="I467" s="31" t="s">
        <v>313</v>
      </c>
      <c r="J467" s="29" t="s">
        <v>813</v>
      </c>
      <c r="K467" s="29" t="s">
        <v>634</v>
      </c>
      <c r="L467" s="29" t="s">
        <v>634</v>
      </c>
      <c r="M467" s="30">
        <v>1236.43</v>
      </c>
      <c r="N467" s="30">
        <v>3029.39</v>
      </c>
    </row>
    <row r="468" spans="1:14" x14ac:dyDescent="0.25">
      <c r="A468" s="26" t="s">
        <v>41</v>
      </c>
      <c r="B468" s="26" t="s">
        <v>41</v>
      </c>
      <c r="C468" s="73" t="s">
        <v>654</v>
      </c>
      <c r="D468" s="27" t="s">
        <v>2</v>
      </c>
      <c r="E468" s="28">
        <v>2018</v>
      </c>
      <c r="F468" s="27" t="s">
        <v>64</v>
      </c>
      <c r="G468" s="28" t="s">
        <v>159</v>
      </c>
      <c r="H468" s="27" t="s">
        <v>1431</v>
      </c>
      <c r="I468" s="31" t="s">
        <v>129</v>
      </c>
      <c r="J468" s="29" t="s">
        <v>708</v>
      </c>
      <c r="K468" s="29" t="s">
        <v>634</v>
      </c>
      <c r="L468" s="29" t="s">
        <v>634</v>
      </c>
      <c r="M468" s="30">
        <v>2035.97</v>
      </c>
      <c r="N468" s="30">
        <v>4337.2999999999993</v>
      </c>
    </row>
    <row r="469" spans="1:14" x14ac:dyDescent="0.25">
      <c r="A469" s="26" t="s">
        <v>41</v>
      </c>
      <c r="B469" s="26" t="s">
        <v>41</v>
      </c>
      <c r="C469" s="73" t="s">
        <v>691</v>
      </c>
      <c r="D469" s="27" t="s">
        <v>21</v>
      </c>
      <c r="E469" s="28">
        <v>2019</v>
      </c>
      <c r="F469" s="27" t="s">
        <v>75</v>
      </c>
      <c r="G469" s="28" t="s">
        <v>312</v>
      </c>
      <c r="H469" s="27" t="s">
        <v>1432</v>
      </c>
      <c r="I469" s="31" t="s">
        <v>313</v>
      </c>
      <c r="J469" s="29" t="s">
        <v>735</v>
      </c>
      <c r="K469" s="29" t="s">
        <v>634</v>
      </c>
      <c r="L469" s="29" t="s">
        <v>634</v>
      </c>
      <c r="M469" s="30">
        <v>1236.43</v>
      </c>
      <c r="N469" s="30">
        <v>3029.39</v>
      </c>
    </row>
    <row r="470" spans="1:14" x14ac:dyDescent="0.25">
      <c r="A470" s="26" t="s">
        <v>41</v>
      </c>
      <c r="B470" s="26" t="s">
        <v>41</v>
      </c>
      <c r="C470" s="73" t="s">
        <v>675</v>
      </c>
      <c r="D470" s="27" t="s">
        <v>15</v>
      </c>
      <c r="E470" s="28">
        <v>2018</v>
      </c>
      <c r="F470" s="27" t="s">
        <v>676</v>
      </c>
      <c r="G470" s="28" t="s">
        <v>280</v>
      </c>
      <c r="H470" s="27" t="s">
        <v>1433</v>
      </c>
      <c r="I470" s="31" t="s">
        <v>281</v>
      </c>
      <c r="J470" s="29" t="s">
        <v>749</v>
      </c>
      <c r="K470" s="29" t="s">
        <v>634</v>
      </c>
      <c r="L470" s="29" t="s">
        <v>634</v>
      </c>
      <c r="M470" s="30">
        <v>1360.07</v>
      </c>
      <c r="N470" s="30">
        <v>3166.66</v>
      </c>
    </row>
    <row r="471" spans="1:14" x14ac:dyDescent="0.25">
      <c r="A471" s="26" t="s">
        <v>41</v>
      </c>
      <c r="B471" s="26" t="s">
        <v>41</v>
      </c>
      <c r="C471" s="73" t="s">
        <v>980</v>
      </c>
      <c r="D471" s="27" t="s">
        <v>981</v>
      </c>
      <c r="E471" s="28">
        <v>2022</v>
      </c>
      <c r="F471" s="27" t="s">
        <v>982</v>
      </c>
      <c r="G471" s="28" t="s">
        <v>983</v>
      </c>
      <c r="H471" s="27" t="s">
        <v>1434</v>
      </c>
      <c r="I471" s="31" t="s">
        <v>108</v>
      </c>
      <c r="J471" s="29" t="s">
        <v>695</v>
      </c>
      <c r="K471" s="29" t="s">
        <v>545</v>
      </c>
      <c r="L471" s="29" t="s">
        <v>545</v>
      </c>
      <c r="M471" s="32">
        <v>1424.79</v>
      </c>
      <c r="N471" s="32">
        <v>5038.51</v>
      </c>
    </row>
    <row r="472" spans="1:14" x14ac:dyDescent="0.25">
      <c r="A472" s="26" t="s">
        <v>41</v>
      </c>
      <c r="B472" s="26" t="s">
        <v>41</v>
      </c>
      <c r="C472" s="73" t="s">
        <v>691</v>
      </c>
      <c r="D472" s="27" t="s">
        <v>21</v>
      </c>
      <c r="E472" s="28">
        <v>2019</v>
      </c>
      <c r="F472" s="27" t="s">
        <v>75</v>
      </c>
      <c r="G472" s="28" t="s">
        <v>312</v>
      </c>
      <c r="H472" s="27" t="s">
        <v>1435</v>
      </c>
      <c r="I472" s="31" t="s">
        <v>313</v>
      </c>
      <c r="J472" s="29" t="s">
        <v>695</v>
      </c>
      <c r="K472" s="29" t="s">
        <v>634</v>
      </c>
      <c r="L472" s="29" t="s">
        <v>634</v>
      </c>
      <c r="M472" s="30">
        <v>1236.43</v>
      </c>
      <c r="N472" s="30">
        <v>3029.39</v>
      </c>
    </row>
    <row r="473" spans="1:14" x14ac:dyDescent="0.25">
      <c r="A473" s="26" t="s">
        <v>41</v>
      </c>
      <c r="B473" s="26" t="s">
        <v>41</v>
      </c>
      <c r="C473" s="73" t="s">
        <v>668</v>
      </c>
      <c r="D473" s="27" t="s">
        <v>10</v>
      </c>
      <c r="E473" s="28">
        <v>2019</v>
      </c>
      <c r="F473" s="27" t="s">
        <v>76</v>
      </c>
      <c r="G473" s="28" t="s">
        <v>328</v>
      </c>
      <c r="H473" s="27" t="s">
        <v>1436</v>
      </c>
      <c r="I473" s="31" t="s">
        <v>179</v>
      </c>
      <c r="J473" s="29" t="s">
        <v>356</v>
      </c>
      <c r="K473" s="29" t="s">
        <v>547</v>
      </c>
      <c r="L473" s="29" t="s">
        <v>547</v>
      </c>
      <c r="M473" s="30">
        <v>1122.2</v>
      </c>
      <c r="N473" s="30">
        <v>3112.55</v>
      </c>
    </row>
    <row r="474" spans="1:14" x14ac:dyDescent="0.25">
      <c r="A474" s="26" t="s">
        <v>41</v>
      </c>
      <c r="B474" s="26" t="s">
        <v>41</v>
      </c>
      <c r="C474" s="73" t="s">
        <v>668</v>
      </c>
      <c r="D474" s="27" t="s">
        <v>10</v>
      </c>
      <c r="E474" s="28">
        <v>2019</v>
      </c>
      <c r="F474" s="27" t="s">
        <v>76</v>
      </c>
      <c r="G474" s="28" t="s">
        <v>328</v>
      </c>
      <c r="H474" s="27" t="s">
        <v>1437</v>
      </c>
      <c r="I474" s="31" t="s">
        <v>179</v>
      </c>
      <c r="J474" s="29" t="s">
        <v>340</v>
      </c>
      <c r="K474" s="29" t="s">
        <v>547</v>
      </c>
      <c r="L474" s="29" t="s">
        <v>547</v>
      </c>
      <c r="M474" s="30">
        <v>1122.2</v>
      </c>
      <c r="N474" s="30">
        <v>3112.55</v>
      </c>
    </row>
    <row r="475" spans="1:14" x14ac:dyDescent="0.25">
      <c r="A475" s="26" t="s">
        <v>41</v>
      </c>
      <c r="B475" s="26" t="s">
        <v>41</v>
      </c>
      <c r="C475" s="73" t="s">
        <v>719</v>
      </c>
      <c r="D475" s="27" t="s">
        <v>720</v>
      </c>
      <c r="E475" s="28">
        <v>2022</v>
      </c>
      <c r="F475" s="27" t="s">
        <v>75</v>
      </c>
      <c r="G475" s="28" t="s">
        <v>312</v>
      </c>
      <c r="H475" s="27" t="s">
        <v>1438</v>
      </c>
      <c r="I475" s="31" t="s">
        <v>257</v>
      </c>
      <c r="J475" s="29" t="s">
        <v>788</v>
      </c>
      <c r="K475" s="29" t="s">
        <v>634</v>
      </c>
      <c r="L475" s="29" t="s">
        <v>634</v>
      </c>
      <c r="M475" s="30">
        <v>2248.5</v>
      </c>
      <c r="N475" s="30">
        <v>4541.18</v>
      </c>
    </row>
    <row r="476" spans="1:14" x14ac:dyDescent="0.25">
      <c r="A476" s="26" t="s">
        <v>41</v>
      </c>
      <c r="B476" s="26" t="s">
        <v>41</v>
      </c>
      <c r="C476" s="73" t="s">
        <v>744</v>
      </c>
      <c r="D476" s="27" t="s">
        <v>29</v>
      </c>
      <c r="E476" s="28">
        <v>2021</v>
      </c>
      <c r="F476" s="27" t="s">
        <v>64</v>
      </c>
      <c r="G476" s="28" t="s">
        <v>159</v>
      </c>
      <c r="H476" s="27" t="s">
        <v>1439</v>
      </c>
      <c r="I476" s="31" t="s">
        <v>93</v>
      </c>
      <c r="J476" s="29" t="s">
        <v>814</v>
      </c>
      <c r="K476" s="29" t="s">
        <v>634</v>
      </c>
      <c r="L476" s="29" t="s">
        <v>634</v>
      </c>
      <c r="M476" s="30">
        <v>2315.0500000000002</v>
      </c>
      <c r="N476" s="30">
        <v>5306.7800000000007</v>
      </c>
    </row>
    <row r="477" spans="1:14" x14ac:dyDescent="0.25">
      <c r="A477" s="26" t="s">
        <v>41</v>
      </c>
      <c r="B477" s="26" t="s">
        <v>41</v>
      </c>
      <c r="C477" s="73" t="s">
        <v>51</v>
      </c>
      <c r="D477" s="27" t="s">
        <v>1</v>
      </c>
      <c r="E477" s="28">
        <v>2020</v>
      </c>
      <c r="F477" s="27" t="s">
        <v>67</v>
      </c>
      <c r="G477" s="28" t="s">
        <v>193</v>
      </c>
      <c r="H477" s="27" t="s">
        <v>1440</v>
      </c>
      <c r="I477" s="31" t="s">
        <v>194</v>
      </c>
      <c r="J477" s="29" t="s">
        <v>200</v>
      </c>
      <c r="K477" s="29" t="s">
        <v>545</v>
      </c>
      <c r="L477" s="29" t="s">
        <v>545</v>
      </c>
      <c r="M477" s="30">
        <v>1434.67</v>
      </c>
      <c r="N477" s="30">
        <v>5022.6400000000003</v>
      </c>
    </row>
    <row r="478" spans="1:14" x14ac:dyDescent="0.25">
      <c r="A478" s="26" t="s">
        <v>41</v>
      </c>
      <c r="B478" s="26" t="s">
        <v>41</v>
      </c>
      <c r="C478" s="73" t="s">
        <v>751</v>
      </c>
      <c r="D478" s="27" t="s">
        <v>27</v>
      </c>
      <c r="E478" s="28">
        <v>2018</v>
      </c>
      <c r="F478" s="27" t="s">
        <v>72</v>
      </c>
      <c r="G478" s="28" t="s">
        <v>275</v>
      </c>
      <c r="H478" s="27" t="s">
        <v>1441</v>
      </c>
      <c r="I478" s="31" t="s">
        <v>277</v>
      </c>
      <c r="J478" s="29" t="s">
        <v>105</v>
      </c>
      <c r="K478" s="29" t="s">
        <v>634</v>
      </c>
      <c r="L478" s="29" t="s">
        <v>634</v>
      </c>
      <c r="M478" s="30">
        <v>1523.3</v>
      </c>
      <c r="N478" s="30">
        <v>3458.29</v>
      </c>
    </row>
    <row r="479" spans="1:14" x14ac:dyDescent="0.25">
      <c r="A479" s="26" t="s">
        <v>41</v>
      </c>
      <c r="B479" s="26" t="s">
        <v>41</v>
      </c>
      <c r="C479" s="73" t="s">
        <v>703</v>
      </c>
      <c r="D479" s="27" t="s">
        <v>601</v>
      </c>
      <c r="E479" s="28">
        <v>2022</v>
      </c>
      <c r="F479" s="27" t="s">
        <v>66</v>
      </c>
      <c r="G479" s="28" t="s">
        <v>186</v>
      </c>
      <c r="H479" s="27" t="s">
        <v>1442</v>
      </c>
      <c r="I479" s="27" t="s">
        <v>160</v>
      </c>
      <c r="J479" s="29" t="s">
        <v>740</v>
      </c>
      <c r="K479" s="29" t="s">
        <v>634</v>
      </c>
      <c r="L479" s="29" t="s">
        <v>634</v>
      </c>
      <c r="M479" s="30">
        <v>1735.89</v>
      </c>
      <c r="N479" s="30">
        <v>1945.6</v>
      </c>
    </row>
    <row r="480" spans="1:14" x14ac:dyDescent="0.25">
      <c r="A480" s="26" t="s">
        <v>41</v>
      </c>
      <c r="B480" s="26" t="s">
        <v>41</v>
      </c>
      <c r="C480" s="73" t="s">
        <v>929</v>
      </c>
      <c r="D480" s="27" t="s">
        <v>930</v>
      </c>
      <c r="E480" s="28">
        <v>2018</v>
      </c>
      <c r="F480" s="27" t="s">
        <v>61</v>
      </c>
      <c r="G480" s="28" t="s">
        <v>102</v>
      </c>
      <c r="H480" s="27" t="s">
        <v>1443</v>
      </c>
      <c r="I480" s="31" t="s">
        <v>179</v>
      </c>
      <c r="J480" s="29" t="s">
        <v>1342</v>
      </c>
      <c r="K480" s="29" t="s">
        <v>545</v>
      </c>
      <c r="L480" s="29" t="s">
        <v>545</v>
      </c>
      <c r="M480" s="30">
        <v>1816.92</v>
      </c>
      <c r="N480" s="30">
        <v>3089.68</v>
      </c>
    </row>
    <row r="481" spans="1:14" x14ac:dyDescent="0.25">
      <c r="A481" s="26" t="s">
        <v>41</v>
      </c>
      <c r="B481" s="26" t="s">
        <v>41</v>
      </c>
      <c r="C481" s="73" t="s">
        <v>668</v>
      </c>
      <c r="D481" s="27" t="s">
        <v>10</v>
      </c>
      <c r="E481" s="28">
        <v>2019</v>
      </c>
      <c r="F481" s="27" t="s">
        <v>76</v>
      </c>
      <c r="G481" s="28" t="s">
        <v>328</v>
      </c>
      <c r="H481" s="27" t="s">
        <v>1444</v>
      </c>
      <c r="I481" s="31" t="s">
        <v>179</v>
      </c>
      <c r="J481" s="29" t="s">
        <v>343</v>
      </c>
      <c r="K481" s="29" t="s">
        <v>545</v>
      </c>
      <c r="L481" s="29" t="s">
        <v>545</v>
      </c>
      <c r="M481" s="30">
        <v>1122.2</v>
      </c>
      <c r="N481" s="30">
        <v>3112.55</v>
      </c>
    </row>
    <row r="482" spans="1:14" x14ac:dyDescent="0.25">
      <c r="A482" s="26" t="s">
        <v>41</v>
      </c>
      <c r="B482" s="26" t="s">
        <v>41</v>
      </c>
      <c r="C482" s="73" t="s">
        <v>1013</v>
      </c>
      <c r="D482" s="27" t="s">
        <v>1014</v>
      </c>
      <c r="E482" s="28">
        <v>2023</v>
      </c>
      <c r="F482" s="27" t="s">
        <v>64</v>
      </c>
      <c r="G482" s="28" t="s">
        <v>159</v>
      </c>
      <c r="H482" s="27" t="s">
        <v>1445</v>
      </c>
      <c r="I482" s="31" t="s">
        <v>162</v>
      </c>
      <c r="J482" s="29" t="s">
        <v>1036</v>
      </c>
      <c r="K482" s="29" t="s">
        <v>634</v>
      </c>
      <c r="L482" s="29" t="s">
        <v>634</v>
      </c>
      <c r="M482" s="30">
        <v>1298</v>
      </c>
      <c r="N482" s="30">
        <v>3996.13</v>
      </c>
    </row>
    <row r="483" spans="1:14" x14ac:dyDescent="0.25">
      <c r="A483" s="26" t="s">
        <v>41</v>
      </c>
      <c r="B483" s="26" t="s">
        <v>41</v>
      </c>
      <c r="C483" s="73" t="s">
        <v>751</v>
      </c>
      <c r="D483" s="27" t="s">
        <v>27</v>
      </c>
      <c r="E483" s="28">
        <v>2018</v>
      </c>
      <c r="F483" s="27" t="s">
        <v>72</v>
      </c>
      <c r="G483" s="28" t="s">
        <v>275</v>
      </c>
      <c r="H483" s="27" t="s">
        <v>1446</v>
      </c>
      <c r="I483" s="31" t="s">
        <v>277</v>
      </c>
      <c r="J483" s="29" t="s">
        <v>114</v>
      </c>
      <c r="K483" s="29" t="s">
        <v>634</v>
      </c>
      <c r="L483" s="29" t="s">
        <v>634</v>
      </c>
      <c r="M483" s="30">
        <v>1523.3</v>
      </c>
      <c r="N483" s="30">
        <v>3458.29</v>
      </c>
    </row>
    <row r="484" spans="1:14" x14ac:dyDescent="0.25">
      <c r="A484" s="26" t="s">
        <v>41</v>
      </c>
      <c r="B484" s="26" t="s">
        <v>41</v>
      </c>
      <c r="C484" s="73" t="s">
        <v>51</v>
      </c>
      <c r="D484" s="27" t="s">
        <v>1</v>
      </c>
      <c r="E484" s="28">
        <v>2020</v>
      </c>
      <c r="F484" s="27" t="s">
        <v>67</v>
      </c>
      <c r="G484" s="28" t="s">
        <v>193</v>
      </c>
      <c r="H484" s="27" t="s">
        <v>1447</v>
      </c>
      <c r="I484" s="31" t="s">
        <v>194</v>
      </c>
      <c r="J484" s="29" t="s">
        <v>695</v>
      </c>
      <c r="K484" s="29" t="s">
        <v>545</v>
      </c>
      <c r="L484" s="29" t="s">
        <v>545</v>
      </c>
      <c r="M484" s="30">
        <v>1434.67</v>
      </c>
      <c r="N484" s="30">
        <v>5022.6400000000003</v>
      </c>
    </row>
    <row r="485" spans="1:14" x14ac:dyDescent="0.25">
      <c r="A485" s="26" t="s">
        <v>41</v>
      </c>
      <c r="B485" s="26" t="s">
        <v>41</v>
      </c>
      <c r="C485" s="73" t="s">
        <v>51</v>
      </c>
      <c r="D485" s="27" t="s">
        <v>1</v>
      </c>
      <c r="E485" s="28">
        <v>2020</v>
      </c>
      <c r="F485" s="27" t="s">
        <v>67</v>
      </c>
      <c r="G485" s="28" t="s">
        <v>193</v>
      </c>
      <c r="H485" s="27" t="s">
        <v>1448</v>
      </c>
      <c r="I485" s="31" t="s">
        <v>194</v>
      </c>
      <c r="J485" s="29" t="s">
        <v>202</v>
      </c>
      <c r="K485" s="29" t="s">
        <v>545</v>
      </c>
      <c r="L485" s="29" t="s">
        <v>545</v>
      </c>
      <c r="M485" s="30">
        <v>1434.67</v>
      </c>
      <c r="N485" s="30">
        <v>5022.6400000000003</v>
      </c>
    </row>
    <row r="486" spans="1:14" x14ac:dyDescent="0.25">
      <c r="A486" s="26" t="s">
        <v>41</v>
      </c>
      <c r="B486" s="26" t="s">
        <v>41</v>
      </c>
      <c r="C486" s="73" t="s">
        <v>719</v>
      </c>
      <c r="D486" s="27" t="s">
        <v>720</v>
      </c>
      <c r="E486" s="28">
        <v>2022</v>
      </c>
      <c r="F486" s="27" t="s">
        <v>75</v>
      </c>
      <c r="G486" s="28" t="s">
        <v>312</v>
      </c>
      <c r="H486" s="27" t="s">
        <v>1449</v>
      </c>
      <c r="I486" s="31" t="s">
        <v>257</v>
      </c>
      <c r="J486" s="29" t="s">
        <v>765</v>
      </c>
      <c r="K486" s="29" t="s">
        <v>634</v>
      </c>
      <c r="L486" s="29" t="s">
        <v>634</v>
      </c>
      <c r="M486" s="30">
        <v>2248.5</v>
      </c>
      <c r="N486" s="30">
        <v>4541.18</v>
      </c>
    </row>
    <row r="487" spans="1:14" x14ac:dyDescent="0.25">
      <c r="A487" s="26" t="s">
        <v>41</v>
      </c>
      <c r="B487" s="26" t="s">
        <v>41</v>
      </c>
      <c r="C487" s="73" t="s">
        <v>675</v>
      </c>
      <c r="D487" s="27" t="s">
        <v>15</v>
      </c>
      <c r="E487" s="28">
        <v>2018</v>
      </c>
      <c r="F487" s="27" t="s">
        <v>676</v>
      </c>
      <c r="G487" s="28" t="s">
        <v>280</v>
      </c>
      <c r="H487" s="27" t="s">
        <v>1450</v>
      </c>
      <c r="I487" s="31" t="s">
        <v>281</v>
      </c>
      <c r="J487" s="29" t="s">
        <v>685</v>
      </c>
      <c r="K487" s="29" t="s">
        <v>634</v>
      </c>
      <c r="L487" s="29" t="s">
        <v>634</v>
      </c>
      <c r="M487" s="30">
        <v>1360.07</v>
      </c>
      <c r="N487" s="30">
        <v>3166.66</v>
      </c>
    </row>
    <row r="488" spans="1:14" x14ac:dyDescent="0.25">
      <c r="A488" s="26" t="s">
        <v>41</v>
      </c>
      <c r="B488" s="26" t="s">
        <v>41</v>
      </c>
      <c r="C488" s="73" t="s">
        <v>675</v>
      </c>
      <c r="D488" s="27" t="s">
        <v>15</v>
      </c>
      <c r="E488" s="28">
        <v>2018</v>
      </c>
      <c r="F488" s="27" t="s">
        <v>676</v>
      </c>
      <c r="G488" s="28" t="s">
        <v>280</v>
      </c>
      <c r="H488" s="27" t="s">
        <v>1451</v>
      </c>
      <c r="I488" s="31" t="s">
        <v>281</v>
      </c>
      <c r="J488" s="29" t="s">
        <v>783</v>
      </c>
      <c r="K488" s="29" t="s">
        <v>634</v>
      </c>
      <c r="L488" s="29" t="s">
        <v>634</v>
      </c>
      <c r="M488" s="30">
        <v>1360.07</v>
      </c>
      <c r="N488" s="30">
        <v>3166.66</v>
      </c>
    </row>
    <row r="489" spans="1:14" x14ac:dyDescent="0.25">
      <c r="A489" s="26" t="s">
        <v>41</v>
      </c>
      <c r="B489" s="26" t="s">
        <v>41</v>
      </c>
      <c r="C489" s="73" t="s">
        <v>51</v>
      </c>
      <c r="D489" s="27" t="s">
        <v>1</v>
      </c>
      <c r="E489" s="28">
        <v>2020</v>
      </c>
      <c r="F489" s="27" t="s">
        <v>67</v>
      </c>
      <c r="G489" s="28" t="s">
        <v>193</v>
      </c>
      <c r="H489" s="27" t="s">
        <v>1452</v>
      </c>
      <c r="I489" s="31" t="s">
        <v>194</v>
      </c>
      <c r="J489" s="29" t="s">
        <v>684</v>
      </c>
      <c r="K489" s="29" t="s">
        <v>545</v>
      </c>
      <c r="L489" s="29" t="s">
        <v>545</v>
      </c>
      <c r="M489" s="30">
        <v>1434.67</v>
      </c>
      <c r="N489" s="30">
        <v>5022.6400000000003</v>
      </c>
    </row>
    <row r="490" spans="1:14" x14ac:dyDescent="0.25">
      <c r="A490" s="26" t="s">
        <v>41</v>
      </c>
      <c r="B490" s="26" t="s">
        <v>41</v>
      </c>
      <c r="C490" s="73" t="s">
        <v>659</v>
      </c>
      <c r="D490" s="27" t="s">
        <v>4</v>
      </c>
      <c r="E490" s="28">
        <v>2020</v>
      </c>
      <c r="F490" s="27" t="s">
        <v>66</v>
      </c>
      <c r="G490" s="28" t="s">
        <v>186</v>
      </c>
      <c r="H490" s="27" t="s">
        <v>1453</v>
      </c>
      <c r="I490" s="31" t="s">
        <v>179</v>
      </c>
      <c r="J490" s="29" t="s">
        <v>815</v>
      </c>
      <c r="K490" s="29" t="s">
        <v>545</v>
      </c>
      <c r="L490" s="29" t="s">
        <v>545</v>
      </c>
      <c r="M490" s="30">
        <v>1856.3</v>
      </c>
      <c r="N490" s="30">
        <v>4438.8380349999998</v>
      </c>
    </row>
    <row r="491" spans="1:14" x14ac:dyDescent="0.25">
      <c r="A491" s="26" t="s">
        <v>41</v>
      </c>
      <c r="B491" s="26" t="s">
        <v>41</v>
      </c>
      <c r="C491" s="73" t="s">
        <v>668</v>
      </c>
      <c r="D491" s="27" t="s">
        <v>10</v>
      </c>
      <c r="E491" s="28">
        <v>2019</v>
      </c>
      <c r="F491" s="27" t="s">
        <v>76</v>
      </c>
      <c r="G491" s="28" t="s">
        <v>328</v>
      </c>
      <c r="H491" s="27" t="s">
        <v>1454</v>
      </c>
      <c r="I491" s="31" t="s">
        <v>179</v>
      </c>
      <c r="J491" s="29" t="s">
        <v>334</v>
      </c>
      <c r="K491" s="29" t="s">
        <v>545</v>
      </c>
      <c r="L491" s="29" t="s">
        <v>545</v>
      </c>
      <c r="M491" s="30">
        <v>1122.2</v>
      </c>
      <c r="N491" s="30">
        <v>3112.55</v>
      </c>
    </row>
    <row r="492" spans="1:14" x14ac:dyDescent="0.25">
      <c r="A492" s="26" t="s">
        <v>41</v>
      </c>
      <c r="B492" s="26" t="s">
        <v>41</v>
      </c>
      <c r="C492" s="73" t="s">
        <v>691</v>
      </c>
      <c r="D492" s="27" t="s">
        <v>21</v>
      </c>
      <c r="E492" s="28">
        <v>2019</v>
      </c>
      <c r="F492" s="27" t="s">
        <v>75</v>
      </c>
      <c r="G492" s="28" t="s">
        <v>312</v>
      </c>
      <c r="H492" s="27" t="s">
        <v>1455</v>
      </c>
      <c r="I492" s="31" t="s">
        <v>313</v>
      </c>
      <c r="J492" s="29" t="s">
        <v>816</v>
      </c>
      <c r="K492" s="29" t="s">
        <v>634</v>
      </c>
      <c r="L492" s="29" t="s">
        <v>634</v>
      </c>
      <c r="M492" s="30">
        <v>1236.43</v>
      </c>
      <c r="N492" s="30">
        <v>3029.39</v>
      </c>
    </row>
    <row r="493" spans="1:14" x14ac:dyDescent="0.25">
      <c r="A493" s="26" t="s">
        <v>41</v>
      </c>
      <c r="B493" s="26" t="s">
        <v>41</v>
      </c>
      <c r="C493" s="73" t="s">
        <v>922</v>
      </c>
      <c r="D493" s="27" t="s">
        <v>923</v>
      </c>
      <c r="E493" s="28">
        <v>2023</v>
      </c>
      <c r="F493" s="27" t="s">
        <v>61</v>
      </c>
      <c r="G493" s="28" t="s">
        <v>102</v>
      </c>
      <c r="H493" s="27" t="s">
        <v>1456</v>
      </c>
      <c r="I493" s="31" t="s">
        <v>131</v>
      </c>
      <c r="J493" s="29" t="s">
        <v>677</v>
      </c>
      <c r="K493" s="29" t="s">
        <v>634</v>
      </c>
      <c r="L493" s="29" t="s">
        <v>634</v>
      </c>
      <c r="M493" s="30">
        <v>1212</v>
      </c>
      <c r="N493" s="30">
        <v>4380.49</v>
      </c>
    </row>
    <row r="494" spans="1:14" x14ac:dyDescent="0.25">
      <c r="A494" s="26" t="s">
        <v>41</v>
      </c>
      <c r="B494" s="26" t="s">
        <v>41</v>
      </c>
      <c r="C494" s="73" t="s">
        <v>48</v>
      </c>
      <c r="D494" s="27" t="s">
        <v>11</v>
      </c>
      <c r="E494" s="28">
        <v>2018</v>
      </c>
      <c r="F494" s="27" t="s">
        <v>59</v>
      </c>
      <c r="G494" s="28" t="s">
        <v>82</v>
      </c>
      <c r="H494" s="27" t="s">
        <v>1457</v>
      </c>
      <c r="I494" s="31" t="s">
        <v>129</v>
      </c>
      <c r="J494" s="29" t="s">
        <v>667</v>
      </c>
      <c r="K494" s="29" t="s">
        <v>634</v>
      </c>
      <c r="L494" s="29" t="s">
        <v>634</v>
      </c>
      <c r="M494" s="30">
        <v>1460.8</v>
      </c>
      <c r="N494" s="30">
        <v>3007.39</v>
      </c>
    </row>
    <row r="495" spans="1:14" x14ac:dyDescent="0.25">
      <c r="A495" s="26" t="s">
        <v>41</v>
      </c>
      <c r="B495" s="26" t="s">
        <v>41</v>
      </c>
      <c r="C495" s="73" t="s">
        <v>922</v>
      </c>
      <c r="D495" s="27" t="s">
        <v>923</v>
      </c>
      <c r="E495" s="28">
        <v>2023</v>
      </c>
      <c r="F495" s="27" t="s">
        <v>61</v>
      </c>
      <c r="G495" s="28" t="s">
        <v>102</v>
      </c>
      <c r="H495" s="27" t="s">
        <v>1458</v>
      </c>
      <c r="I495" s="31" t="s">
        <v>129</v>
      </c>
      <c r="J495" s="29" t="s">
        <v>792</v>
      </c>
      <c r="K495" s="29" t="s">
        <v>634</v>
      </c>
      <c r="L495" s="29" t="s">
        <v>634</v>
      </c>
      <c r="M495" s="30">
        <v>1212</v>
      </c>
      <c r="N495" s="30">
        <v>2178.0100000000002</v>
      </c>
    </row>
    <row r="496" spans="1:14" x14ac:dyDescent="0.25">
      <c r="A496" s="26" t="s">
        <v>41</v>
      </c>
      <c r="B496" s="26" t="s">
        <v>41</v>
      </c>
      <c r="C496" s="73" t="s">
        <v>659</v>
      </c>
      <c r="D496" s="27" t="s">
        <v>4</v>
      </c>
      <c r="E496" s="28">
        <v>2020</v>
      </c>
      <c r="F496" s="27" t="s">
        <v>66</v>
      </c>
      <c r="G496" s="28" t="s">
        <v>186</v>
      </c>
      <c r="H496" s="27" t="s">
        <v>1459</v>
      </c>
      <c r="I496" s="31" t="s">
        <v>672</v>
      </c>
      <c r="J496" s="29" t="s">
        <v>1460</v>
      </c>
      <c r="K496" s="29" t="s">
        <v>545</v>
      </c>
      <c r="L496" s="29" t="s">
        <v>545</v>
      </c>
      <c r="M496" s="30">
        <v>1592.3</v>
      </c>
      <c r="N496" s="30">
        <v>3776.9587280000001</v>
      </c>
    </row>
    <row r="497" spans="1:14" x14ac:dyDescent="0.25">
      <c r="A497" s="26" t="s">
        <v>41</v>
      </c>
      <c r="B497" s="26" t="s">
        <v>41</v>
      </c>
      <c r="C497" s="73" t="s">
        <v>666</v>
      </c>
      <c r="D497" s="27" t="s">
        <v>9</v>
      </c>
      <c r="E497" s="28">
        <v>2020</v>
      </c>
      <c r="F497" s="27" t="s">
        <v>77</v>
      </c>
      <c r="G497" s="28" t="s">
        <v>403</v>
      </c>
      <c r="H497" s="27" t="s">
        <v>1461</v>
      </c>
      <c r="I497" s="27" t="s">
        <v>86</v>
      </c>
      <c r="J497" s="29" t="s">
        <v>667</v>
      </c>
      <c r="K497" s="29" t="s">
        <v>634</v>
      </c>
      <c r="L497" s="29" t="s">
        <v>634</v>
      </c>
      <c r="M497" s="30">
        <v>2477.4</v>
      </c>
      <c r="N497" s="30">
        <v>5476.86</v>
      </c>
    </row>
    <row r="498" spans="1:14" x14ac:dyDescent="0.25">
      <c r="A498" s="26" t="s">
        <v>41</v>
      </c>
      <c r="B498" s="26" t="s">
        <v>41</v>
      </c>
      <c r="C498" s="73" t="s">
        <v>659</v>
      </c>
      <c r="D498" s="27" t="s">
        <v>4</v>
      </c>
      <c r="E498" s="28">
        <v>2020</v>
      </c>
      <c r="F498" s="27" t="s">
        <v>66</v>
      </c>
      <c r="G498" s="28" t="s">
        <v>186</v>
      </c>
      <c r="H498" s="27" t="s">
        <v>1462</v>
      </c>
      <c r="I498" s="31" t="s">
        <v>179</v>
      </c>
      <c r="J498" s="29" t="s">
        <v>443</v>
      </c>
      <c r="K498" s="29" t="s">
        <v>545</v>
      </c>
      <c r="L498" s="29" t="s">
        <v>545</v>
      </c>
      <c r="M498" s="30">
        <v>1445.71</v>
      </c>
      <c r="N498" s="30">
        <v>3525.9695380000003</v>
      </c>
    </row>
    <row r="499" spans="1:14" x14ac:dyDescent="0.25">
      <c r="A499" s="26" t="s">
        <v>41</v>
      </c>
      <c r="B499" s="26" t="s">
        <v>41</v>
      </c>
      <c r="C499" s="73" t="s">
        <v>659</v>
      </c>
      <c r="D499" s="27" t="s">
        <v>4</v>
      </c>
      <c r="E499" s="28">
        <v>2020</v>
      </c>
      <c r="F499" s="27" t="s">
        <v>66</v>
      </c>
      <c r="G499" s="28" t="s">
        <v>186</v>
      </c>
      <c r="H499" s="27" t="s">
        <v>1463</v>
      </c>
      <c r="I499" s="31" t="s">
        <v>179</v>
      </c>
      <c r="J499" s="29" t="s">
        <v>669</v>
      </c>
      <c r="K499" s="29" t="s">
        <v>634</v>
      </c>
      <c r="L499" s="29" t="s">
        <v>634</v>
      </c>
      <c r="M499" s="30">
        <v>1328.3</v>
      </c>
      <c r="N499" s="30">
        <v>3346.6917020000001</v>
      </c>
    </row>
    <row r="500" spans="1:14" x14ac:dyDescent="0.25">
      <c r="A500" s="26" t="s">
        <v>41</v>
      </c>
      <c r="B500" s="26" t="s">
        <v>41</v>
      </c>
      <c r="C500" s="73" t="s">
        <v>980</v>
      </c>
      <c r="D500" s="27" t="s">
        <v>981</v>
      </c>
      <c r="E500" s="28">
        <v>2022</v>
      </c>
      <c r="F500" s="27" t="s">
        <v>982</v>
      </c>
      <c r="G500" s="28" t="s">
        <v>983</v>
      </c>
      <c r="H500" s="27" t="s">
        <v>1464</v>
      </c>
      <c r="I500" s="31" t="s">
        <v>108</v>
      </c>
      <c r="J500" s="29" t="s">
        <v>695</v>
      </c>
      <c r="K500" s="29" t="s">
        <v>545</v>
      </c>
      <c r="L500" s="29" t="s">
        <v>545</v>
      </c>
      <c r="M500" s="32">
        <v>1424.79</v>
      </c>
      <c r="N500" s="32">
        <v>5038.51</v>
      </c>
    </row>
    <row r="501" spans="1:14" x14ac:dyDescent="0.25">
      <c r="A501" s="26" t="s">
        <v>41</v>
      </c>
      <c r="B501" s="26" t="s">
        <v>41</v>
      </c>
      <c r="C501" s="73" t="s">
        <v>659</v>
      </c>
      <c r="D501" s="27" t="s">
        <v>4</v>
      </c>
      <c r="E501" s="28">
        <v>2020</v>
      </c>
      <c r="F501" s="27" t="s">
        <v>66</v>
      </c>
      <c r="G501" s="28" t="s">
        <v>186</v>
      </c>
      <c r="H501" s="27" t="s">
        <v>1465</v>
      </c>
      <c r="I501" s="31" t="s">
        <v>179</v>
      </c>
      <c r="J501" s="29" t="s">
        <v>444</v>
      </c>
      <c r="K501" s="29" t="s">
        <v>634</v>
      </c>
      <c r="L501" s="29" t="s">
        <v>634</v>
      </c>
      <c r="M501" s="30">
        <v>1592.3</v>
      </c>
      <c r="N501" s="30">
        <v>3901.0788259999999</v>
      </c>
    </row>
    <row r="502" spans="1:14" x14ac:dyDescent="0.25">
      <c r="A502" s="26" t="s">
        <v>41</v>
      </c>
      <c r="B502" s="26" t="s">
        <v>41</v>
      </c>
      <c r="C502" s="73" t="s">
        <v>922</v>
      </c>
      <c r="D502" s="27" t="s">
        <v>923</v>
      </c>
      <c r="E502" s="28">
        <v>2023</v>
      </c>
      <c r="F502" s="27" t="s">
        <v>61</v>
      </c>
      <c r="G502" s="28" t="s">
        <v>102</v>
      </c>
      <c r="H502" s="27" t="s">
        <v>1466</v>
      </c>
      <c r="I502" s="31" t="s">
        <v>495</v>
      </c>
      <c r="J502" s="29" t="s">
        <v>704</v>
      </c>
      <c r="K502" s="29" t="s">
        <v>634</v>
      </c>
      <c r="L502" s="29" t="s">
        <v>634</v>
      </c>
      <c r="M502" s="30">
        <v>1212</v>
      </c>
      <c r="N502" s="30">
        <v>4380.49</v>
      </c>
    </row>
    <row r="503" spans="1:14" x14ac:dyDescent="0.25">
      <c r="A503" s="26" t="s">
        <v>41</v>
      </c>
      <c r="B503" s="26" t="s">
        <v>41</v>
      </c>
      <c r="C503" s="73" t="s">
        <v>1013</v>
      </c>
      <c r="D503" s="27" t="s">
        <v>1014</v>
      </c>
      <c r="E503" s="28">
        <v>2023</v>
      </c>
      <c r="F503" s="27" t="s">
        <v>64</v>
      </c>
      <c r="G503" s="28" t="s">
        <v>159</v>
      </c>
      <c r="H503" s="27" t="s">
        <v>1467</v>
      </c>
      <c r="I503" s="31" t="s">
        <v>162</v>
      </c>
      <c r="J503" s="29" t="s">
        <v>161</v>
      </c>
      <c r="K503" s="29" t="s">
        <v>634</v>
      </c>
      <c r="L503" s="29" t="s">
        <v>634</v>
      </c>
      <c r="M503" s="30">
        <v>1298</v>
      </c>
      <c r="N503" s="30">
        <v>3996.13</v>
      </c>
    </row>
    <row r="504" spans="1:14" x14ac:dyDescent="0.25">
      <c r="A504" s="26" t="s">
        <v>41</v>
      </c>
      <c r="B504" s="26" t="s">
        <v>41</v>
      </c>
      <c r="C504" s="73" t="s">
        <v>1013</v>
      </c>
      <c r="D504" s="27" t="s">
        <v>1014</v>
      </c>
      <c r="E504" s="28">
        <v>2023</v>
      </c>
      <c r="F504" s="27" t="s">
        <v>64</v>
      </c>
      <c r="G504" s="28" t="s">
        <v>159</v>
      </c>
      <c r="H504" s="27" t="s">
        <v>1468</v>
      </c>
      <c r="I504" s="31" t="s">
        <v>95</v>
      </c>
      <c r="J504" s="29" t="s">
        <v>161</v>
      </c>
      <c r="K504" s="29" t="s">
        <v>634</v>
      </c>
      <c r="L504" s="29" t="s">
        <v>634</v>
      </c>
      <c r="M504" s="30">
        <v>3272.21</v>
      </c>
      <c r="N504" s="30">
        <v>7729.51</v>
      </c>
    </row>
    <row r="505" spans="1:14" x14ac:dyDescent="0.25">
      <c r="A505" s="26" t="s">
        <v>41</v>
      </c>
      <c r="B505" s="26" t="s">
        <v>41</v>
      </c>
      <c r="C505" s="73" t="s">
        <v>659</v>
      </c>
      <c r="D505" s="27" t="s">
        <v>4</v>
      </c>
      <c r="E505" s="28">
        <v>2020</v>
      </c>
      <c r="F505" s="27" t="s">
        <v>66</v>
      </c>
      <c r="G505" s="28" t="s">
        <v>186</v>
      </c>
      <c r="H505" s="27" t="s">
        <v>1469</v>
      </c>
      <c r="I505" s="31" t="s">
        <v>179</v>
      </c>
      <c r="J505" s="29" t="s">
        <v>470</v>
      </c>
      <c r="K505" s="29" t="s">
        <v>547</v>
      </c>
      <c r="L505" s="29" t="s">
        <v>547</v>
      </c>
      <c r="M505" s="30">
        <v>1732.83</v>
      </c>
      <c r="N505" s="30">
        <v>4139.6543279999996</v>
      </c>
    </row>
    <row r="506" spans="1:14" x14ac:dyDescent="0.25">
      <c r="A506" s="26" t="s">
        <v>41</v>
      </c>
      <c r="B506" s="26" t="s">
        <v>41</v>
      </c>
      <c r="C506" s="73" t="s">
        <v>48</v>
      </c>
      <c r="D506" s="27" t="s">
        <v>11</v>
      </c>
      <c r="E506" s="28">
        <v>2018</v>
      </c>
      <c r="F506" s="27" t="s">
        <v>59</v>
      </c>
      <c r="G506" s="28" t="s">
        <v>82</v>
      </c>
      <c r="H506" s="27" t="s">
        <v>1470</v>
      </c>
      <c r="I506" s="31" t="s">
        <v>99</v>
      </c>
      <c r="J506" s="29" t="s">
        <v>747</v>
      </c>
      <c r="K506" s="29" t="s">
        <v>634</v>
      </c>
      <c r="L506" s="29" t="s">
        <v>634</v>
      </c>
      <c r="M506" s="30">
        <v>2260.5700000000002</v>
      </c>
      <c r="N506" s="30">
        <v>4121.09</v>
      </c>
    </row>
    <row r="507" spans="1:14" x14ac:dyDescent="0.25">
      <c r="A507" s="26" t="s">
        <v>41</v>
      </c>
      <c r="B507" s="26" t="s">
        <v>41</v>
      </c>
      <c r="C507" s="73" t="s">
        <v>922</v>
      </c>
      <c r="D507" s="27" t="s">
        <v>923</v>
      </c>
      <c r="E507" s="28">
        <v>2023</v>
      </c>
      <c r="F507" s="27" t="s">
        <v>61</v>
      </c>
      <c r="G507" s="28" t="s">
        <v>102</v>
      </c>
      <c r="H507" s="27" t="s">
        <v>1471</v>
      </c>
      <c r="I507" s="31" t="s">
        <v>131</v>
      </c>
      <c r="J507" s="29" t="s">
        <v>718</v>
      </c>
      <c r="K507" s="29" t="s">
        <v>634</v>
      </c>
      <c r="L507" s="29" t="s">
        <v>634</v>
      </c>
      <c r="M507" s="30">
        <v>1212</v>
      </c>
      <c r="N507" s="30">
        <v>4380.49</v>
      </c>
    </row>
    <row r="508" spans="1:14" x14ac:dyDescent="0.25">
      <c r="A508" s="26" t="s">
        <v>41</v>
      </c>
      <c r="B508" s="26" t="s">
        <v>41</v>
      </c>
      <c r="C508" s="73" t="s">
        <v>693</v>
      </c>
      <c r="D508" s="27" t="s">
        <v>22</v>
      </c>
      <c r="E508" s="28">
        <v>2021</v>
      </c>
      <c r="F508" s="27" t="s">
        <v>77</v>
      </c>
      <c r="G508" s="28" t="s">
        <v>403</v>
      </c>
      <c r="H508" s="27" t="s">
        <v>1472</v>
      </c>
      <c r="I508" s="27" t="s">
        <v>407</v>
      </c>
      <c r="J508" s="29" t="s">
        <v>741</v>
      </c>
      <c r="K508" s="29" t="s">
        <v>634</v>
      </c>
      <c r="L508" s="29" t="s">
        <v>634</v>
      </c>
      <c r="M508" s="30">
        <v>1328.3</v>
      </c>
      <c r="N508" s="30">
        <v>3119.92</v>
      </c>
    </row>
    <row r="509" spans="1:14" x14ac:dyDescent="0.25">
      <c r="A509" s="26" t="s">
        <v>41</v>
      </c>
      <c r="B509" s="26" t="s">
        <v>41</v>
      </c>
      <c r="C509" s="73" t="s">
        <v>659</v>
      </c>
      <c r="D509" s="27" t="s">
        <v>4</v>
      </c>
      <c r="E509" s="28">
        <v>2020</v>
      </c>
      <c r="F509" s="27" t="s">
        <v>66</v>
      </c>
      <c r="G509" s="28" t="s">
        <v>186</v>
      </c>
      <c r="H509" s="27" t="s">
        <v>1473</v>
      </c>
      <c r="I509" s="31" t="s">
        <v>179</v>
      </c>
      <c r="J509" s="29" t="s">
        <v>1474</v>
      </c>
      <c r="K509" s="29" t="s">
        <v>545</v>
      </c>
      <c r="L509" s="29" t="s">
        <v>545</v>
      </c>
      <c r="M509" s="30">
        <v>1856.3</v>
      </c>
      <c r="N509" s="30">
        <v>4386.187660999999</v>
      </c>
    </row>
    <row r="510" spans="1:14" x14ac:dyDescent="0.25">
      <c r="A510" s="26" t="s">
        <v>41</v>
      </c>
      <c r="B510" s="26" t="s">
        <v>41</v>
      </c>
      <c r="C510" s="73" t="s">
        <v>706</v>
      </c>
      <c r="D510" s="27" t="s">
        <v>568</v>
      </c>
      <c r="E510" s="28">
        <v>2022</v>
      </c>
      <c r="F510" s="27" t="s">
        <v>61</v>
      </c>
      <c r="G510" s="28" t="s">
        <v>102</v>
      </c>
      <c r="H510" s="27" t="s">
        <v>1475</v>
      </c>
      <c r="I510" s="27" t="s">
        <v>103</v>
      </c>
      <c r="J510" s="29" t="s">
        <v>817</v>
      </c>
      <c r="K510" s="29" t="s">
        <v>634</v>
      </c>
      <c r="L510" s="29" t="s">
        <v>634</v>
      </c>
      <c r="M510" s="30">
        <v>2218.2600000000002</v>
      </c>
      <c r="N510" s="30">
        <v>4306.2299999999996</v>
      </c>
    </row>
    <row r="511" spans="1:14" x14ac:dyDescent="0.25">
      <c r="A511" s="26" t="s">
        <v>41</v>
      </c>
      <c r="B511" s="26" t="s">
        <v>41</v>
      </c>
      <c r="C511" s="73" t="s">
        <v>781</v>
      </c>
      <c r="D511" s="27" t="s">
        <v>32</v>
      </c>
      <c r="E511" s="28">
        <v>2018</v>
      </c>
      <c r="F511" s="27" t="s">
        <v>60</v>
      </c>
      <c r="G511" s="28" t="s">
        <v>90</v>
      </c>
      <c r="H511" s="27" t="s">
        <v>1476</v>
      </c>
      <c r="I511" s="31" t="s">
        <v>96</v>
      </c>
      <c r="J511" s="29" t="s">
        <v>695</v>
      </c>
      <c r="K511" s="29" t="s">
        <v>634</v>
      </c>
      <c r="L511" s="29" t="s">
        <v>634</v>
      </c>
      <c r="M511" s="30">
        <v>1940.4</v>
      </c>
      <c r="N511" s="30">
        <v>4856.5600000000004</v>
      </c>
    </row>
    <row r="512" spans="1:14" x14ac:dyDescent="0.25">
      <c r="A512" s="26" t="s">
        <v>41</v>
      </c>
      <c r="B512" s="26" t="s">
        <v>41</v>
      </c>
      <c r="C512" s="73" t="s">
        <v>51</v>
      </c>
      <c r="D512" s="27" t="s">
        <v>1</v>
      </c>
      <c r="E512" s="28">
        <v>2020</v>
      </c>
      <c r="F512" s="27" t="s">
        <v>67</v>
      </c>
      <c r="G512" s="28" t="s">
        <v>193</v>
      </c>
      <c r="H512" s="27" t="s">
        <v>1477</v>
      </c>
      <c r="I512" s="31" t="s">
        <v>194</v>
      </c>
      <c r="J512" s="29" t="s">
        <v>202</v>
      </c>
      <c r="K512" s="29" t="s">
        <v>545</v>
      </c>
      <c r="L512" s="29" t="s">
        <v>545</v>
      </c>
      <c r="M512" s="30">
        <v>1434.67</v>
      </c>
      <c r="N512" s="30">
        <v>5022.6400000000003</v>
      </c>
    </row>
    <row r="513" spans="1:14" x14ac:dyDescent="0.25">
      <c r="A513" s="26" t="s">
        <v>41</v>
      </c>
      <c r="B513" s="26" t="s">
        <v>41</v>
      </c>
      <c r="C513" s="73" t="s">
        <v>51</v>
      </c>
      <c r="D513" s="27" t="s">
        <v>1</v>
      </c>
      <c r="E513" s="28">
        <v>2020</v>
      </c>
      <c r="F513" s="27" t="s">
        <v>67</v>
      </c>
      <c r="G513" s="28" t="s">
        <v>193</v>
      </c>
      <c r="H513" s="27" t="s">
        <v>1478</v>
      </c>
      <c r="I513" s="31" t="s">
        <v>194</v>
      </c>
      <c r="J513" s="29" t="s">
        <v>616</v>
      </c>
      <c r="K513" s="29" t="s">
        <v>545</v>
      </c>
      <c r="L513" s="29" t="s">
        <v>545</v>
      </c>
      <c r="M513" s="30">
        <v>1434.67</v>
      </c>
      <c r="N513" s="30">
        <v>5022.6400000000003</v>
      </c>
    </row>
    <row r="514" spans="1:14" x14ac:dyDescent="0.25">
      <c r="A514" s="26" t="s">
        <v>41</v>
      </c>
      <c r="B514" s="26" t="s">
        <v>41</v>
      </c>
      <c r="C514" s="73" t="s">
        <v>55</v>
      </c>
      <c r="D514" s="27" t="s">
        <v>6</v>
      </c>
      <c r="E514" s="28">
        <v>2018</v>
      </c>
      <c r="F514" s="27" t="s">
        <v>71</v>
      </c>
      <c r="G514" s="28" t="s">
        <v>264</v>
      </c>
      <c r="H514" s="27" t="s">
        <v>1479</v>
      </c>
      <c r="I514" s="31" t="s">
        <v>271</v>
      </c>
      <c r="J514" s="29" t="s">
        <v>736</v>
      </c>
      <c r="K514" s="29" t="s">
        <v>634</v>
      </c>
      <c r="L514" s="29" t="s">
        <v>634</v>
      </c>
      <c r="M514" s="30">
        <v>2245.1</v>
      </c>
      <c r="N514" s="30">
        <v>4326.8999999999996</v>
      </c>
    </row>
    <row r="515" spans="1:14" x14ac:dyDescent="0.25">
      <c r="A515" s="26" t="s">
        <v>41</v>
      </c>
      <c r="B515" s="26" t="s">
        <v>41</v>
      </c>
      <c r="C515" s="73" t="s">
        <v>50</v>
      </c>
      <c r="D515" s="27" t="s">
        <v>14</v>
      </c>
      <c r="E515" s="28">
        <v>2019</v>
      </c>
      <c r="F515" s="27" t="s">
        <v>66</v>
      </c>
      <c r="G515" s="28" t="s">
        <v>186</v>
      </c>
      <c r="H515" s="27" t="s">
        <v>1480</v>
      </c>
      <c r="I515" s="31" t="s">
        <v>91</v>
      </c>
      <c r="J515" s="29" t="s">
        <v>723</v>
      </c>
      <c r="K515" s="29" t="s">
        <v>634</v>
      </c>
      <c r="L515" s="29" t="s">
        <v>634</v>
      </c>
      <c r="M515" s="30">
        <v>1735.89</v>
      </c>
      <c r="N515" s="30">
        <v>1945.6</v>
      </c>
    </row>
    <row r="516" spans="1:14" x14ac:dyDescent="0.25">
      <c r="A516" s="26" t="s">
        <v>41</v>
      </c>
      <c r="B516" s="26" t="s">
        <v>41</v>
      </c>
      <c r="C516" s="73" t="s">
        <v>51</v>
      </c>
      <c r="D516" s="27" t="s">
        <v>1</v>
      </c>
      <c r="E516" s="28">
        <v>2020</v>
      </c>
      <c r="F516" s="27" t="s">
        <v>67</v>
      </c>
      <c r="G516" s="28" t="s">
        <v>193</v>
      </c>
      <c r="H516" s="27" t="s">
        <v>1481</v>
      </c>
      <c r="I516" s="31" t="s">
        <v>194</v>
      </c>
      <c r="J516" s="29" t="s">
        <v>818</v>
      </c>
      <c r="K516" s="29" t="s">
        <v>545</v>
      </c>
      <c r="L516" s="29" t="s">
        <v>545</v>
      </c>
      <c r="M516" s="30">
        <v>1434.67</v>
      </c>
      <c r="N516" s="30">
        <v>5022.6400000000003</v>
      </c>
    </row>
    <row r="517" spans="1:14" x14ac:dyDescent="0.25">
      <c r="A517" s="26" t="s">
        <v>41</v>
      </c>
      <c r="B517" s="26" t="s">
        <v>41</v>
      </c>
      <c r="C517" s="73" t="s">
        <v>659</v>
      </c>
      <c r="D517" s="27" t="s">
        <v>4</v>
      </c>
      <c r="E517" s="28">
        <v>2020</v>
      </c>
      <c r="F517" s="27" t="s">
        <v>66</v>
      </c>
      <c r="G517" s="28" t="s">
        <v>186</v>
      </c>
      <c r="H517" s="27" t="s">
        <v>1482</v>
      </c>
      <c r="I517" s="31" t="s">
        <v>179</v>
      </c>
      <c r="J517" s="29" t="s">
        <v>411</v>
      </c>
      <c r="K517" s="29" t="s">
        <v>545</v>
      </c>
      <c r="L517" s="29" t="s">
        <v>545</v>
      </c>
      <c r="M517" s="30">
        <v>1732.83</v>
      </c>
      <c r="N517" s="30">
        <v>4139.6543279999996</v>
      </c>
    </row>
    <row r="518" spans="1:14" x14ac:dyDescent="0.25">
      <c r="A518" s="26" t="s">
        <v>41</v>
      </c>
      <c r="B518" s="26" t="s">
        <v>41</v>
      </c>
      <c r="C518" s="73" t="s">
        <v>754</v>
      </c>
      <c r="D518" s="27" t="s">
        <v>755</v>
      </c>
      <c r="E518" s="28">
        <v>2022</v>
      </c>
      <c r="F518" s="27" t="s">
        <v>77</v>
      </c>
      <c r="G518" s="28" t="s">
        <v>403</v>
      </c>
      <c r="H518" s="27" t="s">
        <v>1483</v>
      </c>
      <c r="I518" s="27" t="s">
        <v>672</v>
      </c>
      <c r="J518" s="29" t="s">
        <v>756</v>
      </c>
      <c r="K518" s="29" t="s">
        <v>545</v>
      </c>
      <c r="L518" s="29" t="s">
        <v>545</v>
      </c>
      <c r="M518" s="30">
        <v>1726.79</v>
      </c>
      <c r="N518" s="30">
        <v>3889.99</v>
      </c>
    </row>
    <row r="519" spans="1:14" x14ac:dyDescent="0.25">
      <c r="A519" s="26" t="s">
        <v>41</v>
      </c>
      <c r="B519" s="26" t="s">
        <v>41</v>
      </c>
      <c r="C519" s="73" t="s">
        <v>929</v>
      </c>
      <c r="D519" s="27" t="s">
        <v>930</v>
      </c>
      <c r="E519" s="28">
        <v>2018</v>
      </c>
      <c r="F519" s="27" t="s">
        <v>61</v>
      </c>
      <c r="G519" s="28" t="s">
        <v>102</v>
      </c>
      <c r="H519" s="27" t="s">
        <v>1484</v>
      </c>
      <c r="I519" s="31" t="s">
        <v>179</v>
      </c>
      <c r="J519" s="29" t="s">
        <v>1485</v>
      </c>
      <c r="K519" s="29" t="s">
        <v>545</v>
      </c>
      <c r="L519" s="29" t="s">
        <v>545</v>
      </c>
      <c r="M519" s="30">
        <v>1302</v>
      </c>
      <c r="N519" s="30">
        <v>2442.8200000000002</v>
      </c>
    </row>
    <row r="520" spans="1:14" x14ac:dyDescent="0.25">
      <c r="A520" s="26" t="s">
        <v>41</v>
      </c>
      <c r="B520" s="26" t="s">
        <v>41</v>
      </c>
      <c r="C520" s="73" t="s">
        <v>55</v>
      </c>
      <c r="D520" s="27" t="s">
        <v>6</v>
      </c>
      <c r="E520" s="28">
        <v>2018</v>
      </c>
      <c r="F520" s="27" t="s">
        <v>71</v>
      </c>
      <c r="G520" s="28" t="s">
        <v>264</v>
      </c>
      <c r="H520" s="27" t="s">
        <v>1486</v>
      </c>
      <c r="I520" s="31" t="s">
        <v>271</v>
      </c>
      <c r="J520" s="29" t="s">
        <v>662</v>
      </c>
      <c r="K520" s="29" t="s">
        <v>634</v>
      </c>
      <c r="L520" s="29" t="s">
        <v>634</v>
      </c>
      <c r="M520" s="30">
        <v>2245.1</v>
      </c>
      <c r="N520" s="30">
        <v>4326.8999999999996</v>
      </c>
    </row>
    <row r="521" spans="1:14" x14ac:dyDescent="0.25">
      <c r="A521" s="26" t="s">
        <v>41</v>
      </c>
      <c r="B521" s="26" t="s">
        <v>41</v>
      </c>
      <c r="C521" s="73" t="s">
        <v>754</v>
      </c>
      <c r="D521" s="27" t="s">
        <v>755</v>
      </c>
      <c r="E521" s="28">
        <v>2022</v>
      </c>
      <c r="F521" s="27" t="s">
        <v>77</v>
      </c>
      <c r="G521" s="28" t="s">
        <v>403</v>
      </c>
      <c r="H521" s="27" t="s">
        <v>1487</v>
      </c>
      <c r="I521" s="27" t="s">
        <v>179</v>
      </c>
      <c r="J521" s="29" t="s">
        <v>731</v>
      </c>
      <c r="K521" s="29" t="s">
        <v>545</v>
      </c>
      <c r="L521" s="29" t="s">
        <v>545</v>
      </c>
      <c r="M521" s="30">
        <v>1328.3</v>
      </c>
      <c r="N521" s="30">
        <v>3165.25</v>
      </c>
    </row>
    <row r="522" spans="1:14" x14ac:dyDescent="0.25">
      <c r="A522" s="26" t="s">
        <v>41</v>
      </c>
      <c r="B522" s="26" t="s">
        <v>41</v>
      </c>
      <c r="C522" s="73" t="s">
        <v>922</v>
      </c>
      <c r="D522" s="27" t="s">
        <v>923</v>
      </c>
      <c r="E522" s="28">
        <v>2023</v>
      </c>
      <c r="F522" s="27" t="s">
        <v>61</v>
      </c>
      <c r="G522" s="28" t="s">
        <v>102</v>
      </c>
      <c r="H522" s="27" t="s">
        <v>1488</v>
      </c>
      <c r="I522" s="31" t="s">
        <v>495</v>
      </c>
      <c r="J522" s="29" t="s">
        <v>723</v>
      </c>
      <c r="K522" s="29" t="s">
        <v>634</v>
      </c>
      <c r="L522" s="29" t="s">
        <v>634</v>
      </c>
      <c r="M522" s="30">
        <v>1212</v>
      </c>
      <c r="N522" s="30">
        <v>4380.49</v>
      </c>
    </row>
    <row r="523" spans="1:14" x14ac:dyDescent="0.25">
      <c r="A523" s="26" t="s">
        <v>41</v>
      </c>
      <c r="B523" s="26" t="s">
        <v>41</v>
      </c>
      <c r="C523" s="73" t="s">
        <v>55</v>
      </c>
      <c r="D523" s="27" t="s">
        <v>6</v>
      </c>
      <c r="E523" s="28">
        <v>2018</v>
      </c>
      <c r="F523" s="27" t="s">
        <v>71</v>
      </c>
      <c r="G523" s="28" t="s">
        <v>264</v>
      </c>
      <c r="H523" s="27" t="s">
        <v>1489</v>
      </c>
      <c r="I523" s="31" t="s">
        <v>271</v>
      </c>
      <c r="J523" s="29" t="s">
        <v>736</v>
      </c>
      <c r="K523" s="29" t="s">
        <v>634</v>
      </c>
      <c r="L523" s="29" t="s">
        <v>634</v>
      </c>
      <c r="M523" s="30">
        <v>2245.1</v>
      </c>
      <c r="N523" s="30">
        <v>4326.8999999999996</v>
      </c>
    </row>
    <row r="524" spans="1:14" x14ac:dyDescent="0.25">
      <c r="A524" s="26" t="s">
        <v>41</v>
      </c>
      <c r="B524" s="26" t="s">
        <v>41</v>
      </c>
      <c r="C524" s="73" t="s">
        <v>706</v>
      </c>
      <c r="D524" s="27" t="s">
        <v>568</v>
      </c>
      <c r="E524" s="28">
        <v>2022</v>
      </c>
      <c r="F524" s="27" t="s">
        <v>61</v>
      </c>
      <c r="G524" s="28" t="s">
        <v>102</v>
      </c>
      <c r="H524" s="27" t="s">
        <v>1490</v>
      </c>
      <c r="I524" s="27" t="s">
        <v>86</v>
      </c>
      <c r="J524" s="29" t="s">
        <v>819</v>
      </c>
      <c r="K524" s="29" t="s">
        <v>634</v>
      </c>
      <c r="L524" s="29" t="s">
        <v>634</v>
      </c>
      <c r="M524" s="30">
        <v>2658.79</v>
      </c>
      <c r="N524" s="30">
        <v>5098.95</v>
      </c>
    </row>
    <row r="525" spans="1:14" x14ac:dyDescent="0.25">
      <c r="A525" s="26" t="s">
        <v>41</v>
      </c>
      <c r="B525" s="26" t="s">
        <v>41</v>
      </c>
      <c r="C525" s="73" t="s">
        <v>668</v>
      </c>
      <c r="D525" s="27" t="s">
        <v>10</v>
      </c>
      <c r="E525" s="28">
        <v>2019</v>
      </c>
      <c r="F525" s="27" t="s">
        <v>76</v>
      </c>
      <c r="G525" s="28" t="s">
        <v>328</v>
      </c>
      <c r="H525" s="27" t="s">
        <v>1491</v>
      </c>
      <c r="I525" s="31" t="s">
        <v>179</v>
      </c>
      <c r="J525" s="29" t="s">
        <v>334</v>
      </c>
      <c r="K525" s="29" t="s">
        <v>545</v>
      </c>
      <c r="L525" s="29" t="s">
        <v>545</v>
      </c>
      <c r="M525" s="30">
        <v>1122.2</v>
      </c>
      <c r="N525" s="30">
        <v>3112.55</v>
      </c>
    </row>
    <row r="526" spans="1:14" x14ac:dyDescent="0.25">
      <c r="A526" s="26" t="s">
        <v>41</v>
      </c>
      <c r="B526" s="26" t="s">
        <v>41</v>
      </c>
      <c r="C526" s="73" t="s">
        <v>659</v>
      </c>
      <c r="D526" s="27" t="s">
        <v>4</v>
      </c>
      <c r="E526" s="28">
        <v>2020</v>
      </c>
      <c r="F526" s="27" t="s">
        <v>66</v>
      </c>
      <c r="G526" s="28" t="s">
        <v>186</v>
      </c>
      <c r="H526" s="27" t="s">
        <v>1492</v>
      </c>
      <c r="I526" s="31" t="s">
        <v>179</v>
      </c>
      <c r="J526" s="29" t="s">
        <v>443</v>
      </c>
      <c r="K526" s="29" t="s">
        <v>545</v>
      </c>
      <c r="L526" s="29" t="s">
        <v>545</v>
      </c>
      <c r="M526" s="30">
        <v>1445.71</v>
      </c>
      <c r="N526" s="30">
        <v>3525.9695380000003</v>
      </c>
    </row>
    <row r="527" spans="1:14" x14ac:dyDescent="0.25">
      <c r="A527" s="26" t="s">
        <v>41</v>
      </c>
      <c r="B527" s="26" t="s">
        <v>41</v>
      </c>
      <c r="C527" s="73" t="s">
        <v>659</v>
      </c>
      <c r="D527" s="27" t="s">
        <v>4</v>
      </c>
      <c r="E527" s="28">
        <v>2020</v>
      </c>
      <c r="F527" s="27" t="s">
        <v>66</v>
      </c>
      <c r="G527" s="28" t="s">
        <v>186</v>
      </c>
      <c r="H527" s="27" t="s">
        <v>1493</v>
      </c>
      <c r="I527" s="31" t="s">
        <v>179</v>
      </c>
      <c r="J527" s="29" t="s">
        <v>1494</v>
      </c>
      <c r="K527" s="29" t="s">
        <v>545</v>
      </c>
      <c r="L527" s="29" t="s">
        <v>545</v>
      </c>
      <c r="M527" s="30">
        <v>1732.83</v>
      </c>
      <c r="N527" s="30">
        <v>4139.6543279999996</v>
      </c>
    </row>
    <row r="528" spans="1:14" x14ac:dyDescent="0.25">
      <c r="A528" s="26" t="s">
        <v>41</v>
      </c>
      <c r="B528" s="26" t="s">
        <v>41</v>
      </c>
      <c r="C528" s="73" t="s">
        <v>703</v>
      </c>
      <c r="D528" s="27" t="s">
        <v>601</v>
      </c>
      <c r="E528" s="28">
        <v>2022</v>
      </c>
      <c r="F528" s="27" t="s">
        <v>66</v>
      </c>
      <c r="G528" s="28" t="s">
        <v>186</v>
      </c>
      <c r="H528" s="27" t="s">
        <v>1495</v>
      </c>
      <c r="I528" s="27" t="s">
        <v>93</v>
      </c>
      <c r="J528" s="29" t="s">
        <v>740</v>
      </c>
      <c r="K528" s="29" t="s">
        <v>634</v>
      </c>
      <c r="L528" s="29" t="s">
        <v>634</v>
      </c>
      <c r="M528" s="30">
        <v>1735.89</v>
      </c>
      <c r="N528" s="30">
        <v>1945.6</v>
      </c>
    </row>
    <row r="529" spans="1:14" x14ac:dyDescent="0.25">
      <c r="A529" s="26" t="s">
        <v>41</v>
      </c>
      <c r="B529" s="26" t="s">
        <v>41</v>
      </c>
      <c r="C529" s="73" t="s">
        <v>691</v>
      </c>
      <c r="D529" s="27" t="s">
        <v>21</v>
      </c>
      <c r="E529" s="28">
        <v>2019</v>
      </c>
      <c r="F529" s="27" t="s">
        <v>75</v>
      </c>
      <c r="G529" s="28" t="s">
        <v>312</v>
      </c>
      <c r="H529" s="27" t="s">
        <v>1496</v>
      </c>
      <c r="I529" s="31" t="s">
        <v>313</v>
      </c>
      <c r="J529" s="29" t="s">
        <v>681</v>
      </c>
      <c r="K529" s="29" t="s">
        <v>634</v>
      </c>
      <c r="L529" s="29" t="s">
        <v>634</v>
      </c>
      <c r="M529" s="30">
        <v>1236.43</v>
      </c>
      <c r="N529" s="30">
        <v>3029.39</v>
      </c>
    </row>
    <row r="530" spans="1:14" x14ac:dyDescent="0.25">
      <c r="A530" s="26" t="s">
        <v>41</v>
      </c>
      <c r="B530" s="26" t="s">
        <v>41</v>
      </c>
      <c r="C530" s="73" t="s">
        <v>751</v>
      </c>
      <c r="D530" s="27" t="s">
        <v>27</v>
      </c>
      <c r="E530" s="28">
        <v>2018</v>
      </c>
      <c r="F530" s="27" t="s">
        <v>72</v>
      </c>
      <c r="G530" s="28" t="s">
        <v>275</v>
      </c>
      <c r="H530" s="27" t="s">
        <v>1497</v>
      </c>
      <c r="I530" s="31" t="s">
        <v>277</v>
      </c>
      <c r="J530" s="29" t="s">
        <v>114</v>
      </c>
      <c r="K530" s="29" t="s">
        <v>634</v>
      </c>
      <c r="L530" s="29" t="s">
        <v>634</v>
      </c>
      <c r="M530" s="30">
        <v>1523.3</v>
      </c>
      <c r="N530" s="30">
        <v>3458.29</v>
      </c>
    </row>
    <row r="531" spans="1:14" x14ac:dyDescent="0.25">
      <c r="A531" s="26" t="s">
        <v>41</v>
      </c>
      <c r="B531" s="26" t="s">
        <v>41</v>
      </c>
      <c r="C531" s="73" t="s">
        <v>803</v>
      </c>
      <c r="D531" s="27" t="s">
        <v>36</v>
      </c>
      <c r="E531" s="28">
        <v>2020</v>
      </c>
      <c r="F531" s="27" t="s">
        <v>77</v>
      </c>
      <c r="G531" s="28" t="s">
        <v>403</v>
      </c>
      <c r="H531" s="27" t="s">
        <v>1498</v>
      </c>
      <c r="I531" s="31" t="s">
        <v>99</v>
      </c>
      <c r="J531" s="29" t="s">
        <v>825</v>
      </c>
      <c r="K531" s="29" t="s">
        <v>634</v>
      </c>
      <c r="L531" s="29" t="s">
        <v>634</v>
      </c>
      <c r="M531" s="30">
        <v>1592.46</v>
      </c>
      <c r="N531" s="30">
        <v>2223.39</v>
      </c>
    </row>
    <row r="532" spans="1:14" x14ac:dyDescent="0.25">
      <c r="A532" s="26" t="s">
        <v>41</v>
      </c>
      <c r="B532" s="26" t="s">
        <v>41</v>
      </c>
      <c r="C532" s="73" t="s">
        <v>980</v>
      </c>
      <c r="D532" s="27" t="s">
        <v>981</v>
      </c>
      <c r="E532" s="28">
        <v>2022</v>
      </c>
      <c r="F532" s="27" t="s">
        <v>982</v>
      </c>
      <c r="G532" s="28" t="s">
        <v>983</v>
      </c>
      <c r="H532" s="27" t="s">
        <v>1499</v>
      </c>
      <c r="I532" s="31" t="s">
        <v>108</v>
      </c>
      <c r="J532" s="29" t="s">
        <v>695</v>
      </c>
      <c r="K532" s="29" t="s">
        <v>545</v>
      </c>
      <c r="L532" s="29" t="s">
        <v>545</v>
      </c>
      <c r="M532" s="32">
        <v>1424.79</v>
      </c>
      <c r="N532" s="32">
        <v>5038.51</v>
      </c>
    </row>
    <row r="533" spans="1:14" x14ac:dyDescent="0.25">
      <c r="A533" s="26" t="s">
        <v>41</v>
      </c>
      <c r="B533" s="26" t="s">
        <v>41</v>
      </c>
      <c r="C533" s="73" t="s">
        <v>943</v>
      </c>
      <c r="D533" s="27" t="s">
        <v>944</v>
      </c>
      <c r="E533" s="28">
        <v>2023</v>
      </c>
      <c r="F533" s="27" t="s">
        <v>66</v>
      </c>
      <c r="G533" s="28" t="s">
        <v>186</v>
      </c>
      <c r="H533" s="27" t="s">
        <v>1500</v>
      </c>
      <c r="I533" s="31" t="s">
        <v>162</v>
      </c>
      <c r="J533" s="29" t="s">
        <v>718</v>
      </c>
      <c r="K533" s="29" t="s">
        <v>634</v>
      </c>
      <c r="L533" s="29" t="s">
        <v>634</v>
      </c>
      <c r="M533" s="30">
        <v>2199.12</v>
      </c>
      <c r="N533" s="30">
        <v>2415.1999999999998</v>
      </c>
    </row>
    <row r="534" spans="1:14" x14ac:dyDescent="0.25">
      <c r="A534" s="26" t="s">
        <v>41</v>
      </c>
      <c r="B534" s="26" t="s">
        <v>41</v>
      </c>
      <c r="C534" s="73" t="s">
        <v>929</v>
      </c>
      <c r="D534" s="27" t="s">
        <v>930</v>
      </c>
      <c r="E534" s="28">
        <v>2018</v>
      </c>
      <c r="F534" s="27" t="s">
        <v>61</v>
      </c>
      <c r="G534" s="28" t="s">
        <v>102</v>
      </c>
      <c r="H534" s="27" t="s">
        <v>1501</v>
      </c>
      <c r="I534" s="31" t="s">
        <v>179</v>
      </c>
      <c r="J534" s="29" t="s">
        <v>1502</v>
      </c>
      <c r="K534" s="29" t="s">
        <v>545</v>
      </c>
      <c r="L534" s="29" t="s">
        <v>545</v>
      </c>
      <c r="M534" s="30">
        <v>1302</v>
      </c>
      <c r="N534" s="30">
        <v>2442.8200000000002</v>
      </c>
    </row>
    <row r="535" spans="1:14" x14ac:dyDescent="0.25">
      <c r="A535" s="26" t="s">
        <v>41</v>
      </c>
      <c r="B535" s="26" t="s">
        <v>41</v>
      </c>
      <c r="C535" s="73" t="s">
        <v>668</v>
      </c>
      <c r="D535" s="27" t="s">
        <v>10</v>
      </c>
      <c r="E535" s="28">
        <v>2019</v>
      </c>
      <c r="F535" s="27" t="s">
        <v>76</v>
      </c>
      <c r="G535" s="28" t="s">
        <v>328</v>
      </c>
      <c r="H535" s="27" t="s">
        <v>1503</v>
      </c>
      <c r="I535" s="31" t="s">
        <v>179</v>
      </c>
      <c r="J535" s="29" t="s">
        <v>359</v>
      </c>
      <c r="K535" s="29" t="s">
        <v>545</v>
      </c>
      <c r="L535" s="29" t="s">
        <v>545</v>
      </c>
      <c r="M535" s="30">
        <v>1122.2</v>
      </c>
      <c r="N535" s="30">
        <v>3112.55</v>
      </c>
    </row>
    <row r="536" spans="1:14" x14ac:dyDescent="0.25">
      <c r="A536" s="26" t="s">
        <v>41</v>
      </c>
      <c r="B536" s="26" t="s">
        <v>41</v>
      </c>
      <c r="C536" s="73" t="s">
        <v>744</v>
      </c>
      <c r="D536" s="27" t="s">
        <v>29</v>
      </c>
      <c r="E536" s="28">
        <v>2021</v>
      </c>
      <c r="F536" s="27" t="s">
        <v>64</v>
      </c>
      <c r="G536" s="28" t="s">
        <v>159</v>
      </c>
      <c r="H536" s="27" t="s">
        <v>1504</v>
      </c>
      <c r="I536" s="31" t="s">
        <v>95</v>
      </c>
      <c r="J536" s="29" t="s">
        <v>681</v>
      </c>
      <c r="K536" s="29" t="s">
        <v>545</v>
      </c>
      <c r="L536" s="29" t="s">
        <v>545</v>
      </c>
      <c r="M536" s="30">
        <v>3272.21</v>
      </c>
      <c r="N536" s="30">
        <v>7729.51</v>
      </c>
    </row>
    <row r="537" spans="1:14" x14ac:dyDescent="0.25">
      <c r="A537" s="26" t="s">
        <v>41</v>
      </c>
      <c r="B537" s="26" t="s">
        <v>41</v>
      </c>
      <c r="C537" s="73" t="s">
        <v>55</v>
      </c>
      <c r="D537" s="27" t="s">
        <v>6</v>
      </c>
      <c r="E537" s="28">
        <v>2018</v>
      </c>
      <c r="F537" s="27" t="s">
        <v>71</v>
      </c>
      <c r="G537" s="28" t="s">
        <v>264</v>
      </c>
      <c r="H537" s="27" t="s">
        <v>1505</v>
      </c>
      <c r="I537" s="31" t="s">
        <v>129</v>
      </c>
      <c r="J537" s="29" t="s">
        <v>736</v>
      </c>
      <c r="K537" s="29" t="s">
        <v>634</v>
      </c>
      <c r="L537" s="29" t="s">
        <v>634</v>
      </c>
      <c r="M537" s="30">
        <v>1298</v>
      </c>
      <c r="N537" s="30">
        <v>2742.53</v>
      </c>
    </row>
    <row r="538" spans="1:14" x14ac:dyDescent="0.25">
      <c r="A538" s="26" t="s">
        <v>41</v>
      </c>
      <c r="B538" s="26" t="s">
        <v>41</v>
      </c>
      <c r="C538" s="73" t="s">
        <v>51</v>
      </c>
      <c r="D538" s="27" t="s">
        <v>1</v>
      </c>
      <c r="E538" s="28">
        <v>2020</v>
      </c>
      <c r="F538" s="27" t="s">
        <v>67</v>
      </c>
      <c r="G538" s="28" t="s">
        <v>193</v>
      </c>
      <c r="H538" s="27" t="s">
        <v>1506</v>
      </c>
      <c r="I538" s="31" t="s">
        <v>194</v>
      </c>
      <c r="J538" s="29" t="s">
        <v>205</v>
      </c>
      <c r="K538" s="29" t="s">
        <v>545</v>
      </c>
      <c r="L538" s="29" t="s">
        <v>545</v>
      </c>
      <c r="M538" s="30">
        <v>1434.67</v>
      </c>
      <c r="N538" s="30">
        <v>5022.6400000000003</v>
      </c>
    </row>
    <row r="539" spans="1:14" x14ac:dyDescent="0.25">
      <c r="A539" s="26" t="s">
        <v>41</v>
      </c>
      <c r="B539" s="26" t="s">
        <v>41</v>
      </c>
      <c r="C539" s="73" t="s">
        <v>50</v>
      </c>
      <c r="D539" s="27" t="s">
        <v>14</v>
      </c>
      <c r="E539" s="28">
        <v>2019</v>
      </c>
      <c r="F539" s="27" t="s">
        <v>66</v>
      </c>
      <c r="G539" s="28" t="s">
        <v>186</v>
      </c>
      <c r="H539" s="27" t="s">
        <v>1507</v>
      </c>
      <c r="I539" s="31" t="s">
        <v>257</v>
      </c>
      <c r="J539" s="29" t="s">
        <v>820</v>
      </c>
      <c r="K539" s="29" t="s">
        <v>634</v>
      </c>
      <c r="L539" s="29" t="s">
        <v>634</v>
      </c>
      <c r="M539" s="30">
        <v>2053.5700000000002</v>
      </c>
      <c r="N539" s="30">
        <v>2345.1999999999998</v>
      </c>
    </row>
    <row r="540" spans="1:14" x14ac:dyDescent="0.25">
      <c r="A540" s="26" t="s">
        <v>41</v>
      </c>
      <c r="B540" s="26" t="s">
        <v>41</v>
      </c>
      <c r="C540" s="73" t="s">
        <v>51</v>
      </c>
      <c r="D540" s="27" t="s">
        <v>1</v>
      </c>
      <c r="E540" s="28">
        <v>2020</v>
      </c>
      <c r="F540" s="27" t="s">
        <v>67</v>
      </c>
      <c r="G540" s="28" t="s">
        <v>193</v>
      </c>
      <c r="H540" s="27" t="s">
        <v>1508</v>
      </c>
      <c r="I540" s="31" t="s">
        <v>194</v>
      </c>
      <c r="J540" s="29" t="s">
        <v>222</v>
      </c>
      <c r="K540" s="29" t="s">
        <v>545</v>
      </c>
      <c r="L540" s="29" t="s">
        <v>545</v>
      </c>
      <c r="M540" s="30">
        <v>1434.67</v>
      </c>
      <c r="N540" s="30">
        <v>5022.6400000000003</v>
      </c>
    </row>
    <row r="541" spans="1:14" x14ac:dyDescent="0.25">
      <c r="A541" s="26" t="s">
        <v>41</v>
      </c>
      <c r="B541" s="26" t="s">
        <v>41</v>
      </c>
      <c r="C541" s="73" t="s">
        <v>691</v>
      </c>
      <c r="D541" s="27" t="s">
        <v>21</v>
      </c>
      <c r="E541" s="28">
        <v>2019</v>
      </c>
      <c r="F541" s="27" t="s">
        <v>75</v>
      </c>
      <c r="G541" s="28" t="s">
        <v>312</v>
      </c>
      <c r="H541" s="27" t="s">
        <v>1509</v>
      </c>
      <c r="I541" s="31" t="s">
        <v>313</v>
      </c>
      <c r="J541" s="29" t="s">
        <v>762</v>
      </c>
      <c r="K541" s="29" t="s">
        <v>634</v>
      </c>
      <c r="L541" s="29" t="s">
        <v>634</v>
      </c>
      <c r="M541" s="30">
        <v>1236.43</v>
      </c>
      <c r="N541" s="30">
        <v>3029.39</v>
      </c>
    </row>
    <row r="542" spans="1:14" x14ac:dyDescent="0.25">
      <c r="A542" s="26" t="s">
        <v>41</v>
      </c>
      <c r="B542" s="26" t="s">
        <v>41</v>
      </c>
      <c r="C542" s="73" t="s">
        <v>1245</v>
      </c>
      <c r="D542" s="27" t="s">
        <v>1246</v>
      </c>
      <c r="E542" s="28">
        <v>2021</v>
      </c>
      <c r="F542" s="27" t="s">
        <v>78</v>
      </c>
      <c r="G542" s="28" t="s">
        <v>507</v>
      </c>
      <c r="H542" s="27" t="s">
        <v>1510</v>
      </c>
      <c r="I542" s="31" t="s">
        <v>508</v>
      </c>
      <c r="J542" s="29" t="s">
        <v>669</v>
      </c>
      <c r="K542" s="29" t="s">
        <v>634</v>
      </c>
      <c r="L542" s="29" t="s">
        <v>634</v>
      </c>
      <c r="M542" s="30">
        <v>1895.31</v>
      </c>
      <c r="N542" s="30">
        <v>4567.4357350000009</v>
      </c>
    </row>
    <row r="543" spans="1:14" x14ac:dyDescent="0.25">
      <c r="A543" s="26" t="s">
        <v>41</v>
      </c>
      <c r="B543" s="26" t="s">
        <v>41</v>
      </c>
      <c r="C543" s="73" t="s">
        <v>48</v>
      </c>
      <c r="D543" s="27" t="s">
        <v>11</v>
      </c>
      <c r="E543" s="28">
        <v>2018</v>
      </c>
      <c r="F543" s="27" t="s">
        <v>59</v>
      </c>
      <c r="G543" s="28" t="s">
        <v>82</v>
      </c>
      <c r="H543" s="27" t="s">
        <v>1511</v>
      </c>
      <c r="I543" s="31" t="s">
        <v>129</v>
      </c>
      <c r="J543" s="29" t="s">
        <v>785</v>
      </c>
      <c r="K543" s="29" t="s">
        <v>634</v>
      </c>
      <c r="L543" s="29" t="s">
        <v>634</v>
      </c>
      <c r="M543" s="30">
        <v>1460.8</v>
      </c>
      <c r="N543" s="30">
        <v>3007.39</v>
      </c>
    </row>
    <row r="544" spans="1:14" x14ac:dyDescent="0.25">
      <c r="A544" s="26" t="s">
        <v>41</v>
      </c>
      <c r="B544" s="26" t="s">
        <v>41</v>
      </c>
      <c r="C544" s="73" t="s">
        <v>922</v>
      </c>
      <c r="D544" s="27" t="s">
        <v>923</v>
      </c>
      <c r="E544" s="28">
        <v>2023</v>
      </c>
      <c r="F544" s="27" t="s">
        <v>61</v>
      </c>
      <c r="G544" s="28" t="s">
        <v>102</v>
      </c>
      <c r="H544" s="27" t="s">
        <v>1512</v>
      </c>
      <c r="I544" s="31" t="s">
        <v>99</v>
      </c>
      <c r="J544" s="29" t="s">
        <v>730</v>
      </c>
      <c r="K544" s="29" t="s">
        <v>634</v>
      </c>
      <c r="L544" s="29" t="s">
        <v>634</v>
      </c>
      <c r="M544" s="30">
        <v>2026.8000000000002</v>
      </c>
      <c r="N544" s="30">
        <v>4395.5892261097952</v>
      </c>
    </row>
    <row r="545" spans="1:14" x14ac:dyDescent="0.25">
      <c r="A545" s="26" t="s">
        <v>41</v>
      </c>
      <c r="B545" s="26" t="s">
        <v>41</v>
      </c>
      <c r="C545" s="73" t="s">
        <v>1245</v>
      </c>
      <c r="D545" s="27" t="s">
        <v>1246</v>
      </c>
      <c r="E545" s="28">
        <v>2021</v>
      </c>
      <c r="F545" s="27" t="s">
        <v>78</v>
      </c>
      <c r="G545" s="28" t="s">
        <v>507</v>
      </c>
      <c r="H545" s="27" t="s">
        <v>1513</v>
      </c>
      <c r="I545" s="31" t="s">
        <v>508</v>
      </c>
      <c r="J545" s="29" t="s">
        <v>694</v>
      </c>
      <c r="K545" s="29" t="s">
        <v>634</v>
      </c>
      <c r="L545" s="29" t="s">
        <v>634</v>
      </c>
      <c r="M545" s="30">
        <v>1895.31</v>
      </c>
      <c r="N545" s="30">
        <v>4567.4357350000009</v>
      </c>
    </row>
    <row r="546" spans="1:14" x14ac:dyDescent="0.25">
      <c r="A546" s="26" t="s">
        <v>41</v>
      </c>
      <c r="B546" s="26" t="s">
        <v>41</v>
      </c>
      <c r="C546" s="73" t="s">
        <v>51</v>
      </c>
      <c r="D546" s="27" t="s">
        <v>1</v>
      </c>
      <c r="E546" s="28">
        <v>2020</v>
      </c>
      <c r="F546" s="27" t="s">
        <v>67</v>
      </c>
      <c r="G546" s="28" t="s">
        <v>193</v>
      </c>
      <c r="H546" s="27" t="s">
        <v>1514</v>
      </c>
      <c r="I546" s="31" t="s">
        <v>194</v>
      </c>
      <c r="J546" s="29" t="s">
        <v>223</v>
      </c>
      <c r="K546" s="29" t="s">
        <v>545</v>
      </c>
      <c r="L546" s="29" t="s">
        <v>545</v>
      </c>
      <c r="M546" s="30">
        <v>1434.67</v>
      </c>
      <c r="N546" s="30">
        <v>5022.6400000000003</v>
      </c>
    </row>
    <row r="547" spans="1:14" x14ac:dyDescent="0.25">
      <c r="A547" s="26" t="s">
        <v>41</v>
      </c>
      <c r="B547" s="26" t="s">
        <v>41</v>
      </c>
      <c r="C547" s="73" t="s">
        <v>675</v>
      </c>
      <c r="D547" s="27" t="s">
        <v>15</v>
      </c>
      <c r="E547" s="28">
        <v>2018</v>
      </c>
      <c r="F547" s="27" t="s">
        <v>676</v>
      </c>
      <c r="G547" s="28" t="s">
        <v>280</v>
      </c>
      <c r="H547" s="27" t="s">
        <v>1515</v>
      </c>
      <c r="I547" s="31" t="s">
        <v>281</v>
      </c>
      <c r="J547" s="29" t="s">
        <v>685</v>
      </c>
      <c r="K547" s="29" t="s">
        <v>634</v>
      </c>
      <c r="L547" s="29" t="s">
        <v>634</v>
      </c>
      <c r="M547" s="30">
        <v>1360.07</v>
      </c>
      <c r="N547" s="30">
        <v>3166.66</v>
      </c>
    </row>
    <row r="548" spans="1:14" x14ac:dyDescent="0.25">
      <c r="A548" s="26" t="s">
        <v>41</v>
      </c>
      <c r="B548" s="26" t="s">
        <v>41</v>
      </c>
      <c r="C548" s="73" t="s">
        <v>51</v>
      </c>
      <c r="D548" s="27" t="s">
        <v>1</v>
      </c>
      <c r="E548" s="28">
        <v>2020</v>
      </c>
      <c r="F548" s="27" t="s">
        <v>67</v>
      </c>
      <c r="G548" s="28" t="s">
        <v>193</v>
      </c>
      <c r="H548" s="27" t="s">
        <v>1516</v>
      </c>
      <c r="I548" s="31" t="s">
        <v>194</v>
      </c>
      <c r="J548" s="29" t="s">
        <v>224</v>
      </c>
      <c r="K548" s="29" t="s">
        <v>545</v>
      </c>
      <c r="L548" s="29" t="s">
        <v>545</v>
      </c>
      <c r="M548" s="30">
        <v>1434.67</v>
      </c>
      <c r="N548" s="30">
        <v>5022.6400000000003</v>
      </c>
    </row>
    <row r="549" spans="1:14" x14ac:dyDescent="0.25">
      <c r="A549" s="26" t="s">
        <v>41</v>
      </c>
      <c r="B549" s="26" t="s">
        <v>41</v>
      </c>
      <c r="C549" s="73" t="s">
        <v>656</v>
      </c>
      <c r="D549" s="27" t="s">
        <v>657</v>
      </c>
      <c r="E549" s="28">
        <v>2023</v>
      </c>
      <c r="F549" s="27" t="s">
        <v>61</v>
      </c>
      <c r="G549" s="28" t="s">
        <v>102</v>
      </c>
      <c r="H549" s="27" t="s">
        <v>1517</v>
      </c>
      <c r="I549" s="31" t="s">
        <v>256</v>
      </c>
      <c r="J549" s="29" t="s">
        <v>699</v>
      </c>
      <c r="K549" s="29" t="s">
        <v>634</v>
      </c>
      <c r="L549" s="29" t="s">
        <v>634</v>
      </c>
      <c r="M549" s="30">
        <v>2537.2830000000004</v>
      </c>
      <c r="N549" s="30">
        <v>5305.3926369882402</v>
      </c>
    </row>
    <row r="550" spans="1:14" x14ac:dyDescent="0.25">
      <c r="A550" s="26" t="s">
        <v>41</v>
      </c>
      <c r="B550" s="26" t="s">
        <v>41</v>
      </c>
      <c r="C550" s="73" t="s">
        <v>659</v>
      </c>
      <c r="D550" s="27" t="s">
        <v>4</v>
      </c>
      <c r="E550" s="28">
        <v>2020</v>
      </c>
      <c r="F550" s="27" t="s">
        <v>66</v>
      </c>
      <c r="G550" s="28" t="s">
        <v>186</v>
      </c>
      <c r="H550" s="27" t="s">
        <v>1518</v>
      </c>
      <c r="I550" s="31" t="s">
        <v>179</v>
      </c>
      <c r="J550" s="29" t="s">
        <v>446</v>
      </c>
      <c r="K550" s="29" t="s">
        <v>545</v>
      </c>
      <c r="L550" s="29" t="s">
        <v>545</v>
      </c>
      <c r="M550" s="30">
        <v>1445.71</v>
      </c>
      <c r="N550" s="30">
        <v>3525.9695380000003</v>
      </c>
    </row>
    <row r="551" spans="1:14" x14ac:dyDescent="0.25">
      <c r="A551" s="26" t="s">
        <v>41</v>
      </c>
      <c r="B551" s="26" t="s">
        <v>41</v>
      </c>
      <c r="C551" s="73" t="s">
        <v>929</v>
      </c>
      <c r="D551" s="27" t="s">
        <v>930</v>
      </c>
      <c r="E551" s="28">
        <v>2018</v>
      </c>
      <c r="F551" s="27" t="s">
        <v>61</v>
      </c>
      <c r="G551" s="28" t="s">
        <v>102</v>
      </c>
      <c r="H551" s="27" t="s">
        <v>1519</v>
      </c>
      <c r="I551" s="31" t="s">
        <v>179</v>
      </c>
      <c r="J551" s="29" t="s">
        <v>1520</v>
      </c>
      <c r="K551" s="29" t="s">
        <v>547</v>
      </c>
      <c r="L551" s="29" t="s">
        <v>547</v>
      </c>
      <c r="M551" s="30">
        <v>1426.32</v>
      </c>
      <c r="N551" s="30">
        <v>2530.5</v>
      </c>
    </row>
    <row r="552" spans="1:14" x14ac:dyDescent="0.25">
      <c r="A552" s="26" t="s">
        <v>41</v>
      </c>
      <c r="B552" s="26" t="s">
        <v>41</v>
      </c>
      <c r="C552" s="73" t="s">
        <v>929</v>
      </c>
      <c r="D552" s="27" t="s">
        <v>930</v>
      </c>
      <c r="E552" s="28">
        <v>2018</v>
      </c>
      <c r="F552" s="27" t="s">
        <v>61</v>
      </c>
      <c r="G552" s="28" t="s">
        <v>102</v>
      </c>
      <c r="H552" s="27" t="s">
        <v>1521</v>
      </c>
      <c r="I552" s="31" t="s">
        <v>179</v>
      </c>
      <c r="J552" s="29" t="s">
        <v>1522</v>
      </c>
      <c r="K552" s="29" t="s">
        <v>545</v>
      </c>
      <c r="L552" s="29" t="s">
        <v>545</v>
      </c>
      <c r="M552" s="30">
        <v>1302</v>
      </c>
      <c r="N552" s="30">
        <v>2442.8200000000002</v>
      </c>
    </row>
    <row r="553" spans="1:14" x14ac:dyDescent="0.25">
      <c r="A553" s="26" t="s">
        <v>41</v>
      </c>
      <c r="B553" s="26" t="s">
        <v>41</v>
      </c>
      <c r="C553" s="73" t="s">
        <v>668</v>
      </c>
      <c r="D553" s="27" t="s">
        <v>10</v>
      </c>
      <c r="E553" s="28">
        <v>2019</v>
      </c>
      <c r="F553" s="27" t="s">
        <v>76</v>
      </c>
      <c r="G553" s="28" t="s">
        <v>328</v>
      </c>
      <c r="H553" s="27" t="s">
        <v>1523</v>
      </c>
      <c r="I553" s="31" t="s">
        <v>821</v>
      </c>
      <c r="J553" s="29" t="s">
        <v>763</v>
      </c>
      <c r="K553" s="29" t="s">
        <v>634</v>
      </c>
      <c r="L553" s="29" t="s">
        <v>634</v>
      </c>
      <c r="M553" s="30">
        <v>1122.2</v>
      </c>
      <c r="N553" s="30">
        <v>3112.55</v>
      </c>
    </row>
    <row r="554" spans="1:14" x14ac:dyDescent="0.25">
      <c r="A554" s="26" t="s">
        <v>41</v>
      </c>
      <c r="B554" s="26" t="s">
        <v>41</v>
      </c>
      <c r="C554" s="73" t="s">
        <v>922</v>
      </c>
      <c r="D554" s="27" t="s">
        <v>923</v>
      </c>
      <c r="E554" s="28">
        <v>2023</v>
      </c>
      <c r="F554" s="27" t="s">
        <v>61</v>
      </c>
      <c r="G554" s="28" t="s">
        <v>102</v>
      </c>
      <c r="H554" s="27" t="s">
        <v>1524</v>
      </c>
      <c r="I554" s="31" t="s">
        <v>99</v>
      </c>
      <c r="J554" s="29" t="s">
        <v>718</v>
      </c>
      <c r="K554" s="29" t="s">
        <v>634</v>
      </c>
      <c r="L554" s="29" t="s">
        <v>634</v>
      </c>
      <c r="M554" s="30">
        <v>2026.8000000000002</v>
      </c>
      <c r="N554" s="30">
        <v>4395.5892261097952</v>
      </c>
    </row>
    <row r="555" spans="1:14" x14ac:dyDescent="0.25">
      <c r="A555" s="26" t="s">
        <v>41</v>
      </c>
      <c r="B555" s="26" t="s">
        <v>41</v>
      </c>
      <c r="C555" s="73" t="s">
        <v>929</v>
      </c>
      <c r="D555" s="27" t="s">
        <v>930</v>
      </c>
      <c r="E555" s="28">
        <v>2018</v>
      </c>
      <c r="F555" s="27" t="s">
        <v>61</v>
      </c>
      <c r="G555" s="28" t="s">
        <v>102</v>
      </c>
      <c r="H555" s="27" t="s">
        <v>1525</v>
      </c>
      <c r="I555" s="31" t="s">
        <v>179</v>
      </c>
      <c r="J555" s="29" t="s">
        <v>618</v>
      </c>
      <c r="K555" s="29" t="s">
        <v>545</v>
      </c>
      <c r="L555" s="29" t="s">
        <v>545</v>
      </c>
      <c r="M555" s="30">
        <v>1426.32</v>
      </c>
      <c r="N555" s="30">
        <v>2530.5</v>
      </c>
    </row>
    <row r="556" spans="1:14" x14ac:dyDescent="0.25">
      <c r="A556" s="26" t="s">
        <v>41</v>
      </c>
      <c r="B556" s="26" t="s">
        <v>41</v>
      </c>
      <c r="C556" s="73" t="s">
        <v>668</v>
      </c>
      <c r="D556" s="27" t="s">
        <v>10</v>
      </c>
      <c r="E556" s="28">
        <v>2019</v>
      </c>
      <c r="F556" s="27" t="s">
        <v>76</v>
      </c>
      <c r="G556" s="28" t="s">
        <v>328</v>
      </c>
      <c r="H556" s="27" t="s">
        <v>1526</v>
      </c>
      <c r="I556" s="31" t="s">
        <v>179</v>
      </c>
      <c r="J556" s="29" t="s">
        <v>360</v>
      </c>
      <c r="K556" s="29" t="s">
        <v>545</v>
      </c>
      <c r="L556" s="29" t="s">
        <v>545</v>
      </c>
      <c r="M556" s="30">
        <v>1122.2</v>
      </c>
      <c r="N556" s="30">
        <v>3112.55</v>
      </c>
    </row>
    <row r="557" spans="1:14" x14ac:dyDescent="0.25">
      <c r="A557" s="26" t="s">
        <v>41</v>
      </c>
      <c r="B557" s="26" t="s">
        <v>41</v>
      </c>
      <c r="C557" s="73" t="s">
        <v>668</v>
      </c>
      <c r="D557" s="27" t="s">
        <v>10</v>
      </c>
      <c r="E557" s="28">
        <v>2019</v>
      </c>
      <c r="F557" s="27" t="s">
        <v>76</v>
      </c>
      <c r="G557" s="28" t="s">
        <v>328</v>
      </c>
      <c r="H557" s="27" t="s">
        <v>1527</v>
      </c>
      <c r="I557" s="31" t="s">
        <v>179</v>
      </c>
      <c r="J557" s="29" t="s">
        <v>361</v>
      </c>
      <c r="K557" s="29" t="s">
        <v>546</v>
      </c>
      <c r="L557" s="29" t="s">
        <v>546</v>
      </c>
      <c r="M557" s="30">
        <v>1122.2</v>
      </c>
      <c r="N557" s="30">
        <v>3112.55</v>
      </c>
    </row>
    <row r="558" spans="1:14" x14ac:dyDescent="0.25">
      <c r="A558" s="26" t="s">
        <v>41</v>
      </c>
      <c r="B558" s="26" t="s">
        <v>41</v>
      </c>
      <c r="C558" s="73" t="s">
        <v>48</v>
      </c>
      <c r="D558" s="27" t="s">
        <v>11</v>
      </c>
      <c r="E558" s="28">
        <v>2018</v>
      </c>
      <c r="F558" s="27" t="s">
        <v>59</v>
      </c>
      <c r="G558" s="28" t="s">
        <v>82</v>
      </c>
      <c r="H558" s="27" t="s">
        <v>1528</v>
      </c>
      <c r="I558" s="31" t="s">
        <v>99</v>
      </c>
      <c r="J558" s="29" t="s">
        <v>667</v>
      </c>
      <c r="K558" s="29" t="s">
        <v>634</v>
      </c>
      <c r="L558" s="29" t="s">
        <v>634</v>
      </c>
      <c r="M558" s="30">
        <v>2260.5700000000002</v>
      </c>
      <c r="N558" s="30">
        <v>4121.09</v>
      </c>
    </row>
    <row r="559" spans="1:14" x14ac:dyDescent="0.25">
      <c r="A559" s="26" t="s">
        <v>41</v>
      </c>
      <c r="B559" s="26" t="s">
        <v>41</v>
      </c>
      <c r="C559" s="73" t="s">
        <v>668</v>
      </c>
      <c r="D559" s="27" t="s">
        <v>10</v>
      </c>
      <c r="E559" s="28">
        <v>2019</v>
      </c>
      <c r="F559" s="27" t="s">
        <v>76</v>
      </c>
      <c r="G559" s="28" t="s">
        <v>328</v>
      </c>
      <c r="H559" s="27" t="s">
        <v>1529</v>
      </c>
      <c r="I559" s="31" t="s">
        <v>179</v>
      </c>
      <c r="J559" s="29" t="s">
        <v>362</v>
      </c>
      <c r="K559" s="29" t="s">
        <v>547</v>
      </c>
      <c r="L559" s="29" t="s">
        <v>547</v>
      </c>
      <c r="M559" s="30">
        <v>1122.2</v>
      </c>
      <c r="N559" s="30">
        <v>3112.55</v>
      </c>
    </row>
    <row r="560" spans="1:14" x14ac:dyDescent="0.25">
      <c r="A560" s="26" t="s">
        <v>41</v>
      </c>
      <c r="B560" s="26" t="s">
        <v>41</v>
      </c>
      <c r="C560" s="73" t="s">
        <v>922</v>
      </c>
      <c r="D560" s="27" t="s">
        <v>923</v>
      </c>
      <c r="E560" s="28">
        <v>2023</v>
      </c>
      <c r="F560" s="27" t="s">
        <v>61</v>
      </c>
      <c r="G560" s="28" t="s">
        <v>102</v>
      </c>
      <c r="H560" s="27" t="s">
        <v>1530</v>
      </c>
      <c r="I560" s="31" t="s">
        <v>495</v>
      </c>
      <c r="J560" s="29" t="s">
        <v>807</v>
      </c>
      <c r="K560" s="29" t="s">
        <v>634</v>
      </c>
      <c r="L560" s="29" t="s">
        <v>634</v>
      </c>
      <c r="M560" s="30">
        <v>1212</v>
      </c>
      <c r="N560" s="30">
        <v>4380.49</v>
      </c>
    </row>
    <row r="561" spans="1:14" x14ac:dyDescent="0.25">
      <c r="A561" s="26" t="s">
        <v>41</v>
      </c>
      <c r="B561" s="26" t="s">
        <v>41</v>
      </c>
      <c r="C561" s="73" t="s">
        <v>654</v>
      </c>
      <c r="D561" s="27" t="s">
        <v>2</v>
      </c>
      <c r="E561" s="28">
        <v>2018</v>
      </c>
      <c r="F561" s="27" t="s">
        <v>64</v>
      </c>
      <c r="G561" s="28" t="s">
        <v>159</v>
      </c>
      <c r="H561" s="27" t="s">
        <v>1531</v>
      </c>
      <c r="I561" s="31" t="s">
        <v>298</v>
      </c>
      <c r="J561" s="29" t="s">
        <v>294</v>
      </c>
      <c r="K561" s="29" t="s">
        <v>634</v>
      </c>
      <c r="L561" s="29" t="s">
        <v>634</v>
      </c>
      <c r="M561" s="30">
        <v>4040.16</v>
      </c>
      <c r="N561" s="30">
        <v>9784.3499999999985</v>
      </c>
    </row>
    <row r="562" spans="1:14" x14ac:dyDescent="0.25">
      <c r="A562" s="26" t="s">
        <v>41</v>
      </c>
      <c r="B562" s="26" t="s">
        <v>41</v>
      </c>
      <c r="C562" s="73" t="s">
        <v>659</v>
      </c>
      <c r="D562" s="27" t="s">
        <v>4</v>
      </c>
      <c r="E562" s="28">
        <v>2020</v>
      </c>
      <c r="F562" s="27" t="s">
        <v>66</v>
      </c>
      <c r="G562" s="28" t="s">
        <v>186</v>
      </c>
      <c r="H562" s="27" t="s">
        <v>1532</v>
      </c>
      <c r="I562" s="31" t="s">
        <v>179</v>
      </c>
      <c r="J562" s="29" t="s">
        <v>812</v>
      </c>
      <c r="K562" s="29" t="s">
        <v>545</v>
      </c>
      <c r="L562" s="29" t="s">
        <v>545</v>
      </c>
      <c r="M562" s="30">
        <v>1328.3</v>
      </c>
      <c r="N562" s="30">
        <v>3346.6917020000001</v>
      </c>
    </row>
    <row r="563" spans="1:14" x14ac:dyDescent="0.25">
      <c r="A563" s="26" t="s">
        <v>41</v>
      </c>
      <c r="B563" s="26" t="s">
        <v>41</v>
      </c>
      <c r="C563" s="73" t="s">
        <v>781</v>
      </c>
      <c r="D563" s="27" t="s">
        <v>32</v>
      </c>
      <c r="E563" s="28">
        <v>2018</v>
      </c>
      <c r="F563" s="27" t="s">
        <v>60</v>
      </c>
      <c r="G563" s="28" t="s">
        <v>90</v>
      </c>
      <c r="H563" s="27" t="s">
        <v>1533</v>
      </c>
      <c r="I563" s="31" t="s">
        <v>95</v>
      </c>
      <c r="J563" s="29" t="s">
        <v>695</v>
      </c>
      <c r="K563" s="29" t="s">
        <v>634</v>
      </c>
      <c r="L563" s="29" t="s">
        <v>634</v>
      </c>
      <c r="M563" s="30">
        <v>1940.4</v>
      </c>
      <c r="N563" s="30">
        <v>5198.92</v>
      </c>
    </row>
    <row r="564" spans="1:14" x14ac:dyDescent="0.25">
      <c r="A564" s="26" t="s">
        <v>41</v>
      </c>
      <c r="B564" s="26" t="s">
        <v>41</v>
      </c>
      <c r="C564" s="73" t="s">
        <v>659</v>
      </c>
      <c r="D564" s="27" t="s">
        <v>4</v>
      </c>
      <c r="E564" s="28">
        <v>2020</v>
      </c>
      <c r="F564" s="27" t="s">
        <v>66</v>
      </c>
      <c r="G564" s="28" t="s">
        <v>186</v>
      </c>
      <c r="H564" s="27" t="s">
        <v>1534</v>
      </c>
      <c r="I564" s="31" t="s">
        <v>179</v>
      </c>
      <c r="J564" s="29" t="s">
        <v>447</v>
      </c>
      <c r="K564" s="29" t="s">
        <v>545</v>
      </c>
      <c r="L564" s="29" t="s">
        <v>545</v>
      </c>
      <c r="M564" s="30">
        <v>1732.83</v>
      </c>
      <c r="N564" s="30">
        <v>4139.6543279999996</v>
      </c>
    </row>
    <row r="565" spans="1:14" x14ac:dyDescent="0.25">
      <c r="A565" s="26" t="s">
        <v>41</v>
      </c>
      <c r="B565" s="26" t="s">
        <v>41</v>
      </c>
      <c r="C565" s="73" t="s">
        <v>943</v>
      </c>
      <c r="D565" s="27" t="s">
        <v>944</v>
      </c>
      <c r="E565" s="28">
        <v>2023</v>
      </c>
      <c r="F565" s="27" t="s">
        <v>66</v>
      </c>
      <c r="G565" s="28" t="s">
        <v>186</v>
      </c>
      <c r="H565" s="27" t="s">
        <v>1535</v>
      </c>
      <c r="I565" s="31" t="s">
        <v>162</v>
      </c>
      <c r="J565" s="29" t="s">
        <v>739</v>
      </c>
      <c r="K565" s="29" t="s">
        <v>634</v>
      </c>
      <c r="L565" s="29" t="s">
        <v>634</v>
      </c>
      <c r="M565" s="30">
        <v>2199.12</v>
      </c>
      <c r="N565" s="30">
        <v>2415.1999999999998</v>
      </c>
    </row>
    <row r="566" spans="1:14" x14ac:dyDescent="0.25">
      <c r="A566" s="26" t="s">
        <v>41</v>
      </c>
      <c r="B566" s="26" t="s">
        <v>41</v>
      </c>
      <c r="C566" s="73" t="s">
        <v>706</v>
      </c>
      <c r="D566" s="27" t="s">
        <v>568</v>
      </c>
      <c r="E566" s="28">
        <v>2022</v>
      </c>
      <c r="F566" s="27" t="s">
        <v>61</v>
      </c>
      <c r="G566" s="28" t="s">
        <v>102</v>
      </c>
      <c r="H566" s="27" t="s">
        <v>1536</v>
      </c>
      <c r="I566" s="27" t="s">
        <v>103</v>
      </c>
      <c r="J566" s="29" t="s">
        <v>1302</v>
      </c>
      <c r="K566" s="29" t="s">
        <v>634</v>
      </c>
      <c r="L566" s="29" t="s">
        <v>634</v>
      </c>
      <c r="M566" s="30">
        <v>2218.2600000000002</v>
      </c>
      <c r="N566" s="30">
        <v>4306.2299999999996</v>
      </c>
    </row>
    <row r="567" spans="1:14" x14ac:dyDescent="0.25">
      <c r="A567" s="26" t="s">
        <v>41</v>
      </c>
      <c r="B567" s="26" t="s">
        <v>41</v>
      </c>
      <c r="C567" s="73" t="s">
        <v>754</v>
      </c>
      <c r="D567" s="27" t="s">
        <v>755</v>
      </c>
      <c r="E567" s="28">
        <v>2022</v>
      </c>
      <c r="F567" s="27" t="s">
        <v>77</v>
      </c>
      <c r="G567" s="28" t="s">
        <v>403</v>
      </c>
      <c r="H567" s="27" t="s">
        <v>1537</v>
      </c>
      <c r="I567" s="27" t="s">
        <v>701</v>
      </c>
      <c r="J567" s="29" t="s">
        <v>708</v>
      </c>
      <c r="K567" s="29" t="s">
        <v>545</v>
      </c>
      <c r="L567" s="29" t="s">
        <v>545</v>
      </c>
      <c r="M567" s="30">
        <v>1328.3</v>
      </c>
      <c r="N567" s="30">
        <v>3165.25</v>
      </c>
    </row>
    <row r="568" spans="1:14" x14ac:dyDescent="0.25">
      <c r="A568" s="26" t="s">
        <v>41</v>
      </c>
      <c r="B568" s="26" t="s">
        <v>41</v>
      </c>
      <c r="C568" s="73" t="s">
        <v>719</v>
      </c>
      <c r="D568" s="27" t="s">
        <v>720</v>
      </c>
      <c r="E568" s="28">
        <v>2022</v>
      </c>
      <c r="F568" s="27" t="s">
        <v>75</v>
      </c>
      <c r="G568" s="28" t="s">
        <v>312</v>
      </c>
      <c r="H568" s="27" t="s">
        <v>1538</v>
      </c>
      <c r="I568" s="31" t="s">
        <v>257</v>
      </c>
      <c r="J568" s="29" t="s">
        <v>700</v>
      </c>
      <c r="K568" s="29" t="s">
        <v>634</v>
      </c>
      <c r="L568" s="29" t="s">
        <v>634</v>
      </c>
      <c r="M568" s="30">
        <v>2248.5</v>
      </c>
      <c r="N568" s="30">
        <v>4541.18</v>
      </c>
    </row>
    <row r="569" spans="1:14" x14ac:dyDescent="0.25">
      <c r="A569" s="26" t="s">
        <v>41</v>
      </c>
      <c r="B569" s="26" t="s">
        <v>41</v>
      </c>
      <c r="C569" s="73" t="s">
        <v>675</v>
      </c>
      <c r="D569" s="27" t="s">
        <v>15</v>
      </c>
      <c r="E569" s="28">
        <v>2018</v>
      </c>
      <c r="F569" s="27" t="s">
        <v>676</v>
      </c>
      <c r="G569" s="28" t="s">
        <v>280</v>
      </c>
      <c r="H569" s="27" t="s">
        <v>1539</v>
      </c>
      <c r="I569" s="31" t="s">
        <v>281</v>
      </c>
      <c r="J569" s="29" t="s">
        <v>685</v>
      </c>
      <c r="K569" s="29" t="s">
        <v>634</v>
      </c>
      <c r="L569" s="29" t="s">
        <v>634</v>
      </c>
      <c r="M569" s="30">
        <v>1360.07</v>
      </c>
      <c r="N569" s="30">
        <v>3166.66</v>
      </c>
    </row>
    <row r="570" spans="1:14" x14ac:dyDescent="0.25">
      <c r="A570" s="26" t="s">
        <v>41</v>
      </c>
      <c r="B570" s="26" t="s">
        <v>41</v>
      </c>
      <c r="C570" s="73" t="s">
        <v>719</v>
      </c>
      <c r="D570" s="27" t="s">
        <v>720</v>
      </c>
      <c r="E570" s="28">
        <v>2022</v>
      </c>
      <c r="F570" s="27" t="s">
        <v>75</v>
      </c>
      <c r="G570" s="28" t="s">
        <v>312</v>
      </c>
      <c r="H570" s="27" t="s">
        <v>1540</v>
      </c>
      <c r="I570" s="31" t="s">
        <v>257</v>
      </c>
      <c r="J570" s="29" t="s">
        <v>652</v>
      </c>
      <c r="K570" s="29" t="s">
        <v>634</v>
      </c>
      <c r="L570" s="29" t="s">
        <v>634</v>
      </c>
      <c r="M570" s="30">
        <v>2248.5</v>
      </c>
      <c r="N570" s="30">
        <v>4541.18</v>
      </c>
    </row>
    <row r="571" spans="1:14" x14ac:dyDescent="0.25">
      <c r="A571" s="26" t="s">
        <v>41</v>
      </c>
      <c r="B571" s="26" t="s">
        <v>41</v>
      </c>
      <c r="C571" s="73" t="s">
        <v>691</v>
      </c>
      <c r="D571" s="27" t="s">
        <v>21</v>
      </c>
      <c r="E571" s="28">
        <v>2019</v>
      </c>
      <c r="F571" s="27" t="s">
        <v>75</v>
      </c>
      <c r="G571" s="28" t="s">
        <v>312</v>
      </c>
      <c r="H571" s="27" t="s">
        <v>1541</v>
      </c>
      <c r="I571" s="31" t="s">
        <v>315</v>
      </c>
      <c r="J571" s="29" t="s">
        <v>695</v>
      </c>
      <c r="K571" s="29" t="s">
        <v>634</v>
      </c>
      <c r="L571" s="29" t="s">
        <v>634</v>
      </c>
      <c r="M571" s="30">
        <v>1543.01</v>
      </c>
      <c r="N571" s="30">
        <v>3024.26</v>
      </c>
    </row>
    <row r="572" spans="1:14" x14ac:dyDescent="0.25">
      <c r="A572" s="26" t="s">
        <v>41</v>
      </c>
      <c r="B572" s="26" t="s">
        <v>41</v>
      </c>
      <c r="C572" s="73" t="s">
        <v>706</v>
      </c>
      <c r="D572" s="27" t="s">
        <v>568</v>
      </c>
      <c r="E572" s="28">
        <v>2022</v>
      </c>
      <c r="F572" s="27" t="s">
        <v>61</v>
      </c>
      <c r="G572" s="28" t="s">
        <v>102</v>
      </c>
      <c r="H572" s="27" t="s">
        <v>1542</v>
      </c>
      <c r="I572" s="27" t="s">
        <v>103</v>
      </c>
      <c r="J572" s="29" t="s">
        <v>822</v>
      </c>
      <c r="K572" s="29" t="s">
        <v>634</v>
      </c>
      <c r="L572" s="29" t="s">
        <v>634</v>
      </c>
      <c r="M572" s="30">
        <v>2218.2600000000002</v>
      </c>
      <c r="N572" s="30">
        <v>4306.2299999999996</v>
      </c>
    </row>
    <row r="573" spans="1:14" x14ac:dyDescent="0.25">
      <c r="A573" s="26" t="s">
        <v>41</v>
      </c>
      <c r="B573" s="26" t="s">
        <v>41</v>
      </c>
      <c r="C573" s="73" t="s">
        <v>754</v>
      </c>
      <c r="D573" s="27" t="s">
        <v>755</v>
      </c>
      <c r="E573" s="28">
        <v>2022</v>
      </c>
      <c r="F573" s="27" t="s">
        <v>77</v>
      </c>
      <c r="G573" s="28" t="s">
        <v>403</v>
      </c>
      <c r="H573" s="27" t="s">
        <v>1543</v>
      </c>
      <c r="I573" s="27" t="s">
        <v>701</v>
      </c>
      <c r="J573" s="29" t="s">
        <v>669</v>
      </c>
      <c r="K573" s="29" t="s">
        <v>545</v>
      </c>
      <c r="L573" s="29" t="s">
        <v>545</v>
      </c>
      <c r="M573" s="30">
        <v>1328.3</v>
      </c>
      <c r="N573" s="30">
        <v>3165.25</v>
      </c>
    </row>
    <row r="574" spans="1:14" x14ac:dyDescent="0.25">
      <c r="A574" s="26" t="s">
        <v>41</v>
      </c>
      <c r="B574" s="26" t="s">
        <v>41</v>
      </c>
      <c r="C574" s="73" t="s">
        <v>754</v>
      </c>
      <c r="D574" s="27" t="s">
        <v>755</v>
      </c>
      <c r="E574" s="28">
        <v>2022</v>
      </c>
      <c r="F574" s="27" t="s">
        <v>77</v>
      </c>
      <c r="G574" s="28" t="s">
        <v>403</v>
      </c>
      <c r="H574" s="27" t="s">
        <v>1544</v>
      </c>
      <c r="I574" s="33" t="s">
        <v>505</v>
      </c>
      <c r="J574" s="29" t="s">
        <v>164</v>
      </c>
      <c r="K574" s="29" t="s">
        <v>634</v>
      </c>
      <c r="L574" s="29" t="s">
        <v>634</v>
      </c>
      <c r="M574" s="30">
        <v>3961.97</v>
      </c>
      <c r="N574" s="30">
        <v>8252.8700000000008</v>
      </c>
    </row>
    <row r="575" spans="1:14" x14ac:dyDescent="0.25">
      <c r="A575" s="26" t="s">
        <v>41</v>
      </c>
      <c r="B575" s="26" t="s">
        <v>41</v>
      </c>
      <c r="C575" s="73" t="s">
        <v>659</v>
      </c>
      <c r="D575" s="27" t="s">
        <v>4</v>
      </c>
      <c r="E575" s="28">
        <v>2020</v>
      </c>
      <c r="F575" s="27" t="s">
        <v>66</v>
      </c>
      <c r="G575" s="28" t="s">
        <v>186</v>
      </c>
      <c r="H575" s="27" t="s">
        <v>1545</v>
      </c>
      <c r="I575" s="31" t="s">
        <v>179</v>
      </c>
      <c r="J575" s="29" t="s">
        <v>782</v>
      </c>
      <c r="K575" s="29" t="s">
        <v>545</v>
      </c>
      <c r="L575" s="29" t="s">
        <v>545</v>
      </c>
      <c r="M575" s="30">
        <v>1445.71</v>
      </c>
      <c r="N575" s="30">
        <v>3525.9695380000003</v>
      </c>
    </row>
    <row r="576" spans="1:14" x14ac:dyDescent="0.25">
      <c r="A576" s="26" t="s">
        <v>41</v>
      </c>
      <c r="B576" s="26" t="s">
        <v>41</v>
      </c>
      <c r="C576" s="73" t="s">
        <v>666</v>
      </c>
      <c r="D576" s="27" t="s">
        <v>9</v>
      </c>
      <c r="E576" s="28">
        <v>2020</v>
      </c>
      <c r="F576" s="27" t="s">
        <v>77</v>
      </c>
      <c r="G576" s="28" t="s">
        <v>403</v>
      </c>
      <c r="H576" s="27" t="s">
        <v>1546</v>
      </c>
      <c r="I576" s="27" t="s">
        <v>91</v>
      </c>
      <c r="J576" s="29" t="s">
        <v>667</v>
      </c>
      <c r="K576" s="29" t="s">
        <v>634</v>
      </c>
      <c r="L576" s="29" t="s">
        <v>634</v>
      </c>
      <c r="M576" s="30">
        <v>1302</v>
      </c>
      <c r="N576" s="30">
        <v>3510.95</v>
      </c>
    </row>
    <row r="577" spans="1:14" x14ac:dyDescent="0.25">
      <c r="A577" s="26" t="s">
        <v>41</v>
      </c>
      <c r="B577" s="26" t="s">
        <v>41</v>
      </c>
      <c r="C577" s="73" t="s">
        <v>670</v>
      </c>
      <c r="D577" s="27" t="s">
        <v>12</v>
      </c>
      <c r="E577" s="28">
        <v>2021</v>
      </c>
      <c r="F577" s="27" t="s">
        <v>66</v>
      </c>
      <c r="G577" s="28" t="s">
        <v>186</v>
      </c>
      <c r="H577" s="27" t="s">
        <v>1547</v>
      </c>
      <c r="I577" s="31" t="s">
        <v>256</v>
      </c>
      <c r="J577" s="29" t="s">
        <v>671</v>
      </c>
      <c r="K577" s="29" t="s">
        <v>634</v>
      </c>
      <c r="L577" s="29" t="s">
        <v>634</v>
      </c>
      <c r="M577" s="30">
        <v>2294.09</v>
      </c>
      <c r="N577" s="30">
        <v>2306.63</v>
      </c>
    </row>
    <row r="578" spans="1:14" x14ac:dyDescent="0.25">
      <c r="A578" s="26" t="s">
        <v>41</v>
      </c>
      <c r="B578" s="26" t="s">
        <v>41</v>
      </c>
      <c r="C578" s="73" t="s">
        <v>55</v>
      </c>
      <c r="D578" s="27" t="s">
        <v>6</v>
      </c>
      <c r="E578" s="28">
        <v>2018</v>
      </c>
      <c r="F578" s="27" t="s">
        <v>71</v>
      </c>
      <c r="G578" s="28" t="s">
        <v>264</v>
      </c>
      <c r="H578" s="27" t="s">
        <v>1548</v>
      </c>
      <c r="I578" s="31" t="s">
        <v>269</v>
      </c>
      <c r="J578" s="29" t="s">
        <v>678</v>
      </c>
      <c r="K578" s="29" t="s">
        <v>634</v>
      </c>
      <c r="L578" s="29" t="s">
        <v>634</v>
      </c>
      <c r="M578" s="30">
        <v>1727</v>
      </c>
      <c r="N578" s="30">
        <v>3479.61</v>
      </c>
    </row>
    <row r="579" spans="1:14" x14ac:dyDescent="0.25">
      <c r="A579" s="26" t="s">
        <v>41</v>
      </c>
      <c r="B579" s="26" t="s">
        <v>41</v>
      </c>
      <c r="C579" s="73" t="s">
        <v>922</v>
      </c>
      <c r="D579" s="27" t="s">
        <v>923</v>
      </c>
      <c r="E579" s="28">
        <v>2023</v>
      </c>
      <c r="F579" s="27" t="s">
        <v>61</v>
      </c>
      <c r="G579" s="28" t="s">
        <v>102</v>
      </c>
      <c r="H579" s="27" t="s">
        <v>1549</v>
      </c>
      <c r="I579" s="31" t="s">
        <v>129</v>
      </c>
      <c r="J579" s="29" t="s">
        <v>677</v>
      </c>
      <c r="K579" s="29" t="s">
        <v>634</v>
      </c>
      <c r="L579" s="29" t="s">
        <v>634</v>
      </c>
      <c r="M579" s="30">
        <v>1212</v>
      </c>
      <c r="N579" s="30">
        <v>2178.0100000000002</v>
      </c>
    </row>
    <row r="580" spans="1:14" x14ac:dyDescent="0.25">
      <c r="A580" s="26" t="s">
        <v>41</v>
      </c>
      <c r="B580" s="26" t="s">
        <v>41</v>
      </c>
      <c r="C580" s="73" t="s">
        <v>675</v>
      </c>
      <c r="D580" s="27" t="s">
        <v>15</v>
      </c>
      <c r="E580" s="28">
        <v>2018</v>
      </c>
      <c r="F580" s="27" t="s">
        <v>676</v>
      </c>
      <c r="G580" s="28" t="s">
        <v>280</v>
      </c>
      <c r="H580" s="27" t="s">
        <v>1550</v>
      </c>
      <c r="I580" s="31" t="s">
        <v>283</v>
      </c>
      <c r="J580" s="29" t="s">
        <v>685</v>
      </c>
      <c r="K580" s="29" t="s">
        <v>634</v>
      </c>
      <c r="L580" s="29" t="s">
        <v>634</v>
      </c>
      <c r="M580" s="30">
        <v>2803.8272000000002</v>
      </c>
      <c r="N580" s="30">
        <v>5890.47</v>
      </c>
    </row>
    <row r="581" spans="1:14" x14ac:dyDescent="0.25">
      <c r="A581" s="26" t="s">
        <v>41</v>
      </c>
      <c r="B581" s="26" t="s">
        <v>41</v>
      </c>
      <c r="C581" s="73" t="s">
        <v>680</v>
      </c>
      <c r="D581" s="27" t="s">
        <v>18</v>
      </c>
      <c r="E581" s="28">
        <v>2022</v>
      </c>
      <c r="F581" s="27" t="s">
        <v>64</v>
      </c>
      <c r="G581" s="28" t="s">
        <v>159</v>
      </c>
      <c r="H581" s="27" t="s">
        <v>1551</v>
      </c>
      <c r="I581" s="31" t="s">
        <v>162</v>
      </c>
      <c r="J581" s="29" t="s">
        <v>745</v>
      </c>
      <c r="K581" s="29" t="s">
        <v>634</v>
      </c>
      <c r="L581" s="29" t="s">
        <v>634</v>
      </c>
      <c r="M581" s="30">
        <v>1298</v>
      </c>
      <c r="N581" s="30">
        <v>3996.13</v>
      </c>
    </row>
    <row r="582" spans="1:14" x14ac:dyDescent="0.25">
      <c r="A582" s="26" t="s">
        <v>41</v>
      </c>
      <c r="B582" s="26" t="s">
        <v>41</v>
      </c>
      <c r="C582" s="73" t="s">
        <v>55</v>
      </c>
      <c r="D582" s="27" t="s">
        <v>6</v>
      </c>
      <c r="E582" s="28">
        <v>2018</v>
      </c>
      <c r="F582" s="27" t="s">
        <v>71</v>
      </c>
      <c r="G582" s="28" t="s">
        <v>264</v>
      </c>
      <c r="H582" s="27" t="s">
        <v>1552</v>
      </c>
      <c r="I582" s="31" t="s">
        <v>271</v>
      </c>
      <c r="J582" s="29" t="s">
        <v>678</v>
      </c>
      <c r="K582" s="29" t="s">
        <v>634</v>
      </c>
      <c r="L582" s="29" t="s">
        <v>634</v>
      </c>
      <c r="M582" s="30">
        <v>2245.1</v>
      </c>
      <c r="N582" s="30">
        <v>4326.8999999999996</v>
      </c>
    </row>
    <row r="583" spans="1:14" x14ac:dyDescent="0.25">
      <c r="A583" s="26" t="s">
        <v>41</v>
      </c>
      <c r="B583" s="26" t="s">
        <v>41</v>
      </c>
      <c r="C583" s="73" t="s">
        <v>654</v>
      </c>
      <c r="D583" s="27" t="s">
        <v>2</v>
      </c>
      <c r="E583" s="28">
        <v>2018</v>
      </c>
      <c r="F583" s="27" t="s">
        <v>64</v>
      </c>
      <c r="G583" s="28" t="s">
        <v>159</v>
      </c>
      <c r="H583" s="27" t="s">
        <v>1553</v>
      </c>
      <c r="I583" s="31" t="s">
        <v>99</v>
      </c>
      <c r="J583" s="29" t="s">
        <v>688</v>
      </c>
      <c r="K583" s="29" t="s">
        <v>634</v>
      </c>
      <c r="L583" s="29" t="s">
        <v>634</v>
      </c>
      <c r="M583" s="30">
        <v>2657.39</v>
      </c>
      <c r="N583" s="30">
        <v>5718.21</v>
      </c>
    </row>
    <row r="584" spans="1:14" x14ac:dyDescent="0.25">
      <c r="A584" s="26" t="s">
        <v>41</v>
      </c>
      <c r="B584" s="26" t="s">
        <v>41</v>
      </c>
      <c r="C584" s="73" t="s">
        <v>51</v>
      </c>
      <c r="D584" s="27" t="s">
        <v>1</v>
      </c>
      <c r="E584" s="28">
        <v>2020</v>
      </c>
      <c r="F584" s="27" t="s">
        <v>67</v>
      </c>
      <c r="G584" s="28" t="s">
        <v>193</v>
      </c>
      <c r="H584" s="27" t="s">
        <v>1554</v>
      </c>
      <c r="I584" s="31" t="s">
        <v>194</v>
      </c>
      <c r="J584" s="29" t="s">
        <v>684</v>
      </c>
      <c r="K584" s="29" t="s">
        <v>545</v>
      </c>
      <c r="L584" s="29" t="s">
        <v>545</v>
      </c>
      <c r="M584" s="30">
        <v>1434.67</v>
      </c>
      <c r="N584" s="30">
        <v>5022.6400000000003</v>
      </c>
    </row>
    <row r="585" spans="1:14" x14ac:dyDescent="0.25">
      <c r="A585" s="26" t="s">
        <v>41</v>
      </c>
      <c r="B585" s="26" t="s">
        <v>41</v>
      </c>
      <c r="C585" s="73" t="s">
        <v>656</v>
      </c>
      <c r="D585" s="27" t="s">
        <v>657</v>
      </c>
      <c r="E585" s="28">
        <v>2023</v>
      </c>
      <c r="F585" s="27" t="s">
        <v>61</v>
      </c>
      <c r="G585" s="28" t="s">
        <v>102</v>
      </c>
      <c r="H585" s="27" t="s">
        <v>1555</v>
      </c>
      <c r="I585" s="31" t="s">
        <v>181</v>
      </c>
      <c r="J585" s="29" t="s">
        <v>699</v>
      </c>
      <c r="K585" s="29" t="s">
        <v>634</v>
      </c>
      <c r="L585" s="29" t="s">
        <v>634</v>
      </c>
      <c r="M585" s="30">
        <v>1478.8300000000002</v>
      </c>
      <c r="N585" s="30">
        <v>3418.9749704753049</v>
      </c>
    </row>
    <row r="586" spans="1:14" x14ac:dyDescent="0.25">
      <c r="A586" s="26" t="s">
        <v>41</v>
      </c>
      <c r="B586" s="26" t="s">
        <v>41</v>
      </c>
      <c r="C586" s="73" t="s">
        <v>726</v>
      </c>
      <c r="D586" s="27" t="s">
        <v>26</v>
      </c>
      <c r="E586" s="28">
        <v>2020</v>
      </c>
      <c r="F586" s="27" t="s">
        <v>61</v>
      </c>
      <c r="G586" s="28" t="s">
        <v>102</v>
      </c>
      <c r="H586" s="27" t="s">
        <v>1556</v>
      </c>
      <c r="I586" s="31" t="s">
        <v>301</v>
      </c>
      <c r="J586" s="29" t="s">
        <v>727</v>
      </c>
      <c r="K586" s="29" t="s">
        <v>634</v>
      </c>
      <c r="L586" s="29" t="s">
        <v>634</v>
      </c>
      <c r="M586" s="30">
        <v>1479.64</v>
      </c>
      <c r="N586" s="30">
        <v>4160.2700000000004</v>
      </c>
    </row>
    <row r="587" spans="1:14" x14ac:dyDescent="0.25">
      <c r="A587" s="26" t="s">
        <v>41</v>
      </c>
      <c r="B587" s="26" t="s">
        <v>41</v>
      </c>
      <c r="C587" s="73" t="s">
        <v>659</v>
      </c>
      <c r="D587" s="27" t="s">
        <v>4</v>
      </c>
      <c r="E587" s="28">
        <v>2020</v>
      </c>
      <c r="F587" s="27" t="s">
        <v>66</v>
      </c>
      <c r="G587" s="28" t="s">
        <v>186</v>
      </c>
      <c r="H587" s="27" t="s">
        <v>1557</v>
      </c>
      <c r="I587" s="31" t="s">
        <v>179</v>
      </c>
      <c r="J587" s="29" t="s">
        <v>823</v>
      </c>
      <c r="K587" s="29" t="s">
        <v>634</v>
      </c>
      <c r="L587" s="29" t="s">
        <v>634</v>
      </c>
      <c r="M587" s="30">
        <v>1726.79</v>
      </c>
      <c r="N587" s="30">
        <v>4219.0281059999998</v>
      </c>
    </row>
    <row r="588" spans="1:14" x14ac:dyDescent="0.25">
      <c r="A588" s="26" t="s">
        <v>41</v>
      </c>
      <c r="B588" s="26" t="s">
        <v>41</v>
      </c>
      <c r="C588" s="73" t="s">
        <v>719</v>
      </c>
      <c r="D588" s="27" t="s">
        <v>720</v>
      </c>
      <c r="E588" s="28">
        <v>2022</v>
      </c>
      <c r="F588" s="27" t="s">
        <v>75</v>
      </c>
      <c r="G588" s="28" t="s">
        <v>312</v>
      </c>
      <c r="H588" s="27" t="s">
        <v>1558</v>
      </c>
      <c r="I588" s="31" t="s">
        <v>257</v>
      </c>
      <c r="J588" s="29" t="s">
        <v>753</v>
      </c>
      <c r="K588" s="29" t="s">
        <v>634</v>
      </c>
      <c r="L588" s="29" t="s">
        <v>634</v>
      </c>
      <c r="M588" s="30">
        <v>2248.5</v>
      </c>
      <c r="N588" s="30">
        <v>4541.18</v>
      </c>
    </row>
    <row r="589" spans="1:14" x14ac:dyDescent="0.25">
      <c r="A589" s="26" t="s">
        <v>41</v>
      </c>
      <c r="B589" s="26" t="s">
        <v>41</v>
      </c>
      <c r="C589" s="73" t="s">
        <v>922</v>
      </c>
      <c r="D589" s="27" t="s">
        <v>923</v>
      </c>
      <c r="E589" s="28">
        <v>2023</v>
      </c>
      <c r="F589" s="27" t="s">
        <v>61</v>
      </c>
      <c r="G589" s="28" t="s">
        <v>102</v>
      </c>
      <c r="H589" s="27" t="s">
        <v>1559</v>
      </c>
      <c r="I589" s="31" t="s">
        <v>495</v>
      </c>
      <c r="J589" s="29" t="s">
        <v>689</v>
      </c>
      <c r="K589" s="29" t="s">
        <v>634</v>
      </c>
      <c r="L589" s="29" t="s">
        <v>634</v>
      </c>
      <c r="M589" s="30">
        <v>1212</v>
      </c>
      <c r="N589" s="30">
        <v>4380.49</v>
      </c>
    </row>
    <row r="590" spans="1:14" x14ac:dyDescent="0.25">
      <c r="A590" s="26" t="s">
        <v>41</v>
      </c>
      <c r="B590" s="26" t="s">
        <v>41</v>
      </c>
      <c r="C590" s="73" t="s">
        <v>55</v>
      </c>
      <c r="D590" s="27" t="s">
        <v>6</v>
      </c>
      <c r="E590" s="28">
        <v>2018</v>
      </c>
      <c r="F590" s="27" t="s">
        <v>71</v>
      </c>
      <c r="G590" s="28" t="s">
        <v>264</v>
      </c>
      <c r="H590" s="27" t="s">
        <v>1560</v>
      </c>
      <c r="I590" s="31" t="s">
        <v>271</v>
      </c>
      <c r="J590" s="29" t="s">
        <v>736</v>
      </c>
      <c r="K590" s="29" t="s">
        <v>634</v>
      </c>
      <c r="L590" s="29" t="s">
        <v>634</v>
      </c>
      <c r="M590" s="30">
        <v>2245.1</v>
      </c>
      <c r="N590" s="30">
        <v>4326.8999999999996</v>
      </c>
    </row>
    <row r="591" spans="1:14" x14ac:dyDescent="0.25">
      <c r="A591" s="26" t="s">
        <v>41</v>
      </c>
      <c r="B591" s="26" t="s">
        <v>41</v>
      </c>
      <c r="C591" s="73" t="s">
        <v>922</v>
      </c>
      <c r="D591" s="27" t="s">
        <v>923</v>
      </c>
      <c r="E591" s="28">
        <v>2023</v>
      </c>
      <c r="F591" s="27" t="s">
        <v>61</v>
      </c>
      <c r="G591" s="28" t="s">
        <v>102</v>
      </c>
      <c r="H591" s="27" t="s">
        <v>1561</v>
      </c>
      <c r="I591" s="31" t="s">
        <v>129</v>
      </c>
      <c r="J591" s="29" t="s">
        <v>807</v>
      </c>
      <c r="K591" s="29" t="s">
        <v>634</v>
      </c>
      <c r="L591" s="29" t="s">
        <v>634</v>
      </c>
      <c r="M591" s="30">
        <v>1212</v>
      </c>
      <c r="N591" s="30">
        <v>2178.0100000000002</v>
      </c>
    </row>
    <row r="592" spans="1:14" x14ac:dyDescent="0.25">
      <c r="A592" s="26" t="s">
        <v>41</v>
      </c>
      <c r="B592" s="26" t="s">
        <v>41</v>
      </c>
      <c r="C592" s="73" t="s">
        <v>668</v>
      </c>
      <c r="D592" s="27" t="s">
        <v>10</v>
      </c>
      <c r="E592" s="28">
        <v>2019</v>
      </c>
      <c r="F592" s="27" t="s">
        <v>76</v>
      </c>
      <c r="G592" s="28" t="s">
        <v>328</v>
      </c>
      <c r="H592" s="27" t="s">
        <v>1562</v>
      </c>
      <c r="I592" s="31" t="s">
        <v>179</v>
      </c>
      <c r="J592" s="29" t="s">
        <v>363</v>
      </c>
      <c r="K592" s="29" t="s">
        <v>634</v>
      </c>
      <c r="L592" s="29" t="s">
        <v>634</v>
      </c>
      <c r="M592" s="30">
        <v>1122.2</v>
      </c>
      <c r="N592" s="30">
        <v>3112.55</v>
      </c>
    </row>
    <row r="593" spans="1:14" x14ac:dyDescent="0.25">
      <c r="A593" s="26" t="s">
        <v>41</v>
      </c>
      <c r="B593" s="26" t="s">
        <v>41</v>
      </c>
      <c r="C593" s="73" t="s">
        <v>1013</v>
      </c>
      <c r="D593" s="27" t="s">
        <v>1014</v>
      </c>
      <c r="E593" s="28">
        <v>2023</v>
      </c>
      <c r="F593" s="27" t="s">
        <v>64</v>
      </c>
      <c r="G593" s="28" t="s">
        <v>159</v>
      </c>
      <c r="H593" s="27" t="s">
        <v>1563</v>
      </c>
      <c r="I593" s="31" t="s">
        <v>93</v>
      </c>
      <c r="J593" s="29" t="s">
        <v>1036</v>
      </c>
      <c r="K593" s="29" t="s">
        <v>634</v>
      </c>
      <c r="L593" s="29" t="s">
        <v>634</v>
      </c>
      <c r="M593" s="30">
        <v>2315.0500000000002</v>
      </c>
      <c r="N593" s="30">
        <v>5306.7800000000007</v>
      </c>
    </row>
    <row r="594" spans="1:14" x14ac:dyDescent="0.25">
      <c r="A594" s="26" t="s">
        <v>41</v>
      </c>
      <c r="B594" s="26" t="s">
        <v>41</v>
      </c>
      <c r="C594" s="73" t="s">
        <v>751</v>
      </c>
      <c r="D594" s="27" t="s">
        <v>27</v>
      </c>
      <c r="E594" s="28">
        <v>2018</v>
      </c>
      <c r="F594" s="27" t="s">
        <v>72</v>
      </c>
      <c r="G594" s="28" t="s">
        <v>275</v>
      </c>
      <c r="H594" s="27" t="s">
        <v>1564</v>
      </c>
      <c r="I594" s="31" t="s">
        <v>277</v>
      </c>
      <c r="J594" s="29" t="s">
        <v>114</v>
      </c>
      <c r="K594" s="29" t="s">
        <v>634</v>
      </c>
      <c r="L594" s="29" t="s">
        <v>634</v>
      </c>
      <c r="M594" s="30">
        <v>1523.3</v>
      </c>
      <c r="N594" s="30">
        <v>3458.29</v>
      </c>
    </row>
    <row r="595" spans="1:14" x14ac:dyDescent="0.25">
      <c r="A595" s="26" t="s">
        <v>41</v>
      </c>
      <c r="B595" s="26" t="s">
        <v>41</v>
      </c>
      <c r="C595" s="73" t="s">
        <v>1096</v>
      </c>
      <c r="D595" s="27" t="s">
        <v>1097</v>
      </c>
      <c r="E595" s="28">
        <v>2023</v>
      </c>
      <c r="F595" s="27" t="s">
        <v>66</v>
      </c>
      <c r="G595" s="28" t="s">
        <v>186</v>
      </c>
      <c r="H595" s="27" t="s">
        <v>1565</v>
      </c>
      <c r="I595" s="31" t="s">
        <v>99</v>
      </c>
      <c r="J595" s="29" t="s">
        <v>816</v>
      </c>
      <c r="K595" s="29" t="s">
        <v>634</v>
      </c>
      <c r="L595" s="29" t="s">
        <v>634</v>
      </c>
      <c r="M595" s="30">
        <v>2199.12</v>
      </c>
      <c r="N595" s="30">
        <v>2415.1999999999998</v>
      </c>
    </row>
    <row r="596" spans="1:14" x14ac:dyDescent="0.25">
      <c r="A596" s="26" t="s">
        <v>41</v>
      </c>
      <c r="B596" s="26" t="s">
        <v>41</v>
      </c>
      <c r="C596" s="73" t="s">
        <v>666</v>
      </c>
      <c r="D596" s="27" t="s">
        <v>9</v>
      </c>
      <c r="E596" s="28">
        <v>2020</v>
      </c>
      <c r="F596" s="27" t="s">
        <v>77</v>
      </c>
      <c r="G596" s="28" t="s">
        <v>403</v>
      </c>
      <c r="H596" s="27" t="s">
        <v>1566</v>
      </c>
      <c r="I596" s="27" t="s">
        <v>91</v>
      </c>
      <c r="J596" s="29" t="s">
        <v>667</v>
      </c>
      <c r="K596" s="29" t="s">
        <v>545</v>
      </c>
      <c r="L596" s="29" t="s">
        <v>545</v>
      </c>
      <c r="M596" s="30">
        <v>1302</v>
      </c>
      <c r="N596" s="30">
        <v>3510.95</v>
      </c>
    </row>
    <row r="597" spans="1:14" x14ac:dyDescent="0.25">
      <c r="A597" s="26" t="s">
        <v>41</v>
      </c>
      <c r="B597" s="26" t="s">
        <v>41</v>
      </c>
      <c r="C597" s="73" t="s">
        <v>706</v>
      </c>
      <c r="D597" s="27" t="s">
        <v>568</v>
      </c>
      <c r="E597" s="28">
        <v>2022</v>
      </c>
      <c r="F597" s="27" t="s">
        <v>61</v>
      </c>
      <c r="G597" s="28" t="s">
        <v>102</v>
      </c>
      <c r="H597" s="27" t="s">
        <v>1567</v>
      </c>
      <c r="I597" s="27" t="s">
        <v>103</v>
      </c>
      <c r="J597" s="29" t="s">
        <v>798</v>
      </c>
      <c r="K597" s="29" t="s">
        <v>634</v>
      </c>
      <c r="L597" s="29" t="s">
        <v>634</v>
      </c>
      <c r="M597" s="30">
        <v>2218.2600000000002</v>
      </c>
      <c r="N597" s="30">
        <v>4306.2299999999996</v>
      </c>
    </row>
    <row r="598" spans="1:14" x14ac:dyDescent="0.25">
      <c r="A598" s="26" t="s">
        <v>41</v>
      </c>
      <c r="B598" s="26" t="s">
        <v>41</v>
      </c>
      <c r="C598" s="73" t="s">
        <v>55</v>
      </c>
      <c r="D598" s="27" t="s">
        <v>6</v>
      </c>
      <c r="E598" s="28">
        <v>2018</v>
      </c>
      <c r="F598" s="27" t="s">
        <v>71</v>
      </c>
      <c r="G598" s="28" t="s">
        <v>264</v>
      </c>
      <c r="H598" s="27" t="s">
        <v>1568</v>
      </c>
      <c r="I598" s="31" t="s">
        <v>269</v>
      </c>
      <c r="J598" s="29" t="s">
        <v>686</v>
      </c>
      <c r="K598" s="29" t="s">
        <v>634</v>
      </c>
      <c r="L598" s="29" t="s">
        <v>634</v>
      </c>
      <c r="M598" s="30">
        <v>1727</v>
      </c>
      <c r="N598" s="30">
        <v>3479.61</v>
      </c>
    </row>
    <row r="599" spans="1:14" x14ac:dyDescent="0.25">
      <c r="A599" s="26" t="s">
        <v>41</v>
      </c>
      <c r="B599" s="26" t="s">
        <v>41</v>
      </c>
      <c r="C599" s="73" t="s">
        <v>1105</v>
      </c>
      <c r="D599" s="27" t="s">
        <v>1106</v>
      </c>
      <c r="E599" s="28">
        <v>2022</v>
      </c>
      <c r="F599" s="27" t="s">
        <v>1107</v>
      </c>
      <c r="G599" s="28" t="s">
        <v>1108</v>
      </c>
      <c r="H599" s="27" t="s">
        <v>1569</v>
      </c>
      <c r="I599" s="31" t="s">
        <v>1110</v>
      </c>
      <c r="J599" s="29" t="s">
        <v>875</v>
      </c>
      <c r="K599" s="29" t="s">
        <v>634</v>
      </c>
      <c r="L599" s="29" t="s">
        <v>634</v>
      </c>
      <c r="M599" s="30">
        <v>2244.38</v>
      </c>
      <c r="N599" s="30">
        <v>4552.18</v>
      </c>
    </row>
    <row r="600" spans="1:14" x14ac:dyDescent="0.25">
      <c r="A600" s="26" t="s">
        <v>41</v>
      </c>
      <c r="B600" s="26" t="s">
        <v>41</v>
      </c>
      <c r="C600" s="73" t="s">
        <v>719</v>
      </c>
      <c r="D600" s="27" t="s">
        <v>720</v>
      </c>
      <c r="E600" s="28">
        <v>2022</v>
      </c>
      <c r="F600" s="27" t="s">
        <v>75</v>
      </c>
      <c r="G600" s="28" t="s">
        <v>312</v>
      </c>
      <c r="H600" s="27" t="s">
        <v>1570</v>
      </c>
      <c r="I600" s="31" t="s">
        <v>257</v>
      </c>
      <c r="J600" s="29" t="s">
        <v>824</v>
      </c>
      <c r="K600" s="29" t="s">
        <v>634</v>
      </c>
      <c r="L600" s="29" t="s">
        <v>634</v>
      </c>
      <c r="M600" s="30">
        <v>2248.5</v>
      </c>
      <c r="N600" s="30">
        <v>4541.18</v>
      </c>
    </row>
    <row r="601" spans="1:14" x14ac:dyDescent="0.25">
      <c r="A601" s="26" t="s">
        <v>41</v>
      </c>
      <c r="B601" s="26" t="s">
        <v>41</v>
      </c>
      <c r="C601" s="73" t="s">
        <v>980</v>
      </c>
      <c r="D601" s="27" t="s">
        <v>981</v>
      </c>
      <c r="E601" s="28">
        <v>2022</v>
      </c>
      <c r="F601" s="27" t="s">
        <v>982</v>
      </c>
      <c r="G601" s="28" t="s">
        <v>983</v>
      </c>
      <c r="H601" s="27" t="s">
        <v>1571</v>
      </c>
      <c r="I601" s="31" t="s">
        <v>108</v>
      </c>
      <c r="J601" s="29" t="s">
        <v>715</v>
      </c>
      <c r="K601" s="29" t="s">
        <v>545</v>
      </c>
      <c r="L601" s="29" t="s">
        <v>545</v>
      </c>
      <c r="M601" s="32">
        <v>1424.79</v>
      </c>
      <c r="N601" s="32">
        <v>5038.51</v>
      </c>
    </row>
    <row r="602" spans="1:14" x14ac:dyDescent="0.25">
      <c r="A602" s="26" t="s">
        <v>41</v>
      </c>
      <c r="B602" s="26" t="s">
        <v>41</v>
      </c>
      <c r="C602" s="73" t="s">
        <v>706</v>
      </c>
      <c r="D602" s="27" t="s">
        <v>568</v>
      </c>
      <c r="E602" s="28">
        <v>2022</v>
      </c>
      <c r="F602" s="27" t="s">
        <v>61</v>
      </c>
      <c r="G602" s="28" t="s">
        <v>102</v>
      </c>
      <c r="H602" s="27" t="s">
        <v>1572</v>
      </c>
      <c r="I602" s="27" t="s">
        <v>311</v>
      </c>
      <c r="J602" s="29" t="s">
        <v>695</v>
      </c>
      <c r="K602" s="29" t="s">
        <v>545</v>
      </c>
      <c r="L602" s="29" t="s">
        <v>545</v>
      </c>
      <c r="M602" s="30">
        <v>1424.79</v>
      </c>
      <c r="N602" s="30">
        <v>2962.87</v>
      </c>
    </row>
    <row r="603" spans="1:14" x14ac:dyDescent="0.25">
      <c r="A603" s="26" t="s">
        <v>41</v>
      </c>
      <c r="B603" s="26" t="s">
        <v>41</v>
      </c>
      <c r="C603" s="73" t="s">
        <v>675</v>
      </c>
      <c r="D603" s="27" t="s">
        <v>15</v>
      </c>
      <c r="E603" s="28">
        <v>2018</v>
      </c>
      <c r="F603" s="27" t="s">
        <v>676</v>
      </c>
      <c r="G603" s="28" t="s">
        <v>280</v>
      </c>
      <c r="H603" s="27" t="s">
        <v>1573</v>
      </c>
      <c r="I603" s="31" t="s">
        <v>281</v>
      </c>
      <c r="J603" s="29" t="s">
        <v>753</v>
      </c>
      <c r="K603" s="29" t="s">
        <v>634</v>
      </c>
      <c r="L603" s="29" t="s">
        <v>634</v>
      </c>
      <c r="M603" s="30">
        <v>1360.07</v>
      </c>
      <c r="N603" s="30">
        <v>3166.66</v>
      </c>
    </row>
    <row r="604" spans="1:14" x14ac:dyDescent="0.25">
      <c r="A604" s="26" t="s">
        <v>41</v>
      </c>
      <c r="B604" s="26" t="s">
        <v>41</v>
      </c>
      <c r="C604" s="73" t="s">
        <v>668</v>
      </c>
      <c r="D604" s="27" t="s">
        <v>10</v>
      </c>
      <c r="E604" s="28">
        <v>2019</v>
      </c>
      <c r="F604" s="27" t="s">
        <v>76</v>
      </c>
      <c r="G604" s="28" t="s">
        <v>328</v>
      </c>
      <c r="H604" s="27" t="s">
        <v>1574</v>
      </c>
      <c r="I604" s="31" t="s">
        <v>179</v>
      </c>
      <c r="J604" s="29" t="s">
        <v>816</v>
      </c>
      <c r="K604" s="29" t="s">
        <v>547</v>
      </c>
      <c r="L604" s="29" t="s">
        <v>547</v>
      </c>
      <c r="M604" s="30">
        <v>1122.2</v>
      </c>
      <c r="N604" s="30">
        <v>3112.55</v>
      </c>
    </row>
    <row r="605" spans="1:14" x14ac:dyDescent="0.25">
      <c r="A605" s="26" t="s">
        <v>41</v>
      </c>
      <c r="B605" s="26" t="s">
        <v>41</v>
      </c>
      <c r="C605" s="73" t="s">
        <v>675</v>
      </c>
      <c r="D605" s="27" t="s">
        <v>15</v>
      </c>
      <c r="E605" s="28">
        <v>2018</v>
      </c>
      <c r="F605" s="27" t="s">
        <v>676</v>
      </c>
      <c r="G605" s="28" t="s">
        <v>280</v>
      </c>
      <c r="H605" s="27" t="s">
        <v>1575</v>
      </c>
      <c r="I605" s="31" t="s">
        <v>281</v>
      </c>
      <c r="J605" s="29" t="s">
        <v>753</v>
      </c>
      <c r="K605" s="29" t="s">
        <v>634</v>
      </c>
      <c r="L605" s="29" t="s">
        <v>634</v>
      </c>
      <c r="M605" s="30">
        <v>1360.07</v>
      </c>
      <c r="N605" s="30">
        <v>3166.66</v>
      </c>
    </row>
    <row r="606" spans="1:14" x14ac:dyDescent="0.25">
      <c r="A606" s="26" t="s">
        <v>41</v>
      </c>
      <c r="B606" s="26" t="s">
        <v>41</v>
      </c>
      <c r="C606" s="73" t="s">
        <v>1576</v>
      </c>
      <c r="D606" s="27" t="s">
        <v>1577</v>
      </c>
      <c r="E606" s="28">
        <v>2021</v>
      </c>
      <c r="F606" s="27" t="s">
        <v>1578</v>
      </c>
      <c r="G606" s="28" t="s">
        <v>1579</v>
      </c>
      <c r="H606" s="27" t="s">
        <v>1580</v>
      </c>
      <c r="I606" s="31" t="s">
        <v>179</v>
      </c>
      <c r="J606" s="29" t="s">
        <v>1581</v>
      </c>
      <c r="K606" s="29" t="s">
        <v>545</v>
      </c>
      <c r="L606" s="29" t="s">
        <v>545</v>
      </c>
      <c r="M606" s="30">
        <v>1302</v>
      </c>
      <c r="N606" s="30">
        <v>2442.8200000000002</v>
      </c>
    </row>
    <row r="607" spans="1:14" x14ac:dyDescent="0.25">
      <c r="A607" s="26" t="s">
        <v>41</v>
      </c>
      <c r="B607" s="26" t="s">
        <v>41</v>
      </c>
      <c r="C607" s="73" t="s">
        <v>675</v>
      </c>
      <c r="D607" s="27" t="s">
        <v>15</v>
      </c>
      <c r="E607" s="28">
        <v>2018</v>
      </c>
      <c r="F607" s="27" t="s">
        <v>676</v>
      </c>
      <c r="G607" s="28" t="s">
        <v>280</v>
      </c>
      <c r="H607" s="27" t="s">
        <v>1582</v>
      </c>
      <c r="I607" s="31" t="s">
        <v>281</v>
      </c>
      <c r="J607" s="29" t="s">
        <v>733</v>
      </c>
      <c r="K607" s="29" t="s">
        <v>634</v>
      </c>
      <c r="L607" s="29" t="s">
        <v>634</v>
      </c>
      <c r="M607" s="30">
        <v>1360.07</v>
      </c>
      <c r="N607" s="30">
        <v>3166.66</v>
      </c>
    </row>
    <row r="608" spans="1:14" x14ac:dyDescent="0.25">
      <c r="A608" s="26" t="s">
        <v>41</v>
      </c>
      <c r="B608" s="26" t="s">
        <v>41</v>
      </c>
      <c r="C608" s="73" t="s">
        <v>51</v>
      </c>
      <c r="D608" s="27" t="s">
        <v>1</v>
      </c>
      <c r="E608" s="28">
        <v>2020</v>
      </c>
      <c r="F608" s="27" t="s">
        <v>67</v>
      </c>
      <c r="G608" s="28" t="s">
        <v>193</v>
      </c>
      <c r="H608" s="27" t="s">
        <v>1583</v>
      </c>
      <c r="I608" s="31" t="s">
        <v>194</v>
      </c>
      <c r="J608" s="29" t="s">
        <v>616</v>
      </c>
      <c r="K608" s="29" t="s">
        <v>545</v>
      </c>
      <c r="L608" s="29" t="s">
        <v>545</v>
      </c>
      <c r="M608" s="30">
        <v>1434.67</v>
      </c>
      <c r="N608" s="30">
        <v>5022.6400000000003</v>
      </c>
    </row>
    <row r="609" spans="1:14" x14ac:dyDescent="0.25">
      <c r="A609" s="26" t="s">
        <v>41</v>
      </c>
      <c r="B609" s="26" t="s">
        <v>41</v>
      </c>
      <c r="C609" s="73" t="s">
        <v>51</v>
      </c>
      <c r="D609" s="27" t="s">
        <v>1</v>
      </c>
      <c r="E609" s="28">
        <v>2020</v>
      </c>
      <c r="F609" s="27" t="s">
        <v>67</v>
      </c>
      <c r="G609" s="28" t="s">
        <v>193</v>
      </c>
      <c r="H609" s="27" t="s">
        <v>1584</v>
      </c>
      <c r="I609" s="31" t="s">
        <v>194</v>
      </c>
      <c r="J609" s="29" t="s">
        <v>695</v>
      </c>
      <c r="K609" s="29" t="s">
        <v>545</v>
      </c>
      <c r="L609" s="29" t="s">
        <v>545</v>
      </c>
      <c r="M609" s="30">
        <v>1434.67</v>
      </c>
      <c r="N609" s="30">
        <v>5022.6400000000003</v>
      </c>
    </row>
    <row r="610" spans="1:14" x14ac:dyDescent="0.25">
      <c r="A610" s="26" t="s">
        <v>41</v>
      </c>
      <c r="B610" s="26" t="s">
        <v>41</v>
      </c>
      <c r="C610" s="73" t="s">
        <v>781</v>
      </c>
      <c r="D610" s="27" t="s">
        <v>32</v>
      </c>
      <c r="E610" s="28">
        <v>2018</v>
      </c>
      <c r="F610" s="27" t="s">
        <v>60</v>
      </c>
      <c r="G610" s="28" t="s">
        <v>90</v>
      </c>
      <c r="H610" s="27" t="s">
        <v>1585</v>
      </c>
      <c r="I610" s="31" t="s">
        <v>97</v>
      </c>
      <c r="J610" s="29" t="s">
        <v>695</v>
      </c>
      <c r="K610" s="29" t="s">
        <v>634</v>
      </c>
      <c r="L610" s="29" t="s">
        <v>634</v>
      </c>
      <c r="M610" s="30">
        <v>4681.4799999999996</v>
      </c>
      <c r="N610" s="30">
        <v>9207.34</v>
      </c>
    </row>
    <row r="611" spans="1:14" x14ac:dyDescent="0.25">
      <c r="A611" s="26" t="s">
        <v>41</v>
      </c>
      <c r="B611" s="26" t="s">
        <v>41</v>
      </c>
      <c r="C611" s="73" t="s">
        <v>659</v>
      </c>
      <c r="D611" s="27" t="s">
        <v>4</v>
      </c>
      <c r="E611" s="28">
        <v>2020</v>
      </c>
      <c r="F611" s="27" t="s">
        <v>66</v>
      </c>
      <c r="G611" s="28" t="s">
        <v>186</v>
      </c>
      <c r="H611" s="27" t="s">
        <v>1586</v>
      </c>
      <c r="I611" s="31" t="s">
        <v>179</v>
      </c>
      <c r="J611" s="29" t="s">
        <v>437</v>
      </c>
      <c r="K611" s="29" t="s">
        <v>545</v>
      </c>
      <c r="L611" s="29" t="s">
        <v>545</v>
      </c>
      <c r="M611" s="30">
        <v>1445.71</v>
      </c>
      <c r="N611" s="30">
        <v>3525.9695380000003</v>
      </c>
    </row>
    <row r="612" spans="1:14" x14ac:dyDescent="0.25">
      <c r="A612" s="26" t="s">
        <v>41</v>
      </c>
      <c r="B612" s="26" t="s">
        <v>41</v>
      </c>
      <c r="C612" s="73" t="s">
        <v>922</v>
      </c>
      <c r="D612" s="27" t="s">
        <v>923</v>
      </c>
      <c r="E612" s="28">
        <v>2023</v>
      </c>
      <c r="F612" s="27" t="s">
        <v>61</v>
      </c>
      <c r="G612" s="28" t="s">
        <v>102</v>
      </c>
      <c r="H612" s="27" t="s">
        <v>1587</v>
      </c>
      <c r="I612" s="31" t="s">
        <v>99</v>
      </c>
      <c r="J612" s="29" t="s">
        <v>787</v>
      </c>
      <c r="K612" s="29" t="s">
        <v>634</v>
      </c>
      <c r="L612" s="29" t="s">
        <v>634</v>
      </c>
      <c r="M612" s="30">
        <v>2026.8000000000002</v>
      </c>
      <c r="N612" s="30">
        <v>4395.5892261097952</v>
      </c>
    </row>
    <row r="613" spans="1:14" x14ac:dyDescent="0.25">
      <c r="A613" s="26" t="s">
        <v>41</v>
      </c>
      <c r="B613" s="26" t="s">
        <v>41</v>
      </c>
      <c r="C613" s="73" t="s">
        <v>656</v>
      </c>
      <c r="D613" s="27" t="s">
        <v>657</v>
      </c>
      <c r="E613" s="28">
        <v>2023</v>
      </c>
      <c r="F613" s="27" t="s">
        <v>61</v>
      </c>
      <c r="G613" s="28" t="s">
        <v>102</v>
      </c>
      <c r="H613" s="27" t="s">
        <v>1588</v>
      </c>
      <c r="I613" s="31" t="s">
        <v>99</v>
      </c>
      <c r="J613" s="29" t="s">
        <v>699</v>
      </c>
      <c r="K613" s="29" t="s">
        <v>634</v>
      </c>
      <c r="L613" s="29" t="s">
        <v>634</v>
      </c>
      <c r="M613" s="30">
        <v>2026.8000000000002</v>
      </c>
      <c r="N613" s="30">
        <v>4395.5892261097952</v>
      </c>
    </row>
    <row r="614" spans="1:14" x14ac:dyDescent="0.25">
      <c r="A614" s="26" t="s">
        <v>41</v>
      </c>
      <c r="B614" s="26" t="s">
        <v>41</v>
      </c>
      <c r="C614" s="73" t="s">
        <v>55</v>
      </c>
      <c r="D614" s="27" t="s">
        <v>6</v>
      </c>
      <c r="E614" s="28">
        <v>2018</v>
      </c>
      <c r="F614" s="27" t="s">
        <v>71</v>
      </c>
      <c r="G614" s="28" t="s">
        <v>264</v>
      </c>
      <c r="H614" s="27" t="s">
        <v>1589</v>
      </c>
      <c r="I614" s="31" t="s">
        <v>99</v>
      </c>
      <c r="J614" s="29" t="s">
        <v>686</v>
      </c>
      <c r="K614" s="29" t="s">
        <v>634</v>
      </c>
      <c r="L614" s="29" t="s">
        <v>634</v>
      </c>
      <c r="M614" s="30">
        <v>1727</v>
      </c>
      <c r="N614" s="30">
        <v>3452.47</v>
      </c>
    </row>
    <row r="615" spans="1:14" x14ac:dyDescent="0.25">
      <c r="A615" s="26" t="s">
        <v>41</v>
      </c>
      <c r="B615" s="26" t="s">
        <v>41</v>
      </c>
      <c r="C615" s="73" t="s">
        <v>675</v>
      </c>
      <c r="D615" s="27" t="s">
        <v>15</v>
      </c>
      <c r="E615" s="28">
        <v>2018</v>
      </c>
      <c r="F615" s="27" t="s">
        <v>676</v>
      </c>
      <c r="G615" s="28" t="s">
        <v>280</v>
      </c>
      <c r="H615" s="27" t="s">
        <v>1590</v>
      </c>
      <c r="I615" s="31" t="s">
        <v>281</v>
      </c>
      <c r="J615" s="29" t="s">
        <v>685</v>
      </c>
      <c r="K615" s="29" t="s">
        <v>634</v>
      </c>
      <c r="L615" s="29" t="s">
        <v>634</v>
      </c>
      <c r="M615" s="30">
        <v>1360.07</v>
      </c>
      <c r="N615" s="30">
        <v>3166.66</v>
      </c>
    </row>
    <row r="616" spans="1:14" x14ac:dyDescent="0.25">
      <c r="A616" s="26" t="s">
        <v>41</v>
      </c>
      <c r="B616" s="26" t="s">
        <v>41</v>
      </c>
      <c r="C616" s="73" t="s">
        <v>666</v>
      </c>
      <c r="D616" s="27" t="s">
        <v>9</v>
      </c>
      <c r="E616" s="28">
        <v>2020</v>
      </c>
      <c r="F616" s="27" t="s">
        <v>77</v>
      </c>
      <c r="G616" s="28" t="s">
        <v>403</v>
      </c>
      <c r="H616" s="27" t="s">
        <v>1591</v>
      </c>
      <c r="I616" s="27" t="s">
        <v>86</v>
      </c>
      <c r="J616" s="29" t="s">
        <v>667</v>
      </c>
      <c r="K616" s="29" t="s">
        <v>545</v>
      </c>
      <c r="L616" s="29" t="s">
        <v>545</v>
      </c>
      <c r="M616" s="30">
        <v>2477.4</v>
      </c>
      <c r="N616" s="30">
        <v>5476.86</v>
      </c>
    </row>
    <row r="617" spans="1:14" x14ac:dyDescent="0.25">
      <c r="A617" s="26" t="s">
        <v>41</v>
      </c>
      <c r="B617" s="26" t="s">
        <v>41</v>
      </c>
      <c r="C617" s="73" t="s">
        <v>659</v>
      </c>
      <c r="D617" s="27" t="s">
        <v>4</v>
      </c>
      <c r="E617" s="28">
        <v>2020</v>
      </c>
      <c r="F617" s="27" t="s">
        <v>66</v>
      </c>
      <c r="G617" s="28" t="s">
        <v>186</v>
      </c>
      <c r="H617" s="27" t="s">
        <v>1592</v>
      </c>
      <c r="I617" s="31" t="s">
        <v>179</v>
      </c>
      <c r="J617" s="29" t="s">
        <v>694</v>
      </c>
      <c r="K617" s="29" t="s">
        <v>545</v>
      </c>
      <c r="L617" s="29" t="s">
        <v>545</v>
      </c>
      <c r="M617" s="30">
        <v>1726.79</v>
      </c>
      <c r="N617" s="30">
        <v>4094.9080080000003</v>
      </c>
    </row>
    <row r="618" spans="1:14" x14ac:dyDescent="0.25">
      <c r="A618" s="26" t="s">
        <v>41</v>
      </c>
      <c r="B618" s="26" t="s">
        <v>41</v>
      </c>
      <c r="C618" s="73" t="s">
        <v>922</v>
      </c>
      <c r="D618" s="27" t="s">
        <v>923</v>
      </c>
      <c r="E618" s="28">
        <v>2023</v>
      </c>
      <c r="F618" s="27" t="s">
        <v>61</v>
      </c>
      <c r="G618" s="28" t="s">
        <v>102</v>
      </c>
      <c r="H618" s="27" t="s">
        <v>1593</v>
      </c>
      <c r="I618" s="31" t="s">
        <v>494</v>
      </c>
      <c r="J618" s="29" t="s">
        <v>825</v>
      </c>
      <c r="K618" s="29" t="s">
        <v>634</v>
      </c>
      <c r="L618" s="29" t="s">
        <v>634</v>
      </c>
      <c r="M618" s="30">
        <v>1212</v>
      </c>
      <c r="N618" s="30">
        <v>4380.49</v>
      </c>
    </row>
    <row r="619" spans="1:14" x14ac:dyDescent="0.25">
      <c r="A619" s="26" t="s">
        <v>41</v>
      </c>
      <c r="B619" s="26" t="s">
        <v>41</v>
      </c>
      <c r="C619" s="73" t="s">
        <v>51</v>
      </c>
      <c r="D619" s="27" t="s">
        <v>1</v>
      </c>
      <c r="E619" s="28">
        <v>2020</v>
      </c>
      <c r="F619" s="27" t="s">
        <v>67</v>
      </c>
      <c r="G619" s="28" t="s">
        <v>193</v>
      </c>
      <c r="H619" s="27" t="s">
        <v>1594</v>
      </c>
      <c r="I619" s="31" t="s">
        <v>194</v>
      </c>
      <c r="J619" s="29" t="s">
        <v>231</v>
      </c>
      <c r="K619" s="29" t="s">
        <v>545</v>
      </c>
      <c r="L619" s="29" t="s">
        <v>545</v>
      </c>
      <c r="M619" s="30">
        <v>1434.67</v>
      </c>
      <c r="N619" s="30">
        <v>5022.6400000000003</v>
      </c>
    </row>
    <row r="620" spans="1:14" x14ac:dyDescent="0.25">
      <c r="A620" s="26" t="s">
        <v>41</v>
      </c>
      <c r="B620" s="26" t="s">
        <v>41</v>
      </c>
      <c r="C620" s="73" t="s">
        <v>48</v>
      </c>
      <c r="D620" s="27" t="s">
        <v>11</v>
      </c>
      <c r="E620" s="28">
        <v>2018</v>
      </c>
      <c r="F620" s="27" t="s">
        <v>59</v>
      </c>
      <c r="G620" s="28" t="s">
        <v>82</v>
      </c>
      <c r="H620" s="27" t="s">
        <v>1595</v>
      </c>
      <c r="I620" s="31" t="s">
        <v>271</v>
      </c>
      <c r="J620" s="29" t="s">
        <v>667</v>
      </c>
      <c r="K620" s="29" t="s">
        <v>634</v>
      </c>
      <c r="L620" s="29" t="s">
        <v>634</v>
      </c>
      <c r="M620" s="30">
        <v>2245.1</v>
      </c>
      <c r="N620" s="30">
        <v>4326.8999999999996</v>
      </c>
    </row>
    <row r="621" spans="1:14" x14ac:dyDescent="0.25">
      <c r="A621" s="26" t="s">
        <v>41</v>
      </c>
      <c r="B621" s="26" t="s">
        <v>41</v>
      </c>
      <c r="C621" s="73" t="s">
        <v>691</v>
      </c>
      <c r="D621" s="27" t="s">
        <v>21</v>
      </c>
      <c r="E621" s="28">
        <v>2019</v>
      </c>
      <c r="F621" s="27" t="s">
        <v>75</v>
      </c>
      <c r="G621" s="28" t="s">
        <v>312</v>
      </c>
      <c r="H621" s="27" t="s">
        <v>1596</v>
      </c>
      <c r="I621" s="31" t="s">
        <v>313</v>
      </c>
      <c r="J621" s="29" t="s">
        <v>695</v>
      </c>
      <c r="K621" s="29" t="s">
        <v>634</v>
      </c>
      <c r="L621" s="29" t="s">
        <v>634</v>
      </c>
      <c r="M621" s="30">
        <v>1236.43</v>
      </c>
      <c r="N621" s="30">
        <v>3029.39</v>
      </c>
    </row>
    <row r="622" spans="1:14" x14ac:dyDescent="0.25">
      <c r="A622" s="26" t="s">
        <v>41</v>
      </c>
      <c r="B622" s="26" t="s">
        <v>41</v>
      </c>
      <c r="C622" s="73" t="s">
        <v>51</v>
      </c>
      <c r="D622" s="27" t="s">
        <v>1</v>
      </c>
      <c r="E622" s="28">
        <v>2020</v>
      </c>
      <c r="F622" s="27" t="s">
        <v>67</v>
      </c>
      <c r="G622" s="28" t="s">
        <v>193</v>
      </c>
      <c r="H622" s="27" t="s">
        <v>1597</v>
      </c>
      <c r="I622" s="31" t="s">
        <v>194</v>
      </c>
      <c r="J622" s="29" t="s">
        <v>223</v>
      </c>
      <c r="K622" s="29" t="s">
        <v>545</v>
      </c>
      <c r="L622" s="29" t="s">
        <v>545</v>
      </c>
      <c r="M622" s="30">
        <v>1434.67</v>
      </c>
      <c r="N622" s="30">
        <v>5022.6400000000003</v>
      </c>
    </row>
    <row r="623" spans="1:14" x14ac:dyDescent="0.25">
      <c r="A623" s="26" t="s">
        <v>41</v>
      </c>
      <c r="B623" s="26" t="s">
        <v>41</v>
      </c>
      <c r="C623" s="73" t="s">
        <v>659</v>
      </c>
      <c r="D623" s="27" t="s">
        <v>4</v>
      </c>
      <c r="E623" s="28">
        <v>2020</v>
      </c>
      <c r="F623" s="27" t="s">
        <v>66</v>
      </c>
      <c r="G623" s="28" t="s">
        <v>186</v>
      </c>
      <c r="H623" s="27" t="s">
        <v>1598</v>
      </c>
      <c r="I623" s="31" t="s">
        <v>179</v>
      </c>
      <c r="J623" s="29" t="s">
        <v>452</v>
      </c>
      <c r="K623" s="29" t="s">
        <v>545</v>
      </c>
      <c r="L623" s="29" t="s">
        <v>545</v>
      </c>
      <c r="M623" s="30">
        <v>2019.94</v>
      </c>
      <c r="N623" s="30">
        <v>4736.7502409999988</v>
      </c>
    </row>
    <row r="624" spans="1:14" x14ac:dyDescent="0.25">
      <c r="A624" s="26" t="s">
        <v>41</v>
      </c>
      <c r="B624" s="26" t="s">
        <v>41</v>
      </c>
      <c r="C624" s="73" t="s">
        <v>943</v>
      </c>
      <c r="D624" s="27" t="s">
        <v>944</v>
      </c>
      <c r="E624" s="28">
        <v>2023</v>
      </c>
      <c r="F624" s="27" t="s">
        <v>66</v>
      </c>
      <c r="G624" s="28" t="s">
        <v>186</v>
      </c>
      <c r="H624" s="27" t="s">
        <v>1599</v>
      </c>
      <c r="I624" s="31" t="s">
        <v>93</v>
      </c>
      <c r="J624" s="29" t="s">
        <v>1600</v>
      </c>
      <c r="K624" s="29" t="s">
        <v>634</v>
      </c>
      <c r="L624" s="29" t="s">
        <v>634</v>
      </c>
      <c r="M624" s="30">
        <v>1735.89</v>
      </c>
      <c r="N624" s="30">
        <v>1945.6</v>
      </c>
    </row>
    <row r="625" spans="1:14" x14ac:dyDescent="0.25">
      <c r="A625" s="26" t="s">
        <v>41</v>
      </c>
      <c r="B625" s="26" t="s">
        <v>41</v>
      </c>
      <c r="C625" s="73" t="s">
        <v>663</v>
      </c>
      <c r="D625" s="27" t="s">
        <v>7</v>
      </c>
      <c r="E625" s="28">
        <v>2020</v>
      </c>
      <c r="F625" s="27" t="s">
        <v>80</v>
      </c>
      <c r="G625" s="28" t="s">
        <v>518</v>
      </c>
      <c r="H625" s="27" t="s">
        <v>1601</v>
      </c>
      <c r="I625" s="31" t="s">
        <v>257</v>
      </c>
      <c r="J625" s="29" t="s">
        <v>664</v>
      </c>
      <c r="K625" s="29" t="s">
        <v>634</v>
      </c>
      <c r="L625" s="29" t="s">
        <v>634</v>
      </c>
      <c r="M625" s="30">
        <v>1785.2952</v>
      </c>
      <c r="N625" s="30">
        <v>2188.42</v>
      </c>
    </row>
    <row r="626" spans="1:14" x14ac:dyDescent="0.25">
      <c r="A626" s="26" t="s">
        <v>41</v>
      </c>
      <c r="B626" s="26" t="s">
        <v>41</v>
      </c>
      <c r="C626" s="73" t="s">
        <v>980</v>
      </c>
      <c r="D626" s="27" t="s">
        <v>981</v>
      </c>
      <c r="E626" s="28">
        <v>2022</v>
      </c>
      <c r="F626" s="27" t="s">
        <v>982</v>
      </c>
      <c r="G626" s="28" t="s">
        <v>983</v>
      </c>
      <c r="H626" s="27" t="s">
        <v>1602</v>
      </c>
      <c r="I626" s="31" t="s">
        <v>108</v>
      </c>
      <c r="J626" s="29" t="s">
        <v>114</v>
      </c>
      <c r="K626" s="29" t="s">
        <v>545</v>
      </c>
      <c r="L626" s="29" t="s">
        <v>545</v>
      </c>
      <c r="M626" s="32">
        <v>1424.79</v>
      </c>
      <c r="N626" s="32">
        <v>5038.51</v>
      </c>
    </row>
    <row r="627" spans="1:14" x14ac:dyDescent="0.25">
      <c r="A627" s="26" t="s">
        <v>41</v>
      </c>
      <c r="B627" s="26" t="s">
        <v>41</v>
      </c>
      <c r="C627" s="73" t="s">
        <v>50</v>
      </c>
      <c r="D627" s="27" t="s">
        <v>14</v>
      </c>
      <c r="E627" s="28">
        <v>2019</v>
      </c>
      <c r="F627" s="27" t="s">
        <v>66</v>
      </c>
      <c r="G627" s="28" t="s">
        <v>186</v>
      </c>
      <c r="H627" s="27" t="s">
        <v>1603</v>
      </c>
      <c r="I627" s="31" t="s">
        <v>86</v>
      </c>
      <c r="J627" s="29" t="s">
        <v>758</v>
      </c>
      <c r="K627" s="29" t="s">
        <v>634</v>
      </c>
      <c r="L627" s="29" t="s">
        <v>634</v>
      </c>
      <c r="M627" s="30">
        <v>2475.15</v>
      </c>
      <c r="N627" s="30">
        <v>2830</v>
      </c>
    </row>
    <row r="628" spans="1:14" x14ac:dyDescent="0.25">
      <c r="A628" s="26" t="s">
        <v>41</v>
      </c>
      <c r="B628" s="26" t="s">
        <v>41</v>
      </c>
      <c r="C628" s="73" t="s">
        <v>51</v>
      </c>
      <c r="D628" s="27" t="s">
        <v>1</v>
      </c>
      <c r="E628" s="28">
        <v>2020</v>
      </c>
      <c r="F628" s="27" t="s">
        <v>67</v>
      </c>
      <c r="G628" s="28" t="s">
        <v>193</v>
      </c>
      <c r="H628" s="27" t="s">
        <v>1604</v>
      </c>
      <c r="I628" s="31" t="s">
        <v>194</v>
      </c>
      <c r="J628" s="29" t="s">
        <v>818</v>
      </c>
      <c r="K628" s="29" t="s">
        <v>545</v>
      </c>
      <c r="L628" s="29" t="s">
        <v>545</v>
      </c>
      <c r="M628" s="30">
        <v>1434.67</v>
      </c>
      <c r="N628" s="30">
        <v>5022.6400000000003</v>
      </c>
    </row>
    <row r="629" spans="1:14" x14ac:dyDescent="0.25">
      <c r="A629" s="26" t="s">
        <v>41</v>
      </c>
      <c r="B629" s="26" t="s">
        <v>41</v>
      </c>
      <c r="C629" s="73" t="s">
        <v>663</v>
      </c>
      <c r="D629" s="27" t="s">
        <v>7</v>
      </c>
      <c r="E629" s="28">
        <v>2020</v>
      </c>
      <c r="F629" s="27" t="s">
        <v>80</v>
      </c>
      <c r="G629" s="28" t="s">
        <v>518</v>
      </c>
      <c r="H629" s="27" t="s">
        <v>1605</v>
      </c>
      <c r="I629" s="31" t="s">
        <v>173</v>
      </c>
      <c r="J629" s="29" t="s">
        <v>664</v>
      </c>
      <c r="K629" s="29" t="s">
        <v>634</v>
      </c>
      <c r="L629" s="29" t="s">
        <v>634</v>
      </c>
      <c r="M629" s="30">
        <v>1422.19</v>
      </c>
      <c r="N629" s="30">
        <v>2577.8535999999999</v>
      </c>
    </row>
    <row r="630" spans="1:14" x14ac:dyDescent="0.25">
      <c r="A630" s="26" t="s">
        <v>41</v>
      </c>
      <c r="B630" s="26" t="s">
        <v>41</v>
      </c>
      <c r="C630" s="73" t="s">
        <v>691</v>
      </c>
      <c r="D630" s="27" t="s">
        <v>21</v>
      </c>
      <c r="E630" s="28">
        <v>2019</v>
      </c>
      <c r="F630" s="27" t="s">
        <v>75</v>
      </c>
      <c r="G630" s="28" t="s">
        <v>312</v>
      </c>
      <c r="H630" s="27" t="s">
        <v>1606</v>
      </c>
      <c r="I630" s="31" t="s">
        <v>313</v>
      </c>
      <c r="J630" s="29" t="s">
        <v>695</v>
      </c>
      <c r="K630" s="29" t="s">
        <v>634</v>
      </c>
      <c r="L630" s="29" t="s">
        <v>634</v>
      </c>
      <c r="M630" s="30">
        <v>1236.43</v>
      </c>
      <c r="N630" s="30">
        <v>3029.39</v>
      </c>
    </row>
    <row r="631" spans="1:14" x14ac:dyDescent="0.25">
      <c r="A631" s="26" t="s">
        <v>41</v>
      </c>
      <c r="B631" s="26" t="s">
        <v>41</v>
      </c>
      <c r="C631" s="73" t="s">
        <v>666</v>
      </c>
      <c r="D631" s="27" t="s">
        <v>9</v>
      </c>
      <c r="E631" s="28">
        <v>2020</v>
      </c>
      <c r="F631" s="27" t="s">
        <v>77</v>
      </c>
      <c r="G631" s="28" t="s">
        <v>403</v>
      </c>
      <c r="H631" s="27" t="s">
        <v>1607</v>
      </c>
      <c r="I631" s="27" t="s">
        <v>99</v>
      </c>
      <c r="J631" s="29" t="s">
        <v>667</v>
      </c>
      <c r="K631" s="29" t="s">
        <v>634</v>
      </c>
      <c r="L631" s="29" t="s">
        <v>634</v>
      </c>
      <c r="M631" s="30">
        <v>1784.4</v>
      </c>
      <c r="N631" s="30">
        <v>4323.72</v>
      </c>
    </row>
    <row r="632" spans="1:14" x14ac:dyDescent="0.25">
      <c r="A632" s="26" t="s">
        <v>41</v>
      </c>
      <c r="B632" s="26" t="s">
        <v>41</v>
      </c>
      <c r="C632" s="73" t="s">
        <v>668</v>
      </c>
      <c r="D632" s="27" t="s">
        <v>10</v>
      </c>
      <c r="E632" s="28">
        <v>2019</v>
      </c>
      <c r="F632" s="27" t="s">
        <v>76</v>
      </c>
      <c r="G632" s="28" t="s">
        <v>328</v>
      </c>
      <c r="H632" s="27" t="s">
        <v>1608</v>
      </c>
      <c r="I632" s="31" t="s">
        <v>672</v>
      </c>
      <c r="J632" s="29" t="s">
        <v>807</v>
      </c>
      <c r="K632" s="29" t="s">
        <v>545</v>
      </c>
      <c r="L632" s="29" t="s">
        <v>545</v>
      </c>
      <c r="M632" s="30">
        <v>1122.2</v>
      </c>
      <c r="N632" s="30">
        <v>3112.55</v>
      </c>
    </row>
    <row r="633" spans="1:14" x14ac:dyDescent="0.25">
      <c r="A633" s="26" t="s">
        <v>41</v>
      </c>
      <c r="B633" s="26" t="s">
        <v>41</v>
      </c>
      <c r="C633" s="73" t="s">
        <v>929</v>
      </c>
      <c r="D633" s="27" t="s">
        <v>930</v>
      </c>
      <c r="E633" s="28">
        <v>2018</v>
      </c>
      <c r="F633" s="27" t="s">
        <v>61</v>
      </c>
      <c r="G633" s="28" t="s">
        <v>102</v>
      </c>
      <c r="H633" s="27" t="s">
        <v>1609</v>
      </c>
      <c r="I633" s="31" t="s">
        <v>179</v>
      </c>
      <c r="J633" s="29" t="s">
        <v>1610</v>
      </c>
      <c r="K633" s="29" t="s">
        <v>545</v>
      </c>
      <c r="L633" s="29" t="s">
        <v>545</v>
      </c>
      <c r="M633" s="30">
        <v>1302</v>
      </c>
      <c r="N633" s="30">
        <v>2442.8200000000002</v>
      </c>
    </row>
    <row r="634" spans="1:14" x14ac:dyDescent="0.25">
      <c r="A634" s="26" t="s">
        <v>41</v>
      </c>
      <c r="B634" s="26" t="s">
        <v>41</v>
      </c>
      <c r="C634" s="73" t="s">
        <v>659</v>
      </c>
      <c r="D634" s="27" t="s">
        <v>4</v>
      </c>
      <c r="E634" s="28">
        <v>2020</v>
      </c>
      <c r="F634" s="27" t="s">
        <v>66</v>
      </c>
      <c r="G634" s="28" t="s">
        <v>186</v>
      </c>
      <c r="H634" s="27" t="s">
        <v>1611</v>
      </c>
      <c r="I634" s="31" t="s">
        <v>179</v>
      </c>
      <c r="J634" s="29" t="s">
        <v>453</v>
      </c>
      <c r="K634" s="29" t="s">
        <v>545</v>
      </c>
      <c r="L634" s="29" t="s">
        <v>545</v>
      </c>
      <c r="M634" s="30">
        <v>2019.94</v>
      </c>
      <c r="N634" s="30">
        <v>4736.7502409999988</v>
      </c>
    </row>
    <row r="635" spans="1:14" x14ac:dyDescent="0.25">
      <c r="A635" s="26" t="s">
        <v>41</v>
      </c>
      <c r="B635" s="26" t="s">
        <v>41</v>
      </c>
      <c r="C635" s="73" t="s">
        <v>48</v>
      </c>
      <c r="D635" s="27" t="s">
        <v>11</v>
      </c>
      <c r="E635" s="28">
        <v>2018</v>
      </c>
      <c r="F635" s="27" t="s">
        <v>59</v>
      </c>
      <c r="G635" s="28" t="s">
        <v>82</v>
      </c>
      <c r="H635" s="27" t="s">
        <v>1612</v>
      </c>
      <c r="I635" s="31" t="s">
        <v>99</v>
      </c>
      <c r="J635" s="29" t="s">
        <v>667</v>
      </c>
      <c r="K635" s="29" t="s">
        <v>634</v>
      </c>
      <c r="L635" s="29" t="s">
        <v>634</v>
      </c>
      <c r="M635" s="30">
        <v>2260.5700000000002</v>
      </c>
      <c r="N635" s="30">
        <v>4121.09</v>
      </c>
    </row>
    <row r="636" spans="1:14" x14ac:dyDescent="0.25">
      <c r="A636" s="26" t="s">
        <v>41</v>
      </c>
      <c r="B636" s="26" t="s">
        <v>41</v>
      </c>
      <c r="C636" s="73" t="s">
        <v>668</v>
      </c>
      <c r="D636" s="27" t="s">
        <v>10</v>
      </c>
      <c r="E636" s="28">
        <v>2019</v>
      </c>
      <c r="F636" s="27" t="s">
        <v>76</v>
      </c>
      <c r="G636" s="28" t="s">
        <v>328</v>
      </c>
      <c r="H636" s="27" t="s">
        <v>1613</v>
      </c>
      <c r="I636" s="31" t="s">
        <v>179</v>
      </c>
      <c r="J636" s="29" t="s">
        <v>365</v>
      </c>
      <c r="K636" s="29" t="s">
        <v>545</v>
      </c>
      <c r="L636" s="29" t="s">
        <v>545</v>
      </c>
      <c r="M636" s="30">
        <v>1122.2</v>
      </c>
      <c r="N636" s="30">
        <v>3112.55</v>
      </c>
    </row>
    <row r="637" spans="1:14" x14ac:dyDescent="0.25">
      <c r="A637" s="26" t="s">
        <v>41</v>
      </c>
      <c r="B637" s="26" t="s">
        <v>41</v>
      </c>
      <c r="C637" s="73" t="s">
        <v>668</v>
      </c>
      <c r="D637" s="27" t="s">
        <v>10</v>
      </c>
      <c r="E637" s="28">
        <v>2019</v>
      </c>
      <c r="F637" s="27" t="s">
        <v>76</v>
      </c>
      <c r="G637" s="28" t="s">
        <v>328</v>
      </c>
      <c r="H637" s="27" t="s">
        <v>1614</v>
      </c>
      <c r="I637" s="31" t="s">
        <v>179</v>
      </c>
      <c r="J637" s="29" t="s">
        <v>627</v>
      </c>
      <c r="K637" s="29" t="s">
        <v>545</v>
      </c>
      <c r="L637" s="29" t="s">
        <v>545</v>
      </c>
      <c r="M637" s="30">
        <v>1122.2</v>
      </c>
      <c r="N637" s="30">
        <v>3112.55</v>
      </c>
    </row>
    <row r="638" spans="1:14" x14ac:dyDescent="0.25">
      <c r="A638" s="26" t="s">
        <v>41</v>
      </c>
      <c r="B638" s="26" t="s">
        <v>41</v>
      </c>
      <c r="C638" s="73" t="s">
        <v>51</v>
      </c>
      <c r="D638" s="27" t="s">
        <v>1</v>
      </c>
      <c r="E638" s="28">
        <v>2020</v>
      </c>
      <c r="F638" s="27" t="s">
        <v>67</v>
      </c>
      <c r="G638" s="28" t="s">
        <v>193</v>
      </c>
      <c r="H638" s="27" t="s">
        <v>1615</v>
      </c>
      <c r="I638" s="31" t="s">
        <v>194</v>
      </c>
      <c r="J638" s="29" t="s">
        <v>615</v>
      </c>
      <c r="K638" s="29" t="s">
        <v>545</v>
      </c>
      <c r="L638" s="29" t="s">
        <v>545</v>
      </c>
      <c r="M638" s="30">
        <v>1434.67</v>
      </c>
      <c r="N638" s="30">
        <v>5022.6400000000003</v>
      </c>
    </row>
    <row r="639" spans="1:14" x14ac:dyDescent="0.25">
      <c r="A639" s="26" t="s">
        <v>41</v>
      </c>
      <c r="B639" s="26" t="s">
        <v>41</v>
      </c>
      <c r="C639" s="73" t="s">
        <v>1096</v>
      </c>
      <c r="D639" s="27" t="s">
        <v>1097</v>
      </c>
      <c r="E639" s="28">
        <v>2023</v>
      </c>
      <c r="F639" s="27" t="s">
        <v>66</v>
      </c>
      <c r="G639" s="28" t="s">
        <v>186</v>
      </c>
      <c r="H639" s="27" t="s">
        <v>1616</v>
      </c>
      <c r="I639" s="31" t="s">
        <v>305</v>
      </c>
      <c r="J639" s="29" t="s">
        <v>786</v>
      </c>
      <c r="K639" s="29" t="s">
        <v>634</v>
      </c>
      <c r="L639" s="29" t="s">
        <v>634</v>
      </c>
      <c r="M639" s="30">
        <v>2335.15</v>
      </c>
      <c r="N639" s="30">
        <v>5326.88</v>
      </c>
    </row>
    <row r="640" spans="1:14" x14ac:dyDescent="0.25">
      <c r="A640" s="26" t="s">
        <v>41</v>
      </c>
      <c r="B640" s="26" t="s">
        <v>41</v>
      </c>
      <c r="C640" s="73" t="s">
        <v>51</v>
      </c>
      <c r="D640" s="27" t="s">
        <v>1</v>
      </c>
      <c r="E640" s="28">
        <v>2020</v>
      </c>
      <c r="F640" s="27" t="s">
        <v>67</v>
      </c>
      <c r="G640" s="28" t="s">
        <v>193</v>
      </c>
      <c r="H640" s="27" t="s">
        <v>1617</v>
      </c>
      <c r="I640" s="31" t="s">
        <v>194</v>
      </c>
      <c r="J640" s="29" t="s">
        <v>214</v>
      </c>
      <c r="K640" s="29" t="s">
        <v>545</v>
      </c>
      <c r="L640" s="29" t="s">
        <v>545</v>
      </c>
      <c r="M640" s="30">
        <v>1434.67</v>
      </c>
      <c r="N640" s="30">
        <v>5022.6400000000003</v>
      </c>
    </row>
    <row r="641" spans="1:14" x14ac:dyDescent="0.25">
      <c r="A641" s="26" t="s">
        <v>41</v>
      </c>
      <c r="B641" s="26" t="s">
        <v>41</v>
      </c>
      <c r="C641" s="73" t="s">
        <v>48</v>
      </c>
      <c r="D641" s="27" t="s">
        <v>11</v>
      </c>
      <c r="E641" s="28">
        <v>2018</v>
      </c>
      <c r="F641" s="27" t="s">
        <v>59</v>
      </c>
      <c r="G641" s="28" t="s">
        <v>82</v>
      </c>
      <c r="H641" s="27" t="s">
        <v>1618</v>
      </c>
      <c r="I641" s="31" t="s">
        <v>129</v>
      </c>
      <c r="J641" s="29" t="s">
        <v>788</v>
      </c>
      <c r="K641" s="29" t="s">
        <v>634</v>
      </c>
      <c r="L641" s="29" t="s">
        <v>634</v>
      </c>
      <c r="M641" s="30">
        <v>1460.8</v>
      </c>
      <c r="N641" s="30">
        <v>3007.39</v>
      </c>
    </row>
    <row r="642" spans="1:14" x14ac:dyDescent="0.25">
      <c r="A642" s="26" t="s">
        <v>41</v>
      </c>
      <c r="B642" s="26" t="s">
        <v>41</v>
      </c>
      <c r="C642" s="73" t="s">
        <v>1245</v>
      </c>
      <c r="D642" s="27" t="s">
        <v>1246</v>
      </c>
      <c r="E642" s="28">
        <v>2021</v>
      </c>
      <c r="F642" s="27" t="s">
        <v>78</v>
      </c>
      <c r="G642" s="28" t="s">
        <v>507</v>
      </c>
      <c r="H642" s="27" t="s">
        <v>1619</v>
      </c>
      <c r="I642" s="31" t="s">
        <v>508</v>
      </c>
      <c r="J642" s="29" t="s">
        <v>669</v>
      </c>
      <c r="K642" s="29" t="s">
        <v>634</v>
      </c>
      <c r="L642" s="29" t="s">
        <v>634</v>
      </c>
      <c r="M642" s="30">
        <v>1895.31</v>
      </c>
      <c r="N642" s="30">
        <v>4567.4357350000009</v>
      </c>
    </row>
    <row r="643" spans="1:14" x14ac:dyDescent="0.25">
      <c r="A643" s="26" t="s">
        <v>41</v>
      </c>
      <c r="B643" s="26" t="s">
        <v>41</v>
      </c>
      <c r="C643" s="73" t="s">
        <v>659</v>
      </c>
      <c r="D643" s="27" t="s">
        <v>4</v>
      </c>
      <c r="E643" s="28">
        <v>2020</v>
      </c>
      <c r="F643" s="27" t="s">
        <v>66</v>
      </c>
      <c r="G643" s="28" t="s">
        <v>186</v>
      </c>
      <c r="H643" s="27" t="s">
        <v>1620</v>
      </c>
      <c r="I643" s="31" t="s">
        <v>179</v>
      </c>
      <c r="J643" s="29" t="s">
        <v>782</v>
      </c>
      <c r="K643" s="29" t="s">
        <v>545</v>
      </c>
      <c r="L643" s="29" t="s">
        <v>545</v>
      </c>
      <c r="M643" s="30">
        <v>1328.3</v>
      </c>
      <c r="N643" s="30">
        <v>3222.5716040000002</v>
      </c>
    </row>
    <row r="644" spans="1:14" x14ac:dyDescent="0.25">
      <c r="A644" s="26" t="s">
        <v>41</v>
      </c>
      <c r="B644" s="26" t="s">
        <v>41</v>
      </c>
      <c r="C644" s="73" t="s">
        <v>754</v>
      </c>
      <c r="D644" s="27" t="s">
        <v>755</v>
      </c>
      <c r="E644" s="28">
        <v>2022</v>
      </c>
      <c r="F644" s="27" t="s">
        <v>77</v>
      </c>
      <c r="G644" s="28" t="s">
        <v>403</v>
      </c>
      <c r="H644" s="27" t="s">
        <v>1621</v>
      </c>
      <c r="I644" s="27" t="s">
        <v>672</v>
      </c>
      <c r="J644" s="29" t="s">
        <v>858</v>
      </c>
      <c r="K644" s="29" t="s">
        <v>545</v>
      </c>
      <c r="L644" s="29" t="s">
        <v>545</v>
      </c>
      <c r="M644" s="30">
        <v>1726.79</v>
      </c>
      <c r="N644" s="30">
        <v>3889.99</v>
      </c>
    </row>
    <row r="645" spans="1:14" x14ac:dyDescent="0.25">
      <c r="A645" s="26" t="s">
        <v>41</v>
      </c>
      <c r="B645" s="26" t="s">
        <v>41</v>
      </c>
      <c r="C645" s="73" t="s">
        <v>668</v>
      </c>
      <c r="D645" s="27" t="s">
        <v>10</v>
      </c>
      <c r="E645" s="28">
        <v>2019</v>
      </c>
      <c r="F645" s="27" t="s">
        <v>76</v>
      </c>
      <c r="G645" s="28" t="s">
        <v>328</v>
      </c>
      <c r="H645" s="27" t="s">
        <v>1622</v>
      </c>
      <c r="I645" s="31" t="s">
        <v>179</v>
      </c>
      <c r="J645" s="29" t="s">
        <v>344</v>
      </c>
      <c r="K645" s="29" t="s">
        <v>545</v>
      </c>
      <c r="L645" s="29" t="s">
        <v>545</v>
      </c>
      <c r="M645" s="30">
        <v>1122.2</v>
      </c>
      <c r="N645" s="30">
        <v>3112.55</v>
      </c>
    </row>
    <row r="646" spans="1:14" x14ac:dyDescent="0.25">
      <c r="A646" s="26" t="s">
        <v>41</v>
      </c>
      <c r="B646" s="26" t="s">
        <v>41</v>
      </c>
      <c r="C646" s="73" t="s">
        <v>781</v>
      </c>
      <c r="D646" s="27" t="s">
        <v>32</v>
      </c>
      <c r="E646" s="28">
        <v>2018</v>
      </c>
      <c r="F646" s="27" t="s">
        <v>60</v>
      </c>
      <c r="G646" s="28" t="s">
        <v>90</v>
      </c>
      <c r="H646" s="27" t="s">
        <v>1623</v>
      </c>
      <c r="I646" s="31" t="s">
        <v>91</v>
      </c>
      <c r="J646" s="29" t="s">
        <v>695</v>
      </c>
      <c r="K646" s="29" t="s">
        <v>634</v>
      </c>
      <c r="L646" s="29" t="s">
        <v>634</v>
      </c>
      <c r="M646" s="30">
        <v>1460.8</v>
      </c>
      <c r="N646" s="30">
        <v>3333.87</v>
      </c>
    </row>
    <row r="647" spans="1:14" x14ac:dyDescent="0.25">
      <c r="A647" s="26" t="s">
        <v>41</v>
      </c>
      <c r="B647" s="26" t="s">
        <v>41</v>
      </c>
      <c r="C647" s="73" t="s">
        <v>675</v>
      </c>
      <c r="D647" s="27" t="s">
        <v>15</v>
      </c>
      <c r="E647" s="28">
        <v>2018</v>
      </c>
      <c r="F647" s="27" t="s">
        <v>676</v>
      </c>
      <c r="G647" s="28" t="s">
        <v>280</v>
      </c>
      <c r="H647" s="27" t="s">
        <v>1624</v>
      </c>
      <c r="I647" s="31" t="s">
        <v>281</v>
      </c>
      <c r="J647" s="29" t="s">
        <v>823</v>
      </c>
      <c r="K647" s="29" t="s">
        <v>634</v>
      </c>
      <c r="L647" s="29" t="s">
        <v>634</v>
      </c>
      <c r="M647" s="30">
        <v>1360.07</v>
      </c>
      <c r="N647" s="30">
        <v>3166.66</v>
      </c>
    </row>
    <row r="648" spans="1:14" x14ac:dyDescent="0.25">
      <c r="A648" s="26" t="s">
        <v>41</v>
      </c>
      <c r="B648" s="26" t="s">
        <v>41</v>
      </c>
      <c r="C648" s="73" t="s">
        <v>659</v>
      </c>
      <c r="D648" s="27" t="s">
        <v>4</v>
      </c>
      <c r="E648" s="28">
        <v>2020</v>
      </c>
      <c r="F648" s="27" t="s">
        <v>66</v>
      </c>
      <c r="G648" s="28" t="s">
        <v>186</v>
      </c>
      <c r="H648" s="27" t="s">
        <v>1625</v>
      </c>
      <c r="I648" s="31" t="s">
        <v>179</v>
      </c>
      <c r="J648" s="29" t="s">
        <v>690</v>
      </c>
      <c r="K648" s="29" t="s">
        <v>545</v>
      </c>
      <c r="L648" s="29" t="s">
        <v>545</v>
      </c>
      <c r="M648" s="30">
        <v>1856.3</v>
      </c>
      <c r="N648" s="30">
        <v>4386.187660999999</v>
      </c>
    </row>
    <row r="649" spans="1:14" x14ac:dyDescent="0.25">
      <c r="A649" s="26" t="s">
        <v>41</v>
      </c>
      <c r="B649" s="26" t="s">
        <v>41</v>
      </c>
      <c r="C649" s="73" t="s">
        <v>668</v>
      </c>
      <c r="D649" s="27" t="s">
        <v>10</v>
      </c>
      <c r="E649" s="28">
        <v>2019</v>
      </c>
      <c r="F649" s="27" t="s">
        <v>76</v>
      </c>
      <c r="G649" s="28" t="s">
        <v>328</v>
      </c>
      <c r="H649" s="27" t="s">
        <v>1626</v>
      </c>
      <c r="I649" s="31" t="s">
        <v>179</v>
      </c>
      <c r="J649" s="29" t="s">
        <v>366</v>
      </c>
      <c r="K649" s="29" t="s">
        <v>545</v>
      </c>
      <c r="L649" s="29" t="s">
        <v>545</v>
      </c>
      <c r="M649" s="30">
        <v>1122.2</v>
      </c>
      <c r="N649" s="30">
        <v>3112.55</v>
      </c>
    </row>
    <row r="650" spans="1:14" x14ac:dyDescent="0.25">
      <c r="A650" s="26" t="s">
        <v>41</v>
      </c>
      <c r="B650" s="26" t="s">
        <v>41</v>
      </c>
      <c r="C650" s="73" t="s">
        <v>668</v>
      </c>
      <c r="D650" s="27" t="s">
        <v>10</v>
      </c>
      <c r="E650" s="28">
        <v>2019</v>
      </c>
      <c r="F650" s="27" t="s">
        <v>76</v>
      </c>
      <c r="G650" s="28" t="s">
        <v>328</v>
      </c>
      <c r="H650" s="27" t="s">
        <v>1627</v>
      </c>
      <c r="I650" s="31" t="s">
        <v>179</v>
      </c>
      <c r="J650" s="29" t="s">
        <v>367</v>
      </c>
      <c r="K650" s="29" t="s">
        <v>545</v>
      </c>
      <c r="L650" s="29" t="s">
        <v>545</v>
      </c>
      <c r="M650" s="30">
        <v>1122.2</v>
      </c>
      <c r="N650" s="30">
        <v>3112.55</v>
      </c>
    </row>
    <row r="651" spans="1:14" x14ac:dyDescent="0.25">
      <c r="A651" s="26" t="s">
        <v>41</v>
      </c>
      <c r="B651" s="26" t="s">
        <v>41</v>
      </c>
      <c r="C651" s="73" t="s">
        <v>654</v>
      </c>
      <c r="D651" s="27" t="s">
        <v>2</v>
      </c>
      <c r="E651" s="28">
        <v>2018</v>
      </c>
      <c r="F651" s="27" t="s">
        <v>64</v>
      </c>
      <c r="G651" s="28" t="s">
        <v>159</v>
      </c>
      <c r="H651" s="27" t="s">
        <v>1628</v>
      </c>
      <c r="I651" s="31" t="s">
        <v>99</v>
      </c>
      <c r="J651" s="29" t="s">
        <v>655</v>
      </c>
      <c r="K651" s="29" t="s">
        <v>634</v>
      </c>
      <c r="L651" s="29" t="s">
        <v>634</v>
      </c>
      <c r="M651" s="30">
        <v>2657.39</v>
      </c>
      <c r="N651" s="30">
        <v>5718.21</v>
      </c>
    </row>
    <row r="652" spans="1:14" x14ac:dyDescent="0.25">
      <c r="A652" s="26" t="s">
        <v>41</v>
      </c>
      <c r="B652" s="26" t="s">
        <v>41</v>
      </c>
      <c r="C652" s="73" t="s">
        <v>929</v>
      </c>
      <c r="D652" s="27" t="s">
        <v>930</v>
      </c>
      <c r="E652" s="28">
        <v>2018</v>
      </c>
      <c r="F652" s="27" t="s">
        <v>61</v>
      </c>
      <c r="G652" s="28" t="s">
        <v>102</v>
      </c>
      <c r="H652" s="27" t="s">
        <v>1629</v>
      </c>
      <c r="I652" s="31" t="s">
        <v>179</v>
      </c>
      <c r="J652" s="29" t="s">
        <v>1068</v>
      </c>
      <c r="K652" s="29" t="s">
        <v>545</v>
      </c>
      <c r="L652" s="29" t="s">
        <v>545</v>
      </c>
      <c r="M652" s="30">
        <v>1816.92</v>
      </c>
      <c r="N652" s="30">
        <v>3089.68</v>
      </c>
    </row>
    <row r="653" spans="1:14" x14ac:dyDescent="0.25">
      <c r="A653" s="26" t="s">
        <v>41</v>
      </c>
      <c r="B653" s="26" t="s">
        <v>41</v>
      </c>
      <c r="C653" s="73" t="s">
        <v>49</v>
      </c>
      <c r="D653" s="27" t="s">
        <v>13</v>
      </c>
      <c r="E653" s="28">
        <v>2019</v>
      </c>
      <c r="F653" s="27" t="s">
        <v>65</v>
      </c>
      <c r="G653" s="28" t="s">
        <v>176</v>
      </c>
      <c r="H653" s="27" t="s">
        <v>1630</v>
      </c>
      <c r="I653" s="31" t="s">
        <v>181</v>
      </c>
      <c r="J653" s="29" t="s">
        <v>748</v>
      </c>
      <c r="K653" s="29" t="s">
        <v>634</v>
      </c>
      <c r="L653" s="29" t="s">
        <v>634</v>
      </c>
      <c r="M653" s="30">
        <v>1981.6</v>
      </c>
      <c r="N653" s="30">
        <v>8101.55</v>
      </c>
    </row>
    <row r="654" spans="1:14" x14ac:dyDescent="0.25">
      <c r="A654" s="26" t="s">
        <v>41</v>
      </c>
      <c r="B654" s="26" t="s">
        <v>41</v>
      </c>
      <c r="C654" s="73" t="s">
        <v>922</v>
      </c>
      <c r="D654" s="27" t="s">
        <v>923</v>
      </c>
      <c r="E654" s="28">
        <v>2023</v>
      </c>
      <c r="F654" s="27" t="s">
        <v>61</v>
      </c>
      <c r="G654" s="28" t="s">
        <v>102</v>
      </c>
      <c r="H654" s="27" t="s">
        <v>1631</v>
      </c>
      <c r="I654" s="31" t="s">
        <v>99</v>
      </c>
      <c r="J654" s="29" t="s">
        <v>753</v>
      </c>
      <c r="K654" s="29" t="s">
        <v>634</v>
      </c>
      <c r="L654" s="29" t="s">
        <v>634</v>
      </c>
      <c r="M654" s="30">
        <v>2026.8000000000002</v>
      </c>
      <c r="N654" s="30">
        <v>4395.5892261097952</v>
      </c>
    </row>
    <row r="655" spans="1:14" x14ac:dyDescent="0.25">
      <c r="A655" s="26" t="s">
        <v>41</v>
      </c>
      <c r="B655" s="26" t="s">
        <v>41</v>
      </c>
      <c r="C655" s="73" t="s">
        <v>929</v>
      </c>
      <c r="D655" s="27" t="s">
        <v>930</v>
      </c>
      <c r="E655" s="28">
        <v>2018</v>
      </c>
      <c r="F655" s="27" t="s">
        <v>61</v>
      </c>
      <c r="G655" s="28" t="s">
        <v>102</v>
      </c>
      <c r="H655" s="27" t="s">
        <v>1632</v>
      </c>
      <c r="I655" s="31" t="s">
        <v>179</v>
      </c>
      <c r="J655" s="29" t="s">
        <v>1520</v>
      </c>
      <c r="K655" s="29" t="s">
        <v>547</v>
      </c>
      <c r="L655" s="29" t="s">
        <v>547</v>
      </c>
      <c r="M655" s="30">
        <v>1426.32</v>
      </c>
      <c r="N655" s="30">
        <v>2530.5</v>
      </c>
    </row>
    <row r="656" spans="1:14" x14ac:dyDescent="0.25">
      <c r="A656" s="26" t="s">
        <v>41</v>
      </c>
      <c r="B656" s="26" t="s">
        <v>41</v>
      </c>
      <c r="C656" s="73" t="s">
        <v>943</v>
      </c>
      <c r="D656" s="27" t="s">
        <v>944</v>
      </c>
      <c r="E656" s="28">
        <v>2023</v>
      </c>
      <c r="F656" s="27" t="s">
        <v>66</v>
      </c>
      <c r="G656" s="28" t="s">
        <v>186</v>
      </c>
      <c r="H656" s="27" t="s">
        <v>1633</v>
      </c>
      <c r="I656" s="31" t="s">
        <v>162</v>
      </c>
      <c r="J656" s="29" t="s">
        <v>739</v>
      </c>
      <c r="K656" s="29" t="s">
        <v>634</v>
      </c>
      <c r="L656" s="29" t="s">
        <v>634</v>
      </c>
      <c r="M656" s="30">
        <v>2199.12</v>
      </c>
      <c r="N656" s="30">
        <v>2415.1999999999998</v>
      </c>
    </row>
    <row r="657" spans="1:14" x14ac:dyDescent="0.25">
      <c r="A657" s="26" t="s">
        <v>41</v>
      </c>
      <c r="B657" s="26" t="s">
        <v>41</v>
      </c>
      <c r="C657" s="73" t="s">
        <v>656</v>
      </c>
      <c r="D657" s="27" t="s">
        <v>657</v>
      </c>
      <c r="E657" s="28">
        <v>2023</v>
      </c>
      <c r="F657" s="27" t="s">
        <v>61</v>
      </c>
      <c r="G657" s="28" t="s">
        <v>102</v>
      </c>
      <c r="H657" s="27" t="s">
        <v>1634</v>
      </c>
      <c r="I657" s="31" t="s">
        <v>95</v>
      </c>
      <c r="J657" s="29" t="s">
        <v>699</v>
      </c>
      <c r="K657" s="29" t="s">
        <v>634</v>
      </c>
      <c r="L657" s="29" t="s">
        <v>634</v>
      </c>
      <c r="M657" s="30">
        <v>2319.7200000000003</v>
      </c>
      <c r="N657" s="30">
        <v>4917.6430753359482</v>
      </c>
    </row>
    <row r="658" spans="1:14" x14ac:dyDescent="0.25">
      <c r="A658" s="26" t="s">
        <v>41</v>
      </c>
      <c r="B658" s="26" t="s">
        <v>41</v>
      </c>
      <c r="C658" s="73" t="s">
        <v>659</v>
      </c>
      <c r="D658" s="27" t="s">
        <v>4</v>
      </c>
      <c r="E658" s="28">
        <v>2020</v>
      </c>
      <c r="F658" s="27" t="s">
        <v>66</v>
      </c>
      <c r="G658" s="28" t="s">
        <v>186</v>
      </c>
      <c r="H658" s="27" t="s">
        <v>1635</v>
      </c>
      <c r="I658" s="31" t="s">
        <v>672</v>
      </c>
      <c r="J658" s="29" t="s">
        <v>445</v>
      </c>
      <c r="K658" s="29" t="s">
        <v>545</v>
      </c>
      <c r="L658" s="29" t="s">
        <v>545</v>
      </c>
      <c r="M658" s="30">
        <v>1592.3</v>
      </c>
      <c r="N658" s="30">
        <v>3776.9587280000001</v>
      </c>
    </row>
    <row r="659" spans="1:14" x14ac:dyDescent="0.25">
      <c r="A659" s="26" t="s">
        <v>41</v>
      </c>
      <c r="B659" s="26" t="s">
        <v>41</v>
      </c>
      <c r="C659" s="73" t="s">
        <v>929</v>
      </c>
      <c r="D659" s="27" t="s">
        <v>930</v>
      </c>
      <c r="E659" s="28">
        <v>2018</v>
      </c>
      <c r="F659" s="27" t="s">
        <v>61</v>
      </c>
      <c r="G659" s="28" t="s">
        <v>102</v>
      </c>
      <c r="H659" s="27" t="s">
        <v>1636</v>
      </c>
      <c r="I659" s="31" t="s">
        <v>179</v>
      </c>
      <c r="J659" s="29" t="s">
        <v>1637</v>
      </c>
      <c r="K659" s="29" t="s">
        <v>545</v>
      </c>
      <c r="L659" s="29" t="s">
        <v>545</v>
      </c>
      <c r="M659" s="30">
        <v>1816.92</v>
      </c>
      <c r="N659" s="30">
        <v>3089.68</v>
      </c>
    </row>
    <row r="660" spans="1:14" x14ac:dyDescent="0.25">
      <c r="A660" s="26" t="s">
        <v>41</v>
      </c>
      <c r="B660" s="26" t="s">
        <v>41</v>
      </c>
      <c r="C660" s="73" t="s">
        <v>680</v>
      </c>
      <c r="D660" s="27" t="s">
        <v>18</v>
      </c>
      <c r="E660" s="28">
        <v>2022</v>
      </c>
      <c r="F660" s="27" t="s">
        <v>64</v>
      </c>
      <c r="G660" s="28" t="s">
        <v>159</v>
      </c>
      <c r="H660" s="27" t="s">
        <v>1638</v>
      </c>
      <c r="I660" s="31" t="s">
        <v>162</v>
      </c>
      <c r="J660" s="29" t="s">
        <v>745</v>
      </c>
      <c r="K660" s="29" t="s">
        <v>634</v>
      </c>
      <c r="L660" s="29" t="s">
        <v>634</v>
      </c>
      <c r="M660" s="30">
        <v>1298</v>
      </c>
      <c r="N660" s="30">
        <v>3996.13</v>
      </c>
    </row>
    <row r="661" spans="1:14" x14ac:dyDescent="0.25">
      <c r="A661" s="26" t="s">
        <v>41</v>
      </c>
      <c r="B661" s="26" t="s">
        <v>41</v>
      </c>
      <c r="C661" s="73" t="s">
        <v>656</v>
      </c>
      <c r="D661" s="27" t="s">
        <v>657</v>
      </c>
      <c r="E661" s="28">
        <v>2023</v>
      </c>
      <c r="F661" s="27" t="s">
        <v>61</v>
      </c>
      <c r="G661" s="28" t="s">
        <v>102</v>
      </c>
      <c r="H661" s="27" t="s">
        <v>1639</v>
      </c>
      <c r="I661" s="31" t="s">
        <v>256</v>
      </c>
      <c r="J661" s="29" t="s">
        <v>658</v>
      </c>
      <c r="K661" s="29" t="s">
        <v>634</v>
      </c>
      <c r="L661" s="29" t="s">
        <v>634</v>
      </c>
      <c r="M661" s="30">
        <v>2537.2830000000004</v>
      </c>
      <c r="N661" s="30">
        <v>5305.3926369882402</v>
      </c>
    </row>
    <row r="662" spans="1:14" x14ac:dyDescent="0.25">
      <c r="A662" s="26" t="s">
        <v>41</v>
      </c>
      <c r="B662" s="26" t="s">
        <v>41</v>
      </c>
      <c r="C662" s="73" t="s">
        <v>719</v>
      </c>
      <c r="D662" s="27" t="s">
        <v>720</v>
      </c>
      <c r="E662" s="28">
        <v>2022</v>
      </c>
      <c r="F662" s="27" t="s">
        <v>75</v>
      </c>
      <c r="G662" s="28" t="s">
        <v>312</v>
      </c>
      <c r="H662" s="27" t="s">
        <v>1640</v>
      </c>
      <c r="I662" s="31" t="s">
        <v>257</v>
      </c>
      <c r="J662" s="29" t="s">
        <v>779</v>
      </c>
      <c r="K662" s="29" t="s">
        <v>634</v>
      </c>
      <c r="L662" s="29" t="s">
        <v>634</v>
      </c>
      <c r="M662" s="30">
        <v>2248.5</v>
      </c>
      <c r="N662" s="30">
        <v>4541.18</v>
      </c>
    </row>
    <row r="663" spans="1:14" x14ac:dyDescent="0.25">
      <c r="A663" s="26" t="s">
        <v>41</v>
      </c>
      <c r="B663" s="26" t="s">
        <v>41</v>
      </c>
      <c r="C663" s="73" t="s">
        <v>668</v>
      </c>
      <c r="D663" s="27" t="s">
        <v>10</v>
      </c>
      <c r="E663" s="28">
        <v>2019</v>
      </c>
      <c r="F663" s="27" t="s">
        <v>76</v>
      </c>
      <c r="G663" s="28" t="s">
        <v>328</v>
      </c>
      <c r="H663" s="27" t="s">
        <v>1641</v>
      </c>
      <c r="I663" s="31" t="s">
        <v>179</v>
      </c>
      <c r="J663" s="29" t="s">
        <v>336</v>
      </c>
      <c r="K663" s="29" t="s">
        <v>545</v>
      </c>
      <c r="L663" s="29" t="s">
        <v>545</v>
      </c>
      <c r="M663" s="30">
        <v>1122.2</v>
      </c>
      <c r="N663" s="30">
        <v>3112.55</v>
      </c>
    </row>
    <row r="664" spans="1:14" x14ac:dyDescent="0.25">
      <c r="A664" s="26" t="s">
        <v>41</v>
      </c>
      <c r="B664" s="26" t="s">
        <v>41</v>
      </c>
      <c r="C664" s="73" t="s">
        <v>726</v>
      </c>
      <c r="D664" s="27" t="s">
        <v>26</v>
      </c>
      <c r="E664" s="28">
        <v>2020</v>
      </c>
      <c r="F664" s="27" t="s">
        <v>61</v>
      </c>
      <c r="G664" s="28" t="s">
        <v>102</v>
      </c>
      <c r="H664" s="27" t="s">
        <v>1642</v>
      </c>
      <c r="I664" s="31" t="s">
        <v>91</v>
      </c>
      <c r="J664" s="29" t="s">
        <v>727</v>
      </c>
      <c r="K664" s="29" t="s">
        <v>634</v>
      </c>
      <c r="L664" s="29" t="s">
        <v>634</v>
      </c>
      <c r="M664" s="30">
        <v>1479.64</v>
      </c>
      <c r="N664" s="30">
        <v>4160.2700000000004</v>
      </c>
    </row>
    <row r="665" spans="1:14" x14ac:dyDescent="0.25">
      <c r="A665" s="26" t="s">
        <v>41</v>
      </c>
      <c r="B665" s="26" t="s">
        <v>41</v>
      </c>
      <c r="C665" s="73" t="s">
        <v>659</v>
      </c>
      <c r="D665" s="27" t="s">
        <v>4</v>
      </c>
      <c r="E665" s="28">
        <v>2020</v>
      </c>
      <c r="F665" s="27" t="s">
        <v>66</v>
      </c>
      <c r="G665" s="28" t="s">
        <v>186</v>
      </c>
      <c r="H665" s="27" t="s">
        <v>1643</v>
      </c>
      <c r="I665" s="31" t="s">
        <v>672</v>
      </c>
      <c r="J665" s="29" t="s">
        <v>447</v>
      </c>
      <c r="K665" s="29" t="s">
        <v>545</v>
      </c>
      <c r="L665" s="29" t="s">
        <v>545</v>
      </c>
      <c r="M665" s="30">
        <v>1592.3</v>
      </c>
      <c r="N665" s="30">
        <v>3776.9587280000001</v>
      </c>
    </row>
    <row r="666" spans="1:14" x14ac:dyDescent="0.25">
      <c r="A666" s="26" t="s">
        <v>41</v>
      </c>
      <c r="B666" s="26" t="s">
        <v>41</v>
      </c>
      <c r="C666" s="73" t="s">
        <v>656</v>
      </c>
      <c r="D666" s="27" t="s">
        <v>657</v>
      </c>
      <c r="E666" s="28">
        <v>2023</v>
      </c>
      <c r="F666" s="27" t="s">
        <v>61</v>
      </c>
      <c r="G666" s="28" t="s">
        <v>102</v>
      </c>
      <c r="H666" s="27" t="s">
        <v>1644</v>
      </c>
      <c r="I666" s="31" t="s">
        <v>162</v>
      </c>
      <c r="J666" s="29" t="s">
        <v>658</v>
      </c>
      <c r="K666" s="29" t="s">
        <v>634</v>
      </c>
      <c r="L666" s="29" t="s">
        <v>634</v>
      </c>
      <c r="M666" s="30">
        <v>2026.8000000000002</v>
      </c>
      <c r="N666" s="30">
        <v>4395.5892261097952</v>
      </c>
    </row>
    <row r="667" spans="1:14" x14ac:dyDescent="0.25">
      <c r="A667" s="26" t="s">
        <v>41</v>
      </c>
      <c r="B667" s="26" t="s">
        <v>41</v>
      </c>
      <c r="C667" s="73" t="s">
        <v>922</v>
      </c>
      <c r="D667" s="27" t="s">
        <v>923</v>
      </c>
      <c r="E667" s="28">
        <v>2023</v>
      </c>
      <c r="F667" s="27" t="s">
        <v>61</v>
      </c>
      <c r="G667" s="28" t="s">
        <v>102</v>
      </c>
      <c r="H667" s="27" t="s">
        <v>1645</v>
      </c>
      <c r="I667" s="31" t="s">
        <v>129</v>
      </c>
      <c r="J667" s="29" t="s">
        <v>718</v>
      </c>
      <c r="K667" s="29" t="s">
        <v>634</v>
      </c>
      <c r="L667" s="29" t="s">
        <v>634</v>
      </c>
      <c r="M667" s="30">
        <v>1212</v>
      </c>
      <c r="N667" s="30">
        <v>2178.0100000000002</v>
      </c>
    </row>
    <row r="668" spans="1:14" x14ac:dyDescent="0.25">
      <c r="A668" s="26" t="s">
        <v>41</v>
      </c>
      <c r="B668" s="26" t="s">
        <v>41</v>
      </c>
      <c r="C668" s="73" t="s">
        <v>670</v>
      </c>
      <c r="D668" s="27" t="s">
        <v>12</v>
      </c>
      <c r="E668" s="28">
        <v>2021</v>
      </c>
      <c r="F668" s="27" t="s">
        <v>66</v>
      </c>
      <c r="G668" s="28" t="s">
        <v>186</v>
      </c>
      <c r="H668" s="27" t="s">
        <v>1646</v>
      </c>
      <c r="I668" s="31" t="s">
        <v>160</v>
      </c>
      <c r="J668" s="29" t="s">
        <v>671</v>
      </c>
      <c r="K668" s="29" t="s">
        <v>634</v>
      </c>
      <c r="L668" s="29" t="s">
        <v>634</v>
      </c>
      <c r="M668" s="30">
        <v>1735.89</v>
      </c>
      <c r="N668" s="30">
        <v>1945.6</v>
      </c>
    </row>
    <row r="669" spans="1:14" x14ac:dyDescent="0.25">
      <c r="A669" s="26" t="s">
        <v>41</v>
      </c>
      <c r="B669" s="26" t="s">
        <v>41</v>
      </c>
      <c r="C669" s="73" t="s">
        <v>744</v>
      </c>
      <c r="D669" s="27" t="s">
        <v>29</v>
      </c>
      <c r="E669" s="28">
        <v>2021</v>
      </c>
      <c r="F669" s="27" t="s">
        <v>64</v>
      </c>
      <c r="G669" s="28" t="s">
        <v>159</v>
      </c>
      <c r="H669" s="27" t="s">
        <v>1647</v>
      </c>
      <c r="I669" s="31" t="s">
        <v>93</v>
      </c>
      <c r="J669" s="29" t="s">
        <v>671</v>
      </c>
      <c r="K669" s="29" t="s">
        <v>634</v>
      </c>
      <c r="L669" s="29" t="s">
        <v>634</v>
      </c>
      <c r="M669" s="30">
        <v>2315.0500000000002</v>
      </c>
      <c r="N669" s="30">
        <v>5306.7800000000007</v>
      </c>
    </row>
    <row r="670" spans="1:14" x14ac:dyDescent="0.25">
      <c r="A670" s="26" t="s">
        <v>41</v>
      </c>
      <c r="B670" s="26" t="s">
        <v>41</v>
      </c>
      <c r="C670" s="73" t="s">
        <v>922</v>
      </c>
      <c r="D670" s="27" t="s">
        <v>923</v>
      </c>
      <c r="E670" s="28">
        <v>2023</v>
      </c>
      <c r="F670" s="27" t="s">
        <v>61</v>
      </c>
      <c r="G670" s="28" t="s">
        <v>102</v>
      </c>
      <c r="H670" s="27" t="s">
        <v>1648</v>
      </c>
      <c r="I670" s="31" t="s">
        <v>494</v>
      </c>
      <c r="J670" s="29" t="s">
        <v>704</v>
      </c>
      <c r="K670" s="29" t="s">
        <v>634</v>
      </c>
      <c r="L670" s="29" t="s">
        <v>634</v>
      </c>
      <c r="M670" s="30">
        <v>1212</v>
      </c>
      <c r="N670" s="30">
        <v>4380.49</v>
      </c>
    </row>
    <row r="671" spans="1:14" x14ac:dyDescent="0.25">
      <c r="A671" s="26" t="s">
        <v>41</v>
      </c>
      <c r="B671" s="26" t="s">
        <v>41</v>
      </c>
      <c r="C671" s="73" t="s">
        <v>691</v>
      </c>
      <c r="D671" s="27" t="s">
        <v>21</v>
      </c>
      <c r="E671" s="28">
        <v>2019</v>
      </c>
      <c r="F671" s="27" t="s">
        <v>75</v>
      </c>
      <c r="G671" s="28" t="s">
        <v>312</v>
      </c>
      <c r="H671" s="27" t="s">
        <v>1649</v>
      </c>
      <c r="I671" s="31" t="s">
        <v>313</v>
      </c>
      <c r="J671" s="29" t="s">
        <v>757</v>
      </c>
      <c r="K671" s="29" t="s">
        <v>634</v>
      </c>
      <c r="L671" s="29" t="s">
        <v>634</v>
      </c>
      <c r="M671" s="30">
        <v>1236.43</v>
      </c>
      <c r="N671" s="30">
        <v>3029.39</v>
      </c>
    </row>
    <row r="672" spans="1:14" x14ac:dyDescent="0.25">
      <c r="A672" s="26" t="s">
        <v>41</v>
      </c>
      <c r="B672" s="26" t="s">
        <v>41</v>
      </c>
      <c r="C672" s="73" t="s">
        <v>51</v>
      </c>
      <c r="D672" s="27" t="s">
        <v>1</v>
      </c>
      <c r="E672" s="28">
        <v>2020</v>
      </c>
      <c r="F672" s="27" t="s">
        <v>67</v>
      </c>
      <c r="G672" s="28" t="s">
        <v>193</v>
      </c>
      <c r="H672" s="27" t="s">
        <v>1650</v>
      </c>
      <c r="I672" s="31" t="s">
        <v>194</v>
      </c>
      <c r="J672" s="29" t="s">
        <v>226</v>
      </c>
      <c r="K672" s="29" t="s">
        <v>545</v>
      </c>
      <c r="L672" s="29" t="s">
        <v>545</v>
      </c>
      <c r="M672" s="30">
        <v>1434.67</v>
      </c>
      <c r="N672" s="30">
        <v>5022.6400000000003</v>
      </c>
    </row>
    <row r="673" spans="1:14" x14ac:dyDescent="0.25">
      <c r="A673" s="26" t="s">
        <v>41</v>
      </c>
      <c r="B673" s="26" t="s">
        <v>41</v>
      </c>
      <c r="C673" s="73" t="s">
        <v>50</v>
      </c>
      <c r="D673" s="27" t="s">
        <v>14</v>
      </c>
      <c r="E673" s="28">
        <v>2019</v>
      </c>
      <c r="F673" s="27" t="s">
        <v>66</v>
      </c>
      <c r="G673" s="28" t="s">
        <v>186</v>
      </c>
      <c r="H673" s="27" t="s">
        <v>1651</v>
      </c>
      <c r="I673" s="31" t="s">
        <v>91</v>
      </c>
      <c r="J673" s="29" t="s">
        <v>758</v>
      </c>
      <c r="K673" s="29" t="s">
        <v>634</v>
      </c>
      <c r="L673" s="29" t="s">
        <v>634</v>
      </c>
      <c r="M673" s="30">
        <v>1735.89</v>
      </c>
      <c r="N673" s="30">
        <v>1945.6</v>
      </c>
    </row>
    <row r="674" spans="1:14" x14ac:dyDescent="0.25">
      <c r="A674" s="26" t="s">
        <v>41</v>
      </c>
      <c r="B674" s="26" t="s">
        <v>41</v>
      </c>
      <c r="C674" s="73" t="s">
        <v>691</v>
      </c>
      <c r="D674" s="27" t="s">
        <v>21</v>
      </c>
      <c r="E674" s="28">
        <v>2019</v>
      </c>
      <c r="F674" s="27" t="s">
        <v>75</v>
      </c>
      <c r="G674" s="28" t="s">
        <v>312</v>
      </c>
      <c r="H674" s="27" t="s">
        <v>1652</v>
      </c>
      <c r="I674" s="31" t="s">
        <v>313</v>
      </c>
      <c r="J674" s="29" t="s">
        <v>757</v>
      </c>
      <c r="K674" s="29" t="s">
        <v>634</v>
      </c>
      <c r="L674" s="29" t="s">
        <v>634</v>
      </c>
      <c r="M674" s="30">
        <v>1236.43</v>
      </c>
      <c r="N674" s="30">
        <v>3029.39</v>
      </c>
    </row>
    <row r="675" spans="1:14" x14ac:dyDescent="0.25">
      <c r="A675" s="26" t="s">
        <v>41</v>
      </c>
      <c r="B675" s="26" t="s">
        <v>41</v>
      </c>
      <c r="C675" s="73" t="s">
        <v>929</v>
      </c>
      <c r="D675" s="27" t="s">
        <v>930</v>
      </c>
      <c r="E675" s="28">
        <v>2018</v>
      </c>
      <c r="F675" s="27" t="s">
        <v>61</v>
      </c>
      <c r="G675" s="28" t="s">
        <v>102</v>
      </c>
      <c r="H675" s="27" t="s">
        <v>1653</v>
      </c>
      <c r="I675" s="31" t="s">
        <v>179</v>
      </c>
      <c r="J675" s="29" t="s">
        <v>1654</v>
      </c>
      <c r="K675" s="29" t="s">
        <v>545</v>
      </c>
      <c r="L675" s="29" t="s">
        <v>545</v>
      </c>
      <c r="M675" s="30">
        <v>1302</v>
      </c>
      <c r="N675" s="30">
        <v>2442.8200000000002</v>
      </c>
    </row>
    <row r="676" spans="1:14" x14ac:dyDescent="0.25">
      <c r="A676" s="26" t="s">
        <v>41</v>
      </c>
      <c r="B676" s="26" t="s">
        <v>41</v>
      </c>
      <c r="C676" s="73" t="s">
        <v>929</v>
      </c>
      <c r="D676" s="27" t="s">
        <v>930</v>
      </c>
      <c r="E676" s="28">
        <v>2018</v>
      </c>
      <c r="F676" s="27" t="s">
        <v>61</v>
      </c>
      <c r="G676" s="28" t="s">
        <v>102</v>
      </c>
      <c r="H676" s="27" t="s">
        <v>1655</v>
      </c>
      <c r="I676" s="31" t="s">
        <v>179</v>
      </c>
      <c r="J676" s="29" t="s">
        <v>1656</v>
      </c>
      <c r="K676" s="29" t="s">
        <v>545</v>
      </c>
      <c r="L676" s="29" t="s">
        <v>545</v>
      </c>
      <c r="M676" s="30">
        <v>1302</v>
      </c>
      <c r="N676" s="30">
        <v>2442.8200000000002</v>
      </c>
    </row>
    <row r="677" spans="1:14" x14ac:dyDescent="0.25">
      <c r="A677" s="26" t="s">
        <v>41</v>
      </c>
      <c r="B677" s="26" t="s">
        <v>41</v>
      </c>
      <c r="C677" s="73" t="s">
        <v>922</v>
      </c>
      <c r="D677" s="27" t="s">
        <v>923</v>
      </c>
      <c r="E677" s="28">
        <v>2023</v>
      </c>
      <c r="F677" s="27" t="s">
        <v>61</v>
      </c>
      <c r="G677" s="28" t="s">
        <v>102</v>
      </c>
      <c r="H677" s="27" t="s">
        <v>1657</v>
      </c>
      <c r="I677" s="31" t="s">
        <v>131</v>
      </c>
      <c r="J677" s="29" t="s">
        <v>704</v>
      </c>
      <c r="K677" s="29" t="s">
        <v>634</v>
      </c>
      <c r="L677" s="29" t="s">
        <v>634</v>
      </c>
      <c r="M677" s="30">
        <v>1212</v>
      </c>
      <c r="N677" s="30">
        <v>4380.49</v>
      </c>
    </row>
    <row r="678" spans="1:14" x14ac:dyDescent="0.25">
      <c r="A678" s="26" t="s">
        <v>41</v>
      </c>
      <c r="B678" s="26" t="s">
        <v>41</v>
      </c>
      <c r="C678" s="73" t="s">
        <v>703</v>
      </c>
      <c r="D678" s="27" t="s">
        <v>601</v>
      </c>
      <c r="E678" s="28">
        <v>2022</v>
      </c>
      <c r="F678" s="27" t="s">
        <v>66</v>
      </c>
      <c r="G678" s="28" t="s">
        <v>186</v>
      </c>
      <c r="H678" s="27" t="s">
        <v>1658</v>
      </c>
      <c r="I678" s="27" t="s">
        <v>95</v>
      </c>
      <c r="J678" s="29" t="s">
        <v>681</v>
      </c>
      <c r="K678" s="29" t="s">
        <v>634</v>
      </c>
      <c r="L678" s="29" t="s">
        <v>634</v>
      </c>
      <c r="M678" s="30">
        <v>2366.17</v>
      </c>
      <c r="N678" s="30">
        <v>2425.1999999999998</v>
      </c>
    </row>
    <row r="679" spans="1:14" x14ac:dyDescent="0.25">
      <c r="A679" s="26" t="s">
        <v>41</v>
      </c>
      <c r="B679" s="26" t="s">
        <v>41</v>
      </c>
      <c r="C679" s="73" t="s">
        <v>929</v>
      </c>
      <c r="D679" s="27" t="s">
        <v>930</v>
      </c>
      <c r="E679" s="28">
        <v>2018</v>
      </c>
      <c r="F679" s="27" t="s">
        <v>61</v>
      </c>
      <c r="G679" s="28" t="s">
        <v>102</v>
      </c>
      <c r="H679" s="27" t="s">
        <v>1659</v>
      </c>
      <c r="I679" s="31" t="s">
        <v>179</v>
      </c>
      <c r="J679" s="29" t="s">
        <v>1660</v>
      </c>
      <c r="K679" s="29" t="s">
        <v>545</v>
      </c>
      <c r="L679" s="29" t="s">
        <v>545</v>
      </c>
      <c r="M679" s="30">
        <v>1302</v>
      </c>
      <c r="N679" s="30">
        <v>2442.8200000000002</v>
      </c>
    </row>
    <row r="680" spans="1:14" x14ac:dyDescent="0.25">
      <c r="A680" s="26" t="s">
        <v>41</v>
      </c>
      <c r="B680" s="26" t="s">
        <v>41</v>
      </c>
      <c r="C680" s="73" t="s">
        <v>668</v>
      </c>
      <c r="D680" s="27" t="s">
        <v>10</v>
      </c>
      <c r="E680" s="28">
        <v>2019</v>
      </c>
      <c r="F680" s="27" t="s">
        <v>76</v>
      </c>
      <c r="G680" s="28" t="s">
        <v>328</v>
      </c>
      <c r="H680" s="27" t="s">
        <v>1661</v>
      </c>
      <c r="I680" s="31" t="s">
        <v>179</v>
      </c>
      <c r="J680" s="29" t="s">
        <v>368</v>
      </c>
      <c r="K680" s="29" t="s">
        <v>545</v>
      </c>
      <c r="L680" s="29" t="s">
        <v>545</v>
      </c>
      <c r="M680" s="30">
        <v>1122.2</v>
      </c>
      <c r="N680" s="30">
        <v>3112.55</v>
      </c>
    </row>
    <row r="681" spans="1:14" x14ac:dyDescent="0.25">
      <c r="A681" s="26" t="s">
        <v>41</v>
      </c>
      <c r="B681" s="26" t="s">
        <v>41</v>
      </c>
      <c r="C681" s="73" t="s">
        <v>48</v>
      </c>
      <c r="D681" s="27" t="s">
        <v>11</v>
      </c>
      <c r="E681" s="28">
        <v>2018</v>
      </c>
      <c r="F681" s="27" t="s">
        <v>59</v>
      </c>
      <c r="G681" s="28" t="s">
        <v>82</v>
      </c>
      <c r="H681" s="27" t="s">
        <v>1662</v>
      </c>
      <c r="I681" s="31" t="s">
        <v>129</v>
      </c>
      <c r="J681" s="29" t="s">
        <v>667</v>
      </c>
      <c r="K681" s="29" t="s">
        <v>545</v>
      </c>
      <c r="L681" s="29" t="s">
        <v>545</v>
      </c>
      <c r="M681" s="30">
        <v>1460.8</v>
      </c>
      <c r="N681" s="30">
        <v>3007.39</v>
      </c>
    </row>
    <row r="682" spans="1:14" x14ac:dyDescent="0.25">
      <c r="A682" s="26" t="s">
        <v>41</v>
      </c>
      <c r="B682" s="26" t="s">
        <v>41</v>
      </c>
      <c r="C682" s="73" t="s">
        <v>659</v>
      </c>
      <c r="D682" s="27" t="s">
        <v>4</v>
      </c>
      <c r="E682" s="28">
        <v>2020</v>
      </c>
      <c r="F682" s="27" t="s">
        <v>66</v>
      </c>
      <c r="G682" s="28" t="s">
        <v>186</v>
      </c>
      <c r="H682" s="27" t="s">
        <v>1663</v>
      </c>
      <c r="I682" s="31" t="s">
        <v>179</v>
      </c>
      <c r="J682" s="29" t="s">
        <v>443</v>
      </c>
      <c r="K682" s="29" t="s">
        <v>545</v>
      </c>
      <c r="L682" s="29" t="s">
        <v>545</v>
      </c>
      <c r="M682" s="30">
        <v>1328.3</v>
      </c>
      <c r="N682" s="30">
        <v>3222.5716040000002</v>
      </c>
    </row>
    <row r="683" spans="1:14" x14ac:dyDescent="0.25">
      <c r="A683" s="26" t="s">
        <v>41</v>
      </c>
      <c r="B683" s="26" t="s">
        <v>41</v>
      </c>
      <c r="C683" s="73" t="s">
        <v>659</v>
      </c>
      <c r="D683" s="27" t="s">
        <v>4</v>
      </c>
      <c r="E683" s="28">
        <v>2020</v>
      </c>
      <c r="F683" s="27" t="s">
        <v>66</v>
      </c>
      <c r="G683" s="28" t="s">
        <v>186</v>
      </c>
      <c r="H683" s="27" t="s">
        <v>1664</v>
      </c>
      <c r="I683" s="31" t="s">
        <v>179</v>
      </c>
      <c r="J683" s="29" t="s">
        <v>414</v>
      </c>
      <c r="K683" s="29" t="s">
        <v>545</v>
      </c>
      <c r="L683" s="29" t="s">
        <v>545</v>
      </c>
      <c r="M683" s="30">
        <v>1592.3</v>
      </c>
      <c r="N683" s="30">
        <v>3776.9587280000001</v>
      </c>
    </row>
    <row r="684" spans="1:14" x14ac:dyDescent="0.25">
      <c r="A684" s="26" t="s">
        <v>41</v>
      </c>
      <c r="B684" s="26" t="s">
        <v>41</v>
      </c>
      <c r="C684" s="73" t="s">
        <v>680</v>
      </c>
      <c r="D684" s="27" t="s">
        <v>18</v>
      </c>
      <c r="E684" s="28">
        <v>2022</v>
      </c>
      <c r="F684" s="27" t="s">
        <v>64</v>
      </c>
      <c r="G684" s="28" t="s">
        <v>159</v>
      </c>
      <c r="H684" s="27" t="s">
        <v>1665</v>
      </c>
      <c r="I684" s="31" t="s">
        <v>167</v>
      </c>
      <c r="J684" s="29" t="s">
        <v>826</v>
      </c>
      <c r="K684" s="29" t="s">
        <v>634</v>
      </c>
      <c r="L684" s="29" t="s">
        <v>634</v>
      </c>
      <c r="M684" s="30">
        <v>1298</v>
      </c>
      <c r="N684" s="30">
        <v>1540.4</v>
      </c>
    </row>
    <row r="685" spans="1:14" x14ac:dyDescent="0.25">
      <c r="A685" s="26" t="s">
        <v>41</v>
      </c>
      <c r="B685" s="26" t="s">
        <v>41</v>
      </c>
      <c r="C685" s="73" t="s">
        <v>922</v>
      </c>
      <c r="D685" s="27" t="s">
        <v>923</v>
      </c>
      <c r="E685" s="28">
        <v>2023</v>
      </c>
      <c r="F685" s="27" t="s">
        <v>61</v>
      </c>
      <c r="G685" s="28" t="s">
        <v>102</v>
      </c>
      <c r="H685" s="27" t="s">
        <v>1666</v>
      </c>
      <c r="I685" s="31" t="s">
        <v>495</v>
      </c>
      <c r="J685" s="29" t="s">
        <v>704</v>
      </c>
      <c r="K685" s="29" t="s">
        <v>634</v>
      </c>
      <c r="L685" s="29" t="s">
        <v>634</v>
      </c>
      <c r="M685" s="30">
        <v>1212</v>
      </c>
      <c r="N685" s="30">
        <v>4380.49</v>
      </c>
    </row>
    <row r="686" spans="1:14" x14ac:dyDescent="0.25">
      <c r="A686" s="26" t="s">
        <v>41</v>
      </c>
      <c r="B686" s="26" t="s">
        <v>41</v>
      </c>
      <c r="C686" s="73" t="s">
        <v>943</v>
      </c>
      <c r="D686" s="27" t="s">
        <v>944</v>
      </c>
      <c r="E686" s="28">
        <v>2023</v>
      </c>
      <c r="F686" s="27" t="s">
        <v>66</v>
      </c>
      <c r="G686" s="28" t="s">
        <v>186</v>
      </c>
      <c r="H686" s="27" t="s">
        <v>1667</v>
      </c>
      <c r="I686" s="31" t="s">
        <v>93</v>
      </c>
      <c r="J686" s="29" t="s">
        <v>164</v>
      </c>
      <c r="K686" s="29" t="s">
        <v>634</v>
      </c>
      <c r="L686" s="29" t="s">
        <v>634</v>
      </c>
      <c r="M686" s="30">
        <v>1735.89</v>
      </c>
      <c r="N686" s="30">
        <v>1945.6</v>
      </c>
    </row>
    <row r="687" spans="1:14" x14ac:dyDescent="0.25">
      <c r="A687" s="26" t="s">
        <v>41</v>
      </c>
      <c r="B687" s="26" t="s">
        <v>41</v>
      </c>
      <c r="C687" s="73" t="s">
        <v>691</v>
      </c>
      <c r="D687" s="27" t="s">
        <v>21</v>
      </c>
      <c r="E687" s="28">
        <v>2019</v>
      </c>
      <c r="F687" s="27" t="s">
        <v>75</v>
      </c>
      <c r="G687" s="28" t="s">
        <v>312</v>
      </c>
      <c r="H687" s="27" t="s">
        <v>1668</v>
      </c>
      <c r="I687" s="31" t="s">
        <v>313</v>
      </c>
      <c r="J687" s="29" t="s">
        <v>742</v>
      </c>
      <c r="K687" s="29" t="s">
        <v>634</v>
      </c>
      <c r="L687" s="29" t="s">
        <v>634</v>
      </c>
      <c r="M687" s="30">
        <v>1236.43</v>
      </c>
      <c r="N687" s="30">
        <v>3029.39</v>
      </c>
    </row>
    <row r="688" spans="1:14" x14ac:dyDescent="0.25">
      <c r="A688" s="26" t="s">
        <v>41</v>
      </c>
      <c r="B688" s="26" t="s">
        <v>41</v>
      </c>
      <c r="C688" s="73" t="s">
        <v>691</v>
      </c>
      <c r="D688" s="27" t="s">
        <v>21</v>
      </c>
      <c r="E688" s="28">
        <v>2019</v>
      </c>
      <c r="F688" s="27" t="s">
        <v>75</v>
      </c>
      <c r="G688" s="28" t="s">
        <v>312</v>
      </c>
      <c r="H688" s="27" t="s">
        <v>1669</v>
      </c>
      <c r="I688" s="31" t="s">
        <v>313</v>
      </c>
      <c r="J688" s="29" t="s">
        <v>695</v>
      </c>
      <c r="K688" s="29" t="s">
        <v>634</v>
      </c>
      <c r="L688" s="29" t="s">
        <v>634</v>
      </c>
      <c r="M688" s="30">
        <v>1236.43</v>
      </c>
      <c r="N688" s="30">
        <v>3029.39</v>
      </c>
    </row>
    <row r="689" spans="1:14" x14ac:dyDescent="0.25">
      <c r="A689" s="26" t="s">
        <v>41</v>
      </c>
      <c r="B689" s="26" t="s">
        <v>41</v>
      </c>
      <c r="C689" s="73" t="s">
        <v>922</v>
      </c>
      <c r="D689" s="27" t="s">
        <v>923</v>
      </c>
      <c r="E689" s="28">
        <v>2023</v>
      </c>
      <c r="F689" s="27" t="s">
        <v>61</v>
      </c>
      <c r="G689" s="28" t="s">
        <v>102</v>
      </c>
      <c r="H689" s="27" t="s">
        <v>1670</v>
      </c>
      <c r="I689" s="31" t="s">
        <v>495</v>
      </c>
      <c r="J689" s="29" t="s">
        <v>749</v>
      </c>
      <c r="K689" s="29" t="s">
        <v>634</v>
      </c>
      <c r="L689" s="29" t="s">
        <v>634</v>
      </c>
      <c r="M689" s="30">
        <v>1212</v>
      </c>
      <c r="N689" s="30">
        <v>4380.49</v>
      </c>
    </row>
    <row r="690" spans="1:14" x14ac:dyDescent="0.25">
      <c r="A690" s="26" t="s">
        <v>41</v>
      </c>
      <c r="B690" s="26" t="s">
        <v>41</v>
      </c>
      <c r="C690" s="73" t="s">
        <v>761</v>
      </c>
      <c r="D690" s="27" t="s">
        <v>35</v>
      </c>
      <c r="E690" s="28">
        <v>2018</v>
      </c>
      <c r="F690" s="27" t="s">
        <v>59</v>
      </c>
      <c r="G690" s="28" t="s">
        <v>82</v>
      </c>
      <c r="H690" s="27" t="s">
        <v>1671</v>
      </c>
      <c r="I690" s="31" t="s">
        <v>99</v>
      </c>
      <c r="J690" s="29" t="s">
        <v>784</v>
      </c>
      <c r="K690" s="29" t="s">
        <v>634</v>
      </c>
      <c r="L690" s="29" t="s">
        <v>634</v>
      </c>
      <c r="M690" s="30">
        <v>1727</v>
      </c>
      <c r="N690" s="30">
        <v>2407.96</v>
      </c>
    </row>
    <row r="691" spans="1:14" x14ac:dyDescent="0.25">
      <c r="A691" s="26" t="s">
        <v>41</v>
      </c>
      <c r="B691" s="26" t="s">
        <v>41</v>
      </c>
      <c r="C691" s="73" t="s">
        <v>680</v>
      </c>
      <c r="D691" s="27" t="s">
        <v>18</v>
      </c>
      <c r="E691" s="28">
        <v>2022</v>
      </c>
      <c r="F691" s="27" t="s">
        <v>64</v>
      </c>
      <c r="G691" s="28" t="s">
        <v>159</v>
      </c>
      <c r="H691" s="27" t="s">
        <v>1672</v>
      </c>
      <c r="I691" s="31" t="s">
        <v>167</v>
      </c>
      <c r="J691" s="29" t="s">
        <v>671</v>
      </c>
      <c r="K691" s="29" t="s">
        <v>634</v>
      </c>
      <c r="L691" s="29" t="s">
        <v>634</v>
      </c>
      <c r="M691" s="30">
        <v>1298</v>
      </c>
      <c r="N691" s="30">
        <v>1540.4</v>
      </c>
    </row>
    <row r="692" spans="1:14" x14ac:dyDescent="0.25">
      <c r="A692" s="26" t="s">
        <v>41</v>
      </c>
      <c r="B692" s="26" t="s">
        <v>41</v>
      </c>
      <c r="C692" s="73" t="s">
        <v>656</v>
      </c>
      <c r="D692" s="27" t="s">
        <v>657</v>
      </c>
      <c r="E692" s="28">
        <v>2023</v>
      </c>
      <c r="F692" s="27" t="s">
        <v>61</v>
      </c>
      <c r="G692" s="28" t="s">
        <v>102</v>
      </c>
      <c r="H692" s="27" t="s">
        <v>1673</v>
      </c>
      <c r="I692" s="31" t="s">
        <v>180</v>
      </c>
      <c r="J692" s="29" t="s">
        <v>699</v>
      </c>
      <c r="K692" s="29" t="s">
        <v>634</v>
      </c>
      <c r="L692" s="29" t="s">
        <v>634</v>
      </c>
      <c r="M692" s="30">
        <v>1478.8300000000002</v>
      </c>
      <c r="N692" s="30">
        <v>3418.9749704753049</v>
      </c>
    </row>
    <row r="693" spans="1:14" x14ac:dyDescent="0.25">
      <c r="A693" s="26" t="s">
        <v>41</v>
      </c>
      <c r="B693" s="26" t="s">
        <v>41</v>
      </c>
      <c r="C693" s="73" t="s">
        <v>1674</v>
      </c>
      <c r="D693" s="27" t="s">
        <v>1675</v>
      </c>
      <c r="E693" s="28">
        <v>2017</v>
      </c>
      <c r="F693" s="27" t="s">
        <v>1676</v>
      </c>
      <c r="G693" s="28" t="s">
        <v>1677</v>
      </c>
      <c r="H693" s="27" t="s">
        <v>1678</v>
      </c>
      <c r="I693" s="31" t="s">
        <v>257</v>
      </c>
      <c r="J693" s="29" t="s">
        <v>790</v>
      </c>
      <c r="K693" s="29" t="s">
        <v>634</v>
      </c>
      <c r="L693" s="29" t="s">
        <v>634</v>
      </c>
      <c r="M693" s="30">
        <v>1302</v>
      </c>
      <c r="N693" s="30">
        <v>3510.95</v>
      </c>
    </row>
    <row r="694" spans="1:14" x14ac:dyDescent="0.25">
      <c r="A694" s="26" t="s">
        <v>41</v>
      </c>
      <c r="B694" s="26" t="s">
        <v>41</v>
      </c>
      <c r="C694" s="73" t="s">
        <v>666</v>
      </c>
      <c r="D694" s="27" t="s">
        <v>9</v>
      </c>
      <c r="E694" s="28">
        <v>2020</v>
      </c>
      <c r="F694" s="27" t="s">
        <v>77</v>
      </c>
      <c r="G694" s="28" t="s">
        <v>403</v>
      </c>
      <c r="H694" s="27" t="s">
        <v>1679</v>
      </c>
      <c r="I694" s="27" t="s">
        <v>86</v>
      </c>
      <c r="J694" s="29" t="s">
        <v>741</v>
      </c>
      <c r="K694" s="29" t="s">
        <v>545</v>
      </c>
      <c r="L694" s="29" t="s">
        <v>545</v>
      </c>
      <c r="M694" s="30">
        <v>2477.4</v>
      </c>
      <c r="N694" s="30">
        <v>5476.86</v>
      </c>
    </row>
    <row r="695" spans="1:14" x14ac:dyDescent="0.25">
      <c r="A695" s="26" t="s">
        <v>41</v>
      </c>
      <c r="B695" s="26" t="s">
        <v>41</v>
      </c>
      <c r="C695" s="73" t="s">
        <v>668</v>
      </c>
      <c r="D695" s="27" t="s">
        <v>10</v>
      </c>
      <c r="E695" s="28">
        <v>2019</v>
      </c>
      <c r="F695" s="27" t="s">
        <v>76</v>
      </c>
      <c r="G695" s="28" t="s">
        <v>328</v>
      </c>
      <c r="H695" s="27" t="s">
        <v>1680</v>
      </c>
      <c r="I695" s="31" t="s">
        <v>179</v>
      </c>
      <c r="J695" s="29" t="s">
        <v>369</v>
      </c>
      <c r="K695" s="29" t="s">
        <v>545</v>
      </c>
      <c r="L695" s="29" t="s">
        <v>545</v>
      </c>
      <c r="M695" s="30">
        <v>1122.2</v>
      </c>
      <c r="N695" s="30">
        <v>3112.55</v>
      </c>
    </row>
    <row r="696" spans="1:14" x14ac:dyDescent="0.25">
      <c r="A696" s="26" t="s">
        <v>41</v>
      </c>
      <c r="B696" s="26" t="s">
        <v>41</v>
      </c>
      <c r="C696" s="73" t="s">
        <v>929</v>
      </c>
      <c r="D696" s="27" t="s">
        <v>930</v>
      </c>
      <c r="E696" s="28">
        <v>2018</v>
      </c>
      <c r="F696" s="27" t="s">
        <v>61</v>
      </c>
      <c r="G696" s="28" t="s">
        <v>102</v>
      </c>
      <c r="H696" s="27" t="s">
        <v>1681</v>
      </c>
      <c r="I696" s="31" t="s">
        <v>179</v>
      </c>
      <c r="J696" s="29" t="s">
        <v>1654</v>
      </c>
      <c r="K696" s="29" t="s">
        <v>545</v>
      </c>
      <c r="L696" s="29" t="s">
        <v>545</v>
      </c>
      <c r="M696" s="30">
        <v>1302</v>
      </c>
      <c r="N696" s="30">
        <v>2442.8200000000002</v>
      </c>
    </row>
    <row r="697" spans="1:14" x14ac:dyDescent="0.25">
      <c r="A697" s="26" t="s">
        <v>41</v>
      </c>
      <c r="B697" s="26" t="s">
        <v>41</v>
      </c>
      <c r="C697" s="73" t="s">
        <v>922</v>
      </c>
      <c r="D697" s="27" t="s">
        <v>923</v>
      </c>
      <c r="E697" s="28">
        <v>2023</v>
      </c>
      <c r="F697" s="27" t="s">
        <v>61</v>
      </c>
      <c r="G697" s="28" t="s">
        <v>102</v>
      </c>
      <c r="H697" s="27" t="s">
        <v>1682</v>
      </c>
      <c r="I697" s="31" t="s">
        <v>129</v>
      </c>
      <c r="J697" s="29" t="s">
        <v>749</v>
      </c>
      <c r="K697" s="29" t="s">
        <v>634</v>
      </c>
      <c r="L697" s="29" t="s">
        <v>634</v>
      </c>
      <c r="M697" s="30">
        <v>1212</v>
      </c>
      <c r="N697" s="30">
        <v>2178.0100000000002</v>
      </c>
    </row>
    <row r="698" spans="1:14" x14ac:dyDescent="0.25">
      <c r="A698" s="26" t="s">
        <v>41</v>
      </c>
      <c r="B698" s="26" t="s">
        <v>41</v>
      </c>
      <c r="C698" s="73" t="s">
        <v>656</v>
      </c>
      <c r="D698" s="27" t="s">
        <v>657</v>
      </c>
      <c r="E698" s="28">
        <v>2023</v>
      </c>
      <c r="F698" s="27" t="s">
        <v>61</v>
      </c>
      <c r="G698" s="28" t="s">
        <v>102</v>
      </c>
      <c r="H698" s="27" t="s">
        <v>1683</v>
      </c>
      <c r="I698" s="31" t="s">
        <v>95</v>
      </c>
      <c r="J698" s="29" t="s">
        <v>699</v>
      </c>
      <c r="K698" s="29" t="s">
        <v>634</v>
      </c>
      <c r="L698" s="29" t="s">
        <v>634</v>
      </c>
      <c r="M698" s="30">
        <v>2319.7200000000003</v>
      </c>
      <c r="N698" s="30">
        <v>4917.6430753359482</v>
      </c>
    </row>
    <row r="699" spans="1:14" x14ac:dyDescent="0.25">
      <c r="A699" s="26" t="s">
        <v>41</v>
      </c>
      <c r="B699" s="26" t="s">
        <v>41</v>
      </c>
      <c r="C699" s="73" t="s">
        <v>659</v>
      </c>
      <c r="D699" s="27" t="s">
        <v>4</v>
      </c>
      <c r="E699" s="28">
        <v>2020</v>
      </c>
      <c r="F699" s="27" t="s">
        <v>66</v>
      </c>
      <c r="G699" s="28" t="s">
        <v>186</v>
      </c>
      <c r="H699" s="27" t="s">
        <v>1684</v>
      </c>
      <c r="I699" s="31" t="s">
        <v>179</v>
      </c>
      <c r="J699" s="29" t="s">
        <v>454</v>
      </c>
      <c r="K699" s="29" t="s">
        <v>545</v>
      </c>
      <c r="L699" s="29" t="s">
        <v>545</v>
      </c>
      <c r="M699" s="30">
        <v>1445.71</v>
      </c>
      <c r="N699" s="30">
        <v>3525.9695380000003</v>
      </c>
    </row>
    <row r="700" spans="1:14" x14ac:dyDescent="0.25">
      <c r="A700" s="26" t="s">
        <v>41</v>
      </c>
      <c r="B700" s="26" t="s">
        <v>41</v>
      </c>
      <c r="C700" s="73" t="s">
        <v>48</v>
      </c>
      <c r="D700" s="27" t="s">
        <v>11</v>
      </c>
      <c r="E700" s="28">
        <v>2018</v>
      </c>
      <c r="F700" s="27" t="s">
        <v>59</v>
      </c>
      <c r="G700" s="28" t="s">
        <v>82</v>
      </c>
      <c r="H700" s="27" t="s">
        <v>1685</v>
      </c>
      <c r="I700" s="31" t="s">
        <v>99</v>
      </c>
      <c r="J700" s="29" t="s">
        <v>788</v>
      </c>
      <c r="K700" s="29" t="s">
        <v>634</v>
      </c>
      <c r="L700" s="29" t="s">
        <v>634</v>
      </c>
      <c r="M700" s="30">
        <v>2260.5700000000002</v>
      </c>
      <c r="N700" s="30">
        <v>4121.09</v>
      </c>
    </row>
    <row r="701" spans="1:14" x14ac:dyDescent="0.25">
      <c r="A701" s="26" t="s">
        <v>41</v>
      </c>
      <c r="B701" s="26" t="s">
        <v>41</v>
      </c>
      <c r="C701" s="73" t="s">
        <v>659</v>
      </c>
      <c r="D701" s="27" t="s">
        <v>4</v>
      </c>
      <c r="E701" s="28">
        <v>2020</v>
      </c>
      <c r="F701" s="27" t="s">
        <v>66</v>
      </c>
      <c r="G701" s="28" t="s">
        <v>186</v>
      </c>
      <c r="H701" s="27" t="s">
        <v>1686</v>
      </c>
      <c r="I701" s="31" t="s">
        <v>179</v>
      </c>
      <c r="J701" s="29" t="s">
        <v>455</v>
      </c>
      <c r="K701" s="29" t="s">
        <v>545</v>
      </c>
      <c r="L701" s="29" t="s">
        <v>545</v>
      </c>
      <c r="M701" s="30">
        <v>1328.3</v>
      </c>
      <c r="N701" s="30">
        <v>3222.5716040000002</v>
      </c>
    </row>
    <row r="702" spans="1:14" x14ac:dyDescent="0.25">
      <c r="A702" s="26" t="s">
        <v>41</v>
      </c>
      <c r="B702" s="26" t="s">
        <v>41</v>
      </c>
      <c r="C702" s="73" t="s">
        <v>656</v>
      </c>
      <c r="D702" s="27" t="s">
        <v>657</v>
      </c>
      <c r="E702" s="28">
        <v>2023</v>
      </c>
      <c r="F702" s="27" t="s">
        <v>61</v>
      </c>
      <c r="G702" s="28" t="s">
        <v>102</v>
      </c>
      <c r="H702" s="27" t="s">
        <v>1687</v>
      </c>
      <c r="I702" s="31" t="s">
        <v>180</v>
      </c>
      <c r="J702" s="29" t="s">
        <v>658</v>
      </c>
      <c r="K702" s="29" t="s">
        <v>634</v>
      </c>
      <c r="L702" s="29" t="s">
        <v>634</v>
      </c>
      <c r="M702" s="30">
        <v>1478.8300000000002</v>
      </c>
      <c r="N702" s="30">
        <v>3418.9749704753049</v>
      </c>
    </row>
    <row r="703" spans="1:14" x14ac:dyDescent="0.25">
      <c r="A703" s="26" t="s">
        <v>41</v>
      </c>
      <c r="B703" s="26" t="s">
        <v>41</v>
      </c>
      <c r="C703" s="73" t="s">
        <v>48</v>
      </c>
      <c r="D703" s="27" t="s">
        <v>11</v>
      </c>
      <c r="E703" s="28">
        <v>2018</v>
      </c>
      <c r="F703" s="27" t="s">
        <v>59</v>
      </c>
      <c r="G703" s="28" t="s">
        <v>82</v>
      </c>
      <c r="H703" s="27" t="s">
        <v>1688</v>
      </c>
      <c r="I703" s="31" t="s">
        <v>99</v>
      </c>
      <c r="J703" s="29" t="s">
        <v>788</v>
      </c>
      <c r="K703" s="29" t="s">
        <v>634</v>
      </c>
      <c r="L703" s="29" t="s">
        <v>634</v>
      </c>
      <c r="M703" s="30">
        <v>2260.5700000000002</v>
      </c>
      <c r="N703" s="30">
        <v>4121.09</v>
      </c>
    </row>
    <row r="704" spans="1:14" x14ac:dyDescent="0.25">
      <c r="A704" s="26" t="s">
        <v>41</v>
      </c>
      <c r="B704" s="26" t="s">
        <v>41</v>
      </c>
      <c r="C704" s="73" t="s">
        <v>49</v>
      </c>
      <c r="D704" s="27" t="s">
        <v>13</v>
      </c>
      <c r="E704" s="28">
        <v>2019</v>
      </c>
      <c r="F704" s="27" t="s">
        <v>65</v>
      </c>
      <c r="G704" s="28" t="s">
        <v>176</v>
      </c>
      <c r="H704" s="27" t="s">
        <v>1689</v>
      </c>
      <c r="I704" s="31" t="s">
        <v>181</v>
      </c>
      <c r="J704" s="29" t="s">
        <v>748</v>
      </c>
      <c r="K704" s="29" t="s">
        <v>634</v>
      </c>
      <c r="L704" s="29" t="s">
        <v>634</v>
      </c>
      <c r="M704" s="30">
        <v>1981.6</v>
      </c>
      <c r="N704" s="30">
        <v>8101.55</v>
      </c>
    </row>
    <row r="705" spans="1:14" x14ac:dyDescent="0.25">
      <c r="A705" s="26" t="s">
        <v>41</v>
      </c>
      <c r="B705" s="26" t="s">
        <v>41</v>
      </c>
      <c r="C705" s="73" t="s">
        <v>680</v>
      </c>
      <c r="D705" s="27" t="s">
        <v>18</v>
      </c>
      <c r="E705" s="28">
        <v>2022</v>
      </c>
      <c r="F705" s="27" t="s">
        <v>64</v>
      </c>
      <c r="G705" s="28" t="s">
        <v>159</v>
      </c>
      <c r="H705" s="27" t="s">
        <v>1690</v>
      </c>
      <c r="I705" s="31" t="s">
        <v>162</v>
      </c>
      <c r="J705" s="29" t="s">
        <v>681</v>
      </c>
      <c r="K705" s="29" t="s">
        <v>634</v>
      </c>
      <c r="L705" s="29" t="s">
        <v>634</v>
      </c>
      <c r="M705" s="30">
        <v>1298</v>
      </c>
      <c r="N705" s="30">
        <v>3996.13</v>
      </c>
    </row>
    <row r="706" spans="1:14" x14ac:dyDescent="0.25">
      <c r="A706" s="26" t="s">
        <v>41</v>
      </c>
      <c r="B706" s="26" t="s">
        <v>41</v>
      </c>
      <c r="C706" s="73" t="s">
        <v>668</v>
      </c>
      <c r="D706" s="27" t="s">
        <v>10</v>
      </c>
      <c r="E706" s="28">
        <v>2019</v>
      </c>
      <c r="F706" s="27" t="s">
        <v>76</v>
      </c>
      <c r="G706" s="28" t="s">
        <v>328</v>
      </c>
      <c r="H706" s="27" t="s">
        <v>1691</v>
      </c>
      <c r="I706" s="31" t="s">
        <v>179</v>
      </c>
      <c r="J706" s="29" t="s">
        <v>625</v>
      </c>
      <c r="K706" s="29" t="s">
        <v>545</v>
      </c>
      <c r="L706" s="29" t="s">
        <v>545</v>
      </c>
      <c r="M706" s="30">
        <v>1122.2</v>
      </c>
      <c r="N706" s="30">
        <v>3112.55</v>
      </c>
    </row>
    <row r="707" spans="1:14" x14ac:dyDescent="0.25">
      <c r="A707" s="26" t="s">
        <v>41</v>
      </c>
      <c r="B707" s="26" t="s">
        <v>41</v>
      </c>
      <c r="C707" s="73" t="s">
        <v>50</v>
      </c>
      <c r="D707" s="27" t="s">
        <v>14</v>
      </c>
      <c r="E707" s="28">
        <v>2019</v>
      </c>
      <c r="F707" s="27" t="s">
        <v>66</v>
      </c>
      <c r="G707" s="28" t="s">
        <v>186</v>
      </c>
      <c r="H707" s="27" t="s">
        <v>1692</v>
      </c>
      <c r="I707" s="31" t="s">
        <v>129</v>
      </c>
      <c r="J707" s="29" t="s">
        <v>716</v>
      </c>
      <c r="K707" s="29" t="s">
        <v>634</v>
      </c>
      <c r="L707" s="29" t="s">
        <v>634</v>
      </c>
      <c r="M707" s="30">
        <v>2425.2000000000003</v>
      </c>
      <c r="N707" s="30">
        <v>2132.9107600000002</v>
      </c>
    </row>
    <row r="708" spans="1:14" x14ac:dyDescent="0.25">
      <c r="A708" s="26" t="s">
        <v>41</v>
      </c>
      <c r="B708" s="26" t="s">
        <v>41</v>
      </c>
      <c r="C708" s="73" t="s">
        <v>922</v>
      </c>
      <c r="D708" s="27" t="s">
        <v>923</v>
      </c>
      <c r="E708" s="28">
        <v>2023</v>
      </c>
      <c r="F708" s="27" t="s">
        <v>61</v>
      </c>
      <c r="G708" s="28" t="s">
        <v>102</v>
      </c>
      <c r="H708" s="27" t="s">
        <v>1693</v>
      </c>
      <c r="I708" s="31" t="s">
        <v>99</v>
      </c>
      <c r="J708" s="29" t="s">
        <v>749</v>
      </c>
      <c r="K708" s="29" t="s">
        <v>634</v>
      </c>
      <c r="L708" s="29" t="s">
        <v>634</v>
      </c>
      <c r="M708" s="30">
        <v>2026.8000000000002</v>
      </c>
      <c r="N708" s="30">
        <v>4395.5892261097952</v>
      </c>
    </row>
    <row r="709" spans="1:14" x14ac:dyDescent="0.25">
      <c r="A709" s="26" t="s">
        <v>41</v>
      </c>
      <c r="B709" s="26" t="s">
        <v>41</v>
      </c>
      <c r="C709" s="73" t="s">
        <v>48</v>
      </c>
      <c r="D709" s="27" t="s">
        <v>11</v>
      </c>
      <c r="E709" s="28">
        <v>2018</v>
      </c>
      <c r="F709" s="27" t="s">
        <v>59</v>
      </c>
      <c r="G709" s="28" t="s">
        <v>82</v>
      </c>
      <c r="H709" s="27" t="s">
        <v>1694</v>
      </c>
      <c r="I709" s="31" t="s">
        <v>129</v>
      </c>
      <c r="J709" s="29" t="s">
        <v>762</v>
      </c>
      <c r="K709" s="29" t="s">
        <v>634</v>
      </c>
      <c r="L709" s="29" t="s">
        <v>634</v>
      </c>
      <c r="M709" s="30">
        <v>1460.8</v>
      </c>
      <c r="N709" s="30">
        <v>3007.39</v>
      </c>
    </row>
    <row r="710" spans="1:14" x14ac:dyDescent="0.25">
      <c r="A710" s="26" t="s">
        <v>41</v>
      </c>
      <c r="B710" s="26" t="s">
        <v>41</v>
      </c>
      <c r="C710" s="73" t="s">
        <v>703</v>
      </c>
      <c r="D710" s="27" t="s">
        <v>601</v>
      </c>
      <c r="E710" s="28">
        <v>2022</v>
      </c>
      <c r="F710" s="27" t="s">
        <v>66</v>
      </c>
      <c r="G710" s="28" t="s">
        <v>186</v>
      </c>
      <c r="H710" s="27" t="s">
        <v>1695</v>
      </c>
      <c r="I710" s="27" t="s">
        <v>160</v>
      </c>
      <c r="J710" s="29" t="s">
        <v>740</v>
      </c>
      <c r="K710" s="29" t="s">
        <v>634</v>
      </c>
      <c r="L710" s="29" t="s">
        <v>634</v>
      </c>
      <c r="M710" s="30">
        <v>1735.89</v>
      </c>
      <c r="N710" s="30">
        <v>1945.6</v>
      </c>
    </row>
    <row r="711" spans="1:14" x14ac:dyDescent="0.25">
      <c r="A711" s="26" t="s">
        <v>41</v>
      </c>
      <c r="B711" s="26" t="s">
        <v>41</v>
      </c>
      <c r="C711" s="73" t="s">
        <v>761</v>
      </c>
      <c r="D711" s="27" t="s">
        <v>35</v>
      </c>
      <c r="E711" s="28">
        <v>2018</v>
      </c>
      <c r="F711" s="27" t="s">
        <v>59</v>
      </c>
      <c r="G711" s="28" t="s">
        <v>82</v>
      </c>
      <c r="H711" s="27" t="s">
        <v>1696</v>
      </c>
      <c r="I711" s="31" t="s">
        <v>99</v>
      </c>
      <c r="J711" s="29" t="s">
        <v>784</v>
      </c>
      <c r="K711" s="29" t="s">
        <v>634</v>
      </c>
      <c r="L711" s="29" t="s">
        <v>634</v>
      </c>
      <c r="M711" s="30">
        <v>1727</v>
      </c>
      <c r="N711" s="30">
        <v>2407.96</v>
      </c>
    </row>
    <row r="712" spans="1:14" x14ac:dyDescent="0.25">
      <c r="A712" s="26" t="s">
        <v>41</v>
      </c>
      <c r="B712" s="26" t="s">
        <v>41</v>
      </c>
      <c r="C712" s="73" t="s">
        <v>691</v>
      </c>
      <c r="D712" s="27" t="s">
        <v>21</v>
      </c>
      <c r="E712" s="28">
        <v>2019</v>
      </c>
      <c r="F712" s="27" t="s">
        <v>75</v>
      </c>
      <c r="G712" s="28" t="s">
        <v>312</v>
      </c>
      <c r="H712" s="27" t="s">
        <v>1697</v>
      </c>
      <c r="I712" s="31" t="s">
        <v>313</v>
      </c>
      <c r="J712" s="29" t="s">
        <v>828</v>
      </c>
      <c r="K712" s="29" t="s">
        <v>634</v>
      </c>
      <c r="L712" s="29" t="s">
        <v>634</v>
      </c>
      <c r="M712" s="30">
        <v>1236.43</v>
      </c>
      <c r="N712" s="30">
        <v>3029.39</v>
      </c>
    </row>
    <row r="713" spans="1:14" x14ac:dyDescent="0.25">
      <c r="A713" s="26" t="s">
        <v>41</v>
      </c>
      <c r="B713" s="26" t="s">
        <v>41</v>
      </c>
      <c r="C713" s="73" t="s">
        <v>51</v>
      </c>
      <c r="D713" s="27" t="s">
        <v>1</v>
      </c>
      <c r="E713" s="28">
        <v>2020</v>
      </c>
      <c r="F713" s="27" t="s">
        <v>67</v>
      </c>
      <c r="G713" s="28" t="s">
        <v>193</v>
      </c>
      <c r="H713" s="27" t="s">
        <v>1698</v>
      </c>
      <c r="I713" s="31" t="s">
        <v>194</v>
      </c>
      <c r="J713" s="29" t="s">
        <v>695</v>
      </c>
      <c r="K713" s="29" t="s">
        <v>545</v>
      </c>
      <c r="L713" s="29" t="s">
        <v>545</v>
      </c>
      <c r="M713" s="30">
        <v>1434.67</v>
      </c>
      <c r="N713" s="30">
        <v>5022.6400000000003</v>
      </c>
    </row>
    <row r="714" spans="1:14" x14ac:dyDescent="0.25">
      <c r="A714" s="26" t="s">
        <v>41</v>
      </c>
      <c r="B714" s="26" t="s">
        <v>41</v>
      </c>
      <c r="C714" s="73" t="s">
        <v>668</v>
      </c>
      <c r="D714" s="27" t="s">
        <v>10</v>
      </c>
      <c r="E714" s="28">
        <v>2019</v>
      </c>
      <c r="F714" s="27" t="s">
        <v>76</v>
      </c>
      <c r="G714" s="28" t="s">
        <v>328</v>
      </c>
      <c r="H714" s="27" t="s">
        <v>1699</v>
      </c>
      <c r="I714" s="31" t="s">
        <v>179</v>
      </c>
      <c r="J714" s="29" t="s">
        <v>370</v>
      </c>
      <c r="K714" s="29" t="s">
        <v>547</v>
      </c>
      <c r="L714" s="29" t="s">
        <v>547</v>
      </c>
      <c r="M714" s="30">
        <v>1122.2</v>
      </c>
      <c r="N714" s="30">
        <v>3112.55</v>
      </c>
    </row>
    <row r="715" spans="1:14" x14ac:dyDescent="0.25">
      <c r="A715" s="26" t="s">
        <v>41</v>
      </c>
      <c r="B715" s="26" t="s">
        <v>41</v>
      </c>
      <c r="C715" s="73" t="s">
        <v>761</v>
      </c>
      <c r="D715" s="27" t="s">
        <v>35</v>
      </c>
      <c r="E715" s="28">
        <v>2018</v>
      </c>
      <c r="F715" s="27" t="s">
        <v>59</v>
      </c>
      <c r="G715" s="28" t="s">
        <v>82</v>
      </c>
      <c r="H715" s="27" t="s">
        <v>1700</v>
      </c>
      <c r="I715" s="31" t="s">
        <v>129</v>
      </c>
      <c r="J715" s="29" t="s">
        <v>784</v>
      </c>
      <c r="K715" s="29" t="s">
        <v>634</v>
      </c>
      <c r="L715" s="29" t="s">
        <v>634</v>
      </c>
      <c r="M715" s="30">
        <v>1326.25</v>
      </c>
      <c r="N715" s="30">
        <v>2601.58</v>
      </c>
    </row>
    <row r="716" spans="1:14" x14ac:dyDescent="0.25">
      <c r="A716" s="26" t="s">
        <v>41</v>
      </c>
      <c r="B716" s="26" t="s">
        <v>41</v>
      </c>
      <c r="C716" s="73" t="s">
        <v>922</v>
      </c>
      <c r="D716" s="27" t="s">
        <v>923</v>
      </c>
      <c r="E716" s="28">
        <v>2023</v>
      </c>
      <c r="F716" s="27" t="s">
        <v>61</v>
      </c>
      <c r="G716" s="28" t="s">
        <v>102</v>
      </c>
      <c r="H716" s="27" t="s">
        <v>1701</v>
      </c>
      <c r="I716" s="31" t="s">
        <v>495</v>
      </c>
      <c r="J716" s="29" t="s">
        <v>825</v>
      </c>
      <c r="K716" s="29" t="s">
        <v>634</v>
      </c>
      <c r="L716" s="29" t="s">
        <v>634</v>
      </c>
      <c r="M716" s="30">
        <v>1212</v>
      </c>
      <c r="N716" s="30">
        <v>4380.49</v>
      </c>
    </row>
    <row r="717" spans="1:14" x14ac:dyDescent="0.25">
      <c r="A717" s="26" t="s">
        <v>41</v>
      </c>
      <c r="B717" s="26" t="s">
        <v>41</v>
      </c>
      <c r="C717" s="73" t="s">
        <v>668</v>
      </c>
      <c r="D717" s="27" t="s">
        <v>10</v>
      </c>
      <c r="E717" s="28">
        <v>2019</v>
      </c>
      <c r="F717" s="27" t="s">
        <v>76</v>
      </c>
      <c r="G717" s="28" t="s">
        <v>328</v>
      </c>
      <c r="H717" s="27" t="s">
        <v>1702</v>
      </c>
      <c r="I717" s="31" t="s">
        <v>179</v>
      </c>
      <c r="J717" s="29" t="s">
        <v>628</v>
      </c>
      <c r="K717" s="29" t="s">
        <v>545</v>
      </c>
      <c r="L717" s="29" t="s">
        <v>545</v>
      </c>
      <c r="M717" s="30">
        <v>1122.2</v>
      </c>
      <c r="N717" s="30">
        <v>3112.55</v>
      </c>
    </row>
    <row r="718" spans="1:14" x14ac:dyDescent="0.25">
      <c r="A718" s="26" t="s">
        <v>41</v>
      </c>
      <c r="B718" s="26" t="s">
        <v>41</v>
      </c>
      <c r="C718" s="73" t="s">
        <v>668</v>
      </c>
      <c r="D718" s="27" t="s">
        <v>10</v>
      </c>
      <c r="E718" s="28">
        <v>2019</v>
      </c>
      <c r="F718" s="27" t="s">
        <v>76</v>
      </c>
      <c r="G718" s="28" t="s">
        <v>328</v>
      </c>
      <c r="H718" s="27" t="s">
        <v>1703</v>
      </c>
      <c r="I718" s="31" t="s">
        <v>179</v>
      </c>
      <c r="J718" s="29" t="s">
        <v>765</v>
      </c>
      <c r="K718" s="29" t="s">
        <v>545</v>
      </c>
      <c r="L718" s="29" t="s">
        <v>545</v>
      </c>
      <c r="M718" s="30">
        <v>1122.2</v>
      </c>
      <c r="N718" s="30">
        <v>3112.55</v>
      </c>
    </row>
    <row r="719" spans="1:14" x14ac:dyDescent="0.25">
      <c r="A719" s="26" t="s">
        <v>41</v>
      </c>
      <c r="B719" s="26" t="s">
        <v>41</v>
      </c>
      <c r="C719" s="73" t="s">
        <v>668</v>
      </c>
      <c r="D719" s="27" t="s">
        <v>10</v>
      </c>
      <c r="E719" s="28">
        <v>2019</v>
      </c>
      <c r="F719" s="27" t="s">
        <v>76</v>
      </c>
      <c r="G719" s="28" t="s">
        <v>328</v>
      </c>
      <c r="H719" s="27" t="s">
        <v>1704</v>
      </c>
      <c r="I719" s="31" t="s">
        <v>179</v>
      </c>
      <c r="J719" s="29" t="s">
        <v>371</v>
      </c>
      <c r="K719" s="29" t="s">
        <v>634</v>
      </c>
      <c r="L719" s="29" t="s">
        <v>634</v>
      </c>
      <c r="M719" s="30">
        <v>1122.2</v>
      </c>
      <c r="N719" s="30">
        <v>3112.55</v>
      </c>
    </row>
    <row r="720" spans="1:14" x14ac:dyDescent="0.25">
      <c r="A720" s="26" t="s">
        <v>41</v>
      </c>
      <c r="B720" s="26" t="s">
        <v>41</v>
      </c>
      <c r="C720" s="73" t="s">
        <v>654</v>
      </c>
      <c r="D720" s="27" t="s">
        <v>2</v>
      </c>
      <c r="E720" s="28">
        <v>2018</v>
      </c>
      <c r="F720" s="27" t="s">
        <v>64</v>
      </c>
      <c r="G720" s="28" t="s">
        <v>159</v>
      </c>
      <c r="H720" s="27" t="s">
        <v>1705</v>
      </c>
      <c r="I720" s="31" t="s">
        <v>129</v>
      </c>
      <c r="J720" s="29" t="s">
        <v>655</v>
      </c>
      <c r="K720" s="29" t="s">
        <v>634</v>
      </c>
      <c r="L720" s="29" t="s">
        <v>634</v>
      </c>
      <c r="M720" s="30">
        <v>2035.97</v>
      </c>
      <c r="N720" s="30">
        <v>4337.2999999999993</v>
      </c>
    </row>
    <row r="721" spans="1:14" x14ac:dyDescent="0.25">
      <c r="A721" s="26" t="s">
        <v>41</v>
      </c>
      <c r="B721" s="26" t="s">
        <v>41</v>
      </c>
      <c r="C721" s="73" t="s">
        <v>668</v>
      </c>
      <c r="D721" s="27" t="s">
        <v>10</v>
      </c>
      <c r="E721" s="28">
        <v>2019</v>
      </c>
      <c r="F721" s="27" t="s">
        <v>76</v>
      </c>
      <c r="G721" s="28" t="s">
        <v>328</v>
      </c>
      <c r="H721" s="27" t="s">
        <v>1706</v>
      </c>
      <c r="I721" s="31" t="s">
        <v>179</v>
      </c>
      <c r="J721" s="29" t="s">
        <v>372</v>
      </c>
      <c r="K721" s="29" t="s">
        <v>547</v>
      </c>
      <c r="L721" s="29" t="s">
        <v>547</v>
      </c>
      <c r="M721" s="30">
        <v>1122.2</v>
      </c>
      <c r="N721" s="30">
        <v>3112.55</v>
      </c>
    </row>
    <row r="722" spans="1:14" x14ac:dyDescent="0.25">
      <c r="A722" s="26" t="s">
        <v>41</v>
      </c>
      <c r="B722" s="26" t="s">
        <v>41</v>
      </c>
      <c r="C722" s="73" t="s">
        <v>659</v>
      </c>
      <c r="D722" s="27" t="s">
        <v>4</v>
      </c>
      <c r="E722" s="28">
        <v>2020</v>
      </c>
      <c r="F722" s="27" t="s">
        <v>66</v>
      </c>
      <c r="G722" s="28" t="s">
        <v>186</v>
      </c>
      <c r="H722" s="27" t="s">
        <v>1707</v>
      </c>
      <c r="I722" s="31" t="s">
        <v>179</v>
      </c>
      <c r="J722" s="29" t="s">
        <v>455</v>
      </c>
      <c r="K722" s="29" t="s">
        <v>545</v>
      </c>
      <c r="L722" s="29" t="s">
        <v>545</v>
      </c>
      <c r="M722" s="30">
        <v>1328.3</v>
      </c>
      <c r="N722" s="30">
        <v>3222.5716040000002</v>
      </c>
    </row>
    <row r="723" spans="1:14" x14ac:dyDescent="0.25">
      <c r="A723" s="26" t="s">
        <v>41</v>
      </c>
      <c r="B723" s="26" t="s">
        <v>41</v>
      </c>
      <c r="C723" s="73" t="s">
        <v>55</v>
      </c>
      <c r="D723" s="27" t="s">
        <v>6</v>
      </c>
      <c r="E723" s="28">
        <v>2018</v>
      </c>
      <c r="F723" s="27" t="s">
        <v>71</v>
      </c>
      <c r="G723" s="28" t="s">
        <v>264</v>
      </c>
      <c r="H723" s="27" t="s">
        <v>1708</v>
      </c>
      <c r="I723" s="31" t="s">
        <v>271</v>
      </c>
      <c r="J723" s="29" t="s">
        <v>679</v>
      </c>
      <c r="K723" s="29" t="s">
        <v>634</v>
      </c>
      <c r="L723" s="29" t="s">
        <v>634</v>
      </c>
      <c r="M723" s="30">
        <v>2245.1</v>
      </c>
      <c r="N723" s="30">
        <v>4326.8999999999996</v>
      </c>
    </row>
    <row r="724" spans="1:14" x14ac:dyDescent="0.25">
      <c r="A724" s="26" t="s">
        <v>41</v>
      </c>
      <c r="B724" s="26" t="s">
        <v>41</v>
      </c>
      <c r="C724" s="73" t="s">
        <v>929</v>
      </c>
      <c r="D724" s="27" t="s">
        <v>930</v>
      </c>
      <c r="E724" s="28">
        <v>2018</v>
      </c>
      <c r="F724" s="27" t="s">
        <v>61</v>
      </c>
      <c r="G724" s="28" t="s">
        <v>102</v>
      </c>
      <c r="H724" s="27" t="s">
        <v>1709</v>
      </c>
      <c r="I724" s="31" t="s">
        <v>179</v>
      </c>
      <c r="J724" s="29" t="s">
        <v>1485</v>
      </c>
      <c r="K724" s="29" t="s">
        <v>545</v>
      </c>
      <c r="L724" s="29" t="s">
        <v>545</v>
      </c>
      <c r="M724" s="30">
        <v>1302</v>
      </c>
      <c r="N724" s="30">
        <v>2442.8200000000002</v>
      </c>
    </row>
    <row r="725" spans="1:14" x14ac:dyDescent="0.25">
      <c r="A725" s="26" t="s">
        <v>41</v>
      </c>
      <c r="B725" s="26" t="s">
        <v>41</v>
      </c>
      <c r="C725" s="73" t="s">
        <v>693</v>
      </c>
      <c r="D725" s="27" t="s">
        <v>22</v>
      </c>
      <c r="E725" s="28">
        <v>2021</v>
      </c>
      <c r="F725" s="27" t="s">
        <v>77</v>
      </c>
      <c r="G725" s="28" t="s">
        <v>403</v>
      </c>
      <c r="H725" s="27" t="s">
        <v>1710</v>
      </c>
      <c r="I725" s="27" t="s">
        <v>181</v>
      </c>
      <c r="J725" s="29" t="s">
        <v>741</v>
      </c>
      <c r="K725" s="29" t="s">
        <v>634</v>
      </c>
      <c r="L725" s="29" t="s">
        <v>634</v>
      </c>
      <c r="M725" s="30">
        <v>1328.3</v>
      </c>
      <c r="N725" s="30">
        <v>3119.92</v>
      </c>
    </row>
    <row r="726" spans="1:14" x14ac:dyDescent="0.25">
      <c r="A726" s="26" t="s">
        <v>41</v>
      </c>
      <c r="B726" s="26" t="s">
        <v>41</v>
      </c>
      <c r="C726" s="73" t="s">
        <v>668</v>
      </c>
      <c r="D726" s="27" t="s">
        <v>10</v>
      </c>
      <c r="E726" s="28">
        <v>2019</v>
      </c>
      <c r="F726" s="27" t="s">
        <v>76</v>
      </c>
      <c r="G726" s="28" t="s">
        <v>328</v>
      </c>
      <c r="H726" s="27" t="s">
        <v>1711</v>
      </c>
      <c r="I726" s="31" t="s">
        <v>179</v>
      </c>
      <c r="J726" s="29" t="s">
        <v>246</v>
      </c>
      <c r="K726" s="29" t="s">
        <v>634</v>
      </c>
      <c r="L726" s="29" t="s">
        <v>634</v>
      </c>
      <c r="M726" s="30">
        <v>1122.2</v>
      </c>
      <c r="N726" s="30">
        <v>3112.55</v>
      </c>
    </row>
    <row r="727" spans="1:14" x14ac:dyDescent="0.25">
      <c r="A727" s="26" t="s">
        <v>41</v>
      </c>
      <c r="B727" s="26" t="s">
        <v>41</v>
      </c>
      <c r="C727" s="73" t="s">
        <v>691</v>
      </c>
      <c r="D727" s="27" t="s">
        <v>21</v>
      </c>
      <c r="E727" s="28">
        <v>2019</v>
      </c>
      <c r="F727" s="27" t="s">
        <v>75</v>
      </c>
      <c r="G727" s="28" t="s">
        <v>312</v>
      </c>
      <c r="H727" s="27" t="s">
        <v>1712</v>
      </c>
      <c r="I727" s="31" t="s">
        <v>313</v>
      </c>
      <c r="J727" s="29" t="s">
        <v>695</v>
      </c>
      <c r="K727" s="29" t="s">
        <v>634</v>
      </c>
      <c r="L727" s="29" t="s">
        <v>634</v>
      </c>
      <c r="M727" s="30">
        <v>1236.43</v>
      </c>
      <c r="N727" s="30">
        <v>3029.39</v>
      </c>
    </row>
    <row r="728" spans="1:14" x14ac:dyDescent="0.25">
      <c r="A728" s="26" t="s">
        <v>41</v>
      </c>
      <c r="B728" s="26" t="s">
        <v>41</v>
      </c>
      <c r="C728" s="73" t="s">
        <v>48</v>
      </c>
      <c r="D728" s="27" t="s">
        <v>11</v>
      </c>
      <c r="E728" s="28">
        <v>2018</v>
      </c>
      <c r="F728" s="27" t="s">
        <v>59</v>
      </c>
      <c r="G728" s="28" t="s">
        <v>82</v>
      </c>
      <c r="H728" s="27" t="s">
        <v>1713</v>
      </c>
      <c r="I728" s="31" t="s">
        <v>99</v>
      </c>
      <c r="J728" s="29" t="s">
        <v>793</v>
      </c>
      <c r="K728" s="29" t="s">
        <v>634</v>
      </c>
      <c r="L728" s="29" t="s">
        <v>634</v>
      </c>
      <c r="M728" s="30">
        <v>2260.5700000000002</v>
      </c>
      <c r="N728" s="30">
        <v>4121.09</v>
      </c>
    </row>
    <row r="729" spans="1:14" x14ac:dyDescent="0.25">
      <c r="A729" s="26" t="s">
        <v>41</v>
      </c>
      <c r="B729" s="26" t="s">
        <v>41</v>
      </c>
      <c r="C729" s="73" t="s">
        <v>922</v>
      </c>
      <c r="D729" s="27" t="s">
        <v>923</v>
      </c>
      <c r="E729" s="28">
        <v>2023</v>
      </c>
      <c r="F729" s="27" t="s">
        <v>61</v>
      </c>
      <c r="G729" s="28" t="s">
        <v>102</v>
      </c>
      <c r="H729" s="27" t="s">
        <v>1714</v>
      </c>
      <c r="I729" s="31" t="s">
        <v>129</v>
      </c>
      <c r="J729" s="29" t="s">
        <v>753</v>
      </c>
      <c r="K729" s="29" t="s">
        <v>634</v>
      </c>
      <c r="L729" s="29" t="s">
        <v>634</v>
      </c>
      <c r="M729" s="30">
        <v>1212</v>
      </c>
      <c r="N729" s="30">
        <v>2178.0100000000002</v>
      </c>
    </row>
    <row r="730" spans="1:14" x14ac:dyDescent="0.25">
      <c r="A730" s="26" t="s">
        <v>41</v>
      </c>
      <c r="B730" s="26" t="s">
        <v>41</v>
      </c>
      <c r="C730" s="73" t="s">
        <v>943</v>
      </c>
      <c r="D730" s="27" t="s">
        <v>944</v>
      </c>
      <c r="E730" s="28">
        <v>2023</v>
      </c>
      <c r="F730" s="27" t="s">
        <v>66</v>
      </c>
      <c r="G730" s="28" t="s">
        <v>186</v>
      </c>
      <c r="H730" s="27" t="s">
        <v>1715</v>
      </c>
      <c r="I730" s="31" t="s">
        <v>95</v>
      </c>
      <c r="J730" s="29" t="s">
        <v>1600</v>
      </c>
      <c r="K730" s="29" t="s">
        <v>634</v>
      </c>
      <c r="L730" s="29" t="s">
        <v>634</v>
      </c>
      <c r="M730" s="30">
        <v>2366.17</v>
      </c>
      <c r="N730" s="30">
        <v>2425.1999999999998</v>
      </c>
    </row>
    <row r="731" spans="1:14" x14ac:dyDescent="0.25">
      <c r="A731" s="26" t="s">
        <v>41</v>
      </c>
      <c r="B731" s="26" t="s">
        <v>41</v>
      </c>
      <c r="C731" s="73" t="s">
        <v>51</v>
      </c>
      <c r="D731" s="27" t="s">
        <v>1</v>
      </c>
      <c r="E731" s="28">
        <v>2020</v>
      </c>
      <c r="F731" s="27" t="s">
        <v>67</v>
      </c>
      <c r="G731" s="28" t="s">
        <v>193</v>
      </c>
      <c r="H731" s="27" t="s">
        <v>1716</v>
      </c>
      <c r="I731" s="31" t="s">
        <v>194</v>
      </c>
      <c r="J731" s="29" t="s">
        <v>231</v>
      </c>
      <c r="K731" s="29" t="s">
        <v>545</v>
      </c>
      <c r="L731" s="29" t="s">
        <v>545</v>
      </c>
      <c r="M731" s="30">
        <v>1434.67</v>
      </c>
      <c r="N731" s="30">
        <v>5022.6400000000003</v>
      </c>
    </row>
    <row r="732" spans="1:14" x14ac:dyDescent="0.25">
      <c r="A732" s="26" t="s">
        <v>41</v>
      </c>
      <c r="B732" s="26" t="s">
        <v>41</v>
      </c>
      <c r="C732" s="73" t="s">
        <v>929</v>
      </c>
      <c r="D732" s="27" t="s">
        <v>930</v>
      </c>
      <c r="E732" s="28">
        <v>2018</v>
      </c>
      <c r="F732" s="27" t="s">
        <v>61</v>
      </c>
      <c r="G732" s="28" t="s">
        <v>102</v>
      </c>
      <c r="H732" s="27" t="s">
        <v>1717</v>
      </c>
      <c r="I732" s="31" t="s">
        <v>179</v>
      </c>
      <c r="J732" s="29" t="s">
        <v>1718</v>
      </c>
      <c r="K732" s="29" t="s">
        <v>545</v>
      </c>
      <c r="L732" s="29" t="s">
        <v>545</v>
      </c>
      <c r="M732" s="30">
        <v>1426.32</v>
      </c>
      <c r="N732" s="30">
        <v>2530.5</v>
      </c>
    </row>
    <row r="733" spans="1:14" x14ac:dyDescent="0.25">
      <c r="A733" s="26" t="s">
        <v>41</v>
      </c>
      <c r="B733" s="26" t="s">
        <v>41</v>
      </c>
      <c r="C733" s="73" t="s">
        <v>675</v>
      </c>
      <c r="D733" s="27" t="s">
        <v>15</v>
      </c>
      <c r="E733" s="28">
        <v>2018</v>
      </c>
      <c r="F733" s="27" t="s">
        <v>676</v>
      </c>
      <c r="G733" s="28" t="s">
        <v>280</v>
      </c>
      <c r="H733" s="27" t="s">
        <v>1719</v>
      </c>
      <c r="I733" s="31" t="s">
        <v>281</v>
      </c>
      <c r="J733" s="29" t="s">
        <v>792</v>
      </c>
      <c r="K733" s="29" t="s">
        <v>634</v>
      </c>
      <c r="L733" s="29" t="s">
        <v>634</v>
      </c>
      <c r="M733" s="30">
        <v>1360.07</v>
      </c>
      <c r="N733" s="30">
        <v>3166.66</v>
      </c>
    </row>
    <row r="734" spans="1:14" x14ac:dyDescent="0.25">
      <c r="A734" s="26" t="s">
        <v>41</v>
      </c>
      <c r="B734" s="26" t="s">
        <v>41</v>
      </c>
      <c r="C734" s="73" t="s">
        <v>51</v>
      </c>
      <c r="D734" s="27" t="s">
        <v>1</v>
      </c>
      <c r="E734" s="28">
        <v>2020</v>
      </c>
      <c r="F734" s="27" t="s">
        <v>67</v>
      </c>
      <c r="G734" s="28" t="s">
        <v>193</v>
      </c>
      <c r="H734" s="27" t="s">
        <v>1720</v>
      </c>
      <c r="I734" s="31" t="s">
        <v>194</v>
      </c>
      <c r="J734" s="29" t="s">
        <v>752</v>
      </c>
      <c r="K734" s="29" t="s">
        <v>545</v>
      </c>
      <c r="L734" s="29" t="s">
        <v>545</v>
      </c>
      <c r="M734" s="30">
        <v>1434.67</v>
      </c>
      <c r="N734" s="30">
        <v>5022.6400000000003</v>
      </c>
    </row>
    <row r="735" spans="1:14" x14ac:dyDescent="0.25">
      <c r="A735" s="26" t="s">
        <v>41</v>
      </c>
      <c r="B735" s="26" t="s">
        <v>41</v>
      </c>
      <c r="C735" s="73" t="s">
        <v>680</v>
      </c>
      <c r="D735" s="27" t="s">
        <v>18</v>
      </c>
      <c r="E735" s="28">
        <v>2022</v>
      </c>
      <c r="F735" s="27" t="s">
        <v>64</v>
      </c>
      <c r="G735" s="28" t="s">
        <v>159</v>
      </c>
      <c r="H735" s="27" t="s">
        <v>1721</v>
      </c>
      <c r="I735" s="31" t="s">
        <v>167</v>
      </c>
      <c r="J735" s="29" t="s">
        <v>681</v>
      </c>
      <c r="K735" s="29" t="s">
        <v>634</v>
      </c>
      <c r="L735" s="29" t="s">
        <v>634</v>
      </c>
      <c r="M735" s="30">
        <v>1298</v>
      </c>
      <c r="N735" s="30">
        <v>1540.4</v>
      </c>
    </row>
    <row r="736" spans="1:14" x14ac:dyDescent="0.25">
      <c r="A736" s="26" t="s">
        <v>41</v>
      </c>
      <c r="B736" s="26" t="s">
        <v>41</v>
      </c>
      <c r="C736" s="73" t="s">
        <v>691</v>
      </c>
      <c r="D736" s="27" t="s">
        <v>21</v>
      </c>
      <c r="E736" s="28">
        <v>2019</v>
      </c>
      <c r="F736" s="27" t="s">
        <v>75</v>
      </c>
      <c r="G736" s="28" t="s">
        <v>312</v>
      </c>
      <c r="H736" s="27" t="s">
        <v>1722</v>
      </c>
      <c r="I736" s="31" t="s">
        <v>313</v>
      </c>
      <c r="J736" s="29" t="s">
        <v>827</v>
      </c>
      <c r="K736" s="29" t="s">
        <v>634</v>
      </c>
      <c r="L736" s="29" t="s">
        <v>634</v>
      </c>
      <c r="M736" s="30">
        <v>1236.43</v>
      </c>
      <c r="N736" s="30">
        <v>3029.39</v>
      </c>
    </row>
    <row r="737" spans="1:14" x14ac:dyDescent="0.25">
      <c r="A737" s="26" t="s">
        <v>41</v>
      </c>
      <c r="B737" s="26" t="s">
        <v>41</v>
      </c>
      <c r="C737" s="73" t="s">
        <v>726</v>
      </c>
      <c r="D737" s="27" t="s">
        <v>26</v>
      </c>
      <c r="E737" s="28">
        <v>2020</v>
      </c>
      <c r="F737" s="27" t="s">
        <v>61</v>
      </c>
      <c r="G737" s="28" t="s">
        <v>102</v>
      </c>
      <c r="H737" s="27" t="s">
        <v>1723</v>
      </c>
      <c r="I737" s="31" t="s">
        <v>129</v>
      </c>
      <c r="J737" s="29" t="s">
        <v>727</v>
      </c>
      <c r="K737" s="29" t="s">
        <v>634</v>
      </c>
      <c r="L737" s="29" t="s">
        <v>634</v>
      </c>
      <c r="M737" s="30">
        <v>1212</v>
      </c>
      <c r="N737" s="30">
        <v>2178.0100000000002</v>
      </c>
    </row>
    <row r="738" spans="1:14" x14ac:dyDescent="0.25">
      <c r="A738" s="26" t="s">
        <v>41</v>
      </c>
      <c r="B738" s="26" t="s">
        <v>41</v>
      </c>
      <c r="C738" s="73" t="s">
        <v>693</v>
      </c>
      <c r="D738" s="27" t="s">
        <v>22</v>
      </c>
      <c r="E738" s="28">
        <v>2021</v>
      </c>
      <c r="F738" s="27" t="s">
        <v>77</v>
      </c>
      <c r="G738" s="28" t="s">
        <v>403</v>
      </c>
      <c r="H738" s="27" t="s">
        <v>1724</v>
      </c>
      <c r="I738" s="27" t="s">
        <v>85</v>
      </c>
      <c r="J738" s="29" t="s">
        <v>741</v>
      </c>
      <c r="K738" s="29" t="s">
        <v>634</v>
      </c>
      <c r="L738" s="29" t="s">
        <v>634</v>
      </c>
      <c r="M738" s="30">
        <v>1890.21</v>
      </c>
      <c r="N738" s="30">
        <v>4015.24</v>
      </c>
    </row>
    <row r="739" spans="1:14" x14ac:dyDescent="0.25">
      <c r="A739" s="26" t="s">
        <v>41</v>
      </c>
      <c r="B739" s="26" t="s">
        <v>41</v>
      </c>
      <c r="C739" s="73" t="s">
        <v>922</v>
      </c>
      <c r="D739" s="27" t="s">
        <v>923</v>
      </c>
      <c r="E739" s="28">
        <v>2023</v>
      </c>
      <c r="F739" s="27" t="s">
        <v>61</v>
      </c>
      <c r="G739" s="28" t="s">
        <v>102</v>
      </c>
      <c r="H739" s="27" t="s">
        <v>1725</v>
      </c>
      <c r="I739" s="31" t="s">
        <v>99</v>
      </c>
      <c r="J739" s="29" t="s">
        <v>753</v>
      </c>
      <c r="K739" s="29" t="s">
        <v>634</v>
      </c>
      <c r="L739" s="29" t="s">
        <v>634</v>
      </c>
      <c r="M739" s="30">
        <v>2026.8000000000002</v>
      </c>
      <c r="N739" s="30">
        <v>4395.5892261097952</v>
      </c>
    </row>
    <row r="740" spans="1:14" x14ac:dyDescent="0.25">
      <c r="A740" s="26" t="s">
        <v>41</v>
      </c>
      <c r="B740" s="26" t="s">
        <v>41</v>
      </c>
      <c r="C740" s="73" t="s">
        <v>659</v>
      </c>
      <c r="D740" s="27" t="s">
        <v>4</v>
      </c>
      <c r="E740" s="28">
        <v>2020</v>
      </c>
      <c r="F740" s="27" t="s">
        <v>66</v>
      </c>
      <c r="G740" s="28" t="s">
        <v>186</v>
      </c>
      <c r="H740" s="27" t="s">
        <v>1726</v>
      </c>
      <c r="I740" s="31" t="s">
        <v>179</v>
      </c>
      <c r="J740" s="29" t="s">
        <v>456</v>
      </c>
      <c r="K740" s="29" t="s">
        <v>545</v>
      </c>
      <c r="L740" s="29" t="s">
        <v>545</v>
      </c>
      <c r="M740" s="30">
        <v>1328.3</v>
      </c>
      <c r="N740" s="30">
        <v>3222.5716040000002</v>
      </c>
    </row>
    <row r="741" spans="1:14" x14ac:dyDescent="0.25">
      <c r="A741" s="26" t="s">
        <v>41</v>
      </c>
      <c r="B741" s="26" t="s">
        <v>41</v>
      </c>
      <c r="C741" s="73" t="s">
        <v>922</v>
      </c>
      <c r="D741" s="27" t="s">
        <v>923</v>
      </c>
      <c r="E741" s="28">
        <v>2023</v>
      </c>
      <c r="F741" s="27" t="s">
        <v>61</v>
      </c>
      <c r="G741" s="28" t="s">
        <v>102</v>
      </c>
      <c r="H741" s="27" t="s">
        <v>1727</v>
      </c>
      <c r="I741" s="31" t="s">
        <v>129</v>
      </c>
      <c r="J741" s="29" t="s">
        <v>787</v>
      </c>
      <c r="K741" s="29" t="s">
        <v>634</v>
      </c>
      <c r="L741" s="29" t="s">
        <v>634</v>
      </c>
      <c r="M741" s="30">
        <v>1212</v>
      </c>
      <c r="N741" s="30">
        <v>2178.0100000000002</v>
      </c>
    </row>
    <row r="742" spans="1:14" x14ac:dyDescent="0.25">
      <c r="A742" s="26" t="s">
        <v>41</v>
      </c>
      <c r="B742" s="26" t="s">
        <v>41</v>
      </c>
      <c r="C742" s="73" t="s">
        <v>668</v>
      </c>
      <c r="D742" s="27" t="s">
        <v>10</v>
      </c>
      <c r="E742" s="28">
        <v>2019</v>
      </c>
      <c r="F742" s="27" t="s">
        <v>76</v>
      </c>
      <c r="G742" s="28" t="s">
        <v>328</v>
      </c>
      <c r="H742" s="27" t="s">
        <v>1728</v>
      </c>
      <c r="I742" s="31" t="s">
        <v>179</v>
      </c>
      <c r="J742" s="29" t="s">
        <v>627</v>
      </c>
      <c r="K742" s="29" t="s">
        <v>545</v>
      </c>
      <c r="L742" s="29" t="s">
        <v>545</v>
      </c>
      <c r="M742" s="30">
        <v>1122.2</v>
      </c>
      <c r="N742" s="30">
        <v>3112.55</v>
      </c>
    </row>
    <row r="743" spans="1:14" x14ac:dyDescent="0.25">
      <c r="A743" s="26" t="s">
        <v>41</v>
      </c>
      <c r="B743" s="26" t="s">
        <v>41</v>
      </c>
      <c r="C743" s="73" t="s">
        <v>50</v>
      </c>
      <c r="D743" s="27" t="s">
        <v>14</v>
      </c>
      <c r="E743" s="28">
        <v>2019</v>
      </c>
      <c r="F743" s="27" t="s">
        <v>66</v>
      </c>
      <c r="G743" s="28" t="s">
        <v>186</v>
      </c>
      <c r="H743" s="27" t="s">
        <v>1729</v>
      </c>
      <c r="I743" s="31" t="s">
        <v>91</v>
      </c>
      <c r="J743" s="29" t="s">
        <v>718</v>
      </c>
      <c r="K743" s="29" t="s">
        <v>634</v>
      </c>
      <c r="L743" s="29" t="s">
        <v>634</v>
      </c>
      <c r="M743" s="30">
        <v>1735.89</v>
      </c>
      <c r="N743" s="30">
        <v>1945.6</v>
      </c>
    </row>
    <row r="744" spans="1:14" x14ac:dyDescent="0.25">
      <c r="A744" s="26" t="s">
        <v>41</v>
      </c>
      <c r="B744" s="26" t="s">
        <v>41</v>
      </c>
      <c r="C744" s="73" t="s">
        <v>49</v>
      </c>
      <c r="D744" s="27" t="s">
        <v>13</v>
      </c>
      <c r="E744" s="28">
        <v>2019</v>
      </c>
      <c r="F744" s="27" t="s">
        <v>65</v>
      </c>
      <c r="G744" s="28" t="s">
        <v>176</v>
      </c>
      <c r="H744" s="27" t="s">
        <v>1730</v>
      </c>
      <c r="I744" s="31" t="s">
        <v>181</v>
      </c>
      <c r="J744" s="29" t="s">
        <v>748</v>
      </c>
      <c r="K744" s="29" t="s">
        <v>634</v>
      </c>
      <c r="L744" s="29" t="s">
        <v>634</v>
      </c>
      <c r="M744" s="30">
        <v>1981.6</v>
      </c>
      <c r="N744" s="30">
        <v>8101.55</v>
      </c>
    </row>
    <row r="745" spans="1:14" x14ac:dyDescent="0.25">
      <c r="A745" s="26" t="s">
        <v>41</v>
      </c>
      <c r="B745" s="26" t="s">
        <v>41</v>
      </c>
      <c r="C745" s="73" t="s">
        <v>668</v>
      </c>
      <c r="D745" s="27" t="s">
        <v>10</v>
      </c>
      <c r="E745" s="28">
        <v>2019</v>
      </c>
      <c r="F745" s="27" t="s">
        <v>76</v>
      </c>
      <c r="G745" s="28" t="s">
        <v>328</v>
      </c>
      <c r="H745" s="27" t="s">
        <v>1731</v>
      </c>
      <c r="I745" s="31" t="s">
        <v>179</v>
      </c>
      <c r="J745" s="29" t="s">
        <v>373</v>
      </c>
      <c r="K745" s="29" t="s">
        <v>545</v>
      </c>
      <c r="L745" s="29" t="s">
        <v>545</v>
      </c>
      <c r="M745" s="30">
        <v>1122.2</v>
      </c>
      <c r="N745" s="30">
        <v>3112.55</v>
      </c>
    </row>
    <row r="746" spans="1:14" x14ac:dyDescent="0.25">
      <c r="A746" s="26" t="s">
        <v>41</v>
      </c>
      <c r="B746" s="26" t="s">
        <v>41</v>
      </c>
      <c r="C746" s="73" t="s">
        <v>980</v>
      </c>
      <c r="D746" s="27" t="s">
        <v>981</v>
      </c>
      <c r="E746" s="28">
        <v>2022</v>
      </c>
      <c r="F746" s="27" t="s">
        <v>982</v>
      </c>
      <c r="G746" s="28" t="s">
        <v>983</v>
      </c>
      <c r="H746" s="27" t="s">
        <v>1732</v>
      </c>
      <c r="I746" s="31" t="s">
        <v>108</v>
      </c>
      <c r="J746" s="29" t="s">
        <v>115</v>
      </c>
      <c r="K746" s="29" t="s">
        <v>545</v>
      </c>
      <c r="L746" s="29" t="s">
        <v>545</v>
      </c>
      <c r="M746" s="32">
        <v>1424.79</v>
      </c>
      <c r="N746" s="32">
        <v>5038.51</v>
      </c>
    </row>
    <row r="747" spans="1:14" x14ac:dyDescent="0.25">
      <c r="A747" s="26" t="s">
        <v>41</v>
      </c>
      <c r="B747" s="26" t="s">
        <v>41</v>
      </c>
      <c r="C747" s="73" t="s">
        <v>761</v>
      </c>
      <c r="D747" s="27" t="s">
        <v>35</v>
      </c>
      <c r="E747" s="28">
        <v>2018</v>
      </c>
      <c r="F747" s="27" t="s">
        <v>59</v>
      </c>
      <c r="G747" s="28" t="s">
        <v>82</v>
      </c>
      <c r="H747" s="27" t="s">
        <v>1733</v>
      </c>
      <c r="I747" s="31" t="s">
        <v>129</v>
      </c>
      <c r="J747" s="29" t="s">
        <v>785</v>
      </c>
      <c r="K747" s="29" t="s">
        <v>634</v>
      </c>
      <c r="L747" s="29" t="s">
        <v>634</v>
      </c>
      <c r="M747" s="30">
        <v>1326.25</v>
      </c>
      <c r="N747" s="30">
        <v>2601.58</v>
      </c>
    </row>
    <row r="748" spans="1:14" x14ac:dyDescent="0.25">
      <c r="A748" s="26" t="s">
        <v>41</v>
      </c>
      <c r="B748" s="26" t="s">
        <v>41</v>
      </c>
      <c r="C748" s="73" t="s">
        <v>922</v>
      </c>
      <c r="D748" s="27" t="s">
        <v>923</v>
      </c>
      <c r="E748" s="28">
        <v>2023</v>
      </c>
      <c r="F748" s="27" t="s">
        <v>61</v>
      </c>
      <c r="G748" s="28" t="s">
        <v>102</v>
      </c>
      <c r="H748" s="27" t="s">
        <v>1734</v>
      </c>
      <c r="I748" s="31" t="s">
        <v>495</v>
      </c>
      <c r="J748" s="29" t="s">
        <v>737</v>
      </c>
      <c r="K748" s="29" t="s">
        <v>634</v>
      </c>
      <c r="L748" s="29" t="s">
        <v>634</v>
      </c>
      <c r="M748" s="30">
        <v>1212</v>
      </c>
      <c r="N748" s="30">
        <v>4380.49</v>
      </c>
    </row>
    <row r="749" spans="1:14" x14ac:dyDescent="0.25">
      <c r="A749" s="26" t="s">
        <v>41</v>
      </c>
      <c r="B749" s="26" t="s">
        <v>41</v>
      </c>
      <c r="C749" s="73" t="s">
        <v>55</v>
      </c>
      <c r="D749" s="27" t="s">
        <v>6</v>
      </c>
      <c r="E749" s="28">
        <v>2018</v>
      </c>
      <c r="F749" s="27" t="s">
        <v>71</v>
      </c>
      <c r="G749" s="28" t="s">
        <v>264</v>
      </c>
      <c r="H749" s="27" t="s">
        <v>1735</v>
      </c>
      <c r="I749" s="31" t="s">
        <v>129</v>
      </c>
      <c r="J749" s="29" t="s">
        <v>736</v>
      </c>
      <c r="K749" s="29" t="s">
        <v>634</v>
      </c>
      <c r="L749" s="29" t="s">
        <v>634</v>
      </c>
      <c r="M749" s="30">
        <v>1298</v>
      </c>
      <c r="N749" s="30">
        <v>2742.53</v>
      </c>
    </row>
    <row r="750" spans="1:14" x14ac:dyDescent="0.25">
      <c r="A750" s="26" t="s">
        <v>41</v>
      </c>
      <c r="B750" s="26" t="s">
        <v>41</v>
      </c>
      <c r="C750" s="73" t="s">
        <v>691</v>
      </c>
      <c r="D750" s="27" t="s">
        <v>21</v>
      </c>
      <c r="E750" s="28">
        <v>2019</v>
      </c>
      <c r="F750" s="27" t="s">
        <v>75</v>
      </c>
      <c r="G750" s="28" t="s">
        <v>312</v>
      </c>
      <c r="H750" s="27" t="s">
        <v>1736</v>
      </c>
      <c r="I750" s="31" t="s">
        <v>313</v>
      </c>
      <c r="J750" s="29" t="s">
        <v>710</v>
      </c>
      <c r="K750" s="29" t="s">
        <v>634</v>
      </c>
      <c r="L750" s="29" t="s">
        <v>634</v>
      </c>
      <c r="M750" s="30">
        <v>1236.43</v>
      </c>
      <c r="N750" s="30">
        <v>3029.39</v>
      </c>
    </row>
    <row r="751" spans="1:14" x14ac:dyDescent="0.25">
      <c r="A751" s="26" t="s">
        <v>41</v>
      </c>
      <c r="B751" s="26" t="s">
        <v>41</v>
      </c>
      <c r="C751" s="73" t="s">
        <v>929</v>
      </c>
      <c r="D751" s="27" t="s">
        <v>930</v>
      </c>
      <c r="E751" s="28">
        <v>2018</v>
      </c>
      <c r="F751" s="27" t="s">
        <v>61</v>
      </c>
      <c r="G751" s="28" t="s">
        <v>102</v>
      </c>
      <c r="H751" s="27" t="s">
        <v>1737</v>
      </c>
      <c r="I751" s="31" t="s">
        <v>179</v>
      </c>
      <c r="J751" s="29" t="s">
        <v>1520</v>
      </c>
      <c r="K751" s="29" t="s">
        <v>547</v>
      </c>
      <c r="L751" s="29" t="s">
        <v>547</v>
      </c>
      <c r="M751" s="30">
        <v>1426.32</v>
      </c>
      <c r="N751" s="30">
        <v>2530.5</v>
      </c>
    </row>
    <row r="752" spans="1:14" x14ac:dyDescent="0.25">
      <c r="A752" s="26" t="s">
        <v>41</v>
      </c>
      <c r="B752" s="26" t="s">
        <v>41</v>
      </c>
      <c r="C752" s="73" t="s">
        <v>668</v>
      </c>
      <c r="D752" s="27" t="s">
        <v>10</v>
      </c>
      <c r="E752" s="28">
        <v>2019</v>
      </c>
      <c r="F752" s="27" t="s">
        <v>76</v>
      </c>
      <c r="G752" s="28" t="s">
        <v>328</v>
      </c>
      <c r="H752" s="27" t="s">
        <v>1738</v>
      </c>
      <c r="I752" s="31" t="s">
        <v>179</v>
      </c>
      <c r="J752" s="29" t="s">
        <v>360</v>
      </c>
      <c r="K752" s="29" t="s">
        <v>545</v>
      </c>
      <c r="L752" s="29" t="s">
        <v>545</v>
      </c>
      <c r="M752" s="30">
        <v>1122.2</v>
      </c>
      <c r="N752" s="30">
        <v>3112.55</v>
      </c>
    </row>
    <row r="753" spans="1:14" x14ac:dyDescent="0.25">
      <c r="A753" s="26" t="s">
        <v>41</v>
      </c>
      <c r="B753" s="26" t="s">
        <v>41</v>
      </c>
      <c r="C753" s="73" t="s">
        <v>1096</v>
      </c>
      <c r="D753" s="27" t="s">
        <v>1097</v>
      </c>
      <c r="E753" s="28">
        <v>2023</v>
      </c>
      <c r="F753" s="27" t="s">
        <v>66</v>
      </c>
      <c r="G753" s="28" t="s">
        <v>186</v>
      </c>
      <c r="H753" s="27" t="s">
        <v>1739</v>
      </c>
      <c r="I753" s="31" t="s">
        <v>91</v>
      </c>
      <c r="J753" s="29" t="s">
        <v>786</v>
      </c>
      <c r="K753" s="29" t="s">
        <v>634</v>
      </c>
      <c r="L753" s="29" t="s">
        <v>634</v>
      </c>
      <c r="M753" s="30">
        <v>1735.89</v>
      </c>
      <c r="N753" s="30">
        <v>1945.6</v>
      </c>
    </row>
    <row r="754" spans="1:14" x14ac:dyDescent="0.25">
      <c r="A754" s="26" t="s">
        <v>41</v>
      </c>
      <c r="B754" s="26" t="s">
        <v>41</v>
      </c>
      <c r="C754" s="73" t="s">
        <v>980</v>
      </c>
      <c r="D754" s="27" t="s">
        <v>981</v>
      </c>
      <c r="E754" s="28">
        <v>2022</v>
      </c>
      <c r="F754" s="27" t="s">
        <v>982</v>
      </c>
      <c r="G754" s="28" t="s">
        <v>983</v>
      </c>
      <c r="H754" s="27" t="s">
        <v>1740</v>
      </c>
      <c r="I754" s="31" t="s">
        <v>108</v>
      </c>
      <c r="J754" s="29" t="s">
        <v>735</v>
      </c>
      <c r="K754" s="29" t="s">
        <v>545</v>
      </c>
      <c r="L754" s="29" t="s">
        <v>545</v>
      </c>
      <c r="M754" s="32">
        <v>1424.79</v>
      </c>
      <c r="N754" s="32">
        <v>5038.51</v>
      </c>
    </row>
    <row r="755" spans="1:14" x14ac:dyDescent="0.25">
      <c r="A755" s="26" t="s">
        <v>41</v>
      </c>
      <c r="B755" s="26" t="s">
        <v>41</v>
      </c>
      <c r="C755" s="73" t="s">
        <v>682</v>
      </c>
      <c r="D755" s="27" t="s">
        <v>19</v>
      </c>
      <c r="E755" s="28">
        <v>2019</v>
      </c>
      <c r="F755" s="27" t="s">
        <v>683</v>
      </c>
      <c r="G755" s="28" t="s">
        <v>308</v>
      </c>
      <c r="H755" s="27" t="s">
        <v>1741</v>
      </c>
      <c r="I755" s="31" t="s">
        <v>310</v>
      </c>
      <c r="J755" s="29" t="s">
        <v>114</v>
      </c>
      <c r="K755" s="29" t="s">
        <v>634</v>
      </c>
      <c r="L755" s="29" t="s">
        <v>634</v>
      </c>
      <c r="M755" s="30">
        <v>1236.43</v>
      </c>
      <c r="N755" s="30">
        <v>2323.46</v>
      </c>
    </row>
    <row r="756" spans="1:14" x14ac:dyDescent="0.25">
      <c r="A756" s="26" t="s">
        <v>41</v>
      </c>
      <c r="B756" s="26" t="s">
        <v>41</v>
      </c>
      <c r="C756" s="73" t="s">
        <v>50</v>
      </c>
      <c r="D756" s="27" t="s">
        <v>14</v>
      </c>
      <c r="E756" s="28">
        <v>2019</v>
      </c>
      <c r="F756" s="27" t="s">
        <v>66</v>
      </c>
      <c r="G756" s="28" t="s">
        <v>186</v>
      </c>
      <c r="H756" s="27" t="s">
        <v>1742</v>
      </c>
      <c r="I756" s="31" t="s">
        <v>129</v>
      </c>
      <c r="J756" s="29" t="s">
        <v>674</v>
      </c>
      <c r="K756" s="29" t="s">
        <v>634</v>
      </c>
      <c r="L756" s="29" t="s">
        <v>634</v>
      </c>
      <c r="M756" s="30">
        <v>2425.2000000000003</v>
      </c>
      <c r="N756" s="30">
        <v>2132.9107600000002</v>
      </c>
    </row>
    <row r="757" spans="1:14" x14ac:dyDescent="0.25">
      <c r="A757" s="26" t="s">
        <v>41</v>
      </c>
      <c r="B757" s="26" t="s">
        <v>41</v>
      </c>
      <c r="C757" s="73" t="s">
        <v>691</v>
      </c>
      <c r="D757" s="27" t="s">
        <v>21</v>
      </c>
      <c r="E757" s="28">
        <v>2019</v>
      </c>
      <c r="F757" s="27" t="s">
        <v>75</v>
      </c>
      <c r="G757" s="28" t="s">
        <v>312</v>
      </c>
      <c r="H757" s="27" t="s">
        <v>1743</v>
      </c>
      <c r="I757" s="31" t="s">
        <v>313</v>
      </c>
      <c r="J757" s="29" t="s">
        <v>828</v>
      </c>
      <c r="K757" s="29" t="s">
        <v>634</v>
      </c>
      <c r="L757" s="29" t="s">
        <v>634</v>
      </c>
      <c r="M757" s="30">
        <v>1236.43</v>
      </c>
      <c r="N757" s="30">
        <v>3029.39</v>
      </c>
    </row>
    <row r="758" spans="1:14" x14ac:dyDescent="0.25">
      <c r="A758" s="26" t="s">
        <v>41</v>
      </c>
      <c r="B758" s="26" t="s">
        <v>41</v>
      </c>
      <c r="C758" s="73" t="s">
        <v>51</v>
      </c>
      <c r="D758" s="27" t="s">
        <v>1</v>
      </c>
      <c r="E758" s="28">
        <v>2020</v>
      </c>
      <c r="F758" s="27" t="s">
        <v>67</v>
      </c>
      <c r="G758" s="28" t="s">
        <v>193</v>
      </c>
      <c r="H758" s="27" t="s">
        <v>1744</v>
      </c>
      <c r="I758" s="31" t="s">
        <v>194</v>
      </c>
      <c r="J758" s="29" t="s">
        <v>239</v>
      </c>
      <c r="K758" s="29" t="s">
        <v>545</v>
      </c>
      <c r="L758" s="29" t="s">
        <v>545</v>
      </c>
      <c r="M758" s="30">
        <v>1434.67</v>
      </c>
      <c r="N758" s="30">
        <v>5022.6400000000003</v>
      </c>
    </row>
    <row r="759" spans="1:14" x14ac:dyDescent="0.25">
      <c r="A759" s="26" t="s">
        <v>41</v>
      </c>
      <c r="B759" s="26" t="s">
        <v>41</v>
      </c>
      <c r="C759" s="73" t="s">
        <v>48</v>
      </c>
      <c r="D759" s="27" t="s">
        <v>11</v>
      </c>
      <c r="E759" s="28">
        <v>2018</v>
      </c>
      <c r="F759" s="27" t="s">
        <v>59</v>
      </c>
      <c r="G759" s="28" t="s">
        <v>82</v>
      </c>
      <c r="H759" s="27" t="s">
        <v>1745</v>
      </c>
      <c r="I759" s="31" t="s">
        <v>99</v>
      </c>
      <c r="J759" s="29" t="s">
        <v>779</v>
      </c>
      <c r="K759" s="29" t="s">
        <v>634</v>
      </c>
      <c r="L759" s="29" t="s">
        <v>634</v>
      </c>
      <c r="M759" s="30">
        <v>2260.5700000000002</v>
      </c>
      <c r="N759" s="30">
        <v>4121.09</v>
      </c>
    </row>
    <row r="760" spans="1:14" x14ac:dyDescent="0.25">
      <c r="A760" s="26" t="s">
        <v>41</v>
      </c>
      <c r="B760" s="26" t="s">
        <v>41</v>
      </c>
      <c r="C760" s="73" t="s">
        <v>565</v>
      </c>
      <c r="D760" s="27" t="s">
        <v>33</v>
      </c>
      <c r="E760" s="28">
        <v>2021</v>
      </c>
      <c r="F760" s="27" t="s">
        <v>77</v>
      </c>
      <c r="G760" s="28" t="s">
        <v>403</v>
      </c>
      <c r="H760" s="27" t="s">
        <v>1746</v>
      </c>
      <c r="I760" s="27" t="s">
        <v>99</v>
      </c>
      <c r="J760" s="29" t="s">
        <v>788</v>
      </c>
      <c r="K760" s="29" t="s">
        <v>634</v>
      </c>
      <c r="L760" s="29" t="s">
        <v>634</v>
      </c>
      <c r="M760" s="30">
        <v>2100.39</v>
      </c>
      <c r="N760" s="30">
        <v>3948.06</v>
      </c>
    </row>
    <row r="761" spans="1:14" x14ac:dyDescent="0.25">
      <c r="A761" s="26" t="s">
        <v>41</v>
      </c>
      <c r="B761" s="26" t="s">
        <v>41</v>
      </c>
      <c r="C761" s="73" t="s">
        <v>691</v>
      </c>
      <c r="D761" s="27" t="s">
        <v>21</v>
      </c>
      <c r="E761" s="28">
        <v>2019</v>
      </c>
      <c r="F761" s="27" t="s">
        <v>75</v>
      </c>
      <c r="G761" s="28" t="s">
        <v>312</v>
      </c>
      <c r="H761" s="27" t="s">
        <v>1747</v>
      </c>
      <c r="I761" s="31" t="s">
        <v>313</v>
      </c>
      <c r="J761" s="29" t="s">
        <v>768</v>
      </c>
      <c r="K761" s="29" t="s">
        <v>634</v>
      </c>
      <c r="L761" s="29" t="s">
        <v>634</v>
      </c>
      <c r="M761" s="30">
        <v>1236.43</v>
      </c>
      <c r="N761" s="30">
        <v>3029.39</v>
      </c>
    </row>
    <row r="762" spans="1:14" x14ac:dyDescent="0.25">
      <c r="A762" s="26" t="s">
        <v>41</v>
      </c>
      <c r="B762" s="26" t="s">
        <v>41</v>
      </c>
      <c r="C762" s="73" t="s">
        <v>55</v>
      </c>
      <c r="D762" s="27" t="s">
        <v>6</v>
      </c>
      <c r="E762" s="28">
        <v>2018</v>
      </c>
      <c r="F762" s="27" t="s">
        <v>71</v>
      </c>
      <c r="G762" s="28" t="s">
        <v>264</v>
      </c>
      <c r="H762" s="27" t="s">
        <v>1748</v>
      </c>
      <c r="I762" s="31" t="s">
        <v>271</v>
      </c>
      <c r="J762" s="29" t="s">
        <v>686</v>
      </c>
      <c r="K762" s="29" t="s">
        <v>634</v>
      </c>
      <c r="L762" s="29" t="s">
        <v>634</v>
      </c>
      <c r="M762" s="30">
        <v>2245.1</v>
      </c>
      <c r="N762" s="30">
        <v>4326.8999999999996</v>
      </c>
    </row>
    <row r="763" spans="1:14" x14ac:dyDescent="0.25">
      <c r="A763" s="26" t="s">
        <v>41</v>
      </c>
      <c r="B763" s="26" t="s">
        <v>41</v>
      </c>
      <c r="C763" s="73" t="s">
        <v>706</v>
      </c>
      <c r="D763" s="27" t="s">
        <v>568</v>
      </c>
      <c r="E763" s="28">
        <v>2022</v>
      </c>
      <c r="F763" s="27" t="s">
        <v>61</v>
      </c>
      <c r="G763" s="28" t="s">
        <v>102</v>
      </c>
      <c r="H763" s="27" t="s">
        <v>1749</v>
      </c>
      <c r="I763" s="27" t="s">
        <v>103</v>
      </c>
      <c r="J763" s="29" t="s">
        <v>1302</v>
      </c>
      <c r="K763" s="29" t="s">
        <v>634</v>
      </c>
      <c r="L763" s="29" t="s">
        <v>634</v>
      </c>
      <c r="M763" s="30">
        <v>2218.2600000000002</v>
      </c>
      <c r="N763" s="30">
        <v>4306.2299999999996</v>
      </c>
    </row>
    <row r="764" spans="1:14" x14ac:dyDescent="0.25">
      <c r="A764" s="26" t="s">
        <v>41</v>
      </c>
      <c r="B764" s="26" t="s">
        <v>41</v>
      </c>
      <c r="C764" s="73" t="s">
        <v>55</v>
      </c>
      <c r="D764" s="27" t="s">
        <v>6</v>
      </c>
      <c r="E764" s="28">
        <v>2018</v>
      </c>
      <c r="F764" s="27" t="s">
        <v>71</v>
      </c>
      <c r="G764" s="28" t="s">
        <v>264</v>
      </c>
      <c r="H764" s="27" t="s">
        <v>1750</v>
      </c>
      <c r="I764" s="31" t="s">
        <v>99</v>
      </c>
      <c r="J764" s="29" t="s">
        <v>736</v>
      </c>
      <c r="K764" s="29" t="s">
        <v>634</v>
      </c>
      <c r="L764" s="29" t="s">
        <v>634</v>
      </c>
      <c r="M764" s="30">
        <v>1727</v>
      </c>
      <c r="N764" s="30">
        <v>3452.47</v>
      </c>
    </row>
    <row r="765" spans="1:14" x14ac:dyDescent="0.25">
      <c r="A765" s="26" t="s">
        <v>41</v>
      </c>
      <c r="B765" s="26" t="s">
        <v>41</v>
      </c>
      <c r="C765" s="73" t="s">
        <v>51</v>
      </c>
      <c r="D765" s="27" t="s">
        <v>1</v>
      </c>
      <c r="E765" s="28">
        <v>2020</v>
      </c>
      <c r="F765" s="27" t="s">
        <v>67</v>
      </c>
      <c r="G765" s="28" t="s">
        <v>193</v>
      </c>
      <c r="H765" s="27" t="s">
        <v>1751</v>
      </c>
      <c r="I765" s="31" t="s">
        <v>194</v>
      </c>
      <c r="J765" s="29" t="s">
        <v>227</v>
      </c>
      <c r="K765" s="29" t="s">
        <v>545</v>
      </c>
      <c r="L765" s="29" t="s">
        <v>545</v>
      </c>
      <c r="M765" s="30">
        <v>1434.67</v>
      </c>
      <c r="N765" s="30">
        <v>5022.6400000000003</v>
      </c>
    </row>
    <row r="766" spans="1:14" x14ac:dyDescent="0.25">
      <c r="A766" s="26" t="s">
        <v>41</v>
      </c>
      <c r="B766" s="26" t="s">
        <v>41</v>
      </c>
      <c r="C766" s="73" t="s">
        <v>706</v>
      </c>
      <c r="D766" s="27" t="s">
        <v>568</v>
      </c>
      <c r="E766" s="28">
        <v>2022</v>
      </c>
      <c r="F766" s="27" t="s">
        <v>61</v>
      </c>
      <c r="G766" s="28" t="s">
        <v>102</v>
      </c>
      <c r="H766" s="27" t="s">
        <v>1752</v>
      </c>
      <c r="I766" s="27" t="s">
        <v>103</v>
      </c>
      <c r="J766" s="29" t="s">
        <v>790</v>
      </c>
      <c r="K766" s="29" t="s">
        <v>634</v>
      </c>
      <c r="L766" s="29" t="s">
        <v>634</v>
      </c>
      <c r="M766" s="30">
        <v>2218.2600000000002</v>
      </c>
      <c r="N766" s="30">
        <v>4306.2299999999996</v>
      </c>
    </row>
    <row r="767" spans="1:14" x14ac:dyDescent="0.25">
      <c r="A767" s="26" t="s">
        <v>41</v>
      </c>
      <c r="B767" s="26" t="s">
        <v>41</v>
      </c>
      <c r="C767" s="73" t="s">
        <v>48</v>
      </c>
      <c r="D767" s="27" t="s">
        <v>11</v>
      </c>
      <c r="E767" s="28">
        <v>2018</v>
      </c>
      <c r="F767" s="27" t="s">
        <v>59</v>
      </c>
      <c r="G767" s="28" t="s">
        <v>82</v>
      </c>
      <c r="H767" s="27" t="s">
        <v>1753</v>
      </c>
      <c r="I767" s="31" t="s">
        <v>99</v>
      </c>
      <c r="J767" s="29" t="s">
        <v>779</v>
      </c>
      <c r="K767" s="29" t="s">
        <v>634</v>
      </c>
      <c r="L767" s="29" t="s">
        <v>634</v>
      </c>
      <c r="M767" s="30">
        <v>2260.5700000000002</v>
      </c>
      <c r="N767" s="30">
        <v>4121.09</v>
      </c>
    </row>
    <row r="768" spans="1:14" x14ac:dyDescent="0.25">
      <c r="A768" s="26" t="s">
        <v>41</v>
      </c>
      <c r="B768" s="26" t="s">
        <v>41</v>
      </c>
      <c r="C768" s="73" t="s">
        <v>51</v>
      </c>
      <c r="D768" s="27" t="s">
        <v>1</v>
      </c>
      <c r="E768" s="28">
        <v>2020</v>
      </c>
      <c r="F768" s="27" t="s">
        <v>67</v>
      </c>
      <c r="G768" s="28" t="s">
        <v>193</v>
      </c>
      <c r="H768" s="27" t="s">
        <v>1754</v>
      </c>
      <c r="I768" s="31" t="s">
        <v>194</v>
      </c>
      <c r="J768" s="29" t="s">
        <v>827</v>
      </c>
      <c r="K768" s="29" t="s">
        <v>545</v>
      </c>
      <c r="L768" s="29" t="s">
        <v>545</v>
      </c>
      <c r="M768" s="30">
        <v>1434.67</v>
      </c>
      <c r="N768" s="30">
        <v>5022.6400000000003</v>
      </c>
    </row>
    <row r="769" spans="1:14" x14ac:dyDescent="0.25">
      <c r="A769" s="26" t="s">
        <v>41</v>
      </c>
      <c r="B769" s="26" t="s">
        <v>41</v>
      </c>
      <c r="C769" s="73" t="s">
        <v>775</v>
      </c>
      <c r="D769" s="27" t="s">
        <v>31</v>
      </c>
      <c r="E769" s="28">
        <v>2021</v>
      </c>
      <c r="F769" s="27" t="s">
        <v>75</v>
      </c>
      <c r="G769" s="28" t="s">
        <v>312</v>
      </c>
      <c r="H769" s="27" t="s">
        <v>1755</v>
      </c>
      <c r="I769" s="31" t="s">
        <v>527</v>
      </c>
      <c r="J769" s="29" t="s">
        <v>750</v>
      </c>
      <c r="K769" s="29" t="s">
        <v>634</v>
      </c>
      <c r="L769" s="29" t="s">
        <v>634</v>
      </c>
      <c r="M769" s="30">
        <v>1212</v>
      </c>
      <c r="N769" s="30">
        <v>2276.0100000000002</v>
      </c>
    </row>
    <row r="770" spans="1:14" x14ac:dyDescent="0.25">
      <c r="A770" s="26" t="s">
        <v>41</v>
      </c>
      <c r="B770" s="26" t="s">
        <v>41</v>
      </c>
      <c r="C770" s="73" t="s">
        <v>659</v>
      </c>
      <c r="D770" s="27" t="s">
        <v>4</v>
      </c>
      <c r="E770" s="28">
        <v>2020</v>
      </c>
      <c r="F770" s="27" t="s">
        <v>66</v>
      </c>
      <c r="G770" s="28" t="s">
        <v>186</v>
      </c>
      <c r="H770" s="27" t="s">
        <v>1756</v>
      </c>
      <c r="I770" s="31" t="s">
        <v>179</v>
      </c>
      <c r="J770" s="29" t="s">
        <v>415</v>
      </c>
      <c r="K770" s="29" t="s">
        <v>545</v>
      </c>
      <c r="L770" s="29" t="s">
        <v>545</v>
      </c>
      <c r="M770" s="30">
        <v>1445.71</v>
      </c>
      <c r="N770" s="30">
        <v>3525.9695380000003</v>
      </c>
    </row>
    <row r="771" spans="1:14" x14ac:dyDescent="0.25">
      <c r="A771" s="26" t="s">
        <v>41</v>
      </c>
      <c r="B771" s="26" t="s">
        <v>41</v>
      </c>
      <c r="C771" s="73" t="s">
        <v>49</v>
      </c>
      <c r="D771" s="27" t="s">
        <v>13</v>
      </c>
      <c r="E771" s="28">
        <v>2019</v>
      </c>
      <c r="F771" s="27" t="s">
        <v>65</v>
      </c>
      <c r="G771" s="28" t="s">
        <v>176</v>
      </c>
      <c r="H771" s="27" t="s">
        <v>1757</v>
      </c>
      <c r="I771" s="31" t="s">
        <v>180</v>
      </c>
      <c r="J771" s="29" t="s">
        <v>713</v>
      </c>
      <c r="K771" s="29" t="s">
        <v>634</v>
      </c>
      <c r="L771" s="29" t="s">
        <v>634</v>
      </c>
      <c r="M771" s="30">
        <v>1981.6</v>
      </c>
      <c r="N771" s="30">
        <v>8101.55</v>
      </c>
    </row>
    <row r="772" spans="1:14" x14ac:dyDescent="0.25">
      <c r="A772" s="26" t="s">
        <v>41</v>
      </c>
      <c r="B772" s="26" t="s">
        <v>41</v>
      </c>
      <c r="C772" s="73" t="s">
        <v>922</v>
      </c>
      <c r="D772" s="27" t="s">
        <v>923</v>
      </c>
      <c r="E772" s="28">
        <v>2023</v>
      </c>
      <c r="F772" s="27" t="s">
        <v>61</v>
      </c>
      <c r="G772" s="28" t="s">
        <v>102</v>
      </c>
      <c r="H772" s="27" t="s">
        <v>1758</v>
      </c>
      <c r="I772" s="31" t="s">
        <v>129</v>
      </c>
      <c r="J772" s="29" t="s">
        <v>737</v>
      </c>
      <c r="K772" s="29" t="s">
        <v>634</v>
      </c>
      <c r="L772" s="29" t="s">
        <v>634</v>
      </c>
      <c r="M772" s="30">
        <v>1212</v>
      </c>
      <c r="N772" s="30">
        <v>2178.0100000000002</v>
      </c>
    </row>
    <row r="773" spans="1:14" x14ac:dyDescent="0.25">
      <c r="A773" s="26" t="s">
        <v>41</v>
      </c>
      <c r="B773" s="26" t="s">
        <v>41</v>
      </c>
      <c r="C773" s="73" t="s">
        <v>929</v>
      </c>
      <c r="D773" s="27" t="s">
        <v>930</v>
      </c>
      <c r="E773" s="28">
        <v>2018</v>
      </c>
      <c r="F773" s="27" t="s">
        <v>61</v>
      </c>
      <c r="G773" s="28" t="s">
        <v>102</v>
      </c>
      <c r="H773" s="27" t="s">
        <v>1759</v>
      </c>
      <c r="I773" s="31" t="s">
        <v>179</v>
      </c>
      <c r="J773" s="29" t="s">
        <v>1760</v>
      </c>
      <c r="K773" s="29" t="s">
        <v>545</v>
      </c>
      <c r="L773" s="29" t="s">
        <v>545</v>
      </c>
      <c r="M773" s="30">
        <v>1302</v>
      </c>
      <c r="N773" s="30">
        <v>2442.8200000000002</v>
      </c>
    </row>
    <row r="774" spans="1:14" x14ac:dyDescent="0.25">
      <c r="A774" s="26" t="s">
        <v>41</v>
      </c>
      <c r="B774" s="26" t="s">
        <v>41</v>
      </c>
      <c r="C774" s="73" t="s">
        <v>659</v>
      </c>
      <c r="D774" s="27" t="s">
        <v>4</v>
      </c>
      <c r="E774" s="28">
        <v>2020</v>
      </c>
      <c r="F774" s="27" t="s">
        <v>66</v>
      </c>
      <c r="G774" s="28" t="s">
        <v>186</v>
      </c>
      <c r="H774" s="27" t="s">
        <v>1761</v>
      </c>
      <c r="I774" s="31" t="s">
        <v>179</v>
      </c>
      <c r="J774" s="29" t="s">
        <v>432</v>
      </c>
      <c r="K774" s="29" t="s">
        <v>545</v>
      </c>
      <c r="L774" s="29" t="s">
        <v>545</v>
      </c>
      <c r="M774" s="30">
        <v>1445.71</v>
      </c>
      <c r="N774" s="30">
        <v>3525.9695380000003</v>
      </c>
    </row>
    <row r="775" spans="1:14" x14ac:dyDescent="0.25">
      <c r="A775" s="26" t="s">
        <v>41</v>
      </c>
      <c r="B775" s="26" t="s">
        <v>41</v>
      </c>
      <c r="C775" s="73" t="s">
        <v>51</v>
      </c>
      <c r="D775" s="27" t="s">
        <v>1</v>
      </c>
      <c r="E775" s="28">
        <v>2020</v>
      </c>
      <c r="F775" s="27" t="s">
        <v>67</v>
      </c>
      <c r="G775" s="28" t="s">
        <v>193</v>
      </c>
      <c r="H775" s="27" t="s">
        <v>1762</v>
      </c>
      <c r="I775" s="31" t="s">
        <v>194</v>
      </c>
      <c r="J775" s="29" t="s">
        <v>223</v>
      </c>
      <c r="K775" s="29" t="s">
        <v>545</v>
      </c>
      <c r="L775" s="29" t="s">
        <v>545</v>
      </c>
      <c r="M775" s="30">
        <v>1434.67</v>
      </c>
      <c r="N775" s="30">
        <v>5022.6400000000003</v>
      </c>
    </row>
    <row r="776" spans="1:14" x14ac:dyDescent="0.25">
      <c r="A776" s="26" t="s">
        <v>41</v>
      </c>
      <c r="B776" s="26" t="s">
        <v>41</v>
      </c>
      <c r="C776" s="73" t="s">
        <v>50</v>
      </c>
      <c r="D776" s="27" t="s">
        <v>14</v>
      </c>
      <c r="E776" s="28">
        <v>2019</v>
      </c>
      <c r="F776" s="27" t="s">
        <v>66</v>
      </c>
      <c r="G776" s="28" t="s">
        <v>186</v>
      </c>
      <c r="H776" s="27" t="s">
        <v>1763</v>
      </c>
      <c r="I776" s="31" t="s">
        <v>91</v>
      </c>
      <c r="J776" s="29" t="s">
        <v>723</v>
      </c>
      <c r="K776" s="29" t="s">
        <v>634</v>
      </c>
      <c r="L776" s="29" t="s">
        <v>634</v>
      </c>
      <c r="M776" s="30">
        <v>1735.89</v>
      </c>
      <c r="N776" s="30">
        <v>1945.6</v>
      </c>
    </row>
    <row r="777" spans="1:14" x14ac:dyDescent="0.25">
      <c r="A777" s="26" t="s">
        <v>41</v>
      </c>
      <c r="B777" s="26" t="s">
        <v>41</v>
      </c>
      <c r="C777" s="73" t="s">
        <v>51</v>
      </c>
      <c r="D777" s="27" t="s">
        <v>1</v>
      </c>
      <c r="E777" s="28">
        <v>2020</v>
      </c>
      <c r="F777" s="27" t="s">
        <v>67</v>
      </c>
      <c r="G777" s="28" t="s">
        <v>193</v>
      </c>
      <c r="H777" s="27" t="s">
        <v>1764</v>
      </c>
      <c r="I777" s="31" t="s">
        <v>194</v>
      </c>
      <c r="J777" s="29" t="s">
        <v>214</v>
      </c>
      <c r="K777" s="29" t="s">
        <v>545</v>
      </c>
      <c r="L777" s="29" t="s">
        <v>545</v>
      </c>
      <c r="M777" s="30">
        <v>1434.67</v>
      </c>
      <c r="N777" s="30">
        <v>5022.6400000000003</v>
      </c>
    </row>
    <row r="778" spans="1:14" x14ac:dyDescent="0.25">
      <c r="A778" s="26" t="s">
        <v>41</v>
      </c>
      <c r="B778" s="26" t="s">
        <v>41</v>
      </c>
      <c r="C778" s="73" t="s">
        <v>51</v>
      </c>
      <c r="D778" s="27" t="s">
        <v>1</v>
      </c>
      <c r="E778" s="28">
        <v>2020</v>
      </c>
      <c r="F778" s="27" t="s">
        <v>67</v>
      </c>
      <c r="G778" s="28" t="s">
        <v>193</v>
      </c>
      <c r="H778" s="27" t="s">
        <v>1765</v>
      </c>
      <c r="I778" s="31" t="s">
        <v>194</v>
      </c>
      <c r="J778" s="29" t="s">
        <v>222</v>
      </c>
      <c r="K778" s="29" t="s">
        <v>545</v>
      </c>
      <c r="L778" s="29" t="s">
        <v>545</v>
      </c>
      <c r="M778" s="30">
        <v>1434.67</v>
      </c>
      <c r="N778" s="30">
        <v>5022.6400000000003</v>
      </c>
    </row>
    <row r="779" spans="1:14" x14ac:dyDescent="0.25">
      <c r="A779" s="26" t="s">
        <v>41</v>
      </c>
      <c r="B779" s="26" t="s">
        <v>41</v>
      </c>
      <c r="C779" s="73" t="s">
        <v>656</v>
      </c>
      <c r="D779" s="27" t="s">
        <v>657</v>
      </c>
      <c r="E779" s="28">
        <v>2023</v>
      </c>
      <c r="F779" s="27" t="s">
        <v>61</v>
      </c>
      <c r="G779" s="28" t="s">
        <v>102</v>
      </c>
      <c r="H779" s="27" t="s">
        <v>1766</v>
      </c>
      <c r="I779" s="31" t="s">
        <v>85</v>
      </c>
      <c r="J779" s="29" t="s">
        <v>658</v>
      </c>
      <c r="K779" s="29" t="s">
        <v>634</v>
      </c>
      <c r="L779" s="29" t="s">
        <v>634</v>
      </c>
      <c r="M779" s="30">
        <v>1813.0059999999999</v>
      </c>
      <c r="N779" s="30">
        <v>4014.5569284126213</v>
      </c>
    </row>
    <row r="780" spans="1:14" x14ac:dyDescent="0.25">
      <c r="A780" s="26" t="s">
        <v>41</v>
      </c>
      <c r="B780" s="26" t="s">
        <v>41</v>
      </c>
      <c r="C780" s="73" t="s">
        <v>42</v>
      </c>
      <c r="D780" s="27" t="s">
        <v>8</v>
      </c>
      <c r="E780" s="28">
        <v>2018</v>
      </c>
      <c r="F780" s="27" t="s">
        <v>59</v>
      </c>
      <c r="G780" s="28" t="s">
        <v>82</v>
      </c>
      <c r="H780" s="27" t="s">
        <v>1767</v>
      </c>
      <c r="I780" s="31" t="s">
        <v>85</v>
      </c>
      <c r="J780" s="29" t="s">
        <v>665</v>
      </c>
      <c r="K780" s="29" t="s">
        <v>634</v>
      </c>
      <c r="L780" s="29" t="s">
        <v>634</v>
      </c>
      <c r="M780" s="30">
        <v>1727</v>
      </c>
      <c r="N780" s="30">
        <v>3033.92</v>
      </c>
    </row>
    <row r="781" spans="1:14" x14ac:dyDescent="0.25">
      <c r="A781" s="26" t="s">
        <v>41</v>
      </c>
      <c r="B781" s="26" t="s">
        <v>41</v>
      </c>
      <c r="C781" s="73" t="s">
        <v>922</v>
      </c>
      <c r="D781" s="27" t="s">
        <v>923</v>
      </c>
      <c r="E781" s="28">
        <v>2023</v>
      </c>
      <c r="F781" s="27" t="s">
        <v>61</v>
      </c>
      <c r="G781" s="28" t="s">
        <v>102</v>
      </c>
      <c r="H781" s="27" t="s">
        <v>1768</v>
      </c>
      <c r="I781" s="31" t="s">
        <v>131</v>
      </c>
      <c r="J781" s="29" t="s">
        <v>677</v>
      </c>
      <c r="K781" s="29" t="s">
        <v>634</v>
      </c>
      <c r="L781" s="29" t="s">
        <v>634</v>
      </c>
      <c r="M781" s="30">
        <v>1212</v>
      </c>
      <c r="N781" s="30">
        <v>4380.49</v>
      </c>
    </row>
    <row r="782" spans="1:14" x14ac:dyDescent="0.25">
      <c r="A782" s="26" t="s">
        <v>41</v>
      </c>
      <c r="B782" s="26" t="s">
        <v>41</v>
      </c>
      <c r="C782" s="73" t="s">
        <v>51</v>
      </c>
      <c r="D782" s="27" t="s">
        <v>1</v>
      </c>
      <c r="E782" s="28">
        <v>2020</v>
      </c>
      <c r="F782" s="27" t="s">
        <v>67</v>
      </c>
      <c r="G782" s="28" t="s">
        <v>193</v>
      </c>
      <c r="H782" s="27" t="s">
        <v>1769</v>
      </c>
      <c r="I782" s="31" t="s">
        <v>194</v>
      </c>
      <c r="J782" s="29" t="s">
        <v>617</v>
      </c>
      <c r="K782" s="29" t="s">
        <v>547</v>
      </c>
      <c r="L782" s="29" t="s">
        <v>547</v>
      </c>
      <c r="M782" s="30">
        <v>1434.67</v>
      </c>
      <c r="N782" s="30">
        <v>5022.6400000000003</v>
      </c>
    </row>
    <row r="783" spans="1:14" x14ac:dyDescent="0.25">
      <c r="A783" s="26" t="s">
        <v>41</v>
      </c>
      <c r="B783" s="26" t="s">
        <v>41</v>
      </c>
      <c r="C783" s="73" t="s">
        <v>922</v>
      </c>
      <c r="D783" s="27" t="s">
        <v>923</v>
      </c>
      <c r="E783" s="28">
        <v>2023</v>
      </c>
      <c r="F783" s="27" t="s">
        <v>61</v>
      </c>
      <c r="G783" s="28" t="s">
        <v>102</v>
      </c>
      <c r="H783" s="27" t="s">
        <v>1770</v>
      </c>
      <c r="I783" s="31" t="s">
        <v>129</v>
      </c>
      <c r="J783" s="29" t="s">
        <v>730</v>
      </c>
      <c r="K783" s="29" t="s">
        <v>634</v>
      </c>
      <c r="L783" s="29" t="s">
        <v>634</v>
      </c>
      <c r="M783" s="30">
        <v>1212</v>
      </c>
      <c r="N783" s="30">
        <v>2178.0100000000002</v>
      </c>
    </row>
    <row r="784" spans="1:14" x14ac:dyDescent="0.25">
      <c r="A784" s="26" t="s">
        <v>41</v>
      </c>
      <c r="B784" s="26" t="s">
        <v>41</v>
      </c>
      <c r="C784" s="73" t="s">
        <v>929</v>
      </c>
      <c r="D784" s="27" t="s">
        <v>930</v>
      </c>
      <c r="E784" s="28">
        <v>2018</v>
      </c>
      <c r="F784" s="27" t="s">
        <v>61</v>
      </c>
      <c r="G784" s="28" t="s">
        <v>102</v>
      </c>
      <c r="H784" s="27" t="s">
        <v>1771</v>
      </c>
      <c r="I784" s="31" t="s">
        <v>701</v>
      </c>
      <c r="J784" s="29" t="s">
        <v>1718</v>
      </c>
      <c r="K784" s="29" t="s">
        <v>545</v>
      </c>
      <c r="L784" s="29" t="s">
        <v>545</v>
      </c>
      <c r="M784" s="30">
        <v>1302</v>
      </c>
      <c r="N784" s="30">
        <v>2442.8200000000002</v>
      </c>
    </row>
    <row r="785" spans="1:14" x14ac:dyDescent="0.25">
      <c r="A785" s="26" t="s">
        <v>41</v>
      </c>
      <c r="B785" s="26" t="s">
        <v>41</v>
      </c>
      <c r="C785" s="73" t="s">
        <v>980</v>
      </c>
      <c r="D785" s="27" t="s">
        <v>981</v>
      </c>
      <c r="E785" s="28">
        <v>2022</v>
      </c>
      <c r="F785" s="27" t="s">
        <v>982</v>
      </c>
      <c r="G785" s="28" t="s">
        <v>983</v>
      </c>
      <c r="H785" s="27" t="s">
        <v>1772</v>
      </c>
      <c r="I785" s="31" t="s">
        <v>108</v>
      </c>
      <c r="J785" s="29" t="s">
        <v>105</v>
      </c>
      <c r="K785" s="29" t="s">
        <v>545</v>
      </c>
      <c r="L785" s="29" t="s">
        <v>545</v>
      </c>
      <c r="M785" s="32">
        <v>1424.79</v>
      </c>
      <c r="N785" s="32">
        <v>5038.51</v>
      </c>
    </row>
    <row r="786" spans="1:14" x14ac:dyDescent="0.25">
      <c r="A786" s="26" t="s">
        <v>41</v>
      </c>
      <c r="B786" s="26" t="s">
        <v>41</v>
      </c>
      <c r="C786" s="73" t="s">
        <v>706</v>
      </c>
      <c r="D786" s="27" t="s">
        <v>568</v>
      </c>
      <c r="E786" s="28">
        <v>2022</v>
      </c>
      <c r="F786" s="27" t="s">
        <v>61</v>
      </c>
      <c r="G786" s="28" t="s">
        <v>102</v>
      </c>
      <c r="H786" s="27" t="s">
        <v>1773</v>
      </c>
      <c r="I786" s="27" t="s">
        <v>103</v>
      </c>
      <c r="J786" s="29" t="s">
        <v>798</v>
      </c>
      <c r="K786" s="29" t="s">
        <v>634</v>
      </c>
      <c r="L786" s="29" t="s">
        <v>634</v>
      </c>
      <c r="M786" s="30">
        <v>2218.2600000000002</v>
      </c>
      <c r="N786" s="30">
        <v>4306.2299999999996</v>
      </c>
    </row>
    <row r="787" spans="1:14" x14ac:dyDescent="0.25">
      <c r="A787" s="26" t="s">
        <v>41</v>
      </c>
      <c r="B787" s="26" t="s">
        <v>41</v>
      </c>
      <c r="C787" s="73" t="s">
        <v>754</v>
      </c>
      <c r="D787" s="27" t="s">
        <v>755</v>
      </c>
      <c r="E787" s="28">
        <v>2022</v>
      </c>
      <c r="F787" s="27" t="s">
        <v>77</v>
      </c>
      <c r="G787" s="28" t="s">
        <v>403</v>
      </c>
      <c r="H787" s="27" t="s">
        <v>1774</v>
      </c>
      <c r="I787" s="27" t="s">
        <v>179</v>
      </c>
      <c r="J787" s="29" t="s">
        <v>669</v>
      </c>
      <c r="K787" s="29" t="s">
        <v>545</v>
      </c>
      <c r="L787" s="29" t="s">
        <v>545</v>
      </c>
      <c r="M787" s="30">
        <v>1328.3</v>
      </c>
      <c r="N787" s="30">
        <v>3165.25</v>
      </c>
    </row>
    <row r="788" spans="1:14" x14ac:dyDescent="0.25">
      <c r="A788" s="26" t="s">
        <v>41</v>
      </c>
      <c r="B788" s="26" t="s">
        <v>41</v>
      </c>
      <c r="C788" s="73" t="s">
        <v>51</v>
      </c>
      <c r="D788" s="27" t="s">
        <v>1</v>
      </c>
      <c r="E788" s="28">
        <v>2020</v>
      </c>
      <c r="F788" s="27" t="s">
        <v>67</v>
      </c>
      <c r="G788" s="28" t="s">
        <v>193</v>
      </c>
      <c r="H788" s="27" t="s">
        <v>1775</v>
      </c>
      <c r="I788" s="31" t="s">
        <v>194</v>
      </c>
      <c r="J788" s="29" t="s">
        <v>692</v>
      </c>
      <c r="K788" s="29" t="s">
        <v>545</v>
      </c>
      <c r="L788" s="29" t="s">
        <v>545</v>
      </c>
      <c r="M788" s="30">
        <v>1434.67</v>
      </c>
      <c r="N788" s="30">
        <v>5022.6400000000003</v>
      </c>
    </row>
    <row r="789" spans="1:14" x14ac:dyDescent="0.25">
      <c r="A789" s="26" t="s">
        <v>41</v>
      </c>
      <c r="B789" s="26" t="s">
        <v>41</v>
      </c>
      <c r="C789" s="73" t="s">
        <v>691</v>
      </c>
      <c r="D789" s="27" t="s">
        <v>21</v>
      </c>
      <c r="E789" s="28">
        <v>2019</v>
      </c>
      <c r="F789" s="27" t="s">
        <v>75</v>
      </c>
      <c r="G789" s="28" t="s">
        <v>312</v>
      </c>
      <c r="H789" s="27" t="s">
        <v>1776</v>
      </c>
      <c r="I789" s="31" t="s">
        <v>313</v>
      </c>
      <c r="J789" s="29" t="s">
        <v>695</v>
      </c>
      <c r="K789" s="29" t="s">
        <v>634</v>
      </c>
      <c r="L789" s="29" t="s">
        <v>634</v>
      </c>
      <c r="M789" s="30">
        <v>1236.43</v>
      </c>
      <c r="N789" s="30">
        <v>3029.39</v>
      </c>
    </row>
    <row r="790" spans="1:14" x14ac:dyDescent="0.25">
      <c r="A790" s="26" t="s">
        <v>41</v>
      </c>
      <c r="B790" s="26" t="s">
        <v>41</v>
      </c>
      <c r="C790" s="73" t="s">
        <v>691</v>
      </c>
      <c r="D790" s="27" t="s">
        <v>21</v>
      </c>
      <c r="E790" s="28">
        <v>2019</v>
      </c>
      <c r="F790" s="27" t="s">
        <v>75</v>
      </c>
      <c r="G790" s="28" t="s">
        <v>312</v>
      </c>
      <c r="H790" s="27" t="s">
        <v>1777</v>
      </c>
      <c r="I790" s="31" t="s">
        <v>313</v>
      </c>
      <c r="J790" s="29" t="s">
        <v>163</v>
      </c>
      <c r="K790" s="29" t="s">
        <v>634</v>
      </c>
      <c r="L790" s="29" t="s">
        <v>634</v>
      </c>
      <c r="M790" s="30">
        <v>1236.43</v>
      </c>
      <c r="N790" s="30">
        <v>3029.39</v>
      </c>
    </row>
    <row r="791" spans="1:14" x14ac:dyDescent="0.25">
      <c r="A791" s="26" t="s">
        <v>41</v>
      </c>
      <c r="B791" s="26" t="s">
        <v>41</v>
      </c>
      <c r="C791" s="73" t="s">
        <v>719</v>
      </c>
      <c r="D791" s="27" t="s">
        <v>720</v>
      </c>
      <c r="E791" s="28">
        <v>2022</v>
      </c>
      <c r="F791" s="27" t="s">
        <v>75</v>
      </c>
      <c r="G791" s="28" t="s">
        <v>312</v>
      </c>
      <c r="H791" s="27" t="s">
        <v>1778</v>
      </c>
      <c r="I791" s="31" t="s">
        <v>257</v>
      </c>
      <c r="J791" s="29" t="s">
        <v>746</v>
      </c>
      <c r="K791" s="29" t="s">
        <v>634</v>
      </c>
      <c r="L791" s="29" t="s">
        <v>634</v>
      </c>
      <c r="M791" s="30">
        <v>2248.5</v>
      </c>
      <c r="N791" s="30">
        <v>4541.18</v>
      </c>
    </row>
    <row r="792" spans="1:14" x14ac:dyDescent="0.25">
      <c r="A792" s="26" t="s">
        <v>41</v>
      </c>
      <c r="B792" s="26" t="s">
        <v>41</v>
      </c>
      <c r="C792" s="73" t="s">
        <v>51</v>
      </c>
      <c r="D792" s="27" t="s">
        <v>1</v>
      </c>
      <c r="E792" s="28">
        <v>2020</v>
      </c>
      <c r="F792" s="27" t="s">
        <v>67</v>
      </c>
      <c r="G792" s="28" t="s">
        <v>193</v>
      </c>
      <c r="H792" s="27" t="s">
        <v>1779</v>
      </c>
      <c r="I792" s="31" t="s">
        <v>194</v>
      </c>
      <c r="J792" s="29" t="s">
        <v>827</v>
      </c>
      <c r="K792" s="29" t="s">
        <v>545</v>
      </c>
      <c r="L792" s="29" t="s">
        <v>545</v>
      </c>
      <c r="M792" s="30">
        <v>1434.67</v>
      </c>
      <c r="N792" s="30">
        <v>5022.6400000000003</v>
      </c>
    </row>
    <row r="793" spans="1:14" x14ac:dyDescent="0.25">
      <c r="A793" s="26" t="s">
        <v>41</v>
      </c>
      <c r="B793" s="26" t="s">
        <v>41</v>
      </c>
      <c r="C793" s="73" t="s">
        <v>682</v>
      </c>
      <c r="D793" s="27" t="s">
        <v>19</v>
      </c>
      <c r="E793" s="28">
        <v>2019</v>
      </c>
      <c r="F793" s="27" t="s">
        <v>683</v>
      </c>
      <c r="G793" s="28" t="s">
        <v>308</v>
      </c>
      <c r="H793" s="27" t="s">
        <v>1780</v>
      </c>
      <c r="I793" s="31" t="s">
        <v>309</v>
      </c>
      <c r="J793" s="29" t="s">
        <v>114</v>
      </c>
      <c r="K793" s="29" t="s">
        <v>634</v>
      </c>
      <c r="L793" s="29" t="s">
        <v>634</v>
      </c>
      <c r="M793" s="30">
        <v>1570.32</v>
      </c>
      <c r="N793" s="30">
        <v>2885.27</v>
      </c>
    </row>
    <row r="794" spans="1:14" x14ac:dyDescent="0.25">
      <c r="A794" s="26" t="s">
        <v>41</v>
      </c>
      <c r="B794" s="26" t="s">
        <v>41</v>
      </c>
      <c r="C794" s="73" t="s">
        <v>691</v>
      </c>
      <c r="D794" s="27" t="s">
        <v>21</v>
      </c>
      <c r="E794" s="28">
        <v>2019</v>
      </c>
      <c r="F794" s="27" t="s">
        <v>75</v>
      </c>
      <c r="G794" s="28" t="s">
        <v>312</v>
      </c>
      <c r="H794" s="27" t="s">
        <v>1781</v>
      </c>
      <c r="I794" s="31" t="s">
        <v>313</v>
      </c>
      <c r="J794" s="29" t="s">
        <v>709</v>
      </c>
      <c r="K794" s="29" t="s">
        <v>634</v>
      </c>
      <c r="L794" s="29" t="s">
        <v>634</v>
      </c>
      <c r="M794" s="30">
        <v>1236.43</v>
      </c>
      <c r="N794" s="30">
        <v>3029.39</v>
      </c>
    </row>
    <row r="795" spans="1:14" x14ac:dyDescent="0.25">
      <c r="A795" s="26" t="s">
        <v>41</v>
      </c>
      <c r="B795" s="26" t="s">
        <v>41</v>
      </c>
      <c r="C795" s="73" t="s">
        <v>706</v>
      </c>
      <c r="D795" s="27" t="s">
        <v>568</v>
      </c>
      <c r="E795" s="28">
        <v>2022</v>
      </c>
      <c r="F795" s="27" t="s">
        <v>61</v>
      </c>
      <c r="G795" s="28" t="s">
        <v>102</v>
      </c>
      <c r="H795" s="27" t="s">
        <v>1782</v>
      </c>
      <c r="I795" s="27" t="s">
        <v>103</v>
      </c>
      <c r="J795" s="29" t="s">
        <v>829</v>
      </c>
      <c r="K795" s="29" t="s">
        <v>634</v>
      </c>
      <c r="L795" s="29" t="s">
        <v>634</v>
      </c>
      <c r="M795" s="30">
        <v>2218.2600000000002</v>
      </c>
      <c r="N795" s="30">
        <v>4306.2299999999996</v>
      </c>
    </row>
    <row r="796" spans="1:14" x14ac:dyDescent="0.25">
      <c r="A796" s="26" t="s">
        <v>41</v>
      </c>
      <c r="B796" s="26" t="s">
        <v>41</v>
      </c>
      <c r="C796" s="73" t="s">
        <v>654</v>
      </c>
      <c r="D796" s="27" t="s">
        <v>2</v>
      </c>
      <c r="E796" s="28">
        <v>2018</v>
      </c>
      <c r="F796" s="27" t="s">
        <v>64</v>
      </c>
      <c r="G796" s="28" t="s">
        <v>159</v>
      </c>
      <c r="H796" s="27" t="s">
        <v>1783</v>
      </c>
      <c r="I796" s="31" t="s">
        <v>301</v>
      </c>
      <c r="J796" s="29" t="s">
        <v>708</v>
      </c>
      <c r="K796" s="29" t="s">
        <v>634</v>
      </c>
      <c r="L796" s="29" t="s">
        <v>634</v>
      </c>
      <c r="M796" s="30">
        <v>1599.35</v>
      </c>
      <c r="N796" s="30">
        <v>3900.6799999999994</v>
      </c>
    </row>
    <row r="797" spans="1:14" x14ac:dyDescent="0.25">
      <c r="A797" s="26" t="s">
        <v>41</v>
      </c>
      <c r="B797" s="26" t="s">
        <v>41</v>
      </c>
      <c r="C797" s="73" t="s">
        <v>680</v>
      </c>
      <c r="D797" s="27" t="s">
        <v>18</v>
      </c>
      <c r="E797" s="28">
        <v>2022</v>
      </c>
      <c r="F797" s="27" t="s">
        <v>64</v>
      </c>
      <c r="G797" s="28" t="s">
        <v>159</v>
      </c>
      <c r="H797" s="27" t="s">
        <v>1784</v>
      </c>
      <c r="I797" s="31" t="s">
        <v>167</v>
      </c>
      <c r="J797" s="29" t="s">
        <v>814</v>
      </c>
      <c r="K797" s="29" t="s">
        <v>634</v>
      </c>
      <c r="L797" s="29" t="s">
        <v>634</v>
      </c>
      <c r="M797" s="30">
        <v>1298</v>
      </c>
      <c r="N797" s="30">
        <v>1540.4</v>
      </c>
    </row>
    <row r="798" spans="1:14" x14ac:dyDescent="0.25">
      <c r="A798" s="26" t="s">
        <v>41</v>
      </c>
      <c r="B798" s="26" t="s">
        <v>41</v>
      </c>
      <c r="C798" s="73" t="s">
        <v>719</v>
      </c>
      <c r="D798" s="27" t="s">
        <v>720</v>
      </c>
      <c r="E798" s="28">
        <v>2022</v>
      </c>
      <c r="F798" s="27" t="s">
        <v>75</v>
      </c>
      <c r="G798" s="28" t="s">
        <v>312</v>
      </c>
      <c r="H798" s="27" t="s">
        <v>1785</v>
      </c>
      <c r="I798" s="31" t="s">
        <v>257</v>
      </c>
      <c r="J798" s="29" t="s">
        <v>742</v>
      </c>
      <c r="K798" s="29" t="s">
        <v>634</v>
      </c>
      <c r="L798" s="29" t="s">
        <v>634</v>
      </c>
      <c r="M798" s="30">
        <v>2248.5</v>
      </c>
      <c r="N798" s="30">
        <v>4541.18</v>
      </c>
    </row>
    <row r="799" spans="1:14" x14ac:dyDescent="0.25">
      <c r="A799" s="26" t="s">
        <v>41</v>
      </c>
      <c r="B799" s="26" t="s">
        <v>41</v>
      </c>
      <c r="C799" s="73" t="s">
        <v>675</v>
      </c>
      <c r="D799" s="27" t="s">
        <v>15</v>
      </c>
      <c r="E799" s="28">
        <v>2018</v>
      </c>
      <c r="F799" s="27" t="s">
        <v>676</v>
      </c>
      <c r="G799" s="28" t="s">
        <v>280</v>
      </c>
      <c r="H799" s="27" t="s">
        <v>1786</v>
      </c>
      <c r="I799" s="31" t="s">
        <v>281</v>
      </c>
      <c r="J799" s="29" t="s">
        <v>685</v>
      </c>
      <c r="K799" s="29" t="s">
        <v>634</v>
      </c>
      <c r="L799" s="29" t="s">
        <v>634</v>
      </c>
      <c r="M799" s="30">
        <v>1360.07</v>
      </c>
      <c r="N799" s="30">
        <v>3166.66</v>
      </c>
    </row>
    <row r="800" spans="1:14" x14ac:dyDescent="0.25">
      <c r="A800" s="26" t="s">
        <v>41</v>
      </c>
      <c r="B800" s="26" t="s">
        <v>41</v>
      </c>
      <c r="C800" s="73" t="s">
        <v>668</v>
      </c>
      <c r="D800" s="27" t="s">
        <v>10</v>
      </c>
      <c r="E800" s="28">
        <v>2019</v>
      </c>
      <c r="F800" s="27" t="s">
        <v>76</v>
      </c>
      <c r="G800" s="28" t="s">
        <v>328</v>
      </c>
      <c r="H800" s="27" t="s">
        <v>1787</v>
      </c>
      <c r="I800" s="31" t="s">
        <v>179</v>
      </c>
      <c r="J800" s="29" t="s">
        <v>626</v>
      </c>
      <c r="K800" s="29" t="s">
        <v>545</v>
      </c>
      <c r="L800" s="29" t="s">
        <v>545</v>
      </c>
      <c r="M800" s="30">
        <v>1122.2</v>
      </c>
      <c r="N800" s="30">
        <v>3112.55</v>
      </c>
    </row>
    <row r="801" spans="1:14" x14ac:dyDescent="0.25">
      <c r="A801" s="26" t="s">
        <v>41</v>
      </c>
      <c r="B801" s="26" t="s">
        <v>41</v>
      </c>
      <c r="C801" s="73" t="s">
        <v>49</v>
      </c>
      <c r="D801" s="27" t="s">
        <v>13</v>
      </c>
      <c r="E801" s="28">
        <v>2019</v>
      </c>
      <c r="F801" s="27" t="s">
        <v>65</v>
      </c>
      <c r="G801" s="28" t="s">
        <v>176</v>
      </c>
      <c r="H801" s="27" t="s">
        <v>1788</v>
      </c>
      <c r="I801" s="31" t="s">
        <v>1789</v>
      </c>
      <c r="J801" s="29" t="s">
        <v>748</v>
      </c>
      <c r="K801" s="29" t="s">
        <v>634</v>
      </c>
      <c r="L801" s="29" t="s">
        <v>634</v>
      </c>
      <c r="M801" s="30">
        <v>1940.4</v>
      </c>
      <c r="N801" s="30">
        <v>8305.2099999999991</v>
      </c>
    </row>
    <row r="802" spans="1:14" x14ac:dyDescent="0.25">
      <c r="A802" s="26" t="s">
        <v>41</v>
      </c>
      <c r="B802" s="26" t="s">
        <v>41</v>
      </c>
      <c r="C802" s="73" t="s">
        <v>751</v>
      </c>
      <c r="D802" s="27" t="s">
        <v>27</v>
      </c>
      <c r="E802" s="28">
        <v>2018</v>
      </c>
      <c r="F802" s="27" t="s">
        <v>72</v>
      </c>
      <c r="G802" s="28" t="s">
        <v>275</v>
      </c>
      <c r="H802" s="27" t="s">
        <v>1790</v>
      </c>
      <c r="I802" s="31" t="s">
        <v>277</v>
      </c>
      <c r="J802" s="29" t="s">
        <v>114</v>
      </c>
      <c r="K802" s="29" t="s">
        <v>634</v>
      </c>
      <c r="L802" s="29" t="s">
        <v>634</v>
      </c>
      <c r="M802" s="30">
        <v>1523.3</v>
      </c>
      <c r="N802" s="30">
        <v>3458.29</v>
      </c>
    </row>
    <row r="803" spans="1:14" x14ac:dyDescent="0.25">
      <c r="A803" s="26" t="s">
        <v>41</v>
      </c>
      <c r="B803" s="26" t="s">
        <v>41</v>
      </c>
      <c r="C803" s="73" t="s">
        <v>680</v>
      </c>
      <c r="D803" s="27" t="s">
        <v>18</v>
      </c>
      <c r="E803" s="28">
        <v>2022</v>
      </c>
      <c r="F803" s="27" t="s">
        <v>64</v>
      </c>
      <c r="G803" s="28" t="s">
        <v>159</v>
      </c>
      <c r="H803" s="27" t="s">
        <v>1791</v>
      </c>
      <c r="I803" s="31" t="s">
        <v>160</v>
      </c>
      <c r="J803" s="29" t="s">
        <v>681</v>
      </c>
      <c r="K803" s="29" t="s">
        <v>634</v>
      </c>
      <c r="L803" s="29" t="s">
        <v>634</v>
      </c>
      <c r="M803" s="30">
        <v>2691.57</v>
      </c>
      <c r="N803" s="30">
        <v>5752.39</v>
      </c>
    </row>
    <row r="804" spans="1:14" x14ac:dyDescent="0.25">
      <c r="A804" s="26" t="s">
        <v>41</v>
      </c>
      <c r="B804" s="26" t="s">
        <v>41</v>
      </c>
      <c r="C804" s="73" t="s">
        <v>51</v>
      </c>
      <c r="D804" s="27" t="s">
        <v>1</v>
      </c>
      <c r="E804" s="28">
        <v>2020</v>
      </c>
      <c r="F804" s="27" t="s">
        <v>67</v>
      </c>
      <c r="G804" s="28" t="s">
        <v>193</v>
      </c>
      <c r="H804" s="27" t="s">
        <v>1792</v>
      </c>
      <c r="I804" s="31" t="s">
        <v>194</v>
      </c>
      <c r="J804" s="29" t="s">
        <v>230</v>
      </c>
      <c r="K804" s="29" t="s">
        <v>545</v>
      </c>
      <c r="L804" s="29" t="s">
        <v>545</v>
      </c>
      <c r="M804" s="30">
        <v>1434.67</v>
      </c>
      <c r="N804" s="30">
        <v>5022.6400000000003</v>
      </c>
    </row>
    <row r="805" spans="1:14" x14ac:dyDescent="0.25">
      <c r="A805" s="26" t="s">
        <v>41</v>
      </c>
      <c r="B805" s="26" t="s">
        <v>41</v>
      </c>
      <c r="C805" s="73" t="s">
        <v>675</v>
      </c>
      <c r="D805" s="27" t="s">
        <v>15</v>
      </c>
      <c r="E805" s="28">
        <v>2018</v>
      </c>
      <c r="F805" s="27" t="s">
        <v>676</v>
      </c>
      <c r="G805" s="28" t="s">
        <v>280</v>
      </c>
      <c r="H805" s="27" t="s">
        <v>1793</v>
      </c>
      <c r="I805" s="31" t="s">
        <v>281</v>
      </c>
      <c r="J805" s="29" t="s">
        <v>685</v>
      </c>
      <c r="K805" s="29" t="s">
        <v>634</v>
      </c>
      <c r="L805" s="29" t="s">
        <v>634</v>
      </c>
      <c r="M805" s="30">
        <v>1360.07</v>
      </c>
      <c r="N805" s="30">
        <v>3166.66</v>
      </c>
    </row>
    <row r="806" spans="1:14" x14ac:dyDescent="0.25">
      <c r="A806" s="26" t="s">
        <v>41</v>
      </c>
      <c r="B806" s="26" t="s">
        <v>41</v>
      </c>
      <c r="C806" s="73" t="s">
        <v>51</v>
      </c>
      <c r="D806" s="27" t="s">
        <v>1</v>
      </c>
      <c r="E806" s="28">
        <v>2020</v>
      </c>
      <c r="F806" s="27" t="s">
        <v>67</v>
      </c>
      <c r="G806" s="28" t="s">
        <v>193</v>
      </c>
      <c r="H806" s="27" t="s">
        <v>1794</v>
      </c>
      <c r="I806" s="31" t="s">
        <v>194</v>
      </c>
      <c r="J806" s="29" t="s">
        <v>231</v>
      </c>
      <c r="K806" s="29" t="s">
        <v>545</v>
      </c>
      <c r="L806" s="29" t="s">
        <v>545</v>
      </c>
      <c r="M806" s="30">
        <v>1434.67</v>
      </c>
      <c r="N806" s="30">
        <v>5022.6400000000003</v>
      </c>
    </row>
    <row r="807" spans="1:14" x14ac:dyDescent="0.25">
      <c r="A807" s="26" t="s">
        <v>41</v>
      </c>
      <c r="B807" s="26" t="s">
        <v>41</v>
      </c>
      <c r="C807" s="73" t="s">
        <v>691</v>
      </c>
      <c r="D807" s="27" t="s">
        <v>21</v>
      </c>
      <c r="E807" s="28">
        <v>2019</v>
      </c>
      <c r="F807" s="27" t="s">
        <v>75</v>
      </c>
      <c r="G807" s="28" t="s">
        <v>312</v>
      </c>
      <c r="H807" s="27" t="s">
        <v>1795</v>
      </c>
      <c r="I807" s="31" t="s">
        <v>313</v>
      </c>
      <c r="J807" s="29" t="s">
        <v>805</v>
      </c>
      <c r="K807" s="29" t="s">
        <v>634</v>
      </c>
      <c r="L807" s="29" t="s">
        <v>634</v>
      </c>
      <c r="M807" s="30">
        <v>1236.43</v>
      </c>
      <c r="N807" s="30">
        <v>3029.39</v>
      </c>
    </row>
    <row r="808" spans="1:14" x14ac:dyDescent="0.25">
      <c r="A808" s="26" t="s">
        <v>41</v>
      </c>
      <c r="B808" s="26" t="s">
        <v>41</v>
      </c>
      <c r="C808" s="73" t="s">
        <v>929</v>
      </c>
      <c r="D808" s="27" t="s">
        <v>930</v>
      </c>
      <c r="E808" s="28">
        <v>2018</v>
      </c>
      <c r="F808" s="27" t="s">
        <v>61</v>
      </c>
      <c r="G808" s="28" t="s">
        <v>102</v>
      </c>
      <c r="H808" s="27" t="s">
        <v>1796</v>
      </c>
      <c r="I808" s="31" t="s">
        <v>179</v>
      </c>
      <c r="J808" s="29" t="s">
        <v>1797</v>
      </c>
      <c r="K808" s="29" t="s">
        <v>545</v>
      </c>
      <c r="L808" s="29" t="s">
        <v>545</v>
      </c>
      <c r="M808" s="30">
        <v>1302</v>
      </c>
      <c r="N808" s="30">
        <v>2442.8200000000002</v>
      </c>
    </row>
    <row r="809" spans="1:14" x14ac:dyDescent="0.25">
      <c r="A809" s="26" t="s">
        <v>41</v>
      </c>
      <c r="B809" s="26" t="s">
        <v>41</v>
      </c>
      <c r="C809" s="73" t="s">
        <v>675</v>
      </c>
      <c r="D809" s="27" t="s">
        <v>15</v>
      </c>
      <c r="E809" s="28">
        <v>2018</v>
      </c>
      <c r="F809" s="27" t="s">
        <v>676</v>
      </c>
      <c r="G809" s="28" t="s">
        <v>280</v>
      </c>
      <c r="H809" s="27" t="s">
        <v>1798</v>
      </c>
      <c r="I809" s="31" t="s">
        <v>283</v>
      </c>
      <c r="J809" s="29" t="s">
        <v>793</v>
      </c>
      <c r="K809" s="29" t="s">
        <v>634</v>
      </c>
      <c r="L809" s="29" t="s">
        <v>634</v>
      </c>
      <c r="M809" s="30">
        <v>2803.8272000000002</v>
      </c>
      <c r="N809" s="30">
        <v>5890.47</v>
      </c>
    </row>
    <row r="810" spans="1:14" x14ac:dyDescent="0.25">
      <c r="A810" s="26" t="s">
        <v>41</v>
      </c>
      <c r="B810" s="26" t="s">
        <v>41</v>
      </c>
      <c r="C810" s="73" t="s">
        <v>659</v>
      </c>
      <c r="D810" s="27" t="s">
        <v>4</v>
      </c>
      <c r="E810" s="28">
        <v>2020</v>
      </c>
      <c r="F810" s="27" t="s">
        <v>66</v>
      </c>
      <c r="G810" s="28" t="s">
        <v>186</v>
      </c>
      <c r="H810" s="27" t="s">
        <v>1799</v>
      </c>
      <c r="I810" s="31" t="s">
        <v>179</v>
      </c>
      <c r="J810" s="29" t="s">
        <v>441</v>
      </c>
      <c r="K810" s="29" t="s">
        <v>545</v>
      </c>
      <c r="L810" s="29" t="s">
        <v>545</v>
      </c>
      <c r="M810" s="30">
        <v>1445.71</v>
      </c>
      <c r="N810" s="30">
        <v>3525.9695380000003</v>
      </c>
    </row>
    <row r="811" spans="1:14" x14ac:dyDescent="0.25">
      <c r="A811" s="26" t="s">
        <v>41</v>
      </c>
      <c r="B811" s="26" t="s">
        <v>41</v>
      </c>
      <c r="C811" s="73" t="s">
        <v>668</v>
      </c>
      <c r="D811" s="27" t="s">
        <v>10</v>
      </c>
      <c r="E811" s="28">
        <v>2019</v>
      </c>
      <c r="F811" s="27" t="s">
        <v>76</v>
      </c>
      <c r="G811" s="28" t="s">
        <v>328</v>
      </c>
      <c r="H811" s="27" t="s">
        <v>1800</v>
      </c>
      <c r="I811" s="31" t="s">
        <v>179</v>
      </c>
      <c r="J811" s="29" t="s">
        <v>652</v>
      </c>
      <c r="K811" s="29" t="s">
        <v>545</v>
      </c>
      <c r="L811" s="29" t="s">
        <v>545</v>
      </c>
      <c r="M811" s="30">
        <v>1122.2</v>
      </c>
      <c r="N811" s="30">
        <v>3112.55</v>
      </c>
    </row>
    <row r="812" spans="1:14" x14ac:dyDescent="0.25">
      <c r="A812" s="26" t="s">
        <v>41</v>
      </c>
      <c r="B812" s="26" t="s">
        <v>41</v>
      </c>
      <c r="C812" s="73" t="s">
        <v>659</v>
      </c>
      <c r="D812" s="27" t="s">
        <v>4</v>
      </c>
      <c r="E812" s="28">
        <v>2020</v>
      </c>
      <c r="F812" s="27" t="s">
        <v>66</v>
      </c>
      <c r="G812" s="28" t="s">
        <v>186</v>
      </c>
      <c r="H812" s="27" t="s">
        <v>1801</v>
      </c>
      <c r="I812" s="31" t="s">
        <v>179</v>
      </c>
      <c r="J812" s="29" t="s">
        <v>1494</v>
      </c>
      <c r="K812" s="29" t="s">
        <v>545</v>
      </c>
      <c r="L812" s="29" t="s">
        <v>545</v>
      </c>
      <c r="M812" s="30">
        <v>1592.3</v>
      </c>
      <c r="N812" s="30">
        <v>3776.9587280000001</v>
      </c>
    </row>
    <row r="813" spans="1:14" x14ac:dyDescent="0.25">
      <c r="A813" s="26" t="s">
        <v>41</v>
      </c>
      <c r="B813" s="26" t="s">
        <v>41</v>
      </c>
      <c r="C813" s="73" t="s">
        <v>668</v>
      </c>
      <c r="D813" s="27" t="s">
        <v>10</v>
      </c>
      <c r="E813" s="28">
        <v>2019</v>
      </c>
      <c r="F813" s="27" t="s">
        <v>76</v>
      </c>
      <c r="G813" s="28" t="s">
        <v>328</v>
      </c>
      <c r="H813" s="27" t="s">
        <v>1802</v>
      </c>
      <c r="I813" s="31" t="s">
        <v>179</v>
      </c>
      <c r="J813" s="29" t="s">
        <v>374</v>
      </c>
      <c r="K813" s="29" t="s">
        <v>545</v>
      </c>
      <c r="L813" s="29" t="s">
        <v>545</v>
      </c>
      <c r="M813" s="30">
        <v>1122.2</v>
      </c>
      <c r="N813" s="30">
        <v>3112.55</v>
      </c>
    </row>
    <row r="814" spans="1:14" x14ac:dyDescent="0.25">
      <c r="A814" s="26" t="s">
        <v>41</v>
      </c>
      <c r="B814" s="26" t="s">
        <v>41</v>
      </c>
      <c r="C814" s="73" t="s">
        <v>50</v>
      </c>
      <c r="D814" s="27" t="s">
        <v>14</v>
      </c>
      <c r="E814" s="28">
        <v>2019</v>
      </c>
      <c r="F814" s="27" t="s">
        <v>66</v>
      </c>
      <c r="G814" s="28" t="s">
        <v>186</v>
      </c>
      <c r="H814" s="27" t="s">
        <v>1803</v>
      </c>
      <c r="I814" s="31" t="s">
        <v>91</v>
      </c>
      <c r="J814" s="29" t="s">
        <v>723</v>
      </c>
      <c r="K814" s="29" t="s">
        <v>634</v>
      </c>
      <c r="L814" s="29" t="s">
        <v>634</v>
      </c>
      <c r="M814" s="30">
        <v>1735.89</v>
      </c>
      <c r="N814" s="30">
        <v>1945.6</v>
      </c>
    </row>
    <row r="815" spans="1:14" x14ac:dyDescent="0.25">
      <c r="A815" s="26" t="s">
        <v>41</v>
      </c>
      <c r="B815" s="26" t="s">
        <v>41</v>
      </c>
      <c r="C815" s="73" t="s">
        <v>929</v>
      </c>
      <c r="D815" s="27" t="s">
        <v>930</v>
      </c>
      <c r="E815" s="28">
        <v>2018</v>
      </c>
      <c r="F815" s="27" t="s">
        <v>61</v>
      </c>
      <c r="G815" s="28" t="s">
        <v>102</v>
      </c>
      <c r="H815" s="27" t="s">
        <v>1804</v>
      </c>
      <c r="I815" s="31" t="s">
        <v>179</v>
      </c>
      <c r="J815" s="29" t="s">
        <v>1342</v>
      </c>
      <c r="K815" s="29" t="s">
        <v>545</v>
      </c>
      <c r="L815" s="29" t="s">
        <v>545</v>
      </c>
      <c r="M815" s="30">
        <v>1692.6</v>
      </c>
      <c r="N815" s="30">
        <v>3002</v>
      </c>
    </row>
    <row r="816" spans="1:14" x14ac:dyDescent="0.25">
      <c r="A816" s="26" t="s">
        <v>41</v>
      </c>
      <c r="B816" s="26" t="s">
        <v>41</v>
      </c>
      <c r="C816" s="73" t="s">
        <v>751</v>
      </c>
      <c r="D816" s="27" t="s">
        <v>27</v>
      </c>
      <c r="E816" s="28">
        <v>2018</v>
      </c>
      <c r="F816" s="27" t="s">
        <v>72</v>
      </c>
      <c r="G816" s="28" t="s">
        <v>275</v>
      </c>
      <c r="H816" s="27" t="s">
        <v>1805</v>
      </c>
      <c r="I816" s="31" t="s">
        <v>277</v>
      </c>
      <c r="J816" s="29" t="s">
        <v>114</v>
      </c>
      <c r="K816" s="29" t="s">
        <v>634</v>
      </c>
      <c r="L816" s="29" t="s">
        <v>634</v>
      </c>
      <c r="M816" s="30">
        <v>1523.3</v>
      </c>
      <c r="N816" s="30">
        <v>3458.29</v>
      </c>
    </row>
    <row r="817" spans="1:14" s="34" customFormat="1" x14ac:dyDescent="0.25">
      <c r="A817" s="26" t="s">
        <v>41</v>
      </c>
      <c r="B817" s="26" t="s">
        <v>41</v>
      </c>
      <c r="C817" s="73" t="s">
        <v>55</v>
      </c>
      <c r="D817" s="27" t="s">
        <v>6</v>
      </c>
      <c r="E817" s="28">
        <v>2018</v>
      </c>
      <c r="F817" s="27" t="s">
        <v>71</v>
      </c>
      <c r="G817" s="28" t="s">
        <v>264</v>
      </c>
      <c r="H817" s="27" t="s">
        <v>1806</v>
      </c>
      <c r="I817" s="31" t="s">
        <v>271</v>
      </c>
      <c r="J817" s="29" t="s">
        <v>679</v>
      </c>
      <c r="K817" s="29" t="s">
        <v>634</v>
      </c>
      <c r="L817" s="29" t="s">
        <v>634</v>
      </c>
      <c r="M817" s="30">
        <v>2245.1</v>
      </c>
      <c r="N817" s="30">
        <v>4326.8999999999996</v>
      </c>
    </row>
    <row r="818" spans="1:14" x14ac:dyDescent="0.25">
      <c r="A818" s="26" t="s">
        <v>41</v>
      </c>
      <c r="B818" s="26" t="s">
        <v>41</v>
      </c>
      <c r="C818" s="73" t="s">
        <v>1096</v>
      </c>
      <c r="D818" s="27" t="s">
        <v>1097</v>
      </c>
      <c r="E818" s="28">
        <v>2023</v>
      </c>
      <c r="F818" s="27" t="s">
        <v>66</v>
      </c>
      <c r="G818" s="28" t="s">
        <v>186</v>
      </c>
      <c r="H818" s="27" t="s">
        <v>1807</v>
      </c>
      <c r="I818" s="31" t="s">
        <v>129</v>
      </c>
      <c r="J818" s="29" t="s">
        <v>809</v>
      </c>
      <c r="K818" s="29" t="s">
        <v>634</v>
      </c>
      <c r="L818" s="29" t="s">
        <v>634</v>
      </c>
      <c r="M818" s="30">
        <v>2425.2000000000003</v>
      </c>
      <c r="N818" s="30">
        <v>2132.9107600000002</v>
      </c>
    </row>
    <row r="819" spans="1:14" x14ac:dyDescent="0.25">
      <c r="A819" s="26" t="s">
        <v>41</v>
      </c>
      <c r="B819" s="26" t="s">
        <v>41</v>
      </c>
      <c r="C819" s="73" t="s">
        <v>675</v>
      </c>
      <c r="D819" s="27" t="s">
        <v>15</v>
      </c>
      <c r="E819" s="28">
        <v>2018</v>
      </c>
      <c r="F819" s="27" t="s">
        <v>676</v>
      </c>
      <c r="G819" s="28" t="s">
        <v>280</v>
      </c>
      <c r="H819" s="27" t="s">
        <v>1808</v>
      </c>
      <c r="I819" s="31" t="s">
        <v>283</v>
      </c>
      <c r="J819" s="29" t="s">
        <v>685</v>
      </c>
      <c r="K819" s="29" t="s">
        <v>634</v>
      </c>
      <c r="L819" s="29" t="s">
        <v>634</v>
      </c>
      <c r="M819" s="30">
        <v>2803.8272000000002</v>
      </c>
      <c r="N819" s="30">
        <v>5890.47</v>
      </c>
    </row>
    <row r="820" spans="1:14" x14ac:dyDescent="0.25">
      <c r="A820" s="26" t="s">
        <v>41</v>
      </c>
      <c r="B820" s="26" t="s">
        <v>41</v>
      </c>
      <c r="C820" s="73" t="s">
        <v>675</v>
      </c>
      <c r="D820" s="27" t="s">
        <v>15</v>
      </c>
      <c r="E820" s="28">
        <v>2018</v>
      </c>
      <c r="F820" s="27" t="s">
        <v>676</v>
      </c>
      <c r="G820" s="28" t="s">
        <v>280</v>
      </c>
      <c r="H820" s="27" t="s">
        <v>1809</v>
      </c>
      <c r="I820" s="31" t="s">
        <v>281</v>
      </c>
      <c r="J820" s="29" t="s">
        <v>685</v>
      </c>
      <c r="K820" s="29" t="s">
        <v>634</v>
      </c>
      <c r="L820" s="29" t="s">
        <v>634</v>
      </c>
      <c r="M820" s="30">
        <v>1360.07</v>
      </c>
      <c r="N820" s="30">
        <v>3166.66</v>
      </c>
    </row>
    <row r="821" spans="1:14" x14ac:dyDescent="0.25">
      <c r="A821" s="26" t="s">
        <v>41</v>
      </c>
      <c r="B821" s="26" t="s">
        <v>41</v>
      </c>
      <c r="C821" s="73" t="s">
        <v>659</v>
      </c>
      <c r="D821" s="27" t="s">
        <v>4</v>
      </c>
      <c r="E821" s="28">
        <v>2020</v>
      </c>
      <c r="F821" s="27" t="s">
        <v>66</v>
      </c>
      <c r="G821" s="28" t="s">
        <v>186</v>
      </c>
      <c r="H821" s="27" t="s">
        <v>1810</v>
      </c>
      <c r="I821" s="31" t="s">
        <v>179</v>
      </c>
      <c r="J821" s="29" t="s">
        <v>743</v>
      </c>
      <c r="K821" s="29" t="s">
        <v>634</v>
      </c>
      <c r="L821" s="29" t="s">
        <v>634</v>
      </c>
      <c r="M821" s="30">
        <v>1856.3</v>
      </c>
      <c r="N821" s="30">
        <v>4386.187660999999</v>
      </c>
    </row>
    <row r="822" spans="1:14" x14ac:dyDescent="0.25">
      <c r="A822" s="26" t="s">
        <v>41</v>
      </c>
      <c r="B822" s="26" t="s">
        <v>41</v>
      </c>
      <c r="C822" s="73" t="s">
        <v>668</v>
      </c>
      <c r="D822" s="27" t="s">
        <v>10</v>
      </c>
      <c r="E822" s="28">
        <v>2019</v>
      </c>
      <c r="F822" s="27" t="s">
        <v>76</v>
      </c>
      <c r="G822" s="28" t="s">
        <v>328</v>
      </c>
      <c r="H822" s="27" t="s">
        <v>1811</v>
      </c>
      <c r="I822" s="31" t="s">
        <v>179</v>
      </c>
      <c r="J822" s="29" t="s">
        <v>350</v>
      </c>
      <c r="K822" s="29" t="s">
        <v>545</v>
      </c>
      <c r="L822" s="29" t="s">
        <v>545</v>
      </c>
      <c r="M822" s="30">
        <v>1122.2</v>
      </c>
      <c r="N822" s="30">
        <v>3112.55</v>
      </c>
    </row>
    <row r="823" spans="1:14" x14ac:dyDescent="0.25">
      <c r="A823" s="26" t="s">
        <v>41</v>
      </c>
      <c r="B823" s="26" t="s">
        <v>41</v>
      </c>
      <c r="C823" s="73" t="s">
        <v>781</v>
      </c>
      <c r="D823" s="27" t="s">
        <v>32</v>
      </c>
      <c r="E823" s="28">
        <v>2018</v>
      </c>
      <c r="F823" s="27" t="s">
        <v>60</v>
      </c>
      <c r="G823" s="28" t="s">
        <v>90</v>
      </c>
      <c r="H823" s="27" t="s">
        <v>1812</v>
      </c>
      <c r="I823" s="31" t="s">
        <v>98</v>
      </c>
      <c r="J823" s="29" t="s">
        <v>695</v>
      </c>
      <c r="K823" s="29" t="s">
        <v>634</v>
      </c>
      <c r="L823" s="29" t="s">
        <v>634</v>
      </c>
      <c r="M823" s="30">
        <v>1940.4</v>
      </c>
      <c r="N823" s="30">
        <v>5198.92</v>
      </c>
    </row>
    <row r="824" spans="1:14" x14ac:dyDescent="0.25">
      <c r="A824" s="26" t="s">
        <v>41</v>
      </c>
      <c r="B824" s="26" t="s">
        <v>41</v>
      </c>
      <c r="C824" s="73" t="s">
        <v>659</v>
      </c>
      <c r="D824" s="27" t="s">
        <v>4</v>
      </c>
      <c r="E824" s="28">
        <v>2020</v>
      </c>
      <c r="F824" s="27" t="s">
        <v>66</v>
      </c>
      <c r="G824" s="28" t="s">
        <v>186</v>
      </c>
      <c r="H824" s="27" t="s">
        <v>1813</v>
      </c>
      <c r="I824" s="31" t="s">
        <v>179</v>
      </c>
      <c r="J824" s="29" t="s">
        <v>433</v>
      </c>
      <c r="K824" s="29" t="s">
        <v>545</v>
      </c>
      <c r="L824" s="29" t="s">
        <v>545</v>
      </c>
      <c r="M824" s="30">
        <v>1445.71</v>
      </c>
      <c r="N824" s="30">
        <v>3525.9695380000003</v>
      </c>
    </row>
    <row r="825" spans="1:14" x14ac:dyDescent="0.25">
      <c r="A825" s="26" t="s">
        <v>41</v>
      </c>
      <c r="B825" s="26" t="s">
        <v>41</v>
      </c>
      <c r="C825" s="73" t="s">
        <v>659</v>
      </c>
      <c r="D825" s="27" t="s">
        <v>4</v>
      </c>
      <c r="E825" s="28">
        <v>2020</v>
      </c>
      <c r="F825" s="27" t="s">
        <v>66</v>
      </c>
      <c r="G825" s="28" t="s">
        <v>186</v>
      </c>
      <c r="H825" s="27" t="s">
        <v>1814</v>
      </c>
      <c r="I825" s="31" t="s">
        <v>179</v>
      </c>
      <c r="J825" s="29" t="s">
        <v>1815</v>
      </c>
      <c r="K825" s="29" t="s">
        <v>634</v>
      </c>
      <c r="L825" s="29" t="s">
        <v>634</v>
      </c>
      <c r="M825" s="30">
        <v>1856.3</v>
      </c>
      <c r="N825" s="30">
        <v>4510.3077590000003</v>
      </c>
    </row>
    <row r="826" spans="1:14" x14ac:dyDescent="0.25">
      <c r="A826" s="26" t="s">
        <v>41</v>
      </c>
      <c r="B826" s="26" t="s">
        <v>41</v>
      </c>
      <c r="C826" s="73" t="s">
        <v>703</v>
      </c>
      <c r="D826" s="27" t="s">
        <v>601</v>
      </c>
      <c r="E826" s="28">
        <v>2022</v>
      </c>
      <c r="F826" s="27" t="s">
        <v>66</v>
      </c>
      <c r="G826" s="28" t="s">
        <v>186</v>
      </c>
      <c r="H826" s="27" t="s">
        <v>1816</v>
      </c>
      <c r="I826" s="27" t="s">
        <v>160</v>
      </c>
      <c r="J826" s="29" t="s">
        <v>740</v>
      </c>
      <c r="K826" s="29" t="s">
        <v>634</v>
      </c>
      <c r="L826" s="29" t="s">
        <v>634</v>
      </c>
      <c r="M826" s="30">
        <v>1735.89</v>
      </c>
      <c r="N826" s="30">
        <v>1945.6</v>
      </c>
    </row>
    <row r="827" spans="1:14" x14ac:dyDescent="0.25">
      <c r="A827" s="26" t="s">
        <v>41</v>
      </c>
      <c r="B827" s="26" t="s">
        <v>41</v>
      </c>
      <c r="C827" s="73" t="s">
        <v>761</v>
      </c>
      <c r="D827" s="27" t="s">
        <v>35</v>
      </c>
      <c r="E827" s="28">
        <v>2018</v>
      </c>
      <c r="F827" s="27" t="s">
        <v>59</v>
      </c>
      <c r="G827" s="28" t="s">
        <v>82</v>
      </c>
      <c r="H827" s="27" t="s">
        <v>1817</v>
      </c>
      <c r="I827" s="31" t="s">
        <v>129</v>
      </c>
      <c r="J827" s="29" t="s">
        <v>779</v>
      </c>
      <c r="K827" s="29" t="s">
        <v>634</v>
      </c>
      <c r="L827" s="29" t="s">
        <v>634</v>
      </c>
      <c r="M827" s="30">
        <v>1326.25</v>
      </c>
      <c r="N827" s="30">
        <v>2601.58</v>
      </c>
    </row>
    <row r="828" spans="1:14" x14ac:dyDescent="0.25">
      <c r="A828" s="26" t="s">
        <v>41</v>
      </c>
      <c r="B828" s="26" t="s">
        <v>41</v>
      </c>
      <c r="C828" s="73" t="s">
        <v>943</v>
      </c>
      <c r="D828" s="27" t="s">
        <v>944</v>
      </c>
      <c r="E828" s="28">
        <v>2023</v>
      </c>
      <c r="F828" s="27" t="s">
        <v>66</v>
      </c>
      <c r="G828" s="28" t="s">
        <v>186</v>
      </c>
      <c r="H828" s="27" t="s">
        <v>1818</v>
      </c>
      <c r="I828" s="31" t="s">
        <v>160</v>
      </c>
      <c r="J828" s="29" t="s">
        <v>674</v>
      </c>
      <c r="K828" s="29" t="s">
        <v>634</v>
      </c>
      <c r="L828" s="29" t="s">
        <v>634</v>
      </c>
      <c r="M828" s="30">
        <v>1735.89</v>
      </c>
      <c r="N828" s="30">
        <v>1945.6</v>
      </c>
    </row>
    <row r="829" spans="1:14" x14ac:dyDescent="0.25">
      <c r="A829" s="26" t="s">
        <v>41</v>
      </c>
      <c r="B829" s="26" t="s">
        <v>41</v>
      </c>
      <c r="C829" s="73" t="s">
        <v>922</v>
      </c>
      <c r="D829" s="27" t="s">
        <v>923</v>
      </c>
      <c r="E829" s="28">
        <v>2023</v>
      </c>
      <c r="F829" s="27" t="s">
        <v>61</v>
      </c>
      <c r="G829" s="28" t="s">
        <v>102</v>
      </c>
      <c r="H829" s="27" t="s">
        <v>1819</v>
      </c>
      <c r="I829" s="31" t="s">
        <v>99</v>
      </c>
      <c r="J829" s="29" t="s">
        <v>677</v>
      </c>
      <c r="K829" s="29" t="s">
        <v>634</v>
      </c>
      <c r="L829" s="29" t="s">
        <v>634</v>
      </c>
      <c r="M829" s="30">
        <v>2026.8000000000002</v>
      </c>
      <c r="N829" s="30">
        <v>4395.5892261097952</v>
      </c>
    </row>
    <row r="830" spans="1:14" x14ac:dyDescent="0.25">
      <c r="A830" s="26" t="s">
        <v>41</v>
      </c>
      <c r="B830" s="26" t="s">
        <v>41</v>
      </c>
      <c r="C830" s="73" t="s">
        <v>51</v>
      </c>
      <c r="D830" s="27" t="s">
        <v>1</v>
      </c>
      <c r="E830" s="28">
        <v>2020</v>
      </c>
      <c r="F830" s="27" t="s">
        <v>67</v>
      </c>
      <c r="G830" s="28" t="s">
        <v>193</v>
      </c>
      <c r="H830" s="27" t="s">
        <v>1820</v>
      </c>
      <c r="I830" s="31" t="s">
        <v>194</v>
      </c>
      <c r="J830" s="29" t="s">
        <v>223</v>
      </c>
      <c r="K830" s="29" t="s">
        <v>545</v>
      </c>
      <c r="L830" s="29" t="s">
        <v>545</v>
      </c>
      <c r="M830" s="30">
        <v>1434.67</v>
      </c>
      <c r="N830" s="30">
        <v>5022.6400000000003</v>
      </c>
    </row>
    <row r="831" spans="1:14" x14ac:dyDescent="0.25">
      <c r="A831" s="26" t="s">
        <v>41</v>
      </c>
      <c r="B831" s="26" t="s">
        <v>41</v>
      </c>
      <c r="C831" s="73" t="s">
        <v>682</v>
      </c>
      <c r="D831" s="27" t="s">
        <v>19</v>
      </c>
      <c r="E831" s="28">
        <v>2019</v>
      </c>
      <c r="F831" s="27" t="s">
        <v>683</v>
      </c>
      <c r="G831" s="28" t="s">
        <v>308</v>
      </c>
      <c r="H831" s="27" t="s">
        <v>1821</v>
      </c>
      <c r="I831" s="31" t="s">
        <v>310</v>
      </c>
      <c r="J831" s="29" t="s">
        <v>114</v>
      </c>
      <c r="K831" s="29" t="s">
        <v>634</v>
      </c>
      <c r="L831" s="29" t="s">
        <v>634</v>
      </c>
      <c r="M831" s="30">
        <v>1236.43</v>
      </c>
      <c r="N831" s="30">
        <v>2323.46</v>
      </c>
    </row>
    <row r="832" spans="1:14" x14ac:dyDescent="0.25">
      <c r="A832" s="26" t="s">
        <v>41</v>
      </c>
      <c r="B832" s="26" t="s">
        <v>41</v>
      </c>
      <c r="C832" s="73" t="s">
        <v>654</v>
      </c>
      <c r="D832" s="27" t="s">
        <v>2</v>
      </c>
      <c r="E832" s="28">
        <v>2018</v>
      </c>
      <c r="F832" s="27" t="s">
        <v>64</v>
      </c>
      <c r="G832" s="28" t="s">
        <v>159</v>
      </c>
      <c r="H832" s="27" t="s">
        <v>1822</v>
      </c>
      <c r="I832" s="31" t="s">
        <v>303</v>
      </c>
      <c r="J832" s="29" t="s">
        <v>708</v>
      </c>
      <c r="K832" s="29" t="s">
        <v>634</v>
      </c>
      <c r="L832" s="29" t="s">
        <v>634</v>
      </c>
      <c r="M832" s="30">
        <v>2136.89</v>
      </c>
      <c r="N832" s="30">
        <v>5197.71</v>
      </c>
    </row>
    <row r="833" spans="1:14" x14ac:dyDescent="0.25">
      <c r="A833" s="26" t="s">
        <v>41</v>
      </c>
      <c r="B833" s="26" t="s">
        <v>41</v>
      </c>
      <c r="C833" s="73" t="s">
        <v>761</v>
      </c>
      <c r="D833" s="27" t="s">
        <v>35</v>
      </c>
      <c r="E833" s="28">
        <v>2018</v>
      </c>
      <c r="F833" s="27" t="s">
        <v>59</v>
      </c>
      <c r="G833" s="28" t="s">
        <v>82</v>
      </c>
      <c r="H833" s="27" t="s">
        <v>1823</v>
      </c>
      <c r="I833" s="31" t="s">
        <v>99</v>
      </c>
      <c r="J833" s="29" t="s">
        <v>823</v>
      </c>
      <c r="K833" s="29" t="s">
        <v>634</v>
      </c>
      <c r="L833" s="29" t="s">
        <v>634</v>
      </c>
      <c r="M833" s="30">
        <v>1727</v>
      </c>
      <c r="N833" s="30">
        <v>2407.96</v>
      </c>
    </row>
    <row r="834" spans="1:14" x14ac:dyDescent="0.25">
      <c r="A834" s="26" t="s">
        <v>41</v>
      </c>
      <c r="B834" s="26" t="s">
        <v>41</v>
      </c>
      <c r="C834" s="73" t="s">
        <v>659</v>
      </c>
      <c r="D834" s="27" t="s">
        <v>4</v>
      </c>
      <c r="E834" s="28">
        <v>2020</v>
      </c>
      <c r="F834" s="27" t="s">
        <v>66</v>
      </c>
      <c r="G834" s="28" t="s">
        <v>186</v>
      </c>
      <c r="H834" s="27" t="s">
        <v>1824</v>
      </c>
      <c r="I834" s="31" t="s">
        <v>179</v>
      </c>
      <c r="J834" s="29" t="s">
        <v>457</v>
      </c>
      <c r="K834" s="29" t="s">
        <v>545</v>
      </c>
      <c r="L834" s="29" t="s">
        <v>545</v>
      </c>
      <c r="M834" s="30">
        <v>1328.3</v>
      </c>
      <c r="N834" s="30">
        <v>3222.5716040000002</v>
      </c>
    </row>
    <row r="835" spans="1:14" x14ac:dyDescent="0.25">
      <c r="A835" s="26" t="s">
        <v>41</v>
      </c>
      <c r="B835" s="26" t="s">
        <v>41</v>
      </c>
      <c r="C835" s="73" t="s">
        <v>54</v>
      </c>
      <c r="D835" s="27" t="s">
        <v>23</v>
      </c>
      <c r="E835" s="28">
        <v>2017</v>
      </c>
      <c r="F835" s="27" t="s">
        <v>70</v>
      </c>
      <c r="G835" s="28" t="s">
        <v>261</v>
      </c>
      <c r="H835" s="27" t="s">
        <v>1825</v>
      </c>
      <c r="I835" s="31" t="s">
        <v>94</v>
      </c>
      <c r="J835" s="29" t="s">
        <v>696</v>
      </c>
      <c r="K835" s="29" t="s">
        <v>634</v>
      </c>
      <c r="L835" s="29" t="s">
        <v>634</v>
      </c>
      <c r="M835" s="30">
        <v>2182.8000000000002</v>
      </c>
      <c r="N835" s="30">
        <v>1655.44</v>
      </c>
    </row>
    <row r="836" spans="1:14" x14ac:dyDescent="0.25">
      <c r="A836" s="26" t="s">
        <v>41</v>
      </c>
      <c r="B836" s="26" t="s">
        <v>41</v>
      </c>
      <c r="C836" s="73" t="s">
        <v>922</v>
      </c>
      <c r="D836" s="27" t="s">
        <v>923</v>
      </c>
      <c r="E836" s="28">
        <v>2023</v>
      </c>
      <c r="F836" s="27" t="s">
        <v>61</v>
      </c>
      <c r="G836" s="28" t="s">
        <v>102</v>
      </c>
      <c r="H836" s="27" t="s">
        <v>1826</v>
      </c>
      <c r="I836" s="31" t="s">
        <v>99</v>
      </c>
      <c r="J836" s="29" t="s">
        <v>753</v>
      </c>
      <c r="K836" s="29" t="s">
        <v>634</v>
      </c>
      <c r="L836" s="29" t="s">
        <v>634</v>
      </c>
      <c r="M836" s="30">
        <v>2026.8000000000002</v>
      </c>
      <c r="N836" s="30">
        <v>4395.5892261097952</v>
      </c>
    </row>
    <row r="837" spans="1:14" x14ac:dyDescent="0.25">
      <c r="A837" s="26" t="s">
        <v>41</v>
      </c>
      <c r="B837" s="26" t="s">
        <v>41</v>
      </c>
      <c r="C837" s="73" t="s">
        <v>929</v>
      </c>
      <c r="D837" s="27" t="s">
        <v>930</v>
      </c>
      <c r="E837" s="28">
        <v>2018</v>
      </c>
      <c r="F837" s="27" t="s">
        <v>61</v>
      </c>
      <c r="G837" s="28" t="s">
        <v>102</v>
      </c>
      <c r="H837" s="27" t="s">
        <v>1827</v>
      </c>
      <c r="I837" s="31" t="s">
        <v>179</v>
      </c>
      <c r="J837" s="29" t="s">
        <v>615</v>
      </c>
      <c r="K837" s="29" t="s">
        <v>547</v>
      </c>
      <c r="L837" s="29" t="s">
        <v>547</v>
      </c>
      <c r="M837" s="30">
        <v>1426.32</v>
      </c>
      <c r="N837" s="30">
        <v>2530.5</v>
      </c>
    </row>
    <row r="838" spans="1:14" x14ac:dyDescent="0.25">
      <c r="A838" s="26" t="s">
        <v>41</v>
      </c>
      <c r="B838" s="26" t="s">
        <v>41</v>
      </c>
      <c r="C838" s="73" t="s">
        <v>703</v>
      </c>
      <c r="D838" s="27" t="s">
        <v>601</v>
      </c>
      <c r="E838" s="28">
        <v>2022</v>
      </c>
      <c r="F838" s="27" t="s">
        <v>66</v>
      </c>
      <c r="G838" s="28" t="s">
        <v>186</v>
      </c>
      <c r="H838" s="27" t="s">
        <v>1828</v>
      </c>
      <c r="I838" s="27" t="s">
        <v>95</v>
      </c>
      <c r="J838" s="29" t="s">
        <v>740</v>
      </c>
      <c r="K838" s="29" t="s">
        <v>634</v>
      </c>
      <c r="L838" s="29" t="s">
        <v>634</v>
      </c>
      <c r="M838" s="30">
        <v>2366.17</v>
      </c>
      <c r="N838" s="30">
        <v>2425.1999999999998</v>
      </c>
    </row>
    <row r="839" spans="1:14" x14ac:dyDescent="0.25">
      <c r="A839" s="26" t="s">
        <v>41</v>
      </c>
      <c r="B839" s="26" t="s">
        <v>41</v>
      </c>
      <c r="C839" s="73" t="s">
        <v>659</v>
      </c>
      <c r="D839" s="27" t="s">
        <v>4</v>
      </c>
      <c r="E839" s="28">
        <v>2020</v>
      </c>
      <c r="F839" s="27" t="s">
        <v>66</v>
      </c>
      <c r="G839" s="28" t="s">
        <v>186</v>
      </c>
      <c r="H839" s="27" t="s">
        <v>1829</v>
      </c>
      <c r="I839" s="31" t="s">
        <v>179</v>
      </c>
      <c r="J839" s="29" t="s">
        <v>457</v>
      </c>
      <c r="K839" s="29" t="s">
        <v>545</v>
      </c>
      <c r="L839" s="29" t="s">
        <v>545</v>
      </c>
      <c r="M839" s="30">
        <v>1328.3</v>
      </c>
      <c r="N839" s="30">
        <v>3222.5716040000002</v>
      </c>
    </row>
    <row r="840" spans="1:14" x14ac:dyDescent="0.25">
      <c r="A840" s="26" t="s">
        <v>41</v>
      </c>
      <c r="B840" s="26" t="s">
        <v>41</v>
      </c>
      <c r="C840" s="73" t="s">
        <v>922</v>
      </c>
      <c r="D840" s="27" t="s">
        <v>923</v>
      </c>
      <c r="E840" s="28">
        <v>2023</v>
      </c>
      <c r="F840" s="27" t="s">
        <v>61</v>
      </c>
      <c r="G840" s="28" t="s">
        <v>102</v>
      </c>
      <c r="H840" s="27" t="s">
        <v>1830</v>
      </c>
      <c r="I840" s="31" t="s">
        <v>129</v>
      </c>
      <c r="J840" s="29" t="s">
        <v>787</v>
      </c>
      <c r="K840" s="29" t="s">
        <v>634</v>
      </c>
      <c r="L840" s="29" t="s">
        <v>634</v>
      </c>
      <c r="M840" s="30">
        <v>1212</v>
      </c>
      <c r="N840" s="30">
        <v>2178.0100000000002</v>
      </c>
    </row>
    <row r="841" spans="1:14" x14ac:dyDescent="0.25">
      <c r="A841" s="26" t="s">
        <v>41</v>
      </c>
      <c r="B841" s="26" t="s">
        <v>41</v>
      </c>
      <c r="C841" s="73" t="s">
        <v>659</v>
      </c>
      <c r="D841" s="27" t="s">
        <v>4</v>
      </c>
      <c r="E841" s="28">
        <v>2020</v>
      </c>
      <c r="F841" s="27" t="s">
        <v>66</v>
      </c>
      <c r="G841" s="28" t="s">
        <v>186</v>
      </c>
      <c r="H841" s="27" t="s">
        <v>1831</v>
      </c>
      <c r="I841" s="31" t="s">
        <v>179</v>
      </c>
      <c r="J841" s="29" t="s">
        <v>782</v>
      </c>
      <c r="K841" s="29" t="s">
        <v>545</v>
      </c>
      <c r="L841" s="29" t="s">
        <v>545</v>
      </c>
      <c r="M841" s="30">
        <v>1445.71</v>
      </c>
      <c r="N841" s="30">
        <v>3525.9695380000003</v>
      </c>
    </row>
    <row r="842" spans="1:14" x14ac:dyDescent="0.25">
      <c r="A842" s="26" t="s">
        <v>41</v>
      </c>
      <c r="B842" s="26" t="s">
        <v>41</v>
      </c>
      <c r="C842" s="73" t="s">
        <v>691</v>
      </c>
      <c r="D842" s="27" t="s">
        <v>21</v>
      </c>
      <c r="E842" s="28">
        <v>2019</v>
      </c>
      <c r="F842" s="27" t="s">
        <v>75</v>
      </c>
      <c r="G842" s="28" t="s">
        <v>312</v>
      </c>
      <c r="H842" s="27" t="s">
        <v>1832</v>
      </c>
      <c r="I842" s="31" t="s">
        <v>313</v>
      </c>
      <c r="J842" s="29" t="s">
        <v>692</v>
      </c>
      <c r="K842" s="29" t="s">
        <v>634</v>
      </c>
      <c r="L842" s="29" t="s">
        <v>634</v>
      </c>
      <c r="M842" s="30">
        <v>1236.43</v>
      </c>
      <c r="N842" s="30">
        <v>3029.39</v>
      </c>
    </row>
    <row r="843" spans="1:14" x14ac:dyDescent="0.25">
      <c r="A843" s="26" t="s">
        <v>41</v>
      </c>
      <c r="B843" s="26" t="s">
        <v>41</v>
      </c>
      <c r="C843" s="73" t="s">
        <v>922</v>
      </c>
      <c r="D843" s="27" t="s">
        <v>923</v>
      </c>
      <c r="E843" s="28">
        <v>2023</v>
      </c>
      <c r="F843" s="27" t="s">
        <v>61</v>
      </c>
      <c r="G843" s="28" t="s">
        <v>102</v>
      </c>
      <c r="H843" s="27" t="s">
        <v>1833</v>
      </c>
      <c r="I843" s="31" t="s">
        <v>495</v>
      </c>
      <c r="J843" s="29" t="s">
        <v>792</v>
      </c>
      <c r="K843" s="29" t="s">
        <v>634</v>
      </c>
      <c r="L843" s="29" t="s">
        <v>634</v>
      </c>
      <c r="M843" s="30">
        <v>1212</v>
      </c>
      <c r="N843" s="30">
        <v>4380.49</v>
      </c>
    </row>
    <row r="844" spans="1:14" x14ac:dyDescent="0.25">
      <c r="A844" s="26" t="s">
        <v>41</v>
      </c>
      <c r="B844" s="26" t="s">
        <v>41</v>
      </c>
      <c r="C844" s="73" t="s">
        <v>55</v>
      </c>
      <c r="D844" s="27" t="s">
        <v>6</v>
      </c>
      <c r="E844" s="28">
        <v>2018</v>
      </c>
      <c r="F844" s="27" t="s">
        <v>71</v>
      </c>
      <c r="G844" s="28" t="s">
        <v>264</v>
      </c>
      <c r="H844" s="27" t="s">
        <v>1834</v>
      </c>
      <c r="I844" s="31" t="s">
        <v>271</v>
      </c>
      <c r="J844" s="29" t="s">
        <v>662</v>
      </c>
      <c r="K844" s="29" t="s">
        <v>634</v>
      </c>
      <c r="L844" s="29" t="s">
        <v>634</v>
      </c>
      <c r="M844" s="30">
        <v>2245.1</v>
      </c>
      <c r="N844" s="30">
        <v>4326.8999999999996</v>
      </c>
    </row>
    <row r="845" spans="1:14" x14ac:dyDescent="0.25">
      <c r="A845" s="26" t="s">
        <v>41</v>
      </c>
      <c r="B845" s="26" t="s">
        <v>41</v>
      </c>
      <c r="C845" s="73" t="s">
        <v>55</v>
      </c>
      <c r="D845" s="27" t="s">
        <v>6</v>
      </c>
      <c r="E845" s="28">
        <v>2018</v>
      </c>
      <c r="F845" s="27" t="s">
        <v>71</v>
      </c>
      <c r="G845" s="28" t="s">
        <v>264</v>
      </c>
      <c r="H845" s="27" t="s">
        <v>1835</v>
      </c>
      <c r="I845" s="31" t="s">
        <v>271</v>
      </c>
      <c r="J845" s="29" t="s">
        <v>736</v>
      </c>
      <c r="K845" s="29" t="s">
        <v>634</v>
      </c>
      <c r="L845" s="29" t="s">
        <v>634</v>
      </c>
      <c r="M845" s="30">
        <v>2245.1</v>
      </c>
      <c r="N845" s="30">
        <v>4326.8999999999996</v>
      </c>
    </row>
    <row r="846" spans="1:14" x14ac:dyDescent="0.25">
      <c r="A846" s="26" t="s">
        <v>41</v>
      </c>
      <c r="B846" s="26" t="s">
        <v>41</v>
      </c>
      <c r="C846" s="73" t="s">
        <v>691</v>
      </c>
      <c r="D846" s="27" t="s">
        <v>21</v>
      </c>
      <c r="E846" s="28">
        <v>2019</v>
      </c>
      <c r="F846" s="27" t="s">
        <v>75</v>
      </c>
      <c r="G846" s="28" t="s">
        <v>312</v>
      </c>
      <c r="H846" s="27" t="s">
        <v>1836</v>
      </c>
      <c r="I846" s="31" t="s">
        <v>313</v>
      </c>
      <c r="J846" s="29" t="s">
        <v>695</v>
      </c>
      <c r="K846" s="29" t="s">
        <v>634</v>
      </c>
      <c r="L846" s="29" t="s">
        <v>634</v>
      </c>
      <c r="M846" s="30">
        <v>1236.43</v>
      </c>
      <c r="N846" s="30">
        <v>3029.39</v>
      </c>
    </row>
    <row r="847" spans="1:14" x14ac:dyDescent="0.25">
      <c r="A847" s="26" t="s">
        <v>41</v>
      </c>
      <c r="B847" s="26" t="s">
        <v>41</v>
      </c>
      <c r="C847" s="73" t="s">
        <v>751</v>
      </c>
      <c r="D847" s="27" t="s">
        <v>27</v>
      </c>
      <c r="E847" s="28">
        <v>2018</v>
      </c>
      <c r="F847" s="27" t="s">
        <v>72</v>
      </c>
      <c r="G847" s="28" t="s">
        <v>275</v>
      </c>
      <c r="H847" s="27" t="s">
        <v>1837</v>
      </c>
      <c r="I847" s="31" t="s">
        <v>277</v>
      </c>
      <c r="J847" s="29" t="s">
        <v>114</v>
      </c>
      <c r="K847" s="29" t="s">
        <v>634</v>
      </c>
      <c r="L847" s="29" t="s">
        <v>634</v>
      </c>
      <c r="M847" s="30">
        <v>1523.3</v>
      </c>
      <c r="N847" s="30">
        <v>3458.29</v>
      </c>
    </row>
    <row r="848" spans="1:14" x14ac:dyDescent="0.25">
      <c r="A848" s="26" t="s">
        <v>41</v>
      </c>
      <c r="B848" s="26" t="s">
        <v>41</v>
      </c>
      <c r="C848" s="73" t="s">
        <v>659</v>
      </c>
      <c r="D848" s="27" t="s">
        <v>4</v>
      </c>
      <c r="E848" s="28">
        <v>2020</v>
      </c>
      <c r="F848" s="27" t="s">
        <v>66</v>
      </c>
      <c r="G848" s="28" t="s">
        <v>186</v>
      </c>
      <c r="H848" s="27" t="s">
        <v>1838</v>
      </c>
      <c r="I848" s="31" t="s">
        <v>179</v>
      </c>
      <c r="J848" s="29" t="s">
        <v>420</v>
      </c>
      <c r="K848" s="29" t="s">
        <v>545</v>
      </c>
      <c r="L848" s="29" t="s">
        <v>545</v>
      </c>
      <c r="M848" s="30">
        <v>1328.3</v>
      </c>
      <c r="N848" s="30">
        <v>3222.5716040000002</v>
      </c>
    </row>
    <row r="849" spans="1:14" x14ac:dyDescent="0.25">
      <c r="A849" s="26" t="s">
        <v>41</v>
      </c>
      <c r="B849" s="26" t="s">
        <v>41</v>
      </c>
      <c r="C849" s="73" t="s">
        <v>675</v>
      </c>
      <c r="D849" s="27" t="s">
        <v>15</v>
      </c>
      <c r="E849" s="28">
        <v>2018</v>
      </c>
      <c r="F849" s="27" t="s">
        <v>676</v>
      </c>
      <c r="G849" s="28" t="s">
        <v>280</v>
      </c>
      <c r="H849" s="27" t="s">
        <v>1839</v>
      </c>
      <c r="I849" s="31" t="s">
        <v>281</v>
      </c>
      <c r="J849" s="29" t="s">
        <v>793</v>
      </c>
      <c r="K849" s="29" t="s">
        <v>634</v>
      </c>
      <c r="L849" s="29" t="s">
        <v>634</v>
      </c>
      <c r="M849" s="30">
        <v>1360.07</v>
      </c>
      <c r="N849" s="30">
        <v>3166.66</v>
      </c>
    </row>
    <row r="850" spans="1:14" x14ac:dyDescent="0.25">
      <c r="A850" s="26" t="s">
        <v>41</v>
      </c>
      <c r="B850" s="26" t="s">
        <v>41</v>
      </c>
      <c r="C850" s="73" t="s">
        <v>744</v>
      </c>
      <c r="D850" s="27" t="s">
        <v>29</v>
      </c>
      <c r="E850" s="28">
        <v>2021</v>
      </c>
      <c r="F850" s="27" t="s">
        <v>64</v>
      </c>
      <c r="G850" s="28" t="s">
        <v>159</v>
      </c>
      <c r="H850" s="27" t="s">
        <v>1840</v>
      </c>
      <c r="I850" s="31" t="s">
        <v>257</v>
      </c>
      <c r="J850" s="29" t="s">
        <v>671</v>
      </c>
      <c r="K850" s="29" t="s">
        <v>634</v>
      </c>
      <c r="L850" s="29" t="s">
        <v>634</v>
      </c>
      <c r="M850" s="30">
        <v>2345.16</v>
      </c>
      <c r="N850" s="30">
        <v>4455.8</v>
      </c>
    </row>
    <row r="851" spans="1:14" x14ac:dyDescent="0.25">
      <c r="A851" s="26" t="s">
        <v>41</v>
      </c>
      <c r="B851" s="26" t="s">
        <v>41</v>
      </c>
      <c r="C851" s="73" t="s">
        <v>691</v>
      </c>
      <c r="D851" s="27" t="s">
        <v>21</v>
      </c>
      <c r="E851" s="28">
        <v>2019</v>
      </c>
      <c r="F851" s="27" t="s">
        <v>75</v>
      </c>
      <c r="G851" s="28" t="s">
        <v>312</v>
      </c>
      <c r="H851" s="27" t="s">
        <v>1841</v>
      </c>
      <c r="I851" s="31" t="s">
        <v>313</v>
      </c>
      <c r="J851" s="29" t="s">
        <v>114</v>
      </c>
      <c r="K851" s="29" t="s">
        <v>634</v>
      </c>
      <c r="L851" s="29" t="s">
        <v>634</v>
      </c>
      <c r="M851" s="30">
        <v>1236.43</v>
      </c>
      <c r="N851" s="30">
        <v>3029.39</v>
      </c>
    </row>
    <row r="852" spans="1:14" x14ac:dyDescent="0.25">
      <c r="A852" s="26" t="s">
        <v>41</v>
      </c>
      <c r="B852" s="26" t="s">
        <v>41</v>
      </c>
      <c r="C852" s="73" t="s">
        <v>691</v>
      </c>
      <c r="D852" s="27" t="s">
        <v>21</v>
      </c>
      <c r="E852" s="28">
        <v>2019</v>
      </c>
      <c r="F852" s="27" t="s">
        <v>75</v>
      </c>
      <c r="G852" s="28" t="s">
        <v>312</v>
      </c>
      <c r="H852" s="27" t="s">
        <v>1842</v>
      </c>
      <c r="I852" s="31" t="s">
        <v>313</v>
      </c>
      <c r="J852" s="29" t="s">
        <v>695</v>
      </c>
      <c r="K852" s="29" t="s">
        <v>634</v>
      </c>
      <c r="L852" s="29" t="s">
        <v>634</v>
      </c>
      <c r="M852" s="30">
        <v>1236.43</v>
      </c>
      <c r="N852" s="30">
        <v>3029.39</v>
      </c>
    </row>
    <row r="853" spans="1:14" x14ac:dyDescent="0.25">
      <c r="A853" s="26" t="s">
        <v>41</v>
      </c>
      <c r="B853" s="26" t="s">
        <v>41</v>
      </c>
      <c r="C853" s="73" t="s">
        <v>719</v>
      </c>
      <c r="D853" s="27" t="s">
        <v>720</v>
      </c>
      <c r="E853" s="28">
        <v>2022</v>
      </c>
      <c r="F853" s="27" t="s">
        <v>75</v>
      </c>
      <c r="G853" s="28" t="s">
        <v>312</v>
      </c>
      <c r="H853" s="27" t="s">
        <v>1843</v>
      </c>
      <c r="I853" s="31" t="s">
        <v>257</v>
      </c>
      <c r="J853" s="29" t="s">
        <v>801</v>
      </c>
      <c r="K853" s="29" t="s">
        <v>634</v>
      </c>
      <c r="L853" s="29" t="s">
        <v>634</v>
      </c>
      <c r="M853" s="30">
        <v>2248.5</v>
      </c>
      <c r="N853" s="30">
        <v>4541.18</v>
      </c>
    </row>
    <row r="854" spans="1:14" x14ac:dyDescent="0.25">
      <c r="A854" s="26" t="s">
        <v>41</v>
      </c>
      <c r="B854" s="26" t="s">
        <v>41</v>
      </c>
      <c r="C854" s="73" t="s">
        <v>659</v>
      </c>
      <c r="D854" s="27" t="s">
        <v>4</v>
      </c>
      <c r="E854" s="28">
        <v>2020</v>
      </c>
      <c r="F854" s="27" t="s">
        <v>66</v>
      </c>
      <c r="G854" s="28" t="s">
        <v>186</v>
      </c>
      <c r="H854" s="27" t="s">
        <v>1844</v>
      </c>
      <c r="I854" s="31" t="s">
        <v>179</v>
      </c>
      <c r="J854" s="29" t="s">
        <v>831</v>
      </c>
      <c r="K854" s="29" t="s">
        <v>545</v>
      </c>
      <c r="L854" s="29" t="s">
        <v>545</v>
      </c>
      <c r="M854" s="30">
        <v>1445.71</v>
      </c>
      <c r="N854" s="30">
        <v>3525.9695380000003</v>
      </c>
    </row>
    <row r="855" spans="1:14" x14ac:dyDescent="0.25">
      <c r="A855" s="26" t="s">
        <v>41</v>
      </c>
      <c r="B855" s="26" t="s">
        <v>41</v>
      </c>
      <c r="C855" s="73" t="s">
        <v>51</v>
      </c>
      <c r="D855" s="27" t="s">
        <v>1</v>
      </c>
      <c r="E855" s="28">
        <v>2020</v>
      </c>
      <c r="F855" s="27" t="s">
        <v>67</v>
      </c>
      <c r="G855" s="28" t="s">
        <v>193</v>
      </c>
      <c r="H855" s="27" t="s">
        <v>1845</v>
      </c>
      <c r="I855" s="31" t="s">
        <v>194</v>
      </c>
      <c r="J855" s="29" t="s">
        <v>684</v>
      </c>
      <c r="K855" s="29" t="s">
        <v>545</v>
      </c>
      <c r="L855" s="29" t="s">
        <v>545</v>
      </c>
      <c r="M855" s="30">
        <v>1434.67</v>
      </c>
      <c r="N855" s="30">
        <v>5022.6400000000003</v>
      </c>
    </row>
    <row r="856" spans="1:14" x14ac:dyDescent="0.25">
      <c r="A856" s="26" t="s">
        <v>41</v>
      </c>
      <c r="B856" s="26" t="s">
        <v>41</v>
      </c>
      <c r="C856" s="73" t="s">
        <v>51</v>
      </c>
      <c r="D856" s="27" t="s">
        <v>1</v>
      </c>
      <c r="E856" s="28">
        <v>2020</v>
      </c>
      <c r="F856" s="27" t="s">
        <v>67</v>
      </c>
      <c r="G856" s="28" t="s">
        <v>193</v>
      </c>
      <c r="H856" s="27" t="s">
        <v>1846</v>
      </c>
      <c r="I856" s="31" t="s">
        <v>194</v>
      </c>
      <c r="J856" s="29" t="s">
        <v>219</v>
      </c>
      <c r="K856" s="29" t="s">
        <v>545</v>
      </c>
      <c r="L856" s="29" t="s">
        <v>545</v>
      </c>
      <c r="M856" s="30">
        <v>1434.67</v>
      </c>
      <c r="N856" s="30">
        <v>5022.6400000000003</v>
      </c>
    </row>
    <row r="857" spans="1:14" x14ac:dyDescent="0.25">
      <c r="A857" s="26" t="s">
        <v>41</v>
      </c>
      <c r="B857" s="26" t="s">
        <v>41</v>
      </c>
      <c r="C857" s="73" t="s">
        <v>744</v>
      </c>
      <c r="D857" s="27" t="s">
        <v>29</v>
      </c>
      <c r="E857" s="28">
        <v>2021</v>
      </c>
      <c r="F857" s="27" t="s">
        <v>64</v>
      </c>
      <c r="G857" s="28" t="s">
        <v>159</v>
      </c>
      <c r="H857" s="27" t="s">
        <v>1847</v>
      </c>
      <c r="I857" s="31" t="s">
        <v>93</v>
      </c>
      <c r="J857" s="29" t="s">
        <v>671</v>
      </c>
      <c r="K857" s="29" t="s">
        <v>634</v>
      </c>
      <c r="L857" s="29" t="s">
        <v>634</v>
      </c>
      <c r="M857" s="30">
        <v>2315.0500000000002</v>
      </c>
      <c r="N857" s="30">
        <v>5306.7800000000007</v>
      </c>
    </row>
    <row r="858" spans="1:14" x14ac:dyDescent="0.25">
      <c r="A858" s="26" t="s">
        <v>41</v>
      </c>
      <c r="B858" s="26" t="s">
        <v>41</v>
      </c>
      <c r="C858" s="73" t="s">
        <v>691</v>
      </c>
      <c r="D858" s="27" t="s">
        <v>21</v>
      </c>
      <c r="E858" s="28">
        <v>2019</v>
      </c>
      <c r="F858" s="27" t="s">
        <v>75</v>
      </c>
      <c r="G858" s="28" t="s">
        <v>312</v>
      </c>
      <c r="H858" s="27" t="s">
        <v>1848</v>
      </c>
      <c r="I858" s="31" t="s">
        <v>313</v>
      </c>
      <c r="J858" s="29" t="s">
        <v>815</v>
      </c>
      <c r="K858" s="29" t="s">
        <v>634</v>
      </c>
      <c r="L858" s="29" t="s">
        <v>634</v>
      </c>
      <c r="M858" s="30">
        <v>1236.43</v>
      </c>
      <c r="N858" s="30">
        <v>3029.39</v>
      </c>
    </row>
    <row r="859" spans="1:14" x14ac:dyDescent="0.25">
      <c r="A859" s="26" t="s">
        <v>41</v>
      </c>
      <c r="B859" s="26" t="s">
        <v>41</v>
      </c>
      <c r="C859" s="73" t="s">
        <v>781</v>
      </c>
      <c r="D859" s="27" t="s">
        <v>32</v>
      </c>
      <c r="E859" s="28">
        <v>2018</v>
      </c>
      <c r="F859" s="27" t="s">
        <v>60</v>
      </c>
      <c r="G859" s="28" t="s">
        <v>90</v>
      </c>
      <c r="H859" s="27" t="s">
        <v>1849</v>
      </c>
      <c r="I859" s="31" t="s">
        <v>99</v>
      </c>
      <c r="J859" s="29" t="s">
        <v>695</v>
      </c>
      <c r="K859" s="29" t="s">
        <v>634</v>
      </c>
      <c r="L859" s="29" t="s">
        <v>634</v>
      </c>
      <c r="M859" s="30">
        <v>1940.4</v>
      </c>
      <c r="N859" s="30">
        <v>4175.83</v>
      </c>
    </row>
    <row r="860" spans="1:14" x14ac:dyDescent="0.25">
      <c r="A860" s="26" t="s">
        <v>41</v>
      </c>
      <c r="B860" s="26" t="s">
        <v>41</v>
      </c>
      <c r="C860" s="73" t="s">
        <v>922</v>
      </c>
      <c r="D860" s="27" t="s">
        <v>923</v>
      </c>
      <c r="E860" s="28">
        <v>2023</v>
      </c>
      <c r="F860" s="27" t="s">
        <v>61</v>
      </c>
      <c r="G860" s="28" t="s">
        <v>102</v>
      </c>
      <c r="H860" s="27" t="s">
        <v>1850</v>
      </c>
      <c r="I860" s="31" t="s">
        <v>495</v>
      </c>
      <c r="J860" s="29" t="s">
        <v>749</v>
      </c>
      <c r="K860" s="29" t="s">
        <v>634</v>
      </c>
      <c r="L860" s="29" t="s">
        <v>634</v>
      </c>
      <c r="M860" s="30">
        <v>1212</v>
      </c>
      <c r="N860" s="30">
        <v>4380.49</v>
      </c>
    </row>
    <row r="861" spans="1:14" x14ac:dyDescent="0.25">
      <c r="A861" s="26" t="s">
        <v>41</v>
      </c>
      <c r="B861" s="26" t="s">
        <v>41</v>
      </c>
      <c r="C861" s="73" t="s">
        <v>943</v>
      </c>
      <c r="D861" s="27" t="s">
        <v>944</v>
      </c>
      <c r="E861" s="28">
        <v>2023</v>
      </c>
      <c r="F861" s="27" t="s">
        <v>66</v>
      </c>
      <c r="G861" s="28" t="s">
        <v>186</v>
      </c>
      <c r="H861" s="27" t="s">
        <v>1851</v>
      </c>
      <c r="I861" s="31" t="s">
        <v>162</v>
      </c>
      <c r="J861" s="29" t="s">
        <v>734</v>
      </c>
      <c r="K861" s="29" t="s">
        <v>634</v>
      </c>
      <c r="L861" s="29" t="s">
        <v>634</v>
      </c>
      <c r="M861" s="30">
        <v>2199.12</v>
      </c>
      <c r="N861" s="30">
        <v>2415.1999999999998</v>
      </c>
    </row>
    <row r="862" spans="1:14" x14ac:dyDescent="0.25">
      <c r="A862" s="26" t="s">
        <v>41</v>
      </c>
      <c r="B862" s="26" t="s">
        <v>41</v>
      </c>
      <c r="C862" s="73" t="s">
        <v>654</v>
      </c>
      <c r="D862" s="27" t="s">
        <v>2</v>
      </c>
      <c r="E862" s="28">
        <v>2018</v>
      </c>
      <c r="F862" s="27" t="s">
        <v>64</v>
      </c>
      <c r="G862" s="28" t="s">
        <v>159</v>
      </c>
      <c r="H862" s="27" t="s">
        <v>1852</v>
      </c>
      <c r="I862" s="31" t="s">
        <v>160</v>
      </c>
      <c r="J862" s="29" t="s">
        <v>294</v>
      </c>
      <c r="K862" s="29" t="s">
        <v>634</v>
      </c>
      <c r="L862" s="29" t="s">
        <v>634</v>
      </c>
      <c r="M862" s="30">
        <v>2691.57</v>
      </c>
      <c r="N862" s="30">
        <v>5752.39</v>
      </c>
    </row>
    <row r="863" spans="1:14" x14ac:dyDescent="0.25">
      <c r="A863" s="26" t="s">
        <v>41</v>
      </c>
      <c r="B863" s="26" t="s">
        <v>41</v>
      </c>
      <c r="C863" s="73" t="s">
        <v>675</v>
      </c>
      <c r="D863" s="27" t="s">
        <v>15</v>
      </c>
      <c r="E863" s="28">
        <v>2018</v>
      </c>
      <c r="F863" s="27" t="s">
        <v>676</v>
      </c>
      <c r="G863" s="28" t="s">
        <v>280</v>
      </c>
      <c r="H863" s="27" t="s">
        <v>1853</v>
      </c>
      <c r="I863" s="31" t="s">
        <v>283</v>
      </c>
      <c r="J863" s="29" t="s">
        <v>662</v>
      </c>
      <c r="K863" s="29" t="s">
        <v>634</v>
      </c>
      <c r="L863" s="29" t="s">
        <v>634</v>
      </c>
      <c r="M863" s="30">
        <v>2803.8272000000002</v>
      </c>
      <c r="N863" s="30">
        <v>5890.47</v>
      </c>
    </row>
    <row r="864" spans="1:14" x14ac:dyDescent="0.25">
      <c r="A864" s="26" t="s">
        <v>41</v>
      </c>
      <c r="B864" s="26" t="s">
        <v>41</v>
      </c>
      <c r="C864" s="73" t="s">
        <v>675</v>
      </c>
      <c r="D864" s="27" t="s">
        <v>15</v>
      </c>
      <c r="E864" s="28">
        <v>2018</v>
      </c>
      <c r="F864" s="27" t="s">
        <v>676</v>
      </c>
      <c r="G864" s="28" t="s">
        <v>280</v>
      </c>
      <c r="H864" s="27" t="s">
        <v>1854</v>
      </c>
      <c r="I864" s="31" t="s">
        <v>281</v>
      </c>
      <c r="J864" s="29" t="s">
        <v>771</v>
      </c>
      <c r="K864" s="29" t="s">
        <v>634</v>
      </c>
      <c r="L864" s="29" t="s">
        <v>634</v>
      </c>
      <c r="M864" s="30">
        <v>1360.07</v>
      </c>
      <c r="N864" s="30">
        <v>3166.66</v>
      </c>
    </row>
    <row r="865" spans="1:14" x14ac:dyDescent="0.25">
      <c r="A865" s="26" t="s">
        <v>41</v>
      </c>
      <c r="B865" s="26" t="s">
        <v>41</v>
      </c>
      <c r="C865" s="73" t="s">
        <v>922</v>
      </c>
      <c r="D865" s="27" t="s">
        <v>923</v>
      </c>
      <c r="E865" s="28">
        <v>2023</v>
      </c>
      <c r="F865" s="27" t="s">
        <v>61</v>
      </c>
      <c r="G865" s="28" t="s">
        <v>102</v>
      </c>
      <c r="H865" s="27" t="s">
        <v>1855</v>
      </c>
      <c r="I865" s="31" t="s">
        <v>129</v>
      </c>
      <c r="J865" s="29" t="s">
        <v>718</v>
      </c>
      <c r="K865" s="29" t="s">
        <v>634</v>
      </c>
      <c r="L865" s="29" t="s">
        <v>634</v>
      </c>
      <c r="M865" s="30">
        <v>1212</v>
      </c>
      <c r="N865" s="30">
        <v>2178.0100000000002</v>
      </c>
    </row>
    <row r="866" spans="1:14" x14ac:dyDescent="0.25">
      <c r="A866" s="26" t="s">
        <v>41</v>
      </c>
      <c r="B866" s="26" t="s">
        <v>41</v>
      </c>
      <c r="C866" s="73" t="s">
        <v>706</v>
      </c>
      <c r="D866" s="27" t="s">
        <v>568</v>
      </c>
      <c r="E866" s="28">
        <v>2022</v>
      </c>
      <c r="F866" s="27" t="s">
        <v>61</v>
      </c>
      <c r="G866" s="28" t="s">
        <v>102</v>
      </c>
      <c r="H866" s="27" t="s">
        <v>1856</v>
      </c>
      <c r="I866" s="27" t="s">
        <v>103</v>
      </c>
      <c r="J866" s="29" t="s">
        <v>798</v>
      </c>
      <c r="K866" s="29" t="s">
        <v>634</v>
      </c>
      <c r="L866" s="29" t="s">
        <v>634</v>
      </c>
      <c r="M866" s="30">
        <v>2218.2600000000002</v>
      </c>
      <c r="N866" s="30">
        <v>4306.2299999999996</v>
      </c>
    </row>
    <row r="867" spans="1:14" x14ac:dyDescent="0.25">
      <c r="A867" s="26" t="s">
        <v>41</v>
      </c>
      <c r="B867" s="26" t="s">
        <v>41</v>
      </c>
      <c r="C867" s="73" t="s">
        <v>706</v>
      </c>
      <c r="D867" s="27" t="s">
        <v>568</v>
      </c>
      <c r="E867" s="28">
        <v>2022</v>
      </c>
      <c r="F867" s="27" t="s">
        <v>61</v>
      </c>
      <c r="G867" s="28" t="s">
        <v>102</v>
      </c>
      <c r="H867" s="27" t="s">
        <v>1857</v>
      </c>
      <c r="I867" s="27" t="s">
        <v>311</v>
      </c>
      <c r="J867" s="29" t="s">
        <v>695</v>
      </c>
      <c r="K867" s="29" t="s">
        <v>545</v>
      </c>
      <c r="L867" s="29" t="s">
        <v>545</v>
      </c>
      <c r="M867" s="30">
        <v>1424.79</v>
      </c>
      <c r="N867" s="30">
        <v>2962.87</v>
      </c>
    </row>
    <row r="868" spans="1:14" x14ac:dyDescent="0.25">
      <c r="A868" s="26" t="s">
        <v>41</v>
      </c>
      <c r="B868" s="26" t="s">
        <v>41</v>
      </c>
      <c r="C868" s="73" t="s">
        <v>51</v>
      </c>
      <c r="D868" s="27" t="s">
        <v>1</v>
      </c>
      <c r="E868" s="28">
        <v>2020</v>
      </c>
      <c r="F868" s="27" t="s">
        <v>67</v>
      </c>
      <c r="G868" s="28" t="s">
        <v>193</v>
      </c>
      <c r="H868" s="27" t="s">
        <v>1858</v>
      </c>
      <c r="I868" s="31" t="s">
        <v>194</v>
      </c>
      <c r="J868" s="29" t="s">
        <v>695</v>
      </c>
      <c r="K868" s="29" t="s">
        <v>545</v>
      </c>
      <c r="L868" s="29" t="s">
        <v>545</v>
      </c>
      <c r="M868" s="30">
        <v>1434.67</v>
      </c>
      <c r="N868" s="30">
        <v>5022.6400000000003</v>
      </c>
    </row>
    <row r="869" spans="1:14" x14ac:dyDescent="0.25">
      <c r="A869" s="26" t="s">
        <v>41</v>
      </c>
      <c r="B869" s="26" t="s">
        <v>41</v>
      </c>
      <c r="C869" s="73" t="s">
        <v>761</v>
      </c>
      <c r="D869" s="27" t="s">
        <v>35</v>
      </c>
      <c r="E869" s="28">
        <v>2018</v>
      </c>
      <c r="F869" s="27" t="s">
        <v>59</v>
      </c>
      <c r="G869" s="28" t="s">
        <v>82</v>
      </c>
      <c r="H869" s="27" t="s">
        <v>1859</v>
      </c>
      <c r="I869" s="31" t="s">
        <v>99</v>
      </c>
      <c r="J869" s="29" t="s">
        <v>721</v>
      </c>
      <c r="K869" s="29" t="s">
        <v>634</v>
      </c>
      <c r="L869" s="29" t="s">
        <v>634</v>
      </c>
      <c r="M869" s="30">
        <v>1727</v>
      </c>
      <c r="N869" s="30">
        <v>2407.96</v>
      </c>
    </row>
    <row r="870" spans="1:14" x14ac:dyDescent="0.25">
      <c r="A870" s="26" t="s">
        <v>41</v>
      </c>
      <c r="B870" s="26" t="s">
        <v>41</v>
      </c>
      <c r="C870" s="73" t="s">
        <v>691</v>
      </c>
      <c r="D870" s="27" t="s">
        <v>21</v>
      </c>
      <c r="E870" s="28">
        <v>2019</v>
      </c>
      <c r="F870" s="27" t="s">
        <v>75</v>
      </c>
      <c r="G870" s="28" t="s">
        <v>312</v>
      </c>
      <c r="H870" s="27" t="s">
        <v>1860</v>
      </c>
      <c r="I870" s="31" t="s">
        <v>313</v>
      </c>
      <c r="J870" s="29" t="s">
        <v>737</v>
      </c>
      <c r="K870" s="29" t="s">
        <v>634</v>
      </c>
      <c r="L870" s="29" t="s">
        <v>634</v>
      </c>
      <c r="M870" s="30">
        <v>1236.43</v>
      </c>
      <c r="N870" s="30">
        <v>3029.39</v>
      </c>
    </row>
    <row r="871" spans="1:14" x14ac:dyDescent="0.25">
      <c r="A871" s="26" t="s">
        <v>41</v>
      </c>
      <c r="B871" s="26" t="s">
        <v>41</v>
      </c>
      <c r="C871" s="73" t="s">
        <v>51</v>
      </c>
      <c r="D871" s="27" t="s">
        <v>1</v>
      </c>
      <c r="E871" s="28">
        <v>2020</v>
      </c>
      <c r="F871" s="27" t="s">
        <v>67</v>
      </c>
      <c r="G871" s="28" t="s">
        <v>193</v>
      </c>
      <c r="H871" s="27" t="s">
        <v>1861</v>
      </c>
      <c r="I871" s="31" t="s">
        <v>194</v>
      </c>
      <c r="J871" s="29" t="s">
        <v>695</v>
      </c>
      <c r="K871" s="29" t="s">
        <v>545</v>
      </c>
      <c r="L871" s="29" t="s">
        <v>545</v>
      </c>
      <c r="M871" s="30">
        <v>1434.67</v>
      </c>
      <c r="N871" s="30">
        <v>5022.6400000000003</v>
      </c>
    </row>
    <row r="872" spans="1:14" x14ac:dyDescent="0.25">
      <c r="A872" s="26" t="s">
        <v>41</v>
      </c>
      <c r="B872" s="26" t="s">
        <v>41</v>
      </c>
      <c r="C872" s="73" t="s">
        <v>922</v>
      </c>
      <c r="D872" s="27" t="s">
        <v>923</v>
      </c>
      <c r="E872" s="28">
        <v>2023</v>
      </c>
      <c r="F872" s="27" t="s">
        <v>61</v>
      </c>
      <c r="G872" s="28" t="s">
        <v>102</v>
      </c>
      <c r="H872" s="27" t="s">
        <v>1862</v>
      </c>
      <c r="I872" s="31" t="s">
        <v>129</v>
      </c>
      <c r="J872" s="29" t="s">
        <v>677</v>
      </c>
      <c r="K872" s="29" t="s">
        <v>634</v>
      </c>
      <c r="L872" s="29" t="s">
        <v>634</v>
      </c>
      <c r="M872" s="30">
        <v>1212</v>
      </c>
      <c r="N872" s="30">
        <v>2178.0100000000002</v>
      </c>
    </row>
    <row r="873" spans="1:14" x14ac:dyDescent="0.25">
      <c r="A873" s="26" t="s">
        <v>41</v>
      </c>
      <c r="B873" s="26" t="s">
        <v>41</v>
      </c>
      <c r="C873" s="73" t="s">
        <v>680</v>
      </c>
      <c r="D873" s="27" t="s">
        <v>18</v>
      </c>
      <c r="E873" s="28">
        <v>2022</v>
      </c>
      <c r="F873" s="27" t="s">
        <v>64</v>
      </c>
      <c r="G873" s="28" t="s">
        <v>159</v>
      </c>
      <c r="H873" s="27" t="s">
        <v>1863</v>
      </c>
      <c r="I873" s="31" t="s">
        <v>167</v>
      </c>
      <c r="J873" s="29" t="s">
        <v>681</v>
      </c>
      <c r="K873" s="29" t="s">
        <v>634</v>
      </c>
      <c r="L873" s="29" t="s">
        <v>634</v>
      </c>
      <c r="M873" s="30">
        <v>1298</v>
      </c>
      <c r="N873" s="30">
        <v>1540.4</v>
      </c>
    </row>
    <row r="874" spans="1:14" x14ac:dyDescent="0.25">
      <c r="A874" s="26" t="s">
        <v>41</v>
      </c>
      <c r="B874" s="26" t="s">
        <v>41</v>
      </c>
      <c r="C874" s="73" t="s">
        <v>51</v>
      </c>
      <c r="D874" s="27" t="s">
        <v>1</v>
      </c>
      <c r="E874" s="28">
        <v>2020</v>
      </c>
      <c r="F874" s="27" t="s">
        <v>67</v>
      </c>
      <c r="G874" s="28" t="s">
        <v>193</v>
      </c>
      <c r="H874" s="27" t="s">
        <v>1864</v>
      </c>
      <c r="I874" s="31" t="s">
        <v>194</v>
      </c>
      <c r="J874" s="29" t="s">
        <v>232</v>
      </c>
      <c r="K874" s="29" t="s">
        <v>545</v>
      </c>
      <c r="L874" s="29" t="s">
        <v>545</v>
      </c>
      <c r="M874" s="30">
        <v>1434.67</v>
      </c>
      <c r="N874" s="30">
        <v>5022.6400000000003</v>
      </c>
    </row>
    <row r="875" spans="1:14" x14ac:dyDescent="0.25">
      <c r="A875" s="26" t="s">
        <v>41</v>
      </c>
      <c r="B875" s="26" t="s">
        <v>41</v>
      </c>
      <c r="C875" s="73" t="s">
        <v>55</v>
      </c>
      <c r="D875" s="27" t="s">
        <v>6</v>
      </c>
      <c r="E875" s="28">
        <v>2018</v>
      </c>
      <c r="F875" s="27" t="s">
        <v>71</v>
      </c>
      <c r="G875" s="28" t="s">
        <v>264</v>
      </c>
      <c r="H875" s="27" t="s">
        <v>1865</v>
      </c>
      <c r="I875" s="31" t="s">
        <v>271</v>
      </c>
      <c r="J875" s="29" t="s">
        <v>678</v>
      </c>
      <c r="K875" s="29" t="s">
        <v>634</v>
      </c>
      <c r="L875" s="29" t="s">
        <v>634</v>
      </c>
      <c r="M875" s="30">
        <v>2245.1</v>
      </c>
      <c r="N875" s="30">
        <v>4326.8999999999996</v>
      </c>
    </row>
    <row r="876" spans="1:14" x14ac:dyDescent="0.25">
      <c r="A876" s="26" t="s">
        <v>41</v>
      </c>
      <c r="B876" s="26" t="s">
        <v>41</v>
      </c>
      <c r="C876" s="73" t="s">
        <v>754</v>
      </c>
      <c r="D876" s="27" t="s">
        <v>755</v>
      </c>
      <c r="E876" s="28">
        <v>2022</v>
      </c>
      <c r="F876" s="27" t="s">
        <v>77</v>
      </c>
      <c r="G876" s="28" t="s">
        <v>403</v>
      </c>
      <c r="H876" s="27" t="s">
        <v>1866</v>
      </c>
      <c r="I876" s="27" t="s">
        <v>672</v>
      </c>
      <c r="J876" s="29" t="s">
        <v>858</v>
      </c>
      <c r="K876" s="29" t="s">
        <v>545</v>
      </c>
      <c r="L876" s="29" t="s">
        <v>545</v>
      </c>
      <c r="M876" s="30">
        <v>1726.79</v>
      </c>
      <c r="N876" s="30">
        <v>3889.99</v>
      </c>
    </row>
    <row r="877" spans="1:14" x14ac:dyDescent="0.25">
      <c r="A877" s="26" t="s">
        <v>41</v>
      </c>
      <c r="B877" s="26" t="s">
        <v>41</v>
      </c>
      <c r="C877" s="73" t="s">
        <v>51</v>
      </c>
      <c r="D877" s="27" t="s">
        <v>1</v>
      </c>
      <c r="E877" s="28">
        <v>2020</v>
      </c>
      <c r="F877" s="27" t="s">
        <v>67</v>
      </c>
      <c r="G877" s="28" t="s">
        <v>193</v>
      </c>
      <c r="H877" s="27" t="s">
        <v>1867</v>
      </c>
      <c r="I877" s="31" t="s">
        <v>194</v>
      </c>
      <c r="J877" s="29" t="s">
        <v>695</v>
      </c>
      <c r="K877" s="29" t="s">
        <v>545</v>
      </c>
      <c r="L877" s="29" t="s">
        <v>545</v>
      </c>
      <c r="M877" s="30">
        <v>1434.67</v>
      </c>
      <c r="N877" s="30">
        <v>5022.6400000000003</v>
      </c>
    </row>
    <row r="878" spans="1:14" x14ac:dyDescent="0.25">
      <c r="A878" s="26" t="s">
        <v>41</v>
      </c>
      <c r="B878" s="26" t="s">
        <v>41</v>
      </c>
      <c r="C878" s="73" t="s">
        <v>922</v>
      </c>
      <c r="D878" s="27" t="s">
        <v>923</v>
      </c>
      <c r="E878" s="28">
        <v>2023</v>
      </c>
      <c r="F878" s="27" t="s">
        <v>61</v>
      </c>
      <c r="G878" s="28" t="s">
        <v>102</v>
      </c>
      <c r="H878" s="27" t="s">
        <v>1868</v>
      </c>
      <c r="I878" s="31" t="s">
        <v>129</v>
      </c>
      <c r="J878" s="29" t="s">
        <v>704</v>
      </c>
      <c r="K878" s="29" t="s">
        <v>634</v>
      </c>
      <c r="L878" s="29" t="s">
        <v>634</v>
      </c>
      <c r="M878" s="30">
        <v>1212</v>
      </c>
      <c r="N878" s="30">
        <v>2178.0100000000002</v>
      </c>
    </row>
    <row r="879" spans="1:14" x14ac:dyDescent="0.25">
      <c r="A879" s="26" t="s">
        <v>41</v>
      </c>
      <c r="B879" s="26" t="s">
        <v>41</v>
      </c>
      <c r="C879" s="73" t="s">
        <v>761</v>
      </c>
      <c r="D879" s="27" t="s">
        <v>35</v>
      </c>
      <c r="E879" s="28">
        <v>2018</v>
      </c>
      <c r="F879" s="27" t="s">
        <v>59</v>
      </c>
      <c r="G879" s="28" t="s">
        <v>82</v>
      </c>
      <c r="H879" s="27" t="s">
        <v>1869</v>
      </c>
      <c r="I879" s="31" t="s">
        <v>129</v>
      </c>
      <c r="J879" s="29" t="s">
        <v>823</v>
      </c>
      <c r="K879" s="29" t="s">
        <v>634</v>
      </c>
      <c r="L879" s="29" t="s">
        <v>634</v>
      </c>
      <c r="M879" s="30">
        <v>1326.25</v>
      </c>
      <c r="N879" s="30">
        <v>2601.58</v>
      </c>
    </row>
    <row r="880" spans="1:14" x14ac:dyDescent="0.25">
      <c r="A880" s="26" t="s">
        <v>41</v>
      </c>
      <c r="B880" s="26" t="s">
        <v>41</v>
      </c>
      <c r="C880" s="73" t="s">
        <v>703</v>
      </c>
      <c r="D880" s="27" t="s">
        <v>601</v>
      </c>
      <c r="E880" s="28">
        <v>2022</v>
      </c>
      <c r="F880" s="27" t="s">
        <v>66</v>
      </c>
      <c r="G880" s="28" t="s">
        <v>186</v>
      </c>
      <c r="H880" s="27" t="s">
        <v>1870</v>
      </c>
      <c r="I880" s="27" t="s">
        <v>95</v>
      </c>
      <c r="J880" s="29" t="s">
        <v>740</v>
      </c>
      <c r="K880" s="29" t="s">
        <v>634</v>
      </c>
      <c r="L880" s="29" t="s">
        <v>634</v>
      </c>
      <c r="M880" s="30">
        <v>2366.17</v>
      </c>
      <c r="N880" s="30">
        <v>2425.1999999999998</v>
      </c>
    </row>
    <row r="881" spans="1:14" x14ac:dyDescent="0.25">
      <c r="A881" s="26" t="s">
        <v>41</v>
      </c>
      <c r="B881" s="26" t="s">
        <v>41</v>
      </c>
      <c r="C881" s="73" t="s">
        <v>922</v>
      </c>
      <c r="D881" s="27" t="s">
        <v>923</v>
      </c>
      <c r="E881" s="28">
        <v>2023</v>
      </c>
      <c r="F881" s="27" t="s">
        <v>61</v>
      </c>
      <c r="G881" s="28" t="s">
        <v>102</v>
      </c>
      <c r="H881" s="27" t="s">
        <v>1871</v>
      </c>
      <c r="I881" s="31" t="s">
        <v>495</v>
      </c>
      <c r="J881" s="29" t="s">
        <v>792</v>
      </c>
      <c r="K881" s="29" t="s">
        <v>634</v>
      </c>
      <c r="L881" s="29" t="s">
        <v>634</v>
      </c>
      <c r="M881" s="30">
        <v>1212</v>
      </c>
      <c r="N881" s="30">
        <v>4380.49</v>
      </c>
    </row>
    <row r="882" spans="1:14" x14ac:dyDescent="0.25">
      <c r="A882" s="26" t="s">
        <v>41</v>
      </c>
      <c r="B882" s="26" t="s">
        <v>41</v>
      </c>
      <c r="C882" s="73" t="s">
        <v>680</v>
      </c>
      <c r="D882" s="27" t="s">
        <v>18</v>
      </c>
      <c r="E882" s="28">
        <v>2022</v>
      </c>
      <c r="F882" s="27" t="s">
        <v>64</v>
      </c>
      <c r="G882" s="28" t="s">
        <v>159</v>
      </c>
      <c r="H882" s="27" t="s">
        <v>1872</v>
      </c>
      <c r="I882" s="31" t="s">
        <v>160</v>
      </c>
      <c r="J882" s="29" t="s">
        <v>681</v>
      </c>
      <c r="K882" s="29" t="s">
        <v>634</v>
      </c>
      <c r="L882" s="29" t="s">
        <v>634</v>
      </c>
      <c r="M882" s="30">
        <v>2691.57</v>
      </c>
      <c r="N882" s="30">
        <v>5752.39</v>
      </c>
    </row>
    <row r="883" spans="1:14" x14ac:dyDescent="0.25">
      <c r="A883" s="26" t="s">
        <v>41</v>
      </c>
      <c r="B883" s="26" t="s">
        <v>41</v>
      </c>
      <c r="C883" s="73" t="s">
        <v>922</v>
      </c>
      <c r="D883" s="27" t="s">
        <v>923</v>
      </c>
      <c r="E883" s="28">
        <v>2023</v>
      </c>
      <c r="F883" s="27" t="s">
        <v>61</v>
      </c>
      <c r="G883" s="28" t="s">
        <v>102</v>
      </c>
      <c r="H883" s="27" t="s">
        <v>1873</v>
      </c>
      <c r="I883" s="31" t="s">
        <v>129</v>
      </c>
      <c r="J883" s="29" t="s">
        <v>652</v>
      </c>
      <c r="K883" s="29" t="s">
        <v>634</v>
      </c>
      <c r="L883" s="29" t="s">
        <v>634</v>
      </c>
      <c r="M883" s="30">
        <v>1212</v>
      </c>
      <c r="N883" s="30">
        <v>2178.0100000000002</v>
      </c>
    </row>
    <row r="884" spans="1:14" x14ac:dyDescent="0.25">
      <c r="A884" s="26" t="s">
        <v>41</v>
      </c>
      <c r="B884" s="26" t="s">
        <v>41</v>
      </c>
      <c r="C884" s="73" t="s">
        <v>42</v>
      </c>
      <c r="D884" s="27" t="s">
        <v>8</v>
      </c>
      <c r="E884" s="28">
        <v>2018</v>
      </c>
      <c r="F884" s="27" t="s">
        <v>59</v>
      </c>
      <c r="G884" s="28" t="s">
        <v>82</v>
      </c>
      <c r="H884" s="27" t="s">
        <v>1874</v>
      </c>
      <c r="I884" s="31" t="s">
        <v>86</v>
      </c>
      <c r="J884" s="29" t="s">
        <v>665</v>
      </c>
      <c r="K884" s="29" t="s">
        <v>634</v>
      </c>
      <c r="L884" s="29" t="s">
        <v>634</v>
      </c>
      <c r="M884" s="30">
        <v>2072.9</v>
      </c>
      <c r="N884" s="30">
        <v>3020.6</v>
      </c>
    </row>
    <row r="885" spans="1:14" x14ac:dyDescent="0.25">
      <c r="A885" s="26" t="s">
        <v>41</v>
      </c>
      <c r="B885" s="26" t="s">
        <v>41</v>
      </c>
      <c r="C885" s="73" t="s">
        <v>656</v>
      </c>
      <c r="D885" s="27" t="s">
        <v>657</v>
      </c>
      <c r="E885" s="28">
        <v>2023</v>
      </c>
      <c r="F885" s="27" t="s">
        <v>61</v>
      </c>
      <c r="G885" s="28" t="s">
        <v>102</v>
      </c>
      <c r="H885" s="27" t="s">
        <v>1875</v>
      </c>
      <c r="I885" s="31" t="s">
        <v>180</v>
      </c>
      <c r="J885" s="29" t="s">
        <v>715</v>
      </c>
      <c r="K885" s="29" t="s">
        <v>634</v>
      </c>
      <c r="L885" s="29" t="s">
        <v>634</v>
      </c>
      <c r="M885" s="30">
        <v>1478.8300000000002</v>
      </c>
      <c r="N885" s="30">
        <v>3418.9749704753049</v>
      </c>
    </row>
    <row r="886" spans="1:14" x14ac:dyDescent="0.25">
      <c r="A886" s="26" t="s">
        <v>41</v>
      </c>
      <c r="B886" s="26" t="s">
        <v>41</v>
      </c>
      <c r="C886" s="73" t="s">
        <v>691</v>
      </c>
      <c r="D886" s="27" t="s">
        <v>21</v>
      </c>
      <c r="E886" s="28">
        <v>2019</v>
      </c>
      <c r="F886" s="27" t="s">
        <v>75</v>
      </c>
      <c r="G886" s="28" t="s">
        <v>312</v>
      </c>
      <c r="H886" s="27" t="s">
        <v>1876</v>
      </c>
      <c r="I886" s="31" t="s">
        <v>313</v>
      </c>
      <c r="J886" s="29" t="s">
        <v>752</v>
      </c>
      <c r="K886" s="29" t="s">
        <v>634</v>
      </c>
      <c r="L886" s="29" t="s">
        <v>634</v>
      </c>
      <c r="M886" s="30">
        <v>1236.43</v>
      </c>
      <c r="N886" s="30">
        <v>3029.39</v>
      </c>
    </row>
    <row r="887" spans="1:14" x14ac:dyDescent="0.25">
      <c r="A887" s="26" t="s">
        <v>41</v>
      </c>
      <c r="B887" s="26" t="s">
        <v>41</v>
      </c>
      <c r="C887" s="73" t="s">
        <v>675</v>
      </c>
      <c r="D887" s="27" t="s">
        <v>15</v>
      </c>
      <c r="E887" s="28">
        <v>2018</v>
      </c>
      <c r="F887" s="27" t="s">
        <v>676</v>
      </c>
      <c r="G887" s="28" t="s">
        <v>280</v>
      </c>
      <c r="H887" s="27" t="s">
        <v>1877</v>
      </c>
      <c r="I887" s="31" t="s">
        <v>283</v>
      </c>
      <c r="J887" s="29" t="s">
        <v>685</v>
      </c>
      <c r="K887" s="29" t="s">
        <v>634</v>
      </c>
      <c r="L887" s="29" t="s">
        <v>634</v>
      </c>
      <c r="M887" s="30">
        <v>2803.8272000000002</v>
      </c>
      <c r="N887" s="30">
        <v>5890.47</v>
      </c>
    </row>
    <row r="888" spans="1:14" x14ac:dyDescent="0.25">
      <c r="A888" s="26" t="s">
        <v>41</v>
      </c>
      <c r="B888" s="26" t="s">
        <v>41</v>
      </c>
      <c r="C888" s="73" t="s">
        <v>719</v>
      </c>
      <c r="D888" s="27" t="s">
        <v>720</v>
      </c>
      <c r="E888" s="28">
        <v>2022</v>
      </c>
      <c r="F888" s="27" t="s">
        <v>75</v>
      </c>
      <c r="G888" s="28" t="s">
        <v>312</v>
      </c>
      <c r="H888" s="27" t="s">
        <v>1878</v>
      </c>
      <c r="I888" s="31" t="s">
        <v>257</v>
      </c>
      <c r="J888" s="29" t="s">
        <v>794</v>
      </c>
      <c r="K888" s="29" t="s">
        <v>634</v>
      </c>
      <c r="L888" s="29" t="s">
        <v>634</v>
      </c>
      <c r="M888" s="30">
        <v>2248.5</v>
      </c>
      <c r="N888" s="30">
        <v>4541.18</v>
      </c>
    </row>
    <row r="889" spans="1:14" x14ac:dyDescent="0.25">
      <c r="A889" s="26" t="s">
        <v>41</v>
      </c>
      <c r="B889" s="26" t="s">
        <v>41</v>
      </c>
      <c r="C889" s="73" t="s">
        <v>691</v>
      </c>
      <c r="D889" s="27" t="s">
        <v>21</v>
      </c>
      <c r="E889" s="28">
        <v>2019</v>
      </c>
      <c r="F889" s="27" t="s">
        <v>75</v>
      </c>
      <c r="G889" s="28" t="s">
        <v>312</v>
      </c>
      <c r="H889" s="27" t="s">
        <v>1879</v>
      </c>
      <c r="I889" s="31" t="s">
        <v>313</v>
      </c>
      <c r="J889" s="29" t="s">
        <v>832</v>
      </c>
      <c r="K889" s="29" t="s">
        <v>634</v>
      </c>
      <c r="L889" s="29" t="s">
        <v>634</v>
      </c>
      <c r="M889" s="30">
        <v>1236.43</v>
      </c>
      <c r="N889" s="30">
        <v>3029.39</v>
      </c>
    </row>
    <row r="890" spans="1:14" x14ac:dyDescent="0.25">
      <c r="A890" s="26" t="s">
        <v>41</v>
      </c>
      <c r="B890" s="26" t="s">
        <v>41</v>
      </c>
      <c r="C890" s="73" t="s">
        <v>659</v>
      </c>
      <c r="D890" s="27" t="s">
        <v>4</v>
      </c>
      <c r="E890" s="28">
        <v>2020</v>
      </c>
      <c r="F890" s="27" t="s">
        <v>66</v>
      </c>
      <c r="G890" s="28" t="s">
        <v>186</v>
      </c>
      <c r="H890" s="27" t="s">
        <v>1880</v>
      </c>
      <c r="I890" s="31" t="s">
        <v>179</v>
      </c>
      <c r="J890" s="29" t="s">
        <v>458</v>
      </c>
      <c r="K890" s="29" t="s">
        <v>545</v>
      </c>
      <c r="L890" s="29" t="s">
        <v>545</v>
      </c>
      <c r="M890" s="30">
        <v>1726.79</v>
      </c>
      <c r="N890" s="30">
        <v>4094.9080080000003</v>
      </c>
    </row>
    <row r="891" spans="1:14" x14ac:dyDescent="0.25">
      <c r="A891" s="26" t="s">
        <v>41</v>
      </c>
      <c r="B891" s="26" t="s">
        <v>41</v>
      </c>
      <c r="C891" s="73" t="s">
        <v>929</v>
      </c>
      <c r="D891" s="27" t="s">
        <v>930</v>
      </c>
      <c r="E891" s="28">
        <v>2018</v>
      </c>
      <c r="F891" s="27" t="s">
        <v>61</v>
      </c>
      <c r="G891" s="28" t="s">
        <v>102</v>
      </c>
      <c r="H891" s="27" t="s">
        <v>1881</v>
      </c>
      <c r="I891" s="31" t="s">
        <v>701</v>
      </c>
      <c r="J891" s="29" t="s">
        <v>1244</v>
      </c>
      <c r="K891" s="29" t="s">
        <v>545</v>
      </c>
      <c r="L891" s="29" t="s">
        <v>545</v>
      </c>
      <c r="M891" s="30">
        <v>1302</v>
      </c>
      <c r="N891" s="30">
        <v>2442.8200000000002</v>
      </c>
    </row>
    <row r="892" spans="1:14" x14ac:dyDescent="0.25">
      <c r="A892" s="26" t="s">
        <v>41</v>
      </c>
      <c r="B892" s="26" t="s">
        <v>41</v>
      </c>
      <c r="C892" s="73" t="s">
        <v>51</v>
      </c>
      <c r="D892" s="27" t="s">
        <v>1</v>
      </c>
      <c r="E892" s="28">
        <v>2020</v>
      </c>
      <c r="F892" s="27" t="s">
        <v>67</v>
      </c>
      <c r="G892" s="28" t="s">
        <v>193</v>
      </c>
      <c r="H892" s="27" t="s">
        <v>1882</v>
      </c>
      <c r="I892" s="31" t="s">
        <v>194</v>
      </c>
      <c r="J892" s="29" t="s">
        <v>114</v>
      </c>
      <c r="K892" s="29" t="s">
        <v>545</v>
      </c>
      <c r="L892" s="29" t="s">
        <v>545</v>
      </c>
      <c r="M892" s="30">
        <v>1434.67</v>
      </c>
      <c r="N892" s="30">
        <v>5022.6400000000003</v>
      </c>
    </row>
    <row r="893" spans="1:14" x14ac:dyDescent="0.25">
      <c r="A893" s="26" t="s">
        <v>41</v>
      </c>
      <c r="B893" s="26" t="s">
        <v>41</v>
      </c>
      <c r="C893" s="73" t="s">
        <v>55</v>
      </c>
      <c r="D893" s="27" t="s">
        <v>6</v>
      </c>
      <c r="E893" s="28">
        <v>2018</v>
      </c>
      <c r="F893" s="27" t="s">
        <v>71</v>
      </c>
      <c r="G893" s="28" t="s">
        <v>264</v>
      </c>
      <c r="H893" s="27" t="s">
        <v>1883</v>
      </c>
      <c r="I893" s="31" t="s">
        <v>129</v>
      </c>
      <c r="J893" s="29" t="s">
        <v>733</v>
      </c>
      <c r="K893" s="29" t="s">
        <v>634</v>
      </c>
      <c r="L893" s="29" t="s">
        <v>634</v>
      </c>
      <c r="M893" s="30">
        <v>1298</v>
      </c>
      <c r="N893" s="30">
        <v>2742.53</v>
      </c>
    </row>
    <row r="894" spans="1:14" x14ac:dyDescent="0.25">
      <c r="A894" s="26" t="s">
        <v>41</v>
      </c>
      <c r="B894" s="26" t="s">
        <v>41</v>
      </c>
      <c r="C894" s="73" t="s">
        <v>42</v>
      </c>
      <c r="D894" s="27" t="s">
        <v>8</v>
      </c>
      <c r="E894" s="28">
        <v>2018</v>
      </c>
      <c r="F894" s="27" t="s">
        <v>59</v>
      </c>
      <c r="G894" s="28" t="s">
        <v>82</v>
      </c>
      <c r="H894" s="27" t="s">
        <v>1884</v>
      </c>
      <c r="I894" s="31" t="s">
        <v>87</v>
      </c>
      <c r="J894" s="29" t="s">
        <v>665</v>
      </c>
      <c r="K894" s="29" t="s">
        <v>634</v>
      </c>
      <c r="L894" s="29" t="s">
        <v>634</v>
      </c>
      <c r="M894" s="30">
        <v>2675</v>
      </c>
      <c r="N894" s="30">
        <v>3890.2</v>
      </c>
    </row>
    <row r="895" spans="1:14" x14ac:dyDescent="0.25">
      <c r="A895" s="26" t="s">
        <v>41</v>
      </c>
      <c r="B895" s="26" t="s">
        <v>41</v>
      </c>
      <c r="C895" s="73" t="s">
        <v>48</v>
      </c>
      <c r="D895" s="27" t="s">
        <v>11</v>
      </c>
      <c r="E895" s="28">
        <v>2018</v>
      </c>
      <c r="F895" s="27" t="s">
        <v>59</v>
      </c>
      <c r="G895" s="28" t="s">
        <v>82</v>
      </c>
      <c r="H895" s="27" t="s">
        <v>1885</v>
      </c>
      <c r="I895" s="31" t="s">
        <v>129</v>
      </c>
      <c r="J895" s="29" t="s">
        <v>717</v>
      </c>
      <c r="K895" s="29" t="s">
        <v>634</v>
      </c>
      <c r="L895" s="29" t="s">
        <v>634</v>
      </c>
      <c r="M895" s="30">
        <v>1460.8</v>
      </c>
      <c r="N895" s="30">
        <v>3007.39</v>
      </c>
    </row>
    <row r="896" spans="1:14" x14ac:dyDescent="0.25">
      <c r="A896" s="26" t="s">
        <v>41</v>
      </c>
      <c r="B896" s="26" t="s">
        <v>41</v>
      </c>
      <c r="C896" s="73" t="s">
        <v>666</v>
      </c>
      <c r="D896" s="27" t="s">
        <v>9</v>
      </c>
      <c r="E896" s="28">
        <v>2020</v>
      </c>
      <c r="F896" s="27" t="s">
        <v>77</v>
      </c>
      <c r="G896" s="28" t="s">
        <v>403</v>
      </c>
      <c r="H896" s="27" t="s">
        <v>1886</v>
      </c>
      <c r="I896" s="27" t="s">
        <v>86</v>
      </c>
      <c r="J896" s="29" t="s">
        <v>667</v>
      </c>
      <c r="K896" s="29" t="s">
        <v>545</v>
      </c>
      <c r="L896" s="29" t="s">
        <v>545</v>
      </c>
      <c r="M896" s="30">
        <v>2477.4</v>
      </c>
      <c r="N896" s="30">
        <v>5476.86</v>
      </c>
    </row>
    <row r="897" spans="1:14" x14ac:dyDescent="0.25">
      <c r="A897" s="26" t="s">
        <v>41</v>
      </c>
      <c r="B897" s="26" t="s">
        <v>41</v>
      </c>
      <c r="C897" s="73" t="s">
        <v>675</v>
      </c>
      <c r="D897" s="27" t="s">
        <v>15</v>
      </c>
      <c r="E897" s="28">
        <v>2018</v>
      </c>
      <c r="F897" s="27" t="s">
        <v>676</v>
      </c>
      <c r="G897" s="28" t="s">
        <v>280</v>
      </c>
      <c r="H897" s="27" t="s">
        <v>1887</v>
      </c>
      <c r="I897" s="31" t="s">
        <v>281</v>
      </c>
      <c r="J897" s="29" t="s">
        <v>685</v>
      </c>
      <c r="K897" s="29" t="s">
        <v>634</v>
      </c>
      <c r="L897" s="29" t="s">
        <v>634</v>
      </c>
      <c r="M897" s="30">
        <v>1360.07</v>
      </c>
      <c r="N897" s="30">
        <v>3166.66</v>
      </c>
    </row>
    <row r="898" spans="1:14" x14ac:dyDescent="0.25">
      <c r="A898" s="26" t="s">
        <v>41</v>
      </c>
      <c r="B898" s="26" t="s">
        <v>41</v>
      </c>
      <c r="C898" s="73" t="s">
        <v>48</v>
      </c>
      <c r="D898" s="27" t="s">
        <v>11</v>
      </c>
      <c r="E898" s="28">
        <v>2018</v>
      </c>
      <c r="F898" s="27" t="s">
        <v>59</v>
      </c>
      <c r="G898" s="28" t="s">
        <v>82</v>
      </c>
      <c r="H898" s="27" t="s">
        <v>1888</v>
      </c>
      <c r="I898" s="31" t="s">
        <v>99</v>
      </c>
      <c r="J898" s="29" t="s">
        <v>747</v>
      </c>
      <c r="K898" s="29" t="s">
        <v>634</v>
      </c>
      <c r="L898" s="29" t="s">
        <v>634</v>
      </c>
      <c r="M898" s="30">
        <v>2260.5700000000002</v>
      </c>
      <c r="N898" s="30">
        <v>4121.09</v>
      </c>
    </row>
    <row r="899" spans="1:14" x14ac:dyDescent="0.25">
      <c r="A899" s="26" t="s">
        <v>41</v>
      </c>
      <c r="B899" s="26" t="s">
        <v>41</v>
      </c>
      <c r="C899" s="73" t="s">
        <v>55</v>
      </c>
      <c r="D899" s="27" t="s">
        <v>6</v>
      </c>
      <c r="E899" s="28">
        <v>2018</v>
      </c>
      <c r="F899" s="27" t="s">
        <v>71</v>
      </c>
      <c r="G899" s="28" t="s">
        <v>264</v>
      </c>
      <c r="H899" s="27" t="s">
        <v>1889</v>
      </c>
      <c r="I899" s="31" t="s">
        <v>129</v>
      </c>
      <c r="J899" s="29" t="s">
        <v>662</v>
      </c>
      <c r="K899" s="29" t="s">
        <v>634</v>
      </c>
      <c r="L899" s="29" t="s">
        <v>634</v>
      </c>
      <c r="M899" s="30">
        <v>1298</v>
      </c>
      <c r="N899" s="30">
        <v>2742.53</v>
      </c>
    </row>
    <row r="900" spans="1:14" x14ac:dyDescent="0.25">
      <c r="A900" s="26" t="s">
        <v>41</v>
      </c>
      <c r="B900" s="26" t="s">
        <v>41</v>
      </c>
      <c r="C900" s="73" t="s">
        <v>922</v>
      </c>
      <c r="D900" s="27" t="s">
        <v>923</v>
      </c>
      <c r="E900" s="28">
        <v>2023</v>
      </c>
      <c r="F900" s="27" t="s">
        <v>61</v>
      </c>
      <c r="G900" s="28" t="s">
        <v>102</v>
      </c>
      <c r="H900" s="27" t="s">
        <v>1890</v>
      </c>
      <c r="I900" s="31" t="s">
        <v>129</v>
      </c>
      <c r="J900" s="29" t="s">
        <v>833</v>
      </c>
      <c r="K900" s="29" t="s">
        <v>634</v>
      </c>
      <c r="L900" s="29" t="s">
        <v>634</v>
      </c>
      <c r="M900" s="30">
        <v>1212</v>
      </c>
      <c r="N900" s="30">
        <v>2178.0100000000002</v>
      </c>
    </row>
    <row r="901" spans="1:14" x14ac:dyDescent="0.25">
      <c r="A901" s="26" t="s">
        <v>41</v>
      </c>
      <c r="B901" s="26" t="s">
        <v>41</v>
      </c>
      <c r="C901" s="73" t="s">
        <v>659</v>
      </c>
      <c r="D901" s="27" t="s">
        <v>4</v>
      </c>
      <c r="E901" s="28">
        <v>2020</v>
      </c>
      <c r="F901" s="27" t="s">
        <v>66</v>
      </c>
      <c r="G901" s="28" t="s">
        <v>186</v>
      </c>
      <c r="H901" s="27" t="s">
        <v>1891</v>
      </c>
      <c r="I901" s="31" t="s">
        <v>179</v>
      </c>
      <c r="J901" s="29" t="s">
        <v>446</v>
      </c>
      <c r="K901" s="29" t="s">
        <v>545</v>
      </c>
      <c r="L901" s="29" t="s">
        <v>545</v>
      </c>
      <c r="M901" s="30">
        <v>1328.3</v>
      </c>
      <c r="N901" s="30">
        <v>3222.5716040000002</v>
      </c>
    </row>
    <row r="902" spans="1:14" x14ac:dyDescent="0.25">
      <c r="A902" s="26" t="s">
        <v>41</v>
      </c>
      <c r="B902" s="26" t="s">
        <v>41</v>
      </c>
      <c r="C902" s="73" t="s">
        <v>980</v>
      </c>
      <c r="D902" s="27" t="s">
        <v>981</v>
      </c>
      <c r="E902" s="28">
        <v>2022</v>
      </c>
      <c r="F902" s="27" t="s">
        <v>982</v>
      </c>
      <c r="G902" s="28" t="s">
        <v>983</v>
      </c>
      <c r="H902" s="27" t="s">
        <v>1892</v>
      </c>
      <c r="I902" s="31" t="s">
        <v>108</v>
      </c>
      <c r="J902" s="29" t="s">
        <v>695</v>
      </c>
      <c r="K902" s="29" t="s">
        <v>545</v>
      </c>
      <c r="L902" s="29" t="s">
        <v>545</v>
      </c>
      <c r="M902" s="32">
        <v>1424.79</v>
      </c>
      <c r="N902" s="32">
        <v>5038.51</v>
      </c>
    </row>
    <row r="903" spans="1:14" x14ac:dyDescent="0.25">
      <c r="A903" s="26" t="s">
        <v>41</v>
      </c>
      <c r="B903" s="26" t="s">
        <v>41</v>
      </c>
      <c r="C903" s="73" t="s">
        <v>55</v>
      </c>
      <c r="D903" s="27" t="s">
        <v>6</v>
      </c>
      <c r="E903" s="28">
        <v>2018</v>
      </c>
      <c r="F903" s="27" t="s">
        <v>71</v>
      </c>
      <c r="G903" s="28" t="s">
        <v>264</v>
      </c>
      <c r="H903" s="27" t="s">
        <v>1893</v>
      </c>
      <c r="I903" s="31" t="s">
        <v>129</v>
      </c>
      <c r="J903" s="29" t="s">
        <v>662</v>
      </c>
      <c r="K903" s="29" t="s">
        <v>634</v>
      </c>
      <c r="L903" s="29" t="s">
        <v>634</v>
      </c>
      <c r="M903" s="30">
        <v>1298</v>
      </c>
      <c r="N903" s="30">
        <v>2742.53</v>
      </c>
    </row>
    <row r="904" spans="1:14" x14ac:dyDescent="0.25">
      <c r="A904" s="26" t="s">
        <v>41</v>
      </c>
      <c r="B904" s="26" t="s">
        <v>41</v>
      </c>
      <c r="C904" s="73" t="s">
        <v>781</v>
      </c>
      <c r="D904" s="27" t="s">
        <v>32</v>
      </c>
      <c r="E904" s="28">
        <v>2018</v>
      </c>
      <c r="F904" s="27" t="s">
        <v>60</v>
      </c>
      <c r="G904" s="28" t="s">
        <v>90</v>
      </c>
      <c r="H904" s="27" t="s">
        <v>1894</v>
      </c>
      <c r="I904" s="31" t="s">
        <v>95</v>
      </c>
      <c r="J904" s="29" t="s">
        <v>695</v>
      </c>
      <c r="K904" s="29" t="s">
        <v>634</v>
      </c>
      <c r="L904" s="29" t="s">
        <v>634</v>
      </c>
      <c r="M904" s="30">
        <v>1940.4</v>
      </c>
      <c r="N904" s="30">
        <v>5198.92</v>
      </c>
    </row>
    <row r="905" spans="1:14" x14ac:dyDescent="0.25">
      <c r="A905" s="26" t="s">
        <v>41</v>
      </c>
      <c r="B905" s="26" t="s">
        <v>41</v>
      </c>
      <c r="C905" s="73" t="s">
        <v>761</v>
      </c>
      <c r="D905" s="27" t="s">
        <v>35</v>
      </c>
      <c r="E905" s="28">
        <v>2018</v>
      </c>
      <c r="F905" s="27" t="s">
        <v>59</v>
      </c>
      <c r="G905" s="28" t="s">
        <v>82</v>
      </c>
      <c r="H905" s="27" t="s">
        <v>1895</v>
      </c>
      <c r="I905" s="31" t="s">
        <v>129</v>
      </c>
      <c r="J905" s="29" t="s">
        <v>762</v>
      </c>
      <c r="K905" s="29" t="s">
        <v>634</v>
      </c>
      <c r="L905" s="29" t="s">
        <v>634</v>
      </c>
      <c r="M905" s="30">
        <v>1326.25</v>
      </c>
      <c r="N905" s="30">
        <v>2601.58</v>
      </c>
    </row>
    <row r="906" spans="1:14" x14ac:dyDescent="0.25">
      <c r="A906" s="26" t="s">
        <v>41</v>
      </c>
      <c r="B906" s="26" t="s">
        <v>41</v>
      </c>
      <c r="C906" s="73" t="s">
        <v>1013</v>
      </c>
      <c r="D906" s="27" t="s">
        <v>1014</v>
      </c>
      <c r="E906" s="28">
        <v>2023</v>
      </c>
      <c r="F906" s="27" t="s">
        <v>64</v>
      </c>
      <c r="G906" s="28" t="s">
        <v>159</v>
      </c>
      <c r="H906" s="27" t="s">
        <v>1896</v>
      </c>
      <c r="I906" s="31" t="s">
        <v>95</v>
      </c>
      <c r="J906" s="29" t="s">
        <v>161</v>
      </c>
      <c r="K906" s="29" t="s">
        <v>634</v>
      </c>
      <c r="L906" s="29" t="s">
        <v>634</v>
      </c>
      <c r="M906" s="30">
        <v>3272.21</v>
      </c>
      <c r="N906" s="30">
        <v>7729.51</v>
      </c>
    </row>
    <row r="907" spans="1:14" x14ac:dyDescent="0.25">
      <c r="A907" s="26" t="s">
        <v>41</v>
      </c>
      <c r="B907" s="26" t="s">
        <v>41</v>
      </c>
      <c r="C907" s="73" t="s">
        <v>929</v>
      </c>
      <c r="D907" s="27" t="s">
        <v>930</v>
      </c>
      <c r="E907" s="28">
        <v>2018</v>
      </c>
      <c r="F907" s="27" t="s">
        <v>61</v>
      </c>
      <c r="G907" s="28" t="s">
        <v>102</v>
      </c>
      <c r="H907" s="27" t="s">
        <v>1897</v>
      </c>
      <c r="I907" s="31" t="s">
        <v>179</v>
      </c>
      <c r="J907" s="29" t="s">
        <v>1760</v>
      </c>
      <c r="K907" s="29" t="s">
        <v>634</v>
      </c>
      <c r="L907" s="29" t="s">
        <v>634</v>
      </c>
      <c r="M907" s="30">
        <v>1302</v>
      </c>
      <c r="N907" s="30">
        <v>2442.8200000000002</v>
      </c>
    </row>
    <row r="908" spans="1:14" x14ac:dyDescent="0.25">
      <c r="A908" s="26" t="s">
        <v>41</v>
      </c>
      <c r="B908" s="26" t="s">
        <v>41</v>
      </c>
      <c r="C908" s="73" t="s">
        <v>51</v>
      </c>
      <c r="D908" s="27" t="s">
        <v>1</v>
      </c>
      <c r="E908" s="28">
        <v>2020</v>
      </c>
      <c r="F908" s="27" t="s">
        <v>67</v>
      </c>
      <c r="G908" s="28" t="s">
        <v>193</v>
      </c>
      <c r="H908" s="27" t="s">
        <v>1898</v>
      </c>
      <c r="I908" s="31" t="s">
        <v>194</v>
      </c>
      <c r="J908" s="29" t="s">
        <v>735</v>
      </c>
      <c r="K908" s="29" t="s">
        <v>545</v>
      </c>
      <c r="L908" s="29" t="s">
        <v>545</v>
      </c>
      <c r="M908" s="30">
        <v>1434.67</v>
      </c>
      <c r="N908" s="30">
        <v>5022.6400000000003</v>
      </c>
    </row>
    <row r="909" spans="1:14" x14ac:dyDescent="0.25">
      <c r="A909" s="26" t="s">
        <v>41</v>
      </c>
      <c r="B909" s="26" t="s">
        <v>41</v>
      </c>
      <c r="C909" s="73" t="s">
        <v>659</v>
      </c>
      <c r="D909" s="27" t="s">
        <v>4</v>
      </c>
      <c r="E909" s="28">
        <v>2020</v>
      </c>
      <c r="F909" s="27" t="s">
        <v>66</v>
      </c>
      <c r="G909" s="28" t="s">
        <v>186</v>
      </c>
      <c r="H909" s="27" t="s">
        <v>1899</v>
      </c>
      <c r="I909" s="31" t="s">
        <v>179</v>
      </c>
      <c r="J909" s="29" t="s">
        <v>452</v>
      </c>
      <c r="K909" s="29" t="s">
        <v>545</v>
      </c>
      <c r="L909" s="29" t="s">
        <v>545</v>
      </c>
      <c r="M909" s="30">
        <v>2019.94</v>
      </c>
      <c r="N909" s="30">
        <v>4736.7502409999988</v>
      </c>
    </row>
    <row r="910" spans="1:14" x14ac:dyDescent="0.25">
      <c r="A910" s="26" t="s">
        <v>41</v>
      </c>
      <c r="B910" s="26" t="s">
        <v>41</v>
      </c>
      <c r="C910" s="73" t="s">
        <v>55</v>
      </c>
      <c r="D910" s="27" t="s">
        <v>6</v>
      </c>
      <c r="E910" s="28">
        <v>2018</v>
      </c>
      <c r="F910" s="27" t="s">
        <v>71</v>
      </c>
      <c r="G910" s="28" t="s">
        <v>264</v>
      </c>
      <c r="H910" s="27" t="s">
        <v>1900</v>
      </c>
      <c r="I910" s="31" t="s">
        <v>99</v>
      </c>
      <c r="J910" s="29" t="s">
        <v>662</v>
      </c>
      <c r="K910" s="29" t="s">
        <v>634</v>
      </c>
      <c r="L910" s="29" t="s">
        <v>634</v>
      </c>
      <c r="M910" s="30">
        <v>1727</v>
      </c>
      <c r="N910" s="30">
        <v>3452.47</v>
      </c>
    </row>
    <row r="911" spans="1:14" x14ac:dyDescent="0.25">
      <c r="A911" s="26" t="s">
        <v>41</v>
      </c>
      <c r="B911" s="26" t="s">
        <v>41</v>
      </c>
      <c r="C911" s="73" t="s">
        <v>922</v>
      </c>
      <c r="D911" s="27" t="s">
        <v>923</v>
      </c>
      <c r="E911" s="28">
        <v>2023</v>
      </c>
      <c r="F911" s="27" t="s">
        <v>61</v>
      </c>
      <c r="G911" s="28" t="s">
        <v>102</v>
      </c>
      <c r="H911" s="27" t="s">
        <v>1901</v>
      </c>
      <c r="I911" s="31" t="s">
        <v>129</v>
      </c>
      <c r="J911" s="29" t="s">
        <v>661</v>
      </c>
      <c r="K911" s="29" t="s">
        <v>634</v>
      </c>
      <c r="L911" s="29" t="s">
        <v>634</v>
      </c>
      <c r="M911" s="30">
        <v>1212</v>
      </c>
      <c r="N911" s="30">
        <v>2178.0100000000002</v>
      </c>
    </row>
    <row r="912" spans="1:14" x14ac:dyDescent="0.25">
      <c r="A912" s="26" t="s">
        <v>41</v>
      </c>
      <c r="B912" s="26" t="s">
        <v>41</v>
      </c>
      <c r="C912" s="73" t="s">
        <v>55</v>
      </c>
      <c r="D912" s="27" t="s">
        <v>6</v>
      </c>
      <c r="E912" s="28">
        <v>2018</v>
      </c>
      <c r="F912" s="27" t="s">
        <v>71</v>
      </c>
      <c r="G912" s="28" t="s">
        <v>264</v>
      </c>
      <c r="H912" s="27" t="s">
        <v>1902</v>
      </c>
      <c r="I912" s="31" t="s">
        <v>271</v>
      </c>
      <c r="J912" s="29" t="s">
        <v>733</v>
      </c>
      <c r="K912" s="29" t="s">
        <v>634</v>
      </c>
      <c r="L912" s="29" t="s">
        <v>634</v>
      </c>
      <c r="M912" s="30">
        <v>2245.1</v>
      </c>
      <c r="N912" s="30">
        <v>4326.8999999999996</v>
      </c>
    </row>
    <row r="913" spans="1:14" x14ac:dyDescent="0.25">
      <c r="A913" s="26" t="s">
        <v>41</v>
      </c>
      <c r="B913" s="26" t="s">
        <v>41</v>
      </c>
      <c r="C913" s="73" t="s">
        <v>654</v>
      </c>
      <c r="D913" s="27" t="s">
        <v>2</v>
      </c>
      <c r="E913" s="28">
        <v>2018</v>
      </c>
      <c r="F913" s="27" t="s">
        <v>64</v>
      </c>
      <c r="G913" s="28" t="s">
        <v>159</v>
      </c>
      <c r="H913" s="27" t="s">
        <v>1903</v>
      </c>
      <c r="I913" s="31" t="s">
        <v>283</v>
      </c>
      <c r="J913" s="29" t="s">
        <v>834</v>
      </c>
      <c r="K913" s="29" t="s">
        <v>634</v>
      </c>
      <c r="L913" s="29" t="s">
        <v>634</v>
      </c>
      <c r="M913" s="30">
        <v>2006.33</v>
      </c>
      <c r="N913" s="30">
        <v>5067.1499999999996</v>
      </c>
    </row>
    <row r="914" spans="1:14" x14ac:dyDescent="0.25">
      <c r="A914" s="26" t="s">
        <v>41</v>
      </c>
      <c r="B914" s="26" t="s">
        <v>41</v>
      </c>
      <c r="C914" s="73" t="s">
        <v>659</v>
      </c>
      <c r="D914" s="27" t="s">
        <v>4</v>
      </c>
      <c r="E914" s="28">
        <v>2020</v>
      </c>
      <c r="F914" s="27" t="s">
        <v>66</v>
      </c>
      <c r="G914" s="28" t="s">
        <v>186</v>
      </c>
      <c r="H914" s="27" t="s">
        <v>1904</v>
      </c>
      <c r="I914" s="31" t="s">
        <v>179</v>
      </c>
      <c r="J914" s="29" t="s">
        <v>435</v>
      </c>
      <c r="K914" s="29" t="s">
        <v>545</v>
      </c>
      <c r="L914" s="29" t="s">
        <v>545</v>
      </c>
      <c r="M914" s="30">
        <v>1328.3</v>
      </c>
      <c r="N914" s="30">
        <v>3222.5716040000002</v>
      </c>
    </row>
    <row r="915" spans="1:14" x14ac:dyDescent="0.25">
      <c r="A915" s="26" t="s">
        <v>41</v>
      </c>
      <c r="B915" s="26" t="s">
        <v>41</v>
      </c>
      <c r="C915" s="73" t="s">
        <v>55</v>
      </c>
      <c r="D915" s="27" t="s">
        <v>6</v>
      </c>
      <c r="E915" s="28">
        <v>2018</v>
      </c>
      <c r="F915" s="27" t="s">
        <v>71</v>
      </c>
      <c r="G915" s="28" t="s">
        <v>264</v>
      </c>
      <c r="H915" s="27" t="s">
        <v>1905</v>
      </c>
      <c r="I915" s="31" t="s">
        <v>99</v>
      </c>
      <c r="J915" s="29" t="s">
        <v>678</v>
      </c>
      <c r="K915" s="29" t="s">
        <v>634</v>
      </c>
      <c r="L915" s="29" t="s">
        <v>634</v>
      </c>
      <c r="M915" s="30">
        <v>1727</v>
      </c>
      <c r="N915" s="30">
        <v>3452.47</v>
      </c>
    </row>
    <row r="916" spans="1:14" x14ac:dyDescent="0.25">
      <c r="A916" s="26" t="s">
        <v>41</v>
      </c>
      <c r="B916" s="26" t="s">
        <v>41</v>
      </c>
      <c r="C916" s="73" t="s">
        <v>668</v>
      </c>
      <c r="D916" s="27" t="s">
        <v>10</v>
      </c>
      <c r="E916" s="28">
        <v>2019</v>
      </c>
      <c r="F916" s="27" t="s">
        <v>76</v>
      </c>
      <c r="G916" s="28" t="s">
        <v>328</v>
      </c>
      <c r="H916" s="27" t="s">
        <v>1906</v>
      </c>
      <c r="I916" s="31" t="s">
        <v>179</v>
      </c>
      <c r="J916" s="29" t="s">
        <v>375</v>
      </c>
      <c r="K916" s="29" t="s">
        <v>547</v>
      </c>
      <c r="L916" s="29" t="s">
        <v>547</v>
      </c>
      <c r="M916" s="30">
        <v>1122.2</v>
      </c>
      <c r="N916" s="30">
        <v>3112.55</v>
      </c>
    </row>
    <row r="917" spans="1:14" x14ac:dyDescent="0.25">
      <c r="A917" s="26" t="s">
        <v>41</v>
      </c>
      <c r="B917" s="26" t="s">
        <v>41</v>
      </c>
      <c r="C917" s="73" t="s">
        <v>51</v>
      </c>
      <c r="D917" s="27" t="s">
        <v>1</v>
      </c>
      <c r="E917" s="28">
        <v>2020</v>
      </c>
      <c r="F917" s="27" t="s">
        <v>67</v>
      </c>
      <c r="G917" s="28" t="s">
        <v>193</v>
      </c>
      <c r="H917" s="27" t="s">
        <v>1907</v>
      </c>
      <c r="I917" s="31" t="s">
        <v>194</v>
      </c>
      <c r="J917" s="29" t="s">
        <v>616</v>
      </c>
      <c r="K917" s="29" t="s">
        <v>545</v>
      </c>
      <c r="L917" s="29" t="s">
        <v>545</v>
      </c>
      <c r="M917" s="30">
        <v>1434.67</v>
      </c>
      <c r="N917" s="30">
        <v>5022.6400000000003</v>
      </c>
    </row>
    <row r="918" spans="1:14" x14ac:dyDescent="0.25">
      <c r="A918" s="26" t="s">
        <v>41</v>
      </c>
      <c r="B918" s="26" t="s">
        <v>41</v>
      </c>
      <c r="C918" s="73" t="s">
        <v>706</v>
      </c>
      <c r="D918" s="27" t="s">
        <v>568</v>
      </c>
      <c r="E918" s="28">
        <v>2022</v>
      </c>
      <c r="F918" s="27" t="s">
        <v>61</v>
      </c>
      <c r="G918" s="28" t="s">
        <v>102</v>
      </c>
      <c r="H918" s="27" t="s">
        <v>1908</v>
      </c>
      <c r="I918" s="27" t="s">
        <v>103</v>
      </c>
      <c r="J918" s="29" t="s">
        <v>695</v>
      </c>
      <c r="K918" s="29" t="s">
        <v>634</v>
      </c>
      <c r="L918" s="29" t="s">
        <v>634</v>
      </c>
      <c r="M918" s="30">
        <v>2218.2600000000002</v>
      </c>
      <c r="N918" s="30">
        <v>4306.2299999999996</v>
      </c>
    </row>
    <row r="919" spans="1:14" x14ac:dyDescent="0.25">
      <c r="A919" s="26" t="s">
        <v>41</v>
      </c>
      <c r="B919" s="26" t="s">
        <v>41</v>
      </c>
      <c r="C919" s="73" t="s">
        <v>659</v>
      </c>
      <c r="D919" s="27" t="s">
        <v>4</v>
      </c>
      <c r="E919" s="28">
        <v>2020</v>
      </c>
      <c r="F919" s="27" t="s">
        <v>66</v>
      </c>
      <c r="G919" s="28" t="s">
        <v>186</v>
      </c>
      <c r="H919" s="27" t="s">
        <v>1909</v>
      </c>
      <c r="I919" s="31" t="s">
        <v>179</v>
      </c>
      <c r="J919" s="29" t="s">
        <v>438</v>
      </c>
      <c r="K919" s="29" t="s">
        <v>545</v>
      </c>
      <c r="L919" s="29" t="s">
        <v>545</v>
      </c>
      <c r="M919" s="30">
        <v>1445.71</v>
      </c>
      <c r="N919" s="30">
        <v>3525.9695380000003</v>
      </c>
    </row>
    <row r="920" spans="1:14" x14ac:dyDescent="0.25">
      <c r="A920" s="26" t="s">
        <v>41</v>
      </c>
      <c r="B920" s="26" t="s">
        <v>41</v>
      </c>
      <c r="C920" s="73" t="s">
        <v>719</v>
      </c>
      <c r="D920" s="27" t="s">
        <v>720</v>
      </c>
      <c r="E920" s="28">
        <v>2022</v>
      </c>
      <c r="F920" s="27" t="s">
        <v>75</v>
      </c>
      <c r="G920" s="28" t="s">
        <v>312</v>
      </c>
      <c r="H920" s="27" t="s">
        <v>1910</v>
      </c>
      <c r="I920" s="31" t="s">
        <v>257</v>
      </c>
      <c r="J920" s="29" t="s">
        <v>762</v>
      </c>
      <c r="K920" s="29" t="s">
        <v>634</v>
      </c>
      <c r="L920" s="29" t="s">
        <v>634</v>
      </c>
      <c r="M920" s="30">
        <v>2248.5</v>
      </c>
      <c r="N920" s="30">
        <v>4541.18</v>
      </c>
    </row>
    <row r="921" spans="1:14" x14ac:dyDescent="0.25">
      <c r="A921" s="26" t="s">
        <v>41</v>
      </c>
      <c r="B921" s="26" t="s">
        <v>41</v>
      </c>
      <c r="C921" s="73" t="s">
        <v>55</v>
      </c>
      <c r="D921" s="27" t="s">
        <v>6</v>
      </c>
      <c r="E921" s="28">
        <v>2018</v>
      </c>
      <c r="F921" s="27" t="s">
        <v>71</v>
      </c>
      <c r="G921" s="28" t="s">
        <v>264</v>
      </c>
      <c r="H921" s="27" t="s">
        <v>1911</v>
      </c>
      <c r="I921" s="31" t="s">
        <v>271</v>
      </c>
      <c r="J921" s="29" t="s">
        <v>733</v>
      </c>
      <c r="K921" s="29" t="s">
        <v>634</v>
      </c>
      <c r="L921" s="29" t="s">
        <v>634</v>
      </c>
      <c r="M921" s="30">
        <v>2245.1</v>
      </c>
      <c r="N921" s="30">
        <v>4326.8999999999996</v>
      </c>
    </row>
    <row r="922" spans="1:14" x14ac:dyDescent="0.25">
      <c r="A922" s="26" t="s">
        <v>41</v>
      </c>
      <c r="B922" s="26" t="s">
        <v>41</v>
      </c>
      <c r="C922" s="73" t="s">
        <v>675</v>
      </c>
      <c r="D922" s="27" t="s">
        <v>15</v>
      </c>
      <c r="E922" s="28">
        <v>2018</v>
      </c>
      <c r="F922" s="27" t="s">
        <v>676</v>
      </c>
      <c r="G922" s="28" t="s">
        <v>280</v>
      </c>
      <c r="H922" s="27" t="s">
        <v>1912</v>
      </c>
      <c r="I922" s="31" t="s">
        <v>281</v>
      </c>
      <c r="J922" s="29" t="s">
        <v>700</v>
      </c>
      <c r="K922" s="29" t="s">
        <v>634</v>
      </c>
      <c r="L922" s="29" t="s">
        <v>634</v>
      </c>
      <c r="M922" s="30">
        <v>1360.07</v>
      </c>
      <c r="N922" s="30">
        <v>3166.66</v>
      </c>
    </row>
    <row r="923" spans="1:14" x14ac:dyDescent="0.25">
      <c r="A923" s="26" t="s">
        <v>41</v>
      </c>
      <c r="B923" s="26" t="s">
        <v>41</v>
      </c>
      <c r="C923" s="73" t="s">
        <v>922</v>
      </c>
      <c r="D923" s="27" t="s">
        <v>923</v>
      </c>
      <c r="E923" s="28">
        <v>2023</v>
      </c>
      <c r="F923" s="27" t="s">
        <v>61</v>
      </c>
      <c r="G923" s="28" t="s">
        <v>102</v>
      </c>
      <c r="H923" s="27" t="s">
        <v>1913</v>
      </c>
      <c r="I923" s="31" t="s">
        <v>131</v>
      </c>
      <c r="J923" s="29" t="s">
        <v>652</v>
      </c>
      <c r="K923" s="29" t="s">
        <v>634</v>
      </c>
      <c r="L923" s="29" t="s">
        <v>634</v>
      </c>
      <c r="M923" s="30">
        <v>1212</v>
      </c>
      <c r="N923" s="30">
        <v>4380.49</v>
      </c>
    </row>
    <row r="924" spans="1:14" x14ac:dyDescent="0.25">
      <c r="A924" s="26" t="s">
        <v>41</v>
      </c>
      <c r="B924" s="26" t="s">
        <v>41</v>
      </c>
      <c r="C924" s="73" t="s">
        <v>42</v>
      </c>
      <c r="D924" s="27" t="s">
        <v>8</v>
      </c>
      <c r="E924" s="28">
        <v>2018</v>
      </c>
      <c r="F924" s="27" t="s">
        <v>59</v>
      </c>
      <c r="G924" s="28" t="s">
        <v>82</v>
      </c>
      <c r="H924" s="27" t="s">
        <v>1914</v>
      </c>
      <c r="I924" s="31" t="s">
        <v>83</v>
      </c>
      <c r="J924" s="29" t="s">
        <v>665</v>
      </c>
      <c r="K924" s="29" t="s">
        <v>634</v>
      </c>
      <c r="L924" s="29" t="s">
        <v>634</v>
      </c>
      <c r="M924" s="30">
        <v>1298</v>
      </c>
      <c r="N924" s="30">
        <v>2245.6999999999998</v>
      </c>
    </row>
    <row r="925" spans="1:14" x14ac:dyDescent="0.25">
      <c r="A925" s="26" t="s">
        <v>41</v>
      </c>
      <c r="B925" s="26" t="s">
        <v>41</v>
      </c>
      <c r="C925" s="73" t="s">
        <v>55</v>
      </c>
      <c r="D925" s="27" t="s">
        <v>6</v>
      </c>
      <c r="E925" s="28">
        <v>2018</v>
      </c>
      <c r="F925" s="27" t="s">
        <v>71</v>
      </c>
      <c r="G925" s="28" t="s">
        <v>264</v>
      </c>
      <c r="H925" s="27" t="s">
        <v>1915</v>
      </c>
      <c r="I925" s="31" t="s">
        <v>269</v>
      </c>
      <c r="J925" s="29" t="s">
        <v>686</v>
      </c>
      <c r="K925" s="29" t="s">
        <v>634</v>
      </c>
      <c r="L925" s="29" t="s">
        <v>634</v>
      </c>
      <c r="M925" s="30">
        <v>1727</v>
      </c>
      <c r="N925" s="30">
        <v>3479.61</v>
      </c>
    </row>
    <row r="926" spans="1:14" x14ac:dyDescent="0.25">
      <c r="A926" s="26" t="s">
        <v>41</v>
      </c>
      <c r="B926" s="26" t="s">
        <v>41</v>
      </c>
      <c r="C926" s="73" t="s">
        <v>48</v>
      </c>
      <c r="D926" s="27" t="s">
        <v>11</v>
      </c>
      <c r="E926" s="28">
        <v>2018</v>
      </c>
      <c r="F926" s="27" t="s">
        <v>59</v>
      </c>
      <c r="G926" s="28" t="s">
        <v>82</v>
      </c>
      <c r="H926" s="27" t="s">
        <v>1916</v>
      </c>
      <c r="I926" s="31" t="s">
        <v>131</v>
      </c>
      <c r="J926" s="29" t="s">
        <v>721</v>
      </c>
      <c r="K926" s="29" t="s">
        <v>634</v>
      </c>
      <c r="L926" s="29" t="s">
        <v>634</v>
      </c>
      <c r="M926" s="30">
        <v>2522.52</v>
      </c>
      <c r="N926" s="30">
        <v>4511.1400000000003</v>
      </c>
    </row>
    <row r="927" spans="1:14" x14ac:dyDescent="0.25">
      <c r="A927" s="26" t="s">
        <v>41</v>
      </c>
      <c r="B927" s="26" t="s">
        <v>41</v>
      </c>
      <c r="C927" s="73" t="s">
        <v>922</v>
      </c>
      <c r="D927" s="27" t="s">
        <v>923</v>
      </c>
      <c r="E927" s="28">
        <v>2023</v>
      </c>
      <c r="F927" s="27" t="s">
        <v>61</v>
      </c>
      <c r="G927" s="28" t="s">
        <v>102</v>
      </c>
      <c r="H927" s="27" t="s">
        <v>1917</v>
      </c>
      <c r="I927" s="31" t="s">
        <v>131</v>
      </c>
      <c r="J927" s="29" t="s">
        <v>652</v>
      </c>
      <c r="K927" s="29" t="s">
        <v>634</v>
      </c>
      <c r="L927" s="29" t="s">
        <v>634</v>
      </c>
      <c r="M927" s="30">
        <v>1212</v>
      </c>
      <c r="N927" s="30">
        <v>4380.49</v>
      </c>
    </row>
    <row r="928" spans="1:14" x14ac:dyDescent="0.25">
      <c r="A928" s="26" t="s">
        <v>41</v>
      </c>
      <c r="B928" s="26" t="s">
        <v>41</v>
      </c>
      <c r="C928" s="73" t="s">
        <v>675</v>
      </c>
      <c r="D928" s="27" t="s">
        <v>15</v>
      </c>
      <c r="E928" s="28">
        <v>2018</v>
      </c>
      <c r="F928" s="27" t="s">
        <v>676</v>
      </c>
      <c r="G928" s="28" t="s">
        <v>280</v>
      </c>
      <c r="H928" s="27" t="s">
        <v>1918</v>
      </c>
      <c r="I928" s="31" t="s">
        <v>281</v>
      </c>
      <c r="J928" s="29" t="s">
        <v>686</v>
      </c>
      <c r="K928" s="29" t="s">
        <v>634</v>
      </c>
      <c r="L928" s="29" t="s">
        <v>634</v>
      </c>
      <c r="M928" s="30">
        <v>1360.07</v>
      </c>
      <c r="N928" s="30">
        <v>3166.66</v>
      </c>
    </row>
    <row r="929" spans="1:14" x14ac:dyDescent="0.25">
      <c r="A929" s="26" t="s">
        <v>41</v>
      </c>
      <c r="B929" s="26" t="s">
        <v>41</v>
      </c>
      <c r="C929" s="73" t="s">
        <v>719</v>
      </c>
      <c r="D929" s="27" t="s">
        <v>720</v>
      </c>
      <c r="E929" s="28">
        <v>2022</v>
      </c>
      <c r="F929" s="27" t="s">
        <v>75</v>
      </c>
      <c r="G929" s="28" t="s">
        <v>312</v>
      </c>
      <c r="H929" s="27" t="s">
        <v>1919</v>
      </c>
      <c r="I929" s="31" t="s">
        <v>257</v>
      </c>
      <c r="J929" s="29" t="s">
        <v>163</v>
      </c>
      <c r="K929" s="29" t="s">
        <v>634</v>
      </c>
      <c r="L929" s="29" t="s">
        <v>634</v>
      </c>
      <c r="M929" s="30">
        <v>2248.5</v>
      </c>
      <c r="N929" s="30">
        <v>4541.18</v>
      </c>
    </row>
    <row r="930" spans="1:14" x14ac:dyDescent="0.25">
      <c r="A930" s="26" t="s">
        <v>41</v>
      </c>
      <c r="B930" s="26" t="s">
        <v>41</v>
      </c>
      <c r="C930" s="73" t="s">
        <v>706</v>
      </c>
      <c r="D930" s="27" t="s">
        <v>568</v>
      </c>
      <c r="E930" s="28">
        <v>2022</v>
      </c>
      <c r="F930" s="27" t="s">
        <v>61</v>
      </c>
      <c r="G930" s="28" t="s">
        <v>102</v>
      </c>
      <c r="H930" s="27" t="s">
        <v>1920</v>
      </c>
      <c r="I930" s="27" t="s">
        <v>103</v>
      </c>
      <c r="J930" s="29" t="s">
        <v>769</v>
      </c>
      <c r="K930" s="29" t="s">
        <v>634</v>
      </c>
      <c r="L930" s="29" t="s">
        <v>634</v>
      </c>
      <c r="M930" s="30">
        <v>2218.2600000000002</v>
      </c>
      <c r="N930" s="30">
        <v>4306.2299999999996</v>
      </c>
    </row>
    <row r="931" spans="1:14" x14ac:dyDescent="0.25">
      <c r="A931" s="26" t="s">
        <v>41</v>
      </c>
      <c r="B931" s="26" t="s">
        <v>41</v>
      </c>
      <c r="C931" s="73" t="s">
        <v>659</v>
      </c>
      <c r="D931" s="27" t="s">
        <v>4</v>
      </c>
      <c r="E931" s="28">
        <v>2020</v>
      </c>
      <c r="F931" s="27" t="s">
        <v>66</v>
      </c>
      <c r="G931" s="28" t="s">
        <v>186</v>
      </c>
      <c r="H931" s="27" t="s">
        <v>1921</v>
      </c>
      <c r="I931" s="31" t="s">
        <v>179</v>
      </c>
      <c r="J931" s="29" t="s">
        <v>743</v>
      </c>
      <c r="K931" s="29" t="s">
        <v>545</v>
      </c>
      <c r="L931" s="29" t="s">
        <v>545</v>
      </c>
      <c r="M931" s="30">
        <v>1879.43</v>
      </c>
      <c r="N931" s="30">
        <v>4489.3149130000002</v>
      </c>
    </row>
    <row r="932" spans="1:14" x14ac:dyDescent="0.25">
      <c r="A932" s="26" t="s">
        <v>41</v>
      </c>
      <c r="B932" s="26" t="s">
        <v>41</v>
      </c>
      <c r="C932" s="73" t="s">
        <v>691</v>
      </c>
      <c r="D932" s="27" t="s">
        <v>21</v>
      </c>
      <c r="E932" s="28">
        <v>2019</v>
      </c>
      <c r="F932" s="27" t="s">
        <v>75</v>
      </c>
      <c r="G932" s="28" t="s">
        <v>312</v>
      </c>
      <c r="H932" s="27" t="s">
        <v>1922</v>
      </c>
      <c r="I932" s="31" t="s">
        <v>313</v>
      </c>
      <c r="J932" s="29" t="s">
        <v>695</v>
      </c>
      <c r="K932" s="29" t="s">
        <v>634</v>
      </c>
      <c r="L932" s="29" t="s">
        <v>634</v>
      </c>
      <c r="M932" s="30">
        <v>1236.43</v>
      </c>
      <c r="N932" s="30">
        <v>3029.39</v>
      </c>
    </row>
    <row r="933" spans="1:14" x14ac:dyDescent="0.25">
      <c r="A933" s="26" t="s">
        <v>41</v>
      </c>
      <c r="B933" s="26" t="s">
        <v>41</v>
      </c>
      <c r="C933" s="73" t="s">
        <v>55</v>
      </c>
      <c r="D933" s="27" t="s">
        <v>6</v>
      </c>
      <c r="E933" s="28">
        <v>2018</v>
      </c>
      <c r="F933" s="27" t="s">
        <v>71</v>
      </c>
      <c r="G933" s="28" t="s">
        <v>264</v>
      </c>
      <c r="H933" s="27" t="s">
        <v>1923</v>
      </c>
      <c r="I933" s="31" t="s">
        <v>99</v>
      </c>
      <c r="J933" s="29" t="s">
        <v>662</v>
      </c>
      <c r="K933" s="29" t="s">
        <v>634</v>
      </c>
      <c r="L933" s="29" t="s">
        <v>634</v>
      </c>
      <c r="M933" s="30">
        <v>1727</v>
      </c>
      <c r="N933" s="30">
        <v>3452.47</v>
      </c>
    </row>
    <row r="934" spans="1:14" x14ac:dyDescent="0.25">
      <c r="A934" s="26" t="s">
        <v>41</v>
      </c>
      <c r="B934" s="26" t="s">
        <v>41</v>
      </c>
      <c r="C934" s="73" t="s">
        <v>929</v>
      </c>
      <c r="D934" s="27" t="s">
        <v>930</v>
      </c>
      <c r="E934" s="28">
        <v>2018</v>
      </c>
      <c r="F934" s="27" t="s">
        <v>61</v>
      </c>
      <c r="G934" s="28" t="s">
        <v>102</v>
      </c>
      <c r="H934" s="27" t="s">
        <v>1924</v>
      </c>
      <c r="I934" s="31" t="s">
        <v>179</v>
      </c>
      <c r="J934" s="29" t="s">
        <v>1218</v>
      </c>
      <c r="K934" s="29" t="s">
        <v>545</v>
      </c>
      <c r="L934" s="29" t="s">
        <v>545</v>
      </c>
      <c r="M934" s="30">
        <v>1426.32</v>
      </c>
      <c r="N934" s="30">
        <v>2530.5</v>
      </c>
    </row>
    <row r="935" spans="1:14" x14ac:dyDescent="0.25">
      <c r="A935" s="26" t="s">
        <v>41</v>
      </c>
      <c r="B935" s="26" t="s">
        <v>41</v>
      </c>
      <c r="C935" s="73" t="s">
        <v>49</v>
      </c>
      <c r="D935" s="27" t="s">
        <v>13</v>
      </c>
      <c r="E935" s="28">
        <v>2019</v>
      </c>
      <c r="F935" s="27" t="s">
        <v>65</v>
      </c>
      <c r="G935" s="28" t="s">
        <v>176</v>
      </c>
      <c r="H935" s="27" t="s">
        <v>1925</v>
      </c>
      <c r="I935" s="31" t="s">
        <v>99</v>
      </c>
      <c r="J935" s="29" t="s">
        <v>713</v>
      </c>
      <c r="K935" s="29" t="s">
        <v>634</v>
      </c>
      <c r="L935" s="29" t="s">
        <v>634</v>
      </c>
      <c r="M935" s="30">
        <v>2461.1999999999998</v>
      </c>
      <c r="N935" s="30">
        <v>9099</v>
      </c>
    </row>
    <row r="936" spans="1:14" x14ac:dyDescent="0.25">
      <c r="A936" s="26" t="s">
        <v>41</v>
      </c>
      <c r="B936" s="26" t="s">
        <v>41</v>
      </c>
      <c r="C936" s="73" t="s">
        <v>668</v>
      </c>
      <c r="D936" s="27" t="s">
        <v>10</v>
      </c>
      <c r="E936" s="28">
        <v>2019</v>
      </c>
      <c r="F936" s="27" t="s">
        <v>76</v>
      </c>
      <c r="G936" s="28" t="s">
        <v>328</v>
      </c>
      <c r="H936" s="27" t="s">
        <v>1926</v>
      </c>
      <c r="I936" s="31" t="s">
        <v>179</v>
      </c>
      <c r="J936" s="29" t="s">
        <v>356</v>
      </c>
      <c r="K936" s="29" t="s">
        <v>545</v>
      </c>
      <c r="L936" s="29" t="s">
        <v>545</v>
      </c>
      <c r="M936" s="30">
        <v>1122.2</v>
      </c>
      <c r="N936" s="30">
        <v>3112.55</v>
      </c>
    </row>
    <row r="937" spans="1:14" x14ac:dyDescent="0.25">
      <c r="A937" s="26" t="s">
        <v>41</v>
      </c>
      <c r="B937" s="26" t="s">
        <v>41</v>
      </c>
      <c r="C937" s="73" t="s">
        <v>761</v>
      </c>
      <c r="D937" s="27" t="s">
        <v>35</v>
      </c>
      <c r="E937" s="28">
        <v>2018</v>
      </c>
      <c r="F937" s="27" t="s">
        <v>59</v>
      </c>
      <c r="G937" s="28" t="s">
        <v>82</v>
      </c>
      <c r="H937" s="27" t="s">
        <v>1927</v>
      </c>
      <c r="I937" s="31" t="s">
        <v>129</v>
      </c>
      <c r="J937" s="29" t="s">
        <v>779</v>
      </c>
      <c r="K937" s="29" t="s">
        <v>634</v>
      </c>
      <c r="L937" s="29" t="s">
        <v>634</v>
      </c>
      <c r="M937" s="30">
        <v>1326.25</v>
      </c>
      <c r="N937" s="30">
        <v>2601.58</v>
      </c>
    </row>
    <row r="938" spans="1:14" x14ac:dyDescent="0.25">
      <c r="A938" s="26" t="s">
        <v>41</v>
      </c>
      <c r="B938" s="26" t="s">
        <v>41</v>
      </c>
      <c r="C938" s="73" t="s">
        <v>51</v>
      </c>
      <c r="D938" s="27" t="s">
        <v>1</v>
      </c>
      <c r="E938" s="28">
        <v>2020</v>
      </c>
      <c r="F938" s="27" t="s">
        <v>67</v>
      </c>
      <c r="G938" s="28" t="s">
        <v>193</v>
      </c>
      <c r="H938" s="27" t="s">
        <v>1928</v>
      </c>
      <c r="I938" s="31" t="s">
        <v>194</v>
      </c>
      <c r="J938" s="29" t="s">
        <v>205</v>
      </c>
      <c r="K938" s="29" t="s">
        <v>545</v>
      </c>
      <c r="L938" s="29" t="s">
        <v>545</v>
      </c>
      <c r="M938" s="30">
        <v>1434.67</v>
      </c>
      <c r="N938" s="30">
        <v>5022.6400000000003</v>
      </c>
    </row>
    <row r="939" spans="1:14" x14ac:dyDescent="0.25">
      <c r="A939" s="26" t="s">
        <v>41</v>
      </c>
      <c r="B939" s="26" t="s">
        <v>41</v>
      </c>
      <c r="C939" s="73" t="s">
        <v>675</v>
      </c>
      <c r="D939" s="27" t="s">
        <v>15</v>
      </c>
      <c r="E939" s="28">
        <v>2018</v>
      </c>
      <c r="F939" s="27" t="s">
        <v>676</v>
      </c>
      <c r="G939" s="28" t="s">
        <v>280</v>
      </c>
      <c r="H939" s="27" t="s">
        <v>1929</v>
      </c>
      <c r="I939" s="31" t="s">
        <v>281</v>
      </c>
      <c r="J939" s="29" t="s">
        <v>685</v>
      </c>
      <c r="K939" s="29" t="s">
        <v>634</v>
      </c>
      <c r="L939" s="29" t="s">
        <v>634</v>
      </c>
      <c r="M939" s="30">
        <v>1360.07</v>
      </c>
      <c r="N939" s="30">
        <v>3166.66</v>
      </c>
    </row>
    <row r="940" spans="1:14" x14ac:dyDescent="0.25">
      <c r="A940" s="26" t="s">
        <v>41</v>
      </c>
      <c r="B940" s="26" t="s">
        <v>41</v>
      </c>
      <c r="C940" s="73" t="s">
        <v>943</v>
      </c>
      <c r="D940" s="27" t="s">
        <v>944</v>
      </c>
      <c r="E940" s="28">
        <v>2023</v>
      </c>
      <c r="F940" s="27" t="s">
        <v>66</v>
      </c>
      <c r="G940" s="28" t="s">
        <v>186</v>
      </c>
      <c r="H940" s="27" t="s">
        <v>1930</v>
      </c>
      <c r="I940" s="31" t="s">
        <v>93</v>
      </c>
      <c r="J940" s="29" t="s">
        <v>165</v>
      </c>
      <c r="K940" s="29" t="s">
        <v>634</v>
      </c>
      <c r="L940" s="29" t="s">
        <v>634</v>
      </c>
      <c r="M940" s="30">
        <v>1735.89</v>
      </c>
      <c r="N940" s="30">
        <v>1945.6</v>
      </c>
    </row>
    <row r="941" spans="1:14" x14ac:dyDescent="0.25">
      <c r="A941" s="26" t="s">
        <v>41</v>
      </c>
      <c r="B941" s="26" t="s">
        <v>41</v>
      </c>
      <c r="C941" s="73" t="s">
        <v>929</v>
      </c>
      <c r="D941" s="27" t="s">
        <v>930</v>
      </c>
      <c r="E941" s="28">
        <v>2018</v>
      </c>
      <c r="F941" s="27" t="s">
        <v>61</v>
      </c>
      <c r="G941" s="28" t="s">
        <v>102</v>
      </c>
      <c r="H941" s="27" t="s">
        <v>1931</v>
      </c>
      <c r="I941" s="31" t="s">
        <v>179</v>
      </c>
      <c r="J941" s="29" t="s">
        <v>1932</v>
      </c>
      <c r="K941" s="29" t="s">
        <v>545</v>
      </c>
      <c r="L941" s="29" t="s">
        <v>545</v>
      </c>
      <c r="M941" s="30">
        <v>1426.32</v>
      </c>
      <c r="N941" s="30">
        <v>2530.5</v>
      </c>
    </row>
    <row r="942" spans="1:14" x14ac:dyDescent="0.25">
      <c r="A942" s="26" t="s">
        <v>41</v>
      </c>
      <c r="B942" s="26" t="s">
        <v>41</v>
      </c>
      <c r="C942" s="73" t="s">
        <v>1096</v>
      </c>
      <c r="D942" s="27" t="s">
        <v>1097</v>
      </c>
      <c r="E942" s="28">
        <v>2023</v>
      </c>
      <c r="F942" s="27" t="s">
        <v>66</v>
      </c>
      <c r="G942" s="28" t="s">
        <v>186</v>
      </c>
      <c r="H942" s="27" t="s">
        <v>1933</v>
      </c>
      <c r="I942" s="31" t="s">
        <v>99</v>
      </c>
      <c r="J942" s="29" t="s">
        <v>786</v>
      </c>
      <c r="K942" s="29" t="s">
        <v>634</v>
      </c>
      <c r="L942" s="29" t="s">
        <v>634</v>
      </c>
      <c r="M942" s="30">
        <v>2199.12</v>
      </c>
      <c r="N942" s="30">
        <v>2415.1999999999998</v>
      </c>
    </row>
    <row r="943" spans="1:14" x14ac:dyDescent="0.25">
      <c r="A943" s="26" t="s">
        <v>41</v>
      </c>
      <c r="B943" s="26" t="s">
        <v>41</v>
      </c>
      <c r="C943" s="73" t="s">
        <v>869</v>
      </c>
      <c r="D943" s="27" t="s">
        <v>37</v>
      </c>
      <c r="E943" s="28">
        <v>2021</v>
      </c>
      <c r="F943" s="27" t="s">
        <v>64</v>
      </c>
      <c r="G943" s="28" t="s">
        <v>159</v>
      </c>
      <c r="H943" s="27" t="s">
        <v>1934</v>
      </c>
      <c r="I943" s="31" t="s">
        <v>1935</v>
      </c>
      <c r="J943" s="29" t="s">
        <v>870</v>
      </c>
      <c r="K943" s="29" t="s">
        <v>549</v>
      </c>
      <c r="L943" s="29" t="s">
        <v>549</v>
      </c>
      <c r="M943" s="30">
        <v>9453.6</v>
      </c>
      <c r="N943" s="30">
        <v>19532.7</v>
      </c>
    </row>
    <row r="944" spans="1:14" x14ac:dyDescent="0.25">
      <c r="A944" s="26" t="s">
        <v>41</v>
      </c>
      <c r="B944" s="26" t="s">
        <v>41</v>
      </c>
      <c r="C944" s="73" t="s">
        <v>761</v>
      </c>
      <c r="D944" s="27" t="s">
        <v>35</v>
      </c>
      <c r="E944" s="28">
        <v>2018</v>
      </c>
      <c r="F944" s="27" t="s">
        <v>59</v>
      </c>
      <c r="G944" s="28" t="s">
        <v>82</v>
      </c>
      <c r="H944" s="27" t="s">
        <v>1936</v>
      </c>
      <c r="I944" s="31" t="s">
        <v>129</v>
      </c>
      <c r="J944" s="29" t="s">
        <v>762</v>
      </c>
      <c r="K944" s="29" t="s">
        <v>634</v>
      </c>
      <c r="L944" s="29" t="s">
        <v>634</v>
      </c>
      <c r="M944" s="30">
        <v>6043.73</v>
      </c>
      <c r="N944" s="30">
        <v>11826.71</v>
      </c>
    </row>
    <row r="945" spans="1:14" x14ac:dyDescent="0.25">
      <c r="A945" s="26" t="s">
        <v>41</v>
      </c>
      <c r="B945" s="26" t="s">
        <v>41</v>
      </c>
      <c r="C945" s="73" t="s">
        <v>687</v>
      </c>
      <c r="D945" s="27" t="s">
        <v>20</v>
      </c>
      <c r="E945" s="28">
        <v>2020</v>
      </c>
      <c r="F945" s="27" t="s">
        <v>66</v>
      </c>
      <c r="G945" s="28" t="s">
        <v>186</v>
      </c>
      <c r="H945" s="27" t="s">
        <v>1937</v>
      </c>
      <c r="I945" s="31" t="s">
        <v>494</v>
      </c>
      <c r="J945" s="29" t="s">
        <v>688</v>
      </c>
      <c r="K945" s="29" t="s">
        <v>634</v>
      </c>
      <c r="L945" s="29" t="s">
        <v>634</v>
      </c>
      <c r="M945" s="30">
        <v>2747.03</v>
      </c>
      <c r="N945" s="30">
        <v>5923.08</v>
      </c>
    </row>
    <row r="946" spans="1:14" x14ac:dyDescent="0.25">
      <c r="A946" s="26" t="s">
        <v>41</v>
      </c>
      <c r="B946" s="26" t="s">
        <v>41</v>
      </c>
      <c r="C946" s="73" t="s">
        <v>744</v>
      </c>
      <c r="D946" s="27" t="s">
        <v>29</v>
      </c>
      <c r="E946" s="28">
        <v>2021</v>
      </c>
      <c r="F946" s="27" t="s">
        <v>64</v>
      </c>
      <c r="G946" s="28" t="s">
        <v>159</v>
      </c>
      <c r="H946" s="27" t="s">
        <v>1938</v>
      </c>
      <c r="I946" s="31" t="s">
        <v>93</v>
      </c>
      <c r="J946" s="29" t="s">
        <v>745</v>
      </c>
      <c r="K946" s="29" t="s">
        <v>634</v>
      </c>
      <c r="L946" s="29" t="s">
        <v>634</v>
      </c>
      <c r="M946" s="30">
        <v>6200.59</v>
      </c>
      <c r="N946" s="30">
        <v>11826.71</v>
      </c>
    </row>
    <row r="947" spans="1:14" x14ac:dyDescent="0.25">
      <c r="A947" s="26" t="s">
        <v>41</v>
      </c>
      <c r="B947" s="26" t="s">
        <v>41</v>
      </c>
      <c r="C947" s="73" t="s">
        <v>51</v>
      </c>
      <c r="D947" s="27" t="s">
        <v>1</v>
      </c>
      <c r="E947" s="28">
        <v>2020</v>
      </c>
      <c r="F947" s="27" t="s">
        <v>67</v>
      </c>
      <c r="G947" s="28" t="s">
        <v>193</v>
      </c>
      <c r="H947" s="27" t="s">
        <v>1939</v>
      </c>
      <c r="I947" s="31" t="s">
        <v>194</v>
      </c>
      <c r="J947" s="29" t="s">
        <v>684</v>
      </c>
      <c r="K947" s="29" t="s">
        <v>545</v>
      </c>
      <c r="L947" s="29" t="s">
        <v>545</v>
      </c>
      <c r="M947" s="30">
        <v>1434.67</v>
      </c>
      <c r="N947" s="30">
        <v>5022.6400000000003</v>
      </c>
    </row>
    <row r="948" spans="1:14" x14ac:dyDescent="0.25">
      <c r="A948" s="26" t="s">
        <v>41</v>
      </c>
      <c r="B948" s="26" t="s">
        <v>41</v>
      </c>
      <c r="C948" s="73" t="s">
        <v>706</v>
      </c>
      <c r="D948" s="27" t="s">
        <v>568</v>
      </c>
      <c r="E948" s="28">
        <v>2022</v>
      </c>
      <c r="F948" s="27" t="s">
        <v>61</v>
      </c>
      <c r="G948" s="28" t="s">
        <v>102</v>
      </c>
      <c r="H948" s="27" t="s">
        <v>1940</v>
      </c>
      <c r="I948" s="27" t="s">
        <v>86</v>
      </c>
      <c r="J948" s="29" t="s">
        <v>695</v>
      </c>
      <c r="K948" s="29" t="s">
        <v>634</v>
      </c>
      <c r="L948" s="29" t="s">
        <v>634</v>
      </c>
      <c r="M948" s="30">
        <v>2658.79</v>
      </c>
      <c r="N948" s="30">
        <v>5098.95</v>
      </c>
    </row>
    <row r="949" spans="1:14" x14ac:dyDescent="0.25">
      <c r="A949" s="26" t="s">
        <v>41</v>
      </c>
      <c r="B949" s="26" t="s">
        <v>41</v>
      </c>
      <c r="C949" s="73" t="s">
        <v>751</v>
      </c>
      <c r="D949" s="27" t="s">
        <v>27</v>
      </c>
      <c r="E949" s="28">
        <v>2018</v>
      </c>
      <c r="F949" s="27" t="s">
        <v>72</v>
      </c>
      <c r="G949" s="28" t="s">
        <v>275</v>
      </c>
      <c r="H949" s="27" t="s">
        <v>1941</v>
      </c>
      <c r="I949" s="31" t="s">
        <v>277</v>
      </c>
      <c r="J949" s="29" t="s">
        <v>114</v>
      </c>
      <c r="K949" s="29" t="s">
        <v>634</v>
      </c>
      <c r="L949" s="29" t="s">
        <v>634</v>
      </c>
      <c r="M949" s="30">
        <v>1523.3</v>
      </c>
      <c r="N949" s="30">
        <v>3458.29</v>
      </c>
    </row>
    <row r="950" spans="1:14" x14ac:dyDescent="0.25">
      <c r="A950" s="26" t="s">
        <v>41</v>
      </c>
      <c r="B950" s="26" t="s">
        <v>41</v>
      </c>
      <c r="C950" s="73" t="s">
        <v>719</v>
      </c>
      <c r="D950" s="27" t="s">
        <v>720</v>
      </c>
      <c r="E950" s="28">
        <v>2022</v>
      </c>
      <c r="F950" s="27" t="s">
        <v>75</v>
      </c>
      <c r="G950" s="28" t="s">
        <v>312</v>
      </c>
      <c r="H950" s="27" t="s">
        <v>1942</v>
      </c>
      <c r="I950" s="31" t="s">
        <v>257</v>
      </c>
      <c r="J950" s="29" t="s">
        <v>723</v>
      </c>
      <c r="K950" s="29" t="s">
        <v>634</v>
      </c>
      <c r="L950" s="29" t="s">
        <v>634</v>
      </c>
      <c r="M950" s="30">
        <v>2248.5</v>
      </c>
      <c r="N950" s="30">
        <v>4541.18</v>
      </c>
    </row>
    <row r="951" spans="1:14" x14ac:dyDescent="0.25">
      <c r="A951" s="26" t="s">
        <v>41</v>
      </c>
      <c r="B951" s="26" t="s">
        <v>41</v>
      </c>
      <c r="C951" s="73" t="s">
        <v>706</v>
      </c>
      <c r="D951" s="27" t="s">
        <v>568</v>
      </c>
      <c r="E951" s="28">
        <v>2022</v>
      </c>
      <c r="F951" s="27" t="s">
        <v>61</v>
      </c>
      <c r="G951" s="28" t="s">
        <v>102</v>
      </c>
      <c r="H951" s="27" t="s">
        <v>1943</v>
      </c>
      <c r="I951" s="27" t="s">
        <v>103</v>
      </c>
      <c r="J951" s="29" t="s">
        <v>843</v>
      </c>
      <c r="K951" s="29" t="s">
        <v>634</v>
      </c>
      <c r="L951" s="29" t="s">
        <v>634</v>
      </c>
      <c r="M951" s="30">
        <v>2218.2600000000002</v>
      </c>
      <c r="N951" s="30">
        <v>4306.2299999999996</v>
      </c>
    </row>
    <row r="952" spans="1:14" x14ac:dyDescent="0.25">
      <c r="A952" s="26" t="s">
        <v>41</v>
      </c>
      <c r="B952" s="26" t="s">
        <v>41</v>
      </c>
      <c r="C952" s="73" t="s">
        <v>691</v>
      </c>
      <c r="D952" s="27" t="s">
        <v>21</v>
      </c>
      <c r="E952" s="28">
        <v>2019</v>
      </c>
      <c r="F952" s="27" t="s">
        <v>75</v>
      </c>
      <c r="G952" s="28" t="s">
        <v>312</v>
      </c>
      <c r="H952" s="27" t="s">
        <v>1944</v>
      </c>
      <c r="I952" s="31" t="s">
        <v>313</v>
      </c>
      <c r="J952" s="29" t="s">
        <v>695</v>
      </c>
      <c r="K952" s="29" t="s">
        <v>634</v>
      </c>
      <c r="L952" s="29" t="s">
        <v>634</v>
      </c>
      <c r="M952" s="30">
        <v>1236.43</v>
      </c>
      <c r="N952" s="30">
        <v>3029.39</v>
      </c>
    </row>
    <row r="953" spans="1:14" x14ac:dyDescent="0.25">
      <c r="A953" s="26" t="s">
        <v>41</v>
      </c>
      <c r="B953" s="26" t="s">
        <v>41</v>
      </c>
      <c r="C953" s="73" t="s">
        <v>668</v>
      </c>
      <c r="D953" s="27" t="s">
        <v>10</v>
      </c>
      <c r="E953" s="28">
        <v>2019</v>
      </c>
      <c r="F953" s="27" t="s">
        <v>76</v>
      </c>
      <c r="G953" s="28" t="s">
        <v>328</v>
      </c>
      <c r="H953" s="27" t="s">
        <v>1945</v>
      </c>
      <c r="I953" s="31" t="s">
        <v>179</v>
      </c>
      <c r="J953" s="29" t="s">
        <v>372</v>
      </c>
      <c r="K953" s="29" t="s">
        <v>547</v>
      </c>
      <c r="L953" s="29" t="s">
        <v>547</v>
      </c>
      <c r="M953" s="30">
        <v>1122.2</v>
      </c>
      <c r="N953" s="30">
        <v>3112.55</v>
      </c>
    </row>
    <row r="954" spans="1:14" x14ac:dyDescent="0.25">
      <c r="A954" s="26" t="s">
        <v>41</v>
      </c>
      <c r="B954" s="26" t="s">
        <v>41</v>
      </c>
      <c r="C954" s="73" t="s">
        <v>668</v>
      </c>
      <c r="D954" s="27" t="s">
        <v>10</v>
      </c>
      <c r="E954" s="28">
        <v>2019</v>
      </c>
      <c r="F954" s="27" t="s">
        <v>76</v>
      </c>
      <c r="G954" s="28" t="s">
        <v>328</v>
      </c>
      <c r="H954" s="27" t="s">
        <v>1946</v>
      </c>
      <c r="I954" s="31" t="s">
        <v>179</v>
      </c>
      <c r="J954" s="29" t="s">
        <v>652</v>
      </c>
      <c r="K954" s="29" t="s">
        <v>548</v>
      </c>
      <c r="L954" s="29" t="s">
        <v>548</v>
      </c>
      <c r="M954" s="30">
        <v>1122.2</v>
      </c>
      <c r="N954" s="30">
        <v>3112.55</v>
      </c>
    </row>
    <row r="955" spans="1:14" x14ac:dyDescent="0.25">
      <c r="A955" s="26" t="s">
        <v>41</v>
      </c>
      <c r="B955" s="26" t="s">
        <v>41</v>
      </c>
      <c r="C955" s="73" t="s">
        <v>675</v>
      </c>
      <c r="D955" s="27" t="s">
        <v>15</v>
      </c>
      <c r="E955" s="28">
        <v>2018</v>
      </c>
      <c r="F955" s="27" t="s">
        <v>676</v>
      </c>
      <c r="G955" s="28" t="s">
        <v>280</v>
      </c>
      <c r="H955" s="27" t="s">
        <v>1947</v>
      </c>
      <c r="I955" s="31" t="s">
        <v>281</v>
      </c>
      <c r="J955" s="29" t="s">
        <v>685</v>
      </c>
      <c r="K955" s="29" t="s">
        <v>634</v>
      </c>
      <c r="L955" s="29" t="s">
        <v>634</v>
      </c>
      <c r="M955" s="30">
        <v>1360.07</v>
      </c>
      <c r="N955" s="30">
        <v>3166.66</v>
      </c>
    </row>
    <row r="956" spans="1:14" x14ac:dyDescent="0.25">
      <c r="A956" s="26" t="s">
        <v>41</v>
      </c>
      <c r="B956" s="26" t="s">
        <v>41</v>
      </c>
      <c r="C956" s="73" t="s">
        <v>51</v>
      </c>
      <c r="D956" s="27" t="s">
        <v>1</v>
      </c>
      <c r="E956" s="28">
        <v>2020</v>
      </c>
      <c r="F956" s="27" t="s">
        <v>67</v>
      </c>
      <c r="G956" s="28" t="s">
        <v>193</v>
      </c>
      <c r="H956" s="27" t="s">
        <v>1948</v>
      </c>
      <c r="I956" s="31" t="s">
        <v>194</v>
      </c>
      <c r="J956" s="29" t="s">
        <v>617</v>
      </c>
      <c r="K956" s="29" t="s">
        <v>545</v>
      </c>
      <c r="L956" s="29" t="s">
        <v>545</v>
      </c>
      <c r="M956" s="30">
        <v>1434.67</v>
      </c>
      <c r="N956" s="30">
        <v>5022.6400000000003</v>
      </c>
    </row>
    <row r="957" spans="1:14" x14ac:dyDescent="0.25">
      <c r="A957" s="26" t="s">
        <v>41</v>
      </c>
      <c r="B957" s="26" t="s">
        <v>41</v>
      </c>
      <c r="C957" s="73" t="s">
        <v>668</v>
      </c>
      <c r="D957" s="27" t="s">
        <v>10</v>
      </c>
      <c r="E957" s="28">
        <v>2019</v>
      </c>
      <c r="F957" s="27" t="s">
        <v>76</v>
      </c>
      <c r="G957" s="28" t="s">
        <v>328</v>
      </c>
      <c r="H957" s="27" t="s">
        <v>1949</v>
      </c>
      <c r="I957" s="31" t="s">
        <v>179</v>
      </c>
      <c r="J957" s="29" t="s">
        <v>338</v>
      </c>
      <c r="K957" s="29" t="s">
        <v>545</v>
      </c>
      <c r="L957" s="29" t="s">
        <v>545</v>
      </c>
      <c r="M957" s="30">
        <v>1122.2</v>
      </c>
      <c r="N957" s="30">
        <v>3112.55</v>
      </c>
    </row>
    <row r="958" spans="1:14" x14ac:dyDescent="0.25">
      <c r="A958" s="26" t="s">
        <v>41</v>
      </c>
      <c r="B958" s="26" t="s">
        <v>41</v>
      </c>
      <c r="C958" s="73" t="s">
        <v>55</v>
      </c>
      <c r="D958" s="27" t="s">
        <v>6</v>
      </c>
      <c r="E958" s="28">
        <v>2018</v>
      </c>
      <c r="F958" s="27" t="s">
        <v>71</v>
      </c>
      <c r="G958" s="28" t="s">
        <v>264</v>
      </c>
      <c r="H958" s="27" t="s">
        <v>1950</v>
      </c>
      <c r="I958" s="31" t="s">
        <v>99</v>
      </c>
      <c r="J958" s="29" t="s">
        <v>662</v>
      </c>
      <c r="K958" s="29" t="s">
        <v>634</v>
      </c>
      <c r="L958" s="29" t="s">
        <v>634</v>
      </c>
      <c r="M958" s="30">
        <v>1727</v>
      </c>
      <c r="N958" s="30">
        <v>3452.47</v>
      </c>
    </row>
    <row r="959" spans="1:14" x14ac:dyDescent="0.25">
      <c r="A959" s="26" t="s">
        <v>41</v>
      </c>
      <c r="B959" s="26" t="s">
        <v>41</v>
      </c>
      <c r="C959" s="73" t="s">
        <v>51</v>
      </c>
      <c r="D959" s="27" t="s">
        <v>1</v>
      </c>
      <c r="E959" s="28">
        <v>2020</v>
      </c>
      <c r="F959" s="27" t="s">
        <v>67</v>
      </c>
      <c r="G959" s="28" t="s">
        <v>193</v>
      </c>
      <c r="H959" s="27" t="s">
        <v>1951</v>
      </c>
      <c r="I959" s="31" t="s">
        <v>194</v>
      </c>
      <c r="J959" s="29" t="s">
        <v>768</v>
      </c>
      <c r="K959" s="29" t="s">
        <v>545</v>
      </c>
      <c r="L959" s="29" t="s">
        <v>545</v>
      </c>
      <c r="M959" s="30">
        <v>1434.67</v>
      </c>
      <c r="N959" s="30">
        <v>5022.6400000000003</v>
      </c>
    </row>
    <row r="960" spans="1:14" x14ac:dyDescent="0.25">
      <c r="A960" s="26" t="s">
        <v>41</v>
      </c>
      <c r="B960" s="26" t="s">
        <v>41</v>
      </c>
      <c r="C960" s="73" t="s">
        <v>929</v>
      </c>
      <c r="D960" s="27" t="s">
        <v>930</v>
      </c>
      <c r="E960" s="28">
        <v>2018</v>
      </c>
      <c r="F960" s="27" t="s">
        <v>61</v>
      </c>
      <c r="G960" s="28" t="s">
        <v>102</v>
      </c>
      <c r="H960" s="27" t="s">
        <v>1952</v>
      </c>
      <c r="I960" s="31" t="s">
        <v>179</v>
      </c>
      <c r="J960" s="29" t="s">
        <v>1718</v>
      </c>
      <c r="K960" s="29" t="s">
        <v>545</v>
      </c>
      <c r="L960" s="29" t="s">
        <v>545</v>
      </c>
      <c r="M960" s="30">
        <v>1426.32</v>
      </c>
      <c r="N960" s="30">
        <v>2530.5</v>
      </c>
    </row>
    <row r="961" spans="1:14" x14ac:dyDescent="0.25">
      <c r="A961" s="26" t="s">
        <v>41</v>
      </c>
      <c r="B961" s="26" t="s">
        <v>41</v>
      </c>
      <c r="C961" s="73" t="s">
        <v>654</v>
      </c>
      <c r="D961" s="27" t="s">
        <v>2</v>
      </c>
      <c r="E961" s="28">
        <v>2018</v>
      </c>
      <c r="F961" s="27" t="s">
        <v>64</v>
      </c>
      <c r="G961" s="28" t="s">
        <v>159</v>
      </c>
      <c r="H961" s="27" t="s">
        <v>1953</v>
      </c>
      <c r="I961" s="31" t="s">
        <v>305</v>
      </c>
      <c r="J961" s="29" t="s">
        <v>708</v>
      </c>
      <c r="K961" s="29" t="s">
        <v>634</v>
      </c>
      <c r="L961" s="29" t="s">
        <v>634</v>
      </c>
      <c r="M961" s="30">
        <v>2335.15</v>
      </c>
      <c r="N961" s="30">
        <v>5326.88</v>
      </c>
    </row>
    <row r="962" spans="1:14" x14ac:dyDescent="0.25">
      <c r="A962" s="26" t="s">
        <v>41</v>
      </c>
      <c r="B962" s="26" t="s">
        <v>41</v>
      </c>
      <c r="C962" s="73" t="s">
        <v>751</v>
      </c>
      <c r="D962" s="27" t="s">
        <v>27</v>
      </c>
      <c r="E962" s="28">
        <v>2018</v>
      </c>
      <c r="F962" s="27" t="s">
        <v>72</v>
      </c>
      <c r="G962" s="28" t="s">
        <v>275</v>
      </c>
      <c r="H962" s="27" t="s">
        <v>1954</v>
      </c>
      <c r="I962" s="31" t="s">
        <v>277</v>
      </c>
      <c r="J962" s="29" t="s">
        <v>114</v>
      </c>
      <c r="K962" s="29" t="s">
        <v>634</v>
      </c>
      <c r="L962" s="29" t="s">
        <v>634</v>
      </c>
      <c r="M962" s="30">
        <v>1523.3</v>
      </c>
      <c r="N962" s="30">
        <v>3458.29</v>
      </c>
    </row>
    <row r="963" spans="1:14" x14ac:dyDescent="0.25">
      <c r="A963" s="26" t="s">
        <v>41</v>
      </c>
      <c r="B963" s="26" t="s">
        <v>41</v>
      </c>
      <c r="C963" s="73" t="s">
        <v>922</v>
      </c>
      <c r="D963" s="27" t="s">
        <v>923</v>
      </c>
      <c r="E963" s="28">
        <v>2023</v>
      </c>
      <c r="F963" s="27" t="s">
        <v>61</v>
      </c>
      <c r="G963" s="28" t="s">
        <v>102</v>
      </c>
      <c r="H963" s="27" t="s">
        <v>1955</v>
      </c>
      <c r="I963" s="31" t="s">
        <v>129</v>
      </c>
      <c r="J963" s="29" t="s">
        <v>792</v>
      </c>
      <c r="K963" s="29" t="s">
        <v>634</v>
      </c>
      <c r="L963" s="29" t="s">
        <v>634</v>
      </c>
      <c r="M963" s="30">
        <v>1212</v>
      </c>
      <c r="N963" s="30">
        <v>2178.0100000000002</v>
      </c>
    </row>
    <row r="964" spans="1:14" x14ac:dyDescent="0.25">
      <c r="A964" s="26" t="s">
        <v>41</v>
      </c>
      <c r="B964" s="26" t="s">
        <v>41</v>
      </c>
      <c r="C964" s="73" t="s">
        <v>668</v>
      </c>
      <c r="D964" s="27" t="s">
        <v>10</v>
      </c>
      <c r="E964" s="28">
        <v>2019</v>
      </c>
      <c r="F964" s="27" t="s">
        <v>76</v>
      </c>
      <c r="G964" s="28" t="s">
        <v>328</v>
      </c>
      <c r="H964" s="27" t="s">
        <v>1956</v>
      </c>
      <c r="I964" s="31" t="s">
        <v>179</v>
      </c>
      <c r="J964" s="29" t="s">
        <v>375</v>
      </c>
      <c r="K964" s="29" t="s">
        <v>545</v>
      </c>
      <c r="L964" s="29" t="s">
        <v>545</v>
      </c>
      <c r="M964" s="30">
        <v>1122.2</v>
      </c>
      <c r="N964" s="30">
        <v>3112.55</v>
      </c>
    </row>
    <row r="965" spans="1:14" x14ac:dyDescent="0.25">
      <c r="A965" s="26" t="s">
        <v>41</v>
      </c>
      <c r="B965" s="26" t="s">
        <v>41</v>
      </c>
      <c r="C965" s="73" t="s">
        <v>55</v>
      </c>
      <c r="D965" s="27" t="s">
        <v>6</v>
      </c>
      <c r="E965" s="28">
        <v>2018</v>
      </c>
      <c r="F965" s="27" t="s">
        <v>71</v>
      </c>
      <c r="G965" s="28" t="s">
        <v>264</v>
      </c>
      <c r="H965" s="27" t="s">
        <v>1957</v>
      </c>
      <c r="I965" s="31" t="s">
        <v>129</v>
      </c>
      <c r="J965" s="29" t="s">
        <v>736</v>
      </c>
      <c r="K965" s="29" t="s">
        <v>634</v>
      </c>
      <c r="L965" s="29" t="s">
        <v>634</v>
      </c>
      <c r="M965" s="30">
        <v>1298</v>
      </c>
      <c r="N965" s="30">
        <v>2742.53</v>
      </c>
    </row>
    <row r="966" spans="1:14" x14ac:dyDescent="0.25">
      <c r="A966" s="26" t="s">
        <v>41</v>
      </c>
      <c r="B966" s="26" t="s">
        <v>41</v>
      </c>
      <c r="C966" s="73" t="s">
        <v>1245</v>
      </c>
      <c r="D966" s="27" t="s">
        <v>1246</v>
      </c>
      <c r="E966" s="28">
        <v>2021</v>
      </c>
      <c r="F966" s="27" t="s">
        <v>78</v>
      </c>
      <c r="G966" s="28" t="s">
        <v>507</v>
      </c>
      <c r="H966" s="27" t="s">
        <v>1958</v>
      </c>
      <c r="I966" s="31" t="s">
        <v>508</v>
      </c>
      <c r="J966" s="29" t="s">
        <v>812</v>
      </c>
      <c r="K966" s="29" t="s">
        <v>634</v>
      </c>
      <c r="L966" s="29" t="s">
        <v>634</v>
      </c>
      <c r="M966" s="30">
        <v>1895.31</v>
      </c>
      <c r="N966" s="30">
        <v>4567.4357350000009</v>
      </c>
    </row>
    <row r="967" spans="1:14" x14ac:dyDescent="0.25">
      <c r="A967" s="26" t="s">
        <v>41</v>
      </c>
      <c r="B967" s="26" t="s">
        <v>41</v>
      </c>
      <c r="C967" s="73" t="s">
        <v>51</v>
      </c>
      <c r="D967" s="27" t="s">
        <v>1</v>
      </c>
      <c r="E967" s="28">
        <v>2020</v>
      </c>
      <c r="F967" s="27" t="s">
        <v>67</v>
      </c>
      <c r="G967" s="28" t="s">
        <v>193</v>
      </c>
      <c r="H967" s="27" t="s">
        <v>1959</v>
      </c>
      <c r="I967" s="31" t="s">
        <v>194</v>
      </c>
      <c r="J967" s="29" t="s">
        <v>234</v>
      </c>
      <c r="K967" s="29" t="s">
        <v>545</v>
      </c>
      <c r="L967" s="29" t="s">
        <v>545</v>
      </c>
      <c r="M967" s="30">
        <v>1434.67</v>
      </c>
      <c r="N967" s="30">
        <v>5022.6400000000003</v>
      </c>
    </row>
    <row r="968" spans="1:14" x14ac:dyDescent="0.25">
      <c r="A968" s="26" t="s">
        <v>41</v>
      </c>
      <c r="B968" s="26" t="s">
        <v>41</v>
      </c>
      <c r="C968" s="73" t="s">
        <v>751</v>
      </c>
      <c r="D968" s="27" t="s">
        <v>27</v>
      </c>
      <c r="E968" s="28">
        <v>2018</v>
      </c>
      <c r="F968" s="27" t="s">
        <v>72</v>
      </c>
      <c r="G968" s="28" t="s">
        <v>275</v>
      </c>
      <c r="H968" s="27" t="s">
        <v>1960</v>
      </c>
      <c r="I968" s="31" t="s">
        <v>277</v>
      </c>
      <c r="J968" s="29" t="s">
        <v>114</v>
      </c>
      <c r="K968" s="29" t="s">
        <v>634</v>
      </c>
      <c r="L968" s="29" t="s">
        <v>634</v>
      </c>
      <c r="M968" s="30">
        <v>1523.3</v>
      </c>
      <c r="N968" s="30">
        <v>3458.29</v>
      </c>
    </row>
    <row r="969" spans="1:14" x14ac:dyDescent="0.25">
      <c r="A969" s="26" t="s">
        <v>41</v>
      </c>
      <c r="B969" s="26" t="s">
        <v>41</v>
      </c>
      <c r="C969" s="73" t="s">
        <v>803</v>
      </c>
      <c r="D969" s="27" t="s">
        <v>36</v>
      </c>
      <c r="E969" s="28">
        <v>2020</v>
      </c>
      <c r="F969" s="27" t="s">
        <v>77</v>
      </c>
      <c r="G969" s="28" t="s">
        <v>403</v>
      </c>
      <c r="H969" s="27" t="s">
        <v>1961</v>
      </c>
      <c r="I969" s="31" t="s">
        <v>85</v>
      </c>
      <c r="J969" s="29" t="s">
        <v>804</v>
      </c>
      <c r="K969" s="29" t="s">
        <v>634</v>
      </c>
      <c r="L969" s="29" t="s">
        <v>634</v>
      </c>
      <c r="M969" s="30">
        <v>2327.5</v>
      </c>
      <c r="N969" s="30">
        <v>2336.33</v>
      </c>
    </row>
    <row r="970" spans="1:14" x14ac:dyDescent="0.25">
      <c r="A970" s="26" t="s">
        <v>41</v>
      </c>
      <c r="B970" s="26" t="s">
        <v>41</v>
      </c>
      <c r="C970" s="73" t="s">
        <v>659</v>
      </c>
      <c r="D970" s="27" t="s">
        <v>4</v>
      </c>
      <c r="E970" s="28">
        <v>2020</v>
      </c>
      <c r="F970" s="27" t="s">
        <v>66</v>
      </c>
      <c r="G970" s="28" t="s">
        <v>186</v>
      </c>
      <c r="H970" s="27" t="s">
        <v>1962</v>
      </c>
      <c r="I970" s="31" t="s">
        <v>179</v>
      </c>
      <c r="J970" s="29" t="s">
        <v>694</v>
      </c>
      <c r="K970" s="29" t="s">
        <v>545</v>
      </c>
      <c r="L970" s="29" t="s">
        <v>545</v>
      </c>
      <c r="M970" s="30">
        <v>1592.3</v>
      </c>
      <c r="N970" s="30">
        <v>3776.9587280000001</v>
      </c>
    </row>
    <row r="971" spans="1:14" x14ac:dyDescent="0.25">
      <c r="A971" s="26" t="s">
        <v>41</v>
      </c>
      <c r="B971" s="26" t="s">
        <v>41</v>
      </c>
      <c r="C971" s="73" t="s">
        <v>666</v>
      </c>
      <c r="D971" s="27" t="s">
        <v>9</v>
      </c>
      <c r="E971" s="28">
        <v>2020</v>
      </c>
      <c r="F971" s="27" t="s">
        <v>77</v>
      </c>
      <c r="G971" s="28" t="s">
        <v>403</v>
      </c>
      <c r="H971" s="27" t="s">
        <v>1963</v>
      </c>
      <c r="I971" s="27" t="s">
        <v>91</v>
      </c>
      <c r="J971" s="29" t="s">
        <v>667</v>
      </c>
      <c r="K971" s="29" t="s">
        <v>634</v>
      </c>
      <c r="L971" s="29" t="s">
        <v>634</v>
      </c>
      <c r="M971" s="30">
        <v>1302</v>
      </c>
      <c r="N971" s="30">
        <v>3510.95</v>
      </c>
    </row>
    <row r="972" spans="1:14" x14ac:dyDescent="0.25">
      <c r="A972" s="26" t="s">
        <v>41</v>
      </c>
      <c r="B972" s="26" t="s">
        <v>41</v>
      </c>
      <c r="C972" s="73" t="s">
        <v>659</v>
      </c>
      <c r="D972" s="27" t="s">
        <v>4</v>
      </c>
      <c r="E972" s="28">
        <v>2020</v>
      </c>
      <c r="F972" s="27" t="s">
        <v>66</v>
      </c>
      <c r="G972" s="28" t="s">
        <v>186</v>
      </c>
      <c r="H972" s="27" t="s">
        <v>1964</v>
      </c>
      <c r="I972" s="31" t="s">
        <v>179</v>
      </c>
      <c r="J972" s="29" t="s">
        <v>440</v>
      </c>
      <c r="K972" s="29" t="s">
        <v>547</v>
      </c>
      <c r="L972" s="29" t="s">
        <v>547</v>
      </c>
      <c r="M972" s="30">
        <v>1592.3</v>
      </c>
      <c r="N972" s="30">
        <v>3776.9587280000001</v>
      </c>
    </row>
    <row r="973" spans="1:14" x14ac:dyDescent="0.25">
      <c r="A973" s="26" t="s">
        <v>41</v>
      </c>
      <c r="B973" s="26" t="s">
        <v>41</v>
      </c>
      <c r="C973" s="73" t="s">
        <v>659</v>
      </c>
      <c r="D973" s="27" t="s">
        <v>4</v>
      </c>
      <c r="E973" s="28">
        <v>2020</v>
      </c>
      <c r="F973" s="27" t="s">
        <v>66</v>
      </c>
      <c r="G973" s="28" t="s">
        <v>186</v>
      </c>
      <c r="H973" s="27" t="s">
        <v>1965</v>
      </c>
      <c r="I973" s="31" t="s">
        <v>179</v>
      </c>
      <c r="J973" s="29" t="s">
        <v>694</v>
      </c>
      <c r="K973" s="29" t="s">
        <v>545</v>
      </c>
      <c r="L973" s="29" t="s">
        <v>545</v>
      </c>
      <c r="M973" s="30">
        <v>1592.3</v>
      </c>
      <c r="N973" s="30">
        <v>3776.9587280000001</v>
      </c>
    </row>
    <row r="974" spans="1:14" x14ac:dyDescent="0.25">
      <c r="A974" s="26" t="s">
        <v>41</v>
      </c>
      <c r="B974" s="26" t="s">
        <v>41</v>
      </c>
      <c r="C974" s="73" t="s">
        <v>922</v>
      </c>
      <c r="D974" s="27" t="s">
        <v>923</v>
      </c>
      <c r="E974" s="28">
        <v>2023</v>
      </c>
      <c r="F974" s="27" t="s">
        <v>61</v>
      </c>
      <c r="G974" s="28" t="s">
        <v>102</v>
      </c>
      <c r="H974" s="27" t="s">
        <v>1966</v>
      </c>
      <c r="I974" s="31" t="s">
        <v>129</v>
      </c>
      <c r="J974" s="29" t="s">
        <v>718</v>
      </c>
      <c r="K974" s="29" t="s">
        <v>634</v>
      </c>
      <c r="L974" s="29" t="s">
        <v>634</v>
      </c>
      <c r="M974" s="30">
        <v>1212</v>
      </c>
      <c r="N974" s="30">
        <v>2178.0100000000002</v>
      </c>
    </row>
    <row r="975" spans="1:14" x14ac:dyDescent="0.25">
      <c r="A975" s="26" t="s">
        <v>41</v>
      </c>
      <c r="B975" s="26" t="s">
        <v>41</v>
      </c>
      <c r="C975" s="73" t="s">
        <v>1013</v>
      </c>
      <c r="D975" s="27" t="s">
        <v>1014</v>
      </c>
      <c r="E975" s="28">
        <v>2023</v>
      </c>
      <c r="F975" s="27" t="s">
        <v>64</v>
      </c>
      <c r="G975" s="28" t="s">
        <v>159</v>
      </c>
      <c r="H975" s="27" t="s">
        <v>1967</v>
      </c>
      <c r="I975" s="31" t="s">
        <v>93</v>
      </c>
      <c r="J975" s="29" t="s">
        <v>1036</v>
      </c>
      <c r="K975" s="29" t="s">
        <v>634</v>
      </c>
      <c r="L975" s="29" t="s">
        <v>634</v>
      </c>
      <c r="M975" s="30">
        <v>2315.0500000000002</v>
      </c>
      <c r="N975" s="30">
        <v>5306.7800000000007</v>
      </c>
    </row>
    <row r="976" spans="1:14" x14ac:dyDescent="0.25">
      <c r="A976" s="26" t="s">
        <v>41</v>
      </c>
      <c r="B976" s="26" t="s">
        <v>41</v>
      </c>
      <c r="C976" s="73" t="s">
        <v>48</v>
      </c>
      <c r="D976" s="27" t="s">
        <v>11</v>
      </c>
      <c r="E976" s="28">
        <v>2018</v>
      </c>
      <c r="F976" s="27" t="s">
        <v>59</v>
      </c>
      <c r="G976" s="28" t="s">
        <v>82</v>
      </c>
      <c r="H976" s="27" t="s">
        <v>1968</v>
      </c>
      <c r="I976" s="31" t="s">
        <v>129</v>
      </c>
      <c r="J976" s="29" t="s">
        <v>667</v>
      </c>
      <c r="K976" s="29" t="s">
        <v>634</v>
      </c>
      <c r="L976" s="29" t="s">
        <v>634</v>
      </c>
      <c r="M976" s="30">
        <v>1460.8</v>
      </c>
      <c r="N976" s="30">
        <v>3007.39</v>
      </c>
    </row>
    <row r="977" spans="1:14" x14ac:dyDescent="0.25">
      <c r="A977" s="26" t="s">
        <v>41</v>
      </c>
      <c r="B977" s="26" t="s">
        <v>41</v>
      </c>
      <c r="C977" s="73" t="s">
        <v>668</v>
      </c>
      <c r="D977" s="27" t="s">
        <v>10</v>
      </c>
      <c r="E977" s="28">
        <v>2019</v>
      </c>
      <c r="F977" s="27" t="s">
        <v>76</v>
      </c>
      <c r="G977" s="28" t="s">
        <v>328</v>
      </c>
      <c r="H977" s="27" t="s">
        <v>1969</v>
      </c>
      <c r="I977" s="31" t="s">
        <v>179</v>
      </c>
      <c r="J977" s="29" t="s">
        <v>335</v>
      </c>
      <c r="K977" s="29" t="s">
        <v>545</v>
      </c>
      <c r="L977" s="29" t="s">
        <v>545</v>
      </c>
      <c r="M977" s="30">
        <v>1122.2</v>
      </c>
      <c r="N977" s="30">
        <v>3112.55</v>
      </c>
    </row>
    <row r="978" spans="1:14" x14ac:dyDescent="0.25">
      <c r="A978" s="26" t="s">
        <v>41</v>
      </c>
      <c r="B978" s="26" t="s">
        <v>41</v>
      </c>
      <c r="C978" s="73" t="s">
        <v>51</v>
      </c>
      <c r="D978" s="27" t="s">
        <v>1</v>
      </c>
      <c r="E978" s="28">
        <v>2020</v>
      </c>
      <c r="F978" s="27" t="s">
        <v>67</v>
      </c>
      <c r="G978" s="28" t="s">
        <v>193</v>
      </c>
      <c r="H978" s="27" t="s">
        <v>1970</v>
      </c>
      <c r="I978" s="31" t="s">
        <v>194</v>
      </c>
      <c r="J978" s="29" t="s">
        <v>224</v>
      </c>
      <c r="K978" s="29" t="s">
        <v>545</v>
      </c>
      <c r="L978" s="29" t="s">
        <v>545</v>
      </c>
      <c r="M978" s="30">
        <v>1434.67</v>
      </c>
      <c r="N978" s="30">
        <v>5022.6400000000003</v>
      </c>
    </row>
    <row r="979" spans="1:14" x14ac:dyDescent="0.25">
      <c r="A979" s="26" t="s">
        <v>41</v>
      </c>
      <c r="B979" s="26" t="s">
        <v>41</v>
      </c>
      <c r="C979" s="73" t="s">
        <v>654</v>
      </c>
      <c r="D979" s="27" t="s">
        <v>2</v>
      </c>
      <c r="E979" s="28">
        <v>2018</v>
      </c>
      <c r="F979" s="27" t="s">
        <v>64</v>
      </c>
      <c r="G979" s="28" t="s">
        <v>159</v>
      </c>
      <c r="H979" s="27" t="s">
        <v>1971</v>
      </c>
      <c r="I979" s="31" t="s">
        <v>162</v>
      </c>
      <c r="J979" s="29" t="s">
        <v>165</v>
      </c>
      <c r="K979" s="29" t="s">
        <v>634</v>
      </c>
      <c r="L979" s="29" t="s">
        <v>634</v>
      </c>
      <c r="M979" s="30">
        <v>1298</v>
      </c>
      <c r="N979" s="30">
        <v>3996.13</v>
      </c>
    </row>
    <row r="980" spans="1:14" x14ac:dyDescent="0.25">
      <c r="A980" s="26" t="s">
        <v>41</v>
      </c>
      <c r="B980" s="26" t="s">
        <v>41</v>
      </c>
      <c r="C980" s="73" t="s">
        <v>680</v>
      </c>
      <c r="D980" s="27" t="s">
        <v>18</v>
      </c>
      <c r="E980" s="28">
        <v>2022</v>
      </c>
      <c r="F980" s="27" t="s">
        <v>64</v>
      </c>
      <c r="G980" s="28" t="s">
        <v>159</v>
      </c>
      <c r="H980" s="27" t="s">
        <v>1972</v>
      </c>
      <c r="I980" s="31" t="s">
        <v>510</v>
      </c>
      <c r="J980" s="29" t="s">
        <v>681</v>
      </c>
      <c r="K980" s="29" t="s">
        <v>634</v>
      </c>
      <c r="L980" s="29" t="s">
        <v>634</v>
      </c>
      <c r="M980" s="30">
        <v>1727</v>
      </c>
      <c r="N980" s="30">
        <v>2160.1999999999998</v>
      </c>
    </row>
    <row r="981" spans="1:14" x14ac:dyDescent="0.25">
      <c r="A981" s="26" t="s">
        <v>41</v>
      </c>
      <c r="B981" s="26" t="s">
        <v>41</v>
      </c>
      <c r="C981" s="73" t="s">
        <v>693</v>
      </c>
      <c r="D981" s="27" t="s">
        <v>22</v>
      </c>
      <c r="E981" s="28">
        <v>2021</v>
      </c>
      <c r="F981" s="27" t="s">
        <v>77</v>
      </c>
      <c r="G981" s="28" t="s">
        <v>403</v>
      </c>
      <c r="H981" s="27" t="s">
        <v>1973</v>
      </c>
      <c r="I981" s="27" t="s">
        <v>86</v>
      </c>
      <c r="J981" s="29" t="s">
        <v>741</v>
      </c>
      <c r="K981" s="29" t="s">
        <v>634</v>
      </c>
      <c r="L981" s="29" t="s">
        <v>634</v>
      </c>
      <c r="M981" s="30">
        <v>2658.79</v>
      </c>
      <c r="N981" s="30">
        <v>4792.6000000000004</v>
      </c>
    </row>
    <row r="982" spans="1:14" x14ac:dyDescent="0.25">
      <c r="A982" s="26" t="s">
        <v>41</v>
      </c>
      <c r="B982" s="26" t="s">
        <v>41</v>
      </c>
      <c r="C982" s="73" t="s">
        <v>668</v>
      </c>
      <c r="D982" s="27" t="s">
        <v>10</v>
      </c>
      <c r="E982" s="28">
        <v>2019</v>
      </c>
      <c r="F982" s="27" t="s">
        <v>76</v>
      </c>
      <c r="G982" s="28" t="s">
        <v>328</v>
      </c>
      <c r="H982" s="27" t="s">
        <v>1974</v>
      </c>
      <c r="I982" s="31" t="s">
        <v>179</v>
      </c>
      <c r="J982" s="29" t="s">
        <v>357</v>
      </c>
      <c r="K982" s="29" t="s">
        <v>547</v>
      </c>
      <c r="L982" s="29" t="s">
        <v>547</v>
      </c>
      <c r="M982" s="30">
        <v>1122.2</v>
      </c>
      <c r="N982" s="30">
        <v>3112.55</v>
      </c>
    </row>
    <row r="983" spans="1:14" x14ac:dyDescent="0.25">
      <c r="A983" s="26" t="s">
        <v>41</v>
      </c>
      <c r="B983" s="26" t="s">
        <v>41</v>
      </c>
      <c r="C983" s="73" t="s">
        <v>659</v>
      </c>
      <c r="D983" s="27" t="s">
        <v>4</v>
      </c>
      <c r="E983" s="28">
        <v>2020</v>
      </c>
      <c r="F983" s="27" t="s">
        <v>66</v>
      </c>
      <c r="G983" s="28" t="s">
        <v>186</v>
      </c>
      <c r="H983" s="27" t="s">
        <v>1975</v>
      </c>
      <c r="I983" s="31" t="s">
        <v>179</v>
      </c>
      <c r="J983" s="29" t="s">
        <v>416</v>
      </c>
      <c r="K983" s="29" t="s">
        <v>545</v>
      </c>
      <c r="L983" s="29" t="s">
        <v>545</v>
      </c>
      <c r="M983" s="30">
        <v>1328.3</v>
      </c>
      <c r="N983" s="30">
        <v>3222.5716040000002</v>
      </c>
    </row>
    <row r="984" spans="1:14" x14ac:dyDescent="0.25">
      <c r="A984" s="26" t="s">
        <v>41</v>
      </c>
      <c r="B984" s="26" t="s">
        <v>41</v>
      </c>
      <c r="C984" s="73" t="s">
        <v>659</v>
      </c>
      <c r="D984" s="27" t="s">
        <v>4</v>
      </c>
      <c r="E984" s="28">
        <v>2020</v>
      </c>
      <c r="F984" s="27" t="s">
        <v>66</v>
      </c>
      <c r="G984" s="28" t="s">
        <v>186</v>
      </c>
      <c r="H984" s="27" t="s">
        <v>1976</v>
      </c>
      <c r="I984" s="31" t="s">
        <v>179</v>
      </c>
      <c r="J984" s="29" t="s">
        <v>459</v>
      </c>
      <c r="K984" s="29" t="s">
        <v>545</v>
      </c>
      <c r="L984" s="29" t="s">
        <v>545</v>
      </c>
      <c r="M984" s="30">
        <v>1328.3</v>
      </c>
      <c r="N984" s="30">
        <v>3222.5716040000002</v>
      </c>
    </row>
    <row r="985" spans="1:14" x14ac:dyDescent="0.25">
      <c r="A985" s="26" t="s">
        <v>41</v>
      </c>
      <c r="B985" s="26" t="s">
        <v>41</v>
      </c>
      <c r="C985" s="73" t="s">
        <v>668</v>
      </c>
      <c r="D985" s="27" t="s">
        <v>10</v>
      </c>
      <c r="E985" s="28">
        <v>2019</v>
      </c>
      <c r="F985" s="27" t="s">
        <v>76</v>
      </c>
      <c r="G985" s="28" t="s">
        <v>328</v>
      </c>
      <c r="H985" s="27" t="s">
        <v>1977</v>
      </c>
      <c r="I985" s="31" t="s">
        <v>179</v>
      </c>
      <c r="J985" s="29" t="s">
        <v>723</v>
      </c>
      <c r="K985" s="29" t="s">
        <v>545</v>
      </c>
      <c r="L985" s="29" t="s">
        <v>545</v>
      </c>
      <c r="M985" s="30">
        <v>1122.2</v>
      </c>
      <c r="N985" s="30">
        <v>3112.55</v>
      </c>
    </row>
    <row r="986" spans="1:14" x14ac:dyDescent="0.25">
      <c r="A986" s="26" t="s">
        <v>41</v>
      </c>
      <c r="B986" s="26" t="s">
        <v>41</v>
      </c>
      <c r="C986" s="73" t="s">
        <v>48</v>
      </c>
      <c r="D986" s="27" t="s">
        <v>11</v>
      </c>
      <c r="E986" s="28">
        <v>2018</v>
      </c>
      <c r="F986" s="27" t="s">
        <v>59</v>
      </c>
      <c r="G986" s="28" t="s">
        <v>82</v>
      </c>
      <c r="H986" s="27" t="s">
        <v>1978</v>
      </c>
      <c r="I986" s="31" t="s">
        <v>129</v>
      </c>
      <c r="J986" s="29" t="s">
        <v>667</v>
      </c>
      <c r="K986" s="29" t="s">
        <v>634</v>
      </c>
      <c r="L986" s="29" t="s">
        <v>634</v>
      </c>
      <c r="M986" s="30">
        <v>1460.8</v>
      </c>
      <c r="N986" s="30">
        <v>3007.39</v>
      </c>
    </row>
    <row r="987" spans="1:14" x14ac:dyDescent="0.25">
      <c r="A987" s="26" t="s">
        <v>41</v>
      </c>
      <c r="B987" s="26" t="s">
        <v>41</v>
      </c>
      <c r="C987" s="73" t="s">
        <v>668</v>
      </c>
      <c r="D987" s="27" t="s">
        <v>10</v>
      </c>
      <c r="E987" s="28">
        <v>2019</v>
      </c>
      <c r="F987" s="27" t="s">
        <v>76</v>
      </c>
      <c r="G987" s="28" t="s">
        <v>328</v>
      </c>
      <c r="H987" s="27" t="s">
        <v>1979</v>
      </c>
      <c r="I987" s="31" t="s">
        <v>179</v>
      </c>
      <c r="J987" s="29" t="s">
        <v>376</v>
      </c>
      <c r="K987" s="29" t="s">
        <v>545</v>
      </c>
      <c r="L987" s="29" t="s">
        <v>545</v>
      </c>
      <c r="M987" s="30">
        <v>1122.2</v>
      </c>
      <c r="N987" s="30">
        <v>3112.55</v>
      </c>
    </row>
    <row r="988" spans="1:14" x14ac:dyDescent="0.25">
      <c r="A988" s="26" t="s">
        <v>41</v>
      </c>
      <c r="B988" s="26" t="s">
        <v>41</v>
      </c>
      <c r="C988" s="73" t="s">
        <v>659</v>
      </c>
      <c r="D988" s="27" t="s">
        <v>4</v>
      </c>
      <c r="E988" s="28">
        <v>2020</v>
      </c>
      <c r="F988" s="27" t="s">
        <v>66</v>
      </c>
      <c r="G988" s="28" t="s">
        <v>186</v>
      </c>
      <c r="H988" s="27" t="s">
        <v>1980</v>
      </c>
      <c r="I988" s="31" t="s">
        <v>179</v>
      </c>
      <c r="J988" s="29" t="s">
        <v>445</v>
      </c>
      <c r="K988" s="29" t="s">
        <v>545</v>
      </c>
      <c r="L988" s="29" t="s">
        <v>545</v>
      </c>
      <c r="M988" s="30">
        <v>1732.83</v>
      </c>
      <c r="N988" s="30">
        <v>4139.6543279999996</v>
      </c>
    </row>
    <row r="989" spans="1:14" x14ac:dyDescent="0.25">
      <c r="A989" s="26" t="s">
        <v>41</v>
      </c>
      <c r="B989" s="26" t="s">
        <v>41</v>
      </c>
      <c r="C989" s="73" t="s">
        <v>659</v>
      </c>
      <c r="D989" s="27" t="s">
        <v>4</v>
      </c>
      <c r="E989" s="28">
        <v>2020</v>
      </c>
      <c r="F989" s="27" t="s">
        <v>66</v>
      </c>
      <c r="G989" s="28" t="s">
        <v>186</v>
      </c>
      <c r="H989" s="27" t="s">
        <v>1981</v>
      </c>
      <c r="I989" s="31" t="s">
        <v>179</v>
      </c>
      <c r="J989" s="29" t="s">
        <v>453</v>
      </c>
      <c r="K989" s="29" t="s">
        <v>545</v>
      </c>
      <c r="L989" s="29" t="s">
        <v>545</v>
      </c>
      <c r="M989" s="30">
        <v>2019.94</v>
      </c>
      <c r="N989" s="30">
        <v>4736.7502409999988</v>
      </c>
    </row>
    <row r="990" spans="1:14" x14ac:dyDescent="0.25">
      <c r="A990" s="26" t="s">
        <v>41</v>
      </c>
      <c r="B990" s="26" t="s">
        <v>41</v>
      </c>
      <c r="C990" s="73" t="s">
        <v>922</v>
      </c>
      <c r="D990" s="27" t="s">
        <v>923</v>
      </c>
      <c r="E990" s="28">
        <v>2023</v>
      </c>
      <c r="F990" s="27" t="s">
        <v>61</v>
      </c>
      <c r="G990" s="28" t="s">
        <v>102</v>
      </c>
      <c r="H990" s="27" t="s">
        <v>1982</v>
      </c>
      <c r="I990" s="31" t="s">
        <v>495</v>
      </c>
      <c r="J990" s="29" t="s">
        <v>705</v>
      </c>
      <c r="K990" s="29" t="s">
        <v>634</v>
      </c>
      <c r="L990" s="29" t="s">
        <v>634</v>
      </c>
      <c r="M990" s="30">
        <v>1212</v>
      </c>
      <c r="N990" s="30">
        <v>4380.49</v>
      </c>
    </row>
    <row r="991" spans="1:14" x14ac:dyDescent="0.25">
      <c r="A991" s="26" t="s">
        <v>41</v>
      </c>
      <c r="B991" s="26" t="s">
        <v>41</v>
      </c>
      <c r="C991" s="73" t="s">
        <v>659</v>
      </c>
      <c r="D991" s="27" t="s">
        <v>4</v>
      </c>
      <c r="E991" s="28">
        <v>2020</v>
      </c>
      <c r="F991" s="27" t="s">
        <v>66</v>
      </c>
      <c r="G991" s="28" t="s">
        <v>186</v>
      </c>
      <c r="H991" s="27" t="s">
        <v>1983</v>
      </c>
      <c r="I991" s="31" t="s">
        <v>179</v>
      </c>
      <c r="J991" s="29" t="s">
        <v>782</v>
      </c>
      <c r="K991" s="29" t="s">
        <v>545</v>
      </c>
      <c r="L991" s="29" t="s">
        <v>545</v>
      </c>
      <c r="M991" s="30">
        <v>1328.3</v>
      </c>
      <c r="N991" s="30">
        <v>3222.5716040000002</v>
      </c>
    </row>
    <row r="992" spans="1:14" x14ac:dyDescent="0.25">
      <c r="A992" s="26" t="s">
        <v>41</v>
      </c>
      <c r="B992" s="26" t="s">
        <v>41</v>
      </c>
      <c r="C992" s="73" t="s">
        <v>659</v>
      </c>
      <c r="D992" s="27" t="s">
        <v>4</v>
      </c>
      <c r="E992" s="28">
        <v>2020</v>
      </c>
      <c r="F992" s="27" t="s">
        <v>66</v>
      </c>
      <c r="G992" s="28" t="s">
        <v>186</v>
      </c>
      <c r="H992" s="27" t="s">
        <v>1984</v>
      </c>
      <c r="I992" s="31" t="s">
        <v>179</v>
      </c>
      <c r="J992" s="29" t="s">
        <v>454</v>
      </c>
      <c r="K992" s="29" t="s">
        <v>545</v>
      </c>
      <c r="L992" s="29" t="s">
        <v>545</v>
      </c>
      <c r="M992" s="30">
        <v>1328.3</v>
      </c>
      <c r="N992" s="30">
        <v>3222.5716040000002</v>
      </c>
    </row>
    <row r="993" spans="1:14" x14ac:dyDescent="0.25">
      <c r="A993" s="26" t="s">
        <v>41</v>
      </c>
      <c r="B993" s="26" t="s">
        <v>41</v>
      </c>
      <c r="C993" s="73" t="s">
        <v>659</v>
      </c>
      <c r="D993" s="27" t="s">
        <v>4</v>
      </c>
      <c r="E993" s="28">
        <v>2020</v>
      </c>
      <c r="F993" s="27" t="s">
        <v>66</v>
      </c>
      <c r="G993" s="28" t="s">
        <v>186</v>
      </c>
      <c r="H993" s="27" t="s">
        <v>1985</v>
      </c>
      <c r="I993" s="31" t="s">
        <v>179</v>
      </c>
      <c r="J993" s="29" t="s">
        <v>423</v>
      </c>
      <c r="K993" s="29" t="s">
        <v>545</v>
      </c>
      <c r="L993" s="29" t="s">
        <v>545</v>
      </c>
      <c r="M993" s="30">
        <v>1592.3</v>
      </c>
      <c r="N993" s="30">
        <v>3776.9587280000001</v>
      </c>
    </row>
    <row r="994" spans="1:14" x14ac:dyDescent="0.25">
      <c r="A994" s="26" t="s">
        <v>41</v>
      </c>
      <c r="B994" s="26" t="s">
        <v>41</v>
      </c>
      <c r="C994" s="73" t="s">
        <v>943</v>
      </c>
      <c r="D994" s="27" t="s">
        <v>944</v>
      </c>
      <c r="E994" s="28">
        <v>2023</v>
      </c>
      <c r="F994" s="27" t="s">
        <v>66</v>
      </c>
      <c r="G994" s="28" t="s">
        <v>186</v>
      </c>
      <c r="H994" s="27" t="s">
        <v>1986</v>
      </c>
      <c r="I994" s="31" t="s">
        <v>95</v>
      </c>
      <c r="J994" s="29" t="s">
        <v>674</v>
      </c>
      <c r="K994" s="29" t="s">
        <v>634</v>
      </c>
      <c r="L994" s="29" t="s">
        <v>634</v>
      </c>
      <c r="M994" s="30">
        <v>2366.17</v>
      </c>
      <c r="N994" s="30">
        <v>2425.1999999999998</v>
      </c>
    </row>
    <row r="995" spans="1:14" x14ac:dyDescent="0.25">
      <c r="A995" s="26" t="s">
        <v>41</v>
      </c>
      <c r="B995" s="26" t="s">
        <v>41</v>
      </c>
      <c r="C995" s="73" t="s">
        <v>922</v>
      </c>
      <c r="D995" s="27" t="s">
        <v>923</v>
      </c>
      <c r="E995" s="28">
        <v>2023</v>
      </c>
      <c r="F995" s="27" t="s">
        <v>61</v>
      </c>
      <c r="G995" s="28" t="s">
        <v>102</v>
      </c>
      <c r="H995" s="27" t="s">
        <v>1987</v>
      </c>
      <c r="I995" s="31" t="s">
        <v>129</v>
      </c>
      <c r="J995" s="29" t="s">
        <v>792</v>
      </c>
      <c r="K995" s="29" t="s">
        <v>634</v>
      </c>
      <c r="L995" s="29" t="s">
        <v>634</v>
      </c>
      <c r="M995" s="30">
        <v>1212</v>
      </c>
      <c r="N995" s="30">
        <v>2178.0100000000002</v>
      </c>
    </row>
    <row r="996" spans="1:14" x14ac:dyDescent="0.25">
      <c r="A996" s="26" t="s">
        <v>41</v>
      </c>
      <c r="B996" s="26" t="s">
        <v>41</v>
      </c>
      <c r="C996" s="73" t="s">
        <v>1988</v>
      </c>
      <c r="D996" s="27" t="s">
        <v>34</v>
      </c>
      <c r="E996" s="28">
        <v>2021</v>
      </c>
      <c r="F996" s="27" t="s">
        <v>78</v>
      </c>
      <c r="G996" s="28" t="s">
        <v>507</v>
      </c>
      <c r="H996" s="27" t="s">
        <v>1989</v>
      </c>
      <c r="I996" s="31" t="s">
        <v>508</v>
      </c>
      <c r="J996" s="29" t="s">
        <v>766</v>
      </c>
      <c r="K996" s="29" t="s">
        <v>634</v>
      </c>
      <c r="L996" s="29" t="s">
        <v>634</v>
      </c>
      <c r="M996" s="30">
        <v>1236.43</v>
      </c>
      <c r="N996" s="30">
        <v>3029.39</v>
      </c>
    </row>
    <row r="997" spans="1:14" x14ac:dyDescent="0.25">
      <c r="A997" s="26" t="s">
        <v>41</v>
      </c>
      <c r="B997" s="26" t="s">
        <v>41</v>
      </c>
      <c r="C997" s="73" t="s">
        <v>929</v>
      </c>
      <c r="D997" s="27" t="s">
        <v>930</v>
      </c>
      <c r="E997" s="28">
        <v>2018</v>
      </c>
      <c r="F997" s="27" t="s">
        <v>61</v>
      </c>
      <c r="G997" s="28" t="s">
        <v>102</v>
      </c>
      <c r="H997" s="27" t="s">
        <v>1990</v>
      </c>
      <c r="I997" s="31" t="s">
        <v>179</v>
      </c>
      <c r="J997" s="29" t="s">
        <v>247</v>
      </c>
      <c r="K997" s="29" t="s">
        <v>547</v>
      </c>
      <c r="L997" s="29" t="s">
        <v>547</v>
      </c>
      <c r="M997" s="30">
        <v>1426.32</v>
      </c>
      <c r="N997" s="30">
        <v>2530.5</v>
      </c>
    </row>
    <row r="998" spans="1:14" x14ac:dyDescent="0.25">
      <c r="A998" s="26" t="s">
        <v>41</v>
      </c>
      <c r="B998" s="26" t="s">
        <v>41</v>
      </c>
      <c r="C998" s="73" t="s">
        <v>754</v>
      </c>
      <c r="D998" s="27" t="s">
        <v>755</v>
      </c>
      <c r="E998" s="28">
        <v>2022</v>
      </c>
      <c r="F998" s="27" t="s">
        <v>77</v>
      </c>
      <c r="G998" s="28" t="s">
        <v>403</v>
      </c>
      <c r="H998" s="27" t="s">
        <v>1991</v>
      </c>
      <c r="I998" s="27" t="s">
        <v>179</v>
      </c>
      <c r="J998" s="29" t="s">
        <v>806</v>
      </c>
      <c r="K998" s="29" t="s">
        <v>545</v>
      </c>
      <c r="L998" s="29" t="s">
        <v>545</v>
      </c>
      <c r="M998" s="30">
        <v>1328.3</v>
      </c>
      <c r="N998" s="30">
        <v>3165.25</v>
      </c>
    </row>
    <row r="999" spans="1:14" x14ac:dyDescent="0.25">
      <c r="A999" s="26" t="s">
        <v>41</v>
      </c>
      <c r="B999" s="26" t="s">
        <v>41</v>
      </c>
      <c r="C999" s="73" t="s">
        <v>55</v>
      </c>
      <c r="D999" s="27" t="s">
        <v>6</v>
      </c>
      <c r="E999" s="28">
        <v>2018</v>
      </c>
      <c r="F999" s="27" t="s">
        <v>71</v>
      </c>
      <c r="G999" s="28" t="s">
        <v>264</v>
      </c>
      <c r="H999" s="27" t="s">
        <v>1992</v>
      </c>
      <c r="I999" s="31" t="s">
        <v>271</v>
      </c>
      <c r="J999" s="29" t="s">
        <v>733</v>
      </c>
      <c r="K999" s="29" t="s">
        <v>634</v>
      </c>
      <c r="L999" s="29" t="s">
        <v>634</v>
      </c>
      <c r="M999" s="30">
        <v>2245.1</v>
      </c>
      <c r="N999" s="30">
        <v>4326.8999999999996</v>
      </c>
    </row>
    <row r="1000" spans="1:14" x14ac:dyDescent="0.25">
      <c r="A1000" s="26" t="s">
        <v>41</v>
      </c>
      <c r="B1000" s="26" t="s">
        <v>41</v>
      </c>
      <c r="C1000" s="73" t="s">
        <v>1013</v>
      </c>
      <c r="D1000" s="27" t="s">
        <v>1014</v>
      </c>
      <c r="E1000" s="28">
        <v>2023</v>
      </c>
      <c r="F1000" s="27" t="s">
        <v>64</v>
      </c>
      <c r="G1000" s="28" t="s">
        <v>159</v>
      </c>
      <c r="H1000" s="27" t="s">
        <v>1993</v>
      </c>
      <c r="I1000" s="31" t="s">
        <v>162</v>
      </c>
      <c r="J1000" s="29" t="s">
        <v>163</v>
      </c>
      <c r="K1000" s="29" t="s">
        <v>634</v>
      </c>
      <c r="L1000" s="29" t="s">
        <v>634</v>
      </c>
      <c r="M1000" s="30">
        <v>1298</v>
      </c>
      <c r="N1000" s="30">
        <v>3996.13</v>
      </c>
    </row>
    <row r="1001" spans="1:14" x14ac:dyDescent="0.25">
      <c r="A1001" s="26" t="s">
        <v>41</v>
      </c>
      <c r="B1001" s="26" t="s">
        <v>41</v>
      </c>
      <c r="C1001" s="73" t="s">
        <v>565</v>
      </c>
      <c r="D1001" s="27" t="s">
        <v>33</v>
      </c>
      <c r="E1001" s="28">
        <v>2021</v>
      </c>
      <c r="F1001" s="27" t="s">
        <v>77</v>
      </c>
      <c r="G1001" s="28" t="s">
        <v>403</v>
      </c>
      <c r="H1001" s="27" t="s">
        <v>1994</v>
      </c>
      <c r="I1001" s="27" t="s">
        <v>99</v>
      </c>
      <c r="J1001" s="29" t="s">
        <v>811</v>
      </c>
      <c r="K1001" s="29" t="s">
        <v>634</v>
      </c>
      <c r="L1001" s="29" t="s">
        <v>634</v>
      </c>
      <c r="M1001" s="30">
        <v>2100.39</v>
      </c>
      <c r="N1001" s="30">
        <v>3948.06</v>
      </c>
    </row>
    <row r="1002" spans="1:14" x14ac:dyDescent="0.25">
      <c r="A1002" s="26" t="s">
        <v>41</v>
      </c>
      <c r="B1002" s="26" t="s">
        <v>41</v>
      </c>
      <c r="C1002" s="73" t="s">
        <v>48</v>
      </c>
      <c r="D1002" s="27" t="s">
        <v>11</v>
      </c>
      <c r="E1002" s="28">
        <v>2018</v>
      </c>
      <c r="F1002" s="27" t="s">
        <v>59</v>
      </c>
      <c r="G1002" s="28" t="s">
        <v>82</v>
      </c>
      <c r="H1002" s="27" t="s">
        <v>1995</v>
      </c>
      <c r="I1002" s="31" t="s">
        <v>129</v>
      </c>
      <c r="J1002" s="29" t="s">
        <v>667</v>
      </c>
      <c r="K1002" s="29" t="s">
        <v>545</v>
      </c>
      <c r="L1002" s="29" t="s">
        <v>545</v>
      </c>
      <c r="M1002" s="30">
        <v>1460.8</v>
      </c>
      <c r="N1002" s="30">
        <v>3007.39</v>
      </c>
    </row>
    <row r="1003" spans="1:14" x14ac:dyDescent="0.25">
      <c r="A1003" s="26" t="s">
        <v>41</v>
      </c>
      <c r="B1003" s="26" t="s">
        <v>41</v>
      </c>
      <c r="C1003" s="73" t="s">
        <v>1013</v>
      </c>
      <c r="D1003" s="27" t="s">
        <v>1014</v>
      </c>
      <c r="E1003" s="28">
        <v>2023</v>
      </c>
      <c r="F1003" s="27" t="s">
        <v>64</v>
      </c>
      <c r="G1003" s="28" t="s">
        <v>159</v>
      </c>
      <c r="H1003" s="27" t="s">
        <v>1996</v>
      </c>
      <c r="I1003" s="31" t="s">
        <v>306</v>
      </c>
      <c r="J1003" s="29" t="s">
        <v>163</v>
      </c>
      <c r="K1003" s="29" t="s">
        <v>634</v>
      </c>
      <c r="L1003" s="29" t="s">
        <v>634</v>
      </c>
      <c r="M1003" s="30">
        <v>4040.16</v>
      </c>
      <c r="N1003" s="30">
        <v>9784.3499999999985</v>
      </c>
    </row>
    <row r="1004" spans="1:14" x14ac:dyDescent="0.25">
      <c r="A1004" s="26" t="s">
        <v>41</v>
      </c>
      <c r="B1004" s="26" t="s">
        <v>41</v>
      </c>
      <c r="C1004" s="73" t="s">
        <v>48</v>
      </c>
      <c r="D1004" s="27" t="s">
        <v>11</v>
      </c>
      <c r="E1004" s="28">
        <v>2018</v>
      </c>
      <c r="F1004" s="27" t="s">
        <v>59</v>
      </c>
      <c r="G1004" s="28" t="s">
        <v>82</v>
      </c>
      <c r="H1004" s="27" t="s">
        <v>1997</v>
      </c>
      <c r="I1004" s="31" t="s">
        <v>99</v>
      </c>
      <c r="J1004" s="29" t="s">
        <v>811</v>
      </c>
      <c r="K1004" s="29" t="s">
        <v>634</v>
      </c>
      <c r="L1004" s="29" t="s">
        <v>634</v>
      </c>
      <c r="M1004" s="30">
        <v>2522.52</v>
      </c>
      <c r="N1004" s="30">
        <v>4511.1400000000003</v>
      </c>
    </row>
    <row r="1005" spans="1:14" x14ac:dyDescent="0.25">
      <c r="A1005" s="26" t="s">
        <v>41</v>
      </c>
      <c r="B1005" s="26" t="s">
        <v>41</v>
      </c>
      <c r="C1005" s="73" t="s">
        <v>659</v>
      </c>
      <c r="D1005" s="27" t="s">
        <v>4</v>
      </c>
      <c r="E1005" s="28">
        <v>2020</v>
      </c>
      <c r="F1005" s="27" t="s">
        <v>66</v>
      </c>
      <c r="G1005" s="28" t="s">
        <v>186</v>
      </c>
      <c r="H1005" s="27" t="s">
        <v>1998</v>
      </c>
      <c r="I1005" s="31" t="s">
        <v>701</v>
      </c>
      <c r="J1005" s="29" t="s">
        <v>1999</v>
      </c>
      <c r="K1005" s="29" t="s">
        <v>545</v>
      </c>
      <c r="L1005" s="29" t="s">
        <v>545</v>
      </c>
      <c r="M1005" s="30">
        <v>1726.79</v>
      </c>
      <c r="N1005" s="30">
        <v>4094.9080080000003</v>
      </c>
    </row>
    <row r="1006" spans="1:14" x14ac:dyDescent="0.25">
      <c r="A1006" s="26" t="s">
        <v>41</v>
      </c>
      <c r="B1006" s="26" t="s">
        <v>41</v>
      </c>
      <c r="C1006" s="73" t="s">
        <v>659</v>
      </c>
      <c r="D1006" s="27" t="s">
        <v>4</v>
      </c>
      <c r="E1006" s="28">
        <v>2020</v>
      </c>
      <c r="F1006" s="27" t="s">
        <v>66</v>
      </c>
      <c r="G1006" s="28" t="s">
        <v>186</v>
      </c>
      <c r="H1006" s="27" t="s">
        <v>2000</v>
      </c>
      <c r="I1006" s="31" t="s">
        <v>179</v>
      </c>
      <c r="J1006" s="29" t="s">
        <v>438</v>
      </c>
      <c r="K1006" s="29" t="s">
        <v>545</v>
      </c>
      <c r="L1006" s="29" t="s">
        <v>545</v>
      </c>
      <c r="M1006" s="30">
        <v>1328.3</v>
      </c>
      <c r="N1006" s="30">
        <v>3222.5716040000002</v>
      </c>
    </row>
    <row r="1007" spans="1:14" x14ac:dyDescent="0.25">
      <c r="A1007" s="26" t="s">
        <v>41</v>
      </c>
      <c r="B1007" s="26" t="s">
        <v>41</v>
      </c>
      <c r="C1007" s="73" t="s">
        <v>693</v>
      </c>
      <c r="D1007" s="27" t="s">
        <v>22</v>
      </c>
      <c r="E1007" s="28">
        <v>2021</v>
      </c>
      <c r="F1007" s="27" t="s">
        <v>77</v>
      </c>
      <c r="G1007" s="28" t="s">
        <v>403</v>
      </c>
      <c r="H1007" s="27" t="s">
        <v>2001</v>
      </c>
      <c r="I1007" s="27" t="s">
        <v>181</v>
      </c>
      <c r="J1007" s="29" t="s">
        <v>741</v>
      </c>
      <c r="K1007" s="29" t="s">
        <v>634</v>
      </c>
      <c r="L1007" s="29" t="s">
        <v>634</v>
      </c>
      <c r="M1007" s="30">
        <v>1328.3</v>
      </c>
      <c r="N1007" s="30">
        <v>3119.92</v>
      </c>
    </row>
    <row r="1008" spans="1:14" x14ac:dyDescent="0.25">
      <c r="A1008" s="26" t="s">
        <v>41</v>
      </c>
      <c r="B1008" s="26" t="s">
        <v>41</v>
      </c>
      <c r="C1008" s="73" t="s">
        <v>659</v>
      </c>
      <c r="D1008" s="27" t="s">
        <v>4</v>
      </c>
      <c r="E1008" s="28">
        <v>2020</v>
      </c>
      <c r="F1008" s="27" t="s">
        <v>66</v>
      </c>
      <c r="G1008" s="28" t="s">
        <v>186</v>
      </c>
      <c r="H1008" s="27" t="s">
        <v>2002</v>
      </c>
      <c r="I1008" s="31" t="s">
        <v>179</v>
      </c>
      <c r="J1008" s="29" t="s">
        <v>1815</v>
      </c>
      <c r="K1008" s="29" t="s">
        <v>634</v>
      </c>
      <c r="L1008" s="29" t="s">
        <v>634</v>
      </c>
      <c r="M1008" s="30">
        <v>1856.3</v>
      </c>
      <c r="N1008" s="30">
        <v>4510.3077590000003</v>
      </c>
    </row>
    <row r="1009" spans="1:14" x14ac:dyDescent="0.25">
      <c r="A1009" s="26" t="s">
        <v>41</v>
      </c>
      <c r="B1009" s="26" t="s">
        <v>41</v>
      </c>
      <c r="C1009" s="73" t="s">
        <v>48</v>
      </c>
      <c r="D1009" s="27" t="s">
        <v>11</v>
      </c>
      <c r="E1009" s="28">
        <v>2018</v>
      </c>
      <c r="F1009" s="27" t="s">
        <v>59</v>
      </c>
      <c r="G1009" s="28" t="s">
        <v>82</v>
      </c>
      <c r="H1009" s="27" t="s">
        <v>2003</v>
      </c>
      <c r="I1009" s="31" t="s">
        <v>99</v>
      </c>
      <c r="J1009" s="29" t="s">
        <v>782</v>
      </c>
      <c r="K1009" s="29" t="s">
        <v>634</v>
      </c>
      <c r="L1009" s="29" t="s">
        <v>634</v>
      </c>
      <c r="M1009" s="30">
        <v>2522.52</v>
      </c>
      <c r="N1009" s="30">
        <v>4511.1400000000003</v>
      </c>
    </row>
    <row r="1010" spans="1:14" x14ac:dyDescent="0.25">
      <c r="A1010" s="26" t="s">
        <v>41</v>
      </c>
      <c r="B1010" s="26" t="s">
        <v>41</v>
      </c>
      <c r="C1010" s="73" t="s">
        <v>659</v>
      </c>
      <c r="D1010" s="27" t="s">
        <v>4</v>
      </c>
      <c r="E1010" s="28">
        <v>2020</v>
      </c>
      <c r="F1010" s="27" t="s">
        <v>66</v>
      </c>
      <c r="G1010" s="28" t="s">
        <v>186</v>
      </c>
      <c r="H1010" s="27" t="s">
        <v>2004</v>
      </c>
      <c r="I1010" s="31" t="s">
        <v>179</v>
      </c>
      <c r="J1010" s="29" t="s">
        <v>460</v>
      </c>
      <c r="K1010" s="29" t="s">
        <v>634</v>
      </c>
      <c r="L1010" s="29" t="s">
        <v>634</v>
      </c>
      <c r="M1010" s="30">
        <v>1592.3</v>
      </c>
      <c r="N1010" s="30">
        <v>3901.0788259999999</v>
      </c>
    </row>
    <row r="1011" spans="1:14" x14ac:dyDescent="0.25">
      <c r="A1011" s="26" t="s">
        <v>41</v>
      </c>
      <c r="B1011" s="26" t="s">
        <v>41</v>
      </c>
      <c r="C1011" s="73" t="s">
        <v>49</v>
      </c>
      <c r="D1011" s="27" t="s">
        <v>13</v>
      </c>
      <c r="E1011" s="28">
        <v>2019</v>
      </c>
      <c r="F1011" s="27" t="s">
        <v>65</v>
      </c>
      <c r="G1011" s="28" t="s">
        <v>176</v>
      </c>
      <c r="H1011" s="27" t="s">
        <v>2005</v>
      </c>
      <c r="I1011" s="31" t="s">
        <v>99</v>
      </c>
      <c r="J1011" s="29" t="s">
        <v>713</v>
      </c>
      <c r="K1011" s="29" t="s">
        <v>634</v>
      </c>
      <c r="L1011" s="29" t="s">
        <v>634</v>
      </c>
      <c r="M1011" s="30">
        <v>2461.1999999999998</v>
      </c>
      <c r="N1011" s="30">
        <v>9099</v>
      </c>
    </row>
    <row r="1012" spans="1:14" x14ac:dyDescent="0.25">
      <c r="A1012" s="26" t="s">
        <v>41</v>
      </c>
      <c r="B1012" s="26" t="s">
        <v>41</v>
      </c>
      <c r="C1012" s="73" t="s">
        <v>659</v>
      </c>
      <c r="D1012" s="27" t="s">
        <v>4</v>
      </c>
      <c r="E1012" s="28">
        <v>2020</v>
      </c>
      <c r="F1012" s="27" t="s">
        <v>66</v>
      </c>
      <c r="G1012" s="28" t="s">
        <v>186</v>
      </c>
      <c r="H1012" s="27" t="s">
        <v>2006</v>
      </c>
      <c r="I1012" s="31" t="s">
        <v>179</v>
      </c>
      <c r="J1012" s="29" t="s">
        <v>461</v>
      </c>
      <c r="K1012" s="29" t="s">
        <v>545</v>
      </c>
      <c r="L1012" s="29" t="s">
        <v>545</v>
      </c>
      <c r="M1012" s="30">
        <v>1726.79</v>
      </c>
      <c r="N1012" s="30">
        <v>4094.9080080000003</v>
      </c>
    </row>
    <row r="1013" spans="1:14" x14ac:dyDescent="0.25">
      <c r="A1013" s="26" t="s">
        <v>41</v>
      </c>
      <c r="B1013" s="26" t="s">
        <v>41</v>
      </c>
      <c r="C1013" s="73" t="s">
        <v>922</v>
      </c>
      <c r="D1013" s="27" t="s">
        <v>923</v>
      </c>
      <c r="E1013" s="28">
        <v>2023</v>
      </c>
      <c r="F1013" s="27" t="s">
        <v>61</v>
      </c>
      <c r="G1013" s="28" t="s">
        <v>102</v>
      </c>
      <c r="H1013" s="27" t="s">
        <v>2007</v>
      </c>
      <c r="I1013" s="31" t="s">
        <v>495</v>
      </c>
      <c r="J1013" s="29" t="s">
        <v>705</v>
      </c>
      <c r="K1013" s="29" t="s">
        <v>634</v>
      </c>
      <c r="L1013" s="29" t="s">
        <v>634</v>
      </c>
      <c r="M1013" s="30">
        <v>1212</v>
      </c>
      <c r="N1013" s="30">
        <v>4380.49</v>
      </c>
    </row>
    <row r="1014" spans="1:14" x14ac:dyDescent="0.25">
      <c r="A1014" s="26" t="s">
        <v>41</v>
      </c>
      <c r="B1014" s="26" t="s">
        <v>41</v>
      </c>
      <c r="C1014" s="73" t="s">
        <v>706</v>
      </c>
      <c r="D1014" s="27" t="s">
        <v>568</v>
      </c>
      <c r="E1014" s="28">
        <v>2022</v>
      </c>
      <c r="F1014" s="27" t="s">
        <v>61</v>
      </c>
      <c r="G1014" s="28" t="s">
        <v>102</v>
      </c>
      <c r="H1014" s="27" t="s">
        <v>2008</v>
      </c>
      <c r="I1014" s="27" t="s">
        <v>103</v>
      </c>
      <c r="J1014" s="29" t="s">
        <v>695</v>
      </c>
      <c r="K1014" s="29" t="s">
        <v>634</v>
      </c>
      <c r="L1014" s="29" t="s">
        <v>634</v>
      </c>
      <c r="M1014" s="30">
        <v>2218.2600000000002</v>
      </c>
      <c r="N1014" s="30">
        <v>4306.2299999999996</v>
      </c>
    </row>
    <row r="1015" spans="1:14" x14ac:dyDescent="0.25">
      <c r="A1015" s="26" t="s">
        <v>41</v>
      </c>
      <c r="B1015" s="26" t="s">
        <v>41</v>
      </c>
      <c r="C1015" s="73" t="s">
        <v>922</v>
      </c>
      <c r="D1015" s="27" t="s">
        <v>923</v>
      </c>
      <c r="E1015" s="28">
        <v>2023</v>
      </c>
      <c r="F1015" s="27" t="s">
        <v>61</v>
      </c>
      <c r="G1015" s="28" t="s">
        <v>102</v>
      </c>
      <c r="H1015" s="27" t="s">
        <v>2009</v>
      </c>
      <c r="I1015" s="31" t="s">
        <v>495</v>
      </c>
      <c r="J1015" s="29" t="s">
        <v>792</v>
      </c>
      <c r="K1015" s="29" t="s">
        <v>634</v>
      </c>
      <c r="L1015" s="29" t="s">
        <v>634</v>
      </c>
      <c r="M1015" s="30">
        <v>2026.8000000000002</v>
      </c>
      <c r="N1015" s="30">
        <v>4395.5892261097952</v>
      </c>
    </row>
    <row r="1016" spans="1:14" x14ac:dyDescent="0.25">
      <c r="A1016" s="26" t="s">
        <v>41</v>
      </c>
      <c r="B1016" s="26" t="s">
        <v>41</v>
      </c>
      <c r="C1016" s="73" t="s">
        <v>55</v>
      </c>
      <c r="D1016" s="27" t="s">
        <v>6</v>
      </c>
      <c r="E1016" s="28">
        <v>2018</v>
      </c>
      <c r="F1016" s="27" t="s">
        <v>71</v>
      </c>
      <c r="G1016" s="28" t="s">
        <v>264</v>
      </c>
      <c r="H1016" s="27" t="s">
        <v>2010</v>
      </c>
      <c r="I1016" s="31" t="s">
        <v>271</v>
      </c>
      <c r="J1016" s="29" t="s">
        <v>736</v>
      </c>
      <c r="K1016" s="29" t="s">
        <v>634</v>
      </c>
      <c r="L1016" s="29" t="s">
        <v>634</v>
      </c>
      <c r="M1016" s="30">
        <v>2245.1</v>
      </c>
      <c r="N1016" s="30">
        <v>4326.8999999999996</v>
      </c>
    </row>
    <row r="1017" spans="1:14" x14ac:dyDescent="0.25">
      <c r="A1017" s="26" t="s">
        <v>41</v>
      </c>
      <c r="B1017" s="26" t="s">
        <v>41</v>
      </c>
      <c r="C1017" s="73" t="s">
        <v>703</v>
      </c>
      <c r="D1017" s="27" t="s">
        <v>601</v>
      </c>
      <c r="E1017" s="28">
        <v>2022</v>
      </c>
      <c r="F1017" s="27" t="s">
        <v>66</v>
      </c>
      <c r="G1017" s="28" t="s">
        <v>186</v>
      </c>
      <c r="H1017" s="27" t="s">
        <v>2011</v>
      </c>
      <c r="I1017" s="27" t="s">
        <v>162</v>
      </c>
      <c r="J1017" s="29" t="s">
        <v>740</v>
      </c>
      <c r="K1017" s="29" t="s">
        <v>634</v>
      </c>
      <c r="L1017" s="29" t="s">
        <v>634</v>
      </c>
      <c r="M1017" s="30">
        <v>2199.12</v>
      </c>
      <c r="N1017" s="30">
        <v>2415.1999999999998</v>
      </c>
    </row>
    <row r="1018" spans="1:14" x14ac:dyDescent="0.25">
      <c r="A1018" s="26" t="s">
        <v>41</v>
      </c>
      <c r="B1018" s="26" t="s">
        <v>41</v>
      </c>
      <c r="C1018" s="73" t="s">
        <v>1245</v>
      </c>
      <c r="D1018" s="27" t="s">
        <v>1246</v>
      </c>
      <c r="E1018" s="28">
        <v>2021</v>
      </c>
      <c r="F1018" s="27" t="s">
        <v>78</v>
      </c>
      <c r="G1018" s="28" t="s">
        <v>507</v>
      </c>
      <c r="H1018" s="27" t="s">
        <v>2012</v>
      </c>
      <c r="I1018" s="31" t="s">
        <v>508</v>
      </c>
      <c r="J1018" s="29" t="s">
        <v>708</v>
      </c>
      <c r="K1018" s="29" t="s">
        <v>634</v>
      </c>
      <c r="L1018" s="29" t="s">
        <v>634</v>
      </c>
      <c r="M1018" s="30">
        <v>1895.31</v>
      </c>
      <c r="N1018" s="30">
        <v>4567.4357350000009</v>
      </c>
    </row>
    <row r="1019" spans="1:14" x14ac:dyDescent="0.25">
      <c r="A1019" s="26" t="s">
        <v>41</v>
      </c>
      <c r="B1019" s="26" t="s">
        <v>41</v>
      </c>
      <c r="C1019" s="73" t="s">
        <v>706</v>
      </c>
      <c r="D1019" s="27" t="s">
        <v>568</v>
      </c>
      <c r="E1019" s="28">
        <v>2022</v>
      </c>
      <c r="F1019" s="27" t="s">
        <v>61</v>
      </c>
      <c r="G1019" s="28" t="s">
        <v>102</v>
      </c>
      <c r="H1019" s="27" t="s">
        <v>2013</v>
      </c>
      <c r="I1019" s="27" t="s">
        <v>103</v>
      </c>
      <c r="J1019" s="29" t="s">
        <v>695</v>
      </c>
      <c r="K1019" s="29" t="s">
        <v>634</v>
      </c>
      <c r="L1019" s="29" t="s">
        <v>634</v>
      </c>
      <c r="M1019" s="30">
        <v>2218.2600000000002</v>
      </c>
      <c r="N1019" s="30">
        <v>4306.2299999999996</v>
      </c>
    </row>
    <row r="1020" spans="1:14" x14ac:dyDescent="0.25">
      <c r="A1020" s="26" t="s">
        <v>41</v>
      </c>
      <c r="B1020" s="26" t="s">
        <v>41</v>
      </c>
      <c r="C1020" s="73" t="s">
        <v>659</v>
      </c>
      <c r="D1020" s="27" t="s">
        <v>4</v>
      </c>
      <c r="E1020" s="28">
        <v>2020</v>
      </c>
      <c r="F1020" s="27" t="s">
        <v>66</v>
      </c>
      <c r="G1020" s="28" t="s">
        <v>186</v>
      </c>
      <c r="H1020" s="27" t="s">
        <v>2014</v>
      </c>
      <c r="I1020" s="31" t="s">
        <v>179</v>
      </c>
      <c r="J1020" s="29" t="s">
        <v>413</v>
      </c>
      <c r="K1020" s="29" t="s">
        <v>545</v>
      </c>
      <c r="L1020" s="29" t="s">
        <v>545</v>
      </c>
      <c r="M1020" s="30">
        <v>1732.83</v>
      </c>
      <c r="N1020" s="30">
        <v>4139.6543279999996</v>
      </c>
    </row>
    <row r="1021" spans="1:14" x14ac:dyDescent="0.25">
      <c r="A1021" s="26" t="s">
        <v>41</v>
      </c>
      <c r="B1021" s="26" t="s">
        <v>41</v>
      </c>
      <c r="C1021" s="73" t="s">
        <v>668</v>
      </c>
      <c r="D1021" s="27" t="s">
        <v>10</v>
      </c>
      <c r="E1021" s="28">
        <v>2019</v>
      </c>
      <c r="F1021" s="27" t="s">
        <v>76</v>
      </c>
      <c r="G1021" s="28" t="s">
        <v>328</v>
      </c>
      <c r="H1021" s="27" t="s">
        <v>2015</v>
      </c>
      <c r="I1021" s="31" t="s">
        <v>179</v>
      </c>
      <c r="J1021" s="29" t="s">
        <v>629</v>
      </c>
      <c r="K1021" s="29" t="s">
        <v>545</v>
      </c>
      <c r="L1021" s="29" t="s">
        <v>545</v>
      </c>
      <c r="M1021" s="30">
        <v>1122.2</v>
      </c>
      <c r="N1021" s="30">
        <v>3112.55</v>
      </c>
    </row>
    <row r="1022" spans="1:14" x14ac:dyDescent="0.25">
      <c r="A1022" s="26" t="s">
        <v>41</v>
      </c>
      <c r="B1022" s="26" t="s">
        <v>41</v>
      </c>
      <c r="C1022" s="73" t="s">
        <v>706</v>
      </c>
      <c r="D1022" s="27" t="s">
        <v>568</v>
      </c>
      <c r="E1022" s="28">
        <v>2022</v>
      </c>
      <c r="F1022" s="27" t="s">
        <v>61</v>
      </c>
      <c r="G1022" s="28" t="s">
        <v>102</v>
      </c>
      <c r="H1022" s="27" t="s">
        <v>2016</v>
      </c>
      <c r="I1022" s="27" t="s">
        <v>103</v>
      </c>
      <c r="J1022" s="29" t="s">
        <v>2017</v>
      </c>
      <c r="K1022" s="29" t="s">
        <v>634</v>
      </c>
      <c r="L1022" s="29" t="s">
        <v>634</v>
      </c>
      <c r="M1022" s="30">
        <v>2218.2600000000002</v>
      </c>
      <c r="N1022" s="30">
        <v>4306.2299999999996</v>
      </c>
    </row>
    <row r="1023" spans="1:14" x14ac:dyDescent="0.25">
      <c r="A1023" s="26" t="s">
        <v>41</v>
      </c>
      <c r="B1023" s="26" t="s">
        <v>41</v>
      </c>
      <c r="C1023" s="73" t="s">
        <v>668</v>
      </c>
      <c r="D1023" s="27" t="s">
        <v>10</v>
      </c>
      <c r="E1023" s="28">
        <v>2019</v>
      </c>
      <c r="F1023" s="27" t="s">
        <v>76</v>
      </c>
      <c r="G1023" s="28" t="s">
        <v>328</v>
      </c>
      <c r="H1023" s="27" t="s">
        <v>2018</v>
      </c>
      <c r="I1023" s="31" t="s">
        <v>179</v>
      </c>
      <c r="J1023" s="29" t="s">
        <v>360</v>
      </c>
      <c r="K1023" s="29" t="s">
        <v>545</v>
      </c>
      <c r="L1023" s="29" t="s">
        <v>545</v>
      </c>
      <c r="M1023" s="30">
        <v>1122.2</v>
      </c>
      <c r="N1023" s="30">
        <v>3112.55</v>
      </c>
    </row>
    <row r="1024" spans="1:14" x14ac:dyDescent="0.25">
      <c r="A1024" s="26" t="s">
        <v>41</v>
      </c>
      <c r="B1024" s="26" t="s">
        <v>41</v>
      </c>
      <c r="C1024" s="73" t="s">
        <v>659</v>
      </c>
      <c r="D1024" s="27" t="s">
        <v>4</v>
      </c>
      <c r="E1024" s="28">
        <v>2020</v>
      </c>
      <c r="F1024" s="27" t="s">
        <v>66</v>
      </c>
      <c r="G1024" s="28" t="s">
        <v>186</v>
      </c>
      <c r="H1024" s="27" t="s">
        <v>2019</v>
      </c>
      <c r="I1024" s="31" t="s">
        <v>179</v>
      </c>
      <c r="J1024" s="29" t="s">
        <v>462</v>
      </c>
      <c r="K1024" s="29" t="s">
        <v>545</v>
      </c>
      <c r="L1024" s="29" t="s">
        <v>545</v>
      </c>
      <c r="M1024" s="30">
        <v>1856.3</v>
      </c>
      <c r="N1024" s="30">
        <v>4314.7179369999985</v>
      </c>
    </row>
    <row r="1025" spans="1:14" x14ac:dyDescent="0.25">
      <c r="A1025" s="26" t="s">
        <v>41</v>
      </c>
      <c r="B1025" s="26" t="s">
        <v>41</v>
      </c>
      <c r="C1025" s="73" t="s">
        <v>719</v>
      </c>
      <c r="D1025" s="27" t="s">
        <v>720</v>
      </c>
      <c r="E1025" s="28">
        <v>2022</v>
      </c>
      <c r="F1025" s="27" t="s">
        <v>75</v>
      </c>
      <c r="G1025" s="28" t="s">
        <v>312</v>
      </c>
      <c r="H1025" s="27" t="s">
        <v>2020</v>
      </c>
      <c r="I1025" s="31" t="s">
        <v>257</v>
      </c>
      <c r="J1025" s="29" t="s">
        <v>698</v>
      </c>
      <c r="K1025" s="29" t="s">
        <v>634</v>
      </c>
      <c r="L1025" s="29" t="s">
        <v>634</v>
      </c>
      <c r="M1025" s="30">
        <v>2248.5</v>
      </c>
      <c r="N1025" s="30">
        <v>4541.18</v>
      </c>
    </row>
    <row r="1026" spans="1:14" x14ac:dyDescent="0.25">
      <c r="A1026" s="26" t="s">
        <v>41</v>
      </c>
      <c r="B1026" s="26" t="s">
        <v>41</v>
      </c>
      <c r="C1026" s="73" t="s">
        <v>675</v>
      </c>
      <c r="D1026" s="27" t="s">
        <v>15</v>
      </c>
      <c r="E1026" s="28">
        <v>2018</v>
      </c>
      <c r="F1026" s="27" t="s">
        <v>676</v>
      </c>
      <c r="G1026" s="28" t="s">
        <v>280</v>
      </c>
      <c r="H1026" s="27" t="s">
        <v>2021</v>
      </c>
      <c r="I1026" s="31" t="s">
        <v>281</v>
      </c>
      <c r="J1026" s="29" t="s">
        <v>685</v>
      </c>
      <c r="K1026" s="29" t="s">
        <v>634</v>
      </c>
      <c r="L1026" s="29" t="s">
        <v>634</v>
      </c>
      <c r="M1026" s="30">
        <v>1360.07</v>
      </c>
      <c r="N1026" s="30">
        <v>3166.66</v>
      </c>
    </row>
    <row r="1027" spans="1:14" x14ac:dyDescent="0.25">
      <c r="A1027" s="26" t="s">
        <v>41</v>
      </c>
      <c r="B1027" s="26" t="s">
        <v>41</v>
      </c>
      <c r="C1027" s="73" t="s">
        <v>706</v>
      </c>
      <c r="D1027" s="27" t="s">
        <v>568</v>
      </c>
      <c r="E1027" s="28">
        <v>2022</v>
      </c>
      <c r="F1027" s="27" t="s">
        <v>61</v>
      </c>
      <c r="G1027" s="28" t="s">
        <v>102</v>
      </c>
      <c r="H1027" s="27" t="s">
        <v>2022</v>
      </c>
      <c r="I1027" s="27" t="s">
        <v>103</v>
      </c>
      <c r="J1027" s="29" t="s">
        <v>105</v>
      </c>
      <c r="K1027" s="29" t="s">
        <v>634</v>
      </c>
      <c r="L1027" s="29" t="s">
        <v>634</v>
      </c>
      <c r="M1027" s="30">
        <v>2218.2600000000002</v>
      </c>
      <c r="N1027" s="30">
        <v>4306.2299999999996</v>
      </c>
    </row>
    <row r="1028" spans="1:14" x14ac:dyDescent="0.25">
      <c r="A1028" s="26" t="s">
        <v>41</v>
      </c>
      <c r="B1028" s="26" t="s">
        <v>41</v>
      </c>
      <c r="C1028" s="73" t="s">
        <v>675</v>
      </c>
      <c r="D1028" s="27" t="s">
        <v>15</v>
      </c>
      <c r="E1028" s="28">
        <v>2018</v>
      </c>
      <c r="F1028" s="27" t="s">
        <v>676</v>
      </c>
      <c r="G1028" s="28" t="s">
        <v>280</v>
      </c>
      <c r="H1028" s="27" t="s">
        <v>2023</v>
      </c>
      <c r="I1028" s="31" t="s">
        <v>281</v>
      </c>
      <c r="J1028" s="29" t="s">
        <v>685</v>
      </c>
      <c r="K1028" s="29" t="s">
        <v>634</v>
      </c>
      <c r="L1028" s="29" t="s">
        <v>634</v>
      </c>
      <c r="M1028" s="30">
        <v>1360.07</v>
      </c>
      <c r="N1028" s="30">
        <v>3166.66</v>
      </c>
    </row>
    <row r="1029" spans="1:14" x14ac:dyDescent="0.25">
      <c r="A1029" s="26" t="s">
        <v>41</v>
      </c>
      <c r="B1029" s="26" t="s">
        <v>41</v>
      </c>
      <c r="C1029" s="73" t="s">
        <v>675</v>
      </c>
      <c r="D1029" s="27" t="s">
        <v>15</v>
      </c>
      <c r="E1029" s="28">
        <v>2018</v>
      </c>
      <c r="F1029" s="27" t="s">
        <v>676</v>
      </c>
      <c r="G1029" s="28" t="s">
        <v>280</v>
      </c>
      <c r="H1029" s="27" t="s">
        <v>2024</v>
      </c>
      <c r="I1029" s="31" t="s">
        <v>281</v>
      </c>
      <c r="J1029" s="29" t="s">
        <v>705</v>
      </c>
      <c r="K1029" s="29" t="s">
        <v>634</v>
      </c>
      <c r="L1029" s="29" t="s">
        <v>634</v>
      </c>
      <c r="M1029" s="30">
        <v>1360.07</v>
      </c>
      <c r="N1029" s="30">
        <v>3166.66</v>
      </c>
    </row>
    <row r="1030" spans="1:14" x14ac:dyDescent="0.25">
      <c r="A1030" s="26" t="s">
        <v>41</v>
      </c>
      <c r="B1030" s="26" t="s">
        <v>41</v>
      </c>
      <c r="C1030" s="73" t="s">
        <v>659</v>
      </c>
      <c r="D1030" s="27" t="s">
        <v>4</v>
      </c>
      <c r="E1030" s="28">
        <v>2020</v>
      </c>
      <c r="F1030" s="27" t="s">
        <v>66</v>
      </c>
      <c r="G1030" s="28" t="s">
        <v>186</v>
      </c>
      <c r="H1030" s="27" t="s">
        <v>2025</v>
      </c>
      <c r="I1030" s="31" t="s">
        <v>179</v>
      </c>
      <c r="J1030" s="29" t="s">
        <v>442</v>
      </c>
      <c r="K1030" s="29" t="s">
        <v>545</v>
      </c>
      <c r="L1030" s="29" t="s">
        <v>545</v>
      </c>
      <c r="M1030" s="30">
        <v>1879.4299999999998</v>
      </c>
      <c r="N1030" s="30">
        <v>4489.3149130000002</v>
      </c>
    </row>
    <row r="1031" spans="1:14" x14ac:dyDescent="0.25">
      <c r="A1031" s="26" t="s">
        <v>41</v>
      </c>
      <c r="B1031" s="26" t="s">
        <v>41</v>
      </c>
      <c r="C1031" s="73" t="s">
        <v>775</v>
      </c>
      <c r="D1031" s="27" t="s">
        <v>31</v>
      </c>
      <c r="E1031" s="28">
        <v>2021</v>
      </c>
      <c r="F1031" s="27" t="s">
        <v>75</v>
      </c>
      <c r="G1031" s="28" t="s">
        <v>312</v>
      </c>
      <c r="H1031" s="27" t="s">
        <v>2026</v>
      </c>
      <c r="I1031" s="31" t="s">
        <v>516</v>
      </c>
      <c r="J1031" s="29" t="s">
        <v>839</v>
      </c>
      <c r="K1031" s="29" t="s">
        <v>634</v>
      </c>
      <c r="L1031" s="29" t="s">
        <v>634</v>
      </c>
      <c r="M1031" s="30">
        <v>2244.38</v>
      </c>
      <c r="N1031" s="30">
        <v>4552.18</v>
      </c>
    </row>
    <row r="1032" spans="1:14" x14ac:dyDescent="0.25">
      <c r="A1032" s="26" t="s">
        <v>41</v>
      </c>
      <c r="B1032" s="26" t="s">
        <v>41</v>
      </c>
      <c r="C1032" s="73" t="s">
        <v>656</v>
      </c>
      <c r="D1032" s="27" t="s">
        <v>657</v>
      </c>
      <c r="E1032" s="28">
        <v>2023</v>
      </c>
      <c r="F1032" s="27" t="s">
        <v>61</v>
      </c>
      <c r="G1032" s="28" t="s">
        <v>102</v>
      </c>
      <c r="H1032" s="27" t="s">
        <v>2027</v>
      </c>
      <c r="I1032" s="31" t="s">
        <v>167</v>
      </c>
      <c r="J1032" s="29" t="s">
        <v>658</v>
      </c>
      <c r="K1032" s="29" t="s">
        <v>634</v>
      </c>
      <c r="L1032" s="29" t="s">
        <v>634</v>
      </c>
      <c r="M1032" s="30">
        <v>2026.8000000000002</v>
      </c>
      <c r="N1032" s="30">
        <v>4395.5892261097952</v>
      </c>
    </row>
    <row r="1033" spans="1:14" x14ac:dyDescent="0.25">
      <c r="A1033" s="26" t="s">
        <v>41</v>
      </c>
      <c r="B1033" s="26" t="s">
        <v>41</v>
      </c>
      <c r="C1033" s="73" t="s">
        <v>693</v>
      </c>
      <c r="D1033" s="27" t="s">
        <v>22</v>
      </c>
      <c r="E1033" s="28">
        <v>2021</v>
      </c>
      <c r="F1033" s="27" t="s">
        <v>77</v>
      </c>
      <c r="G1033" s="28" t="s">
        <v>403</v>
      </c>
      <c r="H1033" s="27" t="s">
        <v>2028</v>
      </c>
      <c r="I1033" s="27" t="s">
        <v>181</v>
      </c>
      <c r="J1033" s="29" t="s">
        <v>741</v>
      </c>
      <c r="K1033" s="29" t="s">
        <v>634</v>
      </c>
      <c r="L1033" s="29" t="s">
        <v>634</v>
      </c>
      <c r="M1033" s="30">
        <v>1328.3</v>
      </c>
      <c r="N1033" s="30">
        <v>3119.92</v>
      </c>
    </row>
    <row r="1034" spans="1:14" x14ac:dyDescent="0.25">
      <c r="A1034" s="26" t="s">
        <v>41</v>
      </c>
      <c r="B1034" s="26" t="s">
        <v>41</v>
      </c>
      <c r="C1034" s="73" t="s">
        <v>680</v>
      </c>
      <c r="D1034" s="27" t="s">
        <v>18</v>
      </c>
      <c r="E1034" s="28">
        <v>2022</v>
      </c>
      <c r="F1034" s="27" t="s">
        <v>64</v>
      </c>
      <c r="G1034" s="28" t="s">
        <v>159</v>
      </c>
      <c r="H1034" s="27" t="s">
        <v>2029</v>
      </c>
      <c r="I1034" s="31" t="s">
        <v>160</v>
      </c>
      <c r="J1034" s="29" t="s">
        <v>745</v>
      </c>
      <c r="K1034" s="29" t="s">
        <v>634</v>
      </c>
      <c r="L1034" s="29" t="s">
        <v>634</v>
      </c>
      <c r="M1034" s="30">
        <v>2691.57</v>
      </c>
      <c r="N1034" s="30">
        <v>5752.39</v>
      </c>
    </row>
    <row r="1035" spans="1:14" x14ac:dyDescent="0.25">
      <c r="A1035" s="26" t="s">
        <v>41</v>
      </c>
      <c r="B1035" s="26" t="s">
        <v>41</v>
      </c>
      <c r="C1035" s="73" t="s">
        <v>744</v>
      </c>
      <c r="D1035" s="27" t="s">
        <v>29</v>
      </c>
      <c r="E1035" s="28">
        <v>2021</v>
      </c>
      <c r="F1035" s="27" t="s">
        <v>64</v>
      </c>
      <c r="G1035" s="28" t="s">
        <v>159</v>
      </c>
      <c r="H1035" s="27" t="s">
        <v>2030</v>
      </c>
      <c r="I1035" s="31" t="s">
        <v>257</v>
      </c>
      <c r="J1035" s="29" t="s">
        <v>814</v>
      </c>
      <c r="K1035" s="29" t="s">
        <v>634</v>
      </c>
      <c r="L1035" s="29" t="s">
        <v>634</v>
      </c>
      <c r="M1035" s="30">
        <v>2345.16</v>
      </c>
      <c r="N1035" s="30">
        <v>4455.8</v>
      </c>
    </row>
    <row r="1036" spans="1:14" x14ac:dyDescent="0.25">
      <c r="A1036" s="26" t="s">
        <v>41</v>
      </c>
      <c r="B1036" s="26" t="s">
        <v>41</v>
      </c>
      <c r="C1036" s="73" t="s">
        <v>666</v>
      </c>
      <c r="D1036" s="27" t="s">
        <v>9</v>
      </c>
      <c r="E1036" s="28">
        <v>2020</v>
      </c>
      <c r="F1036" s="27" t="s">
        <v>77</v>
      </c>
      <c r="G1036" s="28" t="s">
        <v>403</v>
      </c>
      <c r="H1036" s="27" t="s">
        <v>2031</v>
      </c>
      <c r="I1036" s="27" t="s">
        <v>91</v>
      </c>
      <c r="J1036" s="29" t="s">
        <v>667</v>
      </c>
      <c r="K1036" s="29" t="s">
        <v>634</v>
      </c>
      <c r="L1036" s="29" t="s">
        <v>634</v>
      </c>
      <c r="M1036" s="30">
        <v>1302</v>
      </c>
      <c r="N1036" s="30">
        <v>3510.95</v>
      </c>
    </row>
    <row r="1037" spans="1:14" x14ac:dyDescent="0.25">
      <c r="A1037" s="26" t="s">
        <v>41</v>
      </c>
      <c r="B1037" s="26" t="s">
        <v>41</v>
      </c>
      <c r="C1037" s="73" t="s">
        <v>929</v>
      </c>
      <c r="D1037" s="27" t="s">
        <v>930</v>
      </c>
      <c r="E1037" s="28">
        <v>2018</v>
      </c>
      <c r="F1037" s="27" t="s">
        <v>61</v>
      </c>
      <c r="G1037" s="28" t="s">
        <v>102</v>
      </c>
      <c r="H1037" s="27" t="s">
        <v>2032</v>
      </c>
      <c r="I1037" s="31" t="s">
        <v>179</v>
      </c>
      <c r="J1037" s="29" t="s">
        <v>1522</v>
      </c>
      <c r="K1037" s="29" t="s">
        <v>545</v>
      </c>
      <c r="L1037" s="29" t="s">
        <v>545</v>
      </c>
      <c r="M1037" s="30">
        <v>1426.32</v>
      </c>
      <c r="N1037" s="30">
        <v>2530.5</v>
      </c>
    </row>
    <row r="1038" spans="1:14" x14ac:dyDescent="0.25">
      <c r="A1038" s="26" t="s">
        <v>41</v>
      </c>
      <c r="B1038" s="26" t="s">
        <v>41</v>
      </c>
      <c r="C1038" s="73" t="s">
        <v>659</v>
      </c>
      <c r="D1038" s="27" t="s">
        <v>4</v>
      </c>
      <c r="E1038" s="28">
        <v>2020</v>
      </c>
      <c r="F1038" s="27" t="s">
        <v>66</v>
      </c>
      <c r="G1038" s="28" t="s">
        <v>186</v>
      </c>
      <c r="H1038" s="27" t="s">
        <v>2033</v>
      </c>
      <c r="I1038" s="31" t="s">
        <v>179</v>
      </c>
      <c r="J1038" s="29" t="s">
        <v>417</v>
      </c>
      <c r="K1038" s="29" t="s">
        <v>545</v>
      </c>
      <c r="L1038" s="29" t="s">
        <v>545</v>
      </c>
      <c r="M1038" s="30">
        <v>1732.83</v>
      </c>
      <c r="N1038" s="30">
        <v>4139.6543279999996</v>
      </c>
    </row>
    <row r="1039" spans="1:14" x14ac:dyDescent="0.25">
      <c r="A1039" s="26" t="s">
        <v>41</v>
      </c>
      <c r="B1039" s="26" t="s">
        <v>41</v>
      </c>
      <c r="C1039" s="73" t="s">
        <v>668</v>
      </c>
      <c r="D1039" s="27" t="s">
        <v>10</v>
      </c>
      <c r="E1039" s="28">
        <v>2019</v>
      </c>
      <c r="F1039" s="27" t="s">
        <v>76</v>
      </c>
      <c r="G1039" s="28" t="s">
        <v>328</v>
      </c>
      <c r="H1039" s="27" t="s">
        <v>2034</v>
      </c>
      <c r="I1039" s="31" t="s">
        <v>179</v>
      </c>
      <c r="J1039" s="29" t="s">
        <v>704</v>
      </c>
      <c r="K1039" s="29" t="s">
        <v>545</v>
      </c>
      <c r="L1039" s="29" t="s">
        <v>545</v>
      </c>
      <c r="M1039" s="30">
        <v>1122.2</v>
      </c>
      <c r="N1039" s="30">
        <v>3112.55</v>
      </c>
    </row>
    <row r="1040" spans="1:14" x14ac:dyDescent="0.25">
      <c r="A1040" s="26" t="s">
        <v>41</v>
      </c>
      <c r="B1040" s="26" t="s">
        <v>41</v>
      </c>
      <c r="C1040" s="73" t="s">
        <v>922</v>
      </c>
      <c r="D1040" s="27" t="s">
        <v>923</v>
      </c>
      <c r="E1040" s="28">
        <v>2023</v>
      </c>
      <c r="F1040" s="27" t="s">
        <v>61</v>
      </c>
      <c r="G1040" s="28" t="s">
        <v>102</v>
      </c>
      <c r="H1040" s="27" t="s">
        <v>2035</v>
      </c>
      <c r="I1040" s="31" t="s">
        <v>129</v>
      </c>
      <c r="J1040" s="29" t="s">
        <v>704</v>
      </c>
      <c r="K1040" s="29" t="s">
        <v>634</v>
      </c>
      <c r="L1040" s="29" t="s">
        <v>634</v>
      </c>
      <c r="M1040" s="30">
        <v>1212</v>
      </c>
      <c r="N1040" s="30">
        <v>2178.0100000000002</v>
      </c>
    </row>
    <row r="1041" spans="1:14" x14ac:dyDescent="0.25">
      <c r="A1041" s="26" t="s">
        <v>41</v>
      </c>
      <c r="B1041" s="26" t="s">
        <v>41</v>
      </c>
      <c r="C1041" s="73" t="s">
        <v>922</v>
      </c>
      <c r="D1041" s="27" t="s">
        <v>923</v>
      </c>
      <c r="E1041" s="28">
        <v>2023</v>
      </c>
      <c r="F1041" s="27" t="s">
        <v>61</v>
      </c>
      <c r="G1041" s="28" t="s">
        <v>102</v>
      </c>
      <c r="H1041" s="27" t="s">
        <v>2036</v>
      </c>
      <c r="I1041" s="31" t="s">
        <v>129</v>
      </c>
      <c r="J1041" s="29" t="s">
        <v>652</v>
      </c>
      <c r="K1041" s="29" t="s">
        <v>634</v>
      </c>
      <c r="L1041" s="29" t="s">
        <v>634</v>
      </c>
      <c r="M1041" s="30">
        <v>1212</v>
      </c>
      <c r="N1041" s="30">
        <v>2178.0100000000002</v>
      </c>
    </row>
    <row r="1042" spans="1:14" x14ac:dyDescent="0.25">
      <c r="A1042" s="26" t="s">
        <v>41</v>
      </c>
      <c r="B1042" s="26" t="s">
        <v>41</v>
      </c>
      <c r="C1042" s="73" t="s">
        <v>691</v>
      </c>
      <c r="D1042" s="27" t="s">
        <v>21</v>
      </c>
      <c r="E1042" s="28">
        <v>2019</v>
      </c>
      <c r="F1042" s="27" t="s">
        <v>75</v>
      </c>
      <c r="G1042" s="28" t="s">
        <v>312</v>
      </c>
      <c r="H1042" s="27" t="s">
        <v>2037</v>
      </c>
      <c r="I1042" s="31" t="s">
        <v>313</v>
      </c>
      <c r="J1042" s="29" t="s">
        <v>778</v>
      </c>
      <c r="K1042" s="29" t="s">
        <v>634</v>
      </c>
      <c r="L1042" s="29" t="s">
        <v>634</v>
      </c>
      <c r="M1042" s="30">
        <v>1236.43</v>
      </c>
      <c r="N1042" s="30">
        <v>3029.39</v>
      </c>
    </row>
    <row r="1043" spans="1:14" x14ac:dyDescent="0.25">
      <c r="A1043" s="26" t="s">
        <v>41</v>
      </c>
      <c r="B1043" s="26" t="s">
        <v>41</v>
      </c>
      <c r="C1043" s="73" t="s">
        <v>943</v>
      </c>
      <c r="D1043" s="27" t="s">
        <v>944</v>
      </c>
      <c r="E1043" s="28">
        <v>2023</v>
      </c>
      <c r="F1043" s="27" t="s">
        <v>66</v>
      </c>
      <c r="G1043" s="28" t="s">
        <v>186</v>
      </c>
      <c r="H1043" s="27" t="s">
        <v>2038</v>
      </c>
      <c r="I1043" s="31" t="s">
        <v>93</v>
      </c>
      <c r="J1043" s="29" t="s">
        <v>164</v>
      </c>
      <c r="K1043" s="29" t="s">
        <v>634</v>
      </c>
      <c r="L1043" s="29" t="s">
        <v>634</v>
      </c>
      <c r="M1043" s="30">
        <v>1735.89</v>
      </c>
      <c r="N1043" s="30">
        <v>1945.6</v>
      </c>
    </row>
    <row r="1044" spans="1:14" x14ac:dyDescent="0.25">
      <c r="A1044" s="26" t="s">
        <v>41</v>
      </c>
      <c r="B1044" s="26" t="s">
        <v>41</v>
      </c>
      <c r="C1044" s="73" t="s">
        <v>668</v>
      </c>
      <c r="D1044" s="27" t="s">
        <v>10</v>
      </c>
      <c r="E1044" s="28">
        <v>2019</v>
      </c>
      <c r="F1044" s="27" t="s">
        <v>76</v>
      </c>
      <c r="G1044" s="28" t="s">
        <v>328</v>
      </c>
      <c r="H1044" s="27" t="s">
        <v>2039</v>
      </c>
      <c r="I1044" s="31" t="s">
        <v>179</v>
      </c>
      <c r="J1044" s="29" t="s">
        <v>363</v>
      </c>
      <c r="K1044" s="29" t="s">
        <v>634</v>
      </c>
      <c r="L1044" s="29" t="s">
        <v>634</v>
      </c>
      <c r="M1044" s="30">
        <v>1122.2</v>
      </c>
      <c r="N1044" s="30">
        <v>3112.55</v>
      </c>
    </row>
    <row r="1045" spans="1:14" x14ac:dyDescent="0.25">
      <c r="A1045" s="26" t="s">
        <v>41</v>
      </c>
      <c r="B1045" s="26" t="s">
        <v>41</v>
      </c>
      <c r="C1045" s="73" t="s">
        <v>781</v>
      </c>
      <c r="D1045" s="27" t="s">
        <v>32</v>
      </c>
      <c r="E1045" s="28">
        <v>2018</v>
      </c>
      <c r="F1045" s="27" t="s">
        <v>60</v>
      </c>
      <c r="G1045" s="28" t="s">
        <v>90</v>
      </c>
      <c r="H1045" s="27" t="s">
        <v>2040</v>
      </c>
      <c r="I1045" s="31" t="s">
        <v>100</v>
      </c>
      <c r="J1045" s="29" t="s">
        <v>695</v>
      </c>
      <c r="K1045" s="29" t="s">
        <v>634</v>
      </c>
      <c r="L1045" s="29" t="s">
        <v>634</v>
      </c>
      <c r="M1045" s="30">
        <v>1460.8</v>
      </c>
      <c r="N1045" s="30">
        <v>3333.87</v>
      </c>
    </row>
    <row r="1046" spans="1:14" x14ac:dyDescent="0.25">
      <c r="A1046" s="26" t="s">
        <v>41</v>
      </c>
      <c r="B1046" s="26" t="s">
        <v>41</v>
      </c>
      <c r="C1046" s="73" t="s">
        <v>761</v>
      </c>
      <c r="D1046" s="27" t="s">
        <v>35</v>
      </c>
      <c r="E1046" s="28">
        <v>2018</v>
      </c>
      <c r="F1046" s="27" t="s">
        <v>59</v>
      </c>
      <c r="G1046" s="28" t="s">
        <v>82</v>
      </c>
      <c r="H1046" s="27" t="s">
        <v>2041</v>
      </c>
      <c r="I1046" s="31" t="s">
        <v>99</v>
      </c>
      <c r="J1046" s="29" t="s">
        <v>779</v>
      </c>
      <c r="K1046" s="29" t="s">
        <v>634</v>
      </c>
      <c r="L1046" s="29" t="s">
        <v>634</v>
      </c>
      <c r="M1046" s="30">
        <v>1727</v>
      </c>
      <c r="N1046" s="30">
        <v>2407.96</v>
      </c>
    </row>
    <row r="1047" spans="1:14" x14ac:dyDescent="0.25">
      <c r="A1047" s="26" t="s">
        <v>41</v>
      </c>
      <c r="B1047" s="26" t="s">
        <v>41</v>
      </c>
      <c r="C1047" s="73" t="s">
        <v>675</v>
      </c>
      <c r="D1047" s="27" t="s">
        <v>15</v>
      </c>
      <c r="E1047" s="28">
        <v>2018</v>
      </c>
      <c r="F1047" s="27" t="s">
        <v>676</v>
      </c>
      <c r="G1047" s="28" t="s">
        <v>280</v>
      </c>
      <c r="H1047" s="27" t="s">
        <v>2042</v>
      </c>
      <c r="I1047" s="31" t="s">
        <v>281</v>
      </c>
      <c r="J1047" s="29" t="s">
        <v>685</v>
      </c>
      <c r="K1047" s="29" t="s">
        <v>634</v>
      </c>
      <c r="L1047" s="29" t="s">
        <v>634</v>
      </c>
      <c r="M1047" s="30">
        <v>1360.07</v>
      </c>
      <c r="N1047" s="30">
        <v>3166.66</v>
      </c>
    </row>
    <row r="1048" spans="1:14" x14ac:dyDescent="0.25">
      <c r="A1048" s="26" t="s">
        <v>41</v>
      </c>
      <c r="B1048" s="26" t="s">
        <v>41</v>
      </c>
      <c r="C1048" s="73" t="s">
        <v>691</v>
      </c>
      <c r="D1048" s="27" t="s">
        <v>21</v>
      </c>
      <c r="E1048" s="28">
        <v>2019</v>
      </c>
      <c r="F1048" s="27" t="s">
        <v>75</v>
      </c>
      <c r="G1048" s="28" t="s">
        <v>312</v>
      </c>
      <c r="H1048" s="27" t="s">
        <v>2043</v>
      </c>
      <c r="I1048" s="31" t="s">
        <v>313</v>
      </c>
      <c r="J1048" s="29" t="s">
        <v>231</v>
      </c>
      <c r="K1048" s="29" t="s">
        <v>634</v>
      </c>
      <c r="L1048" s="29" t="s">
        <v>634</v>
      </c>
      <c r="M1048" s="30">
        <v>1236.43</v>
      </c>
      <c r="N1048" s="30">
        <v>3029.39</v>
      </c>
    </row>
    <row r="1049" spans="1:14" x14ac:dyDescent="0.25">
      <c r="A1049" s="26" t="s">
        <v>41</v>
      </c>
      <c r="B1049" s="26" t="s">
        <v>41</v>
      </c>
      <c r="C1049" s="73" t="s">
        <v>51</v>
      </c>
      <c r="D1049" s="27" t="s">
        <v>1</v>
      </c>
      <c r="E1049" s="28">
        <v>2020</v>
      </c>
      <c r="F1049" s="27" t="s">
        <v>67</v>
      </c>
      <c r="G1049" s="28" t="s">
        <v>193</v>
      </c>
      <c r="H1049" s="27" t="s">
        <v>2044</v>
      </c>
      <c r="I1049" s="31" t="s">
        <v>194</v>
      </c>
      <c r="J1049" s="29" t="s">
        <v>204</v>
      </c>
      <c r="K1049" s="29" t="s">
        <v>545</v>
      </c>
      <c r="L1049" s="29" t="s">
        <v>545</v>
      </c>
      <c r="M1049" s="30">
        <v>1434.67</v>
      </c>
      <c r="N1049" s="30">
        <v>5022.6400000000003</v>
      </c>
    </row>
    <row r="1050" spans="1:14" x14ac:dyDescent="0.25">
      <c r="A1050" s="26" t="s">
        <v>41</v>
      </c>
      <c r="B1050" s="26" t="s">
        <v>41</v>
      </c>
      <c r="C1050" s="73" t="s">
        <v>754</v>
      </c>
      <c r="D1050" s="27" t="s">
        <v>755</v>
      </c>
      <c r="E1050" s="28">
        <v>2022</v>
      </c>
      <c r="F1050" s="27" t="s">
        <v>77</v>
      </c>
      <c r="G1050" s="28" t="s">
        <v>403</v>
      </c>
      <c r="H1050" s="27" t="s">
        <v>2045</v>
      </c>
      <c r="I1050" s="27" t="s">
        <v>672</v>
      </c>
      <c r="J1050" s="29" t="s">
        <v>716</v>
      </c>
      <c r="K1050" s="29" t="s">
        <v>545</v>
      </c>
      <c r="L1050" s="29" t="s">
        <v>545</v>
      </c>
      <c r="M1050" s="30">
        <v>1726.79</v>
      </c>
      <c r="N1050" s="30">
        <v>3889.99</v>
      </c>
    </row>
    <row r="1051" spans="1:14" x14ac:dyDescent="0.25">
      <c r="A1051" s="26" t="s">
        <v>41</v>
      </c>
      <c r="B1051" s="26" t="s">
        <v>41</v>
      </c>
      <c r="C1051" s="73" t="s">
        <v>51</v>
      </c>
      <c r="D1051" s="27" t="s">
        <v>1</v>
      </c>
      <c r="E1051" s="28">
        <v>2020</v>
      </c>
      <c r="F1051" s="27" t="s">
        <v>67</v>
      </c>
      <c r="G1051" s="28" t="s">
        <v>193</v>
      </c>
      <c r="H1051" s="27" t="s">
        <v>2046</v>
      </c>
      <c r="I1051" s="31" t="s">
        <v>194</v>
      </c>
      <c r="J1051" s="29" t="s">
        <v>218</v>
      </c>
      <c r="K1051" s="29" t="s">
        <v>545</v>
      </c>
      <c r="L1051" s="29" t="s">
        <v>545</v>
      </c>
      <c r="M1051" s="30">
        <v>1434.67</v>
      </c>
      <c r="N1051" s="30">
        <v>5022.6400000000003</v>
      </c>
    </row>
    <row r="1052" spans="1:14" x14ac:dyDescent="0.25">
      <c r="A1052" s="26" t="s">
        <v>41</v>
      </c>
      <c r="B1052" s="26" t="s">
        <v>41</v>
      </c>
      <c r="C1052" s="73" t="s">
        <v>51</v>
      </c>
      <c r="D1052" s="27" t="s">
        <v>1</v>
      </c>
      <c r="E1052" s="28">
        <v>2020</v>
      </c>
      <c r="F1052" s="27" t="s">
        <v>67</v>
      </c>
      <c r="G1052" s="28" t="s">
        <v>193</v>
      </c>
      <c r="H1052" s="27" t="s">
        <v>2047</v>
      </c>
      <c r="I1052" s="31" t="s">
        <v>194</v>
      </c>
      <c r="J1052" s="29" t="s">
        <v>2048</v>
      </c>
      <c r="K1052" s="29" t="s">
        <v>545</v>
      </c>
      <c r="L1052" s="29" t="s">
        <v>545</v>
      </c>
      <c r="M1052" s="30">
        <v>1434.67</v>
      </c>
      <c r="N1052" s="30">
        <v>5022.6400000000003</v>
      </c>
    </row>
    <row r="1053" spans="1:14" x14ac:dyDescent="0.25">
      <c r="A1053" s="26" t="s">
        <v>41</v>
      </c>
      <c r="B1053" s="26" t="s">
        <v>41</v>
      </c>
      <c r="C1053" s="73" t="s">
        <v>691</v>
      </c>
      <c r="D1053" s="27" t="s">
        <v>21</v>
      </c>
      <c r="E1053" s="28">
        <v>2019</v>
      </c>
      <c r="F1053" s="27" t="s">
        <v>75</v>
      </c>
      <c r="G1053" s="28" t="s">
        <v>312</v>
      </c>
      <c r="H1053" s="27" t="s">
        <v>2049</v>
      </c>
      <c r="I1053" s="31" t="s">
        <v>313</v>
      </c>
      <c r="J1053" s="29" t="s">
        <v>715</v>
      </c>
      <c r="K1053" s="29" t="s">
        <v>634</v>
      </c>
      <c r="L1053" s="29" t="s">
        <v>634</v>
      </c>
      <c r="M1053" s="30">
        <v>1236.43</v>
      </c>
      <c r="N1053" s="30">
        <v>3029.39</v>
      </c>
    </row>
    <row r="1054" spans="1:14" x14ac:dyDescent="0.25">
      <c r="A1054" s="26" t="s">
        <v>41</v>
      </c>
      <c r="B1054" s="26" t="s">
        <v>41</v>
      </c>
      <c r="C1054" s="73" t="s">
        <v>668</v>
      </c>
      <c r="D1054" s="27" t="s">
        <v>10</v>
      </c>
      <c r="E1054" s="28">
        <v>2019</v>
      </c>
      <c r="F1054" s="27" t="s">
        <v>76</v>
      </c>
      <c r="G1054" s="28" t="s">
        <v>328</v>
      </c>
      <c r="H1054" s="27" t="s">
        <v>2050</v>
      </c>
      <c r="I1054" s="31" t="s">
        <v>179</v>
      </c>
      <c r="J1054" s="29" t="s">
        <v>688</v>
      </c>
      <c r="K1054" s="29" t="s">
        <v>545</v>
      </c>
      <c r="L1054" s="29" t="s">
        <v>545</v>
      </c>
      <c r="M1054" s="30">
        <v>1122.2</v>
      </c>
      <c r="N1054" s="30">
        <v>3112.55</v>
      </c>
    </row>
    <row r="1055" spans="1:14" x14ac:dyDescent="0.25">
      <c r="A1055" s="26" t="s">
        <v>41</v>
      </c>
      <c r="B1055" s="26" t="s">
        <v>41</v>
      </c>
      <c r="C1055" s="73" t="s">
        <v>761</v>
      </c>
      <c r="D1055" s="27" t="s">
        <v>35</v>
      </c>
      <c r="E1055" s="28">
        <v>2018</v>
      </c>
      <c r="F1055" s="27" t="s">
        <v>59</v>
      </c>
      <c r="G1055" s="28" t="s">
        <v>82</v>
      </c>
      <c r="H1055" s="27" t="s">
        <v>2051</v>
      </c>
      <c r="I1055" s="31" t="s">
        <v>99</v>
      </c>
      <c r="J1055" s="29" t="s">
        <v>784</v>
      </c>
      <c r="K1055" s="29" t="s">
        <v>634</v>
      </c>
      <c r="L1055" s="29" t="s">
        <v>634</v>
      </c>
      <c r="M1055" s="30">
        <v>1727</v>
      </c>
      <c r="N1055" s="30">
        <v>2407.96</v>
      </c>
    </row>
    <row r="1056" spans="1:14" x14ac:dyDescent="0.25">
      <c r="A1056" s="26" t="s">
        <v>41</v>
      </c>
      <c r="B1056" s="26" t="s">
        <v>41</v>
      </c>
      <c r="C1056" s="73" t="s">
        <v>668</v>
      </c>
      <c r="D1056" s="27" t="s">
        <v>10</v>
      </c>
      <c r="E1056" s="28">
        <v>2019</v>
      </c>
      <c r="F1056" s="27" t="s">
        <v>76</v>
      </c>
      <c r="G1056" s="28" t="s">
        <v>328</v>
      </c>
      <c r="H1056" s="27" t="s">
        <v>2052</v>
      </c>
      <c r="I1056" s="31" t="s">
        <v>179</v>
      </c>
      <c r="J1056" s="29" t="s">
        <v>816</v>
      </c>
      <c r="K1056" s="29" t="s">
        <v>547</v>
      </c>
      <c r="L1056" s="29" t="s">
        <v>547</v>
      </c>
      <c r="M1056" s="30">
        <v>1122.2</v>
      </c>
      <c r="N1056" s="30">
        <v>3112.55</v>
      </c>
    </row>
    <row r="1057" spans="1:14" x14ac:dyDescent="0.25">
      <c r="A1057" s="26" t="s">
        <v>41</v>
      </c>
      <c r="B1057" s="26" t="s">
        <v>41</v>
      </c>
      <c r="C1057" s="73" t="s">
        <v>929</v>
      </c>
      <c r="D1057" s="27" t="s">
        <v>930</v>
      </c>
      <c r="E1057" s="28">
        <v>2018</v>
      </c>
      <c r="F1057" s="27" t="s">
        <v>61</v>
      </c>
      <c r="G1057" s="28" t="s">
        <v>102</v>
      </c>
      <c r="H1057" s="27" t="s">
        <v>2053</v>
      </c>
      <c r="I1057" s="31" t="s">
        <v>179</v>
      </c>
      <c r="J1057" s="29" t="s">
        <v>2054</v>
      </c>
      <c r="K1057" s="29" t="s">
        <v>545</v>
      </c>
      <c r="L1057" s="29" t="s">
        <v>545</v>
      </c>
      <c r="M1057" s="30">
        <v>1302</v>
      </c>
      <c r="N1057" s="30">
        <v>2442.8200000000002</v>
      </c>
    </row>
    <row r="1058" spans="1:14" x14ac:dyDescent="0.25">
      <c r="A1058" s="26" t="s">
        <v>41</v>
      </c>
      <c r="B1058" s="26" t="s">
        <v>41</v>
      </c>
      <c r="C1058" s="73" t="s">
        <v>668</v>
      </c>
      <c r="D1058" s="27" t="s">
        <v>10</v>
      </c>
      <c r="E1058" s="28">
        <v>2019</v>
      </c>
      <c r="F1058" s="27" t="s">
        <v>76</v>
      </c>
      <c r="G1058" s="28" t="s">
        <v>328</v>
      </c>
      <c r="H1058" s="27" t="s">
        <v>2055</v>
      </c>
      <c r="I1058" s="31" t="s">
        <v>179</v>
      </c>
      <c r="J1058" s="29" t="s">
        <v>362</v>
      </c>
      <c r="K1058" s="29" t="s">
        <v>547</v>
      </c>
      <c r="L1058" s="29" t="s">
        <v>547</v>
      </c>
      <c r="M1058" s="30">
        <v>1122.2</v>
      </c>
      <c r="N1058" s="30">
        <v>3112.55</v>
      </c>
    </row>
    <row r="1059" spans="1:14" x14ac:dyDescent="0.25">
      <c r="A1059" s="26" t="s">
        <v>41</v>
      </c>
      <c r="B1059" s="26" t="s">
        <v>41</v>
      </c>
      <c r="C1059" s="73" t="s">
        <v>691</v>
      </c>
      <c r="D1059" s="27" t="s">
        <v>21</v>
      </c>
      <c r="E1059" s="28">
        <v>2019</v>
      </c>
      <c r="F1059" s="27" t="s">
        <v>75</v>
      </c>
      <c r="G1059" s="28" t="s">
        <v>312</v>
      </c>
      <c r="H1059" s="27" t="s">
        <v>2056</v>
      </c>
      <c r="I1059" s="31" t="s">
        <v>318</v>
      </c>
      <c r="J1059" s="29" t="s">
        <v>695</v>
      </c>
      <c r="K1059" s="29" t="s">
        <v>634</v>
      </c>
      <c r="L1059" s="29" t="s">
        <v>634</v>
      </c>
      <c r="M1059" s="30">
        <v>1236.43</v>
      </c>
      <c r="N1059" s="30">
        <v>3029.39</v>
      </c>
    </row>
    <row r="1060" spans="1:14" x14ac:dyDescent="0.25">
      <c r="A1060" s="26" t="s">
        <v>41</v>
      </c>
      <c r="B1060" s="26" t="s">
        <v>41</v>
      </c>
      <c r="C1060" s="73" t="s">
        <v>659</v>
      </c>
      <c r="D1060" s="27" t="s">
        <v>4</v>
      </c>
      <c r="E1060" s="28">
        <v>2020</v>
      </c>
      <c r="F1060" s="27" t="s">
        <v>66</v>
      </c>
      <c r="G1060" s="28" t="s">
        <v>186</v>
      </c>
      <c r="H1060" s="27" t="s">
        <v>2057</v>
      </c>
      <c r="I1060" s="31" t="s">
        <v>179</v>
      </c>
      <c r="J1060" s="29" t="s">
        <v>435</v>
      </c>
      <c r="K1060" s="29" t="s">
        <v>545</v>
      </c>
      <c r="L1060" s="29" t="s">
        <v>545</v>
      </c>
      <c r="M1060" s="30">
        <v>1445.71</v>
      </c>
      <c r="N1060" s="30">
        <v>3525.9695380000003</v>
      </c>
    </row>
    <row r="1061" spans="1:14" x14ac:dyDescent="0.25">
      <c r="A1061" s="26" t="s">
        <v>41</v>
      </c>
      <c r="B1061" s="26" t="s">
        <v>41</v>
      </c>
      <c r="C1061" s="73" t="s">
        <v>51</v>
      </c>
      <c r="D1061" s="27" t="s">
        <v>1</v>
      </c>
      <c r="E1061" s="28">
        <v>2020</v>
      </c>
      <c r="F1061" s="27" t="s">
        <v>67</v>
      </c>
      <c r="G1061" s="28" t="s">
        <v>193</v>
      </c>
      <c r="H1061" s="27" t="s">
        <v>2058</v>
      </c>
      <c r="I1061" s="31" t="s">
        <v>194</v>
      </c>
      <c r="J1061" s="29" t="s">
        <v>2059</v>
      </c>
      <c r="K1061" s="29" t="s">
        <v>545</v>
      </c>
      <c r="L1061" s="29" t="s">
        <v>545</v>
      </c>
      <c r="M1061" s="30">
        <v>1434.67</v>
      </c>
      <c r="N1061" s="30">
        <v>5022.6400000000003</v>
      </c>
    </row>
    <row r="1062" spans="1:14" x14ac:dyDescent="0.25">
      <c r="A1062" s="26" t="s">
        <v>41</v>
      </c>
      <c r="B1062" s="26" t="s">
        <v>41</v>
      </c>
      <c r="C1062" s="73" t="s">
        <v>680</v>
      </c>
      <c r="D1062" s="27" t="s">
        <v>18</v>
      </c>
      <c r="E1062" s="28">
        <v>2022</v>
      </c>
      <c r="F1062" s="27" t="s">
        <v>64</v>
      </c>
      <c r="G1062" s="28" t="s">
        <v>159</v>
      </c>
      <c r="H1062" s="27" t="s">
        <v>2060</v>
      </c>
      <c r="I1062" s="31" t="s">
        <v>162</v>
      </c>
      <c r="J1062" s="29" t="s">
        <v>837</v>
      </c>
      <c r="K1062" s="29" t="s">
        <v>634</v>
      </c>
      <c r="L1062" s="29" t="s">
        <v>634</v>
      </c>
      <c r="M1062" s="30">
        <v>1298</v>
      </c>
      <c r="N1062" s="30">
        <v>3996.13</v>
      </c>
    </row>
    <row r="1063" spans="1:14" x14ac:dyDescent="0.25">
      <c r="A1063" s="26" t="s">
        <v>41</v>
      </c>
      <c r="B1063" s="26" t="s">
        <v>41</v>
      </c>
      <c r="C1063" s="73" t="s">
        <v>668</v>
      </c>
      <c r="D1063" s="27" t="s">
        <v>10</v>
      </c>
      <c r="E1063" s="28">
        <v>2019</v>
      </c>
      <c r="F1063" s="27" t="s">
        <v>76</v>
      </c>
      <c r="G1063" s="28" t="s">
        <v>328</v>
      </c>
      <c r="H1063" s="27" t="s">
        <v>2061</v>
      </c>
      <c r="I1063" s="31" t="s">
        <v>179</v>
      </c>
      <c r="J1063" s="29" t="s">
        <v>361</v>
      </c>
      <c r="K1063" s="29" t="s">
        <v>545</v>
      </c>
      <c r="L1063" s="29" t="s">
        <v>545</v>
      </c>
      <c r="M1063" s="30">
        <v>1122.2</v>
      </c>
      <c r="N1063" s="30">
        <v>3112.55</v>
      </c>
    </row>
    <row r="1064" spans="1:14" x14ac:dyDescent="0.25">
      <c r="A1064" s="26" t="s">
        <v>41</v>
      </c>
      <c r="B1064" s="26" t="s">
        <v>41</v>
      </c>
      <c r="C1064" s="73" t="s">
        <v>51</v>
      </c>
      <c r="D1064" s="27" t="s">
        <v>1</v>
      </c>
      <c r="E1064" s="28">
        <v>2020</v>
      </c>
      <c r="F1064" s="27" t="s">
        <v>67</v>
      </c>
      <c r="G1064" s="28" t="s">
        <v>193</v>
      </c>
      <c r="H1064" s="27" t="s">
        <v>2062</v>
      </c>
      <c r="I1064" s="31" t="s">
        <v>194</v>
      </c>
      <c r="J1064" s="29" t="s">
        <v>199</v>
      </c>
      <c r="K1064" s="29" t="s">
        <v>545</v>
      </c>
      <c r="L1064" s="29" t="s">
        <v>545</v>
      </c>
      <c r="M1064" s="30">
        <v>1434.67</v>
      </c>
      <c r="N1064" s="30">
        <v>5022.6400000000003</v>
      </c>
    </row>
    <row r="1065" spans="1:14" x14ac:dyDescent="0.25">
      <c r="A1065" s="26" t="s">
        <v>41</v>
      </c>
      <c r="B1065" s="26" t="s">
        <v>41</v>
      </c>
      <c r="C1065" s="73" t="s">
        <v>659</v>
      </c>
      <c r="D1065" s="27" t="s">
        <v>4</v>
      </c>
      <c r="E1065" s="28">
        <v>2020</v>
      </c>
      <c r="F1065" s="27" t="s">
        <v>66</v>
      </c>
      <c r="G1065" s="28" t="s">
        <v>186</v>
      </c>
      <c r="H1065" s="27" t="s">
        <v>2063</v>
      </c>
      <c r="I1065" s="31" t="s">
        <v>179</v>
      </c>
      <c r="J1065" s="29" t="s">
        <v>463</v>
      </c>
      <c r="K1065" s="29" t="s">
        <v>545</v>
      </c>
      <c r="L1065" s="29" t="s">
        <v>545</v>
      </c>
      <c r="M1065" s="30">
        <v>1592.3</v>
      </c>
      <c r="N1065" s="30">
        <v>3776.9587280000001</v>
      </c>
    </row>
    <row r="1066" spans="1:14" x14ac:dyDescent="0.25">
      <c r="A1066" s="26" t="s">
        <v>41</v>
      </c>
      <c r="B1066" s="26" t="s">
        <v>41</v>
      </c>
      <c r="C1066" s="73" t="s">
        <v>656</v>
      </c>
      <c r="D1066" s="27" t="s">
        <v>657</v>
      </c>
      <c r="E1066" s="28">
        <v>2023</v>
      </c>
      <c r="F1066" s="27" t="s">
        <v>61</v>
      </c>
      <c r="G1066" s="28" t="s">
        <v>102</v>
      </c>
      <c r="H1066" s="27" t="s">
        <v>2064</v>
      </c>
      <c r="I1066" s="31" t="s">
        <v>99</v>
      </c>
      <c r="J1066" s="29" t="s">
        <v>658</v>
      </c>
      <c r="K1066" s="29" t="s">
        <v>634</v>
      </c>
      <c r="L1066" s="29" t="s">
        <v>634</v>
      </c>
      <c r="M1066" s="30">
        <v>2026.8000000000002</v>
      </c>
      <c r="N1066" s="30">
        <v>4395.5892261097952</v>
      </c>
    </row>
    <row r="1067" spans="1:14" x14ac:dyDescent="0.25">
      <c r="A1067" s="26" t="s">
        <v>41</v>
      </c>
      <c r="B1067" s="26" t="s">
        <v>41</v>
      </c>
      <c r="C1067" s="73" t="s">
        <v>656</v>
      </c>
      <c r="D1067" s="27" t="s">
        <v>657</v>
      </c>
      <c r="E1067" s="28">
        <v>2023</v>
      </c>
      <c r="F1067" s="27" t="s">
        <v>61</v>
      </c>
      <c r="G1067" s="28" t="s">
        <v>102</v>
      </c>
      <c r="H1067" s="27" t="s">
        <v>2065</v>
      </c>
      <c r="I1067" s="31" t="s">
        <v>180</v>
      </c>
      <c r="J1067" s="29" t="s">
        <v>658</v>
      </c>
      <c r="K1067" s="29" t="s">
        <v>634</v>
      </c>
      <c r="L1067" s="29" t="s">
        <v>634</v>
      </c>
      <c r="M1067" s="30">
        <v>1478.8300000000002</v>
      </c>
      <c r="N1067" s="30">
        <v>3418.9749704753049</v>
      </c>
    </row>
    <row r="1068" spans="1:14" x14ac:dyDescent="0.25">
      <c r="A1068" s="26" t="s">
        <v>41</v>
      </c>
      <c r="B1068" s="26" t="s">
        <v>41</v>
      </c>
      <c r="C1068" s="73" t="s">
        <v>659</v>
      </c>
      <c r="D1068" s="27" t="s">
        <v>4</v>
      </c>
      <c r="E1068" s="28">
        <v>2020</v>
      </c>
      <c r="F1068" s="27" t="s">
        <v>66</v>
      </c>
      <c r="G1068" s="28" t="s">
        <v>186</v>
      </c>
      <c r="H1068" s="27" t="s">
        <v>2066</v>
      </c>
      <c r="I1068" s="31" t="s">
        <v>179</v>
      </c>
      <c r="J1068" s="29" t="s">
        <v>464</v>
      </c>
      <c r="K1068" s="29" t="s">
        <v>634</v>
      </c>
      <c r="L1068" s="29" t="s">
        <v>634</v>
      </c>
      <c r="M1068" s="30">
        <v>1726.79</v>
      </c>
      <c r="N1068" s="30">
        <v>4094.9080080000003</v>
      </c>
    </row>
    <row r="1069" spans="1:14" x14ac:dyDescent="0.25">
      <c r="A1069" s="26" t="s">
        <v>41</v>
      </c>
      <c r="B1069" s="26" t="s">
        <v>41</v>
      </c>
      <c r="C1069" s="73" t="s">
        <v>659</v>
      </c>
      <c r="D1069" s="27" t="s">
        <v>4</v>
      </c>
      <c r="E1069" s="28">
        <v>2020</v>
      </c>
      <c r="F1069" s="27" t="s">
        <v>66</v>
      </c>
      <c r="G1069" s="28" t="s">
        <v>186</v>
      </c>
      <c r="H1069" s="27" t="s">
        <v>2067</v>
      </c>
      <c r="I1069" s="31" t="s">
        <v>179</v>
      </c>
      <c r="J1069" s="29" t="s">
        <v>782</v>
      </c>
      <c r="K1069" s="29" t="s">
        <v>545</v>
      </c>
      <c r="L1069" s="29" t="s">
        <v>545</v>
      </c>
      <c r="M1069" s="30">
        <v>1328.3</v>
      </c>
      <c r="N1069" s="30">
        <v>3222.5716040000002</v>
      </c>
    </row>
    <row r="1070" spans="1:14" x14ac:dyDescent="0.25">
      <c r="A1070" s="26" t="s">
        <v>41</v>
      </c>
      <c r="B1070" s="26" t="s">
        <v>41</v>
      </c>
      <c r="C1070" s="73" t="s">
        <v>803</v>
      </c>
      <c r="D1070" s="27" t="s">
        <v>36</v>
      </c>
      <c r="E1070" s="28">
        <v>2020</v>
      </c>
      <c r="F1070" s="27" t="s">
        <v>77</v>
      </c>
      <c r="G1070" s="28" t="s">
        <v>403</v>
      </c>
      <c r="H1070" s="27" t="s">
        <v>2067</v>
      </c>
      <c r="I1070" s="31" t="s">
        <v>83</v>
      </c>
      <c r="J1070" s="29" t="s">
        <v>825</v>
      </c>
      <c r="K1070" s="29" t="s">
        <v>634</v>
      </c>
      <c r="L1070" s="29" t="s">
        <v>634</v>
      </c>
      <c r="M1070" s="30">
        <v>1061.6400000000001</v>
      </c>
      <c r="N1070" s="30">
        <v>1695.14</v>
      </c>
    </row>
    <row r="1071" spans="1:14" x14ac:dyDescent="0.25">
      <c r="A1071" s="26" t="s">
        <v>41</v>
      </c>
      <c r="B1071" s="26" t="s">
        <v>41</v>
      </c>
      <c r="C1071" s="73" t="s">
        <v>668</v>
      </c>
      <c r="D1071" s="27" t="s">
        <v>10</v>
      </c>
      <c r="E1071" s="28">
        <v>2019</v>
      </c>
      <c r="F1071" s="27" t="s">
        <v>76</v>
      </c>
      <c r="G1071" s="28" t="s">
        <v>328</v>
      </c>
      <c r="H1071" s="27" t="s">
        <v>2068</v>
      </c>
      <c r="I1071" s="31" t="s">
        <v>179</v>
      </c>
      <c r="J1071" s="29" t="s">
        <v>377</v>
      </c>
      <c r="K1071" s="29" t="s">
        <v>634</v>
      </c>
      <c r="L1071" s="29" t="s">
        <v>634</v>
      </c>
      <c r="M1071" s="30">
        <v>1122.2</v>
      </c>
      <c r="N1071" s="30">
        <v>3112.55</v>
      </c>
    </row>
    <row r="1072" spans="1:14" x14ac:dyDescent="0.25">
      <c r="A1072" s="26" t="s">
        <v>41</v>
      </c>
      <c r="B1072" s="26" t="s">
        <v>41</v>
      </c>
      <c r="C1072" s="73" t="s">
        <v>668</v>
      </c>
      <c r="D1072" s="27" t="s">
        <v>10</v>
      </c>
      <c r="E1072" s="28">
        <v>2019</v>
      </c>
      <c r="F1072" s="27" t="s">
        <v>76</v>
      </c>
      <c r="G1072" s="28" t="s">
        <v>328</v>
      </c>
      <c r="H1072" s="27" t="s">
        <v>2069</v>
      </c>
      <c r="I1072" s="31" t="s">
        <v>179</v>
      </c>
      <c r="J1072" s="29" t="s">
        <v>730</v>
      </c>
      <c r="K1072" s="29" t="s">
        <v>545</v>
      </c>
      <c r="L1072" s="29" t="s">
        <v>545</v>
      </c>
      <c r="M1072" s="30">
        <v>1122.2</v>
      </c>
      <c r="N1072" s="30">
        <v>3112.55</v>
      </c>
    </row>
    <row r="1073" spans="1:14" x14ac:dyDescent="0.25">
      <c r="A1073" s="26" t="s">
        <v>41</v>
      </c>
      <c r="B1073" s="26" t="s">
        <v>41</v>
      </c>
      <c r="C1073" s="73" t="s">
        <v>929</v>
      </c>
      <c r="D1073" s="27" t="s">
        <v>930</v>
      </c>
      <c r="E1073" s="28">
        <v>2018</v>
      </c>
      <c r="F1073" s="27" t="s">
        <v>61</v>
      </c>
      <c r="G1073" s="28" t="s">
        <v>102</v>
      </c>
      <c r="H1073" s="27" t="s">
        <v>2069</v>
      </c>
      <c r="I1073" s="31" t="s">
        <v>179</v>
      </c>
      <c r="J1073" s="29" t="s">
        <v>1218</v>
      </c>
      <c r="K1073" s="29" t="s">
        <v>545</v>
      </c>
      <c r="L1073" s="29" t="s">
        <v>545</v>
      </c>
      <c r="M1073" s="30">
        <v>1302</v>
      </c>
      <c r="N1073" s="30">
        <v>2442.8200000000002</v>
      </c>
    </row>
    <row r="1074" spans="1:14" x14ac:dyDescent="0.25">
      <c r="A1074" s="26" t="s">
        <v>41</v>
      </c>
      <c r="B1074" s="26" t="s">
        <v>41</v>
      </c>
      <c r="C1074" s="73" t="s">
        <v>659</v>
      </c>
      <c r="D1074" s="27" t="s">
        <v>4</v>
      </c>
      <c r="E1074" s="28">
        <v>2020</v>
      </c>
      <c r="F1074" s="27" t="s">
        <v>66</v>
      </c>
      <c r="G1074" s="28" t="s">
        <v>186</v>
      </c>
      <c r="H1074" s="27" t="s">
        <v>2070</v>
      </c>
      <c r="I1074" s="31" t="s">
        <v>179</v>
      </c>
      <c r="J1074" s="29" t="s">
        <v>433</v>
      </c>
      <c r="K1074" s="29" t="s">
        <v>545</v>
      </c>
      <c r="L1074" s="29" t="s">
        <v>545</v>
      </c>
      <c r="M1074" s="30">
        <v>1328.3</v>
      </c>
      <c r="N1074" s="30">
        <v>3222.5716040000002</v>
      </c>
    </row>
    <row r="1075" spans="1:14" x14ac:dyDescent="0.25">
      <c r="A1075" s="26" t="s">
        <v>41</v>
      </c>
      <c r="B1075" s="26" t="s">
        <v>41</v>
      </c>
      <c r="C1075" s="73" t="s">
        <v>51</v>
      </c>
      <c r="D1075" s="27" t="s">
        <v>1</v>
      </c>
      <c r="E1075" s="28">
        <v>2020</v>
      </c>
      <c r="F1075" s="27" t="s">
        <v>67</v>
      </c>
      <c r="G1075" s="28" t="s">
        <v>193</v>
      </c>
      <c r="H1075" s="27" t="s">
        <v>2071</v>
      </c>
      <c r="I1075" s="31" t="s">
        <v>194</v>
      </c>
      <c r="J1075" s="29" t="s">
        <v>735</v>
      </c>
      <c r="K1075" s="29" t="s">
        <v>545</v>
      </c>
      <c r="L1075" s="29" t="s">
        <v>545</v>
      </c>
      <c r="M1075" s="30">
        <v>1434.67</v>
      </c>
      <c r="N1075" s="30">
        <v>5022.6400000000003</v>
      </c>
    </row>
    <row r="1076" spans="1:14" x14ac:dyDescent="0.25">
      <c r="A1076" s="26" t="s">
        <v>41</v>
      </c>
      <c r="B1076" s="26" t="s">
        <v>41</v>
      </c>
      <c r="C1076" s="73" t="s">
        <v>761</v>
      </c>
      <c r="D1076" s="27" t="s">
        <v>35</v>
      </c>
      <c r="E1076" s="28">
        <v>2018</v>
      </c>
      <c r="F1076" s="27" t="s">
        <v>59</v>
      </c>
      <c r="G1076" s="28" t="s">
        <v>82</v>
      </c>
      <c r="H1076" s="27" t="s">
        <v>2072</v>
      </c>
      <c r="I1076" s="31" t="s">
        <v>129</v>
      </c>
      <c r="J1076" s="29" t="s">
        <v>721</v>
      </c>
      <c r="K1076" s="29" t="s">
        <v>634</v>
      </c>
      <c r="L1076" s="29" t="s">
        <v>634</v>
      </c>
      <c r="M1076" s="30">
        <v>1326.25</v>
      </c>
      <c r="N1076" s="30">
        <v>2601.58</v>
      </c>
    </row>
    <row r="1077" spans="1:14" x14ac:dyDescent="0.25">
      <c r="A1077" s="26" t="s">
        <v>41</v>
      </c>
      <c r="B1077" s="26" t="s">
        <v>41</v>
      </c>
      <c r="C1077" s="73" t="s">
        <v>668</v>
      </c>
      <c r="D1077" s="27" t="s">
        <v>10</v>
      </c>
      <c r="E1077" s="28">
        <v>2019</v>
      </c>
      <c r="F1077" s="27" t="s">
        <v>76</v>
      </c>
      <c r="G1077" s="28" t="s">
        <v>328</v>
      </c>
      <c r="H1077" s="27" t="s">
        <v>2073</v>
      </c>
      <c r="I1077" s="31" t="s">
        <v>179</v>
      </c>
      <c r="J1077" s="29" t="s">
        <v>359</v>
      </c>
      <c r="K1077" s="29" t="s">
        <v>545</v>
      </c>
      <c r="L1077" s="29" t="s">
        <v>545</v>
      </c>
      <c r="M1077" s="30">
        <v>1122.2</v>
      </c>
      <c r="N1077" s="30">
        <v>3112.55</v>
      </c>
    </row>
    <row r="1078" spans="1:14" x14ac:dyDescent="0.25">
      <c r="A1078" s="26" t="s">
        <v>41</v>
      </c>
      <c r="B1078" s="26" t="s">
        <v>41</v>
      </c>
      <c r="C1078" s="73" t="s">
        <v>719</v>
      </c>
      <c r="D1078" s="27" t="s">
        <v>720</v>
      </c>
      <c r="E1078" s="28">
        <v>2022</v>
      </c>
      <c r="F1078" s="27" t="s">
        <v>75</v>
      </c>
      <c r="G1078" s="28" t="s">
        <v>312</v>
      </c>
      <c r="H1078" s="27" t="s">
        <v>2074</v>
      </c>
      <c r="I1078" s="31" t="s">
        <v>257</v>
      </c>
      <c r="J1078" s="29" t="s">
        <v>729</v>
      </c>
      <c r="K1078" s="29" t="s">
        <v>634</v>
      </c>
      <c r="L1078" s="29" t="s">
        <v>634</v>
      </c>
      <c r="M1078" s="30">
        <v>2248.5</v>
      </c>
      <c r="N1078" s="30">
        <v>4541.18</v>
      </c>
    </row>
    <row r="1079" spans="1:14" x14ac:dyDescent="0.25">
      <c r="A1079" s="26" t="s">
        <v>41</v>
      </c>
      <c r="B1079" s="26" t="s">
        <v>41</v>
      </c>
      <c r="C1079" s="73" t="s">
        <v>668</v>
      </c>
      <c r="D1079" s="27" t="s">
        <v>10</v>
      </c>
      <c r="E1079" s="28">
        <v>2019</v>
      </c>
      <c r="F1079" s="27" t="s">
        <v>76</v>
      </c>
      <c r="G1079" s="28" t="s">
        <v>328</v>
      </c>
      <c r="H1079" s="27" t="s">
        <v>2075</v>
      </c>
      <c r="I1079" s="31" t="s">
        <v>179</v>
      </c>
      <c r="J1079" s="29" t="s">
        <v>378</v>
      </c>
      <c r="K1079" s="29" t="s">
        <v>545</v>
      </c>
      <c r="L1079" s="29" t="s">
        <v>545</v>
      </c>
      <c r="M1079" s="30">
        <v>1122.2</v>
      </c>
      <c r="N1079" s="30">
        <v>3112.55</v>
      </c>
    </row>
    <row r="1080" spans="1:14" x14ac:dyDescent="0.25">
      <c r="A1080" s="26" t="s">
        <v>41</v>
      </c>
      <c r="B1080" s="26" t="s">
        <v>41</v>
      </c>
      <c r="C1080" s="73" t="s">
        <v>691</v>
      </c>
      <c r="D1080" s="27" t="s">
        <v>21</v>
      </c>
      <c r="E1080" s="28">
        <v>2019</v>
      </c>
      <c r="F1080" s="27" t="s">
        <v>75</v>
      </c>
      <c r="G1080" s="28" t="s">
        <v>312</v>
      </c>
      <c r="H1080" s="27" t="s">
        <v>2076</v>
      </c>
      <c r="I1080" s="31" t="s">
        <v>313</v>
      </c>
      <c r="J1080" s="29" t="s">
        <v>695</v>
      </c>
      <c r="K1080" s="29" t="s">
        <v>634</v>
      </c>
      <c r="L1080" s="29" t="s">
        <v>634</v>
      </c>
      <c r="M1080" s="30">
        <v>1236.43</v>
      </c>
      <c r="N1080" s="30">
        <v>3029.39</v>
      </c>
    </row>
    <row r="1081" spans="1:14" x14ac:dyDescent="0.25">
      <c r="A1081" s="26" t="s">
        <v>41</v>
      </c>
      <c r="B1081" s="26" t="s">
        <v>41</v>
      </c>
      <c r="C1081" s="73" t="s">
        <v>922</v>
      </c>
      <c r="D1081" s="27" t="s">
        <v>923</v>
      </c>
      <c r="E1081" s="28">
        <v>2023</v>
      </c>
      <c r="F1081" s="27" t="s">
        <v>61</v>
      </c>
      <c r="G1081" s="28" t="s">
        <v>102</v>
      </c>
      <c r="H1081" s="27" t="s">
        <v>2077</v>
      </c>
      <c r="I1081" s="31" t="s">
        <v>129</v>
      </c>
      <c r="J1081" s="29" t="s">
        <v>763</v>
      </c>
      <c r="K1081" s="29" t="s">
        <v>634</v>
      </c>
      <c r="L1081" s="29" t="s">
        <v>634</v>
      </c>
      <c r="M1081" s="30">
        <v>1212</v>
      </c>
      <c r="N1081" s="30">
        <v>2178.0100000000002</v>
      </c>
    </row>
    <row r="1082" spans="1:14" x14ac:dyDescent="0.25">
      <c r="A1082" s="26" t="s">
        <v>41</v>
      </c>
      <c r="B1082" s="26" t="s">
        <v>41</v>
      </c>
      <c r="C1082" s="73" t="s">
        <v>51</v>
      </c>
      <c r="D1082" s="27" t="s">
        <v>1</v>
      </c>
      <c r="E1082" s="28">
        <v>2020</v>
      </c>
      <c r="F1082" s="27" t="s">
        <v>67</v>
      </c>
      <c r="G1082" s="28" t="s">
        <v>193</v>
      </c>
      <c r="H1082" s="27" t="s">
        <v>2078</v>
      </c>
      <c r="I1082" s="31" t="s">
        <v>194</v>
      </c>
      <c r="J1082" s="29" t="s">
        <v>840</v>
      </c>
      <c r="K1082" s="29" t="s">
        <v>545</v>
      </c>
      <c r="L1082" s="29" t="s">
        <v>545</v>
      </c>
      <c r="M1082" s="30">
        <v>1434.67</v>
      </c>
      <c r="N1082" s="30">
        <v>5022.6400000000003</v>
      </c>
    </row>
    <row r="1083" spans="1:14" x14ac:dyDescent="0.25">
      <c r="A1083" s="26" t="s">
        <v>41</v>
      </c>
      <c r="B1083" s="26" t="s">
        <v>41</v>
      </c>
      <c r="C1083" s="73" t="s">
        <v>659</v>
      </c>
      <c r="D1083" s="27" t="s">
        <v>4</v>
      </c>
      <c r="E1083" s="28">
        <v>2020</v>
      </c>
      <c r="F1083" s="27" t="s">
        <v>66</v>
      </c>
      <c r="G1083" s="28" t="s">
        <v>186</v>
      </c>
      <c r="H1083" s="27" t="s">
        <v>2079</v>
      </c>
      <c r="I1083" s="31" t="s">
        <v>179</v>
      </c>
      <c r="J1083" s="29" t="s">
        <v>420</v>
      </c>
      <c r="K1083" s="29" t="s">
        <v>545</v>
      </c>
      <c r="L1083" s="29" t="s">
        <v>545</v>
      </c>
      <c r="M1083" s="30">
        <v>1445.71</v>
      </c>
      <c r="N1083" s="30">
        <v>3525.9695380000003</v>
      </c>
    </row>
    <row r="1084" spans="1:14" x14ac:dyDescent="0.25">
      <c r="A1084" s="26" t="s">
        <v>41</v>
      </c>
      <c r="B1084" s="26" t="s">
        <v>41</v>
      </c>
      <c r="C1084" s="73" t="s">
        <v>668</v>
      </c>
      <c r="D1084" s="27" t="s">
        <v>10</v>
      </c>
      <c r="E1084" s="28">
        <v>2019</v>
      </c>
      <c r="F1084" s="27" t="s">
        <v>76</v>
      </c>
      <c r="G1084" s="28" t="s">
        <v>328</v>
      </c>
      <c r="H1084" s="27" t="s">
        <v>2080</v>
      </c>
      <c r="I1084" s="31" t="s">
        <v>179</v>
      </c>
      <c r="J1084" s="29" t="s">
        <v>622</v>
      </c>
      <c r="K1084" s="29" t="s">
        <v>545</v>
      </c>
      <c r="L1084" s="29" t="s">
        <v>545</v>
      </c>
      <c r="M1084" s="30">
        <v>1122.2</v>
      </c>
      <c r="N1084" s="30">
        <v>3112.55</v>
      </c>
    </row>
    <row r="1085" spans="1:14" x14ac:dyDescent="0.25">
      <c r="A1085" s="26" t="s">
        <v>41</v>
      </c>
      <c r="B1085" s="26" t="s">
        <v>41</v>
      </c>
      <c r="C1085" s="73" t="s">
        <v>980</v>
      </c>
      <c r="D1085" s="27" t="s">
        <v>981</v>
      </c>
      <c r="E1085" s="28">
        <v>2022</v>
      </c>
      <c r="F1085" s="27" t="s">
        <v>982</v>
      </c>
      <c r="G1085" s="28" t="s">
        <v>983</v>
      </c>
      <c r="H1085" s="27" t="s">
        <v>2081</v>
      </c>
      <c r="I1085" s="31" t="s">
        <v>108</v>
      </c>
      <c r="J1085" s="29" t="s">
        <v>695</v>
      </c>
      <c r="K1085" s="29" t="s">
        <v>545</v>
      </c>
      <c r="L1085" s="29" t="s">
        <v>545</v>
      </c>
      <c r="M1085" s="32">
        <v>1424.79</v>
      </c>
      <c r="N1085" s="32">
        <v>5038.51</v>
      </c>
    </row>
    <row r="1086" spans="1:14" x14ac:dyDescent="0.25">
      <c r="A1086" s="26" t="s">
        <v>41</v>
      </c>
      <c r="B1086" s="26" t="s">
        <v>41</v>
      </c>
      <c r="C1086" s="73" t="s">
        <v>659</v>
      </c>
      <c r="D1086" s="27" t="s">
        <v>4</v>
      </c>
      <c r="E1086" s="28">
        <v>2020</v>
      </c>
      <c r="F1086" s="27" t="s">
        <v>66</v>
      </c>
      <c r="G1086" s="28" t="s">
        <v>186</v>
      </c>
      <c r="H1086" s="27" t="s">
        <v>2082</v>
      </c>
      <c r="I1086" s="31" t="s">
        <v>179</v>
      </c>
      <c r="J1086" s="29" t="s">
        <v>2083</v>
      </c>
      <c r="K1086" s="29" t="s">
        <v>545</v>
      </c>
      <c r="L1086" s="29" t="s">
        <v>545</v>
      </c>
      <c r="M1086" s="30">
        <v>1856.3</v>
      </c>
      <c r="N1086" s="30">
        <v>4314.7179369999985</v>
      </c>
    </row>
    <row r="1087" spans="1:14" x14ac:dyDescent="0.25">
      <c r="A1087" s="26" t="s">
        <v>41</v>
      </c>
      <c r="B1087" s="26" t="s">
        <v>41</v>
      </c>
      <c r="C1087" s="73" t="s">
        <v>668</v>
      </c>
      <c r="D1087" s="27" t="s">
        <v>10</v>
      </c>
      <c r="E1087" s="28">
        <v>2019</v>
      </c>
      <c r="F1087" s="27" t="s">
        <v>76</v>
      </c>
      <c r="G1087" s="28" t="s">
        <v>328</v>
      </c>
      <c r="H1087" s="27" t="s">
        <v>2084</v>
      </c>
      <c r="I1087" s="31" t="s">
        <v>179</v>
      </c>
      <c r="J1087" s="29" t="s">
        <v>343</v>
      </c>
      <c r="K1087" s="29" t="s">
        <v>545</v>
      </c>
      <c r="L1087" s="29" t="s">
        <v>545</v>
      </c>
      <c r="M1087" s="30">
        <v>1122.2</v>
      </c>
      <c r="N1087" s="30">
        <v>3112.55</v>
      </c>
    </row>
    <row r="1088" spans="1:14" x14ac:dyDescent="0.25">
      <c r="A1088" s="26" t="s">
        <v>41</v>
      </c>
      <c r="B1088" s="26" t="s">
        <v>41</v>
      </c>
      <c r="C1088" s="73" t="s">
        <v>675</v>
      </c>
      <c r="D1088" s="27" t="s">
        <v>15</v>
      </c>
      <c r="E1088" s="28">
        <v>2018</v>
      </c>
      <c r="F1088" s="27" t="s">
        <v>676</v>
      </c>
      <c r="G1088" s="28" t="s">
        <v>280</v>
      </c>
      <c r="H1088" s="27" t="s">
        <v>2085</v>
      </c>
      <c r="I1088" s="31" t="s">
        <v>281</v>
      </c>
      <c r="J1088" s="29" t="s">
        <v>784</v>
      </c>
      <c r="K1088" s="29" t="s">
        <v>634</v>
      </c>
      <c r="L1088" s="29" t="s">
        <v>634</v>
      </c>
      <c r="M1088" s="30">
        <v>1360.07</v>
      </c>
      <c r="N1088" s="30">
        <v>3166.66</v>
      </c>
    </row>
    <row r="1089" spans="1:14" x14ac:dyDescent="0.25">
      <c r="A1089" s="26" t="s">
        <v>41</v>
      </c>
      <c r="B1089" s="26" t="s">
        <v>41</v>
      </c>
      <c r="C1089" s="73" t="s">
        <v>51</v>
      </c>
      <c r="D1089" s="27" t="s">
        <v>1</v>
      </c>
      <c r="E1089" s="28">
        <v>2020</v>
      </c>
      <c r="F1089" s="27" t="s">
        <v>67</v>
      </c>
      <c r="G1089" s="28" t="s">
        <v>193</v>
      </c>
      <c r="H1089" s="27" t="s">
        <v>2086</v>
      </c>
      <c r="I1089" s="31" t="s">
        <v>194</v>
      </c>
      <c r="J1089" s="29" t="s">
        <v>235</v>
      </c>
      <c r="K1089" s="29" t="s">
        <v>545</v>
      </c>
      <c r="L1089" s="29" t="s">
        <v>545</v>
      </c>
      <c r="M1089" s="30">
        <v>1434.67</v>
      </c>
      <c r="N1089" s="30">
        <v>5022.6400000000003</v>
      </c>
    </row>
    <row r="1090" spans="1:14" x14ac:dyDescent="0.25">
      <c r="A1090" s="26" t="s">
        <v>41</v>
      </c>
      <c r="B1090" s="26" t="s">
        <v>41</v>
      </c>
      <c r="C1090" s="73" t="s">
        <v>656</v>
      </c>
      <c r="D1090" s="27" t="s">
        <v>657</v>
      </c>
      <c r="E1090" s="28">
        <v>2023</v>
      </c>
      <c r="F1090" s="27" t="s">
        <v>61</v>
      </c>
      <c r="G1090" s="28" t="s">
        <v>102</v>
      </c>
      <c r="H1090" s="27" t="s">
        <v>2087</v>
      </c>
      <c r="I1090" s="31" t="s">
        <v>95</v>
      </c>
      <c r="J1090" s="29" t="s">
        <v>653</v>
      </c>
      <c r="K1090" s="29" t="s">
        <v>634</v>
      </c>
      <c r="L1090" s="29" t="s">
        <v>634</v>
      </c>
      <c r="M1090" s="30">
        <v>1607.3500000000001</v>
      </c>
      <c r="N1090" s="30">
        <v>4917.6430753359482</v>
      </c>
    </row>
    <row r="1091" spans="1:14" x14ac:dyDescent="0.25">
      <c r="A1091" s="26" t="s">
        <v>41</v>
      </c>
      <c r="B1091" s="26" t="s">
        <v>41</v>
      </c>
      <c r="C1091" s="73" t="s">
        <v>659</v>
      </c>
      <c r="D1091" s="27" t="s">
        <v>4</v>
      </c>
      <c r="E1091" s="28">
        <v>2020</v>
      </c>
      <c r="F1091" s="27" t="s">
        <v>66</v>
      </c>
      <c r="G1091" s="28" t="s">
        <v>186</v>
      </c>
      <c r="H1091" s="27" t="s">
        <v>2088</v>
      </c>
      <c r="I1091" s="31" t="s">
        <v>179</v>
      </c>
      <c r="J1091" s="29" t="s">
        <v>425</v>
      </c>
      <c r="K1091" s="29" t="s">
        <v>545</v>
      </c>
      <c r="L1091" s="29" t="s">
        <v>545</v>
      </c>
      <c r="M1091" s="30">
        <v>1328.3</v>
      </c>
      <c r="N1091" s="30">
        <v>3222.5716040000002</v>
      </c>
    </row>
    <row r="1092" spans="1:14" x14ac:dyDescent="0.25">
      <c r="A1092" s="26" t="s">
        <v>41</v>
      </c>
      <c r="B1092" s="26" t="s">
        <v>41</v>
      </c>
      <c r="C1092" s="73" t="s">
        <v>659</v>
      </c>
      <c r="D1092" s="27" t="s">
        <v>4</v>
      </c>
      <c r="E1092" s="28">
        <v>2020</v>
      </c>
      <c r="F1092" s="27" t="s">
        <v>66</v>
      </c>
      <c r="G1092" s="28" t="s">
        <v>186</v>
      </c>
      <c r="H1092" s="27" t="s">
        <v>2089</v>
      </c>
      <c r="I1092" s="31" t="s">
        <v>179</v>
      </c>
      <c r="J1092" s="29" t="s">
        <v>465</v>
      </c>
      <c r="K1092" s="29" t="s">
        <v>545</v>
      </c>
      <c r="L1092" s="29" t="s">
        <v>545</v>
      </c>
      <c r="M1092" s="30">
        <v>1328.3</v>
      </c>
      <c r="N1092" s="30">
        <v>3346.6917020000001</v>
      </c>
    </row>
    <row r="1093" spans="1:14" x14ac:dyDescent="0.25">
      <c r="A1093" s="26" t="s">
        <v>41</v>
      </c>
      <c r="B1093" s="26" t="s">
        <v>41</v>
      </c>
      <c r="C1093" s="73" t="s">
        <v>1245</v>
      </c>
      <c r="D1093" s="27" t="s">
        <v>1246</v>
      </c>
      <c r="E1093" s="28">
        <v>2021</v>
      </c>
      <c r="F1093" s="27" t="s">
        <v>78</v>
      </c>
      <c r="G1093" s="28" t="s">
        <v>507</v>
      </c>
      <c r="H1093" s="27" t="s">
        <v>2090</v>
      </c>
      <c r="I1093" s="31" t="s">
        <v>508</v>
      </c>
      <c r="J1093" s="29" t="s">
        <v>786</v>
      </c>
      <c r="K1093" s="29" t="s">
        <v>634</v>
      </c>
      <c r="L1093" s="29" t="s">
        <v>634</v>
      </c>
      <c r="M1093" s="30">
        <v>1895.31</v>
      </c>
      <c r="N1093" s="30">
        <v>4567.4357350000009</v>
      </c>
    </row>
    <row r="1094" spans="1:14" x14ac:dyDescent="0.25">
      <c r="A1094" s="26" t="s">
        <v>41</v>
      </c>
      <c r="B1094" s="26" t="s">
        <v>41</v>
      </c>
      <c r="C1094" s="73" t="s">
        <v>663</v>
      </c>
      <c r="D1094" s="27" t="s">
        <v>7</v>
      </c>
      <c r="E1094" s="28">
        <v>2020</v>
      </c>
      <c r="F1094" s="27" t="s">
        <v>80</v>
      </c>
      <c r="G1094" s="28" t="s">
        <v>518</v>
      </c>
      <c r="H1094" s="27" t="s">
        <v>2091</v>
      </c>
      <c r="I1094" s="31" t="s">
        <v>173</v>
      </c>
      <c r="J1094" s="29" t="s">
        <v>664</v>
      </c>
      <c r="K1094" s="29" t="s">
        <v>634</v>
      </c>
      <c r="L1094" s="29" t="s">
        <v>634</v>
      </c>
      <c r="M1094" s="30">
        <v>1422.19</v>
      </c>
      <c r="N1094" s="30">
        <v>2577.8535999999999</v>
      </c>
    </row>
    <row r="1095" spans="1:14" x14ac:dyDescent="0.25">
      <c r="A1095" s="26" t="s">
        <v>41</v>
      </c>
      <c r="B1095" s="26" t="s">
        <v>41</v>
      </c>
      <c r="C1095" s="73" t="s">
        <v>668</v>
      </c>
      <c r="D1095" s="27" t="s">
        <v>10</v>
      </c>
      <c r="E1095" s="28">
        <v>2019</v>
      </c>
      <c r="F1095" s="27" t="s">
        <v>76</v>
      </c>
      <c r="G1095" s="28" t="s">
        <v>328</v>
      </c>
      <c r="H1095" s="27" t="s">
        <v>2092</v>
      </c>
      <c r="I1095" s="31" t="s">
        <v>179</v>
      </c>
      <c r="J1095" s="29" t="s">
        <v>379</v>
      </c>
      <c r="K1095" s="29" t="s">
        <v>545</v>
      </c>
      <c r="L1095" s="29" t="s">
        <v>545</v>
      </c>
      <c r="M1095" s="30">
        <v>1122.2</v>
      </c>
      <c r="N1095" s="30">
        <v>3112.55</v>
      </c>
    </row>
    <row r="1096" spans="1:14" x14ac:dyDescent="0.25">
      <c r="A1096" s="26" t="s">
        <v>41</v>
      </c>
      <c r="B1096" s="26" t="s">
        <v>41</v>
      </c>
      <c r="C1096" s="73" t="s">
        <v>668</v>
      </c>
      <c r="D1096" s="27" t="s">
        <v>10</v>
      </c>
      <c r="E1096" s="28">
        <v>2019</v>
      </c>
      <c r="F1096" s="27" t="s">
        <v>76</v>
      </c>
      <c r="G1096" s="28" t="s">
        <v>328</v>
      </c>
      <c r="H1096" s="27" t="s">
        <v>2093</v>
      </c>
      <c r="I1096" s="31" t="s">
        <v>179</v>
      </c>
      <c r="J1096" s="29" t="s">
        <v>652</v>
      </c>
      <c r="K1096" s="29" t="s">
        <v>545</v>
      </c>
      <c r="L1096" s="29" t="s">
        <v>545</v>
      </c>
      <c r="M1096" s="30">
        <v>1122.2</v>
      </c>
      <c r="N1096" s="30">
        <v>3112.55</v>
      </c>
    </row>
    <row r="1097" spans="1:14" x14ac:dyDescent="0.25">
      <c r="A1097" s="26" t="s">
        <v>41</v>
      </c>
      <c r="B1097" s="26" t="s">
        <v>41</v>
      </c>
      <c r="C1097" s="73" t="s">
        <v>48</v>
      </c>
      <c r="D1097" s="27" t="s">
        <v>11</v>
      </c>
      <c r="E1097" s="28">
        <v>2018</v>
      </c>
      <c r="F1097" s="27" t="s">
        <v>59</v>
      </c>
      <c r="G1097" s="28" t="s">
        <v>82</v>
      </c>
      <c r="H1097" s="27" t="s">
        <v>2094</v>
      </c>
      <c r="I1097" s="31" t="s">
        <v>129</v>
      </c>
      <c r="J1097" s="29" t="s">
        <v>717</v>
      </c>
      <c r="K1097" s="29" t="s">
        <v>634</v>
      </c>
      <c r="L1097" s="29" t="s">
        <v>634</v>
      </c>
      <c r="M1097" s="30">
        <v>1460.8</v>
      </c>
      <c r="N1097" s="30">
        <v>3007.39</v>
      </c>
    </row>
    <row r="1098" spans="1:14" x14ac:dyDescent="0.25">
      <c r="A1098" s="26" t="s">
        <v>41</v>
      </c>
      <c r="B1098" s="26" t="s">
        <v>41</v>
      </c>
      <c r="C1098" s="73" t="s">
        <v>922</v>
      </c>
      <c r="D1098" s="27" t="s">
        <v>923</v>
      </c>
      <c r="E1098" s="28">
        <v>2023</v>
      </c>
      <c r="F1098" s="27" t="s">
        <v>61</v>
      </c>
      <c r="G1098" s="28" t="s">
        <v>102</v>
      </c>
      <c r="H1098" s="27" t="s">
        <v>2095</v>
      </c>
      <c r="I1098" s="31" t="s">
        <v>129</v>
      </c>
      <c r="J1098" s="29" t="s">
        <v>652</v>
      </c>
      <c r="K1098" s="29" t="s">
        <v>634</v>
      </c>
      <c r="L1098" s="29" t="s">
        <v>634</v>
      </c>
      <c r="M1098" s="30">
        <v>1212</v>
      </c>
      <c r="N1098" s="30">
        <v>2178.0100000000002</v>
      </c>
    </row>
    <row r="1099" spans="1:14" x14ac:dyDescent="0.25">
      <c r="A1099" s="26" t="s">
        <v>41</v>
      </c>
      <c r="B1099" s="26" t="s">
        <v>41</v>
      </c>
      <c r="C1099" s="73" t="s">
        <v>668</v>
      </c>
      <c r="D1099" s="27" t="s">
        <v>10</v>
      </c>
      <c r="E1099" s="28">
        <v>2019</v>
      </c>
      <c r="F1099" s="27" t="s">
        <v>76</v>
      </c>
      <c r="G1099" s="28" t="s">
        <v>328</v>
      </c>
      <c r="H1099" s="27" t="s">
        <v>2096</v>
      </c>
      <c r="I1099" s="31" t="s">
        <v>179</v>
      </c>
      <c r="J1099" s="29" t="s">
        <v>380</v>
      </c>
      <c r="K1099" s="29" t="s">
        <v>545</v>
      </c>
      <c r="L1099" s="29" t="s">
        <v>545</v>
      </c>
      <c r="M1099" s="30">
        <v>1122.2</v>
      </c>
      <c r="N1099" s="30">
        <v>3112.55</v>
      </c>
    </row>
    <row r="1100" spans="1:14" x14ac:dyDescent="0.25">
      <c r="A1100" s="26" t="s">
        <v>41</v>
      </c>
      <c r="B1100" s="26" t="s">
        <v>41</v>
      </c>
      <c r="C1100" s="73" t="s">
        <v>1013</v>
      </c>
      <c r="D1100" s="27" t="s">
        <v>1014</v>
      </c>
      <c r="E1100" s="28">
        <v>2023</v>
      </c>
      <c r="F1100" s="27" t="s">
        <v>64</v>
      </c>
      <c r="G1100" s="28" t="s">
        <v>159</v>
      </c>
      <c r="H1100" s="27" t="s">
        <v>2097</v>
      </c>
      <c r="I1100" s="31" t="s">
        <v>160</v>
      </c>
      <c r="J1100" s="29" t="s">
        <v>161</v>
      </c>
      <c r="K1100" s="29" t="s">
        <v>634</v>
      </c>
      <c r="L1100" s="29" t="s">
        <v>634</v>
      </c>
      <c r="M1100" s="30">
        <v>2691.57</v>
      </c>
      <c r="N1100" s="30">
        <v>5752.39</v>
      </c>
    </row>
    <row r="1101" spans="1:14" x14ac:dyDescent="0.25">
      <c r="A1101" s="26" t="s">
        <v>41</v>
      </c>
      <c r="B1101" s="26" t="s">
        <v>41</v>
      </c>
      <c r="C1101" s="73" t="s">
        <v>754</v>
      </c>
      <c r="D1101" s="27" t="s">
        <v>755</v>
      </c>
      <c r="E1101" s="28">
        <v>2022</v>
      </c>
      <c r="F1101" s="27" t="s">
        <v>77</v>
      </c>
      <c r="G1101" s="28" t="s">
        <v>403</v>
      </c>
      <c r="H1101" s="27" t="s">
        <v>2098</v>
      </c>
      <c r="I1101" s="27" t="s">
        <v>701</v>
      </c>
      <c r="J1101" s="29" t="s">
        <v>815</v>
      </c>
      <c r="K1101" s="29" t="s">
        <v>545</v>
      </c>
      <c r="L1101" s="29" t="s">
        <v>545</v>
      </c>
      <c r="M1101" s="30">
        <v>1328.3</v>
      </c>
      <c r="N1101" s="30">
        <v>3165.25</v>
      </c>
    </row>
    <row r="1102" spans="1:14" x14ac:dyDescent="0.25">
      <c r="A1102" s="26" t="s">
        <v>41</v>
      </c>
      <c r="B1102" s="26" t="s">
        <v>41</v>
      </c>
      <c r="C1102" s="73" t="s">
        <v>929</v>
      </c>
      <c r="D1102" s="27" t="s">
        <v>930</v>
      </c>
      <c r="E1102" s="28">
        <v>2018</v>
      </c>
      <c r="F1102" s="27" t="s">
        <v>61</v>
      </c>
      <c r="G1102" s="28" t="s">
        <v>102</v>
      </c>
      <c r="H1102" s="27" t="s">
        <v>2099</v>
      </c>
      <c r="I1102" s="31" t="s">
        <v>179</v>
      </c>
      <c r="J1102" s="29" t="s">
        <v>1230</v>
      </c>
      <c r="K1102" s="29" t="s">
        <v>545</v>
      </c>
      <c r="L1102" s="29" t="s">
        <v>545</v>
      </c>
      <c r="M1102" s="30">
        <v>1302</v>
      </c>
      <c r="N1102" s="30">
        <v>2442.8200000000002</v>
      </c>
    </row>
    <row r="1103" spans="1:14" x14ac:dyDescent="0.25">
      <c r="A1103" s="26" t="s">
        <v>41</v>
      </c>
      <c r="B1103" s="26" t="s">
        <v>41</v>
      </c>
      <c r="C1103" s="73" t="s">
        <v>51</v>
      </c>
      <c r="D1103" s="27" t="s">
        <v>1</v>
      </c>
      <c r="E1103" s="28">
        <v>2020</v>
      </c>
      <c r="F1103" s="27" t="s">
        <v>67</v>
      </c>
      <c r="G1103" s="28" t="s">
        <v>193</v>
      </c>
      <c r="H1103" s="27" t="s">
        <v>2100</v>
      </c>
      <c r="I1103" s="31" t="s">
        <v>194</v>
      </c>
      <c r="J1103" s="29" t="s">
        <v>236</v>
      </c>
      <c r="K1103" s="29" t="s">
        <v>545</v>
      </c>
      <c r="L1103" s="29" t="s">
        <v>545</v>
      </c>
      <c r="M1103" s="30">
        <v>1434.67</v>
      </c>
      <c r="N1103" s="30">
        <v>5022.6400000000003</v>
      </c>
    </row>
    <row r="1104" spans="1:14" x14ac:dyDescent="0.25">
      <c r="A1104" s="26" t="s">
        <v>41</v>
      </c>
      <c r="B1104" s="26" t="s">
        <v>41</v>
      </c>
      <c r="C1104" s="73" t="s">
        <v>51</v>
      </c>
      <c r="D1104" s="27" t="s">
        <v>1</v>
      </c>
      <c r="E1104" s="28">
        <v>2020</v>
      </c>
      <c r="F1104" s="27" t="s">
        <v>67</v>
      </c>
      <c r="G1104" s="28" t="s">
        <v>193</v>
      </c>
      <c r="H1104" s="27" t="s">
        <v>2101</v>
      </c>
      <c r="I1104" s="31" t="s">
        <v>194</v>
      </c>
      <c r="J1104" s="29" t="s">
        <v>757</v>
      </c>
      <c r="K1104" s="29" t="s">
        <v>545</v>
      </c>
      <c r="L1104" s="29" t="s">
        <v>545</v>
      </c>
      <c r="M1104" s="30">
        <v>1434.67</v>
      </c>
      <c r="N1104" s="30">
        <v>5022.6400000000003</v>
      </c>
    </row>
    <row r="1105" spans="1:14" x14ac:dyDescent="0.25">
      <c r="A1105" s="26" t="s">
        <v>41</v>
      </c>
      <c r="B1105" s="26" t="s">
        <v>41</v>
      </c>
      <c r="C1105" s="73" t="s">
        <v>668</v>
      </c>
      <c r="D1105" s="27" t="s">
        <v>10</v>
      </c>
      <c r="E1105" s="28">
        <v>2019</v>
      </c>
      <c r="F1105" s="27" t="s">
        <v>76</v>
      </c>
      <c r="G1105" s="28" t="s">
        <v>328</v>
      </c>
      <c r="H1105" s="27" t="s">
        <v>2102</v>
      </c>
      <c r="I1105" s="31" t="s">
        <v>179</v>
      </c>
      <c r="J1105" s="29" t="s">
        <v>381</v>
      </c>
      <c r="K1105" s="29" t="s">
        <v>547</v>
      </c>
      <c r="L1105" s="29" t="s">
        <v>547</v>
      </c>
      <c r="M1105" s="30">
        <v>1122.2</v>
      </c>
      <c r="N1105" s="30">
        <v>3112.55</v>
      </c>
    </row>
    <row r="1106" spans="1:14" x14ac:dyDescent="0.25">
      <c r="A1106" s="26" t="s">
        <v>41</v>
      </c>
      <c r="B1106" s="26" t="s">
        <v>41</v>
      </c>
      <c r="C1106" s="73" t="s">
        <v>751</v>
      </c>
      <c r="D1106" s="27" t="s">
        <v>27</v>
      </c>
      <c r="E1106" s="28">
        <v>2018</v>
      </c>
      <c r="F1106" s="27" t="s">
        <v>72</v>
      </c>
      <c r="G1106" s="28" t="s">
        <v>275</v>
      </c>
      <c r="H1106" s="27" t="s">
        <v>2103</v>
      </c>
      <c r="I1106" s="31" t="s">
        <v>277</v>
      </c>
      <c r="J1106" s="29" t="s">
        <v>114</v>
      </c>
      <c r="K1106" s="29" t="s">
        <v>634</v>
      </c>
      <c r="L1106" s="29" t="s">
        <v>634</v>
      </c>
      <c r="M1106" s="30">
        <v>1523.3</v>
      </c>
      <c r="N1106" s="30">
        <v>3458.29</v>
      </c>
    </row>
    <row r="1107" spans="1:14" x14ac:dyDescent="0.25">
      <c r="A1107" s="26" t="s">
        <v>41</v>
      </c>
      <c r="B1107" s="26" t="s">
        <v>41</v>
      </c>
      <c r="C1107" s="73" t="s">
        <v>929</v>
      </c>
      <c r="D1107" s="27" t="s">
        <v>930</v>
      </c>
      <c r="E1107" s="28">
        <v>2018</v>
      </c>
      <c r="F1107" s="27" t="s">
        <v>61</v>
      </c>
      <c r="G1107" s="28" t="s">
        <v>102</v>
      </c>
      <c r="H1107" s="27" t="s">
        <v>2104</v>
      </c>
      <c r="I1107" s="31" t="s">
        <v>179</v>
      </c>
      <c r="J1107" s="29" t="s">
        <v>2105</v>
      </c>
      <c r="K1107" s="29" t="s">
        <v>545</v>
      </c>
      <c r="L1107" s="29" t="s">
        <v>545</v>
      </c>
      <c r="M1107" s="30">
        <v>1426.32</v>
      </c>
      <c r="N1107" s="30">
        <v>2530.5</v>
      </c>
    </row>
    <row r="1108" spans="1:14" x14ac:dyDescent="0.25">
      <c r="A1108" s="26" t="s">
        <v>41</v>
      </c>
      <c r="B1108" s="26" t="s">
        <v>41</v>
      </c>
      <c r="C1108" s="73" t="s">
        <v>670</v>
      </c>
      <c r="D1108" s="27" t="s">
        <v>12</v>
      </c>
      <c r="E1108" s="28">
        <v>2021</v>
      </c>
      <c r="F1108" s="27" t="s">
        <v>66</v>
      </c>
      <c r="G1108" s="28" t="s">
        <v>186</v>
      </c>
      <c r="H1108" s="27" t="s">
        <v>2106</v>
      </c>
      <c r="I1108" s="31" t="s">
        <v>254</v>
      </c>
      <c r="J1108" s="29" t="s">
        <v>671</v>
      </c>
      <c r="K1108" s="29" t="s">
        <v>634</v>
      </c>
      <c r="L1108" s="29" t="s">
        <v>634</v>
      </c>
      <c r="M1108" s="30">
        <v>2026.8000000000002</v>
      </c>
      <c r="N1108" s="30">
        <v>2043.4194720000003</v>
      </c>
    </row>
    <row r="1109" spans="1:14" x14ac:dyDescent="0.25">
      <c r="A1109" s="26" t="s">
        <v>41</v>
      </c>
      <c r="B1109" s="26" t="s">
        <v>41</v>
      </c>
      <c r="C1109" s="73" t="s">
        <v>691</v>
      </c>
      <c r="D1109" s="27" t="s">
        <v>21</v>
      </c>
      <c r="E1109" s="28">
        <v>2019</v>
      </c>
      <c r="F1109" s="27" t="s">
        <v>75</v>
      </c>
      <c r="G1109" s="28" t="s">
        <v>312</v>
      </c>
      <c r="H1109" s="27" t="s">
        <v>2107</v>
      </c>
      <c r="I1109" s="31" t="s">
        <v>315</v>
      </c>
      <c r="J1109" s="29" t="s">
        <v>752</v>
      </c>
      <c r="K1109" s="29" t="s">
        <v>634</v>
      </c>
      <c r="L1109" s="29" t="s">
        <v>634</v>
      </c>
      <c r="M1109" s="30">
        <v>1543.01</v>
      </c>
      <c r="N1109" s="30">
        <v>3024.26</v>
      </c>
    </row>
    <row r="1110" spans="1:14" x14ac:dyDescent="0.25">
      <c r="A1110" s="26" t="s">
        <v>41</v>
      </c>
      <c r="B1110" s="26" t="s">
        <v>41</v>
      </c>
      <c r="C1110" s="73" t="s">
        <v>654</v>
      </c>
      <c r="D1110" s="27" t="s">
        <v>2</v>
      </c>
      <c r="E1110" s="28">
        <v>2018</v>
      </c>
      <c r="F1110" s="27" t="s">
        <v>64</v>
      </c>
      <c r="G1110" s="28" t="s">
        <v>159</v>
      </c>
      <c r="H1110" s="27" t="s">
        <v>2108</v>
      </c>
      <c r="I1110" s="31" t="s">
        <v>95</v>
      </c>
      <c r="J1110" s="29" t="s">
        <v>165</v>
      </c>
      <c r="K1110" s="29" t="s">
        <v>634</v>
      </c>
      <c r="L1110" s="29" t="s">
        <v>634</v>
      </c>
      <c r="M1110" s="30">
        <v>3272.21</v>
      </c>
      <c r="N1110" s="30">
        <v>7729.51</v>
      </c>
    </row>
    <row r="1111" spans="1:14" x14ac:dyDescent="0.25">
      <c r="A1111" s="26" t="s">
        <v>41</v>
      </c>
      <c r="B1111" s="26" t="s">
        <v>41</v>
      </c>
      <c r="C1111" s="73" t="s">
        <v>659</v>
      </c>
      <c r="D1111" s="27" t="s">
        <v>4</v>
      </c>
      <c r="E1111" s="28">
        <v>2020</v>
      </c>
      <c r="F1111" s="27" t="s">
        <v>66</v>
      </c>
      <c r="G1111" s="28" t="s">
        <v>186</v>
      </c>
      <c r="H1111" s="27" t="s">
        <v>2109</v>
      </c>
      <c r="I1111" s="31" t="s">
        <v>179</v>
      </c>
      <c r="J1111" s="29" t="s">
        <v>1262</v>
      </c>
      <c r="K1111" s="29" t="s">
        <v>634</v>
      </c>
      <c r="L1111" s="29" t="s">
        <v>634</v>
      </c>
      <c r="M1111" s="30">
        <v>1856.3</v>
      </c>
      <c r="N1111" s="30">
        <v>4438.8380349999998</v>
      </c>
    </row>
    <row r="1112" spans="1:14" x14ac:dyDescent="0.25">
      <c r="A1112" s="26" t="s">
        <v>41</v>
      </c>
      <c r="B1112" s="26" t="s">
        <v>41</v>
      </c>
      <c r="C1112" s="73" t="s">
        <v>691</v>
      </c>
      <c r="D1112" s="27" t="s">
        <v>21</v>
      </c>
      <c r="E1112" s="28">
        <v>2019</v>
      </c>
      <c r="F1112" s="27" t="s">
        <v>75</v>
      </c>
      <c r="G1112" s="28" t="s">
        <v>312</v>
      </c>
      <c r="H1112" s="27" t="s">
        <v>2110</v>
      </c>
      <c r="I1112" s="31" t="s">
        <v>313</v>
      </c>
      <c r="J1112" s="29" t="s">
        <v>768</v>
      </c>
      <c r="K1112" s="29" t="s">
        <v>634</v>
      </c>
      <c r="L1112" s="29" t="s">
        <v>634</v>
      </c>
      <c r="M1112" s="30">
        <v>1236.43</v>
      </c>
      <c r="N1112" s="30">
        <v>3029.39</v>
      </c>
    </row>
    <row r="1113" spans="1:14" x14ac:dyDescent="0.25">
      <c r="A1113" s="26" t="s">
        <v>41</v>
      </c>
      <c r="B1113" s="26" t="s">
        <v>41</v>
      </c>
      <c r="C1113" s="73" t="s">
        <v>687</v>
      </c>
      <c r="D1113" s="27" t="s">
        <v>20</v>
      </c>
      <c r="E1113" s="28">
        <v>2020</v>
      </c>
      <c r="F1113" s="27" t="s">
        <v>66</v>
      </c>
      <c r="G1113" s="28" t="s">
        <v>186</v>
      </c>
      <c r="H1113" s="27" t="s">
        <v>2111</v>
      </c>
      <c r="I1113" s="31" t="s">
        <v>99</v>
      </c>
      <c r="J1113" s="29" t="s">
        <v>688</v>
      </c>
      <c r="K1113" s="29" t="s">
        <v>634</v>
      </c>
      <c r="L1113" s="29" t="s">
        <v>634</v>
      </c>
      <c r="M1113" s="30">
        <v>2199.12</v>
      </c>
      <c r="N1113" s="30">
        <v>2415.1999999999998</v>
      </c>
    </row>
    <row r="1114" spans="1:14" x14ac:dyDescent="0.25">
      <c r="A1114" s="26" t="s">
        <v>41</v>
      </c>
      <c r="B1114" s="26" t="s">
        <v>41</v>
      </c>
      <c r="C1114" s="73" t="s">
        <v>803</v>
      </c>
      <c r="D1114" s="27" t="s">
        <v>36</v>
      </c>
      <c r="E1114" s="28">
        <v>2020</v>
      </c>
      <c r="F1114" s="27" t="s">
        <v>77</v>
      </c>
      <c r="G1114" s="28" t="s">
        <v>403</v>
      </c>
      <c r="H1114" s="27" t="s">
        <v>2112</v>
      </c>
      <c r="I1114" s="31" t="s">
        <v>514</v>
      </c>
      <c r="J1114" s="29" t="s">
        <v>804</v>
      </c>
      <c r="K1114" s="29" t="s">
        <v>634</v>
      </c>
      <c r="L1114" s="29" t="s">
        <v>634</v>
      </c>
      <c r="M1114" s="30">
        <v>2244.38</v>
      </c>
      <c r="N1114" s="30">
        <v>4583.8599999999997</v>
      </c>
    </row>
    <row r="1115" spans="1:14" x14ac:dyDescent="0.25">
      <c r="A1115" s="26" t="s">
        <v>41</v>
      </c>
      <c r="B1115" s="26" t="s">
        <v>41</v>
      </c>
      <c r="C1115" s="73" t="s">
        <v>687</v>
      </c>
      <c r="D1115" s="27" t="s">
        <v>20</v>
      </c>
      <c r="E1115" s="28">
        <v>2020</v>
      </c>
      <c r="F1115" s="27" t="s">
        <v>66</v>
      </c>
      <c r="G1115" s="28" t="s">
        <v>186</v>
      </c>
      <c r="H1115" s="27" t="s">
        <v>2113</v>
      </c>
      <c r="I1115" s="31" t="s">
        <v>99</v>
      </c>
      <c r="J1115" s="29" t="s">
        <v>688</v>
      </c>
      <c r="K1115" s="29" t="s">
        <v>634</v>
      </c>
      <c r="L1115" s="29" t="s">
        <v>634</v>
      </c>
      <c r="M1115" s="30">
        <v>2199.12</v>
      </c>
      <c r="N1115" s="30">
        <v>2415.1999999999998</v>
      </c>
    </row>
    <row r="1116" spans="1:14" x14ac:dyDescent="0.25">
      <c r="A1116" s="26" t="s">
        <v>41</v>
      </c>
      <c r="B1116" s="26" t="s">
        <v>41</v>
      </c>
      <c r="C1116" s="73" t="s">
        <v>55</v>
      </c>
      <c r="D1116" s="27" t="s">
        <v>6</v>
      </c>
      <c r="E1116" s="28">
        <v>2018</v>
      </c>
      <c r="F1116" s="27" t="s">
        <v>71</v>
      </c>
      <c r="G1116" s="28" t="s">
        <v>264</v>
      </c>
      <c r="H1116" s="27" t="s">
        <v>2114</v>
      </c>
      <c r="I1116" s="31" t="s">
        <v>129</v>
      </c>
      <c r="J1116" s="29" t="s">
        <v>679</v>
      </c>
      <c r="K1116" s="29" t="s">
        <v>634</v>
      </c>
      <c r="L1116" s="29" t="s">
        <v>634</v>
      </c>
      <c r="M1116" s="30">
        <v>1298</v>
      </c>
      <c r="N1116" s="30">
        <v>2742.53</v>
      </c>
    </row>
    <row r="1117" spans="1:14" x14ac:dyDescent="0.25">
      <c r="A1117" s="26" t="s">
        <v>41</v>
      </c>
      <c r="B1117" s="26" t="s">
        <v>41</v>
      </c>
      <c r="C1117" s="73" t="s">
        <v>48</v>
      </c>
      <c r="D1117" s="27" t="s">
        <v>11</v>
      </c>
      <c r="E1117" s="28">
        <v>2018</v>
      </c>
      <c r="F1117" s="27" t="s">
        <v>59</v>
      </c>
      <c r="G1117" s="28" t="s">
        <v>82</v>
      </c>
      <c r="H1117" s="27" t="s">
        <v>2115</v>
      </c>
      <c r="I1117" s="31" t="s">
        <v>129</v>
      </c>
      <c r="J1117" s="29" t="s">
        <v>667</v>
      </c>
      <c r="K1117" s="29" t="s">
        <v>634</v>
      </c>
      <c r="L1117" s="29" t="s">
        <v>634</v>
      </c>
      <c r="M1117" s="30">
        <v>1460.8</v>
      </c>
      <c r="N1117" s="30">
        <v>3007.39</v>
      </c>
    </row>
    <row r="1118" spans="1:14" x14ac:dyDescent="0.25">
      <c r="A1118" s="26" t="s">
        <v>41</v>
      </c>
      <c r="B1118" s="26" t="s">
        <v>41</v>
      </c>
      <c r="C1118" s="73" t="s">
        <v>51</v>
      </c>
      <c r="D1118" s="27" t="s">
        <v>1</v>
      </c>
      <c r="E1118" s="28">
        <v>2020</v>
      </c>
      <c r="F1118" s="27" t="s">
        <v>67</v>
      </c>
      <c r="G1118" s="28" t="s">
        <v>193</v>
      </c>
      <c r="H1118" s="27" t="s">
        <v>2116</v>
      </c>
      <c r="I1118" s="31" t="s">
        <v>194</v>
      </c>
      <c r="J1118" s="29" t="s">
        <v>695</v>
      </c>
      <c r="K1118" s="29" t="s">
        <v>545</v>
      </c>
      <c r="L1118" s="29" t="s">
        <v>545</v>
      </c>
      <c r="M1118" s="30">
        <v>1434.67</v>
      </c>
      <c r="N1118" s="30">
        <v>5022.6400000000003</v>
      </c>
    </row>
    <row r="1119" spans="1:14" x14ac:dyDescent="0.25">
      <c r="A1119" s="26" t="s">
        <v>41</v>
      </c>
      <c r="B1119" s="26" t="s">
        <v>41</v>
      </c>
      <c r="C1119" s="73" t="s">
        <v>922</v>
      </c>
      <c r="D1119" s="27" t="s">
        <v>923</v>
      </c>
      <c r="E1119" s="28">
        <v>2023</v>
      </c>
      <c r="F1119" s="27" t="s">
        <v>61</v>
      </c>
      <c r="G1119" s="28" t="s">
        <v>102</v>
      </c>
      <c r="H1119" s="27" t="s">
        <v>2117</v>
      </c>
      <c r="I1119" s="31" t="s">
        <v>99</v>
      </c>
      <c r="J1119" s="29" t="s">
        <v>787</v>
      </c>
      <c r="K1119" s="29" t="s">
        <v>634</v>
      </c>
      <c r="L1119" s="29" t="s">
        <v>634</v>
      </c>
      <c r="M1119" s="30">
        <v>2026.8000000000002</v>
      </c>
      <c r="N1119" s="30">
        <v>4395.5892261097952</v>
      </c>
    </row>
    <row r="1120" spans="1:14" x14ac:dyDescent="0.25">
      <c r="A1120" s="26" t="s">
        <v>41</v>
      </c>
      <c r="B1120" s="26" t="s">
        <v>41</v>
      </c>
      <c r="C1120" s="73" t="s">
        <v>51</v>
      </c>
      <c r="D1120" s="27" t="s">
        <v>1</v>
      </c>
      <c r="E1120" s="28">
        <v>2020</v>
      </c>
      <c r="F1120" s="27" t="s">
        <v>67</v>
      </c>
      <c r="G1120" s="28" t="s">
        <v>193</v>
      </c>
      <c r="H1120" s="27" t="s">
        <v>2118</v>
      </c>
      <c r="I1120" s="31" t="s">
        <v>194</v>
      </c>
      <c r="J1120" s="29" t="s">
        <v>817</v>
      </c>
      <c r="K1120" s="29" t="s">
        <v>545</v>
      </c>
      <c r="L1120" s="29" t="s">
        <v>545</v>
      </c>
      <c r="M1120" s="30">
        <v>1434.67</v>
      </c>
      <c r="N1120" s="30">
        <v>5022.6400000000003</v>
      </c>
    </row>
    <row r="1121" spans="1:14" x14ac:dyDescent="0.25">
      <c r="A1121" s="26" t="s">
        <v>41</v>
      </c>
      <c r="B1121" s="26" t="s">
        <v>41</v>
      </c>
      <c r="C1121" s="73" t="s">
        <v>50</v>
      </c>
      <c r="D1121" s="27" t="s">
        <v>14</v>
      </c>
      <c r="E1121" s="28">
        <v>2019</v>
      </c>
      <c r="F1121" s="27" t="s">
        <v>66</v>
      </c>
      <c r="G1121" s="28" t="s">
        <v>186</v>
      </c>
      <c r="H1121" s="27" t="s">
        <v>2119</v>
      </c>
      <c r="I1121" s="31" t="s">
        <v>160</v>
      </c>
      <c r="J1121" s="29" t="s">
        <v>734</v>
      </c>
      <c r="K1121" s="29" t="s">
        <v>634</v>
      </c>
      <c r="L1121" s="29" t="s">
        <v>634</v>
      </c>
      <c r="M1121" s="30">
        <v>1735.89</v>
      </c>
      <c r="N1121" s="30">
        <v>1945.6</v>
      </c>
    </row>
    <row r="1122" spans="1:14" x14ac:dyDescent="0.25">
      <c r="A1122" s="26" t="s">
        <v>41</v>
      </c>
      <c r="B1122" s="26" t="s">
        <v>41</v>
      </c>
      <c r="C1122" s="73" t="s">
        <v>668</v>
      </c>
      <c r="D1122" s="27" t="s">
        <v>10</v>
      </c>
      <c r="E1122" s="28">
        <v>2019</v>
      </c>
      <c r="F1122" s="27" t="s">
        <v>76</v>
      </c>
      <c r="G1122" s="28" t="s">
        <v>328</v>
      </c>
      <c r="H1122" s="27" t="s">
        <v>2120</v>
      </c>
      <c r="I1122" s="31" t="s">
        <v>179</v>
      </c>
      <c r="J1122" s="29" t="s">
        <v>722</v>
      </c>
      <c r="K1122" s="29" t="s">
        <v>545</v>
      </c>
      <c r="L1122" s="29" t="s">
        <v>545</v>
      </c>
      <c r="M1122" s="30">
        <v>1122.2</v>
      </c>
      <c r="N1122" s="30">
        <v>3112.55</v>
      </c>
    </row>
    <row r="1123" spans="1:14" x14ac:dyDescent="0.25">
      <c r="A1123" s="26" t="s">
        <v>41</v>
      </c>
      <c r="B1123" s="26" t="s">
        <v>41</v>
      </c>
      <c r="C1123" s="73" t="s">
        <v>706</v>
      </c>
      <c r="D1123" s="27" t="s">
        <v>568</v>
      </c>
      <c r="E1123" s="28">
        <v>2022</v>
      </c>
      <c r="F1123" s="27" t="s">
        <v>61</v>
      </c>
      <c r="G1123" s="28" t="s">
        <v>102</v>
      </c>
      <c r="H1123" s="27" t="s">
        <v>2121</v>
      </c>
      <c r="I1123" s="27" t="s">
        <v>103</v>
      </c>
      <c r="J1123" s="29" t="s">
        <v>769</v>
      </c>
      <c r="K1123" s="29" t="s">
        <v>634</v>
      </c>
      <c r="L1123" s="29" t="s">
        <v>634</v>
      </c>
      <c r="M1123" s="30">
        <v>2218.2600000000002</v>
      </c>
      <c r="N1123" s="30">
        <v>4306.2299999999996</v>
      </c>
    </row>
    <row r="1124" spans="1:14" x14ac:dyDescent="0.25">
      <c r="A1124" s="26" t="s">
        <v>41</v>
      </c>
      <c r="B1124" s="26" t="s">
        <v>41</v>
      </c>
      <c r="C1124" s="73" t="s">
        <v>761</v>
      </c>
      <c r="D1124" s="27" t="s">
        <v>35</v>
      </c>
      <c r="E1124" s="28">
        <v>2018</v>
      </c>
      <c r="F1124" s="27" t="s">
        <v>59</v>
      </c>
      <c r="G1124" s="28" t="s">
        <v>82</v>
      </c>
      <c r="H1124" s="27" t="s">
        <v>2122</v>
      </c>
      <c r="I1124" s="31" t="s">
        <v>129</v>
      </c>
      <c r="J1124" s="29" t="s">
        <v>721</v>
      </c>
      <c r="K1124" s="29" t="s">
        <v>634</v>
      </c>
      <c r="L1124" s="29" t="s">
        <v>634</v>
      </c>
      <c r="M1124" s="30">
        <v>1326.25</v>
      </c>
      <c r="N1124" s="30">
        <v>2601.58</v>
      </c>
    </row>
    <row r="1125" spans="1:14" x14ac:dyDescent="0.25">
      <c r="A1125" s="26" t="s">
        <v>41</v>
      </c>
      <c r="B1125" s="26" t="s">
        <v>41</v>
      </c>
      <c r="C1125" s="73" t="s">
        <v>680</v>
      </c>
      <c r="D1125" s="27" t="s">
        <v>18</v>
      </c>
      <c r="E1125" s="28">
        <v>2022</v>
      </c>
      <c r="F1125" s="27" t="s">
        <v>64</v>
      </c>
      <c r="G1125" s="28" t="s">
        <v>159</v>
      </c>
      <c r="H1125" s="27" t="s">
        <v>2123</v>
      </c>
      <c r="I1125" s="31" t="s">
        <v>256</v>
      </c>
      <c r="J1125" s="29" t="s">
        <v>671</v>
      </c>
      <c r="K1125" s="29" t="s">
        <v>634</v>
      </c>
      <c r="L1125" s="29" t="s">
        <v>634</v>
      </c>
      <c r="M1125" s="30">
        <v>3220.17</v>
      </c>
      <c r="N1125" s="30">
        <v>7199.23</v>
      </c>
    </row>
    <row r="1126" spans="1:14" x14ac:dyDescent="0.25">
      <c r="A1126" s="26" t="s">
        <v>41</v>
      </c>
      <c r="B1126" s="26" t="s">
        <v>41</v>
      </c>
      <c r="C1126" s="73" t="s">
        <v>668</v>
      </c>
      <c r="D1126" s="27" t="s">
        <v>10</v>
      </c>
      <c r="E1126" s="28">
        <v>2019</v>
      </c>
      <c r="F1126" s="27" t="s">
        <v>76</v>
      </c>
      <c r="G1126" s="28" t="s">
        <v>328</v>
      </c>
      <c r="H1126" s="27" t="s">
        <v>2124</v>
      </c>
      <c r="I1126" s="31" t="s">
        <v>179</v>
      </c>
      <c r="J1126" s="29" t="s">
        <v>630</v>
      </c>
      <c r="K1126" s="29" t="s">
        <v>545</v>
      </c>
      <c r="L1126" s="29" t="s">
        <v>545</v>
      </c>
      <c r="M1126" s="30">
        <v>1122.2</v>
      </c>
      <c r="N1126" s="30">
        <v>3112.55</v>
      </c>
    </row>
    <row r="1127" spans="1:14" x14ac:dyDescent="0.25">
      <c r="A1127" s="26" t="s">
        <v>41</v>
      </c>
      <c r="B1127" s="26" t="s">
        <v>41</v>
      </c>
      <c r="C1127" s="73" t="s">
        <v>675</v>
      </c>
      <c r="D1127" s="27" t="s">
        <v>15</v>
      </c>
      <c r="E1127" s="28">
        <v>2018</v>
      </c>
      <c r="F1127" s="27" t="s">
        <v>676</v>
      </c>
      <c r="G1127" s="28" t="s">
        <v>280</v>
      </c>
      <c r="H1127" s="27" t="s">
        <v>2125</v>
      </c>
      <c r="I1127" s="31" t="s">
        <v>281</v>
      </c>
      <c r="J1127" s="29" t="s">
        <v>685</v>
      </c>
      <c r="K1127" s="29" t="s">
        <v>634</v>
      </c>
      <c r="L1127" s="29" t="s">
        <v>634</v>
      </c>
      <c r="M1127" s="30">
        <v>1360.07</v>
      </c>
      <c r="N1127" s="30">
        <v>3166.66</v>
      </c>
    </row>
    <row r="1128" spans="1:14" x14ac:dyDescent="0.25">
      <c r="A1128" s="26" t="s">
        <v>41</v>
      </c>
      <c r="B1128" s="26" t="s">
        <v>41</v>
      </c>
      <c r="C1128" s="73" t="s">
        <v>943</v>
      </c>
      <c r="D1128" s="27" t="s">
        <v>944</v>
      </c>
      <c r="E1128" s="28">
        <v>2023</v>
      </c>
      <c r="F1128" s="27" t="s">
        <v>66</v>
      </c>
      <c r="G1128" s="28" t="s">
        <v>186</v>
      </c>
      <c r="H1128" s="27" t="s">
        <v>2126</v>
      </c>
      <c r="I1128" s="31" t="s">
        <v>93</v>
      </c>
      <c r="J1128" s="29" t="s">
        <v>1600</v>
      </c>
      <c r="K1128" s="29" t="s">
        <v>634</v>
      </c>
      <c r="L1128" s="29" t="s">
        <v>634</v>
      </c>
      <c r="M1128" s="30">
        <v>1735.89</v>
      </c>
      <c r="N1128" s="30">
        <v>1945.6</v>
      </c>
    </row>
    <row r="1129" spans="1:14" x14ac:dyDescent="0.25">
      <c r="A1129" s="26" t="s">
        <v>41</v>
      </c>
      <c r="B1129" s="26" t="s">
        <v>41</v>
      </c>
      <c r="C1129" s="73" t="s">
        <v>48</v>
      </c>
      <c r="D1129" s="27" t="s">
        <v>11</v>
      </c>
      <c r="E1129" s="28">
        <v>2018</v>
      </c>
      <c r="F1129" s="27" t="s">
        <v>59</v>
      </c>
      <c r="G1129" s="28" t="s">
        <v>82</v>
      </c>
      <c r="H1129" s="27" t="s">
        <v>2127</v>
      </c>
      <c r="I1129" s="31" t="s">
        <v>129</v>
      </c>
      <c r="J1129" s="29" t="s">
        <v>717</v>
      </c>
      <c r="K1129" s="29" t="s">
        <v>634</v>
      </c>
      <c r="L1129" s="29" t="s">
        <v>634</v>
      </c>
      <c r="M1129" s="30">
        <v>1460.8</v>
      </c>
      <c r="N1129" s="30">
        <v>3007.39</v>
      </c>
    </row>
    <row r="1130" spans="1:14" x14ac:dyDescent="0.25">
      <c r="A1130" s="26" t="s">
        <v>41</v>
      </c>
      <c r="B1130" s="26" t="s">
        <v>41</v>
      </c>
      <c r="C1130" s="73" t="s">
        <v>55</v>
      </c>
      <c r="D1130" s="27" t="s">
        <v>6</v>
      </c>
      <c r="E1130" s="28">
        <v>2018</v>
      </c>
      <c r="F1130" s="27" t="s">
        <v>71</v>
      </c>
      <c r="G1130" s="28" t="s">
        <v>264</v>
      </c>
      <c r="H1130" s="27" t="s">
        <v>2128</v>
      </c>
      <c r="I1130" s="31" t="s">
        <v>99</v>
      </c>
      <c r="J1130" s="29" t="s">
        <v>733</v>
      </c>
      <c r="K1130" s="29" t="s">
        <v>634</v>
      </c>
      <c r="L1130" s="29" t="s">
        <v>634</v>
      </c>
      <c r="M1130" s="30">
        <v>1727</v>
      </c>
      <c r="N1130" s="30">
        <v>3452.47</v>
      </c>
    </row>
    <row r="1131" spans="1:14" x14ac:dyDescent="0.25">
      <c r="A1131" s="26" t="s">
        <v>41</v>
      </c>
      <c r="B1131" s="26" t="s">
        <v>41</v>
      </c>
      <c r="C1131" s="73" t="s">
        <v>706</v>
      </c>
      <c r="D1131" s="27" t="s">
        <v>568</v>
      </c>
      <c r="E1131" s="28">
        <v>2022</v>
      </c>
      <c r="F1131" s="27" t="s">
        <v>61</v>
      </c>
      <c r="G1131" s="28" t="s">
        <v>102</v>
      </c>
      <c r="H1131" s="27" t="s">
        <v>2129</v>
      </c>
      <c r="I1131" s="27" t="s">
        <v>103</v>
      </c>
      <c r="J1131" s="29" t="s">
        <v>695</v>
      </c>
      <c r="K1131" s="29" t="s">
        <v>634</v>
      </c>
      <c r="L1131" s="29" t="s">
        <v>634</v>
      </c>
      <c r="M1131" s="30">
        <v>2218.2600000000002</v>
      </c>
      <c r="N1131" s="30">
        <v>4306.2299999999996</v>
      </c>
    </row>
    <row r="1132" spans="1:14" x14ac:dyDescent="0.25">
      <c r="A1132" s="26" t="s">
        <v>41</v>
      </c>
      <c r="B1132" s="26" t="s">
        <v>41</v>
      </c>
      <c r="C1132" s="73" t="s">
        <v>675</v>
      </c>
      <c r="D1132" s="27" t="s">
        <v>15</v>
      </c>
      <c r="E1132" s="28">
        <v>2018</v>
      </c>
      <c r="F1132" s="27" t="s">
        <v>676</v>
      </c>
      <c r="G1132" s="28" t="s">
        <v>280</v>
      </c>
      <c r="H1132" s="27" t="s">
        <v>2130</v>
      </c>
      <c r="I1132" s="31" t="s">
        <v>281</v>
      </c>
      <c r="J1132" s="29" t="s">
        <v>685</v>
      </c>
      <c r="K1132" s="29" t="s">
        <v>634</v>
      </c>
      <c r="L1132" s="29" t="s">
        <v>634</v>
      </c>
      <c r="M1132" s="30">
        <v>1360.07</v>
      </c>
      <c r="N1132" s="30">
        <v>3166.66</v>
      </c>
    </row>
    <row r="1133" spans="1:14" x14ac:dyDescent="0.25">
      <c r="A1133" s="26" t="s">
        <v>41</v>
      </c>
      <c r="B1133" s="26" t="s">
        <v>41</v>
      </c>
      <c r="C1133" s="73" t="s">
        <v>55</v>
      </c>
      <c r="D1133" s="27" t="s">
        <v>6</v>
      </c>
      <c r="E1133" s="28">
        <v>2018</v>
      </c>
      <c r="F1133" s="27" t="s">
        <v>71</v>
      </c>
      <c r="G1133" s="28" t="s">
        <v>264</v>
      </c>
      <c r="H1133" s="27" t="s">
        <v>2131</v>
      </c>
      <c r="I1133" s="31" t="s">
        <v>99</v>
      </c>
      <c r="J1133" s="29" t="s">
        <v>733</v>
      </c>
      <c r="K1133" s="29" t="s">
        <v>634</v>
      </c>
      <c r="L1133" s="29" t="s">
        <v>634</v>
      </c>
      <c r="M1133" s="30">
        <v>1727</v>
      </c>
      <c r="N1133" s="30">
        <v>3452.47</v>
      </c>
    </row>
    <row r="1134" spans="1:14" x14ac:dyDescent="0.25">
      <c r="A1134" s="26" t="s">
        <v>41</v>
      </c>
      <c r="B1134" s="26" t="s">
        <v>41</v>
      </c>
      <c r="C1134" s="73" t="s">
        <v>51</v>
      </c>
      <c r="D1134" s="27" t="s">
        <v>1</v>
      </c>
      <c r="E1134" s="28">
        <v>2020</v>
      </c>
      <c r="F1134" s="27" t="s">
        <v>67</v>
      </c>
      <c r="G1134" s="28" t="s">
        <v>193</v>
      </c>
      <c r="H1134" s="27" t="s">
        <v>2132</v>
      </c>
      <c r="I1134" s="31" t="s">
        <v>194</v>
      </c>
      <c r="J1134" s="29" t="s">
        <v>237</v>
      </c>
      <c r="K1134" s="29" t="s">
        <v>545</v>
      </c>
      <c r="L1134" s="29" t="s">
        <v>545</v>
      </c>
      <c r="M1134" s="30">
        <v>1434.67</v>
      </c>
      <c r="N1134" s="30">
        <v>5022.6400000000003</v>
      </c>
    </row>
    <row r="1135" spans="1:14" x14ac:dyDescent="0.25">
      <c r="A1135" s="26" t="s">
        <v>41</v>
      </c>
      <c r="B1135" s="26" t="s">
        <v>41</v>
      </c>
      <c r="C1135" s="73" t="s">
        <v>1347</v>
      </c>
      <c r="D1135" s="27" t="s">
        <v>1348</v>
      </c>
      <c r="E1135" s="28">
        <v>2021</v>
      </c>
      <c r="F1135" s="27" t="s">
        <v>1349</v>
      </c>
      <c r="G1135" s="28" t="s">
        <v>1350</v>
      </c>
      <c r="H1135" s="27" t="s">
        <v>2133</v>
      </c>
      <c r="I1135" s="31" t="s">
        <v>257</v>
      </c>
      <c r="J1135" s="29" t="s">
        <v>866</v>
      </c>
      <c r="K1135" s="29" t="s">
        <v>634</v>
      </c>
      <c r="L1135" s="29" t="s">
        <v>634</v>
      </c>
      <c r="M1135" s="30">
        <v>1302</v>
      </c>
      <c r="N1135" s="30">
        <v>3510.95</v>
      </c>
    </row>
    <row r="1136" spans="1:14" x14ac:dyDescent="0.25">
      <c r="A1136" s="26" t="s">
        <v>41</v>
      </c>
      <c r="B1136" s="26" t="s">
        <v>41</v>
      </c>
      <c r="C1136" s="73" t="s">
        <v>980</v>
      </c>
      <c r="D1136" s="27" t="s">
        <v>981</v>
      </c>
      <c r="E1136" s="28">
        <v>2022</v>
      </c>
      <c r="F1136" s="27" t="s">
        <v>982</v>
      </c>
      <c r="G1136" s="28" t="s">
        <v>983</v>
      </c>
      <c r="H1136" s="27" t="s">
        <v>2134</v>
      </c>
      <c r="I1136" s="31" t="s">
        <v>108</v>
      </c>
      <c r="J1136" s="29" t="s">
        <v>841</v>
      </c>
      <c r="K1136" s="29" t="s">
        <v>545</v>
      </c>
      <c r="L1136" s="29" t="s">
        <v>545</v>
      </c>
      <c r="M1136" s="32">
        <v>1424.79</v>
      </c>
      <c r="N1136" s="32">
        <v>5038.51</v>
      </c>
    </row>
    <row r="1137" spans="1:14" x14ac:dyDescent="0.25">
      <c r="A1137" s="26" t="s">
        <v>41</v>
      </c>
      <c r="B1137" s="26" t="s">
        <v>41</v>
      </c>
      <c r="C1137" s="73" t="s">
        <v>51</v>
      </c>
      <c r="D1137" s="27" t="s">
        <v>1</v>
      </c>
      <c r="E1137" s="28">
        <v>2020</v>
      </c>
      <c r="F1137" s="27" t="s">
        <v>67</v>
      </c>
      <c r="G1137" s="28" t="s">
        <v>193</v>
      </c>
      <c r="H1137" s="27" t="s">
        <v>2135</v>
      </c>
      <c r="I1137" s="31" t="s">
        <v>194</v>
      </c>
      <c r="J1137" s="29" t="s">
        <v>653</v>
      </c>
      <c r="K1137" s="29" t="s">
        <v>545</v>
      </c>
      <c r="L1137" s="29" t="s">
        <v>545</v>
      </c>
      <c r="M1137" s="30">
        <v>1434.67</v>
      </c>
      <c r="N1137" s="30">
        <v>5022.6400000000003</v>
      </c>
    </row>
    <row r="1138" spans="1:14" x14ac:dyDescent="0.25">
      <c r="A1138" s="26" t="s">
        <v>41</v>
      </c>
      <c r="B1138" s="26" t="s">
        <v>41</v>
      </c>
      <c r="C1138" s="73" t="s">
        <v>929</v>
      </c>
      <c r="D1138" s="27" t="s">
        <v>930</v>
      </c>
      <c r="E1138" s="28">
        <v>2018</v>
      </c>
      <c r="F1138" s="27" t="s">
        <v>61</v>
      </c>
      <c r="G1138" s="28" t="s">
        <v>102</v>
      </c>
      <c r="H1138" s="27" t="s">
        <v>2136</v>
      </c>
      <c r="I1138" s="31" t="s">
        <v>179</v>
      </c>
      <c r="J1138" s="29" t="s">
        <v>1654</v>
      </c>
      <c r="K1138" s="29" t="s">
        <v>545</v>
      </c>
      <c r="L1138" s="29" t="s">
        <v>545</v>
      </c>
      <c r="M1138" s="30">
        <v>1692.6</v>
      </c>
      <c r="N1138" s="30">
        <v>3002</v>
      </c>
    </row>
    <row r="1139" spans="1:14" x14ac:dyDescent="0.25">
      <c r="A1139" s="26" t="s">
        <v>41</v>
      </c>
      <c r="B1139" s="26" t="s">
        <v>41</v>
      </c>
      <c r="C1139" s="73" t="s">
        <v>719</v>
      </c>
      <c r="D1139" s="27" t="s">
        <v>720</v>
      </c>
      <c r="E1139" s="28">
        <v>2022</v>
      </c>
      <c r="F1139" s="27" t="s">
        <v>75</v>
      </c>
      <c r="G1139" s="28" t="s">
        <v>312</v>
      </c>
      <c r="H1139" s="27" t="s">
        <v>2137</v>
      </c>
      <c r="I1139" s="31" t="s">
        <v>257</v>
      </c>
      <c r="J1139" s="29" t="s">
        <v>677</v>
      </c>
      <c r="K1139" s="29" t="s">
        <v>634</v>
      </c>
      <c r="L1139" s="29" t="s">
        <v>634</v>
      </c>
      <c r="M1139" s="30">
        <v>2248.5</v>
      </c>
      <c r="N1139" s="30">
        <v>4541.18</v>
      </c>
    </row>
    <row r="1140" spans="1:14" x14ac:dyDescent="0.25">
      <c r="A1140" s="26" t="s">
        <v>41</v>
      </c>
      <c r="B1140" s="26" t="s">
        <v>41</v>
      </c>
      <c r="C1140" s="73" t="s">
        <v>929</v>
      </c>
      <c r="D1140" s="27" t="s">
        <v>930</v>
      </c>
      <c r="E1140" s="28">
        <v>2018</v>
      </c>
      <c r="F1140" s="27" t="s">
        <v>61</v>
      </c>
      <c r="G1140" s="28" t="s">
        <v>102</v>
      </c>
      <c r="H1140" s="27" t="s">
        <v>2138</v>
      </c>
      <c r="I1140" s="31" t="s">
        <v>179</v>
      </c>
      <c r="J1140" s="29" t="s">
        <v>2139</v>
      </c>
      <c r="K1140" s="29" t="s">
        <v>545</v>
      </c>
      <c r="L1140" s="29" t="s">
        <v>545</v>
      </c>
      <c r="M1140" s="30">
        <v>1302</v>
      </c>
      <c r="N1140" s="30">
        <v>2442.8200000000002</v>
      </c>
    </row>
    <row r="1141" spans="1:14" x14ac:dyDescent="0.25">
      <c r="A1141" s="26" t="s">
        <v>41</v>
      </c>
      <c r="B1141" s="26" t="s">
        <v>41</v>
      </c>
      <c r="C1141" s="73" t="s">
        <v>668</v>
      </c>
      <c r="D1141" s="27" t="s">
        <v>10</v>
      </c>
      <c r="E1141" s="28">
        <v>2019</v>
      </c>
      <c r="F1141" s="27" t="s">
        <v>76</v>
      </c>
      <c r="G1141" s="28" t="s">
        <v>328</v>
      </c>
      <c r="H1141" s="27" t="s">
        <v>2140</v>
      </c>
      <c r="I1141" s="31" t="s">
        <v>179</v>
      </c>
      <c r="J1141" s="29" t="s">
        <v>723</v>
      </c>
      <c r="K1141" s="29" t="s">
        <v>545</v>
      </c>
      <c r="L1141" s="29" t="s">
        <v>545</v>
      </c>
      <c r="M1141" s="30">
        <v>1122.2</v>
      </c>
      <c r="N1141" s="30">
        <v>3112.55</v>
      </c>
    </row>
    <row r="1142" spans="1:14" x14ac:dyDescent="0.25">
      <c r="A1142" s="26" t="s">
        <v>41</v>
      </c>
      <c r="B1142" s="26" t="s">
        <v>41</v>
      </c>
      <c r="C1142" s="73" t="s">
        <v>691</v>
      </c>
      <c r="D1142" s="27" t="s">
        <v>21</v>
      </c>
      <c r="E1142" s="28">
        <v>2019</v>
      </c>
      <c r="F1142" s="27" t="s">
        <v>75</v>
      </c>
      <c r="G1142" s="28" t="s">
        <v>312</v>
      </c>
      <c r="H1142" s="27" t="s">
        <v>2141</v>
      </c>
      <c r="I1142" s="31" t="s">
        <v>313</v>
      </c>
      <c r="J1142" s="29" t="s">
        <v>807</v>
      </c>
      <c r="K1142" s="29" t="s">
        <v>634</v>
      </c>
      <c r="L1142" s="29" t="s">
        <v>634</v>
      </c>
      <c r="M1142" s="30">
        <v>1236.43</v>
      </c>
      <c r="N1142" s="30">
        <v>3029.39</v>
      </c>
    </row>
    <row r="1143" spans="1:14" x14ac:dyDescent="0.25">
      <c r="A1143" s="26" t="s">
        <v>41</v>
      </c>
      <c r="B1143" s="26" t="s">
        <v>41</v>
      </c>
      <c r="C1143" s="73" t="s">
        <v>659</v>
      </c>
      <c r="D1143" s="27" t="s">
        <v>4</v>
      </c>
      <c r="E1143" s="28">
        <v>2020</v>
      </c>
      <c r="F1143" s="27" t="s">
        <v>66</v>
      </c>
      <c r="G1143" s="28" t="s">
        <v>186</v>
      </c>
      <c r="H1143" s="27" t="s">
        <v>2142</v>
      </c>
      <c r="I1143" s="31" t="s">
        <v>179</v>
      </c>
      <c r="J1143" s="29" t="s">
        <v>440</v>
      </c>
      <c r="K1143" s="29" t="s">
        <v>545</v>
      </c>
      <c r="L1143" s="29" t="s">
        <v>545</v>
      </c>
      <c r="M1143" s="30">
        <v>1732.83</v>
      </c>
      <c r="N1143" s="30">
        <v>4139.6543279999996</v>
      </c>
    </row>
    <row r="1144" spans="1:14" x14ac:dyDescent="0.25">
      <c r="A1144" s="26" t="s">
        <v>41</v>
      </c>
      <c r="B1144" s="26" t="s">
        <v>41</v>
      </c>
      <c r="C1144" s="73" t="s">
        <v>49</v>
      </c>
      <c r="D1144" s="27" t="s">
        <v>13</v>
      </c>
      <c r="E1144" s="28">
        <v>2019</v>
      </c>
      <c r="F1144" s="27" t="s">
        <v>65</v>
      </c>
      <c r="G1144" s="28" t="s">
        <v>176</v>
      </c>
      <c r="H1144" s="27" t="s">
        <v>2143</v>
      </c>
      <c r="I1144" s="31" t="s">
        <v>181</v>
      </c>
      <c r="J1144" s="29" t="s">
        <v>748</v>
      </c>
      <c r="K1144" s="29" t="s">
        <v>634</v>
      </c>
      <c r="L1144" s="29" t="s">
        <v>634</v>
      </c>
      <c r="M1144" s="30">
        <v>1981.6</v>
      </c>
      <c r="N1144" s="30">
        <v>8101.55</v>
      </c>
    </row>
    <row r="1145" spans="1:14" x14ac:dyDescent="0.25">
      <c r="A1145" s="26" t="s">
        <v>41</v>
      </c>
      <c r="B1145" s="26" t="s">
        <v>41</v>
      </c>
      <c r="C1145" s="73" t="s">
        <v>680</v>
      </c>
      <c r="D1145" s="27" t="s">
        <v>18</v>
      </c>
      <c r="E1145" s="28">
        <v>2022</v>
      </c>
      <c r="F1145" s="27" t="s">
        <v>64</v>
      </c>
      <c r="G1145" s="28" t="s">
        <v>159</v>
      </c>
      <c r="H1145" s="27" t="s">
        <v>2144</v>
      </c>
      <c r="I1145" s="31" t="s">
        <v>162</v>
      </c>
      <c r="J1145" s="29" t="s">
        <v>681</v>
      </c>
      <c r="K1145" s="29" t="s">
        <v>634</v>
      </c>
      <c r="L1145" s="29" t="s">
        <v>634</v>
      </c>
      <c r="M1145" s="30">
        <v>1298</v>
      </c>
      <c r="N1145" s="30">
        <v>3996.13</v>
      </c>
    </row>
    <row r="1146" spans="1:14" x14ac:dyDescent="0.25">
      <c r="A1146" s="26" t="s">
        <v>41</v>
      </c>
      <c r="B1146" s="26" t="s">
        <v>41</v>
      </c>
      <c r="C1146" s="73" t="s">
        <v>659</v>
      </c>
      <c r="D1146" s="27" t="s">
        <v>4</v>
      </c>
      <c r="E1146" s="28">
        <v>2020</v>
      </c>
      <c r="F1146" s="27" t="s">
        <v>66</v>
      </c>
      <c r="G1146" s="28" t="s">
        <v>186</v>
      </c>
      <c r="H1146" s="27" t="s">
        <v>2145</v>
      </c>
      <c r="I1146" s="31" t="s">
        <v>179</v>
      </c>
      <c r="J1146" s="29" t="s">
        <v>413</v>
      </c>
      <c r="K1146" s="29" t="s">
        <v>545</v>
      </c>
      <c r="L1146" s="29" t="s">
        <v>545</v>
      </c>
      <c r="M1146" s="30">
        <v>1592.3</v>
      </c>
      <c r="N1146" s="30">
        <v>3776.9587280000001</v>
      </c>
    </row>
    <row r="1147" spans="1:14" x14ac:dyDescent="0.25">
      <c r="A1147" s="26" t="s">
        <v>41</v>
      </c>
      <c r="B1147" s="26" t="s">
        <v>41</v>
      </c>
      <c r="C1147" s="73" t="s">
        <v>654</v>
      </c>
      <c r="D1147" s="27" t="s">
        <v>2</v>
      </c>
      <c r="E1147" s="28">
        <v>2018</v>
      </c>
      <c r="F1147" s="27" t="s">
        <v>64</v>
      </c>
      <c r="G1147" s="28" t="s">
        <v>159</v>
      </c>
      <c r="H1147" s="27" t="s">
        <v>2146</v>
      </c>
      <c r="I1147" s="31" t="s">
        <v>99</v>
      </c>
      <c r="J1147" s="29" t="s">
        <v>697</v>
      </c>
      <c r="K1147" s="29" t="s">
        <v>634</v>
      </c>
      <c r="L1147" s="29" t="s">
        <v>634</v>
      </c>
      <c r="M1147" s="30">
        <v>2657.39</v>
      </c>
      <c r="N1147" s="30">
        <v>5718.21</v>
      </c>
    </row>
    <row r="1148" spans="1:14" x14ac:dyDescent="0.25">
      <c r="A1148" s="26" t="s">
        <v>41</v>
      </c>
      <c r="B1148" s="26" t="s">
        <v>41</v>
      </c>
      <c r="C1148" s="73" t="s">
        <v>660</v>
      </c>
      <c r="D1148" s="27" t="s">
        <v>5</v>
      </c>
      <c r="E1148" s="28">
        <v>2020</v>
      </c>
      <c r="F1148" s="27" t="s">
        <v>61</v>
      </c>
      <c r="G1148" s="28" t="s">
        <v>102</v>
      </c>
      <c r="H1148" s="27" t="s">
        <v>2147</v>
      </c>
      <c r="I1148" s="31" t="s">
        <v>129</v>
      </c>
      <c r="J1148" s="29" t="s">
        <v>749</v>
      </c>
      <c r="K1148" s="29" t="s">
        <v>634</v>
      </c>
      <c r="L1148" s="29" t="s">
        <v>634</v>
      </c>
      <c r="M1148" s="30">
        <v>1212</v>
      </c>
      <c r="N1148" s="30">
        <v>2178.0100000000002</v>
      </c>
    </row>
    <row r="1149" spans="1:14" x14ac:dyDescent="0.25">
      <c r="A1149" s="26" t="s">
        <v>41</v>
      </c>
      <c r="B1149" s="26" t="s">
        <v>41</v>
      </c>
      <c r="C1149" s="73" t="s">
        <v>654</v>
      </c>
      <c r="D1149" s="27" t="s">
        <v>2</v>
      </c>
      <c r="E1149" s="28">
        <v>2018</v>
      </c>
      <c r="F1149" s="27" t="s">
        <v>64</v>
      </c>
      <c r="G1149" s="28" t="s">
        <v>159</v>
      </c>
      <c r="H1149" s="27" t="s">
        <v>2148</v>
      </c>
      <c r="I1149" s="31" t="s">
        <v>160</v>
      </c>
      <c r="J1149" s="29" t="s">
        <v>708</v>
      </c>
      <c r="K1149" s="29" t="s">
        <v>634</v>
      </c>
      <c r="L1149" s="29" t="s">
        <v>634</v>
      </c>
      <c r="M1149" s="30">
        <v>2691.57</v>
      </c>
      <c r="N1149" s="30">
        <v>5752.39</v>
      </c>
    </row>
    <row r="1150" spans="1:14" x14ac:dyDescent="0.25">
      <c r="A1150" s="26" t="s">
        <v>41</v>
      </c>
      <c r="B1150" s="26" t="s">
        <v>41</v>
      </c>
      <c r="C1150" s="73" t="s">
        <v>706</v>
      </c>
      <c r="D1150" s="27" t="s">
        <v>568</v>
      </c>
      <c r="E1150" s="28">
        <v>2022</v>
      </c>
      <c r="F1150" s="27" t="s">
        <v>61</v>
      </c>
      <c r="G1150" s="28" t="s">
        <v>102</v>
      </c>
      <c r="H1150" s="27" t="s">
        <v>2149</v>
      </c>
      <c r="I1150" s="27" t="s">
        <v>103</v>
      </c>
      <c r="J1150" s="29" t="s">
        <v>2017</v>
      </c>
      <c r="K1150" s="29" t="s">
        <v>634</v>
      </c>
      <c r="L1150" s="29" t="s">
        <v>634</v>
      </c>
      <c r="M1150" s="30">
        <v>2218.2600000000002</v>
      </c>
      <c r="N1150" s="30">
        <v>4306.2299999999996</v>
      </c>
    </row>
    <row r="1151" spans="1:14" x14ac:dyDescent="0.25">
      <c r="A1151" s="26" t="s">
        <v>41</v>
      </c>
      <c r="B1151" s="26" t="s">
        <v>41</v>
      </c>
      <c r="C1151" s="73" t="s">
        <v>666</v>
      </c>
      <c r="D1151" s="27" t="s">
        <v>9</v>
      </c>
      <c r="E1151" s="28">
        <v>2020</v>
      </c>
      <c r="F1151" s="27" t="s">
        <v>77</v>
      </c>
      <c r="G1151" s="28" t="s">
        <v>403</v>
      </c>
      <c r="H1151" s="27" t="s">
        <v>2150</v>
      </c>
      <c r="I1151" s="27" t="s">
        <v>91</v>
      </c>
      <c r="J1151" s="29" t="s">
        <v>764</v>
      </c>
      <c r="K1151" s="29" t="s">
        <v>634</v>
      </c>
      <c r="L1151" s="29" t="s">
        <v>634</v>
      </c>
      <c r="M1151" s="30">
        <v>1302</v>
      </c>
      <c r="N1151" s="30">
        <v>3510.95</v>
      </c>
    </row>
    <row r="1152" spans="1:14" x14ac:dyDescent="0.25">
      <c r="A1152" s="26" t="s">
        <v>41</v>
      </c>
      <c r="B1152" s="26" t="s">
        <v>41</v>
      </c>
      <c r="C1152" s="73" t="s">
        <v>51</v>
      </c>
      <c r="D1152" s="27" t="s">
        <v>1</v>
      </c>
      <c r="E1152" s="28">
        <v>2020</v>
      </c>
      <c r="F1152" s="27" t="s">
        <v>67</v>
      </c>
      <c r="G1152" s="28" t="s">
        <v>193</v>
      </c>
      <c r="H1152" s="27" t="s">
        <v>2151</v>
      </c>
      <c r="I1152" s="31" t="s">
        <v>194</v>
      </c>
      <c r="J1152" s="29" t="s">
        <v>205</v>
      </c>
      <c r="K1152" s="29" t="s">
        <v>545</v>
      </c>
      <c r="L1152" s="29" t="s">
        <v>545</v>
      </c>
      <c r="M1152" s="30">
        <v>1434.67</v>
      </c>
      <c r="N1152" s="30">
        <v>5022.6400000000003</v>
      </c>
    </row>
    <row r="1153" spans="1:14" x14ac:dyDescent="0.25">
      <c r="A1153" s="26" t="s">
        <v>41</v>
      </c>
      <c r="B1153" s="26" t="s">
        <v>41</v>
      </c>
      <c r="C1153" s="73" t="s">
        <v>656</v>
      </c>
      <c r="D1153" s="27" t="s">
        <v>657</v>
      </c>
      <c r="E1153" s="28">
        <v>2023</v>
      </c>
      <c r="F1153" s="27" t="s">
        <v>61</v>
      </c>
      <c r="G1153" s="28" t="s">
        <v>102</v>
      </c>
      <c r="H1153" s="27" t="s">
        <v>2152</v>
      </c>
      <c r="I1153" s="31" t="s">
        <v>181</v>
      </c>
      <c r="J1153" s="29" t="s">
        <v>715</v>
      </c>
      <c r="K1153" s="29" t="s">
        <v>634</v>
      </c>
      <c r="L1153" s="29" t="s">
        <v>634</v>
      </c>
      <c r="M1153" s="30">
        <v>1478.8300000000002</v>
      </c>
      <c r="N1153" s="30">
        <v>3418.9749704753049</v>
      </c>
    </row>
    <row r="1154" spans="1:14" x14ac:dyDescent="0.25">
      <c r="A1154" s="26" t="s">
        <v>41</v>
      </c>
      <c r="B1154" s="26" t="s">
        <v>41</v>
      </c>
      <c r="C1154" s="73" t="s">
        <v>1245</v>
      </c>
      <c r="D1154" s="27" t="s">
        <v>1246</v>
      </c>
      <c r="E1154" s="28">
        <v>2021</v>
      </c>
      <c r="F1154" s="27" t="s">
        <v>78</v>
      </c>
      <c r="G1154" s="28" t="s">
        <v>507</v>
      </c>
      <c r="H1154" s="27" t="s">
        <v>2153</v>
      </c>
      <c r="I1154" s="31" t="s">
        <v>508</v>
      </c>
      <c r="J1154" s="29" t="s">
        <v>815</v>
      </c>
      <c r="K1154" s="29" t="s">
        <v>634</v>
      </c>
      <c r="L1154" s="29" t="s">
        <v>634</v>
      </c>
      <c r="M1154" s="30">
        <v>1895.31</v>
      </c>
      <c r="N1154" s="30">
        <v>4567.4357350000009</v>
      </c>
    </row>
    <row r="1155" spans="1:14" x14ac:dyDescent="0.25">
      <c r="A1155" s="26" t="s">
        <v>41</v>
      </c>
      <c r="B1155" s="26" t="s">
        <v>41</v>
      </c>
      <c r="C1155" s="73" t="s">
        <v>675</v>
      </c>
      <c r="D1155" s="27" t="s">
        <v>15</v>
      </c>
      <c r="E1155" s="28">
        <v>2018</v>
      </c>
      <c r="F1155" s="27" t="s">
        <v>676</v>
      </c>
      <c r="G1155" s="28" t="s">
        <v>280</v>
      </c>
      <c r="H1155" s="27" t="s">
        <v>2154</v>
      </c>
      <c r="I1155" s="31" t="s">
        <v>281</v>
      </c>
      <c r="J1155" s="29" t="s">
        <v>783</v>
      </c>
      <c r="K1155" s="29" t="s">
        <v>634</v>
      </c>
      <c r="L1155" s="29" t="s">
        <v>634</v>
      </c>
      <c r="M1155" s="30">
        <v>1360.07</v>
      </c>
      <c r="N1155" s="30">
        <v>3166.66</v>
      </c>
    </row>
    <row r="1156" spans="1:14" x14ac:dyDescent="0.25">
      <c r="A1156" s="26" t="s">
        <v>41</v>
      </c>
      <c r="B1156" s="26" t="s">
        <v>41</v>
      </c>
      <c r="C1156" s="73" t="s">
        <v>706</v>
      </c>
      <c r="D1156" s="27" t="s">
        <v>568</v>
      </c>
      <c r="E1156" s="28">
        <v>2022</v>
      </c>
      <c r="F1156" s="27" t="s">
        <v>61</v>
      </c>
      <c r="G1156" s="28" t="s">
        <v>102</v>
      </c>
      <c r="H1156" s="27" t="s">
        <v>2155</v>
      </c>
      <c r="I1156" s="27" t="s">
        <v>103</v>
      </c>
      <c r="J1156" s="29" t="s">
        <v>843</v>
      </c>
      <c r="K1156" s="29" t="s">
        <v>634</v>
      </c>
      <c r="L1156" s="29" t="s">
        <v>634</v>
      </c>
      <c r="M1156" s="30">
        <v>2218.2600000000002</v>
      </c>
      <c r="N1156" s="30">
        <v>4306.2299999999996</v>
      </c>
    </row>
    <row r="1157" spans="1:14" x14ac:dyDescent="0.25">
      <c r="A1157" s="26" t="s">
        <v>41</v>
      </c>
      <c r="B1157" s="26" t="s">
        <v>41</v>
      </c>
      <c r="C1157" s="73" t="s">
        <v>659</v>
      </c>
      <c r="D1157" s="27" t="s">
        <v>4</v>
      </c>
      <c r="E1157" s="28">
        <v>2020</v>
      </c>
      <c r="F1157" s="27" t="s">
        <v>66</v>
      </c>
      <c r="G1157" s="28" t="s">
        <v>186</v>
      </c>
      <c r="H1157" s="27" t="s">
        <v>2156</v>
      </c>
      <c r="I1157" s="31" t="s">
        <v>179</v>
      </c>
      <c r="J1157" s="29" t="s">
        <v>408</v>
      </c>
      <c r="K1157" s="29" t="s">
        <v>545</v>
      </c>
      <c r="L1157" s="29" t="s">
        <v>545</v>
      </c>
      <c r="M1157" s="30">
        <v>1732.83</v>
      </c>
      <c r="N1157" s="30">
        <v>4139.6543279999996</v>
      </c>
    </row>
    <row r="1158" spans="1:14" x14ac:dyDescent="0.25">
      <c r="A1158" s="26" t="s">
        <v>41</v>
      </c>
      <c r="B1158" s="26" t="s">
        <v>41</v>
      </c>
      <c r="C1158" s="73" t="s">
        <v>48</v>
      </c>
      <c r="D1158" s="27" t="s">
        <v>11</v>
      </c>
      <c r="E1158" s="28">
        <v>2018</v>
      </c>
      <c r="F1158" s="27" t="s">
        <v>59</v>
      </c>
      <c r="G1158" s="28" t="s">
        <v>82</v>
      </c>
      <c r="H1158" s="27" t="s">
        <v>2157</v>
      </c>
      <c r="I1158" s="31" t="s">
        <v>129</v>
      </c>
      <c r="J1158" s="29" t="s">
        <v>779</v>
      </c>
      <c r="K1158" s="29" t="s">
        <v>634</v>
      </c>
      <c r="L1158" s="29" t="s">
        <v>634</v>
      </c>
      <c r="M1158" s="30">
        <v>1460.8</v>
      </c>
      <c r="N1158" s="30">
        <v>3007.39</v>
      </c>
    </row>
    <row r="1159" spans="1:14" x14ac:dyDescent="0.25">
      <c r="A1159" s="26" t="s">
        <v>41</v>
      </c>
      <c r="B1159" s="26" t="s">
        <v>41</v>
      </c>
      <c r="C1159" s="73" t="s">
        <v>929</v>
      </c>
      <c r="D1159" s="27" t="s">
        <v>930</v>
      </c>
      <c r="E1159" s="28">
        <v>2018</v>
      </c>
      <c r="F1159" s="27" t="s">
        <v>61</v>
      </c>
      <c r="G1159" s="28" t="s">
        <v>102</v>
      </c>
      <c r="H1159" s="27" t="s">
        <v>2158</v>
      </c>
      <c r="I1159" s="31" t="s">
        <v>179</v>
      </c>
      <c r="J1159" s="29" t="s">
        <v>2159</v>
      </c>
      <c r="K1159" s="29" t="s">
        <v>547</v>
      </c>
      <c r="L1159" s="29" t="s">
        <v>547</v>
      </c>
      <c r="M1159" s="30">
        <v>1426.32</v>
      </c>
      <c r="N1159" s="30">
        <v>2530.5</v>
      </c>
    </row>
    <row r="1160" spans="1:14" x14ac:dyDescent="0.25">
      <c r="A1160" s="26" t="s">
        <v>41</v>
      </c>
      <c r="B1160" s="26" t="s">
        <v>41</v>
      </c>
      <c r="C1160" s="73" t="s">
        <v>929</v>
      </c>
      <c r="D1160" s="27" t="s">
        <v>930</v>
      </c>
      <c r="E1160" s="28">
        <v>2018</v>
      </c>
      <c r="F1160" s="27" t="s">
        <v>61</v>
      </c>
      <c r="G1160" s="28" t="s">
        <v>102</v>
      </c>
      <c r="H1160" s="27" t="s">
        <v>2160</v>
      </c>
      <c r="I1160" s="31" t="s">
        <v>179</v>
      </c>
      <c r="J1160" s="29" t="s">
        <v>790</v>
      </c>
      <c r="K1160" s="29" t="s">
        <v>634</v>
      </c>
      <c r="L1160" s="29" t="s">
        <v>634</v>
      </c>
      <c r="M1160" s="30">
        <v>1302</v>
      </c>
      <c r="N1160" s="30">
        <v>2442.8200000000002</v>
      </c>
    </row>
    <row r="1161" spans="1:14" x14ac:dyDescent="0.25">
      <c r="A1161" s="26" t="s">
        <v>41</v>
      </c>
      <c r="B1161" s="26" t="s">
        <v>41</v>
      </c>
      <c r="C1161" s="73" t="s">
        <v>659</v>
      </c>
      <c r="D1161" s="27" t="s">
        <v>4</v>
      </c>
      <c r="E1161" s="28">
        <v>2020</v>
      </c>
      <c r="F1161" s="27" t="s">
        <v>66</v>
      </c>
      <c r="G1161" s="28" t="s">
        <v>186</v>
      </c>
      <c r="H1161" s="27" t="s">
        <v>2161</v>
      </c>
      <c r="I1161" s="31" t="s">
        <v>179</v>
      </c>
      <c r="J1161" s="29" t="s">
        <v>467</v>
      </c>
      <c r="K1161" s="29" t="s">
        <v>545</v>
      </c>
      <c r="L1161" s="29" t="s">
        <v>545</v>
      </c>
      <c r="M1161" s="30">
        <v>1732.83</v>
      </c>
      <c r="N1161" s="30">
        <v>4139.6543279999996</v>
      </c>
    </row>
    <row r="1162" spans="1:14" x14ac:dyDescent="0.25">
      <c r="A1162" s="26" t="s">
        <v>41</v>
      </c>
      <c r="B1162" s="26" t="s">
        <v>41</v>
      </c>
      <c r="C1162" s="73" t="s">
        <v>761</v>
      </c>
      <c r="D1162" s="27" t="s">
        <v>35</v>
      </c>
      <c r="E1162" s="28">
        <v>2018</v>
      </c>
      <c r="F1162" s="27" t="s">
        <v>59</v>
      </c>
      <c r="G1162" s="28" t="s">
        <v>82</v>
      </c>
      <c r="H1162" s="27" t="s">
        <v>2162</v>
      </c>
      <c r="I1162" s="31" t="s">
        <v>129</v>
      </c>
      <c r="J1162" s="29" t="s">
        <v>784</v>
      </c>
      <c r="K1162" s="29" t="s">
        <v>634</v>
      </c>
      <c r="L1162" s="29" t="s">
        <v>634</v>
      </c>
      <c r="M1162" s="30">
        <v>1326.25</v>
      </c>
      <c r="N1162" s="30">
        <v>2601.58</v>
      </c>
    </row>
    <row r="1163" spans="1:14" x14ac:dyDescent="0.25">
      <c r="A1163" s="26" t="s">
        <v>41</v>
      </c>
      <c r="B1163" s="26" t="s">
        <v>41</v>
      </c>
      <c r="C1163" s="73" t="s">
        <v>668</v>
      </c>
      <c r="D1163" s="27" t="s">
        <v>10</v>
      </c>
      <c r="E1163" s="28">
        <v>2019</v>
      </c>
      <c r="F1163" s="27" t="s">
        <v>76</v>
      </c>
      <c r="G1163" s="28" t="s">
        <v>328</v>
      </c>
      <c r="H1163" s="27" t="s">
        <v>2163</v>
      </c>
      <c r="I1163" s="31" t="s">
        <v>179</v>
      </c>
      <c r="J1163" s="29" t="s">
        <v>825</v>
      </c>
      <c r="K1163" s="29" t="s">
        <v>545</v>
      </c>
      <c r="L1163" s="29" t="s">
        <v>545</v>
      </c>
      <c r="M1163" s="30">
        <v>1122.2</v>
      </c>
      <c r="N1163" s="30">
        <v>3112.55</v>
      </c>
    </row>
    <row r="1164" spans="1:14" x14ac:dyDescent="0.25">
      <c r="A1164" s="26" t="s">
        <v>41</v>
      </c>
      <c r="B1164" s="26" t="s">
        <v>41</v>
      </c>
      <c r="C1164" s="73" t="s">
        <v>656</v>
      </c>
      <c r="D1164" s="27" t="s">
        <v>657</v>
      </c>
      <c r="E1164" s="28">
        <v>2023</v>
      </c>
      <c r="F1164" s="27" t="s">
        <v>61</v>
      </c>
      <c r="G1164" s="28" t="s">
        <v>102</v>
      </c>
      <c r="H1164" s="27" t="s">
        <v>2164</v>
      </c>
      <c r="I1164" s="31" t="s">
        <v>180</v>
      </c>
      <c r="J1164" s="29" t="s">
        <v>2165</v>
      </c>
      <c r="K1164" s="29" t="s">
        <v>634</v>
      </c>
      <c r="L1164" s="29" t="s">
        <v>634</v>
      </c>
      <c r="M1164" s="30">
        <v>1478.8300000000002</v>
      </c>
      <c r="N1164" s="30">
        <v>3418.9749704753049</v>
      </c>
    </row>
    <row r="1165" spans="1:14" x14ac:dyDescent="0.25">
      <c r="A1165" s="26" t="s">
        <v>41</v>
      </c>
      <c r="B1165" s="26" t="s">
        <v>41</v>
      </c>
      <c r="C1165" s="73" t="s">
        <v>922</v>
      </c>
      <c r="D1165" s="27" t="s">
        <v>923</v>
      </c>
      <c r="E1165" s="28">
        <v>2023</v>
      </c>
      <c r="F1165" s="27" t="s">
        <v>61</v>
      </c>
      <c r="G1165" s="28" t="s">
        <v>102</v>
      </c>
      <c r="H1165" s="27" t="s">
        <v>2166</v>
      </c>
      <c r="I1165" s="31" t="s">
        <v>129</v>
      </c>
      <c r="J1165" s="29" t="s">
        <v>730</v>
      </c>
      <c r="K1165" s="29" t="s">
        <v>634</v>
      </c>
      <c r="L1165" s="29" t="s">
        <v>634</v>
      </c>
      <c r="M1165" s="30">
        <v>1212</v>
      </c>
      <c r="N1165" s="30">
        <v>2178.0100000000002</v>
      </c>
    </row>
    <row r="1166" spans="1:14" x14ac:dyDescent="0.25">
      <c r="A1166" s="26" t="s">
        <v>41</v>
      </c>
      <c r="B1166" s="26" t="s">
        <v>41</v>
      </c>
      <c r="C1166" s="73" t="s">
        <v>659</v>
      </c>
      <c r="D1166" s="27" t="s">
        <v>4</v>
      </c>
      <c r="E1166" s="28">
        <v>2020</v>
      </c>
      <c r="F1166" s="27" t="s">
        <v>66</v>
      </c>
      <c r="G1166" s="28" t="s">
        <v>186</v>
      </c>
      <c r="H1166" s="27" t="s">
        <v>2167</v>
      </c>
      <c r="I1166" s="31" t="s">
        <v>179</v>
      </c>
      <c r="J1166" s="29" t="s">
        <v>1999</v>
      </c>
      <c r="K1166" s="29" t="s">
        <v>545</v>
      </c>
      <c r="L1166" s="29" t="s">
        <v>545</v>
      </c>
      <c r="M1166" s="30">
        <v>1726.79</v>
      </c>
      <c r="N1166" s="30">
        <v>4094.9080080000003</v>
      </c>
    </row>
    <row r="1167" spans="1:14" x14ac:dyDescent="0.25">
      <c r="A1167" s="26" t="s">
        <v>41</v>
      </c>
      <c r="B1167" s="26" t="s">
        <v>41</v>
      </c>
      <c r="C1167" s="73" t="s">
        <v>781</v>
      </c>
      <c r="D1167" s="27" t="s">
        <v>32</v>
      </c>
      <c r="E1167" s="28">
        <v>2018</v>
      </c>
      <c r="F1167" s="27" t="s">
        <v>60</v>
      </c>
      <c r="G1167" s="28" t="s">
        <v>90</v>
      </c>
      <c r="H1167" s="27" t="s">
        <v>2168</v>
      </c>
      <c r="I1167" s="31" t="s">
        <v>91</v>
      </c>
      <c r="J1167" s="29" t="s">
        <v>695</v>
      </c>
      <c r="K1167" s="29" t="s">
        <v>634</v>
      </c>
      <c r="L1167" s="29" t="s">
        <v>634</v>
      </c>
      <c r="M1167" s="30">
        <v>1460.8</v>
      </c>
      <c r="N1167" s="30">
        <v>3333.87</v>
      </c>
    </row>
    <row r="1168" spans="1:14" x14ac:dyDescent="0.25">
      <c r="A1168" s="26" t="s">
        <v>41</v>
      </c>
      <c r="B1168" s="26" t="s">
        <v>41</v>
      </c>
      <c r="C1168" s="73" t="s">
        <v>719</v>
      </c>
      <c r="D1168" s="27" t="s">
        <v>720</v>
      </c>
      <c r="E1168" s="28">
        <v>2022</v>
      </c>
      <c r="F1168" s="27" t="s">
        <v>75</v>
      </c>
      <c r="G1168" s="28" t="s">
        <v>312</v>
      </c>
      <c r="H1168" s="27" t="s">
        <v>2169</v>
      </c>
      <c r="I1168" s="31" t="s">
        <v>257</v>
      </c>
      <c r="J1168" s="29" t="s">
        <v>652</v>
      </c>
      <c r="K1168" s="29" t="s">
        <v>634</v>
      </c>
      <c r="L1168" s="29" t="s">
        <v>634</v>
      </c>
      <c r="M1168" s="30">
        <v>2248.5</v>
      </c>
      <c r="N1168" s="30">
        <v>4541.18</v>
      </c>
    </row>
    <row r="1169" spans="1:14" x14ac:dyDescent="0.25">
      <c r="A1169" s="26" t="s">
        <v>41</v>
      </c>
      <c r="B1169" s="26" t="s">
        <v>41</v>
      </c>
      <c r="C1169" s="73" t="s">
        <v>754</v>
      </c>
      <c r="D1169" s="27" t="s">
        <v>755</v>
      </c>
      <c r="E1169" s="28">
        <v>2022</v>
      </c>
      <c r="F1169" s="27" t="s">
        <v>77</v>
      </c>
      <c r="G1169" s="28" t="s">
        <v>403</v>
      </c>
      <c r="H1169" s="27" t="s">
        <v>2170</v>
      </c>
      <c r="I1169" s="27" t="s">
        <v>701</v>
      </c>
      <c r="J1169" s="29" t="s">
        <v>743</v>
      </c>
      <c r="K1169" s="29" t="s">
        <v>545</v>
      </c>
      <c r="L1169" s="29" t="s">
        <v>545</v>
      </c>
      <c r="M1169" s="30">
        <v>1328.3</v>
      </c>
      <c r="N1169" s="30">
        <v>3165.25</v>
      </c>
    </row>
    <row r="1170" spans="1:14" x14ac:dyDescent="0.25">
      <c r="A1170" s="26" t="s">
        <v>41</v>
      </c>
      <c r="B1170" s="26" t="s">
        <v>41</v>
      </c>
      <c r="C1170" s="73" t="s">
        <v>565</v>
      </c>
      <c r="D1170" s="27" t="s">
        <v>33</v>
      </c>
      <c r="E1170" s="28">
        <v>2021</v>
      </c>
      <c r="F1170" s="27" t="s">
        <v>77</v>
      </c>
      <c r="G1170" s="28" t="s">
        <v>403</v>
      </c>
      <c r="H1170" s="27" t="s">
        <v>2171</v>
      </c>
      <c r="I1170" s="27" t="s">
        <v>99</v>
      </c>
      <c r="J1170" s="29" t="s">
        <v>782</v>
      </c>
      <c r="K1170" s="29" t="s">
        <v>634</v>
      </c>
      <c r="L1170" s="29" t="s">
        <v>634</v>
      </c>
      <c r="M1170" s="30">
        <v>2100.39</v>
      </c>
      <c r="N1170" s="30">
        <v>3948.06</v>
      </c>
    </row>
    <row r="1171" spans="1:14" x14ac:dyDescent="0.25">
      <c r="A1171" s="26" t="s">
        <v>41</v>
      </c>
      <c r="B1171" s="26" t="s">
        <v>41</v>
      </c>
      <c r="C1171" s="73" t="s">
        <v>668</v>
      </c>
      <c r="D1171" s="27" t="s">
        <v>10</v>
      </c>
      <c r="E1171" s="28">
        <v>2019</v>
      </c>
      <c r="F1171" s="27" t="s">
        <v>76</v>
      </c>
      <c r="G1171" s="28" t="s">
        <v>328</v>
      </c>
      <c r="H1171" s="27" t="s">
        <v>2172</v>
      </c>
      <c r="I1171" s="31" t="s">
        <v>179</v>
      </c>
      <c r="J1171" s="29" t="s">
        <v>346</v>
      </c>
      <c r="K1171" s="29" t="s">
        <v>545</v>
      </c>
      <c r="L1171" s="29" t="s">
        <v>545</v>
      </c>
      <c r="M1171" s="30">
        <v>1122.2</v>
      </c>
      <c r="N1171" s="30">
        <v>3112.55</v>
      </c>
    </row>
    <row r="1172" spans="1:14" x14ac:dyDescent="0.25">
      <c r="A1172" s="26" t="s">
        <v>41</v>
      </c>
      <c r="B1172" s="26" t="s">
        <v>41</v>
      </c>
      <c r="C1172" s="73" t="s">
        <v>659</v>
      </c>
      <c r="D1172" s="27" t="s">
        <v>4</v>
      </c>
      <c r="E1172" s="28">
        <v>2020</v>
      </c>
      <c r="F1172" s="27" t="s">
        <v>66</v>
      </c>
      <c r="G1172" s="28" t="s">
        <v>186</v>
      </c>
      <c r="H1172" s="27" t="s">
        <v>2173</v>
      </c>
      <c r="I1172" s="31" t="s">
        <v>179</v>
      </c>
      <c r="J1172" s="29" t="s">
        <v>425</v>
      </c>
      <c r="K1172" s="29" t="s">
        <v>545</v>
      </c>
      <c r="L1172" s="29" t="s">
        <v>545</v>
      </c>
      <c r="M1172" s="30">
        <v>1328.3</v>
      </c>
      <c r="N1172" s="30">
        <v>3222.5716040000002</v>
      </c>
    </row>
    <row r="1173" spans="1:14" x14ac:dyDescent="0.25">
      <c r="A1173" s="26" t="s">
        <v>41</v>
      </c>
      <c r="B1173" s="26" t="s">
        <v>41</v>
      </c>
      <c r="C1173" s="73" t="s">
        <v>659</v>
      </c>
      <c r="D1173" s="27" t="s">
        <v>4</v>
      </c>
      <c r="E1173" s="28">
        <v>2020</v>
      </c>
      <c r="F1173" s="27" t="s">
        <v>66</v>
      </c>
      <c r="G1173" s="28" t="s">
        <v>186</v>
      </c>
      <c r="H1173" s="27" t="s">
        <v>2174</v>
      </c>
      <c r="I1173" s="31" t="s">
        <v>179</v>
      </c>
      <c r="J1173" s="29" t="s">
        <v>490</v>
      </c>
      <c r="K1173" s="29" t="s">
        <v>545</v>
      </c>
      <c r="L1173" s="29" t="s">
        <v>545</v>
      </c>
      <c r="M1173" s="30">
        <v>1592.3</v>
      </c>
      <c r="N1173" s="30">
        <v>3776.9587280000001</v>
      </c>
    </row>
    <row r="1174" spans="1:14" x14ac:dyDescent="0.25">
      <c r="A1174" s="26" t="s">
        <v>41</v>
      </c>
      <c r="B1174" s="26" t="s">
        <v>41</v>
      </c>
      <c r="C1174" s="73" t="s">
        <v>691</v>
      </c>
      <c r="D1174" s="27" t="s">
        <v>21</v>
      </c>
      <c r="E1174" s="28">
        <v>2019</v>
      </c>
      <c r="F1174" s="27" t="s">
        <v>75</v>
      </c>
      <c r="G1174" s="28" t="s">
        <v>312</v>
      </c>
      <c r="H1174" s="27" t="s">
        <v>2175</v>
      </c>
      <c r="I1174" s="31" t="s">
        <v>313</v>
      </c>
      <c r="J1174" s="29" t="s">
        <v>695</v>
      </c>
      <c r="K1174" s="29" t="s">
        <v>634</v>
      </c>
      <c r="L1174" s="29" t="s">
        <v>634</v>
      </c>
      <c r="M1174" s="30">
        <v>1236.43</v>
      </c>
      <c r="N1174" s="30">
        <v>3029.39</v>
      </c>
    </row>
    <row r="1175" spans="1:14" x14ac:dyDescent="0.25">
      <c r="A1175" s="26" t="s">
        <v>41</v>
      </c>
      <c r="B1175" s="26" t="s">
        <v>41</v>
      </c>
      <c r="C1175" s="73" t="s">
        <v>654</v>
      </c>
      <c r="D1175" s="27" t="s">
        <v>2</v>
      </c>
      <c r="E1175" s="28">
        <v>2018</v>
      </c>
      <c r="F1175" s="27" t="s">
        <v>64</v>
      </c>
      <c r="G1175" s="28" t="s">
        <v>159</v>
      </c>
      <c r="H1175" s="27" t="s">
        <v>2176</v>
      </c>
      <c r="I1175" s="31" t="s">
        <v>300</v>
      </c>
      <c r="J1175" s="29" t="s">
        <v>834</v>
      </c>
      <c r="K1175" s="29" t="s">
        <v>634</v>
      </c>
      <c r="L1175" s="29" t="s">
        <v>634</v>
      </c>
      <c r="M1175" s="30">
        <v>1422.19</v>
      </c>
      <c r="N1175" s="30">
        <v>2577.8535999999999</v>
      </c>
    </row>
    <row r="1176" spans="1:14" x14ac:dyDescent="0.25">
      <c r="A1176" s="26" t="s">
        <v>41</v>
      </c>
      <c r="B1176" s="26" t="s">
        <v>41</v>
      </c>
      <c r="C1176" s="73" t="s">
        <v>565</v>
      </c>
      <c r="D1176" s="27" t="s">
        <v>33</v>
      </c>
      <c r="E1176" s="28">
        <v>2021</v>
      </c>
      <c r="F1176" s="27" t="s">
        <v>77</v>
      </c>
      <c r="G1176" s="28" t="s">
        <v>403</v>
      </c>
      <c r="H1176" s="27" t="s">
        <v>2177</v>
      </c>
      <c r="I1176" s="27" t="s">
        <v>129</v>
      </c>
      <c r="J1176" s="29" t="s">
        <v>782</v>
      </c>
      <c r="K1176" s="29" t="s">
        <v>634</v>
      </c>
      <c r="L1176" s="29" t="s">
        <v>634</v>
      </c>
      <c r="M1176" s="30">
        <v>1622.7</v>
      </c>
      <c r="N1176" s="30">
        <v>2904.47</v>
      </c>
    </row>
    <row r="1177" spans="1:14" x14ac:dyDescent="0.25">
      <c r="A1177" s="26" t="s">
        <v>41</v>
      </c>
      <c r="B1177" s="26" t="s">
        <v>41</v>
      </c>
      <c r="C1177" s="73" t="s">
        <v>675</v>
      </c>
      <c r="D1177" s="27" t="s">
        <v>15</v>
      </c>
      <c r="E1177" s="28">
        <v>2018</v>
      </c>
      <c r="F1177" s="27" t="s">
        <v>676</v>
      </c>
      <c r="G1177" s="28" t="s">
        <v>280</v>
      </c>
      <c r="H1177" s="27" t="s">
        <v>2178</v>
      </c>
      <c r="I1177" s="31" t="s">
        <v>281</v>
      </c>
      <c r="J1177" s="29" t="s">
        <v>662</v>
      </c>
      <c r="K1177" s="29" t="s">
        <v>634</v>
      </c>
      <c r="L1177" s="29" t="s">
        <v>634</v>
      </c>
      <c r="M1177" s="30">
        <v>1360.07</v>
      </c>
      <c r="N1177" s="30">
        <v>3166.66</v>
      </c>
    </row>
    <row r="1178" spans="1:14" x14ac:dyDescent="0.25">
      <c r="A1178" s="26" t="s">
        <v>41</v>
      </c>
      <c r="B1178" s="26" t="s">
        <v>41</v>
      </c>
      <c r="C1178" s="73" t="s">
        <v>48</v>
      </c>
      <c r="D1178" s="27" t="s">
        <v>11</v>
      </c>
      <c r="E1178" s="28">
        <v>2018</v>
      </c>
      <c r="F1178" s="27" t="s">
        <v>59</v>
      </c>
      <c r="G1178" s="28" t="s">
        <v>82</v>
      </c>
      <c r="H1178" s="27" t="s">
        <v>2179</v>
      </c>
      <c r="I1178" s="31" t="s">
        <v>99</v>
      </c>
      <c r="J1178" s="29" t="s">
        <v>667</v>
      </c>
      <c r="K1178" s="29" t="s">
        <v>634</v>
      </c>
      <c r="L1178" s="29" t="s">
        <v>634</v>
      </c>
      <c r="M1178" s="30">
        <v>2260.5700000000002</v>
      </c>
      <c r="N1178" s="30">
        <v>4121.09</v>
      </c>
    </row>
    <row r="1179" spans="1:14" x14ac:dyDescent="0.25">
      <c r="A1179" s="26" t="s">
        <v>41</v>
      </c>
      <c r="B1179" s="26" t="s">
        <v>41</v>
      </c>
      <c r="C1179" s="73" t="s">
        <v>761</v>
      </c>
      <c r="D1179" s="27" t="s">
        <v>35</v>
      </c>
      <c r="E1179" s="28">
        <v>2018</v>
      </c>
      <c r="F1179" s="27" t="s">
        <v>59</v>
      </c>
      <c r="G1179" s="28" t="s">
        <v>82</v>
      </c>
      <c r="H1179" s="27" t="s">
        <v>2180</v>
      </c>
      <c r="I1179" s="31" t="s">
        <v>129</v>
      </c>
      <c r="J1179" s="29" t="s">
        <v>762</v>
      </c>
      <c r="K1179" s="29" t="s">
        <v>634</v>
      </c>
      <c r="L1179" s="29" t="s">
        <v>634</v>
      </c>
      <c r="M1179" s="30">
        <v>1326.25</v>
      </c>
      <c r="N1179" s="30">
        <v>2601.58</v>
      </c>
    </row>
    <row r="1180" spans="1:14" x14ac:dyDescent="0.25">
      <c r="A1180" s="26" t="s">
        <v>41</v>
      </c>
      <c r="B1180" s="26" t="s">
        <v>41</v>
      </c>
      <c r="C1180" s="73" t="s">
        <v>48</v>
      </c>
      <c r="D1180" s="27" t="s">
        <v>11</v>
      </c>
      <c r="E1180" s="28">
        <v>2018</v>
      </c>
      <c r="F1180" s="27" t="s">
        <v>59</v>
      </c>
      <c r="G1180" s="28" t="s">
        <v>82</v>
      </c>
      <c r="H1180" s="27" t="s">
        <v>2181</v>
      </c>
      <c r="I1180" s="31" t="s">
        <v>99</v>
      </c>
      <c r="J1180" s="29" t="s">
        <v>784</v>
      </c>
      <c r="K1180" s="29" t="s">
        <v>634</v>
      </c>
      <c r="L1180" s="29" t="s">
        <v>634</v>
      </c>
      <c r="M1180" s="30">
        <v>2260.5700000000002</v>
      </c>
      <c r="N1180" s="30">
        <v>4121.09</v>
      </c>
    </row>
    <row r="1181" spans="1:14" x14ac:dyDescent="0.25">
      <c r="A1181" s="26" t="s">
        <v>41</v>
      </c>
      <c r="B1181" s="26" t="s">
        <v>41</v>
      </c>
      <c r="C1181" s="73" t="s">
        <v>1245</v>
      </c>
      <c r="D1181" s="27" t="s">
        <v>1246</v>
      </c>
      <c r="E1181" s="28">
        <v>2021</v>
      </c>
      <c r="F1181" s="27" t="s">
        <v>78</v>
      </c>
      <c r="G1181" s="28" t="s">
        <v>507</v>
      </c>
      <c r="H1181" s="27" t="s">
        <v>2182</v>
      </c>
      <c r="I1181" s="31" t="s">
        <v>508</v>
      </c>
      <c r="J1181" s="29" t="s">
        <v>815</v>
      </c>
      <c r="K1181" s="29" t="s">
        <v>634</v>
      </c>
      <c r="L1181" s="29" t="s">
        <v>634</v>
      </c>
      <c r="M1181" s="30">
        <v>1895.31</v>
      </c>
      <c r="N1181" s="30">
        <v>4567.4357350000009</v>
      </c>
    </row>
    <row r="1182" spans="1:14" x14ac:dyDescent="0.25">
      <c r="A1182" s="26" t="s">
        <v>41</v>
      </c>
      <c r="B1182" s="26" t="s">
        <v>41</v>
      </c>
      <c r="C1182" s="73" t="s">
        <v>803</v>
      </c>
      <c r="D1182" s="27" t="s">
        <v>36</v>
      </c>
      <c r="E1182" s="28">
        <v>2020</v>
      </c>
      <c r="F1182" s="27" t="s">
        <v>77</v>
      </c>
      <c r="G1182" s="28" t="s">
        <v>403</v>
      </c>
      <c r="H1182" s="27" t="s">
        <v>2183</v>
      </c>
      <c r="I1182" s="31" t="s">
        <v>129</v>
      </c>
      <c r="J1182" s="29" t="s">
        <v>804</v>
      </c>
      <c r="K1182" s="29" t="s">
        <v>634</v>
      </c>
      <c r="L1182" s="29" t="s">
        <v>634</v>
      </c>
      <c r="M1182" s="30">
        <v>1061.6400000000001</v>
      </c>
      <c r="N1182" s="30">
        <v>1804.42</v>
      </c>
    </row>
    <row r="1183" spans="1:14" x14ac:dyDescent="0.25">
      <c r="A1183" s="26" t="s">
        <v>41</v>
      </c>
      <c r="B1183" s="26" t="s">
        <v>41</v>
      </c>
      <c r="C1183" s="73" t="s">
        <v>659</v>
      </c>
      <c r="D1183" s="27" t="s">
        <v>4</v>
      </c>
      <c r="E1183" s="28">
        <v>2020</v>
      </c>
      <c r="F1183" s="27" t="s">
        <v>66</v>
      </c>
      <c r="G1183" s="28" t="s">
        <v>186</v>
      </c>
      <c r="H1183" s="27" t="s">
        <v>2184</v>
      </c>
      <c r="I1183" s="31" t="s">
        <v>179</v>
      </c>
      <c r="J1183" s="29" t="s">
        <v>1262</v>
      </c>
      <c r="K1183" s="29" t="s">
        <v>634</v>
      </c>
      <c r="L1183" s="29" t="s">
        <v>634</v>
      </c>
      <c r="M1183" s="30">
        <v>1856.3</v>
      </c>
      <c r="N1183" s="30">
        <v>4510.3077590000003</v>
      </c>
    </row>
    <row r="1184" spans="1:14" x14ac:dyDescent="0.25">
      <c r="A1184" s="26" t="s">
        <v>41</v>
      </c>
      <c r="B1184" s="26" t="s">
        <v>41</v>
      </c>
      <c r="C1184" s="73" t="s">
        <v>754</v>
      </c>
      <c r="D1184" s="27" t="s">
        <v>755</v>
      </c>
      <c r="E1184" s="28">
        <v>2022</v>
      </c>
      <c r="F1184" s="27" t="s">
        <v>77</v>
      </c>
      <c r="G1184" s="28" t="s">
        <v>403</v>
      </c>
      <c r="H1184" s="27" t="s">
        <v>2185</v>
      </c>
      <c r="I1184" s="27" t="s">
        <v>672</v>
      </c>
      <c r="J1184" s="29" t="s">
        <v>756</v>
      </c>
      <c r="K1184" s="29" t="s">
        <v>545</v>
      </c>
      <c r="L1184" s="29" t="s">
        <v>545</v>
      </c>
      <c r="M1184" s="30">
        <v>1726.79</v>
      </c>
      <c r="N1184" s="30">
        <v>3889.99</v>
      </c>
    </row>
    <row r="1185" spans="1:14" x14ac:dyDescent="0.25">
      <c r="A1185" s="26" t="s">
        <v>41</v>
      </c>
      <c r="B1185" s="26" t="s">
        <v>41</v>
      </c>
      <c r="C1185" s="73" t="s">
        <v>51</v>
      </c>
      <c r="D1185" s="27" t="s">
        <v>1</v>
      </c>
      <c r="E1185" s="28">
        <v>2020</v>
      </c>
      <c r="F1185" s="27" t="s">
        <v>67</v>
      </c>
      <c r="G1185" s="28" t="s">
        <v>193</v>
      </c>
      <c r="H1185" s="27" t="s">
        <v>2186</v>
      </c>
      <c r="I1185" s="31" t="s">
        <v>194</v>
      </c>
      <c r="J1185" s="29" t="s">
        <v>695</v>
      </c>
      <c r="K1185" s="29" t="s">
        <v>545</v>
      </c>
      <c r="L1185" s="29" t="s">
        <v>545</v>
      </c>
      <c r="M1185" s="30">
        <v>1434.67</v>
      </c>
      <c r="N1185" s="30">
        <v>5022.6400000000003</v>
      </c>
    </row>
    <row r="1186" spans="1:14" x14ac:dyDescent="0.25">
      <c r="A1186" s="26" t="s">
        <v>41</v>
      </c>
      <c r="B1186" s="26" t="s">
        <v>41</v>
      </c>
      <c r="C1186" s="73" t="s">
        <v>51</v>
      </c>
      <c r="D1186" s="27" t="s">
        <v>1</v>
      </c>
      <c r="E1186" s="28">
        <v>2020</v>
      </c>
      <c r="F1186" s="27" t="s">
        <v>67</v>
      </c>
      <c r="G1186" s="28" t="s">
        <v>193</v>
      </c>
      <c r="H1186" s="27" t="s">
        <v>2187</v>
      </c>
      <c r="I1186" s="31" t="s">
        <v>194</v>
      </c>
      <c r="J1186" s="29" t="s">
        <v>231</v>
      </c>
      <c r="K1186" s="29" t="s">
        <v>545</v>
      </c>
      <c r="L1186" s="29" t="s">
        <v>545</v>
      </c>
      <c r="M1186" s="30">
        <v>1434.67</v>
      </c>
      <c r="N1186" s="30">
        <v>5022.6400000000003</v>
      </c>
    </row>
    <row r="1187" spans="1:14" x14ac:dyDescent="0.25">
      <c r="A1187" s="26" t="s">
        <v>41</v>
      </c>
      <c r="B1187" s="26" t="s">
        <v>41</v>
      </c>
      <c r="C1187" s="73" t="s">
        <v>675</v>
      </c>
      <c r="D1187" s="27" t="s">
        <v>15</v>
      </c>
      <c r="E1187" s="28">
        <v>2018</v>
      </c>
      <c r="F1187" s="27" t="s">
        <v>676</v>
      </c>
      <c r="G1187" s="28" t="s">
        <v>280</v>
      </c>
      <c r="H1187" s="27" t="s">
        <v>2188</v>
      </c>
      <c r="I1187" s="31" t="s">
        <v>281</v>
      </c>
      <c r="J1187" s="29" t="s">
        <v>793</v>
      </c>
      <c r="K1187" s="29" t="s">
        <v>634</v>
      </c>
      <c r="L1187" s="29" t="s">
        <v>634</v>
      </c>
      <c r="M1187" s="30">
        <v>1360.07</v>
      </c>
      <c r="N1187" s="30">
        <v>3166.66</v>
      </c>
    </row>
    <row r="1188" spans="1:14" x14ac:dyDescent="0.25">
      <c r="A1188" s="26" t="s">
        <v>41</v>
      </c>
      <c r="B1188" s="26" t="s">
        <v>41</v>
      </c>
      <c r="C1188" s="73" t="s">
        <v>719</v>
      </c>
      <c r="D1188" s="27" t="s">
        <v>720</v>
      </c>
      <c r="E1188" s="28">
        <v>2022</v>
      </c>
      <c r="F1188" s="27" t="s">
        <v>75</v>
      </c>
      <c r="G1188" s="28" t="s">
        <v>312</v>
      </c>
      <c r="H1188" s="27" t="s">
        <v>2189</v>
      </c>
      <c r="I1188" s="31" t="s">
        <v>257</v>
      </c>
      <c r="J1188" s="29" t="s">
        <v>813</v>
      </c>
      <c r="K1188" s="29" t="s">
        <v>634</v>
      </c>
      <c r="L1188" s="29" t="s">
        <v>634</v>
      </c>
      <c r="M1188" s="30">
        <v>2248.5</v>
      </c>
      <c r="N1188" s="30">
        <v>4541.18</v>
      </c>
    </row>
    <row r="1189" spans="1:14" x14ac:dyDescent="0.25">
      <c r="A1189" s="26" t="s">
        <v>41</v>
      </c>
      <c r="B1189" s="26" t="s">
        <v>41</v>
      </c>
      <c r="C1189" s="73" t="s">
        <v>754</v>
      </c>
      <c r="D1189" s="27" t="s">
        <v>755</v>
      </c>
      <c r="E1189" s="28">
        <v>2022</v>
      </c>
      <c r="F1189" s="27" t="s">
        <v>77</v>
      </c>
      <c r="G1189" s="28" t="s">
        <v>403</v>
      </c>
      <c r="H1189" s="27" t="s">
        <v>2190</v>
      </c>
      <c r="I1189" s="27" t="s">
        <v>179</v>
      </c>
      <c r="J1189" s="29" t="s">
        <v>716</v>
      </c>
      <c r="K1189" s="29" t="s">
        <v>545</v>
      </c>
      <c r="L1189" s="29" t="s">
        <v>545</v>
      </c>
      <c r="M1189" s="30">
        <v>1328.3</v>
      </c>
      <c r="N1189" s="30">
        <v>3165.25</v>
      </c>
    </row>
    <row r="1190" spans="1:14" x14ac:dyDescent="0.25">
      <c r="A1190" s="26" t="s">
        <v>41</v>
      </c>
      <c r="B1190" s="26" t="s">
        <v>41</v>
      </c>
      <c r="C1190" s="73" t="s">
        <v>680</v>
      </c>
      <c r="D1190" s="27" t="s">
        <v>18</v>
      </c>
      <c r="E1190" s="28">
        <v>2022</v>
      </c>
      <c r="F1190" s="27" t="s">
        <v>64</v>
      </c>
      <c r="G1190" s="28" t="s">
        <v>159</v>
      </c>
      <c r="H1190" s="27" t="s">
        <v>2191</v>
      </c>
      <c r="I1190" s="31" t="s">
        <v>167</v>
      </c>
      <c r="J1190" s="29" t="s">
        <v>837</v>
      </c>
      <c r="K1190" s="29" t="s">
        <v>634</v>
      </c>
      <c r="L1190" s="29" t="s">
        <v>634</v>
      </c>
      <c r="M1190" s="30">
        <v>1298</v>
      </c>
      <c r="N1190" s="30">
        <v>1540.4</v>
      </c>
    </row>
    <row r="1191" spans="1:14" x14ac:dyDescent="0.25">
      <c r="A1191" s="26" t="s">
        <v>41</v>
      </c>
      <c r="B1191" s="26" t="s">
        <v>41</v>
      </c>
      <c r="C1191" s="73" t="s">
        <v>719</v>
      </c>
      <c r="D1191" s="27" t="s">
        <v>720</v>
      </c>
      <c r="E1191" s="28">
        <v>2022</v>
      </c>
      <c r="F1191" s="27" t="s">
        <v>75</v>
      </c>
      <c r="G1191" s="28" t="s">
        <v>312</v>
      </c>
      <c r="H1191" s="27" t="s">
        <v>2192</v>
      </c>
      <c r="I1191" s="31" t="s">
        <v>257</v>
      </c>
      <c r="J1191" s="29" t="s">
        <v>725</v>
      </c>
      <c r="K1191" s="29" t="s">
        <v>634</v>
      </c>
      <c r="L1191" s="29" t="s">
        <v>634</v>
      </c>
      <c r="M1191" s="30">
        <v>2248.5</v>
      </c>
      <c r="N1191" s="30">
        <v>4541.18</v>
      </c>
    </row>
    <row r="1192" spans="1:14" x14ac:dyDescent="0.25">
      <c r="A1192" s="26" t="s">
        <v>41</v>
      </c>
      <c r="B1192" s="26" t="s">
        <v>41</v>
      </c>
      <c r="C1192" s="73" t="s">
        <v>693</v>
      </c>
      <c r="D1192" s="27" t="s">
        <v>22</v>
      </c>
      <c r="E1192" s="28">
        <v>2021</v>
      </c>
      <c r="F1192" s="27" t="s">
        <v>77</v>
      </c>
      <c r="G1192" s="28" t="s">
        <v>403</v>
      </c>
      <c r="H1192" s="27" t="s">
        <v>2193</v>
      </c>
      <c r="I1192" s="27" t="s">
        <v>407</v>
      </c>
      <c r="J1192" s="29" t="s">
        <v>694</v>
      </c>
      <c r="K1192" s="29" t="s">
        <v>634</v>
      </c>
      <c r="L1192" s="29" t="s">
        <v>634</v>
      </c>
      <c r="M1192" s="30">
        <v>1328.3</v>
      </c>
      <c r="N1192" s="30">
        <v>3119.92</v>
      </c>
    </row>
    <row r="1193" spans="1:14" x14ac:dyDescent="0.25">
      <c r="A1193" s="26" t="s">
        <v>41</v>
      </c>
      <c r="B1193" s="26" t="s">
        <v>41</v>
      </c>
      <c r="C1193" s="73" t="s">
        <v>659</v>
      </c>
      <c r="D1193" s="27" t="s">
        <v>4</v>
      </c>
      <c r="E1193" s="28">
        <v>2020</v>
      </c>
      <c r="F1193" s="27" t="s">
        <v>66</v>
      </c>
      <c r="G1193" s="28" t="s">
        <v>186</v>
      </c>
      <c r="H1193" s="27" t="s">
        <v>2194</v>
      </c>
      <c r="I1193" s="31" t="s">
        <v>179</v>
      </c>
      <c r="J1193" s="29" t="s">
        <v>461</v>
      </c>
      <c r="K1193" s="29" t="s">
        <v>545</v>
      </c>
      <c r="L1193" s="29" t="s">
        <v>545</v>
      </c>
      <c r="M1193" s="30">
        <v>1726.79</v>
      </c>
      <c r="N1193" s="30">
        <v>4094.9080080000003</v>
      </c>
    </row>
    <row r="1194" spans="1:14" x14ac:dyDescent="0.25">
      <c r="A1194" s="26" t="s">
        <v>41</v>
      </c>
      <c r="B1194" s="26" t="s">
        <v>41</v>
      </c>
      <c r="C1194" s="73" t="s">
        <v>55</v>
      </c>
      <c r="D1194" s="27" t="s">
        <v>6</v>
      </c>
      <c r="E1194" s="28">
        <v>2018</v>
      </c>
      <c r="F1194" s="27" t="s">
        <v>71</v>
      </c>
      <c r="G1194" s="28" t="s">
        <v>264</v>
      </c>
      <c r="H1194" s="27" t="s">
        <v>2195</v>
      </c>
      <c r="I1194" s="31" t="s">
        <v>129</v>
      </c>
      <c r="J1194" s="29" t="s">
        <v>678</v>
      </c>
      <c r="K1194" s="29" t="s">
        <v>634</v>
      </c>
      <c r="L1194" s="29" t="s">
        <v>634</v>
      </c>
      <c r="M1194" s="30">
        <v>1298</v>
      </c>
      <c r="N1194" s="30">
        <v>2742.53</v>
      </c>
    </row>
    <row r="1195" spans="1:14" x14ac:dyDescent="0.25">
      <c r="A1195" s="26" t="s">
        <v>41</v>
      </c>
      <c r="B1195" s="26" t="s">
        <v>41</v>
      </c>
      <c r="C1195" s="73" t="s">
        <v>929</v>
      </c>
      <c r="D1195" s="27" t="s">
        <v>930</v>
      </c>
      <c r="E1195" s="28">
        <v>2018</v>
      </c>
      <c r="F1195" s="27" t="s">
        <v>61</v>
      </c>
      <c r="G1195" s="28" t="s">
        <v>102</v>
      </c>
      <c r="H1195" s="27" t="s">
        <v>2196</v>
      </c>
      <c r="I1195" s="31" t="s">
        <v>179</v>
      </c>
      <c r="J1195" s="29" t="s">
        <v>2197</v>
      </c>
      <c r="K1195" s="29" t="s">
        <v>547</v>
      </c>
      <c r="L1195" s="29" t="s">
        <v>547</v>
      </c>
      <c r="M1195" s="30">
        <v>1426.32</v>
      </c>
      <c r="N1195" s="30">
        <v>2530.5</v>
      </c>
    </row>
    <row r="1196" spans="1:14" x14ac:dyDescent="0.25">
      <c r="A1196" s="26" t="s">
        <v>41</v>
      </c>
      <c r="B1196" s="26" t="s">
        <v>41</v>
      </c>
      <c r="C1196" s="73" t="s">
        <v>751</v>
      </c>
      <c r="D1196" s="27" t="s">
        <v>27</v>
      </c>
      <c r="E1196" s="28">
        <v>2018</v>
      </c>
      <c r="F1196" s="27" t="s">
        <v>72</v>
      </c>
      <c r="G1196" s="28" t="s">
        <v>275</v>
      </c>
      <c r="H1196" s="27" t="s">
        <v>2198</v>
      </c>
      <c r="I1196" s="31" t="s">
        <v>277</v>
      </c>
      <c r="J1196" s="29" t="s">
        <v>114</v>
      </c>
      <c r="K1196" s="29" t="s">
        <v>634</v>
      </c>
      <c r="L1196" s="29" t="s">
        <v>634</v>
      </c>
      <c r="M1196" s="30">
        <v>1523.3</v>
      </c>
      <c r="N1196" s="30">
        <v>3458.29</v>
      </c>
    </row>
    <row r="1197" spans="1:14" x14ac:dyDescent="0.25">
      <c r="A1197" s="26" t="s">
        <v>41</v>
      </c>
      <c r="B1197" s="26" t="s">
        <v>41</v>
      </c>
      <c r="C1197" s="73" t="s">
        <v>42</v>
      </c>
      <c r="D1197" s="27" t="s">
        <v>8</v>
      </c>
      <c r="E1197" s="28">
        <v>2018</v>
      </c>
      <c r="F1197" s="27" t="s">
        <v>59</v>
      </c>
      <c r="G1197" s="28" t="s">
        <v>82</v>
      </c>
      <c r="H1197" s="27" t="s">
        <v>2199</v>
      </c>
      <c r="I1197" s="31" t="s">
        <v>83</v>
      </c>
      <c r="J1197" s="29" t="s">
        <v>665</v>
      </c>
      <c r="K1197" s="29" t="s">
        <v>634</v>
      </c>
      <c r="L1197" s="29" t="s">
        <v>634</v>
      </c>
      <c r="M1197" s="30">
        <v>1298</v>
      </c>
      <c r="N1197" s="30">
        <v>2245.6999999999998</v>
      </c>
    </row>
    <row r="1198" spans="1:14" x14ac:dyDescent="0.25">
      <c r="A1198" s="26" t="s">
        <v>41</v>
      </c>
      <c r="B1198" s="26" t="s">
        <v>41</v>
      </c>
      <c r="C1198" s="73" t="s">
        <v>668</v>
      </c>
      <c r="D1198" s="27" t="s">
        <v>10</v>
      </c>
      <c r="E1198" s="28">
        <v>2019</v>
      </c>
      <c r="F1198" s="27" t="s">
        <v>76</v>
      </c>
      <c r="G1198" s="28" t="s">
        <v>328</v>
      </c>
      <c r="H1198" s="27" t="s">
        <v>2200</v>
      </c>
      <c r="I1198" s="31" t="s">
        <v>179</v>
      </c>
      <c r="J1198" s="29" t="s">
        <v>346</v>
      </c>
      <c r="K1198" s="29" t="s">
        <v>545</v>
      </c>
      <c r="L1198" s="29" t="s">
        <v>545</v>
      </c>
      <c r="M1198" s="30">
        <v>1122.2</v>
      </c>
      <c r="N1198" s="30">
        <v>3112.55</v>
      </c>
    </row>
    <row r="1199" spans="1:14" x14ac:dyDescent="0.25">
      <c r="A1199" s="26" t="s">
        <v>41</v>
      </c>
      <c r="B1199" s="26" t="s">
        <v>41</v>
      </c>
      <c r="C1199" s="73" t="s">
        <v>929</v>
      </c>
      <c r="D1199" s="27" t="s">
        <v>930</v>
      </c>
      <c r="E1199" s="28">
        <v>2018</v>
      </c>
      <c r="F1199" s="27" t="s">
        <v>61</v>
      </c>
      <c r="G1199" s="28" t="s">
        <v>102</v>
      </c>
      <c r="H1199" s="27" t="s">
        <v>2201</v>
      </c>
      <c r="I1199" s="31" t="s">
        <v>179</v>
      </c>
      <c r="J1199" s="29" t="s">
        <v>1660</v>
      </c>
      <c r="K1199" s="29" t="s">
        <v>545</v>
      </c>
      <c r="L1199" s="29" t="s">
        <v>545</v>
      </c>
      <c r="M1199" s="30">
        <v>1426.32</v>
      </c>
      <c r="N1199" s="30">
        <v>2530.5</v>
      </c>
    </row>
    <row r="1200" spans="1:14" x14ac:dyDescent="0.25">
      <c r="A1200" s="26" t="s">
        <v>41</v>
      </c>
      <c r="B1200" s="26" t="s">
        <v>41</v>
      </c>
      <c r="C1200" s="73" t="s">
        <v>660</v>
      </c>
      <c r="D1200" s="27" t="s">
        <v>5</v>
      </c>
      <c r="E1200" s="28">
        <v>2020</v>
      </c>
      <c r="F1200" s="27" t="s">
        <v>61</v>
      </c>
      <c r="G1200" s="28" t="s">
        <v>102</v>
      </c>
      <c r="H1200" s="27" t="s">
        <v>2202</v>
      </c>
      <c r="I1200" s="31" t="s">
        <v>129</v>
      </c>
      <c r="J1200" s="29" t="s">
        <v>661</v>
      </c>
      <c r="K1200" s="29" t="s">
        <v>634</v>
      </c>
      <c r="L1200" s="29" t="s">
        <v>634</v>
      </c>
      <c r="M1200" s="30">
        <v>1212</v>
      </c>
      <c r="N1200" s="30">
        <v>2178.0100000000002</v>
      </c>
    </row>
    <row r="1201" spans="1:14" x14ac:dyDescent="0.25">
      <c r="A1201" s="26" t="s">
        <v>41</v>
      </c>
      <c r="B1201" s="26" t="s">
        <v>41</v>
      </c>
      <c r="C1201" s="73" t="s">
        <v>691</v>
      </c>
      <c r="D1201" s="27" t="s">
        <v>21</v>
      </c>
      <c r="E1201" s="28">
        <v>2019</v>
      </c>
      <c r="F1201" s="27" t="s">
        <v>75</v>
      </c>
      <c r="G1201" s="28" t="s">
        <v>312</v>
      </c>
      <c r="H1201" s="27" t="s">
        <v>2203</v>
      </c>
      <c r="I1201" s="31" t="s">
        <v>313</v>
      </c>
      <c r="J1201" s="29" t="s">
        <v>695</v>
      </c>
      <c r="K1201" s="29" t="s">
        <v>634</v>
      </c>
      <c r="L1201" s="29" t="s">
        <v>634</v>
      </c>
      <c r="M1201" s="30">
        <v>1236.43</v>
      </c>
      <c r="N1201" s="30">
        <v>3029.39</v>
      </c>
    </row>
    <row r="1202" spans="1:14" x14ac:dyDescent="0.25">
      <c r="A1202" s="26" t="s">
        <v>41</v>
      </c>
      <c r="B1202" s="26" t="s">
        <v>41</v>
      </c>
      <c r="C1202" s="73" t="s">
        <v>51</v>
      </c>
      <c r="D1202" s="27" t="s">
        <v>1</v>
      </c>
      <c r="E1202" s="28">
        <v>2020</v>
      </c>
      <c r="F1202" s="27" t="s">
        <v>67</v>
      </c>
      <c r="G1202" s="28" t="s">
        <v>193</v>
      </c>
      <c r="H1202" s="27" t="s">
        <v>2204</v>
      </c>
      <c r="I1202" s="31" t="s">
        <v>238</v>
      </c>
      <c r="J1202" s="29" t="s">
        <v>695</v>
      </c>
      <c r="K1202" s="29" t="s">
        <v>634</v>
      </c>
      <c r="L1202" s="29" t="s">
        <v>634</v>
      </c>
      <c r="M1202" s="32">
        <v>1424.79</v>
      </c>
      <c r="N1202" s="32">
        <v>5038.51</v>
      </c>
    </row>
    <row r="1203" spans="1:14" x14ac:dyDescent="0.25">
      <c r="A1203" s="26" t="s">
        <v>41</v>
      </c>
      <c r="B1203" s="26" t="s">
        <v>41</v>
      </c>
      <c r="C1203" s="73" t="s">
        <v>51</v>
      </c>
      <c r="D1203" s="27" t="s">
        <v>1</v>
      </c>
      <c r="E1203" s="28">
        <v>2020</v>
      </c>
      <c r="F1203" s="27" t="s">
        <v>67</v>
      </c>
      <c r="G1203" s="28" t="s">
        <v>193</v>
      </c>
      <c r="H1203" s="27" t="s">
        <v>2205</v>
      </c>
      <c r="I1203" s="31" t="s">
        <v>194</v>
      </c>
      <c r="J1203" s="29" t="s">
        <v>239</v>
      </c>
      <c r="K1203" s="29" t="s">
        <v>545</v>
      </c>
      <c r="L1203" s="29" t="s">
        <v>545</v>
      </c>
      <c r="M1203" s="30">
        <v>1434.67</v>
      </c>
      <c r="N1203" s="30">
        <v>5022.6400000000003</v>
      </c>
    </row>
    <row r="1204" spans="1:14" x14ac:dyDescent="0.25">
      <c r="A1204" s="26" t="s">
        <v>41</v>
      </c>
      <c r="B1204" s="26" t="s">
        <v>41</v>
      </c>
      <c r="C1204" s="73" t="s">
        <v>775</v>
      </c>
      <c r="D1204" s="27" t="s">
        <v>31</v>
      </c>
      <c r="E1204" s="28">
        <v>2021</v>
      </c>
      <c r="F1204" s="27" t="s">
        <v>75</v>
      </c>
      <c r="G1204" s="28" t="s">
        <v>312</v>
      </c>
      <c r="H1204" s="27" t="s">
        <v>2206</v>
      </c>
      <c r="I1204" s="31" t="s">
        <v>525</v>
      </c>
      <c r="J1204" s="29" t="s">
        <v>844</v>
      </c>
      <c r="K1204" s="29" t="s">
        <v>634</v>
      </c>
      <c r="L1204" s="29" t="s">
        <v>634</v>
      </c>
      <c r="M1204" s="30">
        <v>1507.4</v>
      </c>
      <c r="N1204" s="30">
        <v>3057.4</v>
      </c>
    </row>
    <row r="1205" spans="1:14" x14ac:dyDescent="0.25">
      <c r="A1205" s="26" t="s">
        <v>41</v>
      </c>
      <c r="B1205" s="26" t="s">
        <v>41</v>
      </c>
      <c r="C1205" s="73" t="s">
        <v>660</v>
      </c>
      <c r="D1205" s="27" t="s">
        <v>5</v>
      </c>
      <c r="E1205" s="28">
        <v>2020</v>
      </c>
      <c r="F1205" s="27" t="s">
        <v>61</v>
      </c>
      <c r="G1205" s="28" t="s">
        <v>102</v>
      </c>
      <c r="H1205" s="27" t="s">
        <v>2207</v>
      </c>
      <c r="I1205" s="31" t="s">
        <v>495</v>
      </c>
      <c r="J1205" s="29" t="s">
        <v>697</v>
      </c>
      <c r="K1205" s="29" t="s">
        <v>634</v>
      </c>
      <c r="L1205" s="29" t="s">
        <v>634</v>
      </c>
      <c r="M1205" s="30">
        <v>2026.8000000000002</v>
      </c>
      <c r="N1205" s="30">
        <v>4395.5892261097952</v>
      </c>
    </row>
    <row r="1206" spans="1:14" x14ac:dyDescent="0.25">
      <c r="A1206" s="26" t="s">
        <v>41</v>
      </c>
      <c r="B1206" s="26" t="s">
        <v>41</v>
      </c>
      <c r="C1206" s="73" t="s">
        <v>691</v>
      </c>
      <c r="D1206" s="27" t="s">
        <v>21</v>
      </c>
      <c r="E1206" s="28">
        <v>2019</v>
      </c>
      <c r="F1206" s="27" t="s">
        <v>75</v>
      </c>
      <c r="G1206" s="28" t="s">
        <v>312</v>
      </c>
      <c r="H1206" s="27" t="s">
        <v>2208</v>
      </c>
      <c r="I1206" s="31" t="s">
        <v>313</v>
      </c>
      <c r="J1206" s="29" t="s">
        <v>841</v>
      </c>
      <c r="K1206" s="29" t="s">
        <v>634</v>
      </c>
      <c r="L1206" s="29" t="s">
        <v>634</v>
      </c>
      <c r="M1206" s="30">
        <v>1236.43</v>
      </c>
      <c r="N1206" s="30">
        <v>3029.39</v>
      </c>
    </row>
    <row r="1207" spans="1:14" x14ac:dyDescent="0.25">
      <c r="A1207" s="26" t="s">
        <v>41</v>
      </c>
      <c r="B1207" s="26" t="s">
        <v>41</v>
      </c>
      <c r="C1207" s="73" t="s">
        <v>922</v>
      </c>
      <c r="D1207" s="27" t="s">
        <v>923</v>
      </c>
      <c r="E1207" s="28">
        <v>2023</v>
      </c>
      <c r="F1207" s="27" t="s">
        <v>61</v>
      </c>
      <c r="G1207" s="28" t="s">
        <v>102</v>
      </c>
      <c r="H1207" s="27" t="s">
        <v>2209</v>
      </c>
      <c r="I1207" s="31" t="s">
        <v>495</v>
      </c>
      <c r="J1207" s="29" t="s">
        <v>749</v>
      </c>
      <c r="K1207" s="29" t="s">
        <v>634</v>
      </c>
      <c r="L1207" s="29" t="s">
        <v>634</v>
      </c>
      <c r="M1207" s="30">
        <v>2026.8000000000002</v>
      </c>
      <c r="N1207" s="30">
        <v>4395.5892261097952</v>
      </c>
    </row>
    <row r="1208" spans="1:14" x14ac:dyDescent="0.25">
      <c r="A1208" s="26" t="s">
        <v>41</v>
      </c>
      <c r="B1208" s="26" t="s">
        <v>41</v>
      </c>
      <c r="C1208" s="73" t="s">
        <v>666</v>
      </c>
      <c r="D1208" s="27" t="s">
        <v>9</v>
      </c>
      <c r="E1208" s="28">
        <v>2020</v>
      </c>
      <c r="F1208" s="27" t="s">
        <v>77</v>
      </c>
      <c r="G1208" s="28" t="s">
        <v>403</v>
      </c>
      <c r="H1208" s="27" t="s">
        <v>2210</v>
      </c>
      <c r="I1208" s="27" t="s">
        <v>86</v>
      </c>
      <c r="J1208" s="29" t="s">
        <v>667</v>
      </c>
      <c r="K1208" s="29" t="s">
        <v>545</v>
      </c>
      <c r="L1208" s="29" t="s">
        <v>545</v>
      </c>
      <c r="M1208" s="30">
        <v>2477.4</v>
      </c>
      <c r="N1208" s="30">
        <v>5476.86</v>
      </c>
    </row>
    <row r="1209" spans="1:14" x14ac:dyDescent="0.25">
      <c r="A1209" s="26" t="s">
        <v>41</v>
      </c>
      <c r="B1209" s="26" t="s">
        <v>41</v>
      </c>
      <c r="C1209" s="73" t="s">
        <v>719</v>
      </c>
      <c r="D1209" s="27" t="s">
        <v>720</v>
      </c>
      <c r="E1209" s="28">
        <v>2022</v>
      </c>
      <c r="F1209" s="27" t="s">
        <v>75</v>
      </c>
      <c r="G1209" s="28" t="s">
        <v>312</v>
      </c>
      <c r="H1209" s="27" t="s">
        <v>2211</v>
      </c>
      <c r="I1209" s="31" t="s">
        <v>257</v>
      </c>
      <c r="J1209" s="29" t="s">
        <v>824</v>
      </c>
      <c r="K1209" s="29" t="s">
        <v>634</v>
      </c>
      <c r="L1209" s="29" t="s">
        <v>634</v>
      </c>
      <c r="M1209" s="30">
        <v>2248.5</v>
      </c>
      <c r="N1209" s="30">
        <v>4541.18</v>
      </c>
    </row>
    <row r="1210" spans="1:14" x14ac:dyDescent="0.25">
      <c r="A1210" s="26" t="s">
        <v>41</v>
      </c>
      <c r="B1210" s="26" t="s">
        <v>41</v>
      </c>
      <c r="C1210" s="73" t="s">
        <v>675</v>
      </c>
      <c r="D1210" s="27" t="s">
        <v>15</v>
      </c>
      <c r="E1210" s="28">
        <v>2018</v>
      </c>
      <c r="F1210" s="27" t="s">
        <v>676</v>
      </c>
      <c r="G1210" s="28" t="s">
        <v>280</v>
      </c>
      <c r="H1210" s="27" t="s">
        <v>2212</v>
      </c>
      <c r="I1210" s="31" t="s">
        <v>281</v>
      </c>
      <c r="J1210" s="29" t="s">
        <v>685</v>
      </c>
      <c r="K1210" s="29" t="s">
        <v>634</v>
      </c>
      <c r="L1210" s="29" t="s">
        <v>634</v>
      </c>
      <c r="M1210" s="30">
        <v>1360.07</v>
      </c>
      <c r="N1210" s="30">
        <v>3166.66</v>
      </c>
    </row>
    <row r="1211" spans="1:14" x14ac:dyDescent="0.25">
      <c r="A1211" s="26" t="s">
        <v>41</v>
      </c>
      <c r="B1211" s="26" t="s">
        <v>41</v>
      </c>
      <c r="C1211" s="73" t="s">
        <v>922</v>
      </c>
      <c r="D1211" s="27" t="s">
        <v>923</v>
      </c>
      <c r="E1211" s="28">
        <v>2023</v>
      </c>
      <c r="F1211" s="27" t="s">
        <v>61</v>
      </c>
      <c r="G1211" s="28" t="s">
        <v>102</v>
      </c>
      <c r="H1211" s="27" t="s">
        <v>2213</v>
      </c>
      <c r="I1211" s="31" t="s">
        <v>99</v>
      </c>
      <c r="J1211" s="29" t="s">
        <v>730</v>
      </c>
      <c r="K1211" s="29" t="s">
        <v>634</v>
      </c>
      <c r="L1211" s="29" t="s">
        <v>634</v>
      </c>
      <c r="M1211" s="30">
        <v>2026.8000000000002</v>
      </c>
      <c r="N1211" s="30">
        <v>4395.5892261097952</v>
      </c>
    </row>
    <row r="1212" spans="1:14" x14ac:dyDescent="0.25">
      <c r="A1212" s="26" t="s">
        <v>41</v>
      </c>
      <c r="B1212" s="26" t="s">
        <v>41</v>
      </c>
      <c r="C1212" s="73" t="s">
        <v>1674</v>
      </c>
      <c r="D1212" s="27" t="s">
        <v>1675</v>
      </c>
      <c r="E1212" s="28">
        <v>2017</v>
      </c>
      <c r="F1212" s="27" t="s">
        <v>1676</v>
      </c>
      <c r="G1212" s="28" t="s">
        <v>1677</v>
      </c>
      <c r="H1212" s="27" t="s">
        <v>2214</v>
      </c>
      <c r="I1212" s="31" t="s">
        <v>257</v>
      </c>
      <c r="J1212" s="29" t="s">
        <v>790</v>
      </c>
      <c r="K1212" s="29" t="s">
        <v>634</v>
      </c>
      <c r="L1212" s="29" t="s">
        <v>634</v>
      </c>
      <c r="M1212" s="30">
        <v>1302</v>
      </c>
      <c r="N1212" s="30">
        <v>3510.95</v>
      </c>
    </row>
    <row r="1213" spans="1:14" x14ac:dyDescent="0.25">
      <c r="A1213" s="26" t="s">
        <v>41</v>
      </c>
      <c r="B1213" s="26" t="s">
        <v>41</v>
      </c>
      <c r="C1213" s="73" t="s">
        <v>719</v>
      </c>
      <c r="D1213" s="27" t="s">
        <v>720</v>
      </c>
      <c r="E1213" s="28">
        <v>2022</v>
      </c>
      <c r="F1213" s="27" t="s">
        <v>75</v>
      </c>
      <c r="G1213" s="28" t="s">
        <v>312</v>
      </c>
      <c r="H1213" s="27" t="s">
        <v>2215</v>
      </c>
      <c r="I1213" s="31" t="s">
        <v>257</v>
      </c>
      <c r="J1213" s="29" t="s">
        <v>753</v>
      </c>
      <c r="K1213" s="29" t="s">
        <v>634</v>
      </c>
      <c r="L1213" s="29" t="s">
        <v>634</v>
      </c>
      <c r="M1213" s="30">
        <v>2248.5</v>
      </c>
      <c r="N1213" s="30">
        <v>4541.18</v>
      </c>
    </row>
    <row r="1214" spans="1:14" x14ac:dyDescent="0.25">
      <c r="A1214" s="26" t="s">
        <v>41</v>
      </c>
      <c r="B1214" s="26" t="s">
        <v>41</v>
      </c>
      <c r="C1214" s="73" t="s">
        <v>706</v>
      </c>
      <c r="D1214" s="27" t="s">
        <v>568</v>
      </c>
      <c r="E1214" s="28">
        <v>2022</v>
      </c>
      <c r="F1214" s="27" t="s">
        <v>61</v>
      </c>
      <c r="G1214" s="28" t="s">
        <v>102</v>
      </c>
      <c r="H1214" s="27" t="s">
        <v>2216</v>
      </c>
      <c r="I1214" s="27" t="s">
        <v>103</v>
      </c>
      <c r="J1214" s="29" t="s">
        <v>707</v>
      </c>
      <c r="K1214" s="29" t="s">
        <v>634</v>
      </c>
      <c r="L1214" s="29" t="s">
        <v>634</v>
      </c>
      <c r="M1214" s="30">
        <v>2218.2600000000002</v>
      </c>
      <c r="N1214" s="30">
        <v>4306.2299999999996</v>
      </c>
    </row>
    <row r="1215" spans="1:14" x14ac:dyDescent="0.25">
      <c r="A1215" s="26" t="s">
        <v>41</v>
      </c>
      <c r="B1215" s="26" t="s">
        <v>41</v>
      </c>
      <c r="C1215" s="73" t="s">
        <v>668</v>
      </c>
      <c r="D1215" s="27" t="s">
        <v>10</v>
      </c>
      <c r="E1215" s="28">
        <v>2019</v>
      </c>
      <c r="F1215" s="27" t="s">
        <v>76</v>
      </c>
      <c r="G1215" s="28" t="s">
        <v>328</v>
      </c>
      <c r="H1215" s="27" t="s">
        <v>2217</v>
      </c>
      <c r="I1215" s="31" t="s">
        <v>179</v>
      </c>
      <c r="J1215" s="29" t="s">
        <v>730</v>
      </c>
      <c r="K1215" s="29" t="s">
        <v>545</v>
      </c>
      <c r="L1215" s="29" t="s">
        <v>545</v>
      </c>
      <c r="M1215" s="30">
        <v>1122.2</v>
      </c>
      <c r="N1215" s="30">
        <v>3112.55</v>
      </c>
    </row>
    <row r="1216" spans="1:14" x14ac:dyDescent="0.25">
      <c r="A1216" s="26" t="s">
        <v>41</v>
      </c>
      <c r="B1216" s="26" t="s">
        <v>41</v>
      </c>
      <c r="C1216" s="73" t="s">
        <v>659</v>
      </c>
      <c r="D1216" s="27" t="s">
        <v>4</v>
      </c>
      <c r="E1216" s="28">
        <v>2020</v>
      </c>
      <c r="F1216" s="27" t="s">
        <v>66</v>
      </c>
      <c r="G1216" s="28" t="s">
        <v>186</v>
      </c>
      <c r="H1216" s="27" t="s">
        <v>2218</v>
      </c>
      <c r="I1216" s="31" t="s">
        <v>179</v>
      </c>
      <c r="J1216" s="29" t="s">
        <v>452</v>
      </c>
      <c r="K1216" s="29" t="s">
        <v>545</v>
      </c>
      <c r="L1216" s="29" t="s">
        <v>545</v>
      </c>
      <c r="M1216" s="30">
        <v>1856.3</v>
      </c>
      <c r="N1216" s="30">
        <v>4314.7179369999985</v>
      </c>
    </row>
    <row r="1217" spans="1:14" x14ac:dyDescent="0.25">
      <c r="A1217" s="26" t="s">
        <v>41</v>
      </c>
      <c r="B1217" s="26" t="s">
        <v>41</v>
      </c>
      <c r="C1217" s="73" t="s">
        <v>659</v>
      </c>
      <c r="D1217" s="27" t="s">
        <v>4</v>
      </c>
      <c r="E1217" s="28">
        <v>2020</v>
      </c>
      <c r="F1217" s="27" t="s">
        <v>66</v>
      </c>
      <c r="G1217" s="28" t="s">
        <v>186</v>
      </c>
      <c r="H1217" s="27" t="s">
        <v>2219</v>
      </c>
      <c r="I1217" s="31" t="s">
        <v>179</v>
      </c>
      <c r="J1217" s="29" t="s">
        <v>1215</v>
      </c>
      <c r="K1217" s="29" t="s">
        <v>545</v>
      </c>
      <c r="L1217" s="29" t="s">
        <v>545</v>
      </c>
      <c r="M1217" s="30">
        <v>1732.83</v>
      </c>
      <c r="N1217" s="30">
        <v>4139.6543279999996</v>
      </c>
    </row>
    <row r="1218" spans="1:14" x14ac:dyDescent="0.25">
      <c r="A1218" s="26" t="s">
        <v>41</v>
      </c>
      <c r="B1218" s="26" t="s">
        <v>41</v>
      </c>
      <c r="C1218" s="73" t="s">
        <v>761</v>
      </c>
      <c r="D1218" s="27" t="s">
        <v>35</v>
      </c>
      <c r="E1218" s="28">
        <v>2018</v>
      </c>
      <c r="F1218" s="27" t="s">
        <v>59</v>
      </c>
      <c r="G1218" s="28" t="s">
        <v>82</v>
      </c>
      <c r="H1218" s="27" t="s">
        <v>2220</v>
      </c>
      <c r="I1218" s="31" t="s">
        <v>179</v>
      </c>
      <c r="J1218" s="29" t="s">
        <v>823</v>
      </c>
      <c r="K1218" s="29" t="s">
        <v>634</v>
      </c>
      <c r="L1218" s="29" t="s">
        <v>634</v>
      </c>
      <c r="M1218" s="30">
        <v>1302</v>
      </c>
      <c r="N1218" s="30">
        <v>2442.8200000000002</v>
      </c>
    </row>
    <row r="1219" spans="1:14" x14ac:dyDescent="0.25">
      <c r="A1219" s="26" t="s">
        <v>41</v>
      </c>
      <c r="B1219" s="26" t="s">
        <v>41</v>
      </c>
      <c r="C1219" s="73" t="s">
        <v>682</v>
      </c>
      <c r="D1219" s="27" t="s">
        <v>19</v>
      </c>
      <c r="E1219" s="28">
        <v>2019</v>
      </c>
      <c r="F1219" s="27" t="s">
        <v>683</v>
      </c>
      <c r="G1219" s="28" t="s">
        <v>308</v>
      </c>
      <c r="H1219" s="27" t="s">
        <v>2221</v>
      </c>
      <c r="I1219" s="31" t="s">
        <v>97</v>
      </c>
      <c r="J1219" s="29" t="s">
        <v>114</v>
      </c>
      <c r="K1219" s="29" t="s">
        <v>634</v>
      </c>
      <c r="L1219" s="29" t="s">
        <v>634</v>
      </c>
      <c r="M1219" s="30">
        <v>1972.48</v>
      </c>
      <c r="N1219" s="30">
        <v>3385.2</v>
      </c>
    </row>
    <row r="1220" spans="1:14" x14ac:dyDescent="0.25">
      <c r="A1220" s="26" t="s">
        <v>41</v>
      </c>
      <c r="B1220" s="26" t="s">
        <v>41</v>
      </c>
      <c r="C1220" s="73" t="s">
        <v>703</v>
      </c>
      <c r="D1220" s="27" t="s">
        <v>601</v>
      </c>
      <c r="E1220" s="28">
        <v>2022</v>
      </c>
      <c r="F1220" s="27" t="s">
        <v>66</v>
      </c>
      <c r="G1220" s="28" t="s">
        <v>186</v>
      </c>
      <c r="H1220" s="27" t="s">
        <v>2222</v>
      </c>
      <c r="I1220" s="31" t="s">
        <v>160</v>
      </c>
      <c r="J1220" s="29" t="s">
        <v>740</v>
      </c>
      <c r="K1220" s="29" t="s">
        <v>634</v>
      </c>
      <c r="L1220" s="29" t="s">
        <v>634</v>
      </c>
      <c r="M1220" s="30">
        <v>1735.89</v>
      </c>
      <c r="N1220" s="30">
        <v>1945.6</v>
      </c>
    </row>
    <row r="1221" spans="1:14" x14ac:dyDescent="0.25">
      <c r="A1221" s="26" t="s">
        <v>41</v>
      </c>
      <c r="B1221" s="26" t="s">
        <v>41</v>
      </c>
      <c r="C1221" s="73" t="s">
        <v>50</v>
      </c>
      <c r="D1221" s="27" t="s">
        <v>14</v>
      </c>
      <c r="E1221" s="28">
        <v>2019</v>
      </c>
      <c r="F1221" s="27" t="s">
        <v>66</v>
      </c>
      <c r="G1221" s="28" t="s">
        <v>186</v>
      </c>
      <c r="H1221" s="27" t="s">
        <v>2223</v>
      </c>
      <c r="I1221" s="31" t="s">
        <v>91</v>
      </c>
      <c r="J1221" s="29" t="s">
        <v>652</v>
      </c>
      <c r="K1221" s="29" t="s">
        <v>634</v>
      </c>
      <c r="L1221" s="29" t="s">
        <v>634</v>
      </c>
      <c r="M1221" s="30">
        <v>1735.89</v>
      </c>
      <c r="N1221" s="30">
        <v>1945.6</v>
      </c>
    </row>
    <row r="1222" spans="1:14" x14ac:dyDescent="0.25">
      <c r="A1222" s="26" t="s">
        <v>41</v>
      </c>
      <c r="B1222" s="26" t="s">
        <v>41</v>
      </c>
      <c r="C1222" s="73" t="s">
        <v>668</v>
      </c>
      <c r="D1222" s="27" t="s">
        <v>10</v>
      </c>
      <c r="E1222" s="28">
        <v>2019</v>
      </c>
      <c r="F1222" s="27" t="s">
        <v>76</v>
      </c>
      <c r="G1222" s="28" t="s">
        <v>328</v>
      </c>
      <c r="H1222" s="27" t="s">
        <v>2224</v>
      </c>
      <c r="I1222" s="31" t="s">
        <v>179</v>
      </c>
      <c r="J1222" s="29" t="s">
        <v>344</v>
      </c>
      <c r="K1222" s="29" t="s">
        <v>545</v>
      </c>
      <c r="L1222" s="29" t="s">
        <v>545</v>
      </c>
      <c r="M1222" s="30">
        <v>1122.2</v>
      </c>
      <c r="N1222" s="30">
        <v>3112.55</v>
      </c>
    </row>
    <row r="1223" spans="1:14" x14ac:dyDescent="0.25">
      <c r="A1223" s="26" t="s">
        <v>41</v>
      </c>
      <c r="B1223" s="26" t="s">
        <v>41</v>
      </c>
      <c r="C1223" s="73" t="s">
        <v>754</v>
      </c>
      <c r="D1223" s="27" t="s">
        <v>755</v>
      </c>
      <c r="E1223" s="28">
        <v>2022</v>
      </c>
      <c r="F1223" s="27" t="s">
        <v>77</v>
      </c>
      <c r="G1223" s="28" t="s">
        <v>403</v>
      </c>
      <c r="H1223" s="27" t="s">
        <v>2225</v>
      </c>
      <c r="I1223" s="27" t="s">
        <v>701</v>
      </c>
      <c r="J1223" s="29" t="s">
        <v>815</v>
      </c>
      <c r="K1223" s="29" t="s">
        <v>545</v>
      </c>
      <c r="L1223" s="29" t="s">
        <v>545</v>
      </c>
      <c r="M1223" s="30">
        <v>1328.3</v>
      </c>
      <c r="N1223" s="30">
        <v>3165.25</v>
      </c>
    </row>
    <row r="1224" spans="1:14" x14ac:dyDescent="0.25">
      <c r="A1224" s="26" t="s">
        <v>41</v>
      </c>
      <c r="B1224" s="26" t="s">
        <v>41</v>
      </c>
      <c r="C1224" s="73" t="s">
        <v>42</v>
      </c>
      <c r="D1224" s="27" t="s">
        <v>8</v>
      </c>
      <c r="E1224" s="28">
        <v>2018</v>
      </c>
      <c r="F1224" s="27" t="s">
        <v>59</v>
      </c>
      <c r="G1224" s="28" t="s">
        <v>82</v>
      </c>
      <c r="H1224" s="27" t="s">
        <v>2226</v>
      </c>
      <c r="I1224" s="31" t="s">
        <v>83</v>
      </c>
      <c r="J1224" s="29" t="s">
        <v>665</v>
      </c>
      <c r="K1224" s="29" t="s">
        <v>634</v>
      </c>
      <c r="L1224" s="29" t="s">
        <v>634</v>
      </c>
      <c r="M1224" s="30">
        <v>1298</v>
      </c>
      <c r="N1224" s="30">
        <v>2245.6999999999998</v>
      </c>
    </row>
    <row r="1225" spans="1:14" x14ac:dyDescent="0.25">
      <c r="A1225" s="26" t="s">
        <v>41</v>
      </c>
      <c r="B1225" s="26" t="s">
        <v>41</v>
      </c>
      <c r="C1225" s="73" t="s">
        <v>706</v>
      </c>
      <c r="D1225" s="27" t="s">
        <v>568</v>
      </c>
      <c r="E1225" s="28">
        <v>2022</v>
      </c>
      <c r="F1225" s="27" t="s">
        <v>61</v>
      </c>
      <c r="G1225" s="28" t="s">
        <v>102</v>
      </c>
      <c r="H1225" s="27" t="s">
        <v>2227</v>
      </c>
      <c r="I1225" s="27" t="s">
        <v>103</v>
      </c>
      <c r="J1225" s="29" t="s">
        <v>769</v>
      </c>
      <c r="K1225" s="29" t="s">
        <v>634</v>
      </c>
      <c r="L1225" s="29" t="s">
        <v>634</v>
      </c>
      <c r="M1225" s="30">
        <v>2218.2600000000002</v>
      </c>
      <c r="N1225" s="30">
        <v>4306.2299999999996</v>
      </c>
    </row>
    <row r="1226" spans="1:14" x14ac:dyDescent="0.25">
      <c r="A1226" s="26" t="s">
        <v>41</v>
      </c>
      <c r="B1226" s="26" t="s">
        <v>41</v>
      </c>
      <c r="C1226" s="73" t="s">
        <v>680</v>
      </c>
      <c r="D1226" s="27" t="s">
        <v>18</v>
      </c>
      <c r="E1226" s="28">
        <v>2022</v>
      </c>
      <c r="F1226" s="27" t="s">
        <v>64</v>
      </c>
      <c r="G1226" s="28" t="s">
        <v>159</v>
      </c>
      <c r="H1226" s="27" t="s">
        <v>2228</v>
      </c>
      <c r="I1226" s="31" t="s">
        <v>162</v>
      </c>
      <c r="J1226" s="29" t="s">
        <v>671</v>
      </c>
      <c r="K1226" s="29" t="s">
        <v>634</v>
      </c>
      <c r="L1226" s="29" t="s">
        <v>634</v>
      </c>
      <c r="M1226" s="30">
        <v>1298</v>
      </c>
      <c r="N1226" s="30">
        <v>3996.13</v>
      </c>
    </row>
    <row r="1227" spans="1:14" x14ac:dyDescent="0.25">
      <c r="A1227" s="26" t="s">
        <v>41</v>
      </c>
      <c r="B1227" s="26" t="s">
        <v>41</v>
      </c>
      <c r="C1227" s="73" t="s">
        <v>51</v>
      </c>
      <c r="D1227" s="27" t="s">
        <v>1</v>
      </c>
      <c r="E1227" s="28">
        <v>2020</v>
      </c>
      <c r="F1227" s="27" t="s">
        <v>67</v>
      </c>
      <c r="G1227" s="28" t="s">
        <v>193</v>
      </c>
      <c r="H1227" s="27" t="s">
        <v>2229</v>
      </c>
      <c r="I1227" s="31" t="s">
        <v>194</v>
      </c>
      <c r="J1227" s="29" t="s">
        <v>216</v>
      </c>
      <c r="K1227" s="29" t="s">
        <v>545</v>
      </c>
      <c r="L1227" s="29" t="s">
        <v>545</v>
      </c>
      <c r="M1227" s="30">
        <v>1434.67</v>
      </c>
      <c r="N1227" s="30">
        <v>5022.6400000000003</v>
      </c>
    </row>
    <row r="1228" spans="1:14" x14ac:dyDescent="0.25">
      <c r="A1228" s="26" t="s">
        <v>41</v>
      </c>
      <c r="B1228" s="26" t="s">
        <v>41</v>
      </c>
      <c r="C1228" s="73" t="s">
        <v>659</v>
      </c>
      <c r="D1228" s="27" t="s">
        <v>4</v>
      </c>
      <c r="E1228" s="28">
        <v>2020</v>
      </c>
      <c r="F1228" s="27" t="s">
        <v>66</v>
      </c>
      <c r="G1228" s="28" t="s">
        <v>186</v>
      </c>
      <c r="H1228" s="27" t="s">
        <v>2230</v>
      </c>
      <c r="I1228" s="31" t="s">
        <v>179</v>
      </c>
      <c r="J1228" s="29" t="s">
        <v>468</v>
      </c>
      <c r="K1228" s="29" t="s">
        <v>634</v>
      </c>
      <c r="L1228" s="29" t="s">
        <v>634</v>
      </c>
      <c r="M1228" s="30">
        <v>1726.79</v>
      </c>
      <c r="N1228" s="30">
        <v>4219.0281059999998</v>
      </c>
    </row>
    <row r="1229" spans="1:14" x14ac:dyDescent="0.25">
      <c r="A1229" s="26" t="s">
        <v>41</v>
      </c>
      <c r="B1229" s="26" t="s">
        <v>41</v>
      </c>
      <c r="C1229" s="73" t="s">
        <v>668</v>
      </c>
      <c r="D1229" s="27" t="s">
        <v>10</v>
      </c>
      <c r="E1229" s="28">
        <v>2019</v>
      </c>
      <c r="F1229" s="27" t="s">
        <v>76</v>
      </c>
      <c r="G1229" s="28" t="s">
        <v>328</v>
      </c>
      <c r="H1229" s="27" t="s">
        <v>2231</v>
      </c>
      <c r="I1229" s="31" t="s">
        <v>179</v>
      </c>
      <c r="J1229" s="29" t="s">
        <v>383</v>
      </c>
      <c r="K1229" s="29" t="s">
        <v>545</v>
      </c>
      <c r="L1229" s="29" t="s">
        <v>545</v>
      </c>
      <c r="M1229" s="30">
        <v>1122.2</v>
      </c>
      <c r="N1229" s="30">
        <v>3112.55</v>
      </c>
    </row>
    <row r="1230" spans="1:14" x14ac:dyDescent="0.25">
      <c r="A1230" s="26" t="s">
        <v>41</v>
      </c>
      <c r="B1230" s="26" t="s">
        <v>41</v>
      </c>
      <c r="C1230" s="73" t="s">
        <v>663</v>
      </c>
      <c r="D1230" s="27" t="s">
        <v>7</v>
      </c>
      <c r="E1230" s="28">
        <v>2020</v>
      </c>
      <c r="F1230" s="27" t="s">
        <v>80</v>
      </c>
      <c r="G1230" s="28" t="s">
        <v>518</v>
      </c>
      <c r="H1230" s="27" t="s">
        <v>2232</v>
      </c>
      <c r="I1230" s="31" t="s">
        <v>173</v>
      </c>
      <c r="J1230" s="29" t="s">
        <v>664</v>
      </c>
      <c r="K1230" s="29" t="s">
        <v>634</v>
      </c>
      <c r="L1230" s="29" t="s">
        <v>634</v>
      </c>
      <c r="M1230" s="30">
        <v>1422.19</v>
      </c>
      <c r="N1230" s="30">
        <v>2577.8535999999999</v>
      </c>
    </row>
    <row r="1231" spans="1:14" x14ac:dyDescent="0.25">
      <c r="A1231" s="26" t="s">
        <v>41</v>
      </c>
      <c r="B1231" s="26" t="s">
        <v>41</v>
      </c>
      <c r="C1231" s="73" t="s">
        <v>922</v>
      </c>
      <c r="D1231" s="27" t="s">
        <v>923</v>
      </c>
      <c r="E1231" s="28">
        <v>2023</v>
      </c>
      <c r="F1231" s="27" t="s">
        <v>61</v>
      </c>
      <c r="G1231" s="28" t="s">
        <v>102</v>
      </c>
      <c r="H1231" s="27" t="s">
        <v>2233</v>
      </c>
      <c r="I1231" s="31" t="s">
        <v>495</v>
      </c>
      <c r="J1231" s="29" t="s">
        <v>677</v>
      </c>
      <c r="K1231" s="29" t="s">
        <v>634</v>
      </c>
      <c r="L1231" s="29" t="s">
        <v>634</v>
      </c>
      <c r="M1231" s="30">
        <v>2026.8000000000002</v>
      </c>
      <c r="N1231" s="30">
        <v>4395.5892261097952</v>
      </c>
    </row>
    <row r="1232" spans="1:14" x14ac:dyDescent="0.25">
      <c r="A1232" s="26" t="s">
        <v>41</v>
      </c>
      <c r="B1232" s="26" t="s">
        <v>41</v>
      </c>
      <c r="C1232" s="73" t="s">
        <v>659</v>
      </c>
      <c r="D1232" s="27" t="s">
        <v>4</v>
      </c>
      <c r="E1232" s="28">
        <v>2020</v>
      </c>
      <c r="F1232" s="27" t="s">
        <v>66</v>
      </c>
      <c r="G1232" s="28" t="s">
        <v>186</v>
      </c>
      <c r="H1232" s="27" t="s">
        <v>2234</v>
      </c>
      <c r="I1232" s="31" t="s">
        <v>179</v>
      </c>
      <c r="J1232" s="29" t="s">
        <v>690</v>
      </c>
      <c r="K1232" s="29" t="s">
        <v>545</v>
      </c>
      <c r="L1232" s="29" t="s">
        <v>545</v>
      </c>
      <c r="M1232" s="30">
        <v>1856.3</v>
      </c>
      <c r="N1232" s="30">
        <v>4386.187660999999</v>
      </c>
    </row>
    <row r="1233" spans="1:14" x14ac:dyDescent="0.25">
      <c r="A1233" s="26" t="s">
        <v>41</v>
      </c>
      <c r="B1233" s="26" t="s">
        <v>41</v>
      </c>
      <c r="C1233" s="73" t="s">
        <v>666</v>
      </c>
      <c r="D1233" s="27" t="s">
        <v>9</v>
      </c>
      <c r="E1233" s="28">
        <v>2020</v>
      </c>
      <c r="F1233" s="27" t="s">
        <v>77</v>
      </c>
      <c r="G1233" s="28" t="s">
        <v>403</v>
      </c>
      <c r="H1233" s="27" t="s">
        <v>2235</v>
      </c>
      <c r="I1233" s="27" t="s">
        <v>91</v>
      </c>
      <c r="J1233" s="29" t="s">
        <v>741</v>
      </c>
      <c r="K1233" s="29" t="s">
        <v>545</v>
      </c>
      <c r="L1233" s="29" t="s">
        <v>545</v>
      </c>
      <c r="M1233" s="30">
        <v>1302</v>
      </c>
      <c r="N1233" s="30">
        <v>3510.95</v>
      </c>
    </row>
    <row r="1234" spans="1:14" x14ac:dyDescent="0.25">
      <c r="A1234" s="26" t="s">
        <v>41</v>
      </c>
      <c r="B1234" s="26" t="s">
        <v>41</v>
      </c>
      <c r="C1234" s="73" t="s">
        <v>49</v>
      </c>
      <c r="D1234" s="27" t="s">
        <v>13</v>
      </c>
      <c r="E1234" s="28">
        <v>2019</v>
      </c>
      <c r="F1234" s="27" t="s">
        <v>65</v>
      </c>
      <c r="G1234" s="28" t="s">
        <v>176</v>
      </c>
      <c r="H1234" s="27" t="s">
        <v>2236</v>
      </c>
      <c r="I1234" s="31" t="s">
        <v>182</v>
      </c>
      <c r="J1234" s="29" t="s">
        <v>713</v>
      </c>
      <c r="K1234" s="29" t="s">
        <v>634</v>
      </c>
      <c r="L1234" s="29" t="s">
        <v>634</v>
      </c>
      <c r="M1234" s="30">
        <v>3363.8</v>
      </c>
      <c r="N1234" s="30">
        <v>13941</v>
      </c>
    </row>
    <row r="1235" spans="1:14" x14ac:dyDescent="0.25">
      <c r="A1235" s="26" t="s">
        <v>41</v>
      </c>
      <c r="B1235" s="26" t="s">
        <v>41</v>
      </c>
      <c r="C1235" s="73" t="s">
        <v>666</v>
      </c>
      <c r="D1235" s="27" t="s">
        <v>9</v>
      </c>
      <c r="E1235" s="28">
        <v>2020</v>
      </c>
      <c r="F1235" s="27" t="s">
        <v>77</v>
      </c>
      <c r="G1235" s="28" t="s">
        <v>403</v>
      </c>
      <c r="H1235" s="27" t="s">
        <v>2237</v>
      </c>
      <c r="I1235" s="27" t="s">
        <v>86</v>
      </c>
      <c r="J1235" s="29" t="s">
        <v>741</v>
      </c>
      <c r="K1235" s="29" t="s">
        <v>545</v>
      </c>
      <c r="L1235" s="29" t="s">
        <v>545</v>
      </c>
      <c r="M1235" s="30">
        <v>2477.4</v>
      </c>
      <c r="N1235" s="30">
        <v>5476.86</v>
      </c>
    </row>
    <row r="1236" spans="1:14" x14ac:dyDescent="0.25">
      <c r="A1236" s="26" t="s">
        <v>41</v>
      </c>
      <c r="B1236" s="26" t="s">
        <v>41</v>
      </c>
      <c r="C1236" s="73" t="s">
        <v>654</v>
      </c>
      <c r="D1236" s="27" t="s">
        <v>2</v>
      </c>
      <c r="E1236" s="28">
        <v>2018</v>
      </c>
      <c r="F1236" s="27" t="s">
        <v>64</v>
      </c>
      <c r="G1236" s="28" t="s">
        <v>159</v>
      </c>
      <c r="H1236" s="27" t="s">
        <v>2238</v>
      </c>
      <c r="I1236" s="31" t="s">
        <v>162</v>
      </c>
      <c r="J1236" s="29" t="s">
        <v>294</v>
      </c>
      <c r="K1236" s="29" t="s">
        <v>634</v>
      </c>
      <c r="L1236" s="29" t="s">
        <v>634</v>
      </c>
      <c r="M1236" s="30">
        <v>1298</v>
      </c>
      <c r="N1236" s="30">
        <v>3996.13</v>
      </c>
    </row>
    <row r="1237" spans="1:14" x14ac:dyDescent="0.25">
      <c r="A1237" s="26" t="s">
        <v>41</v>
      </c>
      <c r="B1237" s="26" t="s">
        <v>41</v>
      </c>
      <c r="C1237" s="73" t="s">
        <v>929</v>
      </c>
      <c r="D1237" s="27" t="s">
        <v>930</v>
      </c>
      <c r="E1237" s="28">
        <v>2018</v>
      </c>
      <c r="F1237" s="27" t="s">
        <v>61</v>
      </c>
      <c r="G1237" s="28" t="s">
        <v>102</v>
      </c>
      <c r="H1237" s="27" t="s">
        <v>2239</v>
      </c>
      <c r="I1237" s="31" t="s">
        <v>179</v>
      </c>
      <c r="J1237" s="29" t="s">
        <v>1485</v>
      </c>
      <c r="K1237" s="29" t="s">
        <v>545</v>
      </c>
      <c r="L1237" s="29" t="s">
        <v>545</v>
      </c>
      <c r="M1237" s="30">
        <v>1426.32</v>
      </c>
      <c r="N1237" s="30">
        <v>2530.5</v>
      </c>
    </row>
    <row r="1238" spans="1:14" x14ac:dyDescent="0.25">
      <c r="A1238" s="26" t="s">
        <v>41</v>
      </c>
      <c r="B1238" s="26" t="s">
        <v>41</v>
      </c>
      <c r="C1238" s="73" t="s">
        <v>49</v>
      </c>
      <c r="D1238" s="27" t="s">
        <v>13</v>
      </c>
      <c r="E1238" s="28">
        <v>2019</v>
      </c>
      <c r="F1238" s="27" t="s">
        <v>65</v>
      </c>
      <c r="G1238" s="28" t="s">
        <v>176</v>
      </c>
      <c r="H1238" s="27" t="s">
        <v>2240</v>
      </c>
      <c r="I1238" s="31" t="s">
        <v>180</v>
      </c>
      <c r="J1238" s="29" t="s">
        <v>713</v>
      </c>
      <c r="K1238" s="29" t="s">
        <v>634</v>
      </c>
      <c r="L1238" s="29" t="s">
        <v>634</v>
      </c>
      <c r="M1238" s="30">
        <v>1981.6</v>
      </c>
      <c r="N1238" s="30">
        <v>9099</v>
      </c>
    </row>
    <row r="1239" spans="1:14" x14ac:dyDescent="0.25">
      <c r="A1239" s="26" t="s">
        <v>41</v>
      </c>
      <c r="B1239" s="26" t="s">
        <v>41</v>
      </c>
      <c r="C1239" s="73" t="s">
        <v>706</v>
      </c>
      <c r="D1239" s="27" t="s">
        <v>568</v>
      </c>
      <c r="E1239" s="28">
        <v>2022</v>
      </c>
      <c r="F1239" s="27" t="s">
        <v>61</v>
      </c>
      <c r="G1239" s="28" t="s">
        <v>102</v>
      </c>
      <c r="H1239" s="27" t="s">
        <v>2241</v>
      </c>
      <c r="I1239" s="27" t="s">
        <v>103</v>
      </c>
      <c r="J1239" s="29" t="s">
        <v>838</v>
      </c>
      <c r="K1239" s="29" t="s">
        <v>634</v>
      </c>
      <c r="L1239" s="29" t="s">
        <v>634</v>
      </c>
      <c r="M1239" s="30">
        <v>2218.2600000000002</v>
      </c>
      <c r="N1239" s="30">
        <v>4306.2299999999996</v>
      </c>
    </row>
    <row r="1240" spans="1:14" x14ac:dyDescent="0.25">
      <c r="A1240" s="26" t="s">
        <v>41</v>
      </c>
      <c r="B1240" s="26" t="s">
        <v>41</v>
      </c>
      <c r="C1240" s="73" t="s">
        <v>691</v>
      </c>
      <c r="D1240" s="27" t="s">
        <v>21</v>
      </c>
      <c r="E1240" s="28">
        <v>2019</v>
      </c>
      <c r="F1240" s="27" t="s">
        <v>75</v>
      </c>
      <c r="G1240" s="28" t="s">
        <v>312</v>
      </c>
      <c r="H1240" s="27" t="s">
        <v>2242</v>
      </c>
      <c r="I1240" s="31" t="s">
        <v>313</v>
      </c>
      <c r="J1240" s="29" t="s">
        <v>684</v>
      </c>
      <c r="K1240" s="29" t="s">
        <v>634</v>
      </c>
      <c r="L1240" s="29" t="s">
        <v>634</v>
      </c>
      <c r="M1240" s="30">
        <v>1236.43</v>
      </c>
      <c r="N1240" s="30">
        <v>3029.39</v>
      </c>
    </row>
    <row r="1241" spans="1:14" x14ac:dyDescent="0.25">
      <c r="A1241" s="26" t="s">
        <v>41</v>
      </c>
      <c r="B1241" s="26" t="s">
        <v>41</v>
      </c>
      <c r="C1241" s="73" t="s">
        <v>929</v>
      </c>
      <c r="D1241" s="27" t="s">
        <v>930</v>
      </c>
      <c r="E1241" s="28">
        <v>2018</v>
      </c>
      <c r="F1241" s="27" t="s">
        <v>61</v>
      </c>
      <c r="G1241" s="28" t="s">
        <v>102</v>
      </c>
      <c r="H1241" s="27" t="s">
        <v>2243</v>
      </c>
      <c r="I1241" s="31" t="s">
        <v>179</v>
      </c>
      <c r="J1241" s="29" t="s">
        <v>204</v>
      </c>
      <c r="K1241" s="29" t="s">
        <v>545</v>
      </c>
      <c r="L1241" s="29" t="s">
        <v>545</v>
      </c>
      <c r="M1241" s="30">
        <v>1302</v>
      </c>
      <c r="N1241" s="30">
        <v>2442.8200000000002</v>
      </c>
    </row>
    <row r="1242" spans="1:14" x14ac:dyDescent="0.25">
      <c r="A1242" s="26" t="s">
        <v>41</v>
      </c>
      <c r="B1242" s="26" t="s">
        <v>41</v>
      </c>
      <c r="C1242" s="73" t="s">
        <v>659</v>
      </c>
      <c r="D1242" s="27" t="s">
        <v>4</v>
      </c>
      <c r="E1242" s="28">
        <v>2020</v>
      </c>
      <c r="F1242" s="27" t="s">
        <v>66</v>
      </c>
      <c r="G1242" s="28" t="s">
        <v>186</v>
      </c>
      <c r="H1242" s="27" t="s">
        <v>2244</v>
      </c>
      <c r="I1242" s="31" t="s">
        <v>179</v>
      </c>
      <c r="J1242" s="29" t="s">
        <v>469</v>
      </c>
      <c r="K1242" s="29" t="s">
        <v>545</v>
      </c>
      <c r="L1242" s="29" t="s">
        <v>545</v>
      </c>
      <c r="M1242" s="30">
        <v>1592.3</v>
      </c>
      <c r="N1242" s="30">
        <v>3901.0788259999999</v>
      </c>
    </row>
    <row r="1243" spans="1:14" x14ac:dyDescent="0.25">
      <c r="A1243" s="26" t="s">
        <v>41</v>
      </c>
      <c r="B1243" s="26" t="s">
        <v>41</v>
      </c>
      <c r="C1243" s="73" t="s">
        <v>659</v>
      </c>
      <c r="D1243" s="27" t="s">
        <v>4</v>
      </c>
      <c r="E1243" s="28">
        <v>2020</v>
      </c>
      <c r="F1243" s="27" t="s">
        <v>66</v>
      </c>
      <c r="G1243" s="28" t="s">
        <v>186</v>
      </c>
      <c r="H1243" s="27" t="s">
        <v>2245</v>
      </c>
      <c r="I1243" s="31" t="s">
        <v>179</v>
      </c>
      <c r="J1243" s="29" t="s">
        <v>831</v>
      </c>
      <c r="K1243" s="29" t="s">
        <v>545</v>
      </c>
      <c r="L1243" s="29" t="s">
        <v>545</v>
      </c>
      <c r="M1243" s="30">
        <v>1328.3</v>
      </c>
      <c r="N1243" s="30">
        <v>3222.5716040000002</v>
      </c>
    </row>
    <row r="1244" spans="1:14" x14ac:dyDescent="0.25">
      <c r="A1244" s="26" t="s">
        <v>41</v>
      </c>
      <c r="B1244" s="26" t="s">
        <v>41</v>
      </c>
      <c r="C1244" s="73" t="s">
        <v>691</v>
      </c>
      <c r="D1244" s="27" t="s">
        <v>21</v>
      </c>
      <c r="E1244" s="28">
        <v>2019</v>
      </c>
      <c r="F1244" s="27" t="s">
        <v>75</v>
      </c>
      <c r="G1244" s="28" t="s">
        <v>312</v>
      </c>
      <c r="H1244" s="27" t="s">
        <v>2246</v>
      </c>
      <c r="I1244" s="31" t="s">
        <v>313</v>
      </c>
      <c r="J1244" s="29" t="s">
        <v>652</v>
      </c>
      <c r="K1244" s="29" t="s">
        <v>634</v>
      </c>
      <c r="L1244" s="29" t="s">
        <v>634</v>
      </c>
      <c r="M1244" s="30">
        <v>1236.43</v>
      </c>
      <c r="N1244" s="30">
        <v>3029.39</v>
      </c>
    </row>
    <row r="1245" spans="1:14" x14ac:dyDescent="0.25">
      <c r="A1245" s="26" t="s">
        <v>41</v>
      </c>
      <c r="B1245" s="26" t="s">
        <v>41</v>
      </c>
      <c r="C1245" s="73" t="s">
        <v>1105</v>
      </c>
      <c r="D1245" s="27" t="s">
        <v>1106</v>
      </c>
      <c r="E1245" s="28">
        <v>2022</v>
      </c>
      <c r="F1245" s="27" t="s">
        <v>1107</v>
      </c>
      <c r="G1245" s="28" t="s">
        <v>1108</v>
      </c>
      <c r="H1245" s="27" t="s">
        <v>2247</v>
      </c>
      <c r="I1245" s="31" t="s">
        <v>1110</v>
      </c>
      <c r="J1245" s="29" t="s">
        <v>875</v>
      </c>
      <c r="K1245" s="29" t="s">
        <v>634</v>
      </c>
      <c r="L1245" s="29" t="s">
        <v>634</v>
      </c>
      <c r="M1245" s="30">
        <v>2244.38</v>
      </c>
      <c r="N1245" s="30">
        <v>4552.18</v>
      </c>
    </row>
    <row r="1246" spans="1:14" x14ac:dyDescent="0.25">
      <c r="A1246" s="26" t="s">
        <v>41</v>
      </c>
      <c r="B1246" s="26" t="s">
        <v>41</v>
      </c>
      <c r="C1246" s="73" t="s">
        <v>51</v>
      </c>
      <c r="D1246" s="27" t="s">
        <v>1</v>
      </c>
      <c r="E1246" s="28">
        <v>2020</v>
      </c>
      <c r="F1246" s="27" t="s">
        <v>67</v>
      </c>
      <c r="G1246" s="28" t="s">
        <v>193</v>
      </c>
      <c r="H1246" s="27" t="s">
        <v>2248</v>
      </c>
      <c r="I1246" s="31" t="s">
        <v>194</v>
      </c>
      <c r="J1246" s="29" t="s">
        <v>817</v>
      </c>
      <c r="K1246" s="29" t="s">
        <v>545</v>
      </c>
      <c r="L1246" s="29" t="s">
        <v>545</v>
      </c>
      <c r="M1246" s="30">
        <v>1434.67</v>
      </c>
      <c r="N1246" s="30">
        <v>5022.6400000000003</v>
      </c>
    </row>
    <row r="1247" spans="1:14" x14ac:dyDescent="0.25">
      <c r="A1247" s="26" t="s">
        <v>41</v>
      </c>
      <c r="B1247" s="26" t="s">
        <v>41</v>
      </c>
      <c r="C1247" s="73" t="s">
        <v>691</v>
      </c>
      <c r="D1247" s="27" t="s">
        <v>21</v>
      </c>
      <c r="E1247" s="28">
        <v>2019</v>
      </c>
      <c r="F1247" s="27" t="s">
        <v>75</v>
      </c>
      <c r="G1247" s="28" t="s">
        <v>312</v>
      </c>
      <c r="H1247" s="27" t="s">
        <v>2249</v>
      </c>
      <c r="I1247" s="31" t="s">
        <v>313</v>
      </c>
      <c r="J1247" s="29" t="s">
        <v>695</v>
      </c>
      <c r="K1247" s="29" t="s">
        <v>634</v>
      </c>
      <c r="L1247" s="29" t="s">
        <v>634</v>
      </c>
      <c r="M1247" s="30">
        <v>1236.43</v>
      </c>
      <c r="N1247" s="30">
        <v>3029.39</v>
      </c>
    </row>
    <row r="1248" spans="1:14" x14ac:dyDescent="0.25">
      <c r="A1248" s="26" t="s">
        <v>41</v>
      </c>
      <c r="B1248" s="26" t="s">
        <v>41</v>
      </c>
      <c r="C1248" s="73" t="s">
        <v>706</v>
      </c>
      <c r="D1248" s="27" t="s">
        <v>568</v>
      </c>
      <c r="E1248" s="28">
        <v>2022</v>
      </c>
      <c r="F1248" s="27" t="s">
        <v>61</v>
      </c>
      <c r="G1248" s="28" t="s">
        <v>102</v>
      </c>
      <c r="H1248" s="27" t="s">
        <v>2250</v>
      </c>
      <c r="I1248" s="27" t="s">
        <v>103</v>
      </c>
      <c r="J1248" s="29" t="s">
        <v>845</v>
      </c>
      <c r="K1248" s="29" t="s">
        <v>634</v>
      </c>
      <c r="L1248" s="29" t="s">
        <v>634</v>
      </c>
      <c r="M1248" s="30">
        <v>2218.2600000000002</v>
      </c>
      <c r="N1248" s="30">
        <v>4306.2299999999996</v>
      </c>
    </row>
    <row r="1249" spans="1:14" x14ac:dyDescent="0.25">
      <c r="A1249" s="26" t="s">
        <v>41</v>
      </c>
      <c r="B1249" s="26" t="s">
        <v>41</v>
      </c>
      <c r="C1249" s="73" t="s">
        <v>775</v>
      </c>
      <c r="D1249" s="27" t="s">
        <v>31</v>
      </c>
      <c r="E1249" s="28">
        <v>2021</v>
      </c>
      <c r="F1249" s="27" t="s">
        <v>75</v>
      </c>
      <c r="G1249" s="28" t="s">
        <v>312</v>
      </c>
      <c r="H1249" s="27" t="s">
        <v>2251</v>
      </c>
      <c r="I1249" s="31" t="s">
        <v>525</v>
      </c>
      <c r="J1249" s="29" t="s">
        <v>839</v>
      </c>
      <c r="K1249" s="29" t="s">
        <v>634</v>
      </c>
      <c r="L1249" s="29" t="s">
        <v>634</v>
      </c>
      <c r="M1249" s="30">
        <v>1507.4</v>
      </c>
      <c r="N1249" s="30">
        <v>3057.4</v>
      </c>
    </row>
    <row r="1250" spans="1:14" x14ac:dyDescent="0.25">
      <c r="A1250" s="26" t="s">
        <v>41</v>
      </c>
      <c r="B1250" s="26" t="s">
        <v>41</v>
      </c>
      <c r="C1250" s="73" t="s">
        <v>943</v>
      </c>
      <c r="D1250" s="27" t="s">
        <v>944</v>
      </c>
      <c r="E1250" s="28">
        <v>2023</v>
      </c>
      <c r="F1250" s="27" t="s">
        <v>66</v>
      </c>
      <c r="G1250" s="28" t="s">
        <v>186</v>
      </c>
      <c r="H1250" s="27" t="s">
        <v>2252</v>
      </c>
      <c r="I1250" s="31" t="s">
        <v>162</v>
      </c>
      <c r="J1250" s="29" t="s">
        <v>294</v>
      </c>
      <c r="K1250" s="29" t="s">
        <v>634</v>
      </c>
      <c r="L1250" s="29" t="s">
        <v>634</v>
      </c>
      <c r="M1250" s="30">
        <v>2199.12</v>
      </c>
      <c r="N1250" s="30">
        <v>2415.1999999999998</v>
      </c>
    </row>
    <row r="1251" spans="1:14" x14ac:dyDescent="0.25">
      <c r="A1251" s="26" t="s">
        <v>41</v>
      </c>
      <c r="B1251" s="26" t="s">
        <v>41</v>
      </c>
      <c r="C1251" s="73" t="s">
        <v>654</v>
      </c>
      <c r="D1251" s="27" t="s">
        <v>2</v>
      </c>
      <c r="E1251" s="28">
        <v>2018</v>
      </c>
      <c r="F1251" s="27" t="s">
        <v>64</v>
      </c>
      <c r="G1251" s="28" t="s">
        <v>159</v>
      </c>
      <c r="H1251" s="27" t="s">
        <v>2253</v>
      </c>
      <c r="I1251" s="31" t="s">
        <v>160</v>
      </c>
      <c r="J1251" s="29" t="s">
        <v>665</v>
      </c>
      <c r="K1251" s="29" t="s">
        <v>634</v>
      </c>
      <c r="L1251" s="29" t="s">
        <v>634</v>
      </c>
      <c r="M1251" s="30">
        <v>2691.57</v>
      </c>
      <c r="N1251" s="30">
        <v>5752.39</v>
      </c>
    </row>
    <row r="1252" spans="1:14" x14ac:dyDescent="0.25">
      <c r="A1252" s="26" t="s">
        <v>41</v>
      </c>
      <c r="B1252" s="26" t="s">
        <v>41</v>
      </c>
      <c r="C1252" s="73" t="s">
        <v>659</v>
      </c>
      <c r="D1252" s="27" t="s">
        <v>4</v>
      </c>
      <c r="E1252" s="28">
        <v>2020</v>
      </c>
      <c r="F1252" s="27" t="s">
        <v>66</v>
      </c>
      <c r="G1252" s="28" t="s">
        <v>186</v>
      </c>
      <c r="H1252" s="27" t="s">
        <v>2254</v>
      </c>
      <c r="I1252" s="31" t="s">
        <v>179</v>
      </c>
      <c r="J1252" s="29" t="s">
        <v>432</v>
      </c>
      <c r="K1252" s="29" t="s">
        <v>545</v>
      </c>
      <c r="L1252" s="29" t="s">
        <v>545</v>
      </c>
      <c r="M1252" s="30">
        <v>1328.3</v>
      </c>
      <c r="N1252" s="30">
        <v>3222.5716040000002</v>
      </c>
    </row>
    <row r="1253" spans="1:14" x14ac:dyDescent="0.25">
      <c r="A1253" s="26" t="s">
        <v>41</v>
      </c>
      <c r="B1253" s="26" t="s">
        <v>41</v>
      </c>
      <c r="C1253" s="73" t="s">
        <v>922</v>
      </c>
      <c r="D1253" s="27" t="s">
        <v>923</v>
      </c>
      <c r="E1253" s="28">
        <v>2023</v>
      </c>
      <c r="F1253" s="27" t="s">
        <v>61</v>
      </c>
      <c r="G1253" s="28" t="s">
        <v>102</v>
      </c>
      <c r="H1253" s="27" t="s">
        <v>2255</v>
      </c>
      <c r="I1253" s="31" t="s">
        <v>129</v>
      </c>
      <c r="J1253" s="29" t="s">
        <v>704</v>
      </c>
      <c r="K1253" s="29" t="s">
        <v>634</v>
      </c>
      <c r="L1253" s="29" t="s">
        <v>634</v>
      </c>
      <c r="M1253" s="30">
        <v>1212</v>
      </c>
      <c r="N1253" s="30">
        <v>2178.0100000000002</v>
      </c>
    </row>
    <row r="1254" spans="1:14" x14ac:dyDescent="0.25">
      <c r="A1254" s="26" t="s">
        <v>41</v>
      </c>
      <c r="B1254" s="26" t="s">
        <v>41</v>
      </c>
      <c r="C1254" s="73" t="s">
        <v>659</v>
      </c>
      <c r="D1254" s="27" t="s">
        <v>4</v>
      </c>
      <c r="E1254" s="28">
        <v>2020</v>
      </c>
      <c r="F1254" s="27" t="s">
        <v>66</v>
      </c>
      <c r="G1254" s="28" t="s">
        <v>186</v>
      </c>
      <c r="H1254" s="27" t="s">
        <v>2256</v>
      </c>
      <c r="I1254" s="31" t="s">
        <v>179</v>
      </c>
      <c r="J1254" s="29" t="s">
        <v>470</v>
      </c>
      <c r="K1254" s="29" t="s">
        <v>547</v>
      </c>
      <c r="L1254" s="29" t="s">
        <v>547</v>
      </c>
      <c r="M1254" s="30">
        <v>1732.83</v>
      </c>
      <c r="N1254" s="30">
        <v>4139.6543279999996</v>
      </c>
    </row>
    <row r="1255" spans="1:14" x14ac:dyDescent="0.25">
      <c r="A1255" s="26" t="s">
        <v>41</v>
      </c>
      <c r="B1255" s="26" t="s">
        <v>41</v>
      </c>
      <c r="C1255" s="73" t="s">
        <v>1096</v>
      </c>
      <c r="D1255" s="27" t="s">
        <v>1097</v>
      </c>
      <c r="E1255" s="28">
        <v>2023</v>
      </c>
      <c r="F1255" s="27" t="s">
        <v>66</v>
      </c>
      <c r="G1255" s="28" t="s">
        <v>186</v>
      </c>
      <c r="H1255" s="27" t="s">
        <v>2257</v>
      </c>
      <c r="I1255" s="31" t="s">
        <v>99</v>
      </c>
      <c r="J1255" s="29" t="s">
        <v>809</v>
      </c>
      <c r="K1255" s="29" t="s">
        <v>634</v>
      </c>
      <c r="L1255" s="29" t="s">
        <v>634</v>
      </c>
      <c r="M1255" s="30">
        <v>2199.12</v>
      </c>
      <c r="N1255" s="30">
        <v>2415.1999999999998</v>
      </c>
    </row>
    <row r="1256" spans="1:14" x14ac:dyDescent="0.25">
      <c r="A1256" s="26" t="s">
        <v>41</v>
      </c>
      <c r="B1256" s="26" t="s">
        <v>41</v>
      </c>
      <c r="C1256" s="73" t="s">
        <v>659</v>
      </c>
      <c r="D1256" s="27" t="s">
        <v>4</v>
      </c>
      <c r="E1256" s="28">
        <v>2020</v>
      </c>
      <c r="F1256" s="27" t="s">
        <v>66</v>
      </c>
      <c r="G1256" s="28" t="s">
        <v>186</v>
      </c>
      <c r="H1256" s="27" t="s">
        <v>2258</v>
      </c>
      <c r="I1256" s="31" t="s">
        <v>179</v>
      </c>
      <c r="J1256" s="29" t="s">
        <v>1815</v>
      </c>
      <c r="K1256" s="29" t="s">
        <v>634</v>
      </c>
      <c r="L1256" s="29" t="s">
        <v>634</v>
      </c>
      <c r="M1256" s="30">
        <v>1856.3</v>
      </c>
      <c r="N1256" s="30">
        <v>4510.3077590000003</v>
      </c>
    </row>
    <row r="1257" spans="1:14" x14ac:dyDescent="0.25">
      <c r="A1257" s="26" t="s">
        <v>41</v>
      </c>
      <c r="B1257" s="26" t="s">
        <v>41</v>
      </c>
      <c r="C1257" s="73" t="s">
        <v>929</v>
      </c>
      <c r="D1257" s="27" t="s">
        <v>930</v>
      </c>
      <c r="E1257" s="28">
        <v>2018</v>
      </c>
      <c r="F1257" s="27" t="s">
        <v>61</v>
      </c>
      <c r="G1257" s="28" t="s">
        <v>102</v>
      </c>
      <c r="H1257" s="27" t="s">
        <v>2259</v>
      </c>
      <c r="I1257" s="31" t="s">
        <v>179</v>
      </c>
      <c r="J1257" s="29" t="s">
        <v>850</v>
      </c>
      <c r="K1257" s="29" t="s">
        <v>545</v>
      </c>
      <c r="L1257" s="29" t="s">
        <v>545</v>
      </c>
      <c r="M1257" s="30">
        <v>1692.6</v>
      </c>
      <c r="N1257" s="30">
        <v>3002</v>
      </c>
    </row>
    <row r="1258" spans="1:14" x14ac:dyDescent="0.25">
      <c r="A1258" s="26" t="s">
        <v>41</v>
      </c>
      <c r="B1258" s="26" t="s">
        <v>41</v>
      </c>
      <c r="C1258" s="73" t="s">
        <v>922</v>
      </c>
      <c r="D1258" s="27" t="s">
        <v>923</v>
      </c>
      <c r="E1258" s="28">
        <v>2023</v>
      </c>
      <c r="F1258" s="27" t="s">
        <v>61</v>
      </c>
      <c r="G1258" s="28" t="s">
        <v>102</v>
      </c>
      <c r="H1258" s="27" t="s">
        <v>2260</v>
      </c>
      <c r="I1258" s="31" t="s">
        <v>495</v>
      </c>
      <c r="J1258" s="29" t="s">
        <v>652</v>
      </c>
      <c r="K1258" s="29" t="s">
        <v>634</v>
      </c>
      <c r="L1258" s="29" t="s">
        <v>634</v>
      </c>
      <c r="M1258" s="30">
        <v>2026.8000000000002</v>
      </c>
      <c r="N1258" s="30">
        <v>4395.5892261097952</v>
      </c>
    </row>
    <row r="1259" spans="1:14" x14ac:dyDescent="0.25">
      <c r="A1259" s="26" t="s">
        <v>41</v>
      </c>
      <c r="B1259" s="26" t="s">
        <v>41</v>
      </c>
      <c r="C1259" s="73" t="s">
        <v>929</v>
      </c>
      <c r="D1259" s="27" t="s">
        <v>930</v>
      </c>
      <c r="E1259" s="28">
        <v>2018</v>
      </c>
      <c r="F1259" s="27" t="s">
        <v>61</v>
      </c>
      <c r="G1259" s="28" t="s">
        <v>102</v>
      </c>
      <c r="H1259" s="27" t="s">
        <v>2261</v>
      </c>
      <c r="I1259" s="31" t="s">
        <v>179</v>
      </c>
      <c r="J1259" s="29" t="s">
        <v>1654</v>
      </c>
      <c r="K1259" s="29" t="s">
        <v>545</v>
      </c>
      <c r="L1259" s="29" t="s">
        <v>545</v>
      </c>
      <c r="M1259" s="30">
        <v>1302</v>
      </c>
      <c r="N1259" s="30">
        <v>2442.8200000000002</v>
      </c>
    </row>
    <row r="1260" spans="1:14" x14ac:dyDescent="0.25">
      <c r="A1260" s="26" t="s">
        <v>41</v>
      </c>
      <c r="B1260" s="26" t="s">
        <v>41</v>
      </c>
      <c r="C1260" s="73" t="s">
        <v>706</v>
      </c>
      <c r="D1260" s="27" t="s">
        <v>568</v>
      </c>
      <c r="E1260" s="28">
        <v>2022</v>
      </c>
      <c r="F1260" s="27" t="s">
        <v>61</v>
      </c>
      <c r="G1260" s="28" t="s">
        <v>102</v>
      </c>
      <c r="H1260" s="27" t="s">
        <v>2262</v>
      </c>
      <c r="I1260" s="27" t="s">
        <v>103</v>
      </c>
      <c r="J1260" s="29" t="s">
        <v>798</v>
      </c>
      <c r="K1260" s="29" t="s">
        <v>634</v>
      </c>
      <c r="L1260" s="29" t="s">
        <v>634</v>
      </c>
      <c r="M1260" s="30">
        <v>2218.2600000000002</v>
      </c>
      <c r="N1260" s="30">
        <v>4306.2299999999996</v>
      </c>
    </row>
    <row r="1261" spans="1:14" x14ac:dyDescent="0.25">
      <c r="A1261" s="26" t="s">
        <v>41</v>
      </c>
      <c r="B1261" s="26" t="s">
        <v>41</v>
      </c>
      <c r="C1261" s="73" t="s">
        <v>929</v>
      </c>
      <c r="D1261" s="27" t="s">
        <v>930</v>
      </c>
      <c r="E1261" s="28">
        <v>2018</v>
      </c>
      <c r="F1261" s="27" t="s">
        <v>61</v>
      </c>
      <c r="G1261" s="28" t="s">
        <v>102</v>
      </c>
      <c r="H1261" s="27" t="s">
        <v>2263</v>
      </c>
      <c r="I1261" s="31" t="s">
        <v>179</v>
      </c>
      <c r="J1261" s="29" t="s">
        <v>715</v>
      </c>
      <c r="K1261" s="29" t="s">
        <v>547</v>
      </c>
      <c r="L1261" s="29" t="s">
        <v>547</v>
      </c>
      <c r="M1261" s="30">
        <v>1302</v>
      </c>
      <c r="N1261" s="30">
        <v>2442.8200000000002</v>
      </c>
    </row>
    <row r="1262" spans="1:14" x14ac:dyDescent="0.25">
      <c r="A1262" s="26" t="s">
        <v>41</v>
      </c>
      <c r="B1262" s="26" t="s">
        <v>41</v>
      </c>
      <c r="C1262" s="73" t="s">
        <v>51</v>
      </c>
      <c r="D1262" s="27" t="s">
        <v>1</v>
      </c>
      <c r="E1262" s="28">
        <v>2020</v>
      </c>
      <c r="F1262" s="27" t="s">
        <v>67</v>
      </c>
      <c r="G1262" s="28" t="s">
        <v>193</v>
      </c>
      <c r="H1262" s="27" t="s">
        <v>2264</v>
      </c>
      <c r="I1262" s="31" t="s">
        <v>194</v>
      </c>
      <c r="J1262" s="29" t="s">
        <v>240</v>
      </c>
      <c r="K1262" s="29" t="s">
        <v>545</v>
      </c>
      <c r="L1262" s="29" t="s">
        <v>545</v>
      </c>
      <c r="M1262" s="30">
        <v>1434.67</v>
      </c>
      <c r="N1262" s="30">
        <v>5022.6400000000003</v>
      </c>
    </row>
    <row r="1263" spans="1:14" x14ac:dyDescent="0.25">
      <c r="A1263" s="26" t="s">
        <v>41</v>
      </c>
      <c r="B1263" s="26" t="s">
        <v>41</v>
      </c>
      <c r="C1263" s="73" t="s">
        <v>687</v>
      </c>
      <c r="D1263" s="27" t="s">
        <v>20</v>
      </c>
      <c r="E1263" s="28">
        <v>2020</v>
      </c>
      <c r="F1263" s="27" t="s">
        <v>66</v>
      </c>
      <c r="G1263" s="28" t="s">
        <v>186</v>
      </c>
      <c r="H1263" s="27" t="s">
        <v>2265</v>
      </c>
      <c r="I1263" s="31" t="s">
        <v>129</v>
      </c>
      <c r="J1263" s="29" t="s">
        <v>688</v>
      </c>
      <c r="K1263" s="29" t="s">
        <v>634</v>
      </c>
      <c r="L1263" s="29" t="s">
        <v>634</v>
      </c>
      <c r="M1263" s="30">
        <v>2425.2000000000003</v>
      </c>
      <c r="N1263" s="30">
        <v>2132.9107600000002</v>
      </c>
    </row>
    <row r="1264" spans="1:14" x14ac:dyDescent="0.25">
      <c r="A1264" s="26" t="s">
        <v>41</v>
      </c>
      <c r="B1264" s="26" t="s">
        <v>41</v>
      </c>
      <c r="C1264" s="73" t="s">
        <v>922</v>
      </c>
      <c r="D1264" s="27" t="s">
        <v>923</v>
      </c>
      <c r="E1264" s="28">
        <v>2023</v>
      </c>
      <c r="F1264" s="27" t="s">
        <v>61</v>
      </c>
      <c r="G1264" s="28" t="s">
        <v>102</v>
      </c>
      <c r="H1264" s="27" t="s">
        <v>2266</v>
      </c>
      <c r="I1264" s="31" t="s">
        <v>129</v>
      </c>
      <c r="J1264" s="29" t="s">
        <v>749</v>
      </c>
      <c r="K1264" s="29" t="s">
        <v>634</v>
      </c>
      <c r="L1264" s="29" t="s">
        <v>634</v>
      </c>
      <c r="M1264" s="30">
        <v>1212</v>
      </c>
      <c r="N1264" s="30">
        <v>2178.0100000000002</v>
      </c>
    </row>
    <row r="1265" spans="1:14" x14ac:dyDescent="0.25">
      <c r="A1265" s="26" t="s">
        <v>41</v>
      </c>
      <c r="B1265" s="26" t="s">
        <v>41</v>
      </c>
      <c r="C1265" s="73" t="s">
        <v>922</v>
      </c>
      <c r="D1265" s="27" t="s">
        <v>923</v>
      </c>
      <c r="E1265" s="28">
        <v>2023</v>
      </c>
      <c r="F1265" s="27" t="s">
        <v>61</v>
      </c>
      <c r="G1265" s="28" t="s">
        <v>102</v>
      </c>
      <c r="H1265" s="27" t="s">
        <v>2267</v>
      </c>
      <c r="I1265" s="31" t="s">
        <v>99</v>
      </c>
      <c r="J1265" s="29" t="s">
        <v>753</v>
      </c>
      <c r="K1265" s="29" t="s">
        <v>634</v>
      </c>
      <c r="L1265" s="29" t="s">
        <v>634</v>
      </c>
      <c r="M1265" s="30">
        <v>2026.8000000000002</v>
      </c>
      <c r="N1265" s="30">
        <v>4395.5892261097952</v>
      </c>
    </row>
    <row r="1266" spans="1:14" x14ac:dyDescent="0.25">
      <c r="A1266" s="26" t="s">
        <v>41</v>
      </c>
      <c r="B1266" s="26" t="s">
        <v>41</v>
      </c>
      <c r="C1266" s="73" t="s">
        <v>929</v>
      </c>
      <c r="D1266" s="27" t="s">
        <v>930</v>
      </c>
      <c r="E1266" s="28">
        <v>2018</v>
      </c>
      <c r="F1266" s="27" t="s">
        <v>61</v>
      </c>
      <c r="G1266" s="28" t="s">
        <v>102</v>
      </c>
      <c r="H1266" s="27" t="s">
        <v>2268</v>
      </c>
      <c r="I1266" s="31" t="s">
        <v>179</v>
      </c>
      <c r="J1266" s="29" t="s">
        <v>1230</v>
      </c>
      <c r="K1266" s="29" t="s">
        <v>545</v>
      </c>
      <c r="L1266" s="29" t="s">
        <v>545</v>
      </c>
      <c r="M1266" s="30">
        <v>1426.32</v>
      </c>
      <c r="N1266" s="30">
        <v>2530.5</v>
      </c>
    </row>
    <row r="1267" spans="1:14" x14ac:dyDescent="0.25">
      <c r="A1267" s="26" t="s">
        <v>41</v>
      </c>
      <c r="B1267" s="26" t="s">
        <v>41</v>
      </c>
      <c r="C1267" s="73" t="s">
        <v>744</v>
      </c>
      <c r="D1267" s="27" t="s">
        <v>29</v>
      </c>
      <c r="E1267" s="28">
        <v>2021</v>
      </c>
      <c r="F1267" s="27" t="s">
        <v>64</v>
      </c>
      <c r="G1267" s="28" t="s">
        <v>159</v>
      </c>
      <c r="H1267" s="27" t="s">
        <v>2269</v>
      </c>
      <c r="I1267" s="31" t="s">
        <v>95</v>
      </c>
      <c r="J1267" s="29" t="s">
        <v>837</v>
      </c>
      <c r="K1267" s="29" t="s">
        <v>634</v>
      </c>
      <c r="L1267" s="29" t="s">
        <v>634</v>
      </c>
      <c r="M1267" s="30">
        <v>3272.21</v>
      </c>
      <c r="N1267" s="30">
        <v>7729.51</v>
      </c>
    </row>
    <row r="1268" spans="1:14" x14ac:dyDescent="0.25">
      <c r="A1268" s="26" t="s">
        <v>41</v>
      </c>
      <c r="B1268" s="26" t="s">
        <v>41</v>
      </c>
      <c r="C1268" s="73" t="s">
        <v>654</v>
      </c>
      <c r="D1268" s="27" t="s">
        <v>2</v>
      </c>
      <c r="E1268" s="28">
        <v>2018</v>
      </c>
      <c r="F1268" s="27" t="s">
        <v>64</v>
      </c>
      <c r="G1268" s="28" t="s">
        <v>159</v>
      </c>
      <c r="H1268" s="27" t="s">
        <v>2270</v>
      </c>
      <c r="I1268" s="31" t="s">
        <v>93</v>
      </c>
      <c r="J1268" s="29" t="s">
        <v>164</v>
      </c>
      <c r="K1268" s="29" t="s">
        <v>634</v>
      </c>
      <c r="L1268" s="29" t="s">
        <v>634</v>
      </c>
      <c r="M1268" s="30">
        <v>2315.0500000000002</v>
      </c>
      <c r="N1268" s="30">
        <v>5306.7800000000007</v>
      </c>
    </row>
    <row r="1269" spans="1:14" x14ac:dyDescent="0.25">
      <c r="A1269" s="26" t="s">
        <v>41</v>
      </c>
      <c r="B1269" s="26" t="s">
        <v>41</v>
      </c>
      <c r="C1269" s="73" t="s">
        <v>675</v>
      </c>
      <c r="D1269" s="27" t="s">
        <v>15</v>
      </c>
      <c r="E1269" s="28">
        <v>2018</v>
      </c>
      <c r="F1269" s="27" t="s">
        <v>676</v>
      </c>
      <c r="G1269" s="28" t="s">
        <v>280</v>
      </c>
      <c r="H1269" s="27" t="s">
        <v>2271</v>
      </c>
      <c r="I1269" s="31" t="s">
        <v>281</v>
      </c>
      <c r="J1269" s="29" t="s">
        <v>700</v>
      </c>
      <c r="K1269" s="29" t="s">
        <v>634</v>
      </c>
      <c r="L1269" s="29" t="s">
        <v>634</v>
      </c>
      <c r="M1269" s="30">
        <v>1360.07</v>
      </c>
      <c r="N1269" s="30">
        <v>3166.66</v>
      </c>
    </row>
    <row r="1270" spans="1:14" x14ac:dyDescent="0.25">
      <c r="A1270" s="26" t="s">
        <v>41</v>
      </c>
      <c r="B1270" s="26" t="s">
        <v>41</v>
      </c>
      <c r="C1270" s="73" t="s">
        <v>691</v>
      </c>
      <c r="D1270" s="27" t="s">
        <v>21</v>
      </c>
      <c r="E1270" s="28">
        <v>2019</v>
      </c>
      <c r="F1270" s="27" t="s">
        <v>75</v>
      </c>
      <c r="G1270" s="28" t="s">
        <v>312</v>
      </c>
      <c r="H1270" s="27" t="s">
        <v>2272</v>
      </c>
      <c r="I1270" s="31" t="s">
        <v>313</v>
      </c>
      <c r="J1270" s="29" t="s">
        <v>114</v>
      </c>
      <c r="K1270" s="29" t="s">
        <v>634</v>
      </c>
      <c r="L1270" s="29" t="s">
        <v>634</v>
      </c>
      <c r="M1270" s="30">
        <v>1236.43</v>
      </c>
      <c r="N1270" s="30">
        <v>3029.39</v>
      </c>
    </row>
    <row r="1271" spans="1:14" x14ac:dyDescent="0.25">
      <c r="A1271" s="26" t="s">
        <v>41</v>
      </c>
      <c r="B1271" s="26" t="s">
        <v>41</v>
      </c>
      <c r="C1271" s="73" t="s">
        <v>1013</v>
      </c>
      <c r="D1271" s="27" t="s">
        <v>1014</v>
      </c>
      <c r="E1271" s="28">
        <v>2023</v>
      </c>
      <c r="F1271" s="27" t="s">
        <v>64</v>
      </c>
      <c r="G1271" s="28" t="s">
        <v>159</v>
      </c>
      <c r="H1271" s="27" t="s">
        <v>2273</v>
      </c>
      <c r="I1271" s="31" t="s">
        <v>160</v>
      </c>
      <c r="J1271" s="29" t="s">
        <v>161</v>
      </c>
      <c r="K1271" s="29" t="s">
        <v>634</v>
      </c>
      <c r="L1271" s="29" t="s">
        <v>634</v>
      </c>
      <c r="M1271" s="30">
        <v>2691.57</v>
      </c>
      <c r="N1271" s="30">
        <v>5752.39</v>
      </c>
    </row>
    <row r="1272" spans="1:14" x14ac:dyDescent="0.25">
      <c r="A1272" s="26" t="s">
        <v>41</v>
      </c>
      <c r="B1272" s="26" t="s">
        <v>41</v>
      </c>
      <c r="C1272" s="73" t="s">
        <v>706</v>
      </c>
      <c r="D1272" s="27" t="s">
        <v>568</v>
      </c>
      <c r="E1272" s="28">
        <v>2022</v>
      </c>
      <c r="F1272" s="27" t="s">
        <v>61</v>
      </c>
      <c r="G1272" s="28" t="s">
        <v>102</v>
      </c>
      <c r="H1272" s="27" t="s">
        <v>2274</v>
      </c>
      <c r="I1272" s="27" t="s">
        <v>103</v>
      </c>
      <c r="J1272" s="29" t="s">
        <v>829</v>
      </c>
      <c r="K1272" s="29" t="s">
        <v>634</v>
      </c>
      <c r="L1272" s="29" t="s">
        <v>634</v>
      </c>
      <c r="M1272" s="30">
        <v>2218.2600000000002</v>
      </c>
      <c r="N1272" s="30">
        <v>4306.2299999999996</v>
      </c>
    </row>
    <row r="1273" spans="1:14" x14ac:dyDescent="0.25">
      <c r="A1273" s="26" t="s">
        <v>41</v>
      </c>
      <c r="B1273" s="26" t="s">
        <v>41</v>
      </c>
      <c r="C1273" s="73" t="s">
        <v>51</v>
      </c>
      <c r="D1273" s="27" t="s">
        <v>1</v>
      </c>
      <c r="E1273" s="28">
        <v>2020</v>
      </c>
      <c r="F1273" s="27" t="s">
        <v>67</v>
      </c>
      <c r="G1273" s="28" t="s">
        <v>193</v>
      </c>
      <c r="H1273" s="27" t="s">
        <v>2275</v>
      </c>
      <c r="I1273" s="31" t="s">
        <v>194</v>
      </c>
      <c r="J1273" s="29" t="s">
        <v>219</v>
      </c>
      <c r="K1273" s="29" t="s">
        <v>545</v>
      </c>
      <c r="L1273" s="29" t="s">
        <v>545</v>
      </c>
      <c r="M1273" s="30">
        <v>1434.67</v>
      </c>
      <c r="N1273" s="30">
        <v>5022.6400000000003</v>
      </c>
    </row>
    <row r="1274" spans="1:14" x14ac:dyDescent="0.25">
      <c r="A1274" s="26" t="s">
        <v>41</v>
      </c>
      <c r="B1274" s="26" t="s">
        <v>41</v>
      </c>
      <c r="C1274" s="73" t="s">
        <v>55</v>
      </c>
      <c r="D1274" s="27" t="s">
        <v>6</v>
      </c>
      <c r="E1274" s="28">
        <v>2018</v>
      </c>
      <c r="F1274" s="27" t="s">
        <v>71</v>
      </c>
      <c r="G1274" s="28" t="s">
        <v>264</v>
      </c>
      <c r="H1274" s="27" t="s">
        <v>2276</v>
      </c>
      <c r="I1274" s="31" t="s">
        <v>129</v>
      </c>
      <c r="J1274" s="29" t="s">
        <v>736</v>
      </c>
      <c r="K1274" s="29" t="s">
        <v>634</v>
      </c>
      <c r="L1274" s="29" t="s">
        <v>634</v>
      </c>
      <c r="M1274" s="30">
        <v>1298</v>
      </c>
      <c r="N1274" s="30">
        <v>2742.53</v>
      </c>
    </row>
    <row r="1275" spans="1:14" x14ac:dyDescent="0.25">
      <c r="A1275" s="26" t="s">
        <v>41</v>
      </c>
      <c r="B1275" s="26" t="s">
        <v>41</v>
      </c>
      <c r="C1275" s="73" t="s">
        <v>659</v>
      </c>
      <c r="D1275" s="27" t="s">
        <v>4</v>
      </c>
      <c r="E1275" s="28">
        <v>2020</v>
      </c>
      <c r="F1275" s="27" t="s">
        <v>66</v>
      </c>
      <c r="G1275" s="28" t="s">
        <v>186</v>
      </c>
      <c r="H1275" s="27" t="s">
        <v>2277</v>
      </c>
      <c r="I1275" s="31" t="s">
        <v>179</v>
      </c>
      <c r="J1275" s="29" t="s">
        <v>471</v>
      </c>
      <c r="K1275" s="29" t="s">
        <v>545</v>
      </c>
      <c r="L1275" s="29" t="s">
        <v>545</v>
      </c>
      <c r="M1275" s="30">
        <v>2019.94</v>
      </c>
      <c r="N1275" s="30">
        <v>4736.7502409999988</v>
      </c>
    </row>
    <row r="1276" spans="1:14" x14ac:dyDescent="0.25">
      <c r="A1276" s="26" t="s">
        <v>41</v>
      </c>
      <c r="B1276" s="26" t="s">
        <v>41</v>
      </c>
      <c r="C1276" s="73" t="s">
        <v>51</v>
      </c>
      <c r="D1276" s="27" t="s">
        <v>1</v>
      </c>
      <c r="E1276" s="28">
        <v>2020</v>
      </c>
      <c r="F1276" s="27" t="s">
        <v>67</v>
      </c>
      <c r="G1276" s="28" t="s">
        <v>193</v>
      </c>
      <c r="H1276" s="27" t="s">
        <v>2278</v>
      </c>
      <c r="I1276" s="31" t="s">
        <v>194</v>
      </c>
      <c r="J1276" s="29" t="s">
        <v>114</v>
      </c>
      <c r="K1276" s="29" t="s">
        <v>545</v>
      </c>
      <c r="L1276" s="29" t="s">
        <v>545</v>
      </c>
      <c r="M1276" s="30">
        <v>1434.67</v>
      </c>
      <c r="N1276" s="30">
        <v>5022.6400000000003</v>
      </c>
    </row>
    <row r="1277" spans="1:14" x14ac:dyDescent="0.25">
      <c r="A1277" s="26" t="s">
        <v>41</v>
      </c>
      <c r="B1277" s="26" t="s">
        <v>41</v>
      </c>
      <c r="C1277" s="73" t="s">
        <v>659</v>
      </c>
      <c r="D1277" s="27" t="s">
        <v>4</v>
      </c>
      <c r="E1277" s="28">
        <v>2020</v>
      </c>
      <c r="F1277" s="27" t="s">
        <v>66</v>
      </c>
      <c r="G1277" s="28" t="s">
        <v>186</v>
      </c>
      <c r="H1277" s="27" t="s">
        <v>2279</v>
      </c>
      <c r="I1277" s="31" t="s">
        <v>179</v>
      </c>
      <c r="J1277" s="29" t="s">
        <v>2083</v>
      </c>
      <c r="K1277" s="29" t="s">
        <v>545</v>
      </c>
      <c r="L1277" s="29" t="s">
        <v>545</v>
      </c>
      <c r="M1277" s="30">
        <v>1856.3</v>
      </c>
      <c r="N1277" s="30">
        <v>4314.7179369999985</v>
      </c>
    </row>
    <row r="1278" spans="1:14" x14ac:dyDescent="0.25">
      <c r="A1278" s="26" t="s">
        <v>41</v>
      </c>
      <c r="B1278" s="26" t="s">
        <v>41</v>
      </c>
      <c r="C1278" s="73" t="s">
        <v>659</v>
      </c>
      <c r="D1278" s="27" t="s">
        <v>4</v>
      </c>
      <c r="E1278" s="28">
        <v>2020</v>
      </c>
      <c r="F1278" s="27" t="s">
        <v>66</v>
      </c>
      <c r="G1278" s="28" t="s">
        <v>186</v>
      </c>
      <c r="H1278" s="27" t="s">
        <v>2280</v>
      </c>
      <c r="I1278" s="31" t="s">
        <v>179</v>
      </c>
      <c r="J1278" s="29" t="s">
        <v>472</v>
      </c>
      <c r="K1278" s="29" t="s">
        <v>545</v>
      </c>
      <c r="L1278" s="29" t="s">
        <v>545</v>
      </c>
      <c r="M1278" s="30">
        <v>1445.71</v>
      </c>
      <c r="N1278" s="30">
        <v>3525.9695380000003</v>
      </c>
    </row>
    <row r="1279" spans="1:14" x14ac:dyDescent="0.25">
      <c r="A1279" s="26" t="s">
        <v>41</v>
      </c>
      <c r="B1279" s="26" t="s">
        <v>41</v>
      </c>
      <c r="C1279" s="73" t="s">
        <v>922</v>
      </c>
      <c r="D1279" s="27" t="s">
        <v>923</v>
      </c>
      <c r="E1279" s="28">
        <v>2023</v>
      </c>
      <c r="F1279" s="27" t="s">
        <v>61</v>
      </c>
      <c r="G1279" s="28" t="s">
        <v>102</v>
      </c>
      <c r="H1279" s="27" t="s">
        <v>2281</v>
      </c>
      <c r="I1279" s="31" t="s">
        <v>129</v>
      </c>
      <c r="J1279" s="29" t="s">
        <v>705</v>
      </c>
      <c r="K1279" s="29" t="s">
        <v>634</v>
      </c>
      <c r="L1279" s="29" t="s">
        <v>634</v>
      </c>
      <c r="M1279" s="30">
        <v>1212</v>
      </c>
      <c r="N1279" s="30">
        <v>2178.0100000000002</v>
      </c>
    </row>
    <row r="1280" spans="1:14" x14ac:dyDescent="0.25">
      <c r="A1280" s="26" t="s">
        <v>41</v>
      </c>
      <c r="B1280" s="26" t="s">
        <v>41</v>
      </c>
      <c r="C1280" s="73" t="s">
        <v>51</v>
      </c>
      <c r="D1280" s="27" t="s">
        <v>1</v>
      </c>
      <c r="E1280" s="28">
        <v>2020</v>
      </c>
      <c r="F1280" s="27" t="s">
        <v>67</v>
      </c>
      <c r="G1280" s="28" t="s">
        <v>193</v>
      </c>
      <c r="H1280" s="27" t="s">
        <v>2282</v>
      </c>
      <c r="I1280" s="31" t="s">
        <v>194</v>
      </c>
      <c r="J1280" s="29" t="s">
        <v>205</v>
      </c>
      <c r="K1280" s="29" t="s">
        <v>545</v>
      </c>
      <c r="L1280" s="29" t="s">
        <v>545</v>
      </c>
      <c r="M1280" s="30">
        <v>1434.67</v>
      </c>
      <c r="N1280" s="30">
        <v>5022.6400000000003</v>
      </c>
    </row>
    <row r="1281" spans="1:14" x14ac:dyDescent="0.25">
      <c r="A1281" s="26" t="s">
        <v>41</v>
      </c>
      <c r="B1281" s="26" t="s">
        <v>41</v>
      </c>
      <c r="C1281" s="73" t="s">
        <v>51</v>
      </c>
      <c r="D1281" s="27" t="s">
        <v>1</v>
      </c>
      <c r="E1281" s="28">
        <v>2020</v>
      </c>
      <c r="F1281" s="27" t="s">
        <v>67</v>
      </c>
      <c r="G1281" s="28" t="s">
        <v>193</v>
      </c>
      <c r="H1281" s="27" t="s">
        <v>2283</v>
      </c>
      <c r="I1281" s="31" t="s">
        <v>194</v>
      </c>
      <c r="J1281" s="29" t="s">
        <v>212</v>
      </c>
      <c r="K1281" s="29" t="s">
        <v>545</v>
      </c>
      <c r="L1281" s="29" t="s">
        <v>545</v>
      </c>
      <c r="M1281" s="30">
        <v>1434.67</v>
      </c>
      <c r="N1281" s="30">
        <v>5022.6400000000003</v>
      </c>
    </row>
    <row r="1282" spans="1:14" x14ac:dyDescent="0.25">
      <c r="A1282" s="26" t="s">
        <v>41</v>
      </c>
      <c r="B1282" s="26" t="s">
        <v>41</v>
      </c>
      <c r="C1282" s="73" t="s">
        <v>761</v>
      </c>
      <c r="D1282" s="27" t="s">
        <v>35</v>
      </c>
      <c r="E1282" s="28">
        <v>2018</v>
      </c>
      <c r="F1282" s="27" t="s">
        <v>59</v>
      </c>
      <c r="G1282" s="28" t="s">
        <v>82</v>
      </c>
      <c r="H1282" s="27" t="s">
        <v>2284</v>
      </c>
      <c r="I1282" s="31" t="s">
        <v>129</v>
      </c>
      <c r="J1282" s="29" t="s">
        <v>784</v>
      </c>
      <c r="K1282" s="29" t="s">
        <v>634</v>
      </c>
      <c r="L1282" s="29" t="s">
        <v>634</v>
      </c>
      <c r="M1282" s="30">
        <v>1326.25</v>
      </c>
      <c r="N1282" s="30">
        <v>2601.58</v>
      </c>
    </row>
    <row r="1283" spans="1:14" x14ac:dyDescent="0.25">
      <c r="A1283" s="26" t="s">
        <v>41</v>
      </c>
      <c r="B1283" s="26" t="s">
        <v>41</v>
      </c>
      <c r="C1283" s="73" t="s">
        <v>659</v>
      </c>
      <c r="D1283" s="27" t="s">
        <v>4</v>
      </c>
      <c r="E1283" s="28">
        <v>2020</v>
      </c>
      <c r="F1283" s="27" t="s">
        <v>66</v>
      </c>
      <c r="G1283" s="28" t="s">
        <v>186</v>
      </c>
      <c r="H1283" s="27" t="s">
        <v>2285</v>
      </c>
      <c r="I1283" s="31" t="s">
        <v>179</v>
      </c>
      <c r="J1283" s="29" t="s">
        <v>429</v>
      </c>
      <c r="K1283" s="29" t="s">
        <v>545</v>
      </c>
      <c r="L1283" s="29" t="s">
        <v>545</v>
      </c>
      <c r="M1283" s="30">
        <v>1592.3</v>
      </c>
      <c r="N1283" s="30">
        <v>3776.9587280000001</v>
      </c>
    </row>
    <row r="1284" spans="1:14" x14ac:dyDescent="0.25">
      <c r="A1284" s="26" t="s">
        <v>41</v>
      </c>
      <c r="B1284" s="26" t="s">
        <v>41</v>
      </c>
      <c r="C1284" s="73" t="s">
        <v>659</v>
      </c>
      <c r="D1284" s="27" t="s">
        <v>4</v>
      </c>
      <c r="E1284" s="28">
        <v>2020</v>
      </c>
      <c r="F1284" s="27" t="s">
        <v>66</v>
      </c>
      <c r="G1284" s="28" t="s">
        <v>186</v>
      </c>
      <c r="H1284" s="27" t="s">
        <v>2286</v>
      </c>
      <c r="I1284" s="31" t="s">
        <v>179</v>
      </c>
      <c r="J1284" s="29" t="s">
        <v>1474</v>
      </c>
      <c r="K1284" s="29" t="s">
        <v>545</v>
      </c>
      <c r="L1284" s="29" t="s">
        <v>545</v>
      </c>
      <c r="M1284" s="30">
        <v>1856.3</v>
      </c>
      <c r="N1284" s="30">
        <v>4386.187660999999</v>
      </c>
    </row>
    <row r="1285" spans="1:14" x14ac:dyDescent="0.25">
      <c r="A1285" s="26" t="s">
        <v>41</v>
      </c>
      <c r="B1285" s="26" t="s">
        <v>41</v>
      </c>
      <c r="C1285" s="73" t="s">
        <v>668</v>
      </c>
      <c r="D1285" s="27" t="s">
        <v>10</v>
      </c>
      <c r="E1285" s="28">
        <v>2019</v>
      </c>
      <c r="F1285" s="27" t="s">
        <v>76</v>
      </c>
      <c r="G1285" s="28" t="s">
        <v>328</v>
      </c>
      <c r="H1285" s="27" t="s">
        <v>2287</v>
      </c>
      <c r="I1285" s="31" t="s">
        <v>179</v>
      </c>
      <c r="J1285" s="29" t="s">
        <v>652</v>
      </c>
      <c r="K1285" s="29" t="s">
        <v>545</v>
      </c>
      <c r="L1285" s="29" t="s">
        <v>545</v>
      </c>
      <c r="M1285" s="30">
        <v>1122.2</v>
      </c>
      <c r="N1285" s="30">
        <v>3112.55</v>
      </c>
    </row>
    <row r="1286" spans="1:14" x14ac:dyDescent="0.25">
      <c r="A1286" s="26" t="s">
        <v>41</v>
      </c>
      <c r="B1286" s="26" t="s">
        <v>41</v>
      </c>
      <c r="C1286" s="73" t="s">
        <v>929</v>
      </c>
      <c r="D1286" s="27" t="s">
        <v>930</v>
      </c>
      <c r="E1286" s="28">
        <v>2018</v>
      </c>
      <c r="F1286" s="27" t="s">
        <v>61</v>
      </c>
      <c r="G1286" s="28" t="s">
        <v>102</v>
      </c>
      <c r="H1286" s="27" t="s">
        <v>2288</v>
      </c>
      <c r="I1286" s="31" t="s">
        <v>179</v>
      </c>
      <c r="J1286" s="29" t="s">
        <v>965</v>
      </c>
      <c r="K1286" s="29" t="s">
        <v>545</v>
      </c>
      <c r="L1286" s="29" t="s">
        <v>545</v>
      </c>
      <c r="M1286" s="30">
        <v>1816.92</v>
      </c>
      <c r="N1286" s="30">
        <v>3089.68</v>
      </c>
    </row>
    <row r="1287" spans="1:14" x14ac:dyDescent="0.25">
      <c r="A1287" s="26" t="s">
        <v>41</v>
      </c>
      <c r="B1287" s="26" t="s">
        <v>41</v>
      </c>
      <c r="C1287" s="73" t="s">
        <v>691</v>
      </c>
      <c r="D1287" s="27" t="s">
        <v>21</v>
      </c>
      <c r="E1287" s="28">
        <v>2019</v>
      </c>
      <c r="F1287" s="27" t="s">
        <v>75</v>
      </c>
      <c r="G1287" s="28" t="s">
        <v>312</v>
      </c>
      <c r="H1287" s="27" t="s">
        <v>2289</v>
      </c>
      <c r="I1287" s="31" t="s">
        <v>313</v>
      </c>
      <c r="J1287" s="29" t="s">
        <v>684</v>
      </c>
      <c r="K1287" s="29" t="s">
        <v>634</v>
      </c>
      <c r="L1287" s="29" t="s">
        <v>634</v>
      </c>
      <c r="M1287" s="30">
        <v>1236.43</v>
      </c>
      <c r="N1287" s="30">
        <v>3029.39</v>
      </c>
    </row>
    <row r="1288" spans="1:14" x14ac:dyDescent="0.25">
      <c r="A1288" s="26" t="s">
        <v>41</v>
      </c>
      <c r="B1288" s="26" t="s">
        <v>41</v>
      </c>
      <c r="C1288" s="73" t="s">
        <v>659</v>
      </c>
      <c r="D1288" s="27" t="s">
        <v>4</v>
      </c>
      <c r="E1288" s="28">
        <v>2020</v>
      </c>
      <c r="F1288" s="27" t="s">
        <v>66</v>
      </c>
      <c r="G1288" s="28" t="s">
        <v>186</v>
      </c>
      <c r="H1288" s="27" t="s">
        <v>2290</v>
      </c>
      <c r="I1288" s="31" t="s">
        <v>179</v>
      </c>
      <c r="J1288" s="29" t="s">
        <v>412</v>
      </c>
      <c r="K1288" s="29" t="s">
        <v>545</v>
      </c>
      <c r="L1288" s="29" t="s">
        <v>545</v>
      </c>
      <c r="M1288" s="30">
        <v>1592.3</v>
      </c>
      <c r="N1288" s="30">
        <v>3776.9587280000001</v>
      </c>
    </row>
    <row r="1289" spans="1:14" x14ac:dyDescent="0.25">
      <c r="A1289" s="26" t="s">
        <v>41</v>
      </c>
      <c r="B1289" s="26" t="s">
        <v>41</v>
      </c>
      <c r="C1289" s="73" t="s">
        <v>668</v>
      </c>
      <c r="D1289" s="27" t="s">
        <v>10</v>
      </c>
      <c r="E1289" s="28">
        <v>2019</v>
      </c>
      <c r="F1289" s="27" t="s">
        <v>76</v>
      </c>
      <c r="G1289" s="28" t="s">
        <v>328</v>
      </c>
      <c r="H1289" s="27" t="s">
        <v>2291</v>
      </c>
      <c r="I1289" s="31" t="s">
        <v>179</v>
      </c>
      <c r="J1289" s="29" t="s">
        <v>665</v>
      </c>
      <c r="K1289" s="29" t="s">
        <v>545</v>
      </c>
      <c r="L1289" s="29" t="s">
        <v>545</v>
      </c>
      <c r="M1289" s="30">
        <v>1122.2</v>
      </c>
      <c r="N1289" s="30">
        <v>3112.55</v>
      </c>
    </row>
    <row r="1290" spans="1:14" x14ac:dyDescent="0.25">
      <c r="A1290" s="26" t="s">
        <v>41</v>
      </c>
      <c r="B1290" s="26" t="s">
        <v>41</v>
      </c>
      <c r="C1290" s="73" t="s">
        <v>659</v>
      </c>
      <c r="D1290" s="27" t="s">
        <v>4</v>
      </c>
      <c r="E1290" s="28">
        <v>2020</v>
      </c>
      <c r="F1290" s="27" t="s">
        <v>66</v>
      </c>
      <c r="G1290" s="28" t="s">
        <v>186</v>
      </c>
      <c r="H1290" s="27" t="s">
        <v>2292</v>
      </c>
      <c r="I1290" s="31" t="s">
        <v>179</v>
      </c>
      <c r="J1290" s="29" t="s">
        <v>831</v>
      </c>
      <c r="K1290" s="29" t="s">
        <v>545</v>
      </c>
      <c r="L1290" s="29" t="s">
        <v>545</v>
      </c>
      <c r="M1290" s="30">
        <v>1328.3</v>
      </c>
      <c r="N1290" s="30">
        <v>3222.5716040000002</v>
      </c>
    </row>
    <row r="1291" spans="1:14" x14ac:dyDescent="0.25">
      <c r="A1291" s="26" t="s">
        <v>41</v>
      </c>
      <c r="B1291" s="26" t="s">
        <v>41</v>
      </c>
      <c r="C1291" s="73" t="s">
        <v>668</v>
      </c>
      <c r="D1291" s="27" t="s">
        <v>10</v>
      </c>
      <c r="E1291" s="28">
        <v>2019</v>
      </c>
      <c r="F1291" s="27" t="s">
        <v>76</v>
      </c>
      <c r="G1291" s="28" t="s">
        <v>328</v>
      </c>
      <c r="H1291" s="27" t="s">
        <v>2293</v>
      </c>
      <c r="I1291" s="31" t="s">
        <v>179</v>
      </c>
      <c r="J1291" s="29" t="s">
        <v>336</v>
      </c>
      <c r="K1291" s="29" t="s">
        <v>545</v>
      </c>
      <c r="L1291" s="29" t="s">
        <v>545</v>
      </c>
      <c r="M1291" s="30">
        <v>1122.2</v>
      </c>
      <c r="N1291" s="30">
        <v>3112.55</v>
      </c>
    </row>
    <row r="1292" spans="1:14" x14ac:dyDescent="0.25">
      <c r="A1292" s="26" t="s">
        <v>41</v>
      </c>
      <c r="B1292" s="26" t="s">
        <v>41</v>
      </c>
      <c r="C1292" s="73" t="s">
        <v>654</v>
      </c>
      <c r="D1292" s="27" t="s">
        <v>2</v>
      </c>
      <c r="E1292" s="28">
        <v>2018</v>
      </c>
      <c r="F1292" s="27" t="s">
        <v>64</v>
      </c>
      <c r="G1292" s="28" t="s">
        <v>159</v>
      </c>
      <c r="H1292" s="27" t="s">
        <v>2294</v>
      </c>
      <c r="I1292" s="31" t="s">
        <v>95</v>
      </c>
      <c r="J1292" s="29" t="s">
        <v>665</v>
      </c>
      <c r="K1292" s="29" t="s">
        <v>634</v>
      </c>
      <c r="L1292" s="29" t="s">
        <v>634</v>
      </c>
      <c r="M1292" s="30">
        <v>3272.21</v>
      </c>
      <c r="N1292" s="30">
        <v>7729.51</v>
      </c>
    </row>
    <row r="1293" spans="1:14" x14ac:dyDescent="0.25">
      <c r="A1293" s="26" t="s">
        <v>41</v>
      </c>
      <c r="B1293" s="26" t="s">
        <v>41</v>
      </c>
      <c r="C1293" s="73" t="s">
        <v>675</v>
      </c>
      <c r="D1293" s="27" t="s">
        <v>15</v>
      </c>
      <c r="E1293" s="28">
        <v>2018</v>
      </c>
      <c r="F1293" s="27" t="s">
        <v>676</v>
      </c>
      <c r="G1293" s="28" t="s">
        <v>280</v>
      </c>
      <c r="H1293" s="27" t="s">
        <v>2295</v>
      </c>
      <c r="I1293" s="31" t="s">
        <v>283</v>
      </c>
      <c r="J1293" s="29" t="s">
        <v>753</v>
      </c>
      <c r="K1293" s="29" t="s">
        <v>634</v>
      </c>
      <c r="L1293" s="29" t="s">
        <v>634</v>
      </c>
      <c r="M1293" s="30">
        <v>2803.8272000000002</v>
      </c>
      <c r="N1293" s="30">
        <v>5890.47</v>
      </c>
    </row>
    <row r="1294" spans="1:14" x14ac:dyDescent="0.25">
      <c r="A1294" s="26" t="s">
        <v>41</v>
      </c>
      <c r="B1294" s="26" t="s">
        <v>41</v>
      </c>
      <c r="C1294" s="73" t="s">
        <v>48</v>
      </c>
      <c r="D1294" s="27" t="s">
        <v>11</v>
      </c>
      <c r="E1294" s="28">
        <v>2018</v>
      </c>
      <c r="F1294" s="27" t="s">
        <v>59</v>
      </c>
      <c r="G1294" s="28" t="s">
        <v>82</v>
      </c>
      <c r="H1294" s="27" t="s">
        <v>2296</v>
      </c>
      <c r="I1294" s="31" t="s">
        <v>99</v>
      </c>
      <c r="J1294" s="29" t="s">
        <v>667</v>
      </c>
      <c r="K1294" s="29" t="s">
        <v>634</v>
      </c>
      <c r="L1294" s="29" t="s">
        <v>634</v>
      </c>
      <c r="M1294" s="30">
        <v>2260.5700000000002</v>
      </c>
      <c r="N1294" s="30">
        <v>4121.09</v>
      </c>
    </row>
    <row r="1295" spans="1:14" x14ac:dyDescent="0.25">
      <c r="A1295" s="26" t="s">
        <v>41</v>
      </c>
      <c r="B1295" s="26" t="s">
        <v>41</v>
      </c>
      <c r="C1295" s="73" t="s">
        <v>691</v>
      </c>
      <c r="D1295" s="27" t="s">
        <v>21</v>
      </c>
      <c r="E1295" s="28">
        <v>2019</v>
      </c>
      <c r="F1295" s="27" t="s">
        <v>75</v>
      </c>
      <c r="G1295" s="28" t="s">
        <v>312</v>
      </c>
      <c r="H1295" s="27" t="s">
        <v>2297</v>
      </c>
      <c r="I1295" s="31" t="s">
        <v>313</v>
      </c>
      <c r="J1295" s="29" t="s">
        <v>684</v>
      </c>
      <c r="K1295" s="29" t="s">
        <v>634</v>
      </c>
      <c r="L1295" s="29" t="s">
        <v>634</v>
      </c>
      <c r="M1295" s="30">
        <v>1236.43</v>
      </c>
      <c r="N1295" s="30">
        <v>3029.39</v>
      </c>
    </row>
    <row r="1296" spans="1:14" x14ac:dyDescent="0.25">
      <c r="A1296" s="26" t="s">
        <v>41</v>
      </c>
      <c r="B1296" s="26" t="s">
        <v>41</v>
      </c>
      <c r="C1296" s="73" t="s">
        <v>675</v>
      </c>
      <c r="D1296" s="27" t="s">
        <v>15</v>
      </c>
      <c r="E1296" s="28">
        <v>2018</v>
      </c>
      <c r="F1296" s="27" t="s">
        <v>676</v>
      </c>
      <c r="G1296" s="28" t="s">
        <v>280</v>
      </c>
      <c r="H1296" s="27" t="s">
        <v>2298</v>
      </c>
      <c r="I1296" s="31" t="s">
        <v>281</v>
      </c>
      <c r="J1296" s="29" t="s">
        <v>685</v>
      </c>
      <c r="K1296" s="29" t="s">
        <v>634</v>
      </c>
      <c r="L1296" s="29" t="s">
        <v>634</v>
      </c>
      <c r="M1296" s="30">
        <v>1360.07</v>
      </c>
      <c r="N1296" s="30">
        <v>3166.66</v>
      </c>
    </row>
    <row r="1297" spans="1:14" x14ac:dyDescent="0.25">
      <c r="A1297" s="26" t="s">
        <v>41</v>
      </c>
      <c r="B1297" s="26" t="s">
        <v>41</v>
      </c>
      <c r="C1297" s="73" t="s">
        <v>929</v>
      </c>
      <c r="D1297" s="27" t="s">
        <v>930</v>
      </c>
      <c r="E1297" s="28">
        <v>2018</v>
      </c>
      <c r="F1297" s="27" t="s">
        <v>61</v>
      </c>
      <c r="G1297" s="28" t="s">
        <v>102</v>
      </c>
      <c r="H1297" s="27" t="s">
        <v>2299</v>
      </c>
      <c r="I1297" s="31" t="s">
        <v>179</v>
      </c>
      <c r="J1297" s="29" t="s">
        <v>2105</v>
      </c>
      <c r="K1297" s="29" t="s">
        <v>545</v>
      </c>
      <c r="L1297" s="29" t="s">
        <v>545</v>
      </c>
      <c r="M1297" s="30">
        <v>1426.32</v>
      </c>
      <c r="N1297" s="30">
        <v>2530.5</v>
      </c>
    </row>
    <row r="1298" spans="1:14" x14ac:dyDescent="0.25">
      <c r="A1298" s="26" t="s">
        <v>41</v>
      </c>
      <c r="B1298" s="26" t="s">
        <v>41</v>
      </c>
      <c r="C1298" s="73" t="s">
        <v>691</v>
      </c>
      <c r="D1298" s="27" t="s">
        <v>21</v>
      </c>
      <c r="E1298" s="28">
        <v>2019</v>
      </c>
      <c r="F1298" s="27" t="s">
        <v>75</v>
      </c>
      <c r="G1298" s="28" t="s">
        <v>312</v>
      </c>
      <c r="H1298" s="27" t="s">
        <v>2300</v>
      </c>
      <c r="I1298" s="31" t="s">
        <v>313</v>
      </c>
      <c r="J1298" s="29" t="s">
        <v>695</v>
      </c>
      <c r="K1298" s="29" t="s">
        <v>634</v>
      </c>
      <c r="L1298" s="29" t="s">
        <v>634</v>
      </c>
      <c r="M1298" s="30">
        <v>1236.43</v>
      </c>
      <c r="N1298" s="30">
        <v>3029.39</v>
      </c>
    </row>
    <row r="1299" spans="1:14" x14ac:dyDescent="0.25">
      <c r="A1299" s="26" t="s">
        <v>41</v>
      </c>
      <c r="B1299" s="26" t="s">
        <v>41</v>
      </c>
      <c r="C1299" s="73" t="s">
        <v>48</v>
      </c>
      <c r="D1299" s="27" t="s">
        <v>11</v>
      </c>
      <c r="E1299" s="28">
        <v>2018</v>
      </c>
      <c r="F1299" s="27" t="s">
        <v>59</v>
      </c>
      <c r="G1299" s="28" t="s">
        <v>82</v>
      </c>
      <c r="H1299" s="27" t="s">
        <v>2301</v>
      </c>
      <c r="I1299" s="31" t="s">
        <v>129</v>
      </c>
      <c r="J1299" s="29" t="s">
        <v>788</v>
      </c>
      <c r="K1299" s="29" t="s">
        <v>634</v>
      </c>
      <c r="L1299" s="29" t="s">
        <v>634</v>
      </c>
      <c r="M1299" s="30">
        <v>1460.8</v>
      </c>
      <c r="N1299" s="30">
        <v>3007.39</v>
      </c>
    </row>
    <row r="1300" spans="1:14" x14ac:dyDescent="0.25">
      <c r="A1300" s="26" t="s">
        <v>41</v>
      </c>
      <c r="B1300" s="26" t="s">
        <v>41</v>
      </c>
      <c r="C1300" s="73" t="s">
        <v>929</v>
      </c>
      <c r="D1300" s="27" t="s">
        <v>930</v>
      </c>
      <c r="E1300" s="28">
        <v>2018</v>
      </c>
      <c r="F1300" s="27" t="s">
        <v>61</v>
      </c>
      <c r="G1300" s="28" t="s">
        <v>102</v>
      </c>
      <c r="H1300" s="27" t="s">
        <v>2302</v>
      </c>
      <c r="I1300" s="31" t="s">
        <v>179</v>
      </c>
      <c r="J1300" s="29" t="s">
        <v>2159</v>
      </c>
      <c r="K1300" s="29" t="s">
        <v>547</v>
      </c>
      <c r="L1300" s="29" t="s">
        <v>547</v>
      </c>
      <c r="M1300" s="30">
        <v>1426.32</v>
      </c>
      <c r="N1300" s="30">
        <v>2530.5</v>
      </c>
    </row>
    <row r="1301" spans="1:14" x14ac:dyDescent="0.25">
      <c r="A1301" s="26" t="s">
        <v>41</v>
      </c>
      <c r="B1301" s="26" t="s">
        <v>41</v>
      </c>
      <c r="C1301" s="73" t="s">
        <v>675</v>
      </c>
      <c r="D1301" s="27" t="s">
        <v>15</v>
      </c>
      <c r="E1301" s="28">
        <v>2018</v>
      </c>
      <c r="F1301" s="27" t="s">
        <v>676</v>
      </c>
      <c r="G1301" s="28" t="s">
        <v>280</v>
      </c>
      <c r="H1301" s="27" t="s">
        <v>2303</v>
      </c>
      <c r="I1301" s="31" t="s">
        <v>281</v>
      </c>
      <c r="J1301" s="29" t="s">
        <v>700</v>
      </c>
      <c r="K1301" s="29" t="s">
        <v>634</v>
      </c>
      <c r="L1301" s="29" t="s">
        <v>634</v>
      </c>
      <c r="M1301" s="30">
        <v>1360.07</v>
      </c>
      <c r="N1301" s="30">
        <v>3166.66</v>
      </c>
    </row>
    <row r="1302" spans="1:14" x14ac:dyDescent="0.25">
      <c r="A1302" s="26" t="s">
        <v>41</v>
      </c>
      <c r="B1302" s="26" t="s">
        <v>41</v>
      </c>
      <c r="C1302" s="73" t="s">
        <v>668</v>
      </c>
      <c r="D1302" s="27" t="s">
        <v>10</v>
      </c>
      <c r="E1302" s="28">
        <v>2019</v>
      </c>
      <c r="F1302" s="27" t="s">
        <v>76</v>
      </c>
      <c r="G1302" s="28" t="s">
        <v>328</v>
      </c>
      <c r="H1302" s="27" t="s">
        <v>2304</v>
      </c>
      <c r="I1302" s="31" t="s">
        <v>179</v>
      </c>
      <c r="J1302" s="29" t="s">
        <v>369</v>
      </c>
      <c r="K1302" s="29" t="s">
        <v>545</v>
      </c>
      <c r="L1302" s="29" t="s">
        <v>545</v>
      </c>
      <c r="M1302" s="30">
        <v>1122.2</v>
      </c>
      <c r="N1302" s="30">
        <v>3112.55</v>
      </c>
    </row>
    <row r="1303" spans="1:14" x14ac:dyDescent="0.25">
      <c r="A1303" s="26" t="s">
        <v>41</v>
      </c>
      <c r="B1303" s="26" t="s">
        <v>41</v>
      </c>
      <c r="C1303" s="73" t="s">
        <v>751</v>
      </c>
      <c r="D1303" s="27" t="s">
        <v>27</v>
      </c>
      <c r="E1303" s="28">
        <v>2018</v>
      </c>
      <c r="F1303" s="27" t="s">
        <v>72</v>
      </c>
      <c r="G1303" s="28" t="s">
        <v>275</v>
      </c>
      <c r="H1303" s="27" t="s">
        <v>2305</v>
      </c>
      <c r="I1303" s="31" t="s">
        <v>277</v>
      </c>
      <c r="J1303" s="29" t="s">
        <v>114</v>
      </c>
      <c r="K1303" s="29" t="s">
        <v>634</v>
      </c>
      <c r="L1303" s="29" t="s">
        <v>634</v>
      </c>
      <c r="M1303" s="30">
        <v>1523.3</v>
      </c>
      <c r="N1303" s="30">
        <v>3458.29</v>
      </c>
    </row>
    <row r="1304" spans="1:14" x14ac:dyDescent="0.25">
      <c r="A1304" s="26" t="s">
        <v>41</v>
      </c>
      <c r="B1304" s="26" t="s">
        <v>41</v>
      </c>
      <c r="C1304" s="73" t="s">
        <v>929</v>
      </c>
      <c r="D1304" s="27" t="s">
        <v>930</v>
      </c>
      <c r="E1304" s="28">
        <v>2018</v>
      </c>
      <c r="F1304" s="27" t="s">
        <v>61</v>
      </c>
      <c r="G1304" s="28" t="s">
        <v>102</v>
      </c>
      <c r="H1304" s="27" t="s">
        <v>2306</v>
      </c>
      <c r="I1304" s="31" t="s">
        <v>179</v>
      </c>
      <c r="J1304" s="29" t="s">
        <v>1654</v>
      </c>
      <c r="K1304" s="29" t="s">
        <v>545</v>
      </c>
      <c r="L1304" s="29" t="s">
        <v>545</v>
      </c>
      <c r="M1304" s="30">
        <v>1302</v>
      </c>
      <c r="N1304" s="30">
        <v>2442.8200000000002</v>
      </c>
    </row>
    <row r="1305" spans="1:14" x14ac:dyDescent="0.25">
      <c r="A1305" s="26" t="s">
        <v>41</v>
      </c>
      <c r="B1305" s="26" t="s">
        <v>41</v>
      </c>
      <c r="C1305" s="73" t="s">
        <v>659</v>
      </c>
      <c r="D1305" s="27" t="s">
        <v>4</v>
      </c>
      <c r="E1305" s="28">
        <v>2020</v>
      </c>
      <c r="F1305" s="27" t="s">
        <v>66</v>
      </c>
      <c r="G1305" s="28" t="s">
        <v>186</v>
      </c>
      <c r="H1305" s="27" t="s">
        <v>2307</v>
      </c>
      <c r="I1305" s="31" t="s">
        <v>179</v>
      </c>
      <c r="J1305" s="29" t="s">
        <v>436</v>
      </c>
      <c r="K1305" s="29" t="s">
        <v>545</v>
      </c>
      <c r="L1305" s="29" t="s">
        <v>545</v>
      </c>
      <c r="M1305" s="30">
        <v>1328.3</v>
      </c>
      <c r="N1305" s="30">
        <v>3222.5716040000002</v>
      </c>
    </row>
    <row r="1306" spans="1:14" x14ac:dyDescent="0.25">
      <c r="A1306" s="26" t="s">
        <v>41</v>
      </c>
      <c r="B1306" s="26" t="s">
        <v>41</v>
      </c>
      <c r="C1306" s="73" t="s">
        <v>719</v>
      </c>
      <c r="D1306" s="27" t="s">
        <v>720</v>
      </c>
      <c r="E1306" s="28">
        <v>2022</v>
      </c>
      <c r="F1306" s="27" t="s">
        <v>75</v>
      </c>
      <c r="G1306" s="28" t="s">
        <v>312</v>
      </c>
      <c r="H1306" s="27" t="s">
        <v>2308</v>
      </c>
      <c r="I1306" s="31" t="s">
        <v>257</v>
      </c>
      <c r="J1306" s="29" t="s">
        <v>753</v>
      </c>
      <c r="K1306" s="29" t="s">
        <v>634</v>
      </c>
      <c r="L1306" s="29" t="s">
        <v>634</v>
      </c>
      <c r="M1306" s="30">
        <v>2248.5</v>
      </c>
      <c r="N1306" s="30">
        <v>4541.18</v>
      </c>
    </row>
    <row r="1307" spans="1:14" x14ac:dyDescent="0.25">
      <c r="A1307" s="26" t="s">
        <v>41</v>
      </c>
      <c r="B1307" s="26" t="s">
        <v>41</v>
      </c>
      <c r="C1307" s="73" t="s">
        <v>754</v>
      </c>
      <c r="D1307" s="27" t="s">
        <v>755</v>
      </c>
      <c r="E1307" s="28">
        <v>2022</v>
      </c>
      <c r="F1307" s="27" t="s">
        <v>77</v>
      </c>
      <c r="G1307" s="28" t="s">
        <v>403</v>
      </c>
      <c r="H1307" s="27" t="s">
        <v>2309</v>
      </c>
      <c r="I1307" s="27" t="s">
        <v>701</v>
      </c>
      <c r="J1307" s="29" t="s">
        <v>809</v>
      </c>
      <c r="K1307" s="29" t="s">
        <v>545</v>
      </c>
      <c r="L1307" s="29" t="s">
        <v>545</v>
      </c>
      <c r="M1307" s="30">
        <v>1328.3</v>
      </c>
      <c r="N1307" s="30">
        <v>3165.25</v>
      </c>
    </row>
    <row r="1308" spans="1:14" x14ac:dyDescent="0.25">
      <c r="A1308" s="26" t="s">
        <v>41</v>
      </c>
      <c r="B1308" s="26" t="s">
        <v>41</v>
      </c>
      <c r="C1308" s="73" t="s">
        <v>929</v>
      </c>
      <c r="D1308" s="27" t="s">
        <v>930</v>
      </c>
      <c r="E1308" s="28">
        <v>2018</v>
      </c>
      <c r="F1308" s="27" t="s">
        <v>61</v>
      </c>
      <c r="G1308" s="28" t="s">
        <v>102</v>
      </c>
      <c r="H1308" s="27" t="s">
        <v>2310</v>
      </c>
      <c r="I1308" s="31" t="s">
        <v>179</v>
      </c>
      <c r="J1308" s="29" t="s">
        <v>932</v>
      </c>
      <c r="K1308" s="29" t="s">
        <v>545</v>
      </c>
      <c r="L1308" s="29" t="s">
        <v>545</v>
      </c>
      <c r="M1308" s="30">
        <v>1302</v>
      </c>
      <c r="N1308" s="30">
        <v>2442.8200000000002</v>
      </c>
    </row>
    <row r="1309" spans="1:14" x14ac:dyDescent="0.25">
      <c r="A1309" s="26" t="s">
        <v>41</v>
      </c>
      <c r="B1309" s="26" t="s">
        <v>41</v>
      </c>
      <c r="C1309" s="73" t="s">
        <v>922</v>
      </c>
      <c r="D1309" s="27" t="s">
        <v>923</v>
      </c>
      <c r="E1309" s="28">
        <v>2023</v>
      </c>
      <c r="F1309" s="27" t="s">
        <v>61</v>
      </c>
      <c r="G1309" s="28" t="s">
        <v>102</v>
      </c>
      <c r="H1309" s="27" t="s">
        <v>2311</v>
      </c>
      <c r="I1309" s="31" t="s">
        <v>495</v>
      </c>
      <c r="J1309" s="29" t="s">
        <v>749</v>
      </c>
      <c r="K1309" s="29" t="s">
        <v>634</v>
      </c>
      <c r="L1309" s="29" t="s">
        <v>634</v>
      </c>
      <c r="M1309" s="30">
        <v>2026.8000000000002</v>
      </c>
      <c r="N1309" s="30">
        <v>4395.5892261097952</v>
      </c>
    </row>
    <row r="1310" spans="1:14" x14ac:dyDescent="0.25">
      <c r="A1310" s="26" t="s">
        <v>41</v>
      </c>
      <c r="B1310" s="26" t="s">
        <v>41</v>
      </c>
      <c r="C1310" s="73" t="s">
        <v>929</v>
      </c>
      <c r="D1310" s="27" t="s">
        <v>930</v>
      </c>
      <c r="E1310" s="28">
        <v>2018</v>
      </c>
      <c r="F1310" s="27" t="s">
        <v>61</v>
      </c>
      <c r="G1310" s="28" t="s">
        <v>102</v>
      </c>
      <c r="H1310" s="27" t="s">
        <v>2312</v>
      </c>
      <c r="I1310" s="31" t="s">
        <v>179</v>
      </c>
      <c r="J1310" s="29" t="s">
        <v>1259</v>
      </c>
      <c r="K1310" s="29" t="s">
        <v>545</v>
      </c>
      <c r="L1310" s="29" t="s">
        <v>545</v>
      </c>
      <c r="M1310" s="30">
        <v>1816.92</v>
      </c>
      <c r="N1310" s="30">
        <v>3089.68</v>
      </c>
    </row>
    <row r="1311" spans="1:14" x14ac:dyDescent="0.25">
      <c r="A1311" s="26" t="s">
        <v>41</v>
      </c>
      <c r="B1311" s="26" t="s">
        <v>41</v>
      </c>
      <c r="C1311" s="73" t="s">
        <v>668</v>
      </c>
      <c r="D1311" s="27" t="s">
        <v>10</v>
      </c>
      <c r="E1311" s="28">
        <v>2019</v>
      </c>
      <c r="F1311" s="27" t="s">
        <v>76</v>
      </c>
      <c r="G1311" s="28" t="s">
        <v>328</v>
      </c>
      <c r="H1311" s="27" t="s">
        <v>2313</v>
      </c>
      <c r="I1311" s="31" t="s">
        <v>179</v>
      </c>
      <c r="J1311" s="29" t="s">
        <v>385</v>
      </c>
      <c r="K1311" s="29" t="s">
        <v>545</v>
      </c>
      <c r="L1311" s="29" t="s">
        <v>545</v>
      </c>
      <c r="M1311" s="30">
        <v>1122.2</v>
      </c>
      <c r="N1311" s="30">
        <v>3112.55</v>
      </c>
    </row>
    <row r="1312" spans="1:14" x14ac:dyDescent="0.25">
      <c r="A1312" s="26" t="s">
        <v>41</v>
      </c>
      <c r="B1312" s="26" t="s">
        <v>41</v>
      </c>
      <c r="C1312" s="73" t="s">
        <v>663</v>
      </c>
      <c r="D1312" s="27" t="s">
        <v>7</v>
      </c>
      <c r="E1312" s="28">
        <v>2020</v>
      </c>
      <c r="F1312" s="27" t="s">
        <v>80</v>
      </c>
      <c r="G1312" s="28" t="s">
        <v>518</v>
      </c>
      <c r="H1312" s="27" t="s">
        <v>2314</v>
      </c>
      <c r="I1312" s="31" t="s">
        <v>257</v>
      </c>
      <c r="J1312" s="29" t="s">
        <v>664</v>
      </c>
      <c r="K1312" s="29" t="s">
        <v>634</v>
      </c>
      <c r="L1312" s="29" t="s">
        <v>634</v>
      </c>
      <c r="M1312" s="30">
        <v>1785.2952</v>
      </c>
      <c r="N1312" s="30">
        <v>2188.42</v>
      </c>
    </row>
    <row r="1313" spans="1:14" x14ac:dyDescent="0.25">
      <c r="A1313" s="26" t="s">
        <v>41</v>
      </c>
      <c r="B1313" s="26" t="s">
        <v>41</v>
      </c>
      <c r="C1313" s="73" t="s">
        <v>51</v>
      </c>
      <c r="D1313" s="27" t="s">
        <v>1</v>
      </c>
      <c r="E1313" s="28">
        <v>2020</v>
      </c>
      <c r="F1313" s="27" t="s">
        <v>67</v>
      </c>
      <c r="G1313" s="28" t="s">
        <v>193</v>
      </c>
      <c r="H1313" s="27" t="s">
        <v>2315</v>
      </c>
      <c r="I1313" s="31" t="s">
        <v>194</v>
      </c>
      <c r="J1313" s="29" t="s">
        <v>817</v>
      </c>
      <c r="K1313" s="29" t="s">
        <v>545</v>
      </c>
      <c r="L1313" s="29" t="s">
        <v>545</v>
      </c>
      <c r="M1313" s="30">
        <v>1434.67</v>
      </c>
      <c r="N1313" s="30">
        <v>5022.6400000000003</v>
      </c>
    </row>
    <row r="1314" spans="1:14" x14ac:dyDescent="0.25">
      <c r="A1314" s="26" t="s">
        <v>41</v>
      </c>
      <c r="B1314" s="26" t="s">
        <v>41</v>
      </c>
      <c r="C1314" s="73" t="s">
        <v>668</v>
      </c>
      <c r="D1314" s="27" t="s">
        <v>10</v>
      </c>
      <c r="E1314" s="28">
        <v>2019</v>
      </c>
      <c r="F1314" s="27" t="s">
        <v>76</v>
      </c>
      <c r="G1314" s="28" t="s">
        <v>328</v>
      </c>
      <c r="H1314" s="27" t="s">
        <v>2316</v>
      </c>
      <c r="I1314" s="31" t="s">
        <v>179</v>
      </c>
      <c r="J1314" s="29" t="s">
        <v>655</v>
      </c>
      <c r="K1314" s="29" t="s">
        <v>634</v>
      </c>
      <c r="L1314" s="29" t="s">
        <v>634</v>
      </c>
      <c r="M1314" s="30">
        <v>1122.2</v>
      </c>
      <c r="N1314" s="30">
        <v>3112.55</v>
      </c>
    </row>
    <row r="1315" spans="1:14" x14ac:dyDescent="0.25">
      <c r="A1315" s="26" t="s">
        <v>41</v>
      </c>
      <c r="B1315" s="26" t="s">
        <v>41</v>
      </c>
      <c r="C1315" s="73" t="s">
        <v>668</v>
      </c>
      <c r="D1315" s="27" t="s">
        <v>10</v>
      </c>
      <c r="E1315" s="28">
        <v>2019</v>
      </c>
      <c r="F1315" s="27" t="s">
        <v>76</v>
      </c>
      <c r="G1315" s="28" t="s">
        <v>328</v>
      </c>
      <c r="H1315" s="27" t="s">
        <v>2317</v>
      </c>
      <c r="I1315" s="31" t="s">
        <v>179</v>
      </c>
      <c r="J1315" s="29" t="s">
        <v>344</v>
      </c>
      <c r="K1315" s="29" t="s">
        <v>545</v>
      </c>
      <c r="L1315" s="29" t="s">
        <v>545</v>
      </c>
      <c r="M1315" s="30">
        <v>1122.2</v>
      </c>
      <c r="N1315" s="30">
        <v>3112.55</v>
      </c>
    </row>
    <row r="1316" spans="1:14" x14ac:dyDescent="0.25">
      <c r="A1316" s="26" t="s">
        <v>41</v>
      </c>
      <c r="B1316" s="26" t="s">
        <v>41</v>
      </c>
      <c r="C1316" s="73" t="s">
        <v>1146</v>
      </c>
      <c r="D1316" s="27" t="s">
        <v>1147</v>
      </c>
      <c r="E1316" s="28">
        <v>2022</v>
      </c>
      <c r="F1316" s="27" t="s">
        <v>676</v>
      </c>
      <c r="G1316" s="28" t="s">
        <v>280</v>
      </c>
      <c r="H1316" s="27" t="s">
        <v>2318</v>
      </c>
      <c r="I1316" s="31" t="s">
        <v>252</v>
      </c>
      <c r="J1316" s="29" t="s">
        <v>695</v>
      </c>
      <c r="K1316" s="29" t="s">
        <v>545</v>
      </c>
      <c r="L1316" s="29" t="s">
        <v>545</v>
      </c>
      <c r="M1316" s="32">
        <v>1424.79</v>
      </c>
      <c r="N1316" s="32">
        <v>5038.51</v>
      </c>
    </row>
    <row r="1317" spans="1:14" x14ac:dyDescent="0.25">
      <c r="A1317" s="26" t="s">
        <v>41</v>
      </c>
      <c r="B1317" s="26" t="s">
        <v>41</v>
      </c>
      <c r="C1317" s="73" t="s">
        <v>55</v>
      </c>
      <c r="D1317" s="27" t="s">
        <v>6</v>
      </c>
      <c r="E1317" s="28">
        <v>2018</v>
      </c>
      <c r="F1317" s="27" t="s">
        <v>71</v>
      </c>
      <c r="G1317" s="28" t="s">
        <v>264</v>
      </c>
      <c r="H1317" s="27" t="s">
        <v>2319</v>
      </c>
      <c r="I1317" s="31" t="s">
        <v>129</v>
      </c>
      <c r="J1317" s="29" t="s">
        <v>736</v>
      </c>
      <c r="K1317" s="29" t="s">
        <v>634</v>
      </c>
      <c r="L1317" s="29" t="s">
        <v>634</v>
      </c>
      <c r="M1317" s="30">
        <v>1298</v>
      </c>
      <c r="N1317" s="30">
        <v>2742.53</v>
      </c>
    </row>
    <row r="1318" spans="1:14" x14ac:dyDescent="0.25">
      <c r="A1318" s="26" t="s">
        <v>41</v>
      </c>
      <c r="B1318" s="26" t="s">
        <v>41</v>
      </c>
      <c r="C1318" s="73" t="s">
        <v>659</v>
      </c>
      <c r="D1318" s="27" t="s">
        <v>4</v>
      </c>
      <c r="E1318" s="28">
        <v>2020</v>
      </c>
      <c r="F1318" s="27" t="s">
        <v>66</v>
      </c>
      <c r="G1318" s="28" t="s">
        <v>186</v>
      </c>
      <c r="H1318" s="27" t="s">
        <v>2320</v>
      </c>
      <c r="I1318" s="31" t="s">
        <v>179</v>
      </c>
      <c r="J1318" s="29" t="s">
        <v>433</v>
      </c>
      <c r="K1318" s="29" t="s">
        <v>545</v>
      </c>
      <c r="L1318" s="29" t="s">
        <v>545</v>
      </c>
      <c r="M1318" s="30">
        <v>1328.3</v>
      </c>
      <c r="N1318" s="30">
        <v>3222.5716040000002</v>
      </c>
    </row>
    <row r="1319" spans="1:14" x14ac:dyDescent="0.25">
      <c r="A1319" s="26" t="s">
        <v>41</v>
      </c>
      <c r="B1319" s="26" t="s">
        <v>41</v>
      </c>
      <c r="C1319" s="73" t="s">
        <v>663</v>
      </c>
      <c r="D1319" s="27" t="s">
        <v>7</v>
      </c>
      <c r="E1319" s="28">
        <v>2020</v>
      </c>
      <c r="F1319" s="27" t="s">
        <v>80</v>
      </c>
      <c r="G1319" s="28" t="s">
        <v>518</v>
      </c>
      <c r="H1319" s="27" t="s">
        <v>2321</v>
      </c>
      <c r="I1319" s="31" t="s">
        <v>257</v>
      </c>
      <c r="J1319" s="29" t="s">
        <v>664</v>
      </c>
      <c r="K1319" s="29" t="s">
        <v>634</v>
      </c>
      <c r="L1319" s="29" t="s">
        <v>634</v>
      </c>
      <c r="M1319" s="30">
        <v>1785.2952</v>
      </c>
      <c r="N1319" s="30">
        <v>2188.42</v>
      </c>
    </row>
    <row r="1320" spans="1:14" x14ac:dyDescent="0.25">
      <c r="A1320" s="26" t="s">
        <v>41</v>
      </c>
      <c r="B1320" s="26" t="s">
        <v>41</v>
      </c>
      <c r="C1320" s="73" t="s">
        <v>51</v>
      </c>
      <c r="D1320" s="27" t="s">
        <v>1</v>
      </c>
      <c r="E1320" s="28">
        <v>2020</v>
      </c>
      <c r="F1320" s="27" t="s">
        <v>67</v>
      </c>
      <c r="G1320" s="28" t="s">
        <v>193</v>
      </c>
      <c r="H1320" s="27" t="s">
        <v>2322</v>
      </c>
      <c r="I1320" s="31" t="s">
        <v>194</v>
      </c>
      <c r="J1320" s="29" t="s">
        <v>817</v>
      </c>
      <c r="K1320" s="29" t="s">
        <v>545</v>
      </c>
      <c r="L1320" s="29" t="s">
        <v>545</v>
      </c>
      <c r="M1320" s="30">
        <v>1434.67</v>
      </c>
      <c r="N1320" s="30">
        <v>5022.6400000000003</v>
      </c>
    </row>
    <row r="1321" spans="1:14" x14ac:dyDescent="0.25">
      <c r="A1321" s="26" t="s">
        <v>41</v>
      </c>
      <c r="B1321" s="26" t="s">
        <v>41</v>
      </c>
      <c r="C1321" s="73" t="s">
        <v>675</v>
      </c>
      <c r="D1321" s="27" t="s">
        <v>15</v>
      </c>
      <c r="E1321" s="28">
        <v>2018</v>
      </c>
      <c r="F1321" s="27" t="s">
        <v>676</v>
      </c>
      <c r="G1321" s="28" t="s">
        <v>280</v>
      </c>
      <c r="H1321" s="27" t="s">
        <v>2323</v>
      </c>
      <c r="I1321" s="31" t="s">
        <v>281</v>
      </c>
      <c r="J1321" s="29" t="s">
        <v>662</v>
      </c>
      <c r="K1321" s="29" t="s">
        <v>634</v>
      </c>
      <c r="L1321" s="29" t="s">
        <v>634</v>
      </c>
      <c r="M1321" s="30">
        <v>1360.07</v>
      </c>
      <c r="N1321" s="30">
        <v>3166.66</v>
      </c>
    </row>
    <row r="1322" spans="1:14" x14ac:dyDescent="0.25">
      <c r="A1322" s="26" t="s">
        <v>41</v>
      </c>
      <c r="B1322" s="26" t="s">
        <v>41</v>
      </c>
      <c r="C1322" s="73" t="s">
        <v>663</v>
      </c>
      <c r="D1322" s="27" t="s">
        <v>7</v>
      </c>
      <c r="E1322" s="28">
        <v>2020</v>
      </c>
      <c r="F1322" s="27" t="s">
        <v>80</v>
      </c>
      <c r="G1322" s="28" t="s">
        <v>518</v>
      </c>
      <c r="H1322" s="27" t="s">
        <v>2324</v>
      </c>
      <c r="I1322" s="31" t="s">
        <v>257</v>
      </c>
      <c r="J1322" s="29" t="s">
        <v>665</v>
      </c>
      <c r="K1322" s="29" t="s">
        <v>634</v>
      </c>
      <c r="L1322" s="29" t="s">
        <v>634</v>
      </c>
      <c r="M1322" s="30">
        <v>1785.2952</v>
      </c>
      <c r="N1322" s="30">
        <v>2188.42</v>
      </c>
    </row>
    <row r="1323" spans="1:14" x14ac:dyDescent="0.25">
      <c r="A1323" s="26" t="s">
        <v>41</v>
      </c>
      <c r="B1323" s="26" t="s">
        <v>41</v>
      </c>
      <c r="C1323" s="73" t="s">
        <v>42</v>
      </c>
      <c r="D1323" s="27" t="s">
        <v>8</v>
      </c>
      <c r="E1323" s="28">
        <v>2018</v>
      </c>
      <c r="F1323" s="27" t="s">
        <v>59</v>
      </c>
      <c r="G1323" s="28" t="s">
        <v>82</v>
      </c>
      <c r="H1323" s="27" t="s">
        <v>2325</v>
      </c>
      <c r="I1323" s="31" t="s">
        <v>88</v>
      </c>
      <c r="J1323" s="29" t="s">
        <v>665</v>
      </c>
      <c r="K1323" s="29" t="s">
        <v>634</v>
      </c>
      <c r="L1323" s="29" t="s">
        <v>634</v>
      </c>
      <c r="M1323" s="30">
        <v>2072.9</v>
      </c>
      <c r="N1323" s="30">
        <v>3020.6</v>
      </c>
    </row>
    <row r="1324" spans="1:14" x14ac:dyDescent="0.25">
      <c r="A1324" s="26" t="s">
        <v>41</v>
      </c>
      <c r="B1324" s="26" t="s">
        <v>41</v>
      </c>
      <c r="C1324" s="73" t="s">
        <v>781</v>
      </c>
      <c r="D1324" s="27" t="s">
        <v>32</v>
      </c>
      <c r="E1324" s="28">
        <v>2018</v>
      </c>
      <c r="F1324" s="27" t="s">
        <v>60</v>
      </c>
      <c r="G1324" s="28" t="s">
        <v>90</v>
      </c>
      <c r="H1324" s="27" t="s">
        <v>2326</v>
      </c>
      <c r="I1324" s="31" t="s">
        <v>91</v>
      </c>
      <c r="J1324" s="29" t="s">
        <v>695</v>
      </c>
      <c r="K1324" s="29" t="s">
        <v>634</v>
      </c>
      <c r="L1324" s="29" t="s">
        <v>634</v>
      </c>
      <c r="M1324" s="30">
        <v>1460.8</v>
      </c>
      <c r="N1324" s="30">
        <v>3333.87</v>
      </c>
    </row>
    <row r="1325" spans="1:14" x14ac:dyDescent="0.25">
      <c r="A1325" s="26" t="s">
        <v>41</v>
      </c>
      <c r="B1325" s="26" t="s">
        <v>41</v>
      </c>
      <c r="C1325" s="73" t="s">
        <v>922</v>
      </c>
      <c r="D1325" s="27" t="s">
        <v>923</v>
      </c>
      <c r="E1325" s="28">
        <v>2023</v>
      </c>
      <c r="F1325" s="27" t="s">
        <v>61</v>
      </c>
      <c r="G1325" s="28" t="s">
        <v>102</v>
      </c>
      <c r="H1325" s="27" t="s">
        <v>2327</v>
      </c>
      <c r="I1325" s="31" t="s">
        <v>131</v>
      </c>
      <c r="J1325" s="29" t="s">
        <v>722</v>
      </c>
      <c r="K1325" s="29" t="s">
        <v>634</v>
      </c>
      <c r="L1325" s="29" t="s">
        <v>634</v>
      </c>
      <c r="M1325" s="30">
        <v>1212</v>
      </c>
      <c r="N1325" s="30">
        <v>4380.49</v>
      </c>
    </row>
    <row r="1326" spans="1:14" x14ac:dyDescent="0.25">
      <c r="A1326" s="26" t="s">
        <v>41</v>
      </c>
      <c r="B1326" s="26" t="s">
        <v>41</v>
      </c>
      <c r="C1326" s="73" t="s">
        <v>654</v>
      </c>
      <c r="D1326" s="27" t="s">
        <v>2</v>
      </c>
      <c r="E1326" s="28">
        <v>2018</v>
      </c>
      <c r="F1326" s="27" t="s">
        <v>64</v>
      </c>
      <c r="G1326" s="28" t="s">
        <v>159</v>
      </c>
      <c r="H1326" s="27" t="s">
        <v>2328</v>
      </c>
      <c r="I1326" s="31" t="s">
        <v>129</v>
      </c>
      <c r="J1326" s="29" t="s">
        <v>655</v>
      </c>
      <c r="K1326" s="29" t="s">
        <v>634</v>
      </c>
      <c r="L1326" s="29" t="s">
        <v>634</v>
      </c>
      <c r="M1326" s="30">
        <v>2035.97</v>
      </c>
      <c r="N1326" s="30">
        <v>4337.2999999999993</v>
      </c>
    </row>
    <row r="1327" spans="1:14" x14ac:dyDescent="0.25">
      <c r="A1327" s="26" t="s">
        <v>41</v>
      </c>
      <c r="B1327" s="26" t="s">
        <v>41</v>
      </c>
      <c r="C1327" s="73" t="s">
        <v>51</v>
      </c>
      <c r="D1327" s="27" t="s">
        <v>1</v>
      </c>
      <c r="E1327" s="28">
        <v>2020</v>
      </c>
      <c r="F1327" s="27" t="s">
        <v>67</v>
      </c>
      <c r="G1327" s="28" t="s">
        <v>193</v>
      </c>
      <c r="H1327" s="27" t="s">
        <v>2329</v>
      </c>
      <c r="I1327" s="31" t="s">
        <v>194</v>
      </c>
      <c r="J1327" s="29" t="s">
        <v>752</v>
      </c>
      <c r="K1327" s="29" t="s">
        <v>546</v>
      </c>
      <c r="L1327" s="29" t="s">
        <v>546</v>
      </c>
      <c r="M1327" s="30">
        <v>1434.67</v>
      </c>
      <c r="N1327" s="30">
        <v>5022.6400000000003</v>
      </c>
    </row>
    <row r="1328" spans="1:14" x14ac:dyDescent="0.25">
      <c r="A1328" s="26" t="s">
        <v>41</v>
      </c>
      <c r="B1328" s="26" t="s">
        <v>41</v>
      </c>
      <c r="C1328" s="73" t="s">
        <v>703</v>
      </c>
      <c r="D1328" s="27" t="s">
        <v>601</v>
      </c>
      <c r="E1328" s="28">
        <v>2022</v>
      </c>
      <c r="F1328" s="27" t="s">
        <v>66</v>
      </c>
      <c r="G1328" s="28" t="s">
        <v>186</v>
      </c>
      <c r="H1328" s="27" t="s">
        <v>2330</v>
      </c>
      <c r="I1328" s="27" t="s">
        <v>160</v>
      </c>
      <c r="J1328" s="29" t="s">
        <v>740</v>
      </c>
      <c r="K1328" s="29" t="s">
        <v>634</v>
      </c>
      <c r="L1328" s="29" t="s">
        <v>634</v>
      </c>
      <c r="M1328" s="30">
        <v>1735.89</v>
      </c>
      <c r="N1328" s="30">
        <v>1945.6</v>
      </c>
    </row>
    <row r="1329" spans="1:14" x14ac:dyDescent="0.25">
      <c r="A1329" s="26" t="s">
        <v>41</v>
      </c>
      <c r="B1329" s="26" t="s">
        <v>41</v>
      </c>
      <c r="C1329" s="73" t="s">
        <v>55</v>
      </c>
      <c r="D1329" s="27" t="s">
        <v>6</v>
      </c>
      <c r="E1329" s="28">
        <v>2018</v>
      </c>
      <c r="F1329" s="27" t="s">
        <v>71</v>
      </c>
      <c r="G1329" s="28" t="s">
        <v>264</v>
      </c>
      <c r="H1329" s="27" t="s">
        <v>2331</v>
      </c>
      <c r="I1329" s="31" t="s">
        <v>271</v>
      </c>
      <c r="J1329" s="29" t="s">
        <v>662</v>
      </c>
      <c r="K1329" s="29" t="s">
        <v>634</v>
      </c>
      <c r="L1329" s="29" t="s">
        <v>634</v>
      </c>
      <c r="M1329" s="30">
        <v>2245.1</v>
      </c>
      <c r="N1329" s="30">
        <v>4326.8999999999996</v>
      </c>
    </row>
    <row r="1330" spans="1:14" x14ac:dyDescent="0.25">
      <c r="A1330" s="26" t="s">
        <v>41</v>
      </c>
      <c r="B1330" s="26" t="s">
        <v>41</v>
      </c>
      <c r="C1330" s="73" t="s">
        <v>754</v>
      </c>
      <c r="D1330" s="27" t="s">
        <v>755</v>
      </c>
      <c r="E1330" s="28">
        <v>2022</v>
      </c>
      <c r="F1330" s="27" t="s">
        <v>77</v>
      </c>
      <c r="G1330" s="28" t="s">
        <v>403</v>
      </c>
      <c r="H1330" s="27" t="s">
        <v>2332</v>
      </c>
      <c r="I1330" s="27" t="s">
        <v>846</v>
      </c>
      <c r="J1330" s="29" t="s">
        <v>164</v>
      </c>
      <c r="K1330" s="29" t="s">
        <v>634</v>
      </c>
      <c r="L1330" s="29" t="s">
        <v>634</v>
      </c>
      <c r="M1330" s="30">
        <v>3961.67</v>
      </c>
      <c r="N1330" s="30">
        <v>8252.8700000000008</v>
      </c>
    </row>
    <row r="1331" spans="1:14" x14ac:dyDescent="0.25">
      <c r="A1331" s="26" t="s">
        <v>41</v>
      </c>
      <c r="B1331" s="26" t="s">
        <v>41</v>
      </c>
      <c r="C1331" s="73" t="s">
        <v>775</v>
      </c>
      <c r="D1331" s="27" t="s">
        <v>31</v>
      </c>
      <c r="E1331" s="28">
        <v>2021</v>
      </c>
      <c r="F1331" s="27" t="s">
        <v>75</v>
      </c>
      <c r="G1331" s="28" t="s">
        <v>312</v>
      </c>
      <c r="H1331" s="27" t="s">
        <v>2333</v>
      </c>
      <c r="I1331" s="31" t="s">
        <v>516</v>
      </c>
      <c r="J1331" s="29" t="s">
        <v>833</v>
      </c>
      <c r="K1331" s="29" t="s">
        <v>634</v>
      </c>
      <c r="L1331" s="29" t="s">
        <v>634</v>
      </c>
      <c r="M1331" s="30">
        <v>2244.38</v>
      </c>
      <c r="N1331" s="30">
        <v>4552.18</v>
      </c>
    </row>
    <row r="1332" spans="1:14" x14ac:dyDescent="0.25">
      <c r="A1332" s="26" t="s">
        <v>41</v>
      </c>
      <c r="B1332" s="26" t="s">
        <v>41</v>
      </c>
      <c r="C1332" s="73" t="s">
        <v>922</v>
      </c>
      <c r="D1332" s="27" t="s">
        <v>923</v>
      </c>
      <c r="E1332" s="28">
        <v>2023</v>
      </c>
      <c r="F1332" s="27" t="s">
        <v>61</v>
      </c>
      <c r="G1332" s="28" t="s">
        <v>102</v>
      </c>
      <c r="H1332" s="27" t="s">
        <v>2334</v>
      </c>
      <c r="I1332" s="31" t="s">
        <v>129</v>
      </c>
      <c r="J1332" s="29" t="s">
        <v>661</v>
      </c>
      <c r="K1332" s="29" t="s">
        <v>634</v>
      </c>
      <c r="L1332" s="29" t="s">
        <v>634</v>
      </c>
      <c r="M1332" s="30">
        <v>1212</v>
      </c>
      <c r="N1332" s="30">
        <v>2178.0100000000002</v>
      </c>
    </row>
    <row r="1333" spans="1:14" x14ac:dyDescent="0.25">
      <c r="A1333" s="26" t="s">
        <v>41</v>
      </c>
      <c r="B1333" s="26" t="s">
        <v>41</v>
      </c>
      <c r="C1333" s="73" t="s">
        <v>719</v>
      </c>
      <c r="D1333" s="27" t="s">
        <v>720</v>
      </c>
      <c r="E1333" s="28">
        <v>2022</v>
      </c>
      <c r="F1333" s="27" t="s">
        <v>75</v>
      </c>
      <c r="G1333" s="28" t="s">
        <v>312</v>
      </c>
      <c r="H1333" s="27" t="s">
        <v>2335</v>
      </c>
      <c r="I1333" s="31" t="s">
        <v>257</v>
      </c>
      <c r="J1333" s="29" t="s">
        <v>753</v>
      </c>
      <c r="K1333" s="29" t="s">
        <v>634</v>
      </c>
      <c r="L1333" s="29" t="s">
        <v>634</v>
      </c>
      <c r="M1333" s="30">
        <v>2248.5</v>
      </c>
      <c r="N1333" s="30">
        <v>4541.18</v>
      </c>
    </row>
    <row r="1334" spans="1:14" x14ac:dyDescent="0.25">
      <c r="A1334" s="26" t="s">
        <v>41</v>
      </c>
      <c r="B1334" s="26" t="s">
        <v>41</v>
      </c>
      <c r="C1334" s="73" t="s">
        <v>922</v>
      </c>
      <c r="D1334" s="27" t="s">
        <v>923</v>
      </c>
      <c r="E1334" s="28">
        <v>2023</v>
      </c>
      <c r="F1334" s="27" t="s">
        <v>61</v>
      </c>
      <c r="G1334" s="28" t="s">
        <v>102</v>
      </c>
      <c r="H1334" s="27" t="s">
        <v>2336</v>
      </c>
      <c r="I1334" s="31" t="s">
        <v>495</v>
      </c>
      <c r="J1334" s="29" t="s">
        <v>718</v>
      </c>
      <c r="K1334" s="29" t="s">
        <v>634</v>
      </c>
      <c r="L1334" s="29" t="s">
        <v>634</v>
      </c>
      <c r="M1334" s="30">
        <v>2026.8000000000002</v>
      </c>
      <c r="N1334" s="30">
        <v>4395.5892261097952</v>
      </c>
    </row>
    <row r="1335" spans="1:14" x14ac:dyDescent="0.25">
      <c r="A1335" s="26" t="s">
        <v>41</v>
      </c>
      <c r="B1335" s="26" t="s">
        <v>41</v>
      </c>
      <c r="C1335" s="73" t="s">
        <v>1096</v>
      </c>
      <c r="D1335" s="27" t="s">
        <v>1097</v>
      </c>
      <c r="E1335" s="28">
        <v>2023</v>
      </c>
      <c r="F1335" s="27" t="s">
        <v>66</v>
      </c>
      <c r="G1335" s="28" t="s">
        <v>186</v>
      </c>
      <c r="H1335" s="27" t="s">
        <v>2337</v>
      </c>
      <c r="I1335" s="31" t="s">
        <v>91</v>
      </c>
      <c r="J1335" s="29" t="s">
        <v>712</v>
      </c>
      <c r="K1335" s="29" t="s">
        <v>634</v>
      </c>
      <c r="L1335" s="29" t="s">
        <v>634</v>
      </c>
      <c r="M1335" s="30">
        <v>1735.89</v>
      </c>
      <c r="N1335" s="30">
        <v>1945.6</v>
      </c>
    </row>
    <row r="1336" spans="1:14" x14ac:dyDescent="0.25">
      <c r="A1336" s="26" t="s">
        <v>41</v>
      </c>
      <c r="B1336" s="26" t="s">
        <v>41</v>
      </c>
      <c r="C1336" s="73" t="s">
        <v>656</v>
      </c>
      <c r="D1336" s="27" t="s">
        <v>657</v>
      </c>
      <c r="E1336" s="28">
        <v>2023</v>
      </c>
      <c r="F1336" s="27" t="s">
        <v>61</v>
      </c>
      <c r="G1336" s="28" t="s">
        <v>102</v>
      </c>
      <c r="H1336" s="27" t="s">
        <v>2338</v>
      </c>
      <c r="I1336" s="31" t="s">
        <v>181</v>
      </c>
      <c r="J1336" s="29" t="s">
        <v>658</v>
      </c>
      <c r="K1336" s="29" t="s">
        <v>634</v>
      </c>
      <c r="L1336" s="29" t="s">
        <v>634</v>
      </c>
      <c r="M1336" s="30">
        <v>1478.8300000000002</v>
      </c>
      <c r="N1336" s="30">
        <v>3418.9749704753049</v>
      </c>
    </row>
    <row r="1337" spans="1:14" x14ac:dyDescent="0.25">
      <c r="A1337" s="26" t="s">
        <v>41</v>
      </c>
      <c r="B1337" s="26" t="s">
        <v>41</v>
      </c>
      <c r="C1337" s="73" t="s">
        <v>680</v>
      </c>
      <c r="D1337" s="27" t="s">
        <v>18</v>
      </c>
      <c r="E1337" s="28">
        <v>2022</v>
      </c>
      <c r="F1337" s="27" t="s">
        <v>64</v>
      </c>
      <c r="G1337" s="28" t="s">
        <v>159</v>
      </c>
      <c r="H1337" s="27" t="s">
        <v>2339</v>
      </c>
      <c r="I1337" s="31" t="s">
        <v>162</v>
      </c>
      <c r="J1337" s="29" t="s">
        <v>745</v>
      </c>
      <c r="K1337" s="29" t="s">
        <v>634</v>
      </c>
      <c r="L1337" s="29" t="s">
        <v>634</v>
      </c>
      <c r="M1337" s="30">
        <v>1298</v>
      </c>
      <c r="N1337" s="30">
        <v>3996.13</v>
      </c>
    </row>
    <row r="1338" spans="1:14" x14ac:dyDescent="0.25">
      <c r="A1338" s="26" t="s">
        <v>41</v>
      </c>
      <c r="B1338" s="26" t="s">
        <v>41</v>
      </c>
      <c r="C1338" s="73" t="s">
        <v>663</v>
      </c>
      <c r="D1338" s="27" t="s">
        <v>7</v>
      </c>
      <c r="E1338" s="28">
        <v>2020</v>
      </c>
      <c r="F1338" s="27" t="s">
        <v>80</v>
      </c>
      <c r="G1338" s="28" t="s">
        <v>518</v>
      </c>
      <c r="H1338" s="27" t="s">
        <v>2340</v>
      </c>
      <c r="I1338" s="31" t="s">
        <v>257</v>
      </c>
      <c r="J1338" s="29" t="s">
        <v>705</v>
      </c>
      <c r="K1338" s="29" t="s">
        <v>634</v>
      </c>
      <c r="L1338" s="29" t="s">
        <v>634</v>
      </c>
      <c r="M1338" s="30">
        <v>1785.2952</v>
      </c>
      <c r="N1338" s="30">
        <v>2188.42</v>
      </c>
    </row>
    <row r="1339" spans="1:14" x14ac:dyDescent="0.25">
      <c r="A1339" s="26" t="s">
        <v>41</v>
      </c>
      <c r="B1339" s="26" t="s">
        <v>41</v>
      </c>
      <c r="C1339" s="73" t="s">
        <v>751</v>
      </c>
      <c r="D1339" s="27" t="s">
        <v>27</v>
      </c>
      <c r="E1339" s="28">
        <v>2018</v>
      </c>
      <c r="F1339" s="27" t="s">
        <v>72</v>
      </c>
      <c r="G1339" s="28" t="s">
        <v>275</v>
      </c>
      <c r="H1339" s="27" t="s">
        <v>2341</v>
      </c>
      <c r="I1339" s="31" t="s">
        <v>847</v>
      </c>
      <c r="J1339" s="29" t="s">
        <v>848</v>
      </c>
      <c r="K1339" s="29" t="s">
        <v>634</v>
      </c>
      <c r="L1339" s="29" t="s">
        <v>634</v>
      </c>
      <c r="M1339" s="30">
        <v>1523.3</v>
      </c>
      <c r="N1339" s="30">
        <v>3458.29</v>
      </c>
    </row>
    <row r="1340" spans="1:14" x14ac:dyDescent="0.25">
      <c r="A1340" s="26" t="s">
        <v>41</v>
      </c>
      <c r="B1340" s="26" t="s">
        <v>41</v>
      </c>
      <c r="C1340" s="73" t="s">
        <v>675</v>
      </c>
      <c r="D1340" s="27" t="s">
        <v>15</v>
      </c>
      <c r="E1340" s="28">
        <v>2018</v>
      </c>
      <c r="F1340" s="27" t="s">
        <v>676</v>
      </c>
      <c r="G1340" s="28" t="s">
        <v>280</v>
      </c>
      <c r="H1340" s="27" t="s">
        <v>2342</v>
      </c>
      <c r="I1340" s="31" t="s">
        <v>281</v>
      </c>
      <c r="J1340" s="29" t="s">
        <v>749</v>
      </c>
      <c r="K1340" s="29" t="s">
        <v>634</v>
      </c>
      <c r="L1340" s="29" t="s">
        <v>634</v>
      </c>
      <c r="M1340" s="30">
        <v>1360.07</v>
      </c>
      <c r="N1340" s="30">
        <v>3166.66</v>
      </c>
    </row>
    <row r="1341" spans="1:14" x14ac:dyDescent="0.25">
      <c r="A1341" s="26" t="s">
        <v>41</v>
      </c>
      <c r="B1341" s="26" t="s">
        <v>41</v>
      </c>
      <c r="C1341" s="73" t="s">
        <v>929</v>
      </c>
      <c r="D1341" s="27" t="s">
        <v>930</v>
      </c>
      <c r="E1341" s="28">
        <v>2018</v>
      </c>
      <c r="F1341" s="27" t="s">
        <v>61</v>
      </c>
      <c r="G1341" s="28" t="s">
        <v>102</v>
      </c>
      <c r="H1341" s="27" t="s">
        <v>2343</v>
      </c>
      <c r="I1341" s="31" t="s">
        <v>179</v>
      </c>
      <c r="J1341" s="29" t="s">
        <v>1120</v>
      </c>
      <c r="K1341" s="29" t="s">
        <v>547</v>
      </c>
      <c r="L1341" s="29" t="s">
        <v>547</v>
      </c>
      <c r="M1341" s="30">
        <v>1692.6</v>
      </c>
      <c r="N1341" s="30">
        <v>3002</v>
      </c>
    </row>
    <row r="1342" spans="1:14" x14ac:dyDescent="0.25">
      <c r="A1342" s="26" t="s">
        <v>41</v>
      </c>
      <c r="B1342" s="26" t="s">
        <v>41</v>
      </c>
      <c r="C1342" s="73" t="s">
        <v>929</v>
      </c>
      <c r="D1342" s="27" t="s">
        <v>930</v>
      </c>
      <c r="E1342" s="28">
        <v>2018</v>
      </c>
      <c r="F1342" s="27" t="s">
        <v>61</v>
      </c>
      <c r="G1342" s="28" t="s">
        <v>102</v>
      </c>
      <c r="H1342" s="27" t="s">
        <v>2344</v>
      </c>
      <c r="I1342" s="31" t="s">
        <v>179</v>
      </c>
      <c r="J1342" s="29" t="s">
        <v>2345</v>
      </c>
      <c r="K1342" s="29" t="s">
        <v>545</v>
      </c>
      <c r="L1342" s="29" t="s">
        <v>545</v>
      </c>
      <c r="M1342" s="30">
        <v>1302</v>
      </c>
      <c r="N1342" s="30">
        <v>2442.8200000000002</v>
      </c>
    </row>
    <row r="1343" spans="1:14" x14ac:dyDescent="0.25">
      <c r="A1343" s="26" t="s">
        <v>41</v>
      </c>
      <c r="B1343" s="26" t="s">
        <v>41</v>
      </c>
      <c r="C1343" s="73" t="s">
        <v>659</v>
      </c>
      <c r="D1343" s="27" t="s">
        <v>4</v>
      </c>
      <c r="E1343" s="28">
        <v>2020</v>
      </c>
      <c r="F1343" s="27" t="s">
        <v>66</v>
      </c>
      <c r="G1343" s="28" t="s">
        <v>186</v>
      </c>
      <c r="H1343" s="27" t="s">
        <v>2346</v>
      </c>
      <c r="I1343" s="31" t="s">
        <v>179</v>
      </c>
      <c r="J1343" s="29" t="s">
        <v>473</v>
      </c>
      <c r="K1343" s="29" t="s">
        <v>545</v>
      </c>
      <c r="L1343" s="29" t="s">
        <v>545</v>
      </c>
      <c r="M1343" s="30">
        <v>1445.71</v>
      </c>
      <c r="N1343" s="30">
        <v>3525.9695380000003</v>
      </c>
    </row>
    <row r="1344" spans="1:14" x14ac:dyDescent="0.25">
      <c r="A1344" s="26" t="s">
        <v>41</v>
      </c>
      <c r="B1344" s="26" t="s">
        <v>41</v>
      </c>
      <c r="C1344" s="73" t="s">
        <v>55</v>
      </c>
      <c r="D1344" s="27" t="s">
        <v>6</v>
      </c>
      <c r="E1344" s="28">
        <v>2018</v>
      </c>
      <c r="F1344" s="27" t="s">
        <v>71</v>
      </c>
      <c r="G1344" s="28" t="s">
        <v>264</v>
      </c>
      <c r="H1344" s="27" t="s">
        <v>2347</v>
      </c>
      <c r="I1344" s="31" t="s">
        <v>269</v>
      </c>
      <c r="J1344" s="29" t="s">
        <v>736</v>
      </c>
      <c r="K1344" s="29" t="s">
        <v>634</v>
      </c>
      <c r="L1344" s="29" t="s">
        <v>634</v>
      </c>
      <c r="M1344" s="30">
        <v>1727</v>
      </c>
      <c r="N1344" s="30">
        <v>3479.61</v>
      </c>
    </row>
    <row r="1345" spans="1:14" x14ac:dyDescent="0.25">
      <c r="A1345" s="26" t="s">
        <v>41</v>
      </c>
      <c r="B1345" s="26" t="s">
        <v>41</v>
      </c>
      <c r="C1345" s="73" t="s">
        <v>706</v>
      </c>
      <c r="D1345" s="27" t="s">
        <v>568</v>
      </c>
      <c r="E1345" s="28">
        <v>2022</v>
      </c>
      <c r="F1345" s="27" t="s">
        <v>61</v>
      </c>
      <c r="G1345" s="28" t="s">
        <v>102</v>
      </c>
      <c r="H1345" s="27" t="s">
        <v>2348</v>
      </c>
      <c r="I1345" s="27" t="s">
        <v>103</v>
      </c>
      <c r="J1345" s="29" t="s">
        <v>105</v>
      </c>
      <c r="K1345" s="29" t="s">
        <v>634</v>
      </c>
      <c r="L1345" s="29" t="s">
        <v>634</v>
      </c>
      <c r="M1345" s="30">
        <v>2218.2600000000002</v>
      </c>
      <c r="N1345" s="30">
        <v>4306.2299999999996</v>
      </c>
    </row>
    <row r="1346" spans="1:14" x14ac:dyDescent="0.25">
      <c r="A1346" s="26" t="s">
        <v>41</v>
      </c>
      <c r="B1346" s="26" t="s">
        <v>41</v>
      </c>
      <c r="C1346" s="73" t="s">
        <v>691</v>
      </c>
      <c r="D1346" s="27" t="s">
        <v>21</v>
      </c>
      <c r="E1346" s="28">
        <v>2019</v>
      </c>
      <c r="F1346" s="27" t="s">
        <v>75</v>
      </c>
      <c r="G1346" s="28" t="s">
        <v>312</v>
      </c>
      <c r="H1346" s="27" t="s">
        <v>2349</v>
      </c>
      <c r="I1346" s="31" t="s">
        <v>313</v>
      </c>
      <c r="J1346" s="29" t="s">
        <v>664</v>
      </c>
      <c r="K1346" s="29" t="s">
        <v>634</v>
      </c>
      <c r="L1346" s="29" t="s">
        <v>634</v>
      </c>
      <c r="M1346" s="30">
        <v>1236.43</v>
      </c>
      <c r="N1346" s="30">
        <v>3029.39</v>
      </c>
    </row>
    <row r="1347" spans="1:14" x14ac:dyDescent="0.25">
      <c r="A1347" s="26" t="s">
        <v>41</v>
      </c>
      <c r="B1347" s="26" t="s">
        <v>41</v>
      </c>
      <c r="C1347" s="73" t="s">
        <v>675</v>
      </c>
      <c r="D1347" s="27" t="s">
        <v>15</v>
      </c>
      <c r="E1347" s="28">
        <v>2018</v>
      </c>
      <c r="F1347" s="27" t="s">
        <v>676</v>
      </c>
      <c r="G1347" s="28" t="s">
        <v>280</v>
      </c>
      <c r="H1347" s="27" t="s">
        <v>2350</v>
      </c>
      <c r="I1347" s="31" t="s">
        <v>849</v>
      </c>
      <c r="J1347" s="29" t="s">
        <v>685</v>
      </c>
      <c r="K1347" s="29" t="s">
        <v>634</v>
      </c>
      <c r="L1347" s="29" t="s">
        <v>634</v>
      </c>
      <c r="M1347" s="30">
        <v>1360.07</v>
      </c>
      <c r="N1347" s="30">
        <v>3166.66</v>
      </c>
    </row>
    <row r="1348" spans="1:14" x14ac:dyDescent="0.25">
      <c r="A1348" s="26" t="s">
        <v>41</v>
      </c>
      <c r="B1348" s="26" t="s">
        <v>41</v>
      </c>
      <c r="C1348" s="73" t="s">
        <v>675</v>
      </c>
      <c r="D1348" s="27" t="s">
        <v>15</v>
      </c>
      <c r="E1348" s="28">
        <v>2018</v>
      </c>
      <c r="F1348" s="27" t="s">
        <v>676</v>
      </c>
      <c r="G1348" s="28" t="s">
        <v>280</v>
      </c>
      <c r="H1348" s="27" t="s">
        <v>2351</v>
      </c>
      <c r="I1348" s="31" t="s">
        <v>281</v>
      </c>
      <c r="J1348" s="29" t="s">
        <v>850</v>
      </c>
      <c r="K1348" s="29" t="s">
        <v>634</v>
      </c>
      <c r="L1348" s="29" t="s">
        <v>634</v>
      </c>
      <c r="M1348" s="30">
        <v>1360.07</v>
      </c>
      <c r="N1348" s="30">
        <v>3166.66</v>
      </c>
    </row>
    <row r="1349" spans="1:14" x14ac:dyDescent="0.25">
      <c r="A1349" s="26" t="s">
        <v>41</v>
      </c>
      <c r="B1349" s="26" t="s">
        <v>41</v>
      </c>
      <c r="C1349" s="73" t="s">
        <v>706</v>
      </c>
      <c r="D1349" s="27" t="s">
        <v>568</v>
      </c>
      <c r="E1349" s="28">
        <v>2022</v>
      </c>
      <c r="F1349" s="27" t="s">
        <v>61</v>
      </c>
      <c r="G1349" s="28" t="s">
        <v>102</v>
      </c>
      <c r="H1349" s="27" t="s">
        <v>2352</v>
      </c>
      <c r="I1349" s="27" t="s">
        <v>283</v>
      </c>
      <c r="J1349" s="29" t="s">
        <v>695</v>
      </c>
      <c r="K1349" s="29" t="s">
        <v>634</v>
      </c>
      <c r="L1349" s="29" t="s">
        <v>634</v>
      </c>
      <c r="M1349" s="30">
        <v>2656.59</v>
      </c>
      <c r="N1349" s="30">
        <v>5056.83</v>
      </c>
    </row>
    <row r="1350" spans="1:14" x14ac:dyDescent="0.25">
      <c r="A1350" s="26" t="s">
        <v>41</v>
      </c>
      <c r="B1350" s="26" t="s">
        <v>41</v>
      </c>
      <c r="C1350" s="73" t="s">
        <v>719</v>
      </c>
      <c r="D1350" s="27" t="s">
        <v>720</v>
      </c>
      <c r="E1350" s="28">
        <v>2022</v>
      </c>
      <c r="F1350" s="27" t="s">
        <v>75</v>
      </c>
      <c r="G1350" s="28" t="s">
        <v>312</v>
      </c>
      <c r="H1350" s="27" t="s">
        <v>2353</v>
      </c>
      <c r="I1350" s="31" t="s">
        <v>257</v>
      </c>
      <c r="J1350" s="29" t="s">
        <v>688</v>
      </c>
      <c r="K1350" s="29" t="s">
        <v>634</v>
      </c>
      <c r="L1350" s="29" t="s">
        <v>634</v>
      </c>
      <c r="M1350" s="30">
        <v>2248.5</v>
      </c>
      <c r="N1350" s="30">
        <v>4541.18</v>
      </c>
    </row>
    <row r="1351" spans="1:14" x14ac:dyDescent="0.25">
      <c r="A1351" s="26" t="s">
        <v>41</v>
      </c>
      <c r="B1351" s="26" t="s">
        <v>41</v>
      </c>
      <c r="C1351" s="73" t="s">
        <v>675</v>
      </c>
      <c r="D1351" s="27" t="s">
        <v>15</v>
      </c>
      <c r="E1351" s="28">
        <v>2018</v>
      </c>
      <c r="F1351" s="27" t="s">
        <v>676</v>
      </c>
      <c r="G1351" s="28" t="s">
        <v>280</v>
      </c>
      <c r="H1351" s="27" t="s">
        <v>2354</v>
      </c>
      <c r="I1351" s="31" t="s">
        <v>281</v>
      </c>
      <c r="J1351" s="29" t="s">
        <v>785</v>
      </c>
      <c r="K1351" s="29" t="s">
        <v>634</v>
      </c>
      <c r="L1351" s="29" t="s">
        <v>634</v>
      </c>
      <c r="M1351" s="30">
        <v>1360.07</v>
      </c>
      <c r="N1351" s="30">
        <v>3166.66</v>
      </c>
    </row>
    <row r="1352" spans="1:14" x14ac:dyDescent="0.25">
      <c r="A1352" s="26" t="s">
        <v>41</v>
      </c>
      <c r="B1352" s="26" t="s">
        <v>41</v>
      </c>
      <c r="C1352" s="73" t="s">
        <v>719</v>
      </c>
      <c r="D1352" s="27" t="s">
        <v>720</v>
      </c>
      <c r="E1352" s="28">
        <v>2022</v>
      </c>
      <c r="F1352" s="27" t="s">
        <v>75</v>
      </c>
      <c r="G1352" s="28" t="s">
        <v>312</v>
      </c>
      <c r="H1352" s="27" t="s">
        <v>2355</v>
      </c>
      <c r="I1352" s="31" t="s">
        <v>257</v>
      </c>
      <c r="J1352" s="29" t="s">
        <v>709</v>
      </c>
      <c r="K1352" s="29" t="s">
        <v>634</v>
      </c>
      <c r="L1352" s="29" t="s">
        <v>634</v>
      </c>
      <c r="M1352" s="30">
        <v>2248.5</v>
      </c>
      <c r="N1352" s="30">
        <v>4541.18</v>
      </c>
    </row>
    <row r="1353" spans="1:14" x14ac:dyDescent="0.25">
      <c r="A1353" s="26" t="s">
        <v>41</v>
      </c>
      <c r="B1353" s="26" t="s">
        <v>41</v>
      </c>
      <c r="C1353" s="73" t="s">
        <v>751</v>
      </c>
      <c r="D1353" s="27" t="s">
        <v>27</v>
      </c>
      <c r="E1353" s="28">
        <v>2018</v>
      </c>
      <c r="F1353" s="27" t="s">
        <v>72</v>
      </c>
      <c r="G1353" s="28" t="s">
        <v>275</v>
      </c>
      <c r="H1353" s="27" t="s">
        <v>2356</v>
      </c>
      <c r="I1353" s="31" t="s">
        <v>277</v>
      </c>
      <c r="J1353" s="29" t="s">
        <v>114</v>
      </c>
      <c r="K1353" s="29" t="s">
        <v>634</v>
      </c>
      <c r="L1353" s="29" t="s">
        <v>634</v>
      </c>
      <c r="M1353" s="30">
        <v>1523.3</v>
      </c>
      <c r="N1353" s="30">
        <v>3458.29</v>
      </c>
    </row>
    <row r="1354" spans="1:14" x14ac:dyDescent="0.25">
      <c r="A1354" s="26" t="s">
        <v>41</v>
      </c>
      <c r="B1354" s="26" t="s">
        <v>41</v>
      </c>
      <c r="C1354" s="73" t="s">
        <v>660</v>
      </c>
      <c r="D1354" s="27" t="s">
        <v>5</v>
      </c>
      <c r="E1354" s="28">
        <v>2020</v>
      </c>
      <c r="F1354" s="27" t="s">
        <v>61</v>
      </c>
      <c r="G1354" s="28" t="s">
        <v>102</v>
      </c>
      <c r="H1354" s="27" t="s">
        <v>2357</v>
      </c>
      <c r="I1354" s="31" t="s">
        <v>257</v>
      </c>
      <c r="J1354" s="29" t="s">
        <v>833</v>
      </c>
      <c r="K1354" s="29" t="s">
        <v>634</v>
      </c>
      <c r="L1354" s="29" t="s">
        <v>634</v>
      </c>
      <c r="M1354" s="30">
        <v>1599</v>
      </c>
      <c r="N1354" s="30">
        <v>3028.16</v>
      </c>
    </row>
    <row r="1355" spans="1:14" x14ac:dyDescent="0.25">
      <c r="A1355" s="26" t="s">
        <v>41</v>
      </c>
      <c r="B1355" s="26" t="s">
        <v>41</v>
      </c>
      <c r="C1355" s="73" t="s">
        <v>719</v>
      </c>
      <c r="D1355" s="27" t="s">
        <v>720</v>
      </c>
      <c r="E1355" s="28">
        <v>2022</v>
      </c>
      <c r="F1355" s="27" t="s">
        <v>75</v>
      </c>
      <c r="G1355" s="28" t="s">
        <v>312</v>
      </c>
      <c r="H1355" s="27" t="s">
        <v>2358</v>
      </c>
      <c r="I1355" s="31" t="s">
        <v>257</v>
      </c>
      <c r="J1355" s="29" t="s">
        <v>669</v>
      </c>
      <c r="K1355" s="29" t="s">
        <v>634</v>
      </c>
      <c r="L1355" s="29" t="s">
        <v>634</v>
      </c>
      <c r="M1355" s="30">
        <v>2248.5</v>
      </c>
      <c r="N1355" s="30">
        <v>4541.18</v>
      </c>
    </row>
    <row r="1356" spans="1:14" x14ac:dyDescent="0.25">
      <c r="A1356" s="26" t="s">
        <v>41</v>
      </c>
      <c r="B1356" s="26" t="s">
        <v>41</v>
      </c>
      <c r="C1356" s="73" t="s">
        <v>659</v>
      </c>
      <c r="D1356" s="27" t="s">
        <v>4</v>
      </c>
      <c r="E1356" s="28">
        <v>2020</v>
      </c>
      <c r="F1356" s="27" t="s">
        <v>66</v>
      </c>
      <c r="G1356" s="28" t="s">
        <v>186</v>
      </c>
      <c r="H1356" s="27" t="s">
        <v>2359</v>
      </c>
      <c r="I1356" s="31" t="s">
        <v>179</v>
      </c>
      <c r="J1356" s="29" t="s">
        <v>474</v>
      </c>
      <c r="K1356" s="29" t="s">
        <v>545</v>
      </c>
      <c r="L1356" s="29" t="s">
        <v>545</v>
      </c>
      <c r="M1356" s="30">
        <v>1592.3</v>
      </c>
      <c r="N1356" s="30">
        <v>3901.0788259999999</v>
      </c>
    </row>
    <row r="1357" spans="1:14" x14ac:dyDescent="0.25">
      <c r="A1357" s="26" t="s">
        <v>41</v>
      </c>
      <c r="B1357" s="26" t="s">
        <v>41</v>
      </c>
      <c r="C1357" s="73" t="s">
        <v>46</v>
      </c>
      <c r="D1357" s="27" t="s">
        <v>16</v>
      </c>
      <c r="E1357" s="28">
        <v>2018</v>
      </c>
      <c r="F1357" s="27" t="s">
        <v>63</v>
      </c>
      <c r="G1357" s="28" t="s">
        <v>140</v>
      </c>
      <c r="H1357" s="27" t="s">
        <v>2360</v>
      </c>
      <c r="I1357" s="31" t="s">
        <v>131</v>
      </c>
      <c r="J1357" s="29" t="s">
        <v>787</v>
      </c>
      <c r="K1357" s="29" t="s">
        <v>634</v>
      </c>
      <c r="L1357" s="29" t="s">
        <v>634</v>
      </c>
      <c r="M1357" s="30">
        <v>2245.1</v>
      </c>
      <c r="N1357" s="30">
        <v>3883.8050899999998</v>
      </c>
    </row>
    <row r="1358" spans="1:14" x14ac:dyDescent="0.25">
      <c r="A1358" s="26" t="s">
        <v>41</v>
      </c>
      <c r="B1358" s="26" t="s">
        <v>41</v>
      </c>
      <c r="C1358" s="73" t="s">
        <v>668</v>
      </c>
      <c r="D1358" s="27" t="s">
        <v>10</v>
      </c>
      <c r="E1358" s="28">
        <v>2019</v>
      </c>
      <c r="F1358" s="27" t="s">
        <v>76</v>
      </c>
      <c r="G1358" s="28" t="s">
        <v>328</v>
      </c>
      <c r="H1358" s="27" t="s">
        <v>2361</v>
      </c>
      <c r="I1358" s="31" t="s">
        <v>179</v>
      </c>
      <c r="J1358" s="29" t="s">
        <v>631</v>
      </c>
      <c r="K1358" s="29" t="s">
        <v>545</v>
      </c>
      <c r="L1358" s="29" t="s">
        <v>545</v>
      </c>
      <c r="M1358" s="30">
        <v>1122.2</v>
      </c>
      <c r="N1358" s="30">
        <v>3112.55</v>
      </c>
    </row>
    <row r="1359" spans="1:14" x14ac:dyDescent="0.25">
      <c r="A1359" s="26" t="s">
        <v>41</v>
      </c>
      <c r="B1359" s="26" t="s">
        <v>41</v>
      </c>
      <c r="C1359" s="73" t="s">
        <v>781</v>
      </c>
      <c r="D1359" s="27" t="s">
        <v>32</v>
      </c>
      <c r="E1359" s="28">
        <v>2018</v>
      </c>
      <c r="F1359" s="27" t="s">
        <v>60</v>
      </c>
      <c r="G1359" s="28" t="s">
        <v>90</v>
      </c>
      <c r="H1359" s="27" t="s">
        <v>2362</v>
      </c>
      <c r="I1359" s="31" t="s">
        <v>93</v>
      </c>
      <c r="J1359" s="29" t="s">
        <v>695</v>
      </c>
      <c r="K1359" s="29" t="s">
        <v>634</v>
      </c>
      <c r="L1359" s="29" t="s">
        <v>634</v>
      </c>
      <c r="M1359" s="30">
        <v>1460.8</v>
      </c>
      <c r="N1359" s="30">
        <v>4102.38</v>
      </c>
    </row>
    <row r="1360" spans="1:14" x14ac:dyDescent="0.25">
      <c r="A1360" s="26" t="s">
        <v>41</v>
      </c>
      <c r="B1360" s="26" t="s">
        <v>41</v>
      </c>
      <c r="C1360" s="73" t="s">
        <v>659</v>
      </c>
      <c r="D1360" s="27" t="s">
        <v>4</v>
      </c>
      <c r="E1360" s="28">
        <v>2020</v>
      </c>
      <c r="F1360" s="27" t="s">
        <v>66</v>
      </c>
      <c r="G1360" s="28" t="s">
        <v>186</v>
      </c>
      <c r="H1360" s="27" t="s">
        <v>2363</v>
      </c>
      <c r="I1360" s="31" t="s">
        <v>179</v>
      </c>
      <c r="J1360" s="29" t="s">
        <v>743</v>
      </c>
      <c r="K1360" s="29" t="s">
        <v>545</v>
      </c>
      <c r="L1360" s="29" t="s">
        <v>545</v>
      </c>
      <c r="M1360" s="30">
        <v>1879.43</v>
      </c>
      <c r="N1360" s="30">
        <v>4489.3149130000002</v>
      </c>
    </row>
    <row r="1361" spans="1:14" x14ac:dyDescent="0.25">
      <c r="A1361" s="26" t="s">
        <v>41</v>
      </c>
      <c r="B1361" s="26" t="s">
        <v>41</v>
      </c>
      <c r="C1361" s="73" t="s">
        <v>922</v>
      </c>
      <c r="D1361" s="27" t="s">
        <v>923</v>
      </c>
      <c r="E1361" s="28">
        <v>2023</v>
      </c>
      <c r="F1361" s="27" t="s">
        <v>61</v>
      </c>
      <c r="G1361" s="28" t="s">
        <v>102</v>
      </c>
      <c r="H1361" s="27" t="s">
        <v>2364</v>
      </c>
      <c r="I1361" s="31" t="s">
        <v>495</v>
      </c>
      <c r="J1361" s="29" t="s">
        <v>705</v>
      </c>
      <c r="K1361" s="29" t="s">
        <v>634</v>
      </c>
      <c r="L1361" s="29" t="s">
        <v>634</v>
      </c>
      <c r="M1361" s="30">
        <v>2026.8000000000002</v>
      </c>
      <c r="N1361" s="30">
        <v>4395.5892261097952</v>
      </c>
    </row>
    <row r="1362" spans="1:14" x14ac:dyDescent="0.25">
      <c r="A1362" s="26" t="s">
        <v>41</v>
      </c>
      <c r="B1362" s="26" t="s">
        <v>41</v>
      </c>
      <c r="C1362" s="73" t="s">
        <v>668</v>
      </c>
      <c r="D1362" s="27" t="s">
        <v>10</v>
      </c>
      <c r="E1362" s="28">
        <v>2019</v>
      </c>
      <c r="F1362" s="27" t="s">
        <v>76</v>
      </c>
      <c r="G1362" s="28" t="s">
        <v>328</v>
      </c>
      <c r="H1362" s="27" t="s">
        <v>2365</v>
      </c>
      <c r="I1362" s="31" t="s">
        <v>179</v>
      </c>
      <c r="J1362" s="29" t="s">
        <v>652</v>
      </c>
      <c r="K1362" s="29" t="s">
        <v>548</v>
      </c>
      <c r="L1362" s="29" t="s">
        <v>548</v>
      </c>
      <c r="M1362" s="30">
        <v>1122.2</v>
      </c>
      <c r="N1362" s="30">
        <v>3112.55</v>
      </c>
    </row>
    <row r="1363" spans="1:14" x14ac:dyDescent="0.25">
      <c r="A1363" s="26" t="s">
        <v>41</v>
      </c>
      <c r="B1363" s="26" t="s">
        <v>41</v>
      </c>
      <c r="C1363" s="73" t="s">
        <v>659</v>
      </c>
      <c r="D1363" s="27" t="s">
        <v>4</v>
      </c>
      <c r="E1363" s="28">
        <v>2020</v>
      </c>
      <c r="F1363" s="27" t="s">
        <v>66</v>
      </c>
      <c r="G1363" s="28" t="s">
        <v>186</v>
      </c>
      <c r="H1363" s="27" t="s">
        <v>2366</v>
      </c>
      <c r="I1363" s="31" t="s">
        <v>179</v>
      </c>
      <c r="J1363" s="29" t="s">
        <v>475</v>
      </c>
      <c r="K1363" s="29" t="s">
        <v>634</v>
      </c>
      <c r="L1363" s="29" t="s">
        <v>634</v>
      </c>
      <c r="M1363" s="30">
        <v>1592.3</v>
      </c>
      <c r="N1363" s="30">
        <v>3901.0788259999999</v>
      </c>
    </row>
    <row r="1364" spans="1:14" x14ac:dyDescent="0.25">
      <c r="A1364" s="26" t="s">
        <v>41</v>
      </c>
      <c r="B1364" s="26" t="s">
        <v>41</v>
      </c>
      <c r="C1364" s="73" t="s">
        <v>55</v>
      </c>
      <c r="D1364" s="27" t="s">
        <v>6</v>
      </c>
      <c r="E1364" s="28">
        <v>2018</v>
      </c>
      <c r="F1364" s="27" t="s">
        <v>71</v>
      </c>
      <c r="G1364" s="28" t="s">
        <v>264</v>
      </c>
      <c r="H1364" s="27" t="s">
        <v>2367</v>
      </c>
      <c r="I1364" s="31" t="s">
        <v>271</v>
      </c>
      <c r="J1364" s="29" t="s">
        <v>736</v>
      </c>
      <c r="K1364" s="29" t="s">
        <v>634</v>
      </c>
      <c r="L1364" s="29" t="s">
        <v>634</v>
      </c>
      <c r="M1364" s="30">
        <v>2245.1</v>
      </c>
      <c r="N1364" s="30">
        <v>4326.8999999999996</v>
      </c>
    </row>
    <row r="1365" spans="1:14" x14ac:dyDescent="0.25">
      <c r="A1365" s="26" t="s">
        <v>41</v>
      </c>
      <c r="B1365" s="26" t="s">
        <v>41</v>
      </c>
      <c r="C1365" s="73" t="s">
        <v>706</v>
      </c>
      <c r="D1365" s="27" t="s">
        <v>568</v>
      </c>
      <c r="E1365" s="28">
        <v>2022</v>
      </c>
      <c r="F1365" s="27" t="s">
        <v>61</v>
      </c>
      <c r="G1365" s="28" t="s">
        <v>102</v>
      </c>
      <c r="H1365" s="27" t="s">
        <v>2368</v>
      </c>
      <c r="I1365" s="27" t="s">
        <v>86</v>
      </c>
      <c r="J1365" s="29" t="s">
        <v>653</v>
      </c>
      <c r="K1365" s="29" t="s">
        <v>634</v>
      </c>
      <c r="L1365" s="29" t="s">
        <v>634</v>
      </c>
      <c r="M1365" s="30">
        <v>2658.79</v>
      </c>
      <c r="N1365" s="30">
        <v>5098.95</v>
      </c>
    </row>
    <row r="1366" spans="1:14" x14ac:dyDescent="0.25">
      <c r="A1366" s="26" t="s">
        <v>41</v>
      </c>
      <c r="B1366" s="26" t="s">
        <v>41</v>
      </c>
      <c r="C1366" s="73" t="s">
        <v>668</v>
      </c>
      <c r="D1366" s="27" t="s">
        <v>10</v>
      </c>
      <c r="E1366" s="28">
        <v>2019</v>
      </c>
      <c r="F1366" s="27" t="s">
        <v>76</v>
      </c>
      <c r="G1366" s="28" t="s">
        <v>328</v>
      </c>
      <c r="H1366" s="27" t="s">
        <v>2369</v>
      </c>
      <c r="I1366" s="31" t="s">
        <v>179</v>
      </c>
      <c r="J1366" s="29" t="s">
        <v>346</v>
      </c>
      <c r="K1366" s="29" t="s">
        <v>545</v>
      </c>
      <c r="L1366" s="29" t="s">
        <v>545</v>
      </c>
      <c r="M1366" s="30">
        <v>1122.2</v>
      </c>
      <c r="N1366" s="30">
        <v>3112.55</v>
      </c>
    </row>
    <row r="1367" spans="1:14" x14ac:dyDescent="0.25">
      <c r="A1367" s="26" t="s">
        <v>41</v>
      </c>
      <c r="B1367" s="26" t="s">
        <v>41</v>
      </c>
      <c r="C1367" s="73" t="s">
        <v>668</v>
      </c>
      <c r="D1367" s="27" t="s">
        <v>10</v>
      </c>
      <c r="E1367" s="28">
        <v>2019</v>
      </c>
      <c r="F1367" s="27" t="s">
        <v>76</v>
      </c>
      <c r="G1367" s="28" t="s">
        <v>328</v>
      </c>
      <c r="H1367" s="27" t="s">
        <v>2370</v>
      </c>
      <c r="I1367" s="31" t="s">
        <v>179</v>
      </c>
      <c r="J1367" s="29" t="s">
        <v>387</v>
      </c>
      <c r="K1367" s="29" t="s">
        <v>545</v>
      </c>
      <c r="L1367" s="29" t="s">
        <v>545</v>
      </c>
      <c r="M1367" s="30">
        <v>1122.2</v>
      </c>
      <c r="N1367" s="30">
        <v>3112.55</v>
      </c>
    </row>
    <row r="1368" spans="1:14" x14ac:dyDescent="0.25">
      <c r="A1368" s="26" t="s">
        <v>41</v>
      </c>
      <c r="B1368" s="26" t="s">
        <v>41</v>
      </c>
      <c r="C1368" s="73" t="s">
        <v>719</v>
      </c>
      <c r="D1368" s="27" t="s">
        <v>720</v>
      </c>
      <c r="E1368" s="28">
        <v>2022</v>
      </c>
      <c r="F1368" s="27" t="s">
        <v>75</v>
      </c>
      <c r="G1368" s="28" t="s">
        <v>312</v>
      </c>
      <c r="H1368" s="27" t="s">
        <v>2371</v>
      </c>
      <c r="I1368" s="31" t="s">
        <v>257</v>
      </c>
      <c r="J1368" s="29" t="s">
        <v>801</v>
      </c>
      <c r="K1368" s="29" t="s">
        <v>634</v>
      </c>
      <c r="L1368" s="29" t="s">
        <v>634</v>
      </c>
      <c r="M1368" s="30">
        <v>2248.5</v>
      </c>
      <c r="N1368" s="30">
        <v>4541.18</v>
      </c>
    </row>
    <row r="1369" spans="1:14" x14ac:dyDescent="0.25">
      <c r="A1369" s="26" t="s">
        <v>41</v>
      </c>
      <c r="B1369" s="26" t="s">
        <v>41</v>
      </c>
      <c r="C1369" s="73" t="s">
        <v>719</v>
      </c>
      <c r="D1369" s="27" t="s">
        <v>720</v>
      </c>
      <c r="E1369" s="28">
        <v>2022</v>
      </c>
      <c r="F1369" s="27" t="s">
        <v>75</v>
      </c>
      <c r="G1369" s="28" t="s">
        <v>312</v>
      </c>
      <c r="H1369" s="27" t="s">
        <v>2372</v>
      </c>
      <c r="I1369" s="31" t="s">
        <v>257</v>
      </c>
      <c r="J1369" s="29" t="s">
        <v>689</v>
      </c>
      <c r="K1369" s="29" t="s">
        <v>634</v>
      </c>
      <c r="L1369" s="29" t="s">
        <v>634</v>
      </c>
      <c r="M1369" s="30">
        <v>2248.5</v>
      </c>
      <c r="N1369" s="30">
        <v>4541.18</v>
      </c>
    </row>
    <row r="1370" spans="1:14" x14ac:dyDescent="0.25">
      <c r="A1370" s="26" t="s">
        <v>41</v>
      </c>
      <c r="B1370" s="26" t="s">
        <v>41</v>
      </c>
      <c r="C1370" s="73" t="s">
        <v>659</v>
      </c>
      <c r="D1370" s="27" t="s">
        <v>4</v>
      </c>
      <c r="E1370" s="28">
        <v>2020</v>
      </c>
      <c r="F1370" s="27" t="s">
        <v>66</v>
      </c>
      <c r="G1370" s="28" t="s">
        <v>186</v>
      </c>
      <c r="H1370" s="27" t="s">
        <v>2373</v>
      </c>
      <c r="I1370" s="31" t="s">
        <v>179</v>
      </c>
      <c r="J1370" s="29" t="s">
        <v>415</v>
      </c>
      <c r="K1370" s="29" t="s">
        <v>545</v>
      </c>
      <c r="L1370" s="29" t="s">
        <v>545</v>
      </c>
      <c r="M1370" s="30">
        <v>1445.71</v>
      </c>
      <c r="N1370" s="30">
        <v>3525.9695380000003</v>
      </c>
    </row>
    <row r="1371" spans="1:14" x14ac:dyDescent="0.25">
      <c r="A1371" s="26" t="s">
        <v>41</v>
      </c>
      <c r="B1371" s="26" t="s">
        <v>41</v>
      </c>
      <c r="C1371" s="73" t="s">
        <v>656</v>
      </c>
      <c r="D1371" s="27" t="s">
        <v>657</v>
      </c>
      <c r="E1371" s="28">
        <v>2023</v>
      </c>
      <c r="F1371" s="27" t="s">
        <v>61</v>
      </c>
      <c r="G1371" s="28" t="s">
        <v>102</v>
      </c>
      <c r="H1371" s="27" t="s">
        <v>2374</v>
      </c>
      <c r="I1371" s="31" t="s">
        <v>95</v>
      </c>
      <c r="J1371" s="29" t="s">
        <v>658</v>
      </c>
      <c r="K1371" s="29" t="s">
        <v>634</v>
      </c>
      <c r="L1371" s="29" t="s">
        <v>634</v>
      </c>
      <c r="M1371" s="30">
        <v>2319.7200000000003</v>
      </c>
      <c r="N1371" s="30">
        <v>4917.6430753359482</v>
      </c>
    </row>
    <row r="1372" spans="1:14" x14ac:dyDescent="0.25">
      <c r="A1372" s="26" t="s">
        <v>41</v>
      </c>
      <c r="B1372" s="26" t="s">
        <v>41</v>
      </c>
      <c r="C1372" s="73" t="s">
        <v>691</v>
      </c>
      <c r="D1372" s="27" t="s">
        <v>21</v>
      </c>
      <c r="E1372" s="28">
        <v>2019</v>
      </c>
      <c r="F1372" s="27" t="s">
        <v>75</v>
      </c>
      <c r="G1372" s="28" t="s">
        <v>312</v>
      </c>
      <c r="H1372" s="27" t="s">
        <v>2375</v>
      </c>
      <c r="I1372" s="31" t="s">
        <v>313</v>
      </c>
      <c r="J1372" s="29" t="s">
        <v>715</v>
      </c>
      <c r="K1372" s="29" t="s">
        <v>634</v>
      </c>
      <c r="L1372" s="29" t="s">
        <v>634</v>
      </c>
      <c r="M1372" s="30">
        <v>1236.43</v>
      </c>
      <c r="N1372" s="30">
        <v>3029.39</v>
      </c>
    </row>
    <row r="1373" spans="1:14" x14ac:dyDescent="0.25">
      <c r="A1373" s="26" t="s">
        <v>41</v>
      </c>
      <c r="B1373" s="26" t="s">
        <v>41</v>
      </c>
      <c r="C1373" s="73" t="s">
        <v>656</v>
      </c>
      <c r="D1373" s="27" t="s">
        <v>657</v>
      </c>
      <c r="E1373" s="28">
        <v>2023</v>
      </c>
      <c r="F1373" s="27" t="s">
        <v>61</v>
      </c>
      <c r="G1373" s="28" t="s">
        <v>102</v>
      </c>
      <c r="H1373" s="27" t="s">
        <v>2376</v>
      </c>
      <c r="I1373" s="31" t="s">
        <v>99</v>
      </c>
      <c r="J1373" s="29" t="s">
        <v>699</v>
      </c>
      <c r="K1373" s="29" t="s">
        <v>634</v>
      </c>
      <c r="L1373" s="29" t="s">
        <v>634</v>
      </c>
      <c r="M1373" s="30">
        <v>2026.8000000000002</v>
      </c>
      <c r="N1373" s="30">
        <v>4395.5892261097952</v>
      </c>
    </row>
    <row r="1374" spans="1:14" x14ac:dyDescent="0.25">
      <c r="A1374" s="26" t="s">
        <v>41</v>
      </c>
      <c r="B1374" s="26" t="s">
        <v>41</v>
      </c>
      <c r="C1374" s="73" t="s">
        <v>761</v>
      </c>
      <c r="D1374" s="27" t="s">
        <v>35</v>
      </c>
      <c r="E1374" s="28">
        <v>2018</v>
      </c>
      <c r="F1374" s="27" t="s">
        <v>59</v>
      </c>
      <c r="G1374" s="28" t="s">
        <v>82</v>
      </c>
      <c r="H1374" s="27" t="s">
        <v>2377</v>
      </c>
      <c r="I1374" s="31" t="s">
        <v>99</v>
      </c>
      <c r="J1374" s="29" t="s">
        <v>762</v>
      </c>
      <c r="K1374" s="29" t="s">
        <v>634</v>
      </c>
      <c r="L1374" s="29" t="s">
        <v>634</v>
      </c>
      <c r="M1374" s="30">
        <v>1727</v>
      </c>
      <c r="N1374" s="30">
        <v>2407.96</v>
      </c>
    </row>
    <row r="1375" spans="1:14" x14ac:dyDescent="0.25">
      <c r="A1375" s="26" t="s">
        <v>41</v>
      </c>
      <c r="B1375" s="26" t="s">
        <v>41</v>
      </c>
      <c r="C1375" s="73" t="s">
        <v>48</v>
      </c>
      <c r="D1375" s="27" t="s">
        <v>11</v>
      </c>
      <c r="E1375" s="28">
        <v>2018</v>
      </c>
      <c r="F1375" s="27" t="s">
        <v>59</v>
      </c>
      <c r="G1375" s="28" t="s">
        <v>82</v>
      </c>
      <c r="H1375" s="27" t="s">
        <v>2378</v>
      </c>
      <c r="I1375" s="31" t="s">
        <v>129</v>
      </c>
      <c r="J1375" s="29" t="s">
        <v>788</v>
      </c>
      <c r="K1375" s="29" t="s">
        <v>634</v>
      </c>
      <c r="L1375" s="29" t="s">
        <v>634</v>
      </c>
      <c r="M1375" s="30">
        <v>1460.8</v>
      </c>
      <c r="N1375" s="30">
        <v>3007.39</v>
      </c>
    </row>
    <row r="1376" spans="1:14" x14ac:dyDescent="0.25">
      <c r="A1376" s="26" t="s">
        <v>41</v>
      </c>
      <c r="B1376" s="26" t="s">
        <v>41</v>
      </c>
      <c r="C1376" s="73" t="s">
        <v>666</v>
      </c>
      <c r="D1376" s="27" t="s">
        <v>9</v>
      </c>
      <c r="E1376" s="28">
        <v>2020</v>
      </c>
      <c r="F1376" s="27" t="s">
        <v>77</v>
      </c>
      <c r="G1376" s="28" t="s">
        <v>403</v>
      </c>
      <c r="H1376" s="27" t="s">
        <v>2379</v>
      </c>
      <c r="I1376" s="27" t="s">
        <v>407</v>
      </c>
      <c r="J1376" s="29" t="s">
        <v>667</v>
      </c>
      <c r="K1376" s="29" t="s">
        <v>634</v>
      </c>
      <c r="L1376" s="29" t="s">
        <v>634</v>
      </c>
      <c r="M1376" s="30">
        <v>1302</v>
      </c>
      <c r="N1376" s="30">
        <v>4334.63</v>
      </c>
    </row>
    <row r="1377" spans="1:14" x14ac:dyDescent="0.25">
      <c r="A1377" s="26" t="s">
        <v>41</v>
      </c>
      <c r="B1377" s="26" t="s">
        <v>41</v>
      </c>
      <c r="C1377" s="73" t="s">
        <v>922</v>
      </c>
      <c r="D1377" s="27" t="s">
        <v>923</v>
      </c>
      <c r="E1377" s="28">
        <v>2023</v>
      </c>
      <c r="F1377" s="27" t="s">
        <v>61</v>
      </c>
      <c r="G1377" s="28" t="s">
        <v>102</v>
      </c>
      <c r="H1377" s="27" t="s">
        <v>2380</v>
      </c>
      <c r="I1377" s="31" t="s">
        <v>495</v>
      </c>
      <c r="J1377" s="29" t="s">
        <v>783</v>
      </c>
      <c r="K1377" s="29" t="s">
        <v>634</v>
      </c>
      <c r="L1377" s="29" t="s">
        <v>634</v>
      </c>
      <c r="M1377" s="30">
        <v>2026.8000000000002</v>
      </c>
      <c r="N1377" s="30">
        <v>4395.5892261097952</v>
      </c>
    </row>
    <row r="1378" spans="1:14" x14ac:dyDescent="0.25">
      <c r="A1378" s="26" t="s">
        <v>41</v>
      </c>
      <c r="B1378" s="26" t="s">
        <v>41</v>
      </c>
      <c r="C1378" s="73" t="s">
        <v>51</v>
      </c>
      <c r="D1378" s="27" t="s">
        <v>1</v>
      </c>
      <c r="E1378" s="28">
        <v>2020</v>
      </c>
      <c r="F1378" s="27" t="s">
        <v>67</v>
      </c>
      <c r="G1378" s="28" t="s">
        <v>193</v>
      </c>
      <c r="H1378" s="27" t="s">
        <v>2381</v>
      </c>
      <c r="I1378" s="31" t="s">
        <v>194</v>
      </c>
      <c r="J1378" s="29" t="s">
        <v>752</v>
      </c>
      <c r="K1378" s="29" t="s">
        <v>545</v>
      </c>
      <c r="L1378" s="29" t="s">
        <v>545</v>
      </c>
      <c r="M1378" s="30">
        <v>1434.67</v>
      </c>
      <c r="N1378" s="30">
        <v>5022.6400000000003</v>
      </c>
    </row>
    <row r="1379" spans="1:14" x14ac:dyDescent="0.25">
      <c r="A1379" s="26" t="s">
        <v>41</v>
      </c>
      <c r="B1379" s="26" t="s">
        <v>41</v>
      </c>
      <c r="C1379" s="73" t="s">
        <v>659</v>
      </c>
      <c r="D1379" s="27" t="s">
        <v>4</v>
      </c>
      <c r="E1379" s="28">
        <v>2020</v>
      </c>
      <c r="F1379" s="27" t="s">
        <v>66</v>
      </c>
      <c r="G1379" s="28" t="s">
        <v>186</v>
      </c>
      <c r="H1379" s="27" t="s">
        <v>2382</v>
      </c>
      <c r="I1379" s="31" t="s">
        <v>179</v>
      </c>
      <c r="J1379" s="29" t="s">
        <v>743</v>
      </c>
      <c r="K1379" s="29" t="s">
        <v>545</v>
      </c>
      <c r="L1379" s="29" t="s">
        <v>545</v>
      </c>
      <c r="M1379" s="30">
        <v>1445.71</v>
      </c>
      <c r="N1379" s="30">
        <v>3525.9695380000003</v>
      </c>
    </row>
    <row r="1380" spans="1:14" x14ac:dyDescent="0.25">
      <c r="A1380" s="26" t="s">
        <v>41</v>
      </c>
      <c r="B1380" s="26" t="s">
        <v>41</v>
      </c>
      <c r="C1380" s="73" t="s">
        <v>929</v>
      </c>
      <c r="D1380" s="27" t="s">
        <v>930</v>
      </c>
      <c r="E1380" s="28">
        <v>2018</v>
      </c>
      <c r="F1380" s="27" t="s">
        <v>61</v>
      </c>
      <c r="G1380" s="28" t="s">
        <v>102</v>
      </c>
      <c r="H1380" s="27" t="s">
        <v>2383</v>
      </c>
      <c r="I1380" s="31" t="s">
        <v>179</v>
      </c>
      <c r="J1380" s="29" t="s">
        <v>218</v>
      </c>
      <c r="K1380" s="29" t="s">
        <v>547</v>
      </c>
      <c r="L1380" s="29" t="s">
        <v>547</v>
      </c>
      <c r="M1380" s="30">
        <v>1426.32</v>
      </c>
      <c r="N1380" s="30">
        <v>2530.5</v>
      </c>
    </row>
    <row r="1381" spans="1:14" x14ac:dyDescent="0.25">
      <c r="A1381" s="26" t="s">
        <v>41</v>
      </c>
      <c r="B1381" s="26" t="s">
        <v>41</v>
      </c>
      <c r="C1381" s="73" t="s">
        <v>565</v>
      </c>
      <c r="D1381" s="27" t="s">
        <v>33</v>
      </c>
      <c r="E1381" s="28">
        <v>2021</v>
      </c>
      <c r="F1381" s="27" t="s">
        <v>77</v>
      </c>
      <c r="G1381" s="28" t="s">
        <v>403</v>
      </c>
      <c r="H1381" s="27" t="s">
        <v>2384</v>
      </c>
      <c r="I1381" s="27" t="s">
        <v>99</v>
      </c>
      <c r="J1381" s="29" t="s">
        <v>811</v>
      </c>
      <c r="K1381" s="29" t="s">
        <v>634</v>
      </c>
      <c r="L1381" s="29" t="s">
        <v>634</v>
      </c>
      <c r="M1381" s="30">
        <v>2100.39</v>
      </c>
      <c r="N1381" s="30">
        <v>3948.06</v>
      </c>
    </row>
    <row r="1382" spans="1:14" x14ac:dyDescent="0.25">
      <c r="A1382" s="26" t="s">
        <v>41</v>
      </c>
      <c r="B1382" s="26" t="s">
        <v>41</v>
      </c>
      <c r="C1382" s="73" t="s">
        <v>706</v>
      </c>
      <c r="D1382" s="27" t="s">
        <v>568</v>
      </c>
      <c r="E1382" s="28">
        <v>2022</v>
      </c>
      <c r="F1382" s="27" t="s">
        <v>61</v>
      </c>
      <c r="G1382" s="28" t="s">
        <v>102</v>
      </c>
      <c r="H1382" s="27" t="s">
        <v>2385</v>
      </c>
      <c r="I1382" s="27" t="s">
        <v>86</v>
      </c>
      <c r="J1382" s="29" t="s">
        <v>2386</v>
      </c>
      <c r="K1382" s="29" t="s">
        <v>634</v>
      </c>
      <c r="L1382" s="29" t="s">
        <v>634</v>
      </c>
      <c r="M1382" s="30">
        <v>2658.79</v>
      </c>
      <c r="N1382" s="30">
        <v>5098.95</v>
      </c>
    </row>
    <row r="1383" spans="1:14" x14ac:dyDescent="0.25">
      <c r="A1383" s="26" t="s">
        <v>41</v>
      </c>
      <c r="B1383" s="26" t="s">
        <v>41</v>
      </c>
      <c r="C1383" s="73" t="s">
        <v>675</v>
      </c>
      <c r="D1383" s="27" t="s">
        <v>15</v>
      </c>
      <c r="E1383" s="28">
        <v>2018</v>
      </c>
      <c r="F1383" s="27" t="s">
        <v>676</v>
      </c>
      <c r="G1383" s="28" t="s">
        <v>280</v>
      </c>
      <c r="H1383" s="27" t="s">
        <v>2387</v>
      </c>
      <c r="I1383" s="31" t="s">
        <v>281</v>
      </c>
      <c r="J1383" s="29" t="s">
        <v>749</v>
      </c>
      <c r="K1383" s="29" t="s">
        <v>634</v>
      </c>
      <c r="L1383" s="29" t="s">
        <v>634</v>
      </c>
      <c r="M1383" s="30">
        <v>1360.07</v>
      </c>
      <c r="N1383" s="30">
        <v>3166.66</v>
      </c>
    </row>
    <row r="1384" spans="1:14" x14ac:dyDescent="0.25">
      <c r="A1384" s="26" t="s">
        <v>41</v>
      </c>
      <c r="B1384" s="26" t="s">
        <v>41</v>
      </c>
      <c r="C1384" s="73" t="s">
        <v>668</v>
      </c>
      <c r="D1384" s="27" t="s">
        <v>10</v>
      </c>
      <c r="E1384" s="28">
        <v>2019</v>
      </c>
      <c r="F1384" s="27" t="s">
        <v>76</v>
      </c>
      <c r="G1384" s="28" t="s">
        <v>328</v>
      </c>
      <c r="H1384" s="27" t="s">
        <v>2388</v>
      </c>
      <c r="I1384" s="31" t="s">
        <v>179</v>
      </c>
      <c r="J1384" s="29" t="s">
        <v>730</v>
      </c>
      <c r="K1384" s="29" t="s">
        <v>545</v>
      </c>
      <c r="L1384" s="29" t="s">
        <v>545</v>
      </c>
      <c r="M1384" s="30">
        <v>1122.2</v>
      </c>
      <c r="N1384" s="30">
        <v>3112.55</v>
      </c>
    </row>
    <row r="1385" spans="1:14" x14ac:dyDescent="0.25">
      <c r="A1385" s="26" t="s">
        <v>41</v>
      </c>
      <c r="B1385" s="26" t="s">
        <v>41</v>
      </c>
      <c r="C1385" s="73" t="s">
        <v>726</v>
      </c>
      <c r="D1385" s="27" t="s">
        <v>26</v>
      </c>
      <c r="E1385" s="28">
        <v>2020</v>
      </c>
      <c r="F1385" s="27" t="s">
        <v>61</v>
      </c>
      <c r="G1385" s="28" t="s">
        <v>102</v>
      </c>
      <c r="H1385" s="27" t="s">
        <v>2389</v>
      </c>
      <c r="I1385" s="31" t="s">
        <v>86</v>
      </c>
      <c r="J1385" s="29" t="s">
        <v>727</v>
      </c>
      <c r="K1385" s="29" t="s">
        <v>634</v>
      </c>
      <c r="L1385" s="29" t="s">
        <v>634</v>
      </c>
      <c r="M1385" s="30">
        <v>2508.8000000000002</v>
      </c>
      <c r="N1385" s="30">
        <v>9499</v>
      </c>
    </row>
    <row r="1386" spans="1:14" x14ac:dyDescent="0.25">
      <c r="A1386" s="26" t="s">
        <v>41</v>
      </c>
      <c r="B1386" s="26" t="s">
        <v>41</v>
      </c>
      <c r="C1386" s="73" t="s">
        <v>55</v>
      </c>
      <c r="D1386" s="27" t="s">
        <v>6</v>
      </c>
      <c r="E1386" s="28">
        <v>2018</v>
      </c>
      <c r="F1386" s="27" t="s">
        <v>71</v>
      </c>
      <c r="G1386" s="28" t="s">
        <v>264</v>
      </c>
      <c r="H1386" s="27" t="s">
        <v>2390</v>
      </c>
      <c r="I1386" s="31" t="s">
        <v>99</v>
      </c>
      <c r="J1386" s="29" t="s">
        <v>679</v>
      </c>
      <c r="K1386" s="29" t="s">
        <v>634</v>
      </c>
      <c r="L1386" s="29" t="s">
        <v>634</v>
      </c>
      <c r="M1386" s="30">
        <v>1727</v>
      </c>
      <c r="N1386" s="30">
        <v>3452.47</v>
      </c>
    </row>
    <row r="1387" spans="1:14" x14ac:dyDescent="0.25">
      <c r="A1387" s="26" t="s">
        <v>41</v>
      </c>
      <c r="B1387" s="26" t="s">
        <v>41</v>
      </c>
      <c r="C1387" s="73" t="s">
        <v>654</v>
      </c>
      <c r="D1387" s="27" t="s">
        <v>2</v>
      </c>
      <c r="E1387" s="28">
        <v>2018</v>
      </c>
      <c r="F1387" s="27" t="s">
        <v>64</v>
      </c>
      <c r="G1387" s="28" t="s">
        <v>159</v>
      </c>
      <c r="H1387" s="27" t="s">
        <v>2391</v>
      </c>
      <c r="I1387" s="31" t="s">
        <v>99</v>
      </c>
      <c r="J1387" s="29" t="s">
        <v>655</v>
      </c>
      <c r="K1387" s="29" t="s">
        <v>634</v>
      </c>
      <c r="L1387" s="29" t="s">
        <v>634</v>
      </c>
      <c r="M1387" s="30">
        <v>2657.39</v>
      </c>
      <c r="N1387" s="30">
        <v>5718.21</v>
      </c>
    </row>
    <row r="1388" spans="1:14" x14ac:dyDescent="0.25">
      <c r="A1388" s="26" t="s">
        <v>41</v>
      </c>
      <c r="B1388" s="26" t="s">
        <v>41</v>
      </c>
      <c r="C1388" s="73" t="s">
        <v>922</v>
      </c>
      <c r="D1388" s="27" t="s">
        <v>923</v>
      </c>
      <c r="E1388" s="28">
        <v>2023</v>
      </c>
      <c r="F1388" s="27" t="s">
        <v>61</v>
      </c>
      <c r="G1388" s="28" t="s">
        <v>102</v>
      </c>
      <c r="H1388" s="27" t="s">
        <v>2392</v>
      </c>
      <c r="I1388" s="31" t="s">
        <v>129</v>
      </c>
      <c r="J1388" s="29" t="s">
        <v>705</v>
      </c>
      <c r="K1388" s="29" t="s">
        <v>634</v>
      </c>
      <c r="L1388" s="29" t="s">
        <v>634</v>
      </c>
      <c r="M1388" s="30">
        <v>1212</v>
      </c>
      <c r="N1388" s="30">
        <v>2178.0100000000002</v>
      </c>
    </row>
    <row r="1389" spans="1:14" x14ac:dyDescent="0.25">
      <c r="A1389" s="26" t="s">
        <v>41</v>
      </c>
      <c r="B1389" s="26" t="s">
        <v>41</v>
      </c>
      <c r="C1389" s="73" t="s">
        <v>922</v>
      </c>
      <c r="D1389" s="27" t="s">
        <v>923</v>
      </c>
      <c r="E1389" s="28">
        <v>2023</v>
      </c>
      <c r="F1389" s="27" t="s">
        <v>61</v>
      </c>
      <c r="G1389" s="28" t="s">
        <v>102</v>
      </c>
      <c r="H1389" s="27" t="s">
        <v>2393</v>
      </c>
      <c r="I1389" s="31" t="s">
        <v>129</v>
      </c>
      <c r="J1389" s="29" t="s">
        <v>704</v>
      </c>
      <c r="K1389" s="29" t="s">
        <v>634</v>
      </c>
      <c r="L1389" s="29" t="s">
        <v>634</v>
      </c>
      <c r="M1389" s="30">
        <v>1212</v>
      </c>
      <c r="N1389" s="30">
        <v>2178.0100000000002</v>
      </c>
    </row>
    <row r="1390" spans="1:14" x14ac:dyDescent="0.25">
      <c r="A1390" s="26" t="s">
        <v>41</v>
      </c>
      <c r="B1390" s="26" t="s">
        <v>41</v>
      </c>
      <c r="C1390" s="73" t="s">
        <v>668</v>
      </c>
      <c r="D1390" s="27" t="s">
        <v>10</v>
      </c>
      <c r="E1390" s="28">
        <v>2019</v>
      </c>
      <c r="F1390" s="27" t="s">
        <v>76</v>
      </c>
      <c r="G1390" s="28" t="s">
        <v>328</v>
      </c>
      <c r="H1390" s="27" t="s">
        <v>2394</v>
      </c>
      <c r="I1390" s="31" t="s">
        <v>179</v>
      </c>
      <c r="J1390" s="29" t="s">
        <v>376</v>
      </c>
      <c r="K1390" s="29" t="s">
        <v>545</v>
      </c>
      <c r="L1390" s="29" t="s">
        <v>545</v>
      </c>
      <c r="M1390" s="30">
        <v>1122.2</v>
      </c>
      <c r="N1390" s="30">
        <v>3112.55</v>
      </c>
    </row>
    <row r="1391" spans="1:14" x14ac:dyDescent="0.25">
      <c r="A1391" s="26" t="s">
        <v>41</v>
      </c>
      <c r="B1391" s="26" t="s">
        <v>41</v>
      </c>
      <c r="C1391" s="73" t="s">
        <v>703</v>
      </c>
      <c r="D1391" s="27" t="s">
        <v>601</v>
      </c>
      <c r="E1391" s="28">
        <v>2022</v>
      </c>
      <c r="F1391" s="27" t="s">
        <v>66</v>
      </c>
      <c r="G1391" s="28" t="s">
        <v>186</v>
      </c>
      <c r="H1391" s="27" t="s">
        <v>2395</v>
      </c>
      <c r="I1391" s="27" t="s">
        <v>160</v>
      </c>
      <c r="J1391" s="29" t="s">
        <v>740</v>
      </c>
      <c r="K1391" s="29" t="s">
        <v>634</v>
      </c>
      <c r="L1391" s="29" t="s">
        <v>634</v>
      </c>
      <c r="M1391" s="30">
        <v>1735.89</v>
      </c>
      <c r="N1391" s="30">
        <v>1945.6</v>
      </c>
    </row>
    <row r="1392" spans="1:14" x14ac:dyDescent="0.25">
      <c r="A1392" s="26" t="s">
        <v>41</v>
      </c>
      <c r="B1392" s="26" t="s">
        <v>41</v>
      </c>
      <c r="C1392" s="73" t="s">
        <v>1013</v>
      </c>
      <c r="D1392" s="27" t="s">
        <v>1014</v>
      </c>
      <c r="E1392" s="28">
        <v>2023</v>
      </c>
      <c r="F1392" s="27" t="s">
        <v>64</v>
      </c>
      <c r="G1392" s="28" t="s">
        <v>159</v>
      </c>
      <c r="H1392" s="27" t="s">
        <v>2396</v>
      </c>
      <c r="I1392" s="31" t="s">
        <v>93</v>
      </c>
      <c r="J1392" s="29" t="s">
        <v>163</v>
      </c>
      <c r="K1392" s="29" t="s">
        <v>634</v>
      </c>
      <c r="L1392" s="29" t="s">
        <v>634</v>
      </c>
      <c r="M1392" s="30">
        <v>2315.0500000000002</v>
      </c>
      <c r="N1392" s="30">
        <v>5306.7800000000007</v>
      </c>
    </row>
    <row r="1393" spans="1:14" x14ac:dyDescent="0.25">
      <c r="A1393" s="26" t="s">
        <v>41</v>
      </c>
      <c r="B1393" s="26" t="s">
        <v>41</v>
      </c>
      <c r="C1393" s="73" t="s">
        <v>668</v>
      </c>
      <c r="D1393" s="27" t="s">
        <v>10</v>
      </c>
      <c r="E1393" s="28">
        <v>2019</v>
      </c>
      <c r="F1393" s="27" t="s">
        <v>76</v>
      </c>
      <c r="G1393" s="28" t="s">
        <v>328</v>
      </c>
      <c r="H1393" s="27" t="s">
        <v>2397</v>
      </c>
      <c r="I1393" s="31" t="s">
        <v>179</v>
      </c>
      <c r="J1393" s="29" t="s">
        <v>387</v>
      </c>
      <c r="K1393" s="29" t="s">
        <v>545</v>
      </c>
      <c r="L1393" s="29" t="s">
        <v>545</v>
      </c>
      <c r="M1393" s="30">
        <v>1122.2</v>
      </c>
      <c r="N1393" s="30">
        <v>3112.55</v>
      </c>
    </row>
    <row r="1394" spans="1:14" x14ac:dyDescent="0.25">
      <c r="A1394" s="26" t="s">
        <v>41</v>
      </c>
      <c r="B1394" s="26" t="s">
        <v>41</v>
      </c>
      <c r="C1394" s="73" t="s">
        <v>668</v>
      </c>
      <c r="D1394" s="27" t="s">
        <v>10</v>
      </c>
      <c r="E1394" s="28">
        <v>2019</v>
      </c>
      <c r="F1394" s="27" t="s">
        <v>76</v>
      </c>
      <c r="G1394" s="28" t="s">
        <v>328</v>
      </c>
      <c r="H1394" s="27" t="s">
        <v>2398</v>
      </c>
      <c r="I1394" s="31" t="s">
        <v>179</v>
      </c>
      <c r="J1394" s="29" t="s">
        <v>631</v>
      </c>
      <c r="K1394" s="29" t="s">
        <v>545</v>
      </c>
      <c r="L1394" s="29" t="s">
        <v>545</v>
      </c>
      <c r="M1394" s="30">
        <v>1122.2</v>
      </c>
      <c r="N1394" s="30">
        <v>3112.55</v>
      </c>
    </row>
    <row r="1395" spans="1:14" x14ac:dyDescent="0.25">
      <c r="A1395" s="26" t="s">
        <v>41</v>
      </c>
      <c r="B1395" s="26" t="s">
        <v>41</v>
      </c>
      <c r="C1395" s="73" t="s">
        <v>51</v>
      </c>
      <c r="D1395" s="27" t="s">
        <v>1</v>
      </c>
      <c r="E1395" s="28">
        <v>2020</v>
      </c>
      <c r="F1395" s="27" t="s">
        <v>67</v>
      </c>
      <c r="G1395" s="28" t="s">
        <v>193</v>
      </c>
      <c r="H1395" s="27" t="s">
        <v>2399</v>
      </c>
      <c r="I1395" s="31" t="s">
        <v>194</v>
      </c>
      <c r="J1395" s="29" t="s">
        <v>230</v>
      </c>
      <c r="K1395" s="29" t="s">
        <v>545</v>
      </c>
      <c r="L1395" s="29" t="s">
        <v>545</v>
      </c>
      <c r="M1395" s="30">
        <v>1434.67</v>
      </c>
      <c r="N1395" s="30">
        <v>5022.6400000000003</v>
      </c>
    </row>
    <row r="1396" spans="1:14" x14ac:dyDescent="0.25">
      <c r="A1396" s="26" t="s">
        <v>41</v>
      </c>
      <c r="B1396" s="26" t="s">
        <v>41</v>
      </c>
      <c r="C1396" s="73" t="s">
        <v>929</v>
      </c>
      <c r="D1396" s="27" t="s">
        <v>930</v>
      </c>
      <c r="E1396" s="28">
        <v>2018</v>
      </c>
      <c r="F1396" s="27" t="s">
        <v>61</v>
      </c>
      <c r="G1396" s="28" t="s">
        <v>102</v>
      </c>
      <c r="H1396" s="27" t="s">
        <v>2400</v>
      </c>
      <c r="I1396" s="31" t="s">
        <v>179</v>
      </c>
      <c r="J1396" s="29" t="s">
        <v>2139</v>
      </c>
      <c r="K1396" s="29" t="s">
        <v>545</v>
      </c>
      <c r="L1396" s="29" t="s">
        <v>545</v>
      </c>
      <c r="M1396" s="30">
        <v>1426.32</v>
      </c>
      <c r="N1396" s="30">
        <v>2530.5</v>
      </c>
    </row>
    <row r="1397" spans="1:14" x14ac:dyDescent="0.25">
      <c r="A1397" s="26" t="s">
        <v>41</v>
      </c>
      <c r="B1397" s="26" t="s">
        <v>41</v>
      </c>
      <c r="C1397" s="73" t="s">
        <v>1013</v>
      </c>
      <c r="D1397" s="27" t="s">
        <v>1014</v>
      </c>
      <c r="E1397" s="28">
        <v>2023</v>
      </c>
      <c r="F1397" s="27" t="s">
        <v>64</v>
      </c>
      <c r="G1397" s="28" t="s">
        <v>159</v>
      </c>
      <c r="H1397" s="27" t="s">
        <v>2401</v>
      </c>
      <c r="I1397" s="31" t="s">
        <v>95</v>
      </c>
      <c r="J1397" s="29" t="s">
        <v>166</v>
      </c>
      <c r="K1397" s="29" t="s">
        <v>634</v>
      </c>
      <c r="L1397" s="29" t="s">
        <v>634</v>
      </c>
      <c r="M1397" s="30">
        <v>3272.21</v>
      </c>
      <c r="N1397" s="30">
        <v>7729.51</v>
      </c>
    </row>
    <row r="1398" spans="1:14" x14ac:dyDescent="0.25">
      <c r="A1398" s="26" t="s">
        <v>41</v>
      </c>
      <c r="B1398" s="26" t="s">
        <v>41</v>
      </c>
      <c r="C1398" s="73" t="s">
        <v>929</v>
      </c>
      <c r="D1398" s="27" t="s">
        <v>930</v>
      </c>
      <c r="E1398" s="28">
        <v>2018</v>
      </c>
      <c r="F1398" s="27" t="s">
        <v>61</v>
      </c>
      <c r="G1398" s="28" t="s">
        <v>102</v>
      </c>
      <c r="H1398" s="27" t="s">
        <v>2402</v>
      </c>
      <c r="I1398" s="31" t="s">
        <v>179</v>
      </c>
      <c r="J1398" s="29" t="s">
        <v>1654</v>
      </c>
      <c r="K1398" s="29" t="s">
        <v>545</v>
      </c>
      <c r="L1398" s="29" t="s">
        <v>545</v>
      </c>
      <c r="M1398" s="30">
        <v>1692.6</v>
      </c>
      <c r="N1398" s="30">
        <v>3002</v>
      </c>
    </row>
    <row r="1399" spans="1:14" x14ac:dyDescent="0.25">
      <c r="A1399" s="26" t="s">
        <v>41</v>
      </c>
      <c r="B1399" s="26" t="s">
        <v>41</v>
      </c>
      <c r="C1399" s="73" t="s">
        <v>659</v>
      </c>
      <c r="D1399" s="27" t="s">
        <v>4</v>
      </c>
      <c r="E1399" s="28">
        <v>2020</v>
      </c>
      <c r="F1399" s="27" t="s">
        <v>66</v>
      </c>
      <c r="G1399" s="28" t="s">
        <v>186</v>
      </c>
      <c r="H1399" s="27" t="s">
        <v>2403</v>
      </c>
      <c r="I1399" s="31" t="s">
        <v>179</v>
      </c>
      <c r="J1399" s="29" t="s">
        <v>476</v>
      </c>
      <c r="K1399" s="29" t="s">
        <v>634</v>
      </c>
      <c r="L1399" s="29" t="s">
        <v>634</v>
      </c>
      <c r="M1399" s="30">
        <v>1328.3</v>
      </c>
      <c r="N1399" s="30">
        <v>3346.6917020000001</v>
      </c>
    </row>
    <row r="1400" spans="1:14" x14ac:dyDescent="0.25">
      <c r="A1400" s="26" t="s">
        <v>41</v>
      </c>
      <c r="B1400" s="26" t="s">
        <v>41</v>
      </c>
      <c r="C1400" s="73" t="s">
        <v>668</v>
      </c>
      <c r="D1400" s="27" t="s">
        <v>10</v>
      </c>
      <c r="E1400" s="28">
        <v>2019</v>
      </c>
      <c r="F1400" s="27" t="s">
        <v>76</v>
      </c>
      <c r="G1400" s="28" t="s">
        <v>328</v>
      </c>
      <c r="H1400" s="27" t="s">
        <v>2404</v>
      </c>
      <c r="I1400" s="31" t="s">
        <v>179</v>
      </c>
      <c r="J1400" s="29" t="s">
        <v>375</v>
      </c>
      <c r="K1400" s="29" t="s">
        <v>545</v>
      </c>
      <c r="L1400" s="29" t="s">
        <v>545</v>
      </c>
      <c r="M1400" s="30">
        <v>1122.2</v>
      </c>
      <c r="N1400" s="30">
        <v>3112.55</v>
      </c>
    </row>
    <row r="1401" spans="1:14" x14ac:dyDescent="0.25">
      <c r="A1401" s="26" t="s">
        <v>41</v>
      </c>
      <c r="B1401" s="26" t="s">
        <v>41</v>
      </c>
      <c r="C1401" s="73" t="s">
        <v>666</v>
      </c>
      <c r="D1401" s="27" t="s">
        <v>9</v>
      </c>
      <c r="E1401" s="28">
        <v>2020</v>
      </c>
      <c r="F1401" s="27" t="s">
        <v>77</v>
      </c>
      <c r="G1401" s="28" t="s">
        <v>403</v>
      </c>
      <c r="H1401" s="27" t="s">
        <v>2405</v>
      </c>
      <c r="I1401" s="27" t="s">
        <v>91</v>
      </c>
      <c r="J1401" s="29" t="s">
        <v>764</v>
      </c>
      <c r="K1401" s="29" t="s">
        <v>634</v>
      </c>
      <c r="L1401" s="29" t="s">
        <v>634</v>
      </c>
      <c r="M1401" s="30">
        <v>1302</v>
      </c>
      <c r="N1401" s="30">
        <v>3510.95</v>
      </c>
    </row>
    <row r="1402" spans="1:14" x14ac:dyDescent="0.25">
      <c r="A1402" s="26" t="s">
        <v>41</v>
      </c>
      <c r="B1402" s="26" t="s">
        <v>41</v>
      </c>
      <c r="C1402" s="73" t="s">
        <v>668</v>
      </c>
      <c r="D1402" s="27" t="s">
        <v>10</v>
      </c>
      <c r="E1402" s="28">
        <v>2019</v>
      </c>
      <c r="F1402" s="27" t="s">
        <v>76</v>
      </c>
      <c r="G1402" s="28" t="s">
        <v>328</v>
      </c>
      <c r="H1402" s="27" t="s">
        <v>2406</v>
      </c>
      <c r="I1402" s="31" t="s">
        <v>179</v>
      </c>
      <c r="J1402" s="29" t="s">
        <v>388</v>
      </c>
      <c r="K1402" s="29" t="s">
        <v>545</v>
      </c>
      <c r="L1402" s="29" t="s">
        <v>545</v>
      </c>
      <c r="M1402" s="30">
        <v>1122.2</v>
      </c>
      <c r="N1402" s="30">
        <v>3112.55</v>
      </c>
    </row>
    <row r="1403" spans="1:14" x14ac:dyDescent="0.25">
      <c r="A1403" s="26" t="s">
        <v>41</v>
      </c>
      <c r="B1403" s="26" t="s">
        <v>41</v>
      </c>
      <c r="C1403" s="73" t="s">
        <v>703</v>
      </c>
      <c r="D1403" s="27" t="s">
        <v>601</v>
      </c>
      <c r="E1403" s="28">
        <v>2022</v>
      </c>
      <c r="F1403" s="27" t="s">
        <v>66</v>
      </c>
      <c r="G1403" s="28" t="s">
        <v>186</v>
      </c>
      <c r="H1403" s="27" t="s">
        <v>2407</v>
      </c>
      <c r="I1403" s="27" t="s">
        <v>160</v>
      </c>
      <c r="J1403" s="29" t="s">
        <v>740</v>
      </c>
      <c r="K1403" s="29" t="s">
        <v>634</v>
      </c>
      <c r="L1403" s="29" t="s">
        <v>634</v>
      </c>
      <c r="M1403" s="30">
        <v>1735.89</v>
      </c>
      <c r="N1403" s="30">
        <v>1945.6</v>
      </c>
    </row>
    <row r="1404" spans="1:14" x14ac:dyDescent="0.25">
      <c r="A1404" s="26" t="s">
        <v>41</v>
      </c>
      <c r="B1404" s="26" t="s">
        <v>41</v>
      </c>
      <c r="C1404" s="73" t="s">
        <v>922</v>
      </c>
      <c r="D1404" s="27" t="s">
        <v>923</v>
      </c>
      <c r="E1404" s="28">
        <v>2023</v>
      </c>
      <c r="F1404" s="27" t="s">
        <v>61</v>
      </c>
      <c r="G1404" s="28" t="s">
        <v>102</v>
      </c>
      <c r="H1404" s="27" t="s">
        <v>2408</v>
      </c>
      <c r="I1404" s="31" t="s">
        <v>99</v>
      </c>
      <c r="J1404" s="29" t="s">
        <v>704</v>
      </c>
      <c r="K1404" s="29" t="s">
        <v>634</v>
      </c>
      <c r="L1404" s="29" t="s">
        <v>634</v>
      </c>
      <c r="M1404" s="30">
        <v>2026.8000000000002</v>
      </c>
      <c r="N1404" s="30">
        <v>4395.5892261097952</v>
      </c>
    </row>
    <row r="1405" spans="1:14" x14ac:dyDescent="0.25">
      <c r="A1405" s="26" t="s">
        <v>41</v>
      </c>
      <c r="B1405" s="26" t="s">
        <v>41</v>
      </c>
      <c r="C1405" s="73" t="s">
        <v>706</v>
      </c>
      <c r="D1405" s="27" t="s">
        <v>568</v>
      </c>
      <c r="E1405" s="28">
        <v>2022</v>
      </c>
      <c r="F1405" s="27" t="s">
        <v>61</v>
      </c>
      <c r="G1405" s="28" t="s">
        <v>102</v>
      </c>
      <c r="H1405" s="27" t="s">
        <v>2409</v>
      </c>
      <c r="I1405" s="27" t="s">
        <v>103</v>
      </c>
      <c r="J1405" s="29" t="s">
        <v>851</v>
      </c>
      <c r="K1405" s="29" t="s">
        <v>634</v>
      </c>
      <c r="L1405" s="29" t="s">
        <v>634</v>
      </c>
      <c r="M1405" s="30">
        <v>2218.2600000000002</v>
      </c>
      <c r="N1405" s="30">
        <v>4306.2299999999996</v>
      </c>
    </row>
    <row r="1406" spans="1:14" x14ac:dyDescent="0.25">
      <c r="A1406" s="26" t="s">
        <v>41</v>
      </c>
      <c r="B1406" s="26" t="s">
        <v>41</v>
      </c>
      <c r="C1406" s="73" t="s">
        <v>703</v>
      </c>
      <c r="D1406" s="27" t="s">
        <v>601</v>
      </c>
      <c r="E1406" s="28">
        <v>2022</v>
      </c>
      <c r="F1406" s="27" t="s">
        <v>66</v>
      </c>
      <c r="G1406" s="28" t="s">
        <v>186</v>
      </c>
      <c r="H1406" s="27" t="s">
        <v>2410</v>
      </c>
      <c r="I1406" s="27" t="s">
        <v>160</v>
      </c>
      <c r="J1406" s="29" t="s">
        <v>740</v>
      </c>
      <c r="K1406" s="29" t="s">
        <v>634</v>
      </c>
      <c r="L1406" s="29" t="s">
        <v>634</v>
      </c>
      <c r="M1406" s="30">
        <v>1735.89</v>
      </c>
      <c r="N1406" s="30">
        <v>1945.6</v>
      </c>
    </row>
    <row r="1407" spans="1:14" x14ac:dyDescent="0.25">
      <c r="A1407" s="26" t="s">
        <v>41</v>
      </c>
      <c r="B1407" s="26" t="s">
        <v>41</v>
      </c>
      <c r="C1407" s="73" t="s">
        <v>659</v>
      </c>
      <c r="D1407" s="27" t="s">
        <v>4</v>
      </c>
      <c r="E1407" s="28">
        <v>2020</v>
      </c>
      <c r="F1407" s="27" t="s">
        <v>66</v>
      </c>
      <c r="G1407" s="28" t="s">
        <v>186</v>
      </c>
      <c r="H1407" s="27" t="s">
        <v>2411</v>
      </c>
      <c r="I1407" s="31" t="s">
        <v>179</v>
      </c>
      <c r="J1407" s="29" t="s">
        <v>443</v>
      </c>
      <c r="K1407" s="29" t="s">
        <v>545</v>
      </c>
      <c r="L1407" s="29" t="s">
        <v>545</v>
      </c>
      <c r="M1407" s="30">
        <v>1328.3</v>
      </c>
      <c r="N1407" s="30">
        <v>3222.5716040000002</v>
      </c>
    </row>
    <row r="1408" spans="1:14" x14ac:dyDescent="0.25">
      <c r="A1408" s="26" t="s">
        <v>41</v>
      </c>
      <c r="B1408" s="26" t="s">
        <v>41</v>
      </c>
      <c r="C1408" s="73" t="s">
        <v>929</v>
      </c>
      <c r="D1408" s="27" t="s">
        <v>930</v>
      </c>
      <c r="E1408" s="28">
        <v>2018</v>
      </c>
      <c r="F1408" s="27" t="s">
        <v>61</v>
      </c>
      <c r="G1408" s="28" t="s">
        <v>102</v>
      </c>
      <c r="H1408" s="27" t="s">
        <v>2412</v>
      </c>
      <c r="I1408" s="31" t="s">
        <v>179</v>
      </c>
      <c r="J1408" s="29" t="s">
        <v>1637</v>
      </c>
      <c r="K1408" s="29" t="s">
        <v>545</v>
      </c>
      <c r="L1408" s="29" t="s">
        <v>545</v>
      </c>
      <c r="M1408" s="30">
        <v>1816.92</v>
      </c>
      <c r="N1408" s="30">
        <v>3089.68</v>
      </c>
    </row>
    <row r="1409" spans="1:14" x14ac:dyDescent="0.25">
      <c r="A1409" s="26" t="s">
        <v>41</v>
      </c>
      <c r="B1409" s="26" t="s">
        <v>41</v>
      </c>
      <c r="C1409" s="73" t="s">
        <v>668</v>
      </c>
      <c r="D1409" s="27" t="s">
        <v>10</v>
      </c>
      <c r="E1409" s="28">
        <v>2019</v>
      </c>
      <c r="F1409" s="27" t="s">
        <v>76</v>
      </c>
      <c r="G1409" s="28" t="s">
        <v>328</v>
      </c>
      <c r="H1409" s="27" t="s">
        <v>2413</v>
      </c>
      <c r="I1409" s="31" t="s">
        <v>179</v>
      </c>
      <c r="J1409" s="29" t="s">
        <v>358</v>
      </c>
      <c r="K1409" s="29" t="s">
        <v>545</v>
      </c>
      <c r="L1409" s="29" t="s">
        <v>545</v>
      </c>
      <c r="M1409" s="30">
        <v>1122.2</v>
      </c>
      <c r="N1409" s="30">
        <v>3112.55</v>
      </c>
    </row>
    <row r="1410" spans="1:14" x14ac:dyDescent="0.25">
      <c r="A1410" s="26" t="s">
        <v>41</v>
      </c>
      <c r="B1410" s="26" t="s">
        <v>41</v>
      </c>
      <c r="C1410" s="73" t="s">
        <v>726</v>
      </c>
      <c r="D1410" s="27" t="s">
        <v>26</v>
      </c>
      <c r="E1410" s="28">
        <v>2020</v>
      </c>
      <c r="F1410" s="27" t="s">
        <v>61</v>
      </c>
      <c r="G1410" s="28" t="s">
        <v>102</v>
      </c>
      <c r="H1410" s="27" t="s">
        <v>2414</v>
      </c>
      <c r="I1410" s="31" t="s">
        <v>160</v>
      </c>
      <c r="J1410" s="29" t="s">
        <v>240</v>
      </c>
      <c r="K1410" s="29" t="s">
        <v>634</v>
      </c>
      <c r="L1410" s="29" t="s">
        <v>634</v>
      </c>
      <c r="M1410" s="30">
        <v>1212</v>
      </c>
      <c r="N1410" s="30">
        <v>4380.49</v>
      </c>
    </row>
    <row r="1411" spans="1:14" x14ac:dyDescent="0.25">
      <c r="A1411" s="26" t="s">
        <v>41</v>
      </c>
      <c r="B1411" s="26" t="s">
        <v>41</v>
      </c>
      <c r="C1411" s="73" t="s">
        <v>659</v>
      </c>
      <c r="D1411" s="27" t="s">
        <v>4</v>
      </c>
      <c r="E1411" s="28">
        <v>2020</v>
      </c>
      <c r="F1411" s="27" t="s">
        <v>66</v>
      </c>
      <c r="G1411" s="28" t="s">
        <v>186</v>
      </c>
      <c r="H1411" s="27" t="s">
        <v>2415</v>
      </c>
      <c r="I1411" s="31" t="s">
        <v>179</v>
      </c>
      <c r="J1411" s="29" t="s">
        <v>417</v>
      </c>
      <c r="K1411" s="29" t="s">
        <v>547</v>
      </c>
      <c r="L1411" s="29" t="s">
        <v>547</v>
      </c>
      <c r="M1411" s="30">
        <v>1592.3</v>
      </c>
      <c r="N1411" s="30">
        <v>3776.9587280000001</v>
      </c>
    </row>
    <row r="1412" spans="1:14" x14ac:dyDescent="0.25">
      <c r="A1412" s="26" t="s">
        <v>41</v>
      </c>
      <c r="B1412" s="26" t="s">
        <v>41</v>
      </c>
      <c r="C1412" s="73" t="s">
        <v>51</v>
      </c>
      <c r="D1412" s="27" t="s">
        <v>1</v>
      </c>
      <c r="E1412" s="28">
        <v>2020</v>
      </c>
      <c r="F1412" s="27" t="s">
        <v>67</v>
      </c>
      <c r="G1412" s="28" t="s">
        <v>193</v>
      </c>
      <c r="H1412" s="27" t="s">
        <v>2416</v>
      </c>
      <c r="I1412" s="31" t="s">
        <v>194</v>
      </c>
      <c r="J1412" s="29" t="s">
        <v>615</v>
      </c>
      <c r="K1412" s="29" t="s">
        <v>545</v>
      </c>
      <c r="L1412" s="29" t="s">
        <v>545</v>
      </c>
      <c r="M1412" s="30">
        <v>1434.67</v>
      </c>
      <c r="N1412" s="30">
        <v>5022.6400000000003</v>
      </c>
    </row>
    <row r="1413" spans="1:14" x14ac:dyDescent="0.25">
      <c r="A1413" s="26" t="s">
        <v>41</v>
      </c>
      <c r="B1413" s="26" t="s">
        <v>41</v>
      </c>
      <c r="C1413" s="73" t="s">
        <v>51</v>
      </c>
      <c r="D1413" s="27" t="s">
        <v>1</v>
      </c>
      <c r="E1413" s="28">
        <v>2020</v>
      </c>
      <c r="F1413" s="27" t="s">
        <v>67</v>
      </c>
      <c r="G1413" s="28" t="s">
        <v>193</v>
      </c>
      <c r="H1413" s="27" t="s">
        <v>2417</v>
      </c>
      <c r="I1413" s="31" t="s">
        <v>194</v>
      </c>
      <c r="J1413" s="29" t="s">
        <v>241</v>
      </c>
      <c r="K1413" s="29" t="s">
        <v>545</v>
      </c>
      <c r="L1413" s="29" t="s">
        <v>545</v>
      </c>
      <c r="M1413" s="30">
        <v>1434.67</v>
      </c>
      <c r="N1413" s="30">
        <v>5022.6400000000003</v>
      </c>
    </row>
    <row r="1414" spans="1:14" x14ac:dyDescent="0.25">
      <c r="A1414" s="26" t="s">
        <v>41</v>
      </c>
      <c r="B1414" s="26" t="s">
        <v>41</v>
      </c>
      <c r="C1414" s="73" t="s">
        <v>761</v>
      </c>
      <c r="D1414" s="27" t="s">
        <v>35</v>
      </c>
      <c r="E1414" s="28">
        <v>2018</v>
      </c>
      <c r="F1414" s="27" t="s">
        <v>59</v>
      </c>
      <c r="G1414" s="28" t="s">
        <v>82</v>
      </c>
      <c r="H1414" s="27" t="s">
        <v>2418</v>
      </c>
      <c r="I1414" s="31" t="s">
        <v>129</v>
      </c>
      <c r="J1414" s="29" t="s">
        <v>721</v>
      </c>
      <c r="K1414" s="29" t="s">
        <v>634</v>
      </c>
      <c r="L1414" s="29" t="s">
        <v>634</v>
      </c>
      <c r="M1414" s="30">
        <v>1326.25</v>
      </c>
      <c r="N1414" s="30">
        <v>2601.58</v>
      </c>
    </row>
    <row r="1415" spans="1:14" x14ac:dyDescent="0.25">
      <c r="A1415" s="26" t="s">
        <v>41</v>
      </c>
      <c r="B1415" s="26" t="s">
        <v>41</v>
      </c>
      <c r="C1415" s="73" t="s">
        <v>693</v>
      </c>
      <c r="D1415" s="27" t="s">
        <v>22</v>
      </c>
      <c r="E1415" s="28">
        <v>2021</v>
      </c>
      <c r="F1415" s="27" t="s">
        <v>77</v>
      </c>
      <c r="G1415" s="28" t="s">
        <v>403</v>
      </c>
      <c r="H1415" s="27" t="s">
        <v>2419</v>
      </c>
      <c r="I1415" s="27" t="s">
        <v>181</v>
      </c>
      <c r="J1415" s="29" t="s">
        <v>741</v>
      </c>
      <c r="K1415" s="29" t="s">
        <v>634</v>
      </c>
      <c r="L1415" s="29" t="s">
        <v>634</v>
      </c>
      <c r="M1415" s="30">
        <v>1328.3</v>
      </c>
      <c r="N1415" s="30">
        <v>3119.92</v>
      </c>
    </row>
    <row r="1416" spans="1:14" x14ac:dyDescent="0.25">
      <c r="A1416" s="26" t="s">
        <v>41</v>
      </c>
      <c r="B1416" s="26" t="s">
        <v>41</v>
      </c>
      <c r="C1416" s="73" t="s">
        <v>929</v>
      </c>
      <c r="D1416" s="27" t="s">
        <v>930</v>
      </c>
      <c r="E1416" s="28">
        <v>2018</v>
      </c>
      <c r="F1416" s="27" t="s">
        <v>61</v>
      </c>
      <c r="G1416" s="28" t="s">
        <v>102</v>
      </c>
      <c r="H1416" s="27" t="s">
        <v>2420</v>
      </c>
      <c r="I1416" s="31" t="s">
        <v>701</v>
      </c>
      <c r="J1416" s="29" t="s">
        <v>1610</v>
      </c>
      <c r="K1416" s="29" t="s">
        <v>545</v>
      </c>
      <c r="L1416" s="29" t="s">
        <v>545</v>
      </c>
      <c r="M1416" s="30">
        <v>1302</v>
      </c>
      <c r="N1416" s="30">
        <v>2442.8200000000002</v>
      </c>
    </row>
    <row r="1417" spans="1:14" x14ac:dyDescent="0.25">
      <c r="A1417" s="26" t="s">
        <v>41</v>
      </c>
      <c r="B1417" s="26" t="s">
        <v>41</v>
      </c>
      <c r="C1417" s="73" t="s">
        <v>668</v>
      </c>
      <c r="D1417" s="27" t="s">
        <v>10</v>
      </c>
      <c r="E1417" s="28">
        <v>2019</v>
      </c>
      <c r="F1417" s="27" t="s">
        <v>76</v>
      </c>
      <c r="G1417" s="28" t="s">
        <v>328</v>
      </c>
      <c r="H1417" s="27" t="s">
        <v>2421</v>
      </c>
      <c r="I1417" s="31" t="s">
        <v>179</v>
      </c>
      <c r="J1417" s="29" t="s">
        <v>366</v>
      </c>
      <c r="K1417" s="29" t="s">
        <v>545</v>
      </c>
      <c r="L1417" s="29" t="s">
        <v>545</v>
      </c>
      <c r="M1417" s="30">
        <v>1328.3</v>
      </c>
      <c r="N1417" s="30">
        <v>3119.92</v>
      </c>
    </row>
    <row r="1418" spans="1:14" x14ac:dyDescent="0.25">
      <c r="A1418" s="26" t="s">
        <v>41</v>
      </c>
      <c r="B1418" s="26" t="s">
        <v>41</v>
      </c>
      <c r="C1418" s="73" t="s">
        <v>654</v>
      </c>
      <c r="D1418" s="27" t="s">
        <v>2</v>
      </c>
      <c r="E1418" s="28">
        <v>2018</v>
      </c>
      <c r="F1418" s="27" t="s">
        <v>64</v>
      </c>
      <c r="G1418" s="28" t="s">
        <v>159</v>
      </c>
      <c r="H1418" s="27" t="s">
        <v>2422</v>
      </c>
      <c r="I1418" s="31" t="s">
        <v>131</v>
      </c>
      <c r="J1418" s="29" t="s">
        <v>655</v>
      </c>
      <c r="K1418" s="29" t="s">
        <v>634</v>
      </c>
      <c r="L1418" s="29" t="s">
        <v>634</v>
      </c>
      <c r="M1418" s="30">
        <v>1328.3</v>
      </c>
      <c r="N1418" s="30">
        <v>3119.92</v>
      </c>
    </row>
    <row r="1419" spans="1:14" x14ac:dyDescent="0.25">
      <c r="A1419" s="26" t="s">
        <v>41</v>
      </c>
      <c r="B1419" s="26" t="s">
        <v>41</v>
      </c>
      <c r="C1419" s="73" t="s">
        <v>754</v>
      </c>
      <c r="D1419" s="27" t="s">
        <v>755</v>
      </c>
      <c r="E1419" s="28">
        <v>2022</v>
      </c>
      <c r="F1419" s="27" t="s">
        <v>77</v>
      </c>
      <c r="G1419" s="28" t="s">
        <v>403</v>
      </c>
      <c r="H1419" s="27" t="s">
        <v>2423</v>
      </c>
      <c r="I1419" s="27" t="s">
        <v>701</v>
      </c>
      <c r="J1419" s="29" t="s">
        <v>743</v>
      </c>
      <c r="K1419" s="29" t="s">
        <v>545</v>
      </c>
      <c r="L1419" s="29" t="s">
        <v>545</v>
      </c>
      <c r="M1419" s="30">
        <v>1328.3</v>
      </c>
      <c r="N1419" s="30">
        <v>3165.25</v>
      </c>
    </row>
    <row r="1420" spans="1:14" x14ac:dyDescent="0.25">
      <c r="A1420" s="26" t="s">
        <v>41</v>
      </c>
      <c r="B1420" s="26" t="s">
        <v>41</v>
      </c>
      <c r="C1420" s="73" t="s">
        <v>659</v>
      </c>
      <c r="D1420" s="27" t="s">
        <v>4</v>
      </c>
      <c r="E1420" s="28">
        <v>2020</v>
      </c>
      <c r="F1420" s="27" t="s">
        <v>66</v>
      </c>
      <c r="G1420" s="28" t="s">
        <v>186</v>
      </c>
      <c r="H1420" s="27" t="s">
        <v>2424</v>
      </c>
      <c r="I1420" s="31" t="s">
        <v>672</v>
      </c>
      <c r="J1420" s="29" t="s">
        <v>1215</v>
      </c>
      <c r="K1420" s="29" t="s">
        <v>545</v>
      </c>
      <c r="L1420" s="29" t="s">
        <v>545</v>
      </c>
      <c r="M1420" s="30">
        <v>1732.83</v>
      </c>
      <c r="N1420" s="30">
        <v>4139.6543279999996</v>
      </c>
    </row>
    <row r="1421" spans="1:14" x14ac:dyDescent="0.25">
      <c r="A1421" s="26" t="s">
        <v>41</v>
      </c>
      <c r="B1421" s="26" t="s">
        <v>41</v>
      </c>
      <c r="C1421" s="73" t="s">
        <v>666</v>
      </c>
      <c r="D1421" s="27" t="s">
        <v>9</v>
      </c>
      <c r="E1421" s="28">
        <v>2020</v>
      </c>
      <c r="F1421" s="27" t="s">
        <v>77</v>
      </c>
      <c r="G1421" s="28" t="s">
        <v>403</v>
      </c>
      <c r="H1421" s="27" t="s">
        <v>2425</v>
      </c>
      <c r="I1421" s="27" t="s">
        <v>91</v>
      </c>
      <c r="J1421" s="29" t="s">
        <v>667</v>
      </c>
      <c r="K1421" s="29" t="s">
        <v>545</v>
      </c>
      <c r="L1421" s="29" t="s">
        <v>545</v>
      </c>
      <c r="M1421" s="30">
        <v>1302</v>
      </c>
      <c r="N1421" s="30">
        <v>3510.95</v>
      </c>
    </row>
    <row r="1422" spans="1:14" x14ac:dyDescent="0.25">
      <c r="A1422" s="26" t="s">
        <v>41</v>
      </c>
      <c r="B1422" s="26" t="s">
        <v>41</v>
      </c>
      <c r="C1422" s="73" t="s">
        <v>668</v>
      </c>
      <c r="D1422" s="27" t="s">
        <v>10</v>
      </c>
      <c r="E1422" s="28">
        <v>2019</v>
      </c>
      <c r="F1422" s="27" t="s">
        <v>76</v>
      </c>
      <c r="G1422" s="28" t="s">
        <v>328</v>
      </c>
      <c r="H1422" s="27" t="s">
        <v>2426</v>
      </c>
      <c r="I1422" s="31" t="s">
        <v>179</v>
      </c>
      <c r="J1422" s="29" t="s">
        <v>674</v>
      </c>
      <c r="K1422" s="29" t="s">
        <v>545</v>
      </c>
      <c r="L1422" s="29" t="s">
        <v>545</v>
      </c>
      <c r="M1422" s="30">
        <v>1122.2</v>
      </c>
      <c r="N1422" s="30">
        <v>3112.55</v>
      </c>
    </row>
    <row r="1423" spans="1:14" x14ac:dyDescent="0.25">
      <c r="A1423" s="26" t="s">
        <v>41</v>
      </c>
      <c r="B1423" s="26" t="s">
        <v>41</v>
      </c>
      <c r="C1423" s="73" t="s">
        <v>668</v>
      </c>
      <c r="D1423" s="27" t="s">
        <v>10</v>
      </c>
      <c r="E1423" s="28">
        <v>2019</v>
      </c>
      <c r="F1423" s="27" t="s">
        <v>76</v>
      </c>
      <c r="G1423" s="28" t="s">
        <v>328</v>
      </c>
      <c r="H1423" s="27" t="s">
        <v>2427</v>
      </c>
      <c r="I1423" s="31" t="s">
        <v>821</v>
      </c>
      <c r="J1423" s="29" t="s">
        <v>689</v>
      </c>
      <c r="K1423" s="29" t="s">
        <v>634</v>
      </c>
      <c r="L1423" s="29" t="s">
        <v>634</v>
      </c>
      <c r="M1423" s="30">
        <v>1122.2</v>
      </c>
      <c r="N1423" s="30">
        <v>3112.55</v>
      </c>
    </row>
    <row r="1424" spans="1:14" x14ac:dyDescent="0.25">
      <c r="A1424" s="26" t="s">
        <v>41</v>
      </c>
      <c r="B1424" s="26" t="s">
        <v>41</v>
      </c>
      <c r="C1424" s="73" t="s">
        <v>754</v>
      </c>
      <c r="D1424" s="27" t="s">
        <v>755</v>
      </c>
      <c r="E1424" s="28">
        <v>2022</v>
      </c>
      <c r="F1424" s="27" t="s">
        <v>77</v>
      </c>
      <c r="G1424" s="28" t="s">
        <v>403</v>
      </c>
      <c r="H1424" s="27" t="s">
        <v>2428</v>
      </c>
      <c r="I1424" s="27" t="s">
        <v>179</v>
      </c>
      <c r="J1424" s="29" t="s">
        <v>862</v>
      </c>
      <c r="K1424" s="29" t="s">
        <v>545</v>
      </c>
      <c r="L1424" s="29" t="s">
        <v>545</v>
      </c>
      <c r="M1424" s="30">
        <v>1328.3</v>
      </c>
      <c r="N1424" s="30">
        <v>3165.25</v>
      </c>
    </row>
    <row r="1425" spans="1:14" x14ac:dyDescent="0.25">
      <c r="A1425" s="26" t="s">
        <v>41</v>
      </c>
      <c r="B1425" s="26" t="s">
        <v>41</v>
      </c>
      <c r="C1425" s="73" t="s">
        <v>659</v>
      </c>
      <c r="D1425" s="27" t="s">
        <v>4</v>
      </c>
      <c r="E1425" s="28">
        <v>2020</v>
      </c>
      <c r="F1425" s="27" t="s">
        <v>66</v>
      </c>
      <c r="G1425" s="28" t="s">
        <v>186</v>
      </c>
      <c r="H1425" s="27" t="s">
        <v>2429</v>
      </c>
      <c r="I1425" s="31" t="s">
        <v>179</v>
      </c>
      <c r="J1425" s="29" t="s">
        <v>694</v>
      </c>
      <c r="K1425" s="29" t="s">
        <v>545</v>
      </c>
      <c r="L1425" s="29" t="s">
        <v>545</v>
      </c>
      <c r="M1425" s="30">
        <v>1732.83</v>
      </c>
      <c r="N1425" s="30">
        <v>4139.6543279999996</v>
      </c>
    </row>
    <row r="1426" spans="1:14" x14ac:dyDescent="0.25">
      <c r="A1426" s="26" t="s">
        <v>41</v>
      </c>
      <c r="B1426" s="26" t="s">
        <v>41</v>
      </c>
      <c r="C1426" s="73" t="s">
        <v>659</v>
      </c>
      <c r="D1426" s="27" t="s">
        <v>4</v>
      </c>
      <c r="E1426" s="28">
        <v>2020</v>
      </c>
      <c r="F1426" s="27" t="s">
        <v>66</v>
      </c>
      <c r="G1426" s="28" t="s">
        <v>186</v>
      </c>
      <c r="H1426" s="27" t="s">
        <v>2430</v>
      </c>
      <c r="I1426" s="31" t="s">
        <v>179</v>
      </c>
      <c r="J1426" s="29" t="s">
        <v>420</v>
      </c>
      <c r="K1426" s="29" t="s">
        <v>545</v>
      </c>
      <c r="L1426" s="29" t="s">
        <v>545</v>
      </c>
      <c r="M1426" s="30">
        <v>1732.83</v>
      </c>
      <c r="N1426" s="30">
        <v>4139.6543279999996</v>
      </c>
    </row>
    <row r="1427" spans="1:14" x14ac:dyDescent="0.25">
      <c r="A1427" s="26" t="s">
        <v>41</v>
      </c>
      <c r="B1427" s="26" t="s">
        <v>41</v>
      </c>
      <c r="C1427" s="73" t="s">
        <v>48</v>
      </c>
      <c r="D1427" s="27" t="s">
        <v>11</v>
      </c>
      <c r="E1427" s="28">
        <v>2018</v>
      </c>
      <c r="F1427" s="27" t="s">
        <v>59</v>
      </c>
      <c r="G1427" s="28" t="s">
        <v>82</v>
      </c>
      <c r="H1427" s="27" t="s">
        <v>2431</v>
      </c>
      <c r="I1427" s="31" t="s">
        <v>99</v>
      </c>
      <c r="J1427" s="29" t="s">
        <v>747</v>
      </c>
      <c r="K1427" s="29" t="s">
        <v>634</v>
      </c>
      <c r="L1427" s="29" t="s">
        <v>634</v>
      </c>
      <c r="M1427" s="30">
        <v>2260.5700000000002</v>
      </c>
      <c r="N1427" s="30">
        <v>4121.09</v>
      </c>
    </row>
    <row r="1428" spans="1:14" x14ac:dyDescent="0.25">
      <c r="A1428" s="26" t="s">
        <v>41</v>
      </c>
      <c r="B1428" s="26" t="s">
        <v>41</v>
      </c>
      <c r="C1428" s="73" t="s">
        <v>754</v>
      </c>
      <c r="D1428" s="27" t="s">
        <v>755</v>
      </c>
      <c r="E1428" s="28">
        <v>2022</v>
      </c>
      <c r="F1428" s="27" t="s">
        <v>77</v>
      </c>
      <c r="G1428" s="28" t="s">
        <v>403</v>
      </c>
      <c r="H1428" s="27" t="s">
        <v>2432</v>
      </c>
      <c r="I1428" s="27" t="s">
        <v>283</v>
      </c>
      <c r="J1428" s="29" t="s">
        <v>786</v>
      </c>
      <c r="K1428" s="29" t="s">
        <v>634</v>
      </c>
      <c r="L1428" s="29" t="s">
        <v>634</v>
      </c>
      <c r="M1428" s="30">
        <v>2004.85</v>
      </c>
      <c r="N1428" s="30">
        <v>4237.18</v>
      </c>
    </row>
    <row r="1429" spans="1:14" x14ac:dyDescent="0.25">
      <c r="A1429" s="26" t="s">
        <v>41</v>
      </c>
      <c r="B1429" s="26" t="s">
        <v>41</v>
      </c>
      <c r="C1429" s="73" t="s">
        <v>1096</v>
      </c>
      <c r="D1429" s="27" t="s">
        <v>1097</v>
      </c>
      <c r="E1429" s="28">
        <v>2023</v>
      </c>
      <c r="F1429" s="27" t="s">
        <v>66</v>
      </c>
      <c r="G1429" s="28" t="s">
        <v>186</v>
      </c>
      <c r="H1429" s="27" t="s">
        <v>2433</v>
      </c>
      <c r="I1429" s="31" t="s">
        <v>91</v>
      </c>
      <c r="J1429" s="29" t="s">
        <v>816</v>
      </c>
      <c r="K1429" s="29" t="s">
        <v>634</v>
      </c>
      <c r="L1429" s="29" t="s">
        <v>634</v>
      </c>
      <c r="M1429" s="30">
        <v>1735.89</v>
      </c>
      <c r="N1429" s="30">
        <v>1945.6</v>
      </c>
    </row>
    <row r="1430" spans="1:14" x14ac:dyDescent="0.25">
      <c r="A1430" s="26" t="s">
        <v>41</v>
      </c>
      <c r="B1430" s="26" t="s">
        <v>41</v>
      </c>
      <c r="C1430" s="73" t="s">
        <v>55</v>
      </c>
      <c r="D1430" s="27" t="s">
        <v>6</v>
      </c>
      <c r="E1430" s="28">
        <v>2018</v>
      </c>
      <c r="F1430" s="27" t="s">
        <v>71</v>
      </c>
      <c r="G1430" s="28" t="s">
        <v>264</v>
      </c>
      <c r="H1430" s="27" t="s">
        <v>2434</v>
      </c>
      <c r="I1430" s="31" t="s">
        <v>99</v>
      </c>
      <c r="J1430" s="29" t="s">
        <v>662</v>
      </c>
      <c r="K1430" s="29" t="s">
        <v>634</v>
      </c>
      <c r="L1430" s="29" t="s">
        <v>634</v>
      </c>
      <c r="M1430" s="30">
        <v>1727</v>
      </c>
      <c r="N1430" s="30">
        <v>3452.47</v>
      </c>
    </row>
    <row r="1431" spans="1:14" x14ac:dyDescent="0.25">
      <c r="A1431" s="26" t="s">
        <v>41</v>
      </c>
      <c r="B1431" s="26" t="s">
        <v>41</v>
      </c>
      <c r="C1431" s="73" t="s">
        <v>726</v>
      </c>
      <c r="D1431" s="27" t="s">
        <v>26</v>
      </c>
      <c r="E1431" s="28">
        <v>2020</v>
      </c>
      <c r="F1431" s="27" t="s">
        <v>61</v>
      </c>
      <c r="G1431" s="28" t="s">
        <v>102</v>
      </c>
      <c r="H1431" s="27" t="s">
        <v>2435</v>
      </c>
      <c r="I1431" s="31" t="s">
        <v>95</v>
      </c>
      <c r="J1431" s="29" t="s">
        <v>727</v>
      </c>
      <c r="K1431" s="29" t="s">
        <v>634</v>
      </c>
      <c r="L1431" s="29" t="s">
        <v>634</v>
      </c>
      <c r="M1431" s="30">
        <v>1607.3500000000001</v>
      </c>
      <c r="N1431" s="30">
        <v>4917.6430753359482</v>
      </c>
    </row>
    <row r="1432" spans="1:14" x14ac:dyDescent="0.25">
      <c r="A1432" s="26" t="s">
        <v>41</v>
      </c>
      <c r="B1432" s="26" t="s">
        <v>41</v>
      </c>
      <c r="C1432" s="73" t="s">
        <v>666</v>
      </c>
      <c r="D1432" s="27" t="s">
        <v>9</v>
      </c>
      <c r="E1432" s="28">
        <v>2020</v>
      </c>
      <c r="F1432" s="27" t="s">
        <v>77</v>
      </c>
      <c r="G1432" s="28" t="s">
        <v>403</v>
      </c>
      <c r="H1432" s="27" t="s">
        <v>2436</v>
      </c>
      <c r="I1432" s="27" t="s">
        <v>91</v>
      </c>
      <c r="J1432" s="29" t="s">
        <v>690</v>
      </c>
      <c r="K1432" s="29" t="s">
        <v>634</v>
      </c>
      <c r="L1432" s="29" t="s">
        <v>634</v>
      </c>
      <c r="M1432" s="30">
        <v>1302</v>
      </c>
      <c r="N1432" s="30">
        <v>3510.95</v>
      </c>
    </row>
    <row r="1433" spans="1:14" x14ac:dyDescent="0.25">
      <c r="A1433" s="26" t="s">
        <v>41</v>
      </c>
      <c r="B1433" s="26" t="s">
        <v>41</v>
      </c>
      <c r="C1433" s="73" t="s">
        <v>922</v>
      </c>
      <c r="D1433" s="27" t="s">
        <v>923</v>
      </c>
      <c r="E1433" s="28">
        <v>2023</v>
      </c>
      <c r="F1433" s="27" t="s">
        <v>61</v>
      </c>
      <c r="G1433" s="28" t="s">
        <v>102</v>
      </c>
      <c r="H1433" s="27" t="s">
        <v>2437</v>
      </c>
      <c r="I1433" s="31" t="s">
        <v>99</v>
      </c>
      <c r="J1433" s="29" t="s">
        <v>787</v>
      </c>
      <c r="K1433" s="29" t="s">
        <v>634</v>
      </c>
      <c r="L1433" s="29" t="s">
        <v>634</v>
      </c>
      <c r="M1433" s="30">
        <v>2026.8000000000002</v>
      </c>
      <c r="N1433" s="30">
        <v>4395.5892261097952</v>
      </c>
    </row>
    <row r="1434" spans="1:14" x14ac:dyDescent="0.25">
      <c r="A1434" s="26" t="s">
        <v>41</v>
      </c>
      <c r="B1434" s="26" t="s">
        <v>41</v>
      </c>
      <c r="C1434" s="73" t="s">
        <v>706</v>
      </c>
      <c r="D1434" s="27" t="s">
        <v>568</v>
      </c>
      <c r="E1434" s="28">
        <v>2022</v>
      </c>
      <c r="F1434" s="27" t="s">
        <v>61</v>
      </c>
      <c r="G1434" s="28" t="s">
        <v>102</v>
      </c>
      <c r="H1434" s="27" t="s">
        <v>2438</v>
      </c>
      <c r="I1434" s="27" t="s">
        <v>86</v>
      </c>
      <c r="J1434" s="29" t="s">
        <v>114</v>
      </c>
      <c r="K1434" s="29" t="s">
        <v>634</v>
      </c>
      <c r="L1434" s="29" t="s">
        <v>634</v>
      </c>
      <c r="M1434" s="30">
        <v>2658.79</v>
      </c>
      <c r="N1434" s="30">
        <v>5098.95</v>
      </c>
    </row>
    <row r="1435" spans="1:14" x14ac:dyDescent="0.25">
      <c r="A1435" s="26" t="s">
        <v>41</v>
      </c>
      <c r="B1435" s="26" t="s">
        <v>41</v>
      </c>
      <c r="C1435" s="73" t="s">
        <v>670</v>
      </c>
      <c r="D1435" s="27" t="s">
        <v>12</v>
      </c>
      <c r="E1435" s="28">
        <v>2021</v>
      </c>
      <c r="F1435" s="27" t="s">
        <v>66</v>
      </c>
      <c r="G1435" s="28" t="s">
        <v>186</v>
      </c>
      <c r="H1435" s="27" t="s">
        <v>2439</v>
      </c>
      <c r="I1435" s="31" t="s">
        <v>160</v>
      </c>
      <c r="J1435" s="29" t="s">
        <v>671</v>
      </c>
      <c r="K1435" s="29" t="s">
        <v>634</v>
      </c>
      <c r="L1435" s="29" t="s">
        <v>634</v>
      </c>
      <c r="M1435" s="30">
        <v>1735.89</v>
      </c>
      <c r="N1435" s="30">
        <v>1945.6</v>
      </c>
    </row>
    <row r="1436" spans="1:14" x14ac:dyDescent="0.25">
      <c r="A1436" s="26" t="s">
        <v>41</v>
      </c>
      <c r="B1436" s="26" t="s">
        <v>41</v>
      </c>
      <c r="C1436" s="73" t="s">
        <v>691</v>
      </c>
      <c r="D1436" s="27" t="s">
        <v>21</v>
      </c>
      <c r="E1436" s="28">
        <v>2019</v>
      </c>
      <c r="F1436" s="27" t="s">
        <v>75</v>
      </c>
      <c r="G1436" s="28" t="s">
        <v>312</v>
      </c>
      <c r="H1436" s="27" t="s">
        <v>2440</v>
      </c>
      <c r="I1436" s="31" t="s">
        <v>313</v>
      </c>
      <c r="J1436" s="29" t="s">
        <v>244</v>
      </c>
      <c r="K1436" s="29" t="s">
        <v>634</v>
      </c>
      <c r="L1436" s="29" t="s">
        <v>634</v>
      </c>
      <c r="M1436" s="30">
        <v>1236.43</v>
      </c>
      <c r="N1436" s="30">
        <v>3029.39</v>
      </c>
    </row>
    <row r="1437" spans="1:14" x14ac:dyDescent="0.25">
      <c r="A1437" s="26" t="s">
        <v>41</v>
      </c>
      <c r="B1437" s="26" t="s">
        <v>41</v>
      </c>
      <c r="C1437" s="73" t="s">
        <v>49</v>
      </c>
      <c r="D1437" s="27" t="s">
        <v>13</v>
      </c>
      <c r="E1437" s="28">
        <v>2019</v>
      </c>
      <c r="F1437" s="27" t="s">
        <v>65</v>
      </c>
      <c r="G1437" s="28" t="s">
        <v>176</v>
      </c>
      <c r="H1437" s="27" t="s">
        <v>2441</v>
      </c>
      <c r="I1437" s="31" t="s">
        <v>95</v>
      </c>
      <c r="J1437" s="29" t="s">
        <v>748</v>
      </c>
      <c r="K1437" s="29" t="s">
        <v>634</v>
      </c>
      <c r="L1437" s="29" t="s">
        <v>634</v>
      </c>
      <c r="M1437" s="30">
        <v>3409.2</v>
      </c>
      <c r="N1437" s="30">
        <v>9516</v>
      </c>
    </row>
    <row r="1438" spans="1:14" x14ac:dyDescent="0.25">
      <c r="A1438" s="26" t="s">
        <v>41</v>
      </c>
      <c r="B1438" s="26" t="s">
        <v>41</v>
      </c>
      <c r="C1438" s="73" t="s">
        <v>929</v>
      </c>
      <c r="D1438" s="27" t="s">
        <v>930</v>
      </c>
      <c r="E1438" s="28">
        <v>2018</v>
      </c>
      <c r="F1438" s="27" t="s">
        <v>61</v>
      </c>
      <c r="G1438" s="28" t="s">
        <v>102</v>
      </c>
      <c r="H1438" s="27" t="s">
        <v>2442</v>
      </c>
      <c r="I1438" s="31" t="s">
        <v>179</v>
      </c>
      <c r="J1438" s="29" t="s">
        <v>965</v>
      </c>
      <c r="K1438" s="29" t="s">
        <v>545</v>
      </c>
      <c r="L1438" s="29" t="s">
        <v>545</v>
      </c>
      <c r="M1438" s="30">
        <v>1816.92</v>
      </c>
      <c r="N1438" s="30">
        <v>3089.68</v>
      </c>
    </row>
    <row r="1439" spans="1:14" x14ac:dyDescent="0.25">
      <c r="A1439" s="26" t="s">
        <v>41</v>
      </c>
      <c r="B1439" s="26" t="s">
        <v>41</v>
      </c>
      <c r="C1439" s="73" t="s">
        <v>751</v>
      </c>
      <c r="D1439" s="27" t="s">
        <v>27</v>
      </c>
      <c r="E1439" s="28">
        <v>2018</v>
      </c>
      <c r="F1439" s="27" t="s">
        <v>72</v>
      </c>
      <c r="G1439" s="28" t="s">
        <v>275</v>
      </c>
      <c r="H1439" s="27" t="s">
        <v>2443</v>
      </c>
      <c r="I1439" s="31" t="s">
        <v>277</v>
      </c>
      <c r="J1439" s="29" t="s">
        <v>114</v>
      </c>
      <c r="K1439" s="29" t="s">
        <v>634</v>
      </c>
      <c r="L1439" s="29" t="s">
        <v>634</v>
      </c>
      <c r="M1439" s="30">
        <v>1523.3</v>
      </c>
      <c r="N1439" s="30">
        <v>3458.29</v>
      </c>
    </row>
    <row r="1440" spans="1:14" x14ac:dyDescent="0.25">
      <c r="A1440" s="26" t="s">
        <v>41</v>
      </c>
      <c r="B1440" s="26" t="s">
        <v>41</v>
      </c>
      <c r="C1440" s="73" t="s">
        <v>675</v>
      </c>
      <c r="D1440" s="27" t="s">
        <v>15</v>
      </c>
      <c r="E1440" s="28">
        <v>2018</v>
      </c>
      <c r="F1440" s="27" t="s">
        <v>676</v>
      </c>
      <c r="G1440" s="28" t="s">
        <v>280</v>
      </c>
      <c r="H1440" s="27" t="s">
        <v>2444</v>
      </c>
      <c r="I1440" s="31" t="s">
        <v>281</v>
      </c>
      <c r="J1440" s="29" t="s">
        <v>685</v>
      </c>
      <c r="K1440" s="29" t="s">
        <v>634</v>
      </c>
      <c r="L1440" s="29" t="s">
        <v>634</v>
      </c>
      <c r="M1440" s="30">
        <v>1360.07</v>
      </c>
      <c r="N1440" s="30">
        <v>3166.66</v>
      </c>
    </row>
    <row r="1441" spans="1:14" x14ac:dyDescent="0.25">
      <c r="A1441" s="26" t="s">
        <v>41</v>
      </c>
      <c r="B1441" s="26" t="s">
        <v>41</v>
      </c>
      <c r="C1441" s="73" t="s">
        <v>726</v>
      </c>
      <c r="D1441" s="27" t="s">
        <v>26</v>
      </c>
      <c r="E1441" s="28">
        <v>2020</v>
      </c>
      <c r="F1441" s="27" t="s">
        <v>61</v>
      </c>
      <c r="G1441" s="28" t="s">
        <v>102</v>
      </c>
      <c r="H1441" s="27" t="s">
        <v>2445</v>
      </c>
      <c r="I1441" s="31" t="s">
        <v>99</v>
      </c>
      <c r="J1441" s="29" t="s">
        <v>727</v>
      </c>
      <c r="K1441" s="29" t="s">
        <v>634</v>
      </c>
      <c r="L1441" s="29" t="s">
        <v>634</v>
      </c>
      <c r="M1441" s="30">
        <v>2026.8000000000002</v>
      </c>
      <c r="N1441" s="30">
        <v>4395.5892261097952</v>
      </c>
    </row>
    <row r="1442" spans="1:14" x14ac:dyDescent="0.25">
      <c r="A1442" s="26" t="s">
        <v>41</v>
      </c>
      <c r="B1442" s="26" t="s">
        <v>41</v>
      </c>
      <c r="C1442" s="73" t="s">
        <v>656</v>
      </c>
      <c r="D1442" s="27" t="s">
        <v>657</v>
      </c>
      <c r="E1442" s="28">
        <v>2023</v>
      </c>
      <c r="F1442" s="27" t="s">
        <v>61</v>
      </c>
      <c r="G1442" s="28" t="s">
        <v>102</v>
      </c>
      <c r="H1442" s="27" t="s">
        <v>2446</v>
      </c>
      <c r="I1442" s="31" t="s">
        <v>494</v>
      </c>
      <c r="J1442" s="29" t="s">
        <v>658</v>
      </c>
      <c r="K1442" s="29" t="s">
        <v>634</v>
      </c>
      <c r="L1442" s="29" t="s">
        <v>634</v>
      </c>
      <c r="M1442" s="30">
        <v>2026.8000000000002</v>
      </c>
      <c r="N1442" s="30">
        <v>4395.5892261097952</v>
      </c>
    </row>
    <row r="1443" spans="1:14" x14ac:dyDescent="0.25">
      <c r="A1443" s="26" t="s">
        <v>41</v>
      </c>
      <c r="B1443" s="26" t="s">
        <v>41</v>
      </c>
      <c r="C1443" s="73" t="s">
        <v>803</v>
      </c>
      <c r="D1443" s="27" t="s">
        <v>36</v>
      </c>
      <c r="E1443" s="28">
        <v>2020</v>
      </c>
      <c r="F1443" s="27" t="s">
        <v>77</v>
      </c>
      <c r="G1443" s="28" t="s">
        <v>403</v>
      </c>
      <c r="H1443" s="27" t="s">
        <v>2447</v>
      </c>
      <c r="I1443" s="31" t="s">
        <v>515</v>
      </c>
      <c r="J1443" s="29" t="s">
        <v>804</v>
      </c>
      <c r="K1443" s="29" t="s">
        <v>634</v>
      </c>
      <c r="L1443" s="29" t="s">
        <v>634</v>
      </c>
      <c r="M1443" s="30">
        <v>2244.38</v>
      </c>
      <c r="N1443" s="30">
        <v>4583.8599999999997</v>
      </c>
    </row>
    <row r="1444" spans="1:14" x14ac:dyDescent="0.25">
      <c r="A1444" s="26" t="s">
        <v>41</v>
      </c>
      <c r="B1444" s="26" t="s">
        <v>41</v>
      </c>
      <c r="C1444" s="73" t="s">
        <v>691</v>
      </c>
      <c r="D1444" s="27" t="s">
        <v>21</v>
      </c>
      <c r="E1444" s="28">
        <v>2019</v>
      </c>
      <c r="F1444" s="27" t="s">
        <v>75</v>
      </c>
      <c r="G1444" s="28" t="s">
        <v>312</v>
      </c>
      <c r="H1444" s="27" t="s">
        <v>2448</v>
      </c>
      <c r="I1444" s="31" t="s">
        <v>313</v>
      </c>
      <c r="J1444" s="29" t="s">
        <v>695</v>
      </c>
      <c r="K1444" s="29" t="s">
        <v>634</v>
      </c>
      <c r="L1444" s="29" t="s">
        <v>634</v>
      </c>
      <c r="M1444" s="30">
        <v>1236.43</v>
      </c>
      <c r="N1444" s="30">
        <v>3029.39</v>
      </c>
    </row>
    <row r="1445" spans="1:14" x14ac:dyDescent="0.25">
      <c r="A1445" s="26" t="s">
        <v>41</v>
      </c>
      <c r="B1445" s="26" t="s">
        <v>41</v>
      </c>
      <c r="C1445" s="73" t="s">
        <v>703</v>
      </c>
      <c r="D1445" s="27" t="s">
        <v>601</v>
      </c>
      <c r="E1445" s="28">
        <v>2022</v>
      </c>
      <c r="F1445" s="27" t="s">
        <v>66</v>
      </c>
      <c r="G1445" s="28" t="s">
        <v>186</v>
      </c>
      <c r="H1445" s="27" t="s">
        <v>2449</v>
      </c>
      <c r="I1445" s="27" t="s">
        <v>510</v>
      </c>
      <c r="J1445" s="29" t="s">
        <v>740</v>
      </c>
      <c r="K1445" s="29" t="s">
        <v>634</v>
      </c>
      <c r="L1445" s="29" t="s">
        <v>634</v>
      </c>
      <c r="M1445" s="30">
        <v>2334.39</v>
      </c>
      <c r="N1445" s="30">
        <v>3191.65</v>
      </c>
    </row>
    <row r="1446" spans="1:14" x14ac:dyDescent="0.25">
      <c r="A1446" s="26" t="s">
        <v>41</v>
      </c>
      <c r="B1446" s="26" t="s">
        <v>41</v>
      </c>
      <c r="C1446" s="73" t="s">
        <v>663</v>
      </c>
      <c r="D1446" s="27" t="s">
        <v>7</v>
      </c>
      <c r="E1446" s="28">
        <v>2020</v>
      </c>
      <c r="F1446" s="27" t="s">
        <v>80</v>
      </c>
      <c r="G1446" s="28" t="s">
        <v>518</v>
      </c>
      <c r="H1446" s="27" t="s">
        <v>2450</v>
      </c>
      <c r="I1446" s="31" t="s">
        <v>173</v>
      </c>
      <c r="J1446" s="29" t="s">
        <v>665</v>
      </c>
      <c r="K1446" s="29" t="s">
        <v>634</v>
      </c>
      <c r="L1446" s="29" t="s">
        <v>634</v>
      </c>
      <c r="M1446" s="30">
        <v>1422.19</v>
      </c>
      <c r="N1446" s="30">
        <v>2577.8535999999999</v>
      </c>
    </row>
    <row r="1447" spans="1:14" x14ac:dyDescent="0.25">
      <c r="A1447" s="26" t="s">
        <v>41</v>
      </c>
      <c r="B1447" s="26" t="s">
        <v>41</v>
      </c>
      <c r="C1447" s="73" t="s">
        <v>680</v>
      </c>
      <c r="D1447" s="27" t="s">
        <v>18</v>
      </c>
      <c r="E1447" s="28">
        <v>2022</v>
      </c>
      <c r="F1447" s="27" t="s">
        <v>64</v>
      </c>
      <c r="G1447" s="28" t="s">
        <v>159</v>
      </c>
      <c r="H1447" s="27" t="s">
        <v>2451</v>
      </c>
      <c r="I1447" s="31" t="s">
        <v>162</v>
      </c>
      <c r="J1447" s="29" t="s">
        <v>671</v>
      </c>
      <c r="K1447" s="29" t="s">
        <v>634</v>
      </c>
      <c r="L1447" s="29" t="s">
        <v>634</v>
      </c>
      <c r="M1447" s="30">
        <v>1298</v>
      </c>
      <c r="N1447" s="30">
        <v>3996.13</v>
      </c>
    </row>
    <row r="1448" spans="1:14" x14ac:dyDescent="0.25">
      <c r="A1448" s="26" t="s">
        <v>41</v>
      </c>
      <c r="B1448" s="26" t="s">
        <v>41</v>
      </c>
      <c r="C1448" s="73" t="s">
        <v>922</v>
      </c>
      <c r="D1448" s="27" t="s">
        <v>923</v>
      </c>
      <c r="E1448" s="28">
        <v>2023</v>
      </c>
      <c r="F1448" s="27" t="s">
        <v>61</v>
      </c>
      <c r="G1448" s="28" t="s">
        <v>102</v>
      </c>
      <c r="H1448" s="27" t="s">
        <v>2452</v>
      </c>
      <c r="I1448" s="31" t="s">
        <v>129</v>
      </c>
      <c r="J1448" s="29" t="s">
        <v>704</v>
      </c>
      <c r="K1448" s="29" t="s">
        <v>634</v>
      </c>
      <c r="L1448" s="29" t="s">
        <v>634</v>
      </c>
      <c r="M1448" s="30">
        <v>1212</v>
      </c>
      <c r="N1448" s="30">
        <v>2178.0100000000002</v>
      </c>
    </row>
    <row r="1449" spans="1:14" x14ac:dyDescent="0.25">
      <c r="A1449" s="26" t="s">
        <v>41</v>
      </c>
      <c r="B1449" s="26" t="s">
        <v>41</v>
      </c>
      <c r="C1449" s="73" t="s">
        <v>48</v>
      </c>
      <c r="D1449" s="27" t="s">
        <v>11</v>
      </c>
      <c r="E1449" s="28">
        <v>2018</v>
      </c>
      <c r="F1449" s="27" t="s">
        <v>59</v>
      </c>
      <c r="G1449" s="28" t="s">
        <v>82</v>
      </c>
      <c r="H1449" s="27" t="s">
        <v>2453</v>
      </c>
      <c r="I1449" s="31" t="s">
        <v>129</v>
      </c>
      <c r="J1449" s="29" t="s">
        <v>823</v>
      </c>
      <c r="K1449" s="29" t="s">
        <v>634</v>
      </c>
      <c r="L1449" s="29" t="s">
        <v>634</v>
      </c>
      <c r="M1449" s="30">
        <v>1460.8</v>
      </c>
      <c r="N1449" s="30">
        <v>3007.39</v>
      </c>
    </row>
    <row r="1450" spans="1:14" x14ac:dyDescent="0.25">
      <c r="A1450" s="26" t="s">
        <v>41</v>
      </c>
      <c r="B1450" s="26" t="s">
        <v>41</v>
      </c>
      <c r="C1450" s="73" t="s">
        <v>659</v>
      </c>
      <c r="D1450" s="27" t="s">
        <v>4</v>
      </c>
      <c r="E1450" s="28">
        <v>2020</v>
      </c>
      <c r="F1450" s="27" t="s">
        <v>66</v>
      </c>
      <c r="G1450" s="28" t="s">
        <v>186</v>
      </c>
      <c r="H1450" s="27" t="s">
        <v>2454</v>
      </c>
      <c r="I1450" s="31" t="s">
        <v>179</v>
      </c>
      <c r="J1450" s="29" t="s">
        <v>477</v>
      </c>
      <c r="K1450" s="29" t="s">
        <v>545</v>
      </c>
      <c r="L1450" s="29" t="s">
        <v>545</v>
      </c>
      <c r="M1450" s="30">
        <v>1328.3</v>
      </c>
      <c r="N1450" s="30">
        <v>3222.5716040000002</v>
      </c>
    </row>
    <row r="1451" spans="1:14" x14ac:dyDescent="0.25">
      <c r="A1451" s="26" t="s">
        <v>41</v>
      </c>
      <c r="B1451" s="26" t="s">
        <v>41</v>
      </c>
      <c r="C1451" s="73" t="s">
        <v>922</v>
      </c>
      <c r="D1451" s="27" t="s">
        <v>923</v>
      </c>
      <c r="E1451" s="28">
        <v>2023</v>
      </c>
      <c r="F1451" s="27" t="s">
        <v>61</v>
      </c>
      <c r="G1451" s="28" t="s">
        <v>102</v>
      </c>
      <c r="H1451" s="27" t="s">
        <v>2455</v>
      </c>
      <c r="I1451" s="31" t="s">
        <v>129</v>
      </c>
      <c r="J1451" s="29" t="s">
        <v>783</v>
      </c>
      <c r="K1451" s="29" t="s">
        <v>634</v>
      </c>
      <c r="L1451" s="29" t="s">
        <v>634</v>
      </c>
      <c r="M1451" s="30">
        <v>1212</v>
      </c>
      <c r="N1451" s="30">
        <v>2178.0100000000002</v>
      </c>
    </row>
    <row r="1452" spans="1:14" x14ac:dyDescent="0.25">
      <c r="A1452" s="26" t="s">
        <v>41</v>
      </c>
      <c r="B1452" s="26" t="s">
        <v>41</v>
      </c>
      <c r="C1452" s="73" t="s">
        <v>659</v>
      </c>
      <c r="D1452" s="27" t="s">
        <v>4</v>
      </c>
      <c r="E1452" s="28">
        <v>2020</v>
      </c>
      <c r="F1452" s="27" t="s">
        <v>66</v>
      </c>
      <c r="G1452" s="28" t="s">
        <v>186</v>
      </c>
      <c r="H1452" s="27" t="s">
        <v>2456</v>
      </c>
      <c r="I1452" s="31" t="s">
        <v>179</v>
      </c>
      <c r="J1452" s="29" t="s">
        <v>764</v>
      </c>
      <c r="K1452" s="29" t="s">
        <v>634</v>
      </c>
      <c r="L1452" s="29" t="s">
        <v>634</v>
      </c>
      <c r="M1452" s="30">
        <v>1856.3</v>
      </c>
      <c r="N1452" s="30">
        <v>4386.187660999999</v>
      </c>
    </row>
    <row r="1453" spans="1:14" x14ac:dyDescent="0.25">
      <c r="A1453" s="26" t="s">
        <v>41</v>
      </c>
      <c r="B1453" s="26" t="s">
        <v>41</v>
      </c>
      <c r="C1453" s="73" t="s">
        <v>668</v>
      </c>
      <c r="D1453" s="27" t="s">
        <v>10</v>
      </c>
      <c r="E1453" s="28">
        <v>2019</v>
      </c>
      <c r="F1453" s="27" t="s">
        <v>76</v>
      </c>
      <c r="G1453" s="28" t="s">
        <v>328</v>
      </c>
      <c r="H1453" s="27" t="s">
        <v>2457</v>
      </c>
      <c r="I1453" s="31" t="s">
        <v>179</v>
      </c>
      <c r="J1453" s="29" t="s">
        <v>368</v>
      </c>
      <c r="K1453" s="29" t="s">
        <v>545</v>
      </c>
      <c r="L1453" s="29" t="s">
        <v>545</v>
      </c>
      <c r="M1453" s="30">
        <v>1122.2</v>
      </c>
      <c r="N1453" s="30">
        <v>3112.55</v>
      </c>
    </row>
    <row r="1454" spans="1:14" x14ac:dyDescent="0.25">
      <c r="A1454" s="26" t="s">
        <v>41</v>
      </c>
      <c r="B1454" s="26" t="s">
        <v>41</v>
      </c>
      <c r="C1454" s="73" t="s">
        <v>51</v>
      </c>
      <c r="D1454" s="27" t="s">
        <v>1</v>
      </c>
      <c r="E1454" s="28">
        <v>2020</v>
      </c>
      <c r="F1454" s="27" t="s">
        <v>67</v>
      </c>
      <c r="G1454" s="28" t="s">
        <v>193</v>
      </c>
      <c r="H1454" s="27" t="s">
        <v>2458</v>
      </c>
      <c r="I1454" s="31" t="s">
        <v>194</v>
      </c>
      <c r="J1454" s="29" t="s">
        <v>695</v>
      </c>
      <c r="K1454" s="29" t="s">
        <v>545</v>
      </c>
      <c r="L1454" s="29" t="s">
        <v>545</v>
      </c>
      <c r="M1454" s="30">
        <v>1434.67</v>
      </c>
      <c r="N1454" s="30">
        <v>5022.6400000000003</v>
      </c>
    </row>
    <row r="1455" spans="1:14" x14ac:dyDescent="0.25">
      <c r="A1455" s="26" t="s">
        <v>41</v>
      </c>
      <c r="B1455" s="26" t="s">
        <v>41</v>
      </c>
      <c r="C1455" s="73" t="s">
        <v>922</v>
      </c>
      <c r="D1455" s="27" t="s">
        <v>923</v>
      </c>
      <c r="E1455" s="28">
        <v>2023</v>
      </c>
      <c r="F1455" s="27" t="s">
        <v>61</v>
      </c>
      <c r="G1455" s="28" t="s">
        <v>102</v>
      </c>
      <c r="H1455" s="27" t="s">
        <v>2459</v>
      </c>
      <c r="I1455" s="31" t="s">
        <v>129</v>
      </c>
      <c r="J1455" s="29" t="s">
        <v>718</v>
      </c>
      <c r="K1455" s="29" t="s">
        <v>634</v>
      </c>
      <c r="L1455" s="29" t="s">
        <v>634</v>
      </c>
      <c r="M1455" s="30">
        <v>1212</v>
      </c>
      <c r="N1455" s="30">
        <v>2178.0100000000002</v>
      </c>
    </row>
    <row r="1456" spans="1:14" x14ac:dyDescent="0.25">
      <c r="A1456" s="26" t="s">
        <v>41</v>
      </c>
      <c r="B1456" s="26" t="s">
        <v>41</v>
      </c>
      <c r="C1456" s="73" t="s">
        <v>1245</v>
      </c>
      <c r="D1456" s="27" t="s">
        <v>1246</v>
      </c>
      <c r="E1456" s="28">
        <v>2021</v>
      </c>
      <c r="F1456" s="27" t="s">
        <v>78</v>
      </c>
      <c r="G1456" s="28" t="s">
        <v>507</v>
      </c>
      <c r="H1456" s="27" t="s">
        <v>2460</v>
      </c>
      <c r="I1456" s="31" t="s">
        <v>508</v>
      </c>
      <c r="J1456" s="29" t="s">
        <v>809</v>
      </c>
      <c r="K1456" s="29" t="s">
        <v>634</v>
      </c>
      <c r="L1456" s="29" t="s">
        <v>634</v>
      </c>
      <c r="M1456" s="30">
        <v>1895.31</v>
      </c>
      <c r="N1456" s="30">
        <v>4567.4357350000009</v>
      </c>
    </row>
    <row r="1457" spans="1:14" x14ac:dyDescent="0.25">
      <c r="A1457" s="26" t="s">
        <v>41</v>
      </c>
      <c r="B1457" s="26" t="s">
        <v>41</v>
      </c>
      <c r="C1457" s="73" t="s">
        <v>51</v>
      </c>
      <c r="D1457" s="27" t="s">
        <v>1</v>
      </c>
      <c r="E1457" s="28">
        <v>2020</v>
      </c>
      <c r="F1457" s="27" t="s">
        <v>67</v>
      </c>
      <c r="G1457" s="28" t="s">
        <v>193</v>
      </c>
      <c r="H1457" s="27" t="s">
        <v>2461</v>
      </c>
      <c r="I1457" s="31" t="s">
        <v>194</v>
      </c>
      <c r="J1457" s="29" t="s">
        <v>205</v>
      </c>
      <c r="K1457" s="29" t="s">
        <v>545</v>
      </c>
      <c r="L1457" s="29" t="s">
        <v>545</v>
      </c>
      <c r="M1457" s="30">
        <v>1434.67</v>
      </c>
      <c r="N1457" s="30">
        <v>5022.6400000000003</v>
      </c>
    </row>
    <row r="1458" spans="1:14" x14ac:dyDescent="0.25">
      <c r="A1458" s="26" t="s">
        <v>41</v>
      </c>
      <c r="B1458" s="26" t="s">
        <v>41</v>
      </c>
      <c r="C1458" s="73" t="s">
        <v>929</v>
      </c>
      <c r="D1458" s="27" t="s">
        <v>930</v>
      </c>
      <c r="E1458" s="28">
        <v>2018</v>
      </c>
      <c r="F1458" s="27" t="s">
        <v>61</v>
      </c>
      <c r="G1458" s="28" t="s">
        <v>102</v>
      </c>
      <c r="H1458" s="27" t="s">
        <v>2462</v>
      </c>
      <c r="I1458" s="31" t="s">
        <v>179</v>
      </c>
      <c r="J1458" s="29" t="s">
        <v>2463</v>
      </c>
      <c r="K1458" s="29" t="s">
        <v>634</v>
      </c>
      <c r="L1458" s="29" t="s">
        <v>634</v>
      </c>
      <c r="M1458" s="30">
        <v>1302</v>
      </c>
      <c r="N1458" s="30">
        <v>2442.8200000000002</v>
      </c>
    </row>
    <row r="1459" spans="1:14" x14ac:dyDescent="0.25">
      <c r="A1459" s="26" t="s">
        <v>41</v>
      </c>
      <c r="B1459" s="26" t="s">
        <v>41</v>
      </c>
      <c r="C1459" s="73" t="s">
        <v>51</v>
      </c>
      <c r="D1459" s="27" t="s">
        <v>1</v>
      </c>
      <c r="E1459" s="28">
        <v>2020</v>
      </c>
      <c r="F1459" s="27" t="s">
        <v>67</v>
      </c>
      <c r="G1459" s="28" t="s">
        <v>193</v>
      </c>
      <c r="H1459" s="27" t="s">
        <v>2464</v>
      </c>
      <c r="I1459" s="31" t="s">
        <v>194</v>
      </c>
      <c r="J1459" s="29" t="s">
        <v>204</v>
      </c>
      <c r="K1459" s="29" t="s">
        <v>545</v>
      </c>
      <c r="L1459" s="29" t="s">
        <v>545</v>
      </c>
      <c r="M1459" s="30">
        <v>1434.67</v>
      </c>
      <c r="N1459" s="30">
        <v>5022.6400000000003</v>
      </c>
    </row>
    <row r="1460" spans="1:14" x14ac:dyDescent="0.25">
      <c r="A1460" s="26" t="s">
        <v>41</v>
      </c>
      <c r="B1460" s="26" t="s">
        <v>41</v>
      </c>
      <c r="C1460" s="73" t="s">
        <v>781</v>
      </c>
      <c r="D1460" s="27" t="s">
        <v>32</v>
      </c>
      <c r="E1460" s="28">
        <v>2018</v>
      </c>
      <c r="F1460" s="27" t="s">
        <v>60</v>
      </c>
      <c r="G1460" s="28" t="s">
        <v>90</v>
      </c>
      <c r="H1460" s="27" t="s">
        <v>2465</v>
      </c>
      <c r="I1460" s="31" t="s">
        <v>94</v>
      </c>
      <c r="J1460" s="29" t="s">
        <v>695</v>
      </c>
      <c r="K1460" s="29" t="s">
        <v>634</v>
      </c>
      <c r="L1460" s="29" t="s">
        <v>634</v>
      </c>
      <c r="M1460" s="30">
        <v>1940.4</v>
      </c>
      <c r="N1460" s="30">
        <v>4856.5600000000004</v>
      </c>
    </row>
    <row r="1461" spans="1:14" x14ac:dyDescent="0.25">
      <c r="A1461" s="26" t="s">
        <v>41</v>
      </c>
      <c r="B1461" s="26" t="s">
        <v>41</v>
      </c>
      <c r="C1461" s="73" t="s">
        <v>666</v>
      </c>
      <c r="D1461" s="27" t="s">
        <v>9</v>
      </c>
      <c r="E1461" s="28">
        <v>2020</v>
      </c>
      <c r="F1461" s="27" t="s">
        <v>77</v>
      </c>
      <c r="G1461" s="28" t="s">
        <v>403</v>
      </c>
      <c r="H1461" s="27" t="s">
        <v>2466</v>
      </c>
      <c r="I1461" s="27" t="s">
        <v>86</v>
      </c>
      <c r="J1461" s="29" t="s">
        <v>667</v>
      </c>
      <c r="K1461" s="29" t="s">
        <v>634</v>
      </c>
      <c r="L1461" s="29" t="s">
        <v>634</v>
      </c>
      <c r="M1461" s="30">
        <v>2477.4</v>
      </c>
      <c r="N1461" s="30">
        <v>5476.86</v>
      </c>
    </row>
    <row r="1462" spans="1:14" x14ac:dyDescent="0.25">
      <c r="A1462" s="26" t="s">
        <v>41</v>
      </c>
      <c r="B1462" s="26" t="s">
        <v>41</v>
      </c>
      <c r="C1462" s="73" t="s">
        <v>659</v>
      </c>
      <c r="D1462" s="27" t="s">
        <v>4</v>
      </c>
      <c r="E1462" s="28">
        <v>2020</v>
      </c>
      <c r="F1462" s="27" t="s">
        <v>66</v>
      </c>
      <c r="G1462" s="28" t="s">
        <v>186</v>
      </c>
      <c r="H1462" s="27" t="s">
        <v>2467</v>
      </c>
      <c r="I1462" s="31" t="s">
        <v>179</v>
      </c>
      <c r="J1462" s="29" t="s">
        <v>766</v>
      </c>
      <c r="K1462" s="29" t="s">
        <v>634</v>
      </c>
      <c r="L1462" s="29" t="s">
        <v>634</v>
      </c>
      <c r="M1462" s="30">
        <v>1856.3</v>
      </c>
      <c r="N1462" s="30">
        <v>4510.3077590000003</v>
      </c>
    </row>
    <row r="1463" spans="1:14" x14ac:dyDescent="0.25">
      <c r="A1463" s="26" t="s">
        <v>41</v>
      </c>
      <c r="B1463" s="26" t="s">
        <v>41</v>
      </c>
      <c r="C1463" s="73" t="s">
        <v>668</v>
      </c>
      <c r="D1463" s="27" t="s">
        <v>10</v>
      </c>
      <c r="E1463" s="28">
        <v>2019</v>
      </c>
      <c r="F1463" s="27" t="s">
        <v>76</v>
      </c>
      <c r="G1463" s="28" t="s">
        <v>328</v>
      </c>
      <c r="H1463" s="27" t="s">
        <v>2468</v>
      </c>
      <c r="I1463" s="31" t="s">
        <v>179</v>
      </c>
      <c r="J1463" s="29" t="s">
        <v>677</v>
      </c>
      <c r="K1463" s="29" t="s">
        <v>634</v>
      </c>
      <c r="L1463" s="29" t="s">
        <v>634</v>
      </c>
      <c r="M1463" s="30">
        <v>1122.2</v>
      </c>
      <c r="N1463" s="30">
        <v>3112.55</v>
      </c>
    </row>
    <row r="1464" spans="1:14" x14ac:dyDescent="0.25">
      <c r="A1464" s="26" t="s">
        <v>41</v>
      </c>
      <c r="B1464" s="26" t="s">
        <v>41</v>
      </c>
      <c r="C1464" s="73" t="s">
        <v>922</v>
      </c>
      <c r="D1464" s="27" t="s">
        <v>923</v>
      </c>
      <c r="E1464" s="28">
        <v>2023</v>
      </c>
      <c r="F1464" s="27" t="s">
        <v>61</v>
      </c>
      <c r="G1464" s="28" t="s">
        <v>102</v>
      </c>
      <c r="H1464" s="27" t="s">
        <v>2469</v>
      </c>
      <c r="I1464" s="31" t="s">
        <v>495</v>
      </c>
      <c r="J1464" s="29" t="s">
        <v>673</v>
      </c>
      <c r="K1464" s="29" t="s">
        <v>634</v>
      </c>
      <c r="L1464" s="29" t="s">
        <v>634</v>
      </c>
      <c r="M1464" s="30">
        <v>2026.8000000000002</v>
      </c>
      <c r="N1464" s="30">
        <v>4395.5892261097952</v>
      </c>
    </row>
    <row r="1465" spans="1:14" x14ac:dyDescent="0.25">
      <c r="A1465" s="26" t="s">
        <v>41</v>
      </c>
      <c r="B1465" s="26" t="s">
        <v>41</v>
      </c>
      <c r="C1465" s="73" t="s">
        <v>51</v>
      </c>
      <c r="D1465" s="27" t="s">
        <v>1</v>
      </c>
      <c r="E1465" s="28">
        <v>2020</v>
      </c>
      <c r="F1465" s="27" t="s">
        <v>67</v>
      </c>
      <c r="G1465" s="28" t="s">
        <v>193</v>
      </c>
      <c r="H1465" s="27" t="s">
        <v>2470</v>
      </c>
      <c r="I1465" s="31" t="s">
        <v>194</v>
      </c>
      <c r="J1465" s="29" t="s">
        <v>752</v>
      </c>
      <c r="K1465" s="29" t="s">
        <v>545</v>
      </c>
      <c r="L1465" s="29" t="s">
        <v>545</v>
      </c>
      <c r="M1465" s="30">
        <v>1434.67</v>
      </c>
      <c r="N1465" s="30">
        <v>5022.6400000000003</v>
      </c>
    </row>
    <row r="1466" spans="1:14" x14ac:dyDescent="0.25">
      <c r="A1466" s="26" t="s">
        <v>41</v>
      </c>
      <c r="B1466" s="26" t="s">
        <v>41</v>
      </c>
      <c r="C1466" s="73" t="s">
        <v>48</v>
      </c>
      <c r="D1466" s="27" t="s">
        <v>11</v>
      </c>
      <c r="E1466" s="28">
        <v>2018</v>
      </c>
      <c r="F1466" s="27" t="s">
        <v>59</v>
      </c>
      <c r="G1466" s="28" t="s">
        <v>82</v>
      </c>
      <c r="H1466" s="27" t="s">
        <v>2471</v>
      </c>
      <c r="I1466" s="31" t="s">
        <v>129</v>
      </c>
      <c r="J1466" s="29" t="s">
        <v>812</v>
      </c>
      <c r="K1466" s="29" t="s">
        <v>634</v>
      </c>
      <c r="L1466" s="29" t="s">
        <v>634</v>
      </c>
      <c r="M1466" s="30">
        <v>1460.8</v>
      </c>
      <c r="N1466" s="30">
        <v>3007.39</v>
      </c>
    </row>
    <row r="1467" spans="1:14" x14ac:dyDescent="0.25">
      <c r="A1467" s="26" t="s">
        <v>41</v>
      </c>
      <c r="B1467" s="26" t="s">
        <v>41</v>
      </c>
      <c r="C1467" s="73" t="s">
        <v>668</v>
      </c>
      <c r="D1467" s="27" t="s">
        <v>10</v>
      </c>
      <c r="E1467" s="28">
        <v>2019</v>
      </c>
      <c r="F1467" s="27" t="s">
        <v>76</v>
      </c>
      <c r="G1467" s="28" t="s">
        <v>328</v>
      </c>
      <c r="H1467" s="27" t="s">
        <v>2472</v>
      </c>
      <c r="I1467" s="31" t="s">
        <v>179</v>
      </c>
      <c r="J1467" s="29" t="s">
        <v>341</v>
      </c>
      <c r="K1467" s="29" t="s">
        <v>545</v>
      </c>
      <c r="L1467" s="29" t="s">
        <v>545</v>
      </c>
      <c r="M1467" s="30">
        <v>1122.2</v>
      </c>
      <c r="N1467" s="30">
        <v>3112.55</v>
      </c>
    </row>
    <row r="1468" spans="1:14" x14ac:dyDescent="0.25">
      <c r="A1468" s="26" t="s">
        <v>41</v>
      </c>
      <c r="B1468" s="26" t="s">
        <v>41</v>
      </c>
      <c r="C1468" s="73" t="s">
        <v>980</v>
      </c>
      <c r="D1468" s="27" t="s">
        <v>981</v>
      </c>
      <c r="E1468" s="28">
        <v>2022</v>
      </c>
      <c r="F1468" s="27" t="s">
        <v>982</v>
      </c>
      <c r="G1468" s="28" t="s">
        <v>983</v>
      </c>
      <c r="H1468" s="27" t="s">
        <v>2473</v>
      </c>
      <c r="I1468" s="31" t="s">
        <v>108</v>
      </c>
      <c r="J1468" s="29" t="s">
        <v>695</v>
      </c>
      <c r="K1468" s="29" t="s">
        <v>545</v>
      </c>
      <c r="L1468" s="29" t="s">
        <v>545</v>
      </c>
      <c r="M1468" s="32">
        <v>1424.79</v>
      </c>
      <c r="N1468" s="32">
        <v>5038.51</v>
      </c>
    </row>
    <row r="1469" spans="1:14" x14ac:dyDescent="0.25">
      <c r="A1469" s="26" t="s">
        <v>41</v>
      </c>
      <c r="B1469" s="26" t="s">
        <v>41</v>
      </c>
      <c r="C1469" s="73" t="s">
        <v>943</v>
      </c>
      <c r="D1469" s="27" t="s">
        <v>944</v>
      </c>
      <c r="E1469" s="28">
        <v>2023</v>
      </c>
      <c r="F1469" s="27" t="s">
        <v>66</v>
      </c>
      <c r="G1469" s="28" t="s">
        <v>186</v>
      </c>
      <c r="H1469" s="27" t="s">
        <v>2474</v>
      </c>
      <c r="I1469" s="31" t="s">
        <v>162</v>
      </c>
      <c r="J1469" s="29" t="s">
        <v>165</v>
      </c>
      <c r="K1469" s="29" t="s">
        <v>634</v>
      </c>
      <c r="L1469" s="29" t="s">
        <v>634</v>
      </c>
      <c r="M1469" s="30">
        <v>2199.12</v>
      </c>
      <c r="N1469" s="30">
        <v>2415.1999999999998</v>
      </c>
    </row>
    <row r="1470" spans="1:14" x14ac:dyDescent="0.25">
      <c r="A1470" s="26" t="s">
        <v>41</v>
      </c>
      <c r="B1470" s="26" t="s">
        <v>41</v>
      </c>
      <c r="C1470" s="73" t="s">
        <v>42</v>
      </c>
      <c r="D1470" s="27" t="s">
        <v>8</v>
      </c>
      <c r="E1470" s="28">
        <v>2018</v>
      </c>
      <c r="F1470" s="27" t="s">
        <v>59</v>
      </c>
      <c r="G1470" s="28" t="s">
        <v>82</v>
      </c>
      <c r="H1470" s="27" t="s">
        <v>2475</v>
      </c>
      <c r="I1470" s="31" t="s">
        <v>83</v>
      </c>
      <c r="J1470" s="29" t="s">
        <v>665</v>
      </c>
      <c r="K1470" s="29" t="s">
        <v>634</v>
      </c>
      <c r="L1470" s="29" t="s">
        <v>634</v>
      </c>
      <c r="M1470" s="30">
        <v>1298</v>
      </c>
      <c r="N1470" s="30">
        <v>2245.6999999999998</v>
      </c>
    </row>
    <row r="1471" spans="1:14" x14ac:dyDescent="0.25">
      <c r="A1471" s="26" t="s">
        <v>41</v>
      </c>
      <c r="B1471" s="26" t="s">
        <v>41</v>
      </c>
      <c r="C1471" s="73" t="s">
        <v>668</v>
      </c>
      <c r="D1471" s="27" t="s">
        <v>10</v>
      </c>
      <c r="E1471" s="28">
        <v>2019</v>
      </c>
      <c r="F1471" s="27" t="s">
        <v>76</v>
      </c>
      <c r="G1471" s="28" t="s">
        <v>328</v>
      </c>
      <c r="H1471" s="27" t="s">
        <v>2476</v>
      </c>
      <c r="I1471" s="31" t="s">
        <v>179</v>
      </c>
      <c r="J1471" s="29" t="s">
        <v>373</v>
      </c>
      <c r="K1471" s="29" t="s">
        <v>545</v>
      </c>
      <c r="L1471" s="29" t="s">
        <v>545</v>
      </c>
      <c r="M1471" s="30">
        <v>1122.2</v>
      </c>
      <c r="N1471" s="30">
        <v>3112.55</v>
      </c>
    </row>
    <row r="1472" spans="1:14" x14ac:dyDescent="0.25">
      <c r="A1472" s="26" t="s">
        <v>41</v>
      </c>
      <c r="B1472" s="26" t="s">
        <v>41</v>
      </c>
      <c r="C1472" s="73" t="s">
        <v>654</v>
      </c>
      <c r="D1472" s="27" t="s">
        <v>2</v>
      </c>
      <c r="E1472" s="28">
        <v>2018</v>
      </c>
      <c r="F1472" s="27" t="s">
        <v>64</v>
      </c>
      <c r="G1472" s="28" t="s">
        <v>159</v>
      </c>
      <c r="H1472" s="27" t="s">
        <v>2477</v>
      </c>
      <c r="I1472" s="31" t="s">
        <v>99</v>
      </c>
      <c r="J1472" s="29" t="s">
        <v>697</v>
      </c>
      <c r="K1472" s="29" t="s">
        <v>634</v>
      </c>
      <c r="L1472" s="29" t="s">
        <v>634</v>
      </c>
      <c r="M1472" s="30">
        <v>2657.39</v>
      </c>
      <c r="N1472" s="30">
        <v>5718.21</v>
      </c>
    </row>
    <row r="1473" spans="1:14" x14ac:dyDescent="0.25">
      <c r="A1473" s="26" t="s">
        <v>41</v>
      </c>
      <c r="B1473" s="26" t="s">
        <v>41</v>
      </c>
      <c r="C1473" s="73" t="s">
        <v>42</v>
      </c>
      <c r="D1473" s="27" t="s">
        <v>8</v>
      </c>
      <c r="E1473" s="28">
        <v>2018</v>
      </c>
      <c r="F1473" s="27" t="s">
        <v>59</v>
      </c>
      <c r="G1473" s="28" t="s">
        <v>82</v>
      </c>
      <c r="H1473" s="27" t="s">
        <v>2478</v>
      </c>
      <c r="I1473" s="31" t="s">
        <v>83</v>
      </c>
      <c r="J1473" s="29" t="s">
        <v>665</v>
      </c>
      <c r="K1473" s="29" t="s">
        <v>634</v>
      </c>
      <c r="L1473" s="29" t="s">
        <v>634</v>
      </c>
      <c r="M1473" s="30">
        <v>1298</v>
      </c>
      <c r="N1473" s="30">
        <v>2245.6999999999998</v>
      </c>
    </row>
    <row r="1474" spans="1:14" x14ac:dyDescent="0.25">
      <c r="A1474" s="26" t="s">
        <v>41</v>
      </c>
      <c r="B1474" s="26" t="s">
        <v>41</v>
      </c>
      <c r="C1474" s="73" t="s">
        <v>659</v>
      </c>
      <c r="D1474" s="27" t="s">
        <v>4</v>
      </c>
      <c r="E1474" s="28">
        <v>2020</v>
      </c>
      <c r="F1474" s="27" t="s">
        <v>66</v>
      </c>
      <c r="G1474" s="28" t="s">
        <v>186</v>
      </c>
      <c r="H1474" s="27" t="s">
        <v>2479</v>
      </c>
      <c r="I1474" s="31" t="s">
        <v>179</v>
      </c>
      <c r="J1474" s="29" t="s">
        <v>478</v>
      </c>
      <c r="K1474" s="29" t="s">
        <v>545</v>
      </c>
      <c r="L1474" s="29" t="s">
        <v>545</v>
      </c>
      <c r="M1474" s="30">
        <v>1328.3</v>
      </c>
      <c r="N1474" s="30">
        <v>3222.5716040000002</v>
      </c>
    </row>
    <row r="1475" spans="1:14" x14ac:dyDescent="0.25">
      <c r="A1475" s="26" t="s">
        <v>41</v>
      </c>
      <c r="B1475" s="26" t="s">
        <v>41</v>
      </c>
      <c r="C1475" s="73" t="s">
        <v>751</v>
      </c>
      <c r="D1475" s="27" t="s">
        <v>27</v>
      </c>
      <c r="E1475" s="28">
        <v>2018</v>
      </c>
      <c r="F1475" s="27" t="s">
        <v>72</v>
      </c>
      <c r="G1475" s="28" t="s">
        <v>275</v>
      </c>
      <c r="H1475" s="27" t="s">
        <v>2480</v>
      </c>
      <c r="I1475" s="31" t="s">
        <v>278</v>
      </c>
      <c r="J1475" s="29" t="s">
        <v>114</v>
      </c>
      <c r="K1475" s="29" t="s">
        <v>634</v>
      </c>
      <c r="L1475" s="29" t="s">
        <v>634</v>
      </c>
      <c r="M1475" s="30">
        <v>1523.3</v>
      </c>
      <c r="N1475" s="30">
        <v>3458.29</v>
      </c>
    </row>
    <row r="1476" spans="1:14" x14ac:dyDescent="0.25">
      <c r="A1476" s="26" t="s">
        <v>41</v>
      </c>
      <c r="B1476" s="26" t="s">
        <v>41</v>
      </c>
      <c r="C1476" s="73" t="s">
        <v>659</v>
      </c>
      <c r="D1476" s="27" t="s">
        <v>4</v>
      </c>
      <c r="E1476" s="28">
        <v>2020</v>
      </c>
      <c r="F1476" s="27" t="s">
        <v>66</v>
      </c>
      <c r="G1476" s="28" t="s">
        <v>186</v>
      </c>
      <c r="H1476" s="27" t="s">
        <v>2481</v>
      </c>
      <c r="I1476" s="31" t="s">
        <v>179</v>
      </c>
      <c r="J1476" s="29" t="s">
        <v>479</v>
      </c>
      <c r="K1476" s="29" t="s">
        <v>545</v>
      </c>
      <c r="L1476" s="29" t="s">
        <v>545</v>
      </c>
      <c r="M1476" s="30">
        <v>1445.71</v>
      </c>
      <c r="N1476" s="30">
        <v>3525.9695380000003</v>
      </c>
    </row>
    <row r="1477" spans="1:14" x14ac:dyDescent="0.25">
      <c r="A1477" s="26" t="s">
        <v>41</v>
      </c>
      <c r="B1477" s="26" t="s">
        <v>41</v>
      </c>
      <c r="C1477" s="73" t="s">
        <v>50</v>
      </c>
      <c r="D1477" s="27" t="s">
        <v>14</v>
      </c>
      <c r="E1477" s="28">
        <v>2019</v>
      </c>
      <c r="F1477" s="27" t="s">
        <v>66</v>
      </c>
      <c r="G1477" s="28" t="s">
        <v>186</v>
      </c>
      <c r="H1477" s="27" t="s">
        <v>2482</v>
      </c>
      <c r="I1477" s="31" t="s">
        <v>99</v>
      </c>
      <c r="J1477" s="29" t="s">
        <v>758</v>
      </c>
      <c r="K1477" s="29" t="s">
        <v>634</v>
      </c>
      <c r="L1477" s="29" t="s">
        <v>634</v>
      </c>
      <c r="M1477" s="30">
        <v>2199.12</v>
      </c>
      <c r="N1477" s="30">
        <v>2415.1999999999998</v>
      </c>
    </row>
    <row r="1478" spans="1:14" x14ac:dyDescent="0.25">
      <c r="A1478" s="26" t="s">
        <v>41</v>
      </c>
      <c r="B1478" s="26" t="s">
        <v>41</v>
      </c>
      <c r="C1478" s="73" t="s">
        <v>659</v>
      </c>
      <c r="D1478" s="27" t="s">
        <v>4</v>
      </c>
      <c r="E1478" s="28">
        <v>2020</v>
      </c>
      <c r="F1478" s="27" t="s">
        <v>66</v>
      </c>
      <c r="G1478" s="28" t="s">
        <v>186</v>
      </c>
      <c r="H1478" s="27" t="s">
        <v>2483</v>
      </c>
      <c r="I1478" s="31" t="s">
        <v>179</v>
      </c>
      <c r="J1478" s="29" t="s">
        <v>823</v>
      </c>
      <c r="K1478" s="29" t="s">
        <v>634</v>
      </c>
      <c r="L1478" s="29" t="s">
        <v>634</v>
      </c>
      <c r="M1478" s="30">
        <v>1328.3</v>
      </c>
      <c r="N1478" s="30">
        <v>3346.6917020000001</v>
      </c>
    </row>
    <row r="1479" spans="1:14" x14ac:dyDescent="0.25">
      <c r="A1479" s="26" t="s">
        <v>41</v>
      </c>
      <c r="B1479" s="26" t="s">
        <v>41</v>
      </c>
      <c r="C1479" s="73" t="s">
        <v>726</v>
      </c>
      <c r="D1479" s="27" t="s">
        <v>26</v>
      </c>
      <c r="E1479" s="28">
        <v>2020</v>
      </c>
      <c r="F1479" s="27" t="s">
        <v>61</v>
      </c>
      <c r="G1479" s="28" t="s">
        <v>102</v>
      </c>
      <c r="H1479" s="27" t="s">
        <v>2484</v>
      </c>
      <c r="I1479" s="31" t="s">
        <v>93</v>
      </c>
      <c r="J1479" s="29" t="s">
        <v>240</v>
      </c>
      <c r="K1479" s="29" t="s">
        <v>634</v>
      </c>
      <c r="L1479" s="29" t="s">
        <v>634</v>
      </c>
      <c r="M1479" s="30">
        <v>1607.3500000000001</v>
      </c>
      <c r="N1479" s="30">
        <v>3648.0285028477792</v>
      </c>
    </row>
    <row r="1480" spans="1:14" x14ac:dyDescent="0.25">
      <c r="A1480" s="26" t="s">
        <v>41</v>
      </c>
      <c r="B1480" s="26" t="s">
        <v>41</v>
      </c>
      <c r="C1480" s="73" t="s">
        <v>659</v>
      </c>
      <c r="D1480" s="27" t="s">
        <v>4</v>
      </c>
      <c r="E1480" s="28">
        <v>2020</v>
      </c>
      <c r="F1480" s="27" t="s">
        <v>66</v>
      </c>
      <c r="G1480" s="28" t="s">
        <v>186</v>
      </c>
      <c r="H1480" s="27" t="s">
        <v>2485</v>
      </c>
      <c r="I1480" s="31" t="s">
        <v>179</v>
      </c>
      <c r="J1480" s="29" t="s">
        <v>1494</v>
      </c>
      <c r="K1480" s="29" t="s">
        <v>545</v>
      </c>
      <c r="L1480" s="29" t="s">
        <v>545</v>
      </c>
      <c r="M1480" s="30">
        <v>1592.3</v>
      </c>
      <c r="N1480" s="30">
        <v>3776.9587280000001</v>
      </c>
    </row>
    <row r="1481" spans="1:14" x14ac:dyDescent="0.25">
      <c r="A1481" s="26" t="s">
        <v>41</v>
      </c>
      <c r="B1481" s="26" t="s">
        <v>41</v>
      </c>
      <c r="C1481" s="73" t="s">
        <v>680</v>
      </c>
      <c r="D1481" s="27" t="s">
        <v>18</v>
      </c>
      <c r="E1481" s="28">
        <v>2022</v>
      </c>
      <c r="F1481" s="27" t="s">
        <v>64</v>
      </c>
      <c r="G1481" s="28" t="s">
        <v>159</v>
      </c>
      <c r="H1481" s="27" t="s">
        <v>2486</v>
      </c>
      <c r="I1481" s="31" t="s">
        <v>160</v>
      </c>
      <c r="J1481" s="29" t="s">
        <v>671</v>
      </c>
      <c r="K1481" s="29" t="s">
        <v>634</v>
      </c>
      <c r="L1481" s="29" t="s">
        <v>634</v>
      </c>
      <c r="M1481" s="30">
        <v>2691.57</v>
      </c>
      <c r="N1481" s="30">
        <v>5752.39</v>
      </c>
    </row>
    <row r="1482" spans="1:14" x14ac:dyDescent="0.25">
      <c r="A1482" s="26" t="s">
        <v>41</v>
      </c>
      <c r="B1482" s="26" t="s">
        <v>41</v>
      </c>
      <c r="C1482" s="73" t="s">
        <v>659</v>
      </c>
      <c r="D1482" s="27" t="s">
        <v>4</v>
      </c>
      <c r="E1482" s="28">
        <v>2020</v>
      </c>
      <c r="F1482" s="27" t="s">
        <v>66</v>
      </c>
      <c r="G1482" s="28" t="s">
        <v>186</v>
      </c>
      <c r="H1482" s="27" t="s">
        <v>2487</v>
      </c>
      <c r="I1482" s="31" t="s">
        <v>179</v>
      </c>
      <c r="J1482" s="29" t="s">
        <v>1460</v>
      </c>
      <c r="K1482" s="29" t="s">
        <v>545</v>
      </c>
      <c r="L1482" s="29" t="s">
        <v>545</v>
      </c>
      <c r="M1482" s="30">
        <v>1732.83</v>
      </c>
      <c r="N1482" s="30">
        <v>4139.6543279999996</v>
      </c>
    </row>
    <row r="1483" spans="1:14" x14ac:dyDescent="0.25">
      <c r="A1483" s="26" t="s">
        <v>41</v>
      </c>
      <c r="B1483" s="26" t="s">
        <v>41</v>
      </c>
      <c r="C1483" s="73" t="s">
        <v>656</v>
      </c>
      <c r="D1483" s="27" t="s">
        <v>657</v>
      </c>
      <c r="E1483" s="28">
        <v>2023</v>
      </c>
      <c r="F1483" s="27" t="s">
        <v>61</v>
      </c>
      <c r="G1483" s="28" t="s">
        <v>102</v>
      </c>
      <c r="H1483" s="27" t="s">
        <v>2488</v>
      </c>
      <c r="I1483" s="31" t="s">
        <v>162</v>
      </c>
      <c r="J1483" s="29" t="s">
        <v>699</v>
      </c>
      <c r="K1483" s="29" t="s">
        <v>634</v>
      </c>
      <c r="L1483" s="29" t="s">
        <v>634</v>
      </c>
      <c r="M1483" s="30">
        <v>2026.8000000000002</v>
      </c>
      <c r="N1483" s="30">
        <v>4395.5892261097952</v>
      </c>
    </row>
    <row r="1484" spans="1:14" x14ac:dyDescent="0.25">
      <c r="A1484" s="26" t="s">
        <v>41</v>
      </c>
      <c r="B1484" s="26" t="s">
        <v>41</v>
      </c>
      <c r="C1484" s="73" t="s">
        <v>659</v>
      </c>
      <c r="D1484" s="27" t="s">
        <v>4</v>
      </c>
      <c r="E1484" s="28">
        <v>2020</v>
      </c>
      <c r="F1484" s="27" t="s">
        <v>66</v>
      </c>
      <c r="G1484" s="28" t="s">
        <v>186</v>
      </c>
      <c r="H1484" s="27" t="s">
        <v>2489</v>
      </c>
      <c r="I1484" s="31" t="s">
        <v>179</v>
      </c>
      <c r="J1484" s="29" t="s">
        <v>446</v>
      </c>
      <c r="K1484" s="29" t="s">
        <v>545</v>
      </c>
      <c r="L1484" s="29" t="s">
        <v>545</v>
      </c>
      <c r="M1484" s="30">
        <v>1445.71</v>
      </c>
      <c r="N1484" s="30">
        <v>3525.9695380000003</v>
      </c>
    </row>
    <row r="1485" spans="1:14" x14ac:dyDescent="0.25">
      <c r="A1485" s="26" t="s">
        <v>41</v>
      </c>
      <c r="B1485" s="26" t="s">
        <v>41</v>
      </c>
      <c r="C1485" s="73" t="s">
        <v>51</v>
      </c>
      <c r="D1485" s="27" t="s">
        <v>1</v>
      </c>
      <c r="E1485" s="28">
        <v>2020</v>
      </c>
      <c r="F1485" s="27" t="s">
        <v>67</v>
      </c>
      <c r="G1485" s="28" t="s">
        <v>193</v>
      </c>
      <c r="H1485" s="27" t="s">
        <v>2490</v>
      </c>
      <c r="I1485" s="31" t="s">
        <v>194</v>
      </c>
      <c r="J1485" s="29" t="s">
        <v>202</v>
      </c>
      <c r="K1485" s="29" t="s">
        <v>545</v>
      </c>
      <c r="L1485" s="29" t="s">
        <v>545</v>
      </c>
      <c r="M1485" s="30">
        <v>1434.67</v>
      </c>
      <c r="N1485" s="30">
        <v>5022.6400000000003</v>
      </c>
    </row>
    <row r="1486" spans="1:14" x14ac:dyDescent="0.25">
      <c r="A1486" s="26" t="s">
        <v>41</v>
      </c>
      <c r="B1486" s="26" t="s">
        <v>41</v>
      </c>
      <c r="C1486" s="73" t="s">
        <v>691</v>
      </c>
      <c r="D1486" s="27" t="s">
        <v>21</v>
      </c>
      <c r="E1486" s="28">
        <v>2019</v>
      </c>
      <c r="F1486" s="27" t="s">
        <v>75</v>
      </c>
      <c r="G1486" s="28" t="s">
        <v>312</v>
      </c>
      <c r="H1486" s="27" t="s">
        <v>2491</v>
      </c>
      <c r="I1486" s="31" t="s">
        <v>313</v>
      </c>
      <c r="J1486" s="29" t="s">
        <v>742</v>
      </c>
      <c r="K1486" s="29" t="s">
        <v>634</v>
      </c>
      <c r="L1486" s="29" t="s">
        <v>634</v>
      </c>
      <c r="M1486" s="30">
        <v>1236.43</v>
      </c>
      <c r="N1486" s="30">
        <v>3029.39</v>
      </c>
    </row>
    <row r="1487" spans="1:14" x14ac:dyDescent="0.25">
      <c r="A1487" s="26" t="s">
        <v>41</v>
      </c>
      <c r="B1487" s="26" t="s">
        <v>41</v>
      </c>
      <c r="C1487" s="73" t="s">
        <v>929</v>
      </c>
      <c r="D1487" s="27" t="s">
        <v>930</v>
      </c>
      <c r="E1487" s="28">
        <v>2018</v>
      </c>
      <c r="F1487" s="27" t="s">
        <v>61</v>
      </c>
      <c r="G1487" s="28" t="s">
        <v>102</v>
      </c>
      <c r="H1487" s="27" t="s">
        <v>2491</v>
      </c>
      <c r="I1487" s="31" t="s">
        <v>179</v>
      </c>
      <c r="J1487" s="29" t="s">
        <v>1760</v>
      </c>
      <c r="K1487" s="29" t="s">
        <v>545</v>
      </c>
      <c r="L1487" s="29" t="s">
        <v>545</v>
      </c>
      <c r="M1487" s="30">
        <v>1302</v>
      </c>
      <c r="N1487" s="30">
        <v>2442.8200000000002</v>
      </c>
    </row>
    <row r="1488" spans="1:14" x14ac:dyDescent="0.25">
      <c r="A1488" s="26" t="s">
        <v>41</v>
      </c>
      <c r="B1488" s="26" t="s">
        <v>41</v>
      </c>
      <c r="C1488" s="73" t="s">
        <v>668</v>
      </c>
      <c r="D1488" s="27" t="s">
        <v>10</v>
      </c>
      <c r="E1488" s="28">
        <v>2019</v>
      </c>
      <c r="F1488" s="27" t="s">
        <v>76</v>
      </c>
      <c r="G1488" s="28" t="s">
        <v>328</v>
      </c>
      <c r="H1488" s="27" t="s">
        <v>2492</v>
      </c>
      <c r="I1488" s="31" t="s">
        <v>179</v>
      </c>
      <c r="J1488" s="29" t="s">
        <v>368</v>
      </c>
      <c r="K1488" s="29" t="s">
        <v>545</v>
      </c>
      <c r="L1488" s="29" t="s">
        <v>545</v>
      </c>
      <c r="M1488" s="30">
        <v>1122.2</v>
      </c>
      <c r="N1488" s="30">
        <v>3112.55</v>
      </c>
    </row>
    <row r="1489" spans="1:14" x14ac:dyDescent="0.25">
      <c r="A1489" s="26" t="s">
        <v>41</v>
      </c>
      <c r="B1489" s="26" t="s">
        <v>41</v>
      </c>
      <c r="C1489" s="73" t="s">
        <v>922</v>
      </c>
      <c r="D1489" s="27" t="s">
        <v>923</v>
      </c>
      <c r="E1489" s="28">
        <v>2023</v>
      </c>
      <c r="F1489" s="27" t="s">
        <v>61</v>
      </c>
      <c r="G1489" s="28" t="s">
        <v>102</v>
      </c>
      <c r="H1489" s="27" t="s">
        <v>2493</v>
      </c>
      <c r="I1489" s="31" t="s">
        <v>129</v>
      </c>
      <c r="J1489" s="29" t="s">
        <v>652</v>
      </c>
      <c r="K1489" s="29" t="s">
        <v>634</v>
      </c>
      <c r="L1489" s="29" t="s">
        <v>634</v>
      </c>
      <c r="M1489" s="30">
        <v>1212</v>
      </c>
      <c r="N1489" s="30">
        <v>2178.0100000000002</v>
      </c>
    </row>
    <row r="1490" spans="1:14" x14ac:dyDescent="0.25">
      <c r="A1490" s="26" t="s">
        <v>41</v>
      </c>
      <c r="B1490" s="26" t="s">
        <v>41</v>
      </c>
      <c r="C1490" s="73" t="s">
        <v>668</v>
      </c>
      <c r="D1490" s="27" t="s">
        <v>10</v>
      </c>
      <c r="E1490" s="28">
        <v>2019</v>
      </c>
      <c r="F1490" s="27" t="s">
        <v>76</v>
      </c>
      <c r="G1490" s="28" t="s">
        <v>328</v>
      </c>
      <c r="H1490" s="27" t="s">
        <v>2494</v>
      </c>
      <c r="I1490" s="31" t="s">
        <v>179</v>
      </c>
      <c r="J1490" s="29" t="s">
        <v>629</v>
      </c>
      <c r="K1490" s="29" t="s">
        <v>545</v>
      </c>
      <c r="L1490" s="29" t="s">
        <v>545</v>
      </c>
      <c r="M1490" s="30">
        <v>1122.2</v>
      </c>
      <c r="N1490" s="30">
        <v>3112.55</v>
      </c>
    </row>
    <row r="1491" spans="1:14" x14ac:dyDescent="0.25">
      <c r="A1491" s="26" t="s">
        <v>41</v>
      </c>
      <c r="B1491" s="26" t="s">
        <v>41</v>
      </c>
      <c r="C1491" s="73" t="s">
        <v>668</v>
      </c>
      <c r="D1491" s="27" t="s">
        <v>10</v>
      </c>
      <c r="E1491" s="28">
        <v>2019</v>
      </c>
      <c r="F1491" s="27" t="s">
        <v>76</v>
      </c>
      <c r="G1491" s="28" t="s">
        <v>328</v>
      </c>
      <c r="H1491" s="27" t="s">
        <v>2495</v>
      </c>
      <c r="I1491" s="31" t="s">
        <v>179</v>
      </c>
      <c r="J1491" s="29" t="s">
        <v>367</v>
      </c>
      <c r="K1491" s="29" t="s">
        <v>545</v>
      </c>
      <c r="L1491" s="29" t="s">
        <v>545</v>
      </c>
      <c r="M1491" s="30">
        <v>1122.2</v>
      </c>
      <c r="N1491" s="30">
        <v>3112.55</v>
      </c>
    </row>
    <row r="1492" spans="1:14" x14ac:dyDescent="0.25">
      <c r="A1492" s="26" t="s">
        <v>41</v>
      </c>
      <c r="B1492" s="26" t="s">
        <v>41</v>
      </c>
      <c r="C1492" s="73" t="s">
        <v>48</v>
      </c>
      <c r="D1492" s="27" t="s">
        <v>11</v>
      </c>
      <c r="E1492" s="28">
        <v>2018</v>
      </c>
      <c r="F1492" s="27" t="s">
        <v>59</v>
      </c>
      <c r="G1492" s="28" t="s">
        <v>82</v>
      </c>
      <c r="H1492" s="27" t="s">
        <v>2496</v>
      </c>
      <c r="I1492" s="31" t="s">
        <v>99</v>
      </c>
      <c r="J1492" s="29" t="s">
        <v>785</v>
      </c>
      <c r="K1492" s="29" t="s">
        <v>634</v>
      </c>
      <c r="L1492" s="29" t="s">
        <v>634</v>
      </c>
      <c r="M1492" s="30">
        <v>2260.5700000000002</v>
      </c>
      <c r="N1492" s="30">
        <v>4121.09</v>
      </c>
    </row>
    <row r="1493" spans="1:14" x14ac:dyDescent="0.25">
      <c r="A1493" s="26" t="s">
        <v>41</v>
      </c>
      <c r="B1493" s="26" t="s">
        <v>41</v>
      </c>
      <c r="C1493" s="73" t="s">
        <v>660</v>
      </c>
      <c r="D1493" s="27" t="s">
        <v>5</v>
      </c>
      <c r="E1493" s="28">
        <v>2020</v>
      </c>
      <c r="F1493" s="27" t="s">
        <v>61</v>
      </c>
      <c r="G1493" s="28" t="s">
        <v>102</v>
      </c>
      <c r="H1493" s="27" t="s">
        <v>2497</v>
      </c>
      <c r="I1493" s="31" t="s">
        <v>99</v>
      </c>
      <c r="J1493" s="29" t="s">
        <v>749</v>
      </c>
      <c r="K1493" s="29" t="s">
        <v>634</v>
      </c>
      <c r="L1493" s="29" t="s">
        <v>634</v>
      </c>
      <c r="M1493" s="30">
        <v>2026.8000000000002</v>
      </c>
      <c r="N1493" s="30">
        <v>4395.5892261097952</v>
      </c>
    </row>
    <row r="1494" spans="1:14" x14ac:dyDescent="0.25">
      <c r="A1494" s="26" t="s">
        <v>41</v>
      </c>
      <c r="B1494" s="26" t="s">
        <v>41</v>
      </c>
      <c r="C1494" s="73" t="s">
        <v>726</v>
      </c>
      <c r="D1494" s="27" t="s">
        <v>26</v>
      </c>
      <c r="E1494" s="28">
        <v>2020</v>
      </c>
      <c r="F1494" s="27" t="s">
        <v>61</v>
      </c>
      <c r="G1494" s="28" t="s">
        <v>102</v>
      </c>
      <c r="H1494" s="27" t="s">
        <v>2498</v>
      </c>
      <c r="I1494" s="31" t="s">
        <v>99</v>
      </c>
      <c r="J1494" s="29" t="s">
        <v>727</v>
      </c>
      <c r="K1494" s="29" t="s">
        <v>634</v>
      </c>
      <c r="L1494" s="29" t="s">
        <v>634</v>
      </c>
      <c r="M1494" s="30">
        <v>2026.8000000000002</v>
      </c>
      <c r="N1494" s="30">
        <v>4395.5892261097952</v>
      </c>
    </row>
    <row r="1495" spans="1:14" x14ac:dyDescent="0.25">
      <c r="A1495" s="26" t="s">
        <v>41</v>
      </c>
      <c r="B1495" s="26" t="s">
        <v>41</v>
      </c>
      <c r="C1495" s="73" t="s">
        <v>668</v>
      </c>
      <c r="D1495" s="27" t="s">
        <v>10</v>
      </c>
      <c r="E1495" s="28">
        <v>2019</v>
      </c>
      <c r="F1495" s="27" t="s">
        <v>76</v>
      </c>
      <c r="G1495" s="28" t="s">
        <v>328</v>
      </c>
      <c r="H1495" s="27" t="s">
        <v>2499</v>
      </c>
      <c r="I1495" s="31" t="s">
        <v>179</v>
      </c>
      <c r="J1495" s="29" t="s">
        <v>362</v>
      </c>
      <c r="K1495" s="29" t="s">
        <v>547</v>
      </c>
      <c r="L1495" s="29" t="s">
        <v>547</v>
      </c>
      <c r="M1495" s="30">
        <v>1122.2</v>
      </c>
      <c r="N1495" s="30">
        <v>3112.55</v>
      </c>
    </row>
    <row r="1496" spans="1:14" x14ac:dyDescent="0.25">
      <c r="A1496" s="26" t="s">
        <v>41</v>
      </c>
      <c r="B1496" s="26" t="s">
        <v>41</v>
      </c>
      <c r="C1496" s="73" t="s">
        <v>922</v>
      </c>
      <c r="D1496" s="27" t="s">
        <v>923</v>
      </c>
      <c r="E1496" s="28">
        <v>2023</v>
      </c>
      <c r="F1496" s="27" t="s">
        <v>61</v>
      </c>
      <c r="G1496" s="28" t="s">
        <v>102</v>
      </c>
      <c r="H1496" s="27" t="s">
        <v>2500</v>
      </c>
      <c r="I1496" s="31" t="s">
        <v>129</v>
      </c>
      <c r="J1496" s="29" t="s">
        <v>825</v>
      </c>
      <c r="K1496" s="29" t="s">
        <v>634</v>
      </c>
      <c r="L1496" s="29" t="s">
        <v>634</v>
      </c>
      <c r="M1496" s="30">
        <v>1212</v>
      </c>
      <c r="N1496" s="30">
        <v>2178.0100000000002</v>
      </c>
    </row>
    <row r="1497" spans="1:14" x14ac:dyDescent="0.25">
      <c r="A1497" s="26" t="s">
        <v>41</v>
      </c>
      <c r="B1497" s="26" t="s">
        <v>41</v>
      </c>
      <c r="C1497" s="73" t="s">
        <v>659</v>
      </c>
      <c r="D1497" s="27" t="s">
        <v>4</v>
      </c>
      <c r="E1497" s="28">
        <v>2020</v>
      </c>
      <c r="F1497" s="27" t="s">
        <v>66</v>
      </c>
      <c r="G1497" s="28" t="s">
        <v>186</v>
      </c>
      <c r="H1497" s="27" t="s">
        <v>2501</v>
      </c>
      <c r="I1497" s="31" t="s">
        <v>179</v>
      </c>
      <c r="J1497" s="29" t="s">
        <v>1460</v>
      </c>
      <c r="K1497" s="29" t="s">
        <v>545</v>
      </c>
      <c r="L1497" s="29" t="s">
        <v>545</v>
      </c>
      <c r="M1497" s="30">
        <v>1328.3</v>
      </c>
      <c r="N1497" s="30">
        <v>3222.5716040000002</v>
      </c>
    </row>
    <row r="1498" spans="1:14" x14ac:dyDescent="0.25">
      <c r="A1498" s="26" t="s">
        <v>41</v>
      </c>
      <c r="B1498" s="26" t="s">
        <v>41</v>
      </c>
      <c r="C1498" s="73" t="s">
        <v>761</v>
      </c>
      <c r="D1498" s="27" t="s">
        <v>35</v>
      </c>
      <c r="E1498" s="28">
        <v>2018</v>
      </c>
      <c r="F1498" s="27" t="s">
        <v>59</v>
      </c>
      <c r="G1498" s="28" t="s">
        <v>82</v>
      </c>
      <c r="H1498" s="27" t="s">
        <v>2502</v>
      </c>
      <c r="I1498" s="31" t="s">
        <v>129</v>
      </c>
      <c r="J1498" s="29" t="s">
        <v>823</v>
      </c>
      <c r="K1498" s="29" t="s">
        <v>634</v>
      </c>
      <c r="L1498" s="29" t="s">
        <v>634</v>
      </c>
      <c r="M1498" s="30">
        <v>1326.25</v>
      </c>
      <c r="N1498" s="30">
        <v>2601.58</v>
      </c>
    </row>
    <row r="1499" spans="1:14" x14ac:dyDescent="0.25">
      <c r="A1499" s="26" t="s">
        <v>41</v>
      </c>
      <c r="B1499" s="26" t="s">
        <v>41</v>
      </c>
      <c r="C1499" s="73" t="s">
        <v>922</v>
      </c>
      <c r="D1499" s="27" t="s">
        <v>923</v>
      </c>
      <c r="E1499" s="28">
        <v>2023</v>
      </c>
      <c r="F1499" s="27" t="s">
        <v>61</v>
      </c>
      <c r="G1499" s="28" t="s">
        <v>102</v>
      </c>
      <c r="H1499" s="27" t="s">
        <v>2503</v>
      </c>
      <c r="I1499" s="31" t="s">
        <v>99</v>
      </c>
      <c r="J1499" s="29" t="s">
        <v>688</v>
      </c>
      <c r="K1499" s="29" t="s">
        <v>634</v>
      </c>
      <c r="L1499" s="29" t="s">
        <v>634</v>
      </c>
      <c r="M1499" s="30">
        <v>2026.8000000000002</v>
      </c>
      <c r="N1499" s="30">
        <v>4395.5892261097952</v>
      </c>
    </row>
    <row r="1500" spans="1:14" x14ac:dyDescent="0.25">
      <c r="A1500" s="26" t="s">
        <v>41</v>
      </c>
      <c r="B1500" s="26" t="s">
        <v>41</v>
      </c>
      <c r="C1500" s="73" t="s">
        <v>51</v>
      </c>
      <c r="D1500" s="27" t="s">
        <v>1</v>
      </c>
      <c r="E1500" s="28">
        <v>2020</v>
      </c>
      <c r="F1500" s="27" t="s">
        <v>67</v>
      </c>
      <c r="G1500" s="28" t="s">
        <v>193</v>
      </c>
      <c r="H1500" s="27" t="s">
        <v>2504</v>
      </c>
      <c r="I1500" s="31" t="s">
        <v>194</v>
      </c>
      <c r="J1500" s="29" t="s">
        <v>616</v>
      </c>
      <c r="K1500" s="29" t="s">
        <v>545</v>
      </c>
      <c r="L1500" s="29" t="s">
        <v>545</v>
      </c>
      <c r="M1500" s="30">
        <v>1434.67</v>
      </c>
      <c r="N1500" s="30">
        <v>5022.6400000000003</v>
      </c>
    </row>
    <row r="1501" spans="1:14" x14ac:dyDescent="0.25">
      <c r="A1501" s="26" t="s">
        <v>41</v>
      </c>
      <c r="B1501" s="26" t="s">
        <v>41</v>
      </c>
      <c r="C1501" s="73" t="s">
        <v>50</v>
      </c>
      <c r="D1501" s="27" t="s">
        <v>14</v>
      </c>
      <c r="E1501" s="28">
        <v>2019</v>
      </c>
      <c r="F1501" s="27" t="s">
        <v>66</v>
      </c>
      <c r="G1501" s="28" t="s">
        <v>186</v>
      </c>
      <c r="H1501" s="27" t="s">
        <v>2505</v>
      </c>
      <c r="I1501" s="31" t="s">
        <v>91</v>
      </c>
      <c r="J1501" s="29" t="s">
        <v>723</v>
      </c>
      <c r="K1501" s="29" t="s">
        <v>634</v>
      </c>
      <c r="L1501" s="29" t="s">
        <v>634</v>
      </c>
      <c r="M1501" s="30">
        <v>1735.89</v>
      </c>
      <c r="N1501" s="30">
        <v>1945.6</v>
      </c>
    </row>
    <row r="1502" spans="1:14" x14ac:dyDescent="0.25">
      <c r="A1502" s="26" t="s">
        <v>41</v>
      </c>
      <c r="B1502" s="26" t="s">
        <v>41</v>
      </c>
      <c r="C1502" s="73" t="s">
        <v>659</v>
      </c>
      <c r="D1502" s="27" t="s">
        <v>4</v>
      </c>
      <c r="E1502" s="28">
        <v>2020</v>
      </c>
      <c r="F1502" s="27" t="s">
        <v>66</v>
      </c>
      <c r="G1502" s="28" t="s">
        <v>186</v>
      </c>
      <c r="H1502" s="27" t="s">
        <v>2506</v>
      </c>
      <c r="I1502" s="31" t="s">
        <v>179</v>
      </c>
      <c r="J1502" s="29" t="s">
        <v>815</v>
      </c>
      <c r="K1502" s="29" t="s">
        <v>545</v>
      </c>
      <c r="L1502" s="29" t="s">
        <v>545</v>
      </c>
      <c r="M1502" s="30">
        <v>1856.3</v>
      </c>
      <c r="N1502" s="30">
        <v>4438.8380349999998</v>
      </c>
    </row>
    <row r="1503" spans="1:14" x14ac:dyDescent="0.25">
      <c r="A1503" s="26" t="s">
        <v>41</v>
      </c>
      <c r="B1503" s="26" t="s">
        <v>41</v>
      </c>
      <c r="C1503" s="73" t="s">
        <v>687</v>
      </c>
      <c r="D1503" s="27" t="s">
        <v>20</v>
      </c>
      <c r="E1503" s="28">
        <v>2020</v>
      </c>
      <c r="F1503" s="27" t="s">
        <v>66</v>
      </c>
      <c r="G1503" s="28" t="s">
        <v>186</v>
      </c>
      <c r="H1503" s="27" t="s">
        <v>2506</v>
      </c>
      <c r="I1503" s="31" t="s">
        <v>99</v>
      </c>
      <c r="J1503" s="29" t="s">
        <v>688</v>
      </c>
      <c r="K1503" s="29" t="s">
        <v>634</v>
      </c>
      <c r="L1503" s="29" t="s">
        <v>634</v>
      </c>
      <c r="M1503" s="30">
        <v>2199.12</v>
      </c>
      <c r="N1503" s="30">
        <v>2415.1999999999998</v>
      </c>
    </row>
    <row r="1504" spans="1:14" x14ac:dyDescent="0.25">
      <c r="A1504" s="26" t="s">
        <v>41</v>
      </c>
      <c r="B1504" s="26" t="s">
        <v>41</v>
      </c>
      <c r="C1504" s="73" t="s">
        <v>943</v>
      </c>
      <c r="D1504" s="27" t="s">
        <v>944</v>
      </c>
      <c r="E1504" s="28">
        <v>2023</v>
      </c>
      <c r="F1504" s="27" t="s">
        <v>66</v>
      </c>
      <c r="G1504" s="28" t="s">
        <v>186</v>
      </c>
      <c r="H1504" s="27" t="s">
        <v>2506</v>
      </c>
      <c r="I1504" s="31" t="s">
        <v>162</v>
      </c>
      <c r="J1504" s="29" t="s">
        <v>734</v>
      </c>
      <c r="K1504" s="29" t="s">
        <v>634</v>
      </c>
      <c r="L1504" s="29" t="s">
        <v>634</v>
      </c>
      <c r="M1504" s="30">
        <v>2199.12</v>
      </c>
      <c r="N1504" s="30">
        <v>2415.1999999999998</v>
      </c>
    </row>
    <row r="1505" spans="1:14" x14ac:dyDescent="0.25">
      <c r="A1505" s="26" t="s">
        <v>41</v>
      </c>
      <c r="B1505" s="26" t="s">
        <v>41</v>
      </c>
      <c r="C1505" s="73" t="s">
        <v>51</v>
      </c>
      <c r="D1505" s="27" t="s">
        <v>1</v>
      </c>
      <c r="E1505" s="28">
        <v>2020</v>
      </c>
      <c r="F1505" s="27" t="s">
        <v>67</v>
      </c>
      <c r="G1505" s="28" t="s">
        <v>193</v>
      </c>
      <c r="H1505" s="27" t="s">
        <v>2507</v>
      </c>
      <c r="I1505" s="31" t="s">
        <v>194</v>
      </c>
      <c r="J1505" s="29" t="s">
        <v>208</v>
      </c>
      <c r="K1505" s="29" t="s">
        <v>545</v>
      </c>
      <c r="L1505" s="29" t="s">
        <v>545</v>
      </c>
      <c r="M1505" s="30">
        <v>1434.67</v>
      </c>
      <c r="N1505" s="30">
        <v>5022.6400000000003</v>
      </c>
    </row>
    <row r="1506" spans="1:14" x14ac:dyDescent="0.25">
      <c r="A1506" s="26" t="s">
        <v>41</v>
      </c>
      <c r="B1506" s="26" t="s">
        <v>41</v>
      </c>
      <c r="C1506" s="73" t="s">
        <v>1245</v>
      </c>
      <c r="D1506" s="27" t="s">
        <v>1246</v>
      </c>
      <c r="E1506" s="28">
        <v>2021</v>
      </c>
      <c r="F1506" s="27" t="s">
        <v>78</v>
      </c>
      <c r="G1506" s="28" t="s">
        <v>507</v>
      </c>
      <c r="H1506" s="27" t="s">
        <v>2508</v>
      </c>
      <c r="I1506" s="31" t="s">
        <v>508</v>
      </c>
      <c r="J1506" s="29" t="s">
        <v>816</v>
      </c>
      <c r="K1506" s="29" t="s">
        <v>634</v>
      </c>
      <c r="L1506" s="29" t="s">
        <v>634</v>
      </c>
      <c r="M1506" s="30">
        <v>1895.31</v>
      </c>
      <c r="N1506" s="30">
        <v>4567.4357350000009</v>
      </c>
    </row>
    <row r="1507" spans="1:14" x14ac:dyDescent="0.25">
      <c r="A1507" s="26" t="s">
        <v>41</v>
      </c>
      <c r="B1507" s="26" t="s">
        <v>41</v>
      </c>
      <c r="C1507" s="73" t="s">
        <v>659</v>
      </c>
      <c r="D1507" s="27" t="s">
        <v>4</v>
      </c>
      <c r="E1507" s="28">
        <v>2020</v>
      </c>
      <c r="F1507" s="27" t="s">
        <v>66</v>
      </c>
      <c r="G1507" s="28" t="s">
        <v>186</v>
      </c>
      <c r="H1507" s="27" t="s">
        <v>2509</v>
      </c>
      <c r="I1507" s="31" t="s">
        <v>179</v>
      </c>
      <c r="J1507" s="29" t="s">
        <v>436</v>
      </c>
      <c r="K1507" s="29" t="s">
        <v>545</v>
      </c>
      <c r="L1507" s="29" t="s">
        <v>545</v>
      </c>
      <c r="M1507" s="30">
        <v>1445.71</v>
      </c>
      <c r="N1507" s="30">
        <v>3525.9695380000003</v>
      </c>
    </row>
    <row r="1508" spans="1:14" x14ac:dyDescent="0.25">
      <c r="A1508" s="26" t="s">
        <v>41</v>
      </c>
      <c r="B1508" s="26" t="s">
        <v>41</v>
      </c>
      <c r="C1508" s="73" t="s">
        <v>744</v>
      </c>
      <c r="D1508" s="27" t="s">
        <v>29</v>
      </c>
      <c r="E1508" s="28">
        <v>2021</v>
      </c>
      <c r="F1508" s="27" t="s">
        <v>64</v>
      </c>
      <c r="G1508" s="28" t="s">
        <v>159</v>
      </c>
      <c r="H1508" s="27" t="s">
        <v>2509</v>
      </c>
      <c r="I1508" s="31" t="s">
        <v>93</v>
      </c>
      <c r="J1508" s="29" t="s">
        <v>837</v>
      </c>
      <c r="K1508" s="29" t="s">
        <v>634</v>
      </c>
      <c r="L1508" s="29" t="s">
        <v>634</v>
      </c>
      <c r="M1508" s="30">
        <v>2315.0500000000002</v>
      </c>
      <c r="N1508" s="30">
        <v>5306.7800000000007</v>
      </c>
    </row>
    <row r="1509" spans="1:14" x14ac:dyDescent="0.25">
      <c r="A1509" s="26" t="s">
        <v>41</v>
      </c>
      <c r="B1509" s="26" t="s">
        <v>41</v>
      </c>
      <c r="C1509" s="73" t="s">
        <v>922</v>
      </c>
      <c r="D1509" s="27" t="s">
        <v>923</v>
      </c>
      <c r="E1509" s="28">
        <v>2023</v>
      </c>
      <c r="F1509" s="27" t="s">
        <v>61</v>
      </c>
      <c r="G1509" s="28" t="s">
        <v>102</v>
      </c>
      <c r="H1509" s="27" t="s">
        <v>2510</v>
      </c>
      <c r="I1509" s="31" t="s">
        <v>129</v>
      </c>
      <c r="J1509" s="29" t="s">
        <v>807</v>
      </c>
      <c r="K1509" s="29" t="s">
        <v>634</v>
      </c>
      <c r="L1509" s="29" t="s">
        <v>634</v>
      </c>
      <c r="M1509" s="30">
        <v>1212</v>
      </c>
      <c r="N1509" s="30">
        <v>2178.0100000000002</v>
      </c>
    </row>
    <row r="1510" spans="1:14" x14ac:dyDescent="0.25">
      <c r="A1510" s="26" t="s">
        <v>41</v>
      </c>
      <c r="B1510" s="26" t="s">
        <v>41</v>
      </c>
      <c r="C1510" s="73" t="s">
        <v>929</v>
      </c>
      <c r="D1510" s="27" t="s">
        <v>930</v>
      </c>
      <c r="E1510" s="28">
        <v>2018</v>
      </c>
      <c r="F1510" s="27" t="s">
        <v>61</v>
      </c>
      <c r="G1510" s="28" t="s">
        <v>102</v>
      </c>
      <c r="H1510" s="27" t="s">
        <v>2511</v>
      </c>
      <c r="I1510" s="31" t="s">
        <v>179</v>
      </c>
      <c r="J1510" s="29" t="s">
        <v>615</v>
      </c>
      <c r="K1510" s="29" t="s">
        <v>547</v>
      </c>
      <c r="L1510" s="29" t="s">
        <v>547</v>
      </c>
      <c r="M1510" s="30">
        <v>1426.32</v>
      </c>
      <c r="N1510" s="30">
        <v>2530.5</v>
      </c>
    </row>
    <row r="1511" spans="1:14" x14ac:dyDescent="0.25">
      <c r="A1511" s="26" t="s">
        <v>41</v>
      </c>
      <c r="B1511" s="26" t="s">
        <v>41</v>
      </c>
      <c r="C1511" s="73" t="s">
        <v>49</v>
      </c>
      <c r="D1511" s="27" t="s">
        <v>13</v>
      </c>
      <c r="E1511" s="28">
        <v>2019</v>
      </c>
      <c r="F1511" s="27" t="s">
        <v>65</v>
      </c>
      <c r="G1511" s="28" t="s">
        <v>176</v>
      </c>
      <c r="H1511" s="27" t="s">
        <v>2512</v>
      </c>
      <c r="I1511" s="31" t="s">
        <v>184</v>
      </c>
      <c r="J1511" s="29" t="s">
        <v>713</v>
      </c>
      <c r="K1511" s="29" t="s">
        <v>634</v>
      </c>
      <c r="L1511" s="29" t="s">
        <v>634</v>
      </c>
      <c r="M1511" s="30">
        <v>3709.8</v>
      </c>
      <c r="N1511" s="30">
        <v>13941</v>
      </c>
    </row>
    <row r="1512" spans="1:14" x14ac:dyDescent="0.25">
      <c r="A1512" s="26" t="s">
        <v>41</v>
      </c>
      <c r="B1512" s="26" t="s">
        <v>41</v>
      </c>
      <c r="C1512" s="73" t="s">
        <v>922</v>
      </c>
      <c r="D1512" s="27" t="s">
        <v>923</v>
      </c>
      <c r="E1512" s="28">
        <v>2023</v>
      </c>
      <c r="F1512" s="27" t="s">
        <v>61</v>
      </c>
      <c r="G1512" s="28" t="s">
        <v>102</v>
      </c>
      <c r="H1512" s="27" t="s">
        <v>2513</v>
      </c>
      <c r="I1512" s="31" t="s">
        <v>129</v>
      </c>
      <c r="J1512" s="29" t="s">
        <v>763</v>
      </c>
      <c r="K1512" s="29" t="s">
        <v>634</v>
      </c>
      <c r="L1512" s="29" t="s">
        <v>634</v>
      </c>
      <c r="M1512" s="30">
        <v>1212</v>
      </c>
      <c r="N1512" s="30">
        <v>2178.0100000000002</v>
      </c>
    </row>
    <row r="1513" spans="1:14" x14ac:dyDescent="0.25">
      <c r="A1513" s="26" t="s">
        <v>41</v>
      </c>
      <c r="B1513" s="26" t="s">
        <v>41</v>
      </c>
      <c r="C1513" s="73" t="s">
        <v>51</v>
      </c>
      <c r="D1513" s="27" t="s">
        <v>1</v>
      </c>
      <c r="E1513" s="28">
        <v>2020</v>
      </c>
      <c r="F1513" s="27" t="s">
        <v>67</v>
      </c>
      <c r="G1513" s="28" t="s">
        <v>193</v>
      </c>
      <c r="H1513" s="27" t="s">
        <v>2514</v>
      </c>
      <c r="I1513" s="31" t="s">
        <v>194</v>
      </c>
      <c r="J1513" s="29" t="s">
        <v>226</v>
      </c>
      <c r="K1513" s="29" t="s">
        <v>545</v>
      </c>
      <c r="L1513" s="29" t="s">
        <v>545</v>
      </c>
      <c r="M1513" s="30">
        <v>1434.67</v>
      </c>
      <c r="N1513" s="30">
        <v>5022.6400000000003</v>
      </c>
    </row>
    <row r="1514" spans="1:14" x14ac:dyDescent="0.25">
      <c r="A1514" s="26" t="s">
        <v>41</v>
      </c>
      <c r="B1514" s="26" t="s">
        <v>41</v>
      </c>
      <c r="C1514" s="73" t="s">
        <v>659</v>
      </c>
      <c r="D1514" s="27" t="s">
        <v>4</v>
      </c>
      <c r="E1514" s="28">
        <v>2020</v>
      </c>
      <c r="F1514" s="27" t="s">
        <v>66</v>
      </c>
      <c r="G1514" s="28" t="s">
        <v>186</v>
      </c>
      <c r="H1514" s="27" t="s">
        <v>2515</v>
      </c>
      <c r="I1514" s="31" t="s">
        <v>179</v>
      </c>
      <c r="J1514" s="29" t="s">
        <v>411</v>
      </c>
      <c r="K1514" s="29" t="s">
        <v>545</v>
      </c>
      <c r="L1514" s="29" t="s">
        <v>545</v>
      </c>
      <c r="M1514" s="30">
        <v>1592.3</v>
      </c>
      <c r="N1514" s="30">
        <v>3776.9587280000001</v>
      </c>
    </row>
    <row r="1515" spans="1:14" x14ac:dyDescent="0.25">
      <c r="A1515" s="26" t="s">
        <v>41</v>
      </c>
      <c r="B1515" s="26" t="s">
        <v>41</v>
      </c>
      <c r="C1515" s="73" t="s">
        <v>51</v>
      </c>
      <c r="D1515" s="27" t="s">
        <v>1</v>
      </c>
      <c r="E1515" s="28">
        <v>2020</v>
      </c>
      <c r="F1515" s="27" t="s">
        <v>67</v>
      </c>
      <c r="G1515" s="28" t="s">
        <v>193</v>
      </c>
      <c r="H1515" s="27" t="s">
        <v>2516</v>
      </c>
      <c r="I1515" s="31" t="s">
        <v>194</v>
      </c>
      <c r="J1515" s="29" t="s">
        <v>752</v>
      </c>
      <c r="K1515" s="29" t="s">
        <v>545</v>
      </c>
      <c r="L1515" s="29" t="s">
        <v>545</v>
      </c>
      <c r="M1515" s="30">
        <v>1434.67</v>
      </c>
      <c r="N1515" s="30">
        <v>5022.6400000000003</v>
      </c>
    </row>
    <row r="1516" spans="1:14" x14ac:dyDescent="0.25">
      <c r="A1516" s="26" t="s">
        <v>41</v>
      </c>
      <c r="B1516" s="26" t="s">
        <v>41</v>
      </c>
      <c r="C1516" s="73" t="s">
        <v>675</v>
      </c>
      <c r="D1516" s="27" t="s">
        <v>15</v>
      </c>
      <c r="E1516" s="28">
        <v>2018</v>
      </c>
      <c r="F1516" s="27" t="s">
        <v>676</v>
      </c>
      <c r="G1516" s="28" t="s">
        <v>280</v>
      </c>
      <c r="H1516" s="27" t="s">
        <v>2517</v>
      </c>
      <c r="I1516" s="31" t="s">
        <v>281</v>
      </c>
      <c r="J1516" s="29" t="s">
        <v>686</v>
      </c>
      <c r="K1516" s="29" t="s">
        <v>634</v>
      </c>
      <c r="L1516" s="29" t="s">
        <v>634</v>
      </c>
      <c r="M1516" s="30">
        <v>1360.07</v>
      </c>
      <c r="N1516" s="30">
        <v>3166.66</v>
      </c>
    </row>
    <row r="1517" spans="1:14" x14ac:dyDescent="0.25">
      <c r="A1517" s="26" t="s">
        <v>41</v>
      </c>
      <c r="B1517" s="26" t="s">
        <v>41</v>
      </c>
      <c r="C1517" s="73" t="s">
        <v>703</v>
      </c>
      <c r="D1517" s="27" t="s">
        <v>601</v>
      </c>
      <c r="E1517" s="28">
        <v>2022</v>
      </c>
      <c r="F1517" s="27" t="s">
        <v>66</v>
      </c>
      <c r="G1517" s="28" t="s">
        <v>186</v>
      </c>
      <c r="H1517" s="27" t="s">
        <v>2518</v>
      </c>
      <c r="I1517" s="27" t="s">
        <v>95</v>
      </c>
      <c r="J1517" s="29" t="s">
        <v>740</v>
      </c>
      <c r="K1517" s="29" t="s">
        <v>634</v>
      </c>
      <c r="L1517" s="29" t="s">
        <v>634</v>
      </c>
      <c r="M1517" s="30">
        <v>2366.17</v>
      </c>
      <c r="N1517" s="30">
        <v>2425.1999999999998</v>
      </c>
    </row>
    <row r="1518" spans="1:14" x14ac:dyDescent="0.25">
      <c r="A1518" s="26" t="s">
        <v>41</v>
      </c>
      <c r="B1518" s="26" t="s">
        <v>41</v>
      </c>
      <c r="C1518" s="73" t="s">
        <v>668</v>
      </c>
      <c r="D1518" s="27" t="s">
        <v>10</v>
      </c>
      <c r="E1518" s="28">
        <v>2019</v>
      </c>
      <c r="F1518" s="27" t="s">
        <v>76</v>
      </c>
      <c r="G1518" s="28" t="s">
        <v>328</v>
      </c>
      <c r="H1518" s="27" t="s">
        <v>2519</v>
      </c>
      <c r="I1518" s="31" t="s">
        <v>179</v>
      </c>
      <c r="J1518" s="29" t="s">
        <v>825</v>
      </c>
      <c r="K1518" s="29" t="s">
        <v>545</v>
      </c>
      <c r="L1518" s="29" t="s">
        <v>545</v>
      </c>
      <c r="M1518" s="30">
        <v>1122.2</v>
      </c>
      <c r="N1518" s="30">
        <v>3112.55</v>
      </c>
    </row>
    <row r="1519" spans="1:14" x14ac:dyDescent="0.25">
      <c r="A1519" s="26" t="s">
        <v>41</v>
      </c>
      <c r="B1519" s="26" t="s">
        <v>41</v>
      </c>
      <c r="C1519" s="73" t="s">
        <v>668</v>
      </c>
      <c r="D1519" s="27" t="s">
        <v>10</v>
      </c>
      <c r="E1519" s="28">
        <v>2019</v>
      </c>
      <c r="F1519" s="27" t="s">
        <v>76</v>
      </c>
      <c r="G1519" s="28" t="s">
        <v>328</v>
      </c>
      <c r="H1519" s="27" t="s">
        <v>2520</v>
      </c>
      <c r="I1519" s="31" t="s">
        <v>179</v>
      </c>
      <c r="J1519" s="29" t="s">
        <v>390</v>
      </c>
      <c r="K1519" s="29" t="s">
        <v>545</v>
      </c>
      <c r="L1519" s="29" t="s">
        <v>545</v>
      </c>
      <c r="M1519" s="30">
        <v>1122.2</v>
      </c>
      <c r="N1519" s="30">
        <v>3112.55</v>
      </c>
    </row>
    <row r="1520" spans="1:14" x14ac:dyDescent="0.25">
      <c r="A1520" s="26" t="s">
        <v>41</v>
      </c>
      <c r="B1520" s="26" t="s">
        <v>41</v>
      </c>
      <c r="C1520" s="73" t="s">
        <v>668</v>
      </c>
      <c r="D1520" s="27" t="s">
        <v>10</v>
      </c>
      <c r="E1520" s="28">
        <v>2019</v>
      </c>
      <c r="F1520" s="27" t="s">
        <v>76</v>
      </c>
      <c r="G1520" s="28" t="s">
        <v>328</v>
      </c>
      <c r="H1520" s="27" t="s">
        <v>2521</v>
      </c>
      <c r="I1520" s="31" t="s">
        <v>179</v>
      </c>
      <c r="J1520" s="29" t="s">
        <v>335</v>
      </c>
      <c r="K1520" s="29" t="s">
        <v>545</v>
      </c>
      <c r="L1520" s="29" t="s">
        <v>545</v>
      </c>
      <c r="M1520" s="30">
        <v>1122.2</v>
      </c>
      <c r="N1520" s="30">
        <v>3112.55</v>
      </c>
    </row>
    <row r="1521" spans="1:14" x14ac:dyDescent="0.25">
      <c r="A1521" s="26" t="s">
        <v>41</v>
      </c>
      <c r="B1521" s="26" t="s">
        <v>41</v>
      </c>
      <c r="C1521" s="73" t="s">
        <v>51</v>
      </c>
      <c r="D1521" s="27" t="s">
        <v>1</v>
      </c>
      <c r="E1521" s="28">
        <v>2020</v>
      </c>
      <c r="F1521" s="27" t="s">
        <v>67</v>
      </c>
      <c r="G1521" s="28" t="s">
        <v>193</v>
      </c>
      <c r="H1521" s="27" t="s">
        <v>2522</v>
      </c>
      <c r="I1521" s="31" t="s">
        <v>194</v>
      </c>
      <c r="J1521" s="29" t="s">
        <v>214</v>
      </c>
      <c r="K1521" s="29" t="s">
        <v>545</v>
      </c>
      <c r="L1521" s="29" t="s">
        <v>545</v>
      </c>
      <c r="M1521" s="30">
        <v>1434.67</v>
      </c>
      <c r="N1521" s="30">
        <v>5022.6400000000003</v>
      </c>
    </row>
    <row r="1522" spans="1:14" x14ac:dyDescent="0.25">
      <c r="A1522" s="26" t="s">
        <v>41</v>
      </c>
      <c r="B1522" s="26" t="s">
        <v>41</v>
      </c>
      <c r="C1522" s="73" t="s">
        <v>1096</v>
      </c>
      <c r="D1522" s="27" t="s">
        <v>1097</v>
      </c>
      <c r="E1522" s="28">
        <v>2023</v>
      </c>
      <c r="F1522" s="27" t="s">
        <v>66</v>
      </c>
      <c r="G1522" s="28" t="s">
        <v>186</v>
      </c>
      <c r="H1522" s="27" t="s">
        <v>2523</v>
      </c>
      <c r="I1522" s="31" t="s">
        <v>129</v>
      </c>
      <c r="J1522" s="29" t="s">
        <v>809</v>
      </c>
      <c r="K1522" s="29" t="s">
        <v>634</v>
      </c>
      <c r="L1522" s="29" t="s">
        <v>634</v>
      </c>
      <c r="M1522" s="30">
        <v>2425.2000000000003</v>
      </c>
      <c r="N1522" s="30">
        <v>2132.9107600000002</v>
      </c>
    </row>
    <row r="1523" spans="1:14" x14ac:dyDescent="0.25">
      <c r="A1523" s="26" t="s">
        <v>41</v>
      </c>
      <c r="B1523" s="26" t="s">
        <v>41</v>
      </c>
      <c r="C1523" s="73" t="s">
        <v>668</v>
      </c>
      <c r="D1523" s="27" t="s">
        <v>10</v>
      </c>
      <c r="E1523" s="28">
        <v>2019</v>
      </c>
      <c r="F1523" s="27" t="s">
        <v>76</v>
      </c>
      <c r="G1523" s="28" t="s">
        <v>328</v>
      </c>
      <c r="H1523" s="27" t="s">
        <v>2524</v>
      </c>
      <c r="I1523" s="31" t="s">
        <v>179</v>
      </c>
      <c r="J1523" s="29" t="s">
        <v>343</v>
      </c>
      <c r="K1523" s="29" t="s">
        <v>547</v>
      </c>
      <c r="L1523" s="29" t="s">
        <v>547</v>
      </c>
      <c r="M1523" s="30">
        <v>1122.2</v>
      </c>
      <c r="N1523" s="30">
        <v>3112.55</v>
      </c>
    </row>
    <row r="1524" spans="1:14" x14ac:dyDescent="0.25">
      <c r="A1524" s="26" t="s">
        <v>41</v>
      </c>
      <c r="B1524" s="26" t="s">
        <v>41</v>
      </c>
      <c r="C1524" s="73" t="s">
        <v>51</v>
      </c>
      <c r="D1524" s="27" t="s">
        <v>1</v>
      </c>
      <c r="E1524" s="28">
        <v>2020</v>
      </c>
      <c r="F1524" s="27" t="s">
        <v>67</v>
      </c>
      <c r="G1524" s="28" t="s">
        <v>193</v>
      </c>
      <c r="H1524" s="27" t="s">
        <v>2525</v>
      </c>
      <c r="I1524" s="31" t="s">
        <v>194</v>
      </c>
      <c r="J1524" s="29" t="s">
        <v>196</v>
      </c>
      <c r="K1524" s="29" t="s">
        <v>545</v>
      </c>
      <c r="L1524" s="29" t="s">
        <v>545</v>
      </c>
      <c r="M1524" s="30">
        <v>1434.67</v>
      </c>
      <c r="N1524" s="30">
        <v>5022.6400000000003</v>
      </c>
    </row>
    <row r="1525" spans="1:14" x14ac:dyDescent="0.25">
      <c r="A1525" s="26" t="s">
        <v>41</v>
      </c>
      <c r="B1525" s="26" t="s">
        <v>41</v>
      </c>
      <c r="C1525" s="73" t="s">
        <v>929</v>
      </c>
      <c r="D1525" s="27" t="s">
        <v>930</v>
      </c>
      <c r="E1525" s="28">
        <v>2018</v>
      </c>
      <c r="F1525" s="27" t="s">
        <v>61</v>
      </c>
      <c r="G1525" s="28" t="s">
        <v>102</v>
      </c>
      <c r="H1525" s="27" t="s">
        <v>2526</v>
      </c>
      <c r="I1525" s="31" t="s">
        <v>179</v>
      </c>
      <c r="J1525" s="29" t="s">
        <v>2054</v>
      </c>
      <c r="K1525" s="29" t="s">
        <v>545</v>
      </c>
      <c r="L1525" s="29" t="s">
        <v>545</v>
      </c>
      <c r="M1525" s="30">
        <v>1302</v>
      </c>
      <c r="N1525" s="30">
        <v>2442.8200000000002</v>
      </c>
    </row>
    <row r="1526" spans="1:14" x14ac:dyDescent="0.25">
      <c r="A1526" s="26" t="s">
        <v>41</v>
      </c>
      <c r="B1526" s="26" t="s">
        <v>41</v>
      </c>
      <c r="C1526" s="73" t="s">
        <v>659</v>
      </c>
      <c r="D1526" s="27" t="s">
        <v>4</v>
      </c>
      <c r="E1526" s="28">
        <v>2020</v>
      </c>
      <c r="F1526" s="27" t="s">
        <v>66</v>
      </c>
      <c r="G1526" s="28" t="s">
        <v>186</v>
      </c>
      <c r="H1526" s="27" t="s">
        <v>2527</v>
      </c>
      <c r="I1526" s="31" t="s">
        <v>179</v>
      </c>
      <c r="J1526" s="29" t="s">
        <v>481</v>
      </c>
      <c r="K1526" s="29" t="s">
        <v>545</v>
      </c>
      <c r="L1526" s="29" t="s">
        <v>545</v>
      </c>
      <c r="M1526" s="30">
        <v>1445.71</v>
      </c>
      <c r="N1526" s="30">
        <v>3525.9695380000003</v>
      </c>
    </row>
    <row r="1527" spans="1:14" x14ac:dyDescent="0.25">
      <c r="A1527" s="26" t="s">
        <v>41</v>
      </c>
      <c r="B1527" s="26" t="s">
        <v>41</v>
      </c>
      <c r="C1527" s="73" t="s">
        <v>929</v>
      </c>
      <c r="D1527" s="27" t="s">
        <v>930</v>
      </c>
      <c r="E1527" s="28">
        <v>2018</v>
      </c>
      <c r="F1527" s="27" t="s">
        <v>61</v>
      </c>
      <c r="G1527" s="28" t="s">
        <v>102</v>
      </c>
      <c r="H1527" s="27" t="s">
        <v>2528</v>
      </c>
      <c r="I1527" s="31" t="s">
        <v>179</v>
      </c>
      <c r="J1527" s="29" t="s">
        <v>1718</v>
      </c>
      <c r="K1527" s="29" t="s">
        <v>545</v>
      </c>
      <c r="L1527" s="29" t="s">
        <v>545</v>
      </c>
      <c r="M1527" s="30">
        <v>1302</v>
      </c>
      <c r="N1527" s="30">
        <v>2442.8200000000002</v>
      </c>
    </row>
    <row r="1528" spans="1:14" x14ac:dyDescent="0.25">
      <c r="A1528" s="26" t="s">
        <v>41</v>
      </c>
      <c r="B1528" s="26" t="s">
        <v>41</v>
      </c>
      <c r="C1528" s="73" t="s">
        <v>51</v>
      </c>
      <c r="D1528" s="27" t="s">
        <v>1</v>
      </c>
      <c r="E1528" s="28">
        <v>2020</v>
      </c>
      <c r="F1528" s="27" t="s">
        <v>67</v>
      </c>
      <c r="G1528" s="28" t="s">
        <v>193</v>
      </c>
      <c r="H1528" s="27" t="s">
        <v>2529</v>
      </c>
      <c r="I1528" s="31" t="s">
        <v>194</v>
      </c>
      <c r="J1528" s="29" t="s">
        <v>712</v>
      </c>
      <c r="K1528" s="29" t="s">
        <v>545</v>
      </c>
      <c r="L1528" s="29" t="s">
        <v>545</v>
      </c>
      <c r="M1528" s="30">
        <v>1434.67</v>
      </c>
      <c r="N1528" s="30">
        <v>5022.6400000000003</v>
      </c>
    </row>
    <row r="1529" spans="1:14" x14ac:dyDescent="0.25">
      <c r="A1529" s="26" t="s">
        <v>41</v>
      </c>
      <c r="B1529" s="26" t="s">
        <v>41</v>
      </c>
      <c r="C1529" s="73" t="s">
        <v>929</v>
      </c>
      <c r="D1529" s="27" t="s">
        <v>930</v>
      </c>
      <c r="E1529" s="28">
        <v>2018</v>
      </c>
      <c r="F1529" s="27" t="s">
        <v>61</v>
      </c>
      <c r="G1529" s="28" t="s">
        <v>102</v>
      </c>
      <c r="H1529" s="27" t="s">
        <v>2530</v>
      </c>
      <c r="I1529" s="31" t="s">
        <v>179</v>
      </c>
      <c r="J1529" s="29" t="s">
        <v>1275</v>
      </c>
      <c r="K1529" s="29" t="s">
        <v>545</v>
      </c>
      <c r="L1529" s="29" t="s">
        <v>545</v>
      </c>
      <c r="M1529" s="30">
        <v>1302</v>
      </c>
      <c r="N1529" s="30">
        <v>2442.8200000000002</v>
      </c>
    </row>
    <row r="1530" spans="1:14" x14ac:dyDescent="0.25">
      <c r="A1530" s="26" t="s">
        <v>41</v>
      </c>
      <c r="B1530" s="26" t="s">
        <v>41</v>
      </c>
      <c r="C1530" s="73" t="s">
        <v>1013</v>
      </c>
      <c r="D1530" s="27" t="s">
        <v>1014</v>
      </c>
      <c r="E1530" s="28">
        <v>2023</v>
      </c>
      <c r="F1530" s="27" t="s">
        <v>64</v>
      </c>
      <c r="G1530" s="28" t="s">
        <v>159</v>
      </c>
      <c r="H1530" s="27" t="s">
        <v>2531</v>
      </c>
      <c r="I1530" s="31" t="s">
        <v>162</v>
      </c>
      <c r="J1530" s="29" t="s">
        <v>158</v>
      </c>
      <c r="K1530" s="29" t="s">
        <v>634</v>
      </c>
      <c r="L1530" s="29" t="s">
        <v>634</v>
      </c>
      <c r="M1530" s="30">
        <v>1298</v>
      </c>
      <c r="N1530" s="30">
        <v>3996.13</v>
      </c>
    </row>
    <row r="1531" spans="1:14" x14ac:dyDescent="0.25">
      <c r="A1531" s="26" t="s">
        <v>41</v>
      </c>
      <c r="B1531" s="26" t="s">
        <v>41</v>
      </c>
      <c r="C1531" s="73" t="s">
        <v>659</v>
      </c>
      <c r="D1531" s="27" t="s">
        <v>4</v>
      </c>
      <c r="E1531" s="28">
        <v>2020</v>
      </c>
      <c r="F1531" s="27" t="s">
        <v>66</v>
      </c>
      <c r="G1531" s="28" t="s">
        <v>186</v>
      </c>
      <c r="H1531" s="27" t="s">
        <v>2532</v>
      </c>
      <c r="I1531" s="31" t="s">
        <v>179</v>
      </c>
      <c r="J1531" s="29" t="s">
        <v>432</v>
      </c>
      <c r="K1531" s="29" t="s">
        <v>545</v>
      </c>
      <c r="L1531" s="29" t="s">
        <v>545</v>
      </c>
      <c r="M1531" s="30">
        <v>1445.71</v>
      </c>
      <c r="N1531" s="30">
        <v>3525.9695380000003</v>
      </c>
    </row>
    <row r="1532" spans="1:14" x14ac:dyDescent="0.25">
      <c r="A1532" s="26" t="s">
        <v>41</v>
      </c>
      <c r="B1532" s="26" t="s">
        <v>41</v>
      </c>
      <c r="C1532" s="73" t="s">
        <v>668</v>
      </c>
      <c r="D1532" s="27" t="s">
        <v>10</v>
      </c>
      <c r="E1532" s="28">
        <v>2019</v>
      </c>
      <c r="F1532" s="27" t="s">
        <v>76</v>
      </c>
      <c r="G1532" s="28" t="s">
        <v>328</v>
      </c>
      <c r="H1532" s="27" t="s">
        <v>2533</v>
      </c>
      <c r="I1532" s="31" t="s">
        <v>179</v>
      </c>
      <c r="J1532" s="29" t="s">
        <v>391</v>
      </c>
      <c r="K1532" s="29" t="s">
        <v>545</v>
      </c>
      <c r="L1532" s="29" t="s">
        <v>545</v>
      </c>
      <c r="M1532" s="30">
        <v>1122.2</v>
      </c>
      <c r="N1532" s="30">
        <v>3112.55</v>
      </c>
    </row>
    <row r="1533" spans="1:14" x14ac:dyDescent="0.25">
      <c r="A1533" s="26" t="s">
        <v>41</v>
      </c>
      <c r="B1533" s="26" t="s">
        <v>41</v>
      </c>
      <c r="C1533" s="73" t="s">
        <v>943</v>
      </c>
      <c r="D1533" s="27" t="s">
        <v>944</v>
      </c>
      <c r="E1533" s="28">
        <v>2023</v>
      </c>
      <c r="F1533" s="27" t="s">
        <v>66</v>
      </c>
      <c r="G1533" s="28" t="s">
        <v>186</v>
      </c>
      <c r="H1533" s="27" t="s">
        <v>2534</v>
      </c>
      <c r="I1533" s="31" t="s">
        <v>93</v>
      </c>
      <c r="J1533" s="29" t="s">
        <v>1600</v>
      </c>
      <c r="K1533" s="29" t="s">
        <v>634</v>
      </c>
      <c r="L1533" s="29" t="s">
        <v>634</v>
      </c>
      <c r="M1533" s="30">
        <v>1735.89</v>
      </c>
      <c r="N1533" s="30">
        <v>1945.6</v>
      </c>
    </row>
    <row r="1534" spans="1:14" x14ac:dyDescent="0.25">
      <c r="A1534" s="26" t="s">
        <v>41</v>
      </c>
      <c r="B1534" s="26" t="s">
        <v>41</v>
      </c>
      <c r="C1534" s="73" t="s">
        <v>668</v>
      </c>
      <c r="D1534" s="27" t="s">
        <v>10</v>
      </c>
      <c r="E1534" s="28">
        <v>2019</v>
      </c>
      <c r="F1534" s="27" t="s">
        <v>76</v>
      </c>
      <c r="G1534" s="28" t="s">
        <v>328</v>
      </c>
      <c r="H1534" s="27" t="s">
        <v>2535</v>
      </c>
      <c r="I1534" s="31" t="s">
        <v>821</v>
      </c>
      <c r="J1534" s="29" t="s">
        <v>737</v>
      </c>
      <c r="K1534" s="29" t="s">
        <v>634</v>
      </c>
      <c r="L1534" s="29" t="s">
        <v>634</v>
      </c>
      <c r="M1534" s="30">
        <v>1122.2</v>
      </c>
      <c r="N1534" s="30">
        <v>3112.55</v>
      </c>
    </row>
    <row r="1535" spans="1:14" x14ac:dyDescent="0.25">
      <c r="A1535" s="26" t="s">
        <v>41</v>
      </c>
      <c r="B1535" s="26" t="s">
        <v>41</v>
      </c>
      <c r="C1535" s="73" t="s">
        <v>929</v>
      </c>
      <c r="D1535" s="27" t="s">
        <v>930</v>
      </c>
      <c r="E1535" s="28">
        <v>2018</v>
      </c>
      <c r="F1535" s="27" t="s">
        <v>61</v>
      </c>
      <c r="G1535" s="28" t="s">
        <v>102</v>
      </c>
      <c r="H1535" s="27" t="s">
        <v>2536</v>
      </c>
      <c r="I1535" s="31" t="s">
        <v>179</v>
      </c>
      <c r="J1535" s="29" t="s">
        <v>1331</v>
      </c>
      <c r="K1535" s="29" t="s">
        <v>545</v>
      </c>
      <c r="L1535" s="29" t="s">
        <v>545</v>
      </c>
      <c r="M1535" s="30">
        <v>1302</v>
      </c>
      <c r="N1535" s="30">
        <v>2442.8200000000002</v>
      </c>
    </row>
    <row r="1536" spans="1:14" x14ac:dyDescent="0.25">
      <c r="A1536" s="26" t="s">
        <v>41</v>
      </c>
      <c r="B1536" s="26" t="s">
        <v>41</v>
      </c>
      <c r="C1536" s="73" t="s">
        <v>693</v>
      </c>
      <c r="D1536" s="27" t="s">
        <v>22</v>
      </c>
      <c r="E1536" s="28">
        <v>2021</v>
      </c>
      <c r="F1536" s="27" t="s">
        <v>77</v>
      </c>
      <c r="G1536" s="28" t="s">
        <v>403</v>
      </c>
      <c r="H1536" s="27" t="s">
        <v>2537</v>
      </c>
      <c r="I1536" s="27" t="s">
        <v>181</v>
      </c>
      <c r="J1536" s="29" t="s">
        <v>741</v>
      </c>
      <c r="K1536" s="29" t="s">
        <v>634</v>
      </c>
      <c r="L1536" s="29" t="s">
        <v>634</v>
      </c>
      <c r="M1536" s="30">
        <v>1328.3</v>
      </c>
      <c r="N1536" s="30">
        <v>3119.92</v>
      </c>
    </row>
    <row r="1537" spans="1:14" x14ac:dyDescent="0.25">
      <c r="A1537" s="26" t="s">
        <v>41</v>
      </c>
      <c r="B1537" s="26" t="s">
        <v>41</v>
      </c>
      <c r="C1537" s="73" t="s">
        <v>663</v>
      </c>
      <c r="D1537" s="27" t="s">
        <v>7</v>
      </c>
      <c r="E1537" s="28">
        <v>2020</v>
      </c>
      <c r="F1537" s="27" t="s">
        <v>80</v>
      </c>
      <c r="G1537" s="28" t="s">
        <v>518</v>
      </c>
      <c r="H1537" s="27" t="s">
        <v>2538</v>
      </c>
      <c r="I1537" s="31" t="s">
        <v>257</v>
      </c>
      <c r="J1537" s="29" t="s">
        <v>705</v>
      </c>
      <c r="K1537" s="29" t="s">
        <v>634</v>
      </c>
      <c r="L1537" s="29" t="s">
        <v>634</v>
      </c>
      <c r="M1537" s="30">
        <v>1328.3</v>
      </c>
      <c r="N1537" s="30">
        <v>3119.92</v>
      </c>
    </row>
    <row r="1538" spans="1:14" x14ac:dyDescent="0.25">
      <c r="A1538" s="26" t="s">
        <v>41</v>
      </c>
      <c r="B1538" s="26" t="s">
        <v>41</v>
      </c>
      <c r="C1538" s="73" t="s">
        <v>943</v>
      </c>
      <c r="D1538" s="27" t="s">
        <v>944</v>
      </c>
      <c r="E1538" s="28">
        <v>2023</v>
      </c>
      <c r="F1538" s="27" t="s">
        <v>66</v>
      </c>
      <c r="G1538" s="28" t="s">
        <v>186</v>
      </c>
      <c r="H1538" s="27" t="s">
        <v>2539</v>
      </c>
      <c r="I1538" s="31" t="s">
        <v>162</v>
      </c>
      <c r="J1538" s="29" t="s">
        <v>1600</v>
      </c>
      <c r="K1538" s="29" t="s">
        <v>634</v>
      </c>
      <c r="L1538" s="29" t="s">
        <v>634</v>
      </c>
      <c r="M1538" s="30">
        <v>1328.3</v>
      </c>
      <c r="N1538" s="30">
        <v>3119.92</v>
      </c>
    </row>
    <row r="1539" spans="1:14" x14ac:dyDescent="0.25">
      <c r="A1539" s="26" t="s">
        <v>41</v>
      </c>
      <c r="B1539" s="26" t="s">
        <v>41</v>
      </c>
      <c r="C1539" s="73" t="s">
        <v>51</v>
      </c>
      <c r="D1539" s="27" t="s">
        <v>1</v>
      </c>
      <c r="E1539" s="28">
        <v>2020</v>
      </c>
      <c r="F1539" s="27" t="s">
        <v>67</v>
      </c>
      <c r="G1539" s="28" t="s">
        <v>193</v>
      </c>
      <c r="H1539" s="27" t="s">
        <v>2540</v>
      </c>
      <c r="I1539" s="31" t="s">
        <v>194</v>
      </c>
      <c r="J1539" s="29" t="s">
        <v>695</v>
      </c>
      <c r="K1539" s="29" t="s">
        <v>545</v>
      </c>
      <c r="L1539" s="29" t="s">
        <v>545</v>
      </c>
      <c r="M1539" s="30">
        <v>1434.67</v>
      </c>
      <c r="N1539" s="30">
        <v>5022.6400000000003</v>
      </c>
    </row>
    <row r="1540" spans="1:14" x14ac:dyDescent="0.25">
      <c r="A1540" s="26" t="s">
        <v>41</v>
      </c>
      <c r="B1540" s="26" t="s">
        <v>41</v>
      </c>
      <c r="C1540" s="73" t="s">
        <v>659</v>
      </c>
      <c r="D1540" s="27" t="s">
        <v>4</v>
      </c>
      <c r="E1540" s="28">
        <v>2020</v>
      </c>
      <c r="F1540" s="27" t="s">
        <v>66</v>
      </c>
      <c r="G1540" s="28" t="s">
        <v>186</v>
      </c>
      <c r="H1540" s="27" t="s">
        <v>2541</v>
      </c>
      <c r="I1540" s="31" t="s">
        <v>179</v>
      </c>
      <c r="J1540" s="29" t="s">
        <v>438</v>
      </c>
      <c r="K1540" s="29" t="s">
        <v>545</v>
      </c>
      <c r="L1540" s="29" t="s">
        <v>545</v>
      </c>
      <c r="M1540" s="30">
        <v>1328.3</v>
      </c>
      <c r="N1540" s="30">
        <v>3222.5716040000002</v>
      </c>
    </row>
    <row r="1541" spans="1:14" x14ac:dyDescent="0.25">
      <c r="A1541" s="26" t="s">
        <v>41</v>
      </c>
      <c r="B1541" s="26" t="s">
        <v>41</v>
      </c>
      <c r="C1541" s="73" t="s">
        <v>922</v>
      </c>
      <c r="D1541" s="27" t="s">
        <v>923</v>
      </c>
      <c r="E1541" s="28">
        <v>2023</v>
      </c>
      <c r="F1541" s="27" t="s">
        <v>61</v>
      </c>
      <c r="G1541" s="28" t="s">
        <v>102</v>
      </c>
      <c r="H1541" s="27" t="s">
        <v>2542</v>
      </c>
      <c r="I1541" s="31" t="s">
        <v>495</v>
      </c>
      <c r="J1541" s="29" t="s">
        <v>652</v>
      </c>
      <c r="K1541" s="29" t="s">
        <v>634</v>
      </c>
      <c r="L1541" s="29" t="s">
        <v>634</v>
      </c>
      <c r="M1541" s="30">
        <v>2026.8000000000002</v>
      </c>
      <c r="N1541" s="30">
        <v>4395.5892261097952</v>
      </c>
    </row>
    <row r="1542" spans="1:14" x14ac:dyDescent="0.25">
      <c r="A1542" s="26" t="s">
        <v>41</v>
      </c>
      <c r="B1542" s="26" t="s">
        <v>41</v>
      </c>
      <c r="C1542" s="73" t="s">
        <v>666</v>
      </c>
      <c r="D1542" s="27" t="s">
        <v>9</v>
      </c>
      <c r="E1542" s="28">
        <v>2020</v>
      </c>
      <c r="F1542" s="27" t="s">
        <v>77</v>
      </c>
      <c r="G1542" s="28" t="s">
        <v>403</v>
      </c>
      <c r="H1542" s="27" t="s">
        <v>2543</v>
      </c>
      <c r="I1542" s="27" t="s">
        <v>91</v>
      </c>
      <c r="J1542" s="29" t="s">
        <v>667</v>
      </c>
      <c r="K1542" s="29" t="s">
        <v>634</v>
      </c>
      <c r="L1542" s="29" t="s">
        <v>634</v>
      </c>
      <c r="M1542" s="30">
        <v>1302</v>
      </c>
      <c r="N1542" s="30">
        <v>3510.95</v>
      </c>
    </row>
    <row r="1543" spans="1:14" x14ac:dyDescent="0.25">
      <c r="A1543" s="26" t="s">
        <v>41</v>
      </c>
      <c r="B1543" s="26" t="s">
        <v>41</v>
      </c>
      <c r="C1543" s="73" t="s">
        <v>929</v>
      </c>
      <c r="D1543" s="27" t="s">
        <v>930</v>
      </c>
      <c r="E1543" s="28">
        <v>2018</v>
      </c>
      <c r="F1543" s="27" t="s">
        <v>61</v>
      </c>
      <c r="G1543" s="28" t="s">
        <v>102</v>
      </c>
      <c r="H1543" s="27" t="s">
        <v>2544</v>
      </c>
      <c r="I1543" s="31" t="s">
        <v>179</v>
      </c>
      <c r="J1543" s="29" t="s">
        <v>2545</v>
      </c>
      <c r="K1543" s="29" t="s">
        <v>634</v>
      </c>
      <c r="L1543" s="29" t="s">
        <v>634</v>
      </c>
      <c r="M1543" s="30">
        <v>1302</v>
      </c>
      <c r="N1543" s="30">
        <v>2442.8200000000002</v>
      </c>
    </row>
    <row r="1544" spans="1:14" x14ac:dyDescent="0.25">
      <c r="A1544" s="26" t="s">
        <v>41</v>
      </c>
      <c r="B1544" s="26" t="s">
        <v>41</v>
      </c>
      <c r="C1544" s="73" t="s">
        <v>659</v>
      </c>
      <c r="D1544" s="27" t="s">
        <v>4</v>
      </c>
      <c r="E1544" s="28">
        <v>2020</v>
      </c>
      <c r="F1544" s="27" t="s">
        <v>66</v>
      </c>
      <c r="G1544" s="28" t="s">
        <v>186</v>
      </c>
      <c r="H1544" s="27" t="s">
        <v>2546</v>
      </c>
      <c r="I1544" s="31" t="s">
        <v>179</v>
      </c>
      <c r="J1544" s="29" t="s">
        <v>419</v>
      </c>
      <c r="K1544" s="29" t="s">
        <v>545</v>
      </c>
      <c r="L1544" s="29" t="s">
        <v>545</v>
      </c>
      <c r="M1544" s="30">
        <v>1328.3</v>
      </c>
      <c r="N1544" s="30">
        <v>3222.5716040000002</v>
      </c>
    </row>
    <row r="1545" spans="1:14" x14ac:dyDescent="0.25">
      <c r="A1545" s="26" t="s">
        <v>41</v>
      </c>
      <c r="B1545" s="26" t="s">
        <v>41</v>
      </c>
      <c r="C1545" s="73" t="s">
        <v>668</v>
      </c>
      <c r="D1545" s="27" t="s">
        <v>10</v>
      </c>
      <c r="E1545" s="28">
        <v>2019</v>
      </c>
      <c r="F1545" s="27" t="s">
        <v>76</v>
      </c>
      <c r="G1545" s="28" t="s">
        <v>328</v>
      </c>
      <c r="H1545" s="27" t="s">
        <v>2547</v>
      </c>
      <c r="I1545" s="31" t="s">
        <v>179</v>
      </c>
      <c r="J1545" s="29" t="s">
        <v>730</v>
      </c>
      <c r="K1545" s="29" t="s">
        <v>545</v>
      </c>
      <c r="L1545" s="29" t="s">
        <v>545</v>
      </c>
      <c r="M1545" s="30">
        <v>1122.2</v>
      </c>
      <c r="N1545" s="30">
        <v>3112.55</v>
      </c>
    </row>
    <row r="1546" spans="1:14" x14ac:dyDescent="0.25">
      <c r="A1546" s="26" t="s">
        <v>41</v>
      </c>
      <c r="B1546" s="26" t="s">
        <v>41</v>
      </c>
      <c r="C1546" s="73" t="s">
        <v>668</v>
      </c>
      <c r="D1546" s="27" t="s">
        <v>10</v>
      </c>
      <c r="E1546" s="28">
        <v>2019</v>
      </c>
      <c r="F1546" s="27" t="s">
        <v>76</v>
      </c>
      <c r="G1546" s="28" t="s">
        <v>328</v>
      </c>
      <c r="H1546" s="27" t="s">
        <v>2548</v>
      </c>
      <c r="I1546" s="31" t="s">
        <v>179</v>
      </c>
      <c r="J1546" s="29" t="s">
        <v>381</v>
      </c>
      <c r="K1546" s="29" t="s">
        <v>547</v>
      </c>
      <c r="L1546" s="29" t="s">
        <v>547</v>
      </c>
      <c r="M1546" s="30">
        <v>1122.2</v>
      </c>
      <c r="N1546" s="30">
        <v>3112.55</v>
      </c>
    </row>
    <row r="1547" spans="1:14" x14ac:dyDescent="0.25">
      <c r="A1547" s="26" t="s">
        <v>41</v>
      </c>
      <c r="B1547" s="26" t="s">
        <v>41</v>
      </c>
      <c r="C1547" s="73" t="s">
        <v>663</v>
      </c>
      <c r="D1547" s="27" t="s">
        <v>7</v>
      </c>
      <c r="E1547" s="28">
        <v>2020</v>
      </c>
      <c r="F1547" s="27" t="s">
        <v>80</v>
      </c>
      <c r="G1547" s="28" t="s">
        <v>518</v>
      </c>
      <c r="H1547" s="27" t="s">
        <v>2549</v>
      </c>
      <c r="I1547" s="31" t="s">
        <v>173</v>
      </c>
      <c r="J1547" s="29" t="s">
        <v>664</v>
      </c>
      <c r="K1547" s="29" t="s">
        <v>634</v>
      </c>
      <c r="L1547" s="29" t="s">
        <v>634</v>
      </c>
      <c r="M1547" s="30">
        <v>1422.19</v>
      </c>
      <c r="N1547" s="30">
        <v>2577.8535999999999</v>
      </c>
    </row>
    <row r="1548" spans="1:14" x14ac:dyDescent="0.25">
      <c r="A1548" s="26" t="s">
        <v>41</v>
      </c>
      <c r="B1548" s="26" t="s">
        <v>41</v>
      </c>
      <c r="C1548" s="73" t="s">
        <v>42</v>
      </c>
      <c r="D1548" s="27" t="s">
        <v>8</v>
      </c>
      <c r="E1548" s="28">
        <v>2018</v>
      </c>
      <c r="F1548" s="27" t="s">
        <v>59</v>
      </c>
      <c r="G1548" s="28" t="s">
        <v>82</v>
      </c>
      <c r="H1548" s="27" t="s">
        <v>2550</v>
      </c>
      <c r="I1548" s="31" t="s">
        <v>85</v>
      </c>
      <c r="J1548" s="29" t="s">
        <v>665</v>
      </c>
      <c r="K1548" s="29" t="s">
        <v>634</v>
      </c>
      <c r="L1548" s="29" t="s">
        <v>634</v>
      </c>
      <c r="M1548" s="30">
        <v>1727</v>
      </c>
      <c r="N1548" s="30">
        <v>3033.92</v>
      </c>
    </row>
    <row r="1549" spans="1:14" x14ac:dyDescent="0.25">
      <c r="A1549" s="26" t="s">
        <v>41</v>
      </c>
      <c r="B1549" s="26" t="s">
        <v>41</v>
      </c>
      <c r="C1549" s="73" t="s">
        <v>668</v>
      </c>
      <c r="D1549" s="27" t="s">
        <v>10</v>
      </c>
      <c r="E1549" s="28">
        <v>2019</v>
      </c>
      <c r="F1549" s="27" t="s">
        <v>76</v>
      </c>
      <c r="G1549" s="28" t="s">
        <v>328</v>
      </c>
      <c r="H1549" s="27" t="s">
        <v>2551</v>
      </c>
      <c r="I1549" s="31" t="s">
        <v>179</v>
      </c>
      <c r="J1549" s="29" t="s">
        <v>358</v>
      </c>
      <c r="K1549" s="29" t="s">
        <v>545</v>
      </c>
      <c r="L1549" s="29" t="s">
        <v>545</v>
      </c>
      <c r="M1549" s="30">
        <v>1122.2</v>
      </c>
      <c r="N1549" s="30">
        <v>3112.55</v>
      </c>
    </row>
    <row r="1550" spans="1:14" x14ac:dyDescent="0.25">
      <c r="A1550" s="26" t="s">
        <v>41</v>
      </c>
      <c r="B1550" s="26" t="s">
        <v>41</v>
      </c>
      <c r="C1550" s="73" t="s">
        <v>48</v>
      </c>
      <c r="D1550" s="27" t="s">
        <v>11</v>
      </c>
      <c r="E1550" s="28">
        <v>2018</v>
      </c>
      <c r="F1550" s="27" t="s">
        <v>59</v>
      </c>
      <c r="G1550" s="28" t="s">
        <v>82</v>
      </c>
      <c r="H1550" s="27" t="s">
        <v>2552</v>
      </c>
      <c r="I1550" s="31" t="s">
        <v>99</v>
      </c>
      <c r="J1550" s="29" t="s">
        <v>788</v>
      </c>
      <c r="K1550" s="29" t="s">
        <v>634</v>
      </c>
      <c r="L1550" s="29" t="s">
        <v>634</v>
      </c>
      <c r="M1550" s="30">
        <v>2260.5700000000002</v>
      </c>
      <c r="N1550" s="30">
        <v>4121.09</v>
      </c>
    </row>
    <row r="1551" spans="1:14" x14ac:dyDescent="0.25">
      <c r="A1551" s="26" t="s">
        <v>41</v>
      </c>
      <c r="B1551" s="26" t="s">
        <v>41</v>
      </c>
      <c r="C1551" s="73" t="s">
        <v>706</v>
      </c>
      <c r="D1551" s="27" t="s">
        <v>568</v>
      </c>
      <c r="E1551" s="28">
        <v>2022</v>
      </c>
      <c r="F1551" s="27" t="s">
        <v>61</v>
      </c>
      <c r="G1551" s="28" t="s">
        <v>102</v>
      </c>
      <c r="H1551" s="27" t="s">
        <v>2553</v>
      </c>
      <c r="I1551" s="27" t="s">
        <v>103</v>
      </c>
      <c r="J1551" s="29" t="s">
        <v>798</v>
      </c>
      <c r="K1551" s="29" t="s">
        <v>634</v>
      </c>
      <c r="L1551" s="29" t="s">
        <v>634</v>
      </c>
      <c r="M1551" s="30">
        <v>2218.2600000000002</v>
      </c>
      <c r="N1551" s="30">
        <v>4306.2299999999996</v>
      </c>
    </row>
    <row r="1552" spans="1:14" x14ac:dyDescent="0.25">
      <c r="A1552" s="26" t="s">
        <v>41</v>
      </c>
      <c r="B1552" s="26" t="s">
        <v>41</v>
      </c>
      <c r="C1552" s="73" t="s">
        <v>51</v>
      </c>
      <c r="D1552" s="27" t="s">
        <v>1</v>
      </c>
      <c r="E1552" s="28">
        <v>2020</v>
      </c>
      <c r="F1552" s="27" t="s">
        <v>67</v>
      </c>
      <c r="G1552" s="28" t="s">
        <v>193</v>
      </c>
      <c r="H1552" s="27" t="s">
        <v>2554</v>
      </c>
      <c r="I1552" s="31" t="s">
        <v>194</v>
      </c>
      <c r="J1552" s="29" t="s">
        <v>214</v>
      </c>
      <c r="K1552" s="29" t="s">
        <v>545</v>
      </c>
      <c r="L1552" s="29" t="s">
        <v>545</v>
      </c>
      <c r="M1552" s="30">
        <v>1434.67</v>
      </c>
      <c r="N1552" s="30">
        <v>5022.6400000000003</v>
      </c>
    </row>
    <row r="1553" spans="1:14" x14ac:dyDescent="0.25">
      <c r="A1553" s="26" t="s">
        <v>41</v>
      </c>
      <c r="B1553" s="26" t="s">
        <v>41</v>
      </c>
      <c r="C1553" s="73" t="s">
        <v>922</v>
      </c>
      <c r="D1553" s="27" t="s">
        <v>923</v>
      </c>
      <c r="E1553" s="28">
        <v>2023</v>
      </c>
      <c r="F1553" s="27" t="s">
        <v>61</v>
      </c>
      <c r="G1553" s="28" t="s">
        <v>102</v>
      </c>
      <c r="H1553" s="27" t="s">
        <v>2555</v>
      </c>
      <c r="I1553" s="31" t="s">
        <v>129</v>
      </c>
      <c r="J1553" s="29" t="s">
        <v>723</v>
      </c>
      <c r="K1553" s="29" t="s">
        <v>634</v>
      </c>
      <c r="L1553" s="29" t="s">
        <v>634</v>
      </c>
      <c r="M1553" s="30">
        <v>1212</v>
      </c>
      <c r="N1553" s="30">
        <v>2178.0100000000002</v>
      </c>
    </row>
    <row r="1554" spans="1:14" x14ac:dyDescent="0.25">
      <c r="A1554" s="26" t="s">
        <v>41</v>
      </c>
      <c r="B1554" s="26" t="s">
        <v>41</v>
      </c>
      <c r="C1554" s="73" t="s">
        <v>922</v>
      </c>
      <c r="D1554" s="27" t="s">
        <v>923</v>
      </c>
      <c r="E1554" s="28">
        <v>2023</v>
      </c>
      <c r="F1554" s="27" t="s">
        <v>61</v>
      </c>
      <c r="G1554" s="28" t="s">
        <v>102</v>
      </c>
      <c r="H1554" s="27" t="s">
        <v>2556</v>
      </c>
      <c r="I1554" s="31" t="s">
        <v>131</v>
      </c>
      <c r="J1554" s="29" t="s">
        <v>722</v>
      </c>
      <c r="K1554" s="29" t="s">
        <v>634</v>
      </c>
      <c r="L1554" s="29" t="s">
        <v>634</v>
      </c>
      <c r="M1554" s="30">
        <v>1212</v>
      </c>
      <c r="N1554" s="30">
        <v>4380.49</v>
      </c>
    </row>
    <row r="1555" spans="1:14" x14ac:dyDescent="0.25">
      <c r="A1555" s="26" t="s">
        <v>41</v>
      </c>
      <c r="B1555" s="26" t="s">
        <v>41</v>
      </c>
      <c r="C1555" s="73" t="s">
        <v>929</v>
      </c>
      <c r="D1555" s="27" t="s">
        <v>930</v>
      </c>
      <c r="E1555" s="28">
        <v>2018</v>
      </c>
      <c r="F1555" s="27" t="s">
        <v>61</v>
      </c>
      <c r="G1555" s="28" t="s">
        <v>102</v>
      </c>
      <c r="H1555" s="27" t="s">
        <v>2557</v>
      </c>
      <c r="I1555" s="31" t="s">
        <v>179</v>
      </c>
      <c r="J1555" s="29" t="s">
        <v>1230</v>
      </c>
      <c r="K1555" s="29" t="s">
        <v>545</v>
      </c>
      <c r="L1555" s="29" t="s">
        <v>545</v>
      </c>
      <c r="M1555" s="30">
        <v>1426.32</v>
      </c>
      <c r="N1555" s="30">
        <v>2530.5</v>
      </c>
    </row>
    <row r="1556" spans="1:14" x14ac:dyDescent="0.25">
      <c r="A1556" s="26" t="s">
        <v>41</v>
      </c>
      <c r="B1556" s="26" t="s">
        <v>41</v>
      </c>
      <c r="C1556" s="73" t="s">
        <v>922</v>
      </c>
      <c r="D1556" s="27" t="s">
        <v>923</v>
      </c>
      <c r="E1556" s="28">
        <v>2023</v>
      </c>
      <c r="F1556" s="27" t="s">
        <v>61</v>
      </c>
      <c r="G1556" s="28" t="s">
        <v>102</v>
      </c>
      <c r="H1556" s="27" t="s">
        <v>2558</v>
      </c>
      <c r="I1556" s="31" t="s">
        <v>495</v>
      </c>
      <c r="J1556" s="29" t="s">
        <v>792</v>
      </c>
      <c r="K1556" s="29" t="s">
        <v>634</v>
      </c>
      <c r="L1556" s="29" t="s">
        <v>634</v>
      </c>
      <c r="M1556" s="30">
        <v>2026.8000000000002</v>
      </c>
      <c r="N1556" s="30">
        <v>4395.5892261097952</v>
      </c>
    </row>
    <row r="1557" spans="1:14" x14ac:dyDescent="0.25">
      <c r="A1557" s="26" t="s">
        <v>41</v>
      </c>
      <c r="B1557" s="26" t="s">
        <v>41</v>
      </c>
      <c r="C1557" s="73" t="s">
        <v>654</v>
      </c>
      <c r="D1557" s="27" t="s">
        <v>2</v>
      </c>
      <c r="E1557" s="28">
        <v>2018</v>
      </c>
      <c r="F1557" s="27" t="s">
        <v>64</v>
      </c>
      <c r="G1557" s="28" t="s">
        <v>159</v>
      </c>
      <c r="H1557" s="27" t="s">
        <v>2559</v>
      </c>
      <c r="I1557" s="31" t="s">
        <v>93</v>
      </c>
      <c r="J1557" s="29" t="s">
        <v>165</v>
      </c>
      <c r="K1557" s="29" t="s">
        <v>634</v>
      </c>
      <c r="L1557" s="29" t="s">
        <v>634</v>
      </c>
      <c r="M1557" s="30">
        <v>2315.0500000000002</v>
      </c>
      <c r="N1557" s="30">
        <v>5306.7800000000007</v>
      </c>
    </row>
    <row r="1558" spans="1:14" x14ac:dyDescent="0.25">
      <c r="A1558" s="26" t="s">
        <v>41</v>
      </c>
      <c r="B1558" s="26" t="s">
        <v>41</v>
      </c>
      <c r="C1558" s="73" t="s">
        <v>719</v>
      </c>
      <c r="D1558" s="27" t="s">
        <v>720</v>
      </c>
      <c r="E1558" s="28">
        <v>2022</v>
      </c>
      <c r="F1558" s="27" t="s">
        <v>75</v>
      </c>
      <c r="G1558" s="28" t="s">
        <v>312</v>
      </c>
      <c r="H1558" s="27" t="s">
        <v>2560</v>
      </c>
      <c r="I1558" s="31" t="s">
        <v>257</v>
      </c>
      <c r="J1558" s="29" t="s">
        <v>852</v>
      </c>
      <c r="K1558" s="29" t="s">
        <v>634</v>
      </c>
      <c r="L1558" s="29" t="s">
        <v>634</v>
      </c>
      <c r="M1558" s="30">
        <v>2248.5</v>
      </c>
      <c r="N1558" s="30">
        <v>4541.18</v>
      </c>
    </row>
    <row r="1559" spans="1:14" x14ac:dyDescent="0.25">
      <c r="A1559" s="26" t="s">
        <v>41</v>
      </c>
      <c r="B1559" s="26" t="s">
        <v>41</v>
      </c>
      <c r="C1559" s="73" t="s">
        <v>922</v>
      </c>
      <c r="D1559" s="27" t="s">
        <v>923</v>
      </c>
      <c r="E1559" s="28">
        <v>2023</v>
      </c>
      <c r="F1559" s="27" t="s">
        <v>61</v>
      </c>
      <c r="G1559" s="28" t="s">
        <v>102</v>
      </c>
      <c r="H1559" s="27" t="s">
        <v>2561</v>
      </c>
      <c r="I1559" s="31" t="s">
        <v>495</v>
      </c>
      <c r="J1559" s="29" t="s">
        <v>705</v>
      </c>
      <c r="K1559" s="29" t="s">
        <v>634</v>
      </c>
      <c r="L1559" s="29" t="s">
        <v>634</v>
      </c>
      <c r="M1559" s="30">
        <v>2026.8000000000002</v>
      </c>
      <c r="N1559" s="30">
        <v>4395.5892261097952</v>
      </c>
    </row>
    <row r="1560" spans="1:14" x14ac:dyDescent="0.25">
      <c r="A1560" s="26" t="s">
        <v>41</v>
      </c>
      <c r="B1560" s="26" t="s">
        <v>41</v>
      </c>
      <c r="C1560" s="73" t="s">
        <v>666</v>
      </c>
      <c r="D1560" s="27" t="s">
        <v>9</v>
      </c>
      <c r="E1560" s="28">
        <v>2020</v>
      </c>
      <c r="F1560" s="27" t="s">
        <v>77</v>
      </c>
      <c r="G1560" s="28" t="s">
        <v>403</v>
      </c>
      <c r="H1560" s="27" t="s">
        <v>2562</v>
      </c>
      <c r="I1560" s="27" t="s">
        <v>99</v>
      </c>
      <c r="J1560" s="29" t="s">
        <v>783</v>
      </c>
      <c r="K1560" s="29" t="s">
        <v>634</v>
      </c>
      <c r="L1560" s="29" t="s">
        <v>634</v>
      </c>
      <c r="M1560" s="30">
        <v>1784.4</v>
      </c>
      <c r="N1560" s="30">
        <v>4323.72</v>
      </c>
    </row>
    <row r="1561" spans="1:14" x14ac:dyDescent="0.25">
      <c r="A1561" s="26" t="s">
        <v>41</v>
      </c>
      <c r="B1561" s="26" t="s">
        <v>41</v>
      </c>
      <c r="C1561" s="73" t="s">
        <v>687</v>
      </c>
      <c r="D1561" s="27" t="s">
        <v>20</v>
      </c>
      <c r="E1561" s="28">
        <v>2020</v>
      </c>
      <c r="F1561" s="27" t="s">
        <v>66</v>
      </c>
      <c r="G1561" s="28" t="s">
        <v>186</v>
      </c>
      <c r="H1561" s="27" t="s">
        <v>2563</v>
      </c>
      <c r="I1561" s="31" t="s">
        <v>99</v>
      </c>
      <c r="J1561" s="29" t="s">
        <v>688</v>
      </c>
      <c r="K1561" s="29" t="s">
        <v>634</v>
      </c>
      <c r="L1561" s="29" t="s">
        <v>634</v>
      </c>
      <c r="M1561" s="30">
        <v>2199.12</v>
      </c>
      <c r="N1561" s="30">
        <v>2415.1999999999998</v>
      </c>
    </row>
    <row r="1562" spans="1:14" x14ac:dyDescent="0.25">
      <c r="A1562" s="26" t="s">
        <v>41</v>
      </c>
      <c r="B1562" s="26" t="s">
        <v>41</v>
      </c>
      <c r="C1562" s="73" t="s">
        <v>659</v>
      </c>
      <c r="D1562" s="27" t="s">
        <v>4</v>
      </c>
      <c r="E1562" s="28">
        <v>2020</v>
      </c>
      <c r="F1562" s="27" t="s">
        <v>66</v>
      </c>
      <c r="G1562" s="28" t="s">
        <v>186</v>
      </c>
      <c r="H1562" s="27" t="s">
        <v>2564</v>
      </c>
      <c r="I1562" s="31" t="s">
        <v>179</v>
      </c>
      <c r="J1562" s="29" t="s">
        <v>419</v>
      </c>
      <c r="K1562" s="29" t="s">
        <v>545</v>
      </c>
      <c r="L1562" s="29" t="s">
        <v>545</v>
      </c>
      <c r="M1562" s="30">
        <v>1445.71</v>
      </c>
      <c r="N1562" s="30">
        <v>3525.9695380000003</v>
      </c>
    </row>
    <row r="1563" spans="1:14" x14ac:dyDescent="0.25">
      <c r="A1563" s="26" t="s">
        <v>41</v>
      </c>
      <c r="B1563" s="26" t="s">
        <v>41</v>
      </c>
      <c r="C1563" s="73" t="s">
        <v>943</v>
      </c>
      <c r="D1563" s="27" t="s">
        <v>944</v>
      </c>
      <c r="E1563" s="28">
        <v>2023</v>
      </c>
      <c r="F1563" s="27" t="s">
        <v>66</v>
      </c>
      <c r="G1563" s="28" t="s">
        <v>186</v>
      </c>
      <c r="H1563" s="27" t="s">
        <v>2565</v>
      </c>
      <c r="I1563" s="31" t="s">
        <v>93</v>
      </c>
      <c r="J1563" s="29" t="s">
        <v>1600</v>
      </c>
      <c r="K1563" s="29" t="s">
        <v>634</v>
      </c>
      <c r="L1563" s="29" t="s">
        <v>634</v>
      </c>
      <c r="M1563" s="30">
        <v>1735.89</v>
      </c>
      <c r="N1563" s="30">
        <v>1945.6</v>
      </c>
    </row>
    <row r="1564" spans="1:14" x14ac:dyDescent="0.25">
      <c r="A1564" s="26" t="s">
        <v>41</v>
      </c>
      <c r="B1564" s="26" t="s">
        <v>41</v>
      </c>
      <c r="C1564" s="73" t="s">
        <v>668</v>
      </c>
      <c r="D1564" s="27" t="s">
        <v>10</v>
      </c>
      <c r="E1564" s="28">
        <v>2019</v>
      </c>
      <c r="F1564" s="27" t="s">
        <v>76</v>
      </c>
      <c r="G1564" s="28" t="s">
        <v>328</v>
      </c>
      <c r="H1564" s="27" t="s">
        <v>2566</v>
      </c>
      <c r="I1564" s="31" t="s">
        <v>179</v>
      </c>
      <c r="J1564" s="29" t="s">
        <v>398</v>
      </c>
      <c r="K1564" s="29" t="s">
        <v>545</v>
      </c>
      <c r="L1564" s="29" t="s">
        <v>545</v>
      </c>
      <c r="M1564" s="30">
        <v>1122.2</v>
      </c>
      <c r="N1564" s="30">
        <v>3112.55</v>
      </c>
    </row>
    <row r="1565" spans="1:14" x14ac:dyDescent="0.25">
      <c r="A1565" s="26" t="s">
        <v>41</v>
      </c>
      <c r="B1565" s="26" t="s">
        <v>41</v>
      </c>
      <c r="C1565" s="73" t="s">
        <v>687</v>
      </c>
      <c r="D1565" s="27" t="s">
        <v>20</v>
      </c>
      <c r="E1565" s="28">
        <v>2020</v>
      </c>
      <c r="F1565" s="27" t="s">
        <v>66</v>
      </c>
      <c r="G1565" s="28" t="s">
        <v>186</v>
      </c>
      <c r="H1565" s="27" t="s">
        <v>2567</v>
      </c>
      <c r="I1565" s="31" t="s">
        <v>129</v>
      </c>
      <c r="J1565" s="29" t="s">
        <v>688</v>
      </c>
      <c r="K1565" s="29" t="s">
        <v>634</v>
      </c>
      <c r="L1565" s="29" t="s">
        <v>634</v>
      </c>
      <c r="M1565" s="30">
        <v>2425.2000000000003</v>
      </c>
      <c r="N1565" s="30">
        <v>2132.9107600000002</v>
      </c>
    </row>
    <row r="1566" spans="1:14" x14ac:dyDescent="0.25">
      <c r="A1566" s="26" t="s">
        <v>41</v>
      </c>
      <c r="B1566" s="26" t="s">
        <v>41</v>
      </c>
      <c r="C1566" s="73" t="s">
        <v>668</v>
      </c>
      <c r="D1566" s="27" t="s">
        <v>10</v>
      </c>
      <c r="E1566" s="28">
        <v>2019</v>
      </c>
      <c r="F1566" s="27" t="s">
        <v>76</v>
      </c>
      <c r="G1566" s="28" t="s">
        <v>328</v>
      </c>
      <c r="H1566" s="27" t="s">
        <v>2568</v>
      </c>
      <c r="I1566" s="31" t="s">
        <v>179</v>
      </c>
      <c r="J1566" s="29" t="s">
        <v>359</v>
      </c>
      <c r="K1566" s="29" t="s">
        <v>545</v>
      </c>
      <c r="L1566" s="29" t="s">
        <v>545</v>
      </c>
      <c r="M1566" s="30">
        <v>1122.2</v>
      </c>
      <c r="N1566" s="30">
        <v>3112.55</v>
      </c>
    </row>
    <row r="1567" spans="1:14" x14ac:dyDescent="0.25">
      <c r="A1567" s="26" t="s">
        <v>41</v>
      </c>
      <c r="B1567" s="26" t="s">
        <v>41</v>
      </c>
      <c r="C1567" s="73" t="s">
        <v>51</v>
      </c>
      <c r="D1567" s="27" t="s">
        <v>1</v>
      </c>
      <c r="E1567" s="28">
        <v>2020</v>
      </c>
      <c r="F1567" s="27" t="s">
        <v>67</v>
      </c>
      <c r="G1567" s="28" t="s">
        <v>193</v>
      </c>
      <c r="H1567" s="27" t="s">
        <v>2569</v>
      </c>
      <c r="I1567" s="31" t="s">
        <v>194</v>
      </c>
      <c r="J1567" s="29" t="s">
        <v>827</v>
      </c>
      <c r="K1567" s="29" t="s">
        <v>545</v>
      </c>
      <c r="L1567" s="29" t="s">
        <v>545</v>
      </c>
      <c r="M1567" s="30">
        <v>1434.67</v>
      </c>
      <c r="N1567" s="30">
        <v>5022.6400000000003</v>
      </c>
    </row>
    <row r="1568" spans="1:14" x14ac:dyDescent="0.25">
      <c r="A1568" s="26" t="s">
        <v>41</v>
      </c>
      <c r="B1568" s="26" t="s">
        <v>41</v>
      </c>
      <c r="C1568" s="73" t="s">
        <v>656</v>
      </c>
      <c r="D1568" s="27" t="s">
        <v>657</v>
      </c>
      <c r="E1568" s="28">
        <v>2023</v>
      </c>
      <c r="F1568" s="27" t="s">
        <v>61</v>
      </c>
      <c r="G1568" s="28" t="s">
        <v>102</v>
      </c>
      <c r="H1568" s="27" t="s">
        <v>2570</v>
      </c>
      <c r="I1568" s="31" t="s">
        <v>93</v>
      </c>
      <c r="J1568" s="29" t="s">
        <v>658</v>
      </c>
      <c r="K1568" s="29" t="s">
        <v>634</v>
      </c>
      <c r="L1568" s="29" t="s">
        <v>634</v>
      </c>
      <c r="M1568" s="30">
        <v>1607.3500000000001</v>
      </c>
      <c r="N1568" s="30">
        <v>3648.0285028477792</v>
      </c>
    </row>
    <row r="1569" spans="1:14" x14ac:dyDescent="0.25">
      <c r="A1569" s="26" t="s">
        <v>41</v>
      </c>
      <c r="B1569" s="26" t="s">
        <v>41</v>
      </c>
      <c r="C1569" s="73" t="s">
        <v>761</v>
      </c>
      <c r="D1569" s="27" t="s">
        <v>35</v>
      </c>
      <c r="E1569" s="28">
        <v>2018</v>
      </c>
      <c r="F1569" s="27" t="s">
        <v>59</v>
      </c>
      <c r="G1569" s="28" t="s">
        <v>82</v>
      </c>
      <c r="H1569" s="27" t="s">
        <v>2571</v>
      </c>
      <c r="I1569" s="31" t="s">
        <v>129</v>
      </c>
      <c r="J1569" s="29" t="s">
        <v>779</v>
      </c>
      <c r="K1569" s="29" t="s">
        <v>634</v>
      </c>
      <c r="L1569" s="29" t="s">
        <v>634</v>
      </c>
      <c r="M1569" s="30">
        <v>1326.25</v>
      </c>
      <c r="N1569" s="30">
        <v>2601.58</v>
      </c>
    </row>
    <row r="1570" spans="1:14" x14ac:dyDescent="0.25">
      <c r="A1570" s="26" t="s">
        <v>41</v>
      </c>
      <c r="B1570" s="26" t="s">
        <v>41</v>
      </c>
      <c r="C1570" s="73" t="s">
        <v>668</v>
      </c>
      <c r="D1570" s="27" t="s">
        <v>10</v>
      </c>
      <c r="E1570" s="28">
        <v>2019</v>
      </c>
      <c r="F1570" s="27" t="s">
        <v>76</v>
      </c>
      <c r="G1570" s="28" t="s">
        <v>328</v>
      </c>
      <c r="H1570" s="27" t="s">
        <v>2572</v>
      </c>
      <c r="I1570" s="31" t="s">
        <v>179</v>
      </c>
      <c r="J1570" s="29" t="s">
        <v>722</v>
      </c>
      <c r="K1570" s="29" t="s">
        <v>545</v>
      </c>
      <c r="L1570" s="29" t="s">
        <v>545</v>
      </c>
      <c r="M1570" s="30">
        <v>1122.2</v>
      </c>
      <c r="N1570" s="30">
        <v>3112.55</v>
      </c>
    </row>
    <row r="1571" spans="1:14" x14ac:dyDescent="0.25">
      <c r="A1571" s="26" t="s">
        <v>41</v>
      </c>
      <c r="B1571" s="26" t="s">
        <v>41</v>
      </c>
      <c r="C1571" s="73" t="s">
        <v>943</v>
      </c>
      <c r="D1571" s="27" t="s">
        <v>944</v>
      </c>
      <c r="E1571" s="28">
        <v>2023</v>
      </c>
      <c r="F1571" s="27" t="s">
        <v>66</v>
      </c>
      <c r="G1571" s="28" t="s">
        <v>186</v>
      </c>
      <c r="H1571" s="27" t="s">
        <v>2573</v>
      </c>
      <c r="I1571" s="31" t="s">
        <v>95</v>
      </c>
      <c r="J1571" s="29" t="s">
        <v>1600</v>
      </c>
      <c r="K1571" s="29" t="s">
        <v>634</v>
      </c>
      <c r="L1571" s="29" t="s">
        <v>634</v>
      </c>
      <c r="M1571" s="30">
        <v>2366.17</v>
      </c>
      <c r="N1571" s="30">
        <v>2425.1999999999998</v>
      </c>
    </row>
    <row r="1572" spans="1:14" x14ac:dyDescent="0.25">
      <c r="A1572" s="26" t="s">
        <v>41</v>
      </c>
      <c r="B1572" s="26" t="s">
        <v>41</v>
      </c>
      <c r="C1572" s="73" t="s">
        <v>51</v>
      </c>
      <c r="D1572" s="27" t="s">
        <v>1</v>
      </c>
      <c r="E1572" s="28">
        <v>2020</v>
      </c>
      <c r="F1572" s="27" t="s">
        <v>67</v>
      </c>
      <c r="G1572" s="28" t="s">
        <v>193</v>
      </c>
      <c r="H1572" s="27" t="s">
        <v>2574</v>
      </c>
      <c r="I1572" s="31" t="s">
        <v>194</v>
      </c>
      <c r="J1572" s="29" t="s">
        <v>115</v>
      </c>
      <c r="K1572" s="29" t="s">
        <v>545</v>
      </c>
      <c r="L1572" s="29" t="s">
        <v>545</v>
      </c>
      <c r="M1572" s="30">
        <v>1434.67</v>
      </c>
      <c r="N1572" s="30">
        <v>5022.6400000000003</v>
      </c>
    </row>
    <row r="1573" spans="1:14" x14ac:dyDescent="0.25">
      <c r="A1573" s="26" t="s">
        <v>41</v>
      </c>
      <c r="B1573" s="26" t="s">
        <v>41</v>
      </c>
      <c r="C1573" s="73" t="s">
        <v>51</v>
      </c>
      <c r="D1573" s="27" t="s">
        <v>1</v>
      </c>
      <c r="E1573" s="28">
        <v>2020</v>
      </c>
      <c r="F1573" s="27" t="s">
        <v>67</v>
      </c>
      <c r="G1573" s="28" t="s">
        <v>193</v>
      </c>
      <c r="H1573" s="27" t="s">
        <v>2575</v>
      </c>
      <c r="I1573" s="31" t="s">
        <v>194</v>
      </c>
      <c r="J1573" s="29" t="s">
        <v>114</v>
      </c>
      <c r="K1573" s="29" t="s">
        <v>545</v>
      </c>
      <c r="L1573" s="29" t="s">
        <v>545</v>
      </c>
      <c r="M1573" s="30">
        <v>1434.67</v>
      </c>
      <c r="N1573" s="30">
        <v>5022.6400000000003</v>
      </c>
    </row>
    <row r="1574" spans="1:14" x14ac:dyDescent="0.25">
      <c r="A1574" s="26" t="s">
        <v>41</v>
      </c>
      <c r="B1574" s="26" t="s">
        <v>41</v>
      </c>
      <c r="C1574" s="73" t="s">
        <v>929</v>
      </c>
      <c r="D1574" s="27" t="s">
        <v>930</v>
      </c>
      <c r="E1574" s="28">
        <v>2018</v>
      </c>
      <c r="F1574" s="27" t="s">
        <v>61</v>
      </c>
      <c r="G1574" s="28" t="s">
        <v>102</v>
      </c>
      <c r="H1574" s="27" t="s">
        <v>2576</v>
      </c>
      <c r="I1574" s="31" t="s">
        <v>179</v>
      </c>
      <c r="J1574" s="29" t="s">
        <v>615</v>
      </c>
      <c r="K1574" s="29" t="s">
        <v>547</v>
      </c>
      <c r="L1574" s="29" t="s">
        <v>547</v>
      </c>
      <c r="M1574" s="30">
        <v>1426.32</v>
      </c>
      <c r="N1574" s="30">
        <v>2530.5</v>
      </c>
    </row>
    <row r="1575" spans="1:14" x14ac:dyDescent="0.25">
      <c r="A1575" s="26" t="s">
        <v>41</v>
      </c>
      <c r="B1575" s="26" t="s">
        <v>41</v>
      </c>
      <c r="C1575" s="73" t="s">
        <v>922</v>
      </c>
      <c r="D1575" s="27" t="s">
        <v>923</v>
      </c>
      <c r="E1575" s="28">
        <v>2023</v>
      </c>
      <c r="F1575" s="27" t="s">
        <v>61</v>
      </c>
      <c r="G1575" s="28" t="s">
        <v>102</v>
      </c>
      <c r="H1575" s="27" t="s">
        <v>2577</v>
      </c>
      <c r="I1575" s="31" t="s">
        <v>99</v>
      </c>
      <c r="J1575" s="29" t="s">
        <v>763</v>
      </c>
      <c r="K1575" s="29" t="s">
        <v>634</v>
      </c>
      <c r="L1575" s="29" t="s">
        <v>634</v>
      </c>
      <c r="M1575" s="30">
        <v>2026.8000000000002</v>
      </c>
      <c r="N1575" s="30">
        <v>4395.5892261097952</v>
      </c>
    </row>
    <row r="1576" spans="1:14" x14ac:dyDescent="0.25">
      <c r="A1576" s="26" t="s">
        <v>41</v>
      </c>
      <c r="B1576" s="26" t="s">
        <v>41</v>
      </c>
      <c r="C1576" s="73" t="s">
        <v>51</v>
      </c>
      <c r="D1576" s="27" t="s">
        <v>1</v>
      </c>
      <c r="E1576" s="28">
        <v>2020</v>
      </c>
      <c r="F1576" s="27" t="s">
        <v>67</v>
      </c>
      <c r="G1576" s="28" t="s">
        <v>193</v>
      </c>
      <c r="H1576" s="27" t="s">
        <v>2578</v>
      </c>
      <c r="I1576" s="31" t="s">
        <v>194</v>
      </c>
      <c r="J1576" s="29" t="s">
        <v>840</v>
      </c>
      <c r="K1576" s="29" t="s">
        <v>545</v>
      </c>
      <c r="L1576" s="29" t="s">
        <v>545</v>
      </c>
      <c r="M1576" s="30">
        <v>1434.67</v>
      </c>
      <c r="N1576" s="30">
        <v>5022.6400000000003</v>
      </c>
    </row>
    <row r="1577" spans="1:14" x14ac:dyDescent="0.25">
      <c r="A1577" s="26" t="s">
        <v>41</v>
      </c>
      <c r="B1577" s="26" t="s">
        <v>41</v>
      </c>
      <c r="C1577" s="73" t="s">
        <v>659</v>
      </c>
      <c r="D1577" s="27" t="s">
        <v>4</v>
      </c>
      <c r="E1577" s="28">
        <v>2020</v>
      </c>
      <c r="F1577" s="27" t="s">
        <v>66</v>
      </c>
      <c r="G1577" s="28" t="s">
        <v>186</v>
      </c>
      <c r="H1577" s="27" t="s">
        <v>2579</v>
      </c>
      <c r="I1577" s="31" t="s">
        <v>179</v>
      </c>
      <c r="J1577" s="29" t="s">
        <v>455</v>
      </c>
      <c r="K1577" s="29" t="s">
        <v>545</v>
      </c>
      <c r="L1577" s="29" t="s">
        <v>545</v>
      </c>
      <c r="M1577" s="30">
        <v>1445.71</v>
      </c>
      <c r="N1577" s="30">
        <v>3525.9695380000003</v>
      </c>
    </row>
    <row r="1578" spans="1:14" x14ac:dyDescent="0.25">
      <c r="A1578" s="26" t="s">
        <v>41</v>
      </c>
      <c r="B1578" s="26" t="s">
        <v>41</v>
      </c>
      <c r="C1578" s="73" t="s">
        <v>55</v>
      </c>
      <c r="D1578" s="27" t="s">
        <v>6</v>
      </c>
      <c r="E1578" s="28">
        <v>2018</v>
      </c>
      <c r="F1578" s="27" t="s">
        <v>71</v>
      </c>
      <c r="G1578" s="28" t="s">
        <v>264</v>
      </c>
      <c r="H1578" s="27" t="s">
        <v>2580</v>
      </c>
      <c r="I1578" s="31" t="s">
        <v>99</v>
      </c>
      <c r="J1578" s="29" t="s">
        <v>736</v>
      </c>
      <c r="K1578" s="29" t="s">
        <v>634</v>
      </c>
      <c r="L1578" s="29" t="s">
        <v>634</v>
      </c>
      <c r="M1578" s="30">
        <v>1727</v>
      </c>
      <c r="N1578" s="30">
        <v>3452.47</v>
      </c>
    </row>
    <row r="1579" spans="1:14" x14ac:dyDescent="0.25">
      <c r="A1579" s="26" t="s">
        <v>41</v>
      </c>
      <c r="B1579" s="26" t="s">
        <v>41</v>
      </c>
      <c r="C1579" s="73" t="s">
        <v>48</v>
      </c>
      <c r="D1579" s="27" t="s">
        <v>11</v>
      </c>
      <c r="E1579" s="28">
        <v>2018</v>
      </c>
      <c r="F1579" s="27" t="s">
        <v>59</v>
      </c>
      <c r="G1579" s="28" t="s">
        <v>82</v>
      </c>
      <c r="H1579" s="27" t="s">
        <v>2581</v>
      </c>
      <c r="I1579" s="31" t="s">
        <v>131</v>
      </c>
      <c r="J1579" s="29" t="s">
        <v>782</v>
      </c>
      <c r="K1579" s="29" t="s">
        <v>634</v>
      </c>
      <c r="L1579" s="29" t="s">
        <v>634</v>
      </c>
      <c r="M1579" s="30">
        <v>2522.52</v>
      </c>
      <c r="N1579" s="30">
        <v>4511.1400000000003</v>
      </c>
    </row>
    <row r="1580" spans="1:14" x14ac:dyDescent="0.25">
      <c r="A1580" s="26" t="s">
        <v>41</v>
      </c>
      <c r="B1580" s="26" t="s">
        <v>41</v>
      </c>
      <c r="C1580" s="73" t="s">
        <v>922</v>
      </c>
      <c r="D1580" s="27" t="s">
        <v>923</v>
      </c>
      <c r="E1580" s="28">
        <v>2023</v>
      </c>
      <c r="F1580" s="27" t="s">
        <v>61</v>
      </c>
      <c r="G1580" s="28" t="s">
        <v>102</v>
      </c>
      <c r="H1580" s="27" t="s">
        <v>2582</v>
      </c>
      <c r="I1580" s="31" t="s">
        <v>129</v>
      </c>
      <c r="J1580" s="29" t="s">
        <v>704</v>
      </c>
      <c r="K1580" s="29" t="s">
        <v>634</v>
      </c>
      <c r="L1580" s="29" t="s">
        <v>634</v>
      </c>
      <c r="M1580" s="30">
        <v>1212</v>
      </c>
      <c r="N1580" s="30">
        <v>2178.0100000000002</v>
      </c>
    </row>
    <row r="1581" spans="1:14" x14ac:dyDescent="0.25">
      <c r="A1581" s="26" t="s">
        <v>41</v>
      </c>
      <c r="B1581" s="26" t="s">
        <v>41</v>
      </c>
      <c r="C1581" s="73" t="s">
        <v>666</v>
      </c>
      <c r="D1581" s="27" t="s">
        <v>9</v>
      </c>
      <c r="E1581" s="28">
        <v>2020</v>
      </c>
      <c r="F1581" s="27" t="s">
        <v>77</v>
      </c>
      <c r="G1581" s="28" t="s">
        <v>403</v>
      </c>
      <c r="H1581" s="27" t="s">
        <v>2583</v>
      </c>
      <c r="I1581" s="27" t="s">
        <v>91</v>
      </c>
      <c r="J1581" s="29" t="s">
        <v>667</v>
      </c>
      <c r="K1581" s="29" t="s">
        <v>545</v>
      </c>
      <c r="L1581" s="29" t="s">
        <v>545</v>
      </c>
      <c r="M1581" s="30">
        <v>1302</v>
      </c>
      <c r="N1581" s="30">
        <v>3510.95</v>
      </c>
    </row>
    <row r="1582" spans="1:14" x14ac:dyDescent="0.25">
      <c r="A1582" s="26" t="s">
        <v>41</v>
      </c>
      <c r="B1582" s="26" t="s">
        <v>41</v>
      </c>
      <c r="C1582" s="73" t="s">
        <v>50</v>
      </c>
      <c r="D1582" s="27" t="s">
        <v>14</v>
      </c>
      <c r="E1582" s="28">
        <v>2019</v>
      </c>
      <c r="F1582" s="27" t="s">
        <v>66</v>
      </c>
      <c r="G1582" s="28" t="s">
        <v>186</v>
      </c>
      <c r="H1582" s="27" t="s">
        <v>2584</v>
      </c>
      <c r="I1582" s="31" t="s">
        <v>89</v>
      </c>
      <c r="J1582" s="29" t="s">
        <v>718</v>
      </c>
      <c r="K1582" s="29" t="s">
        <v>634</v>
      </c>
      <c r="L1582" s="29" t="s">
        <v>634</v>
      </c>
      <c r="M1582" s="30">
        <v>2425.2000000000003</v>
      </c>
      <c r="N1582" s="30">
        <v>2132.9107600000002</v>
      </c>
    </row>
    <row r="1583" spans="1:14" x14ac:dyDescent="0.25">
      <c r="A1583" s="26" t="s">
        <v>41</v>
      </c>
      <c r="B1583" s="26" t="s">
        <v>41</v>
      </c>
      <c r="C1583" s="73" t="s">
        <v>666</v>
      </c>
      <c r="D1583" s="27" t="s">
        <v>9</v>
      </c>
      <c r="E1583" s="28">
        <v>2020</v>
      </c>
      <c r="F1583" s="27" t="s">
        <v>77</v>
      </c>
      <c r="G1583" s="28" t="s">
        <v>403</v>
      </c>
      <c r="H1583" s="27" t="s">
        <v>2585</v>
      </c>
      <c r="I1583" s="27" t="s">
        <v>91</v>
      </c>
      <c r="J1583" s="29" t="s">
        <v>667</v>
      </c>
      <c r="K1583" s="29" t="s">
        <v>545</v>
      </c>
      <c r="L1583" s="29" t="s">
        <v>545</v>
      </c>
      <c r="M1583" s="30">
        <v>1302</v>
      </c>
      <c r="N1583" s="30">
        <v>3510.95</v>
      </c>
    </row>
    <row r="1584" spans="1:14" x14ac:dyDescent="0.25">
      <c r="A1584" s="26" t="s">
        <v>41</v>
      </c>
      <c r="B1584" s="26" t="s">
        <v>41</v>
      </c>
      <c r="C1584" s="73" t="s">
        <v>42</v>
      </c>
      <c r="D1584" s="27" t="s">
        <v>8</v>
      </c>
      <c r="E1584" s="28">
        <v>2018</v>
      </c>
      <c r="F1584" s="27" t="s">
        <v>59</v>
      </c>
      <c r="G1584" s="28" t="s">
        <v>82</v>
      </c>
      <c r="H1584" s="27" t="s">
        <v>2586</v>
      </c>
      <c r="I1584" s="31" t="s">
        <v>83</v>
      </c>
      <c r="J1584" s="29" t="s">
        <v>665</v>
      </c>
      <c r="K1584" s="29" t="s">
        <v>634</v>
      </c>
      <c r="L1584" s="29" t="s">
        <v>634</v>
      </c>
      <c r="M1584" s="30">
        <v>1298</v>
      </c>
      <c r="N1584" s="30">
        <v>2245.6999999999998</v>
      </c>
    </row>
    <row r="1585" spans="1:14" x14ac:dyDescent="0.25">
      <c r="A1585" s="26" t="s">
        <v>41</v>
      </c>
      <c r="B1585" s="26" t="s">
        <v>41</v>
      </c>
      <c r="C1585" s="73" t="s">
        <v>659</v>
      </c>
      <c r="D1585" s="27" t="s">
        <v>4</v>
      </c>
      <c r="E1585" s="28">
        <v>2020</v>
      </c>
      <c r="F1585" s="27" t="s">
        <v>66</v>
      </c>
      <c r="G1585" s="28" t="s">
        <v>186</v>
      </c>
      <c r="H1585" s="27" t="s">
        <v>2587</v>
      </c>
      <c r="I1585" s="31" t="s">
        <v>179</v>
      </c>
      <c r="J1585" s="29" t="s">
        <v>782</v>
      </c>
      <c r="K1585" s="29" t="s">
        <v>545</v>
      </c>
      <c r="L1585" s="29" t="s">
        <v>545</v>
      </c>
      <c r="M1585" s="30">
        <v>1328.3</v>
      </c>
      <c r="N1585" s="30">
        <v>3222.5716040000002</v>
      </c>
    </row>
    <row r="1586" spans="1:14" x14ac:dyDescent="0.25">
      <c r="A1586" s="26" t="s">
        <v>41</v>
      </c>
      <c r="B1586" s="26" t="s">
        <v>41</v>
      </c>
      <c r="C1586" s="73" t="s">
        <v>1013</v>
      </c>
      <c r="D1586" s="27" t="s">
        <v>1014</v>
      </c>
      <c r="E1586" s="28">
        <v>2023</v>
      </c>
      <c r="F1586" s="27" t="s">
        <v>64</v>
      </c>
      <c r="G1586" s="28" t="s">
        <v>159</v>
      </c>
      <c r="H1586" s="27" t="s">
        <v>2587</v>
      </c>
      <c r="I1586" s="31" t="s">
        <v>95</v>
      </c>
      <c r="J1586" s="29" t="s">
        <v>163</v>
      </c>
      <c r="K1586" s="29" t="s">
        <v>634</v>
      </c>
      <c r="L1586" s="29" t="s">
        <v>634</v>
      </c>
      <c r="M1586" s="30">
        <v>3272.21</v>
      </c>
      <c r="N1586" s="30">
        <v>7729.51</v>
      </c>
    </row>
    <row r="1587" spans="1:14" x14ac:dyDescent="0.25">
      <c r="A1587" s="26" t="s">
        <v>41</v>
      </c>
      <c r="B1587" s="26" t="s">
        <v>41</v>
      </c>
      <c r="C1587" s="73" t="s">
        <v>706</v>
      </c>
      <c r="D1587" s="27" t="s">
        <v>568</v>
      </c>
      <c r="E1587" s="28">
        <v>2022</v>
      </c>
      <c r="F1587" s="27" t="s">
        <v>61</v>
      </c>
      <c r="G1587" s="28" t="s">
        <v>102</v>
      </c>
      <c r="H1587" s="27" t="s">
        <v>2588</v>
      </c>
      <c r="I1587" s="27" t="s">
        <v>103</v>
      </c>
      <c r="J1587" s="29" t="s">
        <v>853</v>
      </c>
      <c r="K1587" s="29" t="s">
        <v>634</v>
      </c>
      <c r="L1587" s="29" t="s">
        <v>634</v>
      </c>
      <c r="M1587" s="30">
        <v>2218.2600000000002</v>
      </c>
      <c r="N1587" s="30">
        <v>4306.2299999999996</v>
      </c>
    </row>
    <row r="1588" spans="1:14" x14ac:dyDescent="0.25">
      <c r="A1588" s="26" t="s">
        <v>41</v>
      </c>
      <c r="B1588" s="26" t="s">
        <v>41</v>
      </c>
      <c r="C1588" s="73" t="s">
        <v>656</v>
      </c>
      <c r="D1588" s="27" t="s">
        <v>657</v>
      </c>
      <c r="E1588" s="28">
        <v>2023</v>
      </c>
      <c r="F1588" s="27" t="s">
        <v>61</v>
      </c>
      <c r="G1588" s="28" t="s">
        <v>102</v>
      </c>
      <c r="H1588" s="27" t="s">
        <v>2589</v>
      </c>
      <c r="I1588" s="31" t="s">
        <v>256</v>
      </c>
      <c r="J1588" s="29" t="s">
        <v>658</v>
      </c>
      <c r="K1588" s="29" t="s">
        <v>634</v>
      </c>
      <c r="L1588" s="29" t="s">
        <v>634</v>
      </c>
      <c r="M1588" s="30">
        <v>2537.2830000000004</v>
      </c>
      <c r="N1588" s="30">
        <v>5305.3926369882402</v>
      </c>
    </row>
    <row r="1589" spans="1:14" x14ac:dyDescent="0.25">
      <c r="A1589" s="26" t="s">
        <v>41</v>
      </c>
      <c r="B1589" s="26" t="s">
        <v>41</v>
      </c>
      <c r="C1589" s="73" t="s">
        <v>654</v>
      </c>
      <c r="D1589" s="27" t="s">
        <v>2</v>
      </c>
      <c r="E1589" s="28">
        <v>2018</v>
      </c>
      <c r="F1589" s="27" t="s">
        <v>64</v>
      </c>
      <c r="G1589" s="28" t="s">
        <v>159</v>
      </c>
      <c r="H1589" s="27" t="s">
        <v>2590</v>
      </c>
      <c r="I1589" s="31" t="s">
        <v>298</v>
      </c>
      <c r="J1589" s="29" t="s">
        <v>655</v>
      </c>
      <c r="K1589" s="29" t="s">
        <v>634</v>
      </c>
      <c r="L1589" s="29" t="s">
        <v>634</v>
      </c>
      <c r="M1589" s="30">
        <v>4040.16</v>
      </c>
      <c r="N1589" s="30">
        <v>9784.3499999999985</v>
      </c>
    </row>
    <row r="1590" spans="1:14" x14ac:dyDescent="0.25">
      <c r="A1590" s="26" t="s">
        <v>41</v>
      </c>
      <c r="B1590" s="26" t="s">
        <v>41</v>
      </c>
      <c r="C1590" s="73" t="s">
        <v>659</v>
      </c>
      <c r="D1590" s="27" t="s">
        <v>4</v>
      </c>
      <c r="E1590" s="28">
        <v>2020</v>
      </c>
      <c r="F1590" s="27" t="s">
        <v>66</v>
      </c>
      <c r="G1590" s="28" t="s">
        <v>186</v>
      </c>
      <c r="H1590" s="27" t="s">
        <v>2591</v>
      </c>
      <c r="I1590" s="31" t="s">
        <v>179</v>
      </c>
      <c r="J1590" s="29" t="s">
        <v>441</v>
      </c>
      <c r="K1590" s="29" t="s">
        <v>545</v>
      </c>
      <c r="L1590" s="29" t="s">
        <v>545</v>
      </c>
      <c r="M1590" s="30">
        <v>1328.3</v>
      </c>
      <c r="N1590" s="30">
        <v>3222.5716040000002</v>
      </c>
    </row>
    <row r="1591" spans="1:14" x14ac:dyDescent="0.25">
      <c r="A1591" s="26" t="s">
        <v>41</v>
      </c>
      <c r="B1591" s="26" t="s">
        <v>41</v>
      </c>
      <c r="C1591" s="73" t="s">
        <v>654</v>
      </c>
      <c r="D1591" s="27" t="s">
        <v>2</v>
      </c>
      <c r="E1591" s="28">
        <v>2018</v>
      </c>
      <c r="F1591" s="27" t="s">
        <v>64</v>
      </c>
      <c r="G1591" s="28" t="s">
        <v>159</v>
      </c>
      <c r="H1591" s="27" t="s">
        <v>2592</v>
      </c>
      <c r="I1591" s="31" t="s">
        <v>129</v>
      </c>
      <c r="J1591" s="29" t="s">
        <v>294</v>
      </c>
      <c r="K1591" s="29" t="s">
        <v>634</v>
      </c>
      <c r="L1591" s="29" t="s">
        <v>634</v>
      </c>
      <c r="M1591" s="30">
        <v>2035.97</v>
      </c>
      <c r="N1591" s="30">
        <v>4337.2999999999993</v>
      </c>
    </row>
    <row r="1592" spans="1:14" x14ac:dyDescent="0.25">
      <c r="A1592" s="26" t="s">
        <v>41</v>
      </c>
      <c r="B1592" s="26" t="s">
        <v>41</v>
      </c>
      <c r="C1592" s="73" t="s">
        <v>659</v>
      </c>
      <c r="D1592" s="27" t="s">
        <v>4</v>
      </c>
      <c r="E1592" s="28">
        <v>2020</v>
      </c>
      <c r="F1592" s="27" t="s">
        <v>66</v>
      </c>
      <c r="G1592" s="28" t="s">
        <v>186</v>
      </c>
      <c r="H1592" s="27" t="s">
        <v>2593</v>
      </c>
      <c r="I1592" s="31" t="s">
        <v>179</v>
      </c>
      <c r="J1592" s="29" t="s">
        <v>482</v>
      </c>
      <c r="K1592" s="29" t="s">
        <v>545</v>
      </c>
      <c r="L1592" s="29" t="s">
        <v>545</v>
      </c>
      <c r="M1592" s="30">
        <v>1328.3</v>
      </c>
      <c r="N1592" s="30">
        <v>3346.6917020000001</v>
      </c>
    </row>
    <row r="1593" spans="1:14" x14ac:dyDescent="0.25">
      <c r="A1593" s="26" t="s">
        <v>41</v>
      </c>
      <c r="B1593" s="26" t="s">
        <v>41</v>
      </c>
      <c r="C1593" s="73" t="s">
        <v>706</v>
      </c>
      <c r="D1593" s="27" t="s">
        <v>568</v>
      </c>
      <c r="E1593" s="28">
        <v>2022</v>
      </c>
      <c r="F1593" s="27" t="s">
        <v>61</v>
      </c>
      <c r="G1593" s="28" t="s">
        <v>102</v>
      </c>
      <c r="H1593" s="27" t="s">
        <v>2594</v>
      </c>
      <c r="I1593" s="27" t="s">
        <v>103</v>
      </c>
      <c r="J1593" s="29" t="s">
        <v>695</v>
      </c>
      <c r="K1593" s="29" t="s">
        <v>634</v>
      </c>
      <c r="L1593" s="29" t="s">
        <v>634</v>
      </c>
      <c r="M1593" s="30">
        <v>2218.2600000000002</v>
      </c>
      <c r="N1593" s="30">
        <v>4306.2299999999996</v>
      </c>
    </row>
    <row r="1594" spans="1:14" x14ac:dyDescent="0.25">
      <c r="A1594" s="26" t="s">
        <v>41</v>
      </c>
      <c r="B1594" s="26" t="s">
        <v>41</v>
      </c>
      <c r="C1594" s="73" t="s">
        <v>666</v>
      </c>
      <c r="D1594" s="27" t="s">
        <v>9</v>
      </c>
      <c r="E1594" s="28">
        <v>2020</v>
      </c>
      <c r="F1594" s="27" t="s">
        <v>77</v>
      </c>
      <c r="G1594" s="28" t="s">
        <v>403</v>
      </c>
      <c r="H1594" s="27" t="s">
        <v>2595</v>
      </c>
      <c r="I1594" s="27" t="s">
        <v>99</v>
      </c>
      <c r="J1594" s="29" t="s">
        <v>764</v>
      </c>
      <c r="K1594" s="29" t="s">
        <v>634</v>
      </c>
      <c r="L1594" s="29" t="s">
        <v>634</v>
      </c>
      <c r="M1594" s="30">
        <v>1784.4</v>
      </c>
      <c r="N1594" s="30">
        <v>4323.72</v>
      </c>
    </row>
    <row r="1595" spans="1:14" x14ac:dyDescent="0.25">
      <c r="A1595" s="26" t="s">
        <v>41</v>
      </c>
      <c r="B1595" s="26" t="s">
        <v>41</v>
      </c>
      <c r="C1595" s="73" t="s">
        <v>55</v>
      </c>
      <c r="D1595" s="27" t="s">
        <v>6</v>
      </c>
      <c r="E1595" s="28">
        <v>2018</v>
      </c>
      <c r="F1595" s="27" t="s">
        <v>71</v>
      </c>
      <c r="G1595" s="28" t="s">
        <v>264</v>
      </c>
      <c r="H1595" s="27" t="s">
        <v>2596</v>
      </c>
      <c r="I1595" s="31" t="s">
        <v>129</v>
      </c>
      <c r="J1595" s="29" t="s">
        <v>686</v>
      </c>
      <c r="K1595" s="29" t="s">
        <v>634</v>
      </c>
      <c r="L1595" s="29" t="s">
        <v>634</v>
      </c>
      <c r="M1595" s="30">
        <v>1298</v>
      </c>
      <c r="N1595" s="30">
        <v>2742.53</v>
      </c>
    </row>
    <row r="1596" spans="1:14" x14ac:dyDescent="0.25">
      <c r="A1596" s="26" t="s">
        <v>41</v>
      </c>
      <c r="B1596" s="26" t="s">
        <v>41</v>
      </c>
      <c r="C1596" s="73" t="s">
        <v>1245</v>
      </c>
      <c r="D1596" s="27" t="s">
        <v>1246</v>
      </c>
      <c r="E1596" s="28">
        <v>2021</v>
      </c>
      <c r="F1596" s="27" t="s">
        <v>78</v>
      </c>
      <c r="G1596" s="28" t="s">
        <v>507</v>
      </c>
      <c r="H1596" s="27" t="s">
        <v>2597</v>
      </c>
      <c r="I1596" s="31" t="s">
        <v>508</v>
      </c>
      <c r="J1596" s="29" t="s">
        <v>708</v>
      </c>
      <c r="K1596" s="29" t="s">
        <v>634</v>
      </c>
      <c r="L1596" s="29" t="s">
        <v>634</v>
      </c>
      <c r="M1596" s="30">
        <v>1895.31</v>
      </c>
      <c r="N1596" s="30">
        <v>4567.4357350000009</v>
      </c>
    </row>
    <row r="1597" spans="1:14" x14ac:dyDescent="0.25">
      <c r="A1597" s="26" t="s">
        <v>41</v>
      </c>
      <c r="B1597" s="26" t="s">
        <v>41</v>
      </c>
      <c r="C1597" s="73" t="s">
        <v>48</v>
      </c>
      <c r="D1597" s="27" t="s">
        <v>11</v>
      </c>
      <c r="E1597" s="28">
        <v>2018</v>
      </c>
      <c r="F1597" s="27" t="s">
        <v>59</v>
      </c>
      <c r="G1597" s="28" t="s">
        <v>82</v>
      </c>
      <c r="H1597" s="27" t="s">
        <v>2598</v>
      </c>
      <c r="I1597" s="31" t="s">
        <v>129</v>
      </c>
      <c r="J1597" s="29" t="s">
        <v>779</v>
      </c>
      <c r="K1597" s="29" t="s">
        <v>634</v>
      </c>
      <c r="L1597" s="29" t="s">
        <v>634</v>
      </c>
      <c r="M1597" s="30">
        <v>1460.8</v>
      </c>
      <c r="N1597" s="30">
        <v>3007.39</v>
      </c>
    </row>
    <row r="1598" spans="1:14" x14ac:dyDescent="0.25">
      <c r="A1598" s="26" t="s">
        <v>41</v>
      </c>
      <c r="B1598" s="26" t="s">
        <v>41</v>
      </c>
      <c r="C1598" s="73" t="s">
        <v>48</v>
      </c>
      <c r="D1598" s="27" t="s">
        <v>11</v>
      </c>
      <c r="E1598" s="28">
        <v>2018</v>
      </c>
      <c r="F1598" s="27" t="s">
        <v>59</v>
      </c>
      <c r="G1598" s="28" t="s">
        <v>82</v>
      </c>
      <c r="H1598" s="27" t="s">
        <v>2599</v>
      </c>
      <c r="I1598" s="31" t="s">
        <v>129</v>
      </c>
      <c r="J1598" s="29" t="s">
        <v>823</v>
      </c>
      <c r="K1598" s="29" t="s">
        <v>634</v>
      </c>
      <c r="L1598" s="29" t="s">
        <v>634</v>
      </c>
      <c r="M1598" s="30">
        <v>1460.8</v>
      </c>
      <c r="N1598" s="30">
        <v>3007.39</v>
      </c>
    </row>
    <row r="1599" spans="1:14" x14ac:dyDescent="0.25">
      <c r="A1599" s="26" t="s">
        <v>41</v>
      </c>
      <c r="B1599" s="26" t="s">
        <v>41</v>
      </c>
      <c r="C1599" s="73" t="s">
        <v>660</v>
      </c>
      <c r="D1599" s="27" t="s">
        <v>5</v>
      </c>
      <c r="E1599" s="28">
        <v>2020</v>
      </c>
      <c r="F1599" s="27" t="s">
        <v>61</v>
      </c>
      <c r="G1599" s="28" t="s">
        <v>102</v>
      </c>
      <c r="H1599" s="27" t="s">
        <v>2600</v>
      </c>
      <c r="I1599" s="31" t="s">
        <v>99</v>
      </c>
      <c r="J1599" s="29" t="s">
        <v>661</v>
      </c>
      <c r="K1599" s="29" t="s">
        <v>634</v>
      </c>
      <c r="L1599" s="29" t="s">
        <v>634</v>
      </c>
      <c r="M1599" s="30">
        <v>2026.8000000000002</v>
      </c>
      <c r="N1599" s="30">
        <v>4395.5892261097952</v>
      </c>
    </row>
    <row r="1600" spans="1:14" x14ac:dyDescent="0.25">
      <c r="A1600" s="26" t="s">
        <v>41</v>
      </c>
      <c r="B1600" s="26" t="s">
        <v>41</v>
      </c>
      <c r="C1600" s="73" t="s">
        <v>668</v>
      </c>
      <c r="D1600" s="27" t="s">
        <v>10</v>
      </c>
      <c r="E1600" s="28">
        <v>2019</v>
      </c>
      <c r="F1600" s="27" t="s">
        <v>76</v>
      </c>
      <c r="G1600" s="28" t="s">
        <v>328</v>
      </c>
      <c r="H1600" s="27" t="s">
        <v>2601</v>
      </c>
      <c r="I1600" s="31" t="s">
        <v>179</v>
      </c>
      <c r="J1600" s="29" t="s">
        <v>329</v>
      </c>
      <c r="K1600" s="29" t="s">
        <v>547</v>
      </c>
      <c r="L1600" s="29" t="s">
        <v>547</v>
      </c>
      <c r="M1600" s="30">
        <v>1122.2</v>
      </c>
      <c r="N1600" s="30">
        <v>3112.55</v>
      </c>
    </row>
    <row r="1601" spans="1:14" x14ac:dyDescent="0.25">
      <c r="A1601" s="26" t="s">
        <v>41</v>
      </c>
      <c r="B1601" s="26" t="s">
        <v>41</v>
      </c>
      <c r="C1601" s="73" t="s">
        <v>680</v>
      </c>
      <c r="D1601" s="27" t="s">
        <v>18</v>
      </c>
      <c r="E1601" s="28">
        <v>2022</v>
      </c>
      <c r="F1601" s="27" t="s">
        <v>64</v>
      </c>
      <c r="G1601" s="28" t="s">
        <v>159</v>
      </c>
      <c r="H1601" s="27" t="s">
        <v>2602</v>
      </c>
      <c r="I1601" s="31" t="s">
        <v>162</v>
      </c>
      <c r="J1601" s="29" t="s">
        <v>814</v>
      </c>
      <c r="K1601" s="29" t="s">
        <v>634</v>
      </c>
      <c r="L1601" s="29" t="s">
        <v>634</v>
      </c>
      <c r="M1601" s="30">
        <v>1298</v>
      </c>
      <c r="N1601" s="30">
        <v>3996.13</v>
      </c>
    </row>
    <row r="1602" spans="1:14" x14ac:dyDescent="0.25">
      <c r="A1602" s="26" t="s">
        <v>41</v>
      </c>
      <c r="B1602" s="26" t="s">
        <v>41</v>
      </c>
      <c r="C1602" s="73" t="s">
        <v>668</v>
      </c>
      <c r="D1602" s="27" t="s">
        <v>10</v>
      </c>
      <c r="E1602" s="28">
        <v>2019</v>
      </c>
      <c r="F1602" s="27" t="s">
        <v>76</v>
      </c>
      <c r="G1602" s="28" t="s">
        <v>328</v>
      </c>
      <c r="H1602" s="27" t="s">
        <v>2603</v>
      </c>
      <c r="I1602" s="31" t="s">
        <v>179</v>
      </c>
      <c r="J1602" s="29" t="s">
        <v>380</v>
      </c>
      <c r="K1602" s="29" t="s">
        <v>545</v>
      </c>
      <c r="L1602" s="29" t="s">
        <v>545</v>
      </c>
      <c r="M1602" s="30">
        <v>1122.2</v>
      </c>
      <c r="N1602" s="30">
        <v>3112.55</v>
      </c>
    </row>
    <row r="1603" spans="1:14" x14ac:dyDescent="0.25">
      <c r="A1603" s="26" t="s">
        <v>41</v>
      </c>
      <c r="B1603" s="26" t="s">
        <v>41</v>
      </c>
      <c r="C1603" s="73" t="s">
        <v>691</v>
      </c>
      <c r="D1603" s="27" t="s">
        <v>21</v>
      </c>
      <c r="E1603" s="28">
        <v>2019</v>
      </c>
      <c r="F1603" s="27" t="s">
        <v>75</v>
      </c>
      <c r="G1603" s="28" t="s">
        <v>312</v>
      </c>
      <c r="H1603" s="27" t="s">
        <v>2604</v>
      </c>
      <c r="I1603" s="31" t="s">
        <v>313</v>
      </c>
      <c r="J1603" s="29" t="s">
        <v>717</v>
      </c>
      <c r="K1603" s="29" t="s">
        <v>634</v>
      </c>
      <c r="L1603" s="29" t="s">
        <v>634</v>
      </c>
      <c r="M1603" s="30">
        <v>1236.43</v>
      </c>
      <c r="N1603" s="30">
        <v>3029.39</v>
      </c>
    </row>
    <row r="1604" spans="1:14" x14ac:dyDescent="0.25">
      <c r="A1604" s="26" t="s">
        <v>41</v>
      </c>
      <c r="B1604" s="26" t="s">
        <v>41</v>
      </c>
      <c r="C1604" s="73" t="s">
        <v>48</v>
      </c>
      <c r="D1604" s="27" t="s">
        <v>11</v>
      </c>
      <c r="E1604" s="28">
        <v>2018</v>
      </c>
      <c r="F1604" s="27" t="s">
        <v>59</v>
      </c>
      <c r="G1604" s="28" t="s">
        <v>82</v>
      </c>
      <c r="H1604" s="27" t="s">
        <v>2605</v>
      </c>
      <c r="I1604" s="31" t="s">
        <v>99</v>
      </c>
      <c r="J1604" s="29" t="s">
        <v>717</v>
      </c>
      <c r="K1604" s="29" t="s">
        <v>634</v>
      </c>
      <c r="L1604" s="29" t="s">
        <v>634</v>
      </c>
      <c r="M1604" s="30">
        <v>2260.5700000000002</v>
      </c>
      <c r="N1604" s="30">
        <v>4121.09</v>
      </c>
    </row>
    <row r="1605" spans="1:14" x14ac:dyDescent="0.25">
      <c r="A1605" s="26" t="s">
        <v>41</v>
      </c>
      <c r="B1605" s="26" t="s">
        <v>41</v>
      </c>
      <c r="C1605" s="73" t="s">
        <v>675</v>
      </c>
      <c r="D1605" s="27" t="s">
        <v>15</v>
      </c>
      <c r="E1605" s="28">
        <v>2018</v>
      </c>
      <c r="F1605" s="27" t="s">
        <v>676</v>
      </c>
      <c r="G1605" s="28" t="s">
        <v>280</v>
      </c>
      <c r="H1605" s="27" t="s">
        <v>2606</v>
      </c>
      <c r="I1605" s="31" t="s">
        <v>281</v>
      </c>
      <c r="J1605" s="29" t="s">
        <v>685</v>
      </c>
      <c r="K1605" s="29" t="s">
        <v>634</v>
      </c>
      <c r="L1605" s="29" t="s">
        <v>634</v>
      </c>
      <c r="M1605" s="30">
        <v>1360.07</v>
      </c>
      <c r="N1605" s="30">
        <v>3166.66</v>
      </c>
    </row>
    <row r="1606" spans="1:14" x14ac:dyDescent="0.25">
      <c r="A1606" s="26" t="s">
        <v>41</v>
      </c>
      <c r="B1606" s="26" t="s">
        <v>41</v>
      </c>
      <c r="C1606" s="73" t="s">
        <v>670</v>
      </c>
      <c r="D1606" s="27" t="s">
        <v>12</v>
      </c>
      <c r="E1606" s="28">
        <v>2021</v>
      </c>
      <c r="F1606" s="27" t="s">
        <v>66</v>
      </c>
      <c r="G1606" s="28" t="s">
        <v>186</v>
      </c>
      <c r="H1606" s="27" t="s">
        <v>2607</v>
      </c>
      <c r="I1606" s="31" t="s">
        <v>254</v>
      </c>
      <c r="J1606" s="29" t="s">
        <v>671</v>
      </c>
      <c r="K1606" s="29" t="s">
        <v>634</v>
      </c>
      <c r="L1606" s="29" t="s">
        <v>634</v>
      </c>
      <c r="M1606" s="30">
        <v>2026.8000000000002</v>
      </c>
      <c r="N1606" s="30">
        <v>2043.4194720000003</v>
      </c>
    </row>
    <row r="1607" spans="1:14" x14ac:dyDescent="0.25">
      <c r="A1607" s="26" t="s">
        <v>41</v>
      </c>
      <c r="B1607" s="26" t="s">
        <v>41</v>
      </c>
      <c r="C1607" s="73" t="s">
        <v>1576</v>
      </c>
      <c r="D1607" s="27" t="s">
        <v>1577</v>
      </c>
      <c r="E1607" s="28">
        <v>2021</v>
      </c>
      <c r="F1607" s="27" t="s">
        <v>1578</v>
      </c>
      <c r="G1607" s="28" t="s">
        <v>1579</v>
      </c>
      <c r="H1607" s="27" t="s">
        <v>2608</v>
      </c>
      <c r="I1607" s="31" t="s">
        <v>672</v>
      </c>
      <c r="J1607" s="29" t="s">
        <v>2609</v>
      </c>
      <c r="K1607" s="29" t="s">
        <v>634</v>
      </c>
      <c r="L1607" s="29" t="s">
        <v>634</v>
      </c>
      <c r="M1607" s="30">
        <v>1592.3</v>
      </c>
      <c r="N1607" s="30">
        <v>3776.9587280000001</v>
      </c>
    </row>
    <row r="1608" spans="1:14" x14ac:dyDescent="0.25">
      <c r="A1608" s="26" t="s">
        <v>41</v>
      </c>
      <c r="B1608" s="26" t="s">
        <v>41</v>
      </c>
      <c r="C1608" s="73" t="s">
        <v>659</v>
      </c>
      <c r="D1608" s="27" t="s">
        <v>4</v>
      </c>
      <c r="E1608" s="28">
        <v>2020</v>
      </c>
      <c r="F1608" s="27" t="s">
        <v>66</v>
      </c>
      <c r="G1608" s="28" t="s">
        <v>186</v>
      </c>
      <c r="H1608" s="27" t="s">
        <v>2610</v>
      </c>
      <c r="I1608" s="31" t="s">
        <v>179</v>
      </c>
      <c r="J1608" s="29" t="s">
        <v>430</v>
      </c>
      <c r="K1608" s="29" t="s">
        <v>545</v>
      </c>
      <c r="L1608" s="29" t="s">
        <v>545</v>
      </c>
      <c r="M1608" s="30">
        <v>1328.3</v>
      </c>
      <c r="N1608" s="30">
        <v>3222.5716040000002</v>
      </c>
    </row>
    <row r="1609" spans="1:14" x14ac:dyDescent="0.25">
      <c r="A1609" s="26" t="s">
        <v>41</v>
      </c>
      <c r="B1609" s="26" t="s">
        <v>41</v>
      </c>
      <c r="C1609" s="73" t="s">
        <v>668</v>
      </c>
      <c r="D1609" s="27" t="s">
        <v>10</v>
      </c>
      <c r="E1609" s="28">
        <v>2019</v>
      </c>
      <c r="F1609" s="27" t="s">
        <v>76</v>
      </c>
      <c r="G1609" s="28" t="s">
        <v>328</v>
      </c>
      <c r="H1609" s="27" t="s">
        <v>2611</v>
      </c>
      <c r="I1609" s="31" t="s">
        <v>179</v>
      </c>
      <c r="J1609" s="29" t="s">
        <v>355</v>
      </c>
      <c r="K1609" s="29" t="s">
        <v>547</v>
      </c>
      <c r="L1609" s="29" t="s">
        <v>547</v>
      </c>
      <c r="M1609" s="30">
        <v>1122.2</v>
      </c>
      <c r="N1609" s="30">
        <v>3112.55</v>
      </c>
    </row>
    <row r="1610" spans="1:14" x14ac:dyDescent="0.25">
      <c r="A1610" s="26" t="s">
        <v>41</v>
      </c>
      <c r="B1610" s="26" t="s">
        <v>41</v>
      </c>
      <c r="C1610" s="73" t="s">
        <v>929</v>
      </c>
      <c r="D1610" s="27" t="s">
        <v>930</v>
      </c>
      <c r="E1610" s="28">
        <v>2018</v>
      </c>
      <c r="F1610" s="27" t="s">
        <v>61</v>
      </c>
      <c r="G1610" s="28" t="s">
        <v>102</v>
      </c>
      <c r="H1610" s="27" t="s">
        <v>2612</v>
      </c>
      <c r="I1610" s="31" t="s">
        <v>179</v>
      </c>
      <c r="J1610" s="29" t="s">
        <v>1637</v>
      </c>
      <c r="K1610" s="29" t="s">
        <v>545</v>
      </c>
      <c r="L1610" s="29" t="s">
        <v>545</v>
      </c>
      <c r="M1610" s="30">
        <v>1816.92</v>
      </c>
      <c r="N1610" s="30">
        <v>3089.68</v>
      </c>
    </row>
    <row r="1611" spans="1:14" x14ac:dyDescent="0.25">
      <c r="A1611" s="26" t="s">
        <v>41</v>
      </c>
      <c r="B1611" s="26" t="s">
        <v>41</v>
      </c>
      <c r="C1611" s="73" t="s">
        <v>668</v>
      </c>
      <c r="D1611" s="27" t="s">
        <v>10</v>
      </c>
      <c r="E1611" s="28">
        <v>2019</v>
      </c>
      <c r="F1611" s="27" t="s">
        <v>76</v>
      </c>
      <c r="G1611" s="28" t="s">
        <v>328</v>
      </c>
      <c r="H1611" s="27" t="s">
        <v>2613</v>
      </c>
      <c r="I1611" s="31" t="s">
        <v>179</v>
      </c>
      <c r="J1611" s="29" t="s">
        <v>712</v>
      </c>
      <c r="K1611" s="29" t="s">
        <v>547</v>
      </c>
      <c r="L1611" s="29" t="s">
        <v>547</v>
      </c>
      <c r="M1611" s="30">
        <v>1122.2</v>
      </c>
      <c r="N1611" s="30">
        <v>3112.55</v>
      </c>
    </row>
    <row r="1612" spans="1:14" x14ac:dyDescent="0.25">
      <c r="A1612" s="26" t="s">
        <v>41</v>
      </c>
      <c r="B1612" s="26" t="s">
        <v>41</v>
      </c>
      <c r="C1612" s="73" t="s">
        <v>659</v>
      </c>
      <c r="D1612" s="27" t="s">
        <v>4</v>
      </c>
      <c r="E1612" s="28">
        <v>2020</v>
      </c>
      <c r="F1612" s="27" t="s">
        <v>66</v>
      </c>
      <c r="G1612" s="28" t="s">
        <v>186</v>
      </c>
      <c r="H1612" s="27" t="s">
        <v>2614</v>
      </c>
      <c r="I1612" s="31" t="s">
        <v>179</v>
      </c>
      <c r="J1612" s="29" t="s">
        <v>436</v>
      </c>
      <c r="K1612" s="29" t="s">
        <v>545</v>
      </c>
      <c r="L1612" s="29" t="s">
        <v>545</v>
      </c>
      <c r="M1612" s="30">
        <v>1445.71</v>
      </c>
      <c r="N1612" s="30">
        <v>3525.9695380000003</v>
      </c>
    </row>
    <row r="1613" spans="1:14" x14ac:dyDescent="0.25">
      <c r="A1613" s="26" t="s">
        <v>41</v>
      </c>
      <c r="B1613" s="26" t="s">
        <v>41</v>
      </c>
      <c r="C1613" s="73" t="s">
        <v>691</v>
      </c>
      <c r="D1613" s="27" t="s">
        <v>21</v>
      </c>
      <c r="E1613" s="28">
        <v>2019</v>
      </c>
      <c r="F1613" s="27" t="s">
        <v>75</v>
      </c>
      <c r="G1613" s="28" t="s">
        <v>312</v>
      </c>
      <c r="H1613" s="27" t="s">
        <v>2615</v>
      </c>
      <c r="I1613" s="31" t="s">
        <v>313</v>
      </c>
      <c r="J1613" s="29" t="s">
        <v>695</v>
      </c>
      <c r="K1613" s="29" t="s">
        <v>634</v>
      </c>
      <c r="L1613" s="29" t="s">
        <v>634</v>
      </c>
      <c r="M1613" s="30">
        <v>1236.43</v>
      </c>
      <c r="N1613" s="30">
        <v>3029.39</v>
      </c>
    </row>
    <row r="1614" spans="1:14" x14ac:dyDescent="0.25">
      <c r="A1614" s="26" t="s">
        <v>41</v>
      </c>
      <c r="B1614" s="26" t="s">
        <v>41</v>
      </c>
      <c r="C1614" s="73" t="s">
        <v>754</v>
      </c>
      <c r="D1614" s="27" t="s">
        <v>755</v>
      </c>
      <c r="E1614" s="28">
        <v>2022</v>
      </c>
      <c r="F1614" s="27" t="s">
        <v>77</v>
      </c>
      <c r="G1614" s="28" t="s">
        <v>403</v>
      </c>
      <c r="H1614" s="27" t="s">
        <v>2616</v>
      </c>
      <c r="I1614" s="27" t="s">
        <v>846</v>
      </c>
      <c r="J1614" s="29" t="s">
        <v>158</v>
      </c>
      <c r="K1614" s="29" t="s">
        <v>634</v>
      </c>
      <c r="L1614" s="29" t="s">
        <v>634</v>
      </c>
      <c r="M1614" s="30">
        <v>3961.67</v>
      </c>
      <c r="N1614" s="30">
        <v>8252.8700000000008</v>
      </c>
    </row>
    <row r="1615" spans="1:14" x14ac:dyDescent="0.25">
      <c r="A1615" s="26" t="s">
        <v>41</v>
      </c>
      <c r="B1615" s="26" t="s">
        <v>41</v>
      </c>
      <c r="C1615" s="73" t="s">
        <v>565</v>
      </c>
      <c r="D1615" s="27" t="s">
        <v>33</v>
      </c>
      <c r="E1615" s="28">
        <v>2021</v>
      </c>
      <c r="F1615" s="27" t="s">
        <v>77</v>
      </c>
      <c r="G1615" s="28" t="s">
        <v>403</v>
      </c>
      <c r="H1615" s="27" t="s">
        <v>2617</v>
      </c>
      <c r="I1615" s="27" t="s">
        <v>99</v>
      </c>
      <c r="J1615" s="29" t="s">
        <v>782</v>
      </c>
      <c r="K1615" s="29" t="s">
        <v>634</v>
      </c>
      <c r="L1615" s="29" t="s">
        <v>634</v>
      </c>
      <c r="M1615" s="30">
        <v>2100.39</v>
      </c>
      <c r="N1615" s="30">
        <v>3948.06</v>
      </c>
    </row>
    <row r="1616" spans="1:14" x14ac:dyDescent="0.25">
      <c r="A1616" s="26" t="s">
        <v>41</v>
      </c>
      <c r="B1616" s="26" t="s">
        <v>41</v>
      </c>
      <c r="C1616" s="73" t="s">
        <v>761</v>
      </c>
      <c r="D1616" s="27" t="s">
        <v>35</v>
      </c>
      <c r="E1616" s="28">
        <v>2018</v>
      </c>
      <c r="F1616" s="27" t="s">
        <v>59</v>
      </c>
      <c r="G1616" s="28" t="s">
        <v>82</v>
      </c>
      <c r="H1616" s="27" t="s">
        <v>2618</v>
      </c>
      <c r="I1616" s="31" t="s">
        <v>99</v>
      </c>
      <c r="J1616" s="29" t="s">
        <v>823</v>
      </c>
      <c r="K1616" s="29" t="s">
        <v>634</v>
      </c>
      <c r="L1616" s="29" t="s">
        <v>634</v>
      </c>
      <c r="M1616" s="30">
        <v>1727</v>
      </c>
      <c r="N1616" s="30">
        <v>2407.96</v>
      </c>
    </row>
    <row r="1617" spans="1:14" x14ac:dyDescent="0.25">
      <c r="A1617" s="26" t="s">
        <v>41</v>
      </c>
      <c r="B1617" s="26" t="s">
        <v>41</v>
      </c>
      <c r="C1617" s="73" t="s">
        <v>659</v>
      </c>
      <c r="D1617" s="27" t="s">
        <v>4</v>
      </c>
      <c r="E1617" s="28">
        <v>2020</v>
      </c>
      <c r="F1617" s="27" t="s">
        <v>66</v>
      </c>
      <c r="G1617" s="28" t="s">
        <v>186</v>
      </c>
      <c r="H1617" s="27" t="s">
        <v>2619</v>
      </c>
      <c r="I1617" s="31" t="s">
        <v>179</v>
      </c>
      <c r="J1617" s="29" t="s">
        <v>427</v>
      </c>
      <c r="K1617" s="29" t="s">
        <v>545</v>
      </c>
      <c r="L1617" s="29" t="s">
        <v>545</v>
      </c>
      <c r="M1617" s="30">
        <v>1726.79</v>
      </c>
      <c r="N1617" s="30">
        <v>4094.9080080000003</v>
      </c>
    </row>
    <row r="1618" spans="1:14" x14ac:dyDescent="0.25">
      <c r="A1618" s="26" t="s">
        <v>41</v>
      </c>
      <c r="B1618" s="26" t="s">
        <v>41</v>
      </c>
      <c r="C1618" s="73" t="s">
        <v>55</v>
      </c>
      <c r="D1618" s="27" t="s">
        <v>6</v>
      </c>
      <c r="E1618" s="28">
        <v>2018</v>
      </c>
      <c r="F1618" s="27" t="s">
        <v>71</v>
      </c>
      <c r="G1618" s="28" t="s">
        <v>264</v>
      </c>
      <c r="H1618" s="27" t="s">
        <v>2620</v>
      </c>
      <c r="I1618" s="31" t="s">
        <v>99</v>
      </c>
      <c r="J1618" s="29" t="s">
        <v>679</v>
      </c>
      <c r="K1618" s="29" t="s">
        <v>634</v>
      </c>
      <c r="L1618" s="29" t="s">
        <v>634</v>
      </c>
      <c r="M1618" s="30">
        <v>1727</v>
      </c>
      <c r="N1618" s="30">
        <v>3452.47</v>
      </c>
    </row>
    <row r="1619" spans="1:14" x14ac:dyDescent="0.25">
      <c r="A1619" s="26" t="s">
        <v>41</v>
      </c>
      <c r="B1619" s="26" t="s">
        <v>41</v>
      </c>
      <c r="C1619" s="73" t="s">
        <v>48</v>
      </c>
      <c r="D1619" s="27" t="s">
        <v>11</v>
      </c>
      <c r="E1619" s="28">
        <v>2018</v>
      </c>
      <c r="F1619" s="27" t="s">
        <v>59</v>
      </c>
      <c r="G1619" s="28" t="s">
        <v>82</v>
      </c>
      <c r="H1619" s="27" t="s">
        <v>2621</v>
      </c>
      <c r="I1619" s="31" t="s">
        <v>99</v>
      </c>
      <c r="J1619" s="29" t="s">
        <v>788</v>
      </c>
      <c r="K1619" s="29" t="s">
        <v>634</v>
      </c>
      <c r="L1619" s="29" t="s">
        <v>634</v>
      </c>
      <c r="M1619" s="30">
        <v>2260.5700000000002</v>
      </c>
      <c r="N1619" s="30">
        <v>4121.09</v>
      </c>
    </row>
    <row r="1620" spans="1:14" x14ac:dyDescent="0.25">
      <c r="A1620" s="26" t="s">
        <v>41</v>
      </c>
      <c r="B1620" s="26" t="s">
        <v>41</v>
      </c>
      <c r="C1620" s="73" t="s">
        <v>659</v>
      </c>
      <c r="D1620" s="27" t="s">
        <v>4</v>
      </c>
      <c r="E1620" s="28">
        <v>2020</v>
      </c>
      <c r="F1620" s="27" t="s">
        <v>66</v>
      </c>
      <c r="G1620" s="28" t="s">
        <v>186</v>
      </c>
      <c r="H1620" s="27" t="s">
        <v>2622</v>
      </c>
      <c r="I1620" s="31" t="s">
        <v>179</v>
      </c>
      <c r="J1620" s="29" t="s">
        <v>483</v>
      </c>
      <c r="K1620" s="29" t="s">
        <v>545</v>
      </c>
      <c r="L1620" s="29" t="s">
        <v>545</v>
      </c>
      <c r="M1620" s="30">
        <v>1592.3</v>
      </c>
      <c r="N1620" s="30">
        <v>3776.9587280000001</v>
      </c>
    </row>
    <row r="1621" spans="1:14" x14ac:dyDescent="0.25">
      <c r="A1621" s="26" t="s">
        <v>41</v>
      </c>
      <c r="B1621" s="26" t="s">
        <v>41</v>
      </c>
      <c r="C1621" s="73" t="s">
        <v>660</v>
      </c>
      <c r="D1621" s="27" t="s">
        <v>5</v>
      </c>
      <c r="E1621" s="28">
        <v>2020</v>
      </c>
      <c r="F1621" s="27" t="s">
        <v>61</v>
      </c>
      <c r="G1621" s="28" t="s">
        <v>102</v>
      </c>
      <c r="H1621" s="27" t="s">
        <v>2623</v>
      </c>
      <c r="I1621" s="31" t="s">
        <v>99</v>
      </c>
      <c r="J1621" s="29" t="s">
        <v>661</v>
      </c>
      <c r="K1621" s="29" t="s">
        <v>634</v>
      </c>
      <c r="L1621" s="29" t="s">
        <v>634</v>
      </c>
      <c r="M1621" s="30">
        <v>2026.8000000000002</v>
      </c>
      <c r="N1621" s="30">
        <v>4395.5892261097952</v>
      </c>
    </row>
    <row r="1622" spans="1:14" x14ac:dyDescent="0.25">
      <c r="A1622" s="26" t="s">
        <v>41</v>
      </c>
      <c r="B1622" s="26" t="s">
        <v>41</v>
      </c>
      <c r="C1622" s="73" t="s">
        <v>929</v>
      </c>
      <c r="D1622" s="27" t="s">
        <v>930</v>
      </c>
      <c r="E1622" s="28">
        <v>2018</v>
      </c>
      <c r="F1622" s="27" t="s">
        <v>61</v>
      </c>
      <c r="G1622" s="28" t="s">
        <v>102</v>
      </c>
      <c r="H1622" s="27" t="s">
        <v>2624</v>
      </c>
      <c r="I1622" s="31" t="s">
        <v>179</v>
      </c>
      <c r="J1622" s="29" t="s">
        <v>878</v>
      </c>
      <c r="K1622" s="29" t="s">
        <v>547</v>
      </c>
      <c r="L1622" s="29" t="s">
        <v>547</v>
      </c>
      <c r="M1622" s="30">
        <v>1302</v>
      </c>
      <c r="N1622" s="30">
        <v>2442.8200000000002</v>
      </c>
    </row>
    <row r="1623" spans="1:14" x14ac:dyDescent="0.25">
      <c r="A1623" s="26" t="s">
        <v>41</v>
      </c>
      <c r="B1623" s="26" t="s">
        <v>41</v>
      </c>
      <c r="C1623" s="73" t="s">
        <v>943</v>
      </c>
      <c r="D1623" s="27" t="s">
        <v>944</v>
      </c>
      <c r="E1623" s="28">
        <v>2023</v>
      </c>
      <c r="F1623" s="27" t="s">
        <v>66</v>
      </c>
      <c r="G1623" s="28" t="s">
        <v>186</v>
      </c>
      <c r="H1623" s="27" t="s">
        <v>2625</v>
      </c>
      <c r="I1623" s="31" t="s">
        <v>510</v>
      </c>
      <c r="J1623" s="29" t="s">
        <v>854</v>
      </c>
      <c r="K1623" s="29" t="s">
        <v>634</v>
      </c>
      <c r="L1623" s="29" t="s">
        <v>634</v>
      </c>
      <c r="M1623" s="30">
        <v>2334.39</v>
      </c>
      <c r="N1623" s="30">
        <v>3191.65</v>
      </c>
    </row>
    <row r="1624" spans="1:14" x14ac:dyDescent="0.25">
      <c r="A1624" s="26" t="s">
        <v>41</v>
      </c>
      <c r="B1624" s="26" t="s">
        <v>41</v>
      </c>
      <c r="C1624" s="73" t="s">
        <v>55</v>
      </c>
      <c r="D1624" s="27" t="s">
        <v>6</v>
      </c>
      <c r="E1624" s="28">
        <v>2018</v>
      </c>
      <c r="F1624" s="27" t="s">
        <v>71</v>
      </c>
      <c r="G1624" s="28" t="s">
        <v>264</v>
      </c>
      <c r="H1624" s="27" t="s">
        <v>2626</v>
      </c>
      <c r="I1624" s="31" t="s">
        <v>129</v>
      </c>
      <c r="J1624" s="29" t="s">
        <v>662</v>
      </c>
      <c r="K1624" s="29" t="s">
        <v>634</v>
      </c>
      <c r="L1624" s="29" t="s">
        <v>634</v>
      </c>
      <c r="M1624" s="30">
        <v>1298</v>
      </c>
      <c r="N1624" s="30">
        <v>2742.53</v>
      </c>
    </row>
    <row r="1625" spans="1:14" x14ac:dyDescent="0.25">
      <c r="A1625" s="26" t="s">
        <v>41</v>
      </c>
      <c r="B1625" s="26" t="s">
        <v>41</v>
      </c>
      <c r="C1625" s="73" t="s">
        <v>719</v>
      </c>
      <c r="D1625" s="27" t="s">
        <v>720</v>
      </c>
      <c r="E1625" s="28">
        <v>2022</v>
      </c>
      <c r="F1625" s="27" t="s">
        <v>75</v>
      </c>
      <c r="G1625" s="28" t="s">
        <v>312</v>
      </c>
      <c r="H1625" s="27" t="s">
        <v>2627</v>
      </c>
      <c r="I1625" s="31" t="s">
        <v>257</v>
      </c>
      <c r="J1625" s="29" t="s">
        <v>698</v>
      </c>
      <c r="K1625" s="29" t="s">
        <v>634</v>
      </c>
      <c r="L1625" s="29" t="s">
        <v>634</v>
      </c>
      <c r="M1625" s="30">
        <v>2248.5</v>
      </c>
      <c r="N1625" s="30">
        <v>4541.18</v>
      </c>
    </row>
    <row r="1626" spans="1:14" x14ac:dyDescent="0.25">
      <c r="A1626" s="26" t="s">
        <v>41</v>
      </c>
      <c r="B1626" s="26" t="s">
        <v>41</v>
      </c>
      <c r="C1626" s="73" t="s">
        <v>51</v>
      </c>
      <c r="D1626" s="27" t="s">
        <v>1</v>
      </c>
      <c r="E1626" s="28">
        <v>2020</v>
      </c>
      <c r="F1626" s="27" t="s">
        <v>67</v>
      </c>
      <c r="G1626" s="28" t="s">
        <v>193</v>
      </c>
      <c r="H1626" s="27" t="s">
        <v>2628</v>
      </c>
      <c r="I1626" s="31" t="s">
        <v>194</v>
      </c>
      <c r="J1626" s="29" t="s">
        <v>241</v>
      </c>
      <c r="K1626" s="29" t="s">
        <v>545</v>
      </c>
      <c r="L1626" s="29" t="s">
        <v>545</v>
      </c>
      <c r="M1626" s="30">
        <v>1434.67</v>
      </c>
      <c r="N1626" s="30">
        <v>5022.6400000000003</v>
      </c>
    </row>
    <row r="1627" spans="1:14" x14ac:dyDescent="0.25">
      <c r="A1627" s="26" t="s">
        <v>41</v>
      </c>
      <c r="B1627" s="26" t="s">
        <v>41</v>
      </c>
      <c r="C1627" s="73" t="s">
        <v>50</v>
      </c>
      <c r="D1627" s="27" t="s">
        <v>14</v>
      </c>
      <c r="E1627" s="28">
        <v>2019</v>
      </c>
      <c r="F1627" s="27" t="s">
        <v>66</v>
      </c>
      <c r="G1627" s="28" t="s">
        <v>186</v>
      </c>
      <c r="H1627" s="27" t="s">
        <v>2629</v>
      </c>
      <c r="I1627" s="31" t="s">
        <v>91</v>
      </c>
      <c r="J1627" s="29" t="s">
        <v>723</v>
      </c>
      <c r="K1627" s="29" t="s">
        <v>634</v>
      </c>
      <c r="L1627" s="29" t="s">
        <v>634</v>
      </c>
      <c r="M1627" s="30">
        <v>1735.89</v>
      </c>
      <c r="N1627" s="30">
        <v>1945.6</v>
      </c>
    </row>
    <row r="1628" spans="1:14" x14ac:dyDescent="0.25">
      <c r="A1628" s="26" t="s">
        <v>41</v>
      </c>
      <c r="B1628" s="26" t="s">
        <v>41</v>
      </c>
      <c r="C1628" s="73" t="s">
        <v>50</v>
      </c>
      <c r="D1628" s="27" t="s">
        <v>14</v>
      </c>
      <c r="E1628" s="28">
        <v>2019</v>
      </c>
      <c r="F1628" s="27" t="s">
        <v>66</v>
      </c>
      <c r="G1628" s="28" t="s">
        <v>186</v>
      </c>
      <c r="H1628" s="27" t="s">
        <v>2630</v>
      </c>
      <c r="I1628" s="31" t="s">
        <v>86</v>
      </c>
      <c r="J1628" s="29" t="s">
        <v>723</v>
      </c>
      <c r="K1628" s="29" t="s">
        <v>634</v>
      </c>
      <c r="L1628" s="29" t="s">
        <v>634</v>
      </c>
      <c r="M1628" s="30">
        <v>2475.15</v>
      </c>
      <c r="N1628" s="30">
        <v>2830</v>
      </c>
    </row>
    <row r="1629" spans="1:14" x14ac:dyDescent="0.25">
      <c r="A1629" s="26" t="s">
        <v>41</v>
      </c>
      <c r="B1629" s="26" t="s">
        <v>41</v>
      </c>
      <c r="C1629" s="73" t="s">
        <v>922</v>
      </c>
      <c r="D1629" s="27" t="s">
        <v>923</v>
      </c>
      <c r="E1629" s="28">
        <v>2023</v>
      </c>
      <c r="F1629" s="27" t="s">
        <v>61</v>
      </c>
      <c r="G1629" s="28" t="s">
        <v>102</v>
      </c>
      <c r="H1629" s="27" t="s">
        <v>2631</v>
      </c>
      <c r="I1629" s="31" t="s">
        <v>495</v>
      </c>
      <c r="J1629" s="29" t="s">
        <v>722</v>
      </c>
      <c r="K1629" s="29" t="s">
        <v>634</v>
      </c>
      <c r="L1629" s="29" t="s">
        <v>634</v>
      </c>
      <c r="M1629" s="30">
        <v>2026.8000000000002</v>
      </c>
      <c r="N1629" s="30">
        <v>4395.5892261097952</v>
      </c>
    </row>
    <row r="1630" spans="1:14" x14ac:dyDescent="0.25">
      <c r="A1630" s="26" t="s">
        <v>41</v>
      </c>
      <c r="B1630" s="26" t="s">
        <v>41</v>
      </c>
      <c r="C1630" s="73" t="s">
        <v>691</v>
      </c>
      <c r="D1630" s="27" t="s">
        <v>21</v>
      </c>
      <c r="E1630" s="28">
        <v>2019</v>
      </c>
      <c r="F1630" s="27" t="s">
        <v>75</v>
      </c>
      <c r="G1630" s="28" t="s">
        <v>312</v>
      </c>
      <c r="H1630" s="27" t="s">
        <v>2632</v>
      </c>
      <c r="I1630" s="31" t="s">
        <v>313</v>
      </c>
      <c r="J1630" s="29" t="s">
        <v>824</v>
      </c>
      <c r="K1630" s="29" t="s">
        <v>634</v>
      </c>
      <c r="L1630" s="29" t="s">
        <v>634</v>
      </c>
      <c r="M1630" s="30">
        <v>1236.43</v>
      </c>
      <c r="N1630" s="30">
        <v>3029.39</v>
      </c>
    </row>
    <row r="1631" spans="1:14" x14ac:dyDescent="0.25">
      <c r="A1631" s="26" t="s">
        <v>41</v>
      </c>
      <c r="B1631" s="26" t="s">
        <v>41</v>
      </c>
      <c r="C1631" s="73" t="s">
        <v>42</v>
      </c>
      <c r="D1631" s="27" t="s">
        <v>8</v>
      </c>
      <c r="E1631" s="28">
        <v>2018</v>
      </c>
      <c r="F1631" s="27" t="s">
        <v>59</v>
      </c>
      <c r="G1631" s="28" t="s">
        <v>82</v>
      </c>
      <c r="H1631" s="27" t="s">
        <v>2633</v>
      </c>
      <c r="I1631" s="31" t="s">
        <v>83</v>
      </c>
      <c r="J1631" s="29" t="s">
        <v>665</v>
      </c>
      <c r="K1631" s="29" t="s">
        <v>634</v>
      </c>
      <c r="L1631" s="29" t="s">
        <v>634</v>
      </c>
      <c r="M1631" s="30">
        <v>1298</v>
      </c>
      <c r="N1631" s="30">
        <v>2245.6999999999998</v>
      </c>
    </row>
    <row r="1632" spans="1:14" x14ac:dyDescent="0.25">
      <c r="A1632" s="26" t="s">
        <v>41</v>
      </c>
      <c r="B1632" s="26" t="s">
        <v>41</v>
      </c>
      <c r="C1632" s="73" t="s">
        <v>922</v>
      </c>
      <c r="D1632" s="27" t="s">
        <v>923</v>
      </c>
      <c r="E1632" s="28">
        <v>2023</v>
      </c>
      <c r="F1632" s="27" t="s">
        <v>61</v>
      </c>
      <c r="G1632" s="28" t="s">
        <v>102</v>
      </c>
      <c r="H1632" s="27" t="s">
        <v>2634</v>
      </c>
      <c r="I1632" s="31" t="s">
        <v>129</v>
      </c>
      <c r="J1632" s="29" t="s">
        <v>787</v>
      </c>
      <c r="K1632" s="29" t="s">
        <v>634</v>
      </c>
      <c r="L1632" s="29" t="s">
        <v>634</v>
      </c>
      <c r="M1632" s="30">
        <v>1212</v>
      </c>
      <c r="N1632" s="30">
        <v>2178.0100000000002</v>
      </c>
    </row>
    <row r="1633" spans="1:14" x14ac:dyDescent="0.25">
      <c r="A1633" s="26" t="s">
        <v>41</v>
      </c>
      <c r="B1633" s="26" t="s">
        <v>41</v>
      </c>
      <c r="C1633" s="73" t="s">
        <v>659</v>
      </c>
      <c r="D1633" s="27" t="s">
        <v>4</v>
      </c>
      <c r="E1633" s="28">
        <v>2020</v>
      </c>
      <c r="F1633" s="27" t="s">
        <v>66</v>
      </c>
      <c r="G1633" s="28" t="s">
        <v>186</v>
      </c>
      <c r="H1633" s="27" t="s">
        <v>2635</v>
      </c>
      <c r="I1633" s="31" t="s">
        <v>179</v>
      </c>
      <c r="J1633" s="29" t="s">
        <v>484</v>
      </c>
      <c r="K1633" s="29" t="s">
        <v>634</v>
      </c>
      <c r="L1633" s="29" t="s">
        <v>634</v>
      </c>
      <c r="M1633" s="30">
        <v>1328.3</v>
      </c>
      <c r="N1633" s="30">
        <v>3222.5716040000002</v>
      </c>
    </row>
    <row r="1634" spans="1:14" x14ac:dyDescent="0.25">
      <c r="A1634" s="26" t="s">
        <v>41</v>
      </c>
      <c r="B1634" s="26" t="s">
        <v>41</v>
      </c>
      <c r="C1634" s="73" t="s">
        <v>50</v>
      </c>
      <c r="D1634" s="27" t="s">
        <v>14</v>
      </c>
      <c r="E1634" s="28">
        <v>2019</v>
      </c>
      <c r="F1634" s="27" t="s">
        <v>66</v>
      </c>
      <c r="G1634" s="28" t="s">
        <v>186</v>
      </c>
      <c r="H1634" s="27" t="s">
        <v>2636</v>
      </c>
      <c r="I1634" s="31" t="s">
        <v>129</v>
      </c>
      <c r="J1634" s="29" t="s">
        <v>652</v>
      </c>
      <c r="K1634" s="29" t="s">
        <v>634</v>
      </c>
      <c r="L1634" s="29" t="s">
        <v>634</v>
      </c>
      <c r="M1634" s="30">
        <v>2425.2000000000003</v>
      </c>
      <c r="N1634" s="30">
        <v>2132.9107600000002</v>
      </c>
    </row>
    <row r="1635" spans="1:14" x14ac:dyDescent="0.25">
      <c r="A1635" s="26" t="s">
        <v>41</v>
      </c>
      <c r="B1635" s="26" t="s">
        <v>41</v>
      </c>
      <c r="C1635" s="73" t="s">
        <v>656</v>
      </c>
      <c r="D1635" s="27" t="s">
        <v>657</v>
      </c>
      <c r="E1635" s="28">
        <v>2023</v>
      </c>
      <c r="F1635" s="27" t="s">
        <v>61</v>
      </c>
      <c r="G1635" s="28" t="s">
        <v>102</v>
      </c>
      <c r="H1635" s="27" t="s">
        <v>2637</v>
      </c>
      <c r="I1635" s="31" t="s">
        <v>180</v>
      </c>
      <c r="J1635" s="29" t="s">
        <v>715</v>
      </c>
      <c r="K1635" s="29" t="s">
        <v>634</v>
      </c>
      <c r="L1635" s="29" t="s">
        <v>634</v>
      </c>
      <c r="M1635" s="30">
        <v>1478.8300000000002</v>
      </c>
      <c r="N1635" s="30">
        <v>3418.9749704753049</v>
      </c>
    </row>
    <row r="1636" spans="1:14" x14ac:dyDescent="0.25">
      <c r="A1636" s="26" t="s">
        <v>41</v>
      </c>
      <c r="B1636" s="26" t="s">
        <v>41</v>
      </c>
      <c r="C1636" s="73" t="s">
        <v>668</v>
      </c>
      <c r="D1636" s="27" t="s">
        <v>10</v>
      </c>
      <c r="E1636" s="28">
        <v>2019</v>
      </c>
      <c r="F1636" s="27" t="s">
        <v>76</v>
      </c>
      <c r="G1636" s="28" t="s">
        <v>328</v>
      </c>
      <c r="H1636" s="27" t="s">
        <v>2638</v>
      </c>
      <c r="I1636" s="31" t="s">
        <v>179</v>
      </c>
      <c r="J1636" s="29" t="s">
        <v>329</v>
      </c>
      <c r="K1636" s="29" t="s">
        <v>547</v>
      </c>
      <c r="L1636" s="29" t="s">
        <v>547</v>
      </c>
      <c r="M1636" s="30">
        <v>1122.2</v>
      </c>
      <c r="N1636" s="30">
        <v>3112.55</v>
      </c>
    </row>
    <row r="1637" spans="1:14" x14ac:dyDescent="0.25">
      <c r="A1637" s="26" t="s">
        <v>41</v>
      </c>
      <c r="B1637" s="26" t="s">
        <v>41</v>
      </c>
      <c r="C1637" s="73" t="s">
        <v>668</v>
      </c>
      <c r="D1637" s="27" t="s">
        <v>10</v>
      </c>
      <c r="E1637" s="28">
        <v>2019</v>
      </c>
      <c r="F1637" s="27" t="s">
        <v>76</v>
      </c>
      <c r="G1637" s="28" t="s">
        <v>328</v>
      </c>
      <c r="H1637" s="27" t="s">
        <v>2639</v>
      </c>
      <c r="I1637" s="31" t="s">
        <v>179</v>
      </c>
      <c r="J1637" s="29" t="s">
        <v>392</v>
      </c>
      <c r="K1637" s="29" t="s">
        <v>634</v>
      </c>
      <c r="L1637" s="29" t="s">
        <v>634</v>
      </c>
      <c r="M1637" s="30">
        <v>1122.2</v>
      </c>
      <c r="N1637" s="30">
        <v>3112.55</v>
      </c>
    </row>
    <row r="1638" spans="1:14" x14ac:dyDescent="0.25">
      <c r="A1638" s="26" t="s">
        <v>41</v>
      </c>
      <c r="B1638" s="26" t="s">
        <v>41</v>
      </c>
      <c r="C1638" s="73" t="s">
        <v>1096</v>
      </c>
      <c r="D1638" s="27" t="s">
        <v>1097</v>
      </c>
      <c r="E1638" s="28">
        <v>2023</v>
      </c>
      <c r="F1638" s="27" t="s">
        <v>66</v>
      </c>
      <c r="G1638" s="28" t="s">
        <v>186</v>
      </c>
      <c r="H1638" s="27" t="s">
        <v>2640</v>
      </c>
      <c r="I1638" s="31" t="s">
        <v>91</v>
      </c>
      <c r="J1638" s="29" t="s">
        <v>712</v>
      </c>
      <c r="K1638" s="29" t="s">
        <v>634</v>
      </c>
      <c r="L1638" s="29" t="s">
        <v>634</v>
      </c>
      <c r="M1638" s="30">
        <v>1735.89</v>
      </c>
      <c r="N1638" s="30">
        <v>1945.6</v>
      </c>
    </row>
    <row r="1639" spans="1:14" x14ac:dyDescent="0.25">
      <c r="A1639" s="26" t="s">
        <v>41</v>
      </c>
      <c r="B1639" s="26" t="s">
        <v>41</v>
      </c>
      <c r="C1639" s="73" t="s">
        <v>50</v>
      </c>
      <c r="D1639" s="27" t="s">
        <v>14</v>
      </c>
      <c r="E1639" s="28">
        <v>2019</v>
      </c>
      <c r="F1639" s="27" t="s">
        <v>66</v>
      </c>
      <c r="G1639" s="28" t="s">
        <v>186</v>
      </c>
      <c r="H1639" s="27" t="s">
        <v>2641</v>
      </c>
      <c r="I1639" s="31" t="s">
        <v>162</v>
      </c>
      <c r="J1639" s="29" t="s">
        <v>734</v>
      </c>
      <c r="K1639" s="29" t="s">
        <v>634</v>
      </c>
      <c r="L1639" s="29" t="s">
        <v>634</v>
      </c>
      <c r="M1639" s="30">
        <v>2199.12</v>
      </c>
      <c r="N1639" s="30">
        <v>2415.1999999999998</v>
      </c>
    </row>
    <row r="1640" spans="1:14" x14ac:dyDescent="0.25">
      <c r="A1640" s="26" t="s">
        <v>41</v>
      </c>
      <c r="B1640" s="26" t="s">
        <v>41</v>
      </c>
      <c r="C1640" s="73" t="s">
        <v>51</v>
      </c>
      <c r="D1640" s="27" t="s">
        <v>1</v>
      </c>
      <c r="E1640" s="28">
        <v>2020</v>
      </c>
      <c r="F1640" s="27" t="s">
        <v>67</v>
      </c>
      <c r="G1640" s="28" t="s">
        <v>193</v>
      </c>
      <c r="H1640" s="27" t="s">
        <v>2642</v>
      </c>
      <c r="I1640" s="31" t="s">
        <v>194</v>
      </c>
      <c r="J1640" s="29" t="s">
        <v>208</v>
      </c>
      <c r="K1640" s="29" t="s">
        <v>545</v>
      </c>
      <c r="L1640" s="29" t="s">
        <v>545</v>
      </c>
      <c r="M1640" s="30">
        <v>1434.67</v>
      </c>
      <c r="N1640" s="30">
        <v>5022.6400000000003</v>
      </c>
    </row>
    <row r="1641" spans="1:14" x14ac:dyDescent="0.25">
      <c r="A1641" s="26" t="s">
        <v>41</v>
      </c>
      <c r="B1641" s="26" t="s">
        <v>41</v>
      </c>
      <c r="C1641" s="73" t="s">
        <v>656</v>
      </c>
      <c r="D1641" s="27" t="s">
        <v>657</v>
      </c>
      <c r="E1641" s="28">
        <v>2023</v>
      </c>
      <c r="F1641" s="27" t="s">
        <v>61</v>
      </c>
      <c r="G1641" s="28" t="s">
        <v>102</v>
      </c>
      <c r="H1641" s="27" t="s">
        <v>2643</v>
      </c>
      <c r="I1641" s="31" t="s">
        <v>99</v>
      </c>
      <c r="J1641" s="29" t="s">
        <v>699</v>
      </c>
      <c r="K1641" s="29" t="s">
        <v>634</v>
      </c>
      <c r="L1641" s="29" t="s">
        <v>634</v>
      </c>
      <c r="M1641" s="30">
        <v>2026.8000000000002</v>
      </c>
      <c r="N1641" s="30">
        <v>4395.5892261097952</v>
      </c>
    </row>
    <row r="1642" spans="1:14" x14ac:dyDescent="0.25">
      <c r="A1642" s="26" t="s">
        <v>41</v>
      </c>
      <c r="B1642" s="26" t="s">
        <v>41</v>
      </c>
      <c r="C1642" s="73" t="s">
        <v>656</v>
      </c>
      <c r="D1642" s="27" t="s">
        <v>657</v>
      </c>
      <c r="E1642" s="28">
        <v>2023</v>
      </c>
      <c r="F1642" s="27" t="s">
        <v>61</v>
      </c>
      <c r="G1642" s="28" t="s">
        <v>102</v>
      </c>
      <c r="H1642" s="27" t="s">
        <v>2644</v>
      </c>
      <c r="I1642" s="31" t="s">
        <v>93</v>
      </c>
      <c r="J1642" s="29" t="s">
        <v>699</v>
      </c>
      <c r="K1642" s="29" t="s">
        <v>634</v>
      </c>
      <c r="L1642" s="29" t="s">
        <v>634</v>
      </c>
      <c r="M1642" s="30">
        <v>1607.3500000000001</v>
      </c>
      <c r="N1642" s="30">
        <v>3648.0285028477838</v>
      </c>
    </row>
    <row r="1643" spans="1:14" x14ac:dyDescent="0.25">
      <c r="A1643" s="26" t="s">
        <v>41</v>
      </c>
      <c r="B1643" s="26" t="s">
        <v>41</v>
      </c>
      <c r="C1643" s="73" t="s">
        <v>922</v>
      </c>
      <c r="D1643" s="27" t="s">
        <v>923</v>
      </c>
      <c r="E1643" s="28">
        <v>2023</v>
      </c>
      <c r="F1643" s="27" t="s">
        <v>61</v>
      </c>
      <c r="G1643" s="28" t="s">
        <v>102</v>
      </c>
      <c r="H1643" s="27" t="s">
        <v>2645</v>
      </c>
      <c r="I1643" s="31" t="s">
        <v>99</v>
      </c>
      <c r="J1643" s="29" t="s">
        <v>652</v>
      </c>
      <c r="K1643" s="29" t="s">
        <v>634</v>
      </c>
      <c r="L1643" s="29" t="s">
        <v>634</v>
      </c>
      <c r="M1643" s="30">
        <v>2026.8000000000002</v>
      </c>
      <c r="N1643" s="30">
        <v>4395.5892261097952</v>
      </c>
    </row>
    <row r="1644" spans="1:14" x14ac:dyDescent="0.25">
      <c r="A1644" s="26" t="s">
        <v>41</v>
      </c>
      <c r="B1644" s="26" t="s">
        <v>41</v>
      </c>
      <c r="C1644" s="73" t="s">
        <v>761</v>
      </c>
      <c r="D1644" s="27" t="s">
        <v>35</v>
      </c>
      <c r="E1644" s="28">
        <v>2018</v>
      </c>
      <c r="F1644" s="27" t="s">
        <v>59</v>
      </c>
      <c r="G1644" s="28" t="s">
        <v>82</v>
      </c>
      <c r="H1644" s="27" t="s">
        <v>2646</v>
      </c>
      <c r="I1644" s="31" t="s">
        <v>99</v>
      </c>
      <c r="J1644" s="29" t="s">
        <v>823</v>
      </c>
      <c r="K1644" s="29" t="s">
        <v>634</v>
      </c>
      <c r="L1644" s="29" t="s">
        <v>634</v>
      </c>
      <c r="M1644" s="30">
        <v>1727</v>
      </c>
      <c r="N1644" s="30">
        <v>2407.96</v>
      </c>
    </row>
    <row r="1645" spans="1:14" x14ac:dyDescent="0.25">
      <c r="A1645" s="26" t="s">
        <v>41</v>
      </c>
      <c r="B1645" s="26" t="s">
        <v>41</v>
      </c>
      <c r="C1645" s="73" t="s">
        <v>51</v>
      </c>
      <c r="D1645" s="27" t="s">
        <v>1</v>
      </c>
      <c r="E1645" s="28">
        <v>2020</v>
      </c>
      <c r="F1645" s="27" t="s">
        <v>67</v>
      </c>
      <c r="G1645" s="28" t="s">
        <v>193</v>
      </c>
      <c r="H1645" s="27" t="s">
        <v>2647</v>
      </c>
      <c r="I1645" s="31" t="s">
        <v>194</v>
      </c>
      <c r="J1645" s="29" t="s">
        <v>115</v>
      </c>
      <c r="K1645" s="29" t="s">
        <v>545</v>
      </c>
      <c r="L1645" s="29" t="s">
        <v>545</v>
      </c>
      <c r="M1645" s="30">
        <v>1434.67</v>
      </c>
      <c r="N1645" s="30">
        <v>5022.6400000000003</v>
      </c>
    </row>
    <row r="1646" spans="1:14" x14ac:dyDescent="0.25">
      <c r="A1646" s="26" t="s">
        <v>41</v>
      </c>
      <c r="B1646" s="26" t="s">
        <v>41</v>
      </c>
      <c r="C1646" s="73" t="s">
        <v>754</v>
      </c>
      <c r="D1646" s="27" t="s">
        <v>755</v>
      </c>
      <c r="E1646" s="28">
        <v>2022</v>
      </c>
      <c r="F1646" s="27" t="s">
        <v>77</v>
      </c>
      <c r="G1646" s="28" t="s">
        <v>403</v>
      </c>
      <c r="H1646" s="27" t="s">
        <v>2648</v>
      </c>
      <c r="I1646" s="27" t="s">
        <v>129</v>
      </c>
      <c r="J1646" s="29" t="s">
        <v>806</v>
      </c>
      <c r="K1646" s="29" t="s">
        <v>545</v>
      </c>
      <c r="L1646" s="29" t="s">
        <v>545</v>
      </c>
      <c r="M1646" s="30">
        <v>1726.79</v>
      </c>
      <c r="N1646" s="30">
        <v>3889.99</v>
      </c>
    </row>
    <row r="1647" spans="1:14" x14ac:dyDescent="0.25">
      <c r="A1647" s="26" t="s">
        <v>41</v>
      </c>
      <c r="B1647" s="26" t="s">
        <v>41</v>
      </c>
      <c r="C1647" s="73" t="s">
        <v>668</v>
      </c>
      <c r="D1647" s="27" t="s">
        <v>10</v>
      </c>
      <c r="E1647" s="28">
        <v>2019</v>
      </c>
      <c r="F1647" s="27" t="s">
        <v>76</v>
      </c>
      <c r="G1647" s="28" t="s">
        <v>328</v>
      </c>
      <c r="H1647" s="27" t="s">
        <v>2649</v>
      </c>
      <c r="I1647" s="31" t="s">
        <v>179</v>
      </c>
      <c r="J1647" s="29" t="s">
        <v>382</v>
      </c>
      <c r="K1647" s="29" t="s">
        <v>545</v>
      </c>
      <c r="L1647" s="29" t="s">
        <v>545</v>
      </c>
      <c r="M1647" s="30">
        <v>1122.2</v>
      </c>
      <c r="N1647" s="30">
        <v>3112.55</v>
      </c>
    </row>
    <row r="1648" spans="1:14" x14ac:dyDescent="0.25">
      <c r="A1648" s="26" t="s">
        <v>41</v>
      </c>
      <c r="B1648" s="26" t="s">
        <v>41</v>
      </c>
      <c r="C1648" s="73" t="s">
        <v>922</v>
      </c>
      <c r="D1648" s="27" t="s">
        <v>923</v>
      </c>
      <c r="E1648" s="28">
        <v>2023</v>
      </c>
      <c r="F1648" s="27" t="s">
        <v>61</v>
      </c>
      <c r="G1648" s="28" t="s">
        <v>102</v>
      </c>
      <c r="H1648" s="27" t="s">
        <v>2650</v>
      </c>
      <c r="I1648" s="31" t="s">
        <v>129</v>
      </c>
      <c r="J1648" s="29" t="s">
        <v>652</v>
      </c>
      <c r="K1648" s="29" t="s">
        <v>634</v>
      </c>
      <c r="L1648" s="29" t="s">
        <v>634</v>
      </c>
      <c r="M1648" s="30">
        <v>1212</v>
      </c>
      <c r="N1648" s="30">
        <v>2178.0100000000002</v>
      </c>
    </row>
    <row r="1649" spans="1:14" x14ac:dyDescent="0.25">
      <c r="A1649" s="26" t="s">
        <v>41</v>
      </c>
      <c r="B1649" s="26" t="s">
        <v>41</v>
      </c>
      <c r="C1649" s="73" t="s">
        <v>670</v>
      </c>
      <c r="D1649" s="27" t="s">
        <v>12</v>
      </c>
      <c r="E1649" s="28">
        <v>2021</v>
      </c>
      <c r="F1649" s="27" t="s">
        <v>66</v>
      </c>
      <c r="G1649" s="28" t="s">
        <v>186</v>
      </c>
      <c r="H1649" s="27" t="s">
        <v>2651</v>
      </c>
      <c r="I1649" s="31" t="s">
        <v>162</v>
      </c>
      <c r="J1649" s="29" t="s">
        <v>671</v>
      </c>
      <c r="K1649" s="29" t="s">
        <v>634</v>
      </c>
      <c r="L1649" s="29" t="s">
        <v>634</v>
      </c>
      <c r="M1649" s="30">
        <v>2199.12</v>
      </c>
      <c r="N1649" s="30">
        <v>2415.1999999999998</v>
      </c>
    </row>
    <row r="1650" spans="1:14" x14ac:dyDescent="0.25">
      <c r="A1650" s="26" t="s">
        <v>41</v>
      </c>
      <c r="B1650" s="26" t="s">
        <v>41</v>
      </c>
      <c r="C1650" s="73" t="s">
        <v>51</v>
      </c>
      <c r="D1650" s="27" t="s">
        <v>1</v>
      </c>
      <c r="E1650" s="28">
        <v>2020</v>
      </c>
      <c r="F1650" s="27" t="s">
        <v>67</v>
      </c>
      <c r="G1650" s="28" t="s">
        <v>193</v>
      </c>
      <c r="H1650" s="27" t="s">
        <v>2652</v>
      </c>
      <c r="I1650" s="31" t="s">
        <v>194</v>
      </c>
      <c r="J1650" s="29" t="s">
        <v>625</v>
      </c>
      <c r="K1650" s="29" t="s">
        <v>545</v>
      </c>
      <c r="L1650" s="29" t="s">
        <v>545</v>
      </c>
      <c r="M1650" s="30">
        <v>1434.67</v>
      </c>
      <c r="N1650" s="30">
        <v>5022.6400000000003</v>
      </c>
    </row>
    <row r="1651" spans="1:14" x14ac:dyDescent="0.25">
      <c r="A1651" s="26" t="s">
        <v>41</v>
      </c>
      <c r="B1651" s="26" t="s">
        <v>41</v>
      </c>
      <c r="C1651" s="73" t="s">
        <v>42</v>
      </c>
      <c r="D1651" s="27" t="s">
        <v>8</v>
      </c>
      <c r="E1651" s="28">
        <v>2018</v>
      </c>
      <c r="F1651" s="27" t="s">
        <v>59</v>
      </c>
      <c r="G1651" s="28" t="s">
        <v>82</v>
      </c>
      <c r="H1651" s="27" t="s">
        <v>2653</v>
      </c>
      <c r="I1651" s="31" t="s">
        <v>83</v>
      </c>
      <c r="J1651" s="29" t="s">
        <v>665</v>
      </c>
      <c r="K1651" s="29" t="s">
        <v>634</v>
      </c>
      <c r="L1651" s="29" t="s">
        <v>634</v>
      </c>
      <c r="M1651" s="30">
        <v>1298</v>
      </c>
      <c r="N1651" s="30">
        <v>2245.6999999999998</v>
      </c>
    </row>
    <row r="1652" spans="1:14" x14ac:dyDescent="0.25">
      <c r="A1652" s="26" t="s">
        <v>41</v>
      </c>
      <c r="B1652" s="26" t="s">
        <v>41</v>
      </c>
      <c r="C1652" s="73" t="s">
        <v>922</v>
      </c>
      <c r="D1652" s="27" t="s">
        <v>923</v>
      </c>
      <c r="E1652" s="28">
        <v>2023</v>
      </c>
      <c r="F1652" s="27" t="s">
        <v>61</v>
      </c>
      <c r="G1652" s="28" t="s">
        <v>102</v>
      </c>
      <c r="H1652" s="27" t="s">
        <v>2654</v>
      </c>
      <c r="I1652" s="31" t="s">
        <v>129</v>
      </c>
      <c r="J1652" s="29" t="s">
        <v>652</v>
      </c>
      <c r="K1652" s="29" t="s">
        <v>634</v>
      </c>
      <c r="L1652" s="29" t="s">
        <v>634</v>
      </c>
      <c r="M1652" s="30">
        <v>1212</v>
      </c>
      <c r="N1652" s="30">
        <v>2178.0100000000002</v>
      </c>
    </row>
    <row r="1653" spans="1:14" x14ac:dyDescent="0.25">
      <c r="A1653" s="26" t="s">
        <v>41</v>
      </c>
      <c r="B1653" s="26" t="s">
        <v>41</v>
      </c>
      <c r="C1653" s="73" t="s">
        <v>50</v>
      </c>
      <c r="D1653" s="27" t="s">
        <v>14</v>
      </c>
      <c r="E1653" s="28">
        <v>2019</v>
      </c>
      <c r="F1653" s="27" t="s">
        <v>66</v>
      </c>
      <c r="G1653" s="28" t="s">
        <v>186</v>
      </c>
      <c r="H1653" s="27" t="s">
        <v>2655</v>
      </c>
      <c r="I1653" s="31" t="s">
        <v>85</v>
      </c>
      <c r="J1653" s="29" t="s">
        <v>723</v>
      </c>
      <c r="K1653" s="29" t="s">
        <v>634</v>
      </c>
      <c r="L1653" s="29" t="s">
        <v>634</v>
      </c>
      <c r="M1653" s="30">
        <v>2137.6799999999998</v>
      </c>
      <c r="N1653" s="30">
        <v>2425.1999999999998</v>
      </c>
    </row>
    <row r="1654" spans="1:14" x14ac:dyDescent="0.25">
      <c r="A1654" s="26" t="s">
        <v>41</v>
      </c>
      <c r="B1654" s="26" t="s">
        <v>41</v>
      </c>
      <c r="C1654" s="73" t="s">
        <v>691</v>
      </c>
      <c r="D1654" s="27" t="s">
        <v>21</v>
      </c>
      <c r="E1654" s="28">
        <v>2019</v>
      </c>
      <c r="F1654" s="27" t="s">
        <v>75</v>
      </c>
      <c r="G1654" s="28" t="s">
        <v>312</v>
      </c>
      <c r="H1654" s="27" t="s">
        <v>2656</v>
      </c>
      <c r="I1654" s="31" t="s">
        <v>313</v>
      </c>
      <c r="J1654" s="29" t="s">
        <v>749</v>
      </c>
      <c r="K1654" s="29" t="s">
        <v>634</v>
      </c>
      <c r="L1654" s="29" t="s">
        <v>634</v>
      </c>
      <c r="M1654" s="30">
        <v>1236.43</v>
      </c>
      <c r="N1654" s="30">
        <v>3029.39</v>
      </c>
    </row>
    <row r="1655" spans="1:14" x14ac:dyDescent="0.25">
      <c r="A1655" s="26" t="s">
        <v>41</v>
      </c>
      <c r="B1655" s="26" t="s">
        <v>41</v>
      </c>
      <c r="C1655" s="73" t="s">
        <v>922</v>
      </c>
      <c r="D1655" s="27" t="s">
        <v>923</v>
      </c>
      <c r="E1655" s="28">
        <v>2023</v>
      </c>
      <c r="F1655" s="27" t="s">
        <v>61</v>
      </c>
      <c r="G1655" s="28" t="s">
        <v>102</v>
      </c>
      <c r="H1655" s="27" t="s">
        <v>2657</v>
      </c>
      <c r="I1655" s="31" t="s">
        <v>495</v>
      </c>
      <c r="J1655" s="29" t="s">
        <v>723</v>
      </c>
      <c r="K1655" s="29" t="s">
        <v>634</v>
      </c>
      <c r="L1655" s="29" t="s">
        <v>634</v>
      </c>
      <c r="M1655" s="30">
        <v>2026.8000000000002</v>
      </c>
      <c r="N1655" s="30">
        <v>4395.5892261097952</v>
      </c>
    </row>
    <row r="1656" spans="1:14" x14ac:dyDescent="0.25">
      <c r="A1656" s="26" t="s">
        <v>41</v>
      </c>
      <c r="B1656" s="26" t="s">
        <v>41</v>
      </c>
      <c r="C1656" s="73" t="s">
        <v>660</v>
      </c>
      <c r="D1656" s="27" t="s">
        <v>5</v>
      </c>
      <c r="E1656" s="28">
        <v>2020</v>
      </c>
      <c r="F1656" s="27" t="s">
        <v>61</v>
      </c>
      <c r="G1656" s="28" t="s">
        <v>102</v>
      </c>
      <c r="H1656" s="27" t="s">
        <v>2658</v>
      </c>
      <c r="I1656" s="31" t="s">
        <v>129</v>
      </c>
      <c r="J1656" s="29" t="s">
        <v>661</v>
      </c>
      <c r="K1656" s="29" t="s">
        <v>634</v>
      </c>
      <c r="L1656" s="29" t="s">
        <v>634</v>
      </c>
      <c r="M1656" s="30">
        <v>1212</v>
      </c>
      <c r="N1656" s="30">
        <v>2178.0100000000002</v>
      </c>
    </row>
    <row r="1657" spans="1:14" x14ac:dyDescent="0.25">
      <c r="A1657" s="26" t="s">
        <v>41</v>
      </c>
      <c r="B1657" s="26" t="s">
        <v>41</v>
      </c>
      <c r="C1657" s="73" t="s">
        <v>668</v>
      </c>
      <c r="D1657" s="27" t="s">
        <v>10</v>
      </c>
      <c r="E1657" s="28">
        <v>2019</v>
      </c>
      <c r="F1657" s="27" t="s">
        <v>76</v>
      </c>
      <c r="G1657" s="28" t="s">
        <v>328</v>
      </c>
      <c r="H1657" s="27" t="s">
        <v>2659</v>
      </c>
      <c r="I1657" s="31" t="s">
        <v>179</v>
      </c>
      <c r="J1657" s="29" t="s">
        <v>378</v>
      </c>
      <c r="K1657" s="29" t="s">
        <v>545</v>
      </c>
      <c r="L1657" s="29" t="s">
        <v>545</v>
      </c>
      <c r="M1657" s="30">
        <v>1122.2</v>
      </c>
      <c r="N1657" s="30">
        <v>3112.55</v>
      </c>
    </row>
    <row r="1658" spans="1:14" x14ac:dyDescent="0.25">
      <c r="A1658" s="26" t="s">
        <v>41</v>
      </c>
      <c r="B1658" s="26" t="s">
        <v>41</v>
      </c>
      <c r="C1658" s="73" t="s">
        <v>48</v>
      </c>
      <c r="D1658" s="27" t="s">
        <v>11</v>
      </c>
      <c r="E1658" s="28">
        <v>2018</v>
      </c>
      <c r="F1658" s="27" t="s">
        <v>59</v>
      </c>
      <c r="G1658" s="28" t="s">
        <v>82</v>
      </c>
      <c r="H1658" s="27" t="s">
        <v>2660</v>
      </c>
      <c r="I1658" s="31" t="s">
        <v>129</v>
      </c>
      <c r="J1658" s="29" t="s">
        <v>717</v>
      </c>
      <c r="K1658" s="29" t="s">
        <v>634</v>
      </c>
      <c r="L1658" s="29" t="s">
        <v>634</v>
      </c>
      <c r="M1658" s="30">
        <v>1460.8</v>
      </c>
      <c r="N1658" s="30">
        <v>3007.39</v>
      </c>
    </row>
    <row r="1659" spans="1:14" x14ac:dyDescent="0.25">
      <c r="A1659" s="26" t="s">
        <v>41</v>
      </c>
      <c r="B1659" s="26" t="s">
        <v>41</v>
      </c>
      <c r="C1659" s="73" t="s">
        <v>761</v>
      </c>
      <c r="D1659" s="27" t="s">
        <v>35</v>
      </c>
      <c r="E1659" s="28">
        <v>2018</v>
      </c>
      <c r="F1659" s="27" t="s">
        <v>59</v>
      </c>
      <c r="G1659" s="28" t="s">
        <v>82</v>
      </c>
      <c r="H1659" s="27" t="s">
        <v>2661</v>
      </c>
      <c r="I1659" s="31" t="s">
        <v>129</v>
      </c>
      <c r="J1659" s="29" t="s">
        <v>785</v>
      </c>
      <c r="K1659" s="29" t="s">
        <v>634</v>
      </c>
      <c r="L1659" s="29" t="s">
        <v>634</v>
      </c>
      <c r="M1659" s="30">
        <v>1326.25</v>
      </c>
      <c r="N1659" s="30">
        <v>2601.58</v>
      </c>
    </row>
    <row r="1660" spans="1:14" x14ac:dyDescent="0.25">
      <c r="A1660" s="26" t="s">
        <v>41</v>
      </c>
      <c r="B1660" s="26" t="s">
        <v>41</v>
      </c>
      <c r="C1660" s="73" t="s">
        <v>660</v>
      </c>
      <c r="D1660" s="27" t="s">
        <v>5</v>
      </c>
      <c r="E1660" s="28">
        <v>2020</v>
      </c>
      <c r="F1660" s="27" t="s">
        <v>61</v>
      </c>
      <c r="G1660" s="28" t="s">
        <v>102</v>
      </c>
      <c r="H1660" s="27" t="s">
        <v>2662</v>
      </c>
      <c r="I1660" s="31" t="s">
        <v>129</v>
      </c>
      <c r="J1660" s="29" t="s">
        <v>749</v>
      </c>
      <c r="K1660" s="29" t="s">
        <v>634</v>
      </c>
      <c r="L1660" s="29" t="s">
        <v>634</v>
      </c>
      <c r="M1660" s="30">
        <v>1212</v>
      </c>
      <c r="N1660" s="30">
        <v>2178.0100000000002</v>
      </c>
    </row>
    <row r="1661" spans="1:14" x14ac:dyDescent="0.25">
      <c r="A1661" s="26" t="s">
        <v>41</v>
      </c>
      <c r="B1661" s="26" t="s">
        <v>41</v>
      </c>
      <c r="C1661" s="73" t="s">
        <v>659</v>
      </c>
      <c r="D1661" s="27" t="s">
        <v>4</v>
      </c>
      <c r="E1661" s="28">
        <v>2020</v>
      </c>
      <c r="F1661" s="27" t="s">
        <v>66</v>
      </c>
      <c r="G1661" s="28" t="s">
        <v>186</v>
      </c>
      <c r="H1661" s="27" t="s">
        <v>2663</v>
      </c>
      <c r="I1661" s="31" t="s">
        <v>179</v>
      </c>
      <c r="J1661" s="29" t="s">
        <v>473</v>
      </c>
      <c r="K1661" s="29" t="s">
        <v>545</v>
      </c>
      <c r="L1661" s="29" t="s">
        <v>545</v>
      </c>
      <c r="M1661" s="30">
        <v>1445.71</v>
      </c>
      <c r="N1661" s="30">
        <v>3525.9695380000003</v>
      </c>
    </row>
    <row r="1662" spans="1:14" x14ac:dyDescent="0.25">
      <c r="A1662" s="26" t="s">
        <v>41</v>
      </c>
      <c r="B1662" s="26" t="s">
        <v>41</v>
      </c>
      <c r="C1662" s="73" t="s">
        <v>659</v>
      </c>
      <c r="D1662" s="27" t="s">
        <v>4</v>
      </c>
      <c r="E1662" s="28">
        <v>2020</v>
      </c>
      <c r="F1662" s="27" t="s">
        <v>66</v>
      </c>
      <c r="G1662" s="28" t="s">
        <v>186</v>
      </c>
      <c r="H1662" s="27" t="s">
        <v>2664</v>
      </c>
      <c r="I1662" s="31" t="s">
        <v>179</v>
      </c>
      <c r="J1662" s="29" t="s">
        <v>462</v>
      </c>
      <c r="K1662" s="29" t="s">
        <v>545</v>
      </c>
      <c r="L1662" s="29" t="s">
        <v>545</v>
      </c>
      <c r="M1662" s="30">
        <v>2019.94</v>
      </c>
      <c r="N1662" s="30">
        <v>4736.7502409999988</v>
      </c>
    </row>
    <row r="1663" spans="1:14" x14ac:dyDescent="0.25">
      <c r="A1663" s="26" t="s">
        <v>41</v>
      </c>
      <c r="B1663" s="26" t="s">
        <v>41</v>
      </c>
      <c r="C1663" s="73" t="s">
        <v>659</v>
      </c>
      <c r="D1663" s="27" t="s">
        <v>4</v>
      </c>
      <c r="E1663" s="28">
        <v>2020</v>
      </c>
      <c r="F1663" s="27" t="s">
        <v>66</v>
      </c>
      <c r="G1663" s="28" t="s">
        <v>186</v>
      </c>
      <c r="H1663" s="27" t="s">
        <v>2665</v>
      </c>
      <c r="I1663" s="31" t="s">
        <v>179</v>
      </c>
      <c r="J1663" s="29" t="s">
        <v>473</v>
      </c>
      <c r="K1663" s="29" t="s">
        <v>545</v>
      </c>
      <c r="L1663" s="29" t="s">
        <v>545</v>
      </c>
      <c r="M1663" s="30">
        <v>1328.3</v>
      </c>
      <c r="N1663" s="30">
        <v>3222.5716040000002</v>
      </c>
    </row>
    <row r="1664" spans="1:14" x14ac:dyDescent="0.25">
      <c r="A1664" s="26" t="s">
        <v>41</v>
      </c>
      <c r="B1664" s="26" t="s">
        <v>41</v>
      </c>
      <c r="C1664" s="73" t="s">
        <v>1013</v>
      </c>
      <c r="D1664" s="27" t="s">
        <v>1014</v>
      </c>
      <c r="E1664" s="28">
        <v>2023</v>
      </c>
      <c r="F1664" s="27" t="s">
        <v>64</v>
      </c>
      <c r="G1664" s="28" t="s">
        <v>159</v>
      </c>
      <c r="H1664" s="27" t="s">
        <v>2666</v>
      </c>
      <c r="I1664" s="31" t="s">
        <v>95</v>
      </c>
      <c r="J1664" s="29" t="s">
        <v>161</v>
      </c>
      <c r="K1664" s="29" t="s">
        <v>634</v>
      </c>
      <c r="L1664" s="29" t="s">
        <v>634</v>
      </c>
      <c r="M1664" s="30">
        <v>3272.21</v>
      </c>
      <c r="N1664" s="30">
        <v>7729.51</v>
      </c>
    </row>
    <row r="1665" spans="1:14" x14ac:dyDescent="0.25">
      <c r="A1665" s="26" t="s">
        <v>41</v>
      </c>
      <c r="B1665" s="26" t="s">
        <v>41</v>
      </c>
      <c r="C1665" s="73" t="s">
        <v>703</v>
      </c>
      <c r="D1665" s="27" t="s">
        <v>601</v>
      </c>
      <c r="E1665" s="28">
        <v>2022</v>
      </c>
      <c r="F1665" s="27" t="s">
        <v>66</v>
      </c>
      <c r="G1665" s="28" t="s">
        <v>186</v>
      </c>
      <c r="H1665" s="27" t="s">
        <v>2667</v>
      </c>
      <c r="I1665" s="27" t="s">
        <v>160</v>
      </c>
      <c r="J1665" s="29" t="s">
        <v>740</v>
      </c>
      <c r="K1665" s="29" t="s">
        <v>634</v>
      </c>
      <c r="L1665" s="29" t="s">
        <v>634</v>
      </c>
      <c r="M1665" s="30">
        <v>1735.89</v>
      </c>
      <c r="N1665" s="30">
        <v>1945.6</v>
      </c>
    </row>
    <row r="1666" spans="1:14" x14ac:dyDescent="0.25">
      <c r="A1666" s="26" t="s">
        <v>41</v>
      </c>
      <c r="B1666" s="26" t="s">
        <v>41</v>
      </c>
      <c r="C1666" s="73" t="s">
        <v>922</v>
      </c>
      <c r="D1666" s="27" t="s">
        <v>923</v>
      </c>
      <c r="E1666" s="28">
        <v>2023</v>
      </c>
      <c r="F1666" s="27" t="s">
        <v>61</v>
      </c>
      <c r="G1666" s="28" t="s">
        <v>102</v>
      </c>
      <c r="H1666" s="27" t="s">
        <v>2668</v>
      </c>
      <c r="I1666" s="31" t="s">
        <v>129</v>
      </c>
      <c r="J1666" s="29" t="s">
        <v>677</v>
      </c>
      <c r="K1666" s="29" t="s">
        <v>634</v>
      </c>
      <c r="L1666" s="29" t="s">
        <v>634</v>
      </c>
      <c r="M1666" s="30">
        <v>1212</v>
      </c>
      <c r="N1666" s="30">
        <v>2178.0100000000002</v>
      </c>
    </row>
    <row r="1667" spans="1:14" x14ac:dyDescent="0.25">
      <c r="A1667" s="26" t="s">
        <v>41</v>
      </c>
      <c r="B1667" s="26" t="s">
        <v>41</v>
      </c>
      <c r="C1667" s="73" t="s">
        <v>703</v>
      </c>
      <c r="D1667" s="27" t="s">
        <v>601</v>
      </c>
      <c r="E1667" s="28">
        <v>2022</v>
      </c>
      <c r="F1667" s="27" t="s">
        <v>66</v>
      </c>
      <c r="G1667" s="28" t="s">
        <v>186</v>
      </c>
      <c r="H1667" s="27" t="s">
        <v>2669</v>
      </c>
      <c r="I1667" s="27" t="s">
        <v>160</v>
      </c>
      <c r="J1667" s="29" t="s">
        <v>671</v>
      </c>
      <c r="K1667" s="29" t="s">
        <v>634</v>
      </c>
      <c r="L1667" s="29" t="s">
        <v>634</v>
      </c>
      <c r="M1667" s="30">
        <v>1735.89</v>
      </c>
      <c r="N1667" s="30">
        <v>1945.6</v>
      </c>
    </row>
    <row r="1668" spans="1:14" x14ac:dyDescent="0.25">
      <c r="A1668" s="26" t="s">
        <v>41</v>
      </c>
      <c r="B1668" s="26" t="s">
        <v>41</v>
      </c>
      <c r="C1668" s="73" t="s">
        <v>51</v>
      </c>
      <c r="D1668" s="27" t="s">
        <v>1</v>
      </c>
      <c r="E1668" s="28">
        <v>2020</v>
      </c>
      <c r="F1668" s="27" t="s">
        <v>67</v>
      </c>
      <c r="G1668" s="28" t="s">
        <v>193</v>
      </c>
      <c r="H1668" s="27" t="s">
        <v>2670</v>
      </c>
      <c r="I1668" s="31" t="s">
        <v>194</v>
      </c>
      <c r="J1668" s="29" t="s">
        <v>757</v>
      </c>
      <c r="K1668" s="29" t="s">
        <v>545</v>
      </c>
      <c r="L1668" s="29" t="s">
        <v>545</v>
      </c>
      <c r="M1668" s="30">
        <v>1434.67</v>
      </c>
      <c r="N1668" s="30">
        <v>5022.6400000000003</v>
      </c>
    </row>
    <row r="1669" spans="1:14" x14ac:dyDescent="0.25">
      <c r="A1669" s="26" t="s">
        <v>41</v>
      </c>
      <c r="B1669" s="26" t="s">
        <v>41</v>
      </c>
      <c r="C1669" s="73" t="s">
        <v>668</v>
      </c>
      <c r="D1669" s="27" t="s">
        <v>10</v>
      </c>
      <c r="E1669" s="28">
        <v>2019</v>
      </c>
      <c r="F1669" s="27" t="s">
        <v>76</v>
      </c>
      <c r="G1669" s="28" t="s">
        <v>328</v>
      </c>
      <c r="H1669" s="27" t="s">
        <v>2671</v>
      </c>
      <c r="I1669" s="31" t="s">
        <v>179</v>
      </c>
      <c r="J1669" s="29" t="s">
        <v>354</v>
      </c>
      <c r="K1669" s="29" t="s">
        <v>545</v>
      </c>
      <c r="L1669" s="29" t="s">
        <v>545</v>
      </c>
      <c r="M1669" s="30">
        <v>1122.2</v>
      </c>
      <c r="N1669" s="30">
        <v>3112.55</v>
      </c>
    </row>
    <row r="1670" spans="1:14" x14ac:dyDescent="0.25">
      <c r="A1670" s="26" t="s">
        <v>41</v>
      </c>
      <c r="B1670" s="26" t="s">
        <v>41</v>
      </c>
      <c r="C1670" s="73" t="s">
        <v>668</v>
      </c>
      <c r="D1670" s="27" t="s">
        <v>10</v>
      </c>
      <c r="E1670" s="28">
        <v>2019</v>
      </c>
      <c r="F1670" s="27" t="s">
        <v>76</v>
      </c>
      <c r="G1670" s="28" t="s">
        <v>328</v>
      </c>
      <c r="H1670" s="27" t="s">
        <v>2672</v>
      </c>
      <c r="I1670" s="31" t="s">
        <v>179</v>
      </c>
      <c r="J1670" s="29" t="s">
        <v>375</v>
      </c>
      <c r="K1670" s="29" t="s">
        <v>547</v>
      </c>
      <c r="L1670" s="29" t="s">
        <v>547</v>
      </c>
      <c r="M1670" s="30">
        <v>1122.2</v>
      </c>
      <c r="N1670" s="30">
        <v>3112.55</v>
      </c>
    </row>
    <row r="1671" spans="1:14" x14ac:dyDescent="0.25">
      <c r="A1671" s="26" t="s">
        <v>41</v>
      </c>
      <c r="B1671" s="26" t="s">
        <v>41</v>
      </c>
      <c r="C1671" s="73" t="s">
        <v>55</v>
      </c>
      <c r="D1671" s="27" t="s">
        <v>6</v>
      </c>
      <c r="E1671" s="28">
        <v>2018</v>
      </c>
      <c r="F1671" s="27" t="s">
        <v>71</v>
      </c>
      <c r="G1671" s="28" t="s">
        <v>264</v>
      </c>
      <c r="H1671" s="27" t="s">
        <v>2673</v>
      </c>
      <c r="I1671" s="31" t="s">
        <v>99</v>
      </c>
      <c r="J1671" s="29" t="s">
        <v>736</v>
      </c>
      <c r="K1671" s="29" t="s">
        <v>634</v>
      </c>
      <c r="L1671" s="29" t="s">
        <v>634</v>
      </c>
      <c r="M1671" s="30">
        <v>1727</v>
      </c>
      <c r="N1671" s="30">
        <v>3452.47</v>
      </c>
    </row>
    <row r="1672" spans="1:14" x14ac:dyDescent="0.25">
      <c r="A1672" s="26" t="s">
        <v>41</v>
      </c>
      <c r="B1672" s="26" t="s">
        <v>41</v>
      </c>
      <c r="C1672" s="73" t="s">
        <v>51</v>
      </c>
      <c r="D1672" s="27" t="s">
        <v>1</v>
      </c>
      <c r="E1672" s="28">
        <v>2020</v>
      </c>
      <c r="F1672" s="27" t="s">
        <v>67</v>
      </c>
      <c r="G1672" s="28" t="s">
        <v>193</v>
      </c>
      <c r="H1672" s="27" t="s">
        <v>2674</v>
      </c>
      <c r="I1672" s="31" t="s">
        <v>194</v>
      </c>
      <c r="J1672" s="29" t="s">
        <v>217</v>
      </c>
      <c r="K1672" s="29" t="s">
        <v>545</v>
      </c>
      <c r="L1672" s="29" t="s">
        <v>545</v>
      </c>
      <c r="M1672" s="30">
        <v>1434.67</v>
      </c>
      <c r="N1672" s="30">
        <v>5022.6400000000003</v>
      </c>
    </row>
    <row r="1673" spans="1:14" x14ac:dyDescent="0.25">
      <c r="A1673" s="26" t="s">
        <v>41</v>
      </c>
      <c r="B1673" s="26" t="s">
        <v>41</v>
      </c>
      <c r="C1673" s="73" t="s">
        <v>922</v>
      </c>
      <c r="D1673" s="27" t="s">
        <v>923</v>
      </c>
      <c r="E1673" s="28">
        <v>2023</v>
      </c>
      <c r="F1673" s="27" t="s">
        <v>61</v>
      </c>
      <c r="G1673" s="28" t="s">
        <v>102</v>
      </c>
      <c r="H1673" s="27" t="s">
        <v>2675</v>
      </c>
      <c r="I1673" s="31" t="s">
        <v>129</v>
      </c>
      <c r="J1673" s="29" t="s">
        <v>677</v>
      </c>
      <c r="K1673" s="29" t="s">
        <v>634</v>
      </c>
      <c r="L1673" s="29" t="s">
        <v>634</v>
      </c>
      <c r="M1673" s="30">
        <v>1212</v>
      </c>
      <c r="N1673" s="30">
        <v>2178.0100000000002</v>
      </c>
    </row>
    <row r="1674" spans="1:14" x14ac:dyDescent="0.25">
      <c r="A1674" s="26" t="s">
        <v>41</v>
      </c>
      <c r="B1674" s="26" t="s">
        <v>41</v>
      </c>
      <c r="C1674" s="73" t="s">
        <v>50</v>
      </c>
      <c r="D1674" s="27" t="s">
        <v>14</v>
      </c>
      <c r="E1674" s="28">
        <v>2019</v>
      </c>
      <c r="F1674" s="27" t="s">
        <v>66</v>
      </c>
      <c r="G1674" s="28" t="s">
        <v>186</v>
      </c>
      <c r="H1674" s="27" t="s">
        <v>2676</v>
      </c>
      <c r="I1674" s="31" t="s">
        <v>91</v>
      </c>
      <c r="J1674" s="29" t="s">
        <v>758</v>
      </c>
      <c r="K1674" s="29" t="s">
        <v>634</v>
      </c>
      <c r="L1674" s="29" t="s">
        <v>634</v>
      </c>
      <c r="M1674" s="30">
        <v>1735.89</v>
      </c>
      <c r="N1674" s="30">
        <v>1945.6</v>
      </c>
    </row>
    <row r="1675" spans="1:14" x14ac:dyDescent="0.25">
      <c r="A1675" s="26" t="s">
        <v>41</v>
      </c>
      <c r="B1675" s="26" t="s">
        <v>41</v>
      </c>
      <c r="C1675" s="73" t="s">
        <v>668</v>
      </c>
      <c r="D1675" s="27" t="s">
        <v>10</v>
      </c>
      <c r="E1675" s="28">
        <v>2019</v>
      </c>
      <c r="F1675" s="27" t="s">
        <v>76</v>
      </c>
      <c r="G1675" s="28" t="s">
        <v>328</v>
      </c>
      <c r="H1675" s="27" t="s">
        <v>2677</v>
      </c>
      <c r="I1675" s="31" t="s">
        <v>672</v>
      </c>
      <c r="J1675" s="29" t="s">
        <v>673</v>
      </c>
      <c r="K1675" s="29" t="s">
        <v>634</v>
      </c>
      <c r="L1675" s="29" t="s">
        <v>634</v>
      </c>
      <c r="M1675" s="30">
        <v>1122.2</v>
      </c>
      <c r="N1675" s="30">
        <v>3112.55</v>
      </c>
    </row>
    <row r="1676" spans="1:14" x14ac:dyDescent="0.25">
      <c r="A1676" s="26" t="s">
        <v>41</v>
      </c>
      <c r="B1676" s="26" t="s">
        <v>41</v>
      </c>
      <c r="C1676" s="73" t="s">
        <v>922</v>
      </c>
      <c r="D1676" s="27" t="s">
        <v>923</v>
      </c>
      <c r="E1676" s="28">
        <v>2023</v>
      </c>
      <c r="F1676" s="27" t="s">
        <v>61</v>
      </c>
      <c r="G1676" s="28" t="s">
        <v>102</v>
      </c>
      <c r="H1676" s="27" t="s">
        <v>2678</v>
      </c>
      <c r="I1676" s="31" t="s">
        <v>129</v>
      </c>
      <c r="J1676" s="29" t="s">
        <v>763</v>
      </c>
      <c r="K1676" s="29" t="s">
        <v>634</v>
      </c>
      <c r="L1676" s="29" t="s">
        <v>634</v>
      </c>
      <c r="M1676" s="30">
        <v>1212</v>
      </c>
      <c r="N1676" s="30">
        <v>2178.0100000000002</v>
      </c>
    </row>
    <row r="1677" spans="1:14" x14ac:dyDescent="0.25">
      <c r="A1677" s="26" t="s">
        <v>41</v>
      </c>
      <c r="B1677" s="26" t="s">
        <v>41</v>
      </c>
      <c r="C1677" s="73" t="s">
        <v>668</v>
      </c>
      <c r="D1677" s="27" t="s">
        <v>10</v>
      </c>
      <c r="E1677" s="28">
        <v>2019</v>
      </c>
      <c r="F1677" s="27" t="s">
        <v>76</v>
      </c>
      <c r="G1677" s="28" t="s">
        <v>328</v>
      </c>
      <c r="H1677" s="27" t="s">
        <v>2679</v>
      </c>
      <c r="I1677" s="31" t="s">
        <v>179</v>
      </c>
      <c r="J1677" s="29" t="s">
        <v>355</v>
      </c>
      <c r="K1677" s="29" t="s">
        <v>547</v>
      </c>
      <c r="L1677" s="29" t="s">
        <v>547</v>
      </c>
      <c r="M1677" s="30">
        <v>1122.2</v>
      </c>
      <c r="N1677" s="30">
        <v>3112.55</v>
      </c>
    </row>
    <row r="1678" spans="1:14" x14ac:dyDescent="0.25">
      <c r="A1678" s="26" t="s">
        <v>41</v>
      </c>
      <c r="B1678" s="26" t="s">
        <v>41</v>
      </c>
      <c r="C1678" s="73" t="s">
        <v>656</v>
      </c>
      <c r="D1678" s="27" t="s">
        <v>657</v>
      </c>
      <c r="E1678" s="28">
        <v>2023</v>
      </c>
      <c r="F1678" s="27" t="s">
        <v>61</v>
      </c>
      <c r="G1678" s="28" t="s">
        <v>102</v>
      </c>
      <c r="H1678" s="27" t="s">
        <v>2680</v>
      </c>
      <c r="I1678" s="31" t="s">
        <v>99</v>
      </c>
      <c r="J1678" s="29" t="s">
        <v>2165</v>
      </c>
      <c r="K1678" s="29" t="s">
        <v>634</v>
      </c>
      <c r="L1678" s="29" t="s">
        <v>634</v>
      </c>
      <c r="M1678" s="30">
        <v>2026.8000000000002</v>
      </c>
      <c r="N1678" s="30">
        <v>4395.5892261097952</v>
      </c>
    </row>
    <row r="1679" spans="1:14" x14ac:dyDescent="0.25">
      <c r="A1679" s="26" t="s">
        <v>41</v>
      </c>
      <c r="B1679" s="26" t="s">
        <v>41</v>
      </c>
      <c r="C1679" s="73" t="s">
        <v>668</v>
      </c>
      <c r="D1679" s="27" t="s">
        <v>10</v>
      </c>
      <c r="E1679" s="28">
        <v>2019</v>
      </c>
      <c r="F1679" s="27" t="s">
        <v>76</v>
      </c>
      <c r="G1679" s="28" t="s">
        <v>328</v>
      </c>
      <c r="H1679" s="27" t="s">
        <v>2681</v>
      </c>
      <c r="I1679" s="31" t="s">
        <v>179</v>
      </c>
      <c r="J1679" s="29" t="s">
        <v>786</v>
      </c>
      <c r="K1679" s="29" t="s">
        <v>634</v>
      </c>
      <c r="L1679" s="29" t="s">
        <v>634</v>
      </c>
      <c r="M1679" s="30">
        <v>1122.2</v>
      </c>
      <c r="N1679" s="30">
        <v>3112.55</v>
      </c>
    </row>
    <row r="1680" spans="1:14" x14ac:dyDescent="0.25">
      <c r="A1680" s="26" t="s">
        <v>41</v>
      </c>
      <c r="B1680" s="26" t="s">
        <v>41</v>
      </c>
      <c r="C1680" s="73" t="s">
        <v>691</v>
      </c>
      <c r="D1680" s="27" t="s">
        <v>21</v>
      </c>
      <c r="E1680" s="28">
        <v>2019</v>
      </c>
      <c r="F1680" s="27" t="s">
        <v>75</v>
      </c>
      <c r="G1680" s="28" t="s">
        <v>312</v>
      </c>
      <c r="H1680" s="27" t="s">
        <v>2682</v>
      </c>
      <c r="I1680" s="31" t="s">
        <v>313</v>
      </c>
      <c r="J1680" s="29" t="s">
        <v>715</v>
      </c>
      <c r="K1680" s="29" t="s">
        <v>634</v>
      </c>
      <c r="L1680" s="29" t="s">
        <v>634</v>
      </c>
      <c r="M1680" s="30">
        <v>1236.43</v>
      </c>
      <c r="N1680" s="30">
        <v>3029.39</v>
      </c>
    </row>
    <row r="1681" spans="1:14" x14ac:dyDescent="0.25">
      <c r="A1681" s="26" t="s">
        <v>41</v>
      </c>
      <c r="B1681" s="26" t="s">
        <v>41</v>
      </c>
      <c r="C1681" s="73" t="s">
        <v>668</v>
      </c>
      <c r="D1681" s="27" t="s">
        <v>10</v>
      </c>
      <c r="E1681" s="28">
        <v>2019</v>
      </c>
      <c r="F1681" s="27" t="s">
        <v>76</v>
      </c>
      <c r="G1681" s="28" t="s">
        <v>328</v>
      </c>
      <c r="H1681" s="27" t="s">
        <v>2683</v>
      </c>
      <c r="I1681" s="31" t="s">
        <v>179</v>
      </c>
      <c r="J1681" s="29" t="s">
        <v>339</v>
      </c>
      <c r="K1681" s="29" t="s">
        <v>545</v>
      </c>
      <c r="L1681" s="29" t="s">
        <v>545</v>
      </c>
      <c r="M1681" s="30">
        <v>1122.2</v>
      </c>
      <c r="N1681" s="30">
        <v>3112.55</v>
      </c>
    </row>
    <row r="1682" spans="1:14" x14ac:dyDescent="0.25">
      <c r="A1682" s="26" t="s">
        <v>41</v>
      </c>
      <c r="B1682" s="26" t="s">
        <v>41</v>
      </c>
      <c r="C1682" s="73" t="s">
        <v>659</v>
      </c>
      <c r="D1682" s="27" t="s">
        <v>4</v>
      </c>
      <c r="E1682" s="28">
        <v>2020</v>
      </c>
      <c r="F1682" s="27" t="s">
        <v>66</v>
      </c>
      <c r="G1682" s="28" t="s">
        <v>186</v>
      </c>
      <c r="H1682" s="27" t="s">
        <v>2684</v>
      </c>
      <c r="I1682" s="31" t="s">
        <v>179</v>
      </c>
      <c r="J1682" s="29" t="s">
        <v>426</v>
      </c>
      <c r="K1682" s="29" t="s">
        <v>545</v>
      </c>
      <c r="L1682" s="29" t="s">
        <v>545</v>
      </c>
      <c r="M1682" s="30">
        <v>1328.3</v>
      </c>
      <c r="N1682" s="30">
        <v>3222.5716040000002</v>
      </c>
    </row>
    <row r="1683" spans="1:14" x14ac:dyDescent="0.25">
      <c r="A1683" s="26" t="s">
        <v>41</v>
      </c>
      <c r="B1683" s="26" t="s">
        <v>41</v>
      </c>
      <c r="C1683" s="73" t="s">
        <v>668</v>
      </c>
      <c r="D1683" s="27" t="s">
        <v>10</v>
      </c>
      <c r="E1683" s="28">
        <v>2019</v>
      </c>
      <c r="F1683" s="27" t="s">
        <v>76</v>
      </c>
      <c r="G1683" s="28" t="s">
        <v>328</v>
      </c>
      <c r="H1683" s="27" t="s">
        <v>2685</v>
      </c>
      <c r="I1683" s="31" t="s">
        <v>179</v>
      </c>
      <c r="J1683" s="29" t="s">
        <v>386</v>
      </c>
      <c r="K1683" s="29" t="s">
        <v>547</v>
      </c>
      <c r="L1683" s="29" t="s">
        <v>547</v>
      </c>
      <c r="M1683" s="30">
        <v>1122.2</v>
      </c>
      <c r="N1683" s="30">
        <v>3112.55</v>
      </c>
    </row>
    <row r="1684" spans="1:14" x14ac:dyDescent="0.25">
      <c r="A1684" s="26" t="s">
        <v>41</v>
      </c>
      <c r="B1684" s="26" t="s">
        <v>41</v>
      </c>
      <c r="C1684" s="73" t="s">
        <v>1013</v>
      </c>
      <c r="D1684" s="27" t="s">
        <v>1014</v>
      </c>
      <c r="E1684" s="28">
        <v>2023</v>
      </c>
      <c r="F1684" s="27" t="s">
        <v>64</v>
      </c>
      <c r="G1684" s="28" t="s">
        <v>159</v>
      </c>
      <c r="H1684" s="27" t="s">
        <v>2686</v>
      </c>
      <c r="I1684" s="31" t="s">
        <v>93</v>
      </c>
      <c r="J1684" s="29" t="s">
        <v>794</v>
      </c>
      <c r="K1684" s="29" t="s">
        <v>634</v>
      </c>
      <c r="L1684" s="29" t="s">
        <v>634</v>
      </c>
      <c r="M1684" s="30">
        <v>2315.0500000000002</v>
      </c>
      <c r="N1684" s="30">
        <v>5306.7800000000007</v>
      </c>
    </row>
    <row r="1685" spans="1:14" x14ac:dyDescent="0.25">
      <c r="A1685" s="26" t="s">
        <v>41</v>
      </c>
      <c r="B1685" s="26" t="s">
        <v>41</v>
      </c>
      <c r="C1685" s="73" t="s">
        <v>666</v>
      </c>
      <c r="D1685" s="27" t="s">
        <v>9</v>
      </c>
      <c r="E1685" s="28">
        <v>2020</v>
      </c>
      <c r="F1685" s="27" t="s">
        <v>77</v>
      </c>
      <c r="G1685" s="28" t="s">
        <v>403</v>
      </c>
      <c r="H1685" s="27" t="s">
        <v>2687</v>
      </c>
      <c r="I1685" s="27" t="s">
        <v>85</v>
      </c>
      <c r="J1685" s="29" t="s">
        <v>667</v>
      </c>
      <c r="K1685" s="29" t="s">
        <v>634</v>
      </c>
      <c r="L1685" s="29" t="s">
        <v>634</v>
      </c>
      <c r="M1685" s="30">
        <v>1874.4</v>
      </c>
      <c r="N1685" s="30">
        <v>4334.63</v>
      </c>
    </row>
    <row r="1686" spans="1:14" x14ac:dyDescent="0.25">
      <c r="A1686" s="26" t="s">
        <v>41</v>
      </c>
      <c r="B1686" s="26" t="s">
        <v>41</v>
      </c>
      <c r="C1686" s="73" t="s">
        <v>929</v>
      </c>
      <c r="D1686" s="27" t="s">
        <v>930</v>
      </c>
      <c r="E1686" s="28">
        <v>2018</v>
      </c>
      <c r="F1686" s="27" t="s">
        <v>61</v>
      </c>
      <c r="G1686" s="28" t="s">
        <v>102</v>
      </c>
      <c r="H1686" s="27" t="s">
        <v>2688</v>
      </c>
      <c r="I1686" s="31" t="s">
        <v>179</v>
      </c>
      <c r="J1686" s="29" t="s">
        <v>1279</v>
      </c>
      <c r="K1686" s="29" t="s">
        <v>547</v>
      </c>
      <c r="L1686" s="29" t="s">
        <v>547</v>
      </c>
      <c r="M1686" s="30">
        <v>1816.92</v>
      </c>
      <c r="N1686" s="30">
        <v>3089.68</v>
      </c>
    </row>
    <row r="1687" spans="1:14" x14ac:dyDescent="0.25">
      <c r="A1687" s="26" t="s">
        <v>41</v>
      </c>
      <c r="B1687" s="26" t="s">
        <v>41</v>
      </c>
      <c r="C1687" s="73" t="s">
        <v>55</v>
      </c>
      <c r="D1687" s="27" t="s">
        <v>6</v>
      </c>
      <c r="E1687" s="28">
        <v>2018</v>
      </c>
      <c r="F1687" s="27" t="s">
        <v>71</v>
      </c>
      <c r="G1687" s="28" t="s">
        <v>264</v>
      </c>
      <c r="H1687" s="27" t="s">
        <v>2689</v>
      </c>
      <c r="I1687" s="31" t="s">
        <v>99</v>
      </c>
      <c r="J1687" s="29" t="s">
        <v>678</v>
      </c>
      <c r="K1687" s="29" t="s">
        <v>634</v>
      </c>
      <c r="L1687" s="29" t="s">
        <v>634</v>
      </c>
      <c r="M1687" s="30">
        <v>1727</v>
      </c>
      <c r="N1687" s="30">
        <v>3452.47</v>
      </c>
    </row>
    <row r="1688" spans="1:14" x14ac:dyDescent="0.25">
      <c r="A1688" s="26" t="s">
        <v>41</v>
      </c>
      <c r="B1688" s="26" t="s">
        <v>41</v>
      </c>
      <c r="C1688" s="73" t="s">
        <v>670</v>
      </c>
      <c r="D1688" s="27" t="s">
        <v>12</v>
      </c>
      <c r="E1688" s="28">
        <v>2021</v>
      </c>
      <c r="F1688" s="27" t="s">
        <v>66</v>
      </c>
      <c r="G1688" s="28" t="s">
        <v>186</v>
      </c>
      <c r="H1688" s="27" t="s">
        <v>2690</v>
      </c>
      <c r="I1688" s="27" t="s">
        <v>498</v>
      </c>
      <c r="J1688" s="29" t="s">
        <v>671</v>
      </c>
      <c r="K1688" s="29" t="s">
        <v>634</v>
      </c>
      <c r="L1688" s="29" t="s">
        <v>634</v>
      </c>
      <c r="M1688" s="30">
        <v>2026.8000000000002</v>
      </c>
      <c r="N1688" s="30">
        <v>2043.4194720000003</v>
      </c>
    </row>
    <row r="1689" spans="1:14" x14ac:dyDescent="0.25">
      <c r="A1689" s="26" t="s">
        <v>41</v>
      </c>
      <c r="B1689" s="26" t="s">
        <v>41</v>
      </c>
      <c r="C1689" s="73" t="s">
        <v>922</v>
      </c>
      <c r="D1689" s="27" t="s">
        <v>923</v>
      </c>
      <c r="E1689" s="28">
        <v>2023</v>
      </c>
      <c r="F1689" s="27" t="s">
        <v>61</v>
      </c>
      <c r="G1689" s="28" t="s">
        <v>102</v>
      </c>
      <c r="H1689" s="27" t="s">
        <v>2691</v>
      </c>
      <c r="I1689" s="31" t="s">
        <v>129</v>
      </c>
      <c r="J1689" s="29" t="s">
        <v>723</v>
      </c>
      <c r="K1689" s="29" t="s">
        <v>634</v>
      </c>
      <c r="L1689" s="29" t="s">
        <v>634</v>
      </c>
      <c r="M1689" s="30">
        <v>1212</v>
      </c>
      <c r="N1689" s="30">
        <v>2178.0100000000002</v>
      </c>
    </row>
    <row r="1690" spans="1:14" x14ac:dyDescent="0.25">
      <c r="A1690" s="26" t="s">
        <v>41</v>
      </c>
      <c r="B1690" s="26" t="s">
        <v>41</v>
      </c>
      <c r="C1690" s="73" t="s">
        <v>922</v>
      </c>
      <c r="D1690" s="27" t="s">
        <v>923</v>
      </c>
      <c r="E1690" s="28">
        <v>2023</v>
      </c>
      <c r="F1690" s="27" t="s">
        <v>61</v>
      </c>
      <c r="G1690" s="28" t="s">
        <v>102</v>
      </c>
      <c r="H1690" s="27" t="s">
        <v>2692</v>
      </c>
      <c r="I1690" s="31" t="s">
        <v>495</v>
      </c>
      <c r="J1690" s="29" t="s">
        <v>718</v>
      </c>
      <c r="K1690" s="29" t="s">
        <v>634</v>
      </c>
      <c r="L1690" s="29" t="s">
        <v>634</v>
      </c>
      <c r="M1690" s="30">
        <v>2026.8000000000002</v>
      </c>
      <c r="N1690" s="30">
        <v>4395.5892261097952</v>
      </c>
    </row>
    <row r="1691" spans="1:14" x14ac:dyDescent="0.25">
      <c r="A1691" s="26" t="s">
        <v>41</v>
      </c>
      <c r="B1691" s="26" t="s">
        <v>41</v>
      </c>
      <c r="C1691" s="73" t="s">
        <v>659</v>
      </c>
      <c r="D1691" s="27" t="s">
        <v>4</v>
      </c>
      <c r="E1691" s="28">
        <v>2020</v>
      </c>
      <c r="F1691" s="27" t="s">
        <v>66</v>
      </c>
      <c r="G1691" s="28" t="s">
        <v>186</v>
      </c>
      <c r="H1691" s="27" t="s">
        <v>2693</v>
      </c>
      <c r="I1691" s="31" t="s">
        <v>179</v>
      </c>
      <c r="J1691" s="29" t="s">
        <v>448</v>
      </c>
      <c r="K1691" s="29" t="s">
        <v>545</v>
      </c>
      <c r="L1691" s="29" t="s">
        <v>545</v>
      </c>
      <c r="M1691" s="30">
        <v>2019.94</v>
      </c>
      <c r="N1691" s="30">
        <v>4736.7502409999988</v>
      </c>
    </row>
    <row r="1692" spans="1:14" x14ac:dyDescent="0.25">
      <c r="A1692" s="26" t="s">
        <v>41</v>
      </c>
      <c r="B1692" s="26" t="s">
        <v>41</v>
      </c>
      <c r="C1692" s="73" t="s">
        <v>660</v>
      </c>
      <c r="D1692" s="27" t="s">
        <v>5</v>
      </c>
      <c r="E1692" s="28">
        <v>2020</v>
      </c>
      <c r="F1692" s="27" t="s">
        <v>61</v>
      </c>
      <c r="G1692" s="28" t="s">
        <v>102</v>
      </c>
      <c r="H1692" s="27" t="s">
        <v>2694</v>
      </c>
      <c r="I1692" s="31" t="s">
        <v>129</v>
      </c>
      <c r="J1692" s="29" t="s">
        <v>661</v>
      </c>
      <c r="K1692" s="29" t="s">
        <v>634</v>
      </c>
      <c r="L1692" s="29" t="s">
        <v>634</v>
      </c>
      <c r="M1692" s="30">
        <v>1212</v>
      </c>
      <c r="N1692" s="30">
        <v>2178.0100000000002</v>
      </c>
    </row>
    <row r="1693" spans="1:14" x14ac:dyDescent="0.25">
      <c r="A1693" s="26" t="s">
        <v>41</v>
      </c>
      <c r="B1693" s="26" t="s">
        <v>41</v>
      </c>
      <c r="C1693" s="73" t="s">
        <v>659</v>
      </c>
      <c r="D1693" s="27" t="s">
        <v>4</v>
      </c>
      <c r="E1693" s="28">
        <v>2020</v>
      </c>
      <c r="F1693" s="27" t="s">
        <v>66</v>
      </c>
      <c r="G1693" s="28" t="s">
        <v>186</v>
      </c>
      <c r="H1693" s="27" t="s">
        <v>2695</v>
      </c>
      <c r="I1693" s="31" t="s">
        <v>179</v>
      </c>
      <c r="J1693" s="29" t="s">
        <v>446</v>
      </c>
      <c r="K1693" s="29" t="s">
        <v>545</v>
      </c>
      <c r="L1693" s="29" t="s">
        <v>545</v>
      </c>
      <c r="M1693" s="30">
        <v>1328.3</v>
      </c>
      <c r="N1693" s="30">
        <v>3222.5716040000002</v>
      </c>
    </row>
    <row r="1694" spans="1:14" x14ac:dyDescent="0.25">
      <c r="A1694" s="26" t="s">
        <v>41</v>
      </c>
      <c r="B1694" s="26" t="s">
        <v>41</v>
      </c>
      <c r="C1694" s="73" t="s">
        <v>48</v>
      </c>
      <c r="D1694" s="27" t="s">
        <v>11</v>
      </c>
      <c r="E1694" s="28">
        <v>2018</v>
      </c>
      <c r="F1694" s="27" t="s">
        <v>59</v>
      </c>
      <c r="G1694" s="28" t="s">
        <v>82</v>
      </c>
      <c r="H1694" s="27" t="s">
        <v>2696</v>
      </c>
      <c r="I1694" s="31" t="s">
        <v>129</v>
      </c>
      <c r="J1694" s="29" t="s">
        <v>785</v>
      </c>
      <c r="K1694" s="29" t="s">
        <v>634</v>
      </c>
      <c r="L1694" s="29" t="s">
        <v>634</v>
      </c>
      <c r="M1694" s="30">
        <v>1460.8</v>
      </c>
      <c r="N1694" s="30">
        <v>3007.39</v>
      </c>
    </row>
    <row r="1695" spans="1:14" x14ac:dyDescent="0.25">
      <c r="A1695" s="26" t="s">
        <v>41</v>
      </c>
      <c r="B1695" s="26" t="s">
        <v>41</v>
      </c>
      <c r="C1695" s="73" t="s">
        <v>656</v>
      </c>
      <c r="D1695" s="27" t="s">
        <v>657</v>
      </c>
      <c r="E1695" s="28">
        <v>2023</v>
      </c>
      <c r="F1695" s="27" t="s">
        <v>61</v>
      </c>
      <c r="G1695" s="28" t="s">
        <v>102</v>
      </c>
      <c r="H1695" s="27" t="s">
        <v>2697</v>
      </c>
      <c r="I1695" s="31" t="s">
        <v>180</v>
      </c>
      <c r="J1695" s="29" t="s">
        <v>699</v>
      </c>
      <c r="K1695" s="29" t="s">
        <v>634</v>
      </c>
      <c r="L1695" s="29" t="s">
        <v>634</v>
      </c>
      <c r="M1695" s="30">
        <v>1478.8300000000002</v>
      </c>
      <c r="N1695" s="30">
        <v>3418.9749704753049</v>
      </c>
    </row>
    <row r="1696" spans="1:14" x14ac:dyDescent="0.25">
      <c r="A1696" s="26" t="s">
        <v>41</v>
      </c>
      <c r="B1696" s="26" t="s">
        <v>41</v>
      </c>
      <c r="C1696" s="73" t="s">
        <v>670</v>
      </c>
      <c r="D1696" s="27" t="s">
        <v>12</v>
      </c>
      <c r="E1696" s="28">
        <v>2021</v>
      </c>
      <c r="F1696" s="27" t="s">
        <v>66</v>
      </c>
      <c r="G1696" s="28" t="s">
        <v>186</v>
      </c>
      <c r="H1696" s="27" t="s">
        <v>2697</v>
      </c>
      <c r="I1696" s="31" t="s">
        <v>162</v>
      </c>
      <c r="J1696" s="29" t="s">
        <v>671</v>
      </c>
      <c r="K1696" s="29" t="s">
        <v>634</v>
      </c>
      <c r="L1696" s="29" t="s">
        <v>634</v>
      </c>
      <c r="M1696" s="30">
        <v>2199.12</v>
      </c>
      <c r="N1696" s="30">
        <v>2415.1999999999998</v>
      </c>
    </row>
    <row r="1697" spans="1:14" x14ac:dyDescent="0.25">
      <c r="A1697" s="26" t="s">
        <v>41</v>
      </c>
      <c r="B1697" s="26" t="s">
        <v>41</v>
      </c>
      <c r="C1697" s="73" t="s">
        <v>49</v>
      </c>
      <c r="D1697" s="27" t="s">
        <v>13</v>
      </c>
      <c r="E1697" s="28">
        <v>2019</v>
      </c>
      <c r="F1697" s="27" t="s">
        <v>65</v>
      </c>
      <c r="G1697" s="28" t="s">
        <v>176</v>
      </c>
      <c r="H1697" s="27" t="s">
        <v>2697</v>
      </c>
      <c r="I1697" s="31" t="s">
        <v>180</v>
      </c>
      <c r="J1697" s="29" t="s">
        <v>713</v>
      </c>
      <c r="K1697" s="29" t="s">
        <v>634</v>
      </c>
      <c r="L1697" s="29" t="s">
        <v>634</v>
      </c>
      <c r="M1697" s="30">
        <v>1981.6</v>
      </c>
      <c r="N1697" s="30">
        <v>9099</v>
      </c>
    </row>
    <row r="1698" spans="1:14" x14ac:dyDescent="0.25">
      <c r="A1698" s="26" t="s">
        <v>41</v>
      </c>
      <c r="B1698" s="26" t="s">
        <v>41</v>
      </c>
      <c r="C1698" s="73" t="s">
        <v>929</v>
      </c>
      <c r="D1698" s="27" t="s">
        <v>930</v>
      </c>
      <c r="E1698" s="28">
        <v>2018</v>
      </c>
      <c r="F1698" s="27" t="s">
        <v>61</v>
      </c>
      <c r="G1698" s="28" t="s">
        <v>102</v>
      </c>
      <c r="H1698" s="27" t="s">
        <v>2698</v>
      </c>
      <c r="I1698" s="31" t="s">
        <v>179</v>
      </c>
      <c r="J1698" s="29" t="s">
        <v>1279</v>
      </c>
      <c r="K1698" s="29" t="s">
        <v>545</v>
      </c>
      <c r="L1698" s="29" t="s">
        <v>545</v>
      </c>
      <c r="M1698" s="30">
        <v>1302</v>
      </c>
      <c r="N1698" s="30">
        <v>2442.8200000000002</v>
      </c>
    </row>
    <row r="1699" spans="1:14" x14ac:dyDescent="0.25">
      <c r="A1699" s="26" t="s">
        <v>41</v>
      </c>
      <c r="B1699" s="26" t="s">
        <v>41</v>
      </c>
      <c r="C1699" s="73" t="s">
        <v>670</v>
      </c>
      <c r="D1699" s="27" t="s">
        <v>12</v>
      </c>
      <c r="E1699" s="28">
        <v>2021</v>
      </c>
      <c r="F1699" s="27" t="s">
        <v>66</v>
      </c>
      <c r="G1699" s="28" t="s">
        <v>186</v>
      </c>
      <c r="H1699" s="27" t="s">
        <v>2699</v>
      </c>
      <c r="I1699" s="31" t="s">
        <v>256</v>
      </c>
      <c r="J1699" s="29" t="s">
        <v>671</v>
      </c>
      <c r="K1699" s="29" t="s">
        <v>634</v>
      </c>
      <c r="L1699" s="29" t="s">
        <v>634</v>
      </c>
      <c r="M1699" s="30">
        <v>2294.09</v>
      </c>
      <c r="N1699" s="30">
        <v>2306.63</v>
      </c>
    </row>
    <row r="1700" spans="1:14" x14ac:dyDescent="0.25">
      <c r="A1700" s="26" t="s">
        <v>41</v>
      </c>
      <c r="B1700" s="26" t="s">
        <v>41</v>
      </c>
      <c r="C1700" s="73" t="s">
        <v>654</v>
      </c>
      <c r="D1700" s="27" t="s">
        <v>2</v>
      </c>
      <c r="E1700" s="28">
        <v>2018</v>
      </c>
      <c r="F1700" s="27" t="s">
        <v>64</v>
      </c>
      <c r="G1700" s="28" t="s">
        <v>159</v>
      </c>
      <c r="H1700" s="27" t="s">
        <v>2700</v>
      </c>
      <c r="I1700" s="31" t="s">
        <v>95</v>
      </c>
      <c r="J1700" s="29" t="s">
        <v>708</v>
      </c>
      <c r="K1700" s="29" t="s">
        <v>634</v>
      </c>
      <c r="L1700" s="29" t="s">
        <v>634</v>
      </c>
      <c r="M1700" s="30">
        <v>3272.21</v>
      </c>
      <c r="N1700" s="30">
        <v>7729.51</v>
      </c>
    </row>
    <row r="1701" spans="1:14" x14ac:dyDescent="0.25">
      <c r="A1701" s="26" t="s">
        <v>41</v>
      </c>
      <c r="B1701" s="26" t="s">
        <v>41</v>
      </c>
      <c r="C1701" s="73" t="s">
        <v>51</v>
      </c>
      <c r="D1701" s="27" t="s">
        <v>1</v>
      </c>
      <c r="E1701" s="28">
        <v>2020</v>
      </c>
      <c r="F1701" s="27" t="s">
        <v>67</v>
      </c>
      <c r="G1701" s="28" t="s">
        <v>193</v>
      </c>
      <c r="H1701" s="27" t="s">
        <v>2701</v>
      </c>
      <c r="I1701" s="31" t="s">
        <v>194</v>
      </c>
      <c r="J1701" s="29" t="s">
        <v>206</v>
      </c>
      <c r="K1701" s="29" t="s">
        <v>545</v>
      </c>
      <c r="L1701" s="29" t="s">
        <v>545</v>
      </c>
      <c r="M1701" s="30">
        <v>1434.67</v>
      </c>
      <c r="N1701" s="30">
        <v>5022.6400000000003</v>
      </c>
    </row>
    <row r="1702" spans="1:14" x14ac:dyDescent="0.25">
      <c r="A1702" s="26" t="s">
        <v>41</v>
      </c>
      <c r="B1702" s="26" t="s">
        <v>41</v>
      </c>
      <c r="C1702" s="73" t="s">
        <v>1096</v>
      </c>
      <c r="D1702" s="27" t="s">
        <v>1097</v>
      </c>
      <c r="E1702" s="28">
        <v>2023</v>
      </c>
      <c r="F1702" s="27" t="s">
        <v>66</v>
      </c>
      <c r="G1702" s="28" t="s">
        <v>186</v>
      </c>
      <c r="H1702" s="27" t="s">
        <v>2702</v>
      </c>
      <c r="I1702" s="31" t="s">
        <v>99</v>
      </c>
      <c r="J1702" s="29" t="s">
        <v>712</v>
      </c>
      <c r="K1702" s="29" t="s">
        <v>634</v>
      </c>
      <c r="L1702" s="29" t="s">
        <v>634</v>
      </c>
      <c r="M1702" s="30">
        <v>2199.12</v>
      </c>
      <c r="N1702" s="30">
        <v>2415.1999999999998</v>
      </c>
    </row>
    <row r="1703" spans="1:14" x14ac:dyDescent="0.25">
      <c r="A1703" s="26" t="s">
        <v>41</v>
      </c>
      <c r="B1703" s="26" t="s">
        <v>41</v>
      </c>
      <c r="C1703" s="73" t="s">
        <v>51</v>
      </c>
      <c r="D1703" s="27" t="s">
        <v>1</v>
      </c>
      <c r="E1703" s="28">
        <v>2020</v>
      </c>
      <c r="F1703" s="27" t="s">
        <v>67</v>
      </c>
      <c r="G1703" s="28" t="s">
        <v>193</v>
      </c>
      <c r="H1703" s="27" t="s">
        <v>2703</v>
      </c>
      <c r="I1703" s="31" t="s">
        <v>194</v>
      </c>
      <c r="J1703" s="29" t="s">
        <v>813</v>
      </c>
      <c r="K1703" s="29" t="s">
        <v>545</v>
      </c>
      <c r="L1703" s="29" t="s">
        <v>545</v>
      </c>
      <c r="M1703" s="30">
        <v>1434.67</v>
      </c>
      <c r="N1703" s="30">
        <v>5022.6400000000003</v>
      </c>
    </row>
    <row r="1704" spans="1:14" x14ac:dyDescent="0.25">
      <c r="A1704" s="26" t="s">
        <v>41</v>
      </c>
      <c r="B1704" s="26" t="s">
        <v>41</v>
      </c>
      <c r="C1704" s="73" t="s">
        <v>49</v>
      </c>
      <c r="D1704" s="27" t="s">
        <v>13</v>
      </c>
      <c r="E1704" s="28">
        <v>2019</v>
      </c>
      <c r="F1704" s="27" t="s">
        <v>65</v>
      </c>
      <c r="G1704" s="28" t="s">
        <v>176</v>
      </c>
      <c r="H1704" s="27" t="s">
        <v>2704</v>
      </c>
      <c r="I1704" s="31" t="s">
        <v>183</v>
      </c>
      <c r="J1704" s="29" t="s">
        <v>748</v>
      </c>
      <c r="K1704" s="29" t="s">
        <v>634</v>
      </c>
      <c r="L1704" s="29" t="s">
        <v>634</v>
      </c>
      <c r="M1704" s="30">
        <v>1981.6</v>
      </c>
      <c r="N1704" s="30">
        <v>12166</v>
      </c>
    </row>
    <row r="1705" spans="1:14" x14ac:dyDescent="0.25">
      <c r="A1705" s="26" t="s">
        <v>41</v>
      </c>
      <c r="B1705" s="26" t="s">
        <v>41</v>
      </c>
      <c r="C1705" s="73" t="s">
        <v>51</v>
      </c>
      <c r="D1705" s="27" t="s">
        <v>1</v>
      </c>
      <c r="E1705" s="28">
        <v>2020</v>
      </c>
      <c r="F1705" s="27" t="s">
        <v>67</v>
      </c>
      <c r="G1705" s="28" t="s">
        <v>193</v>
      </c>
      <c r="H1705" s="27" t="s">
        <v>2705</v>
      </c>
      <c r="I1705" s="31" t="s">
        <v>194</v>
      </c>
      <c r="J1705" s="29" t="s">
        <v>206</v>
      </c>
      <c r="K1705" s="29" t="s">
        <v>545</v>
      </c>
      <c r="L1705" s="29" t="s">
        <v>545</v>
      </c>
      <c r="M1705" s="30">
        <v>1434.67</v>
      </c>
      <c r="N1705" s="30">
        <v>5022.6400000000003</v>
      </c>
    </row>
    <row r="1706" spans="1:14" x14ac:dyDescent="0.25">
      <c r="A1706" s="26" t="s">
        <v>41</v>
      </c>
      <c r="B1706" s="26" t="s">
        <v>41</v>
      </c>
      <c r="C1706" s="73" t="s">
        <v>659</v>
      </c>
      <c r="D1706" s="27" t="s">
        <v>4</v>
      </c>
      <c r="E1706" s="28">
        <v>2020</v>
      </c>
      <c r="F1706" s="27" t="s">
        <v>66</v>
      </c>
      <c r="G1706" s="28" t="s">
        <v>186</v>
      </c>
      <c r="H1706" s="27" t="s">
        <v>2706</v>
      </c>
      <c r="I1706" s="31" t="s">
        <v>179</v>
      </c>
      <c r="J1706" s="29" t="s">
        <v>425</v>
      </c>
      <c r="K1706" s="29" t="s">
        <v>545</v>
      </c>
      <c r="L1706" s="29" t="s">
        <v>545</v>
      </c>
      <c r="M1706" s="30">
        <v>1445.71</v>
      </c>
      <c r="N1706" s="30">
        <v>3525.9695380000003</v>
      </c>
    </row>
    <row r="1707" spans="1:14" x14ac:dyDescent="0.25">
      <c r="A1707" s="26" t="s">
        <v>41</v>
      </c>
      <c r="B1707" s="26" t="s">
        <v>41</v>
      </c>
      <c r="C1707" s="73" t="s">
        <v>50</v>
      </c>
      <c r="D1707" s="27" t="s">
        <v>14</v>
      </c>
      <c r="E1707" s="28">
        <v>2019</v>
      </c>
      <c r="F1707" s="27" t="s">
        <v>66</v>
      </c>
      <c r="G1707" s="28" t="s">
        <v>186</v>
      </c>
      <c r="H1707" s="27" t="s">
        <v>2707</v>
      </c>
      <c r="I1707" s="31" t="s">
        <v>162</v>
      </c>
      <c r="J1707" s="29" t="s">
        <v>734</v>
      </c>
      <c r="K1707" s="29" t="s">
        <v>634</v>
      </c>
      <c r="L1707" s="29" t="s">
        <v>634</v>
      </c>
      <c r="M1707" s="30">
        <v>2199.12</v>
      </c>
      <c r="N1707" s="30">
        <v>2415.1999999999998</v>
      </c>
    </row>
    <row r="1708" spans="1:14" x14ac:dyDescent="0.25">
      <c r="A1708" s="26" t="s">
        <v>41</v>
      </c>
      <c r="B1708" s="26" t="s">
        <v>41</v>
      </c>
      <c r="C1708" s="73" t="s">
        <v>48</v>
      </c>
      <c r="D1708" s="27" t="s">
        <v>11</v>
      </c>
      <c r="E1708" s="28">
        <v>2018</v>
      </c>
      <c r="F1708" s="27" t="s">
        <v>59</v>
      </c>
      <c r="G1708" s="28" t="s">
        <v>82</v>
      </c>
      <c r="H1708" s="27" t="s">
        <v>2708</v>
      </c>
      <c r="I1708" s="31" t="s">
        <v>99</v>
      </c>
      <c r="J1708" s="29" t="s">
        <v>667</v>
      </c>
      <c r="K1708" s="29" t="s">
        <v>546</v>
      </c>
      <c r="L1708" s="29" t="s">
        <v>546</v>
      </c>
      <c r="M1708" s="30">
        <v>2260.5700000000002</v>
      </c>
      <c r="N1708" s="30">
        <v>4121.09</v>
      </c>
    </row>
    <row r="1709" spans="1:14" x14ac:dyDescent="0.25">
      <c r="A1709" s="26" t="s">
        <v>41</v>
      </c>
      <c r="B1709" s="26" t="s">
        <v>41</v>
      </c>
      <c r="C1709" s="73" t="s">
        <v>659</v>
      </c>
      <c r="D1709" s="27" t="s">
        <v>4</v>
      </c>
      <c r="E1709" s="28">
        <v>2020</v>
      </c>
      <c r="F1709" s="27" t="s">
        <v>66</v>
      </c>
      <c r="G1709" s="28" t="s">
        <v>186</v>
      </c>
      <c r="H1709" s="27" t="s">
        <v>2709</v>
      </c>
      <c r="I1709" s="31" t="s">
        <v>179</v>
      </c>
      <c r="J1709" s="29" t="s">
        <v>766</v>
      </c>
      <c r="K1709" s="29" t="s">
        <v>545</v>
      </c>
      <c r="L1709" s="29" t="s">
        <v>545</v>
      </c>
      <c r="M1709" s="30">
        <v>1445.71</v>
      </c>
      <c r="N1709" s="30">
        <v>3525.9695380000003</v>
      </c>
    </row>
    <row r="1710" spans="1:14" x14ac:dyDescent="0.25">
      <c r="A1710" s="26" t="s">
        <v>41</v>
      </c>
      <c r="B1710" s="26" t="s">
        <v>41</v>
      </c>
      <c r="C1710" s="73" t="s">
        <v>761</v>
      </c>
      <c r="D1710" s="27" t="s">
        <v>35</v>
      </c>
      <c r="E1710" s="28">
        <v>2018</v>
      </c>
      <c r="F1710" s="27" t="s">
        <v>59</v>
      </c>
      <c r="G1710" s="28" t="s">
        <v>82</v>
      </c>
      <c r="H1710" s="27" t="s">
        <v>2710</v>
      </c>
      <c r="I1710" s="31" t="s">
        <v>99</v>
      </c>
      <c r="J1710" s="29" t="s">
        <v>784</v>
      </c>
      <c r="K1710" s="29" t="s">
        <v>634</v>
      </c>
      <c r="L1710" s="29" t="s">
        <v>634</v>
      </c>
      <c r="M1710" s="30">
        <v>1727</v>
      </c>
      <c r="N1710" s="30">
        <v>2407.96</v>
      </c>
    </row>
    <row r="1711" spans="1:14" x14ac:dyDescent="0.25">
      <c r="A1711" s="26" t="s">
        <v>41</v>
      </c>
      <c r="B1711" s="26" t="s">
        <v>41</v>
      </c>
      <c r="C1711" s="73" t="s">
        <v>659</v>
      </c>
      <c r="D1711" s="27" t="s">
        <v>4</v>
      </c>
      <c r="E1711" s="28">
        <v>2020</v>
      </c>
      <c r="F1711" s="27" t="s">
        <v>66</v>
      </c>
      <c r="G1711" s="28" t="s">
        <v>186</v>
      </c>
      <c r="H1711" s="27" t="s">
        <v>2711</v>
      </c>
      <c r="I1711" s="31" t="s">
        <v>179</v>
      </c>
      <c r="J1711" s="29" t="s">
        <v>457</v>
      </c>
      <c r="K1711" s="29" t="s">
        <v>545</v>
      </c>
      <c r="L1711" s="29" t="s">
        <v>545</v>
      </c>
      <c r="M1711" s="30">
        <v>1445.71</v>
      </c>
      <c r="N1711" s="30">
        <v>3525.9695380000003</v>
      </c>
    </row>
    <row r="1712" spans="1:14" x14ac:dyDescent="0.25">
      <c r="A1712" s="26" t="s">
        <v>41</v>
      </c>
      <c r="B1712" s="26" t="s">
        <v>41</v>
      </c>
      <c r="C1712" s="73" t="s">
        <v>922</v>
      </c>
      <c r="D1712" s="27" t="s">
        <v>923</v>
      </c>
      <c r="E1712" s="28">
        <v>2023</v>
      </c>
      <c r="F1712" s="27" t="s">
        <v>61</v>
      </c>
      <c r="G1712" s="28" t="s">
        <v>102</v>
      </c>
      <c r="H1712" s="27" t="s">
        <v>2712</v>
      </c>
      <c r="I1712" s="31" t="s">
        <v>129</v>
      </c>
      <c r="J1712" s="29" t="s">
        <v>677</v>
      </c>
      <c r="K1712" s="29" t="s">
        <v>634</v>
      </c>
      <c r="L1712" s="29" t="s">
        <v>634</v>
      </c>
      <c r="M1712" s="30">
        <v>1212</v>
      </c>
      <c r="N1712" s="30">
        <v>2178.0100000000002</v>
      </c>
    </row>
    <row r="1713" spans="1:14" x14ac:dyDescent="0.25">
      <c r="A1713" s="26" t="s">
        <v>41</v>
      </c>
      <c r="B1713" s="26" t="s">
        <v>41</v>
      </c>
      <c r="C1713" s="73" t="s">
        <v>654</v>
      </c>
      <c r="D1713" s="27" t="s">
        <v>2</v>
      </c>
      <c r="E1713" s="28">
        <v>2018</v>
      </c>
      <c r="F1713" s="27" t="s">
        <v>64</v>
      </c>
      <c r="G1713" s="28" t="s">
        <v>159</v>
      </c>
      <c r="H1713" s="27" t="s">
        <v>2713</v>
      </c>
      <c r="I1713" s="31" t="s">
        <v>99</v>
      </c>
      <c r="J1713" s="29" t="s">
        <v>688</v>
      </c>
      <c r="K1713" s="29" t="s">
        <v>634</v>
      </c>
      <c r="L1713" s="29" t="s">
        <v>634</v>
      </c>
      <c r="M1713" s="30">
        <v>2657.39</v>
      </c>
      <c r="N1713" s="30">
        <v>5718.21</v>
      </c>
    </row>
    <row r="1714" spans="1:14" x14ac:dyDescent="0.25">
      <c r="A1714" s="26" t="s">
        <v>41</v>
      </c>
      <c r="B1714" s="26" t="s">
        <v>41</v>
      </c>
      <c r="C1714" s="73" t="s">
        <v>659</v>
      </c>
      <c r="D1714" s="27" t="s">
        <v>4</v>
      </c>
      <c r="E1714" s="28">
        <v>2020</v>
      </c>
      <c r="F1714" s="27" t="s">
        <v>66</v>
      </c>
      <c r="G1714" s="28" t="s">
        <v>186</v>
      </c>
      <c r="H1714" s="27" t="s">
        <v>2714</v>
      </c>
      <c r="I1714" s="31" t="s">
        <v>179</v>
      </c>
      <c r="J1714" s="29" t="s">
        <v>855</v>
      </c>
      <c r="K1714" s="29" t="s">
        <v>547</v>
      </c>
      <c r="L1714" s="29" t="s">
        <v>547</v>
      </c>
      <c r="M1714" s="30">
        <v>2019.94</v>
      </c>
      <c r="N1714" s="30">
        <v>4736.7502409999988</v>
      </c>
    </row>
    <row r="1715" spans="1:14" x14ac:dyDescent="0.25">
      <c r="A1715" s="26" t="s">
        <v>41</v>
      </c>
      <c r="B1715" s="26" t="s">
        <v>41</v>
      </c>
      <c r="C1715" s="73" t="s">
        <v>668</v>
      </c>
      <c r="D1715" s="27" t="s">
        <v>10</v>
      </c>
      <c r="E1715" s="28">
        <v>2019</v>
      </c>
      <c r="F1715" s="27" t="s">
        <v>76</v>
      </c>
      <c r="G1715" s="28" t="s">
        <v>328</v>
      </c>
      <c r="H1715" s="27" t="s">
        <v>2715</v>
      </c>
      <c r="I1715" s="31" t="s">
        <v>179</v>
      </c>
      <c r="J1715" s="29" t="s">
        <v>391</v>
      </c>
      <c r="K1715" s="29" t="s">
        <v>545</v>
      </c>
      <c r="L1715" s="29" t="s">
        <v>545</v>
      </c>
      <c r="M1715" s="30">
        <v>1122.2</v>
      </c>
      <c r="N1715" s="30">
        <v>3112.55</v>
      </c>
    </row>
    <row r="1716" spans="1:14" x14ac:dyDescent="0.25">
      <c r="A1716" s="26" t="s">
        <v>41</v>
      </c>
      <c r="B1716" s="26" t="s">
        <v>41</v>
      </c>
      <c r="C1716" s="73" t="s">
        <v>668</v>
      </c>
      <c r="D1716" s="27" t="s">
        <v>10</v>
      </c>
      <c r="E1716" s="28">
        <v>2019</v>
      </c>
      <c r="F1716" s="27" t="s">
        <v>76</v>
      </c>
      <c r="G1716" s="28" t="s">
        <v>328</v>
      </c>
      <c r="H1716" s="27" t="s">
        <v>2716</v>
      </c>
      <c r="I1716" s="31" t="s">
        <v>179</v>
      </c>
      <c r="J1716" s="29" t="s">
        <v>335</v>
      </c>
      <c r="K1716" s="29" t="s">
        <v>545</v>
      </c>
      <c r="L1716" s="29" t="s">
        <v>545</v>
      </c>
      <c r="M1716" s="30">
        <v>1122.2</v>
      </c>
      <c r="N1716" s="30">
        <v>3112.55</v>
      </c>
    </row>
    <row r="1717" spans="1:14" x14ac:dyDescent="0.25">
      <c r="A1717" s="26" t="s">
        <v>41</v>
      </c>
      <c r="B1717" s="26" t="s">
        <v>41</v>
      </c>
      <c r="C1717" s="73" t="s">
        <v>929</v>
      </c>
      <c r="D1717" s="27" t="s">
        <v>930</v>
      </c>
      <c r="E1717" s="28">
        <v>2018</v>
      </c>
      <c r="F1717" s="27" t="s">
        <v>61</v>
      </c>
      <c r="G1717" s="28" t="s">
        <v>102</v>
      </c>
      <c r="H1717" s="27" t="s">
        <v>2717</v>
      </c>
      <c r="I1717" s="31" t="s">
        <v>179</v>
      </c>
      <c r="J1717" s="29" t="s">
        <v>2105</v>
      </c>
      <c r="K1717" s="29" t="s">
        <v>545</v>
      </c>
      <c r="L1717" s="29" t="s">
        <v>545</v>
      </c>
      <c r="M1717" s="30">
        <v>1302</v>
      </c>
      <c r="N1717" s="30">
        <v>2442.8200000000002</v>
      </c>
    </row>
    <row r="1718" spans="1:14" x14ac:dyDescent="0.25">
      <c r="A1718" s="26" t="s">
        <v>41</v>
      </c>
      <c r="B1718" s="26" t="s">
        <v>41</v>
      </c>
      <c r="C1718" s="73" t="s">
        <v>922</v>
      </c>
      <c r="D1718" s="27" t="s">
        <v>923</v>
      </c>
      <c r="E1718" s="28">
        <v>2023</v>
      </c>
      <c r="F1718" s="27" t="s">
        <v>61</v>
      </c>
      <c r="G1718" s="28" t="s">
        <v>102</v>
      </c>
      <c r="H1718" s="27" t="s">
        <v>2718</v>
      </c>
      <c r="I1718" s="31" t="s">
        <v>129</v>
      </c>
      <c r="J1718" s="29" t="s">
        <v>673</v>
      </c>
      <c r="K1718" s="29" t="s">
        <v>634</v>
      </c>
      <c r="L1718" s="29" t="s">
        <v>634</v>
      </c>
      <c r="M1718" s="30">
        <v>1212</v>
      </c>
      <c r="N1718" s="30">
        <v>2178.0100000000002</v>
      </c>
    </row>
    <row r="1719" spans="1:14" x14ac:dyDescent="0.25">
      <c r="A1719" s="26" t="s">
        <v>41</v>
      </c>
      <c r="B1719" s="26" t="s">
        <v>41</v>
      </c>
      <c r="C1719" s="73" t="s">
        <v>659</v>
      </c>
      <c r="D1719" s="27" t="s">
        <v>4</v>
      </c>
      <c r="E1719" s="28">
        <v>2020</v>
      </c>
      <c r="F1719" s="27" t="s">
        <v>66</v>
      </c>
      <c r="G1719" s="28" t="s">
        <v>186</v>
      </c>
      <c r="H1719" s="27" t="s">
        <v>2719</v>
      </c>
      <c r="I1719" s="31" t="s">
        <v>179</v>
      </c>
      <c r="J1719" s="29" t="s">
        <v>486</v>
      </c>
      <c r="K1719" s="29" t="s">
        <v>545</v>
      </c>
      <c r="L1719" s="29" t="s">
        <v>545</v>
      </c>
      <c r="M1719" s="30">
        <v>1732.83</v>
      </c>
      <c r="N1719" s="30">
        <v>4139.6543279999996</v>
      </c>
    </row>
    <row r="1720" spans="1:14" x14ac:dyDescent="0.25">
      <c r="A1720" s="26" t="s">
        <v>41</v>
      </c>
      <c r="B1720" s="26" t="s">
        <v>41</v>
      </c>
      <c r="C1720" s="73" t="s">
        <v>706</v>
      </c>
      <c r="D1720" s="27" t="s">
        <v>568</v>
      </c>
      <c r="E1720" s="28">
        <v>2022</v>
      </c>
      <c r="F1720" s="27" t="s">
        <v>61</v>
      </c>
      <c r="G1720" s="28" t="s">
        <v>102</v>
      </c>
      <c r="H1720" s="27" t="s">
        <v>2720</v>
      </c>
      <c r="I1720" s="27" t="s">
        <v>86</v>
      </c>
      <c r="J1720" s="29" t="s">
        <v>684</v>
      </c>
      <c r="K1720" s="29" t="s">
        <v>634</v>
      </c>
      <c r="L1720" s="29" t="s">
        <v>634</v>
      </c>
      <c r="M1720" s="30">
        <v>2658.79</v>
      </c>
      <c r="N1720" s="30">
        <v>5098.95</v>
      </c>
    </row>
    <row r="1721" spans="1:14" x14ac:dyDescent="0.25">
      <c r="A1721" s="26" t="s">
        <v>41</v>
      </c>
      <c r="B1721" s="26" t="s">
        <v>41</v>
      </c>
      <c r="C1721" s="73" t="s">
        <v>751</v>
      </c>
      <c r="D1721" s="27" t="s">
        <v>27</v>
      </c>
      <c r="E1721" s="28">
        <v>2018</v>
      </c>
      <c r="F1721" s="27" t="s">
        <v>72</v>
      </c>
      <c r="G1721" s="28" t="s">
        <v>275</v>
      </c>
      <c r="H1721" s="27" t="s">
        <v>2721</v>
      </c>
      <c r="I1721" s="31" t="s">
        <v>277</v>
      </c>
      <c r="J1721" s="29" t="s">
        <v>114</v>
      </c>
      <c r="K1721" s="29" t="s">
        <v>634</v>
      </c>
      <c r="L1721" s="29" t="s">
        <v>634</v>
      </c>
      <c r="M1721" s="30">
        <v>1523.3</v>
      </c>
      <c r="N1721" s="30">
        <v>3458.29</v>
      </c>
    </row>
    <row r="1722" spans="1:14" x14ac:dyDescent="0.25">
      <c r="A1722" s="26" t="s">
        <v>41</v>
      </c>
      <c r="B1722" s="26" t="s">
        <v>41</v>
      </c>
      <c r="C1722" s="73" t="s">
        <v>51</v>
      </c>
      <c r="D1722" s="27" t="s">
        <v>1</v>
      </c>
      <c r="E1722" s="28">
        <v>2020</v>
      </c>
      <c r="F1722" s="27" t="s">
        <v>67</v>
      </c>
      <c r="G1722" s="28" t="s">
        <v>193</v>
      </c>
      <c r="H1722" s="27" t="s">
        <v>2722</v>
      </c>
      <c r="I1722" s="31" t="s">
        <v>194</v>
      </c>
      <c r="J1722" s="29" t="s">
        <v>709</v>
      </c>
      <c r="K1722" s="29" t="s">
        <v>545</v>
      </c>
      <c r="L1722" s="29" t="s">
        <v>545</v>
      </c>
      <c r="M1722" s="30">
        <v>1434.67</v>
      </c>
      <c r="N1722" s="30">
        <v>5022.6400000000003</v>
      </c>
    </row>
    <row r="1723" spans="1:14" x14ac:dyDescent="0.25">
      <c r="A1723" s="26" t="s">
        <v>41</v>
      </c>
      <c r="B1723" s="26" t="s">
        <v>41</v>
      </c>
      <c r="C1723" s="73" t="s">
        <v>943</v>
      </c>
      <c r="D1723" s="27" t="s">
        <v>944</v>
      </c>
      <c r="E1723" s="28">
        <v>2023</v>
      </c>
      <c r="F1723" s="27" t="s">
        <v>66</v>
      </c>
      <c r="G1723" s="28" t="s">
        <v>186</v>
      </c>
      <c r="H1723" s="27" t="s">
        <v>2723</v>
      </c>
      <c r="I1723" s="31" t="s">
        <v>162</v>
      </c>
      <c r="J1723" s="29" t="s">
        <v>165</v>
      </c>
      <c r="K1723" s="29" t="s">
        <v>634</v>
      </c>
      <c r="L1723" s="29" t="s">
        <v>634</v>
      </c>
      <c r="M1723" s="30">
        <v>2199.12</v>
      </c>
      <c r="N1723" s="30">
        <v>2415.1999999999998</v>
      </c>
    </row>
    <row r="1724" spans="1:14" x14ac:dyDescent="0.25">
      <c r="A1724" s="26" t="s">
        <v>41</v>
      </c>
      <c r="B1724" s="26" t="s">
        <v>41</v>
      </c>
      <c r="C1724" s="73" t="s">
        <v>55</v>
      </c>
      <c r="D1724" s="27" t="s">
        <v>6</v>
      </c>
      <c r="E1724" s="28">
        <v>2018</v>
      </c>
      <c r="F1724" s="27" t="s">
        <v>71</v>
      </c>
      <c r="G1724" s="28" t="s">
        <v>264</v>
      </c>
      <c r="H1724" s="27" t="s">
        <v>2724</v>
      </c>
      <c r="I1724" s="31" t="s">
        <v>271</v>
      </c>
      <c r="J1724" s="29" t="s">
        <v>662</v>
      </c>
      <c r="K1724" s="29" t="s">
        <v>634</v>
      </c>
      <c r="L1724" s="29" t="s">
        <v>634</v>
      </c>
      <c r="M1724" s="30">
        <v>2245.1</v>
      </c>
      <c r="N1724" s="30">
        <v>4326.8999999999996</v>
      </c>
    </row>
    <row r="1725" spans="1:14" x14ac:dyDescent="0.25">
      <c r="A1725" s="26" t="s">
        <v>41</v>
      </c>
      <c r="B1725" s="26" t="s">
        <v>41</v>
      </c>
      <c r="C1725" s="73" t="s">
        <v>51</v>
      </c>
      <c r="D1725" s="27" t="s">
        <v>1</v>
      </c>
      <c r="E1725" s="28">
        <v>2020</v>
      </c>
      <c r="F1725" s="27" t="s">
        <v>67</v>
      </c>
      <c r="G1725" s="28" t="s">
        <v>193</v>
      </c>
      <c r="H1725" s="27" t="s">
        <v>2725</v>
      </c>
      <c r="I1725" s="31" t="s">
        <v>194</v>
      </c>
      <c r="J1725" s="29" t="s">
        <v>768</v>
      </c>
      <c r="K1725" s="29" t="s">
        <v>545</v>
      </c>
      <c r="L1725" s="29" t="s">
        <v>545</v>
      </c>
      <c r="M1725" s="30">
        <v>1434.67</v>
      </c>
      <c r="N1725" s="30">
        <v>5022.6400000000003</v>
      </c>
    </row>
    <row r="1726" spans="1:14" x14ac:dyDescent="0.25">
      <c r="A1726" s="26" t="s">
        <v>41</v>
      </c>
      <c r="B1726" s="26" t="s">
        <v>41</v>
      </c>
      <c r="C1726" s="73" t="s">
        <v>659</v>
      </c>
      <c r="D1726" s="27" t="s">
        <v>4</v>
      </c>
      <c r="E1726" s="28">
        <v>2020</v>
      </c>
      <c r="F1726" s="27" t="s">
        <v>66</v>
      </c>
      <c r="G1726" s="28" t="s">
        <v>186</v>
      </c>
      <c r="H1726" s="27" t="s">
        <v>2726</v>
      </c>
      <c r="I1726" s="31" t="s">
        <v>179</v>
      </c>
      <c r="J1726" s="29" t="s">
        <v>782</v>
      </c>
      <c r="K1726" s="29" t="s">
        <v>545</v>
      </c>
      <c r="L1726" s="29" t="s">
        <v>545</v>
      </c>
      <c r="M1726" s="30">
        <v>1328.3</v>
      </c>
      <c r="N1726" s="30">
        <v>3222.5716040000002</v>
      </c>
    </row>
    <row r="1727" spans="1:14" x14ac:dyDescent="0.25">
      <c r="A1727" s="26" t="s">
        <v>41</v>
      </c>
      <c r="B1727" s="26" t="s">
        <v>41</v>
      </c>
      <c r="C1727" s="73" t="s">
        <v>50</v>
      </c>
      <c r="D1727" s="27" t="s">
        <v>14</v>
      </c>
      <c r="E1727" s="28">
        <v>2019</v>
      </c>
      <c r="F1727" s="27" t="s">
        <v>66</v>
      </c>
      <c r="G1727" s="28" t="s">
        <v>186</v>
      </c>
      <c r="H1727" s="27" t="s">
        <v>2727</v>
      </c>
      <c r="I1727" s="31" t="s">
        <v>89</v>
      </c>
      <c r="J1727" s="29" t="s">
        <v>758</v>
      </c>
      <c r="K1727" s="29" t="s">
        <v>634</v>
      </c>
      <c r="L1727" s="29" t="s">
        <v>634</v>
      </c>
      <c r="M1727" s="30">
        <v>2425.2000000000003</v>
      </c>
      <c r="N1727" s="30">
        <v>2132.9107600000002</v>
      </c>
    </row>
    <row r="1728" spans="1:14" x14ac:dyDescent="0.25">
      <c r="A1728" s="26" t="s">
        <v>41</v>
      </c>
      <c r="B1728" s="26" t="s">
        <v>41</v>
      </c>
      <c r="C1728" s="73" t="s">
        <v>1096</v>
      </c>
      <c r="D1728" s="27" t="s">
        <v>1097</v>
      </c>
      <c r="E1728" s="28">
        <v>2023</v>
      </c>
      <c r="F1728" s="27" t="s">
        <v>66</v>
      </c>
      <c r="G1728" s="28" t="s">
        <v>186</v>
      </c>
      <c r="H1728" s="27" t="s">
        <v>2728</v>
      </c>
      <c r="I1728" s="31" t="s">
        <v>99</v>
      </c>
      <c r="J1728" s="29" t="s">
        <v>697</v>
      </c>
      <c r="K1728" s="29" t="s">
        <v>634</v>
      </c>
      <c r="L1728" s="29" t="s">
        <v>634</v>
      </c>
      <c r="M1728" s="30">
        <v>2199.12</v>
      </c>
      <c r="N1728" s="30">
        <v>2415.1999999999998</v>
      </c>
    </row>
    <row r="1729" spans="1:14" x14ac:dyDescent="0.25">
      <c r="A1729" s="26" t="s">
        <v>41</v>
      </c>
      <c r="B1729" s="26" t="s">
        <v>41</v>
      </c>
      <c r="C1729" s="73" t="s">
        <v>656</v>
      </c>
      <c r="D1729" s="27" t="s">
        <v>657</v>
      </c>
      <c r="E1729" s="28">
        <v>2023</v>
      </c>
      <c r="F1729" s="27" t="s">
        <v>61</v>
      </c>
      <c r="G1729" s="28" t="s">
        <v>102</v>
      </c>
      <c r="H1729" s="27" t="s">
        <v>2729</v>
      </c>
      <c r="I1729" s="31" t="s">
        <v>180</v>
      </c>
      <c r="J1729" s="29" t="s">
        <v>658</v>
      </c>
      <c r="K1729" s="29" t="s">
        <v>634</v>
      </c>
      <c r="L1729" s="29" t="s">
        <v>634</v>
      </c>
      <c r="M1729" s="30">
        <v>1478.8300000000002</v>
      </c>
      <c r="N1729" s="30">
        <v>3418.9749704753049</v>
      </c>
    </row>
    <row r="1730" spans="1:14" x14ac:dyDescent="0.25">
      <c r="A1730" s="26" t="s">
        <v>41</v>
      </c>
      <c r="B1730" s="26" t="s">
        <v>41</v>
      </c>
      <c r="C1730" s="73" t="s">
        <v>668</v>
      </c>
      <c r="D1730" s="27" t="s">
        <v>10</v>
      </c>
      <c r="E1730" s="28">
        <v>2019</v>
      </c>
      <c r="F1730" s="27" t="s">
        <v>76</v>
      </c>
      <c r="G1730" s="28" t="s">
        <v>328</v>
      </c>
      <c r="H1730" s="27" t="s">
        <v>2730</v>
      </c>
      <c r="I1730" s="31" t="s">
        <v>179</v>
      </c>
      <c r="J1730" s="29" t="s">
        <v>388</v>
      </c>
      <c r="K1730" s="29" t="s">
        <v>545</v>
      </c>
      <c r="L1730" s="29" t="s">
        <v>545</v>
      </c>
      <c r="M1730" s="30">
        <v>1122.2</v>
      </c>
      <c r="N1730" s="30">
        <v>3112.55</v>
      </c>
    </row>
    <row r="1731" spans="1:14" x14ac:dyDescent="0.25">
      <c r="A1731" s="26" t="s">
        <v>41</v>
      </c>
      <c r="B1731" s="26" t="s">
        <v>41</v>
      </c>
      <c r="C1731" s="73" t="s">
        <v>654</v>
      </c>
      <c r="D1731" s="27" t="s">
        <v>2</v>
      </c>
      <c r="E1731" s="28">
        <v>2018</v>
      </c>
      <c r="F1731" s="27" t="s">
        <v>64</v>
      </c>
      <c r="G1731" s="28" t="s">
        <v>159</v>
      </c>
      <c r="H1731" s="27" t="s">
        <v>2731</v>
      </c>
      <c r="I1731" s="31" t="s">
        <v>298</v>
      </c>
      <c r="J1731" s="29" t="s">
        <v>655</v>
      </c>
      <c r="K1731" s="29" t="s">
        <v>634</v>
      </c>
      <c r="L1731" s="29" t="s">
        <v>634</v>
      </c>
      <c r="M1731" s="30">
        <v>4040.16</v>
      </c>
      <c r="N1731" s="30">
        <v>9784.3499999999985</v>
      </c>
    </row>
    <row r="1732" spans="1:14" x14ac:dyDescent="0.25">
      <c r="A1732" s="26" t="s">
        <v>41</v>
      </c>
      <c r="B1732" s="26" t="s">
        <v>41</v>
      </c>
      <c r="C1732" s="73" t="s">
        <v>929</v>
      </c>
      <c r="D1732" s="27" t="s">
        <v>930</v>
      </c>
      <c r="E1732" s="28">
        <v>2018</v>
      </c>
      <c r="F1732" s="27" t="s">
        <v>61</v>
      </c>
      <c r="G1732" s="28" t="s">
        <v>102</v>
      </c>
      <c r="H1732" s="27" t="s">
        <v>2732</v>
      </c>
      <c r="I1732" s="31" t="s">
        <v>179</v>
      </c>
      <c r="J1732" s="29" t="s">
        <v>1218</v>
      </c>
      <c r="K1732" s="29" t="s">
        <v>545</v>
      </c>
      <c r="L1732" s="29" t="s">
        <v>545</v>
      </c>
      <c r="M1732" s="30">
        <v>1302</v>
      </c>
      <c r="N1732" s="30">
        <v>2442.8200000000002</v>
      </c>
    </row>
    <row r="1733" spans="1:14" x14ac:dyDescent="0.25">
      <c r="A1733" s="26" t="s">
        <v>41</v>
      </c>
      <c r="B1733" s="26" t="s">
        <v>41</v>
      </c>
      <c r="C1733" s="73" t="s">
        <v>719</v>
      </c>
      <c r="D1733" s="27" t="s">
        <v>720</v>
      </c>
      <c r="E1733" s="28">
        <v>2022</v>
      </c>
      <c r="F1733" s="27" t="s">
        <v>75</v>
      </c>
      <c r="G1733" s="28" t="s">
        <v>312</v>
      </c>
      <c r="H1733" s="27" t="s">
        <v>2733</v>
      </c>
      <c r="I1733" s="31" t="s">
        <v>257</v>
      </c>
      <c r="J1733" s="29" t="s">
        <v>753</v>
      </c>
      <c r="K1733" s="29" t="s">
        <v>634</v>
      </c>
      <c r="L1733" s="29" t="s">
        <v>634</v>
      </c>
      <c r="M1733" s="30">
        <v>2248.5</v>
      </c>
      <c r="N1733" s="30">
        <v>4541.18</v>
      </c>
    </row>
    <row r="1734" spans="1:14" x14ac:dyDescent="0.25">
      <c r="A1734" s="26" t="s">
        <v>41</v>
      </c>
      <c r="B1734" s="26" t="s">
        <v>41</v>
      </c>
      <c r="C1734" s="73" t="s">
        <v>706</v>
      </c>
      <c r="D1734" s="27" t="s">
        <v>568</v>
      </c>
      <c r="E1734" s="28">
        <v>2022</v>
      </c>
      <c r="F1734" s="27" t="s">
        <v>61</v>
      </c>
      <c r="G1734" s="28" t="s">
        <v>102</v>
      </c>
      <c r="H1734" s="27" t="s">
        <v>2734</v>
      </c>
      <c r="I1734" s="27" t="s">
        <v>86</v>
      </c>
      <c r="J1734" s="29" t="s">
        <v>836</v>
      </c>
      <c r="K1734" s="29" t="s">
        <v>634</v>
      </c>
      <c r="L1734" s="29" t="s">
        <v>634</v>
      </c>
      <c r="M1734" s="30">
        <v>2658.79</v>
      </c>
      <c r="N1734" s="30">
        <v>5098.95</v>
      </c>
    </row>
    <row r="1735" spans="1:14" x14ac:dyDescent="0.25">
      <c r="A1735" s="26" t="s">
        <v>41</v>
      </c>
      <c r="B1735" s="26" t="s">
        <v>41</v>
      </c>
      <c r="C1735" s="73" t="s">
        <v>656</v>
      </c>
      <c r="D1735" s="27" t="s">
        <v>657</v>
      </c>
      <c r="E1735" s="28">
        <v>2023</v>
      </c>
      <c r="F1735" s="27" t="s">
        <v>61</v>
      </c>
      <c r="G1735" s="28" t="s">
        <v>102</v>
      </c>
      <c r="H1735" s="27" t="s">
        <v>2735</v>
      </c>
      <c r="I1735" s="31" t="s">
        <v>256</v>
      </c>
      <c r="J1735" s="29" t="s">
        <v>2165</v>
      </c>
      <c r="K1735" s="29" t="s">
        <v>634</v>
      </c>
      <c r="L1735" s="29" t="s">
        <v>634</v>
      </c>
      <c r="M1735" s="30">
        <v>2537.2830000000004</v>
      </c>
      <c r="N1735" s="30">
        <v>5305.3926369882402</v>
      </c>
    </row>
    <row r="1736" spans="1:14" x14ac:dyDescent="0.25">
      <c r="A1736" s="26" t="s">
        <v>41</v>
      </c>
      <c r="B1736" s="26" t="s">
        <v>41</v>
      </c>
      <c r="C1736" s="73" t="s">
        <v>751</v>
      </c>
      <c r="D1736" s="27" t="s">
        <v>27</v>
      </c>
      <c r="E1736" s="28">
        <v>2018</v>
      </c>
      <c r="F1736" s="27" t="s">
        <v>72</v>
      </c>
      <c r="G1736" s="28" t="s">
        <v>275</v>
      </c>
      <c r="H1736" s="27" t="s">
        <v>2736</v>
      </c>
      <c r="I1736" s="31" t="s">
        <v>277</v>
      </c>
      <c r="J1736" s="29" t="s">
        <v>114</v>
      </c>
      <c r="K1736" s="29" t="s">
        <v>634</v>
      </c>
      <c r="L1736" s="29" t="s">
        <v>634</v>
      </c>
      <c r="M1736" s="30">
        <v>1523.3</v>
      </c>
      <c r="N1736" s="30">
        <v>3458.29</v>
      </c>
    </row>
    <row r="1737" spans="1:14" x14ac:dyDescent="0.25">
      <c r="A1737" s="26" t="s">
        <v>41</v>
      </c>
      <c r="B1737" s="26" t="s">
        <v>41</v>
      </c>
      <c r="C1737" s="73" t="s">
        <v>1013</v>
      </c>
      <c r="D1737" s="27" t="s">
        <v>1014</v>
      </c>
      <c r="E1737" s="28">
        <v>2023</v>
      </c>
      <c r="F1737" s="27" t="s">
        <v>64</v>
      </c>
      <c r="G1737" s="28" t="s">
        <v>159</v>
      </c>
      <c r="H1737" s="27" t="s">
        <v>2737</v>
      </c>
      <c r="I1737" s="31" t="s">
        <v>162</v>
      </c>
      <c r="J1737" s="29" t="s">
        <v>794</v>
      </c>
      <c r="K1737" s="29" t="s">
        <v>634</v>
      </c>
      <c r="L1737" s="29" t="s">
        <v>634</v>
      </c>
      <c r="M1737" s="30">
        <v>1298</v>
      </c>
      <c r="N1737" s="30">
        <v>3996.13</v>
      </c>
    </row>
    <row r="1738" spans="1:14" x14ac:dyDescent="0.25">
      <c r="A1738" s="26" t="s">
        <v>41</v>
      </c>
      <c r="B1738" s="26" t="s">
        <v>41</v>
      </c>
      <c r="C1738" s="73" t="s">
        <v>668</v>
      </c>
      <c r="D1738" s="27" t="s">
        <v>10</v>
      </c>
      <c r="E1738" s="28">
        <v>2019</v>
      </c>
      <c r="F1738" s="27" t="s">
        <v>76</v>
      </c>
      <c r="G1738" s="28" t="s">
        <v>328</v>
      </c>
      <c r="H1738" s="27" t="s">
        <v>2738</v>
      </c>
      <c r="I1738" s="31" t="s">
        <v>179</v>
      </c>
      <c r="J1738" s="29" t="s">
        <v>723</v>
      </c>
      <c r="K1738" s="29" t="s">
        <v>545</v>
      </c>
      <c r="L1738" s="29" t="s">
        <v>545</v>
      </c>
      <c r="M1738" s="30">
        <v>1122.2</v>
      </c>
      <c r="N1738" s="30">
        <v>3112.55</v>
      </c>
    </row>
    <row r="1739" spans="1:14" x14ac:dyDescent="0.25">
      <c r="A1739" s="26" t="s">
        <v>41</v>
      </c>
      <c r="B1739" s="26" t="s">
        <v>41</v>
      </c>
      <c r="C1739" s="73" t="s">
        <v>659</v>
      </c>
      <c r="D1739" s="27" t="s">
        <v>4</v>
      </c>
      <c r="E1739" s="28">
        <v>2020</v>
      </c>
      <c r="F1739" s="27" t="s">
        <v>66</v>
      </c>
      <c r="G1739" s="28" t="s">
        <v>186</v>
      </c>
      <c r="H1739" s="27" t="s">
        <v>2739</v>
      </c>
      <c r="I1739" s="31" t="s">
        <v>179</v>
      </c>
      <c r="J1739" s="29" t="s">
        <v>834</v>
      </c>
      <c r="K1739" s="29" t="s">
        <v>547</v>
      </c>
      <c r="L1739" s="29" t="s">
        <v>547</v>
      </c>
      <c r="M1739" s="30">
        <v>1445.71</v>
      </c>
      <c r="N1739" s="30">
        <v>3525.9695380000003</v>
      </c>
    </row>
    <row r="1740" spans="1:14" x14ac:dyDescent="0.25">
      <c r="A1740" s="26" t="s">
        <v>41</v>
      </c>
      <c r="B1740" s="26" t="s">
        <v>41</v>
      </c>
      <c r="C1740" s="73" t="s">
        <v>922</v>
      </c>
      <c r="D1740" s="27" t="s">
        <v>923</v>
      </c>
      <c r="E1740" s="28">
        <v>2023</v>
      </c>
      <c r="F1740" s="27" t="s">
        <v>61</v>
      </c>
      <c r="G1740" s="28" t="s">
        <v>102</v>
      </c>
      <c r="H1740" s="27" t="s">
        <v>2740</v>
      </c>
      <c r="I1740" s="31" t="s">
        <v>129</v>
      </c>
      <c r="J1740" s="29" t="s">
        <v>688</v>
      </c>
      <c r="K1740" s="29" t="s">
        <v>634</v>
      </c>
      <c r="L1740" s="29" t="s">
        <v>634</v>
      </c>
      <c r="M1740" s="30">
        <v>1212</v>
      </c>
      <c r="N1740" s="30">
        <v>2178.0100000000002</v>
      </c>
    </row>
    <row r="1741" spans="1:14" x14ac:dyDescent="0.25">
      <c r="A1741" s="26" t="s">
        <v>41</v>
      </c>
      <c r="B1741" s="26" t="s">
        <v>41</v>
      </c>
      <c r="C1741" s="73" t="s">
        <v>980</v>
      </c>
      <c r="D1741" s="27" t="s">
        <v>981</v>
      </c>
      <c r="E1741" s="28">
        <v>2022</v>
      </c>
      <c r="F1741" s="27" t="s">
        <v>982</v>
      </c>
      <c r="G1741" s="28" t="s">
        <v>983</v>
      </c>
      <c r="H1741" s="27" t="s">
        <v>2741</v>
      </c>
      <c r="I1741" s="31" t="s">
        <v>108</v>
      </c>
      <c r="J1741" s="29" t="s">
        <v>757</v>
      </c>
      <c r="K1741" s="29" t="s">
        <v>545</v>
      </c>
      <c r="L1741" s="29" t="s">
        <v>545</v>
      </c>
      <c r="M1741" s="32">
        <v>1424.79</v>
      </c>
      <c r="N1741" s="32">
        <v>5038.51</v>
      </c>
    </row>
    <row r="1742" spans="1:14" x14ac:dyDescent="0.25">
      <c r="A1742" s="26" t="s">
        <v>41</v>
      </c>
      <c r="B1742" s="26" t="s">
        <v>41</v>
      </c>
      <c r="C1742" s="73" t="s">
        <v>668</v>
      </c>
      <c r="D1742" s="27" t="s">
        <v>10</v>
      </c>
      <c r="E1742" s="28">
        <v>2019</v>
      </c>
      <c r="F1742" s="27" t="s">
        <v>76</v>
      </c>
      <c r="G1742" s="28" t="s">
        <v>328</v>
      </c>
      <c r="H1742" s="27" t="s">
        <v>2742</v>
      </c>
      <c r="I1742" s="31" t="s">
        <v>179</v>
      </c>
      <c r="J1742" s="29" t="s">
        <v>391</v>
      </c>
      <c r="K1742" s="29" t="s">
        <v>545</v>
      </c>
      <c r="L1742" s="29" t="s">
        <v>545</v>
      </c>
      <c r="M1742" s="30">
        <v>1122.2</v>
      </c>
      <c r="N1742" s="30">
        <v>3112.55</v>
      </c>
    </row>
    <row r="1743" spans="1:14" x14ac:dyDescent="0.25">
      <c r="A1743" s="26" t="s">
        <v>41</v>
      </c>
      <c r="B1743" s="26" t="s">
        <v>41</v>
      </c>
      <c r="C1743" s="73" t="s">
        <v>761</v>
      </c>
      <c r="D1743" s="27" t="s">
        <v>35</v>
      </c>
      <c r="E1743" s="28">
        <v>2018</v>
      </c>
      <c r="F1743" s="27" t="s">
        <v>59</v>
      </c>
      <c r="G1743" s="28" t="s">
        <v>82</v>
      </c>
      <c r="H1743" s="27" t="s">
        <v>2743</v>
      </c>
      <c r="I1743" s="31" t="s">
        <v>99</v>
      </c>
      <c r="J1743" s="29" t="s">
        <v>779</v>
      </c>
      <c r="K1743" s="29" t="s">
        <v>545</v>
      </c>
      <c r="L1743" s="29" t="s">
        <v>545</v>
      </c>
      <c r="M1743" s="30">
        <v>1727</v>
      </c>
      <c r="N1743" s="30">
        <v>2407.96</v>
      </c>
    </row>
    <row r="1744" spans="1:14" x14ac:dyDescent="0.25">
      <c r="A1744" s="26" t="s">
        <v>41</v>
      </c>
      <c r="B1744" s="26" t="s">
        <v>41</v>
      </c>
      <c r="C1744" s="73" t="s">
        <v>50</v>
      </c>
      <c r="D1744" s="27" t="s">
        <v>14</v>
      </c>
      <c r="E1744" s="28">
        <v>2019</v>
      </c>
      <c r="F1744" s="27" t="s">
        <v>66</v>
      </c>
      <c r="G1744" s="28" t="s">
        <v>186</v>
      </c>
      <c r="H1744" s="27" t="s">
        <v>2744</v>
      </c>
      <c r="I1744" s="31" t="s">
        <v>91</v>
      </c>
      <c r="J1744" s="29" t="s">
        <v>723</v>
      </c>
      <c r="K1744" s="29" t="s">
        <v>634</v>
      </c>
      <c r="L1744" s="29" t="s">
        <v>634</v>
      </c>
      <c r="M1744" s="30">
        <v>1735.89</v>
      </c>
      <c r="N1744" s="30">
        <v>1945.6</v>
      </c>
    </row>
    <row r="1745" spans="1:14" x14ac:dyDescent="0.25">
      <c r="A1745" s="26" t="s">
        <v>41</v>
      </c>
      <c r="B1745" s="26" t="s">
        <v>41</v>
      </c>
      <c r="C1745" s="73" t="s">
        <v>754</v>
      </c>
      <c r="D1745" s="27" t="s">
        <v>755</v>
      </c>
      <c r="E1745" s="28">
        <v>2022</v>
      </c>
      <c r="F1745" s="27" t="s">
        <v>77</v>
      </c>
      <c r="G1745" s="28" t="s">
        <v>403</v>
      </c>
      <c r="H1745" s="27" t="s">
        <v>2745</v>
      </c>
      <c r="I1745" s="27" t="s">
        <v>179</v>
      </c>
      <c r="J1745" s="29" t="s">
        <v>806</v>
      </c>
      <c r="K1745" s="29" t="s">
        <v>545</v>
      </c>
      <c r="L1745" s="29" t="s">
        <v>545</v>
      </c>
      <c r="M1745" s="30">
        <v>1328.3</v>
      </c>
      <c r="N1745" s="30">
        <v>3165.25</v>
      </c>
    </row>
    <row r="1746" spans="1:14" x14ac:dyDescent="0.25">
      <c r="A1746" s="26" t="s">
        <v>41</v>
      </c>
      <c r="B1746" s="26" t="s">
        <v>41</v>
      </c>
      <c r="C1746" s="73" t="s">
        <v>1096</v>
      </c>
      <c r="D1746" s="27" t="s">
        <v>1097</v>
      </c>
      <c r="E1746" s="28">
        <v>2023</v>
      </c>
      <c r="F1746" s="27" t="s">
        <v>66</v>
      </c>
      <c r="G1746" s="28" t="s">
        <v>186</v>
      </c>
      <c r="H1746" s="27" t="s">
        <v>2746</v>
      </c>
      <c r="I1746" s="31" t="s">
        <v>129</v>
      </c>
      <c r="J1746" s="29" t="s">
        <v>786</v>
      </c>
      <c r="K1746" s="29" t="s">
        <v>634</v>
      </c>
      <c r="L1746" s="29" t="s">
        <v>634</v>
      </c>
      <c r="M1746" s="30">
        <v>2425.2000000000003</v>
      </c>
      <c r="N1746" s="30">
        <v>2132.9107600000002</v>
      </c>
    </row>
    <row r="1747" spans="1:14" x14ac:dyDescent="0.25">
      <c r="A1747" s="26" t="s">
        <v>41</v>
      </c>
      <c r="B1747" s="26" t="s">
        <v>41</v>
      </c>
      <c r="C1747" s="73" t="s">
        <v>48</v>
      </c>
      <c r="D1747" s="27" t="s">
        <v>11</v>
      </c>
      <c r="E1747" s="28">
        <v>2018</v>
      </c>
      <c r="F1747" s="27" t="s">
        <v>59</v>
      </c>
      <c r="G1747" s="28" t="s">
        <v>82</v>
      </c>
      <c r="H1747" s="27" t="s">
        <v>2747</v>
      </c>
      <c r="I1747" s="31" t="s">
        <v>99</v>
      </c>
      <c r="J1747" s="29" t="s">
        <v>788</v>
      </c>
      <c r="K1747" s="29" t="s">
        <v>634</v>
      </c>
      <c r="L1747" s="29" t="s">
        <v>634</v>
      </c>
      <c r="M1747" s="30">
        <v>2260.5700000000002</v>
      </c>
      <c r="N1747" s="30">
        <v>4121.09</v>
      </c>
    </row>
    <row r="1748" spans="1:14" x14ac:dyDescent="0.25">
      <c r="A1748" s="26" t="s">
        <v>41</v>
      </c>
      <c r="B1748" s="26" t="s">
        <v>41</v>
      </c>
      <c r="C1748" s="73" t="s">
        <v>668</v>
      </c>
      <c r="D1748" s="27" t="s">
        <v>10</v>
      </c>
      <c r="E1748" s="28">
        <v>2019</v>
      </c>
      <c r="F1748" s="27" t="s">
        <v>76</v>
      </c>
      <c r="G1748" s="28" t="s">
        <v>328</v>
      </c>
      <c r="H1748" s="27" t="s">
        <v>2748</v>
      </c>
      <c r="I1748" s="31" t="s">
        <v>179</v>
      </c>
      <c r="J1748" s="29" t="s">
        <v>627</v>
      </c>
      <c r="K1748" s="29" t="s">
        <v>545</v>
      </c>
      <c r="L1748" s="29" t="s">
        <v>545</v>
      </c>
      <c r="M1748" s="30">
        <v>1122.2</v>
      </c>
      <c r="N1748" s="30">
        <v>3112.55</v>
      </c>
    </row>
    <row r="1749" spans="1:14" x14ac:dyDescent="0.25">
      <c r="A1749" s="26" t="s">
        <v>41</v>
      </c>
      <c r="B1749" s="26" t="s">
        <v>41</v>
      </c>
      <c r="C1749" s="73" t="s">
        <v>691</v>
      </c>
      <c r="D1749" s="27" t="s">
        <v>21</v>
      </c>
      <c r="E1749" s="28">
        <v>2019</v>
      </c>
      <c r="F1749" s="27" t="s">
        <v>75</v>
      </c>
      <c r="G1749" s="28" t="s">
        <v>312</v>
      </c>
      <c r="H1749" s="27" t="s">
        <v>2749</v>
      </c>
      <c r="I1749" s="31" t="s">
        <v>313</v>
      </c>
      <c r="J1749" s="29" t="s">
        <v>768</v>
      </c>
      <c r="K1749" s="29" t="s">
        <v>634</v>
      </c>
      <c r="L1749" s="29" t="s">
        <v>634</v>
      </c>
      <c r="M1749" s="30">
        <v>1236.43</v>
      </c>
      <c r="N1749" s="30">
        <v>3029.39</v>
      </c>
    </row>
    <row r="1750" spans="1:14" x14ac:dyDescent="0.25">
      <c r="A1750" s="26" t="s">
        <v>41</v>
      </c>
      <c r="B1750" s="26" t="s">
        <v>41</v>
      </c>
      <c r="C1750" s="73" t="s">
        <v>668</v>
      </c>
      <c r="D1750" s="27" t="s">
        <v>10</v>
      </c>
      <c r="E1750" s="28">
        <v>2019</v>
      </c>
      <c r="F1750" s="27" t="s">
        <v>76</v>
      </c>
      <c r="G1750" s="28" t="s">
        <v>328</v>
      </c>
      <c r="H1750" s="27" t="s">
        <v>2750</v>
      </c>
      <c r="I1750" s="31" t="s">
        <v>179</v>
      </c>
      <c r="J1750" s="29" t="s">
        <v>393</v>
      </c>
      <c r="K1750" s="29" t="s">
        <v>545</v>
      </c>
      <c r="L1750" s="29" t="s">
        <v>545</v>
      </c>
      <c r="M1750" s="30">
        <v>1122.2</v>
      </c>
      <c r="N1750" s="30">
        <v>3112.55</v>
      </c>
    </row>
    <row r="1751" spans="1:14" x14ac:dyDescent="0.25">
      <c r="A1751" s="26" t="s">
        <v>41</v>
      </c>
      <c r="B1751" s="26" t="s">
        <v>41</v>
      </c>
      <c r="C1751" s="73" t="s">
        <v>668</v>
      </c>
      <c r="D1751" s="27" t="s">
        <v>10</v>
      </c>
      <c r="E1751" s="28">
        <v>2019</v>
      </c>
      <c r="F1751" s="27" t="s">
        <v>76</v>
      </c>
      <c r="G1751" s="28" t="s">
        <v>328</v>
      </c>
      <c r="H1751" s="27" t="s">
        <v>2751</v>
      </c>
      <c r="I1751" s="31" t="s">
        <v>179</v>
      </c>
      <c r="J1751" s="29" t="s">
        <v>387</v>
      </c>
      <c r="K1751" s="29" t="s">
        <v>545</v>
      </c>
      <c r="L1751" s="29" t="s">
        <v>545</v>
      </c>
      <c r="M1751" s="30">
        <v>1122.2</v>
      </c>
      <c r="N1751" s="30">
        <v>3112.55</v>
      </c>
    </row>
    <row r="1752" spans="1:14" x14ac:dyDescent="0.25">
      <c r="A1752" s="26" t="s">
        <v>41</v>
      </c>
      <c r="B1752" s="26" t="s">
        <v>41</v>
      </c>
      <c r="C1752" s="73" t="s">
        <v>691</v>
      </c>
      <c r="D1752" s="27" t="s">
        <v>21</v>
      </c>
      <c r="E1752" s="28">
        <v>2019</v>
      </c>
      <c r="F1752" s="27" t="s">
        <v>75</v>
      </c>
      <c r="G1752" s="28" t="s">
        <v>312</v>
      </c>
      <c r="H1752" s="27" t="s">
        <v>2752</v>
      </c>
      <c r="I1752" s="31" t="s">
        <v>313</v>
      </c>
      <c r="J1752" s="29" t="s">
        <v>695</v>
      </c>
      <c r="K1752" s="29" t="s">
        <v>634</v>
      </c>
      <c r="L1752" s="29" t="s">
        <v>634</v>
      </c>
      <c r="M1752" s="30">
        <v>1236.43</v>
      </c>
      <c r="N1752" s="30">
        <v>3029.39</v>
      </c>
    </row>
    <row r="1753" spans="1:14" x14ac:dyDescent="0.25">
      <c r="A1753" s="26" t="s">
        <v>41</v>
      </c>
      <c r="B1753" s="26" t="s">
        <v>41</v>
      </c>
      <c r="C1753" s="73" t="s">
        <v>668</v>
      </c>
      <c r="D1753" s="27" t="s">
        <v>10</v>
      </c>
      <c r="E1753" s="28">
        <v>2019</v>
      </c>
      <c r="F1753" s="27" t="s">
        <v>76</v>
      </c>
      <c r="G1753" s="28" t="s">
        <v>328</v>
      </c>
      <c r="H1753" s="27" t="s">
        <v>2753</v>
      </c>
      <c r="I1753" s="31" t="s">
        <v>179</v>
      </c>
      <c r="J1753" s="29" t="s">
        <v>383</v>
      </c>
      <c r="K1753" s="29" t="s">
        <v>545</v>
      </c>
      <c r="L1753" s="29" t="s">
        <v>545</v>
      </c>
      <c r="M1753" s="30">
        <v>1122.2</v>
      </c>
      <c r="N1753" s="30">
        <v>3112.55</v>
      </c>
    </row>
    <row r="1754" spans="1:14" x14ac:dyDescent="0.25">
      <c r="A1754" s="26" t="s">
        <v>41</v>
      </c>
      <c r="B1754" s="26" t="s">
        <v>41</v>
      </c>
      <c r="C1754" s="73" t="s">
        <v>51</v>
      </c>
      <c r="D1754" s="27" t="s">
        <v>1</v>
      </c>
      <c r="E1754" s="28">
        <v>2020</v>
      </c>
      <c r="F1754" s="27" t="s">
        <v>67</v>
      </c>
      <c r="G1754" s="28" t="s">
        <v>193</v>
      </c>
      <c r="H1754" s="27" t="s">
        <v>2754</v>
      </c>
      <c r="I1754" s="31" t="s">
        <v>194</v>
      </c>
      <c r="J1754" s="29" t="s">
        <v>197</v>
      </c>
      <c r="K1754" s="29" t="s">
        <v>545</v>
      </c>
      <c r="L1754" s="29" t="s">
        <v>545</v>
      </c>
      <c r="M1754" s="30">
        <v>1434.67</v>
      </c>
      <c r="N1754" s="30">
        <v>5022.6400000000003</v>
      </c>
    </row>
    <row r="1755" spans="1:14" x14ac:dyDescent="0.25">
      <c r="A1755" s="26" t="s">
        <v>41</v>
      </c>
      <c r="B1755" s="26" t="s">
        <v>41</v>
      </c>
      <c r="C1755" s="73" t="s">
        <v>659</v>
      </c>
      <c r="D1755" s="27" t="s">
        <v>4</v>
      </c>
      <c r="E1755" s="28">
        <v>2020</v>
      </c>
      <c r="F1755" s="27" t="s">
        <v>66</v>
      </c>
      <c r="G1755" s="28" t="s">
        <v>186</v>
      </c>
      <c r="H1755" s="27" t="s">
        <v>2755</v>
      </c>
      <c r="I1755" s="31" t="s">
        <v>179</v>
      </c>
      <c r="J1755" s="29" t="s">
        <v>456</v>
      </c>
      <c r="K1755" s="29" t="s">
        <v>545</v>
      </c>
      <c r="L1755" s="29" t="s">
        <v>545</v>
      </c>
      <c r="M1755" s="30">
        <v>1328.3</v>
      </c>
      <c r="N1755" s="30">
        <v>3222.5716040000002</v>
      </c>
    </row>
    <row r="1756" spans="1:14" x14ac:dyDescent="0.25">
      <c r="A1756" s="26" t="s">
        <v>41</v>
      </c>
      <c r="B1756" s="26" t="s">
        <v>41</v>
      </c>
      <c r="C1756" s="73" t="s">
        <v>51</v>
      </c>
      <c r="D1756" s="27" t="s">
        <v>1</v>
      </c>
      <c r="E1756" s="28">
        <v>2020</v>
      </c>
      <c r="F1756" s="27" t="s">
        <v>67</v>
      </c>
      <c r="G1756" s="28" t="s">
        <v>193</v>
      </c>
      <c r="H1756" s="27" t="s">
        <v>2756</v>
      </c>
      <c r="I1756" s="31" t="s">
        <v>194</v>
      </c>
      <c r="J1756" s="29" t="s">
        <v>199</v>
      </c>
      <c r="K1756" s="29" t="s">
        <v>545</v>
      </c>
      <c r="L1756" s="29" t="s">
        <v>545</v>
      </c>
      <c r="M1756" s="30">
        <v>1434.67</v>
      </c>
      <c r="N1756" s="30">
        <v>5022.6400000000003</v>
      </c>
    </row>
    <row r="1757" spans="1:14" x14ac:dyDescent="0.25">
      <c r="A1757" s="26" t="s">
        <v>41</v>
      </c>
      <c r="B1757" s="26" t="s">
        <v>41</v>
      </c>
      <c r="C1757" s="73" t="s">
        <v>668</v>
      </c>
      <c r="D1757" s="27" t="s">
        <v>10</v>
      </c>
      <c r="E1757" s="28">
        <v>2019</v>
      </c>
      <c r="F1757" s="27" t="s">
        <v>76</v>
      </c>
      <c r="G1757" s="28" t="s">
        <v>328</v>
      </c>
      <c r="H1757" s="27" t="s">
        <v>2757</v>
      </c>
      <c r="I1757" s="31" t="s">
        <v>179</v>
      </c>
      <c r="J1757" s="29" t="s">
        <v>331</v>
      </c>
      <c r="K1757" s="29" t="s">
        <v>545</v>
      </c>
      <c r="L1757" s="29" t="s">
        <v>545</v>
      </c>
      <c r="M1757" s="30">
        <v>1122.2</v>
      </c>
      <c r="N1757" s="30">
        <v>3112.55</v>
      </c>
    </row>
    <row r="1758" spans="1:14" x14ac:dyDescent="0.25">
      <c r="A1758" s="26" t="s">
        <v>41</v>
      </c>
      <c r="B1758" s="26" t="s">
        <v>41</v>
      </c>
      <c r="C1758" s="73" t="s">
        <v>682</v>
      </c>
      <c r="D1758" s="27" t="s">
        <v>19</v>
      </c>
      <c r="E1758" s="28">
        <v>2019</v>
      </c>
      <c r="F1758" s="27" t="s">
        <v>683</v>
      </c>
      <c r="G1758" s="28" t="s">
        <v>308</v>
      </c>
      <c r="H1758" s="27" t="s">
        <v>2758</v>
      </c>
      <c r="I1758" s="31" t="s">
        <v>277</v>
      </c>
      <c r="J1758" s="29" t="s">
        <v>114</v>
      </c>
      <c r="K1758" s="29" t="s">
        <v>634</v>
      </c>
      <c r="L1758" s="29" t="s">
        <v>634</v>
      </c>
      <c r="M1758" s="30">
        <v>1236.43</v>
      </c>
      <c r="N1758" s="30">
        <v>2323.46</v>
      </c>
    </row>
    <row r="1759" spans="1:14" x14ac:dyDescent="0.25">
      <c r="A1759" s="26" t="s">
        <v>41</v>
      </c>
      <c r="B1759" s="26" t="s">
        <v>41</v>
      </c>
      <c r="C1759" s="73" t="s">
        <v>691</v>
      </c>
      <c r="D1759" s="27" t="s">
        <v>21</v>
      </c>
      <c r="E1759" s="28">
        <v>2019</v>
      </c>
      <c r="F1759" s="27" t="s">
        <v>75</v>
      </c>
      <c r="G1759" s="28" t="s">
        <v>312</v>
      </c>
      <c r="H1759" s="27" t="s">
        <v>2759</v>
      </c>
      <c r="I1759" s="31" t="s">
        <v>313</v>
      </c>
      <c r="J1759" s="29" t="s">
        <v>790</v>
      </c>
      <c r="K1759" s="29" t="s">
        <v>634</v>
      </c>
      <c r="L1759" s="29" t="s">
        <v>634</v>
      </c>
      <c r="M1759" s="30">
        <v>1236.43</v>
      </c>
      <c r="N1759" s="30">
        <v>3029.39</v>
      </c>
    </row>
    <row r="1760" spans="1:14" x14ac:dyDescent="0.25">
      <c r="A1760" s="26" t="s">
        <v>41</v>
      </c>
      <c r="B1760" s="26" t="s">
        <v>41</v>
      </c>
      <c r="C1760" s="73" t="s">
        <v>50</v>
      </c>
      <c r="D1760" s="27" t="s">
        <v>14</v>
      </c>
      <c r="E1760" s="28">
        <v>2019</v>
      </c>
      <c r="F1760" s="27" t="s">
        <v>66</v>
      </c>
      <c r="G1760" s="28" t="s">
        <v>186</v>
      </c>
      <c r="H1760" s="27" t="s">
        <v>2760</v>
      </c>
      <c r="I1760" s="31" t="s">
        <v>160</v>
      </c>
      <c r="J1760" s="29" t="s">
        <v>734</v>
      </c>
      <c r="K1760" s="29" t="s">
        <v>634</v>
      </c>
      <c r="L1760" s="29" t="s">
        <v>634</v>
      </c>
      <c r="M1760" s="30">
        <v>1735.89</v>
      </c>
      <c r="N1760" s="30">
        <v>1945.6</v>
      </c>
    </row>
    <row r="1761" spans="1:14" x14ac:dyDescent="0.25">
      <c r="A1761" s="26" t="s">
        <v>41</v>
      </c>
      <c r="B1761" s="26" t="s">
        <v>41</v>
      </c>
      <c r="C1761" s="73" t="s">
        <v>668</v>
      </c>
      <c r="D1761" s="27" t="s">
        <v>10</v>
      </c>
      <c r="E1761" s="28">
        <v>2019</v>
      </c>
      <c r="F1761" s="27" t="s">
        <v>76</v>
      </c>
      <c r="G1761" s="28" t="s">
        <v>328</v>
      </c>
      <c r="H1761" s="27" t="s">
        <v>2761</v>
      </c>
      <c r="I1761" s="31" t="s">
        <v>179</v>
      </c>
      <c r="J1761" s="29" t="s">
        <v>718</v>
      </c>
      <c r="K1761" s="29" t="s">
        <v>545</v>
      </c>
      <c r="L1761" s="29" t="s">
        <v>545</v>
      </c>
      <c r="M1761" s="30">
        <v>1122.2</v>
      </c>
      <c r="N1761" s="30">
        <v>3112.55</v>
      </c>
    </row>
    <row r="1762" spans="1:14" x14ac:dyDescent="0.25">
      <c r="A1762" s="26" t="s">
        <v>41</v>
      </c>
      <c r="B1762" s="26" t="s">
        <v>41</v>
      </c>
      <c r="C1762" s="73" t="s">
        <v>1096</v>
      </c>
      <c r="D1762" s="27" t="s">
        <v>1097</v>
      </c>
      <c r="E1762" s="28">
        <v>2023</v>
      </c>
      <c r="F1762" s="27" t="s">
        <v>66</v>
      </c>
      <c r="G1762" s="28" t="s">
        <v>186</v>
      </c>
      <c r="H1762" s="27" t="s">
        <v>2762</v>
      </c>
      <c r="I1762" s="31" t="s">
        <v>91</v>
      </c>
      <c r="J1762" s="29" t="s">
        <v>816</v>
      </c>
      <c r="K1762" s="29" t="s">
        <v>634</v>
      </c>
      <c r="L1762" s="29" t="s">
        <v>634</v>
      </c>
      <c r="M1762" s="30">
        <v>1735.89</v>
      </c>
      <c r="N1762" s="30">
        <v>1945.6</v>
      </c>
    </row>
    <row r="1763" spans="1:14" x14ac:dyDescent="0.25">
      <c r="A1763" s="26" t="s">
        <v>41</v>
      </c>
      <c r="B1763" s="26" t="s">
        <v>41</v>
      </c>
      <c r="C1763" s="73" t="s">
        <v>49</v>
      </c>
      <c r="D1763" s="27" t="s">
        <v>13</v>
      </c>
      <c r="E1763" s="28">
        <v>2019</v>
      </c>
      <c r="F1763" s="27" t="s">
        <v>65</v>
      </c>
      <c r="G1763" s="28" t="s">
        <v>176</v>
      </c>
      <c r="H1763" s="27" t="s">
        <v>2763</v>
      </c>
      <c r="I1763" s="31" t="s">
        <v>701</v>
      </c>
      <c r="J1763" s="29" t="s">
        <v>748</v>
      </c>
      <c r="K1763" s="29" t="s">
        <v>545</v>
      </c>
      <c r="L1763" s="29" t="s">
        <v>545</v>
      </c>
      <c r="M1763" s="30">
        <v>2045.34</v>
      </c>
      <c r="N1763" s="30">
        <v>9659</v>
      </c>
    </row>
    <row r="1764" spans="1:14" x14ac:dyDescent="0.25">
      <c r="A1764" s="26" t="s">
        <v>41</v>
      </c>
      <c r="B1764" s="26" t="s">
        <v>41</v>
      </c>
      <c r="C1764" s="73" t="s">
        <v>668</v>
      </c>
      <c r="D1764" s="27" t="s">
        <v>10</v>
      </c>
      <c r="E1764" s="28">
        <v>2019</v>
      </c>
      <c r="F1764" s="27" t="s">
        <v>76</v>
      </c>
      <c r="G1764" s="28" t="s">
        <v>328</v>
      </c>
      <c r="H1764" s="27" t="s">
        <v>2764</v>
      </c>
      <c r="I1764" s="31" t="s">
        <v>179</v>
      </c>
      <c r="J1764" s="29" t="s">
        <v>723</v>
      </c>
      <c r="K1764" s="29" t="s">
        <v>545</v>
      </c>
      <c r="L1764" s="29" t="s">
        <v>545</v>
      </c>
      <c r="M1764" s="30">
        <v>1122.2</v>
      </c>
      <c r="N1764" s="30">
        <v>3112.55</v>
      </c>
    </row>
    <row r="1765" spans="1:14" x14ac:dyDescent="0.25">
      <c r="A1765" s="26" t="s">
        <v>41</v>
      </c>
      <c r="B1765" s="26" t="s">
        <v>41</v>
      </c>
      <c r="C1765" s="73" t="s">
        <v>691</v>
      </c>
      <c r="D1765" s="27" t="s">
        <v>21</v>
      </c>
      <c r="E1765" s="28">
        <v>2019</v>
      </c>
      <c r="F1765" s="27" t="s">
        <v>75</v>
      </c>
      <c r="G1765" s="28" t="s">
        <v>312</v>
      </c>
      <c r="H1765" s="27" t="s">
        <v>2765</v>
      </c>
      <c r="I1765" s="31" t="s">
        <v>313</v>
      </c>
      <c r="J1765" s="29" t="s">
        <v>709</v>
      </c>
      <c r="K1765" s="29" t="s">
        <v>634</v>
      </c>
      <c r="L1765" s="29" t="s">
        <v>634</v>
      </c>
      <c r="M1765" s="30">
        <v>1236.43</v>
      </c>
      <c r="N1765" s="30">
        <v>3029.39</v>
      </c>
    </row>
    <row r="1766" spans="1:14" x14ac:dyDescent="0.25">
      <c r="A1766" s="26" t="s">
        <v>41</v>
      </c>
      <c r="B1766" s="26" t="s">
        <v>41</v>
      </c>
      <c r="C1766" s="73" t="s">
        <v>754</v>
      </c>
      <c r="D1766" s="27" t="s">
        <v>755</v>
      </c>
      <c r="E1766" s="28">
        <v>2022</v>
      </c>
      <c r="F1766" s="27" t="s">
        <v>77</v>
      </c>
      <c r="G1766" s="28" t="s">
        <v>403</v>
      </c>
      <c r="H1766" s="27" t="s">
        <v>2766</v>
      </c>
      <c r="I1766" s="27" t="s">
        <v>514</v>
      </c>
      <c r="J1766" s="29" t="s">
        <v>716</v>
      </c>
      <c r="K1766" s="29" t="s">
        <v>634</v>
      </c>
      <c r="L1766" s="29" t="s">
        <v>634</v>
      </c>
      <c r="M1766" s="30">
        <v>2916.62</v>
      </c>
      <c r="N1766" s="30">
        <v>6093.98</v>
      </c>
    </row>
    <row r="1767" spans="1:14" x14ac:dyDescent="0.25">
      <c r="A1767" s="26" t="s">
        <v>41</v>
      </c>
      <c r="B1767" s="26" t="s">
        <v>41</v>
      </c>
      <c r="C1767" s="73" t="s">
        <v>980</v>
      </c>
      <c r="D1767" s="27" t="s">
        <v>981</v>
      </c>
      <c r="E1767" s="28">
        <v>2022</v>
      </c>
      <c r="F1767" s="27" t="s">
        <v>982</v>
      </c>
      <c r="G1767" s="28" t="s">
        <v>983</v>
      </c>
      <c r="H1767" s="27" t="s">
        <v>2767</v>
      </c>
      <c r="I1767" s="31" t="s">
        <v>108</v>
      </c>
      <c r="J1767" s="29" t="s">
        <v>653</v>
      </c>
      <c r="K1767" s="29" t="s">
        <v>545</v>
      </c>
      <c r="L1767" s="29" t="s">
        <v>545</v>
      </c>
      <c r="M1767" s="32">
        <v>1424.79</v>
      </c>
      <c r="N1767" s="32">
        <v>5038.51</v>
      </c>
    </row>
    <row r="1768" spans="1:14" x14ac:dyDescent="0.25">
      <c r="A1768" s="26" t="s">
        <v>41</v>
      </c>
      <c r="B1768" s="26" t="s">
        <v>41</v>
      </c>
      <c r="C1768" s="73" t="s">
        <v>654</v>
      </c>
      <c r="D1768" s="27" t="s">
        <v>2</v>
      </c>
      <c r="E1768" s="28">
        <v>2018</v>
      </c>
      <c r="F1768" s="27" t="s">
        <v>64</v>
      </c>
      <c r="G1768" s="28" t="s">
        <v>159</v>
      </c>
      <c r="H1768" s="27" t="s">
        <v>2768</v>
      </c>
      <c r="I1768" s="31" t="s">
        <v>129</v>
      </c>
      <c r="J1768" s="29" t="s">
        <v>655</v>
      </c>
      <c r="K1768" s="29" t="s">
        <v>634</v>
      </c>
      <c r="L1768" s="29" t="s">
        <v>634</v>
      </c>
      <c r="M1768" s="30">
        <v>2035.97</v>
      </c>
      <c r="N1768" s="30">
        <v>4337.2999999999993</v>
      </c>
    </row>
    <row r="1769" spans="1:14" x14ac:dyDescent="0.25">
      <c r="A1769" s="26" t="s">
        <v>41</v>
      </c>
      <c r="B1769" s="26" t="s">
        <v>41</v>
      </c>
      <c r="C1769" s="73" t="s">
        <v>49</v>
      </c>
      <c r="D1769" s="27" t="s">
        <v>13</v>
      </c>
      <c r="E1769" s="28">
        <v>2019</v>
      </c>
      <c r="F1769" s="27" t="s">
        <v>65</v>
      </c>
      <c r="G1769" s="28" t="s">
        <v>176</v>
      </c>
      <c r="H1769" s="27" t="s">
        <v>2769</v>
      </c>
      <c r="I1769" s="31" t="s">
        <v>177</v>
      </c>
      <c r="J1769" s="29" t="s">
        <v>748</v>
      </c>
      <c r="K1769" s="29" t="s">
        <v>634</v>
      </c>
      <c r="L1769" s="29" t="s">
        <v>634</v>
      </c>
      <c r="M1769" s="30">
        <v>2508.8000000000002</v>
      </c>
      <c r="N1769" s="30">
        <v>9499</v>
      </c>
    </row>
    <row r="1770" spans="1:14" x14ac:dyDescent="0.25">
      <c r="A1770" s="26" t="s">
        <v>41</v>
      </c>
      <c r="B1770" s="26" t="s">
        <v>41</v>
      </c>
      <c r="C1770" s="73" t="s">
        <v>51</v>
      </c>
      <c r="D1770" s="27" t="s">
        <v>1</v>
      </c>
      <c r="E1770" s="28">
        <v>2020</v>
      </c>
      <c r="F1770" s="27" t="s">
        <v>67</v>
      </c>
      <c r="G1770" s="28" t="s">
        <v>193</v>
      </c>
      <c r="H1770" s="27" t="s">
        <v>2769</v>
      </c>
      <c r="I1770" s="31" t="s">
        <v>194</v>
      </c>
      <c r="J1770" s="29" t="s">
        <v>229</v>
      </c>
      <c r="K1770" s="29" t="s">
        <v>545</v>
      </c>
      <c r="L1770" s="29" t="s">
        <v>545</v>
      </c>
      <c r="M1770" s="30">
        <v>1434.67</v>
      </c>
      <c r="N1770" s="30">
        <v>5022.6400000000003</v>
      </c>
    </row>
    <row r="1771" spans="1:14" x14ac:dyDescent="0.25">
      <c r="A1771" s="26" t="s">
        <v>41</v>
      </c>
      <c r="B1771" s="26" t="s">
        <v>41</v>
      </c>
      <c r="C1771" s="73" t="s">
        <v>922</v>
      </c>
      <c r="D1771" s="27" t="s">
        <v>923</v>
      </c>
      <c r="E1771" s="28">
        <v>2023</v>
      </c>
      <c r="F1771" s="27" t="s">
        <v>61</v>
      </c>
      <c r="G1771" s="28" t="s">
        <v>102</v>
      </c>
      <c r="H1771" s="27" t="s">
        <v>2770</v>
      </c>
      <c r="I1771" s="31" t="s">
        <v>129</v>
      </c>
      <c r="J1771" s="29" t="s">
        <v>723</v>
      </c>
      <c r="K1771" s="29" t="s">
        <v>634</v>
      </c>
      <c r="L1771" s="29" t="s">
        <v>634</v>
      </c>
      <c r="M1771" s="30">
        <v>1212</v>
      </c>
      <c r="N1771" s="30">
        <v>2178.0100000000002</v>
      </c>
    </row>
    <row r="1772" spans="1:14" x14ac:dyDescent="0.25">
      <c r="A1772" s="26" t="s">
        <v>41</v>
      </c>
      <c r="B1772" s="26" t="s">
        <v>41</v>
      </c>
      <c r="C1772" s="73" t="s">
        <v>659</v>
      </c>
      <c r="D1772" s="27" t="s">
        <v>4</v>
      </c>
      <c r="E1772" s="28">
        <v>2020</v>
      </c>
      <c r="F1772" s="27" t="s">
        <v>66</v>
      </c>
      <c r="G1772" s="28" t="s">
        <v>186</v>
      </c>
      <c r="H1772" s="27" t="s">
        <v>2771</v>
      </c>
      <c r="I1772" s="31" t="s">
        <v>179</v>
      </c>
      <c r="J1772" s="29" t="s">
        <v>831</v>
      </c>
      <c r="K1772" s="29" t="s">
        <v>545</v>
      </c>
      <c r="L1772" s="29" t="s">
        <v>545</v>
      </c>
      <c r="M1772" s="30">
        <v>1445.71</v>
      </c>
      <c r="N1772" s="30">
        <v>3525.9695380000003</v>
      </c>
    </row>
    <row r="1773" spans="1:14" x14ac:dyDescent="0.25">
      <c r="A1773" s="26" t="s">
        <v>41</v>
      </c>
      <c r="B1773" s="26" t="s">
        <v>41</v>
      </c>
      <c r="C1773" s="73" t="s">
        <v>929</v>
      </c>
      <c r="D1773" s="27" t="s">
        <v>930</v>
      </c>
      <c r="E1773" s="28">
        <v>2018</v>
      </c>
      <c r="F1773" s="27" t="s">
        <v>61</v>
      </c>
      <c r="G1773" s="28" t="s">
        <v>102</v>
      </c>
      <c r="H1773" s="27" t="s">
        <v>2772</v>
      </c>
      <c r="I1773" s="31" t="s">
        <v>179</v>
      </c>
      <c r="J1773" s="29" t="s">
        <v>1259</v>
      </c>
      <c r="K1773" s="29" t="s">
        <v>545</v>
      </c>
      <c r="L1773" s="29" t="s">
        <v>545</v>
      </c>
      <c r="M1773" s="30">
        <v>1302</v>
      </c>
      <c r="N1773" s="30">
        <v>2442.8200000000002</v>
      </c>
    </row>
    <row r="1774" spans="1:14" x14ac:dyDescent="0.25">
      <c r="A1774" s="26" t="s">
        <v>41</v>
      </c>
      <c r="B1774" s="26" t="s">
        <v>41</v>
      </c>
      <c r="C1774" s="73" t="s">
        <v>691</v>
      </c>
      <c r="D1774" s="27" t="s">
        <v>21</v>
      </c>
      <c r="E1774" s="28">
        <v>2019</v>
      </c>
      <c r="F1774" s="27" t="s">
        <v>75</v>
      </c>
      <c r="G1774" s="28" t="s">
        <v>312</v>
      </c>
      <c r="H1774" s="27" t="s">
        <v>2773</v>
      </c>
      <c r="I1774" s="31" t="s">
        <v>313</v>
      </c>
      <c r="J1774" s="29" t="s">
        <v>695</v>
      </c>
      <c r="K1774" s="29" t="s">
        <v>634</v>
      </c>
      <c r="L1774" s="29" t="s">
        <v>634</v>
      </c>
      <c r="M1774" s="30">
        <v>1236.43</v>
      </c>
      <c r="N1774" s="30">
        <v>3029.39</v>
      </c>
    </row>
    <row r="1775" spans="1:14" x14ac:dyDescent="0.25">
      <c r="A1775" s="26" t="s">
        <v>41</v>
      </c>
      <c r="B1775" s="26" t="s">
        <v>41</v>
      </c>
      <c r="C1775" s="73" t="s">
        <v>1013</v>
      </c>
      <c r="D1775" s="27" t="s">
        <v>1014</v>
      </c>
      <c r="E1775" s="28">
        <v>2023</v>
      </c>
      <c r="F1775" s="27" t="s">
        <v>64</v>
      </c>
      <c r="G1775" s="28" t="s">
        <v>159</v>
      </c>
      <c r="H1775" s="27" t="s">
        <v>2774</v>
      </c>
      <c r="I1775" s="31" t="s">
        <v>93</v>
      </c>
      <c r="J1775" s="29" t="s">
        <v>1036</v>
      </c>
      <c r="K1775" s="29" t="s">
        <v>634</v>
      </c>
      <c r="L1775" s="29" t="s">
        <v>634</v>
      </c>
      <c r="M1775" s="30">
        <v>2315.0500000000002</v>
      </c>
      <c r="N1775" s="30">
        <v>5306.7800000000007</v>
      </c>
    </row>
    <row r="1776" spans="1:14" x14ac:dyDescent="0.25">
      <c r="A1776" s="26" t="s">
        <v>41</v>
      </c>
      <c r="B1776" s="26" t="s">
        <v>41</v>
      </c>
      <c r="C1776" s="73" t="s">
        <v>691</v>
      </c>
      <c r="D1776" s="27" t="s">
        <v>21</v>
      </c>
      <c r="E1776" s="28">
        <v>2019</v>
      </c>
      <c r="F1776" s="27" t="s">
        <v>75</v>
      </c>
      <c r="G1776" s="28" t="s">
        <v>312</v>
      </c>
      <c r="H1776" s="27" t="s">
        <v>2775</v>
      </c>
      <c r="I1776" s="31" t="s">
        <v>313</v>
      </c>
      <c r="J1776" s="29" t="s">
        <v>727</v>
      </c>
      <c r="K1776" s="29" t="s">
        <v>634</v>
      </c>
      <c r="L1776" s="29" t="s">
        <v>634</v>
      </c>
      <c r="M1776" s="30">
        <v>1236.43</v>
      </c>
      <c r="N1776" s="30">
        <v>3029.39</v>
      </c>
    </row>
    <row r="1777" spans="1:14" x14ac:dyDescent="0.25">
      <c r="A1777" s="26" t="s">
        <v>41</v>
      </c>
      <c r="B1777" s="26" t="s">
        <v>41</v>
      </c>
      <c r="C1777" s="73" t="s">
        <v>51</v>
      </c>
      <c r="D1777" s="27" t="s">
        <v>1</v>
      </c>
      <c r="E1777" s="28">
        <v>2020</v>
      </c>
      <c r="F1777" s="27" t="s">
        <v>67</v>
      </c>
      <c r="G1777" s="28" t="s">
        <v>193</v>
      </c>
      <c r="H1777" s="27" t="s">
        <v>2776</v>
      </c>
      <c r="I1777" s="31" t="s">
        <v>194</v>
      </c>
      <c r="J1777" s="29" t="s">
        <v>818</v>
      </c>
      <c r="K1777" s="29" t="s">
        <v>545</v>
      </c>
      <c r="L1777" s="29" t="s">
        <v>545</v>
      </c>
      <c r="M1777" s="30">
        <v>1434.67</v>
      </c>
      <c r="N1777" s="30">
        <v>5022.6400000000003</v>
      </c>
    </row>
    <row r="1778" spans="1:14" x14ac:dyDescent="0.25">
      <c r="A1778" s="26" t="s">
        <v>41</v>
      </c>
      <c r="B1778" s="26" t="s">
        <v>41</v>
      </c>
      <c r="C1778" s="73" t="s">
        <v>922</v>
      </c>
      <c r="D1778" s="27" t="s">
        <v>923</v>
      </c>
      <c r="E1778" s="28">
        <v>2023</v>
      </c>
      <c r="F1778" s="27" t="s">
        <v>61</v>
      </c>
      <c r="G1778" s="28" t="s">
        <v>102</v>
      </c>
      <c r="H1778" s="27" t="s">
        <v>2777</v>
      </c>
      <c r="I1778" s="31" t="s">
        <v>129</v>
      </c>
      <c r="J1778" s="29" t="s">
        <v>723</v>
      </c>
      <c r="K1778" s="29" t="s">
        <v>634</v>
      </c>
      <c r="L1778" s="29" t="s">
        <v>634</v>
      </c>
      <c r="M1778" s="30">
        <v>1212</v>
      </c>
      <c r="N1778" s="30">
        <v>2178.0100000000002</v>
      </c>
    </row>
    <row r="1779" spans="1:14" x14ac:dyDescent="0.25">
      <c r="A1779" s="26" t="s">
        <v>41</v>
      </c>
      <c r="B1779" s="26" t="s">
        <v>41</v>
      </c>
      <c r="C1779" s="73" t="s">
        <v>659</v>
      </c>
      <c r="D1779" s="27" t="s">
        <v>4</v>
      </c>
      <c r="E1779" s="28">
        <v>2020</v>
      </c>
      <c r="F1779" s="27" t="s">
        <v>66</v>
      </c>
      <c r="G1779" s="28" t="s">
        <v>186</v>
      </c>
      <c r="H1779" s="27" t="s">
        <v>2778</v>
      </c>
      <c r="I1779" s="31" t="s">
        <v>179</v>
      </c>
      <c r="J1779" s="29" t="s">
        <v>467</v>
      </c>
      <c r="K1779" s="29" t="s">
        <v>545</v>
      </c>
      <c r="L1779" s="29" t="s">
        <v>545</v>
      </c>
      <c r="M1779" s="30">
        <v>1592.3</v>
      </c>
      <c r="N1779" s="30">
        <v>3776.9587280000001</v>
      </c>
    </row>
    <row r="1780" spans="1:14" x14ac:dyDescent="0.25">
      <c r="A1780" s="26" t="s">
        <v>41</v>
      </c>
      <c r="B1780" s="26" t="s">
        <v>41</v>
      </c>
      <c r="C1780" s="73" t="s">
        <v>666</v>
      </c>
      <c r="D1780" s="27" t="s">
        <v>9</v>
      </c>
      <c r="E1780" s="28">
        <v>2020</v>
      </c>
      <c r="F1780" s="27" t="s">
        <v>77</v>
      </c>
      <c r="G1780" s="28" t="s">
        <v>403</v>
      </c>
      <c r="H1780" s="27" t="s">
        <v>2779</v>
      </c>
      <c r="I1780" s="27" t="s">
        <v>86</v>
      </c>
      <c r="J1780" s="29" t="s">
        <v>690</v>
      </c>
      <c r="K1780" s="29" t="s">
        <v>634</v>
      </c>
      <c r="L1780" s="29" t="s">
        <v>634</v>
      </c>
      <c r="M1780" s="30">
        <v>2477.4</v>
      </c>
      <c r="N1780" s="30">
        <v>5476.86</v>
      </c>
    </row>
    <row r="1781" spans="1:14" x14ac:dyDescent="0.25">
      <c r="A1781" s="26" t="s">
        <v>41</v>
      </c>
      <c r="B1781" s="26" t="s">
        <v>41</v>
      </c>
      <c r="C1781" s="73" t="s">
        <v>51</v>
      </c>
      <c r="D1781" s="27" t="s">
        <v>1</v>
      </c>
      <c r="E1781" s="28">
        <v>2020</v>
      </c>
      <c r="F1781" s="27" t="s">
        <v>67</v>
      </c>
      <c r="G1781" s="28" t="s">
        <v>193</v>
      </c>
      <c r="H1781" s="27" t="s">
        <v>2780</v>
      </c>
      <c r="I1781" s="31" t="s">
        <v>194</v>
      </c>
      <c r="J1781" s="29" t="s">
        <v>813</v>
      </c>
      <c r="K1781" s="29" t="s">
        <v>545</v>
      </c>
      <c r="L1781" s="29" t="s">
        <v>545</v>
      </c>
      <c r="M1781" s="30">
        <v>1434.67</v>
      </c>
      <c r="N1781" s="30">
        <v>5022.6400000000003</v>
      </c>
    </row>
    <row r="1782" spans="1:14" x14ac:dyDescent="0.25">
      <c r="A1782" s="26" t="s">
        <v>41</v>
      </c>
      <c r="B1782" s="26" t="s">
        <v>41</v>
      </c>
      <c r="C1782" s="73" t="s">
        <v>48</v>
      </c>
      <c r="D1782" s="27" t="s">
        <v>11</v>
      </c>
      <c r="E1782" s="28">
        <v>2018</v>
      </c>
      <c r="F1782" s="27" t="s">
        <v>59</v>
      </c>
      <c r="G1782" s="28" t="s">
        <v>82</v>
      </c>
      <c r="H1782" s="27" t="s">
        <v>2781</v>
      </c>
      <c r="I1782" s="31" t="s">
        <v>131</v>
      </c>
      <c r="J1782" s="29" t="s">
        <v>793</v>
      </c>
      <c r="K1782" s="29" t="s">
        <v>634</v>
      </c>
      <c r="L1782" s="29" t="s">
        <v>634</v>
      </c>
      <c r="M1782" s="30">
        <v>2522.52</v>
      </c>
      <c r="N1782" s="30">
        <v>4511.1400000000003</v>
      </c>
    </row>
    <row r="1783" spans="1:14" x14ac:dyDescent="0.25">
      <c r="A1783" s="26" t="s">
        <v>41</v>
      </c>
      <c r="B1783" s="26" t="s">
        <v>41</v>
      </c>
      <c r="C1783" s="73" t="s">
        <v>668</v>
      </c>
      <c r="D1783" s="27" t="s">
        <v>10</v>
      </c>
      <c r="E1783" s="28">
        <v>2019</v>
      </c>
      <c r="F1783" s="27" t="s">
        <v>76</v>
      </c>
      <c r="G1783" s="28" t="s">
        <v>328</v>
      </c>
      <c r="H1783" s="27" t="s">
        <v>2782</v>
      </c>
      <c r="I1783" s="31" t="s">
        <v>179</v>
      </c>
      <c r="J1783" s="29" t="s">
        <v>786</v>
      </c>
      <c r="K1783" s="29" t="s">
        <v>545</v>
      </c>
      <c r="L1783" s="29" t="s">
        <v>545</v>
      </c>
      <c r="M1783" s="30">
        <v>1122.2</v>
      </c>
      <c r="N1783" s="30">
        <v>3112.55</v>
      </c>
    </row>
    <row r="1784" spans="1:14" x14ac:dyDescent="0.25">
      <c r="A1784" s="26" t="s">
        <v>41</v>
      </c>
      <c r="B1784" s="26" t="s">
        <v>41</v>
      </c>
      <c r="C1784" s="73" t="s">
        <v>675</v>
      </c>
      <c r="D1784" s="27" t="s">
        <v>15</v>
      </c>
      <c r="E1784" s="28">
        <v>2018</v>
      </c>
      <c r="F1784" s="27" t="s">
        <v>676</v>
      </c>
      <c r="G1784" s="28" t="s">
        <v>280</v>
      </c>
      <c r="H1784" s="27" t="s">
        <v>2783</v>
      </c>
      <c r="I1784" s="31" t="s">
        <v>281</v>
      </c>
      <c r="J1784" s="29" t="s">
        <v>747</v>
      </c>
      <c r="K1784" s="29" t="s">
        <v>634</v>
      </c>
      <c r="L1784" s="29" t="s">
        <v>634</v>
      </c>
      <c r="M1784" s="30">
        <v>1360.07</v>
      </c>
      <c r="N1784" s="30">
        <v>3166.66</v>
      </c>
    </row>
    <row r="1785" spans="1:14" x14ac:dyDescent="0.25">
      <c r="A1785" s="26" t="s">
        <v>41</v>
      </c>
      <c r="B1785" s="26" t="s">
        <v>41</v>
      </c>
      <c r="C1785" s="73" t="s">
        <v>668</v>
      </c>
      <c r="D1785" s="27" t="s">
        <v>10</v>
      </c>
      <c r="E1785" s="28">
        <v>2019</v>
      </c>
      <c r="F1785" s="27" t="s">
        <v>76</v>
      </c>
      <c r="G1785" s="28" t="s">
        <v>328</v>
      </c>
      <c r="H1785" s="27" t="s">
        <v>2784</v>
      </c>
      <c r="I1785" s="31" t="s">
        <v>179</v>
      </c>
      <c r="J1785" s="29" t="s">
        <v>626</v>
      </c>
      <c r="K1785" s="29" t="s">
        <v>545</v>
      </c>
      <c r="L1785" s="29" t="s">
        <v>545</v>
      </c>
      <c r="M1785" s="30">
        <v>1122.2</v>
      </c>
      <c r="N1785" s="30">
        <v>3112.55</v>
      </c>
    </row>
    <row r="1786" spans="1:14" x14ac:dyDescent="0.25">
      <c r="A1786" s="26" t="s">
        <v>41</v>
      </c>
      <c r="B1786" s="26" t="s">
        <v>41</v>
      </c>
      <c r="C1786" s="73" t="s">
        <v>659</v>
      </c>
      <c r="D1786" s="27" t="s">
        <v>4</v>
      </c>
      <c r="E1786" s="28">
        <v>2020</v>
      </c>
      <c r="F1786" s="27" t="s">
        <v>66</v>
      </c>
      <c r="G1786" s="28" t="s">
        <v>186</v>
      </c>
      <c r="H1786" s="27" t="s">
        <v>2785</v>
      </c>
      <c r="I1786" s="31" t="s">
        <v>179</v>
      </c>
      <c r="J1786" s="29" t="s">
        <v>1335</v>
      </c>
      <c r="K1786" s="29" t="s">
        <v>545</v>
      </c>
      <c r="L1786" s="29" t="s">
        <v>545</v>
      </c>
      <c r="M1786" s="30">
        <v>1592.3</v>
      </c>
      <c r="N1786" s="30">
        <v>3776.9587280000001</v>
      </c>
    </row>
    <row r="1787" spans="1:14" x14ac:dyDescent="0.25">
      <c r="A1787" s="26" t="s">
        <v>41</v>
      </c>
      <c r="B1787" s="26" t="s">
        <v>41</v>
      </c>
      <c r="C1787" s="73" t="s">
        <v>55</v>
      </c>
      <c r="D1787" s="27" t="s">
        <v>6</v>
      </c>
      <c r="E1787" s="28">
        <v>2018</v>
      </c>
      <c r="F1787" s="27" t="s">
        <v>71</v>
      </c>
      <c r="G1787" s="28" t="s">
        <v>264</v>
      </c>
      <c r="H1787" s="27" t="s">
        <v>2786</v>
      </c>
      <c r="I1787" s="31" t="s">
        <v>271</v>
      </c>
      <c r="J1787" s="29" t="s">
        <v>686</v>
      </c>
      <c r="K1787" s="29" t="s">
        <v>634</v>
      </c>
      <c r="L1787" s="29" t="s">
        <v>634</v>
      </c>
      <c r="M1787" s="30">
        <v>2245.1</v>
      </c>
      <c r="N1787" s="30">
        <v>4326.8999999999996</v>
      </c>
    </row>
    <row r="1788" spans="1:14" x14ac:dyDescent="0.25">
      <c r="A1788" s="26" t="s">
        <v>41</v>
      </c>
      <c r="B1788" s="26" t="s">
        <v>41</v>
      </c>
      <c r="C1788" s="73" t="s">
        <v>51</v>
      </c>
      <c r="D1788" s="27" t="s">
        <v>1</v>
      </c>
      <c r="E1788" s="28">
        <v>2020</v>
      </c>
      <c r="F1788" s="27" t="s">
        <v>67</v>
      </c>
      <c r="G1788" s="28" t="s">
        <v>193</v>
      </c>
      <c r="H1788" s="27" t="s">
        <v>2787</v>
      </c>
      <c r="I1788" s="31" t="s">
        <v>194</v>
      </c>
      <c r="J1788" s="29" t="s">
        <v>244</v>
      </c>
      <c r="K1788" s="29" t="s">
        <v>545</v>
      </c>
      <c r="L1788" s="29" t="s">
        <v>545</v>
      </c>
      <c r="M1788" s="30">
        <v>1434.67</v>
      </c>
      <c r="N1788" s="30">
        <v>5022.6400000000003</v>
      </c>
    </row>
    <row r="1789" spans="1:14" x14ac:dyDescent="0.25">
      <c r="A1789" s="26" t="s">
        <v>41</v>
      </c>
      <c r="B1789" s="26" t="s">
        <v>41</v>
      </c>
      <c r="C1789" s="73" t="s">
        <v>706</v>
      </c>
      <c r="D1789" s="27" t="s">
        <v>568</v>
      </c>
      <c r="E1789" s="28">
        <v>2022</v>
      </c>
      <c r="F1789" s="27" t="s">
        <v>61</v>
      </c>
      <c r="G1789" s="28" t="s">
        <v>102</v>
      </c>
      <c r="H1789" s="27" t="s">
        <v>2788</v>
      </c>
      <c r="I1789" s="27" t="s">
        <v>103</v>
      </c>
      <c r="J1789" s="29" t="s">
        <v>707</v>
      </c>
      <c r="K1789" s="29" t="s">
        <v>634</v>
      </c>
      <c r="L1789" s="29" t="s">
        <v>634</v>
      </c>
      <c r="M1789" s="30">
        <v>2218.2600000000002</v>
      </c>
      <c r="N1789" s="30">
        <v>4306.2299999999996</v>
      </c>
    </row>
    <row r="1790" spans="1:14" x14ac:dyDescent="0.25">
      <c r="A1790" s="26" t="s">
        <v>41</v>
      </c>
      <c r="B1790" s="26" t="s">
        <v>41</v>
      </c>
      <c r="C1790" s="73" t="s">
        <v>51</v>
      </c>
      <c r="D1790" s="27" t="s">
        <v>1</v>
      </c>
      <c r="E1790" s="28">
        <v>2020</v>
      </c>
      <c r="F1790" s="27" t="s">
        <v>67</v>
      </c>
      <c r="G1790" s="28" t="s">
        <v>193</v>
      </c>
      <c r="H1790" s="27" t="s">
        <v>2789</v>
      </c>
      <c r="I1790" s="31" t="s">
        <v>194</v>
      </c>
      <c r="J1790" s="29" t="s">
        <v>212</v>
      </c>
      <c r="K1790" s="29" t="s">
        <v>545</v>
      </c>
      <c r="L1790" s="29" t="s">
        <v>545</v>
      </c>
      <c r="M1790" s="30">
        <v>1434.67</v>
      </c>
      <c r="N1790" s="30">
        <v>5022.6400000000003</v>
      </c>
    </row>
    <row r="1791" spans="1:14" x14ac:dyDescent="0.25">
      <c r="A1791" s="26" t="s">
        <v>41</v>
      </c>
      <c r="B1791" s="26" t="s">
        <v>41</v>
      </c>
      <c r="C1791" s="73" t="s">
        <v>706</v>
      </c>
      <c r="D1791" s="27" t="s">
        <v>568</v>
      </c>
      <c r="E1791" s="28">
        <v>2022</v>
      </c>
      <c r="F1791" s="27" t="s">
        <v>61</v>
      </c>
      <c r="G1791" s="28" t="s">
        <v>102</v>
      </c>
      <c r="H1791" s="27" t="s">
        <v>2790</v>
      </c>
      <c r="I1791" s="27" t="s">
        <v>86</v>
      </c>
      <c r="J1791" s="29" t="s">
        <v>856</v>
      </c>
      <c r="K1791" s="29" t="s">
        <v>634</v>
      </c>
      <c r="L1791" s="29" t="s">
        <v>634</v>
      </c>
      <c r="M1791" s="30">
        <v>2658.79</v>
      </c>
      <c r="N1791" s="30">
        <v>5098.95</v>
      </c>
    </row>
    <row r="1792" spans="1:14" x14ac:dyDescent="0.25">
      <c r="A1792" s="26" t="s">
        <v>41</v>
      </c>
      <c r="B1792" s="26" t="s">
        <v>41</v>
      </c>
      <c r="C1792" s="73" t="s">
        <v>660</v>
      </c>
      <c r="D1792" s="27" t="s">
        <v>5</v>
      </c>
      <c r="E1792" s="28">
        <v>2020</v>
      </c>
      <c r="F1792" s="27" t="s">
        <v>61</v>
      </c>
      <c r="G1792" s="28" t="s">
        <v>102</v>
      </c>
      <c r="H1792" s="27" t="s">
        <v>2791</v>
      </c>
      <c r="I1792" s="31" t="s">
        <v>257</v>
      </c>
      <c r="J1792" s="29" t="s">
        <v>749</v>
      </c>
      <c r="K1792" s="29" t="s">
        <v>634</v>
      </c>
      <c r="L1792" s="29" t="s">
        <v>634</v>
      </c>
      <c r="M1792" s="30">
        <v>1599</v>
      </c>
      <c r="N1792" s="30">
        <v>3028.16</v>
      </c>
    </row>
    <row r="1793" spans="1:14" x14ac:dyDescent="0.25">
      <c r="A1793" s="26" t="s">
        <v>41</v>
      </c>
      <c r="B1793" s="26" t="s">
        <v>41</v>
      </c>
      <c r="C1793" s="73" t="s">
        <v>55</v>
      </c>
      <c r="D1793" s="27" t="s">
        <v>6</v>
      </c>
      <c r="E1793" s="28">
        <v>2018</v>
      </c>
      <c r="F1793" s="27" t="s">
        <v>71</v>
      </c>
      <c r="G1793" s="28" t="s">
        <v>264</v>
      </c>
      <c r="H1793" s="27" t="s">
        <v>2792</v>
      </c>
      <c r="I1793" s="31" t="s">
        <v>129</v>
      </c>
      <c r="J1793" s="29" t="s">
        <v>736</v>
      </c>
      <c r="K1793" s="29" t="s">
        <v>634</v>
      </c>
      <c r="L1793" s="29" t="s">
        <v>634</v>
      </c>
      <c r="M1793" s="30">
        <v>1298</v>
      </c>
      <c r="N1793" s="30">
        <v>2742.53</v>
      </c>
    </row>
    <row r="1794" spans="1:14" x14ac:dyDescent="0.25">
      <c r="A1794" s="26" t="s">
        <v>41</v>
      </c>
      <c r="B1794" s="26" t="s">
        <v>41</v>
      </c>
      <c r="C1794" s="73" t="s">
        <v>668</v>
      </c>
      <c r="D1794" s="27" t="s">
        <v>10</v>
      </c>
      <c r="E1794" s="28">
        <v>2019</v>
      </c>
      <c r="F1794" s="27" t="s">
        <v>76</v>
      </c>
      <c r="G1794" s="28" t="s">
        <v>328</v>
      </c>
      <c r="H1794" s="27" t="s">
        <v>2793</v>
      </c>
      <c r="I1794" s="31" t="s">
        <v>179</v>
      </c>
      <c r="J1794" s="29" t="s">
        <v>629</v>
      </c>
      <c r="K1794" s="29" t="s">
        <v>545</v>
      </c>
      <c r="L1794" s="29" t="s">
        <v>545</v>
      </c>
      <c r="M1794" s="30">
        <v>1122.2</v>
      </c>
      <c r="N1794" s="30">
        <v>3112.55</v>
      </c>
    </row>
    <row r="1795" spans="1:14" x14ac:dyDescent="0.25">
      <c r="A1795" s="26" t="s">
        <v>41</v>
      </c>
      <c r="B1795" s="26" t="s">
        <v>41</v>
      </c>
      <c r="C1795" s="73" t="s">
        <v>654</v>
      </c>
      <c r="D1795" s="27" t="s">
        <v>2</v>
      </c>
      <c r="E1795" s="28">
        <v>2018</v>
      </c>
      <c r="F1795" s="27" t="s">
        <v>64</v>
      </c>
      <c r="G1795" s="28" t="s">
        <v>159</v>
      </c>
      <c r="H1795" s="27" t="s">
        <v>2794</v>
      </c>
      <c r="I1795" s="31" t="s">
        <v>129</v>
      </c>
      <c r="J1795" s="29" t="s">
        <v>664</v>
      </c>
      <c r="K1795" s="29" t="s">
        <v>634</v>
      </c>
      <c r="L1795" s="29" t="s">
        <v>634</v>
      </c>
      <c r="M1795" s="30">
        <v>2035.97</v>
      </c>
      <c r="N1795" s="30">
        <v>4337.2999999999993</v>
      </c>
    </row>
    <row r="1796" spans="1:14" x14ac:dyDescent="0.25">
      <c r="A1796" s="26" t="s">
        <v>41</v>
      </c>
      <c r="B1796" s="26" t="s">
        <v>41</v>
      </c>
      <c r="C1796" s="73" t="s">
        <v>929</v>
      </c>
      <c r="D1796" s="27" t="s">
        <v>930</v>
      </c>
      <c r="E1796" s="28">
        <v>2018</v>
      </c>
      <c r="F1796" s="27" t="s">
        <v>61</v>
      </c>
      <c r="G1796" s="28" t="s">
        <v>102</v>
      </c>
      <c r="H1796" s="27" t="s">
        <v>2795</v>
      </c>
      <c r="I1796" s="31" t="s">
        <v>179</v>
      </c>
      <c r="J1796" s="29" t="s">
        <v>1520</v>
      </c>
      <c r="K1796" s="29" t="s">
        <v>547</v>
      </c>
      <c r="L1796" s="29" t="s">
        <v>547</v>
      </c>
      <c r="M1796" s="30">
        <v>1426.32</v>
      </c>
      <c r="N1796" s="30">
        <v>2530.5</v>
      </c>
    </row>
    <row r="1797" spans="1:14" x14ac:dyDescent="0.25">
      <c r="A1797" s="26" t="s">
        <v>41</v>
      </c>
      <c r="B1797" s="26" t="s">
        <v>41</v>
      </c>
      <c r="C1797" s="73" t="s">
        <v>50</v>
      </c>
      <c r="D1797" s="27" t="s">
        <v>14</v>
      </c>
      <c r="E1797" s="28">
        <v>2019</v>
      </c>
      <c r="F1797" s="27" t="s">
        <v>66</v>
      </c>
      <c r="G1797" s="28" t="s">
        <v>186</v>
      </c>
      <c r="H1797" s="27" t="s">
        <v>2796</v>
      </c>
      <c r="I1797" s="31" t="s">
        <v>99</v>
      </c>
      <c r="J1797" s="29" t="s">
        <v>718</v>
      </c>
      <c r="K1797" s="29" t="s">
        <v>634</v>
      </c>
      <c r="L1797" s="29" t="s">
        <v>634</v>
      </c>
      <c r="M1797" s="30">
        <v>2199.12</v>
      </c>
      <c r="N1797" s="30">
        <v>2415.1999999999998</v>
      </c>
    </row>
    <row r="1798" spans="1:14" x14ac:dyDescent="0.25">
      <c r="A1798" s="26" t="s">
        <v>41</v>
      </c>
      <c r="B1798" s="26" t="s">
        <v>41</v>
      </c>
      <c r="C1798" s="73" t="s">
        <v>668</v>
      </c>
      <c r="D1798" s="27" t="s">
        <v>10</v>
      </c>
      <c r="E1798" s="28">
        <v>2019</v>
      </c>
      <c r="F1798" s="27" t="s">
        <v>76</v>
      </c>
      <c r="G1798" s="28" t="s">
        <v>328</v>
      </c>
      <c r="H1798" s="27" t="s">
        <v>2797</v>
      </c>
      <c r="I1798" s="31" t="s">
        <v>179</v>
      </c>
      <c r="J1798" s="29" t="s">
        <v>353</v>
      </c>
      <c r="K1798" s="29" t="s">
        <v>547</v>
      </c>
      <c r="L1798" s="29" t="s">
        <v>547</v>
      </c>
      <c r="M1798" s="30">
        <v>1122.2</v>
      </c>
      <c r="N1798" s="30">
        <v>3112.55</v>
      </c>
    </row>
    <row r="1799" spans="1:14" x14ac:dyDescent="0.25">
      <c r="A1799" s="26" t="s">
        <v>41</v>
      </c>
      <c r="B1799" s="26" t="s">
        <v>41</v>
      </c>
      <c r="C1799" s="73" t="s">
        <v>659</v>
      </c>
      <c r="D1799" s="27" t="s">
        <v>4</v>
      </c>
      <c r="E1799" s="28">
        <v>2020</v>
      </c>
      <c r="F1799" s="27" t="s">
        <v>66</v>
      </c>
      <c r="G1799" s="28" t="s">
        <v>186</v>
      </c>
      <c r="H1799" s="27" t="s">
        <v>2798</v>
      </c>
      <c r="I1799" s="31" t="s">
        <v>179</v>
      </c>
      <c r="J1799" s="29" t="s">
        <v>440</v>
      </c>
      <c r="K1799" s="29" t="s">
        <v>547</v>
      </c>
      <c r="L1799" s="29" t="s">
        <v>547</v>
      </c>
      <c r="M1799" s="30">
        <v>1732.83</v>
      </c>
      <c r="N1799" s="30">
        <v>4139.6543279999996</v>
      </c>
    </row>
    <row r="1800" spans="1:14" x14ac:dyDescent="0.25">
      <c r="A1800" s="26" t="s">
        <v>41</v>
      </c>
      <c r="B1800" s="26" t="s">
        <v>41</v>
      </c>
      <c r="C1800" s="73" t="s">
        <v>1245</v>
      </c>
      <c r="D1800" s="27" t="s">
        <v>1246</v>
      </c>
      <c r="E1800" s="28">
        <v>2021</v>
      </c>
      <c r="F1800" s="27" t="s">
        <v>78</v>
      </c>
      <c r="G1800" s="28" t="s">
        <v>507</v>
      </c>
      <c r="H1800" s="27" t="s">
        <v>2799</v>
      </c>
      <c r="I1800" s="31" t="s">
        <v>508</v>
      </c>
      <c r="J1800" s="29" t="s">
        <v>816</v>
      </c>
      <c r="K1800" s="29" t="s">
        <v>634</v>
      </c>
      <c r="L1800" s="29" t="s">
        <v>634</v>
      </c>
      <c r="M1800" s="30">
        <v>1895.31</v>
      </c>
      <c r="N1800" s="30">
        <v>4567.4357350000009</v>
      </c>
    </row>
    <row r="1801" spans="1:14" x14ac:dyDescent="0.25">
      <c r="A1801" s="26" t="s">
        <v>41</v>
      </c>
      <c r="B1801" s="26" t="s">
        <v>41</v>
      </c>
      <c r="C1801" s="73" t="s">
        <v>691</v>
      </c>
      <c r="D1801" s="27" t="s">
        <v>21</v>
      </c>
      <c r="E1801" s="28">
        <v>2019</v>
      </c>
      <c r="F1801" s="27" t="s">
        <v>75</v>
      </c>
      <c r="G1801" s="28" t="s">
        <v>312</v>
      </c>
      <c r="H1801" s="27" t="s">
        <v>2800</v>
      </c>
      <c r="I1801" s="31" t="s">
        <v>313</v>
      </c>
      <c r="J1801" s="29" t="s">
        <v>790</v>
      </c>
      <c r="K1801" s="29" t="s">
        <v>634</v>
      </c>
      <c r="L1801" s="29" t="s">
        <v>634</v>
      </c>
      <c r="M1801" s="30">
        <v>1236.43</v>
      </c>
      <c r="N1801" s="30">
        <v>3029.39</v>
      </c>
    </row>
    <row r="1802" spans="1:14" x14ac:dyDescent="0.25">
      <c r="A1802" s="26" t="s">
        <v>41</v>
      </c>
      <c r="B1802" s="26" t="s">
        <v>41</v>
      </c>
      <c r="C1802" s="73" t="s">
        <v>668</v>
      </c>
      <c r="D1802" s="27" t="s">
        <v>10</v>
      </c>
      <c r="E1802" s="28">
        <v>2019</v>
      </c>
      <c r="F1802" s="27" t="s">
        <v>76</v>
      </c>
      <c r="G1802" s="28" t="s">
        <v>328</v>
      </c>
      <c r="H1802" s="27" t="s">
        <v>2801</v>
      </c>
      <c r="I1802" s="31" t="s">
        <v>179</v>
      </c>
      <c r="J1802" s="29" t="s">
        <v>387</v>
      </c>
      <c r="K1802" s="29" t="s">
        <v>545</v>
      </c>
      <c r="L1802" s="29" t="s">
        <v>545</v>
      </c>
      <c r="M1802" s="30">
        <v>1122.2</v>
      </c>
      <c r="N1802" s="30">
        <v>3112.55</v>
      </c>
    </row>
    <row r="1803" spans="1:14" x14ac:dyDescent="0.25">
      <c r="A1803" s="26" t="s">
        <v>41</v>
      </c>
      <c r="B1803" s="26" t="s">
        <v>41</v>
      </c>
      <c r="C1803" s="73" t="s">
        <v>668</v>
      </c>
      <c r="D1803" s="27" t="s">
        <v>10</v>
      </c>
      <c r="E1803" s="28">
        <v>2019</v>
      </c>
      <c r="F1803" s="27" t="s">
        <v>76</v>
      </c>
      <c r="G1803" s="28" t="s">
        <v>328</v>
      </c>
      <c r="H1803" s="27" t="s">
        <v>2802</v>
      </c>
      <c r="I1803" s="31" t="s">
        <v>179</v>
      </c>
      <c r="J1803" s="29" t="s">
        <v>334</v>
      </c>
      <c r="K1803" s="29" t="s">
        <v>545</v>
      </c>
      <c r="L1803" s="29" t="s">
        <v>545</v>
      </c>
      <c r="M1803" s="30">
        <v>1122.2</v>
      </c>
      <c r="N1803" s="30">
        <v>3112.55</v>
      </c>
    </row>
    <row r="1804" spans="1:14" x14ac:dyDescent="0.25">
      <c r="A1804" s="26" t="s">
        <v>41</v>
      </c>
      <c r="B1804" s="26" t="s">
        <v>41</v>
      </c>
      <c r="C1804" s="73" t="s">
        <v>668</v>
      </c>
      <c r="D1804" s="27" t="s">
        <v>10</v>
      </c>
      <c r="E1804" s="28">
        <v>2019</v>
      </c>
      <c r="F1804" s="27" t="s">
        <v>76</v>
      </c>
      <c r="G1804" s="28" t="s">
        <v>328</v>
      </c>
      <c r="H1804" s="27" t="s">
        <v>2803</v>
      </c>
      <c r="I1804" s="31" t="s">
        <v>179</v>
      </c>
      <c r="J1804" s="29" t="s">
        <v>369</v>
      </c>
      <c r="K1804" s="29" t="s">
        <v>545</v>
      </c>
      <c r="L1804" s="29" t="s">
        <v>545</v>
      </c>
      <c r="M1804" s="30">
        <v>1122.2</v>
      </c>
      <c r="N1804" s="30">
        <v>3112.55</v>
      </c>
    </row>
    <row r="1805" spans="1:14" x14ac:dyDescent="0.25">
      <c r="A1805" s="26" t="s">
        <v>41</v>
      </c>
      <c r="B1805" s="26" t="s">
        <v>41</v>
      </c>
      <c r="C1805" s="73" t="s">
        <v>691</v>
      </c>
      <c r="D1805" s="27" t="s">
        <v>21</v>
      </c>
      <c r="E1805" s="28">
        <v>2019</v>
      </c>
      <c r="F1805" s="27" t="s">
        <v>75</v>
      </c>
      <c r="G1805" s="28" t="s">
        <v>312</v>
      </c>
      <c r="H1805" s="27" t="s">
        <v>2804</v>
      </c>
      <c r="I1805" s="31" t="s">
        <v>313</v>
      </c>
      <c r="J1805" s="29" t="s">
        <v>768</v>
      </c>
      <c r="K1805" s="29" t="s">
        <v>634</v>
      </c>
      <c r="L1805" s="29" t="s">
        <v>634</v>
      </c>
      <c r="M1805" s="30">
        <v>1236.43</v>
      </c>
      <c r="N1805" s="30">
        <v>3029.39</v>
      </c>
    </row>
    <row r="1806" spans="1:14" x14ac:dyDescent="0.25">
      <c r="A1806" s="26" t="s">
        <v>41</v>
      </c>
      <c r="B1806" s="26" t="s">
        <v>41</v>
      </c>
      <c r="C1806" s="73" t="s">
        <v>668</v>
      </c>
      <c r="D1806" s="27" t="s">
        <v>10</v>
      </c>
      <c r="E1806" s="28">
        <v>2019</v>
      </c>
      <c r="F1806" s="27" t="s">
        <v>76</v>
      </c>
      <c r="G1806" s="28" t="s">
        <v>328</v>
      </c>
      <c r="H1806" s="27" t="s">
        <v>2805</v>
      </c>
      <c r="I1806" s="31" t="s">
        <v>179</v>
      </c>
      <c r="J1806" s="29" t="s">
        <v>394</v>
      </c>
      <c r="K1806" s="29" t="s">
        <v>634</v>
      </c>
      <c r="L1806" s="29" t="s">
        <v>634</v>
      </c>
      <c r="M1806" s="30">
        <v>1122.2</v>
      </c>
      <c r="N1806" s="30">
        <v>3112.55</v>
      </c>
    </row>
    <row r="1807" spans="1:14" x14ac:dyDescent="0.25">
      <c r="A1807" s="26" t="s">
        <v>41</v>
      </c>
      <c r="B1807" s="26" t="s">
        <v>41</v>
      </c>
      <c r="C1807" s="73" t="s">
        <v>666</v>
      </c>
      <c r="D1807" s="27" t="s">
        <v>9</v>
      </c>
      <c r="E1807" s="28">
        <v>2020</v>
      </c>
      <c r="F1807" s="27" t="s">
        <v>77</v>
      </c>
      <c r="G1807" s="28" t="s">
        <v>403</v>
      </c>
      <c r="H1807" s="27" t="s">
        <v>2806</v>
      </c>
      <c r="I1807" s="27" t="s">
        <v>91</v>
      </c>
      <c r="J1807" s="29" t="s">
        <v>667</v>
      </c>
      <c r="K1807" s="29" t="s">
        <v>634</v>
      </c>
      <c r="L1807" s="29" t="s">
        <v>634</v>
      </c>
      <c r="M1807" s="30">
        <v>1302</v>
      </c>
      <c r="N1807" s="30">
        <v>3510.95</v>
      </c>
    </row>
    <row r="1808" spans="1:14" x14ac:dyDescent="0.25">
      <c r="A1808" s="26" t="s">
        <v>41</v>
      </c>
      <c r="B1808" s="26" t="s">
        <v>41</v>
      </c>
      <c r="C1808" s="73" t="s">
        <v>706</v>
      </c>
      <c r="D1808" s="27" t="s">
        <v>568</v>
      </c>
      <c r="E1808" s="28">
        <v>2022</v>
      </c>
      <c r="F1808" s="27" t="s">
        <v>61</v>
      </c>
      <c r="G1808" s="28" t="s">
        <v>102</v>
      </c>
      <c r="H1808" s="27" t="s">
        <v>2807</v>
      </c>
      <c r="I1808" s="27" t="s">
        <v>86</v>
      </c>
      <c r="J1808" s="29" t="s">
        <v>2808</v>
      </c>
      <c r="K1808" s="29" t="s">
        <v>634</v>
      </c>
      <c r="L1808" s="29" t="s">
        <v>634</v>
      </c>
      <c r="M1808" s="30">
        <v>2658.79</v>
      </c>
      <c r="N1808" s="30">
        <v>5098.95</v>
      </c>
    </row>
    <row r="1809" spans="1:14" x14ac:dyDescent="0.25">
      <c r="A1809" s="26" t="s">
        <v>41</v>
      </c>
      <c r="B1809" s="26" t="s">
        <v>41</v>
      </c>
      <c r="C1809" s="73" t="s">
        <v>980</v>
      </c>
      <c r="D1809" s="27" t="s">
        <v>981</v>
      </c>
      <c r="E1809" s="28">
        <v>2022</v>
      </c>
      <c r="F1809" s="27" t="s">
        <v>982</v>
      </c>
      <c r="G1809" s="28" t="s">
        <v>983</v>
      </c>
      <c r="H1809" s="27" t="s">
        <v>2809</v>
      </c>
      <c r="I1809" s="31" t="s">
        <v>108</v>
      </c>
      <c r="J1809" s="29" t="s">
        <v>735</v>
      </c>
      <c r="K1809" s="29" t="s">
        <v>545</v>
      </c>
      <c r="L1809" s="29" t="s">
        <v>545</v>
      </c>
      <c r="M1809" s="32">
        <v>1424.79</v>
      </c>
      <c r="N1809" s="32">
        <v>5038.51</v>
      </c>
    </row>
    <row r="1810" spans="1:14" x14ac:dyDescent="0.25">
      <c r="A1810" s="26" t="s">
        <v>41</v>
      </c>
      <c r="B1810" s="26" t="s">
        <v>41</v>
      </c>
      <c r="C1810" s="73" t="s">
        <v>51</v>
      </c>
      <c r="D1810" s="27" t="s">
        <v>1</v>
      </c>
      <c r="E1810" s="28">
        <v>2020</v>
      </c>
      <c r="F1810" s="27" t="s">
        <v>67</v>
      </c>
      <c r="G1810" s="28" t="s">
        <v>193</v>
      </c>
      <c r="H1810" s="27" t="s">
        <v>2810</v>
      </c>
      <c r="I1810" s="31" t="s">
        <v>194</v>
      </c>
      <c r="J1810" s="29" t="s">
        <v>817</v>
      </c>
      <c r="K1810" s="29" t="s">
        <v>545</v>
      </c>
      <c r="L1810" s="29" t="s">
        <v>545</v>
      </c>
      <c r="M1810" s="30">
        <v>1434.67</v>
      </c>
      <c r="N1810" s="30">
        <v>5022.6400000000003</v>
      </c>
    </row>
    <row r="1811" spans="1:14" x14ac:dyDescent="0.25">
      <c r="A1811" s="26" t="s">
        <v>41</v>
      </c>
      <c r="B1811" s="26" t="s">
        <v>41</v>
      </c>
      <c r="C1811" s="73" t="s">
        <v>51</v>
      </c>
      <c r="D1811" s="27" t="s">
        <v>1</v>
      </c>
      <c r="E1811" s="28">
        <v>2020</v>
      </c>
      <c r="F1811" s="27" t="s">
        <v>67</v>
      </c>
      <c r="G1811" s="28" t="s">
        <v>193</v>
      </c>
      <c r="H1811" s="27" t="s">
        <v>2811</v>
      </c>
      <c r="I1811" s="31" t="s">
        <v>194</v>
      </c>
      <c r="J1811" s="29" t="s">
        <v>695</v>
      </c>
      <c r="K1811" s="29" t="s">
        <v>545</v>
      </c>
      <c r="L1811" s="29" t="s">
        <v>545</v>
      </c>
      <c r="M1811" s="30">
        <v>1434.67</v>
      </c>
      <c r="N1811" s="30">
        <v>5022.6400000000003</v>
      </c>
    </row>
    <row r="1812" spans="1:14" x14ac:dyDescent="0.25">
      <c r="A1812" s="26" t="s">
        <v>41</v>
      </c>
      <c r="B1812" s="26" t="s">
        <v>41</v>
      </c>
      <c r="C1812" s="73" t="s">
        <v>51</v>
      </c>
      <c r="D1812" s="27" t="s">
        <v>1</v>
      </c>
      <c r="E1812" s="28">
        <v>2020</v>
      </c>
      <c r="F1812" s="27" t="s">
        <v>67</v>
      </c>
      <c r="G1812" s="28" t="s">
        <v>193</v>
      </c>
      <c r="H1812" s="27" t="s">
        <v>2812</v>
      </c>
      <c r="I1812" s="31" t="s">
        <v>194</v>
      </c>
      <c r="J1812" s="29" t="s">
        <v>768</v>
      </c>
      <c r="K1812" s="29" t="s">
        <v>545</v>
      </c>
      <c r="L1812" s="29" t="s">
        <v>545</v>
      </c>
      <c r="M1812" s="30">
        <v>1434.67</v>
      </c>
      <c r="N1812" s="30">
        <v>5022.6400000000003</v>
      </c>
    </row>
    <row r="1813" spans="1:14" x14ac:dyDescent="0.25">
      <c r="A1813" s="26" t="s">
        <v>41</v>
      </c>
      <c r="B1813" s="26" t="s">
        <v>41</v>
      </c>
      <c r="C1813" s="73" t="s">
        <v>675</v>
      </c>
      <c r="D1813" s="27" t="s">
        <v>15</v>
      </c>
      <c r="E1813" s="28">
        <v>2018</v>
      </c>
      <c r="F1813" s="27" t="s">
        <v>676</v>
      </c>
      <c r="G1813" s="28" t="s">
        <v>280</v>
      </c>
      <c r="H1813" s="27" t="s">
        <v>2813</v>
      </c>
      <c r="I1813" s="31" t="s">
        <v>281</v>
      </c>
      <c r="J1813" s="29" t="s">
        <v>685</v>
      </c>
      <c r="K1813" s="29" t="s">
        <v>634</v>
      </c>
      <c r="L1813" s="29" t="s">
        <v>634</v>
      </c>
      <c r="M1813" s="30">
        <v>1360.07</v>
      </c>
      <c r="N1813" s="30">
        <v>3166.66</v>
      </c>
    </row>
    <row r="1814" spans="1:14" x14ac:dyDescent="0.25">
      <c r="A1814" s="26" t="s">
        <v>41</v>
      </c>
      <c r="B1814" s="26" t="s">
        <v>41</v>
      </c>
      <c r="C1814" s="73" t="s">
        <v>929</v>
      </c>
      <c r="D1814" s="27" t="s">
        <v>930</v>
      </c>
      <c r="E1814" s="28">
        <v>2018</v>
      </c>
      <c r="F1814" s="27" t="s">
        <v>61</v>
      </c>
      <c r="G1814" s="28" t="s">
        <v>102</v>
      </c>
      <c r="H1814" s="27" t="s">
        <v>2814</v>
      </c>
      <c r="I1814" s="31" t="s">
        <v>179</v>
      </c>
      <c r="J1814" s="29" t="s">
        <v>1259</v>
      </c>
      <c r="K1814" s="29" t="s">
        <v>545</v>
      </c>
      <c r="L1814" s="29" t="s">
        <v>545</v>
      </c>
      <c r="M1814" s="30">
        <v>1692.6</v>
      </c>
      <c r="N1814" s="30">
        <v>3002</v>
      </c>
    </row>
    <row r="1815" spans="1:14" x14ac:dyDescent="0.25">
      <c r="A1815" s="26" t="s">
        <v>41</v>
      </c>
      <c r="B1815" s="26" t="s">
        <v>41</v>
      </c>
      <c r="C1815" s="73" t="s">
        <v>744</v>
      </c>
      <c r="D1815" s="27" t="s">
        <v>29</v>
      </c>
      <c r="E1815" s="28">
        <v>2021</v>
      </c>
      <c r="F1815" s="27" t="s">
        <v>64</v>
      </c>
      <c r="G1815" s="28" t="s">
        <v>159</v>
      </c>
      <c r="H1815" s="27" t="s">
        <v>2815</v>
      </c>
      <c r="I1815" s="31" t="s">
        <v>93</v>
      </c>
      <c r="J1815" s="29" t="s">
        <v>671</v>
      </c>
      <c r="K1815" s="29" t="s">
        <v>634</v>
      </c>
      <c r="L1815" s="29" t="s">
        <v>634</v>
      </c>
      <c r="M1815" s="30">
        <v>2315.0500000000002</v>
      </c>
      <c r="N1815" s="30">
        <v>5306.7800000000007</v>
      </c>
    </row>
    <row r="1816" spans="1:14" x14ac:dyDescent="0.25">
      <c r="A1816" s="26" t="s">
        <v>41</v>
      </c>
      <c r="B1816" s="26" t="s">
        <v>41</v>
      </c>
      <c r="C1816" s="73" t="s">
        <v>55</v>
      </c>
      <c r="D1816" s="27" t="s">
        <v>6</v>
      </c>
      <c r="E1816" s="28">
        <v>2018</v>
      </c>
      <c r="F1816" s="27" t="s">
        <v>71</v>
      </c>
      <c r="G1816" s="28" t="s">
        <v>264</v>
      </c>
      <c r="H1816" s="27" t="s">
        <v>2816</v>
      </c>
      <c r="I1816" s="31" t="s">
        <v>129</v>
      </c>
      <c r="J1816" s="29" t="s">
        <v>733</v>
      </c>
      <c r="K1816" s="29" t="s">
        <v>634</v>
      </c>
      <c r="L1816" s="29" t="s">
        <v>634</v>
      </c>
      <c r="M1816" s="30">
        <v>1298</v>
      </c>
      <c r="N1816" s="30">
        <v>2742.53</v>
      </c>
    </row>
    <row r="1817" spans="1:14" x14ac:dyDescent="0.25">
      <c r="A1817" s="26" t="s">
        <v>41</v>
      </c>
      <c r="B1817" s="26" t="s">
        <v>41</v>
      </c>
      <c r="C1817" s="73" t="s">
        <v>922</v>
      </c>
      <c r="D1817" s="27" t="s">
        <v>923</v>
      </c>
      <c r="E1817" s="28">
        <v>2023</v>
      </c>
      <c r="F1817" s="27" t="s">
        <v>61</v>
      </c>
      <c r="G1817" s="28" t="s">
        <v>102</v>
      </c>
      <c r="H1817" s="27" t="s">
        <v>2817</v>
      </c>
      <c r="I1817" s="31" t="s">
        <v>99</v>
      </c>
      <c r="J1817" s="29" t="s">
        <v>783</v>
      </c>
      <c r="K1817" s="29" t="s">
        <v>634</v>
      </c>
      <c r="L1817" s="29" t="s">
        <v>634</v>
      </c>
      <c r="M1817" s="30">
        <v>2026.8000000000002</v>
      </c>
      <c r="N1817" s="30">
        <v>4395.5892261097952</v>
      </c>
    </row>
    <row r="1818" spans="1:14" x14ac:dyDescent="0.25">
      <c r="A1818" s="26" t="s">
        <v>41</v>
      </c>
      <c r="B1818" s="26" t="s">
        <v>41</v>
      </c>
      <c r="C1818" s="73" t="s">
        <v>943</v>
      </c>
      <c r="D1818" s="27" t="s">
        <v>944</v>
      </c>
      <c r="E1818" s="28">
        <v>2023</v>
      </c>
      <c r="F1818" s="27" t="s">
        <v>66</v>
      </c>
      <c r="G1818" s="28" t="s">
        <v>186</v>
      </c>
      <c r="H1818" s="27" t="s">
        <v>2818</v>
      </c>
      <c r="I1818" s="31" t="s">
        <v>95</v>
      </c>
      <c r="J1818" s="29" t="s">
        <v>809</v>
      </c>
      <c r="K1818" s="29" t="s">
        <v>634</v>
      </c>
      <c r="L1818" s="29" t="s">
        <v>634</v>
      </c>
      <c r="M1818" s="30">
        <v>2366.17</v>
      </c>
      <c r="N1818" s="30">
        <v>2425.1999999999998</v>
      </c>
    </row>
    <row r="1819" spans="1:14" x14ac:dyDescent="0.25">
      <c r="A1819" s="26" t="s">
        <v>41</v>
      </c>
      <c r="B1819" s="26" t="s">
        <v>41</v>
      </c>
      <c r="C1819" s="73" t="s">
        <v>719</v>
      </c>
      <c r="D1819" s="27" t="s">
        <v>720</v>
      </c>
      <c r="E1819" s="28">
        <v>2022</v>
      </c>
      <c r="F1819" s="27" t="s">
        <v>75</v>
      </c>
      <c r="G1819" s="28" t="s">
        <v>312</v>
      </c>
      <c r="H1819" s="27" t="s">
        <v>2819</v>
      </c>
      <c r="I1819" s="31" t="s">
        <v>257</v>
      </c>
      <c r="J1819" s="29" t="s">
        <v>824</v>
      </c>
      <c r="K1819" s="29" t="s">
        <v>634</v>
      </c>
      <c r="L1819" s="29" t="s">
        <v>634</v>
      </c>
      <c r="M1819" s="30">
        <v>2248.5</v>
      </c>
      <c r="N1819" s="30">
        <v>4541.18</v>
      </c>
    </row>
    <row r="1820" spans="1:14" x14ac:dyDescent="0.25">
      <c r="A1820" s="26" t="s">
        <v>41</v>
      </c>
      <c r="B1820" s="26" t="s">
        <v>41</v>
      </c>
      <c r="C1820" s="73" t="s">
        <v>675</v>
      </c>
      <c r="D1820" s="27" t="s">
        <v>15</v>
      </c>
      <c r="E1820" s="28">
        <v>2018</v>
      </c>
      <c r="F1820" s="27" t="s">
        <v>676</v>
      </c>
      <c r="G1820" s="28" t="s">
        <v>280</v>
      </c>
      <c r="H1820" s="27" t="s">
        <v>2820</v>
      </c>
      <c r="I1820" s="31" t="s">
        <v>281</v>
      </c>
      <c r="J1820" s="29" t="s">
        <v>784</v>
      </c>
      <c r="K1820" s="29" t="s">
        <v>634</v>
      </c>
      <c r="L1820" s="29" t="s">
        <v>634</v>
      </c>
      <c r="M1820" s="30">
        <v>1360.07</v>
      </c>
      <c r="N1820" s="30">
        <v>3166.66</v>
      </c>
    </row>
    <row r="1821" spans="1:14" x14ac:dyDescent="0.25">
      <c r="A1821" s="26" t="s">
        <v>41</v>
      </c>
      <c r="B1821" s="26" t="s">
        <v>41</v>
      </c>
      <c r="C1821" s="73" t="s">
        <v>1096</v>
      </c>
      <c r="D1821" s="27" t="s">
        <v>1097</v>
      </c>
      <c r="E1821" s="28">
        <v>2023</v>
      </c>
      <c r="F1821" s="27" t="s">
        <v>66</v>
      </c>
      <c r="G1821" s="28" t="s">
        <v>186</v>
      </c>
      <c r="H1821" s="27" t="s">
        <v>2821</v>
      </c>
      <c r="I1821" s="31" t="s">
        <v>129</v>
      </c>
      <c r="J1821" s="29" t="s">
        <v>809</v>
      </c>
      <c r="K1821" s="29" t="s">
        <v>634</v>
      </c>
      <c r="L1821" s="29" t="s">
        <v>634</v>
      </c>
      <c r="M1821" s="30">
        <v>2425.2000000000003</v>
      </c>
      <c r="N1821" s="30">
        <v>2132.9107600000002</v>
      </c>
    </row>
    <row r="1822" spans="1:14" x14ac:dyDescent="0.25">
      <c r="A1822" s="26" t="s">
        <v>41</v>
      </c>
      <c r="B1822" s="26" t="s">
        <v>41</v>
      </c>
      <c r="C1822" s="73" t="s">
        <v>675</v>
      </c>
      <c r="D1822" s="27" t="s">
        <v>15</v>
      </c>
      <c r="E1822" s="28">
        <v>2018</v>
      </c>
      <c r="F1822" s="27" t="s">
        <v>676</v>
      </c>
      <c r="G1822" s="28" t="s">
        <v>280</v>
      </c>
      <c r="H1822" s="27" t="s">
        <v>2822</v>
      </c>
      <c r="I1822" s="31" t="s">
        <v>281</v>
      </c>
      <c r="J1822" s="29" t="s">
        <v>733</v>
      </c>
      <c r="K1822" s="29" t="s">
        <v>634</v>
      </c>
      <c r="L1822" s="29" t="s">
        <v>634</v>
      </c>
      <c r="M1822" s="30">
        <v>1360.07</v>
      </c>
      <c r="N1822" s="30">
        <v>3166.66</v>
      </c>
    </row>
    <row r="1823" spans="1:14" x14ac:dyDescent="0.25">
      <c r="A1823" s="26" t="s">
        <v>41</v>
      </c>
      <c r="B1823" s="26" t="s">
        <v>41</v>
      </c>
      <c r="C1823" s="73" t="s">
        <v>761</v>
      </c>
      <c r="D1823" s="27" t="s">
        <v>35</v>
      </c>
      <c r="E1823" s="28">
        <v>2018</v>
      </c>
      <c r="F1823" s="27" t="s">
        <v>59</v>
      </c>
      <c r="G1823" s="28" t="s">
        <v>82</v>
      </c>
      <c r="H1823" s="27" t="s">
        <v>2823</v>
      </c>
      <c r="I1823" s="31" t="s">
        <v>179</v>
      </c>
      <c r="J1823" s="29" t="s">
        <v>823</v>
      </c>
      <c r="K1823" s="29" t="s">
        <v>634</v>
      </c>
      <c r="L1823" s="29" t="s">
        <v>634</v>
      </c>
      <c r="M1823" s="30">
        <v>1302</v>
      </c>
      <c r="N1823" s="30">
        <v>2442.8200000000002</v>
      </c>
    </row>
    <row r="1824" spans="1:14" x14ac:dyDescent="0.25">
      <c r="A1824" s="26" t="s">
        <v>41</v>
      </c>
      <c r="B1824" s="26" t="s">
        <v>41</v>
      </c>
      <c r="C1824" s="73" t="s">
        <v>51</v>
      </c>
      <c r="D1824" s="27" t="s">
        <v>1</v>
      </c>
      <c r="E1824" s="28">
        <v>2020</v>
      </c>
      <c r="F1824" s="27" t="s">
        <v>67</v>
      </c>
      <c r="G1824" s="28" t="s">
        <v>193</v>
      </c>
      <c r="H1824" s="27" t="s">
        <v>2824</v>
      </c>
      <c r="I1824" s="31" t="s">
        <v>194</v>
      </c>
      <c r="J1824" s="29" t="s">
        <v>236</v>
      </c>
      <c r="K1824" s="29" t="s">
        <v>545</v>
      </c>
      <c r="L1824" s="29" t="s">
        <v>545</v>
      </c>
      <c r="M1824" s="30">
        <v>1434.67</v>
      </c>
      <c r="N1824" s="30">
        <v>5022.6400000000003</v>
      </c>
    </row>
    <row r="1825" spans="1:14" x14ac:dyDescent="0.25">
      <c r="A1825" s="26" t="s">
        <v>41</v>
      </c>
      <c r="B1825" s="26" t="s">
        <v>41</v>
      </c>
      <c r="C1825" s="73" t="s">
        <v>670</v>
      </c>
      <c r="D1825" s="27" t="s">
        <v>12</v>
      </c>
      <c r="E1825" s="28">
        <v>2021</v>
      </c>
      <c r="F1825" s="27" t="s">
        <v>66</v>
      </c>
      <c r="G1825" s="28" t="s">
        <v>186</v>
      </c>
      <c r="H1825" s="27" t="s">
        <v>2825</v>
      </c>
      <c r="I1825" s="27" t="s">
        <v>283</v>
      </c>
      <c r="J1825" s="29" t="s">
        <v>671</v>
      </c>
      <c r="K1825" s="29" t="s">
        <v>634</v>
      </c>
      <c r="L1825" s="29" t="s">
        <v>634</v>
      </c>
      <c r="M1825" s="30">
        <v>3641.88</v>
      </c>
      <c r="N1825" s="30">
        <v>3811.2</v>
      </c>
    </row>
    <row r="1826" spans="1:14" x14ac:dyDescent="0.25">
      <c r="A1826" s="26" t="s">
        <v>41</v>
      </c>
      <c r="B1826" s="26" t="s">
        <v>41</v>
      </c>
      <c r="C1826" s="73" t="s">
        <v>781</v>
      </c>
      <c r="D1826" s="27" t="s">
        <v>32</v>
      </c>
      <c r="E1826" s="28">
        <v>2018</v>
      </c>
      <c r="F1826" s="27" t="s">
        <v>60</v>
      </c>
      <c r="G1826" s="28" t="s">
        <v>90</v>
      </c>
      <c r="H1826" s="27" t="s">
        <v>2826</v>
      </c>
      <c r="I1826" s="31" t="s">
        <v>85</v>
      </c>
      <c r="J1826" s="29" t="s">
        <v>695</v>
      </c>
      <c r="K1826" s="29" t="s">
        <v>634</v>
      </c>
      <c r="L1826" s="29" t="s">
        <v>634</v>
      </c>
      <c r="M1826" s="30">
        <v>1940.4</v>
      </c>
      <c r="N1826" s="30">
        <v>4175.83</v>
      </c>
    </row>
    <row r="1827" spans="1:14" x14ac:dyDescent="0.25">
      <c r="A1827" s="26" t="s">
        <v>41</v>
      </c>
      <c r="B1827" s="26" t="s">
        <v>41</v>
      </c>
      <c r="C1827" s="73" t="s">
        <v>922</v>
      </c>
      <c r="D1827" s="27" t="s">
        <v>923</v>
      </c>
      <c r="E1827" s="28">
        <v>2023</v>
      </c>
      <c r="F1827" s="27" t="s">
        <v>61</v>
      </c>
      <c r="G1827" s="28" t="s">
        <v>102</v>
      </c>
      <c r="H1827" s="27" t="s">
        <v>2827</v>
      </c>
      <c r="I1827" s="31" t="s">
        <v>179</v>
      </c>
      <c r="J1827" s="29" t="s">
        <v>395</v>
      </c>
      <c r="K1827" s="29" t="s">
        <v>545</v>
      </c>
      <c r="L1827" s="29" t="s">
        <v>545</v>
      </c>
      <c r="M1827" s="30">
        <v>1302</v>
      </c>
      <c r="N1827" s="30">
        <v>2442.8200000000002</v>
      </c>
    </row>
    <row r="1828" spans="1:14" x14ac:dyDescent="0.25">
      <c r="A1828" s="26" t="s">
        <v>41</v>
      </c>
      <c r="B1828" s="26" t="s">
        <v>41</v>
      </c>
      <c r="C1828" s="73" t="s">
        <v>803</v>
      </c>
      <c r="D1828" s="27" t="s">
        <v>36</v>
      </c>
      <c r="E1828" s="28">
        <v>2020</v>
      </c>
      <c r="F1828" s="27" t="s">
        <v>77</v>
      </c>
      <c r="G1828" s="28" t="s">
        <v>403</v>
      </c>
      <c r="H1828" s="27" t="s">
        <v>2828</v>
      </c>
      <c r="I1828" s="31" t="s">
        <v>83</v>
      </c>
      <c r="J1828" s="29" t="s">
        <v>825</v>
      </c>
      <c r="K1828" s="29" t="s">
        <v>634</v>
      </c>
      <c r="L1828" s="29" t="s">
        <v>634</v>
      </c>
      <c r="M1828" s="30">
        <v>1061.6400000000001</v>
      </c>
      <c r="N1828" s="30">
        <v>1695.14</v>
      </c>
    </row>
    <row r="1829" spans="1:14" x14ac:dyDescent="0.25">
      <c r="A1829" s="26" t="s">
        <v>41</v>
      </c>
      <c r="B1829" s="26" t="s">
        <v>41</v>
      </c>
      <c r="C1829" s="73" t="s">
        <v>668</v>
      </c>
      <c r="D1829" s="27" t="s">
        <v>10</v>
      </c>
      <c r="E1829" s="28">
        <v>2019</v>
      </c>
      <c r="F1829" s="27" t="s">
        <v>76</v>
      </c>
      <c r="G1829" s="28" t="s">
        <v>328</v>
      </c>
      <c r="H1829" s="27" t="s">
        <v>2829</v>
      </c>
      <c r="I1829" s="31" t="s">
        <v>179</v>
      </c>
      <c r="J1829" s="29" t="s">
        <v>376</v>
      </c>
      <c r="K1829" s="29" t="s">
        <v>545</v>
      </c>
      <c r="L1829" s="29" t="s">
        <v>545</v>
      </c>
      <c r="M1829" s="30">
        <v>1122.2</v>
      </c>
      <c r="N1829" s="30">
        <v>3112.55</v>
      </c>
    </row>
    <row r="1830" spans="1:14" x14ac:dyDescent="0.25">
      <c r="A1830" s="26" t="s">
        <v>41</v>
      </c>
      <c r="B1830" s="26" t="s">
        <v>41</v>
      </c>
      <c r="C1830" s="73" t="s">
        <v>659</v>
      </c>
      <c r="D1830" s="27" t="s">
        <v>4</v>
      </c>
      <c r="E1830" s="28">
        <v>2020</v>
      </c>
      <c r="F1830" s="27" t="s">
        <v>66</v>
      </c>
      <c r="G1830" s="28" t="s">
        <v>186</v>
      </c>
      <c r="H1830" s="27" t="s">
        <v>2830</v>
      </c>
      <c r="I1830" s="31" t="s">
        <v>179</v>
      </c>
      <c r="J1830" s="29" t="s">
        <v>417</v>
      </c>
      <c r="K1830" s="29" t="s">
        <v>547</v>
      </c>
      <c r="L1830" s="29" t="s">
        <v>547</v>
      </c>
      <c r="M1830" s="30">
        <v>1592.3</v>
      </c>
      <c r="N1830" s="30">
        <v>3776.9587280000001</v>
      </c>
    </row>
    <row r="1831" spans="1:14" x14ac:dyDescent="0.25">
      <c r="A1831" s="26" t="s">
        <v>41</v>
      </c>
      <c r="B1831" s="26" t="s">
        <v>41</v>
      </c>
      <c r="C1831" s="73" t="s">
        <v>659</v>
      </c>
      <c r="D1831" s="27" t="s">
        <v>4</v>
      </c>
      <c r="E1831" s="28">
        <v>2020</v>
      </c>
      <c r="F1831" s="27" t="s">
        <v>66</v>
      </c>
      <c r="G1831" s="28" t="s">
        <v>186</v>
      </c>
      <c r="H1831" s="27" t="s">
        <v>2831</v>
      </c>
      <c r="I1831" s="31" t="s">
        <v>179</v>
      </c>
      <c r="J1831" s="29" t="s">
        <v>487</v>
      </c>
      <c r="K1831" s="29" t="s">
        <v>545</v>
      </c>
      <c r="L1831" s="29" t="s">
        <v>545</v>
      </c>
      <c r="M1831" s="30">
        <v>1726.79</v>
      </c>
      <c r="N1831" s="30">
        <v>4219.0281059999998</v>
      </c>
    </row>
    <row r="1832" spans="1:14" x14ac:dyDescent="0.25">
      <c r="A1832" s="26" t="s">
        <v>41</v>
      </c>
      <c r="B1832" s="26" t="s">
        <v>41</v>
      </c>
      <c r="C1832" s="73" t="s">
        <v>922</v>
      </c>
      <c r="D1832" s="27" t="s">
        <v>923</v>
      </c>
      <c r="E1832" s="28">
        <v>2023</v>
      </c>
      <c r="F1832" s="27" t="s">
        <v>61</v>
      </c>
      <c r="G1832" s="28" t="s">
        <v>102</v>
      </c>
      <c r="H1832" s="27" t="s">
        <v>2832</v>
      </c>
      <c r="I1832" s="31" t="s">
        <v>131</v>
      </c>
      <c r="J1832" s="29" t="s">
        <v>792</v>
      </c>
      <c r="K1832" s="29" t="s">
        <v>634</v>
      </c>
      <c r="L1832" s="29" t="s">
        <v>634</v>
      </c>
      <c r="M1832" s="30">
        <v>1212</v>
      </c>
      <c r="N1832" s="30">
        <v>4380.49</v>
      </c>
    </row>
    <row r="1833" spans="1:14" x14ac:dyDescent="0.25">
      <c r="A1833" s="26" t="s">
        <v>41</v>
      </c>
      <c r="B1833" s="26" t="s">
        <v>41</v>
      </c>
      <c r="C1833" s="73" t="s">
        <v>922</v>
      </c>
      <c r="D1833" s="27" t="s">
        <v>923</v>
      </c>
      <c r="E1833" s="28">
        <v>2023</v>
      </c>
      <c r="F1833" s="27" t="s">
        <v>61</v>
      </c>
      <c r="G1833" s="28" t="s">
        <v>102</v>
      </c>
      <c r="H1833" s="27" t="s">
        <v>2833</v>
      </c>
      <c r="I1833" s="31" t="s">
        <v>129</v>
      </c>
      <c r="J1833" s="29" t="s">
        <v>792</v>
      </c>
      <c r="K1833" s="29" t="s">
        <v>634</v>
      </c>
      <c r="L1833" s="29" t="s">
        <v>634</v>
      </c>
      <c r="M1833" s="30">
        <v>1212</v>
      </c>
      <c r="N1833" s="30">
        <v>2178.0100000000002</v>
      </c>
    </row>
    <row r="1834" spans="1:14" x14ac:dyDescent="0.25">
      <c r="A1834" s="26" t="s">
        <v>41</v>
      </c>
      <c r="B1834" s="26" t="s">
        <v>41</v>
      </c>
      <c r="C1834" s="73" t="s">
        <v>48</v>
      </c>
      <c r="D1834" s="27" t="s">
        <v>11</v>
      </c>
      <c r="E1834" s="28">
        <v>2018</v>
      </c>
      <c r="F1834" s="27" t="s">
        <v>59</v>
      </c>
      <c r="G1834" s="28" t="s">
        <v>82</v>
      </c>
      <c r="H1834" s="27" t="s">
        <v>2834</v>
      </c>
      <c r="I1834" s="31" t="s">
        <v>129</v>
      </c>
      <c r="J1834" s="29" t="s">
        <v>785</v>
      </c>
      <c r="K1834" s="29" t="s">
        <v>634</v>
      </c>
      <c r="L1834" s="29" t="s">
        <v>634</v>
      </c>
      <c r="M1834" s="30">
        <v>1460.8</v>
      </c>
      <c r="N1834" s="30">
        <v>3007.39</v>
      </c>
    </row>
    <row r="1835" spans="1:14" x14ac:dyDescent="0.25">
      <c r="A1835" s="26" t="s">
        <v>41</v>
      </c>
      <c r="B1835" s="26" t="s">
        <v>41</v>
      </c>
      <c r="C1835" s="73" t="s">
        <v>51</v>
      </c>
      <c r="D1835" s="27" t="s">
        <v>1</v>
      </c>
      <c r="E1835" s="28">
        <v>2020</v>
      </c>
      <c r="F1835" s="27" t="s">
        <v>67</v>
      </c>
      <c r="G1835" s="28" t="s">
        <v>193</v>
      </c>
      <c r="H1835" s="27" t="s">
        <v>2835</v>
      </c>
      <c r="I1835" s="31" t="s">
        <v>194</v>
      </c>
      <c r="J1835" s="29" t="s">
        <v>245</v>
      </c>
      <c r="K1835" s="29" t="s">
        <v>545</v>
      </c>
      <c r="L1835" s="29" t="s">
        <v>545</v>
      </c>
      <c r="M1835" s="30">
        <v>1434.67</v>
      </c>
      <c r="N1835" s="30">
        <v>5022.6400000000003</v>
      </c>
    </row>
    <row r="1836" spans="1:14" x14ac:dyDescent="0.25">
      <c r="A1836" s="26" t="s">
        <v>41</v>
      </c>
      <c r="B1836" s="26" t="s">
        <v>41</v>
      </c>
      <c r="C1836" s="73" t="s">
        <v>55</v>
      </c>
      <c r="D1836" s="27" t="s">
        <v>6</v>
      </c>
      <c r="E1836" s="28">
        <v>2018</v>
      </c>
      <c r="F1836" s="27" t="s">
        <v>71</v>
      </c>
      <c r="G1836" s="28" t="s">
        <v>264</v>
      </c>
      <c r="H1836" s="27" t="s">
        <v>2836</v>
      </c>
      <c r="I1836" s="31" t="s">
        <v>129</v>
      </c>
      <c r="J1836" s="29" t="s">
        <v>733</v>
      </c>
      <c r="K1836" s="29" t="s">
        <v>634</v>
      </c>
      <c r="L1836" s="29" t="s">
        <v>634</v>
      </c>
      <c r="M1836" s="30">
        <v>1298</v>
      </c>
      <c r="N1836" s="30">
        <v>2742.53</v>
      </c>
    </row>
    <row r="1837" spans="1:14" x14ac:dyDescent="0.25">
      <c r="A1837" s="26" t="s">
        <v>41</v>
      </c>
      <c r="B1837" s="26" t="s">
        <v>41</v>
      </c>
      <c r="C1837" s="73" t="s">
        <v>943</v>
      </c>
      <c r="D1837" s="27" t="s">
        <v>944</v>
      </c>
      <c r="E1837" s="28">
        <v>2023</v>
      </c>
      <c r="F1837" s="27" t="s">
        <v>66</v>
      </c>
      <c r="G1837" s="28" t="s">
        <v>186</v>
      </c>
      <c r="H1837" s="27" t="s">
        <v>2837</v>
      </c>
      <c r="I1837" s="31" t="s">
        <v>93</v>
      </c>
      <c r="J1837" s="29" t="s">
        <v>165</v>
      </c>
      <c r="K1837" s="29" t="s">
        <v>634</v>
      </c>
      <c r="L1837" s="29" t="s">
        <v>634</v>
      </c>
      <c r="M1837" s="30">
        <v>1735.89</v>
      </c>
      <c r="N1837" s="30">
        <v>1945.6</v>
      </c>
    </row>
    <row r="1838" spans="1:14" x14ac:dyDescent="0.25">
      <c r="A1838" s="26" t="s">
        <v>41</v>
      </c>
      <c r="B1838" s="26" t="s">
        <v>41</v>
      </c>
      <c r="C1838" s="73" t="s">
        <v>666</v>
      </c>
      <c r="D1838" s="27" t="s">
        <v>9</v>
      </c>
      <c r="E1838" s="28">
        <v>2020</v>
      </c>
      <c r="F1838" s="27" t="s">
        <v>77</v>
      </c>
      <c r="G1838" s="28" t="s">
        <v>403</v>
      </c>
      <c r="H1838" s="27" t="s">
        <v>2838</v>
      </c>
      <c r="I1838" s="27" t="s">
        <v>129</v>
      </c>
      <c r="J1838" s="29" t="s">
        <v>783</v>
      </c>
      <c r="K1838" s="29" t="s">
        <v>634</v>
      </c>
      <c r="L1838" s="29" t="s">
        <v>634</v>
      </c>
      <c r="M1838" s="30">
        <v>1302</v>
      </c>
      <c r="N1838" s="30">
        <v>3510.95</v>
      </c>
    </row>
    <row r="1839" spans="1:14" x14ac:dyDescent="0.25">
      <c r="A1839" s="26" t="s">
        <v>41</v>
      </c>
      <c r="B1839" s="26" t="s">
        <v>41</v>
      </c>
      <c r="C1839" s="73" t="s">
        <v>666</v>
      </c>
      <c r="D1839" s="27" t="s">
        <v>9</v>
      </c>
      <c r="E1839" s="28">
        <v>2020</v>
      </c>
      <c r="F1839" s="27" t="s">
        <v>77</v>
      </c>
      <c r="G1839" s="28" t="s">
        <v>403</v>
      </c>
      <c r="H1839" s="27" t="s">
        <v>2839</v>
      </c>
      <c r="I1839" s="27" t="s">
        <v>91</v>
      </c>
      <c r="J1839" s="29" t="s">
        <v>741</v>
      </c>
      <c r="K1839" s="29" t="s">
        <v>634</v>
      </c>
      <c r="L1839" s="29" t="s">
        <v>634</v>
      </c>
      <c r="M1839" s="30">
        <v>1302</v>
      </c>
      <c r="N1839" s="30">
        <v>3510.95</v>
      </c>
    </row>
    <row r="1840" spans="1:14" x14ac:dyDescent="0.25">
      <c r="A1840" s="26" t="s">
        <v>41</v>
      </c>
      <c r="B1840" s="26" t="s">
        <v>41</v>
      </c>
      <c r="C1840" s="73" t="s">
        <v>691</v>
      </c>
      <c r="D1840" s="27" t="s">
        <v>21</v>
      </c>
      <c r="E1840" s="28">
        <v>2019</v>
      </c>
      <c r="F1840" s="27" t="s">
        <v>75</v>
      </c>
      <c r="G1840" s="28" t="s">
        <v>312</v>
      </c>
      <c r="H1840" s="27" t="s">
        <v>2840</v>
      </c>
      <c r="I1840" s="31" t="s">
        <v>313</v>
      </c>
      <c r="J1840" s="29" t="s">
        <v>841</v>
      </c>
      <c r="K1840" s="29" t="s">
        <v>634</v>
      </c>
      <c r="L1840" s="29" t="s">
        <v>634</v>
      </c>
      <c r="M1840" s="30">
        <v>1236.43</v>
      </c>
      <c r="N1840" s="30">
        <v>3029.39</v>
      </c>
    </row>
    <row r="1841" spans="1:14" x14ac:dyDescent="0.25">
      <c r="A1841" s="26" t="s">
        <v>41</v>
      </c>
      <c r="B1841" s="26" t="s">
        <v>41</v>
      </c>
      <c r="C1841" s="73" t="s">
        <v>668</v>
      </c>
      <c r="D1841" s="27" t="s">
        <v>10</v>
      </c>
      <c r="E1841" s="28">
        <v>2019</v>
      </c>
      <c r="F1841" s="27" t="s">
        <v>76</v>
      </c>
      <c r="G1841" s="28" t="s">
        <v>328</v>
      </c>
      <c r="H1841" s="27" t="s">
        <v>2841</v>
      </c>
      <c r="I1841" s="31" t="s">
        <v>179</v>
      </c>
      <c r="J1841" s="29" t="s">
        <v>652</v>
      </c>
      <c r="K1841" s="29" t="s">
        <v>545</v>
      </c>
      <c r="L1841" s="29" t="s">
        <v>545</v>
      </c>
      <c r="M1841" s="30">
        <v>1122.2</v>
      </c>
      <c r="N1841" s="30">
        <v>3112.55</v>
      </c>
    </row>
    <row r="1842" spans="1:14" x14ac:dyDescent="0.25">
      <c r="A1842" s="26" t="s">
        <v>41</v>
      </c>
      <c r="B1842" s="26" t="s">
        <v>41</v>
      </c>
      <c r="C1842" s="73" t="s">
        <v>706</v>
      </c>
      <c r="D1842" s="27" t="s">
        <v>568</v>
      </c>
      <c r="E1842" s="28">
        <v>2022</v>
      </c>
      <c r="F1842" s="27" t="s">
        <v>61</v>
      </c>
      <c r="G1842" s="28" t="s">
        <v>102</v>
      </c>
      <c r="H1842" s="27" t="s">
        <v>2842</v>
      </c>
      <c r="I1842" s="27" t="s">
        <v>103</v>
      </c>
      <c r="J1842" s="29" t="s">
        <v>578</v>
      </c>
      <c r="K1842" s="29" t="s">
        <v>634</v>
      </c>
      <c r="L1842" s="29" t="s">
        <v>634</v>
      </c>
      <c r="M1842" s="30">
        <v>2218.2600000000002</v>
      </c>
      <c r="N1842" s="30">
        <v>4306.2299999999996</v>
      </c>
    </row>
    <row r="1843" spans="1:14" x14ac:dyDescent="0.25">
      <c r="A1843" s="26" t="s">
        <v>41</v>
      </c>
      <c r="B1843" s="26" t="s">
        <v>41</v>
      </c>
      <c r="C1843" s="73" t="s">
        <v>706</v>
      </c>
      <c r="D1843" s="27" t="s">
        <v>568</v>
      </c>
      <c r="E1843" s="28">
        <v>2022</v>
      </c>
      <c r="F1843" s="27" t="s">
        <v>61</v>
      </c>
      <c r="G1843" s="28" t="s">
        <v>102</v>
      </c>
      <c r="H1843" s="27" t="s">
        <v>2843</v>
      </c>
      <c r="I1843" s="27" t="s">
        <v>103</v>
      </c>
      <c r="J1843" s="29" t="s">
        <v>578</v>
      </c>
      <c r="K1843" s="29" t="s">
        <v>634</v>
      </c>
      <c r="L1843" s="29" t="s">
        <v>634</v>
      </c>
      <c r="M1843" s="30">
        <v>2218.2600000000002</v>
      </c>
      <c r="N1843" s="30">
        <v>4306.2299999999996</v>
      </c>
    </row>
    <row r="1844" spans="1:14" x14ac:dyDescent="0.25">
      <c r="A1844" s="26" t="s">
        <v>41</v>
      </c>
      <c r="B1844" s="26" t="s">
        <v>41</v>
      </c>
      <c r="C1844" s="73" t="s">
        <v>706</v>
      </c>
      <c r="D1844" s="27" t="s">
        <v>568</v>
      </c>
      <c r="E1844" s="28">
        <v>2022</v>
      </c>
      <c r="F1844" s="27" t="s">
        <v>61</v>
      </c>
      <c r="G1844" s="28" t="s">
        <v>102</v>
      </c>
      <c r="H1844" s="27" t="s">
        <v>2844</v>
      </c>
      <c r="I1844" s="27" t="s">
        <v>103</v>
      </c>
      <c r="J1844" s="29" t="s">
        <v>1302</v>
      </c>
      <c r="K1844" s="29" t="s">
        <v>634</v>
      </c>
      <c r="L1844" s="29" t="s">
        <v>634</v>
      </c>
      <c r="M1844" s="30">
        <v>2218.2600000000002</v>
      </c>
      <c r="N1844" s="30">
        <v>4306.2299999999996</v>
      </c>
    </row>
    <row r="1845" spans="1:14" x14ac:dyDescent="0.25">
      <c r="A1845" s="26" t="s">
        <v>41</v>
      </c>
      <c r="B1845" s="26" t="s">
        <v>41</v>
      </c>
      <c r="C1845" s="73" t="s">
        <v>675</v>
      </c>
      <c r="D1845" s="27" t="s">
        <v>15</v>
      </c>
      <c r="E1845" s="28">
        <v>2018</v>
      </c>
      <c r="F1845" s="27" t="s">
        <v>676</v>
      </c>
      <c r="G1845" s="28" t="s">
        <v>280</v>
      </c>
      <c r="H1845" s="27" t="s">
        <v>2845</v>
      </c>
      <c r="I1845" s="31" t="s">
        <v>281</v>
      </c>
      <c r="J1845" s="29" t="s">
        <v>685</v>
      </c>
      <c r="K1845" s="29" t="s">
        <v>634</v>
      </c>
      <c r="L1845" s="29" t="s">
        <v>634</v>
      </c>
      <c r="M1845" s="30">
        <v>1360.07</v>
      </c>
      <c r="N1845" s="30">
        <v>3166.66</v>
      </c>
    </row>
    <row r="1846" spans="1:14" x14ac:dyDescent="0.25">
      <c r="A1846" s="26" t="s">
        <v>41</v>
      </c>
      <c r="B1846" s="26" t="s">
        <v>41</v>
      </c>
      <c r="C1846" s="73" t="s">
        <v>719</v>
      </c>
      <c r="D1846" s="27" t="s">
        <v>720</v>
      </c>
      <c r="E1846" s="28">
        <v>2022</v>
      </c>
      <c r="F1846" s="27" t="s">
        <v>75</v>
      </c>
      <c r="G1846" s="28" t="s">
        <v>312</v>
      </c>
      <c r="H1846" s="27" t="s">
        <v>2846</v>
      </c>
      <c r="I1846" s="31" t="s">
        <v>257</v>
      </c>
      <c r="J1846" s="29" t="s">
        <v>805</v>
      </c>
      <c r="K1846" s="29" t="s">
        <v>634</v>
      </c>
      <c r="L1846" s="29" t="s">
        <v>634</v>
      </c>
      <c r="M1846" s="30">
        <v>2248.5</v>
      </c>
      <c r="N1846" s="30">
        <v>4541.18</v>
      </c>
    </row>
    <row r="1847" spans="1:14" x14ac:dyDescent="0.25">
      <c r="A1847" s="26" t="s">
        <v>41</v>
      </c>
      <c r="B1847" s="26" t="s">
        <v>41</v>
      </c>
      <c r="C1847" s="73" t="s">
        <v>675</v>
      </c>
      <c r="D1847" s="27" t="s">
        <v>15</v>
      </c>
      <c r="E1847" s="28">
        <v>2018</v>
      </c>
      <c r="F1847" s="27" t="s">
        <v>676</v>
      </c>
      <c r="G1847" s="28" t="s">
        <v>280</v>
      </c>
      <c r="H1847" s="27" t="s">
        <v>2847</v>
      </c>
      <c r="I1847" s="31" t="s">
        <v>281</v>
      </c>
      <c r="J1847" s="29" t="s">
        <v>685</v>
      </c>
      <c r="K1847" s="29" t="s">
        <v>634</v>
      </c>
      <c r="L1847" s="29" t="s">
        <v>634</v>
      </c>
      <c r="M1847" s="30">
        <v>1360.07</v>
      </c>
      <c r="N1847" s="30">
        <v>3166.66</v>
      </c>
    </row>
    <row r="1848" spans="1:14" x14ac:dyDescent="0.25">
      <c r="A1848" s="26" t="s">
        <v>41</v>
      </c>
      <c r="B1848" s="26" t="s">
        <v>41</v>
      </c>
      <c r="C1848" s="73" t="s">
        <v>754</v>
      </c>
      <c r="D1848" s="27" t="s">
        <v>755</v>
      </c>
      <c r="E1848" s="28">
        <v>2022</v>
      </c>
      <c r="F1848" s="27" t="s">
        <v>77</v>
      </c>
      <c r="G1848" s="28" t="s">
        <v>403</v>
      </c>
      <c r="H1848" s="27" t="s">
        <v>2848</v>
      </c>
      <c r="I1848" s="27" t="s">
        <v>701</v>
      </c>
      <c r="J1848" s="29" t="s">
        <v>708</v>
      </c>
      <c r="K1848" s="29" t="s">
        <v>545</v>
      </c>
      <c r="L1848" s="29" t="s">
        <v>545</v>
      </c>
      <c r="M1848" s="30">
        <v>1328.3</v>
      </c>
      <c r="N1848" s="30">
        <v>3165.25</v>
      </c>
    </row>
    <row r="1849" spans="1:14" x14ac:dyDescent="0.25">
      <c r="A1849" s="26" t="s">
        <v>41</v>
      </c>
      <c r="B1849" s="26" t="s">
        <v>41</v>
      </c>
      <c r="C1849" s="73" t="s">
        <v>675</v>
      </c>
      <c r="D1849" s="27" t="s">
        <v>15</v>
      </c>
      <c r="E1849" s="28">
        <v>2018</v>
      </c>
      <c r="F1849" s="27" t="s">
        <v>676</v>
      </c>
      <c r="G1849" s="28" t="s">
        <v>280</v>
      </c>
      <c r="H1849" s="27" t="s">
        <v>2849</v>
      </c>
      <c r="I1849" s="31" t="s">
        <v>281</v>
      </c>
      <c r="J1849" s="29" t="s">
        <v>736</v>
      </c>
      <c r="K1849" s="29" t="s">
        <v>634</v>
      </c>
      <c r="L1849" s="29" t="s">
        <v>634</v>
      </c>
      <c r="M1849" s="30">
        <v>1360.07</v>
      </c>
      <c r="N1849" s="30">
        <v>3166.66</v>
      </c>
    </row>
    <row r="1850" spans="1:14" x14ac:dyDescent="0.25">
      <c r="A1850" s="26" t="s">
        <v>41</v>
      </c>
      <c r="B1850" s="26" t="s">
        <v>41</v>
      </c>
      <c r="C1850" s="73" t="s">
        <v>929</v>
      </c>
      <c r="D1850" s="27" t="s">
        <v>930</v>
      </c>
      <c r="E1850" s="28">
        <v>2018</v>
      </c>
      <c r="F1850" s="27" t="s">
        <v>61</v>
      </c>
      <c r="G1850" s="28" t="s">
        <v>102</v>
      </c>
      <c r="H1850" s="27" t="s">
        <v>2850</v>
      </c>
      <c r="I1850" s="31" t="s">
        <v>179</v>
      </c>
      <c r="J1850" s="29" t="s">
        <v>1610</v>
      </c>
      <c r="K1850" s="29" t="s">
        <v>545</v>
      </c>
      <c r="L1850" s="29" t="s">
        <v>545</v>
      </c>
      <c r="M1850" s="30">
        <v>1302</v>
      </c>
      <c r="N1850" s="30">
        <v>2442.8200000000002</v>
      </c>
    </row>
    <row r="1851" spans="1:14" x14ac:dyDescent="0.25">
      <c r="A1851" s="26" t="s">
        <v>41</v>
      </c>
      <c r="B1851" s="26" t="s">
        <v>41</v>
      </c>
      <c r="C1851" s="73" t="s">
        <v>675</v>
      </c>
      <c r="D1851" s="27" t="s">
        <v>15</v>
      </c>
      <c r="E1851" s="28">
        <v>2018</v>
      </c>
      <c r="F1851" s="27" t="s">
        <v>676</v>
      </c>
      <c r="G1851" s="28" t="s">
        <v>280</v>
      </c>
      <c r="H1851" s="27" t="s">
        <v>2851</v>
      </c>
      <c r="I1851" s="31" t="s">
        <v>281</v>
      </c>
      <c r="J1851" s="29" t="s">
        <v>747</v>
      </c>
      <c r="K1851" s="29" t="s">
        <v>634</v>
      </c>
      <c r="L1851" s="29" t="s">
        <v>634</v>
      </c>
      <c r="M1851" s="30">
        <v>1360.07</v>
      </c>
      <c r="N1851" s="30">
        <v>3166.66</v>
      </c>
    </row>
    <row r="1852" spans="1:14" x14ac:dyDescent="0.25">
      <c r="A1852" s="26" t="s">
        <v>41</v>
      </c>
      <c r="B1852" s="26" t="s">
        <v>41</v>
      </c>
      <c r="C1852" s="73" t="s">
        <v>659</v>
      </c>
      <c r="D1852" s="27" t="s">
        <v>4</v>
      </c>
      <c r="E1852" s="28">
        <v>2020</v>
      </c>
      <c r="F1852" s="27" t="s">
        <v>66</v>
      </c>
      <c r="G1852" s="28" t="s">
        <v>186</v>
      </c>
      <c r="H1852" s="27" t="s">
        <v>2852</v>
      </c>
      <c r="I1852" s="31" t="s">
        <v>179</v>
      </c>
      <c r="J1852" s="29" t="s">
        <v>694</v>
      </c>
      <c r="K1852" s="29" t="s">
        <v>545</v>
      </c>
      <c r="L1852" s="29" t="s">
        <v>545</v>
      </c>
      <c r="M1852" s="30">
        <v>1732.83</v>
      </c>
      <c r="N1852" s="30">
        <v>4139.6543279999996</v>
      </c>
    </row>
    <row r="1853" spans="1:14" x14ac:dyDescent="0.25">
      <c r="A1853" s="26" t="s">
        <v>41</v>
      </c>
      <c r="B1853" s="26" t="s">
        <v>41</v>
      </c>
      <c r="C1853" s="73" t="s">
        <v>719</v>
      </c>
      <c r="D1853" s="27" t="s">
        <v>720</v>
      </c>
      <c r="E1853" s="28">
        <v>2022</v>
      </c>
      <c r="F1853" s="27" t="s">
        <v>75</v>
      </c>
      <c r="G1853" s="28" t="s">
        <v>312</v>
      </c>
      <c r="H1853" s="27" t="s">
        <v>2853</v>
      </c>
      <c r="I1853" s="31" t="s">
        <v>257</v>
      </c>
      <c r="J1853" s="29" t="s">
        <v>721</v>
      </c>
      <c r="K1853" s="29" t="s">
        <v>634</v>
      </c>
      <c r="L1853" s="29" t="s">
        <v>634</v>
      </c>
      <c r="M1853" s="30">
        <v>2248.5</v>
      </c>
      <c r="N1853" s="30">
        <v>4541.18</v>
      </c>
    </row>
    <row r="1854" spans="1:14" x14ac:dyDescent="0.25">
      <c r="A1854" s="26" t="s">
        <v>41</v>
      </c>
      <c r="B1854" s="26" t="s">
        <v>41</v>
      </c>
      <c r="C1854" s="73" t="s">
        <v>55</v>
      </c>
      <c r="D1854" s="27" t="s">
        <v>6</v>
      </c>
      <c r="E1854" s="28">
        <v>2018</v>
      </c>
      <c r="F1854" s="27" t="s">
        <v>71</v>
      </c>
      <c r="G1854" s="28" t="s">
        <v>264</v>
      </c>
      <c r="H1854" s="27" t="s">
        <v>2854</v>
      </c>
      <c r="I1854" s="31" t="s">
        <v>271</v>
      </c>
      <c r="J1854" s="29" t="s">
        <v>733</v>
      </c>
      <c r="K1854" s="29" t="s">
        <v>634</v>
      </c>
      <c r="L1854" s="29" t="s">
        <v>634</v>
      </c>
      <c r="M1854" s="30">
        <v>2245.1</v>
      </c>
      <c r="N1854" s="30">
        <v>4326.8999999999996</v>
      </c>
    </row>
    <row r="1855" spans="1:14" x14ac:dyDescent="0.25">
      <c r="A1855" s="26" t="s">
        <v>41</v>
      </c>
      <c r="B1855" s="26" t="s">
        <v>41</v>
      </c>
      <c r="C1855" s="73" t="s">
        <v>668</v>
      </c>
      <c r="D1855" s="27" t="s">
        <v>10</v>
      </c>
      <c r="E1855" s="28">
        <v>2019</v>
      </c>
      <c r="F1855" s="27" t="s">
        <v>76</v>
      </c>
      <c r="G1855" s="28" t="s">
        <v>328</v>
      </c>
      <c r="H1855" s="27" t="s">
        <v>2855</v>
      </c>
      <c r="I1855" s="31" t="s">
        <v>179</v>
      </c>
      <c r="J1855" s="29" t="s">
        <v>330</v>
      </c>
      <c r="K1855" s="29" t="s">
        <v>545</v>
      </c>
      <c r="L1855" s="29" t="s">
        <v>545</v>
      </c>
      <c r="M1855" s="30">
        <v>1122.2</v>
      </c>
      <c r="N1855" s="30">
        <v>3112.55</v>
      </c>
    </row>
    <row r="1856" spans="1:14" x14ac:dyDescent="0.25">
      <c r="A1856" s="26" t="s">
        <v>41</v>
      </c>
      <c r="B1856" s="26" t="s">
        <v>41</v>
      </c>
      <c r="C1856" s="73" t="s">
        <v>668</v>
      </c>
      <c r="D1856" s="27" t="s">
        <v>10</v>
      </c>
      <c r="E1856" s="28">
        <v>2019</v>
      </c>
      <c r="F1856" s="27" t="s">
        <v>76</v>
      </c>
      <c r="G1856" s="28" t="s">
        <v>328</v>
      </c>
      <c r="H1856" s="27" t="s">
        <v>2856</v>
      </c>
      <c r="I1856" s="31" t="s">
        <v>179</v>
      </c>
      <c r="J1856" s="29" t="s">
        <v>365</v>
      </c>
      <c r="K1856" s="29" t="s">
        <v>545</v>
      </c>
      <c r="L1856" s="29" t="s">
        <v>545</v>
      </c>
      <c r="M1856" s="30">
        <v>1122.2</v>
      </c>
      <c r="N1856" s="30">
        <v>3112.55</v>
      </c>
    </row>
    <row r="1857" spans="1:14" x14ac:dyDescent="0.25">
      <c r="A1857" s="26" t="s">
        <v>41</v>
      </c>
      <c r="B1857" s="26" t="s">
        <v>41</v>
      </c>
      <c r="C1857" s="73" t="s">
        <v>1245</v>
      </c>
      <c r="D1857" s="27" t="s">
        <v>1246</v>
      </c>
      <c r="E1857" s="28">
        <v>2021</v>
      </c>
      <c r="F1857" s="27" t="s">
        <v>78</v>
      </c>
      <c r="G1857" s="28" t="s">
        <v>507</v>
      </c>
      <c r="H1857" s="27" t="s">
        <v>2857</v>
      </c>
      <c r="I1857" s="31" t="s">
        <v>508</v>
      </c>
      <c r="J1857" s="29" t="s">
        <v>809</v>
      </c>
      <c r="K1857" s="29" t="s">
        <v>634</v>
      </c>
      <c r="L1857" s="29" t="s">
        <v>634</v>
      </c>
      <c r="M1857" s="30">
        <v>1895.31</v>
      </c>
      <c r="N1857" s="30">
        <v>4567.4357350000009</v>
      </c>
    </row>
    <row r="1858" spans="1:14" x14ac:dyDescent="0.25">
      <c r="A1858" s="26" t="s">
        <v>41</v>
      </c>
      <c r="B1858" s="26" t="s">
        <v>41</v>
      </c>
      <c r="C1858" s="73" t="s">
        <v>775</v>
      </c>
      <c r="D1858" s="27" t="s">
        <v>31</v>
      </c>
      <c r="E1858" s="28">
        <v>2021</v>
      </c>
      <c r="F1858" s="27" t="s">
        <v>75</v>
      </c>
      <c r="G1858" s="28" t="s">
        <v>312</v>
      </c>
      <c r="H1858" s="27" t="s">
        <v>2858</v>
      </c>
      <c r="I1858" s="31" t="s">
        <v>516</v>
      </c>
      <c r="J1858" s="29" t="s">
        <v>773</v>
      </c>
      <c r="K1858" s="29" t="s">
        <v>634</v>
      </c>
      <c r="L1858" s="29" t="s">
        <v>634</v>
      </c>
      <c r="M1858" s="30">
        <v>2244.38</v>
      </c>
      <c r="N1858" s="30">
        <v>4552.18</v>
      </c>
    </row>
    <row r="1859" spans="1:14" x14ac:dyDescent="0.25">
      <c r="A1859" s="26" t="s">
        <v>41</v>
      </c>
      <c r="B1859" s="26" t="s">
        <v>41</v>
      </c>
      <c r="C1859" s="73" t="s">
        <v>654</v>
      </c>
      <c r="D1859" s="27" t="s">
        <v>2</v>
      </c>
      <c r="E1859" s="28">
        <v>2018</v>
      </c>
      <c r="F1859" s="27" t="s">
        <v>64</v>
      </c>
      <c r="G1859" s="28" t="s">
        <v>159</v>
      </c>
      <c r="H1859" s="27" t="s">
        <v>2859</v>
      </c>
      <c r="I1859" s="31" t="s">
        <v>301</v>
      </c>
      <c r="J1859" s="29" t="s">
        <v>708</v>
      </c>
      <c r="K1859" s="29" t="s">
        <v>634</v>
      </c>
      <c r="L1859" s="29" t="s">
        <v>634</v>
      </c>
      <c r="M1859" s="30">
        <v>1599.35</v>
      </c>
      <c r="N1859" s="30">
        <v>3900.6799999999994</v>
      </c>
    </row>
    <row r="1860" spans="1:14" x14ac:dyDescent="0.25">
      <c r="A1860" s="26" t="s">
        <v>41</v>
      </c>
      <c r="B1860" s="26" t="s">
        <v>41</v>
      </c>
      <c r="C1860" s="73" t="s">
        <v>943</v>
      </c>
      <c r="D1860" s="27" t="s">
        <v>944</v>
      </c>
      <c r="E1860" s="28">
        <v>2023</v>
      </c>
      <c r="F1860" s="27" t="s">
        <v>66</v>
      </c>
      <c r="G1860" s="28" t="s">
        <v>186</v>
      </c>
      <c r="H1860" s="27" t="s">
        <v>2860</v>
      </c>
      <c r="I1860" s="31" t="s">
        <v>283</v>
      </c>
      <c r="J1860" s="29" t="s">
        <v>165</v>
      </c>
      <c r="K1860" s="29" t="s">
        <v>634</v>
      </c>
      <c r="L1860" s="29" t="s">
        <v>634</v>
      </c>
      <c r="M1860" s="30">
        <v>3641.88</v>
      </c>
      <c r="N1860" s="30">
        <v>3811.2</v>
      </c>
    </row>
    <row r="1861" spans="1:14" x14ac:dyDescent="0.25">
      <c r="A1861" s="26" t="s">
        <v>41</v>
      </c>
      <c r="B1861" s="26" t="s">
        <v>41</v>
      </c>
      <c r="C1861" s="73" t="s">
        <v>659</v>
      </c>
      <c r="D1861" s="27" t="s">
        <v>4</v>
      </c>
      <c r="E1861" s="28">
        <v>2020</v>
      </c>
      <c r="F1861" s="27" t="s">
        <v>66</v>
      </c>
      <c r="G1861" s="28" t="s">
        <v>186</v>
      </c>
      <c r="H1861" s="27" t="s">
        <v>2861</v>
      </c>
      <c r="I1861" s="31" t="s">
        <v>179</v>
      </c>
      <c r="J1861" s="29" t="s">
        <v>467</v>
      </c>
      <c r="K1861" s="29" t="s">
        <v>545</v>
      </c>
      <c r="L1861" s="29" t="s">
        <v>545</v>
      </c>
      <c r="M1861" s="30">
        <v>1592.3</v>
      </c>
      <c r="N1861" s="30">
        <v>3776.9587280000001</v>
      </c>
    </row>
    <row r="1862" spans="1:14" x14ac:dyDescent="0.25">
      <c r="A1862" s="26" t="s">
        <v>41</v>
      </c>
      <c r="B1862" s="26" t="s">
        <v>41</v>
      </c>
      <c r="C1862" s="73" t="s">
        <v>929</v>
      </c>
      <c r="D1862" s="27" t="s">
        <v>930</v>
      </c>
      <c r="E1862" s="28">
        <v>2018</v>
      </c>
      <c r="F1862" s="27" t="s">
        <v>61</v>
      </c>
      <c r="G1862" s="28" t="s">
        <v>102</v>
      </c>
      <c r="H1862" s="27" t="s">
        <v>2862</v>
      </c>
      <c r="I1862" s="31" t="s">
        <v>179</v>
      </c>
      <c r="J1862" s="29" t="s">
        <v>850</v>
      </c>
      <c r="K1862" s="29" t="s">
        <v>545</v>
      </c>
      <c r="L1862" s="29" t="s">
        <v>545</v>
      </c>
      <c r="M1862" s="30">
        <v>1692.6</v>
      </c>
      <c r="N1862" s="30">
        <v>3002</v>
      </c>
    </row>
    <row r="1863" spans="1:14" x14ac:dyDescent="0.25">
      <c r="A1863" s="26" t="s">
        <v>41</v>
      </c>
      <c r="B1863" s="26" t="s">
        <v>41</v>
      </c>
      <c r="C1863" s="73" t="s">
        <v>668</v>
      </c>
      <c r="D1863" s="27" t="s">
        <v>10</v>
      </c>
      <c r="E1863" s="28">
        <v>2019</v>
      </c>
      <c r="F1863" s="27" t="s">
        <v>76</v>
      </c>
      <c r="G1863" s="28" t="s">
        <v>328</v>
      </c>
      <c r="H1863" s="27" t="s">
        <v>2863</v>
      </c>
      <c r="I1863" s="31" t="s">
        <v>179</v>
      </c>
      <c r="J1863" s="29" t="s">
        <v>340</v>
      </c>
      <c r="K1863" s="29" t="s">
        <v>547</v>
      </c>
      <c r="L1863" s="29" t="s">
        <v>547</v>
      </c>
      <c r="M1863" s="30">
        <v>1122.2</v>
      </c>
      <c r="N1863" s="30">
        <v>3112.55</v>
      </c>
    </row>
    <row r="1864" spans="1:14" x14ac:dyDescent="0.25">
      <c r="A1864" s="26" t="s">
        <v>41</v>
      </c>
      <c r="B1864" s="26" t="s">
        <v>41</v>
      </c>
      <c r="C1864" s="73" t="s">
        <v>751</v>
      </c>
      <c r="D1864" s="27" t="s">
        <v>27</v>
      </c>
      <c r="E1864" s="28">
        <v>2018</v>
      </c>
      <c r="F1864" s="27" t="s">
        <v>72</v>
      </c>
      <c r="G1864" s="28" t="s">
        <v>275</v>
      </c>
      <c r="H1864" s="27" t="s">
        <v>2864</v>
      </c>
      <c r="I1864" s="31" t="s">
        <v>277</v>
      </c>
      <c r="J1864" s="29" t="s">
        <v>114</v>
      </c>
      <c r="K1864" s="29" t="s">
        <v>634</v>
      </c>
      <c r="L1864" s="29" t="s">
        <v>634</v>
      </c>
      <c r="M1864" s="30">
        <v>1523.3</v>
      </c>
      <c r="N1864" s="30">
        <v>3458.29</v>
      </c>
    </row>
    <row r="1865" spans="1:14" x14ac:dyDescent="0.25">
      <c r="A1865" s="26" t="s">
        <v>41</v>
      </c>
      <c r="B1865" s="26" t="s">
        <v>41</v>
      </c>
      <c r="C1865" s="73" t="s">
        <v>55</v>
      </c>
      <c r="D1865" s="27" t="s">
        <v>6</v>
      </c>
      <c r="E1865" s="28">
        <v>2018</v>
      </c>
      <c r="F1865" s="27" t="s">
        <v>71</v>
      </c>
      <c r="G1865" s="28" t="s">
        <v>264</v>
      </c>
      <c r="H1865" s="27" t="s">
        <v>2865</v>
      </c>
      <c r="I1865" s="31" t="s">
        <v>99</v>
      </c>
      <c r="J1865" s="29" t="s">
        <v>733</v>
      </c>
      <c r="K1865" s="29" t="s">
        <v>634</v>
      </c>
      <c r="L1865" s="29" t="s">
        <v>634</v>
      </c>
      <c r="M1865" s="30">
        <v>1727</v>
      </c>
      <c r="N1865" s="30">
        <v>3452.47</v>
      </c>
    </row>
    <row r="1866" spans="1:14" x14ac:dyDescent="0.25">
      <c r="A1866" s="26" t="s">
        <v>41</v>
      </c>
      <c r="B1866" s="26" t="s">
        <v>41</v>
      </c>
      <c r="C1866" s="73" t="s">
        <v>922</v>
      </c>
      <c r="D1866" s="27" t="s">
        <v>923</v>
      </c>
      <c r="E1866" s="28">
        <v>2023</v>
      </c>
      <c r="F1866" s="27" t="s">
        <v>61</v>
      </c>
      <c r="G1866" s="28" t="s">
        <v>102</v>
      </c>
      <c r="H1866" s="27" t="s">
        <v>2866</v>
      </c>
      <c r="I1866" s="31" t="s">
        <v>99</v>
      </c>
      <c r="J1866" s="29" t="s">
        <v>722</v>
      </c>
      <c r="K1866" s="29" t="s">
        <v>634</v>
      </c>
      <c r="L1866" s="29" t="s">
        <v>634</v>
      </c>
      <c r="M1866" s="30">
        <v>2026.8000000000002</v>
      </c>
      <c r="N1866" s="30">
        <v>4395.5892261097952</v>
      </c>
    </row>
    <row r="1867" spans="1:14" x14ac:dyDescent="0.25">
      <c r="A1867" s="26" t="s">
        <v>41</v>
      </c>
      <c r="B1867" s="26" t="s">
        <v>41</v>
      </c>
      <c r="C1867" s="73" t="s">
        <v>687</v>
      </c>
      <c r="D1867" s="27" t="s">
        <v>20</v>
      </c>
      <c r="E1867" s="28">
        <v>2020</v>
      </c>
      <c r="F1867" s="27" t="s">
        <v>66</v>
      </c>
      <c r="G1867" s="28" t="s">
        <v>186</v>
      </c>
      <c r="H1867" s="27" t="s">
        <v>2867</v>
      </c>
      <c r="I1867" s="31" t="s">
        <v>99</v>
      </c>
      <c r="J1867" s="29" t="s">
        <v>688</v>
      </c>
      <c r="K1867" s="29" t="s">
        <v>634</v>
      </c>
      <c r="L1867" s="29" t="s">
        <v>634</v>
      </c>
      <c r="M1867" s="30">
        <v>2199.12</v>
      </c>
      <c r="N1867" s="30">
        <v>2415.1999999999998</v>
      </c>
    </row>
    <row r="1868" spans="1:14" x14ac:dyDescent="0.25">
      <c r="A1868" s="26" t="s">
        <v>41</v>
      </c>
      <c r="B1868" s="26" t="s">
        <v>41</v>
      </c>
      <c r="C1868" s="73" t="s">
        <v>706</v>
      </c>
      <c r="D1868" s="27" t="s">
        <v>568</v>
      </c>
      <c r="E1868" s="28">
        <v>2022</v>
      </c>
      <c r="F1868" s="27" t="s">
        <v>61</v>
      </c>
      <c r="G1868" s="28" t="s">
        <v>102</v>
      </c>
      <c r="H1868" s="27" t="s">
        <v>2868</v>
      </c>
      <c r="I1868" s="27" t="s">
        <v>103</v>
      </c>
      <c r="J1868" s="29" t="s">
        <v>857</v>
      </c>
      <c r="K1868" s="29" t="s">
        <v>634</v>
      </c>
      <c r="L1868" s="29" t="s">
        <v>634</v>
      </c>
      <c r="M1868" s="30">
        <v>2218.2600000000002</v>
      </c>
      <c r="N1868" s="30">
        <v>4306.2299999999996</v>
      </c>
    </row>
    <row r="1869" spans="1:14" x14ac:dyDescent="0.25">
      <c r="A1869" s="26" t="s">
        <v>41</v>
      </c>
      <c r="B1869" s="26" t="s">
        <v>41</v>
      </c>
      <c r="C1869" s="73" t="s">
        <v>675</v>
      </c>
      <c r="D1869" s="27" t="s">
        <v>15</v>
      </c>
      <c r="E1869" s="28">
        <v>2018</v>
      </c>
      <c r="F1869" s="27" t="s">
        <v>676</v>
      </c>
      <c r="G1869" s="28" t="s">
        <v>280</v>
      </c>
      <c r="H1869" s="27" t="s">
        <v>2869</v>
      </c>
      <c r="I1869" s="31" t="s">
        <v>283</v>
      </c>
      <c r="J1869" s="29" t="s">
        <v>733</v>
      </c>
      <c r="K1869" s="29" t="s">
        <v>634</v>
      </c>
      <c r="L1869" s="29" t="s">
        <v>634</v>
      </c>
      <c r="M1869" s="30">
        <v>2803.8272000000002</v>
      </c>
      <c r="N1869" s="30">
        <v>5890.47</v>
      </c>
    </row>
    <row r="1870" spans="1:14" x14ac:dyDescent="0.25">
      <c r="A1870" s="26" t="s">
        <v>41</v>
      </c>
      <c r="B1870" s="26" t="s">
        <v>41</v>
      </c>
      <c r="C1870" s="73" t="s">
        <v>719</v>
      </c>
      <c r="D1870" s="27" t="s">
        <v>720</v>
      </c>
      <c r="E1870" s="28">
        <v>2022</v>
      </c>
      <c r="F1870" s="27" t="s">
        <v>75</v>
      </c>
      <c r="G1870" s="28" t="s">
        <v>312</v>
      </c>
      <c r="H1870" s="27" t="s">
        <v>2870</v>
      </c>
      <c r="I1870" s="31" t="s">
        <v>257</v>
      </c>
      <c r="J1870" s="29" t="s">
        <v>694</v>
      </c>
      <c r="K1870" s="29" t="s">
        <v>634</v>
      </c>
      <c r="L1870" s="29" t="s">
        <v>634</v>
      </c>
      <c r="M1870" s="30">
        <v>2248.5</v>
      </c>
      <c r="N1870" s="30">
        <v>4541.18</v>
      </c>
    </row>
    <row r="1871" spans="1:14" x14ac:dyDescent="0.25">
      <c r="A1871" s="26" t="s">
        <v>41</v>
      </c>
      <c r="B1871" s="26" t="s">
        <v>41</v>
      </c>
      <c r="C1871" s="73" t="s">
        <v>754</v>
      </c>
      <c r="D1871" s="27" t="s">
        <v>755</v>
      </c>
      <c r="E1871" s="28">
        <v>2022</v>
      </c>
      <c r="F1871" s="27" t="s">
        <v>77</v>
      </c>
      <c r="G1871" s="28" t="s">
        <v>403</v>
      </c>
      <c r="H1871" s="27" t="s">
        <v>2871</v>
      </c>
      <c r="I1871" s="27" t="s">
        <v>701</v>
      </c>
      <c r="J1871" s="29" t="s">
        <v>815</v>
      </c>
      <c r="K1871" s="29" t="s">
        <v>545</v>
      </c>
      <c r="L1871" s="29" t="s">
        <v>545</v>
      </c>
      <c r="M1871" s="30">
        <v>1328.3</v>
      </c>
      <c r="N1871" s="30">
        <v>3165.25</v>
      </c>
    </row>
    <row r="1872" spans="1:14" x14ac:dyDescent="0.25">
      <c r="A1872" s="26" t="s">
        <v>41</v>
      </c>
      <c r="B1872" s="26" t="s">
        <v>41</v>
      </c>
      <c r="C1872" s="73" t="s">
        <v>675</v>
      </c>
      <c r="D1872" s="27" t="s">
        <v>15</v>
      </c>
      <c r="E1872" s="28">
        <v>2018</v>
      </c>
      <c r="F1872" s="27" t="s">
        <v>676</v>
      </c>
      <c r="G1872" s="28" t="s">
        <v>280</v>
      </c>
      <c r="H1872" s="27" t="s">
        <v>2872</v>
      </c>
      <c r="I1872" s="31" t="s">
        <v>281</v>
      </c>
      <c r="J1872" s="29" t="s">
        <v>685</v>
      </c>
      <c r="K1872" s="29" t="s">
        <v>634</v>
      </c>
      <c r="L1872" s="29" t="s">
        <v>634</v>
      </c>
      <c r="M1872" s="30">
        <v>1360.07</v>
      </c>
      <c r="N1872" s="30">
        <v>3166.66</v>
      </c>
    </row>
    <row r="1873" spans="1:14" x14ac:dyDescent="0.25">
      <c r="A1873" s="26" t="s">
        <v>41</v>
      </c>
      <c r="B1873" s="26" t="s">
        <v>41</v>
      </c>
      <c r="C1873" s="73" t="s">
        <v>719</v>
      </c>
      <c r="D1873" s="27" t="s">
        <v>720</v>
      </c>
      <c r="E1873" s="28">
        <v>2022</v>
      </c>
      <c r="F1873" s="27" t="s">
        <v>75</v>
      </c>
      <c r="G1873" s="28" t="s">
        <v>312</v>
      </c>
      <c r="H1873" s="27" t="s">
        <v>2873</v>
      </c>
      <c r="I1873" s="31" t="s">
        <v>257</v>
      </c>
      <c r="J1873" s="29" t="s">
        <v>704</v>
      </c>
      <c r="K1873" s="29" t="s">
        <v>634</v>
      </c>
      <c r="L1873" s="29" t="s">
        <v>634</v>
      </c>
      <c r="M1873" s="30">
        <v>2248.5</v>
      </c>
      <c r="N1873" s="30">
        <v>4541.18</v>
      </c>
    </row>
    <row r="1874" spans="1:14" x14ac:dyDescent="0.25">
      <c r="A1874" s="26" t="s">
        <v>41</v>
      </c>
      <c r="B1874" s="26" t="s">
        <v>41</v>
      </c>
      <c r="C1874" s="73" t="s">
        <v>706</v>
      </c>
      <c r="D1874" s="27" t="s">
        <v>568</v>
      </c>
      <c r="E1874" s="28">
        <v>2022</v>
      </c>
      <c r="F1874" s="27" t="s">
        <v>61</v>
      </c>
      <c r="G1874" s="28" t="s">
        <v>102</v>
      </c>
      <c r="H1874" s="27" t="s">
        <v>2874</v>
      </c>
      <c r="I1874" s="27" t="s">
        <v>103</v>
      </c>
      <c r="J1874" s="29" t="s">
        <v>780</v>
      </c>
      <c r="K1874" s="29" t="s">
        <v>634</v>
      </c>
      <c r="L1874" s="29" t="s">
        <v>634</v>
      </c>
      <c r="M1874" s="30">
        <v>2218.2600000000002</v>
      </c>
      <c r="N1874" s="30">
        <v>4306.2299999999996</v>
      </c>
    </row>
    <row r="1875" spans="1:14" x14ac:dyDescent="0.25">
      <c r="A1875" s="26" t="s">
        <v>41</v>
      </c>
      <c r="B1875" s="26" t="s">
        <v>41</v>
      </c>
      <c r="C1875" s="73" t="s">
        <v>675</v>
      </c>
      <c r="D1875" s="27" t="s">
        <v>15</v>
      </c>
      <c r="E1875" s="28">
        <v>2018</v>
      </c>
      <c r="F1875" s="27" t="s">
        <v>676</v>
      </c>
      <c r="G1875" s="28" t="s">
        <v>280</v>
      </c>
      <c r="H1875" s="27" t="s">
        <v>2875</v>
      </c>
      <c r="I1875" s="31" t="s">
        <v>281</v>
      </c>
      <c r="J1875" s="29" t="s">
        <v>664</v>
      </c>
      <c r="K1875" s="29" t="s">
        <v>634</v>
      </c>
      <c r="L1875" s="29" t="s">
        <v>634</v>
      </c>
      <c r="M1875" s="30">
        <v>1360.07</v>
      </c>
      <c r="N1875" s="30">
        <v>3166.66</v>
      </c>
    </row>
    <row r="1876" spans="1:14" x14ac:dyDescent="0.25">
      <c r="A1876" s="26" t="s">
        <v>41</v>
      </c>
      <c r="B1876" s="26" t="s">
        <v>41</v>
      </c>
      <c r="C1876" s="73" t="s">
        <v>55</v>
      </c>
      <c r="D1876" s="27" t="s">
        <v>6</v>
      </c>
      <c r="E1876" s="28">
        <v>2018</v>
      </c>
      <c r="F1876" s="27" t="s">
        <v>71</v>
      </c>
      <c r="G1876" s="28" t="s">
        <v>264</v>
      </c>
      <c r="H1876" s="27" t="s">
        <v>2876</v>
      </c>
      <c r="I1876" s="31" t="s">
        <v>271</v>
      </c>
      <c r="J1876" s="29" t="s">
        <v>738</v>
      </c>
      <c r="K1876" s="29" t="s">
        <v>634</v>
      </c>
      <c r="L1876" s="29" t="s">
        <v>634</v>
      </c>
      <c r="M1876" s="30">
        <v>2245.1</v>
      </c>
      <c r="N1876" s="30">
        <v>4326.8999999999996</v>
      </c>
    </row>
    <row r="1877" spans="1:14" x14ac:dyDescent="0.25">
      <c r="A1877" s="26" t="s">
        <v>41</v>
      </c>
      <c r="B1877" s="26" t="s">
        <v>41</v>
      </c>
      <c r="C1877" s="73" t="s">
        <v>675</v>
      </c>
      <c r="D1877" s="27" t="s">
        <v>15</v>
      </c>
      <c r="E1877" s="28">
        <v>2018</v>
      </c>
      <c r="F1877" s="27" t="s">
        <v>676</v>
      </c>
      <c r="G1877" s="28" t="s">
        <v>280</v>
      </c>
      <c r="H1877" s="27" t="s">
        <v>2877</v>
      </c>
      <c r="I1877" s="31" t="s">
        <v>281</v>
      </c>
      <c r="J1877" s="29" t="s">
        <v>685</v>
      </c>
      <c r="K1877" s="29" t="s">
        <v>634</v>
      </c>
      <c r="L1877" s="29" t="s">
        <v>634</v>
      </c>
      <c r="M1877" s="30">
        <v>1360.07</v>
      </c>
      <c r="N1877" s="30">
        <v>3166.66</v>
      </c>
    </row>
    <row r="1878" spans="1:14" x14ac:dyDescent="0.25">
      <c r="A1878" s="26" t="s">
        <v>41</v>
      </c>
      <c r="B1878" s="26" t="s">
        <v>41</v>
      </c>
      <c r="C1878" s="73" t="s">
        <v>1146</v>
      </c>
      <c r="D1878" s="27" t="s">
        <v>1147</v>
      </c>
      <c r="E1878" s="28">
        <v>2022</v>
      </c>
      <c r="F1878" s="27" t="s">
        <v>676</v>
      </c>
      <c r="G1878" s="28" t="s">
        <v>280</v>
      </c>
      <c r="H1878" s="27" t="s">
        <v>2878</v>
      </c>
      <c r="I1878" s="31" t="s">
        <v>252</v>
      </c>
      <c r="J1878" s="29" t="s">
        <v>695</v>
      </c>
      <c r="K1878" s="29" t="s">
        <v>545</v>
      </c>
      <c r="L1878" s="29" t="s">
        <v>545</v>
      </c>
      <c r="M1878" s="32">
        <v>1424.79</v>
      </c>
      <c r="N1878" s="32">
        <v>5038.51</v>
      </c>
    </row>
    <row r="1879" spans="1:14" x14ac:dyDescent="0.25">
      <c r="A1879" s="26" t="s">
        <v>41</v>
      </c>
      <c r="B1879" s="26" t="s">
        <v>41</v>
      </c>
      <c r="C1879" s="73" t="s">
        <v>668</v>
      </c>
      <c r="D1879" s="27" t="s">
        <v>10</v>
      </c>
      <c r="E1879" s="28">
        <v>2019</v>
      </c>
      <c r="F1879" s="27" t="s">
        <v>76</v>
      </c>
      <c r="G1879" s="28" t="s">
        <v>328</v>
      </c>
      <c r="H1879" s="27" t="s">
        <v>2879</v>
      </c>
      <c r="I1879" s="31" t="s">
        <v>179</v>
      </c>
      <c r="J1879" s="29" t="s">
        <v>758</v>
      </c>
      <c r="K1879" s="29" t="s">
        <v>634</v>
      </c>
      <c r="L1879" s="29" t="s">
        <v>634</v>
      </c>
      <c r="M1879" s="30">
        <v>1122.2</v>
      </c>
      <c r="N1879" s="30">
        <v>3112.55</v>
      </c>
    </row>
    <row r="1880" spans="1:14" x14ac:dyDescent="0.25">
      <c r="A1880" s="26" t="s">
        <v>41</v>
      </c>
      <c r="B1880" s="26" t="s">
        <v>41</v>
      </c>
      <c r="C1880" s="73" t="s">
        <v>51</v>
      </c>
      <c r="D1880" s="27" t="s">
        <v>1</v>
      </c>
      <c r="E1880" s="28">
        <v>2020</v>
      </c>
      <c r="F1880" s="27" t="s">
        <v>67</v>
      </c>
      <c r="G1880" s="28" t="s">
        <v>193</v>
      </c>
      <c r="H1880" s="27" t="s">
        <v>2880</v>
      </c>
      <c r="I1880" s="31" t="s">
        <v>194</v>
      </c>
      <c r="J1880" s="29" t="s">
        <v>231</v>
      </c>
      <c r="K1880" s="29" t="s">
        <v>545</v>
      </c>
      <c r="L1880" s="29" t="s">
        <v>545</v>
      </c>
      <c r="M1880" s="30">
        <v>1434.67</v>
      </c>
      <c r="N1880" s="30">
        <v>5022.6400000000003</v>
      </c>
    </row>
    <row r="1881" spans="1:14" x14ac:dyDescent="0.25">
      <c r="A1881" s="26" t="s">
        <v>41</v>
      </c>
      <c r="B1881" s="26" t="s">
        <v>41</v>
      </c>
      <c r="C1881" s="73" t="s">
        <v>929</v>
      </c>
      <c r="D1881" s="27" t="s">
        <v>930</v>
      </c>
      <c r="E1881" s="28">
        <v>2018</v>
      </c>
      <c r="F1881" s="27" t="s">
        <v>61</v>
      </c>
      <c r="G1881" s="28" t="s">
        <v>102</v>
      </c>
      <c r="H1881" s="27" t="s">
        <v>2881</v>
      </c>
      <c r="I1881" s="31" t="s">
        <v>179</v>
      </c>
      <c r="J1881" s="29" t="s">
        <v>2105</v>
      </c>
      <c r="K1881" s="29" t="s">
        <v>545</v>
      </c>
      <c r="L1881" s="29" t="s">
        <v>545</v>
      </c>
      <c r="M1881" s="30">
        <v>1302</v>
      </c>
      <c r="N1881" s="30">
        <v>2442.8200000000002</v>
      </c>
    </row>
    <row r="1882" spans="1:14" x14ac:dyDescent="0.25">
      <c r="A1882" s="26" t="s">
        <v>41</v>
      </c>
      <c r="B1882" s="26" t="s">
        <v>41</v>
      </c>
      <c r="C1882" s="73" t="s">
        <v>656</v>
      </c>
      <c r="D1882" s="27" t="s">
        <v>657</v>
      </c>
      <c r="E1882" s="28">
        <v>2023</v>
      </c>
      <c r="F1882" s="27" t="s">
        <v>61</v>
      </c>
      <c r="G1882" s="28" t="s">
        <v>102</v>
      </c>
      <c r="H1882" s="27" t="s">
        <v>2882</v>
      </c>
      <c r="I1882" s="31" t="s">
        <v>181</v>
      </c>
      <c r="J1882" s="29" t="s">
        <v>699</v>
      </c>
      <c r="K1882" s="29" t="s">
        <v>634</v>
      </c>
      <c r="L1882" s="29" t="s">
        <v>634</v>
      </c>
      <c r="M1882" s="30">
        <v>1478.8300000000002</v>
      </c>
      <c r="N1882" s="30">
        <v>3418.9749704753049</v>
      </c>
    </row>
    <row r="1883" spans="1:14" x14ac:dyDescent="0.25">
      <c r="A1883" s="26" t="s">
        <v>41</v>
      </c>
      <c r="B1883" s="26" t="s">
        <v>41</v>
      </c>
      <c r="C1883" s="73" t="s">
        <v>675</v>
      </c>
      <c r="D1883" s="27" t="s">
        <v>15</v>
      </c>
      <c r="E1883" s="28">
        <v>2018</v>
      </c>
      <c r="F1883" s="27" t="s">
        <v>676</v>
      </c>
      <c r="G1883" s="28" t="s">
        <v>280</v>
      </c>
      <c r="H1883" s="27" t="s">
        <v>2883</v>
      </c>
      <c r="I1883" s="31" t="s">
        <v>283</v>
      </c>
      <c r="J1883" s="29" t="s">
        <v>704</v>
      </c>
      <c r="K1883" s="29" t="s">
        <v>634</v>
      </c>
      <c r="L1883" s="29" t="s">
        <v>634</v>
      </c>
      <c r="M1883" s="30">
        <v>2803.8272000000002</v>
      </c>
      <c r="N1883" s="30">
        <v>5890.47</v>
      </c>
    </row>
    <row r="1884" spans="1:14" x14ac:dyDescent="0.25">
      <c r="A1884" s="26" t="s">
        <v>41</v>
      </c>
      <c r="B1884" s="26" t="s">
        <v>41</v>
      </c>
      <c r="C1884" s="73" t="s">
        <v>943</v>
      </c>
      <c r="D1884" s="27" t="s">
        <v>944</v>
      </c>
      <c r="E1884" s="28">
        <v>2023</v>
      </c>
      <c r="F1884" s="27" t="s">
        <v>66</v>
      </c>
      <c r="G1884" s="28" t="s">
        <v>186</v>
      </c>
      <c r="H1884" s="27" t="s">
        <v>2884</v>
      </c>
      <c r="I1884" s="31" t="s">
        <v>162</v>
      </c>
      <c r="J1884" s="29" t="s">
        <v>165</v>
      </c>
      <c r="K1884" s="29" t="s">
        <v>634</v>
      </c>
      <c r="L1884" s="29" t="s">
        <v>634</v>
      </c>
      <c r="M1884" s="30">
        <v>2199.12</v>
      </c>
      <c r="N1884" s="30">
        <v>2415.1999999999998</v>
      </c>
    </row>
    <row r="1885" spans="1:14" x14ac:dyDescent="0.25">
      <c r="A1885" s="26" t="s">
        <v>41</v>
      </c>
      <c r="B1885" s="26" t="s">
        <v>41</v>
      </c>
      <c r="C1885" s="73" t="s">
        <v>659</v>
      </c>
      <c r="D1885" s="27" t="s">
        <v>4</v>
      </c>
      <c r="E1885" s="28">
        <v>2020</v>
      </c>
      <c r="F1885" s="27" t="s">
        <v>66</v>
      </c>
      <c r="G1885" s="28" t="s">
        <v>186</v>
      </c>
      <c r="H1885" s="27" t="s">
        <v>2884</v>
      </c>
      <c r="I1885" s="31" t="s">
        <v>179</v>
      </c>
      <c r="J1885" s="29" t="s">
        <v>459</v>
      </c>
      <c r="K1885" s="29" t="s">
        <v>545</v>
      </c>
      <c r="L1885" s="29" t="s">
        <v>545</v>
      </c>
      <c r="M1885" s="30">
        <v>1328.3</v>
      </c>
      <c r="N1885" s="30">
        <v>3222.5716040000002</v>
      </c>
    </row>
    <row r="1886" spans="1:14" x14ac:dyDescent="0.25">
      <c r="A1886" s="26" t="s">
        <v>41</v>
      </c>
      <c r="B1886" s="26" t="s">
        <v>41</v>
      </c>
      <c r="C1886" s="73" t="s">
        <v>929</v>
      </c>
      <c r="D1886" s="27" t="s">
        <v>930</v>
      </c>
      <c r="E1886" s="28">
        <v>2018</v>
      </c>
      <c r="F1886" s="27" t="s">
        <v>61</v>
      </c>
      <c r="G1886" s="28" t="s">
        <v>102</v>
      </c>
      <c r="H1886" s="27" t="s">
        <v>2885</v>
      </c>
      <c r="I1886" s="31" t="s">
        <v>179</v>
      </c>
      <c r="J1886" s="29" t="s">
        <v>1244</v>
      </c>
      <c r="K1886" s="29" t="s">
        <v>545</v>
      </c>
      <c r="L1886" s="29" t="s">
        <v>545</v>
      </c>
      <c r="M1886" s="30">
        <v>1302</v>
      </c>
      <c r="N1886" s="30">
        <v>2442.8200000000002</v>
      </c>
    </row>
    <row r="1887" spans="1:14" x14ac:dyDescent="0.25">
      <c r="A1887" s="26" t="s">
        <v>41</v>
      </c>
      <c r="B1887" s="26" t="s">
        <v>41</v>
      </c>
      <c r="C1887" s="73" t="s">
        <v>668</v>
      </c>
      <c r="D1887" s="27" t="s">
        <v>10</v>
      </c>
      <c r="E1887" s="28">
        <v>2019</v>
      </c>
      <c r="F1887" s="27" t="s">
        <v>76</v>
      </c>
      <c r="G1887" s="28" t="s">
        <v>328</v>
      </c>
      <c r="H1887" s="27" t="s">
        <v>2886</v>
      </c>
      <c r="I1887" s="31" t="s">
        <v>179</v>
      </c>
      <c r="J1887" s="29" t="s">
        <v>632</v>
      </c>
      <c r="K1887" s="29" t="s">
        <v>634</v>
      </c>
      <c r="L1887" s="29" t="s">
        <v>634</v>
      </c>
      <c r="M1887" s="30">
        <v>1122.2</v>
      </c>
      <c r="N1887" s="30">
        <v>3112.55</v>
      </c>
    </row>
    <row r="1888" spans="1:14" x14ac:dyDescent="0.25">
      <c r="A1888" s="26" t="s">
        <v>41</v>
      </c>
      <c r="B1888" s="26" t="s">
        <v>41</v>
      </c>
      <c r="C1888" s="73" t="s">
        <v>754</v>
      </c>
      <c r="D1888" s="27" t="s">
        <v>755</v>
      </c>
      <c r="E1888" s="28">
        <v>2022</v>
      </c>
      <c r="F1888" s="27" t="s">
        <v>77</v>
      </c>
      <c r="G1888" s="28" t="s">
        <v>403</v>
      </c>
      <c r="H1888" s="27" t="s">
        <v>2887</v>
      </c>
      <c r="I1888" s="27" t="s">
        <v>672</v>
      </c>
      <c r="J1888" s="29" t="s">
        <v>858</v>
      </c>
      <c r="K1888" s="29" t="s">
        <v>545</v>
      </c>
      <c r="L1888" s="29" t="s">
        <v>545</v>
      </c>
      <c r="M1888" s="30">
        <v>1726.79</v>
      </c>
      <c r="N1888" s="30">
        <v>3889.99</v>
      </c>
    </row>
    <row r="1889" spans="1:14" x14ac:dyDescent="0.25">
      <c r="A1889" s="26" t="s">
        <v>41</v>
      </c>
      <c r="B1889" s="26" t="s">
        <v>41</v>
      </c>
      <c r="C1889" s="73" t="s">
        <v>668</v>
      </c>
      <c r="D1889" s="27" t="s">
        <v>10</v>
      </c>
      <c r="E1889" s="28">
        <v>2019</v>
      </c>
      <c r="F1889" s="27" t="s">
        <v>76</v>
      </c>
      <c r="G1889" s="28" t="s">
        <v>328</v>
      </c>
      <c r="H1889" s="27" t="s">
        <v>2888</v>
      </c>
      <c r="I1889" s="31" t="s">
        <v>179</v>
      </c>
      <c r="J1889" s="29" t="s">
        <v>730</v>
      </c>
      <c r="K1889" s="29" t="s">
        <v>545</v>
      </c>
      <c r="L1889" s="29" t="s">
        <v>545</v>
      </c>
      <c r="M1889" s="30">
        <v>1122.2</v>
      </c>
      <c r="N1889" s="30">
        <v>3112.55</v>
      </c>
    </row>
    <row r="1890" spans="1:14" x14ac:dyDescent="0.25">
      <c r="A1890" s="26" t="s">
        <v>41</v>
      </c>
      <c r="B1890" s="26" t="s">
        <v>41</v>
      </c>
      <c r="C1890" s="73" t="s">
        <v>761</v>
      </c>
      <c r="D1890" s="27" t="s">
        <v>35</v>
      </c>
      <c r="E1890" s="28">
        <v>2018</v>
      </c>
      <c r="F1890" s="27" t="s">
        <v>59</v>
      </c>
      <c r="G1890" s="28" t="s">
        <v>82</v>
      </c>
      <c r="H1890" s="27" t="s">
        <v>2889</v>
      </c>
      <c r="I1890" s="31" t="s">
        <v>99</v>
      </c>
      <c r="J1890" s="29" t="s">
        <v>721</v>
      </c>
      <c r="K1890" s="29" t="s">
        <v>634</v>
      </c>
      <c r="L1890" s="29" t="s">
        <v>634</v>
      </c>
      <c r="M1890" s="30">
        <v>1727</v>
      </c>
      <c r="N1890" s="30">
        <v>2407.96</v>
      </c>
    </row>
    <row r="1891" spans="1:14" x14ac:dyDescent="0.25">
      <c r="A1891" s="26" t="s">
        <v>41</v>
      </c>
      <c r="B1891" s="26" t="s">
        <v>41</v>
      </c>
      <c r="C1891" s="73" t="s">
        <v>719</v>
      </c>
      <c r="D1891" s="27" t="s">
        <v>720</v>
      </c>
      <c r="E1891" s="28">
        <v>2022</v>
      </c>
      <c r="F1891" s="27" t="s">
        <v>75</v>
      </c>
      <c r="G1891" s="28" t="s">
        <v>312</v>
      </c>
      <c r="H1891" s="27" t="s">
        <v>2890</v>
      </c>
      <c r="I1891" s="31" t="s">
        <v>257</v>
      </c>
      <c r="J1891" s="29" t="s">
        <v>709</v>
      </c>
      <c r="K1891" s="29" t="s">
        <v>634</v>
      </c>
      <c r="L1891" s="29" t="s">
        <v>634</v>
      </c>
      <c r="M1891" s="30">
        <v>2248.5</v>
      </c>
      <c r="N1891" s="30">
        <v>4541.18</v>
      </c>
    </row>
    <row r="1892" spans="1:14" x14ac:dyDescent="0.25">
      <c r="A1892" s="26" t="s">
        <v>41</v>
      </c>
      <c r="B1892" s="26" t="s">
        <v>41</v>
      </c>
      <c r="C1892" s="73" t="s">
        <v>659</v>
      </c>
      <c r="D1892" s="27" t="s">
        <v>4</v>
      </c>
      <c r="E1892" s="28">
        <v>2020</v>
      </c>
      <c r="F1892" s="27" t="s">
        <v>66</v>
      </c>
      <c r="G1892" s="28" t="s">
        <v>186</v>
      </c>
      <c r="H1892" s="27" t="s">
        <v>2891</v>
      </c>
      <c r="I1892" s="31" t="s">
        <v>179</v>
      </c>
      <c r="J1892" s="29" t="s">
        <v>488</v>
      </c>
      <c r="K1892" s="29" t="s">
        <v>545</v>
      </c>
      <c r="L1892" s="29" t="s">
        <v>545</v>
      </c>
      <c r="M1892" s="30">
        <v>1328.3</v>
      </c>
      <c r="N1892" s="30">
        <v>3346.6917020000001</v>
      </c>
    </row>
    <row r="1893" spans="1:14" x14ac:dyDescent="0.25">
      <c r="A1893" s="26" t="s">
        <v>41</v>
      </c>
      <c r="B1893" s="26" t="s">
        <v>41</v>
      </c>
      <c r="C1893" s="73" t="s">
        <v>1013</v>
      </c>
      <c r="D1893" s="27" t="s">
        <v>1014</v>
      </c>
      <c r="E1893" s="28">
        <v>2023</v>
      </c>
      <c r="F1893" s="27" t="s">
        <v>64</v>
      </c>
      <c r="G1893" s="28" t="s">
        <v>159</v>
      </c>
      <c r="H1893" s="27" t="s">
        <v>2892</v>
      </c>
      <c r="I1893" s="31" t="s">
        <v>93</v>
      </c>
      <c r="J1893" s="29" t="s">
        <v>161</v>
      </c>
      <c r="K1893" s="29" t="s">
        <v>634</v>
      </c>
      <c r="L1893" s="29" t="s">
        <v>634</v>
      </c>
      <c r="M1893" s="30">
        <v>2315.0500000000002</v>
      </c>
      <c r="N1893" s="30">
        <v>5306.7800000000007</v>
      </c>
    </row>
    <row r="1894" spans="1:14" x14ac:dyDescent="0.25">
      <c r="A1894" s="26" t="s">
        <v>41</v>
      </c>
      <c r="B1894" s="26" t="s">
        <v>41</v>
      </c>
      <c r="C1894" s="73" t="s">
        <v>51</v>
      </c>
      <c r="D1894" s="27" t="s">
        <v>1</v>
      </c>
      <c r="E1894" s="28">
        <v>2020</v>
      </c>
      <c r="F1894" s="27" t="s">
        <v>67</v>
      </c>
      <c r="G1894" s="28" t="s">
        <v>193</v>
      </c>
      <c r="H1894" s="27" t="s">
        <v>2893</v>
      </c>
      <c r="I1894" s="31" t="s">
        <v>194</v>
      </c>
      <c r="J1894" s="29" t="s">
        <v>211</v>
      </c>
      <c r="K1894" s="29" t="s">
        <v>545</v>
      </c>
      <c r="L1894" s="29" t="s">
        <v>545</v>
      </c>
      <c r="M1894" s="30">
        <v>1434.67</v>
      </c>
      <c r="N1894" s="30">
        <v>5022.6400000000003</v>
      </c>
    </row>
    <row r="1895" spans="1:14" x14ac:dyDescent="0.25">
      <c r="A1895" s="26" t="s">
        <v>41</v>
      </c>
      <c r="B1895" s="26" t="s">
        <v>41</v>
      </c>
      <c r="C1895" s="73" t="s">
        <v>922</v>
      </c>
      <c r="D1895" s="27" t="s">
        <v>923</v>
      </c>
      <c r="E1895" s="28">
        <v>2023</v>
      </c>
      <c r="F1895" s="27" t="s">
        <v>61</v>
      </c>
      <c r="G1895" s="28" t="s">
        <v>102</v>
      </c>
      <c r="H1895" s="27" t="s">
        <v>2894</v>
      </c>
      <c r="I1895" s="31" t="s">
        <v>495</v>
      </c>
      <c r="J1895" s="29" t="s">
        <v>718</v>
      </c>
      <c r="K1895" s="29" t="s">
        <v>634</v>
      </c>
      <c r="L1895" s="29" t="s">
        <v>634</v>
      </c>
      <c r="M1895" s="30">
        <v>2026.8000000000002</v>
      </c>
      <c r="N1895" s="30">
        <v>4395.5892261097952</v>
      </c>
    </row>
    <row r="1896" spans="1:14" x14ac:dyDescent="0.25">
      <c r="A1896" s="26" t="s">
        <v>41</v>
      </c>
      <c r="B1896" s="26" t="s">
        <v>41</v>
      </c>
      <c r="C1896" s="73" t="s">
        <v>929</v>
      </c>
      <c r="D1896" s="27" t="s">
        <v>930</v>
      </c>
      <c r="E1896" s="28">
        <v>2018</v>
      </c>
      <c r="F1896" s="27" t="s">
        <v>61</v>
      </c>
      <c r="G1896" s="28" t="s">
        <v>102</v>
      </c>
      <c r="H1896" s="27" t="s">
        <v>2895</v>
      </c>
      <c r="I1896" s="31" t="s">
        <v>179</v>
      </c>
      <c r="J1896" s="29" t="s">
        <v>2345</v>
      </c>
      <c r="K1896" s="29" t="s">
        <v>545</v>
      </c>
      <c r="L1896" s="29" t="s">
        <v>545</v>
      </c>
      <c r="M1896" s="30">
        <v>1302</v>
      </c>
      <c r="N1896" s="30">
        <v>2442.8200000000002</v>
      </c>
    </row>
    <row r="1897" spans="1:14" x14ac:dyDescent="0.25">
      <c r="A1897" s="26" t="s">
        <v>41</v>
      </c>
      <c r="B1897" s="26" t="s">
        <v>41</v>
      </c>
      <c r="C1897" s="73" t="s">
        <v>668</v>
      </c>
      <c r="D1897" s="27" t="s">
        <v>10</v>
      </c>
      <c r="E1897" s="28">
        <v>2019</v>
      </c>
      <c r="F1897" s="27" t="s">
        <v>76</v>
      </c>
      <c r="G1897" s="28" t="s">
        <v>328</v>
      </c>
      <c r="H1897" s="27" t="s">
        <v>2896</v>
      </c>
      <c r="I1897" s="31" t="s">
        <v>179</v>
      </c>
      <c r="J1897" s="29" t="s">
        <v>718</v>
      </c>
      <c r="K1897" s="29" t="s">
        <v>545</v>
      </c>
      <c r="L1897" s="29" t="s">
        <v>545</v>
      </c>
      <c r="M1897" s="30">
        <v>1122.2</v>
      </c>
      <c r="N1897" s="30">
        <v>3112.55</v>
      </c>
    </row>
    <row r="1898" spans="1:14" x14ac:dyDescent="0.25">
      <c r="A1898" s="26" t="s">
        <v>41</v>
      </c>
      <c r="B1898" s="26" t="s">
        <v>41</v>
      </c>
      <c r="C1898" s="73" t="s">
        <v>980</v>
      </c>
      <c r="D1898" s="27" t="s">
        <v>981</v>
      </c>
      <c r="E1898" s="28">
        <v>2022</v>
      </c>
      <c r="F1898" s="27" t="s">
        <v>982</v>
      </c>
      <c r="G1898" s="28" t="s">
        <v>983</v>
      </c>
      <c r="H1898" s="27" t="s">
        <v>2897</v>
      </c>
      <c r="I1898" s="31" t="s">
        <v>108</v>
      </c>
      <c r="J1898" s="29" t="s">
        <v>684</v>
      </c>
      <c r="K1898" s="29" t="s">
        <v>545</v>
      </c>
      <c r="L1898" s="29" t="s">
        <v>545</v>
      </c>
      <c r="M1898" s="32">
        <v>1424.79</v>
      </c>
      <c r="N1898" s="32">
        <v>5038.51</v>
      </c>
    </row>
    <row r="1899" spans="1:14" x14ac:dyDescent="0.25">
      <c r="A1899" s="26" t="s">
        <v>41</v>
      </c>
      <c r="B1899" s="26" t="s">
        <v>41</v>
      </c>
      <c r="C1899" s="73" t="s">
        <v>1096</v>
      </c>
      <c r="D1899" s="27" t="s">
        <v>1097</v>
      </c>
      <c r="E1899" s="28">
        <v>2023</v>
      </c>
      <c r="F1899" s="27" t="s">
        <v>66</v>
      </c>
      <c r="G1899" s="28" t="s">
        <v>186</v>
      </c>
      <c r="H1899" s="27" t="s">
        <v>2898</v>
      </c>
      <c r="I1899" s="31" t="s">
        <v>91</v>
      </c>
      <c r="J1899" s="29" t="s">
        <v>712</v>
      </c>
      <c r="K1899" s="29" t="s">
        <v>634</v>
      </c>
      <c r="L1899" s="29" t="s">
        <v>634</v>
      </c>
      <c r="M1899" s="30">
        <v>1735.89</v>
      </c>
      <c r="N1899" s="30">
        <v>1945.6</v>
      </c>
    </row>
    <row r="1900" spans="1:14" x14ac:dyDescent="0.25">
      <c r="A1900" s="26" t="s">
        <v>41</v>
      </c>
      <c r="B1900" s="26" t="s">
        <v>41</v>
      </c>
      <c r="C1900" s="73" t="s">
        <v>659</v>
      </c>
      <c r="D1900" s="27" t="s">
        <v>4</v>
      </c>
      <c r="E1900" s="28">
        <v>2020</v>
      </c>
      <c r="F1900" s="27" t="s">
        <v>66</v>
      </c>
      <c r="G1900" s="28" t="s">
        <v>186</v>
      </c>
      <c r="H1900" s="27" t="s">
        <v>2899</v>
      </c>
      <c r="I1900" s="31" t="s">
        <v>179</v>
      </c>
      <c r="J1900" s="29" t="s">
        <v>743</v>
      </c>
      <c r="K1900" s="29" t="s">
        <v>545</v>
      </c>
      <c r="L1900" s="29" t="s">
        <v>545</v>
      </c>
      <c r="M1900" s="30">
        <v>1726.79</v>
      </c>
      <c r="N1900" s="30">
        <v>4094.9080080000003</v>
      </c>
    </row>
    <row r="1901" spans="1:14" x14ac:dyDescent="0.25">
      <c r="A1901" s="26" t="s">
        <v>41</v>
      </c>
      <c r="B1901" s="26" t="s">
        <v>41</v>
      </c>
      <c r="C1901" s="73" t="s">
        <v>51</v>
      </c>
      <c r="D1901" s="27" t="s">
        <v>1</v>
      </c>
      <c r="E1901" s="28">
        <v>2020</v>
      </c>
      <c r="F1901" s="27" t="s">
        <v>67</v>
      </c>
      <c r="G1901" s="28" t="s">
        <v>193</v>
      </c>
      <c r="H1901" s="27" t="s">
        <v>2900</v>
      </c>
      <c r="I1901" s="31" t="s">
        <v>194</v>
      </c>
      <c r="J1901" s="29" t="s">
        <v>246</v>
      </c>
      <c r="K1901" s="29" t="s">
        <v>545</v>
      </c>
      <c r="L1901" s="29" t="s">
        <v>545</v>
      </c>
      <c r="M1901" s="30">
        <v>1434.67</v>
      </c>
      <c r="N1901" s="30">
        <v>5022.6400000000003</v>
      </c>
    </row>
    <row r="1902" spans="1:14" x14ac:dyDescent="0.25">
      <c r="A1902" s="26" t="s">
        <v>41</v>
      </c>
      <c r="B1902" s="26" t="s">
        <v>41</v>
      </c>
      <c r="C1902" s="73" t="s">
        <v>659</v>
      </c>
      <c r="D1902" s="27" t="s">
        <v>4</v>
      </c>
      <c r="E1902" s="28">
        <v>2020</v>
      </c>
      <c r="F1902" s="27" t="s">
        <v>66</v>
      </c>
      <c r="G1902" s="28" t="s">
        <v>186</v>
      </c>
      <c r="H1902" s="27" t="s">
        <v>2901</v>
      </c>
      <c r="I1902" s="31" t="s">
        <v>179</v>
      </c>
      <c r="J1902" s="29" t="s">
        <v>411</v>
      </c>
      <c r="K1902" s="29" t="s">
        <v>545</v>
      </c>
      <c r="L1902" s="29" t="s">
        <v>545</v>
      </c>
      <c r="M1902" s="30">
        <v>1328.3</v>
      </c>
      <c r="N1902" s="30">
        <v>3222.5716040000002</v>
      </c>
    </row>
    <row r="1903" spans="1:14" x14ac:dyDescent="0.25">
      <c r="A1903" s="26" t="s">
        <v>41</v>
      </c>
      <c r="B1903" s="26" t="s">
        <v>41</v>
      </c>
      <c r="C1903" s="73" t="s">
        <v>51</v>
      </c>
      <c r="D1903" s="27" t="s">
        <v>1</v>
      </c>
      <c r="E1903" s="28">
        <v>2020</v>
      </c>
      <c r="F1903" s="27" t="s">
        <v>67</v>
      </c>
      <c r="G1903" s="28" t="s">
        <v>193</v>
      </c>
      <c r="H1903" s="27" t="s">
        <v>2902</v>
      </c>
      <c r="I1903" s="31" t="s">
        <v>194</v>
      </c>
      <c r="J1903" s="29" t="s">
        <v>712</v>
      </c>
      <c r="K1903" s="29" t="s">
        <v>545</v>
      </c>
      <c r="L1903" s="29" t="s">
        <v>545</v>
      </c>
      <c r="M1903" s="30">
        <v>1434.67</v>
      </c>
      <c r="N1903" s="30">
        <v>5022.6400000000003</v>
      </c>
    </row>
    <row r="1904" spans="1:14" x14ac:dyDescent="0.25">
      <c r="A1904" s="26" t="s">
        <v>41</v>
      </c>
      <c r="B1904" s="26" t="s">
        <v>41</v>
      </c>
      <c r="C1904" s="73" t="s">
        <v>691</v>
      </c>
      <c r="D1904" s="27" t="s">
        <v>21</v>
      </c>
      <c r="E1904" s="28">
        <v>2019</v>
      </c>
      <c r="F1904" s="27" t="s">
        <v>75</v>
      </c>
      <c r="G1904" s="28" t="s">
        <v>312</v>
      </c>
      <c r="H1904" s="27" t="s">
        <v>2903</v>
      </c>
      <c r="I1904" s="31" t="s">
        <v>313</v>
      </c>
      <c r="J1904" s="29" t="s">
        <v>801</v>
      </c>
      <c r="K1904" s="29" t="s">
        <v>634</v>
      </c>
      <c r="L1904" s="29" t="s">
        <v>634</v>
      </c>
      <c r="M1904" s="30">
        <v>1236.43</v>
      </c>
      <c r="N1904" s="30">
        <v>3029.39</v>
      </c>
    </row>
    <row r="1905" spans="1:14" x14ac:dyDescent="0.25">
      <c r="A1905" s="26" t="s">
        <v>41</v>
      </c>
      <c r="B1905" s="26" t="s">
        <v>41</v>
      </c>
      <c r="C1905" s="73" t="s">
        <v>654</v>
      </c>
      <c r="D1905" s="27" t="s">
        <v>2</v>
      </c>
      <c r="E1905" s="28">
        <v>2018</v>
      </c>
      <c r="F1905" s="27" t="s">
        <v>64</v>
      </c>
      <c r="G1905" s="28" t="s">
        <v>159</v>
      </c>
      <c r="H1905" s="27" t="s">
        <v>2904</v>
      </c>
      <c r="I1905" s="31" t="s">
        <v>162</v>
      </c>
      <c r="J1905" s="29" t="s">
        <v>294</v>
      </c>
      <c r="K1905" s="29" t="s">
        <v>634</v>
      </c>
      <c r="L1905" s="29" t="s">
        <v>634</v>
      </c>
      <c r="M1905" s="30">
        <v>1298</v>
      </c>
      <c r="N1905" s="30">
        <v>3996.13</v>
      </c>
    </row>
    <row r="1906" spans="1:14" x14ac:dyDescent="0.25">
      <c r="A1906" s="26" t="s">
        <v>41</v>
      </c>
      <c r="B1906" s="26" t="s">
        <v>41</v>
      </c>
      <c r="C1906" s="73" t="s">
        <v>726</v>
      </c>
      <c r="D1906" s="27" t="s">
        <v>26</v>
      </c>
      <c r="E1906" s="28">
        <v>2020</v>
      </c>
      <c r="F1906" s="27" t="s">
        <v>61</v>
      </c>
      <c r="G1906" s="28" t="s">
        <v>102</v>
      </c>
      <c r="H1906" s="27" t="s">
        <v>2905</v>
      </c>
      <c r="I1906" s="31" t="s">
        <v>91</v>
      </c>
      <c r="J1906" s="29" t="s">
        <v>727</v>
      </c>
      <c r="K1906" s="29" t="s">
        <v>634</v>
      </c>
      <c r="L1906" s="29" t="s">
        <v>634</v>
      </c>
      <c r="M1906" s="30">
        <v>1479.64</v>
      </c>
      <c r="N1906" s="30">
        <v>4160.2700000000004</v>
      </c>
    </row>
    <row r="1907" spans="1:14" x14ac:dyDescent="0.25">
      <c r="A1907" s="26" t="s">
        <v>41</v>
      </c>
      <c r="B1907" s="26" t="s">
        <v>41</v>
      </c>
      <c r="C1907" s="73" t="s">
        <v>656</v>
      </c>
      <c r="D1907" s="27" t="s">
        <v>657</v>
      </c>
      <c r="E1907" s="28">
        <v>2023</v>
      </c>
      <c r="F1907" s="27" t="s">
        <v>61</v>
      </c>
      <c r="G1907" s="28" t="s">
        <v>102</v>
      </c>
      <c r="H1907" s="27" t="s">
        <v>2906</v>
      </c>
      <c r="I1907" s="31" t="s">
        <v>180</v>
      </c>
      <c r="J1907" s="29" t="s">
        <v>658</v>
      </c>
      <c r="K1907" s="29" t="s">
        <v>634</v>
      </c>
      <c r="L1907" s="29" t="s">
        <v>634</v>
      </c>
      <c r="M1907" s="30">
        <v>1478.8300000000002</v>
      </c>
      <c r="N1907" s="30">
        <v>3418.9749704753049</v>
      </c>
    </row>
    <row r="1908" spans="1:14" x14ac:dyDescent="0.25">
      <c r="A1908" s="26" t="s">
        <v>41</v>
      </c>
      <c r="B1908" s="26" t="s">
        <v>41</v>
      </c>
      <c r="C1908" s="73" t="s">
        <v>922</v>
      </c>
      <c r="D1908" s="27" t="s">
        <v>923</v>
      </c>
      <c r="E1908" s="28">
        <v>2023</v>
      </c>
      <c r="F1908" s="27" t="s">
        <v>61</v>
      </c>
      <c r="G1908" s="28" t="s">
        <v>102</v>
      </c>
      <c r="H1908" s="27" t="s">
        <v>2907</v>
      </c>
      <c r="I1908" s="31" t="s">
        <v>129</v>
      </c>
      <c r="J1908" s="29" t="s">
        <v>749</v>
      </c>
      <c r="K1908" s="29" t="s">
        <v>634</v>
      </c>
      <c r="L1908" s="29" t="s">
        <v>634</v>
      </c>
      <c r="M1908" s="30">
        <v>1212</v>
      </c>
      <c r="N1908" s="30">
        <v>2178.0100000000002</v>
      </c>
    </row>
    <row r="1909" spans="1:14" x14ac:dyDescent="0.25">
      <c r="A1909" s="26" t="s">
        <v>41</v>
      </c>
      <c r="B1909" s="26" t="s">
        <v>41</v>
      </c>
      <c r="C1909" s="73" t="s">
        <v>922</v>
      </c>
      <c r="D1909" s="27" t="s">
        <v>923</v>
      </c>
      <c r="E1909" s="28">
        <v>2023</v>
      </c>
      <c r="F1909" s="27" t="s">
        <v>61</v>
      </c>
      <c r="G1909" s="28" t="s">
        <v>102</v>
      </c>
      <c r="H1909" s="27" t="s">
        <v>2908</v>
      </c>
      <c r="I1909" s="31" t="s">
        <v>129</v>
      </c>
      <c r="J1909" s="29" t="s">
        <v>723</v>
      </c>
      <c r="K1909" s="29" t="s">
        <v>634</v>
      </c>
      <c r="L1909" s="29" t="s">
        <v>634</v>
      </c>
      <c r="M1909" s="30">
        <v>1212</v>
      </c>
      <c r="N1909" s="30">
        <v>2178.0100000000002</v>
      </c>
    </row>
    <row r="1910" spans="1:14" x14ac:dyDescent="0.25">
      <c r="A1910" s="26" t="s">
        <v>41</v>
      </c>
      <c r="B1910" s="26" t="s">
        <v>41</v>
      </c>
      <c r="C1910" s="73" t="s">
        <v>668</v>
      </c>
      <c r="D1910" s="27" t="s">
        <v>10</v>
      </c>
      <c r="E1910" s="28">
        <v>2019</v>
      </c>
      <c r="F1910" s="27" t="s">
        <v>76</v>
      </c>
      <c r="G1910" s="28" t="s">
        <v>328</v>
      </c>
      <c r="H1910" s="27" t="s">
        <v>2909</v>
      </c>
      <c r="I1910" s="31" t="s">
        <v>179</v>
      </c>
      <c r="J1910" s="29" t="s">
        <v>718</v>
      </c>
      <c r="K1910" s="29" t="s">
        <v>545</v>
      </c>
      <c r="L1910" s="29" t="s">
        <v>545</v>
      </c>
      <c r="M1910" s="30">
        <v>1122.2</v>
      </c>
      <c r="N1910" s="30">
        <v>3112.55</v>
      </c>
    </row>
    <row r="1911" spans="1:14" x14ac:dyDescent="0.25">
      <c r="A1911" s="26" t="s">
        <v>41</v>
      </c>
      <c r="B1911" s="26" t="s">
        <v>41</v>
      </c>
      <c r="C1911" s="73" t="s">
        <v>666</v>
      </c>
      <c r="D1911" s="27" t="s">
        <v>9</v>
      </c>
      <c r="E1911" s="28">
        <v>2020</v>
      </c>
      <c r="F1911" s="27" t="s">
        <v>77</v>
      </c>
      <c r="G1911" s="28" t="s">
        <v>403</v>
      </c>
      <c r="H1911" s="27" t="s">
        <v>2910</v>
      </c>
      <c r="I1911" s="27" t="s">
        <v>86</v>
      </c>
      <c r="J1911" s="29" t="s">
        <v>667</v>
      </c>
      <c r="K1911" s="29" t="s">
        <v>545</v>
      </c>
      <c r="L1911" s="29" t="s">
        <v>545</v>
      </c>
      <c r="M1911" s="30">
        <v>2477.4</v>
      </c>
      <c r="N1911" s="30">
        <v>5476.86</v>
      </c>
    </row>
    <row r="1912" spans="1:14" x14ac:dyDescent="0.25">
      <c r="A1912" s="26" t="s">
        <v>41</v>
      </c>
      <c r="B1912" s="26" t="s">
        <v>41</v>
      </c>
      <c r="C1912" s="73" t="s">
        <v>675</v>
      </c>
      <c r="D1912" s="27" t="s">
        <v>15</v>
      </c>
      <c r="E1912" s="28">
        <v>2018</v>
      </c>
      <c r="F1912" s="27" t="s">
        <v>676</v>
      </c>
      <c r="G1912" s="28" t="s">
        <v>280</v>
      </c>
      <c r="H1912" s="27" t="s">
        <v>2911</v>
      </c>
      <c r="I1912" s="31" t="s">
        <v>281</v>
      </c>
      <c r="J1912" s="29" t="s">
        <v>770</v>
      </c>
      <c r="K1912" s="29" t="s">
        <v>634</v>
      </c>
      <c r="L1912" s="29" t="s">
        <v>634</v>
      </c>
      <c r="M1912" s="30">
        <v>1360.07</v>
      </c>
      <c r="N1912" s="30">
        <v>3166.66</v>
      </c>
    </row>
    <row r="1913" spans="1:14" x14ac:dyDescent="0.25">
      <c r="A1913" s="26" t="s">
        <v>41</v>
      </c>
      <c r="B1913" s="26" t="s">
        <v>41</v>
      </c>
      <c r="C1913" s="73" t="s">
        <v>719</v>
      </c>
      <c r="D1913" s="27" t="s">
        <v>720</v>
      </c>
      <c r="E1913" s="28">
        <v>2022</v>
      </c>
      <c r="F1913" s="27" t="s">
        <v>75</v>
      </c>
      <c r="G1913" s="28" t="s">
        <v>312</v>
      </c>
      <c r="H1913" s="27" t="s">
        <v>2912</v>
      </c>
      <c r="I1913" s="31" t="s">
        <v>257</v>
      </c>
      <c r="J1913" s="29" t="s">
        <v>673</v>
      </c>
      <c r="K1913" s="29" t="s">
        <v>634</v>
      </c>
      <c r="L1913" s="29" t="s">
        <v>634</v>
      </c>
      <c r="M1913" s="30">
        <v>2248.5</v>
      </c>
      <c r="N1913" s="30">
        <v>4541.18</v>
      </c>
    </row>
    <row r="1914" spans="1:14" x14ac:dyDescent="0.25">
      <c r="A1914" s="26" t="s">
        <v>41</v>
      </c>
      <c r="B1914" s="26" t="s">
        <v>41</v>
      </c>
      <c r="C1914" s="73" t="s">
        <v>663</v>
      </c>
      <c r="D1914" s="27" t="s">
        <v>7</v>
      </c>
      <c r="E1914" s="28">
        <v>2020</v>
      </c>
      <c r="F1914" s="27" t="s">
        <v>80</v>
      </c>
      <c r="G1914" s="28" t="s">
        <v>518</v>
      </c>
      <c r="H1914" s="27" t="s">
        <v>2913</v>
      </c>
      <c r="I1914" s="31" t="s">
        <v>257</v>
      </c>
      <c r="J1914" s="29" t="s">
        <v>664</v>
      </c>
      <c r="K1914" s="29" t="s">
        <v>634</v>
      </c>
      <c r="L1914" s="29" t="s">
        <v>634</v>
      </c>
      <c r="M1914" s="30">
        <v>1785.2952</v>
      </c>
      <c r="N1914" s="30">
        <v>2188.42</v>
      </c>
    </row>
    <row r="1915" spans="1:14" x14ac:dyDescent="0.25">
      <c r="A1915" s="26" t="s">
        <v>41</v>
      </c>
      <c r="B1915" s="26" t="s">
        <v>41</v>
      </c>
      <c r="C1915" s="73" t="s">
        <v>675</v>
      </c>
      <c r="D1915" s="27" t="s">
        <v>15</v>
      </c>
      <c r="E1915" s="28">
        <v>2018</v>
      </c>
      <c r="F1915" s="27" t="s">
        <v>676</v>
      </c>
      <c r="G1915" s="28" t="s">
        <v>280</v>
      </c>
      <c r="H1915" s="27" t="s">
        <v>2914</v>
      </c>
      <c r="I1915" s="31" t="s">
        <v>281</v>
      </c>
      <c r="J1915" s="29" t="s">
        <v>685</v>
      </c>
      <c r="K1915" s="29" t="s">
        <v>634</v>
      </c>
      <c r="L1915" s="29" t="s">
        <v>634</v>
      </c>
      <c r="M1915" s="30">
        <v>1360.07</v>
      </c>
      <c r="N1915" s="30">
        <v>3166.66</v>
      </c>
    </row>
    <row r="1916" spans="1:14" x14ac:dyDescent="0.25">
      <c r="A1916" s="26" t="s">
        <v>41</v>
      </c>
      <c r="B1916" s="26" t="s">
        <v>41</v>
      </c>
      <c r="C1916" s="73" t="s">
        <v>754</v>
      </c>
      <c r="D1916" s="27" t="s">
        <v>755</v>
      </c>
      <c r="E1916" s="28">
        <v>2022</v>
      </c>
      <c r="F1916" s="27" t="s">
        <v>77</v>
      </c>
      <c r="G1916" s="28" t="s">
        <v>403</v>
      </c>
      <c r="H1916" s="27" t="s">
        <v>2915</v>
      </c>
      <c r="I1916" s="33" t="s">
        <v>500</v>
      </c>
      <c r="J1916" s="29" t="s">
        <v>858</v>
      </c>
      <c r="K1916" s="29" t="s">
        <v>634</v>
      </c>
      <c r="L1916" s="29" t="s">
        <v>634</v>
      </c>
      <c r="M1916" s="30">
        <v>2916.67</v>
      </c>
      <c r="N1916" s="30">
        <v>6093.98</v>
      </c>
    </row>
    <row r="1917" spans="1:14" x14ac:dyDescent="0.25">
      <c r="A1917" s="26" t="s">
        <v>41</v>
      </c>
      <c r="B1917" s="26" t="s">
        <v>41</v>
      </c>
      <c r="C1917" s="73" t="s">
        <v>51</v>
      </c>
      <c r="D1917" s="27" t="s">
        <v>1</v>
      </c>
      <c r="E1917" s="28">
        <v>2020</v>
      </c>
      <c r="F1917" s="27" t="s">
        <v>67</v>
      </c>
      <c r="G1917" s="28" t="s">
        <v>193</v>
      </c>
      <c r="H1917" s="27" t="s">
        <v>2916</v>
      </c>
      <c r="I1917" s="31" t="s">
        <v>194</v>
      </c>
      <c r="J1917" s="29" t="s">
        <v>239</v>
      </c>
      <c r="K1917" s="29" t="s">
        <v>545</v>
      </c>
      <c r="L1917" s="29" t="s">
        <v>545</v>
      </c>
      <c r="M1917" s="30">
        <v>1434.67</v>
      </c>
      <c r="N1917" s="30">
        <v>5022.6400000000003</v>
      </c>
    </row>
    <row r="1918" spans="1:14" x14ac:dyDescent="0.25">
      <c r="A1918" s="26" t="s">
        <v>41</v>
      </c>
      <c r="B1918" s="26" t="s">
        <v>41</v>
      </c>
      <c r="C1918" s="73" t="s">
        <v>922</v>
      </c>
      <c r="D1918" s="27" t="s">
        <v>923</v>
      </c>
      <c r="E1918" s="28">
        <v>2023</v>
      </c>
      <c r="F1918" s="27" t="s">
        <v>61</v>
      </c>
      <c r="G1918" s="28" t="s">
        <v>102</v>
      </c>
      <c r="H1918" s="27" t="s">
        <v>2917</v>
      </c>
      <c r="I1918" s="31" t="s">
        <v>495</v>
      </c>
      <c r="J1918" s="29" t="s">
        <v>673</v>
      </c>
      <c r="K1918" s="29" t="s">
        <v>634</v>
      </c>
      <c r="L1918" s="29" t="s">
        <v>634</v>
      </c>
      <c r="M1918" s="30">
        <v>2026.8000000000002</v>
      </c>
      <c r="N1918" s="30">
        <v>4395.5892261097952</v>
      </c>
    </row>
    <row r="1919" spans="1:14" x14ac:dyDescent="0.25">
      <c r="A1919" s="26" t="s">
        <v>41</v>
      </c>
      <c r="B1919" s="26" t="s">
        <v>41</v>
      </c>
      <c r="C1919" s="73" t="s">
        <v>1245</v>
      </c>
      <c r="D1919" s="27" t="s">
        <v>1246</v>
      </c>
      <c r="E1919" s="28">
        <v>2021</v>
      </c>
      <c r="F1919" s="27" t="s">
        <v>78</v>
      </c>
      <c r="G1919" s="28" t="s">
        <v>507</v>
      </c>
      <c r="H1919" s="27" t="s">
        <v>2918</v>
      </c>
      <c r="I1919" s="31" t="s">
        <v>508</v>
      </c>
      <c r="J1919" s="29" t="s">
        <v>812</v>
      </c>
      <c r="K1919" s="29" t="s">
        <v>634</v>
      </c>
      <c r="L1919" s="29" t="s">
        <v>634</v>
      </c>
      <c r="M1919" s="30">
        <v>1895.31</v>
      </c>
      <c r="N1919" s="30">
        <v>4567.4357350000009</v>
      </c>
    </row>
    <row r="1920" spans="1:14" x14ac:dyDescent="0.25">
      <c r="A1920" s="26" t="s">
        <v>41</v>
      </c>
      <c r="B1920" s="26" t="s">
        <v>41</v>
      </c>
      <c r="C1920" s="73" t="s">
        <v>719</v>
      </c>
      <c r="D1920" s="27" t="s">
        <v>720</v>
      </c>
      <c r="E1920" s="28">
        <v>2022</v>
      </c>
      <c r="F1920" s="27" t="s">
        <v>75</v>
      </c>
      <c r="G1920" s="28" t="s">
        <v>312</v>
      </c>
      <c r="H1920" s="27" t="s">
        <v>2919</v>
      </c>
      <c r="I1920" s="31" t="s">
        <v>257</v>
      </c>
      <c r="J1920" s="29" t="s">
        <v>784</v>
      </c>
      <c r="K1920" s="29" t="s">
        <v>634</v>
      </c>
      <c r="L1920" s="29" t="s">
        <v>634</v>
      </c>
      <c r="M1920" s="30">
        <v>2248.5</v>
      </c>
      <c r="N1920" s="30">
        <v>4541.18</v>
      </c>
    </row>
    <row r="1921" spans="1:14" x14ac:dyDescent="0.25">
      <c r="A1921" s="26" t="s">
        <v>41</v>
      </c>
      <c r="B1921" s="26" t="s">
        <v>41</v>
      </c>
      <c r="C1921" s="73" t="s">
        <v>675</v>
      </c>
      <c r="D1921" s="27" t="s">
        <v>15</v>
      </c>
      <c r="E1921" s="28">
        <v>2018</v>
      </c>
      <c r="F1921" s="27" t="s">
        <v>676</v>
      </c>
      <c r="G1921" s="28" t="s">
        <v>280</v>
      </c>
      <c r="H1921" s="27" t="s">
        <v>2920</v>
      </c>
      <c r="I1921" s="31" t="s">
        <v>281</v>
      </c>
      <c r="J1921" s="29" t="s">
        <v>685</v>
      </c>
      <c r="K1921" s="29" t="s">
        <v>634</v>
      </c>
      <c r="L1921" s="29" t="s">
        <v>634</v>
      </c>
      <c r="M1921" s="30">
        <v>1360.07</v>
      </c>
      <c r="N1921" s="30">
        <v>3166.66</v>
      </c>
    </row>
    <row r="1922" spans="1:14" x14ac:dyDescent="0.25">
      <c r="A1922" s="26" t="s">
        <v>41</v>
      </c>
      <c r="B1922" s="26" t="s">
        <v>41</v>
      </c>
      <c r="C1922" s="73" t="s">
        <v>691</v>
      </c>
      <c r="D1922" s="27" t="s">
        <v>21</v>
      </c>
      <c r="E1922" s="28">
        <v>2019</v>
      </c>
      <c r="F1922" s="27" t="s">
        <v>75</v>
      </c>
      <c r="G1922" s="28" t="s">
        <v>312</v>
      </c>
      <c r="H1922" s="27" t="s">
        <v>2921</v>
      </c>
      <c r="I1922" s="31" t="s">
        <v>313</v>
      </c>
      <c r="J1922" s="29" t="s">
        <v>661</v>
      </c>
      <c r="K1922" s="29" t="s">
        <v>634</v>
      </c>
      <c r="L1922" s="29" t="s">
        <v>634</v>
      </c>
      <c r="M1922" s="30">
        <v>1236.43</v>
      </c>
      <c r="N1922" s="30">
        <v>3029.39</v>
      </c>
    </row>
    <row r="1923" spans="1:14" x14ac:dyDescent="0.25">
      <c r="A1923" s="26" t="s">
        <v>41</v>
      </c>
      <c r="B1923" s="26" t="s">
        <v>41</v>
      </c>
      <c r="C1923" s="73" t="s">
        <v>659</v>
      </c>
      <c r="D1923" s="27" t="s">
        <v>4</v>
      </c>
      <c r="E1923" s="28">
        <v>2020</v>
      </c>
      <c r="F1923" s="27" t="s">
        <v>66</v>
      </c>
      <c r="G1923" s="28" t="s">
        <v>186</v>
      </c>
      <c r="H1923" s="27" t="s">
        <v>2922</v>
      </c>
      <c r="I1923" s="31" t="s">
        <v>179</v>
      </c>
      <c r="J1923" s="29" t="s">
        <v>694</v>
      </c>
      <c r="K1923" s="29" t="s">
        <v>545</v>
      </c>
      <c r="L1923" s="29" t="s">
        <v>545</v>
      </c>
      <c r="M1923" s="30">
        <v>1445.71</v>
      </c>
      <c r="N1923" s="30">
        <v>3525.9695380000003</v>
      </c>
    </row>
    <row r="1924" spans="1:14" x14ac:dyDescent="0.25">
      <c r="A1924" s="26" t="s">
        <v>41</v>
      </c>
      <c r="B1924" s="26" t="s">
        <v>41</v>
      </c>
      <c r="C1924" s="73" t="s">
        <v>761</v>
      </c>
      <c r="D1924" s="27" t="s">
        <v>35</v>
      </c>
      <c r="E1924" s="28">
        <v>2018</v>
      </c>
      <c r="F1924" s="27" t="s">
        <v>59</v>
      </c>
      <c r="G1924" s="28" t="s">
        <v>82</v>
      </c>
      <c r="H1924" s="27" t="s">
        <v>2923</v>
      </c>
      <c r="I1924" s="31" t="s">
        <v>129</v>
      </c>
      <c r="J1924" s="29" t="s">
        <v>785</v>
      </c>
      <c r="K1924" s="29" t="s">
        <v>634</v>
      </c>
      <c r="L1924" s="29" t="s">
        <v>634</v>
      </c>
      <c r="M1924" s="30">
        <v>1326.25</v>
      </c>
      <c r="N1924" s="30">
        <v>2601.58</v>
      </c>
    </row>
    <row r="1925" spans="1:14" x14ac:dyDescent="0.25">
      <c r="A1925" s="26" t="s">
        <v>41</v>
      </c>
      <c r="B1925" s="26" t="s">
        <v>41</v>
      </c>
      <c r="C1925" s="73" t="s">
        <v>751</v>
      </c>
      <c r="D1925" s="27" t="s">
        <v>27</v>
      </c>
      <c r="E1925" s="28">
        <v>2018</v>
      </c>
      <c r="F1925" s="27" t="s">
        <v>72</v>
      </c>
      <c r="G1925" s="28" t="s">
        <v>275</v>
      </c>
      <c r="H1925" s="27" t="s">
        <v>2924</v>
      </c>
      <c r="I1925" s="31" t="s">
        <v>277</v>
      </c>
      <c r="J1925" s="29" t="s">
        <v>114</v>
      </c>
      <c r="K1925" s="29" t="s">
        <v>634</v>
      </c>
      <c r="L1925" s="29" t="s">
        <v>634</v>
      </c>
      <c r="M1925" s="30">
        <v>1523.3</v>
      </c>
      <c r="N1925" s="30">
        <v>3458.29</v>
      </c>
    </row>
    <row r="1926" spans="1:14" x14ac:dyDescent="0.25">
      <c r="A1926" s="26" t="s">
        <v>41</v>
      </c>
      <c r="B1926" s="26" t="s">
        <v>41</v>
      </c>
      <c r="C1926" s="73" t="s">
        <v>781</v>
      </c>
      <c r="D1926" s="27" t="s">
        <v>32</v>
      </c>
      <c r="E1926" s="28">
        <v>2018</v>
      </c>
      <c r="F1926" s="27" t="s">
        <v>60</v>
      </c>
      <c r="G1926" s="28" t="s">
        <v>90</v>
      </c>
      <c r="H1926" s="27" t="s">
        <v>2925</v>
      </c>
      <c r="I1926" s="31" t="s">
        <v>91</v>
      </c>
      <c r="J1926" s="29" t="s">
        <v>695</v>
      </c>
      <c r="K1926" s="29" t="s">
        <v>634</v>
      </c>
      <c r="L1926" s="29" t="s">
        <v>634</v>
      </c>
      <c r="M1926" s="30">
        <v>1460.8</v>
      </c>
      <c r="N1926" s="30">
        <v>3333.87</v>
      </c>
    </row>
    <row r="1927" spans="1:14" x14ac:dyDescent="0.25">
      <c r="A1927" s="26" t="s">
        <v>41</v>
      </c>
      <c r="B1927" s="26" t="s">
        <v>41</v>
      </c>
      <c r="C1927" s="73" t="s">
        <v>668</v>
      </c>
      <c r="D1927" s="27" t="s">
        <v>10</v>
      </c>
      <c r="E1927" s="28">
        <v>2019</v>
      </c>
      <c r="F1927" s="27" t="s">
        <v>76</v>
      </c>
      <c r="G1927" s="28" t="s">
        <v>328</v>
      </c>
      <c r="H1927" s="27" t="s">
        <v>2926</v>
      </c>
      <c r="I1927" s="31" t="s">
        <v>179</v>
      </c>
      <c r="J1927" s="29" t="s">
        <v>345</v>
      </c>
      <c r="K1927" s="29" t="s">
        <v>545</v>
      </c>
      <c r="L1927" s="29" t="s">
        <v>545</v>
      </c>
      <c r="M1927" s="30">
        <v>1122.2</v>
      </c>
      <c r="N1927" s="30">
        <v>3112.55</v>
      </c>
    </row>
    <row r="1928" spans="1:14" x14ac:dyDescent="0.25">
      <c r="A1928" s="26" t="s">
        <v>41</v>
      </c>
      <c r="B1928" s="26" t="s">
        <v>41</v>
      </c>
      <c r="C1928" s="73" t="s">
        <v>761</v>
      </c>
      <c r="D1928" s="27" t="s">
        <v>35</v>
      </c>
      <c r="E1928" s="28">
        <v>2018</v>
      </c>
      <c r="F1928" s="27" t="s">
        <v>59</v>
      </c>
      <c r="G1928" s="28" t="s">
        <v>82</v>
      </c>
      <c r="H1928" s="27" t="s">
        <v>2927</v>
      </c>
      <c r="I1928" s="31" t="s">
        <v>99</v>
      </c>
      <c r="J1928" s="29" t="s">
        <v>779</v>
      </c>
      <c r="K1928" s="29" t="s">
        <v>634</v>
      </c>
      <c r="L1928" s="29" t="s">
        <v>634</v>
      </c>
      <c r="M1928" s="30">
        <v>1727</v>
      </c>
      <c r="N1928" s="30">
        <v>2407.96</v>
      </c>
    </row>
    <row r="1929" spans="1:14" x14ac:dyDescent="0.25">
      <c r="A1929" s="26" t="s">
        <v>41</v>
      </c>
      <c r="B1929" s="26" t="s">
        <v>41</v>
      </c>
      <c r="C1929" s="73" t="s">
        <v>51</v>
      </c>
      <c r="D1929" s="27" t="s">
        <v>1</v>
      </c>
      <c r="E1929" s="28">
        <v>2020</v>
      </c>
      <c r="F1929" s="27" t="s">
        <v>67</v>
      </c>
      <c r="G1929" s="28" t="s">
        <v>193</v>
      </c>
      <c r="H1929" s="27" t="s">
        <v>2928</v>
      </c>
      <c r="I1929" s="31" t="s">
        <v>194</v>
      </c>
      <c r="J1929" s="29" t="s">
        <v>217</v>
      </c>
      <c r="K1929" s="29" t="s">
        <v>545</v>
      </c>
      <c r="L1929" s="29" t="s">
        <v>545</v>
      </c>
      <c r="M1929" s="30">
        <v>1434.67</v>
      </c>
      <c r="N1929" s="30">
        <v>5022.6400000000003</v>
      </c>
    </row>
    <row r="1930" spans="1:14" x14ac:dyDescent="0.25">
      <c r="A1930" s="26" t="s">
        <v>41</v>
      </c>
      <c r="B1930" s="26" t="s">
        <v>41</v>
      </c>
      <c r="C1930" s="73" t="s">
        <v>668</v>
      </c>
      <c r="D1930" s="27" t="s">
        <v>10</v>
      </c>
      <c r="E1930" s="28">
        <v>2019</v>
      </c>
      <c r="F1930" s="27" t="s">
        <v>76</v>
      </c>
      <c r="G1930" s="28" t="s">
        <v>328</v>
      </c>
      <c r="H1930" s="27" t="s">
        <v>2929</v>
      </c>
      <c r="I1930" s="31" t="s">
        <v>179</v>
      </c>
      <c r="J1930" s="29" t="s">
        <v>396</v>
      </c>
      <c r="K1930" s="29" t="s">
        <v>545</v>
      </c>
      <c r="L1930" s="29" t="s">
        <v>545</v>
      </c>
      <c r="M1930" s="30">
        <v>1122.2</v>
      </c>
      <c r="N1930" s="30">
        <v>3112.55</v>
      </c>
    </row>
    <row r="1931" spans="1:14" x14ac:dyDescent="0.25">
      <c r="A1931" s="26" t="s">
        <v>41</v>
      </c>
      <c r="B1931" s="26" t="s">
        <v>41</v>
      </c>
      <c r="C1931" s="73" t="s">
        <v>703</v>
      </c>
      <c r="D1931" s="27" t="s">
        <v>601</v>
      </c>
      <c r="E1931" s="28">
        <v>2022</v>
      </c>
      <c r="F1931" s="27" t="s">
        <v>66</v>
      </c>
      <c r="G1931" s="28" t="s">
        <v>186</v>
      </c>
      <c r="H1931" s="27" t="s">
        <v>2930</v>
      </c>
      <c r="I1931" s="31" t="s">
        <v>859</v>
      </c>
      <c r="J1931" s="29" t="s">
        <v>740</v>
      </c>
      <c r="K1931" s="29" t="s">
        <v>634</v>
      </c>
      <c r="L1931" s="29" t="s">
        <v>634</v>
      </c>
      <c r="M1931" s="30">
        <v>3328.03</v>
      </c>
      <c r="N1931" s="30">
        <v>4026.04</v>
      </c>
    </row>
    <row r="1932" spans="1:14" x14ac:dyDescent="0.25">
      <c r="A1932" s="26" t="s">
        <v>41</v>
      </c>
      <c r="B1932" s="26" t="s">
        <v>41</v>
      </c>
      <c r="C1932" s="73" t="s">
        <v>703</v>
      </c>
      <c r="D1932" s="27" t="s">
        <v>601</v>
      </c>
      <c r="E1932" s="28">
        <v>2022</v>
      </c>
      <c r="F1932" s="27" t="s">
        <v>66</v>
      </c>
      <c r="G1932" s="28" t="s">
        <v>186</v>
      </c>
      <c r="H1932" s="27" t="s">
        <v>2931</v>
      </c>
      <c r="I1932" s="31" t="s">
        <v>260</v>
      </c>
      <c r="J1932" s="29" t="s">
        <v>745</v>
      </c>
      <c r="K1932" s="29" t="s">
        <v>634</v>
      </c>
      <c r="L1932" s="29" t="s">
        <v>634</v>
      </c>
      <c r="M1932" s="30">
        <v>1784.4</v>
      </c>
      <c r="N1932" s="30">
        <v>4222.6499000000003</v>
      </c>
    </row>
    <row r="1933" spans="1:14" x14ac:dyDescent="0.25">
      <c r="A1933" s="26" t="s">
        <v>41</v>
      </c>
      <c r="B1933" s="26" t="s">
        <v>41</v>
      </c>
      <c r="C1933" s="73" t="s">
        <v>675</v>
      </c>
      <c r="D1933" s="27" t="s">
        <v>15</v>
      </c>
      <c r="E1933" s="28">
        <v>2018</v>
      </c>
      <c r="F1933" s="27" t="s">
        <v>676</v>
      </c>
      <c r="G1933" s="28" t="s">
        <v>280</v>
      </c>
      <c r="H1933" s="27" t="s">
        <v>2932</v>
      </c>
      <c r="I1933" s="31" t="s">
        <v>283</v>
      </c>
      <c r="J1933" s="29" t="s">
        <v>685</v>
      </c>
      <c r="K1933" s="29" t="s">
        <v>634</v>
      </c>
      <c r="L1933" s="29" t="s">
        <v>634</v>
      </c>
      <c r="M1933" s="30">
        <v>2803.8272000000002</v>
      </c>
      <c r="N1933" s="30">
        <v>5890.47</v>
      </c>
    </row>
    <row r="1934" spans="1:14" x14ac:dyDescent="0.25">
      <c r="A1934" s="26" t="s">
        <v>41</v>
      </c>
      <c r="B1934" s="26" t="s">
        <v>41</v>
      </c>
      <c r="C1934" s="73" t="s">
        <v>706</v>
      </c>
      <c r="D1934" s="27" t="s">
        <v>568</v>
      </c>
      <c r="E1934" s="28">
        <v>2022</v>
      </c>
      <c r="F1934" s="27" t="s">
        <v>61</v>
      </c>
      <c r="G1934" s="28" t="s">
        <v>102</v>
      </c>
      <c r="H1934" s="27" t="s">
        <v>2933</v>
      </c>
      <c r="I1934" s="27" t="s">
        <v>103</v>
      </c>
      <c r="J1934" s="29" t="s">
        <v>828</v>
      </c>
      <c r="K1934" s="29" t="s">
        <v>634</v>
      </c>
      <c r="L1934" s="29" t="s">
        <v>634</v>
      </c>
      <c r="M1934" s="30">
        <v>2218.2600000000002</v>
      </c>
      <c r="N1934" s="30">
        <v>4306.2299999999996</v>
      </c>
    </row>
    <row r="1935" spans="1:14" x14ac:dyDescent="0.25">
      <c r="A1935" s="26" t="s">
        <v>41</v>
      </c>
      <c r="B1935" s="26" t="s">
        <v>41</v>
      </c>
      <c r="C1935" s="73" t="s">
        <v>929</v>
      </c>
      <c r="D1935" s="27" t="s">
        <v>930</v>
      </c>
      <c r="E1935" s="28">
        <v>2018</v>
      </c>
      <c r="F1935" s="27" t="s">
        <v>61</v>
      </c>
      <c r="G1935" s="28" t="s">
        <v>102</v>
      </c>
      <c r="H1935" s="27" t="s">
        <v>2934</v>
      </c>
      <c r="I1935" s="31" t="s">
        <v>179</v>
      </c>
      <c r="J1935" s="29" t="s">
        <v>1068</v>
      </c>
      <c r="K1935" s="29" t="s">
        <v>545</v>
      </c>
      <c r="L1935" s="29" t="s">
        <v>545</v>
      </c>
      <c r="M1935" s="30">
        <v>1692.6</v>
      </c>
      <c r="N1935" s="30">
        <v>3002</v>
      </c>
    </row>
    <row r="1936" spans="1:14" x14ac:dyDescent="0.25">
      <c r="A1936" s="26" t="s">
        <v>41</v>
      </c>
      <c r="B1936" s="26" t="s">
        <v>41</v>
      </c>
      <c r="C1936" s="73" t="s">
        <v>55</v>
      </c>
      <c r="D1936" s="27" t="s">
        <v>6</v>
      </c>
      <c r="E1936" s="28">
        <v>2018</v>
      </c>
      <c r="F1936" s="27" t="s">
        <v>71</v>
      </c>
      <c r="G1936" s="28" t="s">
        <v>264</v>
      </c>
      <c r="H1936" s="27" t="s">
        <v>2935</v>
      </c>
      <c r="I1936" s="31" t="s">
        <v>271</v>
      </c>
      <c r="J1936" s="29" t="s">
        <v>678</v>
      </c>
      <c r="K1936" s="29" t="s">
        <v>634</v>
      </c>
      <c r="L1936" s="29" t="s">
        <v>634</v>
      </c>
      <c r="M1936" s="30">
        <v>2245.1</v>
      </c>
      <c r="N1936" s="30">
        <v>4326.8999999999996</v>
      </c>
    </row>
    <row r="1937" spans="1:14" x14ac:dyDescent="0.25">
      <c r="A1937" s="26" t="s">
        <v>41</v>
      </c>
      <c r="B1937" s="26" t="s">
        <v>41</v>
      </c>
      <c r="C1937" s="73" t="s">
        <v>703</v>
      </c>
      <c r="D1937" s="27" t="s">
        <v>601</v>
      </c>
      <c r="E1937" s="28">
        <v>2022</v>
      </c>
      <c r="F1937" s="27" t="s">
        <v>66</v>
      </c>
      <c r="G1937" s="28" t="s">
        <v>186</v>
      </c>
      <c r="H1937" s="27" t="s">
        <v>2936</v>
      </c>
      <c r="I1937" s="27" t="s">
        <v>93</v>
      </c>
      <c r="J1937" s="29" t="s">
        <v>837</v>
      </c>
      <c r="K1937" s="29" t="s">
        <v>634</v>
      </c>
      <c r="L1937" s="29" t="s">
        <v>634</v>
      </c>
      <c r="M1937" s="30">
        <v>1735.89</v>
      </c>
      <c r="N1937" s="30">
        <v>1945.6</v>
      </c>
    </row>
    <row r="1938" spans="1:14" x14ac:dyDescent="0.25">
      <c r="A1938" s="26" t="s">
        <v>41</v>
      </c>
      <c r="B1938" s="26" t="s">
        <v>41</v>
      </c>
      <c r="C1938" s="73" t="s">
        <v>675</v>
      </c>
      <c r="D1938" s="27" t="s">
        <v>15</v>
      </c>
      <c r="E1938" s="28">
        <v>2018</v>
      </c>
      <c r="F1938" s="27" t="s">
        <v>676</v>
      </c>
      <c r="G1938" s="28" t="s">
        <v>280</v>
      </c>
      <c r="H1938" s="27" t="s">
        <v>2937</v>
      </c>
      <c r="I1938" s="31" t="s">
        <v>283</v>
      </c>
      <c r="J1938" s="29" t="s">
        <v>685</v>
      </c>
      <c r="K1938" s="29" t="s">
        <v>634</v>
      </c>
      <c r="L1938" s="29" t="s">
        <v>634</v>
      </c>
      <c r="M1938" s="30">
        <v>2803.8272000000002</v>
      </c>
      <c r="N1938" s="30">
        <v>5890.47</v>
      </c>
    </row>
    <row r="1939" spans="1:14" x14ac:dyDescent="0.25">
      <c r="A1939" s="26" t="s">
        <v>41</v>
      </c>
      <c r="B1939" s="26" t="s">
        <v>41</v>
      </c>
      <c r="C1939" s="73" t="s">
        <v>659</v>
      </c>
      <c r="D1939" s="27" t="s">
        <v>4</v>
      </c>
      <c r="E1939" s="28">
        <v>2020</v>
      </c>
      <c r="F1939" s="27" t="s">
        <v>66</v>
      </c>
      <c r="G1939" s="28" t="s">
        <v>186</v>
      </c>
      <c r="H1939" s="27" t="s">
        <v>2938</v>
      </c>
      <c r="I1939" s="31" t="s">
        <v>179</v>
      </c>
      <c r="J1939" s="29" t="s">
        <v>448</v>
      </c>
      <c r="K1939" s="29" t="s">
        <v>545</v>
      </c>
      <c r="L1939" s="29" t="s">
        <v>545</v>
      </c>
      <c r="M1939" s="30">
        <v>2019.94</v>
      </c>
      <c r="N1939" s="30">
        <v>4736.7502409999988</v>
      </c>
    </row>
    <row r="1940" spans="1:14" x14ac:dyDescent="0.25">
      <c r="A1940" s="26" t="s">
        <v>41</v>
      </c>
      <c r="B1940" s="26" t="s">
        <v>41</v>
      </c>
      <c r="C1940" s="73" t="s">
        <v>706</v>
      </c>
      <c r="D1940" s="27" t="s">
        <v>568</v>
      </c>
      <c r="E1940" s="28">
        <v>2022</v>
      </c>
      <c r="F1940" s="27" t="s">
        <v>61</v>
      </c>
      <c r="G1940" s="28" t="s">
        <v>102</v>
      </c>
      <c r="H1940" s="27" t="s">
        <v>2939</v>
      </c>
      <c r="I1940" s="27" t="s">
        <v>103</v>
      </c>
      <c r="J1940" s="29" t="s">
        <v>857</v>
      </c>
      <c r="K1940" s="29" t="s">
        <v>634</v>
      </c>
      <c r="L1940" s="29" t="s">
        <v>634</v>
      </c>
      <c r="M1940" s="30">
        <v>2218.2600000000002</v>
      </c>
      <c r="N1940" s="30">
        <v>4306.2299999999996</v>
      </c>
    </row>
    <row r="1941" spans="1:14" x14ac:dyDescent="0.25">
      <c r="A1941" s="26" t="s">
        <v>41</v>
      </c>
      <c r="B1941" s="26" t="s">
        <v>41</v>
      </c>
      <c r="C1941" s="73" t="s">
        <v>55</v>
      </c>
      <c r="D1941" s="27" t="s">
        <v>6</v>
      </c>
      <c r="E1941" s="28">
        <v>2018</v>
      </c>
      <c r="F1941" s="27" t="s">
        <v>71</v>
      </c>
      <c r="G1941" s="28" t="s">
        <v>264</v>
      </c>
      <c r="H1941" s="27" t="s">
        <v>2940</v>
      </c>
      <c r="I1941" s="31" t="s">
        <v>129</v>
      </c>
      <c r="J1941" s="29" t="s">
        <v>736</v>
      </c>
      <c r="K1941" s="29" t="s">
        <v>634</v>
      </c>
      <c r="L1941" s="29" t="s">
        <v>634</v>
      </c>
      <c r="M1941" s="30">
        <v>1298</v>
      </c>
      <c r="N1941" s="30">
        <v>2742.53</v>
      </c>
    </row>
    <row r="1942" spans="1:14" x14ac:dyDescent="0.25">
      <c r="A1942" s="26" t="s">
        <v>41</v>
      </c>
      <c r="B1942" s="26" t="s">
        <v>41</v>
      </c>
      <c r="C1942" s="73" t="s">
        <v>675</v>
      </c>
      <c r="D1942" s="27" t="s">
        <v>15</v>
      </c>
      <c r="E1942" s="28">
        <v>2018</v>
      </c>
      <c r="F1942" s="27" t="s">
        <v>676</v>
      </c>
      <c r="G1942" s="28" t="s">
        <v>280</v>
      </c>
      <c r="H1942" s="27" t="s">
        <v>2941</v>
      </c>
      <c r="I1942" s="31" t="s">
        <v>281</v>
      </c>
      <c r="J1942" s="29" t="s">
        <v>749</v>
      </c>
      <c r="K1942" s="29" t="s">
        <v>634</v>
      </c>
      <c r="L1942" s="29" t="s">
        <v>634</v>
      </c>
      <c r="M1942" s="30">
        <v>1360.07</v>
      </c>
      <c r="N1942" s="30">
        <v>3166.66</v>
      </c>
    </row>
    <row r="1943" spans="1:14" x14ac:dyDescent="0.25">
      <c r="A1943" s="26" t="s">
        <v>41</v>
      </c>
      <c r="B1943" s="26" t="s">
        <v>41</v>
      </c>
      <c r="C1943" s="73" t="s">
        <v>1013</v>
      </c>
      <c r="D1943" s="27" t="s">
        <v>1014</v>
      </c>
      <c r="E1943" s="28">
        <v>2023</v>
      </c>
      <c r="F1943" s="27" t="s">
        <v>64</v>
      </c>
      <c r="G1943" s="28" t="s">
        <v>159</v>
      </c>
      <c r="H1943" s="27" t="s">
        <v>2942</v>
      </c>
      <c r="I1943" s="31" t="s">
        <v>162</v>
      </c>
      <c r="J1943" s="29" t="s">
        <v>163</v>
      </c>
      <c r="K1943" s="29" t="s">
        <v>634</v>
      </c>
      <c r="L1943" s="29" t="s">
        <v>634</v>
      </c>
      <c r="M1943" s="30">
        <v>1298</v>
      </c>
      <c r="N1943" s="30">
        <v>3996.13</v>
      </c>
    </row>
    <row r="1944" spans="1:14" x14ac:dyDescent="0.25">
      <c r="A1944" s="26" t="s">
        <v>41</v>
      </c>
      <c r="B1944" s="26" t="s">
        <v>41</v>
      </c>
      <c r="C1944" s="73" t="s">
        <v>691</v>
      </c>
      <c r="D1944" s="27" t="s">
        <v>21</v>
      </c>
      <c r="E1944" s="28">
        <v>2019</v>
      </c>
      <c r="F1944" s="27" t="s">
        <v>75</v>
      </c>
      <c r="G1944" s="28" t="s">
        <v>312</v>
      </c>
      <c r="H1944" s="27" t="s">
        <v>2943</v>
      </c>
      <c r="I1944" s="31" t="s">
        <v>313</v>
      </c>
      <c r="J1944" s="29" t="s">
        <v>695</v>
      </c>
      <c r="K1944" s="29" t="s">
        <v>634</v>
      </c>
      <c r="L1944" s="29" t="s">
        <v>634</v>
      </c>
      <c r="M1944" s="30">
        <v>1236.43</v>
      </c>
      <c r="N1944" s="30">
        <v>3029.39</v>
      </c>
    </row>
    <row r="1945" spans="1:14" x14ac:dyDescent="0.25">
      <c r="A1945" s="26" t="s">
        <v>41</v>
      </c>
      <c r="B1945" s="26" t="s">
        <v>41</v>
      </c>
      <c r="C1945" s="73" t="s">
        <v>754</v>
      </c>
      <c r="D1945" s="27" t="s">
        <v>755</v>
      </c>
      <c r="E1945" s="28">
        <v>2022</v>
      </c>
      <c r="F1945" s="27" t="s">
        <v>77</v>
      </c>
      <c r="G1945" s="28" t="s">
        <v>403</v>
      </c>
      <c r="H1945" s="27" t="s">
        <v>2944</v>
      </c>
      <c r="I1945" s="33" t="s">
        <v>500</v>
      </c>
      <c r="J1945" s="29" t="s">
        <v>806</v>
      </c>
      <c r="K1945" s="29" t="s">
        <v>634</v>
      </c>
      <c r="L1945" s="29" t="s">
        <v>634</v>
      </c>
      <c r="M1945" s="30">
        <v>2916.67</v>
      </c>
      <c r="N1945" s="30">
        <v>6093.98</v>
      </c>
    </row>
    <row r="1946" spans="1:14" x14ac:dyDescent="0.25">
      <c r="A1946" s="26" t="s">
        <v>41</v>
      </c>
      <c r="B1946" s="26" t="s">
        <v>41</v>
      </c>
      <c r="C1946" s="73" t="s">
        <v>659</v>
      </c>
      <c r="D1946" s="27" t="s">
        <v>4</v>
      </c>
      <c r="E1946" s="28">
        <v>2020</v>
      </c>
      <c r="F1946" s="27" t="s">
        <v>66</v>
      </c>
      <c r="G1946" s="28" t="s">
        <v>186</v>
      </c>
      <c r="H1946" s="27" t="s">
        <v>2945</v>
      </c>
      <c r="I1946" s="31" t="s">
        <v>179</v>
      </c>
      <c r="J1946" s="29" t="s">
        <v>430</v>
      </c>
      <c r="K1946" s="29" t="s">
        <v>545</v>
      </c>
      <c r="L1946" s="29" t="s">
        <v>545</v>
      </c>
      <c r="M1946" s="30">
        <v>1445.71</v>
      </c>
      <c r="N1946" s="30">
        <v>3525.9695380000003</v>
      </c>
    </row>
    <row r="1947" spans="1:14" x14ac:dyDescent="0.25">
      <c r="A1947" s="26" t="s">
        <v>41</v>
      </c>
      <c r="B1947" s="26" t="s">
        <v>41</v>
      </c>
      <c r="C1947" s="73" t="s">
        <v>675</v>
      </c>
      <c r="D1947" s="27" t="s">
        <v>15</v>
      </c>
      <c r="E1947" s="28">
        <v>2018</v>
      </c>
      <c r="F1947" s="27" t="s">
        <v>676</v>
      </c>
      <c r="G1947" s="28" t="s">
        <v>280</v>
      </c>
      <c r="H1947" s="27" t="s">
        <v>2946</v>
      </c>
      <c r="I1947" s="31" t="s">
        <v>281</v>
      </c>
      <c r="J1947" s="29" t="s">
        <v>747</v>
      </c>
      <c r="K1947" s="29" t="s">
        <v>634</v>
      </c>
      <c r="L1947" s="29" t="s">
        <v>634</v>
      </c>
      <c r="M1947" s="30">
        <v>1360.07</v>
      </c>
      <c r="N1947" s="30">
        <v>3166.66</v>
      </c>
    </row>
    <row r="1948" spans="1:14" x14ac:dyDescent="0.25">
      <c r="A1948" s="26" t="s">
        <v>41</v>
      </c>
      <c r="B1948" s="26" t="s">
        <v>41</v>
      </c>
      <c r="C1948" s="73" t="s">
        <v>754</v>
      </c>
      <c r="D1948" s="27" t="s">
        <v>755</v>
      </c>
      <c r="E1948" s="28">
        <v>2022</v>
      </c>
      <c r="F1948" s="27" t="s">
        <v>77</v>
      </c>
      <c r="G1948" s="28" t="s">
        <v>403</v>
      </c>
      <c r="H1948" s="27" t="s">
        <v>2947</v>
      </c>
      <c r="I1948" s="27" t="s">
        <v>179</v>
      </c>
      <c r="J1948" s="29" t="s">
        <v>873</v>
      </c>
      <c r="K1948" s="29" t="s">
        <v>545</v>
      </c>
      <c r="L1948" s="29" t="s">
        <v>545</v>
      </c>
      <c r="M1948" s="30">
        <v>1328.3</v>
      </c>
      <c r="N1948" s="30">
        <v>3165.25</v>
      </c>
    </row>
    <row r="1949" spans="1:14" x14ac:dyDescent="0.25">
      <c r="A1949" s="26" t="s">
        <v>41</v>
      </c>
      <c r="B1949" s="26" t="s">
        <v>41</v>
      </c>
      <c r="C1949" s="73" t="s">
        <v>691</v>
      </c>
      <c r="D1949" s="27" t="s">
        <v>21</v>
      </c>
      <c r="E1949" s="28">
        <v>2019</v>
      </c>
      <c r="F1949" s="27" t="s">
        <v>75</v>
      </c>
      <c r="G1949" s="28" t="s">
        <v>312</v>
      </c>
      <c r="H1949" s="27" t="s">
        <v>2948</v>
      </c>
      <c r="I1949" s="31" t="s">
        <v>313</v>
      </c>
      <c r="J1949" s="29" t="s">
        <v>768</v>
      </c>
      <c r="K1949" s="29" t="s">
        <v>634</v>
      </c>
      <c r="L1949" s="29" t="s">
        <v>634</v>
      </c>
      <c r="M1949" s="30">
        <v>1236.43</v>
      </c>
      <c r="N1949" s="30">
        <v>3029.39</v>
      </c>
    </row>
    <row r="1950" spans="1:14" x14ac:dyDescent="0.25">
      <c r="A1950" s="26" t="s">
        <v>41</v>
      </c>
      <c r="B1950" s="26" t="s">
        <v>41</v>
      </c>
      <c r="C1950" s="73" t="s">
        <v>675</v>
      </c>
      <c r="D1950" s="27" t="s">
        <v>15</v>
      </c>
      <c r="E1950" s="28">
        <v>2018</v>
      </c>
      <c r="F1950" s="27" t="s">
        <v>676</v>
      </c>
      <c r="G1950" s="28" t="s">
        <v>280</v>
      </c>
      <c r="H1950" s="27" t="s">
        <v>2949</v>
      </c>
      <c r="I1950" s="31" t="s">
        <v>281</v>
      </c>
      <c r="J1950" s="29" t="s">
        <v>662</v>
      </c>
      <c r="K1950" s="29" t="s">
        <v>634</v>
      </c>
      <c r="L1950" s="29" t="s">
        <v>634</v>
      </c>
      <c r="M1950" s="30">
        <v>1360.07</v>
      </c>
      <c r="N1950" s="30">
        <v>3166.66</v>
      </c>
    </row>
    <row r="1951" spans="1:14" x14ac:dyDescent="0.25">
      <c r="A1951" s="26" t="s">
        <v>41</v>
      </c>
      <c r="B1951" s="26" t="s">
        <v>41</v>
      </c>
      <c r="C1951" s="73" t="s">
        <v>719</v>
      </c>
      <c r="D1951" s="27" t="s">
        <v>720</v>
      </c>
      <c r="E1951" s="28">
        <v>2022</v>
      </c>
      <c r="F1951" s="27" t="s">
        <v>75</v>
      </c>
      <c r="G1951" s="28" t="s">
        <v>312</v>
      </c>
      <c r="H1951" s="27" t="s">
        <v>2950</v>
      </c>
      <c r="I1951" s="31" t="s">
        <v>257</v>
      </c>
      <c r="J1951" s="29" t="s">
        <v>674</v>
      </c>
      <c r="K1951" s="29" t="s">
        <v>634</v>
      </c>
      <c r="L1951" s="29" t="s">
        <v>634</v>
      </c>
      <c r="M1951" s="30">
        <v>2248.5</v>
      </c>
      <c r="N1951" s="30">
        <v>4541.18</v>
      </c>
    </row>
    <row r="1952" spans="1:14" x14ac:dyDescent="0.25">
      <c r="A1952" s="26" t="s">
        <v>41</v>
      </c>
      <c r="B1952" s="26" t="s">
        <v>41</v>
      </c>
      <c r="C1952" s="73" t="s">
        <v>659</v>
      </c>
      <c r="D1952" s="27" t="s">
        <v>4</v>
      </c>
      <c r="E1952" s="28">
        <v>2020</v>
      </c>
      <c r="F1952" s="27" t="s">
        <v>66</v>
      </c>
      <c r="G1952" s="28" t="s">
        <v>186</v>
      </c>
      <c r="H1952" s="27" t="s">
        <v>2951</v>
      </c>
      <c r="I1952" s="31" t="s">
        <v>179</v>
      </c>
      <c r="J1952" s="29" t="s">
        <v>442</v>
      </c>
      <c r="K1952" s="29" t="s">
        <v>545</v>
      </c>
      <c r="L1952" s="29" t="s">
        <v>545</v>
      </c>
      <c r="M1952" s="30">
        <v>1726.79</v>
      </c>
      <c r="N1952" s="30">
        <v>4094.9080080000003</v>
      </c>
    </row>
    <row r="1953" spans="1:14" x14ac:dyDescent="0.25">
      <c r="A1953" s="26" t="s">
        <v>41</v>
      </c>
      <c r="B1953" s="26" t="s">
        <v>41</v>
      </c>
      <c r="C1953" s="73" t="s">
        <v>922</v>
      </c>
      <c r="D1953" s="27" t="s">
        <v>923</v>
      </c>
      <c r="E1953" s="28">
        <v>2023</v>
      </c>
      <c r="F1953" s="27" t="s">
        <v>61</v>
      </c>
      <c r="G1953" s="28" t="s">
        <v>102</v>
      </c>
      <c r="H1953" s="27" t="s">
        <v>2952</v>
      </c>
      <c r="I1953" s="31" t="s">
        <v>495</v>
      </c>
      <c r="J1953" s="29" t="s">
        <v>689</v>
      </c>
      <c r="K1953" s="29" t="s">
        <v>634</v>
      </c>
      <c r="L1953" s="29" t="s">
        <v>634</v>
      </c>
      <c r="M1953" s="30">
        <v>2026.8000000000002</v>
      </c>
      <c r="N1953" s="30">
        <v>4395.5892261097952</v>
      </c>
    </row>
    <row r="1954" spans="1:14" x14ac:dyDescent="0.25">
      <c r="A1954" s="26" t="s">
        <v>41</v>
      </c>
      <c r="B1954" s="26" t="s">
        <v>41</v>
      </c>
      <c r="C1954" s="73" t="s">
        <v>675</v>
      </c>
      <c r="D1954" s="27" t="s">
        <v>15</v>
      </c>
      <c r="E1954" s="28">
        <v>2018</v>
      </c>
      <c r="F1954" s="27" t="s">
        <v>676</v>
      </c>
      <c r="G1954" s="28" t="s">
        <v>280</v>
      </c>
      <c r="H1954" s="27" t="s">
        <v>2953</v>
      </c>
      <c r="I1954" s="31" t="s">
        <v>281</v>
      </c>
      <c r="J1954" s="29" t="s">
        <v>733</v>
      </c>
      <c r="K1954" s="29" t="s">
        <v>634</v>
      </c>
      <c r="L1954" s="29" t="s">
        <v>634</v>
      </c>
      <c r="M1954" s="30">
        <v>1360.07</v>
      </c>
      <c r="N1954" s="30">
        <v>3166.66</v>
      </c>
    </row>
    <row r="1955" spans="1:14" x14ac:dyDescent="0.25">
      <c r="A1955" s="26" t="s">
        <v>41</v>
      </c>
      <c r="B1955" s="26" t="s">
        <v>41</v>
      </c>
      <c r="C1955" s="73" t="s">
        <v>761</v>
      </c>
      <c r="D1955" s="27" t="s">
        <v>35</v>
      </c>
      <c r="E1955" s="28">
        <v>2018</v>
      </c>
      <c r="F1955" s="27" t="s">
        <v>59</v>
      </c>
      <c r="G1955" s="28" t="s">
        <v>82</v>
      </c>
      <c r="H1955" s="27" t="s">
        <v>2954</v>
      </c>
      <c r="I1955" s="31" t="s">
        <v>129</v>
      </c>
      <c r="J1955" s="29" t="s">
        <v>762</v>
      </c>
      <c r="K1955" s="29" t="s">
        <v>634</v>
      </c>
      <c r="L1955" s="29" t="s">
        <v>634</v>
      </c>
      <c r="M1955" s="30">
        <v>1326.25</v>
      </c>
      <c r="N1955" s="30">
        <v>2601.58</v>
      </c>
    </row>
    <row r="1956" spans="1:14" x14ac:dyDescent="0.25">
      <c r="A1956" s="26" t="s">
        <v>41</v>
      </c>
      <c r="B1956" s="26" t="s">
        <v>41</v>
      </c>
      <c r="C1956" s="73" t="s">
        <v>668</v>
      </c>
      <c r="D1956" s="27" t="s">
        <v>10</v>
      </c>
      <c r="E1956" s="28">
        <v>2019</v>
      </c>
      <c r="F1956" s="27" t="s">
        <v>76</v>
      </c>
      <c r="G1956" s="28" t="s">
        <v>328</v>
      </c>
      <c r="H1956" s="27" t="s">
        <v>2955</v>
      </c>
      <c r="I1956" s="31" t="s">
        <v>179</v>
      </c>
      <c r="J1956" s="29" t="s">
        <v>361</v>
      </c>
      <c r="K1956" s="29" t="s">
        <v>546</v>
      </c>
      <c r="L1956" s="29" t="s">
        <v>546</v>
      </c>
      <c r="M1956" s="30">
        <v>1122.2</v>
      </c>
      <c r="N1956" s="30">
        <v>3112.55</v>
      </c>
    </row>
    <row r="1957" spans="1:14" x14ac:dyDescent="0.25">
      <c r="A1957" s="26" t="s">
        <v>41</v>
      </c>
      <c r="B1957" s="26" t="s">
        <v>41</v>
      </c>
      <c r="C1957" s="73" t="s">
        <v>51</v>
      </c>
      <c r="D1957" s="27" t="s">
        <v>1</v>
      </c>
      <c r="E1957" s="28">
        <v>2020</v>
      </c>
      <c r="F1957" s="27" t="s">
        <v>67</v>
      </c>
      <c r="G1957" s="28" t="s">
        <v>193</v>
      </c>
      <c r="H1957" s="27" t="s">
        <v>2956</v>
      </c>
      <c r="I1957" s="31" t="s">
        <v>194</v>
      </c>
      <c r="J1957" s="29" t="s">
        <v>768</v>
      </c>
      <c r="K1957" s="29" t="s">
        <v>545</v>
      </c>
      <c r="L1957" s="29" t="s">
        <v>545</v>
      </c>
      <c r="M1957" s="30">
        <v>1434.67</v>
      </c>
      <c r="N1957" s="30">
        <v>5022.6400000000003</v>
      </c>
    </row>
    <row r="1958" spans="1:14" x14ac:dyDescent="0.25">
      <c r="A1958" s="26" t="s">
        <v>41</v>
      </c>
      <c r="B1958" s="26" t="s">
        <v>41</v>
      </c>
      <c r="C1958" s="73" t="s">
        <v>922</v>
      </c>
      <c r="D1958" s="27" t="s">
        <v>923</v>
      </c>
      <c r="E1958" s="28">
        <v>2023</v>
      </c>
      <c r="F1958" s="27" t="s">
        <v>61</v>
      </c>
      <c r="G1958" s="28" t="s">
        <v>102</v>
      </c>
      <c r="H1958" s="27" t="s">
        <v>2957</v>
      </c>
      <c r="I1958" s="31" t="s">
        <v>99</v>
      </c>
      <c r="J1958" s="29" t="s">
        <v>718</v>
      </c>
      <c r="K1958" s="29" t="s">
        <v>634</v>
      </c>
      <c r="L1958" s="29" t="s">
        <v>634</v>
      </c>
      <c r="M1958" s="30">
        <v>2026.8000000000002</v>
      </c>
      <c r="N1958" s="30">
        <v>4395.5892261097952</v>
      </c>
    </row>
    <row r="1959" spans="1:14" x14ac:dyDescent="0.25">
      <c r="A1959" s="26" t="s">
        <v>41</v>
      </c>
      <c r="B1959" s="26" t="s">
        <v>41</v>
      </c>
      <c r="C1959" s="73" t="s">
        <v>656</v>
      </c>
      <c r="D1959" s="27" t="s">
        <v>657</v>
      </c>
      <c r="E1959" s="28">
        <v>2023</v>
      </c>
      <c r="F1959" s="27" t="s">
        <v>61</v>
      </c>
      <c r="G1959" s="28" t="s">
        <v>102</v>
      </c>
      <c r="H1959" s="27" t="s">
        <v>2958</v>
      </c>
      <c r="I1959" s="31" t="s">
        <v>95</v>
      </c>
      <c r="J1959" s="29" t="s">
        <v>2165</v>
      </c>
      <c r="K1959" s="29" t="s">
        <v>634</v>
      </c>
      <c r="L1959" s="29" t="s">
        <v>634</v>
      </c>
      <c r="M1959" s="30">
        <v>2319.7200000000003</v>
      </c>
      <c r="N1959" s="30">
        <v>4917.6430753359482</v>
      </c>
    </row>
    <row r="1960" spans="1:14" x14ac:dyDescent="0.25">
      <c r="A1960" s="26" t="s">
        <v>41</v>
      </c>
      <c r="B1960" s="26" t="s">
        <v>41</v>
      </c>
      <c r="C1960" s="73" t="s">
        <v>50</v>
      </c>
      <c r="D1960" s="27" t="s">
        <v>14</v>
      </c>
      <c r="E1960" s="28">
        <v>2019</v>
      </c>
      <c r="F1960" s="27" t="s">
        <v>66</v>
      </c>
      <c r="G1960" s="28" t="s">
        <v>186</v>
      </c>
      <c r="H1960" s="27" t="s">
        <v>2959</v>
      </c>
      <c r="I1960" s="31" t="s">
        <v>91</v>
      </c>
      <c r="J1960" s="29" t="s">
        <v>758</v>
      </c>
      <c r="K1960" s="29" t="s">
        <v>634</v>
      </c>
      <c r="L1960" s="29" t="s">
        <v>634</v>
      </c>
      <c r="M1960" s="30">
        <v>1735.89</v>
      </c>
      <c r="N1960" s="30">
        <v>1945.6</v>
      </c>
    </row>
    <row r="1961" spans="1:14" x14ac:dyDescent="0.25">
      <c r="A1961" s="26" t="s">
        <v>41</v>
      </c>
      <c r="B1961" s="26" t="s">
        <v>41</v>
      </c>
      <c r="C1961" s="73" t="s">
        <v>668</v>
      </c>
      <c r="D1961" s="27" t="s">
        <v>10</v>
      </c>
      <c r="E1961" s="28">
        <v>2019</v>
      </c>
      <c r="F1961" s="27" t="s">
        <v>76</v>
      </c>
      <c r="G1961" s="28" t="s">
        <v>328</v>
      </c>
      <c r="H1961" s="27" t="s">
        <v>2960</v>
      </c>
      <c r="I1961" s="31" t="s">
        <v>179</v>
      </c>
      <c r="J1961" s="29" t="s">
        <v>334</v>
      </c>
      <c r="K1961" s="29" t="s">
        <v>545</v>
      </c>
      <c r="L1961" s="29" t="s">
        <v>545</v>
      </c>
      <c r="M1961" s="30">
        <v>1122.2</v>
      </c>
      <c r="N1961" s="30">
        <v>3112.55</v>
      </c>
    </row>
    <row r="1962" spans="1:14" x14ac:dyDescent="0.25">
      <c r="A1962" s="26" t="s">
        <v>41</v>
      </c>
      <c r="B1962" s="26" t="s">
        <v>41</v>
      </c>
      <c r="C1962" s="73" t="s">
        <v>687</v>
      </c>
      <c r="D1962" s="27" t="s">
        <v>20</v>
      </c>
      <c r="E1962" s="28">
        <v>2020</v>
      </c>
      <c r="F1962" s="27" t="s">
        <v>66</v>
      </c>
      <c r="G1962" s="28" t="s">
        <v>186</v>
      </c>
      <c r="H1962" s="27" t="s">
        <v>2961</v>
      </c>
      <c r="I1962" s="31" t="s">
        <v>129</v>
      </c>
      <c r="J1962" s="29" t="s">
        <v>688</v>
      </c>
      <c r="K1962" s="29" t="s">
        <v>634</v>
      </c>
      <c r="L1962" s="29" t="s">
        <v>634</v>
      </c>
      <c r="M1962" s="30">
        <v>2425.2000000000003</v>
      </c>
      <c r="N1962" s="30">
        <v>2132.9107600000002</v>
      </c>
    </row>
    <row r="1963" spans="1:14" x14ac:dyDescent="0.25">
      <c r="A1963" s="26" t="s">
        <v>41</v>
      </c>
      <c r="B1963" s="26" t="s">
        <v>41</v>
      </c>
      <c r="C1963" s="73" t="s">
        <v>659</v>
      </c>
      <c r="D1963" s="27" t="s">
        <v>4</v>
      </c>
      <c r="E1963" s="28">
        <v>2020</v>
      </c>
      <c r="F1963" s="27" t="s">
        <v>66</v>
      </c>
      <c r="G1963" s="28" t="s">
        <v>186</v>
      </c>
      <c r="H1963" s="27" t="s">
        <v>2962</v>
      </c>
      <c r="I1963" s="31" t="s">
        <v>179</v>
      </c>
      <c r="J1963" s="29" t="s">
        <v>1262</v>
      </c>
      <c r="K1963" s="29" t="s">
        <v>634</v>
      </c>
      <c r="L1963" s="29" t="s">
        <v>634</v>
      </c>
      <c r="M1963" s="30">
        <v>1856.3</v>
      </c>
      <c r="N1963" s="30">
        <v>4438.8380349999998</v>
      </c>
    </row>
    <row r="1964" spans="1:14" x14ac:dyDescent="0.25">
      <c r="A1964" s="26" t="s">
        <v>41</v>
      </c>
      <c r="B1964" s="26" t="s">
        <v>41</v>
      </c>
      <c r="C1964" s="73" t="s">
        <v>675</v>
      </c>
      <c r="D1964" s="27" t="s">
        <v>15</v>
      </c>
      <c r="E1964" s="28">
        <v>2018</v>
      </c>
      <c r="F1964" s="27" t="s">
        <v>676</v>
      </c>
      <c r="G1964" s="28" t="s">
        <v>280</v>
      </c>
      <c r="H1964" s="27" t="s">
        <v>2963</v>
      </c>
      <c r="I1964" s="31" t="s">
        <v>281</v>
      </c>
      <c r="J1964" s="29" t="s">
        <v>685</v>
      </c>
      <c r="K1964" s="29" t="s">
        <v>634</v>
      </c>
      <c r="L1964" s="29" t="s">
        <v>634</v>
      </c>
      <c r="M1964" s="30">
        <v>1360.07</v>
      </c>
      <c r="N1964" s="30">
        <v>3166.66</v>
      </c>
    </row>
    <row r="1965" spans="1:14" x14ac:dyDescent="0.25">
      <c r="A1965" s="26" t="s">
        <v>41</v>
      </c>
      <c r="B1965" s="26" t="s">
        <v>41</v>
      </c>
      <c r="C1965" s="73" t="s">
        <v>775</v>
      </c>
      <c r="D1965" s="27" t="s">
        <v>31</v>
      </c>
      <c r="E1965" s="28">
        <v>2021</v>
      </c>
      <c r="F1965" s="27" t="s">
        <v>75</v>
      </c>
      <c r="G1965" s="28" t="s">
        <v>312</v>
      </c>
      <c r="H1965" s="27" t="s">
        <v>2964</v>
      </c>
      <c r="I1965" s="31" t="s">
        <v>516</v>
      </c>
      <c r="J1965" s="29" t="s">
        <v>750</v>
      </c>
      <c r="K1965" s="29" t="s">
        <v>634</v>
      </c>
      <c r="L1965" s="29" t="s">
        <v>634</v>
      </c>
      <c r="M1965" s="30">
        <v>2244.38</v>
      </c>
      <c r="N1965" s="30">
        <v>4552.18</v>
      </c>
    </row>
    <row r="1966" spans="1:14" x14ac:dyDescent="0.25">
      <c r="A1966" s="26" t="s">
        <v>41</v>
      </c>
      <c r="B1966" s="26" t="s">
        <v>41</v>
      </c>
      <c r="C1966" s="73" t="s">
        <v>706</v>
      </c>
      <c r="D1966" s="27" t="s">
        <v>568</v>
      </c>
      <c r="E1966" s="28">
        <v>2022</v>
      </c>
      <c r="F1966" s="27" t="s">
        <v>61</v>
      </c>
      <c r="G1966" s="28" t="s">
        <v>102</v>
      </c>
      <c r="H1966" s="27" t="s">
        <v>2965</v>
      </c>
      <c r="I1966" s="27" t="s">
        <v>103</v>
      </c>
      <c r="J1966" s="29" t="s">
        <v>800</v>
      </c>
      <c r="K1966" s="29" t="s">
        <v>634</v>
      </c>
      <c r="L1966" s="29" t="s">
        <v>634</v>
      </c>
      <c r="M1966" s="30">
        <v>2218.2600000000002</v>
      </c>
      <c r="N1966" s="30">
        <v>4306.2299999999996</v>
      </c>
    </row>
    <row r="1967" spans="1:14" x14ac:dyDescent="0.25">
      <c r="A1967" s="26" t="s">
        <v>41</v>
      </c>
      <c r="B1967" s="26" t="s">
        <v>41</v>
      </c>
      <c r="C1967" s="73" t="s">
        <v>675</v>
      </c>
      <c r="D1967" s="27" t="s">
        <v>15</v>
      </c>
      <c r="E1967" s="28">
        <v>2018</v>
      </c>
      <c r="F1967" s="27" t="s">
        <v>676</v>
      </c>
      <c r="G1967" s="28" t="s">
        <v>280</v>
      </c>
      <c r="H1967" s="27" t="s">
        <v>2966</v>
      </c>
      <c r="I1967" s="31" t="s">
        <v>281</v>
      </c>
      <c r="J1967" s="29" t="s">
        <v>793</v>
      </c>
      <c r="K1967" s="29" t="s">
        <v>634</v>
      </c>
      <c r="L1967" s="29" t="s">
        <v>634</v>
      </c>
      <c r="M1967" s="30">
        <v>1360.07</v>
      </c>
      <c r="N1967" s="30">
        <v>3166.66</v>
      </c>
    </row>
    <row r="1968" spans="1:14" x14ac:dyDescent="0.25">
      <c r="A1968" s="26" t="s">
        <v>41</v>
      </c>
      <c r="B1968" s="26" t="s">
        <v>41</v>
      </c>
      <c r="C1968" s="73" t="s">
        <v>51</v>
      </c>
      <c r="D1968" s="27" t="s">
        <v>1</v>
      </c>
      <c r="E1968" s="28">
        <v>2020</v>
      </c>
      <c r="F1968" s="27" t="s">
        <v>67</v>
      </c>
      <c r="G1968" s="28" t="s">
        <v>193</v>
      </c>
      <c r="H1968" s="27" t="s">
        <v>2967</v>
      </c>
      <c r="I1968" s="31" t="s">
        <v>194</v>
      </c>
      <c r="J1968" s="29" t="s">
        <v>807</v>
      </c>
      <c r="K1968" s="29" t="s">
        <v>545</v>
      </c>
      <c r="L1968" s="29" t="s">
        <v>545</v>
      </c>
      <c r="M1968" s="30">
        <v>1434.67</v>
      </c>
      <c r="N1968" s="30">
        <v>5022.6400000000003</v>
      </c>
    </row>
    <row r="1969" spans="1:14" x14ac:dyDescent="0.25">
      <c r="A1969" s="26" t="s">
        <v>41</v>
      </c>
      <c r="B1969" s="26" t="s">
        <v>41</v>
      </c>
      <c r="C1969" s="73" t="s">
        <v>666</v>
      </c>
      <c r="D1969" s="27" t="s">
        <v>9</v>
      </c>
      <c r="E1969" s="28">
        <v>2020</v>
      </c>
      <c r="F1969" s="27" t="s">
        <v>77</v>
      </c>
      <c r="G1969" s="28" t="s">
        <v>403</v>
      </c>
      <c r="H1969" s="27" t="s">
        <v>2968</v>
      </c>
      <c r="I1969" s="27" t="s">
        <v>303</v>
      </c>
      <c r="J1969" s="29" t="s">
        <v>667</v>
      </c>
      <c r="K1969" s="29" t="s">
        <v>634</v>
      </c>
      <c r="L1969" s="29" t="s">
        <v>634</v>
      </c>
      <c r="M1969" s="30">
        <v>1802</v>
      </c>
      <c r="N1969" s="30">
        <v>5877.44</v>
      </c>
    </row>
    <row r="1970" spans="1:14" x14ac:dyDescent="0.25">
      <c r="A1970" s="26" t="s">
        <v>41</v>
      </c>
      <c r="B1970" s="26" t="s">
        <v>41</v>
      </c>
      <c r="C1970" s="73" t="s">
        <v>803</v>
      </c>
      <c r="D1970" s="27" t="s">
        <v>36</v>
      </c>
      <c r="E1970" s="28">
        <v>2020</v>
      </c>
      <c r="F1970" s="27" t="s">
        <v>77</v>
      </c>
      <c r="G1970" s="28" t="s">
        <v>403</v>
      </c>
      <c r="H1970" s="27" t="s">
        <v>2969</v>
      </c>
      <c r="I1970" s="31" t="s">
        <v>93</v>
      </c>
      <c r="J1970" s="29" t="s">
        <v>165</v>
      </c>
      <c r="K1970" s="29" t="s">
        <v>634</v>
      </c>
      <c r="L1970" s="29" t="s">
        <v>634</v>
      </c>
      <c r="M1970" s="30">
        <v>1478.83</v>
      </c>
      <c r="N1970" s="30">
        <v>3035.65</v>
      </c>
    </row>
    <row r="1971" spans="1:14" x14ac:dyDescent="0.25">
      <c r="A1971" s="26" t="s">
        <v>41</v>
      </c>
      <c r="B1971" s="26" t="s">
        <v>41</v>
      </c>
      <c r="C1971" s="73" t="s">
        <v>659</v>
      </c>
      <c r="D1971" s="27" t="s">
        <v>4</v>
      </c>
      <c r="E1971" s="28">
        <v>2020</v>
      </c>
      <c r="F1971" s="27" t="s">
        <v>66</v>
      </c>
      <c r="G1971" s="28" t="s">
        <v>186</v>
      </c>
      <c r="H1971" s="27" t="s">
        <v>2970</v>
      </c>
      <c r="I1971" s="31" t="s">
        <v>179</v>
      </c>
      <c r="J1971" s="29" t="s">
        <v>410</v>
      </c>
      <c r="K1971" s="29" t="s">
        <v>545</v>
      </c>
      <c r="L1971" s="29" t="s">
        <v>545</v>
      </c>
      <c r="M1971" s="30">
        <v>1445.71</v>
      </c>
      <c r="N1971" s="30">
        <v>3525.9695380000003</v>
      </c>
    </row>
    <row r="1972" spans="1:14" x14ac:dyDescent="0.25">
      <c r="A1972" s="26" t="s">
        <v>41</v>
      </c>
      <c r="B1972" s="26" t="s">
        <v>41</v>
      </c>
      <c r="C1972" s="73" t="s">
        <v>929</v>
      </c>
      <c r="D1972" s="27" t="s">
        <v>930</v>
      </c>
      <c r="E1972" s="28">
        <v>2018</v>
      </c>
      <c r="F1972" s="27" t="s">
        <v>61</v>
      </c>
      <c r="G1972" s="28" t="s">
        <v>102</v>
      </c>
      <c r="H1972" s="27" t="s">
        <v>2971</v>
      </c>
      <c r="I1972" s="31" t="s">
        <v>179</v>
      </c>
      <c r="J1972" s="29" t="s">
        <v>618</v>
      </c>
      <c r="K1972" s="29" t="s">
        <v>545</v>
      </c>
      <c r="L1972" s="29" t="s">
        <v>545</v>
      </c>
      <c r="M1972" s="30">
        <v>1302</v>
      </c>
      <c r="N1972" s="30">
        <v>2442.8200000000002</v>
      </c>
    </row>
    <row r="1973" spans="1:14" x14ac:dyDescent="0.25">
      <c r="A1973" s="26" t="s">
        <v>41</v>
      </c>
      <c r="B1973" s="26" t="s">
        <v>41</v>
      </c>
      <c r="C1973" s="73" t="s">
        <v>687</v>
      </c>
      <c r="D1973" s="27" t="s">
        <v>20</v>
      </c>
      <c r="E1973" s="28">
        <v>2020</v>
      </c>
      <c r="F1973" s="27" t="s">
        <v>66</v>
      </c>
      <c r="G1973" s="28" t="s">
        <v>186</v>
      </c>
      <c r="H1973" s="27" t="s">
        <v>2972</v>
      </c>
      <c r="I1973" s="31" t="s">
        <v>129</v>
      </c>
      <c r="J1973" s="29" t="s">
        <v>688</v>
      </c>
      <c r="K1973" s="29" t="s">
        <v>634</v>
      </c>
      <c r="L1973" s="29" t="s">
        <v>634</v>
      </c>
      <c r="M1973" s="30">
        <v>2425.2000000000003</v>
      </c>
      <c r="N1973" s="30">
        <v>2132.9107600000002</v>
      </c>
    </row>
    <row r="1974" spans="1:14" x14ac:dyDescent="0.25">
      <c r="A1974" s="26" t="s">
        <v>41</v>
      </c>
      <c r="B1974" s="26" t="s">
        <v>41</v>
      </c>
      <c r="C1974" s="73" t="s">
        <v>1096</v>
      </c>
      <c r="D1974" s="27" t="s">
        <v>1097</v>
      </c>
      <c r="E1974" s="28">
        <v>2023</v>
      </c>
      <c r="F1974" s="27" t="s">
        <v>66</v>
      </c>
      <c r="G1974" s="28" t="s">
        <v>186</v>
      </c>
      <c r="H1974" s="27" t="s">
        <v>2973</v>
      </c>
      <c r="I1974" s="31" t="s">
        <v>91</v>
      </c>
      <c r="J1974" s="29" t="s">
        <v>786</v>
      </c>
      <c r="K1974" s="29" t="s">
        <v>634</v>
      </c>
      <c r="L1974" s="29" t="s">
        <v>634</v>
      </c>
      <c r="M1974" s="30">
        <v>1735.89</v>
      </c>
      <c r="N1974" s="30">
        <v>1945.6</v>
      </c>
    </row>
    <row r="1975" spans="1:14" x14ac:dyDescent="0.25">
      <c r="A1975" s="26" t="s">
        <v>41</v>
      </c>
      <c r="B1975" s="26" t="s">
        <v>41</v>
      </c>
      <c r="C1975" s="73" t="s">
        <v>675</v>
      </c>
      <c r="D1975" s="27" t="s">
        <v>15</v>
      </c>
      <c r="E1975" s="28">
        <v>2018</v>
      </c>
      <c r="F1975" s="27" t="s">
        <v>676</v>
      </c>
      <c r="G1975" s="28" t="s">
        <v>280</v>
      </c>
      <c r="H1975" s="27" t="s">
        <v>2974</v>
      </c>
      <c r="I1975" s="31" t="s">
        <v>281</v>
      </c>
      <c r="J1975" s="29" t="s">
        <v>785</v>
      </c>
      <c r="K1975" s="29" t="s">
        <v>634</v>
      </c>
      <c r="L1975" s="29" t="s">
        <v>634</v>
      </c>
      <c r="M1975" s="30">
        <v>1360.07</v>
      </c>
      <c r="N1975" s="30">
        <v>3166.66</v>
      </c>
    </row>
    <row r="1976" spans="1:14" x14ac:dyDescent="0.25">
      <c r="A1976" s="26" t="s">
        <v>41</v>
      </c>
      <c r="B1976" s="26" t="s">
        <v>41</v>
      </c>
      <c r="C1976" s="73" t="s">
        <v>668</v>
      </c>
      <c r="D1976" s="27" t="s">
        <v>10</v>
      </c>
      <c r="E1976" s="28">
        <v>2019</v>
      </c>
      <c r="F1976" s="27" t="s">
        <v>76</v>
      </c>
      <c r="G1976" s="28" t="s">
        <v>328</v>
      </c>
      <c r="H1976" s="27" t="s">
        <v>2975</v>
      </c>
      <c r="I1976" s="31" t="s">
        <v>179</v>
      </c>
      <c r="J1976" s="29" t="s">
        <v>825</v>
      </c>
      <c r="K1976" s="29" t="s">
        <v>545</v>
      </c>
      <c r="L1976" s="29" t="s">
        <v>545</v>
      </c>
      <c r="M1976" s="30">
        <v>1122.2</v>
      </c>
      <c r="N1976" s="30">
        <v>3112.55</v>
      </c>
    </row>
    <row r="1977" spans="1:14" x14ac:dyDescent="0.25">
      <c r="A1977" s="26" t="s">
        <v>41</v>
      </c>
      <c r="B1977" s="26" t="s">
        <v>41</v>
      </c>
      <c r="C1977" s="73" t="s">
        <v>719</v>
      </c>
      <c r="D1977" s="27" t="s">
        <v>720</v>
      </c>
      <c r="E1977" s="28">
        <v>2022</v>
      </c>
      <c r="F1977" s="27" t="s">
        <v>75</v>
      </c>
      <c r="G1977" s="28" t="s">
        <v>312</v>
      </c>
      <c r="H1977" s="27" t="s">
        <v>2976</v>
      </c>
      <c r="I1977" s="31" t="s">
        <v>257</v>
      </c>
      <c r="J1977" s="29" t="s">
        <v>688</v>
      </c>
      <c r="K1977" s="29" t="s">
        <v>634</v>
      </c>
      <c r="L1977" s="29" t="s">
        <v>634</v>
      </c>
      <c r="M1977" s="30">
        <v>2248.5</v>
      </c>
      <c r="N1977" s="30">
        <v>4541.18</v>
      </c>
    </row>
    <row r="1978" spans="1:14" x14ac:dyDescent="0.25">
      <c r="A1978" s="26" t="s">
        <v>41</v>
      </c>
      <c r="B1978" s="26" t="s">
        <v>41</v>
      </c>
      <c r="C1978" s="73" t="s">
        <v>668</v>
      </c>
      <c r="D1978" s="27" t="s">
        <v>10</v>
      </c>
      <c r="E1978" s="28">
        <v>2019</v>
      </c>
      <c r="F1978" s="27" t="s">
        <v>76</v>
      </c>
      <c r="G1978" s="28" t="s">
        <v>328</v>
      </c>
      <c r="H1978" s="27" t="s">
        <v>2977</v>
      </c>
      <c r="I1978" s="31" t="s">
        <v>179</v>
      </c>
      <c r="J1978" s="29" t="s">
        <v>723</v>
      </c>
      <c r="K1978" s="29" t="s">
        <v>545</v>
      </c>
      <c r="L1978" s="29" t="s">
        <v>545</v>
      </c>
      <c r="M1978" s="30">
        <v>1122.2</v>
      </c>
      <c r="N1978" s="30">
        <v>3112.55</v>
      </c>
    </row>
    <row r="1979" spans="1:14" x14ac:dyDescent="0.25">
      <c r="A1979" s="26" t="s">
        <v>41</v>
      </c>
      <c r="B1979" s="26" t="s">
        <v>41</v>
      </c>
      <c r="C1979" s="73" t="s">
        <v>803</v>
      </c>
      <c r="D1979" s="27" t="s">
        <v>36</v>
      </c>
      <c r="E1979" s="28">
        <v>2020</v>
      </c>
      <c r="F1979" s="27" t="s">
        <v>77</v>
      </c>
      <c r="G1979" s="28" t="s">
        <v>403</v>
      </c>
      <c r="H1979" s="27" t="s">
        <v>2978</v>
      </c>
      <c r="I1979" s="31" t="s">
        <v>162</v>
      </c>
      <c r="J1979" s="29" t="s">
        <v>165</v>
      </c>
      <c r="K1979" s="29" t="s">
        <v>634</v>
      </c>
      <c r="L1979" s="29" t="s">
        <v>634</v>
      </c>
      <c r="M1979" s="30">
        <v>1683.4</v>
      </c>
      <c r="N1979" s="30">
        <v>4526.95</v>
      </c>
    </row>
    <row r="1980" spans="1:14" x14ac:dyDescent="0.25">
      <c r="A1980" s="26" t="s">
        <v>41</v>
      </c>
      <c r="B1980" s="26" t="s">
        <v>41</v>
      </c>
      <c r="C1980" s="73" t="s">
        <v>51</v>
      </c>
      <c r="D1980" s="27" t="s">
        <v>1</v>
      </c>
      <c r="E1980" s="28">
        <v>2020</v>
      </c>
      <c r="F1980" s="27" t="s">
        <v>67</v>
      </c>
      <c r="G1980" s="28" t="s">
        <v>193</v>
      </c>
      <c r="H1980" s="27" t="s">
        <v>2979</v>
      </c>
      <c r="I1980" s="31" t="s">
        <v>194</v>
      </c>
      <c r="J1980" s="29" t="s">
        <v>245</v>
      </c>
      <c r="K1980" s="29" t="s">
        <v>545</v>
      </c>
      <c r="L1980" s="29" t="s">
        <v>545</v>
      </c>
      <c r="M1980" s="30">
        <v>1434.67</v>
      </c>
      <c r="N1980" s="30">
        <v>5022.6400000000003</v>
      </c>
    </row>
    <row r="1981" spans="1:14" x14ac:dyDescent="0.25">
      <c r="A1981" s="26" t="s">
        <v>41</v>
      </c>
      <c r="B1981" s="26" t="s">
        <v>41</v>
      </c>
      <c r="C1981" s="73" t="s">
        <v>55</v>
      </c>
      <c r="D1981" s="27" t="s">
        <v>6</v>
      </c>
      <c r="E1981" s="28">
        <v>2018</v>
      </c>
      <c r="F1981" s="27" t="s">
        <v>71</v>
      </c>
      <c r="G1981" s="28" t="s">
        <v>264</v>
      </c>
      <c r="H1981" s="27" t="s">
        <v>2980</v>
      </c>
      <c r="I1981" s="31" t="s">
        <v>99</v>
      </c>
      <c r="J1981" s="29" t="s">
        <v>662</v>
      </c>
      <c r="K1981" s="29" t="s">
        <v>634</v>
      </c>
      <c r="L1981" s="29" t="s">
        <v>634</v>
      </c>
      <c r="M1981" s="30">
        <v>1727</v>
      </c>
      <c r="N1981" s="30">
        <v>3452.47</v>
      </c>
    </row>
    <row r="1982" spans="1:14" x14ac:dyDescent="0.25">
      <c r="A1982" s="26" t="s">
        <v>41</v>
      </c>
      <c r="B1982" s="26" t="s">
        <v>41</v>
      </c>
      <c r="C1982" s="73" t="s">
        <v>668</v>
      </c>
      <c r="D1982" s="27" t="s">
        <v>10</v>
      </c>
      <c r="E1982" s="28">
        <v>2019</v>
      </c>
      <c r="F1982" s="27" t="s">
        <v>76</v>
      </c>
      <c r="G1982" s="28" t="s">
        <v>328</v>
      </c>
      <c r="H1982" s="27" t="s">
        <v>2981</v>
      </c>
      <c r="I1982" s="31" t="s">
        <v>179</v>
      </c>
      <c r="J1982" s="29" t="s">
        <v>396</v>
      </c>
      <c r="K1982" s="29" t="s">
        <v>545</v>
      </c>
      <c r="L1982" s="29" t="s">
        <v>545</v>
      </c>
      <c r="M1982" s="30">
        <v>1122.2</v>
      </c>
      <c r="N1982" s="30">
        <v>3112.55</v>
      </c>
    </row>
    <row r="1983" spans="1:14" x14ac:dyDescent="0.25">
      <c r="A1983" s="26" t="s">
        <v>41</v>
      </c>
      <c r="B1983" s="26" t="s">
        <v>41</v>
      </c>
      <c r="C1983" s="73" t="s">
        <v>761</v>
      </c>
      <c r="D1983" s="27" t="s">
        <v>35</v>
      </c>
      <c r="E1983" s="28">
        <v>2018</v>
      </c>
      <c r="F1983" s="27" t="s">
        <v>59</v>
      </c>
      <c r="G1983" s="28" t="s">
        <v>82</v>
      </c>
      <c r="H1983" s="27" t="s">
        <v>2982</v>
      </c>
      <c r="I1983" s="31" t="s">
        <v>129</v>
      </c>
      <c r="J1983" s="29" t="s">
        <v>779</v>
      </c>
      <c r="K1983" s="29" t="s">
        <v>634</v>
      </c>
      <c r="L1983" s="29" t="s">
        <v>634</v>
      </c>
      <c r="M1983" s="30">
        <v>1326.25</v>
      </c>
      <c r="N1983" s="30">
        <v>2601.58</v>
      </c>
    </row>
    <row r="1984" spans="1:14" x14ac:dyDescent="0.25">
      <c r="A1984" s="26" t="s">
        <v>41</v>
      </c>
      <c r="B1984" s="26" t="s">
        <v>41</v>
      </c>
      <c r="C1984" s="73" t="s">
        <v>48</v>
      </c>
      <c r="D1984" s="27" t="s">
        <v>11</v>
      </c>
      <c r="E1984" s="28">
        <v>2018</v>
      </c>
      <c r="F1984" s="27" t="s">
        <v>59</v>
      </c>
      <c r="G1984" s="28" t="s">
        <v>82</v>
      </c>
      <c r="H1984" s="27" t="s">
        <v>2983</v>
      </c>
      <c r="I1984" s="31" t="s">
        <v>129</v>
      </c>
      <c r="J1984" s="29" t="s">
        <v>667</v>
      </c>
      <c r="K1984" s="29" t="s">
        <v>634</v>
      </c>
      <c r="L1984" s="29" t="s">
        <v>634</v>
      </c>
      <c r="M1984" s="30">
        <v>1460.8</v>
      </c>
      <c r="N1984" s="30">
        <v>3007.39</v>
      </c>
    </row>
    <row r="1985" spans="1:14" x14ac:dyDescent="0.25">
      <c r="A1985" s="26" t="s">
        <v>41</v>
      </c>
      <c r="B1985" s="26" t="s">
        <v>41</v>
      </c>
      <c r="C1985" s="73" t="s">
        <v>50</v>
      </c>
      <c r="D1985" s="27" t="s">
        <v>14</v>
      </c>
      <c r="E1985" s="28">
        <v>2019</v>
      </c>
      <c r="F1985" s="27" t="s">
        <v>66</v>
      </c>
      <c r="G1985" s="28" t="s">
        <v>186</v>
      </c>
      <c r="H1985" s="27" t="s">
        <v>2984</v>
      </c>
      <c r="I1985" s="31" t="s">
        <v>91</v>
      </c>
      <c r="J1985" s="29" t="s">
        <v>758</v>
      </c>
      <c r="K1985" s="29" t="s">
        <v>634</v>
      </c>
      <c r="L1985" s="29" t="s">
        <v>634</v>
      </c>
      <c r="M1985" s="30">
        <v>1735.89</v>
      </c>
      <c r="N1985" s="30">
        <v>1945.6</v>
      </c>
    </row>
    <row r="1986" spans="1:14" x14ac:dyDescent="0.25">
      <c r="A1986" s="26" t="s">
        <v>41</v>
      </c>
      <c r="B1986" s="26" t="s">
        <v>41</v>
      </c>
      <c r="C1986" s="73" t="s">
        <v>654</v>
      </c>
      <c r="D1986" s="27" t="s">
        <v>2</v>
      </c>
      <c r="E1986" s="28">
        <v>2018</v>
      </c>
      <c r="F1986" s="27" t="s">
        <v>64</v>
      </c>
      <c r="G1986" s="28" t="s">
        <v>159</v>
      </c>
      <c r="H1986" s="27" t="s">
        <v>2985</v>
      </c>
      <c r="I1986" s="31" t="s">
        <v>162</v>
      </c>
      <c r="J1986" s="29" t="s">
        <v>708</v>
      </c>
      <c r="K1986" s="29" t="s">
        <v>634</v>
      </c>
      <c r="L1986" s="29" t="s">
        <v>634</v>
      </c>
      <c r="M1986" s="30">
        <v>1298</v>
      </c>
      <c r="N1986" s="30">
        <v>3996.13</v>
      </c>
    </row>
    <row r="1987" spans="1:14" x14ac:dyDescent="0.25">
      <c r="A1987" s="26" t="s">
        <v>41</v>
      </c>
      <c r="B1987" s="26" t="s">
        <v>41</v>
      </c>
      <c r="C1987" s="73" t="s">
        <v>55</v>
      </c>
      <c r="D1987" s="27" t="s">
        <v>6</v>
      </c>
      <c r="E1987" s="28">
        <v>2018</v>
      </c>
      <c r="F1987" s="27" t="s">
        <v>71</v>
      </c>
      <c r="G1987" s="28" t="s">
        <v>264</v>
      </c>
      <c r="H1987" s="27" t="s">
        <v>2986</v>
      </c>
      <c r="I1987" s="31" t="s">
        <v>99</v>
      </c>
      <c r="J1987" s="29" t="s">
        <v>679</v>
      </c>
      <c r="K1987" s="29" t="s">
        <v>634</v>
      </c>
      <c r="L1987" s="29" t="s">
        <v>634</v>
      </c>
      <c r="M1987" s="30">
        <v>1727</v>
      </c>
      <c r="N1987" s="30">
        <v>3452.47</v>
      </c>
    </row>
    <row r="1988" spans="1:14" x14ac:dyDescent="0.25">
      <c r="A1988" s="26" t="s">
        <v>41</v>
      </c>
      <c r="B1988" s="26" t="s">
        <v>41</v>
      </c>
      <c r="C1988" s="73" t="s">
        <v>659</v>
      </c>
      <c r="D1988" s="27" t="s">
        <v>4</v>
      </c>
      <c r="E1988" s="28">
        <v>2020</v>
      </c>
      <c r="F1988" s="27" t="s">
        <v>66</v>
      </c>
      <c r="G1988" s="28" t="s">
        <v>186</v>
      </c>
      <c r="H1988" s="27" t="s">
        <v>2987</v>
      </c>
      <c r="I1988" s="31" t="s">
        <v>179</v>
      </c>
      <c r="J1988" s="29" t="s">
        <v>489</v>
      </c>
      <c r="K1988" s="29" t="s">
        <v>634</v>
      </c>
      <c r="L1988" s="29" t="s">
        <v>634</v>
      </c>
      <c r="M1988" s="30">
        <v>1726.79</v>
      </c>
      <c r="N1988" s="30">
        <v>4094.9080080000003</v>
      </c>
    </row>
    <row r="1989" spans="1:14" x14ac:dyDescent="0.25">
      <c r="A1989" s="26" t="s">
        <v>41</v>
      </c>
      <c r="B1989" s="26" t="s">
        <v>41</v>
      </c>
      <c r="C1989" s="73" t="s">
        <v>706</v>
      </c>
      <c r="D1989" s="27" t="s">
        <v>568</v>
      </c>
      <c r="E1989" s="28">
        <v>2022</v>
      </c>
      <c r="F1989" s="27" t="s">
        <v>61</v>
      </c>
      <c r="G1989" s="28" t="s">
        <v>102</v>
      </c>
      <c r="H1989" s="27" t="s">
        <v>2988</v>
      </c>
      <c r="I1989" s="27" t="s">
        <v>103</v>
      </c>
      <c r="J1989" s="29" t="s">
        <v>860</v>
      </c>
      <c r="K1989" s="29" t="s">
        <v>634</v>
      </c>
      <c r="L1989" s="29" t="s">
        <v>634</v>
      </c>
      <c r="M1989" s="30">
        <v>2218.2600000000002</v>
      </c>
      <c r="N1989" s="30">
        <v>4306.2299999999996</v>
      </c>
    </row>
    <row r="1990" spans="1:14" x14ac:dyDescent="0.25">
      <c r="A1990" s="26" t="s">
        <v>41</v>
      </c>
      <c r="B1990" s="26" t="s">
        <v>41</v>
      </c>
      <c r="C1990" s="73" t="s">
        <v>668</v>
      </c>
      <c r="D1990" s="27" t="s">
        <v>10</v>
      </c>
      <c r="E1990" s="28">
        <v>2019</v>
      </c>
      <c r="F1990" s="27" t="s">
        <v>76</v>
      </c>
      <c r="G1990" s="28" t="s">
        <v>328</v>
      </c>
      <c r="H1990" s="27" t="s">
        <v>2989</v>
      </c>
      <c r="I1990" s="31" t="s">
        <v>179</v>
      </c>
      <c r="J1990" s="29" t="s">
        <v>786</v>
      </c>
      <c r="K1990" s="29" t="s">
        <v>545</v>
      </c>
      <c r="L1990" s="29" t="s">
        <v>545</v>
      </c>
      <c r="M1990" s="30">
        <v>1122.2</v>
      </c>
      <c r="N1990" s="30">
        <v>3112.55</v>
      </c>
    </row>
    <row r="1991" spans="1:14" x14ac:dyDescent="0.25">
      <c r="A1991" s="26" t="s">
        <v>41</v>
      </c>
      <c r="B1991" s="26" t="s">
        <v>41</v>
      </c>
      <c r="C1991" s="73" t="s">
        <v>781</v>
      </c>
      <c r="D1991" s="27" t="s">
        <v>32</v>
      </c>
      <c r="E1991" s="28">
        <v>2018</v>
      </c>
      <c r="F1991" s="27" t="s">
        <v>60</v>
      </c>
      <c r="G1991" s="28" t="s">
        <v>90</v>
      </c>
      <c r="H1991" s="27" t="s">
        <v>2990</v>
      </c>
      <c r="I1991" s="31" t="s">
        <v>97</v>
      </c>
      <c r="J1991" s="29" t="s">
        <v>695</v>
      </c>
      <c r="K1991" s="29" t="s">
        <v>634</v>
      </c>
      <c r="L1991" s="29" t="s">
        <v>634</v>
      </c>
      <c r="M1991" s="30">
        <v>4681.4799999999996</v>
      </c>
      <c r="N1991" s="30">
        <v>9207.34</v>
      </c>
    </row>
    <row r="1992" spans="1:14" x14ac:dyDescent="0.25">
      <c r="A1992" s="26" t="s">
        <v>41</v>
      </c>
      <c r="B1992" s="26" t="s">
        <v>41</v>
      </c>
      <c r="C1992" s="73" t="s">
        <v>668</v>
      </c>
      <c r="D1992" s="27" t="s">
        <v>10</v>
      </c>
      <c r="E1992" s="28">
        <v>2019</v>
      </c>
      <c r="F1992" s="27" t="s">
        <v>76</v>
      </c>
      <c r="G1992" s="28" t="s">
        <v>328</v>
      </c>
      <c r="H1992" s="27" t="s">
        <v>2991</v>
      </c>
      <c r="I1992" s="31" t="s">
        <v>179</v>
      </c>
      <c r="J1992" s="29" t="s">
        <v>348</v>
      </c>
      <c r="K1992" s="29" t="s">
        <v>545</v>
      </c>
      <c r="L1992" s="29" t="s">
        <v>545</v>
      </c>
      <c r="M1992" s="30">
        <v>1122.2</v>
      </c>
      <c r="N1992" s="30">
        <v>3112.55</v>
      </c>
    </row>
    <row r="1993" spans="1:14" x14ac:dyDescent="0.25">
      <c r="A1993" s="26" t="s">
        <v>41</v>
      </c>
      <c r="B1993" s="26" t="s">
        <v>41</v>
      </c>
      <c r="C1993" s="73" t="s">
        <v>55</v>
      </c>
      <c r="D1993" s="27" t="s">
        <v>6</v>
      </c>
      <c r="E1993" s="28">
        <v>2018</v>
      </c>
      <c r="F1993" s="27" t="s">
        <v>71</v>
      </c>
      <c r="G1993" s="28" t="s">
        <v>264</v>
      </c>
      <c r="H1993" s="27" t="s">
        <v>2992</v>
      </c>
      <c r="I1993" s="31" t="s">
        <v>129</v>
      </c>
      <c r="J1993" s="29" t="s">
        <v>678</v>
      </c>
      <c r="K1993" s="29" t="s">
        <v>634</v>
      </c>
      <c r="L1993" s="29" t="s">
        <v>634</v>
      </c>
      <c r="M1993" s="30">
        <v>1298</v>
      </c>
      <c r="N1993" s="30">
        <v>2742.53</v>
      </c>
    </row>
    <row r="1994" spans="1:14" x14ac:dyDescent="0.25">
      <c r="A1994" s="26" t="s">
        <v>41</v>
      </c>
      <c r="B1994" s="26" t="s">
        <v>41</v>
      </c>
      <c r="C1994" s="73" t="s">
        <v>51</v>
      </c>
      <c r="D1994" s="27" t="s">
        <v>1</v>
      </c>
      <c r="E1994" s="28">
        <v>2020</v>
      </c>
      <c r="F1994" s="27" t="s">
        <v>67</v>
      </c>
      <c r="G1994" s="28" t="s">
        <v>193</v>
      </c>
      <c r="H1994" s="27" t="s">
        <v>2993</v>
      </c>
      <c r="I1994" s="31" t="s">
        <v>194</v>
      </c>
      <c r="J1994" s="29" t="s">
        <v>247</v>
      </c>
      <c r="K1994" s="29" t="s">
        <v>545</v>
      </c>
      <c r="L1994" s="29" t="s">
        <v>545</v>
      </c>
      <c r="M1994" s="30">
        <v>1434.67</v>
      </c>
      <c r="N1994" s="30">
        <v>5022.6400000000003</v>
      </c>
    </row>
    <row r="1995" spans="1:14" x14ac:dyDescent="0.25">
      <c r="A1995" s="26" t="s">
        <v>41</v>
      </c>
      <c r="B1995" s="26" t="s">
        <v>41</v>
      </c>
      <c r="C1995" s="73" t="s">
        <v>687</v>
      </c>
      <c r="D1995" s="27" t="s">
        <v>20</v>
      </c>
      <c r="E1995" s="28">
        <v>2020</v>
      </c>
      <c r="F1995" s="27" t="s">
        <v>66</v>
      </c>
      <c r="G1995" s="28" t="s">
        <v>186</v>
      </c>
      <c r="H1995" s="27" t="s">
        <v>2994</v>
      </c>
      <c r="I1995" s="31" t="s">
        <v>257</v>
      </c>
      <c r="J1995" s="29" t="s">
        <v>688</v>
      </c>
      <c r="K1995" s="29" t="s">
        <v>634</v>
      </c>
      <c r="L1995" s="29" t="s">
        <v>634</v>
      </c>
      <c r="M1995" s="30">
        <v>2053.5700000000002</v>
      </c>
      <c r="N1995" s="30">
        <v>2345.1999999999998</v>
      </c>
    </row>
    <row r="1996" spans="1:14" x14ac:dyDescent="0.25">
      <c r="A1996" s="26" t="s">
        <v>41</v>
      </c>
      <c r="B1996" s="26" t="s">
        <v>41</v>
      </c>
      <c r="C1996" s="73" t="s">
        <v>668</v>
      </c>
      <c r="D1996" s="27" t="s">
        <v>10</v>
      </c>
      <c r="E1996" s="28">
        <v>2019</v>
      </c>
      <c r="F1996" s="27" t="s">
        <v>76</v>
      </c>
      <c r="G1996" s="28" t="s">
        <v>328</v>
      </c>
      <c r="H1996" s="27" t="s">
        <v>2995</v>
      </c>
      <c r="I1996" s="31" t="s">
        <v>179</v>
      </c>
      <c r="J1996" s="29" t="s">
        <v>348</v>
      </c>
      <c r="K1996" s="29" t="s">
        <v>545</v>
      </c>
      <c r="L1996" s="29" t="s">
        <v>545</v>
      </c>
      <c r="M1996" s="30">
        <v>1122.2</v>
      </c>
      <c r="N1996" s="30">
        <v>3112.55</v>
      </c>
    </row>
    <row r="1997" spans="1:14" x14ac:dyDescent="0.25">
      <c r="A1997" s="26" t="s">
        <v>41</v>
      </c>
      <c r="B1997" s="26" t="s">
        <v>41</v>
      </c>
      <c r="C1997" s="73" t="s">
        <v>51</v>
      </c>
      <c r="D1997" s="27" t="s">
        <v>1</v>
      </c>
      <c r="E1997" s="28">
        <v>2020</v>
      </c>
      <c r="F1997" s="27" t="s">
        <v>67</v>
      </c>
      <c r="G1997" s="28" t="s">
        <v>193</v>
      </c>
      <c r="H1997" s="27" t="s">
        <v>2996</v>
      </c>
      <c r="I1997" s="31" t="s">
        <v>194</v>
      </c>
      <c r="J1997" s="29" t="s">
        <v>195</v>
      </c>
      <c r="K1997" s="29" t="s">
        <v>545</v>
      </c>
      <c r="L1997" s="29" t="s">
        <v>545</v>
      </c>
      <c r="M1997" s="30">
        <v>1434.67</v>
      </c>
      <c r="N1997" s="30">
        <v>5022.6400000000003</v>
      </c>
    </row>
    <row r="1998" spans="1:14" x14ac:dyDescent="0.25">
      <c r="A1998" s="26" t="s">
        <v>41</v>
      </c>
      <c r="B1998" s="26" t="s">
        <v>41</v>
      </c>
      <c r="C1998" s="73" t="s">
        <v>706</v>
      </c>
      <c r="D1998" s="27" t="s">
        <v>568</v>
      </c>
      <c r="E1998" s="28">
        <v>2022</v>
      </c>
      <c r="F1998" s="27" t="s">
        <v>61</v>
      </c>
      <c r="G1998" s="28" t="s">
        <v>102</v>
      </c>
      <c r="H1998" s="27" t="s">
        <v>2997</v>
      </c>
      <c r="I1998" s="27" t="s">
        <v>86</v>
      </c>
      <c r="J1998" s="29" t="s">
        <v>695</v>
      </c>
      <c r="K1998" s="29" t="s">
        <v>634</v>
      </c>
      <c r="L1998" s="29" t="s">
        <v>634</v>
      </c>
      <c r="M1998" s="30">
        <v>2658.79</v>
      </c>
      <c r="N1998" s="30">
        <v>5098.95</v>
      </c>
    </row>
    <row r="1999" spans="1:14" x14ac:dyDescent="0.25">
      <c r="A1999" s="26" t="s">
        <v>41</v>
      </c>
      <c r="B1999" s="26" t="s">
        <v>41</v>
      </c>
      <c r="C1999" s="73" t="s">
        <v>754</v>
      </c>
      <c r="D1999" s="27" t="s">
        <v>755</v>
      </c>
      <c r="E1999" s="28">
        <v>2022</v>
      </c>
      <c r="F1999" s="27" t="s">
        <v>77</v>
      </c>
      <c r="G1999" s="28" t="s">
        <v>403</v>
      </c>
      <c r="H1999" s="27" t="s">
        <v>2998</v>
      </c>
      <c r="I1999" s="27" t="s">
        <v>701</v>
      </c>
      <c r="J1999" s="29" t="s">
        <v>809</v>
      </c>
      <c r="K1999" s="29" t="s">
        <v>545</v>
      </c>
      <c r="L1999" s="29" t="s">
        <v>545</v>
      </c>
      <c r="M1999" s="30">
        <v>1328.3</v>
      </c>
      <c r="N1999" s="30">
        <v>3165.25</v>
      </c>
    </row>
    <row r="2000" spans="1:14" x14ac:dyDescent="0.25">
      <c r="A2000" s="26" t="s">
        <v>41</v>
      </c>
      <c r="B2000" s="26" t="s">
        <v>41</v>
      </c>
      <c r="C2000" s="73" t="s">
        <v>1013</v>
      </c>
      <c r="D2000" s="27" t="s">
        <v>1014</v>
      </c>
      <c r="E2000" s="28">
        <v>2023</v>
      </c>
      <c r="F2000" s="27" t="s">
        <v>64</v>
      </c>
      <c r="G2000" s="28" t="s">
        <v>159</v>
      </c>
      <c r="H2000" s="27" t="s">
        <v>2999</v>
      </c>
      <c r="I2000" s="31" t="s">
        <v>160</v>
      </c>
      <c r="J2000" s="29" t="s">
        <v>158</v>
      </c>
      <c r="K2000" s="29" t="s">
        <v>634</v>
      </c>
      <c r="L2000" s="29" t="s">
        <v>634</v>
      </c>
      <c r="M2000" s="30">
        <v>2691.57</v>
      </c>
      <c r="N2000" s="30">
        <v>5752.39</v>
      </c>
    </row>
    <row r="2001" spans="1:14" x14ac:dyDescent="0.25">
      <c r="A2001" s="26" t="s">
        <v>41</v>
      </c>
      <c r="B2001" s="26" t="s">
        <v>41</v>
      </c>
      <c r="C2001" s="73" t="s">
        <v>691</v>
      </c>
      <c r="D2001" s="27" t="s">
        <v>21</v>
      </c>
      <c r="E2001" s="28">
        <v>2019</v>
      </c>
      <c r="F2001" s="27" t="s">
        <v>75</v>
      </c>
      <c r="G2001" s="28" t="s">
        <v>312</v>
      </c>
      <c r="H2001" s="27" t="s">
        <v>3000</v>
      </c>
      <c r="I2001" s="31" t="s">
        <v>313</v>
      </c>
      <c r="J2001" s="29" t="s">
        <v>695</v>
      </c>
      <c r="K2001" s="29" t="s">
        <v>634</v>
      </c>
      <c r="L2001" s="29" t="s">
        <v>634</v>
      </c>
      <c r="M2001" s="30">
        <v>1236.43</v>
      </c>
      <c r="N2001" s="30">
        <v>3029.39</v>
      </c>
    </row>
    <row r="2002" spans="1:14" x14ac:dyDescent="0.25">
      <c r="A2002" s="26" t="s">
        <v>41</v>
      </c>
      <c r="B2002" s="26" t="s">
        <v>41</v>
      </c>
      <c r="C2002" s="73" t="s">
        <v>922</v>
      </c>
      <c r="D2002" s="27" t="s">
        <v>923</v>
      </c>
      <c r="E2002" s="28">
        <v>2023</v>
      </c>
      <c r="F2002" s="27" t="s">
        <v>61</v>
      </c>
      <c r="G2002" s="28" t="s">
        <v>102</v>
      </c>
      <c r="H2002" s="27" t="s">
        <v>3001</v>
      </c>
      <c r="I2002" s="31" t="s">
        <v>129</v>
      </c>
      <c r="J2002" s="29" t="s">
        <v>737</v>
      </c>
      <c r="K2002" s="29" t="s">
        <v>634</v>
      </c>
      <c r="L2002" s="29" t="s">
        <v>634</v>
      </c>
      <c r="M2002" s="30">
        <v>1212</v>
      </c>
      <c r="N2002" s="30">
        <v>2178.0100000000002</v>
      </c>
    </row>
    <row r="2003" spans="1:14" x14ac:dyDescent="0.25">
      <c r="A2003" s="26" t="s">
        <v>41</v>
      </c>
      <c r="B2003" s="26" t="s">
        <v>41</v>
      </c>
      <c r="C2003" s="73" t="s">
        <v>929</v>
      </c>
      <c r="D2003" s="27" t="s">
        <v>930</v>
      </c>
      <c r="E2003" s="28">
        <v>2018</v>
      </c>
      <c r="F2003" s="27" t="s">
        <v>61</v>
      </c>
      <c r="G2003" s="28" t="s">
        <v>102</v>
      </c>
      <c r="H2003" s="27" t="s">
        <v>3002</v>
      </c>
      <c r="I2003" s="31" t="s">
        <v>701</v>
      </c>
      <c r="J2003" s="29" t="s">
        <v>2197</v>
      </c>
      <c r="K2003" s="29" t="s">
        <v>547</v>
      </c>
      <c r="L2003" s="29" t="s">
        <v>547</v>
      </c>
      <c r="M2003" s="30">
        <v>1426.32</v>
      </c>
      <c r="N2003" s="30">
        <v>2530.5</v>
      </c>
    </row>
    <row r="2004" spans="1:14" x14ac:dyDescent="0.25">
      <c r="A2004" s="26" t="s">
        <v>41</v>
      </c>
      <c r="B2004" s="26" t="s">
        <v>41</v>
      </c>
      <c r="C2004" s="73" t="s">
        <v>654</v>
      </c>
      <c r="D2004" s="27" t="s">
        <v>2</v>
      </c>
      <c r="E2004" s="28">
        <v>2018</v>
      </c>
      <c r="F2004" s="27" t="s">
        <v>64</v>
      </c>
      <c r="G2004" s="28" t="s">
        <v>159</v>
      </c>
      <c r="H2004" s="27" t="s">
        <v>3003</v>
      </c>
      <c r="I2004" s="31" t="s">
        <v>129</v>
      </c>
      <c r="J2004" s="29" t="s">
        <v>697</v>
      </c>
      <c r="K2004" s="29" t="s">
        <v>634</v>
      </c>
      <c r="L2004" s="29" t="s">
        <v>634</v>
      </c>
      <c r="M2004" s="30">
        <v>2035.97</v>
      </c>
      <c r="N2004" s="30">
        <v>4337.2999999999993</v>
      </c>
    </row>
    <row r="2005" spans="1:14" x14ac:dyDescent="0.25">
      <c r="A2005" s="26" t="s">
        <v>41</v>
      </c>
      <c r="B2005" s="26" t="s">
        <v>41</v>
      </c>
      <c r="C2005" s="73" t="s">
        <v>51</v>
      </c>
      <c r="D2005" s="27" t="s">
        <v>1</v>
      </c>
      <c r="E2005" s="28">
        <v>2020</v>
      </c>
      <c r="F2005" s="27" t="s">
        <v>67</v>
      </c>
      <c r="G2005" s="28" t="s">
        <v>193</v>
      </c>
      <c r="H2005" s="27" t="s">
        <v>3004</v>
      </c>
      <c r="I2005" s="31" t="s">
        <v>194</v>
      </c>
      <c r="J2005" s="29" t="s">
        <v>211</v>
      </c>
      <c r="K2005" s="29" t="s">
        <v>545</v>
      </c>
      <c r="L2005" s="29" t="s">
        <v>545</v>
      </c>
      <c r="M2005" s="30">
        <v>1434.67</v>
      </c>
      <c r="N2005" s="30">
        <v>5022.6400000000003</v>
      </c>
    </row>
    <row r="2006" spans="1:14" x14ac:dyDescent="0.25">
      <c r="A2006" s="26" t="s">
        <v>41</v>
      </c>
      <c r="B2006" s="26" t="s">
        <v>41</v>
      </c>
      <c r="C2006" s="73" t="s">
        <v>929</v>
      </c>
      <c r="D2006" s="27" t="s">
        <v>930</v>
      </c>
      <c r="E2006" s="28">
        <v>2018</v>
      </c>
      <c r="F2006" s="27" t="s">
        <v>61</v>
      </c>
      <c r="G2006" s="28" t="s">
        <v>102</v>
      </c>
      <c r="H2006" s="27" t="s">
        <v>3005</v>
      </c>
      <c r="I2006" s="31" t="s">
        <v>179</v>
      </c>
      <c r="J2006" s="29" t="s">
        <v>3006</v>
      </c>
      <c r="K2006" s="29" t="s">
        <v>545</v>
      </c>
      <c r="L2006" s="29" t="s">
        <v>545</v>
      </c>
      <c r="M2006" s="30">
        <v>1426.32</v>
      </c>
      <c r="N2006" s="30">
        <v>2530.5</v>
      </c>
    </row>
    <row r="2007" spans="1:14" x14ac:dyDescent="0.25">
      <c r="A2007" s="26" t="s">
        <v>41</v>
      </c>
      <c r="B2007" s="26" t="s">
        <v>41</v>
      </c>
      <c r="C2007" s="73" t="s">
        <v>703</v>
      </c>
      <c r="D2007" s="27" t="s">
        <v>601</v>
      </c>
      <c r="E2007" s="28">
        <v>2022</v>
      </c>
      <c r="F2007" s="27" t="s">
        <v>66</v>
      </c>
      <c r="G2007" s="28" t="s">
        <v>186</v>
      </c>
      <c r="H2007" s="27" t="s">
        <v>3007</v>
      </c>
      <c r="I2007" s="27" t="s">
        <v>95</v>
      </c>
      <c r="J2007" s="29" t="s">
        <v>740</v>
      </c>
      <c r="K2007" s="29" t="s">
        <v>634</v>
      </c>
      <c r="L2007" s="29" t="s">
        <v>634</v>
      </c>
      <c r="M2007" s="30">
        <v>2366.17</v>
      </c>
      <c r="N2007" s="30">
        <v>2425.1999999999998</v>
      </c>
    </row>
    <row r="2008" spans="1:14" x14ac:dyDescent="0.25">
      <c r="A2008" s="26" t="s">
        <v>41</v>
      </c>
      <c r="B2008" s="26" t="s">
        <v>41</v>
      </c>
      <c r="C2008" s="73" t="s">
        <v>659</v>
      </c>
      <c r="D2008" s="27" t="s">
        <v>4</v>
      </c>
      <c r="E2008" s="28">
        <v>2020</v>
      </c>
      <c r="F2008" s="27" t="s">
        <v>66</v>
      </c>
      <c r="G2008" s="28" t="s">
        <v>186</v>
      </c>
      <c r="H2008" s="27" t="s">
        <v>3008</v>
      </c>
      <c r="I2008" s="31" t="s">
        <v>179</v>
      </c>
      <c r="J2008" s="29" t="s">
        <v>467</v>
      </c>
      <c r="K2008" s="29" t="s">
        <v>545</v>
      </c>
      <c r="L2008" s="29" t="s">
        <v>545</v>
      </c>
      <c r="M2008" s="30">
        <v>1732.83</v>
      </c>
      <c r="N2008" s="30">
        <v>4139.6543279999996</v>
      </c>
    </row>
    <row r="2009" spans="1:14" x14ac:dyDescent="0.25">
      <c r="A2009" s="26" t="s">
        <v>41</v>
      </c>
      <c r="B2009" s="26" t="s">
        <v>41</v>
      </c>
      <c r="C2009" s="73" t="s">
        <v>675</v>
      </c>
      <c r="D2009" s="27" t="s">
        <v>15</v>
      </c>
      <c r="E2009" s="28">
        <v>2018</v>
      </c>
      <c r="F2009" s="27" t="s">
        <v>676</v>
      </c>
      <c r="G2009" s="28" t="s">
        <v>280</v>
      </c>
      <c r="H2009" s="27" t="s">
        <v>3009</v>
      </c>
      <c r="I2009" s="31" t="s">
        <v>283</v>
      </c>
      <c r="J2009" s="29" t="s">
        <v>688</v>
      </c>
      <c r="K2009" s="29" t="s">
        <v>634</v>
      </c>
      <c r="L2009" s="29" t="s">
        <v>634</v>
      </c>
      <c r="M2009" s="30">
        <v>2803.8272000000002</v>
      </c>
      <c r="N2009" s="30">
        <v>5890.47</v>
      </c>
    </row>
    <row r="2010" spans="1:14" x14ac:dyDescent="0.25">
      <c r="A2010" s="26" t="s">
        <v>41</v>
      </c>
      <c r="B2010" s="26" t="s">
        <v>41</v>
      </c>
      <c r="C2010" s="73" t="s">
        <v>668</v>
      </c>
      <c r="D2010" s="27" t="s">
        <v>10</v>
      </c>
      <c r="E2010" s="28">
        <v>2019</v>
      </c>
      <c r="F2010" s="27" t="s">
        <v>76</v>
      </c>
      <c r="G2010" s="28" t="s">
        <v>328</v>
      </c>
      <c r="H2010" s="27" t="s">
        <v>3010</v>
      </c>
      <c r="I2010" s="31" t="s">
        <v>179</v>
      </c>
      <c r="J2010" s="29" t="s">
        <v>348</v>
      </c>
      <c r="K2010" s="29" t="s">
        <v>545</v>
      </c>
      <c r="L2010" s="29" t="s">
        <v>545</v>
      </c>
      <c r="M2010" s="30">
        <v>1122.2</v>
      </c>
      <c r="N2010" s="30">
        <v>3112.55</v>
      </c>
    </row>
    <row r="2011" spans="1:14" x14ac:dyDescent="0.25">
      <c r="A2011" s="26" t="s">
        <v>41</v>
      </c>
      <c r="B2011" s="26" t="s">
        <v>41</v>
      </c>
      <c r="C2011" s="73" t="s">
        <v>668</v>
      </c>
      <c r="D2011" s="27" t="s">
        <v>10</v>
      </c>
      <c r="E2011" s="28">
        <v>2019</v>
      </c>
      <c r="F2011" s="27" t="s">
        <v>76</v>
      </c>
      <c r="G2011" s="28" t="s">
        <v>328</v>
      </c>
      <c r="H2011" s="27" t="s">
        <v>3011</v>
      </c>
      <c r="I2011" s="31" t="s">
        <v>179</v>
      </c>
      <c r="J2011" s="29" t="s">
        <v>629</v>
      </c>
      <c r="K2011" s="29" t="s">
        <v>545</v>
      </c>
      <c r="L2011" s="29" t="s">
        <v>545</v>
      </c>
      <c r="M2011" s="30">
        <v>1122.2</v>
      </c>
      <c r="N2011" s="30">
        <v>3112.55</v>
      </c>
    </row>
    <row r="2012" spans="1:14" x14ac:dyDescent="0.25">
      <c r="A2012" s="26" t="s">
        <v>41</v>
      </c>
      <c r="B2012" s="26" t="s">
        <v>41</v>
      </c>
      <c r="C2012" s="73" t="s">
        <v>922</v>
      </c>
      <c r="D2012" s="27" t="s">
        <v>923</v>
      </c>
      <c r="E2012" s="28">
        <v>2023</v>
      </c>
      <c r="F2012" s="27" t="s">
        <v>61</v>
      </c>
      <c r="G2012" s="28" t="s">
        <v>102</v>
      </c>
      <c r="H2012" s="27" t="s">
        <v>3012</v>
      </c>
      <c r="I2012" s="31" t="s">
        <v>131</v>
      </c>
      <c r="J2012" s="29" t="s">
        <v>661</v>
      </c>
      <c r="K2012" s="29" t="s">
        <v>634</v>
      </c>
      <c r="L2012" s="29" t="s">
        <v>634</v>
      </c>
      <c r="M2012" s="30">
        <v>1212</v>
      </c>
      <c r="N2012" s="30">
        <v>4380.49</v>
      </c>
    </row>
    <row r="2013" spans="1:14" x14ac:dyDescent="0.25">
      <c r="A2013" s="26" t="s">
        <v>41</v>
      </c>
      <c r="B2013" s="26" t="s">
        <v>41</v>
      </c>
      <c r="C2013" s="73" t="s">
        <v>660</v>
      </c>
      <c r="D2013" s="27" t="s">
        <v>5</v>
      </c>
      <c r="E2013" s="28">
        <v>2020</v>
      </c>
      <c r="F2013" s="27" t="s">
        <v>61</v>
      </c>
      <c r="G2013" s="28" t="s">
        <v>102</v>
      </c>
      <c r="H2013" s="27" t="s">
        <v>3013</v>
      </c>
      <c r="I2013" s="31" t="s">
        <v>257</v>
      </c>
      <c r="J2013" s="29" t="s">
        <v>749</v>
      </c>
      <c r="K2013" s="29" t="s">
        <v>634</v>
      </c>
      <c r="L2013" s="29" t="s">
        <v>634</v>
      </c>
      <c r="M2013" s="30">
        <v>1599</v>
      </c>
      <c r="N2013" s="30">
        <v>3028.16</v>
      </c>
    </row>
    <row r="2014" spans="1:14" x14ac:dyDescent="0.25">
      <c r="A2014" s="26" t="s">
        <v>41</v>
      </c>
      <c r="B2014" s="26" t="s">
        <v>41</v>
      </c>
      <c r="C2014" s="73" t="s">
        <v>675</v>
      </c>
      <c r="D2014" s="27" t="s">
        <v>15</v>
      </c>
      <c r="E2014" s="28">
        <v>2018</v>
      </c>
      <c r="F2014" s="27" t="s">
        <v>676</v>
      </c>
      <c r="G2014" s="28" t="s">
        <v>280</v>
      </c>
      <c r="H2014" s="27" t="s">
        <v>3014</v>
      </c>
      <c r="I2014" s="31" t="s">
        <v>281</v>
      </c>
      <c r="J2014" s="29" t="s">
        <v>685</v>
      </c>
      <c r="K2014" s="29" t="s">
        <v>634</v>
      </c>
      <c r="L2014" s="29" t="s">
        <v>634</v>
      </c>
      <c r="M2014" s="30">
        <v>1360.07</v>
      </c>
      <c r="N2014" s="30">
        <v>3166.66</v>
      </c>
    </row>
    <row r="2015" spans="1:14" x14ac:dyDescent="0.25">
      <c r="A2015" s="26" t="s">
        <v>41</v>
      </c>
      <c r="B2015" s="26" t="s">
        <v>41</v>
      </c>
      <c r="C2015" s="73" t="s">
        <v>706</v>
      </c>
      <c r="D2015" s="27" t="s">
        <v>568</v>
      </c>
      <c r="E2015" s="28">
        <v>2022</v>
      </c>
      <c r="F2015" s="27" t="s">
        <v>61</v>
      </c>
      <c r="G2015" s="28" t="s">
        <v>102</v>
      </c>
      <c r="H2015" s="27" t="s">
        <v>3015</v>
      </c>
      <c r="I2015" s="27" t="s">
        <v>86</v>
      </c>
      <c r="J2015" s="29" t="s">
        <v>3016</v>
      </c>
      <c r="K2015" s="29" t="s">
        <v>634</v>
      </c>
      <c r="L2015" s="29" t="s">
        <v>634</v>
      </c>
      <c r="M2015" s="30">
        <v>2658.79</v>
      </c>
      <c r="N2015" s="30">
        <v>5098.95</v>
      </c>
    </row>
    <row r="2016" spans="1:14" x14ac:dyDescent="0.25">
      <c r="A2016" s="26" t="s">
        <v>41</v>
      </c>
      <c r="B2016" s="26" t="s">
        <v>41</v>
      </c>
      <c r="C2016" s="73" t="s">
        <v>668</v>
      </c>
      <c r="D2016" s="27" t="s">
        <v>10</v>
      </c>
      <c r="E2016" s="28">
        <v>2019</v>
      </c>
      <c r="F2016" s="27" t="s">
        <v>76</v>
      </c>
      <c r="G2016" s="28" t="s">
        <v>328</v>
      </c>
      <c r="H2016" s="27" t="s">
        <v>3017</v>
      </c>
      <c r="I2016" s="31" t="s">
        <v>179</v>
      </c>
      <c r="J2016" s="29" t="s">
        <v>345</v>
      </c>
      <c r="K2016" s="29" t="s">
        <v>545</v>
      </c>
      <c r="L2016" s="29" t="s">
        <v>545</v>
      </c>
      <c r="M2016" s="30">
        <v>1122.2</v>
      </c>
      <c r="N2016" s="30">
        <v>3112.55</v>
      </c>
    </row>
    <row r="2017" spans="1:14" x14ac:dyDescent="0.25">
      <c r="A2017" s="26" t="s">
        <v>41</v>
      </c>
      <c r="B2017" s="26" t="s">
        <v>41</v>
      </c>
      <c r="C2017" s="73" t="s">
        <v>668</v>
      </c>
      <c r="D2017" s="27" t="s">
        <v>10</v>
      </c>
      <c r="E2017" s="28">
        <v>2019</v>
      </c>
      <c r="F2017" s="27" t="s">
        <v>76</v>
      </c>
      <c r="G2017" s="28" t="s">
        <v>328</v>
      </c>
      <c r="H2017" s="27" t="s">
        <v>3018</v>
      </c>
      <c r="I2017" s="31" t="s">
        <v>179</v>
      </c>
      <c r="J2017" s="29" t="s">
        <v>397</v>
      </c>
      <c r="K2017" s="29" t="s">
        <v>545</v>
      </c>
      <c r="L2017" s="29" t="s">
        <v>545</v>
      </c>
      <c r="M2017" s="30">
        <v>1122.2</v>
      </c>
      <c r="N2017" s="30">
        <v>3112.55</v>
      </c>
    </row>
    <row r="2018" spans="1:14" x14ac:dyDescent="0.25">
      <c r="A2018" s="26" t="s">
        <v>41</v>
      </c>
      <c r="B2018" s="26" t="s">
        <v>41</v>
      </c>
      <c r="C2018" s="73" t="s">
        <v>680</v>
      </c>
      <c r="D2018" s="27" t="s">
        <v>18</v>
      </c>
      <c r="E2018" s="28">
        <v>2022</v>
      </c>
      <c r="F2018" s="27" t="s">
        <v>64</v>
      </c>
      <c r="G2018" s="28" t="s">
        <v>159</v>
      </c>
      <c r="H2018" s="27" t="s">
        <v>3019</v>
      </c>
      <c r="I2018" s="31" t="s">
        <v>162</v>
      </c>
      <c r="J2018" s="29" t="s">
        <v>681</v>
      </c>
      <c r="K2018" s="29" t="s">
        <v>634</v>
      </c>
      <c r="L2018" s="29" t="s">
        <v>634</v>
      </c>
      <c r="M2018" s="30">
        <v>1298</v>
      </c>
      <c r="N2018" s="30">
        <v>3996.13</v>
      </c>
    </row>
    <row r="2019" spans="1:14" x14ac:dyDescent="0.25">
      <c r="A2019" s="26" t="s">
        <v>41</v>
      </c>
      <c r="B2019" s="26" t="s">
        <v>41</v>
      </c>
      <c r="C2019" s="73" t="s">
        <v>929</v>
      </c>
      <c r="D2019" s="27" t="s">
        <v>930</v>
      </c>
      <c r="E2019" s="28">
        <v>2018</v>
      </c>
      <c r="F2019" s="27" t="s">
        <v>61</v>
      </c>
      <c r="G2019" s="28" t="s">
        <v>102</v>
      </c>
      <c r="H2019" s="27" t="s">
        <v>3020</v>
      </c>
      <c r="I2019" s="31" t="s">
        <v>179</v>
      </c>
      <c r="J2019" s="29" t="s">
        <v>1342</v>
      </c>
      <c r="K2019" s="29" t="s">
        <v>545</v>
      </c>
      <c r="L2019" s="29" t="s">
        <v>545</v>
      </c>
      <c r="M2019" s="30">
        <v>1816.92</v>
      </c>
      <c r="N2019" s="30">
        <v>3089.68</v>
      </c>
    </row>
    <row r="2020" spans="1:14" x14ac:dyDescent="0.25">
      <c r="A2020" s="26" t="s">
        <v>41</v>
      </c>
      <c r="B2020" s="26" t="s">
        <v>41</v>
      </c>
      <c r="C2020" s="73" t="s">
        <v>922</v>
      </c>
      <c r="D2020" s="27" t="s">
        <v>923</v>
      </c>
      <c r="E2020" s="28">
        <v>2023</v>
      </c>
      <c r="F2020" s="27" t="s">
        <v>61</v>
      </c>
      <c r="G2020" s="28" t="s">
        <v>102</v>
      </c>
      <c r="H2020" s="27" t="s">
        <v>3021</v>
      </c>
      <c r="I2020" s="31" t="s">
        <v>129</v>
      </c>
      <c r="J2020" s="29" t="s">
        <v>753</v>
      </c>
      <c r="K2020" s="29" t="s">
        <v>634</v>
      </c>
      <c r="L2020" s="29" t="s">
        <v>634</v>
      </c>
      <c r="M2020" s="30">
        <v>1212</v>
      </c>
      <c r="N2020" s="30">
        <v>2178.0100000000002</v>
      </c>
    </row>
    <row r="2021" spans="1:14" x14ac:dyDescent="0.25">
      <c r="A2021" s="26" t="s">
        <v>41</v>
      </c>
      <c r="B2021" s="26" t="s">
        <v>41</v>
      </c>
      <c r="C2021" s="73" t="s">
        <v>668</v>
      </c>
      <c r="D2021" s="27" t="s">
        <v>10</v>
      </c>
      <c r="E2021" s="28">
        <v>2019</v>
      </c>
      <c r="F2021" s="27" t="s">
        <v>76</v>
      </c>
      <c r="G2021" s="28" t="s">
        <v>328</v>
      </c>
      <c r="H2021" s="27" t="s">
        <v>3022</v>
      </c>
      <c r="I2021" s="31" t="s">
        <v>179</v>
      </c>
      <c r="J2021" s="29" t="s">
        <v>397</v>
      </c>
      <c r="K2021" s="29" t="s">
        <v>545</v>
      </c>
      <c r="L2021" s="29" t="s">
        <v>545</v>
      </c>
      <c r="M2021" s="30">
        <v>1122.2</v>
      </c>
      <c r="N2021" s="30">
        <v>3112.55</v>
      </c>
    </row>
    <row r="2022" spans="1:14" x14ac:dyDescent="0.25">
      <c r="A2022" s="26" t="s">
        <v>41</v>
      </c>
      <c r="B2022" s="26" t="s">
        <v>41</v>
      </c>
      <c r="C2022" s="73" t="s">
        <v>659</v>
      </c>
      <c r="D2022" s="27" t="s">
        <v>4</v>
      </c>
      <c r="E2022" s="28">
        <v>2020</v>
      </c>
      <c r="F2022" s="27" t="s">
        <v>66</v>
      </c>
      <c r="G2022" s="28" t="s">
        <v>186</v>
      </c>
      <c r="H2022" s="27" t="s">
        <v>3023</v>
      </c>
      <c r="I2022" s="31" t="s">
        <v>179</v>
      </c>
      <c r="J2022" s="29" t="s">
        <v>422</v>
      </c>
      <c r="K2022" s="29" t="s">
        <v>545</v>
      </c>
      <c r="L2022" s="29" t="s">
        <v>545</v>
      </c>
      <c r="M2022" s="30">
        <v>1328.3</v>
      </c>
      <c r="N2022" s="30">
        <v>3222.5716040000002</v>
      </c>
    </row>
    <row r="2023" spans="1:14" x14ac:dyDescent="0.25">
      <c r="A2023" s="26" t="s">
        <v>41</v>
      </c>
      <c r="B2023" s="26" t="s">
        <v>41</v>
      </c>
      <c r="C2023" s="73" t="s">
        <v>668</v>
      </c>
      <c r="D2023" s="27" t="s">
        <v>10</v>
      </c>
      <c r="E2023" s="28">
        <v>2019</v>
      </c>
      <c r="F2023" s="27" t="s">
        <v>76</v>
      </c>
      <c r="G2023" s="28" t="s">
        <v>328</v>
      </c>
      <c r="H2023" s="27" t="s">
        <v>3024</v>
      </c>
      <c r="I2023" s="31" t="s">
        <v>179</v>
      </c>
      <c r="J2023" s="29" t="s">
        <v>362</v>
      </c>
      <c r="K2023" s="29" t="s">
        <v>547</v>
      </c>
      <c r="L2023" s="29" t="s">
        <v>547</v>
      </c>
      <c r="M2023" s="30">
        <v>1122.2</v>
      </c>
      <c r="N2023" s="30">
        <v>3112.55</v>
      </c>
    </row>
    <row r="2024" spans="1:14" x14ac:dyDescent="0.25">
      <c r="A2024" s="26" t="s">
        <v>41</v>
      </c>
      <c r="B2024" s="26" t="s">
        <v>41</v>
      </c>
      <c r="C2024" s="73" t="s">
        <v>691</v>
      </c>
      <c r="D2024" s="27" t="s">
        <v>21</v>
      </c>
      <c r="E2024" s="28">
        <v>2019</v>
      </c>
      <c r="F2024" s="27" t="s">
        <v>75</v>
      </c>
      <c r="G2024" s="28" t="s">
        <v>312</v>
      </c>
      <c r="H2024" s="27" t="s">
        <v>3025</v>
      </c>
      <c r="I2024" s="31" t="s">
        <v>313</v>
      </c>
      <c r="J2024" s="29" t="s">
        <v>778</v>
      </c>
      <c r="K2024" s="29" t="s">
        <v>634</v>
      </c>
      <c r="L2024" s="29" t="s">
        <v>634</v>
      </c>
      <c r="M2024" s="30">
        <v>1236.43</v>
      </c>
      <c r="N2024" s="30">
        <v>3029.39</v>
      </c>
    </row>
    <row r="2025" spans="1:14" x14ac:dyDescent="0.25">
      <c r="A2025" s="26" t="s">
        <v>41</v>
      </c>
      <c r="B2025" s="26" t="s">
        <v>41</v>
      </c>
      <c r="C2025" s="73" t="s">
        <v>706</v>
      </c>
      <c r="D2025" s="27" t="s">
        <v>568</v>
      </c>
      <c r="E2025" s="28">
        <v>2022</v>
      </c>
      <c r="F2025" s="27" t="s">
        <v>61</v>
      </c>
      <c r="G2025" s="28" t="s">
        <v>102</v>
      </c>
      <c r="H2025" s="27" t="s">
        <v>3026</v>
      </c>
      <c r="I2025" s="27" t="s">
        <v>103</v>
      </c>
      <c r="J2025" s="29" t="s">
        <v>851</v>
      </c>
      <c r="K2025" s="29" t="s">
        <v>634</v>
      </c>
      <c r="L2025" s="29" t="s">
        <v>634</v>
      </c>
      <c r="M2025" s="30">
        <v>2218.2600000000002</v>
      </c>
      <c r="N2025" s="30">
        <v>4306.2299999999996</v>
      </c>
    </row>
    <row r="2026" spans="1:14" x14ac:dyDescent="0.25">
      <c r="A2026" s="26" t="s">
        <v>41</v>
      </c>
      <c r="B2026" s="26" t="s">
        <v>41</v>
      </c>
      <c r="C2026" s="73" t="s">
        <v>659</v>
      </c>
      <c r="D2026" s="27" t="s">
        <v>4</v>
      </c>
      <c r="E2026" s="28">
        <v>2020</v>
      </c>
      <c r="F2026" s="27" t="s">
        <v>66</v>
      </c>
      <c r="G2026" s="28" t="s">
        <v>186</v>
      </c>
      <c r="H2026" s="27" t="s">
        <v>3027</v>
      </c>
      <c r="I2026" s="31" t="s">
        <v>179</v>
      </c>
      <c r="J2026" s="29" t="s">
        <v>823</v>
      </c>
      <c r="K2026" s="29" t="s">
        <v>634</v>
      </c>
      <c r="L2026" s="29" t="s">
        <v>634</v>
      </c>
      <c r="M2026" s="30">
        <v>1726.79</v>
      </c>
      <c r="N2026" s="30">
        <v>4219.0281059999998</v>
      </c>
    </row>
    <row r="2027" spans="1:14" x14ac:dyDescent="0.25">
      <c r="A2027" s="26" t="s">
        <v>41</v>
      </c>
      <c r="B2027" s="26" t="s">
        <v>41</v>
      </c>
      <c r="C2027" s="73" t="s">
        <v>929</v>
      </c>
      <c r="D2027" s="27" t="s">
        <v>930</v>
      </c>
      <c r="E2027" s="28">
        <v>2018</v>
      </c>
      <c r="F2027" s="27" t="s">
        <v>61</v>
      </c>
      <c r="G2027" s="28" t="s">
        <v>102</v>
      </c>
      <c r="H2027" s="27" t="s">
        <v>3028</v>
      </c>
      <c r="I2027" s="31" t="s">
        <v>179</v>
      </c>
      <c r="J2027" s="29" t="s">
        <v>615</v>
      </c>
      <c r="K2027" s="29" t="s">
        <v>547</v>
      </c>
      <c r="L2027" s="29" t="s">
        <v>547</v>
      </c>
      <c r="M2027" s="30">
        <v>1426.32</v>
      </c>
      <c r="N2027" s="30">
        <v>2530.5</v>
      </c>
    </row>
    <row r="2028" spans="1:14" x14ac:dyDescent="0.25">
      <c r="A2028" s="26" t="s">
        <v>41</v>
      </c>
      <c r="B2028" s="26" t="s">
        <v>41</v>
      </c>
      <c r="C2028" s="73" t="s">
        <v>659</v>
      </c>
      <c r="D2028" s="27" t="s">
        <v>4</v>
      </c>
      <c r="E2028" s="28">
        <v>2020</v>
      </c>
      <c r="F2028" s="27" t="s">
        <v>66</v>
      </c>
      <c r="G2028" s="28" t="s">
        <v>186</v>
      </c>
      <c r="H2028" s="27" t="s">
        <v>3029</v>
      </c>
      <c r="I2028" s="31" t="s">
        <v>179</v>
      </c>
      <c r="J2028" s="29" t="s">
        <v>481</v>
      </c>
      <c r="K2028" s="29" t="s">
        <v>545</v>
      </c>
      <c r="L2028" s="29" t="s">
        <v>545</v>
      </c>
      <c r="M2028" s="30">
        <v>1445.71</v>
      </c>
      <c r="N2028" s="30">
        <v>3525.9695380000003</v>
      </c>
    </row>
    <row r="2029" spans="1:14" x14ac:dyDescent="0.25">
      <c r="A2029" s="26" t="s">
        <v>41</v>
      </c>
      <c r="B2029" s="26" t="s">
        <v>41</v>
      </c>
      <c r="C2029" s="73" t="s">
        <v>691</v>
      </c>
      <c r="D2029" s="27" t="s">
        <v>21</v>
      </c>
      <c r="E2029" s="28">
        <v>2019</v>
      </c>
      <c r="F2029" s="27" t="s">
        <v>75</v>
      </c>
      <c r="G2029" s="28" t="s">
        <v>312</v>
      </c>
      <c r="H2029" s="27" t="s">
        <v>3030</v>
      </c>
      <c r="I2029" s="31" t="s">
        <v>313</v>
      </c>
      <c r="J2029" s="29" t="s">
        <v>841</v>
      </c>
      <c r="K2029" s="29" t="s">
        <v>634</v>
      </c>
      <c r="L2029" s="29" t="s">
        <v>634</v>
      </c>
      <c r="M2029" s="30">
        <v>1236.43</v>
      </c>
      <c r="N2029" s="30">
        <v>3029.39</v>
      </c>
    </row>
    <row r="2030" spans="1:14" x14ac:dyDescent="0.25">
      <c r="A2030" s="26" t="s">
        <v>41</v>
      </c>
      <c r="B2030" s="26" t="s">
        <v>41</v>
      </c>
      <c r="C2030" s="73" t="s">
        <v>659</v>
      </c>
      <c r="D2030" s="27" t="s">
        <v>4</v>
      </c>
      <c r="E2030" s="28">
        <v>2020</v>
      </c>
      <c r="F2030" s="27" t="s">
        <v>66</v>
      </c>
      <c r="G2030" s="28" t="s">
        <v>186</v>
      </c>
      <c r="H2030" s="27" t="s">
        <v>3031</v>
      </c>
      <c r="I2030" s="31" t="s">
        <v>179</v>
      </c>
      <c r="J2030" s="29" t="s">
        <v>669</v>
      </c>
      <c r="K2030" s="29" t="s">
        <v>545</v>
      </c>
      <c r="L2030" s="29" t="s">
        <v>545</v>
      </c>
      <c r="M2030" s="30">
        <v>1445.71</v>
      </c>
      <c r="N2030" s="30">
        <v>3525.9695380000003</v>
      </c>
    </row>
    <row r="2031" spans="1:14" x14ac:dyDescent="0.25">
      <c r="A2031" s="26" t="s">
        <v>41</v>
      </c>
      <c r="B2031" s="26" t="s">
        <v>41</v>
      </c>
      <c r="C2031" s="73" t="s">
        <v>663</v>
      </c>
      <c r="D2031" s="27" t="s">
        <v>7</v>
      </c>
      <c r="E2031" s="28">
        <v>2020</v>
      </c>
      <c r="F2031" s="27" t="s">
        <v>80</v>
      </c>
      <c r="G2031" s="28" t="s">
        <v>518</v>
      </c>
      <c r="H2031" s="27" t="s">
        <v>3032</v>
      </c>
      <c r="I2031" s="31" t="s">
        <v>173</v>
      </c>
      <c r="J2031" s="29" t="s">
        <v>664</v>
      </c>
      <c r="K2031" s="29" t="s">
        <v>634</v>
      </c>
      <c r="L2031" s="29" t="s">
        <v>634</v>
      </c>
      <c r="M2031" s="30">
        <v>1422.19</v>
      </c>
      <c r="N2031" s="30">
        <v>2577.8535999999999</v>
      </c>
    </row>
    <row r="2032" spans="1:14" x14ac:dyDescent="0.25">
      <c r="A2032" s="26" t="s">
        <v>41</v>
      </c>
      <c r="B2032" s="26" t="s">
        <v>41</v>
      </c>
      <c r="C2032" s="73" t="s">
        <v>668</v>
      </c>
      <c r="D2032" s="27" t="s">
        <v>10</v>
      </c>
      <c r="E2032" s="28">
        <v>2019</v>
      </c>
      <c r="F2032" s="27" t="s">
        <v>76</v>
      </c>
      <c r="G2032" s="28" t="s">
        <v>328</v>
      </c>
      <c r="H2032" s="27" t="s">
        <v>3033</v>
      </c>
      <c r="I2032" s="31" t="s">
        <v>179</v>
      </c>
      <c r="J2032" s="29" t="s">
        <v>355</v>
      </c>
      <c r="K2032" s="29" t="s">
        <v>547</v>
      </c>
      <c r="L2032" s="29" t="s">
        <v>547</v>
      </c>
      <c r="M2032" s="30">
        <v>1122.2</v>
      </c>
      <c r="N2032" s="30">
        <v>3112.55</v>
      </c>
    </row>
    <row r="2033" spans="1:14" x14ac:dyDescent="0.25">
      <c r="A2033" s="26" t="s">
        <v>41</v>
      </c>
      <c r="B2033" s="26" t="s">
        <v>41</v>
      </c>
      <c r="C2033" s="73" t="s">
        <v>654</v>
      </c>
      <c r="D2033" s="27" t="s">
        <v>2</v>
      </c>
      <c r="E2033" s="28">
        <v>2018</v>
      </c>
      <c r="F2033" s="27" t="s">
        <v>64</v>
      </c>
      <c r="G2033" s="28" t="s">
        <v>159</v>
      </c>
      <c r="H2033" s="27" t="s">
        <v>3034</v>
      </c>
      <c r="I2033" s="31" t="s">
        <v>160</v>
      </c>
      <c r="J2033" s="29" t="s">
        <v>708</v>
      </c>
      <c r="K2033" s="29" t="s">
        <v>634</v>
      </c>
      <c r="L2033" s="29" t="s">
        <v>634</v>
      </c>
      <c r="M2033" s="30">
        <v>2691.57</v>
      </c>
      <c r="N2033" s="30">
        <v>5752.39</v>
      </c>
    </row>
    <row r="2034" spans="1:14" x14ac:dyDescent="0.25">
      <c r="A2034" s="26" t="s">
        <v>41</v>
      </c>
      <c r="B2034" s="26" t="s">
        <v>41</v>
      </c>
      <c r="C2034" s="73" t="s">
        <v>659</v>
      </c>
      <c r="D2034" s="27" t="s">
        <v>4</v>
      </c>
      <c r="E2034" s="28">
        <v>2020</v>
      </c>
      <c r="F2034" s="27" t="s">
        <v>66</v>
      </c>
      <c r="G2034" s="28" t="s">
        <v>186</v>
      </c>
      <c r="H2034" s="27" t="s">
        <v>3035</v>
      </c>
      <c r="I2034" s="31" t="s">
        <v>179</v>
      </c>
      <c r="J2034" s="29" t="s">
        <v>412</v>
      </c>
      <c r="K2034" s="29" t="s">
        <v>545</v>
      </c>
      <c r="L2034" s="29" t="s">
        <v>545</v>
      </c>
      <c r="M2034" s="30">
        <v>1592.3</v>
      </c>
      <c r="N2034" s="30">
        <v>3776.9587280000001</v>
      </c>
    </row>
    <row r="2035" spans="1:14" x14ac:dyDescent="0.25">
      <c r="A2035" s="26" t="s">
        <v>41</v>
      </c>
      <c r="B2035" s="26" t="s">
        <v>41</v>
      </c>
      <c r="C2035" s="73" t="s">
        <v>668</v>
      </c>
      <c r="D2035" s="27" t="s">
        <v>10</v>
      </c>
      <c r="E2035" s="28">
        <v>2019</v>
      </c>
      <c r="F2035" s="27" t="s">
        <v>76</v>
      </c>
      <c r="G2035" s="28" t="s">
        <v>328</v>
      </c>
      <c r="H2035" s="27" t="s">
        <v>3036</v>
      </c>
      <c r="I2035" s="31" t="s">
        <v>179</v>
      </c>
      <c r="J2035" s="29" t="s">
        <v>365</v>
      </c>
      <c r="K2035" s="29" t="s">
        <v>545</v>
      </c>
      <c r="L2035" s="29" t="s">
        <v>545</v>
      </c>
      <c r="M2035" s="30">
        <v>1122.2</v>
      </c>
      <c r="N2035" s="30">
        <v>3112.55</v>
      </c>
    </row>
    <row r="2036" spans="1:14" x14ac:dyDescent="0.25">
      <c r="A2036" s="26" t="s">
        <v>41</v>
      </c>
      <c r="B2036" s="26" t="s">
        <v>41</v>
      </c>
      <c r="C2036" s="73" t="s">
        <v>754</v>
      </c>
      <c r="D2036" s="27" t="s">
        <v>755</v>
      </c>
      <c r="E2036" s="28">
        <v>2022</v>
      </c>
      <c r="F2036" s="27" t="s">
        <v>77</v>
      </c>
      <c r="G2036" s="28" t="s">
        <v>403</v>
      </c>
      <c r="H2036" s="27" t="s">
        <v>3037</v>
      </c>
      <c r="I2036" s="27" t="s">
        <v>672</v>
      </c>
      <c r="J2036" s="29" t="s">
        <v>858</v>
      </c>
      <c r="K2036" s="29" t="s">
        <v>545</v>
      </c>
      <c r="L2036" s="29" t="s">
        <v>545</v>
      </c>
      <c r="M2036" s="30">
        <v>1726.79</v>
      </c>
      <c r="N2036" s="30">
        <v>3889.99</v>
      </c>
    </row>
    <row r="2037" spans="1:14" x14ac:dyDescent="0.25">
      <c r="A2037" s="26" t="s">
        <v>41</v>
      </c>
      <c r="B2037" s="26" t="s">
        <v>41</v>
      </c>
      <c r="C2037" s="73" t="s">
        <v>565</v>
      </c>
      <c r="D2037" s="27" t="s">
        <v>33</v>
      </c>
      <c r="E2037" s="28">
        <v>2021</v>
      </c>
      <c r="F2037" s="27" t="s">
        <v>77</v>
      </c>
      <c r="G2037" s="28" t="s">
        <v>403</v>
      </c>
      <c r="H2037" s="27" t="s">
        <v>3038</v>
      </c>
      <c r="I2037" s="27" t="s">
        <v>129</v>
      </c>
      <c r="J2037" s="29" t="s">
        <v>782</v>
      </c>
      <c r="K2037" s="29" t="s">
        <v>634</v>
      </c>
      <c r="L2037" s="29" t="s">
        <v>634</v>
      </c>
      <c r="M2037" s="30">
        <v>1622.7</v>
      </c>
      <c r="N2037" s="30">
        <v>2904.47</v>
      </c>
    </row>
    <row r="2038" spans="1:14" x14ac:dyDescent="0.25">
      <c r="A2038" s="26" t="s">
        <v>41</v>
      </c>
      <c r="B2038" s="26" t="s">
        <v>41</v>
      </c>
      <c r="C2038" s="73" t="s">
        <v>922</v>
      </c>
      <c r="D2038" s="27" t="s">
        <v>923</v>
      </c>
      <c r="E2038" s="28">
        <v>2023</v>
      </c>
      <c r="F2038" s="27" t="s">
        <v>61</v>
      </c>
      <c r="G2038" s="28" t="s">
        <v>102</v>
      </c>
      <c r="H2038" s="27" t="s">
        <v>3039</v>
      </c>
      <c r="I2038" s="31" t="s">
        <v>131</v>
      </c>
      <c r="J2038" s="29" t="s">
        <v>787</v>
      </c>
      <c r="K2038" s="29" t="s">
        <v>634</v>
      </c>
      <c r="L2038" s="29" t="s">
        <v>634</v>
      </c>
      <c r="M2038" s="30">
        <v>1212</v>
      </c>
      <c r="N2038" s="30">
        <v>4380.49</v>
      </c>
    </row>
    <row r="2039" spans="1:14" x14ac:dyDescent="0.25">
      <c r="A2039" s="26" t="s">
        <v>41</v>
      </c>
      <c r="B2039" s="26" t="s">
        <v>41</v>
      </c>
      <c r="C2039" s="73" t="s">
        <v>659</v>
      </c>
      <c r="D2039" s="27" t="s">
        <v>4</v>
      </c>
      <c r="E2039" s="28">
        <v>2020</v>
      </c>
      <c r="F2039" s="27" t="s">
        <v>66</v>
      </c>
      <c r="G2039" s="28" t="s">
        <v>186</v>
      </c>
      <c r="H2039" s="27" t="s">
        <v>3040</v>
      </c>
      <c r="I2039" s="31" t="s">
        <v>179</v>
      </c>
      <c r="J2039" s="29" t="s">
        <v>462</v>
      </c>
      <c r="K2039" s="29" t="s">
        <v>545</v>
      </c>
      <c r="L2039" s="29" t="s">
        <v>545</v>
      </c>
      <c r="M2039" s="30">
        <v>1856.3</v>
      </c>
      <c r="N2039" s="30">
        <v>4314.7179369999985</v>
      </c>
    </row>
    <row r="2040" spans="1:14" x14ac:dyDescent="0.25">
      <c r="A2040" s="26" t="s">
        <v>41</v>
      </c>
      <c r="B2040" s="26" t="s">
        <v>41</v>
      </c>
      <c r="C2040" s="73" t="s">
        <v>50</v>
      </c>
      <c r="D2040" s="27" t="s">
        <v>14</v>
      </c>
      <c r="E2040" s="28">
        <v>2019</v>
      </c>
      <c r="F2040" s="27" t="s">
        <v>66</v>
      </c>
      <c r="G2040" s="28" t="s">
        <v>186</v>
      </c>
      <c r="H2040" s="27" t="s">
        <v>3041</v>
      </c>
      <c r="I2040" s="31" t="s">
        <v>91</v>
      </c>
      <c r="J2040" s="29" t="s">
        <v>758</v>
      </c>
      <c r="K2040" s="29" t="s">
        <v>634</v>
      </c>
      <c r="L2040" s="29" t="s">
        <v>634</v>
      </c>
      <c r="M2040" s="30">
        <v>1735.89</v>
      </c>
      <c r="N2040" s="30">
        <v>1945.6</v>
      </c>
    </row>
    <row r="2041" spans="1:14" x14ac:dyDescent="0.25">
      <c r="A2041" s="26" t="s">
        <v>41</v>
      </c>
      <c r="B2041" s="26" t="s">
        <v>41</v>
      </c>
      <c r="C2041" s="73" t="s">
        <v>744</v>
      </c>
      <c r="D2041" s="27" t="s">
        <v>29</v>
      </c>
      <c r="E2041" s="28">
        <v>2021</v>
      </c>
      <c r="F2041" s="27" t="s">
        <v>64</v>
      </c>
      <c r="G2041" s="28" t="s">
        <v>159</v>
      </c>
      <c r="H2041" s="27" t="s">
        <v>3042</v>
      </c>
      <c r="I2041" s="31" t="s">
        <v>95</v>
      </c>
      <c r="J2041" s="29" t="s">
        <v>814</v>
      </c>
      <c r="K2041" s="29" t="s">
        <v>634</v>
      </c>
      <c r="L2041" s="29" t="s">
        <v>634</v>
      </c>
      <c r="M2041" s="30">
        <v>3272.21</v>
      </c>
      <c r="N2041" s="30">
        <v>7729.51</v>
      </c>
    </row>
    <row r="2042" spans="1:14" x14ac:dyDescent="0.25">
      <c r="A2042" s="26" t="s">
        <v>41</v>
      </c>
      <c r="B2042" s="26" t="s">
        <v>41</v>
      </c>
      <c r="C2042" s="73" t="s">
        <v>761</v>
      </c>
      <c r="D2042" s="27" t="s">
        <v>35</v>
      </c>
      <c r="E2042" s="28">
        <v>2018</v>
      </c>
      <c r="F2042" s="27" t="s">
        <v>59</v>
      </c>
      <c r="G2042" s="28" t="s">
        <v>82</v>
      </c>
      <c r="H2042" s="27" t="s">
        <v>3043</v>
      </c>
      <c r="I2042" s="31" t="s">
        <v>99</v>
      </c>
      <c r="J2042" s="29" t="s">
        <v>762</v>
      </c>
      <c r="K2042" s="29" t="s">
        <v>634</v>
      </c>
      <c r="L2042" s="29" t="s">
        <v>634</v>
      </c>
      <c r="M2042" s="30">
        <v>1727</v>
      </c>
      <c r="N2042" s="30">
        <v>2407.96</v>
      </c>
    </row>
    <row r="2043" spans="1:14" x14ac:dyDescent="0.25">
      <c r="A2043" s="26" t="s">
        <v>41</v>
      </c>
      <c r="B2043" s="26" t="s">
        <v>41</v>
      </c>
      <c r="C2043" s="73" t="s">
        <v>668</v>
      </c>
      <c r="D2043" s="27" t="s">
        <v>10</v>
      </c>
      <c r="E2043" s="28">
        <v>2019</v>
      </c>
      <c r="F2043" s="27" t="s">
        <v>76</v>
      </c>
      <c r="G2043" s="28" t="s">
        <v>328</v>
      </c>
      <c r="H2043" s="27" t="s">
        <v>3044</v>
      </c>
      <c r="I2043" s="31" t="s">
        <v>179</v>
      </c>
      <c r="J2043" s="29" t="s">
        <v>631</v>
      </c>
      <c r="K2043" s="29" t="s">
        <v>545</v>
      </c>
      <c r="L2043" s="29" t="s">
        <v>545</v>
      </c>
      <c r="M2043" s="30">
        <v>1122.2</v>
      </c>
      <c r="N2043" s="30">
        <v>3112.55</v>
      </c>
    </row>
    <row r="2044" spans="1:14" x14ac:dyDescent="0.25">
      <c r="A2044" s="26" t="s">
        <v>41</v>
      </c>
      <c r="B2044" s="26" t="s">
        <v>41</v>
      </c>
      <c r="C2044" s="73" t="s">
        <v>675</v>
      </c>
      <c r="D2044" s="27" t="s">
        <v>15</v>
      </c>
      <c r="E2044" s="28">
        <v>2018</v>
      </c>
      <c r="F2044" s="27" t="s">
        <v>676</v>
      </c>
      <c r="G2044" s="28" t="s">
        <v>280</v>
      </c>
      <c r="H2044" s="27" t="s">
        <v>3045</v>
      </c>
      <c r="I2044" s="31" t="s">
        <v>281</v>
      </c>
      <c r="J2044" s="29" t="s">
        <v>700</v>
      </c>
      <c r="K2044" s="29" t="s">
        <v>634</v>
      </c>
      <c r="L2044" s="29" t="s">
        <v>634</v>
      </c>
      <c r="M2044" s="30">
        <v>1360.07</v>
      </c>
      <c r="N2044" s="30">
        <v>3166.66</v>
      </c>
    </row>
    <row r="2045" spans="1:14" x14ac:dyDescent="0.25">
      <c r="A2045" s="26" t="s">
        <v>41</v>
      </c>
      <c r="B2045" s="26" t="s">
        <v>41</v>
      </c>
      <c r="C2045" s="73" t="s">
        <v>706</v>
      </c>
      <c r="D2045" s="27" t="s">
        <v>568</v>
      </c>
      <c r="E2045" s="28">
        <v>2022</v>
      </c>
      <c r="F2045" s="27" t="s">
        <v>61</v>
      </c>
      <c r="G2045" s="28" t="s">
        <v>102</v>
      </c>
      <c r="H2045" s="27" t="s">
        <v>3046</v>
      </c>
      <c r="I2045" s="27" t="s">
        <v>103</v>
      </c>
      <c r="J2045" s="29" t="s">
        <v>2017</v>
      </c>
      <c r="K2045" s="29" t="s">
        <v>634</v>
      </c>
      <c r="L2045" s="29" t="s">
        <v>634</v>
      </c>
      <c r="M2045" s="30">
        <v>2218.2600000000002</v>
      </c>
      <c r="N2045" s="30">
        <v>4306.2299999999996</v>
      </c>
    </row>
    <row r="2046" spans="1:14" x14ac:dyDescent="0.25">
      <c r="A2046" s="26" t="s">
        <v>41</v>
      </c>
      <c r="B2046" s="26" t="s">
        <v>41</v>
      </c>
      <c r="C2046" s="73" t="s">
        <v>51</v>
      </c>
      <c r="D2046" s="27" t="s">
        <v>1</v>
      </c>
      <c r="E2046" s="28">
        <v>2020</v>
      </c>
      <c r="F2046" s="27" t="s">
        <v>67</v>
      </c>
      <c r="G2046" s="28" t="s">
        <v>193</v>
      </c>
      <c r="H2046" s="27" t="s">
        <v>3047</v>
      </c>
      <c r="I2046" s="31" t="s">
        <v>194</v>
      </c>
      <c r="J2046" s="29" t="s">
        <v>692</v>
      </c>
      <c r="K2046" s="29" t="s">
        <v>545</v>
      </c>
      <c r="L2046" s="29" t="s">
        <v>545</v>
      </c>
      <c r="M2046" s="30">
        <v>1434.67</v>
      </c>
      <c r="N2046" s="30">
        <v>5022.6400000000003</v>
      </c>
    </row>
    <row r="2047" spans="1:14" x14ac:dyDescent="0.25">
      <c r="A2047" s="26" t="s">
        <v>41</v>
      </c>
      <c r="B2047" s="26" t="s">
        <v>41</v>
      </c>
      <c r="C2047" s="73" t="s">
        <v>687</v>
      </c>
      <c r="D2047" s="27" t="s">
        <v>20</v>
      </c>
      <c r="E2047" s="28">
        <v>2020</v>
      </c>
      <c r="F2047" s="27" t="s">
        <v>66</v>
      </c>
      <c r="G2047" s="28" t="s">
        <v>186</v>
      </c>
      <c r="H2047" s="27" t="s">
        <v>3048</v>
      </c>
      <c r="I2047" s="31" t="s">
        <v>257</v>
      </c>
      <c r="J2047" s="29" t="s">
        <v>688</v>
      </c>
      <c r="K2047" s="29" t="s">
        <v>634</v>
      </c>
      <c r="L2047" s="29" t="s">
        <v>634</v>
      </c>
      <c r="M2047" s="30">
        <v>2053.5700000000002</v>
      </c>
      <c r="N2047" s="30">
        <v>2345.1999999999998</v>
      </c>
    </row>
    <row r="2048" spans="1:14" x14ac:dyDescent="0.25">
      <c r="A2048" s="26" t="s">
        <v>41</v>
      </c>
      <c r="B2048" s="26" t="s">
        <v>41</v>
      </c>
      <c r="C2048" s="73" t="s">
        <v>980</v>
      </c>
      <c r="D2048" s="27" t="s">
        <v>981</v>
      </c>
      <c r="E2048" s="28">
        <v>2022</v>
      </c>
      <c r="F2048" s="27" t="s">
        <v>982</v>
      </c>
      <c r="G2048" s="28" t="s">
        <v>983</v>
      </c>
      <c r="H2048" s="27" t="s">
        <v>3049</v>
      </c>
      <c r="I2048" s="31" t="s">
        <v>108</v>
      </c>
      <c r="J2048" s="29" t="s">
        <v>768</v>
      </c>
      <c r="K2048" s="29" t="s">
        <v>545</v>
      </c>
      <c r="L2048" s="29" t="s">
        <v>545</v>
      </c>
      <c r="M2048" s="32">
        <v>1424.79</v>
      </c>
      <c r="N2048" s="32">
        <v>5038.51</v>
      </c>
    </row>
    <row r="2049" spans="1:14" x14ac:dyDescent="0.25">
      <c r="A2049" s="26" t="s">
        <v>41</v>
      </c>
      <c r="B2049" s="26" t="s">
        <v>41</v>
      </c>
      <c r="C2049" s="73" t="s">
        <v>922</v>
      </c>
      <c r="D2049" s="27" t="s">
        <v>923</v>
      </c>
      <c r="E2049" s="28">
        <v>2023</v>
      </c>
      <c r="F2049" s="27" t="s">
        <v>61</v>
      </c>
      <c r="G2049" s="28" t="s">
        <v>102</v>
      </c>
      <c r="H2049" s="27" t="s">
        <v>3050</v>
      </c>
      <c r="I2049" s="31" t="s">
        <v>495</v>
      </c>
      <c r="J2049" s="29" t="s">
        <v>661</v>
      </c>
      <c r="K2049" s="29" t="s">
        <v>634</v>
      </c>
      <c r="L2049" s="29" t="s">
        <v>634</v>
      </c>
      <c r="M2049" s="30">
        <v>2026.8000000000002</v>
      </c>
      <c r="N2049" s="30">
        <v>4395.5892261097952</v>
      </c>
    </row>
    <row r="2050" spans="1:14" x14ac:dyDescent="0.25">
      <c r="A2050" s="26" t="s">
        <v>41</v>
      </c>
      <c r="B2050" s="26" t="s">
        <v>41</v>
      </c>
      <c r="C2050" s="73" t="s">
        <v>706</v>
      </c>
      <c r="D2050" s="27" t="s">
        <v>568</v>
      </c>
      <c r="E2050" s="28">
        <v>2022</v>
      </c>
      <c r="F2050" s="27" t="s">
        <v>61</v>
      </c>
      <c r="G2050" s="28" t="s">
        <v>102</v>
      </c>
      <c r="H2050" s="27" t="s">
        <v>3051</v>
      </c>
      <c r="I2050" s="27" t="s">
        <v>86</v>
      </c>
      <c r="J2050" s="29" t="s">
        <v>695</v>
      </c>
      <c r="K2050" s="29" t="s">
        <v>634</v>
      </c>
      <c r="L2050" s="29" t="s">
        <v>634</v>
      </c>
      <c r="M2050" s="30">
        <v>2658.79</v>
      </c>
      <c r="N2050" s="30">
        <v>5098.95</v>
      </c>
    </row>
    <row r="2051" spans="1:14" x14ac:dyDescent="0.25">
      <c r="A2051" s="26" t="s">
        <v>41</v>
      </c>
      <c r="B2051" s="26" t="s">
        <v>41</v>
      </c>
      <c r="C2051" s="73" t="s">
        <v>706</v>
      </c>
      <c r="D2051" s="27" t="s">
        <v>568</v>
      </c>
      <c r="E2051" s="28">
        <v>2022</v>
      </c>
      <c r="F2051" s="27" t="s">
        <v>61</v>
      </c>
      <c r="G2051" s="28" t="s">
        <v>102</v>
      </c>
      <c r="H2051" s="27" t="s">
        <v>3052</v>
      </c>
      <c r="I2051" s="27" t="s">
        <v>103</v>
      </c>
      <c r="J2051" s="29" t="s">
        <v>584</v>
      </c>
      <c r="K2051" s="29" t="s">
        <v>634</v>
      </c>
      <c r="L2051" s="29" t="s">
        <v>634</v>
      </c>
      <c r="M2051" s="30">
        <v>2218.2600000000002</v>
      </c>
      <c r="N2051" s="30">
        <v>4306.2299999999996</v>
      </c>
    </row>
    <row r="2052" spans="1:14" x14ac:dyDescent="0.25">
      <c r="A2052" s="26" t="s">
        <v>41</v>
      </c>
      <c r="B2052" s="26" t="s">
        <v>41</v>
      </c>
      <c r="C2052" s="73" t="s">
        <v>706</v>
      </c>
      <c r="D2052" s="27" t="s">
        <v>568</v>
      </c>
      <c r="E2052" s="28">
        <v>2022</v>
      </c>
      <c r="F2052" s="27" t="s">
        <v>61</v>
      </c>
      <c r="G2052" s="28" t="s">
        <v>102</v>
      </c>
      <c r="H2052" s="27" t="s">
        <v>3053</v>
      </c>
      <c r="I2052" s="27" t="s">
        <v>86</v>
      </c>
      <c r="J2052" s="29" t="s">
        <v>708</v>
      </c>
      <c r="K2052" s="29" t="s">
        <v>634</v>
      </c>
      <c r="L2052" s="29" t="s">
        <v>634</v>
      </c>
      <c r="M2052" s="30">
        <v>2658.79</v>
      </c>
      <c r="N2052" s="30">
        <v>5098.95</v>
      </c>
    </row>
    <row r="2053" spans="1:14" x14ac:dyDescent="0.25">
      <c r="A2053" s="26" t="s">
        <v>41</v>
      </c>
      <c r="B2053" s="26" t="s">
        <v>41</v>
      </c>
      <c r="C2053" s="73" t="s">
        <v>754</v>
      </c>
      <c r="D2053" s="27" t="s">
        <v>755</v>
      </c>
      <c r="E2053" s="28">
        <v>2022</v>
      </c>
      <c r="F2053" s="27" t="s">
        <v>77</v>
      </c>
      <c r="G2053" s="28" t="s">
        <v>403</v>
      </c>
      <c r="H2053" s="27" t="s">
        <v>3054</v>
      </c>
      <c r="I2053" s="27" t="s">
        <v>672</v>
      </c>
      <c r="J2053" s="29" t="s">
        <v>858</v>
      </c>
      <c r="K2053" s="29" t="s">
        <v>545</v>
      </c>
      <c r="L2053" s="29" t="s">
        <v>545</v>
      </c>
      <c r="M2053" s="30">
        <v>1726.79</v>
      </c>
      <c r="N2053" s="30">
        <v>3889.99</v>
      </c>
    </row>
    <row r="2054" spans="1:14" x14ac:dyDescent="0.25">
      <c r="A2054" s="26" t="s">
        <v>41</v>
      </c>
      <c r="B2054" s="26" t="s">
        <v>41</v>
      </c>
      <c r="C2054" s="73" t="s">
        <v>691</v>
      </c>
      <c r="D2054" s="27" t="s">
        <v>21</v>
      </c>
      <c r="E2054" s="28">
        <v>2019</v>
      </c>
      <c r="F2054" s="27" t="s">
        <v>75</v>
      </c>
      <c r="G2054" s="28" t="s">
        <v>312</v>
      </c>
      <c r="H2054" s="27" t="s">
        <v>3055</v>
      </c>
      <c r="I2054" s="31" t="s">
        <v>3056</v>
      </c>
      <c r="J2054" s="29" t="s">
        <v>768</v>
      </c>
      <c r="K2054" s="29" t="s">
        <v>634</v>
      </c>
      <c r="L2054" s="29" t="s">
        <v>634</v>
      </c>
      <c r="M2054" s="30">
        <v>1236.43</v>
      </c>
      <c r="N2054" s="30">
        <v>3029.39</v>
      </c>
    </row>
    <row r="2055" spans="1:14" x14ac:dyDescent="0.25">
      <c r="A2055" s="26" t="s">
        <v>41</v>
      </c>
      <c r="B2055" s="26" t="s">
        <v>41</v>
      </c>
      <c r="C2055" s="73" t="s">
        <v>668</v>
      </c>
      <c r="D2055" s="27" t="s">
        <v>10</v>
      </c>
      <c r="E2055" s="28">
        <v>2019</v>
      </c>
      <c r="F2055" s="27" t="s">
        <v>76</v>
      </c>
      <c r="G2055" s="28" t="s">
        <v>328</v>
      </c>
      <c r="H2055" s="27" t="s">
        <v>3057</v>
      </c>
      <c r="I2055" s="31" t="s">
        <v>179</v>
      </c>
      <c r="J2055" s="29" t="s">
        <v>630</v>
      </c>
      <c r="K2055" s="29" t="s">
        <v>545</v>
      </c>
      <c r="L2055" s="29" t="s">
        <v>545</v>
      </c>
      <c r="M2055" s="30">
        <v>1122.2</v>
      </c>
      <c r="N2055" s="30">
        <v>3112.55</v>
      </c>
    </row>
    <row r="2056" spans="1:14" x14ac:dyDescent="0.25">
      <c r="A2056" s="26" t="s">
        <v>41</v>
      </c>
      <c r="B2056" s="26" t="s">
        <v>41</v>
      </c>
      <c r="C2056" s="73" t="s">
        <v>781</v>
      </c>
      <c r="D2056" s="27" t="s">
        <v>32</v>
      </c>
      <c r="E2056" s="28">
        <v>2018</v>
      </c>
      <c r="F2056" s="27" t="s">
        <v>60</v>
      </c>
      <c r="G2056" s="28" t="s">
        <v>90</v>
      </c>
      <c r="H2056" s="27" t="s">
        <v>3058</v>
      </c>
      <c r="I2056" s="31" t="s">
        <v>100</v>
      </c>
      <c r="J2056" s="29" t="s">
        <v>695</v>
      </c>
      <c r="K2056" s="29" t="s">
        <v>634</v>
      </c>
      <c r="L2056" s="29" t="s">
        <v>634</v>
      </c>
      <c r="M2056" s="30">
        <v>1460.8</v>
      </c>
      <c r="N2056" s="30">
        <v>3333.87</v>
      </c>
    </row>
    <row r="2057" spans="1:14" x14ac:dyDescent="0.25">
      <c r="A2057" s="26" t="s">
        <v>41</v>
      </c>
      <c r="B2057" s="26" t="s">
        <v>41</v>
      </c>
      <c r="C2057" s="73" t="s">
        <v>754</v>
      </c>
      <c r="D2057" s="27" t="s">
        <v>755</v>
      </c>
      <c r="E2057" s="28">
        <v>2022</v>
      </c>
      <c r="F2057" s="27" t="s">
        <v>77</v>
      </c>
      <c r="G2057" s="28" t="s">
        <v>403</v>
      </c>
      <c r="H2057" s="27" t="s">
        <v>3059</v>
      </c>
      <c r="I2057" s="27" t="s">
        <v>283</v>
      </c>
      <c r="J2057" s="29" t="s">
        <v>669</v>
      </c>
      <c r="K2057" s="29" t="s">
        <v>634</v>
      </c>
      <c r="L2057" s="29" t="s">
        <v>634</v>
      </c>
      <c r="M2057" s="30">
        <v>2004.85</v>
      </c>
      <c r="N2057" s="30">
        <v>4237.18</v>
      </c>
    </row>
    <row r="2058" spans="1:14" x14ac:dyDescent="0.25">
      <c r="A2058" s="26" t="s">
        <v>41</v>
      </c>
      <c r="B2058" s="26" t="s">
        <v>41</v>
      </c>
      <c r="C2058" s="73" t="s">
        <v>48</v>
      </c>
      <c r="D2058" s="27" t="s">
        <v>11</v>
      </c>
      <c r="E2058" s="28">
        <v>2018</v>
      </c>
      <c r="F2058" s="27" t="s">
        <v>59</v>
      </c>
      <c r="G2058" s="28" t="s">
        <v>82</v>
      </c>
      <c r="H2058" s="27" t="s">
        <v>3060</v>
      </c>
      <c r="I2058" s="31" t="s">
        <v>129</v>
      </c>
      <c r="J2058" s="29" t="s">
        <v>717</v>
      </c>
      <c r="K2058" s="29" t="s">
        <v>634</v>
      </c>
      <c r="L2058" s="29" t="s">
        <v>634</v>
      </c>
      <c r="M2058" s="30">
        <v>1460.8</v>
      </c>
      <c r="N2058" s="30">
        <v>3007.39</v>
      </c>
    </row>
    <row r="2059" spans="1:14" x14ac:dyDescent="0.25">
      <c r="A2059" s="26" t="s">
        <v>41</v>
      </c>
      <c r="B2059" s="26" t="s">
        <v>41</v>
      </c>
      <c r="C2059" s="73" t="s">
        <v>654</v>
      </c>
      <c r="D2059" s="27" t="s">
        <v>2</v>
      </c>
      <c r="E2059" s="28">
        <v>2018</v>
      </c>
      <c r="F2059" s="27" t="s">
        <v>64</v>
      </c>
      <c r="G2059" s="28" t="s">
        <v>159</v>
      </c>
      <c r="H2059" s="27" t="s">
        <v>3061</v>
      </c>
      <c r="I2059" s="31" t="s">
        <v>99</v>
      </c>
      <c r="J2059" s="29" t="s">
        <v>655</v>
      </c>
      <c r="K2059" s="29" t="s">
        <v>545</v>
      </c>
      <c r="L2059" s="29" t="s">
        <v>545</v>
      </c>
      <c r="M2059" s="30">
        <v>2657.39</v>
      </c>
      <c r="N2059" s="30">
        <v>5718.21</v>
      </c>
    </row>
    <row r="2060" spans="1:14" x14ac:dyDescent="0.25">
      <c r="A2060" s="26" t="s">
        <v>41</v>
      </c>
      <c r="B2060" s="26" t="s">
        <v>41</v>
      </c>
      <c r="C2060" s="73" t="s">
        <v>51</v>
      </c>
      <c r="D2060" s="27" t="s">
        <v>1</v>
      </c>
      <c r="E2060" s="28">
        <v>2020</v>
      </c>
      <c r="F2060" s="27" t="s">
        <v>67</v>
      </c>
      <c r="G2060" s="28" t="s">
        <v>193</v>
      </c>
      <c r="H2060" s="27" t="s">
        <v>3062</v>
      </c>
      <c r="I2060" s="31" t="s">
        <v>194</v>
      </c>
      <c r="J2060" s="29" t="s">
        <v>204</v>
      </c>
      <c r="K2060" s="29" t="s">
        <v>545</v>
      </c>
      <c r="L2060" s="29" t="s">
        <v>545</v>
      </c>
      <c r="M2060" s="30">
        <v>1434.67</v>
      </c>
      <c r="N2060" s="30">
        <v>5022.6400000000003</v>
      </c>
    </row>
    <row r="2061" spans="1:14" x14ac:dyDescent="0.25">
      <c r="A2061" s="26" t="s">
        <v>41</v>
      </c>
      <c r="B2061" s="26" t="s">
        <v>41</v>
      </c>
      <c r="C2061" s="73" t="s">
        <v>754</v>
      </c>
      <c r="D2061" s="27" t="s">
        <v>755</v>
      </c>
      <c r="E2061" s="28">
        <v>2022</v>
      </c>
      <c r="F2061" s="27" t="s">
        <v>77</v>
      </c>
      <c r="G2061" s="28" t="s">
        <v>403</v>
      </c>
      <c r="H2061" s="27" t="s">
        <v>3063</v>
      </c>
      <c r="I2061" s="27" t="s">
        <v>179</v>
      </c>
      <c r="J2061" s="29" t="s">
        <v>731</v>
      </c>
      <c r="K2061" s="29" t="s">
        <v>545</v>
      </c>
      <c r="L2061" s="29" t="s">
        <v>545</v>
      </c>
      <c r="M2061" s="30">
        <v>1328.3</v>
      </c>
      <c r="N2061" s="30">
        <v>3165.25</v>
      </c>
    </row>
    <row r="2062" spans="1:14" x14ac:dyDescent="0.25">
      <c r="A2062" s="26" t="s">
        <v>41</v>
      </c>
      <c r="B2062" s="26" t="s">
        <v>41</v>
      </c>
      <c r="C2062" s="73" t="s">
        <v>706</v>
      </c>
      <c r="D2062" s="27" t="s">
        <v>568</v>
      </c>
      <c r="E2062" s="28">
        <v>2022</v>
      </c>
      <c r="F2062" s="27" t="s">
        <v>61</v>
      </c>
      <c r="G2062" s="28" t="s">
        <v>102</v>
      </c>
      <c r="H2062" s="27" t="s">
        <v>3064</v>
      </c>
      <c r="I2062" s="27" t="s">
        <v>86</v>
      </c>
      <c r="J2062" s="29" t="s">
        <v>695</v>
      </c>
      <c r="K2062" s="29" t="s">
        <v>634</v>
      </c>
      <c r="L2062" s="29" t="s">
        <v>634</v>
      </c>
      <c r="M2062" s="30">
        <v>2658.79</v>
      </c>
      <c r="N2062" s="30">
        <v>5098.95</v>
      </c>
    </row>
    <row r="2063" spans="1:14" x14ac:dyDescent="0.25">
      <c r="A2063" s="26" t="s">
        <v>41</v>
      </c>
      <c r="B2063" s="26" t="s">
        <v>41</v>
      </c>
      <c r="C2063" s="73" t="s">
        <v>706</v>
      </c>
      <c r="D2063" s="27" t="s">
        <v>568</v>
      </c>
      <c r="E2063" s="28">
        <v>2022</v>
      </c>
      <c r="F2063" s="27" t="s">
        <v>61</v>
      </c>
      <c r="G2063" s="28" t="s">
        <v>102</v>
      </c>
      <c r="H2063" s="27" t="s">
        <v>3065</v>
      </c>
      <c r="I2063" s="27" t="s">
        <v>103</v>
      </c>
      <c r="J2063" s="29" t="s">
        <v>724</v>
      </c>
      <c r="K2063" s="29" t="s">
        <v>634</v>
      </c>
      <c r="L2063" s="29" t="s">
        <v>634</v>
      </c>
      <c r="M2063" s="30">
        <v>2218.2600000000002</v>
      </c>
      <c r="N2063" s="30">
        <v>4306.2299999999996</v>
      </c>
    </row>
    <row r="2064" spans="1:14" x14ac:dyDescent="0.25">
      <c r="A2064" s="26" t="s">
        <v>41</v>
      </c>
      <c r="B2064" s="26" t="s">
        <v>41</v>
      </c>
      <c r="C2064" s="73" t="s">
        <v>666</v>
      </c>
      <c r="D2064" s="27" t="s">
        <v>9</v>
      </c>
      <c r="E2064" s="28">
        <v>2020</v>
      </c>
      <c r="F2064" s="27" t="s">
        <v>77</v>
      </c>
      <c r="G2064" s="28" t="s">
        <v>403</v>
      </c>
      <c r="H2064" s="27" t="s">
        <v>3066</v>
      </c>
      <c r="I2064" s="27" t="s">
        <v>91</v>
      </c>
      <c r="J2064" s="29" t="s">
        <v>667</v>
      </c>
      <c r="K2064" s="29" t="s">
        <v>545</v>
      </c>
      <c r="L2064" s="29" t="s">
        <v>545</v>
      </c>
      <c r="M2064" s="30">
        <v>1302</v>
      </c>
      <c r="N2064" s="30">
        <v>3510.95</v>
      </c>
    </row>
    <row r="2065" spans="1:14" x14ac:dyDescent="0.25">
      <c r="A2065" s="26" t="s">
        <v>41</v>
      </c>
      <c r="B2065" s="26" t="s">
        <v>41</v>
      </c>
      <c r="C2065" s="73" t="s">
        <v>668</v>
      </c>
      <c r="D2065" s="27" t="s">
        <v>10</v>
      </c>
      <c r="E2065" s="28">
        <v>2019</v>
      </c>
      <c r="F2065" s="27" t="s">
        <v>76</v>
      </c>
      <c r="G2065" s="28" t="s">
        <v>328</v>
      </c>
      <c r="H2065" s="27" t="s">
        <v>3067</v>
      </c>
      <c r="I2065" s="31" t="s">
        <v>179</v>
      </c>
      <c r="J2065" s="29" t="s">
        <v>652</v>
      </c>
      <c r="K2065" s="29" t="s">
        <v>545</v>
      </c>
      <c r="L2065" s="29" t="s">
        <v>545</v>
      </c>
      <c r="M2065" s="30">
        <v>1122.2</v>
      </c>
      <c r="N2065" s="30">
        <v>3112.55</v>
      </c>
    </row>
    <row r="2066" spans="1:14" x14ac:dyDescent="0.25">
      <c r="A2066" s="26" t="s">
        <v>41</v>
      </c>
      <c r="B2066" s="26" t="s">
        <v>41</v>
      </c>
      <c r="C2066" s="73" t="s">
        <v>656</v>
      </c>
      <c r="D2066" s="27" t="s">
        <v>657</v>
      </c>
      <c r="E2066" s="28">
        <v>2023</v>
      </c>
      <c r="F2066" s="27" t="s">
        <v>61</v>
      </c>
      <c r="G2066" s="28" t="s">
        <v>102</v>
      </c>
      <c r="H2066" s="27" t="s">
        <v>3068</v>
      </c>
      <c r="I2066" s="31" t="s">
        <v>93</v>
      </c>
      <c r="J2066" s="29" t="s">
        <v>658</v>
      </c>
      <c r="K2066" s="29" t="s">
        <v>634</v>
      </c>
      <c r="L2066" s="29" t="s">
        <v>634</v>
      </c>
      <c r="M2066" s="30">
        <v>1607.3500000000001</v>
      </c>
      <c r="N2066" s="30">
        <v>3648.0285028477792</v>
      </c>
    </row>
    <row r="2067" spans="1:14" x14ac:dyDescent="0.25">
      <c r="A2067" s="26" t="s">
        <v>41</v>
      </c>
      <c r="B2067" s="26" t="s">
        <v>41</v>
      </c>
      <c r="C2067" s="73" t="s">
        <v>719</v>
      </c>
      <c r="D2067" s="27" t="s">
        <v>720</v>
      </c>
      <c r="E2067" s="28">
        <v>2022</v>
      </c>
      <c r="F2067" s="27" t="s">
        <v>75</v>
      </c>
      <c r="G2067" s="28" t="s">
        <v>312</v>
      </c>
      <c r="H2067" s="27" t="s">
        <v>3069</v>
      </c>
      <c r="I2067" s="31" t="s">
        <v>103</v>
      </c>
      <c r="J2067" s="29" t="s">
        <v>652</v>
      </c>
      <c r="K2067" s="29" t="s">
        <v>634</v>
      </c>
      <c r="L2067" s="29" t="s">
        <v>634</v>
      </c>
      <c r="M2067" s="30">
        <v>2218.2600000000002</v>
      </c>
      <c r="N2067" s="30">
        <v>4306.2299999999996</v>
      </c>
    </row>
    <row r="2068" spans="1:14" x14ac:dyDescent="0.25">
      <c r="A2068" s="26" t="s">
        <v>41</v>
      </c>
      <c r="B2068" s="26" t="s">
        <v>41</v>
      </c>
      <c r="C2068" s="73" t="s">
        <v>706</v>
      </c>
      <c r="D2068" s="27" t="s">
        <v>568</v>
      </c>
      <c r="E2068" s="28">
        <v>2022</v>
      </c>
      <c r="F2068" s="27" t="s">
        <v>61</v>
      </c>
      <c r="G2068" s="28" t="s">
        <v>102</v>
      </c>
      <c r="H2068" s="27" t="s">
        <v>3070</v>
      </c>
      <c r="I2068" s="27" t="s">
        <v>103</v>
      </c>
      <c r="J2068" s="29" t="s">
        <v>724</v>
      </c>
      <c r="K2068" s="29" t="s">
        <v>634</v>
      </c>
      <c r="L2068" s="29" t="s">
        <v>634</v>
      </c>
      <c r="M2068" s="30">
        <v>2218.2600000000002</v>
      </c>
      <c r="N2068" s="30">
        <v>4306.2299999999996</v>
      </c>
    </row>
    <row r="2069" spans="1:14" x14ac:dyDescent="0.25">
      <c r="A2069" s="26" t="s">
        <v>41</v>
      </c>
      <c r="B2069" s="26" t="s">
        <v>41</v>
      </c>
      <c r="C2069" s="73" t="s">
        <v>691</v>
      </c>
      <c r="D2069" s="27" t="s">
        <v>21</v>
      </c>
      <c r="E2069" s="28">
        <v>2019</v>
      </c>
      <c r="F2069" s="27" t="s">
        <v>75</v>
      </c>
      <c r="G2069" s="28" t="s">
        <v>312</v>
      </c>
      <c r="H2069" s="27" t="s">
        <v>3071</v>
      </c>
      <c r="I2069" s="31" t="s">
        <v>313</v>
      </c>
      <c r="J2069" s="29" t="s">
        <v>684</v>
      </c>
      <c r="K2069" s="29" t="s">
        <v>634</v>
      </c>
      <c r="L2069" s="29" t="s">
        <v>634</v>
      </c>
      <c r="M2069" s="30">
        <v>1236.43</v>
      </c>
      <c r="N2069" s="30">
        <v>3029.39</v>
      </c>
    </row>
    <row r="2070" spans="1:14" x14ac:dyDescent="0.25">
      <c r="A2070" s="26" t="s">
        <v>41</v>
      </c>
      <c r="B2070" s="26" t="s">
        <v>41</v>
      </c>
      <c r="C2070" s="73" t="s">
        <v>691</v>
      </c>
      <c r="D2070" s="27" t="s">
        <v>21</v>
      </c>
      <c r="E2070" s="28">
        <v>2019</v>
      </c>
      <c r="F2070" s="27" t="s">
        <v>75</v>
      </c>
      <c r="G2070" s="28" t="s">
        <v>312</v>
      </c>
      <c r="H2070" s="27" t="s">
        <v>3072</v>
      </c>
      <c r="I2070" s="31" t="s">
        <v>313</v>
      </c>
      <c r="J2070" s="29" t="s">
        <v>114</v>
      </c>
      <c r="K2070" s="29" t="s">
        <v>634</v>
      </c>
      <c r="L2070" s="29" t="s">
        <v>634</v>
      </c>
      <c r="M2070" s="30">
        <v>1236.43</v>
      </c>
      <c r="N2070" s="30">
        <v>3029.39</v>
      </c>
    </row>
    <row r="2071" spans="1:14" x14ac:dyDescent="0.25">
      <c r="A2071" s="26" t="s">
        <v>41</v>
      </c>
      <c r="B2071" s="26" t="s">
        <v>41</v>
      </c>
      <c r="C2071" s="73" t="s">
        <v>51</v>
      </c>
      <c r="D2071" s="27" t="s">
        <v>1</v>
      </c>
      <c r="E2071" s="28">
        <v>2020</v>
      </c>
      <c r="F2071" s="27" t="s">
        <v>67</v>
      </c>
      <c r="G2071" s="28" t="s">
        <v>193</v>
      </c>
      <c r="H2071" s="27" t="s">
        <v>3073</v>
      </c>
      <c r="I2071" s="31" t="s">
        <v>194</v>
      </c>
      <c r="J2071" s="29" t="s">
        <v>813</v>
      </c>
      <c r="K2071" s="29" t="s">
        <v>545</v>
      </c>
      <c r="L2071" s="29" t="s">
        <v>545</v>
      </c>
      <c r="M2071" s="30">
        <v>1434.67</v>
      </c>
      <c r="N2071" s="30">
        <v>5022.6400000000003</v>
      </c>
    </row>
    <row r="2072" spans="1:14" x14ac:dyDescent="0.25">
      <c r="A2072" s="26" t="s">
        <v>41</v>
      </c>
      <c r="B2072" s="26" t="s">
        <v>41</v>
      </c>
      <c r="C2072" s="73" t="s">
        <v>691</v>
      </c>
      <c r="D2072" s="27" t="s">
        <v>21</v>
      </c>
      <c r="E2072" s="28">
        <v>2019</v>
      </c>
      <c r="F2072" s="27" t="s">
        <v>75</v>
      </c>
      <c r="G2072" s="28" t="s">
        <v>312</v>
      </c>
      <c r="H2072" s="27" t="s">
        <v>3074</v>
      </c>
      <c r="I2072" s="31" t="s">
        <v>313</v>
      </c>
      <c r="J2072" s="29" t="s">
        <v>695</v>
      </c>
      <c r="K2072" s="29" t="s">
        <v>634</v>
      </c>
      <c r="L2072" s="29" t="s">
        <v>634</v>
      </c>
      <c r="M2072" s="30">
        <v>1236.43</v>
      </c>
      <c r="N2072" s="30">
        <v>3029.39</v>
      </c>
    </row>
    <row r="2073" spans="1:14" x14ac:dyDescent="0.25">
      <c r="A2073" s="26" t="s">
        <v>41</v>
      </c>
      <c r="B2073" s="26" t="s">
        <v>41</v>
      </c>
      <c r="C2073" s="73" t="s">
        <v>668</v>
      </c>
      <c r="D2073" s="27" t="s">
        <v>10</v>
      </c>
      <c r="E2073" s="28">
        <v>2019</v>
      </c>
      <c r="F2073" s="27" t="s">
        <v>76</v>
      </c>
      <c r="G2073" s="28" t="s">
        <v>328</v>
      </c>
      <c r="H2073" s="27" t="s">
        <v>3075</v>
      </c>
      <c r="I2073" s="31" t="s">
        <v>179</v>
      </c>
      <c r="J2073" s="29" t="s">
        <v>390</v>
      </c>
      <c r="K2073" s="29" t="s">
        <v>545</v>
      </c>
      <c r="L2073" s="29" t="s">
        <v>545</v>
      </c>
      <c r="M2073" s="30">
        <v>1122.2</v>
      </c>
      <c r="N2073" s="30">
        <v>3112.55</v>
      </c>
    </row>
    <row r="2074" spans="1:14" x14ac:dyDescent="0.25">
      <c r="A2074" s="26" t="s">
        <v>41</v>
      </c>
      <c r="B2074" s="26" t="s">
        <v>41</v>
      </c>
      <c r="C2074" s="73" t="s">
        <v>668</v>
      </c>
      <c r="D2074" s="27" t="s">
        <v>10</v>
      </c>
      <c r="E2074" s="28">
        <v>2019</v>
      </c>
      <c r="F2074" s="27" t="s">
        <v>76</v>
      </c>
      <c r="G2074" s="28" t="s">
        <v>328</v>
      </c>
      <c r="H2074" s="27" t="s">
        <v>3076</v>
      </c>
      <c r="I2074" s="31" t="s">
        <v>179</v>
      </c>
      <c r="J2074" s="29" t="s">
        <v>385</v>
      </c>
      <c r="K2074" s="29" t="s">
        <v>545</v>
      </c>
      <c r="L2074" s="29" t="s">
        <v>545</v>
      </c>
      <c r="M2074" s="30">
        <v>1122.2</v>
      </c>
      <c r="N2074" s="30">
        <v>3112.55</v>
      </c>
    </row>
    <row r="2075" spans="1:14" x14ac:dyDescent="0.25">
      <c r="A2075" s="26" t="s">
        <v>41</v>
      </c>
      <c r="B2075" s="26" t="s">
        <v>41</v>
      </c>
      <c r="C2075" s="73" t="s">
        <v>659</v>
      </c>
      <c r="D2075" s="27" t="s">
        <v>4</v>
      </c>
      <c r="E2075" s="28">
        <v>2020</v>
      </c>
      <c r="F2075" s="27" t="s">
        <v>66</v>
      </c>
      <c r="G2075" s="28" t="s">
        <v>186</v>
      </c>
      <c r="H2075" s="27" t="s">
        <v>3077</v>
      </c>
      <c r="I2075" s="31" t="s">
        <v>179</v>
      </c>
      <c r="J2075" s="29" t="s">
        <v>694</v>
      </c>
      <c r="K2075" s="29" t="s">
        <v>545</v>
      </c>
      <c r="L2075" s="29" t="s">
        <v>545</v>
      </c>
      <c r="M2075" s="30">
        <v>1445.71</v>
      </c>
      <c r="N2075" s="30">
        <v>3525.9695380000003</v>
      </c>
    </row>
    <row r="2076" spans="1:14" x14ac:dyDescent="0.25">
      <c r="A2076" s="26" t="s">
        <v>41</v>
      </c>
      <c r="B2076" s="26" t="s">
        <v>41</v>
      </c>
      <c r="C2076" s="73" t="s">
        <v>51</v>
      </c>
      <c r="D2076" s="27" t="s">
        <v>1</v>
      </c>
      <c r="E2076" s="28">
        <v>2020</v>
      </c>
      <c r="F2076" s="27" t="s">
        <v>67</v>
      </c>
      <c r="G2076" s="28" t="s">
        <v>193</v>
      </c>
      <c r="H2076" s="27" t="s">
        <v>3078</v>
      </c>
      <c r="I2076" s="31" t="s">
        <v>194</v>
      </c>
      <c r="J2076" s="29" t="s">
        <v>742</v>
      </c>
      <c r="K2076" s="29" t="s">
        <v>545</v>
      </c>
      <c r="L2076" s="29" t="s">
        <v>545</v>
      </c>
      <c r="M2076" s="30">
        <v>1434.67</v>
      </c>
      <c r="N2076" s="30">
        <v>5022.6400000000003</v>
      </c>
    </row>
    <row r="2077" spans="1:14" x14ac:dyDescent="0.25">
      <c r="A2077" s="26" t="s">
        <v>41</v>
      </c>
      <c r="B2077" s="26" t="s">
        <v>41</v>
      </c>
      <c r="C2077" s="73" t="s">
        <v>666</v>
      </c>
      <c r="D2077" s="27" t="s">
        <v>9</v>
      </c>
      <c r="E2077" s="28">
        <v>2020</v>
      </c>
      <c r="F2077" s="27" t="s">
        <v>77</v>
      </c>
      <c r="G2077" s="28" t="s">
        <v>403</v>
      </c>
      <c r="H2077" s="27" t="s">
        <v>3079</v>
      </c>
      <c r="I2077" s="27" t="s">
        <v>86</v>
      </c>
      <c r="J2077" s="29" t="s">
        <v>667</v>
      </c>
      <c r="K2077" s="29" t="s">
        <v>545</v>
      </c>
      <c r="L2077" s="29" t="s">
        <v>545</v>
      </c>
      <c r="M2077" s="30">
        <v>2477.4</v>
      </c>
      <c r="N2077" s="30">
        <v>5476.86</v>
      </c>
    </row>
    <row r="2078" spans="1:14" x14ac:dyDescent="0.25">
      <c r="A2078" s="26" t="s">
        <v>41</v>
      </c>
      <c r="B2078" s="26" t="s">
        <v>41</v>
      </c>
      <c r="C2078" s="73" t="s">
        <v>668</v>
      </c>
      <c r="D2078" s="27" t="s">
        <v>10</v>
      </c>
      <c r="E2078" s="28">
        <v>2019</v>
      </c>
      <c r="F2078" s="27" t="s">
        <v>76</v>
      </c>
      <c r="G2078" s="28" t="s">
        <v>328</v>
      </c>
      <c r="H2078" s="27" t="s">
        <v>3080</v>
      </c>
      <c r="I2078" s="31" t="s">
        <v>179</v>
      </c>
      <c r="J2078" s="29" t="s">
        <v>330</v>
      </c>
      <c r="K2078" s="29" t="s">
        <v>545</v>
      </c>
      <c r="L2078" s="29" t="s">
        <v>545</v>
      </c>
      <c r="M2078" s="30">
        <v>1122.2</v>
      </c>
      <c r="N2078" s="30">
        <v>3112.55</v>
      </c>
    </row>
    <row r="2079" spans="1:14" x14ac:dyDescent="0.25">
      <c r="A2079" s="26" t="s">
        <v>41</v>
      </c>
      <c r="B2079" s="26" t="s">
        <v>41</v>
      </c>
      <c r="C2079" s="73" t="s">
        <v>51</v>
      </c>
      <c r="D2079" s="27" t="s">
        <v>1</v>
      </c>
      <c r="E2079" s="28">
        <v>2020</v>
      </c>
      <c r="F2079" s="27" t="s">
        <v>67</v>
      </c>
      <c r="G2079" s="28" t="s">
        <v>193</v>
      </c>
      <c r="H2079" s="27" t="s">
        <v>3081</v>
      </c>
      <c r="I2079" s="31" t="s">
        <v>194</v>
      </c>
      <c r="J2079" s="29" t="s">
        <v>841</v>
      </c>
      <c r="K2079" s="29" t="s">
        <v>545</v>
      </c>
      <c r="L2079" s="29" t="s">
        <v>545</v>
      </c>
      <c r="M2079" s="30">
        <v>1434.67</v>
      </c>
      <c r="N2079" s="30">
        <v>5022.6400000000003</v>
      </c>
    </row>
    <row r="2080" spans="1:14" x14ac:dyDescent="0.25">
      <c r="A2080" s="26" t="s">
        <v>41</v>
      </c>
      <c r="B2080" s="26" t="s">
        <v>41</v>
      </c>
      <c r="C2080" s="73" t="s">
        <v>656</v>
      </c>
      <c r="D2080" s="27" t="s">
        <v>657</v>
      </c>
      <c r="E2080" s="28">
        <v>2023</v>
      </c>
      <c r="F2080" s="27" t="s">
        <v>61</v>
      </c>
      <c r="G2080" s="28" t="s">
        <v>102</v>
      </c>
      <c r="H2080" s="27" t="s">
        <v>3082</v>
      </c>
      <c r="I2080" s="31" t="s">
        <v>162</v>
      </c>
      <c r="J2080" s="29" t="s">
        <v>2165</v>
      </c>
      <c r="K2080" s="29" t="s">
        <v>634</v>
      </c>
      <c r="L2080" s="29" t="s">
        <v>634</v>
      </c>
      <c r="M2080" s="30">
        <v>2026.8000000000002</v>
      </c>
      <c r="N2080" s="30">
        <v>4395.5892261097952</v>
      </c>
    </row>
    <row r="2081" spans="1:14" x14ac:dyDescent="0.25">
      <c r="A2081" s="26" t="s">
        <v>41</v>
      </c>
      <c r="B2081" s="26" t="s">
        <v>41</v>
      </c>
      <c r="C2081" s="73" t="s">
        <v>668</v>
      </c>
      <c r="D2081" s="27" t="s">
        <v>10</v>
      </c>
      <c r="E2081" s="28">
        <v>2019</v>
      </c>
      <c r="F2081" s="27" t="s">
        <v>76</v>
      </c>
      <c r="G2081" s="28" t="s">
        <v>328</v>
      </c>
      <c r="H2081" s="27" t="s">
        <v>3083</v>
      </c>
      <c r="I2081" s="31" t="s">
        <v>179</v>
      </c>
      <c r="J2081" s="29" t="s">
        <v>349</v>
      </c>
      <c r="K2081" s="29" t="s">
        <v>547</v>
      </c>
      <c r="L2081" s="29" t="s">
        <v>547</v>
      </c>
      <c r="M2081" s="30">
        <v>1122.2</v>
      </c>
      <c r="N2081" s="30">
        <v>3112.55</v>
      </c>
    </row>
    <row r="2082" spans="1:14" x14ac:dyDescent="0.25">
      <c r="A2082" s="26" t="s">
        <v>41</v>
      </c>
      <c r="B2082" s="26" t="s">
        <v>41</v>
      </c>
      <c r="C2082" s="73" t="s">
        <v>1988</v>
      </c>
      <c r="D2082" s="27" t="s">
        <v>34</v>
      </c>
      <c r="E2082" s="28">
        <v>2021</v>
      </c>
      <c r="F2082" s="27" t="s">
        <v>78</v>
      </c>
      <c r="G2082" s="28" t="s">
        <v>507</v>
      </c>
      <c r="H2082" s="27" t="s">
        <v>3084</v>
      </c>
      <c r="I2082" s="31" t="s">
        <v>508</v>
      </c>
      <c r="J2082" s="29" t="s">
        <v>766</v>
      </c>
      <c r="K2082" s="29" t="s">
        <v>634</v>
      </c>
      <c r="L2082" s="29" t="s">
        <v>634</v>
      </c>
      <c r="M2082" s="30">
        <v>1236.43</v>
      </c>
      <c r="N2082" s="30">
        <v>3029.39</v>
      </c>
    </row>
    <row r="2083" spans="1:14" x14ac:dyDescent="0.25">
      <c r="A2083" s="26" t="s">
        <v>41</v>
      </c>
      <c r="B2083" s="26" t="s">
        <v>41</v>
      </c>
      <c r="C2083" s="73" t="s">
        <v>51</v>
      </c>
      <c r="D2083" s="27" t="s">
        <v>1</v>
      </c>
      <c r="E2083" s="28">
        <v>2020</v>
      </c>
      <c r="F2083" s="27" t="s">
        <v>67</v>
      </c>
      <c r="G2083" s="28" t="s">
        <v>193</v>
      </c>
      <c r="H2083" s="27" t="s">
        <v>3085</v>
      </c>
      <c r="I2083" s="31" t="s">
        <v>194</v>
      </c>
      <c r="J2083" s="29" t="s">
        <v>813</v>
      </c>
      <c r="K2083" s="29" t="s">
        <v>545</v>
      </c>
      <c r="L2083" s="29" t="s">
        <v>545</v>
      </c>
      <c r="M2083" s="30">
        <v>1434.67</v>
      </c>
      <c r="N2083" s="30">
        <v>5022.6400000000003</v>
      </c>
    </row>
    <row r="2084" spans="1:14" x14ac:dyDescent="0.25">
      <c r="A2084" s="26" t="s">
        <v>41</v>
      </c>
      <c r="B2084" s="26" t="s">
        <v>41</v>
      </c>
      <c r="C2084" s="73" t="s">
        <v>48</v>
      </c>
      <c r="D2084" s="27" t="s">
        <v>11</v>
      </c>
      <c r="E2084" s="28">
        <v>2018</v>
      </c>
      <c r="F2084" s="27" t="s">
        <v>59</v>
      </c>
      <c r="G2084" s="28" t="s">
        <v>82</v>
      </c>
      <c r="H2084" s="27" t="s">
        <v>3086</v>
      </c>
      <c r="I2084" s="31" t="s">
        <v>129</v>
      </c>
      <c r="J2084" s="29" t="s">
        <v>711</v>
      </c>
      <c r="K2084" s="29" t="s">
        <v>634</v>
      </c>
      <c r="L2084" s="29" t="s">
        <v>634</v>
      </c>
      <c r="M2084" s="30">
        <v>1460.8</v>
      </c>
      <c r="N2084" s="30">
        <v>3007.39</v>
      </c>
    </row>
    <row r="2085" spans="1:14" x14ac:dyDescent="0.25">
      <c r="A2085" s="26" t="s">
        <v>41</v>
      </c>
      <c r="B2085" s="26" t="s">
        <v>41</v>
      </c>
      <c r="C2085" s="73" t="s">
        <v>668</v>
      </c>
      <c r="D2085" s="27" t="s">
        <v>10</v>
      </c>
      <c r="E2085" s="28">
        <v>2019</v>
      </c>
      <c r="F2085" s="27" t="s">
        <v>76</v>
      </c>
      <c r="G2085" s="28" t="s">
        <v>328</v>
      </c>
      <c r="H2085" s="27" t="s">
        <v>3087</v>
      </c>
      <c r="I2085" s="31" t="s">
        <v>179</v>
      </c>
      <c r="J2085" s="29" t="s">
        <v>380</v>
      </c>
      <c r="K2085" s="29" t="s">
        <v>545</v>
      </c>
      <c r="L2085" s="29" t="s">
        <v>545</v>
      </c>
      <c r="M2085" s="30">
        <v>1122.2</v>
      </c>
      <c r="N2085" s="30">
        <v>3112.55</v>
      </c>
    </row>
    <row r="2086" spans="1:14" x14ac:dyDescent="0.25">
      <c r="A2086" s="26" t="s">
        <v>41</v>
      </c>
      <c r="B2086" s="26" t="s">
        <v>41</v>
      </c>
      <c r="C2086" s="73" t="s">
        <v>929</v>
      </c>
      <c r="D2086" s="27" t="s">
        <v>930</v>
      </c>
      <c r="E2086" s="28">
        <v>2018</v>
      </c>
      <c r="F2086" s="27" t="s">
        <v>61</v>
      </c>
      <c r="G2086" s="28" t="s">
        <v>102</v>
      </c>
      <c r="H2086" s="27" t="s">
        <v>3088</v>
      </c>
      <c r="I2086" s="31" t="s">
        <v>179</v>
      </c>
      <c r="J2086" s="29" t="s">
        <v>987</v>
      </c>
      <c r="K2086" s="29" t="s">
        <v>545</v>
      </c>
      <c r="L2086" s="29" t="s">
        <v>545</v>
      </c>
      <c r="M2086" s="30">
        <v>1302</v>
      </c>
      <c r="N2086" s="30">
        <v>2442.8200000000002</v>
      </c>
    </row>
    <row r="2087" spans="1:14" x14ac:dyDescent="0.25">
      <c r="A2087" s="26" t="s">
        <v>41</v>
      </c>
      <c r="B2087" s="26" t="s">
        <v>41</v>
      </c>
      <c r="C2087" s="73" t="s">
        <v>680</v>
      </c>
      <c r="D2087" s="27" t="s">
        <v>18</v>
      </c>
      <c r="E2087" s="28">
        <v>2022</v>
      </c>
      <c r="F2087" s="27" t="s">
        <v>64</v>
      </c>
      <c r="G2087" s="28" t="s">
        <v>159</v>
      </c>
      <c r="H2087" s="27" t="s">
        <v>3089</v>
      </c>
      <c r="I2087" s="31" t="s">
        <v>162</v>
      </c>
      <c r="J2087" s="29" t="s">
        <v>837</v>
      </c>
      <c r="K2087" s="29" t="s">
        <v>634</v>
      </c>
      <c r="L2087" s="29" t="s">
        <v>634</v>
      </c>
      <c r="M2087" s="30">
        <v>1298</v>
      </c>
      <c r="N2087" s="30">
        <v>3996.13</v>
      </c>
    </row>
    <row r="2088" spans="1:14" x14ac:dyDescent="0.25">
      <c r="A2088" s="26" t="s">
        <v>41</v>
      </c>
      <c r="B2088" s="26" t="s">
        <v>41</v>
      </c>
      <c r="C2088" s="73" t="s">
        <v>666</v>
      </c>
      <c r="D2088" s="27" t="s">
        <v>9</v>
      </c>
      <c r="E2088" s="28">
        <v>2020</v>
      </c>
      <c r="F2088" s="27" t="s">
        <v>77</v>
      </c>
      <c r="G2088" s="28" t="s">
        <v>403</v>
      </c>
      <c r="H2088" s="27" t="s">
        <v>3090</v>
      </c>
      <c r="I2088" s="27" t="s">
        <v>91</v>
      </c>
      <c r="J2088" s="29" t="s">
        <v>783</v>
      </c>
      <c r="K2088" s="29" t="s">
        <v>634</v>
      </c>
      <c r="L2088" s="29" t="s">
        <v>634</v>
      </c>
      <c r="M2088" s="30">
        <v>1302</v>
      </c>
      <c r="N2088" s="30">
        <v>3510.95</v>
      </c>
    </row>
    <row r="2089" spans="1:14" x14ac:dyDescent="0.25">
      <c r="A2089" s="26" t="s">
        <v>41</v>
      </c>
      <c r="B2089" s="26" t="s">
        <v>41</v>
      </c>
      <c r="C2089" s="73" t="s">
        <v>51</v>
      </c>
      <c r="D2089" s="27" t="s">
        <v>1</v>
      </c>
      <c r="E2089" s="28">
        <v>2020</v>
      </c>
      <c r="F2089" s="27" t="s">
        <v>67</v>
      </c>
      <c r="G2089" s="28" t="s">
        <v>193</v>
      </c>
      <c r="H2089" s="27" t="s">
        <v>3091</v>
      </c>
      <c r="I2089" s="31" t="s">
        <v>194</v>
      </c>
      <c r="J2089" s="29" t="s">
        <v>232</v>
      </c>
      <c r="K2089" s="29" t="s">
        <v>545</v>
      </c>
      <c r="L2089" s="29" t="s">
        <v>545</v>
      </c>
      <c r="M2089" s="30">
        <v>1434.67</v>
      </c>
      <c r="N2089" s="30">
        <v>5022.6400000000003</v>
      </c>
    </row>
    <row r="2090" spans="1:14" x14ac:dyDescent="0.25">
      <c r="A2090" s="26" t="s">
        <v>41</v>
      </c>
      <c r="B2090" s="26" t="s">
        <v>41</v>
      </c>
      <c r="C2090" s="73" t="s">
        <v>659</v>
      </c>
      <c r="D2090" s="27" t="s">
        <v>4</v>
      </c>
      <c r="E2090" s="28">
        <v>2020</v>
      </c>
      <c r="F2090" s="27" t="s">
        <v>66</v>
      </c>
      <c r="G2090" s="28" t="s">
        <v>186</v>
      </c>
      <c r="H2090" s="27" t="s">
        <v>3092</v>
      </c>
      <c r="I2090" s="31" t="s">
        <v>179</v>
      </c>
      <c r="J2090" s="29" t="s">
        <v>490</v>
      </c>
      <c r="K2090" s="29" t="s">
        <v>545</v>
      </c>
      <c r="L2090" s="29" t="s">
        <v>545</v>
      </c>
      <c r="M2090" s="30">
        <v>1732.83</v>
      </c>
      <c r="N2090" s="30">
        <v>4139.6543279999996</v>
      </c>
    </row>
    <row r="2091" spans="1:14" x14ac:dyDescent="0.25">
      <c r="A2091" s="26" t="s">
        <v>41</v>
      </c>
      <c r="B2091" s="26" t="s">
        <v>41</v>
      </c>
      <c r="C2091" s="73" t="s">
        <v>659</v>
      </c>
      <c r="D2091" s="27" t="s">
        <v>4</v>
      </c>
      <c r="E2091" s="28">
        <v>2020</v>
      </c>
      <c r="F2091" s="27" t="s">
        <v>66</v>
      </c>
      <c r="G2091" s="28" t="s">
        <v>186</v>
      </c>
      <c r="H2091" s="27" t="s">
        <v>3093</v>
      </c>
      <c r="I2091" s="31" t="s">
        <v>179</v>
      </c>
      <c r="J2091" s="29" t="s">
        <v>435</v>
      </c>
      <c r="K2091" s="29" t="s">
        <v>545</v>
      </c>
      <c r="L2091" s="29" t="s">
        <v>545</v>
      </c>
      <c r="M2091" s="30">
        <v>1445.71</v>
      </c>
      <c r="N2091" s="30">
        <v>3525.9695380000003</v>
      </c>
    </row>
    <row r="2092" spans="1:14" x14ac:dyDescent="0.25">
      <c r="A2092" s="26" t="s">
        <v>41</v>
      </c>
      <c r="B2092" s="26" t="s">
        <v>41</v>
      </c>
      <c r="C2092" s="73" t="s">
        <v>691</v>
      </c>
      <c r="D2092" s="27" t="s">
        <v>21</v>
      </c>
      <c r="E2092" s="28">
        <v>2019</v>
      </c>
      <c r="F2092" s="27" t="s">
        <v>75</v>
      </c>
      <c r="G2092" s="28" t="s">
        <v>312</v>
      </c>
      <c r="H2092" s="27" t="s">
        <v>3094</v>
      </c>
      <c r="I2092" s="31" t="s">
        <v>313</v>
      </c>
      <c r="J2092" s="29" t="s">
        <v>757</v>
      </c>
      <c r="K2092" s="29" t="s">
        <v>634</v>
      </c>
      <c r="L2092" s="29" t="s">
        <v>634</v>
      </c>
      <c r="M2092" s="30">
        <v>1236.43</v>
      </c>
      <c r="N2092" s="30">
        <v>3029.39</v>
      </c>
    </row>
    <row r="2093" spans="1:14" x14ac:dyDescent="0.25">
      <c r="A2093" s="26" t="s">
        <v>41</v>
      </c>
      <c r="B2093" s="26" t="s">
        <v>41</v>
      </c>
      <c r="C2093" s="73" t="s">
        <v>48</v>
      </c>
      <c r="D2093" s="27" t="s">
        <v>11</v>
      </c>
      <c r="E2093" s="28">
        <v>2018</v>
      </c>
      <c r="F2093" s="27" t="s">
        <v>59</v>
      </c>
      <c r="G2093" s="28" t="s">
        <v>82</v>
      </c>
      <c r="H2093" s="27" t="s">
        <v>3095</v>
      </c>
      <c r="I2093" s="31" t="s">
        <v>131</v>
      </c>
      <c r="J2093" s="29" t="s">
        <v>782</v>
      </c>
      <c r="K2093" s="29" t="s">
        <v>634</v>
      </c>
      <c r="L2093" s="29" t="s">
        <v>634</v>
      </c>
      <c r="M2093" s="30">
        <v>2522.52</v>
      </c>
      <c r="N2093" s="30">
        <v>4511.1400000000003</v>
      </c>
    </row>
    <row r="2094" spans="1:14" x14ac:dyDescent="0.25">
      <c r="A2094" s="26" t="s">
        <v>41</v>
      </c>
      <c r="B2094" s="26" t="s">
        <v>41</v>
      </c>
      <c r="C2094" s="73" t="s">
        <v>668</v>
      </c>
      <c r="D2094" s="27" t="s">
        <v>10</v>
      </c>
      <c r="E2094" s="28">
        <v>2019</v>
      </c>
      <c r="F2094" s="27" t="s">
        <v>76</v>
      </c>
      <c r="G2094" s="28" t="s">
        <v>328</v>
      </c>
      <c r="H2094" s="27" t="s">
        <v>3096</v>
      </c>
      <c r="I2094" s="31" t="s">
        <v>179</v>
      </c>
      <c r="J2094" s="29" t="s">
        <v>722</v>
      </c>
      <c r="K2094" s="29" t="s">
        <v>547</v>
      </c>
      <c r="L2094" s="29" t="s">
        <v>547</v>
      </c>
      <c r="M2094" s="30">
        <v>1122.2</v>
      </c>
      <c r="N2094" s="30">
        <v>3112.55</v>
      </c>
    </row>
    <row r="2095" spans="1:14" x14ac:dyDescent="0.25">
      <c r="A2095" s="26" t="s">
        <v>41</v>
      </c>
      <c r="B2095" s="26" t="s">
        <v>41</v>
      </c>
      <c r="C2095" s="73" t="s">
        <v>943</v>
      </c>
      <c r="D2095" s="27" t="s">
        <v>944</v>
      </c>
      <c r="E2095" s="28">
        <v>2023</v>
      </c>
      <c r="F2095" s="27" t="s">
        <v>66</v>
      </c>
      <c r="G2095" s="28" t="s">
        <v>186</v>
      </c>
      <c r="H2095" s="27" t="s">
        <v>3097</v>
      </c>
      <c r="I2095" s="31" t="s">
        <v>95</v>
      </c>
      <c r="J2095" s="29" t="s">
        <v>794</v>
      </c>
      <c r="K2095" s="29" t="s">
        <v>634</v>
      </c>
      <c r="L2095" s="29" t="s">
        <v>634</v>
      </c>
      <c r="M2095" s="30">
        <v>2366.17</v>
      </c>
      <c r="N2095" s="30">
        <v>2425.1999999999998</v>
      </c>
    </row>
    <row r="2096" spans="1:14" x14ac:dyDescent="0.25">
      <c r="A2096" s="26" t="s">
        <v>41</v>
      </c>
      <c r="B2096" s="26" t="s">
        <v>41</v>
      </c>
      <c r="C2096" s="73" t="s">
        <v>1013</v>
      </c>
      <c r="D2096" s="27" t="s">
        <v>1014</v>
      </c>
      <c r="E2096" s="28">
        <v>2023</v>
      </c>
      <c r="F2096" s="27" t="s">
        <v>64</v>
      </c>
      <c r="G2096" s="28" t="s">
        <v>159</v>
      </c>
      <c r="H2096" s="27" t="s">
        <v>3098</v>
      </c>
      <c r="I2096" s="31" t="s">
        <v>95</v>
      </c>
      <c r="J2096" s="29" t="s">
        <v>794</v>
      </c>
      <c r="K2096" s="29" t="s">
        <v>634</v>
      </c>
      <c r="L2096" s="29" t="s">
        <v>634</v>
      </c>
      <c r="M2096" s="30">
        <v>3272.21</v>
      </c>
      <c r="N2096" s="30">
        <v>7729.51</v>
      </c>
    </row>
    <row r="2097" spans="1:14" x14ac:dyDescent="0.25">
      <c r="A2097" s="26" t="s">
        <v>41</v>
      </c>
      <c r="B2097" s="26" t="s">
        <v>41</v>
      </c>
      <c r="C2097" s="73" t="s">
        <v>668</v>
      </c>
      <c r="D2097" s="27" t="s">
        <v>10</v>
      </c>
      <c r="E2097" s="28">
        <v>2019</v>
      </c>
      <c r="F2097" s="27" t="s">
        <v>76</v>
      </c>
      <c r="G2097" s="28" t="s">
        <v>328</v>
      </c>
      <c r="H2097" s="27" t="s">
        <v>3099</v>
      </c>
      <c r="I2097" s="31" t="s">
        <v>179</v>
      </c>
      <c r="J2097" s="29" t="s">
        <v>398</v>
      </c>
      <c r="K2097" s="29" t="s">
        <v>634</v>
      </c>
      <c r="L2097" s="29" t="s">
        <v>634</v>
      </c>
      <c r="M2097" s="30">
        <v>1122.2</v>
      </c>
      <c r="N2097" s="30">
        <v>3112.55</v>
      </c>
    </row>
    <row r="2098" spans="1:14" x14ac:dyDescent="0.25">
      <c r="A2098" s="26" t="s">
        <v>41</v>
      </c>
      <c r="B2098" s="26" t="s">
        <v>41</v>
      </c>
      <c r="C2098" s="73" t="s">
        <v>922</v>
      </c>
      <c r="D2098" s="27" t="s">
        <v>923</v>
      </c>
      <c r="E2098" s="28">
        <v>2023</v>
      </c>
      <c r="F2098" s="27" t="s">
        <v>61</v>
      </c>
      <c r="G2098" s="28" t="s">
        <v>102</v>
      </c>
      <c r="H2098" s="27" t="s">
        <v>3100</v>
      </c>
      <c r="I2098" s="31" t="s">
        <v>495</v>
      </c>
      <c r="J2098" s="29" t="s">
        <v>677</v>
      </c>
      <c r="K2098" s="29" t="s">
        <v>634</v>
      </c>
      <c r="L2098" s="29" t="s">
        <v>634</v>
      </c>
      <c r="M2098" s="30">
        <v>2026.8000000000002</v>
      </c>
      <c r="N2098" s="30">
        <v>4395.5892261097952</v>
      </c>
    </row>
    <row r="2099" spans="1:14" x14ac:dyDescent="0.25">
      <c r="A2099" s="26" t="s">
        <v>41</v>
      </c>
      <c r="B2099" s="26" t="s">
        <v>41</v>
      </c>
      <c r="C2099" s="73" t="s">
        <v>1013</v>
      </c>
      <c r="D2099" s="27" t="s">
        <v>1014</v>
      </c>
      <c r="E2099" s="28">
        <v>2023</v>
      </c>
      <c r="F2099" s="27" t="s">
        <v>64</v>
      </c>
      <c r="G2099" s="28" t="s">
        <v>159</v>
      </c>
      <c r="H2099" s="27" t="s">
        <v>3101</v>
      </c>
      <c r="I2099" s="31" t="s">
        <v>93</v>
      </c>
      <c r="J2099" s="29" t="s">
        <v>163</v>
      </c>
      <c r="K2099" s="29" t="s">
        <v>634</v>
      </c>
      <c r="L2099" s="29" t="s">
        <v>634</v>
      </c>
      <c r="M2099" s="30">
        <v>2315.0500000000002</v>
      </c>
      <c r="N2099" s="30">
        <v>5306.7800000000007</v>
      </c>
    </row>
    <row r="2100" spans="1:14" x14ac:dyDescent="0.25">
      <c r="A2100" s="26" t="s">
        <v>41</v>
      </c>
      <c r="B2100" s="26" t="s">
        <v>41</v>
      </c>
      <c r="C2100" s="73" t="s">
        <v>687</v>
      </c>
      <c r="D2100" s="27" t="s">
        <v>20</v>
      </c>
      <c r="E2100" s="28">
        <v>2020</v>
      </c>
      <c r="F2100" s="27" t="s">
        <v>66</v>
      </c>
      <c r="G2100" s="28" t="s">
        <v>186</v>
      </c>
      <c r="H2100" s="27" t="s">
        <v>3102</v>
      </c>
      <c r="I2100" s="31" t="s">
        <v>88</v>
      </c>
      <c r="J2100" s="29" t="s">
        <v>688</v>
      </c>
      <c r="K2100" s="29" t="s">
        <v>634</v>
      </c>
      <c r="L2100" s="29" t="s">
        <v>634</v>
      </c>
      <c r="M2100" s="30">
        <v>2484.44</v>
      </c>
      <c r="N2100" s="30">
        <v>2830</v>
      </c>
    </row>
    <row r="2101" spans="1:14" x14ac:dyDescent="0.25">
      <c r="A2101" s="26" t="s">
        <v>41</v>
      </c>
      <c r="B2101" s="26" t="s">
        <v>41</v>
      </c>
      <c r="C2101" s="73" t="s">
        <v>943</v>
      </c>
      <c r="D2101" s="27" t="s">
        <v>944</v>
      </c>
      <c r="E2101" s="28">
        <v>2023</v>
      </c>
      <c r="F2101" s="27" t="s">
        <v>66</v>
      </c>
      <c r="G2101" s="28" t="s">
        <v>186</v>
      </c>
      <c r="H2101" s="27" t="s">
        <v>3103</v>
      </c>
      <c r="I2101" s="31" t="s">
        <v>95</v>
      </c>
      <c r="J2101" s="29" t="s">
        <v>165</v>
      </c>
      <c r="K2101" s="29" t="s">
        <v>634</v>
      </c>
      <c r="L2101" s="29" t="s">
        <v>634</v>
      </c>
      <c r="M2101" s="30">
        <v>2366.17</v>
      </c>
      <c r="N2101" s="30">
        <v>2425.1999999999998</v>
      </c>
    </row>
    <row r="2102" spans="1:14" x14ac:dyDescent="0.25">
      <c r="A2102" s="26" t="s">
        <v>41</v>
      </c>
      <c r="B2102" s="26" t="s">
        <v>41</v>
      </c>
      <c r="C2102" s="73" t="s">
        <v>719</v>
      </c>
      <c r="D2102" s="27" t="s">
        <v>720</v>
      </c>
      <c r="E2102" s="28">
        <v>2022</v>
      </c>
      <c r="F2102" s="27" t="s">
        <v>75</v>
      </c>
      <c r="G2102" s="28" t="s">
        <v>312</v>
      </c>
      <c r="H2102" s="27" t="s">
        <v>3104</v>
      </c>
      <c r="I2102" s="31" t="s">
        <v>257</v>
      </c>
      <c r="J2102" s="29" t="s">
        <v>753</v>
      </c>
      <c r="K2102" s="29" t="s">
        <v>634</v>
      </c>
      <c r="L2102" s="29" t="s">
        <v>634</v>
      </c>
      <c r="M2102" s="30">
        <v>2248.5</v>
      </c>
      <c r="N2102" s="30">
        <v>4541.18</v>
      </c>
    </row>
    <row r="2103" spans="1:14" x14ac:dyDescent="0.25">
      <c r="A2103" s="26" t="s">
        <v>41</v>
      </c>
      <c r="B2103" s="26" t="s">
        <v>41</v>
      </c>
      <c r="C2103" s="73" t="s">
        <v>751</v>
      </c>
      <c r="D2103" s="27" t="s">
        <v>27</v>
      </c>
      <c r="E2103" s="28">
        <v>2018</v>
      </c>
      <c r="F2103" s="27" t="s">
        <v>72</v>
      </c>
      <c r="G2103" s="28" t="s">
        <v>275</v>
      </c>
      <c r="H2103" s="27" t="s">
        <v>3105</v>
      </c>
      <c r="I2103" s="31" t="s">
        <v>277</v>
      </c>
      <c r="J2103" s="29" t="s">
        <v>105</v>
      </c>
      <c r="K2103" s="29" t="s">
        <v>634</v>
      </c>
      <c r="L2103" s="29" t="s">
        <v>634</v>
      </c>
      <c r="M2103" s="30">
        <v>1523.3</v>
      </c>
      <c r="N2103" s="30">
        <v>3458.29</v>
      </c>
    </row>
    <row r="2104" spans="1:14" x14ac:dyDescent="0.25">
      <c r="A2104" s="26" t="s">
        <v>41</v>
      </c>
      <c r="B2104" s="26" t="s">
        <v>41</v>
      </c>
      <c r="C2104" s="73" t="s">
        <v>659</v>
      </c>
      <c r="D2104" s="27" t="s">
        <v>4</v>
      </c>
      <c r="E2104" s="28">
        <v>2020</v>
      </c>
      <c r="F2104" s="27" t="s">
        <v>66</v>
      </c>
      <c r="G2104" s="28" t="s">
        <v>186</v>
      </c>
      <c r="H2104" s="27" t="s">
        <v>3106</v>
      </c>
      <c r="I2104" s="31" t="s">
        <v>179</v>
      </c>
      <c r="J2104" s="29" t="s">
        <v>490</v>
      </c>
      <c r="K2104" s="29" t="s">
        <v>545</v>
      </c>
      <c r="L2104" s="29" t="s">
        <v>545</v>
      </c>
      <c r="M2104" s="30">
        <v>1732.83</v>
      </c>
      <c r="N2104" s="30">
        <v>4139.6543279999996</v>
      </c>
    </row>
    <row r="2105" spans="1:14" x14ac:dyDescent="0.25">
      <c r="A2105" s="26" t="s">
        <v>41</v>
      </c>
      <c r="B2105" s="26" t="s">
        <v>41</v>
      </c>
      <c r="C2105" s="73" t="s">
        <v>668</v>
      </c>
      <c r="D2105" s="27" t="s">
        <v>10</v>
      </c>
      <c r="E2105" s="28">
        <v>2019</v>
      </c>
      <c r="F2105" s="27" t="s">
        <v>76</v>
      </c>
      <c r="G2105" s="28" t="s">
        <v>328</v>
      </c>
      <c r="H2105" s="27" t="s">
        <v>3107</v>
      </c>
      <c r="I2105" s="31" t="s">
        <v>179</v>
      </c>
      <c r="J2105" s="29" t="s">
        <v>366</v>
      </c>
      <c r="K2105" s="29" t="s">
        <v>545</v>
      </c>
      <c r="L2105" s="29" t="s">
        <v>545</v>
      </c>
      <c r="M2105" s="30">
        <v>1122.2</v>
      </c>
      <c r="N2105" s="30">
        <v>3112.55</v>
      </c>
    </row>
    <row r="2106" spans="1:14" x14ac:dyDescent="0.25">
      <c r="A2106" s="26" t="s">
        <v>41</v>
      </c>
      <c r="B2106" s="26" t="s">
        <v>41</v>
      </c>
      <c r="C2106" s="73" t="s">
        <v>1096</v>
      </c>
      <c r="D2106" s="27" t="s">
        <v>1097</v>
      </c>
      <c r="E2106" s="28">
        <v>2023</v>
      </c>
      <c r="F2106" s="27" t="s">
        <v>66</v>
      </c>
      <c r="G2106" s="28" t="s">
        <v>186</v>
      </c>
      <c r="H2106" s="27" t="s">
        <v>3108</v>
      </c>
      <c r="I2106" s="31" t="s">
        <v>256</v>
      </c>
      <c r="J2106" s="29" t="s">
        <v>786</v>
      </c>
      <c r="K2106" s="29" t="s">
        <v>634</v>
      </c>
      <c r="L2106" s="29" t="s">
        <v>634</v>
      </c>
      <c r="M2106" s="30">
        <v>2294.09</v>
      </c>
      <c r="N2106" s="30">
        <v>2306.63</v>
      </c>
    </row>
    <row r="2107" spans="1:14" x14ac:dyDescent="0.25">
      <c r="A2107" s="26" t="s">
        <v>41</v>
      </c>
      <c r="B2107" s="26" t="s">
        <v>41</v>
      </c>
      <c r="C2107" s="73" t="s">
        <v>675</v>
      </c>
      <c r="D2107" s="27" t="s">
        <v>15</v>
      </c>
      <c r="E2107" s="28">
        <v>2018</v>
      </c>
      <c r="F2107" s="27" t="s">
        <v>676</v>
      </c>
      <c r="G2107" s="28" t="s">
        <v>280</v>
      </c>
      <c r="H2107" s="27" t="s">
        <v>3109</v>
      </c>
      <c r="I2107" s="31" t="s">
        <v>282</v>
      </c>
      <c r="J2107" s="29" t="s">
        <v>685</v>
      </c>
      <c r="K2107" s="29" t="s">
        <v>634</v>
      </c>
      <c r="L2107" s="29" t="s">
        <v>634</v>
      </c>
      <c r="M2107" s="30">
        <v>3748.2024000000001</v>
      </c>
      <c r="N2107" s="30">
        <v>7725.58</v>
      </c>
    </row>
    <row r="2108" spans="1:14" x14ac:dyDescent="0.25">
      <c r="A2108" s="26" t="s">
        <v>41</v>
      </c>
      <c r="B2108" s="26" t="s">
        <v>41</v>
      </c>
      <c r="C2108" s="73" t="s">
        <v>691</v>
      </c>
      <c r="D2108" s="27" t="s">
        <v>21</v>
      </c>
      <c r="E2108" s="28">
        <v>2019</v>
      </c>
      <c r="F2108" s="27" t="s">
        <v>75</v>
      </c>
      <c r="G2108" s="28" t="s">
        <v>312</v>
      </c>
      <c r="H2108" s="27" t="s">
        <v>3110</v>
      </c>
      <c r="I2108" s="31" t="s">
        <v>313</v>
      </c>
      <c r="J2108" s="29" t="s">
        <v>689</v>
      </c>
      <c r="K2108" s="29" t="s">
        <v>634</v>
      </c>
      <c r="L2108" s="29" t="s">
        <v>634</v>
      </c>
      <c r="M2108" s="30">
        <v>1236.43</v>
      </c>
      <c r="N2108" s="30">
        <v>3029.39</v>
      </c>
    </row>
    <row r="2109" spans="1:14" x14ac:dyDescent="0.25">
      <c r="A2109" s="26" t="s">
        <v>41</v>
      </c>
      <c r="B2109" s="26" t="s">
        <v>41</v>
      </c>
      <c r="C2109" s="73" t="s">
        <v>656</v>
      </c>
      <c r="D2109" s="27" t="s">
        <v>657</v>
      </c>
      <c r="E2109" s="28">
        <v>2023</v>
      </c>
      <c r="F2109" s="27" t="s">
        <v>61</v>
      </c>
      <c r="G2109" s="28" t="s">
        <v>102</v>
      </c>
      <c r="H2109" s="27" t="s">
        <v>3111</v>
      </c>
      <c r="I2109" s="31" t="s">
        <v>99</v>
      </c>
      <c r="J2109" s="29" t="s">
        <v>658</v>
      </c>
      <c r="K2109" s="29" t="s">
        <v>634</v>
      </c>
      <c r="L2109" s="29" t="s">
        <v>634</v>
      </c>
      <c r="M2109" s="30">
        <v>2026.8000000000002</v>
      </c>
      <c r="N2109" s="30">
        <v>4395.5892261097952</v>
      </c>
    </row>
    <row r="2110" spans="1:14" x14ac:dyDescent="0.25">
      <c r="A2110" s="26" t="s">
        <v>41</v>
      </c>
      <c r="B2110" s="26" t="s">
        <v>41</v>
      </c>
      <c r="C2110" s="73" t="s">
        <v>663</v>
      </c>
      <c r="D2110" s="27" t="s">
        <v>7</v>
      </c>
      <c r="E2110" s="28">
        <v>2020</v>
      </c>
      <c r="F2110" s="27" t="s">
        <v>80</v>
      </c>
      <c r="G2110" s="28" t="s">
        <v>518</v>
      </c>
      <c r="H2110" s="27" t="s">
        <v>3112</v>
      </c>
      <c r="I2110" s="31" t="s">
        <v>173</v>
      </c>
      <c r="J2110" s="29" t="s">
        <v>664</v>
      </c>
      <c r="K2110" s="29" t="s">
        <v>634</v>
      </c>
      <c r="L2110" s="29" t="s">
        <v>634</v>
      </c>
      <c r="M2110" s="30">
        <v>1422.19</v>
      </c>
      <c r="N2110" s="30">
        <v>2577.8535999999999</v>
      </c>
    </row>
    <row r="2111" spans="1:14" x14ac:dyDescent="0.25">
      <c r="A2111" s="26" t="s">
        <v>41</v>
      </c>
      <c r="B2111" s="26" t="s">
        <v>41</v>
      </c>
      <c r="C2111" s="73" t="s">
        <v>929</v>
      </c>
      <c r="D2111" s="27" t="s">
        <v>930</v>
      </c>
      <c r="E2111" s="28">
        <v>2018</v>
      </c>
      <c r="F2111" s="27" t="s">
        <v>61</v>
      </c>
      <c r="G2111" s="28" t="s">
        <v>102</v>
      </c>
      <c r="H2111" s="27" t="s">
        <v>3113</v>
      </c>
      <c r="I2111" s="31" t="s">
        <v>179</v>
      </c>
      <c r="J2111" s="29" t="s">
        <v>1522</v>
      </c>
      <c r="K2111" s="29" t="s">
        <v>545</v>
      </c>
      <c r="L2111" s="29" t="s">
        <v>545</v>
      </c>
      <c r="M2111" s="30">
        <v>1426.32</v>
      </c>
      <c r="N2111" s="30">
        <v>2530.5</v>
      </c>
    </row>
    <row r="2112" spans="1:14" x14ac:dyDescent="0.25">
      <c r="A2112" s="26" t="s">
        <v>41</v>
      </c>
      <c r="B2112" s="26" t="s">
        <v>41</v>
      </c>
      <c r="C2112" s="73" t="s">
        <v>659</v>
      </c>
      <c r="D2112" s="27" t="s">
        <v>4</v>
      </c>
      <c r="E2112" s="28">
        <v>2020</v>
      </c>
      <c r="F2112" s="27" t="s">
        <v>66</v>
      </c>
      <c r="G2112" s="28" t="s">
        <v>186</v>
      </c>
      <c r="H2112" s="27" t="s">
        <v>3114</v>
      </c>
      <c r="I2112" s="31" t="s">
        <v>179</v>
      </c>
      <c r="J2112" s="29" t="s">
        <v>812</v>
      </c>
      <c r="K2112" s="29" t="s">
        <v>634</v>
      </c>
      <c r="L2112" s="29" t="s">
        <v>634</v>
      </c>
      <c r="M2112" s="30">
        <v>1726.79</v>
      </c>
      <c r="N2112" s="30">
        <v>4219.0281059999998</v>
      </c>
    </row>
    <row r="2113" spans="1:14" x14ac:dyDescent="0.25">
      <c r="A2113" s="26" t="s">
        <v>41</v>
      </c>
      <c r="B2113" s="26" t="s">
        <v>41</v>
      </c>
      <c r="C2113" s="73" t="s">
        <v>51</v>
      </c>
      <c r="D2113" s="27" t="s">
        <v>1</v>
      </c>
      <c r="E2113" s="28">
        <v>2020</v>
      </c>
      <c r="F2113" s="27" t="s">
        <v>67</v>
      </c>
      <c r="G2113" s="28" t="s">
        <v>193</v>
      </c>
      <c r="H2113" s="27" t="s">
        <v>3115</v>
      </c>
      <c r="I2113" s="31" t="s">
        <v>194</v>
      </c>
      <c r="J2113" s="29" t="s">
        <v>695</v>
      </c>
      <c r="K2113" s="29" t="s">
        <v>545</v>
      </c>
      <c r="L2113" s="29" t="s">
        <v>545</v>
      </c>
      <c r="M2113" s="30">
        <v>1434.67</v>
      </c>
      <c r="N2113" s="30">
        <v>5022.6400000000003</v>
      </c>
    </row>
    <row r="2114" spans="1:14" x14ac:dyDescent="0.25">
      <c r="A2114" s="26" t="s">
        <v>41</v>
      </c>
      <c r="B2114" s="26" t="s">
        <v>41</v>
      </c>
      <c r="C2114" s="73" t="s">
        <v>659</v>
      </c>
      <c r="D2114" s="27" t="s">
        <v>4</v>
      </c>
      <c r="E2114" s="28">
        <v>2020</v>
      </c>
      <c r="F2114" s="27" t="s">
        <v>66</v>
      </c>
      <c r="G2114" s="28" t="s">
        <v>186</v>
      </c>
      <c r="H2114" s="27" t="s">
        <v>3116</v>
      </c>
      <c r="I2114" s="31" t="s">
        <v>179</v>
      </c>
      <c r="J2114" s="29" t="s">
        <v>437</v>
      </c>
      <c r="K2114" s="29" t="s">
        <v>545</v>
      </c>
      <c r="L2114" s="29" t="s">
        <v>545</v>
      </c>
      <c r="M2114" s="30">
        <v>1328.3</v>
      </c>
      <c r="N2114" s="30">
        <v>3222.5716040000002</v>
      </c>
    </row>
    <row r="2115" spans="1:14" x14ac:dyDescent="0.25">
      <c r="A2115" s="26" t="s">
        <v>41</v>
      </c>
      <c r="B2115" s="26" t="s">
        <v>41</v>
      </c>
      <c r="C2115" s="73" t="s">
        <v>929</v>
      </c>
      <c r="D2115" s="27" t="s">
        <v>930</v>
      </c>
      <c r="E2115" s="28">
        <v>2018</v>
      </c>
      <c r="F2115" s="27" t="s">
        <v>61</v>
      </c>
      <c r="G2115" s="28" t="s">
        <v>102</v>
      </c>
      <c r="H2115" s="27" t="s">
        <v>3117</v>
      </c>
      <c r="I2115" s="31" t="s">
        <v>179</v>
      </c>
      <c r="J2115" s="29" t="s">
        <v>204</v>
      </c>
      <c r="K2115" s="29" t="s">
        <v>545</v>
      </c>
      <c r="L2115" s="29" t="s">
        <v>545</v>
      </c>
      <c r="M2115" s="30">
        <v>1426.32</v>
      </c>
      <c r="N2115" s="30">
        <v>2530.5</v>
      </c>
    </row>
    <row r="2116" spans="1:14" x14ac:dyDescent="0.25">
      <c r="A2116" s="26" t="s">
        <v>41</v>
      </c>
      <c r="B2116" s="26" t="s">
        <v>41</v>
      </c>
      <c r="C2116" s="73" t="s">
        <v>744</v>
      </c>
      <c r="D2116" s="27" t="s">
        <v>29</v>
      </c>
      <c r="E2116" s="28">
        <v>2021</v>
      </c>
      <c r="F2116" s="27" t="s">
        <v>64</v>
      </c>
      <c r="G2116" s="28" t="s">
        <v>159</v>
      </c>
      <c r="H2116" s="27" t="s">
        <v>3118</v>
      </c>
      <c r="I2116" s="31" t="s">
        <v>95</v>
      </c>
      <c r="J2116" s="29" t="s">
        <v>814</v>
      </c>
      <c r="K2116" s="29" t="s">
        <v>634</v>
      </c>
      <c r="L2116" s="29" t="s">
        <v>634</v>
      </c>
      <c r="M2116" s="30">
        <v>3272.21</v>
      </c>
      <c r="N2116" s="30">
        <v>7729.51</v>
      </c>
    </row>
    <row r="2117" spans="1:14" x14ac:dyDescent="0.25">
      <c r="A2117" s="26" t="s">
        <v>41</v>
      </c>
      <c r="B2117" s="26" t="s">
        <v>41</v>
      </c>
      <c r="C2117" s="73" t="s">
        <v>51</v>
      </c>
      <c r="D2117" s="27" t="s">
        <v>1</v>
      </c>
      <c r="E2117" s="28">
        <v>2020</v>
      </c>
      <c r="F2117" s="27" t="s">
        <v>67</v>
      </c>
      <c r="G2117" s="28" t="s">
        <v>193</v>
      </c>
      <c r="H2117" s="27" t="s">
        <v>3119</v>
      </c>
      <c r="I2117" s="31" t="s">
        <v>194</v>
      </c>
      <c r="J2117" s="29" t="s">
        <v>712</v>
      </c>
      <c r="K2117" s="29" t="s">
        <v>545</v>
      </c>
      <c r="L2117" s="29" t="s">
        <v>545</v>
      </c>
      <c r="M2117" s="30">
        <v>1434.67</v>
      </c>
      <c r="N2117" s="30">
        <v>5022.6400000000003</v>
      </c>
    </row>
    <row r="2118" spans="1:14" x14ac:dyDescent="0.25">
      <c r="A2118" s="26" t="s">
        <v>41</v>
      </c>
      <c r="B2118" s="26" t="s">
        <v>41</v>
      </c>
      <c r="C2118" s="73" t="s">
        <v>654</v>
      </c>
      <c r="D2118" s="27" t="s">
        <v>2</v>
      </c>
      <c r="E2118" s="28">
        <v>2018</v>
      </c>
      <c r="F2118" s="27" t="s">
        <v>64</v>
      </c>
      <c r="G2118" s="28" t="s">
        <v>159</v>
      </c>
      <c r="H2118" s="27" t="s">
        <v>3120</v>
      </c>
      <c r="I2118" s="31" t="s">
        <v>256</v>
      </c>
      <c r="J2118" s="29" t="s">
        <v>708</v>
      </c>
      <c r="K2118" s="29" t="s">
        <v>634</v>
      </c>
      <c r="L2118" s="29" t="s">
        <v>634</v>
      </c>
      <c r="M2118" s="30">
        <v>3220.17</v>
      </c>
      <c r="N2118" s="30">
        <v>7199.23</v>
      </c>
    </row>
    <row r="2119" spans="1:14" x14ac:dyDescent="0.25">
      <c r="A2119" s="26" t="s">
        <v>41</v>
      </c>
      <c r="B2119" s="26" t="s">
        <v>41</v>
      </c>
      <c r="C2119" s="73" t="s">
        <v>703</v>
      </c>
      <c r="D2119" s="27" t="s">
        <v>601</v>
      </c>
      <c r="E2119" s="28">
        <v>2022</v>
      </c>
      <c r="F2119" s="27" t="s">
        <v>66</v>
      </c>
      <c r="G2119" s="28" t="s">
        <v>186</v>
      </c>
      <c r="H2119" s="27" t="s">
        <v>3121</v>
      </c>
      <c r="I2119" s="31" t="s">
        <v>256</v>
      </c>
      <c r="J2119" s="29" t="s">
        <v>740</v>
      </c>
      <c r="K2119" s="29" t="s">
        <v>634</v>
      </c>
      <c r="L2119" s="29" t="s">
        <v>634</v>
      </c>
      <c r="M2119" s="30">
        <v>2294.09</v>
      </c>
      <c r="N2119" s="30">
        <v>2306.63</v>
      </c>
    </row>
    <row r="2120" spans="1:14" x14ac:dyDescent="0.25">
      <c r="A2120" s="26" t="s">
        <v>41</v>
      </c>
      <c r="B2120" s="26" t="s">
        <v>41</v>
      </c>
      <c r="C2120" s="73" t="s">
        <v>668</v>
      </c>
      <c r="D2120" s="27" t="s">
        <v>10</v>
      </c>
      <c r="E2120" s="28">
        <v>2019</v>
      </c>
      <c r="F2120" s="27" t="s">
        <v>76</v>
      </c>
      <c r="G2120" s="28" t="s">
        <v>328</v>
      </c>
      <c r="H2120" s="27" t="s">
        <v>3122</v>
      </c>
      <c r="I2120" s="31" t="s">
        <v>179</v>
      </c>
      <c r="J2120" s="29" t="s">
        <v>364</v>
      </c>
      <c r="K2120" s="29" t="s">
        <v>547</v>
      </c>
      <c r="L2120" s="29" t="s">
        <v>547</v>
      </c>
      <c r="M2120" s="30">
        <v>1122.2</v>
      </c>
      <c r="N2120" s="30">
        <v>3112.55</v>
      </c>
    </row>
    <row r="2121" spans="1:14" x14ac:dyDescent="0.25">
      <c r="A2121" s="26" t="s">
        <v>41</v>
      </c>
      <c r="B2121" s="26" t="s">
        <v>41</v>
      </c>
      <c r="C2121" s="73" t="s">
        <v>706</v>
      </c>
      <c r="D2121" s="27" t="s">
        <v>568</v>
      </c>
      <c r="E2121" s="28">
        <v>2022</v>
      </c>
      <c r="F2121" s="27" t="s">
        <v>61</v>
      </c>
      <c r="G2121" s="28" t="s">
        <v>102</v>
      </c>
      <c r="H2121" s="27" t="s">
        <v>3123</v>
      </c>
      <c r="I2121" s="27" t="s">
        <v>86</v>
      </c>
      <c r="J2121" s="29" t="s">
        <v>695</v>
      </c>
      <c r="K2121" s="29" t="s">
        <v>634</v>
      </c>
      <c r="L2121" s="29" t="s">
        <v>634</v>
      </c>
      <c r="M2121" s="30">
        <v>2658.79</v>
      </c>
      <c r="N2121" s="30">
        <v>5098.95</v>
      </c>
    </row>
    <row r="2122" spans="1:14" x14ac:dyDescent="0.25">
      <c r="A2122" s="26" t="s">
        <v>41</v>
      </c>
      <c r="B2122" s="26" t="s">
        <v>41</v>
      </c>
      <c r="C2122" s="73" t="s">
        <v>49</v>
      </c>
      <c r="D2122" s="27" t="s">
        <v>13</v>
      </c>
      <c r="E2122" s="28">
        <v>2019</v>
      </c>
      <c r="F2122" s="27" t="s">
        <v>65</v>
      </c>
      <c r="G2122" s="28" t="s">
        <v>176</v>
      </c>
      <c r="H2122" s="27" t="s">
        <v>3124</v>
      </c>
      <c r="I2122" s="31" t="s">
        <v>180</v>
      </c>
      <c r="J2122" s="29" t="s">
        <v>713</v>
      </c>
      <c r="K2122" s="29" t="s">
        <v>634</v>
      </c>
      <c r="L2122" s="29" t="s">
        <v>634</v>
      </c>
      <c r="M2122" s="30">
        <v>1981.6</v>
      </c>
      <c r="N2122" s="30">
        <v>8101.55</v>
      </c>
    </row>
    <row r="2123" spans="1:14" x14ac:dyDescent="0.25">
      <c r="A2123" s="26" t="s">
        <v>41</v>
      </c>
      <c r="B2123" s="26" t="s">
        <v>41</v>
      </c>
      <c r="C2123" s="73" t="s">
        <v>706</v>
      </c>
      <c r="D2123" s="27" t="s">
        <v>568</v>
      </c>
      <c r="E2123" s="28">
        <v>2022</v>
      </c>
      <c r="F2123" s="27" t="s">
        <v>61</v>
      </c>
      <c r="G2123" s="28" t="s">
        <v>102</v>
      </c>
      <c r="H2123" s="27" t="s">
        <v>3125</v>
      </c>
      <c r="I2123" s="27" t="s">
        <v>86</v>
      </c>
      <c r="J2123" s="29" t="s">
        <v>850</v>
      </c>
      <c r="K2123" s="29" t="s">
        <v>634</v>
      </c>
      <c r="L2123" s="29" t="s">
        <v>634</v>
      </c>
      <c r="M2123" s="30">
        <v>2658.79</v>
      </c>
      <c r="N2123" s="30">
        <v>5098.95</v>
      </c>
    </row>
    <row r="2124" spans="1:14" x14ac:dyDescent="0.25">
      <c r="A2124" s="26" t="s">
        <v>41</v>
      </c>
      <c r="B2124" s="26" t="s">
        <v>41</v>
      </c>
      <c r="C2124" s="73" t="s">
        <v>565</v>
      </c>
      <c r="D2124" s="27" t="s">
        <v>33</v>
      </c>
      <c r="E2124" s="28">
        <v>2021</v>
      </c>
      <c r="F2124" s="27" t="s">
        <v>77</v>
      </c>
      <c r="G2124" s="28" t="s">
        <v>403</v>
      </c>
      <c r="H2124" s="27" t="s">
        <v>3126</v>
      </c>
      <c r="I2124" s="27" t="s">
        <v>99</v>
      </c>
      <c r="J2124" s="29" t="s">
        <v>782</v>
      </c>
      <c r="K2124" s="29" t="s">
        <v>634</v>
      </c>
      <c r="L2124" s="29" t="s">
        <v>634</v>
      </c>
      <c r="M2124" s="30">
        <v>2100.39</v>
      </c>
      <c r="N2124" s="30">
        <v>3948.06</v>
      </c>
    </row>
    <row r="2125" spans="1:14" x14ac:dyDescent="0.25">
      <c r="A2125" s="26" t="s">
        <v>41</v>
      </c>
      <c r="B2125" s="26" t="s">
        <v>41</v>
      </c>
      <c r="C2125" s="73" t="s">
        <v>943</v>
      </c>
      <c r="D2125" s="27" t="s">
        <v>944</v>
      </c>
      <c r="E2125" s="28">
        <v>2023</v>
      </c>
      <c r="F2125" s="27" t="s">
        <v>66</v>
      </c>
      <c r="G2125" s="28" t="s">
        <v>186</v>
      </c>
      <c r="H2125" s="27" t="s">
        <v>3127</v>
      </c>
      <c r="I2125" s="31" t="s">
        <v>93</v>
      </c>
      <c r="J2125" s="29" t="s">
        <v>165</v>
      </c>
      <c r="K2125" s="29" t="s">
        <v>634</v>
      </c>
      <c r="L2125" s="29" t="s">
        <v>634</v>
      </c>
      <c r="M2125" s="30">
        <v>1735.89</v>
      </c>
      <c r="N2125" s="30">
        <v>1945.6</v>
      </c>
    </row>
    <row r="2126" spans="1:14" x14ac:dyDescent="0.25">
      <c r="A2126" s="26" t="s">
        <v>41</v>
      </c>
      <c r="B2126" s="26" t="s">
        <v>41</v>
      </c>
      <c r="C2126" s="73" t="s">
        <v>703</v>
      </c>
      <c r="D2126" s="27" t="s">
        <v>601</v>
      </c>
      <c r="E2126" s="28">
        <v>2022</v>
      </c>
      <c r="F2126" s="27" t="s">
        <v>66</v>
      </c>
      <c r="G2126" s="28" t="s">
        <v>186</v>
      </c>
      <c r="H2126" s="27" t="s">
        <v>3128</v>
      </c>
      <c r="I2126" s="27" t="s">
        <v>162</v>
      </c>
      <c r="J2126" s="29" t="s">
        <v>740</v>
      </c>
      <c r="K2126" s="29" t="s">
        <v>634</v>
      </c>
      <c r="L2126" s="29" t="s">
        <v>634</v>
      </c>
      <c r="M2126" s="30">
        <v>2199.12</v>
      </c>
      <c r="N2126" s="30">
        <v>2415.1999999999998</v>
      </c>
    </row>
    <row r="2127" spans="1:14" x14ac:dyDescent="0.25">
      <c r="A2127" s="26" t="s">
        <v>41</v>
      </c>
      <c r="B2127" s="26" t="s">
        <v>41</v>
      </c>
      <c r="C2127" s="73" t="s">
        <v>929</v>
      </c>
      <c r="D2127" s="27" t="s">
        <v>930</v>
      </c>
      <c r="E2127" s="28">
        <v>2018</v>
      </c>
      <c r="F2127" s="27" t="s">
        <v>61</v>
      </c>
      <c r="G2127" s="28" t="s">
        <v>102</v>
      </c>
      <c r="H2127" s="27" t="s">
        <v>3129</v>
      </c>
      <c r="I2127" s="31" t="s">
        <v>179</v>
      </c>
      <c r="J2127" s="29" t="s">
        <v>617</v>
      </c>
      <c r="K2127" s="29" t="s">
        <v>547</v>
      </c>
      <c r="L2127" s="29" t="s">
        <v>547</v>
      </c>
      <c r="M2127" s="30">
        <v>1302</v>
      </c>
      <c r="N2127" s="30">
        <v>2442.8200000000002</v>
      </c>
    </row>
    <row r="2128" spans="1:14" x14ac:dyDescent="0.25">
      <c r="A2128" s="26" t="s">
        <v>41</v>
      </c>
      <c r="B2128" s="26" t="s">
        <v>41</v>
      </c>
      <c r="C2128" s="73" t="s">
        <v>51</v>
      </c>
      <c r="D2128" s="27" t="s">
        <v>1</v>
      </c>
      <c r="E2128" s="28">
        <v>2020</v>
      </c>
      <c r="F2128" s="27" t="s">
        <v>67</v>
      </c>
      <c r="G2128" s="28" t="s">
        <v>193</v>
      </c>
      <c r="H2128" s="27" t="s">
        <v>3130</v>
      </c>
      <c r="I2128" s="31" t="s">
        <v>194</v>
      </c>
      <c r="J2128" s="29" t="s">
        <v>197</v>
      </c>
      <c r="K2128" s="29" t="s">
        <v>545</v>
      </c>
      <c r="L2128" s="29" t="s">
        <v>545</v>
      </c>
      <c r="M2128" s="30">
        <v>1434.67</v>
      </c>
      <c r="N2128" s="30">
        <v>5022.6400000000003</v>
      </c>
    </row>
    <row r="2129" spans="1:14" x14ac:dyDescent="0.25">
      <c r="A2129" s="26" t="s">
        <v>41</v>
      </c>
      <c r="B2129" s="26" t="s">
        <v>41</v>
      </c>
      <c r="C2129" s="73" t="s">
        <v>668</v>
      </c>
      <c r="D2129" s="27" t="s">
        <v>10</v>
      </c>
      <c r="E2129" s="28">
        <v>2019</v>
      </c>
      <c r="F2129" s="27" t="s">
        <v>76</v>
      </c>
      <c r="G2129" s="28" t="s">
        <v>328</v>
      </c>
      <c r="H2129" s="27" t="s">
        <v>3131</v>
      </c>
      <c r="I2129" s="31" t="s">
        <v>179</v>
      </c>
      <c r="J2129" s="29" t="s">
        <v>816</v>
      </c>
      <c r="K2129" s="29" t="s">
        <v>547</v>
      </c>
      <c r="L2129" s="29" t="s">
        <v>547</v>
      </c>
      <c r="M2129" s="30">
        <v>1122.2</v>
      </c>
      <c r="N2129" s="30">
        <v>3112.55</v>
      </c>
    </row>
    <row r="2130" spans="1:14" x14ac:dyDescent="0.25">
      <c r="A2130" s="26" t="s">
        <v>41</v>
      </c>
      <c r="B2130" s="26" t="s">
        <v>41</v>
      </c>
      <c r="C2130" s="73" t="s">
        <v>754</v>
      </c>
      <c r="D2130" s="27" t="s">
        <v>755</v>
      </c>
      <c r="E2130" s="28">
        <v>2022</v>
      </c>
      <c r="F2130" s="27" t="s">
        <v>77</v>
      </c>
      <c r="G2130" s="28" t="s">
        <v>403</v>
      </c>
      <c r="H2130" s="27" t="s">
        <v>3132</v>
      </c>
      <c r="I2130" s="33" t="s">
        <v>672</v>
      </c>
      <c r="J2130" s="29" t="s">
        <v>858</v>
      </c>
      <c r="K2130" s="29" t="s">
        <v>545</v>
      </c>
      <c r="L2130" s="29" t="s">
        <v>545</v>
      </c>
      <c r="M2130" s="30">
        <v>1726.79</v>
      </c>
      <c r="N2130" s="30">
        <v>3889.99</v>
      </c>
    </row>
    <row r="2131" spans="1:14" x14ac:dyDescent="0.25">
      <c r="A2131" s="26" t="s">
        <v>41</v>
      </c>
      <c r="B2131" s="26" t="s">
        <v>41</v>
      </c>
      <c r="C2131" s="73" t="s">
        <v>51</v>
      </c>
      <c r="D2131" s="27" t="s">
        <v>1</v>
      </c>
      <c r="E2131" s="28">
        <v>2020</v>
      </c>
      <c r="F2131" s="27" t="s">
        <v>67</v>
      </c>
      <c r="G2131" s="28" t="s">
        <v>193</v>
      </c>
      <c r="H2131" s="27" t="s">
        <v>3133</v>
      </c>
      <c r="I2131" s="31" t="s">
        <v>194</v>
      </c>
      <c r="J2131" s="29" t="s">
        <v>227</v>
      </c>
      <c r="K2131" s="29" t="s">
        <v>545</v>
      </c>
      <c r="L2131" s="29" t="s">
        <v>545</v>
      </c>
      <c r="M2131" s="30">
        <v>1434.67</v>
      </c>
      <c r="N2131" s="30">
        <v>5022.6400000000003</v>
      </c>
    </row>
    <row r="2132" spans="1:14" x14ac:dyDescent="0.25">
      <c r="A2132" s="26" t="s">
        <v>41</v>
      </c>
      <c r="B2132" s="26" t="s">
        <v>41</v>
      </c>
      <c r="C2132" s="73" t="s">
        <v>659</v>
      </c>
      <c r="D2132" s="27" t="s">
        <v>4</v>
      </c>
      <c r="E2132" s="28">
        <v>2020</v>
      </c>
      <c r="F2132" s="27" t="s">
        <v>66</v>
      </c>
      <c r="G2132" s="28" t="s">
        <v>186</v>
      </c>
      <c r="H2132" s="27" t="s">
        <v>3134</v>
      </c>
      <c r="I2132" s="31" t="s">
        <v>179</v>
      </c>
      <c r="J2132" s="29" t="s">
        <v>410</v>
      </c>
      <c r="K2132" s="29" t="s">
        <v>545</v>
      </c>
      <c r="L2132" s="29" t="s">
        <v>545</v>
      </c>
      <c r="M2132" s="30">
        <v>1328.3</v>
      </c>
      <c r="N2132" s="30">
        <v>3222.5716040000002</v>
      </c>
    </row>
    <row r="2133" spans="1:14" x14ac:dyDescent="0.25">
      <c r="A2133" s="26" t="s">
        <v>41</v>
      </c>
      <c r="B2133" s="26" t="s">
        <v>41</v>
      </c>
      <c r="C2133" s="73" t="s">
        <v>929</v>
      </c>
      <c r="D2133" s="27" t="s">
        <v>930</v>
      </c>
      <c r="E2133" s="28">
        <v>2018</v>
      </c>
      <c r="F2133" s="27" t="s">
        <v>61</v>
      </c>
      <c r="G2133" s="28" t="s">
        <v>102</v>
      </c>
      <c r="H2133" s="27" t="s">
        <v>3135</v>
      </c>
      <c r="I2133" s="31" t="s">
        <v>179</v>
      </c>
      <c r="J2133" s="29" t="s">
        <v>3136</v>
      </c>
      <c r="K2133" s="29" t="s">
        <v>545</v>
      </c>
      <c r="L2133" s="29" t="s">
        <v>545</v>
      </c>
      <c r="M2133" s="30">
        <v>1302</v>
      </c>
      <c r="N2133" s="30">
        <v>2442.8200000000002</v>
      </c>
    </row>
    <row r="2134" spans="1:14" x14ac:dyDescent="0.25">
      <c r="A2134" s="26" t="s">
        <v>41</v>
      </c>
      <c r="B2134" s="26" t="s">
        <v>41</v>
      </c>
      <c r="C2134" s="73" t="s">
        <v>751</v>
      </c>
      <c r="D2134" s="27" t="s">
        <v>27</v>
      </c>
      <c r="E2134" s="28">
        <v>2018</v>
      </c>
      <c r="F2134" s="27" t="s">
        <v>72</v>
      </c>
      <c r="G2134" s="28" t="s">
        <v>275</v>
      </c>
      <c r="H2134" s="27" t="s">
        <v>3137</v>
      </c>
      <c r="I2134" s="31" t="s">
        <v>277</v>
      </c>
      <c r="J2134" s="29" t="s">
        <v>114</v>
      </c>
      <c r="K2134" s="29" t="s">
        <v>634</v>
      </c>
      <c r="L2134" s="29" t="s">
        <v>634</v>
      </c>
      <c r="M2134" s="30">
        <v>1523.3</v>
      </c>
      <c r="N2134" s="30">
        <v>3458.29</v>
      </c>
    </row>
    <row r="2135" spans="1:14" x14ac:dyDescent="0.25">
      <c r="A2135" s="26" t="s">
        <v>41</v>
      </c>
      <c r="B2135" s="26" t="s">
        <v>41</v>
      </c>
      <c r="C2135" s="73" t="s">
        <v>691</v>
      </c>
      <c r="D2135" s="27" t="s">
        <v>21</v>
      </c>
      <c r="E2135" s="28">
        <v>2019</v>
      </c>
      <c r="F2135" s="27" t="s">
        <v>75</v>
      </c>
      <c r="G2135" s="28" t="s">
        <v>312</v>
      </c>
      <c r="H2135" s="27" t="s">
        <v>3138</v>
      </c>
      <c r="I2135" s="31" t="s">
        <v>313</v>
      </c>
      <c r="J2135" s="29" t="s">
        <v>661</v>
      </c>
      <c r="K2135" s="29" t="s">
        <v>634</v>
      </c>
      <c r="L2135" s="29" t="s">
        <v>634</v>
      </c>
      <c r="M2135" s="30">
        <v>1236.43</v>
      </c>
      <c r="N2135" s="30">
        <v>3029.39</v>
      </c>
    </row>
    <row r="2136" spans="1:14" x14ac:dyDescent="0.25">
      <c r="A2136" s="26" t="s">
        <v>41</v>
      </c>
      <c r="B2136" s="26" t="s">
        <v>41</v>
      </c>
      <c r="C2136" s="73" t="s">
        <v>703</v>
      </c>
      <c r="D2136" s="27" t="s">
        <v>601</v>
      </c>
      <c r="E2136" s="28">
        <v>2022</v>
      </c>
      <c r="F2136" s="27" t="s">
        <v>66</v>
      </c>
      <c r="G2136" s="28" t="s">
        <v>186</v>
      </c>
      <c r="H2136" s="27" t="s">
        <v>3139</v>
      </c>
      <c r="I2136" s="27" t="s">
        <v>103</v>
      </c>
      <c r="J2136" s="29" t="s">
        <v>780</v>
      </c>
      <c r="K2136" s="29" t="s">
        <v>634</v>
      </c>
      <c r="L2136" s="29" t="s">
        <v>634</v>
      </c>
      <c r="M2136" s="30">
        <v>1612.6</v>
      </c>
      <c r="N2136" s="30">
        <v>3868.723532</v>
      </c>
    </row>
    <row r="2137" spans="1:14" x14ac:dyDescent="0.25">
      <c r="A2137" s="26" t="s">
        <v>41</v>
      </c>
      <c r="B2137" s="26" t="s">
        <v>41</v>
      </c>
      <c r="C2137" s="73" t="s">
        <v>706</v>
      </c>
      <c r="D2137" s="27" t="s">
        <v>568</v>
      </c>
      <c r="E2137" s="28">
        <v>2022</v>
      </c>
      <c r="F2137" s="27" t="s">
        <v>61</v>
      </c>
      <c r="G2137" s="28" t="s">
        <v>102</v>
      </c>
      <c r="H2137" s="27" t="s">
        <v>3140</v>
      </c>
      <c r="I2137" s="27" t="s">
        <v>103</v>
      </c>
      <c r="J2137" s="29" t="s">
        <v>695</v>
      </c>
      <c r="K2137" s="29" t="s">
        <v>634</v>
      </c>
      <c r="L2137" s="29" t="s">
        <v>634</v>
      </c>
      <c r="M2137" s="30">
        <v>2218.2600000000002</v>
      </c>
      <c r="N2137" s="30">
        <v>4306.2299999999996</v>
      </c>
    </row>
    <row r="2138" spans="1:14" x14ac:dyDescent="0.25">
      <c r="A2138" s="26" t="s">
        <v>41</v>
      </c>
      <c r="B2138" s="26" t="s">
        <v>41</v>
      </c>
      <c r="C2138" s="73" t="s">
        <v>675</v>
      </c>
      <c r="D2138" s="27" t="s">
        <v>15</v>
      </c>
      <c r="E2138" s="28">
        <v>2018</v>
      </c>
      <c r="F2138" s="27" t="s">
        <v>676</v>
      </c>
      <c r="G2138" s="28" t="s">
        <v>280</v>
      </c>
      <c r="H2138" s="27" t="s">
        <v>3141</v>
      </c>
      <c r="I2138" s="31" t="s">
        <v>281</v>
      </c>
      <c r="J2138" s="29" t="s">
        <v>700</v>
      </c>
      <c r="K2138" s="29" t="s">
        <v>634</v>
      </c>
      <c r="L2138" s="29" t="s">
        <v>634</v>
      </c>
      <c r="M2138" s="30">
        <v>1360.07</v>
      </c>
      <c r="N2138" s="30">
        <v>3166.66</v>
      </c>
    </row>
    <row r="2139" spans="1:14" x14ac:dyDescent="0.25">
      <c r="A2139" s="26" t="s">
        <v>41</v>
      </c>
      <c r="B2139" s="26" t="s">
        <v>41</v>
      </c>
      <c r="C2139" s="73" t="s">
        <v>675</v>
      </c>
      <c r="D2139" s="27" t="s">
        <v>15</v>
      </c>
      <c r="E2139" s="28">
        <v>2018</v>
      </c>
      <c r="F2139" s="27" t="s">
        <v>676</v>
      </c>
      <c r="G2139" s="28" t="s">
        <v>280</v>
      </c>
      <c r="H2139" s="27" t="s">
        <v>3142</v>
      </c>
      <c r="I2139" s="31" t="s">
        <v>281</v>
      </c>
      <c r="J2139" s="29" t="s">
        <v>685</v>
      </c>
      <c r="K2139" s="29" t="s">
        <v>634</v>
      </c>
      <c r="L2139" s="29" t="s">
        <v>634</v>
      </c>
      <c r="M2139" s="30">
        <v>1360.07</v>
      </c>
      <c r="N2139" s="30">
        <v>3166.66</v>
      </c>
    </row>
    <row r="2140" spans="1:14" x14ac:dyDescent="0.25">
      <c r="A2140" s="26" t="s">
        <v>41</v>
      </c>
      <c r="B2140" s="26" t="s">
        <v>41</v>
      </c>
      <c r="C2140" s="73" t="s">
        <v>51</v>
      </c>
      <c r="D2140" s="27" t="s">
        <v>1</v>
      </c>
      <c r="E2140" s="28">
        <v>2020</v>
      </c>
      <c r="F2140" s="27" t="s">
        <v>67</v>
      </c>
      <c r="G2140" s="28" t="s">
        <v>193</v>
      </c>
      <c r="H2140" s="27" t="s">
        <v>3143</v>
      </c>
      <c r="I2140" s="31" t="s">
        <v>194</v>
      </c>
      <c r="J2140" s="29" t="s">
        <v>695</v>
      </c>
      <c r="K2140" s="29" t="s">
        <v>545</v>
      </c>
      <c r="L2140" s="29" t="s">
        <v>545</v>
      </c>
      <c r="M2140" s="30">
        <v>1434.67</v>
      </c>
      <c r="N2140" s="30">
        <v>5022.6400000000003</v>
      </c>
    </row>
    <row r="2141" spans="1:14" x14ac:dyDescent="0.25">
      <c r="A2141" s="26" t="s">
        <v>41</v>
      </c>
      <c r="B2141" s="26" t="s">
        <v>41</v>
      </c>
      <c r="C2141" s="73" t="s">
        <v>675</v>
      </c>
      <c r="D2141" s="27" t="s">
        <v>15</v>
      </c>
      <c r="E2141" s="28">
        <v>2018</v>
      </c>
      <c r="F2141" s="27" t="s">
        <v>676</v>
      </c>
      <c r="G2141" s="28" t="s">
        <v>280</v>
      </c>
      <c r="H2141" s="27" t="s">
        <v>3144</v>
      </c>
      <c r="I2141" s="31" t="s">
        <v>282</v>
      </c>
      <c r="J2141" s="29" t="s">
        <v>685</v>
      </c>
      <c r="K2141" s="29" t="s">
        <v>634</v>
      </c>
      <c r="L2141" s="29" t="s">
        <v>634</v>
      </c>
      <c r="M2141" s="30">
        <v>3748.2024000000001</v>
      </c>
      <c r="N2141" s="30">
        <v>7725.58</v>
      </c>
    </row>
    <row r="2142" spans="1:14" x14ac:dyDescent="0.25">
      <c r="A2142" s="26" t="s">
        <v>41</v>
      </c>
      <c r="B2142" s="26" t="s">
        <v>41</v>
      </c>
      <c r="C2142" s="73" t="s">
        <v>659</v>
      </c>
      <c r="D2142" s="27" t="s">
        <v>4</v>
      </c>
      <c r="E2142" s="28">
        <v>2020</v>
      </c>
      <c r="F2142" s="27" t="s">
        <v>66</v>
      </c>
      <c r="G2142" s="28" t="s">
        <v>186</v>
      </c>
      <c r="H2142" s="27" t="s">
        <v>3145</v>
      </c>
      <c r="I2142" s="31" t="s">
        <v>179</v>
      </c>
      <c r="J2142" s="29" t="s">
        <v>463</v>
      </c>
      <c r="K2142" s="29" t="s">
        <v>545</v>
      </c>
      <c r="L2142" s="29" t="s">
        <v>545</v>
      </c>
      <c r="M2142" s="30">
        <v>1592.3</v>
      </c>
      <c r="N2142" s="30">
        <v>3776.9587280000001</v>
      </c>
    </row>
    <row r="2143" spans="1:14" x14ac:dyDescent="0.25">
      <c r="A2143" s="26" t="s">
        <v>41</v>
      </c>
      <c r="B2143" s="26" t="s">
        <v>41</v>
      </c>
      <c r="C2143" s="73" t="s">
        <v>691</v>
      </c>
      <c r="D2143" s="27" t="s">
        <v>21</v>
      </c>
      <c r="E2143" s="28">
        <v>2019</v>
      </c>
      <c r="F2143" s="27" t="s">
        <v>75</v>
      </c>
      <c r="G2143" s="28" t="s">
        <v>312</v>
      </c>
      <c r="H2143" s="27" t="s">
        <v>3146</v>
      </c>
      <c r="I2143" s="31" t="s">
        <v>313</v>
      </c>
      <c r="J2143" s="29" t="s">
        <v>790</v>
      </c>
      <c r="K2143" s="29" t="s">
        <v>634</v>
      </c>
      <c r="L2143" s="29" t="s">
        <v>634</v>
      </c>
      <c r="M2143" s="30">
        <v>1236.43</v>
      </c>
      <c r="N2143" s="30">
        <v>3029.39</v>
      </c>
    </row>
    <row r="2144" spans="1:14" x14ac:dyDescent="0.25">
      <c r="A2144" s="26" t="s">
        <v>41</v>
      </c>
      <c r="B2144" s="26" t="s">
        <v>41</v>
      </c>
      <c r="C2144" s="73" t="s">
        <v>675</v>
      </c>
      <c r="D2144" s="27" t="s">
        <v>15</v>
      </c>
      <c r="E2144" s="28">
        <v>2018</v>
      </c>
      <c r="F2144" s="27" t="s">
        <v>676</v>
      </c>
      <c r="G2144" s="28" t="s">
        <v>280</v>
      </c>
      <c r="H2144" s="27" t="s">
        <v>3147</v>
      </c>
      <c r="I2144" s="31" t="s">
        <v>281</v>
      </c>
      <c r="J2144" s="29" t="s">
        <v>771</v>
      </c>
      <c r="K2144" s="29" t="s">
        <v>634</v>
      </c>
      <c r="L2144" s="29" t="s">
        <v>634</v>
      </c>
      <c r="M2144" s="30">
        <v>1360.07</v>
      </c>
      <c r="N2144" s="30">
        <v>3166.66</v>
      </c>
    </row>
    <row r="2145" spans="1:14" x14ac:dyDescent="0.25">
      <c r="A2145" s="26" t="s">
        <v>41</v>
      </c>
      <c r="B2145" s="26" t="s">
        <v>41</v>
      </c>
      <c r="C2145" s="73" t="s">
        <v>691</v>
      </c>
      <c r="D2145" s="27" t="s">
        <v>21</v>
      </c>
      <c r="E2145" s="28">
        <v>2019</v>
      </c>
      <c r="F2145" s="27" t="s">
        <v>75</v>
      </c>
      <c r="G2145" s="28" t="s">
        <v>312</v>
      </c>
      <c r="H2145" s="27" t="s">
        <v>3148</v>
      </c>
      <c r="I2145" s="31" t="s">
        <v>313</v>
      </c>
      <c r="J2145" s="29" t="s">
        <v>778</v>
      </c>
      <c r="K2145" s="29" t="s">
        <v>634</v>
      </c>
      <c r="L2145" s="29" t="s">
        <v>634</v>
      </c>
      <c r="M2145" s="30">
        <v>1236.43</v>
      </c>
      <c r="N2145" s="30">
        <v>3029.39</v>
      </c>
    </row>
    <row r="2146" spans="1:14" x14ac:dyDescent="0.25">
      <c r="A2146" s="26" t="s">
        <v>41</v>
      </c>
      <c r="B2146" s="26" t="s">
        <v>41</v>
      </c>
      <c r="C2146" s="73" t="s">
        <v>706</v>
      </c>
      <c r="D2146" s="27" t="s">
        <v>568</v>
      </c>
      <c r="E2146" s="28">
        <v>2022</v>
      </c>
      <c r="F2146" s="27" t="s">
        <v>61</v>
      </c>
      <c r="G2146" s="28" t="s">
        <v>102</v>
      </c>
      <c r="H2146" s="27" t="s">
        <v>3149</v>
      </c>
      <c r="I2146" s="27" t="s">
        <v>103</v>
      </c>
      <c r="J2146" s="29" t="s">
        <v>715</v>
      </c>
      <c r="K2146" s="29" t="s">
        <v>634</v>
      </c>
      <c r="L2146" s="29" t="s">
        <v>634</v>
      </c>
      <c r="M2146" s="30">
        <v>2218.2600000000002</v>
      </c>
      <c r="N2146" s="30">
        <v>4306.2299999999996</v>
      </c>
    </row>
    <row r="2147" spans="1:14" x14ac:dyDescent="0.25">
      <c r="A2147" s="26" t="s">
        <v>41</v>
      </c>
      <c r="B2147" s="26" t="s">
        <v>41</v>
      </c>
      <c r="C2147" s="73" t="s">
        <v>719</v>
      </c>
      <c r="D2147" s="27" t="s">
        <v>720</v>
      </c>
      <c r="E2147" s="28">
        <v>2022</v>
      </c>
      <c r="F2147" s="27" t="s">
        <v>75</v>
      </c>
      <c r="G2147" s="28" t="s">
        <v>312</v>
      </c>
      <c r="H2147" s="27" t="s">
        <v>3150</v>
      </c>
      <c r="I2147" s="31" t="s">
        <v>257</v>
      </c>
      <c r="J2147" s="29" t="s">
        <v>762</v>
      </c>
      <c r="K2147" s="29" t="s">
        <v>634</v>
      </c>
      <c r="L2147" s="29" t="s">
        <v>634</v>
      </c>
      <c r="M2147" s="30">
        <v>2248.5</v>
      </c>
      <c r="N2147" s="30">
        <v>4541.18</v>
      </c>
    </row>
    <row r="2148" spans="1:14" x14ac:dyDescent="0.25">
      <c r="A2148" s="26" t="s">
        <v>41</v>
      </c>
      <c r="B2148" s="26" t="s">
        <v>41</v>
      </c>
      <c r="C2148" s="73" t="s">
        <v>691</v>
      </c>
      <c r="D2148" s="27" t="s">
        <v>21</v>
      </c>
      <c r="E2148" s="28">
        <v>2019</v>
      </c>
      <c r="F2148" s="27" t="s">
        <v>75</v>
      </c>
      <c r="G2148" s="28" t="s">
        <v>312</v>
      </c>
      <c r="H2148" s="27" t="s">
        <v>3151</v>
      </c>
      <c r="I2148" s="31" t="s">
        <v>313</v>
      </c>
      <c r="J2148" s="29" t="s">
        <v>664</v>
      </c>
      <c r="K2148" s="29" t="s">
        <v>634</v>
      </c>
      <c r="L2148" s="29" t="s">
        <v>634</v>
      </c>
      <c r="M2148" s="30">
        <v>1236.43</v>
      </c>
      <c r="N2148" s="30">
        <v>3029.39</v>
      </c>
    </row>
    <row r="2149" spans="1:14" x14ac:dyDescent="0.25">
      <c r="A2149" s="26" t="s">
        <v>41</v>
      </c>
      <c r="B2149" s="26" t="s">
        <v>41</v>
      </c>
      <c r="C2149" s="73" t="s">
        <v>660</v>
      </c>
      <c r="D2149" s="27" t="s">
        <v>5</v>
      </c>
      <c r="E2149" s="28">
        <v>2020</v>
      </c>
      <c r="F2149" s="27" t="s">
        <v>61</v>
      </c>
      <c r="G2149" s="28" t="s">
        <v>102</v>
      </c>
      <c r="H2149" s="27" t="s">
        <v>3152</v>
      </c>
      <c r="I2149" s="31" t="s">
        <v>257</v>
      </c>
      <c r="J2149" s="29" t="s">
        <v>661</v>
      </c>
      <c r="K2149" s="29" t="s">
        <v>634</v>
      </c>
      <c r="L2149" s="29" t="s">
        <v>634</v>
      </c>
      <c r="M2149" s="30">
        <v>1599</v>
      </c>
      <c r="N2149" s="30">
        <v>3028.16</v>
      </c>
    </row>
    <row r="2150" spans="1:14" x14ac:dyDescent="0.25">
      <c r="A2150" s="26" t="s">
        <v>41</v>
      </c>
      <c r="B2150" s="26" t="s">
        <v>41</v>
      </c>
      <c r="C2150" s="73" t="s">
        <v>706</v>
      </c>
      <c r="D2150" s="27" t="s">
        <v>568</v>
      </c>
      <c r="E2150" s="28">
        <v>2022</v>
      </c>
      <c r="F2150" s="27" t="s">
        <v>61</v>
      </c>
      <c r="G2150" s="28" t="s">
        <v>102</v>
      </c>
      <c r="H2150" s="27" t="s">
        <v>3153</v>
      </c>
      <c r="I2150" s="27" t="s">
        <v>103</v>
      </c>
      <c r="J2150" s="29" t="s">
        <v>864</v>
      </c>
      <c r="K2150" s="29" t="s">
        <v>634</v>
      </c>
      <c r="L2150" s="29" t="s">
        <v>634</v>
      </c>
      <c r="M2150" s="30">
        <v>2218.2600000000002</v>
      </c>
      <c r="N2150" s="30">
        <v>4306.2299999999996</v>
      </c>
    </row>
    <row r="2151" spans="1:14" x14ac:dyDescent="0.25">
      <c r="A2151" s="26" t="s">
        <v>41</v>
      </c>
      <c r="B2151" s="26" t="s">
        <v>41</v>
      </c>
      <c r="C2151" s="73" t="s">
        <v>691</v>
      </c>
      <c r="D2151" s="27" t="s">
        <v>21</v>
      </c>
      <c r="E2151" s="28">
        <v>2019</v>
      </c>
      <c r="F2151" s="27" t="s">
        <v>75</v>
      </c>
      <c r="G2151" s="28" t="s">
        <v>312</v>
      </c>
      <c r="H2151" s="27" t="s">
        <v>3154</v>
      </c>
      <c r="I2151" s="31" t="s">
        <v>313</v>
      </c>
      <c r="J2151" s="29" t="s">
        <v>768</v>
      </c>
      <c r="K2151" s="29" t="s">
        <v>634</v>
      </c>
      <c r="L2151" s="29" t="s">
        <v>634</v>
      </c>
      <c r="M2151" s="30">
        <v>1236.43</v>
      </c>
      <c r="N2151" s="30">
        <v>3029.39</v>
      </c>
    </row>
    <row r="2152" spans="1:14" x14ac:dyDescent="0.25">
      <c r="A2152" s="26" t="s">
        <v>41</v>
      </c>
      <c r="B2152" s="26" t="s">
        <v>41</v>
      </c>
      <c r="C2152" s="73" t="s">
        <v>706</v>
      </c>
      <c r="D2152" s="27" t="s">
        <v>568</v>
      </c>
      <c r="E2152" s="28">
        <v>2022</v>
      </c>
      <c r="F2152" s="27" t="s">
        <v>61</v>
      </c>
      <c r="G2152" s="28" t="s">
        <v>102</v>
      </c>
      <c r="H2152" s="27" t="s">
        <v>3155</v>
      </c>
      <c r="I2152" s="27" t="s">
        <v>283</v>
      </c>
      <c r="J2152" s="29" t="s">
        <v>695</v>
      </c>
      <c r="K2152" s="29" t="s">
        <v>634</v>
      </c>
      <c r="L2152" s="29" t="s">
        <v>634</v>
      </c>
      <c r="M2152" s="30">
        <v>2656.59</v>
      </c>
      <c r="N2152" s="30">
        <v>5056.83</v>
      </c>
    </row>
    <row r="2153" spans="1:14" x14ac:dyDescent="0.25">
      <c r="A2153" s="26" t="s">
        <v>41</v>
      </c>
      <c r="B2153" s="26" t="s">
        <v>41</v>
      </c>
      <c r="C2153" s="73" t="s">
        <v>675</v>
      </c>
      <c r="D2153" s="27" t="s">
        <v>15</v>
      </c>
      <c r="E2153" s="28">
        <v>2018</v>
      </c>
      <c r="F2153" s="27" t="s">
        <v>676</v>
      </c>
      <c r="G2153" s="28" t="s">
        <v>280</v>
      </c>
      <c r="H2153" s="27" t="s">
        <v>3156</v>
      </c>
      <c r="I2153" s="31" t="s">
        <v>281</v>
      </c>
      <c r="J2153" s="29" t="s">
        <v>700</v>
      </c>
      <c r="K2153" s="29" t="s">
        <v>634</v>
      </c>
      <c r="L2153" s="29" t="s">
        <v>634</v>
      </c>
      <c r="M2153" s="30">
        <v>1360.07</v>
      </c>
      <c r="N2153" s="30">
        <v>3166.66</v>
      </c>
    </row>
    <row r="2154" spans="1:14" x14ac:dyDescent="0.25">
      <c r="A2154" s="26" t="s">
        <v>41</v>
      </c>
      <c r="B2154" s="26" t="s">
        <v>41</v>
      </c>
      <c r="C2154" s="73" t="s">
        <v>706</v>
      </c>
      <c r="D2154" s="27" t="s">
        <v>568</v>
      </c>
      <c r="E2154" s="28">
        <v>2022</v>
      </c>
      <c r="F2154" s="27" t="s">
        <v>61</v>
      </c>
      <c r="G2154" s="28" t="s">
        <v>102</v>
      </c>
      <c r="H2154" s="27" t="s">
        <v>3157</v>
      </c>
      <c r="I2154" s="27" t="s">
        <v>103</v>
      </c>
      <c r="J2154" s="29" t="s">
        <v>838</v>
      </c>
      <c r="K2154" s="29" t="s">
        <v>634</v>
      </c>
      <c r="L2154" s="29" t="s">
        <v>634</v>
      </c>
      <c r="M2154" s="30">
        <v>2218.2600000000002</v>
      </c>
      <c r="N2154" s="30">
        <v>4306.2299999999996</v>
      </c>
    </row>
    <row r="2155" spans="1:14" x14ac:dyDescent="0.25">
      <c r="A2155" s="26" t="s">
        <v>41</v>
      </c>
      <c r="B2155" s="26" t="s">
        <v>41</v>
      </c>
      <c r="C2155" s="73" t="s">
        <v>51</v>
      </c>
      <c r="D2155" s="27" t="s">
        <v>1</v>
      </c>
      <c r="E2155" s="28">
        <v>2020</v>
      </c>
      <c r="F2155" s="27" t="s">
        <v>67</v>
      </c>
      <c r="G2155" s="28" t="s">
        <v>193</v>
      </c>
      <c r="H2155" s="27" t="s">
        <v>3158</v>
      </c>
      <c r="I2155" s="31" t="s">
        <v>194</v>
      </c>
      <c r="J2155" s="29" t="s">
        <v>229</v>
      </c>
      <c r="K2155" s="29" t="s">
        <v>545</v>
      </c>
      <c r="L2155" s="29" t="s">
        <v>545</v>
      </c>
      <c r="M2155" s="30">
        <v>1434.67</v>
      </c>
      <c r="N2155" s="30">
        <v>5022.6400000000003</v>
      </c>
    </row>
    <row r="2156" spans="1:14" x14ac:dyDescent="0.25">
      <c r="A2156" s="26" t="s">
        <v>41</v>
      </c>
      <c r="B2156" s="26" t="s">
        <v>41</v>
      </c>
      <c r="C2156" s="73" t="s">
        <v>675</v>
      </c>
      <c r="D2156" s="27" t="s">
        <v>15</v>
      </c>
      <c r="E2156" s="28">
        <v>2018</v>
      </c>
      <c r="F2156" s="27" t="s">
        <v>676</v>
      </c>
      <c r="G2156" s="28" t="s">
        <v>280</v>
      </c>
      <c r="H2156" s="27" t="s">
        <v>3159</v>
      </c>
      <c r="I2156" s="31" t="s">
        <v>281</v>
      </c>
      <c r="J2156" s="29" t="s">
        <v>730</v>
      </c>
      <c r="K2156" s="29" t="s">
        <v>634</v>
      </c>
      <c r="L2156" s="29" t="s">
        <v>634</v>
      </c>
      <c r="M2156" s="30">
        <v>1360.07</v>
      </c>
      <c r="N2156" s="30">
        <v>3166.66</v>
      </c>
    </row>
    <row r="2157" spans="1:14" x14ac:dyDescent="0.25">
      <c r="A2157" s="26" t="s">
        <v>41</v>
      </c>
      <c r="B2157" s="26" t="s">
        <v>41</v>
      </c>
      <c r="C2157" s="73" t="s">
        <v>675</v>
      </c>
      <c r="D2157" s="27" t="s">
        <v>15</v>
      </c>
      <c r="E2157" s="28">
        <v>2018</v>
      </c>
      <c r="F2157" s="27" t="s">
        <v>676</v>
      </c>
      <c r="G2157" s="28" t="s">
        <v>280</v>
      </c>
      <c r="H2157" s="27" t="s">
        <v>3160</v>
      </c>
      <c r="I2157" s="31" t="s">
        <v>281</v>
      </c>
      <c r="J2157" s="29" t="s">
        <v>722</v>
      </c>
      <c r="K2157" s="29" t="s">
        <v>634</v>
      </c>
      <c r="L2157" s="29" t="s">
        <v>634</v>
      </c>
      <c r="M2157" s="30">
        <v>1360.07</v>
      </c>
      <c r="N2157" s="30">
        <v>3166.66</v>
      </c>
    </row>
    <row r="2158" spans="1:14" x14ac:dyDescent="0.25">
      <c r="A2158" s="26" t="s">
        <v>41</v>
      </c>
      <c r="B2158" s="26" t="s">
        <v>41</v>
      </c>
      <c r="C2158" s="73" t="s">
        <v>775</v>
      </c>
      <c r="D2158" s="27" t="s">
        <v>31</v>
      </c>
      <c r="E2158" s="28">
        <v>2021</v>
      </c>
      <c r="F2158" s="27" t="s">
        <v>75</v>
      </c>
      <c r="G2158" s="28" t="s">
        <v>312</v>
      </c>
      <c r="H2158" s="27" t="s">
        <v>3161</v>
      </c>
      <c r="I2158" s="31" t="s">
        <v>516</v>
      </c>
      <c r="J2158" s="29" t="s">
        <v>801</v>
      </c>
      <c r="K2158" s="29" t="s">
        <v>634</v>
      </c>
      <c r="L2158" s="29" t="s">
        <v>634</v>
      </c>
      <c r="M2158" s="30">
        <v>2244.38</v>
      </c>
      <c r="N2158" s="30">
        <v>4552.18</v>
      </c>
    </row>
    <row r="2159" spans="1:14" x14ac:dyDescent="0.25">
      <c r="A2159" s="26" t="s">
        <v>41</v>
      </c>
      <c r="B2159" s="26" t="s">
        <v>41</v>
      </c>
      <c r="C2159" s="73" t="s">
        <v>719</v>
      </c>
      <c r="D2159" s="27" t="s">
        <v>720</v>
      </c>
      <c r="E2159" s="28">
        <v>2022</v>
      </c>
      <c r="F2159" s="27" t="s">
        <v>75</v>
      </c>
      <c r="G2159" s="28" t="s">
        <v>312</v>
      </c>
      <c r="H2159" s="27" t="s">
        <v>3162</v>
      </c>
      <c r="I2159" s="31" t="s">
        <v>257</v>
      </c>
      <c r="J2159" s="29" t="s">
        <v>722</v>
      </c>
      <c r="K2159" s="29" t="s">
        <v>634</v>
      </c>
      <c r="L2159" s="29" t="s">
        <v>634</v>
      </c>
      <c r="M2159" s="30">
        <v>2248.5</v>
      </c>
      <c r="N2159" s="30">
        <v>4541.18</v>
      </c>
    </row>
    <row r="2160" spans="1:14" x14ac:dyDescent="0.25">
      <c r="A2160" s="26" t="s">
        <v>41</v>
      </c>
      <c r="B2160" s="26" t="s">
        <v>41</v>
      </c>
      <c r="C2160" s="73" t="s">
        <v>675</v>
      </c>
      <c r="D2160" s="27" t="s">
        <v>15</v>
      </c>
      <c r="E2160" s="28">
        <v>2018</v>
      </c>
      <c r="F2160" s="27" t="s">
        <v>676</v>
      </c>
      <c r="G2160" s="28" t="s">
        <v>280</v>
      </c>
      <c r="H2160" s="27" t="s">
        <v>3163</v>
      </c>
      <c r="I2160" s="31" t="s">
        <v>281</v>
      </c>
      <c r="J2160" s="29" t="s">
        <v>749</v>
      </c>
      <c r="K2160" s="29" t="s">
        <v>634</v>
      </c>
      <c r="L2160" s="29" t="s">
        <v>634</v>
      </c>
      <c r="M2160" s="30">
        <v>1360.07</v>
      </c>
      <c r="N2160" s="30">
        <v>3166.66</v>
      </c>
    </row>
    <row r="2161" spans="1:14" x14ac:dyDescent="0.25">
      <c r="A2161" s="26" t="s">
        <v>41</v>
      </c>
      <c r="B2161" s="26" t="s">
        <v>41</v>
      </c>
      <c r="C2161" s="73" t="s">
        <v>691</v>
      </c>
      <c r="D2161" s="27" t="s">
        <v>21</v>
      </c>
      <c r="E2161" s="28">
        <v>2019</v>
      </c>
      <c r="F2161" s="27" t="s">
        <v>75</v>
      </c>
      <c r="G2161" s="28" t="s">
        <v>312</v>
      </c>
      <c r="H2161" s="27" t="s">
        <v>3163</v>
      </c>
      <c r="I2161" s="31" t="s">
        <v>313</v>
      </c>
      <c r="J2161" s="29" t="s">
        <v>813</v>
      </c>
      <c r="K2161" s="29" t="s">
        <v>634</v>
      </c>
      <c r="L2161" s="29" t="s">
        <v>634</v>
      </c>
      <c r="M2161" s="30">
        <v>1236.43</v>
      </c>
      <c r="N2161" s="30">
        <v>3029.39</v>
      </c>
    </row>
    <row r="2162" spans="1:14" x14ac:dyDescent="0.25">
      <c r="A2162" s="26" t="s">
        <v>41</v>
      </c>
      <c r="B2162" s="26" t="s">
        <v>41</v>
      </c>
      <c r="C2162" s="73" t="s">
        <v>691</v>
      </c>
      <c r="D2162" s="27" t="s">
        <v>21</v>
      </c>
      <c r="E2162" s="28">
        <v>2019</v>
      </c>
      <c r="F2162" s="27" t="s">
        <v>75</v>
      </c>
      <c r="G2162" s="28" t="s">
        <v>312</v>
      </c>
      <c r="H2162" s="27" t="s">
        <v>3164</v>
      </c>
      <c r="I2162" s="31" t="s">
        <v>313</v>
      </c>
      <c r="J2162" s="29" t="s">
        <v>746</v>
      </c>
      <c r="K2162" s="29" t="s">
        <v>634</v>
      </c>
      <c r="L2162" s="29" t="s">
        <v>634</v>
      </c>
      <c r="M2162" s="30">
        <v>1236.43</v>
      </c>
      <c r="N2162" s="30">
        <v>3029.39</v>
      </c>
    </row>
    <row r="2163" spans="1:14" x14ac:dyDescent="0.25">
      <c r="A2163" s="26" t="s">
        <v>41</v>
      </c>
      <c r="B2163" s="26" t="s">
        <v>41</v>
      </c>
      <c r="C2163" s="73" t="s">
        <v>691</v>
      </c>
      <c r="D2163" s="27" t="s">
        <v>21</v>
      </c>
      <c r="E2163" s="28">
        <v>2019</v>
      </c>
      <c r="F2163" s="27" t="s">
        <v>75</v>
      </c>
      <c r="G2163" s="28" t="s">
        <v>312</v>
      </c>
      <c r="H2163" s="27" t="s">
        <v>3165</v>
      </c>
      <c r="I2163" s="31" t="s">
        <v>313</v>
      </c>
      <c r="J2163" s="29" t="s">
        <v>688</v>
      </c>
      <c r="K2163" s="29" t="s">
        <v>634</v>
      </c>
      <c r="L2163" s="29" t="s">
        <v>634</v>
      </c>
      <c r="M2163" s="30">
        <v>1236.43</v>
      </c>
      <c r="N2163" s="30">
        <v>3029.39</v>
      </c>
    </row>
    <row r="2164" spans="1:14" x14ac:dyDescent="0.25">
      <c r="A2164" s="26" t="s">
        <v>41</v>
      </c>
      <c r="B2164" s="26" t="s">
        <v>41</v>
      </c>
      <c r="C2164" s="73" t="s">
        <v>691</v>
      </c>
      <c r="D2164" s="27" t="s">
        <v>21</v>
      </c>
      <c r="E2164" s="28">
        <v>2019</v>
      </c>
      <c r="F2164" s="27" t="s">
        <v>75</v>
      </c>
      <c r="G2164" s="28" t="s">
        <v>312</v>
      </c>
      <c r="H2164" s="27" t="s">
        <v>3166</v>
      </c>
      <c r="I2164" s="31" t="s">
        <v>313</v>
      </c>
      <c r="J2164" s="29" t="s">
        <v>805</v>
      </c>
      <c r="K2164" s="29" t="s">
        <v>634</v>
      </c>
      <c r="L2164" s="29" t="s">
        <v>634</v>
      </c>
      <c r="M2164" s="30">
        <v>1236.43</v>
      </c>
      <c r="N2164" s="30">
        <v>3029.39</v>
      </c>
    </row>
    <row r="2165" spans="1:14" x14ac:dyDescent="0.25">
      <c r="A2165" s="26" t="s">
        <v>41</v>
      </c>
      <c r="B2165" s="26" t="s">
        <v>41</v>
      </c>
      <c r="C2165" s="73" t="s">
        <v>691</v>
      </c>
      <c r="D2165" s="27" t="s">
        <v>21</v>
      </c>
      <c r="E2165" s="28">
        <v>2019</v>
      </c>
      <c r="F2165" s="27" t="s">
        <v>75</v>
      </c>
      <c r="G2165" s="28" t="s">
        <v>312</v>
      </c>
      <c r="H2165" s="27" t="s">
        <v>3167</v>
      </c>
      <c r="I2165" s="31" t="s">
        <v>313</v>
      </c>
      <c r="J2165" s="29" t="s">
        <v>695</v>
      </c>
      <c r="K2165" s="29" t="s">
        <v>634</v>
      </c>
      <c r="L2165" s="29" t="s">
        <v>634</v>
      </c>
      <c r="M2165" s="30">
        <v>1236.43</v>
      </c>
      <c r="N2165" s="30">
        <v>3029.39</v>
      </c>
    </row>
    <row r="2166" spans="1:14" x14ac:dyDescent="0.25">
      <c r="A2166" s="26" t="s">
        <v>41</v>
      </c>
      <c r="B2166" s="26" t="s">
        <v>41</v>
      </c>
      <c r="C2166" s="73" t="s">
        <v>754</v>
      </c>
      <c r="D2166" s="27" t="s">
        <v>755</v>
      </c>
      <c r="E2166" s="28">
        <v>2022</v>
      </c>
      <c r="F2166" s="27" t="s">
        <v>77</v>
      </c>
      <c r="G2166" s="28" t="s">
        <v>403</v>
      </c>
      <c r="H2166" s="27" t="s">
        <v>3168</v>
      </c>
      <c r="I2166" s="27" t="s">
        <v>701</v>
      </c>
      <c r="J2166" s="29" t="s">
        <v>708</v>
      </c>
      <c r="K2166" s="29" t="s">
        <v>545</v>
      </c>
      <c r="L2166" s="29" t="s">
        <v>545</v>
      </c>
      <c r="M2166" s="30">
        <v>1328.3</v>
      </c>
      <c r="N2166" s="30">
        <v>3165.25</v>
      </c>
    </row>
    <row r="2167" spans="1:14" x14ac:dyDescent="0.25">
      <c r="A2167" s="26" t="s">
        <v>41</v>
      </c>
      <c r="B2167" s="26" t="s">
        <v>41</v>
      </c>
      <c r="C2167" s="73" t="s">
        <v>706</v>
      </c>
      <c r="D2167" s="27" t="s">
        <v>568</v>
      </c>
      <c r="E2167" s="28">
        <v>2022</v>
      </c>
      <c r="F2167" s="27" t="s">
        <v>61</v>
      </c>
      <c r="G2167" s="28" t="s">
        <v>102</v>
      </c>
      <c r="H2167" s="27" t="s">
        <v>3169</v>
      </c>
      <c r="I2167" s="27" t="s">
        <v>103</v>
      </c>
      <c r="J2167" s="29" t="s">
        <v>860</v>
      </c>
      <c r="K2167" s="29" t="s">
        <v>634</v>
      </c>
      <c r="L2167" s="29" t="s">
        <v>634</v>
      </c>
      <c r="M2167" s="30">
        <v>2218.2600000000002</v>
      </c>
      <c r="N2167" s="30">
        <v>4306.2299999999996</v>
      </c>
    </row>
    <row r="2168" spans="1:14" x14ac:dyDescent="0.25">
      <c r="A2168" s="26" t="s">
        <v>41</v>
      </c>
      <c r="B2168" s="26" t="s">
        <v>41</v>
      </c>
      <c r="C2168" s="73" t="s">
        <v>719</v>
      </c>
      <c r="D2168" s="27" t="s">
        <v>720</v>
      </c>
      <c r="E2168" s="28">
        <v>2022</v>
      </c>
      <c r="F2168" s="27" t="s">
        <v>75</v>
      </c>
      <c r="G2168" s="28" t="s">
        <v>312</v>
      </c>
      <c r="H2168" s="27" t="s">
        <v>3170</v>
      </c>
      <c r="I2168" s="31" t="s">
        <v>257</v>
      </c>
      <c r="J2168" s="29" t="s">
        <v>827</v>
      </c>
      <c r="K2168" s="29" t="s">
        <v>634</v>
      </c>
      <c r="L2168" s="29" t="s">
        <v>634</v>
      </c>
      <c r="M2168" s="30">
        <v>2248.5</v>
      </c>
      <c r="N2168" s="30">
        <v>4541.18</v>
      </c>
    </row>
    <row r="2169" spans="1:14" x14ac:dyDescent="0.25">
      <c r="A2169" s="26" t="s">
        <v>41</v>
      </c>
      <c r="B2169" s="26" t="s">
        <v>41</v>
      </c>
      <c r="C2169" s="73" t="s">
        <v>719</v>
      </c>
      <c r="D2169" s="27" t="s">
        <v>720</v>
      </c>
      <c r="E2169" s="28">
        <v>2022</v>
      </c>
      <c r="F2169" s="27" t="s">
        <v>75</v>
      </c>
      <c r="G2169" s="28" t="s">
        <v>312</v>
      </c>
      <c r="H2169" s="27" t="s">
        <v>3171</v>
      </c>
      <c r="I2169" s="31" t="s">
        <v>257</v>
      </c>
      <c r="J2169" s="29" t="s">
        <v>809</v>
      </c>
      <c r="K2169" s="29" t="s">
        <v>634</v>
      </c>
      <c r="L2169" s="29" t="s">
        <v>634</v>
      </c>
      <c r="M2169" s="30">
        <v>2248.5</v>
      </c>
      <c r="N2169" s="30">
        <v>4541.18</v>
      </c>
    </row>
    <row r="2170" spans="1:14" x14ac:dyDescent="0.25">
      <c r="A2170" s="26" t="s">
        <v>41</v>
      </c>
      <c r="B2170" s="26" t="s">
        <v>41</v>
      </c>
      <c r="C2170" s="73" t="s">
        <v>675</v>
      </c>
      <c r="D2170" s="27" t="s">
        <v>15</v>
      </c>
      <c r="E2170" s="28">
        <v>2018</v>
      </c>
      <c r="F2170" s="27" t="s">
        <v>676</v>
      </c>
      <c r="G2170" s="28" t="s">
        <v>280</v>
      </c>
      <c r="H2170" s="27" t="s">
        <v>3172</v>
      </c>
      <c r="I2170" s="31" t="s">
        <v>281</v>
      </c>
      <c r="J2170" s="29" t="s">
        <v>793</v>
      </c>
      <c r="K2170" s="29" t="s">
        <v>634</v>
      </c>
      <c r="L2170" s="29" t="s">
        <v>634</v>
      </c>
      <c r="M2170" s="30">
        <v>1360.07</v>
      </c>
      <c r="N2170" s="30">
        <v>3166.66</v>
      </c>
    </row>
    <row r="2171" spans="1:14" x14ac:dyDescent="0.25">
      <c r="A2171" s="26" t="s">
        <v>41</v>
      </c>
      <c r="B2171" s="26" t="s">
        <v>41</v>
      </c>
      <c r="C2171" s="73" t="s">
        <v>706</v>
      </c>
      <c r="D2171" s="27" t="s">
        <v>568</v>
      </c>
      <c r="E2171" s="28">
        <v>2022</v>
      </c>
      <c r="F2171" s="27" t="s">
        <v>61</v>
      </c>
      <c r="G2171" s="28" t="s">
        <v>102</v>
      </c>
      <c r="H2171" s="27" t="s">
        <v>3173</v>
      </c>
      <c r="I2171" s="27" t="s">
        <v>103</v>
      </c>
      <c r="J2171" s="29" t="s">
        <v>865</v>
      </c>
      <c r="K2171" s="29" t="s">
        <v>634</v>
      </c>
      <c r="L2171" s="29" t="s">
        <v>634</v>
      </c>
      <c r="M2171" s="30">
        <v>2218.2600000000002</v>
      </c>
      <c r="N2171" s="30">
        <v>4306.2299999999996</v>
      </c>
    </row>
    <row r="2172" spans="1:14" x14ac:dyDescent="0.25">
      <c r="A2172" s="26" t="s">
        <v>41</v>
      </c>
      <c r="B2172" s="26" t="s">
        <v>41</v>
      </c>
      <c r="C2172" s="73" t="s">
        <v>675</v>
      </c>
      <c r="D2172" s="27" t="s">
        <v>15</v>
      </c>
      <c r="E2172" s="28">
        <v>2018</v>
      </c>
      <c r="F2172" s="27" t="s">
        <v>676</v>
      </c>
      <c r="G2172" s="28" t="s">
        <v>280</v>
      </c>
      <c r="H2172" s="27" t="s">
        <v>3174</v>
      </c>
      <c r="I2172" s="31" t="s">
        <v>281</v>
      </c>
      <c r="J2172" s="29" t="s">
        <v>705</v>
      </c>
      <c r="K2172" s="29" t="s">
        <v>634</v>
      </c>
      <c r="L2172" s="29" t="s">
        <v>634</v>
      </c>
      <c r="M2172" s="30">
        <v>1360.07</v>
      </c>
      <c r="N2172" s="30">
        <v>3166.66</v>
      </c>
    </row>
    <row r="2173" spans="1:14" x14ac:dyDescent="0.25">
      <c r="A2173" s="26" t="s">
        <v>41</v>
      </c>
      <c r="B2173" s="26" t="s">
        <v>41</v>
      </c>
      <c r="C2173" s="73" t="s">
        <v>691</v>
      </c>
      <c r="D2173" s="27" t="s">
        <v>21</v>
      </c>
      <c r="E2173" s="28">
        <v>2019</v>
      </c>
      <c r="F2173" s="27" t="s">
        <v>75</v>
      </c>
      <c r="G2173" s="28" t="s">
        <v>312</v>
      </c>
      <c r="H2173" s="27" t="s">
        <v>3175</v>
      </c>
      <c r="I2173" s="31" t="s">
        <v>313</v>
      </c>
      <c r="J2173" s="29" t="s">
        <v>662</v>
      </c>
      <c r="K2173" s="29" t="s">
        <v>634</v>
      </c>
      <c r="L2173" s="29" t="s">
        <v>634</v>
      </c>
      <c r="M2173" s="30">
        <v>1236.43</v>
      </c>
      <c r="N2173" s="30">
        <v>3029.39</v>
      </c>
    </row>
    <row r="2174" spans="1:14" x14ac:dyDescent="0.25">
      <c r="A2174" s="26" t="s">
        <v>41</v>
      </c>
      <c r="B2174" s="26" t="s">
        <v>41</v>
      </c>
      <c r="C2174" s="73" t="s">
        <v>675</v>
      </c>
      <c r="D2174" s="27" t="s">
        <v>15</v>
      </c>
      <c r="E2174" s="28">
        <v>2018</v>
      </c>
      <c r="F2174" s="27" t="s">
        <v>676</v>
      </c>
      <c r="G2174" s="28" t="s">
        <v>280</v>
      </c>
      <c r="H2174" s="27" t="s">
        <v>3176</v>
      </c>
      <c r="I2174" s="31" t="s">
        <v>281</v>
      </c>
      <c r="J2174" s="29" t="s">
        <v>685</v>
      </c>
      <c r="K2174" s="29" t="s">
        <v>634</v>
      </c>
      <c r="L2174" s="29" t="s">
        <v>634</v>
      </c>
      <c r="M2174" s="30">
        <v>1360.07</v>
      </c>
      <c r="N2174" s="30">
        <v>3166.66</v>
      </c>
    </row>
    <row r="2175" spans="1:14" x14ac:dyDescent="0.25">
      <c r="A2175" s="26" t="s">
        <v>41</v>
      </c>
      <c r="B2175" s="26" t="s">
        <v>41</v>
      </c>
      <c r="C2175" s="73" t="s">
        <v>51</v>
      </c>
      <c r="D2175" s="27" t="s">
        <v>1</v>
      </c>
      <c r="E2175" s="28">
        <v>2020</v>
      </c>
      <c r="F2175" s="27" t="s">
        <v>67</v>
      </c>
      <c r="G2175" s="28" t="s">
        <v>193</v>
      </c>
      <c r="H2175" s="27" t="s">
        <v>3177</v>
      </c>
      <c r="I2175" s="31" t="s">
        <v>194</v>
      </c>
      <c r="J2175" s="29" t="s">
        <v>818</v>
      </c>
      <c r="K2175" s="29" t="s">
        <v>545</v>
      </c>
      <c r="L2175" s="29" t="s">
        <v>545</v>
      </c>
      <c r="M2175" s="30">
        <v>1434.67</v>
      </c>
      <c r="N2175" s="30">
        <v>5022.6400000000003</v>
      </c>
    </row>
    <row r="2176" spans="1:14" x14ac:dyDescent="0.25">
      <c r="A2176" s="26" t="s">
        <v>41</v>
      </c>
      <c r="B2176" s="26" t="s">
        <v>41</v>
      </c>
      <c r="C2176" s="73" t="s">
        <v>675</v>
      </c>
      <c r="D2176" s="27" t="s">
        <v>15</v>
      </c>
      <c r="E2176" s="28">
        <v>2018</v>
      </c>
      <c r="F2176" s="27" t="s">
        <v>676</v>
      </c>
      <c r="G2176" s="28" t="s">
        <v>280</v>
      </c>
      <c r="H2176" s="27" t="s">
        <v>3178</v>
      </c>
      <c r="I2176" s="31" t="s">
        <v>281</v>
      </c>
      <c r="J2176" s="29" t="s">
        <v>700</v>
      </c>
      <c r="K2176" s="29" t="s">
        <v>634</v>
      </c>
      <c r="L2176" s="29" t="s">
        <v>634</v>
      </c>
      <c r="M2176" s="30">
        <v>1360.07</v>
      </c>
      <c r="N2176" s="30">
        <v>3166.66</v>
      </c>
    </row>
    <row r="2177" spans="1:14" x14ac:dyDescent="0.25">
      <c r="A2177" s="26" t="s">
        <v>41</v>
      </c>
      <c r="B2177" s="26" t="s">
        <v>41</v>
      </c>
      <c r="C2177" s="73" t="s">
        <v>663</v>
      </c>
      <c r="D2177" s="27" t="s">
        <v>7</v>
      </c>
      <c r="E2177" s="28">
        <v>2020</v>
      </c>
      <c r="F2177" s="27" t="s">
        <v>80</v>
      </c>
      <c r="G2177" s="28" t="s">
        <v>518</v>
      </c>
      <c r="H2177" s="27" t="s">
        <v>3179</v>
      </c>
      <c r="I2177" s="31" t="s">
        <v>257</v>
      </c>
      <c r="J2177" s="29" t="s">
        <v>664</v>
      </c>
      <c r="K2177" s="29" t="s">
        <v>634</v>
      </c>
      <c r="L2177" s="29" t="s">
        <v>634</v>
      </c>
      <c r="M2177" s="30">
        <v>1785.2952</v>
      </c>
      <c r="N2177" s="30">
        <v>2188.42</v>
      </c>
    </row>
    <row r="2178" spans="1:14" x14ac:dyDescent="0.25">
      <c r="A2178" s="26" t="s">
        <v>41</v>
      </c>
      <c r="B2178" s="26" t="s">
        <v>41</v>
      </c>
      <c r="C2178" s="73" t="s">
        <v>675</v>
      </c>
      <c r="D2178" s="27" t="s">
        <v>15</v>
      </c>
      <c r="E2178" s="28">
        <v>2018</v>
      </c>
      <c r="F2178" s="27" t="s">
        <v>676</v>
      </c>
      <c r="G2178" s="28" t="s">
        <v>280</v>
      </c>
      <c r="H2178" s="27" t="s">
        <v>3180</v>
      </c>
      <c r="I2178" s="31" t="s">
        <v>281</v>
      </c>
      <c r="J2178" s="29" t="s">
        <v>771</v>
      </c>
      <c r="K2178" s="29" t="s">
        <v>634</v>
      </c>
      <c r="L2178" s="29" t="s">
        <v>634</v>
      </c>
      <c r="M2178" s="30">
        <v>1360.07</v>
      </c>
      <c r="N2178" s="30">
        <v>3166.66</v>
      </c>
    </row>
    <row r="2179" spans="1:14" x14ac:dyDescent="0.25">
      <c r="A2179" s="26" t="s">
        <v>41</v>
      </c>
      <c r="B2179" s="26" t="s">
        <v>41</v>
      </c>
      <c r="C2179" s="73" t="s">
        <v>691</v>
      </c>
      <c r="D2179" s="27" t="s">
        <v>21</v>
      </c>
      <c r="E2179" s="28">
        <v>2019</v>
      </c>
      <c r="F2179" s="27" t="s">
        <v>75</v>
      </c>
      <c r="G2179" s="28" t="s">
        <v>312</v>
      </c>
      <c r="H2179" s="27" t="s">
        <v>3181</v>
      </c>
      <c r="I2179" s="31" t="s">
        <v>313</v>
      </c>
      <c r="J2179" s="29" t="s">
        <v>212</v>
      </c>
      <c r="K2179" s="29" t="s">
        <v>634</v>
      </c>
      <c r="L2179" s="29" t="s">
        <v>634</v>
      </c>
      <c r="M2179" s="30">
        <v>1236.43</v>
      </c>
      <c r="N2179" s="30">
        <v>3029.39</v>
      </c>
    </row>
    <row r="2180" spans="1:14" x14ac:dyDescent="0.25">
      <c r="A2180" s="26" t="s">
        <v>41</v>
      </c>
      <c r="B2180" s="26" t="s">
        <v>41</v>
      </c>
      <c r="C2180" s="73" t="s">
        <v>703</v>
      </c>
      <c r="D2180" s="27" t="s">
        <v>601</v>
      </c>
      <c r="E2180" s="28">
        <v>2022</v>
      </c>
      <c r="F2180" s="27" t="s">
        <v>66</v>
      </c>
      <c r="G2180" s="28" t="s">
        <v>186</v>
      </c>
      <c r="H2180" s="27" t="s">
        <v>3182</v>
      </c>
      <c r="I2180" s="27" t="s">
        <v>257</v>
      </c>
      <c r="J2180" s="29" t="s">
        <v>780</v>
      </c>
      <c r="K2180" s="29" t="s">
        <v>634</v>
      </c>
      <c r="L2180" s="29" t="s">
        <v>634</v>
      </c>
      <c r="M2180" s="30">
        <v>2053.5700000000002</v>
      </c>
      <c r="N2180" s="30">
        <v>2345.1999999999998</v>
      </c>
    </row>
    <row r="2181" spans="1:14" x14ac:dyDescent="0.25">
      <c r="A2181" s="26" t="s">
        <v>41</v>
      </c>
      <c r="B2181" s="26" t="s">
        <v>41</v>
      </c>
      <c r="C2181" s="73" t="s">
        <v>668</v>
      </c>
      <c r="D2181" s="27" t="s">
        <v>10</v>
      </c>
      <c r="E2181" s="28">
        <v>2019</v>
      </c>
      <c r="F2181" s="27" t="s">
        <v>76</v>
      </c>
      <c r="G2181" s="28" t="s">
        <v>328</v>
      </c>
      <c r="H2181" s="27" t="s">
        <v>3183</v>
      </c>
      <c r="I2181" s="31" t="s">
        <v>179</v>
      </c>
      <c r="J2181" s="29" t="s">
        <v>665</v>
      </c>
      <c r="K2181" s="29" t="s">
        <v>634</v>
      </c>
      <c r="L2181" s="29" t="s">
        <v>634</v>
      </c>
      <c r="M2181" s="30">
        <v>1122.2</v>
      </c>
      <c r="N2181" s="30">
        <v>3112.55</v>
      </c>
    </row>
    <row r="2182" spans="1:14" x14ac:dyDescent="0.25">
      <c r="A2182" s="26" t="s">
        <v>41</v>
      </c>
      <c r="B2182" s="26" t="s">
        <v>41</v>
      </c>
      <c r="C2182" s="73" t="s">
        <v>706</v>
      </c>
      <c r="D2182" s="27" t="s">
        <v>568</v>
      </c>
      <c r="E2182" s="28">
        <v>2022</v>
      </c>
      <c r="F2182" s="27" t="s">
        <v>61</v>
      </c>
      <c r="G2182" s="28" t="s">
        <v>102</v>
      </c>
      <c r="H2182" s="27" t="s">
        <v>3184</v>
      </c>
      <c r="I2182" s="27" t="s">
        <v>103</v>
      </c>
      <c r="J2182" s="29" t="s">
        <v>860</v>
      </c>
      <c r="K2182" s="29" t="s">
        <v>634</v>
      </c>
      <c r="L2182" s="29" t="s">
        <v>634</v>
      </c>
      <c r="M2182" s="30">
        <v>2218.2600000000002</v>
      </c>
      <c r="N2182" s="30">
        <v>4306.2299999999996</v>
      </c>
    </row>
    <row r="2183" spans="1:14" x14ac:dyDescent="0.25">
      <c r="A2183" s="26" t="s">
        <v>41</v>
      </c>
      <c r="B2183" s="26" t="s">
        <v>41</v>
      </c>
      <c r="C2183" s="73" t="s">
        <v>691</v>
      </c>
      <c r="D2183" s="27" t="s">
        <v>21</v>
      </c>
      <c r="E2183" s="28">
        <v>2019</v>
      </c>
      <c r="F2183" s="27" t="s">
        <v>75</v>
      </c>
      <c r="G2183" s="28" t="s">
        <v>312</v>
      </c>
      <c r="H2183" s="27" t="s">
        <v>3185</v>
      </c>
      <c r="I2183" s="31" t="s">
        <v>313</v>
      </c>
      <c r="J2183" s="29" t="s">
        <v>835</v>
      </c>
      <c r="K2183" s="29" t="s">
        <v>634</v>
      </c>
      <c r="L2183" s="29" t="s">
        <v>634</v>
      </c>
      <c r="M2183" s="30">
        <v>1236.43</v>
      </c>
      <c r="N2183" s="30">
        <v>3029.39</v>
      </c>
    </row>
    <row r="2184" spans="1:14" x14ac:dyDescent="0.25">
      <c r="A2184" s="26" t="s">
        <v>41</v>
      </c>
      <c r="B2184" s="26" t="s">
        <v>41</v>
      </c>
      <c r="C2184" s="73" t="s">
        <v>51</v>
      </c>
      <c r="D2184" s="27" t="s">
        <v>1</v>
      </c>
      <c r="E2184" s="28">
        <v>2020</v>
      </c>
      <c r="F2184" s="27" t="s">
        <v>67</v>
      </c>
      <c r="G2184" s="28" t="s">
        <v>193</v>
      </c>
      <c r="H2184" s="27" t="s">
        <v>3186</v>
      </c>
      <c r="I2184" s="31" t="s">
        <v>194</v>
      </c>
      <c r="J2184" s="29" t="s">
        <v>208</v>
      </c>
      <c r="K2184" s="29" t="s">
        <v>545</v>
      </c>
      <c r="L2184" s="29" t="s">
        <v>545</v>
      </c>
      <c r="M2184" s="30">
        <v>1434.67</v>
      </c>
      <c r="N2184" s="30">
        <v>5022.6400000000003</v>
      </c>
    </row>
    <row r="2185" spans="1:14" x14ac:dyDescent="0.25">
      <c r="A2185" s="26" t="s">
        <v>41</v>
      </c>
      <c r="B2185" s="26" t="s">
        <v>41</v>
      </c>
      <c r="C2185" s="73" t="s">
        <v>922</v>
      </c>
      <c r="D2185" s="27" t="s">
        <v>923</v>
      </c>
      <c r="E2185" s="28">
        <v>2023</v>
      </c>
      <c r="F2185" s="27" t="s">
        <v>61</v>
      </c>
      <c r="G2185" s="28" t="s">
        <v>102</v>
      </c>
      <c r="H2185" s="27" t="s">
        <v>3187</v>
      </c>
      <c r="I2185" s="31" t="s">
        <v>495</v>
      </c>
      <c r="J2185" s="29" t="s">
        <v>723</v>
      </c>
      <c r="K2185" s="29" t="s">
        <v>634</v>
      </c>
      <c r="L2185" s="29" t="s">
        <v>634</v>
      </c>
      <c r="M2185" s="30">
        <v>2026.8000000000002</v>
      </c>
      <c r="N2185" s="30">
        <v>4395.5892261097952</v>
      </c>
    </row>
    <row r="2186" spans="1:14" x14ac:dyDescent="0.25">
      <c r="A2186" s="26" t="s">
        <v>41</v>
      </c>
      <c r="B2186" s="26" t="s">
        <v>41</v>
      </c>
      <c r="C2186" s="73" t="s">
        <v>656</v>
      </c>
      <c r="D2186" s="27" t="s">
        <v>657</v>
      </c>
      <c r="E2186" s="28">
        <v>2023</v>
      </c>
      <c r="F2186" s="27" t="s">
        <v>61</v>
      </c>
      <c r="G2186" s="28" t="s">
        <v>102</v>
      </c>
      <c r="H2186" s="27" t="s">
        <v>3188</v>
      </c>
      <c r="I2186" s="31" t="s">
        <v>85</v>
      </c>
      <c r="J2186" s="29" t="s">
        <v>699</v>
      </c>
      <c r="K2186" s="29" t="s">
        <v>634</v>
      </c>
      <c r="L2186" s="29" t="s">
        <v>634</v>
      </c>
      <c r="M2186" s="30">
        <v>1813.0059999999999</v>
      </c>
      <c r="N2186" s="30">
        <v>4014.5569284126213</v>
      </c>
    </row>
    <row r="2187" spans="1:14" x14ac:dyDescent="0.25">
      <c r="A2187" s="26" t="s">
        <v>41</v>
      </c>
      <c r="B2187" s="26" t="s">
        <v>41</v>
      </c>
      <c r="C2187" s="73" t="s">
        <v>51</v>
      </c>
      <c r="D2187" s="27" t="s">
        <v>1</v>
      </c>
      <c r="E2187" s="28">
        <v>2020</v>
      </c>
      <c r="F2187" s="27" t="s">
        <v>67</v>
      </c>
      <c r="G2187" s="28" t="s">
        <v>193</v>
      </c>
      <c r="H2187" s="27" t="s">
        <v>3189</v>
      </c>
      <c r="I2187" s="31" t="s">
        <v>194</v>
      </c>
      <c r="J2187" s="29" t="s">
        <v>217</v>
      </c>
      <c r="K2187" s="29" t="s">
        <v>545</v>
      </c>
      <c r="L2187" s="29" t="s">
        <v>545</v>
      </c>
      <c r="M2187" s="30">
        <v>1434.67</v>
      </c>
      <c r="N2187" s="30">
        <v>5022.6400000000003</v>
      </c>
    </row>
    <row r="2188" spans="1:14" x14ac:dyDescent="0.25">
      <c r="A2188" s="26" t="s">
        <v>41</v>
      </c>
      <c r="B2188" s="26" t="s">
        <v>41</v>
      </c>
      <c r="C2188" s="73" t="s">
        <v>659</v>
      </c>
      <c r="D2188" s="27" t="s">
        <v>4</v>
      </c>
      <c r="E2188" s="28">
        <v>2020</v>
      </c>
      <c r="F2188" s="27" t="s">
        <v>66</v>
      </c>
      <c r="G2188" s="28" t="s">
        <v>186</v>
      </c>
      <c r="H2188" s="27" t="s">
        <v>3190</v>
      </c>
      <c r="I2188" s="31" t="s">
        <v>179</v>
      </c>
      <c r="J2188" s="29" t="s">
        <v>450</v>
      </c>
      <c r="K2188" s="29" t="s">
        <v>545</v>
      </c>
      <c r="L2188" s="29" t="s">
        <v>545</v>
      </c>
      <c r="M2188" s="30">
        <v>2019.94</v>
      </c>
      <c r="N2188" s="30">
        <v>4736.7502409999988</v>
      </c>
    </row>
    <row r="2189" spans="1:14" x14ac:dyDescent="0.25">
      <c r="A2189" s="26" t="s">
        <v>41</v>
      </c>
      <c r="B2189" s="26" t="s">
        <v>41</v>
      </c>
      <c r="C2189" s="73" t="s">
        <v>663</v>
      </c>
      <c r="D2189" s="27" t="s">
        <v>7</v>
      </c>
      <c r="E2189" s="28">
        <v>2020</v>
      </c>
      <c r="F2189" s="27" t="s">
        <v>80</v>
      </c>
      <c r="G2189" s="28" t="s">
        <v>518</v>
      </c>
      <c r="H2189" s="27" t="s">
        <v>3191</v>
      </c>
      <c r="I2189" s="31" t="s">
        <v>173</v>
      </c>
      <c r="J2189" s="29" t="s">
        <v>688</v>
      </c>
      <c r="K2189" s="29" t="s">
        <v>634</v>
      </c>
      <c r="L2189" s="29" t="s">
        <v>634</v>
      </c>
      <c r="M2189" s="30">
        <v>1422.19</v>
      </c>
      <c r="N2189" s="30">
        <v>2577.8535999999999</v>
      </c>
    </row>
    <row r="2190" spans="1:14" x14ac:dyDescent="0.25">
      <c r="A2190" s="26" t="s">
        <v>41</v>
      </c>
      <c r="B2190" s="26" t="s">
        <v>41</v>
      </c>
      <c r="C2190" s="73" t="s">
        <v>48</v>
      </c>
      <c r="D2190" s="27" t="s">
        <v>11</v>
      </c>
      <c r="E2190" s="28">
        <v>2018</v>
      </c>
      <c r="F2190" s="27" t="s">
        <v>59</v>
      </c>
      <c r="G2190" s="28" t="s">
        <v>82</v>
      </c>
      <c r="H2190" s="27" t="s">
        <v>3192</v>
      </c>
      <c r="I2190" s="31" t="s">
        <v>99</v>
      </c>
      <c r="J2190" s="29" t="s">
        <v>694</v>
      </c>
      <c r="K2190" s="29" t="s">
        <v>634</v>
      </c>
      <c r="L2190" s="29" t="s">
        <v>634</v>
      </c>
      <c r="M2190" s="30">
        <v>2260.5700000000002</v>
      </c>
      <c r="N2190" s="30">
        <v>4121.09</v>
      </c>
    </row>
    <row r="2191" spans="1:14" x14ac:dyDescent="0.25">
      <c r="A2191" s="26" t="s">
        <v>41</v>
      </c>
      <c r="B2191" s="26" t="s">
        <v>41</v>
      </c>
      <c r="C2191" s="73" t="s">
        <v>659</v>
      </c>
      <c r="D2191" s="27" t="s">
        <v>4</v>
      </c>
      <c r="E2191" s="28">
        <v>2020</v>
      </c>
      <c r="F2191" s="27" t="s">
        <v>66</v>
      </c>
      <c r="G2191" s="28" t="s">
        <v>186</v>
      </c>
      <c r="H2191" s="27" t="s">
        <v>3193</v>
      </c>
      <c r="I2191" s="31" t="s">
        <v>179</v>
      </c>
      <c r="J2191" s="29" t="s">
        <v>743</v>
      </c>
      <c r="K2191" s="29" t="s">
        <v>545</v>
      </c>
      <c r="L2191" s="29" t="s">
        <v>545</v>
      </c>
      <c r="M2191" s="30">
        <v>1445.71</v>
      </c>
      <c r="N2191" s="30">
        <v>3525.9695380000003</v>
      </c>
    </row>
    <row r="2192" spans="1:14" x14ac:dyDescent="0.25">
      <c r="A2192" s="26" t="s">
        <v>41</v>
      </c>
      <c r="B2192" s="26" t="s">
        <v>41</v>
      </c>
      <c r="C2192" s="73" t="s">
        <v>666</v>
      </c>
      <c r="D2192" s="27" t="s">
        <v>9</v>
      </c>
      <c r="E2192" s="28">
        <v>2020</v>
      </c>
      <c r="F2192" s="27" t="s">
        <v>77</v>
      </c>
      <c r="G2192" s="28" t="s">
        <v>403</v>
      </c>
      <c r="H2192" s="27" t="s">
        <v>3194</v>
      </c>
      <c r="I2192" s="27" t="s">
        <v>86</v>
      </c>
      <c r="J2192" s="29" t="s">
        <v>783</v>
      </c>
      <c r="K2192" s="29" t="s">
        <v>634</v>
      </c>
      <c r="L2192" s="29" t="s">
        <v>634</v>
      </c>
      <c r="M2192" s="30">
        <v>2477.4</v>
      </c>
      <c r="N2192" s="30">
        <v>5476.86</v>
      </c>
    </row>
    <row r="2193" spans="1:14" x14ac:dyDescent="0.25">
      <c r="A2193" s="26" t="s">
        <v>41</v>
      </c>
      <c r="B2193" s="26" t="s">
        <v>41</v>
      </c>
      <c r="C2193" s="73" t="s">
        <v>50</v>
      </c>
      <c r="D2193" s="27" t="s">
        <v>14</v>
      </c>
      <c r="E2193" s="28">
        <v>2019</v>
      </c>
      <c r="F2193" s="27" t="s">
        <v>66</v>
      </c>
      <c r="G2193" s="28" t="s">
        <v>186</v>
      </c>
      <c r="H2193" s="27" t="s">
        <v>3195</v>
      </c>
      <c r="I2193" s="31" t="s">
        <v>162</v>
      </c>
      <c r="J2193" s="29" t="s">
        <v>734</v>
      </c>
      <c r="K2193" s="29" t="s">
        <v>634</v>
      </c>
      <c r="L2193" s="29" t="s">
        <v>634</v>
      </c>
      <c r="M2193" s="30">
        <v>2199.12</v>
      </c>
      <c r="N2193" s="30">
        <v>2415.1999999999998</v>
      </c>
    </row>
    <row r="2194" spans="1:14" x14ac:dyDescent="0.25">
      <c r="A2194" s="26" t="s">
        <v>41</v>
      </c>
      <c r="B2194" s="26" t="s">
        <v>41</v>
      </c>
      <c r="C2194" s="73" t="s">
        <v>668</v>
      </c>
      <c r="D2194" s="27" t="s">
        <v>10</v>
      </c>
      <c r="E2194" s="28">
        <v>2019</v>
      </c>
      <c r="F2194" s="27" t="s">
        <v>76</v>
      </c>
      <c r="G2194" s="28" t="s">
        <v>328</v>
      </c>
      <c r="H2194" s="27" t="s">
        <v>3196</v>
      </c>
      <c r="I2194" s="31" t="s">
        <v>179</v>
      </c>
      <c r="J2194" s="29" t="s">
        <v>397</v>
      </c>
      <c r="K2194" s="29" t="s">
        <v>545</v>
      </c>
      <c r="L2194" s="29" t="s">
        <v>545</v>
      </c>
      <c r="M2194" s="30">
        <v>1122.2</v>
      </c>
      <c r="N2194" s="30">
        <v>3112.55</v>
      </c>
    </row>
    <row r="2195" spans="1:14" x14ac:dyDescent="0.25">
      <c r="A2195" s="26" t="s">
        <v>41</v>
      </c>
      <c r="B2195" s="26" t="s">
        <v>41</v>
      </c>
      <c r="C2195" s="73" t="s">
        <v>675</v>
      </c>
      <c r="D2195" s="27" t="s">
        <v>15</v>
      </c>
      <c r="E2195" s="28">
        <v>2018</v>
      </c>
      <c r="F2195" s="27" t="s">
        <v>676</v>
      </c>
      <c r="G2195" s="28" t="s">
        <v>280</v>
      </c>
      <c r="H2195" s="27" t="s">
        <v>3197</v>
      </c>
      <c r="I2195" s="31" t="s">
        <v>281</v>
      </c>
      <c r="J2195" s="29" t="s">
        <v>747</v>
      </c>
      <c r="K2195" s="29" t="s">
        <v>634</v>
      </c>
      <c r="L2195" s="29" t="s">
        <v>634</v>
      </c>
      <c r="M2195" s="30">
        <v>1360.07</v>
      </c>
      <c r="N2195" s="30">
        <v>3166.66</v>
      </c>
    </row>
    <row r="2196" spans="1:14" x14ac:dyDescent="0.25">
      <c r="A2196" s="26" t="s">
        <v>41</v>
      </c>
      <c r="B2196" s="26" t="s">
        <v>41</v>
      </c>
      <c r="C2196" s="73" t="s">
        <v>659</v>
      </c>
      <c r="D2196" s="27" t="s">
        <v>4</v>
      </c>
      <c r="E2196" s="28">
        <v>2020</v>
      </c>
      <c r="F2196" s="27" t="s">
        <v>66</v>
      </c>
      <c r="G2196" s="28" t="s">
        <v>186</v>
      </c>
      <c r="H2196" s="27" t="s">
        <v>3198</v>
      </c>
      <c r="I2196" s="31" t="s">
        <v>179</v>
      </c>
      <c r="J2196" s="29" t="s">
        <v>782</v>
      </c>
      <c r="K2196" s="29" t="s">
        <v>545</v>
      </c>
      <c r="L2196" s="29" t="s">
        <v>545</v>
      </c>
      <c r="M2196" s="30">
        <v>1328.3</v>
      </c>
      <c r="N2196" s="30">
        <v>3222.5716040000002</v>
      </c>
    </row>
    <row r="2197" spans="1:14" x14ac:dyDescent="0.25">
      <c r="A2197" s="26" t="s">
        <v>41</v>
      </c>
      <c r="B2197" s="26" t="s">
        <v>41</v>
      </c>
      <c r="C2197" s="73" t="s">
        <v>660</v>
      </c>
      <c r="D2197" s="27" t="s">
        <v>5</v>
      </c>
      <c r="E2197" s="28">
        <v>2020</v>
      </c>
      <c r="F2197" s="27" t="s">
        <v>61</v>
      </c>
      <c r="G2197" s="28" t="s">
        <v>102</v>
      </c>
      <c r="H2197" s="27" t="s">
        <v>3199</v>
      </c>
      <c r="I2197" s="31" t="s">
        <v>99</v>
      </c>
      <c r="J2197" s="29" t="s">
        <v>749</v>
      </c>
      <c r="K2197" s="29" t="s">
        <v>634</v>
      </c>
      <c r="L2197" s="29" t="s">
        <v>634</v>
      </c>
      <c r="M2197" s="30">
        <v>2026.8000000000002</v>
      </c>
      <c r="N2197" s="30">
        <v>4395.5892261097952</v>
      </c>
    </row>
    <row r="2198" spans="1:14" x14ac:dyDescent="0.25">
      <c r="A2198" s="26" t="s">
        <v>41</v>
      </c>
      <c r="B2198" s="26" t="s">
        <v>41</v>
      </c>
      <c r="C2198" s="73" t="s">
        <v>659</v>
      </c>
      <c r="D2198" s="27" t="s">
        <v>4</v>
      </c>
      <c r="E2198" s="28">
        <v>2020</v>
      </c>
      <c r="F2198" s="27" t="s">
        <v>66</v>
      </c>
      <c r="G2198" s="28" t="s">
        <v>186</v>
      </c>
      <c r="H2198" s="27" t="s">
        <v>3200</v>
      </c>
      <c r="I2198" s="31" t="s">
        <v>179</v>
      </c>
      <c r="J2198" s="29" t="s">
        <v>442</v>
      </c>
      <c r="K2198" s="29" t="s">
        <v>545</v>
      </c>
      <c r="L2198" s="29" t="s">
        <v>545</v>
      </c>
      <c r="M2198" s="30">
        <v>1726.79</v>
      </c>
      <c r="N2198" s="30">
        <v>4094.9080080000003</v>
      </c>
    </row>
    <row r="2199" spans="1:14" x14ac:dyDescent="0.25">
      <c r="A2199" s="26" t="s">
        <v>41</v>
      </c>
      <c r="B2199" s="26" t="s">
        <v>41</v>
      </c>
      <c r="C2199" s="73" t="s">
        <v>751</v>
      </c>
      <c r="D2199" s="27" t="s">
        <v>27</v>
      </c>
      <c r="E2199" s="28">
        <v>2018</v>
      </c>
      <c r="F2199" s="27" t="s">
        <v>72</v>
      </c>
      <c r="G2199" s="28" t="s">
        <v>275</v>
      </c>
      <c r="H2199" s="27" t="s">
        <v>3201</v>
      </c>
      <c r="I2199" s="31" t="s">
        <v>277</v>
      </c>
      <c r="J2199" s="29" t="s">
        <v>114</v>
      </c>
      <c r="K2199" s="29" t="s">
        <v>634</v>
      </c>
      <c r="L2199" s="29" t="s">
        <v>634</v>
      </c>
      <c r="M2199" s="30">
        <v>1523.3</v>
      </c>
      <c r="N2199" s="30">
        <v>3458.29</v>
      </c>
    </row>
    <row r="2200" spans="1:14" x14ac:dyDescent="0.25">
      <c r="A2200" s="26" t="s">
        <v>41</v>
      </c>
      <c r="B2200" s="26" t="s">
        <v>41</v>
      </c>
      <c r="C2200" s="73" t="s">
        <v>668</v>
      </c>
      <c r="D2200" s="27" t="s">
        <v>10</v>
      </c>
      <c r="E2200" s="28">
        <v>2019</v>
      </c>
      <c r="F2200" s="27" t="s">
        <v>76</v>
      </c>
      <c r="G2200" s="28" t="s">
        <v>328</v>
      </c>
      <c r="H2200" s="27" t="s">
        <v>3202</v>
      </c>
      <c r="I2200" s="31" t="s">
        <v>179</v>
      </c>
      <c r="J2200" s="29" t="s">
        <v>622</v>
      </c>
      <c r="K2200" s="29" t="s">
        <v>545</v>
      </c>
      <c r="L2200" s="29" t="s">
        <v>545</v>
      </c>
      <c r="M2200" s="30">
        <v>1122.2</v>
      </c>
      <c r="N2200" s="30">
        <v>3112.55</v>
      </c>
    </row>
    <row r="2201" spans="1:14" x14ac:dyDescent="0.25">
      <c r="A2201" s="26" t="s">
        <v>41</v>
      </c>
      <c r="B2201" s="26" t="s">
        <v>41</v>
      </c>
      <c r="C2201" s="73" t="s">
        <v>675</v>
      </c>
      <c r="D2201" s="27" t="s">
        <v>15</v>
      </c>
      <c r="E2201" s="28">
        <v>2018</v>
      </c>
      <c r="F2201" s="27" t="s">
        <v>676</v>
      </c>
      <c r="G2201" s="28" t="s">
        <v>280</v>
      </c>
      <c r="H2201" s="27" t="s">
        <v>3203</v>
      </c>
      <c r="I2201" s="31" t="s">
        <v>281</v>
      </c>
      <c r="J2201" s="29" t="s">
        <v>866</v>
      </c>
      <c r="K2201" s="29" t="s">
        <v>634</v>
      </c>
      <c r="L2201" s="29" t="s">
        <v>634</v>
      </c>
      <c r="M2201" s="30">
        <v>1360.07</v>
      </c>
      <c r="N2201" s="30">
        <v>3166.66</v>
      </c>
    </row>
    <row r="2202" spans="1:14" x14ac:dyDescent="0.25">
      <c r="A2202" s="26" t="s">
        <v>41</v>
      </c>
      <c r="B2202" s="26" t="s">
        <v>41</v>
      </c>
      <c r="C2202" s="73" t="s">
        <v>719</v>
      </c>
      <c r="D2202" s="27" t="s">
        <v>720</v>
      </c>
      <c r="E2202" s="28">
        <v>2022</v>
      </c>
      <c r="F2202" s="27" t="s">
        <v>75</v>
      </c>
      <c r="G2202" s="28" t="s">
        <v>312</v>
      </c>
      <c r="H2202" s="27" t="s">
        <v>3204</v>
      </c>
      <c r="I2202" s="31" t="s">
        <v>257</v>
      </c>
      <c r="J2202" s="29" t="s">
        <v>652</v>
      </c>
      <c r="K2202" s="29" t="s">
        <v>634</v>
      </c>
      <c r="L2202" s="29" t="s">
        <v>634</v>
      </c>
      <c r="M2202" s="30">
        <v>2248.5</v>
      </c>
      <c r="N2202" s="30">
        <v>4541.18</v>
      </c>
    </row>
    <row r="2203" spans="1:14" x14ac:dyDescent="0.25">
      <c r="A2203" s="26" t="s">
        <v>41</v>
      </c>
      <c r="B2203" s="26" t="s">
        <v>41</v>
      </c>
      <c r="C2203" s="73" t="s">
        <v>719</v>
      </c>
      <c r="D2203" s="27" t="s">
        <v>720</v>
      </c>
      <c r="E2203" s="28">
        <v>2022</v>
      </c>
      <c r="F2203" s="27" t="s">
        <v>75</v>
      </c>
      <c r="G2203" s="28" t="s">
        <v>312</v>
      </c>
      <c r="H2203" s="27" t="s">
        <v>3205</v>
      </c>
      <c r="I2203" s="31" t="s">
        <v>257</v>
      </c>
      <c r="J2203" s="29" t="s">
        <v>784</v>
      </c>
      <c r="K2203" s="29" t="s">
        <v>634</v>
      </c>
      <c r="L2203" s="29" t="s">
        <v>634</v>
      </c>
      <c r="M2203" s="30">
        <v>2248.5</v>
      </c>
      <c r="N2203" s="30">
        <v>4541.18</v>
      </c>
    </row>
    <row r="2204" spans="1:14" x14ac:dyDescent="0.25">
      <c r="A2204" s="26" t="s">
        <v>41</v>
      </c>
      <c r="B2204" s="26" t="s">
        <v>41</v>
      </c>
      <c r="C2204" s="73" t="s">
        <v>754</v>
      </c>
      <c r="D2204" s="27" t="s">
        <v>755</v>
      </c>
      <c r="E2204" s="28">
        <v>2022</v>
      </c>
      <c r="F2204" s="27" t="s">
        <v>77</v>
      </c>
      <c r="G2204" s="28" t="s">
        <v>403</v>
      </c>
      <c r="H2204" s="27" t="s">
        <v>3206</v>
      </c>
      <c r="I2204" s="27" t="s">
        <v>701</v>
      </c>
      <c r="J2204" s="29" t="s">
        <v>809</v>
      </c>
      <c r="K2204" s="29" t="s">
        <v>545</v>
      </c>
      <c r="L2204" s="29" t="s">
        <v>545</v>
      </c>
      <c r="M2204" s="30">
        <v>1328.3</v>
      </c>
      <c r="N2204" s="30">
        <v>3165.25</v>
      </c>
    </row>
    <row r="2205" spans="1:14" x14ac:dyDescent="0.25">
      <c r="A2205" s="26" t="s">
        <v>41</v>
      </c>
      <c r="B2205" s="26" t="s">
        <v>41</v>
      </c>
      <c r="C2205" s="73" t="s">
        <v>922</v>
      </c>
      <c r="D2205" s="27" t="s">
        <v>923</v>
      </c>
      <c r="E2205" s="28">
        <v>2023</v>
      </c>
      <c r="F2205" s="27" t="s">
        <v>61</v>
      </c>
      <c r="G2205" s="28" t="s">
        <v>102</v>
      </c>
      <c r="H2205" s="27" t="s">
        <v>3207</v>
      </c>
      <c r="I2205" s="31" t="s">
        <v>129</v>
      </c>
      <c r="J2205" s="29" t="s">
        <v>673</v>
      </c>
      <c r="K2205" s="29" t="s">
        <v>634</v>
      </c>
      <c r="L2205" s="29" t="s">
        <v>634</v>
      </c>
      <c r="M2205" s="30">
        <v>1212</v>
      </c>
      <c r="N2205" s="30">
        <v>2178.0100000000002</v>
      </c>
    </row>
    <row r="2206" spans="1:14" x14ac:dyDescent="0.25">
      <c r="A2206" s="26" t="s">
        <v>41</v>
      </c>
      <c r="B2206" s="26" t="s">
        <v>41</v>
      </c>
      <c r="C2206" s="73" t="s">
        <v>703</v>
      </c>
      <c r="D2206" s="27" t="s">
        <v>601</v>
      </c>
      <c r="E2206" s="28">
        <v>2022</v>
      </c>
      <c r="F2206" s="27" t="s">
        <v>66</v>
      </c>
      <c r="G2206" s="28" t="s">
        <v>186</v>
      </c>
      <c r="H2206" s="27" t="s">
        <v>3208</v>
      </c>
      <c r="I2206" s="31" t="s">
        <v>160</v>
      </c>
      <c r="J2206" s="29" t="s">
        <v>837</v>
      </c>
      <c r="K2206" s="29" t="s">
        <v>634</v>
      </c>
      <c r="L2206" s="29" t="s">
        <v>634</v>
      </c>
      <c r="M2206" s="30">
        <v>1735.89</v>
      </c>
      <c r="N2206" s="30">
        <v>1945.6</v>
      </c>
    </row>
    <row r="2207" spans="1:14" x14ac:dyDescent="0.25">
      <c r="A2207" s="26" t="s">
        <v>41</v>
      </c>
      <c r="B2207" s="26" t="s">
        <v>41</v>
      </c>
      <c r="C2207" s="73" t="s">
        <v>1245</v>
      </c>
      <c r="D2207" s="27" t="s">
        <v>1246</v>
      </c>
      <c r="E2207" s="28">
        <v>2021</v>
      </c>
      <c r="F2207" s="27" t="s">
        <v>78</v>
      </c>
      <c r="G2207" s="28" t="s">
        <v>507</v>
      </c>
      <c r="H2207" s="27" t="s">
        <v>3209</v>
      </c>
      <c r="I2207" s="31" t="s">
        <v>508</v>
      </c>
      <c r="J2207" s="29" t="s">
        <v>743</v>
      </c>
      <c r="K2207" s="29" t="s">
        <v>634</v>
      </c>
      <c r="L2207" s="29" t="s">
        <v>634</v>
      </c>
      <c r="M2207" s="30">
        <v>1895.31</v>
      </c>
      <c r="N2207" s="30">
        <v>4567.4357350000009</v>
      </c>
    </row>
    <row r="2208" spans="1:14" x14ac:dyDescent="0.25">
      <c r="A2208" s="26" t="s">
        <v>41</v>
      </c>
      <c r="B2208" s="26" t="s">
        <v>41</v>
      </c>
      <c r="C2208" s="73" t="s">
        <v>42</v>
      </c>
      <c r="D2208" s="27" t="s">
        <v>8</v>
      </c>
      <c r="E2208" s="28">
        <v>2018</v>
      </c>
      <c r="F2208" s="27" t="s">
        <v>59</v>
      </c>
      <c r="G2208" s="28" t="s">
        <v>82</v>
      </c>
      <c r="H2208" s="27" t="s">
        <v>3210</v>
      </c>
      <c r="I2208" s="31" t="s">
        <v>83</v>
      </c>
      <c r="J2208" s="29" t="s">
        <v>665</v>
      </c>
      <c r="K2208" s="29" t="s">
        <v>634</v>
      </c>
      <c r="L2208" s="29" t="s">
        <v>634</v>
      </c>
      <c r="M2208" s="30">
        <v>1298</v>
      </c>
      <c r="N2208" s="30">
        <v>2245.6999999999998</v>
      </c>
    </row>
    <row r="2209" spans="1:14" x14ac:dyDescent="0.25">
      <c r="A2209" s="26" t="s">
        <v>41</v>
      </c>
      <c r="B2209" s="26" t="s">
        <v>41</v>
      </c>
      <c r="C2209" s="73" t="s">
        <v>929</v>
      </c>
      <c r="D2209" s="27" t="s">
        <v>930</v>
      </c>
      <c r="E2209" s="28">
        <v>2018</v>
      </c>
      <c r="F2209" s="27" t="s">
        <v>61</v>
      </c>
      <c r="G2209" s="28" t="s">
        <v>102</v>
      </c>
      <c r="H2209" s="27" t="s">
        <v>3211</v>
      </c>
      <c r="I2209" s="31" t="s">
        <v>179</v>
      </c>
      <c r="J2209" s="29" t="s">
        <v>1244</v>
      </c>
      <c r="K2209" s="29" t="s">
        <v>545</v>
      </c>
      <c r="L2209" s="29" t="s">
        <v>545</v>
      </c>
      <c r="M2209" s="30">
        <v>1302</v>
      </c>
      <c r="N2209" s="30">
        <v>2442.8200000000002</v>
      </c>
    </row>
    <row r="2210" spans="1:14" x14ac:dyDescent="0.25">
      <c r="A2210" s="26" t="s">
        <v>41</v>
      </c>
      <c r="B2210" s="26" t="s">
        <v>41</v>
      </c>
      <c r="C2210" s="73" t="s">
        <v>51</v>
      </c>
      <c r="D2210" s="27" t="s">
        <v>1</v>
      </c>
      <c r="E2210" s="28">
        <v>2020</v>
      </c>
      <c r="F2210" s="27" t="s">
        <v>67</v>
      </c>
      <c r="G2210" s="28" t="s">
        <v>193</v>
      </c>
      <c r="H2210" s="27" t="s">
        <v>3212</v>
      </c>
      <c r="I2210" s="31" t="s">
        <v>194</v>
      </c>
      <c r="J2210" s="29" t="s">
        <v>695</v>
      </c>
      <c r="K2210" s="29" t="s">
        <v>545</v>
      </c>
      <c r="L2210" s="29" t="s">
        <v>545</v>
      </c>
      <c r="M2210" s="30">
        <v>1434.67</v>
      </c>
      <c r="N2210" s="30">
        <v>5022.6400000000003</v>
      </c>
    </row>
    <row r="2211" spans="1:14" x14ac:dyDescent="0.25">
      <c r="A2211" s="26" t="s">
        <v>41</v>
      </c>
      <c r="B2211" s="26" t="s">
        <v>41</v>
      </c>
      <c r="C2211" s="73" t="s">
        <v>51</v>
      </c>
      <c r="D2211" s="27" t="s">
        <v>1</v>
      </c>
      <c r="E2211" s="28">
        <v>2020</v>
      </c>
      <c r="F2211" s="27" t="s">
        <v>67</v>
      </c>
      <c r="G2211" s="28" t="s">
        <v>193</v>
      </c>
      <c r="H2211" s="27" t="s">
        <v>3213</v>
      </c>
      <c r="I2211" s="31" t="s">
        <v>194</v>
      </c>
      <c r="J2211" s="29" t="s">
        <v>199</v>
      </c>
      <c r="K2211" s="29" t="s">
        <v>545</v>
      </c>
      <c r="L2211" s="29" t="s">
        <v>545</v>
      </c>
      <c r="M2211" s="30">
        <v>1434.67</v>
      </c>
      <c r="N2211" s="30">
        <v>5022.6400000000003</v>
      </c>
    </row>
    <row r="2212" spans="1:14" x14ac:dyDescent="0.25">
      <c r="A2212" s="26" t="s">
        <v>41</v>
      </c>
      <c r="B2212" s="26" t="s">
        <v>41</v>
      </c>
      <c r="C2212" s="73" t="s">
        <v>656</v>
      </c>
      <c r="D2212" s="27" t="s">
        <v>657</v>
      </c>
      <c r="E2212" s="28">
        <v>2023</v>
      </c>
      <c r="F2212" s="27" t="s">
        <v>61</v>
      </c>
      <c r="G2212" s="28" t="s">
        <v>102</v>
      </c>
      <c r="H2212" s="27" t="s">
        <v>3214</v>
      </c>
      <c r="I2212" s="31" t="s">
        <v>162</v>
      </c>
      <c r="J2212" s="29" t="s">
        <v>699</v>
      </c>
      <c r="K2212" s="29" t="s">
        <v>634</v>
      </c>
      <c r="L2212" s="29" t="s">
        <v>634</v>
      </c>
      <c r="M2212" s="30">
        <v>2026.8000000000002</v>
      </c>
      <c r="N2212" s="30">
        <v>4395.5892261097952</v>
      </c>
    </row>
    <row r="2213" spans="1:14" x14ac:dyDescent="0.25">
      <c r="A2213" s="26" t="s">
        <v>41</v>
      </c>
      <c r="B2213" s="26" t="s">
        <v>41</v>
      </c>
      <c r="C2213" s="73" t="s">
        <v>51</v>
      </c>
      <c r="D2213" s="27" t="s">
        <v>1</v>
      </c>
      <c r="E2213" s="28">
        <v>2020</v>
      </c>
      <c r="F2213" s="27" t="s">
        <v>67</v>
      </c>
      <c r="G2213" s="28" t="s">
        <v>193</v>
      </c>
      <c r="H2213" s="27" t="s">
        <v>3215</v>
      </c>
      <c r="I2213" s="31" t="s">
        <v>194</v>
      </c>
      <c r="J2213" s="29" t="s">
        <v>244</v>
      </c>
      <c r="K2213" s="29" t="s">
        <v>545</v>
      </c>
      <c r="L2213" s="29" t="s">
        <v>545</v>
      </c>
      <c r="M2213" s="30">
        <v>1434.67</v>
      </c>
      <c r="N2213" s="30">
        <v>5022.6400000000003</v>
      </c>
    </row>
    <row r="2214" spans="1:14" x14ac:dyDescent="0.25">
      <c r="A2214" s="26" t="s">
        <v>41</v>
      </c>
      <c r="B2214" s="26" t="s">
        <v>41</v>
      </c>
      <c r="C2214" s="73" t="s">
        <v>51</v>
      </c>
      <c r="D2214" s="27" t="s">
        <v>1</v>
      </c>
      <c r="E2214" s="28">
        <v>2020</v>
      </c>
      <c r="F2214" s="27" t="s">
        <v>67</v>
      </c>
      <c r="G2214" s="28" t="s">
        <v>193</v>
      </c>
      <c r="H2214" s="27" t="s">
        <v>3216</v>
      </c>
      <c r="I2214" s="31" t="s">
        <v>194</v>
      </c>
      <c r="J2214" s="29" t="s">
        <v>2059</v>
      </c>
      <c r="K2214" s="29" t="s">
        <v>545</v>
      </c>
      <c r="L2214" s="29" t="s">
        <v>545</v>
      </c>
      <c r="M2214" s="30">
        <v>1434.67</v>
      </c>
      <c r="N2214" s="30">
        <v>5022.6400000000003</v>
      </c>
    </row>
    <row r="2215" spans="1:14" x14ac:dyDescent="0.25">
      <c r="A2215" s="26" t="s">
        <v>41</v>
      </c>
      <c r="B2215" s="26" t="s">
        <v>41</v>
      </c>
      <c r="C2215" s="73" t="s">
        <v>929</v>
      </c>
      <c r="D2215" s="27" t="s">
        <v>930</v>
      </c>
      <c r="E2215" s="28">
        <v>2018</v>
      </c>
      <c r="F2215" s="27" t="s">
        <v>61</v>
      </c>
      <c r="G2215" s="28" t="s">
        <v>102</v>
      </c>
      <c r="H2215" s="27" t="s">
        <v>3217</v>
      </c>
      <c r="I2215" s="31" t="s">
        <v>179</v>
      </c>
      <c r="J2215" s="29" t="s">
        <v>1637</v>
      </c>
      <c r="K2215" s="29" t="s">
        <v>545</v>
      </c>
      <c r="L2215" s="29" t="s">
        <v>545</v>
      </c>
      <c r="M2215" s="30">
        <v>1816.92</v>
      </c>
      <c r="N2215" s="30">
        <v>3089.68</v>
      </c>
    </row>
    <row r="2216" spans="1:14" x14ac:dyDescent="0.25">
      <c r="A2216" s="26" t="s">
        <v>41</v>
      </c>
      <c r="B2216" s="26" t="s">
        <v>41</v>
      </c>
      <c r="C2216" s="73" t="s">
        <v>751</v>
      </c>
      <c r="D2216" s="27" t="s">
        <v>27</v>
      </c>
      <c r="E2216" s="28">
        <v>2018</v>
      </c>
      <c r="F2216" s="27" t="s">
        <v>72</v>
      </c>
      <c r="G2216" s="28" t="s">
        <v>275</v>
      </c>
      <c r="H2216" s="27" t="s">
        <v>3218</v>
      </c>
      <c r="I2216" s="31" t="s">
        <v>276</v>
      </c>
      <c r="J2216" s="29" t="s">
        <v>105</v>
      </c>
      <c r="K2216" s="29" t="s">
        <v>634</v>
      </c>
      <c r="L2216" s="29" t="s">
        <v>634</v>
      </c>
      <c r="M2216" s="30">
        <v>1523.3</v>
      </c>
      <c r="N2216" s="30">
        <v>3458.29</v>
      </c>
    </row>
    <row r="2217" spans="1:14" x14ac:dyDescent="0.25">
      <c r="A2217" s="26" t="s">
        <v>41</v>
      </c>
      <c r="B2217" s="26" t="s">
        <v>41</v>
      </c>
      <c r="C2217" s="73" t="s">
        <v>719</v>
      </c>
      <c r="D2217" s="27" t="s">
        <v>720</v>
      </c>
      <c r="E2217" s="28">
        <v>2022</v>
      </c>
      <c r="F2217" s="27" t="s">
        <v>75</v>
      </c>
      <c r="G2217" s="28" t="s">
        <v>312</v>
      </c>
      <c r="H2217" s="27" t="s">
        <v>3219</v>
      </c>
      <c r="I2217" s="31" t="s">
        <v>257</v>
      </c>
      <c r="J2217" s="29" t="s">
        <v>852</v>
      </c>
      <c r="K2217" s="29" t="s">
        <v>634</v>
      </c>
      <c r="L2217" s="29" t="s">
        <v>634</v>
      </c>
      <c r="M2217" s="30">
        <v>2248.5</v>
      </c>
      <c r="N2217" s="30">
        <v>4541.18</v>
      </c>
    </row>
    <row r="2218" spans="1:14" x14ac:dyDescent="0.25">
      <c r="A2218" s="26" t="s">
        <v>41</v>
      </c>
      <c r="B2218" s="26" t="s">
        <v>41</v>
      </c>
      <c r="C2218" s="73" t="s">
        <v>754</v>
      </c>
      <c r="D2218" s="27" t="s">
        <v>755</v>
      </c>
      <c r="E2218" s="28">
        <v>2022</v>
      </c>
      <c r="F2218" s="27" t="s">
        <v>77</v>
      </c>
      <c r="G2218" s="28" t="s">
        <v>403</v>
      </c>
      <c r="H2218" s="27" t="s">
        <v>3220</v>
      </c>
      <c r="I2218" s="27" t="s">
        <v>846</v>
      </c>
      <c r="J2218" s="29" t="s">
        <v>802</v>
      </c>
      <c r="K2218" s="29" t="s">
        <v>634</v>
      </c>
      <c r="L2218" s="29" t="s">
        <v>634</v>
      </c>
      <c r="M2218" s="30">
        <v>3961.67</v>
      </c>
      <c r="N2218" s="30">
        <v>8252.8700000000008</v>
      </c>
    </row>
    <row r="2219" spans="1:14" x14ac:dyDescent="0.25">
      <c r="A2219" s="26" t="s">
        <v>41</v>
      </c>
      <c r="B2219" s="26" t="s">
        <v>41</v>
      </c>
      <c r="C2219" s="73" t="s">
        <v>675</v>
      </c>
      <c r="D2219" s="27" t="s">
        <v>15</v>
      </c>
      <c r="E2219" s="28">
        <v>2018</v>
      </c>
      <c r="F2219" s="27" t="s">
        <v>676</v>
      </c>
      <c r="G2219" s="28" t="s">
        <v>280</v>
      </c>
      <c r="H2219" s="27" t="s">
        <v>3221</v>
      </c>
      <c r="I2219" s="31" t="s">
        <v>281</v>
      </c>
      <c r="J2219" s="29" t="s">
        <v>685</v>
      </c>
      <c r="K2219" s="29" t="s">
        <v>634</v>
      </c>
      <c r="L2219" s="29" t="s">
        <v>634</v>
      </c>
      <c r="M2219" s="30">
        <v>1360.07</v>
      </c>
      <c r="N2219" s="30">
        <v>3166.66</v>
      </c>
    </row>
    <row r="2220" spans="1:14" x14ac:dyDescent="0.25">
      <c r="A2220" s="26" t="s">
        <v>41</v>
      </c>
      <c r="B2220" s="26" t="s">
        <v>41</v>
      </c>
      <c r="C2220" s="73" t="s">
        <v>751</v>
      </c>
      <c r="D2220" s="27" t="s">
        <v>27</v>
      </c>
      <c r="E2220" s="28">
        <v>2018</v>
      </c>
      <c r="F2220" s="27" t="s">
        <v>72</v>
      </c>
      <c r="G2220" s="28" t="s">
        <v>275</v>
      </c>
      <c r="H2220" s="27" t="s">
        <v>3222</v>
      </c>
      <c r="I2220" s="31" t="s">
        <v>276</v>
      </c>
      <c r="J2220" s="29" t="s">
        <v>105</v>
      </c>
      <c r="K2220" s="29" t="s">
        <v>634</v>
      </c>
      <c r="L2220" s="29" t="s">
        <v>634</v>
      </c>
      <c r="M2220" s="30">
        <v>1523.3</v>
      </c>
      <c r="N2220" s="30">
        <v>3458.29</v>
      </c>
    </row>
    <row r="2221" spans="1:14" x14ac:dyDescent="0.25">
      <c r="A2221" s="26" t="s">
        <v>41</v>
      </c>
      <c r="B2221" s="26" t="s">
        <v>41</v>
      </c>
      <c r="C2221" s="73" t="s">
        <v>706</v>
      </c>
      <c r="D2221" s="27" t="s">
        <v>568</v>
      </c>
      <c r="E2221" s="28">
        <v>2022</v>
      </c>
      <c r="F2221" s="27" t="s">
        <v>61</v>
      </c>
      <c r="G2221" s="28" t="s">
        <v>102</v>
      </c>
      <c r="H2221" s="27" t="s">
        <v>3223</v>
      </c>
      <c r="I2221" s="27" t="s">
        <v>103</v>
      </c>
      <c r="J2221" s="29" t="s">
        <v>830</v>
      </c>
      <c r="K2221" s="29" t="s">
        <v>634</v>
      </c>
      <c r="L2221" s="29" t="s">
        <v>634</v>
      </c>
      <c r="M2221" s="30">
        <v>2218.2600000000002</v>
      </c>
      <c r="N2221" s="30">
        <v>4306.2299999999996</v>
      </c>
    </row>
    <row r="2222" spans="1:14" x14ac:dyDescent="0.25">
      <c r="A2222" s="26" t="s">
        <v>41</v>
      </c>
      <c r="B2222" s="26" t="s">
        <v>41</v>
      </c>
      <c r="C2222" s="73" t="s">
        <v>55</v>
      </c>
      <c r="D2222" s="27" t="s">
        <v>6</v>
      </c>
      <c r="E2222" s="28">
        <v>2018</v>
      </c>
      <c r="F2222" s="27" t="s">
        <v>71</v>
      </c>
      <c r="G2222" s="28" t="s">
        <v>264</v>
      </c>
      <c r="H2222" s="27" t="s">
        <v>3224</v>
      </c>
      <c r="I2222" s="31" t="s">
        <v>99</v>
      </c>
      <c r="J2222" s="29" t="s">
        <v>736</v>
      </c>
      <c r="K2222" s="29" t="s">
        <v>634</v>
      </c>
      <c r="L2222" s="29" t="s">
        <v>634</v>
      </c>
      <c r="M2222" s="30">
        <v>1727</v>
      </c>
      <c r="N2222" s="30">
        <v>3452.47</v>
      </c>
    </row>
    <row r="2223" spans="1:14" x14ac:dyDescent="0.25">
      <c r="A2223" s="26" t="s">
        <v>41</v>
      </c>
      <c r="B2223" s="26" t="s">
        <v>41</v>
      </c>
      <c r="C2223" s="73" t="s">
        <v>668</v>
      </c>
      <c r="D2223" s="27" t="s">
        <v>10</v>
      </c>
      <c r="E2223" s="28">
        <v>2019</v>
      </c>
      <c r="F2223" s="27" t="s">
        <v>76</v>
      </c>
      <c r="G2223" s="28" t="s">
        <v>328</v>
      </c>
      <c r="H2223" s="27" t="s">
        <v>3225</v>
      </c>
      <c r="I2223" s="31" t="s">
        <v>179</v>
      </c>
      <c r="J2223" s="29" t="s">
        <v>349</v>
      </c>
      <c r="K2223" s="29" t="s">
        <v>547</v>
      </c>
      <c r="L2223" s="29" t="s">
        <v>547</v>
      </c>
      <c r="M2223" s="30">
        <v>1122.2</v>
      </c>
      <c r="N2223" s="30">
        <v>3112.55</v>
      </c>
    </row>
    <row r="2224" spans="1:14" x14ac:dyDescent="0.25">
      <c r="A2224" s="26" t="s">
        <v>41</v>
      </c>
      <c r="B2224" s="26" t="s">
        <v>41</v>
      </c>
      <c r="C2224" s="73" t="s">
        <v>659</v>
      </c>
      <c r="D2224" s="27" t="s">
        <v>4</v>
      </c>
      <c r="E2224" s="28">
        <v>2020</v>
      </c>
      <c r="F2224" s="27" t="s">
        <v>66</v>
      </c>
      <c r="G2224" s="28" t="s">
        <v>186</v>
      </c>
      <c r="H2224" s="27" t="s">
        <v>3226</v>
      </c>
      <c r="I2224" s="31" t="s">
        <v>179</v>
      </c>
      <c r="J2224" s="29" t="s">
        <v>868</v>
      </c>
      <c r="K2224" s="29" t="s">
        <v>545</v>
      </c>
      <c r="L2224" s="29" t="s">
        <v>545</v>
      </c>
      <c r="M2224" s="30">
        <v>1879.43</v>
      </c>
      <c r="N2224" s="30">
        <v>4489.3149130000002</v>
      </c>
    </row>
    <row r="2225" spans="1:14" x14ac:dyDescent="0.25">
      <c r="A2225" s="26" t="s">
        <v>41</v>
      </c>
      <c r="B2225" s="26" t="s">
        <v>41</v>
      </c>
      <c r="C2225" s="73" t="s">
        <v>754</v>
      </c>
      <c r="D2225" s="27" t="s">
        <v>755</v>
      </c>
      <c r="E2225" s="28">
        <v>2022</v>
      </c>
      <c r="F2225" s="27" t="s">
        <v>77</v>
      </c>
      <c r="G2225" s="28" t="s">
        <v>403</v>
      </c>
      <c r="H2225" s="27" t="s">
        <v>3227</v>
      </c>
      <c r="I2225" s="27" t="s">
        <v>283</v>
      </c>
      <c r="J2225" s="29" t="s">
        <v>694</v>
      </c>
      <c r="K2225" s="29" t="s">
        <v>634</v>
      </c>
      <c r="L2225" s="29" t="s">
        <v>634</v>
      </c>
      <c r="M2225" s="30">
        <v>2004.85</v>
      </c>
      <c r="N2225" s="30">
        <v>4237.18</v>
      </c>
    </row>
    <row r="2226" spans="1:14" x14ac:dyDescent="0.25">
      <c r="A2226" s="26" t="s">
        <v>41</v>
      </c>
      <c r="B2226" s="26" t="s">
        <v>41</v>
      </c>
      <c r="C2226" s="73" t="s">
        <v>922</v>
      </c>
      <c r="D2226" s="27" t="s">
        <v>923</v>
      </c>
      <c r="E2226" s="28">
        <v>2023</v>
      </c>
      <c r="F2226" s="27" t="s">
        <v>61</v>
      </c>
      <c r="G2226" s="28" t="s">
        <v>102</v>
      </c>
      <c r="H2226" s="27" t="s">
        <v>3228</v>
      </c>
      <c r="I2226" s="31" t="s">
        <v>99</v>
      </c>
      <c r="J2226" s="29" t="s">
        <v>652</v>
      </c>
      <c r="K2226" s="29" t="s">
        <v>634</v>
      </c>
      <c r="L2226" s="29" t="s">
        <v>634</v>
      </c>
      <c r="M2226" s="30">
        <v>2026.8000000000002</v>
      </c>
      <c r="N2226" s="30">
        <v>4395.5892261097952</v>
      </c>
    </row>
    <row r="2227" spans="1:14" x14ac:dyDescent="0.25">
      <c r="A2227" s="26" t="s">
        <v>41</v>
      </c>
      <c r="B2227" s="26" t="s">
        <v>41</v>
      </c>
      <c r="C2227" s="73" t="s">
        <v>49</v>
      </c>
      <c r="D2227" s="27" t="s">
        <v>13</v>
      </c>
      <c r="E2227" s="28">
        <v>2019</v>
      </c>
      <c r="F2227" s="27" t="s">
        <v>65</v>
      </c>
      <c r="G2227" s="28" t="s">
        <v>176</v>
      </c>
      <c r="H2227" s="27" t="s">
        <v>3229</v>
      </c>
      <c r="I2227" s="31" t="s">
        <v>181</v>
      </c>
      <c r="J2227" s="29" t="s">
        <v>748</v>
      </c>
      <c r="K2227" s="29" t="s">
        <v>545</v>
      </c>
      <c r="L2227" s="29" t="s">
        <v>545</v>
      </c>
      <c r="M2227" s="30">
        <v>2119.71</v>
      </c>
      <c r="N2227" s="30">
        <v>9659</v>
      </c>
    </row>
    <row r="2228" spans="1:14" x14ac:dyDescent="0.25">
      <c r="A2228" s="26" t="s">
        <v>41</v>
      </c>
      <c r="B2228" s="26" t="s">
        <v>41</v>
      </c>
      <c r="C2228" s="73" t="s">
        <v>922</v>
      </c>
      <c r="D2228" s="27" t="s">
        <v>923</v>
      </c>
      <c r="E2228" s="28">
        <v>2023</v>
      </c>
      <c r="F2228" s="27" t="s">
        <v>61</v>
      </c>
      <c r="G2228" s="28" t="s">
        <v>102</v>
      </c>
      <c r="H2228" s="27" t="s">
        <v>3230</v>
      </c>
      <c r="I2228" s="31" t="s">
        <v>99</v>
      </c>
      <c r="J2228" s="29" t="s">
        <v>722</v>
      </c>
      <c r="K2228" s="29" t="s">
        <v>634</v>
      </c>
      <c r="L2228" s="29" t="s">
        <v>634</v>
      </c>
      <c r="M2228" s="30">
        <v>2026.8000000000002</v>
      </c>
      <c r="N2228" s="30">
        <v>4395.5892261097952</v>
      </c>
    </row>
    <row r="2229" spans="1:14" x14ac:dyDescent="0.25">
      <c r="A2229" s="26" t="s">
        <v>41</v>
      </c>
      <c r="B2229" s="26" t="s">
        <v>41</v>
      </c>
      <c r="C2229" s="73" t="s">
        <v>48</v>
      </c>
      <c r="D2229" s="27" t="s">
        <v>11</v>
      </c>
      <c r="E2229" s="28">
        <v>2018</v>
      </c>
      <c r="F2229" s="27" t="s">
        <v>59</v>
      </c>
      <c r="G2229" s="28" t="s">
        <v>82</v>
      </c>
      <c r="H2229" s="27" t="s">
        <v>3231</v>
      </c>
      <c r="I2229" s="31" t="s">
        <v>129</v>
      </c>
      <c r="J2229" s="29" t="s">
        <v>667</v>
      </c>
      <c r="K2229" s="29" t="s">
        <v>634</v>
      </c>
      <c r="L2229" s="29" t="s">
        <v>634</v>
      </c>
      <c r="M2229" s="30">
        <v>1460.8</v>
      </c>
      <c r="N2229" s="30">
        <v>3007.39</v>
      </c>
    </row>
    <row r="2230" spans="1:14" x14ac:dyDescent="0.25">
      <c r="A2230" s="26" t="s">
        <v>41</v>
      </c>
      <c r="B2230" s="26" t="s">
        <v>41</v>
      </c>
      <c r="C2230" s="73" t="s">
        <v>675</v>
      </c>
      <c r="D2230" s="27" t="s">
        <v>15</v>
      </c>
      <c r="E2230" s="28">
        <v>2018</v>
      </c>
      <c r="F2230" s="27" t="s">
        <v>676</v>
      </c>
      <c r="G2230" s="28" t="s">
        <v>280</v>
      </c>
      <c r="H2230" s="27" t="s">
        <v>3232</v>
      </c>
      <c r="I2230" s="31" t="s">
        <v>281</v>
      </c>
      <c r="J2230" s="29" t="s">
        <v>685</v>
      </c>
      <c r="K2230" s="29" t="s">
        <v>634</v>
      </c>
      <c r="L2230" s="29" t="s">
        <v>634</v>
      </c>
      <c r="M2230" s="30">
        <v>1360.07</v>
      </c>
      <c r="N2230" s="30">
        <v>3166.66</v>
      </c>
    </row>
    <row r="2231" spans="1:14" x14ac:dyDescent="0.25">
      <c r="A2231" s="26" t="s">
        <v>41</v>
      </c>
      <c r="B2231" s="26" t="s">
        <v>41</v>
      </c>
      <c r="C2231" s="73" t="s">
        <v>706</v>
      </c>
      <c r="D2231" s="27" t="s">
        <v>568</v>
      </c>
      <c r="E2231" s="28">
        <v>2022</v>
      </c>
      <c r="F2231" s="27" t="s">
        <v>61</v>
      </c>
      <c r="G2231" s="28" t="s">
        <v>102</v>
      </c>
      <c r="H2231" s="27" t="s">
        <v>3233</v>
      </c>
      <c r="I2231" s="27" t="s">
        <v>103</v>
      </c>
      <c r="J2231" s="29" t="s">
        <v>707</v>
      </c>
      <c r="K2231" s="29" t="s">
        <v>634</v>
      </c>
      <c r="L2231" s="29" t="s">
        <v>634</v>
      </c>
      <c r="M2231" s="30">
        <v>2218.2600000000002</v>
      </c>
      <c r="N2231" s="30">
        <v>4306.2299999999996</v>
      </c>
    </row>
    <row r="2232" spans="1:14" x14ac:dyDescent="0.25">
      <c r="A2232" s="26" t="s">
        <v>41</v>
      </c>
      <c r="B2232" s="26" t="s">
        <v>41</v>
      </c>
      <c r="C2232" s="73" t="s">
        <v>668</v>
      </c>
      <c r="D2232" s="27" t="s">
        <v>10</v>
      </c>
      <c r="E2232" s="28">
        <v>2019</v>
      </c>
      <c r="F2232" s="27" t="s">
        <v>76</v>
      </c>
      <c r="G2232" s="28" t="s">
        <v>328</v>
      </c>
      <c r="H2232" s="27" t="s">
        <v>3234</v>
      </c>
      <c r="I2232" s="31" t="s">
        <v>179</v>
      </c>
      <c r="J2232" s="29" t="s">
        <v>375</v>
      </c>
      <c r="K2232" s="29" t="s">
        <v>547</v>
      </c>
      <c r="L2232" s="29" t="s">
        <v>547</v>
      </c>
      <c r="M2232" s="30">
        <v>1122.2</v>
      </c>
      <c r="N2232" s="30">
        <v>3112.55</v>
      </c>
    </row>
    <row r="2233" spans="1:14" x14ac:dyDescent="0.25">
      <c r="A2233" s="26" t="s">
        <v>41</v>
      </c>
      <c r="B2233" s="26" t="s">
        <v>41</v>
      </c>
      <c r="C2233" s="73" t="s">
        <v>691</v>
      </c>
      <c r="D2233" s="27" t="s">
        <v>21</v>
      </c>
      <c r="E2233" s="28">
        <v>2019</v>
      </c>
      <c r="F2233" s="27" t="s">
        <v>75</v>
      </c>
      <c r="G2233" s="28" t="s">
        <v>312</v>
      </c>
      <c r="H2233" s="27" t="s">
        <v>3235</v>
      </c>
      <c r="I2233" s="31" t="s">
        <v>313</v>
      </c>
      <c r="J2233" s="29" t="s">
        <v>718</v>
      </c>
      <c r="K2233" s="29" t="s">
        <v>634</v>
      </c>
      <c r="L2233" s="29" t="s">
        <v>634</v>
      </c>
      <c r="M2233" s="30">
        <v>1236.43</v>
      </c>
      <c r="N2233" s="30">
        <v>3029.39</v>
      </c>
    </row>
    <row r="2234" spans="1:14" x14ac:dyDescent="0.25">
      <c r="A2234" s="26" t="s">
        <v>41</v>
      </c>
      <c r="B2234" s="26" t="s">
        <v>41</v>
      </c>
      <c r="C2234" s="73" t="s">
        <v>922</v>
      </c>
      <c r="D2234" s="27" t="s">
        <v>923</v>
      </c>
      <c r="E2234" s="28">
        <v>2023</v>
      </c>
      <c r="F2234" s="27" t="s">
        <v>61</v>
      </c>
      <c r="G2234" s="28" t="s">
        <v>102</v>
      </c>
      <c r="H2234" s="27" t="s">
        <v>3236</v>
      </c>
      <c r="I2234" s="31" t="s">
        <v>495</v>
      </c>
      <c r="J2234" s="29" t="s">
        <v>783</v>
      </c>
      <c r="K2234" s="29" t="s">
        <v>634</v>
      </c>
      <c r="L2234" s="29" t="s">
        <v>634</v>
      </c>
      <c r="M2234" s="30">
        <v>2026.8000000000002</v>
      </c>
      <c r="N2234" s="30">
        <v>4395.5892261097952</v>
      </c>
    </row>
    <row r="2235" spans="1:14" x14ac:dyDescent="0.25">
      <c r="A2235" s="26" t="s">
        <v>41</v>
      </c>
      <c r="B2235" s="26" t="s">
        <v>41</v>
      </c>
      <c r="C2235" s="73" t="s">
        <v>980</v>
      </c>
      <c r="D2235" s="27" t="s">
        <v>981</v>
      </c>
      <c r="E2235" s="28">
        <v>2022</v>
      </c>
      <c r="F2235" s="27" t="s">
        <v>982</v>
      </c>
      <c r="G2235" s="28" t="s">
        <v>983</v>
      </c>
      <c r="H2235" s="27" t="s">
        <v>3237</v>
      </c>
      <c r="I2235" s="31" t="s">
        <v>108</v>
      </c>
      <c r="J2235" s="29" t="s">
        <v>695</v>
      </c>
      <c r="K2235" s="29" t="s">
        <v>545</v>
      </c>
      <c r="L2235" s="29" t="s">
        <v>545</v>
      </c>
      <c r="M2235" s="32">
        <v>1424.79</v>
      </c>
      <c r="N2235" s="32">
        <v>5038.51</v>
      </c>
    </row>
    <row r="2236" spans="1:14" x14ac:dyDescent="0.25">
      <c r="A2236" s="26" t="s">
        <v>41</v>
      </c>
      <c r="B2236" s="26" t="s">
        <v>41</v>
      </c>
      <c r="C2236" s="73" t="s">
        <v>675</v>
      </c>
      <c r="D2236" s="27" t="s">
        <v>15</v>
      </c>
      <c r="E2236" s="28">
        <v>2018</v>
      </c>
      <c r="F2236" s="27" t="s">
        <v>676</v>
      </c>
      <c r="G2236" s="28" t="s">
        <v>280</v>
      </c>
      <c r="H2236" s="27" t="s">
        <v>3238</v>
      </c>
      <c r="I2236" s="31" t="s">
        <v>281</v>
      </c>
      <c r="J2236" s="29" t="s">
        <v>661</v>
      </c>
      <c r="K2236" s="29" t="s">
        <v>634</v>
      </c>
      <c r="L2236" s="29" t="s">
        <v>634</v>
      </c>
      <c r="M2236" s="30">
        <v>1360.07</v>
      </c>
      <c r="N2236" s="30">
        <v>3166.66</v>
      </c>
    </row>
    <row r="2237" spans="1:14" x14ac:dyDescent="0.25">
      <c r="A2237" s="26" t="s">
        <v>41</v>
      </c>
      <c r="B2237" s="26" t="s">
        <v>41</v>
      </c>
      <c r="C2237" s="73" t="s">
        <v>675</v>
      </c>
      <c r="D2237" s="27" t="s">
        <v>15</v>
      </c>
      <c r="E2237" s="28">
        <v>2018</v>
      </c>
      <c r="F2237" s="27" t="s">
        <v>676</v>
      </c>
      <c r="G2237" s="28" t="s">
        <v>280</v>
      </c>
      <c r="H2237" s="27" t="s">
        <v>3239</v>
      </c>
      <c r="I2237" s="31" t="s">
        <v>281</v>
      </c>
      <c r="J2237" s="29" t="s">
        <v>685</v>
      </c>
      <c r="K2237" s="29" t="s">
        <v>634</v>
      </c>
      <c r="L2237" s="29" t="s">
        <v>634</v>
      </c>
      <c r="M2237" s="30">
        <v>1360.07</v>
      </c>
      <c r="N2237" s="30">
        <v>3166.66</v>
      </c>
    </row>
    <row r="2238" spans="1:14" x14ac:dyDescent="0.25">
      <c r="A2238" s="26" t="s">
        <v>41</v>
      </c>
      <c r="B2238" s="26" t="s">
        <v>41</v>
      </c>
      <c r="C2238" s="73" t="s">
        <v>675</v>
      </c>
      <c r="D2238" s="27" t="s">
        <v>15</v>
      </c>
      <c r="E2238" s="28">
        <v>2018</v>
      </c>
      <c r="F2238" s="27" t="s">
        <v>676</v>
      </c>
      <c r="G2238" s="28" t="s">
        <v>280</v>
      </c>
      <c r="H2238" s="27" t="s">
        <v>3240</v>
      </c>
      <c r="I2238" s="31" t="s">
        <v>281</v>
      </c>
      <c r="J2238" s="29" t="s">
        <v>662</v>
      </c>
      <c r="K2238" s="29" t="s">
        <v>634</v>
      </c>
      <c r="L2238" s="29" t="s">
        <v>634</v>
      </c>
      <c r="M2238" s="30">
        <v>1360.07</v>
      </c>
      <c r="N2238" s="30">
        <v>3166.66</v>
      </c>
    </row>
    <row r="2239" spans="1:14" x14ac:dyDescent="0.25">
      <c r="A2239" s="26" t="s">
        <v>41</v>
      </c>
      <c r="B2239" s="26" t="s">
        <v>41</v>
      </c>
      <c r="C2239" s="73" t="s">
        <v>663</v>
      </c>
      <c r="D2239" s="27" t="s">
        <v>7</v>
      </c>
      <c r="E2239" s="28">
        <v>2020</v>
      </c>
      <c r="F2239" s="27" t="s">
        <v>80</v>
      </c>
      <c r="G2239" s="28" t="s">
        <v>518</v>
      </c>
      <c r="H2239" s="27" t="s">
        <v>3241</v>
      </c>
      <c r="I2239" s="31" t="s">
        <v>257</v>
      </c>
      <c r="J2239" s="29" t="s">
        <v>664</v>
      </c>
      <c r="K2239" s="29" t="s">
        <v>634</v>
      </c>
      <c r="L2239" s="29" t="s">
        <v>634</v>
      </c>
      <c r="M2239" s="30">
        <v>1785.2952</v>
      </c>
      <c r="N2239" s="30">
        <v>2188.42</v>
      </c>
    </row>
    <row r="2240" spans="1:14" x14ac:dyDescent="0.25">
      <c r="A2240" s="26" t="s">
        <v>41</v>
      </c>
      <c r="B2240" s="26" t="s">
        <v>41</v>
      </c>
      <c r="C2240" s="73" t="s">
        <v>51</v>
      </c>
      <c r="D2240" s="27" t="s">
        <v>1</v>
      </c>
      <c r="E2240" s="28">
        <v>2020</v>
      </c>
      <c r="F2240" s="27" t="s">
        <v>67</v>
      </c>
      <c r="G2240" s="28" t="s">
        <v>193</v>
      </c>
      <c r="H2240" s="27" t="s">
        <v>3242</v>
      </c>
      <c r="I2240" s="31" t="s">
        <v>194</v>
      </c>
      <c r="J2240" s="29" t="s">
        <v>695</v>
      </c>
      <c r="K2240" s="29" t="s">
        <v>545</v>
      </c>
      <c r="L2240" s="29" t="s">
        <v>545</v>
      </c>
      <c r="M2240" s="30">
        <v>1434.67</v>
      </c>
      <c r="N2240" s="30">
        <v>5022.6400000000003</v>
      </c>
    </row>
    <row r="2241" spans="1:14" x14ac:dyDescent="0.25">
      <c r="A2241" s="26" t="s">
        <v>41</v>
      </c>
      <c r="B2241" s="26" t="s">
        <v>41</v>
      </c>
      <c r="C2241" s="73" t="s">
        <v>654</v>
      </c>
      <c r="D2241" s="27" t="s">
        <v>2</v>
      </c>
      <c r="E2241" s="28">
        <v>2018</v>
      </c>
      <c r="F2241" s="27" t="s">
        <v>64</v>
      </c>
      <c r="G2241" s="28" t="s">
        <v>159</v>
      </c>
      <c r="H2241" s="27" t="s">
        <v>3243</v>
      </c>
      <c r="I2241" s="31" t="s">
        <v>99</v>
      </c>
      <c r="J2241" s="29" t="s">
        <v>655</v>
      </c>
      <c r="K2241" s="29" t="s">
        <v>634</v>
      </c>
      <c r="L2241" s="29" t="s">
        <v>634</v>
      </c>
      <c r="M2241" s="30">
        <v>2657.39</v>
      </c>
      <c r="N2241" s="30">
        <v>5718.21</v>
      </c>
    </row>
    <row r="2242" spans="1:14" x14ac:dyDescent="0.25">
      <c r="A2242" s="26" t="s">
        <v>41</v>
      </c>
      <c r="B2242" s="26" t="s">
        <v>41</v>
      </c>
      <c r="C2242" s="73" t="s">
        <v>51</v>
      </c>
      <c r="D2242" s="27" t="s">
        <v>1</v>
      </c>
      <c r="E2242" s="28">
        <v>2020</v>
      </c>
      <c r="F2242" s="27" t="s">
        <v>67</v>
      </c>
      <c r="G2242" s="28" t="s">
        <v>193</v>
      </c>
      <c r="H2242" s="27" t="s">
        <v>3244</v>
      </c>
      <c r="I2242" s="31" t="s">
        <v>194</v>
      </c>
      <c r="J2242" s="29" t="s">
        <v>211</v>
      </c>
      <c r="K2242" s="29" t="s">
        <v>545</v>
      </c>
      <c r="L2242" s="29" t="s">
        <v>545</v>
      </c>
      <c r="M2242" s="30">
        <v>1434.67</v>
      </c>
      <c r="N2242" s="30">
        <v>5022.6400000000003</v>
      </c>
    </row>
    <row r="2243" spans="1:14" x14ac:dyDescent="0.25">
      <c r="A2243" s="26" t="s">
        <v>41</v>
      </c>
      <c r="B2243" s="26" t="s">
        <v>41</v>
      </c>
      <c r="C2243" s="73" t="s">
        <v>929</v>
      </c>
      <c r="D2243" s="27" t="s">
        <v>930</v>
      </c>
      <c r="E2243" s="28">
        <v>2018</v>
      </c>
      <c r="F2243" s="27" t="s">
        <v>61</v>
      </c>
      <c r="G2243" s="28" t="s">
        <v>102</v>
      </c>
      <c r="H2243" s="27" t="s">
        <v>3245</v>
      </c>
      <c r="I2243" s="31" t="s">
        <v>179</v>
      </c>
      <c r="J2243" s="29" t="s">
        <v>2139</v>
      </c>
      <c r="K2243" s="29" t="s">
        <v>545</v>
      </c>
      <c r="L2243" s="29" t="s">
        <v>545</v>
      </c>
      <c r="M2243" s="30">
        <v>1426.32</v>
      </c>
      <c r="N2243" s="30">
        <v>2530.5</v>
      </c>
    </row>
    <row r="2244" spans="1:14" x14ac:dyDescent="0.25">
      <c r="A2244" s="26" t="s">
        <v>41</v>
      </c>
      <c r="B2244" s="26" t="s">
        <v>41</v>
      </c>
      <c r="C2244" s="73" t="s">
        <v>761</v>
      </c>
      <c r="D2244" s="27" t="s">
        <v>35</v>
      </c>
      <c r="E2244" s="28">
        <v>2018</v>
      </c>
      <c r="F2244" s="27" t="s">
        <v>59</v>
      </c>
      <c r="G2244" s="28" t="s">
        <v>82</v>
      </c>
      <c r="H2244" s="27" t="s">
        <v>3246</v>
      </c>
      <c r="I2244" s="31" t="s">
        <v>99</v>
      </c>
      <c r="J2244" s="29" t="s">
        <v>823</v>
      </c>
      <c r="K2244" s="29" t="s">
        <v>634</v>
      </c>
      <c r="L2244" s="29" t="s">
        <v>634</v>
      </c>
      <c r="M2244" s="30">
        <v>1727</v>
      </c>
      <c r="N2244" s="30">
        <v>2407.96</v>
      </c>
    </row>
    <row r="2245" spans="1:14" x14ac:dyDescent="0.25">
      <c r="A2245" s="26" t="s">
        <v>41</v>
      </c>
      <c r="B2245" s="26" t="s">
        <v>41</v>
      </c>
      <c r="C2245" s="73" t="s">
        <v>668</v>
      </c>
      <c r="D2245" s="27" t="s">
        <v>10</v>
      </c>
      <c r="E2245" s="28">
        <v>2019</v>
      </c>
      <c r="F2245" s="27" t="s">
        <v>76</v>
      </c>
      <c r="G2245" s="28" t="s">
        <v>328</v>
      </c>
      <c r="H2245" s="27" t="s">
        <v>3247</v>
      </c>
      <c r="I2245" s="31" t="s">
        <v>179</v>
      </c>
      <c r="J2245" s="29" t="s">
        <v>374</v>
      </c>
      <c r="K2245" s="29" t="s">
        <v>545</v>
      </c>
      <c r="L2245" s="29" t="s">
        <v>545</v>
      </c>
      <c r="M2245" s="30">
        <v>1122.2</v>
      </c>
      <c r="N2245" s="30">
        <v>3112.55</v>
      </c>
    </row>
    <row r="2246" spans="1:14" x14ac:dyDescent="0.25">
      <c r="A2246" s="26" t="s">
        <v>41</v>
      </c>
      <c r="B2246" s="26" t="s">
        <v>41</v>
      </c>
      <c r="C2246" s="73" t="s">
        <v>659</v>
      </c>
      <c r="D2246" s="27" t="s">
        <v>4</v>
      </c>
      <c r="E2246" s="28">
        <v>2020</v>
      </c>
      <c r="F2246" s="27" t="s">
        <v>66</v>
      </c>
      <c r="G2246" s="28" t="s">
        <v>186</v>
      </c>
      <c r="H2246" s="27" t="s">
        <v>3248</v>
      </c>
      <c r="I2246" s="31" t="s">
        <v>179</v>
      </c>
      <c r="J2246" s="29" t="s">
        <v>491</v>
      </c>
      <c r="K2246" s="29" t="s">
        <v>634</v>
      </c>
      <c r="L2246" s="29" t="s">
        <v>634</v>
      </c>
      <c r="M2246" s="30">
        <v>1328.3</v>
      </c>
      <c r="N2246" s="30">
        <v>3346.6917020000001</v>
      </c>
    </row>
    <row r="2247" spans="1:14" x14ac:dyDescent="0.25">
      <c r="A2247" s="26" t="s">
        <v>41</v>
      </c>
      <c r="B2247" s="26" t="s">
        <v>41</v>
      </c>
      <c r="C2247" s="73" t="s">
        <v>660</v>
      </c>
      <c r="D2247" s="27" t="s">
        <v>5</v>
      </c>
      <c r="E2247" s="28">
        <v>2020</v>
      </c>
      <c r="F2247" s="27" t="s">
        <v>61</v>
      </c>
      <c r="G2247" s="28" t="s">
        <v>102</v>
      </c>
      <c r="H2247" s="27" t="s">
        <v>3249</v>
      </c>
      <c r="I2247" s="31" t="s">
        <v>129</v>
      </c>
      <c r="J2247" s="29" t="s">
        <v>661</v>
      </c>
      <c r="K2247" s="29" t="s">
        <v>634</v>
      </c>
      <c r="L2247" s="29" t="s">
        <v>634</v>
      </c>
      <c r="M2247" s="30">
        <v>1212</v>
      </c>
      <c r="N2247" s="30">
        <v>2178.0100000000002</v>
      </c>
    </row>
    <row r="2248" spans="1:14" x14ac:dyDescent="0.25">
      <c r="A2248" s="26" t="s">
        <v>41</v>
      </c>
      <c r="B2248" s="26" t="s">
        <v>41</v>
      </c>
      <c r="C2248" s="73" t="s">
        <v>703</v>
      </c>
      <c r="D2248" s="27" t="s">
        <v>601</v>
      </c>
      <c r="E2248" s="28">
        <v>2022</v>
      </c>
      <c r="F2248" s="27" t="s">
        <v>66</v>
      </c>
      <c r="G2248" s="28" t="s">
        <v>186</v>
      </c>
      <c r="H2248" s="27" t="s">
        <v>3250</v>
      </c>
      <c r="I2248" s="27" t="s">
        <v>162</v>
      </c>
      <c r="J2248" s="29" t="s">
        <v>740</v>
      </c>
      <c r="K2248" s="29" t="s">
        <v>634</v>
      </c>
      <c r="L2248" s="29" t="s">
        <v>634</v>
      </c>
      <c r="M2248" s="30">
        <v>2199.12</v>
      </c>
      <c r="N2248" s="30">
        <v>2415.1999999999998</v>
      </c>
    </row>
    <row r="2249" spans="1:14" x14ac:dyDescent="0.25">
      <c r="A2249" s="26" t="s">
        <v>41</v>
      </c>
      <c r="B2249" s="26" t="s">
        <v>41</v>
      </c>
      <c r="C2249" s="73" t="s">
        <v>706</v>
      </c>
      <c r="D2249" s="27" t="s">
        <v>568</v>
      </c>
      <c r="E2249" s="28">
        <v>2022</v>
      </c>
      <c r="F2249" s="27" t="s">
        <v>61</v>
      </c>
      <c r="G2249" s="28" t="s">
        <v>102</v>
      </c>
      <c r="H2249" s="27" t="s">
        <v>3251</v>
      </c>
      <c r="I2249" s="27" t="s">
        <v>86</v>
      </c>
      <c r="J2249" s="29" t="s">
        <v>839</v>
      </c>
      <c r="K2249" s="29" t="s">
        <v>634</v>
      </c>
      <c r="L2249" s="29" t="s">
        <v>634</v>
      </c>
      <c r="M2249" s="30">
        <v>2658.79</v>
      </c>
      <c r="N2249" s="30">
        <v>5098.95</v>
      </c>
    </row>
    <row r="2250" spans="1:14" x14ac:dyDescent="0.25">
      <c r="A2250" s="26" t="s">
        <v>41</v>
      </c>
      <c r="B2250" s="26" t="s">
        <v>41</v>
      </c>
      <c r="C2250" s="73" t="s">
        <v>51</v>
      </c>
      <c r="D2250" s="27" t="s">
        <v>1</v>
      </c>
      <c r="E2250" s="28">
        <v>2020</v>
      </c>
      <c r="F2250" s="27" t="s">
        <v>67</v>
      </c>
      <c r="G2250" s="28" t="s">
        <v>193</v>
      </c>
      <c r="H2250" s="27" t="s">
        <v>3252</v>
      </c>
      <c r="I2250" s="31" t="s">
        <v>194</v>
      </c>
      <c r="J2250" s="29" t="s">
        <v>618</v>
      </c>
      <c r="K2250" s="29" t="s">
        <v>545</v>
      </c>
      <c r="L2250" s="29" t="s">
        <v>545</v>
      </c>
      <c r="M2250" s="30">
        <v>1434.67</v>
      </c>
      <c r="N2250" s="30">
        <v>5022.6400000000003</v>
      </c>
    </row>
    <row r="2251" spans="1:14" x14ac:dyDescent="0.25">
      <c r="A2251" s="26" t="s">
        <v>41</v>
      </c>
      <c r="B2251" s="26" t="s">
        <v>41</v>
      </c>
      <c r="C2251" s="73" t="s">
        <v>55</v>
      </c>
      <c r="D2251" s="27" t="s">
        <v>6</v>
      </c>
      <c r="E2251" s="28">
        <v>2018</v>
      </c>
      <c r="F2251" s="27" t="s">
        <v>71</v>
      </c>
      <c r="G2251" s="28" t="s">
        <v>264</v>
      </c>
      <c r="H2251" s="27" t="s">
        <v>3253</v>
      </c>
      <c r="I2251" s="31" t="s">
        <v>271</v>
      </c>
      <c r="J2251" s="29" t="s">
        <v>679</v>
      </c>
      <c r="K2251" s="29" t="s">
        <v>634</v>
      </c>
      <c r="L2251" s="29" t="s">
        <v>634</v>
      </c>
      <c r="M2251" s="30">
        <v>2245.1</v>
      </c>
      <c r="N2251" s="30">
        <v>4326.8999999999996</v>
      </c>
    </row>
    <row r="2252" spans="1:14" x14ac:dyDescent="0.25">
      <c r="A2252" s="26" t="s">
        <v>41</v>
      </c>
      <c r="B2252" s="26" t="s">
        <v>41</v>
      </c>
      <c r="C2252" s="73" t="s">
        <v>929</v>
      </c>
      <c r="D2252" s="27" t="s">
        <v>930</v>
      </c>
      <c r="E2252" s="28">
        <v>2018</v>
      </c>
      <c r="F2252" s="27" t="s">
        <v>61</v>
      </c>
      <c r="G2252" s="28" t="s">
        <v>102</v>
      </c>
      <c r="H2252" s="27" t="s">
        <v>3254</v>
      </c>
      <c r="I2252" s="31" t="s">
        <v>179</v>
      </c>
      <c r="J2252" s="29" t="s">
        <v>2159</v>
      </c>
      <c r="K2252" s="29" t="s">
        <v>547</v>
      </c>
      <c r="L2252" s="29" t="s">
        <v>547</v>
      </c>
      <c r="M2252" s="30">
        <v>1426.32</v>
      </c>
      <c r="N2252" s="30">
        <v>2530.5</v>
      </c>
    </row>
    <row r="2253" spans="1:14" x14ac:dyDescent="0.25">
      <c r="A2253" s="26" t="s">
        <v>41</v>
      </c>
      <c r="B2253" s="26" t="s">
        <v>41</v>
      </c>
      <c r="C2253" s="73" t="s">
        <v>691</v>
      </c>
      <c r="D2253" s="27" t="s">
        <v>21</v>
      </c>
      <c r="E2253" s="28">
        <v>2019</v>
      </c>
      <c r="F2253" s="27" t="s">
        <v>75</v>
      </c>
      <c r="G2253" s="28" t="s">
        <v>312</v>
      </c>
      <c r="H2253" s="27" t="s">
        <v>3255</v>
      </c>
      <c r="I2253" s="31" t="s">
        <v>313</v>
      </c>
      <c r="J2253" s="29" t="s">
        <v>715</v>
      </c>
      <c r="K2253" s="29" t="s">
        <v>634</v>
      </c>
      <c r="L2253" s="29" t="s">
        <v>634</v>
      </c>
      <c r="M2253" s="30">
        <v>1236.43</v>
      </c>
      <c r="N2253" s="30">
        <v>3029.39</v>
      </c>
    </row>
    <row r="2254" spans="1:14" x14ac:dyDescent="0.25">
      <c r="A2254" s="26" t="s">
        <v>41</v>
      </c>
      <c r="B2254" s="26" t="s">
        <v>41</v>
      </c>
      <c r="C2254" s="73" t="s">
        <v>706</v>
      </c>
      <c r="D2254" s="27" t="s">
        <v>568</v>
      </c>
      <c r="E2254" s="28">
        <v>2022</v>
      </c>
      <c r="F2254" s="27" t="s">
        <v>61</v>
      </c>
      <c r="G2254" s="28" t="s">
        <v>102</v>
      </c>
      <c r="H2254" s="27" t="s">
        <v>3256</v>
      </c>
      <c r="I2254" s="27" t="s">
        <v>103</v>
      </c>
      <c r="J2254" s="29" t="s">
        <v>829</v>
      </c>
      <c r="K2254" s="29" t="s">
        <v>634</v>
      </c>
      <c r="L2254" s="29" t="s">
        <v>634</v>
      </c>
      <c r="M2254" s="30">
        <v>2218.2600000000002</v>
      </c>
      <c r="N2254" s="30">
        <v>4306.2299999999996</v>
      </c>
    </row>
    <row r="2255" spans="1:14" x14ac:dyDescent="0.25">
      <c r="A2255" s="26" t="s">
        <v>41</v>
      </c>
      <c r="B2255" s="26" t="s">
        <v>41</v>
      </c>
      <c r="C2255" s="73" t="s">
        <v>929</v>
      </c>
      <c r="D2255" s="27" t="s">
        <v>930</v>
      </c>
      <c r="E2255" s="28">
        <v>2018</v>
      </c>
      <c r="F2255" s="27" t="s">
        <v>61</v>
      </c>
      <c r="G2255" s="28" t="s">
        <v>102</v>
      </c>
      <c r="H2255" s="27" t="s">
        <v>3257</v>
      </c>
      <c r="I2255" s="31" t="s">
        <v>179</v>
      </c>
      <c r="J2255" s="29" t="s">
        <v>3136</v>
      </c>
      <c r="K2255" s="29" t="s">
        <v>545</v>
      </c>
      <c r="L2255" s="29" t="s">
        <v>545</v>
      </c>
      <c r="M2255" s="30">
        <v>1302</v>
      </c>
      <c r="N2255" s="30">
        <v>2442.8200000000002</v>
      </c>
    </row>
    <row r="2256" spans="1:14" x14ac:dyDescent="0.25">
      <c r="A2256" s="26" t="s">
        <v>41</v>
      </c>
      <c r="B2256" s="26" t="s">
        <v>41</v>
      </c>
      <c r="C2256" s="73" t="s">
        <v>1096</v>
      </c>
      <c r="D2256" s="27" t="s">
        <v>1097</v>
      </c>
      <c r="E2256" s="28">
        <v>2023</v>
      </c>
      <c r="F2256" s="27" t="s">
        <v>66</v>
      </c>
      <c r="G2256" s="28" t="s">
        <v>186</v>
      </c>
      <c r="H2256" s="27" t="s">
        <v>3258</v>
      </c>
      <c r="I2256" s="31" t="s">
        <v>99</v>
      </c>
      <c r="J2256" s="29" t="s">
        <v>674</v>
      </c>
      <c r="K2256" s="29" t="s">
        <v>634</v>
      </c>
      <c r="L2256" s="29" t="s">
        <v>634</v>
      </c>
      <c r="M2256" s="30">
        <v>2199.12</v>
      </c>
      <c r="N2256" s="30">
        <v>2415.1999999999998</v>
      </c>
    </row>
    <row r="2257" spans="1:14" x14ac:dyDescent="0.25">
      <c r="A2257" s="26" t="s">
        <v>41</v>
      </c>
      <c r="B2257" s="26" t="s">
        <v>41</v>
      </c>
      <c r="C2257" s="73" t="s">
        <v>706</v>
      </c>
      <c r="D2257" s="27" t="s">
        <v>568</v>
      </c>
      <c r="E2257" s="28">
        <v>2022</v>
      </c>
      <c r="F2257" s="27" t="s">
        <v>61</v>
      </c>
      <c r="G2257" s="28" t="s">
        <v>102</v>
      </c>
      <c r="H2257" s="27" t="s">
        <v>3259</v>
      </c>
      <c r="I2257" s="27" t="s">
        <v>103</v>
      </c>
      <c r="J2257" s="29" t="s">
        <v>860</v>
      </c>
      <c r="K2257" s="29" t="s">
        <v>634</v>
      </c>
      <c r="L2257" s="29" t="s">
        <v>634</v>
      </c>
      <c r="M2257" s="30">
        <v>2218.2600000000002</v>
      </c>
      <c r="N2257" s="30">
        <v>4306.2299999999996</v>
      </c>
    </row>
    <row r="2258" spans="1:14" x14ac:dyDescent="0.25">
      <c r="A2258" s="26" t="s">
        <v>41</v>
      </c>
      <c r="B2258" s="26" t="s">
        <v>41</v>
      </c>
      <c r="C2258" s="73" t="s">
        <v>51</v>
      </c>
      <c r="D2258" s="27" t="s">
        <v>1</v>
      </c>
      <c r="E2258" s="28">
        <v>2020</v>
      </c>
      <c r="F2258" s="27" t="s">
        <v>67</v>
      </c>
      <c r="G2258" s="28" t="s">
        <v>193</v>
      </c>
      <c r="H2258" s="27" t="s">
        <v>3260</v>
      </c>
      <c r="I2258" s="31" t="s">
        <v>194</v>
      </c>
      <c r="J2258" s="29" t="s">
        <v>219</v>
      </c>
      <c r="K2258" s="29" t="s">
        <v>545</v>
      </c>
      <c r="L2258" s="29" t="s">
        <v>545</v>
      </c>
      <c r="M2258" s="30">
        <v>1434.67</v>
      </c>
      <c r="N2258" s="30">
        <v>5022.6400000000003</v>
      </c>
    </row>
    <row r="2259" spans="1:14" x14ac:dyDescent="0.25">
      <c r="A2259" s="26" t="s">
        <v>41</v>
      </c>
      <c r="B2259" s="26" t="s">
        <v>41</v>
      </c>
      <c r="C2259" s="73" t="s">
        <v>744</v>
      </c>
      <c r="D2259" s="27" t="s">
        <v>29</v>
      </c>
      <c r="E2259" s="28">
        <v>2021</v>
      </c>
      <c r="F2259" s="27" t="s">
        <v>64</v>
      </c>
      <c r="G2259" s="28" t="s">
        <v>159</v>
      </c>
      <c r="H2259" s="27" t="s">
        <v>3261</v>
      </c>
      <c r="I2259" s="31" t="s">
        <v>95</v>
      </c>
      <c r="J2259" s="29" t="s">
        <v>681</v>
      </c>
      <c r="K2259" s="29" t="s">
        <v>545</v>
      </c>
      <c r="L2259" s="29" t="s">
        <v>545</v>
      </c>
      <c r="M2259" s="30">
        <v>3272.21</v>
      </c>
      <c r="N2259" s="30">
        <v>7729.51</v>
      </c>
    </row>
    <row r="2260" spans="1:14" x14ac:dyDescent="0.25">
      <c r="A2260" s="26" t="s">
        <v>41</v>
      </c>
      <c r="B2260" s="26" t="s">
        <v>41</v>
      </c>
      <c r="C2260" s="73" t="s">
        <v>922</v>
      </c>
      <c r="D2260" s="27" t="s">
        <v>923</v>
      </c>
      <c r="E2260" s="28">
        <v>2023</v>
      </c>
      <c r="F2260" s="27" t="s">
        <v>61</v>
      </c>
      <c r="G2260" s="28" t="s">
        <v>102</v>
      </c>
      <c r="H2260" s="27" t="s">
        <v>3262</v>
      </c>
      <c r="I2260" s="31" t="s">
        <v>129</v>
      </c>
      <c r="J2260" s="29" t="s">
        <v>661</v>
      </c>
      <c r="K2260" s="29" t="s">
        <v>634</v>
      </c>
      <c r="L2260" s="29" t="s">
        <v>634</v>
      </c>
      <c r="M2260" s="30">
        <v>1212</v>
      </c>
      <c r="N2260" s="30">
        <v>2178.0100000000002</v>
      </c>
    </row>
    <row r="2261" spans="1:14" x14ac:dyDescent="0.25">
      <c r="A2261" s="26" t="s">
        <v>41</v>
      </c>
      <c r="B2261" s="26" t="s">
        <v>41</v>
      </c>
      <c r="C2261" s="73" t="s">
        <v>51</v>
      </c>
      <c r="D2261" s="27" t="s">
        <v>1</v>
      </c>
      <c r="E2261" s="28">
        <v>2020</v>
      </c>
      <c r="F2261" s="27" t="s">
        <v>67</v>
      </c>
      <c r="G2261" s="28" t="s">
        <v>193</v>
      </c>
      <c r="H2261" s="27" t="s">
        <v>3263</v>
      </c>
      <c r="I2261" s="31" t="s">
        <v>194</v>
      </c>
      <c r="J2261" s="29" t="s">
        <v>199</v>
      </c>
      <c r="K2261" s="29" t="s">
        <v>545</v>
      </c>
      <c r="L2261" s="29" t="s">
        <v>545</v>
      </c>
      <c r="M2261" s="30">
        <v>1434.67</v>
      </c>
      <c r="N2261" s="30">
        <v>5022.6400000000003</v>
      </c>
    </row>
    <row r="2262" spans="1:14" x14ac:dyDescent="0.25">
      <c r="A2262" s="26" t="s">
        <v>41</v>
      </c>
      <c r="B2262" s="26" t="s">
        <v>41</v>
      </c>
      <c r="C2262" s="73" t="s">
        <v>51</v>
      </c>
      <c r="D2262" s="27" t="s">
        <v>1</v>
      </c>
      <c r="E2262" s="28">
        <v>2020</v>
      </c>
      <c r="F2262" s="27" t="s">
        <v>67</v>
      </c>
      <c r="G2262" s="28" t="s">
        <v>193</v>
      </c>
      <c r="H2262" s="27" t="s">
        <v>3264</v>
      </c>
      <c r="I2262" s="31" t="s">
        <v>194</v>
      </c>
      <c r="J2262" s="29" t="s">
        <v>817</v>
      </c>
      <c r="K2262" s="29" t="s">
        <v>545</v>
      </c>
      <c r="L2262" s="29" t="s">
        <v>545</v>
      </c>
      <c r="M2262" s="30">
        <v>1434.67</v>
      </c>
      <c r="N2262" s="30">
        <v>5022.6400000000003</v>
      </c>
    </row>
    <row r="2263" spans="1:14" x14ac:dyDescent="0.25">
      <c r="A2263" s="26" t="s">
        <v>41</v>
      </c>
      <c r="B2263" s="26" t="s">
        <v>41</v>
      </c>
      <c r="C2263" s="73" t="s">
        <v>654</v>
      </c>
      <c r="D2263" s="27" t="s">
        <v>2</v>
      </c>
      <c r="E2263" s="28">
        <v>2018</v>
      </c>
      <c r="F2263" s="27" t="s">
        <v>64</v>
      </c>
      <c r="G2263" s="28" t="s">
        <v>159</v>
      </c>
      <c r="H2263" s="27" t="s">
        <v>3265</v>
      </c>
      <c r="I2263" s="31" t="s">
        <v>160</v>
      </c>
      <c r="J2263" s="29" t="s">
        <v>294</v>
      </c>
      <c r="K2263" s="29" t="s">
        <v>634</v>
      </c>
      <c r="L2263" s="29" t="s">
        <v>634</v>
      </c>
      <c r="M2263" s="30">
        <v>2691.57</v>
      </c>
      <c r="N2263" s="30">
        <v>5752.39</v>
      </c>
    </row>
    <row r="2264" spans="1:14" x14ac:dyDescent="0.25">
      <c r="A2264" s="26" t="s">
        <v>41</v>
      </c>
      <c r="B2264" s="26" t="s">
        <v>41</v>
      </c>
      <c r="C2264" s="73" t="s">
        <v>687</v>
      </c>
      <c r="D2264" s="27" t="s">
        <v>20</v>
      </c>
      <c r="E2264" s="28">
        <v>2020</v>
      </c>
      <c r="F2264" s="27" t="s">
        <v>66</v>
      </c>
      <c r="G2264" s="28" t="s">
        <v>186</v>
      </c>
      <c r="H2264" s="27" t="s">
        <v>3266</v>
      </c>
      <c r="I2264" s="31" t="s">
        <v>129</v>
      </c>
      <c r="J2264" s="29" t="s">
        <v>688</v>
      </c>
      <c r="K2264" s="29" t="s">
        <v>634</v>
      </c>
      <c r="L2264" s="29" t="s">
        <v>634</v>
      </c>
      <c r="M2264" s="30">
        <v>2425.2000000000003</v>
      </c>
      <c r="N2264" s="30">
        <v>2132.9107600000002</v>
      </c>
    </row>
    <row r="2265" spans="1:14" x14ac:dyDescent="0.25">
      <c r="A2265" s="26" t="s">
        <v>41</v>
      </c>
      <c r="B2265" s="26" t="s">
        <v>41</v>
      </c>
      <c r="C2265" s="73" t="s">
        <v>48</v>
      </c>
      <c r="D2265" s="27" t="s">
        <v>11</v>
      </c>
      <c r="E2265" s="28">
        <v>2018</v>
      </c>
      <c r="F2265" s="27" t="s">
        <v>59</v>
      </c>
      <c r="G2265" s="28" t="s">
        <v>82</v>
      </c>
      <c r="H2265" s="27" t="s">
        <v>3267</v>
      </c>
      <c r="I2265" s="31" t="s">
        <v>129</v>
      </c>
      <c r="J2265" s="29" t="s">
        <v>784</v>
      </c>
      <c r="K2265" s="29" t="s">
        <v>634</v>
      </c>
      <c r="L2265" s="29" t="s">
        <v>634</v>
      </c>
      <c r="M2265" s="30">
        <v>1460.8</v>
      </c>
      <c r="N2265" s="30">
        <v>3007.39</v>
      </c>
    </row>
    <row r="2266" spans="1:14" x14ac:dyDescent="0.25">
      <c r="A2266" s="26" t="s">
        <v>41</v>
      </c>
      <c r="B2266" s="26" t="s">
        <v>41</v>
      </c>
      <c r="C2266" s="73" t="s">
        <v>719</v>
      </c>
      <c r="D2266" s="27" t="s">
        <v>720</v>
      </c>
      <c r="E2266" s="28">
        <v>2022</v>
      </c>
      <c r="F2266" s="27" t="s">
        <v>75</v>
      </c>
      <c r="G2266" s="28" t="s">
        <v>312</v>
      </c>
      <c r="H2266" s="27" t="s">
        <v>3268</v>
      </c>
      <c r="I2266" s="31" t="s">
        <v>257</v>
      </c>
      <c r="J2266" s="29" t="s">
        <v>807</v>
      </c>
      <c r="K2266" s="29" t="s">
        <v>634</v>
      </c>
      <c r="L2266" s="29" t="s">
        <v>634</v>
      </c>
      <c r="M2266" s="30">
        <v>2248.5</v>
      </c>
      <c r="N2266" s="30">
        <v>4541.18</v>
      </c>
    </row>
    <row r="2267" spans="1:14" x14ac:dyDescent="0.25">
      <c r="A2267" s="26" t="s">
        <v>41</v>
      </c>
      <c r="B2267" s="26" t="s">
        <v>41</v>
      </c>
      <c r="C2267" s="73" t="s">
        <v>675</v>
      </c>
      <c r="D2267" s="27" t="s">
        <v>15</v>
      </c>
      <c r="E2267" s="28">
        <v>2018</v>
      </c>
      <c r="F2267" s="27" t="s">
        <v>676</v>
      </c>
      <c r="G2267" s="28" t="s">
        <v>280</v>
      </c>
      <c r="H2267" s="27" t="s">
        <v>3269</v>
      </c>
      <c r="I2267" s="31" t="s">
        <v>281</v>
      </c>
      <c r="J2267" s="29" t="s">
        <v>867</v>
      </c>
      <c r="K2267" s="29" t="s">
        <v>634</v>
      </c>
      <c r="L2267" s="29" t="s">
        <v>634</v>
      </c>
      <c r="M2267" s="30">
        <v>1360.07</v>
      </c>
      <c r="N2267" s="30">
        <v>3166.66</v>
      </c>
    </row>
    <row r="2268" spans="1:14" x14ac:dyDescent="0.25">
      <c r="A2268" s="26" t="s">
        <v>41</v>
      </c>
      <c r="B2268" s="26" t="s">
        <v>41</v>
      </c>
      <c r="C2268" s="73" t="s">
        <v>675</v>
      </c>
      <c r="D2268" s="27" t="s">
        <v>15</v>
      </c>
      <c r="E2268" s="28">
        <v>2018</v>
      </c>
      <c r="F2268" s="27" t="s">
        <v>676</v>
      </c>
      <c r="G2268" s="28" t="s">
        <v>280</v>
      </c>
      <c r="H2268" s="27" t="s">
        <v>3270</v>
      </c>
      <c r="I2268" s="31" t="s">
        <v>281</v>
      </c>
      <c r="J2268" s="29" t="s">
        <v>685</v>
      </c>
      <c r="K2268" s="29" t="s">
        <v>634</v>
      </c>
      <c r="L2268" s="29" t="s">
        <v>634</v>
      </c>
      <c r="M2268" s="30">
        <v>1360.07</v>
      </c>
      <c r="N2268" s="30">
        <v>3166.66</v>
      </c>
    </row>
    <row r="2269" spans="1:14" x14ac:dyDescent="0.25">
      <c r="A2269" s="26" t="s">
        <v>41</v>
      </c>
      <c r="B2269" s="26" t="s">
        <v>41</v>
      </c>
      <c r="C2269" s="73" t="s">
        <v>55</v>
      </c>
      <c r="D2269" s="27" t="s">
        <v>6</v>
      </c>
      <c r="E2269" s="28">
        <v>2018</v>
      </c>
      <c r="F2269" s="27" t="s">
        <v>71</v>
      </c>
      <c r="G2269" s="28" t="s">
        <v>264</v>
      </c>
      <c r="H2269" s="27" t="s">
        <v>3271</v>
      </c>
      <c r="I2269" s="31" t="s">
        <v>269</v>
      </c>
      <c r="J2269" s="29" t="s">
        <v>733</v>
      </c>
      <c r="K2269" s="29" t="s">
        <v>634</v>
      </c>
      <c r="L2269" s="29" t="s">
        <v>634</v>
      </c>
      <c r="M2269" s="30">
        <v>1727</v>
      </c>
      <c r="N2269" s="30">
        <v>3479.61</v>
      </c>
    </row>
    <row r="2270" spans="1:14" x14ac:dyDescent="0.25">
      <c r="A2270" s="26" t="s">
        <v>41</v>
      </c>
      <c r="B2270" s="26" t="s">
        <v>41</v>
      </c>
      <c r="C2270" s="73" t="s">
        <v>668</v>
      </c>
      <c r="D2270" s="27" t="s">
        <v>10</v>
      </c>
      <c r="E2270" s="28">
        <v>2019</v>
      </c>
      <c r="F2270" s="27" t="s">
        <v>76</v>
      </c>
      <c r="G2270" s="28" t="s">
        <v>328</v>
      </c>
      <c r="H2270" s="27" t="s">
        <v>3272</v>
      </c>
      <c r="I2270" s="31" t="s">
        <v>179</v>
      </c>
      <c r="J2270" s="29" t="s">
        <v>339</v>
      </c>
      <c r="K2270" s="29" t="s">
        <v>545</v>
      </c>
      <c r="L2270" s="29" t="s">
        <v>545</v>
      </c>
      <c r="M2270" s="30">
        <v>1122.2</v>
      </c>
      <c r="N2270" s="30">
        <v>3112.55</v>
      </c>
    </row>
    <row r="2271" spans="1:14" x14ac:dyDescent="0.25">
      <c r="A2271" s="26" t="s">
        <v>41</v>
      </c>
      <c r="B2271" s="26" t="s">
        <v>41</v>
      </c>
      <c r="C2271" s="73" t="s">
        <v>51</v>
      </c>
      <c r="D2271" s="27" t="s">
        <v>1</v>
      </c>
      <c r="E2271" s="28">
        <v>2020</v>
      </c>
      <c r="F2271" s="27" t="s">
        <v>67</v>
      </c>
      <c r="G2271" s="28" t="s">
        <v>193</v>
      </c>
      <c r="H2271" s="27" t="s">
        <v>3273</v>
      </c>
      <c r="I2271" s="31" t="s">
        <v>194</v>
      </c>
      <c r="J2271" s="29" t="s">
        <v>625</v>
      </c>
      <c r="K2271" s="29" t="s">
        <v>545</v>
      </c>
      <c r="L2271" s="29" t="s">
        <v>545</v>
      </c>
      <c r="M2271" s="30">
        <v>1434.67</v>
      </c>
      <c r="N2271" s="30">
        <v>5022.6400000000003</v>
      </c>
    </row>
    <row r="2272" spans="1:14" x14ac:dyDescent="0.25">
      <c r="A2272" s="26" t="s">
        <v>41</v>
      </c>
      <c r="B2272" s="26" t="s">
        <v>41</v>
      </c>
      <c r="C2272" s="73" t="s">
        <v>706</v>
      </c>
      <c r="D2272" s="27" t="s">
        <v>568</v>
      </c>
      <c r="E2272" s="28">
        <v>2022</v>
      </c>
      <c r="F2272" s="27" t="s">
        <v>61</v>
      </c>
      <c r="G2272" s="28" t="s">
        <v>102</v>
      </c>
      <c r="H2272" s="27" t="s">
        <v>3274</v>
      </c>
      <c r="I2272" s="27" t="s">
        <v>103</v>
      </c>
      <c r="J2272" s="29" t="s">
        <v>798</v>
      </c>
      <c r="K2272" s="29" t="s">
        <v>634</v>
      </c>
      <c r="L2272" s="29" t="s">
        <v>634</v>
      </c>
      <c r="M2272" s="30">
        <v>2218.2600000000002</v>
      </c>
      <c r="N2272" s="30">
        <v>4306.2299999999996</v>
      </c>
    </row>
    <row r="2273" spans="1:14" x14ac:dyDescent="0.25">
      <c r="A2273" s="26" t="s">
        <v>41</v>
      </c>
      <c r="B2273" s="26" t="s">
        <v>41</v>
      </c>
      <c r="C2273" s="73" t="s">
        <v>719</v>
      </c>
      <c r="D2273" s="27" t="s">
        <v>720</v>
      </c>
      <c r="E2273" s="28">
        <v>2022</v>
      </c>
      <c r="F2273" s="27" t="s">
        <v>75</v>
      </c>
      <c r="G2273" s="28" t="s">
        <v>312</v>
      </c>
      <c r="H2273" s="27" t="s">
        <v>3275</v>
      </c>
      <c r="I2273" s="31" t="s">
        <v>257</v>
      </c>
      <c r="J2273" s="29" t="s">
        <v>742</v>
      </c>
      <c r="K2273" s="29" t="s">
        <v>634</v>
      </c>
      <c r="L2273" s="29" t="s">
        <v>634</v>
      </c>
      <c r="M2273" s="30">
        <v>2248.5</v>
      </c>
      <c r="N2273" s="30">
        <v>4541.18</v>
      </c>
    </row>
    <row r="2274" spans="1:14" x14ac:dyDescent="0.25">
      <c r="A2274" s="26" t="s">
        <v>41</v>
      </c>
      <c r="B2274" s="26" t="s">
        <v>41</v>
      </c>
      <c r="C2274" s="73" t="s">
        <v>980</v>
      </c>
      <c r="D2274" s="27" t="s">
        <v>981</v>
      </c>
      <c r="E2274" s="28">
        <v>2022</v>
      </c>
      <c r="F2274" s="27" t="s">
        <v>982</v>
      </c>
      <c r="G2274" s="28" t="s">
        <v>983</v>
      </c>
      <c r="H2274" s="27" t="s">
        <v>3276</v>
      </c>
      <c r="I2274" s="31" t="s">
        <v>108</v>
      </c>
      <c r="J2274" s="29" t="s">
        <v>695</v>
      </c>
      <c r="K2274" s="29" t="s">
        <v>545</v>
      </c>
      <c r="L2274" s="29" t="s">
        <v>545</v>
      </c>
      <c r="M2274" s="32">
        <v>1424.79</v>
      </c>
      <c r="N2274" s="32">
        <v>5038.51</v>
      </c>
    </row>
    <row r="2275" spans="1:14" x14ac:dyDescent="0.25">
      <c r="A2275" s="26" t="s">
        <v>41</v>
      </c>
      <c r="B2275" s="26" t="s">
        <v>41</v>
      </c>
      <c r="C2275" s="73" t="s">
        <v>706</v>
      </c>
      <c r="D2275" s="27" t="s">
        <v>568</v>
      </c>
      <c r="E2275" s="28">
        <v>2022</v>
      </c>
      <c r="F2275" s="27" t="s">
        <v>61</v>
      </c>
      <c r="G2275" s="28" t="s">
        <v>102</v>
      </c>
      <c r="H2275" s="27" t="s">
        <v>3277</v>
      </c>
      <c r="I2275" s="27" t="s">
        <v>103</v>
      </c>
      <c r="J2275" s="29" t="s">
        <v>843</v>
      </c>
      <c r="K2275" s="29" t="s">
        <v>634</v>
      </c>
      <c r="L2275" s="29" t="s">
        <v>634</v>
      </c>
      <c r="M2275" s="30">
        <v>2218.2600000000002</v>
      </c>
      <c r="N2275" s="30">
        <v>4306.2299999999996</v>
      </c>
    </row>
    <row r="2276" spans="1:14" x14ac:dyDescent="0.25">
      <c r="A2276" s="26" t="s">
        <v>41</v>
      </c>
      <c r="B2276" s="26" t="s">
        <v>41</v>
      </c>
      <c r="C2276" s="73" t="s">
        <v>666</v>
      </c>
      <c r="D2276" s="27" t="s">
        <v>9</v>
      </c>
      <c r="E2276" s="28">
        <v>2020</v>
      </c>
      <c r="F2276" s="27" t="s">
        <v>77</v>
      </c>
      <c r="G2276" s="28" t="s">
        <v>403</v>
      </c>
      <c r="H2276" s="27" t="s">
        <v>3278</v>
      </c>
      <c r="I2276" s="27" t="s">
        <v>407</v>
      </c>
      <c r="J2276" s="29" t="s">
        <v>667</v>
      </c>
      <c r="K2276" s="29" t="s">
        <v>634</v>
      </c>
      <c r="L2276" s="29" t="s">
        <v>634</v>
      </c>
      <c r="M2276" s="30">
        <v>1302</v>
      </c>
      <c r="N2276" s="30">
        <v>3510.95</v>
      </c>
    </row>
    <row r="2277" spans="1:14" x14ac:dyDescent="0.25">
      <c r="A2277" s="26" t="s">
        <v>41</v>
      </c>
      <c r="B2277" s="26" t="s">
        <v>41</v>
      </c>
      <c r="C2277" s="73" t="s">
        <v>726</v>
      </c>
      <c r="D2277" s="27" t="s">
        <v>26</v>
      </c>
      <c r="E2277" s="28">
        <v>2020</v>
      </c>
      <c r="F2277" s="27" t="s">
        <v>61</v>
      </c>
      <c r="G2277" s="28" t="s">
        <v>102</v>
      </c>
      <c r="H2277" s="27" t="s">
        <v>3279</v>
      </c>
      <c r="I2277" s="31" t="s">
        <v>91</v>
      </c>
      <c r="J2277" s="29" t="s">
        <v>727</v>
      </c>
      <c r="K2277" s="29" t="s">
        <v>634</v>
      </c>
      <c r="L2277" s="29" t="s">
        <v>634</v>
      </c>
      <c r="M2277" s="30">
        <v>1479.64</v>
      </c>
      <c r="N2277" s="30">
        <v>4160.2700000000004</v>
      </c>
    </row>
    <row r="2278" spans="1:14" x14ac:dyDescent="0.25">
      <c r="A2278" s="26" t="s">
        <v>41</v>
      </c>
      <c r="B2278" s="26" t="s">
        <v>41</v>
      </c>
      <c r="C2278" s="73" t="s">
        <v>691</v>
      </c>
      <c r="D2278" s="27" t="s">
        <v>21</v>
      </c>
      <c r="E2278" s="28">
        <v>2019</v>
      </c>
      <c r="F2278" s="27" t="s">
        <v>75</v>
      </c>
      <c r="G2278" s="28" t="s">
        <v>312</v>
      </c>
      <c r="H2278" s="27" t="s">
        <v>3280</v>
      </c>
      <c r="I2278" s="31" t="s">
        <v>313</v>
      </c>
      <c r="J2278" s="29" t="s">
        <v>684</v>
      </c>
      <c r="K2278" s="29" t="s">
        <v>634</v>
      </c>
      <c r="L2278" s="29" t="s">
        <v>634</v>
      </c>
      <c r="M2278" s="30">
        <v>1236.43</v>
      </c>
      <c r="N2278" s="30">
        <v>3029.39</v>
      </c>
    </row>
    <row r="2279" spans="1:14" x14ac:dyDescent="0.25">
      <c r="A2279" s="26" t="s">
        <v>41</v>
      </c>
      <c r="B2279" s="26" t="s">
        <v>41</v>
      </c>
      <c r="C2279" s="73" t="s">
        <v>51</v>
      </c>
      <c r="D2279" s="27" t="s">
        <v>1</v>
      </c>
      <c r="E2279" s="28">
        <v>2020</v>
      </c>
      <c r="F2279" s="27" t="s">
        <v>67</v>
      </c>
      <c r="G2279" s="28" t="s">
        <v>193</v>
      </c>
      <c r="H2279" s="27" t="s">
        <v>3281</v>
      </c>
      <c r="I2279" s="31" t="s">
        <v>194</v>
      </c>
      <c r="J2279" s="29" t="s">
        <v>244</v>
      </c>
      <c r="K2279" s="29" t="s">
        <v>545</v>
      </c>
      <c r="L2279" s="29" t="s">
        <v>545</v>
      </c>
      <c r="M2279" s="30">
        <v>1434.67</v>
      </c>
      <c r="N2279" s="30">
        <v>5022.6400000000003</v>
      </c>
    </row>
    <row r="2280" spans="1:14" x14ac:dyDescent="0.25">
      <c r="A2280" s="26" t="s">
        <v>41</v>
      </c>
      <c r="B2280" s="26" t="s">
        <v>41</v>
      </c>
      <c r="C2280" s="73" t="s">
        <v>761</v>
      </c>
      <c r="D2280" s="27" t="s">
        <v>35</v>
      </c>
      <c r="E2280" s="28">
        <v>2018</v>
      </c>
      <c r="F2280" s="27" t="s">
        <v>59</v>
      </c>
      <c r="G2280" s="28" t="s">
        <v>82</v>
      </c>
      <c r="H2280" s="27" t="s">
        <v>3282</v>
      </c>
      <c r="I2280" s="31" t="s">
        <v>99</v>
      </c>
      <c r="J2280" s="29" t="s">
        <v>721</v>
      </c>
      <c r="K2280" s="29" t="s">
        <v>634</v>
      </c>
      <c r="L2280" s="29" t="s">
        <v>634</v>
      </c>
      <c r="M2280" s="30">
        <v>1727</v>
      </c>
      <c r="N2280" s="30">
        <v>2407.96</v>
      </c>
    </row>
    <row r="2281" spans="1:14" x14ac:dyDescent="0.25">
      <c r="A2281" s="26" t="s">
        <v>41</v>
      </c>
      <c r="B2281" s="26" t="s">
        <v>41</v>
      </c>
      <c r="C2281" s="73" t="s">
        <v>654</v>
      </c>
      <c r="D2281" s="27" t="s">
        <v>2</v>
      </c>
      <c r="E2281" s="28">
        <v>2018</v>
      </c>
      <c r="F2281" s="27" t="s">
        <v>64</v>
      </c>
      <c r="G2281" s="28" t="s">
        <v>159</v>
      </c>
      <c r="H2281" s="27" t="s">
        <v>3283</v>
      </c>
      <c r="I2281" s="31" t="s">
        <v>256</v>
      </c>
      <c r="J2281" s="29" t="s">
        <v>294</v>
      </c>
      <c r="K2281" s="29" t="s">
        <v>634</v>
      </c>
      <c r="L2281" s="29" t="s">
        <v>634</v>
      </c>
      <c r="M2281" s="30">
        <v>3220.17</v>
      </c>
      <c r="N2281" s="30">
        <v>7199.23</v>
      </c>
    </row>
    <row r="2282" spans="1:14" x14ac:dyDescent="0.25">
      <c r="A2282" s="26" t="s">
        <v>41</v>
      </c>
      <c r="B2282" s="26" t="s">
        <v>41</v>
      </c>
      <c r="C2282" s="73" t="s">
        <v>922</v>
      </c>
      <c r="D2282" s="27" t="s">
        <v>923</v>
      </c>
      <c r="E2282" s="28">
        <v>2023</v>
      </c>
      <c r="F2282" s="27" t="s">
        <v>61</v>
      </c>
      <c r="G2282" s="28" t="s">
        <v>102</v>
      </c>
      <c r="H2282" s="27" t="s">
        <v>3284</v>
      </c>
      <c r="I2282" s="31" t="s">
        <v>129</v>
      </c>
      <c r="J2282" s="29" t="s">
        <v>787</v>
      </c>
      <c r="K2282" s="29" t="s">
        <v>634</v>
      </c>
      <c r="L2282" s="29" t="s">
        <v>634</v>
      </c>
      <c r="M2282" s="30">
        <v>1212</v>
      </c>
      <c r="N2282" s="30">
        <v>2178.0100000000002</v>
      </c>
    </row>
    <row r="2283" spans="1:14" x14ac:dyDescent="0.25">
      <c r="A2283" s="26" t="s">
        <v>41</v>
      </c>
      <c r="B2283" s="26" t="s">
        <v>41</v>
      </c>
      <c r="C2283" s="73" t="s">
        <v>943</v>
      </c>
      <c r="D2283" s="27" t="s">
        <v>944</v>
      </c>
      <c r="E2283" s="28">
        <v>2023</v>
      </c>
      <c r="F2283" s="27" t="s">
        <v>66</v>
      </c>
      <c r="G2283" s="28" t="s">
        <v>186</v>
      </c>
      <c r="H2283" s="27" t="s">
        <v>3285</v>
      </c>
      <c r="I2283" s="31" t="s">
        <v>162</v>
      </c>
      <c r="J2283" s="29" t="s">
        <v>1600</v>
      </c>
      <c r="K2283" s="29" t="s">
        <v>634</v>
      </c>
      <c r="L2283" s="29" t="s">
        <v>634</v>
      </c>
      <c r="M2283" s="30">
        <v>2199.12</v>
      </c>
      <c r="N2283" s="30">
        <v>2415.1999999999998</v>
      </c>
    </row>
    <row r="2284" spans="1:14" x14ac:dyDescent="0.25">
      <c r="A2284" s="26" t="s">
        <v>41</v>
      </c>
      <c r="B2284" s="26" t="s">
        <v>41</v>
      </c>
      <c r="C2284" s="73" t="s">
        <v>51</v>
      </c>
      <c r="D2284" s="27" t="s">
        <v>1</v>
      </c>
      <c r="E2284" s="28">
        <v>2020</v>
      </c>
      <c r="F2284" s="27" t="s">
        <v>67</v>
      </c>
      <c r="G2284" s="28" t="s">
        <v>193</v>
      </c>
      <c r="H2284" s="27" t="s">
        <v>3286</v>
      </c>
      <c r="I2284" s="31" t="s">
        <v>194</v>
      </c>
      <c r="J2284" s="29" t="s">
        <v>625</v>
      </c>
      <c r="K2284" s="29" t="s">
        <v>545</v>
      </c>
      <c r="L2284" s="29" t="s">
        <v>545</v>
      </c>
      <c r="M2284" s="30">
        <v>1434.67</v>
      </c>
      <c r="N2284" s="30">
        <v>5022.6400000000003</v>
      </c>
    </row>
    <row r="2285" spans="1:14" x14ac:dyDescent="0.25">
      <c r="A2285" s="26" t="s">
        <v>41</v>
      </c>
      <c r="B2285" s="26" t="s">
        <v>41</v>
      </c>
      <c r="C2285" s="73" t="s">
        <v>666</v>
      </c>
      <c r="D2285" s="27" t="s">
        <v>9</v>
      </c>
      <c r="E2285" s="28">
        <v>2020</v>
      </c>
      <c r="F2285" s="27" t="s">
        <v>77</v>
      </c>
      <c r="G2285" s="28" t="s">
        <v>403</v>
      </c>
      <c r="H2285" s="27" t="s">
        <v>3287</v>
      </c>
      <c r="I2285" s="27" t="s">
        <v>91</v>
      </c>
      <c r="J2285" s="29" t="s">
        <v>667</v>
      </c>
      <c r="K2285" s="29" t="s">
        <v>545</v>
      </c>
      <c r="L2285" s="29" t="s">
        <v>545</v>
      </c>
      <c r="M2285" s="30">
        <v>1302</v>
      </c>
      <c r="N2285" s="30">
        <v>3510.95</v>
      </c>
    </row>
    <row r="2286" spans="1:14" x14ac:dyDescent="0.25">
      <c r="A2286" s="26" t="s">
        <v>41</v>
      </c>
      <c r="B2286" s="26" t="s">
        <v>41</v>
      </c>
      <c r="C2286" s="73" t="s">
        <v>668</v>
      </c>
      <c r="D2286" s="27" t="s">
        <v>10</v>
      </c>
      <c r="E2286" s="28">
        <v>2019</v>
      </c>
      <c r="F2286" s="27" t="s">
        <v>76</v>
      </c>
      <c r="G2286" s="28" t="s">
        <v>328</v>
      </c>
      <c r="H2286" s="27" t="s">
        <v>3288</v>
      </c>
      <c r="I2286" s="31" t="s">
        <v>179</v>
      </c>
      <c r="J2286" s="29" t="s">
        <v>357</v>
      </c>
      <c r="K2286" s="29" t="s">
        <v>547</v>
      </c>
      <c r="L2286" s="29" t="s">
        <v>547</v>
      </c>
      <c r="M2286" s="30">
        <v>1122.2</v>
      </c>
      <c r="N2286" s="30">
        <v>3112.55</v>
      </c>
    </row>
    <row r="2287" spans="1:14" x14ac:dyDescent="0.25">
      <c r="A2287" s="26" t="s">
        <v>41</v>
      </c>
      <c r="B2287" s="26" t="s">
        <v>41</v>
      </c>
      <c r="C2287" s="73" t="s">
        <v>675</v>
      </c>
      <c r="D2287" s="27" t="s">
        <v>15</v>
      </c>
      <c r="E2287" s="28">
        <v>2018</v>
      </c>
      <c r="F2287" s="27" t="s">
        <v>676</v>
      </c>
      <c r="G2287" s="28" t="s">
        <v>280</v>
      </c>
      <c r="H2287" s="27" t="s">
        <v>3289</v>
      </c>
      <c r="I2287" s="31" t="s">
        <v>281</v>
      </c>
      <c r="J2287" s="29" t="s">
        <v>723</v>
      </c>
      <c r="K2287" s="29" t="s">
        <v>634</v>
      </c>
      <c r="L2287" s="29" t="s">
        <v>634</v>
      </c>
      <c r="M2287" s="30">
        <v>1360.07</v>
      </c>
      <c r="N2287" s="30">
        <v>3166.66</v>
      </c>
    </row>
    <row r="2288" spans="1:14" x14ac:dyDescent="0.25">
      <c r="A2288" s="26" t="s">
        <v>41</v>
      </c>
      <c r="B2288" s="26" t="s">
        <v>41</v>
      </c>
      <c r="C2288" s="73" t="s">
        <v>929</v>
      </c>
      <c r="D2288" s="27" t="s">
        <v>930</v>
      </c>
      <c r="E2288" s="28">
        <v>2018</v>
      </c>
      <c r="F2288" s="27" t="s">
        <v>61</v>
      </c>
      <c r="G2288" s="28" t="s">
        <v>102</v>
      </c>
      <c r="H2288" s="27" t="s">
        <v>3290</v>
      </c>
      <c r="I2288" s="31" t="s">
        <v>179</v>
      </c>
      <c r="J2288" s="29" t="s">
        <v>1275</v>
      </c>
      <c r="K2288" s="29" t="s">
        <v>545</v>
      </c>
      <c r="L2288" s="29" t="s">
        <v>545</v>
      </c>
      <c r="M2288" s="30">
        <v>1426.32</v>
      </c>
      <c r="N2288" s="30">
        <v>2530.5</v>
      </c>
    </row>
    <row r="2289" spans="1:14" x14ac:dyDescent="0.25">
      <c r="A2289" s="26" t="s">
        <v>41</v>
      </c>
      <c r="B2289" s="26" t="s">
        <v>41</v>
      </c>
      <c r="C2289" s="73" t="s">
        <v>675</v>
      </c>
      <c r="D2289" s="27" t="s">
        <v>15</v>
      </c>
      <c r="E2289" s="28">
        <v>2018</v>
      </c>
      <c r="F2289" s="27" t="s">
        <v>676</v>
      </c>
      <c r="G2289" s="28" t="s">
        <v>280</v>
      </c>
      <c r="H2289" s="27" t="s">
        <v>3291</v>
      </c>
      <c r="I2289" s="31" t="s">
        <v>281</v>
      </c>
      <c r="J2289" s="29" t="s">
        <v>733</v>
      </c>
      <c r="K2289" s="29" t="s">
        <v>634</v>
      </c>
      <c r="L2289" s="29" t="s">
        <v>634</v>
      </c>
      <c r="M2289" s="30">
        <v>1360.07</v>
      </c>
      <c r="N2289" s="30">
        <v>3166.66</v>
      </c>
    </row>
    <row r="2290" spans="1:14" x14ac:dyDescent="0.25">
      <c r="A2290" s="26" t="s">
        <v>41</v>
      </c>
      <c r="B2290" s="26" t="s">
        <v>41</v>
      </c>
      <c r="C2290" s="73" t="s">
        <v>943</v>
      </c>
      <c r="D2290" s="27" t="s">
        <v>944</v>
      </c>
      <c r="E2290" s="28">
        <v>2023</v>
      </c>
      <c r="F2290" s="27" t="s">
        <v>66</v>
      </c>
      <c r="G2290" s="28" t="s">
        <v>186</v>
      </c>
      <c r="H2290" s="27" t="s">
        <v>3292</v>
      </c>
      <c r="I2290" s="31" t="s">
        <v>95</v>
      </c>
      <c r="J2290" s="29" t="s">
        <v>294</v>
      </c>
      <c r="K2290" s="29" t="s">
        <v>634</v>
      </c>
      <c r="L2290" s="29" t="s">
        <v>634</v>
      </c>
      <c r="M2290" s="30">
        <v>2366.17</v>
      </c>
      <c r="N2290" s="30">
        <v>2425.1999999999998</v>
      </c>
    </row>
    <row r="2291" spans="1:14" x14ac:dyDescent="0.25">
      <c r="A2291" s="26" t="s">
        <v>41</v>
      </c>
      <c r="B2291" s="26" t="s">
        <v>41</v>
      </c>
      <c r="C2291" s="73" t="s">
        <v>922</v>
      </c>
      <c r="D2291" s="27" t="s">
        <v>923</v>
      </c>
      <c r="E2291" s="28">
        <v>2023</v>
      </c>
      <c r="F2291" s="27" t="s">
        <v>61</v>
      </c>
      <c r="G2291" s="28" t="s">
        <v>102</v>
      </c>
      <c r="H2291" s="27" t="s">
        <v>3293</v>
      </c>
      <c r="I2291" s="31" t="s">
        <v>99</v>
      </c>
      <c r="J2291" s="29" t="s">
        <v>763</v>
      </c>
      <c r="K2291" s="29" t="s">
        <v>634</v>
      </c>
      <c r="L2291" s="29" t="s">
        <v>634</v>
      </c>
      <c r="M2291" s="30">
        <v>2026.8000000000002</v>
      </c>
      <c r="N2291" s="30">
        <v>4395.5892261097952</v>
      </c>
    </row>
    <row r="2292" spans="1:14" x14ac:dyDescent="0.25">
      <c r="A2292" s="26" t="s">
        <v>41</v>
      </c>
      <c r="B2292" s="26" t="s">
        <v>41</v>
      </c>
      <c r="C2292" s="73" t="s">
        <v>55</v>
      </c>
      <c r="D2292" s="27" t="s">
        <v>6</v>
      </c>
      <c r="E2292" s="28">
        <v>2018</v>
      </c>
      <c r="F2292" s="27" t="s">
        <v>71</v>
      </c>
      <c r="G2292" s="28" t="s">
        <v>264</v>
      </c>
      <c r="H2292" s="27" t="s">
        <v>3294</v>
      </c>
      <c r="I2292" s="31" t="s">
        <v>269</v>
      </c>
      <c r="J2292" s="29" t="s">
        <v>662</v>
      </c>
      <c r="K2292" s="29" t="s">
        <v>634</v>
      </c>
      <c r="L2292" s="29" t="s">
        <v>634</v>
      </c>
      <c r="M2292" s="30">
        <v>1727</v>
      </c>
      <c r="N2292" s="30">
        <v>3479.61</v>
      </c>
    </row>
    <row r="2293" spans="1:14" x14ac:dyDescent="0.25">
      <c r="A2293" s="26" t="s">
        <v>41</v>
      </c>
      <c r="B2293" s="26" t="s">
        <v>41</v>
      </c>
      <c r="C2293" s="73" t="s">
        <v>691</v>
      </c>
      <c r="D2293" s="27" t="s">
        <v>21</v>
      </c>
      <c r="E2293" s="28">
        <v>2019</v>
      </c>
      <c r="F2293" s="27" t="s">
        <v>75</v>
      </c>
      <c r="G2293" s="28" t="s">
        <v>312</v>
      </c>
      <c r="H2293" s="27" t="s">
        <v>3295</v>
      </c>
      <c r="I2293" s="31" t="s">
        <v>315</v>
      </c>
      <c r="J2293" s="29" t="s">
        <v>735</v>
      </c>
      <c r="K2293" s="29" t="s">
        <v>634</v>
      </c>
      <c r="L2293" s="29" t="s">
        <v>634</v>
      </c>
      <c r="M2293" s="30">
        <v>1543.01</v>
      </c>
      <c r="N2293" s="30">
        <v>3024.26</v>
      </c>
    </row>
    <row r="2294" spans="1:14" x14ac:dyDescent="0.25">
      <c r="A2294" s="26" t="s">
        <v>41</v>
      </c>
      <c r="B2294" s="26" t="s">
        <v>41</v>
      </c>
      <c r="C2294" s="73" t="s">
        <v>668</v>
      </c>
      <c r="D2294" s="27" t="s">
        <v>10</v>
      </c>
      <c r="E2294" s="28">
        <v>2019</v>
      </c>
      <c r="F2294" s="27" t="s">
        <v>76</v>
      </c>
      <c r="G2294" s="28" t="s">
        <v>328</v>
      </c>
      <c r="H2294" s="27" t="s">
        <v>3296</v>
      </c>
      <c r="I2294" s="31" t="s">
        <v>179</v>
      </c>
      <c r="J2294" s="29" t="s">
        <v>356</v>
      </c>
      <c r="K2294" s="29" t="s">
        <v>545</v>
      </c>
      <c r="L2294" s="29" t="s">
        <v>545</v>
      </c>
      <c r="M2294" s="30">
        <v>1122.2</v>
      </c>
      <c r="N2294" s="30">
        <v>3112.55</v>
      </c>
    </row>
    <row r="2295" spans="1:14" x14ac:dyDescent="0.25">
      <c r="A2295" s="26" t="s">
        <v>41</v>
      </c>
      <c r="B2295" s="26" t="s">
        <v>41</v>
      </c>
      <c r="C2295" s="73" t="s">
        <v>659</v>
      </c>
      <c r="D2295" s="27" t="s">
        <v>4</v>
      </c>
      <c r="E2295" s="28">
        <v>2020</v>
      </c>
      <c r="F2295" s="27" t="s">
        <v>66</v>
      </c>
      <c r="G2295" s="28" t="s">
        <v>186</v>
      </c>
      <c r="H2295" s="27" t="s">
        <v>3297</v>
      </c>
      <c r="I2295" s="31" t="s">
        <v>179</v>
      </c>
      <c r="J2295" s="29" t="s">
        <v>428</v>
      </c>
      <c r="K2295" s="29" t="s">
        <v>545</v>
      </c>
      <c r="L2295" s="29" t="s">
        <v>545</v>
      </c>
      <c r="M2295" s="30">
        <v>2019.94</v>
      </c>
      <c r="N2295" s="30">
        <v>4736.7502409999988</v>
      </c>
    </row>
    <row r="2296" spans="1:14" x14ac:dyDescent="0.25">
      <c r="A2296" s="26" t="s">
        <v>41</v>
      </c>
      <c r="B2296" s="26" t="s">
        <v>41</v>
      </c>
      <c r="C2296" s="73" t="s">
        <v>670</v>
      </c>
      <c r="D2296" s="27" t="s">
        <v>12</v>
      </c>
      <c r="E2296" s="28">
        <v>2021</v>
      </c>
      <c r="F2296" s="27" t="s">
        <v>66</v>
      </c>
      <c r="G2296" s="28" t="s">
        <v>186</v>
      </c>
      <c r="H2296" s="27" t="s">
        <v>3298</v>
      </c>
      <c r="I2296" s="31" t="s">
        <v>162</v>
      </c>
      <c r="J2296" s="29" t="s">
        <v>671</v>
      </c>
      <c r="K2296" s="29" t="s">
        <v>634</v>
      </c>
      <c r="L2296" s="29" t="s">
        <v>634</v>
      </c>
      <c r="M2296" s="30">
        <v>2199.12</v>
      </c>
      <c r="N2296" s="30">
        <v>2415.1999999999998</v>
      </c>
    </row>
    <row r="2297" spans="1:14" x14ac:dyDescent="0.25">
      <c r="A2297" s="26" t="s">
        <v>41</v>
      </c>
      <c r="B2297" s="26" t="s">
        <v>41</v>
      </c>
      <c r="C2297" s="73" t="s">
        <v>703</v>
      </c>
      <c r="D2297" s="27" t="s">
        <v>601</v>
      </c>
      <c r="E2297" s="28">
        <v>2022</v>
      </c>
      <c r="F2297" s="27" t="s">
        <v>66</v>
      </c>
      <c r="G2297" s="28" t="s">
        <v>186</v>
      </c>
      <c r="H2297" s="27" t="s">
        <v>3299</v>
      </c>
      <c r="I2297" s="27" t="s">
        <v>859</v>
      </c>
      <c r="J2297" s="29" t="s">
        <v>740</v>
      </c>
      <c r="K2297" s="29" t="s">
        <v>634</v>
      </c>
      <c r="L2297" s="29" t="s">
        <v>634</v>
      </c>
      <c r="M2297" s="30">
        <v>3328.03</v>
      </c>
      <c r="N2297" s="30">
        <v>4026.04</v>
      </c>
    </row>
    <row r="2298" spans="1:14" x14ac:dyDescent="0.25">
      <c r="A2298" s="26" t="s">
        <v>41</v>
      </c>
      <c r="B2298" s="26" t="s">
        <v>41</v>
      </c>
      <c r="C2298" s="73" t="s">
        <v>929</v>
      </c>
      <c r="D2298" s="27" t="s">
        <v>930</v>
      </c>
      <c r="E2298" s="28">
        <v>2018</v>
      </c>
      <c r="F2298" s="27" t="s">
        <v>61</v>
      </c>
      <c r="G2298" s="28" t="s">
        <v>102</v>
      </c>
      <c r="H2298" s="27" t="s">
        <v>3300</v>
      </c>
      <c r="I2298" s="31" t="s">
        <v>179</v>
      </c>
      <c r="J2298" s="29" t="s">
        <v>1485</v>
      </c>
      <c r="K2298" s="29" t="s">
        <v>545</v>
      </c>
      <c r="L2298" s="29" t="s">
        <v>545</v>
      </c>
      <c r="M2298" s="30">
        <v>1426.32</v>
      </c>
      <c r="N2298" s="30">
        <v>2530.5</v>
      </c>
    </row>
    <row r="2299" spans="1:14" x14ac:dyDescent="0.25">
      <c r="A2299" s="26" t="s">
        <v>41</v>
      </c>
      <c r="B2299" s="26" t="s">
        <v>41</v>
      </c>
      <c r="C2299" s="73" t="s">
        <v>693</v>
      </c>
      <c r="D2299" s="27" t="s">
        <v>22</v>
      </c>
      <c r="E2299" s="28">
        <v>2021</v>
      </c>
      <c r="F2299" s="27" t="s">
        <v>77</v>
      </c>
      <c r="G2299" s="28" t="s">
        <v>403</v>
      </c>
      <c r="H2299" s="27" t="s">
        <v>3301</v>
      </c>
      <c r="I2299" s="27" t="s">
        <v>181</v>
      </c>
      <c r="J2299" s="29" t="s">
        <v>741</v>
      </c>
      <c r="K2299" s="29" t="s">
        <v>634</v>
      </c>
      <c r="L2299" s="29" t="s">
        <v>634</v>
      </c>
      <c r="M2299" s="30">
        <v>1328.3</v>
      </c>
      <c r="N2299" s="30">
        <v>3119.92</v>
      </c>
    </row>
    <row r="2300" spans="1:14" x14ac:dyDescent="0.25">
      <c r="A2300" s="26" t="s">
        <v>41</v>
      </c>
      <c r="B2300" s="26" t="s">
        <v>41</v>
      </c>
      <c r="C2300" s="73" t="s">
        <v>55</v>
      </c>
      <c r="D2300" s="27" t="s">
        <v>6</v>
      </c>
      <c r="E2300" s="28">
        <v>2018</v>
      </c>
      <c r="F2300" s="27" t="s">
        <v>71</v>
      </c>
      <c r="G2300" s="28" t="s">
        <v>264</v>
      </c>
      <c r="H2300" s="27" t="s">
        <v>3302</v>
      </c>
      <c r="I2300" s="31" t="s">
        <v>129</v>
      </c>
      <c r="J2300" s="29" t="s">
        <v>678</v>
      </c>
      <c r="K2300" s="29" t="s">
        <v>634</v>
      </c>
      <c r="L2300" s="29" t="s">
        <v>634</v>
      </c>
      <c r="M2300" s="30">
        <v>1328.3</v>
      </c>
      <c r="N2300" s="30">
        <v>3119.92</v>
      </c>
    </row>
    <row r="2301" spans="1:14" x14ac:dyDescent="0.25">
      <c r="A2301" s="26" t="s">
        <v>41</v>
      </c>
      <c r="B2301" s="26" t="s">
        <v>41</v>
      </c>
      <c r="C2301" s="73" t="s">
        <v>706</v>
      </c>
      <c r="D2301" s="27" t="s">
        <v>568</v>
      </c>
      <c r="E2301" s="28">
        <v>2022</v>
      </c>
      <c r="F2301" s="27" t="s">
        <v>61</v>
      </c>
      <c r="G2301" s="28" t="s">
        <v>102</v>
      </c>
      <c r="H2301" s="27" t="s">
        <v>3303</v>
      </c>
      <c r="I2301" s="31" t="s">
        <v>103</v>
      </c>
      <c r="J2301" s="29" t="s">
        <v>728</v>
      </c>
      <c r="K2301" s="29" t="s">
        <v>634</v>
      </c>
      <c r="L2301" s="29" t="s">
        <v>634</v>
      </c>
      <c r="M2301" s="30">
        <v>1328.3</v>
      </c>
      <c r="N2301" s="30">
        <v>3119.92</v>
      </c>
    </row>
    <row r="2302" spans="1:14" x14ac:dyDescent="0.25">
      <c r="A2302" s="26" t="s">
        <v>41</v>
      </c>
      <c r="B2302" s="26" t="s">
        <v>41</v>
      </c>
      <c r="C2302" s="73" t="s">
        <v>656</v>
      </c>
      <c r="D2302" s="27" t="s">
        <v>657</v>
      </c>
      <c r="E2302" s="28">
        <v>2023</v>
      </c>
      <c r="F2302" s="27" t="s">
        <v>61</v>
      </c>
      <c r="G2302" s="28" t="s">
        <v>102</v>
      </c>
      <c r="H2302" s="27" t="s">
        <v>3304</v>
      </c>
      <c r="I2302" s="31" t="s">
        <v>180</v>
      </c>
      <c r="J2302" s="29" t="s">
        <v>699</v>
      </c>
      <c r="K2302" s="29" t="s">
        <v>634</v>
      </c>
      <c r="L2302" s="29" t="s">
        <v>634</v>
      </c>
      <c r="M2302" s="30">
        <v>1478.8300000000002</v>
      </c>
      <c r="N2302" s="30">
        <v>3418.9749704753049</v>
      </c>
    </row>
    <row r="2303" spans="1:14" x14ac:dyDescent="0.25">
      <c r="A2303" s="26" t="s">
        <v>41</v>
      </c>
      <c r="B2303" s="26" t="s">
        <v>41</v>
      </c>
      <c r="C2303" s="73" t="s">
        <v>55</v>
      </c>
      <c r="D2303" s="27" t="s">
        <v>6</v>
      </c>
      <c r="E2303" s="28">
        <v>2018</v>
      </c>
      <c r="F2303" s="27" t="s">
        <v>71</v>
      </c>
      <c r="G2303" s="28" t="s">
        <v>264</v>
      </c>
      <c r="H2303" s="27" t="s">
        <v>3305</v>
      </c>
      <c r="I2303" s="31" t="s">
        <v>129</v>
      </c>
      <c r="J2303" s="29" t="s">
        <v>662</v>
      </c>
      <c r="K2303" s="29" t="s">
        <v>634</v>
      </c>
      <c r="L2303" s="29" t="s">
        <v>634</v>
      </c>
      <c r="M2303" s="30">
        <v>1298</v>
      </c>
      <c r="N2303" s="30">
        <v>2742.53</v>
      </c>
    </row>
    <row r="2304" spans="1:14" x14ac:dyDescent="0.25">
      <c r="A2304" s="26" t="s">
        <v>41</v>
      </c>
      <c r="B2304" s="26" t="s">
        <v>41</v>
      </c>
      <c r="C2304" s="73" t="s">
        <v>51</v>
      </c>
      <c r="D2304" s="27" t="s">
        <v>1</v>
      </c>
      <c r="E2304" s="28">
        <v>2020</v>
      </c>
      <c r="F2304" s="27" t="s">
        <v>67</v>
      </c>
      <c r="G2304" s="28" t="s">
        <v>193</v>
      </c>
      <c r="H2304" s="27" t="s">
        <v>3306</v>
      </c>
      <c r="I2304" s="31" t="s">
        <v>194</v>
      </c>
      <c r="J2304" s="29" t="s">
        <v>665</v>
      </c>
      <c r="K2304" s="29" t="s">
        <v>545</v>
      </c>
      <c r="L2304" s="29" t="s">
        <v>545</v>
      </c>
      <c r="M2304" s="30">
        <v>1434.67</v>
      </c>
      <c r="N2304" s="30">
        <v>5022.6400000000003</v>
      </c>
    </row>
    <row r="2305" spans="1:14" x14ac:dyDescent="0.25">
      <c r="A2305" s="26" t="s">
        <v>41</v>
      </c>
      <c r="B2305" s="26" t="s">
        <v>41</v>
      </c>
      <c r="C2305" s="73" t="s">
        <v>51</v>
      </c>
      <c r="D2305" s="27" t="s">
        <v>1</v>
      </c>
      <c r="E2305" s="28">
        <v>2020</v>
      </c>
      <c r="F2305" s="27" t="s">
        <v>67</v>
      </c>
      <c r="G2305" s="28" t="s">
        <v>193</v>
      </c>
      <c r="H2305" s="27" t="s">
        <v>3307</v>
      </c>
      <c r="I2305" s="31" t="s">
        <v>194</v>
      </c>
      <c r="J2305" s="29" t="s">
        <v>229</v>
      </c>
      <c r="K2305" s="29" t="s">
        <v>545</v>
      </c>
      <c r="L2305" s="29" t="s">
        <v>545</v>
      </c>
      <c r="M2305" s="30">
        <v>1434.67</v>
      </c>
      <c r="N2305" s="30">
        <v>5022.6400000000003</v>
      </c>
    </row>
    <row r="2306" spans="1:14" x14ac:dyDescent="0.25">
      <c r="A2306" s="26" t="s">
        <v>41</v>
      </c>
      <c r="B2306" s="26" t="s">
        <v>41</v>
      </c>
      <c r="C2306" s="73" t="s">
        <v>659</v>
      </c>
      <c r="D2306" s="27" t="s">
        <v>4</v>
      </c>
      <c r="E2306" s="28">
        <v>2020</v>
      </c>
      <c r="F2306" s="27" t="s">
        <v>66</v>
      </c>
      <c r="G2306" s="28" t="s">
        <v>186</v>
      </c>
      <c r="H2306" s="27" t="s">
        <v>3308</v>
      </c>
      <c r="I2306" s="31" t="s">
        <v>672</v>
      </c>
      <c r="J2306" s="29" t="s">
        <v>868</v>
      </c>
      <c r="K2306" s="29" t="s">
        <v>545</v>
      </c>
      <c r="L2306" s="29" t="s">
        <v>545</v>
      </c>
      <c r="M2306" s="30">
        <v>1726.79</v>
      </c>
      <c r="N2306" s="30">
        <v>4094.9080080000003</v>
      </c>
    </row>
    <row r="2307" spans="1:14" x14ac:dyDescent="0.25">
      <c r="A2307" s="26" t="s">
        <v>41</v>
      </c>
      <c r="B2307" s="26" t="s">
        <v>41</v>
      </c>
      <c r="C2307" s="73" t="s">
        <v>51</v>
      </c>
      <c r="D2307" s="27" t="s">
        <v>1</v>
      </c>
      <c r="E2307" s="28">
        <v>2020</v>
      </c>
      <c r="F2307" s="27" t="s">
        <v>67</v>
      </c>
      <c r="G2307" s="28" t="s">
        <v>193</v>
      </c>
      <c r="H2307" s="27" t="s">
        <v>3309</v>
      </c>
      <c r="I2307" s="31" t="s">
        <v>194</v>
      </c>
      <c r="J2307" s="29" t="s">
        <v>249</v>
      </c>
      <c r="K2307" s="29" t="s">
        <v>545</v>
      </c>
      <c r="L2307" s="29" t="s">
        <v>545</v>
      </c>
      <c r="M2307" s="30">
        <v>1434.67</v>
      </c>
      <c r="N2307" s="30">
        <v>5022.6400000000003</v>
      </c>
    </row>
    <row r="2308" spans="1:14" x14ac:dyDescent="0.25">
      <c r="A2308" s="26" t="s">
        <v>41</v>
      </c>
      <c r="B2308" s="26" t="s">
        <v>41</v>
      </c>
      <c r="C2308" s="73" t="s">
        <v>943</v>
      </c>
      <c r="D2308" s="27" t="s">
        <v>944</v>
      </c>
      <c r="E2308" s="28">
        <v>2023</v>
      </c>
      <c r="F2308" s="27" t="s">
        <v>66</v>
      </c>
      <c r="G2308" s="28" t="s">
        <v>186</v>
      </c>
      <c r="H2308" s="27" t="s">
        <v>3310</v>
      </c>
      <c r="I2308" s="31" t="s">
        <v>93</v>
      </c>
      <c r="J2308" s="29" t="s">
        <v>854</v>
      </c>
      <c r="K2308" s="29" t="s">
        <v>634</v>
      </c>
      <c r="L2308" s="29" t="s">
        <v>634</v>
      </c>
      <c r="M2308" s="30">
        <v>1735.89</v>
      </c>
      <c r="N2308" s="30">
        <v>1945.6</v>
      </c>
    </row>
    <row r="2309" spans="1:14" x14ac:dyDescent="0.25">
      <c r="A2309" s="26" t="s">
        <v>41</v>
      </c>
      <c r="B2309" s="26" t="s">
        <v>41</v>
      </c>
      <c r="C2309" s="73" t="s">
        <v>922</v>
      </c>
      <c r="D2309" s="27" t="s">
        <v>923</v>
      </c>
      <c r="E2309" s="28">
        <v>2023</v>
      </c>
      <c r="F2309" s="27" t="s">
        <v>61</v>
      </c>
      <c r="G2309" s="28" t="s">
        <v>102</v>
      </c>
      <c r="H2309" s="27" t="s">
        <v>3311</v>
      </c>
      <c r="I2309" s="31" t="s">
        <v>99</v>
      </c>
      <c r="J2309" s="29" t="s">
        <v>677</v>
      </c>
      <c r="K2309" s="29" t="s">
        <v>634</v>
      </c>
      <c r="L2309" s="29" t="s">
        <v>634</v>
      </c>
      <c r="M2309" s="30">
        <v>2026.8000000000002</v>
      </c>
      <c r="N2309" s="30">
        <v>4395.5892261097952</v>
      </c>
    </row>
    <row r="2310" spans="1:14" x14ac:dyDescent="0.25">
      <c r="A2310" s="26" t="s">
        <v>41</v>
      </c>
      <c r="B2310" s="26" t="s">
        <v>41</v>
      </c>
      <c r="C2310" s="73" t="s">
        <v>761</v>
      </c>
      <c r="D2310" s="27" t="s">
        <v>35</v>
      </c>
      <c r="E2310" s="28">
        <v>2018</v>
      </c>
      <c r="F2310" s="27" t="s">
        <v>59</v>
      </c>
      <c r="G2310" s="28" t="s">
        <v>82</v>
      </c>
      <c r="H2310" s="27" t="s">
        <v>3312</v>
      </c>
      <c r="I2310" s="31" t="s">
        <v>99</v>
      </c>
      <c r="J2310" s="29" t="s">
        <v>721</v>
      </c>
      <c r="K2310" s="29" t="s">
        <v>634</v>
      </c>
      <c r="L2310" s="29" t="s">
        <v>634</v>
      </c>
      <c r="M2310" s="30">
        <v>1727</v>
      </c>
      <c r="N2310" s="30">
        <v>2407.96</v>
      </c>
    </row>
    <row r="2311" spans="1:14" x14ac:dyDescent="0.25">
      <c r="A2311" s="26" t="s">
        <v>41</v>
      </c>
      <c r="B2311" s="26" t="s">
        <v>41</v>
      </c>
      <c r="C2311" s="73" t="s">
        <v>706</v>
      </c>
      <c r="D2311" s="27" t="s">
        <v>568</v>
      </c>
      <c r="E2311" s="28">
        <v>2022</v>
      </c>
      <c r="F2311" s="27" t="s">
        <v>61</v>
      </c>
      <c r="G2311" s="28" t="s">
        <v>102</v>
      </c>
      <c r="H2311" s="27" t="s">
        <v>3313</v>
      </c>
      <c r="I2311" s="31" t="s">
        <v>103</v>
      </c>
      <c r="J2311" s="29" t="s">
        <v>860</v>
      </c>
      <c r="K2311" s="29" t="s">
        <v>634</v>
      </c>
      <c r="L2311" s="29" t="s">
        <v>634</v>
      </c>
      <c r="M2311" s="30">
        <v>2218.2600000000002</v>
      </c>
      <c r="N2311" s="30">
        <v>4306.2299999999996</v>
      </c>
    </row>
    <row r="2312" spans="1:14" x14ac:dyDescent="0.25">
      <c r="A2312" s="26" t="s">
        <v>41</v>
      </c>
      <c r="B2312" s="26" t="s">
        <v>41</v>
      </c>
      <c r="C2312" s="73" t="s">
        <v>687</v>
      </c>
      <c r="D2312" s="27" t="s">
        <v>20</v>
      </c>
      <c r="E2312" s="28">
        <v>2020</v>
      </c>
      <c r="F2312" s="27" t="s">
        <v>66</v>
      </c>
      <c r="G2312" s="28" t="s">
        <v>186</v>
      </c>
      <c r="H2312" s="27" t="s">
        <v>3314</v>
      </c>
      <c r="I2312" s="31" t="s">
        <v>129</v>
      </c>
      <c r="J2312" s="29" t="s">
        <v>688</v>
      </c>
      <c r="K2312" s="29" t="s">
        <v>634</v>
      </c>
      <c r="L2312" s="29" t="s">
        <v>634</v>
      </c>
      <c r="M2312" s="30">
        <v>2425.2000000000003</v>
      </c>
      <c r="N2312" s="30">
        <v>2132.9107600000002</v>
      </c>
    </row>
    <row r="2313" spans="1:14" x14ac:dyDescent="0.25">
      <c r="A2313" s="26" t="s">
        <v>41</v>
      </c>
      <c r="B2313" s="26" t="s">
        <v>41</v>
      </c>
      <c r="C2313" s="73" t="s">
        <v>691</v>
      </c>
      <c r="D2313" s="27" t="s">
        <v>21</v>
      </c>
      <c r="E2313" s="28">
        <v>2019</v>
      </c>
      <c r="F2313" s="27" t="s">
        <v>75</v>
      </c>
      <c r="G2313" s="28" t="s">
        <v>312</v>
      </c>
      <c r="H2313" s="27" t="s">
        <v>3315</v>
      </c>
      <c r="I2313" s="31" t="s">
        <v>313</v>
      </c>
      <c r="J2313" s="29" t="s">
        <v>325</v>
      </c>
      <c r="K2313" s="29" t="s">
        <v>634</v>
      </c>
      <c r="L2313" s="29" t="s">
        <v>634</v>
      </c>
      <c r="M2313" s="30">
        <v>1236.43</v>
      </c>
      <c r="N2313" s="30">
        <v>3029.39</v>
      </c>
    </row>
    <row r="2314" spans="1:14" x14ac:dyDescent="0.25">
      <c r="A2314" s="26" t="s">
        <v>41</v>
      </c>
      <c r="B2314" s="26" t="s">
        <v>41</v>
      </c>
      <c r="C2314" s="73" t="s">
        <v>668</v>
      </c>
      <c r="D2314" s="27" t="s">
        <v>10</v>
      </c>
      <c r="E2314" s="28">
        <v>2019</v>
      </c>
      <c r="F2314" s="27" t="s">
        <v>76</v>
      </c>
      <c r="G2314" s="28" t="s">
        <v>328</v>
      </c>
      <c r="H2314" s="27" t="s">
        <v>3316</v>
      </c>
      <c r="I2314" s="31" t="s">
        <v>179</v>
      </c>
      <c r="J2314" s="29" t="s">
        <v>704</v>
      </c>
      <c r="K2314" s="29" t="s">
        <v>545</v>
      </c>
      <c r="L2314" s="29" t="s">
        <v>545</v>
      </c>
      <c r="M2314" s="30">
        <v>1122.2</v>
      </c>
      <c r="N2314" s="30">
        <v>3112.55</v>
      </c>
    </row>
    <row r="2315" spans="1:14" x14ac:dyDescent="0.25">
      <c r="A2315" s="26" t="s">
        <v>41</v>
      </c>
      <c r="B2315" s="26" t="s">
        <v>41</v>
      </c>
      <c r="C2315" s="73" t="s">
        <v>754</v>
      </c>
      <c r="D2315" s="27" t="s">
        <v>755</v>
      </c>
      <c r="E2315" s="28">
        <v>2022</v>
      </c>
      <c r="F2315" s="27" t="s">
        <v>77</v>
      </c>
      <c r="G2315" s="28" t="s">
        <v>403</v>
      </c>
      <c r="H2315" s="27" t="s">
        <v>3317</v>
      </c>
      <c r="I2315" s="27" t="s">
        <v>701</v>
      </c>
      <c r="J2315" s="29" t="s">
        <v>708</v>
      </c>
      <c r="K2315" s="29" t="s">
        <v>545</v>
      </c>
      <c r="L2315" s="29" t="s">
        <v>545</v>
      </c>
      <c r="M2315" s="30">
        <v>1328.3</v>
      </c>
      <c r="N2315" s="30">
        <v>3165.25</v>
      </c>
    </row>
    <row r="2316" spans="1:14" x14ac:dyDescent="0.25">
      <c r="A2316" s="26" t="s">
        <v>41</v>
      </c>
      <c r="B2316" s="26" t="s">
        <v>41</v>
      </c>
      <c r="C2316" s="73" t="s">
        <v>675</v>
      </c>
      <c r="D2316" s="27" t="s">
        <v>15</v>
      </c>
      <c r="E2316" s="28">
        <v>2018</v>
      </c>
      <c r="F2316" s="27" t="s">
        <v>676</v>
      </c>
      <c r="G2316" s="28" t="s">
        <v>280</v>
      </c>
      <c r="H2316" s="27" t="s">
        <v>3318</v>
      </c>
      <c r="I2316" s="31" t="s">
        <v>281</v>
      </c>
      <c r="J2316" s="29" t="s">
        <v>664</v>
      </c>
      <c r="K2316" s="29" t="s">
        <v>634</v>
      </c>
      <c r="L2316" s="29" t="s">
        <v>634</v>
      </c>
      <c r="M2316" s="30">
        <v>1360.07</v>
      </c>
      <c r="N2316" s="30">
        <v>3166.66</v>
      </c>
    </row>
    <row r="2317" spans="1:14" x14ac:dyDescent="0.25">
      <c r="A2317" s="26" t="s">
        <v>41</v>
      </c>
      <c r="B2317" s="26" t="s">
        <v>41</v>
      </c>
      <c r="C2317" s="73" t="s">
        <v>719</v>
      </c>
      <c r="D2317" s="27" t="s">
        <v>720</v>
      </c>
      <c r="E2317" s="28">
        <v>2022</v>
      </c>
      <c r="F2317" s="27" t="s">
        <v>75</v>
      </c>
      <c r="G2317" s="28" t="s">
        <v>312</v>
      </c>
      <c r="H2317" s="27" t="s">
        <v>3319</v>
      </c>
      <c r="I2317" s="31" t="s">
        <v>257</v>
      </c>
      <c r="J2317" s="29" t="s">
        <v>718</v>
      </c>
      <c r="K2317" s="29" t="s">
        <v>634</v>
      </c>
      <c r="L2317" s="29" t="s">
        <v>634</v>
      </c>
      <c r="M2317" s="30">
        <v>2248.5</v>
      </c>
      <c r="N2317" s="30">
        <v>4541.18</v>
      </c>
    </row>
    <row r="2318" spans="1:14" x14ac:dyDescent="0.25">
      <c r="A2318" s="26" t="s">
        <v>41</v>
      </c>
      <c r="B2318" s="26" t="s">
        <v>41</v>
      </c>
      <c r="C2318" s="73" t="s">
        <v>55</v>
      </c>
      <c r="D2318" s="27" t="s">
        <v>6</v>
      </c>
      <c r="E2318" s="28">
        <v>2018</v>
      </c>
      <c r="F2318" s="27" t="s">
        <v>71</v>
      </c>
      <c r="G2318" s="28" t="s">
        <v>264</v>
      </c>
      <c r="H2318" s="27" t="s">
        <v>3320</v>
      </c>
      <c r="I2318" s="31" t="s">
        <v>269</v>
      </c>
      <c r="J2318" s="29" t="s">
        <v>662</v>
      </c>
      <c r="K2318" s="29" t="s">
        <v>634</v>
      </c>
      <c r="L2318" s="29" t="s">
        <v>634</v>
      </c>
      <c r="M2318" s="30">
        <v>1727</v>
      </c>
      <c r="N2318" s="30">
        <v>3479.61</v>
      </c>
    </row>
    <row r="2319" spans="1:14" x14ac:dyDescent="0.25">
      <c r="A2319" s="26" t="s">
        <v>41</v>
      </c>
      <c r="B2319" s="26" t="s">
        <v>41</v>
      </c>
      <c r="C2319" s="73" t="s">
        <v>719</v>
      </c>
      <c r="D2319" s="27" t="s">
        <v>720</v>
      </c>
      <c r="E2319" s="28">
        <v>2022</v>
      </c>
      <c r="F2319" s="27" t="s">
        <v>75</v>
      </c>
      <c r="G2319" s="28" t="s">
        <v>312</v>
      </c>
      <c r="H2319" s="27" t="s">
        <v>3321</v>
      </c>
      <c r="I2319" s="31" t="s">
        <v>257</v>
      </c>
      <c r="J2319" s="29" t="s">
        <v>704</v>
      </c>
      <c r="K2319" s="29" t="s">
        <v>634</v>
      </c>
      <c r="L2319" s="29" t="s">
        <v>634</v>
      </c>
      <c r="M2319" s="30">
        <v>2248.5</v>
      </c>
      <c r="N2319" s="30">
        <v>4541.18</v>
      </c>
    </row>
    <row r="2320" spans="1:14" x14ac:dyDescent="0.25">
      <c r="A2320" s="26" t="s">
        <v>41</v>
      </c>
      <c r="B2320" s="26" t="s">
        <v>41</v>
      </c>
      <c r="C2320" s="73" t="s">
        <v>1105</v>
      </c>
      <c r="D2320" s="27" t="s">
        <v>1106</v>
      </c>
      <c r="E2320" s="28">
        <v>2022</v>
      </c>
      <c r="F2320" s="27" t="s">
        <v>1107</v>
      </c>
      <c r="G2320" s="28" t="s">
        <v>1108</v>
      </c>
      <c r="H2320" s="27" t="s">
        <v>3322</v>
      </c>
      <c r="I2320" s="31" t="s">
        <v>1110</v>
      </c>
      <c r="J2320" s="29" t="s">
        <v>875</v>
      </c>
      <c r="K2320" s="29" t="s">
        <v>634</v>
      </c>
      <c r="L2320" s="29" t="s">
        <v>634</v>
      </c>
      <c r="M2320" s="30">
        <v>2244.38</v>
      </c>
      <c r="N2320" s="30">
        <v>4552.18</v>
      </c>
    </row>
    <row r="2321" spans="1:14" x14ac:dyDescent="0.25">
      <c r="A2321" s="26" t="s">
        <v>41</v>
      </c>
      <c r="B2321" s="26" t="s">
        <v>41</v>
      </c>
      <c r="C2321" s="73" t="s">
        <v>675</v>
      </c>
      <c r="D2321" s="27" t="s">
        <v>15</v>
      </c>
      <c r="E2321" s="28">
        <v>2018</v>
      </c>
      <c r="F2321" s="27" t="s">
        <v>676</v>
      </c>
      <c r="G2321" s="28" t="s">
        <v>280</v>
      </c>
      <c r="H2321" s="27" t="s">
        <v>3323</v>
      </c>
      <c r="I2321" s="31" t="s">
        <v>281</v>
      </c>
      <c r="J2321" s="29" t="s">
        <v>704</v>
      </c>
      <c r="K2321" s="29" t="s">
        <v>634</v>
      </c>
      <c r="L2321" s="29" t="s">
        <v>634</v>
      </c>
      <c r="M2321" s="30">
        <v>1360.07</v>
      </c>
      <c r="N2321" s="30">
        <v>3166.66</v>
      </c>
    </row>
    <row r="2322" spans="1:14" x14ac:dyDescent="0.25">
      <c r="A2322" s="26" t="s">
        <v>41</v>
      </c>
      <c r="B2322" s="26" t="s">
        <v>41</v>
      </c>
      <c r="C2322" s="73" t="s">
        <v>51</v>
      </c>
      <c r="D2322" s="27" t="s">
        <v>1</v>
      </c>
      <c r="E2322" s="28">
        <v>2020</v>
      </c>
      <c r="F2322" s="27" t="s">
        <v>67</v>
      </c>
      <c r="G2322" s="28" t="s">
        <v>193</v>
      </c>
      <c r="H2322" s="27" t="s">
        <v>3324</v>
      </c>
      <c r="I2322" s="31" t="s">
        <v>194</v>
      </c>
      <c r="J2322" s="29" t="s">
        <v>226</v>
      </c>
      <c r="K2322" s="29" t="s">
        <v>545</v>
      </c>
      <c r="L2322" s="29" t="s">
        <v>545</v>
      </c>
      <c r="M2322" s="30">
        <v>1434.67</v>
      </c>
      <c r="N2322" s="30">
        <v>5022.6400000000003</v>
      </c>
    </row>
    <row r="2323" spans="1:14" x14ac:dyDescent="0.25">
      <c r="A2323" s="26" t="s">
        <v>41</v>
      </c>
      <c r="B2323" s="26" t="s">
        <v>41</v>
      </c>
      <c r="C2323" s="73" t="s">
        <v>754</v>
      </c>
      <c r="D2323" s="27" t="s">
        <v>755</v>
      </c>
      <c r="E2323" s="28">
        <v>2022</v>
      </c>
      <c r="F2323" s="27" t="s">
        <v>77</v>
      </c>
      <c r="G2323" s="28" t="s">
        <v>403</v>
      </c>
      <c r="H2323" s="27" t="s">
        <v>3325</v>
      </c>
      <c r="I2323" s="27" t="s">
        <v>179</v>
      </c>
      <c r="J2323" s="29" t="s">
        <v>873</v>
      </c>
      <c r="K2323" s="29" t="s">
        <v>545</v>
      </c>
      <c r="L2323" s="29" t="s">
        <v>545</v>
      </c>
      <c r="M2323" s="30">
        <v>1328.3</v>
      </c>
      <c r="N2323" s="30">
        <v>3165.25</v>
      </c>
    </row>
    <row r="2324" spans="1:14" x14ac:dyDescent="0.25">
      <c r="A2324" s="26" t="s">
        <v>41</v>
      </c>
      <c r="B2324" s="26" t="s">
        <v>41</v>
      </c>
      <c r="C2324" s="73" t="s">
        <v>55</v>
      </c>
      <c r="D2324" s="27" t="s">
        <v>6</v>
      </c>
      <c r="E2324" s="28">
        <v>2018</v>
      </c>
      <c r="F2324" s="27" t="s">
        <v>71</v>
      </c>
      <c r="G2324" s="28" t="s">
        <v>264</v>
      </c>
      <c r="H2324" s="27" t="s">
        <v>3326</v>
      </c>
      <c r="I2324" s="31" t="s">
        <v>271</v>
      </c>
      <c r="J2324" s="29" t="s">
        <v>678</v>
      </c>
      <c r="K2324" s="29" t="s">
        <v>634</v>
      </c>
      <c r="L2324" s="29" t="s">
        <v>634</v>
      </c>
      <c r="M2324" s="30">
        <v>2245.1</v>
      </c>
      <c r="N2324" s="30">
        <v>4326.8999999999996</v>
      </c>
    </row>
    <row r="2325" spans="1:14" x14ac:dyDescent="0.25">
      <c r="A2325" s="26" t="s">
        <v>41</v>
      </c>
      <c r="B2325" s="26" t="s">
        <v>41</v>
      </c>
      <c r="C2325" s="73" t="s">
        <v>668</v>
      </c>
      <c r="D2325" s="27" t="s">
        <v>10</v>
      </c>
      <c r="E2325" s="28">
        <v>2019</v>
      </c>
      <c r="F2325" s="27" t="s">
        <v>76</v>
      </c>
      <c r="G2325" s="28" t="s">
        <v>328</v>
      </c>
      <c r="H2325" s="27" t="s">
        <v>3327</v>
      </c>
      <c r="I2325" s="31" t="s">
        <v>179</v>
      </c>
      <c r="J2325" s="29" t="s">
        <v>356</v>
      </c>
      <c r="K2325" s="29" t="s">
        <v>545</v>
      </c>
      <c r="L2325" s="29" t="s">
        <v>545</v>
      </c>
      <c r="M2325" s="30">
        <v>1122.2</v>
      </c>
      <c r="N2325" s="30">
        <v>3112.55</v>
      </c>
    </row>
    <row r="2326" spans="1:14" x14ac:dyDescent="0.25">
      <c r="A2326" s="26" t="s">
        <v>41</v>
      </c>
      <c r="B2326" s="26" t="s">
        <v>41</v>
      </c>
      <c r="C2326" s="73" t="s">
        <v>659</v>
      </c>
      <c r="D2326" s="27" t="s">
        <v>4</v>
      </c>
      <c r="E2326" s="28">
        <v>2020</v>
      </c>
      <c r="F2326" s="27" t="s">
        <v>66</v>
      </c>
      <c r="G2326" s="28" t="s">
        <v>186</v>
      </c>
      <c r="H2326" s="27" t="s">
        <v>3328</v>
      </c>
      <c r="I2326" s="31" t="s">
        <v>179</v>
      </c>
      <c r="J2326" s="29" t="s">
        <v>452</v>
      </c>
      <c r="K2326" s="29" t="s">
        <v>545</v>
      </c>
      <c r="L2326" s="29" t="s">
        <v>545</v>
      </c>
      <c r="M2326" s="30">
        <v>1856.3</v>
      </c>
      <c r="N2326" s="30">
        <v>4314.7179369999985</v>
      </c>
    </row>
    <row r="2327" spans="1:14" x14ac:dyDescent="0.25">
      <c r="A2327" s="26" t="s">
        <v>41</v>
      </c>
      <c r="B2327" s="26" t="s">
        <v>41</v>
      </c>
      <c r="C2327" s="73" t="s">
        <v>659</v>
      </c>
      <c r="D2327" s="27" t="s">
        <v>4</v>
      </c>
      <c r="E2327" s="28">
        <v>2020</v>
      </c>
      <c r="F2327" s="27" t="s">
        <v>66</v>
      </c>
      <c r="G2327" s="28" t="s">
        <v>186</v>
      </c>
      <c r="H2327" s="27" t="s">
        <v>3329</v>
      </c>
      <c r="I2327" s="31" t="s">
        <v>179</v>
      </c>
      <c r="J2327" s="29" t="s">
        <v>669</v>
      </c>
      <c r="K2327" s="29" t="s">
        <v>634</v>
      </c>
      <c r="L2327" s="29" t="s">
        <v>634</v>
      </c>
      <c r="M2327" s="30">
        <v>1592.3</v>
      </c>
      <c r="N2327" s="30">
        <v>3776.9587280000001</v>
      </c>
    </row>
    <row r="2328" spans="1:14" x14ac:dyDescent="0.25">
      <c r="A2328" s="26" t="s">
        <v>41</v>
      </c>
      <c r="B2328" s="26" t="s">
        <v>41</v>
      </c>
      <c r="C2328" s="73" t="s">
        <v>51</v>
      </c>
      <c r="D2328" s="27" t="s">
        <v>1</v>
      </c>
      <c r="E2328" s="28">
        <v>2020</v>
      </c>
      <c r="F2328" s="27" t="s">
        <v>67</v>
      </c>
      <c r="G2328" s="28" t="s">
        <v>193</v>
      </c>
      <c r="H2328" s="27" t="s">
        <v>3330</v>
      </c>
      <c r="I2328" s="31" t="s">
        <v>238</v>
      </c>
      <c r="J2328" s="29" t="s">
        <v>695</v>
      </c>
      <c r="K2328" s="29" t="s">
        <v>634</v>
      </c>
      <c r="L2328" s="29" t="s">
        <v>634</v>
      </c>
      <c r="M2328" s="30">
        <v>1434.67</v>
      </c>
      <c r="N2328" s="30">
        <v>5022.6400000000003</v>
      </c>
    </row>
    <row r="2329" spans="1:14" x14ac:dyDescent="0.25">
      <c r="A2329" s="26" t="s">
        <v>41</v>
      </c>
      <c r="B2329" s="26" t="s">
        <v>41</v>
      </c>
      <c r="C2329" s="73" t="s">
        <v>659</v>
      </c>
      <c r="D2329" s="27" t="s">
        <v>4</v>
      </c>
      <c r="E2329" s="28">
        <v>2020</v>
      </c>
      <c r="F2329" s="27" t="s">
        <v>66</v>
      </c>
      <c r="G2329" s="28" t="s">
        <v>186</v>
      </c>
      <c r="H2329" s="27" t="s">
        <v>3331</v>
      </c>
      <c r="I2329" s="31" t="s">
        <v>179</v>
      </c>
      <c r="J2329" s="29" t="s">
        <v>416</v>
      </c>
      <c r="K2329" s="29" t="s">
        <v>545</v>
      </c>
      <c r="L2329" s="29" t="s">
        <v>545</v>
      </c>
      <c r="M2329" s="30">
        <v>1445.71</v>
      </c>
      <c r="N2329" s="30">
        <v>3525.9695380000003</v>
      </c>
    </row>
    <row r="2330" spans="1:14" x14ac:dyDescent="0.25">
      <c r="A2330" s="26" t="s">
        <v>41</v>
      </c>
      <c r="B2330" s="26" t="s">
        <v>41</v>
      </c>
      <c r="C2330" s="73" t="s">
        <v>48</v>
      </c>
      <c r="D2330" s="27" t="s">
        <v>11</v>
      </c>
      <c r="E2330" s="28">
        <v>2018</v>
      </c>
      <c r="F2330" s="27" t="s">
        <v>59</v>
      </c>
      <c r="G2330" s="28" t="s">
        <v>82</v>
      </c>
      <c r="H2330" s="27" t="s">
        <v>3332</v>
      </c>
      <c r="I2330" s="31" t="s">
        <v>131</v>
      </c>
      <c r="J2330" s="29" t="s">
        <v>762</v>
      </c>
      <c r="K2330" s="29" t="s">
        <v>634</v>
      </c>
      <c r="L2330" s="29" t="s">
        <v>634</v>
      </c>
      <c r="M2330" s="30">
        <v>2522.52</v>
      </c>
      <c r="N2330" s="30">
        <v>4511.1400000000003</v>
      </c>
    </row>
    <row r="2331" spans="1:14" x14ac:dyDescent="0.25">
      <c r="A2331" s="26" t="s">
        <v>41</v>
      </c>
      <c r="B2331" s="26" t="s">
        <v>41</v>
      </c>
      <c r="C2331" s="73" t="s">
        <v>659</v>
      </c>
      <c r="D2331" s="27" t="s">
        <v>4</v>
      </c>
      <c r="E2331" s="28">
        <v>2020</v>
      </c>
      <c r="F2331" s="27" t="s">
        <v>66</v>
      </c>
      <c r="G2331" s="28" t="s">
        <v>186</v>
      </c>
      <c r="H2331" s="27" t="s">
        <v>3333</v>
      </c>
      <c r="I2331" s="31" t="s">
        <v>179</v>
      </c>
      <c r="J2331" s="29" t="s">
        <v>483</v>
      </c>
      <c r="K2331" s="29" t="s">
        <v>545</v>
      </c>
      <c r="L2331" s="29" t="s">
        <v>545</v>
      </c>
      <c r="M2331" s="30">
        <v>1592.3</v>
      </c>
      <c r="N2331" s="30">
        <v>3776.9587280000001</v>
      </c>
    </row>
    <row r="2332" spans="1:14" x14ac:dyDescent="0.25">
      <c r="A2332" s="26" t="s">
        <v>41</v>
      </c>
      <c r="B2332" s="26" t="s">
        <v>41</v>
      </c>
      <c r="C2332" s="73" t="s">
        <v>670</v>
      </c>
      <c r="D2332" s="27" t="s">
        <v>12</v>
      </c>
      <c r="E2332" s="28">
        <v>2021</v>
      </c>
      <c r="F2332" s="27" t="s">
        <v>66</v>
      </c>
      <c r="G2332" s="28" t="s">
        <v>186</v>
      </c>
      <c r="H2332" s="27" t="s">
        <v>3334</v>
      </c>
      <c r="I2332" s="31" t="s">
        <v>162</v>
      </c>
      <c r="J2332" s="29" t="s">
        <v>671</v>
      </c>
      <c r="K2332" s="29" t="s">
        <v>634</v>
      </c>
      <c r="L2332" s="29" t="s">
        <v>634</v>
      </c>
      <c r="M2332" s="30">
        <v>2199.12</v>
      </c>
      <c r="N2332" s="30">
        <v>2415.1999999999998</v>
      </c>
    </row>
    <row r="2333" spans="1:14" x14ac:dyDescent="0.25">
      <c r="A2333" s="26" t="s">
        <v>41</v>
      </c>
      <c r="B2333" s="26" t="s">
        <v>41</v>
      </c>
      <c r="C2333" s="73" t="s">
        <v>754</v>
      </c>
      <c r="D2333" s="27" t="s">
        <v>755</v>
      </c>
      <c r="E2333" s="28">
        <v>2022</v>
      </c>
      <c r="F2333" s="27" t="s">
        <v>77</v>
      </c>
      <c r="G2333" s="28" t="s">
        <v>403</v>
      </c>
      <c r="H2333" s="27" t="s">
        <v>3335</v>
      </c>
      <c r="I2333" s="27" t="s">
        <v>500</v>
      </c>
      <c r="J2333" s="29" t="s">
        <v>868</v>
      </c>
      <c r="K2333" s="29" t="s">
        <v>634</v>
      </c>
      <c r="L2333" s="29" t="s">
        <v>634</v>
      </c>
      <c r="M2333" s="30">
        <v>2916.67</v>
      </c>
      <c r="N2333" s="30">
        <v>6093.98</v>
      </c>
    </row>
    <row r="2334" spans="1:14" x14ac:dyDescent="0.25">
      <c r="A2334" s="26" t="s">
        <v>41</v>
      </c>
      <c r="B2334" s="26" t="s">
        <v>41</v>
      </c>
      <c r="C2334" s="73" t="s">
        <v>781</v>
      </c>
      <c r="D2334" s="27" t="s">
        <v>32</v>
      </c>
      <c r="E2334" s="28">
        <v>2018</v>
      </c>
      <c r="F2334" s="27" t="s">
        <v>60</v>
      </c>
      <c r="G2334" s="28" t="s">
        <v>90</v>
      </c>
      <c r="H2334" s="27" t="s">
        <v>3336</v>
      </c>
      <c r="I2334" s="31" t="s">
        <v>91</v>
      </c>
      <c r="J2334" s="29" t="s">
        <v>695</v>
      </c>
      <c r="K2334" s="29" t="s">
        <v>634</v>
      </c>
      <c r="L2334" s="29" t="s">
        <v>634</v>
      </c>
      <c r="M2334" s="30">
        <v>1460.8</v>
      </c>
      <c r="N2334" s="30">
        <v>3333.87</v>
      </c>
    </row>
    <row r="2335" spans="1:14" x14ac:dyDescent="0.25">
      <c r="A2335" s="26" t="s">
        <v>41</v>
      </c>
      <c r="B2335" s="26" t="s">
        <v>41</v>
      </c>
      <c r="C2335" s="73" t="s">
        <v>565</v>
      </c>
      <c r="D2335" s="27" t="s">
        <v>33</v>
      </c>
      <c r="E2335" s="28">
        <v>2021</v>
      </c>
      <c r="F2335" s="27" t="s">
        <v>77</v>
      </c>
      <c r="G2335" s="28" t="s">
        <v>403</v>
      </c>
      <c r="H2335" s="27" t="s">
        <v>3337</v>
      </c>
      <c r="I2335" s="27" t="s">
        <v>129</v>
      </c>
      <c r="J2335" s="29" t="s">
        <v>788</v>
      </c>
      <c r="K2335" s="29" t="s">
        <v>634</v>
      </c>
      <c r="L2335" s="29" t="s">
        <v>634</v>
      </c>
      <c r="M2335" s="30">
        <v>1622.7</v>
      </c>
      <c r="N2335" s="30">
        <v>2904.47</v>
      </c>
    </row>
    <row r="2336" spans="1:14" x14ac:dyDescent="0.25">
      <c r="A2336" s="26" t="s">
        <v>41</v>
      </c>
      <c r="B2336" s="26" t="s">
        <v>41</v>
      </c>
      <c r="C2336" s="73" t="s">
        <v>50</v>
      </c>
      <c r="D2336" s="27" t="s">
        <v>14</v>
      </c>
      <c r="E2336" s="28">
        <v>2019</v>
      </c>
      <c r="F2336" s="27" t="s">
        <v>66</v>
      </c>
      <c r="G2336" s="28" t="s">
        <v>186</v>
      </c>
      <c r="H2336" s="27" t="s">
        <v>3338</v>
      </c>
      <c r="I2336" s="31" t="s">
        <v>160</v>
      </c>
      <c r="J2336" s="29" t="s">
        <v>734</v>
      </c>
      <c r="K2336" s="29" t="s">
        <v>634</v>
      </c>
      <c r="L2336" s="29" t="s">
        <v>634</v>
      </c>
      <c r="M2336" s="30">
        <v>1735.89</v>
      </c>
      <c r="N2336" s="30">
        <v>1945.6</v>
      </c>
    </row>
    <row r="2337" spans="1:14" x14ac:dyDescent="0.25">
      <c r="A2337" s="26" t="s">
        <v>41</v>
      </c>
      <c r="B2337" s="26" t="s">
        <v>41</v>
      </c>
      <c r="C2337" s="73" t="s">
        <v>703</v>
      </c>
      <c r="D2337" s="27" t="s">
        <v>601</v>
      </c>
      <c r="E2337" s="28">
        <v>2022</v>
      </c>
      <c r="F2337" s="27" t="s">
        <v>66</v>
      </c>
      <c r="G2337" s="28" t="s">
        <v>186</v>
      </c>
      <c r="H2337" s="27" t="s">
        <v>3339</v>
      </c>
      <c r="I2337" s="27" t="s">
        <v>160</v>
      </c>
      <c r="J2337" s="29" t="s">
        <v>740</v>
      </c>
      <c r="K2337" s="29" t="s">
        <v>634</v>
      </c>
      <c r="L2337" s="29" t="s">
        <v>634</v>
      </c>
      <c r="M2337" s="30">
        <v>1735.89</v>
      </c>
      <c r="N2337" s="30">
        <v>1945.6</v>
      </c>
    </row>
    <row r="2338" spans="1:14" x14ac:dyDescent="0.25">
      <c r="A2338" s="26" t="s">
        <v>41</v>
      </c>
      <c r="B2338" s="26" t="s">
        <v>41</v>
      </c>
      <c r="C2338" s="73" t="s">
        <v>929</v>
      </c>
      <c r="D2338" s="27" t="s">
        <v>930</v>
      </c>
      <c r="E2338" s="28">
        <v>2018</v>
      </c>
      <c r="F2338" s="27" t="s">
        <v>61</v>
      </c>
      <c r="G2338" s="28" t="s">
        <v>102</v>
      </c>
      <c r="H2338" s="27" t="s">
        <v>3340</v>
      </c>
      <c r="I2338" s="31" t="s">
        <v>179</v>
      </c>
      <c r="J2338" s="29" t="s">
        <v>1656</v>
      </c>
      <c r="K2338" s="29" t="s">
        <v>545</v>
      </c>
      <c r="L2338" s="29" t="s">
        <v>545</v>
      </c>
      <c r="M2338" s="30">
        <v>1302</v>
      </c>
      <c r="N2338" s="30">
        <v>2442.8200000000002</v>
      </c>
    </row>
    <row r="2339" spans="1:14" x14ac:dyDescent="0.25">
      <c r="A2339" s="26" t="s">
        <v>41</v>
      </c>
      <c r="B2339" s="26" t="s">
        <v>41</v>
      </c>
      <c r="C2339" s="73" t="s">
        <v>922</v>
      </c>
      <c r="D2339" s="27" t="s">
        <v>923</v>
      </c>
      <c r="E2339" s="28">
        <v>2023</v>
      </c>
      <c r="F2339" s="27" t="s">
        <v>61</v>
      </c>
      <c r="G2339" s="28" t="s">
        <v>102</v>
      </c>
      <c r="H2339" s="27" t="s">
        <v>3341</v>
      </c>
      <c r="I2339" s="31" t="s">
        <v>129</v>
      </c>
      <c r="J2339" s="29" t="s">
        <v>763</v>
      </c>
      <c r="K2339" s="29" t="s">
        <v>634</v>
      </c>
      <c r="L2339" s="29" t="s">
        <v>634</v>
      </c>
      <c r="M2339" s="30">
        <v>1212</v>
      </c>
      <c r="N2339" s="30">
        <v>2178.0100000000002</v>
      </c>
    </row>
    <row r="2340" spans="1:14" x14ac:dyDescent="0.25">
      <c r="A2340" s="26" t="s">
        <v>41</v>
      </c>
      <c r="B2340" s="26" t="s">
        <v>41</v>
      </c>
      <c r="C2340" s="73" t="s">
        <v>929</v>
      </c>
      <c r="D2340" s="27" t="s">
        <v>930</v>
      </c>
      <c r="E2340" s="28">
        <v>2018</v>
      </c>
      <c r="F2340" s="27" t="s">
        <v>61</v>
      </c>
      <c r="G2340" s="28" t="s">
        <v>102</v>
      </c>
      <c r="H2340" s="27" t="s">
        <v>3342</v>
      </c>
      <c r="I2340" s="31" t="s">
        <v>179</v>
      </c>
      <c r="J2340" s="29" t="s">
        <v>1760</v>
      </c>
      <c r="K2340" s="29" t="s">
        <v>545</v>
      </c>
      <c r="L2340" s="29" t="s">
        <v>545</v>
      </c>
      <c r="M2340" s="30">
        <v>1302</v>
      </c>
      <c r="N2340" s="30">
        <v>2442.8200000000002</v>
      </c>
    </row>
    <row r="2341" spans="1:14" x14ac:dyDescent="0.25">
      <c r="A2341" s="26" t="s">
        <v>41</v>
      </c>
      <c r="B2341" s="26" t="s">
        <v>41</v>
      </c>
      <c r="C2341" s="73" t="s">
        <v>659</v>
      </c>
      <c r="D2341" s="27" t="s">
        <v>4</v>
      </c>
      <c r="E2341" s="28">
        <v>2020</v>
      </c>
      <c r="F2341" s="27" t="s">
        <v>66</v>
      </c>
      <c r="G2341" s="28" t="s">
        <v>186</v>
      </c>
      <c r="H2341" s="27" t="s">
        <v>3343</v>
      </c>
      <c r="I2341" s="31" t="s">
        <v>179</v>
      </c>
      <c r="J2341" s="29" t="s">
        <v>485</v>
      </c>
      <c r="K2341" s="29" t="s">
        <v>634</v>
      </c>
      <c r="L2341" s="29" t="s">
        <v>634</v>
      </c>
      <c r="M2341" s="30">
        <v>1726.79</v>
      </c>
      <c r="N2341" s="30">
        <v>4219.0281059999998</v>
      </c>
    </row>
    <row r="2342" spans="1:14" x14ac:dyDescent="0.25">
      <c r="A2342" s="26" t="s">
        <v>41</v>
      </c>
      <c r="B2342" s="26" t="s">
        <v>41</v>
      </c>
      <c r="C2342" s="73" t="s">
        <v>691</v>
      </c>
      <c r="D2342" s="27" t="s">
        <v>21</v>
      </c>
      <c r="E2342" s="28">
        <v>2019</v>
      </c>
      <c r="F2342" s="27" t="s">
        <v>75</v>
      </c>
      <c r="G2342" s="28" t="s">
        <v>312</v>
      </c>
      <c r="H2342" s="27" t="s">
        <v>3344</v>
      </c>
      <c r="I2342" s="31" t="s">
        <v>313</v>
      </c>
      <c r="J2342" s="29" t="s">
        <v>824</v>
      </c>
      <c r="K2342" s="29" t="s">
        <v>634</v>
      </c>
      <c r="L2342" s="29" t="s">
        <v>634</v>
      </c>
      <c r="M2342" s="30">
        <v>1236.43</v>
      </c>
      <c r="N2342" s="30">
        <v>3029.39</v>
      </c>
    </row>
    <row r="2343" spans="1:14" x14ac:dyDescent="0.25">
      <c r="A2343" s="26" t="s">
        <v>41</v>
      </c>
      <c r="B2343" s="26" t="s">
        <v>41</v>
      </c>
      <c r="C2343" s="73" t="s">
        <v>51</v>
      </c>
      <c r="D2343" s="27" t="s">
        <v>1</v>
      </c>
      <c r="E2343" s="28">
        <v>2020</v>
      </c>
      <c r="F2343" s="27" t="s">
        <v>67</v>
      </c>
      <c r="G2343" s="28" t="s">
        <v>193</v>
      </c>
      <c r="H2343" s="27" t="s">
        <v>3345</v>
      </c>
      <c r="I2343" s="31" t="s">
        <v>194</v>
      </c>
      <c r="J2343" s="29" t="s">
        <v>206</v>
      </c>
      <c r="K2343" s="29" t="s">
        <v>545</v>
      </c>
      <c r="L2343" s="29" t="s">
        <v>545</v>
      </c>
      <c r="M2343" s="30">
        <v>1434.67</v>
      </c>
      <c r="N2343" s="30">
        <v>5022.6400000000003</v>
      </c>
    </row>
    <row r="2344" spans="1:14" x14ac:dyDescent="0.25">
      <c r="A2344" s="26" t="s">
        <v>41</v>
      </c>
      <c r="B2344" s="26" t="s">
        <v>41</v>
      </c>
      <c r="C2344" s="73" t="s">
        <v>656</v>
      </c>
      <c r="D2344" s="27" t="s">
        <v>657</v>
      </c>
      <c r="E2344" s="28">
        <v>2023</v>
      </c>
      <c r="F2344" s="27" t="s">
        <v>61</v>
      </c>
      <c r="G2344" s="28" t="s">
        <v>102</v>
      </c>
      <c r="H2344" s="27" t="s">
        <v>3346</v>
      </c>
      <c r="I2344" s="31" t="s">
        <v>162</v>
      </c>
      <c r="J2344" s="29" t="s">
        <v>2165</v>
      </c>
      <c r="K2344" s="29" t="s">
        <v>634</v>
      </c>
      <c r="L2344" s="29" t="s">
        <v>634</v>
      </c>
      <c r="M2344" s="30">
        <v>2026.8000000000002</v>
      </c>
      <c r="N2344" s="30">
        <v>4395.5892261097952</v>
      </c>
    </row>
    <row r="2345" spans="1:14" x14ac:dyDescent="0.25">
      <c r="A2345" s="26" t="s">
        <v>41</v>
      </c>
      <c r="B2345" s="26" t="s">
        <v>41</v>
      </c>
      <c r="C2345" s="73" t="s">
        <v>754</v>
      </c>
      <c r="D2345" s="27" t="s">
        <v>755</v>
      </c>
      <c r="E2345" s="28">
        <v>2022</v>
      </c>
      <c r="F2345" s="27" t="s">
        <v>77</v>
      </c>
      <c r="G2345" s="28" t="s">
        <v>403</v>
      </c>
      <c r="H2345" s="27" t="s">
        <v>3347</v>
      </c>
      <c r="I2345" s="27" t="s">
        <v>672</v>
      </c>
      <c r="J2345" s="29" t="s">
        <v>873</v>
      </c>
      <c r="K2345" s="29" t="s">
        <v>545</v>
      </c>
      <c r="L2345" s="29" t="s">
        <v>545</v>
      </c>
      <c r="M2345" s="30">
        <v>1726.79</v>
      </c>
      <c r="N2345" s="30">
        <v>3889.99</v>
      </c>
    </row>
    <row r="2346" spans="1:14" x14ac:dyDescent="0.25">
      <c r="A2346" s="26" t="s">
        <v>41</v>
      </c>
      <c r="B2346" s="26" t="s">
        <v>41</v>
      </c>
      <c r="C2346" s="73" t="s">
        <v>922</v>
      </c>
      <c r="D2346" s="27" t="s">
        <v>923</v>
      </c>
      <c r="E2346" s="28">
        <v>2023</v>
      </c>
      <c r="F2346" s="27" t="s">
        <v>61</v>
      </c>
      <c r="G2346" s="28" t="s">
        <v>102</v>
      </c>
      <c r="H2346" s="27" t="s">
        <v>3348</v>
      </c>
      <c r="I2346" s="31" t="s">
        <v>129</v>
      </c>
      <c r="J2346" s="29" t="s">
        <v>807</v>
      </c>
      <c r="K2346" s="29" t="s">
        <v>634</v>
      </c>
      <c r="L2346" s="29" t="s">
        <v>634</v>
      </c>
      <c r="M2346" s="30">
        <v>1212</v>
      </c>
      <c r="N2346" s="30">
        <v>2178.0100000000002</v>
      </c>
    </row>
    <row r="2347" spans="1:14" x14ac:dyDescent="0.25">
      <c r="A2347" s="26" t="s">
        <v>41</v>
      </c>
      <c r="B2347" s="26" t="s">
        <v>41</v>
      </c>
      <c r="C2347" s="73" t="s">
        <v>51</v>
      </c>
      <c r="D2347" s="27" t="s">
        <v>1</v>
      </c>
      <c r="E2347" s="28">
        <v>2020</v>
      </c>
      <c r="F2347" s="27" t="s">
        <v>67</v>
      </c>
      <c r="G2347" s="28" t="s">
        <v>193</v>
      </c>
      <c r="H2347" s="27" t="s">
        <v>3349</v>
      </c>
      <c r="I2347" s="31" t="s">
        <v>194</v>
      </c>
      <c r="J2347" s="29" t="s">
        <v>684</v>
      </c>
      <c r="K2347" s="29" t="s">
        <v>545</v>
      </c>
      <c r="L2347" s="29" t="s">
        <v>545</v>
      </c>
      <c r="M2347" s="30">
        <v>1434.67</v>
      </c>
      <c r="N2347" s="30">
        <v>5022.6400000000003</v>
      </c>
    </row>
    <row r="2348" spans="1:14" x14ac:dyDescent="0.25">
      <c r="A2348" s="26" t="s">
        <v>41</v>
      </c>
      <c r="B2348" s="26" t="s">
        <v>41</v>
      </c>
      <c r="C2348" s="73" t="s">
        <v>1013</v>
      </c>
      <c r="D2348" s="27" t="s">
        <v>1014</v>
      </c>
      <c r="E2348" s="28">
        <v>2023</v>
      </c>
      <c r="F2348" s="27" t="s">
        <v>64</v>
      </c>
      <c r="G2348" s="28" t="s">
        <v>159</v>
      </c>
      <c r="H2348" s="27" t="s">
        <v>3350</v>
      </c>
      <c r="I2348" s="31" t="s">
        <v>160</v>
      </c>
      <c r="J2348" s="29" t="s">
        <v>163</v>
      </c>
      <c r="K2348" s="29" t="s">
        <v>634</v>
      </c>
      <c r="L2348" s="29" t="s">
        <v>634</v>
      </c>
      <c r="M2348" s="30">
        <v>2691.57</v>
      </c>
      <c r="N2348" s="30">
        <v>5752.39</v>
      </c>
    </row>
    <row r="2349" spans="1:14" x14ac:dyDescent="0.25">
      <c r="A2349" s="26" t="s">
        <v>41</v>
      </c>
      <c r="B2349" s="26" t="s">
        <v>41</v>
      </c>
      <c r="C2349" s="73" t="s">
        <v>754</v>
      </c>
      <c r="D2349" s="27" t="s">
        <v>755</v>
      </c>
      <c r="E2349" s="28">
        <v>2022</v>
      </c>
      <c r="F2349" s="27" t="s">
        <v>77</v>
      </c>
      <c r="G2349" s="28" t="s">
        <v>403</v>
      </c>
      <c r="H2349" s="27" t="s">
        <v>3351</v>
      </c>
      <c r="I2349" s="27" t="s">
        <v>701</v>
      </c>
      <c r="J2349" s="29" t="s">
        <v>815</v>
      </c>
      <c r="K2349" s="29" t="s">
        <v>545</v>
      </c>
      <c r="L2349" s="29" t="s">
        <v>545</v>
      </c>
      <c r="M2349" s="30">
        <v>1328.3</v>
      </c>
      <c r="N2349" s="30">
        <v>3165.25</v>
      </c>
    </row>
    <row r="2350" spans="1:14" x14ac:dyDescent="0.25">
      <c r="A2350" s="26" t="s">
        <v>41</v>
      </c>
      <c r="B2350" s="26" t="s">
        <v>41</v>
      </c>
      <c r="C2350" s="73" t="s">
        <v>49</v>
      </c>
      <c r="D2350" s="27" t="s">
        <v>13</v>
      </c>
      <c r="E2350" s="28">
        <v>2019</v>
      </c>
      <c r="F2350" s="27" t="s">
        <v>65</v>
      </c>
      <c r="G2350" s="28" t="s">
        <v>176</v>
      </c>
      <c r="H2350" s="27" t="s">
        <v>3352</v>
      </c>
      <c r="I2350" s="31" t="s">
        <v>162</v>
      </c>
      <c r="J2350" s="29" t="s">
        <v>748</v>
      </c>
      <c r="K2350" s="29" t="s">
        <v>634</v>
      </c>
      <c r="L2350" s="29" t="s">
        <v>634</v>
      </c>
      <c r="M2350" s="30">
        <v>2945.8</v>
      </c>
      <c r="N2350" s="30">
        <v>13309</v>
      </c>
    </row>
    <row r="2351" spans="1:14" x14ac:dyDescent="0.25">
      <c r="A2351" s="26" t="s">
        <v>41</v>
      </c>
      <c r="B2351" s="26" t="s">
        <v>41</v>
      </c>
      <c r="C2351" s="73" t="s">
        <v>929</v>
      </c>
      <c r="D2351" s="27" t="s">
        <v>930</v>
      </c>
      <c r="E2351" s="28">
        <v>2018</v>
      </c>
      <c r="F2351" s="27" t="s">
        <v>61</v>
      </c>
      <c r="G2351" s="28" t="s">
        <v>102</v>
      </c>
      <c r="H2351" s="27" t="s">
        <v>3353</v>
      </c>
      <c r="I2351" s="31" t="s">
        <v>179</v>
      </c>
      <c r="J2351" s="29" t="s">
        <v>3354</v>
      </c>
      <c r="K2351" s="29" t="s">
        <v>545</v>
      </c>
      <c r="L2351" s="29" t="s">
        <v>545</v>
      </c>
      <c r="M2351" s="30">
        <v>1302</v>
      </c>
      <c r="N2351" s="30">
        <v>2442.8200000000002</v>
      </c>
    </row>
    <row r="2352" spans="1:14" x14ac:dyDescent="0.25">
      <c r="A2352" s="26" t="s">
        <v>41</v>
      </c>
      <c r="B2352" s="26" t="s">
        <v>41</v>
      </c>
      <c r="C2352" s="73" t="s">
        <v>680</v>
      </c>
      <c r="D2352" s="27" t="s">
        <v>18</v>
      </c>
      <c r="E2352" s="28">
        <v>2022</v>
      </c>
      <c r="F2352" s="27" t="s">
        <v>64</v>
      </c>
      <c r="G2352" s="28" t="s">
        <v>159</v>
      </c>
      <c r="H2352" s="27" t="s">
        <v>3355</v>
      </c>
      <c r="I2352" s="31" t="s">
        <v>298</v>
      </c>
      <c r="J2352" s="29" t="s">
        <v>671</v>
      </c>
      <c r="K2352" s="29" t="s">
        <v>634</v>
      </c>
      <c r="L2352" s="29" t="s">
        <v>634</v>
      </c>
      <c r="M2352" s="30">
        <v>4040.16</v>
      </c>
      <c r="N2352" s="30">
        <v>9784.3499999999985</v>
      </c>
    </row>
    <row r="2353" spans="1:14" x14ac:dyDescent="0.25">
      <c r="A2353" s="26" t="s">
        <v>41</v>
      </c>
      <c r="B2353" s="26" t="s">
        <v>41</v>
      </c>
      <c r="C2353" s="73" t="s">
        <v>751</v>
      </c>
      <c r="D2353" s="27" t="s">
        <v>27</v>
      </c>
      <c r="E2353" s="28">
        <v>2018</v>
      </c>
      <c r="F2353" s="27" t="s">
        <v>72</v>
      </c>
      <c r="G2353" s="28" t="s">
        <v>275</v>
      </c>
      <c r="H2353" s="27" t="s">
        <v>3356</v>
      </c>
      <c r="I2353" s="31" t="s">
        <v>276</v>
      </c>
      <c r="J2353" s="29" t="s">
        <v>105</v>
      </c>
      <c r="K2353" s="29" t="s">
        <v>634</v>
      </c>
      <c r="L2353" s="29" t="s">
        <v>634</v>
      </c>
      <c r="M2353" s="30">
        <v>1523.3</v>
      </c>
      <c r="N2353" s="30">
        <v>3458.29</v>
      </c>
    </row>
    <row r="2354" spans="1:14" x14ac:dyDescent="0.25">
      <c r="A2354" s="26" t="s">
        <v>41</v>
      </c>
      <c r="B2354" s="26" t="s">
        <v>41</v>
      </c>
      <c r="C2354" s="73" t="s">
        <v>659</v>
      </c>
      <c r="D2354" s="27" t="s">
        <v>4</v>
      </c>
      <c r="E2354" s="28">
        <v>2020</v>
      </c>
      <c r="F2354" s="27" t="s">
        <v>66</v>
      </c>
      <c r="G2354" s="28" t="s">
        <v>186</v>
      </c>
      <c r="H2354" s="27" t="s">
        <v>3357</v>
      </c>
      <c r="I2354" s="31" t="s">
        <v>179</v>
      </c>
      <c r="J2354" s="29" t="s">
        <v>457</v>
      </c>
      <c r="K2354" s="29" t="s">
        <v>545</v>
      </c>
      <c r="L2354" s="29" t="s">
        <v>545</v>
      </c>
      <c r="M2354" s="30">
        <v>1445.71</v>
      </c>
      <c r="N2354" s="30">
        <v>3525.9695380000003</v>
      </c>
    </row>
    <row r="2355" spans="1:14" x14ac:dyDescent="0.25">
      <c r="A2355" s="26" t="s">
        <v>41</v>
      </c>
      <c r="B2355" s="26" t="s">
        <v>41</v>
      </c>
      <c r="C2355" s="73" t="s">
        <v>754</v>
      </c>
      <c r="D2355" s="27" t="s">
        <v>755</v>
      </c>
      <c r="E2355" s="28">
        <v>2022</v>
      </c>
      <c r="F2355" s="27" t="s">
        <v>77</v>
      </c>
      <c r="G2355" s="28" t="s">
        <v>403</v>
      </c>
      <c r="H2355" s="27" t="s">
        <v>3358</v>
      </c>
      <c r="I2355" s="27" t="s">
        <v>672</v>
      </c>
      <c r="J2355" s="29" t="s">
        <v>858</v>
      </c>
      <c r="K2355" s="29" t="s">
        <v>545</v>
      </c>
      <c r="L2355" s="29" t="s">
        <v>545</v>
      </c>
      <c r="M2355" s="30">
        <v>1726.79</v>
      </c>
      <c r="N2355" s="30">
        <v>3889.99</v>
      </c>
    </row>
    <row r="2356" spans="1:14" x14ac:dyDescent="0.25">
      <c r="A2356" s="26" t="s">
        <v>41</v>
      </c>
      <c r="B2356" s="26" t="s">
        <v>41</v>
      </c>
      <c r="C2356" s="73" t="s">
        <v>55</v>
      </c>
      <c r="D2356" s="27" t="s">
        <v>6</v>
      </c>
      <c r="E2356" s="28">
        <v>2018</v>
      </c>
      <c r="F2356" s="27" t="s">
        <v>71</v>
      </c>
      <c r="G2356" s="28" t="s">
        <v>264</v>
      </c>
      <c r="H2356" s="27" t="s">
        <v>3359</v>
      </c>
      <c r="I2356" s="31" t="s">
        <v>99</v>
      </c>
      <c r="J2356" s="29" t="s">
        <v>678</v>
      </c>
      <c r="K2356" s="29" t="s">
        <v>634</v>
      </c>
      <c r="L2356" s="29" t="s">
        <v>634</v>
      </c>
      <c r="M2356" s="30">
        <v>1727</v>
      </c>
      <c r="N2356" s="30">
        <v>3452.47</v>
      </c>
    </row>
    <row r="2357" spans="1:14" x14ac:dyDescent="0.25">
      <c r="A2357" s="26" t="s">
        <v>41</v>
      </c>
      <c r="B2357" s="26" t="s">
        <v>41</v>
      </c>
      <c r="C2357" s="73" t="s">
        <v>754</v>
      </c>
      <c r="D2357" s="27" t="s">
        <v>755</v>
      </c>
      <c r="E2357" s="28">
        <v>2022</v>
      </c>
      <c r="F2357" s="27" t="s">
        <v>77</v>
      </c>
      <c r="G2357" s="28" t="s">
        <v>403</v>
      </c>
      <c r="H2357" s="27" t="s">
        <v>3360</v>
      </c>
      <c r="I2357" s="27" t="s">
        <v>179</v>
      </c>
      <c r="J2357" s="29" t="s">
        <v>806</v>
      </c>
      <c r="K2357" s="29" t="s">
        <v>545</v>
      </c>
      <c r="L2357" s="29" t="s">
        <v>545</v>
      </c>
      <c r="M2357" s="30">
        <v>1328.3</v>
      </c>
      <c r="N2357" s="30">
        <v>3165.25</v>
      </c>
    </row>
    <row r="2358" spans="1:14" x14ac:dyDescent="0.25">
      <c r="A2358" s="26" t="s">
        <v>41</v>
      </c>
      <c r="B2358" s="26" t="s">
        <v>41</v>
      </c>
      <c r="C2358" s="73" t="s">
        <v>654</v>
      </c>
      <c r="D2358" s="27" t="s">
        <v>2</v>
      </c>
      <c r="E2358" s="28">
        <v>2018</v>
      </c>
      <c r="F2358" s="27" t="s">
        <v>64</v>
      </c>
      <c r="G2358" s="28" t="s">
        <v>159</v>
      </c>
      <c r="H2358" s="27" t="s">
        <v>3361</v>
      </c>
      <c r="I2358" s="31" t="s">
        <v>99</v>
      </c>
      <c r="J2358" s="29" t="s">
        <v>688</v>
      </c>
      <c r="K2358" s="29" t="s">
        <v>634</v>
      </c>
      <c r="L2358" s="29" t="s">
        <v>634</v>
      </c>
      <c r="M2358" s="30">
        <v>2657.39</v>
      </c>
      <c r="N2358" s="30">
        <v>5718.21</v>
      </c>
    </row>
    <row r="2359" spans="1:14" x14ac:dyDescent="0.25">
      <c r="A2359" s="26" t="s">
        <v>41</v>
      </c>
      <c r="B2359" s="26" t="s">
        <v>41</v>
      </c>
      <c r="C2359" s="73" t="s">
        <v>668</v>
      </c>
      <c r="D2359" s="27" t="s">
        <v>10</v>
      </c>
      <c r="E2359" s="28">
        <v>2019</v>
      </c>
      <c r="F2359" s="27" t="s">
        <v>76</v>
      </c>
      <c r="G2359" s="28" t="s">
        <v>328</v>
      </c>
      <c r="H2359" s="27" t="s">
        <v>3362</v>
      </c>
      <c r="I2359" s="31" t="s">
        <v>179</v>
      </c>
      <c r="J2359" s="29" t="s">
        <v>360</v>
      </c>
      <c r="K2359" s="29" t="s">
        <v>545</v>
      </c>
      <c r="L2359" s="29" t="s">
        <v>545</v>
      </c>
      <c r="M2359" s="30">
        <v>1122.2</v>
      </c>
      <c r="N2359" s="30">
        <v>3112.55</v>
      </c>
    </row>
    <row r="2360" spans="1:14" x14ac:dyDescent="0.25">
      <c r="A2360" s="26" t="s">
        <v>41</v>
      </c>
      <c r="B2360" s="26" t="s">
        <v>41</v>
      </c>
      <c r="C2360" s="73" t="s">
        <v>761</v>
      </c>
      <c r="D2360" s="27" t="s">
        <v>35</v>
      </c>
      <c r="E2360" s="28">
        <v>2018</v>
      </c>
      <c r="F2360" s="27" t="s">
        <v>59</v>
      </c>
      <c r="G2360" s="28" t="s">
        <v>82</v>
      </c>
      <c r="H2360" s="27" t="s">
        <v>3363</v>
      </c>
      <c r="I2360" s="31" t="s">
        <v>129</v>
      </c>
      <c r="J2360" s="29" t="s">
        <v>721</v>
      </c>
      <c r="K2360" s="29" t="s">
        <v>634</v>
      </c>
      <c r="L2360" s="29" t="s">
        <v>634</v>
      </c>
      <c r="M2360" s="30">
        <v>1326.25</v>
      </c>
      <c r="N2360" s="30">
        <v>2601.58</v>
      </c>
    </row>
    <row r="2361" spans="1:14" x14ac:dyDescent="0.25">
      <c r="A2361" s="26" t="s">
        <v>41</v>
      </c>
      <c r="B2361" s="26" t="s">
        <v>41</v>
      </c>
      <c r="C2361" s="73" t="s">
        <v>1576</v>
      </c>
      <c r="D2361" s="27" t="s">
        <v>1577</v>
      </c>
      <c r="E2361" s="28">
        <v>2021</v>
      </c>
      <c r="F2361" s="27" t="s">
        <v>1578</v>
      </c>
      <c r="G2361" s="28" t="s">
        <v>1579</v>
      </c>
      <c r="H2361" s="27" t="s">
        <v>3364</v>
      </c>
      <c r="I2361" s="31" t="s">
        <v>179</v>
      </c>
      <c r="J2361" s="29" t="s">
        <v>3365</v>
      </c>
      <c r="K2361" s="29" t="s">
        <v>545</v>
      </c>
      <c r="L2361" s="29" t="s">
        <v>545</v>
      </c>
      <c r="M2361" s="30">
        <v>1302</v>
      </c>
      <c r="N2361" s="30">
        <v>2442.8200000000002</v>
      </c>
    </row>
    <row r="2362" spans="1:14" x14ac:dyDescent="0.25">
      <c r="A2362" s="26" t="s">
        <v>41</v>
      </c>
      <c r="B2362" s="26" t="s">
        <v>41</v>
      </c>
      <c r="C2362" s="73" t="s">
        <v>668</v>
      </c>
      <c r="D2362" s="27" t="s">
        <v>10</v>
      </c>
      <c r="E2362" s="28">
        <v>2019</v>
      </c>
      <c r="F2362" s="27" t="s">
        <v>76</v>
      </c>
      <c r="G2362" s="28" t="s">
        <v>328</v>
      </c>
      <c r="H2362" s="27" t="s">
        <v>3366</v>
      </c>
      <c r="I2362" s="31" t="s">
        <v>179</v>
      </c>
      <c r="J2362" s="29" t="s">
        <v>652</v>
      </c>
      <c r="K2362" s="29" t="s">
        <v>545</v>
      </c>
      <c r="L2362" s="29" t="s">
        <v>545</v>
      </c>
      <c r="M2362" s="30">
        <v>1122.2</v>
      </c>
      <c r="N2362" s="30">
        <v>3112.55</v>
      </c>
    </row>
    <row r="2363" spans="1:14" x14ac:dyDescent="0.25">
      <c r="A2363" s="26" t="s">
        <v>41</v>
      </c>
      <c r="B2363" s="26" t="s">
        <v>41</v>
      </c>
      <c r="C2363" s="73" t="s">
        <v>659</v>
      </c>
      <c r="D2363" s="27" t="s">
        <v>4</v>
      </c>
      <c r="E2363" s="28">
        <v>2020</v>
      </c>
      <c r="F2363" s="27" t="s">
        <v>66</v>
      </c>
      <c r="G2363" s="28" t="s">
        <v>186</v>
      </c>
      <c r="H2363" s="27" t="s">
        <v>3367</v>
      </c>
      <c r="I2363" s="31" t="s">
        <v>179</v>
      </c>
      <c r="J2363" s="29" t="s">
        <v>455</v>
      </c>
      <c r="K2363" s="29" t="s">
        <v>545</v>
      </c>
      <c r="L2363" s="29" t="s">
        <v>545</v>
      </c>
      <c r="M2363" s="30">
        <v>1445.71</v>
      </c>
      <c r="N2363" s="30">
        <v>3525.9695380000003</v>
      </c>
    </row>
    <row r="2364" spans="1:14" x14ac:dyDescent="0.25">
      <c r="A2364" s="26" t="s">
        <v>41</v>
      </c>
      <c r="B2364" s="26" t="s">
        <v>41</v>
      </c>
      <c r="C2364" s="73" t="s">
        <v>668</v>
      </c>
      <c r="D2364" s="27" t="s">
        <v>10</v>
      </c>
      <c r="E2364" s="28">
        <v>2019</v>
      </c>
      <c r="F2364" s="27" t="s">
        <v>76</v>
      </c>
      <c r="G2364" s="28" t="s">
        <v>328</v>
      </c>
      <c r="H2364" s="27" t="s">
        <v>3368</v>
      </c>
      <c r="I2364" s="31" t="s">
        <v>179</v>
      </c>
      <c r="J2364" s="29" t="s">
        <v>627</v>
      </c>
      <c r="K2364" s="29" t="s">
        <v>545</v>
      </c>
      <c r="L2364" s="29" t="s">
        <v>545</v>
      </c>
      <c r="M2364" s="30">
        <v>1122.2</v>
      </c>
      <c r="N2364" s="30">
        <v>3112.55</v>
      </c>
    </row>
    <row r="2365" spans="1:14" x14ac:dyDescent="0.25">
      <c r="A2365" s="26" t="s">
        <v>41</v>
      </c>
      <c r="B2365" s="26" t="s">
        <v>41</v>
      </c>
      <c r="C2365" s="73" t="s">
        <v>666</v>
      </c>
      <c r="D2365" s="27" t="s">
        <v>9</v>
      </c>
      <c r="E2365" s="28">
        <v>2020</v>
      </c>
      <c r="F2365" s="27" t="s">
        <v>77</v>
      </c>
      <c r="G2365" s="28" t="s">
        <v>403</v>
      </c>
      <c r="H2365" s="27" t="s">
        <v>3369</v>
      </c>
      <c r="I2365" s="27" t="s">
        <v>86</v>
      </c>
      <c r="J2365" s="29" t="s">
        <v>667</v>
      </c>
      <c r="K2365" s="29" t="s">
        <v>634</v>
      </c>
      <c r="L2365" s="29" t="s">
        <v>634</v>
      </c>
      <c r="M2365" s="30">
        <v>2477.4</v>
      </c>
      <c r="N2365" s="30">
        <v>5476.86</v>
      </c>
    </row>
    <row r="2366" spans="1:14" x14ac:dyDescent="0.25">
      <c r="A2366" s="26" t="s">
        <v>41</v>
      </c>
      <c r="B2366" s="26" t="s">
        <v>41</v>
      </c>
      <c r="C2366" s="73" t="s">
        <v>668</v>
      </c>
      <c r="D2366" s="27" t="s">
        <v>10</v>
      </c>
      <c r="E2366" s="28">
        <v>2019</v>
      </c>
      <c r="F2366" s="27" t="s">
        <v>76</v>
      </c>
      <c r="G2366" s="28" t="s">
        <v>328</v>
      </c>
      <c r="H2366" s="27" t="s">
        <v>3370</v>
      </c>
      <c r="I2366" s="31" t="s">
        <v>179</v>
      </c>
      <c r="J2366" s="29" t="s">
        <v>382</v>
      </c>
      <c r="K2366" s="29" t="s">
        <v>545</v>
      </c>
      <c r="L2366" s="29" t="s">
        <v>545</v>
      </c>
      <c r="M2366" s="30">
        <v>1122.2</v>
      </c>
      <c r="N2366" s="30">
        <v>3112.55</v>
      </c>
    </row>
    <row r="2367" spans="1:14" x14ac:dyDescent="0.25">
      <c r="A2367" s="26" t="s">
        <v>41</v>
      </c>
      <c r="B2367" s="26" t="s">
        <v>41</v>
      </c>
      <c r="C2367" s="73" t="s">
        <v>922</v>
      </c>
      <c r="D2367" s="27" t="s">
        <v>923</v>
      </c>
      <c r="E2367" s="28">
        <v>2023</v>
      </c>
      <c r="F2367" s="27" t="s">
        <v>61</v>
      </c>
      <c r="G2367" s="28" t="s">
        <v>102</v>
      </c>
      <c r="H2367" s="27" t="s">
        <v>3371</v>
      </c>
      <c r="I2367" s="31" t="s">
        <v>129</v>
      </c>
      <c r="J2367" s="29" t="s">
        <v>763</v>
      </c>
      <c r="K2367" s="29" t="s">
        <v>634</v>
      </c>
      <c r="L2367" s="29" t="s">
        <v>634</v>
      </c>
      <c r="M2367" s="30">
        <v>1212</v>
      </c>
      <c r="N2367" s="30">
        <v>2178.0100000000002</v>
      </c>
    </row>
    <row r="2368" spans="1:14" x14ac:dyDescent="0.25">
      <c r="A2368" s="26" t="s">
        <v>41</v>
      </c>
      <c r="B2368" s="26" t="s">
        <v>41</v>
      </c>
      <c r="C2368" s="73" t="s">
        <v>51</v>
      </c>
      <c r="D2368" s="27" t="s">
        <v>1</v>
      </c>
      <c r="E2368" s="28">
        <v>2020</v>
      </c>
      <c r="F2368" s="27" t="s">
        <v>67</v>
      </c>
      <c r="G2368" s="28" t="s">
        <v>193</v>
      </c>
      <c r="H2368" s="27" t="s">
        <v>3372</v>
      </c>
      <c r="I2368" s="31" t="s">
        <v>194</v>
      </c>
      <c r="J2368" s="29" t="s">
        <v>735</v>
      </c>
      <c r="K2368" s="29" t="s">
        <v>545</v>
      </c>
      <c r="L2368" s="29" t="s">
        <v>545</v>
      </c>
      <c r="M2368" s="30">
        <v>1434.67</v>
      </c>
      <c r="N2368" s="30">
        <v>5022.6400000000003</v>
      </c>
    </row>
    <row r="2369" spans="1:14" x14ac:dyDescent="0.25">
      <c r="A2369" s="26" t="s">
        <v>41</v>
      </c>
      <c r="B2369" s="26" t="s">
        <v>41</v>
      </c>
      <c r="C2369" s="73" t="s">
        <v>660</v>
      </c>
      <c r="D2369" s="27" t="s">
        <v>5</v>
      </c>
      <c r="E2369" s="28">
        <v>2020</v>
      </c>
      <c r="F2369" s="27" t="s">
        <v>61</v>
      </c>
      <c r="G2369" s="28" t="s">
        <v>102</v>
      </c>
      <c r="H2369" s="27" t="s">
        <v>3373</v>
      </c>
      <c r="I2369" s="31" t="s">
        <v>257</v>
      </c>
      <c r="J2369" s="29" t="s">
        <v>863</v>
      </c>
      <c r="K2369" s="29" t="s">
        <v>634</v>
      </c>
      <c r="L2369" s="29" t="s">
        <v>634</v>
      </c>
      <c r="M2369" s="30">
        <v>1599</v>
      </c>
      <c r="N2369" s="30">
        <v>3028.16</v>
      </c>
    </row>
    <row r="2370" spans="1:14" x14ac:dyDescent="0.25">
      <c r="A2370" s="26" t="s">
        <v>41</v>
      </c>
      <c r="B2370" s="26" t="s">
        <v>41</v>
      </c>
      <c r="C2370" s="73" t="s">
        <v>48</v>
      </c>
      <c r="D2370" s="27" t="s">
        <v>11</v>
      </c>
      <c r="E2370" s="28">
        <v>2018</v>
      </c>
      <c r="F2370" s="27" t="s">
        <v>59</v>
      </c>
      <c r="G2370" s="28" t="s">
        <v>82</v>
      </c>
      <c r="H2370" s="27" t="s">
        <v>3374</v>
      </c>
      <c r="I2370" s="31" t="s">
        <v>131</v>
      </c>
      <c r="J2370" s="29" t="s">
        <v>784</v>
      </c>
      <c r="K2370" s="29" t="s">
        <v>634</v>
      </c>
      <c r="L2370" s="29" t="s">
        <v>634</v>
      </c>
      <c r="M2370" s="30">
        <v>2522.52</v>
      </c>
      <c r="N2370" s="30">
        <v>4511.1400000000003</v>
      </c>
    </row>
    <row r="2371" spans="1:14" x14ac:dyDescent="0.25">
      <c r="A2371" s="26" t="s">
        <v>41</v>
      </c>
      <c r="B2371" s="26" t="s">
        <v>41</v>
      </c>
      <c r="C2371" s="73" t="s">
        <v>659</v>
      </c>
      <c r="D2371" s="27" t="s">
        <v>4</v>
      </c>
      <c r="E2371" s="28">
        <v>2020</v>
      </c>
      <c r="F2371" s="27" t="s">
        <v>66</v>
      </c>
      <c r="G2371" s="28" t="s">
        <v>186</v>
      </c>
      <c r="H2371" s="27" t="s">
        <v>3375</v>
      </c>
      <c r="I2371" s="31" t="s">
        <v>179</v>
      </c>
      <c r="J2371" s="29" t="s">
        <v>473</v>
      </c>
      <c r="K2371" s="29" t="s">
        <v>545</v>
      </c>
      <c r="L2371" s="29" t="s">
        <v>545</v>
      </c>
      <c r="M2371" s="30">
        <v>1328.3</v>
      </c>
      <c r="N2371" s="30">
        <v>3222.5716040000002</v>
      </c>
    </row>
    <row r="2372" spans="1:14" x14ac:dyDescent="0.25">
      <c r="A2372" s="26" t="s">
        <v>41</v>
      </c>
      <c r="B2372" s="26" t="s">
        <v>41</v>
      </c>
      <c r="C2372" s="73" t="s">
        <v>1245</v>
      </c>
      <c r="D2372" s="27" t="s">
        <v>1246</v>
      </c>
      <c r="E2372" s="28">
        <v>2021</v>
      </c>
      <c r="F2372" s="27" t="s">
        <v>78</v>
      </c>
      <c r="G2372" s="28" t="s">
        <v>507</v>
      </c>
      <c r="H2372" s="27" t="s">
        <v>3376</v>
      </c>
      <c r="I2372" s="31" t="s">
        <v>508</v>
      </c>
      <c r="J2372" s="29" t="s">
        <v>674</v>
      </c>
      <c r="K2372" s="29" t="s">
        <v>634</v>
      </c>
      <c r="L2372" s="29" t="s">
        <v>634</v>
      </c>
      <c r="M2372" s="30">
        <v>1895.31</v>
      </c>
      <c r="N2372" s="30">
        <v>4567.4357350000009</v>
      </c>
    </row>
    <row r="2373" spans="1:14" x14ac:dyDescent="0.25">
      <c r="A2373" s="26" t="s">
        <v>41</v>
      </c>
      <c r="B2373" s="26" t="s">
        <v>41</v>
      </c>
      <c r="C2373" s="73" t="s">
        <v>51</v>
      </c>
      <c r="D2373" s="27" t="s">
        <v>1</v>
      </c>
      <c r="E2373" s="28">
        <v>2020</v>
      </c>
      <c r="F2373" s="27" t="s">
        <v>67</v>
      </c>
      <c r="G2373" s="28" t="s">
        <v>193</v>
      </c>
      <c r="H2373" s="27" t="s">
        <v>3377</v>
      </c>
      <c r="I2373" s="31" t="s">
        <v>194</v>
      </c>
      <c r="J2373" s="29" t="s">
        <v>735</v>
      </c>
      <c r="K2373" s="29" t="s">
        <v>545</v>
      </c>
      <c r="L2373" s="29" t="s">
        <v>545</v>
      </c>
      <c r="M2373" s="30">
        <v>1434.67</v>
      </c>
      <c r="N2373" s="30">
        <v>5022.6400000000003</v>
      </c>
    </row>
    <row r="2374" spans="1:14" x14ac:dyDescent="0.25">
      <c r="A2374" s="26" t="s">
        <v>41</v>
      </c>
      <c r="B2374" s="26" t="s">
        <v>41</v>
      </c>
      <c r="C2374" s="73" t="s">
        <v>51</v>
      </c>
      <c r="D2374" s="27" t="s">
        <v>1</v>
      </c>
      <c r="E2374" s="28">
        <v>2020</v>
      </c>
      <c r="F2374" s="27" t="s">
        <v>67</v>
      </c>
      <c r="G2374" s="28" t="s">
        <v>193</v>
      </c>
      <c r="H2374" s="27" t="s">
        <v>3378</v>
      </c>
      <c r="I2374" s="31" t="s">
        <v>194</v>
      </c>
      <c r="J2374" s="29" t="s">
        <v>695</v>
      </c>
      <c r="K2374" s="29" t="s">
        <v>545</v>
      </c>
      <c r="L2374" s="29" t="s">
        <v>545</v>
      </c>
      <c r="M2374" s="30">
        <v>1434.67</v>
      </c>
      <c r="N2374" s="30">
        <v>5022.6400000000003</v>
      </c>
    </row>
    <row r="2375" spans="1:14" x14ac:dyDescent="0.25">
      <c r="A2375" s="26" t="s">
        <v>41</v>
      </c>
      <c r="B2375" s="26" t="s">
        <v>41</v>
      </c>
      <c r="C2375" s="73" t="s">
        <v>1013</v>
      </c>
      <c r="D2375" s="27" t="s">
        <v>1014</v>
      </c>
      <c r="E2375" s="28">
        <v>2023</v>
      </c>
      <c r="F2375" s="27" t="s">
        <v>64</v>
      </c>
      <c r="G2375" s="28" t="s">
        <v>159</v>
      </c>
      <c r="H2375" s="27" t="s">
        <v>3379</v>
      </c>
      <c r="I2375" s="31" t="s">
        <v>167</v>
      </c>
      <c r="J2375" s="29" t="s">
        <v>161</v>
      </c>
      <c r="K2375" s="29" t="s">
        <v>634</v>
      </c>
      <c r="L2375" s="29" t="s">
        <v>634</v>
      </c>
      <c r="M2375" s="30">
        <v>1298</v>
      </c>
      <c r="N2375" s="30">
        <v>1540.4</v>
      </c>
    </row>
    <row r="2376" spans="1:14" x14ac:dyDescent="0.25">
      <c r="A2376" s="26" t="s">
        <v>41</v>
      </c>
      <c r="B2376" s="26" t="s">
        <v>41</v>
      </c>
      <c r="C2376" s="73" t="s">
        <v>922</v>
      </c>
      <c r="D2376" s="27" t="s">
        <v>923</v>
      </c>
      <c r="E2376" s="28">
        <v>2023</v>
      </c>
      <c r="F2376" s="27" t="s">
        <v>61</v>
      </c>
      <c r="G2376" s="28" t="s">
        <v>102</v>
      </c>
      <c r="H2376" s="27" t="s">
        <v>3380</v>
      </c>
      <c r="I2376" s="31" t="s">
        <v>495</v>
      </c>
      <c r="J2376" s="29" t="s">
        <v>689</v>
      </c>
      <c r="K2376" s="29" t="s">
        <v>634</v>
      </c>
      <c r="L2376" s="29" t="s">
        <v>634</v>
      </c>
      <c r="M2376" s="30">
        <v>2026.8000000000002</v>
      </c>
      <c r="N2376" s="30">
        <v>4395.5892261097952</v>
      </c>
    </row>
    <row r="2377" spans="1:14" x14ac:dyDescent="0.25">
      <c r="A2377" s="26" t="s">
        <v>41</v>
      </c>
      <c r="B2377" s="26" t="s">
        <v>41</v>
      </c>
      <c r="C2377" s="73" t="s">
        <v>48</v>
      </c>
      <c r="D2377" s="27" t="s">
        <v>11</v>
      </c>
      <c r="E2377" s="28">
        <v>2018</v>
      </c>
      <c r="F2377" s="27" t="s">
        <v>59</v>
      </c>
      <c r="G2377" s="28" t="s">
        <v>82</v>
      </c>
      <c r="H2377" s="27" t="s">
        <v>3381</v>
      </c>
      <c r="I2377" s="31" t="s">
        <v>129</v>
      </c>
      <c r="J2377" s="29" t="s">
        <v>782</v>
      </c>
      <c r="K2377" s="29" t="s">
        <v>634</v>
      </c>
      <c r="L2377" s="29" t="s">
        <v>634</v>
      </c>
      <c r="M2377" s="30">
        <v>1460.8</v>
      </c>
      <c r="N2377" s="30">
        <v>3007.39</v>
      </c>
    </row>
    <row r="2378" spans="1:14" x14ac:dyDescent="0.25">
      <c r="A2378" s="26" t="s">
        <v>41</v>
      </c>
      <c r="B2378" s="26" t="s">
        <v>41</v>
      </c>
      <c r="C2378" s="73" t="s">
        <v>943</v>
      </c>
      <c r="D2378" s="27" t="s">
        <v>944</v>
      </c>
      <c r="E2378" s="28">
        <v>2023</v>
      </c>
      <c r="F2378" s="27" t="s">
        <v>66</v>
      </c>
      <c r="G2378" s="28" t="s">
        <v>186</v>
      </c>
      <c r="H2378" s="27" t="s">
        <v>3382</v>
      </c>
      <c r="I2378" s="31" t="s">
        <v>95</v>
      </c>
      <c r="J2378" s="29" t="s">
        <v>165</v>
      </c>
      <c r="K2378" s="29" t="s">
        <v>634</v>
      </c>
      <c r="L2378" s="29" t="s">
        <v>634</v>
      </c>
      <c r="M2378" s="30">
        <v>2366.17</v>
      </c>
      <c r="N2378" s="30">
        <v>2425.1999999999998</v>
      </c>
    </row>
    <row r="2379" spans="1:14" x14ac:dyDescent="0.25">
      <c r="A2379" s="26" t="s">
        <v>41</v>
      </c>
      <c r="B2379" s="26" t="s">
        <v>41</v>
      </c>
      <c r="C2379" s="73" t="s">
        <v>51</v>
      </c>
      <c r="D2379" s="27" t="s">
        <v>1</v>
      </c>
      <c r="E2379" s="28">
        <v>2020</v>
      </c>
      <c r="F2379" s="27" t="s">
        <v>67</v>
      </c>
      <c r="G2379" s="28" t="s">
        <v>193</v>
      </c>
      <c r="H2379" s="27" t="s">
        <v>3383</v>
      </c>
      <c r="I2379" s="31" t="s">
        <v>194</v>
      </c>
      <c r="J2379" s="29" t="s">
        <v>218</v>
      </c>
      <c r="K2379" s="29" t="s">
        <v>545</v>
      </c>
      <c r="L2379" s="29" t="s">
        <v>545</v>
      </c>
      <c r="M2379" s="30">
        <v>1434.67</v>
      </c>
      <c r="N2379" s="30">
        <v>5022.6400000000003</v>
      </c>
    </row>
    <row r="2380" spans="1:14" x14ac:dyDescent="0.25">
      <c r="A2380" s="26" t="s">
        <v>41</v>
      </c>
      <c r="B2380" s="26" t="s">
        <v>41</v>
      </c>
      <c r="C2380" s="73" t="s">
        <v>691</v>
      </c>
      <c r="D2380" s="27" t="s">
        <v>21</v>
      </c>
      <c r="E2380" s="28">
        <v>2019</v>
      </c>
      <c r="F2380" s="27" t="s">
        <v>75</v>
      </c>
      <c r="G2380" s="28" t="s">
        <v>312</v>
      </c>
      <c r="H2380" s="27" t="s">
        <v>3384</v>
      </c>
      <c r="I2380" s="31" t="s">
        <v>313</v>
      </c>
      <c r="J2380" s="29" t="s">
        <v>695</v>
      </c>
      <c r="K2380" s="29" t="s">
        <v>634</v>
      </c>
      <c r="L2380" s="29" t="s">
        <v>634</v>
      </c>
      <c r="M2380" s="30">
        <v>1236.43</v>
      </c>
      <c r="N2380" s="30">
        <v>3029.39</v>
      </c>
    </row>
    <row r="2381" spans="1:14" x14ac:dyDescent="0.25">
      <c r="A2381" s="26" t="s">
        <v>41</v>
      </c>
      <c r="B2381" s="26" t="s">
        <v>41</v>
      </c>
      <c r="C2381" s="73" t="s">
        <v>48</v>
      </c>
      <c r="D2381" s="27" t="s">
        <v>11</v>
      </c>
      <c r="E2381" s="28">
        <v>2018</v>
      </c>
      <c r="F2381" s="27" t="s">
        <v>59</v>
      </c>
      <c r="G2381" s="28" t="s">
        <v>82</v>
      </c>
      <c r="H2381" s="27" t="s">
        <v>3385</v>
      </c>
      <c r="I2381" s="31" t="s">
        <v>131</v>
      </c>
      <c r="J2381" s="29" t="s">
        <v>784</v>
      </c>
      <c r="K2381" s="29" t="s">
        <v>634</v>
      </c>
      <c r="L2381" s="29" t="s">
        <v>634</v>
      </c>
      <c r="M2381" s="30">
        <v>2522.52</v>
      </c>
      <c r="N2381" s="30">
        <v>4511.1400000000003</v>
      </c>
    </row>
    <row r="2382" spans="1:14" x14ac:dyDescent="0.25">
      <c r="A2382" s="26" t="s">
        <v>41</v>
      </c>
      <c r="B2382" s="26" t="s">
        <v>41</v>
      </c>
      <c r="C2382" s="73" t="s">
        <v>675</v>
      </c>
      <c r="D2382" s="27" t="s">
        <v>15</v>
      </c>
      <c r="E2382" s="28">
        <v>2018</v>
      </c>
      <c r="F2382" s="27" t="s">
        <v>676</v>
      </c>
      <c r="G2382" s="28" t="s">
        <v>280</v>
      </c>
      <c r="H2382" s="27" t="s">
        <v>3386</v>
      </c>
      <c r="I2382" s="31" t="s">
        <v>281</v>
      </c>
      <c r="J2382" s="29" t="s">
        <v>753</v>
      </c>
      <c r="K2382" s="29" t="s">
        <v>634</v>
      </c>
      <c r="L2382" s="29" t="s">
        <v>634</v>
      </c>
      <c r="M2382" s="30">
        <v>1360.07</v>
      </c>
      <c r="N2382" s="30">
        <v>3166.66</v>
      </c>
    </row>
    <row r="2383" spans="1:14" x14ac:dyDescent="0.25">
      <c r="A2383" s="26" t="s">
        <v>41</v>
      </c>
      <c r="B2383" s="26" t="s">
        <v>41</v>
      </c>
      <c r="C2383" s="73" t="s">
        <v>1013</v>
      </c>
      <c r="D2383" s="27" t="s">
        <v>1014</v>
      </c>
      <c r="E2383" s="28">
        <v>2023</v>
      </c>
      <c r="F2383" s="27" t="s">
        <v>64</v>
      </c>
      <c r="G2383" s="28" t="s">
        <v>159</v>
      </c>
      <c r="H2383" s="27" t="s">
        <v>3387</v>
      </c>
      <c r="I2383" s="31" t="s">
        <v>167</v>
      </c>
      <c r="J2383" s="29" t="s">
        <v>163</v>
      </c>
      <c r="K2383" s="29" t="s">
        <v>634</v>
      </c>
      <c r="L2383" s="29" t="s">
        <v>634</v>
      </c>
      <c r="M2383" s="30">
        <v>1298</v>
      </c>
      <c r="N2383" s="30">
        <v>1540.4</v>
      </c>
    </row>
    <row r="2384" spans="1:14" x14ac:dyDescent="0.25">
      <c r="A2384" s="26" t="s">
        <v>41</v>
      </c>
      <c r="B2384" s="26" t="s">
        <v>41</v>
      </c>
      <c r="C2384" s="73" t="s">
        <v>706</v>
      </c>
      <c r="D2384" s="27" t="s">
        <v>568</v>
      </c>
      <c r="E2384" s="28">
        <v>2022</v>
      </c>
      <c r="F2384" s="27" t="s">
        <v>61</v>
      </c>
      <c r="G2384" s="28" t="s">
        <v>102</v>
      </c>
      <c r="H2384" s="27" t="s">
        <v>3388</v>
      </c>
      <c r="I2384" s="31" t="s">
        <v>103</v>
      </c>
      <c r="J2384" s="29" t="s">
        <v>860</v>
      </c>
      <c r="K2384" s="29" t="s">
        <v>634</v>
      </c>
      <c r="L2384" s="29" t="s">
        <v>634</v>
      </c>
      <c r="M2384" s="30">
        <v>2218.2600000000002</v>
      </c>
      <c r="N2384" s="30">
        <v>4306.2299999999996</v>
      </c>
    </row>
    <row r="2385" spans="1:14" x14ac:dyDescent="0.25">
      <c r="A2385" s="26" t="s">
        <v>41</v>
      </c>
      <c r="B2385" s="26" t="s">
        <v>41</v>
      </c>
      <c r="C2385" s="73" t="s">
        <v>675</v>
      </c>
      <c r="D2385" s="27" t="s">
        <v>15</v>
      </c>
      <c r="E2385" s="28">
        <v>2018</v>
      </c>
      <c r="F2385" s="27" t="s">
        <v>676</v>
      </c>
      <c r="G2385" s="28" t="s">
        <v>280</v>
      </c>
      <c r="H2385" s="27" t="s">
        <v>3389</v>
      </c>
      <c r="I2385" s="31" t="s">
        <v>281</v>
      </c>
      <c r="J2385" s="29" t="s">
        <v>730</v>
      </c>
      <c r="K2385" s="29" t="s">
        <v>634</v>
      </c>
      <c r="L2385" s="29" t="s">
        <v>634</v>
      </c>
      <c r="M2385" s="30">
        <v>1360.07</v>
      </c>
      <c r="N2385" s="30">
        <v>3166.66</v>
      </c>
    </row>
    <row r="2386" spans="1:14" x14ac:dyDescent="0.25">
      <c r="A2386" s="26" t="s">
        <v>41</v>
      </c>
      <c r="B2386" s="26" t="s">
        <v>41</v>
      </c>
      <c r="C2386" s="73" t="s">
        <v>675</v>
      </c>
      <c r="D2386" s="27" t="s">
        <v>15</v>
      </c>
      <c r="E2386" s="28">
        <v>2018</v>
      </c>
      <c r="F2386" s="27" t="s">
        <v>676</v>
      </c>
      <c r="G2386" s="28" t="s">
        <v>280</v>
      </c>
      <c r="H2386" s="27" t="s">
        <v>3390</v>
      </c>
      <c r="I2386" s="31" t="s">
        <v>281</v>
      </c>
      <c r="J2386" s="29" t="s">
        <v>736</v>
      </c>
      <c r="K2386" s="29" t="s">
        <v>634</v>
      </c>
      <c r="L2386" s="29" t="s">
        <v>634</v>
      </c>
      <c r="M2386" s="30">
        <v>1360.07</v>
      </c>
      <c r="N2386" s="30">
        <v>3166.66</v>
      </c>
    </row>
    <row r="2387" spans="1:14" x14ac:dyDescent="0.25">
      <c r="A2387" s="26" t="s">
        <v>41</v>
      </c>
      <c r="B2387" s="26" t="s">
        <v>41</v>
      </c>
      <c r="C2387" s="73" t="s">
        <v>663</v>
      </c>
      <c r="D2387" s="27" t="s">
        <v>7</v>
      </c>
      <c r="E2387" s="28">
        <v>2020</v>
      </c>
      <c r="F2387" s="27" t="s">
        <v>80</v>
      </c>
      <c r="G2387" s="28" t="s">
        <v>518</v>
      </c>
      <c r="H2387" s="27" t="s">
        <v>3391</v>
      </c>
      <c r="I2387" s="31" t="s">
        <v>257</v>
      </c>
      <c r="J2387" s="29" t="s">
        <v>664</v>
      </c>
      <c r="K2387" s="29" t="s">
        <v>634</v>
      </c>
      <c r="L2387" s="29" t="s">
        <v>634</v>
      </c>
      <c r="M2387" s="30">
        <v>1785.2952</v>
      </c>
      <c r="N2387" s="30">
        <v>2188.42</v>
      </c>
    </row>
    <row r="2388" spans="1:14" x14ac:dyDescent="0.25">
      <c r="A2388" s="26" t="s">
        <v>41</v>
      </c>
      <c r="B2388" s="26" t="s">
        <v>41</v>
      </c>
      <c r="C2388" s="73" t="s">
        <v>654</v>
      </c>
      <c r="D2388" s="27" t="s">
        <v>2</v>
      </c>
      <c r="E2388" s="28">
        <v>2018</v>
      </c>
      <c r="F2388" s="27" t="s">
        <v>64</v>
      </c>
      <c r="G2388" s="28" t="s">
        <v>159</v>
      </c>
      <c r="H2388" s="27" t="s">
        <v>3392</v>
      </c>
      <c r="I2388" s="31" t="s">
        <v>129</v>
      </c>
      <c r="J2388" s="29" t="s">
        <v>655</v>
      </c>
      <c r="K2388" s="29" t="s">
        <v>634</v>
      </c>
      <c r="L2388" s="29" t="s">
        <v>634</v>
      </c>
      <c r="M2388" s="30">
        <v>2035.97</v>
      </c>
      <c r="N2388" s="30">
        <v>4337.2999999999993</v>
      </c>
    </row>
    <row r="2389" spans="1:14" x14ac:dyDescent="0.25">
      <c r="A2389" s="26" t="s">
        <v>41</v>
      </c>
      <c r="B2389" s="26" t="s">
        <v>41</v>
      </c>
      <c r="C2389" s="73" t="s">
        <v>691</v>
      </c>
      <c r="D2389" s="27" t="s">
        <v>21</v>
      </c>
      <c r="E2389" s="28">
        <v>2019</v>
      </c>
      <c r="F2389" s="27" t="s">
        <v>75</v>
      </c>
      <c r="G2389" s="28" t="s">
        <v>312</v>
      </c>
      <c r="H2389" s="27" t="s">
        <v>3393</v>
      </c>
      <c r="I2389" s="31" t="s">
        <v>283</v>
      </c>
      <c r="J2389" s="29" t="s">
        <v>695</v>
      </c>
      <c r="K2389" s="29" t="s">
        <v>634</v>
      </c>
      <c r="L2389" s="29" t="s">
        <v>634</v>
      </c>
      <c r="M2389" s="30">
        <v>1236.43</v>
      </c>
      <c r="N2389" s="30">
        <v>3029.39</v>
      </c>
    </row>
    <row r="2390" spans="1:14" x14ac:dyDescent="0.25">
      <c r="A2390" s="26" t="s">
        <v>41</v>
      </c>
      <c r="B2390" s="26" t="s">
        <v>41</v>
      </c>
      <c r="C2390" s="73" t="s">
        <v>659</v>
      </c>
      <c r="D2390" s="27" t="s">
        <v>4</v>
      </c>
      <c r="E2390" s="28">
        <v>2020</v>
      </c>
      <c r="F2390" s="27" t="s">
        <v>66</v>
      </c>
      <c r="G2390" s="28" t="s">
        <v>186</v>
      </c>
      <c r="H2390" s="27" t="s">
        <v>3394</v>
      </c>
      <c r="I2390" s="31" t="s">
        <v>179</v>
      </c>
      <c r="J2390" s="29" t="s">
        <v>743</v>
      </c>
      <c r="K2390" s="29" t="s">
        <v>545</v>
      </c>
      <c r="L2390" s="29" t="s">
        <v>545</v>
      </c>
      <c r="M2390" s="30">
        <v>1726.79</v>
      </c>
      <c r="N2390" s="30">
        <v>4094.9080080000003</v>
      </c>
    </row>
    <row r="2391" spans="1:14" x14ac:dyDescent="0.25">
      <c r="A2391" s="26" t="s">
        <v>41</v>
      </c>
      <c r="B2391" s="26" t="s">
        <v>41</v>
      </c>
      <c r="C2391" s="73" t="s">
        <v>51</v>
      </c>
      <c r="D2391" s="27" t="s">
        <v>1</v>
      </c>
      <c r="E2391" s="28">
        <v>2020</v>
      </c>
      <c r="F2391" s="27" t="s">
        <v>67</v>
      </c>
      <c r="G2391" s="28" t="s">
        <v>193</v>
      </c>
      <c r="H2391" s="27" t="s">
        <v>3395</v>
      </c>
      <c r="I2391" s="31" t="s">
        <v>194</v>
      </c>
      <c r="J2391" s="29" t="s">
        <v>695</v>
      </c>
      <c r="K2391" s="29" t="s">
        <v>545</v>
      </c>
      <c r="L2391" s="29" t="s">
        <v>545</v>
      </c>
      <c r="M2391" s="30">
        <v>1434.67</v>
      </c>
      <c r="N2391" s="30">
        <v>5022.6400000000003</v>
      </c>
    </row>
    <row r="2392" spans="1:14" x14ac:dyDescent="0.25">
      <c r="A2392" s="26" t="s">
        <v>41</v>
      </c>
      <c r="B2392" s="26" t="s">
        <v>41</v>
      </c>
      <c r="C2392" s="73" t="s">
        <v>675</v>
      </c>
      <c r="D2392" s="27" t="s">
        <v>15</v>
      </c>
      <c r="E2392" s="28">
        <v>2018</v>
      </c>
      <c r="F2392" s="27" t="s">
        <v>676</v>
      </c>
      <c r="G2392" s="28" t="s">
        <v>280</v>
      </c>
      <c r="H2392" s="27" t="s">
        <v>3396</v>
      </c>
      <c r="I2392" s="31" t="s">
        <v>283</v>
      </c>
      <c r="J2392" s="29" t="s">
        <v>685</v>
      </c>
      <c r="K2392" s="29" t="s">
        <v>634</v>
      </c>
      <c r="L2392" s="29" t="s">
        <v>634</v>
      </c>
      <c r="M2392" s="30">
        <v>2803.8272000000002</v>
      </c>
      <c r="N2392" s="30">
        <v>5890.47</v>
      </c>
    </row>
    <row r="2393" spans="1:14" x14ac:dyDescent="0.25">
      <c r="A2393" s="26" t="s">
        <v>41</v>
      </c>
      <c r="B2393" s="26" t="s">
        <v>41</v>
      </c>
      <c r="C2393" s="73" t="s">
        <v>922</v>
      </c>
      <c r="D2393" s="27" t="s">
        <v>923</v>
      </c>
      <c r="E2393" s="28">
        <v>2023</v>
      </c>
      <c r="F2393" s="27" t="s">
        <v>61</v>
      </c>
      <c r="G2393" s="28" t="s">
        <v>102</v>
      </c>
      <c r="H2393" s="27" t="s">
        <v>3397</v>
      </c>
      <c r="I2393" s="31" t="s">
        <v>129</v>
      </c>
      <c r="J2393" s="29" t="s">
        <v>783</v>
      </c>
      <c r="K2393" s="29" t="s">
        <v>634</v>
      </c>
      <c r="L2393" s="29" t="s">
        <v>634</v>
      </c>
      <c r="M2393" s="30">
        <v>1212</v>
      </c>
      <c r="N2393" s="30">
        <v>2178.0100000000002</v>
      </c>
    </row>
    <row r="2394" spans="1:14" x14ac:dyDescent="0.25">
      <c r="A2394" s="26" t="s">
        <v>41</v>
      </c>
      <c r="B2394" s="26" t="s">
        <v>41</v>
      </c>
      <c r="C2394" s="73" t="s">
        <v>706</v>
      </c>
      <c r="D2394" s="27" t="s">
        <v>568</v>
      </c>
      <c r="E2394" s="28">
        <v>2022</v>
      </c>
      <c r="F2394" s="27" t="s">
        <v>61</v>
      </c>
      <c r="G2394" s="28" t="s">
        <v>102</v>
      </c>
      <c r="H2394" s="27" t="s">
        <v>3398</v>
      </c>
      <c r="I2394" s="27" t="s">
        <v>86</v>
      </c>
      <c r="J2394" s="29" t="s">
        <v>695</v>
      </c>
      <c r="K2394" s="29" t="s">
        <v>634</v>
      </c>
      <c r="L2394" s="29" t="s">
        <v>634</v>
      </c>
      <c r="M2394" s="30">
        <v>2658.79</v>
      </c>
      <c r="N2394" s="30">
        <v>5098.95</v>
      </c>
    </row>
    <row r="2395" spans="1:14" x14ac:dyDescent="0.25">
      <c r="A2395" s="26" t="s">
        <v>41</v>
      </c>
      <c r="B2395" s="26" t="s">
        <v>41</v>
      </c>
      <c r="C2395" s="73" t="s">
        <v>922</v>
      </c>
      <c r="D2395" s="27" t="s">
        <v>923</v>
      </c>
      <c r="E2395" s="28">
        <v>2023</v>
      </c>
      <c r="F2395" s="27" t="s">
        <v>61</v>
      </c>
      <c r="G2395" s="28" t="s">
        <v>102</v>
      </c>
      <c r="H2395" s="27" t="s">
        <v>3399</v>
      </c>
      <c r="I2395" s="31" t="s">
        <v>129</v>
      </c>
      <c r="J2395" s="29" t="s">
        <v>652</v>
      </c>
      <c r="K2395" s="29" t="s">
        <v>634</v>
      </c>
      <c r="L2395" s="29" t="s">
        <v>634</v>
      </c>
      <c r="M2395" s="30">
        <v>1212</v>
      </c>
      <c r="N2395" s="30">
        <v>2178.0100000000002</v>
      </c>
    </row>
    <row r="2396" spans="1:14" x14ac:dyDescent="0.25">
      <c r="A2396" s="26" t="s">
        <v>41</v>
      </c>
      <c r="B2396" s="26" t="s">
        <v>41</v>
      </c>
      <c r="C2396" s="73" t="s">
        <v>929</v>
      </c>
      <c r="D2396" s="27" t="s">
        <v>930</v>
      </c>
      <c r="E2396" s="28">
        <v>2018</v>
      </c>
      <c r="F2396" s="27" t="s">
        <v>61</v>
      </c>
      <c r="G2396" s="28" t="s">
        <v>102</v>
      </c>
      <c r="H2396" s="27" t="s">
        <v>3400</v>
      </c>
      <c r="I2396" s="31" t="s">
        <v>179</v>
      </c>
      <c r="J2396" s="29" t="s">
        <v>965</v>
      </c>
      <c r="K2396" s="29" t="s">
        <v>545</v>
      </c>
      <c r="L2396" s="29" t="s">
        <v>545</v>
      </c>
      <c r="M2396" s="30">
        <v>1692.6</v>
      </c>
      <c r="N2396" s="30">
        <v>3002</v>
      </c>
    </row>
    <row r="2397" spans="1:14" x14ac:dyDescent="0.25">
      <c r="A2397" s="26" t="s">
        <v>41</v>
      </c>
      <c r="B2397" s="26" t="s">
        <v>41</v>
      </c>
      <c r="C2397" s="73" t="s">
        <v>706</v>
      </c>
      <c r="D2397" s="27" t="s">
        <v>568</v>
      </c>
      <c r="E2397" s="28">
        <v>2022</v>
      </c>
      <c r="F2397" s="27" t="s">
        <v>61</v>
      </c>
      <c r="G2397" s="28" t="s">
        <v>102</v>
      </c>
      <c r="H2397" s="27" t="s">
        <v>3401</v>
      </c>
      <c r="I2397" s="27" t="s">
        <v>103</v>
      </c>
      <c r="J2397" s="29" t="s">
        <v>769</v>
      </c>
      <c r="K2397" s="29" t="s">
        <v>634</v>
      </c>
      <c r="L2397" s="29" t="s">
        <v>634</v>
      </c>
      <c r="M2397" s="30">
        <v>2218.2600000000002</v>
      </c>
      <c r="N2397" s="30">
        <v>4306.2299999999996</v>
      </c>
    </row>
    <row r="2398" spans="1:14" x14ac:dyDescent="0.25">
      <c r="A2398" s="26" t="s">
        <v>41</v>
      </c>
      <c r="B2398" s="26" t="s">
        <v>41</v>
      </c>
      <c r="C2398" s="73" t="s">
        <v>922</v>
      </c>
      <c r="D2398" s="27" t="s">
        <v>923</v>
      </c>
      <c r="E2398" s="28">
        <v>2023</v>
      </c>
      <c r="F2398" s="27" t="s">
        <v>61</v>
      </c>
      <c r="G2398" s="28" t="s">
        <v>102</v>
      </c>
      <c r="H2398" s="27" t="s">
        <v>3402</v>
      </c>
      <c r="I2398" s="31" t="s">
        <v>494</v>
      </c>
      <c r="J2398" s="29" t="s">
        <v>825</v>
      </c>
      <c r="K2398" s="29" t="s">
        <v>634</v>
      </c>
      <c r="L2398" s="29" t="s">
        <v>634</v>
      </c>
      <c r="M2398" s="30">
        <v>1212</v>
      </c>
      <c r="N2398" s="30">
        <v>4380.49</v>
      </c>
    </row>
    <row r="2399" spans="1:14" x14ac:dyDescent="0.25">
      <c r="A2399" s="26" t="s">
        <v>41</v>
      </c>
      <c r="B2399" s="26" t="s">
        <v>41</v>
      </c>
      <c r="C2399" s="73" t="s">
        <v>1096</v>
      </c>
      <c r="D2399" s="27" t="s">
        <v>1097</v>
      </c>
      <c r="E2399" s="28">
        <v>2023</v>
      </c>
      <c r="F2399" s="27" t="s">
        <v>66</v>
      </c>
      <c r="G2399" s="28" t="s">
        <v>186</v>
      </c>
      <c r="H2399" s="27" t="s">
        <v>3403</v>
      </c>
      <c r="I2399" s="31" t="s">
        <v>99</v>
      </c>
      <c r="J2399" s="29" t="s">
        <v>712</v>
      </c>
      <c r="K2399" s="29" t="s">
        <v>634</v>
      </c>
      <c r="L2399" s="29" t="s">
        <v>634</v>
      </c>
      <c r="M2399" s="30">
        <v>2199.12</v>
      </c>
      <c r="N2399" s="30">
        <v>2415.1999999999998</v>
      </c>
    </row>
    <row r="2400" spans="1:14" x14ac:dyDescent="0.25">
      <c r="A2400" s="26" t="s">
        <v>41</v>
      </c>
      <c r="B2400" s="26" t="s">
        <v>41</v>
      </c>
      <c r="C2400" s="73" t="s">
        <v>51</v>
      </c>
      <c r="D2400" s="27" t="s">
        <v>1</v>
      </c>
      <c r="E2400" s="28">
        <v>2020</v>
      </c>
      <c r="F2400" s="27" t="s">
        <v>67</v>
      </c>
      <c r="G2400" s="28" t="s">
        <v>193</v>
      </c>
      <c r="H2400" s="27" t="s">
        <v>3404</v>
      </c>
      <c r="I2400" s="31" t="s">
        <v>194</v>
      </c>
      <c r="J2400" s="29" t="s">
        <v>202</v>
      </c>
      <c r="K2400" s="29" t="s">
        <v>545</v>
      </c>
      <c r="L2400" s="29" t="s">
        <v>545</v>
      </c>
      <c r="M2400" s="30">
        <v>1434.67</v>
      </c>
      <c r="N2400" s="30">
        <v>5022.6400000000003</v>
      </c>
    </row>
    <row r="2401" spans="1:14" x14ac:dyDescent="0.25">
      <c r="A2401" s="26" t="s">
        <v>41</v>
      </c>
      <c r="B2401" s="26" t="s">
        <v>41</v>
      </c>
      <c r="C2401" s="73" t="s">
        <v>929</v>
      </c>
      <c r="D2401" s="27" t="s">
        <v>930</v>
      </c>
      <c r="E2401" s="28">
        <v>2018</v>
      </c>
      <c r="F2401" s="27" t="s">
        <v>61</v>
      </c>
      <c r="G2401" s="28" t="s">
        <v>102</v>
      </c>
      <c r="H2401" s="27" t="s">
        <v>3405</v>
      </c>
      <c r="I2401" s="31" t="s">
        <v>179</v>
      </c>
      <c r="J2401" s="29" t="s">
        <v>1656</v>
      </c>
      <c r="K2401" s="29" t="s">
        <v>545</v>
      </c>
      <c r="L2401" s="29" t="s">
        <v>545</v>
      </c>
      <c r="M2401" s="30">
        <v>1426.32</v>
      </c>
      <c r="N2401" s="30">
        <v>2530.5</v>
      </c>
    </row>
    <row r="2402" spans="1:14" x14ac:dyDescent="0.25">
      <c r="A2402" s="26" t="s">
        <v>41</v>
      </c>
      <c r="B2402" s="26" t="s">
        <v>41</v>
      </c>
      <c r="C2402" s="73" t="s">
        <v>675</v>
      </c>
      <c r="D2402" s="27" t="s">
        <v>15</v>
      </c>
      <c r="E2402" s="28">
        <v>2018</v>
      </c>
      <c r="F2402" s="27" t="s">
        <v>676</v>
      </c>
      <c r="G2402" s="28" t="s">
        <v>280</v>
      </c>
      <c r="H2402" s="27" t="s">
        <v>3406</v>
      </c>
      <c r="I2402" s="31" t="s">
        <v>281</v>
      </c>
      <c r="J2402" s="29" t="s">
        <v>685</v>
      </c>
      <c r="K2402" s="29" t="s">
        <v>634</v>
      </c>
      <c r="L2402" s="29" t="s">
        <v>634</v>
      </c>
      <c r="M2402" s="30">
        <v>1360.07</v>
      </c>
      <c r="N2402" s="30">
        <v>3166.66</v>
      </c>
    </row>
    <row r="2403" spans="1:14" x14ac:dyDescent="0.25">
      <c r="A2403" s="26" t="s">
        <v>41</v>
      </c>
      <c r="B2403" s="26" t="s">
        <v>41</v>
      </c>
      <c r="C2403" s="73" t="s">
        <v>943</v>
      </c>
      <c r="D2403" s="27" t="s">
        <v>944</v>
      </c>
      <c r="E2403" s="28">
        <v>2023</v>
      </c>
      <c r="F2403" s="27" t="s">
        <v>66</v>
      </c>
      <c r="G2403" s="28" t="s">
        <v>186</v>
      </c>
      <c r="H2403" s="27" t="s">
        <v>3407</v>
      </c>
      <c r="I2403" s="31" t="s">
        <v>162</v>
      </c>
      <c r="J2403" s="29" t="s">
        <v>1600</v>
      </c>
      <c r="K2403" s="29" t="s">
        <v>634</v>
      </c>
      <c r="L2403" s="29" t="s">
        <v>634</v>
      </c>
      <c r="M2403" s="30">
        <v>2199.12</v>
      </c>
      <c r="N2403" s="30">
        <v>2415.1999999999998</v>
      </c>
    </row>
    <row r="2404" spans="1:14" x14ac:dyDescent="0.25">
      <c r="A2404" s="26" t="s">
        <v>41</v>
      </c>
      <c r="B2404" s="26" t="s">
        <v>41</v>
      </c>
      <c r="C2404" s="73" t="s">
        <v>703</v>
      </c>
      <c r="D2404" s="27" t="s">
        <v>601</v>
      </c>
      <c r="E2404" s="28">
        <v>2022</v>
      </c>
      <c r="F2404" s="27" t="s">
        <v>66</v>
      </c>
      <c r="G2404" s="28" t="s">
        <v>186</v>
      </c>
      <c r="H2404" s="27" t="s">
        <v>3408</v>
      </c>
      <c r="I2404" s="27" t="s">
        <v>160</v>
      </c>
      <c r="J2404" s="29" t="s">
        <v>740</v>
      </c>
      <c r="K2404" s="29" t="s">
        <v>634</v>
      </c>
      <c r="L2404" s="29" t="s">
        <v>634</v>
      </c>
      <c r="M2404" s="30">
        <v>1735.89</v>
      </c>
      <c r="N2404" s="30">
        <v>1945.6</v>
      </c>
    </row>
    <row r="2405" spans="1:14" x14ac:dyDescent="0.25">
      <c r="A2405" s="26" t="s">
        <v>41</v>
      </c>
      <c r="B2405" s="26" t="s">
        <v>41</v>
      </c>
      <c r="C2405" s="73" t="s">
        <v>929</v>
      </c>
      <c r="D2405" s="27" t="s">
        <v>930</v>
      </c>
      <c r="E2405" s="28">
        <v>2018</v>
      </c>
      <c r="F2405" s="27" t="s">
        <v>61</v>
      </c>
      <c r="G2405" s="28" t="s">
        <v>102</v>
      </c>
      <c r="H2405" s="27" t="s">
        <v>3409</v>
      </c>
      <c r="I2405" s="31" t="s">
        <v>179</v>
      </c>
      <c r="J2405" s="29" t="s">
        <v>618</v>
      </c>
      <c r="K2405" s="29" t="s">
        <v>545</v>
      </c>
      <c r="L2405" s="29" t="s">
        <v>545</v>
      </c>
      <c r="M2405" s="30">
        <v>1426.32</v>
      </c>
      <c r="N2405" s="30">
        <v>2530.5</v>
      </c>
    </row>
    <row r="2406" spans="1:14" x14ac:dyDescent="0.25">
      <c r="A2406" s="26" t="s">
        <v>41</v>
      </c>
      <c r="B2406" s="26" t="s">
        <v>41</v>
      </c>
      <c r="C2406" s="73" t="s">
        <v>668</v>
      </c>
      <c r="D2406" s="27" t="s">
        <v>10</v>
      </c>
      <c r="E2406" s="28">
        <v>2019</v>
      </c>
      <c r="F2406" s="27" t="s">
        <v>76</v>
      </c>
      <c r="G2406" s="28" t="s">
        <v>328</v>
      </c>
      <c r="H2406" s="27" t="s">
        <v>3410</v>
      </c>
      <c r="I2406" s="31" t="s">
        <v>179</v>
      </c>
      <c r="J2406" s="29" t="s">
        <v>825</v>
      </c>
      <c r="K2406" s="29" t="s">
        <v>545</v>
      </c>
      <c r="L2406" s="29" t="s">
        <v>545</v>
      </c>
      <c r="M2406" s="30">
        <v>1122.2</v>
      </c>
      <c r="N2406" s="30">
        <v>3112.55</v>
      </c>
    </row>
    <row r="2407" spans="1:14" x14ac:dyDescent="0.25">
      <c r="A2407" s="26" t="s">
        <v>41</v>
      </c>
      <c r="B2407" s="26" t="s">
        <v>41</v>
      </c>
      <c r="C2407" s="73" t="s">
        <v>654</v>
      </c>
      <c r="D2407" s="27" t="s">
        <v>2</v>
      </c>
      <c r="E2407" s="28">
        <v>2018</v>
      </c>
      <c r="F2407" s="27" t="s">
        <v>64</v>
      </c>
      <c r="G2407" s="28" t="s">
        <v>159</v>
      </c>
      <c r="H2407" s="27" t="s">
        <v>3411</v>
      </c>
      <c r="I2407" s="31" t="s">
        <v>129</v>
      </c>
      <c r="J2407" s="29" t="s">
        <v>688</v>
      </c>
      <c r="K2407" s="29" t="s">
        <v>634</v>
      </c>
      <c r="L2407" s="29" t="s">
        <v>634</v>
      </c>
      <c r="M2407" s="30">
        <v>2035.97</v>
      </c>
      <c r="N2407" s="30">
        <v>4337.2999999999993</v>
      </c>
    </row>
    <row r="2408" spans="1:14" x14ac:dyDescent="0.25">
      <c r="A2408" s="26" t="s">
        <v>41</v>
      </c>
      <c r="B2408" s="26" t="s">
        <v>41</v>
      </c>
      <c r="C2408" s="73" t="s">
        <v>49</v>
      </c>
      <c r="D2408" s="27" t="s">
        <v>13</v>
      </c>
      <c r="E2408" s="28">
        <v>2019</v>
      </c>
      <c r="F2408" s="27" t="s">
        <v>65</v>
      </c>
      <c r="G2408" s="28" t="s">
        <v>176</v>
      </c>
      <c r="H2408" s="27" t="s">
        <v>3412</v>
      </c>
      <c r="I2408" s="31" t="s">
        <v>181</v>
      </c>
      <c r="J2408" s="29" t="s">
        <v>748</v>
      </c>
      <c r="K2408" s="29" t="s">
        <v>634</v>
      </c>
      <c r="L2408" s="29" t="s">
        <v>634</v>
      </c>
      <c r="M2408" s="30">
        <v>1981.6</v>
      </c>
      <c r="N2408" s="30">
        <v>8101.55</v>
      </c>
    </row>
    <row r="2409" spans="1:14" x14ac:dyDescent="0.25">
      <c r="A2409" s="26" t="s">
        <v>41</v>
      </c>
      <c r="B2409" s="26" t="s">
        <v>41</v>
      </c>
      <c r="C2409" s="73" t="s">
        <v>675</v>
      </c>
      <c r="D2409" s="27" t="s">
        <v>15</v>
      </c>
      <c r="E2409" s="28">
        <v>2018</v>
      </c>
      <c r="F2409" s="27" t="s">
        <v>676</v>
      </c>
      <c r="G2409" s="28" t="s">
        <v>280</v>
      </c>
      <c r="H2409" s="27" t="s">
        <v>3413</v>
      </c>
      <c r="I2409" s="31" t="s">
        <v>281</v>
      </c>
      <c r="J2409" s="29" t="s">
        <v>685</v>
      </c>
      <c r="K2409" s="29" t="s">
        <v>634</v>
      </c>
      <c r="L2409" s="29" t="s">
        <v>634</v>
      </c>
      <c r="M2409" s="30">
        <v>1360.07</v>
      </c>
      <c r="N2409" s="30">
        <v>3166.66</v>
      </c>
    </row>
    <row r="2410" spans="1:14" x14ac:dyDescent="0.25">
      <c r="A2410" s="26" t="s">
        <v>41</v>
      </c>
      <c r="B2410" s="26" t="s">
        <v>41</v>
      </c>
      <c r="C2410" s="73" t="s">
        <v>761</v>
      </c>
      <c r="D2410" s="27" t="s">
        <v>35</v>
      </c>
      <c r="E2410" s="28">
        <v>2018</v>
      </c>
      <c r="F2410" s="27" t="s">
        <v>59</v>
      </c>
      <c r="G2410" s="28" t="s">
        <v>82</v>
      </c>
      <c r="H2410" s="27" t="s">
        <v>3414</v>
      </c>
      <c r="I2410" s="31" t="s">
        <v>129</v>
      </c>
      <c r="J2410" s="29" t="s">
        <v>784</v>
      </c>
      <c r="K2410" s="29" t="s">
        <v>634</v>
      </c>
      <c r="L2410" s="29" t="s">
        <v>634</v>
      </c>
      <c r="M2410" s="30">
        <v>1326.25</v>
      </c>
      <c r="N2410" s="30">
        <v>2601.58</v>
      </c>
    </row>
    <row r="2411" spans="1:14" x14ac:dyDescent="0.25">
      <c r="A2411" s="26" t="s">
        <v>41</v>
      </c>
      <c r="B2411" s="26" t="s">
        <v>41</v>
      </c>
      <c r="C2411" s="73" t="s">
        <v>719</v>
      </c>
      <c r="D2411" s="27" t="s">
        <v>720</v>
      </c>
      <c r="E2411" s="28">
        <v>2022</v>
      </c>
      <c r="F2411" s="27" t="s">
        <v>75</v>
      </c>
      <c r="G2411" s="28" t="s">
        <v>312</v>
      </c>
      <c r="H2411" s="27" t="s">
        <v>3415</v>
      </c>
      <c r="I2411" s="31" t="s">
        <v>103</v>
      </c>
      <c r="J2411" s="29" t="s">
        <v>801</v>
      </c>
      <c r="K2411" s="29" t="s">
        <v>634</v>
      </c>
      <c r="L2411" s="29" t="s">
        <v>634</v>
      </c>
      <c r="M2411" s="30">
        <v>2218.2600000000002</v>
      </c>
      <c r="N2411" s="30">
        <v>4306.2299999999996</v>
      </c>
    </row>
    <row r="2412" spans="1:14" x14ac:dyDescent="0.25">
      <c r="A2412" s="26" t="s">
        <v>41</v>
      </c>
      <c r="B2412" s="26" t="s">
        <v>41</v>
      </c>
      <c r="C2412" s="73" t="s">
        <v>675</v>
      </c>
      <c r="D2412" s="27" t="s">
        <v>15</v>
      </c>
      <c r="E2412" s="28">
        <v>2018</v>
      </c>
      <c r="F2412" s="27" t="s">
        <v>676</v>
      </c>
      <c r="G2412" s="28" t="s">
        <v>280</v>
      </c>
      <c r="H2412" s="27" t="s">
        <v>3416</v>
      </c>
      <c r="I2412" s="31" t="s">
        <v>281</v>
      </c>
      <c r="J2412" s="29" t="s">
        <v>685</v>
      </c>
      <c r="K2412" s="29" t="s">
        <v>634</v>
      </c>
      <c r="L2412" s="29" t="s">
        <v>634</v>
      </c>
      <c r="M2412" s="30">
        <v>1360.07</v>
      </c>
      <c r="N2412" s="30">
        <v>3166.66</v>
      </c>
    </row>
    <row r="2413" spans="1:14" x14ac:dyDescent="0.25">
      <c r="A2413" s="26" t="s">
        <v>41</v>
      </c>
      <c r="B2413" s="26" t="s">
        <v>41</v>
      </c>
      <c r="C2413" s="73" t="s">
        <v>49</v>
      </c>
      <c r="D2413" s="27" t="s">
        <v>13</v>
      </c>
      <c r="E2413" s="28">
        <v>2019</v>
      </c>
      <c r="F2413" s="27" t="s">
        <v>65</v>
      </c>
      <c r="G2413" s="28" t="s">
        <v>176</v>
      </c>
      <c r="H2413" s="27" t="s">
        <v>3417</v>
      </c>
      <c r="I2413" s="31" t="s">
        <v>181</v>
      </c>
      <c r="J2413" s="29" t="s">
        <v>748</v>
      </c>
      <c r="K2413" s="29" t="s">
        <v>634</v>
      </c>
      <c r="L2413" s="29" t="s">
        <v>634</v>
      </c>
      <c r="M2413" s="30">
        <v>1981.6</v>
      </c>
      <c r="N2413" s="30">
        <v>8101.55</v>
      </c>
    </row>
    <row r="2414" spans="1:14" x14ac:dyDescent="0.25">
      <c r="A2414" s="26" t="s">
        <v>41</v>
      </c>
      <c r="B2414" s="26" t="s">
        <v>41</v>
      </c>
      <c r="C2414" s="73" t="s">
        <v>668</v>
      </c>
      <c r="D2414" s="27" t="s">
        <v>10</v>
      </c>
      <c r="E2414" s="28">
        <v>2019</v>
      </c>
      <c r="F2414" s="27" t="s">
        <v>76</v>
      </c>
      <c r="G2414" s="28" t="s">
        <v>328</v>
      </c>
      <c r="H2414" s="27" t="s">
        <v>3418</v>
      </c>
      <c r="I2414" s="31" t="s">
        <v>179</v>
      </c>
      <c r="J2414" s="29" t="s">
        <v>390</v>
      </c>
      <c r="K2414" s="29" t="s">
        <v>545</v>
      </c>
      <c r="L2414" s="29" t="s">
        <v>545</v>
      </c>
      <c r="M2414" s="30">
        <v>1122.2</v>
      </c>
      <c r="N2414" s="30">
        <v>3112.55</v>
      </c>
    </row>
    <row r="2415" spans="1:14" x14ac:dyDescent="0.25">
      <c r="A2415" s="26" t="s">
        <v>41</v>
      </c>
      <c r="B2415" s="26" t="s">
        <v>41</v>
      </c>
      <c r="C2415" s="73" t="s">
        <v>668</v>
      </c>
      <c r="D2415" s="27" t="s">
        <v>10</v>
      </c>
      <c r="E2415" s="28">
        <v>2019</v>
      </c>
      <c r="F2415" s="27" t="s">
        <v>76</v>
      </c>
      <c r="G2415" s="28" t="s">
        <v>328</v>
      </c>
      <c r="H2415" s="27" t="s">
        <v>3419</v>
      </c>
      <c r="I2415" s="31" t="s">
        <v>179</v>
      </c>
      <c r="J2415" s="29" t="s">
        <v>375</v>
      </c>
      <c r="K2415" s="29" t="s">
        <v>545</v>
      </c>
      <c r="L2415" s="29" t="s">
        <v>545</v>
      </c>
      <c r="M2415" s="30">
        <v>1122.2</v>
      </c>
      <c r="N2415" s="30">
        <v>3112.55</v>
      </c>
    </row>
    <row r="2416" spans="1:14" x14ac:dyDescent="0.25">
      <c r="A2416" s="26" t="s">
        <v>41</v>
      </c>
      <c r="B2416" s="26" t="s">
        <v>41</v>
      </c>
      <c r="C2416" s="73" t="s">
        <v>659</v>
      </c>
      <c r="D2416" s="27" t="s">
        <v>4</v>
      </c>
      <c r="E2416" s="28">
        <v>2020</v>
      </c>
      <c r="F2416" s="27" t="s">
        <v>66</v>
      </c>
      <c r="G2416" s="28" t="s">
        <v>186</v>
      </c>
      <c r="H2416" s="27" t="s">
        <v>3420</v>
      </c>
      <c r="I2416" s="31" t="s">
        <v>179</v>
      </c>
      <c r="J2416" s="29" t="s">
        <v>486</v>
      </c>
      <c r="K2416" s="29" t="s">
        <v>545</v>
      </c>
      <c r="L2416" s="29" t="s">
        <v>545</v>
      </c>
      <c r="M2416" s="30">
        <v>1592.3</v>
      </c>
      <c r="N2416" s="30">
        <v>3776.9587280000001</v>
      </c>
    </row>
    <row r="2417" spans="1:14" x14ac:dyDescent="0.25">
      <c r="A2417" s="26" t="s">
        <v>41</v>
      </c>
      <c r="B2417" s="26" t="s">
        <v>41</v>
      </c>
      <c r="C2417" s="73" t="s">
        <v>659</v>
      </c>
      <c r="D2417" s="27" t="s">
        <v>4</v>
      </c>
      <c r="E2417" s="28">
        <v>2020</v>
      </c>
      <c r="F2417" s="27" t="s">
        <v>66</v>
      </c>
      <c r="G2417" s="28" t="s">
        <v>186</v>
      </c>
      <c r="H2417" s="27" t="s">
        <v>3421</v>
      </c>
      <c r="I2417" s="31" t="s">
        <v>179</v>
      </c>
      <c r="J2417" s="29" t="s">
        <v>782</v>
      </c>
      <c r="K2417" s="29" t="s">
        <v>545</v>
      </c>
      <c r="L2417" s="29" t="s">
        <v>545</v>
      </c>
      <c r="M2417" s="30">
        <v>1328.3</v>
      </c>
      <c r="N2417" s="30">
        <v>3222.5716040000002</v>
      </c>
    </row>
    <row r="2418" spans="1:14" x14ac:dyDescent="0.25">
      <c r="A2418" s="26" t="s">
        <v>41</v>
      </c>
      <c r="B2418" s="26" t="s">
        <v>41</v>
      </c>
      <c r="C2418" s="73" t="s">
        <v>706</v>
      </c>
      <c r="D2418" s="27" t="s">
        <v>568</v>
      </c>
      <c r="E2418" s="28">
        <v>2022</v>
      </c>
      <c r="F2418" s="27" t="s">
        <v>61</v>
      </c>
      <c r="G2418" s="28" t="s">
        <v>102</v>
      </c>
      <c r="H2418" s="27" t="s">
        <v>3422</v>
      </c>
      <c r="I2418" s="27" t="s">
        <v>103</v>
      </c>
      <c r="J2418" s="29" t="s">
        <v>724</v>
      </c>
      <c r="K2418" s="29" t="s">
        <v>634</v>
      </c>
      <c r="L2418" s="29" t="s">
        <v>634</v>
      </c>
      <c r="M2418" s="30">
        <v>2218.2600000000002</v>
      </c>
      <c r="N2418" s="30">
        <v>4306.2299999999996</v>
      </c>
    </row>
    <row r="2419" spans="1:14" x14ac:dyDescent="0.25">
      <c r="A2419" s="26" t="s">
        <v>41</v>
      </c>
      <c r="B2419" s="26" t="s">
        <v>41</v>
      </c>
      <c r="C2419" s="73" t="s">
        <v>719</v>
      </c>
      <c r="D2419" s="27" t="s">
        <v>720</v>
      </c>
      <c r="E2419" s="28">
        <v>2022</v>
      </c>
      <c r="F2419" s="27" t="s">
        <v>75</v>
      </c>
      <c r="G2419" s="28" t="s">
        <v>312</v>
      </c>
      <c r="H2419" s="27" t="s">
        <v>3423</v>
      </c>
      <c r="I2419" s="31" t="s">
        <v>257</v>
      </c>
      <c r="J2419" s="29" t="s">
        <v>782</v>
      </c>
      <c r="K2419" s="29" t="s">
        <v>634</v>
      </c>
      <c r="L2419" s="29" t="s">
        <v>634</v>
      </c>
      <c r="M2419" s="30">
        <v>2248.5</v>
      </c>
      <c r="N2419" s="30">
        <v>4541.18</v>
      </c>
    </row>
    <row r="2420" spans="1:14" x14ac:dyDescent="0.25">
      <c r="A2420" s="26" t="s">
        <v>41</v>
      </c>
      <c r="B2420" s="26" t="s">
        <v>41</v>
      </c>
      <c r="C2420" s="73" t="s">
        <v>922</v>
      </c>
      <c r="D2420" s="27" t="s">
        <v>923</v>
      </c>
      <c r="E2420" s="28">
        <v>2023</v>
      </c>
      <c r="F2420" s="27" t="s">
        <v>61</v>
      </c>
      <c r="G2420" s="28" t="s">
        <v>102</v>
      </c>
      <c r="H2420" s="27" t="s">
        <v>3424</v>
      </c>
      <c r="I2420" s="31" t="s">
        <v>129</v>
      </c>
      <c r="J2420" s="29" t="s">
        <v>783</v>
      </c>
      <c r="K2420" s="29" t="s">
        <v>634</v>
      </c>
      <c r="L2420" s="29" t="s">
        <v>634</v>
      </c>
      <c r="M2420" s="30">
        <v>1212</v>
      </c>
      <c r="N2420" s="30">
        <v>2178.0100000000002</v>
      </c>
    </row>
    <row r="2421" spans="1:14" x14ac:dyDescent="0.25">
      <c r="A2421" s="26" t="s">
        <v>41</v>
      </c>
      <c r="B2421" s="26" t="s">
        <v>41</v>
      </c>
      <c r="C2421" s="73" t="s">
        <v>51</v>
      </c>
      <c r="D2421" s="27" t="s">
        <v>1</v>
      </c>
      <c r="E2421" s="28">
        <v>2020</v>
      </c>
      <c r="F2421" s="27" t="s">
        <v>67</v>
      </c>
      <c r="G2421" s="28" t="s">
        <v>193</v>
      </c>
      <c r="H2421" s="27" t="s">
        <v>3425</v>
      </c>
      <c r="I2421" s="31" t="s">
        <v>194</v>
      </c>
      <c r="J2421" s="29" t="s">
        <v>695</v>
      </c>
      <c r="K2421" s="29" t="s">
        <v>545</v>
      </c>
      <c r="L2421" s="29" t="s">
        <v>545</v>
      </c>
      <c r="M2421" s="30">
        <v>1434.67</v>
      </c>
      <c r="N2421" s="30">
        <v>5022.6400000000003</v>
      </c>
    </row>
    <row r="2422" spans="1:14" x14ac:dyDescent="0.25">
      <c r="A2422" s="26" t="s">
        <v>41</v>
      </c>
      <c r="B2422" s="26" t="s">
        <v>41</v>
      </c>
      <c r="C2422" s="73" t="s">
        <v>803</v>
      </c>
      <c r="D2422" s="27" t="s">
        <v>36</v>
      </c>
      <c r="E2422" s="28">
        <v>2020</v>
      </c>
      <c r="F2422" s="27" t="s">
        <v>77</v>
      </c>
      <c r="G2422" s="28" t="s">
        <v>403</v>
      </c>
      <c r="H2422" s="27" t="s">
        <v>3426</v>
      </c>
      <c r="I2422" s="31" t="s">
        <v>86</v>
      </c>
      <c r="J2422" s="29" t="s">
        <v>825</v>
      </c>
      <c r="K2422" s="29" t="s">
        <v>634</v>
      </c>
      <c r="L2422" s="29" t="s">
        <v>634</v>
      </c>
      <c r="M2422" s="30">
        <v>1292.24</v>
      </c>
      <c r="N2422" s="30">
        <v>2760.15</v>
      </c>
    </row>
    <row r="2423" spans="1:14" x14ac:dyDescent="0.25">
      <c r="A2423" s="26" t="s">
        <v>41</v>
      </c>
      <c r="B2423" s="26" t="s">
        <v>41</v>
      </c>
      <c r="C2423" s="73" t="s">
        <v>775</v>
      </c>
      <c r="D2423" s="27" t="s">
        <v>31</v>
      </c>
      <c r="E2423" s="28">
        <v>2021</v>
      </c>
      <c r="F2423" s="27" t="s">
        <v>75</v>
      </c>
      <c r="G2423" s="28" t="s">
        <v>312</v>
      </c>
      <c r="H2423" s="27" t="s">
        <v>3427</v>
      </c>
      <c r="I2423" s="31" t="s">
        <v>527</v>
      </c>
      <c r="J2423" s="29" t="s">
        <v>839</v>
      </c>
      <c r="K2423" s="29" t="s">
        <v>634</v>
      </c>
      <c r="L2423" s="29" t="s">
        <v>634</v>
      </c>
      <c r="M2423" s="30">
        <v>1212</v>
      </c>
      <c r="N2423" s="30">
        <v>2276.0100000000002</v>
      </c>
    </row>
    <row r="2424" spans="1:14" x14ac:dyDescent="0.25">
      <c r="A2424" s="26" t="s">
        <v>41</v>
      </c>
      <c r="B2424" s="26" t="s">
        <v>41</v>
      </c>
      <c r="C2424" s="73" t="s">
        <v>691</v>
      </c>
      <c r="D2424" s="27" t="s">
        <v>21</v>
      </c>
      <c r="E2424" s="28">
        <v>2019</v>
      </c>
      <c r="F2424" s="27" t="s">
        <v>75</v>
      </c>
      <c r="G2424" s="28" t="s">
        <v>312</v>
      </c>
      <c r="H2424" s="27" t="s">
        <v>3428</v>
      </c>
      <c r="I2424" s="31" t="s">
        <v>313</v>
      </c>
      <c r="J2424" s="29" t="s">
        <v>695</v>
      </c>
      <c r="K2424" s="29" t="s">
        <v>634</v>
      </c>
      <c r="L2424" s="29" t="s">
        <v>634</v>
      </c>
      <c r="M2424" s="30">
        <v>1236.43</v>
      </c>
      <c r="N2424" s="30">
        <v>3029.39</v>
      </c>
    </row>
    <row r="2425" spans="1:14" x14ac:dyDescent="0.25">
      <c r="A2425" s="26" t="s">
        <v>41</v>
      </c>
      <c r="B2425" s="26" t="s">
        <v>41</v>
      </c>
      <c r="C2425" s="73" t="s">
        <v>49</v>
      </c>
      <c r="D2425" s="27" t="s">
        <v>13</v>
      </c>
      <c r="E2425" s="28">
        <v>2019</v>
      </c>
      <c r="F2425" s="27" t="s">
        <v>65</v>
      </c>
      <c r="G2425" s="28" t="s">
        <v>176</v>
      </c>
      <c r="H2425" s="27" t="s">
        <v>3429</v>
      </c>
      <c r="I2425" s="27" t="s">
        <v>179</v>
      </c>
      <c r="J2425" s="29" t="s">
        <v>713</v>
      </c>
      <c r="K2425" s="29" t="s">
        <v>545</v>
      </c>
      <c r="L2425" s="29" t="s">
        <v>545</v>
      </c>
      <c r="M2425" s="30">
        <v>1981.6</v>
      </c>
      <c r="N2425" s="30">
        <v>9099</v>
      </c>
    </row>
    <row r="2426" spans="1:14" x14ac:dyDescent="0.25">
      <c r="A2426" s="26" t="s">
        <v>41</v>
      </c>
      <c r="B2426" s="26" t="s">
        <v>41</v>
      </c>
      <c r="C2426" s="73" t="s">
        <v>693</v>
      </c>
      <c r="D2426" s="27" t="s">
        <v>22</v>
      </c>
      <c r="E2426" s="28">
        <v>2021</v>
      </c>
      <c r="F2426" s="27" t="s">
        <v>77</v>
      </c>
      <c r="G2426" s="28" t="s">
        <v>403</v>
      </c>
      <c r="H2426" s="27" t="s">
        <v>3430</v>
      </c>
      <c r="I2426" s="27" t="s">
        <v>303</v>
      </c>
      <c r="J2426" s="29" t="s">
        <v>741</v>
      </c>
      <c r="K2426" s="29" t="s">
        <v>634</v>
      </c>
      <c r="L2426" s="29" t="s">
        <v>634</v>
      </c>
      <c r="M2426" s="30">
        <v>1328.3</v>
      </c>
      <c r="N2426" s="30">
        <v>3119.92</v>
      </c>
    </row>
    <row r="2427" spans="1:14" x14ac:dyDescent="0.25">
      <c r="A2427" s="26" t="s">
        <v>41</v>
      </c>
      <c r="B2427" s="26" t="s">
        <v>41</v>
      </c>
      <c r="C2427" s="73" t="s">
        <v>691</v>
      </c>
      <c r="D2427" s="27" t="s">
        <v>21</v>
      </c>
      <c r="E2427" s="28">
        <v>2019</v>
      </c>
      <c r="F2427" s="27" t="s">
        <v>75</v>
      </c>
      <c r="G2427" s="28" t="s">
        <v>312</v>
      </c>
      <c r="H2427" s="27" t="s">
        <v>3431</v>
      </c>
      <c r="I2427" s="31" t="s">
        <v>313</v>
      </c>
      <c r="J2427" s="29" t="s">
        <v>695</v>
      </c>
      <c r="K2427" s="29" t="s">
        <v>634</v>
      </c>
      <c r="L2427" s="29" t="s">
        <v>634</v>
      </c>
      <c r="M2427" s="30">
        <v>1328.3</v>
      </c>
      <c r="N2427" s="30">
        <v>3119.92</v>
      </c>
    </row>
    <row r="2428" spans="1:14" x14ac:dyDescent="0.25">
      <c r="A2428" s="26" t="s">
        <v>41</v>
      </c>
      <c r="B2428" s="26" t="s">
        <v>41</v>
      </c>
      <c r="C2428" s="73" t="s">
        <v>691</v>
      </c>
      <c r="D2428" s="27" t="s">
        <v>21</v>
      </c>
      <c r="E2428" s="28">
        <v>2019</v>
      </c>
      <c r="F2428" s="27" t="s">
        <v>75</v>
      </c>
      <c r="G2428" s="28" t="s">
        <v>312</v>
      </c>
      <c r="H2428" s="27" t="s">
        <v>3432</v>
      </c>
      <c r="I2428" s="31" t="s">
        <v>313</v>
      </c>
      <c r="J2428" s="29" t="s">
        <v>832</v>
      </c>
      <c r="K2428" s="29" t="s">
        <v>634</v>
      </c>
      <c r="L2428" s="29" t="s">
        <v>634</v>
      </c>
      <c r="M2428" s="30">
        <v>1328.3</v>
      </c>
      <c r="N2428" s="30">
        <v>3119.92</v>
      </c>
    </row>
    <row r="2429" spans="1:14" x14ac:dyDescent="0.25">
      <c r="A2429" s="26" t="s">
        <v>41</v>
      </c>
      <c r="B2429" s="26" t="s">
        <v>41</v>
      </c>
      <c r="C2429" s="73" t="s">
        <v>659</v>
      </c>
      <c r="D2429" s="27" t="s">
        <v>4</v>
      </c>
      <c r="E2429" s="28">
        <v>2020</v>
      </c>
      <c r="F2429" s="27" t="s">
        <v>66</v>
      </c>
      <c r="G2429" s="28" t="s">
        <v>186</v>
      </c>
      <c r="H2429" s="27" t="s">
        <v>3433</v>
      </c>
      <c r="I2429" s="31" t="s">
        <v>179</v>
      </c>
      <c r="J2429" s="29" t="s">
        <v>461</v>
      </c>
      <c r="K2429" s="29" t="s">
        <v>545</v>
      </c>
      <c r="L2429" s="29" t="s">
        <v>545</v>
      </c>
      <c r="M2429" s="30">
        <v>1879.4299999999998</v>
      </c>
      <c r="N2429" s="30">
        <v>4489.3149130000002</v>
      </c>
    </row>
    <row r="2430" spans="1:14" x14ac:dyDescent="0.25">
      <c r="A2430" s="26" t="s">
        <v>41</v>
      </c>
      <c r="B2430" s="26" t="s">
        <v>41</v>
      </c>
      <c r="C2430" s="73" t="s">
        <v>754</v>
      </c>
      <c r="D2430" s="27" t="s">
        <v>755</v>
      </c>
      <c r="E2430" s="28">
        <v>2022</v>
      </c>
      <c r="F2430" s="27" t="s">
        <v>77</v>
      </c>
      <c r="G2430" s="28" t="s">
        <v>403</v>
      </c>
      <c r="H2430" s="27" t="s">
        <v>3434</v>
      </c>
      <c r="I2430" s="27" t="s">
        <v>257</v>
      </c>
      <c r="J2430" s="29" t="s">
        <v>802</v>
      </c>
      <c r="K2430" s="29" t="s">
        <v>634</v>
      </c>
      <c r="L2430" s="29" t="s">
        <v>634</v>
      </c>
      <c r="M2430" s="30">
        <v>1236.42</v>
      </c>
      <c r="N2430" s="30">
        <v>3161.18</v>
      </c>
    </row>
    <row r="2431" spans="1:14" x14ac:dyDescent="0.25">
      <c r="A2431" s="26" t="s">
        <v>41</v>
      </c>
      <c r="B2431" s="26" t="s">
        <v>41</v>
      </c>
      <c r="C2431" s="73" t="s">
        <v>675</v>
      </c>
      <c r="D2431" s="27" t="s">
        <v>15</v>
      </c>
      <c r="E2431" s="28">
        <v>2018</v>
      </c>
      <c r="F2431" s="27" t="s">
        <v>676</v>
      </c>
      <c r="G2431" s="28" t="s">
        <v>280</v>
      </c>
      <c r="H2431" s="27" t="s">
        <v>3435</v>
      </c>
      <c r="I2431" s="31" t="s">
        <v>281</v>
      </c>
      <c r="J2431" s="29" t="s">
        <v>685</v>
      </c>
      <c r="K2431" s="29" t="s">
        <v>634</v>
      </c>
      <c r="L2431" s="29" t="s">
        <v>634</v>
      </c>
      <c r="M2431" s="30">
        <v>1360.07</v>
      </c>
      <c r="N2431" s="30">
        <v>3166.66</v>
      </c>
    </row>
    <row r="2432" spans="1:14" x14ac:dyDescent="0.25">
      <c r="A2432" s="26" t="s">
        <v>41</v>
      </c>
      <c r="B2432" s="26" t="s">
        <v>41</v>
      </c>
      <c r="C2432" s="73" t="s">
        <v>668</v>
      </c>
      <c r="D2432" s="27" t="s">
        <v>10</v>
      </c>
      <c r="E2432" s="28">
        <v>2019</v>
      </c>
      <c r="F2432" s="27" t="s">
        <v>76</v>
      </c>
      <c r="G2432" s="28" t="s">
        <v>328</v>
      </c>
      <c r="H2432" s="27" t="s">
        <v>3436</v>
      </c>
      <c r="I2432" s="31" t="s">
        <v>179</v>
      </c>
      <c r="J2432" s="29" t="s">
        <v>369</v>
      </c>
      <c r="K2432" s="29" t="s">
        <v>545</v>
      </c>
      <c r="L2432" s="29" t="s">
        <v>545</v>
      </c>
      <c r="M2432" s="30">
        <v>1122.2</v>
      </c>
      <c r="N2432" s="30">
        <v>3112.55</v>
      </c>
    </row>
    <row r="2433" spans="1:14" x14ac:dyDescent="0.25">
      <c r="A2433" s="26" t="s">
        <v>41</v>
      </c>
      <c r="B2433" s="26" t="s">
        <v>41</v>
      </c>
      <c r="C2433" s="73" t="s">
        <v>751</v>
      </c>
      <c r="D2433" s="27" t="s">
        <v>27</v>
      </c>
      <c r="E2433" s="28">
        <v>2018</v>
      </c>
      <c r="F2433" s="27" t="s">
        <v>72</v>
      </c>
      <c r="G2433" s="28" t="s">
        <v>275</v>
      </c>
      <c r="H2433" s="27" t="s">
        <v>3437</v>
      </c>
      <c r="I2433" s="31" t="s">
        <v>276</v>
      </c>
      <c r="J2433" s="29" t="s">
        <v>105</v>
      </c>
      <c r="K2433" s="29" t="s">
        <v>634</v>
      </c>
      <c r="L2433" s="29" t="s">
        <v>634</v>
      </c>
      <c r="M2433" s="30">
        <v>1523.3</v>
      </c>
      <c r="N2433" s="30">
        <v>3458.29</v>
      </c>
    </row>
    <row r="2434" spans="1:14" x14ac:dyDescent="0.25">
      <c r="A2434" s="26" t="s">
        <v>41</v>
      </c>
      <c r="B2434" s="26" t="s">
        <v>41</v>
      </c>
      <c r="C2434" s="73" t="s">
        <v>55</v>
      </c>
      <c r="D2434" s="27" t="s">
        <v>6</v>
      </c>
      <c r="E2434" s="28">
        <v>2018</v>
      </c>
      <c r="F2434" s="27" t="s">
        <v>71</v>
      </c>
      <c r="G2434" s="28" t="s">
        <v>264</v>
      </c>
      <c r="H2434" s="27" t="s">
        <v>3438</v>
      </c>
      <c r="I2434" s="31" t="s">
        <v>99</v>
      </c>
      <c r="J2434" s="29" t="s">
        <v>733</v>
      </c>
      <c r="K2434" s="29" t="s">
        <v>634</v>
      </c>
      <c r="L2434" s="29" t="s">
        <v>634</v>
      </c>
      <c r="M2434" s="30">
        <v>1727</v>
      </c>
      <c r="N2434" s="30">
        <v>3452.47</v>
      </c>
    </row>
    <row r="2435" spans="1:14" x14ac:dyDescent="0.25">
      <c r="A2435" s="26" t="s">
        <v>41</v>
      </c>
      <c r="B2435" s="26" t="s">
        <v>41</v>
      </c>
      <c r="C2435" s="73" t="s">
        <v>668</v>
      </c>
      <c r="D2435" s="27" t="s">
        <v>10</v>
      </c>
      <c r="E2435" s="28">
        <v>2019</v>
      </c>
      <c r="F2435" s="27" t="s">
        <v>76</v>
      </c>
      <c r="G2435" s="28" t="s">
        <v>328</v>
      </c>
      <c r="H2435" s="27" t="s">
        <v>3439</v>
      </c>
      <c r="I2435" s="31" t="s">
        <v>179</v>
      </c>
      <c r="J2435" s="29" t="s">
        <v>376</v>
      </c>
      <c r="K2435" s="29" t="s">
        <v>545</v>
      </c>
      <c r="L2435" s="29" t="s">
        <v>545</v>
      </c>
      <c r="M2435" s="30">
        <v>1122.2</v>
      </c>
      <c r="N2435" s="30">
        <v>3112.55</v>
      </c>
    </row>
    <row r="2436" spans="1:14" x14ac:dyDescent="0.25">
      <c r="A2436" s="26" t="s">
        <v>41</v>
      </c>
      <c r="B2436" s="26" t="s">
        <v>41</v>
      </c>
      <c r="C2436" s="73" t="s">
        <v>668</v>
      </c>
      <c r="D2436" s="27" t="s">
        <v>10</v>
      </c>
      <c r="E2436" s="28">
        <v>2019</v>
      </c>
      <c r="F2436" s="27" t="s">
        <v>76</v>
      </c>
      <c r="G2436" s="28" t="s">
        <v>328</v>
      </c>
      <c r="H2436" s="27" t="s">
        <v>3440</v>
      </c>
      <c r="I2436" s="31" t="s">
        <v>179</v>
      </c>
      <c r="J2436" s="29" t="s">
        <v>786</v>
      </c>
      <c r="K2436" s="29" t="s">
        <v>545</v>
      </c>
      <c r="L2436" s="29" t="s">
        <v>545</v>
      </c>
      <c r="M2436" s="30">
        <v>1122.2</v>
      </c>
      <c r="N2436" s="30">
        <v>3112.55</v>
      </c>
    </row>
    <row r="2437" spans="1:14" x14ac:dyDescent="0.25">
      <c r="A2437" s="26" t="s">
        <v>41</v>
      </c>
      <c r="B2437" s="26" t="s">
        <v>41</v>
      </c>
      <c r="C2437" s="73" t="s">
        <v>1013</v>
      </c>
      <c r="D2437" s="27" t="s">
        <v>1014</v>
      </c>
      <c r="E2437" s="28">
        <v>2023</v>
      </c>
      <c r="F2437" s="27" t="s">
        <v>64</v>
      </c>
      <c r="G2437" s="28" t="s">
        <v>159</v>
      </c>
      <c r="H2437" s="27" t="s">
        <v>3441</v>
      </c>
      <c r="I2437" s="31" t="s">
        <v>93</v>
      </c>
      <c r="J2437" s="29" t="s">
        <v>161</v>
      </c>
      <c r="K2437" s="29" t="s">
        <v>634</v>
      </c>
      <c r="L2437" s="29" t="s">
        <v>634</v>
      </c>
      <c r="M2437" s="30">
        <v>2315.0500000000002</v>
      </c>
      <c r="N2437" s="30">
        <v>5306.7800000000007</v>
      </c>
    </row>
    <row r="2438" spans="1:14" x14ac:dyDescent="0.25">
      <c r="A2438" s="26" t="s">
        <v>41</v>
      </c>
      <c r="B2438" s="26" t="s">
        <v>41</v>
      </c>
      <c r="C2438" s="73" t="s">
        <v>565</v>
      </c>
      <c r="D2438" s="27" t="s">
        <v>33</v>
      </c>
      <c r="E2438" s="28">
        <v>2021</v>
      </c>
      <c r="F2438" s="27" t="s">
        <v>77</v>
      </c>
      <c r="G2438" s="28" t="s">
        <v>403</v>
      </c>
      <c r="H2438" s="27" t="s">
        <v>3442</v>
      </c>
      <c r="I2438" s="27" t="s">
        <v>99</v>
      </c>
      <c r="J2438" s="29" t="s">
        <v>782</v>
      </c>
      <c r="K2438" s="29" t="s">
        <v>634</v>
      </c>
      <c r="L2438" s="29" t="s">
        <v>634</v>
      </c>
      <c r="M2438" s="30">
        <v>2100.39</v>
      </c>
      <c r="N2438" s="30">
        <v>3948.06</v>
      </c>
    </row>
    <row r="2439" spans="1:14" x14ac:dyDescent="0.25">
      <c r="A2439" s="26" t="s">
        <v>41</v>
      </c>
      <c r="B2439" s="26" t="s">
        <v>41</v>
      </c>
      <c r="C2439" s="73" t="s">
        <v>781</v>
      </c>
      <c r="D2439" s="27" t="s">
        <v>32</v>
      </c>
      <c r="E2439" s="28">
        <v>2018</v>
      </c>
      <c r="F2439" s="27" t="s">
        <v>60</v>
      </c>
      <c r="G2439" s="28" t="s">
        <v>90</v>
      </c>
      <c r="H2439" s="27" t="s">
        <v>3443</v>
      </c>
      <c r="I2439" s="31" t="s">
        <v>101</v>
      </c>
      <c r="J2439" s="29" t="s">
        <v>695</v>
      </c>
      <c r="K2439" s="29" t="s">
        <v>634</v>
      </c>
      <c r="L2439" s="29" t="s">
        <v>634</v>
      </c>
      <c r="M2439" s="30">
        <v>1460.8</v>
      </c>
      <c r="N2439" s="30">
        <v>3333.87</v>
      </c>
    </row>
    <row r="2440" spans="1:14" x14ac:dyDescent="0.25">
      <c r="A2440" s="26" t="s">
        <v>41</v>
      </c>
      <c r="B2440" s="26" t="s">
        <v>41</v>
      </c>
      <c r="C2440" s="73" t="s">
        <v>943</v>
      </c>
      <c r="D2440" s="27" t="s">
        <v>944</v>
      </c>
      <c r="E2440" s="28">
        <v>2023</v>
      </c>
      <c r="F2440" s="27" t="s">
        <v>66</v>
      </c>
      <c r="G2440" s="28" t="s">
        <v>186</v>
      </c>
      <c r="H2440" s="27" t="s">
        <v>3444</v>
      </c>
      <c r="I2440" s="31" t="s">
        <v>93</v>
      </c>
      <c r="J2440" s="29" t="s">
        <v>739</v>
      </c>
      <c r="K2440" s="29" t="s">
        <v>634</v>
      </c>
      <c r="L2440" s="29" t="s">
        <v>634</v>
      </c>
      <c r="M2440" s="30">
        <v>1735.89</v>
      </c>
      <c r="N2440" s="30">
        <v>1945.6</v>
      </c>
    </row>
    <row r="2441" spans="1:14" x14ac:dyDescent="0.25">
      <c r="A2441" s="26" t="s">
        <v>41</v>
      </c>
      <c r="B2441" s="26" t="s">
        <v>41</v>
      </c>
      <c r="C2441" s="73" t="s">
        <v>668</v>
      </c>
      <c r="D2441" s="27" t="s">
        <v>10</v>
      </c>
      <c r="E2441" s="28">
        <v>2019</v>
      </c>
      <c r="F2441" s="27" t="s">
        <v>76</v>
      </c>
      <c r="G2441" s="28" t="s">
        <v>328</v>
      </c>
      <c r="H2441" s="27" t="s">
        <v>3445</v>
      </c>
      <c r="I2441" s="31" t="s">
        <v>179</v>
      </c>
      <c r="J2441" s="29" t="s">
        <v>368</v>
      </c>
      <c r="K2441" s="29" t="s">
        <v>547</v>
      </c>
      <c r="L2441" s="29" t="s">
        <v>547</v>
      </c>
      <c r="M2441" s="30">
        <v>1122.2</v>
      </c>
      <c r="N2441" s="30">
        <v>3112.55</v>
      </c>
    </row>
    <row r="2442" spans="1:14" x14ac:dyDescent="0.25">
      <c r="A2442" s="26" t="s">
        <v>41</v>
      </c>
      <c r="B2442" s="26" t="s">
        <v>41</v>
      </c>
      <c r="C2442" s="73" t="s">
        <v>48</v>
      </c>
      <c r="D2442" s="27" t="s">
        <v>11</v>
      </c>
      <c r="E2442" s="28">
        <v>2018</v>
      </c>
      <c r="F2442" s="27" t="s">
        <v>59</v>
      </c>
      <c r="G2442" s="28" t="s">
        <v>82</v>
      </c>
      <c r="H2442" s="27" t="s">
        <v>3446</v>
      </c>
      <c r="I2442" s="31" t="s">
        <v>131</v>
      </c>
      <c r="J2442" s="29" t="s">
        <v>823</v>
      </c>
      <c r="K2442" s="29" t="s">
        <v>634</v>
      </c>
      <c r="L2442" s="29" t="s">
        <v>634</v>
      </c>
      <c r="M2442" s="30">
        <v>2522.52</v>
      </c>
      <c r="N2442" s="30">
        <v>4511.1400000000003</v>
      </c>
    </row>
    <row r="2443" spans="1:14" x14ac:dyDescent="0.25">
      <c r="A2443" s="26" t="s">
        <v>41</v>
      </c>
      <c r="B2443" s="26" t="s">
        <v>41</v>
      </c>
      <c r="C2443" s="73" t="s">
        <v>1013</v>
      </c>
      <c r="D2443" s="27" t="s">
        <v>1014</v>
      </c>
      <c r="E2443" s="28">
        <v>2023</v>
      </c>
      <c r="F2443" s="27" t="s">
        <v>64</v>
      </c>
      <c r="G2443" s="28" t="s">
        <v>159</v>
      </c>
      <c r="H2443" s="27" t="s">
        <v>3447</v>
      </c>
      <c r="I2443" s="31" t="s">
        <v>93</v>
      </c>
      <c r="J2443" s="29" t="s">
        <v>1036</v>
      </c>
      <c r="K2443" s="29" t="s">
        <v>634</v>
      </c>
      <c r="L2443" s="29" t="s">
        <v>634</v>
      </c>
      <c r="M2443" s="30">
        <v>2315.0500000000002</v>
      </c>
      <c r="N2443" s="30">
        <v>5306.7800000000007</v>
      </c>
    </row>
    <row r="2444" spans="1:14" x14ac:dyDescent="0.25">
      <c r="A2444" s="26" t="s">
        <v>41</v>
      </c>
      <c r="B2444" s="26" t="s">
        <v>41</v>
      </c>
      <c r="C2444" s="73" t="s">
        <v>929</v>
      </c>
      <c r="D2444" s="27" t="s">
        <v>930</v>
      </c>
      <c r="E2444" s="28">
        <v>2018</v>
      </c>
      <c r="F2444" s="27" t="s">
        <v>61</v>
      </c>
      <c r="G2444" s="28" t="s">
        <v>102</v>
      </c>
      <c r="H2444" s="27" t="s">
        <v>3448</v>
      </c>
      <c r="I2444" s="31" t="s">
        <v>179</v>
      </c>
      <c r="J2444" s="29" t="s">
        <v>1522</v>
      </c>
      <c r="K2444" s="29" t="s">
        <v>545</v>
      </c>
      <c r="L2444" s="29" t="s">
        <v>545</v>
      </c>
      <c r="M2444" s="30">
        <v>1302</v>
      </c>
      <c r="N2444" s="30">
        <v>2442.8200000000002</v>
      </c>
    </row>
    <row r="2445" spans="1:14" x14ac:dyDescent="0.25">
      <c r="A2445" s="26" t="s">
        <v>41</v>
      </c>
      <c r="B2445" s="26" t="s">
        <v>41</v>
      </c>
      <c r="C2445" s="73" t="s">
        <v>668</v>
      </c>
      <c r="D2445" s="27" t="s">
        <v>10</v>
      </c>
      <c r="E2445" s="28">
        <v>2019</v>
      </c>
      <c r="F2445" s="27" t="s">
        <v>76</v>
      </c>
      <c r="G2445" s="28" t="s">
        <v>328</v>
      </c>
      <c r="H2445" s="27" t="s">
        <v>3449</v>
      </c>
      <c r="I2445" s="31" t="s">
        <v>179</v>
      </c>
      <c r="J2445" s="29" t="s">
        <v>816</v>
      </c>
      <c r="K2445" s="29" t="s">
        <v>547</v>
      </c>
      <c r="L2445" s="29" t="s">
        <v>547</v>
      </c>
      <c r="M2445" s="30">
        <v>1122.2</v>
      </c>
      <c r="N2445" s="30">
        <v>3112.55</v>
      </c>
    </row>
    <row r="2446" spans="1:14" x14ac:dyDescent="0.25">
      <c r="A2446" s="26" t="s">
        <v>41</v>
      </c>
      <c r="B2446" s="26" t="s">
        <v>41</v>
      </c>
      <c r="C2446" s="73" t="s">
        <v>761</v>
      </c>
      <c r="D2446" s="27" t="s">
        <v>35</v>
      </c>
      <c r="E2446" s="28">
        <v>2018</v>
      </c>
      <c r="F2446" s="27" t="s">
        <v>59</v>
      </c>
      <c r="G2446" s="28" t="s">
        <v>82</v>
      </c>
      <c r="H2446" s="27" t="s">
        <v>3450</v>
      </c>
      <c r="I2446" s="31" t="s">
        <v>99</v>
      </c>
      <c r="J2446" s="29" t="s">
        <v>784</v>
      </c>
      <c r="K2446" s="29" t="s">
        <v>634</v>
      </c>
      <c r="L2446" s="29" t="s">
        <v>634</v>
      </c>
      <c r="M2446" s="30">
        <v>1727</v>
      </c>
      <c r="N2446" s="30">
        <v>2407.96</v>
      </c>
    </row>
    <row r="2447" spans="1:14" x14ac:dyDescent="0.25">
      <c r="A2447" s="26" t="s">
        <v>41</v>
      </c>
      <c r="B2447" s="26" t="s">
        <v>41</v>
      </c>
      <c r="C2447" s="73" t="s">
        <v>565</v>
      </c>
      <c r="D2447" s="27" t="s">
        <v>33</v>
      </c>
      <c r="E2447" s="28">
        <v>2021</v>
      </c>
      <c r="F2447" s="27" t="s">
        <v>77</v>
      </c>
      <c r="G2447" s="28" t="s">
        <v>403</v>
      </c>
      <c r="H2447" s="27" t="s">
        <v>3451</v>
      </c>
      <c r="I2447" s="27" t="s">
        <v>99</v>
      </c>
      <c r="J2447" s="29" t="s">
        <v>811</v>
      </c>
      <c r="K2447" s="29" t="s">
        <v>634</v>
      </c>
      <c r="L2447" s="29" t="s">
        <v>634</v>
      </c>
      <c r="M2447" s="30">
        <v>2100.39</v>
      </c>
      <c r="N2447" s="30">
        <v>3948.06</v>
      </c>
    </row>
    <row r="2448" spans="1:14" x14ac:dyDescent="0.25">
      <c r="A2448" s="26" t="s">
        <v>41</v>
      </c>
      <c r="B2448" s="26" t="s">
        <v>41</v>
      </c>
      <c r="C2448" s="73" t="s">
        <v>719</v>
      </c>
      <c r="D2448" s="27" t="s">
        <v>720</v>
      </c>
      <c r="E2448" s="28">
        <v>2022</v>
      </c>
      <c r="F2448" s="27" t="s">
        <v>75</v>
      </c>
      <c r="G2448" s="28" t="s">
        <v>312</v>
      </c>
      <c r="H2448" s="27" t="s">
        <v>3452</v>
      </c>
      <c r="I2448" s="31" t="s">
        <v>103</v>
      </c>
      <c r="J2448" s="29" t="s">
        <v>832</v>
      </c>
      <c r="K2448" s="29" t="s">
        <v>634</v>
      </c>
      <c r="L2448" s="29" t="s">
        <v>634</v>
      </c>
      <c r="M2448" s="30">
        <v>2218.2600000000002</v>
      </c>
      <c r="N2448" s="30">
        <v>4306.2299999999996</v>
      </c>
    </row>
    <row r="2449" spans="1:14" x14ac:dyDescent="0.25">
      <c r="A2449" s="26" t="s">
        <v>41</v>
      </c>
      <c r="B2449" s="26" t="s">
        <v>41</v>
      </c>
      <c r="C2449" s="73" t="s">
        <v>922</v>
      </c>
      <c r="D2449" s="27" t="s">
        <v>923</v>
      </c>
      <c r="E2449" s="28">
        <v>2023</v>
      </c>
      <c r="F2449" s="27" t="s">
        <v>61</v>
      </c>
      <c r="G2449" s="28" t="s">
        <v>102</v>
      </c>
      <c r="H2449" s="27" t="s">
        <v>3453</v>
      </c>
      <c r="I2449" s="31" t="s">
        <v>495</v>
      </c>
      <c r="J2449" s="29" t="s">
        <v>689</v>
      </c>
      <c r="K2449" s="29" t="s">
        <v>634</v>
      </c>
      <c r="L2449" s="29" t="s">
        <v>634</v>
      </c>
      <c r="M2449" s="30">
        <v>2026.8000000000002</v>
      </c>
      <c r="N2449" s="30">
        <v>4395.5892261097952</v>
      </c>
    </row>
    <row r="2450" spans="1:14" x14ac:dyDescent="0.25">
      <c r="A2450" s="26" t="s">
        <v>41</v>
      </c>
      <c r="B2450" s="26" t="s">
        <v>41</v>
      </c>
      <c r="C2450" s="73" t="s">
        <v>751</v>
      </c>
      <c r="D2450" s="27" t="s">
        <v>27</v>
      </c>
      <c r="E2450" s="28">
        <v>2018</v>
      </c>
      <c r="F2450" s="27" t="s">
        <v>72</v>
      </c>
      <c r="G2450" s="28" t="s">
        <v>275</v>
      </c>
      <c r="H2450" s="27" t="s">
        <v>3454</v>
      </c>
      <c r="I2450" s="31" t="s">
        <v>277</v>
      </c>
      <c r="J2450" s="29" t="s">
        <v>114</v>
      </c>
      <c r="K2450" s="29" t="s">
        <v>634</v>
      </c>
      <c r="L2450" s="29" t="s">
        <v>634</v>
      </c>
      <c r="M2450" s="30">
        <v>1523.3</v>
      </c>
      <c r="N2450" s="30">
        <v>3458.29</v>
      </c>
    </row>
    <row r="2451" spans="1:14" x14ac:dyDescent="0.25">
      <c r="A2451" s="26" t="s">
        <v>41</v>
      </c>
      <c r="B2451" s="26" t="s">
        <v>41</v>
      </c>
      <c r="C2451" s="73" t="s">
        <v>668</v>
      </c>
      <c r="D2451" s="27" t="s">
        <v>10</v>
      </c>
      <c r="E2451" s="28">
        <v>2019</v>
      </c>
      <c r="F2451" s="27" t="s">
        <v>76</v>
      </c>
      <c r="G2451" s="28" t="s">
        <v>328</v>
      </c>
      <c r="H2451" s="27" t="s">
        <v>3455</v>
      </c>
      <c r="I2451" s="31" t="s">
        <v>179</v>
      </c>
      <c r="J2451" s="29" t="s">
        <v>395</v>
      </c>
      <c r="K2451" s="29" t="s">
        <v>545</v>
      </c>
      <c r="L2451" s="29" t="s">
        <v>545</v>
      </c>
      <c r="M2451" s="30">
        <v>1122.2</v>
      </c>
      <c r="N2451" s="30">
        <v>3112.55</v>
      </c>
    </row>
    <row r="2452" spans="1:14" x14ac:dyDescent="0.25">
      <c r="A2452" s="26" t="s">
        <v>41</v>
      </c>
      <c r="B2452" s="26" t="s">
        <v>41</v>
      </c>
      <c r="C2452" s="73" t="s">
        <v>675</v>
      </c>
      <c r="D2452" s="27" t="s">
        <v>15</v>
      </c>
      <c r="E2452" s="28">
        <v>2018</v>
      </c>
      <c r="F2452" s="27" t="s">
        <v>676</v>
      </c>
      <c r="G2452" s="28" t="s">
        <v>280</v>
      </c>
      <c r="H2452" s="27" t="s">
        <v>3456</v>
      </c>
      <c r="I2452" s="31" t="s">
        <v>283</v>
      </c>
      <c r="J2452" s="29" t="s">
        <v>733</v>
      </c>
      <c r="K2452" s="29" t="s">
        <v>634</v>
      </c>
      <c r="L2452" s="29" t="s">
        <v>634</v>
      </c>
      <c r="M2452" s="30">
        <v>2803.8272000000002</v>
      </c>
      <c r="N2452" s="30">
        <v>5890.47</v>
      </c>
    </row>
    <row r="2453" spans="1:14" x14ac:dyDescent="0.25">
      <c r="A2453" s="26" t="s">
        <v>41</v>
      </c>
      <c r="B2453" s="26" t="s">
        <v>41</v>
      </c>
      <c r="C2453" s="73" t="s">
        <v>719</v>
      </c>
      <c r="D2453" s="27" t="s">
        <v>720</v>
      </c>
      <c r="E2453" s="28">
        <v>2022</v>
      </c>
      <c r="F2453" s="27" t="s">
        <v>75</v>
      </c>
      <c r="G2453" s="28" t="s">
        <v>312</v>
      </c>
      <c r="H2453" s="27" t="s">
        <v>3457</v>
      </c>
      <c r="I2453" s="31" t="s">
        <v>257</v>
      </c>
      <c r="J2453" s="29" t="s">
        <v>778</v>
      </c>
      <c r="K2453" s="29" t="s">
        <v>634</v>
      </c>
      <c r="L2453" s="29" t="s">
        <v>634</v>
      </c>
      <c r="M2453" s="30">
        <v>2248.5</v>
      </c>
      <c r="N2453" s="30">
        <v>4541.18</v>
      </c>
    </row>
    <row r="2454" spans="1:14" x14ac:dyDescent="0.25">
      <c r="A2454" s="26" t="s">
        <v>41</v>
      </c>
      <c r="B2454" s="26" t="s">
        <v>41</v>
      </c>
      <c r="C2454" s="73" t="s">
        <v>751</v>
      </c>
      <c r="D2454" s="27" t="s">
        <v>27</v>
      </c>
      <c r="E2454" s="28">
        <v>2018</v>
      </c>
      <c r="F2454" s="27" t="s">
        <v>72</v>
      </c>
      <c r="G2454" s="28" t="s">
        <v>275</v>
      </c>
      <c r="H2454" s="27" t="s">
        <v>3458</v>
      </c>
      <c r="I2454" s="31" t="s">
        <v>277</v>
      </c>
      <c r="J2454" s="29" t="s">
        <v>114</v>
      </c>
      <c r="K2454" s="29" t="s">
        <v>634</v>
      </c>
      <c r="L2454" s="29" t="s">
        <v>634</v>
      </c>
      <c r="M2454" s="30">
        <v>1523.3</v>
      </c>
      <c r="N2454" s="30">
        <v>3458.29</v>
      </c>
    </row>
    <row r="2455" spans="1:14" x14ac:dyDescent="0.25">
      <c r="A2455" s="26" t="s">
        <v>41</v>
      </c>
      <c r="B2455" s="26" t="s">
        <v>41</v>
      </c>
      <c r="C2455" s="73" t="s">
        <v>668</v>
      </c>
      <c r="D2455" s="27" t="s">
        <v>10</v>
      </c>
      <c r="E2455" s="28">
        <v>2019</v>
      </c>
      <c r="F2455" s="27" t="s">
        <v>76</v>
      </c>
      <c r="G2455" s="28" t="s">
        <v>328</v>
      </c>
      <c r="H2455" s="27" t="s">
        <v>3459</v>
      </c>
      <c r="I2455" s="31" t="s">
        <v>179</v>
      </c>
      <c r="J2455" s="29" t="s">
        <v>390</v>
      </c>
      <c r="K2455" s="29" t="s">
        <v>545</v>
      </c>
      <c r="L2455" s="29" t="s">
        <v>545</v>
      </c>
      <c r="M2455" s="30">
        <v>1122.2</v>
      </c>
      <c r="N2455" s="30">
        <v>3112.55</v>
      </c>
    </row>
    <row r="2456" spans="1:14" x14ac:dyDescent="0.25">
      <c r="A2456" s="26" t="s">
        <v>41</v>
      </c>
      <c r="B2456" s="26" t="s">
        <v>41</v>
      </c>
      <c r="C2456" s="73" t="s">
        <v>668</v>
      </c>
      <c r="D2456" s="27" t="s">
        <v>10</v>
      </c>
      <c r="E2456" s="28">
        <v>2019</v>
      </c>
      <c r="F2456" s="27" t="s">
        <v>76</v>
      </c>
      <c r="G2456" s="28" t="s">
        <v>328</v>
      </c>
      <c r="H2456" s="27" t="s">
        <v>3460</v>
      </c>
      <c r="I2456" s="31" t="s">
        <v>179</v>
      </c>
      <c r="J2456" s="29" t="s">
        <v>633</v>
      </c>
      <c r="K2456" s="29" t="s">
        <v>545</v>
      </c>
      <c r="L2456" s="29" t="s">
        <v>545</v>
      </c>
      <c r="M2456" s="30">
        <v>1122.2</v>
      </c>
      <c r="N2456" s="30">
        <v>3112.55</v>
      </c>
    </row>
    <row r="2457" spans="1:14" x14ac:dyDescent="0.25">
      <c r="A2457" s="26" t="s">
        <v>41</v>
      </c>
      <c r="B2457" s="26" t="s">
        <v>41</v>
      </c>
      <c r="C2457" s="73" t="s">
        <v>51</v>
      </c>
      <c r="D2457" s="27" t="s">
        <v>1</v>
      </c>
      <c r="E2457" s="28">
        <v>2020</v>
      </c>
      <c r="F2457" s="27" t="s">
        <v>67</v>
      </c>
      <c r="G2457" s="28" t="s">
        <v>193</v>
      </c>
      <c r="H2457" s="27" t="s">
        <v>3461</v>
      </c>
      <c r="I2457" s="31" t="s">
        <v>194</v>
      </c>
      <c r="J2457" s="29" t="s">
        <v>114</v>
      </c>
      <c r="K2457" s="29" t="s">
        <v>545</v>
      </c>
      <c r="L2457" s="29" t="s">
        <v>545</v>
      </c>
      <c r="M2457" s="30">
        <v>1434.67</v>
      </c>
      <c r="N2457" s="30">
        <v>5022.6400000000003</v>
      </c>
    </row>
    <row r="2458" spans="1:14" x14ac:dyDescent="0.25">
      <c r="A2458" s="26" t="s">
        <v>41</v>
      </c>
      <c r="B2458" s="26" t="s">
        <v>41</v>
      </c>
      <c r="C2458" s="73" t="s">
        <v>706</v>
      </c>
      <c r="D2458" s="27" t="s">
        <v>568</v>
      </c>
      <c r="E2458" s="28">
        <v>2022</v>
      </c>
      <c r="F2458" s="27" t="s">
        <v>61</v>
      </c>
      <c r="G2458" s="28" t="s">
        <v>102</v>
      </c>
      <c r="H2458" s="27" t="s">
        <v>3462</v>
      </c>
      <c r="I2458" s="27" t="s">
        <v>103</v>
      </c>
      <c r="J2458" s="29" t="s">
        <v>658</v>
      </c>
      <c r="K2458" s="29" t="s">
        <v>634</v>
      </c>
      <c r="L2458" s="29" t="s">
        <v>634</v>
      </c>
      <c r="M2458" s="30">
        <v>2218.2600000000002</v>
      </c>
      <c r="N2458" s="30">
        <v>4306.2299999999996</v>
      </c>
    </row>
    <row r="2459" spans="1:14" x14ac:dyDescent="0.25">
      <c r="A2459" s="26" t="s">
        <v>41</v>
      </c>
      <c r="B2459" s="26" t="s">
        <v>41</v>
      </c>
      <c r="C2459" s="73" t="s">
        <v>869</v>
      </c>
      <c r="D2459" s="27" t="s">
        <v>37</v>
      </c>
      <c r="E2459" s="28">
        <v>2021</v>
      </c>
      <c r="F2459" s="27" t="s">
        <v>64</v>
      </c>
      <c r="G2459" s="28" t="s">
        <v>159</v>
      </c>
      <c r="H2459" s="27" t="s">
        <v>3463</v>
      </c>
      <c r="I2459" s="31" t="s">
        <v>505</v>
      </c>
      <c r="J2459" s="29" t="s">
        <v>870</v>
      </c>
      <c r="K2459" s="29" t="s">
        <v>634</v>
      </c>
      <c r="L2459" s="29" t="s">
        <v>634</v>
      </c>
      <c r="M2459" s="30">
        <v>6043.73</v>
      </c>
      <c r="N2459" s="30">
        <v>11826.71</v>
      </c>
    </row>
    <row r="2460" spans="1:14" x14ac:dyDescent="0.25">
      <c r="A2460" s="26" t="s">
        <v>41</v>
      </c>
      <c r="B2460" s="26" t="s">
        <v>41</v>
      </c>
      <c r="C2460" s="73" t="s">
        <v>922</v>
      </c>
      <c r="D2460" s="27" t="s">
        <v>923</v>
      </c>
      <c r="E2460" s="28">
        <v>2023</v>
      </c>
      <c r="F2460" s="27" t="s">
        <v>61</v>
      </c>
      <c r="G2460" s="28" t="s">
        <v>102</v>
      </c>
      <c r="H2460" s="27" t="s">
        <v>3464</v>
      </c>
      <c r="I2460" s="31" t="s">
        <v>129</v>
      </c>
      <c r="J2460" s="29" t="s">
        <v>688</v>
      </c>
      <c r="K2460" s="29" t="s">
        <v>634</v>
      </c>
      <c r="L2460" s="29" t="s">
        <v>634</v>
      </c>
      <c r="M2460" s="30">
        <v>1212</v>
      </c>
      <c r="N2460" s="30">
        <v>2178.0100000000002</v>
      </c>
    </row>
    <row r="2461" spans="1:14" x14ac:dyDescent="0.25">
      <c r="A2461" s="26" t="s">
        <v>41</v>
      </c>
      <c r="B2461" s="26" t="s">
        <v>41</v>
      </c>
      <c r="C2461" s="73" t="s">
        <v>754</v>
      </c>
      <c r="D2461" s="27" t="s">
        <v>755</v>
      </c>
      <c r="E2461" s="28">
        <v>2022</v>
      </c>
      <c r="F2461" s="27" t="s">
        <v>77</v>
      </c>
      <c r="G2461" s="28" t="s">
        <v>403</v>
      </c>
      <c r="H2461" s="27" t="s">
        <v>3465</v>
      </c>
      <c r="I2461" s="27" t="s">
        <v>500</v>
      </c>
      <c r="J2461" s="29" t="s">
        <v>731</v>
      </c>
      <c r="K2461" s="29" t="s">
        <v>634</v>
      </c>
      <c r="L2461" s="29" t="s">
        <v>634</v>
      </c>
      <c r="M2461" s="30">
        <v>2916.67</v>
      </c>
      <c r="N2461" s="30">
        <v>6093.98</v>
      </c>
    </row>
    <row r="2462" spans="1:14" x14ac:dyDescent="0.25">
      <c r="A2462" s="26" t="s">
        <v>41</v>
      </c>
      <c r="B2462" s="26" t="s">
        <v>41</v>
      </c>
      <c r="C2462" s="73" t="s">
        <v>55</v>
      </c>
      <c r="D2462" s="27" t="s">
        <v>6</v>
      </c>
      <c r="E2462" s="28">
        <v>2018</v>
      </c>
      <c r="F2462" s="27" t="s">
        <v>71</v>
      </c>
      <c r="G2462" s="28" t="s">
        <v>264</v>
      </c>
      <c r="H2462" s="27" t="s">
        <v>3466</v>
      </c>
      <c r="I2462" s="31" t="s">
        <v>271</v>
      </c>
      <c r="J2462" s="29" t="s">
        <v>678</v>
      </c>
      <c r="K2462" s="29" t="s">
        <v>634</v>
      </c>
      <c r="L2462" s="29" t="s">
        <v>634</v>
      </c>
      <c r="M2462" s="30">
        <v>2245.1</v>
      </c>
      <c r="N2462" s="30">
        <v>4326.8999999999996</v>
      </c>
    </row>
    <row r="2463" spans="1:14" x14ac:dyDescent="0.25">
      <c r="A2463" s="26" t="s">
        <v>41</v>
      </c>
      <c r="B2463" s="26" t="s">
        <v>41</v>
      </c>
      <c r="C2463" s="73" t="s">
        <v>50</v>
      </c>
      <c r="D2463" s="27" t="s">
        <v>14</v>
      </c>
      <c r="E2463" s="28">
        <v>2019</v>
      </c>
      <c r="F2463" s="27" t="s">
        <v>66</v>
      </c>
      <c r="G2463" s="28" t="s">
        <v>186</v>
      </c>
      <c r="H2463" s="27" t="s">
        <v>3467</v>
      </c>
      <c r="I2463" s="31" t="s">
        <v>162</v>
      </c>
      <c r="J2463" s="29" t="s">
        <v>734</v>
      </c>
      <c r="K2463" s="29" t="s">
        <v>634</v>
      </c>
      <c r="L2463" s="29" t="s">
        <v>634</v>
      </c>
      <c r="M2463" s="30">
        <v>2199.12</v>
      </c>
      <c r="N2463" s="30">
        <v>2415.1999999999998</v>
      </c>
    </row>
    <row r="2464" spans="1:14" x14ac:dyDescent="0.25">
      <c r="A2464" s="26" t="s">
        <v>41</v>
      </c>
      <c r="B2464" s="26" t="s">
        <v>41</v>
      </c>
      <c r="C2464" s="73" t="s">
        <v>51</v>
      </c>
      <c r="D2464" s="27" t="s">
        <v>1</v>
      </c>
      <c r="E2464" s="28">
        <v>2020</v>
      </c>
      <c r="F2464" s="27" t="s">
        <v>67</v>
      </c>
      <c r="G2464" s="28" t="s">
        <v>193</v>
      </c>
      <c r="H2464" s="27" t="s">
        <v>3468</v>
      </c>
      <c r="I2464" s="31" t="s">
        <v>194</v>
      </c>
      <c r="J2464" s="29" t="s">
        <v>114</v>
      </c>
      <c r="K2464" s="29" t="s">
        <v>545</v>
      </c>
      <c r="L2464" s="29" t="s">
        <v>545</v>
      </c>
      <c r="M2464" s="30">
        <v>1434.67</v>
      </c>
      <c r="N2464" s="30">
        <v>5022.6400000000003</v>
      </c>
    </row>
    <row r="2465" spans="1:14" x14ac:dyDescent="0.25">
      <c r="A2465" s="26" t="s">
        <v>41</v>
      </c>
      <c r="B2465" s="26" t="s">
        <v>41</v>
      </c>
      <c r="C2465" s="73" t="s">
        <v>706</v>
      </c>
      <c r="D2465" s="27" t="s">
        <v>568</v>
      </c>
      <c r="E2465" s="28">
        <v>2022</v>
      </c>
      <c r="F2465" s="27" t="s">
        <v>61</v>
      </c>
      <c r="G2465" s="28" t="s">
        <v>102</v>
      </c>
      <c r="H2465" s="27" t="s">
        <v>3469</v>
      </c>
      <c r="I2465" s="27" t="s">
        <v>103</v>
      </c>
      <c r="J2465" s="29" t="s">
        <v>728</v>
      </c>
      <c r="K2465" s="29" t="s">
        <v>634</v>
      </c>
      <c r="L2465" s="29" t="s">
        <v>634</v>
      </c>
      <c r="M2465" s="30">
        <v>2218.2600000000002</v>
      </c>
      <c r="N2465" s="30">
        <v>4306.2299999999996</v>
      </c>
    </row>
    <row r="2466" spans="1:14" x14ac:dyDescent="0.25">
      <c r="A2466" s="26" t="s">
        <v>41</v>
      </c>
      <c r="B2466" s="26" t="s">
        <v>41</v>
      </c>
      <c r="C2466" s="73" t="s">
        <v>668</v>
      </c>
      <c r="D2466" s="27" t="s">
        <v>10</v>
      </c>
      <c r="E2466" s="28">
        <v>2019</v>
      </c>
      <c r="F2466" s="27" t="s">
        <v>76</v>
      </c>
      <c r="G2466" s="28" t="s">
        <v>328</v>
      </c>
      <c r="H2466" s="27" t="s">
        <v>3470</v>
      </c>
      <c r="I2466" s="31" t="s">
        <v>179</v>
      </c>
      <c r="J2466" s="29" t="s">
        <v>337</v>
      </c>
      <c r="K2466" s="29" t="s">
        <v>545</v>
      </c>
      <c r="L2466" s="29" t="s">
        <v>545</v>
      </c>
      <c r="M2466" s="30">
        <v>1122.2</v>
      </c>
      <c r="N2466" s="30">
        <v>3112.55</v>
      </c>
    </row>
    <row r="2467" spans="1:14" x14ac:dyDescent="0.25">
      <c r="A2467" s="26" t="s">
        <v>41</v>
      </c>
      <c r="B2467" s="26" t="s">
        <v>41</v>
      </c>
      <c r="C2467" s="73" t="s">
        <v>668</v>
      </c>
      <c r="D2467" s="27" t="s">
        <v>10</v>
      </c>
      <c r="E2467" s="28">
        <v>2019</v>
      </c>
      <c r="F2467" s="27" t="s">
        <v>76</v>
      </c>
      <c r="G2467" s="28" t="s">
        <v>328</v>
      </c>
      <c r="H2467" s="27" t="s">
        <v>3471</v>
      </c>
      <c r="I2467" s="31" t="s">
        <v>179</v>
      </c>
      <c r="J2467" s="29" t="s">
        <v>386</v>
      </c>
      <c r="K2467" s="29" t="s">
        <v>547</v>
      </c>
      <c r="L2467" s="29" t="s">
        <v>547</v>
      </c>
      <c r="M2467" s="30">
        <v>1122.2</v>
      </c>
      <c r="N2467" s="30">
        <v>3112.55</v>
      </c>
    </row>
    <row r="2468" spans="1:14" x14ac:dyDescent="0.25">
      <c r="A2468" s="26" t="s">
        <v>41</v>
      </c>
      <c r="B2468" s="26" t="s">
        <v>41</v>
      </c>
      <c r="C2468" s="73" t="s">
        <v>675</v>
      </c>
      <c r="D2468" s="27" t="s">
        <v>15</v>
      </c>
      <c r="E2468" s="28">
        <v>2018</v>
      </c>
      <c r="F2468" s="27" t="s">
        <v>676</v>
      </c>
      <c r="G2468" s="28" t="s">
        <v>280</v>
      </c>
      <c r="H2468" s="27" t="s">
        <v>3472</v>
      </c>
      <c r="I2468" s="31" t="s">
        <v>281</v>
      </c>
      <c r="J2468" s="29" t="s">
        <v>685</v>
      </c>
      <c r="K2468" s="29" t="s">
        <v>634</v>
      </c>
      <c r="L2468" s="29" t="s">
        <v>634</v>
      </c>
      <c r="M2468" s="30">
        <v>1360.07</v>
      </c>
      <c r="N2468" s="30">
        <v>3166.66</v>
      </c>
    </row>
    <row r="2469" spans="1:14" x14ac:dyDescent="0.25">
      <c r="A2469" s="26" t="s">
        <v>41</v>
      </c>
      <c r="B2469" s="26" t="s">
        <v>41</v>
      </c>
      <c r="C2469" s="73" t="s">
        <v>659</v>
      </c>
      <c r="D2469" s="27" t="s">
        <v>4</v>
      </c>
      <c r="E2469" s="28">
        <v>2020</v>
      </c>
      <c r="F2469" s="27" t="s">
        <v>66</v>
      </c>
      <c r="G2469" s="28" t="s">
        <v>186</v>
      </c>
      <c r="H2469" s="27" t="s">
        <v>3473</v>
      </c>
      <c r="I2469" s="31" t="s">
        <v>179</v>
      </c>
      <c r="J2469" s="29" t="s">
        <v>812</v>
      </c>
      <c r="K2469" s="29" t="s">
        <v>545</v>
      </c>
      <c r="L2469" s="29" t="s">
        <v>545</v>
      </c>
      <c r="M2469" s="30">
        <v>1732.83</v>
      </c>
      <c r="N2469" s="30">
        <v>4139.6543279999996</v>
      </c>
    </row>
    <row r="2470" spans="1:14" x14ac:dyDescent="0.25">
      <c r="A2470" s="26" t="s">
        <v>41</v>
      </c>
      <c r="B2470" s="26" t="s">
        <v>41</v>
      </c>
      <c r="C2470" s="73" t="s">
        <v>719</v>
      </c>
      <c r="D2470" s="27" t="s">
        <v>720</v>
      </c>
      <c r="E2470" s="28">
        <v>2022</v>
      </c>
      <c r="F2470" s="27" t="s">
        <v>75</v>
      </c>
      <c r="G2470" s="28" t="s">
        <v>312</v>
      </c>
      <c r="H2470" s="27" t="s">
        <v>3474</v>
      </c>
      <c r="I2470" s="31" t="s">
        <v>257</v>
      </c>
      <c r="J2470" s="29" t="s">
        <v>747</v>
      </c>
      <c r="K2470" s="29" t="s">
        <v>634</v>
      </c>
      <c r="L2470" s="29" t="s">
        <v>634</v>
      </c>
      <c r="M2470" s="30">
        <v>2248.5</v>
      </c>
      <c r="N2470" s="30">
        <v>4541.18</v>
      </c>
    </row>
    <row r="2471" spans="1:14" x14ac:dyDescent="0.25">
      <c r="A2471" s="26" t="s">
        <v>41</v>
      </c>
      <c r="B2471" s="26" t="s">
        <v>41</v>
      </c>
      <c r="C2471" s="73" t="s">
        <v>668</v>
      </c>
      <c r="D2471" s="27" t="s">
        <v>10</v>
      </c>
      <c r="E2471" s="28">
        <v>2019</v>
      </c>
      <c r="F2471" s="27" t="s">
        <v>76</v>
      </c>
      <c r="G2471" s="28" t="s">
        <v>328</v>
      </c>
      <c r="H2471" s="27" t="s">
        <v>3475</v>
      </c>
      <c r="I2471" s="31" t="s">
        <v>179</v>
      </c>
      <c r="J2471" s="29" t="s">
        <v>722</v>
      </c>
      <c r="K2471" s="29" t="s">
        <v>547</v>
      </c>
      <c r="L2471" s="29" t="s">
        <v>547</v>
      </c>
      <c r="M2471" s="30">
        <v>1122.2</v>
      </c>
      <c r="N2471" s="30">
        <v>3112.55</v>
      </c>
    </row>
    <row r="2472" spans="1:14" x14ac:dyDescent="0.25">
      <c r="A2472" s="26" t="s">
        <v>41</v>
      </c>
      <c r="B2472" s="26" t="s">
        <v>41</v>
      </c>
      <c r="C2472" s="73" t="s">
        <v>656</v>
      </c>
      <c r="D2472" s="27" t="s">
        <v>657</v>
      </c>
      <c r="E2472" s="28">
        <v>2023</v>
      </c>
      <c r="F2472" s="27" t="s">
        <v>61</v>
      </c>
      <c r="G2472" s="28" t="s">
        <v>102</v>
      </c>
      <c r="H2472" s="27" t="s">
        <v>3476</v>
      </c>
      <c r="I2472" s="31" t="s">
        <v>180</v>
      </c>
      <c r="J2472" s="29" t="s">
        <v>699</v>
      </c>
      <c r="K2472" s="29" t="s">
        <v>634</v>
      </c>
      <c r="L2472" s="29" t="s">
        <v>634</v>
      </c>
      <c r="M2472" s="30">
        <v>1478.8300000000002</v>
      </c>
      <c r="N2472" s="30">
        <v>3418.9749704753049</v>
      </c>
    </row>
    <row r="2473" spans="1:14" x14ac:dyDescent="0.25">
      <c r="A2473" s="26" t="s">
        <v>41</v>
      </c>
      <c r="B2473" s="26" t="s">
        <v>41</v>
      </c>
      <c r="C2473" s="73" t="s">
        <v>929</v>
      </c>
      <c r="D2473" s="27" t="s">
        <v>930</v>
      </c>
      <c r="E2473" s="28">
        <v>2018</v>
      </c>
      <c r="F2473" s="27" t="s">
        <v>61</v>
      </c>
      <c r="G2473" s="28" t="s">
        <v>102</v>
      </c>
      <c r="H2473" s="27" t="s">
        <v>3477</v>
      </c>
      <c r="I2473" s="31" t="s">
        <v>179</v>
      </c>
      <c r="J2473" s="29" t="s">
        <v>1610</v>
      </c>
      <c r="K2473" s="29" t="s">
        <v>545</v>
      </c>
      <c r="L2473" s="29" t="s">
        <v>545</v>
      </c>
      <c r="M2473" s="30">
        <v>1426.32</v>
      </c>
      <c r="N2473" s="30">
        <v>2530.5</v>
      </c>
    </row>
    <row r="2474" spans="1:14" x14ac:dyDescent="0.25">
      <c r="A2474" s="26" t="s">
        <v>41</v>
      </c>
      <c r="B2474" s="26" t="s">
        <v>41</v>
      </c>
      <c r="C2474" s="73" t="s">
        <v>706</v>
      </c>
      <c r="D2474" s="27" t="s">
        <v>568</v>
      </c>
      <c r="E2474" s="28">
        <v>2022</v>
      </c>
      <c r="F2474" s="27" t="s">
        <v>61</v>
      </c>
      <c r="G2474" s="28" t="s">
        <v>102</v>
      </c>
      <c r="H2474" s="27" t="s">
        <v>3478</v>
      </c>
      <c r="I2474" s="27" t="s">
        <v>103</v>
      </c>
      <c r="J2474" s="29" t="s">
        <v>871</v>
      </c>
      <c r="K2474" s="29" t="s">
        <v>634</v>
      </c>
      <c r="L2474" s="29" t="s">
        <v>634</v>
      </c>
      <c r="M2474" s="30">
        <v>2218.2600000000002</v>
      </c>
      <c r="N2474" s="30">
        <v>4306.2299999999996</v>
      </c>
    </row>
    <row r="2475" spans="1:14" x14ac:dyDescent="0.25">
      <c r="A2475" s="26" t="s">
        <v>41</v>
      </c>
      <c r="B2475" s="26" t="s">
        <v>41</v>
      </c>
      <c r="C2475" s="73" t="s">
        <v>706</v>
      </c>
      <c r="D2475" s="27" t="s">
        <v>568</v>
      </c>
      <c r="E2475" s="28">
        <v>2022</v>
      </c>
      <c r="F2475" s="27" t="s">
        <v>61</v>
      </c>
      <c r="G2475" s="28" t="s">
        <v>102</v>
      </c>
      <c r="H2475" s="27" t="s">
        <v>3479</v>
      </c>
      <c r="I2475" s="27" t="s">
        <v>103</v>
      </c>
      <c r="J2475" s="29" t="s">
        <v>1302</v>
      </c>
      <c r="K2475" s="29" t="s">
        <v>634</v>
      </c>
      <c r="L2475" s="29" t="s">
        <v>634</v>
      </c>
      <c r="M2475" s="30">
        <v>2218.2600000000002</v>
      </c>
      <c r="N2475" s="30">
        <v>4306.2299999999996</v>
      </c>
    </row>
    <row r="2476" spans="1:14" x14ac:dyDescent="0.25">
      <c r="A2476" s="26" t="s">
        <v>41</v>
      </c>
      <c r="B2476" s="26" t="s">
        <v>41</v>
      </c>
      <c r="C2476" s="73" t="s">
        <v>668</v>
      </c>
      <c r="D2476" s="27" t="s">
        <v>10</v>
      </c>
      <c r="E2476" s="28">
        <v>2019</v>
      </c>
      <c r="F2476" s="27" t="s">
        <v>76</v>
      </c>
      <c r="G2476" s="28" t="s">
        <v>328</v>
      </c>
      <c r="H2476" s="27" t="s">
        <v>3480</v>
      </c>
      <c r="I2476" s="31" t="s">
        <v>179</v>
      </c>
      <c r="J2476" s="29" t="s">
        <v>382</v>
      </c>
      <c r="K2476" s="29" t="s">
        <v>545</v>
      </c>
      <c r="L2476" s="29" t="s">
        <v>545</v>
      </c>
      <c r="M2476" s="30">
        <v>1122.2</v>
      </c>
      <c r="N2476" s="30">
        <v>3112.55</v>
      </c>
    </row>
    <row r="2477" spans="1:14" x14ac:dyDescent="0.25">
      <c r="A2477" s="26" t="s">
        <v>41</v>
      </c>
      <c r="B2477" s="26" t="s">
        <v>41</v>
      </c>
      <c r="C2477" s="73" t="s">
        <v>668</v>
      </c>
      <c r="D2477" s="27" t="s">
        <v>10</v>
      </c>
      <c r="E2477" s="28">
        <v>2019</v>
      </c>
      <c r="F2477" s="27" t="s">
        <v>76</v>
      </c>
      <c r="G2477" s="28" t="s">
        <v>328</v>
      </c>
      <c r="H2477" s="27" t="s">
        <v>3481</v>
      </c>
      <c r="I2477" s="31" t="s">
        <v>179</v>
      </c>
      <c r="J2477" s="29" t="s">
        <v>365</v>
      </c>
      <c r="K2477" s="29" t="s">
        <v>545</v>
      </c>
      <c r="L2477" s="29" t="s">
        <v>545</v>
      </c>
      <c r="M2477" s="30">
        <v>1122.2</v>
      </c>
      <c r="N2477" s="30">
        <v>3112.55</v>
      </c>
    </row>
    <row r="2478" spans="1:14" x14ac:dyDescent="0.25">
      <c r="A2478" s="26" t="s">
        <v>41</v>
      </c>
      <c r="B2478" s="26" t="s">
        <v>41</v>
      </c>
      <c r="C2478" s="73" t="s">
        <v>654</v>
      </c>
      <c r="D2478" s="27" t="s">
        <v>2</v>
      </c>
      <c r="E2478" s="28">
        <v>2018</v>
      </c>
      <c r="F2478" s="27" t="s">
        <v>64</v>
      </c>
      <c r="G2478" s="28" t="s">
        <v>159</v>
      </c>
      <c r="H2478" s="27" t="s">
        <v>3482</v>
      </c>
      <c r="I2478" s="31" t="s">
        <v>99</v>
      </c>
      <c r="J2478" s="29" t="s">
        <v>655</v>
      </c>
      <c r="K2478" s="29" t="s">
        <v>545</v>
      </c>
      <c r="L2478" s="29" t="s">
        <v>545</v>
      </c>
      <c r="M2478" s="30">
        <v>2657.39</v>
      </c>
      <c r="N2478" s="30">
        <v>5718.21</v>
      </c>
    </row>
    <row r="2479" spans="1:14" x14ac:dyDescent="0.25">
      <c r="A2479" s="26" t="s">
        <v>41</v>
      </c>
      <c r="B2479" s="26" t="s">
        <v>41</v>
      </c>
      <c r="C2479" s="73" t="s">
        <v>668</v>
      </c>
      <c r="D2479" s="27" t="s">
        <v>10</v>
      </c>
      <c r="E2479" s="28">
        <v>2019</v>
      </c>
      <c r="F2479" s="27" t="s">
        <v>76</v>
      </c>
      <c r="G2479" s="28" t="s">
        <v>328</v>
      </c>
      <c r="H2479" s="27" t="s">
        <v>3483</v>
      </c>
      <c r="I2479" s="31" t="s">
        <v>179</v>
      </c>
      <c r="J2479" s="29" t="s">
        <v>722</v>
      </c>
      <c r="K2479" s="29" t="s">
        <v>547</v>
      </c>
      <c r="L2479" s="29" t="s">
        <v>547</v>
      </c>
      <c r="M2479" s="30">
        <v>1122.2</v>
      </c>
      <c r="N2479" s="30">
        <v>3112.55</v>
      </c>
    </row>
    <row r="2480" spans="1:14" x14ac:dyDescent="0.25">
      <c r="A2480" s="26" t="s">
        <v>41</v>
      </c>
      <c r="B2480" s="26" t="s">
        <v>41</v>
      </c>
      <c r="C2480" s="73" t="s">
        <v>980</v>
      </c>
      <c r="D2480" s="27" t="s">
        <v>981</v>
      </c>
      <c r="E2480" s="28">
        <v>2022</v>
      </c>
      <c r="F2480" s="27" t="s">
        <v>982</v>
      </c>
      <c r="G2480" s="28" t="s">
        <v>983</v>
      </c>
      <c r="H2480" s="27" t="s">
        <v>3484</v>
      </c>
      <c r="I2480" s="31" t="s">
        <v>108</v>
      </c>
      <c r="J2480" s="29" t="s">
        <v>768</v>
      </c>
      <c r="K2480" s="29" t="s">
        <v>545</v>
      </c>
      <c r="L2480" s="29" t="s">
        <v>545</v>
      </c>
      <c r="M2480" s="32">
        <v>1424.79</v>
      </c>
      <c r="N2480" s="32">
        <v>5038.51</v>
      </c>
    </row>
    <row r="2481" spans="1:14" x14ac:dyDescent="0.25">
      <c r="A2481" s="26" t="s">
        <v>41</v>
      </c>
      <c r="B2481" s="26" t="s">
        <v>41</v>
      </c>
      <c r="C2481" s="73" t="s">
        <v>668</v>
      </c>
      <c r="D2481" s="27" t="s">
        <v>10</v>
      </c>
      <c r="E2481" s="28">
        <v>2019</v>
      </c>
      <c r="F2481" s="27" t="s">
        <v>76</v>
      </c>
      <c r="G2481" s="28" t="s">
        <v>328</v>
      </c>
      <c r="H2481" s="27" t="s">
        <v>3485</v>
      </c>
      <c r="I2481" s="31" t="s">
        <v>179</v>
      </c>
      <c r="J2481" s="29" t="s">
        <v>626</v>
      </c>
      <c r="K2481" s="29" t="s">
        <v>545</v>
      </c>
      <c r="L2481" s="29" t="s">
        <v>545</v>
      </c>
      <c r="M2481" s="30">
        <v>1122.2</v>
      </c>
      <c r="N2481" s="30">
        <v>3112.55</v>
      </c>
    </row>
    <row r="2482" spans="1:14" x14ac:dyDescent="0.25">
      <c r="A2482" s="26" t="s">
        <v>41</v>
      </c>
      <c r="B2482" s="26" t="s">
        <v>41</v>
      </c>
      <c r="C2482" s="73" t="s">
        <v>668</v>
      </c>
      <c r="D2482" s="27" t="s">
        <v>10</v>
      </c>
      <c r="E2482" s="28">
        <v>2019</v>
      </c>
      <c r="F2482" s="27" t="s">
        <v>76</v>
      </c>
      <c r="G2482" s="28" t="s">
        <v>328</v>
      </c>
      <c r="H2482" s="27" t="s">
        <v>3486</v>
      </c>
      <c r="I2482" s="31" t="s">
        <v>821</v>
      </c>
      <c r="J2482" s="29" t="s">
        <v>689</v>
      </c>
      <c r="K2482" s="29" t="s">
        <v>634</v>
      </c>
      <c r="L2482" s="29" t="s">
        <v>634</v>
      </c>
      <c r="M2482" s="30">
        <v>1122.2</v>
      </c>
      <c r="N2482" s="30">
        <v>3112.55</v>
      </c>
    </row>
    <row r="2483" spans="1:14" x14ac:dyDescent="0.25">
      <c r="A2483" s="26" t="s">
        <v>41</v>
      </c>
      <c r="B2483" s="26" t="s">
        <v>41</v>
      </c>
      <c r="C2483" s="73" t="s">
        <v>51</v>
      </c>
      <c r="D2483" s="27" t="s">
        <v>1</v>
      </c>
      <c r="E2483" s="28">
        <v>2020</v>
      </c>
      <c r="F2483" s="27" t="s">
        <v>67</v>
      </c>
      <c r="G2483" s="28" t="s">
        <v>193</v>
      </c>
      <c r="H2483" s="27" t="s">
        <v>3487</v>
      </c>
      <c r="I2483" s="31" t="s">
        <v>194</v>
      </c>
      <c r="J2483" s="29" t="s">
        <v>818</v>
      </c>
      <c r="K2483" s="29" t="s">
        <v>545</v>
      </c>
      <c r="L2483" s="29" t="s">
        <v>545</v>
      </c>
      <c r="M2483" s="30">
        <v>1434.67</v>
      </c>
      <c r="N2483" s="30">
        <v>5022.6400000000003</v>
      </c>
    </row>
    <row r="2484" spans="1:14" x14ac:dyDescent="0.25">
      <c r="A2484" s="26" t="s">
        <v>41</v>
      </c>
      <c r="B2484" s="26" t="s">
        <v>41</v>
      </c>
      <c r="C2484" s="73" t="s">
        <v>50</v>
      </c>
      <c r="D2484" s="27" t="s">
        <v>14</v>
      </c>
      <c r="E2484" s="28">
        <v>2019</v>
      </c>
      <c r="F2484" s="27" t="s">
        <v>66</v>
      </c>
      <c r="G2484" s="28" t="s">
        <v>186</v>
      </c>
      <c r="H2484" s="27" t="s">
        <v>3488</v>
      </c>
      <c r="I2484" s="31" t="s">
        <v>93</v>
      </c>
      <c r="J2484" s="29" t="s">
        <v>734</v>
      </c>
      <c r="K2484" s="29" t="s">
        <v>634</v>
      </c>
      <c r="L2484" s="29" t="s">
        <v>634</v>
      </c>
      <c r="M2484" s="30">
        <v>1735.89</v>
      </c>
      <c r="N2484" s="30">
        <v>1945.6</v>
      </c>
    </row>
    <row r="2485" spans="1:14" x14ac:dyDescent="0.25">
      <c r="A2485" s="26" t="s">
        <v>41</v>
      </c>
      <c r="B2485" s="26" t="s">
        <v>41</v>
      </c>
      <c r="C2485" s="73" t="s">
        <v>50</v>
      </c>
      <c r="D2485" s="27" t="s">
        <v>14</v>
      </c>
      <c r="E2485" s="28">
        <v>2019</v>
      </c>
      <c r="F2485" s="27" t="s">
        <v>66</v>
      </c>
      <c r="G2485" s="28" t="s">
        <v>186</v>
      </c>
      <c r="H2485" s="27" t="s">
        <v>3489</v>
      </c>
      <c r="I2485" s="31" t="s">
        <v>91</v>
      </c>
      <c r="J2485" s="29" t="s">
        <v>723</v>
      </c>
      <c r="K2485" s="29" t="s">
        <v>634</v>
      </c>
      <c r="L2485" s="29" t="s">
        <v>634</v>
      </c>
      <c r="M2485" s="30">
        <v>1735.89</v>
      </c>
      <c r="N2485" s="30">
        <v>1945.6</v>
      </c>
    </row>
    <row r="2486" spans="1:14" x14ac:dyDescent="0.25">
      <c r="A2486" s="26" t="s">
        <v>41</v>
      </c>
      <c r="B2486" s="26" t="s">
        <v>41</v>
      </c>
      <c r="C2486" s="73" t="s">
        <v>51</v>
      </c>
      <c r="D2486" s="27" t="s">
        <v>1</v>
      </c>
      <c r="E2486" s="28">
        <v>2020</v>
      </c>
      <c r="F2486" s="27" t="s">
        <v>67</v>
      </c>
      <c r="G2486" s="28" t="s">
        <v>193</v>
      </c>
      <c r="H2486" s="27" t="s">
        <v>3490</v>
      </c>
      <c r="I2486" s="31" t="s">
        <v>194</v>
      </c>
      <c r="J2486" s="29" t="s">
        <v>227</v>
      </c>
      <c r="K2486" s="29" t="s">
        <v>545</v>
      </c>
      <c r="L2486" s="29" t="s">
        <v>545</v>
      </c>
      <c r="M2486" s="30">
        <v>1434.67</v>
      </c>
      <c r="N2486" s="30">
        <v>5022.6400000000003</v>
      </c>
    </row>
    <row r="2487" spans="1:14" x14ac:dyDescent="0.25">
      <c r="A2487" s="26" t="s">
        <v>41</v>
      </c>
      <c r="B2487" s="26" t="s">
        <v>41</v>
      </c>
      <c r="C2487" s="73" t="s">
        <v>668</v>
      </c>
      <c r="D2487" s="27" t="s">
        <v>10</v>
      </c>
      <c r="E2487" s="28">
        <v>2019</v>
      </c>
      <c r="F2487" s="27" t="s">
        <v>76</v>
      </c>
      <c r="G2487" s="28" t="s">
        <v>328</v>
      </c>
      <c r="H2487" s="27" t="s">
        <v>3491</v>
      </c>
      <c r="I2487" s="31" t="s">
        <v>179</v>
      </c>
      <c r="J2487" s="29" t="s">
        <v>375</v>
      </c>
      <c r="K2487" s="29" t="s">
        <v>547</v>
      </c>
      <c r="L2487" s="29" t="s">
        <v>547</v>
      </c>
      <c r="M2487" s="30">
        <v>1122.2</v>
      </c>
      <c r="N2487" s="30">
        <v>3112.55</v>
      </c>
    </row>
    <row r="2488" spans="1:14" x14ac:dyDescent="0.25">
      <c r="A2488" s="26" t="s">
        <v>41</v>
      </c>
      <c r="B2488" s="26" t="s">
        <v>41</v>
      </c>
      <c r="C2488" s="73" t="s">
        <v>659</v>
      </c>
      <c r="D2488" s="27" t="s">
        <v>4</v>
      </c>
      <c r="E2488" s="28">
        <v>2020</v>
      </c>
      <c r="F2488" s="27" t="s">
        <v>66</v>
      </c>
      <c r="G2488" s="28" t="s">
        <v>186</v>
      </c>
      <c r="H2488" s="27" t="s">
        <v>3492</v>
      </c>
      <c r="I2488" s="31" t="s">
        <v>179</v>
      </c>
      <c r="J2488" s="29" t="s">
        <v>458</v>
      </c>
      <c r="K2488" s="29" t="s">
        <v>545</v>
      </c>
      <c r="L2488" s="29" t="s">
        <v>545</v>
      </c>
      <c r="M2488" s="30">
        <v>1726.79</v>
      </c>
      <c r="N2488" s="30">
        <v>4094.9080080000003</v>
      </c>
    </row>
    <row r="2489" spans="1:14" x14ac:dyDescent="0.25">
      <c r="A2489" s="26" t="s">
        <v>41</v>
      </c>
      <c r="B2489" s="26" t="s">
        <v>41</v>
      </c>
      <c r="C2489" s="73" t="s">
        <v>943</v>
      </c>
      <c r="D2489" s="27" t="s">
        <v>944</v>
      </c>
      <c r="E2489" s="28">
        <v>2023</v>
      </c>
      <c r="F2489" s="27" t="s">
        <v>66</v>
      </c>
      <c r="G2489" s="28" t="s">
        <v>186</v>
      </c>
      <c r="H2489" s="27" t="s">
        <v>3493</v>
      </c>
      <c r="I2489" s="31" t="s">
        <v>162</v>
      </c>
      <c r="J2489" s="29" t="s">
        <v>739</v>
      </c>
      <c r="K2489" s="29" t="s">
        <v>634</v>
      </c>
      <c r="L2489" s="29" t="s">
        <v>634</v>
      </c>
      <c r="M2489" s="30">
        <v>2199.12</v>
      </c>
      <c r="N2489" s="30">
        <v>2415.1999999999998</v>
      </c>
    </row>
    <row r="2490" spans="1:14" x14ac:dyDescent="0.25">
      <c r="A2490" s="26" t="s">
        <v>41</v>
      </c>
      <c r="B2490" s="26" t="s">
        <v>41</v>
      </c>
      <c r="C2490" s="73" t="s">
        <v>668</v>
      </c>
      <c r="D2490" s="27" t="s">
        <v>10</v>
      </c>
      <c r="E2490" s="28">
        <v>2019</v>
      </c>
      <c r="F2490" s="27" t="s">
        <v>76</v>
      </c>
      <c r="G2490" s="28" t="s">
        <v>328</v>
      </c>
      <c r="H2490" s="27" t="s">
        <v>3494</v>
      </c>
      <c r="I2490" s="31" t="s">
        <v>179</v>
      </c>
      <c r="J2490" s="29" t="s">
        <v>372</v>
      </c>
      <c r="K2490" s="29" t="s">
        <v>547</v>
      </c>
      <c r="L2490" s="29" t="s">
        <v>547</v>
      </c>
      <c r="M2490" s="30">
        <v>1122.2</v>
      </c>
      <c r="N2490" s="30">
        <v>3112.55</v>
      </c>
    </row>
    <row r="2491" spans="1:14" x14ac:dyDescent="0.25">
      <c r="A2491" s="26" t="s">
        <v>41</v>
      </c>
      <c r="B2491" s="26" t="s">
        <v>41</v>
      </c>
      <c r="C2491" s="73" t="s">
        <v>929</v>
      </c>
      <c r="D2491" s="27" t="s">
        <v>930</v>
      </c>
      <c r="E2491" s="28">
        <v>2018</v>
      </c>
      <c r="F2491" s="27" t="s">
        <v>61</v>
      </c>
      <c r="G2491" s="28" t="s">
        <v>102</v>
      </c>
      <c r="H2491" s="27" t="s">
        <v>3495</v>
      </c>
      <c r="I2491" s="31" t="s">
        <v>179</v>
      </c>
      <c r="J2491" s="29" t="s">
        <v>2159</v>
      </c>
      <c r="K2491" s="29" t="s">
        <v>545</v>
      </c>
      <c r="L2491" s="29" t="s">
        <v>545</v>
      </c>
      <c r="M2491" s="30">
        <v>1426.32</v>
      </c>
      <c r="N2491" s="30">
        <v>2530.5</v>
      </c>
    </row>
    <row r="2492" spans="1:14" x14ac:dyDescent="0.25">
      <c r="A2492" s="26" t="s">
        <v>41</v>
      </c>
      <c r="B2492" s="26" t="s">
        <v>41</v>
      </c>
      <c r="C2492" s="73" t="s">
        <v>922</v>
      </c>
      <c r="D2492" s="27" t="s">
        <v>923</v>
      </c>
      <c r="E2492" s="28">
        <v>2023</v>
      </c>
      <c r="F2492" s="27" t="s">
        <v>61</v>
      </c>
      <c r="G2492" s="28" t="s">
        <v>102</v>
      </c>
      <c r="H2492" s="27" t="s">
        <v>3496</v>
      </c>
      <c r="I2492" s="31" t="s">
        <v>131</v>
      </c>
      <c r="J2492" s="29" t="s">
        <v>787</v>
      </c>
      <c r="K2492" s="29" t="s">
        <v>634</v>
      </c>
      <c r="L2492" s="29" t="s">
        <v>634</v>
      </c>
      <c r="M2492" s="30">
        <v>1212</v>
      </c>
      <c r="N2492" s="30">
        <v>4380.49</v>
      </c>
    </row>
    <row r="2493" spans="1:14" x14ac:dyDescent="0.25">
      <c r="A2493" s="26" t="s">
        <v>41</v>
      </c>
      <c r="B2493" s="26" t="s">
        <v>41</v>
      </c>
      <c r="C2493" s="73" t="s">
        <v>668</v>
      </c>
      <c r="D2493" s="27" t="s">
        <v>10</v>
      </c>
      <c r="E2493" s="28">
        <v>2019</v>
      </c>
      <c r="F2493" s="27" t="s">
        <v>76</v>
      </c>
      <c r="G2493" s="28" t="s">
        <v>328</v>
      </c>
      <c r="H2493" s="27" t="s">
        <v>3497</v>
      </c>
      <c r="I2493" s="31" t="s">
        <v>179</v>
      </c>
      <c r="J2493" s="29" t="s">
        <v>399</v>
      </c>
      <c r="K2493" s="29" t="s">
        <v>634</v>
      </c>
      <c r="L2493" s="29" t="s">
        <v>634</v>
      </c>
      <c r="M2493" s="30">
        <v>1122.2</v>
      </c>
      <c r="N2493" s="30">
        <v>3112.55</v>
      </c>
    </row>
    <row r="2494" spans="1:14" x14ac:dyDescent="0.25">
      <c r="A2494" s="26" t="s">
        <v>41</v>
      </c>
      <c r="B2494" s="26" t="s">
        <v>41</v>
      </c>
      <c r="C2494" s="73" t="s">
        <v>675</v>
      </c>
      <c r="D2494" s="27" t="s">
        <v>15</v>
      </c>
      <c r="E2494" s="28">
        <v>2018</v>
      </c>
      <c r="F2494" s="27" t="s">
        <v>676</v>
      </c>
      <c r="G2494" s="28" t="s">
        <v>280</v>
      </c>
      <c r="H2494" s="27" t="s">
        <v>3498</v>
      </c>
      <c r="I2494" s="31" t="s">
        <v>281</v>
      </c>
      <c r="J2494" s="29" t="s">
        <v>685</v>
      </c>
      <c r="K2494" s="29" t="s">
        <v>634</v>
      </c>
      <c r="L2494" s="29" t="s">
        <v>634</v>
      </c>
      <c r="M2494" s="30">
        <v>1360.07</v>
      </c>
      <c r="N2494" s="30">
        <v>3166.66</v>
      </c>
    </row>
    <row r="2495" spans="1:14" x14ac:dyDescent="0.25">
      <c r="A2495" s="26" t="s">
        <v>41</v>
      </c>
      <c r="B2495" s="26" t="s">
        <v>41</v>
      </c>
      <c r="C2495" s="73" t="s">
        <v>691</v>
      </c>
      <c r="D2495" s="27" t="s">
        <v>21</v>
      </c>
      <c r="E2495" s="28">
        <v>2019</v>
      </c>
      <c r="F2495" s="27" t="s">
        <v>75</v>
      </c>
      <c r="G2495" s="28" t="s">
        <v>312</v>
      </c>
      <c r="H2495" s="27" t="s">
        <v>3499</v>
      </c>
      <c r="I2495" s="31" t="s">
        <v>313</v>
      </c>
      <c r="J2495" s="29" t="s">
        <v>695</v>
      </c>
      <c r="K2495" s="29" t="s">
        <v>634</v>
      </c>
      <c r="L2495" s="29" t="s">
        <v>634</v>
      </c>
      <c r="M2495" s="30">
        <v>1236.43</v>
      </c>
      <c r="N2495" s="30">
        <v>3029.39</v>
      </c>
    </row>
    <row r="2496" spans="1:14" x14ac:dyDescent="0.25">
      <c r="A2496" s="26" t="s">
        <v>41</v>
      </c>
      <c r="B2496" s="26" t="s">
        <v>41</v>
      </c>
      <c r="C2496" s="73" t="s">
        <v>719</v>
      </c>
      <c r="D2496" s="27" t="s">
        <v>720</v>
      </c>
      <c r="E2496" s="28">
        <v>2022</v>
      </c>
      <c r="F2496" s="27" t="s">
        <v>75</v>
      </c>
      <c r="G2496" s="28" t="s">
        <v>312</v>
      </c>
      <c r="H2496" s="27" t="s">
        <v>3500</v>
      </c>
      <c r="I2496" s="31" t="s">
        <v>257</v>
      </c>
      <c r="J2496" s="29" t="s">
        <v>673</v>
      </c>
      <c r="K2496" s="29" t="s">
        <v>634</v>
      </c>
      <c r="L2496" s="29" t="s">
        <v>634</v>
      </c>
      <c r="M2496" s="30">
        <v>2248.5</v>
      </c>
      <c r="N2496" s="30">
        <v>4541.18</v>
      </c>
    </row>
    <row r="2497" spans="1:14" x14ac:dyDescent="0.25">
      <c r="A2497" s="26" t="s">
        <v>41</v>
      </c>
      <c r="B2497" s="26" t="s">
        <v>41</v>
      </c>
      <c r="C2497" s="73" t="s">
        <v>668</v>
      </c>
      <c r="D2497" s="27" t="s">
        <v>10</v>
      </c>
      <c r="E2497" s="28">
        <v>2019</v>
      </c>
      <c r="F2497" s="27" t="s">
        <v>76</v>
      </c>
      <c r="G2497" s="28" t="s">
        <v>328</v>
      </c>
      <c r="H2497" s="27" t="s">
        <v>3501</v>
      </c>
      <c r="I2497" s="31" t="s">
        <v>179</v>
      </c>
      <c r="J2497" s="29" t="s">
        <v>398</v>
      </c>
      <c r="K2497" s="29" t="s">
        <v>545</v>
      </c>
      <c r="L2497" s="29" t="s">
        <v>545</v>
      </c>
      <c r="M2497" s="30">
        <v>1122.2</v>
      </c>
      <c r="N2497" s="30">
        <v>3112.55</v>
      </c>
    </row>
    <row r="2498" spans="1:14" x14ac:dyDescent="0.25">
      <c r="A2498" s="26" t="s">
        <v>41</v>
      </c>
      <c r="B2498" s="26" t="s">
        <v>41</v>
      </c>
      <c r="C2498" s="73" t="s">
        <v>659</v>
      </c>
      <c r="D2498" s="27" t="s">
        <v>4</v>
      </c>
      <c r="E2498" s="28">
        <v>2020</v>
      </c>
      <c r="F2498" s="27" t="s">
        <v>66</v>
      </c>
      <c r="G2498" s="28" t="s">
        <v>186</v>
      </c>
      <c r="H2498" s="27" t="s">
        <v>3502</v>
      </c>
      <c r="I2498" s="31" t="s">
        <v>179</v>
      </c>
      <c r="J2498" s="29" t="s">
        <v>454</v>
      </c>
      <c r="K2498" s="29" t="s">
        <v>545</v>
      </c>
      <c r="L2498" s="29" t="s">
        <v>545</v>
      </c>
      <c r="M2498" s="30">
        <v>1328.3</v>
      </c>
      <c r="N2498" s="30">
        <v>3222.5716040000002</v>
      </c>
    </row>
    <row r="2499" spans="1:14" x14ac:dyDescent="0.25">
      <c r="A2499" s="26" t="s">
        <v>41</v>
      </c>
      <c r="B2499" s="26" t="s">
        <v>41</v>
      </c>
      <c r="C2499" s="73" t="s">
        <v>42</v>
      </c>
      <c r="D2499" s="27" t="s">
        <v>8</v>
      </c>
      <c r="E2499" s="28">
        <v>2018</v>
      </c>
      <c r="F2499" s="27" t="s">
        <v>59</v>
      </c>
      <c r="G2499" s="28" t="s">
        <v>82</v>
      </c>
      <c r="H2499" s="27" t="s">
        <v>3503</v>
      </c>
      <c r="I2499" s="31" t="s">
        <v>83</v>
      </c>
      <c r="J2499" s="29" t="s">
        <v>665</v>
      </c>
      <c r="K2499" s="29" t="s">
        <v>634</v>
      </c>
      <c r="L2499" s="29" t="s">
        <v>634</v>
      </c>
      <c r="M2499" s="30">
        <v>1298</v>
      </c>
      <c r="N2499" s="30">
        <v>2245.6999999999998</v>
      </c>
    </row>
    <row r="2500" spans="1:14" x14ac:dyDescent="0.25">
      <c r="A2500" s="26" t="s">
        <v>41</v>
      </c>
      <c r="B2500" s="26" t="s">
        <v>41</v>
      </c>
      <c r="C2500" s="73" t="s">
        <v>1096</v>
      </c>
      <c r="D2500" s="27" t="s">
        <v>1097</v>
      </c>
      <c r="E2500" s="28">
        <v>2023</v>
      </c>
      <c r="F2500" s="27" t="s">
        <v>66</v>
      </c>
      <c r="G2500" s="28" t="s">
        <v>186</v>
      </c>
      <c r="H2500" s="27" t="s">
        <v>3504</v>
      </c>
      <c r="I2500" s="31" t="s">
        <v>99</v>
      </c>
      <c r="J2500" s="29" t="s">
        <v>786</v>
      </c>
      <c r="K2500" s="29" t="s">
        <v>634</v>
      </c>
      <c r="L2500" s="29" t="s">
        <v>634</v>
      </c>
      <c r="M2500" s="30">
        <v>2199.12</v>
      </c>
      <c r="N2500" s="30">
        <v>2415.1999999999998</v>
      </c>
    </row>
    <row r="2501" spans="1:14" x14ac:dyDescent="0.25">
      <c r="A2501" s="26" t="s">
        <v>41</v>
      </c>
      <c r="B2501" s="26" t="s">
        <v>41</v>
      </c>
      <c r="C2501" s="73" t="s">
        <v>654</v>
      </c>
      <c r="D2501" s="27" t="s">
        <v>2</v>
      </c>
      <c r="E2501" s="28">
        <v>2018</v>
      </c>
      <c r="F2501" s="27" t="s">
        <v>64</v>
      </c>
      <c r="G2501" s="28" t="s">
        <v>159</v>
      </c>
      <c r="H2501" s="27" t="s">
        <v>3505</v>
      </c>
      <c r="I2501" s="31" t="s">
        <v>303</v>
      </c>
      <c r="J2501" s="29" t="s">
        <v>665</v>
      </c>
      <c r="K2501" s="29" t="s">
        <v>634</v>
      </c>
      <c r="L2501" s="29" t="s">
        <v>634</v>
      </c>
      <c r="M2501" s="30">
        <v>2136.89</v>
      </c>
      <c r="N2501" s="30">
        <v>5197.71</v>
      </c>
    </row>
    <row r="2502" spans="1:14" x14ac:dyDescent="0.25">
      <c r="A2502" s="26" t="s">
        <v>41</v>
      </c>
      <c r="B2502" s="26" t="s">
        <v>41</v>
      </c>
      <c r="C2502" s="73" t="s">
        <v>659</v>
      </c>
      <c r="D2502" s="27" t="s">
        <v>4</v>
      </c>
      <c r="E2502" s="28">
        <v>2020</v>
      </c>
      <c r="F2502" s="27" t="s">
        <v>66</v>
      </c>
      <c r="G2502" s="28" t="s">
        <v>186</v>
      </c>
      <c r="H2502" s="27" t="s">
        <v>3506</v>
      </c>
      <c r="I2502" s="31" t="s">
        <v>179</v>
      </c>
      <c r="J2502" s="29" t="s">
        <v>433</v>
      </c>
      <c r="K2502" s="29" t="s">
        <v>545</v>
      </c>
      <c r="L2502" s="29" t="s">
        <v>545</v>
      </c>
      <c r="M2502" s="30">
        <v>1445.71</v>
      </c>
      <c r="N2502" s="30">
        <v>3525.9695380000003</v>
      </c>
    </row>
    <row r="2503" spans="1:14" x14ac:dyDescent="0.25">
      <c r="A2503" s="26" t="s">
        <v>41</v>
      </c>
      <c r="B2503" s="26" t="s">
        <v>41</v>
      </c>
      <c r="C2503" s="73" t="s">
        <v>51</v>
      </c>
      <c r="D2503" s="27" t="s">
        <v>1</v>
      </c>
      <c r="E2503" s="28">
        <v>2020</v>
      </c>
      <c r="F2503" s="27" t="s">
        <v>67</v>
      </c>
      <c r="G2503" s="28" t="s">
        <v>193</v>
      </c>
      <c r="H2503" s="27" t="s">
        <v>3507</v>
      </c>
      <c r="I2503" s="31" t="s">
        <v>194</v>
      </c>
      <c r="J2503" s="29" t="s">
        <v>247</v>
      </c>
      <c r="K2503" s="29" t="s">
        <v>545</v>
      </c>
      <c r="L2503" s="29" t="s">
        <v>545</v>
      </c>
      <c r="M2503" s="30">
        <v>1434.67</v>
      </c>
      <c r="N2503" s="30">
        <v>5022.6400000000003</v>
      </c>
    </row>
    <row r="2504" spans="1:14" x14ac:dyDescent="0.25">
      <c r="A2504" s="26" t="s">
        <v>41</v>
      </c>
      <c r="B2504" s="26" t="s">
        <v>41</v>
      </c>
      <c r="C2504" s="73" t="s">
        <v>668</v>
      </c>
      <c r="D2504" s="27" t="s">
        <v>10</v>
      </c>
      <c r="E2504" s="28">
        <v>2019</v>
      </c>
      <c r="F2504" s="27" t="s">
        <v>76</v>
      </c>
      <c r="G2504" s="28" t="s">
        <v>328</v>
      </c>
      <c r="H2504" s="27" t="s">
        <v>3508</v>
      </c>
      <c r="I2504" s="31" t="s">
        <v>179</v>
      </c>
      <c r="J2504" s="29" t="s">
        <v>400</v>
      </c>
      <c r="K2504" s="29" t="s">
        <v>545</v>
      </c>
      <c r="L2504" s="29" t="s">
        <v>545</v>
      </c>
      <c r="M2504" s="30">
        <v>1122.2</v>
      </c>
      <c r="N2504" s="30">
        <v>3112.55</v>
      </c>
    </row>
    <row r="2505" spans="1:14" x14ac:dyDescent="0.25">
      <c r="A2505" s="26" t="s">
        <v>41</v>
      </c>
      <c r="B2505" s="26" t="s">
        <v>41</v>
      </c>
      <c r="C2505" s="73" t="s">
        <v>49</v>
      </c>
      <c r="D2505" s="27" t="s">
        <v>13</v>
      </c>
      <c r="E2505" s="28">
        <v>2019</v>
      </c>
      <c r="F2505" s="27" t="s">
        <v>65</v>
      </c>
      <c r="G2505" s="28" t="s">
        <v>176</v>
      </c>
      <c r="H2505" s="27" t="s">
        <v>3509</v>
      </c>
      <c r="I2505" s="31" t="s">
        <v>181</v>
      </c>
      <c r="J2505" s="29" t="s">
        <v>748</v>
      </c>
      <c r="K2505" s="29" t="s">
        <v>634</v>
      </c>
      <c r="L2505" s="29" t="s">
        <v>634</v>
      </c>
      <c r="M2505" s="30">
        <v>1981.6</v>
      </c>
      <c r="N2505" s="30">
        <v>8101.55</v>
      </c>
    </row>
    <row r="2506" spans="1:14" x14ac:dyDescent="0.25">
      <c r="A2506" s="26" t="s">
        <v>41</v>
      </c>
      <c r="B2506" s="26" t="s">
        <v>41</v>
      </c>
      <c r="C2506" s="73" t="s">
        <v>668</v>
      </c>
      <c r="D2506" s="27" t="s">
        <v>10</v>
      </c>
      <c r="E2506" s="28">
        <v>2019</v>
      </c>
      <c r="F2506" s="27" t="s">
        <v>76</v>
      </c>
      <c r="G2506" s="28" t="s">
        <v>328</v>
      </c>
      <c r="H2506" s="27" t="s">
        <v>3510</v>
      </c>
      <c r="I2506" s="31" t="s">
        <v>179</v>
      </c>
      <c r="J2506" s="29" t="s">
        <v>386</v>
      </c>
      <c r="K2506" s="29" t="s">
        <v>547</v>
      </c>
      <c r="L2506" s="29" t="s">
        <v>547</v>
      </c>
      <c r="M2506" s="30">
        <v>1122.2</v>
      </c>
      <c r="N2506" s="30">
        <v>3112.55</v>
      </c>
    </row>
    <row r="2507" spans="1:14" x14ac:dyDescent="0.25">
      <c r="A2507" s="26" t="s">
        <v>41</v>
      </c>
      <c r="B2507" s="26" t="s">
        <v>41</v>
      </c>
      <c r="C2507" s="73" t="s">
        <v>751</v>
      </c>
      <c r="D2507" s="27" t="s">
        <v>27</v>
      </c>
      <c r="E2507" s="28">
        <v>2018</v>
      </c>
      <c r="F2507" s="27" t="s">
        <v>72</v>
      </c>
      <c r="G2507" s="28" t="s">
        <v>275</v>
      </c>
      <c r="H2507" s="27" t="s">
        <v>3511</v>
      </c>
      <c r="I2507" s="31" t="s">
        <v>277</v>
      </c>
      <c r="J2507" s="29" t="s">
        <v>114</v>
      </c>
      <c r="K2507" s="29" t="s">
        <v>634</v>
      </c>
      <c r="L2507" s="29" t="s">
        <v>634</v>
      </c>
      <c r="M2507" s="30">
        <v>1523.3</v>
      </c>
      <c r="N2507" s="30">
        <v>3458.29</v>
      </c>
    </row>
    <row r="2508" spans="1:14" x14ac:dyDescent="0.25">
      <c r="A2508" s="26" t="s">
        <v>41</v>
      </c>
      <c r="B2508" s="26" t="s">
        <v>41</v>
      </c>
      <c r="C2508" s="73" t="s">
        <v>668</v>
      </c>
      <c r="D2508" s="27" t="s">
        <v>10</v>
      </c>
      <c r="E2508" s="28">
        <v>2019</v>
      </c>
      <c r="F2508" s="27" t="s">
        <v>76</v>
      </c>
      <c r="G2508" s="28" t="s">
        <v>328</v>
      </c>
      <c r="H2508" s="27" t="s">
        <v>3512</v>
      </c>
      <c r="I2508" s="31" t="s">
        <v>179</v>
      </c>
      <c r="J2508" s="29" t="s">
        <v>354</v>
      </c>
      <c r="K2508" s="29" t="s">
        <v>545</v>
      </c>
      <c r="L2508" s="29" t="s">
        <v>545</v>
      </c>
      <c r="M2508" s="30">
        <v>1122.2</v>
      </c>
      <c r="N2508" s="30">
        <v>3112.55</v>
      </c>
    </row>
    <row r="2509" spans="1:14" x14ac:dyDescent="0.25">
      <c r="A2509" s="26" t="s">
        <v>41</v>
      </c>
      <c r="B2509" s="26" t="s">
        <v>41</v>
      </c>
      <c r="C2509" s="73" t="s">
        <v>706</v>
      </c>
      <c r="D2509" s="27" t="s">
        <v>568</v>
      </c>
      <c r="E2509" s="28">
        <v>2022</v>
      </c>
      <c r="F2509" s="27" t="s">
        <v>61</v>
      </c>
      <c r="G2509" s="28" t="s">
        <v>102</v>
      </c>
      <c r="H2509" s="27" t="s">
        <v>3513</v>
      </c>
      <c r="I2509" s="27" t="s">
        <v>86</v>
      </c>
      <c r="J2509" s="29" t="s">
        <v>778</v>
      </c>
      <c r="K2509" s="29" t="s">
        <v>634</v>
      </c>
      <c r="L2509" s="29" t="s">
        <v>634</v>
      </c>
      <c r="M2509" s="30">
        <v>2658.79</v>
      </c>
      <c r="N2509" s="30">
        <v>5098.95</v>
      </c>
    </row>
    <row r="2510" spans="1:14" x14ac:dyDescent="0.25">
      <c r="A2510" s="26" t="s">
        <v>41</v>
      </c>
      <c r="B2510" s="26" t="s">
        <v>41</v>
      </c>
      <c r="C2510" s="73" t="s">
        <v>55</v>
      </c>
      <c r="D2510" s="27" t="s">
        <v>6</v>
      </c>
      <c r="E2510" s="28">
        <v>2018</v>
      </c>
      <c r="F2510" s="27" t="s">
        <v>71</v>
      </c>
      <c r="G2510" s="28" t="s">
        <v>264</v>
      </c>
      <c r="H2510" s="27" t="s">
        <v>3514</v>
      </c>
      <c r="I2510" s="31" t="s">
        <v>271</v>
      </c>
      <c r="J2510" s="29" t="s">
        <v>733</v>
      </c>
      <c r="K2510" s="29" t="s">
        <v>634</v>
      </c>
      <c r="L2510" s="29" t="s">
        <v>634</v>
      </c>
      <c r="M2510" s="30">
        <v>2245.1</v>
      </c>
      <c r="N2510" s="30">
        <v>4326.8999999999996</v>
      </c>
    </row>
    <row r="2511" spans="1:14" x14ac:dyDescent="0.25">
      <c r="A2511" s="26" t="s">
        <v>41</v>
      </c>
      <c r="B2511" s="26" t="s">
        <v>41</v>
      </c>
      <c r="C2511" s="73" t="s">
        <v>929</v>
      </c>
      <c r="D2511" s="27" t="s">
        <v>930</v>
      </c>
      <c r="E2511" s="28">
        <v>2018</v>
      </c>
      <c r="F2511" s="27" t="s">
        <v>61</v>
      </c>
      <c r="G2511" s="28" t="s">
        <v>102</v>
      </c>
      <c r="H2511" s="27" t="s">
        <v>3515</v>
      </c>
      <c r="I2511" s="31" t="s">
        <v>179</v>
      </c>
      <c r="J2511" s="29" t="s">
        <v>3006</v>
      </c>
      <c r="K2511" s="29" t="s">
        <v>545</v>
      </c>
      <c r="L2511" s="29" t="s">
        <v>545</v>
      </c>
      <c r="M2511" s="30">
        <v>1426.32</v>
      </c>
      <c r="N2511" s="30">
        <v>2530.5</v>
      </c>
    </row>
    <row r="2512" spans="1:14" x14ac:dyDescent="0.25">
      <c r="A2512" s="26" t="s">
        <v>41</v>
      </c>
      <c r="B2512" s="26" t="s">
        <v>41</v>
      </c>
      <c r="C2512" s="73" t="s">
        <v>691</v>
      </c>
      <c r="D2512" s="27" t="s">
        <v>21</v>
      </c>
      <c r="E2512" s="28">
        <v>2019</v>
      </c>
      <c r="F2512" s="27" t="s">
        <v>75</v>
      </c>
      <c r="G2512" s="28" t="s">
        <v>312</v>
      </c>
      <c r="H2512" s="27" t="s">
        <v>3516</v>
      </c>
      <c r="I2512" s="31" t="s">
        <v>313</v>
      </c>
      <c r="J2512" s="29" t="s">
        <v>790</v>
      </c>
      <c r="K2512" s="29" t="s">
        <v>634</v>
      </c>
      <c r="L2512" s="29" t="s">
        <v>634</v>
      </c>
      <c r="M2512" s="30">
        <v>1236.43</v>
      </c>
      <c r="N2512" s="30">
        <v>3029.39</v>
      </c>
    </row>
    <row r="2513" spans="1:14" x14ac:dyDescent="0.25">
      <c r="A2513" s="26" t="s">
        <v>41</v>
      </c>
      <c r="B2513" s="26" t="s">
        <v>41</v>
      </c>
      <c r="C2513" s="73" t="s">
        <v>691</v>
      </c>
      <c r="D2513" s="27" t="s">
        <v>21</v>
      </c>
      <c r="E2513" s="28">
        <v>2019</v>
      </c>
      <c r="F2513" s="27" t="s">
        <v>75</v>
      </c>
      <c r="G2513" s="28" t="s">
        <v>312</v>
      </c>
      <c r="H2513" s="27" t="s">
        <v>3517</v>
      </c>
      <c r="I2513" s="31" t="s">
        <v>313</v>
      </c>
      <c r="J2513" s="29" t="s">
        <v>114</v>
      </c>
      <c r="K2513" s="29" t="s">
        <v>634</v>
      </c>
      <c r="L2513" s="29" t="s">
        <v>634</v>
      </c>
      <c r="M2513" s="30">
        <v>1236.43</v>
      </c>
      <c r="N2513" s="30">
        <v>3029.39</v>
      </c>
    </row>
    <row r="2514" spans="1:14" x14ac:dyDescent="0.25">
      <c r="A2514" s="26" t="s">
        <v>41</v>
      </c>
      <c r="B2514" s="26" t="s">
        <v>41</v>
      </c>
      <c r="C2514" s="73" t="s">
        <v>668</v>
      </c>
      <c r="D2514" s="27" t="s">
        <v>10</v>
      </c>
      <c r="E2514" s="28">
        <v>2019</v>
      </c>
      <c r="F2514" s="27" t="s">
        <v>76</v>
      </c>
      <c r="G2514" s="28" t="s">
        <v>328</v>
      </c>
      <c r="H2514" s="27" t="s">
        <v>3518</v>
      </c>
      <c r="I2514" s="31" t="s">
        <v>179</v>
      </c>
      <c r="J2514" s="29" t="s">
        <v>367</v>
      </c>
      <c r="K2514" s="29" t="s">
        <v>545</v>
      </c>
      <c r="L2514" s="29" t="s">
        <v>545</v>
      </c>
      <c r="M2514" s="30">
        <v>1122.2</v>
      </c>
      <c r="N2514" s="30">
        <v>3112.55</v>
      </c>
    </row>
    <row r="2515" spans="1:14" x14ac:dyDescent="0.25">
      <c r="A2515" s="26" t="s">
        <v>41</v>
      </c>
      <c r="B2515" s="26" t="s">
        <v>41</v>
      </c>
      <c r="C2515" s="73" t="s">
        <v>51</v>
      </c>
      <c r="D2515" s="27" t="s">
        <v>1</v>
      </c>
      <c r="E2515" s="28">
        <v>2020</v>
      </c>
      <c r="F2515" s="27" t="s">
        <v>67</v>
      </c>
      <c r="G2515" s="28" t="s">
        <v>193</v>
      </c>
      <c r="H2515" s="27" t="s">
        <v>3519</v>
      </c>
      <c r="I2515" s="31" t="s">
        <v>194</v>
      </c>
      <c r="J2515" s="29" t="s">
        <v>197</v>
      </c>
      <c r="K2515" s="29" t="s">
        <v>545</v>
      </c>
      <c r="L2515" s="29" t="s">
        <v>545</v>
      </c>
      <c r="M2515" s="30">
        <v>1434.67</v>
      </c>
      <c r="N2515" s="30">
        <v>5022.6400000000003</v>
      </c>
    </row>
    <row r="2516" spans="1:14" x14ac:dyDescent="0.25">
      <c r="A2516" s="26" t="s">
        <v>41</v>
      </c>
      <c r="B2516" s="26" t="s">
        <v>41</v>
      </c>
      <c r="C2516" s="73" t="s">
        <v>744</v>
      </c>
      <c r="D2516" s="27" t="s">
        <v>29</v>
      </c>
      <c r="E2516" s="28">
        <v>2021</v>
      </c>
      <c r="F2516" s="27" t="s">
        <v>64</v>
      </c>
      <c r="G2516" s="28" t="s">
        <v>159</v>
      </c>
      <c r="H2516" s="27" t="s">
        <v>3520</v>
      </c>
      <c r="I2516" s="31" t="s">
        <v>93</v>
      </c>
      <c r="J2516" s="29" t="s">
        <v>681</v>
      </c>
      <c r="K2516" s="29" t="s">
        <v>545</v>
      </c>
      <c r="L2516" s="29" t="s">
        <v>545</v>
      </c>
      <c r="M2516" s="30">
        <v>2315.0500000000002</v>
      </c>
      <c r="N2516" s="30">
        <v>5306.7800000000007</v>
      </c>
    </row>
    <row r="2517" spans="1:14" x14ac:dyDescent="0.25">
      <c r="A2517" s="26" t="s">
        <v>41</v>
      </c>
      <c r="B2517" s="26" t="s">
        <v>41</v>
      </c>
      <c r="C2517" s="73" t="s">
        <v>668</v>
      </c>
      <c r="D2517" s="27" t="s">
        <v>10</v>
      </c>
      <c r="E2517" s="28">
        <v>2019</v>
      </c>
      <c r="F2517" s="27" t="s">
        <v>76</v>
      </c>
      <c r="G2517" s="28" t="s">
        <v>328</v>
      </c>
      <c r="H2517" s="27" t="s">
        <v>3521</v>
      </c>
      <c r="I2517" s="31" t="s">
        <v>179</v>
      </c>
      <c r="J2517" s="29" t="s">
        <v>348</v>
      </c>
      <c r="K2517" s="29" t="s">
        <v>545</v>
      </c>
      <c r="L2517" s="29" t="s">
        <v>545</v>
      </c>
      <c r="M2517" s="30">
        <v>1122.2</v>
      </c>
      <c r="N2517" s="30">
        <v>3112.55</v>
      </c>
    </row>
    <row r="2518" spans="1:14" x14ac:dyDescent="0.25">
      <c r="A2518" s="26" t="s">
        <v>41</v>
      </c>
      <c r="B2518" s="26" t="s">
        <v>41</v>
      </c>
      <c r="C2518" s="73" t="s">
        <v>55</v>
      </c>
      <c r="D2518" s="27" t="s">
        <v>6</v>
      </c>
      <c r="E2518" s="28">
        <v>2018</v>
      </c>
      <c r="F2518" s="27" t="s">
        <v>71</v>
      </c>
      <c r="G2518" s="28" t="s">
        <v>264</v>
      </c>
      <c r="H2518" s="27" t="s">
        <v>3522</v>
      </c>
      <c r="I2518" s="31" t="s">
        <v>271</v>
      </c>
      <c r="J2518" s="29" t="s">
        <v>679</v>
      </c>
      <c r="K2518" s="29" t="s">
        <v>634</v>
      </c>
      <c r="L2518" s="29" t="s">
        <v>634</v>
      </c>
      <c r="M2518" s="30">
        <v>2245.1</v>
      </c>
      <c r="N2518" s="30">
        <v>4326.8999999999996</v>
      </c>
    </row>
    <row r="2519" spans="1:14" x14ac:dyDescent="0.25">
      <c r="A2519" s="26" t="s">
        <v>41</v>
      </c>
      <c r="B2519" s="26" t="s">
        <v>41</v>
      </c>
      <c r="C2519" s="73" t="s">
        <v>659</v>
      </c>
      <c r="D2519" s="27" t="s">
        <v>4</v>
      </c>
      <c r="E2519" s="28">
        <v>2020</v>
      </c>
      <c r="F2519" s="27" t="s">
        <v>66</v>
      </c>
      <c r="G2519" s="28" t="s">
        <v>186</v>
      </c>
      <c r="H2519" s="27" t="s">
        <v>3523</v>
      </c>
      <c r="I2519" s="31" t="s">
        <v>179</v>
      </c>
      <c r="J2519" s="29" t="s">
        <v>462</v>
      </c>
      <c r="K2519" s="29" t="s">
        <v>545</v>
      </c>
      <c r="L2519" s="29" t="s">
        <v>545</v>
      </c>
      <c r="M2519" s="30">
        <v>2019.94</v>
      </c>
      <c r="N2519" s="30">
        <v>4736.7502409999988</v>
      </c>
    </row>
    <row r="2520" spans="1:14" x14ac:dyDescent="0.25">
      <c r="A2520" s="26" t="s">
        <v>41</v>
      </c>
      <c r="B2520" s="26" t="s">
        <v>41</v>
      </c>
      <c r="C2520" s="73" t="s">
        <v>1013</v>
      </c>
      <c r="D2520" s="27" t="s">
        <v>1014</v>
      </c>
      <c r="E2520" s="28">
        <v>2023</v>
      </c>
      <c r="F2520" s="27" t="s">
        <v>64</v>
      </c>
      <c r="G2520" s="28" t="s">
        <v>159</v>
      </c>
      <c r="H2520" s="27" t="s">
        <v>3524</v>
      </c>
      <c r="I2520" s="31" t="s">
        <v>93</v>
      </c>
      <c r="J2520" s="29" t="s">
        <v>163</v>
      </c>
      <c r="K2520" s="29" t="s">
        <v>634</v>
      </c>
      <c r="L2520" s="29" t="s">
        <v>634</v>
      </c>
      <c r="M2520" s="30">
        <v>2315.0500000000002</v>
      </c>
      <c r="N2520" s="30">
        <v>5306.7800000000007</v>
      </c>
    </row>
    <row r="2521" spans="1:14" x14ac:dyDescent="0.25">
      <c r="A2521" s="26" t="s">
        <v>41</v>
      </c>
      <c r="B2521" s="26" t="s">
        <v>41</v>
      </c>
      <c r="C2521" s="73" t="s">
        <v>50</v>
      </c>
      <c r="D2521" s="27" t="s">
        <v>14</v>
      </c>
      <c r="E2521" s="28">
        <v>2019</v>
      </c>
      <c r="F2521" s="27" t="s">
        <v>66</v>
      </c>
      <c r="G2521" s="28" t="s">
        <v>186</v>
      </c>
      <c r="H2521" s="27" t="s">
        <v>3525</v>
      </c>
      <c r="I2521" s="31" t="s">
        <v>91</v>
      </c>
      <c r="J2521" s="29" t="s">
        <v>723</v>
      </c>
      <c r="K2521" s="29" t="s">
        <v>634</v>
      </c>
      <c r="L2521" s="29" t="s">
        <v>634</v>
      </c>
      <c r="M2521" s="30">
        <v>1735.89</v>
      </c>
      <c r="N2521" s="30">
        <v>1945.6</v>
      </c>
    </row>
    <row r="2522" spans="1:14" x14ac:dyDescent="0.25">
      <c r="A2522" s="26" t="s">
        <v>41</v>
      </c>
      <c r="B2522" s="26" t="s">
        <v>41</v>
      </c>
      <c r="C2522" s="73" t="s">
        <v>929</v>
      </c>
      <c r="D2522" s="27" t="s">
        <v>930</v>
      </c>
      <c r="E2522" s="28">
        <v>2018</v>
      </c>
      <c r="F2522" s="27" t="s">
        <v>61</v>
      </c>
      <c r="G2522" s="28" t="s">
        <v>102</v>
      </c>
      <c r="H2522" s="27" t="s">
        <v>3526</v>
      </c>
      <c r="I2522" s="31" t="s">
        <v>179</v>
      </c>
      <c r="J2522" s="29" t="s">
        <v>1654</v>
      </c>
      <c r="K2522" s="29" t="s">
        <v>545</v>
      </c>
      <c r="L2522" s="29" t="s">
        <v>545</v>
      </c>
      <c r="M2522" s="30">
        <v>1692.6</v>
      </c>
      <c r="N2522" s="30">
        <v>3002</v>
      </c>
    </row>
    <row r="2523" spans="1:14" x14ac:dyDescent="0.25">
      <c r="A2523" s="26" t="s">
        <v>41</v>
      </c>
      <c r="B2523" s="26" t="s">
        <v>41</v>
      </c>
      <c r="C2523" s="73" t="s">
        <v>761</v>
      </c>
      <c r="D2523" s="27" t="s">
        <v>35</v>
      </c>
      <c r="E2523" s="28">
        <v>2018</v>
      </c>
      <c r="F2523" s="27" t="s">
        <v>59</v>
      </c>
      <c r="G2523" s="28" t="s">
        <v>82</v>
      </c>
      <c r="H2523" s="27" t="s">
        <v>3527</v>
      </c>
      <c r="I2523" s="31" t="s">
        <v>99</v>
      </c>
      <c r="J2523" s="29" t="s">
        <v>762</v>
      </c>
      <c r="K2523" s="29" t="s">
        <v>634</v>
      </c>
      <c r="L2523" s="29" t="s">
        <v>634</v>
      </c>
      <c r="M2523" s="30">
        <v>1727</v>
      </c>
      <c r="N2523" s="30">
        <v>2407.96</v>
      </c>
    </row>
    <row r="2524" spans="1:14" x14ac:dyDescent="0.25">
      <c r="A2524" s="26" t="s">
        <v>41</v>
      </c>
      <c r="B2524" s="26" t="s">
        <v>41</v>
      </c>
      <c r="C2524" s="73" t="s">
        <v>922</v>
      </c>
      <c r="D2524" s="27" t="s">
        <v>923</v>
      </c>
      <c r="E2524" s="28">
        <v>2023</v>
      </c>
      <c r="F2524" s="27" t="s">
        <v>61</v>
      </c>
      <c r="G2524" s="28" t="s">
        <v>102</v>
      </c>
      <c r="H2524" s="27" t="s">
        <v>3528</v>
      </c>
      <c r="I2524" s="31" t="s">
        <v>494</v>
      </c>
      <c r="J2524" s="29" t="s">
        <v>786</v>
      </c>
      <c r="K2524" s="29" t="s">
        <v>634</v>
      </c>
      <c r="L2524" s="29" t="s">
        <v>634</v>
      </c>
      <c r="M2524" s="30">
        <v>1212</v>
      </c>
      <c r="N2524" s="30">
        <v>4380.49</v>
      </c>
    </row>
    <row r="2525" spans="1:14" x14ac:dyDescent="0.25">
      <c r="A2525" s="26" t="s">
        <v>41</v>
      </c>
      <c r="B2525" s="26" t="s">
        <v>41</v>
      </c>
      <c r="C2525" s="73" t="s">
        <v>48</v>
      </c>
      <c r="D2525" s="27" t="s">
        <v>11</v>
      </c>
      <c r="E2525" s="28">
        <v>2018</v>
      </c>
      <c r="F2525" s="27" t="s">
        <v>59</v>
      </c>
      <c r="G2525" s="28" t="s">
        <v>82</v>
      </c>
      <c r="H2525" s="27" t="s">
        <v>3529</v>
      </c>
      <c r="I2525" s="31" t="s">
        <v>131</v>
      </c>
      <c r="J2525" s="29" t="s">
        <v>721</v>
      </c>
      <c r="K2525" s="29" t="s">
        <v>634</v>
      </c>
      <c r="L2525" s="29" t="s">
        <v>634</v>
      </c>
      <c r="M2525" s="30">
        <v>2522.52</v>
      </c>
      <c r="N2525" s="30">
        <v>4511.1400000000003</v>
      </c>
    </row>
    <row r="2526" spans="1:14" x14ac:dyDescent="0.25">
      <c r="A2526" s="26" t="s">
        <v>41</v>
      </c>
      <c r="B2526" s="26" t="s">
        <v>41</v>
      </c>
      <c r="C2526" s="73" t="s">
        <v>869</v>
      </c>
      <c r="D2526" s="27" t="s">
        <v>37</v>
      </c>
      <c r="E2526" s="28">
        <v>2021</v>
      </c>
      <c r="F2526" s="27" t="s">
        <v>64</v>
      </c>
      <c r="G2526" s="28" t="s">
        <v>159</v>
      </c>
      <c r="H2526" s="27" t="s">
        <v>3530</v>
      </c>
      <c r="I2526" s="31" t="s">
        <v>93</v>
      </c>
      <c r="J2526" s="29" t="s">
        <v>870</v>
      </c>
      <c r="K2526" s="29" t="s">
        <v>634</v>
      </c>
      <c r="L2526" s="29" t="s">
        <v>634</v>
      </c>
      <c r="M2526" s="30">
        <v>2747.03</v>
      </c>
      <c r="N2526" s="30">
        <v>5923.08</v>
      </c>
    </row>
    <row r="2527" spans="1:14" x14ac:dyDescent="0.25">
      <c r="A2527" s="26" t="s">
        <v>41</v>
      </c>
      <c r="B2527" s="26" t="s">
        <v>41</v>
      </c>
      <c r="C2527" s="73" t="s">
        <v>775</v>
      </c>
      <c r="D2527" s="27" t="s">
        <v>31</v>
      </c>
      <c r="E2527" s="28">
        <v>2021</v>
      </c>
      <c r="F2527" s="27" t="s">
        <v>75</v>
      </c>
      <c r="G2527" s="28" t="s">
        <v>312</v>
      </c>
      <c r="H2527" s="27" t="s">
        <v>3531</v>
      </c>
      <c r="I2527" s="31" t="s">
        <v>527</v>
      </c>
      <c r="J2527" s="29" t="s">
        <v>820</v>
      </c>
      <c r="K2527" s="29" t="s">
        <v>634</v>
      </c>
      <c r="L2527" s="29" t="s">
        <v>634</v>
      </c>
      <c r="M2527" s="30">
        <v>1212</v>
      </c>
      <c r="N2527" s="30">
        <v>2276.0100000000002</v>
      </c>
    </row>
    <row r="2528" spans="1:14" x14ac:dyDescent="0.25">
      <c r="A2528" s="26" t="s">
        <v>41</v>
      </c>
      <c r="B2528" s="26" t="s">
        <v>41</v>
      </c>
      <c r="C2528" s="73" t="s">
        <v>659</v>
      </c>
      <c r="D2528" s="27" t="s">
        <v>4</v>
      </c>
      <c r="E2528" s="28">
        <v>2020</v>
      </c>
      <c r="F2528" s="27" t="s">
        <v>66</v>
      </c>
      <c r="G2528" s="28" t="s">
        <v>186</v>
      </c>
      <c r="H2528" s="27" t="s">
        <v>3532</v>
      </c>
      <c r="I2528" s="31" t="s">
        <v>179</v>
      </c>
      <c r="J2528" s="29" t="s">
        <v>408</v>
      </c>
      <c r="K2528" s="29" t="s">
        <v>545</v>
      </c>
      <c r="L2528" s="29" t="s">
        <v>545</v>
      </c>
      <c r="M2528" s="30">
        <v>1592.3</v>
      </c>
      <c r="N2528" s="30">
        <v>3776.9587280000001</v>
      </c>
    </row>
    <row r="2529" spans="1:14" x14ac:dyDescent="0.25">
      <c r="A2529" s="26" t="s">
        <v>41</v>
      </c>
      <c r="B2529" s="26" t="s">
        <v>41</v>
      </c>
      <c r="C2529" s="73" t="s">
        <v>680</v>
      </c>
      <c r="D2529" s="27" t="s">
        <v>18</v>
      </c>
      <c r="E2529" s="28">
        <v>2022</v>
      </c>
      <c r="F2529" s="27" t="s">
        <v>64</v>
      </c>
      <c r="G2529" s="28" t="s">
        <v>159</v>
      </c>
      <c r="H2529" s="27" t="s">
        <v>3533</v>
      </c>
      <c r="I2529" s="31" t="s">
        <v>511</v>
      </c>
      <c r="J2529" s="29" t="s">
        <v>681</v>
      </c>
      <c r="K2529" s="29" t="s">
        <v>634</v>
      </c>
      <c r="L2529" s="29" t="s">
        <v>634</v>
      </c>
      <c r="M2529" s="30">
        <v>3635.09</v>
      </c>
      <c r="N2529" s="30">
        <v>4068.29</v>
      </c>
    </row>
    <row r="2530" spans="1:14" x14ac:dyDescent="0.25">
      <c r="A2530" s="26" t="s">
        <v>41</v>
      </c>
      <c r="B2530" s="26" t="s">
        <v>41</v>
      </c>
      <c r="C2530" s="73" t="s">
        <v>668</v>
      </c>
      <c r="D2530" s="27" t="s">
        <v>10</v>
      </c>
      <c r="E2530" s="28">
        <v>2019</v>
      </c>
      <c r="F2530" s="27" t="s">
        <v>76</v>
      </c>
      <c r="G2530" s="28" t="s">
        <v>328</v>
      </c>
      <c r="H2530" s="27" t="s">
        <v>3534</v>
      </c>
      <c r="I2530" s="31" t="s">
        <v>179</v>
      </c>
      <c r="J2530" s="29" t="s">
        <v>391</v>
      </c>
      <c r="K2530" s="29" t="s">
        <v>545</v>
      </c>
      <c r="L2530" s="29" t="s">
        <v>545</v>
      </c>
      <c r="M2530" s="30">
        <v>1122.2</v>
      </c>
      <c r="N2530" s="30">
        <v>3112.55</v>
      </c>
    </row>
    <row r="2531" spans="1:14" x14ac:dyDescent="0.25">
      <c r="A2531" s="26" t="s">
        <v>41</v>
      </c>
      <c r="B2531" s="26" t="s">
        <v>41</v>
      </c>
      <c r="C2531" s="73" t="s">
        <v>706</v>
      </c>
      <c r="D2531" s="27" t="s">
        <v>568</v>
      </c>
      <c r="E2531" s="28">
        <v>2022</v>
      </c>
      <c r="F2531" s="27" t="s">
        <v>61</v>
      </c>
      <c r="G2531" s="28" t="s">
        <v>102</v>
      </c>
      <c r="H2531" s="27" t="s">
        <v>3535</v>
      </c>
      <c r="I2531" s="27" t="s">
        <v>103</v>
      </c>
      <c r="J2531" s="29" t="s">
        <v>829</v>
      </c>
      <c r="K2531" s="29" t="s">
        <v>634</v>
      </c>
      <c r="L2531" s="29" t="s">
        <v>634</v>
      </c>
      <c r="M2531" s="30">
        <v>2218.2600000000002</v>
      </c>
      <c r="N2531" s="30">
        <v>4306.2299999999996</v>
      </c>
    </row>
    <row r="2532" spans="1:14" x14ac:dyDescent="0.25">
      <c r="A2532" s="26" t="s">
        <v>41</v>
      </c>
      <c r="B2532" s="26" t="s">
        <v>41</v>
      </c>
      <c r="C2532" s="73" t="s">
        <v>929</v>
      </c>
      <c r="D2532" s="27" t="s">
        <v>930</v>
      </c>
      <c r="E2532" s="28">
        <v>2018</v>
      </c>
      <c r="F2532" s="27" t="s">
        <v>61</v>
      </c>
      <c r="G2532" s="28" t="s">
        <v>102</v>
      </c>
      <c r="H2532" s="27" t="s">
        <v>3536</v>
      </c>
      <c r="I2532" s="31" t="s">
        <v>179</v>
      </c>
      <c r="J2532" s="29" t="s">
        <v>218</v>
      </c>
      <c r="K2532" s="29" t="s">
        <v>547</v>
      </c>
      <c r="L2532" s="29" t="s">
        <v>547</v>
      </c>
      <c r="M2532" s="30">
        <v>1302</v>
      </c>
      <c r="N2532" s="30">
        <v>2442.8200000000002</v>
      </c>
    </row>
    <row r="2533" spans="1:14" x14ac:dyDescent="0.25">
      <c r="A2533" s="26" t="s">
        <v>41</v>
      </c>
      <c r="B2533" s="26" t="s">
        <v>41</v>
      </c>
      <c r="C2533" s="73" t="s">
        <v>51</v>
      </c>
      <c r="D2533" s="27" t="s">
        <v>1</v>
      </c>
      <c r="E2533" s="28">
        <v>2020</v>
      </c>
      <c r="F2533" s="27" t="s">
        <v>67</v>
      </c>
      <c r="G2533" s="28" t="s">
        <v>193</v>
      </c>
      <c r="H2533" s="27" t="s">
        <v>3537</v>
      </c>
      <c r="I2533" s="31" t="s">
        <v>194</v>
      </c>
      <c r="J2533" s="29" t="s">
        <v>709</v>
      </c>
      <c r="K2533" s="29" t="s">
        <v>545</v>
      </c>
      <c r="L2533" s="29" t="s">
        <v>545</v>
      </c>
      <c r="M2533" s="30">
        <v>1434.67</v>
      </c>
      <c r="N2533" s="30">
        <v>5022.6400000000003</v>
      </c>
    </row>
    <row r="2534" spans="1:14" x14ac:dyDescent="0.25">
      <c r="A2534" s="26" t="s">
        <v>41</v>
      </c>
      <c r="B2534" s="26" t="s">
        <v>41</v>
      </c>
      <c r="C2534" s="73" t="s">
        <v>51</v>
      </c>
      <c r="D2534" s="27" t="s">
        <v>1</v>
      </c>
      <c r="E2534" s="28">
        <v>2020</v>
      </c>
      <c r="F2534" s="27" t="s">
        <v>67</v>
      </c>
      <c r="G2534" s="28" t="s">
        <v>193</v>
      </c>
      <c r="H2534" s="27" t="s">
        <v>3538</v>
      </c>
      <c r="I2534" s="31" t="s">
        <v>194</v>
      </c>
      <c r="J2534" s="29" t="s">
        <v>615</v>
      </c>
      <c r="K2534" s="29" t="s">
        <v>545</v>
      </c>
      <c r="L2534" s="29" t="s">
        <v>545</v>
      </c>
      <c r="M2534" s="30">
        <v>1434.67</v>
      </c>
      <c r="N2534" s="30">
        <v>5022.6400000000003</v>
      </c>
    </row>
    <row r="2535" spans="1:14" x14ac:dyDescent="0.25">
      <c r="A2535" s="26" t="s">
        <v>41</v>
      </c>
      <c r="B2535" s="26" t="s">
        <v>41</v>
      </c>
      <c r="C2535" s="73" t="s">
        <v>50</v>
      </c>
      <c r="D2535" s="27" t="s">
        <v>14</v>
      </c>
      <c r="E2535" s="28">
        <v>2019</v>
      </c>
      <c r="F2535" s="27" t="s">
        <v>66</v>
      </c>
      <c r="G2535" s="28" t="s">
        <v>186</v>
      </c>
      <c r="H2535" s="27" t="s">
        <v>3539</v>
      </c>
      <c r="I2535" s="31" t="s">
        <v>129</v>
      </c>
      <c r="J2535" s="29" t="s">
        <v>674</v>
      </c>
      <c r="K2535" s="29" t="s">
        <v>634</v>
      </c>
      <c r="L2535" s="29" t="s">
        <v>634</v>
      </c>
      <c r="M2535" s="30">
        <v>2425.2000000000003</v>
      </c>
      <c r="N2535" s="30">
        <v>2132.9107600000002</v>
      </c>
    </row>
    <row r="2536" spans="1:14" x14ac:dyDescent="0.25">
      <c r="A2536" s="26" t="s">
        <v>41</v>
      </c>
      <c r="B2536" s="26" t="s">
        <v>41</v>
      </c>
      <c r="C2536" s="73" t="s">
        <v>668</v>
      </c>
      <c r="D2536" s="27" t="s">
        <v>10</v>
      </c>
      <c r="E2536" s="28">
        <v>2019</v>
      </c>
      <c r="F2536" s="27" t="s">
        <v>76</v>
      </c>
      <c r="G2536" s="28" t="s">
        <v>328</v>
      </c>
      <c r="H2536" s="27" t="s">
        <v>3540</v>
      </c>
      <c r="I2536" s="31" t="s">
        <v>179</v>
      </c>
      <c r="J2536" s="29" t="s">
        <v>340</v>
      </c>
      <c r="K2536" s="29" t="s">
        <v>545</v>
      </c>
      <c r="L2536" s="29" t="s">
        <v>545</v>
      </c>
      <c r="M2536" s="30">
        <v>1122.2</v>
      </c>
      <c r="N2536" s="30">
        <v>3112.55</v>
      </c>
    </row>
    <row r="2537" spans="1:14" x14ac:dyDescent="0.25">
      <c r="A2537" s="26" t="s">
        <v>41</v>
      </c>
      <c r="B2537" s="26" t="s">
        <v>41</v>
      </c>
      <c r="C2537" s="73" t="s">
        <v>51</v>
      </c>
      <c r="D2537" s="27" t="s">
        <v>1</v>
      </c>
      <c r="E2537" s="28">
        <v>2020</v>
      </c>
      <c r="F2537" s="27" t="s">
        <v>67</v>
      </c>
      <c r="G2537" s="28" t="s">
        <v>193</v>
      </c>
      <c r="H2537" s="27" t="s">
        <v>3541</v>
      </c>
      <c r="I2537" s="31" t="s">
        <v>194</v>
      </c>
      <c r="J2537" s="29" t="s">
        <v>841</v>
      </c>
      <c r="K2537" s="29" t="s">
        <v>545</v>
      </c>
      <c r="L2537" s="29" t="s">
        <v>545</v>
      </c>
      <c r="M2537" s="30">
        <v>1434.67</v>
      </c>
      <c r="N2537" s="30">
        <v>5022.6400000000003</v>
      </c>
    </row>
    <row r="2538" spans="1:14" x14ac:dyDescent="0.25">
      <c r="A2538" s="26" t="s">
        <v>41</v>
      </c>
      <c r="B2538" s="26" t="s">
        <v>41</v>
      </c>
      <c r="C2538" s="73" t="s">
        <v>929</v>
      </c>
      <c r="D2538" s="27" t="s">
        <v>930</v>
      </c>
      <c r="E2538" s="28">
        <v>2018</v>
      </c>
      <c r="F2538" s="27" t="s">
        <v>61</v>
      </c>
      <c r="G2538" s="28" t="s">
        <v>102</v>
      </c>
      <c r="H2538" s="27" t="s">
        <v>3542</v>
      </c>
      <c r="I2538" s="31" t="s">
        <v>179</v>
      </c>
      <c r="J2538" s="29" t="s">
        <v>1656</v>
      </c>
      <c r="K2538" s="29" t="s">
        <v>545</v>
      </c>
      <c r="L2538" s="29" t="s">
        <v>545</v>
      </c>
      <c r="M2538" s="30">
        <v>1426.32</v>
      </c>
      <c r="N2538" s="30">
        <v>2530.5</v>
      </c>
    </row>
    <row r="2539" spans="1:14" x14ac:dyDescent="0.25">
      <c r="A2539" s="26" t="s">
        <v>41</v>
      </c>
      <c r="B2539" s="26" t="s">
        <v>41</v>
      </c>
      <c r="C2539" s="73" t="s">
        <v>929</v>
      </c>
      <c r="D2539" s="27" t="s">
        <v>930</v>
      </c>
      <c r="E2539" s="28">
        <v>2018</v>
      </c>
      <c r="F2539" s="27" t="s">
        <v>61</v>
      </c>
      <c r="G2539" s="28" t="s">
        <v>102</v>
      </c>
      <c r="H2539" s="27" t="s">
        <v>3543</v>
      </c>
      <c r="I2539" s="31" t="s">
        <v>179</v>
      </c>
      <c r="J2539" s="29" t="s">
        <v>1163</v>
      </c>
      <c r="K2539" s="29" t="s">
        <v>547</v>
      </c>
      <c r="L2539" s="29" t="s">
        <v>547</v>
      </c>
      <c r="M2539" s="30">
        <v>1426.32</v>
      </c>
      <c r="N2539" s="30">
        <v>2530.5</v>
      </c>
    </row>
    <row r="2540" spans="1:14" x14ac:dyDescent="0.25">
      <c r="A2540" s="26" t="s">
        <v>41</v>
      </c>
      <c r="B2540" s="26" t="s">
        <v>41</v>
      </c>
      <c r="C2540" s="73" t="s">
        <v>51</v>
      </c>
      <c r="D2540" s="27" t="s">
        <v>1</v>
      </c>
      <c r="E2540" s="28">
        <v>2020</v>
      </c>
      <c r="F2540" s="27" t="s">
        <v>67</v>
      </c>
      <c r="G2540" s="28" t="s">
        <v>193</v>
      </c>
      <c r="H2540" s="27" t="s">
        <v>3544</v>
      </c>
      <c r="I2540" s="31" t="s">
        <v>194</v>
      </c>
      <c r="J2540" s="29" t="s">
        <v>695</v>
      </c>
      <c r="K2540" s="29" t="s">
        <v>545</v>
      </c>
      <c r="L2540" s="29" t="s">
        <v>545</v>
      </c>
      <c r="M2540" s="30">
        <v>1434.67</v>
      </c>
      <c r="N2540" s="30">
        <v>5022.6400000000003</v>
      </c>
    </row>
    <row r="2541" spans="1:14" x14ac:dyDescent="0.25">
      <c r="A2541" s="26" t="s">
        <v>41</v>
      </c>
      <c r="B2541" s="26" t="s">
        <v>41</v>
      </c>
      <c r="C2541" s="73" t="s">
        <v>668</v>
      </c>
      <c r="D2541" s="27" t="s">
        <v>10</v>
      </c>
      <c r="E2541" s="28">
        <v>2019</v>
      </c>
      <c r="F2541" s="27" t="s">
        <v>76</v>
      </c>
      <c r="G2541" s="28" t="s">
        <v>328</v>
      </c>
      <c r="H2541" s="27" t="s">
        <v>3545</v>
      </c>
      <c r="I2541" s="31" t="s">
        <v>179</v>
      </c>
      <c r="J2541" s="29" t="s">
        <v>652</v>
      </c>
      <c r="K2541" s="29" t="s">
        <v>548</v>
      </c>
      <c r="L2541" s="29" t="s">
        <v>548</v>
      </c>
      <c r="M2541" s="30">
        <v>1122.2</v>
      </c>
      <c r="N2541" s="30">
        <v>3112.55</v>
      </c>
    </row>
    <row r="2542" spans="1:14" x14ac:dyDescent="0.25">
      <c r="A2542" s="26" t="s">
        <v>41</v>
      </c>
      <c r="B2542" s="26" t="s">
        <v>41</v>
      </c>
      <c r="C2542" s="73" t="s">
        <v>659</v>
      </c>
      <c r="D2542" s="27" t="s">
        <v>4</v>
      </c>
      <c r="E2542" s="28">
        <v>2020</v>
      </c>
      <c r="F2542" s="27" t="s">
        <v>66</v>
      </c>
      <c r="G2542" s="28" t="s">
        <v>186</v>
      </c>
      <c r="H2542" s="27" t="s">
        <v>3546</v>
      </c>
      <c r="I2542" s="31" t="s">
        <v>179</v>
      </c>
      <c r="J2542" s="29" t="s">
        <v>408</v>
      </c>
      <c r="K2542" s="29" t="s">
        <v>545</v>
      </c>
      <c r="L2542" s="29" t="s">
        <v>545</v>
      </c>
      <c r="M2542" s="30">
        <v>1592.3</v>
      </c>
      <c r="N2542" s="30">
        <v>3776.9587280000001</v>
      </c>
    </row>
    <row r="2543" spans="1:14" x14ac:dyDescent="0.25">
      <c r="A2543" s="26" t="s">
        <v>41</v>
      </c>
      <c r="B2543" s="26" t="s">
        <v>41</v>
      </c>
      <c r="C2543" s="73" t="s">
        <v>761</v>
      </c>
      <c r="D2543" s="27" t="s">
        <v>35</v>
      </c>
      <c r="E2543" s="28">
        <v>2018</v>
      </c>
      <c r="F2543" s="27" t="s">
        <v>59</v>
      </c>
      <c r="G2543" s="28" t="s">
        <v>82</v>
      </c>
      <c r="H2543" s="27" t="s">
        <v>3547</v>
      </c>
      <c r="I2543" s="31" t="s">
        <v>99</v>
      </c>
      <c r="J2543" s="29" t="s">
        <v>762</v>
      </c>
      <c r="K2543" s="29" t="s">
        <v>634</v>
      </c>
      <c r="L2543" s="29" t="s">
        <v>634</v>
      </c>
      <c r="M2543" s="30">
        <v>1727</v>
      </c>
      <c r="N2543" s="30">
        <v>2407.96</v>
      </c>
    </row>
    <row r="2544" spans="1:14" x14ac:dyDescent="0.25">
      <c r="A2544" s="26" t="s">
        <v>41</v>
      </c>
      <c r="B2544" s="26" t="s">
        <v>41</v>
      </c>
      <c r="C2544" s="73" t="s">
        <v>51</v>
      </c>
      <c r="D2544" s="27" t="s">
        <v>1</v>
      </c>
      <c r="E2544" s="28">
        <v>2020</v>
      </c>
      <c r="F2544" s="27" t="s">
        <v>67</v>
      </c>
      <c r="G2544" s="28" t="s">
        <v>193</v>
      </c>
      <c r="H2544" s="27" t="s">
        <v>3548</v>
      </c>
      <c r="I2544" s="31" t="s">
        <v>194</v>
      </c>
      <c r="J2544" s="29" t="s">
        <v>840</v>
      </c>
      <c r="K2544" s="29" t="s">
        <v>545</v>
      </c>
      <c r="L2544" s="29" t="s">
        <v>545</v>
      </c>
      <c r="M2544" s="30">
        <v>1434.67</v>
      </c>
      <c r="N2544" s="30">
        <v>5022.6400000000003</v>
      </c>
    </row>
    <row r="2545" spans="1:14" x14ac:dyDescent="0.25">
      <c r="A2545" s="26" t="s">
        <v>41</v>
      </c>
      <c r="B2545" s="26" t="s">
        <v>41</v>
      </c>
      <c r="C2545" s="73" t="s">
        <v>50</v>
      </c>
      <c r="D2545" s="27" t="s">
        <v>14</v>
      </c>
      <c r="E2545" s="28">
        <v>2019</v>
      </c>
      <c r="F2545" s="27" t="s">
        <v>66</v>
      </c>
      <c r="G2545" s="28" t="s">
        <v>186</v>
      </c>
      <c r="H2545" s="27" t="s">
        <v>3549</v>
      </c>
      <c r="I2545" s="31" t="s">
        <v>91</v>
      </c>
      <c r="J2545" s="29" t="s">
        <v>758</v>
      </c>
      <c r="K2545" s="29" t="s">
        <v>634</v>
      </c>
      <c r="L2545" s="29" t="s">
        <v>634</v>
      </c>
      <c r="M2545" s="30">
        <v>1735.89</v>
      </c>
      <c r="N2545" s="30">
        <v>1945.6</v>
      </c>
    </row>
    <row r="2546" spans="1:14" x14ac:dyDescent="0.25">
      <c r="A2546" s="26" t="s">
        <v>41</v>
      </c>
      <c r="B2546" s="26" t="s">
        <v>41</v>
      </c>
      <c r="C2546" s="73" t="s">
        <v>719</v>
      </c>
      <c r="D2546" s="27" t="s">
        <v>720</v>
      </c>
      <c r="E2546" s="28">
        <v>2022</v>
      </c>
      <c r="F2546" s="27" t="s">
        <v>75</v>
      </c>
      <c r="G2546" s="28" t="s">
        <v>312</v>
      </c>
      <c r="H2546" s="27" t="s">
        <v>3550</v>
      </c>
      <c r="I2546" s="31" t="s">
        <v>257</v>
      </c>
      <c r="J2546" s="29" t="s">
        <v>872</v>
      </c>
      <c r="K2546" s="29" t="s">
        <v>634</v>
      </c>
      <c r="L2546" s="29" t="s">
        <v>634</v>
      </c>
      <c r="M2546" s="30">
        <v>2248.5</v>
      </c>
      <c r="N2546" s="30">
        <v>4541.18</v>
      </c>
    </row>
    <row r="2547" spans="1:14" x14ac:dyDescent="0.25">
      <c r="A2547" s="26" t="s">
        <v>41</v>
      </c>
      <c r="B2547" s="26" t="s">
        <v>41</v>
      </c>
      <c r="C2547" s="73" t="s">
        <v>659</v>
      </c>
      <c r="D2547" s="27" t="s">
        <v>4</v>
      </c>
      <c r="E2547" s="28">
        <v>2020</v>
      </c>
      <c r="F2547" s="27" t="s">
        <v>66</v>
      </c>
      <c r="G2547" s="28" t="s">
        <v>186</v>
      </c>
      <c r="H2547" s="27" t="s">
        <v>3551</v>
      </c>
      <c r="I2547" s="31" t="s">
        <v>179</v>
      </c>
      <c r="J2547" s="29" t="s">
        <v>729</v>
      </c>
      <c r="K2547" s="29" t="s">
        <v>634</v>
      </c>
      <c r="L2547" s="29" t="s">
        <v>634</v>
      </c>
      <c r="M2547" s="30">
        <v>1726.79</v>
      </c>
      <c r="N2547" s="30">
        <v>4219.0281059999998</v>
      </c>
    </row>
    <row r="2548" spans="1:14" x14ac:dyDescent="0.25">
      <c r="A2548" s="26" t="s">
        <v>41</v>
      </c>
      <c r="B2548" s="26" t="s">
        <v>41</v>
      </c>
      <c r="C2548" s="73" t="s">
        <v>51</v>
      </c>
      <c r="D2548" s="27" t="s">
        <v>1</v>
      </c>
      <c r="E2548" s="28">
        <v>2020</v>
      </c>
      <c r="F2548" s="27" t="s">
        <v>67</v>
      </c>
      <c r="G2548" s="28" t="s">
        <v>193</v>
      </c>
      <c r="H2548" s="27" t="s">
        <v>3552</v>
      </c>
      <c r="I2548" s="31" t="s">
        <v>194</v>
      </c>
      <c r="J2548" s="29" t="s">
        <v>224</v>
      </c>
      <c r="K2548" s="29" t="s">
        <v>545</v>
      </c>
      <c r="L2548" s="29" t="s">
        <v>545</v>
      </c>
      <c r="M2548" s="30">
        <v>1434.67</v>
      </c>
      <c r="N2548" s="30">
        <v>5022.6400000000003</v>
      </c>
    </row>
    <row r="2549" spans="1:14" x14ac:dyDescent="0.25">
      <c r="A2549" s="26" t="s">
        <v>41</v>
      </c>
      <c r="B2549" s="26" t="s">
        <v>41</v>
      </c>
      <c r="C2549" s="73" t="s">
        <v>51</v>
      </c>
      <c r="D2549" s="27" t="s">
        <v>1</v>
      </c>
      <c r="E2549" s="28">
        <v>2020</v>
      </c>
      <c r="F2549" s="27" t="s">
        <v>67</v>
      </c>
      <c r="G2549" s="28" t="s">
        <v>193</v>
      </c>
      <c r="H2549" s="27" t="s">
        <v>3553</v>
      </c>
      <c r="I2549" s="31" t="s">
        <v>194</v>
      </c>
      <c r="J2549" s="29" t="s">
        <v>249</v>
      </c>
      <c r="K2549" s="29" t="s">
        <v>545</v>
      </c>
      <c r="L2549" s="29" t="s">
        <v>545</v>
      </c>
      <c r="M2549" s="30">
        <v>1434.67</v>
      </c>
      <c r="N2549" s="30">
        <v>5022.6400000000003</v>
      </c>
    </row>
    <row r="2550" spans="1:14" x14ac:dyDescent="0.25">
      <c r="A2550" s="26" t="s">
        <v>41</v>
      </c>
      <c r="B2550" s="26" t="s">
        <v>41</v>
      </c>
      <c r="C2550" s="73" t="s">
        <v>1245</v>
      </c>
      <c r="D2550" s="27" t="s">
        <v>1246</v>
      </c>
      <c r="E2550" s="28">
        <v>2021</v>
      </c>
      <c r="F2550" s="27" t="s">
        <v>78</v>
      </c>
      <c r="G2550" s="28" t="s">
        <v>507</v>
      </c>
      <c r="H2550" s="27" t="s">
        <v>3554</v>
      </c>
      <c r="I2550" s="31" t="s">
        <v>508</v>
      </c>
      <c r="J2550" s="29" t="s">
        <v>694</v>
      </c>
      <c r="K2550" s="29" t="s">
        <v>634</v>
      </c>
      <c r="L2550" s="29" t="s">
        <v>634</v>
      </c>
      <c r="M2550" s="30">
        <v>1895.31</v>
      </c>
      <c r="N2550" s="30">
        <v>4567.4357350000009</v>
      </c>
    </row>
    <row r="2551" spans="1:14" x14ac:dyDescent="0.25">
      <c r="A2551" s="26" t="s">
        <v>41</v>
      </c>
      <c r="B2551" s="26" t="s">
        <v>41</v>
      </c>
      <c r="C2551" s="73" t="s">
        <v>659</v>
      </c>
      <c r="D2551" s="27" t="s">
        <v>4</v>
      </c>
      <c r="E2551" s="28">
        <v>2020</v>
      </c>
      <c r="F2551" s="27" t="s">
        <v>66</v>
      </c>
      <c r="G2551" s="28" t="s">
        <v>186</v>
      </c>
      <c r="H2551" s="27" t="s">
        <v>3555</v>
      </c>
      <c r="I2551" s="31" t="s">
        <v>179</v>
      </c>
      <c r="J2551" s="29" t="s">
        <v>481</v>
      </c>
      <c r="K2551" s="29" t="s">
        <v>545</v>
      </c>
      <c r="L2551" s="29" t="s">
        <v>545</v>
      </c>
      <c r="M2551" s="30">
        <v>1328.3</v>
      </c>
      <c r="N2551" s="30">
        <v>3222.5716040000002</v>
      </c>
    </row>
    <row r="2552" spans="1:14" x14ac:dyDescent="0.25">
      <c r="A2552" s="26" t="s">
        <v>41</v>
      </c>
      <c r="B2552" s="26" t="s">
        <v>41</v>
      </c>
      <c r="C2552" s="73" t="s">
        <v>49</v>
      </c>
      <c r="D2552" s="27" t="s">
        <v>13</v>
      </c>
      <c r="E2552" s="28">
        <v>2019</v>
      </c>
      <c r="F2552" s="27" t="s">
        <v>65</v>
      </c>
      <c r="G2552" s="28" t="s">
        <v>176</v>
      </c>
      <c r="H2552" s="27" t="s">
        <v>3556</v>
      </c>
      <c r="I2552" s="31" t="s">
        <v>85</v>
      </c>
      <c r="J2552" s="29" t="s">
        <v>713</v>
      </c>
      <c r="K2552" s="29" t="s">
        <v>634</v>
      </c>
      <c r="L2552" s="29" t="s">
        <v>634</v>
      </c>
      <c r="M2552" s="30">
        <v>2461.1999999999998</v>
      </c>
      <c r="N2552" s="30">
        <v>9099</v>
      </c>
    </row>
    <row r="2553" spans="1:14" x14ac:dyDescent="0.25">
      <c r="A2553" s="26" t="s">
        <v>41</v>
      </c>
      <c r="B2553" s="26" t="s">
        <v>41</v>
      </c>
      <c r="C2553" s="73" t="s">
        <v>55</v>
      </c>
      <c r="D2553" s="27" t="s">
        <v>6</v>
      </c>
      <c r="E2553" s="28">
        <v>2018</v>
      </c>
      <c r="F2553" s="27" t="s">
        <v>71</v>
      </c>
      <c r="G2553" s="28" t="s">
        <v>264</v>
      </c>
      <c r="H2553" s="27" t="s">
        <v>3557</v>
      </c>
      <c r="I2553" s="31" t="s">
        <v>271</v>
      </c>
      <c r="J2553" s="29" t="s">
        <v>736</v>
      </c>
      <c r="K2553" s="29" t="s">
        <v>634</v>
      </c>
      <c r="L2553" s="29" t="s">
        <v>634</v>
      </c>
      <c r="M2553" s="30">
        <v>2245.1</v>
      </c>
      <c r="N2553" s="30">
        <v>4326.8999999999996</v>
      </c>
    </row>
    <row r="2554" spans="1:14" x14ac:dyDescent="0.25">
      <c r="A2554" s="26" t="s">
        <v>41</v>
      </c>
      <c r="B2554" s="26" t="s">
        <v>41</v>
      </c>
      <c r="C2554" s="73" t="s">
        <v>922</v>
      </c>
      <c r="D2554" s="27" t="s">
        <v>923</v>
      </c>
      <c r="E2554" s="28">
        <v>2023</v>
      </c>
      <c r="F2554" s="27" t="s">
        <v>61</v>
      </c>
      <c r="G2554" s="28" t="s">
        <v>102</v>
      </c>
      <c r="H2554" s="27" t="s">
        <v>3558</v>
      </c>
      <c r="I2554" s="31" t="s">
        <v>99</v>
      </c>
      <c r="J2554" s="29" t="s">
        <v>787</v>
      </c>
      <c r="K2554" s="29" t="s">
        <v>634</v>
      </c>
      <c r="L2554" s="29" t="s">
        <v>634</v>
      </c>
      <c r="M2554" s="30">
        <v>2026.8000000000002</v>
      </c>
      <c r="N2554" s="30">
        <v>4395.5892261097952</v>
      </c>
    </row>
    <row r="2555" spans="1:14" x14ac:dyDescent="0.25">
      <c r="A2555" s="26" t="s">
        <v>41</v>
      </c>
      <c r="B2555" s="26" t="s">
        <v>41</v>
      </c>
      <c r="C2555" s="73" t="s">
        <v>680</v>
      </c>
      <c r="D2555" s="27" t="s">
        <v>18</v>
      </c>
      <c r="E2555" s="28">
        <v>2022</v>
      </c>
      <c r="F2555" s="27" t="s">
        <v>64</v>
      </c>
      <c r="G2555" s="28" t="s">
        <v>159</v>
      </c>
      <c r="H2555" s="27" t="s">
        <v>3559</v>
      </c>
      <c r="I2555" s="31" t="s">
        <v>167</v>
      </c>
      <c r="J2555" s="29" t="s">
        <v>814</v>
      </c>
      <c r="K2555" s="29" t="s">
        <v>634</v>
      </c>
      <c r="L2555" s="29" t="s">
        <v>634</v>
      </c>
      <c r="M2555" s="30">
        <v>1298</v>
      </c>
      <c r="N2555" s="30">
        <v>1540.4</v>
      </c>
    </row>
    <row r="2556" spans="1:14" x14ac:dyDescent="0.25">
      <c r="A2556" s="26" t="s">
        <v>41</v>
      </c>
      <c r="B2556" s="26" t="s">
        <v>41</v>
      </c>
      <c r="C2556" s="73" t="s">
        <v>980</v>
      </c>
      <c r="D2556" s="27" t="s">
        <v>981</v>
      </c>
      <c r="E2556" s="28">
        <v>2022</v>
      </c>
      <c r="F2556" s="27" t="s">
        <v>982</v>
      </c>
      <c r="G2556" s="28" t="s">
        <v>983</v>
      </c>
      <c r="H2556" s="27" t="s">
        <v>3560</v>
      </c>
      <c r="I2556" s="31" t="s">
        <v>108</v>
      </c>
      <c r="J2556" s="29" t="s">
        <v>684</v>
      </c>
      <c r="K2556" s="29" t="s">
        <v>545</v>
      </c>
      <c r="L2556" s="29" t="s">
        <v>545</v>
      </c>
      <c r="M2556" s="32">
        <v>1424.79</v>
      </c>
      <c r="N2556" s="32">
        <v>5038.51</v>
      </c>
    </row>
    <row r="2557" spans="1:14" x14ac:dyDescent="0.25">
      <c r="A2557" s="26" t="s">
        <v>41</v>
      </c>
      <c r="B2557" s="26" t="s">
        <v>41</v>
      </c>
      <c r="C2557" s="73" t="s">
        <v>668</v>
      </c>
      <c r="D2557" s="27" t="s">
        <v>10</v>
      </c>
      <c r="E2557" s="28">
        <v>2019</v>
      </c>
      <c r="F2557" s="27" t="s">
        <v>76</v>
      </c>
      <c r="G2557" s="28" t="s">
        <v>328</v>
      </c>
      <c r="H2557" s="27" t="s">
        <v>3561</v>
      </c>
      <c r="I2557" s="31" t="s">
        <v>179</v>
      </c>
      <c r="J2557" s="29" t="s">
        <v>622</v>
      </c>
      <c r="K2557" s="29" t="s">
        <v>545</v>
      </c>
      <c r="L2557" s="29" t="s">
        <v>545</v>
      </c>
      <c r="M2557" s="30">
        <v>1122.2</v>
      </c>
      <c r="N2557" s="30">
        <v>3112.55</v>
      </c>
    </row>
    <row r="2558" spans="1:14" x14ac:dyDescent="0.25">
      <c r="A2558" s="26" t="s">
        <v>41</v>
      </c>
      <c r="B2558" s="26" t="s">
        <v>41</v>
      </c>
      <c r="C2558" s="73" t="s">
        <v>51</v>
      </c>
      <c r="D2558" s="27" t="s">
        <v>1</v>
      </c>
      <c r="E2558" s="28">
        <v>2020</v>
      </c>
      <c r="F2558" s="27" t="s">
        <v>67</v>
      </c>
      <c r="G2558" s="28" t="s">
        <v>193</v>
      </c>
      <c r="H2558" s="27" t="s">
        <v>3562</v>
      </c>
      <c r="I2558" s="31" t="s">
        <v>194</v>
      </c>
      <c r="J2558" s="29" t="s">
        <v>114</v>
      </c>
      <c r="K2558" s="29" t="s">
        <v>545</v>
      </c>
      <c r="L2558" s="29" t="s">
        <v>545</v>
      </c>
      <c r="M2558" s="30">
        <v>1434.67</v>
      </c>
      <c r="N2558" s="30">
        <v>5022.6400000000003</v>
      </c>
    </row>
    <row r="2559" spans="1:14" x14ac:dyDescent="0.25">
      <c r="A2559" s="26" t="s">
        <v>41</v>
      </c>
      <c r="B2559" s="26" t="s">
        <v>41</v>
      </c>
      <c r="C2559" s="73" t="s">
        <v>49</v>
      </c>
      <c r="D2559" s="27" t="s">
        <v>13</v>
      </c>
      <c r="E2559" s="28">
        <v>2019</v>
      </c>
      <c r="F2559" s="27" t="s">
        <v>65</v>
      </c>
      <c r="G2559" s="28" t="s">
        <v>176</v>
      </c>
      <c r="H2559" s="27" t="s">
        <v>3563</v>
      </c>
      <c r="I2559" s="31" t="s">
        <v>88</v>
      </c>
      <c r="J2559" s="29" t="s">
        <v>748</v>
      </c>
      <c r="K2559" s="29" t="s">
        <v>634</v>
      </c>
      <c r="L2559" s="29" t="s">
        <v>634</v>
      </c>
      <c r="M2559" s="30">
        <v>2508.8000000000002</v>
      </c>
      <c r="N2559" s="30">
        <v>9878</v>
      </c>
    </row>
    <row r="2560" spans="1:14" x14ac:dyDescent="0.25">
      <c r="A2560" s="26" t="s">
        <v>41</v>
      </c>
      <c r="B2560" s="26" t="s">
        <v>41</v>
      </c>
      <c r="C2560" s="73" t="s">
        <v>922</v>
      </c>
      <c r="D2560" s="27" t="s">
        <v>923</v>
      </c>
      <c r="E2560" s="28">
        <v>2023</v>
      </c>
      <c r="F2560" s="27" t="s">
        <v>61</v>
      </c>
      <c r="G2560" s="28" t="s">
        <v>102</v>
      </c>
      <c r="H2560" s="27" t="s">
        <v>3564</v>
      </c>
      <c r="I2560" s="31" t="s">
        <v>129</v>
      </c>
      <c r="J2560" s="29" t="s">
        <v>783</v>
      </c>
      <c r="K2560" s="29" t="s">
        <v>634</v>
      </c>
      <c r="L2560" s="29" t="s">
        <v>634</v>
      </c>
      <c r="M2560" s="30">
        <v>1212</v>
      </c>
      <c r="N2560" s="30">
        <v>2178.0100000000002</v>
      </c>
    </row>
    <row r="2561" spans="1:14" x14ac:dyDescent="0.25">
      <c r="A2561" s="26" t="s">
        <v>41</v>
      </c>
      <c r="B2561" s="26" t="s">
        <v>41</v>
      </c>
      <c r="C2561" s="73" t="s">
        <v>719</v>
      </c>
      <c r="D2561" s="27" t="s">
        <v>720</v>
      </c>
      <c r="E2561" s="28">
        <v>2022</v>
      </c>
      <c r="F2561" s="27" t="s">
        <v>75</v>
      </c>
      <c r="G2561" s="28" t="s">
        <v>312</v>
      </c>
      <c r="H2561" s="27" t="s">
        <v>3565</v>
      </c>
      <c r="I2561" s="31" t="s">
        <v>257</v>
      </c>
      <c r="J2561" s="29" t="s">
        <v>841</v>
      </c>
      <c r="K2561" s="29" t="s">
        <v>634</v>
      </c>
      <c r="L2561" s="29" t="s">
        <v>634</v>
      </c>
      <c r="M2561" s="30">
        <v>2248.5</v>
      </c>
      <c r="N2561" s="30">
        <v>4541.18</v>
      </c>
    </row>
    <row r="2562" spans="1:14" x14ac:dyDescent="0.25">
      <c r="A2562" s="26" t="s">
        <v>41</v>
      </c>
      <c r="B2562" s="26" t="s">
        <v>41</v>
      </c>
      <c r="C2562" s="73" t="s">
        <v>668</v>
      </c>
      <c r="D2562" s="27" t="s">
        <v>10</v>
      </c>
      <c r="E2562" s="28">
        <v>2019</v>
      </c>
      <c r="F2562" s="27" t="s">
        <v>76</v>
      </c>
      <c r="G2562" s="28" t="s">
        <v>328</v>
      </c>
      <c r="H2562" s="27" t="s">
        <v>3566</v>
      </c>
      <c r="I2562" s="31" t="s">
        <v>179</v>
      </c>
      <c r="J2562" s="29" t="s">
        <v>625</v>
      </c>
      <c r="K2562" s="29" t="s">
        <v>545</v>
      </c>
      <c r="L2562" s="29" t="s">
        <v>545</v>
      </c>
      <c r="M2562" s="30">
        <v>1122.2</v>
      </c>
      <c r="N2562" s="30">
        <v>3112.55</v>
      </c>
    </row>
    <row r="2563" spans="1:14" x14ac:dyDescent="0.25">
      <c r="A2563" s="26" t="s">
        <v>41</v>
      </c>
      <c r="B2563" s="26" t="s">
        <v>41</v>
      </c>
      <c r="C2563" s="73" t="s">
        <v>659</v>
      </c>
      <c r="D2563" s="27" t="s">
        <v>4</v>
      </c>
      <c r="E2563" s="28">
        <v>2020</v>
      </c>
      <c r="F2563" s="27" t="s">
        <v>66</v>
      </c>
      <c r="G2563" s="28" t="s">
        <v>186</v>
      </c>
      <c r="H2563" s="27" t="s">
        <v>3567</v>
      </c>
      <c r="I2563" s="31" t="s">
        <v>179</v>
      </c>
      <c r="J2563" s="29" t="s">
        <v>472</v>
      </c>
      <c r="K2563" s="29" t="s">
        <v>545</v>
      </c>
      <c r="L2563" s="29" t="s">
        <v>545</v>
      </c>
      <c r="M2563" s="30">
        <v>1732.83</v>
      </c>
      <c r="N2563" s="30">
        <v>4139.6543279999996</v>
      </c>
    </row>
    <row r="2564" spans="1:14" x14ac:dyDescent="0.25">
      <c r="A2564" s="26" t="s">
        <v>41</v>
      </c>
      <c r="B2564" s="26" t="s">
        <v>41</v>
      </c>
      <c r="C2564" s="73" t="s">
        <v>719</v>
      </c>
      <c r="D2564" s="27" t="s">
        <v>720</v>
      </c>
      <c r="E2564" s="28">
        <v>2022</v>
      </c>
      <c r="F2564" s="27" t="s">
        <v>75</v>
      </c>
      <c r="G2564" s="28" t="s">
        <v>312</v>
      </c>
      <c r="H2564" s="27" t="s">
        <v>3568</v>
      </c>
      <c r="I2564" s="31" t="s">
        <v>257</v>
      </c>
      <c r="J2564" s="29" t="s">
        <v>766</v>
      </c>
      <c r="K2564" s="29" t="s">
        <v>634</v>
      </c>
      <c r="L2564" s="29" t="s">
        <v>634</v>
      </c>
      <c r="M2564" s="30">
        <v>2248.5</v>
      </c>
      <c r="N2564" s="30">
        <v>4541.18</v>
      </c>
    </row>
    <row r="2565" spans="1:14" x14ac:dyDescent="0.25">
      <c r="A2565" s="26" t="s">
        <v>41</v>
      </c>
      <c r="B2565" s="26" t="s">
        <v>41</v>
      </c>
      <c r="C2565" s="73" t="s">
        <v>654</v>
      </c>
      <c r="D2565" s="27" t="s">
        <v>2</v>
      </c>
      <c r="E2565" s="28">
        <v>2018</v>
      </c>
      <c r="F2565" s="27" t="s">
        <v>64</v>
      </c>
      <c r="G2565" s="28" t="s">
        <v>159</v>
      </c>
      <c r="H2565" s="27" t="s">
        <v>3569</v>
      </c>
      <c r="I2565" s="31" t="s">
        <v>301</v>
      </c>
      <c r="J2565" s="29" t="s">
        <v>665</v>
      </c>
      <c r="K2565" s="29" t="s">
        <v>634</v>
      </c>
      <c r="L2565" s="29" t="s">
        <v>634</v>
      </c>
      <c r="M2565" s="30">
        <v>1599.35</v>
      </c>
      <c r="N2565" s="30">
        <v>3900.6799999999994</v>
      </c>
    </row>
    <row r="2566" spans="1:14" x14ac:dyDescent="0.25">
      <c r="A2566" s="26" t="s">
        <v>41</v>
      </c>
      <c r="B2566" s="26" t="s">
        <v>41</v>
      </c>
      <c r="C2566" s="73" t="s">
        <v>719</v>
      </c>
      <c r="D2566" s="27" t="s">
        <v>720</v>
      </c>
      <c r="E2566" s="28">
        <v>2022</v>
      </c>
      <c r="F2566" s="27" t="s">
        <v>75</v>
      </c>
      <c r="G2566" s="28" t="s">
        <v>312</v>
      </c>
      <c r="H2566" s="27" t="s">
        <v>3570</v>
      </c>
      <c r="I2566" s="31" t="s">
        <v>257</v>
      </c>
      <c r="J2566" s="29" t="s">
        <v>753</v>
      </c>
      <c r="K2566" s="29" t="s">
        <v>634</v>
      </c>
      <c r="L2566" s="29" t="s">
        <v>634</v>
      </c>
      <c r="M2566" s="30">
        <v>2248.5</v>
      </c>
      <c r="N2566" s="30">
        <v>4541.18</v>
      </c>
    </row>
    <row r="2567" spans="1:14" x14ac:dyDescent="0.25">
      <c r="A2567" s="26" t="s">
        <v>41</v>
      </c>
      <c r="B2567" s="26" t="s">
        <v>41</v>
      </c>
      <c r="C2567" s="73" t="s">
        <v>675</v>
      </c>
      <c r="D2567" s="27" t="s">
        <v>15</v>
      </c>
      <c r="E2567" s="28">
        <v>2018</v>
      </c>
      <c r="F2567" s="27" t="s">
        <v>676</v>
      </c>
      <c r="G2567" s="28" t="s">
        <v>280</v>
      </c>
      <c r="H2567" s="27" t="s">
        <v>3571</v>
      </c>
      <c r="I2567" s="31" t="s">
        <v>281</v>
      </c>
      <c r="J2567" s="29" t="s">
        <v>685</v>
      </c>
      <c r="K2567" s="29" t="s">
        <v>634</v>
      </c>
      <c r="L2567" s="29" t="s">
        <v>634</v>
      </c>
      <c r="M2567" s="30">
        <v>1360.07</v>
      </c>
      <c r="N2567" s="30">
        <v>3166.66</v>
      </c>
    </row>
    <row r="2568" spans="1:14" x14ac:dyDescent="0.25">
      <c r="A2568" s="26" t="s">
        <v>41</v>
      </c>
      <c r="B2568" s="26" t="s">
        <v>41</v>
      </c>
      <c r="C2568" s="73" t="s">
        <v>706</v>
      </c>
      <c r="D2568" s="27" t="s">
        <v>568</v>
      </c>
      <c r="E2568" s="28">
        <v>2022</v>
      </c>
      <c r="F2568" s="27" t="s">
        <v>61</v>
      </c>
      <c r="G2568" s="28" t="s">
        <v>102</v>
      </c>
      <c r="H2568" s="27" t="s">
        <v>3572</v>
      </c>
      <c r="I2568" s="27" t="s">
        <v>103</v>
      </c>
      <c r="J2568" s="29" t="s">
        <v>780</v>
      </c>
      <c r="K2568" s="29" t="s">
        <v>634</v>
      </c>
      <c r="L2568" s="29" t="s">
        <v>634</v>
      </c>
      <c r="M2568" s="30">
        <v>2218.2600000000002</v>
      </c>
      <c r="N2568" s="30">
        <v>4306.2299999999996</v>
      </c>
    </row>
    <row r="2569" spans="1:14" x14ac:dyDescent="0.25">
      <c r="A2569" s="26" t="s">
        <v>41</v>
      </c>
      <c r="B2569" s="26" t="s">
        <v>41</v>
      </c>
      <c r="C2569" s="73" t="s">
        <v>675</v>
      </c>
      <c r="D2569" s="27" t="s">
        <v>15</v>
      </c>
      <c r="E2569" s="28">
        <v>2018</v>
      </c>
      <c r="F2569" s="27" t="s">
        <v>676</v>
      </c>
      <c r="G2569" s="28" t="s">
        <v>280</v>
      </c>
      <c r="H2569" s="27" t="s">
        <v>3573</v>
      </c>
      <c r="I2569" s="31" t="s">
        <v>281</v>
      </c>
      <c r="J2569" s="29" t="s">
        <v>753</v>
      </c>
      <c r="K2569" s="29" t="s">
        <v>634</v>
      </c>
      <c r="L2569" s="29" t="s">
        <v>634</v>
      </c>
      <c r="M2569" s="30">
        <v>1360.07</v>
      </c>
      <c r="N2569" s="30">
        <v>3166.66</v>
      </c>
    </row>
    <row r="2570" spans="1:14" x14ac:dyDescent="0.25">
      <c r="A2570" s="26" t="s">
        <v>41</v>
      </c>
      <c r="B2570" s="26" t="s">
        <v>41</v>
      </c>
      <c r="C2570" s="73" t="s">
        <v>675</v>
      </c>
      <c r="D2570" s="27" t="s">
        <v>15</v>
      </c>
      <c r="E2570" s="28">
        <v>2018</v>
      </c>
      <c r="F2570" s="27" t="s">
        <v>676</v>
      </c>
      <c r="G2570" s="28" t="s">
        <v>280</v>
      </c>
      <c r="H2570" s="27" t="s">
        <v>3574</v>
      </c>
      <c r="I2570" s="31" t="s">
        <v>281</v>
      </c>
      <c r="J2570" s="29" t="s">
        <v>685</v>
      </c>
      <c r="K2570" s="29" t="s">
        <v>634</v>
      </c>
      <c r="L2570" s="29" t="s">
        <v>634</v>
      </c>
      <c r="M2570" s="30">
        <v>1360.07</v>
      </c>
      <c r="N2570" s="30">
        <v>3166.66</v>
      </c>
    </row>
    <row r="2571" spans="1:14" x14ac:dyDescent="0.25">
      <c r="A2571" s="26" t="s">
        <v>41</v>
      </c>
      <c r="B2571" s="26" t="s">
        <v>41</v>
      </c>
      <c r="C2571" s="73" t="s">
        <v>675</v>
      </c>
      <c r="D2571" s="27" t="s">
        <v>15</v>
      </c>
      <c r="E2571" s="28">
        <v>2018</v>
      </c>
      <c r="F2571" s="27" t="s">
        <v>676</v>
      </c>
      <c r="G2571" s="28" t="s">
        <v>280</v>
      </c>
      <c r="H2571" s="27" t="s">
        <v>3575</v>
      </c>
      <c r="I2571" s="31" t="s">
        <v>281</v>
      </c>
      <c r="J2571" s="29" t="s">
        <v>686</v>
      </c>
      <c r="K2571" s="29" t="s">
        <v>634</v>
      </c>
      <c r="L2571" s="29" t="s">
        <v>634</v>
      </c>
      <c r="M2571" s="30">
        <v>1360.07</v>
      </c>
      <c r="N2571" s="30">
        <v>3166.66</v>
      </c>
    </row>
    <row r="2572" spans="1:14" x14ac:dyDescent="0.25">
      <c r="A2572" s="26" t="s">
        <v>41</v>
      </c>
      <c r="B2572" s="26" t="s">
        <v>41</v>
      </c>
      <c r="C2572" s="73" t="s">
        <v>654</v>
      </c>
      <c r="D2572" s="27" t="s">
        <v>2</v>
      </c>
      <c r="E2572" s="28">
        <v>2018</v>
      </c>
      <c r="F2572" s="27" t="s">
        <v>64</v>
      </c>
      <c r="G2572" s="28" t="s">
        <v>159</v>
      </c>
      <c r="H2572" s="27" t="s">
        <v>3576</v>
      </c>
      <c r="I2572" s="31" t="s">
        <v>99</v>
      </c>
      <c r="J2572" s="29" t="s">
        <v>688</v>
      </c>
      <c r="K2572" s="29" t="s">
        <v>634</v>
      </c>
      <c r="L2572" s="29" t="s">
        <v>634</v>
      </c>
      <c r="M2572" s="30">
        <v>2657.39</v>
      </c>
      <c r="N2572" s="30">
        <v>5718.21</v>
      </c>
    </row>
    <row r="2573" spans="1:14" x14ac:dyDescent="0.25">
      <c r="A2573" s="26" t="s">
        <v>41</v>
      </c>
      <c r="B2573" s="26" t="s">
        <v>41</v>
      </c>
      <c r="C2573" s="73" t="s">
        <v>691</v>
      </c>
      <c r="D2573" s="27" t="s">
        <v>21</v>
      </c>
      <c r="E2573" s="28">
        <v>2019</v>
      </c>
      <c r="F2573" s="27" t="s">
        <v>75</v>
      </c>
      <c r="G2573" s="28" t="s">
        <v>312</v>
      </c>
      <c r="H2573" s="27" t="s">
        <v>3577</v>
      </c>
      <c r="I2573" s="31" t="s">
        <v>313</v>
      </c>
      <c r="J2573" s="29" t="s">
        <v>685</v>
      </c>
      <c r="K2573" s="29" t="s">
        <v>634</v>
      </c>
      <c r="L2573" s="29" t="s">
        <v>634</v>
      </c>
      <c r="M2573" s="30">
        <v>1236.43</v>
      </c>
      <c r="N2573" s="30">
        <v>3029.39</v>
      </c>
    </row>
    <row r="2574" spans="1:14" x14ac:dyDescent="0.25">
      <c r="A2574" s="26" t="s">
        <v>41</v>
      </c>
      <c r="B2574" s="26" t="s">
        <v>41</v>
      </c>
      <c r="C2574" s="73" t="s">
        <v>869</v>
      </c>
      <c r="D2574" s="27" t="s">
        <v>37</v>
      </c>
      <c r="E2574" s="28">
        <v>2021</v>
      </c>
      <c r="F2574" s="27" t="s">
        <v>64</v>
      </c>
      <c r="G2574" s="28" t="s">
        <v>159</v>
      </c>
      <c r="H2574" s="27" t="s">
        <v>3578</v>
      </c>
      <c r="I2574" s="31" t="s">
        <v>505</v>
      </c>
      <c r="J2574" s="29" t="s">
        <v>870</v>
      </c>
      <c r="K2574" s="29" t="s">
        <v>634</v>
      </c>
      <c r="L2574" s="29" t="s">
        <v>634</v>
      </c>
      <c r="M2574" s="30">
        <v>6200.59</v>
      </c>
      <c r="N2574" s="30">
        <v>11826.71</v>
      </c>
    </row>
    <row r="2575" spans="1:14" x14ac:dyDescent="0.25">
      <c r="A2575" s="26" t="s">
        <v>41</v>
      </c>
      <c r="B2575" s="26" t="s">
        <v>41</v>
      </c>
      <c r="C2575" s="73" t="s">
        <v>706</v>
      </c>
      <c r="D2575" s="27" t="s">
        <v>568</v>
      </c>
      <c r="E2575" s="28">
        <v>2022</v>
      </c>
      <c r="F2575" s="27" t="s">
        <v>61</v>
      </c>
      <c r="G2575" s="28" t="s">
        <v>102</v>
      </c>
      <c r="H2575" s="27" t="s">
        <v>3579</v>
      </c>
      <c r="I2575" s="29" t="s">
        <v>103</v>
      </c>
      <c r="J2575" s="29" t="s">
        <v>695</v>
      </c>
      <c r="K2575" s="29" t="s">
        <v>634</v>
      </c>
      <c r="L2575" s="29" t="s">
        <v>634</v>
      </c>
      <c r="M2575" s="30">
        <v>2218.2600000000002</v>
      </c>
      <c r="N2575" s="30">
        <v>4306.2299999999996</v>
      </c>
    </row>
    <row r="2576" spans="1:14" x14ac:dyDescent="0.25">
      <c r="A2576" s="26" t="s">
        <v>41</v>
      </c>
      <c r="B2576" s="26" t="s">
        <v>41</v>
      </c>
      <c r="C2576" s="73" t="s">
        <v>691</v>
      </c>
      <c r="D2576" s="27" t="s">
        <v>21</v>
      </c>
      <c r="E2576" s="28">
        <v>2019</v>
      </c>
      <c r="F2576" s="27" t="s">
        <v>75</v>
      </c>
      <c r="G2576" s="28" t="s">
        <v>312</v>
      </c>
      <c r="H2576" s="27" t="s">
        <v>3580</v>
      </c>
      <c r="I2576" s="31" t="s">
        <v>313</v>
      </c>
      <c r="J2576" s="29" t="s">
        <v>827</v>
      </c>
      <c r="K2576" s="29" t="s">
        <v>634</v>
      </c>
      <c r="L2576" s="29" t="s">
        <v>634</v>
      </c>
      <c r="M2576" s="30">
        <v>1236.43</v>
      </c>
      <c r="N2576" s="30">
        <v>3029.39</v>
      </c>
    </row>
    <row r="2577" spans="1:14" x14ac:dyDescent="0.25">
      <c r="A2577" s="26" t="s">
        <v>41</v>
      </c>
      <c r="B2577" s="26" t="s">
        <v>41</v>
      </c>
      <c r="C2577" s="73" t="s">
        <v>980</v>
      </c>
      <c r="D2577" s="27" t="s">
        <v>981</v>
      </c>
      <c r="E2577" s="28">
        <v>2022</v>
      </c>
      <c r="F2577" s="27" t="s">
        <v>982</v>
      </c>
      <c r="G2577" s="28" t="s">
        <v>983</v>
      </c>
      <c r="H2577" s="27" t="s">
        <v>3580</v>
      </c>
      <c r="I2577" s="31" t="s">
        <v>108</v>
      </c>
      <c r="J2577" s="29" t="s">
        <v>735</v>
      </c>
      <c r="K2577" s="29" t="s">
        <v>634</v>
      </c>
      <c r="L2577" s="29" t="s">
        <v>634</v>
      </c>
      <c r="M2577" s="32">
        <v>1424.79</v>
      </c>
      <c r="N2577" s="32">
        <v>5038.51</v>
      </c>
    </row>
    <row r="2578" spans="1:14" x14ac:dyDescent="0.25">
      <c r="A2578" s="26" t="s">
        <v>41</v>
      </c>
      <c r="B2578" s="26" t="s">
        <v>41</v>
      </c>
      <c r="C2578" s="73" t="s">
        <v>691</v>
      </c>
      <c r="D2578" s="27" t="s">
        <v>21</v>
      </c>
      <c r="E2578" s="28">
        <v>2019</v>
      </c>
      <c r="F2578" s="27" t="s">
        <v>75</v>
      </c>
      <c r="G2578" s="28" t="s">
        <v>312</v>
      </c>
      <c r="H2578" s="27" t="s">
        <v>3581</v>
      </c>
      <c r="I2578" s="31" t="s">
        <v>313</v>
      </c>
      <c r="J2578" s="29" t="s">
        <v>715</v>
      </c>
      <c r="K2578" s="29" t="s">
        <v>634</v>
      </c>
      <c r="L2578" s="29" t="s">
        <v>634</v>
      </c>
      <c r="M2578" s="30">
        <v>1236.43</v>
      </c>
      <c r="N2578" s="30">
        <v>3029.39</v>
      </c>
    </row>
    <row r="2579" spans="1:14" x14ac:dyDescent="0.25">
      <c r="A2579" s="26" t="s">
        <v>41</v>
      </c>
      <c r="B2579" s="26" t="s">
        <v>41</v>
      </c>
      <c r="C2579" s="73" t="s">
        <v>51</v>
      </c>
      <c r="D2579" s="27" t="s">
        <v>1</v>
      </c>
      <c r="E2579" s="28">
        <v>2020</v>
      </c>
      <c r="F2579" s="27" t="s">
        <v>67</v>
      </c>
      <c r="G2579" s="28" t="s">
        <v>193</v>
      </c>
      <c r="H2579" s="27" t="s">
        <v>3582</v>
      </c>
      <c r="I2579" s="31" t="s">
        <v>194</v>
      </c>
      <c r="J2579" s="29" t="s">
        <v>742</v>
      </c>
      <c r="K2579" s="29" t="s">
        <v>545</v>
      </c>
      <c r="L2579" s="29" t="s">
        <v>545</v>
      </c>
      <c r="M2579" s="30">
        <v>1434.67</v>
      </c>
      <c r="N2579" s="30">
        <v>5022.6400000000003</v>
      </c>
    </row>
    <row r="2580" spans="1:14" x14ac:dyDescent="0.25">
      <c r="A2580" s="26" t="s">
        <v>41</v>
      </c>
      <c r="B2580" s="26" t="s">
        <v>41</v>
      </c>
      <c r="C2580" s="73" t="s">
        <v>922</v>
      </c>
      <c r="D2580" s="27" t="s">
        <v>923</v>
      </c>
      <c r="E2580" s="28">
        <v>2023</v>
      </c>
      <c r="F2580" s="27" t="s">
        <v>61</v>
      </c>
      <c r="G2580" s="28" t="s">
        <v>102</v>
      </c>
      <c r="H2580" s="27" t="s">
        <v>3583</v>
      </c>
      <c r="I2580" s="31" t="s">
        <v>129</v>
      </c>
      <c r="J2580" s="29" t="s">
        <v>704</v>
      </c>
      <c r="K2580" s="29" t="s">
        <v>634</v>
      </c>
      <c r="L2580" s="29" t="s">
        <v>634</v>
      </c>
      <c r="M2580" s="30">
        <v>1212</v>
      </c>
      <c r="N2580" s="30">
        <v>2178.0100000000002</v>
      </c>
    </row>
    <row r="2581" spans="1:14" x14ac:dyDescent="0.25">
      <c r="A2581" s="26" t="s">
        <v>41</v>
      </c>
      <c r="B2581" s="26" t="s">
        <v>41</v>
      </c>
      <c r="C2581" s="73" t="s">
        <v>55</v>
      </c>
      <c r="D2581" s="27" t="s">
        <v>6</v>
      </c>
      <c r="E2581" s="28">
        <v>2018</v>
      </c>
      <c r="F2581" s="27" t="s">
        <v>71</v>
      </c>
      <c r="G2581" s="28" t="s">
        <v>264</v>
      </c>
      <c r="H2581" s="27" t="s">
        <v>3584</v>
      </c>
      <c r="I2581" s="31" t="s">
        <v>269</v>
      </c>
      <c r="J2581" s="29" t="s">
        <v>678</v>
      </c>
      <c r="K2581" s="29" t="s">
        <v>634</v>
      </c>
      <c r="L2581" s="29" t="s">
        <v>634</v>
      </c>
      <c r="M2581" s="30">
        <v>1727</v>
      </c>
      <c r="N2581" s="30">
        <v>3479.61</v>
      </c>
    </row>
    <row r="2582" spans="1:14" x14ac:dyDescent="0.25">
      <c r="A2582" s="26" t="s">
        <v>41</v>
      </c>
      <c r="B2582" s="26" t="s">
        <v>41</v>
      </c>
      <c r="C2582" s="73" t="s">
        <v>943</v>
      </c>
      <c r="D2582" s="27" t="s">
        <v>944</v>
      </c>
      <c r="E2582" s="28">
        <v>2023</v>
      </c>
      <c r="F2582" s="27" t="s">
        <v>66</v>
      </c>
      <c r="G2582" s="28" t="s">
        <v>186</v>
      </c>
      <c r="H2582" s="27" t="s">
        <v>3585</v>
      </c>
      <c r="I2582" s="31" t="s">
        <v>162</v>
      </c>
      <c r="J2582" s="29" t="s">
        <v>1600</v>
      </c>
      <c r="K2582" s="29" t="s">
        <v>634</v>
      </c>
      <c r="L2582" s="29" t="s">
        <v>634</v>
      </c>
      <c r="M2582" s="30">
        <v>2199.12</v>
      </c>
      <c r="N2582" s="30">
        <v>2415.1999999999998</v>
      </c>
    </row>
    <row r="2583" spans="1:14" x14ac:dyDescent="0.25">
      <c r="A2583" s="26" t="s">
        <v>41</v>
      </c>
      <c r="B2583" s="26" t="s">
        <v>41</v>
      </c>
      <c r="C2583" s="73" t="s">
        <v>761</v>
      </c>
      <c r="D2583" s="27" t="s">
        <v>35</v>
      </c>
      <c r="E2583" s="28">
        <v>2018</v>
      </c>
      <c r="F2583" s="27" t="s">
        <v>59</v>
      </c>
      <c r="G2583" s="28" t="s">
        <v>82</v>
      </c>
      <c r="H2583" s="27" t="s">
        <v>3586</v>
      </c>
      <c r="I2583" s="31" t="s">
        <v>129</v>
      </c>
      <c r="J2583" s="29" t="s">
        <v>823</v>
      </c>
      <c r="K2583" s="29" t="s">
        <v>634</v>
      </c>
      <c r="L2583" s="29" t="s">
        <v>634</v>
      </c>
      <c r="M2583" s="30">
        <v>1326.25</v>
      </c>
      <c r="N2583" s="30">
        <v>2601.58</v>
      </c>
    </row>
    <row r="2584" spans="1:14" x14ac:dyDescent="0.25">
      <c r="A2584" s="26" t="s">
        <v>41</v>
      </c>
      <c r="B2584" s="26" t="s">
        <v>41</v>
      </c>
      <c r="C2584" s="73" t="s">
        <v>691</v>
      </c>
      <c r="D2584" s="27" t="s">
        <v>21</v>
      </c>
      <c r="E2584" s="28">
        <v>2019</v>
      </c>
      <c r="F2584" s="27" t="s">
        <v>75</v>
      </c>
      <c r="G2584" s="28" t="s">
        <v>312</v>
      </c>
      <c r="H2584" s="27" t="s">
        <v>3587</v>
      </c>
      <c r="I2584" s="31" t="s">
        <v>313</v>
      </c>
      <c r="J2584" s="29" t="s">
        <v>778</v>
      </c>
      <c r="K2584" s="29" t="s">
        <v>634</v>
      </c>
      <c r="L2584" s="29" t="s">
        <v>634</v>
      </c>
      <c r="M2584" s="30">
        <v>1236.43</v>
      </c>
      <c r="N2584" s="30">
        <v>3029.39</v>
      </c>
    </row>
    <row r="2585" spans="1:14" x14ac:dyDescent="0.25">
      <c r="A2585" s="26" t="s">
        <v>41</v>
      </c>
      <c r="B2585" s="26" t="s">
        <v>41</v>
      </c>
      <c r="C2585" s="73" t="s">
        <v>668</v>
      </c>
      <c r="D2585" s="27" t="s">
        <v>10</v>
      </c>
      <c r="E2585" s="28">
        <v>2019</v>
      </c>
      <c r="F2585" s="27" t="s">
        <v>76</v>
      </c>
      <c r="G2585" s="28" t="s">
        <v>328</v>
      </c>
      <c r="H2585" s="27" t="s">
        <v>3588</v>
      </c>
      <c r="I2585" s="31" t="s">
        <v>179</v>
      </c>
      <c r="J2585" s="29" t="s">
        <v>723</v>
      </c>
      <c r="K2585" s="29" t="s">
        <v>545</v>
      </c>
      <c r="L2585" s="29" t="s">
        <v>545</v>
      </c>
      <c r="M2585" s="30">
        <v>1122.2</v>
      </c>
      <c r="N2585" s="30">
        <v>3112.55</v>
      </c>
    </row>
    <row r="2586" spans="1:14" x14ac:dyDescent="0.25">
      <c r="A2586" s="26" t="s">
        <v>41</v>
      </c>
      <c r="B2586" s="26" t="s">
        <v>41</v>
      </c>
      <c r="C2586" s="73" t="s">
        <v>691</v>
      </c>
      <c r="D2586" s="27" t="s">
        <v>21</v>
      </c>
      <c r="E2586" s="28">
        <v>2019</v>
      </c>
      <c r="F2586" s="27" t="s">
        <v>75</v>
      </c>
      <c r="G2586" s="28" t="s">
        <v>312</v>
      </c>
      <c r="H2586" s="27" t="s">
        <v>3589</v>
      </c>
      <c r="I2586" s="31" t="s">
        <v>313</v>
      </c>
      <c r="J2586" s="29" t="s">
        <v>750</v>
      </c>
      <c r="K2586" s="29" t="s">
        <v>634</v>
      </c>
      <c r="L2586" s="29" t="s">
        <v>634</v>
      </c>
      <c r="M2586" s="30">
        <v>1236.43</v>
      </c>
      <c r="N2586" s="30">
        <v>3029.39</v>
      </c>
    </row>
    <row r="2587" spans="1:14" x14ac:dyDescent="0.25">
      <c r="A2587" s="26" t="s">
        <v>41</v>
      </c>
      <c r="B2587" s="26" t="s">
        <v>41</v>
      </c>
      <c r="C2587" s="73" t="s">
        <v>803</v>
      </c>
      <c r="D2587" s="27" t="s">
        <v>36</v>
      </c>
      <c r="E2587" s="28">
        <v>2020</v>
      </c>
      <c r="F2587" s="27" t="s">
        <v>77</v>
      </c>
      <c r="G2587" s="28" t="s">
        <v>403</v>
      </c>
      <c r="H2587" s="27" t="s">
        <v>3590</v>
      </c>
      <c r="I2587" s="31" t="s">
        <v>183</v>
      </c>
      <c r="J2587" s="29" t="s">
        <v>712</v>
      </c>
      <c r="K2587" s="29" t="s">
        <v>634</v>
      </c>
      <c r="L2587" s="29" t="s">
        <v>634</v>
      </c>
      <c r="M2587" s="30">
        <v>2244.38</v>
      </c>
      <c r="N2587" s="30">
        <v>4583.8599999999997</v>
      </c>
    </row>
    <row r="2588" spans="1:14" x14ac:dyDescent="0.25">
      <c r="A2588" s="26" t="s">
        <v>41</v>
      </c>
      <c r="B2588" s="26" t="s">
        <v>41</v>
      </c>
      <c r="C2588" s="73" t="s">
        <v>660</v>
      </c>
      <c r="D2588" s="27" t="s">
        <v>5</v>
      </c>
      <c r="E2588" s="28">
        <v>2020</v>
      </c>
      <c r="F2588" s="27" t="s">
        <v>61</v>
      </c>
      <c r="G2588" s="28" t="s">
        <v>102</v>
      </c>
      <c r="H2588" s="27" t="s">
        <v>3591</v>
      </c>
      <c r="I2588" s="31" t="s">
        <v>257</v>
      </c>
      <c r="J2588" s="29" t="s">
        <v>863</v>
      </c>
      <c r="K2588" s="29" t="s">
        <v>634</v>
      </c>
      <c r="L2588" s="29" t="s">
        <v>634</v>
      </c>
      <c r="M2588" s="30">
        <v>1599</v>
      </c>
      <c r="N2588" s="30">
        <v>3028.16</v>
      </c>
    </row>
    <row r="2589" spans="1:14" x14ac:dyDescent="0.25">
      <c r="A2589" s="26" t="s">
        <v>41</v>
      </c>
      <c r="B2589" s="26" t="s">
        <v>41</v>
      </c>
      <c r="C2589" s="73" t="s">
        <v>1096</v>
      </c>
      <c r="D2589" s="27" t="s">
        <v>1097</v>
      </c>
      <c r="E2589" s="28">
        <v>2023</v>
      </c>
      <c r="F2589" s="27" t="s">
        <v>66</v>
      </c>
      <c r="G2589" s="28" t="s">
        <v>186</v>
      </c>
      <c r="H2589" s="27" t="s">
        <v>3592</v>
      </c>
      <c r="I2589" s="31" t="s">
        <v>91</v>
      </c>
      <c r="J2589" s="29" t="s">
        <v>786</v>
      </c>
      <c r="K2589" s="29" t="s">
        <v>634</v>
      </c>
      <c r="L2589" s="29" t="s">
        <v>634</v>
      </c>
      <c r="M2589" s="30">
        <v>1735.89</v>
      </c>
      <c r="N2589" s="30">
        <v>1945.6</v>
      </c>
    </row>
    <row r="2590" spans="1:14" x14ac:dyDescent="0.25">
      <c r="A2590" s="26" t="s">
        <v>41</v>
      </c>
      <c r="B2590" s="26" t="s">
        <v>41</v>
      </c>
      <c r="C2590" s="73" t="s">
        <v>51</v>
      </c>
      <c r="D2590" s="27" t="s">
        <v>1</v>
      </c>
      <c r="E2590" s="28">
        <v>2020</v>
      </c>
      <c r="F2590" s="27" t="s">
        <v>67</v>
      </c>
      <c r="G2590" s="28" t="s">
        <v>193</v>
      </c>
      <c r="H2590" s="27" t="s">
        <v>3593</v>
      </c>
      <c r="I2590" s="31" t="s">
        <v>194</v>
      </c>
      <c r="J2590" s="29" t="s">
        <v>244</v>
      </c>
      <c r="K2590" s="29" t="s">
        <v>634</v>
      </c>
      <c r="L2590" s="29" t="s">
        <v>634</v>
      </c>
      <c r="M2590" s="30">
        <v>1434.67</v>
      </c>
      <c r="N2590" s="30">
        <v>5022.6400000000003</v>
      </c>
    </row>
    <row r="2591" spans="1:14" x14ac:dyDescent="0.25">
      <c r="A2591" s="26" t="s">
        <v>41</v>
      </c>
      <c r="B2591" s="26" t="s">
        <v>41</v>
      </c>
      <c r="C2591" s="73" t="s">
        <v>929</v>
      </c>
      <c r="D2591" s="27" t="s">
        <v>930</v>
      </c>
      <c r="E2591" s="28">
        <v>2018</v>
      </c>
      <c r="F2591" s="27" t="s">
        <v>61</v>
      </c>
      <c r="G2591" s="28" t="s">
        <v>102</v>
      </c>
      <c r="H2591" s="27" t="s">
        <v>3594</v>
      </c>
      <c r="I2591" s="31" t="s">
        <v>179</v>
      </c>
      <c r="J2591" s="29" t="s">
        <v>3006</v>
      </c>
      <c r="K2591" s="29" t="s">
        <v>545</v>
      </c>
      <c r="L2591" s="29" t="s">
        <v>545</v>
      </c>
      <c r="M2591" s="30">
        <v>1302</v>
      </c>
      <c r="N2591" s="30">
        <v>2442.8200000000002</v>
      </c>
    </row>
    <row r="2592" spans="1:14" x14ac:dyDescent="0.25">
      <c r="A2592" s="26" t="s">
        <v>41</v>
      </c>
      <c r="B2592" s="26" t="s">
        <v>41</v>
      </c>
      <c r="C2592" s="73" t="s">
        <v>51</v>
      </c>
      <c r="D2592" s="27" t="s">
        <v>1</v>
      </c>
      <c r="E2592" s="28">
        <v>2020</v>
      </c>
      <c r="F2592" s="27" t="s">
        <v>67</v>
      </c>
      <c r="G2592" s="28" t="s">
        <v>193</v>
      </c>
      <c r="H2592" s="27" t="s">
        <v>3595</v>
      </c>
      <c r="I2592" s="31" t="s">
        <v>194</v>
      </c>
      <c r="J2592" s="29" t="s">
        <v>684</v>
      </c>
      <c r="K2592" s="29" t="s">
        <v>545</v>
      </c>
      <c r="L2592" s="29" t="s">
        <v>545</v>
      </c>
      <c r="M2592" s="30">
        <v>1434.67</v>
      </c>
      <c r="N2592" s="30">
        <v>5022.6400000000003</v>
      </c>
    </row>
    <row r="2593" spans="1:14" x14ac:dyDescent="0.25">
      <c r="A2593" s="26" t="s">
        <v>41</v>
      </c>
      <c r="B2593" s="26" t="s">
        <v>41</v>
      </c>
      <c r="C2593" s="73" t="s">
        <v>668</v>
      </c>
      <c r="D2593" s="27" t="s">
        <v>10</v>
      </c>
      <c r="E2593" s="28">
        <v>2019</v>
      </c>
      <c r="F2593" s="27" t="s">
        <v>76</v>
      </c>
      <c r="G2593" s="28" t="s">
        <v>328</v>
      </c>
      <c r="H2593" s="27" t="s">
        <v>3596</v>
      </c>
      <c r="I2593" s="31" t="s">
        <v>179</v>
      </c>
      <c r="J2593" s="29" t="s">
        <v>332</v>
      </c>
      <c r="K2593" s="29" t="s">
        <v>545</v>
      </c>
      <c r="L2593" s="29" t="s">
        <v>545</v>
      </c>
      <c r="M2593" s="30">
        <v>1122.2</v>
      </c>
      <c r="N2593" s="30">
        <v>3112.55</v>
      </c>
    </row>
    <row r="2594" spans="1:14" x14ac:dyDescent="0.25">
      <c r="A2594" s="26" t="s">
        <v>41</v>
      </c>
      <c r="B2594" s="26" t="s">
        <v>41</v>
      </c>
      <c r="C2594" s="73" t="s">
        <v>980</v>
      </c>
      <c r="D2594" s="27" t="s">
        <v>981</v>
      </c>
      <c r="E2594" s="28">
        <v>2022</v>
      </c>
      <c r="F2594" s="27" t="s">
        <v>982</v>
      </c>
      <c r="G2594" s="28" t="s">
        <v>983</v>
      </c>
      <c r="H2594" s="27" t="s">
        <v>3597</v>
      </c>
      <c r="I2594" s="31" t="s">
        <v>108</v>
      </c>
      <c r="J2594" s="29" t="s">
        <v>841</v>
      </c>
      <c r="K2594" s="29" t="s">
        <v>545</v>
      </c>
      <c r="L2594" s="29" t="s">
        <v>545</v>
      </c>
      <c r="M2594" s="32">
        <v>1424.79</v>
      </c>
      <c r="N2594" s="32">
        <v>5038.51</v>
      </c>
    </row>
    <row r="2595" spans="1:14" x14ac:dyDescent="0.25">
      <c r="A2595" s="26" t="s">
        <v>41</v>
      </c>
      <c r="B2595" s="26" t="s">
        <v>41</v>
      </c>
      <c r="C2595" s="73" t="s">
        <v>675</v>
      </c>
      <c r="D2595" s="27" t="s">
        <v>15</v>
      </c>
      <c r="E2595" s="28">
        <v>2018</v>
      </c>
      <c r="F2595" s="27" t="s">
        <v>676</v>
      </c>
      <c r="G2595" s="28" t="s">
        <v>280</v>
      </c>
      <c r="H2595" s="27" t="s">
        <v>3598</v>
      </c>
      <c r="I2595" s="31" t="s">
        <v>281</v>
      </c>
      <c r="J2595" s="29" t="s">
        <v>736</v>
      </c>
      <c r="K2595" s="29" t="s">
        <v>634</v>
      </c>
      <c r="L2595" s="29" t="s">
        <v>634</v>
      </c>
      <c r="M2595" s="30">
        <v>1360.07</v>
      </c>
      <c r="N2595" s="30">
        <v>3166.66</v>
      </c>
    </row>
    <row r="2596" spans="1:14" x14ac:dyDescent="0.25">
      <c r="A2596" s="26" t="s">
        <v>41</v>
      </c>
      <c r="B2596" s="26" t="s">
        <v>41</v>
      </c>
      <c r="C2596" s="73" t="s">
        <v>691</v>
      </c>
      <c r="D2596" s="27" t="s">
        <v>21</v>
      </c>
      <c r="E2596" s="28">
        <v>2019</v>
      </c>
      <c r="F2596" s="27" t="s">
        <v>75</v>
      </c>
      <c r="G2596" s="28" t="s">
        <v>312</v>
      </c>
      <c r="H2596" s="27" t="s">
        <v>3599</v>
      </c>
      <c r="I2596" s="31" t="s">
        <v>313</v>
      </c>
      <c r="J2596" s="29" t="s">
        <v>784</v>
      </c>
      <c r="K2596" s="29" t="s">
        <v>634</v>
      </c>
      <c r="L2596" s="29" t="s">
        <v>634</v>
      </c>
      <c r="M2596" s="30">
        <v>1236.43</v>
      </c>
      <c r="N2596" s="30">
        <v>3029.39</v>
      </c>
    </row>
    <row r="2597" spans="1:14" x14ac:dyDescent="0.25">
      <c r="A2597" s="26" t="s">
        <v>41</v>
      </c>
      <c r="B2597" s="26" t="s">
        <v>41</v>
      </c>
      <c r="C2597" s="73" t="s">
        <v>675</v>
      </c>
      <c r="D2597" s="27" t="s">
        <v>15</v>
      </c>
      <c r="E2597" s="28">
        <v>2018</v>
      </c>
      <c r="F2597" s="27" t="s">
        <v>676</v>
      </c>
      <c r="G2597" s="28" t="s">
        <v>280</v>
      </c>
      <c r="H2597" s="27" t="s">
        <v>3600</v>
      </c>
      <c r="I2597" s="31" t="s">
        <v>281</v>
      </c>
      <c r="J2597" s="29" t="s">
        <v>662</v>
      </c>
      <c r="K2597" s="29" t="s">
        <v>634</v>
      </c>
      <c r="L2597" s="29" t="s">
        <v>634</v>
      </c>
      <c r="M2597" s="30">
        <v>1360.07</v>
      </c>
      <c r="N2597" s="30">
        <v>3166.66</v>
      </c>
    </row>
    <row r="2598" spans="1:14" x14ac:dyDescent="0.25">
      <c r="A2598" s="26" t="s">
        <v>41</v>
      </c>
      <c r="B2598" s="26" t="s">
        <v>41</v>
      </c>
      <c r="C2598" s="73" t="s">
        <v>691</v>
      </c>
      <c r="D2598" s="27" t="s">
        <v>21</v>
      </c>
      <c r="E2598" s="28">
        <v>2019</v>
      </c>
      <c r="F2598" s="27" t="s">
        <v>75</v>
      </c>
      <c r="G2598" s="28" t="s">
        <v>312</v>
      </c>
      <c r="H2598" s="27" t="s">
        <v>3601</v>
      </c>
      <c r="I2598" s="31" t="s">
        <v>313</v>
      </c>
      <c r="J2598" s="29" t="s">
        <v>695</v>
      </c>
      <c r="K2598" s="29" t="s">
        <v>634</v>
      </c>
      <c r="L2598" s="29" t="s">
        <v>634</v>
      </c>
      <c r="M2598" s="30">
        <v>1236.43</v>
      </c>
      <c r="N2598" s="30">
        <v>3029.39</v>
      </c>
    </row>
    <row r="2599" spans="1:14" x14ac:dyDescent="0.25">
      <c r="A2599" s="26" t="s">
        <v>41</v>
      </c>
      <c r="B2599" s="26" t="s">
        <v>41</v>
      </c>
      <c r="C2599" s="73" t="s">
        <v>675</v>
      </c>
      <c r="D2599" s="27" t="s">
        <v>15</v>
      </c>
      <c r="E2599" s="28">
        <v>2018</v>
      </c>
      <c r="F2599" s="27" t="s">
        <v>676</v>
      </c>
      <c r="G2599" s="28" t="s">
        <v>280</v>
      </c>
      <c r="H2599" s="27" t="s">
        <v>3602</v>
      </c>
      <c r="I2599" s="31" t="s">
        <v>281</v>
      </c>
      <c r="J2599" s="29" t="s">
        <v>753</v>
      </c>
      <c r="K2599" s="29" t="s">
        <v>634</v>
      </c>
      <c r="L2599" s="29" t="s">
        <v>634</v>
      </c>
      <c r="M2599" s="30">
        <v>1360.07</v>
      </c>
      <c r="N2599" s="30">
        <v>3166.66</v>
      </c>
    </row>
    <row r="2600" spans="1:14" x14ac:dyDescent="0.25">
      <c r="A2600" s="26" t="s">
        <v>41</v>
      </c>
      <c r="B2600" s="26" t="s">
        <v>41</v>
      </c>
      <c r="C2600" s="73" t="s">
        <v>51</v>
      </c>
      <c r="D2600" s="27" t="s">
        <v>1</v>
      </c>
      <c r="E2600" s="28">
        <v>2020</v>
      </c>
      <c r="F2600" s="27" t="s">
        <v>67</v>
      </c>
      <c r="G2600" s="28" t="s">
        <v>193</v>
      </c>
      <c r="H2600" s="27" t="s">
        <v>3603</v>
      </c>
      <c r="I2600" s="31" t="s">
        <v>194</v>
      </c>
      <c r="J2600" s="29" t="s">
        <v>122</v>
      </c>
      <c r="K2600" s="29" t="s">
        <v>545</v>
      </c>
      <c r="L2600" s="29" t="s">
        <v>545</v>
      </c>
      <c r="M2600" s="30">
        <v>1434.67</v>
      </c>
      <c r="N2600" s="30">
        <v>5022.6400000000003</v>
      </c>
    </row>
    <row r="2601" spans="1:14" x14ac:dyDescent="0.25">
      <c r="A2601" s="26" t="s">
        <v>41</v>
      </c>
      <c r="B2601" s="26" t="s">
        <v>41</v>
      </c>
      <c r="C2601" s="73" t="s">
        <v>656</v>
      </c>
      <c r="D2601" s="27" t="s">
        <v>657</v>
      </c>
      <c r="E2601" s="28">
        <v>2023</v>
      </c>
      <c r="F2601" s="27" t="s">
        <v>61</v>
      </c>
      <c r="G2601" s="28" t="s">
        <v>102</v>
      </c>
      <c r="H2601" s="27" t="s">
        <v>3604</v>
      </c>
      <c r="I2601" s="31" t="s">
        <v>93</v>
      </c>
      <c r="J2601" s="29" t="s">
        <v>2165</v>
      </c>
      <c r="K2601" s="29" t="s">
        <v>634</v>
      </c>
      <c r="L2601" s="29" t="s">
        <v>634</v>
      </c>
      <c r="M2601" s="30">
        <v>1607.3500000000001</v>
      </c>
      <c r="N2601" s="30">
        <v>3648.0285028477792</v>
      </c>
    </row>
    <row r="2602" spans="1:14" x14ac:dyDescent="0.25">
      <c r="A2602" s="26" t="s">
        <v>41</v>
      </c>
      <c r="B2602" s="26" t="s">
        <v>41</v>
      </c>
      <c r="C2602" s="73" t="s">
        <v>656</v>
      </c>
      <c r="D2602" s="27" t="s">
        <v>657</v>
      </c>
      <c r="E2602" s="28">
        <v>2023</v>
      </c>
      <c r="F2602" s="27" t="s">
        <v>61</v>
      </c>
      <c r="G2602" s="28" t="s">
        <v>102</v>
      </c>
      <c r="H2602" s="27" t="s">
        <v>3605</v>
      </c>
      <c r="I2602" s="31" t="s">
        <v>181</v>
      </c>
      <c r="J2602" s="29" t="s">
        <v>699</v>
      </c>
      <c r="K2602" s="29" t="s">
        <v>634</v>
      </c>
      <c r="L2602" s="29" t="s">
        <v>634</v>
      </c>
      <c r="M2602" s="30">
        <v>1478.8300000000002</v>
      </c>
      <c r="N2602" s="30">
        <v>3418.9749704753049</v>
      </c>
    </row>
    <row r="2603" spans="1:14" x14ac:dyDescent="0.25">
      <c r="A2603" s="26" t="s">
        <v>41</v>
      </c>
      <c r="B2603" s="26" t="s">
        <v>41</v>
      </c>
      <c r="C2603" s="73" t="s">
        <v>42</v>
      </c>
      <c r="D2603" s="27" t="s">
        <v>8</v>
      </c>
      <c r="E2603" s="28">
        <v>2018</v>
      </c>
      <c r="F2603" s="27" t="s">
        <v>59</v>
      </c>
      <c r="G2603" s="28" t="s">
        <v>82</v>
      </c>
      <c r="H2603" s="27" t="s">
        <v>3606</v>
      </c>
      <c r="I2603" s="31" t="s">
        <v>83</v>
      </c>
      <c r="J2603" s="29" t="s">
        <v>665</v>
      </c>
      <c r="K2603" s="29" t="s">
        <v>634</v>
      </c>
      <c r="L2603" s="29" t="s">
        <v>634</v>
      </c>
      <c r="M2603" s="30">
        <v>1298</v>
      </c>
      <c r="N2603" s="30">
        <v>2245.6999999999998</v>
      </c>
    </row>
    <row r="2604" spans="1:14" x14ac:dyDescent="0.25">
      <c r="A2604" s="26" t="s">
        <v>41</v>
      </c>
      <c r="B2604" s="26" t="s">
        <v>41</v>
      </c>
      <c r="C2604" s="73" t="s">
        <v>50</v>
      </c>
      <c r="D2604" s="27" t="s">
        <v>14</v>
      </c>
      <c r="E2604" s="28">
        <v>2019</v>
      </c>
      <c r="F2604" s="27" t="s">
        <v>66</v>
      </c>
      <c r="G2604" s="28" t="s">
        <v>186</v>
      </c>
      <c r="H2604" s="27" t="s">
        <v>3607</v>
      </c>
      <c r="I2604" s="31" t="s">
        <v>89</v>
      </c>
      <c r="J2604" s="29" t="s">
        <v>723</v>
      </c>
      <c r="K2604" s="29" t="s">
        <v>634</v>
      </c>
      <c r="L2604" s="29" t="s">
        <v>634</v>
      </c>
      <c r="M2604" s="30">
        <v>2425.2000000000003</v>
      </c>
      <c r="N2604" s="30">
        <v>2132.9107600000002</v>
      </c>
    </row>
    <row r="2605" spans="1:14" x14ac:dyDescent="0.25">
      <c r="A2605" s="26" t="s">
        <v>41</v>
      </c>
      <c r="B2605" s="26" t="s">
        <v>41</v>
      </c>
      <c r="C2605" s="73" t="s">
        <v>1013</v>
      </c>
      <c r="D2605" s="27" t="s">
        <v>1014</v>
      </c>
      <c r="E2605" s="28">
        <v>2023</v>
      </c>
      <c r="F2605" s="27" t="s">
        <v>64</v>
      </c>
      <c r="G2605" s="28" t="s">
        <v>159</v>
      </c>
      <c r="H2605" s="27" t="s">
        <v>3608</v>
      </c>
      <c r="I2605" s="31" t="s">
        <v>93</v>
      </c>
      <c r="J2605" s="29" t="s">
        <v>794</v>
      </c>
      <c r="K2605" s="29" t="s">
        <v>634</v>
      </c>
      <c r="L2605" s="29" t="s">
        <v>634</v>
      </c>
      <c r="M2605" s="30">
        <v>2315.0500000000002</v>
      </c>
      <c r="N2605" s="30">
        <v>5306.7800000000007</v>
      </c>
    </row>
    <row r="2606" spans="1:14" x14ac:dyDescent="0.25">
      <c r="A2606" s="26" t="s">
        <v>41</v>
      </c>
      <c r="B2606" s="26" t="s">
        <v>41</v>
      </c>
      <c r="C2606" s="73" t="s">
        <v>706</v>
      </c>
      <c r="D2606" s="27" t="s">
        <v>568</v>
      </c>
      <c r="E2606" s="28">
        <v>2022</v>
      </c>
      <c r="F2606" s="27" t="s">
        <v>61</v>
      </c>
      <c r="G2606" s="28" t="s">
        <v>102</v>
      </c>
      <c r="H2606" s="27" t="s">
        <v>3609</v>
      </c>
      <c r="I2606" s="27" t="s">
        <v>103</v>
      </c>
      <c r="J2606" s="29" t="s">
        <v>773</v>
      </c>
      <c r="K2606" s="29" t="s">
        <v>634</v>
      </c>
      <c r="L2606" s="29" t="s">
        <v>634</v>
      </c>
      <c r="M2606" s="30">
        <v>2218.2600000000002</v>
      </c>
      <c r="N2606" s="30">
        <v>4306.2299999999996</v>
      </c>
    </row>
    <row r="2607" spans="1:14" x14ac:dyDescent="0.25">
      <c r="A2607" s="26" t="s">
        <v>41</v>
      </c>
      <c r="B2607" s="26" t="s">
        <v>41</v>
      </c>
      <c r="C2607" s="73" t="s">
        <v>922</v>
      </c>
      <c r="D2607" s="27" t="s">
        <v>923</v>
      </c>
      <c r="E2607" s="28">
        <v>2023</v>
      </c>
      <c r="F2607" s="27" t="s">
        <v>61</v>
      </c>
      <c r="G2607" s="28" t="s">
        <v>102</v>
      </c>
      <c r="H2607" s="27" t="s">
        <v>3610</v>
      </c>
      <c r="I2607" s="31" t="s">
        <v>495</v>
      </c>
      <c r="J2607" s="29" t="s">
        <v>652</v>
      </c>
      <c r="K2607" s="29" t="s">
        <v>634</v>
      </c>
      <c r="L2607" s="29" t="s">
        <v>634</v>
      </c>
      <c r="M2607" s="30">
        <v>2026.8000000000002</v>
      </c>
      <c r="N2607" s="30">
        <v>4395.5892261097952</v>
      </c>
    </row>
    <row r="2608" spans="1:14" x14ac:dyDescent="0.25">
      <c r="A2608" s="26" t="s">
        <v>41</v>
      </c>
      <c r="B2608" s="26" t="s">
        <v>41</v>
      </c>
      <c r="C2608" s="73" t="s">
        <v>660</v>
      </c>
      <c r="D2608" s="27" t="s">
        <v>5</v>
      </c>
      <c r="E2608" s="28">
        <v>2020</v>
      </c>
      <c r="F2608" s="27" t="s">
        <v>61</v>
      </c>
      <c r="G2608" s="28" t="s">
        <v>102</v>
      </c>
      <c r="H2608" s="27" t="s">
        <v>3611</v>
      </c>
      <c r="I2608" s="31" t="s">
        <v>257</v>
      </c>
      <c r="J2608" s="29" t="s">
        <v>749</v>
      </c>
      <c r="K2608" s="29" t="s">
        <v>634</v>
      </c>
      <c r="L2608" s="29" t="s">
        <v>634</v>
      </c>
      <c r="M2608" s="30">
        <v>1599</v>
      </c>
      <c r="N2608" s="30">
        <v>3028.16</v>
      </c>
    </row>
    <row r="2609" spans="1:14" x14ac:dyDescent="0.25">
      <c r="A2609" s="26" t="s">
        <v>41</v>
      </c>
      <c r="B2609" s="26" t="s">
        <v>41</v>
      </c>
      <c r="C2609" s="73" t="s">
        <v>565</v>
      </c>
      <c r="D2609" s="27" t="s">
        <v>33</v>
      </c>
      <c r="E2609" s="28">
        <v>2021</v>
      </c>
      <c r="F2609" s="27" t="s">
        <v>77</v>
      </c>
      <c r="G2609" s="28" t="s">
        <v>403</v>
      </c>
      <c r="H2609" s="27" t="s">
        <v>3612</v>
      </c>
      <c r="I2609" s="27" t="s">
        <v>129</v>
      </c>
      <c r="J2609" s="29" t="s">
        <v>811</v>
      </c>
      <c r="K2609" s="29" t="s">
        <v>634</v>
      </c>
      <c r="L2609" s="29" t="s">
        <v>634</v>
      </c>
      <c r="M2609" s="30">
        <v>1622.7</v>
      </c>
      <c r="N2609" s="30">
        <v>2904.47</v>
      </c>
    </row>
    <row r="2610" spans="1:14" x14ac:dyDescent="0.25">
      <c r="A2610" s="26" t="s">
        <v>41</v>
      </c>
      <c r="B2610" s="26" t="s">
        <v>41</v>
      </c>
      <c r="C2610" s="73" t="s">
        <v>922</v>
      </c>
      <c r="D2610" s="27" t="s">
        <v>923</v>
      </c>
      <c r="E2610" s="28">
        <v>2023</v>
      </c>
      <c r="F2610" s="27" t="s">
        <v>61</v>
      </c>
      <c r="G2610" s="28" t="s">
        <v>102</v>
      </c>
      <c r="H2610" s="27" t="s">
        <v>3613</v>
      </c>
      <c r="I2610" s="31" t="s">
        <v>129</v>
      </c>
      <c r="J2610" s="29" t="s">
        <v>807</v>
      </c>
      <c r="K2610" s="29" t="s">
        <v>634</v>
      </c>
      <c r="L2610" s="29" t="s">
        <v>634</v>
      </c>
      <c r="M2610" s="30">
        <v>1212</v>
      </c>
      <c r="N2610" s="30">
        <v>2178.0100000000002</v>
      </c>
    </row>
    <row r="2611" spans="1:14" x14ac:dyDescent="0.25">
      <c r="A2611" s="26" t="s">
        <v>41</v>
      </c>
      <c r="B2611" s="26" t="s">
        <v>41</v>
      </c>
      <c r="C2611" s="73" t="s">
        <v>659</v>
      </c>
      <c r="D2611" s="27" t="s">
        <v>4</v>
      </c>
      <c r="E2611" s="28">
        <v>2020</v>
      </c>
      <c r="F2611" s="27" t="s">
        <v>66</v>
      </c>
      <c r="G2611" s="28" t="s">
        <v>186</v>
      </c>
      <c r="H2611" s="27" t="s">
        <v>3614</v>
      </c>
      <c r="I2611" s="31" t="s">
        <v>179</v>
      </c>
      <c r="J2611" s="29" t="s">
        <v>490</v>
      </c>
      <c r="K2611" s="29" t="s">
        <v>545</v>
      </c>
      <c r="L2611" s="29" t="s">
        <v>545</v>
      </c>
      <c r="M2611" s="30">
        <v>1592.3</v>
      </c>
      <c r="N2611" s="30">
        <v>3776.9587280000001</v>
      </c>
    </row>
    <row r="2612" spans="1:14" x14ac:dyDescent="0.25">
      <c r="A2612" s="26" t="s">
        <v>41</v>
      </c>
      <c r="B2612" s="26" t="s">
        <v>41</v>
      </c>
      <c r="C2612" s="73" t="s">
        <v>659</v>
      </c>
      <c r="D2612" s="27" t="s">
        <v>4</v>
      </c>
      <c r="E2612" s="28">
        <v>2020</v>
      </c>
      <c r="F2612" s="27" t="s">
        <v>66</v>
      </c>
      <c r="G2612" s="28" t="s">
        <v>186</v>
      </c>
      <c r="H2612" s="27" t="s">
        <v>3615</v>
      </c>
      <c r="I2612" s="31" t="s">
        <v>179</v>
      </c>
      <c r="J2612" s="29" t="s">
        <v>441</v>
      </c>
      <c r="K2612" s="29" t="s">
        <v>545</v>
      </c>
      <c r="L2612" s="29" t="s">
        <v>545</v>
      </c>
      <c r="M2612" s="30">
        <v>1328.3</v>
      </c>
      <c r="N2612" s="30">
        <v>3222.5716040000002</v>
      </c>
    </row>
    <row r="2613" spans="1:14" x14ac:dyDescent="0.25">
      <c r="A2613" s="26" t="s">
        <v>41</v>
      </c>
      <c r="B2613" s="26" t="s">
        <v>41</v>
      </c>
      <c r="C2613" s="73" t="s">
        <v>761</v>
      </c>
      <c r="D2613" s="27" t="s">
        <v>35</v>
      </c>
      <c r="E2613" s="28">
        <v>2018</v>
      </c>
      <c r="F2613" s="27" t="s">
        <v>59</v>
      </c>
      <c r="G2613" s="28" t="s">
        <v>82</v>
      </c>
      <c r="H2613" s="27" t="s">
        <v>3616</v>
      </c>
      <c r="I2613" s="31" t="s">
        <v>179</v>
      </c>
      <c r="J2613" s="29" t="s">
        <v>823</v>
      </c>
      <c r="K2613" s="29" t="s">
        <v>634</v>
      </c>
      <c r="L2613" s="29" t="s">
        <v>634</v>
      </c>
      <c r="M2613" s="30">
        <v>1302</v>
      </c>
      <c r="N2613" s="30">
        <v>2442.8200000000002</v>
      </c>
    </row>
    <row r="2614" spans="1:14" x14ac:dyDescent="0.25">
      <c r="A2614" s="26" t="s">
        <v>41</v>
      </c>
      <c r="B2614" s="26" t="s">
        <v>41</v>
      </c>
      <c r="C2614" s="73" t="s">
        <v>761</v>
      </c>
      <c r="D2614" s="27" t="s">
        <v>35</v>
      </c>
      <c r="E2614" s="28">
        <v>2018</v>
      </c>
      <c r="F2614" s="27" t="s">
        <v>59</v>
      </c>
      <c r="G2614" s="28" t="s">
        <v>82</v>
      </c>
      <c r="H2614" s="27" t="s">
        <v>3617</v>
      </c>
      <c r="I2614" s="31" t="s">
        <v>99</v>
      </c>
      <c r="J2614" s="29" t="s">
        <v>762</v>
      </c>
      <c r="K2614" s="29" t="s">
        <v>634</v>
      </c>
      <c r="L2614" s="29" t="s">
        <v>634</v>
      </c>
      <c r="M2614" s="30">
        <v>1727</v>
      </c>
      <c r="N2614" s="30">
        <v>2407.96</v>
      </c>
    </row>
    <row r="2615" spans="1:14" x14ac:dyDescent="0.25">
      <c r="A2615" s="26" t="s">
        <v>41</v>
      </c>
      <c r="B2615" s="26" t="s">
        <v>41</v>
      </c>
      <c r="C2615" s="73" t="s">
        <v>922</v>
      </c>
      <c r="D2615" s="27" t="s">
        <v>923</v>
      </c>
      <c r="E2615" s="28">
        <v>2023</v>
      </c>
      <c r="F2615" s="27" t="s">
        <v>61</v>
      </c>
      <c r="G2615" s="28" t="s">
        <v>102</v>
      </c>
      <c r="H2615" s="27" t="s">
        <v>3618</v>
      </c>
      <c r="I2615" s="31" t="s">
        <v>495</v>
      </c>
      <c r="J2615" s="29" t="s">
        <v>763</v>
      </c>
      <c r="K2615" s="29" t="s">
        <v>634</v>
      </c>
      <c r="L2615" s="29" t="s">
        <v>634</v>
      </c>
      <c r="M2615" s="30">
        <v>2026.8000000000002</v>
      </c>
      <c r="N2615" s="30">
        <v>4395.5892261097952</v>
      </c>
    </row>
    <row r="2616" spans="1:14" x14ac:dyDescent="0.25">
      <c r="A2616" s="26" t="s">
        <v>41</v>
      </c>
      <c r="B2616" s="26" t="s">
        <v>41</v>
      </c>
      <c r="C2616" s="73" t="s">
        <v>659</v>
      </c>
      <c r="D2616" s="27" t="s">
        <v>4</v>
      </c>
      <c r="E2616" s="28">
        <v>2020</v>
      </c>
      <c r="F2616" s="27" t="s">
        <v>66</v>
      </c>
      <c r="G2616" s="28" t="s">
        <v>186</v>
      </c>
      <c r="H2616" s="27" t="s">
        <v>3619</v>
      </c>
      <c r="I2616" s="31" t="s">
        <v>179</v>
      </c>
      <c r="J2616" s="29" t="s">
        <v>486</v>
      </c>
      <c r="K2616" s="29" t="s">
        <v>545</v>
      </c>
      <c r="L2616" s="29" t="s">
        <v>545</v>
      </c>
      <c r="M2616" s="30">
        <v>1592.3</v>
      </c>
      <c r="N2616" s="30">
        <v>3776.9587280000001</v>
      </c>
    </row>
    <row r="2617" spans="1:14" x14ac:dyDescent="0.25">
      <c r="A2617" s="26" t="s">
        <v>41</v>
      </c>
      <c r="B2617" s="26" t="s">
        <v>41</v>
      </c>
      <c r="C2617" s="73" t="s">
        <v>922</v>
      </c>
      <c r="D2617" s="27" t="s">
        <v>923</v>
      </c>
      <c r="E2617" s="28">
        <v>2023</v>
      </c>
      <c r="F2617" s="27" t="s">
        <v>61</v>
      </c>
      <c r="G2617" s="28" t="s">
        <v>102</v>
      </c>
      <c r="H2617" s="27" t="s">
        <v>3620</v>
      </c>
      <c r="I2617" s="31" t="s">
        <v>99</v>
      </c>
      <c r="J2617" s="29" t="s">
        <v>652</v>
      </c>
      <c r="K2617" s="29" t="s">
        <v>634</v>
      </c>
      <c r="L2617" s="29" t="s">
        <v>634</v>
      </c>
      <c r="M2617" s="30">
        <v>2026.8000000000002</v>
      </c>
      <c r="N2617" s="30">
        <v>4395.5892261097952</v>
      </c>
    </row>
    <row r="2618" spans="1:14" x14ac:dyDescent="0.25">
      <c r="A2618" s="26" t="s">
        <v>41</v>
      </c>
      <c r="B2618" s="26" t="s">
        <v>41</v>
      </c>
      <c r="C2618" s="73" t="s">
        <v>922</v>
      </c>
      <c r="D2618" s="27" t="s">
        <v>923</v>
      </c>
      <c r="E2618" s="28">
        <v>2023</v>
      </c>
      <c r="F2618" s="27" t="s">
        <v>61</v>
      </c>
      <c r="G2618" s="28" t="s">
        <v>102</v>
      </c>
      <c r="H2618" s="27" t="s">
        <v>3621</v>
      </c>
      <c r="I2618" s="31" t="s">
        <v>495</v>
      </c>
      <c r="J2618" s="29" t="s">
        <v>792</v>
      </c>
      <c r="K2618" s="29" t="s">
        <v>634</v>
      </c>
      <c r="L2618" s="29" t="s">
        <v>634</v>
      </c>
      <c r="M2618" s="30">
        <v>2026.8000000000002</v>
      </c>
      <c r="N2618" s="30">
        <v>4395.5892261097952</v>
      </c>
    </row>
    <row r="2619" spans="1:14" x14ac:dyDescent="0.25">
      <c r="A2619" s="26" t="s">
        <v>41</v>
      </c>
      <c r="B2619" s="26" t="s">
        <v>41</v>
      </c>
      <c r="C2619" s="73" t="s">
        <v>659</v>
      </c>
      <c r="D2619" s="27" t="s">
        <v>4</v>
      </c>
      <c r="E2619" s="28">
        <v>2020</v>
      </c>
      <c r="F2619" s="27" t="s">
        <v>66</v>
      </c>
      <c r="G2619" s="28" t="s">
        <v>186</v>
      </c>
      <c r="H2619" s="27" t="s">
        <v>3622</v>
      </c>
      <c r="I2619" s="31" t="s">
        <v>179</v>
      </c>
      <c r="J2619" s="29" t="s">
        <v>426</v>
      </c>
      <c r="K2619" s="29" t="s">
        <v>545</v>
      </c>
      <c r="L2619" s="29" t="s">
        <v>545</v>
      </c>
      <c r="M2619" s="30">
        <v>1445.71</v>
      </c>
      <c r="N2619" s="30">
        <v>3525.9695380000003</v>
      </c>
    </row>
    <row r="2620" spans="1:14" x14ac:dyDescent="0.25">
      <c r="A2620" s="26" t="s">
        <v>41</v>
      </c>
      <c r="B2620" s="26" t="s">
        <v>41</v>
      </c>
      <c r="C2620" s="73" t="s">
        <v>922</v>
      </c>
      <c r="D2620" s="27" t="s">
        <v>923</v>
      </c>
      <c r="E2620" s="28">
        <v>2023</v>
      </c>
      <c r="F2620" s="27" t="s">
        <v>61</v>
      </c>
      <c r="G2620" s="28" t="s">
        <v>102</v>
      </c>
      <c r="H2620" s="27" t="s">
        <v>3623</v>
      </c>
      <c r="I2620" s="31" t="s">
        <v>495</v>
      </c>
      <c r="J2620" s="29" t="s">
        <v>763</v>
      </c>
      <c r="K2620" s="29" t="s">
        <v>634</v>
      </c>
      <c r="L2620" s="29" t="s">
        <v>634</v>
      </c>
      <c r="M2620" s="30">
        <v>2026.8000000000002</v>
      </c>
      <c r="N2620" s="30">
        <v>4395.5892261097952</v>
      </c>
    </row>
    <row r="2621" spans="1:14" x14ac:dyDescent="0.25">
      <c r="A2621" s="26" t="s">
        <v>41</v>
      </c>
      <c r="B2621" s="26" t="s">
        <v>41</v>
      </c>
      <c r="C2621" s="73" t="s">
        <v>922</v>
      </c>
      <c r="D2621" s="27" t="s">
        <v>923</v>
      </c>
      <c r="E2621" s="28">
        <v>2023</v>
      </c>
      <c r="F2621" s="27" t="s">
        <v>61</v>
      </c>
      <c r="G2621" s="28" t="s">
        <v>102</v>
      </c>
      <c r="H2621" s="27" t="s">
        <v>3624</v>
      </c>
      <c r="I2621" s="31" t="s">
        <v>129</v>
      </c>
      <c r="J2621" s="29" t="s">
        <v>730</v>
      </c>
      <c r="K2621" s="29" t="s">
        <v>634</v>
      </c>
      <c r="L2621" s="29" t="s">
        <v>634</v>
      </c>
      <c r="M2621" s="30">
        <v>1212</v>
      </c>
      <c r="N2621" s="30">
        <v>2178.0100000000002</v>
      </c>
    </row>
    <row r="2622" spans="1:14" x14ac:dyDescent="0.25">
      <c r="A2622" s="26" t="s">
        <v>41</v>
      </c>
      <c r="B2622" s="26" t="s">
        <v>41</v>
      </c>
      <c r="C2622" s="73" t="s">
        <v>659</v>
      </c>
      <c r="D2622" s="27" t="s">
        <v>4</v>
      </c>
      <c r="E2622" s="28">
        <v>2020</v>
      </c>
      <c r="F2622" s="27" t="s">
        <v>66</v>
      </c>
      <c r="G2622" s="28" t="s">
        <v>186</v>
      </c>
      <c r="H2622" s="27" t="s">
        <v>3625</v>
      </c>
      <c r="I2622" s="31" t="s">
        <v>179</v>
      </c>
      <c r="J2622" s="29" t="s">
        <v>416</v>
      </c>
      <c r="K2622" s="29" t="s">
        <v>545</v>
      </c>
      <c r="L2622" s="29" t="s">
        <v>545</v>
      </c>
      <c r="M2622" s="30">
        <v>1328.3</v>
      </c>
      <c r="N2622" s="30">
        <v>3222.5716040000002</v>
      </c>
    </row>
    <row r="2623" spans="1:14" x14ac:dyDescent="0.25">
      <c r="A2623" s="26" t="s">
        <v>41</v>
      </c>
      <c r="B2623" s="26" t="s">
        <v>41</v>
      </c>
      <c r="C2623" s="73" t="s">
        <v>48</v>
      </c>
      <c r="D2623" s="27" t="s">
        <v>11</v>
      </c>
      <c r="E2623" s="28">
        <v>2018</v>
      </c>
      <c r="F2623" s="27" t="s">
        <v>59</v>
      </c>
      <c r="G2623" s="28" t="s">
        <v>82</v>
      </c>
      <c r="H2623" s="27" t="s">
        <v>3626</v>
      </c>
      <c r="I2623" s="31" t="s">
        <v>129</v>
      </c>
      <c r="J2623" s="29" t="s">
        <v>667</v>
      </c>
      <c r="K2623" s="29" t="s">
        <v>634</v>
      </c>
      <c r="L2623" s="29" t="s">
        <v>634</v>
      </c>
      <c r="M2623" s="30">
        <v>1460.8</v>
      </c>
      <c r="N2623" s="30">
        <v>3007.39</v>
      </c>
    </row>
    <row r="2624" spans="1:14" x14ac:dyDescent="0.25">
      <c r="A2624" s="26" t="s">
        <v>41</v>
      </c>
      <c r="B2624" s="26" t="s">
        <v>41</v>
      </c>
      <c r="C2624" s="73" t="s">
        <v>51</v>
      </c>
      <c r="D2624" s="27" t="s">
        <v>1</v>
      </c>
      <c r="E2624" s="28">
        <v>2020</v>
      </c>
      <c r="F2624" s="27" t="s">
        <v>67</v>
      </c>
      <c r="G2624" s="28" t="s">
        <v>193</v>
      </c>
      <c r="H2624" s="27" t="s">
        <v>3627</v>
      </c>
      <c r="I2624" s="31" t="s">
        <v>194</v>
      </c>
      <c r="J2624" s="29" t="s">
        <v>212</v>
      </c>
      <c r="K2624" s="29" t="s">
        <v>545</v>
      </c>
      <c r="L2624" s="29" t="s">
        <v>545</v>
      </c>
      <c r="M2624" s="30">
        <v>1434.67</v>
      </c>
      <c r="N2624" s="30">
        <v>5022.6400000000003</v>
      </c>
    </row>
    <row r="2625" spans="1:14" x14ac:dyDescent="0.25">
      <c r="A2625" s="26" t="s">
        <v>41</v>
      </c>
      <c r="B2625" s="26" t="s">
        <v>41</v>
      </c>
      <c r="C2625" s="73" t="s">
        <v>51</v>
      </c>
      <c r="D2625" s="27" t="s">
        <v>1</v>
      </c>
      <c r="E2625" s="28">
        <v>2020</v>
      </c>
      <c r="F2625" s="27" t="s">
        <v>67</v>
      </c>
      <c r="G2625" s="28" t="s">
        <v>193</v>
      </c>
      <c r="H2625" s="27" t="s">
        <v>3628</v>
      </c>
      <c r="I2625" s="31" t="s">
        <v>194</v>
      </c>
      <c r="J2625" s="29" t="s">
        <v>231</v>
      </c>
      <c r="K2625" s="29" t="s">
        <v>545</v>
      </c>
      <c r="L2625" s="29" t="s">
        <v>545</v>
      </c>
      <c r="M2625" s="30">
        <v>1434.67</v>
      </c>
      <c r="N2625" s="30">
        <v>5022.6400000000003</v>
      </c>
    </row>
    <row r="2626" spans="1:14" x14ac:dyDescent="0.25">
      <c r="A2626" s="26" t="s">
        <v>41</v>
      </c>
      <c r="B2626" s="26" t="s">
        <v>41</v>
      </c>
      <c r="C2626" s="73" t="s">
        <v>42</v>
      </c>
      <c r="D2626" s="27" t="s">
        <v>8</v>
      </c>
      <c r="E2626" s="28">
        <v>2018</v>
      </c>
      <c r="F2626" s="27" t="s">
        <v>59</v>
      </c>
      <c r="G2626" s="28" t="s">
        <v>82</v>
      </c>
      <c r="H2626" s="27" t="s">
        <v>3629</v>
      </c>
      <c r="I2626" s="31" t="s">
        <v>89</v>
      </c>
      <c r="J2626" s="29" t="s">
        <v>665</v>
      </c>
      <c r="K2626" s="29" t="s">
        <v>634</v>
      </c>
      <c r="L2626" s="29" t="s">
        <v>634</v>
      </c>
      <c r="M2626" s="30">
        <v>1727</v>
      </c>
      <c r="N2626" s="30">
        <v>2959.66</v>
      </c>
    </row>
    <row r="2627" spans="1:14" x14ac:dyDescent="0.25">
      <c r="A2627" s="26" t="s">
        <v>41</v>
      </c>
      <c r="B2627" s="26" t="s">
        <v>41</v>
      </c>
      <c r="C2627" s="73" t="s">
        <v>666</v>
      </c>
      <c r="D2627" s="27" t="s">
        <v>9</v>
      </c>
      <c r="E2627" s="28">
        <v>2020</v>
      </c>
      <c r="F2627" s="27" t="s">
        <v>77</v>
      </c>
      <c r="G2627" s="28" t="s">
        <v>403</v>
      </c>
      <c r="H2627" s="27" t="s">
        <v>3630</v>
      </c>
      <c r="I2627" s="27" t="s">
        <v>86</v>
      </c>
      <c r="J2627" s="29" t="s">
        <v>667</v>
      </c>
      <c r="K2627" s="29" t="s">
        <v>545</v>
      </c>
      <c r="L2627" s="29" t="s">
        <v>545</v>
      </c>
      <c r="M2627" s="30">
        <v>2477.4</v>
      </c>
      <c r="N2627" s="30">
        <v>5476.86</v>
      </c>
    </row>
    <row r="2628" spans="1:14" x14ac:dyDescent="0.25">
      <c r="A2628" s="26" t="s">
        <v>41</v>
      </c>
      <c r="B2628" s="26" t="s">
        <v>41</v>
      </c>
      <c r="C2628" s="73" t="s">
        <v>922</v>
      </c>
      <c r="D2628" s="27" t="s">
        <v>923</v>
      </c>
      <c r="E2628" s="28">
        <v>2023</v>
      </c>
      <c r="F2628" s="27" t="s">
        <v>61</v>
      </c>
      <c r="G2628" s="28" t="s">
        <v>102</v>
      </c>
      <c r="H2628" s="27" t="s">
        <v>3631</v>
      </c>
      <c r="I2628" s="31" t="s">
        <v>495</v>
      </c>
      <c r="J2628" s="29" t="s">
        <v>718</v>
      </c>
      <c r="K2628" s="29" t="s">
        <v>634</v>
      </c>
      <c r="L2628" s="29" t="s">
        <v>634</v>
      </c>
      <c r="M2628" s="30">
        <v>2026.8000000000002</v>
      </c>
      <c r="N2628" s="30">
        <v>4395.5892261097952</v>
      </c>
    </row>
    <row r="2629" spans="1:14" x14ac:dyDescent="0.25">
      <c r="A2629" s="26" t="s">
        <v>41</v>
      </c>
      <c r="B2629" s="26" t="s">
        <v>41</v>
      </c>
      <c r="C2629" s="73" t="s">
        <v>1576</v>
      </c>
      <c r="D2629" s="27" t="s">
        <v>1577</v>
      </c>
      <c r="E2629" s="28">
        <v>2021</v>
      </c>
      <c r="F2629" s="27" t="s">
        <v>1578</v>
      </c>
      <c r="G2629" s="28" t="s">
        <v>1579</v>
      </c>
      <c r="H2629" s="27" t="s">
        <v>3632</v>
      </c>
      <c r="I2629" s="31" t="s">
        <v>179</v>
      </c>
      <c r="J2629" s="29" t="s">
        <v>3633</v>
      </c>
      <c r="K2629" s="29" t="s">
        <v>634</v>
      </c>
      <c r="L2629" s="29" t="s">
        <v>634</v>
      </c>
      <c r="M2629" s="30">
        <v>1302</v>
      </c>
      <c r="N2629" s="30">
        <v>2442.8200000000002</v>
      </c>
    </row>
    <row r="2630" spans="1:14" x14ac:dyDescent="0.25">
      <c r="A2630" s="26" t="s">
        <v>41</v>
      </c>
      <c r="B2630" s="26" t="s">
        <v>41</v>
      </c>
      <c r="C2630" s="73" t="s">
        <v>922</v>
      </c>
      <c r="D2630" s="27" t="s">
        <v>923</v>
      </c>
      <c r="E2630" s="28">
        <v>2023</v>
      </c>
      <c r="F2630" s="27" t="s">
        <v>61</v>
      </c>
      <c r="G2630" s="28" t="s">
        <v>102</v>
      </c>
      <c r="H2630" s="27" t="s">
        <v>3634</v>
      </c>
      <c r="I2630" s="31" t="s">
        <v>495</v>
      </c>
      <c r="J2630" s="29" t="s">
        <v>783</v>
      </c>
      <c r="K2630" s="29" t="s">
        <v>634</v>
      </c>
      <c r="L2630" s="29" t="s">
        <v>634</v>
      </c>
      <c r="M2630" s="30">
        <v>2026.8000000000002</v>
      </c>
      <c r="N2630" s="30">
        <v>4395.5892261097952</v>
      </c>
    </row>
    <row r="2631" spans="1:14" x14ac:dyDescent="0.25">
      <c r="A2631" s="26" t="s">
        <v>41</v>
      </c>
      <c r="B2631" s="26" t="s">
        <v>41</v>
      </c>
      <c r="C2631" s="73" t="s">
        <v>51</v>
      </c>
      <c r="D2631" s="27" t="s">
        <v>1</v>
      </c>
      <c r="E2631" s="28">
        <v>2020</v>
      </c>
      <c r="F2631" s="27" t="s">
        <v>67</v>
      </c>
      <c r="G2631" s="28" t="s">
        <v>193</v>
      </c>
      <c r="H2631" s="27" t="s">
        <v>3635</v>
      </c>
      <c r="I2631" s="31" t="s">
        <v>194</v>
      </c>
      <c r="J2631" s="29" t="s">
        <v>114</v>
      </c>
      <c r="K2631" s="29" t="s">
        <v>545</v>
      </c>
      <c r="L2631" s="29" t="s">
        <v>545</v>
      </c>
      <c r="M2631" s="30">
        <v>1434.67</v>
      </c>
      <c r="N2631" s="30">
        <v>5022.6400000000003</v>
      </c>
    </row>
    <row r="2632" spans="1:14" x14ac:dyDescent="0.25">
      <c r="A2632" s="26" t="s">
        <v>41</v>
      </c>
      <c r="B2632" s="26" t="s">
        <v>41</v>
      </c>
      <c r="C2632" s="73" t="s">
        <v>781</v>
      </c>
      <c r="D2632" s="27" t="s">
        <v>32</v>
      </c>
      <c r="E2632" s="28">
        <v>2018</v>
      </c>
      <c r="F2632" s="27" t="s">
        <v>60</v>
      </c>
      <c r="G2632" s="28" t="s">
        <v>90</v>
      </c>
      <c r="H2632" s="27" t="s">
        <v>3636</v>
      </c>
      <c r="I2632" s="31" t="s">
        <v>94</v>
      </c>
      <c r="J2632" s="29" t="s">
        <v>695</v>
      </c>
      <c r="K2632" s="29" t="s">
        <v>634</v>
      </c>
      <c r="L2632" s="29" t="s">
        <v>634</v>
      </c>
      <c r="M2632" s="30">
        <v>1940.4</v>
      </c>
      <c r="N2632" s="30">
        <v>4856.5600000000004</v>
      </c>
    </row>
    <row r="2633" spans="1:14" x14ac:dyDescent="0.25">
      <c r="A2633" s="26" t="s">
        <v>41</v>
      </c>
      <c r="B2633" s="26" t="s">
        <v>41</v>
      </c>
      <c r="C2633" s="73" t="s">
        <v>55</v>
      </c>
      <c r="D2633" s="27" t="s">
        <v>6</v>
      </c>
      <c r="E2633" s="28">
        <v>2018</v>
      </c>
      <c r="F2633" s="27" t="s">
        <v>71</v>
      </c>
      <c r="G2633" s="28" t="s">
        <v>264</v>
      </c>
      <c r="H2633" s="27" t="s">
        <v>3637</v>
      </c>
      <c r="I2633" s="31" t="s">
        <v>99</v>
      </c>
      <c r="J2633" s="29" t="s">
        <v>736</v>
      </c>
      <c r="K2633" s="29" t="s">
        <v>634</v>
      </c>
      <c r="L2633" s="29" t="s">
        <v>634</v>
      </c>
      <c r="M2633" s="30">
        <v>1727</v>
      </c>
      <c r="N2633" s="30">
        <v>3452.47</v>
      </c>
    </row>
    <row r="2634" spans="1:14" x14ac:dyDescent="0.25">
      <c r="A2634" s="26" t="s">
        <v>41</v>
      </c>
      <c r="B2634" s="26" t="s">
        <v>41</v>
      </c>
      <c r="C2634" s="73" t="s">
        <v>675</v>
      </c>
      <c r="D2634" s="27" t="s">
        <v>15</v>
      </c>
      <c r="E2634" s="28">
        <v>2018</v>
      </c>
      <c r="F2634" s="27" t="s">
        <v>676</v>
      </c>
      <c r="G2634" s="28" t="s">
        <v>280</v>
      </c>
      <c r="H2634" s="27" t="s">
        <v>3638</v>
      </c>
      <c r="I2634" s="31" t="s">
        <v>281</v>
      </c>
      <c r="J2634" s="29" t="s">
        <v>700</v>
      </c>
      <c r="K2634" s="29" t="s">
        <v>634</v>
      </c>
      <c r="L2634" s="29" t="s">
        <v>634</v>
      </c>
      <c r="M2634" s="30">
        <v>1360.07</v>
      </c>
      <c r="N2634" s="30">
        <v>3166.66</v>
      </c>
    </row>
    <row r="2635" spans="1:14" x14ac:dyDescent="0.25">
      <c r="A2635" s="26" t="s">
        <v>41</v>
      </c>
      <c r="B2635" s="26" t="s">
        <v>41</v>
      </c>
      <c r="C2635" s="73" t="s">
        <v>706</v>
      </c>
      <c r="D2635" s="27" t="s">
        <v>568</v>
      </c>
      <c r="E2635" s="28">
        <v>2022</v>
      </c>
      <c r="F2635" s="27" t="s">
        <v>61</v>
      </c>
      <c r="G2635" s="28" t="s">
        <v>102</v>
      </c>
      <c r="H2635" s="27" t="s">
        <v>3639</v>
      </c>
      <c r="I2635" s="27" t="s">
        <v>86</v>
      </c>
      <c r="J2635" s="29" t="s">
        <v>699</v>
      </c>
      <c r="K2635" s="29" t="s">
        <v>634</v>
      </c>
      <c r="L2635" s="29" t="s">
        <v>634</v>
      </c>
      <c r="M2635" s="30">
        <v>2658.79</v>
      </c>
      <c r="N2635" s="30">
        <v>5098.95</v>
      </c>
    </row>
    <row r="2636" spans="1:14" x14ac:dyDescent="0.25">
      <c r="A2636" s="26" t="s">
        <v>41</v>
      </c>
      <c r="B2636" s="26" t="s">
        <v>41</v>
      </c>
      <c r="C2636" s="73" t="s">
        <v>929</v>
      </c>
      <c r="D2636" s="27" t="s">
        <v>930</v>
      </c>
      <c r="E2636" s="28">
        <v>2018</v>
      </c>
      <c r="F2636" s="27" t="s">
        <v>61</v>
      </c>
      <c r="G2636" s="28" t="s">
        <v>102</v>
      </c>
      <c r="H2636" s="27" t="s">
        <v>3640</v>
      </c>
      <c r="I2636" s="31" t="s">
        <v>179</v>
      </c>
      <c r="J2636" s="29" t="s">
        <v>3006</v>
      </c>
      <c r="K2636" s="29" t="s">
        <v>545</v>
      </c>
      <c r="L2636" s="29" t="s">
        <v>545</v>
      </c>
      <c r="M2636" s="30">
        <v>1302</v>
      </c>
      <c r="N2636" s="30">
        <v>2442.8200000000002</v>
      </c>
    </row>
    <row r="2637" spans="1:14" x14ac:dyDescent="0.25">
      <c r="A2637" s="26" t="s">
        <v>41</v>
      </c>
      <c r="B2637" s="26" t="s">
        <v>41</v>
      </c>
      <c r="C2637" s="73" t="s">
        <v>659</v>
      </c>
      <c r="D2637" s="27" t="s">
        <v>4</v>
      </c>
      <c r="E2637" s="28">
        <v>2020</v>
      </c>
      <c r="F2637" s="27" t="s">
        <v>66</v>
      </c>
      <c r="G2637" s="28" t="s">
        <v>186</v>
      </c>
      <c r="H2637" s="27" t="s">
        <v>3641</v>
      </c>
      <c r="I2637" s="31" t="s">
        <v>179</v>
      </c>
      <c r="J2637" s="29" t="s">
        <v>426</v>
      </c>
      <c r="K2637" s="29" t="s">
        <v>545</v>
      </c>
      <c r="L2637" s="29" t="s">
        <v>545</v>
      </c>
      <c r="M2637" s="30">
        <v>1328.3</v>
      </c>
      <c r="N2637" s="30">
        <v>3222.5716040000002</v>
      </c>
    </row>
    <row r="2638" spans="1:14" x14ac:dyDescent="0.25">
      <c r="A2638" s="26" t="s">
        <v>41</v>
      </c>
      <c r="B2638" s="26" t="s">
        <v>41</v>
      </c>
      <c r="C2638" s="73" t="s">
        <v>668</v>
      </c>
      <c r="D2638" s="27" t="s">
        <v>10</v>
      </c>
      <c r="E2638" s="28">
        <v>2019</v>
      </c>
      <c r="F2638" s="27" t="s">
        <v>76</v>
      </c>
      <c r="G2638" s="28" t="s">
        <v>328</v>
      </c>
      <c r="H2638" s="27" t="s">
        <v>3642</v>
      </c>
      <c r="I2638" s="31" t="s">
        <v>179</v>
      </c>
      <c r="J2638" s="29" t="s">
        <v>364</v>
      </c>
      <c r="K2638" s="29" t="s">
        <v>547</v>
      </c>
      <c r="L2638" s="29" t="s">
        <v>547</v>
      </c>
      <c r="M2638" s="30">
        <v>1122.2</v>
      </c>
      <c r="N2638" s="30">
        <v>3112.55</v>
      </c>
    </row>
    <row r="2639" spans="1:14" x14ac:dyDescent="0.25">
      <c r="A2639" s="26" t="s">
        <v>41</v>
      </c>
      <c r="B2639" s="26" t="s">
        <v>41</v>
      </c>
      <c r="C2639" s="73" t="s">
        <v>922</v>
      </c>
      <c r="D2639" s="27" t="s">
        <v>923</v>
      </c>
      <c r="E2639" s="28">
        <v>2023</v>
      </c>
      <c r="F2639" s="27" t="s">
        <v>61</v>
      </c>
      <c r="G2639" s="28" t="s">
        <v>102</v>
      </c>
      <c r="H2639" s="27" t="s">
        <v>3643</v>
      </c>
      <c r="I2639" s="31" t="s">
        <v>99</v>
      </c>
      <c r="J2639" s="29" t="s">
        <v>722</v>
      </c>
      <c r="K2639" s="29" t="s">
        <v>634</v>
      </c>
      <c r="L2639" s="29" t="s">
        <v>634</v>
      </c>
      <c r="M2639" s="30">
        <v>2026.8000000000002</v>
      </c>
      <c r="N2639" s="30">
        <v>4395.5892261097952</v>
      </c>
    </row>
    <row r="2640" spans="1:14" x14ac:dyDescent="0.25">
      <c r="A2640" s="26" t="s">
        <v>41</v>
      </c>
      <c r="B2640" s="26" t="s">
        <v>41</v>
      </c>
      <c r="C2640" s="73" t="s">
        <v>668</v>
      </c>
      <c r="D2640" s="27" t="s">
        <v>10</v>
      </c>
      <c r="E2640" s="28">
        <v>2019</v>
      </c>
      <c r="F2640" s="27" t="s">
        <v>76</v>
      </c>
      <c r="G2640" s="28" t="s">
        <v>328</v>
      </c>
      <c r="H2640" s="27" t="s">
        <v>3644</v>
      </c>
      <c r="I2640" s="31" t="s">
        <v>179</v>
      </c>
      <c r="J2640" s="29" t="s">
        <v>398</v>
      </c>
      <c r="K2640" s="29" t="s">
        <v>545</v>
      </c>
      <c r="L2640" s="29" t="s">
        <v>545</v>
      </c>
      <c r="M2640" s="30">
        <v>1122.2</v>
      </c>
      <c r="N2640" s="30">
        <v>3112.55</v>
      </c>
    </row>
    <row r="2641" spans="1:14" x14ac:dyDescent="0.25">
      <c r="A2641" s="26" t="s">
        <v>41</v>
      </c>
      <c r="B2641" s="26" t="s">
        <v>41</v>
      </c>
      <c r="C2641" s="73" t="s">
        <v>656</v>
      </c>
      <c r="D2641" s="27" t="s">
        <v>657</v>
      </c>
      <c r="E2641" s="28">
        <v>2023</v>
      </c>
      <c r="F2641" s="27" t="s">
        <v>61</v>
      </c>
      <c r="G2641" s="28" t="s">
        <v>102</v>
      </c>
      <c r="H2641" s="27" t="s">
        <v>3645</v>
      </c>
      <c r="I2641" s="31" t="s">
        <v>180</v>
      </c>
      <c r="J2641" s="29" t="s">
        <v>2165</v>
      </c>
      <c r="K2641" s="29" t="s">
        <v>634</v>
      </c>
      <c r="L2641" s="29" t="s">
        <v>634</v>
      </c>
      <c r="M2641" s="30">
        <v>1478.8300000000002</v>
      </c>
      <c r="N2641" s="30">
        <v>3418.9749704753049</v>
      </c>
    </row>
    <row r="2642" spans="1:14" x14ac:dyDescent="0.25">
      <c r="A2642" s="26" t="s">
        <v>41</v>
      </c>
      <c r="B2642" s="26" t="s">
        <v>41</v>
      </c>
      <c r="C2642" s="73" t="s">
        <v>656</v>
      </c>
      <c r="D2642" s="27" t="s">
        <v>657</v>
      </c>
      <c r="E2642" s="28">
        <v>2023</v>
      </c>
      <c r="F2642" s="27" t="s">
        <v>61</v>
      </c>
      <c r="G2642" s="28" t="s">
        <v>102</v>
      </c>
      <c r="H2642" s="27" t="s">
        <v>3646</v>
      </c>
      <c r="I2642" s="31" t="s">
        <v>85</v>
      </c>
      <c r="J2642" s="29" t="s">
        <v>658</v>
      </c>
      <c r="K2642" s="29" t="s">
        <v>634</v>
      </c>
      <c r="L2642" s="29" t="s">
        <v>634</v>
      </c>
      <c r="M2642" s="30">
        <v>1813.0059999999999</v>
      </c>
      <c r="N2642" s="30">
        <v>4014.5569284126213</v>
      </c>
    </row>
    <row r="2643" spans="1:14" x14ac:dyDescent="0.25">
      <c r="A2643" s="26" t="s">
        <v>41</v>
      </c>
      <c r="B2643" s="26" t="s">
        <v>41</v>
      </c>
      <c r="C2643" s="73" t="s">
        <v>682</v>
      </c>
      <c r="D2643" s="27" t="s">
        <v>19</v>
      </c>
      <c r="E2643" s="28">
        <v>2019</v>
      </c>
      <c r="F2643" s="27" t="s">
        <v>683</v>
      </c>
      <c r="G2643" s="28" t="s">
        <v>308</v>
      </c>
      <c r="H2643" s="27" t="s">
        <v>3647</v>
      </c>
      <c r="I2643" s="31" t="s">
        <v>310</v>
      </c>
      <c r="J2643" s="29" t="s">
        <v>114</v>
      </c>
      <c r="K2643" s="29" t="s">
        <v>634</v>
      </c>
      <c r="L2643" s="29" t="s">
        <v>634</v>
      </c>
      <c r="M2643" s="30">
        <v>1236.43</v>
      </c>
      <c r="N2643" s="30">
        <v>2323.46</v>
      </c>
    </row>
    <row r="2644" spans="1:14" x14ac:dyDescent="0.25">
      <c r="A2644" s="26" t="s">
        <v>41</v>
      </c>
      <c r="B2644" s="26" t="s">
        <v>41</v>
      </c>
      <c r="C2644" s="73" t="s">
        <v>51</v>
      </c>
      <c r="D2644" s="27" t="s">
        <v>1</v>
      </c>
      <c r="E2644" s="28">
        <v>2020</v>
      </c>
      <c r="F2644" s="27" t="s">
        <v>67</v>
      </c>
      <c r="G2644" s="28" t="s">
        <v>193</v>
      </c>
      <c r="H2644" s="27" t="s">
        <v>3648</v>
      </c>
      <c r="I2644" s="31" t="s">
        <v>194</v>
      </c>
      <c r="J2644" s="29" t="s">
        <v>817</v>
      </c>
      <c r="K2644" s="29" t="s">
        <v>545</v>
      </c>
      <c r="L2644" s="29" t="s">
        <v>545</v>
      </c>
      <c r="M2644" s="30">
        <v>1434.67</v>
      </c>
      <c r="N2644" s="30">
        <v>5022.6400000000003</v>
      </c>
    </row>
    <row r="2645" spans="1:14" x14ac:dyDescent="0.25">
      <c r="A2645" s="26" t="s">
        <v>41</v>
      </c>
      <c r="B2645" s="26" t="s">
        <v>41</v>
      </c>
      <c r="C2645" s="73" t="s">
        <v>668</v>
      </c>
      <c r="D2645" s="27" t="s">
        <v>10</v>
      </c>
      <c r="E2645" s="28">
        <v>2019</v>
      </c>
      <c r="F2645" s="27" t="s">
        <v>76</v>
      </c>
      <c r="G2645" s="28" t="s">
        <v>328</v>
      </c>
      <c r="H2645" s="27" t="s">
        <v>3649</v>
      </c>
      <c r="I2645" s="31" t="s">
        <v>179</v>
      </c>
      <c r="J2645" s="29" t="s">
        <v>730</v>
      </c>
      <c r="K2645" s="29" t="s">
        <v>545</v>
      </c>
      <c r="L2645" s="29" t="s">
        <v>545</v>
      </c>
      <c r="M2645" s="30">
        <v>1122.2</v>
      </c>
      <c r="N2645" s="30">
        <v>3112.55</v>
      </c>
    </row>
    <row r="2646" spans="1:14" x14ac:dyDescent="0.25">
      <c r="A2646" s="26" t="s">
        <v>41</v>
      </c>
      <c r="B2646" s="26" t="s">
        <v>41</v>
      </c>
      <c r="C2646" s="73" t="s">
        <v>668</v>
      </c>
      <c r="D2646" s="27" t="s">
        <v>10</v>
      </c>
      <c r="E2646" s="28">
        <v>2019</v>
      </c>
      <c r="F2646" s="27" t="s">
        <v>76</v>
      </c>
      <c r="G2646" s="28" t="s">
        <v>328</v>
      </c>
      <c r="H2646" s="27" t="s">
        <v>3650</v>
      </c>
      <c r="I2646" s="31" t="s">
        <v>179</v>
      </c>
      <c r="J2646" s="29" t="s">
        <v>372</v>
      </c>
      <c r="K2646" s="29" t="s">
        <v>547</v>
      </c>
      <c r="L2646" s="29" t="s">
        <v>547</v>
      </c>
      <c r="M2646" s="30">
        <v>1122.2</v>
      </c>
      <c r="N2646" s="30">
        <v>3112.55</v>
      </c>
    </row>
    <row r="2647" spans="1:14" x14ac:dyDescent="0.25">
      <c r="A2647" s="26" t="s">
        <v>41</v>
      </c>
      <c r="B2647" s="26" t="s">
        <v>41</v>
      </c>
      <c r="C2647" s="73" t="s">
        <v>668</v>
      </c>
      <c r="D2647" s="27" t="s">
        <v>10</v>
      </c>
      <c r="E2647" s="28">
        <v>2019</v>
      </c>
      <c r="F2647" s="27" t="s">
        <v>76</v>
      </c>
      <c r="G2647" s="28" t="s">
        <v>328</v>
      </c>
      <c r="H2647" s="27" t="s">
        <v>3651</v>
      </c>
      <c r="I2647" s="31" t="s">
        <v>179</v>
      </c>
      <c r="J2647" s="29" t="s">
        <v>401</v>
      </c>
      <c r="K2647" s="29" t="s">
        <v>634</v>
      </c>
      <c r="L2647" s="29" t="s">
        <v>634</v>
      </c>
      <c r="M2647" s="30">
        <v>1122.2</v>
      </c>
      <c r="N2647" s="30">
        <v>3112.55</v>
      </c>
    </row>
    <row r="2648" spans="1:14" x14ac:dyDescent="0.25">
      <c r="A2648" s="26" t="s">
        <v>41</v>
      </c>
      <c r="B2648" s="26" t="s">
        <v>41</v>
      </c>
      <c r="C2648" s="73" t="s">
        <v>922</v>
      </c>
      <c r="D2648" s="27" t="s">
        <v>923</v>
      </c>
      <c r="E2648" s="28">
        <v>2023</v>
      </c>
      <c r="F2648" s="27" t="s">
        <v>61</v>
      </c>
      <c r="G2648" s="28" t="s">
        <v>102</v>
      </c>
      <c r="H2648" s="27" t="s">
        <v>3652</v>
      </c>
      <c r="I2648" s="31" t="s">
        <v>495</v>
      </c>
      <c r="J2648" s="29" t="s">
        <v>807</v>
      </c>
      <c r="K2648" s="29" t="s">
        <v>634</v>
      </c>
      <c r="L2648" s="29" t="s">
        <v>634</v>
      </c>
      <c r="M2648" s="30">
        <v>2026.8000000000002</v>
      </c>
      <c r="N2648" s="30">
        <v>4395.5892261097952</v>
      </c>
    </row>
    <row r="2649" spans="1:14" x14ac:dyDescent="0.25">
      <c r="A2649" s="26" t="s">
        <v>41</v>
      </c>
      <c r="B2649" s="26" t="s">
        <v>41</v>
      </c>
      <c r="C2649" s="73" t="s">
        <v>51</v>
      </c>
      <c r="D2649" s="27" t="s">
        <v>1</v>
      </c>
      <c r="E2649" s="28">
        <v>2020</v>
      </c>
      <c r="F2649" s="27" t="s">
        <v>67</v>
      </c>
      <c r="G2649" s="28" t="s">
        <v>193</v>
      </c>
      <c r="H2649" s="27" t="s">
        <v>3653</v>
      </c>
      <c r="I2649" s="31" t="s">
        <v>194</v>
      </c>
      <c r="J2649" s="29" t="s">
        <v>615</v>
      </c>
      <c r="K2649" s="29" t="s">
        <v>545</v>
      </c>
      <c r="L2649" s="29" t="s">
        <v>545</v>
      </c>
      <c r="M2649" s="30">
        <v>1434.67</v>
      </c>
      <c r="N2649" s="30">
        <v>5022.6400000000003</v>
      </c>
    </row>
    <row r="2650" spans="1:14" x14ac:dyDescent="0.25">
      <c r="A2650" s="26" t="s">
        <v>41</v>
      </c>
      <c r="B2650" s="26" t="s">
        <v>41</v>
      </c>
      <c r="C2650" s="73" t="s">
        <v>943</v>
      </c>
      <c r="D2650" s="27" t="s">
        <v>944</v>
      </c>
      <c r="E2650" s="28">
        <v>2023</v>
      </c>
      <c r="F2650" s="27" t="s">
        <v>66</v>
      </c>
      <c r="G2650" s="28" t="s">
        <v>186</v>
      </c>
      <c r="H2650" s="27" t="s">
        <v>3653</v>
      </c>
      <c r="I2650" s="31" t="s">
        <v>95</v>
      </c>
      <c r="J2650" s="29" t="s">
        <v>734</v>
      </c>
      <c r="K2650" s="29" t="s">
        <v>634</v>
      </c>
      <c r="L2650" s="29" t="s">
        <v>634</v>
      </c>
      <c r="M2650" s="30">
        <v>2366.17</v>
      </c>
      <c r="N2650" s="30">
        <v>2425.1999999999998</v>
      </c>
    </row>
    <row r="2651" spans="1:14" x14ac:dyDescent="0.25">
      <c r="A2651" s="26" t="s">
        <v>41</v>
      </c>
      <c r="B2651" s="26" t="s">
        <v>41</v>
      </c>
      <c r="C2651" s="73" t="s">
        <v>50</v>
      </c>
      <c r="D2651" s="27" t="s">
        <v>14</v>
      </c>
      <c r="E2651" s="28">
        <v>2019</v>
      </c>
      <c r="F2651" s="27" t="s">
        <v>66</v>
      </c>
      <c r="G2651" s="28" t="s">
        <v>186</v>
      </c>
      <c r="H2651" s="27" t="s">
        <v>3654</v>
      </c>
      <c r="I2651" s="31" t="s">
        <v>91</v>
      </c>
      <c r="J2651" s="29" t="s">
        <v>723</v>
      </c>
      <c r="K2651" s="29" t="s">
        <v>634</v>
      </c>
      <c r="L2651" s="29" t="s">
        <v>634</v>
      </c>
      <c r="M2651" s="30">
        <v>1735.89</v>
      </c>
      <c r="N2651" s="30">
        <v>1945.6</v>
      </c>
    </row>
    <row r="2652" spans="1:14" x14ac:dyDescent="0.25">
      <c r="A2652" s="26" t="s">
        <v>41</v>
      </c>
      <c r="B2652" s="26" t="s">
        <v>41</v>
      </c>
      <c r="C2652" s="73" t="s">
        <v>680</v>
      </c>
      <c r="D2652" s="27" t="s">
        <v>18</v>
      </c>
      <c r="E2652" s="28">
        <v>2022</v>
      </c>
      <c r="F2652" s="27" t="s">
        <v>64</v>
      </c>
      <c r="G2652" s="28" t="s">
        <v>159</v>
      </c>
      <c r="H2652" s="27" t="s">
        <v>3655</v>
      </c>
      <c r="I2652" s="31" t="s">
        <v>85</v>
      </c>
      <c r="J2652" s="29" t="s">
        <v>780</v>
      </c>
      <c r="K2652" s="29" t="s">
        <v>634</v>
      </c>
      <c r="L2652" s="29" t="s">
        <v>634</v>
      </c>
      <c r="M2652" s="30">
        <v>1727</v>
      </c>
      <c r="N2652" s="30">
        <v>1977.38</v>
      </c>
    </row>
    <row r="2653" spans="1:14" x14ac:dyDescent="0.25">
      <c r="A2653" s="26" t="s">
        <v>41</v>
      </c>
      <c r="B2653" s="26" t="s">
        <v>41</v>
      </c>
      <c r="C2653" s="73" t="s">
        <v>691</v>
      </c>
      <c r="D2653" s="27" t="s">
        <v>21</v>
      </c>
      <c r="E2653" s="28">
        <v>2019</v>
      </c>
      <c r="F2653" s="27" t="s">
        <v>75</v>
      </c>
      <c r="G2653" s="28" t="s">
        <v>312</v>
      </c>
      <c r="H2653" s="27" t="s">
        <v>3656</v>
      </c>
      <c r="I2653" s="31" t="s">
        <v>313</v>
      </c>
      <c r="J2653" s="29" t="s">
        <v>695</v>
      </c>
      <c r="K2653" s="29" t="s">
        <v>634</v>
      </c>
      <c r="L2653" s="29" t="s">
        <v>634</v>
      </c>
      <c r="M2653" s="30">
        <v>1236.43</v>
      </c>
      <c r="N2653" s="30">
        <v>3029.39</v>
      </c>
    </row>
    <row r="2654" spans="1:14" x14ac:dyDescent="0.25">
      <c r="A2654" s="26" t="s">
        <v>41</v>
      </c>
      <c r="B2654" s="26" t="s">
        <v>41</v>
      </c>
      <c r="C2654" s="73" t="s">
        <v>691</v>
      </c>
      <c r="D2654" s="27" t="s">
        <v>21</v>
      </c>
      <c r="E2654" s="28">
        <v>2019</v>
      </c>
      <c r="F2654" s="27" t="s">
        <v>75</v>
      </c>
      <c r="G2654" s="28" t="s">
        <v>312</v>
      </c>
      <c r="H2654" s="27" t="s">
        <v>3657</v>
      </c>
      <c r="I2654" s="31" t="s">
        <v>313</v>
      </c>
      <c r="J2654" s="29" t="s">
        <v>768</v>
      </c>
      <c r="K2654" s="29" t="s">
        <v>634</v>
      </c>
      <c r="L2654" s="29" t="s">
        <v>634</v>
      </c>
      <c r="M2654" s="30">
        <v>1236.43</v>
      </c>
      <c r="N2654" s="30">
        <v>3029.39</v>
      </c>
    </row>
    <row r="2655" spans="1:14" x14ac:dyDescent="0.25">
      <c r="A2655" s="26" t="s">
        <v>41</v>
      </c>
      <c r="B2655" s="26" t="s">
        <v>41</v>
      </c>
      <c r="C2655" s="73" t="s">
        <v>719</v>
      </c>
      <c r="D2655" s="27" t="s">
        <v>720</v>
      </c>
      <c r="E2655" s="28">
        <v>2022</v>
      </c>
      <c r="F2655" s="27" t="s">
        <v>75</v>
      </c>
      <c r="G2655" s="28" t="s">
        <v>312</v>
      </c>
      <c r="H2655" s="27" t="s">
        <v>3658</v>
      </c>
      <c r="I2655" s="31" t="s">
        <v>257</v>
      </c>
      <c r="J2655" s="29" t="s">
        <v>793</v>
      </c>
      <c r="K2655" s="29" t="s">
        <v>634</v>
      </c>
      <c r="L2655" s="29" t="s">
        <v>634</v>
      </c>
      <c r="M2655" s="30">
        <v>2248.5</v>
      </c>
      <c r="N2655" s="30">
        <v>4541.18</v>
      </c>
    </row>
    <row r="2656" spans="1:14" x14ac:dyDescent="0.25">
      <c r="A2656" s="26" t="s">
        <v>41</v>
      </c>
      <c r="B2656" s="26" t="s">
        <v>41</v>
      </c>
      <c r="C2656" s="73" t="s">
        <v>706</v>
      </c>
      <c r="D2656" s="27" t="s">
        <v>568</v>
      </c>
      <c r="E2656" s="28">
        <v>2022</v>
      </c>
      <c r="F2656" s="27" t="s">
        <v>61</v>
      </c>
      <c r="G2656" s="28" t="s">
        <v>102</v>
      </c>
      <c r="H2656" s="27" t="s">
        <v>3659</v>
      </c>
      <c r="I2656" s="27" t="s">
        <v>103</v>
      </c>
      <c r="J2656" s="29" t="s">
        <v>871</v>
      </c>
      <c r="K2656" s="29" t="s">
        <v>634</v>
      </c>
      <c r="L2656" s="29" t="s">
        <v>634</v>
      </c>
      <c r="M2656" s="30">
        <v>2218.2600000000002</v>
      </c>
      <c r="N2656" s="30">
        <v>4306.2299999999996</v>
      </c>
    </row>
    <row r="2657" spans="1:14" x14ac:dyDescent="0.25">
      <c r="A2657" s="26" t="s">
        <v>41</v>
      </c>
      <c r="B2657" s="26" t="s">
        <v>41</v>
      </c>
      <c r="C2657" s="73" t="s">
        <v>922</v>
      </c>
      <c r="D2657" s="27" t="s">
        <v>923</v>
      </c>
      <c r="E2657" s="28">
        <v>2023</v>
      </c>
      <c r="F2657" s="27" t="s">
        <v>61</v>
      </c>
      <c r="G2657" s="28" t="s">
        <v>102</v>
      </c>
      <c r="H2657" s="27" t="s">
        <v>3660</v>
      </c>
      <c r="I2657" s="31" t="s">
        <v>494</v>
      </c>
      <c r="J2657" s="29" t="s">
        <v>704</v>
      </c>
      <c r="K2657" s="29" t="s">
        <v>634</v>
      </c>
      <c r="L2657" s="29" t="s">
        <v>634</v>
      </c>
      <c r="M2657" s="30">
        <v>1212</v>
      </c>
      <c r="N2657" s="30">
        <v>4380.49</v>
      </c>
    </row>
    <row r="2658" spans="1:14" x14ac:dyDescent="0.25">
      <c r="A2658" s="26" t="s">
        <v>41</v>
      </c>
      <c r="B2658" s="26" t="s">
        <v>41</v>
      </c>
      <c r="C2658" s="73" t="s">
        <v>754</v>
      </c>
      <c r="D2658" s="27" t="s">
        <v>755</v>
      </c>
      <c r="E2658" s="28">
        <v>2022</v>
      </c>
      <c r="F2658" s="27" t="s">
        <v>77</v>
      </c>
      <c r="G2658" s="28" t="s">
        <v>403</v>
      </c>
      <c r="H2658" s="27" t="s">
        <v>3661</v>
      </c>
      <c r="I2658" s="27" t="s">
        <v>701</v>
      </c>
      <c r="J2658" s="29" t="s">
        <v>669</v>
      </c>
      <c r="K2658" s="29" t="s">
        <v>545</v>
      </c>
      <c r="L2658" s="29" t="s">
        <v>545</v>
      </c>
      <c r="M2658" s="30">
        <v>1328.3</v>
      </c>
      <c r="N2658" s="30">
        <v>3165.25</v>
      </c>
    </row>
    <row r="2659" spans="1:14" x14ac:dyDescent="0.25">
      <c r="A2659" s="26" t="s">
        <v>41</v>
      </c>
      <c r="B2659" s="26" t="s">
        <v>41</v>
      </c>
      <c r="C2659" s="73" t="s">
        <v>51</v>
      </c>
      <c r="D2659" s="27" t="s">
        <v>1</v>
      </c>
      <c r="E2659" s="28">
        <v>2020</v>
      </c>
      <c r="F2659" s="27" t="s">
        <v>67</v>
      </c>
      <c r="G2659" s="28" t="s">
        <v>193</v>
      </c>
      <c r="H2659" s="27" t="s">
        <v>3662</v>
      </c>
      <c r="I2659" s="31" t="s">
        <v>194</v>
      </c>
      <c r="J2659" s="29" t="s">
        <v>231</v>
      </c>
      <c r="K2659" s="29" t="s">
        <v>545</v>
      </c>
      <c r="L2659" s="29" t="s">
        <v>545</v>
      </c>
      <c r="M2659" s="30">
        <v>1434.67</v>
      </c>
      <c r="N2659" s="30">
        <v>5022.6400000000003</v>
      </c>
    </row>
    <row r="2660" spans="1:14" x14ac:dyDescent="0.25">
      <c r="A2660" s="26" t="s">
        <v>41</v>
      </c>
      <c r="B2660" s="26" t="s">
        <v>41</v>
      </c>
      <c r="C2660" s="73" t="s">
        <v>687</v>
      </c>
      <c r="D2660" s="27" t="s">
        <v>20</v>
      </c>
      <c r="E2660" s="28">
        <v>2020</v>
      </c>
      <c r="F2660" s="27" t="s">
        <v>66</v>
      </c>
      <c r="G2660" s="28" t="s">
        <v>186</v>
      </c>
      <c r="H2660" s="27" t="s">
        <v>3663</v>
      </c>
      <c r="I2660" s="31" t="s">
        <v>129</v>
      </c>
      <c r="J2660" s="29" t="s">
        <v>688</v>
      </c>
      <c r="K2660" s="29" t="s">
        <v>634</v>
      </c>
      <c r="L2660" s="29" t="s">
        <v>634</v>
      </c>
      <c r="M2660" s="30">
        <v>2425.2000000000003</v>
      </c>
      <c r="N2660" s="30">
        <v>2132.9107600000002</v>
      </c>
    </row>
    <row r="2661" spans="1:14" x14ac:dyDescent="0.25">
      <c r="A2661" s="26" t="s">
        <v>41</v>
      </c>
      <c r="B2661" s="26" t="s">
        <v>41</v>
      </c>
      <c r="C2661" s="73" t="s">
        <v>691</v>
      </c>
      <c r="D2661" s="27" t="s">
        <v>21</v>
      </c>
      <c r="E2661" s="28">
        <v>2019</v>
      </c>
      <c r="F2661" s="27" t="s">
        <v>75</v>
      </c>
      <c r="G2661" s="28" t="s">
        <v>312</v>
      </c>
      <c r="H2661" s="27" t="s">
        <v>3664</v>
      </c>
      <c r="I2661" s="31" t="s">
        <v>313</v>
      </c>
      <c r="J2661" s="29" t="s">
        <v>695</v>
      </c>
      <c r="K2661" s="29" t="s">
        <v>634</v>
      </c>
      <c r="L2661" s="29" t="s">
        <v>634</v>
      </c>
      <c r="M2661" s="30">
        <v>1236.43</v>
      </c>
      <c r="N2661" s="30">
        <v>3029.39</v>
      </c>
    </row>
    <row r="2662" spans="1:14" x14ac:dyDescent="0.25">
      <c r="A2662" s="26" t="s">
        <v>41</v>
      </c>
      <c r="B2662" s="26" t="s">
        <v>41</v>
      </c>
      <c r="C2662" s="73" t="s">
        <v>719</v>
      </c>
      <c r="D2662" s="27" t="s">
        <v>720</v>
      </c>
      <c r="E2662" s="28">
        <v>2022</v>
      </c>
      <c r="F2662" s="27" t="s">
        <v>75</v>
      </c>
      <c r="G2662" s="28" t="s">
        <v>312</v>
      </c>
      <c r="H2662" s="27" t="s">
        <v>3665</v>
      </c>
      <c r="I2662" s="31" t="s">
        <v>257</v>
      </c>
      <c r="J2662" s="29" t="s">
        <v>689</v>
      </c>
      <c r="K2662" s="29" t="s">
        <v>634</v>
      </c>
      <c r="L2662" s="29" t="s">
        <v>634</v>
      </c>
      <c r="M2662" s="30">
        <v>2248.5</v>
      </c>
      <c r="N2662" s="30">
        <v>4541.18</v>
      </c>
    </row>
    <row r="2663" spans="1:14" x14ac:dyDescent="0.25">
      <c r="A2663" s="26" t="s">
        <v>41</v>
      </c>
      <c r="B2663" s="26" t="s">
        <v>41</v>
      </c>
      <c r="C2663" s="73" t="s">
        <v>719</v>
      </c>
      <c r="D2663" s="27" t="s">
        <v>720</v>
      </c>
      <c r="E2663" s="28">
        <v>2022</v>
      </c>
      <c r="F2663" s="27" t="s">
        <v>75</v>
      </c>
      <c r="G2663" s="28" t="s">
        <v>312</v>
      </c>
      <c r="H2663" s="27" t="s">
        <v>3666</v>
      </c>
      <c r="I2663" s="31" t="s">
        <v>257</v>
      </c>
      <c r="J2663" s="29" t="s">
        <v>823</v>
      </c>
      <c r="K2663" s="29" t="s">
        <v>634</v>
      </c>
      <c r="L2663" s="29" t="s">
        <v>634</v>
      </c>
      <c r="M2663" s="30">
        <v>2248.5</v>
      </c>
      <c r="N2663" s="30">
        <v>4541.18</v>
      </c>
    </row>
    <row r="2664" spans="1:14" x14ac:dyDescent="0.25">
      <c r="A2664" s="26" t="s">
        <v>41</v>
      </c>
      <c r="B2664" s="26" t="s">
        <v>41</v>
      </c>
      <c r="C2664" s="73" t="s">
        <v>654</v>
      </c>
      <c r="D2664" s="27" t="s">
        <v>2</v>
      </c>
      <c r="E2664" s="28">
        <v>2018</v>
      </c>
      <c r="F2664" s="27" t="s">
        <v>64</v>
      </c>
      <c r="G2664" s="28" t="s">
        <v>159</v>
      </c>
      <c r="H2664" s="27" t="s">
        <v>3667</v>
      </c>
      <c r="I2664" s="31" t="s">
        <v>301</v>
      </c>
      <c r="J2664" s="29" t="s">
        <v>708</v>
      </c>
      <c r="K2664" s="29" t="s">
        <v>634</v>
      </c>
      <c r="L2664" s="29" t="s">
        <v>634</v>
      </c>
      <c r="M2664" s="30">
        <v>1599.35</v>
      </c>
      <c r="N2664" s="30">
        <v>3900.6799999999994</v>
      </c>
    </row>
    <row r="2665" spans="1:14" x14ac:dyDescent="0.25">
      <c r="A2665" s="26" t="s">
        <v>41</v>
      </c>
      <c r="B2665" s="26" t="s">
        <v>41</v>
      </c>
      <c r="C2665" s="73" t="s">
        <v>51</v>
      </c>
      <c r="D2665" s="27" t="s">
        <v>1</v>
      </c>
      <c r="E2665" s="28">
        <v>2020</v>
      </c>
      <c r="F2665" s="27" t="s">
        <v>67</v>
      </c>
      <c r="G2665" s="28" t="s">
        <v>193</v>
      </c>
      <c r="H2665" s="27" t="s">
        <v>3668</v>
      </c>
      <c r="I2665" s="31" t="s">
        <v>194</v>
      </c>
      <c r="J2665" s="29" t="s">
        <v>231</v>
      </c>
      <c r="K2665" s="29" t="s">
        <v>545</v>
      </c>
      <c r="L2665" s="29" t="s">
        <v>545</v>
      </c>
      <c r="M2665" s="30">
        <v>1434.67</v>
      </c>
      <c r="N2665" s="30">
        <v>5022.6400000000003</v>
      </c>
    </row>
    <row r="2666" spans="1:14" x14ac:dyDescent="0.25">
      <c r="A2666" s="26" t="s">
        <v>41</v>
      </c>
      <c r="B2666" s="26" t="s">
        <v>41</v>
      </c>
      <c r="C2666" s="73" t="s">
        <v>668</v>
      </c>
      <c r="D2666" s="27" t="s">
        <v>10</v>
      </c>
      <c r="E2666" s="28">
        <v>2019</v>
      </c>
      <c r="F2666" s="27" t="s">
        <v>76</v>
      </c>
      <c r="G2666" s="28" t="s">
        <v>328</v>
      </c>
      <c r="H2666" s="27" t="s">
        <v>3669</v>
      </c>
      <c r="I2666" s="31" t="s">
        <v>179</v>
      </c>
      <c r="J2666" s="29" t="s">
        <v>402</v>
      </c>
      <c r="K2666" s="29" t="s">
        <v>547</v>
      </c>
      <c r="L2666" s="29" t="s">
        <v>547</v>
      </c>
      <c r="M2666" s="30">
        <v>1122.2</v>
      </c>
      <c r="N2666" s="30">
        <v>3112.55</v>
      </c>
    </row>
    <row r="2667" spans="1:14" x14ac:dyDescent="0.25">
      <c r="A2667" s="26" t="s">
        <v>41</v>
      </c>
      <c r="B2667" s="26" t="s">
        <v>41</v>
      </c>
      <c r="C2667" s="73" t="s">
        <v>668</v>
      </c>
      <c r="D2667" s="27" t="s">
        <v>10</v>
      </c>
      <c r="E2667" s="28">
        <v>2019</v>
      </c>
      <c r="F2667" s="27" t="s">
        <v>76</v>
      </c>
      <c r="G2667" s="28" t="s">
        <v>328</v>
      </c>
      <c r="H2667" s="27" t="s">
        <v>3670</v>
      </c>
      <c r="I2667" s="31" t="s">
        <v>179</v>
      </c>
      <c r="J2667" s="29" t="s">
        <v>367</v>
      </c>
      <c r="K2667" s="29" t="s">
        <v>545</v>
      </c>
      <c r="L2667" s="29" t="s">
        <v>545</v>
      </c>
      <c r="M2667" s="30">
        <v>1122.2</v>
      </c>
      <c r="N2667" s="30">
        <v>3112.55</v>
      </c>
    </row>
    <row r="2668" spans="1:14" x14ac:dyDescent="0.25">
      <c r="A2668" s="26" t="s">
        <v>41</v>
      </c>
      <c r="B2668" s="26" t="s">
        <v>41</v>
      </c>
      <c r="C2668" s="73" t="s">
        <v>668</v>
      </c>
      <c r="D2668" s="27" t="s">
        <v>10</v>
      </c>
      <c r="E2668" s="28">
        <v>2019</v>
      </c>
      <c r="F2668" s="27" t="s">
        <v>76</v>
      </c>
      <c r="G2668" s="28" t="s">
        <v>328</v>
      </c>
      <c r="H2668" s="27" t="s">
        <v>3671</v>
      </c>
      <c r="I2668" s="31" t="s">
        <v>179</v>
      </c>
      <c r="J2668" s="29" t="s">
        <v>375</v>
      </c>
      <c r="K2668" s="29" t="s">
        <v>545</v>
      </c>
      <c r="L2668" s="29" t="s">
        <v>545</v>
      </c>
      <c r="M2668" s="30">
        <v>1122.2</v>
      </c>
      <c r="N2668" s="30">
        <v>3112.55</v>
      </c>
    </row>
    <row r="2669" spans="1:14" x14ac:dyDescent="0.25">
      <c r="A2669" s="26" t="s">
        <v>41</v>
      </c>
      <c r="B2669" s="26" t="s">
        <v>41</v>
      </c>
      <c r="C2669" s="73" t="s">
        <v>703</v>
      </c>
      <c r="D2669" s="27" t="s">
        <v>601</v>
      </c>
      <c r="E2669" s="28">
        <v>2022</v>
      </c>
      <c r="F2669" s="27" t="s">
        <v>66</v>
      </c>
      <c r="G2669" s="28" t="s">
        <v>186</v>
      </c>
      <c r="H2669" s="27" t="s">
        <v>3672</v>
      </c>
      <c r="I2669" s="27" t="s">
        <v>162</v>
      </c>
      <c r="J2669" s="29" t="s">
        <v>740</v>
      </c>
      <c r="K2669" s="29" t="s">
        <v>634</v>
      </c>
      <c r="L2669" s="29" t="s">
        <v>634</v>
      </c>
      <c r="M2669" s="30">
        <v>2199.12</v>
      </c>
      <c r="N2669" s="30">
        <v>2415.1999999999998</v>
      </c>
    </row>
    <row r="2670" spans="1:14" x14ac:dyDescent="0.25">
      <c r="A2670" s="26" t="s">
        <v>41</v>
      </c>
      <c r="B2670" s="26" t="s">
        <v>41</v>
      </c>
      <c r="C2670" s="73" t="s">
        <v>51</v>
      </c>
      <c r="D2670" s="27" t="s">
        <v>1</v>
      </c>
      <c r="E2670" s="28">
        <v>2020</v>
      </c>
      <c r="F2670" s="27" t="s">
        <v>67</v>
      </c>
      <c r="G2670" s="28" t="s">
        <v>193</v>
      </c>
      <c r="H2670" s="27" t="s">
        <v>3673</v>
      </c>
      <c r="I2670" s="31" t="s">
        <v>194</v>
      </c>
      <c r="J2670" s="29" t="s">
        <v>684</v>
      </c>
      <c r="K2670" s="29" t="s">
        <v>545</v>
      </c>
      <c r="L2670" s="29" t="s">
        <v>545</v>
      </c>
      <c r="M2670" s="30">
        <v>1434.67</v>
      </c>
      <c r="N2670" s="30">
        <v>5022.6400000000003</v>
      </c>
    </row>
    <row r="2671" spans="1:14" x14ac:dyDescent="0.25">
      <c r="A2671" s="26" t="s">
        <v>41</v>
      </c>
      <c r="B2671" s="26" t="s">
        <v>41</v>
      </c>
      <c r="C2671" s="73" t="s">
        <v>668</v>
      </c>
      <c r="D2671" s="27" t="s">
        <v>10</v>
      </c>
      <c r="E2671" s="28">
        <v>2019</v>
      </c>
      <c r="F2671" s="27" t="s">
        <v>76</v>
      </c>
      <c r="G2671" s="28" t="s">
        <v>328</v>
      </c>
      <c r="H2671" s="27" t="s">
        <v>3674</v>
      </c>
      <c r="I2671" s="31" t="s">
        <v>179</v>
      </c>
      <c r="J2671" s="29" t="s">
        <v>357</v>
      </c>
      <c r="K2671" s="29" t="s">
        <v>547</v>
      </c>
      <c r="L2671" s="29" t="s">
        <v>547</v>
      </c>
      <c r="M2671" s="30">
        <v>1122.2</v>
      </c>
      <c r="N2671" s="30">
        <v>3112.55</v>
      </c>
    </row>
    <row r="2672" spans="1:14" x14ac:dyDescent="0.25">
      <c r="A2672" s="26" t="s">
        <v>41</v>
      </c>
      <c r="B2672" s="26" t="s">
        <v>41</v>
      </c>
      <c r="C2672" s="73" t="s">
        <v>48</v>
      </c>
      <c r="D2672" s="27" t="s">
        <v>11</v>
      </c>
      <c r="E2672" s="28">
        <v>2018</v>
      </c>
      <c r="F2672" s="27" t="s">
        <v>59</v>
      </c>
      <c r="G2672" s="28" t="s">
        <v>82</v>
      </c>
      <c r="H2672" s="27" t="s">
        <v>3675</v>
      </c>
      <c r="I2672" s="31" t="s">
        <v>131</v>
      </c>
      <c r="J2672" s="29" t="s">
        <v>779</v>
      </c>
      <c r="K2672" s="29" t="s">
        <v>634</v>
      </c>
      <c r="L2672" s="29" t="s">
        <v>634</v>
      </c>
      <c r="M2672" s="30">
        <v>2522.52</v>
      </c>
      <c r="N2672" s="30">
        <v>4511.1400000000003</v>
      </c>
    </row>
    <row r="2673" spans="1:14" x14ac:dyDescent="0.25">
      <c r="A2673" s="26" t="s">
        <v>41</v>
      </c>
      <c r="B2673" s="26" t="s">
        <v>41</v>
      </c>
      <c r="C2673" s="73" t="s">
        <v>51</v>
      </c>
      <c r="D2673" s="27" t="s">
        <v>1</v>
      </c>
      <c r="E2673" s="28">
        <v>2020</v>
      </c>
      <c r="F2673" s="27" t="s">
        <v>67</v>
      </c>
      <c r="G2673" s="28" t="s">
        <v>193</v>
      </c>
      <c r="H2673" s="27" t="s">
        <v>3676</v>
      </c>
      <c r="I2673" s="31" t="s">
        <v>194</v>
      </c>
      <c r="J2673" s="29" t="s">
        <v>827</v>
      </c>
      <c r="K2673" s="29" t="s">
        <v>545</v>
      </c>
      <c r="L2673" s="29" t="s">
        <v>545</v>
      </c>
      <c r="M2673" s="30">
        <v>1434.67</v>
      </c>
      <c r="N2673" s="30">
        <v>5022.6400000000003</v>
      </c>
    </row>
    <row r="2674" spans="1:14" x14ac:dyDescent="0.25">
      <c r="A2674" s="26" t="s">
        <v>41</v>
      </c>
      <c r="B2674" s="26" t="s">
        <v>41</v>
      </c>
      <c r="C2674" s="73" t="s">
        <v>706</v>
      </c>
      <c r="D2674" s="27" t="s">
        <v>568</v>
      </c>
      <c r="E2674" s="28">
        <v>2022</v>
      </c>
      <c r="F2674" s="27" t="s">
        <v>61</v>
      </c>
      <c r="G2674" s="28" t="s">
        <v>102</v>
      </c>
      <c r="H2674" s="27" t="s">
        <v>3677</v>
      </c>
      <c r="I2674" s="27" t="s">
        <v>311</v>
      </c>
      <c r="J2674" s="29" t="s">
        <v>695</v>
      </c>
      <c r="K2674" s="29" t="s">
        <v>545</v>
      </c>
      <c r="L2674" s="29" t="s">
        <v>545</v>
      </c>
      <c r="M2674" s="30">
        <v>1424.79</v>
      </c>
      <c r="N2674" s="30">
        <v>2962.87</v>
      </c>
    </row>
    <row r="2675" spans="1:14" x14ac:dyDescent="0.25">
      <c r="A2675" s="26" t="s">
        <v>41</v>
      </c>
      <c r="B2675" s="26" t="s">
        <v>41</v>
      </c>
      <c r="C2675" s="73" t="s">
        <v>706</v>
      </c>
      <c r="D2675" s="27" t="s">
        <v>568</v>
      </c>
      <c r="E2675" s="28">
        <v>2022</v>
      </c>
      <c r="F2675" s="27" t="s">
        <v>61</v>
      </c>
      <c r="G2675" s="28" t="s">
        <v>102</v>
      </c>
      <c r="H2675" s="27" t="s">
        <v>3678</v>
      </c>
      <c r="I2675" s="27" t="s">
        <v>103</v>
      </c>
      <c r="J2675" s="29" t="s">
        <v>774</v>
      </c>
      <c r="K2675" s="29" t="s">
        <v>634</v>
      </c>
      <c r="L2675" s="29" t="s">
        <v>634</v>
      </c>
      <c r="M2675" s="30">
        <v>2218.2600000000002</v>
      </c>
      <c r="N2675" s="30">
        <v>4306.2299999999996</v>
      </c>
    </row>
    <row r="2676" spans="1:14" x14ac:dyDescent="0.25">
      <c r="A2676" s="26" t="s">
        <v>41</v>
      </c>
      <c r="B2676" s="26" t="s">
        <v>41</v>
      </c>
      <c r="C2676" s="73" t="s">
        <v>754</v>
      </c>
      <c r="D2676" s="27" t="s">
        <v>755</v>
      </c>
      <c r="E2676" s="28">
        <v>2022</v>
      </c>
      <c r="F2676" s="27" t="s">
        <v>77</v>
      </c>
      <c r="G2676" s="28" t="s">
        <v>403</v>
      </c>
      <c r="H2676" s="27" t="s">
        <v>3679</v>
      </c>
      <c r="I2676" s="27" t="s">
        <v>500</v>
      </c>
      <c r="J2676" s="29" t="s">
        <v>873</v>
      </c>
      <c r="K2676" s="29" t="s">
        <v>634</v>
      </c>
      <c r="L2676" s="29" t="s">
        <v>634</v>
      </c>
      <c r="M2676" s="30">
        <v>2916.67</v>
      </c>
      <c r="N2676" s="30">
        <v>6093.98</v>
      </c>
    </row>
    <row r="2677" spans="1:14" x14ac:dyDescent="0.25">
      <c r="A2677" s="26" t="s">
        <v>41</v>
      </c>
      <c r="B2677" s="26" t="s">
        <v>41</v>
      </c>
      <c r="C2677" s="73" t="s">
        <v>55</v>
      </c>
      <c r="D2677" s="27" t="s">
        <v>6</v>
      </c>
      <c r="E2677" s="28">
        <v>2018</v>
      </c>
      <c r="F2677" s="27" t="s">
        <v>71</v>
      </c>
      <c r="G2677" s="28" t="s">
        <v>264</v>
      </c>
      <c r="H2677" s="27" t="s">
        <v>3680</v>
      </c>
      <c r="I2677" s="31" t="s">
        <v>269</v>
      </c>
      <c r="J2677" s="29" t="s">
        <v>736</v>
      </c>
      <c r="K2677" s="29" t="s">
        <v>634</v>
      </c>
      <c r="L2677" s="29" t="s">
        <v>634</v>
      </c>
      <c r="M2677" s="30">
        <v>1727</v>
      </c>
      <c r="N2677" s="30">
        <v>3479.61</v>
      </c>
    </row>
    <row r="2678" spans="1:14" x14ac:dyDescent="0.25">
      <c r="A2678" s="26" t="s">
        <v>41</v>
      </c>
      <c r="B2678" s="26" t="s">
        <v>41</v>
      </c>
      <c r="C2678" s="73" t="s">
        <v>668</v>
      </c>
      <c r="D2678" s="27" t="s">
        <v>10</v>
      </c>
      <c r="E2678" s="28">
        <v>2019</v>
      </c>
      <c r="F2678" s="27" t="s">
        <v>76</v>
      </c>
      <c r="G2678" s="28" t="s">
        <v>328</v>
      </c>
      <c r="H2678" s="27" t="s">
        <v>3681</v>
      </c>
      <c r="I2678" s="31" t="s">
        <v>179</v>
      </c>
      <c r="J2678" s="29" t="s">
        <v>349</v>
      </c>
      <c r="K2678" s="29" t="s">
        <v>547</v>
      </c>
      <c r="L2678" s="29" t="s">
        <v>547</v>
      </c>
      <c r="M2678" s="30">
        <v>1122.2</v>
      </c>
      <c r="N2678" s="30">
        <v>3112.55</v>
      </c>
    </row>
    <row r="2679" spans="1:14" x14ac:dyDescent="0.25">
      <c r="A2679" s="26" t="s">
        <v>41</v>
      </c>
      <c r="B2679" s="26" t="s">
        <v>41</v>
      </c>
      <c r="C2679" s="73" t="s">
        <v>691</v>
      </c>
      <c r="D2679" s="27" t="s">
        <v>21</v>
      </c>
      <c r="E2679" s="28">
        <v>2019</v>
      </c>
      <c r="F2679" s="27" t="s">
        <v>75</v>
      </c>
      <c r="G2679" s="28" t="s">
        <v>312</v>
      </c>
      <c r="H2679" s="27" t="s">
        <v>3682</v>
      </c>
      <c r="I2679" s="31" t="s">
        <v>313</v>
      </c>
      <c r="J2679" s="29" t="s">
        <v>874</v>
      </c>
      <c r="K2679" s="29" t="s">
        <v>634</v>
      </c>
      <c r="L2679" s="29" t="s">
        <v>634</v>
      </c>
      <c r="M2679" s="30">
        <v>1236.43</v>
      </c>
      <c r="N2679" s="30">
        <v>3029.39</v>
      </c>
    </row>
    <row r="2680" spans="1:14" x14ac:dyDescent="0.25">
      <c r="A2680" s="26" t="s">
        <v>41</v>
      </c>
      <c r="B2680" s="26" t="s">
        <v>41</v>
      </c>
      <c r="C2680" s="73" t="s">
        <v>670</v>
      </c>
      <c r="D2680" s="27" t="s">
        <v>12</v>
      </c>
      <c r="E2680" s="28">
        <v>2021</v>
      </c>
      <c r="F2680" s="27" t="s">
        <v>66</v>
      </c>
      <c r="G2680" s="28" t="s">
        <v>186</v>
      </c>
      <c r="H2680" s="27" t="s">
        <v>3683</v>
      </c>
      <c r="I2680" s="31" t="s">
        <v>254</v>
      </c>
      <c r="J2680" s="29" t="s">
        <v>671</v>
      </c>
      <c r="K2680" s="29" t="s">
        <v>634</v>
      </c>
      <c r="L2680" s="29" t="s">
        <v>634</v>
      </c>
      <c r="M2680" s="30">
        <v>2026.8000000000002</v>
      </c>
      <c r="N2680" s="30">
        <v>2043.4194720000003</v>
      </c>
    </row>
    <row r="2681" spans="1:14" x14ac:dyDescent="0.25">
      <c r="A2681" s="26" t="s">
        <v>41</v>
      </c>
      <c r="B2681" s="26" t="s">
        <v>41</v>
      </c>
      <c r="C2681" s="73" t="s">
        <v>754</v>
      </c>
      <c r="D2681" s="27" t="s">
        <v>755</v>
      </c>
      <c r="E2681" s="28">
        <v>2022</v>
      </c>
      <c r="F2681" s="27" t="s">
        <v>77</v>
      </c>
      <c r="G2681" s="28" t="s">
        <v>403</v>
      </c>
      <c r="H2681" s="27" t="s">
        <v>3684</v>
      </c>
      <c r="I2681" s="27" t="s">
        <v>283</v>
      </c>
      <c r="J2681" s="29" t="s">
        <v>802</v>
      </c>
      <c r="K2681" s="29" t="s">
        <v>634</v>
      </c>
      <c r="L2681" s="29" t="s">
        <v>634</v>
      </c>
      <c r="M2681" s="30">
        <v>2004.85</v>
      </c>
      <c r="N2681" s="30">
        <v>4237.18</v>
      </c>
    </row>
    <row r="2682" spans="1:14" x14ac:dyDescent="0.25">
      <c r="A2682" s="26" t="s">
        <v>41</v>
      </c>
      <c r="B2682" s="26" t="s">
        <v>41</v>
      </c>
      <c r="C2682" s="73" t="s">
        <v>691</v>
      </c>
      <c r="D2682" s="27" t="s">
        <v>21</v>
      </c>
      <c r="E2682" s="28">
        <v>2019</v>
      </c>
      <c r="F2682" s="27" t="s">
        <v>75</v>
      </c>
      <c r="G2682" s="28" t="s">
        <v>312</v>
      </c>
      <c r="H2682" s="27" t="s">
        <v>3685</v>
      </c>
      <c r="I2682" s="31" t="s">
        <v>313</v>
      </c>
      <c r="J2682" s="29" t="s">
        <v>212</v>
      </c>
      <c r="K2682" s="29" t="s">
        <v>634</v>
      </c>
      <c r="L2682" s="29" t="s">
        <v>634</v>
      </c>
      <c r="M2682" s="30">
        <v>1236.43</v>
      </c>
      <c r="N2682" s="30">
        <v>3029.39</v>
      </c>
    </row>
    <row r="2683" spans="1:14" x14ac:dyDescent="0.25">
      <c r="A2683" s="26" t="s">
        <v>41</v>
      </c>
      <c r="B2683" s="26" t="s">
        <v>41</v>
      </c>
      <c r="C2683" s="73" t="s">
        <v>1105</v>
      </c>
      <c r="D2683" s="27" t="s">
        <v>1106</v>
      </c>
      <c r="E2683" s="28">
        <v>2022</v>
      </c>
      <c r="F2683" s="27" t="s">
        <v>1107</v>
      </c>
      <c r="G2683" s="28" t="s">
        <v>1108</v>
      </c>
      <c r="H2683" s="27" t="s">
        <v>3686</v>
      </c>
      <c r="I2683" s="31" t="s">
        <v>1110</v>
      </c>
      <c r="J2683" s="29" t="s">
        <v>875</v>
      </c>
      <c r="K2683" s="29" t="s">
        <v>634</v>
      </c>
      <c r="L2683" s="29" t="s">
        <v>634</v>
      </c>
      <c r="M2683" s="30">
        <v>2244.38</v>
      </c>
      <c r="N2683" s="30">
        <v>4552.18</v>
      </c>
    </row>
    <row r="2684" spans="1:14" x14ac:dyDescent="0.25">
      <c r="A2684" s="26" t="s">
        <v>41</v>
      </c>
      <c r="B2684" s="26" t="s">
        <v>41</v>
      </c>
      <c r="C2684" s="73" t="s">
        <v>706</v>
      </c>
      <c r="D2684" s="27" t="s">
        <v>568</v>
      </c>
      <c r="E2684" s="28">
        <v>2022</v>
      </c>
      <c r="F2684" s="27" t="s">
        <v>61</v>
      </c>
      <c r="G2684" s="28" t="s">
        <v>102</v>
      </c>
      <c r="H2684" s="27" t="s">
        <v>3687</v>
      </c>
      <c r="I2684" s="27" t="s">
        <v>103</v>
      </c>
      <c r="J2684" s="29" t="s">
        <v>710</v>
      </c>
      <c r="K2684" s="29" t="s">
        <v>634</v>
      </c>
      <c r="L2684" s="29" t="s">
        <v>634</v>
      </c>
      <c r="M2684" s="30">
        <v>2218.2600000000002</v>
      </c>
      <c r="N2684" s="30">
        <v>4306.2299999999996</v>
      </c>
    </row>
    <row r="2685" spans="1:14" x14ac:dyDescent="0.25">
      <c r="A2685" s="26" t="s">
        <v>41</v>
      </c>
      <c r="B2685" s="26" t="s">
        <v>41</v>
      </c>
      <c r="C2685" s="73" t="s">
        <v>654</v>
      </c>
      <c r="D2685" s="27" t="s">
        <v>2</v>
      </c>
      <c r="E2685" s="28">
        <v>2018</v>
      </c>
      <c r="F2685" s="27" t="s">
        <v>64</v>
      </c>
      <c r="G2685" s="28" t="s">
        <v>159</v>
      </c>
      <c r="H2685" s="27" t="s">
        <v>3688</v>
      </c>
      <c r="I2685" s="31" t="s">
        <v>283</v>
      </c>
      <c r="J2685" s="29" t="s">
        <v>294</v>
      </c>
      <c r="K2685" s="29" t="s">
        <v>634</v>
      </c>
      <c r="L2685" s="29" t="s">
        <v>634</v>
      </c>
      <c r="M2685" s="30">
        <v>2006.33</v>
      </c>
      <c r="N2685" s="30">
        <v>5067.1499999999996</v>
      </c>
    </row>
    <row r="2686" spans="1:14" x14ac:dyDescent="0.25">
      <c r="A2686" s="26" t="s">
        <v>41</v>
      </c>
      <c r="B2686" s="26" t="s">
        <v>41</v>
      </c>
      <c r="C2686" s="73" t="s">
        <v>772</v>
      </c>
      <c r="D2686" s="27" t="s">
        <v>30</v>
      </c>
      <c r="E2686" s="28">
        <v>2019</v>
      </c>
      <c r="F2686" s="27" t="s">
        <v>79</v>
      </c>
      <c r="G2686" s="28" t="s">
        <v>517</v>
      </c>
      <c r="H2686" s="27" t="s">
        <v>3689</v>
      </c>
      <c r="I2686" s="31" t="s">
        <v>260</v>
      </c>
      <c r="J2686" s="29" t="s">
        <v>3690</v>
      </c>
      <c r="K2686" s="29" t="s">
        <v>634</v>
      </c>
      <c r="L2686" s="29" t="s">
        <v>634</v>
      </c>
      <c r="M2686" s="30">
        <v>1292.24</v>
      </c>
      <c r="N2686" s="30">
        <v>2819.2233999999999</v>
      </c>
    </row>
    <row r="2687" spans="1:14" x14ac:dyDescent="0.25">
      <c r="A2687" s="26" t="s">
        <v>41</v>
      </c>
      <c r="B2687" s="26" t="s">
        <v>41</v>
      </c>
      <c r="C2687" s="73" t="s">
        <v>666</v>
      </c>
      <c r="D2687" s="27" t="s">
        <v>9</v>
      </c>
      <c r="E2687" s="28">
        <v>2020</v>
      </c>
      <c r="F2687" s="27" t="s">
        <v>77</v>
      </c>
      <c r="G2687" s="28" t="s">
        <v>403</v>
      </c>
      <c r="H2687" s="27" t="s">
        <v>3691</v>
      </c>
      <c r="I2687" s="27" t="s">
        <v>91</v>
      </c>
      <c r="J2687" s="29" t="s">
        <v>667</v>
      </c>
      <c r="K2687" s="29" t="s">
        <v>545</v>
      </c>
      <c r="L2687" s="29" t="s">
        <v>545</v>
      </c>
      <c r="M2687" s="30">
        <v>1302</v>
      </c>
      <c r="N2687" s="30">
        <v>3510.95</v>
      </c>
    </row>
    <row r="2688" spans="1:14" x14ac:dyDescent="0.25">
      <c r="A2688" s="26" t="s">
        <v>41</v>
      </c>
      <c r="B2688" s="26" t="s">
        <v>41</v>
      </c>
      <c r="C2688" s="73" t="s">
        <v>675</v>
      </c>
      <c r="D2688" s="27" t="s">
        <v>15</v>
      </c>
      <c r="E2688" s="28">
        <v>2018</v>
      </c>
      <c r="F2688" s="27" t="s">
        <v>676</v>
      </c>
      <c r="G2688" s="28" t="s">
        <v>280</v>
      </c>
      <c r="H2688" s="27" t="s">
        <v>3692</v>
      </c>
      <c r="I2688" s="31" t="s">
        <v>281</v>
      </c>
      <c r="J2688" s="29" t="s">
        <v>771</v>
      </c>
      <c r="K2688" s="29" t="s">
        <v>634</v>
      </c>
      <c r="L2688" s="29" t="s">
        <v>634</v>
      </c>
      <c r="M2688" s="30">
        <v>1360.07</v>
      </c>
      <c r="N2688" s="30">
        <v>3166.66</v>
      </c>
    </row>
    <row r="2689" spans="1:14" x14ac:dyDescent="0.25">
      <c r="A2689" s="26" t="s">
        <v>41</v>
      </c>
      <c r="B2689" s="26" t="s">
        <v>41</v>
      </c>
      <c r="C2689" s="73" t="s">
        <v>675</v>
      </c>
      <c r="D2689" s="27" t="s">
        <v>15</v>
      </c>
      <c r="E2689" s="28">
        <v>2018</v>
      </c>
      <c r="F2689" s="27" t="s">
        <v>676</v>
      </c>
      <c r="G2689" s="28" t="s">
        <v>280</v>
      </c>
      <c r="H2689" s="27" t="s">
        <v>3693</v>
      </c>
      <c r="I2689" s="31" t="s">
        <v>281</v>
      </c>
      <c r="J2689" s="29" t="s">
        <v>685</v>
      </c>
      <c r="K2689" s="29" t="s">
        <v>634</v>
      </c>
      <c r="L2689" s="29" t="s">
        <v>634</v>
      </c>
      <c r="M2689" s="30">
        <v>1360.07</v>
      </c>
      <c r="N2689" s="30">
        <v>3166.66</v>
      </c>
    </row>
    <row r="2690" spans="1:14" x14ac:dyDescent="0.25">
      <c r="A2690" s="26" t="s">
        <v>41</v>
      </c>
      <c r="B2690" s="26" t="s">
        <v>41</v>
      </c>
      <c r="C2690" s="73" t="s">
        <v>706</v>
      </c>
      <c r="D2690" s="27" t="s">
        <v>568</v>
      </c>
      <c r="E2690" s="28">
        <v>2022</v>
      </c>
      <c r="F2690" s="27" t="s">
        <v>61</v>
      </c>
      <c r="G2690" s="28" t="s">
        <v>102</v>
      </c>
      <c r="H2690" s="27" t="s">
        <v>3694</v>
      </c>
      <c r="I2690" s="27" t="s">
        <v>103</v>
      </c>
      <c r="J2690" s="29" t="s">
        <v>860</v>
      </c>
      <c r="K2690" s="29" t="s">
        <v>634</v>
      </c>
      <c r="L2690" s="29" t="s">
        <v>634</v>
      </c>
      <c r="M2690" s="30">
        <v>2218.2600000000002</v>
      </c>
      <c r="N2690" s="30">
        <v>4306.2299999999996</v>
      </c>
    </row>
    <row r="2691" spans="1:14" x14ac:dyDescent="0.25">
      <c r="A2691" s="26" t="s">
        <v>41</v>
      </c>
      <c r="B2691" s="26" t="s">
        <v>41</v>
      </c>
      <c r="C2691" s="73" t="s">
        <v>666</v>
      </c>
      <c r="D2691" s="27" t="s">
        <v>9</v>
      </c>
      <c r="E2691" s="28">
        <v>2020</v>
      </c>
      <c r="F2691" s="27" t="s">
        <v>77</v>
      </c>
      <c r="G2691" s="28" t="s">
        <v>403</v>
      </c>
      <c r="H2691" s="27" t="s">
        <v>3695</v>
      </c>
      <c r="I2691" s="27" t="s">
        <v>86</v>
      </c>
      <c r="J2691" s="29" t="s">
        <v>667</v>
      </c>
      <c r="K2691" s="29" t="s">
        <v>545</v>
      </c>
      <c r="L2691" s="29" t="s">
        <v>545</v>
      </c>
      <c r="M2691" s="30">
        <v>2477.4</v>
      </c>
      <c r="N2691" s="30">
        <v>5476.86</v>
      </c>
    </row>
    <row r="2692" spans="1:14" x14ac:dyDescent="0.25">
      <c r="A2692" s="26" t="s">
        <v>41</v>
      </c>
      <c r="B2692" s="26" t="s">
        <v>41</v>
      </c>
      <c r="C2692" s="73" t="s">
        <v>675</v>
      </c>
      <c r="D2692" s="27" t="s">
        <v>15</v>
      </c>
      <c r="E2692" s="28">
        <v>2018</v>
      </c>
      <c r="F2692" s="27" t="s">
        <v>676</v>
      </c>
      <c r="G2692" s="28" t="s">
        <v>280</v>
      </c>
      <c r="H2692" s="27" t="s">
        <v>3696</v>
      </c>
      <c r="I2692" s="31" t="s">
        <v>281</v>
      </c>
      <c r="J2692" s="29" t="s">
        <v>733</v>
      </c>
      <c r="K2692" s="29" t="s">
        <v>634</v>
      </c>
      <c r="L2692" s="29" t="s">
        <v>634</v>
      </c>
      <c r="M2692" s="30">
        <v>1360.07</v>
      </c>
      <c r="N2692" s="30">
        <v>3166.66</v>
      </c>
    </row>
    <row r="2693" spans="1:14" x14ac:dyDescent="0.25">
      <c r="A2693" s="26" t="s">
        <v>41</v>
      </c>
      <c r="B2693" s="26" t="s">
        <v>41</v>
      </c>
      <c r="C2693" s="73" t="s">
        <v>706</v>
      </c>
      <c r="D2693" s="27" t="s">
        <v>568</v>
      </c>
      <c r="E2693" s="28">
        <v>2022</v>
      </c>
      <c r="F2693" s="27" t="s">
        <v>61</v>
      </c>
      <c r="G2693" s="28" t="s">
        <v>102</v>
      </c>
      <c r="H2693" s="27" t="s">
        <v>3697</v>
      </c>
      <c r="I2693" s="27" t="s">
        <v>311</v>
      </c>
      <c r="J2693" s="29" t="s">
        <v>695</v>
      </c>
      <c r="K2693" s="29" t="s">
        <v>545</v>
      </c>
      <c r="L2693" s="29" t="s">
        <v>545</v>
      </c>
      <c r="M2693" s="30">
        <v>1424.79</v>
      </c>
      <c r="N2693" s="30">
        <v>2962.87</v>
      </c>
    </row>
    <row r="2694" spans="1:14" x14ac:dyDescent="0.25">
      <c r="A2694" s="26" t="s">
        <v>41</v>
      </c>
      <c r="B2694" s="26" t="s">
        <v>41</v>
      </c>
      <c r="C2694" s="73" t="s">
        <v>691</v>
      </c>
      <c r="D2694" s="27" t="s">
        <v>21</v>
      </c>
      <c r="E2694" s="28">
        <v>2019</v>
      </c>
      <c r="F2694" s="27" t="s">
        <v>75</v>
      </c>
      <c r="G2694" s="28" t="s">
        <v>312</v>
      </c>
      <c r="H2694" s="27" t="s">
        <v>3698</v>
      </c>
      <c r="I2694" s="31" t="s">
        <v>313</v>
      </c>
      <c r="J2694" s="29" t="s">
        <v>695</v>
      </c>
      <c r="K2694" s="29" t="s">
        <v>634</v>
      </c>
      <c r="L2694" s="29" t="s">
        <v>634</v>
      </c>
      <c r="M2694" s="30">
        <v>1236.43</v>
      </c>
      <c r="N2694" s="30">
        <v>3029.39</v>
      </c>
    </row>
    <row r="2695" spans="1:14" x14ac:dyDescent="0.25">
      <c r="A2695" s="26" t="s">
        <v>41</v>
      </c>
      <c r="B2695" s="26" t="s">
        <v>41</v>
      </c>
      <c r="C2695" s="73" t="s">
        <v>706</v>
      </c>
      <c r="D2695" s="27" t="s">
        <v>568</v>
      </c>
      <c r="E2695" s="28">
        <v>2022</v>
      </c>
      <c r="F2695" s="27" t="s">
        <v>61</v>
      </c>
      <c r="G2695" s="28" t="s">
        <v>102</v>
      </c>
      <c r="H2695" s="27" t="s">
        <v>3699</v>
      </c>
      <c r="I2695" s="27" t="s">
        <v>103</v>
      </c>
      <c r="J2695" s="29" t="s">
        <v>875</v>
      </c>
      <c r="K2695" s="29" t="s">
        <v>634</v>
      </c>
      <c r="L2695" s="29" t="s">
        <v>634</v>
      </c>
      <c r="M2695" s="30">
        <v>2218.2600000000002</v>
      </c>
      <c r="N2695" s="30">
        <v>4306.2299999999996</v>
      </c>
    </row>
    <row r="2696" spans="1:14" x14ac:dyDescent="0.25">
      <c r="A2696" s="26" t="s">
        <v>41</v>
      </c>
      <c r="B2696" s="26" t="s">
        <v>41</v>
      </c>
      <c r="C2696" s="73" t="s">
        <v>719</v>
      </c>
      <c r="D2696" s="27" t="s">
        <v>720</v>
      </c>
      <c r="E2696" s="28">
        <v>2022</v>
      </c>
      <c r="F2696" s="27" t="s">
        <v>75</v>
      </c>
      <c r="G2696" s="28" t="s">
        <v>312</v>
      </c>
      <c r="H2696" s="27" t="s">
        <v>3700</v>
      </c>
      <c r="I2696" s="31" t="s">
        <v>257</v>
      </c>
      <c r="J2696" s="29" t="s">
        <v>787</v>
      </c>
      <c r="K2696" s="29" t="s">
        <v>634</v>
      </c>
      <c r="L2696" s="29" t="s">
        <v>634</v>
      </c>
      <c r="M2696" s="30">
        <v>2248.5</v>
      </c>
      <c r="N2696" s="30">
        <v>4541.18</v>
      </c>
    </row>
    <row r="2697" spans="1:14" x14ac:dyDescent="0.25">
      <c r="A2697" s="26" t="s">
        <v>41</v>
      </c>
      <c r="B2697" s="26" t="s">
        <v>41</v>
      </c>
      <c r="C2697" s="73" t="s">
        <v>675</v>
      </c>
      <c r="D2697" s="27" t="s">
        <v>15</v>
      </c>
      <c r="E2697" s="28">
        <v>2018</v>
      </c>
      <c r="F2697" s="27" t="s">
        <v>676</v>
      </c>
      <c r="G2697" s="28" t="s">
        <v>280</v>
      </c>
      <c r="H2697" s="27" t="s">
        <v>3701</v>
      </c>
      <c r="I2697" s="31" t="s">
        <v>281</v>
      </c>
      <c r="J2697" s="29" t="s">
        <v>685</v>
      </c>
      <c r="K2697" s="29" t="s">
        <v>634</v>
      </c>
      <c r="L2697" s="29" t="s">
        <v>634</v>
      </c>
      <c r="M2697" s="30">
        <v>1360.07</v>
      </c>
      <c r="N2697" s="30">
        <v>3166.66</v>
      </c>
    </row>
    <row r="2698" spans="1:14" x14ac:dyDescent="0.25">
      <c r="A2698" s="26" t="s">
        <v>41</v>
      </c>
      <c r="B2698" s="26" t="s">
        <v>41</v>
      </c>
      <c r="C2698" s="73" t="s">
        <v>55</v>
      </c>
      <c r="D2698" s="27" t="s">
        <v>6</v>
      </c>
      <c r="E2698" s="28">
        <v>2018</v>
      </c>
      <c r="F2698" s="27" t="s">
        <v>71</v>
      </c>
      <c r="G2698" s="28" t="s">
        <v>264</v>
      </c>
      <c r="H2698" s="27" t="s">
        <v>3702</v>
      </c>
      <c r="I2698" s="31" t="s">
        <v>271</v>
      </c>
      <c r="J2698" s="29" t="s">
        <v>733</v>
      </c>
      <c r="K2698" s="29" t="s">
        <v>634</v>
      </c>
      <c r="L2698" s="29" t="s">
        <v>634</v>
      </c>
      <c r="M2698" s="30">
        <v>2245.1</v>
      </c>
      <c r="N2698" s="30">
        <v>4326.8999999999996</v>
      </c>
    </row>
    <row r="2699" spans="1:14" x14ac:dyDescent="0.25">
      <c r="A2699" s="26" t="s">
        <v>41</v>
      </c>
      <c r="B2699" s="26" t="s">
        <v>41</v>
      </c>
      <c r="C2699" s="73" t="s">
        <v>654</v>
      </c>
      <c r="D2699" s="27" t="s">
        <v>2</v>
      </c>
      <c r="E2699" s="28">
        <v>2018</v>
      </c>
      <c r="F2699" s="27" t="s">
        <v>64</v>
      </c>
      <c r="G2699" s="28" t="s">
        <v>159</v>
      </c>
      <c r="H2699" s="27" t="s">
        <v>3703</v>
      </c>
      <c r="I2699" s="31" t="s">
        <v>99</v>
      </c>
      <c r="J2699" s="29" t="s">
        <v>688</v>
      </c>
      <c r="K2699" s="29" t="s">
        <v>634</v>
      </c>
      <c r="L2699" s="29" t="s">
        <v>634</v>
      </c>
      <c r="M2699" s="30">
        <v>2657.39</v>
      </c>
      <c r="N2699" s="30">
        <v>5718.21</v>
      </c>
    </row>
    <row r="2700" spans="1:14" x14ac:dyDescent="0.25">
      <c r="A2700" s="26" t="s">
        <v>41</v>
      </c>
      <c r="B2700" s="26" t="s">
        <v>41</v>
      </c>
      <c r="C2700" s="73" t="s">
        <v>706</v>
      </c>
      <c r="D2700" s="27" t="s">
        <v>568</v>
      </c>
      <c r="E2700" s="28">
        <v>2022</v>
      </c>
      <c r="F2700" s="27" t="s">
        <v>61</v>
      </c>
      <c r="G2700" s="28" t="s">
        <v>102</v>
      </c>
      <c r="H2700" s="27" t="s">
        <v>3704</v>
      </c>
      <c r="I2700" s="27" t="s">
        <v>103</v>
      </c>
      <c r="J2700" s="29" t="s">
        <v>1302</v>
      </c>
      <c r="K2700" s="29" t="s">
        <v>634</v>
      </c>
      <c r="L2700" s="29" t="s">
        <v>634</v>
      </c>
      <c r="M2700" s="30">
        <v>2218.2600000000002</v>
      </c>
      <c r="N2700" s="30">
        <v>4306.2299999999996</v>
      </c>
    </row>
    <row r="2701" spans="1:14" x14ac:dyDescent="0.25">
      <c r="A2701" s="26" t="s">
        <v>41</v>
      </c>
      <c r="B2701" s="26" t="s">
        <v>41</v>
      </c>
      <c r="C2701" s="73" t="s">
        <v>675</v>
      </c>
      <c r="D2701" s="27" t="s">
        <v>15</v>
      </c>
      <c r="E2701" s="28">
        <v>2018</v>
      </c>
      <c r="F2701" s="27" t="s">
        <v>676</v>
      </c>
      <c r="G2701" s="28" t="s">
        <v>280</v>
      </c>
      <c r="H2701" s="27" t="s">
        <v>3705</v>
      </c>
      <c r="I2701" s="31" t="s">
        <v>283</v>
      </c>
      <c r="J2701" s="29" t="s">
        <v>736</v>
      </c>
      <c r="K2701" s="29" t="s">
        <v>634</v>
      </c>
      <c r="L2701" s="29" t="s">
        <v>634</v>
      </c>
      <c r="M2701" s="30">
        <v>2803.8272000000002</v>
      </c>
      <c r="N2701" s="30">
        <v>5890.47</v>
      </c>
    </row>
    <row r="2702" spans="1:14" x14ac:dyDescent="0.25">
      <c r="A2702" s="26" t="s">
        <v>41</v>
      </c>
      <c r="B2702" s="26" t="s">
        <v>41</v>
      </c>
      <c r="C2702" s="73" t="s">
        <v>659</v>
      </c>
      <c r="D2702" s="27" t="s">
        <v>4</v>
      </c>
      <c r="E2702" s="28">
        <v>2020</v>
      </c>
      <c r="F2702" s="27" t="s">
        <v>66</v>
      </c>
      <c r="G2702" s="28" t="s">
        <v>186</v>
      </c>
      <c r="H2702" s="27" t="s">
        <v>3706</v>
      </c>
      <c r="I2702" s="31" t="s">
        <v>672</v>
      </c>
      <c r="J2702" s="29" t="s">
        <v>1460</v>
      </c>
      <c r="K2702" s="29" t="s">
        <v>545</v>
      </c>
      <c r="L2702" s="29" t="s">
        <v>545</v>
      </c>
      <c r="M2702" s="30">
        <v>1592.3</v>
      </c>
      <c r="N2702" s="30">
        <v>3776.9587280000001</v>
      </c>
    </row>
    <row r="2703" spans="1:14" x14ac:dyDescent="0.25">
      <c r="A2703" s="26" t="s">
        <v>41</v>
      </c>
      <c r="B2703" s="26" t="s">
        <v>41</v>
      </c>
      <c r="C2703" s="73" t="s">
        <v>929</v>
      </c>
      <c r="D2703" s="27" t="s">
        <v>930</v>
      </c>
      <c r="E2703" s="28">
        <v>2018</v>
      </c>
      <c r="F2703" s="27" t="s">
        <v>61</v>
      </c>
      <c r="G2703" s="28" t="s">
        <v>102</v>
      </c>
      <c r="H2703" s="27" t="s">
        <v>3707</v>
      </c>
      <c r="I2703" s="31" t="s">
        <v>179</v>
      </c>
      <c r="J2703" s="29" t="s">
        <v>1068</v>
      </c>
      <c r="K2703" s="29" t="s">
        <v>545</v>
      </c>
      <c r="L2703" s="29" t="s">
        <v>545</v>
      </c>
      <c r="M2703" s="30">
        <v>1692.6</v>
      </c>
      <c r="N2703" s="30">
        <v>3002</v>
      </c>
    </row>
    <row r="2704" spans="1:14" x14ac:dyDescent="0.25">
      <c r="A2704" s="26" t="s">
        <v>41</v>
      </c>
      <c r="B2704" s="26" t="s">
        <v>41</v>
      </c>
      <c r="C2704" s="73" t="s">
        <v>922</v>
      </c>
      <c r="D2704" s="27" t="s">
        <v>923</v>
      </c>
      <c r="E2704" s="28">
        <v>2023</v>
      </c>
      <c r="F2704" s="27" t="s">
        <v>61</v>
      </c>
      <c r="G2704" s="28" t="s">
        <v>102</v>
      </c>
      <c r="H2704" s="27" t="s">
        <v>3708</v>
      </c>
      <c r="I2704" s="31" t="s">
        <v>129</v>
      </c>
      <c r="J2704" s="29" t="s">
        <v>689</v>
      </c>
      <c r="K2704" s="29" t="s">
        <v>634</v>
      </c>
      <c r="L2704" s="29" t="s">
        <v>634</v>
      </c>
      <c r="M2704" s="30">
        <v>1212</v>
      </c>
      <c r="N2704" s="30">
        <v>2178.0100000000002</v>
      </c>
    </row>
    <row r="2705" spans="1:14" x14ac:dyDescent="0.25">
      <c r="A2705" s="26" t="s">
        <v>41</v>
      </c>
      <c r="B2705" s="26" t="s">
        <v>41</v>
      </c>
      <c r="C2705" s="73" t="s">
        <v>675</v>
      </c>
      <c r="D2705" s="27" t="s">
        <v>15</v>
      </c>
      <c r="E2705" s="28">
        <v>2018</v>
      </c>
      <c r="F2705" s="27" t="s">
        <v>676</v>
      </c>
      <c r="G2705" s="28" t="s">
        <v>280</v>
      </c>
      <c r="H2705" s="27" t="s">
        <v>3709</v>
      </c>
      <c r="I2705" s="31" t="s">
        <v>281</v>
      </c>
      <c r="J2705" s="29" t="s">
        <v>685</v>
      </c>
      <c r="K2705" s="29" t="s">
        <v>634</v>
      </c>
      <c r="L2705" s="29" t="s">
        <v>634</v>
      </c>
      <c r="M2705" s="30">
        <v>1360.07</v>
      </c>
      <c r="N2705" s="30">
        <v>3166.66</v>
      </c>
    </row>
    <row r="2706" spans="1:14" x14ac:dyDescent="0.25">
      <c r="A2706" s="26" t="s">
        <v>41</v>
      </c>
      <c r="B2706" s="26" t="s">
        <v>41</v>
      </c>
      <c r="C2706" s="73" t="s">
        <v>691</v>
      </c>
      <c r="D2706" s="27" t="s">
        <v>21</v>
      </c>
      <c r="E2706" s="28">
        <v>2019</v>
      </c>
      <c r="F2706" s="27" t="s">
        <v>75</v>
      </c>
      <c r="G2706" s="28" t="s">
        <v>312</v>
      </c>
      <c r="H2706" s="27" t="s">
        <v>3710</v>
      </c>
      <c r="I2706" s="31" t="s">
        <v>313</v>
      </c>
      <c r="J2706" s="29" t="s">
        <v>841</v>
      </c>
      <c r="K2706" s="29" t="s">
        <v>634</v>
      </c>
      <c r="L2706" s="29" t="s">
        <v>634</v>
      </c>
      <c r="M2706" s="30">
        <v>1236.43</v>
      </c>
      <c r="N2706" s="30">
        <v>3029.39</v>
      </c>
    </row>
    <row r="2707" spans="1:14" x14ac:dyDescent="0.25">
      <c r="A2707" s="26" t="s">
        <v>41</v>
      </c>
      <c r="B2707" s="26" t="s">
        <v>41</v>
      </c>
      <c r="C2707" s="73" t="s">
        <v>691</v>
      </c>
      <c r="D2707" s="27" t="s">
        <v>21</v>
      </c>
      <c r="E2707" s="28">
        <v>2019</v>
      </c>
      <c r="F2707" s="27" t="s">
        <v>75</v>
      </c>
      <c r="G2707" s="28" t="s">
        <v>312</v>
      </c>
      <c r="H2707" s="27" t="s">
        <v>3711</v>
      </c>
      <c r="I2707" s="31" t="s">
        <v>313</v>
      </c>
      <c r="J2707" s="29" t="s">
        <v>768</v>
      </c>
      <c r="K2707" s="29" t="s">
        <v>634</v>
      </c>
      <c r="L2707" s="29" t="s">
        <v>634</v>
      </c>
      <c r="M2707" s="30">
        <v>1236.43</v>
      </c>
      <c r="N2707" s="30">
        <v>3029.39</v>
      </c>
    </row>
    <row r="2708" spans="1:14" x14ac:dyDescent="0.25">
      <c r="A2708" s="26" t="s">
        <v>41</v>
      </c>
      <c r="B2708" s="26" t="s">
        <v>41</v>
      </c>
      <c r="C2708" s="73" t="s">
        <v>922</v>
      </c>
      <c r="D2708" s="27" t="s">
        <v>923</v>
      </c>
      <c r="E2708" s="28">
        <v>2023</v>
      </c>
      <c r="F2708" s="27" t="s">
        <v>61</v>
      </c>
      <c r="G2708" s="28" t="s">
        <v>102</v>
      </c>
      <c r="H2708" s="27" t="s">
        <v>3712</v>
      </c>
      <c r="I2708" s="31" t="s">
        <v>129</v>
      </c>
      <c r="J2708" s="29" t="s">
        <v>749</v>
      </c>
      <c r="K2708" s="29" t="s">
        <v>634</v>
      </c>
      <c r="L2708" s="29" t="s">
        <v>634</v>
      </c>
      <c r="M2708" s="30">
        <v>1212</v>
      </c>
      <c r="N2708" s="30">
        <v>2178.0100000000002</v>
      </c>
    </row>
    <row r="2709" spans="1:14" x14ac:dyDescent="0.25">
      <c r="A2709" s="26" t="s">
        <v>41</v>
      </c>
      <c r="B2709" s="26" t="s">
        <v>41</v>
      </c>
      <c r="C2709" s="73" t="s">
        <v>50</v>
      </c>
      <c r="D2709" s="27" t="s">
        <v>14</v>
      </c>
      <c r="E2709" s="28">
        <v>2019</v>
      </c>
      <c r="F2709" s="27" t="s">
        <v>66</v>
      </c>
      <c r="G2709" s="28" t="s">
        <v>186</v>
      </c>
      <c r="H2709" s="27" t="s">
        <v>3713</v>
      </c>
      <c r="I2709" s="31" t="s">
        <v>129</v>
      </c>
      <c r="J2709" s="29" t="s">
        <v>758</v>
      </c>
      <c r="K2709" s="29" t="s">
        <v>634</v>
      </c>
      <c r="L2709" s="29" t="s">
        <v>634</v>
      </c>
      <c r="M2709" s="30">
        <v>2425.2000000000003</v>
      </c>
      <c r="N2709" s="30">
        <v>2132.9107600000002</v>
      </c>
    </row>
    <row r="2710" spans="1:14" x14ac:dyDescent="0.25">
      <c r="A2710" s="26" t="s">
        <v>41</v>
      </c>
      <c r="B2710" s="26" t="s">
        <v>41</v>
      </c>
      <c r="C2710" s="73" t="s">
        <v>691</v>
      </c>
      <c r="D2710" s="27" t="s">
        <v>21</v>
      </c>
      <c r="E2710" s="28">
        <v>2019</v>
      </c>
      <c r="F2710" s="27" t="s">
        <v>75</v>
      </c>
      <c r="G2710" s="28" t="s">
        <v>312</v>
      </c>
      <c r="H2710" s="27" t="s">
        <v>3714</v>
      </c>
      <c r="I2710" s="31" t="s">
        <v>313</v>
      </c>
      <c r="J2710" s="29" t="s">
        <v>695</v>
      </c>
      <c r="K2710" s="29" t="s">
        <v>634</v>
      </c>
      <c r="L2710" s="29" t="s">
        <v>634</v>
      </c>
      <c r="M2710" s="30">
        <v>1236.43</v>
      </c>
      <c r="N2710" s="30">
        <v>3029.39</v>
      </c>
    </row>
    <row r="2711" spans="1:14" x14ac:dyDescent="0.25">
      <c r="A2711" s="26" t="s">
        <v>41</v>
      </c>
      <c r="B2711" s="26" t="s">
        <v>41</v>
      </c>
      <c r="C2711" s="73" t="s">
        <v>754</v>
      </c>
      <c r="D2711" s="27" t="s">
        <v>755</v>
      </c>
      <c r="E2711" s="28">
        <v>2022</v>
      </c>
      <c r="F2711" s="27" t="s">
        <v>77</v>
      </c>
      <c r="G2711" s="28" t="s">
        <v>403</v>
      </c>
      <c r="H2711" s="27" t="s">
        <v>3715</v>
      </c>
      <c r="I2711" s="27" t="s">
        <v>701</v>
      </c>
      <c r="J2711" s="29" t="s">
        <v>743</v>
      </c>
      <c r="K2711" s="29" t="s">
        <v>545</v>
      </c>
      <c r="L2711" s="29" t="s">
        <v>545</v>
      </c>
      <c r="M2711" s="30">
        <v>1328.3</v>
      </c>
      <c r="N2711" s="30">
        <v>3165.25</v>
      </c>
    </row>
    <row r="2712" spans="1:14" x14ac:dyDescent="0.25">
      <c r="A2712" s="26" t="s">
        <v>41</v>
      </c>
      <c r="B2712" s="26" t="s">
        <v>41</v>
      </c>
      <c r="C2712" s="73" t="s">
        <v>675</v>
      </c>
      <c r="D2712" s="27" t="s">
        <v>15</v>
      </c>
      <c r="E2712" s="28">
        <v>2018</v>
      </c>
      <c r="F2712" s="27" t="s">
        <v>676</v>
      </c>
      <c r="G2712" s="28" t="s">
        <v>280</v>
      </c>
      <c r="H2712" s="27" t="s">
        <v>3716</v>
      </c>
      <c r="I2712" s="31" t="s">
        <v>281</v>
      </c>
      <c r="J2712" s="29" t="s">
        <v>677</v>
      </c>
      <c r="K2712" s="29" t="s">
        <v>634</v>
      </c>
      <c r="L2712" s="29" t="s">
        <v>634</v>
      </c>
      <c r="M2712" s="30">
        <v>1360.07</v>
      </c>
      <c r="N2712" s="30">
        <v>3166.66</v>
      </c>
    </row>
    <row r="2713" spans="1:14" x14ac:dyDescent="0.25">
      <c r="A2713" s="26" t="s">
        <v>41</v>
      </c>
      <c r="B2713" s="26" t="s">
        <v>41</v>
      </c>
      <c r="C2713" s="73" t="s">
        <v>719</v>
      </c>
      <c r="D2713" s="27" t="s">
        <v>720</v>
      </c>
      <c r="E2713" s="28">
        <v>2022</v>
      </c>
      <c r="F2713" s="27" t="s">
        <v>75</v>
      </c>
      <c r="G2713" s="28" t="s">
        <v>312</v>
      </c>
      <c r="H2713" s="27" t="s">
        <v>3717</v>
      </c>
      <c r="I2713" s="31" t="s">
        <v>257</v>
      </c>
      <c r="J2713" s="29" t="s">
        <v>815</v>
      </c>
      <c r="K2713" s="29" t="s">
        <v>634</v>
      </c>
      <c r="L2713" s="29" t="s">
        <v>634</v>
      </c>
      <c r="M2713" s="30">
        <v>2248.5</v>
      </c>
      <c r="N2713" s="30">
        <v>4541.18</v>
      </c>
    </row>
    <row r="2714" spans="1:14" x14ac:dyDescent="0.25">
      <c r="A2714" s="26" t="s">
        <v>41</v>
      </c>
      <c r="B2714" s="26" t="s">
        <v>41</v>
      </c>
      <c r="C2714" s="73" t="s">
        <v>675</v>
      </c>
      <c r="D2714" s="27" t="s">
        <v>15</v>
      </c>
      <c r="E2714" s="28">
        <v>2018</v>
      </c>
      <c r="F2714" s="27" t="s">
        <v>676</v>
      </c>
      <c r="G2714" s="28" t="s">
        <v>280</v>
      </c>
      <c r="H2714" s="27" t="s">
        <v>3718</v>
      </c>
      <c r="I2714" s="31" t="s">
        <v>281</v>
      </c>
      <c r="J2714" s="29" t="s">
        <v>685</v>
      </c>
      <c r="K2714" s="29" t="s">
        <v>634</v>
      </c>
      <c r="L2714" s="29" t="s">
        <v>634</v>
      </c>
      <c r="M2714" s="30">
        <v>1360.07</v>
      </c>
      <c r="N2714" s="30">
        <v>3166.66</v>
      </c>
    </row>
    <row r="2715" spans="1:14" x14ac:dyDescent="0.25">
      <c r="A2715" s="26" t="s">
        <v>41</v>
      </c>
      <c r="B2715" s="26" t="s">
        <v>41</v>
      </c>
      <c r="C2715" s="73" t="s">
        <v>565</v>
      </c>
      <c r="D2715" s="27" t="s">
        <v>33</v>
      </c>
      <c r="E2715" s="28">
        <v>2021</v>
      </c>
      <c r="F2715" s="27" t="s">
        <v>77</v>
      </c>
      <c r="G2715" s="28" t="s">
        <v>403</v>
      </c>
      <c r="H2715" s="27" t="s">
        <v>3719</v>
      </c>
      <c r="I2715" s="27" t="s">
        <v>129</v>
      </c>
      <c r="J2715" s="29" t="s">
        <v>811</v>
      </c>
      <c r="K2715" s="29" t="s">
        <v>634</v>
      </c>
      <c r="L2715" s="29" t="s">
        <v>634</v>
      </c>
      <c r="M2715" s="30">
        <v>1622.7</v>
      </c>
      <c r="N2715" s="30">
        <v>2904.47</v>
      </c>
    </row>
    <row r="2716" spans="1:14" x14ac:dyDescent="0.25">
      <c r="A2716" s="26" t="s">
        <v>41</v>
      </c>
      <c r="B2716" s="26" t="s">
        <v>41</v>
      </c>
      <c r="C2716" s="73" t="s">
        <v>675</v>
      </c>
      <c r="D2716" s="27" t="s">
        <v>15</v>
      </c>
      <c r="E2716" s="28">
        <v>2018</v>
      </c>
      <c r="F2716" s="27" t="s">
        <v>676</v>
      </c>
      <c r="G2716" s="28" t="s">
        <v>280</v>
      </c>
      <c r="H2716" s="27" t="s">
        <v>3720</v>
      </c>
      <c r="I2716" s="31" t="s">
        <v>281</v>
      </c>
      <c r="J2716" s="29" t="s">
        <v>736</v>
      </c>
      <c r="K2716" s="29" t="s">
        <v>634</v>
      </c>
      <c r="L2716" s="29" t="s">
        <v>634</v>
      </c>
      <c r="M2716" s="30">
        <v>1360.07</v>
      </c>
      <c r="N2716" s="30">
        <v>3166.66</v>
      </c>
    </row>
    <row r="2717" spans="1:14" x14ac:dyDescent="0.25">
      <c r="A2717" s="26" t="s">
        <v>41</v>
      </c>
      <c r="B2717" s="26" t="s">
        <v>41</v>
      </c>
      <c r="C2717" s="73" t="s">
        <v>706</v>
      </c>
      <c r="D2717" s="27" t="s">
        <v>568</v>
      </c>
      <c r="E2717" s="28">
        <v>2022</v>
      </c>
      <c r="F2717" s="27" t="s">
        <v>61</v>
      </c>
      <c r="G2717" s="28" t="s">
        <v>102</v>
      </c>
      <c r="H2717" s="27" t="s">
        <v>3721</v>
      </c>
      <c r="I2717" s="27" t="s">
        <v>103</v>
      </c>
      <c r="J2717" s="29" t="s">
        <v>707</v>
      </c>
      <c r="K2717" s="29" t="s">
        <v>634</v>
      </c>
      <c r="L2717" s="29" t="s">
        <v>634</v>
      </c>
      <c r="M2717" s="30">
        <v>2218.2600000000002</v>
      </c>
      <c r="N2717" s="30">
        <v>4306.2299999999996</v>
      </c>
    </row>
    <row r="2718" spans="1:14" x14ac:dyDescent="0.25">
      <c r="A2718" s="26" t="s">
        <v>41</v>
      </c>
      <c r="B2718" s="26" t="s">
        <v>41</v>
      </c>
      <c r="C2718" s="73" t="s">
        <v>51</v>
      </c>
      <c r="D2718" s="27" t="s">
        <v>1</v>
      </c>
      <c r="E2718" s="28">
        <v>2020</v>
      </c>
      <c r="F2718" s="27" t="s">
        <v>67</v>
      </c>
      <c r="G2718" s="28" t="s">
        <v>193</v>
      </c>
      <c r="H2718" s="27" t="s">
        <v>3722</v>
      </c>
      <c r="I2718" s="31" t="s">
        <v>194</v>
      </c>
      <c r="J2718" s="29" t="s">
        <v>235</v>
      </c>
      <c r="K2718" s="29" t="s">
        <v>545</v>
      </c>
      <c r="L2718" s="29" t="s">
        <v>545</v>
      </c>
      <c r="M2718" s="30">
        <v>1434.67</v>
      </c>
      <c r="N2718" s="30">
        <v>5022.6400000000003</v>
      </c>
    </row>
    <row r="2719" spans="1:14" x14ac:dyDescent="0.25">
      <c r="A2719" s="26" t="s">
        <v>41</v>
      </c>
      <c r="B2719" s="26" t="s">
        <v>41</v>
      </c>
      <c r="C2719" s="73" t="s">
        <v>943</v>
      </c>
      <c r="D2719" s="27" t="s">
        <v>944</v>
      </c>
      <c r="E2719" s="28">
        <v>2023</v>
      </c>
      <c r="F2719" s="27" t="s">
        <v>66</v>
      </c>
      <c r="G2719" s="28" t="s">
        <v>186</v>
      </c>
      <c r="H2719" s="27" t="s">
        <v>3723</v>
      </c>
      <c r="I2719" s="31" t="s">
        <v>283</v>
      </c>
      <c r="J2719" s="29" t="s">
        <v>164</v>
      </c>
      <c r="K2719" s="29" t="s">
        <v>634</v>
      </c>
      <c r="L2719" s="29" t="s">
        <v>634</v>
      </c>
      <c r="M2719" s="30">
        <v>3641.88</v>
      </c>
      <c r="N2719" s="30">
        <v>3811.2</v>
      </c>
    </row>
    <row r="2720" spans="1:14" x14ac:dyDescent="0.25">
      <c r="A2720" s="26" t="s">
        <v>41</v>
      </c>
      <c r="B2720" s="26" t="s">
        <v>41</v>
      </c>
      <c r="C2720" s="73" t="s">
        <v>691</v>
      </c>
      <c r="D2720" s="27" t="s">
        <v>21</v>
      </c>
      <c r="E2720" s="28">
        <v>2019</v>
      </c>
      <c r="F2720" s="27" t="s">
        <v>75</v>
      </c>
      <c r="G2720" s="28" t="s">
        <v>312</v>
      </c>
      <c r="H2720" s="27" t="s">
        <v>3724</v>
      </c>
      <c r="I2720" s="31" t="s">
        <v>313</v>
      </c>
      <c r="J2720" s="29" t="s">
        <v>695</v>
      </c>
      <c r="K2720" s="29" t="s">
        <v>634</v>
      </c>
      <c r="L2720" s="29" t="s">
        <v>634</v>
      </c>
      <c r="M2720" s="30">
        <v>1236.43</v>
      </c>
      <c r="N2720" s="30">
        <v>3029.39</v>
      </c>
    </row>
    <row r="2721" spans="1:14" x14ac:dyDescent="0.25">
      <c r="A2721" s="26" t="s">
        <v>41</v>
      </c>
      <c r="B2721" s="26" t="s">
        <v>41</v>
      </c>
      <c r="C2721" s="73" t="s">
        <v>929</v>
      </c>
      <c r="D2721" s="27" t="s">
        <v>930</v>
      </c>
      <c r="E2721" s="28">
        <v>2018</v>
      </c>
      <c r="F2721" s="27" t="s">
        <v>61</v>
      </c>
      <c r="G2721" s="28" t="s">
        <v>102</v>
      </c>
      <c r="H2721" s="27" t="s">
        <v>3725</v>
      </c>
      <c r="I2721" s="31" t="s">
        <v>179</v>
      </c>
      <c r="J2721" s="29" t="s">
        <v>618</v>
      </c>
      <c r="K2721" s="29" t="s">
        <v>545</v>
      </c>
      <c r="L2721" s="29" t="s">
        <v>545</v>
      </c>
      <c r="M2721" s="30">
        <v>1302</v>
      </c>
      <c r="N2721" s="30">
        <v>2442.8200000000002</v>
      </c>
    </row>
    <row r="2722" spans="1:14" x14ac:dyDescent="0.25">
      <c r="A2722" s="26" t="s">
        <v>41</v>
      </c>
      <c r="B2722" s="26" t="s">
        <v>41</v>
      </c>
      <c r="C2722" s="73" t="s">
        <v>922</v>
      </c>
      <c r="D2722" s="27" t="s">
        <v>923</v>
      </c>
      <c r="E2722" s="28">
        <v>2023</v>
      </c>
      <c r="F2722" s="27" t="s">
        <v>61</v>
      </c>
      <c r="G2722" s="28" t="s">
        <v>102</v>
      </c>
      <c r="H2722" s="27" t="s">
        <v>3726</v>
      </c>
      <c r="I2722" s="31" t="s">
        <v>131</v>
      </c>
      <c r="J2722" s="29" t="s">
        <v>705</v>
      </c>
      <c r="K2722" s="29" t="s">
        <v>634</v>
      </c>
      <c r="L2722" s="29" t="s">
        <v>634</v>
      </c>
      <c r="M2722" s="30">
        <v>1212</v>
      </c>
      <c r="N2722" s="30">
        <v>4380.49</v>
      </c>
    </row>
    <row r="2723" spans="1:14" x14ac:dyDescent="0.25">
      <c r="A2723" s="26" t="s">
        <v>41</v>
      </c>
      <c r="B2723" s="26" t="s">
        <v>41</v>
      </c>
      <c r="C2723" s="73" t="s">
        <v>781</v>
      </c>
      <c r="D2723" s="27" t="s">
        <v>32</v>
      </c>
      <c r="E2723" s="28">
        <v>2018</v>
      </c>
      <c r="F2723" s="27" t="s">
        <v>60</v>
      </c>
      <c r="G2723" s="28" t="s">
        <v>90</v>
      </c>
      <c r="H2723" s="27" t="s">
        <v>3727</v>
      </c>
      <c r="I2723" s="31" t="s">
        <v>91</v>
      </c>
      <c r="J2723" s="29" t="s">
        <v>695</v>
      </c>
      <c r="K2723" s="29" t="s">
        <v>634</v>
      </c>
      <c r="L2723" s="29" t="s">
        <v>634</v>
      </c>
      <c r="M2723" s="30">
        <v>1460.8</v>
      </c>
      <c r="N2723" s="30">
        <v>3333.87</v>
      </c>
    </row>
    <row r="2724" spans="1:14" x14ac:dyDescent="0.25">
      <c r="A2724" s="26" t="s">
        <v>41</v>
      </c>
      <c r="B2724" s="26" t="s">
        <v>41</v>
      </c>
      <c r="C2724" s="73" t="s">
        <v>761</v>
      </c>
      <c r="D2724" s="27" t="s">
        <v>35</v>
      </c>
      <c r="E2724" s="28">
        <v>2018</v>
      </c>
      <c r="F2724" s="27" t="s">
        <v>59</v>
      </c>
      <c r="G2724" s="28" t="s">
        <v>82</v>
      </c>
      <c r="H2724" s="27" t="s">
        <v>3728</v>
      </c>
      <c r="I2724" s="31" t="s">
        <v>129</v>
      </c>
      <c r="J2724" s="29" t="s">
        <v>762</v>
      </c>
      <c r="K2724" s="29" t="s">
        <v>634</v>
      </c>
      <c r="L2724" s="29" t="s">
        <v>634</v>
      </c>
      <c r="M2724" s="30">
        <v>1326.25</v>
      </c>
      <c r="N2724" s="30">
        <v>2601.58</v>
      </c>
    </row>
    <row r="2725" spans="1:14" x14ac:dyDescent="0.25">
      <c r="A2725" s="26" t="s">
        <v>41</v>
      </c>
      <c r="B2725" s="26" t="s">
        <v>41</v>
      </c>
      <c r="C2725" s="73" t="s">
        <v>48</v>
      </c>
      <c r="D2725" s="27" t="s">
        <v>11</v>
      </c>
      <c r="E2725" s="28">
        <v>2018</v>
      </c>
      <c r="F2725" s="27" t="s">
        <v>59</v>
      </c>
      <c r="G2725" s="28" t="s">
        <v>82</v>
      </c>
      <c r="H2725" s="27" t="s">
        <v>3729</v>
      </c>
      <c r="I2725" s="31" t="s">
        <v>99</v>
      </c>
      <c r="J2725" s="29" t="s">
        <v>747</v>
      </c>
      <c r="K2725" s="29" t="s">
        <v>634</v>
      </c>
      <c r="L2725" s="29" t="s">
        <v>634</v>
      </c>
      <c r="M2725" s="30">
        <v>2260.5700000000002</v>
      </c>
      <c r="N2725" s="30">
        <v>4121.09</v>
      </c>
    </row>
    <row r="2726" spans="1:14" x14ac:dyDescent="0.25">
      <c r="A2726" s="26" t="s">
        <v>41</v>
      </c>
      <c r="B2726" s="26" t="s">
        <v>41</v>
      </c>
      <c r="C2726" s="73" t="s">
        <v>706</v>
      </c>
      <c r="D2726" s="27" t="s">
        <v>568</v>
      </c>
      <c r="E2726" s="28">
        <v>2022</v>
      </c>
      <c r="F2726" s="27" t="s">
        <v>61</v>
      </c>
      <c r="G2726" s="28" t="s">
        <v>102</v>
      </c>
      <c r="H2726" s="27" t="s">
        <v>3730</v>
      </c>
      <c r="I2726" s="27" t="s">
        <v>86</v>
      </c>
      <c r="J2726" s="29" t="s">
        <v>738</v>
      </c>
      <c r="K2726" s="29" t="s">
        <v>634</v>
      </c>
      <c r="L2726" s="29" t="s">
        <v>634</v>
      </c>
      <c r="M2726" s="30">
        <v>2658.79</v>
      </c>
      <c r="N2726" s="30">
        <v>5098.95</v>
      </c>
    </row>
    <row r="2727" spans="1:14" x14ac:dyDescent="0.25">
      <c r="A2727" s="26" t="s">
        <v>41</v>
      </c>
      <c r="B2727" s="26" t="s">
        <v>41</v>
      </c>
      <c r="C2727" s="73" t="s">
        <v>691</v>
      </c>
      <c r="D2727" s="27" t="s">
        <v>21</v>
      </c>
      <c r="E2727" s="28">
        <v>2019</v>
      </c>
      <c r="F2727" s="27" t="s">
        <v>75</v>
      </c>
      <c r="G2727" s="28" t="s">
        <v>312</v>
      </c>
      <c r="H2727" s="27" t="s">
        <v>3731</v>
      </c>
      <c r="I2727" s="31" t="s">
        <v>313</v>
      </c>
      <c r="J2727" s="29" t="s">
        <v>790</v>
      </c>
      <c r="K2727" s="29" t="s">
        <v>634</v>
      </c>
      <c r="L2727" s="29" t="s">
        <v>634</v>
      </c>
      <c r="M2727" s="30">
        <v>1236.43</v>
      </c>
      <c r="N2727" s="30">
        <v>3029.39</v>
      </c>
    </row>
    <row r="2728" spans="1:14" x14ac:dyDescent="0.25">
      <c r="A2728" s="26" t="s">
        <v>41</v>
      </c>
      <c r="B2728" s="26" t="s">
        <v>41</v>
      </c>
      <c r="C2728" s="73" t="s">
        <v>980</v>
      </c>
      <c r="D2728" s="27" t="s">
        <v>981</v>
      </c>
      <c r="E2728" s="28">
        <v>2022</v>
      </c>
      <c r="F2728" s="27" t="s">
        <v>982</v>
      </c>
      <c r="G2728" s="28" t="s">
        <v>983</v>
      </c>
      <c r="H2728" s="27" t="s">
        <v>3732</v>
      </c>
      <c r="I2728" s="31" t="s">
        <v>108</v>
      </c>
      <c r="J2728" s="29" t="s">
        <v>752</v>
      </c>
      <c r="K2728" s="29" t="s">
        <v>634</v>
      </c>
      <c r="L2728" s="29" t="s">
        <v>634</v>
      </c>
      <c r="M2728" s="32">
        <v>1424.79</v>
      </c>
      <c r="N2728" s="32">
        <v>5038.51</v>
      </c>
    </row>
    <row r="2729" spans="1:14" x14ac:dyDescent="0.25">
      <c r="A2729" s="26" t="s">
        <v>41</v>
      </c>
      <c r="B2729" s="26" t="s">
        <v>41</v>
      </c>
      <c r="C2729" s="73" t="s">
        <v>1245</v>
      </c>
      <c r="D2729" s="27" t="s">
        <v>1246</v>
      </c>
      <c r="E2729" s="28">
        <v>2021</v>
      </c>
      <c r="F2729" s="27" t="s">
        <v>78</v>
      </c>
      <c r="G2729" s="28" t="s">
        <v>507</v>
      </c>
      <c r="H2729" s="27" t="s">
        <v>3733</v>
      </c>
      <c r="I2729" s="31" t="s">
        <v>508</v>
      </c>
      <c r="J2729" s="29" t="s">
        <v>815</v>
      </c>
      <c r="K2729" s="29" t="s">
        <v>634</v>
      </c>
      <c r="L2729" s="29" t="s">
        <v>634</v>
      </c>
      <c r="M2729" s="30">
        <v>1895.31</v>
      </c>
      <c r="N2729" s="30">
        <v>4567.4357350000009</v>
      </c>
    </row>
    <row r="2730" spans="1:14" x14ac:dyDescent="0.25">
      <c r="A2730" s="26" t="s">
        <v>41</v>
      </c>
      <c r="B2730" s="26" t="s">
        <v>41</v>
      </c>
      <c r="C2730" s="73" t="s">
        <v>659</v>
      </c>
      <c r="D2730" s="27" t="s">
        <v>4</v>
      </c>
      <c r="E2730" s="28">
        <v>2020</v>
      </c>
      <c r="F2730" s="27" t="s">
        <v>66</v>
      </c>
      <c r="G2730" s="28" t="s">
        <v>186</v>
      </c>
      <c r="H2730" s="27" t="s">
        <v>3734</v>
      </c>
      <c r="I2730" s="31" t="s">
        <v>179</v>
      </c>
      <c r="J2730" s="29" t="s">
        <v>426</v>
      </c>
      <c r="K2730" s="29" t="s">
        <v>545</v>
      </c>
      <c r="L2730" s="29" t="s">
        <v>545</v>
      </c>
      <c r="M2730" s="30">
        <v>1445.71</v>
      </c>
      <c r="N2730" s="30">
        <v>3525.9695380000003</v>
      </c>
    </row>
    <row r="2731" spans="1:14" x14ac:dyDescent="0.25">
      <c r="A2731" s="26" t="s">
        <v>41</v>
      </c>
      <c r="B2731" s="26" t="s">
        <v>41</v>
      </c>
      <c r="C2731" s="73" t="s">
        <v>754</v>
      </c>
      <c r="D2731" s="27" t="s">
        <v>755</v>
      </c>
      <c r="E2731" s="28">
        <v>2022</v>
      </c>
      <c r="F2731" s="27" t="s">
        <v>77</v>
      </c>
      <c r="G2731" s="28" t="s">
        <v>403</v>
      </c>
      <c r="H2731" s="27" t="s">
        <v>3735</v>
      </c>
      <c r="I2731" s="27" t="s">
        <v>701</v>
      </c>
      <c r="J2731" s="29" t="s">
        <v>743</v>
      </c>
      <c r="K2731" s="29" t="s">
        <v>545</v>
      </c>
      <c r="L2731" s="29" t="s">
        <v>545</v>
      </c>
      <c r="M2731" s="30">
        <v>1328.3</v>
      </c>
      <c r="N2731" s="30">
        <v>3165.25</v>
      </c>
    </row>
    <row r="2732" spans="1:14" x14ac:dyDescent="0.25">
      <c r="A2732" s="26" t="s">
        <v>41</v>
      </c>
      <c r="B2732" s="26" t="s">
        <v>41</v>
      </c>
      <c r="C2732" s="73" t="s">
        <v>675</v>
      </c>
      <c r="D2732" s="27" t="s">
        <v>15</v>
      </c>
      <c r="E2732" s="28">
        <v>2018</v>
      </c>
      <c r="F2732" s="27" t="s">
        <v>676</v>
      </c>
      <c r="G2732" s="28" t="s">
        <v>280</v>
      </c>
      <c r="H2732" s="27" t="s">
        <v>3736</v>
      </c>
      <c r="I2732" s="31" t="s">
        <v>281</v>
      </c>
      <c r="J2732" s="29" t="s">
        <v>655</v>
      </c>
      <c r="K2732" s="29" t="s">
        <v>634</v>
      </c>
      <c r="L2732" s="29" t="s">
        <v>634</v>
      </c>
      <c r="M2732" s="30">
        <v>1360.07</v>
      </c>
      <c r="N2732" s="30">
        <v>3166.66</v>
      </c>
    </row>
    <row r="2733" spans="1:14" x14ac:dyDescent="0.25">
      <c r="A2733" s="26" t="s">
        <v>41</v>
      </c>
      <c r="B2733" s="26" t="s">
        <v>41</v>
      </c>
      <c r="C2733" s="73" t="s">
        <v>48</v>
      </c>
      <c r="D2733" s="27" t="s">
        <v>11</v>
      </c>
      <c r="E2733" s="28">
        <v>2018</v>
      </c>
      <c r="F2733" s="27" t="s">
        <v>59</v>
      </c>
      <c r="G2733" s="28" t="s">
        <v>82</v>
      </c>
      <c r="H2733" s="27" t="s">
        <v>3737</v>
      </c>
      <c r="I2733" s="31" t="s">
        <v>129</v>
      </c>
      <c r="J2733" s="29" t="s">
        <v>711</v>
      </c>
      <c r="K2733" s="29" t="s">
        <v>634</v>
      </c>
      <c r="L2733" s="29" t="s">
        <v>634</v>
      </c>
      <c r="M2733" s="30">
        <v>1460.8</v>
      </c>
      <c r="N2733" s="30">
        <v>3007.39</v>
      </c>
    </row>
    <row r="2734" spans="1:14" x14ac:dyDescent="0.25">
      <c r="A2734" s="26" t="s">
        <v>41</v>
      </c>
      <c r="B2734" s="26" t="s">
        <v>41</v>
      </c>
      <c r="C2734" s="73" t="s">
        <v>659</v>
      </c>
      <c r="D2734" s="27" t="s">
        <v>4</v>
      </c>
      <c r="E2734" s="28">
        <v>2020</v>
      </c>
      <c r="F2734" s="27" t="s">
        <v>66</v>
      </c>
      <c r="G2734" s="28" t="s">
        <v>186</v>
      </c>
      <c r="H2734" s="27" t="s">
        <v>3738</v>
      </c>
      <c r="I2734" s="31" t="s">
        <v>179</v>
      </c>
      <c r="J2734" s="29" t="s">
        <v>410</v>
      </c>
      <c r="K2734" s="29" t="s">
        <v>545</v>
      </c>
      <c r="L2734" s="29" t="s">
        <v>545</v>
      </c>
      <c r="M2734" s="30">
        <v>1328.3</v>
      </c>
      <c r="N2734" s="30">
        <v>3222.5716040000002</v>
      </c>
    </row>
    <row r="2735" spans="1:14" x14ac:dyDescent="0.25">
      <c r="A2735" s="26" t="s">
        <v>41</v>
      </c>
      <c r="B2735" s="26" t="s">
        <v>41</v>
      </c>
      <c r="C2735" s="73" t="s">
        <v>922</v>
      </c>
      <c r="D2735" s="27" t="s">
        <v>923</v>
      </c>
      <c r="E2735" s="28">
        <v>2023</v>
      </c>
      <c r="F2735" s="27" t="s">
        <v>61</v>
      </c>
      <c r="G2735" s="28" t="s">
        <v>102</v>
      </c>
      <c r="H2735" s="27" t="s">
        <v>3739</v>
      </c>
      <c r="I2735" s="31" t="s">
        <v>131</v>
      </c>
      <c r="J2735" s="29" t="s">
        <v>652</v>
      </c>
      <c r="K2735" s="29" t="s">
        <v>634</v>
      </c>
      <c r="L2735" s="29" t="s">
        <v>634</v>
      </c>
      <c r="M2735" s="30">
        <v>1212</v>
      </c>
      <c r="N2735" s="30">
        <v>4380.49</v>
      </c>
    </row>
    <row r="2736" spans="1:14" x14ac:dyDescent="0.25">
      <c r="A2736" s="26" t="s">
        <v>41</v>
      </c>
      <c r="B2736" s="26" t="s">
        <v>41</v>
      </c>
      <c r="C2736" s="73" t="s">
        <v>668</v>
      </c>
      <c r="D2736" s="27" t="s">
        <v>10</v>
      </c>
      <c r="E2736" s="28">
        <v>2019</v>
      </c>
      <c r="F2736" s="27" t="s">
        <v>76</v>
      </c>
      <c r="G2736" s="28" t="s">
        <v>328</v>
      </c>
      <c r="H2736" s="27" t="s">
        <v>3740</v>
      </c>
      <c r="I2736" s="31" t="s">
        <v>179</v>
      </c>
      <c r="J2736" s="29" t="s">
        <v>380</v>
      </c>
      <c r="K2736" s="29" t="s">
        <v>545</v>
      </c>
      <c r="L2736" s="29" t="s">
        <v>545</v>
      </c>
      <c r="M2736" s="30">
        <v>1122.2</v>
      </c>
      <c r="N2736" s="30">
        <v>3112.55</v>
      </c>
    </row>
    <row r="2737" spans="1:14" x14ac:dyDescent="0.25">
      <c r="A2737" s="26" t="s">
        <v>41</v>
      </c>
      <c r="B2737" s="26" t="s">
        <v>41</v>
      </c>
      <c r="C2737" s="73" t="s">
        <v>49</v>
      </c>
      <c r="D2737" s="27" t="s">
        <v>13</v>
      </c>
      <c r="E2737" s="28">
        <v>2019</v>
      </c>
      <c r="F2737" s="27" t="s">
        <v>65</v>
      </c>
      <c r="G2737" s="28" t="s">
        <v>176</v>
      </c>
      <c r="H2737" s="27" t="s">
        <v>3741</v>
      </c>
      <c r="I2737" s="31" t="s">
        <v>701</v>
      </c>
      <c r="J2737" s="29" t="s">
        <v>748</v>
      </c>
      <c r="K2737" s="29" t="s">
        <v>545</v>
      </c>
      <c r="L2737" s="29" t="s">
        <v>545</v>
      </c>
      <c r="M2737" s="30">
        <v>2045.34</v>
      </c>
      <c r="N2737" s="30">
        <v>9659</v>
      </c>
    </row>
    <row r="2738" spans="1:14" x14ac:dyDescent="0.25">
      <c r="A2738" s="26" t="s">
        <v>41</v>
      </c>
      <c r="B2738" s="26" t="s">
        <v>41</v>
      </c>
      <c r="C2738" s="73" t="s">
        <v>668</v>
      </c>
      <c r="D2738" s="27" t="s">
        <v>10</v>
      </c>
      <c r="E2738" s="28">
        <v>2019</v>
      </c>
      <c r="F2738" s="27" t="s">
        <v>76</v>
      </c>
      <c r="G2738" s="28" t="s">
        <v>328</v>
      </c>
      <c r="H2738" s="27" t="s">
        <v>3742</v>
      </c>
      <c r="I2738" s="31" t="s">
        <v>179</v>
      </c>
      <c r="J2738" s="29" t="s">
        <v>730</v>
      </c>
      <c r="K2738" s="29" t="s">
        <v>545</v>
      </c>
      <c r="L2738" s="29" t="s">
        <v>545</v>
      </c>
      <c r="M2738" s="30">
        <v>1122.2</v>
      </c>
      <c r="N2738" s="30">
        <v>3112.55</v>
      </c>
    </row>
    <row r="2739" spans="1:14" x14ac:dyDescent="0.25">
      <c r="A2739" s="26" t="s">
        <v>41</v>
      </c>
      <c r="B2739" s="26" t="s">
        <v>41</v>
      </c>
      <c r="C2739" s="73" t="s">
        <v>668</v>
      </c>
      <c r="D2739" s="27" t="s">
        <v>10</v>
      </c>
      <c r="E2739" s="28">
        <v>2019</v>
      </c>
      <c r="F2739" s="27" t="s">
        <v>76</v>
      </c>
      <c r="G2739" s="28" t="s">
        <v>328</v>
      </c>
      <c r="H2739" s="27" t="s">
        <v>3743</v>
      </c>
      <c r="I2739" s="31" t="s">
        <v>179</v>
      </c>
      <c r="J2739" s="29" t="s">
        <v>389</v>
      </c>
      <c r="K2739" s="29" t="s">
        <v>545</v>
      </c>
      <c r="L2739" s="29" t="s">
        <v>545</v>
      </c>
      <c r="M2739" s="30">
        <v>1122.2</v>
      </c>
      <c r="N2739" s="30">
        <v>3112.55</v>
      </c>
    </row>
    <row r="2740" spans="1:14" x14ac:dyDescent="0.25">
      <c r="A2740" s="26" t="s">
        <v>41</v>
      </c>
      <c r="B2740" s="26" t="s">
        <v>41</v>
      </c>
      <c r="C2740" s="73" t="s">
        <v>922</v>
      </c>
      <c r="D2740" s="27" t="s">
        <v>923</v>
      </c>
      <c r="E2740" s="28">
        <v>2023</v>
      </c>
      <c r="F2740" s="27" t="s">
        <v>61</v>
      </c>
      <c r="G2740" s="28" t="s">
        <v>102</v>
      </c>
      <c r="H2740" s="27" t="s">
        <v>3744</v>
      </c>
      <c r="I2740" s="31" t="s">
        <v>131</v>
      </c>
      <c r="J2740" s="29" t="s">
        <v>825</v>
      </c>
      <c r="K2740" s="29" t="s">
        <v>634</v>
      </c>
      <c r="L2740" s="29" t="s">
        <v>634</v>
      </c>
      <c r="M2740" s="30">
        <v>1212</v>
      </c>
      <c r="N2740" s="30">
        <v>4380.49</v>
      </c>
    </row>
    <row r="2741" spans="1:14" x14ac:dyDescent="0.25">
      <c r="A2741" s="26" t="s">
        <v>41</v>
      </c>
      <c r="B2741" s="26" t="s">
        <v>41</v>
      </c>
      <c r="C2741" s="73" t="s">
        <v>654</v>
      </c>
      <c r="D2741" s="27" t="s">
        <v>2</v>
      </c>
      <c r="E2741" s="28">
        <v>2018</v>
      </c>
      <c r="F2741" s="27" t="s">
        <v>64</v>
      </c>
      <c r="G2741" s="28" t="s">
        <v>159</v>
      </c>
      <c r="H2741" s="27" t="s">
        <v>3745</v>
      </c>
      <c r="I2741" s="31" t="s">
        <v>301</v>
      </c>
      <c r="J2741" s="29" t="s">
        <v>708</v>
      </c>
      <c r="K2741" s="29" t="s">
        <v>634</v>
      </c>
      <c r="L2741" s="29" t="s">
        <v>634</v>
      </c>
      <c r="M2741" s="30">
        <v>1599.35</v>
      </c>
      <c r="N2741" s="30">
        <v>3900.6799999999994</v>
      </c>
    </row>
    <row r="2742" spans="1:14" x14ac:dyDescent="0.25">
      <c r="A2742" s="26" t="s">
        <v>41</v>
      </c>
      <c r="B2742" s="26" t="s">
        <v>41</v>
      </c>
      <c r="C2742" s="73" t="s">
        <v>706</v>
      </c>
      <c r="D2742" s="27" t="s">
        <v>568</v>
      </c>
      <c r="E2742" s="28">
        <v>2022</v>
      </c>
      <c r="F2742" s="27" t="s">
        <v>61</v>
      </c>
      <c r="G2742" s="28" t="s">
        <v>102</v>
      </c>
      <c r="H2742" s="27" t="s">
        <v>3746</v>
      </c>
      <c r="I2742" s="31" t="s">
        <v>103</v>
      </c>
      <c r="J2742" s="29" t="s">
        <v>877</v>
      </c>
      <c r="K2742" s="29" t="s">
        <v>634</v>
      </c>
      <c r="L2742" s="29" t="s">
        <v>634</v>
      </c>
      <c r="M2742" s="30">
        <v>2218.2600000000002</v>
      </c>
      <c r="N2742" s="30">
        <v>4306.2299999999996</v>
      </c>
    </row>
    <row r="2743" spans="1:14" x14ac:dyDescent="0.25">
      <c r="A2743" s="26" t="s">
        <v>41</v>
      </c>
      <c r="B2743" s="26" t="s">
        <v>41</v>
      </c>
      <c r="C2743" s="73" t="s">
        <v>706</v>
      </c>
      <c r="D2743" s="27" t="s">
        <v>568</v>
      </c>
      <c r="E2743" s="28">
        <v>2022</v>
      </c>
      <c r="F2743" s="27" t="s">
        <v>61</v>
      </c>
      <c r="G2743" s="28" t="s">
        <v>102</v>
      </c>
      <c r="H2743" s="27" t="s">
        <v>3747</v>
      </c>
      <c r="I2743" s="31" t="s">
        <v>103</v>
      </c>
      <c r="J2743" s="29" t="s">
        <v>877</v>
      </c>
      <c r="K2743" s="29" t="s">
        <v>634</v>
      </c>
      <c r="L2743" s="29" t="s">
        <v>634</v>
      </c>
      <c r="M2743" s="30">
        <v>2218.2600000000002</v>
      </c>
      <c r="N2743" s="30">
        <v>4306.2299999999996</v>
      </c>
    </row>
    <row r="2744" spans="1:14" x14ac:dyDescent="0.25">
      <c r="A2744" s="26" t="s">
        <v>41</v>
      </c>
      <c r="B2744" s="26" t="s">
        <v>41</v>
      </c>
      <c r="C2744" s="73" t="s">
        <v>51</v>
      </c>
      <c r="D2744" s="27" t="s">
        <v>1</v>
      </c>
      <c r="E2744" s="28">
        <v>2020</v>
      </c>
      <c r="F2744" s="27" t="s">
        <v>67</v>
      </c>
      <c r="G2744" s="28" t="s">
        <v>193</v>
      </c>
      <c r="H2744" s="27" t="s">
        <v>3748</v>
      </c>
      <c r="I2744" s="31" t="s">
        <v>194</v>
      </c>
      <c r="J2744" s="29" t="s">
        <v>653</v>
      </c>
      <c r="K2744" s="29" t="s">
        <v>545</v>
      </c>
      <c r="L2744" s="29" t="s">
        <v>545</v>
      </c>
      <c r="M2744" s="30">
        <v>1434.67</v>
      </c>
      <c r="N2744" s="30">
        <v>5022.6400000000003</v>
      </c>
    </row>
    <row r="2745" spans="1:14" x14ac:dyDescent="0.25">
      <c r="A2745" s="26" t="s">
        <v>41</v>
      </c>
      <c r="B2745" s="26" t="s">
        <v>41</v>
      </c>
      <c r="C2745" s="73" t="s">
        <v>666</v>
      </c>
      <c r="D2745" s="27" t="s">
        <v>9</v>
      </c>
      <c r="E2745" s="28">
        <v>2020</v>
      </c>
      <c r="F2745" s="27" t="s">
        <v>77</v>
      </c>
      <c r="G2745" s="28" t="s">
        <v>403</v>
      </c>
      <c r="H2745" s="27" t="s">
        <v>3749</v>
      </c>
      <c r="I2745" s="27" t="s">
        <v>91</v>
      </c>
      <c r="J2745" s="29" t="s">
        <v>667</v>
      </c>
      <c r="K2745" s="29" t="s">
        <v>545</v>
      </c>
      <c r="L2745" s="29" t="s">
        <v>545</v>
      </c>
      <c r="M2745" s="30">
        <v>1302</v>
      </c>
      <c r="N2745" s="30">
        <v>3510.95</v>
      </c>
    </row>
    <row r="2746" spans="1:14" x14ac:dyDescent="0.25">
      <c r="A2746" s="26" t="s">
        <v>41</v>
      </c>
      <c r="B2746" s="26" t="s">
        <v>41</v>
      </c>
      <c r="C2746" s="73" t="s">
        <v>980</v>
      </c>
      <c r="D2746" s="27" t="s">
        <v>981</v>
      </c>
      <c r="E2746" s="28">
        <v>2022</v>
      </c>
      <c r="F2746" s="27" t="s">
        <v>982</v>
      </c>
      <c r="G2746" s="28" t="s">
        <v>983</v>
      </c>
      <c r="H2746" s="27" t="s">
        <v>3750</v>
      </c>
      <c r="I2746" s="31" t="s">
        <v>108</v>
      </c>
      <c r="J2746" s="29" t="s">
        <v>715</v>
      </c>
      <c r="K2746" s="29" t="s">
        <v>545</v>
      </c>
      <c r="L2746" s="29" t="s">
        <v>545</v>
      </c>
      <c r="M2746" s="32">
        <v>1424.79</v>
      </c>
      <c r="N2746" s="32">
        <v>5038.51</v>
      </c>
    </row>
    <row r="2747" spans="1:14" x14ac:dyDescent="0.25">
      <c r="A2747" s="26" t="s">
        <v>41</v>
      </c>
      <c r="B2747" s="26" t="s">
        <v>41</v>
      </c>
      <c r="C2747" s="73" t="s">
        <v>51</v>
      </c>
      <c r="D2747" s="27" t="s">
        <v>1</v>
      </c>
      <c r="E2747" s="28">
        <v>2020</v>
      </c>
      <c r="F2747" s="27" t="s">
        <v>67</v>
      </c>
      <c r="G2747" s="28" t="s">
        <v>193</v>
      </c>
      <c r="H2747" s="27" t="s">
        <v>3751</v>
      </c>
      <c r="I2747" s="31" t="s">
        <v>194</v>
      </c>
      <c r="J2747" s="29" t="s">
        <v>230</v>
      </c>
      <c r="K2747" s="29" t="s">
        <v>545</v>
      </c>
      <c r="L2747" s="29" t="s">
        <v>545</v>
      </c>
      <c r="M2747" s="30">
        <v>1434.67</v>
      </c>
      <c r="N2747" s="30">
        <v>5022.6400000000003</v>
      </c>
    </row>
    <row r="2748" spans="1:14" x14ac:dyDescent="0.25">
      <c r="A2748" s="26" t="s">
        <v>41</v>
      </c>
      <c r="B2748" s="26" t="s">
        <v>41</v>
      </c>
      <c r="C2748" s="73" t="s">
        <v>654</v>
      </c>
      <c r="D2748" s="27" t="s">
        <v>2</v>
      </c>
      <c r="E2748" s="28">
        <v>2018</v>
      </c>
      <c r="F2748" s="27" t="s">
        <v>64</v>
      </c>
      <c r="G2748" s="28" t="s">
        <v>159</v>
      </c>
      <c r="H2748" s="27" t="s">
        <v>3752</v>
      </c>
      <c r="I2748" s="31" t="s">
        <v>162</v>
      </c>
      <c r="J2748" s="29" t="s">
        <v>665</v>
      </c>
      <c r="K2748" s="29" t="s">
        <v>634</v>
      </c>
      <c r="L2748" s="29" t="s">
        <v>634</v>
      </c>
      <c r="M2748" s="30">
        <v>1298</v>
      </c>
      <c r="N2748" s="30">
        <v>3996.13</v>
      </c>
    </row>
    <row r="2749" spans="1:14" x14ac:dyDescent="0.25">
      <c r="A2749" s="26" t="s">
        <v>41</v>
      </c>
      <c r="B2749" s="26" t="s">
        <v>41</v>
      </c>
      <c r="C2749" s="73" t="s">
        <v>656</v>
      </c>
      <c r="D2749" s="27" t="s">
        <v>657</v>
      </c>
      <c r="E2749" s="28">
        <v>2023</v>
      </c>
      <c r="F2749" s="27" t="s">
        <v>61</v>
      </c>
      <c r="G2749" s="28" t="s">
        <v>102</v>
      </c>
      <c r="H2749" s="27" t="s">
        <v>3753</v>
      </c>
      <c r="I2749" s="31" t="s">
        <v>99</v>
      </c>
      <c r="J2749" s="29" t="s">
        <v>2165</v>
      </c>
      <c r="K2749" s="29" t="s">
        <v>634</v>
      </c>
      <c r="L2749" s="29" t="s">
        <v>634</v>
      </c>
      <c r="M2749" s="30">
        <v>2026.8000000000002</v>
      </c>
      <c r="N2749" s="30">
        <v>4395.5892261097952</v>
      </c>
    </row>
    <row r="2750" spans="1:14" x14ac:dyDescent="0.25">
      <c r="A2750" s="26" t="s">
        <v>41</v>
      </c>
      <c r="B2750" s="26" t="s">
        <v>41</v>
      </c>
      <c r="C2750" s="73" t="s">
        <v>51</v>
      </c>
      <c r="D2750" s="27" t="s">
        <v>1</v>
      </c>
      <c r="E2750" s="28">
        <v>2020</v>
      </c>
      <c r="F2750" s="27" t="s">
        <v>67</v>
      </c>
      <c r="G2750" s="28" t="s">
        <v>193</v>
      </c>
      <c r="H2750" s="27" t="s">
        <v>3754</v>
      </c>
      <c r="I2750" s="31" t="s">
        <v>194</v>
      </c>
      <c r="J2750" s="29" t="s">
        <v>122</v>
      </c>
      <c r="K2750" s="29" t="s">
        <v>545</v>
      </c>
      <c r="L2750" s="29" t="s">
        <v>545</v>
      </c>
      <c r="M2750" s="30">
        <v>1434.67</v>
      </c>
      <c r="N2750" s="30">
        <v>5022.6400000000003</v>
      </c>
    </row>
    <row r="2751" spans="1:14" x14ac:dyDescent="0.25">
      <c r="A2751" s="26" t="s">
        <v>41</v>
      </c>
      <c r="B2751" s="26" t="s">
        <v>41</v>
      </c>
      <c r="C2751" s="73" t="s">
        <v>691</v>
      </c>
      <c r="D2751" s="27" t="s">
        <v>21</v>
      </c>
      <c r="E2751" s="28">
        <v>2019</v>
      </c>
      <c r="F2751" s="27" t="s">
        <v>75</v>
      </c>
      <c r="G2751" s="28" t="s">
        <v>312</v>
      </c>
      <c r="H2751" s="27" t="s">
        <v>3755</v>
      </c>
      <c r="I2751" s="31" t="s">
        <v>313</v>
      </c>
      <c r="J2751" s="29" t="s">
        <v>785</v>
      </c>
      <c r="K2751" s="29" t="s">
        <v>634</v>
      </c>
      <c r="L2751" s="29" t="s">
        <v>634</v>
      </c>
      <c r="M2751" s="30">
        <v>1236.43</v>
      </c>
      <c r="N2751" s="30">
        <v>3029.39</v>
      </c>
    </row>
    <row r="2752" spans="1:14" x14ac:dyDescent="0.25">
      <c r="A2752" s="26" t="s">
        <v>41</v>
      </c>
      <c r="B2752" s="26" t="s">
        <v>41</v>
      </c>
      <c r="C2752" s="73" t="s">
        <v>668</v>
      </c>
      <c r="D2752" s="27" t="s">
        <v>10</v>
      </c>
      <c r="E2752" s="28">
        <v>2019</v>
      </c>
      <c r="F2752" s="27" t="s">
        <v>76</v>
      </c>
      <c r="G2752" s="28" t="s">
        <v>328</v>
      </c>
      <c r="H2752" s="27" t="s">
        <v>3756</v>
      </c>
      <c r="I2752" s="31" t="s">
        <v>179</v>
      </c>
      <c r="J2752" s="29" t="s">
        <v>625</v>
      </c>
      <c r="K2752" s="29" t="s">
        <v>545</v>
      </c>
      <c r="L2752" s="29" t="s">
        <v>545</v>
      </c>
      <c r="M2752" s="30">
        <v>1122.2</v>
      </c>
      <c r="N2752" s="30">
        <v>3112.55</v>
      </c>
    </row>
    <row r="2753" spans="1:14" x14ac:dyDescent="0.25">
      <c r="A2753" s="26" t="s">
        <v>41</v>
      </c>
      <c r="B2753" s="26" t="s">
        <v>41</v>
      </c>
      <c r="C2753" s="73" t="s">
        <v>761</v>
      </c>
      <c r="D2753" s="27" t="s">
        <v>35</v>
      </c>
      <c r="E2753" s="28">
        <v>2018</v>
      </c>
      <c r="F2753" s="27" t="s">
        <v>59</v>
      </c>
      <c r="G2753" s="28" t="s">
        <v>82</v>
      </c>
      <c r="H2753" s="27" t="s">
        <v>3757</v>
      </c>
      <c r="I2753" s="31" t="s">
        <v>99</v>
      </c>
      <c r="J2753" s="29" t="s">
        <v>823</v>
      </c>
      <c r="K2753" s="29" t="s">
        <v>634</v>
      </c>
      <c r="L2753" s="29" t="s">
        <v>634</v>
      </c>
      <c r="M2753" s="30">
        <v>1727</v>
      </c>
      <c r="N2753" s="30">
        <v>2407.96</v>
      </c>
    </row>
    <row r="2754" spans="1:14" x14ac:dyDescent="0.25">
      <c r="A2754" s="26" t="s">
        <v>41</v>
      </c>
      <c r="B2754" s="26" t="s">
        <v>41</v>
      </c>
      <c r="C2754" s="73" t="s">
        <v>761</v>
      </c>
      <c r="D2754" s="27" t="s">
        <v>35</v>
      </c>
      <c r="E2754" s="28">
        <v>2018</v>
      </c>
      <c r="F2754" s="27" t="s">
        <v>59</v>
      </c>
      <c r="G2754" s="28" t="s">
        <v>82</v>
      </c>
      <c r="H2754" s="27" t="s">
        <v>3758</v>
      </c>
      <c r="I2754" s="31" t="s">
        <v>129</v>
      </c>
      <c r="J2754" s="29" t="s">
        <v>762</v>
      </c>
      <c r="K2754" s="29" t="s">
        <v>634</v>
      </c>
      <c r="L2754" s="29" t="s">
        <v>634</v>
      </c>
      <c r="M2754" s="30">
        <v>1326.25</v>
      </c>
      <c r="N2754" s="30">
        <v>2601.58</v>
      </c>
    </row>
    <row r="2755" spans="1:14" x14ac:dyDescent="0.25">
      <c r="A2755" s="26" t="s">
        <v>41</v>
      </c>
      <c r="B2755" s="26" t="s">
        <v>41</v>
      </c>
      <c r="C2755" s="73" t="s">
        <v>660</v>
      </c>
      <c r="D2755" s="27" t="s">
        <v>5</v>
      </c>
      <c r="E2755" s="28">
        <v>2020</v>
      </c>
      <c r="F2755" s="27" t="s">
        <v>61</v>
      </c>
      <c r="G2755" s="28" t="s">
        <v>102</v>
      </c>
      <c r="H2755" s="27" t="s">
        <v>3759</v>
      </c>
      <c r="I2755" s="31" t="s">
        <v>129</v>
      </c>
      <c r="J2755" s="29" t="s">
        <v>661</v>
      </c>
      <c r="K2755" s="29" t="s">
        <v>634</v>
      </c>
      <c r="L2755" s="29" t="s">
        <v>634</v>
      </c>
      <c r="M2755" s="30">
        <v>1212</v>
      </c>
      <c r="N2755" s="30">
        <v>2178.0100000000002</v>
      </c>
    </row>
    <row r="2756" spans="1:14" x14ac:dyDescent="0.25">
      <c r="A2756" s="26" t="s">
        <v>41</v>
      </c>
      <c r="B2756" s="26" t="s">
        <v>41</v>
      </c>
      <c r="C2756" s="73" t="s">
        <v>656</v>
      </c>
      <c r="D2756" s="27" t="s">
        <v>657</v>
      </c>
      <c r="E2756" s="28">
        <v>2023</v>
      </c>
      <c r="F2756" s="27" t="s">
        <v>61</v>
      </c>
      <c r="G2756" s="28" t="s">
        <v>102</v>
      </c>
      <c r="H2756" s="27" t="s">
        <v>3760</v>
      </c>
      <c r="I2756" s="31" t="s">
        <v>85</v>
      </c>
      <c r="J2756" s="29" t="s">
        <v>2165</v>
      </c>
      <c r="K2756" s="29" t="s">
        <v>634</v>
      </c>
      <c r="L2756" s="29" t="s">
        <v>634</v>
      </c>
      <c r="M2756" s="30">
        <v>1813.0059999999999</v>
      </c>
      <c r="N2756" s="30">
        <v>4014.5569284126213</v>
      </c>
    </row>
    <row r="2757" spans="1:14" x14ac:dyDescent="0.25">
      <c r="A2757" s="26" t="s">
        <v>41</v>
      </c>
      <c r="B2757" s="26" t="s">
        <v>41</v>
      </c>
      <c r="C2757" s="73" t="s">
        <v>51</v>
      </c>
      <c r="D2757" s="27" t="s">
        <v>1</v>
      </c>
      <c r="E2757" s="28">
        <v>2020</v>
      </c>
      <c r="F2757" s="27" t="s">
        <v>67</v>
      </c>
      <c r="G2757" s="28" t="s">
        <v>193</v>
      </c>
      <c r="H2757" s="27" t="s">
        <v>3761</v>
      </c>
      <c r="I2757" s="31" t="s">
        <v>194</v>
      </c>
      <c r="J2757" s="29" t="s">
        <v>211</v>
      </c>
      <c r="K2757" s="29" t="s">
        <v>545</v>
      </c>
      <c r="L2757" s="29" t="s">
        <v>545</v>
      </c>
      <c r="M2757" s="30">
        <v>1434.67</v>
      </c>
      <c r="N2757" s="30">
        <v>5022.6400000000003</v>
      </c>
    </row>
    <row r="2758" spans="1:14" x14ac:dyDescent="0.25">
      <c r="A2758" s="26" t="s">
        <v>41</v>
      </c>
      <c r="B2758" s="26" t="s">
        <v>41</v>
      </c>
      <c r="C2758" s="73" t="s">
        <v>668</v>
      </c>
      <c r="D2758" s="27" t="s">
        <v>10</v>
      </c>
      <c r="E2758" s="28">
        <v>2019</v>
      </c>
      <c r="F2758" s="27" t="s">
        <v>76</v>
      </c>
      <c r="G2758" s="28" t="s">
        <v>328</v>
      </c>
      <c r="H2758" s="27" t="s">
        <v>3762</v>
      </c>
      <c r="I2758" s="31" t="s">
        <v>179</v>
      </c>
      <c r="J2758" s="29" t="s">
        <v>397</v>
      </c>
      <c r="K2758" s="29" t="s">
        <v>545</v>
      </c>
      <c r="L2758" s="29" t="s">
        <v>545</v>
      </c>
      <c r="M2758" s="30">
        <v>1122.2</v>
      </c>
      <c r="N2758" s="30">
        <v>3112.55</v>
      </c>
    </row>
    <row r="2759" spans="1:14" x14ac:dyDescent="0.25">
      <c r="A2759" s="26" t="s">
        <v>41</v>
      </c>
      <c r="B2759" s="26" t="s">
        <v>41</v>
      </c>
      <c r="C2759" s="73" t="s">
        <v>929</v>
      </c>
      <c r="D2759" s="27" t="s">
        <v>930</v>
      </c>
      <c r="E2759" s="28">
        <v>2018</v>
      </c>
      <c r="F2759" s="27" t="s">
        <v>61</v>
      </c>
      <c r="G2759" s="28" t="s">
        <v>102</v>
      </c>
      <c r="H2759" s="27" t="s">
        <v>3763</v>
      </c>
      <c r="I2759" s="31" t="s">
        <v>179</v>
      </c>
      <c r="J2759" s="29" t="s">
        <v>1279</v>
      </c>
      <c r="K2759" s="29" t="s">
        <v>545</v>
      </c>
      <c r="L2759" s="29" t="s">
        <v>545</v>
      </c>
      <c r="M2759" s="30">
        <v>1426.32</v>
      </c>
      <c r="N2759" s="30">
        <v>2530.5</v>
      </c>
    </row>
    <row r="2760" spans="1:14" x14ac:dyDescent="0.25">
      <c r="A2760" s="26" t="s">
        <v>41</v>
      </c>
      <c r="B2760" s="26" t="s">
        <v>41</v>
      </c>
      <c r="C2760" s="73" t="s">
        <v>1245</v>
      </c>
      <c r="D2760" s="27" t="s">
        <v>1246</v>
      </c>
      <c r="E2760" s="28">
        <v>2021</v>
      </c>
      <c r="F2760" s="27" t="s">
        <v>78</v>
      </c>
      <c r="G2760" s="28" t="s">
        <v>507</v>
      </c>
      <c r="H2760" s="27" t="s">
        <v>3764</v>
      </c>
      <c r="I2760" s="31" t="s">
        <v>508</v>
      </c>
      <c r="J2760" s="29" t="s">
        <v>708</v>
      </c>
      <c r="K2760" s="29" t="s">
        <v>634</v>
      </c>
      <c r="L2760" s="29" t="s">
        <v>634</v>
      </c>
      <c r="M2760" s="30">
        <v>1895.31</v>
      </c>
      <c r="N2760" s="30">
        <v>4567.4357350000009</v>
      </c>
    </row>
    <row r="2761" spans="1:14" x14ac:dyDescent="0.25">
      <c r="A2761" s="26" t="s">
        <v>41</v>
      </c>
      <c r="B2761" s="26" t="s">
        <v>41</v>
      </c>
      <c r="C2761" s="73" t="s">
        <v>51</v>
      </c>
      <c r="D2761" s="27" t="s">
        <v>1</v>
      </c>
      <c r="E2761" s="28">
        <v>2020</v>
      </c>
      <c r="F2761" s="27" t="s">
        <v>67</v>
      </c>
      <c r="G2761" s="28" t="s">
        <v>193</v>
      </c>
      <c r="H2761" s="27" t="s">
        <v>3765</v>
      </c>
      <c r="I2761" s="31" t="s">
        <v>194</v>
      </c>
      <c r="J2761" s="29" t="s">
        <v>665</v>
      </c>
      <c r="K2761" s="29" t="s">
        <v>545</v>
      </c>
      <c r="L2761" s="29" t="s">
        <v>545</v>
      </c>
      <c r="M2761" s="30">
        <v>1434.67</v>
      </c>
      <c r="N2761" s="30">
        <v>5022.6400000000003</v>
      </c>
    </row>
    <row r="2762" spans="1:14" x14ac:dyDescent="0.25">
      <c r="A2762" s="26" t="s">
        <v>41</v>
      </c>
      <c r="B2762" s="26" t="s">
        <v>41</v>
      </c>
      <c r="C2762" s="73" t="s">
        <v>691</v>
      </c>
      <c r="D2762" s="27" t="s">
        <v>21</v>
      </c>
      <c r="E2762" s="28">
        <v>2019</v>
      </c>
      <c r="F2762" s="27" t="s">
        <v>75</v>
      </c>
      <c r="G2762" s="28" t="s">
        <v>312</v>
      </c>
      <c r="H2762" s="27" t="s">
        <v>3766</v>
      </c>
      <c r="I2762" s="31" t="s">
        <v>313</v>
      </c>
      <c r="J2762" s="29" t="s">
        <v>692</v>
      </c>
      <c r="K2762" s="29" t="s">
        <v>634</v>
      </c>
      <c r="L2762" s="29" t="s">
        <v>634</v>
      </c>
      <c r="M2762" s="30">
        <v>1236.43</v>
      </c>
      <c r="N2762" s="30">
        <v>3029.39</v>
      </c>
    </row>
    <row r="2763" spans="1:14" x14ac:dyDescent="0.25">
      <c r="A2763" s="26" t="s">
        <v>41</v>
      </c>
      <c r="B2763" s="26" t="s">
        <v>41</v>
      </c>
      <c r="C2763" s="73" t="s">
        <v>659</v>
      </c>
      <c r="D2763" s="27" t="s">
        <v>4</v>
      </c>
      <c r="E2763" s="28">
        <v>2020</v>
      </c>
      <c r="F2763" s="27" t="s">
        <v>66</v>
      </c>
      <c r="G2763" s="28" t="s">
        <v>186</v>
      </c>
      <c r="H2763" s="27" t="s">
        <v>3767</v>
      </c>
      <c r="I2763" s="31" t="s">
        <v>179</v>
      </c>
      <c r="J2763" s="29" t="s">
        <v>477</v>
      </c>
      <c r="K2763" s="29" t="s">
        <v>545</v>
      </c>
      <c r="L2763" s="29" t="s">
        <v>545</v>
      </c>
      <c r="M2763" s="30">
        <v>1856.3</v>
      </c>
      <c r="N2763" s="30">
        <v>4386.187660999999</v>
      </c>
    </row>
    <row r="2764" spans="1:14" x14ac:dyDescent="0.25">
      <c r="A2764" s="26" t="s">
        <v>41</v>
      </c>
      <c r="B2764" s="26" t="s">
        <v>41</v>
      </c>
      <c r="C2764" s="73" t="s">
        <v>761</v>
      </c>
      <c r="D2764" s="27" t="s">
        <v>35</v>
      </c>
      <c r="E2764" s="28">
        <v>2018</v>
      </c>
      <c r="F2764" s="27" t="s">
        <v>59</v>
      </c>
      <c r="G2764" s="28" t="s">
        <v>82</v>
      </c>
      <c r="H2764" s="27" t="s">
        <v>3768</v>
      </c>
      <c r="I2764" s="31" t="s">
        <v>99</v>
      </c>
      <c r="J2764" s="29" t="s">
        <v>785</v>
      </c>
      <c r="K2764" s="29" t="s">
        <v>634</v>
      </c>
      <c r="L2764" s="29" t="s">
        <v>634</v>
      </c>
      <c r="M2764" s="30">
        <v>1727</v>
      </c>
      <c r="N2764" s="30">
        <v>2407.96</v>
      </c>
    </row>
    <row r="2765" spans="1:14" x14ac:dyDescent="0.25">
      <c r="A2765" s="26" t="s">
        <v>41</v>
      </c>
      <c r="B2765" s="26" t="s">
        <v>41</v>
      </c>
      <c r="C2765" s="73" t="s">
        <v>656</v>
      </c>
      <c r="D2765" s="27" t="s">
        <v>657</v>
      </c>
      <c r="E2765" s="28">
        <v>2023</v>
      </c>
      <c r="F2765" s="27" t="s">
        <v>61</v>
      </c>
      <c r="G2765" s="28" t="s">
        <v>102</v>
      </c>
      <c r="H2765" s="27" t="s">
        <v>3769</v>
      </c>
      <c r="I2765" s="31" t="s">
        <v>85</v>
      </c>
      <c r="J2765" s="29" t="s">
        <v>699</v>
      </c>
      <c r="K2765" s="29" t="s">
        <v>634</v>
      </c>
      <c r="L2765" s="29" t="s">
        <v>634</v>
      </c>
      <c r="M2765" s="30">
        <v>1813.0059999999999</v>
      </c>
      <c r="N2765" s="30">
        <v>4014.5569284126213</v>
      </c>
    </row>
    <row r="2766" spans="1:14" x14ac:dyDescent="0.25">
      <c r="A2766" s="26" t="s">
        <v>41</v>
      </c>
      <c r="B2766" s="26" t="s">
        <v>41</v>
      </c>
      <c r="C2766" s="73" t="s">
        <v>680</v>
      </c>
      <c r="D2766" s="27" t="s">
        <v>18</v>
      </c>
      <c r="E2766" s="28">
        <v>2022</v>
      </c>
      <c r="F2766" s="27" t="s">
        <v>64</v>
      </c>
      <c r="G2766" s="28" t="s">
        <v>159</v>
      </c>
      <c r="H2766" s="27" t="s">
        <v>3770</v>
      </c>
      <c r="I2766" s="31" t="s">
        <v>162</v>
      </c>
      <c r="J2766" s="29" t="s">
        <v>837</v>
      </c>
      <c r="K2766" s="29" t="s">
        <v>634</v>
      </c>
      <c r="L2766" s="29" t="s">
        <v>634</v>
      </c>
      <c r="M2766" s="30">
        <v>1298</v>
      </c>
      <c r="N2766" s="30">
        <v>3996.13</v>
      </c>
    </row>
    <row r="2767" spans="1:14" x14ac:dyDescent="0.25">
      <c r="A2767" s="26" t="s">
        <v>41</v>
      </c>
      <c r="B2767" s="26" t="s">
        <v>41</v>
      </c>
      <c r="C2767" s="73" t="s">
        <v>654</v>
      </c>
      <c r="D2767" s="27" t="s">
        <v>2</v>
      </c>
      <c r="E2767" s="28">
        <v>2018</v>
      </c>
      <c r="F2767" s="27" t="s">
        <v>64</v>
      </c>
      <c r="G2767" s="28" t="s">
        <v>159</v>
      </c>
      <c r="H2767" s="27" t="s">
        <v>3771</v>
      </c>
      <c r="I2767" s="31" t="s">
        <v>129</v>
      </c>
      <c r="J2767" s="29" t="s">
        <v>655</v>
      </c>
      <c r="K2767" s="29" t="s">
        <v>634</v>
      </c>
      <c r="L2767" s="29" t="s">
        <v>634</v>
      </c>
      <c r="M2767" s="30">
        <v>2035.97</v>
      </c>
      <c r="N2767" s="30">
        <v>4337.2999999999993</v>
      </c>
    </row>
    <row r="2768" spans="1:14" x14ac:dyDescent="0.25">
      <c r="A2768" s="26" t="s">
        <v>41</v>
      </c>
      <c r="B2768" s="26" t="s">
        <v>41</v>
      </c>
      <c r="C2768" s="73" t="s">
        <v>51</v>
      </c>
      <c r="D2768" s="27" t="s">
        <v>1</v>
      </c>
      <c r="E2768" s="28">
        <v>2020</v>
      </c>
      <c r="F2768" s="27" t="s">
        <v>67</v>
      </c>
      <c r="G2768" s="28" t="s">
        <v>193</v>
      </c>
      <c r="H2768" s="27" t="s">
        <v>3772</v>
      </c>
      <c r="I2768" s="31" t="s">
        <v>194</v>
      </c>
      <c r="J2768" s="29" t="s">
        <v>2048</v>
      </c>
      <c r="K2768" s="29" t="s">
        <v>545</v>
      </c>
      <c r="L2768" s="29" t="s">
        <v>545</v>
      </c>
      <c r="M2768" s="30">
        <v>1434.67</v>
      </c>
      <c r="N2768" s="30">
        <v>5022.6400000000003</v>
      </c>
    </row>
    <row r="2769" spans="1:14" x14ac:dyDescent="0.25">
      <c r="A2769" s="26" t="s">
        <v>41</v>
      </c>
      <c r="B2769" s="26" t="s">
        <v>41</v>
      </c>
      <c r="C2769" s="73" t="s">
        <v>51</v>
      </c>
      <c r="D2769" s="27" t="s">
        <v>1</v>
      </c>
      <c r="E2769" s="28">
        <v>2020</v>
      </c>
      <c r="F2769" s="27" t="s">
        <v>67</v>
      </c>
      <c r="G2769" s="28" t="s">
        <v>193</v>
      </c>
      <c r="H2769" s="27" t="s">
        <v>3773</v>
      </c>
      <c r="I2769" s="31" t="s">
        <v>194</v>
      </c>
      <c r="J2769" s="29" t="s">
        <v>237</v>
      </c>
      <c r="K2769" s="29" t="s">
        <v>545</v>
      </c>
      <c r="L2769" s="29" t="s">
        <v>545</v>
      </c>
      <c r="M2769" s="30">
        <v>1434.67</v>
      </c>
      <c r="N2769" s="30">
        <v>5022.6400000000003</v>
      </c>
    </row>
    <row r="2770" spans="1:14" x14ac:dyDescent="0.25">
      <c r="A2770" s="26" t="s">
        <v>41</v>
      </c>
      <c r="B2770" s="26" t="s">
        <v>41</v>
      </c>
      <c r="C2770" s="73" t="s">
        <v>51</v>
      </c>
      <c r="D2770" s="27" t="s">
        <v>1</v>
      </c>
      <c r="E2770" s="28">
        <v>2020</v>
      </c>
      <c r="F2770" s="27" t="s">
        <v>67</v>
      </c>
      <c r="G2770" s="28" t="s">
        <v>193</v>
      </c>
      <c r="H2770" s="27" t="s">
        <v>3774</v>
      </c>
      <c r="I2770" s="31" t="s">
        <v>194</v>
      </c>
      <c r="J2770" s="29" t="s">
        <v>218</v>
      </c>
      <c r="K2770" s="29" t="s">
        <v>545</v>
      </c>
      <c r="L2770" s="29" t="s">
        <v>545</v>
      </c>
      <c r="M2770" s="30">
        <v>1434.67</v>
      </c>
      <c r="N2770" s="30">
        <v>5022.6400000000003</v>
      </c>
    </row>
    <row r="2771" spans="1:14" x14ac:dyDescent="0.25">
      <c r="A2771" s="26" t="s">
        <v>41</v>
      </c>
      <c r="B2771" s="26" t="s">
        <v>41</v>
      </c>
      <c r="C2771" s="73" t="s">
        <v>55</v>
      </c>
      <c r="D2771" s="27" t="s">
        <v>6</v>
      </c>
      <c r="E2771" s="28">
        <v>2018</v>
      </c>
      <c r="F2771" s="27" t="s">
        <v>71</v>
      </c>
      <c r="G2771" s="28" t="s">
        <v>264</v>
      </c>
      <c r="H2771" s="27" t="s">
        <v>3775</v>
      </c>
      <c r="I2771" s="31" t="s">
        <v>271</v>
      </c>
      <c r="J2771" s="29" t="s">
        <v>736</v>
      </c>
      <c r="K2771" s="29" t="s">
        <v>634</v>
      </c>
      <c r="L2771" s="29" t="s">
        <v>634</v>
      </c>
      <c r="M2771" s="30">
        <v>2245.1</v>
      </c>
      <c r="N2771" s="30">
        <v>4326.8999999999996</v>
      </c>
    </row>
    <row r="2772" spans="1:14" x14ac:dyDescent="0.25">
      <c r="A2772" s="26" t="s">
        <v>41</v>
      </c>
      <c r="B2772" s="26" t="s">
        <v>41</v>
      </c>
      <c r="C2772" s="73" t="s">
        <v>51</v>
      </c>
      <c r="D2772" s="27" t="s">
        <v>1</v>
      </c>
      <c r="E2772" s="28">
        <v>2020</v>
      </c>
      <c r="F2772" s="27" t="s">
        <v>67</v>
      </c>
      <c r="G2772" s="28" t="s">
        <v>193</v>
      </c>
      <c r="H2772" s="27" t="s">
        <v>3776</v>
      </c>
      <c r="I2772" s="31" t="s">
        <v>194</v>
      </c>
      <c r="J2772" s="29" t="s">
        <v>233</v>
      </c>
      <c r="K2772" s="29" t="s">
        <v>545</v>
      </c>
      <c r="L2772" s="29" t="s">
        <v>545</v>
      </c>
      <c r="M2772" s="30">
        <v>1434.67</v>
      </c>
      <c r="N2772" s="30">
        <v>5022.6400000000003</v>
      </c>
    </row>
    <row r="2773" spans="1:14" x14ac:dyDescent="0.25">
      <c r="A2773" s="26" t="s">
        <v>41</v>
      </c>
      <c r="B2773" s="26" t="s">
        <v>41</v>
      </c>
      <c r="C2773" s="73" t="s">
        <v>929</v>
      </c>
      <c r="D2773" s="27" t="s">
        <v>930</v>
      </c>
      <c r="E2773" s="28">
        <v>2018</v>
      </c>
      <c r="F2773" s="27" t="s">
        <v>61</v>
      </c>
      <c r="G2773" s="28" t="s">
        <v>102</v>
      </c>
      <c r="H2773" s="27" t="s">
        <v>3777</v>
      </c>
      <c r="I2773" s="31" t="s">
        <v>179</v>
      </c>
      <c r="J2773" s="29" t="s">
        <v>1660</v>
      </c>
      <c r="K2773" s="29" t="s">
        <v>545</v>
      </c>
      <c r="L2773" s="29" t="s">
        <v>545</v>
      </c>
      <c r="M2773" s="30">
        <v>1302</v>
      </c>
      <c r="N2773" s="30">
        <v>2442.8200000000002</v>
      </c>
    </row>
    <row r="2774" spans="1:14" x14ac:dyDescent="0.25">
      <c r="A2774" s="26" t="s">
        <v>41</v>
      </c>
      <c r="B2774" s="26" t="s">
        <v>41</v>
      </c>
      <c r="C2774" s="73" t="s">
        <v>719</v>
      </c>
      <c r="D2774" s="27" t="s">
        <v>720</v>
      </c>
      <c r="E2774" s="28">
        <v>2022</v>
      </c>
      <c r="F2774" s="27" t="s">
        <v>75</v>
      </c>
      <c r="G2774" s="28" t="s">
        <v>312</v>
      </c>
      <c r="H2774" s="27" t="s">
        <v>3778</v>
      </c>
      <c r="I2774" s="31" t="s">
        <v>257</v>
      </c>
      <c r="J2774" s="29" t="s">
        <v>747</v>
      </c>
      <c r="K2774" s="29" t="s">
        <v>634</v>
      </c>
      <c r="L2774" s="29" t="s">
        <v>634</v>
      </c>
      <c r="M2774" s="30">
        <v>2248.5</v>
      </c>
      <c r="N2774" s="30">
        <v>4541.18</v>
      </c>
    </row>
    <row r="2775" spans="1:14" x14ac:dyDescent="0.25">
      <c r="A2775" s="26" t="s">
        <v>41</v>
      </c>
      <c r="B2775" s="26" t="s">
        <v>41</v>
      </c>
      <c r="C2775" s="73" t="s">
        <v>929</v>
      </c>
      <c r="D2775" s="27" t="s">
        <v>930</v>
      </c>
      <c r="E2775" s="28">
        <v>2018</v>
      </c>
      <c r="F2775" s="27" t="s">
        <v>61</v>
      </c>
      <c r="G2775" s="28" t="s">
        <v>102</v>
      </c>
      <c r="H2775" s="27" t="s">
        <v>3779</v>
      </c>
      <c r="I2775" s="31" t="s">
        <v>179</v>
      </c>
      <c r="J2775" s="29" t="s">
        <v>1163</v>
      </c>
      <c r="K2775" s="29" t="s">
        <v>547</v>
      </c>
      <c r="L2775" s="29" t="s">
        <v>547</v>
      </c>
      <c r="M2775" s="30">
        <v>1426.32</v>
      </c>
      <c r="N2775" s="30">
        <v>2530.5</v>
      </c>
    </row>
    <row r="2776" spans="1:14" x14ac:dyDescent="0.25">
      <c r="A2776" s="26" t="s">
        <v>41</v>
      </c>
      <c r="B2776" s="26" t="s">
        <v>41</v>
      </c>
      <c r="C2776" s="73" t="s">
        <v>654</v>
      </c>
      <c r="D2776" s="27" t="s">
        <v>2</v>
      </c>
      <c r="E2776" s="28">
        <v>2018</v>
      </c>
      <c r="F2776" s="27" t="s">
        <v>64</v>
      </c>
      <c r="G2776" s="28" t="s">
        <v>159</v>
      </c>
      <c r="H2776" s="27" t="s">
        <v>3780</v>
      </c>
      <c r="I2776" s="31" t="s">
        <v>129</v>
      </c>
      <c r="J2776" s="29" t="s">
        <v>688</v>
      </c>
      <c r="K2776" s="29" t="s">
        <v>634</v>
      </c>
      <c r="L2776" s="29" t="s">
        <v>634</v>
      </c>
      <c r="M2776" s="30">
        <v>2035.97</v>
      </c>
      <c r="N2776" s="30">
        <v>4337.2999999999993</v>
      </c>
    </row>
    <row r="2777" spans="1:14" x14ac:dyDescent="0.25">
      <c r="A2777" s="26" t="s">
        <v>41</v>
      </c>
      <c r="B2777" s="26" t="s">
        <v>41</v>
      </c>
      <c r="C2777" s="73" t="s">
        <v>51</v>
      </c>
      <c r="D2777" s="27" t="s">
        <v>1</v>
      </c>
      <c r="E2777" s="28">
        <v>2020</v>
      </c>
      <c r="F2777" s="27" t="s">
        <v>67</v>
      </c>
      <c r="G2777" s="28" t="s">
        <v>193</v>
      </c>
      <c r="H2777" s="27" t="s">
        <v>3781</v>
      </c>
      <c r="I2777" s="31" t="s">
        <v>194</v>
      </c>
      <c r="J2777" s="29" t="s">
        <v>625</v>
      </c>
      <c r="K2777" s="29" t="s">
        <v>545</v>
      </c>
      <c r="L2777" s="29" t="s">
        <v>545</v>
      </c>
      <c r="M2777" s="30">
        <v>1434.67</v>
      </c>
      <c r="N2777" s="30">
        <v>5022.6400000000003</v>
      </c>
    </row>
    <row r="2778" spans="1:14" x14ac:dyDescent="0.25">
      <c r="A2778" s="26" t="s">
        <v>41</v>
      </c>
      <c r="B2778" s="26" t="s">
        <v>41</v>
      </c>
      <c r="C2778" s="73" t="s">
        <v>726</v>
      </c>
      <c r="D2778" s="27" t="s">
        <v>26</v>
      </c>
      <c r="E2778" s="28">
        <v>2020</v>
      </c>
      <c r="F2778" s="27" t="s">
        <v>61</v>
      </c>
      <c r="G2778" s="28" t="s">
        <v>102</v>
      </c>
      <c r="H2778" s="27" t="s">
        <v>3782</v>
      </c>
      <c r="I2778" s="31" t="s">
        <v>129</v>
      </c>
      <c r="J2778" s="29" t="s">
        <v>727</v>
      </c>
      <c r="K2778" s="29" t="s">
        <v>634</v>
      </c>
      <c r="L2778" s="29" t="s">
        <v>634</v>
      </c>
      <c r="M2778" s="30">
        <v>1212</v>
      </c>
      <c r="N2778" s="30">
        <v>2178.0100000000002</v>
      </c>
    </row>
    <row r="2779" spans="1:14" x14ac:dyDescent="0.25">
      <c r="A2779" s="26" t="s">
        <v>41</v>
      </c>
      <c r="B2779" s="26" t="s">
        <v>41</v>
      </c>
      <c r="C2779" s="73" t="s">
        <v>751</v>
      </c>
      <c r="D2779" s="27" t="s">
        <v>27</v>
      </c>
      <c r="E2779" s="28">
        <v>2018</v>
      </c>
      <c r="F2779" s="27" t="s">
        <v>72</v>
      </c>
      <c r="G2779" s="28" t="s">
        <v>275</v>
      </c>
      <c r="H2779" s="27" t="s">
        <v>3783</v>
      </c>
      <c r="I2779" s="31" t="s">
        <v>277</v>
      </c>
      <c r="J2779" s="29" t="s">
        <v>105</v>
      </c>
      <c r="K2779" s="29" t="s">
        <v>634</v>
      </c>
      <c r="L2779" s="29" t="s">
        <v>634</v>
      </c>
      <c r="M2779" s="30">
        <v>1523.3</v>
      </c>
      <c r="N2779" s="30">
        <v>3458.29</v>
      </c>
    </row>
    <row r="2780" spans="1:14" x14ac:dyDescent="0.25">
      <c r="A2780" s="26" t="s">
        <v>41</v>
      </c>
      <c r="B2780" s="26" t="s">
        <v>41</v>
      </c>
      <c r="C2780" s="73" t="s">
        <v>706</v>
      </c>
      <c r="D2780" s="27" t="s">
        <v>568</v>
      </c>
      <c r="E2780" s="28">
        <v>2022</v>
      </c>
      <c r="F2780" s="27" t="s">
        <v>61</v>
      </c>
      <c r="G2780" s="28" t="s">
        <v>102</v>
      </c>
      <c r="H2780" s="27" t="s">
        <v>3784</v>
      </c>
      <c r="I2780" s="31" t="s">
        <v>103</v>
      </c>
      <c r="J2780" s="29" t="s">
        <v>695</v>
      </c>
      <c r="K2780" s="29" t="s">
        <v>634</v>
      </c>
      <c r="L2780" s="29" t="s">
        <v>634</v>
      </c>
      <c r="M2780" s="30">
        <v>2218.2600000000002</v>
      </c>
      <c r="N2780" s="30">
        <v>4306.2299999999996</v>
      </c>
    </row>
    <row r="2781" spans="1:14" x14ac:dyDescent="0.25">
      <c r="A2781" s="26" t="s">
        <v>41</v>
      </c>
      <c r="B2781" s="26" t="s">
        <v>41</v>
      </c>
      <c r="C2781" s="73" t="s">
        <v>691</v>
      </c>
      <c r="D2781" s="27" t="s">
        <v>21</v>
      </c>
      <c r="E2781" s="28">
        <v>2019</v>
      </c>
      <c r="F2781" s="27" t="s">
        <v>75</v>
      </c>
      <c r="G2781" s="28" t="s">
        <v>312</v>
      </c>
      <c r="H2781" s="27" t="s">
        <v>3785</v>
      </c>
      <c r="I2781" s="31" t="s">
        <v>313</v>
      </c>
      <c r="J2781" s="29" t="s">
        <v>801</v>
      </c>
      <c r="K2781" s="29" t="s">
        <v>634</v>
      </c>
      <c r="L2781" s="29" t="s">
        <v>634</v>
      </c>
      <c r="M2781" s="30">
        <v>1236.43</v>
      </c>
      <c r="N2781" s="30">
        <v>3029.39</v>
      </c>
    </row>
    <row r="2782" spans="1:14" x14ac:dyDescent="0.25">
      <c r="A2782" s="26" t="s">
        <v>41</v>
      </c>
      <c r="B2782" s="26" t="s">
        <v>41</v>
      </c>
      <c r="C2782" s="73" t="s">
        <v>659</v>
      </c>
      <c r="D2782" s="27" t="s">
        <v>4</v>
      </c>
      <c r="E2782" s="28">
        <v>2020</v>
      </c>
      <c r="F2782" s="27" t="s">
        <v>66</v>
      </c>
      <c r="G2782" s="28" t="s">
        <v>186</v>
      </c>
      <c r="H2782" s="27" t="s">
        <v>3786</v>
      </c>
      <c r="I2782" s="31" t="s">
        <v>179</v>
      </c>
      <c r="J2782" s="29" t="s">
        <v>454</v>
      </c>
      <c r="K2782" s="29" t="s">
        <v>545</v>
      </c>
      <c r="L2782" s="29" t="s">
        <v>545</v>
      </c>
      <c r="M2782" s="30">
        <v>1445.71</v>
      </c>
      <c r="N2782" s="30">
        <v>3525.9695380000003</v>
      </c>
    </row>
    <row r="2783" spans="1:14" x14ac:dyDescent="0.25">
      <c r="A2783" s="26" t="s">
        <v>41</v>
      </c>
      <c r="B2783" s="26" t="s">
        <v>41</v>
      </c>
      <c r="C2783" s="73" t="s">
        <v>55</v>
      </c>
      <c r="D2783" s="27" t="s">
        <v>6</v>
      </c>
      <c r="E2783" s="28">
        <v>2018</v>
      </c>
      <c r="F2783" s="27" t="s">
        <v>71</v>
      </c>
      <c r="G2783" s="28" t="s">
        <v>264</v>
      </c>
      <c r="H2783" s="27" t="s">
        <v>3787</v>
      </c>
      <c r="I2783" s="31" t="s">
        <v>99</v>
      </c>
      <c r="J2783" s="29" t="s">
        <v>736</v>
      </c>
      <c r="K2783" s="29" t="s">
        <v>634</v>
      </c>
      <c r="L2783" s="29" t="s">
        <v>634</v>
      </c>
      <c r="M2783" s="30">
        <v>1727</v>
      </c>
      <c r="N2783" s="30">
        <v>3452.47</v>
      </c>
    </row>
    <row r="2784" spans="1:14" x14ac:dyDescent="0.25">
      <c r="A2784" s="26" t="s">
        <v>41</v>
      </c>
      <c r="B2784" s="26" t="s">
        <v>41</v>
      </c>
      <c r="C2784" s="73" t="s">
        <v>668</v>
      </c>
      <c r="D2784" s="27" t="s">
        <v>10</v>
      </c>
      <c r="E2784" s="28">
        <v>2019</v>
      </c>
      <c r="F2784" s="27" t="s">
        <v>76</v>
      </c>
      <c r="G2784" s="28" t="s">
        <v>328</v>
      </c>
      <c r="H2784" s="27" t="s">
        <v>3788</v>
      </c>
      <c r="I2784" s="31" t="s">
        <v>179</v>
      </c>
      <c r="J2784" s="29" t="s">
        <v>361</v>
      </c>
      <c r="K2784" s="29" t="s">
        <v>546</v>
      </c>
      <c r="L2784" s="29" t="s">
        <v>546</v>
      </c>
      <c r="M2784" s="30">
        <v>1122.2</v>
      </c>
      <c r="N2784" s="30">
        <v>3112.55</v>
      </c>
    </row>
    <row r="2785" spans="1:14" x14ac:dyDescent="0.25">
      <c r="A2785" s="26" t="s">
        <v>41</v>
      </c>
      <c r="B2785" s="26" t="s">
        <v>41</v>
      </c>
      <c r="C2785" s="73" t="s">
        <v>659</v>
      </c>
      <c r="D2785" s="27" t="s">
        <v>4</v>
      </c>
      <c r="E2785" s="28">
        <v>2020</v>
      </c>
      <c r="F2785" s="27" t="s">
        <v>66</v>
      </c>
      <c r="G2785" s="28" t="s">
        <v>186</v>
      </c>
      <c r="H2785" s="27" t="s">
        <v>3789</v>
      </c>
      <c r="I2785" s="31" t="s">
        <v>179</v>
      </c>
      <c r="J2785" s="29" t="s">
        <v>486</v>
      </c>
      <c r="K2785" s="29" t="s">
        <v>545</v>
      </c>
      <c r="L2785" s="29" t="s">
        <v>545</v>
      </c>
      <c r="M2785" s="30">
        <v>1732.83</v>
      </c>
      <c r="N2785" s="30">
        <v>4139.6543279999996</v>
      </c>
    </row>
    <row r="2786" spans="1:14" x14ac:dyDescent="0.25">
      <c r="A2786" s="26" t="s">
        <v>41</v>
      </c>
      <c r="B2786" s="26" t="s">
        <v>41</v>
      </c>
      <c r="C2786" s="73" t="s">
        <v>51</v>
      </c>
      <c r="D2786" s="27" t="s">
        <v>1</v>
      </c>
      <c r="E2786" s="28">
        <v>2020</v>
      </c>
      <c r="F2786" s="27" t="s">
        <v>67</v>
      </c>
      <c r="G2786" s="28" t="s">
        <v>193</v>
      </c>
      <c r="H2786" s="27" t="s">
        <v>3790</v>
      </c>
      <c r="I2786" s="31" t="s">
        <v>194</v>
      </c>
      <c r="J2786" s="29" t="s">
        <v>240</v>
      </c>
      <c r="K2786" s="29" t="s">
        <v>545</v>
      </c>
      <c r="L2786" s="29" t="s">
        <v>545</v>
      </c>
      <c r="M2786" s="30">
        <v>1434.67</v>
      </c>
      <c r="N2786" s="30">
        <v>5022.6400000000003</v>
      </c>
    </row>
    <row r="2787" spans="1:14" x14ac:dyDescent="0.25">
      <c r="A2787" s="26" t="s">
        <v>41</v>
      </c>
      <c r="B2787" s="26" t="s">
        <v>41</v>
      </c>
      <c r="C2787" s="73" t="s">
        <v>666</v>
      </c>
      <c r="D2787" s="27" t="s">
        <v>9</v>
      </c>
      <c r="E2787" s="28">
        <v>2020</v>
      </c>
      <c r="F2787" s="27" t="s">
        <v>77</v>
      </c>
      <c r="G2787" s="28" t="s">
        <v>403</v>
      </c>
      <c r="H2787" s="27" t="s">
        <v>3791</v>
      </c>
      <c r="I2787" s="27" t="s">
        <v>407</v>
      </c>
      <c r="J2787" s="29" t="s">
        <v>741</v>
      </c>
      <c r="K2787" s="29" t="s">
        <v>545</v>
      </c>
      <c r="L2787" s="29" t="s">
        <v>545</v>
      </c>
      <c r="M2787" s="30">
        <v>1302</v>
      </c>
      <c r="N2787" s="30">
        <v>3510.95</v>
      </c>
    </row>
    <row r="2788" spans="1:14" x14ac:dyDescent="0.25">
      <c r="A2788" s="26" t="s">
        <v>41</v>
      </c>
      <c r="B2788" s="26" t="s">
        <v>41</v>
      </c>
      <c r="C2788" s="73" t="s">
        <v>51</v>
      </c>
      <c r="D2788" s="27" t="s">
        <v>1</v>
      </c>
      <c r="E2788" s="28">
        <v>2020</v>
      </c>
      <c r="F2788" s="27" t="s">
        <v>67</v>
      </c>
      <c r="G2788" s="28" t="s">
        <v>193</v>
      </c>
      <c r="H2788" s="27" t="s">
        <v>3792</v>
      </c>
      <c r="I2788" s="31" t="s">
        <v>194</v>
      </c>
      <c r="J2788" s="29" t="s">
        <v>801</v>
      </c>
      <c r="K2788" s="29" t="s">
        <v>545</v>
      </c>
      <c r="L2788" s="29" t="s">
        <v>545</v>
      </c>
      <c r="M2788" s="30">
        <v>1434.67</v>
      </c>
      <c r="N2788" s="30">
        <v>5022.6400000000003</v>
      </c>
    </row>
    <row r="2789" spans="1:14" x14ac:dyDescent="0.25">
      <c r="A2789" s="26" t="s">
        <v>41</v>
      </c>
      <c r="B2789" s="26" t="s">
        <v>41</v>
      </c>
      <c r="C2789" s="73" t="s">
        <v>980</v>
      </c>
      <c r="D2789" s="27" t="s">
        <v>981</v>
      </c>
      <c r="E2789" s="28">
        <v>2022</v>
      </c>
      <c r="F2789" s="27" t="s">
        <v>982</v>
      </c>
      <c r="G2789" s="28" t="s">
        <v>983</v>
      </c>
      <c r="H2789" s="27" t="s">
        <v>3793</v>
      </c>
      <c r="I2789" s="31" t="s">
        <v>108</v>
      </c>
      <c r="J2789" s="29" t="s">
        <v>122</v>
      </c>
      <c r="K2789" s="29" t="s">
        <v>545</v>
      </c>
      <c r="L2789" s="29" t="s">
        <v>545</v>
      </c>
      <c r="M2789" s="32">
        <v>1424.79</v>
      </c>
      <c r="N2789" s="32">
        <v>5038.51</v>
      </c>
    </row>
    <row r="2790" spans="1:14" x14ac:dyDescent="0.25">
      <c r="A2790" s="26" t="s">
        <v>41</v>
      </c>
      <c r="B2790" s="26" t="s">
        <v>41</v>
      </c>
      <c r="C2790" s="73" t="s">
        <v>659</v>
      </c>
      <c r="D2790" s="27" t="s">
        <v>4</v>
      </c>
      <c r="E2790" s="28">
        <v>2020</v>
      </c>
      <c r="F2790" s="27" t="s">
        <v>66</v>
      </c>
      <c r="G2790" s="28" t="s">
        <v>186</v>
      </c>
      <c r="H2790" s="27" t="s">
        <v>3794</v>
      </c>
      <c r="I2790" s="31" t="s">
        <v>179</v>
      </c>
      <c r="J2790" s="29" t="s">
        <v>1494</v>
      </c>
      <c r="K2790" s="29" t="s">
        <v>545</v>
      </c>
      <c r="L2790" s="29" t="s">
        <v>545</v>
      </c>
      <c r="M2790" s="30">
        <v>1732.83</v>
      </c>
      <c r="N2790" s="30">
        <v>4139.6543279999996</v>
      </c>
    </row>
    <row r="2791" spans="1:14" x14ac:dyDescent="0.25">
      <c r="A2791" s="26" t="s">
        <v>41</v>
      </c>
      <c r="B2791" s="26" t="s">
        <v>41</v>
      </c>
      <c r="C2791" s="73" t="s">
        <v>719</v>
      </c>
      <c r="D2791" s="27" t="s">
        <v>720</v>
      </c>
      <c r="E2791" s="28">
        <v>2022</v>
      </c>
      <c r="F2791" s="27" t="s">
        <v>75</v>
      </c>
      <c r="G2791" s="28" t="s">
        <v>312</v>
      </c>
      <c r="H2791" s="27" t="s">
        <v>3795</v>
      </c>
      <c r="I2791" s="31" t="s">
        <v>257</v>
      </c>
      <c r="J2791" s="29" t="s">
        <v>785</v>
      </c>
      <c r="K2791" s="29" t="s">
        <v>634</v>
      </c>
      <c r="L2791" s="29" t="s">
        <v>634</v>
      </c>
      <c r="M2791" s="30">
        <v>2248.5</v>
      </c>
      <c r="N2791" s="30">
        <v>4541.18</v>
      </c>
    </row>
    <row r="2792" spans="1:14" x14ac:dyDescent="0.25">
      <c r="A2792" s="26" t="s">
        <v>41</v>
      </c>
      <c r="B2792" s="26" t="s">
        <v>41</v>
      </c>
      <c r="C2792" s="73" t="s">
        <v>675</v>
      </c>
      <c r="D2792" s="27" t="s">
        <v>15</v>
      </c>
      <c r="E2792" s="28">
        <v>2018</v>
      </c>
      <c r="F2792" s="27" t="s">
        <v>676</v>
      </c>
      <c r="G2792" s="28" t="s">
        <v>280</v>
      </c>
      <c r="H2792" s="27" t="s">
        <v>3796</v>
      </c>
      <c r="I2792" s="31" t="s">
        <v>281</v>
      </c>
      <c r="J2792" s="29" t="s">
        <v>685</v>
      </c>
      <c r="K2792" s="29" t="s">
        <v>634</v>
      </c>
      <c r="L2792" s="29" t="s">
        <v>634</v>
      </c>
      <c r="M2792" s="30">
        <v>1360.07</v>
      </c>
      <c r="N2792" s="30">
        <v>3166.66</v>
      </c>
    </row>
    <row r="2793" spans="1:14" x14ac:dyDescent="0.25">
      <c r="A2793" s="26" t="s">
        <v>41</v>
      </c>
      <c r="B2793" s="26" t="s">
        <v>41</v>
      </c>
      <c r="C2793" s="73" t="s">
        <v>675</v>
      </c>
      <c r="D2793" s="27" t="s">
        <v>15</v>
      </c>
      <c r="E2793" s="28">
        <v>2018</v>
      </c>
      <c r="F2793" s="27" t="s">
        <v>676</v>
      </c>
      <c r="G2793" s="28" t="s">
        <v>280</v>
      </c>
      <c r="H2793" s="27" t="s">
        <v>3797</v>
      </c>
      <c r="I2793" s="31" t="s">
        <v>281</v>
      </c>
      <c r="J2793" s="29" t="s">
        <v>753</v>
      </c>
      <c r="K2793" s="29" t="s">
        <v>634</v>
      </c>
      <c r="L2793" s="29" t="s">
        <v>634</v>
      </c>
      <c r="M2793" s="30">
        <v>1360.07</v>
      </c>
      <c r="N2793" s="30">
        <v>3166.66</v>
      </c>
    </row>
    <row r="2794" spans="1:14" x14ac:dyDescent="0.25">
      <c r="A2794" s="26" t="s">
        <v>41</v>
      </c>
      <c r="B2794" s="26" t="s">
        <v>41</v>
      </c>
      <c r="C2794" s="73" t="s">
        <v>55</v>
      </c>
      <c r="D2794" s="27" t="s">
        <v>6</v>
      </c>
      <c r="E2794" s="28">
        <v>2018</v>
      </c>
      <c r="F2794" s="27" t="s">
        <v>71</v>
      </c>
      <c r="G2794" s="28" t="s">
        <v>264</v>
      </c>
      <c r="H2794" s="27" t="s">
        <v>3798</v>
      </c>
      <c r="I2794" s="31" t="s">
        <v>269</v>
      </c>
      <c r="J2794" s="29" t="s">
        <v>679</v>
      </c>
      <c r="K2794" s="29" t="s">
        <v>634</v>
      </c>
      <c r="L2794" s="29" t="s">
        <v>634</v>
      </c>
      <c r="M2794" s="30">
        <v>1727</v>
      </c>
      <c r="N2794" s="30">
        <v>3479.61</v>
      </c>
    </row>
    <row r="2795" spans="1:14" x14ac:dyDescent="0.25">
      <c r="A2795" s="26" t="s">
        <v>41</v>
      </c>
      <c r="B2795" s="26" t="s">
        <v>41</v>
      </c>
      <c r="C2795" s="73" t="s">
        <v>675</v>
      </c>
      <c r="D2795" s="27" t="s">
        <v>15</v>
      </c>
      <c r="E2795" s="28">
        <v>2018</v>
      </c>
      <c r="F2795" s="27" t="s">
        <v>676</v>
      </c>
      <c r="G2795" s="28" t="s">
        <v>280</v>
      </c>
      <c r="H2795" s="27" t="s">
        <v>3799</v>
      </c>
      <c r="I2795" s="31" t="s">
        <v>281</v>
      </c>
      <c r="J2795" s="29" t="s">
        <v>718</v>
      </c>
      <c r="K2795" s="29" t="s">
        <v>634</v>
      </c>
      <c r="L2795" s="29" t="s">
        <v>634</v>
      </c>
      <c r="M2795" s="30">
        <v>1360.07</v>
      </c>
      <c r="N2795" s="30">
        <v>3166.66</v>
      </c>
    </row>
    <row r="2796" spans="1:14" x14ac:dyDescent="0.25">
      <c r="A2796" s="26" t="s">
        <v>41</v>
      </c>
      <c r="B2796" s="26" t="s">
        <v>41</v>
      </c>
      <c r="C2796" s="73" t="s">
        <v>682</v>
      </c>
      <c r="D2796" s="27" t="s">
        <v>19</v>
      </c>
      <c r="E2796" s="28">
        <v>2019</v>
      </c>
      <c r="F2796" s="27" t="s">
        <v>683</v>
      </c>
      <c r="G2796" s="28" t="s">
        <v>308</v>
      </c>
      <c r="H2796" s="27" t="s">
        <v>3800</v>
      </c>
      <c r="I2796" s="31" t="s">
        <v>310</v>
      </c>
      <c r="J2796" s="29" t="s">
        <v>114</v>
      </c>
      <c r="K2796" s="29" t="s">
        <v>634</v>
      </c>
      <c r="L2796" s="29" t="s">
        <v>634</v>
      </c>
      <c r="M2796" s="30">
        <v>1236.43</v>
      </c>
      <c r="N2796" s="30">
        <v>2323.46</v>
      </c>
    </row>
    <row r="2797" spans="1:14" x14ac:dyDescent="0.25">
      <c r="A2797" s="26" t="s">
        <v>41</v>
      </c>
      <c r="B2797" s="26" t="s">
        <v>41</v>
      </c>
      <c r="C2797" s="73" t="s">
        <v>706</v>
      </c>
      <c r="D2797" s="27" t="s">
        <v>568</v>
      </c>
      <c r="E2797" s="28">
        <v>2022</v>
      </c>
      <c r="F2797" s="27" t="s">
        <v>61</v>
      </c>
      <c r="G2797" s="28" t="s">
        <v>102</v>
      </c>
      <c r="H2797" s="27" t="s">
        <v>3801</v>
      </c>
      <c r="I2797" s="31" t="s">
        <v>103</v>
      </c>
      <c r="J2797" s="29" t="s">
        <v>105</v>
      </c>
      <c r="K2797" s="29" t="s">
        <v>634</v>
      </c>
      <c r="L2797" s="29" t="s">
        <v>634</v>
      </c>
      <c r="M2797" s="30">
        <v>2218.2600000000002</v>
      </c>
      <c r="N2797" s="30">
        <v>4306.2299999999996</v>
      </c>
    </row>
    <row r="2798" spans="1:14" x14ac:dyDescent="0.25">
      <c r="A2798" s="26" t="s">
        <v>41</v>
      </c>
      <c r="B2798" s="26" t="s">
        <v>41</v>
      </c>
      <c r="C2798" s="73" t="s">
        <v>659</v>
      </c>
      <c r="D2798" s="27" t="s">
        <v>4</v>
      </c>
      <c r="E2798" s="28">
        <v>2020</v>
      </c>
      <c r="F2798" s="27" t="s">
        <v>66</v>
      </c>
      <c r="G2798" s="28" t="s">
        <v>186</v>
      </c>
      <c r="H2798" s="27" t="s">
        <v>3802</v>
      </c>
      <c r="I2798" s="31" t="s">
        <v>179</v>
      </c>
      <c r="J2798" s="29" t="s">
        <v>412</v>
      </c>
      <c r="K2798" s="29" t="s">
        <v>545</v>
      </c>
      <c r="L2798" s="29" t="s">
        <v>545</v>
      </c>
      <c r="M2798" s="30">
        <v>1732.83</v>
      </c>
      <c r="N2798" s="30">
        <v>4139.6543279999996</v>
      </c>
    </row>
    <row r="2799" spans="1:14" x14ac:dyDescent="0.25">
      <c r="A2799" s="26" t="s">
        <v>41</v>
      </c>
      <c r="B2799" s="26" t="s">
        <v>41</v>
      </c>
      <c r="C2799" s="73" t="s">
        <v>55</v>
      </c>
      <c r="D2799" s="27" t="s">
        <v>6</v>
      </c>
      <c r="E2799" s="28">
        <v>2018</v>
      </c>
      <c r="F2799" s="27" t="s">
        <v>71</v>
      </c>
      <c r="G2799" s="28" t="s">
        <v>264</v>
      </c>
      <c r="H2799" s="27" t="s">
        <v>3803</v>
      </c>
      <c r="I2799" s="31" t="s">
        <v>129</v>
      </c>
      <c r="J2799" s="29" t="s">
        <v>686</v>
      </c>
      <c r="K2799" s="29" t="s">
        <v>634</v>
      </c>
      <c r="L2799" s="29" t="s">
        <v>634</v>
      </c>
      <c r="M2799" s="30">
        <v>1298</v>
      </c>
      <c r="N2799" s="30">
        <v>2742.53</v>
      </c>
    </row>
    <row r="2800" spans="1:14" x14ac:dyDescent="0.25">
      <c r="A2800" s="26" t="s">
        <v>41</v>
      </c>
      <c r="B2800" s="26" t="s">
        <v>41</v>
      </c>
      <c r="C2800" s="73" t="s">
        <v>751</v>
      </c>
      <c r="D2800" s="27" t="s">
        <v>27</v>
      </c>
      <c r="E2800" s="28">
        <v>2018</v>
      </c>
      <c r="F2800" s="27" t="s">
        <v>72</v>
      </c>
      <c r="G2800" s="28" t="s">
        <v>275</v>
      </c>
      <c r="H2800" s="27" t="s">
        <v>3804</v>
      </c>
      <c r="I2800" s="31" t="s">
        <v>277</v>
      </c>
      <c r="J2800" s="29" t="s">
        <v>114</v>
      </c>
      <c r="K2800" s="29" t="s">
        <v>634</v>
      </c>
      <c r="L2800" s="29" t="s">
        <v>634</v>
      </c>
      <c r="M2800" s="30">
        <v>1523.3</v>
      </c>
      <c r="N2800" s="30">
        <v>3458.29</v>
      </c>
    </row>
    <row r="2801" spans="1:14" x14ac:dyDescent="0.25">
      <c r="A2801" s="26" t="s">
        <v>41</v>
      </c>
      <c r="B2801" s="26" t="s">
        <v>41</v>
      </c>
      <c r="C2801" s="73" t="s">
        <v>50</v>
      </c>
      <c r="D2801" s="27" t="s">
        <v>14</v>
      </c>
      <c r="E2801" s="28">
        <v>2019</v>
      </c>
      <c r="F2801" s="27" t="s">
        <v>66</v>
      </c>
      <c r="G2801" s="28" t="s">
        <v>186</v>
      </c>
      <c r="H2801" s="27" t="s">
        <v>3805</v>
      </c>
      <c r="I2801" s="31" t="s">
        <v>93</v>
      </c>
      <c r="J2801" s="29" t="s">
        <v>734</v>
      </c>
      <c r="K2801" s="29" t="s">
        <v>634</v>
      </c>
      <c r="L2801" s="29" t="s">
        <v>634</v>
      </c>
      <c r="M2801" s="30">
        <v>1735.89</v>
      </c>
      <c r="N2801" s="30">
        <v>1945.6</v>
      </c>
    </row>
    <row r="2802" spans="1:14" x14ac:dyDescent="0.25">
      <c r="A2802" s="26" t="s">
        <v>41</v>
      </c>
      <c r="B2802" s="26" t="s">
        <v>41</v>
      </c>
      <c r="C2802" s="73" t="s">
        <v>691</v>
      </c>
      <c r="D2802" s="27" t="s">
        <v>21</v>
      </c>
      <c r="E2802" s="28">
        <v>2019</v>
      </c>
      <c r="F2802" s="27" t="s">
        <v>75</v>
      </c>
      <c r="G2802" s="28" t="s">
        <v>312</v>
      </c>
      <c r="H2802" s="27" t="s">
        <v>3806</v>
      </c>
      <c r="I2802" s="31" t="s">
        <v>313</v>
      </c>
      <c r="J2802" s="29" t="s">
        <v>695</v>
      </c>
      <c r="K2802" s="29" t="s">
        <v>634</v>
      </c>
      <c r="L2802" s="29" t="s">
        <v>634</v>
      </c>
      <c r="M2802" s="30">
        <v>1236.43</v>
      </c>
      <c r="N2802" s="30">
        <v>3029.39</v>
      </c>
    </row>
    <row r="2803" spans="1:14" x14ac:dyDescent="0.25">
      <c r="A2803" s="26" t="s">
        <v>41</v>
      </c>
      <c r="B2803" s="26" t="s">
        <v>41</v>
      </c>
      <c r="C2803" s="73" t="s">
        <v>691</v>
      </c>
      <c r="D2803" s="27" t="s">
        <v>21</v>
      </c>
      <c r="E2803" s="28">
        <v>2019</v>
      </c>
      <c r="F2803" s="27" t="s">
        <v>75</v>
      </c>
      <c r="G2803" s="28" t="s">
        <v>312</v>
      </c>
      <c r="H2803" s="27" t="s">
        <v>3807</v>
      </c>
      <c r="I2803" s="31" t="s">
        <v>313</v>
      </c>
      <c r="J2803" s="29" t="s">
        <v>695</v>
      </c>
      <c r="K2803" s="29" t="s">
        <v>634</v>
      </c>
      <c r="L2803" s="29" t="s">
        <v>634</v>
      </c>
      <c r="M2803" s="30">
        <v>1236.43</v>
      </c>
      <c r="N2803" s="30">
        <v>3029.39</v>
      </c>
    </row>
    <row r="2804" spans="1:14" x14ac:dyDescent="0.25">
      <c r="A2804" s="26" t="s">
        <v>41</v>
      </c>
      <c r="B2804" s="26" t="s">
        <v>41</v>
      </c>
      <c r="C2804" s="73" t="s">
        <v>703</v>
      </c>
      <c r="D2804" s="27" t="s">
        <v>601</v>
      </c>
      <c r="E2804" s="28">
        <v>2022</v>
      </c>
      <c r="F2804" s="27" t="s">
        <v>66</v>
      </c>
      <c r="G2804" s="28" t="s">
        <v>186</v>
      </c>
      <c r="H2804" s="27" t="s">
        <v>3808</v>
      </c>
      <c r="I2804" s="27" t="s">
        <v>93</v>
      </c>
      <c r="J2804" s="29" t="s">
        <v>740</v>
      </c>
      <c r="K2804" s="29" t="s">
        <v>634</v>
      </c>
      <c r="L2804" s="29" t="s">
        <v>634</v>
      </c>
      <c r="M2804" s="30">
        <v>1735.89</v>
      </c>
      <c r="N2804" s="30">
        <v>1945.6</v>
      </c>
    </row>
    <row r="2805" spans="1:14" x14ac:dyDescent="0.25">
      <c r="A2805" s="26" t="s">
        <v>41</v>
      </c>
      <c r="B2805" s="26" t="s">
        <v>41</v>
      </c>
      <c r="C2805" s="73" t="s">
        <v>691</v>
      </c>
      <c r="D2805" s="27" t="s">
        <v>21</v>
      </c>
      <c r="E2805" s="28">
        <v>2019</v>
      </c>
      <c r="F2805" s="27" t="s">
        <v>75</v>
      </c>
      <c r="G2805" s="28" t="s">
        <v>312</v>
      </c>
      <c r="H2805" s="27" t="s">
        <v>3809</v>
      </c>
      <c r="I2805" s="31" t="s">
        <v>313</v>
      </c>
      <c r="J2805" s="29" t="s">
        <v>681</v>
      </c>
      <c r="K2805" s="29" t="s">
        <v>634</v>
      </c>
      <c r="L2805" s="29" t="s">
        <v>634</v>
      </c>
      <c r="M2805" s="30">
        <v>1236.43</v>
      </c>
      <c r="N2805" s="30">
        <v>3029.39</v>
      </c>
    </row>
    <row r="2806" spans="1:14" x14ac:dyDescent="0.25">
      <c r="A2806" s="26" t="s">
        <v>41</v>
      </c>
      <c r="B2806" s="26" t="s">
        <v>41</v>
      </c>
      <c r="C2806" s="73" t="s">
        <v>656</v>
      </c>
      <c r="D2806" s="27" t="s">
        <v>657</v>
      </c>
      <c r="E2806" s="28">
        <v>2023</v>
      </c>
      <c r="F2806" s="27" t="s">
        <v>61</v>
      </c>
      <c r="G2806" s="28" t="s">
        <v>102</v>
      </c>
      <c r="H2806" s="27" t="s">
        <v>3810</v>
      </c>
      <c r="I2806" s="31" t="s">
        <v>180</v>
      </c>
      <c r="J2806" s="29" t="s">
        <v>2165</v>
      </c>
      <c r="K2806" s="29" t="s">
        <v>634</v>
      </c>
      <c r="L2806" s="29" t="s">
        <v>634</v>
      </c>
      <c r="M2806" s="30">
        <v>1478.8300000000002</v>
      </c>
      <c r="N2806" s="30">
        <v>3418.9749704753049</v>
      </c>
    </row>
    <row r="2807" spans="1:14" x14ac:dyDescent="0.25">
      <c r="A2807" s="26" t="s">
        <v>41</v>
      </c>
      <c r="B2807" s="26" t="s">
        <v>41</v>
      </c>
      <c r="C2807" s="73" t="s">
        <v>675</v>
      </c>
      <c r="D2807" s="27" t="s">
        <v>15</v>
      </c>
      <c r="E2807" s="28">
        <v>2018</v>
      </c>
      <c r="F2807" s="27" t="s">
        <v>676</v>
      </c>
      <c r="G2807" s="28" t="s">
        <v>280</v>
      </c>
      <c r="H2807" s="27" t="s">
        <v>3811</v>
      </c>
      <c r="I2807" s="31" t="s">
        <v>281</v>
      </c>
      <c r="J2807" s="29" t="s">
        <v>685</v>
      </c>
      <c r="K2807" s="29" t="s">
        <v>634</v>
      </c>
      <c r="L2807" s="29" t="s">
        <v>634</v>
      </c>
      <c r="M2807" s="30">
        <v>1360.07</v>
      </c>
      <c r="N2807" s="30">
        <v>3166.66</v>
      </c>
    </row>
    <row r="2808" spans="1:14" x14ac:dyDescent="0.25">
      <c r="A2808" s="26" t="s">
        <v>41</v>
      </c>
      <c r="B2808" s="26" t="s">
        <v>41</v>
      </c>
      <c r="C2808" s="73" t="s">
        <v>691</v>
      </c>
      <c r="D2808" s="27" t="s">
        <v>21</v>
      </c>
      <c r="E2808" s="28">
        <v>2019</v>
      </c>
      <c r="F2808" s="27" t="s">
        <v>75</v>
      </c>
      <c r="G2808" s="28" t="s">
        <v>312</v>
      </c>
      <c r="H2808" s="27" t="s">
        <v>3812</v>
      </c>
      <c r="I2808" s="31" t="s">
        <v>313</v>
      </c>
      <c r="J2808" s="29" t="s">
        <v>653</v>
      </c>
      <c r="K2808" s="29" t="s">
        <v>634</v>
      </c>
      <c r="L2808" s="29" t="s">
        <v>634</v>
      </c>
      <c r="M2808" s="30">
        <v>1236.43</v>
      </c>
      <c r="N2808" s="30">
        <v>3029.39</v>
      </c>
    </row>
    <row r="2809" spans="1:14" x14ac:dyDescent="0.25">
      <c r="A2809" s="26" t="s">
        <v>41</v>
      </c>
      <c r="B2809" s="26" t="s">
        <v>41</v>
      </c>
      <c r="C2809" s="73" t="s">
        <v>675</v>
      </c>
      <c r="D2809" s="27" t="s">
        <v>15</v>
      </c>
      <c r="E2809" s="28">
        <v>2018</v>
      </c>
      <c r="F2809" s="27" t="s">
        <v>676</v>
      </c>
      <c r="G2809" s="28" t="s">
        <v>280</v>
      </c>
      <c r="H2809" s="27" t="s">
        <v>3813</v>
      </c>
      <c r="I2809" s="31" t="s">
        <v>281</v>
      </c>
      <c r="J2809" s="29" t="s">
        <v>685</v>
      </c>
      <c r="K2809" s="29" t="s">
        <v>634</v>
      </c>
      <c r="L2809" s="29" t="s">
        <v>634</v>
      </c>
      <c r="M2809" s="30">
        <v>1360.07</v>
      </c>
      <c r="N2809" s="30">
        <v>3166.66</v>
      </c>
    </row>
    <row r="2810" spans="1:14" x14ac:dyDescent="0.25">
      <c r="A2810" s="26" t="s">
        <v>41</v>
      </c>
      <c r="B2810" s="26" t="s">
        <v>41</v>
      </c>
      <c r="C2810" s="73" t="s">
        <v>668</v>
      </c>
      <c r="D2810" s="27" t="s">
        <v>10</v>
      </c>
      <c r="E2810" s="28">
        <v>2019</v>
      </c>
      <c r="F2810" s="27" t="s">
        <v>76</v>
      </c>
      <c r="G2810" s="28" t="s">
        <v>328</v>
      </c>
      <c r="H2810" s="27" t="s">
        <v>3814</v>
      </c>
      <c r="I2810" s="31" t="s">
        <v>179</v>
      </c>
      <c r="J2810" s="29" t="s">
        <v>673</v>
      </c>
      <c r="K2810" s="29" t="s">
        <v>634</v>
      </c>
      <c r="L2810" s="29" t="s">
        <v>634</v>
      </c>
      <c r="M2810" s="30">
        <v>1122.2</v>
      </c>
      <c r="N2810" s="30">
        <v>3112.55</v>
      </c>
    </row>
    <row r="2811" spans="1:14" x14ac:dyDescent="0.25">
      <c r="A2811" s="26" t="s">
        <v>41</v>
      </c>
      <c r="B2811" s="26" t="s">
        <v>41</v>
      </c>
      <c r="C2811" s="73" t="s">
        <v>55</v>
      </c>
      <c r="D2811" s="27" t="s">
        <v>6</v>
      </c>
      <c r="E2811" s="28">
        <v>2018</v>
      </c>
      <c r="F2811" s="27" t="s">
        <v>71</v>
      </c>
      <c r="G2811" s="28" t="s">
        <v>264</v>
      </c>
      <c r="H2811" s="27" t="s">
        <v>3815</v>
      </c>
      <c r="I2811" s="31" t="s">
        <v>269</v>
      </c>
      <c r="J2811" s="29" t="s">
        <v>662</v>
      </c>
      <c r="K2811" s="29" t="s">
        <v>634</v>
      </c>
      <c r="L2811" s="29" t="s">
        <v>634</v>
      </c>
      <c r="M2811" s="30">
        <v>1727</v>
      </c>
      <c r="N2811" s="30">
        <v>3479.61</v>
      </c>
    </row>
    <row r="2812" spans="1:14" x14ac:dyDescent="0.25">
      <c r="A2812" s="26" t="s">
        <v>41</v>
      </c>
      <c r="B2812" s="26" t="s">
        <v>41</v>
      </c>
      <c r="C2812" s="73" t="s">
        <v>55</v>
      </c>
      <c r="D2812" s="27" t="s">
        <v>6</v>
      </c>
      <c r="E2812" s="28">
        <v>2018</v>
      </c>
      <c r="F2812" s="27" t="s">
        <v>71</v>
      </c>
      <c r="G2812" s="28" t="s">
        <v>264</v>
      </c>
      <c r="H2812" s="27" t="s">
        <v>3816</v>
      </c>
      <c r="I2812" s="31" t="s">
        <v>129</v>
      </c>
      <c r="J2812" s="29" t="s">
        <v>733</v>
      </c>
      <c r="K2812" s="29" t="s">
        <v>634</v>
      </c>
      <c r="L2812" s="29" t="s">
        <v>634</v>
      </c>
      <c r="M2812" s="30">
        <v>1298</v>
      </c>
      <c r="N2812" s="30">
        <v>2742.53</v>
      </c>
    </row>
    <row r="2813" spans="1:14" x14ac:dyDescent="0.25">
      <c r="A2813" s="26" t="s">
        <v>41</v>
      </c>
      <c r="B2813" s="26" t="s">
        <v>41</v>
      </c>
      <c r="C2813" s="73" t="s">
        <v>754</v>
      </c>
      <c r="D2813" s="27" t="s">
        <v>755</v>
      </c>
      <c r="E2813" s="28">
        <v>2022</v>
      </c>
      <c r="F2813" s="27" t="s">
        <v>77</v>
      </c>
      <c r="G2813" s="28" t="s">
        <v>403</v>
      </c>
      <c r="H2813" s="27" t="s">
        <v>3817</v>
      </c>
      <c r="I2813" s="27" t="s">
        <v>179</v>
      </c>
      <c r="J2813" s="29" t="s">
        <v>669</v>
      </c>
      <c r="K2813" s="29" t="s">
        <v>545</v>
      </c>
      <c r="L2813" s="29" t="s">
        <v>545</v>
      </c>
      <c r="M2813" s="30">
        <v>1328.3</v>
      </c>
      <c r="N2813" s="30">
        <v>3165.25</v>
      </c>
    </row>
    <row r="2814" spans="1:14" x14ac:dyDescent="0.25">
      <c r="A2814" s="26" t="s">
        <v>41</v>
      </c>
      <c r="B2814" s="26" t="s">
        <v>41</v>
      </c>
      <c r="C2814" s="73" t="s">
        <v>703</v>
      </c>
      <c r="D2814" s="27" t="s">
        <v>601</v>
      </c>
      <c r="E2814" s="28">
        <v>2022</v>
      </c>
      <c r="F2814" s="27" t="s">
        <v>66</v>
      </c>
      <c r="G2814" s="28" t="s">
        <v>186</v>
      </c>
      <c r="H2814" s="27" t="s">
        <v>3818</v>
      </c>
      <c r="I2814" s="27" t="s">
        <v>95</v>
      </c>
      <c r="J2814" s="29" t="s">
        <v>878</v>
      </c>
      <c r="K2814" s="29" t="s">
        <v>634</v>
      </c>
      <c r="L2814" s="29" t="s">
        <v>634</v>
      </c>
      <c r="M2814" s="30">
        <v>2366.17</v>
      </c>
      <c r="N2814" s="30">
        <v>2425.1999999999998</v>
      </c>
    </row>
    <row r="2815" spans="1:14" x14ac:dyDescent="0.25">
      <c r="A2815" s="26" t="s">
        <v>41</v>
      </c>
      <c r="B2815" s="26" t="s">
        <v>41</v>
      </c>
      <c r="C2815" s="73" t="s">
        <v>691</v>
      </c>
      <c r="D2815" s="27" t="s">
        <v>21</v>
      </c>
      <c r="E2815" s="28">
        <v>2019</v>
      </c>
      <c r="F2815" s="27" t="s">
        <v>75</v>
      </c>
      <c r="G2815" s="28" t="s">
        <v>312</v>
      </c>
      <c r="H2815" s="27" t="s">
        <v>3819</v>
      </c>
      <c r="I2815" s="31" t="s">
        <v>313</v>
      </c>
      <c r="J2815" s="29" t="s">
        <v>715</v>
      </c>
      <c r="K2815" s="29" t="s">
        <v>634</v>
      </c>
      <c r="L2815" s="29" t="s">
        <v>634</v>
      </c>
      <c r="M2815" s="30">
        <v>1236.43</v>
      </c>
      <c r="N2815" s="30">
        <v>3029.39</v>
      </c>
    </row>
    <row r="2816" spans="1:14" x14ac:dyDescent="0.25">
      <c r="A2816" s="26" t="s">
        <v>41</v>
      </c>
      <c r="B2816" s="26" t="s">
        <v>41</v>
      </c>
      <c r="C2816" s="73" t="s">
        <v>943</v>
      </c>
      <c r="D2816" s="27" t="s">
        <v>944</v>
      </c>
      <c r="E2816" s="28">
        <v>2023</v>
      </c>
      <c r="F2816" s="27" t="s">
        <v>66</v>
      </c>
      <c r="G2816" s="28" t="s">
        <v>186</v>
      </c>
      <c r="H2816" s="27" t="s">
        <v>3820</v>
      </c>
      <c r="I2816" s="31" t="s">
        <v>95</v>
      </c>
      <c r="J2816" s="29" t="s">
        <v>1600</v>
      </c>
      <c r="K2816" s="29" t="s">
        <v>634</v>
      </c>
      <c r="L2816" s="29" t="s">
        <v>634</v>
      </c>
      <c r="M2816" s="30">
        <v>2366.17</v>
      </c>
      <c r="N2816" s="30">
        <v>2425.1999999999998</v>
      </c>
    </row>
    <row r="2817" spans="1:14" x14ac:dyDescent="0.25">
      <c r="A2817" s="26" t="s">
        <v>41</v>
      </c>
      <c r="B2817" s="26" t="s">
        <v>41</v>
      </c>
      <c r="C2817" s="73" t="s">
        <v>668</v>
      </c>
      <c r="D2817" s="27" t="s">
        <v>10</v>
      </c>
      <c r="E2817" s="28">
        <v>2019</v>
      </c>
      <c r="F2817" s="27" t="s">
        <v>76</v>
      </c>
      <c r="G2817" s="28" t="s">
        <v>328</v>
      </c>
      <c r="H2817" s="27" t="s">
        <v>3821</v>
      </c>
      <c r="I2817" s="31" t="s">
        <v>179</v>
      </c>
      <c r="J2817" s="29" t="s">
        <v>345</v>
      </c>
      <c r="K2817" s="29" t="s">
        <v>545</v>
      </c>
      <c r="L2817" s="29" t="s">
        <v>545</v>
      </c>
      <c r="M2817" s="30">
        <v>1122.2</v>
      </c>
      <c r="N2817" s="30">
        <v>3112.55</v>
      </c>
    </row>
    <row r="2818" spans="1:14" x14ac:dyDescent="0.25">
      <c r="A2818" s="26" t="s">
        <v>41</v>
      </c>
      <c r="B2818" s="26" t="s">
        <v>41</v>
      </c>
      <c r="C2818" s="73" t="s">
        <v>719</v>
      </c>
      <c r="D2818" s="27" t="s">
        <v>720</v>
      </c>
      <c r="E2818" s="28">
        <v>2022</v>
      </c>
      <c r="F2818" s="27" t="s">
        <v>75</v>
      </c>
      <c r="G2818" s="28" t="s">
        <v>312</v>
      </c>
      <c r="H2818" s="27" t="s">
        <v>3822</v>
      </c>
      <c r="I2818" s="31" t="s">
        <v>257</v>
      </c>
      <c r="J2818" s="29" t="s">
        <v>689</v>
      </c>
      <c r="K2818" s="29" t="s">
        <v>634</v>
      </c>
      <c r="L2818" s="29" t="s">
        <v>634</v>
      </c>
      <c r="M2818" s="30">
        <v>2248.5</v>
      </c>
      <c r="N2818" s="30">
        <v>4541.18</v>
      </c>
    </row>
    <row r="2819" spans="1:14" x14ac:dyDescent="0.25">
      <c r="A2819" s="26" t="s">
        <v>41</v>
      </c>
      <c r="B2819" s="26" t="s">
        <v>41</v>
      </c>
      <c r="C2819" s="73" t="s">
        <v>929</v>
      </c>
      <c r="D2819" s="27" t="s">
        <v>930</v>
      </c>
      <c r="E2819" s="28">
        <v>2018</v>
      </c>
      <c r="F2819" s="27" t="s">
        <v>61</v>
      </c>
      <c r="G2819" s="28" t="s">
        <v>102</v>
      </c>
      <c r="H2819" s="27" t="s">
        <v>3823</v>
      </c>
      <c r="I2819" s="31" t="s">
        <v>179</v>
      </c>
      <c r="J2819" s="29" t="s">
        <v>218</v>
      </c>
      <c r="K2819" s="29" t="s">
        <v>547</v>
      </c>
      <c r="L2819" s="29" t="s">
        <v>547</v>
      </c>
      <c r="M2819" s="30">
        <v>1302</v>
      </c>
      <c r="N2819" s="30">
        <v>2442.8200000000002</v>
      </c>
    </row>
    <row r="2820" spans="1:14" x14ac:dyDescent="0.25">
      <c r="A2820" s="26" t="s">
        <v>41</v>
      </c>
      <c r="B2820" s="26" t="s">
        <v>41</v>
      </c>
      <c r="C2820" s="73" t="s">
        <v>706</v>
      </c>
      <c r="D2820" s="27" t="s">
        <v>568</v>
      </c>
      <c r="E2820" s="28">
        <v>2022</v>
      </c>
      <c r="F2820" s="27" t="s">
        <v>61</v>
      </c>
      <c r="G2820" s="28" t="s">
        <v>102</v>
      </c>
      <c r="H2820" s="27" t="s">
        <v>3824</v>
      </c>
      <c r="I2820" s="27" t="s">
        <v>566</v>
      </c>
      <c r="J2820" s="29" t="s">
        <v>695</v>
      </c>
      <c r="K2820" s="29" t="s">
        <v>634</v>
      </c>
      <c r="L2820" s="29" t="s">
        <v>634</v>
      </c>
      <c r="M2820" s="30">
        <v>1780.99</v>
      </c>
      <c r="N2820" s="30">
        <v>4414.75</v>
      </c>
    </row>
    <row r="2821" spans="1:14" x14ac:dyDescent="0.25">
      <c r="A2821" s="26" t="s">
        <v>41</v>
      </c>
      <c r="B2821" s="26" t="s">
        <v>41</v>
      </c>
      <c r="C2821" s="73" t="s">
        <v>654</v>
      </c>
      <c r="D2821" s="27" t="s">
        <v>2</v>
      </c>
      <c r="E2821" s="28">
        <v>2018</v>
      </c>
      <c r="F2821" s="27" t="s">
        <v>64</v>
      </c>
      <c r="G2821" s="28" t="s">
        <v>159</v>
      </c>
      <c r="H2821" s="27" t="s">
        <v>3825</v>
      </c>
      <c r="I2821" s="31" t="s">
        <v>99</v>
      </c>
      <c r="J2821" s="29" t="s">
        <v>664</v>
      </c>
      <c r="K2821" s="29" t="s">
        <v>634</v>
      </c>
      <c r="L2821" s="29" t="s">
        <v>634</v>
      </c>
      <c r="M2821" s="30">
        <v>2657.39</v>
      </c>
      <c r="N2821" s="30">
        <v>5718.21</v>
      </c>
    </row>
    <row r="2822" spans="1:14" x14ac:dyDescent="0.25">
      <c r="A2822" s="26" t="s">
        <v>41</v>
      </c>
      <c r="B2822" s="26" t="s">
        <v>41</v>
      </c>
      <c r="C2822" s="73" t="s">
        <v>922</v>
      </c>
      <c r="D2822" s="27" t="s">
        <v>923</v>
      </c>
      <c r="E2822" s="28">
        <v>2023</v>
      </c>
      <c r="F2822" s="27" t="s">
        <v>61</v>
      </c>
      <c r="G2822" s="28" t="s">
        <v>102</v>
      </c>
      <c r="H2822" s="27" t="s">
        <v>3826</v>
      </c>
      <c r="I2822" s="31" t="s">
        <v>129</v>
      </c>
      <c r="J2822" s="29" t="s">
        <v>688</v>
      </c>
      <c r="K2822" s="29" t="s">
        <v>634</v>
      </c>
      <c r="L2822" s="29" t="s">
        <v>634</v>
      </c>
      <c r="M2822" s="30">
        <v>1212</v>
      </c>
      <c r="N2822" s="30">
        <v>2178.0100000000002</v>
      </c>
    </row>
    <row r="2823" spans="1:14" x14ac:dyDescent="0.25">
      <c r="A2823" s="26" t="s">
        <v>41</v>
      </c>
      <c r="B2823" s="26" t="s">
        <v>41</v>
      </c>
      <c r="C2823" s="73" t="s">
        <v>663</v>
      </c>
      <c r="D2823" s="27" t="s">
        <v>7</v>
      </c>
      <c r="E2823" s="28">
        <v>2020</v>
      </c>
      <c r="F2823" s="27" t="s">
        <v>80</v>
      </c>
      <c r="G2823" s="28" t="s">
        <v>518</v>
      </c>
      <c r="H2823" s="27" t="s">
        <v>3827</v>
      </c>
      <c r="I2823" s="31" t="s">
        <v>173</v>
      </c>
      <c r="J2823" s="29" t="s">
        <v>664</v>
      </c>
      <c r="K2823" s="29" t="s">
        <v>634</v>
      </c>
      <c r="L2823" s="29" t="s">
        <v>634</v>
      </c>
      <c r="M2823" s="30">
        <v>1422.19</v>
      </c>
      <c r="N2823" s="30">
        <v>2577.8535999999999</v>
      </c>
    </row>
    <row r="2824" spans="1:14" x14ac:dyDescent="0.25">
      <c r="A2824" s="26" t="s">
        <v>41</v>
      </c>
      <c r="B2824" s="26" t="s">
        <v>41</v>
      </c>
      <c r="C2824" s="73" t="s">
        <v>687</v>
      </c>
      <c r="D2824" s="27" t="s">
        <v>20</v>
      </c>
      <c r="E2824" s="28">
        <v>2020</v>
      </c>
      <c r="F2824" s="27" t="s">
        <v>66</v>
      </c>
      <c r="G2824" s="28" t="s">
        <v>186</v>
      </c>
      <c r="H2824" s="27" t="s">
        <v>3828</v>
      </c>
      <c r="I2824" s="31" t="s">
        <v>257</v>
      </c>
      <c r="J2824" s="29" t="s">
        <v>688</v>
      </c>
      <c r="K2824" s="29" t="s">
        <v>634</v>
      </c>
      <c r="L2824" s="29" t="s">
        <v>634</v>
      </c>
      <c r="M2824" s="30">
        <v>2053.5700000000002</v>
      </c>
      <c r="N2824" s="30">
        <v>2345.1999999999998</v>
      </c>
    </row>
    <row r="2825" spans="1:14" x14ac:dyDescent="0.25">
      <c r="A2825" s="26" t="s">
        <v>41</v>
      </c>
      <c r="B2825" s="26" t="s">
        <v>41</v>
      </c>
      <c r="C2825" s="73" t="s">
        <v>55</v>
      </c>
      <c r="D2825" s="27" t="s">
        <v>6</v>
      </c>
      <c r="E2825" s="28">
        <v>2018</v>
      </c>
      <c r="F2825" s="27" t="s">
        <v>71</v>
      </c>
      <c r="G2825" s="28" t="s">
        <v>264</v>
      </c>
      <c r="H2825" s="27" t="s">
        <v>3829</v>
      </c>
      <c r="I2825" s="31" t="s">
        <v>269</v>
      </c>
      <c r="J2825" s="29" t="s">
        <v>678</v>
      </c>
      <c r="K2825" s="29" t="s">
        <v>634</v>
      </c>
      <c r="L2825" s="29" t="s">
        <v>634</v>
      </c>
      <c r="M2825" s="30">
        <v>1727</v>
      </c>
      <c r="N2825" s="30">
        <v>3479.61</v>
      </c>
    </row>
    <row r="2826" spans="1:14" x14ac:dyDescent="0.25">
      <c r="A2826" s="26" t="s">
        <v>41</v>
      </c>
      <c r="B2826" s="26" t="s">
        <v>41</v>
      </c>
      <c r="C2826" s="73" t="s">
        <v>703</v>
      </c>
      <c r="D2826" s="27" t="s">
        <v>601</v>
      </c>
      <c r="E2826" s="28">
        <v>2022</v>
      </c>
      <c r="F2826" s="27" t="s">
        <v>66</v>
      </c>
      <c r="G2826" s="28" t="s">
        <v>186</v>
      </c>
      <c r="H2826" s="27" t="s">
        <v>3830</v>
      </c>
      <c r="I2826" s="27" t="s">
        <v>95</v>
      </c>
      <c r="J2826" s="29" t="s">
        <v>767</v>
      </c>
      <c r="K2826" s="29" t="s">
        <v>634</v>
      </c>
      <c r="L2826" s="29" t="s">
        <v>634</v>
      </c>
      <c r="M2826" s="30">
        <v>2366.17</v>
      </c>
      <c r="N2826" s="30">
        <v>2425.1999999999998</v>
      </c>
    </row>
    <row r="2827" spans="1:14" x14ac:dyDescent="0.25">
      <c r="A2827" s="26" t="s">
        <v>41</v>
      </c>
      <c r="B2827" s="26" t="s">
        <v>41</v>
      </c>
      <c r="C2827" s="73" t="s">
        <v>706</v>
      </c>
      <c r="D2827" s="27" t="s">
        <v>568</v>
      </c>
      <c r="E2827" s="28">
        <v>2022</v>
      </c>
      <c r="F2827" s="27" t="s">
        <v>61</v>
      </c>
      <c r="G2827" s="28" t="s">
        <v>102</v>
      </c>
      <c r="H2827" s="27" t="s">
        <v>3831</v>
      </c>
      <c r="I2827" s="27" t="s">
        <v>103</v>
      </c>
      <c r="J2827" s="29" t="s">
        <v>2165</v>
      </c>
      <c r="K2827" s="29" t="s">
        <v>634</v>
      </c>
      <c r="L2827" s="29" t="s">
        <v>634</v>
      </c>
      <c r="M2827" s="30">
        <v>2218.2600000000002</v>
      </c>
      <c r="N2827" s="30">
        <v>4306.2299999999996</v>
      </c>
    </row>
    <row r="2828" spans="1:14" x14ac:dyDescent="0.25">
      <c r="A2828" s="26" t="s">
        <v>41</v>
      </c>
      <c r="B2828" s="26" t="s">
        <v>41</v>
      </c>
      <c r="C2828" s="73" t="s">
        <v>775</v>
      </c>
      <c r="D2828" s="27" t="s">
        <v>31</v>
      </c>
      <c r="E2828" s="28">
        <v>2021</v>
      </c>
      <c r="F2828" s="27" t="s">
        <v>75</v>
      </c>
      <c r="G2828" s="28" t="s">
        <v>312</v>
      </c>
      <c r="H2828" s="27" t="s">
        <v>3832</v>
      </c>
      <c r="I2828" s="31" t="s">
        <v>283</v>
      </c>
      <c r="J2828" s="29" t="s">
        <v>776</v>
      </c>
      <c r="K2828" s="29" t="s">
        <v>634</v>
      </c>
      <c r="L2828" s="29" t="s">
        <v>634</v>
      </c>
      <c r="M2828" s="30">
        <v>1236.43</v>
      </c>
      <c r="N2828" s="30">
        <v>3029.39</v>
      </c>
    </row>
    <row r="2829" spans="1:14" x14ac:dyDescent="0.25">
      <c r="A2829" s="26" t="s">
        <v>41</v>
      </c>
      <c r="B2829" s="26" t="s">
        <v>41</v>
      </c>
      <c r="C2829" s="73" t="s">
        <v>706</v>
      </c>
      <c r="D2829" s="27" t="s">
        <v>568</v>
      </c>
      <c r="E2829" s="28">
        <v>2022</v>
      </c>
      <c r="F2829" s="27" t="s">
        <v>61</v>
      </c>
      <c r="G2829" s="28" t="s">
        <v>102</v>
      </c>
      <c r="H2829" s="27" t="s">
        <v>3833</v>
      </c>
      <c r="I2829" s="27" t="s">
        <v>103</v>
      </c>
      <c r="J2829" s="29" t="s">
        <v>699</v>
      </c>
      <c r="K2829" s="29" t="s">
        <v>634</v>
      </c>
      <c r="L2829" s="29" t="s">
        <v>634</v>
      </c>
      <c r="M2829" s="30">
        <v>2218.2600000000002</v>
      </c>
      <c r="N2829" s="30">
        <v>4306.2299999999996</v>
      </c>
    </row>
    <row r="2830" spans="1:14" x14ac:dyDescent="0.25">
      <c r="A2830" s="26" t="s">
        <v>41</v>
      </c>
      <c r="B2830" s="26" t="s">
        <v>41</v>
      </c>
      <c r="C2830" s="73" t="s">
        <v>659</v>
      </c>
      <c r="D2830" s="27" t="s">
        <v>4</v>
      </c>
      <c r="E2830" s="28">
        <v>2020</v>
      </c>
      <c r="F2830" s="27" t="s">
        <v>66</v>
      </c>
      <c r="G2830" s="28" t="s">
        <v>186</v>
      </c>
      <c r="H2830" s="27" t="s">
        <v>3834</v>
      </c>
      <c r="I2830" s="31" t="s">
        <v>179</v>
      </c>
      <c r="J2830" s="29" t="s">
        <v>430</v>
      </c>
      <c r="K2830" s="29" t="s">
        <v>545</v>
      </c>
      <c r="L2830" s="29" t="s">
        <v>545</v>
      </c>
      <c r="M2830" s="30">
        <v>1445.71</v>
      </c>
      <c r="N2830" s="30">
        <v>3525.9695380000003</v>
      </c>
    </row>
    <row r="2831" spans="1:14" x14ac:dyDescent="0.25">
      <c r="A2831" s="26" t="s">
        <v>41</v>
      </c>
      <c r="B2831" s="26" t="s">
        <v>41</v>
      </c>
      <c r="C2831" s="73" t="s">
        <v>668</v>
      </c>
      <c r="D2831" s="27" t="s">
        <v>10</v>
      </c>
      <c r="E2831" s="28">
        <v>2019</v>
      </c>
      <c r="F2831" s="27" t="s">
        <v>76</v>
      </c>
      <c r="G2831" s="28" t="s">
        <v>328</v>
      </c>
      <c r="H2831" s="27" t="s">
        <v>3835</v>
      </c>
      <c r="I2831" s="31" t="s">
        <v>179</v>
      </c>
      <c r="J2831" s="29" t="s">
        <v>336</v>
      </c>
      <c r="K2831" s="29" t="s">
        <v>545</v>
      </c>
      <c r="L2831" s="29" t="s">
        <v>545</v>
      </c>
      <c r="M2831" s="30">
        <v>1122.2</v>
      </c>
      <c r="N2831" s="30">
        <v>3112.55</v>
      </c>
    </row>
    <row r="2832" spans="1:14" x14ac:dyDescent="0.25">
      <c r="A2832" s="26" t="s">
        <v>41</v>
      </c>
      <c r="B2832" s="26" t="s">
        <v>41</v>
      </c>
      <c r="C2832" s="73" t="s">
        <v>654</v>
      </c>
      <c r="D2832" s="27" t="s">
        <v>2</v>
      </c>
      <c r="E2832" s="28">
        <v>2018</v>
      </c>
      <c r="F2832" s="27" t="s">
        <v>64</v>
      </c>
      <c r="G2832" s="28" t="s">
        <v>159</v>
      </c>
      <c r="H2832" s="27" t="s">
        <v>3836</v>
      </c>
      <c r="I2832" s="31" t="s">
        <v>129</v>
      </c>
      <c r="J2832" s="29" t="s">
        <v>664</v>
      </c>
      <c r="K2832" s="29" t="s">
        <v>634</v>
      </c>
      <c r="L2832" s="29" t="s">
        <v>634</v>
      </c>
      <c r="M2832" s="30">
        <v>2035.97</v>
      </c>
      <c r="N2832" s="30">
        <v>4337.2999999999993</v>
      </c>
    </row>
    <row r="2833" spans="1:14" x14ac:dyDescent="0.25">
      <c r="A2833" s="26" t="s">
        <v>41</v>
      </c>
      <c r="B2833" s="26" t="s">
        <v>41</v>
      </c>
      <c r="C2833" s="73" t="s">
        <v>55</v>
      </c>
      <c r="D2833" s="27" t="s">
        <v>6</v>
      </c>
      <c r="E2833" s="28">
        <v>2018</v>
      </c>
      <c r="F2833" s="27" t="s">
        <v>71</v>
      </c>
      <c r="G2833" s="28" t="s">
        <v>264</v>
      </c>
      <c r="H2833" s="27" t="s">
        <v>3837</v>
      </c>
      <c r="I2833" s="31" t="s">
        <v>129</v>
      </c>
      <c r="J2833" s="29" t="s">
        <v>679</v>
      </c>
      <c r="K2833" s="29" t="s">
        <v>634</v>
      </c>
      <c r="L2833" s="29" t="s">
        <v>634</v>
      </c>
      <c r="M2833" s="30">
        <v>1298</v>
      </c>
      <c r="N2833" s="30">
        <v>2742.53</v>
      </c>
    </row>
    <row r="2834" spans="1:14" x14ac:dyDescent="0.25">
      <c r="A2834" s="26" t="s">
        <v>41</v>
      </c>
      <c r="B2834" s="26" t="s">
        <v>41</v>
      </c>
      <c r="C2834" s="73" t="s">
        <v>48</v>
      </c>
      <c r="D2834" s="27" t="s">
        <v>11</v>
      </c>
      <c r="E2834" s="28">
        <v>2018</v>
      </c>
      <c r="F2834" s="27" t="s">
        <v>59</v>
      </c>
      <c r="G2834" s="28" t="s">
        <v>82</v>
      </c>
      <c r="H2834" s="27" t="s">
        <v>3838</v>
      </c>
      <c r="I2834" s="31" t="s">
        <v>99</v>
      </c>
      <c r="J2834" s="29" t="s">
        <v>721</v>
      </c>
      <c r="K2834" s="29" t="s">
        <v>634</v>
      </c>
      <c r="L2834" s="29" t="s">
        <v>634</v>
      </c>
      <c r="M2834" s="30">
        <v>2260.5700000000002</v>
      </c>
      <c r="N2834" s="30">
        <v>4121.09</v>
      </c>
    </row>
    <row r="2835" spans="1:14" x14ac:dyDescent="0.25">
      <c r="A2835" s="26" t="s">
        <v>41</v>
      </c>
      <c r="B2835" s="26" t="s">
        <v>41</v>
      </c>
      <c r="C2835" s="73" t="s">
        <v>922</v>
      </c>
      <c r="D2835" s="27" t="s">
        <v>923</v>
      </c>
      <c r="E2835" s="28">
        <v>2023</v>
      </c>
      <c r="F2835" s="27" t="s">
        <v>61</v>
      </c>
      <c r="G2835" s="28" t="s">
        <v>102</v>
      </c>
      <c r="H2835" s="27" t="s">
        <v>3839</v>
      </c>
      <c r="I2835" s="31" t="s">
        <v>495</v>
      </c>
      <c r="J2835" s="29" t="s">
        <v>688</v>
      </c>
      <c r="K2835" s="29" t="s">
        <v>634</v>
      </c>
      <c r="L2835" s="29" t="s">
        <v>634</v>
      </c>
      <c r="M2835" s="30">
        <v>2026.8000000000002</v>
      </c>
      <c r="N2835" s="30">
        <v>4395.5892261097952</v>
      </c>
    </row>
    <row r="2836" spans="1:14" x14ac:dyDescent="0.25">
      <c r="A2836" s="26" t="s">
        <v>41</v>
      </c>
      <c r="B2836" s="26" t="s">
        <v>41</v>
      </c>
      <c r="C2836" s="73" t="s">
        <v>929</v>
      </c>
      <c r="D2836" s="27" t="s">
        <v>930</v>
      </c>
      <c r="E2836" s="28">
        <v>2018</v>
      </c>
      <c r="F2836" s="27" t="s">
        <v>61</v>
      </c>
      <c r="G2836" s="28" t="s">
        <v>102</v>
      </c>
      <c r="H2836" s="27" t="s">
        <v>3840</v>
      </c>
      <c r="I2836" s="31" t="s">
        <v>179</v>
      </c>
      <c r="J2836" s="29" t="s">
        <v>233</v>
      </c>
      <c r="K2836" s="29" t="s">
        <v>545</v>
      </c>
      <c r="L2836" s="29" t="s">
        <v>545</v>
      </c>
      <c r="M2836" s="30">
        <v>1426.32</v>
      </c>
      <c r="N2836" s="30">
        <v>2530.5</v>
      </c>
    </row>
    <row r="2837" spans="1:14" x14ac:dyDescent="0.25">
      <c r="A2837" s="26" t="s">
        <v>41</v>
      </c>
      <c r="B2837" s="26" t="s">
        <v>41</v>
      </c>
      <c r="C2837" s="73" t="s">
        <v>719</v>
      </c>
      <c r="D2837" s="27" t="s">
        <v>720</v>
      </c>
      <c r="E2837" s="28">
        <v>2022</v>
      </c>
      <c r="F2837" s="27" t="s">
        <v>75</v>
      </c>
      <c r="G2837" s="28" t="s">
        <v>312</v>
      </c>
      <c r="H2837" s="27" t="s">
        <v>3841</v>
      </c>
      <c r="I2837" s="31" t="s">
        <v>257</v>
      </c>
      <c r="J2837" s="29" t="s">
        <v>778</v>
      </c>
      <c r="K2837" s="29" t="s">
        <v>634</v>
      </c>
      <c r="L2837" s="29" t="s">
        <v>634</v>
      </c>
      <c r="M2837" s="30">
        <v>2248.5</v>
      </c>
      <c r="N2837" s="30">
        <v>4541.18</v>
      </c>
    </row>
    <row r="2838" spans="1:14" x14ac:dyDescent="0.25">
      <c r="A2838" s="26" t="s">
        <v>41</v>
      </c>
      <c r="B2838" s="26" t="s">
        <v>41</v>
      </c>
      <c r="C2838" s="73" t="s">
        <v>744</v>
      </c>
      <c r="D2838" s="27" t="s">
        <v>29</v>
      </c>
      <c r="E2838" s="28">
        <v>2021</v>
      </c>
      <c r="F2838" s="27" t="s">
        <v>64</v>
      </c>
      <c r="G2838" s="28" t="s">
        <v>159</v>
      </c>
      <c r="H2838" s="27" t="s">
        <v>3842</v>
      </c>
      <c r="I2838" s="31" t="s">
        <v>95</v>
      </c>
      <c r="J2838" s="29" t="s">
        <v>837</v>
      </c>
      <c r="K2838" s="29" t="s">
        <v>634</v>
      </c>
      <c r="L2838" s="29" t="s">
        <v>634</v>
      </c>
      <c r="M2838" s="30">
        <v>3272.21</v>
      </c>
      <c r="N2838" s="30">
        <v>7729.51</v>
      </c>
    </row>
    <row r="2839" spans="1:14" x14ac:dyDescent="0.25">
      <c r="A2839" s="26" t="s">
        <v>41</v>
      </c>
      <c r="B2839" s="26" t="s">
        <v>41</v>
      </c>
      <c r="C2839" s="73" t="s">
        <v>668</v>
      </c>
      <c r="D2839" s="27" t="s">
        <v>10</v>
      </c>
      <c r="E2839" s="28">
        <v>2019</v>
      </c>
      <c r="F2839" s="27" t="s">
        <v>76</v>
      </c>
      <c r="G2839" s="28" t="s">
        <v>328</v>
      </c>
      <c r="H2839" s="27" t="s">
        <v>3843</v>
      </c>
      <c r="I2839" s="31" t="s">
        <v>179</v>
      </c>
      <c r="J2839" s="29" t="s">
        <v>652</v>
      </c>
      <c r="K2839" s="29" t="s">
        <v>545</v>
      </c>
      <c r="L2839" s="29" t="s">
        <v>545</v>
      </c>
      <c r="M2839" s="30">
        <v>1122.2</v>
      </c>
      <c r="N2839" s="30">
        <v>3112.55</v>
      </c>
    </row>
    <row r="2840" spans="1:14" x14ac:dyDescent="0.25">
      <c r="A2840" s="26" t="s">
        <v>41</v>
      </c>
      <c r="B2840" s="26" t="s">
        <v>41</v>
      </c>
      <c r="C2840" s="73" t="s">
        <v>703</v>
      </c>
      <c r="D2840" s="27" t="s">
        <v>601</v>
      </c>
      <c r="E2840" s="28">
        <v>2022</v>
      </c>
      <c r="F2840" s="27" t="s">
        <v>66</v>
      </c>
      <c r="G2840" s="28" t="s">
        <v>186</v>
      </c>
      <c r="H2840" s="27" t="s">
        <v>3844</v>
      </c>
      <c r="I2840" s="27" t="s">
        <v>95</v>
      </c>
      <c r="J2840" s="29" t="s">
        <v>740</v>
      </c>
      <c r="K2840" s="29" t="s">
        <v>634</v>
      </c>
      <c r="L2840" s="29" t="s">
        <v>634</v>
      </c>
      <c r="M2840" s="30">
        <v>2366.17</v>
      </c>
      <c r="N2840" s="30">
        <v>2425.1999999999998</v>
      </c>
    </row>
    <row r="2841" spans="1:14" x14ac:dyDescent="0.25">
      <c r="A2841" s="26" t="s">
        <v>41</v>
      </c>
      <c r="B2841" s="26" t="s">
        <v>41</v>
      </c>
      <c r="C2841" s="73" t="s">
        <v>48</v>
      </c>
      <c r="D2841" s="27" t="s">
        <v>11</v>
      </c>
      <c r="E2841" s="28">
        <v>2018</v>
      </c>
      <c r="F2841" s="27" t="s">
        <v>59</v>
      </c>
      <c r="G2841" s="28" t="s">
        <v>82</v>
      </c>
      <c r="H2841" s="27" t="s">
        <v>3845</v>
      </c>
      <c r="I2841" s="31" t="s">
        <v>99</v>
      </c>
      <c r="J2841" s="29" t="s">
        <v>793</v>
      </c>
      <c r="K2841" s="29" t="s">
        <v>634</v>
      </c>
      <c r="L2841" s="29" t="s">
        <v>634</v>
      </c>
      <c r="M2841" s="30">
        <v>2260.5700000000002</v>
      </c>
      <c r="N2841" s="30">
        <v>4121.09</v>
      </c>
    </row>
    <row r="2842" spans="1:14" x14ac:dyDescent="0.25">
      <c r="A2842" s="26" t="s">
        <v>41</v>
      </c>
      <c r="B2842" s="26" t="s">
        <v>41</v>
      </c>
      <c r="C2842" s="73" t="s">
        <v>675</v>
      </c>
      <c r="D2842" s="27" t="s">
        <v>15</v>
      </c>
      <c r="E2842" s="28">
        <v>2018</v>
      </c>
      <c r="F2842" s="27" t="s">
        <v>676</v>
      </c>
      <c r="G2842" s="28" t="s">
        <v>280</v>
      </c>
      <c r="H2842" s="27" t="s">
        <v>3846</v>
      </c>
      <c r="I2842" s="31" t="s">
        <v>281</v>
      </c>
      <c r="J2842" s="29" t="s">
        <v>685</v>
      </c>
      <c r="K2842" s="29" t="s">
        <v>634</v>
      </c>
      <c r="L2842" s="29" t="s">
        <v>634</v>
      </c>
      <c r="M2842" s="30">
        <v>1360.07</v>
      </c>
      <c r="N2842" s="30">
        <v>3166.66</v>
      </c>
    </row>
    <row r="2843" spans="1:14" x14ac:dyDescent="0.25">
      <c r="A2843" s="26" t="s">
        <v>41</v>
      </c>
      <c r="B2843" s="26" t="s">
        <v>41</v>
      </c>
      <c r="C2843" s="73" t="s">
        <v>943</v>
      </c>
      <c r="D2843" s="27" t="s">
        <v>944</v>
      </c>
      <c r="E2843" s="28">
        <v>2023</v>
      </c>
      <c r="F2843" s="27" t="s">
        <v>66</v>
      </c>
      <c r="G2843" s="28" t="s">
        <v>186</v>
      </c>
      <c r="H2843" s="27" t="s">
        <v>3847</v>
      </c>
      <c r="I2843" s="31" t="s">
        <v>93</v>
      </c>
      <c r="J2843" s="29" t="s">
        <v>734</v>
      </c>
      <c r="K2843" s="29" t="s">
        <v>634</v>
      </c>
      <c r="L2843" s="29" t="s">
        <v>634</v>
      </c>
      <c r="M2843" s="30">
        <v>1735.89</v>
      </c>
      <c r="N2843" s="30">
        <v>1945.6</v>
      </c>
    </row>
    <row r="2844" spans="1:14" x14ac:dyDescent="0.25">
      <c r="A2844" s="26" t="s">
        <v>41</v>
      </c>
      <c r="B2844" s="26" t="s">
        <v>41</v>
      </c>
      <c r="C2844" s="73" t="s">
        <v>687</v>
      </c>
      <c r="D2844" s="27" t="s">
        <v>20</v>
      </c>
      <c r="E2844" s="28">
        <v>2020</v>
      </c>
      <c r="F2844" s="27" t="s">
        <v>66</v>
      </c>
      <c r="G2844" s="28" t="s">
        <v>186</v>
      </c>
      <c r="H2844" s="27" t="s">
        <v>3848</v>
      </c>
      <c r="I2844" s="31" t="s">
        <v>129</v>
      </c>
      <c r="J2844" s="29" t="s">
        <v>688</v>
      </c>
      <c r="K2844" s="29" t="s">
        <v>634</v>
      </c>
      <c r="L2844" s="29" t="s">
        <v>634</v>
      </c>
      <c r="M2844" s="30">
        <v>2425.2000000000003</v>
      </c>
      <c r="N2844" s="30">
        <v>2132.9107600000002</v>
      </c>
    </row>
    <row r="2845" spans="1:14" x14ac:dyDescent="0.25">
      <c r="A2845" s="26" t="s">
        <v>41</v>
      </c>
      <c r="B2845" s="26" t="s">
        <v>41</v>
      </c>
      <c r="C2845" s="73" t="s">
        <v>50</v>
      </c>
      <c r="D2845" s="27" t="s">
        <v>14</v>
      </c>
      <c r="E2845" s="28">
        <v>2019</v>
      </c>
      <c r="F2845" s="27" t="s">
        <v>66</v>
      </c>
      <c r="G2845" s="28" t="s">
        <v>186</v>
      </c>
      <c r="H2845" s="27" t="s">
        <v>3849</v>
      </c>
      <c r="I2845" s="31" t="s">
        <v>160</v>
      </c>
      <c r="J2845" s="29" t="s">
        <v>734</v>
      </c>
      <c r="K2845" s="29" t="s">
        <v>634</v>
      </c>
      <c r="L2845" s="29" t="s">
        <v>634</v>
      </c>
      <c r="M2845" s="30">
        <v>1735.89</v>
      </c>
      <c r="N2845" s="30">
        <v>1945.6</v>
      </c>
    </row>
    <row r="2846" spans="1:14" x14ac:dyDescent="0.25">
      <c r="A2846" s="26" t="s">
        <v>41</v>
      </c>
      <c r="B2846" s="26" t="s">
        <v>41</v>
      </c>
      <c r="C2846" s="73" t="s">
        <v>668</v>
      </c>
      <c r="D2846" s="27" t="s">
        <v>10</v>
      </c>
      <c r="E2846" s="28">
        <v>2019</v>
      </c>
      <c r="F2846" s="27" t="s">
        <v>76</v>
      </c>
      <c r="G2846" s="28" t="s">
        <v>328</v>
      </c>
      <c r="H2846" s="27" t="s">
        <v>3850</v>
      </c>
      <c r="I2846" s="31" t="s">
        <v>179</v>
      </c>
      <c r="J2846" s="29" t="s">
        <v>346</v>
      </c>
      <c r="K2846" s="29" t="s">
        <v>545</v>
      </c>
      <c r="L2846" s="29" t="s">
        <v>545</v>
      </c>
      <c r="M2846" s="30">
        <v>1122.2</v>
      </c>
      <c r="N2846" s="30">
        <v>3112.55</v>
      </c>
    </row>
    <row r="2847" spans="1:14" x14ac:dyDescent="0.25">
      <c r="A2847" s="26" t="s">
        <v>41</v>
      </c>
      <c r="B2847" s="26" t="s">
        <v>41</v>
      </c>
      <c r="C2847" s="73" t="s">
        <v>980</v>
      </c>
      <c r="D2847" s="27" t="s">
        <v>981</v>
      </c>
      <c r="E2847" s="28">
        <v>2022</v>
      </c>
      <c r="F2847" s="27" t="s">
        <v>982</v>
      </c>
      <c r="G2847" s="28" t="s">
        <v>983</v>
      </c>
      <c r="H2847" s="27" t="s">
        <v>3851</v>
      </c>
      <c r="I2847" s="31" t="s">
        <v>108</v>
      </c>
      <c r="J2847" s="29" t="s">
        <v>741</v>
      </c>
      <c r="K2847" s="29" t="s">
        <v>545</v>
      </c>
      <c r="L2847" s="29" t="s">
        <v>545</v>
      </c>
      <c r="M2847" s="32">
        <v>1424.79</v>
      </c>
      <c r="N2847" s="32">
        <v>5038.51</v>
      </c>
    </row>
    <row r="2848" spans="1:14" x14ac:dyDescent="0.25">
      <c r="A2848" s="26" t="s">
        <v>41</v>
      </c>
      <c r="B2848" s="26" t="s">
        <v>41</v>
      </c>
      <c r="C2848" s="73" t="s">
        <v>659</v>
      </c>
      <c r="D2848" s="27" t="s">
        <v>4</v>
      </c>
      <c r="E2848" s="28">
        <v>2020</v>
      </c>
      <c r="F2848" s="27" t="s">
        <v>66</v>
      </c>
      <c r="G2848" s="28" t="s">
        <v>186</v>
      </c>
      <c r="H2848" s="27" t="s">
        <v>3852</v>
      </c>
      <c r="I2848" s="31" t="s">
        <v>179</v>
      </c>
      <c r="J2848" s="29" t="s">
        <v>419</v>
      </c>
      <c r="K2848" s="29" t="s">
        <v>545</v>
      </c>
      <c r="L2848" s="29" t="s">
        <v>545</v>
      </c>
      <c r="M2848" s="30">
        <v>1328.3</v>
      </c>
      <c r="N2848" s="30">
        <v>3222.5716040000002</v>
      </c>
    </row>
    <row r="2849" spans="1:14" x14ac:dyDescent="0.25">
      <c r="A2849" s="26" t="s">
        <v>41</v>
      </c>
      <c r="B2849" s="26" t="s">
        <v>41</v>
      </c>
      <c r="C2849" s="73" t="s">
        <v>980</v>
      </c>
      <c r="D2849" s="27" t="s">
        <v>981</v>
      </c>
      <c r="E2849" s="28">
        <v>2022</v>
      </c>
      <c r="F2849" s="27" t="s">
        <v>982</v>
      </c>
      <c r="G2849" s="28" t="s">
        <v>983</v>
      </c>
      <c r="H2849" s="27" t="s">
        <v>3853</v>
      </c>
      <c r="I2849" s="31" t="s">
        <v>108</v>
      </c>
      <c r="J2849" s="29" t="s">
        <v>653</v>
      </c>
      <c r="K2849" s="29" t="s">
        <v>545</v>
      </c>
      <c r="L2849" s="29" t="s">
        <v>545</v>
      </c>
      <c r="M2849" s="32">
        <v>1424.79</v>
      </c>
      <c r="N2849" s="32">
        <v>5038.51</v>
      </c>
    </row>
    <row r="2850" spans="1:14" x14ac:dyDescent="0.25">
      <c r="A2850" s="26" t="s">
        <v>41</v>
      </c>
      <c r="B2850" s="26" t="s">
        <v>41</v>
      </c>
      <c r="C2850" s="73" t="s">
        <v>1013</v>
      </c>
      <c r="D2850" s="27" t="s">
        <v>1014</v>
      </c>
      <c r="E2850" s="28">
        <v>2023</v>
      </c>
      <c r="F2850" s="27" t="s">
        <v>64</v>
      </c>
      <c r="G2850" s="28" t="s">
        <v>159</v>
      </c>
      <c r="H2850" s="27" t="s">
        <v>3854</v>
      </c>
      <c r="I2850" s="31" t="s">
        <v>99</v>
      </c>
      <c r="J2850" s="29" t="s">
        <v>163</v>
      </c>
      <c r="K2850" s="29" t="s">
        <v>634</v>
      </c>
      <c r="L2850" s="29" t="s">
        <v>634</v>
      </c>
      <c r="M2850" s="30">
        <v>2657.39</v>
      </c>
      <c r="N2850" s="30">
        <v>5718.21</v>
      </c>
    </row>
    <row r="2851" spans="1:14" x14ac:dyDescent="0.25">
      <c r="A2851" s="26" t="s">
        <v>41</v>
      </c>
      <c r="B2851" s="26" t="s">
        <v>41</v>
      </c>
      <c r="C2851" s="73" t="s">
        <v>922</v>
      </c>
      <c r="D2851" s="27" t="s">
        <v>923</v>
      </c>
      <c r="E2851" s="28">
        <v>2023</v>
      </c>
      <c r="F2851" s="27" t="s">
        <v>61</v>
      </c>
      <c r="G2851" s="28" t="s">
        <v>102</v>
      </c>
      <c r="H2851" s="27" t="s">
        <v>3855</v>
      </c>
      <c r="I2851" s="31" t="s">
        <v>131</v>
      </c>
      <c r="J2851" s="29" t="s">
        <v>730</v>
      </c>
      <c r="K2851" s="29" t="s">
        <v>634</v>
      </c>
      <c r="L2851" s="29" t="s">
        <v>634</v>
      </c>
      <c r="M2851" s="30">
        <v>1212</v>
      </c>
      <c r="N2851" s="30">
        <v>4380.49</v>
      </c>
    </row>
    <row r="2852" spans="1:14" x14ac:dyDescent="0.25">
      <c r="A2852" s="26" t="s">
        <v>41</v>
      </c>
      <c r="B2852" s="26" t="s">
        <v>41</v>
      </c>
      <c r="C2852" s="73" t="s">
        <v>48</v>
      </c>
      <c r="D2852" s="27" t="s">
        <v>11</v>
      </c>
      <c r="E2852" s="28">
        <v>2018</v>
      </c>
      <c r="F2852" s="27" t="s">
        <v>59</v>
      </c>
      <c r="G2852" s="28" t="s">
        <v>82</v>
      </c>
      <c r="H2852" s="27" t="s">
        <v>3856</v>
      </c>
      <c r="I2852" s="31" t="s">
        <v>99</v>
      </c>
      <c r="J2852" s="29" t="s">
        <v>779</v>
      </c>
      <c r="K2852" s="29" t="s">
        <v>634</v>
      </c>
      <c r="L2852" s="29" t="s">
        <v>634</v>
      </c>
      <c r="M2852" s="30">
        <v>2260.5700000000002</v>
      </c>
      <c r="N2852" s="30">
        <v>4121.09</v>
      </c>
    </row>
    <row r="2853" spans="1:14" x14ac:dyDescent="0.25">
      <c r="A2853" s="26" t="s">
        <v>41</v>
      </c>
      <c r="B2853" s="26" t="s">
        <v>41</v>
      </c>
      <c r="C2853" s="73" t="s">
        <v>50</v>
      </c>
      <c r="D2853" s="27" t="s">
        <v>14</v>
      </c>
      <c r="E2853" s="28">
        <v>2019</v>
      </c>
      <c r="F2853" s="27" t="s">
        <v>66</v>
      </c>
      <c r="G2853" s="28" t="s">
        <v>186</v>
      </c>
      <c r="H2853" s="27" t="s">
        <v>3857</v>
      </c>
      <c r="I2853" s="31" t="s">
        <v>99</v>
      </c>
      <c r="J2853" s="29" t="s">
        <v>674</v>
      </c>
      <c r="K2853" s="29" t="s">
        <v>634</v>
      </c>
      <c r="L2853" s="29" t="s">
        <v>634</v>
      </c>
      <c r="M2853" s="30">
        <v>2199.12</v>
      </c>
      <c r="N2853" s="30">
        <v>2415.1999999999998</v>
      </c>
    </row>
    <row r="2854" spans="1:14" x14ac:dyDescent="0.25">
      <c r="A2854" s="26" t="s">
        <v>41</v>
      </c>
      <c r="B2854" s="26" t="s">
        <v>41</v>
      </c>
      <c r="C2854" s="73" t="s">
        <v>55</v>
      </c>
      <c r="D2854" s="27" t="s">
        <v>6</v>
      </c>
      <c r="E2854" s="28">
        <v>2018</v>
      </c>
      <c r="F2854" s="27" t="s">
        <v>71</v>
      </c>
      <c r="G2854" s="28" t="s">
        <v>264</v>
      </c>
      <c r="H2854" s="27" t="s">
        <v>3858</v>
      </c>
      <c r="I2854" s="31" t="s">
        <v>99</v>
      </c>
      <c r="J2854" s="29" t="s">
        <v>850</v>
      </c>
      <c r="K2854" s="29" t="s">
        <v>634</v>
      </c>
      <c r="L2854" s="29" t="s">
        <v>634</v>
      </c>
      <c r="M2854" s="30">
        <v>1727</v>
      </c>
      <c r="N2854" s="30">
        <v>3452.47</v>
      </c>
    </row>
    <row r="2855" spans="1:14" x14ac:dyDescent="0.25">
      <c r="A2855" s="26" t="s">
        <v>41</v>
      </c>
      <c r="B2855" s="26" t="s">
        <v>41</v>
      </c>
      <c r="C2855" s="73" t="s">
        <v>929</v>
      </c>
      <c r="D2855" s="27" t="s">
        <v>930</v>
      </c>
      <c r="E2855" s="28">
        <v>2018</v>
      </c>
      <c r="F2855" s="27" t="s">
        <v>61</v>
      </c>
      <c r="G2855" s="28" t="s">
        <v>102</v>
      </c>
      <c r="H2855" s="27" t="s">
        <v>3859</v>
      </c>
      <c r="I2855" s="31" t="s">
        <v>179</v>
      </c>
      <c r="J2855" s="29" t="s">
        <v>1932</v>
      </c>
      <c r="K2855" s="29" t="s">
        <v>545</v>
      </c>
      <c r="L2855" s="29" t="s">
        <v>545</v>
      </c>
      <c r="M2855" s="30">
        <v>1426.32</v>
      </c>
      <c r="N2855" s="30">
        <v>2530.5</v>
      </c>
    </row>
    <row r="2856" spans="1:14" x14ac:dyDescent="0.25">
      <c r="A2856" s="26" t="s">
        <v>41</v>
      </c>
      <c r="B2856" s="26" t="s">
        <v>41</v>
      </c>
      <c r="C2856" s="73" t="s">
        <v>49</v>
      </c>
      <c r="D2856" s="27" t="s">
        <v>13</v>
      </c>
      <c r="E2856" s="28">
        <v>2019</v>
      </c>
      <c r="F2856" s="27" t="s">
        <v>65</v>
      </c>
      <c r="G2856" s="28" t="s">
        <v>176</v>
      </c>
      <c r="H2856" s="27" t="s">
        <v>3860</v>
      </c>
      <c r="I2856" s="31" t="s">
        <v>181</v>
      </c>
      <c r="J2856" s="29" t="s">
        <v>713</v>
      </c>
      <c r="K2856" s="29" t="s">
        <v>634</v>
      </c>
      <c r="L2856" s="29" t="s">
        <v>634</v>
      </c>
      <c r="M2856" s="30">
        <v>2461.1999999999998</v>
      </c>
      <c r="N2856" s="30">
        <v>9099</v>
      </c>
    </row>
    <row r="2857" spans="1:14" x14ac:dyDescent="0.25">
      <c r="A2857" s="26" t="s">
        <v>41</v>
      </c>
      <c r="B2857" s="26" t="s">
        <v>41</v>
      </c>
      <c r="C2857" s="73" t="s">
        <v>675</v>
      </c>
      <c r="D2857" s="27" t="s">
        <v>15</v>
      </c>
      <c r="E2857" s="28">
        <v>2018</v>
      </c>
      <c r="F2857" s="27" t="s">
        <v>676</v>
      </c>
      <c r="G2857" s="28" t="s">
        <v>280</v>
      </c>
      <c r="H2857" s="27" t="s">
        <v>3861</v>
      </c>
      <c r="I2857" s="31" t="s">
        <v>281</v>
      </c>
      <c r="J2857" s="29" t="s">
        <v>700</v>
      </c>
      <c r="K2857" s="29" t="s">
        <v>634</v>
      </c>
      <c r="L2857" s="29" t="s">
        <v>634</v>
      </c>
      <c r="M2857" s="30">
        <v>1360.07</v>
      </c>
      <c r="N2857" s="30">
        <v>3166.66</v>
      </c>
    </row>
    <row r="2858" spans="1:14" x14ac:dyDescent="0.25">
      <c r="A2858" s="26" t="s">
        <v>41</v>
      </c>
      <c r="B2858" s="26" t="s">
        <v>41</v>
      </c>
      <c r="C2858" s="73" t="s">
        <v>691</v>
      </c>
      <c r="D2858" s="27" t="s">
        <v>21</v>
      </c>
      <c r="E2858" s="28">
        <v>2019</v>
      </c>
      <c r="F2858" s="27" t="s">
        <v>75</v>
      </c>
      <c r="G2858" s="28" t="s">
        <v>312</v>
      </c>
      <c r="H2858" s="27" t="s">
        <v>3862</v>
      </c>
      <c r="I2858" s="31" t="s">
        <v>313</v>
      </c>
      <c r="J2858" s="29" t="s">
        <v>695</v>
      </c>
      <c r="K2858" s="29" t="s">
        <v>634</v>
      </c>
      <c r="L2858" s="29" t="s">
        <v>634</v>
      </c>
      <c r="M2858" s="30">
        <v>1236.43</v>
      </c>
      <c r="N2858" s="30">
        <v>3029.39</v>
      </c>
    </row>
    <row r="2859" spans="1:14" x14ac:dyDescent="0.25">
      <c r="A2859" s="26" t="s">
        <v>41</v>
      </c>
      <c r="B2859" s="26" t="s">
        <v>41</v>
      </c>
      <c r="C2859" s="73" t="s">
        <v>781</v>
      </c>
      <c r="D2859" s="27" t="s">
        <v>32</v>
      </c>
      <c r="E2859" s="28">
        <v>2018</v>
      </c>
      <c r="F2859" s="27" t="s">
        <v>60</v>
      </c>
      <c r="G2859" s="28" t="s">
        <v>90</v>
      </c>
      <c r="H2859" s="27" t="s">
        <v>3863</v>
      </c>
      <c r="I2859" s="31" t="s">
        <v>94</v>
      </c>
      <c r="J2859" s="29" t="s">
        <v>695</v>
      </c>
      <c r="K2859" s="29" t="s">
        <v>634</v>
      </c>
      <c r="L2859" s="29" t="s">
        <v>634</v>
      </c>
      <c r="M2859" s="30">
        <v>1940.4</v>
      </c>
      <c r="N2859" s="30">
        <v>4856.5600000000004</v>
      </c>
    </row>
    <row r="2860" spans="1:14" x14ac:dyDescent="0.25">
      <c r="A2860" s="26" t="s">
        <v>41</v>
      </c>
      <c r="B2860" s="26" t="s">
        <v>41</v>
      </c>
      <c r="C2860" s="73" t="s">
        <v>706</v>
      </c>
      <c r="D2860" s="27" t="s">
        <v>568</v>
      </c>
      <c r="E2860" s="28">
        <v>2022</v>
      </c>
      <c r="F2860" s="27" t="s">
        <v>61</v>
      </c>
      <c r="G2860" s="28" t="s">
        <v>102</v>
      </c>
      <c r="H2860" s="27" t="s">
        <v>3864</v>
      </c>
      <c r="I2860" s="27" t="s">
        <v>103</v>
      </c>
      <c r="J2860" s="29" t="s">
        <v>695</v>
      </c>
      <c r="K2860" s="29" t="s">
        <v>634</v>
      </c>
      <c r="L2860" s="29" t="s">
        <v>634</v>
      </c>
      <c r="M2860" s="30">
        <v>2218.2600000000002</v>
      </c>
      <c r="N2860" s="30">
        <v>4306.2299999999996</v>
      </c>
    </row>
    <row r="2861" spans="1:14" x14ac:dyDescent="0.25">
      <c r="A2861" s="26" t="s">
        <v>41</v>
      </c>
      <c r="B2861" s="26" t="s">
        <v>41</v>
      </c>
      <c r="C2861" s="73" t="s">
        <v>929</v>
      </c>
      <c r="D2861" s="27" t="s">
        <v>930</v>
      </c>
      <c r="E2861" s="28">
        <v>2018</v>
      </c>
      <c r="F2861" s="27" t="s">
        <v>61</v>
      </c>
      <c r="G2861" s="28" t="s">
        <v>102</v>
      </c>
      <c r="H2861" s="27" t="s">
        <v>3865</v>
      </c>
      <c r="I2861" s="27" t="s">
        <v>179</v>
      </c>
      <c r="J2861" s="29" t="s">
        <v>1660</v>
      </c>
      <c r="K2861" s="29" t="s">
        <v>545</v>
      </c>
      <c r="L2861" s="29" t="s">
        <v>545</v>
      </c>
      <c r="M2861" s="30">
        <v>1302</v>
      </c>
      <c r="N2861" s="30">
        <v>2442.8200000000002</v>
      </c>
    </row>
    <row r="2862" spans="1:14" x14ac:dyDescent="0.25">
      <c r="A2862" s="26" t="s">
        <v>41</v>
      </c>
      <c r="B2862" s="26" t="s">
        <v>41</v>
      </c>
      <c r="C2862" s="73" t="s">
        <v>680</v>
      </c>
      <c r="D2862" s="27" t="s">
        <v>18</v>
      </c>
      <c r="E2862" s="28">
        <v>2022</v>
      </c>
      <c r="F2862" s="27" t="s">
        <v>64</v>
      </c>
      <c r="G2862" s="28" t="s">
        <v>159</v>
      </c>
      <c r="H2862" s="27" t="s">
        <v>3866</v>
      </c>
      <c r="I2862" s="27" t="s">
        <v>167</v>
      </c>
      <c r="J2862" s="29" t="s">
        <v>681</v>
      </c>
      <c r="K2862" s="29" t="s">
        <v>634</v>
      </c>
      <c r="L2862" s="29" t="s">
        <v>634</v>
      </c>
      <c r="M2862" s="30">
        <v>1298</v>
      </c>
      <c r="N2862" s="30">
        <v>1540.4</v>
      </c>
    </row>
    <row r="2863" spans="1:14" x14ac:dyDescent="0.25">
      <c r="A2863" s="26" t="s">
        <v>41</v>
      </c>
      <c r="B2863" s="26" t="s">
        <v>41</v>
      </c>
      <c r="C2863" s="73" t="s">
        <v>55</v>
      </c>
      <c r="D2863" s="27" t="s">
        <v>6</v>
      </c>
      <c r="E2863" s="28">
        <v>2018</v>
      </c>
      <c r="F2863" s="27" t="s">
        <v>71</v>
      </c>
      <c r="G2863" s="28" t="s">
        <v>264</v>
      </c>
      <c r="H2863" s="27" t="s">
        <v>3867</v>
      </c>
      <c r="I2863" s="27" t="s">
        <v>129</v>
      </c>
      <c r="J2863" s="29" t="s">
        <v>686</v>
      </c>
      <c r="K2863" s="29" t="s">
        <v>634</v>
      </c>
      <c r="L2863" s="29" t="s">
        <v>634</v>
      </c>
      <c r="M2863" s="30">
        <v>1298</v>
      </c>
      <c r="N2863" s="30">
        <v>2742.53</v>
      </c>
    </row>
    <row r="2864" spans="1:14" x14ac:dyDescent="0.25">
      <c r="A2864" s="26" t="s">
        <v>41</v>
      </c>
      <c r="B2864" s="26" t="s">
        <v>41</v>
      </c>
      <c r="C2864" s="73" t="s">
        <v>675</v>
      </c>
      <c r="D2864" s="27" t="s">
        <v>15</v>
      </c>
      <c r="E2864" s="28">
        <v>2018</v>
      </c>
      <c r="F2864" s="27" t="s">
        <v>676</v>
      </c>
      <c r="G2864" s="28" t="s">
        <v>280</v>
      </c>
      <c r="H2864" s="27" t="s">
        <v>3868</v>
      </c>
      <c r="I2864" s="27" t="s">
        <v>281</v>
      </c>
      <c r="J2864" s="29" t="s">
        <v>792</v>
      </c>
      <c r="K2864" s="29" t="s">
        <v>634</v>
      </c>
      <c r="L2864" s="29" t="s">
        <v>634</v>
      </c>
      <c r="M2864" s="30">
        <v>1360.07</v>
      </c>
      <c r="N2864" s="30">
        <v>3166.66</v>
      </c>
    </row>
    <row r="2865" spans="1:14" x14ac:dyDescent="0.25">
      <c r="A2865" s="26" t="s">
        <v>41</v>
      </c>
      <c r="B2865" s="26" t="s">
        <v>41</v>
      </c>
      <c r="C2865" s="73" t="s">
        <v>55</v>
      </c>
      <c r="D2865" s="27" t="s">
        <v>6</v>
      </c>
      <c r="E2865" s="28">
        <v>2018</v>
      </c>
      <c r="F2865" s="27" t="s">
        <v>71</v>
      </c>
      <c r="G2865" s="28" t="s">
        <v>264</v>
      </c>
      <c r="H2865" s="27" t="s">
        <v>3869</v>
      </c>
      <c r="I2865" s="27" t="s">
        <v>99</v>
      </c>
      <c r="J2865" s="29" t="s">
        <v>679</v>
      </c>
      <c r="K2865" s="29" t="s">
        <v>634</v>
      </c>
      <c r="L2865" s="29" t="s">
        <v>634</v>
      </c>
      <c r="M2865" s="30">
        <v>1727</v>
      </c>
      <c r="N2865" s="30">
        <v>3452.47</v>
      </c>
    </row>
    <row r="2866" spans="1:14" x14ac:dyDescent="0.25">
      <c r="A2866" s="26" t="s">
        <v>41</v>
      </c>
      <c r="B2866" s="26" t="s">
        <v>41</v>
      </c>
      <c r="C2866" s="73" t="s">
        <v>51</v>
      </c>
      <c r="D2866" s="27" t="s">
        <v>1</v>
      </c>
      <c r="E2866" s="28">
        <v>2020</v>
      </c>
      <c r="F2866" s="27" t="s">
        <v>67</v>
      </c>
      <c r="G2866" s="28" t="s">
        <v>193</v>
      </c>
      <c r="H2866" s="27" t="s">
        <v>3870</v>
      </c>
      <c r="I2866" s="27" t="s">
        <v>194</v>
      </c>
      <c r="J2866" s="29" t="s">
        <v>233</v>
      </c>
      <c r="K2866" s="29" t="s">
        <v>545</v>
      </c>
      <c r="L2866" s="29" t="s">
        <v>545</v>
      </c>
      <c r="M2866" s="30">
        <v>1434.67</v>
      </c>
      <c r="N2866" s="30">
        <v>5022.6400000000003</v>
      </c>
    </row>
    <row r="2867" spans="1:14" x14ac:dyDescent="0.25">
      <c r="A2867" s="26" t="s">
        <v>41</v>
      </c>
      <c r="B2867" s="26" t="s">
        <v>41</v>
      </c>
      <c r="C2867" s="73" t="s">
        <v>719</v>
      </c>
      <c r="D2867" s="27" t="s">
        <v>720</v>
      </c>
      <c r="E2867" s="28">
        <v>2022</v>
      </c>
      <c r="F2867" s="27" t="s">
        <v>75</v>
      </c>
      <c r="G2867" s="28" t="s">
        <v>312</v>
      </c>
      <c r="H2867" s="27" t="s">
        <v>3871</v>
      </c>
      <c r="I2867" s="27" t="s">
        <v>257</v>
      </c>
      <c r="J2867" s="29" t="s">
        <v>652</v>
      </c>
      <c r="K2867" s="29" t="s">
        <v>634</v>
      </c>
      <c r="L2867" s="29" t="s">
        <v>634</v>
      </c>
      <c r="M2867" s="30">
        <v>2248.5</v>
      </c>
      <c r="N2867" s="30">
        <v>4541.18</v>
      </c>
    </row>
    <row r="2868" spans="1:14" x14ac:dyDescent="0.25">
      <c r="A2868" s="26" t="s">
        <v>41</v>
      </c>
      <c r="B2868" s="26" t="s">
        <v>41</v>
      </c>
      <c r="C2868" s="73" t="s">
        <v>1146</v>
      </c>
      <c r="D2868" s="27" t="s">
        <v>1147</v>
      </c>
      <c r="E2868" s="28">
        <v>2022</v>
      </c>
      <c r="F2868" s="27" t="s">
        <v>676</v>
      </c>
      <c r="G2868" s="28" t="s">
        <v>280</v>
      </c>
      <c r="H2868" s="27" t="s">
        <v>3872</v>
      </c>
      <c r="I2868" s="27" t="s">
        <v>252</v>
      </c>
      <c r="J2868" s="29" t="s">
        <v>695</v>
      </c>
      <c r="K2868" s="29" t="s">
        <v>545</v>
      </c>
      <c r="L2868" s="29" t="s">
        <v>545</v>
      </c>
      <c r="M2868" s="32">
        <v>1424.79</v>
      </c>
      <c r="N2868" s="32">
        <v>5038.51</v>
      </c>
    </row>
    <row r="2869" spans="1:14" x14ac:dyDescent="0.25">
      <c r="A2869" s="26" t="s">
        <v>41</v>
      </c>
      <c r="B2869" s="26" t="s">
        <v>41</v>
      </c>
      <c r="C2869" s="73" t="s">
        <v>55</v>
      </c>
      <c r="D2869" s="27" t="s">
        <v>6</v>
      </c>
      <c r="E2869" s="28">
        <v>2018</v>
      </c>
      <c r="F2869" s="27" t="s">
        <v>71</v>
      </c>
      <c r="G2869" s="28" t="s">
        <v>264</v>
      </c>
      <c r="H2869" s="27" t="s">
        <v>3873</v>
      </c>
      <c r="I2869" s="27" t="s">
        <v>271</v>
      </c>
      <c r="J2869" s="29" t="s">
        <v>686</v>
      </c>
      <c r="K2869" s="29" t="s">
        <v>634</v>
      </c>
      <c r="L2869" s="29" t="s">
        <v>634</v>
      </c>
      <c r="M2869" s="30">
        <v>2245.1</v>
      </c>
      <c r="N2869" s="30">
        <v>4326.8999999999996</v>
      </c>
    </row>
    <row r="2870" spans="1:14" x14ac:dyDescent="0.25">
      <c r="A2870" s="26" t="s">
        <v>41</v>
      </c>
      <c r="B2870" s="26" t="s">
        <v>41</v>
      </c>
      <c r="C2870" s="73" t="s">
        <v>719</v>
      </c>
      <c r="D2870" s="27" t="s">
        <v>720</v>
      </c>
      <c r="E2870" s="28">
        <v>2022</v>
      </c>
      <c r="F2870" s="27" t="s">
        <v>75</v>
      </c>
      <c r="G2870" s="28" t="s">
        <v>312</v>
      </c>
      <c r="H2870" s="27" t="s">
        <v>3874</v>
      </c>
      <c r="I2870" s="27" t="s">
        <v>257</v>
      </c>
      <c r="J2870" s="29" t="s">
        <v>778</v>
      </c>
      <c r="K2870" s="29" t="s">
        <v>634</v>
      </c>
      <c r="L2870" s="29" t="s">
        <v>634</v>
      </c>
      <c r="M2870" s="30">
        <v>2248.5</v>
      </c>
      <c r="N2870" s="30">
        <v>4541.18</v>
      </c>
    </row>
    <row r="2871" spans="1:14" x14ac:dyDescent="0.25">
      <c r="A2871" s="26" t="s">
        <v>41</v>
      </c>
      <c r="B2871" s="26" t="s">
        <v>41</v>
      </c>
      <c r="C2871" s="73" t="s">
        <v>51</v>
      </c>
      <c r="D2871" s="27" t="s">
        <v>1</v>
      </c>
      <c r="E2871" s="28">
        <v>2020</v>
      </c>
      <c r="F2871" s="27" t="s">
        <v>67</v>
      </c>
      <c r="G2871" s="28" t="s">
        <v>193</v>
      </c>
      <c r="H2871" s="27" t="s">
        <v>3875</v>
      </c>
      <c r="I2871" s="27" t="s">
        <v>194</v>
      </c>
      <c r="J2871" s="29" t="s">
        <v>695</v>
      </c>
      <c r="K2871" s="29" t="s">
        <v>545</v>
      </c>
      <c r="L2871" s="29" t="s">
        <v>545</v>
      </c>
      <c r="M2871" s="30">
        <v>1434.67</v>
      </c>
      <c r="N2871" s="30">
        <v>5022.6400000000003</v>
      </c>
    </row>
    <row r="2872" spans="1:14" x14ac:dyDescent="0.25">
      <c r="A2872" s="26" t="s">
        <v>41</v>
      </c>
      <c r="B2872" s="26" t="s">
        <v>41</v>
      </c>
      <c r="C2872" s="73" t="s">
        <v>761</v>
      </c>
      <c r="D2872" s="27" t="s">
        <v>35</v>
      </c>
      <c r="E2872" s="28">
        <v>2018</v>
      </c>
      <c r="F2872" s="27" t="s">
        <v>59</v>
      </c>
      <c r="G2872" s="28" t="s">
        <v>82</v>
      </c>
      <c r="H2872" s="27" t="s">
        <v>3876</v>
      </c>
      <c r="I2872" s="27" t="s">
        <v>129</v>
      </c>
      <c r="J2872" s="29" t="s">
        <v>779</v>
      </c>
      <c r="K2872" s="29" t="s">
        <v>634</v>
      </c>
      <c r="L2872" s="29" t="s">
        <v>634</v>
      </c>
      <c r="M2872" s="30">
        <v>1326.25</v>
      </c>
      <c r="N2872" s="30">
        <v>2601.58</v>
      </c>
    </row>
    <row r="2873" spans="1:14" x14ac:dyDescent="0.25">
      <c r="A2873" s="26" t="s">
        <v>41</v>
      </c>
      <c r="B2873" s="26" t="s">
        <v>41</v>
      </c>
      <c r="C2873" s="73" t="s">
        <v>50</v>
      </c>
      <c r="D2873" s="27" t="s">
        <v>14</v>
      </c>
      <c r="E2873" s="28">
        <v>2019</v>
      </c>
      <c r="F2873" s="27" t="s">
        <v>66</v>
      </c>
      <c r="G2873" s="28" t="s">
        <v>186</v>
      </c>
      <c r="H2873" s="27" t="s">
        <v>3877</v>
      </c>
      <c r="I2873" s="27" t="s">
        <v>91</v>
      </c>
      <c r="J2873" s="29" t="s">
        <v>723</v>
      </c>
      <c r="K2873" s="29" t="s">
        <v>634</v>
      </c>
      <c r="L2873" s="29" t="s">
        <v>634</v>
      </c>
      <c r="M2873" s="30">
        <v>1735.89</v>
      </c>
      <c r="N2873" s="30">
        <v>1945.6</v>
      </c>
    </row>
    <row r="2874" spans="1:14" x14ac:dyDescent="0.25">
      <c r="A2874" s="26" t="s">
        <v>41</v>
      </c>
      <c r="B2874" s="26" t="s">
        <v>41</v>
      </c>
      <c r="C2874" s="73" t="s">
        <v>680</v>
      </c>
      <c r="D2874" s="27" t="s">
        <v>18</v>
      </c>
      <c r="E2874" s="28">
        <v>2022</v>
      </c>
      <c r="F2874" s="27" t="s">
        <v>64</v>
      </c>
      <c r="G2874" s="28" t="s">
        <v>159</v>
      </c>
      <c r="H2874" s="27" t="s">
        <v>3878</v>
      </c>
      <c r="I2874" s="27" t="s">
        <v>510</v>
      </c>
      <c r="J2874" s="29" t="s">
        <v>681</v>
      </c>
      <c r="K2874" s="29" t="s">
        <v>634</v>
      </c>
      <c r="L2874" s="29" t="s">
        <v>634</v>
      </c>
      <c r="M2874" s="30">
        <v>1727</v>
      </c>
      <c r="N2874" s="30">
        <v>2160.1999999999998</v>
      </c>
    </row>
    <row r="2875" spans="1:14" x14ac:dyDescent="0.25">
      <c r="A2875" s="26" t="s">
        <v>41</v>
      </c>
      <c r="B2875" s="26" t="s">
        <v>41</v>
      </c>
      <c r="C2875" s="73" t="s">
        <v>719</v>
      </c>
      <c r="D2875" s="27" t="s">
        <v>720</v>
      </c>
      <c r="E2875" s="28">
        <v>2022</v>
      </c>
      <c r="F2875" s="27" t="s">
        <v>75</v>
      </c>
      <c r="G2875" s="28" t="s">
        <v>312</v>
      </c>
      <c r="H2875" s="27" t="s">
        <v>3879</v>
      </c>
      <c r="I2875" s="27" t="s">
        <v>257</v>
      </c>
      <c r="J2875" s="29" t="s">
        <v>730</v>
      </c>
      <c r="K2875" s="29" t="s">
        <v>634</v>
      </c>
      <c r="L2875" s="29" t="s">
        <v>634</v>
      </c>
      <c r="M2875" s="30">
        <v>2248.5</v>
      </c>
      <c r="N2875" s="30">
        <v>4541.18</v>
      </c>
    </row>
    <row r="2876" spans="1:14" x14ac:dyDescent="0.25">
      <c r="A2876" s="26" t="s">
        <v>41</v>
      </c>
      <c r="B2876" s="26" t="s">
        <v>41</v>
      </c>
      <c r="C2876" s="73" t="s">
        <v>51</v>
      </c>
      <c r="D2876" s="27" t="s">
        <v>1</v>
      </c>
      <c r="E2876" s="28">
        <v>2020</v>
      </c>
      <c r="F2876" s="27" t="s">
        <v>67</v>
      </c>
      <c r="G2876" s="28" t="s">
        <v>193</v>
      </c>
      <c r="H2876" s="27" t="s">
        <v>3880</v>
      </c>
      <c r="I2876" s="27" t="s">
        <v>194</v>
      </c>
      <c r="J2876" s="29" t="s">
        <v>807</v>
      </c>
      <c r="K2876" s="29" t="s">
        <v>545</v>
      </c>
      <c r="L2876" s="29" t="s">
        <v>545</v>
      </c>
      <c r="M2876" s="30">
        <v>1434.67</v>
      </c>
      <c r="N2876" s="30">
        <v>5022.6400000000003</v>
      </c>
    </row>
    <row r="2877" spans="1:14" x14ac:dyDescent="0.25">
      <c r="A2877" s="26" t="s">
        <v>41</v>
      </c>
      <c r="B2877" s="26" t="s">
        <v>41</v>
      </c>
      <c r="C2877" s="73" t="s">
        <v>668</v>
      </c>
      <c r="D2877" s="27" t="s">
        <v>10</v>
      </c>
      <c r="E2877" s="28">
        <v>2019</v>
      </c>
      <c r="F2877" s="27" t="s">
        <v>76</v>
      </c>
      <c r="G2877" s="28" t="s">
        <v>328</v>
      </c>
      <c r="H2877" s="27" t="s">
        <v>3881</v>
      </c>
      <c r="I2877" s="27" t="s">
        <v>179</v>
      </c>
      <c r="J2877" s="29" t="s">
        <v>718</v>
      </c>
      <c r="K2877" s="29" t="s">
        <v>545</v>
      </c>
      <c r="L2877" s="29" t="s">
        <v>545</v>
      </c>
      <c r="M2877" s="30">
        <v>1302</v>
      </c>
      <c r="N2877" s="30">
        <v>2442.8200000000002</v>
      </c>
    </row>
    <row r="2878" spans="1:14" x14ac:dyDescent="0.25">
      <c r="A2878" s="35"/>
      <c r="B2878" s="35"/>
      <c r="C2878" s="36"/>
      <c r="D2878" s="37"/>
      <c r="E2878" s="38"/>
      <c r="F2878" s="37"/>
      <c r="G2878" s="38"/>
      <c r="H2878" s="37"/>
      <c r="I2878" s="37"/>
      <c r="J2878" s="39"/>
      <c r="K2878" s="39"/>
      <c r="L2878" s="39"/>
      <c r="M2878" s="40"/>
      <c r="N2878" s="41"/>
    </row>
    <row r="2879" spans="1:14" x14ac:dyDescent="0.25">
      <c r="A2879" s="35"/>
      <c r="B2879" s="35"/>
      <c r="C2879" s="36"/>
      <c r="D2879" s="37"/>
      <c r="E2879" s="38"/>
      <c r="F2879" s="37"/>
      <c r="G2879" s="38"/>
      <c r="H2879" s="37"/>
      <c r="I2879" s="37"/>
      <c r="J2879" s="39"/>
      <c r="K2879" s="39"/>
      <c r="L2879" s="39"/>
      <c r="M2879" s="40"/>
      <c r="N2879" s="41"/>
    </row>
    <row r="2880" spans="1:14" ht="15" customHeight="1" x14ac:dyDescent="0.25">
      <c r="A2880" s="159" t="s">
        <v>879</v>
      </c>
      <c r="B2880" s="160"/>
      <c r="C2880" s="160"/>
      <c r="D2880" s="160"/>
      <c r="E2880" s="160"/>
      <c r="F2880" s="160"/>
      <c r="G2880" s="160"/>
      <c r="H2880" s="160"/>
      <c r="I2880" s="160"/>
      <c r="J2880" s="160"/>
      <c r="K2880" s="160"/>
      <c r="L2880" s="160"/>
    </row>
    <row r="2881" spans="1:12" ht="15" customHeight="1" x14ac:dyDescent="0.25">
      <c r="A2881" s="149" t="s">
        <v>880</v>
      </c>
      <c r="B2881" s="156"/>
      <c r="C2881" s="156"/>
      <c r="D2881" s="156"/>
      <c r="E2881" s="156"/>
      <c r="F2881" s="156"/>
      <c r="G2881" s="156"/>
      <c r="H2881" s="156"/>
      <c r="I2881" s="156"/>
      <c r="J2881" s="156"/>
      <c r="K2881" s="156"/>
      <c r="L2881" s="157"/>
    </row>
    <row r="2882" spans="1:12" ht="15" customHeight="1" x14ac:dyDescent="0.25">
      <c r="A2882" s="136" t="s">
        <v>881</v>
      </c>
      <c r="B2882" s="156"/>
      <c r="C2882" s="156"/>
      <c r="D2882" s="156"/>
      <c r="E2882" s="156"/>
      <c r="F2882" s="156"/>
      <c r="G2882" s="156"/>
      <c r="H2882" s="156"/>
      <c r="I2882" s="156"/>
      <c r="J2882" s="156"/>
      <c r="K2882" s="156"/>
      <c r="L2882" s="157"/>
    </row>
    <row r="2883" spans="1:12" ht="15" customHeight="1" x14ac:dyDescent="0.25">
      <c r="A2883" s="136" t="s">
        <v>882</v>
      </c>
      <c r="B2883" s="156"/>
      <c r="C2883" s="156"/>
      <c r="D2883" s="156"/>
      <c r="E2883" s="156"/>
      <c r="F2883" s="156"/>
      <c r="G2883" s="156"/>
      <c r="H2883" s="156"/>
      <c r="I2883" s="156"/>
      <c r="J2883" s="156"/>
      <c r="K2883" s="156"/>
      <c r="L2883" s="157"/>
    </row>
    <row r="2884" spans="1:12" ht="15" customHeight="1" x14ac:dyDescent="0.25">
      <c r="A2884" s="136" t="s">
        <v>883</v>
      </c>
      <c r="B2884" s="156"/>
      <c r="C2884" s="156"/>
      <c r="D2884" s="156"/>
      <c r="E2884" s="156"/>
      <c r="F2884" s="156"/>
      <c r="G2884" s="156"/>
      <c r="H2884" s="156"/>
      <c r="I2884" s="156"/>
      <c r="J2884" s="156"/>
      <c r="K2884" s="156"/>
      <c r="L2884" s="157"/>
    </row>
    <row r="2885" spans="1:12" ht="15" customHeight="1" x14ac:dyDescent="0.25">
      <c r="A2885" s="136" t="s">
        <v>884</v>
      </c>
      <c r="B2885" s="156"/>
      <c r="C2885" s="156"/>
      <c r="D2885" s="156"/>
      <c r="E2885" s="156"/>
      <c r="F2885" s="156"/>
      <c r="G2885" s="156"/>
      <c r="H2885" s="156"/>
      <c r="I2885" s="156"/>
      <c r="J2885" s="156"/>
      <c r="K2885" s="156"/>
      <c r="L2885" s="157"/>
    </row>
    <row r="2886" spans="1:12" ht="15" customHeight="1" x14ac:dyDescent="0.25">
      <c r="A2886" s="136" t="s">
        <v>885</v>
      </c>
      <c r="B2886" s="156"/>
      <c r="C2886" s="156"/>
      <c r="D2886" s="156"/>
      <c r="E2886" s="156"/>
      <c r="F2886" s="156"/>
      <c r="G2886" s="156"/>
      <c r="H2886" s="156"/>
      <c r="I2886" s="156"/>
      <c r="J2886" s="156"/>
      <c r="K2886" s="156"/>
      <c r="L2886" s="157"/>
    </row>
    <row r="2887" spans="1:12" ht="15" customHeight="1" x14ac:dyDescent="0.25">
      <c r="A2887" s="136" t="s">
        <v>886</v>
      </c>
      <c r="B2887" s="156"/>
      <c r="C2887" s="156"/>
      <c r="D2887" s="156"/>
      <c r="E2887" s="156"/>
      <c r="F2887" s="156"/>
      <c r="G2887" s="156"/>
      <c r="H2887" s="156"/>
      <c r="I2887" s="156"/>
      <c r="J2887" s="156"/>
      <c r="K2887" s="156"/>
      <c r="L2887" s="157"/>
    </row>
    <row r="2888" spans="1:12" ht="15" customHeight="1" x14ac:dyDescent="0.25">
      <c r="A2888" s="136" t="s">
        <v>887</v>
      </c>
      <c r="B2888" s="156"/>
      <c r="C2888" s="156"/>
      <c r="D2888" s="156"/>
      <c r="E2888" s="156"/>
      <c r="F2888" s="156"/>
      <c r="G2888" s="156"/>
      <c r="H2888" s="156"/>
      <c r="I2888" s="156"/>
      <c r="J2888" s="156"/>
      <c r="K2888" s="156"/>
      <c r="L2888" s="157"/>
    </row>
    <row r="2889" spans="1:12" ht="15" customHeight="1" x14ac:dyDescent="0.25">
      <c r="A2889" s="136" t="s">
        <v>888</v>
      </c>
      <c r="B2889" s="156"/>
      <c r="C2889" s="156"/>
      <c r="D2889" s="156"/>
      <c r="E2889" s="156"/>
      <c r="F2889" s="156"/>
      <c r="G2889" s="156"/>
      <c r="H2889" s="156"/>
      <c r="I2889" s="156"/>
      <c r="J2889" s="156"/>
      <c r="K2889" s="156"/>
      <c r="L2889" s="157"/>
    </row>
    <row r="2890" spans="1:12" ht="15" customHeight="1" x14ac:dyDescent="0.25">
      <c r="A2890" s="136" t="s">
        <v>3882</v>
      </c>
      <c r="B2890" s="156"/>
      <c r="C2890" s="156"/>
      <c r="D2890" s="156"/>
      <c r="E2890" s="156"/>
      <c r="F2890" s="156"/>
      <c r="G2890" s="156"/>
      <c r="H2890" s="156"/>
      <c r="I2890" s="156"/>
      <c r="J2890" s="156"/>
      <c r="K2890" s="156"/>
      <c r="L2890" s="157"/>
    </row>
    <row r="2891" spans="1:12" ht="15" customHeight="1" x14ac:dyDescent="0.25">
      <c r="A2891" s="136" t="s">
        <v>3883</v>
      </c>
      <c r="B2891" s="156"/>
      <c r="C2891" s="156"/>
      <c r="D2891" s="156"/>
      <c r="E2891" s="156"/>
      <c r="F2891" s="156"/>
      <c r="G2891" s="156"/>
      <c r="H2891" s="156"/>
      <c r="I2891" s="156"/>
      <c r="J2891" s="156"/>
      <c r="K2891" s="156"/>
      <c r="L2891" s="157"/>
    </row>
    <row r="2892" spans="1:12" ht="15" customHeight="1" x14ac:dyDescent="0.25">
      <c r="A2892" s="136" t="s">
        <v>3884</v>
      </c>
      <c r="B2892" s="156"/>
      <c r="C2892" s="156"/>
      <c r="D2892" s="156"/>
      <c r="E2892" s="156"/>
      <c r="F2892" s="156"/>
      <c r="G2892" s="156"/>
      <c r="H2892" s="156"/>
      <c r="I2892" s="156"/>
      <c r="J2892" s="156"/>
      <c r="K2892" s="156"/>
      <c r="L2892" s="157"/>
    </row>
    <row r="2893" spans="1:12" ht="15" customHeight="1" x14ac:dyDescent="0.25">
      <c r="A2893" s="136" t="s">
        <v>3885</v>
      </c>
      <c r="B2893" s="156"/>
      <c r="C2893" s="156"/>
      <c r="D2893" s="156"/>
      <c r="E2893" s="156"/>
      <c r="F2893" s="156"/>
      <c r="G2893" s="156"/>
      <c r="H2893" s="156"/>
      <c r="I2893" s="156"/>
      <c r="J2893" s="156"/>
      <c r="K2893" s="156"/>
      <c r="L2893" s="157"/>
    </row>
    <row r="2894" spans="1:12" ht="15" customHeight="1" x14ac:dyDescent="0.25">
      <c r="A2894" s="136" t="s">
        <v>3886</v>
      </c>
      <c r="B2894" s="156"/>
      <c r="C2894" s="156"/>
      <c r="D2894" s="156"/>
      <c r="E2894" s="156"/>
      <c r="F2894" s="156"/>
      <c r="G2894" s="156"/>
      <c r="H2894" s="156"/>
      <c r="I2894" s="156"/>
      <c r="J2894" s="156"/>
      <c r="K2894" s="156"/>
      <c r="L2894" s="157"/>
    </row>
    <row r="2895" spans="1:12" ht="15" customHeight="1" x14ac:dyDescent="0.25">
      <c r="A2895" s="136" t="s">
        <v>3887</v>
      </c>
      <c r="B2895" s="156"/>
      <c r="C2895" s="156"/>
      <c r="D2895" s="156"/>
      <c r="E2895" s="156"/>
      <c r="F2895" s="156"/>
      <c r="G2895" s="156"/>
      <c r="H2895" s="156"/>
      <c r="I2895" s="156"/>
      <c r="J2895" s="156"/>
      <c r="K2895" s="156"/>
      <c r="L2895" s="157"/>
    </row>
    <row r="2896" spans="1:12" ht="15" customHeight="1" x14ac:dyDescent="0.25">
      <c r="A2896" s="136" t="s">
        <v>3888</v>
      </c>
      <c r="B2896" s="156"/>
      <c r="C2896" s="156"/>
      <c r="D2896" s="156"/>
      <c r="E2896" s="156"/>
      <c r="F2896" s="156"/>
      <c r="G2896" s="156"/>
      <c r="H2896" s="156"/>
      <c r="I2896" s="156"/>
      <c r="J2896" s="156"/>
      <c r="K2896" s="156"/>
      <c r="L2896" s="157"/>
    </row>
  </sheetData>
  <mergeCells count="23">
    <mergeCell ref="A2892:L2892"/>
    <mergeCell ref="A2893:L2893"/>
    <mergeCell ref="A2894:L2894"/>
    <mergeCell ref="A2895:L2895"/>
    <mergeCell ref="A2896:L2896"/>
    <mergeCell ref="A2891:L2891"/>
    <mergeCell ref="A2880:L2880"/>
    <mergeCell ref="A2881:L2881"/>
    <mergeCell ref="A2882:L2882"/>
    <mergeCell ref="A2883:L2883"/>
    <mergeCell ref="A2884:L2884"/>
    <mergeCell ref="A2885:L2885"/>
    <mergeCell ref="A2886:L2886"/>
    <mergeCell ref="A2887:L2887"/>
    <mergeCell ref="A2888:L2888"/>
    <mergeCell ref="A2889:L2889"/>
    <mergeCell ref="A2890:L2890"/>
    <mergeCell ref="A1:A3"/>
    <mergeCell ref="B1:N1"/>
    <mergeCell ref="B2:N2"/>
    <mergeCell ref="B3:N3"/>
    <mergeCell ref="A4:B4"/>
    <mergeCell ref="C4:N4"/>
  </mergeCells>
  <dataValidations count="1">
    <dataValidation type="list" allowBlank="1" sqref="L6:L2879">
      <formula1>"40H/SEMANA,44H/SEMANA,12H/DIA,24H/DIA"</formula1>
    </dataValidation>
  </dataValidation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875"/>
  <sheetViews>
    <sheetView showGridLines="0" zoomScale="80" zoomScaleNormal="80" workbookViewId="0">
      <pane ySplit="5" topLeftCell="A6" activePane="bottomLeft" state="frozen"/>
      <selection pane="bottomLeft" activeCell="C2853" sqref="C2853"/>
    </sheetView>
  </sheetViews>
  <sheetFormatPr defaultColWidth="14.42578125" defaultRowHeight="15" customHeight="1" x14ac:dyDescent="0.25"/>
  <cols>
    <col min="1" max="1" width="19.5703125" style="23" customWidth="1"/>
    <col min="2" max="2" width="17.140625" style="23" customWidth="1"/>
    <col min="3" max="3" width="79.85546875" style="23" customWidth="1"/>
    <col min="4" max="4" width="18.140625" style="23" customWidth="1"/>
    <col min="5" max="5" width="17.7109375" style="23" customWidth="1"/>
    <col min="6" max="6" width="56.140625" style="23" customWidth="1"/>
    <col min="7" max="7" width="36" style="23" customWidth="1"/>
    <col min="8" max="8" width="47.28515625" style="23" bestFit="1" customWidth="1"/>
    <col min="9" max="9" width="51.28515625" style="23" bestFit="1" customWidth="1"/>
    <col min="10" max="10" width="79.140625" style="23" bestFit="1" customWidth="1"/>
    <col min="11" max="11" width="29.140625" style="23" customWidth="1"/>
    <col min="12" max="12" width="35.7109375" style="23" customWidth="1"/>
    <col min="13" max="13" width="19" style="23" customWidth="1"/>
    <col min="14" max="14" width="18.5703125" style="23" customWidth="1"/>
    <col min="15" max="29" width="8.7109375" style="23" customWidth="1"/>
    <col min="30" max="16384" width="14.42578125" style="23"/>
  </cols>
  <sheetData>
    <row r="1" spans="1:29" x14ac:dyDescent="0.25">
      <c r="A1" s="152"/>
      <c r="B1" s="155" t="s">
        <v>39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7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9" x14ac:dyDescent="0.25">
      <c r="A2" s="153"/>
      <c r="B2" s="155" t="s">
        <v>636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7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9" x14ac:dyDescent="0.25">
      <c r="A3" s="154"/>
      <c r="B3" s="155" t="s">
        <v>914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7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9" ht="15" customHeight="1" x14ac:dyDescent="0.25">
      <c r="A4" s="145" t="s">
        <v>3940</v>
      </c>
      <c r="B4" s="146"/>
      <c r="C4" s="158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7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30" customHeight="1" x14ac:dyDescent="0.25">
      <c r="A5" s="25" t="s">
        <v>901</v>
      </c>
      <c r="B5" s="25" t="s">
        <v>902</v>
      </c>
      <c r="C5" s="25" t="s">
        <v>903</v>
      </c>
      <c r="D5" s="25" t="s">
        <v>904</v>
      </c>
      <c r="E5" s="25" t="s">
        <v>905</v>
      </c>
      <c r="F5" s="25" t="s">
        <v>906</v>
      </c>
      <c r="G5" s="25" t="s">
        <v>907</v>
      </c>
      <c r="H5" s="25" t="s">
        <v>915</v>
      </c>
      <c r="I5" s="25" t="s">
        <v>916</v>
      </c>
      <c r="J5" s="25" t="s">
        <v>917</v>
      </c>
      <c r="K5" s="25" t="s">
        <v>918</v>
      </c>
      <c r="L5" s="25" t="s">
        <v>919</v>
      </c>
      <c r="M5" s="25" t="s">
        <v>920</v>
      </c>
      <c r="N5" s="25" t="s">
        <v>921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9" s="81" customFormat="1" x14ac:dyDescent="0.25">
      <c r="A6" s="74" t="s">
        <v>41</v>
      </c>
      <c r="B6" s="74" t="s">
        <v>41</v>
      </c>
      <c r="C6" s="75" t="s">
        <v>922</v>
      </c>
      <c r="D6" s="76" t="s">
        <v>923</v>
      </c>
      <c r="E6" s="77">
        <v>2023</v>
      </c>
      <c r="F6" s="76" t="s">
        <v>61</v>
      </c>
      <c r="G6" s="77" t="s">
        <v>102</v>
      </c>
      <c r="H6" s="76" t="s">
        <v>924</v>
      </c>
      <c r="I6" s="76" t="s">
        <v>3890</v>
      </c>
      <c r="J6" s="78" t="s">
        <v>652</v>
      </c>
      <c r="K6" s="79" t="s">
        <v>634</v>
      </c>
      <c r="L6" s="79" t="s">
        <v>634</v>
      </c>
      <c r="M6" s="79">
        <v>1858.89</v>
      </c>
      <c r="N6" s="79">
        <v>3243.81</v>
      </c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9" s="81" customFormat="1" x14ac:dyDescent="0.25">
      <c r="A7" s="74" t="s">
        <v>41</v>
      </c>
      <c r="B7" s="74" t="s">
        <v>41</v>
      </c>
      <c r="C7" s="75" t="s">
        <v>51</v>
      </c>
      <c r="D7" s="76" t="s">
        <v>1</v>
      </c>
      <c r="E7" s="77">
        <v>2020</v>
      </c>
      <c r="F7" s="76" t="s">
        <v>67</v>
      </c>
      <c r="G7" s="77" t="s">
        <v>193</v>
      </c>
      <c r="H7" s="76" t="s">
        <v>925</v>
      </c>
      <c r="I7" s="76" t="s">
        <v>194</v>
      </c>
      <c r="J7" s="78" t="s">
        <v>926</v>
      </c>
      <c r="K7" s="79" t="s">
        <v>545</v>
      </c>
      <c r="L7" s="79" t="s">
        <v>545</v>
      </c>
      <c r="M7" s="79">
        <v>1434.67</v>
      </c>
      <c r="N7" s="79">
        <v>5022.6400000000003</v>
      </c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9" s="81" customFormat="1" x14ac:dyDescent="0.25">
      <c r="A8" s="74" t="s">
        <v>41</v>
      </c>
      <c r="B8" s="74" t="s">
        <v>41</v>
      </c>
      <c r="C8" s="75" t="s">
        <v>654</v>
      </c>
      <c r="D8" s="76" t="s">
        <v>2</v>
      </c>
      <c r="E8" s="77">
        <v>2018</v>
      </c>
      <c r="F8" s="76" t="s">
        <v>64</v>
      </c>
      <c r="G8" s="77" t="s">
        <v>159</v>
      </c>
      <c r="H8" s="76" t="s">
        <v>927</v>
      </c>
      <c r="I8" s="76" t="s">
        <v>298</v>
      </c>
      <c r="J8" s="78" t="s">
        <v>655</v>
      </c>
      <c r="K8" s="79" t="s">
        <v>634</v>
      </c>
      <c r="L8" s="79" t="s">
        <v>634</v>
      </c>
      <c r="M8" s="79">
        <v>4040.16</v>
      </c>
      <c r="N8" s="79">
        <v>9784.3499999999985</v>
      </c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9" s="81" customFormat="1" x14ac:dyDescent="0.25">
      <c r="A9" s="74" t="s">
        <v>41</v>
      </c>
      <c r="B9" s="74" t="s">
        <v>41</v>
      </c>
      <c r="C9" s="75" t="s">
        <v>656</v>
      </c>
      <c r="D9" s="76" t="s">
        <v>657</v>
      </c>
      <c r="E9" s="77">
        <v>2023</v>
      </c>
      <c r="F9" s="76" t="s">
        <v>61</v>
      </c>
      <c r="G9" s="77" t="s">
        <v>102</v>
      </c>
      <c r="H9" s="76" t="s">
        <v>928</v>
      </c>
      <c r="I9" s="76" t="s">
        <v>99</v>
      </c>
      <c r="J9" s="78" t="s">
        <v>658</v>
      </c>
      <c r="K9" s="79" t="s">
        <v>634</v>
      </c>
      <c r="L9" s="79" t="s">
        <v>634</v>
      </c>
      <c r="M9" s="79">
        <v>2026.8000000000002</v>
      </c>
      <c r="N9" s="79">
        <v>4395.5892261097952</v>
      </c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9" s="81" customFormat="1" x14ac:dyDescent="0.25">
      <c r="A10" s="74" t="s">
        <v>41</v>
      </c>
      <c r="B10" s="74" t="s">
        <v>41</v>
      </c>
      <c r="C10" s="75" t="s">
        <v>929</v>
      </c>
      <c r="D10" s="76" t="s">
        <v>930</v>
      </c>
      <c r="E10" s="77">
        <v>2018</v>
      </c>
      <c r="F10" s="76" t="s">
        <v>61</v>
      </c>
      <c r="G10" s="77" t="s">
        <v>102</v>
      </c>
      <c r="H10" s="76" t="s">
        <v>931</v>
      </c>
      <c r="I10" s="76" t="s">
        <v>179</v>
      </c>
      <c r="J10" s="78" t="s">
        <v>932</v>
      </c>
      <c r="K10" s="79" t="s">
        <v>545</v>
      </c>
      <c r="L10" s="79" t="s">
        <v>545</v>
      </c>
      <c r="M10" s="79">
        <v>1302</v>
      </c>
      <c r="N10" s="79">
        <v>2442.8200000000002</v>
      </c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9" s="81" customFormat="1" x14ac:dyDescent="0.25">
      <c r="A11" s="74" t="s">
        <v>41</v>
      </c>
      <c r="B11" s="74" t="s">
        <v>41</v>
      </c>
      <c r="C11" s="75" t="s">
        <v>659</v>
      </c>
      <c r="D11" s="76" t="s">
        <v>4</v>
      </c>
      <c r="E11" s="77">
        <v>2020</v>
      </c>
      <c r="F11" s="76" t="s">
        <v>66</v>
      </c>
      <c r="G11" s="77" t="s">
        <v>186</v>
      </c>
      <c r="H11" s="76" t="s">
        <v>933</v>
      </c>
      <c r="I11" s="76" t="s">
        <v>179</v>
      </c>
      <c r="J11" s="78" t="s">
        <v>408</v>
      </c>
      <c r="K11" s="79" t="s">
        <v>545</v>
      </c>
      <c r="L11" s="79" t="s">
        <v>545</v>
      </c>
      <c r="M11" s="79">
        <v>1732.83</v>
      </c>
      <c r="N11" s="79">
        <v>4139.6543279999996</v>
      </c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9" s="81" customFormat="1" x14ac:dyDescent="0.25">
      <c r="A12" s="74" t="s">
        <v>41</v>
      </c>
      <c r="B12" s="74" t="s">
        <v>41</v>
      </c>
      <c r="C12" s="75" t="s">
        <v>51</v>
      </c>
      <c r="D12" s="76" t="s">
        <v>1</v>
      </c>
      <c r="E12" s="77">
        <v>2020</v>
      </c>
      <c r="F12" s="76" t="s">
        <v>67</v>
      </c>
      <c r="G12" s="77" t="s">
        <v>193</v>
      </c>
      <c r="H12" s="76" t="s">
        <v>934</v>
      </c>
      <c r="I12" s="76" t="s">
        <v>194</v>
      </c>
      <c r="J12" s="78" t="s">
        <v>195</v>
      </c>
      <c r="K12" s="79" t="s">
        <v>545</v>
      </c>
      <c r="L12" s="79" t="s">
        <v>545</v>
      </c>
      <c r="M12" s="79">
        <v>1434.67</v>
      </c>
      <c r="N12" s="79">
        <v>5022.6400000000003</v>
      </c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9" s="81" customFormat="1" x14ac:dyDescent="0.25">
      <c r="A13" s="74" t="s">
        <v>41</v>
      </c>
      <c r="B13" s="74" t="s">
        <v>41</v>
      </c>
      <c r="C13" s="75" t="s">
        <v>660</v>
      </c>
      <c r="D13" s="76" t="s">
        <v>5</v>
      </c>
      <c r="E13" s="77">
        <v>2020</v>
      </c>
      <c r="F13" s="76" t="s">
        <v>61</v>
      </c>
      <c r="G13" s="77" t="s">
        <v>102</v>
      </c>
      <c r="H13" s="76" t="s">
        <v>935</v>
      </c>
      <c r="I13" s="76" t="s">
        <v>99</v>
      </c>
      <c r="J13" s="78" t="s">
        <v>661</v>
      </c>
      <c r="K13" s="79" t="s">
        <v>634</v>
      </c>
      <c r="L13" s="79" t="s">
        <v>634</v>
      </c>
      <c r="M13" s="79">
        <v>2026.8000000000002</v>
      </c>
      <c r="N13" s="79">
        <v>4395.5892261097952</v>
      </c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9" s="81" customFormat="1" x14ac:dyDescent="0.25">
      <c r="A14" s="74" t="s">
        <v>41</v>
      </c>
      <c r="B14" s="74" t="s">
        <v>41</v>
      </c>
      <c r="C14" s="75" t="s">
        <v>55</v>
      </c>
      <c r="D14" s="76" t="s">
        <v>6</v>
      </c>
      <c r="E14" s="77">
        <v>2018</v>
      </c>
      <c r="F14" s="76" t="s">
        <v>71</v>
      </c>
      <c r="G14" s="77" t="s">
        <v>264</v>
      </c>
      <c r="H14" s="76" t="s">
        <v>936</v>
      </c>
      <c r="I14" s="76" t="s">
        <v>99</v>
      </c>
      <c r="J14" s="78" t="s">
        <v>662</v>
      </c>
      <c r="K14" s="79" t="s">
        <v>634</v>
      </c>
      <c r="L14" s="79" t="s">
        <v>634</v>
      </c>
      <c r="M14" s="79">
        <v>1727</v>
      </c>
      <c r="N14" s="79">
        <v>3452.47</v>
      </c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9" s="81" customFormat="1" x14ac:dyDescent="0.25">
      <c r="A15" s="74" t="s">
        <v>41</v>
      </c>
      <c r="B15" s="74" t="s">
        <v>41</v>
      </c>
      <c r="C15" s="75" t="s">
        <v>659</v>
      </c>
      <c r="D15" s="76" t="s">
        <v>4</v>
      </c>
      <c r="E15" s="77">
        <v>2020</v>
      </c>
      <c r="F15" s="76" t="s">
        <v>66</v>
      </c>
      <c r="G15" s="77" t="s">
        <v>186</v>
      </c>
      <c r="H15" s="76" t="s">
        <v>937</v>
      </c>
      <c r="I15" s="76" t="s">
        <v>179</v>
      </c>
      <c r="J15" s="78" t="s">
        <v>409</v>
      </c>
      <c r="K15" s="79" t="s">
        <v>545</v>
      </c>
      <c r="L15" s="79" t="s">
        <v>545</v>
      </c>
      <c r="M15" s="79">
        <v>1856.3</v>
      </c>
      <c r="N15" s="79">
        <v>4386.187660999999</v>
      </c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9" s="81" customFormat="1" x14ac:dyDescent="0.25">
      <c r="A16" s="74" t="s">
        <v>41</v>
      </c>
      <c r="B16" s="74" t="s">
        <v>41</v>
      </c>
      <c r="C16" s="75" t="s">
        <v>42</v>
      </c>
      <c r="D16" s="76" t="s">
        <v>8</v>
      </c>
      <c r="E16" s="77">
        <v>2018</v>
      </c>
      <c r="F16" s="76" t="s">
        <v>59</v>
      </c>
      <c r="G16" s="77" t="s">
        <v>82</v>
      </c>
      <c r="H16" s="76" t="s">
        <v>938</v>
      </c>
      <c r="I16" s="76" t="s">
        <v>83</v>
      </c>
      <c r="J16" s="78" t="s">
        <v>665</v>
      </c>
      <c r="K16" s="79" t="s">
        <v>634</v>
      </c>
      <c r="L16" s="79" t="s">
        <v>634</v>
      </c>
      <c r="M16" s="79">
        <v>1298</v>
      </c>
      <c r="N16" s="79">
        <v>2245.6999999999998</v>
      </c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s="81" customFormat="1" x14ac:dyDescent="0.25">
      <c r="A17" s="74" t="s">
        <v>41</v>
      </c>
      <c r="B17" s="74" t="s">
        <v>41</v>
      </c>
      <c r="C17" s="75" t="s">
        <v>666</v>
      </c>
      <c r="D17" s="76" t="s">
        <v>9</v>
      </c>
      <c r="E17" s="77">
        <v>2020</v>
      </c>
      <c r="F17" s="76" t="s">
        <v>77</v>
      </c>
      <c r="G17" s="77" t="s">
        <v>403</v>
      </c>
      <c r="H17" s="76" t="s">
        <v>939</v>
      </c>
      <c r="I17" s="76" t="s">
        <v>85</v>
      </c>
      <c r="J17" s="78" t="s">
        <v>667</v>
      </c>
      <c r="K17" s="79" t="s">
        <v>634</v>
      </c>
      <c r="L17" s="79" t="s">
        <v>634</v>
      </c>
      <c r="M17" s="79">
        <v>1874.4</v>
      </c>
      <c r="N17" s="79">
        <v>4334.63</v>
      </c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s="81" customFormat="1" x14ac:dyDescent="0.25">
      <c r="A18" s="74" t="s">
        <v>41</v>
      </c>
      <c r="B18" s="74" t="s">
        <v>41</v>
      </c>
      <c r="C18" s="75" t="s">
        <v>668</v>
      </c>
      <c r="D18" s="76" t="s">
        <v>10</v>
      </c>
      <c r="E18" s="77">
        <v>2019</v>
      </c>
      <c r="F18" s="76" t="s">
        <v>76</v>
      </c>
      <c r="G18" s="77" t="s">
        <v>328</v>
      </c>
      <c r="H18" s="76" t="s">
        <v>940</v>
      </c>
      <c r="I18" s="76" t="s">
        <v>179</v>
      </c>
      <c r="J18" s="78" t="s">
        <v>329</v>
      </c>
      <c r="K18" s="79" t="s">
        <v>547</v>
      </c>
      <c r="L18" s="79" t="s">
        <v>547</v>
      </c>
      <c r="M18" s="79">
        <v>1122.2</v>
      </c>
      <c r="N18" s="79">
        <v>3112.55</v>
      </c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s="81" customFormat="1" x14ac:dyDescent="0.25">
      <c r="A19" s="74" t="s">
        <v>41</v>
      </c>
      <c r="B19" s="74" t="s">
        <v>41</v>
      </c>
      <c r="C19" s="75" t="s">
        <v>668</v>
      </c>
      <c r="D19" s="76" t="s">
        <v>10</v>
      </c>
      <c r="E19" s="77">
        <v>2019</v>
      </c>
      <c r="F19" s="76" t="s">
        <v>76</v>
      </c>
      <c r="G19" s="77" t="s">
        <v>328</v>
      </c>
      <c r="H19" s="76" t="s">
        <v>941</v>
      </c>
      <c r="I19" s="76" t="s">
        <v>179</v>
      </c>
      <c r="J19" s="78" t="s">
        <v>330</v>
      </c>
      <c r="K19" s="79" t="s">
        <v>545</v>
      </c>
      <c r="L19" s="79" t="s">
        <v>545</v>
      </c>
      <c r="M19" s="79">
        <v>1122.2</v>
      </c>
      <c r="N19" s="79">
        <v>3112.55</v>
      </c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s="81" customFormat="1" x14ac:dyDescent="0.25">
      <c r="A20" s="74" t="s">
        <v>41</v>
      </c>
      <c r="B20" s="74" t="s">
        <v>41</v>
      </c>
      <c r="C20" s="75" t="s">
        <v>670</v>
      </c>
      <c r="D20" s="76" t="s">
        <v>12</v>
      </c>
      <c r="E20" s="77">
        <v>2021</v>
      </c>
      <c r="F20" s="76" t="s">
        <v>66</v>
      </c>
      <c r="G20" s="77" t="s">
        <v>186</v>
      </c>
      <c r="H20" s="76" t="s">
        <v>942</v>
      </c>
      <c r="I20" s="76" t="s">
        <v>162</v>
      </c>
      <c r="J20" s="78" t="s">
        <v>671</v>
      </c>
      <c r="K20" s="79" t="s">
        <v>634</v>
      </c>
      <c r="L20" s="79" t="s">
        <v>634</v>
      </c>
      <c r="M20" s="79">
        <v>2199.12</v>
      </c>
      <c r="N20" s="79">
        <v>2415.1999999999998</v>
      </c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s="81" customFormat="1" x14ac:dyDescent="0.25">
      <c r="A21" s="74" t="s">
        <v>41</v>
      </c>
      <c r="B21" s="74" t="s">
        <v>41</v>
      </c>
      <c r="C21" s="75" t="s">
        <v>943</v>
      </c>
      <c r="D21" s="76" t="s">
        <v>944</v>
      </c>
      <c r="E21" s="77">
        <v>2023</v>
      </c>
      <c r="F21" s="76" t="s">
        <v>66</v>
      </c>
      <c r="G21" s="77" t="s">
        <v>186</v>
      </c>
      <c r="H21" s="76" t="s">
        <v>945</v>
      </c>
      <c r="I21" s="76" t="s">
        <v>95</v>
      </c>
      <c r="J21" s="78" t="s">
        <v>739</v>
      </c>
      <c r="K21" s="79" t="s">
        <v>634</v>
      </c>
      <c r="L21" s="79" t="s">
        <v>634</v>
      </c>
      <c r="M21" s="79">
        <v>2366.17</v>
      </c>
      <c r="N21" s="79">
        <v>2425.1999999999998</v>
      </c>
    </row>
    <row r="22" spans="1:26" s="81" customFormat="1" x14ac:dyDescent="0.25">
      <c r="A22" s="74" t="s">
        <v>41</v>
      </c>
      <c r="B22" s="74" t="s">
        <v>41</v>
      </c>
      <c r="C22" s="75" t="s">
        <v>668</v>
      </c>
      <c r="D22" s="76" t="s">
        <v>10</v>
      </c>
      <c r="E22" s="77">
        <v>2019</v>
      </c>
      <c r="F22" s="76" t="s">
        <v>76</v>
      </c>
      <c r="G22" s="77" t="s">
        <v>328</v>
      </c>
      <c r="H22" s="76" t="s">
        <v>946</v>
      </c>
      <c r="I22" s="76" t="s">
        <v>672</v>
      </c>
      <c r="J22" s="78" t="s">
        <v>673</v>
      </c>
      <c r="K22" s="79" t="s">
        <v>634</v>
      </c>
      <c r="L22" s="79" t="s">
        <v>634</v>
      </c>
      <c r="M22" s="79">
        <v>1122.2</v>
      </c>
      <c r="N22" s="79">
        <v>3112.55</v>
      </c>
    </row>
    <row r="23" spans="1:26" s="81" customFormat="1" x14ac:dyDescent="0.25">
      <c r="A23" s="74" t="s">
        <v>41</v>
      </c>
      <c r="B23" s="74" t="s">
        <v>41</v>
      </c>
      <c r="C23" s="75" t="s">
        <v>50</v>
      </c>
      <c r="D23" s="76" t="s">
        <v>14</v>
      </c>
      <c r="E23" s="77">
        <v>2019</v>
      </c>
      <c r="F23" s="76" t="s">
        <v>66</v>
      </c>
      <c r="G23" s="77" t="s">
        <v>186</v>
      </c>
      <c r="H23" s="76" t="s">
        <v>947</v>
      </c>
      <c r="I23" s="76" t="s">
        <v>91</v>
      </c>
      <c r="J23" s="78" t="s">
        <v>674</v>
      </c>
      <c r="K23" s="79" t="s">
        <v>634</v>
      </c>
      <c r="L23" s="79" t="s">
        <v>634</v>
      </c>
      <c r="M23" s="79">
        <v>1735.89</v>
      </c>
      <c r="N23" s="79">
        <v>1945.6</v>
      </c>
    </row>
    <row r="24" spans="1:26" s="81" customFormat="1" x14ac:dyDescent="0.25">
      <c r="A24" s="74" t="s">
        <v>41</v>
      </c>
      <c r="B24" s="74" t="s">
        <v>41</v>
      </c>
      <c r="C24" s="75" t="s">
        <v>675</v>
      </c>
      <c r="D24" s="76" t="s">
        <v>15</v>
      </c>
      <c r="E24" s="77">
        <v>2018</v>
      </c>
      <c r="F24" s="76" t="s">
        <v>676</v>
      </c>
      <c r="G24" s="77" t="s">
        <v>280</v>
      </c>
      <c r="H24" s="76" t="s">
        <v>948</v>
      </c>
      <c r="I24" s="76" t="s">
        <v>281</v>
      </c>
      <c r="J24" s="78" t="s">
        <v>677</v>
      </c>
      <c r="K24" s="79" t="s">
        <v>634</v>
      </c>
      <c r="L24" s="79" t="s">
        <v>634</v>
      </c>
      <c r="M24" s="79">
        <v>1360.07</v>
      </c>
      <c r="N24" s="79">
        <v>3166.66</v>
      </c>
    </row>
    <row r="25" spans="1:26" s="81" customFormat="1" x14ac:dyDescent="0.25">
      <c r="A25" s="74" t="s">
        <v>41</v>
      </c>
      <c r="B25" s="74" t="s">
        <v>41</v>
      </c>
      <c r="C25" s="75" t="s">
        <v>922</v>
      </c>
      <c r="D25" s="76" t="s">
        <v>923</v>
      </c>
      <c r="E25" s="77">
        <v>2023</v>
      </c>
      <c r="F25" s="76" t="s">
        <v>61</v>
      </c>
      <c r="G25" s="77" t="s">
        <v>102</v>
      </c>
      <c r="H25" s="76" t="s">
        <v>949</v>
      </c>
      <c r="I25" s="76" t="s">
        <v>131</v>
      </c>
      <c r="J25" s="78" t="s">
        <v>677</v>
      </c>
      <c r="K25" s="79" t="s">
        <v>634</v>
      </c>
      <c r="L25" s="79" t="s">
        <v>634</v>
      </c>
      <c r="M25" s="79">
        <v>2167.73</v>
      </c>
      <c r="N25" s="79">
        <v>5267.61</v>
      </c>
    </row>
    <row r="26" spans="1:26" s="81" customFormat="1" x14ac:dyDescent="0.25">
      <c r="A26" s="74" t="s">
        <v>41</v>
      </c>
      <c r="B26" s="74" t="s">
        <v>41</v>
      </c>
      <c r="C26" s="75" t="s">
        <v>659</v>
      </c>
      <c r="D26" s="76" t="s">
        <v>4</v>
      </c>
      <c r="E26" s="77">
        <v>2020</v>
      </c>
      <c r="F26" s="76" t="s">
        <v>66</v>
      </c>
      <c r="G26" s="77" t="s">
        <v>186</v>
      </c>
      <c r="H26" s="76" t="s">
        <v>950</v>
      </c>
      <c r="I26" s="76" t="s">
        <v>179</v>
      </c>
      <c r="J26" s="78" t="s">
        <v>410</v>
      </c>
      <c r="K26" s="79" t="s">
        <v>545</v>
      </c>
      <c r="L26" s="79" t="s">
        <v>545</v>
      </c>
      <c r="M26" s="79">
        <v>1445.71</v>
      </c>
      <c r="N26" s="79">
        <v>3525.9695380000003</v>
      </c>
    </row>
    <row r="27" spans="1:26" s="81" customFormat="1" x14ac:dyDescent="0.25">
      <c r="A27" s="74" t="s">
        <v>41</v>
      </c>
      <c r="B27" s="74" t="s">
        <v>41</v>
      </c>
      <c r="C27" s="75" t="s">
        <v>55</v>
      </c>
      <c r="D27" s="76" t="s">
        <v>6</v>
      </c>
      <c r="E27" s="77">
        <v>2018</v>
      </c>
      <c r="F27" s="76" t="s">
        <v>71</v>
      </c>
      <c r="G27" s="77" t="s">
        <v>264</v>
      </c>
      <c r="H27" s="76" t="s">
        <v>951</v>
      </c>
      <c r="I27" s="76" t="s">
        <v>129</v>
      </c>
      <c r="J27" s="78" t="s">
        <v>678</v>
      </c>
      <c r="K27" s="79" t="s">
        <v>634</v>
      </c>
      <c r="L27" s="79" t="s">
        <v>634</v>
      </c>
      <c r="M27" s="79">
        <v>1298</v>
      </c>
      <c r="N27" s="79">
        <v>2742.53</v>
      </c>
    </row>
    <row r="28" spans="1:26" s="81" customFormat="1" x14ac:dyDescent="0.25">
      <c r="A28" s="74" t="s">
        <v>41</v>
      </c>
      <c r="B28" s="74" t="s">
        <v>41</v>
      </c>
      <c r="C28" s="75" t="s">
        <v>55</v>
      </c>
      <c r="D28" s="76" t="s">
        <v>6</v>
      </c>
      <c r="E28" s="77">
        <v>2018</v>
      </c>
      <c r="F28" s="76" t="s">
        <v>71</v>
      </c>
      <c r="G28" s="77" t="s">
        <v>264</v>
      </c>
      <c r="H28" s="76" t="s">
        <v>952</v>
      </c>
      <c r="I28" s="76" t="s">
        <v>129</v>
      </c>
      <c r="J28" s="78" t="s">
        <v>679</v>
      </c>
      <c r="K28" s="79" t="s">
        <v>634</v>
      </c>
      <c r="L28" s="79" t="s">
        <v>634</v>
      </c>
      <c r="M28" s="79">
        <v>1298</v>
      </c>
      <c r="N28" s="79">
        <v>2742.53</v>
      </c>
    </row>
    <row r="29" spans="1:26" s="81" customFormat="1" x14ac:dyDescent="0.25">
      <c r="A29" s="74" t="s">
        <v>41</v>
      </c>
      <c r="B29" s="74" t="s">
        <v>41</v>
      </c>
      <c r="C29" s="75" t="s">
        <v>668</v>
      </c>
      <c r="D29" s="76" t="s">
        <v>10</v>
      </c>
      <c r="E29" s="77">
        <v>2019</v>
      </c>
      <c r="F29" s="76" t="s">
        <v>76</v>
      </c>
      <c r="G29" s="77" t="s">
        <v>328</v>
      </c>
      <c r="H29" s="76" t="s">
        <v>953</v>
      </c>
      <c r="I29" s="76" t="s">
        <v>179</v>
      </c>
      <c r="J29" s="78" t="s">
        <v>331</v>
      </c>
      <c r="K29" s="79" t="s">
        <v>545</v>
      </c>
      <c r="L29" s="79" t="s">
        <v>545</v>
      </c>
      <c r="M29" s="79">
        <v>1122.2</v>
      </c>
      <c r="N29" s="79">
        <v>3112.55</v>
      </c>
    </row>
    <row r="30" spans="1:26" s="81" customFormat="1" x14ac:dyDescent="0.25">
      <c r="A30" s="74" t="s">
        <v>41</v>
      </c>
      <c r="B30" s="74" t="s">
        <v>41</v>
      </c>
      <c r="C30" s="75" t="s">
        <v>922</v>
      </c>
      <c r="D30" s="76" t="s">
        <v>923</v>
      </c>
      <c r="E30" s="77">
        <v>2023</v>
      </c>
      <c r="F30" s="76" t="s">
        <v>61</v>
      </c>
      <c r="G30" s="77" t="s">
        <v>102</v>
      </c>
      <c r="H30" s="76" t="s">
        <v>954</v>
      </c>
      <c r="I30" s="76" t="s">
        <v>99</v>
      </c>
      <c r="J30" s="78" t="s">
        <v>688</v>
      </c>
      <c r="K30" s="79" t="s">
        <v>634</v>
      </c>
      <c r="L30" s="79" t="s">
        <v>634</v>
      </c>
      <c r="M30" s="79">
        <v>2763.62</v>
      </c>
      <c r="N30" s="79">
        <v>5035.1899999999996</v>
      </c>
    </row>
    <row r="31" spans="1:26" s="81" customFormat="1" x14ac:dyDescent="0.25">
      <c r="A31" s="74" t="s">
        <v>41</v>
      </c>
      <c r="B31" s="74" t="s">
        <v>41</v>
      </c>
      <c r="C31" s="75" t="s">
        <v>680</v>
      </c>
      <c r="D31" s="76" t="s">
        <v>18</v>
      </c>
      <c r="E31" s="77">
        <v>2022</v>
      </c>
      <c r="F31" s="76" t="s">
        <v>64</v>
      </c>
      <c r="G31" s="77" t="s">
        <v>159</v>
      </c>
      <c r="H31" s="76" t="s">
        <v>955</v>
      </c>
      <c r="I31" s="76" t="s">
        <v>162</v>
      </c>
      <c r="J31" s="78" t="s">
        <v>681</v>
      </c>
      <c r="K31" s="79" t="s">
        <v>634</v>
      </c>
      <c r="L31" s="79" t="s">
        <v>634</v>
      </c>
      <c r="M31" s="79">
        <v>1964.76</v>
      </c>
      <c r="N31" s="79">
        <v>2760.26</v>
      </c>
    </row>
    <row r="32" spans="1:26" s="81" customFormat="1" x14ac:dyDescent="0.25">
      <c r="A32" s="74" t="s">
        <v>41</v>
      </c>
      <c r="B32" s="74" t="s">
        <v>41</v>
      </c>
      <c r="C32" s="75" t="s">
        <v>682</v>
      </c>
      <c r="D32" s="76" t="s">
        <v>19</v>
      </c>
      <c r="E32" s="77">
        <v>2019</v>
      </c>
      <c r="F32" s="76" t="s">
        <v>683</v>
      </c>
      <c r="G32" s="77" t="s">
        <v>308</v>
      </c>
      <c r="H32" s="76" t="s">
        <v>956</v>
      </c>
      <c r="I32" s="76" t="s">
        <v>309</v>
      </c>
      <c r="J32" s="78" t="s">
        <v>114</v>
      </c>
      <c r="K32" s="79" t="s">
        <v>634</v>
      </c>
      <c r="L32" s="79" t="s">
        <v>634</v>
      </c>
      <c r="M32" s="79">
        <v>1570.32</v>
      </c>
      <c r="N32" s="79">
        <v>2885.27</v>
      </c>
    </row>
    <row r="33" spans="1:14" s="81" customFormat="1" x14ac:dyDescent="0.25">
      <c r="A33" s="74" t="s">
        <v>41</v>
      </c>
      <c r="B33" s="74" t="s">
        <v>41</v>
      </c>
      <c r="C33" s="75" t="s">
        <v>51</v>
      </c>
      <c r="D33" s="76" t="s">
        <v>1</v>
      </c>
      <c r="E33" s="77">
        <v>2020</v>
      </c>
      <c r="F33" s="76" t="s">
        <v>67</v>
      </c>
      <c r="G33" s="77" t="s">
        <v>193</v>
      </c>
      <c r="H33" s="76" t="s">
        <v>957</v>
      </c>
      <c r="I33" s="76" t="s">
        <v>194</v>
      </c>
      <c r="J33" s="78" t="s">
        <v>684</v>
      </c>
      <c r="K33" s="79" t="s">
        <v>545</v>
      </c>
      <c r="L33" s="79" t="s">
        <v>545</v>
      </c>
      <c r="M33" s="79">
        <v>1434.67</v>
      </c>
      <c r="N33" s="79">
        <v>5022.6400000000003</v>
      </c>
    </row>
    <row r="34" spans="1:14" s="81" customFormat="1" x14ac:dyDescent="0.25">
      <c r="A34" s="74" t="s">
        <v>41</v>
      </c>
      <c r="B34" s="74" t="s">
        <v>41</v>
      </c>
      <c r="C34" s="75" t="s">
        <v>675</v>
      </c>
      <c r="D34" s="76" t="s">
        <v>15</v>
      </c>
      <c r="E34" s="77">
        <v>2018</v>
      </c>
      <c r="F34" s="76" t="s">
        <v>676</v>
      </c>
      <c r="G34" s="77" t="s">
        <v>280</v>
      </c>
      <c r="H34" s="76" t="s">
        <v>958</v>
      </c>
      <c r="I34" s="76" t="s">
        <v>282</v>
      </c>
      <c r="J34" s="78" t="s">
        <v>685</v>
      </c>
      <c r="K34" s="79" t="s">
        <v>634</v>
      </c>
      <c r="L34" s="79" t="s">
        <v>634</v>
      </c>
      <c r="M34" s="79">
        <v>3748.2024000000001</v>
      </c>
      <c r="N34" s="79">
        <v>7725.58</v>
      </c>
    </row>
    <row r="35" spans="1:14" s="81" customFormat="1" x14ac:dyDescent="0.25">
      <c r="A35" s="74" t="s">
        <v>41</v>
      </c>
      <c r="B35" s="74" t="s">
        <v>41</v>
      </c>
      <c r="C35" s="75" t="s">
        <v>55</v>
      </c>
      <c r="D35" s="76" t="s">
        <v>6</v>
      </c>
      <c r="E35" s="77">
        <v>2018</v>
      </c>
      <c r="F35" s="76" t="s">
        <v>71</v>
      </c>
      <c r="G35" s="77" t="s">
        <v>264</v>
      </c>
      <c r="H35" s="76" t="s">
        <v>959</v>
      </c>
      <c r="I35" s="76" t="s">
        <v>129</v>
      </c>
      <c r="J35" s="78" t="s">
        <v>686</v>
      </c>
      <c r="K35" s="79" t="s">
        <v>634</v>
      </c>
      <c r="L35" s="79" t="s">
        <v>634</v>
      </c>
      <c r="M35" s="79">
        <v>1298</v>
      </c>
      <c r="N35" s="79">
        <v>2742.53</v>
      </c>
    </row>
    <row r="36" spans="1:14" s="81" customFormat="1" x14ac:dyDescent="0.25">
      <c r="A36" s="74" t="s">
        <v>41</v>
      </c>
      <c r="B36" s="74" t="s">
        <v>41</v>
      </c>
      <c r="C36" s="75" t="s">
        <v>922</v>
      </c>
      <c r="D36" s="76" t="s">
        <v>923</v>
      </c>
      <c r="E36" s="77">
        <v>2023</v>
      </c>
      <c r="F36" s="76" t="s">
        <v>61</v>
      </c>
      <c r="G36" s="77" t="s">
        <v>102</v>
      </c>
      <c r="H36" s="76" t="s">
        <v>960</v>
      </c>
      <c r="I36" s="76" t="s">
        <v>3890</v>
      </c>
      <c r="J36" s="78" t="s">
        <v>689</v>
      </c>
      <c r="K36" s="79" t="s">
        <v>634</v>
      </c>
      <c r="L36" s="79" t="s">
        <v>634</v>
      </c>
      <c r="M36" s="79">
        <v>1858.89</v>
      </c>
      <c r="N36" s="79">
        <v>3243.81</v>
      </c>
    </row>
    <row r="37" spans="1:14" s="81" customFormat="1" x14ac:dyDescent="0.25">
      <c r="A37" s="74" t="s">
        <v>41</v>
      </c>
      <c r="B37" s="74" t="s">
        <v>41</v>
      </c>
      <c r="C37" s="75" t="s">
        <v>666</v>
      </c>
      <c r="D37" s="76" t="s">
        <v>9</v>
      </c>
      <c r="E37" s="77">
        <v>2020</v>
      </c>
      <c r="F37" s="76" t="s">
        <v>77</v>
      </c>
      <c r="G37" s="77" t="s">
        <v>403</v>
      </c>
      <c r="H37" s="76" t="s">
        <v>961</v>
      </c>
      <c r="I37" s="76" t="s">
        <v>91</v>
      </c>
      <c r="J37" s="78" t="s">
        <v>690</v>
      </c>
      <c r="K37" s="79" t="s">
        <v>634</v>
      </c>
      <c r="L37" s="79" t="s">
        <v>634</v>
      </c>
      <c r="M37" s="79">
        <v>1302</v>
      </c>
      <c r="N37" s="79">
        <v>3510.95</v>
      </c>
    </row>
    <row r="38" spans="1:14" s="81" customFormat="1" x14ac:dyDescent="0.25">
      <c r="A38" s="74" t="s">
        <v>41</v>
      </c>
      <c r="B38" s="74" t="s">
        <v>41</v>
      </c>
      <c r="C38" s="75" t="s">
        <v>691</v>
      </c>
      <c r="D38" s="76" t="s">
        <v>21</v>
      </c>
      <c r="E38" s="77">
        <v>2019</v>
      </c>
      <c r="F38" s="76" t="s">
        <v>75</v>
      </c>
      <c r="G38" s="77" t="s">
        <v>312</v>
      </c>
      <c r="H38" s="76" t="s">
        <v>962</v>
      </c>
      <c r="I38" s="76" t="s">
        <v>313</v>
      </c>
      <c r="J38" s="78" t="s">
        <v>689</v>
      </c>
      <c r="K38" s="79" t="s">
        <v>634</v>
      </c>
      <c r="L38" s="79" t="s">
        <v>634</v>
      </c>
      <c r="M38" s="79">
        <v>1236.43</v>
      </c>
      <c r="N38" s="79">
        <v>3029.39</v>
      </c>
    </row>
    <row r="39" spans="1:14" s="81" customFormat="1" x14ac:dyDescent="0.25">
      <c r="A39" s="74" t="s">
        <v>41</v>
      </c>
      <c r="B39" s="74" t="s">
        <v>41</v>
      </c>
      <c r="C39" s="75" t="s">
        <v>691</v>
      </c>
      <c r="D39" s="76" t="s">
        <v>21</v>
      </c>
      <c r="E39" s="77">
        <v>2019</v>
      </c>
      <c r="F39" s="76" t="s">
        <v>75</v>
      </c>
      <c r="G39" s="77" t="s">
        <v>312</v>
      </c>
      <c r="H39" s="76" t="s">
        <v>963</v>
      </c>
      <c r="I39" s="76" t="s">
        <v>313</v>
      </c>
      <c r="J39" s="78" t="s">
        <v>692</v>
      </c>
      <c r="K39" s="79" t="s">
        <v>634</v>
      </c>
      <c r="L39" s="79" t="s">
        <v>634</v>
      </c>
      <c r="M39" s="79">
        <v>1236.43</v>
      </c>
      <c r="N39" s="79">
        <v>3029.39</v>
      </c>
    </row>
    <row r="40" spans="1:14" s="81" customFormat="1" x14ac:dyDescent="0.25">
      <c r="A40" s="74" t="s">
        <v>41</v>
      </c>
      <c r="B40" s="74" t="s">
        <v>41</v>
      </c>
      <c r="C40" s="75" t="s">
        <v>929</v>
      </c>
      <c r="D40" s="76" t="s">
        <v>930</v>
      </c>
      <c r="E40" s="77">
        <v>2018</v>
      </c>
      <c r="F40" s="76" t="s">
        <v>61</v>
      </c>
      <c r="G40" s="77" t="s">
        <v>102</v>
      </c>
      <c r="H40" s="76" t="s">
        <v>964</v>
      </c>
      <c r="I40" s="76" t="s">
        <v>179</v>
      </c>
      <c r="J40" s="78" t="s">
        <v>965</v>
      </c>
      <c r="K40" s="79" t="s">
        <v>545</v>
      </c>
      <c r="L40" s="79" t="s">
        <v>545</v>
      </c>
      <c r="M40" s="79">
        <v>1692.6</v>
      </c>
      <c r="N40" s="79">
        <v>3002</v>
      </c>
    </row>
    <row r="41" spans="1:14" s="81" customFormat="1" x14ac:dyDescent="0.25">
      <c r="A41" s="74" t="s">
        <v>41</v>
      </c>
      <c r="B41" s="74" t="s">
        <v>41</v>
      </c>
      <c r="C41" s="75" t="s">
        <v>922</v>
      </c>
      <c r="D41" s="76" t="s">
        <v>923</v>
      </c>
      <c r="E41" s="77">
        <v>2023</v>
      </c>
      <c r="F41" s="76" t="s">
        <v>61</v>
      </c>
      <c r="G41" s="77" t="s">
        <v>102</v>
      </c>
      <c r="H41" s="76" t="s">
        <v>966</v>
      </c>
      <c r="I41" s="76" t="s">
        <v>3890</v>
      </c>
      <c r="J41" s="78" t="s">
        <v>677</v>
      </c>
      <c r="K41" s="79" t="s">
        <v>634</v>
      </c>
      <c r="L41" s="79" t="s">
        <v>634</v>
      </c>
      <c r="M41" s="79">
        <v>1858.89</v>
      </c>
      <c r="N41" s="79">
        <v>3243.81</v>
      </c>
    </row>
    <row r="42" spans="1:14" s="81" customFormat="1" x14ac:dyDescent="0.25">
      <c r="A42" s="74" t="s">
        <v>41</v>
      </c>
      <c r="B42" s="74" t="s">
        <v>41</v>
      </c>
      <c r="C42" s="75" t="s">
        <v>693</v>
      </c>
      <c r="D42" s="76" t="s">
        <v>22</v>
      </c>
      <c r="E42" s="77">
        <v>2021</v>
      </c>
      <c r="F42" s="76" t="s">
        <v>77</v>
      </c>
      <c r="G42" s="77" t="s">
        <v>403</v>
      </c>
      <c r="H42" s="76" t="s">
        <v>967</v>
      </c>
      <c r="I42" s="76" t="s">
        <v>85</v>
      </c>
      <c r="J42" s="78" t="s">
        <v>694</v>
      </c>
      <c r="K42" s="79" t="s">
        <v>634</v>
      </c>
      <c r="L42" s="79" t="s">
        <v>634</v>
      </c>
      <c r="M42" s="79">
        <v>1890.21</v>
      </c>
      <c r="N42" s="79">
        <v>4015.24</v>
      </c>
    </row>
    <row r="43" spans="1:14" s="81" customFormat="1" x14ac:dyDescent="0.25">
      <c r="A43" s="74" t="s">
        <v>41</v>
      </c>
      <c r="B43" s="74" t="s">
        <v>41</v>
      </c>
      <c r="C43" s="75" t="s">
        <v>680</v>
      </c>
      <c r="D43" s="76" t="s">
        <v>18</v>
      </c>
      <c r="E43" s="77">
        <v>2022</v>
      </c>
      <c r="F43" s="76" t="s">
        <v>64</v>
      </c>
      <c r="G43" s="77" t="s">
        <v>159</v>
      </c>
      <c r="H43" s="76" t="s">
        <v>968</v>
      </c>
      <c r="I43" s="76" t="s">
        <v>162</v>
      </c>
      <c r="J43" s="78" t="s">
        <v>681</v>
      </c>
      <c r="K43" s="79" t="s">
        <v>634</v>
      </c>
      <c r="L43" s="79" t="s">
        <v>634</v>
      </c>
      <c r="M43" s="79">
        <v>1964.76</v>
      </c>
      <c r="N43" s="79">
        <v>2760.26</v>
      </c>
    </row>
    <row r="44" spans="1:14" s="81" customFormat="1" x14ac:dyDescent="0.25">
      <c r="A44" s="74" t="s">
        <v>41</v>
      </c>
      <c r="B44" s="74" t="s">
        <v>41</v>
      </c>
      <c r="C44" s="75" t="s">
        <v>691</v>
      </c>
      <c r="D44" s="76" t="s">
        <v>21</v>
      </c>
      <c r="E44" s="77">
        <v>2019</v>
      </c>
      <c r="F44" s="76" t="s">
        <v>75</v>
      </c>
      <c r="G44" s="77" t="s">
        <v>312</v>
      </c>
      <c r="H44" s="76" t="s">
        <v>969</v>
      </c>
      <c r="I44" s="76" t="s">
        <v>313</v>
      </c>
      <c r="J44" s="78" t="s">
        <v>695</v>
      </c>
      <c r="K44" s="79" t="s">
        <v>634</v>
      </c>
      <c r="L44" s="79" t="s">
        <v>634</v>
      </c>
      <c r="M44" s="79">
        <v>1236.43</v>
      </c>
      <c r="N44" s="79">
        <v>3029.39</v>
      </c>
    </row>
    <row r="45" spans="1:14" s="81" customFormat="1" x14ac:dyDescent="0.25">
      <c r="A45" s="74" t="s">
        <v>41</v>
      </c>
      <c r="B45" s="74" t="s">
        <v>41</v>
      </c>
      <c r="C45" s="75" t="s">
        <v>668</v>
      </c>
      <c r="D45" s="76" t="s">
        <v>10</v>
      </c>
      <c r="E45" s="77">
        <v>2019</v>
      </c>
      <c r="F45" s="76" t="s">
        <v>76</v>
      </c>
      <c r="G45" s="77" t="s">
        <v>328</v>
      </c>
      <c r="H45" s="76" t="s">
        <v>970</v>
      </c>
      <c r="I45" s="76" t="s">
        <v>179</v>
      </c>
      <c r="J45" s="78" t="s">
        <v>332</v>
      </c>
      <c r="K45" s="79" t="s">
        <v>545</v>
      </c>
      <c r="L45" s="79" t="s">
        <v>545</v>
      </c>
      <c r="M45" s="79">
        <v>1122.2</v>
      </c>
      <c r="N45" s="79">
        <v>3112.55</v>
      </c>
    </row>
    <row r="46" spans="1:14" s="81" customFormat="1" x14ac:dyDescent="0.25">
      <c r="A46" s="74" t="s">
        <v>41</v>
      </c>
      <c r="B46" s="74" t="s">
        <v>41</v>
      </c>
      <c r="C46" s="75" t="s">
        <v>51</v>
      </c>
      <c r="D46" s="76" t="s">
        <v>1</v>
      </c>
      <c r="E46" s="77">
        <v>2020</v>
      </c>
      <c r="F46" s="76" t="s">
        <v>67</v>
      </c>
      <c r="G46" s="77" t="s">
        <v>193</v>
      </c>
      <c r="H46" s="76" t="s">
        <v>971</v>
      </c>
      <c r="I46" s="76" t="s">
        <v>194</v>
      </c>
      <c r="J46" s="78" t="s">
        <v>196</v>
      </c>
      <c r="K46" s="79" t="s">
        <v>545</v>
      </c>
      <c r="L46" s="79" t="s">
        <v>545</v>
      </c>
      <c r="M46" s="79">
        <v>1434.67</v>
      </c>
      <c r="N46" s="79">
        <v>5022.6400000000003</v>
      </c>
    </row>
    <row r="47" spans="1:14" s="81" customFormat="1" x14ac:dyDescent="0.25">
      <c r="A47" s="74" t="s">
        <v>41</v>
      </c>
      <c r="B47" s="74" t="s">
        <v>41</v>
      </c>
      <c r="C47" s="75" t="s">
        <v>680</v>
      </c>
      <c r="D47" s="76" t="s">
        <v>18</v>
      </c>
      <c r="E47" s="77">
        <v>2022</v>
      </c>
      <c r="F47" s="76" t="s">
        <v>64</v>
      </c>
      <c r="G47" s="77" t="s">
        <v>159</v>
      </c>
      <c r="H47" s="76" t="s">
        <v>972</v>
      </c>
      <c r="I47" s="76" t="s">
        <v>167</v>
      </c>
      <c r="J47" s="78" t="s">
        <v>681</v>
      </c>
      <c r="K47" s="79" t="s">
        <v>634</v>
      </c>
      <c r="L47" s="79" t="s">
        <v>634</v>
      </c>
      <c r="M47" s="79">
        <v>1536.39</v>
      </c>
      <c r="N47" s="79">
        <v>2361.91</v>
      </c>
    </row>
    <row r="48" spans="1:14" s="81" customFormat="1" x14ac:dyDescent="0.25">
      <c r="A48" s="74" t="s">
        <v>41</v>
      </c>
      <c r="B48" s="74" t="s">
        <v>41</v>
      </c>
      <c r="C48" s="75" t="s">
        <v>51</v>
      </c>
      <c r="D48" s="76" t="s">
        <v>1</v>
      </c>
      <c r="E48" s="77">
        <v>2020</v>
      </c>
      <c r="F48" s="76" t="s">
        <v>67</v>
      </c>
      <c r="G48" s="77" t="s">
        <v>193</v>
      </c>
      <c r="H48" s="76" t="s">
        <v>973</v>
      </c>
      <c r="I48" s="76" t="s">
        <v>194</v>
      </c>
      <c r="J48" s="78" t="s">
        <v>612</v>
      </c>
      <c r="K48" s="79" t="s">
        <v>545</v>
      </c>
      <c r="L48" s="79" t="s">
        <v>545</v>
      </c>
      <c r="M48" s="79">
        <v>1434.67</v>
      </c>
      <c r="N48" s="79">
        <v>5022.6400000000003</v>
      </c>
    </row>
    <row r="49" spans="1:14" s="81" customFormat="1" x14ac:dyDescent="0.25">
      <c r="A49" s="74" t="s">
        <v>41</v>
      </c>
      <c r="B49" s="74" t="s">
        <v>41</v>
      </c>
      <c r="C49" s="75" t="s">
        <v>656</v>
      </c>
      <c r="D49" s="76" t="s">
        <v>657</v>
      </c>
      <c r="E49" s="77">
        <v>2023</v>
      </c>
      <c r="F49" s="76" t="s">
        <v>61</v>
      </c>
      <c r="G49" s="77" t="s">
        <v>102</v>
      </c>
      <c r="H49" s="76" t="s">
        <v>974</v>
      </c>
      <c r="I49" s="76" t="s">
        <v>85</v>
      </c>
      <c r="J49" s="78" t="s">
        <v>699</v>
      </c>
      <c r="K49" s="79" t="s">
        <v>634</v>
      </c>
      <c r="L49" s="79" t="s">
        <v>634</v>
      </c>
      <c r="M49" s="79">
        <v>1813.0059999999999</v>
      </c>
      <c r="N49" s="79">
        <v>4014.5569284126213</v>
      </c>
    </row>
    <row r="50" spans="1:14" s="81" customFormat="1" x14ac:dyDescent="0.25">
      <c r="A50" s="74" t="s">
        <v>41</v>
      </c>
      <c r="B50" s="74" t="s">
        <v>41</v>
      </c>
      <c r="C50" s="75" t="s">
        <v>48</v>
      </c>
      <c r="D50" s="76" t="s">
        <v>11</v>
      </c>
      <c r="E50" s="77">
        <v>2018</v>
      </c>
      <c r="F50" s="76" t="s">
        <v>59</v>
      </c>
      <c r="G50" s="77" t="s">
        <v>82</v>
      </c>
      <c r="H50" s="76" t="s">
        <v>975</v>
      </c>
      <c r="I50" s="76" t="s">
        <v>129</v>
      </c>
      <c r="J50" s="78" t="s">
        <v>811</v>
      </c>
      <c r="K50" s="79" t="s">
        <v>634</v>
      </c>
      <c r="L50" s="79" t="s">
        <v>634</v>
      </c>
      <c r="M50" s="79">
        <v>1460.8</v>
      </c>
      <c r="N50" s="79">
        <v>3007.39</v>
      </c>
    </row>
    <row r="51" spans="1:14" s="81" customFormat="1" x14ac:dyDescent="0.25">
      <c r="A51" s="74" t="s">
        <v>41</v>
      </c>
      <c r="B51" s="74" t="s">
        <v>41</v>
      </c>
      <c r="C51" s="75" t="s">
        <v>668</v>
      </c>
      <c r="D51" s="76" t="s">
        <v>10</v>
      </c>
      <c r="E51" s="77">
        <v>2019</v>
      </c>
      <c r="F51" s="76" t="s">
        <v>76</v>
      </c>
      <c r="G51" s="77" t="s">
        <v>328</v>
      </c>
      <c r="H51" s="76" t="s">
        <v>976</v>
      </c>
      <c r="I51" s="76" t="s">
        <v>701</v>
      </c>
      <c r="J51" s="78" t="s">
        <v>389</v>
      </c>
      <c r="K51" s="79" t="s">
        <v>545</v>
      </c>
      <c r="L51" s="79" t="s">
        <v>545</v>
      </c>
      <c r="M51" s="79">
        <v>1122.2</v>
      </c>
      <c r="N51" s="79">
        <v>3112.55</v>
      </c>
    </row>
    <row r="52" spans="1:14" s="81" customFormat="1" x14ac:dyDescent="0.25">
      <c r="A52" s="74" t="s">
        <v>41</v>
      </c>
      <c r="B52" s="74" t="s">
        <v>41</v>
      </c>
      <c r="C52" s="75" t="s">
        <v>51</v>
      </c>
      <c r="D52" s="76" t="s">
        <v>1</v>
      </c>
      <c r="E52" s="77">
        <v>2020</v>
      </c>
      <c r="F52" s="76" t="s">
        <v>67</v>
      </c>
      <c r="G52" s="77" t="s">
        <v>193</v>
      </c>
      <c r="H52" s="76" t="s">
        <v>977</v>
      </c>
      <c r="I52" s="76" t="s">
        <v>194</v>
      </c>
      <c r="J52" s="78" t="s">
        <v>199</v>
      </c>
      <c r="K52" s="79" t="s">
        <v>545</v>
      </c>
      <c r="L52" s="79" t="s">
        <v>545</v>
      </c>
      <c r="M52" s="79">
        <v>1434.67</v>
      </c>
      <c r="N52" s="79">
        <v>5022.6400000000003</v>
      </c>
    </row>
    <row r="53" spans="1:14" s="81" customFormat="1" x14ac:dyDescent="0.25">
      <c r="A53" s="74" t="s">
        <v>41</v>
      </c>
      <c r="B53" s="74" t="s">
        <v>41</v>
      </c>
      <c r="C53" s="75" t="s">
        <v>51</v>
      </c>
      <c r="D53" s="76" t="s">
        <v>1</v>
      </c>
      <c r="E53" s="77">
        <v>2020</v>
      </c>
      <c r="F53" s="76" t="s">
        <v>67</v>
      </c>
      <c r="G53" s="77" t="s">
        <v>193</v>
      </c>
      <c r="H53" s="76" t="s">
        <v>978</v>
      </c>
      <c r="I53" s="76" t="s">
        <v>194</v>
      </c>
      <c r="J53" s="78" t="s">
        <v>200</v>
      </c>
      <c r="K53" s="79" t="s">
        <v>545</v>
      </c>
      <c r="L53" s="79" t="s">
        <v>545</v>
      </c>
      <c r="M53" s="79">
        <v>1434.67</v>
      </c>
      <c r="N53" s="79">
        <v>5022.6400000000003</v>
      </c>
    </row>
    <row r="54" spans="1:14" s="81" customFormat="1" x14ac:dyDescent="0.25">
      <c r="A54" s="74" t="s">
        <v>41</v>
      </c>
      <c r="B54" s="74" t="s">
        <v>41</v>
      </c>
      <c r="C54" s="75" t="s">
        <v>675</v>
      </c>
      <c r="D54" s="76" t="s">
        <v>15</v>
      </c>
      <c r="E54" s="77">
        <v>2018</v>
      </c>
      <c r="F54" s="76" t="s">
        <v>676</v>
      </c>
      <c r="G54" s="77" t="s">
        <v>280</v>
      </c>
      <c r="H54" s="76" t="s">
        <v>979</v>
      </c>
      <c r="I54" s="76" t="s">
        <v>281</v>
      </c>
      <c r="J54" s="78" t="s">
        <v>685</v>
      </c>
      <c r="K54" s="79" t="s">
        <v>634</v>
      </c>
      <c r="L54" s="79" t="s">
        <v>634</v>
      </c>
      <c r="M54" s="79">
        <v>1360.07</v>
      </c>
      <c r="N54" s="79">
        <v>3166.66</v>
      </c>
    </row>
    <row r="55" spans="1:14" s="81" customFormat="1" x14ac:dyDescent="0.25">
      <c r="A55" s="74" t="s">
        <v>41</v>
      </c>
      <c r="B55" s="74" t="s">
        <v>41</v>
      </c>
      <c r="C55" s="75" t="s">
        <v>980</v>
      </c>
      <c r="D55" s="76" t="s">
        <v>981</v>
      </c>
      <c r="E55" s="77">
        <v>2022</v>
      </c>
      <c r="F55" s="76" t="s">
        <v>982</v>
      </c>
      <c r="G55" s="77" t="s">
        <v>983</v>
      </c>
      <c r="H55" s="76" t="s">
        <v>984</v>
      </c>
      <c r="I55" s="76" t="s">
        <v>108</v>
      </c>
      <c r="J55" s="78" t="s">
        <v>105</v>
      </c>
      <c r="K55" s="79" t="s">
        <v>545</v>
      </c>
      <c r="L55" s="79" t="s">
        <v>545</v>
      </c>
      <c r="M55" s="79">
        <v>1424.79</v>
      </c>
      <c r="N55" s="79">
        <v>5038.51</v>
      </c>
    </row>
    <row r="56" spans="1:14" s="81" customFormat="1" x14ac:dyDescent="0.25">
      <c r="A56" s="74" t="s">
        <v>41</v>
      </c>
      <c r="B56" s="74" t="s">
        <v>41</v>
      </c>
      <c r="C56" s="75" t="s">
        <v>668</v>
      </c>
      <c r="D56" s="76" t="s">
        <v>10</v>
      </c>
      <c r="E56" s="77">
        <v>2019</v>
      </c>
      <c r="F56" s="76" t="s">
        <v>76</v>
      </c>
      <c r="G56" s="77" t="s">
        <v>328</v>
      </c>
      <c r="H56" s="76" t="s">
        <v>985</v>
      </c>
      <c r="I56" s="76" t="s">
        <v>179</v>
      </c>
      <c r="J56" s="78" t="s">
        <v>333</v>
      </c>
      <c r="K56" s="79" t="s">
        <v>545</v>
      </c>
      <c r="L56" s="79" t="s">
        <v>545</v>
      </c>
      <c r="M56" s="79">
        <v>1122.2</v>
      </c>
      <c r="N56" s="79">
        <v>3112.55</v>
      </c>
    </row>
    <row r="57" spans="1:14" s="81" customFormat="1" x14ac:dyDescent="0.25">
      <c r="A57" s="74" t="s">
        <v>41</v>
      </c>
      <c r="B57" s="74" t="s">
        <v>41</v>
      </c>
      <c r="C57" s="75" t="s">
        <v>929</v>
      </c>
      <c r="D57" s="76" t="s">
        <v>930</v>
      </c>
      <c r="E57" s="77">
        <v>2018</v>
      </c>
      <c r="F57" s="76" t="s">
        <v>61</v>
      </c>
      <c r="G57" s="77" t="s">
        <v>102</v>
      </c>
      <c r="H57" s="76" t="s">
        <v>986</v>
      </c>
      <c r="I57" s="76" t="s">
        <v>179</v>
      </c>
      <c r="J57" s="78" t="s">
        <v>987</v>
      </c>
      <c r="K57" s="79" t="s">
        <v>545</v>
      </c>
      <c r="L57" s="79" t="s">
        <v>545</v>
      </c>
      <c r="M57" s="79">
        <v>1302</v>
      </c>
      <c r="N57" s="79">
        <v>2442.8200000000002</v>
      </c>
    </row>
    <row r="58" spans="1:14" s="81" customFormat="1" x14ac:dyDescent="0.25">
      <c r="A58" s="74" t="s">
        <v>41</v>
      </c>
      <c r="B58" s="74" t="s">
        <v>41</v>
      </c>
      <c r="C58" s="75" t="s">
        <v>666</v>
      </c>
      <c r="D58" s="76" t="s">
        <v>9</v>
      </c>
      <c r="E58" s="77">
        <v>2020</v>
      </c>
      <c r="F58" s="76" t="s">
        <v>77</v>
      </c>
      <c r="G58" s="77" t="s">
        <v>403</v>
      </c>
      <c r="H58" s="76" t="s">
        <v>988</v>
      </c>
      <c r="I58" s="76" t="s">
        <v>91</v>
      </c>
      <c r="J58" s="78" t="s">
        <v>667</v>
      </c>
      <c r="K58" s="79" t="s">
        <v>634</v>
      </c>
      <c r="L58" s="79" t="s">
        <v>634</v>
      </c>
      <c r="M58" s="79">
        <v>1302</v>
      </c>
      <c r="N58" s="79">
        <v>3510.95</v>
      </c>
    </row>
    <row r="59" spans="1:14" s="81" customFormat="1" x14ac:dyDescent="0.25">
      <c r="A59" s="74" t="s">
        <v>41</v>
      </c>
      <c r="B59" s="74" t="s">
        <v>41</v>
      </c>
      <c r="C59" s="75" t="s">
        <v>703</v>
      </c>
      <c r="D59" s="76" t="s">
        <v>601</v>
      </c>
      <c r="E59" s="77">
        <v>2022</v>
      </c>
      <c r="F59" s="76" t="s">
        <v>66</v>
      </c>
      <c r="G59" s="77" t="s">
        <v>186</v>
      </c>
      <c r="H59" s="76" t="s">
        <v>989</v>
      </c>
      <c r="I59" s="76" t="s">
        <v>95</v>
      </c>
      <c r="J59" s="78" t="s">
        <v>681</v>
      </c>
      <c r="K59" s="79" t="s">
        <v>634</v>
      </c>
      <c r="L59" s="79" t="s">
        <v>634</v>
      </c>
      <c r="M59" s="79">
        <v>2366.17</v>
      </c>
      <c r="N59" s="79">
        <v>2425.1999999999998</v>
      </c>
    </row>
    <row r="60" spans="1:14" s="81" customFormat="1" x14ac:dyDescent="0.25">
      <c r="A60" s="74" t="s">
        <v>41</v>
      </c>
      <c r="B60" s="74" t="s">
        <v>41</v>
      </c>
      <c r="C60" s="75" t="s">
        <v>922</v>
      </c>
      <c r="D60" s="76" t="s">
        <v>923</v>
      </c>
      <c r="E60" s="77">
        <v>2023</v>
      </c>
      <c r="F60" s="76" t="s">
        <v>61</v>
      </c>
      <c r="G60" s="77" t="s">
        <v>102</v>
      </c>
      <c r="H60" s="76" t="s">
        <v>990</v>
      </c>
      <c r="I60" s="76" t="s">
        <v>495</v>
      </c>
      <c r="J60" s="78" t="s">
        <v>704</v>
      </c>
      <c r="K60" s="79" t="s">
        <v>634</v>
      </c>
      <c r="L60" s="79" t="s">
        <v>634</v>
      </c>
      <c r="M60" s="79">
        <v>2763.62</v>
      </c>
      <c r="N60" s="79">
        <v>5035.1899999999996</v>
      </c>
    </row>
    <row r="61" spans="1:14" s="81" customFormat="1" x14ac:dyDescent="0.25">
      <c r="A61" s="74" t="s">
        <v>41</v>
      </c>
      <c r="B61" s="74" t="s">
        <v>41</v>
      </c>
      <c r="C61" s="75" t="s">
        <v>668</v>
      </c>
      <c r="D61" s="76" t="s">
        <v>10</v>
      </c>
      <c r="E61" s="77">
        <v>2019</v>
      </c>
      <c r="F61" s="76" t="s">
        <v>76</v>
      </c>
      <c r="G61" s="77" t="s">
        <v>328</v>
      </c>
      <c r="H61" s="76" t="s">
        <v>991</v>
      </c>
      <c r="I61" s="76" t="s">
        <v>179</v>
      </c>
      <c r="J61" s="78" t="s">
        <v>334</v>
      </c>
      <c r="K61" s="79" t="s">
        <v>545</v>
      </c>
      <c r="L61" s="79" t="s">
        <v>545</v>
      </c>
      <c r="M61" s="79">
        <v>1122.2</v>
      </c>
      <c r="N61" s="79">
        <v>3112.55</v>
      </c>
    </row>
    <row r="62" spans="1:14" s="81" customFormat="1" x14ac:dyDescent="0.25">
      <c r="A62" s="74" t="s">
        <v>41</v>
      </c>
      <c r="B62" s="74" t="s">
        <v>41</v>
      </c>
      <c r="C62" s="75" t="s">
        <v>654</v>
      </c>
      <c r="D62" s="76" t="s">
        <v>2</v>
      </c>
      <c r="E62" s="77">
        <v>2018</v>
      </c>
      <c r="F62" s="76" t="s">
        <v>64</v>
      </c>
      <c r="G62" s="77" t="s">
        <v>159</v>
      </c>
      <c r="H62" s="76" t="s">
        <v>992</v>
      </c>
      <c r="I62" s="76" t="s">
        <v>129</v>
      </c>
      <c r="J62" s="78" t="s">
        <v>705</v>
      </c>
      <c r="K62" s="79" t="s">
        <v>634</v>
      </c>
      <c r="L62" s="79" t="s">
        <v>634</v>
      </c>
      <c r="M62" s="79">
        <v>2035.97</v>
      </c>
      <c r="N62" s="79">
        <v>4337.2999999999993</v>
      </c>
    </row>
    <row r="63" spans="1:14" s="81" customFormat="1" x14ac:dyDescent="0.25">
      <c r="A63" s="74" t="s">
        <v>41</v>
      </c>
      <c r="B63" s="74" t="s">
        <v>41</v>
      </c>
      <c r="C63" s="75" t="s">
        <v>659</v>
      </c>
      <c r="D63" s="76" t="s">
        <v>4</v>
      </c>
      <c r="E63" s="77">
        <v>2020</v>
      </c>
      <c r="F63" s="76" t="s">
        <v>66</v>
      </c>
      <c r="G63" s="77" t="s">
        <v>186</v>
      </c>
      <c r="H63" s="76" t="s">
        <v>993</v>
      </c>
      <c r="I63" s="76" t="s">
        <v>179</v>
      </c>
      <c r="J63" s="78" t="s">
        <v>411</v>
      </c>
      <c r="K63" s="79" t="s">
        <v>545</v>
      </c>
      <c r="L63" s="79" t="s">
        <v>545</v>
      </c>
      <c r="M63" s="79">
        <v>1592.3</v>
      </c>
      <c r="N63" s="79">
        <v>3776.9587280000001</v>
      </c>
    </row>
    <row r="64" spans="1:14" s="81" customFormat="1" x14ac:dyDescent="0.25">
      <c r="A64" s="74" t="s">
        <v>41</v>
      </c>
      <c r="B64" s="74" t="s">
        <v>41</v>
      </c>
      <c r="C64" s="75" t="s">
        <v>660</v>
      </c>
      <c r="D64" s="76" t="s">
        <v>5</v>
      </c>
      <c r="E64" s="77">
        <v>2020</v>
      </c>
      <c r="F64" s="76" t="s">
        <v>61</v>
      </c>
      <c r="G64" s="77" t="s">
        <v>102</v>
      </c>
      <c r="H64" s="76" t="s">
        <v>995</v>
      </c>
      <c r="I64" s="76" t="s">
        <v>257</v>
      </c>
      <c r="J64" s="78" t="s">
        <v>661</v>
      </c>
      <c r="K64" s="79" t="s">
        <v>634</v>
      </c>
      <c r="L64" s="79" t="s">
        <v>634</v>
      </c>
      <c r="M64" s="79">
        <v>1599</v>
      </c>
      <c r="N64" s="79">
        <v>3028.16</v>
      </c>
    </row>
    <row r="65" spans="1:14" s="81" customFormat="1" x14ac:dyDescent="0.25">
      <c r="A65" s="74" t="s">
        <v>41</v>
      </c>
      <c r="B65" s="74" t="s">
        <v>41</v>
      </c>
      <c r="C65" s="75" t="s">
        <v>706</v>
      </c>
      <c r="D65" s="76" t="s">
        <v>568</v>
      </c>
      <c r="E65" s="77">
        <v>2022</v>
      </c>
      <c r="F65" s="76" t="s">
        <v>61</v>
      </c>
      <c r="G65" s="77" t="s">
        <v>102</v>
      </c>
      <c r="H65" s="76" t="s">
        <v>996</v>
      </c>
      <c r="I65" s="76" t="s">
        <v>103</v>
      </c>
      <c r="J65" s="78" t="s">
        <v>707</v>
      </c>
      <c r="K65" s="79" t="s">
        <v>634</v>
      </c>
      <c r="L65" s="79" t="s">
        <v>634</v>
      </c>
      <c r="M65" s="79">
        <v>2218.2600000000002</v>
      </c>
      <c r="N65" s="79">
        <v>4306.2299999999996</v>
      </c>
    </row>
    <row r="66" spans="1:14" s="81" customFormat="1" x14ac:dyDescent="0.25">
      <c r="A66" s="74" t="s">
        <v>41</v>
      </c>
      <c r="B66" s="74" t="s">
        <v>41</v>
      </c>
      <c r="C66" s="75" t="s">
        <v>55</v>
      </c>
      <c r="D66" s="76" t="s">
        <v>6</v>
      </c>
      <c r="E66" s="77">
        <v>2018</v>
      </c>
      <c r="F66" s="76" t="s">
        <v>71</v>
      </c>
      <c r="G66" s="77" t="s">
        <v>264</v>
      </c>
      <c r="H66" s="76" t="s">
        <v>997</v>
      </c>
      <c r="I66" s="76" t="s">
        <v>269</v>
      </c>
      <c r="J66" s="78" t="s">
        <v>679</v>
      </c>
      <c r="K66" s="79" t="s">
        <v>634</v>
      </c>
      <c r="L66" s="79" t="s">
        <v>634</v>
      </c>
      <c r="M66" s="79">
        <v>1727</v>
      </c>
      <c r="N66" s="79">
        <v>3479.61</v>
      </c>
    </row>
    <row r="67" spans="1:14" s="81" customFormat="1" x14ac:dyDescent="0.25">
      <c r="A67" s="74" t="s">
        <v>41</v>
      </c>
      <c r="B67" s="74" t="s">
        <v>41</v>
      </c>
      <c r="C67" s="75" t="s">
        <v>922</v>
      </c>
      <c r="D67" s="76" t="s">
        <v>923</v>
      </c>
      <c r="E67" s="77">
        <v>2023</v>
      </c>
      <c r="F67" s="76" t="s">
        <v>61</v>
      </c>
      <c r="G67" s="77" t="s">
        <v>102</v>
      </c>
      <c r="H67" s="76" t="s">
        <v>998</v>
      </c>
      <c r="I67" s="76" t="s">
        <v>99</v>
      </c>
      <c r="J67" s="78" t="s">
        <v>688</v>
      </c>
      <c r="K67" s="79" t="s">
        <v>634</v>
      </c>
      <c r="L67" s="79" t="s">
        <v>634</v>
      </c>
      <c r="M67" s="79">
        <v>2763.62</v>
      </c>
      <c r="N67" s="79">
        <v>5035.1899999999996</v>
      </c>
    </row>
    <row r="68" spans="1:14" s="81" customFormat="1" x14ac:dyDescent="0.25">
      <c r="A68" s="74" t="s">
        <v>41</v>
      </c>
      <c r="B68" s="74" t="s">
        <v>41</v>
      </c>
      <c r="C68" s="75" t="s">
        <v>668</v>
      </c>
      <c r="D68" s="76" t="s">
        <v>10</v>
      </c>
      <c r="E68" s="77">
        <v>2019</v>
      </c>
      <c r="F68" s="76" t="s">
        <v>76</v>
      </c>
      <c r="G68" s="77" t="s">
        <v>328</v>
      </c>
      <c r="H68" s="76" t="s">
        <v>999</v>
      </c>
      <c r="I68" s="76" t="s">
        <v>179</v>
      </c>
      <c r="J68" s="78" t="s">
        <v>335</v>
      </c>
      <c r="K68" s="79" t="s">
        <v>545</v>
      </c>
      <c r="L68" s="79" t="s">
        <v>545</v>
      </c>
      <c r="M68" s="79">
        <v>1122.2</v>
      </c>
      <c r="N68" s="79">
        <v>3112.55</v>
      </c>
    </row>
    <row r="69" spans="1:14" s="81" customFormat="1" x14ac:dyDescent="0.25">
      <c r="A69" s="74" t="s">
        <v>41</v>
      </c>
      <c r="B69" s="74" t="s">
        <v>41</v>
      </c>
      <c r="C69" s="75" t="s">
        <v>675</v>
      </c>
      <c r="D69" s="76" t="s">
        <v>15</v>
      </c>
      <c r="E69" s="77">
        <v>2018</v>
      </c>
      <c r="F69" s="76" t="s">
        <v>676</v>
      </c>
      <c r="G69" s="77" t="s">
        <v>280</v>
      </c>
      <c r="H69" s="76" t="s">
        <v>1000</v>
      </c>
      <c r="I69" s="76" t="s">
        <v>281</v>
      </c>
      <c r="J69" s="78" t="s">
        <v>685</v>
      </c>
      <c r="K69" s="79" t="s">
        <v>634</v>
      </c>
      <c r="L69" s="79" t="s">
        <v>634</v>
      </c>
      <c r="M69" s="79">
        <v>1360.07</v>
      </c>
      <c r="N69" s="79">
        <v>3166.66</v>
      </c>
    </row>
    <row r="70" spans="1:14" s="81" customFormat="1" x14ac:dyDescent="0.25">
      <c r="A70" s="74" t="s">
        <v>41</v>
      </c>
      <c r="B70" s="74" t="s">
        <v>41</v>
      </c>
      <c r="C70" s="75" t="s">
        <v>703</v>
      </c>
      <c r="D70" s="76" t="s">
        <v>601</v>
      </c>
      <c r="E70" s="77">
        <v>2022</v>
      </c>
      <c r="F70" s="76" t="s">
        <v>66</v>
      </c>
      <c r="G70" s="77" t="s">
        <v>186</v>
      </c>
      <c r="H70" s="76" t="s">
        <v>1001</v>
      </c>
      <c r="I70" s="76" t="s">
        <v>162</v>
      </c>
      <c r="J70" s="78" t="s">
        <v>745</v>
      </c>
      <c r="K70" s="79" t="s">
        <v>634</v>
      </c>
      <c r="L70" s="79" t="s">
        <v>634</v>
      </c>
      <c r="M70" s="79">
        <v>2199.12</v>
      </c>
      <c r="N70" s="79">
        <v>2415.1999999999998</v>
      </c>
    </row>
    <row r="71" spans="1:14" s="81" customFormat="1" x14ac:dyDescent="0.25">
      <c r="A71" s="74" t="s">
        <v>41</v>
      </c>
      <c r="B71" s="74" t="s">
        <v>41</v>
      </c>
      <c r="C71" s="75" t="s">
        <v>691</v>
      </c>
      <c r="D71" s="76" t="s">
        <v>21</v>
      </c>
      <c r="E71" s="77">
        <v>2019</v>
      </c>
      <c r="F71" s="76" t="s">
        <v>75</v>
      </c>
      <c r="G71" s="77" t="s">
        <v>312</v>
      </c>
      <c r="H71" s="76" t="s">
        <v>1002</v>
      </c>
      <c r="I71" s="76" t="s">
        <v>313</v>
      </c>
      <c r="J71" s="78" t="s">
        <v>709</v>
      </c>
      <c r="K71" s="79" t="s">
        <v>634</v>
      </c>
      <c r="L71" s="79" t="s">
        <v>634</v>
      </c>
      <c r="M71" s="79">
        <v>1236.43</v>
      </c>
      <c r="N71" s="79">
        <v>3029.39</v>
      </c>
    </row>
    <row r="72" spans="1:14" s="81" customFormat="1" x14ac:dyDescent="0.25">
      <c r="A72" s="74" t="s">
        <v>41</v>
      </c>
      <c r="B72" s="74" t="s">
        <v>41</v>
      </c>
      <c r="C72" s="75" t="s">
        <v>980</v>
      </c>
      <c r="D72" s="76" t="s">
        <v>981</v>
      </c>
      <c r="E72" s="77">
        <v>2022</v>
      </c>
      <c r="F72" s="76" t="s">
        <v>982</v>
      </c>
      <c r="G72" s="77" t="s">
        <v>983</v>
      </c>
      <c r="H72" s="76" t="s">
        <v>1003</v>
      </c>
      <c r="I72" s="76" t="s">
        <v>108</v>
      </c>
      <c r="J72" s="78" t="s">
        <v>710</v>
      </c>
      <c r="K72" s="79" t="s">
        <v>545</v>
      </c>
      <c r="L72" s="79" t="s">
        <v>545</v>
      </c>
      <c r="M72" s="79">
        <v>1424.79</v>
      </c>
      <c r="N72" s="79">
        <v>5038.51</v>
      </c>
    </row>
    <row r="73" spans="1:14" s="81" customFormat="1" x14ac:dyDescent="0.25">
      <c r="A73" s="74" t="s">
        <v>41</v>
      </c>
      <c r="B73" s="74" t="s">
        <v>41</v>
      </c>
      <c r="C73" s="75" t="s">
        <v>48</v>
      </c>
      <c r="D73" s="76" t="s">
        <v>11</v>
      </c>
      <c r="E73" s="77">
        <v>2018</v>
      </c>
      <c r="F73" s="76" t="s">
        <v>59</v>
      </c>
      <c r="G73" s="77" t="s">
        <v>82</v>
      </c>
      <c r="H73" s="76" t="s">
        <v>1004</v>
      </c>
      <c r="I73" s="76" t="s">
        <v>129</v>
      </c>
      <c r="J73" s="78" t="s">
        <v>711</v>
      </c>
      <c r="K73" s="79" t="s">
        <v>634</v>
      </c>
      <c r="L73" s="79" t="s">
        <v>634</v>
      </c>
      <c r="M73" s="79">
        <v>1460.8</v>
      </c>
      <c r="N73" s="79">
        <v>3007.39</v>
      </c>
    </row>
    <row r="74" spans="1:14" s="81" customFormat="1" x14ac:dyDescent="0.25">
      <c r="A74" s="74" t="s">
        <v>41</v>
      </c>
      <c r="B74" s="74" t="s">
        <v>41</v>
      </c>
      <c r="C74" s="75" t="s">
        <v>668</v>
      </c>
      <c r="D74" s="76" t="s">
        <v>10</v>
      </c>
      <c r="E74" s="77">
        <v>2019</v>
      </c>
      <c r="F74" s="76" t="s">
        <v>76</v>
      </c>
      <c r="G74" s="77" t="s">
        <v>328</v>
      </c>
      <c r="H74" s="76" t="s">
        <v>1005</v>
      </c>
      <c r="I74" s="76" t="s">
        <v>179</v>
      </c>
      <c r="J74" s="78" t="s">
        <v>712</v>
      </c>
      <c r="K74" s="79" t="s">
        <v>545</v>
      </c>
      <c r="L74" s="79" t="s">
        <v>545</v>
      </c>
      <c r="M74" s="79">
        <v>1122.2</v>
      </c>
      <c r="N74" s="79">
        <v>3112.55</v>
      </c>
    </row>
    <row r="75" spans="1:14" s="81" customFormat="1" x14ac:dyDescent="0.25">
      <c r="A75" s="74" t="s">
        <v>41</v>
      </c>
      <c r="B75" s="74" t="s">
        <v>41</v>
      </c>
      <c r="C75" s="75" t="s">
        <v>42</v>
      </c>
      <c r="D75" s="76" t="s">
        <v>8</v>
      </c>
      <c r="E75" s="77">
        <v>2018</v>
      </c>
      <c r="F75" s="76" t="s">
        <v>59</v>
      </c>
      <c r="G75" s="77" t="s">
        <v>82</v>
      </c>
      <c r="H75" s="76" t="s">
        <v>1006</v>
      </c>
      <c r="I75" s="76" t="s">
        <v>83</v>
      </c>
      <c r="J75" s="78" t="s">
        <v>665</v>
      </c>
      <c r="K75" s="79" t="s">
        <v>634</v>
      </c>
      <c r="L75" s="79" t="s">
        <v>634</v>
      </c>
      <c r="M75" s="79">
        <v>1298</v>
      </c>
      <c r="N75" s="79">
        <v>2245.6999999999998</v>
      </c>
    </row>
    <row r="76" spans="1:14" s="81" customFormat="1" x14ac:dyDescent="0.25">
      <c r="A76" s="74" t="s">
        <v>41</v>
      </c>
      <c r="B76" s="74" t="s">
        <v>41</v>
      </c>
      <c r="C76" s="75" t="s">
        <v>666</v>
      </c>
      <c r="D76" s="76" t="s">
        <v>9</v>
      </c>
      <c r="E76" s="77">
        <v>2020</v>
      </c>
      <c r="F76" s="76" t="s">
        <v>77</v>
      </c>
      <c r="G76" s="77" t="s">
        <v>403</v>
      </c>
      <c r="H76" s="76" t="s">
        <v>1007</v>
      </c>
      <c r="I76" s="76" t="s">
        <v>91</v>
      </c>
      <c r="J76" s="78" t="s">
        <v>667</v>
      </c>
      <c r="K76" s="79" t="s">
        <v>634</v>
      </c>
      <c r="L76" s="79" t="s">
        <v>634</v>
      </c>
      <c r="M76" s="79">
        <v>1302</v>
      </c>
      <c r="N76" s="79">
        <v>3510.95</v>
      </c>
    </row>
    <row r="77" spans="1:14" s="81" customFormat="1" x14ac:dyDescent="0.25">
      <c r="A77" s="74" t="s">
        <v>41</v>
      </c>
      <c r="B77" s="74" t="s">
        <v>41</v>
      </c>
      <c r="C77" s="75" t="s">
        <v>663</v>
      </c>
      <c r="D77" s="76" t="s">
        <v>7</v>
      </c>
      <c r="E77" s="77">
        <v>2020</v>
      </c>
      <c r="F77" s="76" t="s">
        <v>80</v>
      </c>
      <c r="G77" s="77" t="s">
        <v>518</v>
      </c>
      <c r="H77" s="76" t="s">
        <v>1008</v>
      </c>
      <c r="I77" s="76" t="s">
        <v>257</v>
      </c>
      <c r="J77" s="78" t="s">
        <v>664</v>
      </c>
      <c r="K77" s="79" t="s">
        <v>634</v>
      </c>
      <c r="L77" s="79" t="s">
        <v>634</v>
      </c>
      <c r="M77" s="79">
        <v>1302</v>
      </c>
      <c r="N77" s="79">
        <v>3510.95</v>
      </c>
    </row>
    <row r="78" spans="1:14" s="81" customFormat="1" x14ac:dyDescent="0.25">
      <c r="A78" s="74" t="s">
        <v>41</v>
      </c>
      <c r="B78" s="74" t="s">
        <v>41</v>
      </c>
      <c r="C78" s="75" t="s">
        <v>980</v>
      </c>
      <c r="D78" s="76" t="s">
        <v>981</v>
      </c>
      <c r="E78" s="77">
        <v>2022</v>
      </c>
      <c r="F78" s="76" t="s">
        <v>982</v>
      </c>
      <c r="G78" s="77" t="s">
        <v>983</v>
      </c>
      <c r="H78" s="76" t="s">
        <v>1009</v>
      </c>
      <c r="I78" s="76" t="s">
        <v>108</v>
      </c>
      <c r="J78" s="78" t="s">
        <v>695</v>
      </c>
      <c r="K78" s="79" t="s">
        <v>545</v>
      </c>
      <c r="L78" s="79" t="s">
        <v>545</v>
      </c>
      <c r="M78" s="79">
        <v>1424.79</v>
      </c>
      <c r="N78" s="79">
        <v>5038.51</v>
      </c>
    </row>
    <row r="79" spans="1:14" s="81" customFormat="1" x14ac:dyDescent="0.25">
      <c r="A79" s="74" t="s">
        <v>41</v>
      </c>
      <c r="B79" s="74" t="s">
        <v>41</v>
      </c>
      <c r="C79" s="75" t="s">
        <v>51</v>
      </c>
      <c r="D79" s="76" t="s">
        <v>1</v>
      </c>
      <c r="E79" s="77">
        <v>2020</v>
      </c>
      <c r="F79" s="76" t="s">
        <v>67</v>
      </c>
      <c r="G79" s="77" t="s">
        <v>193</v>
      </c>
      <c r="H79" s="76" t="s">
        <v>1010</v>
      </c>
      <c r="I79" s="76" t="s">
        <v>194</v>
      </c>
      <c r="J79" s="78" t="s">
        <v>695</v>
      </c>
      <c r="K79" s="79" t="s">
        <v>545</v>
      </c>
      <c r="L79" s="79" t="s">
        <v>545</v>
      </c>
      <c r="M79" s="79">
        <v>1434.67</v>
      </c>
      <c r="N79" s="79">
        <v>5022.6400000000003</v>
      </c>
    </row>
    <row r="80" spans="1:14" s="81" customFormat="1" x14ac:dyDescent="0.25">
      <c r="A80" s="74" t="s">
        <v>41</v>
      </c>
      <c r="B80" s="74" t="s">
        <v>41</v>
      </c>
      <c r="C80" s="75" t="s">
        <v>668</v>
      </c>
      <c r="D80" s="76" t="s">
        <v>10</v>
      </c>
      <c r="E80" s="77">
        <v>2019</v>
      </c>
      <c r="F80" s="76" t="s">
        <v>76</v>
      </c>
      <c r="G80" s="77" t="s">
        <v>328</v>
      </c>
      <c r="H80" s="76" t="s">
        <v>1011</v>
      </c>
      <c r="I80" s="76" t="s">
        <v>179</v>
      </c>
      <c r="J80" s="78" t="s">
        <v>336</v>
      </c>
      <c r="K80" s="79" t="s">
        <v>545</v>
      </c>
      <c r="L80" s="79" t="s">
        <v>545</v>
      </c>
      <c r="M80" s="79">
        <v>1122.2</v>
      </c>
      <c r="N80" s="79">
        <v>3112.55</v>
      </c>
    </row>
    <row r="81" spans="1:14" s="81" customFormat="1" x14ac:dyDescent="0.25">
      <c r="A81" s="74" t="s">
        <v>41</v>
      </c>
      <c r="B81" s="74" t="s">
        <v>41</v>
      </c>
      <c r="C81" s="75" t="s">
        <v>659</v>
      </c>
      <c r="D81" s="76" t="s">
        <v>4</v>
      </c>
      <c r="E81" s="77">
        <v>2020</v>
      </c>
      <c r="F81" s="76" t="s">
        <v>66</v>
      </c>
      <c r="G81" s="77" t="s">
        <v>186</v>
      </c>
      <c r="H81" s="76" t="s">
        <v>1012</v>
      </c>
      <c r="I81" s="76" t="s">
        <v>179</v>
      </c>
      <c r="J81" s="78" t="s">
        <v>414</v>
      </c>
      <c r="K81" s="79" t="s">
        <v>545</v>
      </c>
      <c r="L81" s="79" t="s">
        <v>545</v>
      </c>
      <c r="M81" s="79">
        <v>1732.83</v>
      </c>
      <c r="N81" s="79">
        <v>4139.6543279999996</v>
      </c>
    </row>
    <row r="82" spans="1:14" s="81" customFormat="1" x14ac:dyDescent="0.25">
      <c r="A82" s="74" t="s">
        <v>41</v>
      </c>
      <c r="B82" s="74" t="s">
        <v>41</v>
      </c>
      <c r="C82" s="75" t="s">
        <v>1013</v>
      </c>
      <c r="D82" s="76" t="s">
        <v>1014</v>
      </c>
      <c r="E82" s="77">
        <v>2023</v>
      </c>
      <c r="F82" s="76" t="s">
        <v>64</v>
      </c>
      <c r="G82" s="77" t="s">
        <v>159</v>
      </c>
      <c r="H82" s="76" t="s">
        <v>1015</v>
      </c>
      <c r="I82" s="76" t="s">
        <v>162</v>
      </c>
      <c r="J82" s="78" t="s">
        <v>163</v>
      </c>
      <c r="K82" s="79" t="s">
        <v>634</v>
      </c>
      <c r="L82" s="79" t="s">
        <v>634</v>
      </c>
      <c r="M82" s="79">
        <v>1298</v>
      </c>
      <c r="N82" s="79">
        <v>3996.13</v>
      </c>
    </row>
    <row r="83" spans="1:14" s="81" customFormat="1" x14ac:dyDescent="0.25">
      <c r="A83" s="74" t="s">
        <v>41</v>
      </c>
      <c r="B83" s="74" t="s">
        <v>41</v>
      </c>
      <c r="C83" s="75" t="s">
        <v>922</v>
      </c>
      <c r="D83" s="76" t="s">
        <v>923</v>
      </c>
      <c r="E83" s="77">
        <v>2023</v>
      </c>
      <c r="F83" s="76" t="s">
        <v>61</v>
      </c>
      <c r="G83" s="77" t="s">
        <v>102</v>
      </c>
      <c r="H83" s="76" t="s">
        <v>1016</v>
      </c>
      <c r="I83" s="76" t="s">
        <v>129</v>
      </c>
      <c r="J83" s="78" t="s">
        <v>689</v>
      </c>
      <c r="K83" s="79" t="s">
        <v>634</v>
      </c>
      <c r="L83" s="79" t="s">
        <v>634</v>
      </c>
      <c r="M83" s="79">
        <v>1858.89</v>
      </c>
      <c r="N83" s="79">
        <v>3243.81</v>
      </c>
    </row>
    <row r="84" spans="1:14" s="81" customFormat="1" x14ac:dyDescent="0.25">
      <c r="A84" s="74" t="s">
        <v>41</v>
      </c>
      <c r="B84" s="74" t="s">
        <v>41</v>
      </c>
      <c r="C84" s="75" t="s">
        <v>50</v>
      </c>
      <c r="D84" s="76" t="s">
        <v>14</v>
      </c>
      <c r="E84" s="77">
        <v>2019</v>
      </c>
      <c r="F84" s="76" t="s">
        <v>66</v>
      </c>
      <c r="G84" s="77" t="s">
        <v>186</v>
      </c>
      <c r="H84" s="76" t="s">
        <v>1017</v>
      </c>
      <c r="I84" s="76" t="s">
        <v>99</v>
      </c>
      <c r="J84" s="78" t="s">
        <v>716</v>
      </c>
      <c r="K84" s="79" t="s">
        <v>634</v>
      </c>
      <c r="L84" s="79" t="s">
        <v>634</v>
      </c>
      <c r="M84" s="79">
        <v>2199.12</v>
      </c>
      <c r="N84" s="79">
        <v>2415.1999999999998</v>
      </c>
    </row>
    <row r="85" spans="1:14" s="81" customFormat="1" x14ac:dyDescent="0.25">
      <c r="A85" s="74" t="s">
        <v>41</v>
      </c>
      <c r="B85" s="74" t="s">
        <v>41</v>
      </c>
      <c r="C85" s="75" t="s">
        <v>659</v>
      </c>
      <c r="D85" s="76" t="s">
        <v>4</v>
      </c>
      <c r="E85" s="77">
        <v>2020</v>
      </c>
      <c r="F85" s="76" t="s">
        <v>66</v>
      </c>
      <c r="G85" s="77" t="s">
        <v>186</v>
      </c>
      <c r="H85" s="76" t="s">
        <v>1018</v>
      </c>
      <c r="I85" s="76" t="s">
        <v>179</v>
      </c>
      <c r="J85" s="78" t="s">
        <v>415</v>
      </c>
      <c r="K85" s="79" t="s">
        <v>545</v>
      </c>
      <c r="L85" s="79" t="s">
        <v>545</v>
      </c>
      <c r="M85" s="79">
        <v>1328.3</v>
      </c>
      <c r="N85" s="79">
        <v>3222.5716040000002</v>
      </c>
    </row>
    <row r="86" spans="1:14" s="81" customFormat="1" x14ac:dyDescent="0.25">
      <c r="A86" s="74" t="s">
        <v>41</v>
      </c>
      <c r="B86" s="74" t="s">
        <v>41</v>
      </c>
      <c r="C86" s="75" t="s">
        <v>48</v>
      </c>
      <c r="D86" s="76" t="s">
        <v>11</v>
      </c>
      <c r="E86" s="77">
        <v>2018</v>
      </c>
      <c r="F86" s="76" t="s">
        <v>59</v>
      </c>
      <c r="G86" s="77" t="s">
        <v>82</v>
      </c>
      <c r="H86" s="76" t="s">
        <v>1019</v>
      </c>
      <c r="I86" s="76" t="s">
        <v>129</v>
      </c>
      <c r="J86" s="78" t="s">
        <v>717</v>
      </c>
      <c r="K86" s="79" t="s">
        <v>634</v>
      </c>
      <c r="L86" s="79" t="s">
        <v>634</v>
      </c>
      <c r="M86" s="79">
        <v>1460.8</v>
      </c>
      <c r="N86" s="79">
        <v>3007.39</v>
      </c>
    </row>
    <row r="87" spans="1:14" s="81" customFormat="1" x14ac:dyDescent="0.25">
      <c r="A87" s="74" t="s">
        <v>41</v>
      </c>
      <c r="B87" s="74" t="s">
        <v>41</v>
      </c>
      <c r="C87" s="75" t="s">
        <v>668</v>
      </c>
      <c r="D87" s="76" t="s">
        <v>10</v>
      </c>
      <c r="E87" s="77">
        <v>2019</v>
      </c>
      <c r="F87" s="76" t="s">
        <v>76</v>
      </c>
      <c r="G87" s="77" t="s">
        <v>328</v>
      </c>
      <c r="H87" s="76" t="s">
        <v>1020</v>
      </c>
      <c r="I87" s="76" t="s">
        <v>179</v>
      </c>
      <c r="J87" s="78" t="s">
        <v>718</v>
      </c>
      <c r="K87" s="79" t="s">
        <v>545</v>
      </c>
      <c r="L87" s="79" t="s">
        <v>545</v>
      </c>
      <c r="M87" s="79">
        <v>1122.2</v>
      </c>
      <c r="N87" s="79">
        <v>3112.55</v>
      </c>
    </row>
    <row r="88" spans="1:14" s="81" customFormat="1" x14ac:dyDescent="0.25">
      <c r="A88" s="74" t="s">
        <v>41</v>
      </c>
      <c r="B88" s="74" t="s">
        <v>41</v>
      </c>
      <c r="C88" s="75" t="s">
        <v>719</v>
      </c>
      <c r="D88" s="76" t="s">
        <v>720</v>
      </c>
      <c r="E88" s="77">
        <v>2022</v>
      </c>
      <c r="F88" s="76" t="s">
        <v>75</v>
      </c>
      <c r="G88" s="77" t="s">
        <v>312</v>
      </c>
      <c r="H88" s="76" t="s">
        <v>1021</v>
      </c>
      <c r="I88" s="76" t="s">
        <v>257</v>
      </c>
      <c r="J88" s="78" t="s">
        <v>721</v>
      </c>
      <c r="K88" s="79" t="s">
        <v>634</v>
      </c>
      <c r="L88" s="79" t="s">
        <v>634</v>
      </c>
      <c r="M88" s="79">
        <v>1608.3</v>
      </c>
      <c r="N88" s="79">
        <v>2883.44</v>
      </c>
    </row>
    <row r="89" spans="1:14" s="81" customFormat="1" x14ac:dyDescent="0.25">
      <c r="A89" s="74" t="s">
        <v>41</v>
      </c>
      <c r="B89" s="74" t="s">
        <v>41</v>
      </c>
      <c r="C89" s="75" t="s">
        <v>55</v>
      </c>
      <c r="D89" s="76" t="s">
        <v>6</v>
      </c>
      <c r="E89" s="77">
        <v>2018</v>
      </c>
      <c r="F89" s="76" t="s">
        <v>71</v>
      </c>
      <c r="G89" s="77" t="s">
        <v>264</v>
      </c>
      <c r="H89" s="76" t="s">
        <v>1022</v>
      </c>
      <c r="I89" s="76" t="s">
        <v>99</v>
      </c>
      <c r="J89" s="78" t="s">
        <v>686</v>
      </c>
      <c r="K89" s="79" t="s">
        <v>634</v>
      </c>
      <c r="L89" s="79" t="s">
        <v>634</v>
      </c>
      <c r="M89" s="79">
        <v>1727</v>
      </c>
      <c r="N89" s="79">
        <v>3452.47</v>
      </c>
    </row>
    <row r="90" spans="1:14" s="81" customFormat="1" x14ac:dyDescent="0.25">
      <c r="A90" s="74" t="s">
        <v>41</v>
      </c>
      <c r="B90" s="74" t="s">
        <v>41</v>
      </c>
      <c r="C90" s="75" t="s">
        <v>668</v>
      </c>
      <c r="D90" s="76" t="s">
        <v>10</v>
      </c>
      <c r="E90" s="77">
        <v>2019</v>
      </c>
      <c r="F90" s="76" t="s">
        <v>76</v>
      </c>
      <c r="G90" s="77" t="s">
        <v>328</v>
      </c>
      <c r="H90" s="76" t="s">
        <v>1023</v>
      </c>
      <c r="I90" s="76" t="s">
        <v>179</v>
      </c>
      <c r="J90" s="78" t="s">
        <v>723</v>
      </c>
      <c r="K90" s="79" t="s">
        <v>545</v>
      </c>
      <c r="L90" s="79" t="s">
        <v>545</v>
      </c>
      <c r="M90" s="79">
        <v>1122.2</v>
      </c>
      <c r="N90" s="79">
        <v>3112.55</v>
      </c>
    </row>
    <row r="91" spans="1:14" s="81" customFormat="1" x14ac:dyDescent="0.25">
      <c r="A91" s="74" t="s">
        <v>41</v>
      </c>
      <c r="B91" s="74" t="s">
        <v>41</v>
      </c>
      <c r="C91" s="75" t="s">
        <v>943</v>
      </c>
      <c r="D91" s="76" t="s">
        <v>944</v>
      </c>
      <c r="E91" s="77">
        <v>2023</v>
      </c>
      <c r="F91" s="76" t="s">
        <v>66</v>
      </c>
      <c r="G91" s="77" t="s">
        <v>186</v>
      </c>
      <c r="H91" s="76" t="s">
        <v>1024</v>
      </c>
      <c r="I91" s="76" t="s">
        <v>95</v>
      </c>
      <c r="J91" s="78" t="s">
        <v>739</v>
      </c>
      <c r="K91" s="79" t="s">
        <v>634</v>
      </c>
      <c r="L91" s="79" t="s">
        <v>634</v>
      </c>
      <c r="M91" s="79">
        <v>2366.17</v>
      </c>
      <c r="N91" s="79">
        <v>2425.1999999999998</v>
      </c>
    </row>
    <row r="92" spans="1:14" s="81" customFormat="1" x14ac:dyDescent="0.25">
      <c r="A92" s="74" t="s">
        <v>41</v>
      </c>
      <c r="B92" s="74" t="s">
        <v>41</v>
      </c>
      <c r="C92" s="75" t="s">
        <v>706</v>
      </c>
      <c r="D92" s="76" t="s">
        <v>568</v>
      </c>
      <c r="E92" s="77">
        <v>2022</v>
      </c>
      <c r="F92" s="76" t="s">
        <v>61</v>
      </c>
      <c r="G92" s="77" t="s">
        <v>102</v>
      </c>
      <c r="H92" s="76" t="s">
        <v>1025</v>
      </c>
      <c r="I92" s="76" t="s">
        <v>103</v>
      </c>
      <c r="J92" s="78" t="s">
        <v>724</v>
      </c>
      <c r="K92" s="79" t="s">
        <v>634</v>
      </c>
      <c r="L92" s="79" t="s">
        <v>634</v>
      </c>
      <c r="M92" s="79">
        <v>2218.2600000000002</v>
      </c>
      <c r="N92" s="79">
        <v>4306.2299999999996</v>
      </c>
    </row>
    <row r="93" spans="1:14" s="81" customFormat="1" x14ac:dyDescent="0.25">
      <c r="A93" s="74" t="s">
        <v>41</v>
      </c>
      <c r="B93" s="74" t="s">
        <v>41</v>
      </c>
      <c r="C93" s="75" t="s">
        <v>719</v>
      </c>
      <c r="D93" s="76" t="s">
        <v>720</v>
      </c>
      <c r="E93" s="77">
        <v>2022</v>
      </c>
      <c r="F93" s="76" t="s">
        <v>75</v>
      </c>
      <c r="G93" s="77" t="s">
        <v>312</v>
      </c>
      <c r="H93" s="76" t="s">
        <v>1026</v>
      </c>
      <c r="I93" s="76" t="s">
        <v>257</v>
      </c>
      <c r="J93" s="78" t="s">
        <v>725</v>
      </c>
      <c r="K93" s="79" t="s">
        <v>634</v>
      </c>
      <c r="L93" s="79" t="s">
        <v>634</v>
      </c>
      <c r="M93" s="79">
        <v>1608.3</v>
      </c>
      <c r="N93" s="79">
        <v>2883.44</v>
      </c>
    </row>
    <row r="94" spans="1:14" s="81" customFormat="1" x14ac:dyDescent="0.25">
      <c r="A94" s="74" t="s">
        <v>41</v>
      </c>
      <c r="B94" s="74" t="s">
        <v>41</v>
      </c>
      <c r="C94" s="75" t="s">
        <v>703</v>
      </c>
      <c r="D94" s="76" t="s">
        <v>601</v>
      </c>
      <c r="E94" s="77">
        <v>2022</v>
      </c>
      <c r="F94" s="76" t="s">
        <v>66</v>
      </c>
      <c r="G94" s="77" t="s">
        <v>186</v>
      </c>
      <c r="H94" s="76" t="s">
        <v>1027</v>
      </c>
      <c r="I94" s="76" t="s">
        <v>254</v>
      </c>
      <c r="J94" s="78" t="s">
        <v>671</v>
      </c>
      <c r="K94" s="79" t="s">
        <v>634</v>
      </c>
      <c r="L94" s="79" t="s">
        <v>634</v>
      </c>
      <c r="M94" s="79">
        <v>2026.8000000000002</v>
      </c>
      <c r="N94" s="79">
        <v>2043.4194720000003</v>
      </c>
    </row>
    <row r="95" spans="1:14" s="81" customFormat="1" x14ac:dyDescent="0.25">
      <c r="A95" s="74" t="s">
        <v>41</v>
      </c>
      <c r="B95" s="74" t="s">
        <v>41</v>
      </c>
      <c r="C95" s="75" t="s">
        <v>691</v>
      </c>
      <c r="D95" s="76" t="s">
        <v>21</v>
      </c>
      <c r="E95" s="77">
        <v>2019</v>
      </c>
      <c r="F95" s="76" t="s">
        <v>75</v>
      </c>
      <c r="G95" s="77" t="s">
        <v>312</v>
      </c>
      <c r="H95" s="76" t="s">
        <v>1029</v>
      </c>
      <c r="I95" s="76" t="s">
        <v>313</v>
      </c>
      <c r="J95" s="78" t="s">
        <v>695</v>
      </c>
      <c r="K95" s="79" t="s">
        <v>634</v>
      </c>
      <c r="L95" s="79" t="s">
        <v>634</v>
      </c>
      <c r="M95" s="79">
        <v>1236.43</v>
      </c>
      <c r="N95" s="79">
        <v>3029.39</v>
      </c>
    </row>
    <row r="96" spans="1:14" s="81" customFormat="1" x14ac:dyDescent="0.25">
      <c r="A96" s="74" t="s">
        <v>41</v>
      </c>
      <c r="B96" s="74" t="s">
        <v>41</v>
      </c>
      <c r="C96" s="75" t="s">
        <v>668</v>
      </c>
      <c r="D96" s="76" t="s">
        <v>10</v>
      </c>
      <c r="E96" s="77">
        <v>2019</v>
      </c>
      <c r="F96" s="76" t="s">
        <v>76</v>
      </c>
      <c r="G96" s="77" t="s">
        <v>328</v>
      </c>
      <c r="H96" s="76" t="s">
        <v>1030</v>
      </c>
      <c r="I96" s="76" t="s">
        <v>179</v>
      </c>
      <c r="J96" s="78" t="s">
        <v>337</v>
      </c>
      <c r="K96" s="79" t="s">
        <v>545</v>
      </c>
      <c r="L96" s="79" t="s">
        <v>545</v>
      </c>
      <c r="M96" s="79">
        <v>1122.2</v>
      </c>
      <c r="N96" s="79">
        <v>3112.55</v>
      </c>
    </row>
    <row r="97" spans="1:14" s="81" customFormat="1" x14ac:dyDescent="0.25">
      <c r="A97" s="74" t="s">
        <v>41</v>
      </c>
      <c r="B97" s="74" t="s">
        <v>41</v>
      </c>
      <c r="C97" s="75" t="s">
        <v>754</v>
      </c>
      <c r="D97" s="76" t="s">
        <v>755</v>
      </c>
      <c r="E97" s="77">
        <v>2022</v>
      </c>
      <c r="F97" s="76" t="s">
        <v>77</v>
      </c>
      <c r="G97" s="77" t="s">
        <v>403</v>
      </c>
      <c r="H97" s="76" t="s">
        <v>1031</v>
      </c>
      <c r="I97" s="76" t="s">
        <v>179</v>
      </c>
      <c r="J97" s="78" t="s">
        <v>716</v>
      </c>
      <c r="K97" s="79" t="s">
        <v>545</v>
      </c>
      <c r="L97" s="79" t="s">
        <v>545</v>
      </c>
      <c r="M97" s="79">
        <v>1328.3</v>
      </c>
      <c r="N97" s="79">
        <v>3165.25</v>
      </c>
    </row>
    <row r="98" spans="1:14" s="81" customFormat="1" x14ac:dyDescent="0.25">
      <c r="A98" s="74" t="s">
        <v>41</v>
      </c>
      <c r="B98" s="74" t="s">
        <v>41</v>
      </c>
      <c r="C98" s="75" t="s">
        <v>55</v>
      </c>
      <c r="D98" s="76" t="s">
        <v>6</v>
      </c>
      <c r="E98" s="77">
        <v>2018</v>
      </c>
      <c r="F98" s="76" t="s">
        <v>71</v>
      </c>
      <c r="G98" s="77" t="s">
        <v>264</v>
      </c>
      <c r="H98" s="76" t="s">
        <v>1032</v>
      </c>
      <c r="I98" s="76" t="s">
        <v>269</v>
      </c>
      <c r="J98" s="78" t="s">
        <v>662</v>
      </c>
      <c r="K98" s="79" t="s">
        <v>634</v>
      </c>
      <c r="L98" s="79" t="s">
        <v>634</v>
      </c>
      <c r="M98" s="79">
        <v>1727</v>
      </c>
      <c r="N98" s="79">
        <v>3479.61</v>
      </c>
    </row>
    <row r="99" spans="1:14" s="81" customFormat="1" x14ac:dyDescent="0.25">
      <c r="A99" s="74" t="s">
        <v>41</v>
      </c>
      <c r="B99" s="74" t="s">
        <v>41</v>
      </c>
      <c r="C99" s="75" t="s">
        <v>726</v>
      </c>
      <c r="D99" s="76" t="s">
        <v>26</v>
      </c>
      <c r="E99" s="77">
        <v>2020</v>
      </c>
      <c r="F99" s="76" t="s">
        <v>61</v>
      </c>
      <c r="G99" s="77" t="s">
        <v>102</v>
      </c>
      <c r="H99" s="76" t="s">
        <v>1033</v>
      </c>
      <c r="I99" s="76" t="s">
        <v>91</v>
      </c>
      <c r="J99" s="78" t="s">
        <v>727</v>
      </c>
      <c r="K99" s="79" t="s">
        <v>634</v>
      </c>
      <c r="L99" s="79" t="s">
        <v>634</v>
      </c>
      <c r="M99" s="79">
        <v>1479.64</v>
      </c>
      <c r="N99" s="79">
        <v>4160.2700000000004</v>
      </c>
    </row>
    <row r="100" spans="1:14" s="81" customFormat="1" x14ac:dyDescent="0.25">
      <c r="A100" s="74" t="s">
        <v>41</v>
      </c>
      <c r="B100" s="74" t="s">
        <v>41</v>
      </c>
      <c r="C100" s="75" t="s">
        <v>706</v>
      </c>
      <c r="D100" s="76" t="s">
        <v>568</v>
      </c>
      <c r="E100" s="77">
        <v>2022</v>
      </c>
      <c r="F100" s="76" t="s">
        <v>61</v>
      </c>
      <c r="G100" s="77" t="s">
        <v>102</v>
      </c>
      <c r="H100" s="76" t="s">
        <v>1034</v>
      </c>
      <c r="I100" s="76" t="s">
        <v>103</v>
      </c>
      <c r="J100" s="78" t="s">
        <v>728</v>
      </c>
      <c r="K100" s="79" t="s">
        <v>634</v>
      </c>
      <c r="L100" s="79" t="s">
        <v>634</v>
      </c>
      <c r="M100" s="79">
        <v>2218.2600000000002</v>
      </c>
      <c r="N100" s="79">
        <v>4306.2299999999996</v>
      </c>
    </row>
    <row r="101" spans="1:14" s="81" customFormat="1" x14ac:dyDescent="0.25">
      <c r="A101" s="74" t="s">
        <v>41</v>
      </c>
      <c r="B101" s="74" t="s">
        <v>41</v>
      </c>
      <c r="C101" s="75" t="s">
        <v>1013</v>
      </c>
      <c r="D101" s="76" t="s">
        <v>1014</v>
      </c>
      <c r="E101" s="77">
        <v>2023</v>
      </c>
      <c r="F101" s="76" t="s">
        <v>64</v>
      </c>
      <c r="G101" s="77" t="s">
        <v>159</v>
      </c>
      <c r="H101" s="76" t="s">
        <v>1035</v>
      </c>
      <c r="I101" s="76" t="s">
        <v>160</v>
      </c>
      <c r="J101" s="78" t="s">
        <v>1036</v>
      </c>
      <c r="K101" s="79" t="s">
        <v>634</v>
      </c>
      <c r="L101" s="79" t="s">
        <v>634</v>
      </c>
      <c r="M101" s="79">
        <v>2691.57</v>
      </c>
      <c r="N101" s="79">
        <v>5752.39</v>
      </c>
    </row>
    <row r="102" spans="1:14" s="81" customFormat="1" x14ac:dyDescent="0.25">
      <c r="A102" s="74" t="s">
        <v>41</v>
      </c>
      <c r="B102" s="74" t="s">
        <v>41</v>
      </c>
      <c r="C102" s="75" t="s">
        <v>48</v>
      </c>
      <c r="D102" s="76" t="s">
        <v>11</v>
      </c>
      <c r="E102" s="77">
        <v>2018</v>
      </c>
      <c r="F102" s="76" t="s">
        <v>59</v>
      </c>
      <c r="G102" s="77" t="s">
        <v>82</v>
      </c>
      <c r="H102" s="76" t="s">
        <v>1037</v>
      </c>
      <c r="I102" s="76" t="s">
        <v>99</v>
      </c>
      <c r="J102" s="78" t="s">
        <v>667</v>
      </c>
      <c r="K102" s="79" t="s">
        <v>634</v>
      </c>
      <c r="L102" s="79" t="s">
        <v>634</v>
      </c>
      <c r="M102" s="79">
        <v>2260.5700000000002</v>
      </c>
      <c r="N102" s="79">
        <v>4121.09</v>
      </c>
    </row>
    <row r="103" spans="1:14" s="81" customFormat="1" x14ac:dyDescent="0.25">
      <c r="A103" s="74" t="s">
        <v>41</v>
      </c>
      <c r="B103" s="74" t="s">
        <v>41</v>
      </c>
      <c r="C103" s="75" t="s">
        <v>55</v>
      </c>
      <c r="D103" s="76" t="s">
        <v>6</v>
      </c>
      <c r="E103" s="77">
        <v>2018</v>
      </c>
      <c r="F103" s="76" t="s">
        <v>71</v>
      </c>
      <c r="G103" s="77" t="s">
        <v>264</v>
      </c>
      <c r="H103" s="76" t="s">
        <v>1038</v>
      </c>
      <c r="I103" s="76" t="s">
        <v>271</v>
      </c>
      <c r="J103" s="78" t="s">
        <v>679</v>
      </c>
      <c r="K103" s="79" t="s">
        <v>634</v>
      </c>
      <c r="L103" s="79" t="s">
        <v>634</v>
      </c>
      <c r="M103" s="79">
        <v>2245.1</v>
      </c>
      <c r="N103" s="79">
        <v>4326.8999999999996</v>
      </c>
    </row>
    <row r="104" spans="1:14" s="81" customFormat="1" x14ac:dyDescent="0.25">
      <c r="A104" s="74" t="s">
        <v>41</v>
      </c>
      <c r="B104" s="74" t="s">
        <v>41</v>
      </c>
      <c r="C104" s="75" t="s">
        <v>659</v>
      </c>
      <c r="D104" s="76" t="s">
        <v>4</v>
      </c>
      <c r="E104" s="77">
        <v>2020</v>
      </c>
      <c r="F104" s="76" t="s">
        <v>66</v>
      </c>
      <c r="G104" s="77" t="s">
        <v>186</v>
      </c>
      <c r="H104" s="76" t="s">
        <v>1039</v>
      </c>
      <c r="I104" s="76" t="s">
        <v>179</v>
      </c>
      <c r="J104" s="78" t="s">
        <v>416</v>
      </c>
      <c r="K104" s="79" t="s">
        <v>545</v>
      </c>
      <c r="L104" s="79" t="s">
        <v>545</v>
      </c>
      <c r="M104" s="79">
        <v>1445.71</v>
      </c>
      <c r="N104" s="79">
        <v>3525.9695380000003</v>
      </c>
    </row>
    <row r="105" spans="1:14" s="81" customFormat="1" x14ac:dyDescent="0.25">
      <c r="A105" s="74" t="s">
        <v>41</v>
      </c>
      <c r="B105" s="74" t="s">
        <v>41</v>
      </c>
      <c r="C105" s="75" t="s">
        <v>726</v>
      </c>
      <c r="D105" s="76" t="s">
        <v>26</v>
      </c>
      <c r="E105" s="77">
        <v>2020</v>
      </c>
      <c r="F105" s="76" t="s">
        <v>61</v>
      </c>
      <c r="G105" s="77" t="s">
        <v>102</v>
      </c>
      <c r="H105" s="76" t="s">
        <v>1040</v>
      </c>
      <c r="I105" s="76" t="s">
        <v>86</v>
      </c>
      <c r="J105" s="78" t="s">
        <v>727</v>
      </c>
      <c r="K105" s="79" t="s">
        <v>634</v>
      </c>
      <c r="L105" s="79" t="s">
        <v>634</v>
      </c>
      <c r="M105" s="79">
        <v>2508.8000000000002</v>
      </c>
      <c r="N105" s="79">
        <v>9499</v>
      </c>
    </row>
    <row r="106" spans="1:14" s="81" customFormat="1" x14ac:dyDescent="0.25">
      <c r="A106" s="74" t="s">
        <v>41</v>
      </c>
      <c r="B106" s="74" t="s">
        <v>41</v>
      </c>
      <c r="C106" s="75" t="s">
        <v>922</v>
      </c>
      <c r="D106" s="76" t="s">
        <v>923</v>
      </c>
      <c r="E106" s="77">
        <v>2023</v>
      </c>
      <c r="F106" s="76" t="s">
        <v>61</v>
      </c>
      <c r="G106" s="77" t="s">
        <v>102</v>
      </c>
      <c r="H106" s="76" t="s">
        <v>1041</v>
      </c>
      <c r="I106" s="76" t="s">
        <v>131</v>
      </c>
      <c r="J106" s="78" t="s">
        <v>723</v>
      </c>
      <c r="K106" s="79" t="s">
        <v>634</v>
      </c>
      <c r="L106" s="79" t="s">
        <v>634</v>
      </c>
      <c r="M106" s="79">
        <v>2167.73</v>
      </c>
      <c r="N106" s="79">
        <v>5267.61</v>
      </c>
    </row>
    <row r="107" spans="1:14" s="81" customFormat="1" x14ac:dyDescent="0.25">
      <c r="A107" s="74" t="s">
        <v>41</v>
      </c>
      <c r="B107" s="74" t="s">
        <v>41</v>
      </c>
      <c r="C107" s="75" t="s">
        <v>48</v>
      </c>
      <c r="D107" s="76" t="s">
        <v>11</v>
      </c>
      <c r="E107" s="77">
        <v>2018</v>
      </c>
      <c r="F107" s="76" t="s">
        <v>59</v>
      </c>
      <c r="G107" s="77" t="s">
        <v>82</v>
      </c>
      <c r="H107" s="76" t="s">
        <v>1042</v>
      </c>
      <c r="I107" s="76" t="s">
        <v>99</v>
      </c>
      <c r="J107" s="78" t="s">
        <v>721</v>
      </c>
      <c r="K107" s="79" t="s">
        <v>634</v>
      </c>
      <c r="L107" s="79" t="s">
        <v>634</v>
      </c>
      <c r="M107" s="79">
        <v>2260.5700000000002</v>
      </c>
      <c r="N107" s="79">
        <v>4121.09</v>
      </c>
    </row>
    <row r="108" spans="1:14" s="81" customFormat="1" x14ac:dyDescent="0.25">
      <c r="A108" s="74" t="s">
        <v>41</v>
      </c>
      <c r="B108" s="74" t="s">
        <v>41</v>
      </c>
      <c r="C108" s="75" t="s">
        <v>668</v>
      </c>
      <c r="D108" s="76" t="s">
        <v>10</v>
      </c>
      <c r="E108" s="77">
        <v>2019</v>
      </c>
      <c r="F108" s="76" t="s">
        <v>76</v>
      </c>
      <c r="G108" s="77" t="s">
        <v>328</v>
      </c>
      <c r="H108" s="76" t="s">
        <v>1043</v>
      </c>
      <c r="I108" s="76" t="s">
        <v>179</v>
      </c>
      <c r="J108" s="78" t="s">
        <v>722</v>
      </c>
      <c r="K108" s="79" t="s">
        <v>545</v>
      </c>
      <c r="L108" s="79" t="s">
        <v>545</v>
      </c>
      <c r="M108" s="79">
        <v>1122.2</v>
      </c>
      <c r="N108" s="79">
        <v>3112.55</v>
      </c>
    </row>
    <row r="109" spans="1:14" s="81" customFormat="1" x14ac:dyDescent="0.25">
      <c r="A109" s="74" t="s">
        <v>41</v>
      </c>
      <c r="B109" s="74" t="s">
        <v>41</v>
      </c>
      <c r="C109" s="75" t="s">
        <v>55</v>
      </c>
      <c r="D109" s="76" t="s">
        <v>6</v>
      </c>
      <c r="E109" s="77">
        <v>2018</v>
      </c>
      <c r="F109" s="76" t="s">
        <v>71</v>
      </c>
      <c r="G109" s="77" t="s">
        <v>264</v>
      </c>
      <c r="H109" s="76" t="s">
        <v>1044</v>
      </c>
      <c r="I109" s="76" t="s">
        <v>271</v>
      </c>
      <c r="J109" s="78" t="s">
        <v>662</v>
      </c>
      <c r="K109" s="79" t="s">
        <v>634</v>
      </c>
      <c r="L109" s="79" t="s">
        <v>634</v>
      </c>
      <c r="M109" s="79">
        <v>2245.1</v>
      </c>
      <c r="N109" s="79">
        <v>4326.8999999999996</v>
      </c>
    </row>
    <row r="110" spans="1:14" s="81" customFormat="1" x14ac:dyDescent="0.25">
      <c r="A110" s="74" t="s">
        <v>41</v>
      </c>
      <c r="B110" s="74" t="s">
        <v>41</v>
      </c>
      <c r="C110" s="75" t="s">
        <v>666</v>
      </c>
      <c r="D110" s="76" t="s">
        <v>9</v>
      </c>
      <c r="E110" s="77">
        <v>2020</v>
      </c>
      <c r="F110" s="76" t="s">
        <v>77</v>
      </c>
      <c r="G110" s="77" t="s">
        <v>403</v>
      </c>
      <c r="H110" s="76" t="s">
        <v>1045</v>
      </c>
      <c r="I110" s="76" t="s">
        <v>129</v>
      </c>
      <c r="J110" s="78" t="s">
        <v>783</v>
      </c>
      <c r="K110" s="79" t="s">
        <v>634</v>
      </c>
      <c r="L110" s="79" t="s">
        <v>634</v>
      </c>
      <c r="M110" s="79">
        <v>1302</v>
      </c>
      <c r="N110" s="79">
        <v>3510.95</v>
      </c>
    </row>
    <row r="111" spans="1:14" s="81" customFormat="1" x14ac:dyDescent="0.25">
      <c r="A111" s="74" t="s">
        <v>41</v>
      </c>
      <c r="B111" s="74" t="s">
        <v>41</v>
      </c>
      <c r="C111" s="75" t="s">
        <v>668</v>
      </c>
      <c r="D111" s="76" t="s">
        <v>10</v>
      </c>
      <c r="E111" s="77">
        <v>2019</v>
      </c>
      <c r="F111" s="76" t="s">
        <v>76</v>
      </c>
      <c r="G111" s="77" t="s">
        <v>328</v>
      </c>
      <c r="H111" s="76" t="s">
        <v>1046</v>
      </c>
      <c r="I111" s="76" t="s">
        <v>179</v>
      </c>
      <c r="J111" s="78" t="s">
        <v>338</v>
      </c>
      <c r="K111" s="79" t="s">
        <v>545</v>
      </c>
      <c r="L111" s="79" t="s">
        <v>545</v>
      </c>
      <c r="M111" s="79">
        <v>1122.2</v>
      </c>
      <c r="N111" s="79">
        <v>3112.55</v>
      </c>
    </row>
    <row r="112" spans="1:14" s="81" customFormat="1" x14ac:dyDescent="0.25">
      <c r="A112" s="74" t="s">
        <v>41</v>
      </c>
      <c r="B112" s="74" t="s">
        <v>41</v>
      </c>
      <c r="C112" s="75" t="s">
        <v>922</v>
      </c>
      <c r="D112" s="76" t="s">
        <v>923</v>
      </c>
      <c r="E112" s="77">
        <v>2023</v>
      </c>
      <c r="F112" s="76" t="s">
        <v>61</v>
      </c>
      <c r="G112" s="77" t="s">
        <v>102</v>
      </c>
      <c r="H112" s="76" t="s">
        <v>1047</v>
      </c>
      <c r="I112" s="76" t="s">
        <v>495</v>
      </c>
      <c r="J112" s="78" t="s">
        <v>730</v>
      </c>
      <c r="K112" s="79" t="s">
        <v>634</v>
      </c>
      <c r="L112" s="79" t="s">
        <v>634</v>
      </c>
      <c r="M112" s="79">
        <v>2763.62</v>
      </c>
      <c r="N112" s="79">
        <v>5035.1899999999996</v>
      </c>
    </row>
    <row r="113" spans="1:14" s="81" customFormat="1" x14ac:dyDescent="0.25">
      <c r="A113" s="74" t="s">
        <v>41</v>
      </c>
      <c r="B113" s="74" t="s">
        <v>41</v>
      </c>
      <c r="C113" s="75" t="s">
        <v>922</v>
      </c>
      <c r="D113" s="76" t="s">
        <v>923</v>
      </c>
      <c r="E113" s="77">
        <v>2023</v>
      </c>
      <c r="F113" s="76" t="s">
        <v>61</v>
      </c>
      <c r="G113" s="77" t="s">
        <v>102</v>
      </c>
      <c r="H113" s="76" t="s">
        <v>1048</v>
      </c>
      <c r="I113" s="76" t="s">
        <v>495</v>
      </c>
      <c r="J113" s="78" t="s">
        <v>731</v>
      </c>
      <c r="K113" s="79" t="s">
        <v>634</v>
      </c>
      <c r="L113" s="79" t="s">
        <v>634</v>
      </c>
      <c r="M113" s="79">
        <v>2763.62</v>
      </c>
      <c r="N113" s="79">
        <v>5035.1899999999996</v>
      </c>
    </row>
    <row r="114" spans="1:14" s="81" customFormat="1" x14ac:dyDescent="0.25">
      <c r="A114" s="74" t="s">
        <v>41</v>
      </c>
      <c r="B114" s="74" t="s">
        <v>41</v>
      </c>
      <c r="C114" s="75" t="s">
        <v>675</v>
      </c>
      <c r="D114" s="76" t="s">
        <v>15</v>
      </c>
      <c r="E114" s="77">
        <v>2018</v>
      </c>
      <c r="F114" s="76" t="s">
        <v>676</v>
      </c>
      <c r="G114" s="77" t="s">
        <v>280</v>
      </c>
      <c r="H114" s="76" t="s">
        <v>1049</v>
      </c>
      <c r="I114" s="76" t="s">
        <v>281</v>
      </c>
      <c r="J114" s="78" t="s">
        <v>685</v>
      </c>
      <c r="K114" s="79" t="s">
        <v>634</v>
      </c>
      <c r="L114" s="79" t="s">
        <v>634</v>
      </c>
      <c r="M114" s="79">
        <v>1360.07</v>
      </c>
      <c r="N114" s="79">
        <v>3166.66</v>
      </c>
    </row>
    <row r="115" spans="1:14" s="81" customFormat="1" x14ac:dyDescent="0.25">
      <c r="A115" s="74" t="s">
        <v>41</v>
      </c>
      <c r="B115" s="74" t="s">
        <v>41</v>
      </c>
      <c r="C115" s="75" t="s">
        <v>654</v>
      </c>
      <c r="D115" s="76" t="s">
        <v>2</v>
      </c>
      <c r="E115" s="77">
        <v>2018</v>
      </c>
      <c r="F115" s="76" t="s">
        <v>64</v>
      </c>
      <c r="G115" s="77" t="s">
        <v>159</v>
      </c>
      <c r="H115" s="76" t="s">
        <v>1050</v>
      </c>
      <c r="I115" s="76" t="s">
        <v>129</v>
      </c>
      <c r="J115" s="78" t="s">
        <v>688</v>
      </c>
      <c r="K115" s="79" t="s">
        <v>634</v>
      </c>
      <c r="L115" s="79" t="s">
        <v>634</v>
      </c>
      <c r="M115" s="79">
        <v>2035.97</v>
      </c>
      <c r="N115" s="79">
        <v>4337.2999999999993</v>
      </c>
    </row>
    <row r="116" spans="1:14" s="81" customFormat="1" x14ac:dyDescent="0.25">
      <c r="A116" s="74" t="s">
        <v>41</v>
      </c>
      <c r="B116" s="74" t="s">
        <v>41</v>
      </c>
      <c r="C116" s="75" t="s">
        <v>51</v>
      </c>
      <c r="D116" s="76" t="s">
        <v>1</v>
      </c>
      <c r="E116" s="77">
        <v>2020</v>
      </c>
      <c r="F116" s="76" t="s">
        <v>67</v>
      </c>
      <c r="G116" s="77" t="s">
        <v>193</v>
      </c>
      <c r="H116" s="76" t="s">
        <v>1051</v>
      </c>
      <c r="I116" s="76" t="s">
        <v>194</v>
      </c>
      <c r="J116" s="78" t="s">
        <v>114</v>
      </c>
      <c r="K116" s="79" t="s">
        <v>545</v>
      </c>
      <c r="L116" s="79" t="s">
        <v>545</v>
      </c>
      <c r="M116" s="79">
        <v>1434.67</v>
      </c>
      <c r="N116" s="79">
        <v>5022.6400000000003</v>
      </c>
    </row>
    <row r="117" spans="1:14" s="81" customFormat="1" x14ac:dyDescent="0.25">
      <c r="A117" s="74" t="s">
        <v>41</v>
      </c>
      <c r="B117" s="74" t="s">
        <v>41</v>
      </c>
      <c r="C117" s="75" t="s">
        <v>55</v>
      </c>
      <c r="D117" s="76" t="s">
        <v>6</v>
      </c>
      <c r="E117" s="77">
        <v>2018</v>
      </c>
      <c r="F117" s="76" t="s">
        <v>71</v>
      </c>
      <c r="G117" s="77" t="s">
        <v>264</v>
      </c>
      <c r="H117" s="76" t="s">
        <v>1052</v>
      </c>
      <c r="I117" s="76" t="s">
        <v>99</v>
      </c>
      <c r="J117" s="78" t="s">
        <v>733</v>
      </c>
      <c r="K117" s="79" t="s">
        <v>634</v>
      </c>
      <c r="L117" s="79" t="s">
        <v>634</v>
      </c>
      <c r="M117" s="79">
        <v>1727</v>
      </c>
      <c r="N117" s="79">
        <v>3452.47</v>
      </c>
    </row>
    <row r="118" spans="1:14" s="81" customFormat="1" x14ac:dyDescent="0.25">
      <c r="A118" s="74" t="s">
        <v>41</v>
      </c>
      <c r="B118" s="74" t="s">
        <v>41</v>
      </c>
      <c r="C118" s="75" t="s">
        <v>675</v>
      </c>
      <c r="D118" s="76" t="s">
        <v>15</v>
      </c>
      <c r="E118" s="77">
        <v>2018</v>
      </c>
      <c r="F118" s="76" t="s">
        <v>676</v>
      </c>
      <c r="G118" s="77" t="s">
        <v>280</v>
      </c>
      <c r="H118" s="76" t="s">
        <v>1053</v>
      </c>
      <c r="I118" s="76" t="s">
        <v>281</v>
      </c>
      <c r="J118" s="78" t="s">
        <v>733</v>
      </c>
      <c r="K118" s="79" t="s">
        <v>634</v>
      </c>
      <c r="L118" s="79" t="s">
        <v>634</v>
      </c>
      <c r="M118" s="79">
        <v>1360.07</v>
      </c>
      <c r="N118" s="79">
        <v>3166.66</v>
      </c>
    </row>
    <row r="119" spans="1:14" s="81" customFormat="1" x14ac:dyDescent="0.25">
      <c r="A119" s="74" t="s">
        <v>41</v>
      </c>
      <c r="B119" s="74" t="s">
        <v>41</v>
      </c>
      <c r="C119" s="75" t="s">
        <v>50</v>
      </c>
      <c r="D119" s="76" t="s">
        <v>14</v>
      </c>
      <c r="E119" s="77">
        <v>2019</v>
      </c>
      <c r="F119" s="76" t="s">
        <v>66</v>
      </c>
      <c r="G119" s="77" t="s">
        <v>186</v>
      </c>
      <c r="H119" s="76" t="s">
        <v>1054</v>
      </c>
      <c r="I119" s="76" t="s">
        <v>95</v>
      </c>
      <c r="J119" s="78" t="s">
        <v>734</v>
      </c>
      <c r="K119" s="79" t="s">
        <v>634</v>
      </c>
      <c r="L119" s="79" t="s">
        <v>634</v>
      </c>
      <c r="M119" s="79">
        <v>2366.17</v>
      </c>
      <c r="N119" s="79">
        <v>2425.1999999999998</v>
      </c>
    </row>
    <row r="120" spans="1:14" s="81" customFormat="1" x14ac:dyDescent="0.25">
      <c r="A120" s="74" t="s">
        <v>41</v>
      </c>
      <c r="B120" s="74" t="s">
        <v>41</v>
      </c>
      <c r="C120" s="75" t="s">
        <v>668</v>
      </c>
      <c r="D120" s="76" t="s">
        <v>10</v>
      </c>
      <c r="E120" s="77">
        <v>2019</v>
      </c>
      <c r="F120" s="76" t="s">
        <v>76</v>
      </c>
      <c r="G120" s="77" t="s">
        <v>328</v>
      </c>
      <c r="H120" s="76" t="s">
        <v>1055</v>
      </c>
      <c r="I120" s="76" t="s">
        <v>179</v>
      </c>
      <c r="J120" s="78" t="s">
        <v>339</v>
      </c>
      <c r="K120" s="79" t="s">
        <v>545</v>
      </c>
      <c r="L120" s="79" t="s">
        <v>545</v>
      </c>
      <c r="M120" s="79">
        <v>1122.2</v>
      </c>
      <c r="N120" s="79">
        <v>3112.55</v>
      </c>
    </row>
    <row r="121" spans="1:14" s="81" customFormat="1" x14ac:dyDescent="0.25">
      <c r="A121" s="74" t="s">
        <v>41</v>
      </c>
      <c r="B121" s="74" t="s">
        <v>41</v>
      </c>
      <c r="C121" s="75" t="s">
        <v>55</v>
      </c>
      <c r="D121" s="76" t="s">
        <v>6</v>
      </c>
      <c r="E121" s="77">
        <v>2018</v>
      </c>
      <c r="F121" s="76" t="s">
        <v>71</v>
      </c>
      <c r="G121" s="77" t="s">
        <v>264</v>
      </c>
      <c r="H121" s="76" t="s">
        <v>1055</v>
      </c>
      <c r="I121" s="76" t="s">
        <v>271</v>
      </c>
      <c r="J121" s="78" t="s">
        <v>678</v>
      </c>
      <c r="K121" s="79" t="s">
        <v>545</v>
      </c>
      <c r="L121" s="79" t="s">
        <v>545</v>
      </c>
      <c r="M121" s="79">
        <v>2245.1</v>
      </c>
      <c r="N121" s="79">
        <v>4326.8999999999996</v>
      </c>
    </row>
    <row r="122" spans="1:14" s="81" customFormat="1" x14ac:dyDescent="0.25">
      <c r="A122" s="74" t="s">
        <v>41</v>
      </c>
      <c r="B122" s="74" t="s">
        <v>41</v>
      </c>
      <c r="C122" s="75" t="s">
        <v>654</v>
      </c>
      <c r="D122" s="76" t="s">
        <v>2</v>
      </c>
      <c r="E122" s="77">
        <v>2018</v>
      </c>
      <c r="F122" s="76" t="s">
        <v>64</v>
      </c>
      <c r="G122" s="77" t="s">
        <v>159</v>
      </c>
      <c r="H122" s="76" t="s">
        <v>1056</v>
      </c>
      <c r="I122" s="76" t="s">
        <v>99</v>
      </c>
      <c r="J122" s="78" t="s">
        <v>708</v>
      </c>
      <c r="K122" s="79" t="s">
        <v>634</v>
      </c>
      <c r="L122" s="79" t="s">
        <v>634</v>
      </c>
      <c r="M122" s="79">
        <v>2657.39</v>
      </c>
      <c r="N122" s="79">
        <v>5718.21</v>
      </c>
    </row>
    <row r="123" spans="1:14" s="81" customFormat="1" x14ac:dyDescent="0.25">
      <c r="A123" s="74" t="s">
        <v>41</v>
      </c>
      <c r="B123" s="74" t="s">
        <v>41</v>
      </c>
      <c r="C123" s="75" t="s">
        <v>51</v>
      </c>
      <c r="D123" s="76" t="s">
        <v>1</v>
      </c>
      <c r="E123" s="77">
        <v>2020</v>
      </c>
      <c r="F123" s="76" t="s">
        <v>67</v>
      </c>
      <c r="G123" s="77" t="s">
        <v>193</v>
      </c>
      <c r="H123" s="76" t="s">
        <v>1057</v>
      </c>
      <c r="I123" s="76" t="s">
        <v>194</v>
      </c>
      <c r="J123" s="78" t="s">
        <v>114</v>
      </c>
      <c r="K123" s="79" t="s">
        <v>545</v>
      </c>
      <c r="L123" s="79" t="s">
        <v>545</v>
      </c>
      <c r="M123" s="79">
        <v>1434.67</v>
      </c>
      <c r="N123" s="79">
        <v>5022.6400000000003</v>
      </c>
    </row>
    <row r="124" spans="1:14" s="81" customFormat="1" x14ac:dyDescent="0.25">
      <c r="A124" s="74" t="s">
        <v>41</v>
      </c>
      <c r="B124" s="74" t="s">
        <v>41</v>
      </c>
      <c r="C124" s="75" t="s">
        <v>691</v>
      </c>
      <c r="D124" s="76" t="s">
        <v>21</v>
      </c>
      <c r="E124" s="77">
        <v>2019</v>
      </c>
      <c r="F124" s="76" t="s">
        <v>75</v>
      </c>
      <c r="G124" s="77" t="s">
        <v>312</v>
      </c>
      <c r="H124" s="76" t="s">
        <v>1058</v>
      </c>
      <c r="I124" s="76" t="s">
        <v>313</v>
      </c>
      <c r="J124" s="78" t="s">
        <v>735</v>
      </c>
      <c r="K124" s="79" t="s">
        <v>634</v>
      </c>
      <c r="L124" s="79" t="s">
        <v>634</v>
      </c>
      <c r="M124" s="79">
        <v>1236.43</v>
      </c>
      <c r="N124" s="79">
        <v>3029.39</v>
      </c>
    </row>
    <row r="125" spans="1:14" s="81" customFormat="1" x14ac:dyDescent="0.25">
      <c r="A125" s="74" t="s">
        <v>41</v>
      </c>
      <c r="B125" s="74" t="s">
        <v>41</v>
      </c>
      <c r="C125" s="75" t="s">
        <v>51</v>
      </c>
      <c r="D125" s="76" t="s">
        <v>1</v>
      </c>
      <c r="E125" s="77">
        <v>2020</v>
      </c>
      <c r="F125" s="76" t="s">
        <v>67</v>
      </c>
      <c r="G125" s="77" t="s">
        <v>193</v>
      </c>
      <c r="H125" s="76" t="s">
        <v>1059</v>
      </c>
      <c r="I125" s="76" t="s">
        <v>194</v>
      </c>
      <c r="J125" s="78" t="s">
        <v>204</v>
      </c>
      <c r="K125" s="79" t="s">
        <v>545</v>
      </c>
      <c r="L125" s="79" t="s">
        <v>545</v>
      </c>
      <c r="M125" s="79">
        <v>1434.67</v>
      </c>
      <c r="N125" s="79">
        <v>5022.6400000000003</v>
      </c>
    </row>
    <row r="126" spans="1:14" s="81" customFormat="1" x14ac:dyDescent="0.25">
      <c r="A126" s="74" t="s">
        <v>41</v>
      </c>
      <c r="B126" s="74" t="s">
        <v>41</v>
      </c>
      <c r="C126" s="75" t="s">
        <v>51</v>
      </c>
      <c r="D126" s="76" t="s">
        <v>1</v>
      </c>
      <c r="E126" s="77">
        <v>2020</v>
      </c>
      <c r="F126" s="76" t="s">
        <v>67</v>
      </c>
      <c r="G126" s="77" t="s">
        <v>193</v>
      </c>
      <c r="H126" s="76" t="s">
        <v>1060</v>
      </c>
      <c r="I126" s="76" t="s">
        <v>194</v>
      </c>
      <c r="J126" s="78" t="s">
        <v>114</v>
      </c>
      <c r="K126" s="79" t="s">
        <v>545</v>
      </c>
      <c r="L126" s="79" t="s">
        <v>545</v>
      </c>
      <c r="M126" s="79">
        <v>1434.67</v>
      </c>
      <c r="N126" s="79">
        <v>5022.6400000000003</v>
      </c>
    </row>
    <row r="127" spans="1:14" s="81" customFormat="1" x14ac:dyDescent="0.25">
      <c r="A127" s="74" t="s">
        <v>41</v>
      </c>
      <c r="B127" s="74" t="s">
        <v>41</v>
      </c>
      <c r="C127" s="75" t="s">
        <v>668</v>
      </c>
      <c r="D127" s="76" t="s">
        <v>10</v>
      </c>
      <c r="E127" s="77">
        <v>2019</v>
      </c>
      <c r="F127" s="76" t="s">
        <v>76</v>
      </c>
      <c r="G127" s="77" t="s">
        <v>328</v>
      </c>
      <c r="H127" s="76" t="s">
        <v>1061</v>
      </c>
      <c r="I127" s="76" t="s">
        <v>179</v>
      </c>
      <c r="J127" s="78" t="s">
        <v>340</v>
      </c>
      <c r="K127" s="79" t="s">
        <v>547</v>
      </c>
      <c r="L127" s="79" t="s">
        <v>547</v>
      </c>
      <c r="M127" s="79">
        <v>1122.2</v>
      </c>
      <c r="N127" s="79">
        <v>3112.55</v>
      </c>
    </row>
    <row r="128" spans="1:14" s="81" customFormat="1" x14ac:dyDescent="0.25">
      <c r="A128" s="74" t="s">
        <v>41</v>
      </c>
      <c r="B128" s="74" t="s">
        <v>41</v>
      </c>
      <c r="C128" s="75" t="s">
        <v>654</v>
      </c>
      <c r="D128" s="76" t="s">
        <v>2</v>
      </c>
      <c r="E128" s="77">
        <v>2018</v>
      </c>
      <c r="F128" s="76" t="s">
        <v>64</v>
      </c>
      <c r="G128" s="77" t="s">
        <v>159</v>
      </c>
      <c r="H128" s="76" t="s">
        <v>1062</v>
      </c>
      <c r="I128" s="76" t="s">
        <v>99</v>
      </c>
      <c r="J128" s="78" t="s">
        <v>664</v>
      </c>
      <c r="K128" s="79" t="s">
        <v>634</v>
      </c>
      <c r="L128" s="79" t="s">
        <v>634</v>
      </c>
      <c r="M128" s="79">
        <v>2657.39</v>
      </c>
      <c r="N128" s="79">
        <v>5718.21</v>
      </c>
    </row>
    <row r="129" spans="1:14" s="81" customFormat="1" x14ac:dyDescent="0.25">
      <c r="A129" s="74" t="s">
        <v>41</v>
      </c>
      <c r="B129" s="74" t="s">
        <v>41</v>
      </c>
      <c r="C129" s="75" t="s">
        <v>668</v>
      </c>
      <c r="D129" s="76" t="s">
        <v>10</v>
      </c>
      <c r="E129" s="77">
        <v>2019</v>
      </c>
      <c r="F129" s="76" t="s">
        <v>76</v>
      </c>
      <c r="G129" s="77" t="s">
        <v>328</v>
      </c>
      <c r="H129" s="76" t="s">
        <v>1063</v>
      </c>
      <c r="I129" s="76" t="s">
        <v>179</v>
      </c>
      <c r="J129" s="78" t="s">
        <v>341</v>
      </c>
      <c r="K129" s="79" t="s">
        <v>545</v>
      </c>
      <c r="L129" s="79" t="s">
        <v>545</v>
      </c>
      <c r="M129" s="79">
        <v>1122.2</v>
      </c>
      <c r="N129" s="79">
        <v>3112.55</v>
      </c>
    </row>
    <row r="130" spans="1:14" s="81" customFormat="1" x14ac:dyDescent="0.25">
      <c r="A130" s="74" t="s">
        <v>41</v>
      </c>
      <c r="B130" s="74" t="s">
        <v>41</v>
      </c>
      <c r="C130" s="75" t="s">
        <v>719</v>
      </c>
      <c r="D130" s="76" t="s">
        <v>720</v>
      </c>
      <c r="E130" s="77">
        <v>2022</v>
      </c>
      <c r="F130" s="76" t="s">
        <v>75</v>
      </c>
      <c r="G130" s="77" t="s">
        <v>312</v>
      </c>
      <c r="H130" s="76" t="s">
        <v>1064</v>
      </c>
      <c r="I130" s="76" t="s">
        <v>257</v>
      </c>
      <c r="J130" s="78" t="s">
        <v>704</v>
      </c>
      <c r="K130" s="79" t="s">
        <v>634</v>
      </c>
      <c r="L130" s="79" t="s">
        <v>634</v>
      </c>
      <c r="M130" s="79">
        <v>1608.3</v>
      </c>
      <c r="N130" s="79">
        <v>2883.44</v>
      </c>
    </row>
    <row r="131" spans="1:14" s="81" customFormat="1" x14ac:dyDescent="0.25">
      <c r="A131" s="74" t="s">
        <v>41</v>
      </c>
      <c r="B131" s="74" t="s">
        <v>41</v>
      </c>
      <c r="C131" s="75" t="s">
        <v>55</v>
      </c>
      <c r="D131" s="76" t="s">
        <v>6</v>
      </c>
      <c r="E131" s="77">
        <v>2018</v>
      </c>
      <c r="F131" s="76" t="s">
        <v>71</v>
      </c>
      <c r="G131" s="77" t="s">
        <v>264</v>
      </c>
      <c r="H131" s="76" t="s">
        <v>1065</v>
      </c>
      <c r="I131" s="76" t="s">
        <v>129</v>
      </c>
      <c r="J131" s="78" t="s">
        <v>736</v>
      </c>
      <c r="K131" s="79" t="s">
        <v>634</v>
      </c>
      <c r="L131" s="79" t="s">
        <v>634</v>
      </c>
      <c r="M131" s="79">
        <v>1298</v>
      </c>
      <c r="N131" s="79">
        <v>2742.53</v>
      </c>
    </row>
    <row r="132" spans="1:14" s="81" customFormat="1" x14ac:dyDescent="0.25">
      <c r="A132" s="74" t="s">
        <v>41</v>
      </c>
      <c r="B132" s="74" t="s">
        <v>41</v>
      </c>
      <c r="C132" s="75" t="s">
        <v>51</v>
      </c>
      <c r="D132" s="76" t="s">
        <v>1</v>
      </c>
      <c r="E132" s="77">
        <v>2020</v>
      </c>
      <c r="F132" s="76" t="s">
        <v>67</v>
      </c>
      <c r="G132" s="77" t="s">
        <v>193</v>
      </c>
      <c r="H132" s="76" t="s">
        <v>1066</v>
      </c>
      <c r="I132" s="76" t="s">
        <v>194</v>
      </c>
      <c r="J132" s="78" t="s">
        <v>206</v>
      </c>
      <c r="K132" s="79" t="s">
        <v>545</v>
      </c>
      <c r="L132" s="79" t="s">
        <v>545</v>
      </c>
      <c r="M132" s="79">
        <v>1434.67</v>
      </c>
      <c r="N132" s="79">
        <v>5022.6400000000003</v>
      </c>
    </row>
    <row r="133" spans="1:14" s="81" customFormat="1" x14ac:dyDescent="0.25">
      <c r="A133" s="74" t="s">
        <v>41</v>
      </c>
      <c r="B133" s="74" t="s">
        <v>41</v>
      </c>
      <c r="C133" s="75" t="s">
        <v>929</v>
      </c>
      <c r="D133" s="76" t="s">
        <v>930</v>
      </c>
      <c r="E133" s="77">
        <v>2018</v>
      </c>
      <c r="F133" s="76" t="s">
        <v>61</v>
      </c>
      <c r="G133" s="77" t="s">
        <v>102</v>
      </c>
      <c r="H133" s="76" t="s">
        <v>1067</v>
      </c>
      <c r="I133" s="76" t="s">
        <v>701</v>
      </c>
      <c r="J133" s="78" t="s">
        <v>1068</v>
      </c>
      <c r="K133" s="79" t="s">
        <v>545</v>
      </c>
      <c r="L133" s="79" t="s">
        <v>545</v>
      </c>
      <c r="M133" s="79">
        <v>1816.92</v>
      </c>
      <c r="N133" s="79">
        <v>3089.68</v>
      </c>
    </row>
    <row r="134" spans="1:14" s="81" customFormat="1" x14ac:dyDescent="0.25">
      <c r="A134" s="74" t="s">
        <v>41</v>
      </c>
      <c r="B134" s="74" t="s">
        <v>41</v>
      </c>
      <c r="C134" s="75" t="s">
        <v>659</v>
      </c>
      <c r="D134" s="76" t="s">
        <v>4</v>
      </c>
      <c r="E134" s="77">
        <v>2020</v>
      </c>
      <c r="F134" s="76" t="s">
        <v>66</v>
      </c>
      <c r="G134" s="77" t="s">
        <v>186</v>
      </c>
      <c r="H134" s="76" t="s">
        <v>1069</v>
      </c>
      <c r="I134" s="76" t="s">
        <v>179</v>
      </c>
      <c r="J134" s="78" t="s">
        <v>417</v>
      </c>
      <c r="K134" s="79" t="s">
        <v>545</v>
      </c>
      <c r="L134" s="79" t="s">
        <v>545</v>
      </c>
      <c r="M134" s="79">
        <v>1732.83</v>
      </c>
      <c r="N134" s="79">
        <v>4139.6543279999996</v>
      </c>
    </row>
    <row r="135" spans="1:14" s="81" customFormat="1" x14ac:dyDescent="0.25">
      <c r="A135" s="74" t="s">
        <v>41</v>
      </c>
      <c r="B135" s="74" t="s">
        <v>41</v>
      </c>
      <c r="C135" s="75" t="s">
        <v>668</v>
      </c>
      <c r="D135" s="76" t="s">
        <v>10</v>
      </c>
      <c r="E135" s="77">
        <v>2019</v>
      </c>
      <c r="F135" s="76" t="s">
        <v>76</v>
      </c>
      <c r="G135" s="77" t="s">
        <v>328</v>
      </c>
      <c r="H135" s="76" t="s">
        <v>1070</v>
      </c>
      <c r="I135" s="76" t="s">
        <v>179</v>
      </c>
      <c r="J135" s="78" t="s">
        <v>722</v>
      </c>
      <c r="K135" s="79" t="s">
        <v>545</v>
      </c>
      <c r="L135" s="79" t="s">
        <v>545</v>
      </c>
      <c r="M135" s="79">
        <v>1122.2</v>
      </c>
      <c r="N135" s="79">
        <v>3112.55</v>
      </c>
    </row>
    <row r="136" spans="1:14" s="81" customFormat="1" x14ac:dyDescent="0.25">
      <c r="A136" s="74" t="s">
        <v>41</v>
      </c>
      <c r="B136" s="74" t="s">
        <v>41</v>
      </c>
      <c r="C136" s="75" t="s">
        <v>51</v>
      </c>
      <c r="D136" s="76" t="s">
        <v>1</v>
      </c>
      <c r="E136" s="77">
        <v>2020</v>
      </c>
      <c r="F136" s="76" t="s">
        <v>67</v>
      </c>
      <c r="G136" s="77" t="s">
        <v>193</v>
      </c>
      <c r="H136" s="76" t="s">
        <v>1071</v>
      </c>
      <c r="I136" s="76" t="s">
        <v>194</v>
      </c>
      <c r="J136" s="78" t="s">
        <v>205</v>
      </c>
      <c r="K136" s="79" t="s">
        <v>545</v>
      </c>
      <c r="L136" s="79" t="s">
        <v>545</v>
      </c>
      <c r="M136" s="79">
        <v>1434.67</v>
      </c>
      <c r="N136" s="79">
        <v>5022.6400000000003</v>
      </c>
    </row>
    <row r="137" spans="1:14" s="81" customFormat="1" x14ac:dyDescent="0.25">
      <c r="A137" s="74" t="s">
        <v>41</v>
      </c>
      <c r="B137" s="74" t="s">
        <v>41</v>
      </c>
      <c r="C137" s="75" t="s">
        <v>51</v>
      </c>
      <c r="D137" s="76" t="s">
        <v>1</v>
      </c>
      <c r="E137" s="77">
        <v>2020</v>
      </c>
      <c r="F137" s="76" t="s">
        <v>67</v>
      </c>
      <c r="G137" s="77" t="s">
        <v>193</v>
      </c>
      <c r="H137" s="76" t="s">
        <v>1072</v>
      </c>
      <c r="I137" s="76" t="s">
        <v>194</v>
      </c>
      <c r="J137" s="78" t="s">
        <v>695</v>
      </c>
      <c r="K137" s="79" t="s">
        <v>545</v>
      </c>
      <c r="L137" s="79" t="s">
        <v>545</v>
      </c>
      <c r="M137" s="79">
        <v>1434.67</v>
      </c>
      <c r="N137" s="79">
        <v>5022.6400000000003</v>
      </c>
    </row>
    <row r="138" spans="1:14" s="81" customFormat="1" x14ac:dyDescent="0.25">
      <c r="A138" s="74" t="s">
        <v>41</v>
      </c>
      <c r="B138" s="74" t="s">
        <v>41</v>
      </c>
      <c r="C138" s="75" t="s">
        <v>922</v>
      </c>
      <c r="D138" s="76" t="s">
        <v>923</v>
      </c>
      <c r="E138" s="77">
        <v>2023</v>
      </c>
      <c r="F138" s="76" t="s">
        <v>61</v>
      </c>
      <c r="G138" s="77" t="s">
        <v>102</v>
      </c>
      <c r="H138" s="76" t="s">
        <v>1073</v>
      </c>
      <c r="I138" s="76" t="s">
        <v>129</v>
      </c>
      <c r="J138" s="78" t="s">
        <v>704</v>
      </c>
      <c r="K138" s="79" t="s">
        <v>634</v>
      </c>
      <c r="L138" s="79" t="s">
        <v>634</v>
      </c>
      <c r="M138" s="79">
        <v>1858.89</v>
      </c>
      <c r="N138" s="79">
        <v>3243.81</v>
      </c>
    </row>
    <row r="139" spans="1:14" s="81" customFormat="1" x14ac:dyDescent="0.25">
      <c r="A139" s="74" t="s">
        <v>41</v>
      </c>
      <c r="B139" s="74" t="s">
        <v>41</v>
      </c>
      <c r="C139" s="75" t="s">
        <v>922</v>
      </c>
      <c r="D139" s="76" t="s">
        <v>923</v>
      </c>
      <c r="E139" s="77">
        <v>2023</v>
      </c>
      <c r="F139" s="76" t="s">
        <v>61</v>
      </c>
      <c r="G139" s="77" t="s">
        <v>102</v>
      </c>
      <c r="H139" s="76" t="s">
        <v>1074</v>
      </c>
      <c r="I139" s="76" t="s">
        <v>495</v>
      </c>
      <c r="J139" s="78" t="s">
        <v>737</v>
      </c>
      <c r="K139" s="79" t="s">
        <v>634</v>
      </c>
      <c r="L139" s="79" t="s">
        <v>634</v>
      </c>
      <c r="M139" s="79">
        <v>2763.62</v>
      </c>
      <c r="N139" s="79">
        <v>5035.1899999999996</v>
      </c>
    </row>
    <row r="140" spans="1:14" s="81" customFormat="1" x14ac:dyDescent="0.25">
      <c r="A140" s="74" t="s">
        <v>41</v>
      </c>
      <c r="B140" s="74" t="s">
        <v>41</v>
      </c>
      <c r="C140" s="75" t="s">
        <v>691</v>
      </c>
      <c r="D140" s="76" t="s">
        <v>21</v>
      </c>
      <c r="E140" s="77">
        <v>2019</v>
      </c>
      <c r="F140" s="76" t="s">
        <v>75</v>
      </c>
      <c r="G140" s="77" t="s">
        <v>312</v>
      </c>
      <c r="H140" s="76" t="s">
        <v>1075</v>
      </c>
      <c r="I140" s="76" t="s">
        <v>313</v>
      </c>
      <c r="J140" s="78" t="s">
        <v>695</v>
      </c>
      <c r="K140" s="79" t="s">
        <v>634</v>
      </c>
      <c r="L140" s="79" t="s">
        <v>634</v>
      </c>
      <c r="M140" s="79">
        <v>1236.43</v>
      </c>
      <c r="N140" s="79">
        <v>3029.39</v>
      </c>
    </row>
    <row r="141" spans="1:14" s="81" customFormat="1" x14ac:dyDescent="0.25">
      <c r="A141" s="74" t="s">
        <v>41</v>
      </c>
      <c r="B141" s="74" t="s">
        <v>41</v>
      </c>
      <c r="C141" s="75" t="s">
        <v>51</v>
      </c>
      <c r="D141" s="76" t="s">
        <v>1</v>
      </c>
      <c r="E141" s="77">
        <v>2020</v>
      </c>
      <c r="F141" s="76" t="s">
        <v>67</v>
      </c>
      <c r="G141" s="77" t="s">
        <v>193</v>
      </c>
      <c r="H141" s="76" t="s">
        <v>1076</v>
      </c>
      <c r="I141" s="76" t="s">
        <v>194</v>
      </c>
      <c r="J141" s="78" t="s">
        <v>695</v>
      </c>
      <c r="K141" s="79" t="s">
        <v>545</v>
      </c>
      <c r="L141" s="79" t="s">
        <v>545</v>
      </c>
      <c r="M141" s="79">
        <v>1434.67</v>
      </c>
      <c r="N141" s="79">
        <v>5022.6400000000003</v>
      </c>
    </row>
    <row r="142" spans="1:14" s="81" customFormat="1" x14ac:dyDescent="0.25">
      <c r="A142" s="74" t="s">
        <v>41</v>
      </c>
      <c r="B142" s="74" t="s">
        <v>41</v>
      </c>
      <c r="C142" s="75" t="s">
        <v>943</v>
      </c>
      <c r="D142" s="76" t="s">
        <v>944</v>
      </c>
      <c r="E142" s="77">
        <v>2023</v>
      </c>
      <c r="F142" s="76" t="s">
        <v>66</v>
      </c>
      <c r="G142" s="77" t="s">
        <v>186</v>
      </c>
      <c r="H142" s="76" t="s">
        <v>1077</v>
      </c>
      <c r="I142" s="76" t="s">
        <v>93</v>
      </c>
      <c r="J142" s="78" t="s">
        <v>739</v>
      </c>
      <c r="K142" s="79" t="s">
        <v>634</v>
      </c>
      <c r="L142" s="79" t="s">
        <v>634</v>
      </c>
      <c r="M142" s="79">
        <v>1735.89</v>
      </c>
      <c r="N142" s="79">
        <v>1945.6</v>
      </c>
    </row>
    <row r="143" spans="1:14" s="81" customFormat="1" x14ac:dyDescent="0.25">
      <c r="A143" s="74" t="s">
        <v>41</v>
      </c>
      <c r="B143" s="74" t="s">
        <v>41</v>
      </c>
      <c r="C143" s="75" t="s">
        <v>706</v>
      </c>
      <c r="D143" s="76" t="s">
        <v>568</v>
      </c>
      <c r="E143" s="77">
        <v>2022</v>
      </c>
      <c r="F143" s="76" t="s">
        <v>61</v>
      </c>
      <c r="G143" s="77" t="s">
        <v>102</v>
      </c>
      <c r="H143" s="76" t="s">
        <v>1078</v>
      </c>
      <c r="I143" s="76" t="s">
        <v>103</v>
      </c>
      <c r="J143" s="78" t="s">
        <v>707</v>
      </c>
      <c r="K143" s="79" t="s">
        <v>634</v>
      </c>
      <c r="L143" s="79" t="s">
        <v>634</v>
      </c>
      <c r="M143" s="79">
        <v>2218.2600000000002</v>
      </c>
      <c r="N143" s="79">
        <v>4306.2299999999996</v>
      </c>
    </row>
    <row r="144" spans="1:14" s="81" customFormat="1" x14ac:dyDescent="0.25">
      <c r="A144" s="74" t="s">
        <v>41</v>
      </c>
      <c r="B144" s="74" t="s">
        <v>41</v>
      </c>
      <c r="C144" s="75" t="s">
        <v>50</v>
      </c>
      <c r="D144" s="76" t="s">
        <v>14</v>
      </c>
      <c r="E144" s="77">
        <v>2019</v>
      </c>
      <c r="F144" s="76" t="s">
        <v>66</v>
      </c>
      <c r="G144" s="77" t="s">
        <v>186</v>
      </c>
      <c r="H144" s="76" t="s">
        <v>1079</v>
      </c>
      <c r="I144" s="76" t="s">
        <v>257</v>
      </c>
      <c r="J144" s="78" t="s">
        <v>723</v>
      </c>
      <c r="K144" s="79" t="s">
        <v>634</v>
      </c>
      <c r="L144" s="79" t="s">
        <v>634</v>
      </c>
      <c r="M144" s="79">
        <v>2053.5700000000002</v>
      </c>
      <c r="N144" s="79">
        <v>2345.1999999999998</v>
      </c>
    </row>
    <row r="145" spans="1:14" s="81" customFormat="1" x14ac:dyDescent="0.25">
      <c r="A145" s="74" t="s">
        <v>41</v>
      </c>
      <c r="B145" s="74" t="s">
        <v>41</v>
      </c>
      <c r="C145" s="75" t="s">
        <v>719</v>
      </c>
      <c r="D145" s="76" t="s">
        <v>720</v>
      </c>
      <c r="E145" s="77">
        <v>2022</v>
      </c>
      <c r="F145" s="76" t="s">
        <v>75</v>
      </c>
      <c r="G145" s="77" t="s">
        <v>312</v>
      </c>
      <c r="H145" s="76" t="s">
        <v>1080</v>
      </c>
      <c r="I145" s="76" t="s">
        <v>103</v>
      </c>
      <c r="J145" s="78" t="s">
        <v>813</v>
      </c>
      <c r="K145" s="79" t="s">
        <v>634</v>
      </c>
      <c r="L145" s="79" t="s">
        <v>634</v>
      </c>
      <c r="M145" s="79">
        <v>1608.3</v>
      </c>
      <c r="N145" s="79">
        <v>2883.44</v>
      </c>
    </row>
    <row r="146" spans="1:14" s="81" customFormat="1" x14ac:dyDescent="0.25">
      <c r="A146" s="74" t="s">
        <v>41</v>
      </c>
      <c r="B146" s="74" t="s">
        <v>41</v>
      </c>
      <c r="C146" s="75" t="s">
        <v>51</v>
      </c>
      <c r="D146" s="76" t="s">
        <v>1</v>
      </c>
      <c r="E146" s="77">
        <v>2020</v>
      </c>
      <c r="F146" s="76" t="s">
        <v>67</v>
      </c>
      <c r="G146" s="77" t="s">
        <v>193</v>
      </c>
      <c r="H146" s="76" t="s">
        <v>1081</v>
      </c>
      <c r="I146" s="76" t="s">
        <v>194</v>
      </c>
      <c r="J146" s="78" t="s">
        <v>122</v>
      </c>
      <c r="K146" s="79" t="s">
        <v>545</v>
      </c>
      <c r="L146" s="79" t="s">
        <v>545</v>
      </c>
      <c r="M146" s="79">
        <v>1434.67</v>
      </c>
      <c r="N146" s="79">
        <v>5022.6400000000003</v>
      </c>
    </row>
    <row r="147" spans="1:14" s="81" customFormat="1" x14ac:dyDescent="0.25">
      <c r="A147" s="74" t="s">
        <v>41</v>
      </c>
      <c r="B147" s="74" t="s">
        <v>41</v>
      </c>
      <c r="C147" s="75" t="s">
        <v>691</v>
      </c>
      <c r="D147" s="76" t="s">
        <v>21</v>
      </c>
      <c r="E147" s="77">
        <v>2019</v>
      </c>
      <c r="F147" s="76" t="s">
        <v>75</v>
      </c>
      <c r="G147" s="77" t="s">
        <v>312</v>
      </c>
      <c r="H147" s="76" t="s">
        <v>1082</v>
      </c>
      <c r="I147" s="76" t="s">
        <v>313</v>
      </c>
      <c r="J147" s="78" t="s">
        <v>735</v>
      </c>
      <c r="K147" s="79" t="s">
        <v>634</v>
      </c>
      <c r="L147" s="79" t="s">
        <v>634</v>
      </c>
      <c r="M147" s="79">
        <v>1236.43</v>
      </c>
      <c r="N147" s="79">
        <v>3029.39</v>
      </c>
    </row>
    <row r="148" spans="1:14" s="81" customFormat="1" x14ac:dyDescent="0.25">
      <c r="A148" s="74" t="s">
        <v>41</v>
      </c>
      <c r="B148" s="74" t="s">
        <v>41</v>
      </c>
      <c r="C148" s="75" t="s">
        <v>675</v>
      </c>
      <c r="D148" s="76" t="s">
        <v>15</v>
      </c>
      <c r="E148" s="77">
        <v>2018</v>
      </c>
      <c r="F148" s="76" t="s">
        <v>676</v>
      </c>
      <c r="G148" s="77" t="s">
        <v>280</v>
      </c>
      <c r="H148" s="76" t="s">
        <v>1083</v>
      </c>
      <c r="I148" s="76" t="s">
        <v>281</v>
      </c>
      <c r="J148" s="78" t="s">
        <v>661</v>
      </c>
      <c r="K148" s="79" t="s">
        <v>634</v>
      </c>
      <c r="L148" s="79" t="s">
        <v>634</v>
      </c>
      <c r="M148" s="79">
        <v>1360.07</v>
      </c>
      <c r="N148" s="79">
        <v>3166.66</v>
      </c>
    </row>
    <row r="149" spans="1:14" s="81" customFormat="1" x14ac:dyDescent="0.25">
      <c r="A149" s="74" t="s">
        <v>41</v>
      </c>
      <c r="B149" s="74" t="s">
        <v>41</v>
      </c>
      <c r="C149" s="75" t="s">
        <v>751</v>
      </c>
      <c r="D149" s="76" t="s">
        <v>27</v>
      </c>
      <c r="E149" s="77">
        <v>2018</v>
      </c>
      <c r="F149" s="76" t="s">
        <v>72</v>
      </c>
      <c r="G149" s="77" t="s">
        <v>275</v>
      </c>
      <c r="H149" s="76" t="s">
        <v>1084</v>
      </c>
      <c r="I149" s="76" t="s">
        <v>276</v>
      </c>
      <c r="J149" s="78" t="s">
        <v>105</v>
      </c>
      <c r="K149" s="79" t="s">
        <v>634</v>
      </c>
      <c r="L149" s="79" t="s">
        <v>634</v>
      </c>
      <c r="M149" s="82">
        <v>2858.86</v>
      </c>
      <c r="N149" s="82">
        <v>6489.73</v>
      </c>
    </row>
    <row r="150" spans="1:14" s="81" customFormat="1" x14ac:dyDescent="0.25">
      <c r="A150" s="74" t="s">
        <v>41</v>
      </c>
      <c r="B150" s="74" t="s">
        <v>41</v>
      </c>
      <c r="C150" s="75" t="s">
        <v>719</v>
      </c>
      <c r="D150" s="76" t="s">
        <v>720</v>
      </c>
      <c r="E150" s="77">
        <v>2022</v>
      </c>
      <c r="F150" s="76" t="s">
        <v>75</v>
      </c>
      <c r="G150" s="77" t="s">
        <v>312</v>
      </c>
      <c r="H150" s="76" t="s">
        <v>1085</v>
      </c>
      <c r="I150" s="76" t="s">
        <v>257</v>
      </c>
      <c r="J150" s="78" t="s">
        <v>721</v>
      </c>
      <c r="K150" s="79" t="s">
        <v>634</v>
      </c>
      <c r="L150" s="79" t="s">
        <v>634</v>
      </c>
      <c r="M150" s="79">
        <v>1608.3</v>
      </c>
      <c r="N150" s="79">
        <v>2883.44</v>
      </c>
    </row>
    <row r="151" spans="1:14" s="81" customFormat="1" x14ac:dyDescent="0.25">
      <c r="A151" s="74" t="s">
        <v>41</v>
      </c>
      <c r="B151" s="74" t="s">
        <v>41</v>
      </c>
      <c r="C151" s="75" t="s">
        <v>675</v>
      </c>
      <c r="D151" s="76" t="s">
        <v>15</v>
      </c>
      <c r="E151" s="77">
        <v>2018</v>
      </c>
      <c r="F151" s="76" t="s">
        <v>676</v>
      </c>
      <c r="G151" s="77" t="s">
        <v>280</v>
      </c>
      <c r="H151" s="76" t="s">
        <v>1086</v>
      </c>
      <c r="I151" s="76" t="s">
        <v>281</v>
      </c>
      <c r="J151" s="78" t="s">
        <v>661</v>
      </c>
      <c r="K151" s="79" t="s">
        <v>634</v>
      </c>
      <c r="L151" s="79" t="s">
        <v>634</v>
      </c>
      <c r="M151" s="79">
        <v>1360.07</v>
      </c>
      <c r="N151" s="79">
        <v>3166.66</v>
      </c>
    </row>
    <row r="152" spans="1:14" s="81" customFormat="1" x14ac:dyDescent="0.25">
      <c r="A152" s="74" t="s">
        <v>41</v>
      </c>
      <c r="B152" s="74" t="s">
        <v>41</v>
      </c>
      <c r="C152" s="75" t="s">
        <v>980</v>
      </c>
      <c r="D152" s="76" t="s">
        <v>981</v>
      </c>
      <c r="E152" s="77">
        <v>2022</v>
      </c>
      <c r="F152" s="76" t="s">
        <v>982</v>
      </c>
      <c r="G152" s="77" t="s">
        <v>983</v>
      </c>
      <c r="H152" s="76" t="s">
        <v>1087</v>
      </c>
      <c r="I152" s="76" t="s">
        <v>108</v>
      </c>
      <c r="J152" s="78" t="s">
        <v>695</v>
      </c>
      <c r="K152" s="79" t="s">
        <v>634</v>
      </c>
      <c r="L152" s="79" t="s">
        <v>634</v>
      </c>
      <c r="M152" s="79">
        <v>1424.79</v>
      </c>
      <c r="N152" s="79">
        <v>5038.51</v>
      </c>
    </row>
    <row r="153" spans="1:14" s="81" customFormat="1" x14ac:dyDescent="0.25">
      <c r="A153" s="74" t="s">
        <v>41</v>
      </c>
      <c r="B153" s="74" t="s">
        <v>41</v>
      </c>
      <c r="C153" s="75" t="s">
        <v>687</v>
      </c>
      <c r="D153" s="76" t="s">
        <v>20</v>
      </c>
      <c r="E153" s="77">
        <v>2020</v>
      </c>
      <c r="F153" s="76" t="s">
        <v>66</v>
      </c>
      <c r="G153" s="77" t="s">
        <v>186</v>
      </c>
      <c r="H153" s="76" t="s">
        <v>1088</v>
      </c>
      <c r="I153" s="76" t="s">
        <v>129</v>
      </c>
      <c r="J153" s="78" t="s">
        <v>688</v>
      </c>
      <c r="K153" s="79" t="s">
        <v>634</v>
      </c>
      <c r="L153" s="79" t="s">
        <v>634</v>
      </c>
      <c r="M153" s="79">
        <v>2425.2000000000003</v>
      </c>
      <c r="N153" s="79">
        <v>2132.9107600000002</v>
      </c>
    </row>
    <row r="154" spans="1:14" s="81" customFormat="1" x14ac:dyDescent="0.25">
      <c r="A154" s="74" t="s">
        <v>41</v>
      </c>
      <c r="B154" s="74" t="s">
        <v>41</v>
      </c>
      <c r="C154" s="75" t="s">
        <v>703</v>
      </c>
      <c r="D154" s="76" t="s">
        <v>601</v>
      </c>
      <c r="E154" s="77">
        <v>2022</v>
      </c>
      <c r="F154" s="76" t="s">
        <v>66</v>
      </c>
      <c r="G154" s="77" t="s">
        <v>186</v>
      </c>
      <c r="H154" s="76" t="s">
        <v>1089</v>
      </c>
      <c r="I154" s="76" t="s">
        <v>162</v>
      </c>
      <c r="J154" s="78" t="s">
        <v>740</v>
      </c>
      <c r="K154" s="79" t="s">
        <v>634</v>
      </c>
      <c r="L154" s="79" t="s">
        <v>634</v>
      </c>
      <c r="M154" s="79">
        <v>2199.12</v>
      </c>
      <c r="N154" s="79">
        <v>2415.1999999999998</v>
      </c>
    </row>
    <row r="155" spans="1:14" s="81" customFormat="1" x14ac:dyDescent="0.25">
      <c r="A155" s="74" t="s">
        <v>41</v>
      </c>
      <c r="B155" s="74" t="s">
        <v>41</v>
      </c>
      <c r="C155" s="75" t="s">
        <v>50</v>
      </c>
      <c r="D155" s="76" t="s">
        <v>14</v>
      </c>
      <c r="E155" s="77">
        <v>2019</v>
      </c>
      <c r="F155" s="76" t="s">
        <v>66</v>
      </c>
      <c r="G155" s="77" t="s">
        <v>186</v>
      </c>
      <c r="H155" s="76" t="s">
        <v>1091</v>
      </c>
      <c r="I155" s="76" t="s">
        <v>99</v>
      </c>
      <c r="J155" s="78" t="s">
        <v>652</v>
      </c>
      <c r="K155" s="79" t="s">
        <v>634</v>
      </c>
      <c r="L155" s="79" t="s">
        <v>634</v>
      </c>
      <c r="M155" s="79">
        <v>2199.12</v>
      </c>
      <c r="N155" s="79">
        <v>2415.1999999999998</v>
      </c>
    </row>
    <row r="156" spans="1:14" s="81" customFormat="1" x14ac:dyDescent="0.25">
      <c r="A156" s="74" t="s">
        <v>41</v>
      </c>
      <c r="B156" s="74" t="s">
        <v>41</v>
      </c>
      <c r="C156" s="75" t="s">
        <v>659</v>
      </c>
      <c r="D156" s="76" t="s">
        <v>4</v>
      </c>
      <c r="E156" s="77">
        <v>2020</v>
      </c>
      <c r="F156" s="76" t="s">
        <v>66</v>
      </c>
      <c r="G156" s="77" t="s">
        <v>186</v>
      </c>
      <c r="H156" s="76" t="s">
        <v>1092</v>
      </c>
      <c r="I156" s="76" t="s">
        <v>179</v>
      </c>
      <c r="J156" s="78" t="s">
        <v>418</v>
      </c>
      <c r="K156" s="79" t="s">
        <v>545</v>
      </c>
      <c r="L156" s="79" t="s">
        <v>545</v>
      </c>
      <c r="M156" s="79">
        <v>1445.71</v>
      </c>
      <c r="N156" s="79">
        <v>3525.9695380000003</v>
      </c>
    </row>
    <row r="157" spans="1:14" s="81" customFormat="1" x14ac:dyDescent="0.25">
      <c r="A157" s="74" t="s">
        <v>41</v>
      </c>
      <c r="B157" s="74" t="s">
        <v>41</v>
      </c>
      <c r="C157" s="75" t="s">
        <v>754</v>
      </c>
      <c r="D157" s="76" t="s">
        <v>755</v>
      </c>
      <c r="E157" s="77">
        <v>2022</v>
      </c>
      <c r="F157" s="76" t="s">
        <v>77</v>
      </c>
      <c r="G157" s="77" t="s">
        <v>403</v>
      </c>
      <c r="H157" s="76" t="s">
        <v>1093</v>
      </c>
      <c r="I157" s="76" t="s">
        <v>179</v>
      </c>
      <c r="J157" s="78" t="s">
        <v>873</v>
      </c>
      <c r="K157" s="79" t="s">
        <v>545</v>
      </c>
      <c r="L157" s="79" t="s">
        <v>545</v>
      </c>
      <c r="M157" s="79">
        <v>1328.3</v>
      </c>
      <c r="N157" s="79">
        <v>3165.25</v>
      </c>
    </row>
    <row r="158" spans="1:14" s="81" customFormat="1" x14ac:dyDescent="0.25">
      <c r="A158" s="74" t="s">
        <v>41</v>
      </c>
      <c r="B158" s="74" t="s">
        <v>41</v>
      </c>
      <c r="C158" s="75" t="s">
        <v>659</v>
      </c>
      <c r="D158" s="76" t="s">
        <v>4</v>
      </c>
      <c r="E158" s="77">
        <v>2020</v>
      </c>
      <c r="F158" s="76" t="s">
        <v>66</v>
      </c>
      <c r="G158" s="77" t="s">
        <v>186</v>
      </c>
      <c r="H158" s="76" t="s">
        <v>1094</v>
      </c>
      <c r="I158" s="76" t="s">
        <v>179</v>
      </c>
      <c r="J158" s="78" t="s">
        <v>419</v>
      </c>
      <c r="K158" s="79" t="s">
        <v>545</v>
      </c>
      <c r="L158" s="79" t="s">
        <v>545</v>
      </c>
      <c r="M158" s="79">
        <v>1445.71</v>
      </c>
      <c r="N158" s="79">
        <v>3525.9695380000003</v>
      </c>
    </row>
    <row r="159" spans="1:14" s="81" customFormat="1" x14ac:dyDescent="0.25">
      <c r="A159" s="74" t="s">
        <v>41</v>
      </c>
      <c r="B159" s="74" t="s">
        <v>41</v>
      </c>
      <c r="C159" s="75" t="s">
        <v>659</v>
      </c>
      <c r="D159" s="76" t="s">
        <v>4</v>
      </c>
      <c r="E159" s="77">
        <v>2020</v>
      </c>
      <c r="F159" s="76" t="s">
        <v>66</v>
      </c>
      <c r="G159" s="77" t="s">
        <v>186</v>
      </c>
      <c r="H159" s="76" t="s">
        <v>1095</v>
      </c>
      <c r="I159" s="76" t="s">
        <v>179</v>
      </c>
      <c r="J159" s="78" t="s">
        <v>694</v>
      </c>
      <c r="K159" s="79" t="s">
        <v>545</v>
      </c>
      <c r="L159" s="79" t="s">
        <v>545</v>
      </c>
      <c r="M159" s="79">
        <v>1328.3</v>
      </c>
      <c r="N159" s="79">
        <v>3222.5716040000002</v>
      </c>
    </row>
    <row r="160" spans="1:14" s="81" customFormat="1" x14ac:dyDescent="0.25">
      <c r="A160" s="74" t="s">
        <v>41</v>
      </c>
      <c r="B160" s="74" t="s">
        <v>41</v>
      </c>
      <c r="C160" s="75" t="s">
        <v>1096</v>
      </c>
      <c r="D160" s="76" t="s">
        <v>1097</v>
      </c>
      <c r="E160" s="77">
        <v>2023</v>
      </c>
      <c r="F160" s="76" t="s">
        <v>66</v>
      </c>
      <c r="G160" s="77" t="s">
        <v>186</v>
      </c>
      <c r="H160" s="76" t="s">
        <v>1098</v>
      </c>
      <c r="I160" s="76" t="s">
        <v>99</v>
      </c>
      <c r="J160" s="78" t="s">
        <v>816</v>
      </c>
      <c r="K160" s="79" t="s">
        <v>634</v>
      </c>
      <c r="L160" s="79" t="s">
        <v>634</v>
      </c>
      <c r="M160" s="79">
        <v>2199.12</v>
      </c>
      <c r="N160" s="79">
        <v>2415.1999999999998</v>
      </c>
    </row>
    <row r="161" spans="1:14" s="81" customFormat="1" x14ac:dyDescent="0.25">
      <c r="A161" s="74" t="s">
        <v>41</v>
      </c>
      <c r="B161" s="74" t="s">
        <v>41</v>
      </c>
      <c r="C161" s="75" t="s">
        <v>682</v>
      </c>
      <c r="D161" s="76" t="s">
        <v>19</v>
      </c>
      <c r="E161" s="77">
        <v>2019</v>
      </c>
      <c r="F161" s="76" t="s">
        <v>683</v>
      </c>
      <c r="G161" s="77" t="s">
        <v>308</v>
      </c>
      <c r="H161" s="76" t="s">
        <v>1099</v>
      </c>
      <c r="I161" s="76" t="s">
        <v>310</v>
      </c>
      <c r="J161" s="78" t="s">
        <v>114</v>
      </c>
      <c r="K161" s="79" t="s">
        <v>634</v>
      </c>
      <c r="L161" s="79" t="s">
        <v>634</v>
      </c>
      <c r="M161" s="79">
        <v>1236.43</v>
      </c>
      <c r="N161" s="79">
        <v>2323.46</v>
      </c>
    </row>
    <row r="162" spans="1:14" s="81" customFormat="1" x14ac:dyDescent="0.25">
      <c r="A162" s="74" t="s">
        <v>41</v>
      </c>
      <c r="B162" s="74" t="s">
        <v>41</v>
      </c>
      <c r="C162" s="75" t="s">
        <v>659</v>
      </c>
      <c r="D162" s="76" t="s">
        <v>4</v>
      </c>
      <c r="E162" s="77">
        <v>2020</v>
      </c>
      <c r="F162" s="76" t="s">
        <v>66</v>
      </c>
      <c r="G162" s="77" t="s">
        <v>186</v>
      </c>
      <c r="H162" s="76" t="s">
        <v>1101</v>
      </c>
      <c r="I162" s="76" t="s">
        <v>179</v>
      </c>
      <c r="J162" s="78" t="s">
        <v>420</v>
      </c>
      <c r="K162" s="79" t="s">
        <v>545</v>
      </c>
      <c r="L162" s="79" t="s">
        <v>545</v>
      </c>
      <c r="M162" s="79">
        <v>1445.71</v>
      </c>
      <c r="N162" s="79">
        <v>3525.9695380000003</v>
      </c>
    </row>
    <row r="163" spans="1:14" s="81" customFormat="1" x14ac:dyDescent="0.25">
      <c r="A163" s="74" t="s">
        <v>41</v>
      </c>
      <c r="B163" s="74" t="s">
        <v>41</v>
      </c>
      <c r="C163" s="75" t="s">
        <v>654</v>
      </c>
      <c r="D163" s="76" t="s">
        <v>2</v>
      </c>
      <c r="E163" s="77">
        <v>2018</v>
      </c>
      <c r="F163" s="76" t="s">
        <v>64</v>
      </c>
      <c r="G163" s="77" t="s">
        <v>159</v>
      </c>
      <c r="H163" s="76" t="s">
        <v>1102</v>
      </c>
      <c r="I163" s="76" t="s">
        <v>160</v>
      </c>
      <c r="J163" s="78" t="s">
        <v>294</v>
      </c>
      <c r="K163" s="79" t="s">
        <v>634</v>
      </c>
      <c r="L163" s="79" t="s">
        <v>634</v>
      </c>
      <c r="M163" s="79">
        <v>2691.57</v>
      </c>
      <c r="N163" s="79">
        <v>5752.39</v>
      </c>
    </row>
    <row r="164" spans="1:14" s="81" customFormat="1" x14ac:dyDescent="0.25">
      <c r="A164" s="74" t="s">
        <v>41</v>
      </c>
      <c r="B164" s="74" t="s">
        <v>41</v>
      </c>
      <c r="C164" s="75" t="s">
        <v>51</v>
      </c>
      <c r="D164" s="76" t="s">
        <v>1</v>
      </c>
      <c r="E164" s="77">
        <v>2020</v>
      </c>
      <c r="F164" s="76" t="s">
        <v>67</v>
      </c>
      <c r="G164" s="77" t="s">
        <v>193</v>
      </c>
      <c r="H164" s="76" t="s">
        <v>1103</v>
      </c>
      <c r="I164" s="76" t="s">
        <v>194</v>
      </c>
      <c r="J164" s="78" t="s">
        <v>226</v>
      </c>
      <c r="K164" s="79" t="s">
        <v>545</v>
      </c>
      <c r="L164" s="79" t="s">
        <v>545</v>
      </c>
      <c r="M164" s="79">
        <v>1434.67</v>
      </c>
      <c r="N164" s="79">
        <v>5022.6400000000003</v>
      </c>
    </row>
    <row r="165" spans="1:14" s="81" customFormat="1" x14ac:dyDescent="0.25">
      <c r="A165" s="74" t="s">
        <v>41</v>
      </c>
      <c r="B165" s="74" t="s">
        <v>41</v>
      </c>
      <c r="C165" s="75" t="s">
        <v>668</v>
      </c>
      <c r="D165" s="76" t="s">
        <v>10</v>
      </c>
      <c r="E165" s="77">
        <v>2019</v>
      </c>
      <c r="F165" s="76" t="s">
        <v>76</v>
      </c>
      <c r="G165" s="77" t="s">
        <v>328</v>
      </c>
      <c r="H165" s="76" t="s">
        <v>1104</v>
      </c>
      <c r="I165" s="76" t="s">
        <v>179</v>
      </c>
      <c r="J165" s="78" t="s">
        <v>665</v>
      </c>
      <c r="K165" s="79" t="s">
        <v>634</v>
      </c>
      <c r="L165" s="79" t="s">
        <v>634</v>
      </c>
      <c r="M165" s="79">
        <v>1122.2</v>
      </c>
      <c r="N165" s="79">
        <v>3112.55</v>
      </c>
    </row>
    <row r="166" spans="1:14" s="81" customFormat="1" x14ac:dyDescent="0.25">
      <c r="A166" s="74" t="s">
        <v>41</v>
      </c>
      <c r="B166" s="74" t="s">
        <v>41</v>
      </c>
      <c r="C166" s="75" t="s">
        <v>1105</v>
      </c>
      <c r="D166" s="76" t="s">
        <v>1106</v>
      </c>
      <c r="E166" s="77">
        <v>2022</v>
      </c>
      <c r="F166" s="76" t="s">
        <v>1107</v>
      </c>
      <c r="G166" s="77" t="s">
        <v>1108</v>
      </c>
      <c r="H166" s="76" t="s">
        <v>1109</v>
      </c>
      <c r="I166" s="76" t="s">
        <v>1110</v>
      </c>
      <c r="J166" s="78" t="s">
        <v>875</v>
      </c>
      <c r="K166" s="79" t="s">
        <v>634</v>
      </c>
      <c r="L166" s="79" t="s">
        <v>634</v>
      </c>
      <c r="M166" s="79">
        <v>2244.38</v>
      </c>
      <c r="N166" s="79">
        <v>4552.18</v>
      </c>
    </row>
    <row r="167" spans="1:14" s="81" customFormat="1" x14ac:dyDescent="0.25">
      <c r="A167" s="74" t="s">
        <v>41</v>
      </c>
      <c r="B167" s="74" t="s">
        <v>41</v>
      </c>
      <c r="C167" s="75" t="s">
        <v>48</v>
      </c>
      <c r="D167" s="76" t="s">
        <v>11</v>
      </c>
      <c r="E167" s="77">
        <v>2018</v>
      </c>
      <c r="F167" s="76" t="s">
        <v>59</v>
      </c>
      <c r="G167" s="77" t="s">
        <v>82</v>
      </c>
      <c r="H167" s="76" t="s">
        <v>1111</v>
      </c>
      <c r="I167" s="76" t="s">
        <v>129</v>
      </c>
      <c r="J167" s="78" t="s">
        <v>788</v>
      </c>
      <c r="K167" s="79" t="s">
        <v>634</v>
      </c>
      <c r="L167" s="79" t="s">
        <v>634</v>
      </c>
      <c r="M167" s="79">
        <v>1460.8</v>
      </c>
      <c r="N167" s="79">
        <v>3007.39</v>
      </c>
    </row>
    <row r="168" spans="1:14" s="81" customFormat="1" x14ac:dyDescent="0.25">
      <c r="A168" s="74" t="s">
        <v>41</v>
      </c>
      <c r="B168" s="74" t="s">
        <v>41</v>
      </c>
      <c r="C168" s="75" t="s">
        <v>719</v>
      </c>
      <c r="D168" s="76" t="s">
        <v>720</v>
      </c>
      <c r="E168" s="77">
        <v>2022</v>
      </c>
      <c r="F168" s="76" t="s">
        <v>75</v>
      </c>
      <c r="G168" s="77" t="s">
        <v>312</v>
      </c>
      <c r="H168" s="76" t="s">
        <v>1112</v>
      </c>
      <c r="I168" s="76" t="s">
        <v>257</v>
      </c>
      <c r="J168" s="78" t="s">
        <v>743</v>
      </c>
      <c r="K168" s="79" t="s">
        <v>634</v>
      </c>
      <c r="L168" s="79" t="s">
        <v>634</v>
      </c>
      <c r="M168" s="79">
        <v>1608.3</v>
      </c>
      <c r="N168" s="79">
        <v>2883.44</v>
      </c>
    </row>
    <row r="169" spans="1:14" s="81" customFormat="1" x14ac:dyDescent="0.25">
      <c r="A169" s="74" t="s">
        <v>41</v>
      </c>
      <c r="B169" s="74" t="s">
        <v>41</v>
      </c>
      <c r="C169" s="75" t="s">
        <v>744</v>
      </c>
      <c r="D169" s="76" t="s">
        <v>29</v>
      </c>
      <c r="E169" s="77">
        <v>2021</v>
      </c>
      <c r="F169" s="76" t="s">
        <v>64</v>
      </c>
      <c r="G169" s="77" t="s">
        <v>159</v>
      </c>
      <c r="H169" s="76" t="s">
        <v>1113</v>
      </c>
      <c r="I169" s="76" t="s">
        <v>93</v>
      </c>
      <c r="J169" s="78" t="s">
        <v>745</v>
      </c>
      <c r="K169" s="79" t="s">
        <v>634</v>
      </c>
      <c r="L169" s="79" t="s">
        <v>634</v>
      </c>
      <c r="M169" s="79">
        <v>2315.0500000000002</v>
      </c>
      <c r="N169" s="79">
        <v>5306.7800000000007</v>
      </c>
    </row>
    <row r="170" spans="1:14" s="81" customFormat="1" x14ac:dyDescent="0.25">
      <c r="A170" s="74" t="s">
        <v>41</v>
      </c>
      <c r="B170" s="74" t="s">
        <v>41</v>
      </c>
      <c r="C170" s="75" t="s">
        <v>668</v>
      </c>
      <c r="D170" s="76" t="s">
        <v>10</v>
      </c>
      <c r="E170" s="77">
        <v>2019</v>
      </c>
      <c r="F170" s="76" t="s">
        <v>76</v>
      </c>
      <c r="G170" s="77" t="s">
        <v>328</v>
      </c>
      <c r="H170" s="76" t="s">
        <v>1116</v>
      </c>
      <c r="I170" s="76" t="s">
        <v>179</v>
      </c>
      <c r="J170" s="78" t="s">
        <v>342</v>
      </c>
      <c r="K170" s="79" t="s">
        <v>545</v>
      </c>
      <c r="L170" s="79" t="s">
        <v>545</v>
      </c>
      <c r="M170" s="79">
        <v>1122.2</v>
      </c>
      <c r="N170" s="79">
        <v>3112.55</v>
      </c>
    </row>
    <row r="171" spans="1:14" s="81" customFormat="1" x14ac:dyDescent="0.25">
      <c r="A171" s="74" t="s">
        <v>41</v>
      </c>
      <c r="B171" s="74" t="s">
        <v>41</v>
      </c>
      <c r="C171" s="75" t="s">
        <v>943</v>
      </c>
      <c r="D171" s="76" t="s">
        <v>944</v>
      </c>
      <c r="E171" s="77">
        <v>2023</v>
      </c>
      <c r="F171" s="76" t="s">
        <v>66</v>
      </c>
      <c r="G171" s="77" t="s">
        <v>186</v>
      </c>
      <c r="H171" s="76" t="s">
        <v>1117</v>
      </c>
      <c r="I171" s="76" t="s">
        <v>95</v>
      </c>
      <c r="J171" s="78" t="s">
        <v>734</v>
      </c>
      <c r="K171" s="79" t="s">
        <v>634</v>
      </c>
      <c r="L171" s="79" t="s">
        <v>634</v>
      </c>
      <c r="M171" s="79">
        <v>2366.17</v>
      </c>
      <c r="N171" s="79">
        <v>2425.1999999999998</v>
      </c>
    </row>
    <row r="172" spans="1:14" s="81" customFormat="1" x14ac:dyDescent="0.25">
      <c r="A172" s="74" t="s">
        <v>41</v>
      </c>
      <c r="B172" s="74" t="s">
        <v>41</v>
      </c>
      <c r="C172" s="75" t="s">
        <v>656</v>
      </c>
      <c r="D172" s="76" t="s">
        <v>657</v>
      </c>
      <c r="E172" s="77">
        <v>2023</v>
      </c>
      <c r="F172" s="76" t="s">
        <v>61</v>
      </c>
      <c r="G172" s="77" t="s">
        <v>102</v>
      </c>
      <c r="H172" s="76" t="s">
        <v>1118</v>
      </c>
      <c r="I172" s="76" t="s">
        <v>162</v>
      </c>
      <c r="J172" s="78" t="s">
        <v>658</v>
      </c>
      <c r="K172" s="79" t="s">
        <v>634</v>
      </c>
      <c r="L172" s="79" t="s">
        <v>634</v>
      </c>
      <c r="M172" s="79">
        <v>2026.8000000000002</v>
      </c>
      <c r="N172" s="79">
        <v>4395.5892261097952</v>
      </c>
    </row>
    <row r="173" spans="1:14" s="81" customFormat="1" x14ac:dyDescent="0.25">
      <c r="A173" s="74" t="s">
        <v>41</v>
      </c>
      <c r="B173" s="74" t="s">
        <v>41</v>
      </c>
      <c r="C173" s="75" t="s">
        <v>929</v>
      </c>
      <c r="D173" s="76" t="s">
        <v>930</v>
      </c>
      <c r="E173" s="77">
        <v>2018</v>
      </c>
      <c r="F173" s="76" t="s">
        <v>61</v>
      </c>
      <c r="G173" s="77" t="s">
        <v>102</v>
      </c>
      <c r="H173" s="76" t="s">
        <v>1119</v>
      </c>
      <c r="I173" s="76" t="s">
        <v>179</v>
      </c>
      <c r="J173" s="78" t="s">
        <v>1120</v>
      </c>
      <c r="K173" s="79" t="s">
        <v>547</v>
      </c>
      <c r="L173" s="79" t="s">
        <v>547</v>
      </c>
      <c r="M173" s="79">
        <v>1426.32</v>
      </c>
      <c r="N173" s="79">
        <v>2530.5</v>
      </c>
    </row>
    <row r="174" spans="1:14" s="81" customFormat="1" x14ac:dyDescent="0.25">
      <c r="A174" s="74" t="s">
        <v>41</v>
      </c>
      <c r="B174" s="74" t="s">
        <v>41</v>
      </c>
      <c r="C174" s="75" t="s">
        <v>922</v>
      </c>
      <c r="D174" s="76" t="s">
        <v>923</v>
      </c>
      <c r="E174" s="77">
        <v>2023</v>
      </c>
      <c r="F174" s="76" t="s">
        <v>61</v>
      </c>
      <c r="G174" s="77" t="s">
        <v>102</v>
      </c>
      <c r="H174" s="76" t="s">
        <v>1121</v>
      </c>
      <c r="I174" s="76" t="s">
        <v>129</v>
      </c>
      <c r="J174" s="78" t="s">
        <v>749</v>
      </c>
      <c r="K174" s="79" t="s">
        <v>634</v>
      </c>
      <c r="L174" s="79" t="s">
        <v>634</v>
      </c>
      <c r="M174" s="79">
        <v>1858.89</v>
      </c>
      <c r="N174" s="79">
        <v>3243.81</v>
      </c>
    </row>
    <row r="175" spans="1:14" s="81" customFormat="1" x14ac:dyDescent="0.25">
      <c r="A175" s="74" t="s">
        <v>41</v>
      </c>
      <c r="B175" s="74" t="s">
        <v>41</v>
      </c>
      <c r="C175" s="75" t="s">
        <v>706</v>
      </c>
      <c r="D175" s="76" t="s">
        <v>568</v>
      </c>
      <c r="E175" s="77">
        <v>2022</v>
      </c>
      <c r="F175" s="76" t="s">
        <v>61</v>
      </c>
      <c r="G175" s="77" t="s">
        <v>102</v>
      </c>
      <c r="H175" s="76" t="s">
        <v>1122</v>
      </c>
      <c r="I175" s="76" t="s">
        <v>86</v>
      </c>
      <c r="J175" s="78" t="s">
        <v>750</v>
      </c>
      <c r="K175" s="79" t="s">
        <v>634</v>
      </c>
      <c r="L175" s="79" t="s">
        <v>634</v>
      </c>
      <c r="M175" s="79">
        <v>2658.79</v>
      </c>
      <c r="N175" s="79">
        <v>5098.95</v>
      </c>
    </row>
    <row r="176" spans="1:14" s="81" customFormat="1" x14ac:dyDescent="0.25">
      <c r="A176" s="74" t="s">
        <v>41</v>
      </c>
      <c r="B176" s="74" t="s">
        <v>41</v>
      </c>
      <c r="C176" s="75" t="s">
        <v>659</v>
      </c>
      <c r="D176" s="76" t="s">
        <v>4</v>
      </c>
      <c r="E176" s="77">
        <v>2020</v>
      </c>
      <c r="F176" s="76" t="s">
        <v>66</v>
      </c>
      <c r="G176" s="77" t="s">
        <v>186</v>
      </c>
      <c r="H176" s="76" t="s">
        <v>1123</v>
      </c>
      <c r="I176" s="76" t="s">
        <v>179</v>
      </c>
      <c r="J176" s="78" t="s">
        <v>421</v>
      </c>
      <c r="K176" s="79" t="s">
        <v>545</v>
      </c>
      <c r="L176" s="79" t="s">
        <v>545</v>
      </c>
      <c r="M176" s="79">
        <v>1856.3</v>
      </c>
      <c r="N176" s="79">
        <v>4386.187660999999</v>
      </c>
    </row>
    <row r="177" spans="1:14" s="81" customFormat="1" x14ac:dyDescent="0.25">
      <c r="A177" s="74" t="s">
        <v>41</v>
      </c>
      <c r="B177" s="74" t="s">
        <v>41</v>
      </c>
      <c r="C177" s="75" t="s">
        <v>751</v>
      </c>
      <c r="D177" s="76" t="s">
        <v>27</v>
      </c>
      <c r="E177" s="77">
        <v>2018</v>
      </c>
      <c r="F177" s="76" t="s">
        <v>72</v>
      </c>
      <c r="G177" s="77" t="s">
        <v>275</v>
      </c>
      <c r="H177" s="76" t="s">
        <v>1124</v>
      </c>
      <c r="I177" s="76" t="s">
        <v>276</v>
      </c>
      <c r="J177" s="78" t="s">
        <v>105</v>
      </c>
      <c r="K177" s="79" t="s">
        <v>634</v>
      </c>
      <c r="L177" s="79" t="s">
        <v>634</v>
      </c>
      <c r="M177" s="82">
        <v>2858.86</v>
      </c>
      <c r="N177" s="82">
        <v>6489.73</v>
      </c>
    </row>
    <row r="178" spans="1:14" s="81" customFormat="1" x14ac:dyDescent="0.25">
      <c r="A178" s="74" t="s">
        <v>41</v>
      </c>
      <c r="B178" s="74" t="s">
        <v>41</v>
      </c>
      <c r="C178" s="75" t="s">
        <v>691</v>
      </c>
      <c r="D178" s="76" t="s">
        <v>21</v>
      </c>
      <c r="E178" s="77">
        <v>2019</v>
      </c>
      <c r="F178" s="76" t="s">
        <v>75</v>
      </c>
      <c r="G178" s="77" t="s">
        <v>312</v>
      </c>
      <c r="H178" s="76" t="s">
        <v>1125</v>
      </c>
      <c r="I178" s="76" t="s">
        <v>313</v>
      </c>
      <c r="J178" s="78" t="s">
        <v>721</v>
      </c>
      <c r="K178" s="79" t="s">
        <v>634</v>
      </c>
      <c r="L178" s="79" t="s">
        <v>634</v>
      </c>
      <c r="M178" s="79">
        <v>1236.43</v>
      </c>
      <c r="N178" s="79">
        <v>3029.39</v>
      </c>
    </row>
    <row r="179" spans="1:14" s="81" customFormat="1" x14ac:dyDescent="0.25">
      <c r="A179" s="74" t="s">
        <v>41</v>
      </c>
      <c r="B179" s="74" t="s">
        <v>41</v>
      </c>
      <c r="C179" s="75" t="s">
        <v>706</v>
      </c>
      <c r="D179" s="76" t="s">
        <v>568</v>
      </c>
      <c r="E179" s="77">
        <v>2022</v>
      </c>
      <c r="F179" s="76" t="s">
        <v>61</v>
      </c>
      <c r="G179" s="77" t="s">
        <v>102</v>
      </c>
      <c r="H179" s="76" t="s">
        <v>1126</v>
      </c>
      <c r="I179" s="76" t="s">
        <v>103</v>
      </c>
      <c r="J179" s="78" t="s">
        <v>728</v>
      </c>
      <c r="K179" s="79" t="s">
        <v>634</v>
      </c>
      <c r="L179" s="79" t="s">
        <v>634</v>
      </c>
      <c r="M179" s="79">
        <v>2218.2600000000002</v>
      </c>
      <c r="N179" s="79">
        <v>4306.2299999999996</v>
      </c>
    </row>
    <row r="180" spans="1:14" s="81" customFormat="1" x14ac:dyDescent="0.25">
      <c r="A180" s="74" t="s">
        <v>41</v>
      </c>
      <c r="B180" s="74" t="s">
        <v>41</v>
      </c>
      <c r="C180" s="75" t="s">
        <v>691</v>
      </c>
      <c r="D180" s="76" t="s">
        <v>21</v>
      </c>
      <c r="E180" s="77">
        <v>2019</v>
      </c>
      <c r="F180" s="76" t="s">
        <v>75</v>
      </c>
      <c r="G180" s="77" t="s">
        <v>312</v>
      </c>
      <c r="H180" s="76" t="s">
        <v>1127</v>
      </c>
      <c r="I180" s="76" t="s">
        <v>313</v>
      </c>
      <c r="J180" s="78" t="s">
        <v>752</v>
      </c>
      <c r="K180" s="79" t="s">
        <v>634</v>
      </c>
      <c r="L180" s="79" t="s">
        <v>634</v>
      </c>
      <c r="M180" s="79">
        <v>1236.43</v>
      </c>
      <c r="N180" s="79">
        <v>3029.39</v>
      </c>
    </row>
    <row r="181" spans="1:14" s="81" customFormat="1" x14ac:dyDescent="0.25">
      <c r="A181" s="74" t="s">
        <v>41</v>
      </c>
      <c r="B181" s="74" t="s">
        <v>41</v>
      </c>
      <c r="C181" s="75" t="s">
        <v>675</v>
      </c>
      <c r="D181" s="76" t="s">
        <v>15</v>
      </c>
      <c r="E181" s="77">
        <v>2018</v>
      </c>
      <c r="F181" s="76" t="s">
        <v>676</v>
      </c>
      <c r="G181" s="77" t="s">
        <v>280</v>
      </c>
      <c r="H181" s="76" t="s">
        <v>1128</v>
      </c>
      <c r="I181" s="76" t="s">
        <v>281</v>
      </c>
      <c r="J181" s="78" t="s">
        <v>753</v>
      </c>
      <c r="K181" s="79" t="s">
        <v>634</v>
      </c>
      <c r="L181" s="79" t="s">
        <v>634</v>
      </c>
      <c r="M181" s="79">
        <v>1360.07</v>
      </c>
      <c r="N181" s="79">
        <v>3166.66</v>
      </c>
    </row>
    <row r="182" spans="1:14" s="81" customFormat="1" x14ac:dyDescent="0.25">
      <c r="A182" s="74" t="s">
        <v>41</v>
      </c>
      <c r="B182" s="74" t="s">
        <v>41</v>
      </c>
      <c r="C182" s="75" t="s">
        <v>691</v>
      </c>
      <c r="D182" s="76" t="s">
        <v>21</v>
      </c>
      <c r="E182" s="77">
        <v>2019</v>
      </c>
      <c r="F182" s="76" t="s">
        <v>75</v>
      </c>
      <c r="G182" s="77" t="s">
        <v>312</v>
      </c>
      <c r="H182" s="76" t="s">
        <v>1129</v>
      </c>
      <c r="I182" s="76" t="s">
        <v>313</v>
      </c>
      <c r="J182" s="78" t="s">
        <v>653</v>
      </c>
      <c r="K182" s="79" t="s">
        <v>634</v>
      </c>
      <c r="L182" s="79" t="s">
        <v>634</v>
      </c>
      <c r="M182" s="79">
        <v>1236.43</v>
      </c>
      <c r="N182" s="79">
        <v>3029.39</v>
      </c>
    </row>
    <row r="183" spans="1:14" s="81" customFormat="1" x14ac:dyDescent="0.25">
      <c r="A183" s="74" t="s">
        <v>41</v>
      </c>
      <c r="B183" s="74" t="s">
        <v>41</v>
      </c>
      <c r="C183" s="75" t="s">
        <v>1105</v>
      </c>
      <c r="D183" s="76" t="s">
        <v>1106</v>
      </c>
      <c r="E183" s="77">
        <v>2022</v>
      </c>
      <c r="F183" s="76" t="s">
        <v>1107</v>
      </c>
      <c r="G183" s="77" t="s">
        <v>1108</v>
      </c>
      <c r="H183" s="76" t="s">
        <v>1130</v>
      </c>
      <c r="I183" s="76" t="s">
        <v>1110</v>
      </c>
      <c r="J183" s="78" t="s">
        <v>875</v>
      </c>
      <c r="K183" s="79" t="s">
        <v>634</v>
      </c>
      <c r="L183" s="79" t="s">
        <v>634</v>
      </c>
      <c r="M183" s="79">
        <v>2244.38</v>
      </c>
      <c r="N183" s="79">
        <v>4552.18</v>
      </c>
    </row>
    <row r="184" spans="1:14" s="81" customFormat="1" x14ac:dyDescent="0.25">
      <c r="A184" s="74" t="s">
        <v>41</v>
      </c>
      <c r="B184" s="74" t="s">
        <v>41</v>
      </c>
      <c r="C184" s="75" t="s">
        <v>51</v>
      </c>
      <c r="D184" s="76" t="s">
        <v>1</v>
      </c>
      <c r="E184" s="77">
        <v>2020</v>
      </c>
      <c r="F184" s="76" t="s">
        <v>67</v>
      </c>
      <c r="G184" s="77" t="s">
        <v>193</v>
      </c>
      <c r="H184" s="76" t="s">
        <v>1131</v>
      </c>
      <c r="I184" s="76" t="s">
        <v>194</v>
      </c>
      <c r="J184" s="78" t="s">
        <v>208</v>
      </c>
      <c r="K184" s="79" t="s">
        <v>545</v>
      </c>
      <c r="L184" s="79" t="s">
        <v>545</v>
      </c>
      <c r="M184" s="79">
        <v>1434.67</v>
      </c>
      <c r="N184" s="79">
        <v>5022.6400000000003</v>
      </c>
    </row>
    <row r="185" spans="1:14" s="81" customFormat="1" x14ac:dyDescent="0.25">
      <c r="A185" s="74" t="s">
        <v>41</v>
      </c>
      <c r="B185" s="74" t="s">
        <v>41</v>
      </c>
      <c r="C185" s="75" t="s">
        <v>980</v>
      </c>
      <c r="D185" s="76" t="s">
        <v>981</v>
      </c>
      <c r="E185" s="77">
        <v>2022</v>
      </c>
      <c r="F185" s="76" t="s">
        <v>982</v>
      </c>
      <c r="G185" s="77" t="s">
        <v>983</v>
      </c>
      <c r="H185" s="76" t="s">
        <v>1132</v>
      </c>
      <c r="I185" s="76" t="s">
        <v>108</v>
      </c>
      <c r="J185" s="78" t="s">
        <v>695</v>
      </c>
      <c r="K185" s="79" t="s">
        <v>545</v>
      </c>
      <c r="L185" s="79" t="s">
        <v>545</v>
      </c>
      <c r="M185" s="79">
        <v>1424.79</v>
      </c>
      <c r="N185" s="79">
        <v>5038.51</v>
      </c>
    </row>
    <row r="186" spans="1:14" s="81" customFormat="1" x14ac:dyDescent="0.25">
      <c r="A186" s="74" t="s">
        <v>41</v>
      </c>
      <c r="B186" s="74" t="s">
        <v>41</v>
      </c>
      <c r="C186" s="75" t="s">
        <v>675</v>
      </c>
      <c r="D186" s="76" t="s">
        <v>15</v>
      </c>
      <c r="E186" s="77">
        <v>2018</v>
      </c>
      <c r="F186" s="76" t="s">
        <v>676</v>
      </c>
      <c r="G186" s="77" t="s">
        <v>280</v>
      </c>
      <c r="H186" s="76" t="s">
        <v>1133</v>
      </c>
      <c r="I186" s="76" t="s">
        <v>281</v>
      </c>
      <c r="J186" s="78" t="s">
        <v>736</v>
      </c>
      <c r="K186" s="79" t="s">
        <v>634</v>
      </c>
      <c r="L186" s="79" t="s">
        <v>634</v>
      </c>
      <c r="M186" s="79">
        <v>1360.07</v>
      </c>
      <c r="N186" s="79">
        <v>3166.66</v>
      </c>
    </row>
    <row r="187" spans="1:14" s="81" customFormat="1" x14ac:dyDescent="0.25">
      <c r="A187" s="74" t="s">
        <v>41</v>
      </c>
      <c r="B187" s="74" t="s">
        <v>41</v>
      </c>
      <c r="C187" s="75" t="s">
        <v>691</v>
      </c>
      <c r="D187" s="76" t="s">
        <v>21</v>
      </c>
      <c r="E187" s="77">
        <v>2019</v>
      </c>
      <c r="F187" s="76" t="s">
        <v>75</v>
      </c>
      <c r="G187" s="77" t="s">
        <v>312</v>
      </c>
      <c r="H187" s="76" t="s">
        <v>1134</v>
      </c>
      <c r="I187" s="76" t="s">
        <v>313</v>
      </c>
      <c r="J187" s="78" t="s">
        <v>757</v>
      </c>
      <c r="K187" s="79" t="s">
        <v>634</v>
      </c>
      <c r="L187" s="79" t="s">
        <v>634</v>
      </c>
      <c r="M187" s="79">
        <v>1236.43</v>
      </c>
      <c r="N187" s="79">
        <v>3029.39</v>
      </c>
    </row>
    <row r="188" spans="1:14" s="81" customFormat="1" x14ac:dyDescent="0.25">
      <c r="A188" s="74" t="s">
        <v>41</v>
      </c>
      <c r="B188" s="74" t="s">
        <v>41</v>
      </c>
      <c r="C188" s="75" t="s">
        <v>675</v>
      </c>
      <c r="D188" s="76" t="s">
        <v>15</v>
      </c>
      <c r="E188" s="77">
        <v>2018</v>
      </c>
      <c r="F188" s="76" t="s">
        <v>676</v>
      </c>
      <c r="G188" s="77" t="s">
        <v>280</v>
      </c>
      <c r="H188" s="76" t="s">
        <v>1135</v>
      </c>
      <c r="I188" s="76" t="s">
        <v>281</v>
      </c>
      <c r="J188" s="78" t="s">
        <v>685</v>
      </c>
      <c r="K188" s="79" t="s">
        <v>634</v>
      </c>
      <c r="L188" s="79" t="s">
        <v>634</v>
      </c>
      <c r="M188" s="79">
        <v>1360.07</v>
      </c>
      <c r="N188" s="79">
        <v>3166.66</v>
      </c>
    </row>
    <row r="189" spans="1:14" s="81" customFormat="1" x14ac:dyDescent="0.25">
      <c r="A189" s="74" t="s">
        <v>41</v>
      </c>
      <c r="B189" s="74" t="s">
        <v>41</v>
      </c>
      <c r="C189" s="75" t="s">
        <v>719</v>
      </c>
      <c r="D189" s="76" t="s">
        <v>720</v>
      </c>
      <c r="E189" s="77">
        <v>2022</v>
      </c>
      <c r="F189" s="76" t="s">
        <v>75</v>
      </c>
      <c r="G189" s="77" t="s">
        <v>312</v>
      </c>
      <c r="H189" s="76" t="s">
        <v>1136</v>
      </c>
      <c r="I189" s="76" t="s">
        <v>257</v>
      </c>
      <c r="J189" s="78" t="s">
        <v>747</v>
      </c>
      <c r="K189" s="79" t="s">
        <v>634</v>
      </c>
      <c r="L189" s="79" t="s">
        <v>634</v>
      </c>
      <c r="M189" s="79">
        <v>1608.3</v>
      </c>
      <c r="N189" s="79">
        <v>2883.44</v>
      </c>
    </row>
    <row r="190" spans="1:14" s="81" customFormat="1" x14ac:dyDescent="0.25">
      <c r="A190" s="74" t="s">
        <v>41</v>
      </c>
      <c r="B190" s="74" t="s">
        <v>41</v>
      </c>
      <c r="C190" s="75" t="s">
        <v>670</v>
      </c>
      <c r="D190" s="76" t="s">
        <v>12</v>
      </c>
      <c r="E190" s="77">
        <v>2021</v>
      </c>
      <c r="F190" s="76" t="s">
        <v>66</v>
      </c>
      <c r="G190" s="77" t="s">
        <v>186</v>
      </c>
      <c r="H190" s="76" t="s">
        <v>1137</v>
      </c>
      <c r="I190" s="76" t="s">
        <v>162</v>
      </c>
      <c r="J190" s="78" t="s">
        <v>671</v>
      </c>
      <c r="K190" s="79" t="s">
        <v>634</v>
      </c>
      <c r="L190" s="79" t="s">
        <v>634</v>
      </c>
      <c r="M190" s="79">
        <v>2199.12</v>
      </c>
      <c r="N190" s="79">
        <v>2415.1999999999998</v>
      </c>
    </row>
    <row r="191" spans="1:14" s="81" customFormat="1" x14ac:dyDescent="0.25">
      <c r="A191" s="74" t="s">
        <v>41</v>
      </c>
      <c r="B191" s="74" t="s">
        <v>41</v>
      </c>
      <c r="C191" s="75" t="s">
        <v>51</v>
      </c>
      <c r="D191" s="76" t="s">
        <v>1</v>
      </c>
      <c r="E191" s="77">
        <v>2020</v>
      </c>
      <c r="F191" s="76" t="s">
        <v>67</v>
      </c>
      <c r="G191" s="77" t="s">
        <v>193</v>
      </c>
      <c r="H191" s="76" t="s">
        <v>1138</v>
      </c>
      <c r="I191" s="76" t="s">
        <v>194</v>
      </c>
      <c r="J191" s="78" t="s">
        <v>742</v>
      </c>
      <c r="K191" s="79" t="s">
        <v>545</v>
      </c>
      <c r="L191" s="79" t="s">
        <v>545</v>
      </c>
      <c r="M191" s="79">
        <v>1434.67</v>
      </c>
      <c r="N191" s="79">
        <v>5022.6400000000003</v>
      </c>
    </row>
    <row r="192" spans="1:14" s="81" customFormat="1" x14ac:dyDescent="0.25">
      <c r="A192" s="74" t="s">
        <v>41</v>
      </c>
      <c r="B192" s="74" t="s">
        <v>41</v>
      </c>
      <c r="C192" s="75" t="s">
        <v>668</v>
      </c>
      <c r="D192" s="76" t="s">
        <v>10</v>
      </c>
      <c r="E192" s="77">
        <v>2019</v>
      </c>
      <c r="F192" s="76" t="s">
        <v>76</v>
      </c>
      <c r="G192" s="77" t="s">
        <v>328</v>
      </c>
      <c r="H192" s="76" t="s">
        <v>1139</v>
      </c>
      <c r="I192" s="76" t="s">
        <v>179</v>
      </c>
      <c r="J192" s="78" t="s">
        <v>758</v>
      </c>
      <c r="K192" s="79" t="s">
        <v>545</v>
      </c>
      <c r="L192" s="79" t="s">
        <v>545</v>
      </c>
      <c r="M192" s="79">
        <v>1122.2</v>
      </c>
      <c r="N192" s="79">
        <v>3112.55</v>
      </c>
    </row>
    <row r="193" spans="1:14" s="81" customFormat="1" x14ac:dyDescent="0.25">
      <c r="A193" s="74" t="s">
        <v>41</v>
      </c>
      <c r="B193" s="74" t="s">
        <v>41</v>
      </c>
      <c r="C193" s="75" t="s">
        <v>706</v>
      </c>
      <c r="D193" s="76" t="s">
        <v>568</v>
      </c>
      <c r="E193" s="77">
        <v>2022</v>
      </c>
      <c r="F193" s="76" t="s">
        <v>61</v>
      </c>
      <c r="G193" s="77" t="s">
        <v>102</v>
      </c>
      <c r="H193" s="76" t="s">
        <v>1141</v>
      </c>
      <c r="I193" s="76" t="s">
        <v>86</v>
      </c>
      <c r="J193" s="78" t="s">
        <v>759</v>
      </c>
      <c r="K193" s="79" t="s">
        <v>634</v>
      </c>
      <c r="L193" s="79" t="s">
        <v>634</v>
      </c>
      <c r="M193" s="79">
        <v>2658.79</v>
      </c>
      <c r="N193" s="79">
        <v>5098.95</v>
      </c>
    </row>
    <row r="194" spans="1:14" s="81" customFormat="1" x14ac:dyDescent="0.25">
      <c r="A194" s="74" t="s">
        <v>41</v>
      </c>
      <c r="B194" s="74" t="s">
        <v>41</v>
      </c>
      <c r="C194" s="75" t="s">
        <v>1013</v>
      </c>
      <c r="D194" s="76" t="s">
        <v>1014</v>
      </c>
      <c r="E194" s="77">
        <v>2023</v>
      </c>
      <c r="F194" s="76" t="s">
        <v>64</v>
      </c>
      <c r="G194" s="77" t="s">
        <v>159</v>
      </c>
      <c r="H194" s="76" t="s">
        <v>1142</v>
      </c>
      <c r="I194" s="76" t="s">
        <v>93</v>
      </c>
      <c r="J194" s="78" t="s">
        <v>163</v>
      </c>
      <c r="K194" s="79" t="s">
        <v>634</v>
      </c>
      <c r="L194" s="79" t="s">
        <v>634</v>
      </c>
      <c r="M194" s="79">
        <v>2315.0500000000002</v>
      </c>
      <c r="N194" s="79">
        <v>5306.7800000000007</v>
      </c>
    </row>
    <row r="195" spans="1:14" s="81" customFormat="1" x14ac:dyDescent="0.25">
      <c r="A195" s="74" t="s">
        <v>41</v>
      </c>
      <c r="B195" s="74" t="s">
        <v>41</v>
      </c>
      <c r="C195" s="75" t="s">
        <v>761</v>
      </c>
      <c r="D195" s="76" t="s">
        <v>35</v>
      </c>
      <c r="E195" s="77">
        <v>2018</v>
      </c>
      <c r="F195" s="76" t="s">
        <v>59</v>
      </c>
      <c r="G195" s="77" t="s">
        <v>82</v>
      </c>
      <c r="H195" s="76" t="s">
        <v>1143</v>
      </c>
      <c r="I195" s="76" t="s">
        <v>129</v>
      </c>
      <c r="J195" s="78" t="s">
        <v>762</v>
      </c>
      <c r="K195" s="79" t="s">
        <v>634</v>
      </c>
      <c r="L195" s="79" t="s">
        <v>634</v>
      </c>
      <c r="M195" s="79">
        <v>1326.25</v>
      </c>
      <c r="N195" s="79">
        <v>2601.58</v>
      </c>
    </row>
    <row r="196" spans="1:14" s="81" customFormat="1" x14ac:dyDescent="0.25">
      <c r="A196" s="74" t="s">
        <v>41</v>
      </c>
      <c r="B196" s="74" t="s">
        <v>41</v>
      </c>
      <c r="C196" s="75" t="s">
        <v>659</v>
      </c>
      <c r="D196" s="76" t="s">
        <v>4</v>
      </c>
      <c r="E196" s="77">
        <v>2020</v>
      </c>
      <c r="F196" s="76" t="s">
        <v>66</v>
      </c>
      <c r="G196" s="77" t="s">
        <v>186</v>
      </c>
      <c r="H196" s="76" t="s">
        <v>1144</v>
      </c>
      <c r="I196" s="76" t="s">
        <v>179</v>
      </c>
      <c r="J196" s="78" t="s">
        <v>422</v>
      </c>
      <c r="K196" s="79" t="s">
        <v>545</v>
      </c>
      <c r="L196" s="79" t="s">
        <v>545</v>
      </c>
      <c r="M196" s="79">
        <v>1445.71</v>
      </c>
      <c r="N196" s="79">
        <v>3525.9695380000003</v>
      </c>
    </row>
    <row r="197" spans="1:14" s="81" customFormat="1" x14ac:dyDescent="0.25">
      <c r="A197" s="74" t="s">
        <v>41</v>
      </c>
      <c r="B197" s="74" t="s">
        <v>41</v>
      </c>
      <c r="C197" s="75" t="s">
        <v>922</v>
      </c>
      <c r="D197" s="76" t="s">
        <v>923</v>
      </c>
      <c r="E197" s="77">
        <v>2023</v>
      </c>
      <c r="F197" s="76" t="s">
        <v>61</v>
      </c>
      <c r="G197" s="77" t="s">
        <v>102</v>
      </c>
      <c r="H197" s="76" t="s">
        <v>1145</v>
      </c>
      <c r="I197" s="76" t="s">
        <v>495</v>
      </c>
      <c r="J197" s="78" t="s">
        <v>763</v>
      </c>
      <c r="K197" s="79" t="s">
        <v>634</v>
      </c>
      <c r="L197" s="79" t="s">
        <v>634</v>
      </c>
      <c r="M197" s="79">
        <v>2763.62</v>
      </c>
      <c r="N197" s="79">
        <v>5035.1899999999996</v>
      </c>
    </row>
    <row r="198" spans="1:14" s="81" customFormat="1" x14ac:dyDescent="0.25">
      <c r="A198" s="74" t="s">
        <v>41</v>
      </c>
      <c r="B198" s="74" t="s">
        <v>41</v>
      </c>
      <c r="C198" s="75" t="s">
        <v>1146</v>
      </c>
      <c r="D198" s="76" t="s">
        <v>1147</v>
      </c>
      <c r="E198" s="77">
        <v>2022</v>
      </c>
      <c r="F198" s="76" t="s">
        <v>676</v>
      </c>
      <c r="G198" s="77" t="s">
        <v>280</v>
      </c>
      <c r="H198" s="76" t="s">
        <v>1148</v>
      </c>
      <c r="I198" s="76" t="s">
        <v>252</v>
      </c>
      <c r="J198" s="78" t="s">
        <v>695</v>
      </c>
      <c r="K198" s="79" t="s">
        <v>545</v>
      </c>
      <c r="L198" s="79" t="s">
        <v>545</v>
      </c>
      <c r="M198" s="79">
        <v>1424.79</v>
      </c>
      <c r="N198" s="79">
        <v>5038.51</v>
      </c>
    </row>
    <row r="199" spans="1:14" s="81" customFormat="1" x14ac:dyDescent="0.25">
      <c r="A199" s="74" t="s">
        <v>41</v>
      </c>
      <c r="B199" s="74" t="s">
        <v>41</v>
      </c>
      <c r="C199" s="75" t="s">
        <v>660</v>
      </c>
      <c r="D199" s="76" t="s">
        <v>5</v>
      </c>
      <c r="E199" s="77">
        <v>2020</v>
      </c>
      <c r="F199" s="76" t="s">
        <v>61</v>
      </c>
      <c r="G199" s="77" t="s">
        <v>102</v>
      </c>
      <c r="H199" s="76" t="s">
        <v>1149</v>
      </c>
      <c r="I199" s="76" t="s">
        <v>99</v>
      </c>
      <c r="J199" s="78" t="s">
        <v>661</v>
      </c>
      <c r="K199" s="79" t="s">
        <v>634</v>
      </c>
      <c r="L199" s="79" t="s">
        <v>634</v>
      </c>
      <c r="M199" s="79">
        <v>2026.8000000000002</v>
      </c>
      <c r="N199" s="79">
        <v>4395.5892261097952</v>
      </c>
    </row>
    <row r="200" spans="1:14" s="81" customFormat="1" x14ac:dyDescent="0.25">
      <c r="A200" s="74" t="s">
        <v>41</v>
      </c>
      <c r="B200" s="74" t="s">
        <v>41</v>
      </c>
      <c r="C200" s="75" t="s">
        <v>49</v>
      </c>
      <c r="D200" s="76" t="s">
        <v>13</v>
      </c>
      <c r="E200" s="77">
        <v>2019</v>
      </c>
      <c r="F200" s="76" t="s">
        <v>65</v>
      </c>
      <c r="G200" s="77" t="s">
        <v>176</v>
      </c>
      <c r="H200" s="76" t="s">
        <v>1150</v>
      </c>
      <c r="I200" s="76" t="s">
        <v>181</v>
      </c>
      <c r="J200" s="78" t="s">
        <v>748</v>
      </c>
      <c r="K200" s="79" t="s">
        <v>545</v>
      </c>
      <c r="L200" s="79" t="s">
        <v>545</v>
      </c>
      <c r="M200" s="79">
        <v>1981.6</v>
      </c>
      <c r="N200" s="79">
        <v>9099</v>
      </c>
    </row>
    <row r="201" spans="1:14" s="81" customFormat="1" x14ac:dyDescent="0.25">
      <c r="A201" s="74" t="s">
        <v>41</v>
      </c>
      <c r="B201" s="74" t="s">
        <v>41</v>
      </c>
      <c r="C201" s="75" t="s">
        <v>668</v>
      </c>
      <c r="D201" s="76" t="s">
        <v>10</v>
      </c>
      <c r="E201" s="77">
        <v>2019</v>
      </c>
      <c r="F201" s="76" t="s">
        <v>76</v>
      </c>
      <c r="G201" s="77" t="s">
        <v>328</v>
      </c>
      <c r="H201" s="76" t="s">
        <v>1151</v>
      </c>
      <c r="I201" s="76" t="s">
        <v>179</v>
      </c>
      <c r="J201" s="78" t="s">
        <v>622</v>
      </c>
      <c r="K201" s="79" t="s">
        <v>545</v>
      </c>
      <c r="L201" s="79" t="s">
        <v>545</v>
      </c>
      <c r="M201" s="79">
        <v>1122.2</v>
      </c>
      <c r="N201" s="79">
        <v>3112.55</v>
      </c>
    </row>
    <row r="202" spans="1:14" s="81" customFormat="1" x14ac:dyDescent="0.25">
      <c r="A202" s="74" t="s">
        <v>41</v>
      </c>
      <c r="B202" s="74" t="s">
        <v>41</v>
      </c>
      <c r="C202" s="75" t="s">
        <v>744</v>
      </c>
      <c r="D202" s="76" t="s">
        <v>29</v>
      </c>
      <c r="E202" s="77">
        <v>2021</v>
      </c>
      <c r="F202" s="76" t="s">
        <v>64</v>
      </c>
      <c r="G202" s="77" t="s">
        <v>159</v>
      </c>
      <c r="H202" s="76" t="s">
        <v>1152</v>
      </c>
      <c r="I202" s="76" t="s">
        <v>95</v>
      </c>
      <c r="J202" s="78" t="s">
        <v>745</v>
      </c>
      <c r="K202" s="79" t="s">
        <v>634</v>
      </c>
      <c r="L202" s="79" t="s">
        <v>634</v>
      </c>
      <c r="M202" s="79">
        <v>3272.21</v>
      </c>
      <c r="N202" s="79">
        <v>7729.51</v>
      </c>
    </row>
    <row r="203" spans="1:14" s="81" customFormat="1" x14ac:dyDescent="0.25">
      <c r="A203" s="74" t="s">
        <v>41</v>
      </c>
      <c r="B203" s="74" t="s">
        <v>41</v>
      </c>
      <c r="C203" s="75" t="s">
        <v>929</v>
      </c>
      <c r="D203" s="76" t="s">
        <v>930</v>
      </c>
      <c r="E203" s="77">
        <v>2018</v>
      </c>
      <c r="F203" s="76" t="s">
        <v>61</v>
      </c>
      <c r="G203" s="77" t="s">
        <v>102</v>
      </c>
      <c r="H203" s="76" t="s">
        <v>1153</v>
      </c>
      <c r="I203" s="76" t="s">
        <v>179</v>
      </c>
      <c r="J203" s="78" t="s">
        <v>218</v>
      </c>
      <c r="K203" s="79" t="s">
        <v>547</v>
      </c>
      <c r="L203" s="79" t="s">
        <v>547</v>
      </c>
      <c r="M203" s="79">
        <v>1426.32</v>
      </c>
      <c r="N203" s="79">
        <v>2530.5</v>
      </c>
    </row>
    <row r="204" spans="1:14" s="81" customFormat="1" x14ac:dyDescent="0.25">
      <c r="A204" s="74" t="s">
        <v>41</v>
      </c>
      <c r="B204" s="74" t="s">
        <v>41</v>
      </c>
      <c r="C204" s="75" t="s">
        <v>754</v>
      </c>
      <c r="D204" s="76" t="s">
        <v>755</v>
      </c>
      <c r="E204" s="77">
        <v>2022</v>
      </c>
      <c r="F204" s="76" t="s">
        <v>77</v>
      </c>
      <c r="G204" s="77" t="s">
        <v>403</v>
      </c>
      <c r="H204" s="76" t="s">
        <v>1154</v>
      </c>
      <c r="I204" s="76" t="s">
        <v>179</v>
      </c>
      <c r="J204" s="78" t="s">
        <v>873</v>
      </c>
      <c r="K204" s="79" t="s">
        <v>545</v>
      </c>
      <c r="L204" s="79" t="s">
        <v>545</v>
      </c>
      <c r="M204" s="79">
        <v>1328.3</v>
      </c>
      <c r="N204" s="79">
        <v>3165.25</v>
      </c>
    </row>
    <row r="205" spans="1:14" s="81" customFormat="1" x14ac:dyDescent="0.25">
      <c r="A205" s="74" t="s">
        <v>41</v>
      </c>
      <c r="B205" s="74" t="s">
        <v>41</v>
      </c>
      <c r="C205" s="75" t="s">
        <v>668</v>
      </c>
      <c r="D205" s="76" t="s">
        <v>10</v>
      </c>
      <c r="E205" s="77">
        <v>2019</v>
      </c>
      <c r="F205" s="76" t="s">
        <v>76</v>
      </c>
      <c r="G205" s="77" t="s">
        <v>328</v>
      </c>
      <c r="H205" s="76" t="s">
        <v>1155</v>
      </c>
      <c r="I205" s="76" t="s">
        <v>179</v>
      </c>
      <c r="J205" s="78" t="s">
        <v>359</v>
      </c>
      <c r="K205" s="79" t="s">
        <v>545</v>
      </c>
      <c r="L205" s="79" t="s">
        <v>545</v>
      </c>
      <c r="M205" s="79">
        <v>1122.2</v>
      </c>
      <c r="N205" s="79">
        <v>3112.55</v>
      </c>
    </row>
    <row r="206" spans="1:14" s="81" customFormat="1" x14ac:dyDescent="0.25">
      <c r="A206" s="74" t="s">
        <v>41</v>
      </c>
      <c r="B206" s="74" t="s">
        <v>41</v>
      </c>
      <c r="C206" s="75" t="s">
        <v>666</v>
      </c>
      <c r="D206" s="76" t="s">
        <v>9</v>
      </c>
      <c r="E206" s="77">
        <v>2020</v>
      </c>
      <c r="F206" s="76" t="s">
        <v>77</v>
      </c>
      <c r="G206" s="77" t="s">
        <v>403</v>
      </c>
      <c r="H206" s="76" t="s">
        <v>1156</v>
      </c>
      <c r="I206" s="76" t="s">
        <v>86</v>
      </c>
      <c r="J206" s="78" t="s">
        <v>764</v>
      </c>
      <c r="K206" s="79" t="s">
        <v>634</v>
      </c>
      <c r="L206" s="79" t="s">
        <v>634</v>
      </c>
      <c r="M206" s="79">
        <v>2477.4</v>
      </c>
      <c r="N206" s="79">
        <v>5476.86</v>
      </c>
    </row>
    <row r="207" spans="1:14" s="81" customFormat="1" x14ac:dyDescent="0.25">
      <c r="A207" s="74" t="s">
        <v>41</v>
      </c>
      <c r="B207" s="74" t="s">
        <v>41</v>
      </c>
      <c r="C207" s="75" t="s">
        <v>55</v>
      </c>
      <c r="D207" s="76" t="s">
        <v>6</v>
      </c>
      <c r="E207" s="77">
        <v>2018</v>
      </c>
      <c r="F207" s="76" t="s">
        <v>71</v>
      </c>
      <c r="G207" s="77" t="s">
        <v>264</v>
      </c>
      <c r="H207" s="76" t="s">
        <v>1157</v>
      </c>
      <c r="I207" s="76" t="s">
        <v>99</v>
      </c>
      <c r="J207" s="78" t="s">
        <v>678</v>
      </c>
      <c r="K207" s="79" t="s">
        <v>634</v>
      </c>
      <c r="L207" s="79" t="s">
        <v>634</v>
      </c>
      <c r="M207" s="79">
        <v>1727</v>
      </c>
      <c r="N207" s="79">
        <v>3452.47</v>
      </c>
    </row>
    <row r="208" spans="1:14" s="81" customFormat="1" x14ac:dyDescent="0.25">
      <c r="A208" s="74" t="s">
        <v>41</v>
      </c>
      <c r="B208" s="74" t="s">
        <v>41</v>
      </c>
      <c r="C208" s="75" t="s">
        <v>668</v>
      </c>
      <c r="D208" s="76" t="s">
        <v>10</v>
      </c>
      <c r="E208" s="77">
        <v>2019</v>
      </c>
      <c r="F208" s="76" t="s">
        <v>76</v>
      </c>
      <c r="G208" s="77" t="s">
        <v>328</v>
      </c>
      <c r="H208" s="76" t="s">
        <v>1158</v>
      </c>
      <c r="I208" s="76" t="s">
        <v>179</v>
      </c>
      <c r="J208" s="78" t="s">
        <v>631</v>
      </c>
      <c r="K208" s="79" t="s">
        <v>545</v>
      </c>
      <c r="L208" s="79" t="s">
        <v>545</v>
      </c>
      <c r="M208" s="79">
        <v>1122.2</v>
      </c>
      <c r="N208" s="79">
        <v>3112.55</v>
      </c>
    </row>
    <row r="209" spans="1:14" s="81" customFormat="1" x14ac:dyDescent="0.25">
      <c r="A209" s="74" t="s">
        <v>41</v>
      </c>
      <c r="B209" s="74" t="s">
        <v>41</v>
      </c>
      <c r="C209" s="75" t="s">
        <v>668</v>
      </c>
      <c r="D209" s="76" t="s">
        <v>10</v>
      </c>
      <c r="E209" s="77">
        <v>2019</v>
      </c>
      <c r="F209" s="76" t="s">
        <v>76</v>
      </c>
      <c r="G209" s="77" t="s">
        <v>328</v>
      </c>
      <c r="H209" s="76" t="s">
        <v>1159</v>
      </c>
      <c r="I209" s="76" t="s">
        <v>179</v>
      </c>
      <c r="J209" s="78" t="s">
        <v>765</v>
      </c>
      <c r="K209" s="79" t="s">
        <v>545</v>
      </c>
      <c r="L209" s="79" t="s">
        <v>545</v>
      </c>
      <c r="M209" s="79">
        <v>1122.2</v>
      </c>
      <c r="N209" s="79">
        <v>3112.55</v>
      </c>
    </row>
    <row r="210" spans="1:14" s="81" customFormat="1" x14ac:dyDescent="0.25">
      <c r="A210" s="74" t="s">
        <v>41</v>
      </c>
      <c r="B210" s="74" t="s">
        <v>41</v>
      </c>
      <c r="C210" s="75" t="s">
        <v>666</v>
      </c>
      <c r="D210" s="76" t="s">
        <v>9</v>
      </c>
      <c r="E210" s="77">
        <v>2020</v>
      </c>
      <c r="F210" s="76" t="s">
        <v>77</v>
      </c>
      <c r="G210" s="77" t="s">
        <v>403</v>
      </c>
      <c r="H210" s="76" t="s">
        <v>1160</v>
      </c>
      <c r="I210" s="76" t="s">
        <v>91</v>
      </c>
      <c r="J210" s="78" t="s">
        <v>667</v>
      </c>
      <c r="K210" s="79" t="s">
        <v>545</v>
      </c>
      <c r="L210" s="79" t="s">
        <v>545</v>
      </c>
      <c r="M210" s="79">
        <v>1302</v>
      </c>
      <c r="N210" s="79">
        <v>3510.95</v>
      </c>
    </row>
    <row r="211" spans="1:14" s="81" customFormat="1" x14ac:dyDescent="0.25">
      <c r="A211" s="74" t="s">
        <v>41</v>
      </c>
      <c r="B211" s="74" t="s">
        <v>41</v>
      </c>
      <c r="C211" s="75" t="s">
        <v>668</v>
      </c>
      <c r="D211" s="76" t="s">
        <v>10</v>
      </c>
      <c r="E211" s="77">
        <v>2019</v>
      </c>
      <c r="F211" s="76" t="s">
        <v>76</v>
      </c>
      <c r="G211" s="77" t="s">
        <v>328</v>
      </c>
      <c r="H211" s="76" t="s">
        <v>1161</v>
      </c>
      <c r="I211" s="76" t="s">
        <v>179</v>
      </c>
      <c r="J211" s="78" t="s">
        <v>652</v>
      </c>
      <c r="K211" s="79" t="s">
        <v>548</v>
      </c>
      <c r="L211" s="79" t="s">
        <v>548</v>
      </c>
      <c r="M211" s="79">
        <v>1122.2</v>
      </c>
      <c r="N211" s="79">
        <v>3112.55</v>
      </c>
    </row>
    <row r="212" spans="1:14" s="81" customFormat="1" x14ac:dyDescent="0.25">
      <c r="A212" s="74" t="s">
        <v>41</v>
      </c>
      <c r="B212" s="74" t="s">
        <v>41</v>
      </c>
      <c r="C212" s="75" t="s">
        <v>929</v>
      </c>
      <c r="D212" s="76" t="s">
        <v>930</v>
      </c>
      <c r="E212" s="77">
        <v>2018</v>
      </c>
      <c r="F212" s="76" t="s">
        <v>61</v>
      </c>
      <c r="G212" s="77" t="s">
        <v>102</v>
      </c>
      <c r="H212" s="76" t="s">
        <v>1162</v>
      </c>
      <c r="I212" s="76" t="s">
        <v>179</v>
      </c>
      <c r="J212" s="78" t="s">
        <v>1163</v>
      </c>
      <c r="K212" s="79" t="s">
        <v>547</v>
      </c>
      <c r="L212" s="79" t="s">
        <v>547</v>
      </c>
      <c r="M212" s="79">
        <v>1426.32</v>
      </c>
      <c r="N212" s="79">
        <v>2530.5</v>
      </c>
    </row>
    <row r="213" spans="1:14" s="81" customFormat="1" x14ac:dyDescent="0.25">
      <c r="A213" s="74" t="s">
        <v>41</v>
      </c>
      <c r="B213" s="74" t="s">
        <v>41</v>
      </c>
      <c r="C213" s="75" t="s">
        <v>51</v>
      </c>
      <c r="D213" s="76" t="s">
        <v>1</v>
      </c>
      <c r="E213" s="77">
        <v>2020</v>
      </c>
      <c r="F213" s="76" t="s">
        <v>67</v>
      </c>
      <c r="G213" s="77" t="s">
        <v>193</v>
      </c>
      <c r="H213" s="76" t="s">
        <v>1164</v>
      </c>
      <c r="I213" s="76" t="s">
        <v>194</v>
      </c>
      <c r="J213" s="78" t="s">
        <v>197</v>
      </c>
      <c r="K213" s="79" t="s">
        <v>545</v>
      </c>
      <c r="L213" s="79" t="s">
        <v>545</v>
      </c>
      <c r="M213" s="79">
        <v>1434.67</v>
      </c>
      <c r="N213" s="79">
        <v>5022.6400000000003</v>
      </c>
    </row>
    <row r="214" spans="1:14" s="81" customFormat="1" x14ac:dyDescent="0.25">
      <c r="A214" s="74" t="s">
        <v>41</v>
      </c>
      <c r="B214" s="74" t="s">
        <v>41</v>
      </c>
      <c r="C214" s="75" t="s">
        <v>744</v>
      </c>
      <c r="D214" s="76" t="s">
        <v>29</v>
      </c>
      <c r="E214" s="77">
        <v>2021</v>
      </c>
      <c r="F214" s="76" t="s">
        <v>64</v>
      </c>
      <c r="G214" s="77" t="s">
        <v>159</v>
      </c>
      <c r="H214" s="76" t="s">
        <v>1165</v>
      </c>
      <c r="I214" s="76" t="s">
        <v>93</v>
      </c>
      <c r="J214" s="78" t="s">
        <v>681</v>
      </c>
      <c r="K214" s="79" t="s">
        <v>634</v>
      </c>
      <c r="L214" s="79" t="s">
        <v>634</v>
      </c>
      <c r="M214" s="79">
        <v>2315.0500000000002</v>
      </c>
      <c r="N214" s="79">
        <v>5306.7800000000007</v>
      </c>
    </row>
    <row r="215" spans="1:14" s="81" customFormat="1" x14ac:dyDescent="0.25">
      <c r="A215" s="74" t="s">
        <v>41</v>
      </c>
      <c r="B215" s="74" t="s">
        <v>41</v>
      </c>
      <c r="C215" s="75" t="s">
        <v>55</v>
      </c>
      <c r="D215" s="76" t="s">
        <v>6</v>
      </c>
      <c r="E215" s="77">
        <v>2018</v>
      </c>
      <c r="F215" s="76" t="s">
        <v>71</v>
      </c>
      <c r="G215" s="77" t="s">
        <v>264</v>
      </c>
      <c r="H215" s="76" t="s">
        <v>1166</v>
      </c>
      <c r="I215" s="76" t="s">
        <v>99</v>
      </c>
      <c r="J215" s="78" t="s">
        <v>678</v>
      </c>
      <c r="K215" s="79" t="s">
        <v>634</v>
      </c>
      <c r="L215" s="79" t="s">
        <v>634</v>
      </c>
      <c r="M215" s="79">
        <v>1727</v>
      </c>
      <c r="N215" s="79">
        <v>3452.47</v>
      </c>
    </row>
    <row r="216" spans="1:14" s="81" customFormat="1" x14ac:dyDescent="0.25">
      <c r="A216" s="74" t="s">
        <v>41</v>
      </c>
      <c r="B216" s="74" t="s">
        <v>41</v>
      </c>
      <c r="C216" s="75" t="s">
        <v>51</v>
      </c>
      <c r="D216" s="76" t="s">
        <v>1</v>
      </c>
      <c r="E216" s="77">
        <v>2020</v>
      </c>
      <c r="F216" s="76" t="s">
        <v>67</v>
      </c>
      <c r="G216" s="77" t="s">
        <v>193</v>
      </c>
      <c r="H216" s="76" t="s">
        <v>1167</v>
      </c>
      <c r="I216" s="76" t="s">
        <v>194</v>
      </c>
      <c r="J216" s="78" t="s">
        <v>199</v>
      </c>
      <c r="K216" s="79" t="s">
        <v>545</v>
      </c>
      <c r="L216" s="79" t="s">
        <v>545</v>
      </c>
      <c r="M216" s="79">
        <v>1434.67</v>
      </c>
      <c r="N216" s="79">
        <v>5022.6400000000003</v>
      </c>
    </row>
    <row r="217" spans="1:14" s="81" customFormat="1" x14ac:dyDescent="0.25">
      <c r="A217" s="74" t="s">
        <v>41</v>
      </c>
      <c r="B217" s="74" t="s">
        <v>41</v>
      </c>
      <c r="C217" s="75" t="s">
        <v>706</v>
      </c>
      <c r="D217" s="76" t="s">
        <v>568</v>
      </c>
      <c r="E217" s="77">
        <v>2022</v>
      </c>
      <c r="F217" s="76" t="s">
        <v>61</v>
      </c>
      <c r="G217" s="77" t="s">
        <v>102</v>
      </c>
      <c r="H217" s="76" t="s">
        <v>1168</v>
      </c>
      <c r="I217" s="76" t="s">
        <v>86</v>
      </c>
      <c r="J217" s="78" t="s">
        <v>767</v>
      </c>
      <c r="K217" s="79" t="s">
        <v>634</v>
      </c>
      <c r="L217" s="79" t="s">
        <v>634</v>
      </c>
      <c r="M217" s="79">
        <v>2658.79</v>
      </c>
      <c r="N217" s="79">
        <v>5098.95</v>
      </c>
    </row>
    <row r="218" spans="1:14" s="81" customFormat="1" x14ac:dyDescent="0.25">
      <c r="A218" s="74" t="s">
        <v>41</v>
      </c>
      <c r="B218" s="74" t="s">
        <v>41</v>
      </c>
      <c r="C218" s="75" t="s">
        <v>51</v>
      </c>
      <c r="D218" s="76" t="s">
        <v>1</v>
      </c>
      <c r="E218" s="77">
        <v>2020</v>
      </c>
      <c r="F218" s="76" t="s">
        <v>67</v>
      </c>
      <c r="G218" s="77" t="s">
        <v>193</v>
      </c>
      <c r="H218" s="76" t="s">
        <v>1169</v>
      </c>
      <c r="I218" s="76" t="s">
        <v>194</v>
      </c>
      <c r="J218" s="78" t="s">
        <v>768</v>
      </c>
      <c r="K218" s="79" t="s">
        <v>545</v>
      </c>
      <c r="L218" s="79" t="s">
        <v>545</v>
      </c>
      <c r="M218" s="79">
        <v>1434.67</v>
      </c>
      <c r="N218" s="79">
        <v>5022.6400000000003</v>
      </c>
    </row>
    <row r="219" spans="1:14" s="81" customFormat="1" x14ac:dyDescent="0.25">
      <c r="A219" s="74" t="s">
        <v>41</v>
      </c>
      <c r="B219" s="74" t="s">
        <v>41</v>
      </c>
      <c r="C219" s="75" t="s">
        <v>668</v>
      </c>
      <c r="D219" s="76" t="s">
        <v>10</v>
      </c>
      <c r="E219" s="77">
        <v>2019</v>
      </c>
      <c r="F219" s="76" t="s">
        <v>76</v>
      </c>
      <c r="G219" s="77" t="s">
        <v>328</v>
      </c>
      <c r="H219" s="76" t="s">
        <v>1170</v>
      </c>
      <c r="I219" s="76" t="s">
        <v>179</v>
      </c>
      <c r="J219" s="78" t="s">
        <v>344</v>
      </c>
      <c r="K219" s="79" t="s">
        <v>545</v>
      </c>
      <c r="L219" s="79" t="s">
        <v>545</v>
      </c>
      <c r="M219" s="79">
        <v>1122.2</v>
      </c>
      <c r="N219" s="79">
        <v>3112.55</v>
      </c>
    </row>
    <row r="220" spans="1:14" s="81" customFormat="1" x14ac:dyDescent="0.25">
      <c r="A220" s="74" t="s">
        <v>41</v>
      </c>
      <c r="B220" s="74" t="s">
        <v>41</v>
      </c>
      <c r="C220" s="75" t="s">
        <v>48</v>
      </c>
      <c r="D220" s="76" t="s">
        <v>11</v>
      </c>
      <c r="E220" s="77">
        <v>2018</v>
      </c>
      <c r="F220" s="76" t="s">
        <v>59</v>
      </c>
      <c r="G220" s="77" t="s">
        <v>82</v>
      </c>
      <c r="H220" s="76" t="s">
        <v>1171</v>
      </c>
      <c r="I220" s="76" t="s">
        <v>99</v>
      </c>
      <c r="J220" s="78" t="s">
        <v>711</v>
      </c>
      <c r="K220" s="79" t="s">
        <v>634</v>
      </c>
      <c r="L220" s="79" t="s">
        <v>634</v>
      </c>
      <c r="M220" s="79">
        <v>2260.5700000000002</v>
      </c>
      <c r="N220" s="79">
        <v>4121.09</v>
      </c>
    </row>
    <row r="221" spans="1:14" s="81" customFormat="1" x14ac:dyDescent="0.25">
      <c r="A221" s="74" t="s">
        <v>41</v>
      </c>
      <c r="B221" s="74" t="s">
        <v>41</v>
      </c>
      <c r="C221" s="75" t="s">
        <v>675</v>
      </c>
      <c r="D221" s="76" t="s">
        <v>15</v>
      </c>
      <c r="E221" s="77">
        <v>2018</v>
      </c>
      <c r="F221" s="76" t="s">
        <v>676</v>
      </c>
      <c r="G221" s="77" t="s">
        <v>280</v>
      </c>
      <c r="H221" s="76" t="s">
        <v>1173</v>
      </c>
      <c r="I221" s="76" t="s">
        <v>281</v>
      </c>
      <c r="J221" s="78" t="s">
        <v>718</v>
      </c>
      <c r="K221" s="79" t="s">
        <v>634</v>
      </c>
      <c r="L221" s="79" t="s">
        <v>634</v>
      </c>
      <c r="M221" s="79">
        <v>1360.07</v>
      </c>
      <c r="N221" s="79">
        <v>3166.66</v>
      </c>
    </row>
    <row r="222" spans="1:14" s="81" customFormat="1" x14ac:dyDescent="0.25">
      <c r="A222" s="74" t="s">
        <v>41</v>
      </c>
      <c r="B222" s="74" t="s">
        <v>41</v>
      </c>
      <c r="C222" s="75" t="s">
        <v>48</v>
      </c>
      <c r="D222" s="76" t="s">
        <v>11</v>
      </c>
      <c r="E222" s="77">
        <v>2018</v>
      </c>
      <c r="F222" s="76" t="s">
        <v>59</v>
      </c>
      <c r="G222" s="77" t="s">
        <v>82</v>
      </c>
      <c r="H222" s="76" t="s">
        <v>1174</v>
      </c>
      <c r="I222" s="76" t="s">
        <v>131</v>
      </c>
      <c r="J222" s="78" t="s">
        <v>788</v>
      </c>
      <c r="K222" s="79" t="s">
        <v>634</v>
      </c>
      <c r="L222" s="79" t="s">
        <v>634</v>
      </c>
      <c r="M222" s="79">
        <v>2522.52</v>
      </c>
      <c r="N222" s="79">
        <v>4511.1400000000003</v>
      </c>
    </row>
    <row r="223" spans="1:14" s="81" customFormat="1" x14ac:dyDescent="0.25">
      <c r="A223" s="74" t="s">
        <v>41</v>
      </c>
      <c r="B223" s="74" t="s">
        <v>41</v>
      </c>
      <c r="C223" s="75" t="s">
        <v>751</v>
      </c>
      <c r="D223" s="76" t="s">
        <v>27</v>
      </c>
      <c r="E223" s="77">
        <v>2018</v>
      </c>
      <c r="F223" s="76" t="s">
        <v>72</v>
      </c>
      <c r="G223" s="77" t="s">
        <v>275</v>
      </c>
      <c r="H223" s="76" t="s">
        <v>1175</v>
      </c>
      <c r="I223" s="76" t="s">
        <v>277</v>
      </c>
      <c r="J223" s="78" t="s">
        <v>114</v>
      </c>
      <c r="K223" s="79" t="s">
        <v>634</v>
      </c>
      <c r="L223" s="79" t="s">
        <v>634</v>
      </c>
      <c r="M223" s="79">
        <v>1523.3</v>
      </c>
      <c r="N223" s="79">
        <v>3458.29</v>
      </c>
    </row>
    <row r="224" spans="1:14" s="81" customFormat="1" x14ac:dyDescent="0.25">
      <c r="A224" s="74" t="s">
        <v>41</v>
      </c>
      <c r="B224" s="74" t="s">
        <v>41</v>
      </c>
      <c r="C224" s="75" t="s">
        <v>675</v>
      </c>
      <c r="D224" s="76" t="s">
        <v>15</v>
      </c>
      <c r="E224" s="77">
        <v>2018</v>
      </c>
      <c r="F224" s="76" t="s">
        <v>676</v>
      </c>
      <c r="G224" s="77" t="s">
        <v>280</v>
      </c>
      <c r="H224" s="76" t="s">
        <v>1176</v>
      </c>
      <c r="I224" s="76" t="s">
        <v>281</v>
      </c>
      <c r="J224" s="78" t="s">
        <v>770</v>
      </c>
      <c r="K224" s="79" t="s">
        <v>634</v>
      </c>
      <c r="L224" s="79" t="s">
        <v>634</v>
      </c>
      <c r="M224" s="79">
        <v>1360.07</v>
      </c>
      <c r="N224" s="79">
        <v>3166.66</v>
      </c>
    </row>
    <row r="225" spans="1:14" s="81" customFormat="1" x14ac:dyDescent="0.25">
      <c r="A225" s="74" t="s">
        <v>41</v>
      </c>
      <c r="B225" s="74" t="s">
        <v>41</v>
      </c>
      <c r="C225" s="75" t="s">
        <v>675</v>
      </c>
      <c r="D225" s="76" t="s">
        <v>15</v>
      </c>
      <c r="E225" s="77">
        <v>2018</v>
      </c>
      <c r="F225" s="76" t="s">
        <v>676</v>
      </c>
      <c r="G225" s="77" t="s">
        <v>280</v>
      </c>
      <c r="H225" s="76" t="s">
        <v>1177</v>
      </c>
      <c r="I225" s="76" t="s">
        <v>283</v>
      </c>
      <c r="J225" s="78" t="s">
        <v>685</v>
      </c>
      <c r="K225" s="79" t="s">
        <v>634</v>
      </c>
      <c r="L225" s="79" t="s">
        <v>634</v>
      </c>
      <c r="M225" s="79">
        <v>1360.07</v>
      </c>
      <c r="N225" s="79">
        <v>3166.66</v>
      </c>
    </row>
    <row r="226" spans="1:14" s="81" customFormat="1" x14ac:dyDescent="0.25">
      <c r="A226" s="74" t="s">
        <v>41</v>
      </c>
      <c r="B226" s="74" t="s">
        <v>41</v>
      </c>
      <c r="C226" s="75" t="s">
        <v>691</v>
      </c>
      <c r="D226" s="76" t="s">
        <v>21</v>
      </c>
      <c r="E226" s="77">
        <v>2019</v>
      </c>
      <c r="F226" s="76" t="s">
        <v>75</v>
      </c>
      <c r="G226" s="77" t="s">
        <v>312</v>
      </c>
      <c r="H226" s="76" t="s">
        <v>1178</v>
      </c>
      <c r="I226" s="76" t="s">
        <v>313</v>
      </c>
      <c r="J226" s="78" t="s">
        <v>692</v>
      </c>
      <c r="K226" s="79" t="s">
        <v>634</v>
      </c>
      <c r="L226" s="79" t="s">
        <v>634</v>
      </c>
      <c r="M226" s="79">
        <v>1236.43</v>
      </c>
      <c r="N226" s="79">
        <v>3029.39</v>
      </c>
    </row>
    <row r="227" spans="1:14" s="81" customFormat="1" x14ac:dyDescent="0.25">
      <c r="A227" s="74" t="s">
        <v>41</v>
      </c>
      <c r="B227" s="74" t="s">
        <v>41</v>
      </c>
      <c r="C227" s="75" t="s">
        <v>706</v>
      </c>
      <c r="D227" s="76" t="s">
        <v>568</v>
      </c>
      <c r="E227" s="77">
        <v>2022</v>
      </c>
      <c r="F227" s="76" t="s">
        <v>61</v>
      </c>
      <c r="G227" s="77" t="s">
        <v>102</v>
      </c>
      <c r="H227" s="76" t="s">
        <v>1179</v>
      </c>
      <c r="I227" s="76" t="s">
        <v>103</v>
      </c>
      <c r="J227" s="78" t="s">
        <v>105</v>
      </c>
      <c r="K227" s="79" t="s">
        <v>634</v>
      </c>
      <c r="L227" s="79" t="s">
        <v>634</v>
      </c>
      <c r="M227" s="79">
        <v>2218.2600000000002</v>
      </c>
      <c r="N227" s="79">
        <v>4306.2299999999996</v>
      </c>
    </row>
    <row r="228" spans="1:14" s="81" customFormat="1" x14ac:dyDescent="0.25">
      <c r="A228" s="74" t="s">
        <v>41</v>
      </c>
      <c r="B228" s="74" t="s">
        <v>41</v>
      </c>
      <c r="C228" s="75" t="s">
        <v>706</v>
      </c>
      <c r="D228" s="76" t="s">
        <v>568</v>
      </c>
      <c r="E228" s="77">
        <v>2022</v>
      </c>
      <c r="F228" s="76" t="s">
        <v>61</v>
      </c>
      <c r="G228" s="77" t="s">
        <v>102</v>
      </c>
      <c r="H228" s="76" t="s">
        <v>1180</v>
      </c>
      <c r="I228" s="76" t="s">
        <v>103</v>
      </c>
      <c r="J228" s="78" t="s">
        <v>105</v>
      </c>
      <c r="K228" s="79" t="s">
        <v>634</v>
      </c>
      <c r="L228" s="79" t="s">
        <v>634</v>
      </c>
      <c r="M228" s="79">
        <v>2218.2600000000002</v>
      </c>
      <c r="N228" s="79">
        <v>4306.2299999999996</v>
      </c>
    </row>
    <row r="229" spans="1:14" s="81" customFormat="1" x14ac:dyDescent="0.25">
      <c r="A229" s="74" t="s">
        <v>41</v>
      </c>
      <c r="B229" s="74" t="s">
        <v>41</v>
      </c>
      <c r="C229" s="75" t="s">
        <v>719</v>
      </c>
      <c r="D229" s="76" t="s">
        <v>720</v>
      </c>
      <c r="E229" s="77">
        <v>2022</v>
      </c>
      <c r="F229" s="76" t="s">
        <v>75</v>
      </c>
      <c r="G229" s="77" t="s">
        <v>312</v>
      </c>
      <c r="H229" s="76" t="s">
        <v>1181</v>
      </c>
      <c r="I229" s="76" t="s">
        <v>257</v>
      </c>
      <c r="J229" s="78" t="s">
        <v>771</v>
      </c>
      <c r="K229" s="79" t="s">
        <v>634</v>
      </c>
      <c r="L229" s="79" t="s">
        <v>634</v>
      </c>
      <c r="M229" s="79">
        <v>1608.3</v>
      </c>
      <c r="N229" s="79">
        <v>2883.44</v>
      </c>
    </row>
    <row r="230" spans="1:14" s="81" customFormat="1" x14ac:dyDescent="0.25">
      <c r="A230" s="74" t="s">
        <v>41</v>
      </c>
      <c r="B230" s="74" t="s">
        <v>41</v>
      </c>
      <c r="C230" s="75" t="s">
        <v>706</v>
      </c>
      <c r="D230" s="76" t="s">
        <v>568</v>
      </c>
      <c r="E230" s="77">
        <v>2022</v>
      </c>
      <c r="F230" s="76" t="s">
        <v>61</v>
      </c>
      <c r="G230" s="77" t="s">
        <v>102</v>
      </c>
      <c r="H230" s="76" t="s">
        <v>1182</v>
      </c>
      <c r="I230" s="76" t="s">
        <v>103</v>
      </c>
      <c r="J230" s="78" t="s">
        <v>774</v>
      </c>
      <c r="K230" s="79" t="s">
        <v>634</v>
      </c>
      <c r="L230" s="79" t="s">
        <v>634</v>
      </c>
      <c r="M230" s="79">
        <v>2218.2600000000002</v>
      </c>
      <c r="N230" s="79">
        <v>4306.2299999999996</v>
      </c>
    </row>
    <row r="231" spans="1:14" s="81" customFormat="1" x14ac:dyDescent="0.25">
      <c r="A231" s="74" t="s">
        <v>41</v>
      </c>
      <c r="B231" s="74" t="s">
        <v>41</v>
      </c>
      <c r="C231" s="75" t="s">
        <v>1013</v>
      </c>
      <c r="D231" s="76" t="s">
        <v>1014</v>
      </c>
      <c r="E231" s="77">
        <v>2023</v>
      </c>
      <c r="F231" s="76" t="s">
        <v>64</v>
      </c>
      <c r="G231" s="77" t="s">
        <v>159</v>
      </c>
      <c r="H231" s="76" t="s">
        <v>1183</v>
      </c>
      <c r="I231" s="76" t="s">
        <v>93</v>
      </c>
      <c r="J231" s="78" t="s">
        <v>161</v>
      </c>
      <c r="K231" s="79" t="s">
        <v>634</v>
      </c>
      <c r="L231" s="79" t="s">
        <v>634</v>
      </c>
      <c r="M231" s="79">
        <v>2315.0500000000002</v>
      </c>
      <c r="N231" s="79">
        <v>5306.7800000000007</v>
      </c>
    </row>
    <row r="232" spans="1:14" s="81" customFormat="1" x14ac:dyDescent="0.25">
      <c r="A232" s="74" t="s">
        <v>41</v>
      </c>
      <c r="B232" s="74" t="s">
        <v>41</v>
      </c>
      <c r="C232" s="75" t="s">
        <v>775</v>
      </c>
      <c r="D232" s="76" t="s">
        <v>31</v>
      </c>
      <c r="E232" s="77">
        <v>2021</v>
      </c>
      <c r="F232" s="76" t="s">
        <v>75</v>
      </c>
      <c r="G232" s="77" t="s">
        <v>312</v>
      </c>
      <c r="H232" s="76" t="s">
        <v>1184</v>
      </c>
      <c r="I232" s="76" t="s">
        <v>283</v>
      </c>
      <c r="J232" s="78" t="s">
        <v>776</v>
      </c>
      <c r="K232" s="79" t="s">
        <v>634</v>
      </c>
      <c r="L232" s="79" t="s">
        <v>634</v>
      </c>
      <c r="M232" s="79">
        <v>1236.43</v>
      </c>
      <c r="N232" s="79">
        <v>3029.39</v>
      </c>
    </row>
    <row r="233" spans="1:14" s="81" customFormat="1" x14ac:dyDescent="0.25">
      <c r="A233" s="74" t="s">
        <v>41</v>
      </c>
      <c r="B233" s="74" t="s">
        <v>41</v>
      </c>
      <c r="C233" s="75" t="s">
        <v>675</v>
      </c>
      <c r="D233" s="76" t="s">
        <v>15</v>
      </c>
      <c r="E233" s="77">
        <v>2018</v>
      </c>
      <c r="F233" s="76" t="s">
        <v>676</v>
      </c>
      <c r="G233" s="77" t="s">
        <v>280</v>
      </c>
      <c r="H233" s="76" t="s">
        <v>1186</v>
      </c>
      <c r="I233" s="76" t="s">
        <v>281</v>
      </c>
      <c r="J233" s="78" t="s">
        <v>685</v>
      </c>
      <c r="K233" s="79" t="s">
        <v>634</v>
      </c>
      <c r="L233" s="79" t="s">
        <v>634</v>
      </c>
      <c r="M233" s="79">
        <v>1360.07</v>
      </c>
      <c r="N233" s="79">
        <v>3166.66</v>
      </c>
    </row>
    <row r="234" spans="1:14" s="81" customFormat="1" x14ac:dyDescent="0.25">
      <c r="A234" s="74" t="s">
        <v>41</v>
      </c>
      <c r="B234" s="74" t="s">
        <v>41</v>
      </c>
      <c r="C234" s="75" t="s">
        <v>706</v>
      </c>
      <c r="D234" s="76" t="s">
        <v>568</v>
      </c>
      <c r="E234" s="77">
        <v>2022</v>
      </c>
      <c r="F234" s="76" t="s">
        <v>61</v>
      </c>
      <c r="G234" s="77" t="s">
        <v>102</v>
      </c>
      <c r="H234" s="76" t="s">
        <v>1187</v>
      </c>
      <c r="I234" s="76" t="s">
        <v>566</v>
      </c>
      <c r="J234" s="78" t="s">
        <v>695</v>
      </c>
      <c r="K234" s="79" t="s">
        <v>634</v>
      </c>
      <c r="L234" s="79" t="s">
        <v>634</v>
      </c>
      <c r="M234" s="79">
        <v>1780.99</v>
      </c>
      <c r="N234" s="79">
        <v>4414.75</v>
      </c>
    </row>
    <row r="235" spans="1:14" s="81" customFormat="1" x14ac:dyDescent="0.25">
      <c r="A235" s="74" t="s">
        <v>41</v>
      </c>
      <c r="B235" s="74" t="s">
        <v>41</v>
      </c>
      <c r="C235" s="75" t="s">
        <v>48</v>
      </c>
      <c r="D235" s="76" t="s">
        <v>11</v>
      </c>
      <c r="E235" s="77">
        <v>2018</v>
      </c>
      <c r="F235" s="76" t="s">
        <v>59</v>
      </c>
      <c r="G235" s="77" t="s">
        <v>82</v>
      </c>
      <c r="H235" s="76" t="s">
        <v>1188</v>
      </c>
      <c r="I235" s="76" t="s">
        <v>99</v>
      </c>
      <c r="J235" s="78" t="s">
        <v>667</v>
      </c>
      <c r="K235" s="79" t="s">
        <v>634</v>
      </c>
      <c r="L235" s="79" t="s">
        <v>634</v>
      </c>
      <c r="M235" s="79">
        <v>2260.5700000000002</v>
      </c>
      <c r="N235" s="79">
        <v>4121.09</v>
      </c>
    </row>
    <row r="236" spans="1:14" s="81" customFormat="1" x14ac:dyDescent="0.25">
      <c r="A236" s="74" t="s">
        <v>41</v>
      </c>
      <c r="B236" s="74" t="s">
        <v>41</v>
      </c>
      <c r="C236" s="75" t="s">
        <v>666</v>
      </c>
      <c r="D236" s="76" t="s">
        <v>9</v>
      </c>
      <c r="E236" s="77">
        <v>2020</v>
      </c>
      <c r="F236" s="76" t="s">
        <v>77</v>
      </c>
      <c r="G236" s="77" t="s">
        <v>403</v>
      </c>
      <c r="H236" s="76" t="s">
        <v>1189</v>
      </c>
      <c r="I236" s="76" t="s">
        <v>86</v>
      </c>
      <c r="J236" s="78" t="s">
        <v>667</v>
      </c>
      <c r="K236" s="79" t="s">
        <v>545</v>
      </c>
      <c r="L236" s="79" t="s">
        <v>545</v>
      </c>
      <c r="M236" s="79">
        <v>2477.4</v>
      </c>
      <c r="N236" s="79">
        <v>5476.86</v>
      </c>
    </row>
    <row r="237" spans="1:14" s="81" customFormat="1" x14ac:dyDescent="0.25">
      <c r="A237" s="74" t="s">
        <v>41</v>
      </c>
      <c r="B237" s="74" t="s">
        <v>41</v>
      </c>
      <c r="C237" s="75" t="s">
        <v>659</v>
      </c>
      <c r="D237" s="76" t="s">
        <v>4</v>
      </c>
      <c r="E237" s="77">
        <v>2020</v>
      </c>
      <c r="F237" s="76" t="s">
        <v>66</v>
      </c>
      <c r="G237" s="77" t="s">
        <v>186</v>
      </c>
      <c r="H237" s="76" t="s">
        <v>1190</v>
      </c>
      <c r="I237" s="76" t="s">
        <v>179</v>
      </c>
      <c r="J237" s="78" t="s">
        <v>423</v>
      </c>
      <c r="K237" s="79" t="s">
        <v>545</v>
      </c>
      <c r="L237" s="79" t="s">
        <v>545</v>
      </c>
      <c r="M237" s="79">
        <v>1592.3</v>
      </c>
      <c r="N237" s="79">
        <v>3776.9587280000001</v>
      </c>
    </row>
    <row r="238" spans="1:14" s="81" customFormat="1" x14ac:dyDescent="0.25">
      <c r="A238" s="74" t="s">
        <v>41</v>
      </c>
      <c r="B238" s="74" t="s">
        <v>41</v>
      </c>
      <c r="C238" s="75" t="s">
        <v>922</v>
      </c>
      <c r="D238" s="76" t="s">
        <v>923</v>
      </c>
      <c r="E238" s="77">
        <v>2023</v>
      </c>
      <c r="F238" s="76" t="s">
        <v>61</v>
      </c>
      <c r="G238" s="77" t="s">
        <v>102</v>
      </c>
      <c r="H238" s="76" t="s">
        <v>1191</v>
      </c>
      <c r="I238" s="76" t="s">
        <v>131</v>
      </c>
      <c r="J238" s="78" t="s">
        <v>723</v>
      </c>
      <c r="K238" s="79" t="s">
        <v>634</v>
      </c>
      <c r="L238" s="79" t="s">
        <v>634</v>
      </c>
      <c r="M238" s="79">
        <v>2167.73</v>
      </c>
      <c r="N238" s="79">
        <v>5267.61</v>
      </c>
    </row>
    <row r="239" spans="1:14" s="81" customFormat="1" x14ac:dyDescent="0.25">
      <c r="A239" s="74" t="s">
        <v>41</v>
      </c>
      <c r="B239" s="74" t="s">
        <v>41</v>
      </c>
      <c r="C239" s="75" t="s">
        <v>691</v>
      </c>
      <c r="D239" s="76" t="s">
        <v>21</v>
      </c>
      <c r="E239" s="77">
        <v>2019</v>
      </c>
      <c r="F239" s="76" t="s">
        <v>75</v>
      </c>
      <c r="G239" s="77" t="s">
        <v>312</v>
      </c>
      <c r="H239" s="76" t="s">
        <v>1192</v>
      </c>
      <c r="I239" s="76" t="s">
        <v>313</v>
      </c>
      <c r="J239" s="78" t="s">
        <v>695</v>
      </c>
      <c r="K239" s="79" t="s">
        <v>634</v>
      </c>
      <c r="L239" s="79" t="s">
        <v>634</v>
      </c>
      <c r="M239" s="79">
        <v>1236.43</v>
      </c>
      <c r="N239" s="79">
        <v>3029.39</v>
      </c>
    </row>
    <row r="240" spans="1:14" s="81" customFormat="1" x14ac:dyDescent="0.25">
      <c r="A240" s="74" t="s">
        <v>41</v>
      </c>
      <c r="B240" s="74" t="s">
        <v>41</v>
      </c>
      <c r="C240" s="75" t="s">
        <v>691</v>
      </c>
      <c r="D240" s="76" t="s">
        <v>21</v>
      </c>
      <c r="E240" s="77">
        <v>2019</v>
      </c>
      <c r="F240" s="76" t="s">
        <v>75</v>
      </c>
      <c r="G240" s="77" t="s">
        <v>312</v>
      </c>
      <c r="H240" s="76" t="s">
        <v>1193</v>
      </c>
      <c r="I240" s="76" t="s">
        <v>313</v>
      </c>
      <c r="J240" s="78" t="s">
        <v>778</v>
      </c>
      <c r="K240" s="79" t="s">
        <v>634</v>
      </c>
      <c r="L240" s="79" t="s">
        <v>634</v>
      </c>
      <c r="M240" s="79">
        <v>1236.43</v>
      </c>
      <c r="N240" s="79">
        <v>3029.39</v>
      </c>
    </row>
    <row r="241" spans="1:14" s="81" customFormat="1" x14ac:dyDescent="0.25">
      <c r="A241" s="74" t="s">
        <v>41</v>
      </c>
      <c r="B241" s="74" t="s">
        <v>41</v>
      </c>
      <c r="C241" s="75" t="s">
        <v>706</v>
      </c>
      <c r="D241" s="76" t="s">
        <v>568</v>
      </c>
      <c r="E241" s="77">
        <v>2022</v>
      </c>
      <c r="F241" s="76" t="s">
        <v>61</v>
      </c>
      <c r="G241" s="77" t="s">
        <v>102</v>
      </c>
      <c r="H241" s="76" t="s">
        <v>1194</v>
      </c>
      <c r="I241" s="76" t="s">
        <v>86</v>
      </c>
      <c r="J241" s="78" t="s">
        <v>575</v>
      </c>
      <c r="K241" s="79" t="s">
        <v>634</v>
      </c>
      <c r="L241" s="79" t="s">
        <v>634</v>
      </c>
      <c r="M241" s="79">
        <v>2658.79</v>
      </c>
      <c r="N241" s="79">
        <v>5098.95</v>
      </c>
    </row>
    <row r="242" spans="1:14" s="81" customFormat="1" x14ac:dyDescent="0.25">
      <c r="A242" s="74" t="s">
        <v>41</v>
      </c>
      <c r="B242" s="74" t="s">
        <v>41</v>
      </c>
      <c r="C242" s="75" t="s">
        <v>668</v>
      </c>
      <c r="D242" s="76" t="s">
        <v>10</v>
      </c>
      <c r="E242" s="77">
        <v>2019</v>
      </c>
      <c r="F242" s="76" t="s">
        <v>76</v>
      </c>
      <c r="G242" s="77" t="s">
        <v>328</v>
      </c>
      <c r="H242" s="76" t="s">
        <v>1195</v>
      </c>
      <c r="I242" s="76" t="s">
        <v>179</v>
      </c>
      <c r="J242" s="78" t="s">
        <v>625</v>
      </c>
      <c r="K242" s="79" t="s">
        <v>545</v>
      </c>
      <c r="L242" s="79" t="s">
        <v>545</v>
      </c>
      <c r="M242" s="79">
        <v>1122.2</v>
      </c>
      <c r="N242" s="79">
        <v>3112.55</v>
      </c>
    </row>
    <row r="243" spans="1:14" s="81" customFormat="1" x14ac:dyDescent="0.25">
      <c r="A243" s="74" t="s">
        <v>41</v>
      </c>
      <c r="B243" s="74" t="s">
        <v>41</v>
      </c>
      <c r="C243" s="75" t="s">
        <v>659</v>
      </c>
      <c r="D243" s="76" t="s">
        <v>4</v>
      </c>
      <c r="E243" s="77">
        <v>2020</v>
      </c>
      <c r="F243" s="76" t="s">
        <v>66</v>
      </c>
      <c r="G243" s="77" t="s">
        <v>186</v>
      </c>
      <c r="H243" s="76" t="s">
        <v>1196</v>
      </c>
      <c r="I243" s="76" t="s">
        <v>179</v>
      </c>
      <c r="J243" s="78" t="s">
        <v>424</v>
      </c>
      <c r="K243" s="79" t="s">
        <v>634</v>
      </c>
      <c r="L243" s="79" t="s">
        <v>634</v>
      </c>
      <c r="M243" s="79">
        <v>1328.3</v>
      </c>
      <c r="N243" s="79">
        <v>3346.6917020000001</v>
      </c>
    </row>
    <row r="244" spans="1:14" s="81" customFormat="1" x14ac:dyDescent="0.25">
      <c r="A244" s="74" t="s">
        <v>41</v>
      </c>
      <c r="B244" s="74" t="s">
        <v>41</v>
      </c>
      <c r="C244" s="75" t="s">
        <v>980</v>
      </c>
      <c r="D244" s="76" t="s">
        <v>981</v>
      </c>
      <c r="E244" s="77">
        <v>2022</v>
      </c>
      <c r="F244" s="76" t="s">
        <v>982</v>
      </c>
      <c r="G244" s="77" t="s">
        <v>983</v>
      </c>
      <c r="H244" s="76" t="s">
        <v>1197</v>
      </c>
      <c r="I244" s="76" t="s">
        <v>108</v>
      </c>
      <c r="J244" s="78" t="s">
        <v>757</v>
      </c>
      <c r="K244" s="79" t="s">
        <v>545</v>
      </c>
      <c r="L244" s="79" t="s">
        <v>545</v>
      </c>
      <c r="M244" s="79">
        <v>1424.79</v>
      </c>
      <c r="N244" s="79">
        <v>5038.51</v>
      </c>
    </row>
    <row r="245" spans="1:14" s="81" customFormat="1" x14ac:dyDescent="0.25">
      <c r="A245" s="74" t="s">
        <v>41</v>
      </c>
      <c r="B245" s="74" t="s">
        <v>41</v>
      </c>
      <c r="C245" s="75" t="s">
        <v>55</v>
      </c>
      <c r="D245" s="76" t="s">
        <v>6</v>
      </c>
      <c r="E245" s="77">
        <v>2018</v>
      </c>
      <c r="F245" s="76" t="s">
        <v>71</v>
      </c>
      <c r="G245" s="77" t="s">
        <v>264</v>
      </c>
      <c r="H245" s="76" t="s">
        <v>1198</v>
      </c>
      <c r="I245" s="76" t="s">
        <v>99</v>
      </c>
      <c r="J245" s="78" t="s">
        <v>736</v>
      </c>
      <c r="K245" s="79" t="s">
        <v>634</v>
      </c>
      <c r="L245" s="79" t="s">
        <v>634</v>
      </c>
      <c r="M245" s="79">
        <v>1727</v>
      </c>
      <c r="N245" s="79">
        <v>3452.47</v>
      </c>
    </row>
    <row r="246" spans="1:14" s="81" customFormat="1" x14ac:dyDescent="0.25">
      <c r="A246" s="74" t="s">
        <v>41</v>
      </c>
      <c r="B246" s="74" t="s">
        <v>41</v>
      </c>
      <c r="C246" s="75" t="s">
        <v>1013</v>
      </c>
      <c r="D246" s="76" t="s">
        <v>1014</v>
      </c>
      <c r="E246" s="77">
        <v>2023</v>
      </c>
      <c r="F246" s="76" t="s">
        <v>64</v>
      </c>
      <c r="G246" s="77" t="s">
        <v>159</v>
      </c>
      <c r="H246" s="76" t="s">
        <v>1199</v>
      </c>
      <c r="I246" s="76" t="s">
        <v>95</v>
      </c>
      <c r="J246" s="78" t="s">
        <v>163</v>
      </c>
      <c r="K246" s="79" t="s">
        <v>634</v>
      </c>
      <c r="L246" s="79" t="s">
        <v>634</v>
      </c>
      <c r="M246" s="79">
        <v>3272.21</v>
      </c>
      <c r="N246" s="79">
        <v>7729.51</v>
      </c>
    </row>
    <row r="247" spans="1:14" s="81" customFormat="1" x14ac:dyDescent="0.25">
      <c r="A247" s="74" t="s">
        <v>41</v>
      </c>
      <c r="B247" s="74" t="s">
        <v>41</v>
      </c>
      <c r="C247" s="75" t="s">
        <v>922</v>
      </c>
      <c r="D247" s="76" t="s">
        <v>923</v>
      </c>
      <c r="E247" s="77">
        <v>2023</v>
      </c>
      <c r="F247" s="76" t="s">
        <v>61</v>
      </c>
      <c r="G247" s="77" t="s">
        <v>102</v>
      </c>
      <c r="H247" s="76" t="s">
        <v>1200</v>
      </c>
      <c r="I247" s="76" t="s">
        <v>129</v>
      </c>
      <c r="J247" s="78" t="s">
        <v>730</v>
      </c>
      <c r="K247" s="79" t="s">
        <v>634</v>
      </c>
      <c r="L247" s="79" t="s">
        <v>634</v>
      </c>
      <c r="M247" s="79">
        <v>1858.89</v>
      </c>
      <c r="N247" s="79">
        <v>3243.81</v>
      </c>
    </row>
    <row r="248" spans="1:14" s="81" customFormat="1" x14ac:dyDescent="0.25">
      <c r="A248" s="74" t="s">
        <v>41</v>
      </c>
      <c r="B248" s="74" t="s">
        <v>41</v>
      </c>
      <c r="C248" s="75" t="s">
        <v>754</v>
      </c>
      <c r="D248" s="76" t="s">
        <v>755</v>
      </c>
      <c r="E248" s="77">
        <v>2022</v>
      </c>
      <c r="F248" s="76" t="s">
        <v>77</v>
      </c>
      <c r="G248" s="77" t="s">
        <v>403</v>
      </c>
      <c r="H248" s="76" t="s">
        <v>1201</v>
      </c>
      <c r="I248" s="76" t="s">
        <v>283</v>
      </c>
      <c r="J248" s="78" t="s">
        <v>815</v>
      </c>
      <c r="K248" s="79" t="s">
        <v>634</v>
      </c>
      <c r="L248" s="79" t="s">
        <v>634</v>
      </c>
      <c r="M248" s="79">
        <v>2004.85</v>
      </c>
      <c r="N248" s="79">
        <v>4237.18</v>
      </c>
    </row>
    <row r="249" spans="1:14" s="81" customFormat="1" x14ac:dyDescent="0.25">
      <c r="A249" s="74" t="s">
        <v>41</v>
      </c>
      <c r="B249" s="74" t="s">
        <v>41</v>
      </c>
      <c r="C249" s="75" t="s">
        <v>691</v>
      </c>
      <c r="D249" s="76" t="s">
        <v>21</v>
      </c>
      <c r="E249" s="77">
        <v>2019</v>
      </c>
      <c r="F249" s="76" t="s">
        <v>75</v>
      </c>
      <c r="G249" s="77" t="s">
        <v>312</v>
      </c>
      <c r="H249" s="76" t="s">
        <v>1202</v>
      </c>
      <c r="I249" s="76" t="s">
        <v>313</v>
      </c>
      <c r="J249" s="78" t="s">
        <v>768</v>
      </c>
      <c r="K249" s="79" t="s">
        <v>634</v>
      </c>
      <c r="L249" s="79" t="s">
        <v>634</v>
      </c>
      <c r="M249" s="79">
        <v>1236.43</v>
      </c>
      <c r="N249" s="79">
        <v>3029.39</v>
      </c>
    </row>
    <row r="250" spans="1:14" s="81" customFormat="1" x14ac:dyDescent="0.25">
      <c r="A250" s="74" t="s">
        <v>41</v>
      </c>
      <c r="B250" s="74" t="s">
        <v>41</v>
      </c>
      <c r="C250" s="75" t="s">
        <v>761</v>
      </c>
      <c r="D250" s="76" t="s">
        <v>35</v>
      </c>
      <c r="E250" s="77">
        <v>2018</v>
      </c>
      <c r="F250" s="76" t="s">
        <v>59</v>
      </c>
      <c r="G250" s="77" t="s">
        <v>82</v>
      </c>
      <c r="H250" s="76" t="s">
        <v>1203</v>
      </c>
      <c r="I250" s="76" t="s">
        <v>99</v>
      </c>
      <c r="J250" s="78" t="s">
        <v>779</v>
      </c>
      <c r="K250" s="79" t="s">
        <v>634</v>
      </c>
      <c r="L250" s="79" t="s">
        <v>634</v>
      </c>
      <c r="M250" s="79">
        <v>1727</v>
      </c>
      <c r="N250" s="79">
        <v>2407.96</v>
      </c>
    </row>
    <row r="251" spans="1:14" s="81" customFormat="1" x14ac:dyDescent="0.25">
      <c r="A251" s="74" t="s">
        <v>41</v>
      </c>
      <c r="B251" s="74" t="s">
        <v>41</v>
      </c>
      <c r="C251" s="75" t="s">
        <v>659</v>
      </c>
      <c r="D251" s="76" t="s">
        <v>4</v>
      </c>
      <c r="E251" s="77">
        <v>2020</v>
      </c>
      <c r="F251" s="76" t="s">
        <v>66</v>
      </c>
      <c r="G251" s="77" t="s">
        <v>186</v>
      </c>
      <c r="H251" s="76" t="s">
        <v>1204</v>
      </c>
      <c r="I251" s="76" t="s">
        <v>179</v>
      </c>
      <c r="J251" s="78" t="s">
        <v>425</v>
      </c>
      <c r="K251" s="79" t="s">
        <v>545</v>
      </c>
      <c r="L251" s="79" t="s">
        <v>545</v>
      </c>
      <c r="M251" s="79">
        <v>1445.71</v>
      </c>
      <c r="N251" s="79">
        <v>3525.9695380000003</v>
      </c>
    </row>
    <row r="252" spans="1:14" s="81" customFormat="1" x14ac:dyDescent="0.25">
      <c r="A252" s="74" t="s">
        <v>41</v>
      </c>
      <c r="B252" s="74" t="s">
        <v>41</v>
      </c>
      <c r="C252" s="75" t="s">
        <v>922</v>
      </c>
      <c r="D252" s="76" t="s">
        <v>923</v>
      </c>
      <c r="E252" s="77">
        <v>2023</v>
      </c>
      <c r="F252" s="76" t="s">
        <v>61</v>
      </c>
      <c r="G252" s="77" t="s">
        <v>102</v>
      </c>
      <c r="H252" s="76" t="s">
        <v>1205</v>
      </c>
      <c r="I252" s="76" t="s">
        <v>495</v>
      </c>
      <c r="J252" s="78" t="s">
        <v>652</v>
      </c>
      <c r="K252" s="79" t="s">
        <v>634</v>
      </c>
      <c r="L252" s="79" t="s">
        <v>634</v>
      </c>
      <c r="M252" s="79">
        <v>2763.62</v>
      </c>
      <c r="N252" s="79">
        <v>5035.1899999999996</v>
      </c>
    </row>
    <row r="253" spans="1:14" s="81" customFormat="1" x14ac:dyDescent="0.25">
      <c r="A253" s="74" t="s">
        <v>41</v>
      </c>
      <c r="B253" s="74" t="s">
        <v>41</v>
      </c>
      <c r="C253" s="75" t="s">
        <v>55</v>
      </c>
      <c r="D253" s="76" t="s">
        <v>6</v>
      </c>
      <c r="E253" s="77">
        <v>2018</v>
      </c>
      <c r="F253" s="76" t="s">
        <v>71</v>
      </c>
      <c r="G253" s="77" t="s">
        <v>264</v>
      </c>
      <c r="H253" s="76" t="s">
        <v>1207</v>
      </c>
      <c r="I253" s="76" t="s">
        <v>129</v>
      </c>
      <c r="J253" s="78" t="s">
        <v>736</v>
      </c>
      <c r="K253" s="79" t="s">
        <v>634</v>
      </c>
      <c r="L253" s="79" t="s">
        <v>634</v>
      </c>
      <c r="M253" s="79">
        <v>1298</v>
      </c>
      <c r="N253" s="79">
        <v>2742.53</v>
      </c>
    </row>
    <row r="254" spans="1:14" s="81" customFormat="1" x14ac:dyDescent="0.25">
      <c r="A254" s="74" t="s">
        <v>41</v>
      </c>
      <c r="B254" s="74" t="s">
        <v>41</v>
      </c>
      <c r="C254" s="75" t="s">
        <v>754</v>
      </c>
      <c r="D254" s="76" t="s">
        <v>755</v>
      </c>
      <c r="E254" s="77">
        <v>2022</v>
      </c>
      <c r="F254" s="76" t="s">
        <v>77</v>
      </c>
      <c r="G254" s="77" t="s">
        <v>403</v>
      </c>
      <c r="H254" s="76" t="s">
        <v>1208</v>
      </c>
      <c r="I254" s="76" t="s">
        <v>179</v>
      </c>
      <c r="J254" s="78" t="s">
        <v>806</v>
      </c>
      <c r="K254" s="79" t="s">
        <v>545</v>
      </c>
      <c r="L254" s="79" t="s">
        <v>545</v>
      </c>
      <c r="M254" s="79">
        <v>1328.3</v>
      </c>
      <c r="N254" s="79">
        <v>3165.25</v>
      </c>
    </row>
    <row r="255" spans="1:14" s="81" customFormat="1" x14ac:dyDescent="0.25">
      <c r="A255" s="74" t="s">
        <v>41</v>
      </c>
      <c r="B255" s="74" t="s">
        <v>41</v>
      </c>
      <c r="C255" s="75" t="s">
        <v>922</v>
      </c>
      <c r="D255" s="76" t="s">
        <v>923</v>
      </c>
      <c r="E255" s="77">
        <v>2023</v>
      </c>
      <c r="F255" s="76" t="s">
        <v>61</v>
      </c>
      <c r="G255" s="77" t="s">
        <v>102</v>
      </c>
      <c r="H255" s="76" t="s">
        <v>1209</v>
      </c>
      <c r="I255" s="76" t="s">
        <v>495</v>
      </c>
      <c r="J255" s="78" t="s">
        <v>737</v>
      </c>
      <c r="K255" s="79" t="s">
        <v>634</v>
      </c>
      <c r="L255" s="79" t="s">
        <v>634</v>
      </c>
      <c r="M255" s="79">
        <v>2763.62</v>
      </c>
      <c r="N255" s="79">
        <v>5035.1899999999996</v>
      </c>
    </row>
    <row r="256" spans="1:14" s="81" customFormat="1" x14ac:dyDescent="0.25">
      <c r="A256" s="74" t="s">
        <v>41</v>
      </c>
      <c r="B256" s="74" t="s">
        <v>41</v>
      </c>
      <c r="C256" s="75" t="s">
        <v>668</v>
      </c>
      <c r="D256" s="76" t="s">
        <v>10</v>
      </c>
      <c r="E256" s="77">
        <v>2019</v>
      </c>
      <c r="F256" s="76" t="s">
        <v>76</v>
      </c>
      <c r="G256" s="77" t="s">
        <v>328</v>
      </c>
      <c r="H256" s="76" t="s">
        <v>1210</v>
      </c>
      <c r="I256" s="76" t="s">
        <v>179</v>
      </c>
      <c r="J256" s="78" t="s">
        <v>345</v>
      </c>
      <c r="K256" s="79" t="s">
        <v>545</v>
      </c>
      <c r="L256" s="79" t="s">
        <v>545</v>
      </c>
      <c r="M256" s="79">
        <v>1122.2</v>
      </c>
      <c r="N256" s="79">
        <v>3112.55</v>
      </c>
    </row>
    <row r="257" spans="1:14" s="81" customFormat="1" x14ac:dyDescent="0.25">
      <c r="A257" s="74" t="s">
        <v>41</v>
      </c>
      <c r="B257" s="74" t="s">
        <v>41</v>
      </c>
      <c r="C257" s="75" t="s">
        <v>703</v>
      </c>
      <c r="D257" s="76" t="s">
        <v>601</v>
      </c>
      <c r="E257" s="77">
        <v>2022</v>
      </c>
      <c r="F257" s="76" t="s">
        <v>66</v>
      </c>
      <c r="G257" s="77" t="s">
        <v>186</v>
      </c>
      <c r="H257" s="76" t="s">
        <v>1211</v>
      </c>
      <c r="I257" s="76" t="s">
        <v>160</v>
      </c>
      <c r="J257" s="78" t="s">
        <v>740</v>
      </c>
      <c r="K257" s="79" t="s">
        <v>634</v>
      </c>
      <c r="L257" s="79" t="s">
        <v>634</v>
      </c>
      <c r="M257" s="79">
        <v>1735.89</v>
      </c>
      <c r="N257" s="79">
        <v>1945.6</v>
      </c>
    </row>
    <row r="258" spans="1:14" s="81" customFormat="1" x14ac:dyDescent="0.25">
      <c r="A258" s="74" t="s">
        <v>41</v>
      </c>
      <c r="B258" s="74" t="s">
        <v>41</v>
      </c>
      <c r="C258" s="75" t="s">
        <v>659</v>
      </c>
      <c r="D258" s="76" t="s">
        <v>4</v>
      </c>
      <c r="E258" s="77">
        <v>2020</v>
      </c>
      <c r="F258" s="76" t="s">
        <v>66</v>
      </c>
      <c r="G258" s="77" t="s">
        <v>186</v>
      </c>
      <c r="H258" s="76" t="s">
        <v>1212</v>
      </c>
      <c r="I258" s="76" t="s">
        <v>179</v>
      </c>
      <c r="J258" s="78" t="s">
        <v>427</v>
      </c>
      <c r="K258" s="79" t="s">
        <v>545</v>
      </c>
      <c r="L258" s="79" t="s">
        <v>545</v>
      </c>
      <c r="M258" s="79">
        <v>1726.79</v>
      </c>
      <c r="N258" s="79">
        <v>4094.9080080000003</v>
      </c>
    </row>
    <row r="259" spans="1:14" s="81" customFormat="1" x14ac:dyDescent="0.25">
      <c r="A259" s="74" t="s">
        <v>41</v>
      </c>
      <c r="B259" s="74" t="s">
        <v>41</v>
      </c>
      <c r="C259" s="75" t="s">
        <v>781</v>
      </c>
      <c r="D259" s="76" t="s">
        <v>32</v>
      </c>
      <c r="E259" s="77">
        <v>2018</v>
      </c>
      <c r="F259" s="76" t="s">
        <v>60</v>
      </c>
      <c r="G259" s="77" t="s">
        <v>90</v>
      </c>
      <c r="H259" s="76" t="s">
        <v>1213</v>
      </c>
      <c r="I259" s="76" t="s">
        <v>91</v>
      </c>
      <c r="J259" s="78" t="s">
        <v>695</v>
      </c>
      <c r="K259" s="79" t="s">
        <v>634</v>
      </c>
      <c r="L259" s="79" t="s">
        <v>634</v>
      </c>
      <c r="M259" s="79">
        <v>1460.8</v>
      </c>
      <c r="N259" s="79">
        <v>3333.87</v>
      </c>
    </row>
    <row r="260" spans="1:14" s="81" customFormat="1" x14ac:dyDescent="0.25">
      <c r="A260" s="74" t="s">
        <v>41</v>
      </c>
      <c r="B260" s="74" t="s">
        <v>41</v>
      </c>
      <c r="C260" s="75" t="s">
        <v>659</v>
      </c>
      <c r="D260" s="76" t="s">
        <v>4</v>
      </c>
      <c r="E260" s="77">
        <v>2020</v>
      </c>
      <c r="F260" s="76" t="s">
        <v>66</v>
      </c>
      <c r="G260" s="77" t="s">
        <v>186</v>
      </c>
      <c r="H260" s="76" t="s">
        <v>1214</v>
      </c>
      <c r="I260" s="76" t="s">
        <v>672</v>
      </c>
      <c r="J260" s="78" t="s">
        <v>1215</v>
      </c>
      <c r="K260" s="79" t="s">
        <v>545</v>
      </c>
      <c r="L260" s="79" t="s">
        <v>545</v>
      </c>
      <c r="M260" s="79">
        <v>1592.3</v>
      </c>
      <c r="N260" s="79">
        <v>3776.9587280000001</v>
      </c>
    </row>
    <row r="261" spans="1:14" s="81" customFormat="1" x14ac:dyDescent="0.25">
      <c r="A261" s="74" t="s">
        <v>41</v>
      </c>
      <c r="B261" s="74" t="s">
        <v>41</v>
      </c>
      <c r="C261" s="75" t="s">
        <v>565</v>
      </c>
      <c r="D261" s="76" t="s">
        <v>33</v>
      </c>
      <c r="E261" s="77">
        <v>2021</v>
      </c>
      <c r="F261" s="76" t="s">
        <v>77</v>
      </c>
      <c r="G261" s="77" t="s">
        <v>403</v>
      </c>
      <c r="H261" s="76" t="s">
        <v>1216</v>
      </c>
      <c r="I261" s="76" t="s">
        <v>129</v>
      </c>
      <c r="J261" s="78" t="s">
        <v>782</v>
      </c>
      <c r="K261" s="79" t="s">
        <v>634</v>
      </c>
      <c r="L261" s="79" t="s">
        <v>634</v>
      </c>
      <c r="M261" s="79">
        <v>1682.52</v>
      </c>
      <c r="N261" s="79">
        <v>2904.47</v>
      </c>
    </row>
    <row r="262" spans="1:14" s="81" customFormat="1" x14ac:dyDescent="0.25">
      <c r="A262" s="74" t="s">
        <v>41</v>
      </c>
      <c r="B262" s="74" t="s">
        <v>41</v>
      </c>
      <c r="C262" s="75" t="s">
        <v>929</v>
      </c>
      <c r="D262" s="76" t="s">
        <v>930</v>
      </c>
      <c r="E262" s="77">
        <v>2018</v>
      </c>
      <c r="F262" s="76" t="s">
        <v>61</v>
      </c>
      <c r="G262" s="77" t="s">
        <v>102</v>
      </c>
      <c r="H262" s="76" t="s">
        <v>1217</v>
      </c>
      <c r="I262" s="76" t="s">
        <v>179</v>
      </c>
      <c r="J262" s="78" t="s">
        <v>1218</v>
      </c>
      <c r="K262" s="79" t="s">
        <v>545</v>
      </c>
      <c r="L262" s="79" t="s">
        <v>545</v>
      </c>
      <c r="M262" s="79">
        <v>1426.32</v>
      </c>
      <c r="N262" s="79">
        <v>2530.5</v>
      </c>
    </row>
    <row r="263" spans="1:14" s="81" customFormat="1" x14ac:dyDescent="0.25">
      <c r="A263" s="74" t="s">
        <v>41</v>
      </c>
      <c r="B263" s="74" t="s">
        <v>41</v>
      </c>
      <c r="C263" s="75" t="s">
        <v>51</v>
      </c>
      <c r="D263" s="76" t="s">
        <v>1</v>
      </c>
      <c r="E263" s="77">
        <v>2020</v>
      </c>
      <c r="F263" s="76" t="s">
        <v>67</v>
      </c>
      <c r="G263" s="77" t="s">
        <v>193</v>
      </c>
      <c r="H263" s="76" t="s">
        <v>1219</v>
      </c>
      <c r="I263" s="76" t="s">
        <v>194</v>
      </c>
      <c r="J263" s="78" t="s">
        <v>212</v>
      </c>
      <c r="K263" s="79" t="s">
        <v>545</v>
      </c>
      <c r="L263" s="79" t="s">
        <v>545</v>
      </c>
      <c r="M263" s="79">
        <v>1434.67</v>
      </c>
      <c r="N263" s="79">
        <v>5022.6400000000003</v>
      </c>
    </row>
    <row r="264" spans="1:14" s="81" customFormat="1" x14ac:dyDescent="0.25">
      <c r="A264" s="74" t="s">
        <v>41</v>
      </c>
      <c r="B264" s="74" t="s">
        <v>41</v>
      </c>
      <c r="C264" s="75" t="s">
        <v>922</v>
      </c>
      <c r="D264" s="76" t="s">
        <v>923</v>
      </c>
      <c r="E264" s="77">
        <v>2023</v>
      </c>
      <c r="F264" s="76" t="s">
        <v>61</v>
      </c>
      <c r="G264" s="77" t="s">
        <v>102</v>
      </c>
      <c r="H264" s="76" t="s">
        <v>1220</v>
      </c>
      <c r="I264" s="76" t="s">
        <v>131</v>
      </c>
      <c r="J264" s="78" t="s">
        <v>783</v>
      </c>
      <c r="K264" s="79" t="s">
        <v>634</v>
      </c>
      <c r="L264" s="79" t="s">
        <v>634</v>
      </c>
      <c r="M264" s="79">
        <v>2167.73</v>
      </c>
      <c r="N264" s="79">
        <v>5267.61</v>
      </c>
    </row>
    <row r="265" spans="1:14" s="81" customFormat="1" x14ac:dyDescent="0.25">
      <c r="A265" s="74" t="s">
        <v>41</v>
      </c>
      <c r="B265" s="74" t="s">
        <v>41</v>
      </c>
      <c r="C265" s="75" t="s">
        <v>666</v>
      </c>
      <c r="D265" s="76" t="s">
        <v>9</v>
      </c>
      <c r="E265" s="77">
        <v>2020</v>
      </c>
      <c r="F265" s="76" t="s">
        <v>77</v>
      </c>
      <c r="G265" s="77" t="s">
        <v>403</v>
      </c>
      <c r="H265" s="76" t="s">
        <v>1221</v>
      </c>
      <c r="I265" s="76" t="s">
        <v>99</v>
      </c>
      <c r="J265" s="78" t="s">
        <v>667</v>
      </c>
      <c r="K265" s="79" t="s">
        <v>634</v>
      </c>
      <c r="L265" s="79" t="s">
        <v>634</v>
      </c>
      <c r="M265" s="79">
        <v>1784.4</v>
      </c>
      <c r="N265" s="79">
        <v>4323.72</v>
      </c>
    </row>
    <row r="266" spans="1:14" s="81" customFormat="1" x14ac:dyDescent="0.25">
      <c r="A266" s="74" t="s">
        <v>41</v>
      </c>
      <c r="B266" s="74" t="s">
        <v>41</v>
      </c>
      <c r="C266" s="75" t="s">
        <v>659</v>
      </c>
      <c r="D266" s="76" t="s">
        <v>4</v>
      </c>
      <c r="E266" s="77">
        <v>2020</v>
      </c>
      <c r="F266" s="76" t="s">
        <v>66</v>
      </c>
      <c r="G266" s="77" t="s">
        <v>186</v>
      </c>
      <c r="H266" s="76" t="s">
        <v>1222</v>
      </c>
      <c r="I266" s="76" t="s">
        <v>179</v>
      </c>
      <c r="J266" s="78" t="s">
        <v>428</v>
      </c>
      <c r="K266" s="79" t="s">
        <v>545</v>
      </c>
      <c r="L266" s="79" t="s">
        <v>545</v>
      </c>
      <c r="M266" s="79">
        <v>2019.94</v>
      </c>
      <c r="N266" s="79">
        <v>4736.7502409999988</v>
      </c>
    </row>
    <row r="267" spans="1:14" s="81" customFormat="1" x14ac:dyDescent="0.25">
      <c r="A267" s="74" t="s">
        <v>41</v>
      </c>
      <c r="B267" s="74" t="s">
        <v>41</v>
      </c>
      <c r="C267" s="75" t="s">
        <v>1013</v>
      </c>
      <c r="D267" s="76" t="s">
        <v>1014</v>
      </c>
      <c r="E267" s="77">
        <v>2023</v>
      </c>
      <c r="F267" s="76" t="s">
        <v>64</v>
      </c>
      <c r="G267" s="77" t="s">
        <v>159</v>
      </c>
      <c r="H267" s="76" t="s">
        <v>1223</v>
      </c>
      <c r="I267" s="76" t="s">
        <v>160</v>
      </c>
      <c r="J267" s="78" t="s">
        <v>161</v>
      </c>
      <c r="K267" s="79" t="s">
        <v>634</v>
      </c>
      <c r="L267" s="79" t="s">
        <v>634</v>
      </c>
      <c r="M267" s="79">
        <v>2691.57</v>
      </c>
      <c r="N267" s="79">
        <v>5752.39</v>
      </c>
    </row>
    <row r="268" spans="1:14" s="81" customFormat="1" x14ac:dyDescent="0.25">
      <c r="A268" s="74" t="s">
        <v>41</v>
      </c>
      <c r="B268" s="74" t="s">
        <v>41</v>
      </c>
      <c r="C268" s="75" t="s">
        <v>48</v>
      </c>
      <c r="D268" s="76" t="s">
        <v>11</v>
      </c>
      <c r="E268" s="77">
        <v>2018</v>
      </c>
      <c r="F268" s="76" t="s">
        <v>59</v>
      </c>
      <c r="G268" s="77" t="s">
        <v>82</v>
      </c>
      <c r="H268" s="76" t="s">
        <v>1224</v>
      </c>
      <c r="I268" s="76" t="s">
        <v>99</v>
      </c>
      <c r="J268" s="78" t="s">
        <v>762</v>
      </c>
      <c r="K268" s="79" t="s">
        <v>634</v>
      </c>
      <c r="L268" s="79" t="s">
        <v>634</v>
      </c>
      <c r="M268" s="79">
        <v>2260.5700000000002</v>
      </c>
      <c r="N268" s="79">
        <v>4121.09</v>
      </c>
    </row>
    <row r="269" spans="1:14" s="81" customFormat="1" x14ac:dyDescent="0.25">
      <c r="A269" s="74" t="s">
        <v>41</v>
      </c>
      <c r="B269" s="74" t="s">
        <v>41</v>
      </c>
      <c r="C269" s="75" t="s">
        <v>659</v>
      </c>
      <c r="D269" s="76" t="s">
        <v>4</v>
      </c>
      <c r="E269" s="77">
        <v>2020</v>
      </c>
      <c r="F269" s="76" t="s">
        <v>66</v>
      </c>
      <c r="G269" s="77" t="s">
        <v>186</v>
      </c>
      <c r="H269" s="76" t="s">
        <v>1225</v>
      </c>
      <c r="I269" s="76" t="s">
        <v>179</v>
      </c>
      <c r="J269" s="78" t="s">
        <v>784</v>
      </c>
      <c r="K269" s="79" t="s">
        <v>634</v>
      </c>
      <c r="L269" s="79" t="s">
        <v>634</v>
      </c>
      <c r="M269" s="79">
        <v>1328.3</v>
      </c>
      <c r="N269" s="79">
        <v>3346.6917020000001</v>
      </c>
    </row>
    <row r="270" spans="1:14" s="81" customFormat="1" x14ac:dyDescent="0.25">
      <c r="A270" s="74" t="s">
        <v>41</v>
      </c>
      <c r="B270" s="74" t="s">
        <v>41</v>
      </c>
      <c r="C270" s="75" t="s">
        <v>706</v>
      </c>
      <c r="D270" s="76" t="s">
        <v>568</v>
      </c>
      <c r="E270" s="77">
        <v>2022</v>
      </c>
      <c r="F270" s="76" t="s">
        <v>61</v>
      </c>
      <c r="G270" s="77" t="s">
        <v>102</v>
      </c>
      <c r="H270" s="76" t="s">
        <v>1226</v>
      </c>
      <c r="I270" s="76" t="s">
        <v>86</v>
      </c>
      <c r="J270" s="78" t="s">
        <v>695</v>
      </c>
      <c r="K270" s="79" t="s">
        <v>634</v>
      </c>
      <c r="L270" s="79" t="s">
        <v>634</v>
      </c>
      <c r="M270" s="79">
        <v>2658.79</v>
      </c>
      <c r="N270" s="79">
        <v>5098.95</v>
      </c>
    </row>
    <row r="271" spans="1:14" s="81" customFormat="1" x14ac:dyDescent="0.25">
      <c r="A271" s="74" t="s">
        <v>41</v>
      </c>
      <c r="B271" s="74" t="s">
        <v>41</v>
      </c>
      <c r="C271" s="75" t="s">
        <v>51</v>
      </c>
      <c r="D271" s="76" t="s">
        <v>1</v>
      </c>
      <c r="E271" s="77">
        <v>2020</v>
      </c>
      <c r="F271" s="76" t="s">
        <v>67</v>
      </c>
      <c r="G271" s="77" t="s">
        <v>193</v>
      </c>
      <c r="H271" s="76" t="s">
        <v>1227</v>
      </c>
      <c r="I271" s="76" t="s">
        <v>194</v>
      </c>
      <c r="J271" s="78" t="s">
        <v>197</v>
      </c>
      <c r="K271" s="79" t="s">
        <v>545</v>
      </c>
      <c r="L271" s="79" t="s">
        <v>545</v>
      </c>
      <c r="M271" s="79">
        <v>1434.67</v>
      </c>
      <c r="N271" s="79">
        <v>5022.6400000000003</v>
      </c>
    </row>
    <row r="272" spans="1:14" s="81" customFormat="1" x14ac:dyDescent="0.25">
      <c r="A272" s="74" t="s">
        <v>41</v>
      </c>
      <c r="B272" s="74" t="s">
        <v>41</v>
      </c>
      <c r="C272" s="75" t="s">
        <v>929</v>
      </c>
      <c r="D272" s="76" t="s">
        <v>930</v>
      </c>
      <c r="E272" s="77">
        <v>2018</v>
      </c>
      <c r="F272" s="76" t="s">
        <v>61</v>
      </c>
      <c r="G272" s="77" t="s">
        <v>102</v>
      </c>
      <c r="H272" s="76" t="s">
        <v>1229</v>
      </c>
      <c r="I272" s="76" t="s">
        <v>179</v>
      </c>
      <c r="J272" s="78" t="s">
        <v>1230</v>
      </c>
      <c r="K272" s="79" t="s">
        <v>545</v>
      </c>
      <c r="L272" s="79" t="s">
        <v>545</v>
      </c>
      <c r="M272" s="79">
        <v>1302</v>
      </c>
      <c r="N272" s="79">
        <v>2442.8200000000002</v>
      </c>
    </row>
    <row r="273" spans="1:14" s="81" customFormat="1" x14ac:dyDescent="0.25">
      <c r="A273" s="74" t="s">
        <v>41</v>
      </c>
      <c r="B273" s="74" t="s">
        <v>41</v>
      </c>
      <c r="C273" s="75" t="s">
        <v>1096</v>
      </c>
      <c r="D273" s="76" t="s">
        <v>1097</v>
      </c>
      <c r="E273" s="77">
        <v>2023</v>
      </c>
      <c r="F273" s="76" t="s">
        <v>66</v>
      </c>
      <c r="G273" s="77" t="s">
        <v>186</v>
      </c>
      <c r="H273" s="76" t="s">
        <v>1231</v>
      </c>
      <c r="I273" s="76" t="s">
        <v>91</v>
      </c>
      <c r="J273" s="78" t="s">
        <v>816</v>
      </c>
      <c r="K273" s="79" t="s">
        <v>634</v>
      </c>
      <c r="L273" s="79" t="s">
        <v>634</v>
      </c>
      <c r="M273" s="79">
        <v>1735.89</v>
      </c>
      <c r="N273" s="79">
        <v>1945.6</v>
      </c>
    </row>
    <row r="274" spans="1:14" s="81" customFormat="1" x14ac:dyDescent="0.25">
      <c r="A274" s="74" t="s">
        <v>41</v>
      </c>
      <c r="B274" s="74" t="s">
        <v>41</v>
      </c>
      <c r="C274" s="75" t="s">
        <v>666</v>
      </c>
      <c r="D274" s="76" t="s">
        <v>9</v>
      </c>
      <c r="E274" s="77">
        <v>2020</v>
      </c>
      <c r="F274" s="76" t="s">
        <v>77</v>
      </c>
      <c r="G274" s="77" t="s">
        <v>403</v>
      </c>
      <c r="H274" s="76" t="s">
        <v>1232</v>
      </c>
      <c r="I274" s="76" t="s">
        <v>99</v>
      </c>
      <c r="J274" s="78" t="s">
        <v>667</v>
      </c>
      <c r="K274" s="79" t="s">
        <v>634</v>
      </c>
      <c r="L274" s="79" t="s">
        <v>634</v>
      </c>
      <c r="M274" s="79">
        <v>1784.4</v>
      </c>
      <c r="N274" s="79">
        <v>4323.72</v>
      </c>
    </row>
    <row r="275" spans="1:14" s="81" customFormat="1" x14ac:dyDescent="0.25">
      <c r="A275" s="74" t="s">
        <v>41</v>
      </c>
      <c r="B275" s="74" t="s">
        <v>41</v>
      </c>
      <c r="C275" s="75" t="s">
        <v>660</v>
      </c>
      <c r="D275" s="76" t="s">
        <v>5</v>
      </c>
      <c r="E275" s="77">
        <v>2020</v>
      </c>
      <c r="F275" s="76" t="s">
        <v>61</v>
      </c>
      <c r="G275" s="77" t="s">
        <v>102</v>
      </c>
      <c r="H275" s="76" t="s">
        <v>1233</v>
      </c>
      <c r="I275" s="76" t="s">
        <v>129</v>
      </c>
      <c r="J275" s="78" t="s">
        <v>661</v>
      </c>
      <c r="K275" s="79" t="s">
        <v>634</v>
      </c>
      <c r="L275" s="79" t="s">
        <v>634</v>
      </c>
      <c r="M275" s="79">
        <v>1212</v>
      </c>
      <c r="N275" s="79">
        <v>2178.0100000000002</v>
      </c>
    </row>
    <row r="276" spans="1:14" s="81" customFormat="1" x14ac:dyDescent="0.25">
      <c r="A276" s="74" t="s">
        <v>41</v>
      </c>
      <c r="B276" s="74" t="s">
        <v>41</v>
      </c>
      <c r="C276" s="75" t="s">
        <v>659</v>
      </c>
      <c r="D276" s="76" t="s">
        <v>4</v>
      </c>
      <c r="E276" s="77">
        <v>2020</v>
      </c>
      <c r="F276" s="76" t="s">
        <v>66</v>
      </c>
      <c r="G276" s="77" t="s">
        <v>186</v>
      </c>
      <c r="H276" s="76" t="s">
        <v>1234</v>
      </c>
      <c r="I276" s="76" t="s">
        <v>179</v>
      </c>
      <c r="J276" s="78" t="s">
        <v>766</v>
      </c>
      <c r="K276" s="79" t="s">
        <v>545</v>
      </c>
      <c r="L276" s="79" t="s">
        <v>545</v>
      </c>
      <c r="M276" s="79">
        <v>1328.3</v>
      </c>
      <c r="N276" s="79">
        <v>3222.5716040000002</v>
      </c>
    </row>
    <row r="277" spans="1:14" s="81" customFormat="1" x14ac:dyDescent="0.25">
      <c r="A277" s="74" t="s">
        <v>41</v>
      </c>
      <c r="B277" s="74" t="s">
        <v>41</v>
      </c>
      <c r="C277" s="75" t="s">
        <v>48</v>
      </c>
      <c r="D277" s="76" t="s">
        <v>11</v>
      </c>
      <c r="E277" s="77">
        <v>2018</v>
      </c>
      <c r="F277" s="76" t="s">
        <v>59</v>
      </c>
      <c r="G277" s="77" t="s">
        <v>82</v>
      </c>
      <c r="H277" s="76" t="s">
        <v>1235</v>
      </c>
      <c r="I277" s="76" t="s">
        <v>99</v>
      </c>
      <c r="J277" s="78" t="s">
        <v>785</v>
      </c>
      <c r="K277" s="79" t="s">
        <v>634</v>
      </c>
      <c r="L277" s="79" t="s">
        <v>634</v>
      </c>
      <c r="M277" s="79">
        <v>2260.5700000000002</v>
      </c>
      <c r="N277" s="79">
        <v>4121.09</v>
      </c>
    </row>
    <row r="278" spans="1:14" s="81" customFormat="1" x14ac:dyDescent="0.25">
      <c r="A278" s="74" t="s">
        <v>41</v>
      </c>
      <c r="B278" s="74" t="s">
        <v>41</v>
      </c>
      <c r="C278" s="75" t="s">
        <v>659</v>
      </c>
      <c r="D278" s="76" t="s">
        <v>4</v>
      </c>
      <c r="E278" s="77">
        <v>2020</v>
      </c>
      <c r="F278" s="76" t="s">
        <v>66</v>
      </c>
      <c r="G278" s="77" t="s">
        <v>186</v>
      </c>
      <c r="H278" s="76" t="s">
        <v>1236</v>
      </c>
      <c r="I278" s="76" t="s">
        <v>179</v>
      </c>
      <c r="J278" s="78" t="s">
        <v>429</v>
      </c>
      <c r="K278" s="79" t="s">
        <v>545</v>
      </c>
      <c r="L278" s="79" t="s">
        <v>545</v>
      </c>
      <c r="M278" s="79">
        <v>1592.3</v>
      </c>
      <c r="N278" s="79">
        <v>3776.9587280000001</v>
      </c>
    </row>
    <row r="279" spans="1:14" s="81" customFormat="1" x14ac:dyDescent="0.25">
      <c r="A279" s="74" t="s">
        <v>41</v>
      </c>
      <c r="B279" s="74" t="s">
        <v>41</v>
      </c>
      <c r="C279" s="75" t="s">
        <v>50</v>
      </c>
      <c r="D279" s="76" t="s">
        <v>14</v>
      </c>
      <c r="E279" s="77">
        <v>2019</v>
      </c>
      <c r="F279" s="76" t="s">
        <v>66</v>
      </c>
      <c r="G279" s="77" t="s">
        <v>186</v>
      </c>
      <c r="H279" s="76" t="s">
        <v>1237</v>
      </c>
      <c r="I279" s="76" t="s">
        <v>85</v>
      </c>
      <c r="J279" s="78" t="s">
        <v>758</v>
      </c>
      <c r="K279" s="79" t="s">
        <v>634</v>
      </c>
      <c r="L279" s="79" t="s">
        <v>634</v>
      </c>
      <c r="M279" s="79">
        <v>2137.6799999999998</v>
      </c>
      <c r="N279" s="79">
        <v>2425.1999999999998</v>
      </c>
    </row>
    <row r="280" spans="1:14" s="81" customFormat="1" x14ac:dyDescent="0.25">
      <c r="A280" s="74" t="s">
        <v>41</v>
      </c>
      <c r="B280" s="74" t="s">
        <v>41</v>
      </c>
      <c r="C280" s="75" t="s">
        <v>51</v>
      </c>
      <c r="D280" s="76" t="s">
        <v>1</v>
      </c>
      <c r="E280" s="77">
        <v>2020</v>
      </c>
      <c r="F280" s="76" t="s">
        <v>67</v>
      </c>
      <c r="G280" s="77" t="s">
        <v>193</v>
      </c>
      <c r="H280" s="76" t="s">
        <v>1238</v>
      </c>
      <c r="I280" s="76" t="s">
        <v>194</v>
      </c>
      <c r="J280" s="78" t="s">
        <v>214</v>
      </c>
      <c r="K280" s="79" t="s">
        <v>545</v>
      </c>
      <c r="L280" s="79" t="s">
        <v>545</v>
      </c>
      <c r="M280" s="79">
        <v>1434.67</v>
      </c>
      <c r="N280" s="79">
        <v>5022.6400000000003</v>
      </c>
    </row>
    <row r="281" spans="1:14" s="81" customFormat="1" x14ac:dyDescent="0.25">
      <c r="A281" s="74" t="s">
        <v>41</v>
      </c>
      <c r="B281" s="74" t="s">
        <v>41</v>
      </c>
      <c r="C281" s="75" t="s">
        <v>51</v>
      </c>
      <c r="D281" s="76" t="s">
        <v>1</v>
      </c>
      <c r="E281" s="77">
        <v>2020</v>
      </c>
      <c r="F281" s="76" t="s">
        <v>67</v>
      </c>
      <c r="G281" s="77" t="s">
        <v>193</v>
      </c>
      <c r="H281" s="76" t="s">
        <v>1239</v>
      </c>
      <c r="I281" s="76" t="s">
        <v>194</v>
      </c>
      <c r="J281" s="78" t="s">
        <v>695</v>
      </c>
      <c r="K281" s="79" t="s">
        <v>545</v>
      </c>
      <c r="L281" s="79" t="s">
        <v>545</v>
      </c>
      <c r="M281" s="79">
        <v>1434.67</v>
      </c>
      <c r="N281" s="79">
        <v>5022.6400000000003</v>
      </c>
    </row>
    <row r="282" spans="1:14" s="81" customFormat="1" x14ac:dyDescent="0.25">
      <c r="A282" s="74" t="s">
        <v>41</v>
      </c>
      <c r="B282" s="74" t="s">
        <v>41</v>
      </c>
      <c r="C282" s="75" t="s">
        <v>922</v>
      </c>
      <c r="D282" s="76" t="s">
        <v>923</v>
      </c>
      <c r="E282" s="77">
        <v>2023</v>
      </c>
      <c r="F282" s="76" t="s">
        <v>61</v>
      </c>
      <c r="G282" s="77" t="s">
        <v>102</v>
      </c>
      <c r="H282" s="76" t="s">
        <v>1240</v>
      </c>
      <c r="I282" s="76" t="s">
        <v>495</v>
      </c>
      <c r="J282" s="78" t="s">
        <v>652</v>
      </c>
      <c r="K282" s="79" t="s">
        <v>634</v>
      </c>
      <c r="L282" s="79" t="s">
        <v>634</v>
      </c>
      <c r="M282" s="79">
        <v>2763.62</v>
      </c>
      <c r="N282" s="79">
        <v>5035.1899999999996</v>
      </c>
    </row>
    <row r="283" spans="1:14" s="81" customFormat="1" x14ac:dyDescent="0.25">
      <c r="A283" s="74" t="s">
        <v>41</v>
      </c>
      <c r="B283" s="74" t="s">
        <v>41</v>
      </c>
      <c r="C283" s="75" t="s">
        <v>1096</v>
      </c>
      <c r="D283" s="76" t="s">
        <v>1097</v>
      </c>
      <c r="E283" s="77">
        <v>2023</v>
      </c>
      <c r="F283" s="76" t="s">
        <v>66</v>
      </c>
      <c r="G283" s="77" t="s">
        <v>186</v>
      </c>
      <c r="H283" s="76" t="s">
        <v>1241</v>
      </c>
      <c r="I283" s="76" t="s">
        <v>91</v>
      </c>
      <c r="J283" s="78" t="s">
        <v>786</v>
      </c>
      <c r="K283" s="79" t="s">
        <v>634</v>
      </c>
      <c r="L283" s="79" t="s">
        <v>634</v>
      </c>
      <c r="M283" s="79">
        <v>1735.89</v>
      </c>
      <c r="N283" s="79">
        <v>1945.6</v>
      </c>
    </row>
    <row r="284" spans="1:14" s="81" customFormat="1" x14ac:dyDescent="0.25">
      <c r="A284" s="74" t="s">
        <v>41</v>
      </c>
      <c r="B284" s="74" t="s">
        <v>41</v>
      </c>
      <c r="C284" s="75" t="s">
        <v>668</v>
      </c>
      <c r="D284" s="76" t="s">
        <v>10</v>
      </c>
      <c r="E284" s="77">
        <v>2019</v>
      </c>
      <c r="F284" s="76" t="s">
        <v>76</v>
      </c>
      <c r="G284" s="77" t="s">
        <v>328</v>
      </c>
      <c r="H284" s="76" t="s">
        <v>1242</v>
      </c>
      <c r="I284" s="76" t="s">
        <v>179</v>
      </c>
      <c r="J284" s="78" t="s">
        <v>347</v>
      </c>
      <c r="K284" s="79" t="s">
        <v>634</v>
      </c>
      <c r="L284" s="79" t="s">
        <v>634</v>
      </c>
      <c r="M284" s="79">
        <v>1122.2</v>
      </c>
      <c r="N284" s="79">
        <v>3112.55</v>
      </c>
    </row>
    <row r="285" spans="1:14" s="81" customFormat="1" x14ac:dyDescent="0.25">
      <c r="A285" s="74" t="s">
        <v>41</v>
      </c>
      <c r="B285" s="74" t="s">
        <v>41</v>
      </c>
      <c r="C285" s="75" t="s">
        <v>929</v>
      </c>
      <c r="D285" s="76" t="s">
        <v>930</v>
      </c>
      <c r="E285" s="77">
        <v>2018</v>
      </c>
      <c r="F285" s="76" t="s">
        <v>61</v>
      </c>
      <c r="G285" s="77" t="s">
        <v>102</v>
      </c>
      <c r="H285" s="76" t="s">
        <v>1243</v>
      </c>
      <c r="I285" s="76" t="s">
        <v>179</v>
      </c>
      <c r="J285" s="78" t="s">
        <v>1244</v>
      </c>
      <c r="K285" s="79" t="s">
        <v>545</v>
      </c>
      <c r="L285" s="79" t="s">
        <v>545</v>
      </c>
      <c r="M285" s="79">
        <v>1426.32</v>
      </c>
      <c r="N285" s="79">
        <v>2530.5</v>
      </c>
    </row>
    <row r="286" spans="1:14" s="81" customFormat="1" x14ac:dyDescent="0.25">
      <c r="A286" s="74" t="s">
        <v>41</v>
      </c>
      <c r="B286" s="74" t="s">
        <v>41</v>
      </c>
      <c r="C286" s="75" t="s">
        <v>1245</v>
      </c>
      <c r="D286" s="76" t="s">
        <v>1246</v>
      </c>
      <c r="E286" s="77">
        <v>2021</v>
      </c>
      <c r="F286" s="76" t="s">
        <v>78</v>
      </c>
      <c r="G286" s="77" t="s">
        <v>507</v>
      </c>
      <c r="H286" s="76" t="s">
        <v>1247</v>
      </c>
      <c r="I286" s="76" t="s">
        <v>508</v>
      </c>
      <c r="J286" s="78" t="s">
        <v>712</v>
      </c>
      <c r="K286" s="79" t="s">
        <v>634</v>
      </c>
      <c r="L286" s="79" t="s">
        <v>634</v>
      </c>
      <c r="M286" s="79">
        <v>1895.31</v>
      </c>
      <c r="N286" s="79">
        <v>4567.4357350000009</v>
      </c>
    </row>
    <row r="287" spans="1:14" s="81" customFormat="1" x14ac:dyDescent="0.25">
      <c r="A287" s="74" t="s">
        <v>41</v>
      </c>
      <c r="B287" s="74" t="s">
        <v>41</v>
      </c>
      <c r="C287" s="75" t="s">
        <v>659</v>
      </c>
      <c r="D287" s="76" t="s">
        <v>4</v>
      </c>
      <c r="E287" s="77">
        <v>2020</v>
      </c>
      <c r="F287" s="76" t="s">
        <v>66</v>
      </c>
      <c r="G287" s="77" t="s">
        <v>186</v>
      </c>
      <c r="H287" s="76" t="s">
        <v>1248</v>
      </c>
      <c r="I287" s="76" t="s">
        <v>179</v>
      </c>
      <c r="J287" s="78" t="s">
        <v>430</v>
      </c>
      <c r="K287" s="79" t="s">
        <v>545</v>
      </c>
      <c r="L287" s="79" t="s">
        <v>545</v>
      </c>
      <c r="M287" s="79">
        <v>1328.3</v>
      </c>
      <c r="N287" s="79">
        <v>3222.5716040000002</v>
      </c>
    </row>
    <row r="288" spans="1:14" s="81" customFormat="1" x14ac:dyDescent="0.25">
      <c r="A288" s="74" t="s">
        <v>41</v>
      </c>
      <c r="B288" s="74" t="s">
        <v>41</v>
      </c>
      <c r="C288" s="75" t="s">
        <v>1245</v>
      </c>
      <c r="D288" s="76" t="s">
        <v>1246</v>
      </c>
      <c r="E288" s="77">
        <v>2021</v>
      </c>
      <c r="F288" s="76" t="s">
        <v>78</v>
      </c>
      <c r="G288" s="77" t="s">
        <v>507</v>
      </c>
      <c r="H288" s="76" t="s">
        <v>1249</v>
      </c>
      <c r="I288" s="76" t="s">
        <v>508</v>
      </c>
      <c r="J288" s="78" t="s">
        <v>786</v>
      </c>
      <c r="K288" s="79" t="s">
        <v>634</v>
      </c>
      <c r="L288" s="79" t="s">
        <v>634</v>
      </c>
      <c r="M288" s="79">
        <v>1895.31</v>
      </c>
      <c r="N288" s="79">
        <v>4567.4357350000009</v>
      </c>
    </row>
    <row r="289" spans="1:14" s="81" customFormat="1" x14ac:dyDescent="0.25">
      <c r="A289" s="74" t="s">
        <v>41</v>
      </c>
      <c r="B289" s="74" t="s">
        <v>41</v>
      </c>
      <c r="C289" s="75" t="s">
        <v>51</v>
      </c>
      <c r="D289" s="76" t="s">
        <v>1</v>
      </c>
      <c r="E289" s="77">
        <v>2020</v>
      </c>
      <c r="F289" s="76" t="s">
        <v>67</v>
      </c>
      <c r="G289" s="77" t="s">
        <v>193</v>
      </c>
      <c r="H289" s="76" t="s">
        <v>1250</v>
      </c>
      <c r="I289" s="76" t="s">
        <v>194</v>
      </c>
      <c r="J289" s="78" t="s">
        <v>695</v>
      </c>
      <c r="K289" s="79" t="s">
        <v>545</v>
      </c>
      <c r="L289" s="79" t="s">
        <v>545</v>
      </c>
      <c r="M289" s="79">
        <v>1434.67</v>
      </c>
      <c r="N289" s="79">
        <v>5022.6400000000003</v>
      </c>
    </row>
    <row r="290" spans="1:14" s="81" customFormat="1" x14ac:dyDescent="0.25">
      <c r="A290" s="74" t="s">
        <v>41</v>
      </c>
      <c r="B290" s="74" t="s">
        <v>41</v>
      </c>
      <c r="C290" s="75" t="s">
        <v>675</v>
      </c>
      <c r="D290" s="76" t="s">
        <v>15</v>
      </c>
      <c r="E290" s="77">
        <v>2018</v>
      </c>
      <c r="F290" s="76" t="s">
        <v>676</v>
      </c>
      <c r="G290" s="77" t="s">
        <v>280</v>
      </c>
      <c r="H290" s="76" t="s">
        <v>1251</v>
      </c>
      <c r="I290" s="76" t="s">
        <v>281</v>
      </c>
      <c r="J290" s="78" t="s">
        <v>661</v>
      </c>
      <c r="K290" s="79" t="s">
        <v>634</v>
      </c>
      <c r="L290" s="79" t="s">
        <v>634</v>
      </c>
      <c r="M290" s="79">
        <v>1360.07</v>
      </c>
      <c r="N290" s="79">
        <v>3166.66</v>
      </c>
    </row>
    <row r="291" spans="1:14" s="81" customFormat="1" x14ac:dyDescent="0.25">
      <c r="A291" s="74" t="s">
        <v>41</v>
      </c>
      <c r="B291" s="74" t="s">
        <v>41</v>
      </c>
      <c r="C291" s="75" t="s">
        <v>922</v>
      </c>
      <c r="D291" s="76" t="s">
        <v>923</v>
      </c>
      <c r="E291" s="77">
        <v>2023</v>
      </c>
      <c r="F291" s="76" t="s">
        <v>61</v>
      </c>
      <c r="G291" s="77" t="s">
        <v>102</v>
      </c>
      <c r="H291" s="76" t="s">
        <v>1252</v>
      </c>
      <c r="I291" s="76" t="s">
        <v>129</v>
      </c>
      <c r="J291" s="78" t="s">
        <v>677</v>
      </c>
      <c r="K291" s="79" t="s">
        <v>634</v>
      </c>
      <c r="L291" s="79" t="s">
        <v>634</v>
      </c>
      <c r="M291" s="79">
        <v>1858.89</v>
      </c>
      <c r="N291" s="79">
        <v>3243.81</v>
      </c>
    </row>
    <row r="292" spans="1:14" s="81" customFormat="1" x14ac:dyDescent="0.25">
      <c r="A292" s="74" t="s">
        <v>41</v>
      </c>
      <c r="B292" s="74" t="s">
        <v>41</v>
      </c>
      <c r="C292" s="75" t="s">
        <v>1013</v>
      </c>
      <c r="D292" s="76" t="s">
        <v>1014</v>
      </c>
      <c r="E292" s="77">
        <v>2023</v>
      </c>
      <c r="F292" s="76" t="s">
        <v>64</v>
      </c>
      <c r="G292" s="77" t="s">
        <v>159</v>
      </c>
      <c r="H292" s="76" t="s">
        <v>1253</v>
      </c>
      <c r="I292" s="76" t="s">
        <v>162</v>
      </c>
      <c r="J292" s="78" t="s">
        <v>161</v>
      </c>
      <c r="K292" s="79" t="s">
        <v>634</v>
      </c>
      <c r="L292" s="79" t="s">
        <v>634</v>
      </c>
      <c r="M292" s="79">
        <v>1298</v>
      </c>
      <c r="N292" s="79">
        <v>3996.13</v>
      </c>
    </row>
    <row r="293" spans="1:14" s="81" customFormat="1" x14ac:dyDescent="0.25">
      <c r="A293" s="74" t="s">
        <v>41</v>
      </c>
      <c r="B293" s="74" t="s">
        <v>41</v>
      </c>
      <c r="C293" s="75" t="s">
        <v>922</v>
      </c>
      <c r="D293" s="76" t="s">
        <v>923</v>
      </c>
      <c r="E293" s="77">
        <v>2023</v>
      </c>
      <c r="F293" s="76" t="s">
        <v>61</v>
      </c>
      <c r="G293" s="77" t="s">
        <v>102</v>
      </c>
      <c r="H293" s="76" t="s">
        <v>1254</v>
      </c>
      <c r="I293" s="76" t="s">
        <v>129</v>
      </c>
      <c r="J293" s="78" t="s">
        <v>737</v>
      </c>
      <c r="K293" s="79" t="s">
        <v>634</v>
      </c>
      <c r="L293" s="79" t="s">
        <v>634</v>
      </c>
      <c r="M293" s="79">
        <v>1858.89</v>
      </c>
      <c r="N293" s="79">
        <v>3243.81</v>
      </c>
    </row>
    <row r="294" spans="1:14" s="81" customFormat="1" x14ac:dyDescent="0.25">
      <c r="A294" s="74" t="s">
        <v>41</v>
      </c>
      <c r="B294" s="74" t="s">
        <v>41</v>
      </c>
      <c r="C294" s="75" t="s">
        <v>565</v>
      </c>
      <c r="D294" s="76" t="s">
        <v>33</v>
      </c>
      <c r="E294" s="77">
        <v>2021</v>
      </c>
      <c r="F294" s="76" t="s">
        <v>77</v>
      </c>
      <c r="G294" s="77" t="s">
        <v>403</v>
      </c>
      <c r="H294" s="76" t="s">
        <v>1255</v>
      </c>
      <c r="I294" s="76" t="s">
        <v>129</v>
      </c>
      <c r="J294" s="78" t="s">
        <v>782</v>
      </c>
      <c r="K294" s="79" t="s">
        <v>634</v>
      </c>
      <c r="L294" s="79" t="s">
        <v>634</v>
      </c>
      <c r="M294" s="79">
        <v>1622.7</v>
      </c>
      <c r="N294" s="79">
        <v>2904.47</v>
      </c>
    </row>
    <row r="295" spans="1:14" s="81" customFormat="1" x14ac:dyDescent="0.25">
      <c r="A295" s="74" t="s">
        <v>41</v>
      </c>
      <c r="B295" s="74" t="s">
        <v>41</v>
      </c>
      <c r="C295" s="75" t="s">
        <v>929</v>
      </c>
      <c r="D295" s="76" t="s">
        <v>930</v>
      </c>
      <c r="E295" s="77">
        <v>2018</v>
      </c>
      <c r="F295" s="76" t="s">
        <v>61</v>
      </c>
      <c r="G295" s="77" t="s">
        <v>102</v>
      </c>
      <c r="H295" s="76" t="s">
        <v>1256</v>
      </c>
      <c r="I295" s="76" t="s">
        <v>179</v>
      </c>
      <c r="J295" s="78" t="s">
        <v>204</v>
      </c>
      <c r="K295" s="79" t="s">
        <v>545</v>
      </c>
      <c r="L295" s="79" t="s">
        <v>545</v>
      </c>
      <c r="M295" s="79">
        <v>1426.32</v>
      </c>
      <c r="N295" s="79">
        <v>2530.5</v>
      </c>
    </row>
    <row r="296" spans="1:14" s="81" customFormat="1" x14ac:dyDescent="0.25">
      <c r="A296" s="74" t="s">
        <v>41</v>
      </c>
      <c r="B296" s="74" t="s">
        <v>41</v>
      </c>
      <c r="C296" s="75" t="s">
        <v>48</v>
      </c>
      <c r="D296" s="76" t="s">
        <v>11</v>
      </c>
      <c r="E296" s="77">
        <v>2018</v>
      </c>
      <c r="F296" s="76" t="s">
        <v>59</v>
      </c>
      <c r="G296" s="77" t="s">
        <v>82</v>
      </c>
      <c r="H296" s="76" t="s">
        <v>1257</v>
      </c>
      <c r="I296" s="76" t="s">
        <v>99</v>
      </c>
      <c r="J296" s="78" t="s">
        <v>788</v>
      </c>
      <c r="K296" s="79" t="s">
        <v>634</v>
      </c>
      <c r="L296" s="79" t="s">
        <v>634</v>
      </c>
      <c r="M296" s="79">
        <v>2260.5700000000002</v>
      </c>
      <c r="N296" s="79">
        <v>4121.09</v>
      </c>
    </row>
    <row r="297" spans="1:14" s="81" customFormat="1" x14ac:dyDescent="0.25">
      <c r="A297" s="74" t="s">
        <v>41</v>
      </c>
      <c r="B297" s="74" t="s">
        <v>41</v>
      </c>
      <c r="C297" s="75" t="s">
        <v>929</v>
      </c>
      <c r="D297" s="76" t="s">
        <v>930</v>
      </c>
      <c r="E297" s="77">
        <v>2018</v>
      </c>
      <c r="F297" s="76" t="s">
        <v>61</v>
      </c>
      <c r="G297" s="77" t="s">
        <v>102</v>
      </c>
      <c r="H297" s="76" t="s">
        <v>1258</v>
      </c>
      <c r="I297" s="76" t="s">
        <v>179</v>
      </c>
      <c r="J297" s="78" t="s">
        <v>1259</v>
      </c>
      <c r="K297" s="79" t="s">
        <v>545</v>
      </c>
      <c r="L297" s="79" t="s">
        <v>545</v>
      </c>
      <c r="M297" s="79">
        <v>1692.6</v>
      </c>
      <c r="N297" s="79">
        <v>3002</v>
      </c>
    </row>
    <row r="298" spans="1:14" s="81" customFormat="1" x14ac:dyDescent="0.25">
      <c r="A298" s="74" t="s">
        <v>41</v>
      </c>
      <c r="B298" s="74" t="s">
        <v>41</v>
      </c>
      <c r="C298" s="75" t="s">
        <v>719</v>
      </c>
      <c r="D298" s="76" t="s">
        <v>720</v>
      </c>
      <c r="E298" s="77">
        <v>2022</v>
      </c>
      <c r="F298" s="76" t="s">
        <v>75</v>
      </c>
      <c r="G298" s="77" t="s">
        <v>312</v>
      </c>
      <c r="H298" s="76" t="s">
        <v>1260</v>
      </c>
      <c r="I298" s="76" t="s">
        <v>257</v>
      </c>
      <c r="J298" s="78" t="s">
        <v>158</v>
      </c>
      <c r="K298" s="79" t="s">
        <v>634</v>
      </c>
      <c r="L298" s="79" t="s">
        <v>634</v>
      </c>
      <c r="M298" s="79">
        <v>1608.3</v>
      </c>
      <c r="N298" s="79">
        <v>2883.44</v>
      </c>
    </row>
    <row r="299" spans="1:14" s="81" customFormat="1" x14ac:dyDescent="0.25">
      <c r="A299" s="74" t="s">
        <v>41</v>
      </c>
      <c r="B299" s="74" t="s">
        <v>41</v>
      </c>
      <c r="C299" s="75" t="s">
        <v>659</v>
      </c>
      <c r="D299" s="76" t="s">
        <v>4</v>
      </c>
      <c r="E299" s="77">
        <v>2020</v>
      </c>
      <c r="F299" s="76" t="s">
        <v>66</v>
      </c>
      <c r="G299" s="77" t="s">
        <v>186</v>
      </c>
      <c r="H299" s="76" t="s">
        <v>1261</v>
      </c>
      <c r="I299" s="76" t="s">
        <v>179</v>
      </c>
      <c r="J299" s="78" t="s">
        <v>1262</v>
      </c>
      <c r="K299" s="79" t="s">
        <v>634</v>
      </c>
      <c r="L299" s="79" t="s">
        <v>634</v>
      </c>
      <c r="M299" s="79">
        <v>1856.3</v>
      </c>
      <c r="N299" s="79">
        <v>4438.8380349999998</v>
      </c>
    </row>
    <row r="300" spans="1:14" s="81" customFormat="1" x14ac:dyDescent="0.25">
      <c r="A300" s="74" t="s">
        <v>41</v>
      </c>
      <c r="B300" s="74" t="s">
        <v>41</v>
      </c>
      <c r="C300" s="75" t="s">
        <v>659</v>
      </c>
      <c r="D300" s="76" t="s">
        <v>4</v>
      </c>
      <c r="E300" s="77">
        <v>2020</v>
      </c>
      <c r="F300" s="76" t="s">
        <v>66</v>
      </c>
      <c r="G300" s="77" t="s">
        <v>186</v>
      </c>
      <c r="H300" s="76" t="s">
        <v>1263</v>
      </c>
      <c r="I300" s="76" t="s">
        <v>179</v>
      </c>
      <c r="J300" s="78" t="s">
        <v>413</v>
      </c>
      <c r="K300" s="79" t="s">
        <v>545</v>
      </c>
      <c r="L300" s="79" t="s">
        <v>545</v>
      </c>
      <c r="M300" s="79">
        <v>1732.83</v>
      </c>
      <c r="N300" s="79">
        <v>4139.6543279999996</v>
      </c>
    </row>
    <row r="301" spans="1:14" s="81" customFormat="1" x14ac:dyDescent="0.25">
      <c r="A301" s="74" t="s">
        <v>41</v>
      </c>
      <c r="B301" s="74" t="s">
        <v>41</v>
      </c>
      <c r="C301" s="75" t="s">
        <v>706</v>
      </c>
      <c r="D301" s="76" t="s">
        <v>568</v>
      </c>
      <c r="E301" s="77">
        <v>2022</v>
      </c>
      <c r="F301" s="76" t="s">
        <v>61</v>
      </c>
      <c r="G301" s="77" t="s">
        <v>102</v>
      </c>
      <c r="H301" s="76" t="s">
        <v>1264</v>
      </c>
      <c r="I301" s="76" t="s">
        <v>103</v>
      </c>
      <c r="J301" s="78" t="s">
        <v>584</v>
      </c>
      <c r="K301" s="79" t="s">
        <v>634</v>
      </c>
      <c r="L301" s="79" t="s">
        <v>634</v>
      </c>
      <c r="M301" s="79">
        <v>2218.2600000000002</v>
      </c>
      <c r="N301" s="79">
        <v>4306.2299999999996</v>
      </c>
    </row>
    <row r="302" spans="1:14" s="81" customFormat="1" x14ac:dyDescent="0.25">
      <c r="A302" s="74" t="s">
        <v>41</v>
      </c>
      <c r="B302" s="74" t="s">
        <v>41</v>
      </c>
      <c r="C302" s="75" t="s">
        <v>659</v>
      </c>
      <c r="D302" s="76" t="s">
        <v>4</v>
      </c>
      <c r="E302" s="77">
        <v>2020</v>
      </c>
      <c r="F302" s="76" t="s">
        <v>66</v>
      </c>
      <c r="G302" s="77" t="s">
        <v>186</v>
      </c>
      <c r="H302" s="76" t="s">
        <v>1265</v>
      </c>
      <c r="I302" s="76" t="s">
        <v>179</v>
      </c>
      <c r="J302" s="78" t="s">
        <v>422</v>
      </c>
      <c r="K302" s="79" t="s">
        <v>545</v>
      </c>
      <c r="L302" s="79" t="s">
        <v>545</v>
      </c>
      <c r="M302" s="79">
        <v>1328.3</v>
      </c>
      <c r="N302" s="79">
        <v>3222.5716040000002</v>
      </c>
    </row>
    <row r="303" spans="1:14" s="81" customFormat="1" x14ac:dyDescent="0.25">
      <c r="A303" s="74" t="s">
        <v>41</v>
      </c>
      <c r="B303" s="74" t="s">
        <v>41</v>
      </c>
      <c r="C303" s="75" t="s">
        <v>659</v>
      </c>
      <c r="D303" s="76" t="s">
        <v>4</v>
      </c>
      <c r="E303" s="77">
        <v>2020</v>
      </c>
      <c r="F303" s="76" t="s">
        <v>66</v>
      </c>
      <c r="G303" s="77" t="s">
        <v>186</v>
      </c>
      <c r="H303" s="76" t="s">
        <v>1266</v>
      </c>
      <c r="I303" s="76" t="s">
        <v>179</v>
      </c>
      <c r="J303" s="78" t="s">
        <v>432</v>
      </c>
      <c r="K303" s="79" t="s">
        <v>545</v>
      </c>
      <c r="L303" s="79" t="s">
        <v>545</v>
      </c>
      <c r="M303" s="79">
        <v>1328.3</v>
      </c>
      <c r="N303" s="79">
        <v>3222.5716040000002</v>
      </c>
    </row>
    <row r="304" spans="1:14" s="81" customFormat="1" x14ac:dyDescent="0.25">
      <c r="A304" s="74" t="s">
        <v>41</v>
      </c>
      <c r="B304" s="74" t="s">
        <v>41</v>
      </c>
      <c r="C304" s="75" t="s">
        <v>1013</v>
      </c>
      <c r="D304" s="76" t="s">
        <v>1014</v>
      </c>
      <c r="E304" s="77">
        <v>2023</v>
      </c>
      <c r="F304" s="76" t="s">
        <v>64</v>
      </c>
      <c r="G304" s="77" t="s">
        <v>159</v>
      </c>
      <c r="H304" s="76" t="s">
        <v>1267</v>
      </c>
      <c r="I304" s="76" t="s">
        <v>160</v>
      </c>
      <c r="J304" s="78" t="s">
        <v>161</v>
      </c>
      <c r="K304" s="79" t="s">
        <v>634</v>
      </c>
      <c r="L304" s="79" t="s">
        <v>634</v>
      </c>
      <c r="M304" s="79">
        <v>2691.57</v>
      </c>
      <c r="N304" s="79">
        <v>5752.39</v>
      </c>
    </row>
    <row r="305" spans="1:14" s="81" customFormat="1" x14ac:dyDescent="0.25">
      <c r="A305" s="74" t="s">
        <v>41</v>
      </c>
      <c r="B305" s="74" t="s">
        <v>41</v>
      </c>
      <c r="C305" s="75" t="s">
        <v>706</v>
      </c>
      <c r="D305" s="76" t="s">
        <v>568</v>
      </c>
      <c r="E305" s="77">
        <v>2022</v>
      </c>
      <c r="F305" s="76" t="s">
        <v>61</v>
      </c>
      <c r="G305" s="77" t="s">
        <v>102</v>
      </c>
      <c r="H305" s="76" t="s">
        <v>1268</v>
      </c>
      <c r="I305" s="76" t="s">
        <v>86</v>
      </c>
      <c r="J305" s="78" t="s">
        <v>695</v>
      </c>
      <c r="K305" s="79" t="s">
        <v>634</v>
      </c>
      <c r="L305" s="79" t="s">
        <v>634</v>
      </c>
      <c r="M305" s="79">
        <v>2658.79</v>
      </c>
      <c r="N305" s="79">
        <v>5098.95</v>
      </c>
    </row>
    <row r="306" spans="1:14" s="81" customFormat="1" x14ac:dyDescent="0.25">
      <c r="A306" s="74" t="s">
        <v>41</v>
      </c>
      <c r="B306" s="74" t="s">
        <v>41</v>
      </c>
      <c r="C306" s="75" t="s">
        <v>706</v>
      </c>
      <c r="D306" s="76" t="s">
        <v>568</v>
      </c>
      <c r="E306" s="77">
        <v>2022</v>
      </c>
      <c r="F306" s="76" t="s">
        <v>61</v>
      </c>
      <c r="G306" s="77" t="s">
        <v>102</v>
      </c>
      <c r="H306" s="76" t="s">
        <v>1269</v>
      </c>
      <c r="I306" s="76" t="s">
        <v>103</v>
      </c>
      <c r="J306" s="78" t="s">
        <v>105</v>
      </c>
      <c r="K306" s="79" t="s">
        <v>634</v>
      </c>
      <c r="L306" s="79" t="s">
        <v>634</v>
      </c>
      <c r="M306" s="79">
        <v>2218.2600000000002</v>
      </c>
      <c r="N306" s="79">
        <v>4306.2299999999996</v>
      </c>
    </row>
    <row r="307" spans="1:14" s="81" customFormat="1" x14ac:dyDescent="0.25">
      <c r="A307" s="74" t="s">
        <v>41</v>
      </c>
      <c r="B307" s="74" t="s">
        <v>41</v>
      </c>
      <c r="C307" s="75" t="s">
        <v>691</v>
      </c>
      <c r="D307" s="76" t="s">
        <v>21</v>
      </c>
      <c r="E307" s="77">
        <v>2019</v>
      </c>
      <c r="F307" s="76" t="s">
        <v>75</v>
      </c>
      <c r="G307" s="77" t="s">
        <v>312</v>
      </c>
      <c r="H307" s="76" t="s">
        <v>1270</v>
      </c>
      <c r="I307" s="76" t="s">
        <v>313</v>
      </c>
      <c r="J307" s="78" t="s">
        <v>790</v>
      </c>
      <c r="K307" s="79" t="s">
        <v>634</v>
      </c>
      <c r="L307" s="79" t="s">
        <v>634</v>
      </c>
      <c r="M307" s="79">
        <v>1236.43</v>
      </c>
      <c r="N307" s="79">
        <v>3029.39</v>
      </c>
    </row>
    <row r="308" spans="1:14" s="81" customFormat="1" x14ac:dyDescent="0.25">
      <c r="A308" s="74" t="s">
        <v>41</v>
      </c>
      <c r="B308" s="74" t="s">
        <v>41</v>
      </c>
      <c r="C308" s="75" t="s">
        <v>922</v>
      </c>
      <c r="D308" s="76" t="s">
        <v>923</v>
      </c>
      <c r="E308" s="77">
        <v>2023</v>
      </c>
      <c r="F308" s="76" t="s">
        <v>61</v>
      </c>
      <c r="G308" s="77" t="s">
        <v>102</v>
      </c>
      <c r="H308" s="76" t="s">
        <v>1271</v>
      </c>
      <c r="I308" s="76" t="s">
        <v>495</v>
      </c>
      <c r="J308" s="78" t="s">
        <v>783</v>
      </c>
      <c r="K308" s="79" t="s">
        <v>634</v>
      </c>
      <c r="L308" s="79" t="s">
        <v>634</v>
      </c>
      <c r="M308" s="79">
        <v>2763.62</v>
      </c>
      <c r="N308" s="79">
        <v>5035.1899999999996</v>
      </c>
    </row>
    <row r="309" spans="1:14" s="81" customFormat="1" x14ac:dyDescent="0.25">
      <c r="A309" s="74" t="s">
        <v>41</v>
      </c>
      <c r="B309" s="74" t="s">
        <v>41</v>
      </c>
      <c r="C309" s="75" t="s">
        <v>663</v>
      </c>
      <c r="D309" s="76" t="s">
        <v>7</v>
      </c>
      <c r="E309" s="77">
        <v>2020</v>
      </c>
      <c r="F309" s="76" t="s">
        <v>80</v>
      </c>
      <c r="G309" s="77" t="s">
        <v>518</v>
      </c>
      <c r="H309" s="76" t="s">
        <v>1272</v>
      </c>
      <c r="I309" s="76" t="s">
        <v>173</v>
      </c>
      <c r="J309" s="78" t="s">
        <v>664</v>
      </c>
      <c r="K309" s="79" t="s">
        <v>634</v>
      </c>
      <c r="L309" s="79" t="s">
        <v>634</v>
      </c>
      <c r="M309" s="79">
        <v>1422.19</v>
      </c>
      <c r="N309" s="79">
        <v>2577.8535999999999</v>
      </c>
    </row>
    <row r="310" spans="1:14" s="81" customFormat="1" x14ac:dyDescent="0.25">
      <c r="A310" s="74" t="s">
        <v>41</v>
      </c>
      <c r="B310" s="74" t="s">
        <v>41</v>
      </c>
      <c r="C310" s="75" t="s">
        <v>50</v>
      </c>
      <c r="D310" s="76" t="s">
        <v>14</v>
      </c>
      <c r="E310" s="77">
        <v>2019</v>
      </c>
      <c r="F310" s="76" t="s">
        <v>66</v>
      </c>
      <c r="G310" s="77" t="s">
        <v>186</v>
      </c>
      <c r="H310" s="76" t="s">
        <v>1273</v>
      </c>
      <c r="I310" s="76" t="s">
        <v>86</v>
      </c>
      <c r="J310" s="78" t="s">
        <v>758</v>
      </c>
      <c r="K310" s="79" t="s">
        <v>634</v>
      </c>
      <c r="L310" s="79" t="s">
        <v>634</v>
      </c>
      <c r="M310" s="79">
        <v>2475.15</v>
      </c>
      <c r="N310" s="79">
        <v>2830</v>
      </c>
    </row>
    <row r="311" spans="1:14" s="81" customFormat="1" x14ac:dyDescent="0.25">
      <c r="A311" s="74" t="s">
        <v>41</v>
      </c>
      <c r="B311" s="74" t="s">
        <v>41</v>
      </c>
      <c r="C311" s="75" t="s">
        <v>929</v>
      </c>
      <c r="D311" s="76" t="s">
        <v>930</v>
      </c>
      <c r="E311" s="77">
        <v>2018</v>
      </c>
      <c r="F311" s="76" t="s">
        <v>61</v>
      </c>
      <c r="G311" s="77" t="s">
        <v>102</v>
      </c>
      <c r="H311" s="76" t="s">
        <v>1274</v>
      </c>
      <c r="I311" s="76" t="s">
        <v>179</v>
      </c>
      <c r="J311" s="78" t="s">
        <v>1275</v>
      </c>
      <c r="K311" s="79" t="s">
        <v>545</v>
      </c>
      <c r="L311" s="79" t="s">
        <v>545</v>
      </c>
      <c r="M311" s="79">
        <v>1426.32</v>
      </c>
      <c r="N311" s="79">
        <v>2530.5</v>
      </c>
    </row>
    <row r="312" spans="1:14" s="81" customFormat="1" x14ac:dyDescent="0.25">
      <c r="A312" s="74" t="s">
        <v>41</v>
      </c>
      <c r="B312" s="74" t="s">
        <v>41</v>
      </c>
      <c r="C312" s="75" t="s">
        <v>659</v>
      </c>
      <c r="D312" s="76" t="s">
        <v>4</v>
      </c>
      <c r="E312" s="77">
        <v>2020</v>
      </c>
      <c r="F312" s="76" t="s">
        <v>66</v>
      </c>
      <c r="G312" s="77" t="s">
        <v>186</v>
      </c>
      <c r="H312" s="76" t="s">
        <v>1276</v>
      </c>
      <c r="I312" s="76" t="s">
        <v>179</v>
      </c>
      <c r="J312" s="78" t="s">
        <v>791</v>
      </c>
      <c r="K312" s="79" t="s">
        <v>545</v>
      </c>
      <c r="L312" s="79" t="s">
        <v>545</v>
      </c>
      <c r="M312" s="79">
        <v>1856.3</v>
      </c>
      <c r="N312" s="79">
        <v>4386.187660999999</v>
      </c>
    </row>
    <row r="313" spans="1:14" s="81" customFormat="1" x14ac:dyDescent="0.25">
      <c r="A313" s="74" t="s">
        <v>41</v>
      </c>
      <c r="B313" s="74" t="s">
        <v>41</v>
      </c>
      <c r="C313" s="75" t="s">
        <v>922</v>
      </c>
      <c r="D313" s="76" t="s">
        <v>923</v>
      </c>
      <c r="E313" s="77">
        <v>2023</v>
      </c>
      <c r="F313" s="76" t="s">
        <v>61</v>
      </c>
      <c r="G313" s="77" t="s">
        <v>102</v>
      </c>
      <c r="H313" s="76" t="s">
        <v>1277</v>
      </c>
      <c r="I313" s="76" t="s">
        <v>129</v>
      </c>
      <c r="J313" s="78" t="s">
        <v>652</v>
      </c>
      <c r="K313" s="79" t="s">
        <v>634</v>
      </c>
      <c r="L313" s="79" t="s">
        <v>634</v>
      </c>
      <c r="M313" s="79">
        <v>1858.89</v>
      </c>
      <c r="N313" s="79">
        <v>3243.81</v>
      </c>
    </row>
    <row r="314" spans="1:14" s="81" customFormat="1" x14ac:dyDescent="0.25">
      <c r="A314" s="74" t="s">
        <v>41</v>
      </c>
      <c r="B314" s="74" t="s">
        <v>41</v>
      </c>
      <c r="C314" s="75" t="s">
        <v>929</v>
      </c>
      <c r="D314" s="76" t="s">
        <v>930</v>
      </c>
      <c r="E314" s="77">
        <v>2018</v>
      </c>
      <c r="F314" s="76" t="s">
        <v>61</v>
      </c>
      <c r="G314" s="77" t="s">
        <v>102</v>
      </c>
      <c r="H314" s="76" t="s">
        <v>1278</v>
      </c>
      <c r="I314" s="76" t="s">
        <v>179</v>
      </c>
      <c r="J314" s="78" t="s">
        <v>1279</v>
      </c>
      <c r="K314" s="79" t="s">
        <v>545</v>
      </c>
      <c r="L314" s="79" t="s">
        <v>545</v>
      </c>
      <c r="M314" s="79">
        <v>1426.32</v>
      </c>
      <c r="N314" s="79">
        <v>2530.5</v>
      </c>
    </row>
    <row r="315" spans="1:14" s="81" customFormat="1" x14ac:dyDescent="0.25">
      <c r="A315" s="74" t="s">
        <v>41</v>
      </c>
      <c r="B315" s="74" t="s">
        <v>41</v>
      </c>
      <c r="C315" s="75" t="s">
        <v>751</v>
      </c>
      <c r="D315" s="76" t="s">
        <v>27</v>
      </c>
      <c r="E315" s="77">
        <v>2018</v>
      </c>
      <c r="F315" s="76" t="s">
        <v>72</v>
      </c>
      <c r="G315" s="77" t="s">
        <v>275</v>
      </c>
      <c r="H315" s="76" t="s">
        <v>1280</v>
      </c>
      <c r="I315" s="76" t="s">
        <v>278</v>
      </c>
      <c r="J315" s="78" t="s">
        <v>114</v>
      </c>
      <c r="K315" s="79" t="s">
        <v>634</v>
      </c>
      <c r="L315" s="79" t="s">
        <v>634</v>
      </c>
      <c r="M315" s="82">
        <v>2858.86</v>
      </c>
      <c r="N315" s="82">
        <v>6489.73</v>
      </c>
    </row>
    <row r="316" spans="1:14" s="81" customFormat="1" x14ac:dyDescent="0.25">
      <c r="A316" s="74" t="s">
        <v>41</v>
      </c>
      <c r="B316" s="74" t="s">
        <v>41</v>
      </c>
      <c r="C316" s="75" t="s">
        <v>922</v>
      </c>
      <c r="D316" s="76" t="s">
        <v>923</v>
      </c>
      <c r="E316" s="77">
        <v>2023</v>
      </c>
      <c r="F316" s="76" t="s">
        <v>61</v>
      </c>
      <c r="G316" s="77" t="s">
        <v>102</v>
      </c>
      <c r="H316" s="76" t="s">
        <v>1281</v>
      </c>
      <c r="I316" s="76" t="s">
        <v>495</v>
      </c>
      <c r="J316" s="78" t="s">
        <v>792</v>
      </c>
      <c r="K316" s="79" t="s">
        <v>634</v>
      </c>
      <c r="L316" s="79" t="s">
        <v>634</v>
      </c>
      <c r="M316" s="79">
        <v>2763.62</v>
      </c>
      <c r="N316" s="79">
        <v>5035.1899999999996</v>
      </c>
    </row>
    <row r="317" spans="1:14" s="81" customFormat="1" x14ac:dyDescent="0.25">
      <c r="A317" s="74" t="s">
        <v>41</v>
      </c>
      <c r="B317" s="74" t="s">
        <v>41</v>
      </c>
      <c r="C317" s="75" t="s">
        <v>751</v>
      </c>
      <c r="D317" s="76" t="s">
        <v>27</v>
      </c>
      <c r="E317" s="77">
        <v>2018</v>
      </c>
      <c r="F317" s="76" t="s">
        <v>72</v>
      </c>
      <c r="G317" s="77" t="s">
        <v>275</v>
      </c>
      <c r="H317" s="76" t="s">
        <v>1282</v>
      </c>
      <c r="I317" s="76" t="s">
        <v>277</v>
      </c>
      <c r="J317" s="78" t="s">
        <v>114</v>
      </c>
      <c r="K317" s="79" t="s">
        <v>634</v>
      </c>
      <c r="L317" s="79" t="s">
        <v>634</v>
      </c>
      <c r="M317" s="79">
        <v>1523.3</v>
      </c>
      <c r="N317" s="79">
        <v>3458.29</v>
      </c>
    </row>
    <row r="318" spans="1:14" s="81" customFormat="1" x14ac:dyDescent="0.25">
      <c r="A318" s="74" t="s">
        <v>41</v>
      </c>
      <c r="B318" s="74" t="s">
        <v>41</v>
      </c>
      <c r="C318" s="75" t="s">
        <v>922</v>
      </c>
      <c r="D318" s="76" t="s">
        <v>923</v>
      </c>
      <c r="E318" s="77">
        <v>2023</v>
      </c>
      <c r="F318" s="76" t="s">
        <v>61</v>
      </c>
      <c r="G318" s="77" t="s">
        <v>102</v>
      </c>
      <c r="H318" s="76" t="s">
        <v>1283</v>
      </c>
      <c r="I318" s="76" t="s">
        <v>129</v>
      </c>
      <c r="J318" s="78" t="s">
        <v>722</v>
      </c>
      <c r="K318" s="79" t="s">
        <v>634</v>
      </c>
      <c r="L318" s="79" t="s">
        <v>634</v>
      </c>
      <c r="M318" s="79">
        <v>1858.89</v>
      </c>
      <c r="N318" s="79">
        <v>3243.81</v>
      </c>
    </row>
    <row r="319" spans="1:14" s="81" customFormat="1" x14ac:dyDescent="0.25">
      <c r="A319" s="74" t="s">
        <v>41</v>
      </c>
      <c r="B319" s="74" t="s">
        <v>41</v>
      </c>
      <c r="C319" s="75" t="s">
        <v>706</v>
      </c>
      <c r="D319" s="76" t="s">
        <v>568</v>
      </c>
      <c r="E319" s="77">
        <v>2022</v>
      </c>
      <c r="F319" s="76" t="s">
        <v>61</v>
      </c>
      <c r="G319" s="77" t="s">
        <v>102</v>
      </c>
      <c r="H319" s="76" t="s">
        <v>1284</v>
      </c>
      <c r="I319" s="76" t="s">
        <v>103</v>
      </c>
      <c r="J319" s="78" t="s">
        <v>695</v>
      </c>
      <c r="K319" s="79" t="s">
        <v>634</v>
      </c>
      <c r="L319" s="79" t="s">
        <v>634</v>
      </c>
      <c r="M319" s="79">
        <v>2218.2600000000002</v>
      </c>
      <c r="N319" s="79">
        <v>4306.2299999999996</v>
      </c>
    </row>
    <row r="320" spans="1:14" s="81" customFormat="1" x14ac:dyDescent="0.25">
      <c r="A320" s="74" t="s">
        <v>41</v>
      </c>
      <c r="B320" s="74" t="s">
        <v>41</v>
      </c>
      <c r="C320" s="75" t="s">
        <v>51</v>
      </c>
      <c r="D320" s="76" t="s">
        <v>1</v>
      </c>
      <c r="E320" s="77">
        <v>2020</v>
      </c>
      <c r="F320" s="76" t="s">
        <v>67</v>
      </c>
      <c r="G320" s="77" t="s">
        <v>193</v>
      </c>
      <c r="H320" s="76" t="s">
        <v>1285</v>
      </c>
      <c r="I320" s="76" t="s">
        <v>194</v>
      </c>
      <c r="J320" s="78" t="s">
        <v>215</v>
      </c>
      <c r="K320" s="79" t="s">
        <v>545</v>
      </c>
      <c r="L320" s="79" t="s">
        <v>545</v>
      </c>
      <c r="M320" s="79">
        <v>1434.67</v>
      </c>
      <c r="N320" s="79">
        <v>5022.6400000000003</v>
      </c>
    </row>
    <row r="321" spans="1:14" s="81" customFormat="1" x14ac:dyDescent="0.25">
      <c r="A321" s="74" t="s">
        <v>41</v>
      </c>
      <c r="B321" s="74" t="s">
        <v>41</v>
      </c>
      <c r="C321" s="75" t="s">
        <v>980</v>
      </c>
      <c r="D321" s="76" t="s">
        <v>981</v>
      </c>
      <c r="E321" s="77">
        <v>2022</v>
      </c>
      <c r="F321" s="76" t="s">
        <v>982</v>
      </c>
      <c r="G321" s="77" t="s">
        <v>983</v>
      </c>
      <c r="H321" s="76" t="s">
        <v>1286</v>
      </c>
      <c r="I321" s="76" t="s">
        <v>108</v>
      </c>
      <c r="J321" s="78" t="s">
        <v>752</v>
      </c>
      <c r="K321" s="79" t="s">
        <v>545</v>
      </c>
      <c r="L321" s="79" t="s">
        <v>545</v>
      </c>
      <c r="M321" s="79">
        <v>1424.79</v>
      </c>
      <c r="N321" s="79">
        <v>5038.51</v>
      </c>
    </row>
    <row r="322" spans="1:14" s="81" customFormat="1" x14ac:dyDescent="0.25">
      <c r="A322" s="74" t="s">
        <v>41</v>
      </c>
      <c r="B322" s="74" t="s">
        <v>41</v>
      </c>
      <c r="C322" s="75" t="s">
        <v>706</v>
      </c>
      <c r="D322" s="76" t="s">
        <v>568</v>
      </c>
      <c r="E322" s="77">
        <v>2022</v>
      </c>
      <c r="F322" s="76" t="s">
        <v>61</v>
      </c>
      <c r="G322" s="77" t="s">
        <v>102</v>
      </c>
      <c r="H322" s="76" t="s">
        <v>1287</v>
      </c>
      <c r="I322" s="76" t="s">
        <v>86</v>
      </c>
      <c r="J322" s="78" t="s">
        <v>114</v>
      </c>
      <c r="K322" s="79" t="s">
        <v>634</v>
      </c>
      <c r="L322" s="79" t="s">
        <v>634</v>
      </c>
      <c r="M322" s="79">
        <v>2658.79</v>
      </c>
      <c r="N322" s="79">
        <v>5098.95</v>
      </c>
    </row>
    <row r="323" spans="1:14" s="81" customFormat="1" x14ac:dyDescent="0.25">
      <c r="A323" s="74" t="s">
        <v>41</v>
      </c>
      <c r="B323" s="74" t="s">
        <v>41</v>
      </c>
      <c r="C323" s="75" t="s">
        <v>675</v>
      </c>
      <c r="D323" s="76" t="s">
        <v>15</v>
      </c>
      <c r="E323" s="77">
        <v>2018</v>
      </c>
      <c r="F323" s="76" t="s">
        <v>676</v>
      </c>
      <c r="G323" s="77" t="s">
        <v>280</v>
      </c>
      <c r="H323" s="76" t="s">
        <v>1288</v>
      </c>
      <c r="I323" s="76" t="s">
        <v>281</v>
      </c>
      <c r="J323" s="78" t="s">
        <v>685</v>
      </c>
      <c r="K323" s="79" t="s">
        <v>634</v>
      </c>
      <c r="L323" s="79" t="s">
        <v>634</v>
      </c>
      <c r="M323" s="79">
        <v>1360.07</v>
      </c>
      <c r="N323" s="79">
        <v>3166.66</v>
      </c>
    </row>
    <row r="324" spans="1:14" s="81" customFormat="1" x14ac:dyDescent="0.25">
      <c r="A324" s="74" t="s">
        <v>41</v>
      </c>
      <c r="B324" s="74" t="s">
        <v>41</v>
      </c>
      <c r="C324" s="75" t="s">
        <v>691</v>
      </c>
      <c r="D324" s="76" t="s">
        <v>21</v>
      </c>
      <c r="E324" s="77">
        <v>2019</v>
      </c>
      <c r="F324" s="76" t="s">
        <v>75</v>
      </c>
      <c r="G324" s="77" t="s">
        <v>312</v>
      </c>
      <c r="H324" s="76" t="s">
        <v>1289</v>
      </c>
      <c r="I324" s="76" t="s">
        <v>313</v>
      </c>
      <c r="J324" s="78" t="s">
        <v>653</v>
      </c>
      <c r="K324" s="79" t="s">
        <v>634</v>
      </c>
      <c r="L324" s="79" t="s">
        <v>634</v>
      </c>
      <c r="M324" s="79">
        <v>1236.43</v>
      </c>
      <c r="N324" s="79">
        <v>3029.39</v>
      </c>
    </row>
    <row r="325" spans="1:14" s="81" customFormat="1" x14ac:dyDescent="0.25">
      <c r="A325" s="74" t="s">
        <v>41</v>
      </c>
      <c r="B325" s="74" t="s">
        <v>41</v>
      </c>
      <c r="C325" s="75" t="s">
        <v>751</v>
      </c>
      <c r="D325" s="76" t="s">
        <v>27</v>
      </c>
      <c r="E325" s="77">
        <v>2018</v>
      </c>
      <c r="F325" s="76" t="s">
        <v>72</v>
      </c>
      <c r="G325" s="77" t="s">
        <v>275</v>
      </c>
      <c r="H325" s="76" t="s">
        <v>1290</v>
      </c>
      <c r="I325" s="76" t="s">
        <v>276</v>
      </c>
      <c r="J325" s="78" t="s">
        <v>105</v>
      </c>
      <c r="K325" s="79" t="s">
        <v>634</v>
      </c>
      <c r="L325" s="79" t="s">
        <v>634</v>
      </c>
      <c r="M325" s="82">
        <v>2858.86</v>
      </c>
      <c r="N325" s="82">
        <v>6489.73</v>
      </c>
    </row>
    <row r="326" spans="1:14" s="81" customFormat="1" x14ac:dyDescent="0.25">
      <c r="A326" s="74" t="s">
        <v>41</v>
      </c>
      <c r="B326" s="74" t="s">
        <v>41</v>
      </c>
      <c r="C326" s="75" t="s">
        <v>55</v>
      </c>
      <c r="D326" s="76" t="s">
        <v>6</v>
      </c>
      <c r="E326" s="77">
        <v>2018</v>
      </c>
      <c r="F326" s="76" t="s">
        <v>71</v>
      </c>
      <c r="G326" s="77" t="s">
        <v>264</v>
      </c>
      <c r="H326" s="76" t="s">
        <v>1291</v>
      </c>
      <c r="I326" s="76" t="s">
        <v>271</v>
      </c>
      <c r="J326" s="78" t="s">
        <v>679</v>
      </c>
      <c r="K326" s="79" t="s">
        <v>634</v>
      </c>
      <c r="L326" s="79" t="s">
        <v>634</v>
      </c>
      <c r="M326" s="79">
        <v>2245.1</v>
      </c>
      <c r="N326" s="79">
        <v>4326.8999999999996</v>
      </c>
    </row>
    <row r="327" spans="1:14" s="81" customFormat="1" x14ac:dyDescent="0.25">
      <c r="A327" s="74" t="s">
        <v>41</v>
      </c>
      <c r="B327" s="74" t="s">
        <v>41</v>
      </c>
      <c r="C327" s="75" t="s">
        <v>659</v>
      </c>
      <c r="D327" s="76" t="s">
        <v>4</v>
      </c>
      <c r="E327" s="77">
        <v>2020</v>
      </c>
      <c r="F327" s="76" t="s">
        <v>66</v>
      </c>
      <c r="G327" s="77" t="s">
        <v>186</v>
      </c>
      <c r="H327" s="76" t="s">
        <v>1292</v>
      </c>
      <c r="I327" s="76" t="s">
        <v>179</v>
      </c>
      <c r="J327" s="78" t="s">
        <v>422</v>
      </c>
      <c r="K327" s="79" t="s">
        <v>545</v>
      </c>
      <c r="L327" s="79" t="s">
        <v>545</v>
      </c>
      <c r="M327" s="79">
        <v>1445.71</v>
      </c>
      <c r="N327" s="79">
        <v>3525.9695380000003</v>
      </c>
    </row>
    <row r="328" spans="1:14" s="81" customFormat="1" x14ac:dyDescent="0.25">
      <c r="A328" s="74" t="s">
        <v>41</v>
      </c>
      <c r="B328" s="74" t="s">
        <v>41</v>
      </c>
      <c r="C328" s="75" t="s">
        <v>42</v>
      </c>
      <c r="D328" s="76" t="s">
        <v>8</v>
      </c>
      <c r="E328" s="77">
        <v>2018</v>
      </c>
      <c r="F328" s="76" t="s">
        <v>59</v>
      </c>
      <c r="G328" s="77" t="s">
        <v>82</v>
      </c>
      <c r="H328" s="76" t="s">
        <v>1293</v>
      </c>
      <c r="I328" s="76" t="s">
        <v>83</v>
      </c>
      <c r="J328" s="78" t="s">
        <v>665</v>
      </c>
      <c r="K328" s="79" t="s">
        <v>634</v>
      </c>
      <c r="L328" s="79" t="s">
        <v>634</v>
      </c>
      <c r="M328" s="79">
        <v>1298</v>
      </c>
      <c r="N328" s="79">
        <v>2245.6999999999998</v>
      </c>
    </row>
    <row r="329" spans="1:14" s="81" customFormat="1" x14ac:dyDescent="0.25">
      <c r="A329" s="74" t="s">
        <v>41</v>
      </c>
      <c r="B329" s="74" t="s">
        <v>41</v>
      </c>
      <c r="C329" s="75" t="s">
        <v>706</v>
      </c>
      <c r="D329" s="76" t="s">
        <v>568</v>
      </c>
      <c r="E329" s="77">
        <v>2022</v>
      </c>
      <c r="F329" s="76" t="s">
        <v>61</v>
      </c>
      <c r="G329" s="77" t="s">
        <v>102</v>
      </c>
      <c r="H329" s="76" t="s">
        <v>1294</v>
      </c>
      <c r="I329" s="76" t="s">
        <v>103</v>
      </c>
      <c r="J329" s="78" t="s">
        <v>695</v>
      </c>
      <c r="K329" s="79" t="s">
        <v>634</v>
      </c>
      <c r="L329" s="79" t="s">
        <v>634</v>
      </c>
      <c r="M329" s="79">
        <v>2218.2600000000002</v>
      </c>
      <c r="N329" s="79">
        <v>4306.2299999999996</v>
      </c>
    </row>
    <row r="330" spans="1:14" s="81" customFormat="1" x14ac:dyDescent="0.25">
      <c r="A330" s="74" t="s">
        <v>41</v>
      </c>
      <c r="B330" s="74" t="s">
        <v>41</v>
      </c>
      <c r="C330" s="75" t="s">
        <v>48</v>
      </c>
      <c r="D330" s="76" t="s">
        <v>11</v>
      </c>
      <c r="E330" s="77">
        <v>2018</v>
      </c>
      <c r="F330" s="76" t="s">
        <v>59</v>
      </c>
      <c r="G330" s="77" t="s">
        <v>82</v>
      </c>
      <c r="H330" s="76" t="s">
        <v>1295</v>
      </c>
      <c r="I330" s="76" t="s">
        <v>99</v>
      </c>
      <c r="J330" s="78" t="s">
        <v>788</v>
      </c>
      <c r="K330" s="79" t="s">
        <v>634</v>
      </c>
      <c r="L330" s="79" t="s">
        <v>634</v>
      </c>
      <c r="M330" s="79">
        <v>2260.5700000000002</v>
      </c>
      <c r="N330" s="79">
        <v>4121.09</v>
      </c>
    </row>
    <row r="331" spans="1:14" s="81" customFormat="1" x14ac:dyDescent="0.25">
      <c r="A331" s="74" t="s">
        <v>41</v>
      </c>
      <c r="B331" s="74" t="s">
        <v>41</v>
      </c>
      <c r="C331" s="75" t="s">
        <v>668</v>
      </c>
      <c r="D331" s="76" t="s">
        <v>10</v>
      </c>
      <c r="E331" s="77">
        <v>2019</v>
      </c>
      <c r="F331" s="76" t="s">
        <v>76</v>
      </c>
      <c r="G331" s="77" t="s">
        <v>328</v>
      </c>
      <c r="H331" s="76" t="s">
        <v>1296</v>
      </c>
      <c r="I331" s="76" t="s">
        <v>179</v>
      </c>
      <c r="J331" s="78" t="s">
        <v>626</v>
      </c>
      <c r="K331" s="79" t="s">
        <v>545</v>
      </c>
      <c r="L331" s="79" t="s">
        <v>545</v>
      </c>
      <c r="M331" s="79">
        <v>1122.2</v>
      </c>
      <c r="N331" s="79">
        <v>3112.55</v>
      </c>
    </row>
    <row r="332" spans="1:14" s="81" customFormat="1" x14ac:dyDescent="0.25">
      <c r="A332" s="74" t="s">
        <v>41</v>
      </c>
      <c r="B332" s="74" t="s">
        <v>41</v>
      </c>
      <c r="C332" s="75" t="s">
        <v>675</v>
      </c>
      <c r="D332" s="76" t="s">
        <v>15</v>
      </c>
      <c r="E332" s="77">
        <v>2018</v>
      </c>
      <c r="F332" s="76" t="s">
        <v>676</v>
      </c>
      <c r="G332" s="77" t="s">
        <v>280</v>
      </c>
      <c r="H332" s="76" t="s">
        <v>1297</v>
      </c>
      <c r="I332" s="76" t="s">
        <v>281</v>
      </c>
      <c r="J332" s="78" t="s">
        <v>685</v>
      </c>
      <c r="K332" s="79" t="s">
        <v>634</v>
      </c>
      <c r="L332" s="79" t="s">
        <v>634</v>
      </c>
      <c r="M332" s="79">
        <v>1360.07</v>
      </c>
      <c r="N332" s="79">
        <v>3166.66</v>
      </c>
    </row>
    <row r="333" spans="1:14" s="81" customFormat="1" x14ac:dyDescent="0.25">
      <c r="A333" s="74" t="s">
        <v>41</v>
      </c>
      <c r="B333" s="74" t="s">
        <v>41</v>
      </c>
      <c r="C333" s="75" t="s">
        <v>929</v>
      </c>
      <c r="D333" s="76" t="s">
        <v>930</v>
      </c>
      <c r="E333" s="77">
        <v>2018</v>
      </c>
      <c r="F333" s="76" t="s">
        <v>61</v>
      </c>
      <c r="G333" s="77" t="s">
        <v>102</v>
      </c>
      <c r="H333" s="76" t="s">
        <v>1298</v>
      </c>
      <c r="I333" s="76" t="s">
        <v>179</v>
      </c>
      <c r="J333" s="78" t="s">
        <v>1275</v>
      </c>
      <c r="K333" s="79" t="s">
        <v>545</v>
      </c>
      <c r="L333" s="79" t="s">
        <v>545</v>
      </c>
      <c r="M333" s="79">
        <v>1302</v>
      </c>
      <c r="N333" s="79">
        <v>2442.8200000000002</v>
      </c>
    </row>
    <row r="334" spans="1:14" s="81" customFormat="1" x14ac:dyDescent="0.25">
      <c r="A334" s="74" t="s">
        <v>41</v>
      </c>
      <c r="B334" s="74" t="s">
        <v>41</v>
      </c>
      <c r="C334" s="75" t="s">
        <v>719</v>
      </c>
      <c r="D334" s="76" t="s">
        <v>720</v>
      </c>
      <c r="E334" s="77">
        <v>2022</v>
      </c>
      <c r="F334" s="76" t="s">
        <v>75</v>
      </c>
      <c r="G334" s="77" t="s">
        <v>312</v>
      </c>
      <c r="H334" s="76" t="s">
        <v>1299</v>
      </c>
      <c r="I334" s="76" t="s">
        <v>257</v>
      </c>
      <c r="J334" s="78" t="s">
        <v>669</v>
      </c>
      <c r="K334" s="79" t="s">
        <v>634</v>
      </c>
      <c r="L334" s="79" t="s">
        <v>634</v>
      </c>
      <c r="M334" s="79">
        <v>1608.3</v>
      </c>
      <c r="N334" s="79">
        <v>2883.44</v>
      </c>
    </row>
    <row r="335" spans="1:14" s="81" customFormat="1" x14ac:dyDescent="0.25">
      <c r="A335" s="74" t="s">
        <v>41</v>
      </c>
      <c r="B335" s="74" t="s">
        <v>41</v>
      </c>
      <c r="C335" s="75" t="s">
        <v>754</v>
      </c>
      <c r="D335" s="76" t="s">
        <v>755</v>
      </c>
      <c r="E335" s="77">
        <v>2022</v>
      </c>
      <c r="F335" s="76" t="s">
        <v>77</v>
      </c>
      <c r="G335" s="77" t="s">
        <v>403</v>
      </c>
      <c r="H335" s="76" t="s">
        <v>1300</v>
      </c>
      <c r="I335" s="76" t="s">
        <v>283</v>
      </c>
      <c r="J335" s="78" t="s">
        <v>164</v>
      </c>
      <c r="K335" s="79" t="s">
        <v>634</v>
      </c>
      <c r="L335" s="79" t="s">
        <v>634</v>
      </c>
      <c r="M335" s="79">
        <v>2004.85</v>
      </c>
      <c r="N335" s="79">
        <v>4237.18</v>
      </c>
    </row>
    <row r="336" spans="1:14" s="81" customFormat="1" x14ac:dyDescent="0.25">
      <c r="A336" s="74" t="s">
        <v>41</v>
      </c>
      <c r="B336" s="74" t="s">
        <v>41</v>
      </c>
      <c r="C336" s="75" t="s">
        <v>706</v>
      </c>
      <c r="D336" s="76" t="s">
        <v>568</v>
      </c>
      <c r="E336" s="77">
        <v>2022</v>
      </c>
      <c r="F336" s="76" t="s">
        <v>61</v>
      </c>
      <c r="G336" s="77" t="s">
        <v>102</v>
      </c>
      <c r="H336" s="76" t="s">
        <v>1301</v>
      </c>
      <c r="I336" s="76" t="s">
        <v>103</v>
      </c>
      <c r="J336" s="78" t="s">
        <v>1302</v>
      </c>
      <c r="K336" s="79" t="s">
        <v>634</v>
      </c>
      <c r="L336" s="79" t="s">
        <v>634</v>
      </c>
      <c r="M336" s="79">
        <v>2218.2600000000002</v>
      </c>
      <c r="N336" s="79">
        <v>4306.2299999999996</v>
      </c>
    </row>
    <row r="337" spans="1:14" s="81" customFormat="1" x14ac:dyDescent="0.25">
      <c r="A337" s="74" t="s">
        <v>41</v>
      </c>
      <c r="B337" s="74" t="s">
        <v>41</v>
      </c>
      <c r="C337" s="75" t="s">
        <v>48</v>
      </c>
      <c r="D337" s="76" t="s">
        <v>11</v>
      </c>
      <c r="E337" s="77">
        <v>2018</v>
      </c>
      <c r="F337" s="76" t="s">
        <v>59</v>
      </c>
      <c r="G337" s="77" t="s">
        <v>82</v>
      </c>
      <c r="H337" s="76" t="s">
        <v>1303</v>
      </c>
      <c r="I337" s="76" t="s">
        <v>131</v>
      </c>
      <c r="J337" s="78" t="s">
        <v>811</v>
      </c>
      <c r="K337" s="79" t="s">
        <v>634</v>
      </c>
      <c r="L337" s="79" t="s">
        <v>634</v>
      </c>
      <c r="M337" s="79">
        <v>2522.52</v>
      </c>
      <c r="N337" s="79">
        <v>4511.1400000000003</v>
      </c>
    </row>
    <row r="338" spans="1:14" s="81" customFormat="1" x14ac:dyDescent="0.25">
      <c r="A338" s="74" t="s">
        <v>41</v>
      </c>
      <c r="B338" s="74" t="s">
        <v>41</v>
      </c>
      <c r="C338" s="75" t="s">
        <v>659</v>
      </c>
      <c r="D338" s="76" t="s">
        <v>4</v>
      </c>
      <c r="E338" s="77">
        <v>2020</v>
      </c>
      <c r="F338" s="76" t="s">
        <v>66</v>
      </c>
      <c r="G338" s="77" t="s">
        <v>186</v>
      </c>
      <c r="H338" s="76" t="s">
        <v>1304</v>
      </c>
      <c r="I338" s="76" t="s">
        <v>179</v>
      </c>
      <c r="J338" s="78" t="s">
        <v>433</v>
      </c>
      <c r="K338" s="79" t="s">
        <v>545</v>
      </c>
      <c r="L338" s="79" t="s">
        <v>545</v>
      </c>
      <c r="M338" s="79">
        <v>1445.71</v>
      </c>
      <c r="N338" s="79">
        <v>3525.9695380000003</v>
      </c>
    </row>
    <row r="339" spans="1:14" s="81" customFormat="1" x14ac:dyDescent="0.25">
      <c r="A339" s="74" t="s">
        <v>41</v>
      </c>
      <c r="B339" s="74" t="s">
        <v>41</v>
      </c>
      <c r="C339" s="75" t="s">
        <v>48</v>
      </c>
      <c r="D339" s="76" t="s">
        <v>11</v>
      </c>
      <c r="E339" s="77">
        <v>2018</v>
      </c>
      <c r="F339" s="76" t="s">
        <v>59</v>
      </c>
      <c r="G339" s="77" t="s">
        <v>82</v>
      </c>
      <c r="H339" s="76" t="s">
        <v>1305</v>
      </c>
      <c r="I339" s="76" t="s">
        <v>99</v>
      </c>
      <c r="J339" s="78" t="s">
        <v>717</v>
      </c>
      <c r="K339" s="79" t="s">
        <v>634</v>
      </c>
      <c r="L339" s="79" t="s">
        <v>634</v>
      </c>
      <c r="M339" s="79">
        <v>1445.71</v>
      </c>
      <c r="N339" s="79">
        <v>3525.9695380000003</v>
      </c>
    </row>
    <row r="340" spans="1:14" s="81" customFormat="1" x14ac:dyDescent="0.25">
      <c r="A340" s="74" t="s">
        <v>41</v>
      </c>
      <c r="B340" s="74" t="s">
        <v>41</v>
      </c>
      <c r="C340" s="75" t="s">
        <v>675</v>
      </c>
      <c r="D340" s="76" t="s">
        <v>15</v>
      </c>
      <c r="E340" s="77">
        <v>2018</v>
      </c>
      <c r="F340" s="76" t="s">
        <v>676</v>
      </c>
      <c r="G340" s="77" t="s">
        <v>280</v>
      </c>
      <c r="H340" s="76" t="s">
        <v>1306</v>
      </c>
      <c r="I340" s="76" t="s">
        <v>283</v>
      </c>
      <c r="J340" s="78" t="s">
        <v>685</v>
      </c>
      <c r="K340" s="79" t="s">
        <v>634</v>
      </c>
      <c r="L340" s="79" t="s">
        <v>634</v>
      </c>
      <c r="M340" s="79">
        <v>2803.8272000000002</v>
      </c>
      <c r="N340" s="79">
        <v>5890.47</v>
      </c>
    </row>
    <row r="341" spans="1:14" s="81" customFormat="1" x14ac:dyDescent="0.25">
      <c r="A341" s="74" t="s">
        <v>41</v>
      </c>
      <c r="B341" s="74" t="s">
        <v>41</v>
      </c>
      <c r="C341" s="75" t="s">
        <v>670</v>
      </c>
      <c r="D341" s="76" t="s">
        <v>12</v>
      </c>
      <c r="E341" s="77">
        <v>2021</v>
      </c>
      <c r="F341" s="76" t="s">
        <v>66</v>
      </c>
      <c r="G341" s="77" t="s">
        <v>186</v>
      </c>
      <c r="H341" s="76" t="s">
        <v>1307</v>
      </c>
      <c r="I341" s="76" t="s">
        <v>160</v>
      </c>
      <c r="J341" s="78" t="s">
        <v>671</v>
      </c>
      <c r="K341" s="79" t="s">
        <v>634</v>
      </c>
      <c r="L341" s="79" t="s">
        <v>634</v>
      </c>
      <c r="M341" s="79">
        <v>1735.89</v>
      </c>
      <c r="N341" s="79">
        <v>1945.6</v>
      </c>
    </row>
    <row r="342" spans="1:14" s="81" customFormat="1" x14ac:dyDescent="0.25">
      <c r="A342" s="74" t="s">
        <v>41</v>
      </c>
      <c r="B342" s="74" t="s">
        <v>41</v>
      </c>
      <c r="C342" s="75" t="s">
        <v>706</v>
      </c>
      <c r="D342" s="76" t="s">
        <v>568</v>
      </c>
      <c r="E342" s="77">
        <v>2022</v>
      </c>
      <c r="F342" s="76" t="s">
        <v>61</v>
      </c>
      <c r="G342" s="77" t="s">
        <v>102</v>
      </c>
      <c r="H342" s="76" t="s">
        <v>1308</v>
      </c>
      <c r="I342" s="76" t="s">
        <v>103</v>
      </c>
      <c r="J342" s="78" t="s">
        <v>798</v>
      </c>
      <c r="K342" s="79" t="s">
        <v>634</v>
      </c>
      <c r="L342" s="79" t="s">
        <v>634</v>
      </c>
      <c r="M342" s="79">
        <v>2218.2600000000002</v>
      </c>
      <c r="N342" s="79">
        <v>4306.2299999999996</v>
      </c>
    </row>
    <row r="343" spans="1:14" s="81" customFormat="1" x14ac:dyDescent="0.25">
      <c r="A343" s="74" t="s">
        <v>41</v>
      </c>
      <c r="B343" s="74" t="s">
        <v>41</v>
      </c>
      <c r="C343" s="75" t="s">
        <v>706</v>
      </c>
      <c r="D343" s="76" t="s">
        <v>568</v>
      </c>
      <c r="E343" s="77">
        <v>2022</v>
      </c>
      <c r="F343" s="76" t="s">
        <v>61</v>
      </c>
      <c r="G343" s="77" t="s">
        <v>102</v>
      </c>
      <c r="H343" s="76" t="s">
        <v>1309</v>
      </c>
      <c r="I343" s="76" t="s">
        <v>103</v>
      </c>
      <c r="J343" s="78" t="s">
        <v>799</v>
      </c>
      <c r="K343" s="79" t="s">
        <v>634</v>
      </c>
      <c r="L343" s="79" t="s">
        <v>634</v>
      </c>
      <c r="M343" s="79">
        <v>2218.2600000000002</v>
      </c>
      <c r="N343" s="79">
        <v>4306.2299999999996</v>
      </c>
    </row>
    <row r="344" spans="1:14" s="81" customFormat="1" x14ac:dyDescent="0.25">
      <c r="A344" s="74" t="s">
        <v>41</v>
      </c>
      <c r="B344" s="74" t="s">
        <v>41</v>
      </c>
      <c r="C344" s="75" t="s">
        <v>670</v>
      </c>
      <c r="D344" s="76" t="s">
        <v>12</v>
      </c>
      <c r="E344" s="77">
        <v>2021</v>
      </c>
      <c r="F344" s="76" t="s">
        <v>66</v>
      </c>
      <c r="G344" s="77" t="s">
        <v>186</v>
      </c>
      <c r="H344" s="76" t="s">
        <v>1310</v>
      </c>
      <c r="I344" s="76" t="s">
        <v>162</v>
      </c>
      <c r="J344" s="78" t="s">
        <v>671</v>
      </c>
      <c r="K344" s="79" t="s">
        <v>634</v>
      </c>
      <c r="L344" s="79" t="s">
        <v>634</v>
      </c>
      <c r="M344" s="79">
        <v>2199.12</v>
      </c>
      <c r="N344" s="79">
        <v>2415.1999999999998</v>
      </c>
    </row>
    <row r="345" spans="1:14" s="81" customFormat="1" x14ac:dyDescent="0.25">
      <c r="A345" s="74" t="s">
        <v>41</v>
      </c>
      <c r="B345" s="74" t="s">
        <v>41</v>
      </c>
      <c r="C345" s="75" t="s">
        <v>659</v>
      </c>
      <c r="D345" s="76" t="s">
        <v>4</v>
      </c>
      <c r="E345" s="77">
        <v>2020</v>
      </c>
      <c r="F345" s="76" t="s">
        <v>66</v>
      </c>
      <c r="G345" s="77" t="s">
        <v>186</v>
      </c>
      <c r="H345" s="76" t="s">
        <v>1311</v>
      </c>
      <c r="I345" s="76" t="s">
        <v>179</v>
      </c>
      <c r="J345" s="78" t="s">
        <v>434</v>
      </c>
      <c r="K345" s="79" t="s">
        <v>545</v>
      </c>
      <c r="L345" s="79" t="s">
        <v>545</v>
      </c>
      <c r="M345" s="79">
        <v>1726.79</v>
      </c>
      <c r="N345" s="79">
        <v>4219.0281059999998</v>
      </c>
    </row>
    <row r="346" spans="1:14" s="81" customFormat="1" x14ac:dyDescent="0.25">
      <c r="A346" s="74" t="s">
        <v>41</v>
      </c>
      <c r="B346" s="74" t="s">
        <v>41</v>
      </c>
      <c r="C346" s="75" t="s">
        <v>659</v>
      </c>
      <c r="D346" s="76" t="s">
        <v>4</v>
      </c>
      <c r="E346" s="77">
        <v>2020</v>
      </c>
      <c r="F346" s="76" t="s">
        <v>66</v>
      </c>
      <c r="G346" s="77" t="s">
        <v>186</v>
      </c>
      <c r="H346" s="76" t="s">
        <v>1312</v>
      </c>
      <c r="I346" s="76" t="s">
        <v>179</v>
      </c>
      <c r="J346" s="78" t="s">
        <v>694</v>
      </c>
      <c r="K346" s="79" t="s">
        <v>545</v>
      </c>
      <c r="L346" s="79" t="s">
        <v>545</v>
      </c>
      <c r="M346" s="79">
        <v>1328.3</v>
      </c>
      <c r="N346" s="79">
        <v>3222.5716040000002</v>
      </c>
    </row>
    <row r="347" spans="1:14" s="81" customFormat="1" x14ac:dyDescent="0.25">
      <c r="A347" s="74" t="s">
        <v>41</v>
      </c>
      <c r="B347" s="74" t="s">
        <v>41</v>
      </c>
      <c r="C347" s="75" t="s">
        <v>51</v>
      </c>
      <c r="D347" s="76" t="s">
        <v>1</v>
      </c>
      <c r="E347" s="77">
        <v>2020</v>
      </c>
      <c r="F347" s="76" t="s">
        <v>67</v>
      </c>
      <c r="G347" s="77" t="s">
        <v>193</v>
      </c>
      <c r="H347" s="76" t="s">
        <v>1313</v>
      </c>
      <c r="I347" s="76" t="s">
        <v>194</v>
      </c>
      <c r="J347" s="78" t="s">
        <v>216</v>
      </c>
      <c r="K347" s="79" t="s">
        <v>545</v>
      </c>
      <c r="L347" s="79" t="s">
        <v>545</v>
      </c>
      <c r="M347" s="79">
        <v>1434.67</v>
      </c>
      <c r="N347" s="79">
        <v>5022.6400000000003</v>
      </c>
    </row>
    <row r="348" spans="1:14" s="81" customFormat="1" x14ac:dyDescent="0.25">
      <c r="A348" s="74" t="s">
        <v>41</v>
      </c>
      <c r="B348" s="74" t="s">
        <v>41</v>
      </c>
      <c r="C348" s="75" t="s">
        <v>675</v>
      </c>
      <c r="D348" s="76" t="s">
        <v>15</v>
      </c>
      <c r="E348" s="77">
        <v>2018</v>
      </c>
      <c r="F348" s="76" t="s">
        <v>676</v>
      </c>
      <c r="G348" s="77" t="s">
        <v>280</v>
      </c>
      <c r="H348" s="76" t="s">
        <v>1314</v>
      </c>
      <c r="I348" s="76" t="s">
        <v>281</v>
      </c>
      <c r="J348" s="78" t="s">
        <v>685</v>
      </c>
      <c r="K348" s="79" t="s">
        <v>634</v>
      </c>
      <c r="L348" s="79" t="s">
        <v>634</v>
      </c>
      <c r="M348" s="79">
        <v>1360.07</v>
      </c>
      <c r="N348" s="79">
        <v>3166.66</v>
      </c>
    </row>
    <row r="349" spans="1:14" s="81" customFormat="1" x14ac:dyDescent="0.25">
      <c r="A349" s="74" t="s">
        <v>41</v>
      </c>
      <c r="B349" s="74" t="s">
        <v>41</v>
      </c>
      <c r="C349" s="75" t="s">
        <v>706</v>
      </c>
      <c r="D349" s="76" t="s">
        <v>568</v>
      </c>
      <c r="E349" s="77">
        <v>2022</v>
      </c>
      <c r="F349" s="76" t="s">
        <v>61</v>
      </c>
      <c r="G349" s="77" t="s">
        <v>102</v>
      </c>
      <c r="H349" s="76" t="s">
        <v>1315</v>
      </c>
      <c r="I349" s="76" t="s">
        <v>103</v>
      </c>
      <c r="J349" s="78" t="s">
        <v>798</v>
      </c>
      <c r="K349" s="79" t="s">
        <v>634</v>
      </c>
      <c r="L349" s="79" t="s">
        <v>634</v>
      </c>
      <c r="M349" s="79">
        <v>2218.2600000000002</v>
      </c>
      <c r="N349" s="79">
        <v>4306.2299999999996</v>
      </c>
    </row>
    <row r="350" spans="1:14" s="81" customFormat="1" x14ac:dyDescent="0.25">
      <c r="A350" s="74" t="s">
        <v>41</v>
      </c>
      <c r="B350" s="74" t="s">
        <v>41</v>
      </c>
      <c r="C350" s="75" t="s">
        <v>775</v>
      </c>
      <c r="D350" s="76" t="s">
        <v>31</v>
      </c>
      <c r="E350" s="77">
        <v>2021</v>
      </c>
      <c r="F350" s="76" t="s">
        <v>75</v>
      </c>
      <c r="G350" s="77" t="s">
        <v>312</v>
      </c>
      <c r="H350" s="76" t="s">
        <v>1316</v>
      </c>
      <c r="I350" s="76" t="s">
        <v>516</v>
      </c>
      <c r="J350" s="78" t="s">
        <v>773</v>
      </c>
      <c r="K350" s="79" t="s">
        <v>634</v>
      </c>
      <c r="L350" s="79" t="s">
        <v>634</v>
      </c>
      <c r="M350" s="79">
        <v>2244.38</v>
      </c>
      <c r="N350" s="79">
        <v>4552.18</v>
      </c>
    </row>
    <row r="351" spans="1:14" s="81" customFormat="1" x14ac:dyDescent="0.25">
      <c r="A351" s="74" t="s">
        <v>41</v>
      </c>
      <c r="B351" s="74" t="s">
        <v>41</v>
      </c>
      <c r="C351" s="75" t="s">
        <v>675</v>
      </c>
      <c r="D351" s="76" t="s">
        <v>15</v>
      </c>
      <c r="E351" s="77">
        <v>2018</v>
      </c>
      <c r="F351" s="76" t="s">
        <v>676</v>
      </c>
      <c r="G351" s="77" t="s">
        <v>280</v>
      </c>
      <c r="H351" s="76" t="s">
        <v>1317</v>
      </c>
      <c r="I351" s="76" t="s">
        <v>281</v>
      </c>
      <c r="J351" s="78" t="s">
        <v>722</v>
      </c>
      <c r="K351" s="79" t="s">
        <v>634</v>
      </c>
      <c r="L351" s="79" t="s">
        <v>634</v>
      </c>
      <c r="M351" s="79">
        <v>1360.07</v>
      </c>
      <c r="N351" s="79">
        <v>3166.66</v>
      </c>
    </row>
    <row r="352" spans="1:14" s="81" customFormat="1" x14ac:dyDescent="0.25">
      <c r="A352" s="74" t="s">
        <v>41</v>
      </c>
      <c r="B352" s="74" t="s">
        <v>41</v>
      </c>
      <c r="C352" s="75" t="s">
        <v>719</v>
      </c>
      <c r="D352" s="76" t="s">
        <v>720</v>
      </c>
      <c r="E352" s="77">
        <v>2022</v>
      </c>
      <c r="F352" s="76" t="s">
        <v>75</v>
      </c>
      <c r="G352" s="77" t="s">
        <v>312</v>
      </c>
      <c r="H352" s="76" t="s">
        <v>1318</v>
      </c>
      <c r="I352" s="76" t="s">
        <v>257</v>
      </c>
      <c r="J352" s="78" t="s">
        <v>778</v>
      </c>
      <c r="K352" s="79" t="s">
        <v>634</v>
      </c>
      <c r="L352" s="79" t="s">
        <v>634</v>
      </c>
      <c r="M352" s="79">
        <v>1608.3</v>
      </c>
      <c r="N352" s="79">
        <v>2883.44</v>
      </c>
    </row>
    <row r="353" spans="1:14" s="81" customFormat="1" x14ac:dyDescent="0.25">
      <c r="A353" s="74" t="s">
        <v>41</v>
      </c>
      <c r="B353" s="74" t="s">
        <v>41</v>
      </c>
      <c r="C353" s="75" t="s">
        <v>706</v>
      </c>
      <c r="D353" s="76" t="s">
        <v>568</v>
      </c>
      <c r="E353" s="77">
        <v>2022</v>
      </c>
      <c r="F353" s="76" t="s">
        <v>61</v>
      </c>
      <c r="G353" s="77" t="s">
        <v>102</v>
      </c>
      <c r="H353" s="76" t="s">
        <v>1319</v>
      </c>
      <c r="I353" s="76" t="s">
        <v>103</v>
      </c>
      <c r="J353" s="78" t="s">
        <v>105</v>
      </c>
      <c r="K353" s="79" t="s">
        <v>634</v>
      </c>
      <c r="L353" s="79" t="s">
        <v>634</v>
      </c>
      <c r="M353" s="79">
        <v>2218.2600000000002</v>
      </c>
      <c r="N353" s="79">
        <v>4306.2299999999996</v>
      </c>
    </row>
    <row r="354" spans="1:14" s="81" customFormat="1" x14ac:dyDescent="0.25">
      <c r="A354" s="74" t="s">
        <v>41</v>
      </c>
      <c r="B354" s="74" t="s">
        <v>41</v>
      </c>
      <c r="C354" s="75" t="s">
        <v>706</v>
      </c>
      <c r="D354" s="76" t="s">
        <v>568</v>
      </c>
      <c r="E354" s="77">
        <v>2022</v>
      </c>
      <c r="F354" s="76" t="s">
        <v>61</v>
      </c>
      <c r="G354" s="77" t="s">
        <v>102</v>
      </c>
      <c r="H354" s="76" t="s">
        <v>1320</v>
      </c>
      <c r="I354" s="76" t="s">
        <v>103</v>
      </c>
      <c r="J354" s="78" t="s">
        <v>800</v>
      </c>
      <c r="K354" s="79" t="s">
        <v>634</v>
      </c>
      <c r="L354" s="79" t="s">
        <v>634</v>
      </c>
      <c r="M354" s="79">
        <v>2218.2600000000002</v>
      </c>
      <c r="N354" s="79">
        <v>4306.2299999999996</v>
      </c>
    </row>
    <row r="355" spans="1:14" s="81" customFormat="1" x14ac:dyDescent="0.25">
      <c r="A355" s="74" t="s">
        <v>41</v>
      </c>
      <c r="B355" s="74" t="s">
        <v>41</v>
      </c>
      <c r="C355" s="75" t="s">
        <v>675</v>
      </c>
      <c r="D355" s="76" t="s">
        <v>15</v>
      </c>
      <c r="E355" s="77">
        <v>2018</v>
      </c>
      <c r="F355" s="76" t="s">
        <v>676</v>
      </c>
      <c r="G355" s="77" t="s">
        <v>280</v>
      </c>
      <c r="H355" s="76" t="s">
        <v>1321</v>
      </c>
      <c r="I355" s="76" t="s">
        <v>283</v>
      </c>
      <c r="J355" s="78" t="s">
        <v>685</v>
      </c>
      <c r="K355" s="79" t="s">
        <v>634</v>
      </c>
      <c r="L355" s="79" t="s">
        <v>634</v>
      </c>
      <c r="M355" s="79">
        <v>2803.8272000000002</v>
      </c>
      <c r="N355" s="79">
        <v>5890.47</v>
      </c>
    </row>
    <row r="356" spans="1:14" s="81" customFormat="1" x14ac:dyDescent="0.25">
      <c r="A356" s="74" t="s">
        <v>41</v>
      </c>
      <c r="B356" s="74" t="s">
        <v>41</v>
      </c>
      <c r="C356" s="75" t="s">
        <v>51</v>
      </c>
      <c r="D356" s="76" t="s">
        <v>1</v>
      </c>
      <c r="E356" s="77">
        <v>2020</v>
      </c>
      <c r="F356" s="76" t="s">
        <v>67</v>
      </c>
      <c r="G356" s="77" t="s">
        <v>193</v>
      </c>
      <c r="H356" s="76" t="s">
        <v>1322</v>
      </c>
      <c r="I356" s="76" t="s">
        <v>194</v>
      </c>
      <c r="J356" s="78" t="s">
        <v>801</v>
      </c>
      <c r="K356" s="79" t="s">
        <v>545</v>
      </c>
      <c r="L356" s="79" t="s">
        <v>545</v>
      </c>
      <c r="M356" s="79">
        <v>1434.67</v>
      </c>
      <c r="N356" s="79">
        <v>5022.6400000000003</v>
      </c>
    </row>
    <row r="357" spans="1:14" s="81" customFormat="1" x14ac:dyDescent="0.25">
      <c r="A357" s="74" t="s">
        <v>41</v>
      </c>
      <c r="B357" s="74" t="s">
        <v>41</v>
      </c>
      <c r="C357" s="75" t="s">
        <v>659</v>
      </c>
      <c r="D357" s="76" t="s">
        <v>4</v>
      </c>
      <c r="E357" s="77">
        <v>2020</v>
      </c>
      <c r="F357" s="76" t="s">
        <v>66</v>
      </c>
      <c r="G357" s="77" t="s">
        <v>186</v>
      </c>
      <c r="H357" s="76" t="s">
        <v>1323</v>
      </c>
      <c r="I357" s="76" t="s">
        <v>179</v>
      </c>
      <c r="J357" s="78" t="s">
        <v>413</v>
      </c>
      <c r="K357" s="79" t="s">
        <v>545</v>
      </c>
      <c r="L357" s="79" t="s">
        <v>545</v>
      </c>
      <c r="M357" s="79">
        <v>1592.3</v>
      </c>
      <c r="N357" s="79">
        <v>3776.9587280000001</v>
      </c>
    </row>
    <row r="358" spans="1:14" s="81" customFormat="1" x14ac:dyDescent="0.25">
      <c r="A358" s="74" t="s">
        <v>41</v>
      </c>
      <c r="B358" s="74" t="s">
        <v>41</v>
      </c>
      <c r="C358" s="75" t="s">
        <v>55</v>
      </c>
      <c r="D358" s="76" t="s">
        <v>6</v>
      </c>
      <c r="E358" s="77">
        <v>2018</v>
      </c>
      <c r="F358" s="76" t="s">
        <v>71</v>
      </c>
      <c r="G358" s="77" t="s">
        <v>264</v>
      </c>
      <c r="H358" s="76" t="s">
        <v>1324</v>
      </c>
      <c r="I358" s="76" t="s">
        <v>271</v>
      </c>
      <c r="J358" s="78" t="s">
        <v>736</v>
      </c>
      <c r="K358" s="79" t="s">
        <v>634</v>
      </c>
      <c r="L358" s="79" t="s">
        <v>634</v>
      </c>
      <c r="M358" s="79">
        <v>2245.1</v>
      </c>
      <c r="N358" s="79">
        <v>4326.8999999999996</v>
      </c>
    </row>
    <row r="359" spans="1:14" s="81" customFormat="1" x14ac:dyDescent="0.25">
      <c r="A359" s="74" t="s">
        <v>41</v>
      </c>
      <c r="B359" s="74" t="s">
        <v>41</v>
      </c>
      <c r="C359" s="75" t="s">
        <v>666</v>
      </c>
      <c r="D359" s="76" t="s">
        <v>9</v>
      </c>
      <c r="E359" s="77">
        <v>2020</v>
      </c>
      <c r="F359" s="76" t="s">
        <v>77</v>
      </c>
      <c r="G359" s="77" t="s">
        <v>403</v>
      </c>
      <c r="H359" s="76" t="s">
        <v>1325</v>
      </c>
      <c r="I359" s="76" t="s">
        <v>91</v>
      </c>
      <c r="J359" s="78" t="s">
        <v>667</v>
      </c>
      <c r="K359" s="79" t="s">
        <v>634</v>
      </c>
      <c r="L359" s="79" t="s">
        <v>634</v>
      </c>
      <c r="M359" s="79">
        <v>1302</v>
      </c>
      <c r="N359" s="79">
        <v>3510.95</v>
      </c>
    </row>
    <row r="360" spans="1:14" s="81" customFormat="1" x14ac:dyDescent="0.25">
      <c r="A360" s="74" t="s">
        <v>41</v>
      </c>
      <c r="B360" s="74" t="s">
        <v>41</v>
      </c>
      <c r="C360" s="75" t="s">
        <v>754</v>
      </c>
      <c r="D360" s="76" t="s">
        <v>755</v>
      </c>
      <c r="E360" s="77">
        <v>2022</v>
      </c>
      <c r="F360" s="76" t="s">
        <v>77</v>
      </c>
      <c r="G360" s="77" t="s">
        <v>403</v>
      </c>
      <c r="H360" s="76" t="s">
        <v>1326</v>
      </c>
      <c r="I360" s="83" t="s">
        <v>505</v>
      </c>
      <c r="J360" s="78" t="s">
        <v>802</v>
      </c>
      <c r="K360" s="79" t="s">
        <v>634</v>
      </c>
      <c r="L360" s="79" t="s">
        <v>634</v>
      </c>
      <c r="M360" s="79">
        <v>3961.97</v>
      </c>
      <c r="N360" s="79">
        <v>9941.7099999999991</v>
      </c>
    </row>
    <row r="361" spans="1:14" s="81" customFormat="1" x14ac:dyDescent="0.25">
      <c r="A361" s="74" t="s">
        <v>41</v>
      </c>
      <c r="B361" s="74" t="s">
        <v>41</v>
      </c>
      <c r="C361" s="75" t="s">
        <v>659</v>
      </c>
      <c r="D361" s="76" t="s">
        <v>4</v>
      </c>
      <c r="E361" s="77">
        <v>2020</v>
      </c>
      <c r="F361" s="76" t="s">
        <v>66</v>
      </c>
      <c r="G361" s="77" t="s">
        <v>186</v>
      </c>
      <c r="H361" s="76" t="s">
        <v>1327</v>
      </c>
      <c r="I361" s="76" t="s">
        <v>179</v>
      </c>
      <c r="J361" s="78" t="s">
        <v>711</v>
      </c>
      <c r="K361" s="79" t="s">
        <v>545</v>
      </c>
      <c r="L361" s="79" t="s">
        <v>545</v>
      </c>
      <c r="M361" s="79">
        <v>1726.79</v>
      </c>
      <c r="N361" s="79">
        <v>4094.9080080000003</v>
      </c>
    </row>
    <row r="362" spans="1:14" s="81" customFormat="1" x14ac:dyDescent="0.25">
      <c r="A362" s="74" t="s">
        <v>41</v>
      </c>
      <c r="B362" s="74" t="s">
        <v>41</v>
      </c>
      <c r="C362" s="75" t="s">
        <v>51</v>
      </c>
      <c r="D362" s="76" t="s">
        <v>1</v>
      </c>
      <c r="E362" s="77">
        <v>2020</v>
      </c>
      <c r="F362" s="76" t="s">
        <v>67</v>
      </c>
      <c r="G362" s="77" t="s">
        <v>193</v>
      </c>
      <c r="H362" s="76" t="s">
        <v>1328</v>
      </c>
      <c r="I362" s="76" t="s">
        <v>194</v>
      </c>
      <c r="J362" s="78" t="s">
        <v>817</v>
      </c>
      <c r="K362" s="79" t="s">
        <v>545</v>
      </c>
      <c r="L362" s="79" t="s">
        <v>545</v>
      </c>
      <c r="M362" s="79">
        <v>1434.67</v>
      </c>
      <c r="N362" s="79">
        <v>5022.6400000000003</v>
      </c>
    </row>
    <row r="363" spans="1:14" s="81" customFormat="1" x14ac:dyDescent="0.25">
      <c r="A363" s="74" t="s">
        <v>41</v>
      </c>
      <c r="B363" s="74" t="s">
        <v>41</v>
      </c>
      <c r="C363" s="75" t="s">
        <v>754</v>
      </c>
      <c r="D363" s="76" t="s">
        <v>755</v>
      </c>
      <c r="E363" s="77">
        <v>2022</v>
      </c>
      <c r="F363" s="76" t="s">
        <v>77</v>
      </c>
      <c r="G363" s="77" t="s">
        <v>403</v>
      </c>
      <c r="H363" s="76" t="s">
        <v>1329</v>
      </c>
      <c r="I363" s="76" t="s">
        <v>179</v>
      </c>
      <c r="J363" s="78" t="s">
        <v>716</v>
      </c>
      <c r="K363" s="79" t="s">
        <v>545</v>
      </c>
      <c r="L363" s="79" t="s">
        <v>545</v>
      </c>
      <c r="M363" s="79">
        <v>1328.3</v>
      </c>
      <c r="N363" s="79">
        <v>3165.25</v>
      </c>
    </row>
    <row r="364" spans="1:14" s="81" customFormat="1" x14ac:dyDescent="0.25">
      <c r="A364" s="74" t="s">
        <v>41</v>
      </c>
      <c r="B364" s="74" t="s">
        <v>41</v>
      </c>
      <c r="C364" s="75" t="s">
        <v>929</v>
      </c>
      <c r="D364" s="76" t="s">
        <v>930</v>
      </c>
      <c r="E364" s="77">
        <v>2018</v>
      </c>
      <c r="F364" s="76" t="s">
        <v>61</v>
      </c>
      <c r="G364" s="77" t="s">
        <v>102</v>
      </c>
      <c r="H364" s="76" t="s">
        <v>1330</v>
      </c>
      <c r="I364" s="76" t="s">
        <v>179</v>
      </c>
      <c r="J364" s="78" t="s">
        <v>1331</v>
      </c>
      <c r="K364" s="79" t="s">
        <v>545</v>
      </c>
      <c r="L364" s="79" t="s">
        <v>545</v>
      </c>
      <c r="M364" s="79">
        <v>1302</v>
      </c>
      <c r="N364" s="79">
        <v>2442.8200000000002</v>
      </c>
    </row>
    <row r="365" spans="1:14" s="81" customFormat="1" x14ac:dyDescent="0.25">
      <c r="A365" s="74" t="s">
        <v>41</v>
      </c>
      <c r="B365" s="74" t="s">
        <v>41</v>
      </c>
      <c r="C365" s="75" t="s">
        <v>55</v>
      </c>
      <c r="D365" s="76" t="s">
        <v>6</v>
      </c>
      <c r="E365" s="77">
        <v>2018</v>
      </c>
      <c r="F365" s="76" t="s">
        <v>71</v>
      </c>
      <c r="G365" s="77" t="s">
        <v>264</v>
      </c>
      <c r="H365" s="76" t="s">
        <v>1332</v>
      </c>
      <c r="I365" s="76" t="s">
        <v>271</v>
      </c>
      <c r="J365" s="78" t="s">
        <v>685</v>
      </c>
      <c r="K365" s="79" t="s">
        <v>634</v>
      </c>
      <c r="L365" s="79" t="s">
        <v>634</v>
      </c>
      <c r="M365" s="79">
        <v>2245.1</v>
      </c>
      <c r="N365" s="79">
        <v>4326.8999999999996</v>
      </c>
    </row>
    <row r="366" spans="1:14" s="81" customFormat="1" x14ac:dyDescent="0.25">
      <c r="A366" s="74" t="s">
        <v>41</v>
      </c>
      <c r="B366" s="74" t="s">
        <v>41</v>
      </c>
      <c r="C366" s="75" t="s">
        <v>706</v>
      </c>
      <c r="D366" s="76" t="s">
        <v>568</v>
      </c>
      <c r="E366" s="77">
        <v>2022</v>
      </c>
      <c r="F366" s="76" t="s">
        <v>61</v>
      </c>
      <c r="G366" s="77" t="s">
        <v>102</v>
      </c>
      <c r="H366" s="76" t="s">
        <v>1333</v>
      </c>
      <c r="I366" s="76" t="s">
        <v>103</v>
      </c>
      <c r="J366" s="78" t="s">
        <v>724</v>
      </c>
      <c r="K366" s="79" t="s">
        <v>634</v>
      </c>
      <c r="L366" s="79" t="s">
        <v>634</v>
      </c>
      <c r="M366" s="79">
        <v>2218.2600000000002</v>
      </c>
      <c r="N366" s="79">
        <v>4306.2299999999996</v>
      </c>
    </row>
    <row r="367" spans="1:14" s="81" customFormat="1" x14ac:dyDescent="0.25">
      <c r="A367" s="74" t="s">
        <v>41</v>
      </c>
      <c r="B367" s="74" t="s">
        <v>41</v>
      </c>
      <c r="C367" s="75" t="s">
        <v>659</v>
      </c>
      <c r="D367" s="76" t="s">
        <v>4</v>
      </c>
      <c r="E367" s="77">
        <v>2020</v>
      </c>
      <c r="F367" s="76" t="s">
        <v>66</v>
      </c>
      <c r="G367" s="77" t="s">
        <v>186</v>
      </c>
      <c r="H367" s="76" t="s">
        <v>1334</v>
      </c>
      <c r="I367" s="76" t="s">
        <v>179</v>
      </c>
      <c r="J367" s="78" t="s">
        <v>1335</v>
      </c>
      <c r="K367" s="79" t="s">
        <v>545</v>
      </c>
      <c r="L367" s="79" t="s">
        <v>545</v>
      </c>
      <c r="M367" s="79">
        <v>1592.3</v>
      </c>
      <c r="N367" s="79">
        <v>3776.9587280000001</v>
      </c>
    </row>
    <row r="368" spans="1:14" s="81" customFormat="1" x14ac:dyDescent="0.25">
      <c r="A368" s="74" t="s">
        <v>41</v>
      </c>
      <c r="B368" s="74" t="s">
        <v>41</v>
      </c>
      <c r="C368" s="75" t="s">
        <v>654</v>
      </c>
      <c r="D368" s="76" t="s">
        <v>2</v>
      </c>
      <c r="E368" s="77">
        <v>2018</v>
      </c>
      <c r="F368" s="76" t="s">
        <v>64</v>
      </c>
      <c r="G368" s="77" t="s">
        <v>159</v>
      </c>
      <c r="H368" s="76" t="s">
        <v>1336</v>
      </c>
      <c r="I368" s="76" t="s">
        <v>93</v>
      </c>
      <c r="J368" s="78" t="s">
        <v>665</v>
      </c>
      <c r="K368" s="79" t="s">
        <v>634</v>
      </c>
      <c r="L368" s="79" t="s">
        <v>634</v>
      </c>
      <c r="M368" s="79">
        <v>2315.0500000000002</v>
      </c>
      <c r="N368" s="79">
        <v>5306.7800000000007</v>
      </c>
    </row>
    <row r="369" spans="1:14" s="81" customFormat="1" x14ac:dyDescent="0.25">
      <c r="A369" s="74" t="s">
        <v>41</v>
      </c>
      <c r="B369" s="74" t="s">
        <v>41</v>
      </c>
      <c r="C369" s="75" t="s">
        <v>668</v>
      </c>
      <c r="D369" s="76" t="s">
        <v>10</v>
      </c>
      <c r="E369" s="77">
        <v>2019</v>
      </c>
      <c r="F369" s="76" t="s">
        <v>76</v>
      </c>
      <c r="G369" s="77" t="s">
        <v>328</v>
      </c>
      <c r="H369" s="76" t="s">
        <v>1337</v>
      </c>
      <c r="I369" s="76" t="s">
        <v>179</v>
      </c>
      <c r="J369" s="78" t="s">
        <v>349</v>
      </c>
      <c r="K369" s="79" t="s">
        <v>545</v>
      </c>
      <c r="L369" s="79" t="s">
        <v>545</v>
      </c>
      <c r="M369" s="79">
        <v>1122.2</v>
      </c>
      <c r="N369" s="79">
        <v>3112.55</v>
      </c>
    </row>
    <row r="370" spans="1:14" s="81" customFormat="1" x14ac:dyDescent="0.25">
      <c r="A370" s="74" t="s">
        <v>41</v>
      </c>
      <c r="B370" s="74" t="s">
        <v>41</v>
      </c>
      <c r="C370" s="75" t="s">
        <v>668</v>
      </c>
      <c r="D370" s="76" t="s">
        <v>10</v>
      </c>
      <c r="E370" s="77">
        <v>2019</v>
      </c>
      <c r="F370" s="76" t="s">
        <v>76</v>
      </c>
      <c r="G370" s="77" t="s">
        <v>328</v>
      </c>
      <c r="H370" s="76" t="s">
        <v>1338</v>
      </c>
      <c r="I370" s="76" t="s">
        <v>1339</v>
      </c>
      <c r="J370" s="78" t="s">
        <v>673</v>
      </c>
      <c r="K370" s="79" t="s">
        <v>545</v>
      </c>
      <c r="L370" s="79" t="s">
        <v>545</v>
      </c>
      <c r="M370" s="79">
        <v>2218.2600000000002</v>
      </c>
      <c r="N370" s="79">
        <v>4306.2299999999996</v>
      </c>
    </row>
    <row r="371" spans="1:14" s="81" customFormat="1" x14ac:dyDescent="0.25">
      <c r="A371" s="74" t="s">
        <v>41</v>
      </c>
      <c r="B371" s="74" t="s">
        <v>41</v>
      </c>
      <c r="C371" s="75" t="s">
        <v>803</v>
      </c>
      <c r="D371" s="76" t="s">
        <v>36</v>
      </c>
      <c r="E371" s="77">
        <v>2020</v>
      </c>
      <c r="F371" s="76" t="s">
        <v>77</v>
      </c>
      <c r="G371" s="77" t="s">
        <v>403</v>
      </c>
      <c r="H371" s="76" t="s">
        <v>1340</v>
      </c>
      <c r="I371" s="76" t="s">
        <v>160</v>
      </c>
      <c r="J371" s="78" t="s">
        <v>165</v>
      </c>
      <c r="K371" s="79" t="s">
        <v>634</v>
      </c>
      <c r="L371" s="79" t="s">
        <v>634</v>
      </c>
      <c r="M371" s="79">
        <v>1183.06</v>
      </c>
      <c r="N371" s="79">
        <v>2801.81</v>
      </c>
    </row>
    <row r="372" spans="1:14" s="81" customFormat="1" x14ac:dyDescent="0.25">
      <c r="A372" s="74" t="s">
        <v>41</v>
      </c>
      <c r="B372" s="74" t="s">
        <v>41</v>
      </c>
      <c r="C372" s="75" t="s">
        <v>929</v>
      </c>
      <c r="D372" s="76" t="s">
        <v>930</v>
      </c>
      <c r="E372" s="77">
        <v>2018</v>
      </c>
      <c r="F372" s="76" t="s">
        <v>61</v>
      </c>
      <c r="G372" s="77" t="s">
        <v>102</v>
      </c>
      <c r="H372" s="76" t="s">
        <v>1341</v>
      </c>
      <c r="I372" s="76" t="s">
        <v>179</v>
      </c>
      <c r="J372" s="78" t="s">
        <v>1342</v>
      </c>
      <c r="K372" s="79" t="s">
        <v>545</v>
      </c>
      <c r="L372" s="79" t="s">
        <v>545</v>
      </c>
      <c r="M372" s="79">
        <v>1692.6</v>
      </c>
      <c r="N372" s="79">
        <v>3002</v>
      </c>
    </row>
    <row r="373" spans="1:14" s="81" customFormat="1" x14ac:dyDescent="0.25">
      <c r="A373" s="74" t="s">
        <v>41</v>
      </c>
      <c r="B373" s="74" t="s">
        <v>41</v>
      </c>
      <c r="C373" s="75" t="s">
        <v>654</v>
      </c>
      <c r="D373" s="76" t="s">
        <v>2</v>
      </c>
      <c r="E373" s="77">
        <v>2018</v>
      </c>
      <c r="F373" s="76" t="s">
        <v>64</v>
      </c>
      <c r="G373" s="77" t="s">
        <v>159</v>
      </c>
      <c r="H373" s="76" t="s">
        <v>1343</v>
      </c>
      <c r="I373" s="76" t="s">
        <v>160</v>
      </c>
      <c r="J373" s="78" t="s">
        <v>708</v>
      </c>
      <c r="K373" s="79" t="s">
        <v>634</v>
      </c>
      <c r="L373" s="79" t="s">
        <v>634</v>
      </c>
      <c r="M373" s="79">
        <v>2691.57</v>
      </c>
      <c r="N373" s="79">
        <v>5752.39</v>
      </c>
    </row>
    <row r="374" spans="1:14" s="81" customFormat="1" x14ac:dyDescent="0.25">
      <c r="A374" s="74" t="s">
        <v>41</v>
      </c>
      <c r="B374" s="74" t="s">
        <v>41</v>
      </c>
      <c r="C374" s="75" t="s">
        <v>659</v>
      </c>
      <c r="D374" s="76" t="s">
        <v>4</v>
      </c>
      <c r="E374" s="77">
        <v>2020</v>
      </c>
      <c r="F374" s="76" t="s">
        <v>66</v>
      </c>
      <c r="G374" s="77" t="s">
        <v>186</v>
      </c>
      <c r="H374" s="76" t="s">
        <v>1344</v>
      </c>
      <c r="I374" s="76" t="s">
        <v>179</v>
      </c>
      <c r="J374" s="78" t="s">
        <v>435</v>
      </c>
      <c r="K374" s="79" t="s">
        <v>545</v>
      </c>
      <c r="L374" s="79" t="s">
        <v>545</v>
      </c>
      <c r="M374" s="79">
        <v>1328.3</v>
      </c>
      <c r="N374" s="79">
        <v>3222.5716040000002</v>
      </c>
    </row>
    <row r="375" spans="1:14" s="81" customFormat="1" x14ac:dyDescent="0.25">
      <c r="A375" s="74" t="s">
        <v>41</v>
      </c>
      <c r="B375" s="74" t="s">
        <v>41</v>
      </c>
      <c r="C375" s="75" t="s">
        <v>48</v>
      </c>
      <c r="D375" s="76" t="s">
        <v>11</v>
      </c>
      <c r="E375" s="77">
        <v>2018</v>
      </c>
      <c r="F375" s="76" t="s">
        <v>59</v>
      </c>
      <c r="G375" s="77" t="s">
        <v>82</v>
      </c>
      <c r="H375" s="76" t="s">
        <v>1345</v>
      </c>
      <c r="I375" s="76" t="s">
        <v>129</v>
      </c>
      <c r="J375" s="78" t="s">
        <v>667</v>
      </c>
      <c r="K375" s="79" t="s">
        <v>634</v>
      </c>
      <c r="L375" s="79" t="s">
        <v>634</v>
      </c>
      <c r="M375" s="79">
        <v>1460.8</v>
      </c>
      <c r="N375" s="79">
        <v>3007.39</v>
      </c>
    </row>
    <row r="376" spans="1:14" s="81" customFormat="1" x14ac:dyDescent="0.25">
      <c r="A376" s="74" t="s">
        <v>41</v>
      </c>
      <c r="B376" s="74" t="s">
        <v>41</v>
      </c>
      <c r="C376" s="75" t="s">
        <v>663</v>
      </c>
      <c r="D376" s="76" t="s">
        <v>7</v>
      </c>
      <c r="E376" s="77">
        <v>2020</v>
      </c>
      <c r="F376" s="76" t="s">
        <v>80</v>
      </c>
      <c r="G376" s="77" t="s">
        <v>518</v>
      </c>
      <c r="H376" s="76" t="s">
        <v>1346</v>
      </c>
      <c r="I376" s="76" t="s">
        <v>257</v>
      </c>
      <c r="J376" s="78" t="s">
        <v>664</v>
      </c>
      <c r="K376" s="79" t="s">
        <v>634</v>
      </c>
      <c r="L376" s="79" t="s">
        <v>634</v>
      </c>
      <c r="M376" s="79">
        <v>1785.2952</v>
      </c>
      <c r="N376" s="79">
        <v>2188.42</v>
      </c>
    </row>
    <row r="377" spans="1:14" s="81" customFormat="1" x14ac:dyDescent="0.25">
      <c r="A377" s="74" t="s">
        <v>41</v>
      </c>
      <c r="B377" s="74" t="s">
        <v>41</v>
      </c>
      <c r="C377" s="75" t="s">
        <v>1347</v>
      </c>
      <c r="D377" s="76" t="s">
        <v>1348</v>
      </c>
      <c r="E377" s="77">
        <v>2021</v>
      </c>
      <c r="F377" s="76" t="s">
        <v>1349</v>
      </c>
      <c r="G377" s="77" t="s">
        <v>1350</v>
      </c>
      <c r="H377" s="76" t="s">
        <v>1351</v>
      </c>
      <c r="I377" s="76" t="s">
        <v>1352</v>
      </c>
      <c r="J377" s="78" t="s">
        <v>866</v>
      </c>
      <c r="K377" s="79" t="s">
        <v>634</v>
      </c>
      <c r="L377" s="79" t="s">
        <v>634</v>
      </c>
      <c r="M377" s="79">
        <v>2218.2600000000002</v>
      </c>
      <c r="N377" s="79">
        <v>4306.2299999999996</v>
      </c>
    </row>
    <row r="378" spans="1:14" s="81" customFormat="1" x14ac:dyDescent="0.25">
      <c r="A378" s="74" t="s">
        <v>41</v>
      </c>
      <c r="B378" s="74" t="s">
        <v>41</v>
      </c>
      <c r="C378" s="75" t="s">
        <v>719</v>
      </c>
      <c r="D378" s="76" t="s">
        <v>720</v>
      </c>
      <c r="E378" s="77">
        <v>2022</v>
      </c>
      <c r="F378" s="76" t="s">
        <v>75</v>
      </c>
      <c r="G378" s="77" t="s">
        <v>312</v>
      </c>
      <c r="H378" s="76" t="s">
        <v>1353</v>
      </c>
      <c r="I378" s="76" t="s">
        <v>257</v>
      </c>
      <c r="J378" s="78" t="s">
        <v>698</v>
      </c>
      <c r="K378" s="79" t="s">
        <v>634</v>
      </c>
      <c r="L378" s="79" t="s">
        <v>634</v>
      </c>
      <c r="M378" s="79">
        <v>1608.3</v>
      </c>
      <c r="N378" s="79">
        <v>2883.44</v>
      </c>
    </row>
    <row r="379" spans="1:14" s="81" customFormat="1" x14ac:dyDescent="0.25">
      <c r="A379" s="74" t="s">
        <v>41</v>
      </c>
      <c r="B379" s="74" t="s">
        <v>41</v>
      </c>
      <c r="C379" s="75" t="s">
        <v>668</v>
      </c>
      <c r="D379" s="76" t="s">
        <v>10</v>
      </c>
      <c r="E379" s="77">
        <v>2019</v>
      </c>
      <c r="F379" s="76" t="s">
        <v>76</v>
      </c>
      <c r="G379" s="77" t="s">
        <v>328</v>
      </c>
      <c r="H379" s="76" t="s">
        <v>1354</v>
      </c>
      <c r="I379" s="76" t="s">
        <v>179</v>
      </c>
      <c r="J379" s="78" t="s">
        <v>723</v>
      </c>
      <c r="K379" s="79" t="s">
        <v>545</v>
      </c>
      <c r="L379" s="79" t="s">
        <v>545</v>
      </c>
      <c r="M379" s="79">
        <v>1122.2</v>
      </c>
      <c r="N379" s="79">
        <v>3112.55</v>
      </c>
    </row>
    <row r="380" spans="1:14" s="81" customFormat="1" x14ac:dyDescent="0.25">
      <c r="A380" s="74" t="s">
        <v>41</v>
      </c>
      <c r="B380" s="74" t="s">
        <v>41</v>
      </c>
      <c r="C380" s="75" t="s">
        <v>55</v>
      </c>
      <c r="D380" s="76" t="s">
        <v>6</v>
      </c>
      <c r="E380" s="77">
        <v>2018</v>
      </c>
      <c r="F380" s="76" t="s">
        <v>71</v>
      </c>
      <c r="G380" s="77" t="s">
        <v>264</v>
      </c>
      <c r="H380" s="76" t="s">
        <v>1355</v>
      </c>
      <c r="I380" s="76" t="s">
        <v>129</v>
      </c>
      <c r="J380" s="78" t="s">
        <v>678</v>
      </c>
      <c r="K380" s="79" t="s">
        <v>634</v>
      </c>
      <c r="L380" s="79" t="s">
        <v>634</v>
      </c>
      <c r="M380" s="79">
        <v>1298</v>
      </c>
      <c r="N380" s="79">
        <v>2742.53</v>
      </c>
    </row>
    <row r="381" spans="1:14" s="81" customFormat="1" x14ac:dyDescent="0.25">
      <c r="A381" s="74" t="s">
        <v>41</v>
      </c>
      <c r="B381" s="74" t="s">
        <v>41</v>
      </c>
      <c r="C381" s="75" t="s">
        <v>761</v>
      </c>
      <c r="D381" s="76" t="s">
        <v>35</v>
      </c>
      <c r="E381" s="77">
        <v>2018</v>
      </c>
      <c r="F381" s="76" t="s">
        <v>59</v>
      </c>
      <c r="G381" s="77" t="s">
        <v>82</v>
      </c>
      <c r="H381" s="76" t="s">
        <v>1356</v>
      </c>
      <c r="I381" s="76" t="s">
        <v>99</v>
      </c>
      <c r="J381" s="78" t="s">
        <v>785</v>
      </c>
      <c r="K381" s="79" t="s">
        <v>634</v>
      </c>
      <c r="L381" s="79" t="s">
        <v>634</v>
      </c>
      <c r="M381" s="79">
        <v>1727</v>
      </c>
      <c r="N381" s="79">
        <v>2407.96</v>
      </c>
    </row>
    <row r="382" spans="1:14" s="81" customFormat="1" x14ac:dyDescent="0.25">
      <c r="A382" s="74" t="s">
        <v>41</v>
      </c>
      <c r="B382" s="74" t="s">
        <v>41</v>
      </c>
      <c r="C382" s="75" t="s">
        <v>668</v>
      </c>
      <c r="D382" s="76" t="s">
        <v>10</v>
      </c>
      <c r="E382" s="77">
        <v>2019</v>
      </c>
      <c r="F382" s="76" t="s">
        <v>76</v>
      </c>
      <c r="G382" s="77" t="s">
        <v>328</v>
      </c>
      <c r="H382" s="76" t="s">
        <v>1357</v>
      </c>
      <c r="I382" s="76" t="s">
        <v>179</v>
      </c>
      <c r="J382" s="78" t="s">
        <v>350</v>
      </c>
      <c r="K382" s="79" t="s">
        <v>545</v>
      </c>
      <c r="L382" s="79" t="s">
        <v>545</v>
      </c>
      <c r="M382" s="79">
        <v>1122.2</v>
      </c>
      <c r="N382" s="79">
        <v>3112.55</v>
      </c>
    </row>
    <row r="383" spans="1:14" s="81" customFormat="1" x14ac:dyDescent="0.25">
      <c r="A383" s="74" t="s">
        <v>41</v>
      </c>
      <c r="B383" s="74" t="s">
        <v>41</v>
      </c>
      <c r="C383" s="75" t="s">
        <v>691</v>
      </c>
      <c r="D383" s="76" t="s">
        <v>21</v>
      </c>
      <c r="E383" s="77">
        <v>2019</v>
      </c>
      <c r="F383" s="76" t="s">
        <v>75</v>
      </c>
      <c r="G383" s="77" t="s">
        <v>312</v>
      </c>
      <c r="H383" s="76" t="s">
        <v>1358</v>
      </c>
      <c r="I383" s="76" t="s">
        <v>313</v>
      </c>
      <c r="J383" s="78" t="s">
        <v>752</v>
      </c>
      <c r="K383" s="79" t="s">
        <v>634</v>
      </c>
      <c r="L383" s="79" t="s">
        <v>634</v>
      </c>
      <c r="M383" s="79">
        <v>1236.43</v>
      </c>
      <c r="N383" s="79">
        <v>3029.39</v>
      </c>
    </row>
    <row r="384" spans="1:14" s="81" customFormat="1" x14ac:dyDescent="0.25">
      <c r="A384" s="74" t="s">
        <v>41</v>
      </c>
      <c r="B384" s="74" t="s">
        <v>41</v>
      </c>
      <c r="C384" s="75" t="s">
        <v>668</v>
      </c>
      <c r="D384" s="76" t="s">
        <v>10</v>
      </c>
      <c r="E384" s="77">
        <v>2019</v>
      </c>
      <c r="F384" s="76" t="s">
        <v>76</v>
      </c>
      <c r="G384" s="77" t="s">
        <v>328</v>
      </c>
      <c r="H384" s="76" t="s">
        <v>1359</v>
      </c>
      <c r="I384" s="76" t="s">
        <v>179</v>
      </c>
      <c r="J384" s="78" t="s">
        <v>351</v>
      </c>
      <c r="K384" s="79" t="s">
        <v>634</v>
      </c>
      <c r="L384" s="79" t="s">
        <v>634</v>
      </c>
      <c r="M384" s="79">
        <v>1122.2</v>
      </c>
      <c r="N384" s="79">
        <v>3112.55</v>
      </c>
    </row>
    <row r="385" spans="1:14" s="81" customFormat="1" x14ac:dyDescent="0.25">
      <c r="A385" s="74" t="s">
        <v>41</v>
      </c>
      <c r="B385" s="74" t="s">
        <v>41</v>
      </c>
      <c r="C385" s="75" t="s">
        <v>781</v>
      </c>
      <c r="D385" s="76" t="s">
        <v>32</v>
      </c>
      <c r="E385" s="77">
        <v>2018</v>
      </c>
      <c r="F385" s="76" t="s">
        <v>60</v>
      </c>
      <c r="G385" s="77" t="s">
        <v>90</v>
      </c>
      <c r="H385" s="76" t="s">
        <v>1360</v>
      </c>
      <c r="I385" s="76" t="s">
        <v>94</v>
      </c>
      <c r="J385" s="78" t="s">
        <v>695</v>
      </c>
      <c r="K385" s="79" t="s">
        <v>634</v>
      </c>
      <c r="L385" s="79" t="s">
        <v>634</v>
      </c>
      <c r="M385" s="79">
        <v>1940.4</v>
      </c>
      <c r="N385" s="79">
        <v>4856.5600000000004</v>
      </c>
    </row>
    <row r="386" spans="1:14" s="81" customFormat="1" x14ac:dyDescent="0.25">
      <c r="A386" s="74" t="s">
        <v>41</v>
      </c>
      <c r="B386" s="74" t="s">
        <v>41</v>
      </c>
      <c r="C386" s="75" t="s">
        <v>691</v>
      </c>
      <c r="D386" s="76" t="s">
        <v>21</v>
      </c>
      <c r="E386" s="77">
        <v>2019</v>
      </c>
      <c r="F386" s="76" t="s">
        <v>75</v>
      </c>
      <c r="G386" s="77" t="s">
        <v>312</v>
      </c>
      <c r="H386" s="76" t="s">
        <v>1361</v>
      </c>
      <c r="I386" s="76" t="s">
        <v>313</v>
      </c>
      <c r="J386" s="78" t="s">
        <v>695</v>
      </c>
      <c r="K386" s="79" t="s">
        <v>634</v>
      </c>
      <c r="L386" s="79" t="s">
        <v>634</v>
      </c>
      <c r="M386" s="79">
        <v>1236.43</v>
      </c>
      <c r="N386" s="79">
        <v>3029.39</v>
      </c>
    </row>
    <row r="387" spans="1:14" s="81" customFormat="1" x14ac:dyDescent="0.25">
      <c r="A387" s="74" t="s">
        <v>41</v>
      </c>
      <c r="B387" s="74" t="s">
        <v>41</v>
      </c>
      <c r="C387" s="75" t="s">
        <v>980</v>
      </c>
      <c r="D387" s="76" t="s">
        <v>981</v>
      </c>
      <c r="E387" s="77">
        <v>2022</v>
      </c>
      <c r="F387" s="76" t="s">
        <v>982</v>
      </c>
      <c r="G387" s="77" t="s">
        <v>983</v>
      </c>
      <c r="H387" s="76" t="s">
        <v>1362</v>
      </c>
      <c r="I387" s="76" t="s">
        <v>108</v>
      </c>
      <c r="J387" s="78" t="s">
        <v>741</v>
      </c>
      <c r="K387" s="79" t="s">
        <v>545</v>
      </c>
      <c r="L387" s="79" t="s">
        <v>545</v>
      </c>
      <c r="M387" s="79">
        <v>1424.79</v>
      </c>
      <c r="N387" s="79">
        <v>5038.51</v>
      </c>
    </row>
    <row r="388" spans="1:14" s="81" customFormat="1" x14ac:dyDescent="0.25">
      <c r="A388" s="74" t="s">
        <v>41</v>
      </c>
      <c r="B388" s="74" t="s">
        <v>41</v>
      </c>
      <c r="C388" s="75" t="s">
        <v>51</v>
      </c>
      <c r="D388" s="76" t="s">
        <v>1</v>
      </c>
      <c r="E388" s="77">
        <v>2020</v>
      </c>
      <c r="F388" s="76" t="s">
        <v>67</v>
      </c>
      <c r="G388" s="77" t="s">
        <v>193</v>
      </c>
      <c r="H388" s="76" t="s">
        <v>1363</v>
      </c>
      <c r="I388" s="76" t="s">
        <v>194</v>
      </c>
      <c r="J388" s="78" t="s">
        <v>695</v>
      </c>
      <c r="K388" s="79" t="s">
        <v>545</v>
      </c>
      <c r="L388" s="79" t="s">
        <v>545</v>
      </c>
      <c r="M388" s="79">
        <v>1434.67</v>
      </c>
      <c r="N388" s="79">
        <v>5022.6400000000003</v>
      </c>
    </row>
    <row r="389" spans="1:14" s="81" customFormat="1" x14ac:dyDescent="0.25">
      <c r="A389" s="74" t="s">
        <v>41</v>
      </c>
      <c r="B389" s="74" t="s">
        <v>41</v>
      </c>
      <c r="C389" s="75" t="s">
        <v>687</v>
      </c>
      <c r="D389" s="76" t="s">
        <v>20</v>
      </c>
      <c r="E389" s="77">
        <v>2020</v>
      </c>
      <c r="F389" s="76" t="s">
        <v>66</v>
      </c>
      <c r="G389" s="77" t="s">
        <v>186</v>
      </c>
      <c r="H389" s="76" t="s">
        <v>1364</v>
      </c>
      <c r="I389" s="76" t="s">
        <v>99</v>
      </c>
      <c r="J389" s="78" t="s">
        <v>688</v>
      </c>
      <c r="K389" s="79" t="s">
        <v>634</v>
      </c>
      <c r="L389" s="79" t="s">
        <v>634</v>
      </c>
      <c r="M389" s="79">
        <v>2199.12</v>
      </c>
      <c r="N389" s="79">
        <v>2415.1999999999998</v>
      </c>
    </row>
    <row r="390" spans="1:14" s="81" customFormat="1" x14ac:dyDescent="0.25">
      <c r="A390" s="74" t="s">
        <v>41</v>
      </c>
      <c r="B390" s="74" t="s">
        <v>41</v>
      </c>
      <c r="C390" s="75" t="s">
        <v>51</v>
      </c>
      <c r="D390" s="76" t="s">
        <v>1</v>
      </c>
      <c r="E390" s="77">
        <v>2020</v>
      </c>
      <c r="F390" s="76" t="s">
        <v>67</v>
      </c>
      <c r="G390" s="77" t="s">
        <v>193</v>
      </c>
      <c r="H390" s="76" t="s">
        <v>1365</v>
      </c>
      <c r="I390" s="76" t="s">
        <v>194</v>
      </c>
      <c r="J390" s="78" t="s">
        <v>217</v>
      </c>
      <c r="K390" s="79" t="s">
        <v>545</v>
      </c>
      <c r="L390" s="79" t="s">
        <v>545</v>
      </c>
      <c r="M390" s="79">
        <v>1434.67</v>
      </c>
      <c r="N390" s="79">
        <v>5022.6400000000003</v>
      </c>
    </row>
    <row r="391" spans="1:14" s="81" customFormat="1" x14ac:dyDescent="0.25">
      <c r="A391" s="74" t="s">
        <v>41</v>
      </c>
      <c r="B391" s="74" t="s">
        <v>41</v>
      </c>
      <c r="C391" s="75" t="s">
        <v>781</v>
      </c>
      <c r="D391" s="76" t="s">
        <v>32</v>
      </c>
      <c r="E391" s="77">
        <v>2018</v>
      </c>
      <c r="F391" s="76" t="s">
        <v>60</v>
      </c>
      <c r="G391" s="77" t="s">
        <v>90</v>
      </c>
      <c r="H391" s="76" t="s">
        <v>1366</v>
      </c>
      <c r="I391" s="76" t="s">
        <v>91</v>
      </c>
      <c r="J391" s="78" t="s">
        <v>695</v>
      </c>
      <c r="K391" s="79" t="s">
        <v>634</v>
      </c>
      <c r="L391" s="79" t="s">
        <v>634</v>
      </c>
      <c r="M391" s="79">
        <v>1460.8</v>
      </c>
      <c r="N391" s="79">
        <v>3333.87</v>
      </c>
    </row>
    <row r="392" spans="1:14" s="81" customFormat="1" x14ac:dyDescent="0.25">
      <c r="A392" s="74" t="s">
        <v>41</v>
      </c>
      <c r="B392" s="74" t="s">
        <v>41</v>
      </c>
      <c r="C392" s="75" t="s">
        <v>55</v>
      </c>
      <c r="D392" s="76" t="s">
        <v>6</v>
      </c>
      <c r="E392" s="77">
        <v>2018</v>
      </c>
      <c r="F392" s="76" t="s">
        <v>71</v>
      </c>
      <c r="G392" s="77" t="s">
        <v>264</v>
      </c>
      <c r="H392" s="76" t="s">
        <v>1367</v>
      </c>
      <c r="I392" s="76" t="s">
        <v>129</v>
      </c>
      <c r="J392" s="78" t="s">
        <v>733</v>
      </c>
      <c r="K392" s="79" t="s">
        <v>634</v>
      </c>
      <c r="L392" s="79" t="s">
        <v>634</v>
      </c>
      <c r="M392" s="79">
        <v>1298</v>
      </c>
      <c r="N392" s="79">
        <v>2742.53</v>
      </c>
    </row>
    <row r="393" spans="1:14" s="81" customFormat="1" x14ac:dyDescent="0.25">
      <c r="A393" s="74" t="s">
        <v>41</v>
      </c>
      <c r="B393" s="74" t="s">
        <v>41</v>
      </c>
      <c r="C393" s="75" t="s">
        <v>654</v>
      </c>
      <c r="D393" s="76" t="s">
        <v>2</v>
      </c>
      <c r="E393" s="77">
        <v>2018</v>
      </c>
      <c r="F393" s="76" t="s">
        <v>64</v>
      </c>
      <c r="G393" s="77" t="s">
        <v>159</v>
      </c>
      <c r="H393" s="76" t="s">
        <v>1368</v>
      </c>
      <c r="I393" s="76" t="s">
        <v>162</v>
      </c>
      <c r="J393" s="78" t="s">
        <v>294</v>
      </c>
      <c r="K393" s="79" t="s">
        <v>634</v>
      </c>
      <c r="L393" s="79" t="s">
        <v>634</v>
      </c>
      <c r="M393" s="79">
        <v>1298</v>
      </c>
      <c r="N393" s="79">
        <v>3996.13</v>
      </c>
    </row>
    <row r="394" spans="1:14" s="81" customFormat="1" x14ac:dyDescent="0.25">
      <c r="A394" s="74" t="s">
        <v>41</v>
      </c>
      <c r="B394" s="74" t="s">
        <v>41</v>
      </c>
      <c r="C394" s="75" t="s">
        <v>675</v>
      </c>
      <c r="D394" s="76" t="s">
        <v>15</v>
      </c>
      <c r="E394" s="77">
        <v>2018</v>
      </c>
      <c r="F394" s="76" t="s">
        <v>676</v>
      </c>
      <c r="G394" s="77" t="s">
        <v>280</v>
      </c>
      <c r="H394" s="76" t="s">
        <v>1369</v>
      </c>
      <c r="I394" s="76" t="s">
        <v>283</v>
      </c>
      <c r="J394" s="78" t="s">
        <v>685</v>
      </c>
      <c r="K394" s="79" t="s">
        <v>634</v>
      </c>
      <c r="L394" s="79" t="s">
        <v>634</v>
      </c>
      <c r="M394" s="79">
        <v>2803.8272000000002</v>
      </c>
      <c r="N394" s="79">
        <v>5890.47</v>
      </c>
    </row>
    <row r="395" spans="1:14" s="81" customFormat="1" x14ac:dyDescent="0.25">
      <c r="A395" s="74" t="s">
        <v>41</v>
      </c>
      <c r="B395" s="74" t="s">
        <v>41</v>
      </c>
      <c r="C395" s="75" t="s">
        <v>659</v>
      </c>
      <c r="D395" s="76" t="s">
        <v>4</v>
      </c>
      <c r="E395" s="77">
        <v>2020</v>
      </c>
      <c r="F395" s="76" t="s">
        <v>66</v>
      </c>
      <c r="G395" s="77" t="s">
        <v>186</v>
      </c>
      <c r="H395" s="76" t="s">
        <v>1370</v>
      </c>
      <c r="I395" s="76" t="s">
        <v>179</v>
      </c>
      <c r="J395" s="78" t="s">
        <v>414</v>
      </c>
      <c r="K395" s="79" t="s">
        <v>545</v>
      </c>
      <c r="L395" s="79" t="s">
        <v>545</v>
      </c>
      <c r="M395" s="79">
        <v>1592.3</v>
      </c>
      <c r="N395" s="79">
        <v>3776.9587280000001</v>
      </c>
    </row>
    <row r="396" spans="1:14" s="81" customFormat="1" x14ac:dyDescent="0.25">
      <c r="A396" s="74" t="s">
        <v>41</v>
      </c>
      <c r="B396" s="74" t="s">
        <v>41</v>
      </c>
      <c r="C396" s="75" t="s">
        <v>922</v>
      </c>
      <c r="D396" s="76" t="s">
        <v>923</v>
      </c>
      <c r="E396" s="77">
        <v>2023</v>
      </c>
      <c r="F396" s="76" t="s">
        <v>61</v>
      </c>
      <c r="G396" s="77" t="s">
        <v>102</v>
      </c>
      <c r="H396" s="76" t="s">
        <v>1371</v>
      </c>
      <c r="I396" s="76" t="s">
        <v>129</v>
      </c>
      <c r="J396" s="78" t="s">
        <v>652</v>
      </c>
      <c r="K396" s="79" t="s">
        <v>634</v>
      </c>
      <c r="L396" s="79" t="s">
        <v>634</v>
      </c>
      <c r="M396" s="79">
        <v>1858.89</v>
      </c>
      <c r="N396" s="79">
        <v>3243.81</v>
      </c>
    </row>
    <row r="397" spans="1:14" s="81" customFormat="1" x14ac:dyDescent="0.25">
      <c r="A397" s="74" t="s">
        <v>41</v>
      </c>
      <c r="B397" s="74" t="s">
        <v>41</v>
      </c>
      <c r="C397" s="75" t="s">
        <v>659</v>
      </c>
      <c r="D397" s="76" t="s">
        <v>4</v>
      </c>
      <c r="E397" s="77">
        <v>2020</v>
      </c>
      <c r="F397" s="76" t="s">
        <v>66</v>
      </c>
      <c r="G397" s="77" t="s">
        <v>186</v>
      </c>
      <c r="H397" s="76" t="s">
        <v>1372</v>
      </c>
      <c r="I397" s="76" t="s">
        <v>672</v>
      </c>
      <c r="J397" s="78" t="s">
        <v>1215</v>
      </c>
      <c r="K397" s="79" t="s">
        <v>545</v>
      </c>
      <c r="L397" s="79" t="s">
        <v>545</v>
      </c>
      <c r="M397" s="79">
        <v>1592.3</v>
      </c>
      <c r="N397" s="79">
        <v>3776.9587280000001</v>
      </c>
    </row>
    <row r="398" spans="1:14" s="81" customFormat="1" x14ac:dyDescent="0.25">
      <c r="A398" s="74" t="s">
        <v>41</v>
      </c>
      <c r="B398" s="74" t="s">
        <v>41</v>
      </c>
      <c r="C398" s="75" t="s">
        <v>706</v>
      </c>
      <c r="D398" s="76" t="s">
        <v>568</v>
      </c>
      <c r="E398" s="77">
        <v>2022</v>
      </c>
      <c r="F398" s="76" t="s">
        <v>61</v>
      </c>
      <c r="G398" s="77" t="s">
        <v>102</v>
      </c>
      <c r="H398" s="76" t="s">
        <v>1373</v>
      </c>
      <c r="I398" s="76" t="s">
        <v>86</v>
      </c>
      <c r="J398" s="78" t="s">
        <v>805</v>
      </c>
      <c r="K398" s="79" t="s">
        <v>634</v>
      </c>
      <c r="L398" s="79" t="s">
        <v>634</v>
      </c>
      <c r="M398" s="79">
        <v>2658.79</v>
      </c>
      <c r="N398" s="79">
        <v>5098.95</v>
      </c>
    </row>
    <row r="399" spans="1:14" s="81" customFormat="1" x14ac:dyDescent="0.25">
      <c r="A399" s="74" t="s">
        <v>41</v>
      </c>
      <c r="B399" s="74" t="s">
        <v>41</v>
      </c>
      <c r="C399" s="75" t="s">
        <v>706</v>
      </c>
      <c r="D399" s="76" t="s">
        <v>568</v>
      </c>
      <c r="E399" s="77">
        <v>2022</v>
      </c>
      <c r="F399" s="76" t="s">
        <v>61</v>
      </c>
      <c r="G399" s="77" t="s">
        <v>102</v>
      </c>
      <c r="H399" s="76" t="s">
        <v>1374</v>
      </c>
      <c r="I399" s="76" t="s">
        <v>86</v>
      </c>
      <c r="J399" s="78" t="s">
        <v>578</v>
      </c>
      <c r="K399" s="79" t="s">
        <v>634</v>
      </c>
      <c r="L399" s="79" t="s">
        <v>634</v>
      </c>
      <c r="M399" s="79">
        <v>2658.79</v>
      </c>
      <c r="N399" s="79">
        <v>5098.95</v>
      </c>
    </row>
    <row r="400" spans="1:14" s="81" customFormat="1" x14ac:dyDescent="0.25">
      <c r="A400" s="74" t="s">
        <v>41</v>
      </c>
      <c r="B400" s="74" t="s">
        <v>41</v>
      </c>
      <c r="C400" s="75" t="s">
        <v>706</v>
      </c>
      <c r="D400" s="76" t="s">
        <v>568</v>
      </c>
      <c r="E400" s="77">
        <v>2022</v>
      </c>
      <c r="F400" s="76" t="s">
        <v>61</v>
      </c>
      <c r="G400" s="77" t="s">
        <v>102</v>
      </c>
      <c r="H400" s="76" t="s">
        <v>1375</v>
      </c>
      <c r="I400" s="76" t="s">
        <v>103</v>
      </c>
      <c r="J400" s="78" t="s">
        <v>695</v>
      </c>
      <c r="K400" s="79" t="s">
        <v>634</v>
      </c>
      <c r="L400" s="79" t="s">
        <v>634</v>
      </c>
      <c r="M400" s="79">
        <v>2218.2600000000002</v>
      </c>
      <c r="N400" s="79">
        <v>4306.2299999999996</v>
      </c>
    </row>
    <row r="401" spans="1:14" s="81" customFormat="1" x14ac:dyDescent="0.25">
      <c r="A401" s="74" t="s">
        <v>41</v>
      </c>
      <c r="B401" s="74" t="s">
        <v>41</v>
      </c>
      <c r="C401" s="75" t="s">
        <v>50</v>
      </c>
      <c r="D401" s="76" t="s">
        <v>14</v>
      </c>
      <c r="E401" s="77">
        <v>2019</v>
      </c>
      <c r="F401" s="76" t="s">
        <v>66</v>
      </c>
      <c r="G401" s="77" t="s">
        <v>186</v>
      </c>
      <c r="H401" s="76" t="s">
        <v>1376</v>
      </c>
      <c r="I401" s="76" t="s">
        <v>95</v>
      </c>
      <c r="J401" s="78" t="s">
        <v>734</v>
      </c>
      <c r="K401" s="79" t="s">
        <v>634</v>
      </c>
      <c r="L401" s="79" t="s">
        <v>634</v>
      </c>
      <c r="M401" s="79">
        <v>2366.17</v>
      </c>
      <c r="N401" s="79">
        <v>2425.1999999999998</v>
      </c>
    </row>
    <row r="402" spans="1:14" s="81" customFormat="1" x14ac:dyDescent="0.25">
      <c r="A402" s="74" t="s">
        <v>41</v>
      </c>
      <c r="B402" s="74" t="s">
        <v>41</v>
      </c>
      <c r="C402" s="75" t="s">
        <v>55</v>
      </c>
      <c r="D402" s="76" t="s">
        <v>6</v>
      </c>
      <c r="E402" s="77">
        <v>2018</v>
      </c>
      <c r="F402" s="76" t="s">
        <v>71</v>
      </c>
      <c r="G402" s="77" t="s">
        <v>264</v>
      </c>
      <c r="H402" s="76" t="s">
        <v>1377</v>
      </c>
      <c r="I402" s="76" t="s">
        <v>129</v>
      </c>
      <c r="J402" s="78" t="s">
        <v>678</v>
      </c>
      <c r="K402" s="79" t="s">
        <v>634</v>
      </c>
      <c r="L402" s="79" t="s">
        <v>634</v>
      </c>
      <c r="M402" s="79">
        <v>1298</v>
      </c>
      <c r="N402" s="79">
        <v>2742.53</v>
      </c>
    </row>
    <row r="403" spans="1:14" s="81" customFormat="1" x14ac:dyDescent="0.25">
      <c r="A403" s="74" t="s">
        <v>41</v>
      </c>
      <c r="B403" s="74" t="s">
        <v>41</v>
      </c>
      <c r="C403" s="75" t="s">
        <v>51</v>
      </c>
      <c r="D403" s="76" t="s">
        <v>1</v>
      </c>
      <c r="E403" s="77">
        <v>2020</v>
      </c>
      <c r="F403" s="76" t="s">
        <v>67</v>
      </c>
      <c r="G403" s="77" t="s">
        <v>193</v>
      </c>
      <c r="H403" s="76" t="s">
        <v>1378</v>
      </c>
      <c r="I403" s="76" t="s">
        <v>194</v>
      </c>
      <c r="J403" s="78" t="s">
        <v>695</v>
      </c>
      <c r="K403" s="79" t="s">
        <v>545</v>
      </c>
      <c r="L403" s="79" t="s">
        <v>545</v>
      </c>
      <c r="M403" s="79">
        <v>1434.67</v>
      </c>
      <c r="N403" s="79">
        <v>5022.6400000000003</v>
      </c>
    </row>
    <row r="404" spans="1:14" s="81" customFormat="1" x14ac:dyDescent="0.25">
      <c r="A404" s="74" t="s">
        <v>41</v>
      </c>
      <c r="B404" s="74" t="s">
        <v>41</v>
      </c>
      <c r="C404" s="75" t="s">
        <v>754</v>
      </c>
      <c r="D404" s="76" t="s">
        <v>755</v>
      </c>
      <c r="E404" s="77">
        <v>2022</v>
      </c>
      <c r="F404" s="76" t="s">
        <v>77</v>
      </c>
      <c r="G404" s="77" t="s">
        <v>403</v>
      </c>
      <c r="H404" s="76" t="s">
        <v>1379</v>
      </c>
      <c r="I404" s="76" t="s">
        <v>500</v>
      </c>
      <c r="J404" s="78" t="s">
        <v>806</v>
      </c>
      <c r="K404" s="79" t="s">
        <v>634</v>
      </c>
      <c r="L404" s="79" t="s">
        <v>634</v>
      </c>
      <c r="M404" s="79">
        <v>2916.67</v>
      </c>
      <c r="N404" s="79">
        <v>6093.98</v>
      </c>
    </row>
    <row r="405" spans="1:14" s="81" customFormat="1" x14ac:dyDescent="0.25">
      <c r="A405" s="74" t="s">
        <v>41</v>
      </c>
      <c r="B405" s="74" t="s">
        <v>41</v>
      </c>
      <c r="C405" s="75" t="s">
        <v>922</v>
      </c>
      <c r="D405" s="76" t="s">
        <v>923</v>
      </c>
      <c r="E405" s="77">
        <v>2023</v>
      </c>
      <c r="F405" s="76" t="s">
        <v>61</v>
      </c>
      <c r="G405" s="77" t="s">
        <v>102</v>
      </c>
      <c r="H405" s="76" t="s">
        <v>1380</v>
      </c>
      <c r="I405" s="76" t="s">
        <v>495</v>
      </c>
      <c r="J405" s="78" t="s">
        <v>807</v>
      </c>
      <c r="K405" s="79" t="s">
        <v>634</v>
      </c>
      <c r="L405" s="79" t="s">
        <v>634</v>
      </c>
      <c r="M405" s="79">
        <v>2763.62</v>
      </c>
      <c r="N405" s="79">
        <v>5035.1899999999996</v>
      </c>
    </row>
    <row r="406" spans="1:14" s="81" customFormat="1" x14ac:dyDescent="0.25">
      <c r="A406" s="74" t="s">
        <v>41</v>
      </c>
      <c r="B406" s="74" t="s">
        <v>41</v>
      </c>
      <c r="C406" s="75" t="s">
        <v>781</v>
      </c>
      <c r="D406" s="76" t="s">
        <v>32</v>
      </c>
      <c r="E406" s="77">
        <v>2018</v>
      </c>
      <c r="F406" s="76" t="s">
        <v>60</v>
      </c>
      <c r="G406" s="77" t="s">
        <v>90</v>
      </c>
      <c r="H406" s="76" t="s">
        <v>1381</v>
      </c>
      <c r="I406" s="76" t="s">
        <v>95</v>
      </c>
      <c r="J406" s="78" t="s">
        <v>695</v>
      </c>
      <c r="K406" s="79" t="s">
        <v>634</v>
      </c>
      <c r="L406" s="79" t="s">
        <v>634</v>
      </c>
      <c r="M406" s="79">
        <v>1940.4</v>
      </c>
      <c r="N406" s="79">
        <v>5198.92</v>
      </c>
    </row>
    <row r="407" spans="1:14" s="81" customFormat="1" x14ac:dyDescent="0.25">
      <c r="A407" s="74" t="s">
        <v>41</v>
      </c>
      <c r="B407" s="74" t="s">
        <v>41</v>
      </c>
      <c r="C407" s="75" t="s">
        <v>565</v>
      </c>
      <c r="D407" s="76" t="s">
        <v>33</v>
      </c>
      <c r="E407" s="77">
        <v>2021</v>
      </c>
      <c r="F407" s="76" t="s">
        <v>77</v>
      </c>
      <c r="G407" s="77" t="s">
        <v>403</v>
      </c>
      <c r="H407" s="76" t="s">
        <v>1382</v>
      </c>
      <c r="I407" s="76" t="s">
        <v>129</v>
      </c>
      <c r="J407" s="78" t="s">
        <v>788</v>
      </c>
      <c r="K407" s="79" t="s">
        <v>634</v>
      </c>
      <c r="L407" s="79" t="s">
        <v>634</v>
      </c>
      <c r="M407" s="79">
        <v>1622.7</v>
      </c>
      <c r="N407" s="79">
        <v>2904.47</v>
      </c>
    </row>
    <row r="408" spans="1:14" s="81" customFormat="1" x14ac:dyDescent="0.25">
      <c r="A408" s="74" t="s">
        <v>41</v>
      </c>
      <c r="B408" s="74" t="s">
        <v>41</v>
      </c>
      <c r="C408" s="75" t="s">
        <v>659</v>
      </c>
      <c r="D408" s="76" t="s">
        <v>4</v>
      </c>
      <c r="E408" s="77">
        <v>2020</v>
      </c>
      <c r="F408" s="76" t="s">
        <v>66</v>
      </c>
      <c r="G408" s="77" t="s">
        <v>186</v>
      </c>
      <c r="H408" s="76" t="s">
        <v>1383</v>
      </c>
      <c r="I408" s="76" t="s">
        <v>179</v>
      </c>
      <c r="J408" s="78" t="s">
        <v>441</v>
      </c>
      <c r="K408" s="79" t="s">
        <v>545</v>
      </c>
      <c r="L408" s="79" t="s">
        <v>545</v>
      </c>
      <c r="M408" s="79">
        <v>1732.83</v>
      </c>
      <c r="N408" s="79">
        <v>4139.6543279999996</v>
      </c>
    </row>
    <row r="409" spans="1:14" s="81" customFormat="1" x14ac:dyDescent="0.25">
      <c r="A409" s="74" t="s">
        <v>41</v>
      </c>
      <c r="B409" s="74" t="s">
        <v>41</v>
      </c>
      <c r="C409" s="75" t="s">
        <v>659</v>
      </c>
      <c r="D409" s="76" t="s">
        <v>4</v>
      </c>
      <c r="E409" s="77">
        <v>2020</v>
      </c>
      <c r="F409" s="76" t="s">
        <v>66</v>
      </c>
      <c r="G409" s="77" t="s">
        <v>186</v>
      </c>
      <c r="H409" s="76" t="s">
        <v>1384</v>
      </c>
      <c r="I409" s="76" t="s">
        <v>672</v>
      </c>
      <c r="J409" s="78" t="s">
        <v>470</v>
      </c>
      <c r="K409" s="79" t="s">
        <v>545</v>
      </c>
      <c r="L409" s="79" t="s">
        <v>545</v>
      </c>
      <c r="M409" s="79">
        <v>1592.3</v>
      </c>
      <c r="N409" s="79">
        <v>3776.9587280000001</v>
      </c>
    </row>
    <row r="410" spans="1:14" s="81" customFormat="1" x14ac:dyDescent="0.25">
      <c r="A410" s="74" t="s">
        <v>41</v>
      </c>
      <c r="B410" s="74" t="s">
        <v>41</v>
      </c>
      <c r="C410" s="75" t="s">
        <v>50</v>
      </c>
      <c r="D410" s="76" t="s">
        <v>14</v>
      </c>
      <c r="E410" s="77">
        <v>2019</v>
      </c>
      <c r="F410" s="76" t="s">
        <v>66</v>
      </c>
      <c r="G410" s="77" t="s">
        <v>186</v>
      </c>
      <c r="H410" s="76" t="s">
        <v>1385</v>
      </c>
      <c r="I410" s="76" t="s">
        <v>88</v>
      </c>
      <c r="J410" s="78" t="s">
        <v>718</v>
      </c>
      <c r="K410" s="79" t="s">
        <v>634</v>
      </c>
      <c r="L410" s="79" t="s">
        <v>634</v>
      </c>
      <c r="M410" s="79">
        <v>2484.44</v>
      </c>
      <c r="N410" s="79">
        <v>2830</v>
      </c>
    </row>
    <row r="411" spans="1:14" s="81" customFormat="1" x14ac:dyDescent="0.25">
      <c r="A411" s="74" t="s">
        <v>41</v>
      </c>
      <c r="B411" s="74" t="s">
        <v>41</v>
      </c>
      <c r="C411" s="75" t="s">
        <v>51</v>
      </c>
      <c r="D411" s="76" t="s">
        <v>1</v>
      </c>
      <c r="E411" s="77">
        <v>2020</v>
      </c>
      <c r="F411" s="76" t="s">
        <v>67</v>
      </c>
      <c r="G411" s="77" t="s">
        <v>193</v>
      </c>
      <c r="H411" s="76" t="s">
        <v>1386</v>
      </c>
      <c r="I411" s="76" t="s">
        <v>194</v>
      </c>
      <c r="J411" s="78" t="s">
        <v>695</v>
      </c>
      <c r="K411" s="79" t="s">
        <v>545</v>
      </c>
      <c r="L411" s="79" t="s">
        <v>545</v>
      </c>
      <c r="M411" s="79">
        <v>1434.67</v>
      </c>
      <c r="N411" s="79">
        <v>5022.6400000000003</v>
      </c>
    </row>
    <row r="412" spans="1:14" s="81" customFormat="1" x14ac:dyDescent="0.25">
      <c r="A412" s="74" t="s">
        <v>41</v>
      </c>
      <c r="B412" s="74" t="s">
        <v>41</v>
      </c>
      <c r="C412" s="75" t="s">
        <v>656</v>
      </c>
      <c r="D412" s="76" t="s">
        <v>657</v>
      </c>
      <c r="E412" s="77">
        <v>2023</v>
      </c>
      <c r="F412" s="76" t="s">
        <v>61</v>
      </c>
      <c r="G412" s="77" t="s">
        <v>102</v>
      </c>
      <c r="H412" s="76" t="s">
        <v>1387</v>
      </c>
      <c r="I412" s="76" t="s">
        <v>180</v>
      </c>
      <c r="J412" s="78" t="s">
        <v>699</v>
      </c>
      <c r="K412" s="79" t="s">
        <v>634</v>
      </c>
      <c r="L412" s="79" t="s">
        <v>634</v>
      </c>
      <c r="M412" s="79">
        <v>1478.8300000000002</v>
      </c>
      <c r="N412" s="79">
        <v>3418.9749704753049</v>
      </c>
    </row>
    <row r="413" spans="1:14" s="81" customFormat="1" x14ac:dyDescent="0.25">
      <c r="A413" s="74" t="s">
        <v>41</v>
      </c>
      <c r="B413" s="74" t="s">
        <v>41</v>
      </c>
      <c r="C413" s="75" t="s">
        <v>654</v>
      </c>
      <c r="D413" s="76" t="s">
        <v>2</v>
      </c>
      <c r="E413" s="77">
        <v>2018</v>
      </c>
      <c r="F413" s="76" t="s">
        <v>64</v>
      </c>
      <c r="G413" s="77" t="s">
        <v>159</v>
      </c>
      <c r="H413" s="76" t="s">
        <v>1388</v>
      </c>
      <c r="I413" s="76" t="s">
        <v>283</v>
      </c>
      <c r="J413" s="78" t="s">
        <v>708</v>
      </c>
      <c r="K413" s="79" t="s">
        <v>634</v>
      </c>
      <c r="L413" s="79" t="s">
        <v>634</v>
      </c>
      <c r="M413" s="79">
        <v>2006.33</v>
      </c>
      <c r="N413" s="79">
        <v>5067.1499999999996</v>
      </c>
    </row>
    <row r="414" spans="1:14" s="81" customFormat="1" x14ac:dyDescent="0.25">
      <c r="A414" s="74" t="s">
        <v>41</v>
      </c>
      <c r="B414" s="74" t="s">
        <v>41</v>
      </c>
      <c r="C414" s="75" t="s">
        <v>668</v>
      </c>
      <c r="D414" s="76" t="s">
        <v>10</v>
      </c>
      <c r="E414" s="77">
        <v>2019</v>
      </c>
      <c r="F414" s="76" t="s">
        <v>76</v>
      </c>
      <c r="G414" s="77" t="s">
        <v>328</v>
      </c>
      <c r="H414" s="76" t="s">
        <v>1389</v>
      </c>
      <c r="I414" s="76" t="s">
        <v>179</v>
      </c>
      <c r="J414" s="78" t="s">
        <v>652</v>
      </c>
      <c r="K414" s="79" t="s">
        <v>545</v>
      </c>
      <c r="L414" s="79" t="s">
        <v>545</v>
      </c>
      <c r="M414" s="79">
        <v>1122.2</v>
      </c>
      <c r="N414" s="79">
        <v>3112.55</v>
      </c>
    </row>
    <row r="415" spans="1:14" s="81" customFormat="1" x14ac:dyDescent="0.25">
      <c r="A415" s="74" t="s">
        <v>41</v>
      </c>
      <c r="B415" s="74" t="s">
        <v>41</v>
      </c>
      <c r="C415" s="75" t="s">
        <v>754</v>
      </c>
      <c r="D415" s="76" t="s">
        <v>755</v>
      </c>
      <c r="E415" s="77">
        <v>2022</v>
      </c>
      <c r="F415" s="76" t="s">
        <v>77</v>
      </c>
      <c r="G415" s="77" t="s">
        <v>403</v>
      </c>
      <c r="H415" s="76" t="s">
        <v>1390</v>
      </c>
      <c r="I415" s="76" t="s">
        <v>672</v>
      </c>
      <c r="J415" s="78" t="s">
        <v>858</v>
      </c>
      <c r="K415" s="79" t="s">
        <v>545</v>
      </c>
      <c r="L415" s="79" t="s">
        <v>545</v>
      </c>
      <c r="M415" s="79">
        <v>1726.79</v>
      </c>
      <c r="N415" s="79">
        <v>3889.99</v>
      </c>
    </row>
    <row r="416" spans="1:14" s="81" customFormat="1" x14ac:dyDescent="0.25">
      <c r="A416" s="74" t="s">
        <v>41</v>
      </c>
      <c r="B416" s="74" t="s">
        <v>41</v>
      </c>
      <c r="C416" s="75" t="s">
        <v>659</v>
      </c>
      <c r="D416" s="76" t="s">
        <v>4</v>
      </c>
      <c r="E416" s="77">
        <v>2020</v>
      </c>
      <c r="F416" s="76" t="s">
        <v>66</v>
      </c>
      <c r="G416" s="77" t="s">
        <v>186</v>
      </c>
      <c r="H416" s="76" t="s">
        <v>1391</v>
      </c>
      <c r="I416" s="76" t="s">
        <v>179</v>
      </c>
      <c r="J416" s="78" t="s">
        <v>766</v>
      </c>
      <c r="K416" s="79" t="s">
        <v>545</v>
      </c>
      <c r="L416" s="79" t="s">
        <v>545</v>
      </c>
      <c r="M416" s="79">
        <v>1328.3</v>
      </c>
      <c r="N416" s="79">
        <v>3222.5716040000002</v>
      </c>
    </row>
    <row r="417" spans="1:14" s="81" customFormat="1" x14ac:dyDescent="0.25">
      <c r="A417" s="74" t="s">
        <v>41</v>
      </c>
      <c r="B417" s="74" t="s">
        <v>41</v>
      </c>
      <c r="C417" s="75" t="s">
        <v>51</v>
      </c>
      <c r="D417" s="76" t="s">
        <v>1</v>
      </c>
      <c r="E417" s="77">
        <v>2020</v>
      </c>
      <c r="F417" s="76" t="s">
        <v>67</v>
      </c>
      <c r="G417" s="77" t="s">
        <v>193</v>
      </c>
      <c r="H417" s="76" t="s">
        <v>1392</v>
      </c>
      <c r="I417" s="76" t="s">
        <v>194</v>
      </c>
      <c r="J417" s="78" t="s">
        <v>218</v>
      </c>
      <c r="K417" s="79" t="s">
        <v>545</v>
      </c>
      <c r="L417" s="79" t="s">
        <v>545</v>
      </c>
      <c r="M417" s="79">
        <v>1434.67</v>
      </c>
      <c r="N417" s="79">
        <v>5022.6400000000003</v>
      </c>
    </row>
    <row r="418" spans="1:14" s="81" customFormat="1" x14ac:dyDescent="0.25">
      <c r="A418" s="74" t="s">
        <v>41</v>
      </c>
      <c r="B418" s="74" t="s">
        <v>41</v>
      </c>
      <c r="C418" s="75" t="s">
        <v>668</v>
      </c>
      <c r="D418" s="76" t="s">
        <v>10</v>
      </c>
      <c r="E418" s="77">
        <v>2019</v>
      </c>
      <c r="F418" s="76" t="s">
        <v>76</v>
      </c>
      <c r="G418" s="77" t="s">
        <v>328</v>
      </c>
      <c r="H418" s="76" t="s">
        <v>1393</v>
      </c>
      <c r="I418" s="76" t="s">
        <v>179</v>
      </c>
      <c r="J418" s="78" t="s">
        <v>329</v>
      </c>
      <c r="K418" s="79" t="s">
        <v>547</v>
      </c>
      <c r="L418" s="79" t="s">
        <v>547</v>
      </c>
      <c r="M418" s="79">
        <v>1122.2</v>
      </c>
      <c r="N418" s="79">
        <v>3112.55</v>
      </c>
    </row>
    <row r="419" spans="1:14" s="81" customFormat="1" x14ac:dyDescent="0.25">
      <c r="A419" s="74" t="s">
        <v>41</v>
      </c>
      <c r="B419" s="74" t="s">
        <v>41</v>
      </c>
      <c r="C419" s="75" t="s">
        <v>659</v>
      </c>
      <c r="D419" s="76" t="s">
        <v>4</v>
      </c>
      <c r="E419" s="77">
        <v>2020</v>
      </c>
      <c r="F419" s="76" t="s">
        <v>66</v>
      </c>
      <c r="G419" s="77" t="s">
        <v>186</v>
      </c>
      <c r="H419" s="76" t="s">
        <v>1394</v>
      </c>
      <c r="I419" s="76" t="s">
        <v>179</v>
      </c>
      <c r="J419" s="78" t="s">
        <v>436</v>
      </c>
      <c r="K419" s="79" t="s">
        <v>545</v>
      </c>
      <c r="L419" s="79" t="s">
        <v>545</v>
      </c>
      <c r="M419" s="79">
        <v>1328.3</v>
      </c>
      <c r="N419" s="79">
        <v>3222.5716040000002</v>
      </c>
    </row>
    <row r="420" spans="1:14" s="81" customFormat="1" x14ac:dyDescent="0.25">
      <c r="A420" s="74" t="s">
        <v>41</v>
      </c>
      <c r="B420" s="74" t="s">
        <v>41</v>
      </c>
      <c r="C420" s="75" t="s">
        <v>668</v>
      </c>
      <c r="D420" s="76" t="s">
        <v>10</v>
      </c>
      <c r="E420" s="77">
        <v>2019</v>
      </c>
      <c r="F420" s="76" t="s">
        <v>76</v>
      </c>
      <c r="G420" s="77" t="s">
        <v>328</v>
      </c>
      <c r="H420" s="76" t="s">
        <v>1395</v>
      </c>
      <c r="I420" s="76" t="s">
        <v>179</v>
      </c>
      <c r="J420" s="78" t="s">
        <v>352</v>
      </c>
      <c r="K420" s="79" t="s">
        <v>634</v>
      </c>
      <c r="L420" s="79" t="s">
        <v>634</v>
      </c>
      <c r="M420" s="79">
        <v>1122.2</v>
      </c>
      <c r="N420" s="79">
        <v>3112.55</v>
      </c>
    </row>
    <row r="421" spans="1:14" s="81" customFormat="1" x14ac:dyDescent="0.25">
      <c r="A421" s="74" t="s">
        <v>41</v>
      </c>
      <c r="B421" s="74" t="s">
        <v>41</v>
      </c>
      <c r="C421" s="75" t="s">
        <v>48</v>
      </c>
      <c r="D421" s="76" t="s">
        <v>11</v>
      </c>
      <c r="E421" s="77">
        <v>2018</v>
      </c>
      <c r="F421" s="76" t="s">
        <v>59</v>
      </c>
      <c r="G421" s="77" t="s">
        <v>82</v>
      </c>
      <c r="H421" s="76" t="s">
        <v>1396</v>
      </c>
      <c r="I421" s="76" t="s">
        <v>129</v>
      </c>
      <c r="J421" s="78" t="s">
        <v>788</v>
      </c>
      <c r="K421" s="79" t="s">
        <v>634</v>
      </c>
      <c r="L421" s="79" t="s">
        <v>634</v>
      </c>
      <c r="M421" s="79">
        <v>1460.8</v>
      </c>
      <c r="N421" s="79">
        <v>3007.39</v>
      </c>
    </row>
    <row r="422" spans="1:14" s="81" customFormat="1" x14ac:dyDescent="0.25">
      <c r="A422" s="74" t="s">
        <v>41</v>
      </c>
      <c r="B422" s="74" t="s">
        <v>41</v>
      </c>
      <c r="C422" s="75" t="s">
        <v>668</v>
      </c>
      <c r="D422" s="76" t="s">
        <v>10</v>
      </c>
      <c r="E422" s="77">
        <v>2019</v>
      </c>
      <c r="F422" s="76" t="s">
        <v>76</v>
      </c>
      <c r="G422" s="77" t="s">
        <v>328</v>
      </c>
      <c r="H422" s="76" t="s">
        <v>1397</v>
      </c>
      <c r="I422" s="76" t="s">
        <v>179</v>
      </c>
      <c r="J422" s="78" t="s">
        <v>652</v>
      </c>
      <c r="K422" s="79" t="s">
        <v>545</v>
      </c>
      <c r="L422" s="79" t="s">
        <v>545</v>
      </c>
      <c r="M422" s="79">
        <v>1122.2</v>
      </c>
      <c r="N422" s="79">
        <v>3112.55</v>
      </c>
    </row>
    <row r="423" spans="1:14" s="81" customFormat="1" x14ac:dyDescent="0.25">
      <c r="A423" s="74" t="s">
        <v>41</v>
      </c>
      <c r="B423" s="74" t="s">
        <v>41</v>
      </c>
      <c r="C423" s="75" t="s">
        <v>659</v>
      </c>
      <c r="D423" s="76" t="s">
        <v>4</v>
      </c>
      <c r="E423" s="77">
        <v>2020</v>
      </c>
      <c r="F423" s="76" t="s">
        <v>66</v>
      </c>
      <c r="G423" s="77" t="s">
        <v>186</v>
      </c>
      <c r="H423" s="76" t="s">
        <v>1398</v>
      </c>
      <c r="I423" s="76" t="s">
        <v>179</v>
      </c>
      <c r="J423" s="78" t="s">
        <v>437</v>
      </c>
      <c r="K423" s="79" t="s">
        <v>545</v>
      </c>
      <c r="L423" s="79" t="s">
        <v>545</v>
      </c>
      <c r="M423" s="79">
        <v>1328.3</v>
      </c>
      <c r="N423" s="79">
        <v>3222.5716040000002</v>
      </c>
    </row>
    <row r="424" spans="1:14" s="81" customFormat="1" x14ac:dyDescent="0.25">
      <c r="A424" s="74" t="s">
        <v>41</v>
      </c>
      <c r="B424" s="74" t="s">
        <v>41</v>
      </c>
      <c r="C424" s="75" t="s">
        <v>659</v>
      </c>
      <c r="D424" s="76" t="s">
        <v>4</v>
      </c>
      <c r="E424" s="77">
        <v>2020</v>
      </c>
      <c r="F424" s="76" t="s">
        <v>66</v>
      </c>
      <c r="G424" s="77" t="s">
        <v>186</v>
      </c>
      <c r="H424" s="76" t="s">
        <v>1399</v>
      </c>
      <c r="I424" s="76" t="s">
        <v>179</v>
      </c>
      <c r="J424" s="78" t="s">
        <v>766</v>
      </c>
      <c r="K424" s="79" t="s">
        <v>545</v>
      </c>
      <c r="L424" s="79" t="s">
        <v>545</v>
      </c>
      <c r="M424" s="79">
        <v>1445.71</v>
      </c>
      <c r="N424" s="79">
        <v>3525.9695380000003</v>
      </c>
    </row>
    <row r="425" spans="1:14" s="81" customFormat="1" x14ac:dyDescent="0.25">
      <c r="A425" s="74" t="s">
        <v>41</v>
      </c>
      <c r="B425" s="74" t="s">
        <v>41</v>
      </c>
      <c r="C425" s="75" t="s">
        <v>719</v>
      </c>
      <c r="D425" s="76" t="s">
        <v>720</v>
      </c>
      <c r="E425" s="77">
        <v>2022</v>
      </c>
      <c r="F425" s="76" t="s">
        <v>75</v>
      </c>
      <c r="G425" s="77" t="s">
        <v>312</v>
      </c>
      <c r="H425" s="76" t="s">
        <v>1400</v>
      </c>
      <c r="I425" s="76" t="s">
        <v>257</v>
      </c>
      <c r="J425" s="78" t="s">
        <v>709</v>
      </c>
      <c r="K425" s="79" t="s">
        <v>634</v>
      </c>
      <c r="L425" s="79" t="s">
        <v>634</v>
      </c>
      <c r="M425" s="79">
        <v>1608.3</v>
      </c>
      <c r="N425" s="79">
        <v>2883.44</v>
      </c>
    </row>
    <row r="426" spans="1:14" s="81" customFormat="1" x14ac:dyDescent="0.25">
      <c r="A426" s="74" t="s">
        <v>41</v>
      </c>
      <c r="B426" s="74" t="s">
        <v>41</v>
      </c>
      <c r="C426" s="75" t="s">
        <v>659</v>
      </c>
      <c r="D426" s="76" t="s">
        <v>4</v>
      </c>
      <c r="E426" s="77">
        <v>2020</v>
      </c>
      <c r="F426" s="76" t="s">
        <v>66</v>
      </c>
      <c r="G426" s="77" t="s">
        <v>186</v>
      </c>
      <c r="H426" s="76" t="s">
        <v>1401</v>
      </c>
      <c r="I426" s="76" t="s">
        <v>179</v>
      </c>
      <c r="J426" s="78" t="s">
        <v>711</v>
      </c>
      <c r="K426" s="79" t="s">
        <v>545</v>
      </c>
      <c r="L426" s="79" t="s">
        <v>545</v>
      </c>
      <c r="M426" s="79">
        <v>1726.79</v>
      </c>
      <c r="N426" s="79">
        <v>4094.9080080000003</v>
      </c>
    </row>
    <row r="427" spans="1:14" s="81" customFormat="1" x14ac:dyDescent="0.25">
      <c r="A427" s="74" t="s">
        <v>41</v>
      </c>
      <c r="B427" s="74" t="s">
        <v>41</v>
      </c>
      <c r="C427" s="75" t="s">
        <v>775</v>
      </c>
      <c r="D427" s="76" t="s">
        <v>31</v>
      </c>
      <c r="E427" s="77">
        <v>2021</v>
      </c>
      <c r="F427" s="76" t="s">
        <v>75</v>
      </c>
      <c r="G427" s="77" t="s">
        <v>312</v>
      </c>
      <c r="H427" s="76" t="s">
        <v>1402</v>
      </c>
      <c r="I427" s="76" t="s">
        <v>260</v>
      </c>
      <c r="J427" s="78" t="s">
        <v>773</v>
      </c>
      <c r="K427" s="79" t="s">
        <v>634</v>
      </c>
      <c r="L427" s="79" t="s">
        <v>634</v>
      </c>
      <c r="M427" s="79">
        <v>1292.24</v>
      </c>
      <c r="N427" s="79">
        <v>2819.2233999999999</v>
      </c>
    </row>
    <row r="428" spans="1:14" s="81" customFormat="1" x14ac:dyDescent="0.25">
      <c r="A428" s="74" t="s">
        <v>41</v>
      </c>
      <c r="B428" s="74" t="s">
        <v>41</v>
      </c>
      <c r="C428" s="75" t="s">
        <v>751</v>
      </c>
      <c r="D428" s="76" t="s">
        <v>27</v>
      </c>
      <c r="E428" s="77">
        <v>2018</v>
      </c>
      <c r="F428" s="76" t="s">
        <v>72</v>
      </c>
      <c r="G428" s="77" t="s">
        <v>275</v>
      </c>
      <c r="H428" s="76" t="s">
        <v>1403</v>
      </c>
      <c r="I428" s="76" t="s">
        <v>276</v>
      </c>
      <c r="J428" s="78" t="s">
        <v>105</v>
      </c>
      <c r="K428" s="79" t="s">
        <v>634</v>
      </c>
      <c r="L428" s="79" t="s">
        <v>634</v>
      </c>
      <c r="M428" s="82">
        <v>2858.86</v>
      </c>
      <c r="N428" s="82">
        <v>6489.73</v>
      </c>
    </row>
    <row r="429" spans="1:14" s="81" customFormat="1" x14ac:dyDescent="0.25">
      <c r="A429" s="74" t="s">
        <v>41</v>
      </c>
      <c r="B429" s="74" t="s">
        <v>41</v>
      </c>
      <c r="C429" s="75" t="s">
        <v>55</v>
      </c>
      <c r="D429" s="76" t="s">
        <v>6</v>
      </c>
      <c r="E429" s="77">
        <v>2018</v>
      </c>
      <c r="F429" s="76" t="s">
        <v>71</v>
      </c>
      <c r="G429" s="77" t="s">
        <v>264</v>
      </c>
      <c r="H429" s="76" t="s">
        <v>1404</v>
      </c>
      <c r="I429" s="76" t="s">
        <v>129</v>
      </c>
      <c r="J429" s="78" t="s">
        <v>679</v>
      </c>
      <c r="K429" s="79" t="s">
        <v>634</v>
      </c>
      <c r="L429" s="79" t="s">
        <v>634</v>
      </c>
      <c r="M429" s="79">
        <v>1298</v>
      </c>
      <c r="N429" s="79">
        <v>2742.53</v>
      </c>
    </row>
    <row r="430" spans="1:14" s="81" customFormat="1" x14ac:dyDescent="0.25">
      <c r="A430" s="74" t="s">
        <v>41</v>
      </c>
      <c r="B430" s="74" t="s">
        <v>41</v>
      </c>
      <c r="C430" s="75" t="s">
        <v>675</v>
      </c>
      <c r="D430" s="76" t="s">
        <v>15</v>
      </c>
      <c r="E430" s="77">
        <v>2018</v>
      </c>
      <c r="F430" s="76" t="s">
        <v>676</v>
      </c>
      <c r="G430" s="77" t="s">
        <v>280</v>
      </c>
      <c r="H430" s="76" t="s">
        <v>1405</v>
      </c>
      <c r="I430" s="76" t="s">
        <v>281</v>
      </c>
      <c r="J430" s="78" t="s">
        <v>788</v>
      </c>
      <c r="K430" s="79" t="s">
        <v>634</v>
      </c>
      <c r="L430" s="79" t="s">
        <v>634</v>
      </c>
      <c r="M430" s="79">
        <v>1360.07</v>
      </c>
      <c r="N430" s="79">
        <v>3166.66</v>
      </c>
    </row>
    <row r="431" spans="1:14" s="81" customFormat="1" x14ac:dyDescent="0.25">
      <c r="A431" s="74" t="s">
        <v>41</v>
      </c>
      <c r="B431" s="74" t="s">
        <v>41</v>
      </c>
      <c r="C431" s="75" t="s">
        <v>659</v>
      </c>
      <c r="D431" s="76" t="s">
        <v>4</v>
      </c>
      <c r="E431" s="77">
        <v>2020</v>
      </c>
      <c r="F431" s="76" t="s">
        <v>66</v>
      </c>
      <c r="G431" s="77" t="s">
        <v>186</v>
      </c>
      <c r="H431" s="76" t="s">
        <v>1406</v>
      </c>
      <c r="I431" s="76" t="s">
        <v>179</v>
      </c>
      <c r="J431" s="78" t="s">
        <v>438</v>
      </c>
      <c r="K431" s="79" t="s">
        <v>545</v>
      </c>
      <c r="L431" s="79" t="s">
        <v>545</v>
      </c>
      <c r="M431" s="79">
        <v>1445.71</v>
      </c>
      <c r="N431" s="79">
        <v>3525.9695380000003</v>
      </c>
    </row>
    <row r="432" spans="1:14" s="81" customFormat="1" x14ac:dyDescent="0.25">
      <c r="A432" s="74" t="s">
        <v>41</v>
      </c>
      <c r="B432" s="74" t="s">
        <v>41</v>
      </c>
      <c r="C432" s="75" t="s">
        <v>659</v>
      </c>
      <c r="D432" s="76" t="s">
        <v>4</v>
      </c>
      <c r="E432" s="77">
        <v>2020</v>
      </c>
      <c r="F432" s="76" t="s">
        <v>66</v>
      </c>
      <c r="G432" s="77" t="s">
        <v>186</v>
      </c>
      <c r="H432" s="76" t="s">
        <v>1407</v>
      </c>
      <c r="I432" s="76" t="s">
        <v>179</v>
      </c>
      <c r="J432" s="78" t="s">
        <v>437</v>
      </c>
      <c r="K432" s="79" t="s">
        <v>545</v>
      </c>
      <c r="L432" s="79" t="s">
        <v>545</v>
      </c>
      <c r="M432" s="79">
        <v>1445.71</v>
      </c>
      <c r="N432" s="79">
        <v>3525.9695380000003</v>
      </c>
    </row>
    <row r="433" spans="1:14" s="81" customFormat="1" x14ac:dyDescent="0.25">
      <c r="A433" s="74" t="s">
        <v>41</v>
      </c>
      <c r="B433" s="74" t="s">
        <v>41</v>
      </c>
      <c r="C433" s="75" t="s">
        <v>1096</v>
      </c>
      <c r="D433" s="76" t="s">
        <v>1097</v>
      </c>
      <c r="E433" s="77">
        <v>2023</v>
      </c>
      <c r="F433" s="76" t="s">
        <v>66</v>
      </c>
      <c r="G433" s="77" t="s">
        <v>186</v>
      </c>
      <c r="H433" s="76" t="s">
        <v>1408</v>
      </c>
      <c r="I433" s="76" t="s">
        <v>99</v>
      </c>
      <c r="J433" s="78" t="s">
        <v>809</v>
      </c>
      <c r="K433" s="79" t="s">
        <v>634</v>
      </c>
      <c r="L433" s="79" t="s">
        <v>634</v>
      </c>
      <c r="M433" s="79">
        <v>2199.12</v>
      </c>
      <c r="N433" s="79">
        <v>2415.1999999999998</v>
      </c>
    </row>
    <row r="434" spans="1:14" s="81" customFormat="1" x14ac:dyDescent="0.25">
      <c r="A434" s="74" t="s">
        <v>41</v>
      </c>
      <c r="B434" s="74" t="s">
        <v>41</v>
      </c>
      <c r="C434" s="75" t="s">
        <v>48</v>
      </c>
      <c r="D434" s="76" t="s">
        <v>11</v>
      </c>
      <c r="E434" s="77">
        <v>2018</v>
      </c>
      <c r="F434" s="76" t="s">
        <v>59</v>
      </c>
      <c r="G434" s="77" t="s">
        <v>82</v>
      </c>
      <c r="H434" s="76" t="s">
        <v>1409</v>
      </c>
      <c r="I434" s="76" t="s">
        <v>99</v>
      </c>
      <c r="J434" s="78" t="s">
        <v>667</v>
      </c>
      <c r="K434" s="79" t="s">
        <v>545</v>
      </c>
      <c r="L434" s="79" t="s">
        <v>545</v>
      </c>
      <c r="M434" s="79">
        <v>2260.5700000000002</v>
      </c>
      <c r="N434" s="79">
        <v>4121.09</v>
      </c>
    </row>
    <row r="435" spans="1:14" s="81" customFormat="1" x14ac:dyDescent="0.25">
      <c r="A435" s="74" t="s">
        <v>41</v>
      </c>
      <c r="B435" s="74" t="s">
        <v>41</v>
      </c>
      <c r="C435" s="75" t="s">
        <v>659</v>
      </c>
      <c r="D435" s="76" t="s">
        <v>4</v>
      </c>
      <c r="E435" s="77">
        <v>2020</v>
      </c>
      <c r="F435" s="76" t="s">
        <v>66</v>
      </c>
      <c r="G435" s="77" t="s">
        <v>186</v>
      </c>
      <c r="H435" s="76" t="s">
        <v>1410</v>
      </c>
      <c r="I435" s="76" t="s">
        <v>179</v>
      </c>
      <c r="J435" s="78" t="s">
        <v>810</v>
      </c>
      <c r="K435" s="79" t="s">
        <v>545</v>
      </c>
      <c r="L435" s="79" t="s">
        <v>545</v>
      </c>
      <c r="M435" s="79">
        <v>1328.3</v>
      </c>
      <c r="N435" s="79">
        <v>3222.5716040000002</v>
      </c>
    </row>
    <row r="436" spans="1:14" s="81" customFormat="1" x14ac:dyDescent="0.25">
      <c r="A436" s="74" t="s">
        <v>41</v>
      </c>
      <c r="B436" s="74" t="s">
        <v>41</v>
      </c>
      <c r="C436" s="75" t="s">
        <v>659</v>
      </c>
      <c r="D436" s="76" t="s">
        <v>4</v>
      </c>
      <c r="E436" s="77">
        <v>2020</v>
      </c>
      <c r="F436" s="76" t="s">
        <v>66</v>
      </c>
      <c r="G436" s="77" t="s">
        <v>186</v>
      </c>
      <c r="H436" s="76" t="s">
        <v>1411</v>
      </c>
      <c r="I436" s="76" t="s">
        <v>179</v>
      </c>
      <c r="J436" s="78" t="s">
        <v>440</v>
      </c>
      <c r="K436" s="79" t="s">
        <v>547</v>
      </c>
      <c r="L436" s="79" t="s">
        <v>547</v>
      </c>
      <c r="M436" s="79">
        <v>1592.3</v>
      </c>
      <c r="N436" s="79">
        <v>3776.9587280000001</v>
      </c>
    </row>
    <row r="437" spans="1:14" s="81" customFormat="1" x14ac:dyDescent="0.25">
      <c r="A437" s="74" t="s">
        <v>41</v>
      </c>
      <c r="B437" s="74" t="s">
        <v>41</v>
      </c>
      <c r="C437" s="75" t="s">
        <v>761</v>
      </c>
      <c r="D437" s="76" t="s">
        <v>35</v>
      </c>
      <c r="E437" s="77">
        <v>2018</v>
      </c>
      <c r="F437" s="76" t="s">
        <v>59</v>
      </c>
      <c r="G437" s="77" t="s">
        <v>82</v>
      </c>
      <c r="H437" s="76" t="s">
        <v>1412</v>
      </c>
      <c r="I437" s="76" t="s">
        <v>99</v>
      </c>
      <c r="J437" s="78" t="s">
        <v>779</v>
      </c>
      <c r="K437" s="79" t="s">
        <v>545</v>
      </c>
      <c r="L437" s="79" t="s">
        <v>545</v>
      </c>
      <c r="M437" s="79">
        <v>1727</v>
      </c>
      <c r="N437" s="79">
        <v>2407.96</v>
      </c>
    </row>
    <row r="438" spans="1:14" s="81" customFormat="1" x14ac:dyDescent="0.25">
      <c r="A438" s="74" t="s">
        <v>41</v>
      </c>
      <c r="B438" s="74" t="s">
        <v>41</v>
      </c>
      <c r="C438" s="75" t="s">
        <v>565</v>
      </c>
      <c r="D438" s="76" t="s">
        <v>33</v>
      </c>
      <c r="E438" s="77">
        <v>2021</v>
      </c>
      <c r="F438" s="76" t="s">
        <v>77</v>
      </c>
      <c r="G438" s="77" t="s">
        <v>403</v>
      </c>
      <c r="H438" s="76" t="s">
        <v>1413</v>
      </c>
      <c r="I438" s="76" t="s">
        <v>129</v>
      </c>
      <c r="J438" s="78" t="s">
        <v>811</v>
      </c>
      <c r="K438" s="79" t="s">
        <v>634</v>
      </c>
      <c r="L438" s="79" t="s">
        <v>634</v>
      </c>
      <c r="M438" s="79">
        <v>1622.7</v>
      </c>
      <c r="N438" s="79">
        <v>2904.47</v>
      </c>
    </row>
    <row r="439" spans="1:14" s="81" customFormat="1" x14ac:dyDescent="0.25">
      <c r="A439" s="74" t="s">
        <v>41</v>
      </c>
      <c r="B439" s="74" t="s">
        <v>41</v>
      </c>
      <c r="C439" s="75" t="s">
        <v>659</v>
      </c>
      <c r="D439" s="76" t="s">
        <v>4</v>
      </c>
      <c r="E439" s="77">
        <v>2020</v>
      </c>
      <c r="F439" s="76" t="s">
        <v>66</v>
      </c>
      <c r="G439" s="77" t="s">
        <v>186</v>
      </c>
      <c r="H439" s="76" t="s">
        <v>1414</v>
      </c>
      <c r="I439" s="76" t="s">
        <v>179</v>
      </c>
      <c r="J439" s="78" t="s">
        <v>414</v>
      </c>
      <c r="K439" s="79" t="s">
        <v>545</v>
      </c>
      <c r="L439" s="79" t="s">
        <v>545</v>
      </c>
      <c r="M439" s="79">
        <v>1732.83</v>
      </c>
      <c r="N439" s="79">
        <v>4139.6543279999996</v>
      </c>
    </row>
    <row r="440" spans="1:14" s="81" customFormat="1" x14ac:dyDescent="0.25">
      <c r="A440" s="74" t="s">
        <v>41</v>
      </c>
      <c r="B440" s="74" t="s">
        <v>41</v>
      </c>
      <c r="C440" s="75" t="s">
        <v>668</v>
      </c>
      <c r="D440" s="76" t="s">
        <v>10</v>
      </c>
      <c r="E440" s="77">
        <v>2019</v>
      </c>
      <c r="F440" s="76" t="s">
        <v>76</v>
      </c>
      <c r="G440" s="77" t="s">
        <v>328</v>
      </c>
      <c r="H440" s="76" t="s">
        <v>1415</v>
      </c>
      <c r="I440" s="76" t="s">
        <v>179</v>
      </c>
      <c r="J440" s="78" t="s">
        <v>354</v>
      </c>
      <c r="K440" s="79" t="s">
        <v>545</v>
      </c>
      <c r="L440" s="79" t="s">
        <v>545</v>
      </c>
      <c r="M440" s="79">
        <v>1122.2</v>
      </c>
      <c r="N440" s="79">
        <v>3112.55</v>
      </c>
    </row>
    <row r="441" spans="1:14" s="81" customFormat="1" x14ac:dyDescent="0.25">
      <c r="A441" s="74" t="s">
        <v>41</v>
      </c>
      <c r="B441" s="74" t="s">
        <v>41</v>
      </c>
      <c r="C441" s="75" t="s">
        <v>659</v>
      </c>
      <c r="D441" s="76" t="s">
        <v>4</v>
      </c>
      <c r="E441" s="77">
        <v>2020</v>
      </c>
      <c r="F441" s="76" t="s">
        <v>66</v>
      </c>
      <c r="G441" s="77" t="s">
        <v>186</v>
      </c>
      <c r="H441" s="76" t="s">
        <v>1416</v>
      </c>
      <c r="I441" s="76" t="s">
        <v>179</v>
      </c>
      <c r="J441" s="78" t="s">
        <v>481</v>
      </c>
      <c r="K441" s="79" t="s">
        <v>545</v>
      </c>
      <c r="L441" s="79" t="s">
        <v>545</v>
      </c>
      <c r="M441" s="79">
        <v>1445.71</v>
      </c>
      <c r="N441" s="79">
        <v>3525.9695380000003</v>
      </c>
    </row>
    <row r="442" spans="1:14" s="81" customFormat="1" x14ac:dyDescent="0.25">
      <c r="A442" s="74" t="s">
        <v>41</v>
      </c>
      <c r="B442" s="74" t="s">
        <v>41</v>
      </c>
      <c r="C442" s="75" t="s">
        <v>659</v>
      </c>
      <c r="D442" s="76" t="s">
        <v>4</v>
      </c>
      <c r="E442" s="77">
        <v>2020</v>
      </c>
      <c r="F442" s="76" t="s">
        <v>66</v>
      </c>
      <c r="G442" s="77" t="s">
        <v>186</v>
      </c>
      <c r="H442" s="76" t="s">
        <v>1417</v>
      </c>
      <c r="I442" s="76" t="s">
        <v>179</v>
      </c>
      <c r="J442" s="78" t="s">
        <v>442</v>
      </c>
      <c r="K442" s="79" t="s">
        <v>545</v>
      </c>
      <c r="L442" s="79" t="s">
        <v>545</v>
      </c>
      <c r="M442" s="79">
        <v>1879.4299999999998</v>
      </c>
      <c r="N442" s="79">
        <v>4489.3149130000002</v>
      </c>
    </row>
    <row r="443" spans="1:14" s="81" customFormat="1" x14ac:dyDescent="0.25">
      <c r="A443" s="74" t="s">
        <v>41</v>
      </c>
      <c r="B443" s="74" t="s">
        <v>41</v>
      </c>
      <c r="C443" s="75" t="s">
        <v>687</v>
      </c>
      <c r="D443" s="76" t="s">
        <v>20</v>
      </c>
      <c r="E443" s="77">
        <v>2020</v>
      </c>
      <c r="F443" s="76" t="s">
        <v>66</v>
      </c>
      <c r="G443" s="77" t="s">
        <v>186</v>
      </c>
      <c r="H443" s="76" t="s">
        <v>1418</v>
      </c>
      <c r="I443" s="76" t="s">
        <v>99</v>
      </c>
      <c r="J443" s="78" t="s">
        <v>688</v>
      </c>
      <c r="K443" s="79" t="s">
        <v>634</v>
      </c>
      <c r="L443" s="79" t="s">
        <v>634</v>
      </c>
      <c r="M443" s="79">
        <v>2199.12</v>
      </c>
      <c r="N443" s="79">
        <v>2415.1999999999998</v>
      </c>
    </row>
    <row r="444" spans="1:14" s="81" customFormat="1" x14ac:dyDescent="0.25">
      <c r="A444" s="74" t="s">
        <v>41</v>
      </c>
      <c r="B444" s="74" t="s">
        <v>41</v>
      </c>
      <c r="C444" s="75" t="s">
        <v>659</v>
      </c>
      <c r="D444" s="76" t="s">
        <v>4</v>
      </c>
      <c r="E444" s="77">
        <v>2020</v>
      </c>
      <c r="F444" s="76" t="s">
        <v>66</v>
      </c>
      <c r="G444" s="77" t="s">
        <v>186</v>
      </c>
      <c r="H444" s="76" t="s">
        <v>1419</v>
      </c>
      <c r="I444" s="76" t="s">
        <v>179</v>
      </c>
      <c r="J444" s="78" t="s">
        <v>784</v>
      </c>
      <c r="K444" s="79" t="s">
        <v>634</v>
      </c>
      <c r="L444" s="79" t="s">
        <v>634</v>
      </c>
      <c r="M444" s="79">
        <v>1328.3</v>
      </c>
      <c r="N444" s="79">
        <v>3222.5716040000002</v>
      </c>
    </row>
    <row r="445" spans="1:14" s="81" customFormat="1" x14ac:dyDescent="0.25">
      <c r="A445" s="74" t="s">
        <v>41</v>
      </c>
      <c r="B445" s="74" t="s">
        <v>41</v>
      </c>
      <c r="C445" s="75" t="s">
        <v>922</v>
      </c>
      <c r="D445" s="76" t="s">
        <v>923</v>
      </c>
      <c r="E445" s="77">
        <v>2023</v>
      </c>
      <c r="F445" s="76" t="s">
        <v>61</v>
      </c>
      <c r="G445" s="77" t="s">
        <v>102</v>
      </c>
      <c r="H445" s="76" t="s">
        <v>1420</v>
      </c>
      <c r="I445" s="76" t="s">
        <v>495</v>
      </c>
      <c r="J445" s="78" t="s">
        <v>677</v>
      </c>
      <c r="K445" s="79" t="s">
        <v>634</v>
      </c>
      <c r="L445" s="79" t="s">
        <v>634</v>
      </c>
      <c r="M445" s="79">
        <v>2763.62</v>
      </c>
      <c r="N445" s="79">
        <v>5035.1899999999996</v>
      </c>
    </row>
    <row r="446" spans="1:14" s="81" customFormat="1" x14ac:dyDescent="0.25">
      <c r="A446" s="74" t="s">
        <v>41</v>
      </c>
      <c r="B446" s="74" t="s">
        <v>41</v>
      </c>
      <c r="C446" s="75" t="s">
        <v>654</v>
      </c>
      <c r="D446" s="76" t="s">
        <v>2</v>
      </c>
      <c r="E446" s="77">
        <v>2018</v>
      </c>
      <c r="F446" s="76" t="s">
        <v>64</v>
      </c>
      <c r="G446" s="77" t="s">
        <v>159</v>
      </c>
      <c r="H446" s="76" t="s">
        <v>1421</v>
      </c>
      <c r="I446" s="76" t="s">
        <v>99</v>
      </c>
      <c r="J446" s="78" t="s">
        <v>655</v>
      </c>
      <c r="K446" s="79" t="s">
        <v>634</v>
      </c>
      <c r="L446" s="79" t="s">
        <v>634</v>
      </c>
      <c r="M446" s="79">
        <v>2657.39</v>
      </c>
      <c r="N446" s="79">
        <v>5718.21</v>
      </c>
    </row>
    <row r="447" spans="1:14" s="81" customFormat="1" x14ac:dyDescent="0.25">
      <c r="A447" s="74" t="s">
        <v>41</v>
      </c>
      <c r="B447" s="74" t="s">
        <v>41</v>
      </c>
      <c r="C447" s="75" t="s">
        <v>654</v>
      </c>
      <c r="D447" s="76" t="s">
        <v>2</v>
      </c>
      <c r="E447" s="77">
        <v>2018</v>
      </c>
      <c r="F447" s="76" t="s">
        <v>64</v>
      </c>
      <c r="G447" s="77" t="s">
        <v>159</v>
      </c>
      <c r="H447" s="76" t="s">
        <v>1421</v>
      </c>
      <c r="I447" s="76" t="s">
        <v>99</v>
      </c>
      <c r="J447" s="78" t="s">
        <v>688</v>
      </c>
      <c r="K447" s="79" t="s">
        <v>634</v>
      </c>
      <c r="L447" s="79" t="s">
        <v>634</v>
      </c>
      <c r="M447" s="79">
        <v>2657.39</v>
      </c>
      <c r="N447" s="79">
        <v>5718.21</v>
      </c>
    </row>
    <row r="448" spans="1:14" s="81" customFormat="1" x14ac:dyDescent="0.25">
      <c r="A448" s="74" t="s">
        <v>41</v>
      </c>
      <c r="B448" s="74" t="s">
        <v>41</v>
      </c>
      <c r="C448" s="75" t="s">
        <v>1013</v>
      </c>
      <c r="D448" s="76" t="s">
        <v>1014</v>
      </c>
      <c r="E448" s="77">
        <v>2023</v>
      </c>
      <c r="F448" s="76" t="s">
        <v>64</v>
      </c>
      <c r="G448" s="77" t="s">
        <v>159</v>
      </c>
      <c r="H448" s="76" t="s">
        <v>1422</v>
      </c>
      <c r="I448" s="76" t="s">
        <v>93</v>
      </c>
      <c r="J448" s="78" t="s">
        <v>163</v>
      </c>
      <c r="K448" s="79" t="s">
        <v>634</v>
      </c>
      <c r="L448" s="79" t="s">
        <v>634</v>
      </c>
      <c r="M448" s="79">
        <v>2315.0500000000002</v>
      </c>
      <c r="N448" s="79">
        <v>5306.7800000000007</v>
      </c>
    </row>
    <row r="449" spans="1:14" s="81" customFormat="1" x14ac:dyDescent="0.25">
      <c r="A449" s="74" t="s">
        <v>41</v>
      </c>
      <c r="B449" s="74" t="s">
        <v>41</v>
      </c>
      <c r="C449" s="75" t="s">
        <v>659</v>
      </c>
      <c r="D449" s="76" t="s">
        <v>4</v>
      </c>
      <c r="E449" s="77">
        <v>2020</v>
      </c>
      <c r="F449" s="76" t="s">
        <v>66</v>
      </c>
      <c r="G449" s="77" t="s">
        <v>186</v>
      </c>
      <c r="H449" s="76" t="s">
        <v>1423</v>
      </c>
      <c r="I449" s="76" t="s">
        <v>179</v>
      </c>
      <c r="J449" s="78" t="s">
        <v>743</v>
      </c>
      <c r="K449" s="79" t="s">
        <v>545</v>
      </c>
      <c r="L449" s="79" t="s">
        <v>545</v>
      </c>
      <c r="M449" s="79">
        <v>1726.79</v>
      </c>
      <c r="N449" s="79">
        <v>4094.9080080000003</v>
      </c>
    </row>
    <row r="450" spans="1:14" s="81" customFormat="1" x14ac:dyDescent="0.25">
      <c r="A450" s="74" t="s">
        <v>41</v>
      </c>
      <c r="B450" s="74" t="s">
        <v>41</v>
      </c>
      <c r="C450" s="75" t="s">
        <v>668</v>
      </c>
      <c r="D450" s="76" t="s">
        <v>10</v>
      </c>
      <c r="E450" s="77">
        <v>2019</v>
      </c>
      <c r="F450" s="76" t="s">
        <v>76</v>
      </c>
      <c r="G450" s="77" t="s">
        <v>328</v>
      </c>
      <c r="H450" s="76" t="s">
        <v>1424</v>
      </c>
      <c r="I450" s="76" t="s">
        <v>179</v>
      </c>
      <c r="J450" s="78" t="s">
        <v>355</v>
      </c>
      <c r="K450" s="79" t="s">
        <v>547</v>
      </c>
      <c r="L450" s="79" t="s">
        <v>547</v>
      </c>
      <c r="M450" s="79">
        <v>1122.2</v>
      </c>
      <c r="N450" s="79">
        <v>3112.55</v>
      </c>
    </row>
    <row r="451" spans="1:14" s="81" customFormat="1" x14ac:dyDescent="0.25">
      <c r="A451" s="74" t="s">
        <v>41</v>
      </c>
      <c r="B451" s="74" t="s">
        <v>41</v>
      </c>
      <c r="C451" s="75" t="s">
        <v>803</v>
      </c>
      <c r="D451" s="76" t="s">
        <v>36</v>
      </c>
      <c r="E451" s="77">
        <v>2020</v>
      </c>
      <c r="F451" s="76" t="s">
        <v>77</v>
      </c>
      <c r="G451" s="77" t="s">
        <v>403</v>
      </c>
      <c r="H451" s="76" t="s">
        <v>1425</v>
      </c>
      <c r="I451" s="76" t="s">
        <v>407</v>
      </c>
      <c r="J451" s="78" t="s">
        <v>804</v>
      </c>
      <c r="K451" s="79" t="s">
        <v>634</v>
      </c>
      <c r="L451" s="79" t="s">
        <v>634</v>
      </c>
      <c r="M451" s="79">
        <v>1061.6400000000001</v>
      </c>
      <c r="N451" s="79">
        <v>1695.14</v>
      </c>
    </row>
    <row r="452" spans="1:14" s="81" customFormat="1" x14ac:dyDescent="0.25">
      <c r="A452" s="74" t="s">
        <v>41</v>
      </c>
      <c r="B452" s="74" t="s">
        <v>41</v>
      </c>
      <c r="C452" s="75" t="s">
        <v>51</v>
      </c>
      <c r="D452" s="76" t="s">
        <v>1</v>
      </c>
      <c r="E452" s="77">
        <v>2020</v>
      </c>
      <c r="F452" s="76" t="s">
        <v>67</v>
      </c>
      <c r="G452" s="77" t="s">
        <v>193</v>
      </c>
      <c r="H452" s="76" t="s">
        <v>1426</v>
      </c>
      <c r="I452" s="76" t="s">
        <v>194</v>
      </c>
      <c r="J452" s="78" t="s">
        <v>695</v>
      </c>
      <c r="K452" s="79" t="s">
        <v>545</v>
      </c>
      <c r="L452" s="79" t="s">
        <v>545</v>
      </c>
      <c r="M452" s="79">
        <v>1434.67</v>
      </c>
      <c r="N452" s="79">
        <v>5022.6400000000003</v>
      </c>
    </row>
    <row r="453" spans="1:14" s="81" customFormat="1" x14ac:dyDescent="0.25">
      <c r="A453" s="74" t="s">
        <v>41</v>
      </c>
      <c r="B453" s="74" t="s">
        <v>41</v>
      </c>
      <c r="C453" s="75" t="s">
        <v>922</v>
      </c>
      <c r="D453" s="76" t="s">
        <v>923</v>
      </c>
      <c r="E453" s="77">
        <v>2023</v>
      </c>
      <c r="F453" s="76" t="s">
        <v>61</v>
      </c>
      <c r="G453" s="77" t="s">
        <v>102</v>
      </c>
      <c r="H453" s="76" t="s">
        <v>1427</v>
      </c>
      <c r="I453" s="76" t="s">
        <v>129</v>
      </c>
      <c r="J453" s="78" t="s">
        <v>825</v>
      </c>
      <c r="K453" s="79" t="s">
        <v>634</v>
      </c>
      <c r="L453" s="79" t="s">
        <v>634</v>
      </c>
      <c r="M453" s="79">
        <v>1858.89</v>
      </c>
      <c r="N453" s="79">
        <v>3243.81</v>
      </c>
    </row>
    <row r="454" spans="1:14" s="81" customFormat="1" x14ac:dyDescent="0.25">
      <c r="A454" s="74" t="s">
        <v>41</v>
      </c>
      <c r="B454" s="74" t="s">
        <v>41</v>
      </c>
      <c r="C454" s="75" t="s">
        <v>50</v>
      </c>
      <c r="D454" s="76" t="s">
        <v>14</v>
      </c>
      <c r="E454" s="77">
        <v>2019</v>
      </c>
      <c r="F454" s="76" t="s">
        <v>66</v>
      </c>
      <c r="G454" s="77" t="s">
        <v>186</v>
      </c>
      <c r="H454" s="76" t="s">
        <v>1428</v>
      </c>
      <c r="I454" s="76" t="s">
        <v>99</v>
      </c>
      <c r="J454" s="78" t="s">
        <v>652</v>
      </c>
      <c r="K454" s="79" t="s">
        <v>634</v>
      </c>
      <c r="L454" s="79" t="s">
        <v>634</v>
      </c>
      <c r="M454" s="79">
        <v>2199.12</v>
      </c>
      <c r="N454" s="79">
        <v>2415.1999999999998</v>
      </c>
    </row>
    <row r="455" spans="1:14" s="81" customFormat="1" x14ac:dyDescent="0.25">
      <c r="A455" s="74" t="s">
        <v>41</v>
      </c>
      <c r="B455" s="74" t="s">
        <v>41</v>
      </c>
      <c r="C455" s="75" t="s">
        <v>51</v>
      </c>
      <c r="D455" s="76" t="s">
        <v>1</v>
      </c>
      <c r="E455" s="77">
        <v>2020</v>
      </c>
      <c r="F455" s="76" t="s">
        <v>67</v>
      </c>
      <c r="G455" s="77" t="s">
        <v>193</v>
      </c>
      <c r="H455" s="76" t="s">
        <v>1429</v>
      </c>
      <c r="I455" s="76" t="s">
        <v>194</v>
      </c>
      <c r="J455" s="78" t="s">
        <v>219</v>
      </c>
      <c r="K455" s="79" t="s">
        <v>545</v>
      </c>
      <c r="L455" s="79" t="s">
        <v>545</v>
      </c>
      <c r="M455" s="79">
        <v>1434.67</v>
      </c>
      <c r="N455" s="79">
        <v>5022.6400000000003</v>
      </c>
    </row>
    <row r="456" spans="1:14" s="81" customFormat="1" x14ac:dyDescent="0.25">
      <c r="A456" s="74" t="s">
        <v>41</v>
      </c>
      <c r="B456" s="74" t="s">
        <v>41</v>
      </c>
      <c r="C456" s="75" t="s">
        <v>691</v>
      </c>
      <c r="D456" s="76" t="s">
        <v>21</v>
      </c>
      <c r="E456" s="77">
        <v>2019</v>
      </c>
      <c r="F456" s="76" t="s">
        <v>75</v>
      </c>
      <c r="G456" s="77" t="s">
        <v>312</v>
      </c>
      <c r="H456" s="76" t="s">
        <v>1430</v>
      </c>
      <c r="I456" s="76" t="s">
        <v>313</v>
      </c>
      <c r="J456" s="78" t="s">
        <v>813</v>
      </c>
      <c r="K456" s="79" t="s">
        <v>634</v>
      </c>
      <c r="L456" s="79" t="s">
        <v>634</v>
      </c>
      <c r="M456" s="79">
        <v>1236.43</v>
      </c>
      <c r="N456" s="79">
        <v>3029.39</v>
      </c>
    </row>
    <row r="457" spans="1:14" s="81" customFormat="1" x14ac:dyDescent="0.25">
      <c r="A457" s="74" t="s">
        <v>41</v>
      </c>
      <c r="B457" s="74" t="s">
        <v>41</v>
      </c>
      <c r="C457" s="75" t="s">
        <v>654</v>
      </c>
      <c r="D457" s="76" t="s">
        <v>2</v>
      </c>
      <c r="E457" s="77">
        <v>2018</v>
      </c>
      <c r="F457" s="76" t="s">
        <v>64</v>
      </c>
      <c r="G457" s="77" t="s">
        <v>159</v>
      </c>
      <c r="H457" s="76" t="s">
        <v>1431</v>
      </c>
      <c r="I457" s="76" t="s">
        <v>129</v>
      </c>
      <c r="J457" s="78" t="s">
        <v>708</v>
      </c>
      <c r="K457" s="79" t="s">
        <v>634</v>
      </c>
      <c r="L457" s="79" t="s">
        <v>634</v>
      </c>
      <c r="M457" s="79">
        <v>2035.97</v>
      </c>
      <c r="N457" s="79">
        <v>4337.2999999999993</v>
      </c>
    </row>
    <row r="458" spans="1:14" s="81" customFormat="1" x14ac:dyDescent="0.25">
      <c r="A458" s="74" t="s">
        <v>41</v>
      </c>
      <c r="B458" s="74" t="s">
        <v>41</v>
      </c>
      <c r="C458" s="75" t="s">
        <v>691</v>
      </c>
      <c r="D458" s="76" t="s">
        <v>21</v>
      </c>
      <c r="E458" s="77">
        <v>2019</v>
      </c>
      <c r="F458" s="76" t="s">
        <v>75</v>
      </c>
      <c r="G458" s="77" t="s">
        <v>312</v>
      </c>
      <c r="H458" s="76" t="s">
        <v>1432</v>
      </c>
      <c r="I458" s="76" t="s">
        <v>313</v>
      </c>
      <c r="J458" s="78" t="s">
        <v>735</v>
      </c>
      <c r="K458" s="79" t="s">
        <v>634</v>
      </c>
      <c r="L458" s="79" t="s">
        <v>634</v>
      </c>
      <c r="M458" s="79">
        <v>1236.43</v>
      </c>
      <c r="N458" s="79">
        <v>3029.39</v>
      </c>
    </row>
    <row r="459" spans="1:14" s="81" customFormat="1" x14ac:dyDescent="0.25">
      <c r="A459" s="74" t="s">
        <v>41</v>
      </c>
      <c r="B459" s="74" t="s">
        <v>41</v>
      </c>
      <c r="C459" s="75" t="s">
        <v>675</v>
      </c>
      <c r="D459" s="76" t="s">
        <v>15</v>
      </c>
      <c r="E459" s="77">
        <v>2018</v>
      </c>
      <c r="F459" s="76" t="s">
        <v>676</v>
      </c>
      <c r="G459" s="77" t="s">
        <v>280</v>
      </c>
      <c r="H459" s="76" t="s">
        <v>1433</v>
      </c>
      <c r="I459" s="76" t="s">
        <v>281</v>
      </c>
      <c r="J459" s="78" t="s">
        <v>749</v>
      </c>
      <c r="K459" s="79" t="s">
        <v>634</v>
      </c>
      <c r="L459" s="79" t="s">
        <v>634</v>
      </c>
      <c r="M459" s="79">
        <v>1360.07</v>
      </c>
      <c r="N459" s="79">
        <v>3166.66</v>
      </c>
    </row>
    <row r="460" spans="1:14" s="81" customFormat="1" x14ac:dyDescent="0.25">
      <c r="A460" s="74" t="s">
        <v>41</v>
      </c>
      <c r="B460" s="74" t="s">
        <v>41</v>
      </c>
      <c r="C460" s="75" t="s">
        <v>980</v>
      </c>
      <c r="D460" s="76" t="s">
        <v>981</v>
      </c>
      <c r="E460" s="77">
        <v>2022</v>
      </c>
      <c r="F460" s="76" t="s">
        <v>982</v>
      </c>
      <c r="G460" s="77" t="s">
        <v>983</v>
      </c>
      <c r="H460" s="76" t="s">
        <v>1434</v>
      </c>
      <c r="I460" s="76" t="s">
        <v>108</v>
      </c>
      <c r="J460" s="78" t="s">
        <v>695</v>
      </c>
      <c r="K460" s="79" t="s">
        <v>545</v>
      </c>
      <c r="L460" s="79" t="s">
        <v>545</v>
      </c>
      <c r="M460" s="79">
        <v>1424.79</v>
      </c>
      <c r="N460" s="79">
        <v>5038.51</v>
      </c>
    </row>
    <row r="461" spans="1:14" s="81" customFormat="1" x14ac:dyDescent="0.25">
      <c r="A461" s="74" t="s">
        <v>41</v>
      </c>
      <c r="B461" s="74" t="s">
        <v>41</v>
      </c>
      <c r="C461" s="75" t="s">
        <v>691</v>
      </c>
      <c r="D461" s="76" t="s">
        <v>21</v>
      </c>
      <c r="E461" s="77">
        <v>2019</v>
      </c>
      <c r="F461" s="76" t="s">
        <v>75</v>
      </c>
      <c r="G461" s="77" t="s">
        <v>312</v>
      </c>
      <c r="H461" s="76" t="s">
        <v>1435</v>
      </c>
      <c r="I461" s="76" t="s">
        <v>313</v>
      </c>
      <c r="J461" s="78" t="s">
        <v>695</v>
      </c>
      <c r="K461" s="79" t="s">
        <v>634</v>
      </c>
      <c r="L461" s="79" t="s">
        <v>634</v>
      </c>
      <c r="M461" s="79">
        <v>1236.43</v>
      </c>
      <c r="N461" s="79">
        <v>3029.39</v>
      </c>
    </row>
    <row r="462" spans="1:14" s="81" customFormat="1" x14ac:dyDescent="0.25">
      <c r="A462" s="74" t="s">
        <v>41</v>
      </c>
      <c r="B462" s="74" t="s">
        <v>41</v>
      </c>
      <c r="C462" s="75" t="s">
        <v>668</v>
      </c>
      <c r="D462" s="76" t="s">
        <v>10</v>
      </c>
      <c r="E462" s="77">
        <v>2019</v>
      </c>
      <c r="F462" s="76" t="s">
        <v>76</v>
      </c>
      <c r="G462" s="77" t="s">
        <v>328</v>
      </c>
      <c r="H462" s="76" t="s">
        <v>1436</v>
      </c>
      <c r="I462" s="76" t="s">
        <v>179</v>
      </c>
      <c r="J462" s="78" t="s">
        <v>356</v>
      </c>
      <c r="K462" s="79" t="s">
        <v>547</v>
      </c>
      <c r="L462" s="79" t="s">
        <v>547</v>
      </c>
      <c r="M462" s="79">
        <v>1122.2</v>
      </c>
      <c r="N462" s="79">
        <v>3112.55</v>
      </c>
    </row>
    <row r="463" spans="1:14" s="81" customFormat="1" x14ac:dyDescent="0.25">
      <c r="A463" s="74" t="s">
        <v>41</v>
      </c>
      <c r="B463" s="74" t="s">
        <v>41</v>
      </c>
      <c r="C463" s="75" t="s">
        <v>668</v>
      </c>
      <c r="D463" s="76" t="s">
        <v>10</v>
      </c>
      <c r="E463" s="77">
        <v>2019</v>
      </c>
      <c r="F463" s="76" t="s">
        <v>76</v>
      </c>
      <c r="G463" s="77" t="s">
        <v>328</v>
      </c>
      <c r="H463" s="76" t="s">
        <v>1437</v>
      </c>
      <c r="I463" s="76" t="s">
        <v>179</v>
      </c>
      <c r="J463" s="78" t="s">
        <v>340</v>
      </c>
      <c r="K463" s="79" t="s">
        <v>547</v>
      </c>
      <c r="L463" s="79" t="s">
        <v>547</v>
      </c>
      <c r="M463" s="79">
        <v>1122.2</v>
      </c>
      <c r="N463" s="79">
        <v>3112.55</v>
      </c>
    </row>
    <row r="464" spans="1:14" s="81" customFormat="1" x14ac:dyDescent="0.25">
      <c r="A464" s="74" t="s">
        <v>41</v>
      </c>
      <c r="B464" s="74" t="s">
        <v>41</v>
      </c>
      <c r="C464" s="75" t="s">
        <v>719</v>
      </c>
      <c r="D464" s="76" t="s">
        <v>720</v>
      </c>
      <c r="E464" s="77">
        <v>2022</v>
      </c>
      <c r="F464" s="76" t="s">
        <v>75</v>
      </c>
      <c r="G464" s="77" t="s">
        <v>312</v>
      </c>
      <c r="H464" s="76" t="s">
        <v>1438</v>
      </c>
      <c r="I464" s="76" t="s">
        <v>257</v>
      </c>
      <c r="J464" s="78" t="s">
        <v>788</v>
      </c>
      <c r="K464" s="79" t="s">
        <v>634</v>
      </c>
      <c r="L464" s="79" t="s">
        <v>634</v>
      </c>
      <c r="M464" s="79">
        <v>1608.3</v>
      </c>
      <c r="N464" s="79">
        <v>2883.44</v>
      </c>
    </row>
    <row r="465" spans="1:14" s="81" customFormat="1" x14ac:dyDescent="0.25">
      <c r="A465" s="74" t="s">
        <v>41</v>
      </c>
      <c r="B465" s="74" t="s">
        <v>41</v>
      </c>
      <c r="C465" s="75" t="s">
        <v>744</v>
      </c>
      <c r="D465" s="76" t="s">
        <v>29</v>
      </c>
      <c r="E465" s="77">
        <v>2021</v>
      </c>
      <c r="F465" s="76" t="s">
        <v>64</v>
      </c>
      <c r="G465" s="77" t="s">
        <v>159</v>
      </c>
      <c r="H465" s="76" t="s">
        <v>1439</v>
      </c>
      <c r="I465" s="76" t="s">
        <v>93</v>
      </c>
      <c r="J465" s="78" t="s">
        <v>814</v>
      </c>
      <c r="K465" s="79" t="s">
        <v>634</v>
      </c>
      <c r="L465" s="79" t="s">
        <v>634</v>
      </c>
      <c r="M465" s="79">
        <v>2315.0500000000002</v>
      </c>
      <c r="N465" s="79">
        <v>5306.7800000000007</v>
      </c>
    </row>
    <row r="466" spans="1:14" s="81" customFormat="1" x14ac:dyDescent="0.25">
      <c r="A466" s="74" t="s">
        <v>41</v>
      </c>
      <c r="B466" s="74" t="s">
        <v>41</v>
      </c>
      <c r="C466" s="75" t="s">
        <v>51</v>
      </c>
      <c r="D466" s="76" t="s">
        <v>1</v>
      </c>
      <c r="E466" s="77">
        <v>2020</v>
      </c>
      <c r="F466" s="76" t="s">
        <v>67</v>
      </c>
      <c r="G466" s="77" t="s">
        <v>193</v>
      </c>
      <c r="H466" s="76" t="s">
        <v>1440</v>
      </c>
      <c r="I466" s="76" t="s">
        <v>194</v>
      </c>
      <c r="J466" s="78" t="s">
        <v>200</v>
      </c>
      <c r="K466" s="79" t="s">
        <v>545</v>
      </c>
      <c r="L466" s="79" t="s">
        <v>545</v>
      </c>
      <c r="M466" s="79">
        <v>1434.67</v>
      </c>
      <c r="N466" s="79">
        <v>5022.6400000000003</v>
      </c>
    </row>
    <row r="467" spans="1:14" s="81" customFormat="1" x14ac:dyDescent="0.25">
      <c r="A467" s="74" t="s">
        <v>41</v>
      </c>
      <c r="B467" s="74" t="s">
        <v>41</v>
      </c>
      <c r="C467" s="75" t="s">
        <v>751</v>
      </c>
      <c r="D467" s="76" t="s">
        <v>27</v>
      </c>
      <c r="E467" s="77">
        <v>2018</v>
      </c>
      <c r="F467" s="76" t="s">
        <v>72</v>
      </c>
      <c r="G467" s="77" t="s">
        <v>275</v>
      </c>
      <c r="H467" s="76" t="s">
        <v>1441</v>
      </c>
      <c r="I467" s="76" t="s">
        <v>277</v>
      </c>
      <c r="J467" s="78" t="s">
        <v>105</v>
      </c>
      <c r="K467" s="79" t="s">
        <v>634</v>
      </c>
      <c r="L467" s="79" t="s">
        <v>634</v>
      </c>
      <c r="M467" s="79">
        <v>1523.3</v>
      </c>
      <c r="N467" s="79">
        <v>3458.29</v>
      </c>
    </row>
    <row r="468" spans="1:14" s="81" customFormat="1" x14ac:dyDescent="0.25">
      <c r="A468" s="74" t="s">
        <v>41</v>
      </c>
      <c r="B468" s="74" t="s">
        <v>41</v>
      </c>
      <c r="C468" s="75" t="s">
        <v>703</v>
      </c>
      <c r="D468" s="76" t="s">
        <v>601</v>
      </c>
      <c r="E468" s="77">
        <v>2022</v>
      </c>
      <c r="F468" s="76" t="s">
        <v>66</v>
      </c>
      <c r="G468" s="77" t="s">
        <v>186</v>
      </c>
      <c r="H468" s="76" t="s">
        <v>1442</v>
      </c>
      <c r="I468" s="76" t="s">
        <v>160</v>
      </c>
      <c r="J468" s="78" t="s">
        <v>740</v>
      </c>
      <c r="K468" s="79" t="s">
        <v>634</v>
      </c>
      <c r="L468" s="79" t="s">
        <v>634</v>
      </c>
      <c r="M468" s="79">
        <v>1735.89</v>
      </c>
      <c r="N468" s="79">
        <v>1945.6</v>
      </c>
    </row>
    <row r="469" spans="1:14" s="81" customFormat="1" x14ac:dyDescent="0.25">
      <c r="A469" s="74" t="s">
        <v>41</v>
      </c>
      <c r="B469" s="74" t="s">
        <v>41</v>
      </c>
      <c r="C469" s="75" t="s">
        <v>929</v>
      </c>
      <c r="D469" s="76" t="s">
        <v>930</v>
      </c>
      <c r="E469" s="77">
        <v>2018</v>
      </c>
      <c r="F469" s="76" t="s">
        <v>61</v>
      </c>
      <c r="G469" s="77" t="s">
        <v>102</v>
      </c>
      <c r="H469" s="76" t="s">
        <v>1443</v>
      </c>
      <c r="I469" s="76" t="s">
        <v>179</v>
      </c>
      <c r="J469" s="78" t="s">
        <v>1342</v>
      </c>
      <c r="K469" s="79" t="s">
        <v>545</v>
      </c>
      <c r="L469" s="79" t="s">
        <v>545</v>
      </c>
      <c r="M469" s="79">
        <v>1816.92</v>
      </c>
      <c r="N469" s="79">
        <v>3089.68</v>
      </c>
    </row>
    <row r="470" spans="1:14" s="81" customFormat="1" x14ac:dyDescent="0.25">
      <c r="A470" s="74" t="s">
        <v>41</v>
      </c>
      <c r="B470" s="74" t="s">
        <v>41</v>
      </c>
      <c r="C470" s="75" t="s">
        <v>668</v>
      </c>
      <c r="D470" s="76" t="s">
        <v>10</v>
      </c>
      <c r="E470" s="77">
        <v>2019</v>
      </c>
      <c r="F470" s="76" t="s">
        <v>76</v>
      </c>
      <c r="G470" s="77" t="s">
        <v>328</v>
      </c>
      <c r="H470" s="76" t="s">
        <v>1444</v>
      </c>
      <c r="I470" s="76" t="s">
        <v>179</v>
      </c>
      <c r="J470" s="78" t="s">
        <v>343</v>
      </c>
      <c r="K470" s="79" t="s">
        <v>545</v>
      </c>
      <c r="L470" s="79" t="s">
        <v>545</v>
      </c>
      <c r="M470" s="79">
        <v>1122.2</v>
      </c>
      <c r="N470" s="79">
        <v>3112.55</v>
      </c>
    </row>
    <row r="471" spans="1:14" s="81" customFormat="1" x14ac:dyDescent="0.25">
      <c r="A471" s="74" t="s">
        <v>41</v>
      </c>
      <c r="B471" s="74" t="s">
        <v>41</v>
      </c>
      <c r="C471" s="75" t="s">
        <v>1013</v>
      </c>
      <c r="D471" s="76" t="s">
        <v>1014</v>
      </c>
      <c r="E471" s="77">
        <v>2023</v>
      </c>
      <c r="F471" s="76" t="s">
        <v>64</v>
      </c>
      <c r="G471" s="77" t="s">
        <v>159</v>
      </c>
      <c r="H471" s="76" t="s">
        <v>1445</v>
      </c>
      <c r="I471" s="76" t="s">
        <v>162</v>
      </c>
      <c r="J471" s="78" t="s">
        <v>1036</v>
      </c>
      <c r="K471" s="79" t="s">
        <v>634</v>
      </c>
      <c r="L471" s="79" t="s">
        <v>634</v>
      </c>
      <c r="M471" s="79">
        <v>1298</v>
      </c>
      <c r="N471" s="79">
        <v>3996.13</v>
      </c>
    </row>
    <row r="472" spans="1:14" s="81" customFormat="1" x14ac:dyDescent="0.25">
      <c r="A472" s="74" t="s">
        <v>41</v>
      </c>
      <c r="B472" s="74" t="s">
        <v>41</v>
      </c>
      <c r="C472" s="75" t="s">
        <v>751</v>
      </c>
      <c r="D472" s="76" t="s">
        <v>27</v>
      </c>
      <c r="E472" s="77">
        <v>2018</v>
      </c>
      <c r="F472" s="76" t="s">
        <v>72</v>
      </c>
      <c r="G472" s="77" t="s">
        <v>275</v>
      </c>
      <c r="H472" s="76" t="s">
        <v>1446</v>
      </c>
      <c r="I472" s="76" t="s">
        <v>277</v>
      </c>
      <c r="J472" s="78" t="s">
        <v>114</v>
      </c>
      <c r="K472" s="79" t="s">
        <v>634</v>
      </c>
      <c r="L472" s="79" t="s">
        <v>634</v>
      </c>
      <c r="M472" s="79">
        <v>1523.3</v>
      </c>
      <c r="N472" s="79">
        <v>3458.29</v>
      </c>
    </row>
    <row r="473" spans="1:14" s="81" customFormat="1" x14ac:dyDescent="0.25">
      <c r="A473" s="74" t="s">
        <v>41</v>
      </c>
      <c r="B473" s="74" t="s">
        <v>41</v>
      </c>
      <c r="C473" s="75" t="s">
        <v>51</v>
      </c>
      <c r="D473" s="76" t="s">
        <v>1</v>
      </c>
      <c r="E473" s="77">
        <v>2020</v>
      </c>
      <c r="F473" s="76" t="s">
        <v>67</v>
      </c>
      <c r="G473" s="77" t="s">
        <v>193</v>
      </c>
      <c r="H473" s="76" t="s">
        <v>1447</v>
      </c>
      <c r="I473" s="76" t="s">
        <v>194</v>
      </c>
      <c r="J473" s="78" t="s">
        <v>695</v>
      </c>
      <c r="K473" s="79" t="s">
        <v>545</v>
      </c>
      <c r="L473" s="79" t="s">
        <v>545</v>
      </c>
      <c r="M473" s="79">
        <v>1434.67</v>
      </c>
      <c r="N473" s="79">
        <v>5022.6400000000003</v>
      </c>
    </row>
    <row r="474" spans="1:14" s="81" customFormat="1" x14ac:dyDescent="0.25">
      <c r="A474" s="74" t="s">
        <v>41</v>
      </c>
      <c r="B474" s="74" t="s">
        <v>41</v>
      </c>
      <c r="C474" s="75" t="s">
        <v>51</v>
      </c>
      <c r="D474" s="76" t="s">
        <v>1</v>
      </c>
      <c r="E474" s="77">
        <v>2020</v>
      </c>
      <c r="F474" s="76" t="s">
        <v>67</v>
      </c>
      <c r="G474" s="77" t="s">
        <v>193</v>
      </c>
      <c r="H474" s="76" t="s">
        <v>1448</v>
      </c>
      <c r="I474" s="76" t="s">
        <v>194</v>
      </c>
      <c r="J474" s="78" t="s">
        <v>202</v>
      </c>
      <c r="K474" s="79" t="s">
        <v>545</v>
      </c>
      <c r="L474" s="79" t="s">
        <v>545</v>
      </c>
      <c r="M474" s="79">
        <v>1434.67</v>
      </c>
      <c r="N474" s="79">
        <v>5022.6400000000003</v>
      </c>
    </row>
    <row r="475" spans="1:14" s="81" customFormat="1" x14ac:dyDescent="0.25">
      <c r="A475" s="74" t="s">
        <v>41</v>
      </c>
      <c r="B475" s="74" t="s">
        <v>41</v>
      </c>
      <c r="C475" s="75" t="s">
        <v>675</v>
      </c>
      <c r="D475" s="76" t="s">
        <v>15</v>
      </c>
      <c r="E475" s="77">
        <v>2018</v>
      </c>
      <c r="F475" s="76" t="s">
        <v>676</v>
      </c>
      <c r="G475" s="77" t="s">
        <v>280</v>
      </c>
      <c r="H475" s="76" t="s">
        <v>1450</v>
      </c>
      <c r="I475" s="76" t="s">
        <v>281</v>
      </c>
      <c r="J475" s="78" t="s">
        <v>685</v>
      </c>
      <c r="K475" s="79" t="s">
        <v>634</v>
      </c>
      <c r="L475" s="79" t="s">
        <v>634</v>
      </c>
      <c r="M475" s="79">
        <v>1360.07</v>
      </c>
      <c r="N475" s="79">
        <v>3166.66</v>
      </c>
    </row>
    <row r="476" spans="1:14" s="81" customFormat="1" x14ac:dyDescent="0.25">
      <c r="A476" s="74" t="s">
        <v>41</v>
      </c>
      <c r="B476" s="74" t="s">
        <v>41</v>
      </c>
      <c r="C476" s="75" t="s">
        <v>675</v>
      </c>
      <c r="D476" s="76" t="s">
        <v>15</v>
      </c>
      <c r="E476" s="77">
        <v>2018</v>
      </c>
      <c r="F476" s="76" t="s">
        <v>676</v>
      </c>
      <c r="G476" s="77" t="s">
        <v>280</v>
      </c>
      <c r="H476" s="76" t="s">
        <v>1451</v>
      </c>
      <c r="I476" s="76" t="s">
        <v>281</v>
      </c>
      <c r="J476" s="78" t="s">
        <v>783</v>
      </c>
      <c r="K476" s="79" t="s">
        <v>634</v>
      </c>
      <c r="L476" s="79" t="s">
        <v>634</v>
      </c>
      <c r="M476" s="79">
        <v>1360.07</v>
      </c>
      <c r="N476" s="79">
        <v>3166.66</v>
      </c>
    </row>
    <row r="477" spans="1:14" s="81" customFormat="1" x14ac:dyDescent="0.25">
      <c r="A477" s="74" t="s">
        <v>41</v>
      </c>
      <c r="B477" s="74" t="s">
        <v>41</v>
      </c>
      <c r="C477" s="75" t="s">
        <v>51</v>
      </c>
      <c r="D477" s="76" t="s">
        <v>1</v>
      </c>
      <c r="E477" s="77">
        <v>2020</v>
      </c>
      <c r="F477" s="76" t="s">
        <v>67</v>
      </c>
      <c r="G477" s="77" t="s">
        <v>193</v>
      </c>
      <c r="H477" s="76" t="s">
        <v>1452</v>
      </c>
      <c r="I477" s="76" t="s">
        <v>194</v>
      </c>
      <c r="J477" s="78" t="s">
        <v>684</v>
      </c>
      <c r="K477" s="79" t="s">
        <v>545</v>
      </c>
      <c r="L477" s="79" t="s">
        <v>545</v>
      </c>
      <c r="M477" s="79">
        <v>1434.67</v>
      </c>
      <c r="N477" s="79">
        <v>5022.6400000000003</v>
      </c>
    </row>
    <row r="478" spans="1:14" s="81" customFormat="1" x14ac:dyDescent="0.25">
      <c r="A478" s="74" t="s">
        <v>41</v>
      </c>
      <c r="B478" s="74" t="s">
        <v>41</v>
      </c>
      <c r="C478" s="75" t="s">
        <v>659</v>
      </c>
      <c r="D478" s="76" t="s">
        <v>4</v>
      </c>
      <c r="E478" s="77">
        <v>2020</v>
      </c>
      <c r="F478" s="76" t="s">
        <v>66</v>
      </c>
      <c r="G478" s="77" t="s">
        <v>186</v>
      </c>
      <c r="H478" s="76" t="s">
        <v>1453</v>
      </c>
      <c r="I478" s="76" t="s">
        <v>179</v>
      </c>
      <c r="J478" s="78" t="s">
        <v>815</v>
      </c>
      <c r="K478" s="79" t="s">
        <v>545</v>
      </c>
      <c r="L478" s="79" t="s">
        <v>545</v>
      </c>
      <c r="M478" s="79">
        <v>1856.3</v>
      </c>
      <c r="N478" s="79">
        <v>4438.8380349999998</v>
      </c>
    </row>
    <row r="479" spans="1:14" s="81" customFormat="1" x14ac:dyDescent="0.25">
      <c r="A479" s="74" t="s">
        <v>41</v>
      </c>
      <c r="B479" s="74" t="s">
        <v>41</v>
      </c>
      <c r="C479" s="75" t="s">
        <v>668</v>
      </c>
      <c r="D479" s="76" t="s">
        <v>10</v>
      </c>
      <c r="E479" s="77">
        <v>2019</v>
      </c>
      <c r="F479" s="76" t="s">
        <v>76</v>
      </c>
      <c r="G479" s="77" t="s">
        <v>328</v>
      </c>
      <c r="H479" s="76" t="s">
        <v>1454</v>
      </c>
      <c r="I479" s="76" t="s">
        <v>179</v>
      </c>
      <c r="J479" s="78" t="s">
        <v>334</v>
      </c>
      <c r="K479" s="79" t="s">
        <v>545</v>
      </c>
      <c r="L479" s="79" t="s">
        <v>545</v>
      </c>
      <c r="M479" s="79">
        <v>1122.2</v>
      </c>
      <c r="N479" s="79">
        <v>3112.55</v>
      </c>
    </row>
    <row r="480" spans="1:14" s="81" customFormat="1" x14ac:dyDescent="0.25">
      <c r="A480" s="74" t="s">
        <v>41</v>
      </c>
      <c r="B480" s="74" t="s">
        <v>41</v>
      </c>
      <c r="C480" s="75" t="s">
        <v>691</v>
      </c>
      <c r="D480" s="76" t="s">
        <v>21</v>
      </c>
      <c r="E480" s="77">
        <v>2019</v>
      </c>
      <c r="F480" s="76" t="s">
        <v>75</v>
      </c>
      <c r="G480" s="77" t="s">
        <v>312</v>
      </c>
      <c r="H480" s="76" t="s">
        <v>1455</v>
      </c>
      <c r="I480" s="76" t="s">
        <v>313</v>
      </c>
      <c r="J480" s="78" t="s">
        <v>816</v>
      </c>
      <c r="K480" s="79" t="s">
        <v>634</v>
      </c>
      <c r="L480" s="79" t="s">
        <v>634</v>
      </c>
      <c r="M480" s="79">
        <v>1236.43</v>
      </c>
      <c r="N480" s="79">
        <v>3029.39</v>
      </c>
    </row>
    <row r="481" spans="1:14" s="81" customFormat="1" x14ac:dyDescent="0.25">
      <c r="A481" s="74" t="s">
        <v>41</v>
      </c>
      <c r="B481" s="74" t="s">
        <v>41</v>
      </c>
      <c r="C481" s="75" t="s">
        <v>922</v>
      </c>
      <c r="D481" s="76" t="s">
        <v>923</v>
      </c>
      <c r="E481" s="77">
        <v>2023</v>
      </c>
      <c r="F481" s="76" t="s">
        <v>61</v>
      </c>
      <c r="G481" s="77" t="s">
        <v>102</v>
      </c>
      <c r="H481" s="76" t="s">
        <v>1456</v>
      </c>
      <c r="I481" s="76" t="s">
        <v>131</v>
      </c>
      <c r="J481" s="78" t="s">
        <v>677</v>
      </c>
      <c r="K481" s="79" t="s">
        <v>634</v>
      </c>
      <c r="L481" s="79" t="s">
        <v>634</v>
      </c>
      <c r="M481" s="79">
        <v>2167.73</v>
      </c>
      <c r="N481" s="79">
        <v>5267.61</v>
      </c>
    </row>
    <row r="482" spans="1:14" s="81" customFormat="1" x14ac:dyDescent="0.25">
      <c r="A482" s="74" t="s">
        <v>41</v>
      </c>
      <c r="B482" s="74" t="s">
        <v>41</v>
      </c>
      <c r="C482" s="75" t="s">
        <v>48</v>
      </c>
      <c r="D482" s="76" t="s">
        <v>11</v>
      </c>
      <c r="E482" s="77">
        <v>2018</v>
      </c>
      <c r="F482" s="76" t="s">
        <v>59</v>
      </c>
      <c r="G482" s="77" t="s">
        <v>82</v>
      </c>
      <c r="H482" s="76" t="s">
        <v>1457</v>
      </c>
      <c r="I482" s="76" t="s">
        <v>129</v>
      </c>
      <c r="J482" s="78" t="s">
        <v>667</v>
      </c>
      <c r="K482" s="79" t="s">
        <v>634</v>
      </c>
      <c r="L482" s="79" t="s">
        <v>634</v>
      </c>
      <c r="M482" s="79">
        <v>1460.8</v>
      </c>
      <c r="N482" s="79">
        <v>3007.39</v>
      </c>
    </row>
    <row r="483" spans="1:14" s="81" customFormat="1" x14ac:dyDescent="0.25">
      <c r="A483" s="74" t="s">
        <v>41</v>
      </c>
      <c r="B483" s="74" t="s">
        <v>41</v>
      </c>
      <c r="C483" s="75" t="s">
        <v>922</v>
      </c>
      <c r="D483" s="76" t="s">
        <v>923</v>
      </c>
      <c r="E483" s="77">
        <v>2023</v>
      </c>
      <c r="F483" s="76" t="s">
        <v>61</v>
      </c>
      <c r="G483" s="77" t="s">
        <v>102</v>
      </c>
      <c r="H483" s="76" t="s">
        <v>1458</v>
      </c>
      <c r="I483" s="76" t="s">
        <v>129</v>
      </c>
      <c r="J483" s="78" t="s">
        <v>792</v>
      </c>
      <c r="K483" s="79" t="s">
        <v>634</v>
      </c>
      <c r="L483" s="79" t="s">
        <v>634</v>
      </c>
      <c r="M483" s="79">
        <v>1858.89</v>
      </c>
      <c r="N483" s="79">
        <v>3243.81</v>
      </c>
    </row>
    <row r="484" spans="1:14" s="81" customFormat="1" x14ac:dyDescent="0.25">
      <c r="A484" s="74" t="s">
        <v>41</v>
      </c>
      <c r="B484" s="74" t="s">
        <v>41</v>
      </c>
      <c r="C484" s="75" t="s">
        <v>659</v>
      </c>
      <c r="D484" s="76" t="s">
        <v>4</v>
      </c>
      <c r="E484" s="77">
        <v>2020</v>
      </c>
      <c r="F484" s="76" t="s">
        <v>66</v>
      </c>
      <c r="G484" s="77" t="s">
        <v>186</v>
      </c>
      <c r="H484" s="76" t="s">
        <v>1459</v>
      </c>
      <c r="I484" s="76" t="s">
        <v>672</v>
      </c>
      <c r="J484" s="78" t="s">
        <v>1460</v>
      </c>
      <c r="K484" s="79" t="s">
        <v>545</v>
      </c>
      <c r="L484" s="79" t="s">
        <v>545</v>
      </c>
      <c r="M484" s="79">
        <v>1592.3</v>
      </c>
      <c r="N484" s="79">
        <v>3776.9587280000001</v>
      </c>
    </row>
    <row r="485" spans="1:14" s="81" customFormat="1" x14ac:dyDescent="0.25">
      <c r="A485" s="74" t="s">
        <v>41</v>
      </c>
      <c r="B485" s="74" t="s">
        <v>41</v>
      </c>
      <c r="C485" s="75" t="s">
        <v>666</v>
      </c>
      <c r="D485" s="76" t="s">
        <v>9</v>
      </c>
      <c r="E485" s="77">
        <v>2020</v>
      </c>
      <c r="F485" s="76" t="s">
        <v>77</v>
      </c>
      <c r="G485" s="77" t="s">
        <v>403</v>
      </c>
      <c r="H485" s="76" t="s">
        <v>1461</v>
      </c>
      <c r="I485" s="76" t="s">
        <v>86</v>
      </c>
      <c r="J485" s="78" t="s">
        <v>667</v>
      </c>
      <c r="K485" s="79" t="s">
        <v>634</v>
      </c>
      <c r="L485" s="79" t="s">
        <v>634</v>
      </c>
      <c r="M485" s="79">
        <v>2477.4</v>
      </c>
      <c r="N485" s="79">
        <v>5476.86</v>
      </c>
    </row>
    <row r="486" spans="1:14" s="81" customFormat="1" x14ac:dyDescent="0.25">
      <c r="A486" s="74" t="s">
        <v>41</v>
      </c>
      <c r="B486" s="74" t="s">
        <v>41</v>
      </c>
      <c r="C486" s="75" t="s">
        <v>659</v>
      </c>
      <c r="D486" s="76" t="s">
        <v>4</v>
      </c>
      <c r="E486" s="77">
        <v>2020</v>
      </c>
      <c r="F486" s="76" t="s">
        <v>66</v>
      </c>
      <c r="G486" s="77" t="s">
        <v>186</v>
      </c>
      <c r="H486" s="76" t="s">
        <v>1462</v>
      </c>
      <c r="I486" s="76" t="s">
        <v>179</v>
      </c>
      <c r="J486" s="78" t="s">
        <v>443</v>
      </c>
      <c r="K486" s="79" t="s">
        <v>545</v>
      </c>
      <c r="L486" s="79" t="s">
        <v>545</v>
      </c>
      <c r="M486" s="79">
        <v>1445.71</v>
      </c>
      <c r="N486" s="79">
        <v>3525.9695380000003</v>
      </c>
    </row>
    <row r="487" spans="1:14" s="81" customFormat="1" x14ac:dyDescent="0.25">
      <c r="A487" s="74" t="s">
        <v>41</v>
      </c>
      <c r="B487" s="74" t="s">
        <v>41</v>
      </c>
      <c r="C487" s="75" t="s">
        <v>659</v>
      </c>
      <c r="D487" s="76" t="s">
        <v>4</v>
      </c>
      <c r="E487" s="77">
        <v>2020</v>
      </c>
      <c r="F487" s="76" t="s">
        <v>66</v>
      </c>
      <c r="G487" s="77" t="s">
        <v>186</v>
      </c>
      <c r="H487" s="76" t="s">
        <v>1463</v>
      </c>
      <c r="I487" s="76" t="s">
        <v>179</v>
      </c>
      <c r="J487" s="78" t="s">
        <v>669</v>
      </c>
      <c r="K487" s="79" t="s">
        <v>634</v>
      </c>
      <c r="L487" s="79" t="s">
        <v>634</v>
      </c>
      <c r="M487" s="79">
        <v>1328.3</v>
      </c>
      <c r="N487" s="79">
        <v>3346.6917020000001</v>
      </c>
    </row>
    <row r="488" spans="1:14" s="81" customFormat="1" x14ac:dyDescent="0.25">
      <c r="A488" s="74" t="s">
        <v>41</v>
      </c>
      <c r="B488" s="74" t="s">
        <v>41</v>
      </c>
      <c r="C488" s="75" t="s">
        <v>980</v>
      </c>
      <c r="D488" s="76" t="s">
        <v>981</v>
      </c>
      <c r="E488" s="77">
        <v>2022</v>
      </c>
      <c r="F488" s="76" t="s">
        <v>982</v>
      </c>
      <c r="G488" s="77" t="s">
        <v>983</v>
      </c>
      <c r="H488" s="76" t="s">
        <v>1464</v>
      </c>
      <c r="I488" s="76" t="s">
        <v>108</v>
      </c>
      <c r="J488" s="78" t="s">
        <v>695</v>
      </c>
      <c r="K488" s="79" t="s">
        <v>545</v>
      </c>
      <c r="L488" s="79" t="s">
        <v>545</v>
      </c>
      <c r="M488" s="79">
        <v>1424.79</v>
      </c>
      <c r="N488" s="79">
        <v>5038.51</v>
      </c>
    </row>
    <row r="489" spans="1:14" s="81" customFormat="1" x14ac:dyDescent="0.25">
      <c r="A489" s="74" t="s">
        <v>41</v>
      </c>
      <c r="B489" s="74" t="s">
        <v>41</v>
      </c>
      <c r="C489" s="75" t="s">
        <v>659</v>
      </c>
      <c r="D489" s="76" t="s">
        <v>4</v>
      </c>
      <c r="E489" s="77">
        <v>2020</v>
      </c>
      <c r="F489" s="76" t="s">
        <v>66</v>
      </c>
      <c r="G489" s="77" t="s">
        <v>186</v>
      </c>
      <c r="H489" s="76" t="s">
        <v>1465</v>
      </c>
      <c r="I489" s="76" t="s">
        <v>179</v>
      </c>
      <c r="J489" s="78" t="s">
        <v>444</v>
      </c>
      <c r="K489" s="79" t="s">
        <v>634</v>
      </c>
      <c r="L489" s="79" t="s">
        <v>634</v>
      </c>
      <c r="M489" s="79">
        <v>1592.3</v>
      </c>
      <c r="N489" s="79">
        <v>3901.0788259999999</v>
      </c>
    </row>
    <row r="490" spans="1:14" s="81" customFormat="1" x14ac:dyDescent="0.25">
      <c r="A490" s="74" t="s">
        <v>41</v>
      </c>
      <c r="B490" s="74" t="s">
        <v>41</v>
      </c>
      <c r="C490" s="75" t="s">
        <v>922</v>
      </c>
      <c r="D490" s="76" t="s">
        <v>923</v>
      </c>
      <c r="E490" s="77">
        <v>2023</v>
      </c>
      <c r="F490" s="76" t="s">
        <v>61</v>
      </c>
      <c r="G490" s="77" t="s">
        <v>102</v>
      </c>
      <c r="H490" s="76" t="s">
        <v>1466</v>
      </c>
      <c r="I490" s="76" t="s">
        <v>495</v>
      </c>
      <c r="J490" s="78" t="s">
        <v>704</v>
      </c>
      <c r="K490" s="79" t="s">
        <v>634</v>
      </c>
      <c r="L490" s="79" t="s">
        <v>634</v>
      </c>
      <c r="M490" s="79">
        <v>2763.62</v>
      </c>
      <c r="N490" s="79">
        <v>5035.1899999999996</v>
      </c>
    </row>
    <row r="491" spans="1:14" s="81" customFormat="1" x14ac:dyDescent="0.25">
      <c r="A491" s="74" t="s">
        <v>41</v>
      </c>
      <c r="B491" s="74" t="s">
        <v>41</v>
      </c>
      <c r="C491" s="75" t="s">
        <v>1013</v>
      </c>
      <c r="D491" s="76" t="s">
        <v>1014</v>
      </c>
      <c r="E491" s="77">
        <v>2023</v>
      </c>
      <c r="F491" s="76" t="s">
        <v>64</v>
      </c>
      <c r="G491" s="77" t="s">
        <v>159</v>
      </c>
      <c r="H491" s="76" t="s">
        <v>1467</v>
      </c>
      <c r="I491" s="76" t="s">
        <v>162</v>
      </c>
      <c r="J491" s="78" t="s">
        <v>161</v>
      </c>
      <c r="K491" s="79" t="s">
        <v>634</v>
      </c>
      <c r="L491" s="79" t="s">
        <v>634</v>
      </c>
      <c r="M491" s="79">
        <v>1298</v>
      </c>
      <c r="N491" s="79">
        <v>3996.13</v>
      </c>
    </row>
    <row r="492" spans="1:14" s="81" customFormat="1" x14ac:dyDescent="0.25">
      <c r="A492" s="74" t="s">
        <v>41</v>
      </c>
      <c r="B492" s="74" t="s">
        <v>41</v>
      </c>
      <c r="C492" s="75" t="s">
        <v>1013</v>
      </c>
      <c r="D492" s="76" t="s">
        <v>1014</v>
      </c>
      <c r="E492" s="77">
        <v>2023</v>
      </c>
      <c r="F492" s="76" t="s">
        <v>64</v>
      </c>
      <c r="G492" s="77" t="s">
        <v>159</v>
      </c>
      <c r="H492" s="76" t="s">
        <v>1468</v>
      </c>
      <c r="I492" s="76" t="s">
        <v>95</v>
      </c>
      <c r="J492" s="78" t="s">
        <v>161</v>
      </c>
      <c r="K492" s="79" t="s">
        <v>634</v>
      </c>
      <c r="L492" s="79" t="s">
        <v>634</v>
      </c>
      <c r="M492" s="79">
        <v>3272.21</v>
      </c>
      <c r="N492" s="79">
        <v>7729.51</v>
      </c>
    </row>
    <row r="493" spans="1:14" s="81" customFormat="1" x14ac:dyDescent="0.25">
      <c r="A493" s="74" t="s">
        <v>41</v>
      </c>
      <c r="B493" s="74" t="s">
        <v>41</v>
      </c>
      <c r="C493" s="75" t="s">
        <v>659</v>
      </c>
      <c r="D493" s="76" t="s">
        <v>4</v>
      </c>
      <c r="E493" s="77">
        <v>2020</v>
      </c>
      <c r="F493" s="76" t="s">
        <v>66</v>
      </c>
      <c r="G493" s="77" t="s">
        <v>186</v>
      </c>
      <c r="H493" s="76" t="s">
        <v>1469</v>
      </c>
      <c r="I493" s="76" t="s">
        <v>179</v>
      </c>
      <c r="J493" s="78" t="s">
        <v>470</v>
      </c>
      <c r="K493" s="79" t="s">
        <v>547</v>
      </c>
      <c r="L493" s="79" t="s">
        <v>547</v>
      </c>
      <c r="M493" s="79">
        <v>1732.83</v>
      </c>
      <c r="N493" s="79">
        <v>4139.6543279999996</v>
      </c>
    </row>
    <row r="494" spans="1:14" s="81" customFormat="1" x14ac:dyDescent="0.25">
      <c r="A494" s="74" t="s">
        <v>41</v>
      </c>
      <c r="B494" s="74" t="s">
        <v>41</v>
      </c>
      <c r="C494" s="75" t="s">
        <v>48</v>
      </c>
      <c r="D494" s="76" t="s">
        <v>11</v>
      </c>
      <c r="E494" s="77">
        <v>2018</v>
      </c>
      <c r="F494" s="76" t="s">
        <v>59</v>
      </c>
      <c r="G494" s="77" t="s">
        <v>82</v>
      </c>
      <c r="H494" s="76" t="s">
        <v>1470</v>
      </c>
      <c r="I494" s="76" t="s">
        <v>99</v>
      </c>
      <c r="J494" s="78" t="s">
        <v>747</v>
      </c>
      <c r="K494" s="79" t="s">
        <v>634</v>
      </c>
      <c r="L494" s="79" t="s">
        <v>634</v>
      </c>
      <c r="M494" s="79">
        <v>2260.5700000000002</v>
      </c>
      <c r="N494" s="79">
        <v>4121.09</v>
      </c>
    </row>
    <row r="495" spans="1:14" s="81" customFormat="1" x14ac:dyDescent="0.25">
      <c r="A495" s="74" t="s">
        <v>41</v>
      </c>
      <c r="B495" s="74" t="s">
        <v>41</v>
      </c>
      <c r="C495" s="75" t="s">
        <v>922</v>
      </c>
      <c r="D495" s="76" t="s">
        <v>923</v>
      </c>
      <c r="E495" s="77">
        <v>2023</v>
      </c>
      <c r="F495" s="76" t="s">
        <v>61</v>
      </c>
      <c r="G495" s="77" t="s">
        <v>102</v>
      </c>
      <c r="H495" s="76" t="s">
        <v>1471</v>
      </c>
      <c r="I495" s="76" t="s">
        <v>131</v>
      </c>
      <c r="J495" s="78" t="s">
        <v>718</v>
      </c>
      <c r="K495" s="79" t="s">
        <v>634</v>
      </c>
      <c r="L495" s="79" t="s">
        <v>634</v>
      </c>
      <c r="M495" s="79">
        <v>2167.73</v>
      </c>
      <c r="N495" s="79">
        <v>5267.61</v>
      </c>
    </row>
    <row r="496" spans="1:14" s="81" customFormat="1" x14ac:dyDescent="0.25">
      <c r="A496" s="74" t="s">
        <v>41</v>
      </c>
      <c r="B496" s="74" t="s">
        <v>41</v>
      </c>
      <c r="C496" s="75" t="s">
        <v>659</v>
      </c>
      <c r="D496" s="76" t="s">
        <v>4</v>
      </c>
      <c r="E496" s="77">
        <v>2020</v>
      </c>
      <c r="F496" s="76" t="s">
        <v>66</v>
      </c>
      <c r="G496" s="77" t="s">
        <v>186</v>
      </c>
      <c r="H496" s="76" t="s">
        <v>1473</v>
      </c>
      <c r="I496" s="76" t="s">
        <v>179</v>
      </c>
      <c r="J496" s="78" t="s">
        <v>1474</v>
      </c>
      <c r="K496" s="79" t="s">
        <v>545</v>
      </c>
      <c r="L496" s="79" t="s">
        <v>545</v>
      </c>
      <c r="M496" s="79">
        <v>1856.3</v>
      </c>
      <c r="N496" s="79">
        <v>4386.187660999999</v>
      </c>
    </row>
    <row r="497" spans="1:14" s="81" customFormat="1" x14ac:dyDescent="0.25">
      <c r="A497" s="74" t="s">
        <v>41</v>
      </c>
      <c r="B497" s="74" t="s">
        <v>41</v>
      </c>
      <c r="C497" s="75" t="s">
        <v>706</v>
      </c>
      <c r="D497" s="76" t="s">
        <v>568</v>
      </c>
      <c r="E497" s="77">
        <v>2022</v>
      </c>
      <c r="F497" s="76" t="s">
        <v>61</v>
      </c>
      <c r="G497" s="77" t="s">
        <v>102</v>
      </c>
      <c r="H497" s="76" t="s">
        <v>1475</v>
      </c>
      <c r="I497" s="76" t="s">
        <v>103</v>
      </c>
      <c r="J497" s="78" t="s">
        <v>817</v>
      </c>
      <c r="K497" s="79" t="s">
        <v>634</v>
      </c>
      <c r="L497" s="79" t="s">
        <v>634</v>
      </c>
      <c r="M497" s="79">
        <v>2218.2600000000002</v>
      </c>
      <c r="N497" s="79">
        <v>4306.2299999999996</v>
      </c>
    </row>
    <row r="498" spans="1:14" s="81" customFormat="1" x14ac:dyDescent="0.25">
      <c r="A498" s="74" t="s">
        <v>41</v>
      </c>
      <c r="B498" s="74" t="s">
        <v>41</v>
      </c>
      <c r="C498" s="75" t="s">
        <v>781</v>
      </c>
      <c r="D498" s="76" t="s">
        <v>32</v>
      </c>
      <c r="E498" s="77">
        <v>2018</v>
      </c>
      <c r="F498" s="76" t="s">
        <v>60</v>
      </c>
      <c r="G498" s="77" t="s">
        <v>90</v>
      </c>
      <c r="H498" s="76" t="s">
        <v>1476</v>
      </c>
      <c r="I498" s="76" t="s">
        <v>96</v>
      </c>
      <c r="J498" s="78" t="s">
        <v>695</v>
      </c>
      <c r="K498" s="79" t="s">
        <v>634</v>
      </c>
      <c r="L498" s="79" t="s">
        <v>634</v>
      </c>
      <c r="M498" s="79">
        <v>1940.4</v>
      </c>
      <c r="N498" s="79">
        <v>4856.5600000000004</v>
      </c>
    </row>
    <row r="499" spans="1:14" s="81" customFormat="1" x14ac:dyDescent="0.25">
      <c r="A499" s="74" t="s">
        <v>41</v>
      </c>
      <c r="B499" s="74" t="s">
        <v>41</v>
      </c>
      <c r="C499" s="75" t="s">
        <v>51</v>
      </c>
      <c r="D499" s="76" t="s">
        <v>1</v>
      </c>
      <c r="E499" s="77">
        <v>2020</v>
      </c>
      <c r="F499" s="76" t="s">
        <v>67</v>
      </c>
      <c r="G499" s="77" t="s">
        <v>193</v>
      </c>
      <c r="H499" s="76" t="s">
        <v>1477</v>
      </c>
      <c r="I499" s="76" t="s">
        <v>194</v>
      </c>
      <c r="J499" s="78" t="s">
        <v>202</v>
      </c>
      <c r="K499" s="79" t="s">
        <v>545</v>
      </c>
      <c r="L499" s="79" t="s">
        <v>545</v>
      </c>
      <c r="M499" s="79">
        <v>1434.67</v>
      </c>
      <c r="N499" s="79">
        <v>5022.6400000000003</v>
      </c>
    </row>
    <row r="500" spans="1:14" s="81" customFormat="1" x14ac:dyDescent="0.25">
      <c r="A500" s="74" t="s">
        <v>41</v>
      </c>
      <c r="B500" s="74" t="s">
        <v>41</v>
      </c>
      <c r="C500" s="75" t="s">
        <v>51</v>
      </c>
      <c r="D500" s="76" t="s">
        <v>1</v>
      </c>
      <c r="E500" s="77">
        <v>2020</v>
      </c>
      <c r="F500" s="76" t="s">
        <v>67</v>
      </c>
      <c r="G500" s="77" t="s">
        <v>193</v>
      </c>
      <c r="H500" s="76" t="s">
        <v>1478</v>
      </c>
      <c r="I500" s="76" t="s">
        <v>194</v>
      </c>
      <c r="J500" s="78" t="s">
        <v>616</v>
      </c>
      <c r="K500" s="79" t="s">
        <v>545</v>
      </c>
      <c r="L500" s="79" t="s">
        <v>545</v>
      </c>
      <c r="M500" s="79">
        <v>1434.67</v>
      </c>
      <c r="N500" s="79">
        <v>5022.6400000000003</v>
      </c>
    </row>
    <row r="501" spans="1:14" s="81" customFormat="1" x14ac:dyDescent="0.25">
      <c r="A501" s="74" t="s">
        <v>41</v>
      </c>
      <c r="B501" s="74" t="s">
        <v>41</v>
      </c>
      <c r="C501" s="75" t="s">
        <v>55</v>
      </c>
      <c r="D501" s="76" t="s">
        <v>6</v>
      </c>
      <c r="E501" s="77">
        <v>2018</v>
      </c>
      <c r="F501" s="76" t="s">
        <v>71</v>
      </c>
      <c r="G501" s="77" t="s">
        <v>264</v>
      </c>
      <c r="H501" s="76" t="s">
        <v>1479</v>
      </c>
      <c r="I501" s="76" t="s">
        <v>271</v>
      </c>
      <c r="J501" s="78" t="s">
        <v>736</v>
      </c>
      <c r="K501" s="79" t="s">
        <v>634</v>
      </c>
      <c r="L501" s="79" t="s">
        <v>634</v>
      </c>
      <c r="M501" s="79">
        <v>2245.1</v>
      </c>
      <c r="N501" s="79">
        <v>4326.8999999999996</v>
      </c>
    </row>
    <row r="502" spans="1:14" s="81" customFormat="1" x14ac:dyDescent="0.25">
      <c r="A502" s="74" t="s">
        <v>41</v>
      </c>
      <c r="B502" s="74" t="s">
        <v>41</v>
      </c>
      <c r="C502" s="75" t="s">
        <v>50</v>
      </c>
      <c r="D502" s="76" t="s">
        <v>14</v>
      </c>
      <c r="E502" s="77">
        <v>2019</v>
      </c>
      <c r="F502" s="76" t="s">
        <v>66</v>
      </c>
      <c r="G502" s="77" t="s">
        <v>186</v>
      </c>
      <c r="H502" s="76" t="s">
        <v>1480</v>
      </c>
      <c r="I502" s="76" t="s">
        <v>91</v>
      </c>
      <c r="J502" s="78" t="s">
        <v>723</v>
      </c>
      <c r="K502" s="79" t="s">
        <v>634</v>
      </c>
      <c r="L502" s="79" t="s">
        <v>634</v>
      </c>
      <c r="M502" s="79">
        <v>1735.89</v>
      </c>
      <c r="N502" s="79">
        <v>1945.6</v>
      </c>
    </row>
    <row r="503" spans="1:14" s="81" customFormat="1" x14ac:dyDescent="0.25">
      <c r="A503" s="74" t="s">
        <v>41</v>
      </c>
      <c r="B503" s="74" t="s">
        <v>41</v>
      </c>
      <c r="C503" s="75" t="s">
        <v>51</v>
      </c>
      <c r="D503" s="76" t="s">
        <v>1</v>
      </c>
      <c r="E503" s="77">
        <v>2020</v>
      </c>
      <c r="F503" s="76" t="s">
        <v>67</v>
      </c>
      <c r="G503" s="77" t="s">
        <v>193</v>
      </c>
      <c r="H503" s="76" t="s">
        <v>1481</v>
      </c>
      <c r="I503" s="76" t="s">
        <v>194</v>
      </c>
      <c r="J503" s="78" t="s">
        <v>818</v>
      </c>
      <c r="K503" s="79" t="s">
        <v>545</v>
      </c>
      <c r="L503" s="79" t="s">
        <v>545</v>
      </c>
      <c r="M503" s="79">
        <v>1434.67</v>
      </c>
      <c r="N503" s="79">
        <v>5022.6400000000003</v>
      </c>
    </row>
    <row r="504" spans="1:14" s="81" customFormat="1" x14ac:dyDescent="0.25">
      <c r="A504" s="74" t="s">
        <v>41</v>
      </c>
      <c r="B504" s="74" t="s">
        <v>41</v>
      </c>
      <c r="C504" s="75" t="s">
        <v>659</v>
      </c>
      <c r="D504" s="76" t="s">
        <v>4</v>
      </c>
      <c r="E504" s="77">
        <v>2020</v>
      </c>
      <c r="F504" s="76" t="s">
        <v>66</v>
      </c>
      <c r="G504" s="77" t="s">
        <v>186</v>
      </c>
      <c r="H504" s="76" t="s">
        <v>1482</v>
      </c>
      <c r="I504" s="76" t="s">
        <v>179</v>
      </c>
      <c r="J504" s="78" t="s">
        <v>411</v>
      </c>
      <c r="K504" s="79" t="s">
        <v>545</v>
      </c>
      <c r="L504" s="79" t="s">
        <v>545</v>
      </c>
      <c r="M504" s="79">
        <v>1732.83</v>
      </c>
      <c r="N504" s="79">
        <v>4139.6543279999996</v>
      </c>
    </row>
    <row r="505" spans="1:14" s="81" customFormat="1" x14ac:dyDescent="0.25">
      <c r="A505" s="74" t="s">
        <v>41</v>
      </c>
      <c r="B505" s="74" t="s">
        <v>41</v>
      </c>
      <c r="C505" s="75" t="s">
        <v>754</v>
      </c>
      <c r="D505" s="76" t="s">
        <v>755</v>
      </c>
      <c r="E505" s="77">
        <v>2022</v>
      </c>
      <c r="F505" s="76" t="s">
        <v>77</v>
      </c>
      <c r="G505" s="77" t="s">
        <v>403</v>
      </c>
      <c r="H505" s="76" t="s">
        <v>1483</v>
      </c>
      <c r="I505" s="76" t="s">
        <v>672</v>
      </c>
      <c r="J505" s="78" t="s">
        <v>756</v>
      </c>
      <c r="K505" s="79" t="s">
        <v>545</v>
      </c>
      <c r="L505" s="79" t="s">
        <v>545</v>
      </c>
      <c r="M505" s="79">
        <v>1726.79</v>
      </c>
      <c r="N505" s="79">
        <v>3889.99</v>
      </c>
    </row>
    <row r="506" spans="1:14" s="81" customFormat="1" x14ac:dyDescent="0.25">
      <c r="A506" s="74" t="s">
        <v>41</v>
      </c>
      <c r="B506" s="74" t="s">
        <v>41</v>
      </c>
      <c r="C506" s="75" t="s">
        <v>929</v>
      </c>
      <c r="D506" s="76" t="s">
        <v>930</v>
      </c>
      <c r="E506" s="77">
        <v>2018</v>
      </c>
      <c r="F506" s="76" t="s">
        <v>61</v>
      </c>
      <c r="G506" s="77" t="s">
        <v>102</v>
      </c>
      <c r="H506" s="76" t="s">
        <v>1484</v>
      </c>
      <c r="I506" s="76" t="s">
        <v>179</v>
      </c>
      <c r="J506" s="78" t="s">
        <v>1485</v>
      </c>
      <c r="K506" s="79" t="s">
        <v>545</v>
      </c>
      <c r="L506" s="79" t="s">
        <v>545</v>
      </c>
      <c r="M506" s="79">
        <v>1302</v>
      </c>
      <c r="N506" s="79">
        <v>2442.8200000000002</v>
      </c>
    </row>
    <row r="507" spans="1:14" s="81" customFormat="1" x14ac:dyDescent="0.25">
      <c r="A507" s="74" t="s">
        <v>41</v>
      </c>
      <c r="B507" s="74" t="s">
        <v>41</v>
      </c>
      <c r="C507" s="75" t="s">
        <v>55</v>
      </c>
      <c r="D507" s="76" t="s">
        <v>6</v>
      </c>
      <c r="E507" s="77">
        <v>2018</v>
      </c>
      <c r="F507" s="76" t="s">
        <v>71</v>
      </c>
      <c r="G507" s="77" t="s">
        <v>264</v>
      </c>
      <c r="H507" s="76" t="s">
        <v>1486</v>
      </c>
      <c r="I507" s="76" t="s">
        <v>271</v>
      </c>
      <c r="J507" s="78" t="s">
        <v>662</v>
      </c>
      <c r="K507" s="79" t="s">
        <v>634</v>
      </c>
      <c r="L507" s="79" t="s">
        <v>634</v>
      </c>
      <c r="M507" s="79">
        <v>2245.1</v>
      </c>
      <c r="N507" s="79">
        <v>4326.8999999999996</v>
      </c>
    </row>
    <row r="508" spans="1:14" s="81" customFormat="1" x14ac:dyDescent="0.25">
      <c r="A508" s="74" t="s">
        <v>41</v>
      </c>
      <c r="B508" s="74" t="s">
        <v>41</v>
      </c>
      <c r="C508" s="75" t="s">
        <v>922</v>
      </c>
      <c r="D508" s="76" t="s">
        <v>923</v>
      </c>
      <c r="E508" s="77">
        <v>2023</v>
      </c>
      <c r="F508" s="76" t="s">
        <v>61</v>
      </c>
      <c r="G508" s="77" t="s">
        <v>102</v>
      </c>
      <c r="H508" s="76" t="s">
        <v>1488</v>
      </c>
      <c r="I508" s="76" t="s">
        <v>495</v>
      </c>
      <c r="J508" s="78" t="s">
        <v>723</v>
      </c>
      <c r="K508" s="79" t="s">
        <v>634</v>
      </c>
      <c r="L508" s="79" t="s">
        <v>634</v>
      </c>
      <c r="M508" s="79">
        <v>2763.62</v>
      </c>
      <c r="N508" s="79">
        <v>5035.1899999999996</v>
      </c>
    </row>
    <row r="509" spans="1:14" s="81" customFormat="1" x14ac:dyDescent="0.25">
      <c r="A509" s="74" t="s">
        <v>41</v>
      </c>
      <c r="B509" s="74" t="s">
        <v>41</v>
      </c>
      <c r="C509" s="75" t="s">
        <v>55</v>
      </c>
      <c r="D509" s="76" t="s">
        <v>6</v>
      </c>
      <c r="E509" s="77">
        <v>2018</v>
      </c>
      <c r="F509" s="76" t="s">
        <v>71</v>
      </c>
      <c r="G509" s="77" t="s">
        <v>264</v>
      </c>
      <c r="H509" s="76" t="s">
        <v>1489</v>
      </c>
      <c r="I509" s="76" t="s">
        <v>271</v>
      </c>
      <c r="J509" s="78" t="s">
        <v>736</v>
      </c>
      <c r="K509" s="79" t="s">
        <v>634</v>
      </c>
      <c r="L509" s="79" t="s">
        <v>634</v>
      </c>
      <c r="M509" s="79">
        <v>2245.1</v>
      </c>
      <c r="N509" s="79">
        <v>4326.8999999999996</v>
      </c>
    </row>
    <row r="510" spans="1:14" s="81" customFormat="1" x14ac:dyDescent="0.25">
      <c r="A510" s="74" t="s">
        <v>41</v>
      </c>
      <c r="B510" s="74" t="s">
        <v>41</v>
      </c>
      <c r="C510" s="75" t="s">
        <v>706</v>
      </c>
      <c r="D510" s="76" t="s">
        <v>568</v>
      </c>
      <c r="E510" s="77">
        <v>2022</v>
      </c>
      <c r="F510" s="76" t="s">
        <v>61</v>
      </c>
      <c r="G510" s="77" t="s">
        <v>102</v>
      </c>
      <c r="H510" s="76" t="s">
        <v>1490</v>
      </c>
      <c r="I510" s="76" t="s">
        <v>86</v>
      </c>
      <c r="J510" s="78" t="s">
        <v>819</v>
      </c>
      <c r="K510" s="79" t="s">
        <v>634</v>
      </c>
      <c r="L510" s="79" t="s">
        <v>634</v>
      </c>
      <c r="M510" s="79">
        <v>2658.79</v>
      </c>
      <c r="N510" s="79">
        <v>5098.95</v>
      </c>
    </row>
    <row r="511" spans="1:14" s="81" customFormat="1" x14ac:dyDescent="0.25">
      <c r="A511" s="74" t="s">
        <v>41</v>
      </c>
      <c r="B511" s="74" t="s">
        <v>41</v>
      </c>
      <c r="C511" s="75" t="s">
        <v>668</v>
      </c>
      <c r="D511" s="76" t="s">
        <v>10</v>
      </c>
      <c r="E511" s="77">
        <v>2019</v>
      </c>
      <c r="F511" s="76" t="s">
        <v>76</v>
      </c>
      <c r="G511" s="77" t="s">
        <v>328</v>
      </c>
      <c r="H511" s="76" t="s">
        <v>1491</v>
      </c>
      <c r="I511" s="76" t="s">
        <v>179</v>
      </c>
      <c r="J511" s="78" t="s">
        <v>334</v>
      </c>
      <c r="K511" s="79" t="s">
        <v>545</v>
      </c>
      <c r="L511" s="79" t="s">
        <v>545</v>
      </c>
      <c r="M511" s="79">
        <v>1122.2</v>
      </c>
      <c r="N511" s="79">
        <v>3112.55</v>
      </c>
    </row>
    <row r="512" spans="1:14" s="81" customFormat="1" x14ac:dyDescent="0.25">
      <c r="A512" s="74" t="s">
        <v>41</v>
      </c>
      <c r="B512" s="74" t="s">
        <v>41</v>
      </c>
      <c r="C512" s="75" t="s">
        <v>659</v>
      </c>
      <c r="D512" s="76" t="s">
        <v>4</v>
      </c>
      <c r="E512" s="77">
        <v>2020</v>
      </c>
      <c r="F512" s="76" t="s">
        <v>66</v>
      </c>
      <c r="G512" s="77" t="s">
        <v>186</v>
      </c>
      <c r="H512" s="76" t="s">
        <v>1492</v>
      </c>
      <c r="I512" s="76" t="s">
        <v>179</v>
      </c>
      <c r="J512" s="78" t="s">
        <v>443</v>
      </c>
      <c r="K512" s="79" t="s">
        <v>545</v>
      </c>
      <c r="L512" s="79" t="s">
        <v>545</v>
      </c>
      <c r="M512" s="79">
        <v>1445.71</v>
      </c>
      <c r="N512" s="79">
        <v>3525.9695380000003</v>
      </c>
    </row>
    <row r="513" spans="1:14" s="81" customFormat="1" x14ac:dyDescent="0.25">
      <c r="A513" s="74" t="s">
        <v>41</v>
      </c>
      <c r="B513" s="74" t="s">
        <v>41</v>
      </c>
      <c r="C513" s="75" t="s">
        <v>659</v>
      </c>
      <c r="D513" s="76" t="s">
        <v>4</v>
      </c>
      <c r="E513" s="77">
        <v>2020</v>
      </c>
      <c r="F513" s="76" t="s">
        <v>66</v>
      </c>
      <c r="G513" s="77" t="s">
        <v>186</v>
      </c>
      <c r="H513" s="76" t="s">
        <v>1493</v>
      </c>
      <c r="I513" s="76" t="s">
        <v>179</v>
      </c>
      <c r="J513" s="78" t="s">
        <v>1494</v>
      </c>
      <c r="K513" s="79" t="s">
        <v>545</v>
      </c>
      <c r="L513" s="79" t="s">
        <v>545</v>
      </c>
      <c r="M513" s="79">
        <v>1732.83</v>
      </c>
      <c r="N513" s="79">
        <v>4139.6543279999996</v>
      </c>
    </row>
    <row r="514" spans="1:14" s="81" customFormat="1" x14ac:dyDescent="0.25">
      <c r="A514" s="74" t="s">
        <v>41</v>
      </c>
      <c r="B514" s="74" t="s">
        <v>41</v>
      </c>
      <c r="C514" s="75" t="s">
        <v>703</v>
      </c>
      <c r="D514" s="76" t="s">
        <v>601</v>
      </c>
      <c r="E514" s="77">
        <v>2022</v>
      </c>
      <c r="F514" s="76" t="s">
        <v>66</v>
      </c>
      <c r="G514" s="77" t="s">
        <v>186</v>
      </c>
      <c r="H514" s="76" t="s">
        <v>1495</v>
      </c>
      <c r="I514" s="76" t="s">
        <v>93</v>
      </c>
      <c r="J514" s="78" t="s">
        <v>740</v>
      </c>
      <c r="K514" s="79" t="s">
        <v>634</v>
      </c>
      <c r="L514" s="79" t="s">
        <v>634</v>
      </c>
      <c r="M514" s="79">
        <v>1735.89</v>
      </c>
      <c r="N514" s="79">
        <v>1945.6</v>
      </c>
    </row>
    <row r="515" spans="1:14" s="81" customFormat="1" x14ac:dyDescent="0.25">
      <c r="A515" s="74" t="s">
        <v>41</v>
      </c>
      <c r="B515" s="74" t="s">
        <v>41</v>
      </c>
      <c r="C515" s="75" t="s">
        <v>691</v>
      </c>
      <c r="D515" s="76" t="s">
        <v>21</v>
      </c>
      <c r="E515" s="77">
        <v>2019</v>
      </c>
      <c r="F515" s="76" t="s">
        <v>75</v>
      </c>
      <c r="G515" s="77" t="s">
        <v>312</v>
      </c>
      <c r="H515" s="76" t="s">
        <v>1496</v>
      </c>
      <c r="I515" s="76" t="s">
        <v>313</v>
      </c>
      <c r="J515" s="78" t="s">
        <v>681</v>
      </c>
      <c r="K515" s="79" t="s">
        <v>634</v>
      </c>
      <c r="L515" s="79" t="s">
        <v>634</v>
      </c>
      <c r="M515" s="79">
        <v>1236.43</v>
      </c>
      <c r="N515" s="79">
        <v>3029.39</v>
      </c>
    </row>
    <row r="516" spans="1:14" s="81" customFormat="1" x14ac:dyDescent="0.25">
      <c r="A516" s="74" t="s">
        <v>41</v>
      </c>
      <c r="B516" s="74" t="s">
        <v>41</v>
      </c>
      <c r="C516" s="75" t="s">
        <v>751</v>
      </c>
      <c r="D516" s="76" t="s">
        <v>27</v>
      </c>
      <c r="E516" s="77">
        <v>2018</v>
      </c>
      <c r="F516" s="76" t="s">
        <v>72</v>
      </c>
      <c r="G516" s="77" t="s">
        <v>275</v>
      </c>
      <c r="H516" s="76" t="s">
        <v>1497</v>
      </c>
      <c r="I516" s="76" t="s">
        <v>277</v>
      </c>
      <c r="J516" s="78" t="s">
        <v>114</v>
      </c>
      <c r="K516" s="79" t="s">
        <v>634</v>
      </c>
      <c r="L516" s="79" t="s">
        <v>634</v>
      </c>
      <c r="M516" s="79">
        <v>1523.3</v>
      </c>
      <c r="N516" s="79">
        <v>3458.29</v>
      </c>
    </row>
    <row r="517" spans="1:14" s="81" customFormat="1" x14ac:dyDescent="0.25">
      <c r="A517" s="74" t="s">
        <v>41</v>
      </c>
      <c r="B517" s="74" t="s">
        <v>41</v>
      </c>
      <c r="C517" s="75" t="s">
        <v>803</v>
      </c>
      <c r="D517" s="76" t="s">
        <v>36</v>
      </c>
      <c r="E517" s="77">
        <v>2020</v>
      </c>
      <c r="F517" s="76" t="s">
        <v>77</v>
      </c>
      <c r="G517" s="77" t="s">
        <v>403</v>
      </c>
      <c r="H517" s="76" t="s">
        <v>1498</v>
      </c>
      <c r="I517" s="76" t="s">
        <v>99</v>
      </c>
      <c r="J517" s="78" t="s">
        <v>825</v>
      </c>
      <c r="K517" s="79" t="s">
        <v>634</v>
      </c>
      <c r="L517" s="79" t="s">
        <v>634</v>
      </c>
      <c r="M517" s="79">
        <v>1592.46</v>
      </c>
      <c r="N517" s="79">
        <v>2223.39</v>
      </c>
    </row>
    <row r="518" spans="1:14" s="81" customFormat="1" x14ac:dyDescent="0.25">
      <c r="A518" s="74" t="s">
        <v>41</v>
      </c>
      <c r="B518" s="74" t="s">
        <v>41</v>
      </c>
      <c r="C518" s="75" t="s">
        <v>980</v>
      </c>
      <c r="D518" s="76" t="s">
        <v>981</v>
      </c>
      <c r="E518" s="77">
        <v>2022</v>
      </c>
      <c r="F518" s="76" t="s">
        <v>982</v>
      </c>
      <c r="G518" s="77" t="s">
        <v>983</v>
      </c>
      <c r="H518" s="76" t="s">
        <v>1499</v>
      </c>
      <c r="I518" s="76" t="s">
        <v>108</v>
      </c>
      <c r="J518" s="78" t="s">
        <v>695</v>
      </c>
      <c r="K518" s="79" t="s">
        <v>545</v>
      </c>
      <c r="L518" s="79" t="s">
        <v>545</v>
      </c>
      <c r="M518" s="79">
        <v>1424.79</v>
      </c>
      <c r="N518" s="79">
        <v>5038.51</v>
      </c>
    </row>
    <row r="519" spans="1:14" s="81" customFormat="1" x14ac:dyDescent="0.25">
      <c r="A519" s="74" t="s">
        <v>41</v>
      </c>
      <c r="B519" s="74" t="s">
        <v>41</v>
      </c>
      <c r="C519" s="75" t="s">
        <v>943</v>
      </c>
      <c r="D519" s="76" t="s">
        <v>944</v>
      </c>
      <c r="E519" s="77">
        <v>2023</v>
      </c>
      <c r="F519" s="76" t="s">
        <v>66</v>
      </c>
      <c r="G519" s="77" t="s">
        <v>186</v>
      </c>
      <c r="H519" s="76" t="s">
        <v>1500</v>
      </c>
      <c r="I519" s="76" t="s">
        <v>162</v>
      </c>
      <c r="J519" s="78" t="s">
        <v>718</v>
      </c>
      <c r="K519" s="79" t="s">
        <v>634</v>
      </c>
      <c r="L519" s="79" t="s">
        <v>634</v>
      </c>
      <c r="M519" s="79">
        <v>2199.12</v>
      </c>
      <c r="N519" s="79">
        <v>2415.1999999999998</v>
      </c>
    </row>
    <row r="520" spans="1:14" s="81" customFormat="1" x14ac:dyDescent="0.25">
      <c r="A520" s="74" t="s">
        <v>41</v>
      </c>
      <c r="B520" s="74" t="s">
        <v>41</v>
      </c>
      <c r="C520" s="75" t="s">
        <v>929</v>
      </c>
      <c r="D520" s="76" t="s">
        <v>930</v>
      </c>
      <c r="E520" s="77">
        <v>2018</v>
      </c>
      <c r="F520" s="76" t="s">
        <v>61</v>
      </c>
      <c r="G520" s="77" t="s">
        <v>102</v>
      </c>
      <c r="H520" s="76" t="s">
        <v>1501</v>
      </c>
      <c r="I520" s="76" t="s">
        <v>179</v>
      </c>
      <c r="J520" s="78" t="s">
        <v>1502</v>
      </c>
      <c r="K520" s="79" t="s">
        <v>545</v>
      </c>
      <c r="L520" s="79" t="s">
        <v>545</v>
      </c>
      <c r="M520" s="79">
        <v>1302</v>
      </c>
      <c r="N520" s="79">
        <v>2442.8200000000002</v>
      </c>
    </row>
    <row r="521" spans="1:14" s="81" customFormat="1" x14ac:dyDescent="0.25">
      <c r="A521" s="74" t="s">
        <v>41</v>
      </c>
      <c r="B521" s="74" t="s">
        <v>41</v>
      </c>
      <c r="C521" s="75" t="s">
        <v>668</v>
      </c>
      <c r="D521" s="76" t="s">
        <v>10</v>
      </c>
      <c r="E521" s="77">
        <v>2019</v>
      </c>
      <c r="F521" s="76" t="s">
        <v>76</v>
      </c>
      <c r="G521" s="77" t="s">
        <v>328</v>
      </c>
      <c r="H521" s="76" t="s">
        <v>1503</v>
      </c>
      <c r="I521" s="76" t="s">
        <v>179</v>
      </c>
      <c r="J521" s="78" t="s">
        <v>359</v>
      </c>
      <c r="K521" s="79" t="s">
        <v>545</v>
      </c>
      <c r="L521" s="79" t="s">
        <v>545</v>
      </c>
      <c r="M521" s="79">
        <v>1122.2</v>
      </c>
      <c r="N521" s="79">
        <v>3112.55</v>
      </c>
    </row>
    <row r="522" spans="1:14" s="81" customFormat="1" x14ac:dyDescent="0.25">
      <c r="A522" s="74" t="s">
        <v>41</v>
      </c>
      <c r="B522" s="74" t="s">
        <v>41</v>
      </c>
      <c r="C522" s="75" t="s">
        <v>744</v>
      </c>
      <c r="D522" s="76" t="s">
        <v>29</v>
      </c>
      <c r="E522" s="77">
        <v>2021</v>
      </c>
      <c r="F522" s="76" t="s">
        <v>64</v>
      </c>
      <c r="G522" s="77" t="s">
        <v>159</v>
      </c>
      <c r="H522" s="76" t="s">
        <v>1504</v>
      </c>
      <c r="I522" s="76" t="s">
        <v>95</v>
      </c>
      <c r="J522" s="78" t="s">
        <v>681</v>
      </c>
      <c r="K522" s="79" t="s">
        <v>545</v>
      </c>
      <c r="L522" s="79" t="s">
        <v>545</v>
      </c>
      <c r="M522" s="79">
        <v>3272.21</v>
      </c>
      <c r="N522" s="79">
        <v>7729.51</v>
      </c>
    </row>
    <row r="523" spans="1:14" s="81" customFormat="1" x14ac:dyDescent="0.25">
      <c r="A523" s="74" t="s">
        <v>41</v>
      </c>
      <c r="B523" s="74" t="s">
        <v>41</v>
      </c>
      <c r="C523" s="75" t="s">
        <v>55</v>
      </c>
      <c r="D523" s="76" t="s">
        <v>6</v>
      </c>
      <c r="E523" s="77">
        <v>2018</v>
      </c>
      <c r="F523" s="76" t="s">
        <v>71</v>
      </c>
      <c r="G523" s="77" t="s">
        <v>264</v>
      </c>
      <c r="H523" s="76" t="s">
        <v>1505</v>
      </c>
      <c r="I523" s="76" t="s">
        <v>129</v>
      </c>
      <c r="J523" s="78" t="s">
        <v>736</v>
      </c>
      <c r="K523" s="79" t="s">
        <v>634</v>
      </c>
      <c r="L523" s="79" t="s">
        <v>634</v>
      </c>
      <c r="M523" s="79">
        <v>1298</v>
      </c>
      <c r="N523" s="79">
        <v>2742.53</v>
      </c>
    </row>
    <row r="524" spans="1:14" s="81" customFormat="1" x14ac:dyDescent="0.25">
      <c r="A524" s="74" t="s">
        <v>41</v>
      </c>
      <c r="B524" s="74" t="s">
        <v>41</v>
      </c>
      <c r="C524" s="75" t="s">
        <v>51</v>
      </c>
      <c r="D524" s="76" t="s">
        <v>1</v>
      </c>
      <c r="E524" s="77">
        <v>2020</v>
      </c>
      <c r="F524" s="76" t="s">
        <v>67</v>
      </c>
      <c r="G524" s="77" t="s">
        <v>193</v>
      </c>
      <c r="H524" s="76" t="s">
        <v>1506</v>
      </c>
      <c r="I524" s="76" t="s">
        <v>194</v>
      </c>
      <c r="J524" s="78" t="s">
        <v>205</v>
      </c>
      <c r="K524" s="79" t="s">
        <v>545</v>
      </c>
      <c r="L524" s="79" t="s">
        <v>545</v>
      </c>
      <c r="M524" s="79">
        <v>1434.67</v>
      </c>
      <c r="N524" s="79">
        <v>5022.6400000000003</v>
      </c>
    </row>
    <row r="525" spans="1:14" s="81" customFormat="1" x14ac:dyDescent="0.25">
      <c r="A525" s="74" t="s">
        <v>41</v>
      </c>
      <c r="B525" s="74" t="s">
        <v>41</v>
      </c>
      <c r="C525" s="75" t="s">
        <v>50</v>
      </c>
      <c r="D525" s="76" t="s">
        <v>14</v>
      </c>
      <c r="E525" s="77">
        <v>2019</v>
      </c>
      <c r="F525" s="76" t="s">
        <v>66</v>
      </c>
      <c r="G525" s="77" t="s">
        <v>186</v>
      </c>
      <c r="H525" s="76" t="s">
        <v>1507</v>
      </c>
      <c r="I525" s="76" t="s">
        <v>257</v>
      </c>
      <c r="J525" s="78" t="s">
        <v>820</v>
      </c>
      <c r="K525" s="79" t="s">
        <v>634</v>
      </c>
      <c r="L525" s="79" t="s">
        <v>634</v>
      </c>
      <c r="M525" s="79">
        <v>2053.5700000000002</v>
      </c>
      <c r="N525" s="79">
        <v>2345.1999999999998</v>
      </c>
    </row>
    <row r="526" spans="1:14" s="81" customFormat="1" x14ac:dyDescent="0.25">
      <c r="A526" s="74" t="s">
        <v>41</v>
      </c>
      <c r="B526" s="74" t="s">
        <v>41</v>
      </c>
      <c r="C526" s="75" t="s">
        <v>51</v>
      </c>
      <c r="D526" s="76" t="s">
        <v>1</v>
      </c>
      <c r="E526" s="77">
        <v>2020</v>
      </c>
      <c r="F526" s="76" t="s">
        <v>67</v>
      </c>
      <c r="G526" s="77" t="s">
        <v>193</v>
      </c>
      <c r="H526" s="76" t="s">
        <v>1508</v>
      </c>
      <c r="I526" s="76" t="s">
        <v>194</v>
      </c>
      <c r="J526" s="78" t="s">
        <v>222</v>
      </c>
      <c r="K526" s="79" t="s">
        <v>545</v>
      </c>
      <c r="L526" s="79" t="s">
        <v>545</v>
      </c>
      <c r="M526" s="79">
        <v>1434.67</v>
      </c>
      <c r="N526" s="79">
        <v>5022.6400000000003</v>
      </c>
    </row>
    <row r="527" spans="1:14" s="81" customFormat="1" x14ac:dyDescent="0.25">
      <c r="A527" s="74" t="s">
        <v>41</v>
      </c>
      <c r="B527" s="74" t="s">
        <v>41</v>
      </c>
      <c r="C527" s="75" t="s">
        <v>691</v>
      </c>
      <c r="D527" s="76" t="s">
        <v>21</v>
      </c>
      <c r="E527" s="77">
        <v>2019</v>
      </c>
      <c r="F527" s="76" t="s">
        <v>75</v>
      </c>
      <c r="G527" s="77" t="s">
        <v>312</v>
      </c>
      <c r="H527" s="76" t="s">
        <v>1509</v>
      </c>
      <c r="I527" s="76" t="s">
        <v>313</v>
      </c>
      <c r="J527" s="78" t="s">
        <v>762</v>
      </c>
      <c r="K527" s="79" t="s">
        <v>634</v>
      </c>
      <c r="L527" s="79" t="s">
        <v>634</v>
      </c>
      <c r="M527" s="79">
        <v>1236.43</v>
      </c>
      <c r="N527" s="79">
        <v>3029.39</v>
      </c>
    </row>
    <row r="528" spans="1:14" s="81" customFormat="1" x14ac:dyDescent="0.25">
      <c r="A528" s="74" t="s">
        <v>41</v>
      </c>
      <c r="B528" s="74" t="s">
        <v>41</v>
      </c>
      <c r="C528" s="75" t="s">
        <v>1245</v>
      </c>
      <c r="D528" s="76" t="s">
        <v>1246</v>
      </c>
      <c r="E528" s="77">
        <v>2021</v>
      </c>
      <c r="F528" s="76" t="s">
        <v>78</v>
      </c>
      <c r="G528" s="77" t="s">
        <v>507</v>
      </c>
      <c r="H528" s="76" t="s">
        <v>1510</v>
      </c>
      <c r="I528" s="76" t="s">
        <v>508</v>
      </c>
      <c r="J528" s="78" t="s">
        <v>669</v>
      </c>
      <c r="K528" s="79" t="s">
        <v>634</v>
      </c>
      <c r="L528" s="79" t="s">
        <v>634</v>
      </c>
      <c r="M528" s="79">
        <v>1895.31</v>
      </c>
      <c r="N528" s="79">
        <v>4567.4357350000009</v>
      </c>
    </row>
    <row r="529" spans="1:14" s="81" customFormat="1" x14ac:dyDescent="0.25">
      <c r="A529" s="74" t="s">
        <v>41</v>
      </c>
      <c r="B529" s="74" t="s">
        <v>41</v>
      </c>
      <c r="C529" s="75" t="s">
        <v>48</v>
      </c>
      <c r="D529" s="76" t="s">
        <v>11</v>
      </c>
      <c r="E529" s="77">
        <v>2018</v>
      </c>
      <c r="F529" s="76" t="s">
        <v>59</v>
      </c>
      <c r="G529" s="77" t="s">
        <v>82</v>
      </c>
      <c r="H529" s="76" t="s">
        <v>1511</v>
      </c>
      <c r="I529" s="76" t="s">
        <v>129</v>
      </c>
      <c r="J529" s="78" t="s">
        <v>785</v>
      </c>
      <c r="K529" s="79" t="s">
        <v>634</v>
      </c>
      <c r="L529" s="79" t="s">
        <v>634</v>
      </c>
      <c r="M529" s="79">
        <v>1460.8</v>
      </c>
      <c r="N529" s="79">
        <v>3007.39</v>
      </c>
    </row>
    <row r="530" spans="1:14" s="81" customFormat="1" x14ac:dyDescent="0.25">
      <c r="A530" s="74" t="s">
        <v>41</v>
      </c>
      <c r="B530" s="74" t="s">
        <v>41</v>
      </c>
      <c r="C530" s="75" t="s">
        <v>922</v>
      </c>
      <c r="D530" s="76" t="s">
        <v>923</v>
      </c>
      <c r="E530" s="77">
        <v>2023</v>
      </c>
      <c r="F530" s="76" t="s">
        <v>61</v>
      </c>
      <c r="G530" s="77" t="s">
        <v>102</v>
      </c>
      <c r="H530" s="76" t="s">
        <v>1512</v>
      </c>
      <c r="I530" s="76" t="s">
        <v>99</v>
      </c>
      <c r="J530" s="78" t="s">
        <v>730</v>
      </c>
      <c r="K530" s="79" t="s">
        <v>634</v>
      </c>
      <c r="L530" s="79" t="s">
        <v>634</v>
      </c>
      <c r="M530" s="79">
        <v>2763.62</v>
      </c>
      <c r="N530" s="79">
        <v>5035.1899999999996</v>
      </c>
    </row>
    <row r="531" spans="1:14" s="81" customFormat="1" x14ac:dyDescent="0.25">
      <c r="A531" s="74" t="s">
        <v>41</v>
      </c>
      <c r="B531" s="74" t="s">
        <v>41</v>
      </c>
      <c r="C531" s="75" t="s">
        <v>1245</v>
      </c>
      <c r="D531" s="76" t="s">
        <v>1246</v>
      </c>
      <c r="E531" s="77">
        <v>2021</v>
      </c>
      <c r="F531" s="76" t="s">
        <v>78</v>
      </c>
      <c r="G531" s="77" t="s">
        <v>507</v>
      </c>
      <c r="H531" s="76" t="s">
        <v>1513</v>
      </c>
      <c r="I531" s="76" t="s">
        <v>508</v>
      </c>
      <c r="J531" s="78" t="s">
        <v>694</v>
      </c>
      <c r="K531" s="79" t="s">
        <v>634</v>
      </c>
      <c r="L531" s="79" t="s">
        <v>634</v>
      </c>
      <c r="M531" s="79">
        <v>1895.31</v>
      </c>
      <c r="N531" s="79">
        <v>4567.4357350000009</v>
      </c>
    </row>
    <row r="532" spans="1:14" s="81" customFormat="1" x14ac:dyDescent="0.25">
      <c r="A532" s="74" t="s">
        <v>41</v>
      </c>
      <c r="B532" s="74" t="s">
        <v>41</v>
      </c>
      <c r="C532" s="75" t="s">
        <v>51</v>
      </c>
      <c r="D532" s="76" t="s">
        <v>1</v>
      </c>
      <c r="E532" s="77">
        <v>2020</v>
      </c>
      <c r="F532" s="76" t="s">
        <v>67</v>
      </c>
      <c r="G532" s="77" t="s">
        <v>193</v>
      </c>
      <c r="H532" s="76" t="s">
        <v>1514</v>
      </c>
      <c r="I532" s="76" t="s">
        <v>194</v>
      </c>
      <c r="J532" s="78" t="s">
        <v>223</v>
      </c>
      <c r="K532" s="79" t="s">
        <v>545</v>
      </c>
      <c r="L532" s="79" t="s">
        <v>545</v>
      </c>
      <c r="M532" s="79">
        <v>1434.67</v>
      </c>
      <c r="N532" s="79">
        <v>5022.6400000000003</v>
      </c>
    </row>
    <row r="533" spans="1:14" s="81" customFormat="1" x14ac:dyDescent="0.25">
      <c r="A533" s="74" t="s">
        <v>41</v>
      </c>
      <c r="B533" s="74" t="s">
        <v>41</v>
      </c>
      <c r="C533" s="75" t="s">
        <v>675</v>
      </c>
      <c r="D533" s="76" t="s">
        <v>15</v>
      </c>
      <c r="E533" s="77">
        <v>2018</v>
      </c>
      <c r="F533" s="76" t="s">
        <v>676</v>
      </c>
      <c r="G533" s="77" t="s">
        <v>280</v>
      </c>
      <c r="H533" s="76" t="s">
        <v>1515</v>
      </c>
      <c r="I533" s="76" t="s">
        <v>281</v>
      </c>
      <c r="J533" s="78" t="s">
        <v>685</v>
      </c>
      <c r="K533" s="79" t="s">
        <v>634</v>
      </c>
      <c r="L533" s="79" t="s">
        <v>634</v>
      </c>
      <c r="M533" s="79">
        <v>1360.07</v>
      </c>
      <c r="N533" s="79">
        <v>3166.66</v>
      </c>
    </row>
    <row r="534" spans="1:14" s="81" customFormat="1" x14ac:dyDescent="0.25">
      <c r="A534" s="74" t="s">
        <v>41</v>
      </c>
      <c r="B534" s="74" t="s">
        <v>41</v>
      </c>
      <c r="C534" s="75" t="s">
        <v>51</v>
      </c>
      <c r="D534" s="76" t="s">
        <v>1</v>
      </c>
      <c r="E534" s="77">
        <v>2020</v>
      </c>
      <c r="F534" s="76" t="s">
        <v>67</v>
      </c>
      <c r="G534" s="77" t="s">
        <v>193</v>
      </c>
      <c r="H534" s="76" t="s">
        <v>1516</v>
      </c>
      <c r="I534" s="76" t="s">
        <v>194</v>
      </c>
      <c r="J534" s="78" t="s">
        <v>224</v>
      </c>
      <c r="K534" s="79" t="s">
        <v>545</v>
      </c>
      <c r="L534" s="79" t="s">
        <v>545</v>
      </c>
      <c r="M534" s="79">
        <v>1434.67</v>
      </c>
      <c r="N534" s="79">
        <v>5022.6400000000003</v>
      </c>
    </row>
    <row r="535" spans="1:14" s="81" customFormat="1" x14ac:dyDescent="0.25">
      <c r="A535" s="74" t="s">
        <v>41</v>
      </c>
      <c r="B535" s="74" t="s">
        <v>41</v>
      </c>
      <c r="C535" s="75" t="s">
        <v>656</v>
      </c>
      <c r="D535" s="76" t="s">
        <v>657</v>
      </c>
      <c r="E535" s="77">
        <v>2023</v>
      </c>
      <c r="F535" s="76" t="s">
        <v>61</v>
      </c>
      <c r="G535" s="77" t="s">
        <v>102</v>
      </c>
      <c r="H535" s="76" t="s">
        <v>1517</v>
      </c>
      <c r="I535" s="76" t="s">
        <v>256</v>
      </c>
      <c r="J535" s="78" t="s">
        <v>699</v>
      </c>
      <c r="K535" s="79" t="s">
        <v>634</v>
      </c>
      <c r="L535" s="79" t="s">
        <v>634</v>
      </c>
      <c r="M535" s="79">
        <v>2537.2830000000004</v>
      </c>
      <c r="N535" s="79">
        <v>5305.3926369882402</v>
      </c>
    </row>
    <row r="536" spans="1:14" s="81" customFormat="1" x14ac:dyDescent="0.25">
      <c r="A536" s="74" t="s">
        <v>41</v>
      </c>
      <c r="B536" s="74" t="s">
        <v>41</v>
      </c>
      <c r="C536" s="75" t="s">
        <v>659</v>
      </c>
      <c r="D536" s="76" t="s">
        <v>4</v>
      </c>
      <c r="E536" s="77">
        <v>2020</v>
      </c>
      <c r="F536" s="76" t="s">
        <v>66</v>
      </c>
      <c r="G536" s="77" t="s">
        <v>186</v>
      </c>
      <c r="H536" s="76" t="s">
        <v>1518</v>
      </c>
      <c r="I536" s="76" t="s">
        <v>179</v>
      </c>
      <c r="J536" s="78" t="s">
        <v>446</v>
      </c>
      <c r="K536" s="79" t="s">
        <v>545</v>
      </c>
      <c r="L536" s="79" t="s">
        <v>545</v>
      </c>
      <c r="M536" s="79">
        <v>1445.71</v>
      </c>
      <c r="N536" s="79">
        <v>3525.9695380000003</v>
      </c>
    </row>
    <row r="537" spans="1:14" s="81" customFormat="1" x14ac:dyDescent="0.25">
      <c r="A537" s="74" t="s">
        <v>41</v>
      </c>
      <c r="B537" s="74" t="s">
        <v>41</v>
      </c>
      <c r="C537" s="75" t="s">
        <v>929</v>
      </c>
      <c r="D537" s="76" t="s">
        <v>930</v>
      </c>
      <c r="E537" s="77">
        <v>2018</v>
      </c>
      <c r="F537" s="76" t="s">
        <v>61</v>
      </c>
      <c r="G537" s="77" t="s">
        <v>102</v>
      </c>
      <c r="H537" s="76" t="s">
        <v>1519</v>
      </c>
      <c r="I537" s="76" t="s">
        <v>179</v>
      </c>
      <c r="J537" s="78" t="s">
        <v>1520</v>
      </c>
      <c r="K537" s="79" t="s">
        <v>547</v>
      </c>
      <c r="L537" s="79" t="s">
        <v>547</v>
      </c>
      <c r="M537" s="79">
        <v>1426.32</v>
      </c>
      <c r="N537" s="79">
        <v>2530.5</v>
      </c>
    </row>
    <row r="538" spans="1:14" s="81" customFormat="1" x14ac:dyDescent="0.25">
      <c r="A538" s="74" t="s">
        <v>41</v>
      </c>
      <c r="B538" s="74" t="s">
        <v>41</v>
      </c>
      <c r="C538" s="75" t="s">
        <v>929</v>
      </c>
      <c r="D538" s="76" t="s">
        <v>930</v>
      </c>
      <c r="E538" s="77">
        <v>2018</v>
      </c>
      <c r="F538" s="76" t="s">
        <v>61</v>
      </c>
      <c r="G538" s="77" t="s">
        <v>102</v>
      </c>
      <c r="H538" s="76" t="s">
        <v>1521</v>
      </c>
      <c r="I538" s="76" t="s">
        <v>179</v>
      </c>
      <c r="J538" s="78" t="s">
        <v>1522</v>
      </c>
      <c r="K538" s="79" t="s">
        <v>545</v>
      </c>
      <c r="L538" s="79" t="s">
        <v>545</v>
      </c>
      <c r="M538" s="79">
        <v>1302</v>
      </c>
      <c r="N538" s="79">
        <v>2442.8200000000002</v>
      </c>
    </row>
    <row r="539" spans="1:14" s="81" customFormat="1" x14ac:dyDescent="0.25">
      <c r="A539" s="74" t="s">
        <v>41</v>
      </c>
      <c r="B539" s="74" t="s">
        <v>41</v>
      </c>
      <c r="C539" s="75" t="s">
        <v>668</v>
      </c>
      <c r="D539" s="76" t="s">
        <v>10</v>
      </c>
      <c r="E539" s="77">
        <v>2019</v>
      </c>
      <c r="F539" s="76" t="s">
        <v>76</v>
      </c>
      <c r="G539" s="77" t="s">
        <v>328</v>
      </c>
      <c r="H539" s="76" t="s">
        <v>1523</v>
      </c>
      <c r="I539" s="76" t="s">
        <v>821</v>
      </c>
      <c r="J539" s="78" t="s">
        <v>763</v>
      </c>
      <c r="K539" s="79" t="s">
        <v>634</v>
      </c>
      <c r="L539" s="79" t="s">
        <v>634</v>
      </c>
      <c r="M539" s="79">
        <v>1122.2</v>
      </c>
      <c r="N539" s="79">
        <v>3112.55</v>
      </c>
    </row>
    <row r="540" spans="1:14" s="81" customFormat="1" x14ac:dyDescent="0.25">
      <c r="A540" s="74" t="s">
        <v>41</v>
      </c>
      <c r="B540" s="74" t="s">
        <v>41</v>
      </c>
      <c r="C540" s="75" t="s">
        <v>922</v>
      </c>
      <c r="D540" s="76" t="s">
        <v>923</v>
      </c>
      <c r="E540" s="77">
        <v>2023</v>
      </c>
      <c r="F540" s="76" t="s">
        <v>61</v>
      </c>
      <c r="G540" s="77" t="s">
        <v>102</v>
      </c>
      <c r="H540" s="76" t="s">
        <v>1524</v>
      </c>
      <c r="I540" s="76" t="s">
        <v>99</v>
      </c>
      <c r="J540" s="78" t="s">
        <v>718</v>
      </c>
      <c r="K540" s="79" t="s">
        <v>634</v>
      </c>
      <c r="L540" s="79" t="s">
        <v>634</v>
      </c>
      <c r="M540" s="79">
        <v>2763.62</v>
      </c>
      <c r="N540" s="79">
        <v>5035.1899999999996</v>
      </c>
    </row>
    <row r="541" spans="1:14" s="81" customFormat="1" x14ac:dyDescent="0.25">
      <c r="A541" s="74" t="s">
        <v>41</v>
      </c>
      <c r="B541" s="74" t="s">
        <v>41</v>
      </c>
      <c r="C541" s="75" t="s">
        <v>929</v>
      </c>
      <c r="D541" s="76" t="s">
        <v>930</v>
      </c>
      <c r="E541" s="77">
        <v>2018</v>
      </c>
      <c r="F541" s="76" t="s">
        <v>61</v>
      </c>
      <c r="G541" s="77" t="s">
        <v>102</v>
      </c>
      <c r="H541" s="76" t="s">
        <v>1525</v>
      </c>
      <c r="I541" s="76" t="s">
        <v>179</v>
      </c>
      <c r="J541" s="78" t="s">
        <v>618</v>
      </c>
      <c r="K541" s="79" t="s">
        <v>545</v>
      </c>
      <c r="L541" s="79" t="s">
        <v>545</v>
      </c>
      <c r="M541" s="79">
        <v>1426.32</v>
      </c>
      <c r="N541" s="79">
        <v>2530.5</v>
      </c>
    </row>
    <row r="542" spans="1:14" s="81" customFormat="1" x14ac:dyDescent="0.25">
      <c r="A542" s="74" t="s">
        <v>41</v>
      </c>
      <c r="B542" s="74" t="s">
        <v>41</v>
      </c>
      <c r="C542" s="75" t="s">
        <v>668</v>
      </c>
      <c r="D542" s="76" t="s">
        <v>10</v>
      </c>
      <c r="E542" s="77">
        <v>2019</v>
      </c>
      <c r="F542" s="76" t="s">
        <v>76</v>
      </c>
      <c r="G542" s="77" t="s">
        <v>328</v>
      </c>
      <c r="H542" s="76" t="s">
        <v>1526</v>
      </c>
      <c r="I542" s="76" t="s">
        <v>179</v>
      </c>
      <c r="J542" s="78" t="s">
        <v>360</v>
      </c>
      <c r="K542" s="79" t="s">
        <v>545</v>
      </c>
      <c r="L542" s="79" t="s">
        <v>545</v>
      </c>
      <c r="M542" s="79">
        <v>1122.2</v>
      </c>
      <c r="N542" s="79">
        <v>3112.55</v>
      </c>
    </row>
    <row r="543" spans="1:14" s="81" customFormat="1" x14ac:dyDescent="0.25">
      <c r="A543" s="74" t="s">
        <v>41</v>
      </c>
      <c r="B543" s="74" t="s">
        <v>41</v>
      </c>
      <c r="C543" s="75" t="s">
        <v>668</v>
      </c>
      <c r="D543" s="76" t="s">
        <v>10</v>
      </c>
      <c r="E543" s="77">
        <v>2019</v>
      </c>
      <c r="F543" s="76" t="s">
        <v>76</v>
      </c>
      <c r="G543" s="77" t="s">
        <v>328</v>
      </c>
      <c r="H543" s="76" t="s">
        <v>1527</v>
      </c>
      <c r="I543" s="76" t="s">
        <v>179</v>
      </c>
      <c r="J543" s="78" t="s">
        <v>361</v>
      </c>
      <c r="K543" s="79" t="s">
        <v>546</v>
      </c>
      <c r="L543" s="79" t="s">
        <v>546</v>
      </c>
      <c r="M543" s="79">
        <v>1122.2</v>
      </c>
      <c r="N543" s="79">
        <v>3112.55</v>
      </c>
    </row>
    <row r="544" spans="1:14" s="81" customFormat="1" x14ac:dyDescent="0.25">
      <c r="A544" s="74" t="s">
        <v>41</v>
      </c>
      <c r="B544" s="74" t="s">
        <v>41</v>
      </c>
      <c r="C544" s="75" t="s">
        <v>48</v>
      </c>
      <c r="D544" s="76" t="s">
        <v>11</v>
      </c>
      <c r="E544" s="77">
        <v>2018</v>
      </c>
      <c r="F544" s="76" t="s">
        <v>59</v>
      </c>
      <c r="G544" s="77" t="s">
        <v>82</v>
      </c>
      <c r="H544" s="76" t="s">
        <v>1528</v>
      </c>
      <c r="I544" s="76" t="s">
        <v>99</v>
      </c>
      <c r="J544" s="78" t="s">
        <v>667</v>
      </c>
      <c r="K544" s="79" t="s">
        <v>634</v>
      </c>
      <c r="L544" s="79" t="s">
        <v>634</v>
      </c>
      <c r="M544" s="79">
        <v>2260.5700000000002</v>
      </c>
      <c r="N544" s="79">
        <v>4121.09</v>
      </c>
    </row>
    <row r="545" spans="1:14" s="81" customFormat="1" x14ac:dyDescent="0.25">
      <c r="A545" s="74" t="s">
        <v>41</v>
      </c>
      <c r="B545" s="74" t="s">
        <v>41</v>
      </c>
      <c r="C545" s="75" t="s">
        <v>668</v>
      </c>
      <c r="D545" s="76" t="s">
        <v>10</v>
      </c>
      <c r="E545" s="77">
        <v>2019</v>
      </c>
      <c r="F545" s="76" t="s">
        <v>76</v>
      </c>
      <c r="G545" s="77" t="s">
        <v>328</v>
      </c>
      <c r="H545" s="76" t="s">
        <v>1529</v>
      </c>
      <c r="I545" s="76" t="s">
        <v>179</v>
      </c>
      <c r="J545" s="78" t="s">
        <v>362</v>
      </c>
      <c r="K545" s="79" t="s">
        <v>547</v>
      </c>
      <c r="L545" s="79" t="s">
        <v>547</v>
      </c>
      <c r="M545" s="79">
        <v>1122.2</v>
      </c>
      <c r="N545" s="79">
        <v>3112.55</v>
      </c>
    </row>
    <row r="546" spans="1:14" s="81" customFormat="1" x14ac:dyDescent="0.25">
      <c r="A546" s="74" t="s">
        <v>41</v>
      </c>
      <c r="B546" s="74" t="s">
        <v>41</v>
      </c>
      <c r="C546" s="75" t="s">
        <v>922</v>
      </c>
      <c r="D546" s="76" t="s">
        <v>923</v>
      </c>
      <c r="E546" s="77">
        <v>2023</v>
      </c>
      <c r="F546" s="76" t="s">
        <v>61</v>
      </c>
      <c r="G546" s="77" t="s">
        <v>102</v>
      </c>
      <c r="H546" s="76" t="s">
        <v>1530</v>
      </c>
      <c r="I546" s="76" t="s">
        <v>495</v>
      </c>
      <c r="J546" s="78" t="s">
        <v>807</v>
      </c>
      <c r="K546" s="79" t="s">
        <v>634</v>
      </c>
      <c r="L546" s="79" t="s">
        <v>634</v>
      </c>
      <c r="M546" s="79">
        <v>2763.62</v>
      </c>
      <c r="N546" s="79">
        <v>5035.1899999999996</v>
      </c>
    </row>
    <row r="547" spans="1:14" s="81" customFormat="1" x14ac:dyDescent="0.25">
      <c r="A547" s="74" t="s">
        <v>41</v>
      </c>
      <c r="B547" s="74" t="s">
        <v>41</v>
      </c>
      <c r="C547" s="75" t="s">
        <v>654</v>
      </c>
      <c r="D547" s="76" t="s">
        <v>2</v>
      </c>
      <c r="E547" s="77">
        <v>2018</v>
      </c>
      <c r="F547" s="76" t="s">
        <v>64</v>
      </c>
      <c r="G547" s="77" t="s">
        <v>159</v>
      </c>
      <c r="H547" s="76" t="s">
        <v>1531</v>
      </c>
      <c r="I547" s="76" t="s">
        <v>298</v>
      </c>
      <c r="J547" s="78" t="s">
        <v>294</v>
      </c>
      <c r="K547" s="79" t="s">
        <v>634</v>
      </c>
      <c r="L547" s="79" t="s">
        <v>634</v>
      </c>
      <c r="M547" s="79">
        <v>4040.16</v>
      </c>
      <c r="N547" s="79">
        <v>9784.3499999999985</v>
      </c>
    </row>
    <row r="548" spans="1:14" s="81" customFormat="1" x14ac:dyDescent="0.25">
      <c r="A548" s="74" t="s">
        <v>41</v>
      </c>
      <c r="B548" s="74" t="s">
        <v>41</v>
      </c>
      <c r="C548" s="75" t="s">
        <v>781</v>
      </c>
      <c r="D548" s="76" t="s">
        <v>32</v>
      </c>
      <c r="E548" s="77">
        <v>2018</v>
      </c>
      <c r="F548" s="76" t="s">
        <v>60</v>
      </c>
      <c r="G548" s="77" t="s">
        <v>90</v>
      </c>
      <c r="H548" s="76" t="s">
        <v>1533</v>
      </c>
      <c r="I548" s="76" t="s">
        <v>95</v>
      </c>
      <c r="J548" s="78" t="s">
        <v>695</v>
      </c>
      <c r="K548" s="79" t="s">
        <v>634</v>
      </c>
      <c r="L548" s="79" t="s">
        <v>634</v>
      </c>
      <c r="M548" s="79">
        <v>1940.4</v>
      </c>
      <c r="N548" s="79">
        <v>5198.92</v>
      </c>
    </row>
    <row r="549" spans="1:14" s="81" customFormat="1" x14ac:dyDescent="0.25">
      <c r="A549" s="74" t="s">
        <v>41</v>
      </c>
      <c r="B549" s="74" t="s">
        <v>41</v>
      </c>
      <c r="C549" s="75" t="s">
        <v>659</v>
      </c>
      <c r="D549" s="76" t="s">
        <v>4</v>
      </c>
      <c r="E549" s="77">
        <v>2020</v>
      </c>
      <c r="F549" s="76" t="s">
        <v>66</v>
      </c>
      <c r="G549" s="77" t="s">
        <v>186</v>
      </c>
      <c r="H549" s="76" t="s">
        <v>1534</v>
      </c>
      <c r="I549" s="76" t="s">
        <v>179</v>
      </c>
      <c r="J549" s="78" t="s">
        <v>447</v>
      </c>
      <c r="K549" s="79" t="s">
        <v>545</v>
      </c>
      <c r="L549" s="79" t="s">
        <v>545</v>
      </c>
      <c r="M549" s="79">
        <v>1732.83</v>
      </c>
      <c r="N549" s="79">
        <v>4139.6543279999996</v>
      </c>
    </row>
    <row r="550" spans="1:14" s="81" customFormat="1" x14ac:dyDescent="0.25">
      <c r="A550" s="74" t="s">
        <v>41</v>
      </c>
      <c r="B550" s="74" t="s">
        <v>41</v>
      </c>
      <c r="C550" s="75" t="s">
        <v>943</v>
      </c>
      <c r="D550" s="76" t="s">
        <v>944</v>
      </c>
      <c r="E550" s="77">
        <v>2023</v>
      </c>
      <c r="F550" s="76" t="s">
        <v>66</v>
      </c>
      <c r="G550" s="77" t="s">
        <v>186</v>
      </c>
      <c r="H550" s="76" t="s">
        <v>1535</v>
      </c>
      <c r="I550" s="76" t="s">
        <v>162</v>
      </c>
      <c r="J550" s="78" t="s">
        <v>739</v>
      </c>
      <c r="K550" s="79" t="s">
        <v>634</v>
      </c>
      <c r="L550" s="79" t="s">
        <v>634</v>
      </c>
      <c r="M550" s="79">
        <v>2199.12</v>
      </c>
      <c r="N550" s="79">
        <v>2415.1999999999998</v>
      </c>
    </row>
    <row r="551" spans="1:14" s="81" customFormat="1" x14ac:dyDescent="0.25">
      <c r="A551" s="74" t="s">
        <v>41</v>
      </c>
      <c r="B551" s="74" t="s">
        <v>41</v>
      </c>
      <c r="C551" s="75" t="s">
        <v>706</v>
      </c>
      <c r="D551" s="76" t="s">
        <v>568</v>
      </c>
      <c r="E551" s="77">
        <v>2022</v>
      </c>
      <c r="F551" s="76" t="s">
        <v>61</v>
      </c>
      <c r="G551" s="77" t="s">
        <v>102</v>
      </c>
      <c r="H551" s="76" t="s">
        <v>1536</v>
      </c>
      <c r="I551" s="76" t="s">
        <v>103</v>
      </c>
      <c r="J551" s="78" t="s">
        <v>1302</v>
      </c>
      <c r="K551" s="79" t="s">
        <v>634</v>
      </c>
      <c r="L551" s="79" t="s">
        <v>634</v>
      </c>
      <c r="M551" s="79">
        <v>2218.2600000000002</v>
      </c>
      <c r="N551" s="79">
        <v>4306.2299999999996</v>
      </c>
    </row>
    <row r="552" spans="1:14" s="81" customFormat="1" x14ac:dyDescent="0.25">
      <c r="A552" s="74" t="s">
        <v>41</v>
      </c>
      <c r="B552" s="74" t="s">
        <v>41</v>
      </c>
      <c r="C552" s="75" t="s">
        <v>754</v>
      </c>
      <c r="D552" s="76" t="s">
        <v>755</v>
      </c>
      <c r="E552" s="77">
        <v>2022</v>
      </c>
      <c r="F552" s="76" t="s">
        <v>77</v>
      </c>
      <c r="G552" s="77" t="s">
        <v>403</v>
      </c>
      <c r="H552" s="76" t="s">
        <v>1537</v>
      </c>
      <c r="I552" s="76" t="s">
        <v>701</v>
      </c>
      <c r="J552" s="78" t="s">
        <v>708</v>
      </c>
      <c r="K552" s="79" t="s">
        <v>545</v>
      </c>
      <c r="L552" s="79" t="s">
        <v>545</v>
      </c>
      <c r="M552" s="79">
        <v>1328.3</v>
      </c>
      <c r="N552" s="79">
        <v>3165.25</v>
      </c>
    </row>
    <row r="553" spans="1:14" s="81" customFormat="1" x14ac:dyDescent="0.25">
      <c r="A553" s="74" t="s">
        <v>41</v>
      </c>
      <c r="B553" s="74" t="s">
        <v>41</v>
      </c>
      <c r="C553" s="75" t="s">
        <v>719</v>
      </c>
      <c r="D553" s="76" t="s">
        <v>720</v>
      </c>
      <c r="E553" s="77">
        <v>2022</v>
      </c>
      <c r="F553" s="76" t="s">
        <v>75</v>
      </c>
      <c r="G553" s="77" t="s">
        <v>312</v>
      </c>
      <c r="H553" s="76" t="s">
        <v>1538</v>
      </c>
      <c r="I553" s="76" t="s">
        <v>257</v>
      </c>
      <c r="J553" s="78" t="s">
        <v>700</v>
      </c>
      <c r="K553" s="79" t="s">
        <v>634</v>
      </c>
      <c r="L553" s="79" t="s">
        <v>634</v>
      </c>
      <c r="M553" s="79">
        <v>1608.3</v>
      </c>
      <c r="N553" s="79">
        <v>2883.44</v>
      </c>
    </row>
    <row r="554" spans="1:14" s="81" customFormat="1" x14ac:dyDescent="0.25">
      <c r="A554" s="74" t="s">
        <v>41</v>
      </c>
      <c r="B554" s="74" t="s">
        <v>41</v>
      </c>
      <c r="C554" s="75" t="s">
        <v>675</v>
      </c>
      <c r="D554" s="76" t="s">
        <v>15</v>
      </c>
      <c r="E554" s="77">
        <v>2018</v>
      </c>
      <c r="F554" s="76" t="s">
        <v>676</v>
      </c>
      <c r="G554" s="77" t="s">
        <v>280</v>
      </c>
      <c r="H554" s="76" t="s">
        <v>1539</v>
      </c>
      <c r="I554" s="76" t="s">
        <v>281</v>
      </c>
      <c r="J554" s="78" t="s">
        <v>685</v>
      </c>
      <c r="K554" s="79" t="s">
        <v>634</v>
      </c>
      <c r="L554" s="79" t="s">
        <v>634</v>
      </c>
      <c r="M554" s="79">
        <v>1360.07</v>
      </c>
      <c r="N554" s="79">
        <v>3166.66</v>
      </c>
    </row>
    <row r="555" spans="1:14" s="81" customFormat="1" x14ac:dyDescent="0.25">
      <c r="A555" s="74" t="s">
        <v>41</v>
      </c>
      <c r="B555" s="74" t="s">
        <v>41</v>
      </c>
      <c r="C555" s="75" t="s">
        <v>719</v>
      </c>
      <c r="D555" s="76" t="s">
        <v>720</v>
      </c>
      <c r="E555" s="77">
        <v>2022</v>
      </c>
      <c r="F555" s="76" t="s">
        <v>75</v>
      </c>
      <c r="G555" s="77" t="s">
        <v>312</v>
      </c>
      <c r="H555" s="76" t="s">
        <v>1540</v>
      </c>
      <c r="I555" s="76" t="s">
        <v>257</v>
      </c>
      <c r="J555" s="78" t="s">
        <v>652</v>
      </c>
      <c r="K555" s="79" t="s">
        <v>634</v>
      </c>
      <c r="L555" s="79" t="s">
        <v>634</v>
      </c>
      <c r="M555" s="79">
        <v>1608.3</v>
      </c>
      <c r="N555" s="79">
        <v>2883.44</v>
      </c>
    </row>
    <row r="556" spans="1:14" s="81" customFormat="1" x14ac:dyDescent="0.25">
      <c r="A556" s="74" t="s">
        <v>41</v>
      </c>
      <c r="B556" s="74" t="s">
        <v>41</v>
      </c>
      <c r="C556" s="75" t="s">
        <v>691</v>
      </c>
      <c r="D556" s="76" t="s">
        <v>21</v>
      </c>
      <c r="E556" s="77">
        <v>2019</v>
      </c>
      <c r="F556" s="76" t="s">
        <v>75</v>
      </c>
      <c r="G556" s="77" t="s">
        <v>312</v>
      </c>
      <c r="H556" s="76" t="s">
        <v>1541</v>
      </c>
      <c r="I556" s="76" t="s">
        <v>315</v>
      </c>
      <c r="J556" s="78" t="s">
        <v>695</v>
      </c>
      <c r="K556" s="79" t="s">
        <v>634</v>
      </c>
      <c r="L556" s="79" t="s">
        <v>634</v>
      </c>
      <c r="M556" s="79">
        <v>1543.01</v>
      </c>
      <c r="N556" s="79">
        <v>3024.26</v>
      </c>
    </row>
    <row r="557" spans="1:14" s="81" customFormat="1" x14ac:dyDescent="0.25">
      <c r="A557" s="74" t="s">
        <v>41</v>
      </c>
      <c r="B557" s="74" t="s">
        <v>41</v>
      </c>
      <c r="C557" s="75" t="s">
        <v>706</v>
      </c>
      <c r="D557" s="76" t="s">
        <v>568</v>
      </c>
      <c r="E557" s="77">
        <v>2022</v>
      </c>
      <c r="F557" s="76" t="s">
        <v>61</v>
      </c>
      <c r="G557" s="77" t="s">
        <v>102</v>
      </c>
      <c r="H557" s="76" t="s">
        <v>1542</v>
      </c>
      <c r="I557" s="76" t="s">
        <v>103</v>
      </c>
      <c r="J557" s="78" t="s">
        <v>822</v>
      </c>
      <c r="K557" s="79" t="s">
        <v>634</v>
      </c>
      <c r="L557" s="79" t="s">
        <v>634</v>
      </c>
      <c r="M557" s="79">
        <v>2218.2600000000002</v>
      </c>
      <c r="N557" s="79">
        <v>4306.2299999999996</v>
      </c>
    </row>
    <row r="558" spans="1:14" s="81" customFormat="1" x14ac:dyDescent="0.25">
      <c r="A558" s="74" t="s">
        <v>41</v>
      </c>
      <c r="B558" s="74" t="s">
        <v>41</v>
      </c>
      <c r="C558" s="75" t="s">
        <v>754</v>
      </c>
      <c r="D558" s="76" t="s">
        <v>755</v>
      </c>
      <c r="E558" s="77">
        <v>2022</v>
      </c>
      <c r="F558" s="76" t="s">
        <v>77</v>
      </c>
      <c r="G558" s="77" t="s">
        <v>403</v>
      </c>
      <c r="H558" s="76" t="s">
        <v>1543</v>
      </c>
      <c r="I558" s="76" t="s">
        <v>701</v>
      </c>
      <c r="J558" s="78" t="s">
        <v>669</v>
      </c>
      <c r="K558" s="79" t="s">
        <v>545</v>
      </c>
      <c r="L558" s="79" t="s">
        <v>545</v>
      </c>
      <c r="M558" s="79">
        <v>1328.3</v>
      </c>
      <c r="N558" s="79">
        <v>3165.25</v>
      </c>
    </row>
    <row r="559" spans="1:14" s="81" customFormat="1" x14ac:dyDescent="0.25">
      <c r="A559" s="74" t="s">
        <v>41</v>
      </c>
      <c r="B559" s="74" t="s">
        <v>41</v>
      </c>
      <c r="C559" s="75" t="s">
        <v>754</v>
      </c>
      <c r="D559" s="76" t="s">
        <v>755</v>
      </c>
      <c r="E559" s="77">
        <v>2022</v>
      </c>
      <c r="F559" s="76" t="s">
        <v>77</v>
      </c>
      <c r="G559" s="77" t="s">
        <v>403</v>
      </c>
      <c r="H559" s="76" t="s">
        <v>1544</v>
      </c>
      <c r="I559" s="83" t="s">
        <v>505</v>
      </c>
      <c r="J559" s="78" t="s">
        <v>164</v>
      </c>
      <c r="K559" s="79" t="s">
        <v>634</v>
      </c>
      <c r="L559" s="79" t="s">
        <v>634</v>
      </c>
      <c r="M559" s="79">
        <v>3961.97</v>
      </c>
      <c r="N559" s="79">
        <v>8252.8700000000008</v>
      </c>
    </row>
    <row r="560" spans="1:14" s="81" customFormat="1" x14ac:dyDescent="0.25">
      <c r="A560" s="74" t="s">
        <v>41</v>
      </c>
      <c r="B560" s="74" t="s">
        <v>41</v>
      </c>
      <c r="C560" s="75" t="s">
        <v>659</v>
      </c>
      <c r="D560" s="76" t="s">
        <v>4</v>
      </c>
      <c r="E560" s="77">
        <v>2020</v>
      </c>
      <c r="F560" s="76" t="s">
        <v>66</v>
      </c>
      <c r="G560" s="77" t="s">
        <v>186</v>
      </c>
      <c r="H560" s="76" t="s">
        <v>1545</v>
      </c>
      <c r="I560" s="76" t="s">
        <v>179</v>
      </c>
      <c r="J560" s="78" t="s">
        <v>782</v>
      </c>
      <c r="K560" s="79" t="s">
        <v>545</v>
      </c>
      <c r="L560" s="79" t="s">
        <v>545</v>
      </c>
      <c r="M560" s="79">
        <v>1445.71</v>
      </c>
      <c r="N560" s="79">
        <v>3525.9695380000003</v>
      </c>
    </row>
    <row r="561" spans="1:14" s="81" customFormat="1" x14ac:dyDescent="0.25">
      <c r="A561" s="74" t="s">
        <v>41</v>
      </c>
      <c r="B561" s="74" t="s">
        <v>41</v>
      </c>
      <c r="C561" s="75" t="s">
        <v>666</v>
      </c>
      <c r="D561" s="76" t="s">
        <v>9</v>
      </c>
      <c r="E561" s="77">
        <v>2020</v>
      </c>
      <c r="F561" s="76" t="s">
        <v>77</v>
      </c>
      <c r="G561" s="77" t="s">
        <v>403</v>
      </c>
      <c r="H561" s="76" t="s">
        <v>1546</v>
      </c>
      <c r="I561" s="76" t="s">
        <v>91</v>
      </c>
      <c r="J561" s="78" t="s">
        <v>667</v>
      </c>
      <c r="K561" s="79" t="s">
        <v>634</v>
      </c>
      <c r="L561" s="79" t="s">
        <v>634</v>
      </c>
      <c r="M561" s="79">
        <v>1302</v>
      </c>
      <c r="N561" s="79">
        <v>3510.95</v>
      </c>
    </row>
    <row r="562" spans="1:14" s="81" customFormat="1" x14ac:dyDescent="0.25">
      <c r="A562" s="74" t="s">
        <v>41</v>
      </c>
      <c r="B562" s="74" t="s">
        <v>41</v>
      </c>
      <c r="C562" s="75" t="s">
        <v>670</v>
      </c>
      <c r="D562" s="76" t="s">
        <v>12</v>
      </c>
      <c r="E562" s="77">
        <v>2021</v>
      </c>
      <c r="F562" s="76" t="s">
        <v>66</v>
      </c>
      <c r="G562" s="77" t="s">
        <v>186</v>
      </c>
      <c r="H562" s="76" t="s">
        <v>1547</v>
      </c>
      <c r="I562" s="76" t="s">
        <v>256</v>
      </c>
      <c r="J562" s="78" t="s">
        <v>671</v>
      </c>
      <c r="K562" s="79" t="s">
        <v>634</v>
      </c>
      <c r="L562" s="79" t="s">
        <v>634</v>
      </c>
      <c r="M562" s="79">
        <v>2294.09</v>
      </c>
      <c r="N562" s="79">
        <v>2306.63</v>
      </c>
    </row>
    <row r="563" spans="1:14" s="81" customFormat="1" x14ac:dyDescent="0.25">
      <c r="A563" s="74" t="s">
        <v>41</v>
      </c>
      <c r="B563" s="74" t="s">
        <v>41</v>
      </c>
      <c r="C563" s="75" t="s">
        <v>55</v>
      </c>
      <c r="D563" s="76" t="s">
        <v>6</v>
      </c>
      <c r="E563" s="77">
        <v>2018</v>
      </c>
      <c r="F563" s="76" t="s">
        <v>71</v>
      </c>
      <c r="G563" s="77" t="s">
        <v>264</v>
      </c>
      <c r="H563" s="76" t="s">
        <v>1548</v>
      </c>
      <c r="I563" s="76" t="s">
        <v>269</v>
      </c>
      <c r="J563" s="78" t="s">
        <v>678</v>
      </c>
      <c r="K563" s="79" t="s">
        <v>634</v>
      </c>
      <c r="L563" s="79" t="s">
        <v>634</v>
      </c>
      <c r="M563" s="79">
        <v>1727</v>
      </c>
      <c r="N563" s="79">
        <v>3479.61</v>
      </c>
    </row>
    <row r="564" spans="1:14" s="81" customFormat="1" x14ac:dyDescent="0.25">
      <c r="A564" s="74" t="s">
        <v>41</v>
      </c>
      <c r="B564" s="74" t="s">
        <v>41</v>
      </c>
      <c r="C564" s="75" t="s">
        <v>922</v>
      </c>
      <c r="D564" s="76" t="s">
        <v>923</v>
      </c>
      <c r="E564" s="77">
        <v>2023</v>
      </c>
      <c r="F564" s="76" t="s">
        <v>61</v>
      </c>
      <c r="G564" s="77" t="s">
        <v>102</v>
      </c>
      <c r="H564" s="76" t="s">
        <v>1549</v>
      </c>
      <c r="I564" s="76" t="s">
        <v>129</v>
      </c>
      <c r="J564" s="78" t="s">
        <v>677</v>
      </c>
      <c r="K564" s="79" t="s">
        <v>634</v>
      </c>
      <c r="L564" s="79" t="s">
        <v>634</v>
      </c>
      <c r="M564" s="79">
        <v>1858.89</v>
      </c>
      <c r="N564" s="79">
        <v>3243.81</v>
      </c>
    </row>
    <row r="565" spans="1:14" s="81" customFormat="1" x14ac:dyDescent="0.25">
      <c r="A565" s="74" t="s">
        <v>41</v>
      </c>
      <c r="B565" s="74" t="s">
        <v>41</v>
      </c>
      <c r="C565" s="75" t="s">
        <v>675</v>
      </c>
      <c r="D565" s="76" t="s">
        <v>15</v>
      </c>
      <c r="E565" s="77">
        <v>2018</v>
      </c>
      <c r="F565" s="76" t="s">
        <v>676</v>
      </c>
      <c r="G565" s="77" t="s">
        <v>280</v>
      </c>
      <c r="H565" s="76" t="s">
        <v>1550</v>
      </c>
      <c r="I565" s="76" t="s">
        <v>283</v>
      </c>
      <c r="J565" s="78" t="s">
        <v>685</v>
      </c>
      <c r="K565" s="79" t="s">
        <v>634</v>
      </c>
      <c r="L565" s="79" t="s">
        <v>634</v>
      </c>
      <c r="M565" s="79">
        <v>2803.8272000000002</v>
      </c>
      <c r="N565" s="79">
        <v>5890.47</v>
      </c>
    </row>
    <row r="566" spans="1:14" s="81" customFormat="1" x14ac:dyDescent="0.25">
      <c r="A566" s="74" t="s">
        <v>41</v>
      </c>
      <c r="B566" s="74" t="s">
        <v>41</v>
      </c>
      <c r="C566" s="75" t="s">
        <v>680</v>
      </c>
      <c r="D566" s="76" t="s">
        <v>18</v>
      </c>
      <c r="E566" s="77">
        <v>2022</v>
      </c>
      <c r="F566" s="76" t="s">
        <v>64</v>
      </c>
      <c r="G566" s="77" t="s">
        <v>159</v>
      </c>
      <c r="H566" s="76" t="s">
        <v>1551</v>
      </c>
      <c r="I566" s="76" t="s">
        <v>162</v>
      </c>
      <c r="J566" s="78" t="s">
        <v>745</v>
      </c>
      <c r="K566" s="79" t="s">
        <v>634</v>
      </c>
      <c r="L566" s="79" t="s">
        <v>634</v>
      </c>
      <c r="M566" s="79">
        <v>1964.76</v>
      </c>
      <c r="N566" s="79">
        <v>2760.26</v>
      </c>
    </row>
    <row r="567" spans="1:14" s="81" customFormat="1" x14ac:dyDescent="0.25">
      <c r="A567" s="74" t="s">
        <v>41</v>
      </c>
      <c r="B567" s="74" t="s">
        <v>41</v>
      </c>
      <c r="C567" s="75" t="s">
        <v>55</v>
      </c>
      <c r="D567" s="76" t="s">
        <v>6</v>
      </c>
      <c r="E567" s="77">
        <v>2018</v>
      </c>
      <c r="F567" s="76" t="s">
        <v>71</v>
      </c>
      <c r="G567" s="77" t="s">
        <v>264</v>
      </c>
      <c r="H567" s="76" t="s">
        <v>1552</v>
      </c>
      <c r="I567" s="76" t="s">
        <v>271</v>
      </c>
      <c r="J567" s="78" t="s">
        <v>678</v>
      </c>
      <c r="K567" s="79" t="s">
        <v>634</v>
      </c>
      <c r="L567" s="79" t="s">
        <v>634</v>
      </c>
      <c r="M567" s="79">
        <v>2245.1</v>
      </c>
      <c r="N567" s="79">
        <v>4326.8999999999996</v>
      </c>
    </row>
    <row r="568" spans="1:14" s="81" customFormat="1" x14ac:dyDescent="0.25">
      <c r="A568" s="74" t="s">
        <v>41</v>
      </c>
      <c r="B568" s="74" t="s">
        <v>41</v>
      </c>
      <c r="C568" s="75" t="s">
        <v>654</v>
      </c>
      <c r="D568" s="76" t="s">
        <v>2</v>
      </c>
      <c r="E568" s="77">
        <v>2018</v>
      </c>
      <c r="F568" s="76" t="s">
        <v>64</v>
      </c>
      <c r="G568" s="77" t="s">
        <v>159</v>
      </c>
      <c r="H568" s="76" t="s">
        <v>1553</v>
      </c>
      <c r="I568" s="76" t="s">
        <v>99</v>
      </c>
      <c r="J568" s="78" t="s">
        <v>688</v>
      </c>
      <c r="K568" s="79" t="s">
        <v>634</v>
      </c>
      <c r="L568" s="79" t="s">
        <v>634</v>
      </c>
      <c r="M568" s="79">
        <v>2657.39</v>
      </c>
      <c r="N568" s="79">
        <v>5718.21</v>
      </c>
    </row>
    <row r="569" spans="1:14" s="81" customFormat="1" x14ac:dyDescent="0.25">
      <c r="A569" s="74" t="s">
        <v>41</v>
      </c>
      <c r="B569" s="74" t="s">
        <v>41</v>
      </c>
      <c r="C569" s="75" t="s">
        <v>51</v>
      </c>
      <c r="D569" s="76" t="s">
        <v>1</v>
      </c>
      <c r="E569" s="77">
        <v>2020</v>
      </c>
      <c r="F569" s="76" t="s">
        <v>67</v>
      </c>
      <c r="G569" s="77" t="s">
        <v>193</v>
      </c>
      <c r="H569" s="76" t="s">
        <v>1554</v>
      </c>
      <c r="I569" s="76" t="s">
        <v>194</v>
      </c>
      <c r="J569" s="78" t="s">
        <v>684</v>
      </c>
      <c r="K569" s="79" t="s">
        <v>545</v>
      </c>
      <c r="L569" s="79" t="s">
        <v>545</v>
      </c>
      <c r="M569" s="79">
        <v>1434.67</v>
      </c>
      <c r="N569" s="79">
        <v>5022.6400000000003</v>
      </c>
    </row>
    <row r="570" spans="1:14" s="81" customFormat="1" x14ac:dyDescent="0.25">
      <c r="A570" s="74" t="s">
        <v>41</v>
      </c>
      <c r="B570" s="74" t="s">
        <v>41</v>
      </c>
      <c r="C570" s="75" t="s">
        <v>656</v>
      </c>
      <c r="D570" s="76" t="s">
        <v>657</v>
      </c>
      <c r="E570" s="77">
        <v>2023</v>
      </c>
      <c r="F570" s="76" t="s">
        <v>61</v>
      </c>
      <c r="G570" s="77" t="s">
        <v>102</v>
      </c>
      <c r="H570" s="76" t="s">
        <v>1555</v>
      </c>
      <c r="I570" s="76" t="s">
        <v>181</v>
      </c>
      <c r="J570" s="78" t="s">
        <v>699</v>
      </c>
      <c r="K570" s="79" t="s">
        <v>634</v>
      </c>
      <c r="L570" s="79" t="s">
        <v>634</v>
      </c>
      <c r="M570" s="79">
        <v>1478.8300000000002</v>
      </c>
      <c r="N570" s="79">
        <v>3418.9749704753049</v>
      </c>
    </row>
    <row r="571" spans="1:14" s="81" customFormat="1" x14ac:dyDescent="0.25">
      <c r="A571" s="74" t="s">
        <v>41</v>
      </c>
      <c r="B571" s="74" t="s">
        <v>41</v>
      </c>
      <c r="C571" s="75" t="s">
        <v>659</v>
      </c>
      <c r="D571" s="76" t="s">
        <v>4</v>
      </c>
      <c r="E571" s="77">
        <v>2020</v>
      </c>
      <c r="F571" s="76" t="s">
        <v>66</v>
      </c>
      <c r="G571" s="77" t="s">
        <v>186</v>
      </c>
      <c r="H571" s="76" t="s">
        <v>1557</v>
      </c>
      <c r="I571" s="76" t="s">
        <v>179</v>
      </c>
      <c r="J571" s="78" t="s">
        <v>823</v>
      </c>
      <c r="K571" s="79" t="s">
        <v>634</v>
      </c>
      <c r="L571" s="79" t="s">
        <v>634</v>
      </c>
      <c r="M571" s="79">
        <v>1726.79</v>
      </c>
      <c r="N571" s="79">
        <v>4219.0281059999998</v>
      </c>
    </row>
    <row r="572" spans="1:14" s="81" customFormat="1" x14ac:dyDescent="0.25">
      <c r="A572" s="74" t="s">
        <v>41</v>
      </c>
      <c r="B572" s="74" t="s">
        <v>41</v>
      </c>
      <c r="C572" s="75" t="s">
        <v>719</v>
      </c>
      <c r="D572" s="76" t="s">
        <v>720</v>
      </c>
      <c r="E572" s="77">
        <v>2022</v>
      </c>
      <c r="F572" s="76" t="s">
        <v>75</v>
      </c>
      <c r="G572" s="77" t="s">
        <v>312</v>
      </c>
      <c r="H572" s="76" t="s">
        <v>1558</v>
      </c>
      <c r="I572" s="76" t="s">
        <v>257</v>
      </c>
      <c r="J572" s="78" t="s">
        <v>753</v>
      </c>
      <c r="K572" s="79" t="s">
        <v>634</v>
      </c>
      <c r="L572" s="79" t="s">
        <v>634</v>
      </c>
      <c r="M572" s="79">
        <v>1608.3</v>
      </c>
      <c r="N572" s="79">
        <v>2883.44</v>
      </c>
    </row>
    <row r="573" spans="1:14" s="81" customFormat="1" x14ac:dyDescent="0.25">
      <c r="A573" s="74" t="s">
        <v>41</v>
      </c>
      <c r="B573" s="74" t="s">
        <v>41</v>
      </c>
      <c r="C573" s="75" t="s">
        <v>922</v>
      </c>
      <c r="D573" s="76" t="s">
        <v>923</v>
      </c>
      <c r="E573" s="77">
        <v>2023</v>
      </c>
      <c r="F573" s="76" t="s">
        <v>61</v>
      </c>
      <c r="G573" s="77" t="s">
        <v>102</v>
      </c>
      <c r="H573" s="76" t="s">
        <v>1559</v>
      </c>
      <c r="I573" s="76" t="s">
        <v>495</v>
      </c>
      <c r="J573" s="78" t="s">
        <v>689</v>
      </c>
      <c r="K573" s="79" t="s">
        <v>634</v>
      </c>
      <c r="L573" s="79" t="s">
        <v>634</v>
      </c>
      <c r="M573" s="79">
        <v>2763.62</v>
      </c>
      <c r="N573" s="79">
        <v>5035.1899999999996</v>
      </c>
    </row>
    <row r="574" spans="1:14" s="81" customFormat="1" x14ac:dyDescent="0.25">
      <c r="A574" s="74" t="s">
        <v>41</v>
      </c>
      <c r="B574" s="74" t="s">
        <v>41</v>
      </c>
      <c r="C574" s="75" t="s">
        <v>55</v>
      </c>
      <c r="D574" s="76" t="s">
        <v>6</v>
      </c>
      <c r="E574" s="77">
        <v>2018</v>
      </c>
      <c r="F574" s="76" t="s">
        <v>71</v>
      </c>
      <c r="G574" s="77" t="s">
        <v>264</v>
      </c>
      <c r="H574" s="76" t="s">
        <v>1560</v>
      </c>
      <c r="I574" s="76" t="s">
        <v>271</v>
      </c>
      <c r="J574" s="78" t="s">
        <v>736</v>
      </c>
      <c r="K574" s="79" t="s">
        <v>634</v>
      </c>
      <c r="L574" s="79" t="s">
        <v>634</v>
      </c>
      <c r="M574" s="79">
        <v>2245.1</v>
      </c>
      <c r="N574" s="79">
        <v>4326.8999999999996</v>
      </c>
    </row>
    <row r="575" spans="1:14" s="81" customFormat="1" x14ac:dyDescent="0.25">
      <c r="A575" s="74" t="s">
        <v>41</v>
      </c>
      <c r="B575" s="74" t="s">
        <v>41</v>
      </c>
      <c r="C575" s="75" t="s">
        <v>922</v>
      </c>
      <c r="D575" s="76" t="s">
        <v>923</v>
      </c>
      <c r="E575" s="77">
        <v>2023</v>
      </c>
      <c r="F575" s="76" t="s">
        <v>61</v>
      </c>
      <c r="G575" s="77" t="s">
        <v>102</v>
      </c>
      <c r="H575" s="76" t="s">
        <v>1561</v>
      </c>
      <c r="I575" s="76" t="s">
        <v>129</v>
      </c>
      <c r="J575" s="78" t="s">
        <v>807</v>
      </c>
      <c r="K575" s="79" t="s">
        <v>634</v>
      </c>
      <c r="L575" s="79" t="s">
        <v>634</v>
      </c>
      <c r="M575" s="79">
        <v>1858.89</v>
      </c>
      <c r="N575" s="79">
        <v>3243.81</v>
      </c>
    </row>
    <row r="576" spans="1:14" s="81" customFormat="1" x14ac:dyDescent="0.25">
      <c r="A576" s="74" t="s">
        <v>41</v>
      </c>
      <c r="B576" s="74" t="s">
        <v>41</v>
      </c>
      <c r="C576" s="75" t="s">
        <v>668</v>
      </c>
      <c r="D576" s="76" t="s">
        <v>10</v>
      </c>
      <c r="E576" s="77">
        <v>2019</v>
      </c>
      <c r="F576" s="76" t="s">
        <v>76</v>
      </c>
      <c r="G576" s="77" t="s">
        <v>328</v>
      </c>
      <c r="H576" s="76" t="s">
        <v>1562</v>
      </c>
      <c r="I576" s="76" t="s">
        <v>179</v>
      </c>
      <c r="J576" s="78" t="s">
        <v>363</v>
      </c>
      <c r="K576" s="79" t="s">
        <v>634</v>
      </c>
      <c r="L576" s="79" t="s">
        <v>634</v>
      </c>
      <c r="M576" s="79">
        <v>1122.2</v>
      </c>
      <c r="N576" s="79">
        <v>3112.55</v>
      </c>
    </row>
    <row r="577" spans="1:14" s="81" customFormat="1" x14ac:dyDescent="0.25">
      <c r="A577" s="74" t="s">
        <v>41</v>
      </c>
      <c r="B577" s="74" t="s">
        <v>41</v>
      </c>
      <c r="C577" s="75" t="s">
        <v>1013</v>
      </c>
      <c r="D577" s="76" t="s">
        <v>1014</v>
      </c>
      <c r="E577" s="77">
        <v>2023</v>
      </c>
      <c r="F577" s="76" t="s">
        <v>64</v>
      </c>
      <c r="G577" s="77" t="s">
        <v>159</v>
      </c>
      <c r="H577" s="76" t="s">
        <v>1563</v>
      </c>
      <c r="I577" s="76" t="s">
        <v>93</v>
      </c>
      <c r="J577" s="78" t="s">
        <v>1036</v>
      </c>
      <c r="K577" s="79" t="s">
        <v>634</v>
      </c>
      <c r="L577" s="79" t="s">
        <v>634</v>
      </c>
      <c r="M577" s="79">
        <v>2315.0500000000002</v>
      </c>
      <c r="N577" s="79">
        <v>5306.7800000000007</v>
      </c>
    </row>
    <row r="578" spans="1:14" s="81" customFormat="1" x14ac:dyDescent="0.25">
      <c r="A578" s="74" t="s">
        <v>41</v>
      </c>
      <c r="B578" s="74" t="s">
        <v>41</v>
      </c>
      <c r="C578" s="75" t="s">
        <v>751</v>
      </c>
      <c r="D578" s="76" t="s">
        <v>27</v>
      </c>
      <c r="E578" s="77">
        <v>2018</v>
      </c>
      <c r="F578" s="76" t="s">
        <v>72</v>
      </c>
      <c r="G578" s="77" t="s">
        <v>275</v>
      </c>
      <c r="H578" s="76" t="s">
        <v>1564</v>
      </c>
      <c r="I578" s="76" t="s">
        <v>277</v>
      </c>
      <c r="J578" s="78" t="s">
        <v>114</v>
      </c>
      <c r="K578" s="79" t="s">
        <v>634</v>
      </c>
      <c r="L578" s="79" t="s">
        <v>634</v>
      </c>
      <c r="M578" s="79">
        <v>1523.3</v>
      </c>
      <c r="N578" s="79">
        <v>3458.29</v>
      </c>
    </row>
    <row r="579" spans="1:14" s="81" customFormat="1" x14ac:dyDescent="0.25">
      <c r="A579" s="74" t="s">
        <v>41</v>
      </c>
      <c r="B579" s="74" t="s">
        <v>41</v>
      </c>
      <c r="C579" s="75" t="s">
        <v>1096</v>
      </c>
      <c r="D579" s="76" t="s">
        <v>1097</v>
      </c>
      <c r="E579" s="77">
        <v>2023</v>
      </c>
      <c r="F579" s="76" t="s">
        <v>66</v>
      </c>
      <c r="G579" s="77" t="s">
        <v>186</v>
      </c>
      <c r="H579" s="76" t="s">
        <v>1565</v>
      </c>
      <c r="I579" s="76" t="s">
        <v>99</v>
      </c>
      <c r="J579" s="78" t="s">
        <v>816</v>
      </c>
      <c r="K579" s="79" t="s">
        <v>634</v>
      </c>
      <c r="L579" s="79" t="s">
        <v>634</v>
      </c>
      <c r="M579" s="79">
        <v>2199.12</v>
      </c>
      <c r="N579" s="79">
        <v>2415.1999999999998</v>
      </c>
    </row>
    <row r="580" spans="1:14" s="81" customFormat="1" x14ac:dyDescent="0.25">
      <c r="A580" s="74" t="s">
        <v>41</v>
      </c>
      <c r="B580" s="74" t="s">
        <v>41</v>
      </c>
      <c r="C580" s="75" t="s">
        <v>666</v>
      </c>
      <c r="D580" s="76" t="s">
        <v>9</v>
      </c>
      <c r="E580" s="77">
        <v>2020</v>
      </c>
      <c r="F580" s="76" t="s">
        <v>77</v>
      </c>
      <c r="G580" s="77" t="s">
        <v>403</v>
      </c>
      <c r="H580" s="76" t="s">
        <v>1566</v>
      </c>
      <c r="I580" s="76" t="s">
        <v>91</v>
      </c>
      <c r="J580" s="78" t="s">
        <v>667</v>
      </c>
      <c r="K580" s="79" t="s">
        <v>545</v>
      </c>
      <c r="L580" s="79" t="s">
        <v>545</v>
      </c>
      <c r="M580" s="79">
        <v>1302</v>
      </c>
      <c r="N580" s="79">
        <v>3510.95</v>
      </c>
    </row>
    <row r="581" spans="1:14" s="81" customFormat="1" x14ac:dyDescent="0.25">
      <c r="A581" s="74" t="s">
        <v>41</v>
      </c>
      <c r="B581" s="74" t="s">
        <v>41</v>
      </c>
      <c r="C581" s="75" t="s">
        <v>706</v>
      </c>
      <c r="D581" s="76" t="s">
        <v>568</v>
      </c>
      <c r="E581" s="77">
        <v>2022</v>
      </c>
      <c r="F581" s="76" t="s">
        <v>61</v>
      </c>
      <c r="G581" s="77" t="s">
        <v>102</v>
      </c>
      <c r="H581" s="76" t="s">
        <v>1567</v>
      </c>
      <c r="I581" s="76" t="s">
        <v>103</v>
      </c>
      <c r="J581" s="78" t="s">
        <v>798</v>
      </c>
      <c r="K581" s="79" t="s">
        <v>634</v>
      </c>
      <c r="L581" s="79" t="s">
        <v>634</v>
      </c>
      <c r="M581" s="79">
        <v>2218.2600000000002</v>
      </c>
      <c r="N581" s="79">
        <v>4306.2299999999996</v>
      </c>
    </row>
    <row r="582" spans="1:14" s="81" customFormat="1" x14ac:dyDescent="0.25">
      <c r="A582" s="74" t="s">
        <v>41</v>
      </c>
      <c r="B582" s="74" t="s">
        <v>41</v>
      </c>
      <c r="C582" s="75" t="s">
        <v>55</v>
      </c>
      <c r="D582" s="76" t="s">
        <v>6</v>
      </c>
      <c r="E582" s="77">
        <v>2018</v>
      </c>
      <c r="F582" s="76" t="s">
        <v>71</v>
      </c>
      <c r="G582" s="77" t="s">
        <v>264</v>
      </c>
      <c r="H582" s="76" t="s">
        <v>1568</v>
      </c>
      <c r="I582" s="76" t="s">
        <v>269</v>
      </c>
      <c r="J582" s="78" t="s">
        <v>686</v>
      </c>
      <c r="K582" s="79" t="s">
        <v>634</v>
      </c>
      <c r="L582" s="79" t="s">
        <v>634</v>
      </c>
      <c r="M582" s="79">
        <v>1727</v>
      </c>
      <c r="N582" s="79">
        <v>3479.61</v>
      </c>
    </row>
    <row r="583" spans="1:14" s="81" customFormat="1" x14ac:dyDescent="0.25">
      <c r="A583" s="74" t="s">
        <v>41</v>
      </c>
      <c r="B583" s="74" t="s">
        <v>41</v>
      </c>
      <c r="C583" s="75" t="s">
        <v>1105</v>
      </c>
      <c r="D583" s="76" t="s">
        <v>1106</v>
      </c>
      <c r="E583" s="77">
        <v>2022</v>
      </c>
      <c r="F583" s="76" t="s">
        <v>1107</v>
      </c>
      <c r="G583" s="77" t="s">
        <v>1108</v>
      </c>
      <c r="H583" s="76" t="s">
        <v>1569</v>
      </c>
      <c r="I583" s="76" t="s">
        <v>1110</v>
      </c>
      <c r="J583" s="78" t="s">
        <v>875</v>
      </c>
      <c r="K583" s="79" t="s">
        <v>634</v>
      </c>
      <c r="L583" s="79" t="s">
        <v>634</v>
      </c>
      <c r="M583" s="79">
        <v>2244.38</v>
      </c>
      <c r="N583" s="79">
        <v>4552.18</v>
      </c>
    </row>
    <row r="584" spans="1:14" s="81" customFormat="1" x14ac:dyDescent="0.25">
      <c r="A584" s="74" t="s">
        <v>41</v>
      </c>
      <c r="B584" s="74" t="s">
        <v>41</v>
      </c>
      <c r="C584" s="75" t="s">
        <v>719</v>
      </c>
      <c r="D584" s="76" t="s">
        <v>720</v>
      </c>
      <c r="E584" s="77">
        <v>2022</v>
      </c>
      <c r="F584" s="76" t="s">
        <v>75</v>
      </c>
      <c r="G584" s="77" t="s">
        <v>312</v>
      </c>
      <c r="H584" s="76" t="s">
        <v>1570</v>
      </c>
      <c r="I584" s="76" t="s">
        <v>257</v>
      </c>
      <c r="J584" s="78" t="s">
        <v>824</v>
      </c>
      <c r="K584" s="79" t="s">
        <v>634</v>
      </c>
      <c r="L584" s="79" t="s">
        <v>634</v>
      </c>
      <c r="M584" s="79">
        <v>1608.3</v>
      </c>
      <c r="N584" s="79">
        <v>2883.44</v>
      </c>
    </row>
    <row r="585" spans="1:14" s="81" customFormat="1" x14ac:dyDescent="0.25">
      <c r="A585" s="74" t="s">
        <v>41</v>
      </c>
      <c r="B585" s="74" t="s">
        <v>41</v>
      </c>
      <c r="C585" s="75" t="s">
        <v>980</v>
      </c>
      <c r="D585" s="76" t="s">
        <v>981</v>
      </c>
      <c r="E585" s="77">
        <v>2022</v>
      </c>
      <c r="F585" s="76" t="s">
        <v>982</v>
      </c>
      <c r="G585" s="77" t="s">
        <v>983</v>
      </c>
      <c r="H585" s="76" t="s">
        <v>1571</v>
      </c>
      <c r="I585" s="76" t="s">
        <v>108</v>
      </c>
      <c r="J585" s="78" t="s">
        <v>715</v>
      </c>
      <c r="K585" s="79" t="s">
        <v>545</v>
      </c>
      <c r="L585" s="79" t="s">
        <v>545</v>
      </c>
      <c r="M585" s="79">
        <v>1424.79</v>
      </c>
      <c r="N585" s="79">
        <v>5038.51</v>
      </c>
    </row>
    <row r="586" spans="1:14" s="81" customFormat="1" x14ac:dyDescent="0.25">
      <c r="A586" s="74" t="s">
        <v>41</v>
      </c>
      <c r="B586" s="74" t="s">
        <v>41</v>
      </c>
      <c r="C586" s="75" t="s">
        <v>706</v>
      </c>
      <c r="D586" s="76" t="s">
        <v>568</v>
      </c>
      <c r="E586" s="77">
        <v>2022</v>
      </c>
      <c r="F586" s="76" t="s">
        <v>61</v>
      </c>
      <c r="G586" s="77" t="s">
        <v>102</v>
      </c>
      <c r="H586" s="76" t="s">
        <v>1572</v>
      </c>
      <c r="I586" s="76" t="s">
        <v>311</v>
      </c>
      <c r="J586" s="78" t="s">
        <v>695</v>
      </c>
      <c r="K586" s="79" t="s">
        <v>545</v>
      </c>
      <c r="L586" s="79" t="s">
        <v>545</v>
      </c>
      <c r="M586" s="79">
        <v>1424.79</v>
      </c>
      <c r="N586" s="79">
        <v>2962.87</v>
      </c>
    </row>
    <row r="587" spans="1:14" s="81" customFormat="1" x14ac:dyDescent="0.25">
      <c r="A587" s="74" t="s">
        <v>41</v>
      </c>
      <c r="B587" s="74" t="s">
        <v>41</v>
      </c>
      <c r="C587" s="75" t="s">
        <v>675</v>
      </c>
      <c r="D587" s="76" t="s">
        <v>15</v>
      </c>
      <c r="E587" s="77">
        <v>2018</v>
      </c>
      <c r="F587" s="76" t="s">
        <v>676</v>
      </c>
      <c r="G587" s="77" t="s">
        <v>280</v>
      </c>
      <c r="H587" s="76" t="s">
        <v>1573</v>
      </c>
      <c r="I587" s="76" t="s">
        <v>281</v>
      </c>
      <c r="J587" s="78" t="s">
        <v>753</v>
      </c>
      <c r="K587" s="79" t="s">
        <v>634</v>
      </c>
      <c r="L587" s="79" t="s">
        <v>634</v>
      </c>
      <c r="M587" s="79">
        <v>1360.07</v>
      </c>
      <c r="N587" s="79">
        <v>3166.66</v>
      </c>
    </row>
    <row r="588" spans="1:14" s="81" customFormat="1" x14ac:dyDescent="0.25">
      <c r="A588" s="74" t="s">
        <v>41</v>
      </c>
      <c r="B588" s="74" t="s">
        <v>41</v>
      </c>
      <c r="C588" s="75" t="s">
        <v>668</v>
      </c>
      <c r="D588" s="76" t="s">
        <v>10</v>
      </c>
      <c r="E588" s="77">
        <v>2019</v>
      </c>
      <c r="F588" s="76" t="s">
        <v>76</v>
      </c>
      <c r="G588" s="77" t="s">
        <v>328</v>
      </c>
      <c r="H588" s="76" t="s">
        <v>1574</v>
      </c>
      <c r="I588" s="76" t="s">
        <v>179</v>
      </c>
      <c r="J588" s="78" t="s">
        <v>816</v>
      </c>
      <c r="K588" s="79" t="s">
        <v>547</v>
      </c>
      <c r="L588" s="79" t="s">
        <v>547</v>
      </c>
      <c r="M588" s="79">
        <v>1122.2</v>
      </c>
      <c r="N588" s="79">
        <v>3112.55</v>
      </c>
    </row>
    <row r="589" spans="1:14" s="81" customFormat="1" x14ac:dyDescent="0.25">
      <c r="A589" s="74" t="s">
        <v>41</v>
      </c>
      <c r="B589" s="74" t="s">
        <v>41</v>
      </c>
      <c r="C589" s="75" t="s">
        <v>675</v>
      </c>
      <c r="D589" s="76" t="s">
        <v>15</v>
      </c>
      <c r="E589" s="77">
        <v>2018</v>
      </c>
      <c r="F589" s="76" t="s">
        <v>676</v>
      </c>
      <c r="G589" s="77" t="s">
        <v>280</v>
      </c>
      <c r="H589" s="76" t="s">
        <v>1575</v>
      </c>
      <c r="I589" s="76" t="s">
        <v>281</v>
      </c>
      <c r="J589" s="78" t="s">
        <v>753</v>
      </c>
      <c r="K589" s="79" t="s">
        <v>634</v>
      </c>
      <c r="L589" s="79" t="s">
        <v>634</v>
      </c>
      <c r="M589" s="79">
        <v>1360.07</v>
      </c>
      <c r="N589" s="79">
        <v>3166.66</v>
      </c>
    </row>
    <row r="590" spans="1:14" s="81" customFormat="1" x14ac:dyDescent="0.25">
      <c r="A590" s="74" t="s">
        <v>41</v>
      </c>
      <c r="B590" s="74" t="s">
        <v>41</v>
      </c>
      <c r="C590" s="75" t="s">
        <v>1576</v>
      </c>
      <c r="D590" s="76" t="s">
        <v>1577</v>
      </c>
      <c r="E590" s="77">
        <v>2021</v>
      </c>
      <c r="F590" s="76" t="s">
        <v>1578</v>
      </c>
      <c r="G590" s="77" t="s">
        <v>1579</v>
      </c>
      <c r="H590" s="76" t="s">
        <v>1580</v>
      </c>
      <c r="I590" s="76" t="s">
        <v>179</v>
      </c>
      <c r="J590" s="78" t="s">
        <v>1581</v>
      </c>
      <c r="K590" s="79" t="s">
        <v>545</v>
      </c>
      <c r="L590" s="79" t="s">
        <v>545</v>
      </c>
      <c r="M590" s="79">
        <v>1302</v>
      </c>
      <c r="N590" s="79">
        <v>2442.8200000000002</v>
      </c>
    </row>
    <row r="591" spans="1:14" s="81" customFormat="1" x14ac:dyDescent="0.25">
      <c r="A591" s="74" t="s">
        <v>41</v>
      </c>
      <c r="B591" s="74" t="s">
        <v>41</v>
      </c>
      <c r="C591" s="75" t="s">
        <v>675</v>
      </c>
      <c r="D591" s="76" t="s">
        <v>15</v>
      </c>
      <c r="E591" s="77">
        <v>2018</v>
      </c>
      <c r="F591" s="76" t="s">
        <v>676</v>
      </c>
      <c r="G591" s="77" t="s">
        <v>280</v>
      </c>
      <c r="H591" s="76" t="s">
        <v>1582</v>
      </c>
      <c r="I591" s="76" t="s">
        <v>281</v>
      </c>
      <c r="J591" s="78" t="s">
        <v>733</v>
      </c>
      <c r="K591" s="79" t="s">
        <v>634</v>
      </c>
      <c r="L591" s="79" t="s">
        <v>634</v>
      </c>
      <c r="M591" s="79">
        <v>1360.07</v>
      </c>
      <c r="N591" s="79">
        <v>3166.66</v>
      </c>
    </row>
    <row r="592" spans="1:14" s="81" customFormat="1" x14ac:dyDescent="0.25">
      <c r="A592" s="74" t="s">
        <v>41</v>
      </c>
      <c r="B592" s="74" t="s">
        <v>41</v>
      </c>
      <c r="C592" s="75" t="s">
        <v>51</v>
      </c>
      <c r="D592" s="76" t="s">
        <v>1</v>
      </c>
      <c r="E592" s="77">
        <v>2020</v>
      </c>
      <c r="F592" s="76" t="s">
        <v>67</v>
      </c>
      <c r="G592" s="77" t="s">
        <v>193</v>
      </c>
      <c r="H592" s="76" t="s">
        <v>1583</v>
      </c>
      <c r="I592" s="76" t="s">
        <v>194</v>
      </c>
      <c r="J592" s="78" t="s">
        <v>616</v>
      </c>
      <c r="K592" s="79" t="s">
        <v>545</v>
      </c>
      <c r="L592" s="79" t="s">
        <v>545</v>
      </c>
      <c r="M592" s="79">
        <v>1434.67</v>
      </c>
      <c r="N592" s="79">
        <v>5022.6400000000003</v>
      </c>
    </row>
    <row r="593" spans="1:14" s="81" customFormat="1" x14ac:dyDescent="0.25">
      <c r="A593" s="74" t="s">
        <v>41</v>
      </c>
      <c r="B593" s="74" t="s">
        <v>41</v>
      </c>
      <c r="C593" s="75" t="s">
        <v>51</v>
      </c>
      <c r="D593" s="76" t="s">
        <v>1</v>
      </c>
      <c r="E593" s="77">
        <v>2020</v>
      </c>
      <c r="F593" s="76" t="s">
        <v>67</v>
      </c>
      <c r="G593" s="77" t="s">
        <v>193</v>
      </c>
      <c r="H593" s="76" t="s">
        <v>1584</v>
      </c>
      <c r="I593" s="76" t="s">
        <v>194</v>
      </c>
      <c r="J593" s="78" t="s">
        <v>695</v>
      </c>
      <c r="K593" s="79" t="s">
        <v>545</v>
      </c>
      <c r="L593" s="79" t="s">
        <v>545</v>
      </c>
      <c r="M593" s="79">
        <v>1434.67</v>
      </c>
      <c r="N593" s="79">
        <v>5022.6400000000003</v>
      </c>
    </row>
    <row r="594" spans="1:14" s="81" customFormat="1" x14ac:dyDescent="0.25">
      <c r="A594" s="74" t="s">
        <v>41</v>
      </c>
      <c r="B594" s="74" t="s">
        <v>41</v>
      </c>
      <c r="C594" s="75" t="s">
        <v>781</v>
      </c>
      <c r="D594" s="76" t="s">
        <v>32</v>
      </c>
      <c r="E594" s="77">
        <v>2018</v>
      </c>
      <c r="F594" s="76" t="s">
        <v>60</v>
      </c>
      <c r="G594" s="77" t="s">
        <v>90</v>
      </c>
      <c r="H594" s="76" t="s">
        <v>1585</v>
      </c>
      <c r="I594" s="76" t="s">
        <v>97</v>
      </c>
      <c r="J594" s="78" t="s">
        <v>695</v>
      </c>
      <c r="K594" s="79" t="s">
        <v>634</v>
      </c>
      <c r="L594" s="79" t="s">
        <v>634</v>
      </c>
      <c r="M594" s="79">
        <v>4681.4799999999996</v>
      </c>
      <c r="N594" s="79">
        <v>9207.34</v>
      </c>
    </row>
    <row r="595" spans="1:14" s="81" customFormat="1" x14ac:dyDescent="0.25">
      <c r="A595" s="74" t="s">
        <v>41</v>
      </c>
      <c r="B595" s="74" t="s">
        <v>41</v>
      </c>
      <c r="C595" s="75" t="s">
        <v>659</v>
      </c>
      <c r="D595" s="76" t="s">
        <v>4</v>
      </c>
      <c r="E595" s="77">
        <v>2020</v>
      </c>
      <c r="F595" s="76" t="s">
        <v>66</v>
      </c>
      <c r="G595" s="77" t="s">
        <v>186</v>
      </c>
      <c r="H595" s="76" t="s">
        <v>1586</v>
      </c>
      <c r="I595" s="76" t="s">
        <v>179</v>
      </c>
      <c r="J595" s="78" t="s">
        <v>437</v>
      </c>
      <c r="K595" s="79" t="s">
        <v>545</v>
      </c>
      <c r="L595" s="79" t="s">
        <v>545</v>
      </c>
      <c r="M595" s="79">
        <v>1445.71</v>
      </c>
      <c r="N595" s="79">
        <v>3525.9695380000003</v>
      </c>
    </row>
    <row r="596" spans="1:14" s="81" customFormat="1" x14ac:dyDescent="0.25">
      <c r="A596" s="74" t="s">
        <v>41</v>
      </c>
      <c r="B596" s="74" t="s">
        <v>41</v>
      </c>
      <c r="C596" s="75" t="s">
        <v>922</v>
      </c>
      <c r="D596" s="76" t="s">
        <v>923</v>
      </c>
      <c r="E596" s="77">
        <v>2023</v>
      </c>
      <c r="F596" s="76" t="s">
        <v>61</v>
      </c>
      <c r="G596" s="77" t="s">
        <v>102</v>
      </c>
      <c r="H596" s="76" t="s">
        <v>1587</v>
      </c>
      <c r="I596" s="76" t="s">
        <v>99</v>
      </c>
      <c r="J596" s="78" t="s">
        <v>787</v>
      </c>
      <c r="K596" s="79" t="s">
        <v>634</v>
      </c>
      <c r="L596" s="79" t="s">
        <v>634</v>
      </c>
      <c r="M596" s="79">
        <v>2763.62</v>
      </c>
      <c r="N596" s="79">
        <v>5035.1899999999996</v>
      </c>
    </row>
    <row r="597" spans="1:14" s="81" customFormat="1" x14ac:dyDescent="0.25">
      <c r="A597" s="74" t="s">
        <v>41</v>
      </c>
      <c r="B597" s="74" t="s">
        <v>41</v>
      </c>
      <c r="C597" s="75" t="s">
        <v>656</v>
      </c>
      <c r="D597" s="76" t="s">
        <v>657</v>
      </c>
      <c r="E597" s="77">
        <v>2023</v>
      </c>
      <c r="F597" s="76" t="s">
        <v>61</v>
      </c>
      <c r="G597" s="77" t="s">
        <v>102</v>
      </c>
      <c r="H597" s="76" t="s">
        <v>1588</v>
      </c>
      <c r="I597" s="76" t="s">
        <v>99</v>
      </c>
      <c r="J597" s="78" t="s">
        <v>699</v>
      </c>
      <c r="K597" s="79" t="s">
        <v>634</v>
      </c>
      <c r="L597" s="79" t="s">
        <v>634</v>
      </c>
      <c r="M597" s="79">
        <v>2026.8000000000002</v>
      </c>
      <c r="N597" s="79">
        <v>4395.5892261097952</v>
      </c>
    </row>
    <row r="598" spans="1:14" s="81" customFormat="1" x14ac:dyDescent="0.25">
      <c r="A598" s="74" t="s">
        <v>41</v>
      </c>
      <c r="B598" s="74" t="s">
        <v>41</v>
      </c>
      <c r="C598" s="75" t="s">
        <v>55</v>
      </c>
      <c r="D598" s="76" t="s">
        <v>6</v>
      </c>
      <c r="E598" s="77">
        <v>2018</v>
      </c>
      <c r="F598" s="76" t="s">
        <v>71</v>
      </c>
      <c r="G598" s="77" t="s">
        <v>264</v>
      </c>
      <c r="H598" s="76" t="s">
        <v>1589</v>
      </c>
      <c r="I598" s="76" t="s">
        <v>99</v>
      </c>
      <c r="J598" s="78" t="s">
        <v>686</v>
      </c>
      <c r="K598" s="79" t="s">
        <v>634</v>
      </c>
      <c r="L598" s="79" t="s">
        <v>634</v>
      </c>
      <c r="M598" s="79">
        <v>1727</v>
      </c>
      <c r="N598" s="79">
        <v>3452.47</v>
      </c>
    </row>
    <row r="599" spans="1:14" s="81" customFormat="1" x14ac:dyDescent="0.25">
      <c r="A599" s="74" t="s">
        <v>41</v>
      </c>
      <c r="B599" s="74" t="s">
        <v>41</v>
      </c>
      <c r="C599" s="75" t="s">
        <v>675</v>
      </c>
      <c r="D599" s="76" t="s">
        <v>15</v>
      </c>
      <c r="E599" s="77">
        <v>2018</v>
      </c>
      <c r="F599" s="76" t="s">
        <v>676</v>
      </c>
      <c r="G599" s="77" t="s">
        <v>280</v>
      </c>
      <c r="H599" s="76" t="s">
        <v>1590</v>
      </c>
      <c r="I599" s="76" t="s">
        <v>281</v>
      </c>
      <c r="J599" s="78" t="s">
        <v>685</v>
      </c>
      <c r="K599" s="79" t="s">
        <v>634</v>
      </c>
      <c r="L599" s="79" t="s">
        <v>634</v>
      </c>
      <c r="M599" s="79">
        <v>1360.07</v>
      </c>
      <c r="N599" s="79">
        <v>3166.66</v>
      </c>
    </row>
    <row r="600" spans="1:14" s="81" customFormat="1" x14ac:dyDescent="0.25">
      <c r="A600" s="74" t="s">
        <v>41</v>
      </c>
      <c r="B600" s="74" t="s">
        <v>41</v>
      </c>
      <c r="C600" s="75" t="s">
        <v>666</v>
      </c>
      <c r="D600" s="76" t="s">
        <v>9</v>
      </c>
      <c r="E600" s="77">
        <v>2020</v>
      </c>
      <c r="F600" s="76" t="s">
        <v>77</v>
      </c>
      <c r="G600" s="77" t="s">
        <v>403</v>
      </c>
      <c r="H600" s="76" t="s">
        <v>1591</v>
      </c>
      <c r="I600" s="76" t="s">
        <v>86</v>
      </c>
      <c r="J600" s="78" t="s">
        <v>667</v>
      </c>
      <c r="K600" s="79" t="s">
        <v>545</v>
      </c>
      <c r="L600" s="79" t="s">
        <v>545</v>
      </c>
      <c r="M600" s="79">
        <v>2477.4</v>
      </c>
      <c r="N600" s="79">
        <v>5476.86</v>
      </c>
    </row>
    <row r="601" spans="1:14" s="81" customFormat="1" x14ac:dyDescent="0.25">
      <c r="A601" s="74" t="s">
        <v>41</v>
      </c>
      <c r="B601" s="74" t="s">
        <v>41</v>
      </c>
      <c r="C601" s="75" t="s">
        <v>659</v>
      </c>
      <c r="D601" s="76" t="s">
        <v>4</v>
      </c>
      <c r="E601" s="77">
        <v>2020</v>
      </c>
      <c r="F601" s="76" t="s">
        <v>66</v>
      </c>
      <c r="G601" s="77" t="s">
        <v>186</v>
      </c>
      <c r="H601" s="76" t="s">
        <v>1592</v>
      </c>
      <c r="I601" s="76" t="s">
        <v>179</v>
      </c>
      <c r="J601" s="78" t="s">
        <v>694</v>
      </c>
      <c r="K601" s="79" t="s">
        <v>545</v>
      </c>
      <c r="L601" s="79" t="s">
        <v>545</v>
      </c>
      <c r="M601" s="79">
        <v>1726.79</v>
      </c>
      <c r="N601" s="79">
        <v>4094.9080080000003</v>
      </c>
    </row>
    <row r="602" spans="1:14" s="81" customFormat="1" x14ac:dyDescent="0.25">
      <c r="A602" s="74" t="s">
        <v>41</v>
      </c>
      <c r="B602" s="74" t="s">
        <v>41</v>
      </c>
      <c r="C602" s="75" t="s">
        <v>922</v>
      </c>
      <c r="D602" s="76" t="s">
        <v>923</v>
      </c>
      <c r="E602" s="77">
        <v>2023</v>
      </c>
      <c r="F602" s="76" t="s">
        <v>61</v>
      </c>
      <c r="G602" s="77" t="s">
        <v>102</v>
      </c>
      <c r="H602" s="76" t="s">
        <v>1593</v>
      </c>
      <c r="I602" s="76" t="s">
        <v>494</v>
      </c>
      <c r="J602" s="78" t="s">
        <v>825</v>
      </c>
      <c r="K602" s="79" t="s">
        <v>634</v>
      </c>
      <c r="L602" s="79" t="s">
        <v>634</v>
      </c>
      <c r="M602" s="79">
        <v>2167.73</v>
      </c>
      <c r="N602" s="79">
        <v>5267.61</v>
      </c>
    </row>
    <row r="603" spans="1:14" s="81" customFormat="1" x14ac:dyDescent="0.25">
      <c r="A603" s="74" t="s">
        <v>41</v>
      </c>
      <c r="B603" s="74" t="s">
        <v>41</v>
      </c>
      <c r="C603" s="75" t="s">
        <v>51</v>
      </c>
      <c r="D603" s="76" t="s">
        <v>1</v>
      </c>
      <c r="E603" s="77">
        <v>2020</v>
      </c>
      <c r="F603" s="76" t="s">
        <v>67</v>
      </c>
      <c r="G603" s="77" t="s">
        <v>193</v>
      </c>
      <c r="H603" s="76" t="s">
        <v>1594</v>
      </c>
      <c r="I603" s="76" t="s">
        <v>194</v>
      </c>
      <c r="J603" s="78" t="s">
        <v>231</v>
      </c>
      <c r="K603" s="79" t="s">
        <v>545</v>
      </c>
      <c r="L603" s="79" t="s">
        <v>545</v>
      </c>
      <c r="M603" s="79">
        <v>1434.67</v>
      </c>
      <c r="N603" s="79">
        <v>5022.6400000000003</v>
      </c>
    </row>
    <row r="604" spans="1:14" s="81" customFormat="1" x14ac:dyDescent="0.25">
      <c r="A604" s="74" t="s">
        <v>41</v>
      </c>
      <c r="B604" s="74" t="s">
        <v>41</v>
      </c>
      <c r="C604" s="75" t="s">
        <v>48</v>
      </c>
      <c r="D604" s="76" t="s">
        <v>11</v>
      </c>
      <c r="E604" s="77">
        <v>2018</v>
      </c>
      <c r="F604" s="76" t="s">
        <v>59</v>
      </c>
      <c r="G604" s="77" t="s">
        <v>82</v>
      </c>
      <c r="H604" s="76" t="s">
        <v>1595</v>
      </c>
      <c r="I604" s="76" t="s">
        <v>271</v>
      </c>
      <c r="J604" s="78" t="s">
        <v>667</v>
      </c>
      <c r="K604" s="79" t="s">
        <v>634</v>
      </c>
      <c r="L604" s="79" t="s">
        <v>634</v>
      </c>
      <c r="M604" s="79">
        <v>2245.1</v>
      </c>
      <c r="N604" s="79">
        <v>4326.8999999999996</v>
      </c>
    </row>
    <row r="605" spans="1:14" s="81" customFormat="1" x14ac:dyDescent="0.25">
      <c r="A605" s="74" t="s">
        <v>41</v>
      </c>
      <c r="B605" s="74" t="s">
        <v>41</v>
      </c>
      <c r="C605" s="75" t="s">
        <v>691</v>
      </c>
      <c r="D605" s="76" t="s">
        <v>21</v>
      </c>
      <c r="E605" s="77">
        <v>2019</v>
      </c>
      <c r="F605" s="76" t="s">
        <v>75</v>
      </c>
      <c r="G605" s="77" t="s">
        <v>312</v>
      </c>
      <c r="H605" s="76" t="s">
        <v>1596</v>
      </c>
      <c r="I605" s="76" t="s">
        <v>313</v>
      </c>
      <c r="J605" s="78" t="s">
        <v>695</v>
      </c>
      <c r="K605" s="79" t="s">
        <v>634</v>
      </c>
      <c r="L605" s="79" t="s">
        <v>634</v>
      </c>
      <c r="M605" s="79">
        <v>1236.43</v>
      </c>
      <c r="N605" s="79">
        <v>3029.39</v>
      </c>
    </row>
    <row r="606" spans="1:14" s="81" customFormat="1" x14ac:dyDescent="0.25">
      <c r="A606" s="74" t="s">
        <v>41</v>
      </c>
      <c r="B606" s="74" t="s">
        <v>41</v>
      </c>
      <c r="C606" s="75" t="s">
        <v>51</v>
      </c>
      <c r="D606" s="76" t="s">
        <v>1</v>
      </c>
      <c r="E606" s="77">
        <v>2020</v>
      </c>
      <c r="F606" s="76" t="s">
        <v>67</v>
      </c>
      <c r="G606" s="77" t="s">
        <v>193</v>
      </c>
      <c r="H606" s="76" t="s">
        <v>1597</v>
      </c>
      <c r="I606" s="76" t="s">
        <v>194</v>
      </c>
      <c r="J606" s="78" t="s">
        <v>223</v>
      </c>
      <c r="K606" s="79" t="s">
        <v>545</v>
      </c>
      <c r="L606" s="79" t="s">
        <v>545</v>
      </c>
      <c r="M606" s="79">
        <v>1434.67</v>
      </c>
      <c r="N606" s="79">
        <v>5022.6400000000003</v>
      </c>
    </row>
    <row r="607" spans="1:14" s="81" customFormat="1" x14ac:dyDescent="0.25">
      <c r="A607" s="74" t="s">
        <v>41</v>
      </c>
      <c r="B607" s="74" t="s">
        <v>41</v>
      </c>
      <c r="C607" s="75" t="s">
        <v>659</v>
      </c>
      <c r="D607" s="76" t="s">
        <v>4</v>
      </c>
      <c r="E607" s="77">
        <v>2020</v>
      </c>
      <c r="F607" s="76" t="s">
        <v>66</v>
      </c>
      <c r="G607" s="77" t="s">
        <v>186</v>
      </c>
      <c r="H607" s="76" t="s">
        <v>1598</v>
      </c>
      <c r="I607" s="76" t="s">
        <v>179</v>
      </c>
      <c r="J607" s="78" t="s">
        <v>452</v>
      </c>
      <c r="K607" s="79" t="s">
        <v>545</v>
      </c>
      <c r="L607" s="79" t="s">
        <v>545</v>
      </c>
      <c r="M607" s="79">
        <v>2019.94</v>
      </c>
      <c r="N607" s="79">
        <v>4736.7502409999988</v>
      </c>
    </row>
    <row r="608" spans="1:14" s="81" customFormat="1" x14ac:dyDescent="0.25">
      <c r="A608" s="74" t="s">
        <v>41</v>
      </c>
      <c r="B608" s="74" t="s">
        <v>41</v>
      </c>
      <c r="C608" s="75" t="s">
        <v>943</v>
      </c>
      <c r="D608" s="76" t="s">
        <v>944</v>
      </c>
      <c r="E608" s="77">
        <v>2023</v>
      </c>
      <c r="F608" s="76" t="s">
        <v>66</v>
      </c>
      <c r="G608" s="77" t="s">
        <v>186</v>
      </c>
      <c r="H608" s="76" t="s">
        <v>1599</v>
      </c>
      <c r="I608" s="76" t="s">
        <v>93</v>
      </c>
      <c r="J608" s="78" t="s">
        <v>1600</v>
      </c>
      <c r="K608" s="79" t="s">
        <v>634</v>
      </c>
      <c r="L608" s="79" t="s">
        <v>634</v>
      </c>
      <c r="M608" s="79">
        <v>1735.89</v>
      </c>
      <c r="N608" s="79">
        <v>1945.6</v>
      </c>
    </row>
    <row r="609" spans="1:14" s="81" customFormat="1" x14ac:dyDescent="0.25">
      <c r="A609" s="74" t="s">
        <v>41</v>
      </c>
      <c r="B609" s="74" t="s">
        <v>41</v>
      </c>
      <c r="C609" s="75" t="s">
        <v>663</v>
      </c>
      <c r="D609" s="76" t="s">
        <v>7</v>
      </c>
      <c r="E609" s="77">
        <v>2020</v>
      </c>
      <c r="F609" s="76" t="s">
        <v>80</v>
      </c>
      <c r="G609" s="77" t="s">
        <v>518</v>
      </c>
      <c r="H609" s="76" t="s">
        <v>1601</v>
      </c>
      <c r="I609" s="76" t="s">
        <v>257</v>
      </c>
      <c r="J609" s="78" t="s">
        <v>664</v>
      </c>
      <c r="K609" s="79" t="s">
        <v>634</v>
      </c>
      <c r="L609" s="79" t="s">
        <v>634</v>
      </c>
      <c r="M609" s="79">
        <v>1785.2952</v>
      </c>
      <c r="N609" s="79">
        <v>2188.42</v>
      </c>
    </row>
    <row r="610" spans="1:14" s="81" customFormat="1" x14ac:dyDescent="0.25">
      <c r="A610" s="74" t="s">
        <v>41</v>
      </c>
      <c r="B610" s="74" t="s">
        <v>41</v>
      </c>
      <c r="C610" s="75" t="s">
        <v>980</v>
      </c>
      <c r="D610" s="76" t="s">
        <v>981</v>
      </c>
      <c r="E610" s="77">
        <v>2022</v>
      </c>
      <c r="F610" s="76" t="s">
        <v>982</v>
      </c>
      <c r="G610" s="77" t="s">
        <v>983</v>
      </c>
      <c r="H610" s="76" t="s">
        <v>1602</v>
      </c>
      <c r="I610" s="76" t="s">
        <v>108</v>
      </c>
      <c r="J610" s="78" t="s">
        <v>114</v>
      </c>
      <c r="K610" s="79" t="s">
        <v>545</v>
      </c>
      <c r="L610" s="79" t="s">
        <v>545</v>
      </c>
      <c r="M610" s="79">
        <v>1424.79</v>
      </c>
      <c r="N610" s="79">
        <v>5038.51</v>
      </c>
    </row>
    <row r="611" spans="1:14" s="81" customFormat="1" x14ac:dyDescent="0.25">
      <c r="A611" s="74" t="s">
        <v>41</v>
      </c>
      <c r="B611" s="74" t="s">
        <v>41</v>
      </c>
      <c r="C611" s="75" t="s">
        <v>50</v>
      </c>
      <c r="D611" s="76" t="s">
        <v>14</v>
      </c>
      <c r="E611" s="77">
        <v>2019</v>
      </c>
      <c r="F611" s="76" t="s">
        <v>66</v>
      </c>
      <c r="G611" s="77" t="s">
        <v>186</v>
      </c>
      <c r="H611" s="76" t="s">
        <v>1603</v>
      </c>
      <c r="I611" s="76" t="s">
        <v>86</v>
      </c>
      <c r="J611" s="78" t="s">
        <v>758</v>
      </c>
      <c r="K611" s="79" t="s">
        <v>634</v>
      </c>
      <c r="L611" s="79" t="s">
        <v>634</v>
      </c>
      <c r="M611" s="79">
        <v>2475.15</v>
      </c>
      <c r="N611" s="79">
        <v>2830</v>
      </c>
    </row>
    <row r="612" spans="1:14" s="81" customFormat="1" x14ac:dyDescent="0.25">
      <c r="A612" s="74" t="s">
        <v>41</v>
      </c>
      <c r="B612" s="74" t="s">
        <v>41</v>
      </c>
      <c r="C612" s="75" t="s">
        <v>51</v>
      </c>
      <c r="D612" s="76" t="s">
        <v>1</v>
      </c>
      <c r="E612" s="77">
        <v>2020</v>
      </c>
      <c r="F612" s="76" t="s">
        <v>67</v>
      </c>
      <c r="G612" s="77" t="s">
        <v>193</v>
      </c>
      <c r="H612" s="76" t="s">
        <v>1604</v>
      </c>
      <c r="I612" s="76" t="s">
        <v>194</v>
      </c>
      <c r="J612" s="78" t="s">
        <v>818</v>
      </c>
      <c r="K612" s="79" t="s">
        <v>545</v>
      </c>
      <c r="L612" s="79" t="s">
        <v>545</v>
      </c>
      <c r="M612" s="79">
        <v>1434.67</v>
      </c>
      <c r="N612" s="79">
        <v>5022.6400000000003</v>
      </c>
    </row>
    <row r="613" spans="1:14" s="81" customFormat="1" x14ac:dyDescent="0.25">
      <c r="A613" s="74" t="s">
        <v>41</v>
      </c>
      <c r="B613" s="74" t="s">
        <v>41</v>
      </c>
      <c r="C613" s="75" t="s">
        <v>663</v>
      </c>
      <c r="D613" s="76" t="s">
        <v>7</v>
      </c>
      <c r="E613" s="77">
        <v>2020</v>
      </c>
      <c r="F613" s="76" t="s">
        <v>80</v>
      </c>
      <c r="G613" s="77" t="s">
        <v>518</v>
      </c>
      <c r="H613" s="76" t="s">
        <v>1605</v>
      </c>
      <c r="I613" s="76" t="s">
        <v>173</v>
      </c>
      <c r="J613" s="78" t="s">
        <v>664</v>
      </c>
      <c r="K613" s="79" t="s">
        <v>634</v>
      </c>
      <c r="L613" s="79" t="s">
        <v>634</v>
      </c>
      <c r="M613" s="79">
        <v>1422.19</v>
      </c>
      <c r="N613" s="79">
        <v>2577.8535999999999</v>
      </c>
    </row>
    <row r="614" spans="1:14" s="81" customFormat="1" x14ac:dyDescent="0.25">
      <c r="A614" s="74" t="s">
        <v>41</v>
      </c>
      <c r="B614" s="74" t="s">
        <v>41</v>
      </c>
      <c r="C614" s="75" t="s">
        <v>691</v>
      </c>
      <c r="D614" s="76" t="s">
        <v>21</v>
      </c>
      <c r="E614" s="77">
        <v>2019</v>
      </c>
      <c r="F614" s="76" t="s">
        <v>75</v>
      </c>
      <c r="G614" s="77" t="s">
        <v>312</v>
      </c>
      <c r="H614" s="76" t="s">
        <v>1606</v>
      </c>
      <c r="I614" s="76" t="s">
        <v>313</v>
      </c>
      <c r="J614" s="78" t="s">
        <v>695</v>
      </c>
      <c r="K614" s="79" t="s">
        <v>634</v>
      </c>
      <c r="L614" s="79" t="s">
        <v>634</v>
      </c>
      <c r="M614" s="79">
        <v>1236.43</v>
      </c>
      <c r="N614" s="79">
        <v>3029.39</v>
      </c>
    </row>
    <row r="615" spans="1:14" s="81" customFormat="1" x14ac:dyDescent="0.25">
      <c r="A615" s="74" t="s">
        <v>41</v>
      </c>
      <c r="B615" s="74" t="s">
        <v>41</v>
      </c>
      <c r="C615" s="75" t="s">
        <v>666</v>
      </c>
      <c r="D615" s="76" t="s">
        <v>9</v>
      </c>
      <c r="E615" s="77">
        <v>2020</v>
      </c>
      <c r="F615" s="76" t="s">
        <v>77</v>
      </c>
      <c r="G615" s="77" t="s">
        <v>403</v>
      </c>
      <c r="H615" s="76" t="s">
        <v>1607</v>
      </c>
      <c r="I615" s="76" t="s">
        <v>99</v>
      </c>
      <c r="J615" s="78" t="s">
        <v>667</v>
      </c>
      <c r="K615" s="79" t="s">
        <v>634</v>
      </c>
      <c r="L615" s="79" t="s">
        <v>634</v>
      </c>
      <c r="M615" s="79">
        <v>1784.4</v>
      </c>
      <c r="N615" s="79">
        <v>4323.72</v>
      </c>
    </row>
    <row r="616" spans="1:14" s="81" customFormat="1" x14ac:dyDescent="0.25">
      <c r="A616" s="74" t="s">
        <v>41</v>
      </c>
      <c r="B616" s="74" t="s">
        <v>41</v>
      </c>
      <c r="C616" s="75" t="s">
        <v>668</v>
      </c>
      <c r="D616" s="76" t="s">
        <v>10</v>
      </c>
      <c r="E616" s="77">
        <v>2019</v>
      </c>
      <c r="F616" s="76" t="s">
        <v>76</v>
      </c>
      <c r="G616" s="77" t="s">
        <v>328</v>
      </c>
      <c r="H616" s="76" t="s">
        <v>1608</v>
      </c>
      <c r="I616" s="76" t="s">
        <v>672</v>
      </c>
      <c r="J616" s="78" t="s">
        <v>807</v>
      </c>
      <c r="K616" s="79" t="s">
        <v>545</v>
      </c>
      <c r="L616" s="79" t="s">
        <v>545</v>
      </c>
      <c r="M616" s="79">
        <v>1122.2</v>
      </c>
      <c r="N616" s="79">
        <v>3112.55</v>
      </c>
    </row>
    <row r="617" spans="1:14" s="81" customFormat="1" x14ac:dyDescent="0.25">
      <c r="A617" s="74" t="s">
        <v>41</v>
      </c>
      <c r="B617" s="74" t="s">
        <v>41</v>
      </c>
      <c r="C617" s="75" t="s">
        <v>929</v>
      </c>
      <c r="D617" s="76" t="s">
        <v>930</v>
      </c>
      <c r="E617" s="77">
        <v>2018</v>
      </c>
      <c r="F617" s="76" t="s">
        <v>61</v>
      </c>
      <c r="G617" s="77" t="s">
        <v>102</v>
      </c>
      <c r="H617" s="76" t="s">
        <v>1609</v>
      </c>
      <c r="I617" s="76" t="s">
        <v>179</v>
      </c>
      <c r="J617" s="78" t="s">
        <v>1610</v>
      </c>
      <c r="K617" s="79" t="s">
        <v>545</v>
      </c>
      <c r="L617" s="79" t="s">
        <v>545</v>
      </c>
      <c r="M617" s="79">
        <v>1302</v>
      </c>
      <c r="N617" s="79">
        <v>2442.8200000000002</v>
      </c>
    </row>
    <row r="618" spans="1:14" s="81" customFormat="1" x14ac:dyDescent="0.25">
      <c r="A618" s="74" t="s">
        <v>41</v>
      </c>
      <c r="B618" s="74" t="s">
        <v>41</v>
      </c>
      <c r="C618" s="75" t="s">
        <v>659</v>
      </c>
      <c r="D618" s="76" t="s">
        <v>4</v>
      </c>
      <c r="E618" s="77">
        <v>2020</v>
      </c>
      <c r="F618" s="76" t="s">
        <v>66</v>
      </c>
      <c r="G618" s="77" t="s">
        <v>186</v>
      </c>
      <c r="H618" s="76" t="s">
        <v>1611</v>
      </c>
      <c r="I618" s="76" t="s">
        <v>179</v>
      </c>
      <c r="J618" s="78" t="s">
        <v>453</v>
      </c>
      <c r="K618" s="79" t="s">
        <v>545</v>
      </c>
      <c r="L618" s="79" t="s">
        <v>545</v>
      </c>
      <c r="M618" s="79">
        <v>2019.94</v>
      </c>
      <c r="N618" s="79">
        <v>4736.7502409999988</v>
      </c>
    </row>
    <row r="619" spans="1:14" s="81" customFormat="1" x14ac:dyDescent="0.25">
      <c r="A619" s="74" t="s">
        <v>41</v>
      </c>
      <c r="B619" s="74" t="s">
        <v>41</v>
      </c>
      <c r="C619" s="75" t="s">
        <v>48</v>
      </c>
      <c r="D619" s="76" t="s">
        <v>11</v>
      </c>
      <c r="E619" s="77">
        <v>2018</v>
      </c>
      <c r="F619" s="76" t="s">
        <v>59</v>
      </c>
      <c r="G619" s="77" t="s">
        <v>82</v>
      </c>
      <c r="H619" s="76" t="s">
        <v>1612</v>
      </c>
      <c r="I619" s="76" t="s">
        <v>99</v>
      </c>
      <c r="J619" s="78" t="s">
        <v>667</v>
      </c>
      <c r="K619" s="79" t="s">
        <v>634</v>
      </c>
      <c r="L619" s="79" t="s">
        <v>634</v>
      </c>
      <c r="M619" s="79">
        <v>2260.5700000000002</v>
      </c>
      <c r="N619" s="79">
        <v>4121.09</v>
      </c>
    </row>
    <row r="620" spans="1:14" s="81" customFormat="1" x14ac:dyDescent="0.25">
      <c r="A620" s="74" t="s">
        <v>41</v>
      </c>
      <c r="B620" s="74" t="s">
        <v>41</v>
      </c>
      <c r="C620" s="75" t="s">
        <v>668</v>
      </c>
      <c r="D620" s="76" t="s">
        <v>10</v>
      </c>
      <c r="E620" s="77">
        <v>2019</v>
      </c>
      <c r="F620" s="76" t="s">
        <v>76</v>
      </c>
      <c r="G620" s="77" t="s">
        <v>328</v>
      </c>
      <c r="H620" s="76" t="s">
        <v>1613</v>
      </c>
      <c r="I620" s="76" t="s">
        <v>179</v>
      </c>
      <c r="J620" s="78" t="s">
        <v>365</v>
      </c>
      <c r="K620" s="79" t="s">
        <v>545</v>
      </c>
      <c r="L620" s="79" t="s">
        <v>545</v>
      </c>
      <c r="M620" s="79">
        <v>1122.2</v>
      </c>
      <c r="N620" s="79">
        <v>3112.55</v>
      </c>
    </row>
    <row r="621" spans="1:14" s="81" customFormat="1" x14ac:dyDescent="0.25">
      <c r="A621" s="74" t="s">
        <v>41</v>
      </c>
      <c r="B621" s="74" t="s">
        <v>41</v>
      </c>
      <c r="C621" s="75" t="s">
        <v>668</v>
      </c>
      <c r="D621" s="76" t="s">
        <v>10</v>
      </c>
      <c r="E621" s="77">
        <v>2019</v>
      </c>
      <c r="F621" s="76" t="s">
        <v>76</v>
      </c>
      <c r="G621" s="77" t="s">
        <v>328</v>
      </c>
      <c r="H621" s="76" t="s">
        <v>1614</v>
      </c>
      <c r="I621" s="76" t="s">
        <v>179</v>
      </c>
      <c r="J621" s="78" t="s">
        <v>627</v>
      </c>
      <c r="K621" s="79" t="s">
        <v>545</v>
      </c>
      <c r="L621" s="79" t="s">
        <v>545</v>
      </c>
      <c r="M621" s="79">
        <v>1122.2</v>
      </c>
      <c r="N621" s="79">
        <v>3112.55</v>
      </c>
    </row>
    <row r="622" spans="1:14" s="81" customFormat="1" x14ac:dyDescent="0.25">
      <c r="A622" s="74" t="s">
        <v>41</v>
      </c>
      <c r="B622" s="74" t="s">
        <v>41</v>
      </c>
      <c r="C622" s="75" t="s">
        <v>51</v>
      </c>
      <c r="D622" s="76" t="s">
        <v>1</v>
      </c>
      <c r="E622" s="77">
        <v>2020</v>
      </c>
      <c r="F622" s="76" t="s">
        <v>67</v>
      </c>
      <c r="G622" s="77" t="s">
        <v>193</v>
      </c>
      <c r="H622" s="76" t="s">
        <v>1615</v>
      </c>
      <c r="I622" s="76" t="s">
        <v>194</v>
      </c>
      <c r="J622" s="78" t="s">
        <v>615</v>
      </c>
      <c r="K622" s="79" t="s">
        <v>545</v>
      </c>
      <c r="L622" s="79" t="s">
        <v>545</v>
      </c>
      <c r="M622" s="79">
        <v>1434.67</v>
      </c>
      <c r="N622" s="79">
        <v>5022.6400000000003</v>
      </c>
    </row>
    <row r="623" spans="1:14" s="81" customFormat="1" x14ac:dyDescent="0.25">
      <c r="A623" s="74" t="s">
        <v>41</v>
      </c>
      <c r="B623" s="74" t="s">
        <v>41</v>
      </c>
      <c r="C623" s="75" t="s">
        <v>1096</v>
      </c>
      <c r="D623" s="76" t="s">
        <v>1097</v>
      </c>
      <c r="E623" s="77">
        <v>2023</v>
      </c>
      <c r="F623" s="76" t="s">
        <v>66</v>
      </c>
      <c r="G623" s="77" t="s">
        <v>186</v>
      </c>
      <c r="H623" s="76" t="s">
        <v>1616</v>
      </c>
      <c r="I623" s="76" t="s">
        <v>305</v>
      </c>
      <c r="J623" s="78" t="s">
        <v>786</v>
      </c>
      <c r="K623" s="79" t="s">
        <v>634</v>
      </c>
      <c r="L623" s="79" t="s">
        <v>634</v>
      </c>
      <c r="M623" s="79">
        <v>2335.15</v>
      </c>
      <c r="N623" s="79">
        <v>5326.88</v>
      </c>
    </row>
    <row r="624" spans="1:14" s="81" customFormat="1" x14ac:dyDescent="0.25">
      <c r="A624" s="74" t="s">
        <v>41</v>
      </c>
      <c r="B624" s="74" t="s">
        <v>41</v>
      </c>
      <c r="C624" s="75" t="s">
        <v>51</v>
      </c>
      <c r="D624" s="76" t="s">
        <v>1</v>
      </c>
      <c r="E624" s="77">
        <v>2020</v>
      </c>
      <c r="F624" s="76" t="s">
        <v>67</v>
      </c>
      <c r="G624" s="77" t="s">
        <v>193</v>
      </c>
      <c r="H624" s="76" t="s">
        <v>1617</v>
      </c>
      <c r="I624" s="76" t="s">
        <v>194</v>
      </c>
      <c r="J624" s="78" t="s">
        <v>214</v>
      </c>
      <c r="K624" s="79" t="s">
        <v>545</v>
      </c>
      <c r="L624" s="79" t="s">
        <v>545</v>
      </c>
      <c r="M624" s="79">
        <v>1434.67</v>
      </c>
      <c r="N624" s="79">
        <v>5022.6400000000003</v>
      </c>
    </row>
    <row r="625" spans="1:14" s="81" customFormat="1" x14ac:dyDescent="0.25">
      <c r="A625" s="74" t="s">
        <v>41</v>
      </c>
      <c r="B625" s="74" t="s">
        <v>41</v>
      </c>
      <c r="C625" s="75" t="s">
        <v>48</v>
      </c>
      <c r="D625" s="76" t="s">
        <v>11</v>
      </c>
      <c r="E625" s="77">
        <v>2018</v>
      </c>
      <c r="F625" s="76" t="s">
        <v>59</v>
      </c>
      <c r="G625" s="77" t="s">
        <v>82</v>
      </c>
      <c r="H625" s="76" t="s">
        <v>1618</v>
      </c>
      <c r="I625" s="76" t="s">
        <v>129</v>
      </c>
      <c r="J625" s="78" t="s">
        <v>788</v>
      </c>
      <c r="K625" s="79" t="s">
        <v>634</v>
      </c>
      <c r="L625" s="79" t="s">
        <v>634</v>
      </c>
      <c r="M625" s="79">
        <v>1460.8</v>
      </c>
      <c r="N625" s="79">
        <v>3007.39</v>
      </c>
    </row>
    <row r="626" spans="1:14" s="81" customFormat="1" x14ac:dyDescent="0.25">
      <c r="A626" s="74" t="s">
        <v>41</v>
      </c>
      <c r="B626" s="74" t="s">
        <v>41</v>
      </c>
      <c r="C626" s="75" t="s">
        <v>1245</v>
      </c>
      <c r="D626" s="76" t="s">
        <v>1246</v>
      </c>
      <c r="E626" s="77">
        <v>2021</v>
      </c>
      <c r="F626" s="76" t="s">
        <v>78</v>
      </c>
      <c r="G626" s="77" t="s">
        <v>507</v>
      </c>
      <c r="H626" s="76" t="s">
        <v>1619</v>
      </c>
      <c r="I626" s="76" t="s">
        <v>508</v>
      </c>
      <c r="J626" s="78" t="s">
        <v>669</v>
      </c>
      <c r="K626" s="79" t="s">
        <v>634</v>
      </c>
      <c r="L626" s="79" t="s">
        <v>634</v>
      </c>
      <c r="M626" s="79">
        <v>1895.31</v>
      </c>
      <c r="N626" s="79">
        <v>4567.4357350000009</v>
      </c>
    </row>
    <row r="627" spans="1:14" s="81" customFormat="1" x14ac:dyDescent="0.25">
      <c r="A627" s="74" t="s">
        <v>41</v>
      </c>
      <c r="B627" s="74" t="s">
        <v>41</v>
      </c>
      <c r="C627" s="75" t="s">
        <v>659</v>
      </c>
      <c r="D627" s="76" t="s">
        <v>4</v>
      </c>
      <c r="E627" s="77">
        <v>2020</v>
      </c>
      <c r="F627" s="76" t="s">
        <v>66</v>
      </c>
      <c r="G627" s="77" t="s">
        <v>186</v>
      </c>
      <c r="H627" s="76" t="s">
        <v>1620</v>
      </c>
      <c r="I627" s="76" t="s">
        <v>179</v>
      </c>
      <c r="J627" s="78" t="s">
        <v>782</v>
      </c>
      <c r="K627" s="79" t="s">
        <v>545</v>
      </c>
      <c r="L627" s="79" t="s">
        <v>545</v>
      </c>
      <c r="M627" s="79">
        <v>1328.3</v>
      </c>
      <c r="N627" s="79">
        <v>3222.5716040000002</v>
      </c>
    </row>
    <row r="628" spans="1:14" s="81" customFormat="1" x14ac:dyDescent="0.25">
      <c r="A628" s="74" t="s">
        <v>41</v>
      </c>
      <c r="B628" s="74" t="s">
        <v>41</v>
      </c>
      <c r="C628" s="75" t="s">
        <v>754</v>
      </c>
      <c r="D628" s="76" t="s">
        <v>755</v>
      </c>
      <c r="E628" s="77">
        <v>2022</v>
      </c>
      <c r="F628" s="76" t="s">
        <v>77</v>
      </c>
      <c r="G628" s="77" t="s">
        <v>403</v>
      </c>
      <c r="H628" s="76" t="s">
        <v>1621</v>
      </c>
      <c r="I628" s="76" t="s">
        <v>672</v>
      </c>
      <c r="J628" s="78" t="s">
        <v>858</v>
      </c>
      <c r="K628" s="79" t="s">
        <v>545</v>
      </c>
      <c r="L628" s="79" t="s">
        <v>545</v>
      </c>
      <c r="M628" s="79">
        <v>1726.79</v>
      </c>
      <c r="N628" s="79">
        <v>3889.99</v>
      </c>
    </row>
    <row r="629" spans="1:14" s="81" customFormat="1" x14ac:dyDescent="0.25">
      <c r="A629" s="74" t="s">
        <v>41</v>
      </c>
      <c r="B629" s="74" t="s">
        <v>41</v>
      </c>
      <c r="C629" s="75" t="s">
        <v>668</v>
      </c>
      <c r="D629" s="76" t="s">
        <v>10</v>
      </c>
      <c r="E629" s="77">
        <v>2019</v>
      </c>
      <c r="F629" s="76" t="s">
        <v>76</v>
      </c>
      <c r="G629" s="77" t="s">
        <v>328</v>
      </c>
      <c r="H629" s="76" t="s">
        <v>1622</v>
      </c>
      <c r="I629" s="76" t="s">
        <v>179</v>
      </c>
      <c r="J629" s="78" t="s">
        <v>344</v>
      </c>
      <c r="K629" s="79" t="s">
        <v>545</v>
      </c>
      <c r="L629" s="79" t="s">
        <v>545</v>
      </c>
      <c r="M629" s="79">
        <v>1122.2</v>
      </c>
      <c r="N629" s="79">
        <v>3112.55</v>
      </c>
    </row>
    <row r="630" spans="1:14" s="81" customFormat="1" x14ac:dyDescent="0.25">
      <c r="A630" s="74" t="s">
        <v>41</v>
      </c>
      <c r="B630" s="74" t="s">
        <v>41</v>
      </c>
      <c r="C630" s="75" t="s">
        <v>781</v>
      </c>
      <c r="D630" s="76" t="s">
        <v>32</v>
      </c>
      <c r="E630" s="77">
        <v>2018</v>
      </c>
      <c r="F630" s="76" t="s">
        <v>60</v>
      </c>
      <c r="G630" s="77" t="s">
        <v>90</v>
      </c>
      <c r="H630" s="76" t="s">
        <v>1623</v>
      </c>
      <c r="I630" s="76" t="s">
        <v>91</v>
      </c>
      <c r="J630" s="78" t="s">
        <v>695</v>
      </c>
      <c r="K630" s="79" t="s">
        <v>634</v>
      </c>
      <c r="L630" s="79" t="s">
        <v>634</v>
      </c>
      <c r="M630" s="79">
        <v>1460.8</v>
      </c>
      <c r="N630" s="79">
        <v>3333.87</v>
      </c>
    </row>
    <row r="631" spans="1:14" s="81" customFormat="1" x14ac:dyDescent="0.25">
      <c r="A631" s="74" t="s">
        <v>41</v>
      </c>
      <c r="B631" s="74" t="s">
        <v>41</v>
      </c>
      <c r="C631" s="75" t="s">
        <v>675</v>
      </c>
      <c r="D631" s="76" t="s">
        <v>15</v>
      </c>
      <c r="E631" s="77">
        <v>2018</v>
      </c>
      <c r="F631" s="76" t="s">
        <v>676</v>
      </c>
      <c r="G631" s="77" t="s">
        <v>280</v>
      </c>
      <c r="H631" s="76" t="s">
        <v>1624</v>
      </c>
      <c r="I631" s="76" t="s">
        <v>281</v>
      </c>
      <c r="J631" s="78" t="s">
        <v>823</v>
      </c>
      <c r="K631" s="79" t="s">
        <v>634</v>
      </c>
      <c r="L631" s="79" t="s">
        <v>634</v>
      </c>
      <c r="M631" s="79">
        <v>1360.07</v>
      </c>
      <c r="N631" s="79">
        <v>3166.66</v>
      </c>
    </row>
    <row r="632" spans="1:14" s="81" customFormat="1" x14ac:dyDescent="0.25">
      <c r="A632" s="74" t="s">
        <v>41</v>
      </c>
      <c r="B632" s="74" t="s">
        <v>41</v>
      </c>
      <c r="C632" s="75" t="s">
        <v>668</v>
      </c>
      <c r="D632" s="76" t="s">
        <v>10</v>
      </c>
      <c r="E632" s="77">
        <v>2019</v>
      </c>
      <c r="F632" s="76" t="s">
        <v>76</v>
      </c>
      <c r="G632" s="77" t="s">
        <v>328</v>
      </c>
      <c r="H632" s="76" t="s">
        <v>1626</v>
      </c>
      <c r="I632" s="76" t="s">
        <v>179</v>
      </c>
      <c r="J632" s="78" t="s">
        <v>366</v>
      </c>
      <c r="K632" s="79" t="s">
        <v>545</v>
      </c>
      <c r="L632" s="79" t="s">
        <v>545</v>
      </c>
      <c r="M632" s="79">
        <v>1122.2</v>
      </c>
      <c r="N632" s="79">
        <v>3112.55</v>
      </c>
    </row>
    <row r="633" spans="1:14" s="81" customFormat="1" x14ac:dyDescent="0.25">
      <c r="A633" s="74" t="s">
        <v>41</v>
      </c>
      <c r="B633" s="74" t="s">
        <v>41</v>
      </c>
      <c r="C633" s="75" t="s">
        <v>668</v>
      </c>
      <c r="D633" s="76" t="s">
        <v>10</v>
      </c>
      <c r="E633" s="77">
        <v>2019</v>
      </c>
      <c r="F633" s="76" t="s">
        <v>76</v>
      </c>
      <c r="G633" s="77" t="s">
        <v>328</v>
      </c>
      <c r="H633" s="76" t="s">
        <v>1627</v>
      </c>
      <c r="I633" s="76" t="s">
        <v>179</v>
      </c>
      <c r="J633" s="78" t="s">
        <v>367</v>
      </c>
      <c r="K633" s="79" t="s">
        <v>545</v>
      </c>
      <c r="L633" s="79" t="s">
        <v>545</v>
      </c>
      <c r="M633" s="79">
        <v>1122.2</v>
      </c>
      <c r="N633" s="79">
        <v>3112.55</v>
      </c>
    </row>
    <row r="634" spans="1:14" s="81" customFormat="1" x14ac:dyDescent="0.25">
      <c r="A634" s="74" t="s">
        <v>41</v>
      </c>
      <c r="B634" s="74" t="s">
        <v>41</v>
      </c>
      <c r="C634" s="75" t="s">
        <v>654</v>
      </c>
      <c r="D634" s="76" t="s">
        <v>2</v>
      </c>
      <c r="E634" s="77">
        <v>2018</v>
      </c>
      <c r="F634" s="76" t="s">
        <v>64</v>
      </c>
      <c r="G634" s="77" t="s">
        <v>159</v>
      </c>
      <c r="H634" s="76" t="s">
        <v>1628</v>
      </c>
      <c r="I634" s="76" t="s">
        <v>99</v>
      </c>
      <c r="J634" s="78" t="s">
        <v>655</v>
      </c>
      <c r="K634" s="79" t="s">
        <v>634</v>
      </c>
      <c r="L634" s="79" t="s">
        <v>634</v>
      </c>
      <c r="M634" s="79">
        <v>2657.39</v>
      </c>
      <c r="N634" s="79">
        <v>5718.21</v>
      </c>
    </row>
    <row r="635" spans="1:14" s="81" customFormat="1" x14ac:dyDescent="0.25">
      <c r="A635" s="74" t="s">
        <v>41</v>
      </c>
      <c r="B635" s="74" t="s">
        <v>41</v>
      </c>
      <c r="C635" s="75" t="s">
        <v>929</v>
      </c>
      <c r="D635" s="76" t="s">
        <v>930</v>
      </c>
      <c r="E635" s="77">
        <v>2018</v>
      </c>
      <c r="F635" s="76" t="s">
        <v>61</v>
      </c>
      <c r="G635" s="77" t="s">
        <v>102</v>
      </c>
      <c r="H635" s="76" t="s">
        <v>1629</v>
      </c>
      <c r="I635" s="76" t="s">
        <v>179</v>
      </c>
      <c r="J635" s="78" t="s">
        <v>1068</v>
      </c>
      <c r="K635" s="79" t="s">
        <v>545</v>
      </c>
      <c r="L635" s="79" t="s">
        <v>545</v>
      </c>
      <c r="M635" s="79">
        <v>1816.92</v>
      </c>
      <c r="N635" s="79">
        <v>3089.68</v>
      </c>
    </row>
    <row r="636" spans="1:14" s="81" customFormat="1" x14ac:dyDescent="0.25">
      <c r="A636" s="74" t="s">
        <v>41</v>
      </c>
      <c r="B636" s="74" t="s">
        <v>41</v>
      </c>
      <c r="C636" s="75" t="s">
        <v>49</v>
      </c>
      <c r="D636" s="76" t="s">
        <v>13</v>
      </c>
      <c r="E636" s="77">
        <v>2019</v>
      </c>
      <c r="F636" s="76" t="s">
        <v>65</v>
      </c>
      <c r="G636" s="77" t="s">
        <v>176</v>
      </c>
      <c r="H636" s="76" t="s">
        <v>1630</v>
      </c>
      <c r="I636" s="76" t="s">
        <v>181</v>
      </c>
      <c r="J636" s="78" t="s">
        <v>748</v>
      </c>
      <c r="K636" s="79" t="s">
        <v>634</v>
      </c>
      <c r="L636" s="79" t="s">
        <v>634</v>
      </c>
      <c r="M636" s="79">
        <v>1981.6</v>
      </c>
      <c r="N636" s="79">
        <v>8101.55</v>
      </c>
    </row>
    <row r="637" spans="1:14" s="81" customFormat="1" x14ac:dyDescent="0.25">
      <c r="A637" s="74" t="s">
        <v>41</v>
      </c>
      <c r="B637" s="74" t="s">
        <v>41</v>
      </c>
      <c r="C637" s="75" t="s">
        <v>922</v>
      </c>
      <c r="D637" s="76" t="s">
        <v>923</v>
      </c>
      <c r="E637" s="77">
        <v>2023</v>
      </c>
      <c r="F637" s="76" t="s">
        <v>61</v>
      </c>
      <c r="G637" s="77" t="s">
        <v>102</v>
      </c>
      <c r="H637" s="76" t="s">
        <v>1631</v>
      </c>
      <c r="I637" s="76" t="s">
        <v>99</v>
      </c>
      <c r="J637" s="78" t="s">
        <v>753</v>
      </c>
      <c r="K637" s="79" t="s">
        <v>634</v>
      </c>
      <c r="L637" s="79" t="s">
        <v>634</v>
      </c>
      <c r="M637" s="79">
        <v>2763.62</v>
      </c>
      <c r="N637" s="79">
        <v>5035.1899999999996</v>
      </c>
    </row>
    <row r="638" spans="1:14" s="81" customFormat="1" x14ac:dyDescent="0.25">
      <c r="A638" s="74" t="s">
        <v>41</v>
      </c>
      <c r="B638" s="74" t="s">
        <v>41</v>
      </c>
      <c r="C638" s="75" t="s">
        <v>929</v>
      </c>
      <c r="D638" s="76" t="s">
        <v>930</v>
      </c>
      <c r="E638" s="77">
        <v>2018</v>
      </c>
      <c r="F638" s="76" t="s">
        <v>61</v>
      </c>
      <c r="G638" s="77" t="s">
        <v>102</v>
      </c>
      <c r="H638" s="76" t="s">
        <v>1632</v>
      </c>
      <c r="I638" s="76" t="s">
        <v>179</v>
      </c>
      <c r="J638" s="78" t="s">
        <v>1520</v>
      </c>
      <c r="K638" s="79" t="s">
        <v>547</v>
      </c>
      <c r="L638" s="79" t="s">
        <v>547</v>
      </c>
      <c r="M638" s="79">
        <v>1426.32</v>
      </c>
      <c r="N638" s="79">
        <v>2530.5</v>
      </c>
    </row>
    <row r="639" spans="1:14" s="81" customFormat="1" x14ac:dyDescent="0.25">
      <c r="A639" s="74" t="s">
        <v>41</v>
      </c>
      <c r="B639" s="74" t="s">
        <v>41</v>
      </c>
      <c r="C639" s="75" t="s">
        <v>943</v>
      </c>
      <c r="D639" s="76" t="s">
        <v>944</v>
      </c>
      <c r="E639" s="77">
        <v>2023</v>
      </c>
      <c r="F639" s="76" t="s">
        <v>66</v>
      </c>
      <c r="G639" s="77" t="s">
        <v>186</v>
      </c>
      <c r="H639" s="76" t="s">
        <v>1633</v>
      </c>
      <c r="I639" s="76" t="s">
        <v>162</v>
      </c>
      <c r="J639" s="78" t="s">
        <v>739</v>
      </c>
      <c r="K639" s="79" t="s">
        <v>634</v>
      </c>
      <c r="L639" s="79" t="s">
        <v>634</v>
      </c>
      <c r="M639" s="79">
        <v>2199.12</v>
      </c>
      <c r="N639" s="79">
        <v>2415.1999999999998</v>
      </c>
    </row>
    <row r="640" spans="1:14" s="81" customFormat="1" x14ac:dyDescent="0.25">
      <c r="A640" s="74" t="s">
        <v>41</v>
      </c>
      <c r="B640" s="74" t="s">
        <v>41</v>
      </c>
      <c r="C640" s="75" t="s">
        <v>656</v>
      </c>
      <c r="D640" s="76" t="s">
        <v>657</v>
      </c>
      <c r="E640" s="77">
        <v>2023</v>
      </c>
      <c r="F640" s="76" t="s">
        <v>61</v>
      </c>
      <c r="G640" s="77" t="s">
        <v>102</v>
      </c>
      <c r="H640" s="76" t="s">
        <v>1634</v>
      </c>
      <c r="I640" s="76" t="s">
        <v>95</v>
      </c>
      <c r="J640" s="78" t="s">
        <v>699</v>
      </c>
      <c r="K640" s="79" t="s">
        <v>634</v>
      </c>
      <c r="L640" s="79" t="s">
        <v>634</v>
      </c>
      <c r="M640" s="79">
        <v>2319.7200000000003</v>
      </c>
      <c r="N640" s="79">
        <v>4917.6430753359482</v>
      </c>
    </row>
    <row r="641" spans="1:14" s="81" customFormat="1" x14ac:dyDescent="0.25">
      <c r="A641" s="74" t="s">
        <v>41</v>
      </c>
      <c r="B641" s="74" t="s">
        <v>41</v>
      </c>
      <c r="C641" s="75" t="s">
        <v>659</v>
      </c>
      <c r="D641" s="76" t="s">
        <v>4</v>
      </c>
      <c r="E641" s="77">
        <v>2020</v>
      </c>
      <c r="F641" s="76" t="s">
        <v>66</v>
      </c>
      <c r="G641" s="77" t="s">
        <v>186</v>
      </c>
      <c r="H641" s="76" t="s">
        <v>1635</v>
      </c>
      <c r="I641" s="76" t="s">
        <v>672</v>
      </c>
      <c r="J641" s="78" t="s">
        <v>445</v>
      </c>
      <c r="K641" s="79" t="s">
        <v>545</v>
      </c>
      <c r="L641" s="79" t="s">
        <v>545</v>
      </c>
      <c r="M641" s="79">
        <v>1592.3</v>
      </c>
      <c r="N641" s="79">
        <v>3776.9587280000001</v>
      </c>
    </row>
    <row r="642" spans="1:14" s="81" customFormat="1" x14ac:dyDescent="0.25">
      <c r="A642" s="74" t="s">
        <v>41</v>
      </c>
      <c r="B642" s="74" t="s">
        <v>41</v>
      </c>
      <c r="C642" s="75" t="s">
        <v>929</v>
      </c>
      <c r="D642" s="76" t="s">
        <v>930</v>
      </c>
      <c r="E642" s="77">
        <v>2018</v>
      </c>
      <c r="F642" s="76" t="s">
        <v>61</v>
      </c>
      <c r="G642" s="77" t="s">
        <v>102</v>
      </c>
      <c r="H642" s="76" t="s">
        <v>1636</v>
      </c>
      <c r="I642" s="76" t="s">
        <v>179</v>
      </c>
      <c r="J642" s="78" t="s">
        <v>1637</v>
      </c>
      <c r="K642" s="79" t="s">
        <v>545</v>
      </c>
      <c r="L642" s="79" t="s">
        <v>545</v>
      </c>
      <c r="M642" s="79">
        <v>1816.92</v>
      </c>
      <c r="N642" s="79">
        <v>3089.68</v>
      </c>
    </row>
    <row r="643" spans="1:14" s="81" customFormat="1" x14ac:dyDescent="0.25">
      <c r="A643" s="74" t="s">
        <v>41</v>
      </c>
      <c r="B643" s="74" t="s">
        <v>41</v>
      </c>
      <c r="C643" s="75" t="s">
        <v>680</v>
      </c>
      <c r="D643" s="76" t="s">
        <v>18</v>
      </c>
      <c r="E643" s="77">
        <v>2022</v>
      </c>
      <c r="F643" s="76" t="s">
        <v>64</v>
      </c>
      <c r="G643" s="77" t="s">
        <v>159</v>
      </c>
      <c r="H643" s="76" t="s">
        <v>1638</v>
      </c>
      <c r="I643" s="76" t="s">
        <v>162</v>
      </c>
      <c r="J643" s="78" t="s">
        <v>745</v>
      </c>
      <c r="K643" s="79" t="s">
        <v>634</v>
      </c>
      <c r="L643" s="79" t="s">
        <v>634</v>
      </c>
      <c r="M643" s="79">
        <v>1964.76</v>
      </c>
      <c r="N643" s="79">
        <v>2760.26</v>
      </c>
    </row>
    <row r="644" spans="1:14" s="81" customFormat="1" x14ac:dyDescent="0.25">
      <c r="A644" s="74" t="s">
        <v>41</v>
      </c>
      <c r="B644" s="74" t="s">
        <v>41</v>
      </c>
      <c r="C644" s="75" t="s">
        <v>656</v>
      </c>
      <c r="D644" s="76" t="s">
        <v>657</v>
      </c>
      <c r="E644" s="77">
        <v>2023</v>
      </c>
      <c r="F644" s="76" t="s">
        <v>61</v>
      </c>
      <c r="G644" s="77" t="s">
        <v>102</v>
      </c>
      <c r="H644" s="76" t="s">
        <v>1639</v>
      </c>
      <c r="I644" s="76" t="s">
        <v>256</v>
      </c>
      <c r="J644" s="78" t="s">
        <v>658</v>
      </c>
      <c r="K644" s="79" t="s">
        <v>634</v>
      </c>
      <c r="L644" s="79" t="s">
        <v>634</v>
      </c>
      <c r="M644" s="79">
        <v>2537.2830000000004</v>
      </c>
      <c r="N644" s="79">
        <v>5305.3926369882402</v>
      </c>
    </row>
    <row r="645" spans="1:14" s="81" customFormat="1" x14ac:dyDescent="0.25">
      <c r="A645" s="74" t="s">
        <v>41</v>
      </c>
      <c r="B645" s="74" t="s">
        <v>41</v>
      </c>
      <c r="C645" s="75" t="s">
        <v>719</v>
      </c>
      <c r="D645" s="76" t="s">
        <v>720</v>
      </c>
      <c r="E645" s="77">
        <v>2022</v>
      </c>
      <c r="F645" s="76" t="s">
        <v>75</v>
      </c>
      <c r="G645" s="77" t="s">
        <v>312</v>
      </c>
      <c r="H645" s="76" t="s">
        <v>1640</v>
      </c>
      <c r="I645" s="76" t="s">
        <v>257</v>
      </c>
      <c r="J645" s="78" t="s">
        <v>779</v>
      </c>
      <c r="K645" s="79" t="s">
        <v>634</v>
      </c>
      <c r="L645" s="79" t="s">
        <v>634</v>
      </c>
      <c r="M645" s="79">
        <v>1608.3</v>
      </c>
      <c r="N645" s="79">
        <v>2883.44</v>
      </c>
    </row>
    <row r="646" spans="1:14" s="81" customFormat="1" x14ac:dyDescent="0.25">
      <c r="A646" s="74" t="s">
        <v>41</v>
      </c>
      <c r="B646" s="74" t="s">
        <v>41</v>
      </c>
      <c r="C646" s="75" t="s">
        <v>668</v>
      </c>
      <c r="D646" s="76" t="s">
        <v>10</v>
      </c>
      <c r="E646" s="77">
        <v>2019</v>
      </c>
      <c r="F646" s="76" t="s">
        <v>76</v>
      </c>
      <c r="G646" s="77" t="s">
        <v>328</v>
      </c>
      <c r="H646" s="76" t="s">
        <v>1641</v>
      </c>
      <c r="I646" s="76" t="s">
        <v>179</v>
      </c>
      <c r="J646" s="78" t="s">
        <v>336</v>
      </c>
      <c r="K646" s="79" t="s">
        <v>545</v>
      </c>
      <c r="L646" s="79" t="s">
        <v>545</v>
      </c>
      <c r="M646" s="79">
        <v>1122.2</v>
      </c>
      <c r="N646" s="79">
        <v>3112.55</v>
      </c>
    </row>
    <row r="647" spans="1:14" s="81" customFormat="1" x14ac:dyDescent="0.25">
      <c r="A647" s="74" t="s">
        <v>41</v>
      </c>
      <c r="B647" s="74" t="s">
        <v>41</v>
      </c>
      <c r="C647" s="75" t="s">
        <v>726</v>
      </c>
      <c r="D647" s="76" t="s">
        <v>26</v>
      </c>
      <c r="E647" s="77">
        <v>2020</v>
      </c>
      <c r="F647" s="76" t="s">
        <v>61</v>
      </c>
      <c r="G647" s="77" t="s">
        <v>102</v>
      </c>
      <c r="H647" s="76" t="s">
        <v>1642</v>
      </c>
      <c r="I647" s="76" t="s">
        <v>91</v>
      </c>
      <c r="J647" s="78" t="s">
        <v>727</v>
      </c>
      <c r="K647" s="79" t="s">
        <v>634</v>
      </c>
      <c r="L647" s="79" t="s">
        <v>634</v>
      </c>
      <c r="M647" s="79">
        <v>1479.64</v>
      </c>
      <c r="N647" s="79">
        <v>4160.2700000000004</v>
      </c>
    </row>
    <row r="648" spans="1:14" s="81" customFormat="1" x14ac:dyDescent="0.25">
      <c r="A648" s="74" t="s">
        <v>41</v>
      </c>
      <c r="B648" s="74" t="s">
        <v>41</v>
      </c>
      <c r="C648" s="75" t="s">
        <v>659</v>
      </c>
      <c r="D648" s="76" t="s">
        <v>4</v>
      </c>
      <c r="E648" s="77">
        <v>2020</v>
      </c>
      <c r="F648" s="76" t="s">
        <v>66</v>
      </c>
      <c r="G648" s="77" t="s">
        <v>186</v>
      </c>
      <c r="H648" s="76" t="s">
        <v>1643</v>
      </c>
      <c r="I648" s="76" t="s">
        <v>672</v>
      </c>
      <c r="J648" s="78" t="s">
        <v>447</v>
      </c>
      <c r="K648" s="79" t="s">
        <v>545</v>
      </c>
      <c r="L648" s="79" t="s">
        <v>545</v>
      </c>
      <c r="M648" s="79">
        <v>1592.3</v>
      </c>
      <c r="N648" s="79">
        <v>3776.9587280000001</v>
      </c>
    </row>
    <row r="649" spans="1:14" s="81" customFormat="1" x14ac:dyDescent="0.25">
      <c r="A649" s="74" t="s">
        <v>41</v>
      </c>
      <c r="B649" s="74" t="s">
        <v>41</v>
      </c>
      <c r="C649" s="75" t="s">
        <v>656</v>
      </c>
      <c r="D649" s="76" t="s">
        <v>657</v>
      </c>
      <c r="E649" s="77">
        <v>2023</v>
      </c>
      <c r="F649" s="76" t="s">
        <v>61</v>
      </c>
      <c r="G649" s="77" t="s">
        <v>102</v>
      </c>
      <c r="H649" s="76" t="s">
        <v>1644</v>
      </c>
      <c r="I649" s="76" t="s">
        <v>162</v>
      </c>
      <c r="J649" s="78" t="s">
        <v>658</v>
      </c>
      <c r="K649" s="79" t="s">
        <v>634</v>
      </c>
      <c r="L649" s="79" t="s">
        <v>634</v>
      </c>
      <c r="M649" s="79">
        <v>2026.8000000000002</v>
      </c>
      <c r="N649" s="79">
        <v>4395.5892261097952</v>
      </c>
    </row>
    <row r="650" spans="1:14" s="81" customFormat="1" x14ac:dyDescent="0.25">
      <c r="A650" s="74" t="s">
        <v>41</v>
      </c>
      <c r="B650" s="74" t="s">
        <v>41</v>
      </c>
      <c r="C650" s="75" t="s">
        <v>922</v>
      </c>
      <c r="D650" s="76" t="s">
        <v>923</v>
      </c>
      <c r="E650" s="77">
        <v>2023</v>
      </c>
      <c r="F650" s="76" t="s">
        <v>61</v>
      </c>
      <c r="G650" s="77" t="s">
        <v>102</v>
      </c>
      <c r="H650" s="76" t="s">
        <v>1645</v>
      </c>
      <c r="I650" s="76" t="s">
        <v>129</v>
      </c>
      <c r="J650" s="78" t="s">
        <v>718</v>
      </c>
      <c r="K650" s="79" t="s">
        <v>634</v>
      </c>
      <c r="L650" s="79" t="s">
        <v>634</v>
      </c>
      <c r="M650" s="79">
        <v>1858.89</v>
      </c>
      <c r="N650" s="79">
        <v>3243.81</v>
      </c>
    </row>
    <row r="651" spans="1:14" s="81" customFormat="1" x14ac:dyDescent="0.25">
      <c r="A651" s="74" t="s">
        <v>41</v>
      </c>
      <c r="B651" s="74" t="s">
        <v>41</v>
      </c>
      <c r="C651" s="75" t="s">
        <v>670</v>
      </c>
      <c r="D651" s="76" t="s">
        <v>12</v>
      </c>
      <c r="E651" s="77">
        <v>2021</v>
      </c>
      <c r="F651" s="76" t="s">
        <v>66</v>
      </c>
      <c r="G651" s="77" t="s">
        <v>186</v>
      </c>
      <c r="H651" s="76" t="s">
        <v>1646</v>
      </c>
      <c r="I651" s="76" t="s">
        <v>160</v>
      </c>
      <c r="J651" s="78" t="s">
        <v>671</v>
      </c>
      <c r="K651" s="79" t="s">
        <v>634</v>
      </c>
      <c r="L651" s="79" t="s">
        <v>634</v>
      </c>
      <c r="M651" s="79">
        <v>1735.89</v>
      </c>
      <c r="N651" s="79">
        <v>1945.6</v>
      </c>
    </row>
    <row r="652" spans="1:14" s="81" customFormat="1" x14ac:dyDescent="0.25">
      <c r="A652" s="74" t="s">
        <v>41</v>
      </c>
      <c r="B652" s="74" t="s">
        <v>41</v>
      </c>
      <c r="C652" s="75" t="s">
        <v>744</v>
      </c>
      <c r="D652" s="76" t="s">
        <v>29</v>
      </c>
      <c r="E652" s="77">
        <v>2021</v>
      </c>
      <c r="F652" s="76" t="s">
        <v>64</v>
      </c>
      <c r="G652" s="77" t="s">
        <v>159</v>
      </c>
      <c r="H652" s="76" t="s">
        <v>1647</v>
      </c>
      <c r="I652" s="76" t="s">
        <v>93</v>
      </c>
      <c r="J652" s="78" t="s">
        <v>671</v>
      </c>
      <c r="K652" s="79" t="s">
        <v>634</v>
      </c>
      <c r="L652" s="79" t="s">
        <v>634</v>
      </c>
      <c r="M652" s="79">
        <v>2315.0500000000002</v>
      </c>
      <c r="N652" s="79">
        <v>5306.7800000000007</v>
      </c>
    </row>
    <row r="653" spans="1:14" s="81" customFormat="1" x14ac:dyDescent="0.25">
      <c r="A653" s="74" t="s">
        <v>41</v>
      </c>
      <c r="B653" s="74" t="s">
        <v>41</v>
      </c>
      <c r="C653" s="75" t="s">
        <v>922</v>
      </c>
      <c r="D653" s="76" t="s">
        <v>923</v>
      </c>
      <c r="E653" s="77">
        <v>2023</v>
      </c>
      <c r="F653" s="76" t="s">
        <v>61</v>
      </c>
      <c r="G653" s="77" t="s">
        <v>102</v>
      </c>
      <c r="H653" s="76" t="s">
        <v>1648</v>
      </c>
      <c r="I653" s="76" t="s">
        <v>494</v>
      </c>
      <c r="J653" s="78" t="s">
        <v>704</v>
      </c>
      <c r="K653" s="79" t="s">
        <v>634</v>
      </c>
      <c r="L653" s="79" t="s">
        <v>634</v>
      </c>
      <c r="M653" s="79">
        <v>2167.73</v>
      </c>
      <c r="N653" s="79">
        <v>5267.61</v>
      </c>
    </row>
    <row r="654" spans="1:14" s="81" customFormat="1" x14ac:dyDescent="0.25">
      <c r="A654" s="74" t="s">
        <v>41</v>
      </c>
      <c r="B654" s="74" t="s">
        <v>41</v>
      </c>
      <c r="C654" s="75" t="s">
        <v>691</v>
      </c>
      <c r="D654" s="76" t="s">
        <v>21</v>
      </c>
      <c r="E654" s="77">
        <v>2019</v>
      </c>
      <c r="F654" s="76" t="s">
        <v>75</v>
      </c>
      <c r="G654" s="77" t="s">
        <v>312</v>
      </c>
      <c r="H654" s="76" t="s">
        <v>1649</v>
      </c>
      <c r="I654" s="76" t="s">
        <v>313</v>
      </c>
      <c r="J654" s="78" t="s">
        <v>757</v>
      </c>
      <c r="K654" s="79" t="s">
        <v>634</v>
      </c>
      <c r="L654" s="79" t="s">
        <v>634</v>
      </c>
      <c r="M654" s="79">
        <v>1236.43</v>
      </c>
      <c r="N654" s="79">
        <v>3029.39</v>
      </c>
    </row>
    <row r="655" spans="1:14" s="81" customFormat="1" x14ac:dyDescent="0.25">
      <c r="A655" s="74" t="s">
        <v>41</v>
      </c>
      <c r="B655" s="74" t="s">
        <v>41</v>
      </c>
      <c r="C655" s="75" t="s">
        <v>51</v>
      </c>
      <c r="D655" s="76" t="s">
        <v>1</v>
      </c>
      <c r="E655" s="77">
        <v>2020</v>
      </c>
      <c r="F655" s="76" t="s">
        <v>67</v>
      </c>
      <c r="G655" s="77" t="s">
        <v>193</v>
      </c>
      <c r="H655" s="76" t="s">
        <v>1650</v>
      </c>
      <c r="I655" s="76" t="s">
        <v>194</v>
      </c>
      <c r="J655" s="78" t="s">
        <v>226</v>
      </c>
      <c r="K655" s="79" t="s">
        <v>545</v>
      </c>
      <c r="L655" s="79" t="s">
        <v>545</v>
      </c>
      <c r="M655" s="79">
        <v>1434.67</v>
      </c>
      <c r="N655" s="79">
        <v>5022.6400000000003</v>
      </c>
    </row>
    <row r="656" spans="1:14" s="81" customFormat="1" x14ac:dyDescent="0.25">
      <c r="A656" s="74" t="s">
        <v>41</v>
      </c>
      <c r="B656" s="74" t="s">
        <v>41</v>
      </c>
      <c r="C656" s="75" t="s">
        <v>50</v>
      </c>
      <c r="D656" s="76" t="s">
        <v>14</v>
      </c>
      <c r="E656" s="77">
        <v>2019</v>
      </c>
      <c r="F656" s="76" t="s">
        <v>66</v>
      </c>
      <c r="G656" s="77" t="s">
        <v>186</v>
      </c>
      <c r="H656" s="76" t="s">
        <v>1651</v>
      </c>
      <c r="I656" s="76" t="s">
        <v>91</v>
      </c>
      <c r="J656" s="78" t="s">
        <v>758</v>
      </c>
      <c r="K656" s="79" t="s">
        <v>634</v>
      </c>
      <c r="L656" s="79" t="s">
        <v>634</v>
      </c>
      <c r="M656" s="79">
        <v>1735.89</v>
      </c>
      <c r="N656" s="79">
        <v>1945.6</v>
      </c>
    </row>
    <row r="657" spans="1:14" s="81" customFormat="1" x14ac:dyDescent="0.25">
      <c r="A657" s="74" t="s">
        <v>41</v>
      </c>
      <c r="B657" s="74" t="s">
        <v>41</v>
      </c>
      <c r="C657" s="75" t="s">
        <v>691</v>
      </c>
      <c r="D657" s="76" t="s">
        <v>21</v>
      </c>
      <c r="E657" s="77">
        <v>2019</v>
      </c>
      <c r="F657" s="76" t="s">
        <v>75</v>
      </c>
      <c r="G657" s="77" t="s">
        <v>312</v>
      </c>
      <c r="H657" s="76" t="s">
        <v>1652</v>
      </c>
      <c r="I657" s="76" t="s">
        <v>313</v>
      </c>
      <c r="J657" s="78" t="s">
        <v>757</v>
      </c>
      <c r="K657" s="79" t="s">
        <v>634</v>
      </c>
      <c r="L657" s="79" t="s">
        <v>634</v>
      </c>
      <c r="M657" s="79">
        <v>1236.43</v>
      </c>
      <c r="N657" s="79">
        <v>3029.39</v>
      </c>
    </row>
    <row r="658" spans="1:14" s="81" customFormat="1" x14ac:dyDescent="0.25">
      <c r="A658" s="74" t="s">
        <v>41</v>
      </c>
      <c r="B658" s="74" t="s">
        <v>41</v>
      </c>
      <c r="C658" s="75" t="s">
        <v>929</v>
      </c>
      <c r="D658" s="76" t="s">
        <v>930</v>
      </c>
      <c r="E658" s="77">
        <v>2018</v>
      </c>
      <c r="F658" s="76" t="s">
        <v>61</v>
      </c>
      <c r="G658" s="77" t="s">
        <v>102</v>
      </c>
      <c r="H658" s="76" t="s">
        <v>1653</v>
      </c>
      <c r="I658" s="76" t="s">
        <v>179</v>
      </c>
      <c r="J658" s="78" t="s">
        <v>1654</v>
      </c>
      <c r="K658" s="79" t="s">
        <v>545</v>
      </c>
      <c r="L658" s="79" t="s">
        <v>545</v>
      </c>
      <c r="M658" s="79">
        <v>1302</v>
      </c>
      <c r="N658" s="79">
        <v>2442.8200000000002</v>
      </c>
    </row>
    <row r="659" spans="1:14" s="81" customFormat="1" x14ac:dyDescent="0.25">
      <c r="A659" s="74" t="s">
        <v>41</v>
      </c>
      <c r="B659" s="74" t="s">
        <v>41</v>
      </c>
      <c r="C659" s="75" t="s">
        <v>929</v>
      </c>
      <c r="D659" s="76" t="s">
        <v>930</v>
      </c>
      <c r="E659" s="77">
        <v>2018</v>
      </c>
      <c r="F659" s="76" t="s">
        <v>61</v>
      </c>
      <c r="G659" s="77" t="s">
        <v>102</v>
      </c>
      <c r="H659" s="76" t="s">
        <v>1655</v>
      </c>
      <c r="I659" s="76" t="s">
        <v>179</v>
      </c>
      <c r="J659" s="78" t="s">
        <v>1656</v>
      </c>
      <c r="K659" s="79" t="s">
        <v>545</v>
      </c>
      <c r="L659" s="79" t="s">
        <v>545</v>
      </c>
      <c r="M659" s="79">
        <v>1302</v>
      </c>
      <c r="N659" s="79">
        <v>2442.8200000000002</v>
      </c>
    </row>
    <row r="660" spans="1:14" s="81" customFormat="1" x14ac:dyDescent="0.25">
      <c r="A660" s="74" t="s">
        <v>41</v>
      </c>
      <c r="B660" s="74" t="s">
        <v>41</v>
      </c>
      <c r="C660" s="75" t="s">
        <v>922</v>
      </c>
      <c r="D660" s="76" t="s">
        <v>923</v>
      </c>
      <c r="E660" s="77">
        <v>2023</v>
      </c>
      <c r="F660" s="76" t="s">
        <v>61</v>
      </c>
      <c r="G660" s="77" t="s">
        <v>102</v>
      </c>
      <c r="H660" s="76" t="s">
        <v>1657</v>
      </c>
      <c r="I660" s="76" t="s">
        <v>131</v>
      </c>
      <c r="J660" s="78" t="s">
        <v>704</v>
      </c>
      <c r="K660" s="79" t="s">
        <v>634</v>
      </c>
      <c r="L660" s="79" t="s">
        <v>634</v>
      </c>
      <c r="M660" s="79">
        <v>2167.73</v>
      </c>
      <c r="N660" s="79">
        <v>5267.61</v>
      </c>
    </row>
    <row r="661" spans="1:14" s="81" customFormat="1" x14ac:dyDescent="0.25">
      <c r="A661" s="74" t="s">
        <v>41</v>
      </c>
      <c r="B661" s="74" t="s">
        <v>41</v>
      </c>
      <c r="C661" s="75" t="s">
        <v>703</v>
      </c>
      <c r="D661" s="76" t="s">
        <v>601</v>
      </c>
      <c r="E661" s="77">
        <v>2022</v>
      </c>
      <c r="F661" s="76" t="s">
        <v>66</v>
      </c>
      <c r="G661" s="77" t="s">
        <v>186</v>
      </c>
      <c r="H661" s="76" t="s">
        <v>1658</v>
      </c>
      <c r="I661" s="76" t="s">
        <v>95</v>
      </c>
      <c r="J661" s="78" t="s">
        <v>681</v>
      </c>
      <c r="K661" s="79" t="s">
        <v>634</v>
      </c>
      <c r="L661" s="79" t="s">
        <v>634</v>
      </c>
      <c r="M661" s="79">
        <v>2366.17</v>
      </c>
      <c r="N661" s="79">
        <v>2425.1999999999998</v>
      </c>
    </row>
    <row r="662" spans="1:14" s="81" customFormat="1" x14ac:dyDescent="0.25">
      <c r="A662" s="74" t="s">
        <v>41</v>
      </c>
      <c r="B662" s="74" t="s">
        <v>41</v>
      </c>
      <c r="C662" s="75" t="s">
        <v>929</v>
      </c>
      <c r="D662" s="76" t="s">
        <v>930</v>
      </c>
      <c r="E662" s="77">
        <v>2018</v>
      </c>
      <c r="F662" s="76" t="s">
        <v>61</v>
      </c>
      <c r="G662" s="77" t="s">
        <v>102</v>
      </c>
      <c r="H662" s="76" t="s">
        <v>1659</v>
      </c>
      <c r="I662" s="76" t="s">
        <v>179</v>
      </c>
      <c r="J662" s="78" t="s">
        <v>1660</v>
      </c>
      <c r="K662" s="79" t="s">
        <v>545</v>
      </c>
      <c r="L662" s="79" t="s">
        <v>545</v>
      </c>
      <c r="M662" s="79">
        <v>1302</v>
      </c>
      <c r="N662" s="79">
        <v>2442.8200000000002</v>
      </c>
    </row>
    <row r="663" spans="1:14" s="81" customFormat="1" x14ac:dyDescent="0.25">
      <c r="A663" s="74" t="s">
        <v>41</v>
      </c>
      <c r="B663" s="74" t="s">
        <v>41</v>
      </c>
      <c r="C663" s="75" t="s">
        <v>668</v>
      </c>
      <c r="D663" s="76" t="s">
        <v>10</v>
      </c>
      <c r="E663" s="77">
        <v>2019</v>
      </c>
      <c r="F663" s="76" t="s">
        <v>76</v>
      </c>
      <c r="G663" s="77" t="s">
        <v>328</v>
      </c>
      <c r="H663" s="76" t="s">
        <v>1661</v>
      </c>
      <c r="I663" s="76" t="s">
        <v>179</v>
      </c>
      <c r="J663" s="78" t="s">
        <v>368</v>
      </c>
      <c r="K663" s="79" t="s">
        <v>545</v>
      </c>
      <c r="L663" s="79" t="s">
        <v>545</v>
      </c>
      <c r="M663" s="79">
        <v>1122.2</v>
      </c>
      <c r="N663" s="79">
        <v>3112.55</v>
      </c>
    </row>
    <row r="664" spans="1:14" s="81" customFormat="1" x14ac:dyDescent="0.25">
      <c r="A664" s="74" t="s">
        <v>41</v>
      </c>
      <c r="B664" s="74" t="s">
        <v>41</v>
      </c>
      <c r="C664" s="75" t="s">
        <v>659</v>
      </c>
      <c r="D664" s="76" t="s">
        <v>4</v>
      </c>
      <c r="E664" s="77">
        <v>2020</v>
      </c>
      <c r="F664" s="76" t="s">
        <v>66</v>
      </c>
      <c r="G664" s="77" t="s">
        <v>186</v>
      </c>
      <c r="H664" s="76" t="s">
        <v>1663</v>
      </c>
      <c r="I664" s="76" t="s">
        <v>179</v>
      </c>
      <c r="J664" s="78" t="s">
        <v>443</v>
      </c>
      <c r="K664" s="79" t="s">
        <v>545</v>
      </c>
      <c r="L664" s="79" t="s">
        <v>545</v>
      </c>
      <c r="M664" s="79">
        <v>1328.3</v>
      </c>
      <c r="N664" s="79">
        <v>3222.5716040000002</v>
      </c>
    </row>
    <row r="665" spans="1:14" s="81" customFormat="1" x14ac:dyDescent="0.25">
      <c r="A665" s="74" t="s">
        <v>41</v>
      </c>
      <c r="B665" s="74" t="s">
        <v>41</v>
      </c>
      <c r="C665" s="75" t="s">
        <v>659</v>
      </c>
      <c r="D665" s="76" t="s">
        <v>4</v>
      </c>
      <c r="E665" s="77">
        <v>2020</v>
      </c>
      <c r="F665" s="76" t="s">
        <v>66</v>
      </c>
      <c r="G665" s="77" t="s">
        <v>186</v>
      </c>
      <c r="H665" s="76" t="s">
        <v>1664</v>
      </c>
      <c r="I665" s="76" t="s">
        <v>179</v>
      </c>
      <c r="J665" s="78" t="s">
        <v>414</v>
      </c>
      <c r="K665" s="79" t="s">
        <v>545</v>
      </c>
      <c r="L665" s="79" t="s">
        <v>545</v>
      </c>
      <c r="M665" s="79">
        <v>1592.3</v>
      </c>
      <c r="N665" s="79">
        <v>3776.9587280000001</v>
      </c>
    </row>
    <row r="666" spans="1:14" s="81" customFormat="1" x14ac:dyDescent="0.25">
      <c r="A666" s="74" t="s">
        <v>41</v>
      </c>
      <c r="B666" s="74" t="s">
        <v>41</v>
      </c>
      <c r="C666" s="75" t="s">
        <v>680</v>
      </c>
      <c r="D666" s="76" t="s">
        <v>18</v>
      </c>
      <c r="E666" s="77">
        <v>2022</v>
      </c>
      <c r="F666" s="76" t="s">
        <v>64</v>
      </c>
      <c r="G666" s="77" t="s">
        <v>159</v>
      </c>
      <c r="H666" s="76" t="s">
        <v>1665</v>
      </c>
      <c r="I666" s="76" t="s">
        <v>167</v>
      </c>
      <c r="J666" s="78" t="s">
        <v>826</v>
      </c>
      <c r="K666" s="79" t="s">
        <v>634</v>
      </c>
      <c r="L666" s="79" t="s">
        <v>634</v>
      </c>
      <c r="M666" s="79">
        <v>1536.39</v>
      </c>
      <c r="N666" s="79">
        <v>2361.91</v>
      </c>
    </row>
    <row r="667" spans="1:14" s="81" customFormat="1" x14ac:dyDescent="0.25">
      <c r="A667" s="74" t="s">
        <v>41</v>
      </c>
      <c r="B667" s="74" t="s">
        <v>41</v>
      </c>
      <c r="C667" s="75" t="s">
        <v>922</v>
      </c>
      <c r="D667" s="76" t="s">
        <v>923</v>
      </c>
      <c r="E667" s="77">
        <v>2023</v>
      </c>
      <c r="F667" s="76" t="s">
        <v>61</v>
      </c>
      <c r="G667" s="77" t="s">
        <v>102</v>
      </c>
      <c r="H667" s="76" t="s">
        <v>1666</v>
      </c>
      <c r="I667" s="76" t="s">
        <v>495</v>
      </c>
      <c r="J667" s="78" t="s">
        <v>704</v>
      </c>
      <c r="K667" s="79" t="s">
        <v>634</v>
      </c>
      <c r="L667" s="79" t="s">
        <v>634</v>
      </c>
      <c r="M667" s="79">
        <v>2763.62</v>
      </c>
      <c r="N667" s="79">
        <v>5035.1899999999996</v>
      </c>
    </row>
    <row r="668" spans="1:14" s="81" customFormat="1" x14ac:dyDescent="0.25">
      <c r="A668" s="74" t="s">
        <v>41</v>
      </c>
      <c r="B668" s="74" t="s">
        <v>41</v>
      </c>
      <c r="C668" s="75" t="s">
        <v>943</v>
      </c>
      <c r="D668" s="76" t="s">
        <v>944</v>
      </c>
      <c r="E668" s="77">
        <v>2023</v>
      </c>
      <c r="F668" s="76" t="s">
        <v>66</v>
      </c>
      <c r="G668" s="77" t="s">
        <v>186</v>
      </c>
      <c r="H668" s="76" t="s">
        <v>1667</v>
      </c>
      <c r="I668" s="76" t="s">
        <v>93</v>
      </c>
      <c r="J668" s="78" t="s">
        <v>164</v>
      </c>
      <c r="K668" s="79" t="s">
        <v>634</v>
      </c>
      <c r="L668" s="79" t="s">
        <v>634</v>
      </c>
      <c r="M668" s="79">
        <v>1735.89</v>
      </c>
      <c r="N668" s="79">
        <v>1945.6</v>
      </c>
    </row>
    <row r="669" spans="1:14" s="81" customFormat="1" x14ac:dyDescent="0.25">
      <c r="A669" s="74" t="s">
        <v>41</v>
      </c>
      <c r="B669" s="74" t="s">
        <v>41</v>
      </c>
      <c r="C669" s="75" t="s">
        <v>691</v>
      </c>
      <c r="D669" s="76" t="s">
        <v>21</v>
      </c>
      <c r="E669" s="77">
        <v>2019</v>
      </c>
      <c r="F669" s="76" t="s">
        <v>75</v>
      </c>
      <c r="G669" s="77" t="s">
        <v>312</v>
      </c>
      <c r="H669" s="76" t="s">
        <v>1668</v>
      </c>
      <c r="I669" s="76" t="s">
        <v>313</v>
      </c>
      <c r="J669" s="78" t="s">
        <v>742</v>
      </c>
      <c r="K669" s="79" t="s">
        <v>634</v>
      </c>
      <c r="L669" s="79" t="s">
        <v>634</v>
      </c>
      <c r="M669" s="79">
        <v>1236.43</v>
      </c>
      <c r="N669" s="79">
        <v>3029.39</v>
      </c>
    </row>
    <row r="670" spans="1:14" s="81" customFormat="1" x14ac:dyDescent="0.25">
      <c r="A670" s="74" t="s">
        <v>41</v>
      </c>
      <c r="B670" s="74" t="s">
        <v>41</v>
      </c>
      <c r="C670" s="75" t="s">
        <v>691</v>
      </c>
      <c r="D670" s="76" t="s">
        <v>21</v>
      </c>
      <c r="E670" s="77">
        <v>2019</v>
      </c>
      <c r="F670" s="76" t="s">
        <v>75</v>
      </c>
      <c r="G670" s="77" t="s">
        <v>312</v>
      </c>
      <c r="H670" s="76" t="s">
        <v>1669</v>
      </c>
      <c r="I670" s="76" t="s">
        <v>313</v>
      </c>
      <c r="J670" s="78" t="s">
        <v>695</v>
      </c>
      <c r="K670" s="79" t="s">
        <v>634</v>
      </c>
      <c r="L670" s="79" t="s">
        <v>634</v>
      </c>
      <c r="M670" s="79">
        <v>1236.43</v>
      </c>
      <c r="N670" s="79">
        <v>3029.39</v>
      </c>
    </row>
    <row r="671" spans="1:14" s="81" customFormat="1" x14ac:dyDescent="0.25">
      <c r="A671" s="74" t="s">
        <v>41</v>
      </c>
      <c r="B671" s="74" t="s">
        <v>41</v>
      </c>
      <c r="C671" s="75" t="s">
        <v>922</v>
      </c>
      <c r="D671" s="76" t="s">
        <v>923</v>
      </c>
      <c r="E671" s="77">
        <v>2023</v>
      </c>
      <c r="F671" s="76" t="s">
        <v>61</v>
      </c>
      <c r="G671" s="77" t="s">
        <v>102</v>
      </c>
      <c r="H671" s="76" t="s">
        <v>1670</v>
      </c>
      <c r="I671" s="76" t="s">
        <v>495</v>
      </c>
      <c r="J671" s="78" t="s">
        <v>749</v>
      </c>
      <c r="K671" s="79" t="s">
        <v>634</v>
      </c>
      <c r="L671" s="79" t="s">
        <v>634</v>
      </c>
      <c r="M671" s="79">
        <v>2763.62</v>
      </c>
      <c r="N671" s="79">
        <v>5035.1899999999996</v>
      </c>
    </row>
    <row r="672" spans="1:14" s="81" customFormat="1" x14ac:dyDescent="0.25">
      <c r="A672" s="74" t="s">
        <v>41</v>
      </c>
      <c r="B672" s="74" t="s">
        <v>41</v>
      </c>
      <c r="C672" s="75" t="s">
        <v>761</v>
      </c>
      <c r="D672" s="76" t="s">
        <v>35</v>
      </c>
      <c r="E672" s="77">
        <v>2018</v>
      </c>
      <c r="F672" s="76" t="s">
        <v>59</v>
      </c>
      <c r="G672" s="77" t="s">
        <v>82</v>
      </c>
      <c r="H672" s="76" t="s">
        <v>1671</v>
      </c>
      <c r="I672" s="76" t="s">
        <v>99</v>
      </c>
      <c r="J672" s="78" t="s">
        <v>784</v>
      </c>
      <c r="K672" s="79" t="s">
        <v>634</v>
      </c>
      <c r="L672" s="79" t="s">
        <v>634</v>
      </c>
      <c r="M672" s="79">
        <v>1727</v>
      </c>
      <c r="N672" s="79">
        <v>2407.96</v>
      </c>
    </row>
    <row r="673" spans="1:14" s="81" customFormat="1" x14ac:dyDescent="0.25">
      <c r="A673" s="74" t="s">
        <v>41</v>
      </c>
      <c r="B673" s="74" t="s">
        <v>41</v>
      </c>
      <c r="C673" s="75" t="s">
        <v>680</v>
      </c>
      <c r="D673" s="76" t="s">
        <v>18</v>
      </c>
      <c r="E673" s="77">
        <v>2022</v>
      </c>
      <c r="F673" s="76" t="s">
        <v>64</v>
      </c>
      <c r="G673" s="77" t="s">
        <v>159</v>
      </c>
      <c r="H673" s="76" t="s">
        <v>1672</v>
      </c>
      <c r="I673" s="76" t="s">
        <v>167</v>
      </c>
      <c r="J673" s="78" t="s">
        <v>671</v>
      </c>
      <c r="K673" s="79" t="s">
        <v>634</v>
      </c>
      <c r="L673" s="79" t="s">
        <v>634</v>
      </c>
      <c r="M673" s="79">
        <v>1536.39</v>
      </c>
      <c r="N673" s="79">
        <v>2361.91</v>
      </c>
    </row>
    <row r="674" spans="1:14" s="81" customFormat="1" x14ac:dyDescent="0.25">
      <c r="A674" s="74" t="s">
        <v>41</v>
      </c>
      <c r="B674" s="74" t="s">
        <v>41</v>
      </c>
      <c r="C674" s="75" t="s">
        <v>656</v>
      </c>
      <c r="D674" s="76" t="s">
        <v>657</v>
      </c>
      <c r="E674" s="77">
        <v>2023</v>
      </c>
      <c r="F674" s="76" t="s">
        <v>61</v>
      </c>
      <c r="G674" s="77" t="s">
        <v>102</v>
      </c>
      <c r="H674" s="76" t="s">
        <v>1673</v>
      </c>
      <c r="I674" s="76" t="s">
        <v>180</v>
      </c>
      <c r="J674" s="78" t="s">
        <v>699</v>
      </c>
      <c r="K674" s="79" t="s">
        <v>634</v>
      </c>
      <c r="L674" s="79" t="s">
        <v>634</v>
      </c>
      <c r="M674" s="79">
        <v>1478.8300000000002</v>
      </c>
      <c r="N674" s="79">
        <v>3418.9749704753049</v>
      </c>
    </row>
    <row r="675" spans="1:14" s="81" customFormat="1" x14ac:dyDescent="0.25">
      <c r="A675" s="74" t="s">
        <v>41</v>
      </c>
      <c r="B675" s="74" t="s">
        <v>41</v>
      </c>
      <c r="C675" s="75" t="s">
        <v>666</v>
      </c>
      <c r="D675" s="76" t="s">
        <v>9</v>
      </c>
      <c r="E675" s="77">
        <v>2020</v>
      </c>
      <c r="F675" s="76" t="s">
        <v>77</v>
      </c>
      <c r="G675" s="77" t="s">
        <v>403</v>
      </c>
      <c r="H675" s="76" t="s">
        <v>1679</v>
      </c>
      <c r="I675" s="76" t="s">
        <v>86</v>
      </c>
      <c r="J675" s="78" t="s">
        <v>741</v>
      </c>
      <c r="K675" s="79" t="s">
        <v>545</v>
      </c>
      <c r="L675" s="79" t="s">
        <v>545</v>
      </c>
      <c r="M675" s="79">
        <v>2477.4</v>
      </c>
      <c r="N675" s="79">
        <v>5476.86</v>
      </c>
    </row>
    <row r="676" spans="1:14" s="81" customFormat="1" x14ac:dyDescent="0.25">
      <c r="A676" s="74" t="s">
        <v>41</v>
      </c>
      <c r="B676" s="74" t="s">
        <v>41</v>
      </c>
      <c r="C676" s="75" t="s">
        <v>668</v>
      </c>
      <c r="D676" s="76" t="s">
        <v>10</v>
      </c>
      <c r="E676" s="77">
        <v>2019</v>
      </c>
      <c r="F676" s="76" t="s">
        <v>76</v>
      </c>
      <c r="G676" s="77" t="s">
        <v>328</v>
      </c>
      <c r="H676" s="76" t="s">
        <v>1680</v>
      </c>
      <c r="I676" s="76" t="s">
        <v>179</v>
      </c>
      <c r="J676" s="78" t="s">
        <v>369</v>
      </c>
      <c r="K676" s="79" t="s">
        <v>545</v>
      </c>
      <c r="L676" s="79" t="s">
        <v>545</v>
      </c>
      <c r="M676" s="79">
        <v>1122.2</v>
      </c>
      <c r="N676" s="79">
        <v>3112.55</v>
      </c>
    </row>
    <row r="677" spans="1:14" s="81" customFormat="1" x14ac:dyDescent="0.25">
      <c r="A677" s="74" t="s">
        <v>41</v>
      </c>
      <c r="B677" s="74" t="s">
        <v>41</v>
      </c>
      <c r="C677" s="75" t="s">
        <v>929</v>
      </c>
      <c r="D677" s="76" t="s">
        <v>930</v>
      </c>
      <c r="E677" s="77">
        <v>2018</v>
      </c>
      <c r="F677" s="76" t="s">
        <v>61</v>
      </c>
      <c r="G677" s="77" t="s">
        <v>102</v>
      </c>
      <c r="H677" s="76" t="s">
        <v>1681</v>
      </c>
      <c r="I677" s="76" t="s">
        <v>179</v>
      </c>
      <c r="J677" s="78" t="s">
        <v>1654</v>
      </c>
      <c r="K677" s="79" t="s">
        <v>545</v>
      </c>
      <c r="L677" s="79" t="s">
        <v>545</v>
      </c>
      <c r="M677" s="79">
        <v>1302</v>
      </c>
      <c r="N677" s="79">
        <v>2442.8200000000002</v>
      </c>
    </row>
    <row r="678" spans="1:14" s="81" customFormat="1" x14ac:dyDescent="0.25">
      <c r="A678" s="74" t="s">
        <v>41</v>
      </c>
      <c r="B678" s="74" t="s">
        <v>41</v>
      </c>
      <c r="C678" s="75" t="s">
        <v>922</v>
      </c>
      <c r="D678" s="76" t="s">
        <v>923</v>
      </c>
      <c r="E678" s="77">
        <v>2023</v>
      </c>
      <c r="F678" s="76" t="s">
        <v>61</v>
      </c>
      <c r="G678" s="77" t="s">
        <v>102</v>
      </c>
      <c r="H678" s="76" t="s">
        <v>1682</v>
      </c>
      <c r="I678" s="76" t="s">
        <v>129</v>
      </c>
      <c r="J678" s="78" t="s">
        <v>749</v>
      </c>
      <c r="K678" s="79" t="s">
        <v>634</v>
      </c>
      <c r="L678" s="79" t="s">
        <v>634</v>
      </c>
      <c r="M678" s="79">
        <v>1858.89</v>
      </c>
      <c r="N678" s="79">
        <v>3243.81</v>
      </c>
    </row>
    <row r="679" spans="1:14" s="81" customFormat="1" x14ac:dyDescent="0.25">
      <c r="A679" s="74" t="s">
        <v>41</v>
      </c>
      <c r="B679" s="74" t="s">
        <v>41</v>
      </c>
      <c r="C679" s="75" t="s">
        <v>656</v>
      </c>
      <c r="D679" s="76" t="s">
        <v>657</v>
      </c>
      <c r="E679" s="77">
        <v>2023</v>
      </c>
      <c r="F679" s="76" t="s">
        <v>61</v>
      </c>
      <c r="G679" s="77" t="s">
        <v>102</v>
      </c>
      <c r="H679" s="76" t="s">
        <v>1683</v>
      </c>
      <c r="I679" s="76" t="s">
        <v>95</v>
      </c>
      <c r="J679" s="78" t="s">
        <v>699</v>
      </c>
      <c r="K679" s="79" t="s">
        <v>634</v>
      </c>
      <c r="L679" s="79" t="s">
        <v>634</v>
      </c>
      <c r="M679" s="79">
        <v>2319.7200000000003</v>
      </c>
      <c r="N679" s="79">
        <v>4917.6430753359482</v>
      </c>
    </row>
    <row r="680" spans="1:14" s="81" customFormat="1" x14ac:dyDescent="0.25">
      <c r="A680" s="74" t="s">
        <v>41</v>
      </c>
      <c r="B680" s="74" t="s">
        <v>41</v>
      </c>
      <c r="C680" s="75" t="s">
        <v>659</v>
      </c>
      <c r="D680" s="76" t="s">
        <v>4</v>
      </c>
      <c r="E680" s="77">
        <v>2020</v>
      </c>
      <c r="F680" s="76" t="s">
        <v>66</v>
      </c>
      <c r="G680" s="77" t="s">
        <v>186</v>
      </c>
      <c r="H680" s="76" t="s">
        <v>1684</v>
      </c>
      <c r="I680" s="76" t="s">
        <v>179</v>
      </c>
      <c r="J680" s="78" t="s">
        <v>454</v>
      </c>
      <c r="K680" s="79" t="s">
        <v>545</v>
      </c>
      <c r="L680" s="79" t="s">
        <v>545</v>
      </c>
      <c r="M680" s="79">
        <v>1445.71</v>
      </c>
      <c r="N680" s="79">
        <v>3525.9695380000003</v>
      </c>
    </row>
    <row r="681" spans="1:14" s="81" customFormat="1" x14ac:dyDescent="0.25">
      <c r="A681" s="74" t="s">
        <v>41</v>
      </c>
      <c r="B681" s="74" t="s">
        <v>41</v>
      </c>
      <c r="C681" s="75" t="s">
        <v>48</v>
      </c>
      <c r="D681" s="76" t="s">
        <v>11</v>
      </c>
      <c r="E681" s="77">
        <v>2018</v>
      </c>
      <c r="F681" s="76" t="s">
        <v>59</v>
      </c>
      <c r="G681" s="77" t="s">
        <v>82</v>
      </c>
      <c r="H681" s="76" t="s">
        <v>1685</v>
      </c>
      <c r="I681" s="76" t="s">
        <v>99</v>
      </c>
      <c r="J681" s="78" t="s">
        <v>788</v>
      </c>
      <c r="K681" s="79" t="s">
        <v>634</v>
      </c>
      <c r="L681" s="79" t="s">
        <v>634</v>
      </c>
      <c r="M681" s="79">
        <v>2260.5700000000002</v>
      </c>
      <c r="N681" s="79">
        <v>4121.09</v>
      </c>
    </row>
    <row r="682" spans="1:14" s="81" customFormat="1" x14ac:dyDescent="0.25">
      <c r="A682" s="74" t="s">
        <v>41</v>
      </c>
      <c r="B682" s="74" t="s">
        <v>41</v>
      </c>
      <c r="C682" s="75" t="s">
        <v>659</v>
      </c>
      <c r="D682" s="76" t="s">
        <v>4</v>
      </c>
      <c r="E682" s="77">
        <v>2020</v>
      </c>
      <c r="F682" s="76" t="s">
        <v>66</v>
      </c>
      <c r="G682" s="77" t="s">
        <v>186</v>
      </c>
      <c r="H682" s="76" t="s">
        <v>1686</v>
      </c>
      <c r="I682" s="76" t="s">
        <v>179</v>
      </c>
      <c r="J682" s="78" t="s">
        <v>455</v>
      </c>
      <c r="K682" s="79" t="s">
        <v>545</v>
      </c>
      <c r="L682" s="79" t="s">
        <v>545</v>
      </c>
      <c r="M682" s="79">
        <v>1328.3</v>
      </c>
      <c r="N682" s="79">
        <v>3222.5716040000002</v>
      </c>
    </row>
    <row r="683" spans="1:14" s="81" customFormat="1" x14ac:dyDescent="0.25">
      <c r="A683" s="74" t="s">
        <v>41</v>
      </c>
      <c r="B683" s="74" t="s">
        <v>41</v>
      </c>
      <c r="C683" s="75" t="s">
        <v>656</v>
      </c>
      <c r="D683" s="76" t="s">
        <v>657</v>
      </c>
      <c r="E683" s="77">
        <v>2023</v>
      </c>
      <c r="F683" s="76" t="s">
        <v>61</v>
      </c>
      <c r="G683" s="77" t="s">
        <v>102</v>
      </c>
      <c r="H683" s="76" t="s">
        <v>1687</v>
      </c>
      <c r="I683" s="76" t="s">
        <v>180</v>
      </c>
      <c r="J683" s="78" t="s">
        <v>658</v>
      </c>
      <c r="K683" s="79" t="s">
        <v>634</v>
      </c>
      <c r="L683" s="79" t="s">
        <v>634</v>
      </c>
      <c r="M683" s="79">
        <v>1478.8300000000002</v>
      </c>
      <c r="N683" s="79">
        <v>3418.9749704753049</v>
      </c>
    </row>
    <row r="684" spans="1:14" s="81" customFormat="1" x14ac:dyDescent="0.25">
      <c r="A684" s="74" t="s">
        <v>41</v>
      </c>
      <c r="B684" s="74" t="s">
        <v>41</v>
      </c>
      <c r="C684" s="75" t="s">
        <v>48</v>
      </c>
      <c r="D684" s="76" t="s">
        <v>11</v>
      </c>
      <c r="E684" s="77">
        <v>2018</v>
      </c>
      <c r="F684" s="76" t="s">
        <v>59</v>
      </c>
      <c r="G684" s="77" t="s">
        <v>82</v>
      </c>
      <c r="H684" s="76" t="s">
        <v>1688</v>
      </c>
      <c r="I684" s="76" t="s">
        <v>99</v>
      </c>
      <c r="J684" s="78" t="s">
        <v>788</v>
      </c>
      <c r="K684" s="79" t="s">
        <v>634</v>
      </c>
      <c r="L684" s="79" t="s">
        <v>634</v>
      </c>
      <c r="M684" s="79">
        <v>2260.5700000000002</v>
      </c>
      <c r="N684" s="79">
        <v>4121.09</v>
      </c>
    </row>
    <row r="685" spans="1:14" s="81" customFormat="1" x14ac:dyDescent="0.25">
      <c r="A685" s="74" t="s">
        <v>41</v>
      </c>
      <c r="B685" s="74" t="s">
        <v>41</v>
      </c>
      <c r="C685" s="75" t="s">
        <v>49</v>
      </c>
      <c r="D685" s="76" t="s">
        <v>13</v>
      </c>
      <c r="E685" s="77">
        <v>2019</v>
      </c>
      <c r="F685" s="76" t="s">
        <v>65</v>
      </c>
      <c r="G685" s="77" t="s">
        <v>176</v>
      </c>
      <c r="H685" s="76" t="s">
        <v>1689</v>
      </c>
      <c r="I685" s="76" t="s">
        <v>181</v>
      </c>
      <c r="J685" s="78" t="s">
        <v>748</v>
      </c>
      <c r="K685" s="79" t="s">
        <v>634</v>
      </c>
      <c r="L685" s="79" t="s">
        <v>634</v>
      </c>
      <c r="M685" s="79">
        <v>1981.6</v>
      </c>
      <c r="N685" s="79">
        <v>8101.55</v>
      </c>
    </row>
    <row r="686" spans="1:14" s="81" customFormat="1" x14ac:dyDescent="0.25">
      <c r="A686" s="74" t="s">
        <v>41</v>
      </c>
      <c r="B686" s="74" t="s">
        <v>41</v>
      </c>
      <c r="C686" s="75" t="s">
        <v>680</v>
      </c>
      <c r="D686" s="76" t="s">
        <v>18</v>
      </c>
      <c r="E686" s="77">
        <v>2022</v>
      </c>
      <c r="F686" s="76" t="s">
        <v>64</v>
      </c>
      <c r="G686" s="77" t="s">
        <v>159</v>
      </c>
      <c r="H686" s="76" t="s">
        <v>1690</v>
      </c>
      <c r="I686" s="76" t="s">
        <v>162</v>
      </c>
      <c r="J686" s="78" t="s">
        <v>681</v>
      </c>
      <c r="K686" s="79" t="s">
        <v>634</v>
      </c>
      <c r="L686" s="79" t="s">
        <v>634</v>
      </c>
      <c r="M686" s="79">
        <v>1964.76</v>
      </c>
      <c r="N686" s="79">
        <v>2760.26</v>
      </c>
    </row>
    <row r="687" spans="1:14" s="81" customFormat="1" x14ac:dyDescent="0.25">
      <c r="A687" s="74" t="s">
        <v>41</v>
      </c>
      <c r="B687" s="74" t="s">
        <v>41</v>
      </c>
      <c r="C687" s="75" t="s">
        <v>668</v>
      </c>
      <c r="D687" s="76" t="s">
        <v>10</v>
      </c>
      <c r="E687" s="77">
        <v>2019</v>
      </c>
      <c r="F687" s="76" t="s">
        <v>76</v>
      </c>
      <c r="G687" s="77" t="s">
        <v>328</v>
      </c>
      <c r="H687" s="76" t="s">
        <v>1691</v>
      </c>
      <c r="I687" s="76" t="s">
        <v>179</v>
      </c>
      <c r="J687" s="78" t="s">
        <v>625</v>
      </c>
      <c r="K687" s="79" t="s">
        <v>545</v>
      </c>
      <c r="L687" s="79" t="s">
        <v>545</v>
      </c>
      <c r="M687" s="79">
        <v>1122.2</v>
      </c>
      <c r="N687" s="79">
        <v>3112.55</v>
      </c>
    </row>
    <row r="688" spans="1:14" s="81" customFormat="1" x14ac:dyDescent="0.25">
      <c r="A688" s="74" t="s">
        <v>41</v>
      </c>
      <c r="B688" s="74" t="s">
        <v>41</v>
      </c>
      <c r="C688" s="75" t="s">
        <v>50</v>
      </c>
      <c r="D688" s="76" t="s">
        <v>14</v>
      </c>
      <c r="E688" s="77">
        <v>2019</v>
      </c>
      <c r="F688" s="76" t="s">
        <v>66</v>
      </c>
      <c r="G688" s="77" t="s">
        <v>186</v>
      </c>
      <c r="H688" s="76" t="s">
        <v>1692</v>
      </c>
      <c r="I688" s="76" t="s">
        <v>129</v>
      </c>
      <c r="J688" s="78" t="s">
        <v>716</v>
      </c>
      <c r="K688" s="79" t="s">
        <v>634</v>
      </c>
      <c r="L688" s="79" t="s">
        <v>634</v>
      </c>
      <c r="M688" s="79">
        <v>2425.2000000000003</v>
      </c>
      <c r="N688" s="79">
        <v>2132.9107600000002</v>
      </c>
    </row>
    <row r="689" spans="1:14" s="81" customFormat="1" x14ac:dyDescent="0.25">
      <c r="A689" s="74" t="s">
        <v>41</v>
      </c>
      <c r="B689" s="74" t="s">
        <v>41</v>
      </c>
      <c r="C689" s="75" t="s">
        <v>922</v>
      </c>
      <c r="D689" s="76" t="s">
        <v>923</v>
      </c>
      <c r="E689" s="77">
        <v>2023</v>
      </c>
      <c r="F689" s="76" t="s">
        <v>61</v>
      </c>
      <c r="G689" s="77" t="s">
        <v>102</v>
      </c>
      <c r="H689" s="76" t="s">
        <v>1693</v>
      </c>
      <c r="I689" s="76" t="s">
        <v>99</v>
      </c>
      <c r="J689" s="78" t="s">
        <v>749</v>
      </c>
      <c r="K689" s="79" t="s">
        <v>634</v>
      </c>
      <c r="L689" s="79" t="s">
        <v>634</v>
      </c>
      <c r="M689" s="79">
        <v>2763.62</v>
      </c>
      <c r="N689" s="79">
        <v>5035.1899999999996</v>
      </c>
    </row>
    <row r="690" spans="1:14" s="81" customFormat="1" x14ac:dyDescent="0.25">
      <c r="A690" s="74" t="s">
        <v>41</v>
      </c>
      <c r="B690" s="74" t="s">
        <v>41</v>
      </c>
      <c r="C690" s="75" t="s">
        <v>48</v>
      </c>
      <c r="D690" s="76" t="s">
        <v>11</v>
      </c>
      <c r="E690" s="77">
        <v>2018</v>
      </c>
      <c r="F690" s="76" t="s">
        <v>59</v>
      </c>
      <c r="G690" s="77" t="s">
        <v>82</v>
      </c>
      <c r="H690" s="76" t="s">
        <v>1694</v>
      </c>
      <c r="I690" s="76" t="s">
        <v>129</v>
      </c>
      <c r="J690" s="78" t="s">
        <v>762</v>
      </c>
      <c r="K690" s="79" t="s">
        <v>634</v>
      </c>
      <c r="L690" s="79" t="s">
        <v>634</v>
      </c>
      <c r="M690" s="79">
        <v>1460.8</v>
      </c>
      <c r="N690" s="79">
        <v>3007.39</v>
      </c>
    </row>
    <row r="691" spans="1:14" s="81" customFormat="1" x14ac:dyDescent="0.25">
      <c r="A691" s="74" t="s">
        <v>41</v>
      </c>
      <c r="B691" s="74" t="s">
        <v>41</v>
      </c>
      <c r="C691" s="75" t="s">
        <v>703</v>
      </c>
      <c r="D691" s="76" t="s">
        <v>601</v>
      </c>
      <c r="E691" s="77">
        <v>2022</v>
      </c>
      <c r="F691" s="76" t="s">
        <v>66</v>
      </c>
      <c r="G691" s="77" t="s">
        <v>186</v>
      </c>
      <c r="H691" s="76" t="s">
        <v>1695</v>
      </c>
      <c r="I691" s="76" t="s">
        <v>160</v>
      </c>
      <c r="J691" s="78" t="s">
        <v>740</v>
      </c>
      <c r="K691" s="79" t="s">
        <v>634</v>
      </c>
      <c r="L691" s="79" t="s">
        <v>634</v>
      </c>
      <c r="M691" s="79">
        <v>1735.89</v>
      </c>
      <c r="N691" s="79">
        <v>1945.6</v>
      </c>
    </row>
    <row r="692" spans="1:14" s="81" customFormat="1" x14ac:dyDescent="0.25">
      <c r="A692" s="74" t="s">
        <v>41</v>
      </c>
      <c r="B692" s="74" t="s">
        <v>41</v>
      </c>
      <c r="C692" s="75" t="s">
        <v>761</v>
      </c>
      <c r="D692" s="76" t="s">
        <v>35</v>
      </c>
      <c r="E692" s="77">
        <v>2018</v>
      </c>
      <c r="F692" s="76" t="s">
        <v>59</v>
      </c>
      <c r="G692" s="77" t="s">
        <v>82</v>
      </c>
      <c r="H692" s="76" t="s">
        <v>1696</v>
      </c>
      <c r="I692" s="76" t="s">
        <v>99</v>
      </c>
      <c r="J692" s="78" t="s">
        <v>784</v>
      </c>
      <c r="K692" s="79" t="s">
        <v>634</v>
      </c>
      <c r="L692" s="79" t="s">
        <v>634</v>
      </c>
      <c r="M692" s="79">
        <v>1727</v>
      </c>
      <c r="N692" s="79">
        <v>2407.96</v>
      </c>
    </row>
    <row r="693" spans="1:14" s="81" customFormat="1" x14ac:dyDescent="0.25">
      <c r="A693" s="74" t="s">
        <v>41</v>
      </c>
      <c r="B693" s="74" t="s">
        <v>41</v>
      </c>
      <c r="C693" s="75" t="s">
        <v>691</v>
      </c>
      <c r="D693" s="76" t="s">
        <v>21</v>
      </c>
      <c r="E693" s="77">
        <v>2019</v>
      </c>
      <c r="F693" s="76" t="s">
        <v>75</v>
      </c>
      <c r="G693" s="77" t="s">
        <v>312</v>
      </c>
      <c r="H693" s="76" t="s">
        <v>1697</v>
      </c>
      <c r="I693" s="76" t="s">
        <v>313</v>
      </c>
      <c r="J693" s="78" t="s">
        <v>828</v>
      </c>
      <c r="K693" s="79" t="s">
        <v>634</v>
      </c>
      <c r="L693" s="79" t="s">
        <v>634</v>
      </c>
      <c r="M693" s="79">
        <v>1236.43</v>
      </c>
      <c r="N693" s="79">
        <v>3029.39</v>
      </c>
    </row>
    <row r="694" spans="1:14" s="81" customFormat="1" x14ac:dyDescent="0.25">
      <c r="A694" s="74" t="s">
        <v>41</v>
      </c>
      <c r="B694" s="74" t="s">
        <v>41</v>
      </c>
      <c r="C694" s="75" t="s">
        <v>51</v>
      </c>
      <c r="D694" s="76" t="s">
        <v>1</v>
      </c>
      <c r="E694" s="77">
        <v>2020</v>
      </c>
      <c r="F694" s="76" t="s">
        <v>67</v>
      </c>
      <c r="G694" s="77" t="s">
        <v>193</v>
      </c>
      <c r="H694" s="76" t="s">
        <v>1698</v>
      </c>
      <c r="I694" s="76" t="s">
        <v>194</v>
      </c>
      <c r="J694" s="78" t="s">
        <v>695</v>
      </c>
      <c r="K694" s="79" t="s">
        <v>545</v>
      </c>
      <c r="L694" s="79" t="s">
        <v>545</v>
      </c>
      <c r="M694" s="79">
        <v>1434.67</v>
      </c>
      <c r="N694" s="79">
        <v>5022.6400000000003</v>
      </c>
    </row>
    <row r="695" spans="1:14" s="81" customFormat="1" x14ac:dyDescent="0.25">
      <c r="A695" s="74" t="s">
        <v>41</v>
      </c>
      <c r="B695" s="74" t="s">
        <v>41</v>
      </c>
      <c r="C695" s="75" t="s">
        <v>668</v>
      </c>
      <c r="D695" s="76" t="s">
        <v>10</v>
      </c>
      <c r="E695" s="77">
        <v>2019</v>
      </c>
      <c r="F695" s="76" t="s">
        <v>76</v>
      </c>
      <c r="G695" s="77" t="s">
        <v>328</v>
      </c>
      <c r="H695" s="76" t="s">
        <v>1699</v>
      </c>
      <c r="I695" s="76" t="s">
        <v>179</v>
      </c>
      <c r="J695" s="78" t="s">
        <v>370</v>
      </c>
      <c r="K695" s="79" t="s">
        <v>547</v>
      </c>
      <c r="L695" s="79" t="s">
        <v>547</v>
      </c>
      <c r="M695" s="79">
        <v>1122.2</v>
      </c>
      <c r="N695" s="79">
        <v>3112.55</v>
      </c>
    </row>
    <row r="696" spans="1:14" s="81" customFormat="1" x14ac:dyDescent="0.25">
      <c r="A696" s="74" t="s">
        <v>41</v>
      </c>
      <c r="B696" s="74" t="s">
        <v>41</v>
      </c>
      <c r="C696" s="75" t="s">
        <v>761</v>
      </c>
      <c r="D696" s="76" t="s">
        <v>35</v>
      </c>
      <c r="E696" s="77">
        <v>2018</v>
      </c>
      <c r="F696" s="76" t="s">
        <v>59</v>
      </c>
      <c r="G696" s="77" t="s">
        <v>82</v>
      </c>
      <c r="H696" s="76" t="s">
        <v>1700</v>
      </c>
      <c r="I696" s="76" t="s">
        <v>129</v>
      </c>
      <c r="J696" s="78" t="s">
        <v>784</v>
      </c>
      <c r="K696" s="79" t="s">
        <v>634</v>
      </c>
      <c r="L696" s="79" t="s">
        <v>634</v>
      </c>
      <c r="M696" s="79">
        <v>1326.25</v>
      </c>
      <c r="N696" s="79">
        <v>2601.58</v>
      </c>
    </row>
    <row r="697" spans="1:14" s="81" customFormat="1" x14ac:dyDescent="0.25">
      <c r="A697" s="74" t="s">
        <v>41</v>
      </c>
      <c r="B697" s="74" t="s">
        <v>41</v>
      </c>
      <c r="C697" s="75" t="s">
        <v>922</v>
      </c>
      <c r="D697" s="76" t="s">
        <v>923</v>
      </c>
      <c r="E697" s="77">
        <v>2023</v>
      </c>
      <c r="F697" s="76" t="s">
        <v>61</v>
      </c>
      <c r="G697" s="77" t="s">
        <v>102</v>
      </c>
      <c r="H697" s="76" t="s">
        <v>1701</v>
      </c>
      <c r="I697" s="76" t="s">
        <v>495</v>
      </c>
      <c r="J697" s="78" t="s">
        <v>825</v>
      </c>
      <c r="K697" s="79" t="s">
        <v>634</v>
      </c>
      <c r="L697" s="79" t="s">
        <v>634</v>
      </c>
      <c r="M697" s="79">
        <v>2763.62</v>
      </c>
      <c r="N697" s="79">
        <v>5035.1899999999996</v>
      </c>
    </row>
    <row r="698" spans="1:14" s="81" customFormat="1" x14ac:dyDescent="0.25">
      <c r="A698" s="74" t="s">
        <v>41</v>
      </c>
      <c r="B698" s="74" t="s">
        <v>41</v>
      </c>
      <c r="C698" s="75" t="s">
        <v>668</v>
      </c>
      <c r="D698" s="76" t="s">
        <v>10</v>
      </c>
      <c r="E698" s="77">
        <v>2019</v>
      </c>
      <c r="F698" s="76" t="s">
        <v>76</v>
      </c>
      <c r="G698" s="77" t="s">
        <v>328</v>
      </c>
      <c r="H698" s="76" t="s">
        <v>1702</v>
      </c>
      <c r="I698" s="76" t="s">
        <v>179</v>
      </c>
      <c r="J698" s="78" t="s">
        <v>628</v>
      </c>
      <c r="K698" s="79" t="s">
        <v>545</v>
      </c>
      <c r="L698" s="79" t="s">
        <v>545</v>
      </c>
      <c r="M698" s="79">
        <v>1122.2</v>
      </c>
      <c r="N698" s="79">
        <v>3112.55</v>
      </c>
    </row>
    <row r="699" spans="1:14" s="81" customFormat="1" x14ac:dyDescent="0.25">
      <c r="A699" s="74" t="s">
        <v>41</v>
      </c>
      <c r="B699" s="74" t="s">
        <v>41</v>
      </c>
      <c r="C699" s="75" t="s">
        <v>668</v>
      </c>
      <c r="D699" s="76" t="s">
        <v>10</v>
      </c>
      <c r="E699" s="77">
        <v>2019</v>
      </c>
      <c r="F699" s="76" t="s">
        <v>76</v>
      </c>
      <c r="G699" s="77" t="s">
        <v>328</v>
      </c>
      <c r="H699" s="76" t="s">
        <v>1703</v>
      </c>
      <c r="I699" s="76" t="s">
        <v>179</v>
      </c>
      <c r="J699" s="78" t="s">
        <v>765</v>
      </c>
      <c r="K699" s="79" t="s">
        <v>545</v>
      </c>
      <c r="L699" s="79" t="s">
        <v>545</v>
      </c>
      <c r="M699" s="79">
        <v>1122.2</v>
      </c>
      <c r="N699" s="79">
        <v>3112.55</v>
      </c>
    </row>
    <row r="700" spans="1:14" s="81" customFormat="1" x14ac:dyDescent="0.25">
      <c r="A700" s="74" t="s">
        <v>41</v>
      </c>
      <c r="B700" s="74" t="s">
        <v>41</v>
      </c>
      <c r="C700" s="75" t="s">
        <v>668</v>
      </c>
      <c r="D700" s="76" t="s">
        <v>10</v>
      </c>
      <c r="E700" s="77">
        <v>2019</v>
      </c>
      <c r="F700" s="76" t="s">
        <v>76</v>
      </c>
      <c r="G700" s="77" t="s">
        <v>328</v>
      </c>
      <c r="H700" s="76" t="s">
        <v>1704</v>
      </c>
      <c r="I700" s="76" t="s">
        <v>179</v>
      </c>
      <c r="J700" s="78" t="s">
        <v>371</v>
      </c>
      <c r="K700" s="79" t="s">
        <v>634</v>
      </c>
      <c r="L700" s="79" t="s">
        <v>634</v>
      </c>
      <c r="M700" s="79">
        <v>1122.2</v>
      </c>
      <c r="N700" s="79">
        <v>3112.55</v>
      </c>
    </row>
    <row r="701" spans="1:14" s="81" customFormat="1" x14ac:dyDescent="0.25">
      <c r="A701" s="74" t="s">
        <v>41</v>
      </c>
      <c r="B701" s="74" t="s">
        <v>41</v>
      </c>
      <c r="C701" s="75" t="s">
        <v>654</v>
      </c>
      <c r="D701" s="76" t="s">
        <v>2</v>
      </c>
      <c r="E701" s="77">
        <v>2018</v>
      </c>
      <c r="F701" s="76" t="s">
        <v>64</v>
      </c>
      <c r="G701" s="77" t="s">
        <v>159</v>
      </c>
      <c r="H701" s="76" t="s">
        <v>1705</v>
      </c>
      <c r="I701" s="76" t="s">
        <v>129</v>
      </c>
      <c r="J701" s="78" t="s">
        <v>655</v>
      </c>
      <c r="K701" s="79" t="s">
        <v>634</v>
      </c>
      <c r="L701" s="79" t="s">
        <v>634</v>
      </c>
      <c r="M701" s="79">
        <v>2035.97</v>
      </c>
      <c r="N701" s="79">
        <v>4337.2999999999993</v>
      </c>
    </row>
    <row r="702" spans="1:14" s="81" customFormat="1" x14ac:dyDescent="0.25">
      <c r="A702" s="74" t="s">
        <v>41</v>
      </c>
      <c r="B702" s="74" t="s">
        <v>41</v>
      </c>
      <c r="C702" s="75" t="s">
        <v>668</v>
      </c>
      <c r="D702" s="76" t="s">
        <v>10</v>
      </c>
      <c r="E702" s="77">
        <v>2019</v>
      </c>
      <c r="F702" s="76" t="s">
        <v>76</v>
      </c>
      <c r="G702" s="77" t="s">
        <v>328</v>
      </c>
      <c r="H702" s="76" t="s">
        <v>1706</v>
      </c>
      <c r="I702" s="76" t="s">
        <v>179</v>
      </c>
      <c r="J702" s="78" t="s">
        <v>372</v>
      </c>
      <c r="K702" s="79" t="s">
        <v>547</v>
      </c>
      <c r="L702" s="79" t="s">
        <v>547</v>
      </c>
      <c r="M702" s="79">
        <v>1122.2</v>
      </c>
      <c r="N702" s="79">
        <v>3112.55</v>
      </c>
    </row>
    <row r="703" spans="1:14" s="81" customFormat="1" x14ac:dyDescent="0.25">
      <c r="A703" s="74" t="s">
        <v>41</v>
      </c>
      <c r="B703" s="74" t="s">
        <v>41</v>
      </c>
      <c r="C703" s="75" t="s">
        <v>659</v>
      </c>
      <c r="D703" s="76" t="s">
        <v>4</v>
      </c>
      <c r="E703" s="77">
        <v>2020</v>
      </c>
      <c r="F703" s="76" t="s">
        <v>66</v>
      </c>
      <c r="G703" s="77" t="s">
        <v>186</v>
      </c>
      <c r="H703" s="76" t="s">
        <v>1707</v>
      </c>
      <c r="I703" s="76" t="s">
        <v>179</v>
      </c>
      <c r="J703" s="78" t="s">
        <v>455</v>
      </c>
      <c r="K703" s="79" t="s">
        <v>545</v>
      </c>
      <c r="L703" s="79" t="s">
        <v>545</v>
      </c>
      <c r="M703" s="79">
        <v>1328.3</v>
      </c>
      <c r="N703" s="79">
        <v>3222.5716040000002</v>
      </c>
    </row>
    <row r="704" spans="1:14" s="81" customFormat="1" x14ac:dyDescent="0.25">
      <c r="A704" s="74" t="s">
        <v>41</v>
      </c>
      <c r="B704" s="74" t="s">
        <v>41</v>
      </c>
      <c r="C704" s="75" t="s">
        <v>55</v>
      </c>
      <c r="D704" s="76" t="s">
        <v>6</v>
      </c>
      <c r="E704" s="77">
        <v>2018</v>
      </c>
      <c r="F704" s="76" t="s">
        <v>71</v>
      </c>
      <c r="G704" s="77" t="s">
        <v>264</v>
      </c>
      <c r="H704" s="76" t="s">
        <v>1708</v>
      </c>
      <c r="I704" s="76" t="s">
        <v>271</v>
      </c>
      <c r="J704" s="78" t="s">
        <v>679</v>
      </c>
      <c r="K704" s="79" t="s">
        <v>634</v>
      </c>
      <c r="L704" s="79" t="s">
        <v>634</v>
      </c>
      <c r="M704" s="79">
        <v>2245.1</v>
      </c>
      <c r="N704" s="79">
        <v>4326.8999999999996</v>
      </c>
    </row>
    <row r="705" spans="1:14" s="81" customFormat="1" x14ac:dyDescent="0.25">
      <c r="A705" s="74" t="s">
        <v>41</v>
      </c>
      <c r="B705" s="74" t="s">
        <v>41</v>
      </c>
      <c r="C705" s="75" t="s">
        <v>929</v>
      </c>
      <c r="D705" s="76" t="s">
        <v>930</v>
      </c>
      <c r="E705" s="77">
        <v>2018</v>
      </c>
      <c r="F705" s="76" t="s">
        <v>61</v>
      </c>
      <c r="G705" s="77" t="s">
        <v>102</v>
      </c>
      <c r="H705" s="76" t="s">
        <v>1709</v>
      </c>
      <c r="I705" s="76" t="s">
        <v>179</v>
      </c>
      <c r="J705" s="78" t="s">
        <v>1485</v>
      </c>
      <c r="K705" s="79" t="s">
        <v>545</v>
      </c>
      <c r="L705" s="79" t="s">
        <v>545</v>
      </c>
      <c r="M705" s="79">
        <v>1302</v>
      </c>
      <c r="N705" s="79">
        <v>2442.8200000000002</v>
      </c>
    </row>
    <row r="706" spans="1:14" s="81" customFormat="1" x14ac:dyDescent="0.25">
      <c r="A706" s="74" t="s">
        <v>41</v>
      </c>
      <c r="B706" s="74" t="s">
        <v>41</v>
      </c>
      <c r="C706" s="75" t="s">
        <v>693</v>
      </c>
      <c r="D706" s="76" t="s">
        <v>22</v>
      </c>
      <c r="E706" s="77">
        <v>2021</v>
      </c>
      <c r="F706" s="76" t="s">
        <v>77</v>
      </c>
      <c r="G706" s="77" t="s">
        <v>403</v>
      </c>
      <c r="H706" s="76" t="s">
        <v>1710</v>
      </c>
      <c r="I706" s="76" t="s">
        <v>181</v>
      </c>
      <c r="J706" s="78" t="s">
        <v>741</v>
      </c>
      <c r="K706" s="79" t="s">
        <v>634</v>
      </c>
      <c r="L706" s="79" t="s">
        <v>634</v>
      </c>
      <c r="M706" s="79">
        <v>1328.3</v>
      </c>
      <c r="N706" s="79">
        <v>3119.92</v>
      </c>
    </row>
    <row r="707" spans="1:14" s="81" customFormat="1" x14ac:dyDescent="0.25">
      <c r="A707" s="74" t="s">
        <v>41</v>
      </c>
      <c r="B707" s="74" t="s">
        <v>41</v>
      </c>
      <c r="C707" s="75" t="s">
        <v>668</v>
      </c>
      <c r="D707" s="76" t="s">
        <v>10</v>
      </c>
      <c r="E707" s="77">
        <v>2019</v>
      </c>
      <c r="F707" s="76" t="s">
        <v>76</v>
      </c>
      <c r="G707" s="77" t="s">
        <v>328</v>
      </c>
      <c r="H707" s="76" t="s">
        <v>1711</v>
      </c>
      <c r="I707" s="76" t="s">
        <v>179</v>
      </c>
      <c r="J707" s="78" t="s">
        <v>246</v>
      </c>
      <c r="K707" s="79" t="s">
        <v>634</v>
      </c>
      <c r="L707" s="79" t="s">
        <v>634</v>
      </c>
      <c r="M707" s="79">
        <v>1122.2</v>
      </c>
      <c r="N707" s="79">
        <v>3112.55</v>
      </c>
    </row>
    <row r="708" spans="1:14" s="81" customFormat="1" x14ac:dyDescent="0.25">
      <c r="A708" s="74" t="s">
        <v>41</v>
      </c>
      <c r="B708" s="74" t="s">
        <v>41</v>
      </c>
      <c r="C708" s="75" t="s">
        <v>691</v>
      </c>
      <c r="D708" s="76" t="s">
        <v>21</v>
      </c>
      <c r="E708" s="77">
        <v>2019</v>
      </c>
      <c r="F708" s="76" t="s">
        <v>75</v>
      </c>
      <c r="G708" s="77" t="s">
        <v>312</v>
      </c>
      <c r="H708" s="76" t="s">
        <v>1712</v>
      </c>
      <c r="I708" s="76" t="s">
        <v>313</v>
      </c>
      <c r="J708" s="78" t="s">
        <v>695</v>
      </c>
      <c r="K708" s="79" t="s">
        <v>634</v>
      </c>
      <c r="L708" s="79" t="s">
        <v>634</v>
      </c>
      <c r="M708" s="79">
        <v>1236.43</v>
      </c>
      <c r="N708" s="79">
        <v>3029.39</v>
      </c>
    </row>
    <row r="709" spans="1:14" s="81" customFormat="1" x14ac:dyDescent="0.25">
      <c r="A709" s="74" t="s">
        <v>41</v>
      </c>
      <c r="B709" s="74" t="s">
        <v>41</v>
      </c>
      <c r="C709" s="75" t="s">
        <v>48</v>
      </c>
      <c r="D709" s="76" t="s">
        <v>11</v>
      </c>
      <c r="E709" s="77">
        <v>2018</v>
      </c>
      <c r="F709" s="76" t="s">
        <v>59</v>
      </c>
      <c r="G709" s="77" t="s">
        <v>82</v>
      </c>
      <c r="H709" s="76" t="s">
        <v>1713</v>
      </c>
      <c r="I709" s="76" t="s">
        <v>99</v>
      </c>
      <c r="J709" s="78" t="s">
        <v>793</v>
      </c>
      <c r="K709" s="79" t="s">
        <v>634</v>
      </c>
      <c r="L709" s="79" t="s">
        <v>634</v>
      </c>
      <c r="M709" s="79">
        <v>2260.5700000000002</v>
      </c>
      <c r="N709" s="79">
        <v>4121.09</v>
      </c>
    </row>
    <row r="710" spans="1:14" s="81" customFormat="1" x14ac:dyDescent="0.25">
      <c r="A710" s="74" t="s">
        <v>41</v>
      </c>
      <c r="B710" s="74" t="s">
        <v>41</v>
      </c>
      <c r="C710" s="75" t="s">
        <v>922</v>
      </c>
      <c r="D710" s="76" t="s">
        <v>923</v>
      </c>
      <c r="E710" s="77">
        <v>2023</v>
      </c>
      <c r="F710" s="76" t="s">
        <v>61</v>
      </c>
      <c r="G710" s="77" t="s">
        <v>102</v>
      </c>
      <c r="H710" s="76" t="s">
        <v>1714</v>
      </c>
      <c r="I710" s="76" t="s">
        <v>129</v>
      </c>
      <c r="J710" s="78" t="s">
        <v>753</v>
      </c>
      <c r="K710" s="79" t="s">
        <v>634</v>
      </c>
      <c r="L710" s="79" t="s">
        <v>634</v>
      </c>
      <c r="M710" s="79">
        <v>1858.89</v>
      </c>
      <c r="N710" s="79">
        <v>3243.81</v>
      </c>
    </row>
    <row r="711" spans="1:14" s="81" customFormat="1" x14ac:dyDescent="0.25">
      <c r="A711" s="74" t="s">
        <v>41</v>
      </c>
      <c r="B711" s="74" t="s">
        <v>41</v>
      </c>
      <c r="C711" s="75" t="s">
        <v>943</v>
      </c>
      <c r="D711" s="76" t="s">
        <v>944</v>
      </c>
      <c r="E711" s="77">
        <v>2023</v>
      </c>
      <c r="F711" s="76" t="s">
        <v>66</v>
      </c>
      <c r="G711" s="77" t="s">
        <v>186</v>
      </c>
      <c r="H711" s="76" t="s">
        <v>1715</v>
      </c>
      <c r="I711" s="76" t="s">
        <v>95</v>
      </c>
      <c r="J711" s="78" t="s">
        <v>1600</v>
      </c>
      <c r="K711" s="79" t="s">
        <v>634</v>
      </c>
      <c r="L711" s="79" t="s">
        <v>634</v>
      </c>
      <c r="M711" s="79">
        <v>2366.17</v>
      </c>
      <c r="N711" s="79">
        <v>2425.1999999999998</v>
      </c>
    </row>
    <row r="712" spans="1:14" s="81" customFormat="1" x14ac:dyDescent="0.25">
      <c r="A712" s="74" t="s">
        <v>41</v>
      </c>
      <c r="B712" s="74" t="s">
        <v>41</v>
      </c>
      <c r="C712" s="75" t="s">
        <v>51</v>
      </c>
      <c r="D712" s="76" t="s">
        <v>1</v>
      </c>
      <c r="E712" s="77">
        <v>2020</v>
      </c>
      <c r="F712" s="76" t="s">
        <v>67</v>
      </c>
      <c r="G712" s="77" t="s">
        <v>193</v>
      </c>
      <c r="H712" s="76" t="s">
        <v>1716</v>
      </c>
      <c r="I712" s="76" t="s">
        <v>194</v>
      </c>
      <c r="J712" s="78" t="s">
        <v>231</v>
      </c>
      <c r="K712" s="79" t="s">
        <v>545</v>
      </c>
      <c r="L712" s="79" t="s">
        <v>545</v>
      </c>
      <c r="M712" s="79">
        <v>1434.67</v>
      </c>
      <c r="N712" s="79">
        <v>5022.6400000000003</v>
      </c>
    </row>
    <row r="713" spans="1:14" s="81" customFormat="1" x14ac:dyDescent="0.25">
      <c r="A713" s="74" t="s">
        <v>41</v>
      </c>
      <c r="B713" s="74" t="s">
        <v>41</v>
      </c>
      <c r="C713" s="75" t="s">
        <v>929</v>
      </c>
      <c r="D713" s="76" t="s">
        <v>930</v>
      </c>
      <c r="E713" s="77">
        <v>2018</v>
      </c>
      <c r="F713" s="76" t="s">
        <v>61</v>
      </c>
      <c r="G713" s="77" t="s">
        <v>102</v>
      </c>
      <c r="H713" s="76" t="s">
        <v>1717</v>
      </c>
      <c r="I713" s="76" t="s">
        <v>179</v>
      </c>
      <c r="J713" s="78" t="s">
        <v>1718</v>
      </c>
      <c r="K713" s="79" t="s">
        <v>545</v>
      </c>
      <c r="L713" s="79" t="s">
        <v>545</v>
      </c>
      <c r="M713" s="79">
        <v>1426.32</v>
      </c>
      <c r="N713" s="79">
        <v>2530.5</v>
      </c>
    </row>
    <row r="714" spans="1:14" s="81" customFormat="1" x14ac:dyDescent="0.25">
      <c r="A714" s="74" t="s">
        <v>41</v>
      </c>
      <c r="B714" s="74" t="s">
        <v>41</v>
      </c>
      <c r="C714" s="75" t="s">
        <v>675</v>
      </c>
      <c r="D714" s="76" t="s">
        <v>15</v>
      </c>
      <c r="E714" s="77">
        <v>2018</v>
      </c>
      <c r="F714" s="76" t="s">
        <v>676</v>
      </c>
      <c r="G714" s="77" t="s">
        <v>280</v>
      </c>
      <c r="H714" s="76" t="s">
        <v>1719</v>
      </c>
      <c r="I714" s="76" t="s">
        <v>281</v>
      </c>
      <c r="J714" s="78" t="s">
        <v>792</v>
      </c>
      <c r="K714" s="79" t="s">
        <v>634</v>
      </c>
      <c r="L714" s="79" t="s">
        <v>634</v>
      </c>
      <c r="M714" s="79">
        <v>1360.07</v>
      </c>
      <c r="N714" s="79">
        <v>3166.66</v>
      </c>
    </row>
    <row r="715" spans="1:14" s="81" customFormat="1" x14ac:dyDescent="0.25">
      <c r="A715" s="74" t="s">
        <v>41</v>
      </c>
      <c r="B715" s="74" t="s">
        <v>41</v>
      </c>
      <c r="C715" s="75" t="s">
        <v>51</v>
      </c>
      <c r="D715" s="76" t="s">
        <v>1</v>
      </c>
      <c r="E715" s="77">
        <v>2020</v>
      </c>
      <c r="F715" s="76" t="s">
        <v>67</v>
      </c>
      <c r="G715" s="77" t="s">
        <v>193</v>
      </c>
      <c r="H715" s="76" t="s">
        <v>1720</v>
      </c>
      <c r="I715" s="76" t="s">
        <v>194</v>
      </c>
      <c r="J715" s="78" t="s">
        <v>752</v>
      </c>
      <c r="K715" s="79" t="s">
        <v>545</v>
      </c>
      <c r="L715" s="79" t="s">
        <v>545</v>
      </c>
      <c r="M715" s="79">
        <v>1434.67</v>
      </c>
      <c r="N715" s="79">
        <v>5022.6400000000003</v>
      </c>
    </row>
    <row r="716" spans="1:14" s="81" customFormat="1" x14ac:dyDescent="0.25">
      <c r="A716" s="74" t="s">
        <v>41</v>
      </c>
      <c r="B716" s="74" t="s">
        <v>41</v>
      </c>
      <c r="C716" s="75" t="s">
        <v>680</v>
      </c>
      <c r="D716" s="76" t="s">
        <v>18</v>
      </c>
      <c r="E716" s="77">
        <v>2022</v>
      </c>
      <c r="F716" s="76" t="s">
        <v>64</v>
      </c>
      <c r="G716" s="77" t="s">
        <v>159</v>
      </c>
      <c r="H716" s="76" t="s">
        <v>1721</v>
      </c>
      <c r="I716" s="76" t="s">
        <v>167</v>
      </c>
      <c r="J716" s="78" t="s">
        <v>681</v>
      </c>
      <c r="K716" s="79" t="s">
        <v>634</v>
      </c>
      <c r="L716" s="79" t="s">
        <v>634</v>
      </c>
      <c r="M716" s="79">
        <v>1536.39</v>
      </c>
      <c r="N716" s="79">
        <v>2361.91</v>
      </c>
    </row>
    <row r="717" spans="1:14" s="81" customFormat="1" x14ac:dyDescent="0.25">
      <c r="A717" s="74" t="s">
        <v>41</v>
      </c>
      <c r="B717" s="74" t="s">
        <v>41</v>
      </c>
      <c r="C717" s="75" t="s">
        <v>691</v>
      </c>
      <c r="D717" s="76" t="s">
        <v>21</v>
      </c>
      <c r="E717" s="77">
        <v>2019</v>
      </c>
      <c r="F717" s="76" t="s">
        <v>75</v>
      </c>
      <c r="G717" s="77" t="s">
        <v>312</v>
      </c>
      <c r="H717" s="76" t="s">
        <v>1722</v>
      </c>
      <c r="I717" s="76" t="s">
        <v>313</v>
      </c>
      <c r="J717" s="78" t="s">
        <v>827</v>
      </c>
      <c r="K717" s="79" t="s">
        <v>634</v>
      </c>
      <c r="L717" s="79" t="s">
        <v>634</v>
      </c>
      <c r="M717" s="79">
        <v>1236.43</v>
      </c>
      <c r="N717" s="79">
        <v>3029.39</v>
      </c>
    </row>
    <row r="718" spans="1:14" s="81" customFormat="1" x14ac:dyDescent="0.25">
      <c r="A718" s="74" t="s">
        <v>41</v>
      </c>
      <c r="B718" s="74" t="s">
        <v>41</v>
      </c>
      <c r="C718" s="75" t="s">
        <v>726</v>
      </c>
      <c r="D718" s="76" t="s">
        <v>26</v>
      </c>
      <c r="E718" s="77">
        <v>2020</v>
      </c>
      <c r="F718" s="76" t="s">
        <v>61</v>
      </c>
      <c r="G718" s="77" t="s">
        <v>102</v>
      </c>
      <c r="H718" s="76" t="s">
        <v>1723</v>
      </c>
      <c r="I718" s="76" t="s">
        <v>129</v>
      </c>
      <c r="J718" s="78" t="s">
        <v>727</v>
      </c>
      <c r="K718" s="79" t="s">
        <v>634</v>
      </c>
      <c r="L718" s="79" t="s">
        <v>634</v>
      </c>
      <c r="M718" s="79">
        <v>1212</v>
      </c>
      <c r="N718" s="79">
        <v>2178.0100000000002</v>
      </c>
    </row>
    <row r="719" spans="1:14" s="81" customFormat="1" x14ac:dyDescent="0.25">
      <c r="A719" s="74" t="s">
        <v>41</v>
      </c>
      <c r="B719" s="74" t="s">
        <v>41</v>
      </c>
      <c r="C719" s="75" t="s">
        <v>693</v>
      </c>
      <c r="D719" s="76" t="s">
        <v>22</v>
      </c>
      <c r="E719" s="77">
        <v>2021</v>
      </c>
      <c r="F719" s="76" t="s">
        <v>77</v>
      </c>
      <c r="G719" s="77" t="s">
        <v>403</v>
      </c>
      <c r="H719" s="76" t="s">
        <v>1724</v>
      </c>
      <c r="I719" s="76" t="s">
        <v>85</v>
      </c>
      <c r="J719" s="78" t="s">
        <v>741</v>
      </c>
      <c r="K719" s="79" t="s">
        <v>634</v>
      </c>
      <c r="L719" s="79" t="s">
        <v>634</v>
      </c>
      <c r="M719" s="79">
        <v>1890.21</v>
      </c>
      <c r="N719" s="79">
        <v>4015.24</v>
      </c>
    </row>
    <row r="720" spans="1:14" s="81" customFormat="1" x14ac:dyDescent="0.25">
      <c r="A720" s="74" t="s">
        <v>41</v>
      </c>
      <c r="B720" s="74" t="s">
        <v>41</v>
      </c>
      <c r="C720" s="75" t="s">
        <v>922</v>
      </c>
      <c r="D720" s="76" t="s">
        <v>923</v>
      </c>
      <c r="E720" s="77">
        <v>2023</v>
      </c>
      <c r="F720" s="76" t="s">
        <v>61</v>
      </c>
      <c r="G720" s="77" t="s">
        <v>102</v>
      </c>
      <c r="H720" s="76" t="s">
        <v>1725</v>
      </c>
      <c r="I720" s="76" t="s">
        <v>99</v>
      </c>
      <c r="J720" s="78" t="s">
        <v>753</v>
      </c>
      <c r="K720" s="79" t="s">
        <v>634</v>
      </c>
      <c r="L720" s="79" t="s">
        <v>634</v>
      </c>
      <c r="M720" s="79">
        <v>2763.62</v>
      </c>
      <c r="N720" s="79">
        <v>5035.1899999999996</v>
      </c>
    </row>
    <row r="721" spans="1:14" s="81" customFormat="1" x14ac:dyDescent="0.25">
      <c r="A721" s="74" t="s">
        <v>41</v>
      </c>
      <c r="B721" s="74" t="s">
        <v>41</v>
      </c>
      <c r="C721" s="75" t="s">
        <v>659</v>
      </c>
      <c r="D721" s="76" t="s">
        <v>4</v>
      </c>
      <c r="E721" s="77">
        <v>2020</v>
      </c>
      <c r="F721" s="76" t="s">
        <v>66</v>
      </c>
      <c r="G721" s="77" t="s">
        <v>186</v>
      </c>
      <c r="H721" s="76" t="s">
        <v>1726</v>
      </c>
      <c r="I721" s="76" t="s">
        <v>179</v>
      </c>
      <c r="J721" s="78" t="s">
        <v>456</v>
      </c>
      <c r="K721" s="79" t="s">
        <v>545</v>
      </c>
      <c r="L721" s="79" t="s">
        <v>545</v>
      </c>
      <c r="M721" s="79">
        <v>1328.3</v>
      </c>
      <c r="N721" s="79">
        <v>3222.5716040000002</v>
      </c>
    </row>
    <row r="722" spans="1:14" s="81" customFormat="1" x14ac:dyDescent="0.25">
      <c r="A722" s="74" t="s">
        <v>41</v>
      </c>
      <c r="B722" s="74" t="s">
        <v>41</v>
      </c>
      <c r="C722" s="75" t="s">
        <v>922</v>
      </c>
      <c r="D722" s="76" t="s">
        <v>923</v>
      </c>
      <c r="E722" s="77">
        <v>2023</v>
      </c>
      <c r="F722" s="76" t="s">
        <v>61</v>
      </c>
      <c r="G722" s="77" t="s">
        <v>102</v>
      </c>
      <c r="H722" s="76" t="s">
        <v>1727</v>
      </c>
      <c r="I722" s="76" t="s">
        <v>129</v>
      </c>
      <c r="J722" s="78" t="s">
        <v>787</v>
      </c>
      <c r="K722" s="79" t="s">
        <v>634</v>
      </c>
      <c r="L722" s="79" t="s">
        <v>634</v>
      </c>
      <c r="M722" s="79">
        <v>1858.89</v>
      </c>
      <c r="N722" s="79">
        <v>3243.81</v>
      </c>
    </row>
    <row r="723" spans="1:14" s="81" customFormat="1" x14ac:dyDescent="0.25">
      <c r="A723" s="74" t="s">
        <v>41</v>
      </c>
      <c r="B723" s="74" t="s">
        <v>41</v>
      </c>
      <c r="C723" s="75" t="s">
        <v>668</v>
      </c>
      <c r="D723" s="76" t="s">
        <v>10</v>
      </c>
      <c r="E723" s="77">
        <v>2019</v>
      </c>
      <c r="F723" s="76" t="s">
        <v>76</v>
      </c>
      <c r="G723" s="77" t="s">
        <v>328</v>
      </c>
      <c r="H723" s="76" t="s">
        <v>1728</v>
      </c>
      <c r="I723" s="76" t="s">
        <v>179</v>
      </c>
      <c r="J723" s="78" t="s">
        <v>627</v>
      </c>
      <c r="K723" s="79" t="s">
        <v>545</v>
      </c>
      <c r="L723" s="79" t="s">
        <v>545</v>
      </c>
      <c r="M723" s="79">
        <v>1122.2</v>
      </c>
      <c r="N723" s="79">
        <v>3112.55</v>
      </c>
    </row>
    <row r="724" spans="1:14" s="81" customFormat="1" x14ac:dyDescent="0.25">
      <c r="A724" s="74" t="s">
        <v>41</v>
      </c>
      <c r="B724" s="74" t="s">
        <v>41</v>
      </c>
      <c r="C724" s="75" t="s">
        <v>50</v>
      </c>
      <c r="D724" s="76" t="s">
        <v>14</v>
      </c>
      <c r="E724" s="77">
        <v>2019</v>
      </c>
      <c r="F724" s="76" t="s">
        <v>66</v>
      </c>
      <c r="G724" s="77" t="s">
        <v>186</v>
      </c>
      <c r="H724" s="76" t="s">
        <v>1729</v>
      </c>
      <c r="I724" s="76" t="s">
        <v>91</v>
      </c>
      <c r="J724" s="78" t="s">
        <v>718</v>
      </c>
      <c r="K724" s="79" t="s">
        <v>634</v>
      </c>
      <c r="L724" s="79" t="s">
        <v>634</v>
      </c>
      <c r="M724" s="79">
        <v>1735.89</v>
      </c>
      <c r="N724" s="79">
        <v>1945.6</v>
      </c>
    </row>
    <row r="725" spans="1:14" s="81" customFormat="1" x14ac:dyDescent="0.25">
      <c r="A725" s="74" t="s">
        <v>41</v>
      </c>
      <c r="B725" s="74" t="s">
        <v>41</v>
      </c>
      <c r="C725" s="75" t="s">
        <v>49</v>
      </c>
      <c r="D725" s="76" t="s">
        <v>13</v>
      </c>
      <c r="E725" s="77">
        <v>2019</v>
      </c>
      <c r="F725" s="76" t="s">
        <v>65</v>
      </c>
      <c r="G725" s="77" t="s">
        <v>176</v>
      </c>
      <c r="H725" s="76" t="s">
        <v>1730</v>
      </c>
      <c r="I725" s="76" t="s">
        <v>181</v>
      </c>
      <c r="J725" s="78" t="s">
        <v>748</v>
      </c>
      <c r="K725" s="79" t="s">
        <v>634</v>
      </c>
      <c r="L725" s="79" t="s">
        <v>634</v>
      </c>
      <c r="M725" s="79">
        <v>1981.6</v>
      </c>
      <c r="N725" s="79">
        <v>8101.55</v>
      </c>
    </row>
    <row r="726" spans="1:14" s="81" customFormat="1" x14ac:dyDescent="0.25">
      <c r="A726" s="74" t="s">
        <v>41</v>
      </c>
      <c r="B726" s="74" t="s">
        <v>41</v>
      </c>
      <c r="C726" s="75" t="s">
        <v>668</v>
      </c>
      <c r="D726" s="76" t="s">
        <v>10</v>
      </c>
      <c r="E726" s="77">
        <v>2019</v>
      </c>
      <c r="F726" s="76" t="s">
        <v>76</v>
      </c>
      <c r="G726" s="77" t="s">
        <v>328</v>
      </c>
      <c r="H726" s="76" t="s">
        <v>1731</v>
      </c>
      <c r="I726" s="76" t="s">
        <v>179</v>
      </c>
      <c r="J726" s="78" t="s">
        <v>373</v>
      </c>
      <c r="K726" s="79" t="s">
        <v>545</v>
      </c>
      <c r="L726" s="79" t="s">
        <v>545</v>
      </c>
      <c r="M726" s="79">
        <v>1122.2</v>
      </c>
      <c r="N726" s="79">
        <v>3112.55</v>
      </c>
    </row>
    <row r="727" spans="1:14" s="81" customFormat="1" x14ac:dyDescent="0.25">
      <c r="A727" s="74" t="s">
        <v>41</v>
      </c>
      <c r="B727" s="74" t="s">
        <v>41</v>
      </c>
      <c r="C727" s="75" t="s">
        <v>980</v>
      </c>
      <c r="D727" s="76" t="s">
        <v>981</v>
      </c>
      <c r="E727" s="77">
        <v>2022</v>
      </c>
      <c r="F727" s="76" t="s">
        <v>982</v>
      </c>
      <c r="G727" s="77" t="s">
        <v>983</v>
      </c>
      <c r="H727" s="76" t="s">
        <v>1732</v>
      </c>
      <c r="I727" s="76" t="s">
        <v>108</v>
      </c>
      <c r="J727" s="78" t="s">
        <v>115</v>
      </c>
      <c r="K727" s="79" t="s">
        <v>545</v>
      </c>
      <c r="L727" s="79" t="s">
        <v>545</v>
      </c>
      <c r="M727" s="79">
        <v>1424.79</v>
      </c>
      <c r="N727" s="79">
        <v>5038.51</v>
      </c>
    </row>
    <row r="728" spans="1:14" s="81" customFormat="1" x14ac:dyDescent="0.25">
      <c r="A728" s="74" t="s">
        <v>41</v>
      </c>
      <c r="B728" s="74" t="s">
        <v>41</v>
      </c>
      <c r="C728" s="75" t="s">
        <v>761</v>
      </c>
      <c r="D728" s="76" t="s">
        <v>35</v>
      </c>
      <c r="E728" s="77">
        <v>2018</v>
      </c>
      <c r="F728" s="76" t="s">
        <v>59</v>
      </c>
      <c r="G728" s="77" t="s">
        <v>82</v>
      </c>
      <c r="H728" s="76" t="s">
        <v>1733</v>
      </c>
      <c r="I728" s="76" t="s">
        <v>129</v>
      </c>
      <c r="J728" s="78" t="s">
        <v>785</v>
      </c>
      <c r="K728" s="79" t="s">
        <v>634</v>
      </c>
      <c r="L728" s="79" t="s">
        <v>634</v>
      </c>
      <c r="M728" s="79">
        <v>1326.25</v>
      </c>
      <c r="N728" s="79">
        <v>2601.58</v>
      </c>
    </row>
    <row r="729" spans="1:14" s="81" customFormat="1" x14ac:dyDescent="0.25">
      <c r="A729" s="74" t="s">
        <v>41</v>
      </c>
      <c r="B729" s="74" t="s">
        <v>41</v>
      </c>
      <c r="C729" s="75" t="s">
        <v>922</v>
      </c>
      <c r="D729" s="76" t="s">
        <v>923</v>
      </c>
      <c r="E729" s="77">
        <v>2023</v>
      </c>
      <c r="F729" s="76" t="s">
        <v>61</v>
      </c>
      <c r="G729" s="77" t="s">
        <v>102</v>
      </c>
      <c r="H729" s="76" t="s">
        <v>1734</v>
      </c>
      <c r="I729" s="76" t="s">
        <v>495</v>
      </c>
      <c r="J729" s="78" t="s">
        <v>737</v>
      </c>
      <c r="K729" s="79" t="s">
        <v>634</v>
      </c>
      <c r="L729" s="79" t="s">
        <v>634</v>
      </c>
      <c r="M729" s="79">
        <v>2763.62</v>
      </c>
      <c r="N729" s="79">
        <v>5035.1899999999996</v>
      </c>
    </row>
    <row r="730" spans="1:14" s="81" customFormat="1" x14ac:dyDescent="0.25">
      <c r="A730" s="74" t="s">
        <v>41</v>
      </c>
      <c r="B730" s="74" t="s">
        <v>41</v>
      </c>
      <c r="C730" s="75" t="s">
        <v>55</v>
      </c>
      <c r="D730" s="76" t="s">
        <v>6</v>
      </c>
      <c r="E730" s="77">
        <v>2018</v>
      </c>
      <c r="F730" s="76" t="s">
        <v>71</v>
      </c>
      <c r="G730" s="77" t="s">
        <v>264</v>
      </c>
      <c r="H730" s="76" t="s">
        <v>1735</v>
      </c>
      <c r="I730" s="76" t="s">
        <v>129</v>
      </c>
      <c r="J730" s="78" t="s">
        <v>736</v>
      </c>
      <c r="K730" s="79" t="s">
        <v>634</v>
      </c>
      <c r="L730" s="79" t="s">
        <v>634</v>
      </c>
      <c r="M730" s="79">
        <v>1298</v>
      </c>
      <c r="N730" s="79">
        <v>2742.53</v>
      </c>
    </row>
    <row r="731" spans="1:14" s="81" customFormat="1" x14ac:dyDescent="0.25">
      <c r="A731" s="74" t="s">
        <v>41</v>
      </c>
      <c r="B731" s="74" t="s">
        <v>41</v>
      </c>
      <c r="C731" s="75" t="s">
        <v>691</v>
      </c>
      <c r="D731" s="76" t="s">
        <v>21</v>
      </c>
      <c r="E731" s="77">
        <v>2019</v>
      </c>
      <c r="F731" s="76" t="s">
        <v>75</v>
      </c>
      <c r="G731" s="77" t="s">
        <v>312</v>
      </c>
      <c r="H731" s="76" t="s">
        <v>1736</v>
      </c>
      <c r="I731" s="76" t="s">
        <v>313</v>
      </c>
      <c r="J731" s="78" t="s">
        <v>710</v>
      </c>
      <c r="K731" s="79" t="s">
        <v>634</v>
      </c>
      <c r="L731" s="79" t="s">
        <v>634</v>
      </c>
      <c r="M731" s="79">
        <v>1236.43</v>
      </c>
      <c r="N731" s="79">
        <v>3029.39</v>
      </c>
    </row>
    <row r="732" spans="1:14" s="81" customFormat="1" x14ac:dyDescent="0.25">
      <c r="A732" s="74" t="s">
        <v>41</v>
      </c>
      <c r="B732" s="74" t="s">
        <v>41</v>
      </c>
      <c r="C732" s="75" t="s">
        <v>929</v>
      </c>
      <c r="D732" s="76" t="s">
        <v>930</v>
      </c>
      <c r="E732" s="77">
        <v>2018</v>
      </c>
      <c r="F732" s="76" t="s">
        <v>61</v>
      </c>
      <c r="G732" s="77" t="s">
        <v>102</v>
      </c>
      <c r="H732" s="76" t="s">
        <v>1737</v>
      </c>
      <c r="I732" s="76" t="s">
        <v>179</v>
      </c>
      <c r="J732" s="78" t="s">
        <v>1520</v>
      </c>
      <c r="K732" s="79" t="s">
        <v>547</v>
      </c>
      <c r="L732" s="79" t="s">
        <v>547</v>
      </c>
      <c r="M732" s="79">
        <v>1426.32</v>
      </c>
      <c r="N732" s="79">
        <v>2530.5</v>
      </c>
    </row>
    <row r="733" spans="1:14" s="81" customFormat="1" x14ac:dyDescent="0.25">
      <c r="A733" s="74" t="s">
        <v>41</v>
      </c>
      <c r="B733" s="74" t="s">
        <v>41</v>
      </c>
      <c r="C733" s="75" t="s">
        <v>668</v>
      </c>
      <c r="D733" s="76" t="s">
        <v>10</v>
      </c>
      <c r="E733" s="77">
        <v>2019</v>
      </c>
      <c r="F733" s="76" t="s">
        <v>76</v>
      </c>
      <c r="G733" s="77" t="s">
        <v>328</v>
      </c>
      <c r="H733" s="76" t="s">
        <v>1738</v>
      </c>
      <c r="I733" s="76" t="s">
        <v>179</v>
      </c>
      <c r="J733" s="78" t="s">
        <v>360</v>
      </c>
      <c r="K733" s="79" t="s">
        <v>545</v>
      </c>
      <c r="L733" s="79" t="s">
        <v>545</v>
      </c>
      <c r="M733" s="79">
        <v>1122.2</v>
      </c>
      <c r="N733" s="79">
        <v>3112.55</v>
      </c>
    </row>
    <row r="734" spans="1:14" s="81" customFormat="1" x14ac:dyDescent="0.25">
      <c r="A734" s="74" t="s">
        <v>41</v>
      </c>
      <c r="B734" s="74" t="s">
        <v>41</v>
      </c>
      <c r="C734" s="75" t="s">
        <v>1096</v>
      </c>
      <c r="D734" s="76" t="s">
        <v>1097</v>
      </c>
      <c r="E734" s="77">
        <v>2023</v>
      </c>
      <c r="F734" s="76" t="s">
        <v>66</v>
      </c>
      <c r="G734" s="77" t="s">
        <v>186</v>
      </c>
      <c r="H734" s="76" t="s">
        <v>1739</v>
      </c>
      <c r="I734" s="76" t="s">
        <v>91</v>
      </c>
      <c r="J734" s="78" t="s">
        <v>786</v>
      </c>
      <c r="K734" s="79" t="s">
        <v>634</v>
      </c>
      <c r="L734" s="79" t="s">
        <v>634</v>
      </c>
      <c r="M734" s="79">
        <v>1735.89</v>
      </c>
      <c r="N734" s="79">
        <v>1945.6</v>
      </c>
    </row>
    <row r="735" spans="1:14" s="81" customFormat="1" x14ac:dyDescent="0.25">
      <c r="A735" s="74" t="s">
        <v>41</v>
      </c>
      <c r="B735" s="74" t="s">
        <v>41</v>
      </c>
      <c r="C735" s="75" t="s">
        <v>980</v>
      </c>
      <c r="D735" s="76" t="s">
        <v>981</v>
      </c>
      <c r="E735" s="77">
        <v>2022</v>
      </c>
      <c r="F735" s="76" t="s">
        <v>982</v>
      </c>
      <c r="G735" s="77" t="s">
        <v>983</v>
      </c>
      <c r="H735" s="76" t="s">
        <v>1740</v>
      </c>
      <c r="I735" s="76" t="s">
        <v>108</v>
      </c>
      <c r="J735" s="78" t="s">
        <v>735</v>
      </c>
      <c r="K735" s="79" t="s">
        <v>545</v>
      </c>
      <c r="L735" s="79" t="s">
        <v>545</v>
      </c>
      <c r="M735" s="79">
        <v>1424.79</v>
      </c>
      <c r="N735" s="79">
        <v>5038.51</v>
      </c>
    </row>
    <row r="736" spans="1:14" s="81" customFormat="1" x14ac:dyDescent="0.25">
      <c r="A736" s="74" t="s">
        <v>41</v>
      </c>
      <c r="B736" s="74" t="s">
        <v>41</v>
      </c>
      <c r="C736" s="75" t="s">
        <v>682</v>
      </c>
      <c r="D736" s="76" t="s">
        <v>19</v>
      </c>
      <c r="E736" s="77">
        <v>2019</v>
      </c>
      <c r="F736" s="76" t="s">
        <v>683</v>
      </c>
      <c r="G736" s="77" t="s">
        <v>308</v>
      </c>
      <c r="H736" s="76" t="s">
        <v>1741</v>
      </c>
      <c r="I736" s="76" t="s">
        <v>310</v>
      </c>
      <c r="J736" s="78" t="s">
        <v>114</v>
      </c>
      <c r="K736" s="79" t="s">
        <v>634</v>
      </c>
      <c r="L736" s="79" t="s">
        <v>634</v>
      </c>
      <c r="M736" s="79">
        <v>1236.43</v>
      </c>
      <c r="N736" s="79">
        <v>2323.46</v>
      </c>
    </row>
    <row r="737" spans="1:14" s="81" customFormat="1" x14ac:dyDescent="0.25">
      <c r="A737" s="74" t="s">
        <v>41</v>
      </c>
      <c r="B737" s="74" t="s">
        <v>41</v>
      </c>
      <c r="C737" s="75" t="s">
        <v>50</v>
      </c>
      <c r="D737" s="76" t="s">
        <v>14</v>
      </c>
      <c r="E737" s="77">
        <v>2019</v>
      </c>
      <c r="F737" s="76" t="s">
        <v>66</v>
      </c>
      <c r="G737" s="77" t="s">
        <v>186</v>
      </c>
      <c r="H737" s="76" t="s">
        <v>1742</v>
      </c>
      <c r="I737" s="76" t="s">
        <v>129</v>
      </c>
      <c r="J737" s="78" t="s">
        <v>674</v>
      </c>
      <c r="K737" s="79" t="s">
        <v>634</v>
      </c>
      <c r="L737" s="79" t="s">
        <v>634</v>
      </c>
      <c r="M737" s="79">
        <v>2425.2000000000003</v>
      </c>
      <c r="N737" s="79">
        <v>2132.9107600000002</v>
      </c>
    </row>
    <row r="738" spans="1:14" s="81" customFormat="1" x14ac:dyDescent="0.25">
      <c r="A738" s="74" t="s">
        <v>41</v>
      </c>
      <c r="B738" s="74" t="s">
        <v>41</v>
      </c>
      <c r="C738" s="75" t="s">
        <v>691</v>
      </c>
      <c r="D738" s="76" t="s">
        <v>21</v>
      </c>
      <c r="E738" s="77">
        <v>2019</v>
      </c>
      <c r="F738" s="76" t="s">
        <v>75</v>
      </c>
      <c r="G738" s="77" t="s">
        <v>312</v>
      </c>
      <c r="H738" s="76" t="s">
        <v>1743</v>
      </c>
      <c r="I738" s="76" t="s">
        <v>313</v>
      </c>
      <c r="J738" s="78" t="s">
        <v>828</v>
      </c>
      <c r="K738" s="79" t="s">
        <v>634</v>
      </c>
      <c r="L738" s="79" t="s">
        <v>634</v>
      </c>
      <c r="M738" s="79">
        <v>1236.43</v>
      </c>
      <c r="N738" s="79">
        <v>3029.39</v>
      </c>
    </row>
    <row r="739" spans="1:14" s="81" customFormat="1" x14ac:dyDescent="0.25">
      <c r="A739" s="74" t="s">
        <v>41</v>
      </c>
      <c r="B739" s="74" t="s">
        <v>41</v>
      </c>
      <c r="C739" s="75" t="s">
        <v>51</v>
      </c>
      <c r="D739" s="76" t="s">
        <v>1</v>
      </c>
      <c r="E739" s="77">
        <v>2020</v>
      </c>
      <c r="F739" s="76" t="s">
        <v>67</v>
      </c>
      <c r="G739" s="77" t="s">
        <v>193</v>
      </c>
      <c r="H739" s="76" t="s">
        <v>1744</v>
      </c>
      <c r="I739" s="76" t="s">
        <v>194</v>
      </c>
      <c r="J739" s="78" t="s">
        <v>239</v>
      </c>
      <c r="K739" s="79" t="s">
        <v>545</v>
      </c>
      <c r="L739" s="79" t="s">
        <v>545</v>
      </c>
      <c r="M739" s="79">
        <v>1434.67</v>
      </c>
      <c r="N739" s="79">
        <v>5022.6400000000003</v>
      </c>
    </row>
    <row r="740" spans="1:14" s="81" customFormat="1" x14ac:dyDescent="0.25">
      <c r="A740" s="74" t="s">
        <v>41</v>
      </c>
      <c r="B740" s="74" t="s">
        <v>41</v>
      </c>
      <c r="C740" s="75" t="s">
        <v>48</v>
      </c>
      <c r="D740" s="76" t="s">
        <v>11</v>
      </c>
      <c r="E740" s="77">
        <v>2018</v>
      </c>
      <c r="F740" s="76" t="s">
        <v>59</v>
      </c>
      <c r="G740" s="77" t="s">
        <v>82</v>
      </c>
      <c r="H740" s="76" t="s">
        <v>1745</v>
      </c>
      <c r="I740" s="76" t="s">
        <v>99</v>
      </c>
      <c r="J740" s="78" t="s">
        <v>779</v>
      </c>
      <c r="K740" s="79" t="s">
        <v>634</v>
      </c>
      <c r="L740" s="79" t="s">
        <v>634</v>
      </c>
      <c r="M740" s="79">
        <v>2260.5700000000002</v>
      </c>
      <c r="N740" s="79">
        <v>4121.09</v>
      </c>
    </row>
    <row r="741" spans="1:14" s="81" customFormat="1" x14ac:dyDescent="0.25">
      <c r="A741" s="74" t="s">
        <v>41</v>
      </c>
      <c r="B741" s="74" t="s">
        <v>41</v>
      </c>
      <c r="C741" s="75" t="s">
        <v>565</v>
      </c>
      <c r="D741" s="76" t="s">
        <v>33</v>
      </c>
      <c r="E741" s="77">
        <v>2021</v>
      </c>
      <c r="F741" s="76" t="s">
        <v>77</v>
      </c>
      <c r="G741" s="77" t="s">
        <v>403</v>
      </c>
      <c r="H741" s="76" t="s">
        <v>1746</v>
      </c>
      <c r="I741" s="76" t="s">
        <v>99</v>
      </c>
      <c r="J741" s="78" t="s">
        <v>788</v>
      </c>
      <c r="K741" s="79" t="s">
        <v>634</v>
      </c>
      <c r="L741" s="79" t="s">
        <v>634</v>
      </c>
      <c r="M741" s="79">
        <v>2100.39</v>
      </c>
      <c r="N741" s="79">
        <v>3948.06</v>
      </c>
    </row>
    <row r="742" spans="1:14" s="81" customFormat="1" x14ac:dyDescent="0.25">
      <c r="A742" s="74" t="s">
        <v>41</v>
      </c>
      <c r="B742" s="74" t="s">
        <v>41</v>
      </c>
      <c r="C742" s="75" t="s">
        <v>691</v>
      </c>
      <c r="D742" s="76" t="s">
        <v>21</v>
      </c>
      <c r="E742" s="77">
        <v>2019</v>
      </c>
      <c r="F742" s="76" t="s">
        <v>75</v>
      </c>
      <c r="G742" s="77" t="s">
        <v>312</v>
      </c>
      <c r="H742" s="76" t="s">
        <v>1747</v>
      </c>
      <c r="I742" s="76" t="s">
        <v>313</v>
      </c>
      <c r="J742" s="78" t="s">
        <v>768</v>
      </c>
      <c r="K742" s="79" t="s">
        <v>634</v>
      </c>
      <c r="L742" s="79" t="s">
        <v>634</v>
      </c>
      <c r="M742" s="79">
        <v>1236.43</v>
      </c>
      <c r="N742" s="79">
        <v>3029.39</v>
      </c>
    </row>
    <row r="743" spans="1:14" s="81" customFormat="1" x14ac:dyDescent="0.25">
      <c r="A743" s="74" t="s">
        <v>41</v>
      </c>
      <c r="B743" s="74" t="s">
        <v>41</v>
      </c>
      <c r="C743" s="75" t="s">
        <v>55</v>
      </c>
      <c r="D743" s="76" t="s">
        <v>6</v>
      </c>
      <c r="E743" s="77">
        <v>2018</v>
      </c>
      <c r="F743" s="76" t="s">
        <v>71</v>
      </c>
      <c r="G743" s="77" t="s">
        <v>264</v>
      </c>
      <c r="H743" s="76" t="s">
        <v>1748</v>
      </c>
      <c r="I743" s="76" t="s">
        <v>271</v>
      </c>
      <c r="J743" s="78" t="s">
        <v>686</v>
      </c>
      <c r="K743" s="79" t="s">
        <v>634</v>
      </c>
      <c r="L743" s="79" t="s">
        <v>634</v>
      </c>
      <c r="M743" s="79">
        <v>2245.1</v>
      </c>
      <c r="N743" s="79">
        <v>4326.8999999999996</v>
      </c>
    </row>
    <row r="744" spans="1:14" s="81" customFormat="1" x14ac:dyDescent="0.25">
      <c r="A744" s="74" t="s">
        <v>41</v>
      </c>
      <c r="B744" s="74" t="s">
        <v>41</v>
      </c>
      <c r="C744" s="75" t="s">
        <v>706</v>
      </c>
      <c r="D744" s="76" t="s">
        <v>568</v>
      </c>
      <c r="E744" s="77">
        <v>2022</v>
      </c>
      <c r="F744" s="76" t="s">
        <v>61</v>
      </c>
      <c r="G744" s="77" t="s">
        <v>102</v>
      </c>
      <c r="H744" s="76" t="s">
        <v>1749</v>
      </c>
      <c r="I744" s="76" t="s">
        <v>103</v>
      </c>
      <c r="J744" s="78" t="s">
        <v>1302</v>
      </c>
      <c r="K744" s="79" t="s">
        <v>634</v>
      </c>
      <c r="L744" s="79" t="s">
        <v>634</v>
      </c>
      <c r="M744" s="79">
        <v>2218.2600000000002</v>
      </c>
      <c r="N744" s="79">
        <v>4306.2299999999996</v>
      </c>
    </row>
    <row r="745" spans="1:14" s="81" customFormat="1" x14ac:dyDescent="0.25">
      <c r="A745" s="74" t="s">
        <v>41</v>
      </c>
      <c r="B745" s="74" t="s">
        <v>41</v>
      </c>
      <c r="C745" s="75" t="s">
        <v>55</v>
      </c>
      <c r="D745" s="76" t="s">
        <v>6</v>
      </c>
      <c r="E745" s="77">
        <v>2018</v>
      </c>
      <c r="F745" s="76" t="s">
        <v>71</v>
      </c>
      <c r="G745" s="77" t="s">
        <v>264</v>
      </c>
      <c r="H745" s="76" t="s">
        <v>1750</v>
      </c>
      <c r="I745" s="76" t="s">
        <v>99</v>
      </c>
      <c r="J745" s="78" t="s">
        <v>736</v>
      </c>
      <c r="K745" s="79" t="s">
        <v>634</v>
      </c>
      <c r="L745" s="79" t="s">
        <v>634</v>
      </c>
      <c r="M745" s="79">
        <v>1727</v>
      </c>
      <c r="N745" s="79">
        <v>3452.47</v>
      </c>
    </row>
    <row r="746" spans="1:14" s="81" customFormat="1" x14ac:dyDescent="0.25">
      <c r="A746" s="74" t="s">
        <v>41</v>
      </c>
      <c r="B746" s="74" t="s">
        <v>41</v>
      </c>
      <c r="C746" s="75" t="s">
        <v>51</v>
      </c>
      <c r="D746" s="76" t="s">
        <v>1</v>
      </c>
      <c r="E746" s="77">
        <v>2020</v>
      </c>
      <c r="F746" s="76" t="s">
        <v>67</v>
      </c>
      <c r="G746" s="77" t="s">
        <v>193</v>
      </c>
      <c r="H746" s="76" t="s">
        <v>1751</v>
      </c>
      <c r="I746" s="76" t="s">
        <v>194</v>
      </c>
      <c r="J746" s="78" t="s">
        <v>227</v>
      </c>
      <c r="K746" s="79" t="s">
        <v>545</v>
      </c>
      <c r="L746" s="79" t="s">
        <v>545</v>
      </c>
      <c r="M746" s="79">
        <v>1434.67</v>
      </c>
      <c r="N746" s="79">
        <v>5022.6400000000003</v>
      </c>
    </row>
    <row r="747" spans="1:14" s="81" customFormat="1" x14ac:dyDescent="0.25">
      <c r="A747" s="74" t="s">
        <v>41</v>
      </c>
      <c r="B747" s="74" t="s">
        <v>41</v>
      </c>
      <c r="C747" s="75" t="s">
        <v>706</v>
      </c>
      <c r="D747" s="76" t="s">
        <v>568</v>
      </c>
      <c r="E747" s="77">
        <v>2022</v>
      </c>
      <c r="F747" s="76" t="s">
        <v>61</v>
      </c>
      <c r="G747" s="77" t="s">
        <v>102</v>
      </c>
      <c r="H747" s="76" t="s">
        <v>1752</v>
      </c>
      <c r="I747" s="76" t="s">
        <v>103</v>
      </c>
      <c r="J747" s="78" t="s">
        <v>790</v>
      </c>
      <c r="K747" s="79" t="s">
        <v>634</v>
      </c>
      <c r="L747" s="79" t="s">
        <v>634</v>
      </c>
      <c r="M747" s="79">
        <v>2218.2600000000002</v>
      </c>
      <c r="N747" s="79">
        <v>4306.2299999999996</v>
      </c>
    </row>
    <row r="748" spans="1:14" s="81" customFormat="1" x14ac:dyDescent="0.25">
      <c r="A748" s="74" t="s">
        <v>41</v>
      </c>
      <c r="B748" s="74" t="s">
        <v>41</v>
      </c>
      <c r="C748" s="75" t="s">
        <v>48</v>
      </c>
      <c r="D748" s="76" t="s">
        <v>11</v>
      </c>
      <c r="E748" s="77">
        <v>2018</v>
      </c>
      <c r="F748" s="76" t="s">
        <v>59</v>
      </c>
      <c r="G748" s="77" t="s">
        <v>82</v>
      </c>
      <c r="H748" s="76" t="s">
        <v>1753</v>
      </c>
      <c r="I748" s="76" t="s">
        <v>99</v>
      </c>
      <c r="J748" s="78" t="s">
        <v>779</v>
      </c>
      <c r="K748" s="79" t="s">
        <v>634</v>
      </c>
      <c r="L748" s="79" t="s">
        <v>634</v>
      </c>
      <c r="M748" s="79">
        <v>2260.5700000000002</v>
      </c>
      <c r="N748" s="79">
        <v>4121.09</v>
      </c>
    </row>
    <row r="749" spans="1:14" s="81" customFormat="1" x14ac:dyDescent="0.25">
      <c r="A749" s="74" t="s">
        <v>41</v>
      </c>
      <c r="B749" s="74" t="s">
        <v>41</v>
      </c>
      <c r="C749" s="75" t="s">
        <v>51</v>
      </c>
      <c r="D749" s="76" t="s">
        <v>1</v>
      </c>
      <c r="E749" s="77">
        <v>2020</v>
      </c>
      <c r="F749" s="76" t="s">
        <v>67</v>
      </c>
      <c r="G749" s="77" t="s">
        <v>193</v>
      </c>
      <c r="H749" s="76" t="s">
        <v>1754</v>
      </c>
      <c r="I749" s="76" t="s">
        <v>194</v>
      </c>
      <c r="J749" s="78" t="s">
        <v>827</v>
      </c>
      <c r="K749" s="79" t="s">
        <v>545</v>
      </c>
      <c r="L749" s="79" t="s">
        <v>545</v>
      </c>
      <c r="M749" s="79">
        <v>1434.67</v>
      </c>
      <c r="N749" s="79">
        <v>5022.6400000000003</v>
      </c>
    </row>
    <row r="750" spans="1:14" s="81" customFormat="1" x14ac:dyDescent="0.25">
      <c r="A750" s="74" t="s">
        <v>41</v>
      </c>
      <c r="B750" s="74" t="s">
        <v>41</v>
      </c>
      <c r="C750" s="75" t="s">
        <v>659</v>
      </c>
      <c r="D750" s="76" t="s">
        <v>4</v>
      </c>
      <c r="E750" s="77">
        <v>2020</v>
      </c>
      <c r="F750" s="76" t="s">
        <v>66</v>
      </c>
      <c r="G750" s="77" t="s">
        <v>186</v>
      </c>
      <c r="H750" s="76" t="s">
        <v>1756</v>
      </c>
      <c r="I750" s="76" t="s">
        <v>179</v>
      </c>
      <c r="J750" s="78" t="s">
        <v>415</v>
      </c>
      <c r="K750" s="79" t="s">
        <v>545</v>
      </c>
      <c r="L750" s="79" t="s">
        <v>545</v>
      </c>
      <c r="M750" s="79">
        <v>1445.71</v>
      </c>
      <c r="N750" s="79">
        <v>3525.9695380000003</v>
      </c>
    </row>
    <row r="751" spans="1:14" s="81" customFormat="1" x14ac:dyDescent="0.25">
      <c r="A751" s="74" t="s">
        <v>41</v>
      </c>
      <c r="B751" s="74" t="s">
        <v>41</v>
      </c>
      <c r="C751" s="75" t="s">
        <v>49</v>
      </c>
      <c r="D751" s="76" t="s">
        <v>13</v>
      </c>
      <c r="E751" s="77">
        <v>2019</v>
      </c>
      <c r="F751" s="76" t="s">
        <v>65</v>
      </c>
      <c r="G751" s="77" t="s">
        <v>176</v>
      </c>
      <c r="H751" s="76" t="s">
        <v>1757</v>
      </c>
      <c r="I751" s="76" t="s">
        <v>180</v>
      </c>
      <c r="J751" s="78" t="s">
        <v>713</v>
      </c>
      <c r="K751" s="79" t="s">
        <v>634</v>
      </c>
      <c r="L751" s="79" t="s">
        <v>634</v>
      </c>
      <c r="M751" s="79">
        <v>1981.6</v>
      </c>
      <c r="N751" s="79">
        <v>8101.55</v>
      </c>
    </row>
    <row r="752" spans="1:14" s="81" customFormat="1" x14ac:dyDescent="0.25">
      <c r="A752" s="74" t="s">
        <v>41</v>
      </c>
      <c r="B752" s="74" t="s">
        <v>41</v>
      </c>
      <c r="C752" s="75" t="s">
        <v>922</v>
      </c>
      <c r="D752" s="76" t="s">
        <v>923</v>
      </c>
      <c r="E752" s="77">
        <v>2023</v>
      </c>
      <c r="F752" s="76" t="s">
        <v>61</v>
      </c>
      <c r="G752" s="77" t="s">
        <v>102</v>
      </c>
      <c r="H752" s="76" t="s">
        <v>1758</v>
      </c>
      <c r="I752" s="76" t="s">
        <v>129</v>
      </c>
      <c r="J752" s="78" t="s">
        <v>737</v>
      </c>
      <c r="K752" s="79" t="s">
        <v>634</v>
      </c>
      <c r="L752" s="79" t="s">
        <v>634</v>
      </c>
      <c r="M752" s="79">
        <v>1858.89</v>
      </c>
      <c r="N752" s="79">
        <v>3243.81</v>
      </c>
    </row>
    <row r="753" spans="1:14" s="81" customFormat="1" x14ac:dyDescent="0.25">
      <c r="A753" s="74" t="s">
        <v>41</v>
      </c>
      <c r="B753" s="74" t="s">
        <v>41</v>
      </c>
      <c r="C753" s="75" t="s">
        <v>929</v>
      </c>
      <c r="D753" s="76" t="s">
        <v>930</v>
      </c>
      <c r="E753" s="77">
        <v>2018</v>
      </c>
      <c r="F753" s="76" t="s">
        <v>61</v>
      </c>
      <c r="G753" s="77" t="s">
        <v>102</v>
      </c>
      <c r="H753" s="76" t="s">
        <v>1759</v>
      </c>
      <c r="I753" s="76" t="s">
        <v>179</v>
      </c>
      <c r="J753" s="78" t="s">
        <v>1760</v>
      </c>
      <c r="K753" s="79" t="s">
        <v>545</v>
      </c>
      <c r="L753" s="79" t="s">
        <v>545</v>
      </c>
      <c r="M753" s="79">
        <v>1302</v>
      </c>
      <c r="N753" s="79">
        <v>2442.8200000000002</v>
      </c>
    </row>
    <row r="754" spans="1:14" s="81" customFormat="1" x14ac:dyDescent="0.25">
      <c r="A754" s="74" t="s">
        <v>41</v>
      </c>
      <c r="B754" s="74" t="s">
        <v>41</v>
      </c>
      <c r="C754" s="75" t="s">
        <v>659</v>
      </c>
      <c r="D754" s="76" t="s">
        <v>4</v>
      </c>
      <c r="E754" s="77">
        <v>2020</v>
      </c>
      <c r="F754" s="76" t="s">
        <v>66</v>
      </c>
      <c r="G754" s="77" t="s">
        <v>186</v>
      </c>
      <c r="H754" s="76" t="s">
        <v>1761</v>
      </c>
      <c r="I754" s="76" t="s">
        <v>179</v>
      </c>
      <c r="J754" s="78" t="s">
        <v>432</v>
      </c>
      <c r="K754" s="79" t="s">
        <v>545</v>
      </c>
      <c r="L754" s="79" t="s">
        <v>545</v>
      </c>
      <c r="M754" s="79">
        <v>1445.71</v>
      </c>
      <c r="N754" s="79">
        <v>3525.9695380000003</v>
      </c>
    </row>
    <row r="755" spans="1:14" s="81" customFormat="1" x14ac:dyDescent="0.25">
      <c r="A755" s="74" t="s">
        <v>41</v>
      </c>
      <c r="B755" s="74" t="s">
        <v>41</v>
      </c>
      <c r="C755" s="75" t="s">
        <v>51</v>
      </c>
      <c r="D755" s="76" t="s">
        <v>1</v>
      </c>
      <c r="E755" s="77">
        <v>2020</v>
      </c>
      <c r="F755" s="76" t="s">
        <v>67</v>
      </c>
      <c r="G755" s="77" t="s">
        <v>193</v>
      </c>
      <c r="H755" s="76" t="s">
        <v>1762</v>
      </c>
      <c r="I755" s="76" t="s">
        <v>194</v>
      </c>
      <c r="J755" s="78" t="s">
        <v>223</v>
      </c>
      <c r="K755" s="79" t="s">
        <v>545</v>
      </c>
      <c r="L755" s="79" t="s">
        <v>545</v>
      </c>
      <c r="M755" s="79">
        <v>1434.67</v>
      </c>
      <c r="N755" s="79">
        <v>5022.6400000000003</v>
      </c>
    </row>
    <row r="756" spans="1:14" s="81" customFormat="1" x14ac:dyDescent="0.25">
      <c r="A756" s="74" t="s">
        <v>41</v>
      </c>
      <c r="B756" s="74" t="s">
        <v>41</v>
      </c>
      <c r="C756" s="75" t="s">
        <v>50</v>
      </c>
      <c r="D756" s="76" t="s">
        <v>14</v>
      </c>
      <c r="E756" s="77">
        <v>2019</v>
      </c>
      <c r="F756" s="76" t="s">
        <v>66</v>
      </c>
      <c r="G756" s="77" t="s">
        <v>186</v>
      </c>
      <c r="H756" s="76" t="s">
        <v>1763</v>
      </c>
      <c r="I756" s="76" t="s">
        <v>91</v>
      </c>
      <c r="J756" s="78" t="s">
        <v>723</v>
      </c>
      <c r="K756" s="79" t="s">
        <v>634</v>
      </c>
      <c r="L756" s="79" t="s">
        <v>634</v>
      </c>
      <c r="M756" s="79">
        <v>1735.89</v>
      </c>
      <c r="N756" s="79">
        <v>1945.6</v>
      </c>
    </row>
    <row r="757" spans="1:14" s="81" customFormat="1" x14ac:dyDescent="0.25">
      <c r="A757" s="74" t="s">
        <v>41</v>
      </c>
      <c r="B757" s="74" t="s">
        <v>41</v>
      </c>
      <c r="C757" s="75" t="s">
        <v>51</v>
      </c>
      <c r="D757" s="76" t="s">
        <v>1</v>
      </c>
      <c r="E757" s="77">
        <v>2020</v>
      </c>
      <c r="F757" s="76" t="s">
        <v>67</v>
      </c>
      <c r="G757" s="77" t="s">
        <v>193</v>
      </c>
      <c r="H757" s="76" t="s">
        <v>1764</v>
      </c>
      <c r="I757" s="76" t="s">
        <v>194</v>
      </c>
      <c r="J757" s="78" t="s">
        <v>214</v>
      </c>
      <c r="K757" s="79" t="s">
        <v>545</v>
      </c>
      <c r="L757" s="79" t="s">
        <v>545</v>
      </c>
      <c r="M757" s="79">
        <v>1434.67</v>
      </c>
      <c r="N757" s="79">
        <v>5022.6400000000003</v>
      </c>
    </row>
    <row r="758" spans="1:14" s="81" customFormat="1" x14ac:dyDescent="0.25">
      <c r="A758" s="74" t="s">
        <v>41</v>
      </c>
      <c r="B758" s="74" t="s">
        <v>41</v>
      </c>
      <c r="C758" s="75" t="s">
        <v>51</v>
      </c>
      <c r="D758" s="76" t="s">
        <v>1</v>
      </c>
      <c r="E758" s="77">
        <v>2020</v>
      </c>
      <c r="F758" s="76" t="s">
        <v>67</v>
      </c>
      <c r="G758" s="77" t="s">
        <v>193</v>
      </c>
      <c r="H758" s="76" t="s">
        <v>1765</v>
      </c>
      <c r="I758" s="76" t="s">
        <v>194</v>
      </c>
      <c r="J758" s="78" t="s">
        <v>222</v>
      </c>
      <c r="K758" s="79" t="s">
        <v>545</v>
      </c>
      <c r="L758" s="79" t="s">
        <v>545</v>
      </c>
      <c r="M758" s="79">
        <v>1434.67</v>
      </c>
      <c r="N758" s="79">
        <v>5022.6400000000003</v>
      </c>
    </row>
    <row r="759" spans="1:14" s="81" customFormat="1" x14ac:dyDescent="0.25">
      <c r="A759" s="74" t="s">
        <v>41</v>
      </c>
      <c r="B759" s="74" t="s">
        <v>41</v>
      </c>
      <c r="C759" s="75" t="s">
        <v>656</v>
      </c>
      <c r="D759" s="76" t="s">
        <v>657</v>
      </c>
      <c r="E759" s="77">
        <v>2023</v>
      </c>
      <c r="F759" s="76" t="s">
        <v>61</v>
      </c>
      <c r="G759" s="77" t="s">
        <v>102</v>
      </c>
      <c r="H759" s="76" t="s">
        <v>1766</v>
      </c>
      <c r="I759" s="76" t="s">
        <v>85</v>
      </c>
      <c r="J759" s="78" t="s">
        <v>658</v>
      </c>
      <c r="K759" s="79" t="s">
        <v>634</v>
      </c>
      <c r="L759" s="79" t="s">
        <v>634</v>
      </c>
      <c r="M759" s="79">
        <v>1813.0059999999999</v>
      </c>
      <c r="N759" s="79">
        <v>4014.5569284126213</v>
      </c>
    </row>
    <row r="760" spans="1:14" s="81" customFormat="1" x14ac:dyDescent="0.25">
      <c r="A760" s="74" t="s">
        <v>41</v>
      </c>
      <c r="B760" s="74" t="s">
        <v>41</v>
      </c>
      <c r="C760" s="75" t="s">
        <v>42</v>
      </c>
      <c r="D760" s="76" t="s">
        <v>8</v>
      </c>
      <c r="E760" s="77">
        <v>2018</v>
      </c>
      <c r="F760" s="76" t="s">
        <v>59</v>
      </c>
      <c r="G760" s="77" t="s">
        <v>82</v>
      </c>
      <c r="H760" s="76" t="s">
        <v>1767</v>
      </c>
      <c r="I760" s="76" t="s">
        <v>85</v>
      </c>
      <c r="J760" s="78" t="s">
        <v>665</v>
      </c>
      <c r="K760" s="79" t="s">
        <v>634</v>
      </c>
      <c r="L760" s="79" t="s">
        <v>634</v>
      </c>
      <c r="M760" s="79">
        <v>1727</v>
      </c>
      <c r="N760" s="79">
        <v>3033.92</v>
      </c>
    </row>
    <row r="761" spans="1:14" s="81" customFormat="1" x14ac:dyDescent="0.25">
      <c r="A761" s="74" t="s">
        <v>41</v>
      </c>
      <c r="B761" s="74" t="s">
        <v>41</v>
      </c>
      <c r="C761" s="75" t="s">
        <v>922</v>
      </c>
      <c r="D761" s="76" t="s">
        <v>923</v>
      </c>
      <c r="E761" s="77">
        <v>2023</v>
      </c>
      <c r="F761" s="76" t="s">
        <v>61</v>
      </c>
      <c r="G761" s="77" t="s">
        <v>102</v>
      </c>
      <c r="H761" s="76" t="s">
        <v>1768</v>
      </c>
      <c r="I761" s="76" t="s">
        <v>131</v>
      </c>
      <c r="J761" s="78" t="s">
        <v>677</v>
      </c>
      <c r="K761" s="79" t="s">
        <v>634</v>
      </c>
      <c r="L761" s="79" t="s">
        <v>634</v>
      </c>
      <c r="M761" s="79">
        <v>2167.73</v>
      </c>
      <c r="N761" s="79">
        <v>5267.61</v>
      </c>
    </row>
    <row r="762" spans="1:14" s="81" customFormat="1" x14ac:dyDescent="0.25">
      <c r="A762" s="74" t="s">
        <v>41</v>
      </c>
      <c r="B762" s="74" t="s">
        <v>41</v>
      </c>
      <c r="C762" s="75" t="s">
        <v>51</v>
      </c>
      <c r="D762" s="76" t="s">
        <v>1</v>
      </c>
      <c r="E762" s="77">
        <v>2020</v>
      </c>
      <c r="F762" s="76" t="s">
        <v>67</v>
      </c>
      <c r="G762" s="77" t="s">
        <v>193</v>
      </c>
      <c r="H762" s="76" t="s">
        <v>1769</v>
      </c>
      <c r="I762" s="76" t="s">
        <v>194</v>
      </c>
      <c r="J762" s="78" t="s">
        <v>617</v>
      </c>
      <c r="K762" s="79" t="s">
        <v>547</v>
      </c>
      <c r="L762" s="79" t="s">
        <v>547</v>
      </c>
      <c r="M762" s="79">
        <v>1434.67</v>
      </c>
      <c r="N762" s="79">
        <v>5022.6400000000003</v>
      </c>
    </row>
    <row r="763" spans="1:14" s="81" customFormat="1" x14ac:dyDescent="0.25">
      <c r="A763" s="74" t="s">
        <v>41</v>
      </c>
      <c r="B763" s="74" t="s">
        <v>41</v>
      </c>
      <c r="C763" s="75" t="s">
        <v>922</v>
      </c>
      <c r="D763" s="76" t="s">
        <v>923</v>
      </c>
      <c r="E763" s="77">
        <v>2023</v>
      </c>
      <c r="F763" s="76" t="s">
        <v>61</v>
      </c>
      <c r="G763" s="77" t="s">
        <v>102</v>
      </c>
      <c r="H763" s="76" t="s">
        <v>1770</v>
      </c>
      <c r="I763" s="76" t="s">
        <v>129</v>
      </c>
      <c r="J763" s="78" t="s">
        <v>730</v>
      </c>
      <c r="K763" s="79" t="s">
        <v>634</v>
      </c>
      <c r="L763" s="79" t="s">
        <v>634</v>
      </c>
      <c r="M763" s="79">
        <v>1858.89</v>
      </c>
      <c r="N763" s="79">
        <v>3243.81</v>
      </c>
    </row>
    <row r="764" spans="1:14" s="81" customFormat="1" x14ac:dyDescent="0.25">
      <c r="A764" s="74" t="s">
        <v>41</v>
      </c>
      <c r="B764" s="74" t="s">
        <v>41</v>
      </c>
      <c r="C764" s="75" t="s">
        <v>929</v>
      </c>
      <c r="D764" s="76" t="s">
        <v>930</v>
      </c>
      <c r="E764" s="77">
        <v>2018</v>
      </c>
      <c r="F764" s="76" t="s">
        <v>61</v>
      </c>
      <c r="G764" s="77" t="s">
        <v>102</v>
      </c>
      <c r="H764" s="76" t="s">
        <v>1771</v>
      </c>
      <c r="I764" s="76" t="s">
        <v>701</v>
      </c>
      <c r="J764" s="78" t="s">
        <v>1718</v>
      </c>
      <c r="K764" s="79" t="s">
        <v>545</v>
      </c>
      <c r="L764" s="79" t="s">
        <v>545</v>
      </c>
      <c r="M764" s="79">
        <v>1302</v>
      </c>
      <c r="N764" s="79">
        <v>2442.8200000000002</v>
      </c>
    </row>
    <row r="765" spans="1:14" s="81" customFormat="1" x14ac:dyDescent="0.25">
      <c r="A765" s="74" t="s">
        <v>41</v>
      </c>
      <c r="B765" s="74" t="s">
        <v>41</v>
      </c>
      <c r="C765" s="75" t="s">
        <v>980</v>
      </c>
      <c r="D765" s="76" t="s">
        <v>981</v>
      </c>
      <c r="E765" s="77">
        <v>2022</v>
      </c>
      <c r="F765" s="76" t="s">
        <v>982</v>
      </c>
      <c r="G765" s="77" t="s">
        <v>983</v>
      </c>
      <c r="H765" s="76" t="s">
        <v>1772</v>
      </c>
      <c r="I765" s="76" t="s">
        <v>108</v>
      </c>
      <c r="J765" s="78" t="s">
        <v>105</v>
      </c>
      <c r="K765" s="79" t="s">
        <v>545</v>
      </c>
      <c r="L765" s="79" t="s">
        <v>545</v>
      </c>
      <c r="M765" s="79">
        <v>1424.79</v>
      </c>
      <c r="N765" s="79">
        <v>5038.51</v>
      </c>
    </row>
    <row r="766" spans="1:14" s="81" customFormat="1" x14ac:dyDescent="0.25">
      <c r="A766" s="74" t="s">
        <v>41</v>
      </c>
      <c r="B766" s="74" t="s">
        <v>41</v>
      </c>
      <c r="C766" s="75" t="s">
        <v>706</v>
      </c>
      <c r="D766" s="76" t="s">
        <v>568</v>
      </c>
      <c r="E766" s="77">
        <v>2022</v>
      </c>
      <c r="F766" s="76" t="s">
        <v>61</v>
      </c>
      <c r="G766" s="77" t="s">
        <v>102</v>
      </c>
      <c r="H766" s="76" t="s">
        <v>1773</v>
      </c>
      <c r="I766" s="76" t="s">
        <v>103</v>
      </c>
      <c r="J766" s="78" t="s">
        <v>798</v>
      </c>
      <c r="K766" s="79" t="s">
        <v>634</v>
      </c>
      <c r="L766" s="79" t="s">
        <v>634</v>
      </c>
      <c r="M766" s="79">
        <v>2218.2600000000002</v>
      </c>
      <c r="N766" s="79">
        <v>4306.2299999999996</v>
      </c>
    </row>
    <row r="767" spans="1:14" s="81" customFormat="1" x14ac:dyDescent="0.25">
      <c r="A767" s="74" t="s">
        <v>41</v>
      </c>
      <c r="B767" s="74" t="s">
        <v>41</v>
      </c>
      <c r="C767" s="75" t="s">
        <v>754</v>
      </c>
      <c r="D767" s="76" t="s">
        <v>755</v>
      </c>
      <c r="E767" s="77">
        <v>2022</v>
      </c>
      <c r="F767" s="76" t="s">
        <v>77</v>
      </c>
      <c r="G767" s="77" t="s">
        <v>403</v>
      </c>
      <c r="H767" s="76" t="s">
        <v>1774</v>
      </c>
      <c r="I767" s="76" t="s">
        <v>179</v>
      </c>
      <c r="J767" s="78" t="s">
        <v>669</v>
      </c>
      <c r="K767" s="79" t="s">
        <v>545</v>
      </c>
      <c r="L767" s="79" t="s">
        <v>545</v>
      </c>
      <c r="M767" s="79">
        <v>1328.3</v>
      </c>
      <c r="N767" s="79">
        <v>3165.25</v>
      </c>
    </row>
    <row r="768" spans="1:14" s="81" customFormat="1" x14ac:dyDescent="0.25">
      <c r="A768" s="74" t="s">
        <v>41</v>
      </c>
      <c r="B768" s="74" t="s">
        <v>41</v>
      </c>
      <c r="C768" s="75" t="s">
        <v>51</v>
      </c>
      <c r="D768" s="76" t="s">
        <v>1</v>
      </c>
      <c r="E768" s="77">
        <v>2020</v>
      </c>
      <c r="F768" s="76" t="s">
        <v>67</v>
      </c>
      <c r="G768" s="77" t="s">
        <v>193</v>
      </c>
      <c r="H768" s="76" t="s">
        <v>1775</v>
      </c>
      <c r="I768" s="76" t="s">
        <v>194</v>
      </c>
      <c r="J768" s="78" t="s">
        <v>692</v>
      </c>
      <c r="K768" s="79" t="s">
        <v>545</v>
      </c>
      <c r="L768" s="79" t="s">
        <v>545</v>
      </c>
      <c r="M768" s="79">
        <v>1434.67</v>
      </c>
      <c r="N768" s="79">
        <v>5022.6400000000003</v>
      </c>
    </row>
    <row r="769" spans="1:14" s="81" customFormat="1" x14ac:dyDescent="0.25">
      <c r="A769" s="74" t="s">
        <v>41</v>
      </c>
      <c r="B769" s="74" t="s">
        <v>41</v>
      </c>
      <c r="C769" s="75" t="s">
        <v>691</v>
      </c>
      <c r="D769" s="76" t="s">
        <v>21</v>
      </c>
      <c r="E769" s="77">
        <v>2019</v>
      </c>
      <c r="F769" s="76" t="s">
        <v>75</v>
      </c>
      <c r="G769" s="77" t="s">
        <v>312</v>
      </c>
      <c r="H769" s="76" t="s">
        <v>1776</v>
      </c>
      <c r="I769" s="76" t="s">
        <v>313</v>
      </c>
      <c r="J769" s="78" t="s">
        <v>695</v>
      </c>
      <c r="K769" s="79" t="s">
        <v>634</v>
      </c>
      <c r="L769" s="79" t="s">
        <v>634</v>
      </c>
      <c r="M769" s="79">
        <v>1236.43</v>
      </c>
      <c r="N769" s="79">
        <v>3029.39</v>
      </c>
    </row>
    <row r="770" spans="1:14" s="81" customFormat="1" x14ac:dyDescent="0.25">
      <c r="A770" s="74" t="s">
        <v>41</v>
      </c>
      <c r="B770" s="74" t="s">
        <v>41</v>
      </c>
      <c r="C770" s="75" t="s">
        <v>691</v>
      </c>
      <c r="D770" s="76" t="s">
        <v>21</v>
      </c>
      <c r="E770" s="77">
        <v>2019</v>
      </c>
      <c r="F770" s="76" t="s">
        <v>75</v>
      </c>
      <c r="G770" s="77" t="s">
        <v>312</v>
      </c>
      <c r="H770" s="76" t="s">
        <v>1777</v>
      </c>
      <c r="I770" s="76" t="s">
        <v>313</v>
      </c>
      <c r="J770" s="78" t="s">
        <v>163</v>
      </c>
      <c r="K770" s="79" t="s">
        <v>634</v>
      </c>
      <c r="L770" s="79" t="s">
        <v>634</v>
      </c>
      <c r="M770" s="79">
        <v>1236.43</v>
      </c>
      <c r="N770" s="79">
        <v>3029.39</v>
      </c>
    </row>
    <row r="771" spans="1:14" s="81" customFormat="1" x14ac:dyDescent="0.25">
      <c r="A771" s="74" t="s">
        <v>41</v>
      </c>
      <c r="B771" s="74" t="s">
        <v>41</v>
      </c>
      <c r="C771" s="75" t="s">
        <v>719</v>
      </c>
      <c r="D771" s="76" t="s">
        <v>720</v>
      </c>
      <c r="E771" s="77">
        <v>2022</v>
      </c>
      <c r="F771" s="76" t="s">
        <v>75</v>
      </c>
      <c r="G771" s="77" t="s">
        <v>312</v>
      </c>
      <c r="H771" s="76" t="s">
        <v>1778</v>
      </c>
      <c r="I771" s="76" t="s">
        <v>257</v>
      </c>
      <c r="J771" s="78" t="s">
        <v>746</v>
      </c>
      <c r="K771" s="79" t="s">
        <v>634</v>
      </c>
      <c r="L771" s="79" t="s">
        <v>634</v>
      </c>
      <c r="M771" s="79">
        <v>1608.3</v>
      </c>
      <c r="N771" s="79">
        <v>2883.44</v>
      </c>
    </row>
    <row r="772" spans="1:14" s="81" customFormat="1" x14ac:dyDescent="0.25">
      <c r="A772" s="74" t="s">
        <v>41</v>
      </c>
      <c r="B772" s="74" t="s">
        <v>41</v>
      </c>
      <c r="C772" s="75" t="s">
        <v>51</v>
      </c>
      <c r="D772" s="76" t="s">
        <v>1</v>
      </c>
      <c r="E772" s="77">
        <v>2020</v>
      </c>
      <c r="F772" s="76" t="s">
        <v>67</v>
      </c>
      <c r="G772" s="77" t="s">
        <v>193</v>
      </c>
      <c r="H772" s="76" t="s">
        <v>1779</v>
      </c>
      <c r="I772" s="76" t="s">
        <v>194</v>
      </c>
      <c r="J772" s="78" t="s">
        <v>827</v>
      </c>
      <c r="K772" s="79" t="s">
        <v>545</v>
      </c>
      <c r="L772" s="79" t="s">
        <v>545</v>
      </c>
      <c r="M772" s="79">
        <v>1434.67</v>
      </c>
      <c r="N772" s="79">
        <v>5022.6400000000003</v>
      </c>
    </row>
    <row r="773" spans="1:14" s="81" customFormat="1" x14ac:dyDescent="0.25">
      <c r="A773" s="74" t="s">
        <v>41</v>
      </c>
      <c r="B773" s="74" t="s">
        <v>41</v>
      </c>
      <c r="C773" s="75" t="s">
        <v>682</v>
      </c>
      <c r="D773" s="76" t="s">
        <v>19</v>
      </c>
      <c r="E773" s="77">
        <v>2019</v>
      </c>
      <c r="F773" s="76" t="s">
        <v>683</v>
      </c>
      <c r="G773" s="77" t="s">
        <v>308</v>
      </c>
      <c r="H773" s="76" t="s">
        <v>1780</v>
      </c>
      <c r="I773" s="76" t="s">
        <v>309</v>
      </c>
      <c r="J773" s="78" t="s">
        <v>114</v>
      </c>
      <c r="K773" s="79" t="s">
        <v>634</v>
      </c>
      <c r="L773" s="79" t="s">
        <v>634</v>
      </c>
      <c r="M773" s="79">
        <v>1570.32</v>
      </c>
      <c r="N773" s="79">
        <v>2885.27</v>
      </c>
    </row>
    <row r="774" spans="1:14" s="81" customFormat="1" x14ac:dyDescent="0.25">
      <c r="A774" s="74" t="s">
        <v>41</v>
      </c>
      <c r="B774" s="74" t="s">
        <v>41</v>
      </c>
      <c r="C774" s="75" t="s">
        <v>691</v>
      </c>
      <c r="D774" s="76" t="s">
        <v>21</v>
      </c>
      <c r="E774" s="77">
        <v>2019</v>
      </c>
      <c r="F774" s="76" t="s">
        <v>75</v>
      </c>
      <c r="G774" s="77" t="s">
        <v>312</v>
      </c>
      <c r="H774" s="76" t="s">
        <v>1781</v>
      </c>
      <c r="I774" s="76" t="s">
        <v>313</v>
      </c>
      <c r="J774" s="78" t="s">
        <v>709</v>
      </c>
      <c r="K774" s="79" t="s">
        <v>634</v>
      </c>
      <c r="L774" s="79" t="s">
        <v>634</v>
      </c>
      <c r="M774" s="79">
        <v>1236.43</v>
      </c>
      <c r="N774" s="79">
        <v>3029.39</v>
      </c>
    </row>
    <row r="775" spans="1:14" s="81" customFormat="1" x14ac:dyDescent="0.25">
      <c r="A775" s="74" t="s">
        <v>41</v>
      </c>
      <c r="B775" s="74" t="s">
        <v>41</v>
      </c>
      <c r="C775" s="75" t="s">
        <v>706</v>
      </c>
      <c r="D775" s="76" t="s">
        <v>568</v>
      </c>
      <c r="E775" s="77">
        <v>2022</v>
      </c>
      <c r="F775" s="76" t="s">
        <v>61</v>
      </c>
      <c r="G775" s="77" t="s">
        <v>102</v>
      </c>
      <c r="H775" s="76" t="s">
        <v>1782</v>
      </c>
      <c r="I775" s="76" t="s">
        <v>103</v>
      </c>
      <c r="J775" s="78" t="s">
        <v>829</v>
      </c>
      <c r="K775" s="79" t="s">
        <v>634</v>
      </c>
      <c r="L775" s="79" t="s">
        <v>634</v>
      </c>
      <c r="M775" s="79">
        <v>2218.2600000000002</v>
      </c>
      <c r="N775" s="79">
        <v>4306.2299999999996</v>
      </c>
    </row>
    <row r="776" spans="1:14" s="81" customFormat="1" x14ac:dyDescent="0.25">
      <c r="A776" s="74" t="s">
        <v>41</v>
      </c>
      <c r="B776" s="74" t="s">
        <v>41</v>
      </c>
      <c r="C776" s="75" t="s">
        <v>680</v>
      </c>
      <c r="D776" s="76" t="s">
        <v>18</v>
      </c>
      <c r="E776" s="77">
        <v>2022</v>
      </c>
      <c r="F776" s="76" t="s">
        <v>64</v>
      </c>
      <c r="G776" s="77" t="s">
        <v>159</v>
      </c>
      <c r="H776" s="76" t="s">
        <v>1784</v>
      </c>
      <c r="I776" s="76" t="s">
        <v>167</v>
      </c>
      <c r="J776" s="78" t="s">
        <v>814</v>
      </c>
      <c r="K776" s="79" t="s">
        <v>634</v>
      </c>
      <c r="L776" s="79" t="s">
        <v>634</v>
      </c>
      <c r="M776" s="79">
        <v>1536.39</v>
      </c>
      <c r="N776" s="79">
        <v>2361.91</v>
      </c>
    </row>
    <row r="777" spans="1:14" s="81" customFormat="1" x14ac:dyDescent="0.25">
      <c r="A777" s="74" t="s">
        <v>41</v>
      </c>
      <c r="B777" s="74" t="s">
        <v>41</v>
      </c>
      <c r="C777" s="75" t="s">
        <v>719</v>
      </c>
      <c r="D777" s="76" t="s">
        <v>720</v>
      </c>
      <c r="E777" s="77">
        <v>2022</v>
      </c>
      <c r="F777" s="76" t="s">
        <v>75</v>
      </c>
      <c r="G777" s="77" t="s">
        <v>312</v>
      </c>
      <c r="H777" s="76" t="s">
        <v>1785</v>
      </c>
      <c r="I777" s="76" t="s">
        <v>257</v>
      </c>
      <c r="J777" s="78" t="s">
        <v>742</v>
      </c>
      <c r="K777" s="79" t="s">
        <v>634</v>
      </c>
      <c r="L777" s="79" t="s">
        <v>634</v>
      </c>
      <c r="M777" s="79">
        <v>1608.3</v>
      </c>
      <c r="N777" s="79">
        <v>2883.44</v>
      </c>
    </row>
    <row r="778" spans="1:14" s="81" customFormat="1" x14ac:dyDescent="0.25">
      <c r="A778" s="74" t="s">
        <v>41</v>
      </c>
      <c r="B778" s="74" t="s">
        <v>41</v>
      </c>
      <c r="C778" s="75" t="s">
        <v>675</v>
      </c>
      <c r="D778" s="76" t="s">
        <v>15</v>
      </c>
      <c r="E778" s="77">
        <v>2018</v>
      </c>
      <c r="F778" s="76" t="s">
        <v>676</v>
      </c>
      <c r="G778" s="77" t="s">
        <v>280</v>
      </c>
      <c r="H778" s="76" t="s">
        <v>1786</v>
      </c>
      <c r="I778" s="76" t="s">
        <v>281</v>
      </c>
      <c r="J778" s="78" t="s">
        <v>685</v>
      </c>
      <c r="K778" s="79" t="s">
        <v>634</v>
      </c>
      <c r="L778" s="79" t="s">
        <v>634</v>
      </c>
      <c r="M778" s="79">
        <v>1360.07</v>
      </c>
      <c r="N778" s="79">
        <v>3166.66</v>
      </c>
    </row>
    <row r="779" spans="1:14" s="81" customFormat="1" x14ac:dyDescent="0.25">
      <c r="A779" s="74" t="s">
        <v>41</v>
      </c>
      <c r="B779" s="74" t="s">
        <v>41</v>
      </c>
      <c r="C779" s="75" t="s">
        <v>668</v>
      </c>
      <c r="D779" s="76" t="s">
        <v>10</v>
      </c>
      <c r="E779" s="77">
        <v>2019</v>
      </c>
      <c r="F779" s="76" t="s">
        <v>76</v>
      </c>
      <c r="G779" s="77" t="s">
        <v>328</v>
      </c>
      <c r="H779" s="76" t="s">
        <v>1787</v>
      </c>
      <c r="I779" s="76" t="s">
        <v>179</v>
      </c>
      <c r="J779" s="78" t="s">
        <v>626</v>
      </c>
      <c r="K779" s="79" t="s">
        <v>545</v>
      </c>
      <c r="L779" s="79" t="s">
        <v>545</v>
      </c>
      <c r="M779" s="79">
        <v>1122.2</v>
      </c>
      <c r="N779" s="79">
        <v>3112.55</v>
      </c>
    </row>
    <row r="780" spans="1:14" s="81" customFormat="1" x14ac:dyDescent="0.25">
      <c r="A780" s="74" t="s">
        <v>41</v>
      </c>
      <c r="B780" s="74" t="s">
        <v>41</v>
      </c>
      <c r="C780" s="75" t="s">
        <v>49</v>
      </c>
      <c r="D780" s="76" t="s">
        <v>13</v>
      </c>
      <c r="E780" s="77">
        <v>2019</v>
      </c>
      <c r="F780" s="76" t="s">
        <v>65</v>
      </c>
      <c r="G780" s="77" t="s">
        <v>176</v>
      </c>
      <c r="H780" s="76" t="s">
        <v>1788</v>
      </c>
      <c r="I780" s="76" t="s">
        <v>1789</v>
      </c>
      <c r="J780" s="78" t="s">
        <v>748</v>
      </c>
      <c r="K780" s="79" t="s">
        <v>634</v>
      </c>
      <c r="L780" s="79" t="s">
        <v>634</v>
      </c>
      <c r="M780" s="79">
        <v>1940.4</v>
      </c>
      <c r="N780" s="79">
        <v>8305.2099999999991</v>
      </c>
    </row>
    <row r="781" spans="1:14" s="81" customFormat="1" x14ac:dyDescent="0.25">
      <c r="A781" s="74" t="s">
        <v>41</v>
      </c>
      <c r="B781" s="74" t="s">
        <v>41</v>
      </c>
      <c r="C781" s="75" t="s">
        <v>751</v>
      </c>
      <c r="D781" s="76" t="s">
        <v>27</v>
      </c>
      <c r="E781" s="77">
        <v>2018</v>
      </c>
      <c r="F781" s="76" t="s">
        <v>72</v>
      </c>
      <c r="G781" s="77" t="s">
        <v>275</v>
      </c>
      <c r="H781" s="76" t="s">
        <v>1790</v>
      </c>
      <c r="I781" s="76" t="s">
        <v>277</v>
      </c>
      <c r="J781" s="78" t="s">
        <v>114</v>
      </c>
      <c r="K781" s="79" t="s">
        <v>634</v>
      </c>
      <c r="L781" s="79" t="s">
        <v>634</v>
      </c>
      <c r="M781" s="79">
        <v>1523.3</v>
      </c>
      <c r="N781" s="79">
        <v>3458.29</v>
      </c>
    </row>
    <row r="782" spans="1:14" s="81" customFormat="1" x14ac:dyDescent="0.25">
      <c r="A782" s="74" t="s">
        <v>41</v>
      </c>
      <c r="B782" s="74" t="s">
        <v>41</v>
      </c>
      <c r="C782" s="75" t="s">
        <v>680</v>
      </c>
      <c r="D782" s="76" t="s">
        <v>18</v>
      </c>
      <c r="E782" s="77">
        <v>2022</v>
      </c>
      <c r="F782" s="76" t="s">
        <v>64</v>
      </c>
      <c r="G782" s="77" t="s">
        <v>159</v>
      </c>
      <c r="H782" s="76" t="s">
        <v>1791</v>
      </c>
      <c r="I782" s="76" t="s">
        <v>160</v>
      </c>
      <c r="J782" s="78" t="s">
        <v>681</v>
      </c>
      <c r="K782" s="79" t="s">
        <v>634</v>
      </c>
      <c r="L782" s="79" t="s">
        <v>634</v>
      </c>
      <c r="M782" s="79">
        <v>1536.39</v>
      </c>
      <c r="N782" s="79">
        <v>2361.91</v>
      </c>
    </row>
    <row r="783" spans="1:14" s="81" customFormat="1" x14ac:dyDescent="0.25">
      <c r="A783" s="74" t="s">
        <v>41</v>
      </c>
      <c r="B783" s="74" t="s">
        <v>41</v>
      </c>
      <c r="C783" s="75" t="s">
        <v>51</v>
      </c>
      <c r="D783" s="76" t="s">
        <v>1</v>
      </c>
      <c r="E783" s="77">
        <v>2020</v>
      </c>
      <c r="F783" s="76" t="s">
        <v>67</v>
      </c>
      <c r="G783" s="77" t="s">
        <v>193</v>
      </c>
      <c r="H783" s="76" t="s">
        <v>1792</v>
      </c>
      <c r="I783" s="76" t="s">
        <v>194</v>
      </c>
      <c r="J783" s="78" t="s">
        <v>230</v>
      </c>
      <c r="K783" s="79" t="s">
        <v>545</v>
      </c>
      <c r="L783" s="79" t="s">
        <v>545</v>
      </c>
      <c r="M783" s="79">
        <v>1434.67</v>
      </c>
      <c r="N783" s="79">
        <v>5022.6400000000003</v>
      </c>
    </row>
    <row r="784" spans="1:14" s="81" customFormat="1" x14ac:dyDescent="0.25">
      <c r="A784" s="74" t="s">
        <v>41</v>
      </c>
      <c r="B784" s="74" t="s">
        <v>41</v>
      </c>
      <c r="C784" s="75" t="s">
        <v>675</v>
      </c>
      <c r="D784" s="76" t="s">
        <v>15</v>
      </c>
      <c r="E784" s="77">
        <v>2018</v>
      </c>
      <c r="F784" s="76" t="s">
        <v>676</v>
      </c>
      <c r="G784" s="77" t="s">
        <v>280</v>
      </c>
      <c r="H784" s="76" t="s">
        <v>1793</v>
      </c>
      <c r="I784" s="76" t="s">
        <v>281</v>
      </c>
      <c r="J784" s="78" t="s">
        <v>685</v>
      </c>
      <c r="K784" s="79" t="s">
        <v>634</v>
      </c>
      <c r="L784" s="79" t="s">
        <v>634</v>
      </c>
      <c r="M784" s="79">
        <v>1360.07</v>
      </c>
      <c r="N784" s="79">
        <v>3166.66</v>
      </c>
    </row>
    <row r="785" spans="1:14" s="81" customFormat="1" x14ac:dyDescent="0.25">
      <c r="A785" s="74" t="s">
        <v>41</v>
      </c>
      <c r="B785" s="74" t="s">
        <v>41</v>
      </c>
      <c r="C785" s="75" t="s">
        <v>51</v>
      </c>
      <c r="D785" s="76" t="s">
        <v>1</v>
      </c>
      <c r="E785" s="77">
        <v>2020</v>
      </c>
      <c r="F785" s="76" t="s">
        <v>67</v>
      </c>
      <c r="G785" s="77" t="s">
        <v>193</v>
      </c>
      <c r="H785" s="76" t="s">
        <v>1794</v>
      </c>
      <c r="I785" s="76" t="s">
        <v>194</v>
      </c>
      <c r="J785" s="78" t="s">
        <v>231</v>
      </c>
      <c r="K785" s="79" t="s">
        <v>545</v>
      </c>
      <c r="L785" s="79" t="s">
        <v>545</v>
      </c>
      <c r="M785" s="79">
        <v>1434.67</v>
      </c>
      <c r="N785" s="79">
        <v>5022.6400000000003</v>
      </c>
    </row>
    <row r="786" spans="1:14" s="81" customFormat="1" x14ac:dyDescent="0.25">
      <c r="A786" s="74" t="s">
        <v>41</v>
      </c>
      <c r="B786" s="74" t="s">
        <v>41</v>
      </c>
      <c r="C786" s="75" t="s">
        <v>691</v>
      </c>
      <c r="D786" s="76" t="s">
        <v>21</v>
      </c>
      <c r="E786" s="77">
        <v>2019</v>
      </c>
      <c r="F786" s="76" t="s">
        <v>75</v>
      </c>
      <c r="G786" s="77" t="s">
        <v>312</v>
      </c>
      <c r="H786" s="76" t="s">
        <v>1795</v>
      </c>
      <c r="I786" s="76" t="s">
        <v>313</v>
      </c>
      <c r="J786" s="78" t="s">
        <v>805</v>
      </c>
      <c r="K786" s="79" t="s">
        <v>634</v>
      </c>
      <c r="L786" s="79" t="s">
        <v>634</v>
      </c>
      <c r="M786" s="79">
        <v>1236.43</v>
      </c>
      <c r="N786" s="79">
        <v>3029.39</v>
      </c>
    </row>
    <row r="787" spans="1:14" s="81" customFormat="1" x14ac:dyDescent="0.25">
      <c r="A787" s="74" t="s">
        <v>41</v>
      </c>
      <c r="B787" s="74" t="s">
        <v>41</v>
      </c>
      <c r="C787" s="75" t="s">
        <v>929</v>
      </c>
      <c r="D787" s="76" t="s">
        <v>930</v>
      </c>
      <c r="E787" s="77">
        <v>2018</v>
      </c>
      <c r="F787" s="76" t="s">
        <v>61</v>
      </c>
      <c r="G787" s="77" t="s">
        <v>102</v>
      </c>
      <c r="H787" s="76" t="s">
        <v>1796</v>
      </c>
      <c r="I787" s="76" t="s">
        <v>179</v>
      </c>
      <c r="J787" s="78" t="s">
        <v>1797</v>
      </c>
      <c r="K787" s="79" t="s">
        <v>545</v>
      </c>
      <c r="L787" s="79" t="s">
        <v>545</v>
      </c>
      <c r="M787" s="79">
        <v>1302</v>
      </c>
      <c r="N787" s="79">
        <v>2442.8200000000002</v>
      </c>
    </row>
    <row r="788" spans="1:14" s="81" customFormat="1" x14ac:dyDescent="0.25">
      <c r="A788" s="74" t="s">
        <v>41</v>
      </c>
      <c r="B788" s="74" t="s">
        <v>41</v>
      </c>
      <c r="C788" s="75" t="s">
        <v>675</v>
      </c>
      <c r="D788" s="76" t="s">
        <v>15</v>
      </c>
      <c r="E788" s="77">
        <v>2018</v>
      </c>
      <c r="F788" s="76" t="s">
        <v>676</v>
      </c>
      <c r="G788" s="77" t="s">
        <v>280</v>
      </c>
      <c r="H788" s="76" t="s">
        <v>1798</v>
      </c>
      <c r="I788" s="76" t="s">
        <v>283</v>
      </c>
      <c r="J788" s="78" t="s">
        <v>793</v>
      </c>
      <c r="K788" s="79" t="s">
        <v>634</v>
      </c>
      <c r="L788" s="79" t="s">
        <v>634</v>
      </c>
      <c r="M788" s="79">
        <v>2803.8272000000002</v>
      </c>
      <c r="N788" s="79">
        <v>5890.47</v>
      </c>
    </row>
    <row r="789" spans="1:14" s="81" customFormat="1" x14ac:dyDescent="0.25">
      <c r="A789" s="74" t="s">
        <v>41</v>
      </c>
      <c r="B789" s="74" t="s">
        <v>41</v>
      </c>
      <c r="C789" s="75" t="s">
        <v>668</v>
      </c>
      <c r="D789" s="76" t="s">
        <v>10</v>
      </c>
      <c r="E789" s="77">
        <v>2019</v>
      </c>
      <c r="F789" s="76" t="s">
        <v>76</v>
      </c>
      <c r="G789" s="77" t="s">
        <v>328</v>
      </c>
      <c r="H789" s="76" t="s">
        <v>1800</v>
      </c>
      <c r="I789" s="76" t="s">
        <v>179</v>
      </c>
      <c r="J789" s="78" t="s">
        <v>652</v>
      </c>
      <c r="K789" s="79" t="s">
        <v>545</v>
      </c>
      <c r="L789" s="79" t="s">
        <v>545</v>
      </c>
      <c r="M789" s="79">
        <v>1122.2</v>
      </c>
      <c r="N789" s="79">
        <v>3112.55</v>
      </c>
    </row>
    <row r="790" spans="1:14" s="81" customFormat="1" x14ac:dyDescent="0.25">
      <c r="A790" s="74" t="s">
        <v>41</v>
      </c>
      <c r="B790" s="74" t="s">
        <v>41</v>
      </c>
      <c r="C790" s="75" t="s">
        <v>659</v>
      </c>
      <c r="D790" s="76" t="s">
        <v>4</v>
      </c>
      <c r="E790" s="77">
        <v>2020</v>
      </c>
      <c r="F790" s="76" t="s">
        <v>66</v>
      </c>
      <c r="G790" s="77" t="s">
        <v>186</v>
      </c>
      <c r="H790" s="76" t="s">
        <v>1801</v>
      </c>
      <c r="I790" s="76" t="s">
        <v>179</v>
      </c>
      <c r="J790" s="78" t="s">
        <v>1494</v>
      </c>
      <c r="K790" s="79" t="s">
        <v>545</v>
      </c>
      <c r="L790" s="79" t="s">
        <v>545</v>
      </c>
      <c r="M790" s="79">
        <v>1592.3</v>
      </c>
      <c r="N790" s="79">
        <v>3776.9587280000001</v>
      </c>
    </row>
    <row r="791" spans="1:14" s="81" customFormat="1" x14ac:dyDescent="0.25">
      <c r="A791" s="74" t="s">
        <v>41</v>
      </c>
      <c r="B791" s="74" t="s">
        <v>41</v>
      </c>
      <c r="C791" s="75" t="s">
        <v>668</v>
      </c>
      <c r="D791" s="76" t="s">
        <v>10</v>
      </c>
      <c r="E791" s="77">
        <v>2019</v>
      </c>
      <c r="F791" s="76" t="s">
        <v>76</v>
      </c>
      <c r="G791" s="77" t="s">
        <v>328</v>
      </c>
      <c r="H791" s="76" t="s">
        <v>1802</v>
      </c>
      <c r="I791" s="76" t="s">
        <v>179</v>
      </c>
      <c r="J791" s="78" t="s">
        <v>374</v>
      </c>
      <c r="K791" s="79" t="s">
        <v>545</v>
      </c>
      <c r="L791" s="79" t="s">
        <v>545</v>
      </c>
      <c r="M791" s="79">
        <v>1122.2</v>
      </c>
      <c r="N791" s="79">
        <v>3112.55</v>
      </c>
    </row>
    <row r="792" spans="1:14" s="81" customFormat="1" x14ac:dyDescent="0.25">
      <c r="A792" s="74" t="s">
        <v>41</v>
      </c>
      <c r="B792" s="74" t="s">
        <v>41</v>
      </c>
      <c r="C792" s="75" t="s">
        <v>50</v>
      </c>
      <c r="D792" s="76" t="s">
        <v>14</v>
      </c>
      <c r="E792" s="77">
        <v>2019</v>
      </c>
      <c r="F792" s="76" t="s">
        <v>66</v>
      </c>
      <c r="G792" s="77" t="s">
        <v>186</v>
      </c>
      <c r="H792" s="76" t="s">
        <v>1803</v>
      </c>
      <c r="I792" s="76" t="s">
        <v>91</v>
      </c>
      <c r="J792" s="78" t="s">
        <v>723</v>
      </c>
      <c r="K792" s="79" t="s">
        <v>634</v>
      </c>
      <c r="L792" s="79" t="s">
        <v>634</v>
      </c>
      <c r="M792" s="79">
        <v>1735.89</v>
      </c>
      <c r="N792" s="79">
        <v>1945.6</v>
      </c>
    </row>
    <row r="793" spans="1:14" s="81" customFormat="1" x14ac:dyDescent="0.25">
      <c r="A793" s="74" t="s">
        <v>41</v>
      </c>
      <c r="B793" s="74" t="s">
        <v>41</v>
      </c>
      <c r="C793" s="75" t="s">
        <v>929</v>
      </c>
      <c r="D793" s="76" t="s">
        <v>930</v>
      </c>
      <c r="E793" s="77">
        <v>2018</v>
      </c>
      <c r="F793" s="76" t="s">
        <v>61</v>
      </c>
      <c r="G793" s="77" t="s">
        <v>102</v>
      </c>
      <c r="H793" s="76" t="s">
        <v>1804</v>
      </c>
      <c r="I793" s="76" t="s">
        <v>179</v>
      </c>
      <c r="J793" s="78" t="s">
        <v>1342</v>
      </c>
      <c r="K793" s="79" t="s">
        <v>545</v>
      </c>
      <c r="L793" s="79" t="s">
        <v>545</v>
      </c>
      <c r="M793" s="79">
        <v>1692.6</v>
      </c>
      <c r="N793" s="79">
        <v>3002</v>
      </c>
    </row>
    <row r="794" spans="1:14" s="81" customFormat="1" x14ac:dyDescent="0.25">
      <c r="A794" s="74" t="s">
        <v>41</v>
      </c>
      <c r="B794" s="74" t="s">
        <v>41</v>
      </c>
      <c r="C794" s="75" t="s">
        <v>751</v>
      </c>
      <c r="D794" s="76" t="s">
        <v>27</v>
      </c>
      <c r="E794" s="77">
        <v>2018</v>
      </c>
      <c r="F794" s="76" t="s">
        <v>72</v>
      </c>
      <c r="G794" s="77" t="s">
        <v>275</v>
      </c>
      <c r="H794" s="76" t="s">
        <v>1805</v>
      </c>
      <c r="I794" s="76" t="s">
        <v>277</v>
      </c>
      <c r="J794" s="78" t="s">
        <v>114</v>
      </c>
      <c r="K794" s="79" t="s">
        <v>634</v>
      </c>
      <c r="L794" s="79" t="s">
        <v>634</v>
      </c>
      <c r="M794" s="79">
        <v>1523.3</v>
      </c>
      <c r="N794" s="79">
        <v>3458.29</v>
      </c>
    </row>
    <row r="795" spans="1:14" s="81" customFormat="1" x14ac:dyDescent="0.25">
      <c r="A795" s="74" t="s">
        <v>41</v>
      </c>
      <c r="B795" s="74" t="s">
        <v>41</v>
      </c>
      <c r="C795" s="75" t="s">
        <v>55</v>
      </c>
      <c r="D795" s="76" t="s">
        <v>6</v>
      </c>
      <c r="E795" s="77">
        <v>2018</v>
      </c>
      <c r="F795" s="76" t="s">
        <v>71</v>
      </c>
      <c r="G795" s="77" t="s">
        <v>264</v>
      </c>
      <c r="H795" s="76" t="s">
        <v>1806</v>
      </c>
      <c r="I795" s="76" t="s">
        <v>271</v>
      </c>
      <c r="J795" s="78" t="s">
        <v>679</v>
      </c>
      <c r="K795" s="79" t="s">
        <v>634</v>
      </c>
      <c r="L795" s="79" t="s">
        <v>634</v>
      </c>
      <c r="M795" s="79">
        <v>2245.1</v>
      </c>
      <c r="N795" s="79">
        <v>4326.8999999999996</v>
      </c>
    </row>
    <row r="796" spans="1:14" s="81" customFormat="1" x14ac:dyDescent="0.25">
      <c r="A796" s="74" t="s">
        <v>41</v>
      </c>
      <c r="B796" s="74" t="s">
        <v>41</v>
      </c>
      <c r="C796" s="75" t="s">
        <v>1096</v>
      </c>
      <c r="D796" s="76" t="s">
        <v>1097</v>
      </c>
      <c r="E796" s="77">
        <v>2023</v>
      </c>
      <c r="F796" s="76" t="s">
        <v>66</v>
      </c>
      <c r="G796" s="77" t="s">
        <v>186</v>
      </c>
      <c r="H796" s="76" t="s">
        <v>1807</v>
      </c>
      <c r="I796" s="76" t="s">
        <v>129</v>
      </c>
      <c r="J796" s="78" t="s">
        <v>809</v>
      </c>
      <c r="K796" s="79" t="s">
        <v>634</v>
      </c>
      <c r="L796" s="79" t="s">
        <v>634</v>
      </c>
      <c r="M796" s="79">
        <v>2425.2000000000003</v>
      </c>
      <c r="N796" s="79">
        <v>2132.9107600000002</v>
      </c>
    </row>
    <row r="797" spans="1:14" s="81" customFormat="1" x14ac:dyDescent="0.25">
      <c r="A797" s="74" t="s">
        <v>41</v>
      </c>
      <c r="B797" s="74" t="s">
        <v>41</v>
      </c>
      <c r="C797" s="75" t="s">
        <v>675</v>
      </c>
      <c r="D797" s="76" t="s">
        <v>15</v>
      </c>
      <c r="E797" s="77">
        <v>2018</v>
      </c>
      <c r="F797" s="76" t="s">
        <v>676</v>
      </c>
      <c r="G797" s="77" t="s">
        <v>280</v>
      </c>
      <c r="H797" s="76" t="s">
        <v>1808</v>
      </c>
      <c r="I797" s="76" t="s">
        <v>283</v>
      </c>
      <c r="J797" s="78" t="s">
        <v>685</v>
      </c>
      <c r="K797" s="79" t="s">
        <v>634</v>
      </c>
      <c r="L797" s="79" t="s">
        <v>634</v>
      </c>
      <c r="M797" s="79">
        <v>2803.8272000000002</v>
      </c>
      <c r="N797" s="79">
        <v>5890.47</v>
      </c>
    </row>
    <row r="798" spans="1:14" s="81" customFormat="1" x14ac:dyDescent="0.25">
      <c r="A798" s="74" t="s">
        <v>41</v>
      </c>
      <c r="B798" s="74" t="s">
        <v>41</v>
      </c>
      <c r="C798" s="75" t="s">
        <v>675</v>
      </c>
      <c r="D798" s="76" t="s">
        <v>15</v>
      </c>
      <c r="E798" s="77">
        <v>2018</v>
      </c>
      <c r="F798" s="76" t="s">
        <v>676</v>
      </c>
      <c r="G798" s="77" t="s">
        <v>280</v>
      </c>
      <c r="H798" s="76" t="s">
        <v>1809</v>
      </c>
      <c r="I798" s="76" t="s">
        <v>281</v>
      </c>
      <c r="J798" s="78" t="s">
        <v>685</v>
      </c>
      <c r="K798" s="79" t="s">
        <v>634</v>
      </c>
      <c r="L798" s="79" t="s">
        <v>634</v>
      </c>
      <c r="M798" s="79">
        <v>1360.07</v>
      </c>
      <c r="N798" s="79">
        <v>3166.66</v>
      </c>
    </row>
    <row r="799" spans="1:14" s="81" customFormat="1" x14ac:dyDescent="0.25">
      <c r="A799" s="74" t="s">
        <v>41</v>
      </c>
      <c r="B799" s="74" t="s">
        <v>41</v>
      </c>
      <c r="C799" s="75" t="s">
        <v>659</v>
      </c>
      <c r="D799" s="76" t="s">
        <v>4</v>
      </c>
      <c r="E799" s="77">
        <v>2020</v>
      </c>
      <c r="F799" s="76" t="s">
        <v>66</v>
      </c>
      <c r="G799" s="77" t="s">
        <v>186</v>
      </c>
      <c r="H799" s="76" t="s">
        <v>1810</v>
      </c>
      <c r="I799" s="76" t="s">
        <v>179</v>
      </c>
      <c r="J799" s="78" t="s">
        <v>743</v>
      </c>
      <c r="K799" s="79" t="s">
        <v>634</v>
      </c>
      <c r="L799" s="79" t="s">
        <v>634</v>
      </c>
      <c r="M799" s="79">
        <v>1856.3</v>
      </c>
      <c r="N799" s="79">
        <v>4386.187660999999</v>
      </c>
    </row>
    <row r="800" spans="1:14" s="81" customFormat="1" x14ac:dyDescent="0.25">
      <c r="A800" s="74" t="s">
        <v>41</v>
      </c>
      <c r="B800" s="74" t="s">
        <v>41</v>
      </c>
      <c r="C800" s="75" t="s">
        <v>668</v>
      </c>
      <c r="D800" s="76" t="s">
        <v>10</v>
      </c>
      <c r="E800" s="77">
        <v>2019</v>
      </c>
      <c r="F800" s="76" t="s">
        <v>76</v>
      </c>
      <c r="G800" s="77" t="s">
        <v>328</v>
      </c>
      <c r="H800" s="76" t="s">
        <v>1811</v>
      </c>
      <c r="I800" s="76" t="s">
        <v>179</v>
      </c>
      <c r="J800" s="78" t="s">
        <v>350</v>
      </c>
      <c r="K800" s="79" t="s">
        <v>545</v>
      </c>
      <c r="L800" s="79" t="s">
        <v>545</v>
      </c>
      <c r="M800" s="79">
        <v>1122.2</v>
      </c>
      <c r="N800" s="79">
        <v>3112.55</v>
      </c>
    </row>
    <row r="801" spans="1:14" s="81" customFormat="1" x14ac:dyDescent="0.25">
      <c r="A801" s="74" t="s">
        <v>41</v>
      </c>
      <c r="B801" s="74" t="s">
        <v>41</v>
      </c>
      <c r="C801" s="75" t="s">
        <v>781</v>
      </c>
      <c r="D801" s="76" t="s">
        <v>32</v>
      </c>
      <c r="E801" s="77">
        <v>2018</v>
      </c>
      <c r="F801" s="76" t="s">
        <v>60</v>
      </c>
      <c r="G801" s="77" t="s">
        <v>90</v>
      </c>
      <c r="H801" s="76" t="s">
        <v>1812</v>
      </c>
      <c r="I801" s="76" t="s">
        <v>98</v>
      </c>
      <c r="J801" s="78" t="s">
        <v>695</v>
      </c>
      <c r="K801" s="79" t="s">
        <v>634</v>
      </c>
      <c r="L801" s="79" t="s">
        <v>634</v>
      </c>
      <c r="M801" s="79">
        <v>1940.4</v>
      </c>
      <c r="N801" s="79">
        <v>5198.92</v>
      </c>
    </row>
    <row r="802" spans="1:14" s="81" customFormat="1" x14ac:dyDescent="0.25">
      <c r="A802" s="74" t="s">
        <v>41</v>
      </c>
      <c r="B802" s="74" t="s">
        <v>41</v>
      </c>
      <c r="C802" s="75" t="s">
        <v>659</v>
      </c>
      <c r="D802" s="76" t="s">
        <v>4</v>
      </c>
      <c r="E802" s="77">
        <v>2020</v>
      </c>
      <c r="F802" s="76" t="s">
        <v>66</v>
      </c>
      <c r="G802" s="77" t="s">
        <v>186</v>
      </c>
      <c r="H802" s="76" t="s">
        <v>1813</v>
      </c>
      <c r="I802" s="76" t="s">
        <v>179</v>
      </c>
      <c r="J802" s="78" t="s">
        <v>433</v>
      </c>
      <c r="K802" s="79" t="s">
        <v>545</v>
      </c>
      <c r="L802" s="79" t="s">
        <v>545</v>
      </c>
      <c r="M802" s="79">
        <v>1445.71</v>
      </c>
      <c r="N802" s="79">
        <v>3525.9695380000003</v>
      </c>
    </row>
    <row r="803" spans="1:14" s="81" customFormat="1" x14ac:dyDescent="0.25">
      <c r="A803" s="74" t="s">
        <v>41</v>
      </c>
      <c r="B803" s="74" t="s">
        <v>41</v>
      </c>
      <c r="C803" s="75" t="s">
        <v>659</v>
      </c>
      <c r="D803" s="76" t="s">
        <v>4</v>
      </c>
      <c r="E803" s="77">
        <v>2020</v>
      </c>
      <c r="F803" s="76" t="s">
        <v>66</v>
      </c>
      <c r="G803" s="77" t="s">
        <v>186</v>
      </c>
      <c r="H803" s="76" t="s">
        <v>1814</v>
      </c>
      <c r="I803" s="76" t="s">
        <v>179</v>
      </c>
      <c r="J803" s="78" t="s">
        <v>1815</v>
      </c>
      <c r="K803" s="79" t="s">
        <v>634</v>
      </c>
      <c r="L803" s="79" t="s">
        <v>634</v>
      </c>
      <c r="M803" s="79">
        <v>1856.3</v>
      </c>
      <c r="N803" s="79">
        <v>4510.3077590000003</v>
      </c>
    </row>
    <row r="804" spans="1:14" s="81" customFormat="1" x14ac:dyDescent="0.25">
      <c r="A804" s="74" t="s">
        <v>41</v>
      </c>
      <c r="B804" s="74" t="s">
        <v>41</v>
      </c>
      <c r="C804" s="75" t="s">
        <v>703</v>
      </c>
      <c r="D804" s="76" t="s">
        <v>601</v>
      </c>
      <c r="E804" s="77">
        <v>2022</v>
      </c>
      <c r="F804" s="76" t="s">
        <v>66</v>
      </c>
      <c r="G804" s="77" t="s">
        <v>186</v>
      </c>
      <c r="H804" s="76" t="s">
        <v>1816</v>
      </c>
      <c r="I804" s="76" t="s">
        <v>160</v>
      </c>
      <c r="J804" s="78" t="s">
        <v>740</v>
      </c>
      <c r="K804" s="79" t="s">
        <v>634</v>
      </c>
      <c r="L804" s="79" t="s">
        <v>634</v>
      </c>
      <c r="M804" s="79">
        <v>1735.89</v>
      </c>
      <c r="N804" s="79">
        <v>1945.6</v>
      </c>
    </row>
    <row r="805" spans="1:14" s="81" customFormat="1" x14ac:dyDescent="0.25">
      <c r="A805" s="74" t="s">
        <v>41</v>
      </c>
      <c r="B805" s="74" t="s">
        <v>41</v>
      </c>
      <c r="C805" s="75" t="s">
        <v>761</v>
      </c>
      <c r="D805" s="76" t="s">
        <v>35</v>
      </c>
      <c r="E805" s="77">
        <v>2018</v>
      </c>
      <c r="F805" s="76" t="s">
        <v>59</v>
      </c>
      <c r="G805" s="77" t="s">
        <v>82</v>
      </c>
      <c r="H805" s="76" t="s">
        <v>1817</v>
      </c>
      <c r="I805" s="76" t="s">
        <v>129</v>
      </c>
      <c r="J805" s="78" t="s">
        <v>779</v>
      </c>
      <c r="K805" s="79" t="s">
        <v>634</v>
      </c>
      <c r="L805" s="79" t="s">
        <v>634</v>
      </c>
      <c r="M805" s="79">
        <v>1326.25</v>
      </c>
      <c r="N805" s="79">
        <v>2601.58</v>
      </c>
    </row>
    <row r="806" spans="1:14" s="81" customFormat="1" x14ac:dyDescent="0.25">
      <c r="A806" s="74" t="s">
        <v>41</v>
      </c>
      <c r="B806" s="74" t="s">
        <v>41</v>
      </c>
      <c r="C806" s="75" t="s">
        <v>943</v>
      </c>
      <c r="D806" s="76" t="s">
        <v>944</v>
      </c>
      <c r="E806" s="77">
        <v>2023</v>
      </c>
      <c r="F806" s="76" t="s">
        <v>66</v>
      </c>
      <c r="G806" s="77" t="s">
        <v>186</v>
      </c>
      <c r="H806" s="76" t="s">
        <v>1818</v>
      </c>
      <c r="I806" s="76" t="s">
        <v>160</v>
      </c>
      <c r="J806" s="78" t="s">
        <v>674</v>
      </c>
      <c r="K806" s="79" t="s">
        <v>634</v>
      </c>
      <c r="L806" s="79" t="s">
        <v>634</v>
      </c>
      <c r="M806" s="79">
        <v>1735.89</v>
      </c>
      <c r="N806" s="79">
        <v>1945.6</v>
      </c>
    </row>
    <row r="807" spans="1:14" s="81" customFormat="1" x14ac:dyDescent="0.25">
      <c r="A807" s="74" t="s">
        <v>41</v>
      </c>
      <c r="B807" s="74" t="s">
        <v>41</v>
      </c>
      <c r="C807" s="75" t="s">
        <v>922</v>
      </c>
      <c r="D807" s="76" t="s">
        <v>923</v>
      </c>
      <c r="E807" s="77">
        <v>2023</v>
      </c>
      <c r="F807" s="76" t="s">
        <v>61</v>
      </c>
      <c r="G807" s="77" t="s">
        <v>102</v>
      </c>
      <c r="H807" s="76" t="s">
        <v>1819</v>
      </c>
      <c r="I807" s="76" t="s">
        <v>99</v>
      </c>
      <c r="J807" s="78" t="s">
        <v>677</v>
      </c>
      <c r="K807" s="79" t="s">
        <v>634</v>
      </c>
      <c r="L807" s="79" t="s">
        <v>634</v>
      </c>
      <c r="M807" s="79">
        <v>2763.62</v>
      </c>
      <c r="N807" s="79">
        <v>5035.1899999999996</v>
      </c>
    </row>
    <row r="808" spans="1:14" s="81" customFormat="1" x14ac:dyDescent="0.25">
      <c r="A808" s="74" t="s">
        <v>41</v>
      </c>
      <c r="B808" s="74" t="s">
        <v>41</v>
      </c>
      <c r="C808" s="75" t="s">
        <v>51</v>
      </c>
      <c r="D808" s="76" t="s">
        <v>1</v>
      </c>
      <c r="E808" s="77">
        <v>2020</v>
      </c>
      <c r="F808" s="76" t="s">
        <v>67</v>
      </c>
      <c r="G808" s="77" t="s">
        <v>193</v>
      </c>
      <c r="H808" s="76" t="s">
        <v>1820</v>
      </c>
      <c r="I808" s="76" t="s">
        <v>194</v>
      </c>
      <c r="J808" s="78" t="s">
        <v>223</v>
      </c>
      <c r="K808" s="79" t="s">
        <v>545</v>
      </c>
      <c r="L808" s="79" t="s">
        <v>545</v>
      </c>
      <c r="M808" s="79">
        <v>1434.67</v>
      </c>
      <c r="N808" s="79">
        <v>5022.6400000000003</v>
      </c>
    </row>
    <row r="809" spans="1:14" s="81" customFormat="1" x14ac:dyDescent="0.25">
      <c r="A809" s="74" t="s">
        <v>41</v>
      </c>
      <c r="B809" s="74" t="s">
        <v>41</v>
      </c>
      <c r="C809" s="75" t="s">
        <v>682</v>
      </c>
      <c r="D809" s="76" t="s">
        <v>19</v>
      </c>
      <c r="E809" s="77">
        <v>2019</v>
      </c>
      <c r="F809" s="76" t="s">
        <v>683</v>
      </c>
      <c r="G809" s="77" t="s">
        <v>308</v>
      </c>
      <c r="H809" s="76" t="s">
        <v>1821</v>
      </c>
      <c r="I809" s="76" t="s">
        <v>310</v>
      </c>
      <c r="J809" s="78" t="s">
        <v>114</v>
      </c>
      <c r="K809" s="79" t="s">
        <v>634</v>
      </c>
      <c r="L809" s="79" t="s">
        <v>634</v>
      </c>
      <c r="M809" s="79">
        <v>1236.43</v>
      </c>
      <c r="N809" s="79">
        <v>2323.46</v>
      </c>
    </row>
    <row r="810" spans="1:14" s="81" customFormat="1" x14ac:dyDescent="0.25">
      <c r="A810" s="74" t="s">
        <v>41</v>
      </c>
      <c r="B810" s="74" t="s">
        <v>41</v>
      </c>
      <c r="C810" s="75" t="s">
        <v>654</v>
      </c>
      <c r="D810" s="76" t="s">
        <v>2</v>
      </c>
      <c r="E810" s="77">
        <v>2018</v>
      </c>
      <c r="F810" s="76" t="s">
        <v>64</v>
      </c>
      <c r="G810" s="77" t="s">
        <v>159</v>
      </c>
      <c r="H810" s="76" t="s">
        <v>1822</v>
      </c>
      <c r="I810" s="76" t="s">
        <v>303</v>
      </c>
      <c r="J810" s="78" t="s">
        <v>708</v>
      </c>
      <c r="K810" s="79" t="s">
        <v>634</v>
      </c>
      <c r="L810" s="79" t="s">
        <v>634</v>
      </c>
      <c r="M810" s="79">
        <v>2136.89</v>
      </c>
      <c r="N810" s="79">
        <v>5197.71</v>
      </c>
    </row>
    <row r="811" spans="1:14" s="81" customFormat="1" x14ac:dyDescent="0.25">
      <c r="A811" s="74" t="s">
        <v>41</v>
      </c>
      <c r="B811" s="74" t="s">
        <v>41</v>
      </c>
      <c r="C811" s="75" t="s">
        <v>761</v>
      </c>
      <c r="D811" s="76" t="s">
        <v>35</v>
      </c>
      <c r="E811" s="77">
        <v>2018</v>
      </c>
      <c r="F811" s="76" t="s">
        <v>59</v>
      </c>
      <c r="G811" s="77" t="s">
        <v>82</v>
      </c>
      <c r="H811" s="76" t="s">
        <v>1823</v>
      </c>
      <c r="I811" s="76" t="s">
        <v>99</v>
      </c>
      <c r="J811" s="78" t="s">
        <v>823</v>
      </c>
      <c r="K811" s="79" t="s">
        <v>634</v>
      </c>
      <c r="L811" s="79" t="s">
        <v>634</v>
      </c>
      <c r="M811" s="79">
        <v>1727</v>
      </c>
      <c r="N811" s="79">
        <v>2407.96</v>
      </c>
    </row>
    <row r="812" spans="1:14" s="81" customFormat="1" x14ac:dyDescent="0.25">
      <c r="A812" s="74" t="s">
        <v>41</v>
      </c>
      <c r="B812" s="74" t="s">
        <v>41</v>
      </c>
      <c r="C812" s="75" t="s">
        <v>659</v>
      </c>
      <c r="D812" s="76" t="s">
        <v>4</v>
      </c>
      <c r="E812" s="77">
        <v>2020</v>
      </c>
      <c r="F812" s="76" t="s">
        <v>66</v>
      </c>
      <c r="G812" s="77" t="s">
        <v>186</v>
      </c>
      <c r="H812" s="76" t="s">
        <v>1824</v>
      </c>
      <c r="I812" s="76" t="s">
        <v>179</v>
      </c>
      <c r="J812" s="78" t="s">
        <v>457</v>
      </c>
      <c r="K812" s="79" t="s">
        <v>545</v>
      </c>
      <c r="L812" s="79" t="s">
        <v>545</v>
      </c>
      <c r="M812" s="79">
        <v>1328.3</v>
      </c>
      <c r="N812" s="79">
        <v>3222.5716040000002</v>
      </c>
    </row>
    <row r="813" spans="1:14" s="81" customFormat="1" x14ac:dyDescent="0.25">
      <c r="A813" s="74" t="s">
        <v>41</v>
      </c>
      <c r="B813" s="74" t="s">
        <v>41</v>
      </c>
      <c r="C813" s="75" t="s">
        <v>922</v>
      </c>
      <c r="D813" s="76" t="s">
        <v>923</v>
      </c>
      <c r="E813" s="77">
        <v>2023</v>
      </c>
      <c r="F813" s="76" t="s">
        <v>61</v>
      </c>
      <c r="G813" s="77" t="s">
        <v>102</v>
      </c>
      <c r="H813" s="76" t="s">
        <v>1826</v>
      </c>
      <c r="I813" s="76" t="s">
        <v>99</v>
      </c>
      <c r="J813" s="78" t="s">
        <v>753</v>
      </c>
      <c r="K813" s="79" t="s">
        <v>634</v>
      </c>
      <c r="L813" s="79" t="s">
        <v>634</v>
      </c>
      <c r="M813" s="79">
        <v>2763.62</v>
      </c>
      <c r="N813" s="79">
        <v>5035.1899999999996</v>
      </c>
    </row>
    <row r="814" spans="1:14" s="81" customFormat="1" x14ac:dyDescent="0.25">
      <c r="A814" s="74" t="s">
        <v>41</v>
      </c>
      <c r="B814" s="74" t="s">
        <v>41</v>
      </c>
      <c r="C814" s="75" t="s">
        <v>929</v>
      </c>
      <c r="D814" s="76" t="s">
        <v>930</v>
      </c>
      <c r="E814" s="77">
        <v>2018</v>
      </c>
      <c r="F814" s="76" t="s">
        <v>61</v>
      </c>
      <c r="G814" s="77" t="s">
        <v>102</v>
      </c>
      <c r="H814" s="76" t="s">
        <v>1827</v>
      </c>
      <c r="I814" s="76" t="s">
        <v>179</v>
      </c>
      <c r="J814" s="78" t="s">
        <v>615</v>
      </c>
      <c r="K814" s="79" t="s">
        <v>547</v>
      </c>
      <c r="L814" s="79" t="s">
        <v>547</v>
      </c>
      <c r="M814" s="79">
        <v>1426.32</v>
      </c>
      <c r="N814" s="79">
        <v>2530.5</v>
      </c>
    </row>
    <row r="815" spans="1:14" s="81" customFormat="1" x14ac:dyDescent="0.25">
      <c r="A815" s="74" t="s">
        <v>41</v>
      </c>
      <c r="B815" s="74" t="s">
        <v>41</v>
      </c>
      <c r="C815" s="75" t="s">
        <v>703</v>
      </c>
      <c r="D815" s="76" t="s">
        <v>601</v>
      </c>
      <c r="E815" s="77">
        <v>2022</v>
      </c>
      <c r="F815" s="76" t="s">
        <v>66</v>
      </c>
      <c r="G815" s="77" t="s">
        <v>186</v>
      </c>
      <c r="H815" s="76" t="s">
        <v>1828</v>
      </c>
      <c r="I815" s="76" t="s">
        <v>95</v>
      </c>
      <c r="J815" s="78" t="s">
        <v>740</v>
      </c>
      <c r="K815" s="79" t="s">
        <v>634</v>
      </c>
      <c r="L815" s="79" t="s">
        <v>634</v>
      </c>
      <c r="M815" s="79">
        <v>2366.17</v>
      </c>
      <c r="N815" s="79">
        <v>2425.1999999999998</v>
      </c>
    </row>
    <row r="816" spans="1:14" s="81" customFormat="1" x14ac:dyDescent="0.25">
      <c r="A816" s="74" t="s">
        <v>41</v>
      </c>
      <c r="B816" s="74" t="s">
        <v>41</v>
      </c>
      <c r="C816" s="75" t="s">
        <v>659</v>
      </c>
      <c r="D816" s="76" t="s">
        <v>4</v>
      </c>
      <c r="E816" s="77">
        <v>2020</v>
      </c>
      <c r="F816" s="76" t="s">
        <v>66</v>
      </c>
      <c r="G816" s="77" t="s">
        <v>186</v>
      </c>
      <c r="H816" s="76" t="s">
        <v>1829</v>
      </c>
      <c r="I816" s="76" t="s">
        <v>179</v>
      </c>
      <c r="J816" s="78" t="s">
        <v>457</v>
      </c>
      <c r="K816" s="79" t="s">
        <v>545</v>
      </c>
      <c r="L816" s="79" t="s">
        <v>545</v>
      </c>
      <c r="M816" s="79">
        <v>1328.3</v>
      </c>
      <c r="N816" s="79">
        <v>3222.5716040000002</v>
      </c>
    </row>
    <row r="817" spans="1:14" s="84" customFormat="1" x14ac:dyDescent="0.25">
      <c r="A817" s="74" t="s">
        <v>41</v>
      </c>
      <c r="B817" s="74" t="s">
        <v>41</v>
      </c>
      <c r="C817" s="75" t="s">
        <v>922</v>
      </c>
      <c r="D817" s="76" t="s">
        <v>923</v>
      </c>
      <c r="E817" s="77">
        <v>2023</v>
      </c>
      <c r="F817" s="76" t="s">
        <v>61</v>
      </c>
      <c r="G817" s="77" t="s">
        <v>102</v>
      </c>
      <c r="H817" s="76" t="s">
        <v>1830</v>
      </c>
      <c r="I817" s="76" t="s">
        <v>129</v>
      </c>
      <c r="J817" s="78" t="s">
        <v>787</v>
      </c>
      <c r="K817" s="79" t="s">
        <v>634</v>
      </c>
      <c r="L817" s="79" t="s">
        <v>634</v>
      </c>
      <c r="M817" s="79">
        <v>1858.89</v>
      </c>
      <c r="N817" s="79">
        <v>3243.81</v>
      </c>
    </row>
    <row r="818" spans="1:14" s="81" customFormat="1" x14ac:dyDescent="0.25">
      <c r="A818" s="74" t="s">
        <v>41</v>
      </c>
      <c r="B818" s="74" t="s">
        <v>41</v>
      </c>
      <c r="C818" s="75" t="s">
        <v>659</v>
      </c>
      <c r="D818" s="76" t="s">
        <v>4</v>
      </c>
      <c r="E818" s="77">
        <v>2020</v>
      </c>
      <c r="F818" s="76" t="s">
        <v>66</v>
      </c>
      <c r="G818" s="77" t="s">
        <v>186</v>
      </c>
      <c r="H818" s="76" t="s">
        <v>1831</v>
      </c>
      <c r="I818" s="76" t="s">
        <v>179</v>
      </c>
      <c r="J818" s="78" t="s">
        <v>782</v>
      </c>
      <c r="K818" s="79" t="s">
        <v>545</v>
      </c>
      <c r="L818" s="79" t="s">
        <v>545</v>
      </c>
      <c r="M818" s="79">
        <v>1445.71</v>
      </c>
      <c r="N818" s="79">
        <v>3525.9695380000003</v>
      </c>
    </row>
    <row r="819" spans="1:14" s="81" customFormat="1" x14ac:dyDescent="0.25">
      <c r="A819" s="74" t="s">
        <v>41</v>
      </c>
      <c r="B819" s="74" t="s">
        <v>41</v>
      </c>
      <c r="C819" s="75" t="s">
        <v>691</v>
      </c>
      <c r="D819" s="76" t="s">
        <v>21</v>
      </c>
      <c r="E819" s="77">
        <v>2019</v>
      </c>
      <c r="F819" s="76" t="s">
        <v>75</v>
      </c>
      <c r="G819" s="77" t="s">
        <v>312</v>
      </c>
      <c r="H819" s="76" t="s">
        <v>1832</v>
      </c>
      <c r="I819" s="76" t="s">
        <v>313</v>
      </c>
      <c r="J819" s="78" t="s">
        <v>692</v>
      </c>
      <c r="K819" s="79" t="s">
        <v>634</v>
      </c>
      <c r="L819" s="79" t="s">
        <v>634</v>
      </c>
      <c r="M819" s="79">
        <v>1236.43</v>
      </c>
      <c r="N819" s="79">
        <v>3029.39</v>
      </c>
    </row>
    <row r="820" spans="1:14" s="81" customFormat="1" x14ac:dyDescent="0.25">
      <c r="A820" s="74" t="s">
        <v>41</v>
      </c>
      <c r="B820" s="74" t="s">
        <v>41</v>
      </c>
      <c r="C820" s="75" t="s">
        <v>922</v>
      </c>
      <c r="D820" s="76" t="s">
        <v>923</v>
      </c>
      <c r="E820" s="77">
        <v>2023</v>
      </c>
      <c r="F820" s="76" t="s">
        <v>61</v>
      </c>
      <c r="G820" s="77" t="s">
        <v>102</v>
      </c>
      <c r="H820" s="76" t="s">
        <v>1833</v>
      </c>
      <c r="I820" s="76" t="s">
        <v>495</v>
      </c>
      <c r="J820" s="78" t="s">
        <v>792</v>
      </c>
      <c r="K820" s="79" t="s">
        <v>634</v>
      </c>
      <c r="L820" s="79" t="s">
        <v>634</v>
      </c>
      <c r="M820" s="79">
        <v>2763.62</v>
      </c>
      <c r="N820" s="79">
        <v>5035.1899999999996</v>
      </c>
    </row>
    <row r="821" spans="1:14" s="81" customFormat="1" x14ac:dyDescent="0.25">
      <c r="A821" s="74" t="s">
        <v>41</v>
      </c>
      <c r="B821" s="74" t="s">
        <v>41</v>
      </c>
      <c r="C821" s="75" t="s">
        <v>55</v>
      </c>
      <c r="D821" s="76" t="s">
        <v>6</v>
      </c>
      <c r="E821" s="77">
        <v>2018</v>
      </c>
      <c r="F821" s="76" t="s">
        <v>71</v>
      </c>
      <c r="G821" s="77" t="s">
        <v>264</v>
      </c>
      <c r="H821" s="76" t="s">
        <v>1834</v>
      </c>
      <c r="I821" s="76" t="s">
        <v>271</v>
      </c>
      <c r="J821" s="78" t="s">
        <v>662</v>
      </c>
      <c r="K821" s="79" t="s">
        <v>634</v>
      </c>
      <c r="L821" s="79" t="s">
        <v>634</v>
      </c>
      <c r="M821" s="79">
        <v>2245.1</v>
      </c>
      <c r="N821" s="79">
        <v>4326.8999999999996</v>
      </c>
    </row>
    <row r="822" spans="1:14" s="81" customFormat="1" x14ac:dyDescent="0.25">
      <c r="A822" s="74" t="s">
        <v>41</v>
      </c>
      <c r="B822" s="74" t="s">
        <v>41</v>
      </c>
      <c r="C822" s="75" t="s">
        <v>55</v>
      </c>
      <c r="D822" s="76" t="s">
        <v>6</v>
      </c>
      <c r="E822" s="77">
        <v>2018</v>
      </c>
      <c r="F822" s="76" t="s">
        <v>71</v>
      </c>
      <c r="G822" s="77" t="s">
        <v>264</v>
      </c>
      <c r="H822" s="76" t="s">
        <v>1835</v>
      </c>
      <c r="I822" s="76" t="s">
        <v>271</v>
      </c>
      <c r="J822" s="78" t="s">
        <v>736</v>
      </c>
      <c r="K822" s="79" t="s">
        <v>634</v>
      </c>
      <c r="L822" s="79" t="s">
        <v>634</v>
      </c>
      <c r="M822" s="79">
        <v>2245.1</v>
      </c>
      <c r="N822" s="79">
        <v>4326.8999999999996</v>
      </c>
    </row>
    <row r="823" spans="1:14" s="81" customFormat="1" x14ac:dyDescent="0.25">
      <c r="A823" s="74" t="s">
        <v>41</v>
      </c>
      <c r="B823" s="74" t="s">
        <v>41</v>
      </c>
      <c r="C823" s="75" t="s">
        <v>691</v>
      </c>
      <c r="D823" s="76" t="s">
        <v>21</v>
      </c>
      <c r="E823" s="77">
        <v>2019</v>
      </c>
      <c r="F823" s="76" t="s">
        <v>75</v>
      </c>
      <c r="G823" s="77" t="s">
        <v>312</v>
      </c>
      <c r="H823" s="76" t="s">
        <v>1836</v>
      </c>
      <c r="I823" s="76" t="s">
        <v>313</v>
      </c>
      <c r="J823" s="78" t="s">
        <v>695</v>
      </c>
      <c r="K823" s="79" t="s">
        <v>634</v>
      </c>
      <c r="L823" s="79" t="s">
        <v>634</v>
      </c>
      <c r="M823" s="79">
        <v>1236.43</v>
      </c>
      <c r="N823" s="79">
        <v>3029.39</v>
      </c>
    </row>
    <row r="824" spans="1:14" s="81" customFormat="1" x14ac:dyDescent="0.25">
      <c r="A824" s="74" t="s">
        <v>41</v>
      </c>
      <c r="B824" s="74" t="s">
        <v>41</v>
      </c>
      <c r="C824" s="75" t="s">
        <v>751</v>
      </c>
      <c r="D824" s="76" t="s">
        <v>27</v>
      </c>
      <c r="E824" s="77">
        <v>2018</v>
      </c>
      <c r="F824" s="76" t="s">
        <v>72</v>
      </c>
      <c r="G824" s="77" t="s">
        <v>275</v>
      </c>
      <c r="H824" s="76" t="s">
        <v>1837</v>
      </c>
      <c r="I824" s="76" t="s">
        <v>277</v>
      </c>
      <c r="J824" s="78" t="s">
        <v>114</v>
      </c>
      <c r="K824" s="79" t="s">
        <v>634</v>
      </c>
      <c r="L824" s="79" t="s">
        <v>634</v>
      </c>
      <c r="M824" s="79">
        <v>1523.3</v>
      </c>
      <c r="N824" s="79">
        <v>3458.29</v>
      </c>
    </row>
    <row r="825" spans="1:14" s="81" customFormat="1" x14ac:dyDescent="0.25">
      <c r="A825" s="74" t="s">
        <v>41</v>
      </c>
      <c r="B825" s="74" t="s">
        <v>41</v>
      </c>
      <c r="C825" s="75" t="s">
        <v>659</v>
      </c>
      <c r="D825" s="76" t="s">
        <v>4</v>
      </c>
      <c r="E825" s="77">
        <v>2020</v>
      </c>
      <c r="F825" s="76" t="s">
        <v>66</v>
      </c>
      <c r="G825" s="77" t="s">
        <v>186</v>
      </c>
      <c r="H825" s="76" t="s">
        <v>1838</v>
      </c>
      <c r="I825" s="76" t="s">
        <v>179</v>
      </c>
      <c r="J825" s="78" t="s">
        <v>420</v>
      </c>
      <c r="K825" s="79" t="s">
        <v>545</v>
      </c>
      <c r="L825" s="79" t="s">
        <v>545</v>
      </c>
      <c r="M825" s="79">
        <v>1328.3</v>
      </c>
      <c r="N825" s="79">
        <v>3222.5716040000002</v>
      </c>
    </row>
    <row r="826" spans="1:14" s="81" customFormat="1" x14ac:dyDescent="0.25">
      <c r="A826" s="74" t="s">
        <v>41</v>
      </c>
      <c r="B826" s="74" t="s">
        <v>41</v>
      </c>
      <c r="C826" s="75" t="s">
        <v>675</v>
      </c>
      <c r="D826" s="76" t="s">
        <v>15</v>
      </c>
      <c r="E826" s="77">
        <v>2018</v>
      </c>
      <c r="F826" s="76" t="s">
        <v>676</v>
      </c>
      <c r="G826" s="77" t="s">
        <v>280</v>
      </c>
      <c r="H826" s="76" t="s">
        <v>1839</v>
      </c>
      <c r="I826" s="76" t="s">
        <v>281</v>
      </c>
      <c r="J826" s="78" t="s">
        <v>793</v>
      </c>
      <c r="K826" s="79" t="s">
        <v>634</v>
      </c>
      <c r="L826" s="79" t="s">
        <v>634</v>
      </c>
      <c r="M826" s="79">
        <v>1360.07</v>
      </c>
      <c r="N826" s="79">
        <v>3166.66</v>
      </c>
    </row>
    <row r="827" spans="1:14" s="81" customFormat="1" x14ac:dyDescent="0.25">
      <c r="A827" s="74" t="s">
        <v>41</v>
      </c>
      <c r="B827" s="74" t="s">
        <v>41</v>
      </c>
      <c r="C827" s="75" t="s">
        <v>744</v>
      </c>
      <c r="D827" s="76" t="s">
        <v>29</v>
      </c>
      <c r="E827" s="77">
        <v>2021</v>
      </c>
      <c r="F827" s="76" t="s">
        <v>64</v>
      </c>
      <c r="G827" s="77" t="s">
        <v>159</v>
      </c>
      <c r="H827" s="76" t="s">
        <v>1840</v>
      </c>
      <c r="I827" s="76" t="s">
        <v>257</v>
      </c>
      <c r="J827" s="78" t="s">
        <v>671</v>
      </c>
      <c r="K827" s="79" t="s">
        <v>634</v>
      </c>
      <c r="L827" s="79" t="s">
        <v>634</v>
      </c>
      <c r="M827" s="79">
        <v>2345.16</v>
      </c>
      <c r="N827" s="79">
        <v>4455.8</v>
      </c>
    </row>
    <row r="828" spans="1:14" s="81" customFormat="1" x14ac:dyDescent="0.25">
      <c r="A828" s="74" t="s">
        <v>41</v>
      </c>
      <c r="B828" s="74" t="s">
        <v>41</v>
      </c>
      <c r="C828" s="75" t="s">
        <v>691</v>
      </c>
      <c r="D828" s="76" t="s">
        <v>21</v>
      </c>
      <c r="E828" s="77">
        <v>2019</v>
      </c>
      <c r="F828" s="76" t="s">
        <v>75</v>
      </c>
      <c r="G828" s="77" t="s">
        <v>312</v>
      </c>
      <c r="H828" s="76" t="s">
        <v>1841</v>
      </c>
      <c r="I828" s="76" t="s">
        <v>313</v>
      </c>
      <c r="J828" s="78" t="s">
        <v>114</v>
      </c>
      <c r="K828" s="79" t="s">
        <v>634</v>
      </c>
      <c r="L828" s="79" t="s">
        <v>634</v>
      </c>
      <c r="M828" s="79">
        <v>1236.43</v>
      </c>
      <c r="N828" s="79">
        <v>3029.39</v>
      </c>
    </row>
    <row r="829" spans="1:14" s="81" customFormat="1" x14ac:dyDescent="0.25">
      <c r="A829" s="74" t="s">
        <v>41</v>
      </c>
      <c r="B829" s="74" t="s">
        <v>41</v>
      </c>
      <c r="C829" s="75" t="s">
        <v>691</v>
      </c>
      <c r="D829" s="76" t="s">
        <v>21</v>
      </c>
      <c r="E829" s="77">
        <v>2019</v>
      </c>
      <c r="F829" s="76" t="s">
        <v>75</v>
      </c>
      <c r="G829" s="77" t="s">
        <v>312</v>
      </c>
      <c r="H829" s="76" t="s">
        <v>1842</v>
      </c>
      <c r="I829" s="76" t="s">
        <v>313</v>
      </c>
      <c r="J829" s="78" t="s">
        <v>695</v>
      </c>
      <c r="K829" s="79" t="s">
        <v>634</v>
      </c>
      <c r="L829" s="79" t="s">
        <v>634</v>
      </c>
      <c r="M829" s="79">
        <v>1236.43</v>
      </c>
      <c r="N829" s="79">
        <v>3029.39</v>
      </c>
    </row>
    <row r="830" spans="1:14" s="81" customFormat="1" x14ac:dyDescent="0.25">
      <c r="A830" s="74" t="s">
        <v>41</v>
      </c>
      <c r="B830" s="74" t="s">
        <v>41</v>
      </c>
      <c r="C830" s="75" t="s">
        <v>659</v>
      </c>
      <c r="D830" s="76" t="s">
        <v>4</v>
      </c>
      <c r="E830" s="77">
        <v>2020</v>
      </c>
      <c r="F830" s="76" t="s">
        <v>66</v>
      </c>
      <c r="G830" s="77" t="s">
        <v>186</v>
      </c>
      <c r="H830" s="76" t="s">
        <v>1844</v>
      </c>
      <c r="I830" s="76" t="s">
        <v>179</v>
      </c>
      <c r="J830" s="78" t="s">
        <v>831</v>
      </c>
      <c r="K830" s="79" t="s">
        <v>545</v>
      </c>
      <c r="L830" s="79" t="s">
        <v>545</v>
      </c>
      <c r="M830" s="79">
        <v>1445.71</v>
      </c>
      <c r="N830" s="79">
        <v>3525.9695380000003</v>
      </c>
    </row>
    <row r="831" spans="1:14" s="81" customFormat="1" x14ac:dyDescent="0.25">
      <c r="A831" s="74" t="s">
        <v>41</v>
      </c>
      <c r="B831" s="74" t="s">
        <v>41</v>
      </c>
      <c r="C831" s="75" t="s">
        <v>51</v>
      </c>
      <c r="D831" s="76" t="s">
        <v>1</v>
      </c>
      <c r="E831" s="77">
        <v>2020</v>
      </c>
      <c r="F831" s="76" t="s">
        <v>67</v>
      </c>
      <c r="G831" s="77" t="s">
        <v>193</v>
      </c>
      <c r="H831" s="76" t="s">
        <v>1845</v>
      </c>
      <c r="I831" s="76" t="s">
        <v>194</v>
      </c>
      <c r="J831" s="78" t="s">
        <v>684</v>
      </c>
      <c r="K831" s="79" t="s">
        <v>545</v>
      </c>
      <c r="L831" s="79" t="s">
        <v>545</v>
      </c>
      <c r="M831" s="79">
        <v>1434.67</v>
      </c>
      <c r="N831" s="79">
        <v>5022.6400000000003</v>
      </c>
    </row>
    <row r="832" spans="1:14" s="81" customFormat="1" x14ac:dyDescent="0.25">
      <c r="A832" s="74" t="s">
        <v>41</v>
      </c>
      <c r="B832" s="74" t="s">
        <v>41</v>
      </c>
      <c r="C832" s="75" t="s">
        <v>51</v>
      </c>
      <c r="D832" s="76" t="s">
        <v>1</v>
      </c>
      <c r="E832" s="77">
        <v>2020</v>
      </c>
      <c r="F832" s="76" t="s">
        <v>67</v>
      </c>
      <c r="G832" s="77" t="s">
        <v>193</v>
      </c>
      <c r="H832" s="76" t="s">
        <v>1846</v>
      </c>
      <c r="I832" s="76" t="s">
        <v>194</v>
      </c>
      <c r="J832" s="78" t="s">
        <v>219</v>
      </c>
      <c r="K832" s="79" t="s">
        <v>545</v>
      </c>
      <c r="L832" s="79" t="s">
        <v>545</v>
      </c>
      <c r="M832" s="79">
        <v>1434.67</v>
      </c>
      <c r="N832" s="79">
        <v>5022.6400000000003</v>
      </c>
    </row>
    <row r="833" spans="1:14" s="81" customFormat="1" x14ac:dyDescent="0.25">
      <c r="A833" s="74" t="s">
        <v>41</v>
      </c>
      <c r="B833" s="74" t="s">
        <v>41</v>
      </c>
      <c r="C833" s="75" t="s">
        <v>744</v>
      </c>
      <c r="D833" s="76" t="s">
        <v>29</v>
      </c>
      <c r="E833" s="77">
        <v>2021</v>
      </c>
      <c r="F833" s="76" t="s">
        <v>64</v>
      </c>
      <c r="G833" s="77" t="s">
        <v>159</v>
      </c>
      <c r="H833" s="76" t="s">
        <v>1847</v>
      </c>
      <c r="I833" s="76" t="s">
        <v>93</v>
      </c>
      <c r="J833" s="78" t="s">
        <v>671</v>
      </c>
      <c r="K833" s="79" t="s">
        <v>634</v>
      </c>
      <c r="L833" s="79" t="s">
        <v>634</v>
      </c>
      <c r="M833" s="79">
        <v>2315.0500000000002</v>
      </c>
      <c r="N833" s="79">
        <v>5306.7800000000007</v>
      </c>
    </row>
    <row r="834" spans="1:14" s="81" customFormat="1" x14ac:dyDescent="0.25">
      <c r="A834" s="74" t="s">
        <v>41</v>
      </c>
      <c r="B834" s="74" t="s">
        <v>41</v>
      </c>
      <c r="C834" s="75" t="s">
        <v>691</v>
      </c>
      <c r="D834" s="76" t="s">
        <v>21</v>
      </c>
      <c r="E834" s="77">
        <v>2019</v>
      </c>
      <c r="F834" s="76" t="s">
        <v>75</v>
      </c>
      <c r="G834" s="77" t="s">
        <v>312</v>
      </c>
      <c r="H834" s="76" t="s">
        <v>1848</v>
      </c>
      <c r="I834" s="76" t="s">
        <v>313</v>
      </c>
      <c r="J834" s="78" t="s">
        <v>815</v>
      </c>
      <c r="K834" s="79" t="s">
        <v>634</v>
      </c>
      <c r="L834" s="79" t="s">
        <v>634</v>
      </c>
      <c r="M834" s="79">
        <v>1236.43</v>
      </c>
      <c r="N834" s="79">
        <v>3029.39</v>
      </c>
    </row>
    <row r="835" spans="1:14" s="81" customFormat="1" x14ac:dyDescent="0.25">
      <c r="A835" s="74" t="s">
        <v>41</v>
      </c>
      <c r="B835" s="74" t="s">
        <v>41</v>
      </c>
      <c r="C835" s="75" t="s">
        <v>781</v>
      </c>
      <c r="D835" s="76" t="s">
        <v>32</v>
      </c>
      <c r="E835" s="77">
        <v>2018</v>
      </c>
      <c r="F835" s="76" t="s">
        <v>60</v>
      </c>
      <c r="G835" s="77" t="s">
        <v>90</v>
      </c>
      <c r="H835" s="76" t="s">
        <v>1849</v>
      </c>
      <c r="I835" s="76" t="s">
        <v>99</v>
      </c>
      <c r="J835" s="78" t="s">
        <v>695</v>
      </c>
      <c r="K835" s="79" t="s">
        <v>634</v>
      </c>
      <c r="L835" s="79" t="s">
        <v>634</v>
      </c>
      <c r="M835" s="79">
        <v>1940.4</v>
      </c>
      <c r="N835" s="79">
        <v>4175.83</v>
      </c>
    </row>
    <row r="836" spans="1:14" s="81" customFormat="1" x14ac:dyDescent="0.25">
      <c r="A836" s="74" t="s">
        <v>41</v>
      </c>
      <c r="B836" s="74" t="s">
        <v>41</v>
      </c>
      <c r="C836" s="75" t="s">
        <v>922</v>
      </c>
      <c r="D836" s="76" t="s">
        <v>923</v>
      </c>
      <c r="E836" s="77">
        <v>2023</v>
      </c>
      <c r="F836" s="76" t="s">
        <v>61</v>
      </c>
      <c r="G836" s="77" t="s">
        <v>102</v>
      </c>
      <c r="H836" s="76" t="s">
        <v>1850</v>
      </c>
      <c r="I836" s="76" t="s">
        <v>495</v>
      </c>
      <c r="J836" s="78" t="s">
        <v>749</v>
      </c>
      <c r="K836" s="79" t="s">
        <v>634</v>
      </c>
      <c r="L836" s="79" t="s">
        <v>634</v>
      </c>
      <c r="M836" s="79">
        <v>2763.62</v>
      </c>
      <c r="N836" s="79">
        <v>5035.1899999999996</v>
      </c>
    </row>
    <row r="837" spans="1:14" s="81" customFormat="1" x14ac:dyDescent="0.25">
      <c r="A837" s="74" t="s">
        <v>41</v>
      </c>
      <c r="B837" s="74" t="s">
        <v>41</v>
      </c>
      <c r="C837" s="75" t="s">
        <v>943</v>
      </c>
      <c r="D837" s="76" t="s">
        <v>944</v>
      </c>
      <c r="E837" s="77">
        <v>2023</v>
      </c>
      <c r="F837" s="76" t="s">
        <v>66</v>
      </c>
      <c r="G837" s="77" t="s">
        <v>186</v>
      </c>
      <c r="H837" s="76" t="s">
        <v>1851</v>
      </c>
      <c r="I837" s="76" t="s">
        <v>162</v>
      </c>
      <c r="J837" s="78" t="s">
        <v>734</v>
      </c>
      <c r="K837" s="79" t="s">
        <v>634</v>
      </c>
      <c r="L837" s="79" t="s">
        <v>634</v>
      </c>
      <c r="M837" s="79">
        <v>2199.12</v>
      </c>
      <c r="N837" s="79">
        <v>2415.1999999999998</v>
      </c>
    </row>
    <row r="838" spans="1:14" s="81" customFormat="1" x14ac:dyDescent="0.25">
      <c r="A838" s="74" t="s">
        <v>41</v>
      </c>
      <c r="B838" s="74" t="s">
        <v>41</v>
      </c>
      <c r="C838" s="75" t="s">
        <v>654</v>
      </c>
      <c r="D838" s="76" t="s">
        <v>2</v>
      </c>
      <c r="E838" s="77">
        <v>2018</v>
      </c>
      <c r="F838" s="76" t="s">
        <v>64</v>
      </c>
      <c r="G838" s="77" t="s">
        <v>159</v>
      </c>
      <c r="H838" s="76" t="s">
        <v>1852</v>
      </c>
      <c r="I838" s="76" t="s">
        <v>160</v>
      </c>
      <c r="J838" s="78" t="s">
        <v>294</v>
      </c>
      <c r="K838" s="79" t="s">
        <v>634</v>
      </c>
      <c r="L838" s="79" t="s">
        <v>634</v>
      </c>
      <c r="M838" s="79">
        <v>2691.57</v>
      </c>
      <c r="N838" s="79">
        <v>5752.39</v>
      </c>
    </row>
    <row r="839" spans="1:14" s="81" customFormat="1" x14ac:dyDescent="0.25">
      <c r="A839" s="74" t="s">
        <v>41</v>
      </c>
      <c r="B839" s="74" t="s">
        <v>41</v>
      </c>
      <c r="C839" s="75" t="s">
        <v>675</v>
      </c>
      <c r="D839" s="76" t="s">
        <v>15</v>
      </c>
      <c r="E839" s="77">
        <v>2018</v>
      </c>
      <c r="F839" s="76" t="s">
        <v>676</v>
      </c>
      <c r="G839" s="77" t="s">
        <v>280</v>
      </c>
      <c r="H839" s="76" t="s">
        <v>1853</v>
      </c>
      <c r="I839" s="76" t="s">
        <v>283</v>
      </c>
      <c r="J839" s="78" t="s">
        <v>662</v>
      </c>
      <c r="K839" s="79" t="s">
        <v>634</v>
      </c>
      <c r="L839" s="79" t="s">
        <v>634</v>
      </c>
      <c r="M839" s="79">
        <v>2803.8272000000002</v>
      </c>
      <c r="N839" s="79">
        <v>5890.47</v>
      </c>
    </row>
    <row r="840" spans="1:14" s="81" customFormat="1" x14ac:dyDescent="0.25">
      <c r="A840" s="74" t="s">
        <v>41</v>
      </c>
      <c r="B840" s="74" t="s">
        <v>41</v>
      </c>
      <c r="C840" s="75" t="s">
        <v>675</v>
      </c>
      <c r="D840" s="76" t="s">
        <v>15</v>
      </c>
      <c r="E840" s="77">
        <v>2018</v>
      </c>
      <c r="F840" s="76" t="s">
        <v>676</v>
      </c>
      <c r="G840" s="77" t="s">
        <v>280</v>
      </c>
      <c r="H840" s="76" t="s">
        <v>1854</v>
      </c>
      <c r="I840" s="76" t="s">
        <v>281</v>
      </c>
      <c r="J840" s="78" t="s">
        <v>771</v>
      </c>
      <c r="K840" s="79" t="s">
        <v>634</v>
      </c>
      <c r="L840" s="79" t="s">
        <v>634</v>
      </c>
      <c r="M840" s="79">
        <v>1360.07</v>
      </c>
      <c r="N840" s="79">
        <v>3166.66</v>
      </c>
    </row>
    <row r="841" spans="1:14" s="81" customFormat="1" x14ac:dyDescent="0.25">
      <c r="A841" s="74" t="s">
        <v>41</v>
      </c>
      <c r="B841" s="74" t="s">
        <v>41</v>
      </c>
      <c r="C841" s="75" t="s">
        <v>922</v>
      </c>
      <c r="D841" s="76" t="s">
        <v>923</v>
      </c>
      <c r="E841" s="77">
        <v>2023</v>
      </c>
      <c r="F841" s="76" t="s">
        <v>61</v>
      </c>
      <c r="G841" s="77" t="s">
        <v>102</v>
      </c>
      <c r="H841" s="76" t="s">
        <v>1855</v>
      </c>
      <c r="I841" s="76" t="s">
        <v>129</v>
      </c>
      <c r="J841" s="78" t="s">
        <v>718</v>
      </c>
      <c r="K841" s="79" t="s">
        <v>634</v>
      </c>
      <c r="L841" s="79" t="s">
        <v>634</v>
      </c>
      <c r="M841" s="79">
        <v>1858.89</v>
      </c>
      <c r="N841" s="79">
        <v>3243.81</v>
      </c>
    </row>
    <row r="842" spans="1:14" s="81" customFormat="1" x14ac:dyDescent="0.25">
      <c r="A842" s="74" t="s">
        <v>41</v>
      </c>
      <c r="B842" s="74" t="s">
        <v>41</v>
      </c>
      <c r="C842" s="75" t="s">
        <v>706</v>
      </c>
      <c r="D842" s="76" t="s">
        <v>568</v>
      </c>
      <c r="E842" s="77">
        <v>2022</v>
      </c>
      <c r="F842" s="76" t="s">
        <v>61</v>
      </c>
      <c r="G842" s="77" t="s">
        <v>102</v>
      </c>
      <c r="H842" s="76" t="s">
        <v>1856</v>
      </c>
      <c r="I842" s="76" t="s">
        <v>103</v>
      </c>
      <c r="J842" s="78" t="s">
        <v>798</v>
      </c>
      <c r="K842" s="79" t="s">
        <v>634</v>
      </c>
      <c r="L842" s="79" t="s">
        <v>634</v>
      </c>
      <c r="M842" s="79">
        <v>2218.2600000000002</v>
      </c>
      <c r="N842" s="79">
        <v>4306.2299999999996</v>
      </c>
    </row>
    <row r="843" spans="1:14" s="81" customFormat="1" x14ac:dyDescent="0.25">
      <c r="A843" s="74" t="s">
        <v>41</v>
      </c>
      <c r="B843" s="74" t="s">
        <v>41</v>
      </c>
      <c r="C843" s="75" t="s">
        <v>706</v>
      </c>
      <c r="D843" s="76" t="s">
        <v>568</v>
      </c>
      <c r="E843" s="77">
        <v>2022</v>
      </c>
      <c r="F843" s="76" t="s">
        <v>61</v>
      </c>
      <c r="G843" s="77" t="s">
        <v>102</v>
      </c>
      <c r="H843" s="76" t="s">
        <v>1857</v>
      </c>
      <c r="I843" s="76" t="s">
        <v>311</v>
      </c>
      <c r="J843" s="78" t="s">
        <v>695</v>
      </c>
      <c r="K843" s="79" t="s">
        <v>545</v>
      </c>
      <c r="L843" s="79" t="s">
        <v>545</v>
      </c>
      <c r="M843" s="79">
        <v>1424.79</v>
      </c>
      <c r="N843" s="79">
        <v>2962.87</v>
      </c>
    </row>
    <row r="844" spans="1:14" s="81" customFormat="1" x14ac:dyDescent="0.25">
      <c r="A844" s="74" t="s">
        <v>41</v>
      </c>
      <c r="B844" s="74" t="s">
        <v>41</v>
      </c>
      <c r="C844" s="75" t="s">
        <v>51</v>
      </c>
      <c r="D844" s="76" t="s">
        <v>1</v>
      </c>
      <c r="E844" s="77">
        <v>2020</v>
      </c>
      <c r="F844" s="76" t="s">
        <v>67</v>
      </c>
      <c r="G844" s="77" t="s">
        <v>193</v>
      </c>
      <c r="H844" s="76" t="s">
        <v>1858</v>
      </c>
      <c r="I844" s="76" t="s">
        <v>194</v>
      </c>
      <c r="J844" s="78" t="s">
        <v>695</v>
      </c>
      <c r="K844" s="79" t="s">
        <v>545</v>
      </c>
      <c r="L844" s="79" t="s">
        <v>545</v>
      </c>
      <c r="M844" s="79">
        <v>1434.67</v>
      </c>
      <c r="N844" s="79">
        <v>5022.6400000000003</v>
      </c>
    </row>
    <row r="845" spans="1:14" s="81" customFormat="1" x14ac:dyDescent="0.25">
      <c r="A845" s="74" t="s">
        <v>41</v>
      </c>
      <c r="B845" s="74" t="s">
        <v>41</v>
      </c>
      <c r="C845" s="75" t="s">
        <v>761</v>
      </c>
      <c r="D845" s="76" t="s">
        <v>35</v>
      </c>
      <c r="E845" s="77">
        <v>2018</v>
      </c>
      <c r="F845" s="76" t="s">
        <v>59</v>
      </c>
      <c r="G845" s="77" t="s">
        <v>82</v>
      </c>
      <c r="H845" s="76" t="s">
        <v>1859</v>
      </c>
      <c r="I845" s="76" t="s">
        <v>99</v>
      </c>
      <c r="J845" s="78" t="s">
        <v>721</v>
      </c>
      <c r="K845" s="79" t="s">
        <v>634</v>
      </c>
      <c r="L845" s="79" t="s">
        <v>634</v>
      </c>
      <c r="M845" s="79">
        <v>1727</v>
      </c>
      <c r="N845" s="79">
        <v>2407.96</v>
      </c>
    </row>
    <row r="846" spans="1:14" s="81" customFormat="1" x14ac:dyDescent="0.25">
      <c r="A846" s="74" t="s">
        <v>41</v>
      </c>
      <c r="B846" s="74" t="s">
        <v>41</v>
      </c>
      <c r="C846" s="75" t="s">
        <v>691</v>
      </c>
      <c r="D846" s="76" t="s">
        <v>21</v>
      </c>
      <c r="E846" s="77">
        <v>2019</v>
      </c>
      <c r="F846" s="76" t="s">
        <v>75</v>
      </c>
      <c r="G846" s="77" t="s">
        <v>312</v>
      </c>
      <c r="H846" s="76" t="s">
        <v>1860</v>
      </c>
      <c r="I846" s="76" t="s">
        <v>313</v>
      </c>
      <c r="J846" s="78" t="s">
        <v>737</v>
      </c>
      <c r="K846" s="79" t="s">
        <v>634</v>
      </c>
      <c r="L846" s="79" t="s">
        <v>634</v>
      </c>
      <c r="M846" s="79">
        <v>1236.43</v>
      </c>
      <c r="N846" s="79">
        <v>3029.39</v>
      </c>
    </row>
    <row r="847" spans="1:14" s="81" customFormat="1" x14ac:dyDescent="0.25">
      <c r="A847" s="74" t="s">
        <v>41</v>
      </c>
      <c r="B847" s="74" t="s">
        <v>41</v>
      </c>
      <c r="C847" s="75" t="s">
        <v>51</v>
      </c>
      <c r="D847" s="76" t="s">
        <v>1</v>
      </c>
      <c r="E847" s="77">
        <v>2020</v>
      </c>
      <c r="F847" s="76" t="s">
        <v>67</v>
      </c>
      <c r="G847" s="77" t="s">
        <v>193</v>
      </c>
      <c r="H847" s="76" t="s">
        <v>1861</v>
      </c>
      <c r="I847" s="76" t="s">
        <v>194</v>
      </c>
      <c r="J847" s="78" t="s">
        <v>695</v>
      </c>
      <c r="K847" s="79" t="s">
        <v>545</v>
      </c>
      <c r="L847" s="79" t="s">
        <v>545</v>
      </c>
      <c r="M847" s="79">
        <v>1434.67</v>
      </c>
      <c r="N847" s="79">
        <v>5022.6400000000003</v>
      </c>
    </row>
    <row r="848" spans="1:14" s="81" customFormat="1" x14ac:dyDescent="0.25">
      <c r="A848" s="74" t="s">
        <v>41</v>
      </c>
      <c r="B848" s="74" t="s">
        <v>41</v>
      </c>
      <c r="C848" s="75" t="s">
        <v>922</v>
      </c>
      <c r="D848" s="76" t="s">
        <v>923</v>
      </c>
      <c r="E848" s="77">
        <v>2023</v>
      </c>
      <c r="F848" s="76" t="s">
        <v>61</v>
      </c>
      <c r="G848" s="77" t="s">
        <v>102</v>
      </c>
      <c r="H848" s="76" t="s">
        <v>1862</v>
      </c>
      <c r="I848" s="76" t="s">
        <v>129</v>
      </c>
      <c r="J848" s="78" t="s">
        <v>677</v>
      </c>
      <c r="K848" s="79" t="s">
        <v>634</v>
      </c>
      <c r="L848" s="79" t="s">
        <v>634</v>
      </c>
      <c r="M848" s="79">
        <v>1858.89</v>
      </c>
      <c r="N848" s="79">
        <v>3243.81</v>
      </c>
    </row>
    <row r="849" spans="1:14" s="81" customFormat="1" x14ac:dyDescent="0.25">
      <c r="A849" s="74" t="s">
        <v>41</v>
      </c>
      <c r="B849" s="74" t="s">
        <v>41</v>
      </c>
      <c r="C849" s="75" t="s">
        <v>680</v>
      </c>
      <c r="D849" s="76" t="s">
        <v>18</v>
      </c>
      <c r="E849" s="77">
        <v>2022</v>
      </c>
      <c r="F849" s="76" t="s">
        <v>64</v>
      </c>
      <c r="G849" s="77" t="s">
        <v>159</v>
      </c>
      <c r="H849" s="76" t="s">
        <v>1863</v>
      </c>
      <c r="I849" s="76" t="s">
        <v>167</v>
      </c>
      <c r="J849" s="78" t="s">
        <v>681</v>
      </c>
      <c r="K849" s="79" t="s">
        <v>634</v>
      </c>
      <c r="L849" s="79" t="s">
        <v>634</v>
      </c>
      <c r="M849" s="79">
        <v>1536.39</v>
      </c>
      <c r="N849" s="79">
        <v>2361.91</v>
      </c>
    </row>
    <row r="850" spans="1:14" s="81" customFormat="1" x14ac:dyDescent="0.25">
      <c r="A850" s="74" t="s">
        <v>41</v>
      </c>
      <c r="B850" s="74" t="s">
        <v>41</v>
      </c>
      <c r="C850" s="75" t="s">
        <v>51</v>
      </c>
      <c r="D850" s="76" t="s">
        <v>1</v>
      </c>
      <c r="E850" s="77">
        <v>2020</v>
      </c>
      <c r="F850" s="76" t="s">
        <v>67</v>
      </c>
      <c r="G850" s="77" t="s">
        <v>193</v>
      </c>
      <c r="H850" s="76" t="s">
        <v>1864</v>
      </c>
      <c r="I850" s="76" t="s">
        <v>194</v>
      </c>
      <c r="J850" s="78" t="s">
        <v>232</v>
      </c>
      <c r="K850" s="79" t="s">
        <v>545</v>
      </c>
      <c r="L850" s="79" t="s">
        <v>545</v>
      </c>
      <c r="M850" s="79">
        <v>1434.67</v>
      </c>
      <c r="N850" s="79">
        <v>5022.6400000000003</v>
      </c>
    </row>
    <row r="851" spans="1:14" s="81" customFormat="1" x14ac:dyDescent="0.25">
      <c r="A851" s="74" t="s">
        <v>41</v>
      </c>
      <c r="B851" s="74" t="s">
        <v>41</v>
      </c>
      <c r="C851" s="75" t="s">
        <v>55</v>
      </c>
      <c r="D851" s="76" t="s">
        <v>6</v>
      </c>
      <c r="E851" s="77">
        <v>2018</v>
      </c>
      <c r="F851" s="76" t="s">
        <v>71</v>
      </c>
      <c r="G851" s="77" t="s">
        <v>264</v>
      </c>
      <c r="H851" s="76" t="s">
        <v>1865</v>
      </c>
      <c r="I851" s="76" t="s">
        <v>271</v>
      </c>
      <c r="J851" s="78" t="s">
        <v>678</v>
      </c>
      <c r="K851" s="79" t="s">
        <v>634</v>
      </c>
      <c r="L851" s="79" t="s">
        <v>634</v>
      </c>
      <c r="M851" s="79">
        <v>2245.1</v>
      </c>
      <c r="N851" s="79">
        <v>4326.8999999999996</v>
      </c>
    </row>
    <row r="852" spans="1:14" s="81" customFormat="1" x14ac:dyDescent="0.25">
      <c r="A852" s="74" t="s">
        <v>41</v>
      </c>
      <c r="B852" s="74" t="s">
        <v>41</v>
      </c>
      <c r="C852" s="75" t="s">
        <v>754</v>
      </c>
      <c r="D852" s="76" t="s">
        <v>755</v>
      </c>
      <c r="E852" s="77">
        <v>2022</v>
      </c>
      <c r="F852" s="76" t="s">
        <v>77</v>
      </c>
      <c r="G852" s="77" t="s">
        <v>403</v>
      </c>
      <c r="H852" s="76" t="s">
        <v>1866</v>
      </c>
      <c r="I852" s="76" t="s">
        <v>672</v>
      </c>
      <c r="J852" s="78" t="s">
        <v>858</v>
      </c>
      <c r="K852" s="79" t="s">
        <v>545</v>
      </c>
      <c r="L852" s="79" t="s">
        <v>545</v>
      </c>
      <c r="M852" s="79">
        <v>1726.79</v>
      </c>
      <c r="N852" s="79">
        <v>3889.99</v>
      </c>
    </row>
    <row r="853" spans="1:14" s="81" customFormat="1" x14ac:dyDescent="0.25">
      <c r="A853" s="74" t="s">
        <v>41</v>
      </c>
      <c r="B853" s="74" t="s">
        <v>41</v>
      </c>
      <c r="C853" s="75" t="s">
        <v>51</v>
      </c>
      <c r="D853" s="76" t="s">
        <v>1</v>
      </c>
      <c r="E853" s="77">
        <v>2020</v>
      </c>
      <c r="F853" s="76" t="s">
        <v>67</v>
      </c>
      <c r="G853" s="77" t="s">
        <v>193</v>
      </c>
      <c r="H853" s="76" t="s">
        <v>1867</v>
      </c>
      <c r="I853" s="76" t="s">
        <v>194</v>
      </c>
      <c r="J853" s="78" t="s">
        <v>695</v>
      </c>
      <c r="K853" s="79" t="s">
        <v>545</v>
      </c>
      <c r="L853" s="79" t="s">
        <v>545</v>
      </c>
      <c r="M853" s="79">
        <v>1434.67</v>
      </c>
      <c r="N853" s="79">
        <v>5022.6400000000003</v>
      </c>
    </row>
    <row r="854" spans="1:14" s="81" customFormat="1" x14ac:dyDescent="0.25">
      <c r="A854" s="74" t="s">
        <v>41</v>
      </c>
      <c r="B854" s="74" t="s">
        <v>41</v>
      </c>
      <c r="C854" s="75" t="s">
        <v>922</v>
      </c>
      <c r="D854" s="76" t="s">
        <v>923</v>
      </c>
      <c r="E854" s="77">
        <v>2023</v>
      </c>
      <c r="F854" s="76" t="s">
        <v>61</v>
      </c>
      <c r="G854" s="77" t="s">
        <v>102</v>
      </c>
      <c r="H854" s="76" t="s">
        <v>1868</v>
      </c>
      <c r="I854" s="76" t="s">
        <v>129</v>
      </c>
      <c r="J854" s="78" t="s">
        <v>704</v>
      </c>
      <c r="K854" s="79" t="s">
        <v>634</v>
      </c>
      <c r="L854" s="79" t="s">
        <v>634</v>
      </c>
      <c r="M854" s="79">
        <v>1858.89</v>
      </c>
      <c r="N854" s="79">
        <v>3243.81</v>
      </c>
    </row>
    <row r="855" spans="1:14" s="81" customFormat="1" x14ac:dyDescent="0.25">
      <c r="A855" s="74" t="s">
        <v>41</v>
      </c>
      <c r="B855" s="74" t="s">
        <v>41</v>
      </c>
      <c r="C855" s="75" t="s">
        <v>761</v>
      </c>
      <c r="D855" s="76" t="s">
        <v>35</v>
      </c>
      <c r="E855" s="77">
        <v>2018</v>
      </c>
      <c r="F855" s="76" t="s">
        <v>59</v>
      </c>
      <c r="G855" s="77" t="s">
        <v>82</v>
      </c>
      <c r="H855" s="76" t="s">
        <v>1869</v>
      </c>
      <c r="I855" s="76" t="s">
        <v>129</v>
      </c>
      <c r="J855" s="78" t="s">
        <v>823</v>
      </c>
      <c r="K855" s="79" t="s">
        <v>634</v>
      </c>
      <c r="L855" s="79" t="s">
        <v>634</v>
      </c>
      <c r="M855" s="79">
        <v>1326.25</v>
      </c>
      <c r="N855" s="79">
        <v>2601.58</v>
      </c>
    </row>
    <row r="856" spans="1:14" s="81" customFormat="1" x14ac:dyDescent="0.25">
      <c r="A856" s="74" t="s">
        <v>41</v>
      </c>
      <c r="B856" s="74" t="s">
        <v>41</v>
      </c>
      <c r="C856" s="75" t="s">
        <v>922</v>
      </c>
      <c r="D856" s="76" t="s">
        <v>923</v>
      </c>
      <c r="E856" s="77">
        <v>2023</v>
      </c>
      <c r="F856" s="76" t="s">
        <v>61</v>
      </c>
      <c r="G856" s="77" t="s">
        <v>102</v>
      </c>
      <c r="H856" s="76" t="s">
        <v>1871</v>
      </c>
      <c r="I856" s="76" t="s">
        <v>495</v>
      </c>
      <c r="J856" s="78" t="s">
        <v>792</v>
      </c>
      <c r="K856" s="79" t="s">
        <v>634</v>
      </c>
      <c r="L856" s="79" t="s">
        <v>634</v>
      </c>
      <c r="M856" s="79">
        <v>2763.62</v>
      </c>
      <c r="N856" s="79">
        <v>5035.1899999999996</v>
      </c>
    </row>
    <row r="857" spans="1:14" s="81" customFormat="1" x14ac:dyDescent="0.25">
      <c r="A857" s="74" t="s">
        <v>41</v>
      </c>
      <c r="B857" s="74" t="s">
        <v>41</v>
      </c>
      <c r="C857" s="75" t="s">
        <v>680</v>
      </c>
      <c r="D857" s="76" t="s">
        <v>18</v>
      </c>
      <c r="E857" s="77">
        <v>2022</v>
      </c>
      <c r="F857" s="76" t="s">
        <v>64</v>
      </c>
      <c r="G857" s="77" t="s">
        <v>159</v>
      </c>
      <c r="H857" s="76" t="s">
        <v>1872</v>
      </c>
      <c r="I857" s="76" t="s">
        <v>160</v>
      </c>
      <c r="J857" s="78" t="s">
        <v>681</v>
      </c>
      <c r="K857" s="79" t="s">
        <v>634</v>
      </c>
      <c r="L857" s="79" t="s">
        <v>634</v>
      </c>
      <c r="M857" s="79">
        <v>1536.39</v>
      </c>
      <c r="N857" s="79">
        <v>2361.91</v>
      </c>
    </row>
    <row r="858" spans="1:14" s="81" customFormat="1" x14ac:dyDescent="0.25">
      <c r="A858" s="74" t="s">
        <v>41</v>
      </c>
      <c r="B858" s="74" t="s">
        <v>41</v>
      </c>
      <c r="C858" s="75" t="s">
        <v>922</v>
      </c>
      <c r="D858" s="76" t="s">
        <v>923</v>
      </c>
      <c r="E858" s="77">
        <v>2023</v>
      </c>
      <c r="F858" s="76" t="s">
        <v>61</v>
      </c>
      <c r="G858" s="77" t="s">
        <v>102</v>
      </c>
      <c r="H858" s="76" t="s">
        <v>1873</v>
      </c>
      <c r="I858" s="76" t="s">
        <v>129</v>
      </c>
      <c r="J858" s="78" t="s">
        <v>652</v>
      </c>
      <c r="K858" s="79" t="s">
        <v>634</v>
      </c>
      <c r="L858" s="79" t="s">
        <v>634</v>
      </c>
      <c r="M858" s="79">
        <v>1858.89</v>
      </c>
      <c r="N858" s="79">
        <v>3243.81</v>
      </c>
    </row>
    <row r="859" spans="1:14" s="81" customFormat="1" x14ac:dyDescent="0.25">
      <c r="A859" s="74" t="s">
        <v>41</v>
      </c>
      <c r="B859" s="74" t="s">
        <v>41</v>
      </c>
      <c r="C859" s="75" t="s">
        <v>42</v>
      </c>
      <c r="D859" s="76" t="s">
        <v>8</v>
      </c>
      <c r="E859" s="77">
        <v>2018</v>
      </c>
      <c r="F859" s="76" t="s">
        <v>59</v>
      </c>
      <c r="G859" s="77" t="s">
        <v>82</v>
      </c>
      <c r="H859" s="76" t="s">
        <v>1874</v>
      </c>
      <c r="I859" s="76" t="s">
        <v>86</v>
      </c>
      <c r="J859" s="78" t="s">
        <v>665</v>
      </c>
      <c r="K859" s="79" t="s">
        <v>634</v>
      </c>
      <c r="L859" s="79" t="s">
        <v>634</v>
      </c>
      <c r="M859" s="79">
        <v>2072.9</v>
      </c>
      <c r="N859" s="79">
        <v>3020.6</v>
      </c>
    </row>
    <row r="860" spans="1:14" s="81" customFormat="1" x14ac:dyDescent="0.25">
      <c r="A860" s="74" t="s">
        <v>41</v>
      </c>
      <c r="B860" s="74" t="s">
        <v>41</v>
      </c>
      <c r="C860" s="75" t="s">
        <v>656</v>
      </c>
      <c r="D860" s="76" t="s">
        <v>657</v>
      </c>
      <c r="E860" s="77">
        <v>2023</v>
      </c>
      <c r="F860" s="76" t="s">
        <v>61</v>
      </c>
      <c r="G860" s="77" t="s">
        <v>102</v>
      </c>
      <c r="H860" s="76" t="s">
        <v>1875</v>
      </c>
      <c r="I860" s="76" t="s">
        <v>180</v>
      </c>
      <c r="J860" s="78" t="s">
        <v>715</v>
      </c>
      <c r="K860" s="79" t="s">
        <v>634</v>
      </c>
      <c r="L860" s="79" t="s">
        <v>634</v>
      </c>
      <c r="M860" s="79">
        <v>1478.8300000000002</v>
      </c>
      <c r="N860" s="79">
        <v>3418.9749704753049</v>
      </c>
    </row>
    <row r="861" spans="1:14" s="81" customFormat="1" x14ac:dyDescent="0.25">
      <c r="A861" s="74" t="s">
        <v>41</v>
      </c>
      <c r="B861" s="74" t="s">
        <v>41</v>
      </c>
      <c r="C861" s="75" t="s">
        <v>691</v>
      </c>
      <c r="D861" s="76" t="s">
        <v>21</v>
      </c>
      <c r="E861" s="77">
        <v>2019</v>
      </c>
      <c r="F861" s="76" t="s">
        <v>75</v>
      </c>
      <c r="G861" s="77" t="s">
        <v>312</v>
      </c>
      <c r="H861" s="76" t="s">
        <v>1876</v>
      </c>
      <c r="I861" s="76" t="s">
        <v>313</v>
      </c>
      <c r="J861" s="78" t="s">
        <v>752</v>
      </c>
      <c r="K861" s="79" t="s">
        <v>634</v>
      </c>
      <c r="L861" s="79" t="s">
        <v>634</v>
      </c>
      <c r="M861" s="79">
        <v>1236.43</v>
      </c>
      <c r="N861" s="79">
        <v>3029.39</v>
      </c>
    </row>
    <row r="862" spans="1:14" s="81" customFormat="1" x14ac:dyDescent="0.25">
      <c r="A862" s="74" t="s">
        <v>41</v>
      </c>
      <c r="B862" s="74" t="s">
        <v>41</v>
      </c>
      <c r="C862" s="75" t="s">
        <v>675</v>
      </c>
      <c r="D862" s="76" t="s">
        <v>15</v>
      </c>
      <c r="E862" s="77">
        <v>2018</v>
      </c>
      <c r="F862" s="76" t="s">
        <v>676</v>
      </c>
      <c r="G862" s="77" t="s">
        <v>280</v>
      </c>
      <c r="H862" s="76" t="s">
        <v>1877</v>
      </c>
      <c r="I862" s="76" t="s">
        <v>283</v>
      </c>
      <c r="J862" s="78" t="s">
        <v>685</v>
      </c>
      <c r="K862" s="79" t="s">
        <v>634</v>
      </c>
      <c r="L862" s="79" t="s">
        <v>634</v>
      </c>
      <c r="M862" s="79">
        <v>2803.8272000000002</v>
      </c>
      <c r="N862" s="79">
        <v>5890.47</v>
      </c>
    </row>
    <row r="863" spans="1:14" s="81" customFormat="1" x14ac:dyDescent="0.25">
      <c r="A863" s="74" t="s">
        <v>41</v>
      </c>
      <c r="B863" s="74" t="s">
        <v>41</v>
      </c>
      <c r="C863" s="75" t="s">
        <v>719</v>
      </c>
      <c r="D863" s="76" t="s">
        <v>720</v>
      </c>
      <c r="E863" s="77">
        <v>2022</v>
      </c>
      <c r="F863" s="76" t="s">
        <v>75</v>
      </c>
      <c r="G863" s="77" t="s">
        <v>312</v>
      </c>
      <c r="H863" s="76" t="s">
        <v>1878</v>
      </c>
      <c r="I863" s="76" t="s">
        <v>257</v>
      </c>
      <c r="J863" s="78" t="s">
        <v>794</v>
      </c>
      <c r="K863" s="79" t="s">
        <v>634</v>
      </c>
      <c r="L863" s="79" t="s">
        <v>634</v>
      </c>
      <c r="M863" s="79">
        <v>1608.3</v>
      </c>
      <c r="N863" s="79">
        <v>2883.44</v>
      </c>
    </row>
    <row r="864" spans="1:14" s="81" customFormat="1" x14ac:dyDescent="0.25">
      <c r="A864" s="74" t="s">
        <v>41</v>
      </c>
      <c r="B864" s="74" t="s">
        <v>41</v>
      </c>
      <c r="C864" s="75" t="s">
        <v>691</v>
      </c>
      <c r="D864" s="76" t="s">
        <v>21</v>
      </c>
      <c r="E864" s="77">
        <v>2019</v>
      </c>
      <c r="F864" s="76" t="s">
        <v>75</v>
      </c>
      <c r="G864" s="77" t="s">
        <v>312</v>
      </c>
      <c r="H864" s="76" t="s">
        <v>1879</v>
      </c>
      <c r="I864" s="76" t="s">
        <v>313</v>
      </c>
      <c r="J864" s="78" t="s">
        <v>832</v>
      </c>
      <c r="K864" s="79" t="s">
        <v>634</v>
      </c>
      <c r="L864" s="79" t="s">
        <v>634</v>
      </c>
      <c r="M864" s="79">
        <v>1236.43</v>
      </c>
      <c r="N864" s="79">
        <v>3029.39</v>
      </c>
    </row>
    <row r="865" spans="1:14" s="81" customFormat="1" x14ac:dyDescent="0.25">
      <c r="A865" s="74" t="s">
        <v>41</v>
      </c>
      <c r="B865" s="74" t="s">
        <v>41</v>
      </c>
      <c r="C865" s="75" t="s">
        <v>659</v>
      </c>
      <c r="D865" s="76" t="s">
        <v>4</v>
      </c>
      <c r="E865" s="77">
        <v>2020</v>
      </c>
      <c r="F865" s="76" t="s">
        <v>66</v>
      </c>
      <c r="G865" s="77" t="s">
        <v>186</v>
      </c>
      <c r="H865" s="76" t="s">
        <v>1880</v>
      </c>
      <c r="I865" s="76" t="s">
        <v>179</v>
      </c>
      <c r="J865" s="78" t="s">
        <v>458</v>
      </c>
      <c r="K865" s="79" t="s">
        <v>545</v>
      </c>
      <c r="L865" s="79" t="s">
        <v>545</v>
      </c>
      <c r="M865" s="79">
        <v>1726.79</v>
      </c>
      <c r="N865" s="79">
        <v>4094.9080080000003</v>
      </c>
    </row>
    <row r="866" spans="1:14" s="81" customFormat="1" x14ac:dyDescent="0.25">
      <c r="A866" s="74" t="s">
        <v>41</v>
      </c>
      <c r="B866" s="74" t="s">
        <v>41</v>
      </c>
      <c r="C866" s="75" t="s">
        <v>929</v>
      </c>
      <c r="D866" s="76" t="s">
        <v>930</v>
      </c>
      <c r="E866" s="77">
        <v>2018</v>
      </c>
      <c r="F866" s="76" t="s">
        <v>61</v>
      </c>
      <c r="G866" s="77" t="s">
        <v>102</v>
      </c>
      <c r="H866" s="76" t="s">
        <v>1881</v>
      </c>
      <c r="I866" s="76" t="s">
        <v>701</v>
      </c>
      <c r="J866" s="78" t="s">
        <v>1244</v>
      </c>
      <c r="K866" s="79" t="s">
        <v>545</v>
      </c>
      <c r="L866" s="79" t="s">
        <v>545</v>
      </c>
      <c r="M866" s="79">
        <v>1302</v>
      </c>
      <c r="N866" s="79">
        <v>2442.8200000000002</v>
      </c>
    </row>
    <row r="867" spans="1:14" s="81" customFormat="1" x14ac:dyDescent="0.25">
      <c r="A867" s="74" t="s">
        <v>41</v>
      </c>
      <c r="B867" s="74" t="s">
        <v>41</v>
      </c>
      <c r="C867" s="75" t="s">
        <v>51</v>
      </c>
      <c r="D867" s="76" t="s">
        <v>1</v>
      </c>
      <c r="E867" s="77">
        <v>2020</v>
      </c>
      <c r="F867" s="76" t="s">
        <v>67</v>
      </c>
      <c r="G867" s="77" t="s">
        <v>193</v>
      </c>
      <c r="H867" s="76" t="s">
        <v>1882</v>
      </c>
      <c r="I867" s="76" t="s">
        <v>194</v>
      </c>
      <c r="J867" s="78" t="s">
        <v>114</v>
      </c>
      <c r="K867" s="79" t="s">
        <v>545</v>
      </c>
      <c r="L867" s="79" t="s">
        <v>545</v>
      </c>
      <c r="M867" s="79">
        <v>1434.67</v>
      </c>
      <c r="N867" s="79">
        <v>5022.6400000000003</v>
      </c>
    </row>
    <row r="868" spans="1:14" s="81" customFormat="1" x14ac:dyDescent="0.25">
      <c r="A868" s="74" t="s">
        <v>41</v>
      </c>
      <c r="B868" s="74" t="s">
        <v>41</v>
      </c>
      <c r="C868" s="75" t="s">
        <v>55</v>
      </c>
      <c r="D868" s="76" t="s">
        <v>6</v>
      </c>
      <c r="E868" s="77">
        <v>2018</v>
      </c>
      <c r="F868" s="76" t="s">
        <v>71</v>
      </c>
      <c r="G868" s="77" t="s">
        <v>264</v>
      </c>
      <c r="H868" s="76" t="s">
        <v>1883</v>
      </c>
      <c r="I868" s="76" t="s">
        <v>129</v>
      </c>
      <c r="J868" s="78" t="s">
        <v>733</v>
      </c>
      <c r="K868" s="79" t="s">
        <v>634</v>
      </c>
      <c r="L868" s="79" t="s">
        <v>634</v>
      </c>
      <c r="M868" s="79">
        <v>1298</v>
      </c>
      <c r="N868" s="79">
        <v>2742.53</v>
      </c>
    </row>
    <row r="869" spans="1:14" s="81" customFormat="1" x14ac:dyDescent="0.25">
      <c r="A869" s="74" t="s">
        <v>41</v>
      </c>
      <c r="B869" s="74" t="s">
        <v>41</v>
      </c>
      <c r="C869" s="75" t="s">
        <v>42</v>
      </c>
      <c r="D869" s="76" t="s">
        <v>8</v>
      </c>
      <c r="E869" s="77">
        <v>2018</v>
      </c>
      <c r="F869" s="76" t="s">
        <v>59</v>
      </c>
      <c r="G869" s="77" t="s">
        <v>82</v>
      </c>
      <c r="H869" s="76" t="s">
        <v>1884</v>
      </c>
      <c r="I869" s="76" t="s">
        <v>87</v>
      </c>
      <c r="J869" s="78" t="s">
        <v>665</v>
      </c>
      <c r="K869" s="79" t="s">
        <v>634</v>
      </c>
      <c r="L869" s="79" t="s">
        <v>634</v>
      </c>
      <c r="M869" s="79">
        <v>2675</v>
      </c>
      <c r="N869" s="79">
        <v>3890.2</v>
      </c>
    </row>
    <row r="870" spans="1:14" s="81" customFormat="1" x14ac:dyDescent="0.25">
      <c r="A870" s="74" t="s">
        <v>41</v>
      </c>
      <c r="B870" s="74" t="s">
        <v>41</v>
      </c>
      <c r="C870" s="75" t="s">
        <v>48</v>
      </c>
      <c r="D870" s="76" t="s">
        <v>11</v>
      </c>
      <c r="E870" s="77">
        <v>2018</v>
      </c>
      <c r="F870" s="76" t="s">
        <v>59</v>
      </c>
      <c r="G870" s="77" t="s">
        <v>82</v>
      </c>
      <c r="H870" s="76" t="s">
        <v>1885</v>
      </c>
      <c r="I870" s="76" t="s">
        <v>129</v>
      </c>
      <c r="J870" s="78" t="s">
        <v>717</v>
      </c>
      <c r="K870" s="79" t="s">
        <v>634</v>
      </c>
      <c r="L870" s="79" t="s">
        <v>634</v>
      </c>
      <c r="M870" s="79">
        <v>1460.8</v>
      </c>
      <c r="N870" s="79">
        <v>3007.39</v>
      </c>
    </row>
    <row r="871" spans="1:14" s="81" customFormat="1" x14ac:dyDescent="0.25">
      <c r="A871" s="74" t="s">
        <v>41</v>
      </c>
      <c r="B871" s="74" t="s">
        <v>41</v>
      </c>
      <c r="C871" s="75" t="s">
        <v>666</v>
      </c>
      <c r="D871" s="76" t="s">
        <v>9</v>
      </c>
      <c r="E871" s="77">
        <v>2020</v>
      </c>
      <c r="F871" s="76" t="s">
        <v>77</v>
      </c>
      <c r="G871" s="77" t="s">
        <v>403</v>
      </c>
      <c r="H871" s="76" t="s">
        <v>1886</v>
      </c>
      <c r="I871" s="76" t="s">
        <v>86</v>
      </c>
      <c r="J871" s="78" t="s">
        <v>667</v>
      </c>
      <c r="K871" s="79" t="s">
        <v>545</v>
      </c>
      <c r="L871" s="79" t="s">
        <v>545</v>
      </c>
      <c r="M871" s="79">
        <v>2477.4</v>
      </c>
      <c r="N871" s="79">
        <v>5476.86</v>
      </c>
    </row>
    <row r="872" spans="1:14" s="81" customFormat="1" x14ac:dyDescent="0.25">
      <c r="A872" s="74" t="s">
        <v>41</v>
      </c>
      <c r="B872" s="74" t="s">
        <v>41</v>
      </c>
      <c r="C872" s="75" t="s">
        <v>675</v>
      </c>
      <c r="D872" s="76" t="s">
        <v>15</v>
      </c>
      <c r="E872" s="77">
        <v>2018</v>
      </c>
      <c r="F872" s="76" t="s">
        <v>676</v>
      </c>
      <c r="G872" s="77" t="s">
        <v>280</v>
      </c>
      <c r="H872" s="76" t="s">
        <v>1887</v>
      </c>
      <c r="I872" s="76" t="s">
        <v>281</v>
      </c>
      <c r="J872" s="78" t="s">
        <v>685</v>
      </c>
      <c r="K872" s="79" t="s">
        <v>634</v>
      </c>
      <c r="L872" s="79" t="s">
        <v>634</v>
      </c>
      <c r="M872" s="79">
        <v>1360.07</v>
      </c>
      <c r="N872" s="79">
        <v>3166.66</v>
      </c>
    </row>
    <row r="873" spans="1:14" s="81" customFormat="1" x14ac:dyDescent="0.25">
      <c r="A873" s="74" t="s">
        <v>41</v>
      </c>
      <c r="B873" s="74" t="s">
        <v>41</v>
      </c>
      <c r="C873" s="75" t="s">
        <v>48</v>
      </c>
      <c r="D873" s="76" t="s">
        <v>11</v>
      </c>
      <c r="E873" s="77">
        <v>2018</v>
      </c>
      <c r="F873" s="76" t="s">
        <v>59</v>
      </c>
      <c r="G873" s="77" t="s">
        <v>82</v>
      </c>
      <c r="H873" s="76" t="s">
        <v>1888</v>
      </c>
      <c r="I873" s="76" t="s">
        <v>99</v>
      </c>
      <c r="J873" s="78" t="s">
        <v>747</v>
      </c>
      <c r="K873" s="79" t="s">
        <v>634</v>
      </c>
      <c r="L873" s="79" t="s">
        <v>634</v>
      </c>
      <c r="M873" s="79">
        <v>2260.5700000000002</v>
      </c>
      <c r="N873" s="79">
        <v>4121.09</v>
      </c>
    </row>
    <row r="874" spans="1:14" s="81" customFormat="1" x14ac:dyDescent="0.25">
      <c r="A874" s="74" t="s">
        <v>41</v>
      </c>
      <c r="B874" s="74" t="s">
        <v>41</v>
      </c>
      <c r="C874" s="75" t="s">
        <v>55</v>
      </c>
      <c r="D874" s="76" t="s">
        <v>6</v>
      </c>
      <c r="E874" s="77">
        <v>2018</v>
      </c>
      <c r="F874" s="76" t="s">
        <v>71</v>
      </c>
      <c r="G874" s="77" t="s">
        <v>264</v>
      </c>
      <c r="H874" s="76" t="s">
        <v>1889</v>
      </c>
      <c r="I874" s="76" t="s">
        <v>129</v>
      </c>
      <c r="J874" s="78" t="s">
        <v>662</v>
      </c>
      <c r="K874" s="79" t="s">
        <v>634</v>
      </c>
      <c r="L874" s="79" t="s">
        <v>634</v>
      </c>
      <c r="M874" s="79">
        <v>1298</v>
      </c>
      <c r="N874" s="79">
        <v>2742.53</v>
      </c>
    </row>
    <row r="875" spans="1:14" s="81" customFormat="1" x14ac:dyDescent="0.25">
      <c r="A875" s="74" t="s">
        <v>41</v>
      </c>
      <c r="B875" s="74" t="s">
        <v>41</v>
      </c>
      <c r="C875" s="75" t="s">
        <v>922</v>
      </c>
      <c r="D875" s="76" t="s">
        <v>923</v>
      </c>
      <c r="E875" s="77">
        <v>2023</v>
      </c>
      <c r="F875" s="76" t="s">
        <v>61</v>
      </c>
      <c r="G875" s="77" t="s">
        <v>102</v>
      </c>
      <c r="H875" s="76" t="s">
        <v>1890</v>
      </c>
      <c r="I875" s="76" t="s">
        <v>129</v>
      </c>
      <c r="J875" s="78" t="s">
        <v>833</v>
      </c>
      <c r="K875" s="79" t="s">
        <v>634</v>
      </c>
      <c r="L875" s="79" t="s">
        <v>634</v>
      </c>
      <c r="M875" s="79">
        <v>1858.89</v>
      </c>
      <c r="N875" s="79">
        <v>3243.81</v>
      </c>
    </row>
    <row r="876" spans="1:14" s="81" customFormat="1" x14ac:dyDescent="0.25">
      <c r="A876" s="74" t="s">
        <v>41</v>
      </c>
      <c r="B876" s="74" t="s">
        <v>41</v>
      </c>
      <c r="C876" s="75" t="s">
        <v>659</v>
      </c>
      <c r="D876" s="76" t="s">
        <v>4</v>
      </c>
      <c r="E876" s="77">
        <v>2020</v>
      </c>
      <c r="F876" s="76" t="s">
        <v>66</v>
      </c>
      <c r="G876" s="77" t="s">
        <v>186</v>
      </c>
      <c r="H876" s="76" t="s">
        <v>1891</v>
      </c>
      <c r="I876" s="76" t="s">
        <v>179</v>
      </c>
      <c r="J876" s="78" t="s">
        <v>446</v>
      </c>
      <c r="K876" s="79" t="s">
        <v>545</v>
      </c>
      <c r="L876" s="79" t="s">
        <v>545</v>
      </c>
      <c r="M876" s="79">
        <v>1328.3</v>
      </c>
      <c r="N876" s="79">
        <v>3222.5716040000002</v>
      </c>
    </row>
    <row r="877" spans="1:14" s="81" customFormat="1" x14ac:dyDescent="0.25">
      <c r="A877" s="74" t="s">
        <v>41</v>
      </c>
      <c r="B877" s="74" t="s">
        <v>41</v>
      </c>
      <c r="C877" s="75" t="s">
        <v>980</v>
      </c>
      <c r="D877" s="76" t="s">
        <v>981</v>
      </c>
      <c r="E877" s="77">
        <v>2022</v>
      </c>
      <c r="F877" s="76" t="s">
        <v>982</v>
      </c>
      <c r="G877" s="77" t="s">
        <v>983</v>
      </c>
      <c r="H877" s="76" t="s">
        <v>1892</v>
      </c>
      <c r="I877" s="76" t="s">
        <v>108</v>
      </c>
      <c r="J877" s="78" t="s">
        <v>695</v>
      </c>
      <c r="K877" s="79" t="s">
        <v>545</v>
      </c>
      <c r="L877" s="79" t="s">
        <v>545</v>
      </c>
      <c r="M877" s="79">
        <v>1424.79</v>
      </c>
      <c r="N877" s="79">
        <v>5038.51</v>
      </c>
    </row>
    <row r="878" spans="1:14" s="81" customFormat="1" x14ac:dyDescent="0.25">
      <c r="A878" s="74" t="s">
        <v>41</v>
      </c>
      <c r="B878" s="74" t="s">
        <v>41</v>
      </c>
      <c r="C878" s="75" t="s">
        <v>55</v>
      </c>
      <c r="D878" s="76" t="s">
        <v>6</v>
      </c>
      <c r="E878" s="77">
        <v>2018</v>
      </c>
      <c r="F878" s="76" t="s">
        <v>71</v>
      </c>
      <c r="G878" s="77" t="s">
        <v>264</v>
      </c>
      <c r="H878" s="76" t="s">
        <v>1893</v>
      </c>
      <c r="I878" s="76" t="s">
        <v>129</v>
      </c>
      <c r="J878" s="78" t="s">
        <v>662</v>
      </c>
      <c r="K878" s="79" t="s">
        <v>634</v>
      </c>
      <c r="L878" s="79" t="s">
        <v>634</v>
      </c>
      <c r="M878" s="79">
        <v>1298</v>
      </c>
      <c r="N878" s="79">
        <v>2742.53</v>
      </c>
    </row>
    <row r="879" spans="1:14" s="81" customFormat="1" x14ac:dyDescent="0.25">
      <c r="A879" s="74" t="s">
        <v>41</v>
      </c>
      <c r="B879" s="74" t="s">
        <v>41</v>
      </c>
      <c r="C879" s="75" t="s">
        <v>781</v>
      </c>
      <c r="D879" s="76" t="s">
        <v>32</v>
      </c>
      <c r="E879" s="77">
        <v>2018</v>
      </c>
      <c r="F879" s="76" t="s">
        <v>60</v>
      </c>
      <c r="G879" s="77" t="s">
        <v>90</v>
      </c>
      <c r="H879" s="76" t="s">
        <v>1894</v>
      </c>
      <c r="I879" s="76" t="s">
        <v>95</v>
      </c>
      <c r="J879" s="78" t="s">
        <v>695</v>
      </c>
      <c r="K879" s="79" t="s">
        <v>634</v>
      </c>
      <c r="L879" s="79" t="s">
        <v>634</v>
      </c>
      <c r="M879" s="79">
        <v>1940.4</v>
      </c>
      <c r="N879" s="79">
        <v>5198.92</v>
      </c>
    </row>
    <row r="880" spans="1:14" s="81" customFormat="1" x14ac:dyDescent="0.25">
      <c r="A880" s="74" t="s">
        <v>41</v>
      </c>
      <c r="B880" s="74" t="s">
        <v>41</v>
      </c>
      <c r="C880" s="75" t="s">
        <v>761</v>
      </c>
      <c r="D880" s="76" t="s">
        <v>35</v>
      </c>
      <c r="E880" s="77">
        <v>2018</v>
      </c>
      <c r="F880" s="76" t="s">
        <v>59</v>
      </c>
      <c r="G880" s="77" t="s">
        <v>82</v>
      </c>
      <c r="H880" s="76" t="s">
        <v>1895</v>
      </c>
      <c r="I880" s="76" t="s">
        <v>129</v>
      </c>
      <c r="J880" s="78" t="s">
        <v>762</v>
      </c>
      <c r="K880" s="79" t="s">
        <v>634</v>
      </c>
      <c r="L880" s="79" t="s">
        <v>634</v>
      </c>
      <c r="M880" s="79">
        <v>1326.25</v>
      </c>
      <c r="N880" s="79">
        <v>2601.58</v>
      </c>
    </row>
    <row r="881" spans="1:14" s="81" customFormat="1" x14ac:dyDescent="0.25">
      <c r="A881" s="74" t="s">
        <v>41</v>
      </c>
      <c r="B881" s="74" t="s">
        <v>41</v>
      </c>
      <c r="C881" s="75" t="s">
        <v>1013</v>
      </c>
      <c r="D881" s="76" t="s">
        <v>1014</v>
      </c>
      <c r="E881" s="77">
        <v>2023</v>
      </c>
      <c r="F881" s="76" t="s">
        <v>64</v>
      </c>
      <c r="G881" s="77" t="s">
        <v>159</v>
      </c>
      <c r="H881" s="76" t="s">
        <v>1896</v>
      </c>
      <c r="I881" s="76" t="s">
        <v>95</v>
      </c>
      <c r="J881" s="78" t="s">
        <v>161</v>
      </c>
      <c r="K881" s="79" t="s">
        <v>634</v>
      </c>
      <c r="L881" s="79" t="s">
        <v>634</v>
      </c>
      <c r="M881" s="79">
        <v>3272.21</v>
      </c>
      <c r="N881" s="79">
        <v>7729.51</v>
      </c>
    </row>
    <row r="882" spans="1:14" s="81" customFormat="1" x14ac:dyDescent="0.25">
      <c r="A882" s="74" t="s">
        <v>41</v>
      </c>
      <c r="B882" s="74" t="s">
        <v>41</v>
      </c>
      <c r="C882" s="75" t="s">
        <v>51</v>
      </c>
      <c r="D882" s="76" t="s">
        <v>1</v>
      </c>
      <c r="E882" s="77">
        <v>2020</v>
      </c>
      <c r="F882" s="76" t="s">
        <v>67</v>
      </c>
      <c r="G882" s="77" t="s">
        <v>193</v>
      </c>
      <c r="H882" s="76" t="s">
        <v>1898</v>
      </c>
      <c r="I882" s="76" t="s">
        <v>194</v>
      </c>
      <c r="J882" s="78" t="s">
        <v>735</v>
      </c>
      <c r="K882" s="79" t="s">
        <v>545</v>
      </c>
      <c r="L882" s="79" t="s">
        <v>545</v>
      </c>
      <c r="M882" s="79">
        <v>1434.67</v>
      </c>
      <c r="N882" s="79">
        <v>5022.6400000000003</v>
      </c>
    </row>
    <row r="883" spans="1:14" s="81" customFormat="1" x14ac:dyDescent="0.25">
      <c r="A883" s="74" t="s">
        <v>41</v>
      </c>
      <c r="B883" s="74" t="s">
        <v>41</v>
      </c>
      <c r="C883" s="75" t="s">
        <v>659</v>
      </c>
      <c r="D883" s="76" t="s">
        <v>4</v>
      </c>
      <c r="E883" s="77">
        <v>2020</v>
      </c>
      <c r="F883" s="76" t="s">
        <v>66</v>
      </c>
      <c r="G883" s="77" t="s">
        <v>186</v>
      </c>
      <c r="H883" s="76" t="s">
        <v>1899</v>
      </c>
      <c r="I883" s="76" t="s">
        <v>179</v>
      </c>
      <c r="J883" s="78" t="s">
        <v>452</v>
      </c>
      <c r="K883" s="79" t="s">
        <v>545</v>
      </c>
      <c r="L883" s="79" t="s">
        <v>545</v>
      </c>
      <c r="M883" s="79">
        <v>2019.94</v>
      </c>
      <c r="N883" s="79">
        <v>4736.7502409999988</v>
      </c>
    </row>
    <row r="884" spans="1:14" s="81" customFormat="1" x14ac:dyDescent="0.25">
      <c r="A884" s="74" t="s">
        <v>41</v>
      </c>
      <c r="B884" s="74" t="s">
        <v>41</v>
      </c>
      <c r="C884" s="75" t="s">
        <v>55</v>
      </c>
      <c r="D884" s="76" t="s">
        <v>6</v>
      </c>
      <c r="E884" s="77">
        <v>2018</v>
      </c>
      <c r="F884" s="76" t="s">
        <v>71</v>
      </c>
      <c r="G884" s="77" t="s">
        <v>264</v>
      </c>
      <c r="H884" s="76" t="s">
        <v>1900</v>
      </c>
      <c r="I884" s="76" t="s">
        <v>99</v>
      </c>
      <c r="J884" s="78" t="s">
        <v>662</v>
      </c>
      <c r="K884" s="79" t="s">
        <v>634</v>
      </c>
      <c r="L884" s="79" t="s">
        <v>634</v>
      </c>
      <c r="M884" s="79">
        <v>1727</v>
      </c>
      <c r="N884" s="79">
        <v>3452.47</v>
      </c>
    </row>
    <row r="885" spans="1:14" s="81" customFormat="1" x14ac:dyDescent="0.25">
      <c r="A885" s="74" t="s">
        <v>41</v>
      </c>
      <c r="B885" s="74" t="s">
        <v>41</v>
      </c>
      <c r="C885" s="75" t="s">
        <v>922</v>
      </c>
      <c r="D885" s="76" t="s">
        <v>923</v>
      </c>
      <c r="E885" s="77">
        <v>2023</v>
      </c>
      <c r="F885" s="76" t="s">
        <v>61</v>
      </c>
      <c r="G885" s="77" t="s">
        <v>102</v>
      </c>
      <c r="H885" s="76" t="s">
        <v>1901</v>
      </c>
      <c r="I885" s="76" t="s">
        <v>129</v>
      </c>
      <c r="J885" s="78" t="s">
        <v>661</v>
      </c>
      <c r="K885" s="79" t="s">
        <v>634</v>
      </c>
      <c r="L885" s="79" t="s">
        <v>634</v>
      </c>
      <c r="M885" s="79">
        <v>1858.89</v>
      </c>
      <c r="N885" s="79">
        <v>3243.81</v>
      </c>
    </row>
    <row r="886" spans="1:14" s="81" customFormat="1" x14ac:dyDescent="0.25">
      <c r="A886" s="74" t="s">
        <v>41</v>
      </c>
      <c r="B886" s="74" t="s">
        <v>41</v>
      </c>
      <c r="C886" s="75" t="s">
        <v>55</v>
      </c>
      <c r="D886" s="76" t="s">
        <v>6</v>
      </c>
      <c r="E886" s="77">
        <v>2018</v>
      </c>
      <c r="F886" s="76" t="s">
        <v>71</v>
      </c>
      <c r="G886" s="77" t="s">
        <v>264</v>
      </c>
      <c r="H886" s="76" t="s">
        <v>1902</v>
      </c>
      <c r="I886" s="76" t="s">
        <v>271</v>
      </c>
      <c r="J886" s="78" t="s">
        <v>733</v>
      </c>
      <c r="K886" s="79" t="s">
        <v>634</v>
      </c>
      <c r="L886" s="79" t="s">
        <v>634</v>
      </c>
      <c r="M886" s="79">
        <v>2245.1</v>
      </c>
      <c r="N886" s="79">
        <v>4326.8999999999996</v>
      </c>
    </row>
    <row r="887" spans="1:14" s="81" customFormat="1" x14ac:dyDescent="0.25">
      <c r="A887" s="74" t="s">
        <v>41</v>
      </c>
      <c r="B887" s="74" t="s">
        <v>41</v>
      </c>
      <c r="C887" s="75" t="s">
        <v>654</v>
      </c>
      <c r="D887" s="76" t="s">
        <v>2</v>
      </c>
      <c r="E887" s="77">
        <v>2018</v>
      </c>
      <c r="F887" s="76" t="s">
        <v>64</v>
      </c>
      <c r="G887" s="77" t="s">
        <v>159</v>
      </c>
      <c r="H887" s="76" t="s">
        <v>1903</v>
      </c>
      <c r="I887" s="76" t="s">
        <v>283</v>
      </c>
      <c r="J887" s="78" t="s">
        <v>834</v>
      </c>
      <c r="K887" s="79" t="s">
        <v>634</v>
      </c>
      <c r="L887" s="79" t="s">
        <v>634</v>
      </c>
      <c r="M887" s="79">
        <v>2006.33</v>
      </c>
      <c r="N887" s="79">
        <v>5067.1499999999996</v>
      </c>
    </row>
    <row r="888" spans="1:14" s="81" customFormat="1" x14ac:dyDescent="0.25">
      <c r="A888" s="74" t="s">
        <v>41</v>
      </c>
      <c r="B888" s="74" t="s">
        <v>41</v>
      </c>
      <c r="C888" s="75" t="s">
        <v>659</v>
      </c>
      <c r="D888" s="76" t="s">
        <v>4</v>
      </c>
      <c r="E888" s="77">
        <v>2020</v>
      </c>
      <c r="F888" s="76" t="s">
        <v>66</v>
      </c>
      <c r="G888" s="77" t="s">
        <v>186</v>
      </c>
      <c r="H888" s="76" t="s">
        <v>1904</v>
      </c>
      <c r="I888" s="76" t="s">
        <v>179</v>
      </c>
      <c r="J888" s="78" t="s">
        <v>435</v>
      </c>
      <c r="K888" s="79" t="s">
        <v>545</v>
      </c>
      <c r="L888" s="79" t="s">
        <v>545</v>
      </c>
      <c r="M888" s="79">
        <v>1328.3</v>
      </c>
      <c r="N888" s="79">
        <v>3222.5716040000002</v>
      </c>
    </row>
    <row r="889" spans="1:14" s="81" customFormat="1" x14ac:dyDescent="0.25">
      <c r="A889" s="74" t="s">
        <v>41</v>
      </c>
      <c r="B889" s="74" t="s">
        <v>41</v>
      </c>
      <c r="C889" s="75" t="s">
        <v>55</v>
      </c>
      <c r="D889" s="76" t="s">
        <v>6</v>
      </c>
      <c r="E889" s="77">
        <v>2018</v>
      </c>
      <c r="F889" s="76" t="s">
        <v>71</v>
      </c>
      <c r="G889" s="77" t="s">
        <v>264</v>
      </c>
      <c r="H889" s="76" t="s">
        <v>1905</v>
      </c>
      <c r="I889" s="76" t="s">
        <v>99</v>
      </c>
      <c r="J889" s="78" t="s">
        <v>678</v>
      </c>
      <c r="K889" s="79" t="s">
        <v>634</v>
      </c>
      <c r="L889" s="79" t="s">
        <v>634</v>
      </c>
      <c r="M889" s="79">
        <v>1727</v>
      </c>
      <c r="N889" s="79">
        <v>3452.47</v>
      </c>
    </row>
    <row r="890" spans="1:14" s="81" customFormat="1" x14ac:dyDescent="0.25">
      <c r="A890" s="74" t="s">
        <v>41</v>
      </c>
      <c r="B890" s="74" t="s">
        <v>41</v>
      </c>
      <c r="C890" s="75" t="s">
        <v>668</v>
      </c>
      <c r="D890" s="76" t="s">
        <v>10</v>
      </c>
      <c r="E890" s="77">
        <v>2019</v>
      </c>
      <c r="F890" s="76" t="s">
        <v>76</v>
      </c>
      <c r="G890" s="77" t="s">
        <v>328</v>
      </c>
      <c r="H890" s="76" t="s">
        <v>1906</v>
      </c>
      <c r="I890" s="76" t="s">
        <v>179</v>
      </c>
      <c r="J890" s="78" t="s">
        <v>375</v>
      </c>
      <c r="K890" s="79" t="s">
        <v>547</v>
      </c>
      <c r="L890" s="79" t="s">
        <v>547</v>
      </c>
      <c r="M890" s="79">
        <v>1122.2</v>
      </c>
      <c r="N890" s="79">
        <v>3112.55</v>
      </c>
    </row>
    <row r="891" spans="1:14" s="81" customFormat="1" x14ac:dyDescent="0.25">
      <c r="A891" s="74" t="s">
        <v>41</v>
      </c>
      <c r="B891" s="74" t="s">
        <v>41</v>
      </c>
      <c r="C891" s="75" t="s">
        <v>51</v>
      </c>
      <c r="D891" s="76" t="s">
        <v>1</v>
      </c>
      <c r="E891" s="77">
        <v>2020</v>
      </c>
      <c r="F891" s="76" t="s">
        <v>67</v>
      </c>
      <c r="G891" s="77" t="s">
        <v>193</v>
      </c>
      <c r="H891" s="76" t="s">
        <v>1907</v>
      </c>
      <c r="I891" s="76" t="s">
        <v>194</v>
      </c>
      <c r="J891" s="78" t="s">
        <v>616</v>
      </c>
      <c r="K891" s="79" t="s">
        <v>545</v>
      </c>
      <c r="L891" s="79" t="s">
        <v>545</v>
      </c>
      <c r="M891" s="79">
        <v>1434.67</v>
      </c>
      <c r="N891" s="79">
        <v>5022.6400000000003</v>
      </c>
    </row>
    <row r="892" spans="1:14" s="81" customFormat="1" x14ac:dyDescent="0.25">
      <c r="A892" s="74" t="s">
        <v>41</v>
      </c>
      <c r="B892" s="74" t="s">
        <v>41</v>
      </c>
      <c r="C892" s="75" t="s">
        <v>706</v>
      </c>
      <c r="D892" s="76" t="s">
        <v>568</v>
      </c>
      <c r="E892" s="77">
        <v>2022</v>
      </c>
      <c r="F892" s="76" t="s">
        <v>61</v>
      </c>
      <c r="G892" s="77" t="s">
        <v>102</v>
      </c>
      <c r="H892" s="76" t="s">
        <v>1908</v>
      </c>
      <c r="I892" s="76" t="s">
        <v>103</v>
      </c>
      <c r="J892" s="78" t="s">
        <v>695</v>
      </c>
      <c r="K892" s="79" t="s">
        <v>634</v>
      </c>
      <c r="L892" s="79" t="s">
        <v>634</v>
      </c>
      <c r="M892" s="79">
        <v>2218.2600000000002</v>
      </c>
      <c r="N892" s="79">
        <v>4306.2299999999996</v>
      </c>
    </row>
    <row r="893" spans="1:14" s="81" customFormat="1" x14ac:dyDescent="0.25">
      <c r="A893" s="74" t="s">
        <v>41</v>
      </c>
      <c r="B893" s="74" t="s">
        <v>41</v>
      </c>
      <c r="C893" s="75" t="s">
        <v>659</v>
      </c>
      <c r="D893" s="76" t="s">
        <v>4</v>
      </c>
      <c r="E893" s="77">
        <v>2020</v>
      </c>
      <c r="F893" s="76" t="s">
        <v>66</v>
      </c>
      <c r="G893" s="77" t="s">
        <v>186</v>
      </c>
      <c r="H893" s="76" t="s">
        <v>1909</v>
      </c>
      <c r="I893" s="76" t="s">
        <v>179</v>
      </c>
      <c r="J893" s="78" t="s">
        <v>438</v>
      </c>
      <c r="K893" s="79" t="s">
        <v>545</v>
      </c>
      <c r="L893" s="79" t="s">
        <v>545</v>
      </c>
      <c r="M893" s="79">
        <v>1445.71</v>
      </c>
      <c r="N893" s="79">
        <v>3525.9695380000003</v>
      </c>
    </row>
    <row r="894" spans="1:14" s="81" customFormat="1" x14ac:dyDescent="0.25">
      <c r="A894" s="74" t="s">
        <v>41</v>
      </c>
      <c r="B894" s="74" t="s">
        <v>41</v>
      </c>
      <c r="C894" s="75" t="s">
        <v>55</v>
      </c>
      <c r="D894" s="76" t="s">
        <v>6</v>
      </c>
      <c r="E894" s="77">
        <v>2018</v>
      </c>
      <c r="F894" s="76" t="s">
        <v>71</v>
      </c>
      <c r="G894" s="77" t="s">
        <v>264</v>
      </c>
      <c r="H894" s="76" t="s">
        <v>1911</v>
      </c>
      <c r="I894" s="76" t="s">
        <v>271</v>
      </c>
      <c r="J894" s="78" t="s">
        <v>733</v>
      </c>
      <c r="K894" s="79" t="s">
        <v>634</v>
      </c>
      <c r="L894" s="79" t="s">
        <v>634</v>
      </c>
      <c r="M894" s="79">
        <v>2245.1</v>
      </c>
      <c r="N894" s="79">
        <v>4326.8999999999996</v>
      </c>
    </row>
    <row r="895" spans="1:14" s="81" customFormat="1" x14ac:dyDescent="0.25">
      <c r="A895" s="74" t="s">
        <v>41</v>
      </c>
      <c r="B895" s="74" t="s">
        <v>41</v>
      </c>
      <c r="C895" s="75" t="s">
        <v>675</v>
      </c>
      <c r="D895" s="76" t="s">
        <v>15</v>
      </c>
      <c r="E895" s="77">
        <v>2018</v>
      </c>
      <c r="F895" s="76" t="s">
        <v>676</v>
      </c>
      <c r="G895" s="77" t="s">
        <v>280</v>
      </c>
      <c r="H895" s="76" t="s">
        <v>1912</v>
      </c>
      <c r="I895" s="76" t="s">
        <v>281</v>
      </c>
      <c r="J895" s="78" t="s">
        <v>700</v>
      </c>
      <c r="K895" s="79" t="s">
        <v>634</v>
      </c>
      <c r="L895" s="79" t="s">
        <v>634</v>
      </c>
      <c r="M895" s="79">
        <v>1360.07</v>
      </c>
      <c r="N895" s="79">
        <v>3166.66</v>
      </c>
    </row>
    <row r="896" spans="1:14" s="81" customFormat="1" x14ac:dyDescent="0.25">
      <c r="A896" s="74" t="s">
        <v>41</v>
      </c>
      <c r="B896" s="74" t="s">
        <v>41</v>
      </c>
      <c r="C896" s="75" t="s">
        <v>922</v>
      </c>
      <c r="D896" s="76" t="s">
        <v>923</v>
      </c>
      <c r="E896" s="77">
        <v>2023</v>
      </c>
      <c r="F896" s="76" t="s">
        <v>61</v>
      </c>
      <c r="G896" s="77" t="s">
        <v>102</v>
      </c>
      <c r="H896" s="76" t="s">
        <v>1913</v>
      </c>
      <c r="I896" s="76" t="s">
        <v>131</v>
      </c>
      <c r="J896" s="78" t="s">
        <v>652</v>
      </c>
      <c r="K896" s="79" t="s">
        <v>634</v>
      </c>
      <c r="L896" s="79" t="s">
        <v>634</v>
      </c>
      <c r="M896" s="79">
        <v>2167.73</v>
      </c>
      <c r="N896" s="79">
        <v>5267.61</v>
      </c>
    </row>
    <row r="897" spans="1:14" s="81" customFormat="1" x14ac:dyDescent="0.25">
      <c r="A897" s="74" t="s">
        <v>41</v>
      </c>
      <c r="B897" s="74" t="s">
        <v>41</v>
      </c>
      <c r="C897" s="75" t="s">
        <v>42</v>
      </c>
      <c r="D897" s="76" t="s">
        <v>8</v>
      </c>
      <c r="E897" s="77">
        <v>2018</v>
      </c>
      <c r="F897" s="76" t="s">
        <v>59</v>
      </c>
      <c r="G897" s="77" t="s">
        <v>82</v>
      </c>
      <c r="H897" s="76" t="s">
        <v>1914</v>
      </c>
      <c r="I897" s="76" t="s">
        <v>83</v>
      </c>
      <c r="J897" s="78" t="s">
        <v>665</v>
      </c>
      <c r="K897" s="79" t="s">
        <v>634</v>
      </c>
      <c r="L897" s="79" t="s">
        <v>634</v>
      </c>
      <c r="M897" s="79">
        <v>1298</v>
      </c>
      <c r="N897" s="79">
        <v>2245.6999999999998</v>
      </c>
    </row>
    <row r="898" spans="1:14" s="81" customFormat="1" x14ac:dyDescent="0.25">
      <c r="A898" s="74" t="s">
        <v>41</v>
      </c>
      <c r="B898" s="74" t="s">
        <v>41</v>
      </c>
      <c r="C898" s="75" t="s">
        <v>55</v>
      </c>
      <c r="D898" s="76" t="s">
        <v>6</v>
      </c>
      <c r="E898" s="77">
        <v>2018</v>
      </c>
      <c r="F898" s="76" t="s">
        <v>71</v>
      </c>
      <c r="G898" s="77" t="s">
        <v>264</v>
      </c>
      <c r="H898" s="76" t="s">
        <v>1915</v>
      </c>
      <c r="I898" s="76" t="s">
        <v>269</v>
      </c>
      <c r="J898" s="78" t="s">
        <v>686</v>
      </c>
      <c r="K898" s="79" t="s">
        <v>634</v>
      </c>
      <c r="L898" s="79" t="s">
        <v>634</v>
      </c>
      <c r="M898" s="79">
        <v>1727</v>
      </c>
      <c r="N898" s="79">
        <v>3479.61</v>
      </c>
    </row>
    <row r="899" spans="1:14" s="81" customFormat="1" x14ac:dyDescent="0.25">
      <c r="A899" s="74" t="s">
        <v>41</v>
      </c>
      <c r="B899" s="74" t="s">
        <v>41</v>
      </c>
      <c r="C899" s="75" t="s">
        <v>48</v>
      </c>
      <c r="D899" s="76" t="s">
        <v>11</v>
      </c>
      <c r="E899" s="77">
        <v>2018</v>
      </c>
      <c r="F899" s="76" t="s">
        <v>59</v>
      </c>
      <c r="G899" s="77" t="s">
        <v>82</v>
      </c>
      <c r="H899" s="76" t="s">
        <v>1916</v>
      </c>
      <c r="I899" s="76" t="s">
        <v>131</v>
      </c>
      <c r="J899" s="78" t="s">
        <v>721</v>
      </c>
      <c r="K899" s="79" t="s">
        <v>634</v>
      </c>
      <c r="L899" s="79" t="s">
        <v>634</v>
      </c>
      <c r="M899" s="79">
        <v>2522.52</v>
      </c>
      <c r="N899" s="79">
        <v>4511.1400000000003</v>
      </c>
    </row>
    <row r="900" spans="1:14" s="81" customFormat="1" x14ac:dyDescent="0.25">
      <c r="A900" s="74" t="s">
        <v>41</v>
      </c>
      <c r="B900" s="74" t="s">
        <v>41</v>
      </c>
      <c r="C900" s="75" t="s">
        <v>922</v>
      </c>
      <c r="D900" s="76" t="s">
        <v>923</v>
      </c>
      <c r="E900" s="77">
        <v>2023</v>
      </c>
      <c r="F900" s="76" t="s">
        <v>61</v>
      </c>
      <c r="G900" s="77" t="s">
        <v>102</v>
      </c>
      <c r="H900" s="76" t="s">
        <v>1917</v>
      </c>
      <c r="I900" s="76" t="s">
        <v>131</v>
      </c>
      <c r="J900" s="78" t="s">
        <v>652</v>
      </c>
      <c r="K900" s="79" t="s">
        <v>634</v>
      </c>
      <c r="L900" s="79" t="s">
        <v>634</v>
      </c>
      <c r="M900" s="79">
        <v>2167.73</v>
      </c>
      <c r="N900" s="79">
        <v>5267.61</v>
      </c>
    </row>
    <row r="901" spans="1:14" s="81" customFormat="1" x14ac:dyDescent="0.25">
      <c r="A901" s="74" t="s">
        <v>41</v>
      </c>
      <c r="B901" s="74" t="s">
        <v>41</v>
      </c>
      <c r="C901" s="75" t="s">
        <v>675</v>
      </c>
      <c r="D901" s="76" t="s">
        <v>15</v>
      </c>
      <c r="E901" s="77">
        <v>2018</v>
      </c>
      <c r="F901" s="76" t="s">
        <v>676</v>
      </c>
      <c r="G901" s="77" t="s">
        <v>280</v>
      </c>
      <c r="H901" s="76" t="s">
        <v>1918</v>
      </c>
      <c r="I901" s="76" t="s">
        <v>281</v>
      </c>
      <c r="J901" s="78" t="s">
        <v>686</v>
      </c>
      <c r="K901" s="79" t="s">
        <v>634</v>
      </c>
      <c r="L901" s="79" t="s">
        <v>634</v>
      </c>
      <c r="M901" s="79">
        <v>1360.07</v>
      </c>
      <c r="N901" s="79">
        <v>3166.66</v>
      </c>
    </row>
    <row r="902" spans="1:14" s="81" customFormat="1" x14ac:dyDescent="0.25">
      <c r="A902" s="74" t="s">
        <v>41</v>
      </c>
      <c r="B902" s="74" t="s">
        <v>41</v>
      </c>
      <c r="C902" s="75" t="s">
        <v>719</v>
      </c>
      <c r="D902" s="76" t="s">
        <v>720</v>
      </c>
      <c r="E902" s="77">
        <v>2022</v>
      </c>
      <c r="F902" s="76" t="s">
        <v>75</v>
      </c>
      <c r="G902" s="77" t="s">
        <v>312</v>
      </c>
      <c r="H902" s="76" t="s">
        <v>1919</v>
      </c>
      <c r="I902" s="76" t="s">
        <v>257</v>
      </c>
      <c r="J902" s="78" t="s">
        <v>163</v>
      </c>
      <c r="K902" s="79" t="s">
        <v>634</v>
      </c>
      <c r="L902" s="79" t="s">
        <v>634</v>
      </c>
      <c r="M902" s="79">
        <v>1608.3</v>
      </c>
      <c r="N902" s="79">
        <v>2883.44</v>
      </c>
    </row>
    <row r="903" spans="1:14" s="81" customFormat="1" x14ac:dyDescent="0.25">
      <c r="A903" s="74" t="s">
        <v>41</v>
      </c>
      <c r="B903" s="74" t="s">
        <v>41</v>
      </c>
      <c r="C903" s="75" t="s">
        <v>706</v>
      </c>
      <c r="D903" s="76" t="s">
        <v>568</v>
      </c>
      <c r="E903" s="77">
        <v>2022</v>
      </c>
      <c r="F903" s="76" t="s">
        <v>61</v>
      </c>
      <c r="G903" s="77" t="s">
        <v>102</v>
      </c>
      <c r="H903" s="76" t="s">
        <v>1920</v>
      </c>
      <c r="I903" s="76" t="s">
        <v>103</v>
      </c>
      <c r="J903" s="78" t="s">
        <v>769</v>
      </c>
      <c r="K903" s="79" t="s">
        <v>634</v>
      </c>
      <c r="L903" s="79" t="s">
        <v>634</v>
      </c>
      <c r="M903" s="79">
        <v>2218.2600000000002</v>
      </c>
      <c r="N903" s="79">
        <v>4306.2299999999996</v>
      </c>
    </row>
    <row r="904" spans="1:14" s="81" customFormat="1" x14ac:dyDescent="0.25">
      <c r="A904" s="74" t="s">
        <v>41</v>
      </c>
      <c r="B904" s="74" t="s">
        <v>41</v>
      </c>
      <c r="C904" s="75" t="s">
        <v>659</v>
      </c>
      <c r="D904" s="76" t="s">
        <v>4</v>
      </c>
      <c r="E904" s="77">
        <v>2020</v>
      </c>
      <c r="F904" s="76" t="s">
        <v>66</v>
      </c>
      <c r="G904" s="77" t="s">
        <v>186</v>
      </c>
      <c r="H904" s="76" t="s">
        <v>1921</v>
      </c>
      <c r="I904" s="76" t="s">
        <v>179</v>
      </c>
      <c r="J904" s="78" t="s">
        <v>743</v>
      </c>
      <c r="K904" s="79" t="s">
        <v>545</v>
      </c>
      <c r="L904" s="79" t="s">
        <v>545</v>
      </c>
      <c r="M904" s="79">
        <v>1879.43</v>
      </c>
      <c r="N904" s="79">
        <v>4489.3149130000002</v>
      </c>
    </row>
    <row r="905" spans="1:14" s="81" customFormat="1" x14ac:dyDescent="0.25">
      <c r="A905" s="74" t="s">
        <v>41</v>
      </c>
      <c r="B905" s="74" t="s">
        <v>41</v>
      </c>
      <c r="C905" s="75" t="s">
        <v>691</v>
      </c>
      <c r="D905" s="76" t="s">
        <v>21</v>
      </c>
      <c r="E905" s="77">
        <v>2019</v>
      </c>
      <c r="F905" s="76" t="s">
        <v>75</v>
      </c>
      <c r="G905" s="77" t="s">
        <v>312</v>
      </c>
      <c r="H905" s="76" t="s">
        <v>1922</v>
      </c>
      <c r="I905" s="76" t="s">
        <v>313</v>
      </c>
      <c r="J905" s="78" t="s">
        <v>695</v>
      </c>
      <c r="K905" s="79" t="s">
        <v>634</v>
      </c>
      <c r="L905" s="79" t="s">
        <v>634</v>
      </c>
      <c r="M905" s="79">
        <v>1236.43</v>
      </c>
      <c r="N905" s="79">
        <v>3029.39</v>
      </c>
    </row>
    <row r="906" spans="1:14" s="81" customFormat="1" x14ac:dyDescent="0.25">
      <c r="A906" s="74" t="s">
        <v>41</v>
      </c>
      <c r="B906" s="74" t="s">
        <v>41</v>
      </c>
      <c r="C906" s="75" t="s">
        <v>55</v>
      </c>
      <c r="D906" s="76" t="s">
        <v>6</v>
      </c>
      <c r="E906" s="77">
        <v>2018</v>
      </c>
      <c r="F906" s="76" t="s">
        <v>71</v>
      </c>
      <c r="G906" s="77" t="s">
        <v>264</v>
      </c>
      <c r="H906" s="76" t="s">
        <v>1923</v>
      </c>
      <c r="I906" s="76" t="s">
        <v>99</v>
      </c>
      <c r="J906" s="78" t="s">
        <v>662</v>
      </c>
      <c r="K906" s="79" t="s">
        <v>634</v>
      </c>
      <c r="L906" s="79" t="s">
        <v>634</v>
      </c>
      <c r="M906" s="79">
        <v>1727</v>
      </c>
      <c r="N906" s="79">
        <v>3452.47</v>
      </c>
    </row>
    <row r="907" spans="1:14" s="81" customFormat="1" x14ac:dyDescent="0.25">
      <c r="A907" s="74" t="s">
        <v>41</v>
      </c>
      <c r="B907" s="74" t="s">
        <v>41</v>
      </c>
      <c r="C907" s="75" t="s">
        <v>929</v>
      </c>
      <c r="D907" s="76" t="s">
        <v>930</v>
      </c>
      <c r="E907" s="77">
        <v>2018</v>
      </c>
      <c r="F907" s="76" t="s">
        <v>61</v>
      </c>
      <c r="G907" s="77" t="s">
        <v>102</v>
      </c>
      <c r="H907" s="76" t="s">
        <v>1924</v>
      </c>
      <c r="I907" s="76" t="s">
        <v>179</v>
      </c>
      <c r="J907" s="78" t="s">
        <v>1218</v>
      </c>
      <c r="K907" s="79" t="s">
        <v>545</v>
      </c>
      <c r="L907" s="79" t="s">
        <v>545</v>
      </c>
      <c r="M907" s="79">
        <v>1426.32</v>
      </c>
      <c r="N907" s="79">
        <v>2530.5</v>
      </c>
    </row>
    <row r="908" spans="1:14" s="81" customFormat="1" x14ac:dyDescent="0.25">
      <c r="A908" s="74" t="s">
        <v>41</v>
      </c>
      <c r="B908" s="74" t="s">
        <v>41</v>
      </c>
      <c r="C908" s="75" t="s">
        <v>49</v>
      </c>
      <c r="D908" s="76" t="s">
        <v>13</v>
      </c>
      <c r="E908" s="77">
        <v>2019</v>
      </c>
      <c r="F908" s="76" t="s">
        <v>65</v>
      </c>
      <c r="G908" s="77" t="s">
        <v>176</v>
      </c>
      <c r="H908" s="76" t="s">
        <v>1925</v>
      </c>
      <c r="I908" s="76" t="s">
        <v>99</v>
      </c>
      <c r="J908" s="78" t="s">
        <v>713</v>
      </c>
      <c r="K908" s="79" t="s">
        <v>634</v>
      </c>
      <c r="L908" s="79" t="s">
        <v>634</v>
      </c>
      <c r="M908" s="79">
        <v>2461.1999999999998</v>
      </c>
      <c r="N908" s="79">
        <v>9099</v>
      </c>
    </row>
    <row r="909" spans="1:14" s="81" customFormat="1" x14ac:dyDescent="0.25">
      <c r="A909" s="74" t="s">
        <v>41</v>
      </c>
      <c r="B909" s="74" t="s">
        <v>41</v>
      </c>
      <c r="C909" s="75" t="s">
        <v>668</v>
      </c>
      <c r="D909" s="76" t="s">
        <v>10</v>
      </c>
      <c r="E909" s="77">
        <v>2019</v>
      </c>
      <c r="F909" s="76" t="s">
        <v>76</v>
      </c>
      <c r="G909" s="77" t="s">
        <v>328</v>
      </c>
      <c r="H909" s="76" t="s">
        <v>1926</v>
      </c>
      <c r="I909" s="76" t="s">
        <v>179</v>
      </c>
      <c r="J909" s="78" t="s">
        <v>356</v>
      </c>
      <c r="K909" s="79" t="s">
        <v>545</v>
      </c>
      <c r="L909" s="79" t="s">
        <v>545</v>
      </c>
      <c r="M909" s="79">
        <v>1122.2</v>
      </c>
      <c r="N909" s="79">
        <v>3112.55</v>
      </c>
    </row>
    <row r="910" spans="1:14" s="81" customFormat="1" x14ac:dyDescent="0.25">
      <c r="A910" s="74" t="s">
        <v>41</v>
      </c>
      <c r="B910" s="74" t="s">
        <v>41</v>
      </c>
      <c r="C910" s="75" t="s">
        <v>761</v>
      </c>
      <c r="D910" s="76" t="s">
        <v>35</v>
      </c>
      <c r="E910" s="77">
        <v>2018</v>
      </c>
      <c r="F910" s="76" t="s">
        <v>59</v>
      </c>
      <c r="G910" s="77" t="s">
        <v>82</v>
      </c>
      <c r="H910" s="76" t="s">
        <v>1927</v>
      </c>
      <c r="I910" s="76" t="s">
        <v>129</v>
      </c>
      <c r="J910" s="78" t="s">
        <v>779</v>
      </c>
      <c r="K910" s="79" t="s">
        <v>634</v>
      </c>
      <c r="L910" s="79" t="s">
        <v>634</v>
      </c>
      <c r="M910" s="79">
        <v>1326.25</v>
      </c>
      <c r="N910" s="79">
        <v>2601.58</v>
      </c>
    </row>
    <row r="911" spans="1:14" s="81" customFormat="1" x14ac:dyDescent="0.25">
      <c r="A911" s="74" t="s">
        <v>41</v>
      </c>
      <c r="B911" s="74" t="s">
        <v>41</v>
      </c>
      <c r="C911" s="75" t="s">
        <v>51</v>
      </c>
      <c r="D911" s="76" t="s">
        <v>1</v>
      </c>
      <c r="E911" s="77">
        <v>2020</v>
      </c>
      <c r="F911" s="76" t="s">
        <v>67</v>
      </c>
      <c r="G911" s="77" t="s">
        <v>193</v>
      </c>
      <c r="H911" s="76" t="s">
        <v>1928</v>
      </c>
      <c r="I911" s="76" t="s">
        <v>194</v>
      </c>
      <c r="J911" s="78" t="s">
        <v>205</v>
      </c>
      <c r="K911" s="79" t="s">
        <v>545</v>
      </c>
      <c r="L911" s="79" t="s">
        <v>545</v>
      </c>
      <c r="M911" s="79">
        <v>1434.67</v>
      </c>
      <c r="N911" s="79">
        <v>5022.6400000000003</v>
      </c>
    </row>
    <row r="912" spans="1:14" s="81" customFormat="1" x14ac:dyDescent="0.25">
      <c r="A912" s="74" t="s">
        <v>41</v>
      </c>
      <c r="B912" s="74" t="s">
        <v>41</v>
      </c>
      <c r="C912" s="75" t="s">
        <v>675</v>
      </c>
      <c r="D912" s="76" t="s">
        <v>15</v>
      </c>
      <c r="E912" s="77">
        <v>2018</v>
      </c>
      <c r="F912" s="76" t="s">
        <v>676</v>
      </c>
      <c r="G912" s="77" t="s">
        <v>280</v>
      </c>
      <c r="H912" s="76" t="s">
        <v>1929</v>
      </c>
      <c r="I912" s="76" t="s">
        <v>281</v>
      </c>
      <c r="J912" s="78" t="s">
        <v>685</v>
      </c>
      <c r="K912" s="79" t="s">
        <v>634</v>
      </c>
      <c r="L912" s="79" t="s">
        <v>634</v>
      </c>
      <c r="M912" s="79">
        <v>1360.07</v>
      </c>
      <c r="N912" s="79">
        <v>3166.66</v>
      </c>
    </row>
    <row r="913" spans="1:14" s="81" customFormat="1" x14ac:dyDescent="0.25">
      <c r="A913" s="74" t="s">
        <v>41</v>
      </c>
      <c r="B913" s="74" t="s">
        <v>41</v>
      </c>
      <c r="C913" s="75" t="s">
        <v>943</v>
      </c>
      <c r="D913" s="76" t="s">
        <v>944</v>
      </c>
      <c r="E913" s="77">
        <v>2023</v>
      </c>
      <c r="F913" s="76" t="s">
        <v>66</v>
      </c>
      <c r="G913" s="77" t="s">
        <v>186</v>
      </c>
      <c r="H913" s="76" t="s">
        <v>1930</v>
      </c>
      <c r="I913" s="76" t="s">
        <v>93</v>
      </c>
      <c r="J913" s="78" t="s">
        <v>165</v>
      </c>
      <c r="K913" s="79" t="s">
        <v>634</v>
      </c>
      <c r="L913" s="79" t="s">
        <v>634</v>
      </c>
      <c r="M913" s="79">
        <v>1735.89</v>
      </c>
      <c r="N913" s="79">
        <v>1945.6</v>
      </c>
    </row>
    <row r="914" spans="1:14" s="81" customFormat="1" x14ac:dyDescent="0.25">
      <c r="A914" s="74" t="s">
        <v>41</v>
      </c>
      <c r="B914" s="74" t="s">
        <v>41</v>
      </c>
      <c r="C914" s="75" t="s">
        <v>929</v>
      </c>
      <c r="D914" s="76" t="s">
        <v>930</v>
      </c>
      <c r="E914" s="77">
        <v>2018</v>
      </c>
      <c r="F914" s="76" t="s">
        <v>61</v>
      </c>
      <c r="G914" s="77" t="s">
        <v>102</v>
      </c>
      <c r="H914" s="76" t="s">
        <v>1931</v>
      </c>
      <c r="I914" s="76" t="s">
        <v>179</v>
      </c>
      <c r="J914" s="78" t="s">
        <v>1932</v>
      </c>
      <c r="K914" s="79" t="s">
        <v>545</v>
      </c>
      <c r="L914" s="79" t="s">
        <v>545</v>
      </c>
      <c r="M914" s="79">
        <v>1426.32</v>
      </c>
      <c r="N914" s="79">
        <v>2530.5</v>
      </c>
    </row>
    <row r="915" spans="1:14" s="81" customFormat="1" x14ac:dyDescent="0.25">
      <c r="A915" s="74" t="s">
        <v>41</v>
      </c>
      <c r="B915" s="74" t="s">
        <v>41</v>
      </c>
      <c r="C915" s="75" t="s">
        <v>1096</v>
      </c>
      <c r="D915" s="76" t="s">
        <v>1097</v>
      </c>
      <c r="E915" s="77">
        <v>2023</v>
      </c>
      <c r="F915" s="76" t="s">
        <v>66</v>
      </c>
      <c r="G915" s="77" t="s">
        <v>186</v>
      </c>
      <c r="H915" s="76" t="s">
        <v>1933</v>
      </c>
      <c r="I915" s="76" t="s">
        <v>99</v>
      </c>
      <c r="J915" s="78" t="s">
        <v>786</v>
      </c>
      <c r="K915" s="79" t="s">
        <v>634</v>
      </c>
      <c r="L915" s="79" t="s">
        <v>634</v>
      </c>
      <c r="M915" s="79">
        <v>2199.12</v>
      </c>
      <c r="N915" s="79">
        <v>2415.1999999999998</v>
      </c>
    </row>
    <row r="916" spans="1:14" s="81" customFormat="1" x14ac:dyDescent="0.25">
      <c r="A916" s="74" t="s">
        <v>41</v>
      </c>
      <c r="B916" s="74" t="s">
        <v>41</v>
      </c>
      <c r="C916" s="75" t="s">
        <v>869</v>
      </c>
      <c r="D916" s="76" t="s">
        <v>37</v>
      </c>
      <c r="E916" s="77">
        <v>2021</v>
      </c>
      <c r="F916" s="76" t="s">
        <v>64</v>
      </c>
      <c r="G916" s="77" t="s">
        <v>159</v>
      </c>
      <c r="H916" s="76" t="s">
        <v>1934</v>
      </c>
      <c r="I916" s="76" t="s">
        <v>1935</v>
      </c>
      <c r="J916" s="78" t="s">
        <v>870</v>
      </c>
      <c r="K916" s="79" t="s">
        <v>549</v>
      </c>
      <c r="L916" s="79" t="s">
        <v>549</v>
      </c>
      <c r="M916" s="79">
        <v>9453.6</v>
      </c>
      <c r="N916" s="79">
        <v>19532.7</v>
      </c>
    </row>
    <row r="917" spans="1:14" s="81" customFormat="1" x14ac:dyDescent="0.25">
      <c r="A917" s="74" t="s">
        <v>41</v>
      </c>
      <c r="B917" s="74" t="s">
        <v>41</v>
      </c>
      <c r="C917" s="75" t="s">
        <v>761</v>
      </c>
      <c r="D917" s="76" t="s">
        <v>35</v>
      </c>
      <c r="E917" s="77">
        <v>2018</v>
      </c>
      <c r="F917" s="76" t="s">
        <v>59</v>
      </c>
      <c r="G917" s="77" t="s">
        <v>82</v>
      </c>
      <c r="H917" s="76" t="s">
        <v>1936</v>
      </c>
      <c r="I917" s="76" t="s">
        <v>129</v>
      </c>
      <c r="J917" s="78" t="s">
        <v>762</v>
      </c>
      <c r="K917" s="79" t="s">
        <v>634</v>
      </c>
      <c r="L917" s="79" t="s">
        <v>634</v>
      </c>
      <c r="M917" s="79">
        <v>6043.73</v>
      </c>
      <c r="N917" s="79">
        <v>11826.71</v>
      </c>
    </row>
    <row r="918" spans="1:14" s="81" customFormat="1" x14ac:dyDescent="0.25">
      <c r="A918" s="74" t="s">
        <v>41</v>
      </c>
      <c r="B918" s="74" t="s">
        <v>41</v>
      </c>
      <c r="C918" s="75" t="s">
        <v>687</v>
      </c>
      <c r="D918" s="76" t="s">
        <v>20</v>
      </c>
      <c r="E918" s="77">
        <v>2020</v>
      </c>
      <c r="F918" s="76" t="s">
        <v>66</v>
      </c>
      <c r="G918" s="77" t="s">
        <v>186</v>
      </c>
      <c r="H918" s="76" t="s">
        <v>1937</v>
      </c>
      <c r="I918" s="76" t="s">
        <v>494</v>
      </c>
      <c r="J918" s="78" t="s">
        <v>688</v>
      </c>
      <c r="K918" s="79" t="s">
        <v>634</v>
      </c>
      <c r="L918" s="79" t="s">
        <v>634</v>
      </c>
      <c r="M918" s="79">
        <v>2747.03</v>
      </c>
      <c r="N918" s="79">
        <v>5923.08</v>
      </c>
    </row>
    <row r="919" spans="1:14" s="81" customFormat="1" x14ac:dyDescent="0.25">
      <c r="A919" s="74" t="s">
        <v>41</v>
      </c>
      <c r="B919" s="74" t="s">
        <v>41</v>
      </c>
      <c r="C919" s="75" t="s">
        <v>744</v>
      </c>
      <c r="D919" s="76" t="s">
        <v>29</v>
      </c>
      <c r="E919" s="77">
        <v>2021</v>
      </c>
      <c r="F919" s="76" t="s">
        <v>64</v>
      </c>
      <c r="G919" s="77" t="s">
        <v>159</v>
      </c>
      <c r="H919" s="76" t="s">
        <v>1938</v>
      </c>
      <c r="I919" s="76" t="s">
        <v>93</v>
      </c>
      <c r="J919" s="78" t="s">
        <v>745</v>
      </c>
      <c r="K919" s="79" t="s">
        <v>634</v>
      </c>
      <c r="L919" s="79" t="s">
        <v>634</v>
      </c>
      <c r="M919" s="79">
        <v>6200.59</v>
      </c>
      <c r="N919" s="79">
        <v>11826.71</v>
      </c>
    </row>
    <row r="920" spans="1:14" s="81" customFormat="1" x14ac:dyDescent="0.25">
      <c r="A920" s="74" t="s">
        <v>41</v>
      </c>
      <c r="B920" s="74" t="s">
        <v>41</v>
      </c>
      <c r="C920" s="75" t="s">
        <v>51</v>
      </c>
      <c r="D920" s="76" t="s">
        <v>1</v>
      </c>
      <c r="E920" s="77">
        <v>2020</v>
      </c>
      <c r="F920" s="76" t="s">
        <v>67</v>
      </c>
      <c r="G920" s="77" t="s">
        <v>193</v>
      </c>
      <c r="H920" s="76" t="s">
        <v>1939</v>
      </c>
      <c r="I920" s="76" t="s">
        <v>194</v>
      </c>
      <c r="J920" s="78" t="s">
        <v>684</v>
      </c>
      <c r="K920" s="79" t="s">
        <v>545</v>
      </c>
      <c r="L920" s="79" t="s">
        <v>545</v>
      </c>
      <c r="M920" s="79">
        <v>1434.67</v>
      </c>
      <c r="N920" s="79">
        <v>5022.6400000000003</v>
      </c>
    </row>
    <row r="921" spans="1:14" s="81" customFormat="1" x14ac:dyDescent="0.25">
      <c r="A921" s="74" t="s">
        <v>41</v>
      </c>
      <c r="B921" s="74" t="s">
        <v>41</v>
      </c>
      <c r="C921" s="75" t="s">
        <v>706</v>
      </c>
      <c r="D921" s="76" t="s">
        <v>568</v>
      </c>
      <c r="E921" s="77">
        <v>2022</v>
      </c>
      <c r="F921" s="76" t="s">
        <v>61</v>
      </c>
      <c r="G921" s="77" t="s">
        <v>102</v>
      </c>
      <c r="H921" s="76" t="s">
        <v>1940</v>
      </c>
      <c r="I921" s="76" t="s">
        <v>86</v>
      </c>
      <c r="J921" s="78" t="s">
        <v>695</v>
      </c>
      <c r="K921" s="79" t="s">
        <v>634</v>
      </c>
      <c r="L921" s="79" t="s">
        <v>634</v>
      </c>
      <c r="M921" s="79">
        <v>2658.79</v>
      </c>
      <c r="N921" s="79">
        <v>5098.95</v>
      </c>
    </row>
    <row r="922" spans="1:14" s="81" customFormat="1" x14ac:dyDescent="0.25">
      <c r="A922" s="74" t="s">
        <v>41</v>
      </c>
      <c r="B922" s="74" t="s">
        <v>41</v>
      </c>
      <c r="C922" s="75" t="s">
        <v>751</v>
      </c>
      <c r="D922" s="76" t="s">
        <v>27</v>
      </c>
      <c r="E922" s="77">
        <v>2018</v>
      </c>
      <c r="F922" s="76" t="s">
        <v>72</v>
      </c>
      <c r="G922" s="77" t="s">
        <v>275</v>
      </c>
      <c r="H922" s="76" t="s">
        <v>1941</v>
      </c>
      <c r="I922" s="76" t="s">
        <v>277</v>
      </c>
      <c r="J922" s="78" t="s">
        <v>114</v>
      </c>
      <c r="K922" s="79" t="s">
        <v>634</v>
      </c>
      <c r="L922" s="79" t="s">
        <v>634</v>
      </c>
      <c r="M922" s="79">
        <v>1523.3</v>
      </c>
      <c r="N922" s="79">
        <v>3458.29</v>
      </c>
    </row>
    <row r="923" spans="1:14" s="81" customFormat="1" x14ac:dyDescent="0.25">
      <c r="A923" s="74" t="s">
        <v>41</v>
      </c>
      <c r="B923" s="74" t="s">
        <v>41</v>
      </c>
      <c r="C923" s="75" t="s">
        <v>719</v>
      </c>
      <c r="D923" s="76" t="s">
        <v>720</v>
      </c>
      <c r="E923" s="77">
        <v>2022</v>
      </c>
      <c r="F923" s="76" t="s">
        <v>75</v>
      </c>
      <c r="G923" s="77" t="s">
        <v>312</v>
      </c>
      <c r="H923" s="76" t="s">
        <v>1942</v>
      </c>
      <c r="I923" s="76" t="s">
        <v>257</v>
      </c>
      <c r="J923" s="78" t="s">
        <v>723</v>
      </c>
      <c r="K923" s="79" t="s">
        <v>634</v>
      </c>
      <c r="L923" s="79" t="s">
        <v>634</v>
      </c>
      <c r="M923" s="79">
        <v>1608.3</v>
      </c>
      <c r="N923" s="79">
        <v>2883.44</v>
      </c>
    </row>
    <row r="924" spans="1:14" s="81" customFormat="1" x14ac:dyDescent="0.25">
      <c r="A924" s="74" t="s">
        <v>41</v>
      </c>
      <c r="B924" s="74" t="s">
        <v>41</v>
      </c>
      <c r="C924" s="75" t="s">
        <v>706</v>
      </c>
      <c r="D924" s="76" t="s">
        <v>568</v>
      </c>
      <c r="E924" s="77">
        <v>2022</v>
      </c>
      <c r="F924" s="76" t="s">
        <v>61</v>
      </c>
      <c r="G924" s="77" t="s">
        <v>102</v>
      </c>
      <c r="H924" s="76" t="s">
        <v>1943</v>
      </c>
      <c r="I924" s="76" t="s">
        <v>103</v>
      </c>
      <c r="J924" s="78" t="s">
        <v>843</v>
      </c>
      <c r="K924" s="79" t="s">
        <v>634</v>
      </c>
      <c r="L924" s="79" t="s">
        <v>634</v>
      </c>
      <c r="M924" s="79">
        <v>2218.2600000000002</v>
      </c>
      <c r="N924" s="79">
        <v>4306.2299999999996</v>
      </c>
    </row>
    <row r="925" spans="1:14" s="81" customFormat="1" x14ac:dyDescent="0.25">
      <c r="A925" s="74" t="s">
        <v>41</v>
      </c>
      <c r="B925" s="74" t="s">
        <v>41</v>
      </c>
      <c r="C925" s="75" t="s">
        <v>691</v>
      </c>
      <c r="D925" s="76" t="s">
        <v>21</v>
      </c>
      <c r="E925" s="77">
        <v>2019</v>
      </c>
      <c r="F925" s="76" t="s">
        <v>75</v>
      </c>
      <c r="G925" s="77" t="s">
        <v>312</v>
      </c>
      <c r="H925" s="76" t="s">
        <v>1944</v>
      </c>
      <c r="I925" s="76" t="s">
        <v>313</v>
      </c>
      <c r="J925" s="78" t="s">
        <v>695</v>
      </c>
      <c r="K925" s="79" t="s">
        <v>634</v>
      </c>
      <c r="L925" s="79" t="s">
        <v>634</v>
      </c>
      <c r="M925" s="79">
        <v>1236.43</v>
      </c>
      <c r="N925" s="79">
        <v>3029.39</v>
      </c>
    </row>
    <row r="926" spans="1:14" s="81" customFormat="1" x14ac:dyDescent="0.25">
      <c r="A926" s="74" t="s">
        <v>41</v>
      </c>
      <c r="B926" s="74" t="s">
        <v>41</v>
      </c>
      <c r="C926" s="75" t="s">
        <v>668</v>
      </c>
      <c r="D926" s="76" t="s">
        <v>10</v>
      </c>
      <c r="E926" s="77">
        <v>2019</v>
      </c>
      <c r="F926" s="76" t="s">
        <v>76</v>
      </c>
      <c r="G926" s="77" t="s">
        <v>328</v>
      </c>
      <c r="H926" s="76" t="s">
        <v>1945</v>
      </c>
      <c r="I926" s="76" t="s">
        <v>179</v>
      </c>
      <c r="J926" s="78" t="s">
        <v>372</v>
      </c>
      <c r="K926" s="79" t="s">
        <v>547</v>
      </c>
      <c r="L926" s="79" t="s">
        <v>547</v>
      </c>
      <c r="M926" s="79">
        <v>1122.2</v>
      </c>
      <c r="N926" s="79">
        <v>3112.55</v>
      </c>
    </row>
    <row r="927" spans="1:14" s="81" customFormat="1" x14ac:dyDescent="0.25">
      <c r="A927" s="74" t="s">
        <v>41</v>
      </c>
      <c r="B927" s="74" t="s">
        <v>41</v>
      </c>
      <c r="C927" s="75" t="s">
        <v>668</v>
      </c>
      <c r="D927" s="76" t="s">
        <v>10</v>
      </c>
      <c r="E927" s="77">
        <v>2019</v>
      </c>
      <c r="F927" s="76" t="s">
        <v>76</v>
      </c>
      <c r="G927" s="77" t="s">
        <v>328</v>
      </c>
      <c r="H927" s="76" t="s">
        <v>1946</v>
      </c>
      <c r="I927" s="76" t="s">
        <v>179</v>
      </c>
      <c r="J927" s="78" t="s">
        <v>652</v>
      </c>
      <c r="K927" s="79" t="s">
        <v>548</v>
      </c>
      <c r="L927" s="79" t="s">
        <v>548</v>
      </c>
      <c r="M927" s="79">
        <v>1122.2</v>
      </c>
      <c r="N927" s="79">
        <v>3112.55</v>
      </c>
    </row>
    <row r="928" spans="1:14" s="81" customFormat="1" x14ac:dyDescent="0.25">
      <c r="A928" s="74" t="s">
        <v>41</v>
      </c>
      <c r="B928" s="74" t="s">
        <v>41</v>
      </c>
      <c r="C928" s="75" t="s">
        <v>675</v>
      </c>
      <c r="D928" s="76" t="s">
        <v>15</v>
      </c>
      <c r="E928" s="77">
        <v>2018</v>
      </c>
      <c r="F928" s="76" t="s">
        <v>676</v>
      </c>
      <c r="G928" s="77" t="s">
        <v>280</v>
      </c>
      <c r="H928" s="76" t="s">
        <v>1947</v>
      </c>
      <c r="I928" s="76" t="s">
        <v>281</v>
      </c>
      <c r="J928" s="78" t="s">
        <v>685</v>
      </c>
      <c r="K928" s="79" t="s">
        <v>634</v>
      </c>
      <c r="L928" s="79" t="s">
        <v>634</v>
      </c>
      <c r="M928" s="79">
        <v>1360.07</v>
      </c>
      <c r="N928" s="79">
        <v>3166.66</v>
      </c>
    </row>
    <row r="929" spans="1:14" s="81" customFormat="1" x14ac:dyDescent="0.25">
      <c r="A929" s="74" t="s">
        <v>41</v>
      </c>
      <c r="B929" s="74" t="s">
        <v>41</v>
      </c>
      <c r="C929" s="75" t="s">
        <v>51</v>
      </c>
      <c r="D929" s="76" t="s">
        <v>1</v>
      </c>
      <c r="E929" s="77">
        <v>2020</v>
      </c>
      <c r="F929" s="76" t="s">
        <v>67</v>
      </c>
      <c r="G929" s="77" t="s">
        <v>193</v>
      </c>
      <c r="H929" s="76" t="s">
        <v>1948</v>
      </c>
      <c r="I929" s="76" t="s">
        <v>194</v>
      </c>
      <c r="J929" s="78" t="s">
        <v>617</v>
      </c>
      <c r="K929" s="79" t="s">
        <v>545</v>
      </c>
      <c r="L929" s="79" t="s">
        <v>545</v>
      </c>
      <c r="M929" s="79">
        <v>1434.67</v>
      </c>
      <c r="N929" s="79">
        <v>5022.6400000000003</v>
      </c>
    </row>
    <row r="930" spans="1:14" s="81" customFormat="1" x14ac:dyDescent="0.25">
      <c r="A930" s="74" t="s">
        <v>41</v>
      </c>
      <c r="B930" s="74" t="s">
        <v>41</v>
      </c>
      <c r="C930" s="75" t="s">
        <v>668</v>
      </c>
      <c r="D930" s="76" t="s">
        <v>10</v>
      </c>
      <c r="E930" s="77">
        <v>2019</v>
      </c>
      <c r="F930" s="76" t="s">
        <v>76</v>
      </c>
      <c r="G930" s="77" t="s">
        <v>328</v>
      </c>
      <c r="H930" s="76" t="s">
        <v>1949</v>
      </c>
      <c r="I930" s="76" t="s">
        <v>179</v>
      </c>
      <c r="J930" s="78" t="s">
        <v>338</v>
      </c>
      <c r="K930" s="79" t="s">
        <v>545</v>
      </c>
      <c r="L930" s="79" t="s">
        <v>545</v>
      </c>
      <c r="M930" s="79">
        <v>1122.2</v>
      </c>
      <c r="N930" s="79">
        <v>3112.55</v>
      </c>
    </row>
    <row r="931" spans="1:14" s="81" customFormat="1" x14ac:dyDescent="0.25">
      <c r="A931" s="74" t="s">
        <v>41</v>
      </c>
      <c r="B931" s="74" t="s">
        <v>41</v>
      </c>
      <c r="C931" s="75" t="s">
        <v>55</v>
      </c>
      <c r="D931" s="76" t="s">
        <v>6</v>
      </c>
      <c r="E931" s="77">
        <v>2018</v>
      </c>
      <c r="F931" s="76" t="s">
        <v>71</v>
      </c>
      <c r="G931" s="77" t="s">
        <v>264</v>
      </c>
      <c r="H931" s="76" t="s">
        <v>1950</v>
      </c>
      <c r="I931" s="76" t="s">
        <v>99</v>
      </c>
      <c r="J931" s="78" t="s">
        <v>662</v>
      </c>
      <c r="K931" s="79" t="s">
        <v>634</v>
      </c>
      <c r="L931" s="79" t="s">
        <v>634</v>
      </c>
      <c r="M931" s="79">
        <v>1727</v>
      </c>
      <c r="N931" s="79">
        <v>3452.47</v>
      </c>
    </row>
    <row r="932" spans="1:14" s="81" customFormat="1" x14ac:dyDescent="0.25">
      <c r="A932" s="74" t="s">
        <v>41</v>
      </c>
      <c r="B932" s="74" t="s">
        <v>41</v>
      </c>
      <c r="C932" s="75" t="s">
        <v>51</v>
      </c>
      <c r="D932" s="76" t="s">
        <v>1</v>
      </c>
      <c r="E932" s="77">
        <v>2020</v>
      </c>
      <c r="F932" s="76" t="s">
        <v>67</v>
      </c>
      <c r="G932" s="77" t="s">
        <v>193</v>
      </c>
      <c r="H932" s="76" t="s">
        <v>1951</v>
      </c>
      <c r="I932" s="76" t="s">
        <v>194</v>
      </c>
      <c r="J932" s="78" t="s">
        <v>768</v>
      </c>
      <c r="K932" s="79" t="s">
        <v>545</v>
      </c>
      <c r="L932" s="79" t="s">
        <v>545</v>
      </c>
      <c r="M932" s="79">
        <v>1434.67</v>
      </c>
      <c r="N932" s="79">
        <v>5022.6400000000003</v>
      </c>
    </row>
    <row r="933" spans="1:14" s="81" customFormat="1" x14ac:dyDescent="0.25">
      <c r="A933" s="74" t="s">
        <v>41</v>
      </c>
      <c r="B933" s="74" t="s">
        <v>41</v>
      </c>
      <c r="C933" s="75" t="s">
        <v>929</v>
      </c>
      <c r="D933" s="76" t="s">
        <v>930</v>
      </c>
      <c r="E933" s="77">
        <v>2018</v>
      </c>
      <c r="F933" s="76" t="s">
        <v>61</v>
      </c>
      <c r="G933" s="77" t="s">
        <v>102</v>
      </c>
      <c r="H933" s="76" t="s">
        <v>1952</v>
      </c>
      <c r="I933" s="76" t="s">
        <v>179</v>
      </c>
      <c r="J933" s="78" t="s">
        <v>1718</v>
      </c>
      <c r="K933" s="79" t="s">
        <v>545</v>
      </c>
      <c r="L933" s="79" t="s">
        <v>545</v>
      </c>
      <c r="M933" s="79">
        <v>1426.32</v>
      </c>
      <c r="N933" s="79">
        <v>2530.5</v>
      </c>
    </row>
    <row r="934" spans="1:14" s="81" customFormat="1" x14ac:dyDescent="0.25">
      <c r="A934" s="74" t="s">
        <v>41</v>
      </c>
      <c r="B934" s="74" t="s">
        <v>41</v>
      </c>
      <c r="C934" s="75" t="s">
        <v>654</v>
      </c>
      <c r="D934" s="76" t="s">
        <v>2</v>
      </c>
      <c r="E934" s="77">
        <v>2018</v>
      </c>
      <c r="F934" s="76" t="s">
        <v>64</v>
      </c>
      <c r="G934" s="77" t="s">
        <v>159</v>
      </c>
      <c r="H934" s="76" t="s">
        <v>1953</v>
      </c>
      <c r="I934" s="76" t="s">
        <v>305</v>
      </c>
      <c r="J934" s="78" t="s">
        <v>708</v>
      </c>
      <c r="K934" s="79" t="s">
        <v>634</v>
      </c>
      <c r="L934" s="79" t="s">
        <v>634</v>
      </c>
      <c r="M934" s="79">
        <v>2335.15</v>
      </c>
      <c r="N934" s="79">
        <v>5326.88</v>
      </c>
    </row>
    <row r="935" spans="1:14" s="81" customFormat="1" x14ac:dyDescent="0.25">
      <c r="A935" s="74" t="s">
        <v>41</v>
      </c>
      <c r="B935" s="74" t="s">
        <v>41</v>
      </c>
      <c r="C935" s="75" t="s">
        <v>751</v>
      </c>
      <c r="D935" s="76" t="s">
        <v>27</v>
      </c>
      <c r="E935" s="77">
        <v>2018</v>
      </c>
      <c r="F935" s="76" t="s">
        <v>72</v>
      </c>
      <c r="G935" s="77" t="s">
        <v>275</v>
      </c>
      <c r="H935" s="76" t="s">
        <v>1954</v>
      </c>
      <c r="I935" s="76" t="s">
        <v>277</v>
      </c>
      <c r="J935" s="78" t="s">
        <v>114</v>
      </c>
      <c r="K935" s="79" t="s">
        <v>634</v>
      </c>
      <c r="L935" s="79" t="s">
        <v>634</v>
      </c>
      <c r="M935" s="79">
        <v>1523.3</v>
      </c>
      <c r="N935" s="79">
        <v>3458.29</v>
      </c>
    </row>
    <row r="936" spans="1:14" s="81" customFormat="1" x14ac:dyDescent="0.25">
      <c r="A936" s="74" t="s">
        <v>41</v>
      </c>
      <c r="B936" s="74" t="s">
        <v>41</v>
      </c>
      <c r="C936" s="75" t="s">
        <v>922</v>
      </c>
      <c r="D936" s="76" t="s">
        <v>923</v>
      </c>
      <c r="E936" s="77">
        <v>2023</v>
      </c>
      <c r="F936" s="76" t="s">
        <v>61</v>
      </c>
      <c r="G936" s="77" t="s">
        <v>102</v>
      </c>
      <c r="H936" s="76" t="s">
        <v>1955</v>
      </c>
      <c r="I936" s="76" t="s">
        <v>129</v>
      </c>
      <c r="J936" s="78" t="s">
        <v>792</v>
      </c>
      <c r="K936" s="79" t="s">
        <v>634</v>
      </c>
      <c r="L936" s="79" t="s">
        <v>634</v>
      </c>
      <c r="M936" s="79">
        <v>1858.89</v>
      </c>
      <c r="N936" s="79">
        <v>3243.81</v>
      </c>
    </row>
    <row r="937" spans="1:14" s="81" customFormat="1" x14ac:dyDescent="0.25">
      <c r="A937" s="74" t="s">
        <v>41</v>
      </c>
      <c r="B937" s="74" t="s">
        <v>41</v>
      </c>
      <c r="C937" s="75" t="s">
        <v>668</v>
      </c>
      <c r="D937" s="76" t="s">
        <v>10</v>
      </c>
      <c r="E937" s="77">
        <v>2019</v>
      </c>
      <c r="F937" s="76" t="s">
        <v>76</v>
      </c>
      <c r="G937" s="77" t="s">
        <v>328</v>
      </c>
      <c r="H937" s="76" t="s">
        <v>1956</v>
      </c>
      <c r="I937" s="76" t="s">
        <v>179</v>
      </c>
      <c r="J937" s="78" t="s">
        <v>375</v>
      </c>
      <c r="K937" s="79" t="s">
        <v>545</v>
      </c>
      <c r="L937" s="79" t="s">
        <v>545</v>
      </c>
      <c r="M937" s="79">
        <v>1122.2</v>
      </c>
      <c r="N937" s="79">
        <v>3112.55</v>
      </c>
    </row>
    <row r="938" spans="1:14" s="81" customFormat="1" x14ac:dyDescent="0.25">
      <c r="A938" s="74" t="s">
        <v>41</v>
      </c>
      <c r="B938" s="74" t="s">
        <v>41</v>
      </c>
      <c r="C938" s="75" t="s">
        <v>55</v>
      </c>
      <c r="D938" s="76" t="s">
        <v>6</v>
      </c>
      <c r="E938" s="77">
        <v>2018</v>
      </c>
      <c r="F938" s="76" t="s">
        <v>71</v>
      </c>
      <c r="G938" s="77" t="s">
        <v>264</v>
      </c>
      <c r="H938" s="76" t="s">
        <v>1957</v>
      </c>
      <c r="I938" s="76" t="s">
        <v>129</v>
      </c>
      <c r="J938" s="78" t="s">
        <v>736</v>
      </c>
      <c r="K938" s="79" t="s">
        <v>634</v>
      </c>
      <c r="L938" s="79" t="s">
        <v>634</v>
      </c>
      <c r="M938" s="79">
        <v>1298</v>
      </c>
      <c r="N938" s="79">
        <v>2742.53</v>
      </c>
    </row>
    <row r="939" spans="1:14" s="81" customFormat="1" x14ac:dyDescent="0.25">
      <c r="A939" s="74" t="s">
        <v>41</v>
      </c>
      <c r="B939" s="74" t="s">
        <v>41</v>
      </c>
      <c r="C939" s="75" t="s">
        <v>1245</v>
      </c>
      <c r="D939" s="76" t="s">
        <v>1246</v>
      </c>
      <c r="E939" s="77">
        <v>2021</v>
      </c>
      <c r="F939" s="76" t="s">
        <v>78</v>
      </c>
      <c r="G939" s="77" t="s">
        <v>507</v>
      </c>
      <c r="H939" s="76" t="s">
        <v>1958</v>
      </c>
      <c r="I939" s="76" t="s">
        <v>508</v>
      </c>
      <c r="J939" s="78" t="s">
        <v>812</v>
      </c>
      <c r="K939" s="79" t="s">
        <v>634</v>
      </c>
      <c r="L939" s="79" t="s">
        <v>634</v>
      </c>
      <c r="M939" s="79">
        <v>1895.31</v>
      </c>
      <c r="N939" s="79">
        <v>4567.4357350000009</v>
      </c>
    </row>
    <row r="940" spans="1:14" s="81" customFormat="1" x14ac:dyDescent="0.25">
      <c r="A940" s="74" t="s">
        <v>41</v>
      </c>
      <c r="B940" s="74" t="s">
        <v>41</v>
      </c>
      <c r="C940" s="75" t="s">
        <v>51</v>
      </c>
      <c r="D940" s="76" t="s">
        <v>1</v>
      </c>
      <c r="E940" s="77">
        <v>2020</v>
      </c>
      <c r="F940" s="76" t="s">
        <v>67</v>
      </c>
      <c r="G940" s="77" t="s">
        <v>193</v>
      </c>
      <c r="H940" s="76" t="s">
        <v>1959</v>
      </c>
      <c r="I940" s="76" t="s">
        <v>194</v>
      </c>
      <c r="J940" s="78" t="s">
        <v>234</v>
      </c>
      <c r="K940" s="79" t="s">
        <v>545</v>
      </c>
      <c r="L940" s="79" t="s">
        <v>545</v>
      </c>
      <c r="M940" s="79">
        <v>1434.67</v>
      </c>
      <c r="N940" s="79">
        <v>5022.6400000000003</v>
      </c>
    </row>
    <row r="941" spans="1:14" s="81" customFormat="1" x14ac:dyDescent="0.25">
      <c r="A941" s="74" t="s">
        <v>41</v>
      </c>
      <c r="B941" s="74" t="s">
        <v>41</v>
      </c>
      <c r="C941" s="75" t="s">
        <v>751</v>
      </c>
      <c r="D941" s="76" t="s">
        <v>27</v>
      </c>
      <c r="E941" s="77">
        <v>2018</v>
      </c>
      <c r="F941" s="76" t="s">
        <v>72</v>
      </c>
      <c r="G941" s="77" t="s">
        <v>275</v>
      </c>
      <c r="H941" s="76" t="s">
        <v>1960</v>
      </c>
      <c r="I941" s="76" t="s">
        <v>277</v>
      </c>
      <c r="J941" s="78" t="s">
        <v>114</v>
      </c>
      <c r="K941" s="79" t="s">
        <v>634</v>
      </c>
      <c r="L941" s="79" t="s">
        <v>634</v>
      </c>
      <c r="M941" s="79">
        <v>1523.3</v>
      </c>
      <c r="N941" s="79">
        <v>3458.29</v>
      </c>
    </row>
    <row r="942" spans="1:14" s="81" customFormat="1" x14ac:dyDescent="0.25">
      <c r="A942" s="74" t="s">
        <v>41</v>
      </c>
      <c r="B942" s="74" t="s">
        <v>41</v>
      </c>
      <c r="C942" s="75" t="s">
        <v>803</v>
      </c>
      <c r="D942" s="76" t="s">
        <v>36</v>
      </c>
      <c r="E942" s="77">
        <v>2020</v>
      </c>
      <c r="F942" s="76" t="s">
        <v>77</v>
      </c>
      <c r="G942" s="77" t="s">
        <v>403</v>
      </c>
      <c r="H942" s="76" t="s">
        <v>1961</v>
      </c>
      <c r="I942" s="76" t="s">
        <v>85</v>
      </c>
      <c r="J942" s="78" t="s">
        <v>804</v>
      </c>
      <c r="K942" s="79" t="s">
        <v>634</v>
      </c>
      <c r="L942" s="79" t="s">
        <v>634</v>
      </c>
      <c r="M942" s="79">
        <v>2327.5</v>
      </c>
      <c r="N942" s="79">
        <v>2336.33</v>
      </c>
    </row>
    <row r="943" spans="1:14" s="81" customFormat="1" x14ac:dyDescent="0.25">
      <c r="A943" s="74" t="s">
        <v>41</v>
      </c>
      <c r="B943" s="74" t="s">
        <v>41</v>
      </c>
      <c r="C943" s="75" t="s">
        <v>659</v>
      </c>
      <c r="D943" s="76" t="s">
        <v>4</v>
      </c>
      <c r="E943" s="77">
        <v>2020</v>
      </c>
      <c r="F943" s="76" t="s">
        <v>66</v>
      </c>
      <c r="G943" s="77" t="s">
        <v>186</v>
      </c>
      <c r="H943" s="76" t="s">
        <v>1962</v>
      </c>
      <c r="I943" s="76" t="s">
        <v>179</v>
      </c>
      <c r="J943" s="78" t="s">
        <v>694</v>
      </c>
      <c r="K943" s="79" t="s">
        <v>545</v>
      </c>
      <c r="L943" s="79" t="s">
        <v>545</v>
      </c>
      <c r="M943" s="79">
        <v>1592.3</v>
      </c>
      <c r="N943" s="79">
        <v>3776.9587280000001</v>
      </c>
    </row>
    <row r="944" spans="1:14" s="81" customFormat="1" x14ac:dyDescent="0.25">
      <c r="A944" s="74" t="s">
        <v>41</v>
      </c>
      <c r="B944" s="74" t="s">
        <v>41</v>
      </c>
      <c r="C944" s="75" t="s">
        <v>666</v>
      </c>
      <c r="D944" s="76" t="s">
        <v>9</v>
      </c>
      <c r="E944" s="77">
        <v>2020</v>
      </c>
      <c r="F944" s="76" t="s">
        <v>77</v>
      </c>
      <c r="G944" s="77" t="s">
        <v>403</v>
      </c>
      <c r="H944" s="76" t="s">
        <v>1963</v>
      </c>
      <c r="I944" s="76" t="s">
        <v>91</v>
      </c>
      <c r="J944" s="78" t="s">
        <v>667</v>
      </c>
      <c r="K944" s="79" t="s">
        <v>634</v>
      </c>
      <c r="L944" s="79" t="s">
        <v>634</v>
      </c>
      <c r="M944" s="79">
        <v>1302</v>
      </c>
      <c r="N944" s="79">
        <v>3510.95</v>
      </c>
    </row>
    <row r="945" spans="1:14" s="81" customFormat="1" x14ac:dyDescent="0.25">
      <c r="A945" s="74" t="s">
        <v>41</v>
      </c>
      <c r="B945" s="74" t="s">
        <v>41</v>
      </c>
      <c r="C945" s="75" t="s">
        <v>659</v>
      </c>
      <c r="D945" s="76" t="s">
        <v>4</v>
      </c>
      <c r="E945" s="77">
        <v>2020</v>
      </c>
      <c r="F945" s="76" t="s">
        <v>66</v>
      </c>
      <c r="G945" s="77" t="s">
        <v>186</v>
      </c>
      <c r="H945" s="76" t="s">
        <v>1964</v>
      </c>
      <c r="I945" s="76" t="s">
        <v>179</v>
      </c>
      <c r="J945" s="78" t="s">
        <v>440</v>
      </c>
      <c r="K945" s="79" t="s">
        <v>547</v>
      </c>
      <c r="L945" s="79" t="s">
        <v>547</v>
      </c>
      <c r="M945" s="79">
        <v>1592.3</v>
      </c>
      <c r="N945" s="79">
        <v>3776.9587280000001</v>
      </c>
    </row>
    <row r="946" spans="1:14" s="81" customFormat="1" x14ac:dyDescent="0.25">
      <c r="A946" s="74" t="s">
        <v>41</v>
      </c>
      <c r="B946" s="74" t="s">
        <v>41</v>
      </c>
      <c r="C946" s="75" t="s">
        <v>659</v>
      </c>
      <c r="D946" s="76" t="s">
        <v>4</v>
      </c>
      <c r="E946" s="77">
        <v>2020</v>
      </c>
      <c r="F946" s="76" t="s">
        <v>66</v>
      </c>
      <c r="G946" s="77" t="s">
        <v>186</v>
      </c>
      <c r="H946" s="76" t="s">
        <v>1965</v>
      </c>
      <c r="I946" s="76" t="s">
        <v>179</v>
      </c>
      <c r="J946" s="78" t="s">
        <v>694</v>
      </c>
      <c r="K946" s="79" t="s">
        <v>545</v>
      </c>
      <c r="L946" s="79" t="s">
        <v>545</v>
      </c>
      <c r="M946" s="79">
        <v>1592.3</v>
      </c>
      <c r="N946" s="79">
        <v>3776.9587280000001</v>
      </c>
    </row>
    <row r="947" spans="1:14" s="81" customFormat="1" x14ac:dyDescent="0.25">
      <c r="A947" s="74" t="s">
        <v>41</v>
      </c>
      <c r="B947" s="74" t="s">
        <v>41</v>
      </c>
      <c r="C947" s="75" t="s">
        <v>922</v>
      </c>
      <c r="D947" s="76" t="s">
        <v>923</v>
      </c>
      <c r="E947" s="77">
        <v>2023</v>
      </c>
      <c r="F947" s="76" t="s">
        <v>61</v>
      </c>
      <c r="G947" s="77" t="s">
        <v>102</v>
      </c>
      <c r="H947" s="76" t="s">
        <v>1966</v>
      </c>
      <c r="I947" s="76" t="s">
        <v>129</v>
      </c>
      <c r="J947" s="78" t="s">
        <v>718</v>
      </c>
      <c r="K947" s="79" t="s">
        <v>634</v>
      </c>
      <c r="L947" s="79" t="s">
        <v>634</v>
      </c>
      <c r="M947" s="79">
        <v>1858.89</v>
      </c>
      <c r="N947" s="79">
        <v>3243.81</v>
      </c>
    </row>
    <row r="948" spans="1:14" s="81" customFormat="1" x14ac:dyDescent="0.25">
      <c r="A948" s="74" t="s">
        <v>41</v>
      </c>
      <c r="B948" s="74" t="s">
        <v>41</v>
      </c>
      <c r="C948" s="75" t="s">
        <v>1013</v>
      </c>
      <c r="D948" s="76" t="s">
        <v>1014</v>
      </c>
      <c r="E948" s="77">
        <v>2023</v>
      </c>
      <c r="F948" s="76" t="s">
        <v>64</v>
      </c>
      <c r="G948" s="77" t="s">
        <v>159</v>
      </c>
      <c r="H948" s="76" t="s">
        <v>1967</v>
      </c>
      <c r="I948" s="76" t="s">
        <v>93</v>
      </c>
      <c r="J948" s="78" t="s">
        <v>1036</v>
      </c>
      <c r="K948" s="79" t="s">
        <v>714</v>
      </c>
      <c r="L948" s="79" t="s">
        <v>714</v>
      </c>
      <c r="M948" s="79">
        <v>2315.0500000000002</v>
      </c>
      <c r="N948" s="79">
        <v>5306.7800000000007</v>
      </c>
    </row>
    <row r="949" spans="1:14" s="81" customFormat="1" x14ac:dyDescent="0.25">
      <c r="A949" s="74" t="s">
        <v>41</v>
      </c>
      <c r="B949" s="74" t="s">
        <v>41</v>
      </c>
      <c r="C949" s="75" t="s">
        <v>48</v>
      </c>
      <c r="D949" s="76" t="s">
        <v>11</v>
      </c>
      <c r="E949" s="77">
        <v>2018</v>
      </c>
      <c r="F949" s="76" t="s">
        <v>59</v>
      </c>
      <c r="G949" s="77" t="s">
        <v>82</v>
      </c>
      <c r="H949" s="76" t="s">
        <v>1968</v>
      </c>
      <c r="I949" s="76" t="s">
        <v>129</v>
      </c>
      <c r="J949" s="78" t="s">
        <v>667</v>
      </c>
      <c r="K949" s="79" t="s">
        <v>634</v>
      </c>
      <c r="L949" s="79" t="s">
        <v>634</v>
      </c>
      <c r="M949" s="79">
        <v>1460.8</v>
      </c>
      <c r="N949" s="79">
        <v>3007.39</v>
      </c>
    </row>
    <row r="950" spans="1:14" s="81" customFormat="1" x14ac:dyDescent="0.25">
      <c r="A950" s="74" t="s">
        <v>41</v>
      </c>
      <c r="B950" s="74" t="s">
        <v>41</v>
      </c>
      <c r="C950" s="75" t="s">
        <v>668</v>
      </c>
      <c r="D950" s="76" t="s">
        <v>10</v>
      </c>
      <c r="E950" s="77">
        <v>2019</v>
      </c>
      <c r="F950" s="76" t="s">
        <v>76</v>
      </c>
      <c r="G950" s="77" t="s">
        <v>328</v>
      </c>
      <c r="H950" s="76" t="s">
        <v>1969</v>
      </c>
      <c r="I950" s="76" t="s">
        <v>179</v>
      </c>
      <c r="J950" s="78" t="s">
        <v>335</v>
      </c>
      <c r="K950" s="79" t="s">
        <v>545</v>
      </c>
      <c r="L950" s="79" t="s">
        <v>545</v>
      </c>
      <c r="M950" s="79">
        <v>1122.2</v>
      </c>
      <c r="N950" s="79">
        <v>3112.55</v>
      </c>
    </row>
    <row r="951" spans="1:14" s="81" customFormat="1" x14ac:dyDescent="0.25">
      <c r="A951" s="74" t="s">
        <v>41</v>
      </c>
      <c r="B951" s="74" t="s">
        <v>41</v>
      </c>
      <c r="C951" s="75" t="s">
        <v>51</v>
      </c>
      <c r="D951" s="76" t="s">
        <v>1</v>
      </c>
      <c r="E951" s="77">
        <v>2020</v>
      </c>
      <c r="F951" s="76" t="s">
        <v>67</v>
      </c>
      <c r="G951" s="77" t="s">
        <v>193</v>
      </c>
      <c r="H951" s="76" t="s">
        <v>1970</v>
      </c>
      <c r="I951" s="76" t="s">
        <v>194</v>
      </c>
      <c r="J951" s="78" t="s">
        <v>224</v>
      </c>
      <c r="K951" s="79" t="s">
        <v>545</v>
      </c>
      <c r="L951" s="79" t="s">
        <v>545</v>
      </c>
      <c r="M951" s="79">
        <v>1434.67</v>
      </c>
      <c r="N951" s="79">
        <v>5022.6400000000003</v>
      </c>
    </row>
    <row r="952" spans="1:14" s="81" customFormat="1" x14ac:dyDescent="0.25">
      <c r="A952" s="74" t="s">
        <v>41</v>
      </c>
      <c r="B952" s="74" t="s">
        <v>41</v>
      </c>
      <c r="C952" s="75" t="s">
        <v>680</v>
      </c>
      <c r="D952" s="76" t="s">
        <v>18</v>
      </c>
      <c r="E952" s="77">
        <v>2022</v>
      </c>
      <c r="F952" s="76" t="s">
        <v>64</v>
      </c>
      <c r="G952" s="77" t="s">
        <v>159</v>
      </c>
      <c r="H952" s="76" t="s">
        <v>1972</v>
      </c>
      <c r="I952" s="76" t="s">
        <v>510</v>
      </c>
      <c r="J952" s="78" t="s">
        <v>681</v>
      </c>
      <c r="K952" s="79" t="s">
        <v>634</v>
      </c>
      <c r="L952" s="79" t="s">
        <v>634</v>
      </c>
      <c r="M952" s="79">
        <v>2980.66</v>
      </c>
      <c r="N952" s="79">
        <v>3706.35</v>
      </c>
    </row>
    <row r="953" spans="1:14" s="81" customFormat="1" x14ac:dyDescent="0.25">
      <c r="A953" s="74" t="s">
        <v>41</v>
      </c>
      <c r="B953" s="74" t="s">
        <v>41</v>
      </c>
      <c r="C953" s="75" t="s">
        <v>693</v>
      </c>
      <c r="D953" s="76" t="s">
        <v>22</v>
      </c>
      <c r="E953" s="77">
        <v>2021</v>
      </c>
      <c r="F953" s="76" t="s">
        <v>77</v>
      </c>
      <c r="G953" s="77" t="s">
        <v>403</v>
      </c>
      <c r="H953" s="76" t="s">
        <v>1973</v>
      </c>
      <c r="I953" s="76" t="s">
        <v>86</v>
      </c>
      <c r="J953" s="78" t="s">
        <v>741</v>
      </c>
      <c r="K953" s="79" t="s">
        <v>634</v>
      </c>
      <c r="L953" s="79" t="s">
        <v>634</v>
      </c>
      <c r="M953" s="79">
        <v>2658.79</v>
      </c>
      <c r="N953" s="79">
        <v>4792.6000000000004</v>
      </c>
    </row>
    <row r="954" spans="1:14" s="81" customFormat="1" x14ac:dyDescent="0.25">
      <c r="A954" s="74" t="s">
        <v>41</v>
      </c>
      <c r="B954" s="74" t="s">
        <v>41</v>
      </c>
      <c r="C954" s="75" t="s">
        <v>668</v>
      </c>
      <c r="D954" s="76" t="s">
        <v>10</v>
      </c>
      <c r="E954" s="77">
        <v>2019</v>
      </c>
      <c r="F954" s="76" t="s">
        <v>76</v>
      </c>
      <c r="G954" s="77" t="s">
        <v>328</v>
      </c>
      <c r="H954" s="76" t="s">
        <v>1974</v>
      </c>
      <c r="I954" s="76" t="s">
        <v>179</v>
      </c>
      <c r="J954" s="78" t="s">
        <v>357</v>
      </c>
      <c r="K954" s="79" t="s">
        <v>547</v>
      </c>
      <c r="L954" s="79" t="s">
        <v>547</v>
      </c>
      <c r="M954" s="79">
        <v>1122.2</v>
      </c>
      <c r="N954" s="79">
        <v>3112.55</v>
      </c>
    </row>
    <row r="955" spans="1:14" s="81" customFormat="1" x14ac:dyDescent="0.25">
      <c r="A955" s="74" t="s">
        <v>41</v>
      </c>
      <c r="B955" s="74" t="s">
        <v>41</v>
      </c>
      <c r="C955" s="75" t="s">
        <v>659</v>
      </c>
      <c r="D955" s="76" t="s">
        <v>4</v>
      </c>
      <c r="E955" s="77">
        <v>2020</v>
      </c>
      <c r="F955" s="76" t="s">
        <v>66</v>
      </c>
      <c r="G955" s="77" t="s">
        <v>186</v>
      </c>
      <c r="H955" s="76" t="s">
        <v>1975</v>
      </c>
      <c r="I955" s="76" t="s">
        <v>179</v>
      </c>
      <c r="J955" s="78" t="s">
        <v>416</v>
      </c>
      <c r="K955" s="79" t="s">
        <v>545</v>
      </c>
      <c r="L955" s="79" t="s">
        <v>545</v>
      </c>
      <c r="M955" s="79">
        <v>1328.3</v>
      </c>
      <c r="N955" s="79">
        <v>3222.5716040000002</v>
      </c>
    </row>
    <row r="956" spans="1:14" s="81" customFormat="1" x14ac:dyDescent="0.25">
      <c r="A956" s="74" t="s">
        <v>41</v>
      </c>
      <c r="B956" s="74" t="s">
        <v>41</v>
      </c>
      <c r="C956" s="75" t="s">
        <v>659</v>
      </c>
      <c r="D956" s="76" t="s">
        <v>4</v>
      </c>
      <c r="E956" s="77">
        <v>2020</v>
      </c>
      <c r="F956" s="76" t="s">
        <v>66</v>
      </c>
      <c r="G956" s="77" t="s">
        <v>186</v>
      </c>
      <c r="H956" s="76" t="s">
        <v>1976</v>
      </c>
      <c r="I956" s="76" t="s">
        <v>179</v>
      </c>
      <c r="J956" s="78" t="s">
        <v>459</v>
      </c>
      <c r="K956" s="79" t="s">
        <v>545</v>
      </c>
      <c r="L956" s="79" t="s">
        <v>545</v>
      </c>
      <c r="M956" s="79">
        <v>1328.3</v>
      </c>
      <c r="N956" s="79">
        <v>3222.5716040000002</v>
      </c>
    </row>
    <row r="957" spans="1:14" s="81" customFormat="1" x14ac:dyDescent="0.25">
      <c r="A957" s="74" t="s">
        <v>41</v>
      </c>
      <c r="B957" s="74" t="s">
        <v>41</v>
      </c>
      <c r="C957" s="75" t="s">
        <v>668</v>
      </c>
      <c r="D957" s="76" t="s">
        <v>10</v>
      </c>
      <c r="E957" s="77">
        <v>2019</v>
      </c>
      <c r="F957" s="76" t="s">
        <v>76</v>
      </c>
      <c r="G957" s="77" t="s">
        <v>328</v>
      </c>
      <c r="H957" s="76" t="s">
        <v>1977</v>
      </c>
      <c r="I957" s="76" t="s">
        <v>179</v>
      </c>
      <c r="J957" s="78" t="s">
        <v>723</v>
      </c>
      <c r="K957" s="79" t="s">
        <v>545</v>
      </c>
      <c r="L957" s="79" t="s">
        <v>545</v>
      </c>
      <c r="M957" s="79">
        <v>1122.2</v>
      </c>
      <c r="N957" s="79">
        <v>3112.55</v>
      </c>
    </row>
    <row r="958" spans="1:14" s="81" customFormat="1" x14ac:dyDescent="0.25">
      <c r="A958" s="74" t="s">
        <v>41</v>
      </c>
      <c r="B958" s="74" t="s">
        <v>41</v>
      </c>
      <c r="C958" s="75" t="s">
        <v>48</v>
      </c>
      <c r="D958" s="76" t="s">
        <v>11</v>
      </c>
      <c r="E958" s="77">
        <v>2018</v>
      </c>
      <c r="F958" s="76" t="s">
        <v>59</v>
      </c>
      <c r="G958" s="77" t="s">
        <v>82</v>
      </c>
      <c r="H958" s="76" t="s">
        <v>1978</v>
      </c>
      <c r="I958" s="76" t="s">
        <v>129</v>
      </c>
      <c r="J958" s="78" t="s">
        <v>667</v>
      </c>
      <c r="K958" s="79" t="s">
        <v>634</v>
      </c>
      <c r="L958" s="79" t="s">
        <v>634</v>
      </c>
      <c r="M958" s="79">
        <v>1460.8</v>
      </c>
      <c r="N958" s="79">
        <v>3007.39</v>
      </c>
    </row>
    <row r="959" spans="1:14" s="81" customFormat="1" x14ac:dyDescent="0.25">
      <c r="A959" s="74" t="s">
        <v>41</v>
      </c>
      <c r="B959" s="74" t="s">
        <v>41</v>
      </c>
      <c r="C959" s="75" t="s">
        <v>668</v>
      </c>
      <c r="D959" s="76" t="s">
        <v>10</v>
      </c>
      <c r="E959" s="77">
        <v>2019</v>
      </c>
      <c r="F959" s="76" t="s">
        <v>76</v>
      </c>
      <c r="G959" s="77" t="s">
        <v>328</v>
      </c>
      <c r="H959" s="76" t="s">
        <v>1979</v>
      </c>
      <c r="I959" s="76" t="s">
        <v>179</v>
      </c>
      <c r="J959" s="78" t="s">
        <v>376</v>
      </c>
      <c r="K959" s="79" t="s">
        <v>545</v>
      </c>
      <c r="L959" s="79" t="s">
        <v>545</v>
      </c>
      <c r="M959" s="79">
        <v>1122.2</v>
      </c>
      <c r="N959" s="79">
        <v>3112.55</v>
      </c>
    </row>
    <row r="960" spans="1:14" s="81" customFormat="1" x14ac:dyDescent="0.25">
      <c r="A960" s="74" t="s">
        <v>41</v>
      </c>
      <c r="B960" s="74" t="s">
        <v>41</v>
      </c>
      <c r="C960" s="75" t="s">
        <v>659</v>
      </c>
      <c r="D960" s="76" t="s">
        <v>4</v>
      </c>
      <c r="E960" s="77">
        <v>2020</v>
      </c>
      <c r="F960" s="76" t="s">
        <v>66</v>
      </c>
      <c r="G960" s="77" t="s">
        <v>186</v>
      </c>
      <c r="H960" s="76" t="s">
        <v>1980</v>
      </c>
      <c r="I960" s="76" t="s">
        <v>179</v>
      </c>
      <c r="J960" s="78" t="s">
        <v>445</v>
      </c>
      <c r="K960" s="79" t="s">
        <v>545</v>
      </c>
      <c r="L960" s="79" t="s">
        <v>545</v>
      </c>
      <c r="M960" s="79">
        <v>1732.83</v>
      </c>
      <c r="N960" s="79">
        <v>4139.6543279999996</v>
      </c>
    </row>
    <row r="961" spans="1:14" s="81" customFormat="1" x14ac:dyDescent="0.25">
      <c r="A961" s="74" t="s">
        <v>41</v>
      </c>
      <c r="B961" s="74" t="s">
        <v>41</v>
      </c>
      <c r="C961" s="75" t="s">
        <v>659</v>
      </c>
      <c r="D961" s="76" t="s">
        <v>4</v>
      </c>
      <c r="E961" s="77">
        <v>2020</v>
      </c>
      <c r="F961" s="76" t="s">
        <v>66</v>
      </c>
      <c r="G961" s="77" t="s">
        <v>186</v>
      </c>
      <c r="H961" s="76" t="s">
        <v>1981</v>
      </c>
      <c r="I961" s="76" t="s">
        <v>179</v>
      </c>
      <c r="J961" s="78" t="s">
        <v>453</v>
      </c>
      <c r="K961" s="79" t="s">
        <v>545</v>
      </c>
      <c r="L961" s="79" t="s">
        <v>545</v>
      </c>
      <c r="M961" s="79">
        <v>2019.94</v>
      </c>
      <c r="N961" s="79">
        <v>4736.7502409999988</v>
      </c>
    </row>
    <row r="962" spans="1:14" s="81" customFormat="1" x14ac:dyDescent="0.25">
      <c r="A962" s="74" t="s">
        <v>41</v>
      </c>
      <c r="B962" s="74" t="s">
        <v>41</v>
      </c>
      <c r="C962" s="75" t="s">
        <v>922</v>
      </c>
      <c r="D962" s="76" t="s">
        <v>923</v>
      </c>
      <c r="E962" s="77">
        <v>2023</v>
      </c>
      <c r="F962" s="76" t="s">
        <v>61</v>
      </c>
      <c r="G962" s="77" t="s">
        <v>102</v>
      </c>
      <c r="H962" s="76" t="s">
        <v>1982</v>
      </c>
      <c r="I962" s="76" t="s">
        <v>495</v>
      </c>
      <c r="J962" s="78" t="s">
        <v>705</v>
      </c>
      <c r="K962" s="79" t="s">
        <v>634</v>
      </c>
      <c r="L962" s="79" t="s">
        <v>634</v>
      </c>
      <c r="M962" s="79">
        <v>2763.62</v>
      </c>
      <c r="N962" s="79">
        <v>5035.1899999999996</v>
      </c>
    </row>
    <row r="963" spans="1:14" s="81" customFormat="1" x14ac:dyDescent="0.25">
      <c r="A963" s="74" t="s">
        <v>41</v>
      </c>
      <c r="B963" s="74" t="s">
        <v>41</v>
      </c>
      <c r="C963" s="75" t="s">
        <v>659</v>
      </c>
      <c r="D963" s="76" t="s">
        <v>4</v>
      </c>
      <c r="E963" s="77">
        <v>2020</v>
      </c>
      <c r="F963" s="76" t="s">
        <v>66</v>
      </c>
      <c r="G963" s="77" t="s">
        <v>186</v>
      </c>
      <c r="H963" s="76" t="s">
        <v>1983</v>
      </c>
      <c r="I963" s="76" t="s">
        <v>179</v>
      </c>
      <c r="J963" s="78" t="s">
        <v>782</v>
      </c>
      <c r="K963" s="79" t="s">
        <v>545</v>
      </c>
      <c r="L963" s="79" t="s">
        <v>545</v>
      </c>
      <c r="M963" s="79">
        <v>1328.3</v>
      </c>
      <c r="N963" s="79">
        <v>3222.5716040000002</v>
      </c>
    </row>
    <row r="964" spans="1:14" s="81" customFormat="1" x14ac:dyDescent="0.25">
      <c r="A964" s="74" t="s">
        <v>41</v>
      </c>
      <c r="B964" s="74" t="s">
        <v>41</v>
      </c>
      <c r="C964" s="75" t="s">
        <v>659</v>
      </c>
      <c r="D964" s="76" t="s">
        <v>4</v>
      </c>
      <c r="E964" s="77">
        <v>2020</v>
      </c>
      <c r="F964" s="76" t="s">
        <v>66</v>
      </c>
      <c r="G964" s="77" t="s">
        <v>186</v>
      </c>
      <c r="H964" s="76" t="s">
        <v>1984</v>
      </c>
      <c r="I964" s="76" t="s">
        <v>179</v>
      </c>
      <c r="J964" s="78" t="s">
        <v>454</v>
      </c>
      <c r="K964" s="79" t="s">
        <v>545</v>
      </c>
      <c r="L964" s="79" t="s">
        <v>545</v>
      </c>
      <c r="M964" s="79">
        <v>1328.3</v>
      </c>
      <c r="N964" s="79">
        <v>3222.5716040000002</v>
      </c>
    </row>
    <row r="965" spans="1:14" s="81" customFormat="1" x14ac:dyDescent="0.25">
      <c r="A965" s="74" t="s">
        <v>41</v>
      </c>
      <c r="B965" s="74" t="s">
        <v>41</v>
      </c>
      <c r="C965" s="75" t="s">
        <v>659</v>
      </c>
      <c r="D965" s="76" t="s">
        <v>4</v>
      </c>
      <c r="E965" s="77">
        <v>2020</v>
      </c>
      <c r="F965" s="76" t="s">
        <v>66</v>
      </c>
      <c r="G965" s="77" t="s">
        <v>186</v>
      </c>
      <c r="H965" s="76" t="s">
        <v>1985</v>
      </c>
      <c r="I965" s="76" t="s">
        <v>179</v>
      </c>
      <c r="J965" s="78" t="s">
        <v>423</v>
      </c>
      <c r="K965" s="79" t="s">
        <v>545</v>
      </c>
      <c r="L965" s="79" t="s">
        <v>545</v>
      </c>
      <c r="M965" s="79">
        <v>1592.3</v>
      </c>
      <c r="N965" s="79">
        <v>3776.9587280000001</v>
      </c>
    </row>
    <row r="966" spans="1:14" s="81" customFormat="1" x14ac:dyDescent="0.25">
      <c r="A966" s="74" t="s">
        <v>41</v>
      </c>
      <c r="B966" s="74" t="s">
        <v>41</v>
      </c>
      <c r="C966" s="75" t="s">
        <v>943</v>
      </c>
      <c r="D966" s="76" t="s">
        <v>944</v>
      </c>
      <c r="E966" s="77">
        <v>2023</v>
      </c>
      <c r="F966" s="76" t="s">
        <v>66</v>
      </c>
      <c r="G966" s="77" t="s">
        <v>186</v>
      </c>
      <c r="H966" s="76" t="s">
        <v>1986</v>
      </c>
      <c r="I966" s="76" t="s">
        <v>95</v>
      </c>
      <c r="J966" s="78" t="s">
        <v>674</v>
      </c>
      <c r="K966" s="79" t="s">
        <v>634</v>
      </c>
      <c r="L966" s="79" t="s">
        <v>634</v>
      </c>
      <c r="M966" s="79">
        <v>2366.17</v>
      </c>
      <c r="N966" s="79">
        <v>2425.1999999999998</v>
      </c>
    </row>
    <row r="967" spans="1:14" s="81" customFormat="1" x14ac:dyDescent="0.25">
      <c r="A967" s="74" t="s">
        <v>41</v>
      </c>
      <c r="B967" s="74" t="s">
        <v>41</v>
      </c>
      <c r="C967" s="75" t="s">
        <v>922</v>
      </c>
      <c r="D967" s="76" t="s">
        <v>923</v>
      </c>
      <c r="E967" s="77">
        <v>2023</v>
      </c>
      <c r="F967" s="76" t="s">
        <v>61</v>
      </c>
      <c r="G967" s="77" t="s">
        <v>102</v>
      </c>
      <c r="H967" s="76" t="s">
        <v>1987</v>
      </c>
      <c r="I967" s="76" t="s">
        <v>129</v>
      </c>
      <c r="J967" s="78" t="s">
        <v>792</v>
      </c>
      <c r="K967" s="79" t="s">
        <v>634</v>
      </c>
      <c r="L967" s="79" t="s">
        <v>634</v>
      </c>
      <c r="M967" s="79">
        <v>1858.89</v>
      </c>
      <c r="N967" s="79">
        <v>3243.81</v>
      </c>
    </row>
    <row r="968" spans="1:14" s="81" customFormat="1" x14ac:dyDescent="0.25">
      <c r="A968" s="74" t="s">
        <v>41</v>
      </c>
      <c r="B968" s="74" t="s">
        <v>41</v>
      </c>
      <c r="C968" s="75" t="s">
        <v>1988</v>
      </c>
      <c r="D968" s="76" t="s">
        <v>34</v>
      </c>
      <c r="E968" s="77">
        <v>2021</v>
      </c>
      <c r="F968" s="76" t="s">
        <v>78</v>
      </c>
      <c r="G968" s="77" t="s">
        <v>507</v>
      </c>
      <c r="H968" s="76" t="s">
        <v>1989</v>
      </c>
      <c r="I968" s="76" t="s">
        <v>508</v>
      </c>
      <c r="J968" s="78" t="s">
        <v>766</v>
      </c>
      <c r="K968" s="79" t="s">
        <v>634</v>
      </c>
      <c r="L968" s="79" t="s">
        <v>634</v>
      </c>
      <c r="M968" s="79">
        <v>1236.43</v>
      </c>
      <c r="N968" s="79">
        <v>3029.39</v>
      </c>
    </row>
    <row r="969" spans="1:14" s="81" customFormat="1" x14ac:dyDescent="0.25">
      <c r="A969" s="74" t="s">
        <v>41</v>
      </c>
      <c r="B969" s="74" t="s">
        <v>41</v>
      </c>
      <c r="C969" s="75" t="s">
        <v>929</v>
      </c>
      <c r="D969" s="76" t="s">
        <v>930</v>
      </c>
      <c r="E969" s="77">
        <v>2018</v>
      </c>
      <c r="F969" s="76" t="s">
        <v>61</v>
      </c>
      <c r="G969" s="77" t="s">
        <v>102</v>
      </c>
      <c r="H969" s="76" t="s">
        <v>1990</v>
      </c>
      <c r="I969" s="76" t="s">
        <v>179</v>
      </c>
      <c r="J969" s="78" t="s">
        <v>247</v>
      </c>
      <c r="K969" s="79" t="s">
        <v>547</v>
      </c>
      <c r="L969" s="79" t="s">
        <v>547</v>
      </c>
      <c r="M969" s="79">
        <v>1426.32</v>
      </c>
      <c r="N969" s="79">
        <v>2530.5</v>
      </c>
    </row>
    <row r="970" spans="1:14" s="81" customFormat="1" x14ac:dyDescent="0.25">
      <c r="A970" s="74" t="s">
        <v>41</v>
      </c>
      <c r="B970" s="74" t="s">
        <v>41</v>
      </c>
      <c r="C970" s="75" t="s">
        <v>754</v>
      </c>
      <c r="D970" s="76" t="s">
        <v>755</v>
      </c>
      <c r="E970" s="77">
        <v>2022</v>
      </c>
      <c r="F970" s="76" t="s">
        <v>77</v>
      </c>
      <c r="G970" s="77" t="s">
        <v>403</v>
      </c>
      <c r="H970" s="76" t="s">
        <v>1991</v>
      </c>
      <c r="I970" s="76" t="s">
        <v>179</v>
      </c>
      <c r="J970" s="78" t="s">
        <v>806</v>
      </c>
      <c r="K970" s="79" t="s">
        <v>545</v>
      </c>
      <c r="L970" s="79" t="s">
        <v>545</v>
      </c>
      <c r="M970" s="79">
        <v>1328.3</v>
      </c>
      <c r="N970" s="79">
        <v>3165.25</v>
      </c>
    </row>
    <row r="971" spans="1:14" s="81" customFormat="1" x14ac:dyDescent="0.25">
      <c r="A971" s="74" t="s">
        <v>41</v>
      </c>
      <c r="B971" s="74" t="s">
        <v>41</v>
      </c>
      <c r="C971" s="75" t="s">
        <v>55</v>
      </c>
      <c r="D971" s="76" t="s">
        <v>6</v>
      </c>
      <c r="E971" s="77">
        <v>2018</v>
      </c>
      <c r="F971" s="76" t="s">
        <v>71</v>
      </c>
      <c r="G971" s="77" t="s">
        <v>264</v>
      </c>
      <c r="H971" s="76" t="s">
        <v>1992</v>
      </c>
      <c r="I971" s="76" t="s">
        <v>271</v>
      </c>
      <c r="J971" s="78" t="s">
        <v>733</v>
      </c>
      <c r="K971" s="79" t="s">
        <v>634</v>
      </c>
      <c r="L971" s="79" t="s">
        <v>634</v>
      </c>
      <c r="M971" s="79">
        <v>2245.1</v>
      </c>
      <c r="N971" s="79">
        <v>4326.8999999999996</v>
      </c>
    </row>
    <row r="972" spans="1:14" s="81" customFormat="1" x14ac:dyDescent="0.25">
      <c r="A972" s="74" t="s">
        <v>41</v>
      </c>
      <c r="B972" s="74" t="s">
        <v>41</v>
      </c>
      <c r="C972" s="75" t="s">
        <v>1013</v>
      </c>
      <c r="D972" s="76" t="s">
        <v>1014</v>
      </c>
      <c r="E972" s="77">
        <v>2023</v>
      </c>
      <c r="F972" s="76" t="s">
        <v>64</v>
      </c>
      <c r="G972" s="77" t="s">
        <v>159</v>
      </c>
      <c r="H972" s="76" t="s">
        <v>1993</v>
      </c>
      <c r="I972" s="76" t="s">
        <v>162</v>
      </c>
      <c r="J972" s="78" t="s">
        <v>163</v>
      </c>
      <c r="K972" s="79" t="s">
        <v>634</v>
      </c>
      <c r="L972" s="79" t="s">
        <v>634</v>
      </c>
      <c r="M972" s="79">
        <v>1298</v>
      </c>
      <c r="N972" s="79">
        <v>3996.13</v>
      </c>
    </row>
    <row r="973" spans="1:14" s="81" customFormat="1" x14ac:dyDescent="0.25">
      <c r="A973" s="74" t="s">
        <v>41</v>
      </c>
      <c r="B973" s="74" t="s">
        <v>41</v>
      </c>
      <c r="C973" s="75" t="s">
        <v>565</v>
      </c>
      <c r="D973" s="76" t="s">
        <v>33</v>
      </c>
      <c r="E973" s="77">
        <v>2021</v>
      </c>
      <c r="F973" s="76" t="s">
        <v>77</v>
      </c>
      <c r="G973" s="77" t="s">
        <v>403</v>
      </c>
      <c r="H973" s="76" t="s">
        <v>1994</v>
      </c>
      <c r="I973" s="76" t="s">
        <v>99</v>
      </c>
      <c r="J973" s="78" t="s">
        <v>811</v>
      </c>
      <c r="K973" s="79" t="s">
        <v>634</v>
      </c>
      <c r="L973" s="79" t="s">
        <v>634</v>
      </c>
      <c r="M973" s="79">
        <v>2100.39</v>
      </c>
      <c r="N973" s="79">
        <v>3948.06</v>
      </c>
    </row>
    <row r="974" spans="1:14" s="81" customFormat="1" x14ac:dyDescent="0.25">
      <c r="A974" s="74" t="s">
        <v>41</v>
      </c>
      <c r="B974" s="74" t="s">
        <v>41</v>
      </c>
      <c r="C974" s="75" t="s">
        <v>48</v>
      </c>
      <c r="D974" s="76" t="s">
        <v>11</v>
      </c>
      <c r="E974" s="77">
        <v>2018</v>
      </c>
      <c r="F974" s="76" t="s">
        <v>59</v>
      </c>
      <c r="G974" s="77" t="s">
        <v>82</v>
      </c>
      <c r="H974" s="76" t="s">
        <v>1995</v>
      </c>
      <c r="I974" s="76" t="s">
        <v>129</v>
      </c>
      <c r="J974" s="78" t="s">
        <v>667</v>
      </c>
      <c r="K974" s="79" t="s">
        <v>545</v>
      </c>
      <c r="L974" s="79" t="s">
        <v>545</v>
      </c>
      <c r="M974" s="79">
        <v>1460.8</v>
      </c>
      <c r="N974" s="79">
        <v>3007.39</v>
      </c>
    </row>
    <row r="975" spans="1:14" s="81" customFormat="1" x14ac:dyDescent="0.25">
      <c r="A975" s="74" t="s">
        <v>41</v>
      </c>
      <c r="B975" s="74" t="s">
        <v>41</v>
      </c>
      <c r="C975" s="75" t="s">
        <v>1013</v>
      </c>
      <c r="D975" s="76" t="s">
        <v>1014</v>
      </c>
      <c r="E975" s="77">
        <v>2023</v>
      </c>
      <c r="F975" s="76" t="s">
        <v>64</v>
      </c>
      <c r="G975" s="77" t="s">
        <v>159</v>
      </c>
      <c r="H975" s="76" t="s">
        <v>1996</v>
      </c>
      <c r="I975" s="76" t="s">
        <v>306</v>
      </c>
      <c r="J975" s="78" t="s">
        <v>163</v>
      </c>
      <c r="K975" s="79" t="s">
        <v>634</v>
      </c>
      <c r="L975" s="79" t="s">
        <v>634</v>
      </c>
      <c r="M975" s="79">
        <v>4040.16</v>
      </c>
      <c r="N975" s="79">
        <v>9784.3499999999985</v>
      </c>
    </row>
    <row r="976" spans="1:14" s="81" customFormat="1" x14ac:dyDescent="0.25">
      <c r="A976" s="74" t="s">
        <v>41</v>
      </c>
      <c r="B976" s="74" t="s">
        <v>41</v>
      </c>
      <c r="C976" s="75" t="s">
        <v>48</v>
      </c>
      <c r="D976" s="76" t="s">
        <v>11</v>
      </c>
      <c r="E976" s="77">
        <v>2018</v>
      </c>
      <c r="F976" s="76" t="s">
        <v>59</v>
      </c>
      <c r="G976" s="77" t="s">
        <v>82</v>
      </c>
      <c r="H976" s="76" t="s">
        <v>1997</v>
      </c>
      <c r="I976" s="76" t="s">
        <v>99</v>
      </c>
      <c r="J976" s="78" t="s">
        <v>811</v>
      </c>
      <c r="K976" s="79" t="s">
        <v>634</v>
      </c>
      <c r="L976" s="79" t="s">
        <v>634</v>
      </c>
      <c r="M976" s="79">
        <v>2522.52</v>
      </c>
      <c r="N976" s="79">
        <v>4511.1400000000003</v>
      </c>
    </row>
    <row r="977" spans="1:14" s="81" customFormat="1" x14ac:dyDescent="0.25">
      <c r="A977" s="74" t="s">
        <v>41</v>
      </c>
      <c r="B977" s="74" t="s">
        <v>41</v>
      </c>
      <c r="C977" s="75" t="s">
        <v>659</v>
      </c>
      <c r="D977" s="76" t="s">
        <v>4</v>
      </c>
      <c r="E977" s="77">
        <v>2020</v>
      </c>
      <c r="F977" s="76" t="s">
        <v>66</v>
      </c>
      <c r="G977" s="77" t="s">
        <v>186</v>
      </c>
      <c r="H977" s="76" t="s">
        <v>1998</v>
      </c>
      <c r="I977" s="76" t="s">
        <v>701</v>
      </c>
      <c r="J977" s="78" t="s">
        <v>1999</v>
      </c>
      <c r="K977" s="79" t="s">
        <v>545</v>
      </c>
      <c r="L977" s="79" t="s">
        <v>545</v>
      </c>
      <c r="M977" s="79">
        <v>1726.79</v>
      </c>
      <c r="N977" s="79">
        <v>4094.9080080000003</v>
      </c>
    </row>
    <row r="978" spans="1:14" s="81" customFormat="1" x14ac:dyDescent="0.25">
      <c r="A978" s="74" t="s">
        <v>41</v>
      </c>
      <c r="B978" s="74" t="s">
        <v>41</v>
      </c>
      <c r="C978" s="75" t="s">
        <v>659</v>
      </c>
      <c r="D978" s="76" t="s">
        <v>4</v>
      </c>
      <c r="E978" s="77">
        <v>2020</v>
      </c>
      <c r="F978" s="76" t="s">
        <v>66</v>
      </c>
      <c r="G978" s="77" t="s">
        <v>186</v>
      </c>
      <c r="H978" s="76" t="s">
        <v>2000</v>
      </c>
      <c r="I978" s="76" t="s">
        <v>179</v>
      </c>
      <c r="J978" s="78" t="s">
        <v>438</v>
      </c>
      <c r="K978" s="79" t="s">
        <v>545</v>
      </c>
      <c r="L978" s="79" t="s">
        <v>545</v>
      </c>
      <c r="M978" s="79">
        <v>1328.3</v>
      </c>
      <c r="N978" s="79">
        <v>3222.5716040000002</v>
      </c>
    </row>
    <row r="979" spans="1:14" s="81" customFormat="1" x14ac:dyDescent="0.25">
      <c r="A979" s="74" t="s">
        <v>41</v>
      </c>
      <c r="B979" s="74" t="s">
        <v>41</v>
      </c>
      <c r="C979" s="75" t="s">
        <v>693</v>
      </c>
      <c r="D979" s="76" t="s">
        <v>22</v>
      </c>
      <c r="E979" s="77">
        <v>2021</v>
      </c>
      <c r="F979" s="76" t="s">
        <v>77</v>
      </c>
      <c r="G979" s="77" t="s">
        <v>403</v>
      </c>
      <c r="H979" s="76" t="s">
        <v>2001</v>
      </c>
      <c r="I979" s="76" t="s">
        <v>181</v>
      </c>
      <c r="J979" s="78" t="s">
        <v>741</v>
      </c>
      <c r="K979" s="79" t="s">
        <v>634</v>
      </c>
      <c r="L979" s="79" t="s">
        <v>634</v>
      </c>
      <c r="M979" s="79">
        <v>1328.3</v>
      </c>
      <c r="N979" s="79">
        <v>3119.92</v>
      </c>
    </row>
    <row r="980" spans="1:14" s="81" customFormat="1" x14ac:dyDescent="0.25">
      <c r="A980" s="74" t="s">
        <v>41</v>
      </c>
      <c r="B980" s="74" t="s">
        <v>41</v>
      </c>
      <c r="C980" s="75" t="s">
        <v>659</v>
      </c>
      <c r="D980" s="76" t="s">
        <v>4</v>
      </c>
      <c r="E980" s="77">
        <v>2020</v>
      </c>
      <c r="F980" s="76" t="s">
        <v>66</v>
      </c>
      <c r="G980" s="77" t="s">
        <v>186</v>
      </c>
      <c r="H980" s="76" t="s">
        <v>2002</v>
      </c>
      <c r="I980" s="76" t="s">
        <v>179</v>
      </c>
      <c r="J980" s="78" t="s">
        <v>1815</v>
      </c>
      <c r="K980" s="79" t="s">
        <v>634</v>
      </c>
      <c r="L980" s="79" t="s">
        <v>634</v>
      </c>
      <c r="M980" s="79">
        <v>1856.3</v>
      </c>
      <c r="N980" s="79">
        <v>4510.3077590000003</v>
      </c>
    </row>
    <row r="981" spans="1:14" s="81" customFormat="1" x14ac:dyDescent="0.25">
      <c r="A981" s="74" t="s">
        <v>41</v>
      </c>
      <c r="B981" s="74" t="s">
        <v>41</v>
      </c>
      <c r="C981" s="75" t="s">
        <v>48</v>
      </c>
      <c r="D981" s="76" t="s">
        <v>11</v>
      </c>
      <c r="E981" s="77">
        <v>2018</v>
      </c>
      <c r="F981" s="76" t="s">
        <v>59</v>
      </c>
      <c r="G981" s="77" t="s">
        <v>82</v>
      </c>
      <c r="H981" s="76" t="s">
        <v>2003</v>
      </c>
      <c r="I981" s="76" t="s">
        <v>99</v>
      </c>
      <c r="J981" s="78" t="s">
        <v>782</v>
      </c>
      <c r="K981" s="79" t="s">
        <v>634</v>
      </c>
      <c r="L981" s="79" t="s">
        <v>634</v>
      </c>
      <c r="M981" s="79">
        <v>2522.52</v>
      </c>
      <c r="N981" s="79">
        <v>4511.1400000000003</v>
      </c>
    </row>
    <row r="982" spans="1:14" s="81" customFormat="1" x14ac:dyDescent="0.25">
      <c r="A982" s="74" t="s">
        <v>41</v>
      </c>
      <c r="B982" s="74" t="s">
        <v>41</v>
      </c>
      <c r="C982" s="75" t="s">
        <v>659</v>
      </c>
      <c r="D982" s="76" t="s">
        <v>4</v>
      </c>
      <c r="E982" s="77">
        <v>2020</v>
      </c>
      <c r="F982" s="76" t="s">
        <v>66</v>
      </c>
      <c r="G982" s="77" t="s">
        <v>186</v>
      </c>
      <c r="H982" s="76" t="s">
        <v>2004</v>
      </c>
      <c r="I982" s="76" t="s">
        <v>179</v>
      </c>
      <c r="J982" s="78" t="s">
        <v>460</v>
      </c>
      <c r="K982" s="79" t="s">
        <v>634</v>
      </c>
      <c r="L982" s="79" t="s">
        <v>634</v>
      </c>
      <c r="M982" s="79">
        <v>1592.3</v>
      </c>
      <c r="N982" s="79">
        <v>3901.0788259999999</v>
      </c>
    </row>
    <row r="983" spans="1:14" s="81" customFormat="1" x14ac:dyDescent="0.25">
      <c r="A983" s="74" t="s">
        <v>41</v>
      </c>
      <c r="B983" s="74" t="s">
        <v>41</v>
      </c>
      <c r="C983" s="75" t="s">
        <v>49</v>
      </c>
      <c r="D983" s="76" t="s">
        <v>13</v>
      </c>
      <c r="E983" s="77">
        <v>2019</v>
      </c>
      <c r="F983" s="76" t="s">
        <v>65</v>
      </c>
      <c r="G983" s="77" t="s">
        <v>176</v>
      </c>
      <c r="H983" s="76" t="s">
        <v>2005</v>
      </c>
      <c r="I983" s="76" t="s">
        <v>99</v>
      </c>
      <c r="J983" s="78" t="s">
        <v>713</v>
      </c>
      <c r="K983" s="79" t="s">
        <v>634</v>
      </c>
      <c r="L983" s="79" t="s">
        <v>634</v>
      </c>
      <c r="M983" s="79">
        <v>2461.1999999999998</v>
      </c>
      <c r="N983" s="79">
        <v>9099</v>
      </c>
    </row>
    <row r="984" spans="1:14" s="81" customFormat="1" x14ac:dyDescent="0.25">
      <c r="A984" s="74" t="s">
        <v>41</v>
      </c>
      <c r="B984" s="74" t="s">
        <v>41</v>
      </c>
      <c r="C984" s="75" t="s">
        <v>659</v>
      </c>
      <c r="D984" s="76" t="s">
        <v>4</v>
      </c>
      <c r="E984" s="77">
        <v>2020</v>
      </c>
      <c r="F984" s="76" t="s">
        <v>66</v>
      </c>
      <c r="G984" s="77" t="s">
        <v>186</v>
      </c>
      <c r="H984" s="76" t="s">
        <v>2006</v>
      </c>
      <c r="I984" s="76" t="s">
        <v>179</v>
      </c>
      <c r="J984" s="78" t="s">
        <v>461</v>
      </c>
      <c r="K984" s="79" t="s">
        <v>545</v>
      </c>
      <c r="L984" s="79" t="s">
        <v>545</v>
      </c>
      <c r="M984" s="79">
        <v>1726.79</v>
      </c>
      <c r="N984" s="79">
        <v>4094.9080080000003</v>
      </c>
    </row>
    <row r="985" spans="1:14" s="81" customFormat="1" x14ac:dyDescent="0.25">
      <c r="A985" s="74" t="s">
        <v>41</v>
      </c>
      <c r="B985" s="74" t="s">
        <v>41</v>
      </c>
      <c r="C985" s="75" t="s">
        <v>922</v>
      </c>
      <c r="D985" s="76" t="s">
        <v>923</v>
      </c>
      <c r="E985" s="77">
        <v>2023</v>
      </c>
      <c r="F985" s="76" t="s">
        <v>61</v>
      </c>
      <c r="G985" s="77" t="s">
        <v>102</v>
      </c>
      <c r="H985" s="76" t="s">
        <v>2007</v>
      </c>
      <c r="I985" s="76" t="s">
        <v>495</v>
      </c>
      <c r="J985" s="78" t="s">
        <v>705</v>
      </c>
      <c r="K985" s="79" t="s">
        <v>634</v>
      </c>
      <c r="L985" s="79" t="s">
        <v>634</v>
      </c>
      <c r="M985" s="79">
        <v>2763.62</v>
      </c>
      <c r="N985" s="79">
        <v>5035.1899999999996</v>
      </c>
    </row>
    <row r="986" spans="1:14" s="81" customFormat="1" x14ac:dyDescent="0.25">
      <c r="A986" s="74" t="s">
        <v>41</v>
      </c>
      <c r="B986" s="74" t="s">
        <v>41</v>
      </c>
      <c r="C986" s="75" t="s">
        <v>706</v>
      </c>
      <c r="D986" s="76" t="s">
        <v>568</v>
      </c>
      <c r="E986" s="77">
        <v>2022</v>
      </c>
      <c r="F986" s="76" t="s">
        <v>61</v>
      </c>
      <c r="G986" s="77" t="s">
        <v>102</v>
      </c>
      <c r="H986" s="76" t="s">
        <v>2008</v>
      </c>
      <c r="I986" s="76" t="s">
        <v>103</v>
      </c>
      <c r="J986" s="78" t="s">
        <v>695</v>
      </c>
      <c r="K986" s="79" t="s">
        <v>634</v>
      </c>
      <c r="L986" s="79" t="s">
        <v>634</v>
      </c>
      <c r="M986" s="79">
        <v>2218.2600000000002</v>
      </c>
      <c r="N986" s="79">
        <v>4306.2299999999996</v>
      </c>
    </row>
    <row r="987" spans="1:14" s="81" customFormat="1" x14ac:dyDescent="0.25">
      <c r="A987" s="74" t="s">
        <v>41</v>
      </c>
      <c r="B987" s="74" t="s">
        <v>41</v>
      </c>
      <c r="C987" s="75" t="s">
        <v>922</v>
      </c>
      <c r="D987" s="76" t="s">
        <v>923</v>
      </c>
      <c r="E987" s="77">
        <v>2023</v>
      </c>
      <c r="F987" s="76" t="s">
        <v>61</v>
      </c>
      <c r="G987" s="77" t="s">
        <v>102</v>
      </c>
      <c r="H987" s="76" t="s">
        <v>2009</v>
      </c>
      <c r="I987" s="76" t="s">
        <v>495</v>
      </c>
      <c r="J987" s="78" t="s">
        <v>792</v>
      </c>
      <c r="K987" s="79" t="s">
        <v>634</v>
      </c>
      <c r="L987" s="79" t="s">
        <v>634</v>
      </c>
      <c r="M987" s="79">
        <v>2763.62</v>
      </c>
      <c r="N987" s="79">
        <v>5035.1899999999996</v>
      </c>
    </row>
    <row r="988" spans="1:14" s="81" customFormat="1" x14ac:dyDescent="0.25">
      <c r="A988" s="74" t="s">
        <v>41</v>
      </c>
      <c r="B988" s="74" t="s">
        <v>41</v>
      </c>
      <c r="C988" s="75" t="s">
        <v>55</v>
      </c>
      <c r="D988" s="76" t="s">
        <v>6</v>
      </c>
      <c r="E988" s="77">
        <v>2018</v>
      </c>
      <c r="F988" s="76" t="s">
        <v>71</v>
      </c>
      <c r="G988" s="77" t="s">
        <v>264</v>
      </c>
      <c r="H988" s="76" t="s">
        <v>2010</v>
      </c>
      <c r="I988" s="76" t="s">
        <v>271</v>
      </c>
      <c r="J988" s="78" t="s">
        <v>736</v>
      </c>
      <c r="K988" s="79" t="s">
        <v>634</v>
      </c>
      <c r="L988" s="79" t="s">
        <v>634</v>
      </c>
      <c r="M988" s="79">
        <v>2245.1</v>
      </c>
      <c r="N988" s="79">
        <v>4326.8999999999996</v>
      </c>
    </row>
    <row r="989" spans="1:14" s="81" customFormat="1" x14ac:dyDescent="0.25">
      <c r="A989" s="74" t="s">
        <v>41</v>
      </c>
      <c r="B989" s="74" t="s">
        <v>41</v>
      </c>
      <c r="C989" s="75" t="s">
        <v>703</v>
      </c>
      <c r="D989" s="76" t="s">
        <v>601</v>
      </c>
      <c r="E989" s="77">
        <v>2022</v>
      </c>
      <c r="F989" s="76" t="s">
        <v>66</v>
      </c>
      <c r="G989" s="77" t="s">
        <v>186</v>
      </c>
      <c r="H989" s="76" t="s">
        <v>2011</v>
      </c>
      <c r="I989" s="76" t="s">
        <v>162</v>
      </c>
      <c r="J989" s="78" t="s">
        <v>740</v>
      </c>
      <c r="K989" s="79" t="s">
        <v>634</v>
      </c>
      <c r="L989" s="79" t="s">
        <v>634</v>
      </c>
      <c r="M989" s="79">
        <v>2199.12</v>
      </c>
      <c r="N989" s="79">
        <v>2415.1999999999998</v>
      </c>
    </row>
    <row r="990" spans="1:14" s="81" customFormat="1" x14ac:dyDescent="0.25">
      <c r="A990" s="74" t="s">
        <v>41</v>
      </c>
      <c r="B990" s="74" t="s">
        <v>41</v>
      </c>
      <c r="C990" s="75" t="s">
        <v>1245</v>
      </c>
      <c r="D990" s="76" t="s">
        <v>1246</v>
      </c>
      <c r="E990" s="77">
        <v>2021</v>
      </c>
      <c r="F990" s="76" t="s">
        <v>78</v>
      </c>
      <c r="G990" s="77" t="s">
        <v>507</v>
      </c>
      <c r="H990" s="76" t="s">
        <v>2012</v>
      </c>
      <c r="I990" s="76" t="s">
        <v>508</v>
      </c>
      <c r="J990" s="78" t="s">
        <v>708</v>
      </c>
      <c r="K990" s="79" t="s">
        <v>634</v>
      </c>
      <c r="L990" s="79" t="s">
        <v>634</v>
      </c>
      <c r="M990" s="79">
        <v>1895.31</v>
      </c>
      <c r="N990" s="79">
        <v>4567.4357350000009</v>
      </c>
    </row>
    <row r="991" spans="1:14" s="81" customFormat="1" x14ac:dyDescent="0.25">
      <c r="A991" s="74" t="s">
        <v>41</v>
      </c>
      <c r="B991" s="74" t="s">
        <v>41</v>
      </c>
      <c r="C991" s="75" t="s">
        <v>706</v>
      </c>
      <c r="D991" s="76" t="s">
        <v>568</v>
      </c>
      <c r="E991" s="77">
        <v>2022</v>
      </c>
      <c r="F991" s="76" t="s">
        <v>61</v>
      </c>
      <c r="G991" s="77" t="s">
        <v>102</v>
      </c>
      <c r="H991" s="76" t="s">
        <v>2013</v>
      </c>
      <c r="I991" s="76" t="s">
        <v>103</v>
      </c>
      <c r="J991" s="78" t="s">
        <v>695</v>
      </c>
      <c r="K991" s="79" t="s">
        <v>634</v>
      </c>
      <c r="L991" s="79" t="s">
        <v>634</v>
      </c>
      <c r="M991" s="79">
        <v>2218.2600000000002</v>
      </c>
      <c r="N991" s="79">
        <v>4306.2299999999996</v>
      </c>
    </row>
    <row r="992" spans="1:14" s="81" customFormat="1" x14ac:dyDescent="0.25">
      <c r="A992" s="74" t="s">
        <v>41</v>
      </c>
      <c r="B992" s="74" t="s">
        <v>41</v>
      </c>
      <c r="C992" s="75" t="s">
        <v>659</v>
      </c>
      <c r="D992" s="76" t="s">
        <v>4</v>
      </c>
      <c r="E992" s="77">
        <v>2020</v>
      </c>
      <c r="F992" s="76" t="s">
        <v>66</v>
      </c>
      <c r="G992" s="77" t="s">
        <v>186</v>
      </c>
      <c r="H992" s="76" t="s">
        <v>2014</v>
      </c>
      <c r="I992" s="76" t="s">
        <v>179</v>
      </c>
      <c r="J992" s="78" t="s">
        <v>413</v>
      </c>
      <c r="K992" s="79" t="s">
        <v>545</v>
      </c>
      <c r="L992" s="79" t="s">
        <v>545</v>
      </c>
      <c r="M992" s="79">
        <v>1732.83</v>
      </c>
      <c r="N992" s="79">
        <v>4139.6543279999996</v>
      </c>
    </row>
    <row r="993" spans="1:14" s="81" customFormat="1" x14ac:dyDescent="0.25">
      <c r="A993" s="74" t="s">
        <v>41</v>
      </c>
      <c r="B993" s="74" t="s">
        <v>41</v>
      </c>
      <c r="C993" s="75" t="s">
        <v>668</v>
      </c>
      <c r="D993" s="76" t="s">
        <v>10</v>
      </c>
      <c r="E993" s="77">
        <v>2019</v>
      </c>
      <c r="F993" s="76" t="s">
        <v>76</v>
      </c>
      <c r="G993" s="77" t="s">
        <v>328</v>
      </c>
      <c r="H993" s="76" t="s">
        <v>2015</v>
      </c>
      <c r="I993" s="76" t="s">
        <v>179</v>
      </c>
      <c r="J993" s="78" t="s">
        <v>629</v>
      </c>
      <c r="K993" s="79" t="s">
        <v>545</v>
      </c>
      <c r="L993" s="79" t="s">
        <v>545</v>
      </c>
      <c r="M993" s="79">
        <v>1122.2</v>
      </c>
      <c r="N993" s="79">
        <v>3112.55</v>
      </c>
    </row>
    <row r="994" spans="1:14" s="81" customFormat="1" x14ac:dyDescent="0.25">
      <c r="A994" s="74" t="s">
        <v>41</v>
      </c>
      <c r="B994" s="74" t="s">
        <v>41</v>
      </c>
      <c r="C994" s="75" t="s">
        <v>706</v>
      </c>
      <c r="D994" s="76" t="s">
        <v>568</v>
      </c>
      <c r="E994" s="77">
        <v>2022</v>
      </c>
      <c r="F994" s="76" t="s">
        <v>61</v>
      </c>
      <c r="G994" s="77" t="s">
        <v>102</v>
      </c>
      <c r="H994" s="76" t="s">
        <v>2016</v>
      </c>
      <c r="I994" s="76" t="s">
        <v>103</v>
      </c>
      <c r="J994" s="78" t="s">
        <v>2017</v>
      </c>
      <c r="K994" s="79" t="s">
        <v>634</v>
      </c>
      <c r="L994" s="79" t="s">
        <v>634</v>
      </c>
      <c r="M994" s="79">
        <v>2218.2600000000002</v>
      </c>
      <c r="N994" s="79">
        <v>4306.2299999999996</v>
      </c>
    </row>
    <row r="995" spans="1:14" s="81" customFormat="1" x14ac:dyDescent="0.25">
      <c r="A995" s="74" t="s">
        <v>41</v>
      </c>
      <c r="B995" s="74" t="s">
        <v>41</v>
      </c>
      <c r="C995" s="75" t="s">
        <v>668</v>
      </c>
      <c r="D995" s="76" t="s">
        <v>10</v>
      </c>
      <c r="E995" s="77">
        <v>2019</v>
      </c>
      <c r="F995" s="76" t="s">
        <v>76</v>
      </c>
      <c r="G995" s="77" t="s">
        <v>328</v>
      </c>
      <c r="H995" s="76" t="s">
        <v>2018</v>
      </c>
      <c r="I995" s="76" t="s">
        <v>179</v>
      </c>
      <c r="J995" s="78" t="s">
        <v>360</v>
      </c>
      <c r="K995" s="79" t="s">
        <v>545</v>
      </c>
      <c r="L995" s="79" t="s">
        <v>545</v>
      </c>
      <c r="M995" s="79">
        <v>1122.2</v>
      </c>
      <c r="N995" s="79">
        <v>3112.55</v>
      </c>
    </row>
    <row r="996" spans="1:14" s="81" customFormat="1" x14ac:dyDescent="0.25">
      <c r="A996" s="74" t="s">
        <v>41</v>
      </c>
      <c r="B996" s="74" t="s">
        <v>41</v>
      </c>
      <c r="C996" s="75" t="s">
        <v>659</v>
      </c>
      <c r="D996" s="76" t="s">
        <v>4</v>
      </c>
      <c r="E996" s="77">
        <v>2020</v>
      </c>
      <c r="F996" s="76" t="s">
        <v>66</v>
      </c>
      <c r="G996" s="77" t="s">
        <v>186</v>
      </c>
      <c r="H996" s="76" t="s">
        <v>2019</v>
      </c>
      <c r="I996" s="76" t="s">
        <v>179</v>
      </c>
      <c r="J996" s="78" t="s">
        <v>462</v>
      </c>
      <c r="K996" s="79" t="s">
        <v>545</v>
      </c>
      <c r="L996" s="79" t="s">
        <v>545</v>
      </c>
      <c r="M996" s="79">
        <v>1856.3</v>
      </c>
      <c r="N996" s="79">
        <v>4314.7179369999985</v>
      </c>
    </row>
    <row r="997" spans="1:14" s="81" customFormat="1" x14ac:dyDescent="0.25">
      <c r="A997" s="74" t="s">
        <v>41</v>
      </c>
      <c r="B997" s="74" t="s">
        <v>41</v>
      </c>
      <c r="C997" s="75" t="s">
        <v>719</v>
      </c>
      <c r="D997" s="76" t="s">
        <v>720</v>
      </c>
      <c r="E997" s="77">
        <v>2022</v>
      </c>
      <c r="F997" s="76" t="s">
        <v>75</v>
      </c>
      <c r="G997" s="77" t="s">
        <v>312</v>
      </c>
      <c r="H997" s="76" t="s">
        <v>2020</v>
      </c>
      <c r="I997" s="76" t="s">
        <v>257</v>
      </c>
      <c r="J997" s="78" t="s">
        <v>698</v>
      </c>
      <c r="K997" s="79" t="s">
        <v>634</v>
      </c>
      <c r="L997" s="79" t="s">
        <v>634</v>
      </c>
      <c r="M997" s="79">
        <v>1608.3</v>
      </c>
      <c r="N997" s="79">
        <v>2883.44</v>
      </c>
    </row>
    <row r="998" spans="1:14" s="81" customFormat="1" x14ac:dyDescent="0.25">
      <c r="A998" s="74" t="s">
        <v>41</v>
      </c>
      <c r="B998" s="74" t="s">
        <v>41</v>
      </c>
      <c r="C998" s="75" t="s">
        <v>675</v>
      </c>
      <c r="D998" s="76" t="s">
        <v>15</v>
      </c>
      <c r="E998" s="77">
        <v>2018</v>
      </c>
      <c r="F998" s="76" t="s">
        <v>676</v>
      </c>
      <c r="G998" s="77" t="s">
        <v>280</v>
      </c>
      <c r="H998" s="76" t="s">
        <v>2021</v>
      </c>
      <c r="I998" s="76" t="s">
        <v>281</v>
      </c>
      <c r="J998" s="78" t="s">
        <v>685</v>
      </c>
      <c r="K998" s="79" t="s">
        <v>634</v>
      </c>
      <c r="L998" s="79" t="s">
        <v>634</v>
      </c>
      <c r="M998" s="79">
        <v>1360.07</v>
      </c>
      <c r="N998" s="79">
        <v>3166.66</v>
      </c>
    </row>
    <row r="999" spans="1:14" s="81" customFormat="1" x14ac:dyDescent="0.25">
      <c r="A999" s="74" t="s">
        <v>41</v>
      </c>
      <c r="B999" s="74" t="s">
        <v>41</v>
      </c>
      <c r="C999" s="75" t="s">
        <v>706</v>
      </c>
      <c r="D999" s="76" t="s">
        <v>568</v>
      </c>
      <c r="E999" s="77">
        <v>2022</v>
      </c>
      <c r="F999" s="76" t="s">
        <v>61</v>
      </c>
      <c r="G999" s="77" t="s">
        <v>102</v>
      </c>
      <c r="H999" s="76" t="s">
        <v>2022</v>
      </c>
      <c r="I999" s="76" t="s">
        <v>103</v>
      </c>
      <c r="J999" s="78" t="s">
        <v>105</v>
      </c>
      <c r="K999" s="79" t="s">
        <v>634</v>
      </c>
      <c r="L999" s="79" t="s">
        <v>634</v>
      </c>
      <c r="M999" s="79">
        <v>2218.2600000000002</v>
      </c>
      <c r="N999" s="79">
        <v>4306.2299999999996</v>
      </c>
    </row>
    <row r="1000" spans="1:14" s="81" customFormat="1" x14ac:dyDescent="0.25">
      <c r="A1000" s="74" t="s">
        <v>41</v>
      </c>
      <c r="B1000" s="74" t="s">
        <v>41</v>
      </c>
      <c r="C1000" s="75" t="s">
        <v>675</v>
      </c>
      <c r="D1000" s="76" t="s">
        <v>15</v>
      </c>
      <c r="E1000" s="77">
        <v>2018</v>
      </c>
      <c r="F1000" s="76" t="s">
        <v>676</v>
      </c>
      <c r="G1000" s="77" t="s">
        <v>280</v>
      </c>
      <c r="H1000" s="76" t="s">
        <v>2023</v>
      </c>
      <c r="I1000" s="76" t="s">
        <v>281</v>
      </c>
      <c r="J1000" s="78" t="s">
        <v>685</v>
      </c>
      <c r="K1000" s="79" t="s">
        <v>634</v>
      </c>
      <c r="L1000" s="79" t="s">
        <v>634</v>
      </c>
      <c r="M1000" s="79">
        <v>1360.07</v>
      </c>
      <c r="N1000" s="79">
        <v>3166.66</v>
      </c>
    </row>
    <row r="1001" spans="1:14" s="81" customFormat="1" x14ac:dyDescent="0.25">
      <c r="A1001" s="74" t="s">
        <v>41</v>
      </c>
      <c r="B1001" s="74" t="s">
        <v>41</v>
      </c>
      <c r="C1001" s="75" t="s">
        <v>675</v>
      </c>
      <c r="D1001" s="76" t="s">
        <v>15</v>
      </c>
      <c r="E1001" s="77">
        <v>2018</v>
      </c>
      <c r="F1001" s="76" t="s">
        <v>676</v>
      </c>
      <c r="G1001" s="77" t="s">
        <v>280</v>
      </c>
      <c r="H1001" s="76" t="s">
        <v>2024</v>
      </c>
      <c r="I1001" s="76" t="s">
        <v>281</v>
      </c>
      <c r="J1001" s="78" t="s">
        <v>705</v>
      </c>
      <c r="K1001" s="79" t="s">
        <v>634</v>
      </c>
      <c r="L1001" s="79" t="s">
        <v>634</v>
      </c>
      <c r="M1001" s="79">
        <v>1360.07</v>
      </c>
      <c r="N1001" s="79">
        <v>3166.66</v>
      </c>
    </row>
    <row r="1002" spans="1:14" s="81" customFormat="1" x14ac:dyDescent="0.25">
      <c r="A1002" s="74" t="s">
        <v>41</v>
      </c>
      <c r="B1002" s="74" t="s">
        <v>41</v>
      </c>
      <c r="C1002" s="75" t="s">
        <v>659</v>
      </c>
      <c r="D1002" s="76" t="s">
        <v>4</v>
      </c>
      <c r="E1002" s="77">
        <v>2020</v>
      </c>
      <c r="F1002" s="76" t="s">
        <v>66</v>
      </c>
      <c r="G1002" s="77" t="s">
        <v>186</v>
      </c>
      <c r="H1002" s="76" t="s">
        <v>2025</v>
      </c>
      <c r="I1002" s="76" t="s">
        <v>179</v>
      </c>
      <c r="J1002" s="78" t="s">
        <v>442</v>
      </c>
      <c r="K1002" s="79" t="s">
        <v>545</v>
      </c>
      <c r="L1002" s="79" t="s">
        <v>545</v>
      </c>
      <c r="M1002" s="79">
        <v>1879.4299999999998</v>
      </c>
      <c r="N1002" s="79">
        <v>4489.3149130000002</v>
      </c>
    </row>
    <row r="1003" spans="1:14" s="81" customFormat="1" x14ac:dyDescent="0.25">
      <c r="A1003" s="74" t="s">
        <v>41</v>
      </c>
      <c r="B1003" s="74" t="s">
        <v>41</v>
      </c>
      <c r="C1003" s="75" t="s">
        <v>775</v>
      </c>
      <c r="D1003" s="76" t="s">
        <v>31</v>
      </c>
      <c r="E1003" s="77">
        <v>2021</v>
      </c>
      <c r="F1003" s="76" t="s">
        <v>75</v>
      </c>
      <c r="G1003" s="77" t="s">
        <v>312</v>
      </c>
      <c r="H1003" s="76" t="s">
        <v>2026</v>
      </c>
      <c r="I1003" s="76" t="s">
        <v>516</v>
      </c>
      <c r="J1003" s="78" t="s">
        <v>839</v>
      </c>
      <c r="K1003" s="79" t="s">
        <v>634</v>
      </c>
      <c r="L1003" s="79" t="s">
        <v>634</v>
      </c>
      <c r="M1003" s="79">
        <v>2244.38</v>
      </c>
      <c r="N1003" s="79">
        <v>4552.18</v>
      </c>
    </row>
    <row r="1004" spans="1:14" s="81" customFormat="1" x14ac:dyDescent="0.25">
      <c r="A1004" s="74" t="s">
        <v>41</v>
      </c>
      <c r="B1004" s="74" t="s">
        <v>41</v>
      </c>
      <c r="C1004" s="75" t="s">
        <v>656</v>
      </c>
      <c r="D1004" s="76" t="s">
        <v>657</v>
      </c>
      <c r="E1004" s="77">
        <v>2023</v>
      </c>
      <c r="F1004" s="76" t="s">
        <v>61</v>
      </c>
      <c r="G1004" s="77" t="s">
        <v>102</v>
      </c>
      <c r="H1004" s="76" t="s">
        <v>2027</v>
      </c>
      <c r="I1004" s="76" t="s">
        <v>167</v>
      </c>
      <c r="J1004" s="78" t="s">
        <v>658</v>
      </c>
      <c r="K1004" s="79" t="s">
        <v>634</v>
      </c>
      <c r="L1004" s="79" t="s">
        <v>634</v>
      </c>
      <c r="M1004" s="79">
        <v>2026.8000000000002</v>
      </c>
      <c r="N1004" s="79">
        <v>4395.5892261097952</v>
      </c>
    </row>
    <row r="1005" spans="1:14" s="81" customFormat="1" x14ac:dyDescent="0.25">
      <c r="A1005" s="74" t="s">
        <v>41</v>
      </c>
      <c r="B1005" s="74" t="s">
        <v>41</v>
      </c>
      <c r="C1005" s="75" t="s">
        <v>693</v>
      </c>
      <c r="D1005" s="76" t="s">
        <v>22</v>
      </c>
      <c r="E1005" s="77">
        <v>2021</v>
      </c>
      <c r="F1005" s="76" t="s">
        <v>77</v>
      </c>
      <c r="G1005" s="77" t="s">
        <v>403</v>
      </c>
      <c r="H1005" s="76" t="s">
        <v>2028</v>
      </c>
      <c r="I1005" s="76" t="s">
        <v>181</v>
      </c>
      <c r="J1005" s="78" t="s">
        <v>741</v>
      </c>
      <c r="K1005" s="79" t="s">
        <v>545</v>
      </c>
      <c r="L1005" s="79" t="s">
        <v>545</v>
      </c>
      <c r="M1005" s="79">
        <v>1328.3</v>
      </c>
      <c r="N1005" s="79">
        <v>3119.92</v>
      </c>
    </row>
    <row r="1006" spans="1:14" s="81" customFormat="1" x14ac:dyDescent="0.25">
      <c r="A1006" s="74" t="s">
        <v>41</v>
      </c>
      <c r="B1006" s="74" t="s">
        <v>41</v>
      </c>
      <c r="C1006" s="75" t="s">
        <v>680</v>
      </c>
      <c r="D1006" s="76" t="s">
        <v>18</v>
      </c>
      <c r="E1006" s="77">
        <v>2022</v>
      </c>
      <c r="F1006" s="76" t="s">
        <v>64</v>
      </c>
      <c r="G1006" s="77" t="s">
        <v>159</v>
      </c>
      <c r="H1006" s="76" t="s">
        <v>2029</v>
      </c>
      <c r="I1006" s="76" t="s">
        <v>160</v>
      </c>
      <c r="J1006" s="78" t="s">
        <v>745</v>
      </c>
      <c r="K1006" s="79" t="s">
        <v>634</v>
      </c>
      <c r="L1006" s="79" t="s">
        <v>634</v>
      </c>
      <c r="M1006" s="79">
        <v>1536.39</v>
      </c>
      <c r="N1006" s="79">
        <v>2361.91</v>
      </c>
    </row>
    <row r="1007" spans="1:14" s="81" customFormat="1" x14ac:dyDescent="0.25">
      <c r="A1007" s="74" t="s">
        <v>41</v>
      </c>
      <c r="B1007" s="74" t="s">
        <v>41</v>
      </c>
      <c r="C1007" s="75" t="s">
        <v>744</v>
      </c>
      <c r="D1007" s="76" t="s">
        <v>29</v>
      </c>
      <c r="E1007" s="77">
        <v>2021</v>
      </c>
      <c r="F1007" s="76" t="s">
        <v>64</v>
      </c>
      <c r="G1007" s="77" t="s">
        <v>159</v>
      </c>
      <c r="H1007" s="76" t="s">
        <v>2030</v>
      </c>
      <c r="I1007" s="76" t="s">
        <v>257</v>
      </c>
      <c r="J1007" s="78" t="s">
        <v>814</v>
      </c>
      <c r="K1007" s="79" t="s">
        <v>634</v>
      </c>
      <c r="L1007" s="79" t="s">
        <v>634</v>
      </c>
      <c r="M1007" s="79">
        <v>2345.16</v>
      </c>
      <c r="N1007" s="79">
        <v>4455.8</v>
      </c>
    </row>
    <row r="1008" spans="1:14" s="81" customFormat="1" x14ac:dyDescent="0.25">
      <c r="A1008" s="74" t="s">
        <v>41</v>
      </c>
      <c r="B1008" s="74" t="s">
        <v>41</v>
      </c>
      <c r="C1008" s="75" t="s">
        <v>666</v>
      </c>
      <c r="D1008" s="76" t="s">
        <v>9</v>
      </c>
      <c r="E1008" s="77">
        <v>2020</v>
      </c>
      <c r="F1008" s="76" t="s">
        <v>77</v>
      </c>
      <c r="G1008" s="77" t="s">
        <v>403</v>
      </c>
      <c r="H1008" s="76" t="s">
        <v>2031</v>
      </c>
      <c r="I1008" s="76" t="s">
        <v>91</v>
      </c>
      <c r="J1008" s="78" t="s">
        <v>667</v>
      </c>
      <c r="K1008" s="79" t="s">
        <v>634</v>
      </c>
      <c r="L1008" s="79" t="s">
        <v>634</v>
      </c>
      <c r="M1008" s="79">
        <v>1302</v>
      </c>
      <c r="N1008" s="79">
        <v>3510.95</v>
      </c>
    </row>
    <row r="1009" spans="1:14" s="81" customFormat="1" x14ac:dyDescent="0.25">
      <c r="A1009" s="74" t="s">
        <v>41</v>
      </c>
      <c r="B1009" s="74" t="s">
        <v>41</v>
      </c>
      <c r="C1009" s="75" t="s">
        <v>929</v>
      </c>
      <c r="D1009" s="76" t="s">
        <v>930</v>
      </c>
      <c r="E1009" s="77">
        <v>2018</v>
      </c>
      <c r="F1009" s="76" t="s">
        <v>61</v>
      </c>
      <c r="G1009" s="77" t="s">
        <v>102</v>
      </c>
      <c r="H1009" s="76" t="s">
        <v>2032</v>
      </c>
      <c r="I1009" s="76" t="s">
        <v>179</v>
      </c>
      <c r="J1009" s="78" t="s">
        <v>1522</v>
      </c>
      <c r="K1009" s="79" t="s">
        <v>545</v>
      </c>
      <c r="L1009" s="79" t="s">
        <v>545</v>
      </c>
      <c r="M1009" s="79">
        <v>1426.32</v>
      </c>
      <c r="N1009" s="79">
        <v>2530.5</v>
      </c>
    </row>
    <row r="1010" spans="1:14" s="81" customFormat="1" x14ac:dyDescent="0.25">
      <c r="A1010" s="74" t="s">
        <v>41</v>
      </c>
      <c r="B1010" s="74" t="s">
        <v>41</v>
      </c>
      <c r="C1010" s="75" t="s">
        <v>659</v>
      </c>
      <c r="D1010" s="76" t="s">
        <v>4</v>
      </c>
      <c r="E1010" s="77">
        <v>2020</v>
      </c>
      <c r="F1010" s="76" t="s">
        <v>66</v>
      </c>
      <c r="G1010" s="77" t="s">
        <v>186</v>
      </c>
      <c r="H1010" s="76" t="s">
        <v>2033</v>
      </c>
      <c r="I1010" s="76" t="s">
        <v>179</v>
      </c>
      <c r="J1010" s="78" t="s">
        <v>417</v>
      </c>
      <c r="K1010" s="79" t="s">
        <v>545</v>
      </c>
      <c r="L1010" s="79" t="s">
        <v>545</v>
      </c>
      <c r="M1010" s="79">
        <v>1732.83</v>
      </c>
      <c r="N1010" s="79">
        <v>4139.6543279999996</v>
      </c>
    </row>
    <row r="1011" spans="1:14" s="81" customFormat="1" x14ac:dyDescent="0.25">
      <c r="A1011" s="74" t="s">
        <v>41</v>
      </c>
      <c r="B1011" s="74" t="s">
        <v>41</v>
      </c>
      <c r="C1011" s="75" t="s">
        <v>668</v>
      </c>
      <c r="D1011" s="76" t="s">
        <v>10</v>
      </c>
      <c r="E1011" s="77">
        <v>2019</v>
      </c>
      <c r="F1011" s="76" t="s">
        <v>76</v>
      </c>
      <c r="G1011" s="77" t="s">
        <v>328</v>
      </c>
      <c r="H1011" s="76" t="s">
        <v>2034</v>
      </c>
      <c r="I1011" s="76" t="s">
        <v>179</v>
      </c>
      <c r="J1011" s="78" t="s">
        <v>704</v>
      </c>
      <c r="K1011" s="79" t="s">
        <v>545</v>
      </c>
      <c r="L1011" s="79" t="s">
        <v>545</v>
      </c>
      <c r="M1011" s="79">
        <v>1122.2</v>
      </c>
      <c r="N1011" s="79">
        <v>3112.55</v>
      </c>
    </row>
    <row r="1012" spans="1:14" s="81" customFormat="1" x14ac:dyDescent="0.25">
      <c r="A1012" s="74" t="s">
        <v>41</v>
      </c>
      <c r="B1012" s="74" t="s">
        <v>41</v>
      </c>
      <c r="C1012" s="75" t="s">
        <v>922</v>
      </c>
      <c r="D1012" s="76" t="s">
        <v>923</v>
      </c>
      <c r="E1012" s="77">
        <v>2023</v>
      </c>
      <c r="F1012" s="76" t="s">
        <v>61</v>
      </c>
      <c r="G1012" s="77" t="s">
        <v>102</v>
      </c>
      <c r="H1012" s="76" t="s">
        <v>2035</v>
      </c>
      <c r="I1012" s="76" t="s">
        <v>129</v>
      </c>
      <c r="J1012" s="78" t="s">
        <v>704</v>
      </c>
      <c r="K1012" s="79" t="s">
        <v>634</v>
      </c>
      <c r="L1012" s="79" t="s">
        <v>634</v>
      </c>
      <c r="M1012" s="79">
        <v>1858.89</v>
      </c>
      <c r="N1012" s="79">
        <v>3243.81</v>
      </c>
    </row>
    <row r="1013" spans="1:14" s="81" customFormat="1" x14ac:dyDescent="0.25">
      <c r="A1013" s="74" t="s">
        <v>41</v>
      </c>
      <c r="B1013" s="74" t="s">
        <v>41</v>
      </c>
      <c r="C1013" s="75" t="s">
        <v>922</v>
      </c>
      <c r="D1013" s="76" t="s">
        <v>923</v>
      </c>
      <c r="E1013" s="77">
        <v>2023</v>
      </c>
      <c r="F1013" s="76" t="s">
        <v>61</v>
      </c>
      <c r="G1013" s="77" t="s">
        <v>102</v>
      </c>
      <c r="H1013" s="76" t="s">
        <v>2036</v>
      </c>
      <c r="I1013" s="76" t="s">
        <v>129</v>
      </c>
      <c r="J1013" s="78" t="s">
        <v>652</v>
      </c>
      <c r="K1013" s="79" t="s">
        <v>634</v>
      </c>
      <c r="L1013" s="79" t="s">
        <v>634</v>
      </c>
      <c r="M1013" s="79">
        <v>1858.89</v>
      </c>
      <c r="N1013" s="79">
        <v>3243.81</v>
      </c>
    </row>
    <row r="1014" spans="1:14" s="81" customFormat="1" x14ac:dyDescent="0.25">
      <c r="A1014" s="74" t="s">
        <v>41</v>
      </c>
      <c r="B1014" s="74" t="s">
        <v>41</v>
      </c>
      <c r="C1014" s="75" t="s">
        <v>691</v>
      </c>
      <c r="D1014" s="76" t="s">
        <v>21</v>
      </c>
      <c r="E1014" s="77">
        <v>2019</v>
      </c>
      <c r="F1014" s="76" t="s">
        <v>75</v>
      </c>
      <c r="G1014" s="77" t="s">
        <v>312</v>
      </c>
      <c r="H1014" s="76" t="s">
        <v>2037</v>
      </c>
      <c r="I1014" s="76" t="s">
        <v>313</v>
      </c>
      <c r="J1014" s="78" t="s">
        <v>778</v>
      </c>
      <c r="K1014" s="79" t="s">
        <v>634</v>
      </c>
      <c r="L1014" s="79" t="s">
        <v>634</v>
      </c>
      <c r="M1014" s="79">
        <v>1236.43</v>
      </c>
      <c r="N1014" s="79">
        <v>3029.39</v>
      </c>
    </row>
    <row r="1015" spans="1:14" s="81" customFormat="1" x14ac:dyDescent="0.25">
      <c r="A1015" s="74" t="s">
        <v>41</v>
      </c>
      <c r="B1015" s="74" t="s">
        <v>41</v>
      </c>
      <c r="C1015" s="75" t="s">
        <v>943</v>
      </c>
      <c r="D1015" s="76" t="s">
        <v>944</v>
      </c>
      <c r="E1015" s="77">
        <v>2023</v>
      </c>
      <c r="F1015" s="76" t="s">
        <v>66</v>
      </c>
      <c r="G1015" s="77" t="s">
        <v>186</v>
      </c>
      <c r="H1015" s="76" t="s">
        <v>2038</v>
      </c>
      <c r="I1015" s="76" t="s">
        <v>93</v>
      </c>
      <c r="J1015" s="78" t="s">
        <v>164</v>
      </c>
      <c r="K1015" s="79" t="s">
        <v>634</v>
      </c>
      <c r="L1015" s="79" t="s">
        <v>634</v>
      </c>
      <c r="M1015" s="79">
        <v>1735.89</v>
      </c>
      <c r="N1015" s="79">
        <v>1945.6</v>
      </c>
    </row>
    <row r="1016" spans="1:14" s="81" customFormat="1" x14ac:dyDescent="0.25">
      <c r="A1016" s="74" t="s">
        <v>41</v>
      </c>
      <c r="B1016" s="74" t="s">
        <v>41</v>
      </c>
      <c r="C1016" s="75" t="s">
        <v>668</v>
      </c>
      <c r="D1016" s="76" t="s">
        <v>10</v>
      </c>
      <c r="E1016" s="77">
        <v>2019</v>
      </c>
      <c r="F1016" s="76" t="s">
        <v>76</v>
      </c>
      <c r="G1016" s="77" t="s">
        <v>328</v>
      </c>
      <c r="H1016" s="76" t="s">
        <v>2039</v>
      </c>
      <c r="I1016" s="76" t="s">
        <v>179</v>
      </c>
      <c r="J1016" s="78" t="s">
        <v>363</v>
      </c>
      <c r="K1016" s="79" t="s">
        <v>634</v>
      </c>
      <c r="L1016" s="79" t="s">
        <v>634</v>
      </c>
      <c r="M1016" s="79">
        <v>1122.2</v>
      </c>
      <c r="N1016" s="79">
        <v>3112.55</v>
      </c>
    </row>
    <row r="1017" spans="1:14" s="81" customFormat="1" x14ac:dyDescent="0.25">
      <c r="A1017" s="74" t="s">
        <v>41</v>
      </c>
      <c r="B1017" s="74" t="s">
        <v>41</v>
      </c>
      <c r="C1017" s="75" t="s">
        <v>781</v>
      </c>
      <c r="D1017" s="76" t="s">
        <v>32</v>
      </c>
      <c r="E1017" s="77">
        <v>2018</v>
      </c>
      <c r="F1017" s="76" t="s">
        <v>60</v>
      </c>
      <c r="G1017" s="77" t="s">
        <v>90</v>
      </c>
      <c r="H1017" s="76" t="s">
        <v>2040</v>
      </c>
      <c r="I1017" s="76" t="s">
        <v>100</v>
      </c>
      <c r="J1017" s="78" t="s">
        <v>695</v>
      </c>
      <c r="K1017" s="79" t="s">
        <v>634</v>
      </c>
      <c r="L1017" s="79" t="s">
        <v>634</v>
      </c>
      <c r="M1017" s="79">
        <v>1460.8</v>
      </c>
      <c r="N1017" s="79">
        <v>3333.87</v>
      </c>
    </row>
    <row r="1018" spans="1:14" s="81" customFormat="1" x14ac:dyDescent="0.25">
      <c r="A1018" s="74" t="s">
        <v>41</v>
      </c>
      <c r="B1018" s="74" t="s">
        <v>41</v>
      </c>
      <c r="C1018" s="75" t="s">
        <v>675</v>
      </c>
      <c r="D1018" s="76" t="s">
        <v>15</v>
      </c>
      <c r="E1018" s="77">
        <v>2018</v>
      </c>
      <c r="F1018" s="76" t="s">
        <v>676</v>
      </c>
      <c r="G1018" s="77" t="s">
        <v>280</v>
      </c>
      <c r="H1018" s="76" t="s">
        <v>2042</v>
      </c>
      <c r="I1018" s="76" t="s">
        <v>281</v>
      </c>
      <c r="J1018" s="78" t="s">
        <v>685</v>
      </c>
      <c r="K1018" s="79" t="s">
        <v>634</v>
      </c>
      <c r="L1018" s="79" t="s">
        <v>634</v>
      </c>
      <c r="M1018" s="79">
        <v>1360.07</v>
      </c>
      <c r="N1018" s="79">
        <v>3166.66</v>
      </c>
    </row>
    <row r="1019" spans="1:14" s="81" customFormat="1" x14ac:dyDescent="0.25">
      <c r="A1019" s="74" t="s">
        <v>41</v>
      </c>
      <c r="B1019" s="74" t="s">
        <v>41</v>
      </c>
      <c r="C1019" s="75" t="s">
        <v>691</v>
      </c>
      <c r="D1019" s="76" t="s">
        <v>21</v>
      </c>
      <c r="E1019" s="77">
        <v>2019</v>
      </c>
      <c r="F1019" s="76" t="s">
        <v>75</v>
      </c>
      <c r="G1019" s="77" t="s">
        <v>312</v>
      </c>
      <c r="H1019" s="76" t="s">
        <v>2043</v>
      </c>
      <c r="I1019" s="76" t="s">
        <v>313</v>
      </c>
      <c r="J1019" s="78" t="s">
        <v>231</v>
      </c>
      <c r="K1019" s="79" t="s">
        <v>634</v>
      </c>
      <c r="L1019" s="79" t="s">
        <v>634</v>
      </c>
      <c r="M1019" s="79">
        <v>1236.43</v>
      </c>
      <c r="N1019" s="79">
        <v>3029.39</v>
      </c>
    </row>
    <row r="1020" spans="1:14" s="81" customFormat="1" x14ac:dyDescent="0.25">
      <c r="A1020" s="74" t="s">
        <v>41</v>
      </c>
      <c r="B1020" s="74" t="s">
        <v>41</v>
      </c>
      <c r="C1020" s="75" t="s">
        <v>51</v>
      </c>
      <c r="D1020" s="76" t="s">
        <v>1</v>
      </c>
      <c r="E1020" s="77">
        <v>2020</v>
      </c>
      <c r="F1020" s="76" t="s">
        <v>67</v>
      </c>
      <c r="G1020" s="77" t="s">
        <v>193</v>
      </c>
      <c r="H1020" s="76" t="s">
        <v>2044</v>
      </c>
      <c r="I1020" s="76" t="s">
        <v>194</v>
      </c>
      <c r="J1020" s="78" t="s">
        <v>204</v>
      </c>
      <c r="K1020" s="79" t="s">
        <v>545</v>
      </c>
      <c r="L1020" s="79" t="s">
        <v>545</v>
      </c>
      <c r="M1020" s="79">
        <v>1434.67</v>
      </c>
      <c r="N1020" s="79">
        <v>5022.6400000000003</v>
      </c>
    </row>
    <row r="1021" spans="1:14" s="81" customFormat="1" x14ac:dyDescent="0.25">
      <c r="A1021" s="74" t="s">
        <v>41</v>
      </c>
      <c r="B1021" s="74" t="s">
        <v>41</v>
      </c>
      <c r="C1021" s="75" t="s">
        <v>754</v>
      </c>
      <c r="D1021" s="76" t="s">
        <v>755</v>
      </c>
      <c r="E1021" s="77">
        <v>2022</v>
      </c>
      <c r="F1021" s="76" t="s">
        <v>77</v>
      </c>
      <c r="G1021" s="77" t="s">
        <v>403</v>
      </c>
      <c r="H1021" s="76" t="s">
        <v>2045</v>
      </c>
      <c r="I1021" s="76" t="s">
        <v>672</v>
      </c>
      <c r="J1021" s="78" t="s">
        <v>716</v>
      </c>
      <c r="K1021" s="79" t="s">
        <v>545</v>
      </c>
      <c r="L1021" s="79" t="s">
        <v>545</v>
      </c>
      <c r="M1021" s="79">
        <v>1726.79</v>
      </c>
      <c r="N1021" s="79">
        <v>3889.99</v>
      </c>
    </row>
    <row r="1022" spans="1:14" s="81" customFormat="1" x14ac:dyDescent="0.25">
      <c r="A1022" s="74" t="s">
        <v>41</v>
      </c>
      <c r="B1022" s="74" t="s">
        <v>41</v>
      </c>
      <c r="C1022" s="75" t="s">
        <v>51</v>
      </c>
      <c r="D1022" s="76" t="s">
        <v>1</v>
      </c>
      <c r="E1022" s="77">
        <v>2020</v>
      </c>
      <c r="F1022" s="76" t="s">
        <v>67</v>
      </c>
      <c r="G1022" s="77" t="s">
        <v>193</v>
      </c>
      <c r="H1022" s="76" t="s">
        <v>2046</v>
      </c>
      <c r="I1022" s="76" t="s">
        <v>194</v>
      </c>
      <c r="J1022" s="78" t="s">
        <v>218</v>
      </c>
      <c r="K1022" s="79" t="s">
        <v>545</v>
      </c>
      <c r="L1022" s="79" t="s">
        <v>545</v>
      </c>
      <c r="M1022" s="79">
        <v>1434.67</v>
      </c>
      <c r="N1022" s="79">
        <v>5022.6400000000003</v>
      </c>
    </row>
    <row r="1023" spans="1:14" s="81" customFormat="1" x14ac:dyDescent="0.25">
      <c r="A1023" s="74" t="s">
        <v>41</v>
      </c>
      <c r="B1023" s="74" t="s">
        <v>41</v>
      </c>
      <c r="C1023" s="75" t="s">
        <v>51</v>
      </c>
      <c r="D1023" s="76" t="s">
        <v>1</v>
      </c>
      <c r="E1023" s="77">
        <v>2020</v>
      </c>
      <c r="F1023" s="76" t="s">
        <v>67</v>
      </c>
      <c r="G1023" s="77" t="s">
        <v>193</v>
      </c>
      <c r="H1023" s="76" t="s">
        <v>2047</v>
      </c>
      <c r="I1023" s="76" t="s">
        <v>194</v>
      </c>
      <c r="J1023" s="78" t="s">
        <v>2048</v>
      </c>
      <c r="K1023" s="79" t="s">
        <v>545</v>
      </c>
      <c r="L1023" s="79" t="s">
        <v>545</v>
      </c>
      <c r="M1023" s="79">
        <v>1434.67</v>
      </c>
      <c r="N1023" s="79">
        <v>5022.6400000000003</v>
      </c>
    </row>
    <row r="1024" spans="1:14" s="81" customFormat="1" x14ac:dyDescent="0.25">
      <c r="A1024" s="74" t="s">
        <v>41</v>
      </c>
      <c r="B1024" s="74" t="s">
        <v>41</v>
      </c>
      <c r="C1024" s="75" t="s">
        <v>691</v>
      </c>
      <c r="D1024" s="76" t="s">
        <v>21</v>
      </c>
      <c r="E1024" s="77">
        <v>2019</v>
      </c>
      <c r="F1024" s="76" t="s">
        <v>75</v>
      </c>
      <c r="G1024" s="77" t="s">
        <v>312</v>
      </c>
      <c r="H1024" s="76" t="s">
        <v>2049</v>
      </c>
      <c r="I1024" s="76" t="s">
        <v>313</v>
      </c>
      <c r="J1024" s="78" t="s">
        <v>715</v>
      </c>
      <c r="K1024" s="79" t="s">
        <v>634</v>
      </c>
      <c r="L1024" s="79" t="s">
        <v>634</v>
      </c>
      <c r="M1024" s="79">
        <v>1236.43</v>
      </c>
      <c r="N1024" s="79">
        <v>3029.39</v>
      </c>
    </row>
    <row r="1025" spans="1:14" s="81" customFormat="1" x14ac:dyDescent="0.25">
      <c r="A1025" s="74" t="s">
        <v>41</v>
      </c>
      <c r="B1025" s="74" t="s">
        <v>41</v>
      </c>
      <c r="C1025" s="75" t="s">
        <v>668</v>
      </c>
      <c r="D1025" s="76" t="s">
        <v>10</v>
      </c>
      <c r="E1025" s="77">
        <v>2019</v>
      </c>
      <c r="F1025" s="76" t="s">
        <v>76</v>
      </c>
      <c r="G1025" s="77" t="s">
        <v>328</v>
      </c>
      <c r="H1025" s="76" t="s">
        <v>2050</v>
      </c>
      <c r="I1025" s="76" t="s">
        <v>179</v>
      </c>
      <c r="J1025" s="78" t="s">
        <v>688</v>
      </c>
      <c r="K1025" s="79" t="s">
        <v>545</v>
      </c>
      <c r="L1025" s="79" t="s">
        <v>545</v>
      </c>
      <c r="M1025" s="79">
        <v>1122.2</v>
      </c>
      <c r="N1025" s="79">
        <v>3112.55</v>
      </c>
    </row>
    <row r="1026" spans="1:14" s="81" customFormat="1" x14ac:dyDescent="0.25">
      <c r="A1026" s="74" t="s">
        <v>41</v>
      </c>
      <c r="B1026" s="74" t="s">
        <v>41</v>
      </c>
      <c r="C1026" s="75" t="s">
        <v>761</v>
      </c>
      <c r="D1026" s="76" t="s">
        <v>35</v>
      </c>
      <c r="E1026" s="77">
        <v>2018</v>
      </c>
      <c r="F1026" s="76" t="s">
        <v>59</v>
      </c>
      <c r="G1026" s="77" t="s">
        <v>82</v>
      </c>
      <c r="H1026" s="76" t="s">
        <v>2051</v>
      </c>
      <c r="I1026" s="76" t="s">
        <v>99</v>
      </c>
      <c r="J1026" s="78" t="s">
        <v>784</v>
      </c>
      <c r="K1026" s="79" t="s">
        <v>634</v>
      </c>
      <c r="L1026" s="79" t="s">
        <v>634</v>
      </c>
      <c r="M1026" s="79">
        <v>1727</v>
      </c>
      <c r="N1026" s="79">
        <v>2407.96</v>
      </c>
    </row>
    <row r="1027" spans="1:14" s="81" customFormat="1" x14ac:dyDescent="0.25">
      <c r="A1027" s="74" t="s">
        <v>41</v>
      </c>
      <c r="B1027" s="74" t="s">
        <v>41</v>
      </c>
      <c r="C1027" s="75" t="s">
        <v>668</v>
      </c>
      <c r="D1027" s="76" t="s">
        <v>10</v>
      </c>
      <c r="E1027" s="77">
        <v>2019</v>
      </c>
      <c r="F1027" s="76" t="s">
        <v>76</v>
      </c>
      <c r="G1027" s="77" t="s">
        <v>328</v>
      </c>
      <c r="H1027" s="76" t="s">
        <v>2052</v>
      </c>
      <c r="I1027" s="76" t="s">
        <v>179</v>
      </c>
      <c r="J1027" s="78" t="s">
        <v>816</v>
      </c>
      <c r="K1027" s="79" t="s">
        <v>547</v>
      </c>
      <c r="L1027" s="79" t="s">
        <v>547</v>
      </c>
      <c r="M1027" s="79">
        <v>1122.2</v>
      </c>
      <c r="N1027" s="79">
        <v>3112.55</v>
      </c>
    </row>
    <row r="1028" spans="1:14" s="81" customFormat="1" x14ac:dyDescent="0.25">
      <c r="A1028" s="74" t="s">
        <v>41</v>
      </c>
      <c r="B1028" s="74" t="s">
        <v>41</v>
      </c>
      <c r="C1028" s="75" t="s">
        <v>929</v>
      </c>
      <c r="D1028" s="76" t="s">
        <v>930</v>
      </c>
      <c r="E1028" s="77">
        <v>2018</v>
      </c>
      <c r="F1028" s="76" t="s">
        <v>61</v>
      </c>
      <c r="G1028" s="77" t="s">
        <v>102</v>
      </c>
      <c r="H1028" s="76" t="s">
        <v>2053</v>
      </c>
      <c r="I1028" s="76" t="s">
        <v>179</v>
      </c>
      <c r="J1028" s="78" t="s">
        <v>2054</v>
      </c>
      <c r="K1028" s="79" t="s">
        <v>545</v>
      </c>
      <c r="L1028" s="79" t="s">
        <v>545</v>
      </c>
      <c r="M1028" s="79">
        <v>1302</v>
      </c>
      <c r="N1028" s="79">
        <v>2442.8200000000002</v>
      </c>
    </row>
    <row r="1029" spans="1:14" s="81" customFormat="1" x14ac:dyDescent="0.25">
      <c r="A1029" s="74" t="s">
        <v>41</v>
      </c>
      <c r="B1029" s="74" t="s">
        <v>41</v>
      </c>
      <c r="C1029" s="75" t="s">
        <v>668</v>
      </c>
      <c r="D1029" s="76" t="s">
        <v>10</v>
      </c>
      <c r="E1029" s="77">
        <v>2019</v>
      </c>
      <c r="F1029" s="76" t="s">
        <v>76</v>
      </c>
      <c r="G1029" s="77" t="s">
        <v>328</v>
      </c>
      <c r="H1029" s="76" t="s">
        <v>2055</v>
      </c>
      <c r="I1029" s="76" t="s">
        <v>179</v>
      </c>
      <c r="J1029" s="78" t="s">
        <v>362</v>
      </c>
      <c r="K1029" s="79" t="s">
        <v>547</v>
      </c>
      <c r="L1029" s="79" t="s">
        <v>547</v>
      </c>
      <c r="M1029" s="79">
        <v>1122.2</v>
      </c>
      <c r="N1029" s="79">
        <v>3112.55</v>
      </c>
    </row>
    <row r="1030" spans="1:14" s="81" customFormat="1" x14ac:dyDescent="0.25">
      <c r="A1030" s="74" t="s">
        <v>41</v>
      </c>
      <c r="B1030" s="74" t="s">
        <v>41</v>
      </c>
      <c r="C1030" s="75" t="s">
        <v>691</v>
      </c>
      <c r="D1030" s="76" t="s">
        <v>21</v>
      </c>
      <c r="E1030" s="77">
        <v>2019</v>
      </c>
      <c r="F1030" s="76" t="s">
        <v>75</v>
      </c>
      <c r="G1030" s="77" t="s">
        <v>312</v>
      </c>
      <c r="H1030" s="76" t="s">
        <v>2056</v>
      </c>
      <c r="I1030" s="76" t="s">
        <v>318</v>
      </c>
      <c r="J1030" s="78" t="s">
        <v>695</v>
      </c>
      <c r="K1030" s="79" t="s">
        <v>634</v>
      </c>
      <c r="L1030" s="79" t="s">
        <v>634</v>
      </c>
      <c r="M1030" s="79">
        <v>1236.43</v>
      </c>
      <c r="N1030" s="79">
        <v>3029.39</v>
      </c>
    </row>
    <row r="1031" spans="1:14" s="81" customFormat="1" x14ac:dyDescent="0.25">
      <c r="A1031" s="74" t="s">
        <v>41</v>
      </c>
      <c r="B1031" s="74" t="s">
        <v>41</v>
      </c>
      <c r="C1031" s="75" t="s">
        <v>659</v>
      </c>
      <c r="D1031" s="76" t="s">
        <v>4</v>
      </c>
      <c r="E1031" s="77">
        <v>2020</v>
      </c>
      <c r="F1031" s="76" t="s">
        <v>66</v>
      </c>
      <c r="G1031" s="77" t="s">
        <v>186</v>
      </c>
      <c r="H1031" s="76" t="s">
        <v>2057</v>
      </c>
      <c r="I1031" s="76" t="s">
        <v>179</v>
      </c>
      <c r="J1031" s="78" t="s">
        <v>435</v>
      </c>
      <c r="K1031" s="79" t="s">
        <v>545</v>
      </c>
      <c r="L1031" s="79" t="s">
        <v>545</v>
      </c>
      <c r="M1031" s="79">
        <v>1445.71</v>
      </c>
      <c r="N1031" s="79">
        <v>3525.9695380000003</v>
      </c>
    </row>
    <row r="1032" spans="1:14" s="81" customFormat="1" x14ac:dyDescent="0.25">
      <c r="A1032" s="74" t="s">
        <v>41</v>
      </c>
      <c r="B1032" s="74" t="s">
        <v>41</v>
      </c>
      <c r="C1032" s="75" t="s">
        <v>51</v>
      </c>
      <c r="D1032" s="76" t="s">
        <v>1</v>
      </c>
      <c r="E1032" s="77">
        <v>2020</v>
      </c>
      <c r="F1032" s="76" t="s">
        <v>67</v>
      </c>
      <c r="G1032" s="77" t="s">
        <v>193</v>
      </c>
      <c r="H1032" s="76" t="s">
        <v>2058</v>
      </c>
      <c r="I1032" s="76" t="s">
        <v>194</v>
      </c>
      <c r="J1032" s="78" t="s">
        <v>2059</v>
      </c>
      <c r="K1032" s="79" t="s">
        <v>545</v>
      </c>
      <c r="L1032" s="79" t="s">
        <v>545</v>
      </c>
      <c r="M1032" s="79">
        <v>1434.67</v>
      </c>
      <c r="N1032" s="79">
        <v>5022.6400000000003</v>
      </c>
    </row>
    <row r="1033" spans="1:14" s="81" customFormat="1" x14ac:dyDescent="0.25">
      <c r="A1033" s="74" t="s">
        <v>41</v>
      </c>
      <c r="B1033" s="74" t="s">
        <v>41</v>
      </c>
      <c r="C1033" s="75" t="s">
        <v>680</v>
      </c>
      <c r="D1033" s="76" t="s">
        <v>18</v>
      </c>
      <c r="E1033" s="77">
        <v>2022</v>
      </c>
      <c r="F1033" s="76" t="s">
        <v>64</v>
      </c>
      <c r="G1033" s="77" t="s">
        <v>159</v>
      </c>
      <c r="H1033" s="76" t="s">
        <v>2060</v>
      </c>
      <c r="I1033" s="76" t="s">
        <v>162</v>
      </c>
      <c r="J1033" s="78" t="s">
        <v>837</v>
      </c>
      <c r="K1033" s="79" t="s">
        <v>634</v>
      </c>
      <c r="L1033" s="79" t="s">
        <v>634</v>
      </c>
      <c r="M1033" s="79">
        <v>1964.76</v>
      </c>
      <c r="N1033" s="79">
        <v>2760.26</v>
      </c>
    </row>
    <row r="1034" spans="1:14" s="81" customFormat="1" x14ac:dyDescent="0.25">
      <c r="A1034" s="74" t="s">
        <v>41</v>
      </c>
      <c r="B1034" s="74" t="s">
        <v>41</v>
      </c>
      <c r="C1034" s="75" t="s">
        <v>668</v>
      </c>
      <c r="D1034" s="76" t="s">
        <v>10</v>
      </c>
      <c r="E1034" s="77">
        <v>2019</v>
      </c>
      <c r="F1034" s="76" t="s">
        <v>76</v>
      </c>
      <c r="G1034" s="77" t="s">
        <v>328</v>
      </c>
      <c r="H1034" s="76" t="s">
        <v>2061</v>
      </c>
      <c r="I1034" s="76" t="s">
        <v>179</v>
      </c>
      <c r="J1034" s="78" t="s">
        <v>361</v>
      </c>
      <c r="K1034" s="79" t="s">
        <v>545</v>
      </c>
      <c r="L1034" s="79" t="s">
        <v>545</v>
      </c>
      <c r="M1034" s="79">
        <v>1122.2</v>
      </c>
      <c r="N1034" s="79">
        <v>3112.55</v>
      </c>
    </row>
    <row r="1035" spans="1:14" s="81" customFormat="1" x14ac:dyDescent="0.25">
      <c r="A1035" s="74" t="s">
        <v>41</v>
      </c>
      <c r="B1035" s="74" t="s">
        <v>41</v>
      </c>
      <c r="C1035" s="75" t="s">
        <v>51</v>
      </c>
      <c r="D1035" s="76" t="s">
        <v>1</v>
      </c>
      <c r="E1035" s="77">
        <v>2020</v>
      </c>
      <c r="F1035" s="76" t="s">
        <v>67</v>
      </c>
      <c r="G1035" s="77" t="s">
        <v>193</v>
      </c>
      <c r="H1035" s="76" t="s">
        <v>2062</v>
      </c>
      <c r="I1035" s="76" t="s">
        <v>194</v>
      </c>
      <c r="J1035" s="78" t="s">
        <v>199</v>
      </c>
      <c r="K1035" s="79" t="s">
        <v>545</v>
      </c>
      <c r="L1035" s="79" t="s">
        <v>545</v>
      </c>
      <c r="M1035" s="79">
        <v>1434.67</v>
      </c>
      <c r="N1035" s="79">
        <v>5022.6400000000003</v>
      </c>
    </row>
    <row r="1036" spans="1:14" s="81" customFormat="1" x14ac:dyDescent="0.25">
      <c r="A1036" s="74" t="s">
        <v>41</v>
      </c>
      <c r="B1036" s="74" t="s">
        <v>41</v>
      </c>
      <c r="C1036" s="75" t="s">
        <v>659</v>
      </c>
      <c r="D1036" s="76" t="s">
        <v>4</v>
      </c>
      <c r="E1036" s="77">
        <v>2020</v>
      </c>
      <c r="F1036" s="76" t="s">
        <v>66</v>
      </c>
      <c r="G1036" s="77" t="s">
        <v>186</v>
      </c>
      <c r="H1036" s="76" t="s">
        <v>2063</v>
      </c>
      <c r="I1036" s="76" t="s">
        <v>179</v>
      </c>
      <c r="J1036" s="78" t="s">
        <v>463</v>
      </c>
      <c r="K1036" s="79" t="s">
        <v>545</v>
      </c>
      <c r="L1036" s="79" t="s">
        <v>545</v>
      </c>
      <c r="M1036" s="79">
        <v>1592.3</v>
      </c>
      <c r="N1036" s="79">
        <v>3776.9587280000001</v>
      </c>
    </row>
    <row r="1037" spans="1:14" s="81" customFormat="1" x14ac:dyDescent="0.25">
      <c r="A1037" s="74" t="s">
        <v>41</v>
      </c>
      <c r="B1037" s="74" t="s">
        <v>41</v>
      </c>
      <c r="C1037" s="75" t="s">
        <v>656</v>
      </c>
      <c r="D1037" s="76" t="s">
        <v>657</v>
      </c>
      <c r="E1037" s="77">
        <v>2023</v>
      </c>
      <c r="F1037" s="76" t="s">
        <v>61</v>
      </c>
      <c r="G1037" s="77" t="s">
        <v>102</v>
      </c>
      <c r="H1037" s="76" t="s">
        <v>2064</v>
      </c>
      <c r="I1037" s="76" t="s">
        <v>99</v>
      </c>
      <c r="J1037" s="78" t="s">
        <v>658</v>
      </c>
      <c r="K1037" s="79" t="s">
        <v>634</v>
      </c>
      <c r="L1037" s="79" t="s">
        <v>634</v>
      </c>
      <c r="M1037" s="79">
        <v>2026.8000000000002</v>
      </c>
      <c r="N1037" s="79">
        <v>4395.5892261097952</v>
      </c>
    </row>
    <row r="1038" spans="1:14" s="81" customFormat="1" x14ac:dyDescent="0.25">
      <c r="A1038" s="74" t="s">
        <v>41</v>
      </c>
      <c r="B1038" s="74" t="s">
        <v>41</v>
      </c>
      <c r="C1038" s="75" t="s">
        <v>656</v>
      </c>
      <c r="D1038" s="76" t="s">
        <v>657</v>
      </c>
      <c r="E1038" s="77">
        <v>2023</v>
      </c>
      <c r="F1038" s="76" t="s">
        <v>61</v>
      </c>
      <c r="G1038" s="77" t="s">
        <v>102</v>
      </c>
      <c r="H1038" s="76" t="s">
        <v>2065</v>
      </c>
      <c r="I1038" s="76" t="s">
        <v>180</v>
      </c>
      <c r="J1038" s="78" t="s">
        <v>658</v>
      </c>
      <c r="K1038" s="79" t="s">
        <v>634</v>
      </c>
      <c r="L1038" s="79" t="s">
        <v>634</v>
      </c>
      <c r="M1038" s="79">
        <v>1478.8300000000002</v>
      </c>
      <c r="N1038" s="79">
        <v>3418.9749704753049</v>
      </c>
    </row>
    <row r="1039" spans="1:14" s="81" customFormat="1" x14ac:dyDescent="0.25">
      <c r="A1039" s="74" t="s">
        <v>41</v>
      </c>
      <c r="B1039" s="74" t="s">
        <v>41</v>
      </c>
      <c r="C1039" s="75" t="s">
        <v>659</v>
      </c>
      <c r="D1039" s="76" t="s">
        <v>4</v>
      </c>
      <c r="E1039" s="77">
        <v>2020</v>
      </c>
      <c r="F1039" s="76" t="s">
        <v>66</v>
      </c>
      <c r="G1039" s="77" t="s">
        <v>186</v>
      </c>
      <c r="H1039" s="76" t="s">
        <v>2066</v>
      </c>
      <c r="I1039" s="76" t="s">
        <v>179</v>
      </c>
      <c r="J1039" s="78" t="s">
        <v>464</v>
      </c>
      <c r="K1039" s="79" t="s">
        <v>634</v>
      </c>
      <c r="L1039" s="79" t="s">
        <v>634</v>
      </c>
      <c r="M1039" s="79">
        <v>1726.79</v>
      </c>
      <c r="N1039" s="79">
        <v>4094.9080080000003</v>
      </c>
    </row>
    <row r="1040" spans="1:14" s="81" customFormat="1" x14ac:dyDescent="0.25">
      <c r="A1040" s="74" t="s">
        <v>41</v>
      </c>
      <c r="B1040" s="74" t="s">
        <v>41</v>
      </c>
      <c r="C1040" s="75" t="s">
        <v>659</v>
      </c>
      <c r="D1040" s="76" t="s">
        <v>4</v>
      </c>
      <c r="E1040" s="77">
        <v>2020</v>
      </c>
      <c r="F1040" s="76" t="s">
        <v>66</v>
      </c>
      <c r="G1040" s="77" t="s">
        <v>186</v>
      </c>
      <c r="H1040" s="76" t="s">
        <v>2067</v>
      </c>
      <c r="I1040" s="76" t="s">
        <v>179</v>
      </c>
      <c r="J1040" s="78" t="s">
        <v>782</v>
      </c>
      <c r="K1040" s="79" t="s">
        <v>545</v>
      </c>
      <c r="L1040" s="79" t="s">
        <v>545</v>
      </c>
      <c r="M1040" s="79">
        <v>1328.3</v>
      </c>
      <c r="N1040" s="79">
        <v>3222.5716040000002</v>
      </c>
    </row>
    <row r="1041" spans="1:14" s="81" customFormat="1" x14ac:dyDescent="0.25">
      <c r="A1041" s="74" t="s">
        <v>41</v>
      </c>
      <c r="B1041" s="74" t="s">
        <v>41</v>
      </c>
      <c r="C1041" s="75" t="s">
        <v>803</v>
      </c>
      <c r="D1041" s="76" t="s">
        <v>36</v>
      </c>
      <c r="E1041" s="77">
        <v>2020</v>
      </c>
      <c r="F1041" s="76" t="s">
        <v>77</v>
      </c>
      <c r="G1041" s="77" t="s">
        <v>403</v>
      </c>
      <c r="H1041" s="76" t="s">
        <v>2067</v>
      </c>
      <c r="I1041" s="76" t="s">
        <v>83</v>
      </c>
      <c r="J1041" s="78" t="s">
        <v>825</v>
      </c>
      <c r="K1041" s="79" t="s">
        <v>545</v>
      </c>
      <c r="L1041" s="79" t="s">
        <v>545</v>
      </c>
      <c r="M1041" s="79">
        <v>1061.6400000000001</v>
      </c>
      <c r="N1041" s="79">
        <v>1695.14</v>
      </c>
    </row>
    <row r="1042" spans="1:14" s="81" customFormat="1" x14ac:dyDescent="0.25">
      <c r="A1042" s="74" t="s">
        <v>41</v>
      </c>
      <c r="B1042" s="74" t="s">
        <v>41</v>
      </c>
      <c r="C1042" s="75" t="s">
        <v>668</v>
      </c>
      <c r="D1042" s="76" t="s">
        <v>10</v>
      </c>
      <c r="E1042" s="77">
        <v>2019</v>
      </c>
      <c r="F1042" s="76" t="s">
        <v>76</v>
      </c>
      <c r="G1042" s="77" t="s">
        <v>328</v>
      </c>
      <c r="H1042" s="76" t="s">
        <v>2068</v>
      </c>
      <c r="I1042" s="76" t="s">
        <v>179</v>
      </c>
      <c r="J1042" s="78" t="s">
        <v>377</v>
      </c>
      <c r="K1042" s="79" t="s">
        <v>634</v>
      </c>
      <c r="L1042" s="79" t="s">
        <v>634</v>
      </c>
      <c r="M1042" s="79">
        <v>1122.2</v>
      </c>
      <c r="N1042" s="79">
        <v>3112.55</v>
      </c>
    </row>
    <row r="1043" spans="1:14" s="81" customFormat="1" x14ac:dyDescent="0.25">
      <c r="A1043" s="74" t="s">
        <v>41</v>
      </c>
      <c r="B1043" s="74" t="s">
        <v>41</v>
      </c>
      <c r="C1043" s="75" t="s">
        <v>668</v>
      </c>
      <c r="D1043" s="76" t="s">
        <v>10</v>
      </c>
      <c r="E1043" s="77">
        <v>2019</v>
      </c>
      <c r="F1043" s="76" t="s">
        <v>76</v>
      </c>
      <c r="G1043" s="77" t="s">
        <v>328</v>
      </c>
      <c r="H1043" s="76" t="s">
        <v>2069</v>
      </c>
      <c r="I1043" s="76" t="s">
        <v>179</v>
      </c>
      <c r="J1043" s="78" t="s">
        <v>730</v>
      </c>
      <c r="K1043" s="79" t="s">
        <v>545</v>
      </c>
      <c r="L1043" s="79" t="s">
        <v>545</v>
      </c>
      <c r="M1043" s="79">
        <v>1122.2</v>
      </c>
      <c r="N1043" s="79">
        <v>3112.55</v>
      </c>
    </row>
    <row r="1044" spans="1:14" s="81" customFormat="1" x14ac:dyDescent="0.25">
      <c r="A1044" s="74" t="s">
        <v>41</v>
      </c>
      <c r="B1044" s="74" t="s">
        <v>41</v>
      </c>
      <c r="C1044" s="75" t="s">
        <v>929</v>
      </c>
      <c r="D1044" s="76" t="s">
        <v>930</v>
      </c>
      <c r="E1044" s="77">
        <v>2018</v>
      </c>
      <c r="F1044" s="76" t="s">
        <v>61</v>
      </c>
      <c r="G1044" s="77" t="s">
        <v>102</v>
      </c>
      <c r="H1044" s="76" t="s">
        <v>2069</v>
      </c>
      <c r="I1044" s="76" t="s">
        <v>179</v>
      </c>
      <c r="J1044" s="78" t="s">
        <v>1218</v>
      </c>
      <c r="K1044" s="79" t="s">
        <v>545</v>
      </c>
      <c r="L1044" s="79" t="s">
        <v>545</v>
      </c>
      <c r="M1044" s="79">
        <v>1302</v>
      </c>
      <c r="N1044" s="79">
        <v>2442.8200000000002</v>
      </c>
    </row>
    <row r="1045" spans="1:14" s="81" customFormat="1" x14ac:dyDescent="0.25">
      <c r="A1045" s="74" t="s">
        <v>41</v>
      </c>
      <c r="B1045" s="74" t="s">
        <v>41</v>
      </c>
      <c r="C1045" s="75" t="s">
        <v>659</v>
      </c>
      <c r="D1045" s="76" t="s">
        <v>4</v>
      </c>
      <c r="E1045" s="77">
        <v>2020</v>
      </c>
      <c r="F1045" s="76" t="s">
        <v>66</v>
      </c>
      <c r="G1045" s="77" t="s">
        <v>186</v>
      </c>
      <c r="H1045" s="76" t="s">
        <v>2070</v>
      </c>
      <c r="I1045" s="76" t="s">
        <v>179</v>
      </c>
      <c r="J1045" s="78" t="s">
        <v>433</v>
      </c>
      <c r="K1045" s="79" t="s">
        <v>545</v>
      </c>
      <c r="L1045" s="79" t="s">
        <v>545</v>
      </c>
      <c r="M1045" s="79">
        <v>1328.3</v>
      </c>
      <c r="N1045" s="79">
        <v>3222.5716040000002</v>
      </c>
    </row>
    <row r="1046" spans="1:14" s="81" customFormat="1" x14ac:dyDescent="0.25">
      <c r="A1046" s="74" t="s">
        <v>41</v>
      </c>
      <c r="B1046" s="74" t="s">
        <v>41</v>
      </c>
      <c r="C1046" s="75" t="s">
        <v>51</v>
      </c>
      <c r="D1046" s="76" t="s">
        <v>1</v>
      </c>
      <c r="E1046" s="77">
        <v>2020</v>
      </c>
      <c r="F1046" s="76" t="s">
        <v>67</v>
      </c>
      <c r="G1046" s="77" t="s">
        <v>193</v>
      </c>
      <c r="H1046" s="76" t="s">
        <v>2071</v>
      </c>
      <c r="I1046" s="76" t="s">
        <v>194</v>
      </c>
      <c r="J1046" s="78" t="s">
        <v>735</v>
      </c>
      <c r="K1046" s="79" t="s">
        <v>545</v>
      </c>
      <c r="L1046" s="79" t="s">
        <v>545</v>
      </c>
      <c r="M1046" s="79">
        <v>1434.67</v>
      </c>
      <c r="N1046" s="79">
        <v>5022.6400000000003</v>
      </c>
    </row>
    <row r="1047" spans="1:14" s="81" customFormat="1" x14ac:dyDescent="0.25">
      <c r="A1047" s="74" t="s">
        <v>41</v>
      </c>
      <c r="B1047" s="74" t="s">
        <v>41</v>
      </c>
      <c r="C1047" s="75" t="s">
        <v>761</v>
      </c>
      <c r="D1047" s="76" t="s">
        <v>35</v>
      </c>
      <c r="E1047" s="77">
        <v>2018</v>
      </c>
      <c r="F1047" s="76" t="s">
        <v>59</v>
      </c>
      <c r="G1047" s="77" t="s">
        <v>82</v>
      </c>
      <c r="H1047" s="76" t="s">
        <v>2072</v>
      </c>
      <c r="I1047" s="76" t="s">
        <v>129</v>
      </c>
      <c r="J1047" s="78" t="s">
        <v>721</v>
      </c>
      <c r="K1047" s="79" t="s">
        <v>634</v>
      </c>
      <c r="L1047" s="79" t="s">
        <v>634</v>
      </c>
      <c r="M1047" s="79">
        <v>1326.25</v>
      </c>
      <c r="N1047" s="79">
        <v>2601.58</v>
      </c>
    </row>
    <row r="1048" spans="1:14" s="81" customFormat="1" x14ac:dyDescent="0.25">
      <c r="A1048" s="74" t="s">
        <v>41</v>
      </c>
      <c r="B1048" s="74" t="s">
        <v>41</v>
      </c>
      <c r="C1048" s="75" t="s">
        <v>668</v>
      </c>
      <c r="D1048" s="76" t="s">
        <v>10</v>
      </c>
      <c r="E1048" s="77">
        <v>2019</v>
      </c>
      <c r="F1048" s="76" t="s">
        <v>76</v>
      </c>
      <c r="G1048" s="77" t="s">
        <v>328</v>
      </c>
      <c r="H1048" s="76" t="s">
        <v>2073</v>
      </c>
      <c r="I1048" s="76" t="s">
        <v>179</v>
      </c>
      <c r="J1048" s="78" t="s">
        <v>359</v>
      </c>
      <c r="K1048" s="79" t="s">
        <v>545</v>
      </c>
      <c r="L1048" s="79" t="s">
        <v>545</v>
      </c>
      <c r="M1048" s="79">
        <v>1122.2</v>
      </c>
      <c r="N1048" s="79">
        <v>3112.55</v>
      </c>
    </row>
    <row r="1049" spans="1:14" s="81" customFormat="1" x14ac:dyDescent="0.25">
      <c r="A1049" s="74" t="s">
        <v>41</v>
      </c>
      <c r="B1049" s="74" t="s">
        <v>41</v>
      </c>
      <c r="C1049" s="75" t="s">
        <v>719</v>
      </c>
      <c r="D1049" s="76" t="s">
        <v>720</v>
      </c>
      <c r="E1049" s="77">
        <v>2022</v>
      </c>
      <c r="F1049" s="76" t="s">
        <v>75</v>
      </c>
      <c r="G1049" s="77" t="s">
        <v>312</v>
      </c>
      <c r="H1049" s="76" t="s">
        <v>2074</v>
      </c>
      <c r="I1049" s="76" t="s">
        <v>257</v>
      </c>
      <c r="J1049" s="78" t="s">
        <v>729</v>
      </c>
      <c r="K1049" s="79" t="s">
        <v>634</v>
      </c>
      <c r="L1049" s="79" t="s">
        <v>634</v>
      </c>
      <c r="M1049" s="79">
        <v>1608.3</v>
      </c>
      <c r="N1049" s="79">
        <v>2883.44</v>
      </c>
    </row>
    <row r="1050" spans="1:14" s="81" customFormat="1" x14ac:dyDescent="0.25">
      <c r="A1050" s="74" t="s">
        <v>41</v>
      </c>
      <c r="B1050" s="74" t="s">
        <v>41</v>
      </c>
      <c r="C1050" s="75" t="s">
        <v>668</v>
      </c>
      <c r="D1050" s="76" t="s">
        <v>10</v>
      </c>
      <c r="E1050" s="77">
        <v>2019</v>
      </c>
      <c r="F1050" s="76" t="s">
        <v>76</v>
      </c>
      <c r="G1050" s="77" t="s">
        <v>328</v>
      </c>
      <c r="H1050" s="76" t="s">
        <v>2075</v>
      </c>
      <c r="I1050" s="76" t="s">
        <v>179</v>
      </c>
      <c r="J1050" s="78" t="s">
        <v>378</v>
      </c>
      <c r="K1050" s="79" t="s">
        <v>545</v>
      </c>
      <c r="L1050" s="79" t="s">
        <v>545</v>
      </c>
      <c r="M1050" s="79">
        <v>1122.2</v>
      </c>
      <c r="N1050" s="79">
        <v>3112.55</v>
      </c>
    </row>
    <row r="1051" spans="1:14" s="81" customFormat="1" x14ac:dyDescent="0.25">
      <c r="A1051" s="74" t="s">
        <v>41</v>
      </c>
      <c r="B1051" s="74" t="s">
        <v>41</v>
      </c>
      <c r="C1051" s="75" t="s">
        <v>691</v>
      </c>
      <c r="D1051" s="76" t="s">
        <v>21</v>
      </c>
      <c r="E1051" s="77">
        <v>2019</v>
      </c>
      <c r="F1051" s="76" t="s">
        <v>75</v>
      </c>
      <c r="G1051" s="77" t="s">
        <v>312</v>
      </c>
      <c r="H1051" s="76" t="s">
        <v>2076</v>
      </c>
      <c r="I1051" s="76" t="s">
        <v>313</v>
      </c>
      <c r="J1051" s="78" t="s">
        <v>695</v>
      </c>
      <c r="K1051" s="79" t="s">
        <v>634</v>
      </c>
      <c r="L1051" s="79" t="s">
        <v>634</v>
      </c>
      <c r="M1051" s="79">
        <v>1236.43</v>
      </c>
      <c r="N1051" s="79">
        <v>3029.39</v>
      </c>
    </row>
    <row r="1052" spans="1:14" s="81" customFormat="1" x14ac:dyDescent="0.25">
      <c r="A1052" s="74" t="s">
        <v>41</v>
      </c>
      <c r="B1052" s="74" t="s">
        <v>41</v>
      </c>
      <c r="C1052" s="75" t="s">
        <v>922</v>
      </c>
      <c r="D1052" s="76" t="s">
        <v>923</v>
      </c>
      <c r="E1052" s="77">
        <v>2023</v>
      </c>
      <c r="F1052" s="76" t="s">
        <v>61</v>
      </c>
      <c r="G1052" s="77" t="s">
        <v>102</v>
      </c>
      <c r="H1052" s="76" t="s">
        <v>2077</v>
      </c>
      <c r="I1052" s="76" t="s">
        <v>129</v>
      </c>
      <c r="J1052" s="78" t="s">
        <v>763</v>
      </c>
      <c r="K1052" s="79" t="s">
        <v>634</v>
      </c>
      <c r="L1052" s="79" t="s">
        <v>634</v>
      </c>
      <c r="M1052" s="79">
        <v>1858.89</v>
      </c>
      <c r="N1052" s="79">
        <v>3243.81</v>
      </c>
    </row>
    <row r="1053" spans="1:14" s="81" customFormat="1" x14ac:dyDescent="0.25">
      <c r="A1053" s="74" t="s">
        <v>41</v>
      </c>
      <c r="B1053" s="74" t="s">
        <v>41</v>
      </c>
      <c r="C1053" s="75" t="s">
        <v>51</v>
      </c>
      <c r="D1053" s="76" t="s">
        <v>1</v>
      </c>
      <c r="E1053" s="77">
        <v>2020</v>
      </c>
      <c r="F1053" s="76" t="s">
        <v>67</v>
      </c>
      <c r="G1053" s="77" t="s">
        <v>193</v>
      </c>
      <c r="H1053" s="76" t="s">
        <v>2078</v>
      </c>
      <c r="I1053" s="76" t="s">
        <v>194</v>
      </c>
      <c r="J1053" s="78" t="s">
        <v>840</v>
      </c>
      <c r="K1053" s="79" t="s">
        <v>545</v>
      </c>
      <c r="L1053" s="79" t="s">
        <v>545</v>
      </c>
      <c r="M1053" s="79">
        <v>1434.67</v>
      </c>
      <c r="N1053" s="79">
        <v>5022.6400000000003</v>
      </c>
    </row>
    <row r="1054" spans="1:14" s="81" customFormat="1" x14ac:dyDescent="0.25">
      <c r="A1054" s="74" t="s">
        <v>41</v>
      </c>
      <c r="B1054" s="74" t="s">
        <v>41</v>
      </c>
      <c r="C1054" s="75" t="s">
        <v>659</v>
      </c>
      <c r="D1054" s="76" t="s">
        <v>4</v>
      </c>
      <c r="E1054" s="77">
        <v>2020</v>
      </c>
      <c r="F1054" s="76" t="s">
        <v>66</v>
      </c>
      <c r="G1054" s="77" t="s">
        <v>186</v>
      </c>
      <c r="H1054" s="76" t="s">
        <v>2079</v>
      </c>
      <c r="I1054" s="76" t="s">
        <v>179</v>
      </c>
      <c r="J1054" s="78" t="s">
        <v>420</v>
      </c>
      <c r="K1054" s="79" t="s">
        <v>545</v>
      </c>
      <c r="L1054" s="79" t="s">
        <v>545</v>
      </c>
      <c r="M1054" s="79">
        <v>1445.71</v>
      </c>
      <c r="N1054" s="79">
        <v>3525.9695380000003</v>
      </c>
    </row>
    <row r="1055" spans="1:14" s="81" customFormat="1" x14ac:dyDescent="0.25">
      <c r="A1055" s="74" t="s">
        <v>41</v>
      </c>
      <c r="B1055" s="74" t="s">
        <v>41</v>
      </c>
      <c r="C1055" s="75" t="s">
        <v>668</v>
      </c>
      <c r="D1055" s="76" t="s">
        <v>10</v>
      </c>
      <c r="E1055" s="77">
        <v>2019</v>
      </c>
      <c r="F1055" s="76" t="s">
        <v>76</v>
      </c>
      <c r="G1055" s="77" t="s">
        <v>328</v>
      </c>
      <c r="H1055" s="76" t="s">
        <v>2080</v>
      </c>
      <c r="I1055" s="76" t="s">
        <v>179</v>
      </c>
      <c r="J1055" s="78" t="s">
        <v>622</v>
      </c>
      <c r="K1055" s="79" t="s">
        <v>545</v>
      </c>
      <c r="L1055" s="79" t="s">
        <v>545</v>
      </c>
      <c r="M1055" s="79">
        <v>1122.2</v>
      </c>
      <c r="N1055" s="79">
        <v>3112.55</v>
      </c>
    </row>
    <row r="1056" spans="1:14" s="81" customFormat="1" x14ac:dyDescent="0.25">
      <c r="A1056" s="74" t="s">
        <v>41</v>
      </c>
      <c r="B1056" s="74" t="s">
        <v>41</v>
      </c>
      <c r="C1056" s="75" t="s">
        <v>980</v>
      </c>
      <c r="D1056" s="76" t="s">
        <v>981</v>
      </c>
      <c r="E1056" s="77">
        <v>2022</v>
      </c>
      <c r="F1056" s="76" t="s">
        <v>982</v>
      </c>
      <c r="G1056" s="77" t="s">
        <v>983</v>
      </c>
      <c r="H1056" s="76" t="s">
        <v>2081</v>
      </c>
      <c r="I1056" s="76" t="s">
        <v>108</v>
      </c>
      <c r="J1056" s="78" t="s">
        <v>695</v>
      </c>
      <c r="K1056" s="79" t="s">
        <v>545</v>
      </c>
      <c r="L1056" s="79" t="s">
        <v>545</v>
      </c>
      <c r="M1056" s="79">
        <v>1424.79</v>
      </c>
      <c r="N1056" s="79">
        <v>5038.51</v>
      </c>
    </row>
    <row r="1057" spans="1:14" s="81" customFormat="1" x14ac:dyDescent="0.25">
      <c r="A1057" s="74" t="s">
        <v>41</v>
      </c>
      <c r="B1057" s="74" t="s">
        <v>41</v>
      </c>
      <c r="C1057" s="75" t="s">
        <v>659</v>
      </c>
      <c r="D1057" s="76" t="s">
        <v>4</v>
      </c>
      <c r="E1057" s="77">
        <v>2020</v>
      </c>
      <c r="F1057" s="76" t="s">
        <v>66</v>
      </c>
      <c r="G1057" s="77" t="s">
        <v>186</v>
      </c>
      <c r="H1057" s="76" t="s">
        <v>2082</v>
      </c>
      <c r="I1057" s="76" t="s">
        <v>179</v>
      </c>
      <c r="J1057" s="78" t="s">
        <v>2083</v>
      </c>
      <c r="K1057" s="79" t="s">
        <v>545</v>
      </c>
      <c r="L1057" s="79" t="s">
        <v>545</v>
      </c>
      <c r="M1057" s="79">
        <v>1856.3</v>
      </c>
      <c r="N1057" s="79">
        <v>4314.7179369999985</v>
      </c>
    </row>
    <row r="1058" spans="1:14" s="81" customFormat="1" x14ac:dyDescent="0.25">
      <c r="A1058" s="74" t="s">
        <v>41</v>
      </c>
      <c r="B1058" s="74" t="s">
        <v>41</v>
      </c>
      <c r="C1058" s="75" t="s">
        <v>668</v>
      </c>
      <c r="D1058" s="76" t="s">
        <v>10</v>
      </c>
      <c r="E1058" s="77">
        <v>2019</v>
      </c>
      <c r="F1058" s="76" t="s">
        <v>76</v>
      </c>
      <c r="G1058" s="77" t="s">
        <v>328</v>
      </c>
      <c r="H1058" s="76" t="s">
        <v>2084</v>
      </c>
      <c r="I1058" s="76" t="s">
        <v>179</v>
      </c>
      <c r="J1058" s="78" t="s">
        <v>343</v>
      </c>
      <c r="K1058" s="79" t="s">
        <v>545</v>
      </c>
      <c r="L1058" s="79" t="s">
        <v>545</v>
      </c>
      <c r="M1058" s="79">
        <v>1122.2</v>
      </c>
      <c r="N1058" s="79">
        <v>3112.55</v>
      </c>
    </row>
    <row r="1059" spans="1:14" s="81" customFormat="1" x14ac:dyDescent="0.25">
      <c r="A1059" s="74" t="s">
        <v>41</v>
      </c>
      <c r="B1059" s="74" t="s">
        <v>41</v>
      </c>
      <c r="C1059" s="75" t="s">
        <v>675</v>
      </c>
      <c r="D1059" s="76" t="s">
        <v>15</v>
      </c>
      <c r="E1059" s="77">
        <v>2018</v>
      </c>
      <c r="F1059" s="76" t="s">
        <v>676</v>
      </c>
      <c r="G1059" s="77" t="s">
        <v>280</v>
      </c>
      <c r="H1059" s="76" t="s">
        <v>2085</v>
      </c>
      <c r="I1059" s="76" t="s">
        <v>281</v>
      </c>
      <c r="J1059" s="78" t="s">
        <v>784</v>
      </c>
      <c r="K1059" s="79" t="s">
        <v>634</v>
      </c>
      <c r="L1059" s="79" t="s">
        <v>634</v>
      </c>
      <c r="M1059" s="79">
        <v>1360.07</v>
      </c>
      <c r="N1059" s="79">
        <v>3166.66</v>
      </c>
    </row>
    <row r="1060" spans="1:14" s="81" customFormat="1" x14ac:dyDescent="0.25">
      <c r="A1060" s="74" t="s">
        <v>41</v>
      </c>
      <c r="B1060" s="74" t="s">
        <v>41</v>
      </c>
      <c r="C1060" s="75" t="s">
        <v>51</v>
      </c>
      <c r="D1060" s="76" t="s">
        <v>1</v>
      </c>
      <c r="E1060" s="77">
        <v>2020</v>
      </c>
      <c r="F1060" s="76" t="s">
        <v>67</v>
      </c>
      <c r="G1060" s="77" t="s">
        <v>193</v>
      </c>
      <c r="H1060" s="76" t="s">
        <v>2086</v>
      </c>
      <c r="I1060" s="76" t="s">
        <v>194</v>
      </c>
      <c r="J1060" s="78" t="s">
        <v>235</v>
      </c>
      <c r="K1060" s="79" t="s">
        <v>545</v>
      </c>
      <c r="L1060" s="79" t="s">
        <v>545</v>
      </c>
      <c r="M1060" s="79">
        <v>1434.67</v>
      </c>
      <c r="N1060" s="79">
        <v>5022.6400000000003</v>
      </c>
    </row>
    <row r="1061" spans="1:14" s="81" customFormat="1" x14ac:dyDescent="0.25">
      <c r="A1061" s="74" t="s">
        <v>41</v>
      </c>
      <c r="B1061" s="74" t="s">
        <v>41</v>
      </c>
      <c r="C1061" s="75" t="s">
        <v>656</v>
      </c>
      <c r="D1061" s="76" t="s">
        <v>657</v>
      </c>
      <c r="E1061" s="77">
        <v>2023</v>
      </c>
      <c r="F1061" s="76" t="s">
        <v>61</v>
      </c>
      <c r="G1061" s="77" t="s">
        <v>102</v>
      </c>
      <c r="H1061" s="76" t="s">
        <v>2087</v>
      </c>
      <c r="I1061" s="76" t="s">
        <v>95</v>
      </c>
      <c r="J1061" s="78" t="s">
        <v>653</v>
      </c>
      <c r="K1061" s="79" t="s">
        <v>634</v>
      </c>
      <c r="L1061" s="79" t="s">
        <v>634</v>
      </c>
      <c r="M1061" s="79">
        <v>1607.3500000000001</v>
      </c>
      <c r="N1061" s="79">
        <v>4917.6430753359482</v>
      </c>
    </row>
    <row r="1062" spans="1:14" s="81" customFormat="1" x14ac:dyDescent="0.25">
      <c r="A1062" s="74" t="s">
        <v>41</v>
      </c>
      <c r="B1062" s="74" t="s">
        <v>41</v>
      </c>
      <c r="C1062" s="75" t="s">
        <v>659</v>
      </c>
      <c r="D1062" s="76" t="s">
        <v>4</v>
      </c>
      <c r="E1062" s="77">
        <v>2020</v>
      </c>
      <c r="F1062" s="76" t="s">
        <v>66</v>
      </c>
      <c r="G1062" s="77" t="s">
        <v>186</v>
      </c>
      <c r="H1062" s="76" t="s">
        <v>2088</v>
      </c>
      <c r="I1062" s="76" t="s">
        <v>179</v>
      </c>
      <c r="J1062" s="78" t="s">
        <v>425</v>
      </c>
      <c r="K1062" s="79" t="s">
        <v>545</v>
      </c>
      <c r="L1062" s="79" t="s">
        <v>545</v>
      </c>
      <c r="M1062" s="79">
        <v>1328.3</v>
      </c>
      <c r="N1062" s="79">
        <v>3222.5716040000002</v>
      </c>
    </row>
    <row r="1063" spans="1:14" s="81" customFormat="1" x14ac:dyDescent="0.25">
      <c r="A1063" s="74" t="s">
        <v>41</v>
      </c>
      <c r="B1063" s="74" t="s">
        <v>41</v>
      </c>
      <c r="C1063" s="75" t="s">
        <v>659</v>
      </c>
      <c r="D1063" s="76" t="s">
        <v>4</v>
      </c>
      <c r="E1063" s="77">
        <v>2020</v>
      </c>
      <c r="F1063" s="76" t="s">
        <v>66</v>
      </c>
      <c r="G1063" s="77" t="s">
        <v>186</v>
      </c>
      <c r="H1063" s="76" t="s">
        <v>2089</v>
      </c>
      <c r="I1063" s="76" t="s">
        <v>179</v>
      </c>
      <c r="J1063" s="78" t="s">
        <v>465</v>
      </c>
      <c r="K1063" s="79" t="s">
        <v>545</v>
      </c>
      <c r="L1063" s="79" t="s">
        <v>545</v>
      </c>
      <c r="M1063" s="79">
        <v>1328.3</v>
      </c>
      <c r="N1063" s="79">
        <v>3346.6917020000001</v>
      </c>
    </row>
    <row r="1064" spans="1:14" s="81" customFormat="1" x14ac:dyDescent="0.25">
      <c r="A1064" s="74" t="s">
        <v>41</v>
      </c>
      <c r="B1064" s="74" t="s">
        <v>41</v>
      </c>
      <c r="C1064" s="75" t="s">
        <v>1245</v>
      </c>
      <c r="D1064" s="76" t="s">
        <v>1246</v>
      </c>
      <c r="E1064" s="77">
        <v>2021</v>
      </c>
      <c r="F1064" s="76" t="s">
        <v>78</v>
      </c>
      <c r="G1064" s="77" t="s">
        <v>507</v>
      </c>
      <c r="H1064" s="76" t="s">
        <v>2090</v>
      </c>
      <c r="I1064" s="76" t="s">
        <v>508</v>
      </c>
      <c r="J1064" s="78" t="s">
        <v>786</v>
      </c>
      <c r="K1064" s="79" t="s">
        <v>634</v>
      </c>
      <c r="L1064" s="79" t="s">
        <v>634</v>
      </c>
      <c r="M1064" s="79">
        <v>1895.31</v>
      </c>
      <c r="N1064" s="79">
        <v>4567.4357350000009</v>
      </c>
    </row>
    <row r="1065" spans="1:14" s="81" customFormat="1" x14ac:dyDescent="0.25">
      <c r="A1065" s="74" t="s">
        <v>41</v>
      </c>
      <c r="B1065" s="74" t="s">
        <v>41</v>
      </c>
      <c r="C1065" s="75" t="s">
        <v>663</v>
      </c>
      <c r="D1065" s="76" t="s">
        <v>7</v>
      </c>
      <c r="E1065" s="77">
        <v>2020</v>
      </c>
      <c r="F1065" s="76" t="s">
        <v>80</v>
      </c>
      <c r="G1065" s="77" t="s">
        <v>518</v>
      </c>
      <c r="H1065" s="76" t="s">
        <v>2091</v>
      </c>
      <c r="I1065" s="76" t="s">
        <v>173</v>
      </c>
      <c r="J1065" s="78" t="s">
        <v>664</v>
      </c>
      <c r="K1065" s="79" t="s">
        <v>634</v>
      </c>
      <c r="L1065" s="79" t="s">
        <v>634</v>
      </c>
      <c r="M1065" s="79">
        <v>1422.19</v>
      </c>
      <c r="N1065" s="79">
        <v>2577.8535999999999</v>
      </c>
    </row>
    <row r="1066" spans="1:14" s="81" customFormat="1" x14ac:dyDescent="0.25">
      <c r="A1066" s="74" t="s">
        <v>41</v>
      </c>
      <c r="B1066" s="74" t="s">
        <v>41</v>
      </c>
      <c r="C1066" s="75" t="s">
        <v>668</v>
      </c>
      <c r="D1066" s="76" t="s">
        <v>10</v>
      </c>
      <c r="E1066" s="77">
        <v>2019</v>
      </c>
      <c r="F1066" s="76" t="s">
        <v>76</v>
      </c>
      <c r="G1066" s="77" t="s">
        <v>328</v>
      </c>
      <c r="H1066" s="76" t="s">
        <v>2092</v>
      </c>
      <c r="I1066" s="76" t="s">
        <v>179</v>
      </c>
      <c r="J1066" s="78" t="s">
        <v>379</v>
      </c>
      <c r="K1066" s="79" t="s">
        <v>545</v>
      </c>
      <c r="L1066" s="79" t="s">
        <v>545</v>
      </c>
      <c r="M1066" s="79">
        <v>1122.2</v>
      </c>
      <c r="N1066" s="79">
        <v>3112.55</v>
      </c>
    </row>
    <row r="1067" spans="1:14" s="81" customFormat="1" x14ac:dyDescent="0.25">
      <c r="A1067" s="74" t="s">
        <v>41</v>
      </c>
      <c r="B1067" s="74" t="s">
        <v>41</v>
      </c>
      <c r="C1067" s="75" t="s">
        <v>668</v>
      </c>
      <c r="D1067" s="76" t="s">
        <v>10</v>
      </c>
      <c r="E1067" s="77">
        <v>2019</v>
      </c>
      <c r="F1067" s="76" t="s">
        <v>76</v>
      </c>
      <c r="G1067" s="77" t="s">
        <v>328</v>
      </c>
      <c r="H1067" s="76" t="s">
        <v>2093</v>
      </c>
      <c r="I1067" s="76" t="s">
        <v>179</v>
      </c>
      <c r="J1067" s="78" t="s">
        <v>652</v>
      </c>
      <c r="K1067" s="79" t="s">
        <v>545</v>
      </c>
      <c r="L1067" s="79" t="s">
        <v>545</v>
      </c>
      <c r="M1067" s="79">
        <v>1122.2</v>
      </c>
      <c r="N1067" s="79">
        <v>3112.55</v>
      </c>
    </row>
    <row r="1068" spans="1:14" s="81" customFormat="1" x14ac:dyDescent="0.25">
      <c r="A1068" s="74" t="s">
        <v>41</v>
      </c>
      <c r="B1068" s="74" t="s">
        <v>41</v>
      </c>
      <c r="C1068" s="75" t="s">
        <v>48</v>
      </c>
      <c r="D1068" s="76" t="s">
        <v>11</v>
      </c>
      <c r="E1068" s="77">
        <v>2018</v>
      </c>
      <c r="F1068" s="76" t="s">
        <v>59</v>
      </c>
      <c r="G1068" s="77" t="s">
        <v>82</v>
      </c>
      <c r="H1068" s="76" t="s">
        <v>2094</v>
      </c>
      <c r="I1068" s="76" t="s">
        <v>129</v>
      </c>
      <c r="J1068" s="78" t="s">
        <v>717</v>
      </c>
      <c r="K1068" s="79" t="s">
        <v>634</v>
      </c>
      <c r="L1068" s="79" t="s">
        <v>634</v>
      </c>
      <c r="M1068" s="79">
        <v>1460.8</v>
      </c>
      <c r="N1068" s="79">
        <v>3007.39</v>
      </c>
    </row>
    <row r="1069" spans="1:14" s="81" customFormat="1" x14ac:dyDescent="0.25">
      <c r="A1069" s="74" t="s">
        <v>41</v>
      </c>
      <c r="B1069" s="74" t="s">
        <v>41</v>
      </c>
      <c r="C1069" s="75" t="s">
        <v>922</v>
      </c>
      <c r="D1069" s="76" t="s">
        <v>923</v>
      </c>
      <c r="E1069" s="77">
        <v>2023</v>
      </c>
      <c r="F1069" s="76" t="s">
        <v>61</v>
      </c>
      <c r="G1069" s="77" t="s">
        <v>102</v>
      </c>
      <c r="H1069" s="76" t="s">
        <v>2095</v>
      </c>
      <c r="I1069" s="76" t="s">
        <v>129</v>
      </c>
      <c r="J1069" s="78" t="s">
        <v>652</v>
      </c>
      <c r="K1069" s="79" t="s">
        <v>634</v>
      </c>
      <c r="L1069" s="79" t="s">
        <v>634</v>
      </c>
      <c r="M1069" s="79">
        <v>1858.89</v>
      </c>
      <c r="N1069" s="79">
        <v>3243.81</v>
      </c>
    </row>
    <row r="1070" spans="1:14" s="81" customFormat="1" x14ac:dyDescent="0.25">
      <c r="A1070" s="74" t="s">
        <v>41</v>
      </c>
      <c r="B1070" s="74" t="s">
        <v>41</v>
      </c>
      <c r="C1070" s="75" t="s">
        <v>668</v>
      </c>
      <c r="D1070" s="76" t="s">
        <v>10</v>
      </c>
      <c r="E1070" s="77">
        <v>2019</v>
      </c>
      <c r="F1070" s="76" t="s">
        <v>76</v>
      </c>
      <c r="G1070" s="77" t="s">
        <v>328</v>
      </c>
      <c r="H1070" s="76" t="s">
        <v>2096</v>
      </c>
      <c r="I1070" s="76" t="s">
        <v>179</v>
      </c>
      <c r="J1070" s="78" t="s">
        <v>380</v>
      </c>
      <c r="K1070" s="79" t="s">
        <v>545</v>
      </c>
      <c r="L1070" s="79" t="s">
        <v>545</v>
      </c>
      <c r="M1070" s="79">
        <v>1122.2</v>
      </c>
      <c r="N1070" s="79">
        <v>3112.55</v>
      </c>
    </row>
    <row r="1071" spans="1:14" s="81" customFormat="1" x14ac:dyDescent="0.25">
      <c r="A1071" s="74" t="s">
        <v>41</v>
      </c>
      <c r="B1071" s="74" t="s">
        <v>41</v>
      </c>
      <c r="C1071" s="75" t="s">
        <v>1013</v>
      </c>
      <c r="D1071" s="76" t="s">
        <v>1014</v>
      </c>
      <c r="E1071" s="77">
        <v>2023</v>
      </c>
      <c r="F1071" s="76" t="s">
        <v>64</v>
      </c>
      <c r="G1071" s="77" t="s">
        <v>159</v>
      </c>
      <c r="H1071" s="76" t="s">
        <v>2097</v>
      </c>
      <c r="I1071" s="76" t="s">
        <v>160</v>
      </c>
      <c r="J1071" s="78" t="s">
        <v>161</v>
      </c>
      <c r="K1071" s="79" t="s">
        <v>634</v>
      </c>
      <c r="L1071" s="79" t="s">
        <v>634</v>
      </c>
      <c r="M1071" s="79">
        <v>2691.57</v>
      </c>
      <c r="N1071" s="79">
        <v>5752.39</v>
      </c>
    </row>
    <row r="1072" spans="1:14" s="81" customFormat="1" x14ac:dyDescent="0.25">
      <c r="A1072" s="74" t="s">
        <v>41</v>
      </c>
      <c r="B1072" s="74" t="s">
        <v>41</v>
      </c>
      <c r="C1072" s="75" t="s">
        <v>754</v>
      </c>
      <c r="D1072" s="76" t="s">
        <v>755</v>
      </c>
      <c r="E1072" s="77">
        <v>2022</v>
      </c>
      <c r="F1072" s="76" t="s">
        <v>77</v>
      </c>
      <c r="G1072" s="77" t="s">
        <v>403</v>
      </c>
      <c r="H1072" s="76" t="s">
        <v>2098</v>
      </c>
      <c r="I1072" s="76" t="s">
        <v>701</v>
      </c>
      <c r="J1072" s="78" t="s">
        <v>815</v>
      </c>
      <c r="K1072" s="79" t="s">
        <v>545</v>
      </c>
      <c r="L1072" s="79" t="s">
        <v>545</v>
      </c>
      <c r="M1072" s="79">
        <v>1328.3</v>
      </c>
      <c r="N1072" s="79">
        <v>3165.25</v>
      </c>
    </row>
    <row r="1073" spans="1:14" s="81" customFormat="1" x14ac:dyDescent="0.25">
      <c r="A1073" s="74" t="s">
        <v>41</v>
      </c>
      <c r="B1073" s="74" t="s">
        <v>41</v>
      </c>
      <c r="C1073" s="75" t="s">
        <v>929</v>
      </c>
      <c r="D1073" s="76" t="s">
        <v>930</v>
      </c>
      <c r="E1073" s="77">
        <v>2018</v>
      </c>
      <c r="F1073" s="76" t="s">
        <v>61</v>
      </c>
      <c r="G1073" s="77" t="s">
        <v>102</v>
      </c>
      <c r="H1073" s="76" t="s">
        <v>2099</v>
      </c>
      <c r="I1073" s="76" t="s">
        <v>179</v>
      </c>
      <c r="J1073" s="78" t="s">
        <v>1230</v>
      </c>
      <c r="K1073" s="79" t="s">
        <v>545</v>
      </c>
      <c r="L1073" s="79" t="s">
        <v>545</v>
      </c>
      <c r="M1073" s="79">
        <v>1302</v>
      </c>
      <c r="N1073" s="79">
        <v>2442.8200000000002</v>
      </c>
    </row>
    <row r="1074" spans="1:14" s="81" customFormat="1" x14ac:dyDescent="0.25">
      <c r="A1074" s="74" t="s">
        <v>41</v>
      </c>
      <c r="B1074" s="74" t="s">
        <v>41</v>
      </c>
      <c r="C1074" s="75" t="s">
        <v>51</v>
      </c>
      <c r="D1074" s="76" t="s">
        <v>1</v>
      </c>
      <c r="E1074" s="77">
        <v>2020</v>
      </c>
      <c r="F1074" s="76" t="s">
        <v>67</v>
      </c>
      <c r="G1074" s="77" t="s">
        <v>193</v>
      </c>
      <c r="H1074" s="76" t="s">
        <v>2100</v>
      </c>
      <c r="I1074" s="76" t="s">
        <v>194</v>
      </c>
      <c r="J1074" s="78" t="s">
        <v>236</v>
      </c>
      <c r="K1074" s="79" t="s">
        <v>545</v>
      </c>
      <c r="L1074" s="79" t="s">
        <v>545</v>
      </c>
      <c r="M1074" s="79">
        <v>1434.67</v>
      </c>
      <c r="N1074" s="79">
        <v>5022.6400000000003</v>
      </c>
    </row>
    <row r="1075" spans="1:14" s="81" customFormat="1" x14ac:dyDescent="0.25">
      <c r="A1075" s="74" t="s">
        <v>41</v>
      </c>
      <c r="B1075" s="74" t="s">
        <v>41</v>
      </c>
      <c r="C1075" s="75" t="s">
        <v>51</v>
      </c>
      <c r="D1075" s="76" t="s">
        <v>1</v>
      </c>
      <c r="E1075" s="77">
        <v>2020</v>
      </c>
      <c r="F1075" s="76" t="s">
        <v>67</v>
      </c>
      <c r="G1075" s="77" t="s">
        <v>193</v>
      </c>
      <c r="H1075" s="76" t="s">
        <v>2101</v>
      </c>
      <c r="I1075" s="76" t="s">
        <v>194</v>
      </c>
      <c r="J1075" s="78" t="s">
        <v>757</v>
      </c>
      <c r="K1075" s="79" t="s">
        <v>545</v>
      </c>
      <c r="L1075" s="79" t="s">
        <v>545</v>
      </c>
      <c r="M1075" s="79">
        <v>1434.67</v>
      </c>
      <c r="N1075" s="79">
        <v>5022.6400000000003</v>
      </c>
    </row>
    <row r="1076" spans="1:14" s="81" customFormat="1" x14ac:dyDescent="0.25">
      <c r="A1076" s="74" t="s">
        <v>41</v>
      </c>
      <c r="B1076" s="74" t="s">
        <v>41</v>
      </c>
      <c r="C1076" s="75" t="s">
        <v>668</v>
      </c>
      <c r="D1076" s="76" t="s">
        <v>10</v>
      </c>
      <c r="E1076" s="77">
        <v>2019</v>
      </c>
      <c r="F1076" s="76" t="s">
        <v>76</v>
      </c>
      <c r="G1076" s="77" t="s">
        <v>328</v>
      </c>
      <c r="H1076" s="76" t="s">
        <v>2102</v>
      </c>
      <c r="I1076" s="76" t="s">
        <v>179</v>
      </c>
      <c r="J1076" s="78" t="s">
        <v>381</v>
      </c>
      <c r="K1076" s="79" t="s">
        <v>547</v>
      </c>
      <c r="L1076" s="79" t="s">
        <v>547</v>
      </c>
      <c r="M1076" s="79">
        <v>1122.2</v>
      </c>
      <c r="N1076" s="79">
        <v>3112.55</v>
      </c>
    </row>
    <row r="1077" spans="1:14" s="81" customFormat="1" x14ac:dyDescent="0.25">
      <c r="A1077" s="74" t="s">
        <v>41</v>
      </c>
      <c r="B1077" s="74" t="s">
        <v>41</v>
      </c>
      <c r="C1077" s="75" t="s">
        <v>751</v>
      </c>
      <c r="D1077" s="76" t="s">
        <v>27</v>
      </c>
      <c r="E1077" s="77">
        <v>2018</v>
      </c>
      <c r="F1077" s="76" t="s">
        <v>72</v>
      </c>
      <c r="G1077" s="77" t="s">
        <v>275</v>
      </c>
      <c r="H1077" s="76" t="s">
        <v>2103</v>
      </c>
      <c r="I1077" s="76" t="s">
        <v>277</v>
      </c>
      <c r="J1077" s="78" t="s">
        <v>114</v>
      </c>
      <c r="K1077" s="79" t="s">
        <v>634</v>
      </c>
      <c r="L1077" s="79" t="s">
        <v>634</v>
      </c>
      <c r="M1077" s="79">
        <v>1523.3</v>
      </c>
      <c r="N1077" s="79">
        <v>3458.29</v>
      </c>
    </row>
    <row r="1078" spans="1:14" s="81" customFormat="1" x14ac:dyDescent="0.25">
      <c r="A1078" s="74" t="s">
        <v>41</v>
      </c>
      <c r="B1078" s="74" t="s">
        <v>41</v>
      </c>
      <c r="C1078" s="75" t="s">
        <v>929</v>
      </c>
      <c r="D1078" s="76" t="s">
        <v>930</v>
      </c>
      <c r="E1078" s="77">
        <v>2018</v>
      </c>
      <c r="F1078" s="76" t="s">
        <v>61</v>
      </c>
      <c r="G1078" s="77" t="s">
        <v>102</v>
      </c>
      <c r="H1078" s="76" t="s">
        <v>2104</v>
      </c>
      <c r="I1078" s="76" t="s">
        <v>179</v>
      </c>
      <c r="J1078" s="78" t="s">
        <v>2105</v>
      </c>
      <c r="K1078" s="79" t="s">
        <v>545</v>
      </c>
      <c r="L1078" s="79" t="s">
        <v>545</v>
      </c>
      <c r="M1078" s="79">
        <v>1426.32</v>
      </c>
      <c r="N1078" s="79">
        <v>2530.5</v>
      </c>
    </row>
    <row r="1079" spans="1:14" s="81" customFormat="1" x14ac:dyDescent="0.25">
      <c r="A1079" s="74" t="s">
        <v>41</v>
      </c>
      <c r="B1079" s="74" t="s">
        <v>41</v>
      </c>
      <c r="C1079" s="75" t="s">
        <v>691</v>
      </c>
      <c r="D1079" s="76" t="s">
        <v>21</v>
      </c>
      <c r="E1079" s="77">
        <v>2019</v>
      </c>
      <c r="F1079" s="76" t="s">
        <v>75</v>
      </c>
      <c r="G1079" s="77" t="s">
        <v>312</v>
      </c>
      <c r="H1079" s="76" t="s">
        <v>2107</v>
      </c>
      <c r="I1079" s="76" t="s">
        <v>315</v>
      </c>
      <c r="J1079" s="78" t="s">
        <v>752</v>
      </c>
      <c r="K1079" s="79" t="s">
        <v>634</v>
      </c>
      <c r="L1079" s="79" t="s">
        <v>634</v>
      </c>
      <c r="M1079" s="79">
        <v>1543.01</v>
      </c>
      <c r="N1079" s="79">
        <v>3024.26</v>
      </c>
    </row>
    <row r="1080" spans="1:14" s="81" customFormat="1" x14ac:dyDescent="0.25">
      <c r="A1080" s="74" t="s">
        <v>41</v>
      </c>
      <c r="B1080" s="74" t="s">
        <v>41</v>
      </c>
      <c r="C1080" s="75" t="s">
        <v>654</v>
      </c>
      <c r="D1080" s="76" t="s">
        <v>2</v>
      </c>
      <c r="E1080" s="77">
        <v>2018</v>
      </c>
      <c r="F1080" s="76" t="s">
        <v>64</v>
      </c>
      <c r="G1080" s="77" t="s">
        <v>159</v>
      </c>
      <c r="H1080" s="76" t="s">
        <v>2108</v>
      </c>
      <c r="I1080" s="76" t="s">
        <v>95</v>
      </c>
      <c r="J1080" s="78" t="s">
        <v>165</v>
      </c>
      <c r="K1080" s="79" t="s">
        <v>634</v>
      </c>
      <c r="L1080" s="79" t="s">
        <v>634</v>
      </c>
      <c r="M1080" s="79">
        <v>3272.21</v>
      </c>
      <c r="N1080" s="79">
        <v>7729.51</v>
      </c>
    </row>
    <row r="1081" spans="1:14" s="81" customFormat="1" x14ac:dyDescent="0.25">
      <c r="A1081" s="74" t="s">
        <v>41</v>
      </c>
      <c r="B1081" s="74" t="s">
        <v>41</v>
      </c>
      <c r="C1081" s="75" t="s">
        <v>659</v>
      </c>
      <c r="D1081" s="76" t="s">
        <v>4</v>
      </c>
      <c r="E1081" s="77">
        <v>2020</v>
      </c>
      <c r="F1081" s="76" t="s">
        <v>66</v>
      </c>
      <c r="G1081" s="77" t="s">
        <v>186</v>
      </c>
      <c r="H1081" s="76" t="s">
        <v>2109</v>
      </c>
      <c r="I1081" s="76" t="s">
        <v>179</v>
      </c>
      <c r="J1081" s="78" t="s">
        <v>1262</v>
      </c>
      <c r="K1081" s="79" t="s">
        <v>634</v>
      </c>
      <c r="L1081" s="79" t="s">
        <v>634</v>
      </c>
      <c r="M1081" s="79">
        <v>1856.3</v>
      </c>
      <c r="N1081" s="79">
        <v>4438.8380349999998</v>
      </c>
    </row>
    <row r="1082" spans="1:14" s="81" customFormat="1" x14ac:dyDescent="0.25">
      <c r="A1082" s="74" t="s">
        <v>41</v>
      </c>
      <c r="B1082" s="74" t="s">
        <v>41</v>
      </c>
      <c r="C1082" s="75" t="s">
        <v>691</v>
      </c>
      <c r="D1082" s="76" t="s">
        <v>21</v>
      </c>
      <c r="E1082" s="77">
        <v>2019</v>
      </c>
      <c r="F1082" s="76" t="s">
        <v>75</v>
      </c>
      <c r="G1082" s="77" t="s">
        <v>312</v>
      </c>
      <c r="H1082" s="76" t="s">
        <v>2110</v>
      </c>
      <c r="I1082" s="76" t="s">
        <v>313</v>
      </c>
      <c r="J1082" s="78" t="s">
        <v>768</v>
      </c>
      <c r="K1082" s="79" t="s">
        <v>634</v>
      </c>
      <c r="L1082" s="79" t="s">
        <v>634</v>
      </c>
      <c r="M1082" s="79">
        <v>1236.43</v>
      </c>
      <c r="N1082" s="79">
        <v>3029.39</v>
      </c>
    </row>
    <row r="1083" spans="1:14" s="81" customFormat="1" x14ac:dyDescent="0.25">
      <c r="A1083" s="74" t="s">
        <v>41</v>
      </c>
      <c r="B1083" s="74" t="s">
        <v>41</v>
      </c>
      <c r="C1083" s="75" t="s">
        <v>687</v>
      </c>
      <c r="D1083" s="76" t="s">
        <v>20</v>
      </c>
      <c r="E1083" s="77">
        <v>2020</v>
      </c>
      <c r="F1083" s="76" t="s">
        <v>66</v>
      </c>
      <c r="G1083" s="77" t="s">
        <v>186</v>
      </c>
      <c r="H1083" s="76" t="s">
        <v>2111</v>
      </c>
      <c r="I1083" s="76" t="s">
        <v>99</v>
      </c>
      <c r="J1083" s="78" t="s">
        <v>688</v>
      </c>
      <c r="K1083" s="79" t="s">
        <v>634</v>
      </c>
      <c r="L1083" s="79" t="s">
        <v>634</v>
      </c>
      <c r="M1083" s="79">
        <v>2199.12</v>
      </c>
      <c r="N1083" s="79">
        <v>2415.1999999999998</v>
      </c>
    </row>
    <row r="1084" spans="1:14" s="81" customFormat="1" x14ac:dyDescent="0.25">
      <c r="A1084" s="74" t="s">
        <v>41</v>
      </c>
      <c r="B1084" s="74" t="s">
        <v>41</v>
      </c>
      <c r="C1084" s="75" t="s">
        <v>803</v>
      </c>
      <c r="D1084" s="76" t="s">
        <v>36</v>
      </c>
      <c r="E1084" s="77">
        <v>2020</v>
      </c>
      <c r="F1084" s="76" t="s">
        <v>77</v>
      </c>
      <c r="G1084" s="77" t="s">
        <v>403</v>
      </c>
      <c r="H1084" s="76" t="s">
        <v>2112</v>
      </c>
      <c r="I1084" s="76" t="s">
        <v>514</v>
      </c>
      <c r="J1084" s="78" t="s">
        <v>804</v>
      </c>
      <c r="K1084" s="79" t="s">
        <v>634</v>
      </c>
      <c r="L1084" s="79" t="s">
        <v>634</v>
      </c>
      <c r="M1084" s="79">
        <v>2244.38</v>
      </c>
      <c r="N1084" s="79">
        <v>4583.8599999999997</v>
      </c>
    </row>
    <row r="1085" spans="1:14" s="81" customFormat="1" x14ac:dyDescent="0.25">
      <c r="A1085" s="74" t="s">
        <v>41</v>
      </c>
      <c r="B1085" s="74" t="s">
        <v>41</v>
      </c>
      <c r="C1085" s="75" t="s">
        <v>687</v>
      </c>
      <c r="D1085" s="76" t="s">
        <v>20</v>
      </c>
      <c r="E1085" s="77">
        <v>2020</v>
      </c>
      <c r="F1085" s="76" t="s">
        <v>66</v>
      </c>
      <c r="G1085" s="77" t="s">
        <v>186</v>
      </c>
      <c r="H1085" s="76" t="s">
        <v>2113</v>
      </c>
      <c r="I1085" s="76" t="s">
        <v>99</v>
      </c>
      <c r="J1085" s="78" t="s">
        <v>688</v>
      </c>
      <c r="K1085" s="79" t="s">
        <v>634</v>
      </c>
      <c r="L1085" s="79" t="s">
        <v>634</v>
      </c>
      <c r="M1085" s="79">
        <v>2199.12</v>
      </c>
      <c r="N1085" s="79">
        <v>2415.1999999999998</v>
      </c>
    </row>
    <row r="1086" spans="1:14" s="81" customFormat="1" x14ac:dyDescent="0.25">
      <c r="A1086" s="74" t="s">
        <v>41</v>
      </c>
      <c r="B1086" s="74" t="s">
        <v>41</v>
      </c>
      <c r="C1086" s="75" t="s">
        <v>55</v>
      </c>
      <c r="D1086" s="76" t="s">
        <v>6</v>
      </c>
      <c r="E1086" s="77">
        <v>2018</v>
      </c>
      <c r="F1086" s="76" t="s">
        <v>71</v>
      </c>
      <c r="G1086" s="77" t="s">
        <v>264</v>
      </c>
      <c r="H1086" s="76" t="s">
        <v>2114</v>
      </c>
      <c r="I1086" s="76" t="s">
        <v>129</v>
      </c>
      <c r="J1086" s="78" t="s">
        <v>679</v>
      </c>
      <c r="K1086" s="79" t="s">
        <v>634</v>
      </c>
      <c r="L1086" s="79" t="s">
        <v>634</v>
      </c>
      <c r="M1086" s="79">
        <v>1298</v>
      </c>
      <c r="N1086" s="79">
        <v>2742.53</v>
      </c>
    </row>
    <row r="1087" spans="1:14" s="81" customFormat="1" x14ac:dyDescent="0.25">
      <c r="A1087" s="74" t="s">
        <v>41</v>
      </c>
      <c r="B1087" s="74" t="s">
        <v>41</v>
      </c>
      <c r="C1087" s="75" t="s">
        <v>48</v>
      </c>
      <c r="D1087" s="76" t="s">
        <v>11</v>
      </c>
      <c r="E1087" s="77">
        <v>2018</v>
      </c>
      <c r="F1087" s="76" t="s">
        <v>59</v>
      </c>
      <c r="G1087" s="77" t="s">
        <v>82</v>
      </c>
      <c r="H1087" s="76" t="s">
        <v>2115</v>
      </c>
      <c r="I1087" s="76" t="s">
        <v>129</v>
      </c>
      <c r="J1087" s="78" t="s">
        <v>667</v>
      </c>
      <c r="K1087" s="79" t="s">
        <v>634</v>
      </c>
      <c r="L1087" s="79" t="s">
        <v>634</v>
      </c>
      <c r="M1087" s="79">
        <v>1460.8</v>
      </c>
      <c r="N1087" s="79">
        <v>3007.39</v>
      </c>
    </row>
    <row r="1088" spans="1:14" s="81" customFormat="1" x14ac:dyDescent="0.25">
      <c r="A1088" s="74" t="s">
        <v>41</v>
      </c>
      <c r="B1088" s="74" t="s">
        <v>41</v>
      </c>
      <c r="C1088" s="75" t="s">
        <v>51</v>
      </c>
      <c r="D1088" s="76" t="s">
        <v>1</v>
      </c>
      <c r="E1088" s="77">
        <v>2020</v>
      </c>
      <c r="F1088" s="76" t="s">
        <v>67</v>
      </c>
      <c r="G1088" s="77" t="s">
        <v>193</v>
      </c>
      <c r="H1088" s="76" t="s">
        <v>2116</v>
      </c>
      <c r="I1088" s="76" t="s">
        <v>194</v>
      </c>
      <c r="J1088" s="78" t="s">
        <v>695</v>
      </c>
      <c r="K1088" s="79" t="s">
        <v>545</v>
      </c>
      <c r="L1088" s="79" t="s">
        <v>545</v>
      </c>
      <c r="M1088" s="79">
        <v>1434.67</v>
      </c>
      <c r="N1088" s="79">
        <v>5022.6400000000003</v>
      </c>
    </row>
    <row r="1089" spans="1:14" s="81" customFormat="1" x14ac:dyDescent="0.25">
      <c r="A1089" s="74" t="s">
        <v>41</v>
      </c>
      <c r="B1089" s="74" t="s">
        <v>41</v>
      </c>
      <c r="C1089" s="75" t="s">
        <v>922</v>
      </c>
      <c r="D1089" s="76" t="s">
        <v>923</v>
      </c>
      <c r="E1089" s="77">
        <v>2023</v>
      </c>
      <c r="F1089" s="76" t="s">
        <v>61</v>
      </c>
      <c r="G1089" s="77" t="s">
        <v>102</v>
      </c>
      <c r="H1089" s="76" t="s">
        <v>2117</v>
      </c>
      <c r="I1089" s="76" t="s">
        <v>99</v>
      </c>
      <c r="J1089" s="78" t="s">
        <v>787</v>
      </c>
      <c r="K1089" s="79" t="s">
        <v>634</v>
      </c>
      <c r="L1089" s="79" t="s">
        <v>634</v>
      </c>
      <c r="M1089" s="79">
        <v>2763.62</v>
      </c>
      <c r="N1089" s="79">
        <v>5035.1899999999996</v>
      </c>
    </row>
    <row r="1090" spans="1:14" s="81" customFormat="1" x14ac:dyDescent="0.25">
      <c r="A1090" s="74" t="s">
        <v>41</v>
      </c>
      <c r="B1090" s="74" t="s">
        <v>41</v>
      </c>
      <c r="C1090" s="75" t="s">
        <v>51</v>
      </c>
      <c r="D1090" s="76" t="s">
        <v>1</v>
      </c>
      <c r="E1090" s="77">
        <v>2020</v>
      </c>
      <c r="F1090" s="76" t="s">
        <v>67</v>
      </c>
      <c r="G1090" s="77" t="s">
        <v>193</v>
      </c>
      <c r="H1090" s="76" t="s">
        <v>2118</v>
      </c>
      <c r="I1090" s="76" t="s">
        <v>194</v>
      </c>
      <c r="J1090" s="78" t="s">
        <v>817</v>
      </c>
      <c r="K1090" s="79" t="s">
        <v>545</v>
      </c>
      <c r="L1090" s="79" t="s">
        <v>545</v>
      </c>
      <c r="M1090" s="79">
        <v>1434.67</v>
      </c>
      <c r="N1090" s="79">
        <v>5022.6400000000003</v>
      </c>
    </row>
    <row r="1091" spans="1:14" s="81" customFormat="1" x14ac:dyDescent="0.25">
      <c r="A1091" s="74" t="s">
        <v>41</v>
      </c>
      <c r="B1091" s="74" t="s">
        <v>41</v>
      </c>
      <c r="C1091" s="75" t="s">
        <v>50</v>
      </c>
      <c r="D1091" s="76" t="s">
        <v>14</v>
      </c>
      <c r="E1091" s="77">
        <v>2019</v>
      </c>
      <c r="F1091" s="76" t="s">
        <v>66</v>
      </c>
      <c r="G1091" s="77" t="s">
        <v>186</v>
      </c>
      <c r="H1091" s="76" t="s">
        <v>2119</v>
      </c>
      <c r="I1091" s="76" t="s">
        <v>160</v>
      </c>
      <c r="J1091" s="78" t="s">
        <v>734</v>
      </c>
      <c r="K1091" s="79" t="s">
        <v>634</v>
      </c>
      <c r="L1091" s="79" t="s">
        <v>634</v>
      </c>
      <c r="M1091" s="79">
        <v>1735.89</v>
      </c>
      <c r="N1091" s="79">
        <v>1945.6</v>
      </c>
    </row>
    <row r="1092" spans="1:14" s="81" customFormat="1" x14ac:dyDescent="0.25">
      <c r="A1092" s="74" t="s">
        <v>41</v>
      </c>
      <c r="B1092" s="74" t="s">
        <v>41</v>
      </c>
      <c r="C1092" s="75" t="s">
        <v>668</v>
      </c>
      <c r="D1092" s="76" t="s">
        <v>10</v>
      </c>
      <c r="E1092" s="77">
        <v>2019</v>
      </c>
      <c r="F1092" s="76" t="s">
        <v>76</v>
      </c>
      <c r="G1092" s="77" t="s">
        <v>328</v>
      </c>
      <c r="H1092" s="76" t="s">
        <v>2120</v>
      </c>
      <c r="I1092" s="76" t="s">
        <v>179</v>
      </c>
      <c r="J1092" s="78" t="s">
        <v>722</v>
      </c>
      <c r="K1092" s="79" t="s">
        <v>545</v>
      </c>
      <c r="L1092" s="79" t="s">
        <v>545</v>
      </c>
      <c r="M1092" s="79">
        <v>1122.2</v>
      </c>
      <c r="N1092" s="79">
        <v>3112.55</v>
      </c>
    </row>
    <row r="1093" spans="1:14" s="81" customFormat="1" x14ac:dyDescent="0.25">
      <c r="A1093" s="74" t="s">
        <v>41</v>
      </c>
      <c r="B1093" s="74" t="s">
        <v>41</v>
      </c>
      <c r="C1093" s="75" t="s">
        <v>706</v>
      </c>
      <c r="D1093" s="76" t="s">
        <v>568</v>
      </c>
      <c r="E1093" s="77">
        <v>2022</v>
      </c>
      <c r="F1093" s="76" t="s">
        <v>61</v>
      </c>
      <c r="G1093" s="77" t="s">
        <v>102</v>
      </c>
      <c r="H1093" s="76" t="s">
        <v>2121</v>
      </c>
      <c r="I1093" s="76" t="s">
        <v>103</v>
      </c>
      <c r="J1093" s="78" t="s">
        <v>769</v>
      </c>
      <c r="K1093" s="79" t="s">
        <v>634</v>
      </c>
      <c r="L1093" s="79" t="s">
        <v>634</v>
      </c>
      <c r="M1093" s="79">
        <v>2218.2600000000002</v>
      </c>
      <c r="N1093" s="79">
        <v>4306.2299999999996</v>
      </c>
    </row>
    <row r="1094" spans="1:14" s="81" customFormat="1" x14ac:dyDescent="0.25">
      <c r="A1094" s="74" t="s">
        <v>41</v>
      </c>
      <c r="B1094" s="74" t="s">
        <v>41</v>
      </c>
      <c r="C1094" s="75" t="s">
        <v>761</v>
      </c>
      <c r="D1094" s="76" t="s">
        <v>35</v>
      </c>
      <c r="E1094" s="77">
        <v>2018</v>
      </c>
      <c r="F1094" s="76" t="s">
        <v>59</v>
      </c>
      <c r="G1094" s="77" t="s">
        <v>82</v>
      </c>
      <c r="H1094" s="76" t="s">
        <v>2122</v>
      </c>
      <c r="I1094" s="76" t="s">
        <v>129</v>
      </c>
      <c r="J1094" s="78" t="s">
        <v>721</v>
      </c>
      <c r="K1094" s="79" t="s">
        <v>634</v>
      </c>
      <c r="L1094" s="79" t="s">
        <v>634</v>
      </c>
      <c r="M1094" s="79">
        <v>1326.25</v>
      </c>
      <c r="N1094" s="79">
        <v>2601.58</v>
      </c>
    </row>
    <row r="1095" spans="1:14" s="81" customFormat="1" x14ac:dyDescent="0.25">
      <c r="A1095" s="74" t="s">
        <v>41</v>
      </c>
      <c r="B1095" s="74" t="s">
        <v>41</v>
      </c>
      <c r="C1095" s="75" t="s">
        <v>680</v>
      </c>
      <c r="D1095" s="76" t="s">
        <v>18</v>
      </c>
      <c r="E1095" s="77">
        <v>2022</v>
      </c>
      <c r="F1095" s="76" t="s">
        <v>64</v>
      </c>
      <c r="G1095" s="77" t="s">
        <v>159</v>
      </c>
      <c r="H1095" s="76" t="s">
        <v>2123</v>
      </c>
      <c r="I1095" s="76" t="s">
        <v>256</v>
      </c>
      <c r="J1095" s="78" t="s">
        <v>671</v>
      </c>
      <c r="K1095" s="79" t="s">
        <v>634</v>
      </c>
      <c r="L1095" s="79" t="s">
        <v>634</v>
      </c>
      <c r="M1095" s="79">
        <v>1879.55</v>
      </c>
      <c r="N1095" s="79">
        <v>2980.16</v>
      </c>
    </row>
    <row r="1096" spans="1:14" s="81" customFormat="1" x14ac:dyDescent="0.25">
      <c r="A1096" s="74" t="s">
        <v>41</v>
      </c>
      <c r="B1096" s="74" t="s">
        <v>41</v>
      </c>
      <c r="C1096" s="75" t="s">
        <v>668</v>
      </c>
      <c r="D1096" s="76" t="s">
        <v>10</v>
      </c>
      <c r="E1096" s="77">
        <v>2019</v>
      </c>
      <c r="F1096" s="76" t="s">
        <v>76</v>
      </c>
      <c r="G1096" s="77" t="s">
        <v>328</v>
      </c>
      <c r="H1096" s="76" t="s">
        <v>2124</v>
      </c>
      <c r="I1096" s="76" t="s">
        <v>179</v>
      </c>
      <c r="J1096" s="78" t="s">
        <v>630</v>
      </c>
      <c r="K1096" s="79" t="s">
        <v>545</v>
      </c>
      <c r="L1096" s="79" t="s">
        <v>545</v>
      </c>
      <c r="M1096" s="79">
        <v>1122.2</v>
      </c>
      <c r="N1096" s="79">
        <v>3112.55</v>
      </c>
    </row>
    <row r="1097" spans="1:14" s="81" customFormat="1" x14ac:dyDescent="0.25">
      <c r="A1097" s="74" t="s">
        <v>41</v>
      </c>
      <c r="B1097" s="74" t="s">
        <v>41</v>
      </c>
      <c r="C1097" s="75" t="s">
        <v>675</v>
      </c>
      <c r="D1097" s="76" t="s">
        <v>15</v>
      </c>
      <c r="E1097" s="77">
        <v>2018</v>
      </c>
      <c r="F1097" s="76" t="s">
        <v>676</v>
      </c>
      <c r="G1097" s="77" t="s">
        <v>280</v>
      </c>
      <c r="H1097" s="76" t="s">
        <v>2125</v>
      </c>
      <c r="I1097" s="76" t="s">
        <v>281</v>
      </c>
      <c r="J1097" s="78" t="s">
        <v>685</v>
      </c>
      <c r="K1097" s="79" t="s">
        <v>634</v>
      </c>
      <c r="L1097" s="79" t="s">
        <v>634</v>
      </c>
      <c r="M1097" s="79">
        <v>1360.07</v>
      </c>
      <c r="N1097" s="79">
        <v>3166.66</v>
      </c>
    </row>
    <row r="1098" spans="1:14" s="81" customFormat="1" x14ac:dyDescent="0.25">
      <c r="A1098" s="74" t="s">
        <v>41</v>
      </c>
      <c r="B1098" s="74" t="s">
        <v>41</v>
      </c>
      <c r="C1098" s="75" t="s">
        <v>943</v>
      </c>
      <c r="D1098" s="76" t="s">
        <v>944</v>
      </c>
      <c r="E1098" s="77">
        <v>2023</v>
      </c>
      <c r="F1098" s="76" t="s">
        <v>66</v>
      </c>
      <c r="G1098" s="77" t="s">
        <v>186</v>
      </c>
      <c r="H1098" s="76" t="s">
        <v>2126</v>
      </c>
      <c r="I1098" s="76" t="s">
        <v>93</v>
      </c>
      <c r="J1098" s="78" t="s">
        <v>1600</v>
      </c>
      <c r="K1098" s="79" t="s">
        <v>634</v>
      </c>
      <c r="L1098" s="79" t="s">
        <v>634</v>
      </c>
      <c r="M1098" s="79">
        <v>1735.89</v>
      </c>
      <c r="N1098" s="79">
        <v>1945.6</v>
      </c>
    </row>
    <row r="1099" spans="1:14" s="81" customFormat="1" x14ac:dyDescent="0.25">
      <c r="A1099" s="74" t="s">
        <v>41</v>
      </c>
      <c r="B1099" s="74" t="s">
        <v>41</v>
      </c>
      <c r="C1099" s="75" t="s">
        <v>48</v>
      </c>
      <c r="D1099" s="76" t="s">
        <v>11</v>
      </c>
      <c r="E1099" s="77">
        <v>2018</v>
      </c>
      <c r="F1099" s="76" t="s">
        <v>59</v>
      </c>
      <c r="G1099" s="77" t="s">
        <v>82</v>
      </c>
      <c r="H1099" s="76" t="s">
        <v>2127</v>
      </c>
      <c r="I1099" s="76" t="s">
        <v>129</v>
      </c>
      <c r="J1099" s="78" t="s">
        <v>717</v>
      </c>
      <c r="K1099" s="79" t="s">
        <v>634</v>
      </c>
      <c r="L1099" s="79" t="s">
        <v>634</v>
      </c>
      <c r="M1099" s="79">
        <v>1460.8</v>
      </c>
      <c r="N1099" s="79">
        <v>3007.39</v>
      </c>
    </row>
    <row r="1100" spans="1:14" s="81" customFormat="1" x14ac:dyDescent="0.25">
      <c r="A1100" s="74" t="s">
        <v>41</v>
      </c>
      <c r="B1100" s="74" t="s">
        <v>41</v>
      </c>
      <c r="C1100" s="75" t="s">
        <v>55</v>
      </c>
      <c r="D1100" s="76" t="s">
        <v>6</v>
      </c>
      <c r="E1100" s="77">
        <v>2018</v>
      </c>
      <c r="F1100" s="76" t="s">
        <v>71</v>
      </c>
      <c r="G1100" s="77" t="s">
        <v>264</v>
      </c>
      <c r="H1100" s="76" t="s">
        <v>2128</v>
      </c>
      <c r="I1100" s="76" t="s">
        <v>99</v>
      </c>
      <c r="J1100" s="78" t="s">
        <v>733</v>
      </c>
      <c r="K1100" s="79" t="s">
        <v>634</v>
      </c>
      <c r="L1100" s="79" t="s">
        <v>634</v>
      </c>
      <c r="M1100" s="79">
        <v>1727</v>
      </c>
      <c r="N1100" s="79">
        <v>3452.47</v>
      </c>
    </row>
    <row r="1101" spans="1:14" s="81" customFormat="1" x14ac:dyDescent="0.25">
      <c r="A1101" s="74" t="s">
        <v>41</v>
      </c>
      <c r="B1101" s="74" t="s">
        <v>41</v>
      </c>
      <c r="C1101" s="75" t="s">
        <v>706</v>
      </c>
      <c r="D1101" s="76" t="s">
        <v>568</v>
      </c>
      <c r="E1101" s="77">
        <v>2022</v>
      </c>
      <c r="F1101" s="76" t="s">
        <v>61</v>
      </c>
      <c r="G1101" s="77" t="s">
        <v>102</v>
      </c>
      <c r="H1101" s="76" t="s">
        <v>2129</v>
      </c>
      <c r="I1101" s="76" t="s">
        <v>103</v>
      </c>
      <c r="J1101" s="78" t="s">
        <v>695</v>
      </c>
      <c r="K1101" s="79" t="s">
        <v>634</v>
      </c>
      <c r="L1101" s="79" t="s">
        <v>634</v>
      </c>
      <c r="M1101" s="79">
        <v>2218.2600000000002</v>
      </c>
      <c r="N1101" s="79">
        <v>4306.2299999999996</v>
      </c>
    </row>
    <row r="1102" spans="1:14" s="81" customFormat="1" x14ac:dyDescent="0.25">
      <c r="A1102" s="74" t="s">
        <v>41</v>
      </c>
      <c r="B1102" s="74" t="s">
        <v>41</v>
      </c>
      <c r="C1102" s="75" t="s">
        <v>675</v>
      </c>
      <c r="D1102" s="76" t="s">
        <v>15</v>
      </c>
      <c r="E1102" s="77">
        <v>2018</v>
      </c>
      <c r="F1102" s="76" t="s">
        <v>676</v>
      </c>
      <c r="G1102" s="77" t="s">
        <v>280</v>
      </c>
      <c r="H1102" s="76" t="s">
        <v>2130</v>
      </c>
      <c r="I1102" s="76" t="s">
        <v>281</v>
      </c>
      <c r="J1102" s="78" t="s">
        <v>685</v>
      </c>
      <c r="K1102" s="79" t="s">
        <v>634</v>
      </c>
      <c r="L1102" s="79" t="s">
        <v>634</v>
      </c>
      <c r="M1102" s="79">
        <v>1360.07</v>
      </c>
      <c r="N1102" s="79">
        <v>3166.66</v>
      </c>
    </row>
    <row r="1103" spans="1:14" s="81" customFormat="1" x14ac:dyDescent="0.25">
      <c r="A1103" s="74" t="s">
        <v>41</v>
      </c>
      <c r="B1103" s="74" t="s">
        <v>41</v>
      </c>
      <c r="C1103" s="75" t="s">
        <v>55</v>
      </c>
      <c r="D1103" s="76" t="s">
        <v>6</v>
      </c>
      <c r="E1103" s="77">
        <v>2018</v>
      </c>
      <c r="F1103" s="76" t="s">
        <v>71</v>
      </c>
      <c r="G1103" s="77" t="s">
        <v>264</v>
      </c>
      <c r="H1103" s="76" t="s">
        <v>2131</v>
      </c>
      <c r="I1103" s="76" t="s">
        <v>99</v>
      </c>
      <c r="J1103" s="78" t="s">
        <v>733</v>
      </c>
      <c r="K1103" s="79" t="s">
        <v>634</v>
      </c>
      <c r="L1103" s="79" t="s">
        <v>634</v>
      </c>
      <c r="M1103" s="79">
        <v>1727</v>
      </c>
      <c r="N1103" s="79">
        <v>3452.47</v>
      </c>
    </row>
    <row r="1104" spans="1:14" s="81" customFormat="1" x14ac:dyDescent="0.25">
      <c r="A1104" s="74" t="s">
        <v>41</v>
      </c>
      <c r="B1104" s="74" t="s">
        <v>41</v>
      </c>
      <c r="C1104" s="75" t="s">
        <v>51</v>
      </c>
      <c r="D1104" s="76" t="s">
        <v>1</v>
      </c>
      <c r="E1104" s="77">
        <v>2020</v>
      </c>
      <c r="F1104" s="76" t="s">
        <v>67</v>
      </c>
      <c r="G1104" s="77" t="s">
        <v>193</v>
      </c>
      <c r="H1104" s="76" t="s">
        <v>2132</v>
      </c>
      <c r="I1104" s="76" t="s">
        <v>194</v>
      </c>
      <c r="J1104" s="78" t="s">
        <v>237</v>
      </c>
      <c r="K1104" s="79" t="s">
        <v>545</v>
      </c>
      <c r="L1104" s="79" t="s">
        <v>545</v>
      </c>
      <c r="M1104" s="79">
        <v>1434.67</v>
      </c>
      <c r="N1104" s="79">
        <v>5022.6400000000003</v>
      </c>
    </row>
    <row r="1105" spans="1:14" s="81" customFormat="1" x14ac:dyDescent="0.25">
      <c r="A1105" s="74" t="s">
        <v>41</v>
      </c>
      <c r="B1105" s="74" t="s">
        <v>41</v>
      </c>
      <c r="C1105" s="75" t="s">
        <v>1347</v>
      </c>
      <c r="D1105" s="76" t="s">
        <v>1348</v>
      </c>
      <c r="E1105" s="77">
        <v>2021</v>
      </c>
      <c r="F1105" s="76" t="s">
        <v>1349</v>
      </c>
      <c r="G1105" s="77" t="s">
        <v>1350</v>
      </c>
      <c r="H1105" s="76" t="s">
        <v>2133</v>
      </c>
      <c r="I1105" s="76" t="s">
        <v>257</v>
      </c>
      <c r="J1105" s="78" t="s">
        <v>866</v>
      </c>
      <c r="K1105" s="79" t="s">
        <v>634</v>
      </c>
      <c r="L1105" s="79" t="s">
        <v>634</v>
      </c>
      <c r="M1105" s="79">
        <v>1302</v>
      </c>
      <c r="N1105" s="79">
        <v>3510.95</v>
      </c>
    </row>
    <row r="1106" spans="1:14" s="81" customFormat="1" x14ac:dyDescent="0.25">
      <c r="A1106" s="74" t="s">
        <v>41</v>
      </c>
      <c r="B1106" s="74" t="s">
        <v>41</v>
      </c>
      <c r="C1106" s="75" t="s">
        <v>980</v>
      </c>
      <c r="D1106" s="76" t="s">
        <v>981</v>
      </c>
      <c r="E1106" s="77">
        <v>2022</v>
      </c>
      <c r="F1106" s="76" t="s">
        <v>982</v>
      </c>
      <c r="G1106" s="77" t="s">
        <v>983</v>
      </c>
      <c r="H1106" s="76" t="s">
        <v>2134</v>
      </c>
      <c r="I1106" s="76" t="s">
        <v>108</v>
      </c>
      <c r="J1106" s="78" t="s">
        <v>841</v>
      </c>
      <c r="K1106" s="79" t="s">
        <v>545</v>
      </c>
      <c r="L1106" s="79" t="s">
        <v>545</v>
      </c>
      <c r="M1106" s="79">
        <v>1424.79</v>
      </c>
      <c r="N1106" s="79">
        <v>5038.51</v>
      </c>
    </row>
    <row r="1107" spans="1:14" s="81" customFormat="1" x14ac:dyDescent="0.25">
      <c r="A1107" s="74" t="s">
        <v>41</v>
      </c>
      <c r="B1107" s="74" t="s">
        <v>41</v>
      </c>
      <c r="C1107" s="75" t="s">
        <v>51</v>
      </c>
      <c r="D1107" s="76" t="s">
        <v>1</v>
      </c>
      <c r="E1107" s="77">
        <v>2020</v>
      </c>
      <c r="F1107" s="76" t="s">
        <v>67</v>
      </c>
      <c r="G1107" s="77" t="s">
        <v>193</v>
      </c>
      <c r="H1107" s="76" t="s">
        <v>2135</v>
      </c>
      <c r="I1107" s="76" t="s">
        <v>194</v>
      </c>
      <c r="J1107" s="78" t="s">
        <v>653</v>
      </c>
      <c r="K1107" s="79" t="s">
        <v>545</v>
      </c>
      <c r="L1107" s="79" t="s">
        <v>545</v>
      </c>
      <c r="M1107" s="79">
        <v>1434.67</v>
      </c>
      <c r="N1107" s="79">
        <v>5022.6400000000003</v>
      </c>
    </row>
    <row r="1108" spans="1:14" s="81" customFormat="1" x14ac:dyDescent="0.25">
      <c r="A1108" s="74" t="s">
        <v>41</v>
      </c>
      <c r="B1108" s="74" t="s">
        <v>41</v>
      </c>
      <c r="C1108" s="75" t="s">
        <v>929</v>
      </c>
      <c r="D1108" s="76" t="s">
        <v>930</v>
      </c>
      <c r="E1108" s="77">
        <v>2018</v>
      </c>
      <c r="F1108" s="76" t="s">
        <v>61</v>
      </c>
      <c r="G1108" s="77" t="s">
        <v>102</v>
      </c>
      <c r="H1108" s="76" t="s">
        <v>2136</v>
      </c>
      <c r="I1108" s="76" t="s">
        <v>179</v>
      </c>
      <c r="J1108" s="78" t="s">
        <v>1654</v>
      </c>
      <c r="K1108" s="79" t="s">
        <v>545</v>
      </c>
      <c r="L1108" s="79" t="s">
        <v>545</v>
      </c>
      <c r="M1108" s="79">
        <v>1692.6</v>
      </c>
      <c r="N1108" s="79">
        <v>3002</v>
      </c>
    </row>
    <row r="1109" spans="1:14" s="81" customFormat="1" x14ac:dyDescent="0.25">
      <c r="A1109" s="74" t="s">
        <v>41</v>
      </c>
      <c r="B1109" s="74" t="s">
        <v>41</v>
      </c>
      <c r="C1109" s="75" t="s">
        <v>719</v>
      </c>
      <c r="D1109" s="76" t="s">
        <v>720</v>
      </c>
      <c r="E1109" s="77">
        <v>2022</v>
      </c>
      <c r="F1109" s="76" t="s">
        <v>75</v>
      </c>
      <c r="G1109" s="77" t="s">
        <v>312</v>
      </c>
      <c r="H1109" s="76" t="s">
        <v>2137</v>
      </c>
      <c r="I1109" s="76" t="s">
        <v>257</v>
      </c>
      <c r="J1109" s="78" t="s">
        <v>677</v>
      </c>
      <c r="K1109" s="79" t="s">
        <v>634</v>
      </c>
      <c r="L1109" s="79" t="s">
        <v>634</v>
      </c>
      <c r="M1109" s="79">
        <v>1608.3</v>
      </c>
      <c r="N1109" s="79">
        <v>2883.44</v>
      </c>
    </row>
    <row r="1110" spans="1:14" s="81" customFormat="1" x14ac:dyDescent="0.25">
      <c r="A1110" s="74" t="s">
        <v>41</v>
      </c>
      <c r="B1110" s="74" t="s">
        <v>41</v>
      </c>
      <c r="C1110" s="75" t="s">
        <v>668</v>
      </c>
      <c r="D1110" s="76" t="s">
        <v>10</v>
      </c>
      <c r="E1110" s="77">
        <v>2019</v>
      </c>
      <c r="F1110" s="76" t="s">
        <v>76</v>
      </c>
      <c r="G1110" s="77" t="s">
        <v>328</v>
      </c>
      <c r="H1110" s="76" t="s">
        <v>2140</v>
      </c>
      <c r="I1110" s="76" t="s">
        <v>179</v>
      </c>
      <c r="J1110" s="78" t="s">
        <v>723</v>
      </c>
      <c r="K1110" s="79" t="s">
        <v>545</v>
      </c>
      <c r="L1110" s="79" t="s">
        <v>545</v>
      </c>
      <c r="M1110" s="79">
        <v>1122.2</v>
      </c>
      <c r="N1110" s="79">
        <v>3112.55</v>
      </c>
    </row>
    <row r="1111" spans="1:14" s="81" customFormat="1" x14ac:dyDescent="0.25">
      <c r="A1111" s="74" t="s">
        <v>41</v>
      </c>
      <c r="B1111" s="74" t="s">
        <v>41</v>
      </c>
      <c r="C1111" s="75" t="s">
        <v>691</v>
      </c>
      <c r="D1111" s="76" t="s">
        <v>21</v>
      </c>
      <c r="E1111" s="77">
        <v>2019</v>
      </c>
      <c r="F1111" s="76" t="s">
        <v>75</v>
      </c>
      <c r="G1111" s="77" t="s">
        <v>312</v>
      </c>
      <c r="H1111" s="76" t="s">
        <v>2141</v>
      </c>
      <c r="I1111" s="76" t="s">
        <v>313</v>
      </c>
      <c r="J1111" s="78" t="s">
        <v>807</v>
      </c>
      <c r="K1111" s="79" t="s">
        <v>634</v>
      </c>
      <c r="L1111" s="79" t="s">
        <v>634</v>
      </c>
      <c r="M1111" s="79">
        <v>1236.43</v>
      </c>
      <c r="N1111" s="79">
        <v>3029.39</v>
      </c>
    </row>
    <row r="1112" spans="1:14" s="81" customFormat="1" x14ac:dyDescent="0.25">
      <c r="A1112" s="74" t="s">
        <v>41</v>
      </c>
      <c r="B1112" s="74" t="s">
        <v>41</v>
      </c>
      <c r="C1112" s="75" t="s">
        <v>659</v>
      </c>
      <c r="D1112" s="76" t="s">
        <v>4</v>
      </c>
      <c r="E1112" s="77">
        <v>2020</v>
      </c>
      <c r="F1112" s="76" t="s">
        <v>66</v>
      </c>
      <c r="G1112" s="77" t="s">
        <v>186</v>
      </c>
      <c r="H1112" s="76" t="s">
        <v>2142</v>
      </c>
      <c r="I1112" s="76" t="s">
        <v>179</v>
      </c>
      <c r="J1112" s="78" t="s">
        <v>440</v>
      </c>
      <c r="K1112" s="79" t="s">
        <v>545</v>
      </c>
      <c r="L1112" s="79" t="s">
        <v>545</v>
      </c>
      <c r="M1112" s="79">
        <v>1732.83</v>
      </c>
      <c r="N1112" s="79">
        <v>4139.6543279999996</v>
      </c>
    </row>
    <row r="1113" spans="1:14" s="81" customFormat="1" x14ac:dyDescent="0.25">
      <c r="A1113" s="74" t="s">
        <v>41</v>
      </c>
      <c r="B1113" s="74" t="s">
        <v>41</v>
      </c>
      <c r="C1113" s="75" t="s">
        <v>49</v>
      </c>
      <c r="D1113" s="76" t="s">
        <v>13</v>
      </c>
      <c r="E1113" s="77">
        <v>2019</v>
      </c>
      <c r="F1113" s="76" t="s">
        <v>65</v>
      </c>
      <c r="G1113" s="77" t="s">
        <v>176</v>
      </c>
      <c r="H1113" s="76" t="s">
        <v>2143</v>
      </c>
      <c r="I1113" s="76" t="s">
        <v>181</v>
      </c>
      <c r="J1113" s="78" t="s">
        <v>748</v>
      </c>
      <c r="K1113" s="79" t="s">
        <v>634</v>
      </c>
      <c r="L1113" s="79" t="s">
        <v>634</v>
      </c>
      <c r="M1113" s="79">
        <v>1981.6</v>
      </c>
      <c r="N1113" s="79">
        <v>8101.55</v>
      </c>
    </row>
    <row r="1114" spans="1:14" s="81" customFormat="1" x14ac:dyDescent="0.25">
      <c r="A1114" s="74" t="s">
        <v>41</v>
      </c>
      <c r="B1114" s="74" t="s">
        <v>41</v>
      </c>
      <c r="C1114" s="75" t="s">
        <v>680</v>
      </c>
      <c r="D1114" s="76" t="s">
        <v>18</v>
      </c>
      <c r="E1114" s="77">
        <v>2022</v>
      </c>
      <c r="F1114" s="76" t="s">
        <v>64</v>
      </c>
      <c r="G1114" s="77" t="s">
        <v>159</v>
      </c>
      <c r="H1114" s="76" t="s">
        <v>2144</v>
      </c>
      <c r="I1114" s="76" t="s">
        <v>162</v>
      </c>
      <c r="J1114" s="78" t="s">
        <v>681</v>
      </c>
      <c r="K1114" s="79" t="s">
        <v>634</v>
      </c>
      <c r="L1114" s="79" t="s">
        <v>634</v>
      </c>
      <c r="M1114" s="79">
        <v>1964.76</v>
      </c>
      <c r="N1114" s="79">
        <v>2760.26</v>
      </c>
    </row>
    <row r="1115" spans="1:14" s="81" customFormat="1" x14ac:dyDescent="0.25">
      <c r="A1115" s="74" t="s">
        <v>41</v>
      </c>
      <c r="B1115" s="74" t="s">
        <v>41</v>
      </c>
      <c r="C1115" s="75" t="s">
        <v>659</v>
      </c>
      <c r="D1115" s="76" t="s">
        <v>4</v>
      </c>
      <c r="E1115" s="77">
        <v>2020</v>
      </c>
      <c r="F1115" s="76" t="s">
        <v>66</v>
      </c>
      <c r="G1115" s="77" t="s">
        <v>186</v>
      </c>
      <c r="H1115" s="76" t="s">
        <v>2145</v>
      </c>
      <c r="I1115" s="76" t="s">
        <v>179</v>
      </c>
      <c r="J1115" s="78" t="s">
        <v>413</v>
      </c>
      <c r="K1115" s="79" t="s">
        <v>545</v>
      </c>
      <c r="L1115" s="79" t="s">
        <v>545</v>
      </c>
      <c r="M1115" s="79">
        <v>1592.3</v>
      </c>
      <c r="N1115" s="79">
        <v>3776.9587280000001</v>
      </c>
    </row>
    <row r="1116" spans="1:14" s="81" customFormat="1" x14ac:dyDescent="0.25">
      <c r="A1116" s="74" t="s">
        <v>41</v>
      </c>
      <c r="B1116" s="74" t="s">
        <v>41</v>
      </c>
      <c r="C1116" s="75" t="s">
        <v>654</v>
      </c>
      <c r="D1116" s="76" t="s">
        <v>2</v>
      </c>
      <c r="E1116" s="77">
        <v>2018</v>
      </c>
      <c r="F1116" s="76" t="s">
        <v>64</v>
      </c>
      <c r="G1116" s="77" t="s">
        <v>159</v>
      </c>
      <c r="H1116" s="76" t="s">
        <v>2146</v>
      </c>
      <c r="I1116" s="76" t="s">
        <v>99</v>
      </c>
      <c r="J1116" s="78" t="s">
        <v>697</v>
      </c>
      <c r="K1116" s="79" t="s">
        <v>634</v>
      </c>
      <c r="L1116" s="79" t="s">
        <v>634</v>
      </c>
      <c r="M1116" s="79">
        <v>2657.39</v>
      </c>
      <c r="N1116" s="79">
        <v>5718.21</v>
      </c>
    </row>
    <row r="1117" spans="1:14" s="81" customFormat="1" x14ac:dyDescent="0.25">
      <c r="A1117" s="74" t="s">
        <v>41</v>
      </c>
      <c r="B1117" s="74" t="s">
        <v>41</v>
      </c>
      <c r="C1117" s="75" t="s">
        <v>660</v>
      </c>
      <c r="D1117" s="76" t="s">
        <v>5</v>
      </c>
      <c r="E1117" s="77">
        <v>2020</v>
      </c>
      <c r="F1117" s="76" t="s">
        <v>61</v>
      </c>
      <c r="G1117" s="77" t="s">
        <v>102</v>
      </c>
      <c r="H1117" s="76" t="s">
        <v>2147</v>
      </c>
      <c r="I1117" s="76" t="s">
        <v>129</v>
      </c>
      <c r="J1117" s="78" t="s">
        <v>749</v>
      </c>
      <c r="K1117" s="79" t="s">
        <v>634</v>
      </c>
      <c r="L1117" s="79" t="s">
        <v>634</v>
      </c>
      <c r="M1117" s="79">
        <v>1212</v>
      </c>
      <c r="N1117" s="79">
        <v>2178.0100000000002</v>
      </c>
    </row>
    <row r="1118" spans="1:14" s="81" customFormat="1" x14ac:dyDescent="0.25">
      <c r="A1118" s="74" t="s">
        <v>41</v>
      </c>
      <c r="B1118" s="74" t="s">
        <v>41</v>
      </c>
      <c r="C1118" s="75" t="s">
        <v>654</v>
      </c>
      <c r="D1118" s="76" t="s">
        <v>2</v>
      </c>
      <c r="E1118" s="77">
        <v>2018</v>
      </c>
      <c r="F1118" s="76" t="s">
        <v>64</v>
      </c>
      <c r="G1118" s="77" t="s">
        <v>159</v>
      </c>
      <c r="H1118" s="76" t="s">
        <v>2148</v>
      </c>
      <c r="I1118" s="76" t="s">
        <v>160</v>
      </c>
      <c r="J1118" s="78" t="s">
        <v>708</v>
      </c>
      <c r="K1118" s="79" t="s">
        <v>634</v>
      </c>
      <c r="L1118" s="79" t="s">
        <v>634</v>
      </c>
      <c r="M1118" s="79">
        <v>2691.57</v>
      </c>
      <c r="N1118" s="79">
        <v>5752.39</v>
      </c>
    </row>
    <row r="1119" spans="1:14" s="81" customFormat="1" x14ac:dyDescent="0.25">
      <c r="A1119" s="74" t="s">
        <v>41</v>
      </c>
      <c r="B1119" s="74" t="s">
        <v>41</v>
      </c>
      <c r="C1119" s="75" t="s">
        <v>706</v>
      </c>
      <c r="D1119" s="76" t="s">
        <v>568</v>
      </c>
      <c r="E1119" s="77">
        <v>2022</v>
      </c>
      <c r="F1119" s="76" t="s">
        <v>61</v>
      </c>
      <c r="G1119" s="77" t="s">
        <v>102</v>
      </c>
      <c r="H1119" s="76" t="s">
        <v>2149</v>
      </c>
      <c r="I1119" s="76" t="s">
        <v>103</v>
      </c>
      <c r="J1119" s="78" t="s">
        <v>2017</v>
      </c>
      <c r="K1119" s="79" t="s">
        <v>634</v>
      </c>
      <c r="L1119" s="79" t="s">
        <v>634</v>
      </c>
      <c r="M1119" s="79">
        <v>2218.2600000000002</v>
      </c>
      <c r="N1119" s="79">
        <v>4306.2299999999996</v>
      </c>
    </row>
    <row r="1120" spans="1:14" s="81" customFormat="1" x14ac:dyDescent="0.25">
      <c r="A1120" s="74" t="s">
        <v>41</v>
      </c>
      <c r="B1120" s="74" t="s">
        <v>41</v>
      </c>
      <c r="C1120" s="75" t="s">
        <v>666</v>
      </c>
      <c r="D1120" s="76" t="s">
        <v>9</v>
      </c>
      <c r="E1120" s="77">
        <v>2020</v>
      </c>
      <c r="F1120" s="76" t="s">
        <v>77</v>
      </c>
      <c r="G1120" s="77" t="s">
        <v>403</v>
      </c>
      <c r="H1120" s="76" t="s">
        <v>2150</v>
      </c>
      <c r="I1120" s="76" t="s">
        <v>91</v>
      </c>
      <c r="J1120" s="78" t="s">
        <v>764</v>
      </c>
      <c r="K1120" s="79" t="s">
        <v>634</v>
      </c>
      <c r="L1120" s="79" t="s">
        <v>634</v>
      </c>
      <c r="M1120" s="79">
        <v>1302</v>
      </c>
      <c r="N1120" s="79">
        <v>3510.95</v>
      </c>
    </row>
    <row r="1121" spans="1:14" s="81" customFormat="1" x14ac:dyDescent="0.25">
      <c r="A1121" s="74" t="s">
        <v>41</v>
      </c>
      <c r="B1121" s="74" t="s">
        <v>41</v>
      </c>
      <c r="C1121" s="75" t="s">
        <v>51</v>
      </c>
      <c r="D1121" s="76" t="s">
        <v>1</v>
      </c>
      <c r="E1121" s="77">
        <v>2020</v>
      </c>
      <c r="F1121" s="76" t="s">
        <v>67</v>
      </c>
      <c r="G1121" s="77" t="s">
        <v>193</v>
      </c>
      <c r="H1121" s="76" t="s">
        <v>2151</v>
      </c>
      <c r="I1121" s="76" t="s">
        <v>194</v>
      </c>
      <c r="J1121" s="78" t="s">
        <v>205</v>
      </c>
      <c r="K1121" s="79" t="s">
        <v>545</v>
      </c>
      <c r="L1121" s="79" t="s">
        <v>545</v>
      </c>
      <c r="M1121" s="79">
        <v>1434.67</v>
      </c>
      <c r="N1121" s="79">
        <v>5022.6400000000003</v>
      </c>
    </row>
    <row r="1122" spans="1:14" s="81" customFormat="1" x14ac:dyDescent="0.25">
      <c r="A1122" s="74" t="s">
        <v>41</v>
      </c>
      <c r="B1122" s="74" t="s">
        <v>41</v>
      </c>
      <c r="C1122" s="75" t="s">
        <v>656</v>
      </c>
      <c r="D1122" s="76" t="s">
        <v>657</v>
      </c>
      <c r="E1122" s="77">
        <v>2023</v>
      </c>
      <c r="F1122" s="76" t="s">
        <v>61</v>
      </c>
      <c r="G1122" s="77" t="s">
        <v>102</v>
      </c>
      <c r="H1122" s="76" t="s">
        <v>2152</v>
      </c>
      <c r="I1122" s="76" t="s">
        <v>181</v>
      </c>
      <c r="J1122" s="78" t="s">
        <v>715</v>
      </c>
      <c r="K1122" s="79" t="s">
        <v>634</v>
      </c>
      <c r="L1122" s="79" t="s">
        <v>634</v>
      </c>
      <c r="M1122" s="79">
        <v>1478.8300000000002</v>
      </c>
      <c r="N1122" s="79">
        <v>3418.9749704753049</v>
      </c>
    </row>
    <row r="1123" spans="1:14" s="81" customFormat="1" x14ac:dyDescent="0.25">
      <c r="A1123" s="74" t="s">
        <v>41</v>
      </c>
      <c r="B1123" s="74" t="s">
        <v>41</v>
      </c>
      <c r="C1123" s="75" t="s">
        <v>1245</v>
      </c>
      <c r="D1123" s="76" t="s">
        <v>1246</v>
      </c>
      <c r="E1123" s="77">
        <v>2021</v>
      </c>
      <c r="F1123" s="76" t="s">
        <v>78</v>
      </c>
      <c r="G1123" s="77" t="s">
        <v>507</v>
      </c>
      <c r="H1123" s="76" t="s">
        <v>2153</v>
      </c>
      <c r="I1123" s="76" t="s">
        <v>508</v>
      </c>
      <c r="J1123" s="78" t="s">
        <v>815</v>
      </c>
      <c r="K1123" s="79" t="s">
        <v>634</v>
      </c>
      <c r="L1123" s="79" t="s">
        <v>634</v>
      </c>
      <c r="M1123" s="79">
        <v>1895.31</v>
      </c>
      <c r="N1123" s="79">
        <v>4567.4357350000009</v>
      </c>
    </row>
    <row r="1124" spans="1:14" s="81" customFormat="1" x14ac:dyDescent="0.25">
      <c r="A1124" s="74" t="s">
        <v>41</v>
      </c>
      <c r="B1124" s="74" t="s">
        <v>41</v>
      </c>
      <c r="C1124" s="75" t="s">
        <v>675</v>
      </c>
      <c r="D1124" s="76" t="s">
        <v>15</v>
      </c>
      <c r="E1124" s="77">
        <v>2018</v>
      </c>
      <c r="F1124" s="76" t="s">
        <v>676</v>
      </c>
      <c r="G1124" s="77" t="s">
        <v>280</v>
      </c>
      <c r="H1124" s="76" t="s">
        <v>2154</v>
      </c>
      <c r="I1124" s="76" t="s">
        <v>281</v>
      </c>
      <c r="J1124" s="78" t="s">
        <v>783</v>
      </c>
      <c r="K1124" s="79" t="s">
        <v>634</v>
      </c>
      <c r="L1124" s="79" t="s">
        <v>634</v>
      </c>
      <c r="M1124" s="79">
        <v>1360.07</v>
      </c>
      <c r="N1124" s="79">
        <v>3166.66</v>
      </c>
    </row>
    <row r="1125" spans="1:14" s="81" customFormat="1" x14ac:dyDescent="0.25">
      <c r="A1125" s="74" t="s">
        <v>41</v>
      </c>
      <c r="B1125" s="74" t="s">
        <v>41</v>
      </c>
      <c r="C1125" s="75" t="s">
        <v>706</v>
      </c>
      <c r="D1125" s="76" t="s">
        <v>568</v>
      </c>
      <c r="E1125" s="77">
        <v>2022</v>
      </c>
      <c r="F1125" s="76" t="s">
        <v>61</v>
      </c>
      <c r="G1125" s="77" t="s">
        <v>102</v>
      </c>
      <c r="H1125" s="76" t="s">
        <v>2155</v>
      </c>
      <c r="I1125" s="76" t="s">
        <v>103</v>
      </c>
      <c r="J1125" s="78" t="s">
        <v>843</v>
      </c>
      <c r="K1125" s="79" t="s">
        <v>634</v>
      </c>
      <c r="L1125" s="79" t="s">
        <v>634</v>
      </c>
      <c r="M1125" s="79">
        <v>2218.2600000000002</v>
      </c>
      <c r="N1125" s="79">
        <v>4306.2299999999996</v>
      </c>
    </row>
    <row r="1126" spans="1:14" s="81" customFormat="1" x14ac:dyDescent="0.25">
      <c r="A1126" s="74" t="s">
        <v>41</v>
      </c>
      <c r="B1126" s="74" t="s">
        <v>41</v>
      </c>
      <c r="C1126" s="75" t="s">
        <v>659</v>
      </c>
      <c r="D1126" s="76" t="s">
        <v>4</v>
      </c>
      <c r="E1126" s="77">
        <v>2020</v>
      </c>
      <c r="F1126" s="76" t="s">
        <v>66</v>
      </c>
      <c r="G1126" s="77" t="s">
        <v>186</v>
      </c>
      <c r="H1126" s="76" t="s">
        <v>2156</v>
      </c>
      <c r="I1126" s="76" t="s">
        <v>179</v>
      </c>
      <c r="J1126" s="78" t="s">
        <v>408</v>
      </c>
      <c r="K1126" s="79" t="s">
        <v>545</v>
      </c>
      <c r="L1126" s="79" t="s">
        <v>545</v>
      </c>
      <c r="M1126" s="79">
        <v>1732.83</v>
      </c>
      <c r="N1126" s="79">
        <v>4139.6543279999996</v>
      </c>
    </row>
    <row r="1127" spans="1:14" s="81" customFormat="1" x14ac:dyDescent="0.25">
      <c r="A1127" s="74" t="s">
        <v>41</v>
      </c>
      <c r="B1127" s="74" t="s">
        <v>41</v>
      </c>
      <c r="C1127" s="75" t="s">
        <v>48</v>
      </c>
      <c r="D1127" s="76" t="s">
        <v>11</v>
      </c>
      <c r="E1127" s="77">
        <v>2018</v>
      </c>
      <c r="F1127" s="76" t="s">
        <v>59</v>
      </c>
      <c r="G1127" s="77" t="s">
        <v>82</v>
      </c>
      <c r="H1127" s="76" t="s">
        <v>2157</v>
      </c>
      <c r="I1127" s="76" t="s">
        <v>129</v>
      </c>
      <c r="J1127" s="78" t="s">
        <v>779</v>
      </c>
      <c r="K1127" s="79" t="s">
        <v>634</v>
      </c>
      <c r="L1127" s="79" t="s">
        <v>634</v>
      </c>
      <c r="M1127" s="79">
        <v>1460.8</v>
      </c>
      <c r="N1127" s="79">
        <v>3007.39</v>
      </c>
    </row>
    <row r="1128" spans="1:14" s="81" customFormat="1" x14ac:dyDescent="0.25">
      <c r="A1128" s="74" t="s">
        <v>41</v>
      </c>
      <c r="B1128" s="74" t="s">
        <v>41</v>
      </c>
      <c r="C1128" s="75" t="s">
        <v>929</v>
      </c>
      <c r="D1128" s="76" t="s">
        <v>930</v>
      </c>
      <c r="E1128" s="77">
        <v>2018</v>
      </c>
      <c r="F1128" s="76" t="s">
        <v>61</v>
      </c>
      <c r="G1128" s="77" t="s">
        <v>102</v>
      </c>
      <c r="H1128" s="76" t="s">
        <v>2158</v>
      </c>
      <c r="I1128" s="76" t="s">
        <v>179</v>
      </c>
      <c r="J1128" s="78" t="s">
        <v>2159</v>
      </c>
      <c r="K1128" s="79" t="s">
        <v>547</v>
      </c>
      <c r="L1128" s="79" t="s">
        <v>547</v>
      </c>
      <c r="M1128" s="79">
        <v>1426.32</v>
      </c>
      <c r="N1128" s="79">
        <v>2530.5</v>
      </c>
    </row>
    <row r="1129" spans="1:14" s="81" customFormat="1" x14ac:dyDescent="0.25">
      <c r="A1129" s="74" t="s">
        <v>41</v>
      </c>
      <c r="B1129" s="74" t="s">
        <v>41</v>
      </c>
      <c r="C1129" s="75" t="s">
        <v>929</v>
      </c>
      <c r="D1129" s="76" t="s">
        <v>930</v>
      </c>
      <c r="E1129" s="77">
        <v>2018</v>
      </c>
      <c r="F1129" s="76" t="s">
        <v>61</v>
      </c>
      <c r="G1129" s="77" t="s">
        <v>102</v>
      </c>
      <c r="H1129" s="76" t="s">
        <v>2160</v>
      </c>
      <c r="I1129" s="76" t="s">
        <v>179</v>
      </c>
      <c r="J1129" s="78" t="s">
        <v>790</v>
      </c>
      <c r="K1129" s="79" t="s">
        <v>634</v>
      </c>
      <c r="L1129" s="79" t="s">
        <v>634</v>
      </c>
      <c r="M1129" s="79">
        <v>1302</v>
      </c>
      <c r="N1129" s="79">
        <v>2442.8200000000002</v>
      </c>
    </row>
    <row r="1130" spans="1:14" s="81" customFormat="1" x14ac:dyDescent="0.25">
      <c r="A1130" s="74" t="s">
        <v>41</v>
      </c>
      <c r="B1130" s="74" t="s">
        <v>41</v>
      </c>
      <c r="C1130" s="75" t="s">
        <v>659</v>
      </c>
      <c r="D1130" s="76" t="s">
        <v>4</v>
      </c>
      <c r="E1130" s="77">
        <v>2020</v>
      </c>
      <c r="F1130" s="76" t="s">
        <v>66</v>
      </c>
      <c r="G1130" s="77" t="s">
        <v>186</v>
      </c>
      <c r="H1130" s="76" t="s">
        <v>2161</v>
      </c>
      <c r="I1130" s="76" t="s">
        <v>179</v>
      </c>
      <c r="J1130" s="78" t="s">
        <v>467</v>
      </c>
      <c r="K1130" s="79" t="s">
        <v>545</v>
      </c>
      <c r="L1130" s="79" t="s">
        <v>545</v>
      </c>
      <c r="M1130" s="79">
        <v>1732.83</v>
      </c>
      <c r="N1130" s="79">
        <v>4139.6543279999996</v>
      </c>
    </row>
    <row r="1131" spans="1:14" s="81" customFormat="1" x14ac:dyDescent="0.25">
      <c r="A1131" s="74" t="s">
        <v>41</v>
      </c>
      <c r="B1131" s="74" t="s">
        <v>41</v>
      </c>
      <c r="C1131" s="75" t="s">
        <v>761</v>
      </c>
      <c r="D1131" s="76" t="s">
        <v>35</v>
      </c>
      <c r="E1131" s="77">
        <v>2018</v>
      </c>
      <c r="F1131" s="76" t="s">
        <v>59</v>
      </c>
      <c r="G1131" s="77" t="s">
        <v>82</v>
      </c>
      <c r="H1131" s="76" t="s">
        <v>2162</v>
      </c>
      <c r="I1131" s="76" t="s">
        <v>129</v>
      </c>
      <c r="J1131" s="78" t="s">
        <v>784</v>
      </c>
      <c r="K1131" s="79" t="s">
        <v>634</v>
      </c>
      <c r="L1131" s="79" t="s">
        <v>634</v>
      </c>
      <c r="M1131" s="79">
        <v>1326.25</v>
      </c>
      <c r="N1131" s="79">
        <v>2601.58</v>
      </c>
    </row>
    <row r="1132" spans="1:14" s="81" customFormat="1" x14ac:dyDescent="0.25">
      <c r="A1132" s="74" t="s">
        <v>41</v>
      </c>
      <c r="B1132" s="74" t="s">
        <v>41</v>
      </c>
      <c r="C1132" s="75" t="s">
        <v>668</v>
      </c>
      <c r="D1132" s="76" t="s">
        <v>10</v>
      </c>
      <c r="E1132" s="77">
        <v>2019</v>
      </c>
      <c r="F1132" s="76" t="s">
        <v>76</v>
      </c>
      <c r="G1132" s="77" t="s">
        <v>328</v>
      </c>
      <c r="H1132" s="76" t="s">
        <v>2163</v>
      </c>
      <c r="I1132" s="76" t="s">
        <v>179</v>
      </c>
      <c r="J1132" s="78" t="s">
        <v>825</v>
      </c>
      <c r="K1132" s="79" t="s">
        <v>545</v>
      </c>
      <c r="L1132" s="79" t="s">
        <v>545</v>
      </c>
      <c r="M1132" s="79">
        <v>1122.2</v>
      </c>
      <c r="N1132" s="79">
        <v>3112.55</v>
      </c>
    </row>
    <row r="1133" spans="1:14" s="81" customFormat="1" x14ac:dyDescent="0.25">
      <c r="A1133" s="74" t="s">
        <v>41</v>
      </c>
      <c r="B1133" s="74" t="s">
        <v>41</v>
      </c>
      <c r="C1133" s="75" t="s">
        <v>656</v>
      </c>
      <c r="D1133" s="76" t="s">
        <v>657</v>
      </c>
      <c r="E1133" s="77">
        <v>2023</v>
      </c>
      <c r="F1133" s="76" t="s">
        <v>61</v>
      </c>
      <c r="G1133" s="77" t="s">
        <v>102</v>
      </c>
      <c r="H1133" s="76" t="s">
        <v>2164</v>
      </c>
      <c r="I1133" s="76" t="s">
        <v>180</v>
      </c>
      <c r="J1133" s="78" t="s">
        <v>2165</v>
      </c>
      <c r="K1133" s="79" t="s">
        <v>634</v>
      </c>
      <c r="L1133" s="79" t="s">
        <v>634</v>
      </c>
      <c r="M1133" s="79">
        <v>1478.8300000000002</v>
      </c>
      <c r="N1133" s="79">
        <v>3418.9749704753049</v>
      </c>
    </row>
    <row r="1134" spans="1:14" s="81" customFormat="1" x14ac:dyDescent="0.25">
      <c r="A1134" s="74" t="s">
        <v>41</v>
      </c>
      <c r="B1134" s="74" t="s">
        <v>41</v>
      </c>
      <c r="C1134" s="75" t="s">
        <v>922</v>
      </c>
      <c r="D1134" s="76" t="s">
        <v>923</v>
      </c>
      <c r="E1134" s="77">
        <v>2023</v>
      </c>
      <c r="F1134" s="76" t="s">
        <v>61</v>
      </c>
      <c r="G1134" s="77" t="s">
        <v>102</v>
      </c>
      <c r="H1134" s="76" t="s">
        <v>2166</v>
      </c>
      <c r="I1134" s="76" t="s">
        <v>129</v>
      </c>
      <c r="J1134" s="78" t="s">
        <v>730</v>
      </c>
      <c r="K1134" s="79" t="s">
        <v>634</v>
      </c>
      <c r="L1134" s="79" t="s">
        <v>634</v>
      </c>
      <c r="M1134" s="79">
        <v>1858.89</v>
      </c>
      <c r="N1134" s="79">
        <v>3243.81</v>
      </c>
    </row>
    <row r="1135" spans="1:14" s="81" customFormat="1" x14ac:dyDescent="0.25">
      <c r="A1135" s="74" t="s">
        <v>41</v>
      </c>
      <c r="B1135" s="74" t="s">
        <v>41</v>
      </c>
      <c r="C1135" s="75" t="s">
        <v>659</v>
      </c>
      <c r="D1135" s="76" t="s">
        <v>4</v>
      </c>
      <c r="E1135" s="77">
        <v>2020</v>
      </c>
      <c r="F1135" s="76" t="s">
        <v>66</v>
      </c>
      <c r="G1135" s="77" t="s">
        <v>186</v>
      </c>
      <c r="H1135" s="76" t="s">
        <v>2167</v>
      </c>
      <c r="I1135" s="76" t="s">
        <v>179</v>
      </c>
      <c r="J1135" s="78" t="s">
        <v>1999</v>
      </c>
      <c r="K1135" s="79" t="s">
        <v>545</v>
      </c>
      <c r="L1135" s="79" t="s">
        <v>545</v>
      </c>
      <c r="M1135" s="79">
        <v>1726.79</v>
      </c>
      <c r="N1135" s="79">
        <v>4094.9080080000003</v>
      </c>
    </row>
    <row r="1136" spans="1:14" s="81" customFormat="1" x14ac:dyDescent="0.25">
      <c r="A1136" s="74" t="s">
        <v>41</v>
      </c>
      <c r="B1136" s="74" t="s">
        <v>41</v>
      </c>
      <c r="C1136" s="75" t="s">
        <v>781</v>
      </c>
      <c r="D1136" s="76" t="s">
        <v>32</v>
      </c>
      <c r="E1136" s="77">
        <v>2018</v>
      </c>
      <c r="F1136" s="76" t="s">
        <v>60</v>
      </c>
      <c r="G1136" s="77" t="s">
        <v>90</v>
      </c>
      <c r="H1136" s="76" t="s">
        <v>2168</v>
      </c>
      <c r="I1136" s="76" t="s">
        <v>91</v>
      </c>
      <c r="J1136" s="78" t="s">
        <v>695</v>
      </c>
      <c r="K1136" s="79" t="s">
        <v>634</v>
      </c>
      <c r="L1136" s="79" t="s">
        <v>634</v>
      </c>
      <c r="M1136" s="79">
        <v>1460.8</v>
      </c>
      <c r="N1136" s="79">
        <v>3333.87</v>
      </c>
    </row>
    <row r="1137" spans="1:14" s="81" customFormat="1" x14ac:dyDescent="0.25">
      <c r="A1137" s="74" t="s">
        <v>41</v>
      </c>
      <c r="B1137" s="74" t="s">
        <v>41</v>
      </c>
      <c r="C1137" s="75" t="s">
        <v>719</v>
      </c>
      <c r="D1137" s="76" t="s">
        <v>720</v>
      </c>
      <c r="E1137" s="77">
        <v>2022</v>
      </c>
      <c r="F1137" s="76" t="s">
        <v>75</v>
      </c>
      <c r="G1137" s="77" t="s">
        <v>312</v>
      </c>
      <c r="H1137" s="76" t="s">
        <v>2169</v>
      </c>
      <c r="I1137" s="76" t="s">
        <v>257</v>
      </c>
      <c r="J1137" s="78" t="s">
        <v>652</v>
      </c>
      <c r="K1137" s="79" t="s">
        <v>634</v>
      </c>
      <c r="L1137" s="79" t="s">
        <v>634</v>
      </c>
      <c r="M1137" s="79">
        <v>1608.3</v>
      </c>
      <c r="N1137" s="79">
        <v>2883.44</v>
      </c>
    </row>
    <row r="1138" spans="1:14" s="81" customFormat="1" x14ac:dyDescent="0.25">
      <c r="A1138" s="74" t="s">
        <v>41</v>
      </c>
      <c r="B1138" s="74" t="s">
        <v>41</v>
      </c>
      <c r="C1138" s="75" t="s">
        <v>754</v>
      </c>
      <c r="D1138" s="76" t="s">
        <v>755</v>
      </c>
      <c r="E1138" s="77">
        <v>2022</v>
      </c>
      <c r="F1138" s="76" t="s">
        <v>77</v>
      </c>
      <c r="G1138" s="77" t="s">
        <v>403</v>
      </c>
      <c r="H1138" s="76" t="s">
        <v>2170</v>
      </c>
      <c r="I1138" s="76" t="s">
        <v>701</v>
      </c>
      <c r="J1138" s="78" t="s">
        <v>743</v>
      </c>
      <c r="K1138" s="79" t="s">
        <v>545</v>
      </c>
      <c r="L1138" s="79" t="s">
        <v>545</v>
      </c>
      <c r="M1138" s="79">
        <v>1328.3</v>
      </c>
      <c r="N1138" s="79">
        <v>3165.25</v>
      </c>
    </row>
    <row r="1139" spans="1:14" s="81" customFormat="1" x14ac:dyDescent="0.25">
      <c r="A1139" s="74" t="s">
        <v>41</v>
      </c>
      <c r="B1139" s="74" t="s">
        <v>41</v>
      </c>
      <c r="C1139" s="75" t="s">
        <v>565</v>
      </c>
      <c r="D1139" s="76" t="s">
        <v>33</v>
      </c>
      <c r="E1139" s="77">
        <v>2021</v>
      </c>
      <c r="F1139" s="76" t="s">
        <v>77</v>
      </c>
      <c r="G1139" s="77" t="s">
        <v>403</v>
      </c>
      <c r="H1139" s="76" t="s">
        <v>2171</v>
      </c>
      <c r="I1139" s="76" t="s">
        <v>99</v>
      </c>
      <c r="J1139" s="78" t="s">
        <v>782</v>
      </c>
      <c r="K1139" s="79" t="s">
        <v>634</v>
      </c>
      <c r="L1139" s="79" t="s">
        <v>634</v>
      </c>
      <c r="M1139" s="79">
        <v>2100.39</v>
      </c>
      <c r="N1139" s="79">
        <v>3948.06</v>
      </c>
    </row>
    <row r="1140" spans="1:14" s="81" customFormat="1" x14ac:dyDescent="0.25">
      <c r="A1140" s="74" t="s">
        <v>41</v>
      </c>
      <c r="B1140" s="74" t="s">
        <v>41</v>
      </c>
      <c r="C1140" s="75" t="s">
        <v>668</v>
      </c>
      <c r="D1140" s="76" t="s">
        <v>10</v>
      </c>
      <c r="E1140" s="77">
        <v>2019</v>
      </c>
      <c r="F1140" s="76" t="s">
        <v>76</v>
      </c>
      <c r="G1140" s="77" t="s">
        <v>328</v>
      </c>
      <c r="H1140" s="76" t="s">
        <v>2172</v>
      </c>
      <c r="I1140" s="76" t="s">
        <v>179</v>
      </c>
      <c r="J1140" s="78" t="s">
        <v>346</v>
      </c>
      <c r="K1140" s="79" t="s">
        <v>545</v>
      </c>
      <c r="L1140" s="79" t="s">
        <v>545</v>
      </c>
      <c r="M1140" s="79">
        <v>1122.2</v>
      </c>
      <c r="N1140" s="79">
        <v>3112.55</v>
      </c>
    </row>
    <row r="1141" spans="1:14" s="81" customFormat="1" x14ac:dyDescent="0.25">
      <c r="A1141" s="74" t="s">
        <v>41</v>
      </c>
      <c r="B1141" s="74" t="s">
        <v>41</v>
      </c>
      <c r="C1141" s="75" t="s">
        <v>659</v>
      </c>
      <c r="D1141" s="76" t="s">
        <v>4</v>
      </c>
      <c r="E1141" s="77">
        <v>2020</v>
      </c>
      <c r="F1141" s="76" t="s">
        <v>66</v>
      </c>
      <c r="G1141" s="77" t="s">
        <v>186</v>
      </c>
      <c r="H1141" s="76" t="s">
        <v>2173</v>
      </c>
      <c r="I1141" s="76" t="s">
        <v>179</v>
      </c>
      <c r="J1141" s="78" t="s">
        <v>425</v>
      </c>
      <c r="K1141" s="79" t="s">
        <v>545</v>
      </c>
      <c r="L1141" s="79" t="s">
        <v>545</v>
      </c>
      <c r="M1141" s="79">
        <v>1328.3</v>
      </c>
      <c r="N1141" s="79">
        <v>3222.5716040000002</v>
      </c>
    </row>
    <row r="1142" spans="1:14" s="81" customFormat="1" x14ac:dyDescent="0.25">
      <c r="A1142" s="74" t="s">
        <v>41</v>
      </c>
      <c r="B1142" s="74" t="s">
        <v>41</v>
      </c>
      <c r="C1142" s="75" t="s">
        <v>659</v>
      </c>
      <c r="D1142" s="76" t="s">
        <v>4</v>
      </c>
      <c r="E1142" s="77">
        <v>2020</v>
      </c>
      <c r="F1142" s="76" t="s">
        <v>66</v>
      </c>
      <c r="G1142" s="77" t="s">
        <v>186</v>
      </c>
      <c r="H1142" s="76" t="s">
        <v>2174</v>
      </c>
      <c r="I1142" s="76" t="s">
        <v>179</v>
      </c>
      <c r="J1142" s="78" t="s">
        <v>490</v>
      </c>
      <c r="K1142" s="79" t="s">
        <v>545</v>
      </c>
      <c r="L1142" s="79" t="s">
        <v>545</v>
      </c>
      <c r="M1142" s="79">
        <v>1592.3</v>
      </c>
      <c r="N1142" s="79">
        <v>3776.9587280000001</v>
      </c>
    </row>
    <row r="1143" spans="1:14" s="81" customFormat="1" x14ac:dyDescent="0.25">
      <c r="A1143" s="74" t="s">
        <v>41</v>
      </c>
      <c r="B1143" s="74" t="s">
        <v>41</v>
      </c>
      <c r="C1143" s="75" t="s">
        <v>691</v>
      </c>
      <c r="D1143" s="76" t="s">
        <v>21</v>
      </c>
      <c r="E1143" s="77">
        <v>2019</v>
      </c>
      <c r="F1143" s="76" t="s">
        <v>75</v>
      </c>
      <c r="G1143" s="77" t="s">
        <v>312</v>
      </c>
      <c r="H1143" s="76" t="s">
        <v>2175</v>
      </c>
      <c r="I1143" s="76" t="s">
        <v>313</v>
      </c>
      <c r="J1143" s="78" t="s">
        <v>695</v>
      </c>
      <c r="K1143" s="79" t="s">
        <v>634</v>
      </c>
      <c r="L1143" s="79" t="s">
        <v>634</v>
      </c>
      <c r="M1143" s="79">
        <v>1236.43</v>
      </c>
      <c r="N1143" s="79">
        <v>3029.39</v>
      </c>
    </row>
    <row r="1144" spans="1:14" s="81" customFormat="1" x14ac:dyDescent="0.25">
      <c r="A1144" s="74" t="s">
        <v>41</v>
      </c>
      <c r="B1144" s="74" t="s">
        <v>41</v>
      </c>
      <c r="C1144" s="75" t="s">
        <v>654</v>
      </c>
      <c r="D1144" s="76" t="s">
        <v>2</v>
      </c>
      <c r="E1144" s="77">
        <v>2018</v>
      </c>
      <c r="F1144" s="76" t="s">
        <v>64</v>
      </c>
      <c r="G1144" s="77" t="s">
        <v>159</v>
      </c>
      <c r="H1144" s="76" t="s">
        <v>2176</v>
      </c>
      <c r="I1144" s="76" t="s">
        <v>300</v>
      </c>
      <c r="J1144" s="78" t="s">
        <v>834</v>
      </c>
      <c r="K1144" s="79" t="s">
        <v>634</v>
      </c>
      <c r="L1144" s="79" t="s">
        <v>634</v>
      </c>
      <c r="M1144" s="79">
        <v>1422.19</v>
      </c>
      <c r="N1144" s="79">
        <v>2577.8535999999999</v>
      </c>
    </row>
    <row r="1145" spans="1:14" s="81" customFormat="1" x14ac:dyDescent="0.25">
      <c r="A1145" s="74" t="s">
        <v>41</v>
      </c>
      <c r="B1145" s="74" t="s">
        <v>41</v>
      </c>
      <c r="C1145" s="75" t="s">
        <v>565</v>
      </c>
      <c r="D1145" s="76" t="s">
        <v>33</v>
      </c>
      <c r="E1145" s="77">
        <v>2021</v>
      </c>
      <c r="F1145" s="76" t="s">
        <v>77</v>
      </c>
      <c r="G1145" s="77" t="s">
        <v>403</v>
      </c>
      <c r="H1145" s="76" t="s">
        <v>2177</v>
      </c>
      <c r="I1145" s="76" t="s">
        <v>129</v>
      </c>
      <c r="J1145" s="78" t="s">
        <v>782</v>
      </c>
      <c r="K1145" s="79" t="s">
        <v>634</v>
      </c>
      <c r="L1145" s="79" t="s">
        <v>634</v>
      </c>
      <c r="M1145" s="79">
        <v>1622.7</v>
      </c>
      <c r="N1145" s="79">
        <v>2904.47</v>
      </c>
    </row>
    <row r="1146" spans="1:14" s="81" customFormat="1" x14ac:dyDescent="0.25">
      <c r="A1146" s="74" t="s">
        <v>41</v>
      </c>
      <c r="B1146" s="74" t="s">
        <v>41</v>
      </c>
      <c r="C1146" s="75" t="s">
        <v>675</v>
      </c>
      <c r="D1146" s="76" t="s">
        <v>15</v>
      </c>
      <c r="E1146" s="77">
        <v>2018</v>
      </c>
      <c r="F1146" s="76" t="s">
        <v>676</v>
      </c>
      <c r="G1146" s="77" t="s">
        <v>280</v>
      </c>
      <c r="H1146" s="76" t="s">
        <v>2178</v>
      </c>
      <c r="I1146" s="76" t="s">
        <v>281</v>
      </c>
      <c r="J1146" s="78" t="s">
        <v>662</v>
      </c>
      <c r="K1146" s="79" t="s">
        <v>634</v>
      </c>
      <c r="L1146" s="79" t="s">
        <v>634</v>
      </c>
      <c r="M1146" s="79">
        <v>1360.07</v>
      </c>
      <c r="N1146" s="79">
        <v>3166.66</v>
      </c>
    </row>
    <row r="1147" spans="1:14" s="81" customFormat="1" x14ac:dyDescent="0.25">
      <c r="A1147" s="74" t="s">
        <v>41</v>
      </c>
      <c r="B1147" s="74" t="s">
        <v>41</v>
      </c>
      <c r="C1147" s="75" t="s">
        <v>48</v>
      </c>
      <c r="D1147" s="76" t="s">
        <v>11</v>
      </c>
      <c r="E1147" s="77">
        <v>2018</v>
      </c>
      <c r="F1147" s="76" t="s">
        <v>59</v>
      </c>
      <c r="G1147" s="77" t="s">
        <v>82</v>
      </c>
      <c r="H1147" s="76" t="s">
        <v>2179</v>
      </c>
      <c r="I1147" s="76" t="s">
        <v>99</v>
      </c>
      <c r="J1147" s="78" t="s">
        <v>667</v>
      </c>
      <c r="K1147" s="79" t="s">
        <v>634</v>
      </c>
      <c r="L1147" s="79" t="s">
        <v>634</v>
      </c>
      <c r="M1147" s="79">
        <v>2260.5700000000002</v>
      </c>
      <c r="N1147" s="79">
        <v>4121.09</v>
      </c>
    </row>
    <row r="1148" spans="1:14" s="81" customFormat="1" x14ac:dyDescent="0.25">
      <c r="A1148" s="74" t="s">
        <v>41</v>
      </c>
      <c r="B1148" s="74" t="s">
        <v>41</v>
      </c>
      <c r="C1148" s="75" t="s">
        <v>761</v>
      </c>
      <c r="D1148" s="76" t="s">
        <v>35</v>
      </c>
      <c r="E1148" s="77">
        <v>2018</v>
      </c>
      <c r="F1148" s="76" t="s">
        <v>59</v>
      </c>
      <c r="G1148" s="77" t="s">
        <v>82</v>
      </c>
      <c r="H1148" s="76" t="s">
        <v>2180</v>
      </c>
      <c r="I1148" s="76" t="s">
        <v>129</v>
      </c>
      <c r="J1148" s="78" t="s">
        <v>762</v>
      </c>
      <c r="K1148" s="79" t="s">
        <v>634</v>
      </c>
      <c r="L1148" s="79" t="s">
        <v>634</v>
      </c>
      <c r="M1148" s="79">
        <v>1326.25</v>
      </c>
      <c r="N1148" s="79">
        <v>2601.58</v>
      </c>
    </row>
    <row r="1149" spans="1:14" s="81" customFormat="1" x14ac:dyDescent="0.25">
      <c r="A1149" s="74" t="s">
        <v>41</v>
      </c>
      <c r="B1149" s="74" t="s">
        <v>41</v>
      </c>
      <c r="C1149" s="75" t="s">
        <v>48</v>
      </c>
      <c r="D1149" s="76" t="s">
        <v>11</v>
      </c>
      <c r="E1149" s="77">
        <v>2018</v>
      </c>
      <c r="F1149" s="76" t="s">
        <v>59</v>
      </c>
      <c r="G1149" s="77" t="s">
        <v>82</v>
      </c>
      <c r="H1149" s="76" t="s">
        <v>2181</v>
      </c>
      <c r="I1149" s="76" t="s">
        <v>99</v>
      </c>
      <c r="J1149" s="78" t="s">
        <v>784</v>
      </c>
      <c r="K1149" s="79" t="s">
        <v>634</v>
      </c>
      <c r="L1149" s="79" t="s">
        <v>634</v>
      </c>
      <c r="M1149" s="79">
        <v>2260.5700000000002</v>
      </c>
      <c r="N1149" s="79">
        <v>4121.09</v>
      </c>
    </row>
    <row r="1150" spans="1:14" s="81" customFormat="1" x14ac:dyDescent="0.25">
      <c r="A1150" s="74" t="s">
        <v>41</v>
      </c>
      <c r="B1150" s="74" t="s">
        <v>41</v>
      </c>
      <c r="C1150" s="75" t="s">
        <v>1245</v>
      </c>
      <c r="D1150" s="76" t="s">
        <v>1246</v>
      </c>
      <c r="E1150" s="77">
        <v>2021</v>
      </c>
      <c r="F1150" s="76" t="s">
        <v>78</v>
      </c>
      <c r="G1150" s="77" t="s">
        <v>507</v>
      </c>
      <c r="H1150" s="76" t="s">
        <v>2182</v>
      </c>
      <c r="I1150" s="76" t="s">
        <v>508</v>
      </c>
      <c r="J1150" s="78" t="s">
        <v>815</v>
      </c>
      <c r="K1150" s="79" t="s">
        <v>634</v>
      </c>
      <c r="L1150" s="79" t="s">
        <v>634</v>
      </c>
      <c r="M1150" s="79">
        <v>1895.31</v>
      </c>
      <c r="N1150" s="79">
        <v>4567.4357350000009</v>
      </c>
    </row>
    <row r="1151" spans="1:14" s="81" customFormat="1" x14ac:dyDescent="0.25">
      <c r="A1151" s="74" t="s">
        <v>41</v>
      </c>
      <c r="B1151" s="74" t="s">
        <v>41</v>
      </c>
      <c r="C1151" s="75" t="s">
        <v>803</v>
      </c>
      <c r="D1151" s="76" t="s">
        <v>36</v>
      </c>
      <c r="E1151" s="77">
        <v>2020</v>
      </c>
      <c r="F1151" s="76" t="s">
        <v>77</v>
      </c>
      <c r="G1151" s="77" t="s">
        <v>403</v>
      </c>
      <c r="H1151" s="76" t="s">
        <v>2183</v>
      </c>
      <c r="I1151" s="76" t="s">
        <v>129</v>
      </c>
      <c r="J1151" s="78" t="s">
        <v>804</v>
      </c>
      <c r="K1151" s="79" t="s">
        <v>634</v>
      </c>
      <c r="L1151" s="79" t="s">
        <v>634</v>
      </c>
      <c r="M1151" s="79">
        <v>1061.6400000000001</v>
      </c>
      <c r="N1151" s="79">
        <v>1804.42</v>
      </c>
    </row>
    <row r="1152" spans="1:14" s="81" customFormat="1" x14ac:dyDescent="0.25">
      <c r="A1152" s="74" t="s">
        <v>41</v>
      </c>
      <c r="B1152" s="74" t="s">
        <v>41</v>
      </c>
      <c r="C1152" s="75" t="s">
        <v>659</v>
      </c>
      <c r="D1152" s="76" t="s">
        <v>4</v>
      </c>
      <c r="E1152" s="77">
        <v>2020</v>
      </c>
      <c r="F1152" s="76" t="s">
        <v>66</v>
      </c>
      <c r="G1152" s="77" t="s">
        <v>186</v>
      </c>
      <c r="H1152" s="76" t="s">
        <v>2184</v>
      </c>
      <c r="I1152" s="76" t="s">
        <v>179</v>
      </c>
      <c r="J1152" s="78" t="s">
        <v>1262</v>
      </c>
      <c r="K1152" s="79" t="s">
        <v>634</v>
      </c>
      <c r="L1152" s="79" t="s">
        <v>634</v>
      </c>
      <c r="M1152" s="79">
        <v>1856.3</v>
      </c>
      <c r="N1152" s="79">
        <v>4510.3077590000003</v>
      </c>
    </row>
    <row r="1153" spans="1:14" s="81" customFormat="1" x14ac:dyDescent="0.25">
      <c r="A1153" s="74" t="s">
        <v>41</v>
      </c>
      <c r="B1153" s="74" t="s">
        <v>41</v>
      </c>
      <c r="C1153" s="75" t="s">
        <v>754</v>
      </c>
      <c r="D1153" s="76" t="s">
        <v>755</v>
      </c>
      <c r="E1153" s="77">
        <v>2022</v>
      </c>
      <c r="F1153" s="76" t="s">
        <v>77</v>
      </c>
      <c r="G1153" s="77" t="s">
        <v>403</v>
      </c>
      <c r="H1153" s="76" t="s">
        <v>2185</v>
      </c>
      <c r="I1153" s="76" t="s">
        <v>672</v>
      </c>
      <c r="J1153" s="78" t="s">
        <v>756</v>
      </c>
      <c r="K1153" s="79" t="s">
        <v>545</v>
      </c>
      <c r="L1153" s="79" t="s">
        <v>545</v>
      </c>
      <c r="M1153" s="79">
        <v>1726.79</v>
      </c>
      <c r="N1153" s="79">
        <v>3889.99</v>
      </c>
    </row>
    <row r="1154" spans="1:14" s="81" customFormat="1" x14ac:dyDescent="0.25">
      <c r="A1154" s="74" t="s">
        <v>41</v>
      </c>
      <c r="B1154" s="74" t="s">
        <v>41</v>
      </c>
      <c r="C1154" s="75" t="s">
        <v>51</v>
      </c>
      <c r="D1154" s="76" t="s">
        <v>1</v>
      </c>
      <c r="E1154" s="77">
        <v>2020</v>
      </c>
      <c r="F1154" s="76" t="s">
        <v>67</v>
      </c>
      <c r="G1154" s="77" t="s">
        <v>193</v>
      </c>
      <c r="H1154" s="76" t="s">
        <v>2186</v>
      </c>
      <c r="I1154" s="76" t="s">
        <v>194</v>
      </c>
      <c r="J1154" s="78" t="s">
        <v>695</v>
      </c>
      <c r="K1154" s="79" t="s">
        <v>545</v>
      </c>
      <c r="L1154" s="79" t="s">
        <v>545</v>
      </c>
      <c r="M1154" s="79">
        <v>1434.67</v>
      </c>
      <c r="N1154" s="79">
        <v>5022.6400000000003</v>
      </c>
    </row>
    <row r="1155" spans="1:14" s="81" customFormat="1" x14ac:dyDescent="0.25">
      <c r="A1155" s="74" t="s">
        <v>41</v>
      </c>
      <c r="B1155" s="74" t="s">
        <v>41</v>
      </c>
      <c r="C1155" s="75" t="s">
        <v>51</v>
      </c>
      <c r="D1155" s="76" t="s">
        <v>1</v>
      </c>
      <c r="E1155" s="77">
        <v>2020</v>
      </c>
      <c r="F1155" s="76" t="s">
        <v>67</v>
      </c>
      <c r="G1155" s="77" t="s">
        <v>193</v>
      </c>
      <c r="H1155" s="76" t="s">
        <v>2187</v>
      </c>
      <c r="I1155" s="76" t="s">
        <v>194</v>
      </c>
      <c r="J1155" s="78" t="s">
        <v>231</v>
      </c>
      <c r="K1155" s="79" t="s">
        <v>545</v>
      </c>
      <c r="L1155" s="79" t="s">
        <v>545</v>
      </c>
      <c r="M1155" s="79">
        <v>1434.67</v>
      </c>
      <c r="N1155" s="79">
        <v>5022.6400000000003</v>
      </c>
    </row>
    <row r="1156" spans="1:14" s="81" customFormat="1" x14ac:dyDescent="0.25">
      <c r="A1156" s="74" t="s">
        <v>41</v>
      </c>
      <c r="B1156" s="74" t="s">
        <v>41</v>
      </c>
      <c r="C1156" s="75" t="s">
        <v>675</v>
      </c>
      <c r="D1156" s="76" t="s">
        <v>15</v>
      </c>
      <c r="E1156" s="77">
        <v>2018</v>
      </c>
      <c r="F1156" s="76" t="s">
        <v>676</v>
      </c>
      <c r="G1156" s="77" t="s">
        <v>280</v>
      </c>
      <c r="H1156" s="76" t="s">
        <v>2188</v>
      </c>
      <c r="I1156" s="76" t="s">
        <v>281</v>
      </c>
      <c r="J1156" s="78" t="s">
        <v>793</v>
      </c>
      <c r="K1156" s="79" t="s">
        <v>634</v>
      </c>
      <c r="L1156" s="79" t="s">
        <v>634</v>
      </c>
      <c r="M1156" s="79">
        <v>1360.07</v>
      </c>
      <c r="N1156" s="79">
        <v>3166.66</v>
      </c>
    </row>
    <row r="1157" spans="1:14" s="81" customFormat="1" x14ac:dyDescent="0.25">
      <c r="A1157" s="74" t="s">
        <v>41</v>
      </c>
      <c r="B1157" s="74" t="s">
        <v>41</v>
      </c>
      <c r="C1157" s="75" t="s">
        <v>719</v>
      </c>
      <c r="D1157" s="76" t="s">
        <v>720</v>
      </c>
      <c r="E1157" s="77">
        <v>2022</v>
      </c>
      <c r="F1157" s="76" t="s">
        <v>75</v>
      </c>
      <c r="G1157" s="77" t="s">
        <v>312</v>
      </c>
      <c r="H1157" s="76" t="s">
        <v>2189</v>
      </c>
      <c r="I1157" s="76" t="s">
        <v>257</v>
      </c>
      <c r="J1157" s="78" t="s">
        <v>813</v>
      </c>
      <c r="K1157" s="79" t="s">
        <v>634</v>
      </c>
      <c r="L1157" s="79" t="s">
        <v>634</v>
      </c>
      <c r="M1157" s="79">
        <v>1608.3</v>
      </c>
      <c r="N1157" s="79">
        <v>2883.44</v>
      </c>
    </row>
    <row r="1158" spans="1:14" s="81" customFormat="1" x14ac:dyDescent="0.25">
      <c r="A1158" s="74" t="s">
        <v>41</v>
      </c>
      <c r="B1158" s="74" t="s">
        <v>41</v>
      </c>
      <c r="C1158" s="75" t="s">
        <v>754</v>
      </c>
      <c r="D1158" s="76" t="s">
        <v>755</v>
      </c>
      <c r="E1158" s="77">
        <v>2022</v>
      </c>
      <c r="F1158" s="76" t="s">
        <v>77</v>
      </c>
      <c r="G1158" s="77" t="s">
        <v>403</v>
      </c>
      <c r="H1158" s="76" t="s">
        <v>2190</v>
      </c>
      <c r="I1158" s="76" t="s">
        <v>179</v>
      </c>
      <c r="J1158" s="78" t="s">
        <v>716</v>
      </c>
      <c r="K1158" s="79" t="s">
        <v>545</v>
      </c>
      <c r="L1158" s="79" t="s">
        <v>545</v>
      </c>
      <c r="M1158" s="79">
        <v>1328.3</v>
      </c>
      <c r="N1158" s="79">
        <v>3165.25</v>
      </c>
    </row>
    <row r="1159" spans="1:14" s="81" customFormat="1" x14ac:dyDescent="0.25">
      <c r="A1159" s="74" t="s">
        <v>41</v>
      </c>
      <c r="B1159" s="74" t="s">
        <v>41</v>
      </c>
      <c r="C1159" s="75" t="s">
        <v>680</v>
      </c>
      <c r="D1159" s="76" t="s">
        <v>18</v>
      </c>
      <c r="E1159" s="77">
        <v>2022</v>
      </c>
      <c r="F1159" s="76" t="s">
        <v>64</v>
      </c>
      <c r="G1159" s="77" t="s">
        <v>159</v>
      </c>
      <c r="H1159" s="76" t="s">
        <v>2191</v>
      </c>
      <c r="I1159" s="76" t="s">
        <v>167</v>
      </c>
      <c r="J1159" s="78" t="s">
        <v>837</v>
      </c>
      <c r="K1159" s="79" t="s">
        <v>634</v>
      </c>
      <c r="L1159" s="79" t="s">
        <v>634</v>
      </c>
      <c r="M1159" s="79">
        <v>1536.39</v>
      </c>
      <c r="N1159" s="79">
        <v>2361.91</v>
      </c>
    </row>
    <row r="1160" spans="1:14" s="81" customFormat="1" x14ac:dyDescent="0.25">
      <c r="A1160" s="74" t="s">
        <v>41</v>
      </c>
      <c r="B1160" s="74" t="s">
        <v>41</v>
      </c>
      <c r="C1160" s="75" t="s">
        <v>719</v>
      </c>
      <c r="D1160" s="76" t="s">
        <v>720</v>
      </c>
      <c r="E1160" s="77">
        <v>2022</v>
      </c>
      <c r="F1160" s="76" t="s">
        <v>75</v>
      </c>
      <c r="G1160" s="77" t="s">
        <v>312</v>
      </c>
      <c r="H1160" s="76" t="s">
        <v>2192</v>
      </c>
      <c r="I1160" s="76" t="s">
        <v>257</v>
      </c>
      <c r="J1160" s="78" t="s">
        <v>725</v>
      </c>
      <c r="K1160" s="79" t="s">
        <v>634</v>
      </c>
      <c r="L1160" s="79" t="s">
        <v>634</v>
      </c>
      <c r="M1160" s="79">
        <v>1608.3</v>
      </c>
      <c r="N1160" s="79">
        <v>2883.44</v>
      </c>
    </row>
    <row r="1161" spans="1:14" s="81" customFormat="1" x14ac:dyDescent="0.25">
      <c r="A1161" s="74" t="s">
        <v>41</v>
      </c>
      <c r="B1161" s="74" t="s">
        <v>41</v>
      </c>
      <c r="C1161" s="75" t="s">
        <v>693</v>
      </c>
      <c r="D1161" s="76" t="s">
        <v>22</v>
      </c>
      <c r="E1161" s="77">
        <v>2021</v>
      </c>
      <c r="F1161" s="76" t="s">
        <v>77</v>
      </c>
      <c r="G1161" s="77" t="s">
        <v>403</v>
      </c>
      <c r="H1161" s="76" t="s">
        <v>2193</v>
      </c>
      <c r="I1161" s="76" t="s">
        <v>407</v>
      </c>
      <c r="J1161" s="78" t="s">
        <v>694</v>
      </c>
      <c r="K1161" s="79" t="s">
        <v>634</v>
      </c>
      <c r="L1161" s="79" t="s">
        <v>634</v>
      </c>
      <c r="M1161" s="79">
        <v>1328.3</v>
      </c>
      <c r="N1161" s="79">
        <v>3119.92</v>
      </c>
    </row>
    <row r="1162" spans="1:14" s="81" customFormat="1" x14ac:dyDescent="0.25">
      <c r="A1162" s="74" t="s">
        <v>41</v>
      </c>
      <c r="B1162" s="74" t="s">
        <v>41</v>
      </c>
      <c r="C1162" s="75" t="s">
        <v>659</v>
      </c>
      <c r="D1162" s="76" t="s">
        <v>4</v>
      </c>
      <c r="E1162" s="77">
        <v>2020</v>
      </c>
      <c r="F1162" s="76" t="s">
        <v>66</v>
      </c>
      <c r="G1162" s="77" t="s">
        <v>186</v>
      </c>
      <c r="H1162" s="76" t="s">
        <v>2194</v>
      </c>
      <c r="I1162" s="76" t="s">
        <v>179</v>
      </c>
      <c r="J1162" s="78" t="s">
        <v>461</v>
      </c>
      <c r="K1162" s="79" t="s">
        <v>545</v>
      </c>
      <c r="L1162" s="79" t="s">
        <v>545</v>
      </c>
      <c r="M1162" s="79">
        <v>1726.79</v>
      </c>
      <c r="N1162" s="79">
        <v>4094.9080080000003</v>
      </c>
    </row>
    <row r="1163" spans="1:14" s="81" customFormat="1" x14ac:dyDescent="0.25">
      <c r="A1163" s="74" t="s">
        <v>41</v>
      </c>
      <c r="B1163" s="74" t="s">
        <v>41</v>
      </c>
      <c r="C1163" s="75" t="s">
        <v>55</v>
      </c>
      <c r="D1163" s="76" t="s">
        <v>6</v>
      </c>
      <c r="E1163" s="77">
        <v>2018</v>
      </c>
      <c r="F1163" s="76" t="s">
        <v>71</v>
      </c>
      <c r="G1163" s="77" t="s">
        <v>264</v>
      </c>
      <c r="H1163" s="76" t="s">
        <v>2195</v>
      </c>
      <c r="I1163" s="76" t="s">
        <v>129</v>
      </c>
      <c r="J1163" s="78" t="s">
        <v>678</v>
      </c>
      <c r="K1163" s="79" t="s">
        <v>634</v>
      </c>
      <c r="L1163" s="79" t="s">
        <v>634</v>
      </c>
      <c r="M1163" s="79">
        <v>1298</v>
      </c>
      <c r="N1163" s="79">
        <v>2742.53</v>
      </c>
    </row>
    <row r="1164" spans="1:14" s="81" customFormat="1" x14ac:dyDescent="0.25">
      <c r="A1164" s="74" t="s">
        <v>41</v>
      </c>
      <c r="B1164" s="74" t="s">
        <v>41</v>
      </c>
      <c r="C1164" s="75" t="s">
        <v>929</v>
      </c>
      <c r="D1164" s="76" t="s">
        <v>930</v>
      </c>
      <c r="E1164" s="77">
        <v>2018</v>
      </c>
      <c r="F1164" s="76" t="s">
        <v>61</v>
      </c>
      <c r="G1164" s="77" t="s">
        <v>102</v>
      </c>
      <c r="H1164" s="76" t="s">
        <v>2196</v>
      </c>
      <c r="I1164" s="76" t="s">
        <v>179</v>
      </c>
      <c r="J1164" s="78" t="s">
        <v>2197</v>
      </c>
      <c r="K1164" s="79" t="s">
        <v>547</v>
      </c>
      <c r="L1164" s="79" t="s">
        <v>547</v>
      </c>
      <c r="M1164" s="79">
        <v>1426.32</v>
      </c>
      <c r="N1164" s="79">
        <v>2530.5</v>
      </c>
    </row>
    <row r="1165" spans="1:14" s="81" customFormat="1" x14ac:dyDescent="0.25">
      <c r="A1165" s="74" t="s">
        <v>41</v>
      </c>
      <c r="B1165" s="74" t="s">
        <v>41</v>
      </c>
      <c r="C1165" s="75" t="s">
        <v>751</v>
      </c>
      <c r="D1165" s="76" t="s">
        <v>27</v>
      </c>
      <c r="E1165" s="77">
        <v>2018</v>
      </c>
      <c r="F1165" s="76" t="s">
        <v>72</v>
      </c>
      <c r="G1165" s="77" t="s">
        <v>275</v>
      </c>
      <c r="H1165" s="76" t="s">
        <v>2198</v>
      </c>
      <c r="I1165" s="76" t="s">
        <v>277</v>
      </c>
      <c r="J1165" s="78" t="s">
        <v>114</v>
      </c>
      <c r="K1165" s="79" t="s">
        <v>634</v>
      </c>
      <c r="L1165" s="79" t="s">
        <v>634</v>
      </c>
      <c r="M1165" s="79">
        <v>1523.3</v>
      </c>
      <c r="N1165" s="79">
        <v>3458.29</v>
      </c>
    </row>
    <row r="1166" spans="1:14" s="81" customFormat="1" x14ac:dyDescent="0.25">
      <c r="A1166" s="74" t="s">
        <v>41</v>
      </c>
      <c r="B1166" s="74" t="s">
        <v>41</v>
      </c>
      <c r="C1166" s="75" t="s">
        <v>42</v>
      </c>
      <c r="D1166" s="76" t="s">
        <v>8</v>
      </c>
      <c r="E1166" s="77">
        <v>2018</v>
      </c>
      <c r="F1166" s="76" t="s">
        <v>59</v>
      </c>
      <c r="G1166" s="77" t="s">
        <v>82</v>
      </c>
      <c r="H1166" s="76" t="s">
        <v>2199</v>
      </c>
      <c r="I1166" s="76" t="s">
        <v>83</v>
      </c>
      <c r="J1166" s="78" t="s">
        <v>665</v>
      </c>
      <c r="K1166" s="79" t="s">
        <v>634</v>
      </c>
      <c r="L1166" s="79" t="s">
        <v>634</v>
      </c>
      <c r="M1166" s="79">
        <v>1298</v>
      </c>
      <c r="N1166" s="79">
        <v>2245.6999999999998</v>
      </c>
    </row>
    <row r="1167" spans="1:14" s="81" customFormat="1" x14ac:dyDescent="0.25">
      <c r="A1167" s="74" t="s">
        <v>41</v>
      </c>
      <c r="B1167" s="74" t="s">
        <v>41</v>
      </c>
      <c r="C1167" s="75" t="s">
        <v>668</v>
      </c>
      <c r="D1167" s="76" t="s">
        <v>10</v>
      </c>
      <c r="E1167" s="77">
        <v>2019</v>
      </c>
      <c r="F1167" s="76" t="s">
        <v>76</v>
      </c>
      <c r="G1167" s="77" t="s">
        <v>328</v>
      </c>
      <c r="H1167" s="76" t="s">
        <v>2200</v>
      </c>
      <c r="I1167" s="76" t="s">
        <v>179</v>
      </c>
      <c r="J1167" s="78" t="s">
        <v>346</v>
      </c>
      <c r="K1167" s="79" t="s">
        <v>545</v>
      </c>
      <c r="L1167" s="79" t="s">
        <v>545</v>
      </c>
      <c r="M1167" s="79">
        <v>1122.2</v>
      </c>
      <c r="N1167" s="79">
        <v>3112.55</v>
      </c>
    </row>
    <row r="1168" spans="1:14" s="81" customFormat="1" x14ac:dyDescent="0.25">
      <c r="A1168" s="74" t="s">
        <v>41</v>
      </c>
      <c r="B1168" s="74" t="s">
        <v>41</v>
      </c>
      <c r="C1168" s="75" t="s">
        <v>929</v>
      </c>
      <c r="D1168" s="76" t="s">
        <v>930</v>
      </c>
      <c r="E1168" s="77">
        <v>2018</v>
      </c>
      <c r="F1168" s="76" t="s">
        <v>61</v>
      </c>
      <c r="G1168" s="77" t="s">
        <v>102</v>
      </c>
      <c r="H1168" s="76" t="s">
        <v>2201</v>
      </c>
      <c r="I1168" s="76" t="s">
        <v>179</v>
      </c>
      <c r="J1168" s="78" t="s">
        <v>1660</v>
      </c>
      <c r="K1168" s="79" t="s">
        <v>545</v>
      </c>
      <c r="L1168" s="79" t="s">
        <v>545</v>
      </c>
      <c r="M1168" s="79">
        <v>1426.32</v>
      </c>
      <c r="N1168" s="79">
        <v>2530.5</v>
      </c>
    </row>
    <row r="1169" spans="1:14" s="81" customFormat="1" x14ac:dyDescent="0.25">
      <c r="A1169" s="74" t="s">
        <v>41</v>
      </c>
      <c r="B1169" s="74" t="s">
        <v>41</v>
      </c>
      <c r="C1169" s="75" t="s">
        <v>660</v>
      </c>
      <c r="D1169" s="76" t="s">
        <v>5</v>
      </c>
      <c r="E1169" s="77">
        <v>2020</v>
      </c>
      <c r="F1169" s="76" t="s">
        <v>61</v>
      </c>
      <c r="G1169" s="77" t="s">
        <v>102</v>
      </c>
      <c r="H1169" s="76" t="s">
        <v>2202</v>
      </c>
      <c r="I1169" s="76" t="s">
        <v>129</v>
      </c>
      <c r="J1169" s="78" t="s">
        <v>661</v>
      </c>
      <c r="K1169" s="79" t="s">
        <v>634</v>
      </c>
      <c r="L1169" s="79" t="s">
        <v>634</v>
      </c>
      <c r="M1169" s="79">
        <v>1212</v>
      </c>
      <c r="N1169" s="79">
        <v>2178.0100000000002</v>
      </c>
    </row>
    <row r="1170" spans="1:14" s="81" customFormat="1" x14ac:dyDescent="0.25">
      <c r="A1170" s="74" t="s">
        <v>41</v>
      </c>
      <c r="B1170" s="74" t="s">
        <v>41</v>
      </c>
      <c r="C1170" s="75" t="s">
        <v>691</v>
      </c>
      <c r="D1170" s="76" t="s">
        <v>21</v>
      </c>
      <c r="E1170" s="77">
        <v>2019</v>
      </c>
      <c r="F1170" s="76" t="s">
        <v>75</v>
      </c>
      <c r="G1170" s="77" t="s">
        <v>312</v>
      </c>
      <c r="H1170" s="76" t="s">
        <v>2203</v>
      </c>
      <c r="I1170" s="76" t="s">
        <v>313</v>
      </c>
      <c r="J1170" s="78" t="s">
        <v>695</v>
      </c>
      <c r="K1170" s="79" t="s">
        <v>634</v>
      </c>
      <c r="L1170" s="79" t="s">
        <v>634</v>
      </c>
      <c r="M1170" s="79">
        <v>1236.43</v>
      </c>
      <c r="N1170" s="79">
        <v>3029.39</v>
      </c>
    </row>
    <row r="1171" spans="1:14" s="81" customFormat="1" x14ac:dyDescent="0.25">
      <c r="A1171" s="74" t="s">
        <v>41</v>
      </c>
      <c r="B1171" s="74" t="s">
        <v>41</v>
      </c>
      <c r="C1171" s="75" t="s">
        <v>51</v>
      </c>
      <c r="D1171" s="76" t="s">
        <v>1</v>
      </c>
      <c r="E1171" s="77">
        <v>2020</v>
      </c>
      <c r="F1171" s="76" t="s">
        <v>67</v>
      </c>
      <c r="G1171" s="77" t="s">
        <v>193</v>
      </c>
      <c r="H1171" s="76" t="s">
        <v>2204</v>
      </c>
      <c r="I1171" s="76" t="s">
        <v>238</v>
      </c>
      <c r="J1171" s="78" t="s">
        <v>695</v>
      </c>
      <c r="K1171" s="79" t="s">
        <v>634</v>
      </c>
      <c r="L1171" s="79" t="s">
        <v>634</v>
      </c>
      <c r="M1171" s="79">
        <v>1424.79</v>
      </c>
      <c r="N1171" s="79">
        <v>5038.51</v>
      </c>
    </row>
    <row r="1172" spans="1:14" s="81" customFormat="1" x14ac:dyDescent="0.25">
      <c r="A1172" s="74" t="s">
        <v>41</v>
      </c>
      <c r="B1172" s="74" t="s">
        <v>41</v>
      </c>
      <c r="C1172" s="75" t="s">
        <v>51</v>
      </c>
      <c r="D1172" s="76" t="s">
        <v>1</v>
      </c>
      <c r="E1172" s="77">
        <v>2020</v>
      </c>
      <c r="F1172" s="76" t="s">
        <v>67</v>
      </c>
      <c r="G1172" s="77" t="s">
        <v>193</v>
      </c>
      <c r="H1172" s="76" t="s">
        <v>2205</v>
      </c>
      <c r="I1172" s="76" t="s">
        <v>194</v>
      </c>
      <c r="J1172" s="78" t="s">
        <v>239</v>
      </c>
      <c r="K1172" s="79" t="s">
        <v>545</v>
      </c>
      <c r="L1172" s="79" t="s">
        <v>545</v>
      </c>
      <c r="M1172" s="79">
        <v>1434.67</v>
      </c>
      <c r="N1172" s="79">
        <v>5022.6400000000003</v>
      </c>
    </row>
    <row r="1173" spans="1:14" s="81" customFormat="1" x14ac:dyDescent="0.25">
      <c r="A1173" s="74" t="s">
        <v>41</v>
      </c>
      <c r="B1173" s="74" t="s">
        <v>41</v>
      </c>
      <c r="C1173" s="75" t="s">
        <v>775</v>
      </c>
      <c r="D1173" s="76" t="s">
        <v>31</v>
      </c>
      <c r="E1173" s="77">
        <v>2021</v>
      </c>
      <c r="F1173" s="76" t="s">
        <v>75</v>
      </c>
      <c r="G1173" s="77" t="s">
        <v>312</v>
      </c>
      <c r="H1173" s="76" t="s">
        <v>2206</v>
      </c>
      <c r="I1173" s="76" t="s">
        <v>525</v>
      </c>
      <c r="J1173" s="78" t="s">
        <v>844</v>
      </c>
      <c r="K1173" s="79" t="s">
        <v>634</v>
      </c>
      <c r="L1173" s="79" t="s">
        <v>634</v>
      </c>
      <c r="M1173" s="79">
        <v>1507.4</v>
      </c>
      <c r="N1173" s="79">
        <v>3057.4</v>
      </c>
    </row>
    <row r="1174" spans="1:14" s="81" customFormat="1" x14ac:dyDescent="0.25">
      <c r="A1174" s="74" t="s">
        <v>41</v>
      </c>
      <c r="B1174" s="74" t="s">
        <v>41</v>
      </c>
      <c r="C1174" s="75" t="s">
        <v>691</v>
      </c>
      <c r="D1174" s="76" t="s">
        <v>21</v>
      </c>
      <c r="E1174" s="77">
        <v>2019</v>
      </c>
      <c r="F1174" s="76" t="s">
        <v>75</v>
      </c>
      <c r="G1174" s="77" t="s">
        <v>312</v>
      </c>
      <c r="H1174" s="76" t="s">
        <v>2208</v>
      </c>
      <c r="I1174" s="76" t="s">
        <v>313</v>
      </c>
      <c r="J1174" s="78" t="s">
        <v>841</v>
      </c>
      <c r="K1174" s="79" t="s">
        <v>634</v>
      </c>
      <c r="L1174" s="79" t="s">
        <v>634</v>
      </c>
      <c r="M1174" s="79">
        <v>1236.43</v>
      </c>
      <c r="N1174" s="79">
        <v>3029.39</v>
      </c>
    </row>
    <row r="1175" spans="1:14" s="81" customFormat="1" x14ac:dyDescent="0.25">
      <c r="A1175" s="74" t="s">
        <v>41</v>
      </c>
      <c r="B1175" s="74" t="s">
        <v>41</v>
      </c>
      <c r="C1175" s="75" t="s">
        <v>922</v>
      </c>
      <c r="D1175" s="76" t="s">
        <v>923</v>
      </c>
      <c r="E1175" s="77">
        <v>2023</v>
      </c>
      <c r="F1175" s="76" t="s">
        <v>61</v>
      </c>
      <c r="G1175" s="77" t="s">
        <v>102</v>
      </c>
      <c r="H1175" s="76" t="s">
        <v>2209</v>
      </c>
      <c r="I1175" s="76" t="s">
        <v>495</v>
      </c>
      <c r="J1175" s="78" t="s">
        <v>749</v>
      </c>
      <c r="K1175" s="79" t="s">
        <v>634</v>
      </c>
      <c r="L1175" s="79" t="s">
        <v>634</v>
      </c>
      <c r="M1175" s="79">
        <v>2763.62</v>
      </c>
      <c r="N1175" s="79">
        <v>5035.1899999999996</v>
      </c>
    </row>
    <row r="1176" spans="1:14" s="81" customFormat="1" x14ac:dyDescent="0.25">
      <c r="A1176" s="74" t="s">
        <v>41</v>
      </c>
      <c r="B1176" s="74" t="s">
        <v>41</v>
      </c>
      <c r="C1176" s="75" t="s">
        <v>666</v>
      </c>
      <c r="D1176" s="76" t="s">
        <v>9</v>
      </c>
      <c r="E1176" s="77">
        <v>2020</v>
      </c>
      <c r="F1176" s="76" t="s">
        <v>77</v>
      </c>
      <c r="G1176" s="77" t="s">
        <v>403</v>
      </c>
      <c r="H1176" s="76" t="s">
        <v>2210</v>
      </c>
      <c r="I1176" s="76" t="s">
        <v>86</v>
      </c>
      <c r="J1176" s="78" t="s">
        <v>667</v>
      </c>
      <c r="K1176" s="79" t="s">
        <v>545</v>
      </c>
      <c r="L1176" s="79" t="s">
        <v>545</v>
      </c>
      <c r="M1176" s="79">
        <v>2477.4</v>
      </c>
      <c r="N1176" s="79">
        <v>5476.86</v>
      </c>
    </row>
    <row r="1177" spans="1:14" s="81" customFormat="1" x14ac:dyDescent="0.25">
      <c r="A1177" s="74" t="s">
        <v>41</v>
      </c>
      <c r="B1177" s="74" t="s">
        <v>41</v>
      </c>
      <c r="C1177" s="75" t="s">
        <v>719</v>
      </c>
      <c r="D1177" s="76" t="s">
        <v>720</v>
      </c>
      <c r="E1177" s="77">
        <v>2022</v>
      </c>
      <c r="F1177" s="76" t="s">
        <v>75</v>
      </c>
      <c r="G1177" s="77" t="s">
        <v>312</v>
      </c>
      <c r="H1177" s="76" t="s">
        <v>2211</v>
      </c>
      <c r="I1177" s="76" t="s">
        <v>257</v>
      </c>
      <c r="J1177" s="78" t="s">
        <v>824</v>
      </c>
      <c r="K1177" s="79" t="s">
        <v>634</v>
      </c>
      <c r="L1177" s="79" t="s">
        <v>634</v>
      </c>
      <c r="M1177" s="79">
        <v>1608.3</v>
      </c>
      <c r="N1177" s="79">
        <v>2883.44</v>
      </c>
    </row>
    <row r="1178" spans="1:14" s="81" customFormat="1" x14ac:dyDescent="0.25">
      <c r="A1178" s="74" t="s">
        <v>41</v>
      </c>
      <c r="B1178" s="74" t="s">
        <v>41</v>
      </c>
      <c r="C1178" s="75" t="s">
        <v>675</v>
      </c>
      <c r="D1178" s="76" t="s">
        <v>15</v>
      </c>
      <c r="E1178" s="77">
        <v>2018</v>
      </c>
      <c r="F1178" s="76" t="s">
        <v>676</v>
      </c>
      <c r="G1178" s="77" t="s">
        <v>280</v>
      </c>
      <c r="H1178" s="76" t="s">
        <v>2212</v>
      </c>
      <c r="I1178" s="76" t="s">
        <v>281</v>
      </c>
      <c r="J1178" s="78" t="s">
        <v>685</v>
      </c>
      <c r="K1178" s="79" t="s">
        <v>634</v>
      </c>
      <c r="L1178" s="79" t="s">
        <v>634</v>
      </c>
      <c r="M1178" s="79">
        <v>1360.07</v>
      </c>
      <c r="N1178" s="79">
        <v>3166.66</v>
      </c>
    </row>
    <row r="1179" spans="1:14" s="81" customFormat="1" x14ac:dyDescent="0.25">
      <c r="A1179" s="74" t="s">
        <v>41</v>
      </c>
      <c r="B1179" s="74" t="s">
        <v>41</v>
      </c>
      <c r="C1179" s="75" t="s">
        <v>922</v>
      </c>
      <c r="D1179" s="76" t="s">
        <v>923</v>
      </c>
      <c r="E1179" s="77">
        <v>2023</v>
      </c>
      <c r="F1179" s="76" t="s">
        <v>61</v>
      </c>
      <c r="G1179" s="77" t="s">
        <v>102</v>
      </c>
      <c r="H1179" s="76" t="s">
        <v>2213</v>
      </c>
      <c r="I1179" s="76" t="s">
        <v>99</v>
      </c>
      <c r="J1179" s="78" t="s">
        <v>730</v>
      </c>
      <c r="K1179" s="79" t="s">
        <v>634</v>
      </c>
      <c r="L1179" s="79" t="s">
        <v>634</v>
      </c>
      <c r="M1179" s="79">
        <v>2763.62</v>
      </c>
      <c r="N1179" s="79">
        <v>5035.1899999999996</v>
      </c>
    </row>
    <row r="1180" spans="1:14" s="81" customFormat="1" x14ac:dyDescent="0.25">
      <c r="A1180" s="74" t="s">
        <v>41</v>
      </c>
      <c r="B1180" s="74" t="s">
        <v>41</v>
      </c>
      <c r="C1180" s="75" t="s">
        <v>719</v>
      </c>
      <c r="D1180" s="76" t="s">
        <v>720</v>
      </c>
      <c r="E1180" s="77">
        <v>2022</v>
      </c>
      <c r="F1180" s="76" t="s">
        <v>75</v>
      </c>
      <c r="G1180" s="77" t="s">
        <v>312</v>
      </c>
      <c r="H1180" s="76" t="s">
        <v>2215</v>
      </c>
      <c r="I1180" s="76" t="s">
        <v>257</v>
      </c>
      <c r="J1180" s="78" t="s">
        <v>753</v>
      </c>
      <c r="K1180" s="79" t="s">
        <v>634</v>
      </c>
      <c r="L1180" s="79" t="s">
        <v>634</v>
      </c>
      <c r="M1180" s="79">
        <v>1608.3</v>
      </c>
      <c r="N1180" s="79">
        <v>2883.44</v>
      </c>
    </row>
    <row r="1181" spans="1:14" s="81" customFormat="1" x14ac:dyDescent="0.25">
      <c r="A1181" s="74" t="s">
        <v>41</v>
      </c>
      <c r="B1181" s="74" t="s">
        <v>41</v>
      </c>
      <c r="C1181" s="75" t="s">
        <v>706</v>
      </c>
      <c r="D1181" s="76" t="s">
        <v>568</v>
      </c>
      <c r="E1181" s="77">
        <v>2022</v>
      </c>
      <c r="F1181" s="76" t="s">
        <v>61</v>
      </c>
      <c r="G1181" s="77" t="s">
        <v>102</v>
      </c>
      <c r="H1181" s="76" t="s">
        <v>2216</v>
      </c>
      <c r="I1181" s="76" t="s">
        <v>103</v>
      </c>
      <c r="J1181" s="78" t="s">
        <v>707</v>
      </c>
      <c r="K1181" s="79" t="s">
        <v>634</v>
      </c>
      <c r="L1181" s="79" t="s">
        <v>634</v>
      </c>
      <c r="M1181" s="79">
        <v>2218.2600000000002</v>
      </c>
      <c r="N1181" s="79">
        <v>4306.2299999999996</v>
      </c>
    </row>
    <row r="1182" spans="1:14" s="81" customFormat="1" x14ac:dyDescent="0.25">
      <c r="A1182" s="74" t="s">
        <v>41</v>
      </c>
      <c r="B1182" s="74" t="s">
        <v>41</v>
      </c>
      <c r="C1182" s="75" t="s">
        <v>668</v>
      </c>
      <c r="D1182" s="76" t="s">
        <v>10</v>
      </c>
      <c r="E1182" s="77">
        <v>2019</v>
      </c>
      <c r="F1182" s="76" t="s">
        <v>76</v>
      </c>
      <c r="G1182" s="77" t="s">
        <v>328</v>
      </c>
      <c r="H1182" s="76" t="s">
        <v>2217</v>
      </c>
      <c r="I1182" s="76" t="s">
        <v>179</v>
      </c>
      <c r="J1182" s="78" t="s">
        <v>730</v>
      </c>
      <c r="K1182" s="79" t="s">
        <v>545</v>
      </c>
      <c r="L1182" s="79" t="s">
        <v>545</v>
      </c>
      <c r="M1182" s="79">
        <v>1122.2</v>
      </c>
      <c r="N1182" s="79">
        <v>3112.55</v>
      </c>
    </row>
    <row r="1183" spans="1:14" s="81" customFormat="1" x14ac:dyDescent="0.25">
      <c r="A1183" s="74" t="s">
        <v>41</v>
      </c>
      <c r="B1183" s="74" t="s">
        <v>41</v>
      </c>
      <c r="C1183" s="75" t="s">
        <v>659</v>
      </c>
      <c r="D1183" s="76" t="s">
        <v>4</v>
      </c>
      <c r="E1183" s="77">
        <v>2020</v>
      </c>
      <c r="F1183" s="76" t="s">
        <v>66</v>
      </c>
      <c r="G1183" s="77" t="s">
        <v>186</v>
      </c>
      <c r="H1183" s="76" t="s">
        <v>2218</v>
      </c>
      <c r="I1183" s="76" t="s">
        <v>179</v>
      </c>
      <c r="J1183" s="78" t="s">
        <v>452</v>
      </c>
      <c r="K1183" s="79" t="s">
        <v>545</v>
      </c>
      <c r="L1183" s="79" t="s">
        <v>545</v>
      </c>
      <c r="M1183" s="79">
        <v>1856.3</v>
      </c>
      <c r="N1183" s="79">
        <v>4314.7179369999985</v>
      </c>
    </row>
    <row r="1184" spans="1:14" s="81" customFormat="1" x14ac:dyDescent="0.25">
      <c r="A1184" s="74" t="s">
        <v>41</v>
      </c>
      <c r="B1184" s="74" t="s">
        <v>41</v>
      </c>
      <c r="C1184" s="75" t="s">
        <v>761</v>
      </c>
      <c r="D1184" s="76" t="s">
        <v>35</v>
      </c>
      <c r="E1184" s="77">
        <v>2018</v>
      </c>
      <c r="F1184" s="76" t="s">
        <v>59</v>
      </c>
      <c r="G1184" s="77" t="s">
        <v>82</v>
      </c>
      <c r="H1184" s="76" t="s">
        <v>2220</v>
      </c>
      <c r="I1184" s="76" t="s">
        <v>179</v>
      </c>
      <c r="J1184" s="78" t="s">
        <v>823</v>
      </c>
      <c r="K1184" s="79" t="s">
        <v>634</v>
      </c>
      <c r="L1184" s="79" t="s">
        <v>634</v>
      </c>
      <c r="M1184" s="79">
        <v>1302</v>
      </c>
      <c r="N1184" s="79">
        <v>2442.8200000000002</v>
      </c>
    </row>
    <row r="1185" spans="1:14" s="81" customFormat="1" x14ac:dyDescent="0.25">
      <c r="A1185" s="74" t="s">
        <v>41</v>
      </c>
      <c r="B1185" s="74" t="s">
        <v>41</v>
      </c>
      <c r="C1185" s="75" t="s">
        <v>682</v>
      </c>
      <c r="D1185" s="76" t="s">
        <v>19</v>
      </c>
      <c r="E1185" s="77">
        <v>2019</v>
      </c>
      <c r="F1185" s="76" t="s">
        <v>683</v>
      </c>
      <c r="G1185" s="77" t="s">
        <v>308</v>
      </c>
      <c r="H1185" s="76" t="s">
        <v>2221</v>
      </c>
      <c r="I1185" s="76" t="s">
        <v>97</v>
      </c>
      <c r="J1185" s="78" t="s">
        <v>114</v>
      </c>
      <c r="K1185" s="79" t="s">
        <v>634</v>
      </c>
      <c r="L1185" s="79" t="s">
        <v>634</v>
      </c>
      <c r="M1185" s="79">
        <v>1972.48</v>
      </c>
      <c r="N1185" s="79">
        <v>3385.2</v>
      </c>
    </row>
    <row r="1186" spans="1:14" s="81" customFormat="1" x14ac:dyDescent="0.25">
      <c r="A1186" s="74" t="s">
        <v>41</v>
      </c>
      <c r="B1186" s="74" t="s">
        <v>41</v>
      </c>
      <c r="C1186" s="75" t="s">
        <v>703</v>
      </c>
      <c r="D1186" s="76" t="s">
        <v>601</v>
      </c>
      <c r="E1186" s="77">
        <v>2022</v>
      </c>
      <c r="F1186" s="76" t="s">
        <v>66</v>
      </c>
      <c r="G1186" s="77" t="s">
        <v>186</v>
      </c>
      <c r="H1186" s="76" t="s">
        <v>2222</v>
      </c>
      <c r="I1186" s="76" t="s">
        <v>160</v>
      </c>
      <c r="J1186" s="78" t="s">
        <v>740</v>
      </c>
      <c r="K1186" s="79" t="s">
        <v>634</v>
      </c>
      <c r="L1186" s="79" t="s">
        <v>634</v>
      </c>
      <c r="M1186" s="79">
        <v>1735.89</v>
      </c>
      <c r="N1186" s="79">
        <v>1945.6</v>
      </c>
    </row>
    <row r="1187" spans="1:14" s="81" customFormat="1" x14ac:dyDescent="0.25">
      <c r="A1187" s="74" t="s">
        <v>41</v>
      </c>
      <c r="B1187" s="74" t="s">
        <v>41</v>
      </c>
      <c r="C1187" s="75" t="s">
        <v>50</v>
      </c>
      <c r="D1187" s="76" t="s">
        <v>14</v>
      </c>
      <c r="E1187" s="77">
        <v>2019</v>
      </c>
      <c r="F1187" s="76" t="s">
        <v>66</v>
      </c>
      <c r="G1187" s="77" t="s">
        <v>186</v>
      </c>
      <c r="H1187" s="76" t="s">
        <v>2223</v>
      </c>
      <c r="I1187" s="76" t="s">
        <v>91</v>
      </c>
      <c r="J1187" s="78" t="s">
        <v>652</v>
      </c>
      <c r="K1187" s="79" t="s">
        <v>634</v>
      </c>
      <c r="L1187" s="79" t="s">
        <v>634</v>
      </c>
      <c r="M1187" s="79">
        <v>1735.89</v>
      </c>
      <c r="N1187" s="79">
        <v>1945.6</v>
      </c>
    </row>
    <row r="1188" spans="1:14" s="81" customFormat="1" x14ac:dyDescent="0.25">
      <c r="A1188" s="74" t="s">
        <v>41</v>
      </c>
      <c r="B1188" s="74" t="s">
        <v>41</v>
      </c>
      <c r="C1188" s="75" t="s">
        <v>668</v>
      </c>
      <c r="D1188" s="76" t="s">
        <v>10</v>
      </c>
      <c r="E1188" s="77">
        <v>2019</v>
      </c>
      <c r="F1188" s="76" t="s">
        <v>76</v>
      </c>
      <c r="G1188" s="77" t="s">
        <v>328</v>
      </c>
      <c r="H1188" s="76" t="s">
        <v>2224</v>
      </c>
      <c r="I1188" s="76" t="s">
        <v>179</v>
      </c>
      <c r="J1188" s="78" t="s">
        <v>344</v>
      </c>
      <c r="K1188" s="79" t="s">
        <v>545</v>
      </c>
      <c r="L1188" s="79" t="s">
        <v>545</v>
      </c>
      <c r="M1188" s="79">
        <v>1122.2</v>
      </c>
      <c r="N1188" s="79">
        <v>3112.55</v>
      </c>
    </row>
    <row r="1189" spans="1:14" s="81" customFormat="1" x14ac:dyDescent="0.25">
      <c r="A1189" s="74" t="s">
        <v>41</v>
      </c>
      <c r="B1189" s="74" t="s">
        <v>41</v>
      </c>
      <c r="C1189" s="75" t="s">
        <v>754</v>
      </c>
      <c r="D1189" s="76" t="s">
        <v>755</v>
      </c>
      <c r="E1189" s="77">
        <v>2022</v>
      </c>
      <c r="F1189" s="76" t="s">
        <v>77</v>
      </c>
      <c r="G1189" s="77" t="s">
        <v>403</v>
      </c>
      <c r="H1189" s="76" t="s">
        <v>2225</v>
      </c>
      <c r="I1189" s="76" t="s">
        <v>701</v>
      </c>
      <c r="J1189" s="78" t="s">
        <v>815</v>
      </c>
      <c r="K1189" s="79" t="s">
        <v>545</v>
      </c>
      <c r="L1189" s="79" t="s">
        <v>545</v>
      </c>
      <c r="M1189" s="79">
        <v>1328.3</v>
      </c>
      <c r="N1189" s="79">
        <v>3165.25</v>
      </c>
    </row>
    <row r="1190" spans="1:14" s="81" customFormat="1" x14ac:dyDescent="0.25">
      <c r="A1190" s="74" t="s">
        <v>41</v>
      </c>
      <c r="B1190" s="74" t="s">
        <v>41</v>
      </c>
      <c r="C1190" s="75" t="s">
        <v>42</v>
      </c>
      <c r="D1190" s="76" t="s">
        <v>8</v>
      </c>
      <c r="E1190" s="77">
        <v>2018</v>
      </c>
      <c r="F1190" s="76" t="s">
        <v>59</v>
      </c>
      <c r="G1190" s="77" t="s">
        <v>82</v>
      </c>
      <c r="H1190" s="76" t="s">
        <v>2226</v>
      </c>
      <c r="I1190" s="76" t="s">
        <v>83</v>
      </c>
      <c r="J1190" s="78" t="s">
        <v>665</v>
      </c>
      <c r="K1190" s="79" t="s">
        <v>634</v>
      </c>
      <c r="L1190" s="79" t="s">
        <v>634</v>
      </c>
      <c r="M1190" s="79">
        <v>1298</v>
      </c>
      <c r="N1190" s="79">
        <v>2245.6999999999998</v>
      </c>
    </row>
    <row r="1191" spans="1:14" s="81" customFormat="1" x14ac:dyDescent="0.25">
      <c r="A1191" s="74" t="s">
        <v>41</v>
      </c>
      <c r="B1191" s="74" t="s">
        <v>41</v>
      </c>
      <c r="C1191" s="75" t="s">
        <v>706</v>
      </c>
      <c r="D1191" s="76" t="s">
        <v>568</v>
      </c>
      <c r="E1191" s="77">
        <v>2022</v>
      </c>
      <c r="F1191" s="76" t="s">
        <v>61</v>
      </c>
      <c r="G1191" s="77" t="s">
        <v>102</v>
      </c>
      <c r="H1191" s="76" t="s">
        <v>2227</v>
      </c>
      <c r="I1191" s="76" t="s">
        <v>103</v>
      </c>
      <c r="J1191" s="78" t="s">
        <v>769</v>
      </c>
      <c r="K1191" s="79" t="s">
        <v>634</v>
      </c>
      <c r="L1191" s="79" t="s">
        <v>634</v>
      </c>
      <c r="M1191" s="79">
        <v>2218.2600000000002</v>
      </c>
      <c r="N1191" s="79">
        <v>4306.2299999999996</v>
      </c>
    </row>
    <row r="1192" spans="1:14" s="81" customFormat="1" x14ac:dyDescent="0.25">
      <c r="A1192" s="74" t="s">
        <v>41</v>
      </c>
      <c r="B1192" s="74" t="s">
        <v>41</v>
      </c>
      <c r="C1192" s="75" t="s">
        <v>680</v>
      </c>
      <c r="D1192" s="76" t="s">
        <v>18</v>
      </c>
      <c r="E1192" s="77">
        <v>2022</v>
      </c>
      <c r="F1192" s="76" t="s">
        <v>64</v>
      </c>
      <c r="G1192" s="77" t="s">
        <v>159</v>
      </c>
      <c r="H1192" s="76" t="s">
        <v>2228</v>
      </c>
      <c r="I1192" s="76" t="s">
        <v>162</v>
      </c>
      <c r="J1192" s="78" t="s">
        <v>671</v>
      </c>
      <c r="K1192" s="79" t="s">
        <v>634</v>
      </c>
      <c r="L1192" s="79" t="s">
        <v>634</v>
      </c>
      <c r="M1192" s="79">
        <v>1964.76</v>
      </c>
      <c r="N1192" s="79">
        <v>2760.26</v>
      </c>
    </row>
    <row r="1193" spans="1:14" s="81" customFormat="1" x14ac:dyDescent="0.25">
      <c r="A1193" s="74" t="s">
        <v>41</v>
      </c>
      <c r="B1193" s="74" t="s">
        <v>41</v>
      </c>
      <c r="C1193" s="75" t="s">
        <v>51</v>
      </c>
      <c r="D1193" s="76" t="s">
        <v>1</v>
      </c>
      <c r="E1193" s="77">
        <v>2020</v>
      </c>
      <c r="F1193" s="76" t="s">
        <v>67</v>
      </c>
      <c r="G1193" s="77" t="s">
        <v>193</v>
      </c>
      <c r="H1193" s="76" t="s">
        <v>2229</v>
      </c>
      <c r="I1193" s="76" t="s">
        <v>194</v>
      </c>
      <c r="J1193" s="78" t="s">
        <v>216</v>
      </c>
      <c r="K1193" s="79" t="s">
        <v>545</v>
      </c>
      <c r="L1193" s="79" t="s">
        <v>545</v>
      </c>
      <c r="M1193" s="79">
        <v>1434.67</v>
      </c>
      <c r="N1193" s="79">
        <v>5022.6400000000003</v>
      </c>
    </row>
    <row r="1194" spans="1:14" s="81" customFormat="1" x14ac:dyDescent="0.25">
      <c r="A1194" s="74" t="s">
        <v>41</v>
      </c>
      <c r="B1194" s="74" t="s">
        <v>41</v>
      </c>
      <c r="C1194" s="75" t="s">
        <v>659</v>
      </c>
      <c r="D1194" s="76" t="s">
        <v>4</v>
      </c>
      <c r="E1194" s="77">
        <v>2020</v>
      </c>
      <c r="F1194" s="76" t="s">
        <v>66</v>
      </c>
      <c r="G1194" s="77" t="s">
        <v>186</v>
      </c>
      <c r="H1194" s="76" t="s">
        <v>2230</v>
      </c>
      <c r="I1194" s="76" t="s">
        <v>179</v>
      </c>
      <c r="J1194" s="78" t="s">
        <v>468</v>
      </c>
      <c r="K1194" s="79" t="s">
        <v>634</v>
      </c>
      <c r="L1194" s="79" t="s">
        <v>634</v>
      </c>
      <c r="M1194" s="79">
        <v>1726.79</v>
      </c>
      <c r="N1194" s="79">
        <v>4219.0281059999998</v>
      </c>
    </row>
    <row r="1195" spans="1:14" s="81" customFormat="1" x14ac:dyDescent="0.25">
      <c r="A1195" s="74" t="s">
        <v>41</v>
      </c>
      <c r="B1195" s="74" t="s">
        <v>41</v>
      </c>
      <c r="C1195" s="75" t="s">
        <v>668</v>
      </c>
      <c r="D1195" s="76" t="s">
        <v>10</v>
      </c>
      <c r="E1195" s="77">
        <v>2019</v>
      </c>
      <c r="F1195" s="76" t="s">
        <v>76</v>
      </c>
      <c r="G1195" s="77" t="s">
        <v>328</v>
      </c>
      <c r="H1195" s="76" t="s">
        <v>2231</v>
      </c>
      <c r="I1195" s="76" t="s">
        <v>179</v>
      </c>
      <c r="J1195" s="78" t="s">
        <v>383</v>
      </c>
      <c r="K1195" s="79" t="s">
        <v>545</v>
      </c>
      <c r="L1195" s="79" t="s">
        <v>545</v>
      </c>
      <c r="M1195" s="79">
        <v>1122.2</v>
      </c>
      <c r="N1195" s="79">
        <v>3112.55</v>
      </c>
    </row>
    <row r="1196" spans="1:14" s="81" customFormat="1" x14ac:dyDescent="0.25">
      <c r="A1196" s="74" t="s">
        <v>41</v>
      </c>
      <c r="B1196" s="74" t="s">
        <v>41</v>
      </c>
      <c r="C1196" s="75" t="s">
        <v>663</v>
      </c>
      <c r="D1196" s="76" t="s">
        <v>7</v>
      </c>
      <c r="E1196" s="77">
        <v>2020</v>
      </c>
      <c r="F1196" s="76" t="s">
        <v>80</v>
      </c>
      <c r="G1196" s="77" t="s">
        <v>518</v>
      </c>
      <c r="H1196" s="76" t="s">
        <v>2232</v>
      </c>
      <c r="I1196" s="76" t="s">
        <v>173</v>
      </c>
      <c r="J1196" s="78" t="s">
        <v>664</v>
      </c>
      <c r="K1196" s="79" t="s">
        <v>634</v>
      </c>
      <c r="L1196" s="79" t="s">
        <v>634</v>
      </c>
      <c r="M1196" s="79">
        <v>1422.19</v>
      </c>
      <c r="N1196" s="79">
        <v>2577.8535999999999</v>
      </c>
    </row>
    <row r="1197" spans="1:14" s="81" customFormat="1" x14ac:dyDescent="0.25">
      <c r="A1197" s="74" t="s">
        <v>41</v>
      </c>
      <c r="B1197" s="74" t="s">
        <v>41</v>
      </c>
      <c r="C1197" s="75" t="s">
        <v>922</v>
      </c>
      <c r="D1197" s="76" t="s">
        <v>923</v>
      </c>
      <c r="E1197" s="77">
        <v>2023</v>
      </c>
      <c r="F1197" s="76" t="s">
        <v>61</v>
      </c>
      <c r="G1197" s="77" t="s">
        <v>102</v>
      </c>
      <c r="H1197" s="76" t="s">
        <v>2233</v>
      </c>
      <c r="I1197" s="76" t="s">
        <v>495</v>
      </c>
      <c r="J1197" s="78" t="s">
        <v>677</v>
      </c>
      <c r="K1197" s="79" t="s">
        <v>634</v>
      </c>
      <c r="L1197" s="79" t="s">
        <v>634</v>
      </c>
      <c r="M1197" s="79">
        <v>2763.62</v>
      </c>
      <c r="N1197" s="79">
        <v>5035.1899999999996</v>
      </c>
    </row>
    <row r="1198" spans="1:14" s="81" customFormat="1" x14ac:dyDescent="0.25">
      <c r="A1198" s="74" t="s">
        <v>41</v>
      </c>
      <c r="B1198" s="74" t="s">
        <v>41</v>
      </c>
      <c r="C1198" s="75" t="s">
        <v>659</v>
      </c>
      <c r="D1198" s="76" t="s">
        <v>4</v>
      </c>
      <c r="E1198" s="77">
        <v>2020</v>
      </c>
      <c r="F1198" s="76" t="s">
        <v>66</v>
      </c>
      <c r="G1198" s="77" t="s">
        <v>186</v>
      </c>
      <c r="H1198" s="76" t="s">
        <v>2234</v>
      </c>
      <c r="I1198" s="76" t="s">
        <v>179</v>
      </c>
      <c r="J1198" s="78" t="s">
        <v>690</v>
      </c>
      <c r="K1198" s="79" t="s">
        <v>545</v>
      </c>
      <c r="L1198" s="79" t="s">
        <v>545</v>
      </c>
      <c r="M1198" s="79">
        <v>1856.3</v>
      </c>
      <c r="N1198" s="79">
        <v>4386.187660999999</v>
      </c>
    </row>
    <row r="1199" spans="1:14" s="81" customFormat="1" x14ac:dyDescent="0.25">
      <c r="A1199" s="74" t="s">
        <v>41</v>
      </c>
      <c r="B1199" s="74" t="s">
        <v>41</v>
      </c>
      <c r="C1199" s="75" t="s">
        <v>666</v>
      </c>
      <c r="D1199" s="76" t="s">
        <v>9</v>
      </c>
      <c r="E1199" s="77">
        <v>2020</v>
      </c>
      <c r="F1199" s="76" t="s">
        <v>77</v>
      </c>
      <c r="G1199" s="77" t="s">
        <v>403</v>
      </c>
      <c r="H1199" s="76" t="s">
        <v>2235</v>
      </c>
      <c r="I1199" s="76" t="s">
        <v>91</v>
      </c>
      <c r="J1199" s="78" t="s">
        <v>741</v>
      </c>
      <c r="K1199" s="79" t="s">
        <v>545</v>
      </c>
      <c r="L1199" s="79" t="s">
        <v>545</v>
      </c>
      <c r="M1199" s="79">
        <v>1302</v>
      </c>
      <c r="N1199" s="79">
        <v>3510.95</v>
      </c>
    </row>
    <row r="1200" spans="1:14" s="81" customFormat="1" x14ac:dyDescent="0.25">
      <c r="A1200" s="74" t="s">
        <v>41</v>
      </c>
      <c r="B1200" s="74" t="s">
        <v>41</v>
      </c>
      <c r="C1200" s="75" t="s">
        <v>49</v>
      </c>
      <c r="D1200" s="76" t="s">
        <v>13</v>
      </c>
      <c r="E1200" s="77">
        <v>2019</v>
      </c>
      <c r="F1200" s="76" t="s">
        <v>65</v>
      </c>
      <c r="G1200" s="77" t="s">
        <v>176</v>
      </c>
      <c r="H1200" s="76" t="s">
        <v>2236</v>
      </c>
      <c r="I1200" s="76" t="s">
        <v>182</v>
      </c>
      <c r="J1200" s="78" t="s">
        <v>713</v>
      </c>
      <c r="K1200" s="79" t="s">
        <v>634</v>
      </c>
      <c r="L1200" s="79" t="s">
        <v>634</v>
      </c>
      <c r="M1200" s="79">
        <v>3363.8</v>
      </c>
      <c r="N1200" s="79">
        <v>13941</v>
      </c>
    </row>
    <row r="1201" spans="1:14" s="81" customFormat="1" x14ac:dyDescent="0.25">
      <c r="A1201" s="74" t="s">
        <v>41</v>
      </c>
      <c r="B1201" s="74" t="s">
        <v>41</v>
      </c>
      <c r="C1201" s="75" t="s">
        <v>666</v>
      </c>
      <c r="D1201" s="76" t="s">
        <v>9</v>
      </c>
      <c r="E1201" s="77">
        <v>2020</v>
      </c>
      <c r="F1201" s="76" t="s">
        <v>77</v>
      </c>
      <c r="G1201" s="77" t="s">
        <v>403</v>
      </c>
      <c r="H1201" s="76" t="s">
        <v>2237</v>
      </c>
      <c r="I1201" s="76" t="s">
        <v>86</v>
      </c>
      <c r="J1201" s="78" t="s">
        <v>741</v>
      </c>
      <c r="K1201" s="79" t="s">
        <v>545</v>
      </c>
      <c r="L1201" s="79" t="s">
        <v>545</v>
      </c>
      <c r="M1201" s="79">
        <v>2477.4</v>
      </c>
      <c r="N1201" s="79">
        <v>5476.86</v>
      </c>
    </row>
    <row r="1202" spans="1:14" s="81" customFormat="1" x14ac:dyDescent="0.25">
      <c r="A1202" s="74" t="s">
        <v>41</v>
      </c>
      <c r="B1202" s="74" t="s">
        <v>41</v>
      </c>
      <c r="C1202" s="75" t="s">
        <v>654</v>
      </c>
      <c r="D1202" s="76" t="s">
        <v>2</v>
      </c>
      <c r="E1202" s="77">
        <v>2018</v>
      </c>
      <c r="F1202" s="76" t="s">
        <v>64</v>
      </c>
      <c r="G1202" s="77" t="s">
        <v>159</v>
      </c>
      <c r="H1202" s="76" t="s">
        <v>2238</v>
      </c>
      <c r="I1202" s="76" t="s">
        <v>162</v>
      </c>
      <c r="J1202" s="78" t="s">
        <v>294</v>
      </c>
      <c r="K1202" s="79" t="s">
        <v>634</v>
      </c>
      <c r="L1202" s="79" t="s">
        <v>634</v>
      </c>
      <c r="M1202" s="79">
        <v>1298</v>
      </c>
      <c r="N1202" s="79">
        <v>3996.13</v>
      </c>
    </row>
    <row r="1203" spans="1:14" s="81" customFormat="1" x14ac:dyDescent="0.25">
      <c r="A1203" s="74" t="s">
        <v>41</v>
      </c>
      <c r="B1203" s="74" t="s">
        <v>41</v>
      </c>
      <c r="C1203" s="75" t="s">
        <v>929</v>
      </c>
      <c r="D1203" s="76" t="s">
        <v>930</v>
      </c>
      <c r="E1203" s="77">
        <v>2018</v>
      </c>
      <c r="F1203" s="76" t="s">
        <v>61</v>
      </c>
      <c r="G1203" s="77" t="s">
        <v>102</v>
      </c>
      <c r="H1203" s="76" t="s">
        <v>2239</v>
      </c>
      <c r="I1203" s="76" t="s">
        <v>179</v>
      </c>
      <c r="J1203" s="78" t="s">
        <v>1485</v>
      </c>
      <c r="K1203" s="79" t="s">
        <v>545</v>
      </c>
      <c r="L1203" s="79" t="s">
        <v>545</v>
      </c>
      <c r="M1203" s="79">
        <v>1426.32</v>
      </c>
      <c r="N1203" s="79">
        <v>2530.5</v>
      </c>
    </row>
    <row r="1204" spans="1:14" s="81" customFormat="1" x14ac:dyDescent="0.25">
      <c r="A1204" s="74" t="s">
        <v>41</v>
      </c>
      <c r="B1204" s="74" t="s">
        <v>41</v>
      </c>
      <c r="C1204" s="75" t="s">
        <v>49</v>
      </c>
      <c r="D1204" s="76" t="s">
        <v>13</v>
      </c>
      <c r="E1204" s="77">
        <v>2019</v>
      </c>
      <c r="F1204" s="76" t="s">
        <v>65</v>
      </c>
      <c r="G1204" s="77" t="s">
        <v>176</v>
      </c>
      <c r="H1204" s="76" t="s">
        <v>2240</v>
      </c>
      <c r="I1204" s="76" t="s">
        <v>180</v>
      </c>
      <c r="J1204" s="78" t="s">
        <v>713</v>
      </c>
      <c r="K1204" s="79" t="s">
        <v>634</v>
      </c>
      <c r="L1204" s="79" t="s">
        <v>634</v>
      </c>
      <c r="M1204" s="79">
        <v>1981.6</v>
      </c>
      <c r="N1204" s="79">
        <v>9099</v>
      </c>
    </row>
    <row r="1205" spans="1:14" s="81" customFormat="1" x14ac:dyDescent="0.25">
      <c r="A1205" s="74" t="s">
        <v>41</v>
      </c>
      <c r="B1205" s="74" t="s">
        <v>41</v>
      </c>
      <c r="C1205" s="75" t="s">
        <v>706</v>
      </c>
      <c r="D1205" s="76" t="s">
        <v>568</v>
      </c>
      <c r="E1205" s="77">
        <v>2022</v>
      </c>
      <c r="F1205" s="76" t="s">
        <v>61</v>
      </c>
      <c r="G1205" s="77" t="s">
        <v>102</v>
      </c>
      <c r="H1205" s="76" t="s">
        <v>2241</v>
      </c>
      <c r="I1205" s="76" t="s">
        <v>103</v>
      </c>
      <c r="J1205" s="78" t="s">
        <v>838</v>
      </c>
      <c r="K1205" s="79" t="s">
        <v>634</v>
      </c>
      <c r="L1205" s="79" t="s">
        <v>634</v>
      </c>
      <c r="M1205" s="79">
        <v>2218.2600000000002</v>
      </c>
      <c r="N1205" s="79">
        <v>4306.2299999999996</v>
      </c>
    </row>
    <row r="1206" spans="1:14" s="81" customFormat="1" x14ac:dyDescent="0.25">
      <c r="A1206" s="74" t="s">
        <v>41</v>
      </c>
      <c r="B1206" s="74" t="s">
        <v>41</v>
      </c>
      <c r="C1206" s="75" t="s">
        <v>691</v>
      </c>
      <c r="D1206" s="76" t="s">
        <v>21</v>
      </c>
      <c r="E1206" s="77">
        <v>2019</v>
      </c>
      <c r="F1206" s="76" t="s">
        <v>75</v>
      </c>
      <c r="G1206" s="77" t="s">
        <v>312</v>
      </c>
      <c r="H1206" s="76" t="s">
        <v>2242</v>
      </c>
      <c r="I1206" s="76" t="s">
        <v>313</v>
      </c>
      <c r="J1206" s="78" t="s">
        <v>684</v>
      </c>
      <c r="K1206" s="79" t="s">
        <v>634</v>
      </c>
      <c r="L1206" s="79" t="s">
        <v>634</v>
      </c>
      <c r="M1206" s="79">
        <v>1236.43</v>
      </c>
      <c r="N1206" s="79">
        <v>3029.39</v>
      </c>
    </row>
    <row r="1207" spans="1:14" s="81" customFormat="1" x14ac:dyDescent="0.25">
      <c r="A1207" s="74" t="s">
        <v>41</v>
      </c>
      <c r="B1207" s="74" t="s">
        <v>41</v>
      </c>
      <c r="C1207" s="75" t="s">
        <v>929</v>
      </c>
      <c r="D1207" s="76" t="s">
        <v>930</v>
      </c>
      <c r="E1207" s="77">
        <v>2018</v>
      </c>
      <c r="F1207" s="76" t="s">
        <v>61</v>
      </c>
      <c r="G1207" s="77" t="s">
        <v>102</v>
      </c>
      <c r="H1207" s="76" t="s">
        <v>2243</v>
      </c>
      <c r="I1207" s="76" t="s">
        <v>179</v>
      </c>
      <c r="J1207" s="78" t="s">
        <v>204</v>
      </c>
      <c r="K1207" s="79" t="s">
        <v>545</v>
      </c>
      <c r="L1207" s="79" t="s">
        <v>545</v>
      </c>
      <c r="M1207" s="79">
        <v>1302</v>
      </c>
      <c r="N1207" s="79">
        <v>2442.8200000000002</v>
      </c>
    </row>
    <row r="1208" spans="1:14" s="81" customFormat="1" x14ac:dyDescent="0.25">
      <c r="A1208" s="74" t="s">
        <v>41</v>
      </c>
      <c r="B1208" s="74" t="s">
        <v>41</v>
      </c>
      <c r="C1208" s="75" t="s">
        <v>659</v>
      </c>
      <c r="D1208" s="76" t="s">
        <v>4</v>
      </c>
      <c r="E1208" s="77">
        <v>2020</v>
      </c>
      <c r="F1208" s="76" t="s">
        <v>66</v>
      </c>
      <c r="G1208" s="77" t="s">
        <v>186</v>
      </c>
      <c r="H1208" s="76" t="s">
        <v>2244</v>
      </c>
      <c r="I1208" s="76" t="s">
        <v>179</v>
      </c>
      <c r="J1208" s="78" t="s">
        <v>469</v>
      </c>
      <c r="K1208" s="79" t="s">
        <v>545</v>
      </c>
      <c r="L1208" s="79" t="s">
        <v>545</v>
      </c>
      <c r="M1208" s="79">
        <v>1592.3</v>
      </c>
      <c r="N1208" s="79">
        <v>3901.0788259999999</v>
      </c>
    </row>
    <row r="1209" spans="1:14" s="81" customFormat="1" x14ac:dyDescent="0.25">
      <c r="A1209" s="74" t="s">
        <v>41</v>
      </c>
      <c r="B1209" s="74" t="s">
        <v>41</v>
      </c>
      <c r="C1209" s="75" t="s">
        <v>659</v>
      </c>
      <c r="D1209" s="76" t="s">
        <v>4</v>
      </c>
      <c r="E1209" s="77">
        <v>2020</v>
      </c>
      <c r="F1209" s="76" t="s">
        <v>66</v>
      </c>
      <c r="G1209" s="77" t="s">
        <v>186</v>
      </c>
      <c r="H1209" s="76" t="s">
        <v>2245</v>
      </c>
      <c r="I1209" s="76" t="s">
        <v>179</v>
      </c>
      <c r="J1209" s="78" t="s">
        <v>831</v>
      </c>
      <c r="K1209" s="79" t="s">
        <v>545</v>
      </c>
      <c r="L1209" s="79" t="s">
        <v>545</v>
      </c>
      <c r="M1209" s="79">
        <v>1328.3</v>
      </c>
      <c r="N1209" s="79">
        <v>3222.5716040000002</v>
      </c>
    </row>
    <row r="1210" spans="1:14" s="81" customFormat="1" x14ac:dyDescent="0.25">
      <c r="A1210" s="74" t="s">
        <v>41</v>
      </c>
      <c r="B1210" s="74" t="s">
        <v>41</v>
      </c>
      <c r="C1210" s="75" t="s">
        <v>691</v>
      </c>
      <c r="D1210" s="76" t="s">
        <v>21</v>
      </c>
      <c r="E1210" s="77">
        <v>2019</v>
      </c>
      <c r="F1210" s="76" t="s">
        <v>75</v>
      </c>
      <c r="G1210" s="77" t="s">
        <v>312</v>
      </c>
      <c r="H1210" s="76" t="s">
        <v>2246</v>
      </c>
      <c r="I1210" s="76" t="s">
        <v>313</v>
      </c>
      <c r="J1210" s="78" t="s">
        <v>652</v>
      </c>
      <c r="K1210" s="79" t="s">
        <v>634</v>
      </c>
      <c r="L1210" s="79" t="s">
        <v>634</v>
      </c>
      <c r="M1210" s="79">
        <v>1236.43</v>
      </c>
      <c r="N1210" s="79">
        <v>3029.39</v>
      </c>
    </row>
    <row r="1211" spans="1:14" s="81" customFormat="1" x14ac:dyDescent="0.25">
      <c r="A1211" s="74" t="s">
        <v>41</v>
      </c>
      <c r="B1211" s="74" t="s">
        <v>41</v>
      </c>
      <c r="C1211" s="75" t="s">
        <v>1105</v>
      </c>
      <c r="D1211" s="76" t="s">
        <v>1106</v>
      </c>
      <c r="E1211" s="77">
        <v>2022</v>
      </c>
      <c r="F1211" s="76" t="s">
        <v>1107</v>
      </c>
      <c r="G1211" s="77" t="s">
        <v>1108</v>
      </c>
      <c r="H1211" s="76" t="s">
        <v>2247</v>
      </c>
      <c r="I1211" s="76" t="s">
        <v>1110</v>
      </c>
      <c r="J1211" s="78" t="s">
        <v>875</v>
      </c>
      <c r="K1211" s="79" t="s">
        <v>634</v>
      </c>
      <c r="L1211" s="79" t="s">
        <v>634</v>
      </c>
      <c r="M1211" s="79">
        <v>2244.38</v>
      </c>
      <c r="N1211" s="79">
        <v>4552.18</v>
      </c>
    </row>
    <row r="1212" spans="1:14" s="81" customFormat="1" x14ac:dyDescent="0.25">
      <c r="A1212" s="74" t="s">
        <v>41</v>
      </c>
      <c r="B1212" s="74" t="s">
        <v>41</v>
      </c>
      <c r="C1212" s="75" t="s">
        <v>51</v>
      </c>
      <c r="D1212" s="76" t="s">
        <v>1</v>
      </c>
      <c r="E1212" s="77">
        <v>2020</v>
      </c>
      <c r="F1212" s="76" t="s">
        <v>67</v>
      </c>
      <c r="G1212" s="77" t="s">
        <v>193</v>
      </c>
      <c r="H1212" s="76" t="s">
        <v>2248</v>
      </c>
      <c r="I1212" s="76" t="s">
        <v>194</v>
      </c>
      <c r="J1212" s="78" t="s">
        <v>817</v>
      </c>
      <c r="K1212" s="79" t="s">
        <v>545</v>
      </c>
      <c r="L1212" s="79" t="s">
        <v>545</v>
      </c>
      <c r="M1212" s="79">
        <v>1434.67</v>
      </c>
      <c r="N1212" s="79">
        <v>5022.6400000000003</v>
      </c>
    </row>
    <row r="1213" spans="1:14" s="81" customFormat="1" x14ac:dyDescent="0.25">
      <c r="A1213" s="74" t="s">
        <v>41</v>
      </c>
      <c r="B1213" s="74" t="s">
        <v>41</v>
      </c>
      <c r="C1213" s="75" t="s">
        <v>691</v>
      </c>
      <c r="D1213" s="76" t="s">
        <v>21</v>
      </c>
      <c r="E1213" s="77">
        <v>2019</v>
      </c>
      <c r="F1213" s="76" t="s">
        <v>75</v>
      </c>
      <c r="G1213" s="77" t="s">
        <v>312</v>
      </c>
      <c r="H1213" s="76" t="s">
        <v>2249</v>
      </c>
      <c r="I1213" s="76" t="s">
        <v>313</v>
      </c>
      <c r="J1213" s="78" t="s">
        <v>695</v>
      </c>
      <c r="K1213" s="79" t="s">
        <v>634</v>
      </c>
      <c r="L1213" s="79" t="s">
        <v>634</v>
      </c>
      <c r="M1213" s="79">
        <v>1236.43</v>
      </c>
      <c r="N1213" s="79">
        <v>3029.39</v>
      </c>
    </row>
    <row r="1214" spans="1:14" s="81" customFormat="1" x14ac:dyDescent="0.25">
      <c r="A1214" s="74" t="s">
        <v>41</v>
      </c>
      <c r="B1214" s="74" t="s">
        <v>41</v>
      </c>
      <c r="C1214" s="75" t="s">
        <v>706</v>
      </c>
      <c r="D1214" s="76" t="s">
        <v>568</v>
      </c>
      <c r="E1214" s="77">
        <v>2022</v>
      </c>
      <c r="F1214" s="76" t="s">
        <v>61</v>
      </c>
      <c r="G1214" s="77" t="s">
        <v>102</v>
      </c>
      <c r="H1214" s="76" t="s">
        <v>2250</v>
      </c>
      <c r="I1214" s="76" t="s">
        <v>103</v>
      </c>
      <c r="J1214" s="78" t="s">
        <v>845</v>
      </c>
      <c r="K1214" s="79" t="s">
        <v>634</v>
      </c>
      <c r="L1214" s="79" t="s">
        <v>634</v>
      </c>
      <c r="M1214" s="79">
        <v>2218.2600000000002</v>
      </c>
      <c r="N1214" s="79">
        <v>4306.2299999999996</v>
      </c>
    </row>
    <row r="1215" spans="1:14" s="81" customFormat="1" x14ac:dyDescent="0.25">
      <c r="A1215" s="74" t="s">
        <v>41</v>
      </c>
      <c r="B1215" s="74" t="s">
        <v>41</v>
      </c>
      <c r="C1215" s="75" t="s">
        <v>775</v>
      </c>
      <c r="D1215" s="76" t="s">
        <v>31</v>
      </c>
      <c r="E1215" s="77">
        <v>2021</v>
      </c>
      <c r="F1215" s="76" t="s">
        <v>75</v>
      </c>
      <c r="G1215" s="77" t="s">
        <v>312</v>
      </c>
      <c r="H1215" s="76" t="s">
        <v>2251</v>
      </c>
      <c r="I1215" s="76" t="s">
        <v>525</v>
      </c>
      <c r="J1215" s="78" t="s">
        <v>839</v>
      </c>
      <c r="K1215" s="79" t="s">
        <v>634</v>
      </c>
      <c r="L1215" s="79" t="s">
        <v>634</v>
      </c>
      <c r="M1215" s="79">
        <v>1507.4</v>
      </c>
      <c r="N1215" s="79">
        <v>3057.4</v>
      </c>
    </row>
    <row r="1216" spans="1:14" s="81" customFormat="1" x14ac:dyDescent="0.25">
      <c r="A1216" s="74" t="s">
        <v>41</v>
      </c>
      <c r="B1216" s="74" t="s">
        <v>41</v>
      </c>
      <c r="C1216" s="75" t="s">
        <v>943</v>
      </c>
      <c r="D1216" s="76" t="s">
        <v>944</v>
      </c>
      <c r="E1216" s="77">
        <v>2023</v>
      </c>
      <c r="F1216" s="76" t="s">
        <v>66</v>
      </c>
      <c r="G1216" s="77" t="s">
        <v>186</v>
      </c>
      <c r="H1216" s="76" t="s">
        <v>2252</v>
      </c>
      <c r="I1216" s="76" t="s">
        <v>162</v>
      </c>
      <c r="J1216" s="78" t="s">
        <v>294</v>
      </c>
      <c r="K1216" s="79" t="s">
        <v>634</v>
      </c>
      <c r="L1216" s="79" t="s">
        <v>634</v>
      </c>
      <c r="M1216" s="79">
        <v>2199.12</v>
      </c>
      <c r="N1216" s="79">
        <v>2415.1999999999998</v>
      </c>
    </row>
    <row r="1217" spans="1:14" s="81" customFormat="1" x14ac:dyDescent="0.25">
      <c r="A1217" s="74" t="s">
        <v>41</v>
      </c>
      <c r="B1217" s="74" t="s">
        <v>41</v>
      </c>
      <c r="C1217" s="75" t="s">
        <v>654</v>
      </c>
      <c r="D1217" s="76" t="s">
        <v>2</v>
      </c>
      <c r="E1217" s="77">
        <v>2018</v>
      </c>
      <c r="F1217" s="76" t="s">
        <v>64</v>
      </c>
      <c r="G1217" s="77" t="s">
        <v>159</v>
      </c>
      <c r="H1217" s="76" t="s">
        <v>2253</v>
      </c>
      <c r="I1217" s="76" t="s">
        <v>160</v>
      </c>
      <c r="J1217" s="78" t="s">
        <v>665</v>
      </c>
      <c r="K1217" s="79" t="s">
        <v>634</v>
      </c>
      <c r="L1217" s="79" t="s">
        <v>634</v>
      </c>
      <c r="M1217" s="79">
        <v>2691.57</v>
      </c>
      <c r="N1217" s="79">
        <v>5752.39</v>
      </c>
    </row>
    <row r="1218" spans="1:14" s="81" customFormat="1" x14ac:dyDescent="0.25">
      <c r="A1218" s="74" t="s">
        <v>41</v>
      </c>
      <c r="B1218" s="74" t="s">
        <v>41</v>
      </c>
      <c r="C1218" s="75" t="s">
        <v>659</v>
      </c>
      <c r="D1218" s="76" t="s">
        <v>4</v>
      </c>
      <c r="E1218" s="77">
        <v>2020</v>
      </c>
      <c r="F1218" s="76" t="s">
        <v>66</v>
      </c>
      <c r="G1218" s="77" t="s">
        <v>186</v>
      </c>
      <c r="H1218" s="76" t="s">
        <v>2254</v>
      </c>
      <c r="I1218" s="76" t="s">
        <v>179</v>
      </c>
      <c r="J1218" s="78" t="s">
        <v>432</v>
      </c>
      <c r="K1218" s="79" t="s">
        <v>545</v>
      </c>
      <c r="L1218" s="79" t="s">
        <v>545</v>
      </c>
      <c r="M1218" s="79">
        <v>1328.3</v>
      </c>
      <c r="N1218" s="79">
        <v>3222.5716040000002</v>
      </c>
    </row>
    <row r="1219" spans="1:14" s="81" customFormat="1" x14ac:dyDescent="0.25">
      <c r="A1219" s="74" t="s">
        <v>41</v>
      </c>
      <c r="B1219" s="74" t="s">
        <v>41</v>
      </c>
      <c r="C1219" s="75" t="s">
        <v>922</v>
      </c>
      <c r="D1219" s="76" t="s">
        <v>923</v>
      </c>
      <c r="E1219" s="77">
        <v>2023</v>
      </c>
      <c r="F1219" s="76" t="s">
        <v>61</v>
      </c>
      <c r="G1219" s="77" t="s">
        <v>102</v>
      </c>
      <c r="H1219" s="76" t="s">
        <v>2255</v>
      </c>
      <c r="I1219" s="76" t="s">
        <v>129</v>
      </c>
      <c r="J1219" s="78" t="s">
        <v>704</v>
      </c>
      <c r="K1219" s="79" t="s">
        <v>634</v>
      </c>
      <c r="L1219" s="79" t="s">
        <v>634</v>
      </c>
      <c r="M1219" s="79">
        <v>1858.89</v>
      </c>
      <c r="N1219" s="79">
        <v>3243.81</v>
      </c>
    </row>
    <row r="1220" spans="1:14" s="81" customFormat="1" x14ac:dyDescent="0.25">
      <c r="A1220" s="74" t="s">
        <v>41</v>
      </c>
      <c r="B1220" s="74" t="s">
        <v>41</v>
      </c>
      <c r="C1220" s="75" t="s">
        <v>659</v>
      </c>
      <c r="D1220" s="76" t="s">
        <v>4</v>
      </c>
      <c r="E1220" s="77">
        <v>2020</v>
      </c>
      <c r="F1220" s="76" t="s">
        <v>66</v>
      </c>
      <c r="G1220" s="77" t="s">
        <v>186</v>
      </c>
      <c r="H1220" s="76" t="s">
        <v>2256</v>
      </c>
      <c r="I1220" s="76" t="s">
        <v>179</v>
      </c>
      <c r="J1220" s="78" t="s">
        <v>470</v>
      </c>
      <c r="K1220" s="79" t="s">
        <v>547</v>
      </c>
      <c r="L1220" s="79" t="s">
        <v>547</v>
      </c>
      <c r="M1220" s="79">
        <v>1732.83</v>
      </c>
      <c r="N1220" s="79">
        <v>4139.6543279999996</v>
      </c>
    </row>
    <row r="1221" spans="1:14" s="81" customFormat="1" x14ac:dyDescent="0.25">
      <c r="A1221" s="74" t="s">
        <v>41</v>
      </c>
      <c r="B1221" s="74" t="s">
        <v>41</v>
      </c>
      <c r="C1221" s="75" t="s">
        <v>1096</v>
      </c>
      <c r="D1221" s="76" t="s">
        <v>1097</v>
      </c>
      <c r="E1221" s="77">
        <v>2023</v>
      </c>
      <c r="F1221" s="76" t="s">
        <v>66</v>
      </c>
      <c r="G1221" s="77" t="s">
        <v>186</v>
      </c>
      <c r="H1221" s="76" t="s">
        <v>2257</v>
      </c>
      <c r="I1221" s="76" t="s">
        <v>99</v>
      </c>
      <c r="J1221" s="78" t="s">
        <v>809</v>
      </c>
      <c r="K1221" s="79" t="s">
        <v>634</v>
      </c>
      <c r="L1221" s="79" t="s">
        <v>634</v>
      </c>
      <c r="M1221" s="79">
        <v>2199.12</v>
      </c>
      <c r="N1221" s="79">
        <v>2415.1999999999998</v>
      </c>
    </row>
    <row r="1222" spans="1:14" s="81" customFormat="1" x14ac:dyDescent="0.25">
      <c r="A1222" s="74" t="s">
        <v>41</v>
      </c>
      <c r="B1222" s="74" t="s">
        <v>41</v>
      </c>
      <c r="C1222" s="75" t="s">
        <v>659</v>
      </c>
      <c r="D1222" s="76" t="s">
        <v>4</v>
      </c>
      <c r="E1222" s="77">
        <v>2020</v>
      </c>
      <c r="F1222" s="76" t="s">
        <v>66</v>
      </c>
      <c r="G1222" s="77" t="s">
        <v>186</v>
      </c>
      <c r="H1222" s="76" t="s">
        <v>2258</v>
      </c>
      <c r="I1222" s="76" t="s">
        <v>179</v>
      </c>
      <c r="J1222" s="78" t="s">
        <v>1815</v>
      </c>
      <c r="K1222" s="79" t="s">
        <v>634</v>
      </c>
      <c r="L1222" s="79" t="s">
        <v>634</v>
      </c>
      <c r="M1222" s="79">
        <v>1856.3</v>
      </c>
      <c r="N1222" s="79">
        <v>4510.3077590000003</v>
      </c>
    </row>
    <row r="1223" spans="1:14" s="81" customFormat="1" x14ac:dyDescent="0.25">
      <c r="A1223" s="74" t="s">
        <v>41</v>
      </c>
      <c r="B1223" s="74" t="s">
        <v>41</v>
      </c>
      <c r="C1223" s="75" t="s">
        <v>929</v>
      </c>
      <c r="D1223" s="76" t="s">
        <v>930</v>
      </c>
      <c r="E1223" s="77">
        <v>2018</v>
      </c>
      <c r="F1223" s="76" t="s">
        <v>61</v>
      </c>
      <c r="G1223" s="77" t="s">
        <v>102</v>
      </c>
      <c r="H1223" s="76" t="s">
        <v>2259</v>
      </c>
      <c r="I1223" s="76" t="s">
        <v>179</v>
      </c>
      <c r="J1223" s="78" t="s">
        <v>850</v>
      </c>
      <c r="K1223" s="79" t="s">
        <v>545</v>
      </c>
      <c r="L1223" s="79" t="s">
        <v>545</v>
      </c>
      <c r="M1223" s="79">
        <v>1692.6</v>
      </c>
      <c r="N1223" s="79">
        <v>3002</v>
      </c>
    </row>
    <row r="1224" spans="1:14" s="81" customFormat="1" x14ac:dyDescent="0.25">
      <c r="A1224" s="74" t="s">
        <v>41</v>
      </c>
      <c r="B1224" s="74" t="s">
        <v>41</v>
      </c>
      <c r="C1224" s="75" t="s">
        <v>922</v>
      </c>
      <c r="D1224" s="76" t="s">
        <v>923</v>
      </c>
      <c r="E1224" s="77">
        <v>2023</v>
      </c>
      <c r="F1224" s="76" t="s">
        <v>61</v>
      </c>
      <c r="G1224" s="77" t="s">
        <v>102</v>
      </c>
      <c r="H1224" s="76" t="s">
        <v>2260</v>
      </c>
      <c r="I1224" s="76" t="s">
        <v>495</v>
      </c>
      <c r="J1224" s="78" t="s">
        <v>652</v>
      </c>
      <c r="K1224" s="79" t="s">
        <v>634</v>
      </c>
      <c r="L1224" s="79" t="s">
        <v>634</v>
      </c>
      <c r="M1224" s="79">
        <v>2763.62</v>
      </c>
      <c r="N1224" s="79">
        <v>5035.1899999999996</v>
      </c>
    </row>
    <row r="1225" spans="1:14" s="81" customFormat="1" x14ac:dyDescent="0.25">
      <c r="A1225" s="74" t="s">
        <v>41</v>
      </c>
      <c r="B1225" s="74" t="s">
        <v>41</v>
      </c>
      <c r="C1225" s="75" t="s">
        <v>929</v>
      </c>
      <c r="D1225" s="76" t="s">
        <v>930</v>
      </c>
      <c r="E1225" s="77">
        <v>2018</v>
      </c>
      <c r="F1225" s="76" t="s">
        <v>61</v>
      </c>
      <c r="G1225" s="77" t="s">
        <v>102</v>
      </c>
      <c r="H1225" s="76" t="s">
        <v>2261</v>
      </c>
      <c r="I1225" s="76" t="s">
        <v>179</v>
      </c>
      <c r="J1225" s="78" t="s">
        <v>1654</v>
      </c>
      <c r="K1225" s="79" t="s">
        <v>545</v>
      </c>
      <c r="L1225" s="79" t="s">
        <v>545</v>
      </c>
      <c r="M1225" s="79">
        <v>1302</v>
      </c>
      <c r="N1225" s="79">
        <v>2442.8200000000002</v>
      </c>
    </row>
    <row r="1226" spans="1:14" s="81" customFormat="1" x14ac:dyDescent="0.25">
      <c r="A1226" s="74" t="s">
        <v>41</v>
      </c>
      <c r="B1226" s="74" t="s">
        <v>41</v>
      </c>
      <c r="C1226" s="75" t="s">
        <v>706</v>
      </c>
      <c r="D1226" s="76" t="s">
        <v>568</v>
      </c>
      <c r="E1226" s="77">
        <v>2022</v>
      </c>
      <c r="F1226" s="76" t="s">
        <v>61</v>
      </c>
      <c r="G1226" s="77" t="s">
        <v>102</v>
      </c>
      <c r="H1226" s="76" t="s">
        <v>2262</v>
      </c>
      <c r="I1226" s="76" t="s">
        <v>103</v>
      </c>
      <c r="J1226" s="78" t="s">
        <v>798</v>
      </c>
      <c r="K1226" s="79" t="s">
        <v>634</v>
      </c>
      <c r="L1226" s="79" t="s">
        <v>634</v>
      </c>
      <c r="M1226" s="79">
        <v>2218.2600000000002</v>
      </c>
      <c r="N1226" s="79">
        <v>4306.2299999999996</v>
      </c>
    </row>
    <row r="1227" spans="1:14" s="81" customFormat="1" x14ac:dyDescent="0.25">
      <c r="A1227" s="74" t="s">
        <v>41</v>
      </c>
      <c r="B1227" s="74" t="s">
        <v>41</v>
      </c>
      <c r="C1227" s="75" t="s">
        <v>929</v>
      </c>
      <c r="D1227" s="76" t="s">
        <v>930</v>
      </c>
      <c r="E1227" s="77">
        <v>2018</v>
      </c>
      <c r="F1227" s="76" t="s">
        <v>61</v>
      </c>
      <c r="G1227" s="77" t="s">
        <v>102</v>
      </c>
      <c r="H1227" s="76" t="s">
        <v>2263</v>
      </c>
      <c r="I1227" s="76" t="s">
        <v>179</v>
      </c>
      <c r="J1227" s="78" t="s">
        <v>715</v>
      </c>
      <c r="K1227" s="79" t="s">
        <v>547</v>
      </c>
      <c r="L1227" s="79" t="s">
        <v>547</v>
      </c>
      <c r="M1227" s="79">
        <v>1302</v>
      </c>
      <c r="N1227" s="79">
        <v>2442.8200000000002</v>
      </c>
    </row>
    <row r="1228" spans="1:14" s="81" customFormat="1" x14ac:dyDescent="0.25">
      <c r="A1228" s="74" t="s">
        <v>41</v>
      </c>
      <c r="B1228" s="74" t="s">
        <v>41</v>
      </c>
      <c r="C1228" s="75" t="s">
        <v>51</v>
      </c>
      <c r="D1228" s="76" t="s">
        <v>1</v>
      </c>
      <c r="E1228" s="77">
        <v>2020</v>
      </c>
      <c r="F1228" s="76" t="s">
        <v>67</v>
      </c>
      <c r="G1228" s="77" t="s">
        <v>193</v>
      </c>
      <c r="H1228" s="76" t="s">
        <v>2264</v>
      </c>
      <c r="I1228" s="76" t="s">
        <v>194</v>
      </c>
      <c r="J1228" s="78" t="s">
        <v>240</v>
      </c>
      <c r="K1228" s="79" t="s">
        <v>545</v>
      </c>
      <c r="L1228" s="79" t="s">
        <v>545</v>
      </c>
      <c r="M1228" s="79">
        <v>1434.67</v>
      </c>
      <c r="N1228" s="79">
        <v>5022.6400000000003</v>
      </c>
    </row>
    <row r="1229" spans="1:14" s="81" customFormat="1" x14ac:dyDescent="0.25">
      <c r="A1229" s="74" t="s">
        <v>41</v>
      </c>
      <c r="B1229" s="74" t="s">
        <v>41</v>
      </c>
      <c r="C1229" s="75" t="s">
        <v>687</v>
      </c>
      <c r="D1229" s="76" t="s">
        <v>20</v>
      </c>
      <c r="E1229" s="77">
        <v>2020</v>
      </c>
      <c r="F1229" s="76" t="s">
        <v>66</v>
      </c>
      <c r="G1229" s="77" t="s">
        <v>186</v>
      </c>
      <c r="H1229" s="76" t="s">
        <v>2265</v>
      </c>
      <c r="I1229" s="76" t="s">
        <v>129</v>
      </c>
      <c r="J1229" s="78" t="s">
        <v>688</v>
      </c>
      <c r="K1229" s="79" t="s">
        <v>634</v>
      </c>
      <c r="L1229" s="79" t="s">
        <v>634</v>
      </c>
      <c r="M1229" s="79">
        <v>2425.2000000000003</v>
      </c>
      <c r="N1229" s="79">
        <v>2132.9107600000002</v>
      </c>
    </row>
    <row r="1230" spans="1:14" s="81" customFormat="1" x14ac:dyDescent="0.25">
      <c r="A1230" s="74" t="s">
        <v>41</v>
      </c>
      <c r="B1230" s="74" t="s">
        <v>41</v>
      </c>
      <c r="C1230" s="75" t="s">
        <v>922</v>
      </c>
      <c r="D1230" s="76" t="s">
        <v>923</v>
      </c>
      <c r="E1230" s="77">
        <v>2023</v>
      </c>
      <c r="F1230" s="76" t="s">
        <v>61</v>
      </c>
      <c r="G1230" s="77" t="s">
        <v>102</v>
      </c>
      <c r="H1230" s="76" t="s">
        <v>2266</v>
      </c>
      <c r="I1230" s="76" t="s">
        <v>129</v>
      </c>
      <c r="J1230" s="78" t="s">
        <v>749</v>
      </c>
      <c r="K1230" s="79" t="s">
        <v>634</v>
      </c>
      <c r="L1230" s="79" t="s">
        <v>634</v>
      </c>
      <c r="M1230" s="79">
        <v>1858.89</v>
      </c>
      <c r="N1230" s="79">
        <v>3243.81</v>
      </c>
    </row>
    <row r="1231" spans="1:14" s="81" customFormat="1" x14ac:dyDescent="0.25">
      <c r="A1231" s="74" t="s">
        <v>41</v>
      </c>
      <c r="B1231" s="74" t="s">
        <v>41</v>
      </c>
      <c r="C1231" s="75" t="s">
        <v>922</v>
      </c>
      <c r="D1231" s="76" t="s">
        <v>923</v>
      </c>
      <c r="E1231" s="77">
        <v>2023</v>
      </c>
      <c r="F1231" s="76" t="s">
        <v>61</v>
      </c>
      <c r="G1231" s="77" t="s">
        <v>102</v>
      </c>
      <c r="H1231" s="76" t="s">
        <v>2267</v>
      </c>
      <c r="I1231" s="76" t="s">
        <v>99</v>
      </c>
      <c r="J1231" s="78" t="s">
        <v>753</v>
      </c>
      <c r="K1231" s="79" t="s">
        <v>634</v>
      </c>
      <c r="L1231" s="79" t="s">
        <v>634</v>
      </c>
      <c r="M1231" s="79">
        <v>2763.62</v>
      </c>
      <c r="N1231" s="79">
        <v>5035.1899999999996</v>
      </c>
    </row>
    <row r="1232" spans="1:14" s="81" customFormat="1" x14ac:dyDescent="0.25">
      <c r="A1232" s="74" t="s">
        <v>41</v>
      </c>
      <c r="B1232" s="74" t="s">
        <v>41</v>
      </c>
      <c r="C1232" s="75" t="s">
        <v>929</v>
      </c>
      <c r="D1232" s="76" t="s">
        <v>930</v>
      </c>
      <c r="E1232" s="77">
        <v>2018</v>
      </c>
      <c r="F1232" s="76" t="s">
        <v>61</v>
      </c>
      <c r="G1232" s="77" t="s">
        <v>102</v>
      </c>
      <c r="H1232" s="76" t="s">
        <v>2268</v>
      </c>
      <c r="I1232" s="76" t="s">
        <v>179</v>
      </c>
      <c r="J1232" s="78" t="s">
        <v>1230</v>
      </c>
      <c r="K1232" s="79" t="s">
        <v>545</v>
      </c>
      <c r="L1232" s="79" t="s">
        <v>545</v>
      </c>
      <c r="M1232" s="79">
        <v>1426.32</v>
      </c>
      <c r="N1232" s="79">
        <v>2530.5</v>
      </c>
    </row>
    <row r="1233" spans="1:14" s="81" customFormat="1" x14ac:dyDescent="0.25">
      <c r="A1233" s="74" t="s">
        <v>41</v>
      </c>
      <c r="B1233" s="74" t="s">
        <v>41</v>
      </c>
      <c r="C1233" s="75" t="s">
        <v>744</v>
      </c>
      <c r="D1233" s="76" t="s">
        <v>29</v>
      </c>
      <c r="E1233" s="77">
        <v>2021</v>
      </c>
      <c r="F1233" s="76" t="s">
        <v>64</v>
      </c>
      <c r="G1233" s="77" t="s">
        <v>159</v>
      </c>
      <c r="H1233" s="76" t="s">
        <v>2269</v>
      </c>
      <c r="I1233" s="76" t="s">
        <v>95</v>
      </c>
      <c r="J1233" s="78" t="s">
        <v>837</v>
      </c>
      <c r="K1233" s="79" t="s">
        <v>634</v>
      </c>
      <c r="L1233" s="79" t="s">
        <v>634</v>
      </c>
      <c r="M1233" s="79">
        <v>3272.21</v>
      </c>
      <c r="N1233" s="79">
        <v>7729.51</v>
      </c>
    </row>
    <row r="1234" spans="1:14" s="81" customFormat="1" x14ac:dyDescent="0.25">
      <c r="A1234" s="74" t="s">
        <v>41</v>
      </c>
      <c r="B1234" s="74" t="s">
        <v>41</v>
      </c>
      <c r="C1234" s="75" t="s">
        <v>654</v>
      </c>
      <c r="D1234" s="76" t="s">
        <v>2</v>
      </c>
      <c r="E1234" s="77">
        <v>2018</v>
      </c>
      <c r="F1234" s="76" t="s">
        <v>64</v>
      </c>
      <c r="G1234" s="77" t="s">
        <v>159</v>
      </c>
      <c r="H1234" s="76" t="s">
        <v>2270</v>
      </c>
      <c r="I1234" s="76" t="s">
        <v>93</v>
      </c>
      <c r="J1234" s="78" t="s">
        <v>164</v>
      </c>
      <c r="K1234" s="79" t="s">
        <v>634</v>
      </c>
      <c r="L1234" s="79" t="s">
        <v>634</v>
      </c>
      <c r="M1234" s="79">
        <v>2315.0500000000002</v>
      </c>
      <c r="N1234" s="79">
        <v>5306.7800000000007</v>
      </c>
    </row>
    <row r="1235" spans="1:14" s="81" customFormat="1" x14ac:dyDescent="0.25">
      <c r="A1235" s="74" t="s">
        <v>41</v>
      </c>
      <c r="B1235" s="74" t="s">
        <v>41</v>
      </c>
      <c r="C1235" s="75" t="s">
        <v>675</v>
      </c>
      <c r="D1235" s="76" t="s">
        <v>15</v>
      </c>
      <c r="E1235" s="77">
        <v>2018</v>
      </c>
      <c r="F1235" s="76" t="s">
        <v>676</v>
      </c>
      <c r="G1235" s="77" t="s">
        <v>280</v>
      </c>
      <c r="H1235" s="76" t="s">
        <v>2271</v>
      </c>
      <c r="I1235" s="76" t="s">
        <v>281</v>
      </c>
      <c r="J1235" s="78" t="s">
        <v>700</v>
      </c>
      <c r="K1235" s="79" t="s">
        <v>634</v>
      </c>
      <c r="L1235" s="79" t="s">
        <v>634</v>
      </c>
      <c r="M1235" s="79">
        <v>1360.07</v>
      </c>
      <c r="N1235" s="79">
        <v>3166.66</v>
      </c>
    </row>
    <row r="1236" spans="1:14" s="81" customFormat="1" x14ac:dyDescent="0.25">
      <c r="A1236" s="74" t="s">
        <v>41</v>
      </c>
      <c r="B1236" s="74" t="s">
        <v>41</v>
      </c>
      <c r="C1236" s="75" t="s">
        <v>691</v>
      </c>
      <c r="D1236" s="76" t="s">
        <v>21</v>
      </c>
      <c r="E1236" s="77">
        <v>2019</v>
      </c>
      <c r="F1236" s="76" t="s">
        <v>75</v>
      </c>
      <c r="G1236" s="77" t="s">
        <v>312</v>
      </c>
      <c r="H1236" s="76" t="s">
        <v>2272</v>
      </c>
      <c r="I1236" s="76" t="s">
        <v>313</v>
      </c>
      <c r="J1236" s="78" t="s">
        <v>114</v>
      </c>
      <c r="K1236" s="79" t="s">
        <v>634</v>
      </c>
      <c r="L1236" s="79" t="s">
        <v>634</v>
      </c>
      <c r="M1236" s="79">
        <v>1236.43</v>
      </c>
      <c r="N1236" s="79">
        <v>3029.39</v>
      </c>
    </row>
    <row r="1237" spans="1:14" s="81" customFormat="1" x14ac:dyDescent="0.25">
      <c r="A1237" s="74" t="s">
        <v>41</v>
      </c>
      <c r="B1237" s="74" t="s">
        <v>41</v>
      </c>
      <c r="C1237" s="75" t="s">
        <v>1013</v>
      </c>
      <c r="D1237" s="76" t="s">
        <v>1014</v>
      </c>
      <c r="E1237" s="77">
        <v>2023</v>
      </c>
      <c r="F1237" s="76" t="s">
        <v>64</v>
      </c>
      <c r="G1237" s="77" t="s">
        <v>159</v>
      </c>
      <c r="H1237" s="76" t="s">
        <v>2273</v>
      </c>
      <c r="I1237" s="76" t="s">
        <v>160</v>
      </c>
      <c r="J1237" s="78" t="s">
        <v>161</v>
      </c>
      <c r="K1237" s="79" t="s">
        <v>634</v>
      </c>
      <c r="L1237" s="79" t="s">
        <v>634</v>
      </c>
      <c r="M1237" s="79">
        <v>2691.57</v>
      </c>
      <c r="N1237" s="79">
        <v>5752.39</v>
      </c>
    </row>
    <row r="1238" spans="1:14" s="81" customFormat="1" x14ac:dyDescent="0.25">
      <c r="A1238" s="74" t="s">
        <v>41</v>
      </c>
      <c r="B1238" s="74" t="s">
        <v>41</v>
      </c>
      <c r="C1238" s="75" t="s">
        <v>706</v>
      </c>
      <c r="D1238" s="76" t="s">
        <v>568</v>
      </c>
      <c r="E1238" s="77">
        <v>2022</v>
      </c>
      <c r="F1238" s="76" t="s">
        <v>61</v>
      </c>
      <c r="G1238" s="77" t="s">
        <v>102</v>
      </c>
      <c r="H1238" s="76" t="s">
        <v>2274</v>
      </c>
      <c r="I1238" s="76" t="s">
        <v>103</v>
      </c>
      <c r="J1238" s="78" t="s">
        <v>829</v>
      </c>
      <c r="K1238" s="79" t="s">
        <v>634</v>
      </c>
      <c r="L1238" s="79" t="s">
        <v>634</v>
      </c>
      <c r="M1238" s="79">
        <v>2218.2600000000002</v>
      </c>
      <c r="N1238" s="79">
        <v>4306.2299999999996</v>
      </c>
    </row>
    <row r="1239" spans="1:14" s="81" customFormat="1" x14ac:dyDescent="0.25">
      <c r="A1239" s="74" t="s">
        <v>41</v>
      </c>
      <c r="B1239" s="74" t="s">
        <v>41</v>
      </c>
      <c r="C1239" s="75" t="s">
        <v>55</v>
      </c>
      <c r="D1239" s="76" t="s">
        <v>6</v>
      </c>
      <c r="E1239" s="77">
        <v>2018</v>
      </c>
      <c r="F1239" s="76" t="s">
        <v>71</v>
      </c>
      <c r="G1239" s="77" t="s">
        <v>264</v>
      </c>
      <c r="H1239" s="76" t="s">
        <v>2276</v>
      </c>
      <c r="I1239" s="76" t="s">
        <v>129</v>
      </c>
      <c r="J1239" s="78" t="s">
        <v>736</v>
      </c>
      <c r="K1239" s="79" t="s">
        <v>634</v>
      </c>
      <c r="L1239" s="79" t="s">
        <v>634</v>
      </c>
      <c r="M1239" s="79">
        <v>1298</v>
      </c>
      <c r="N1239" s="79">
        <v>2742.53</v>
      </c>
    </row>
    <row r="1240" spans="1:14" s="81" customFormat="1" x14ac:dyDescent="0.25">
      <c r="A1240" s="74" t="s">
        <v>41</v>
      </c>
      <c r="B1240" s="74" t="s">
        <v>41</v>
      </c>
      <c r="C1240" s="75" t="s">
        <v>659</v>
      </c>
      <c r="D1240" s="76" t="s">
        <v>4</v>
      </c>
      <c r="E1240" s="77">
        <v>2020</v>
      </c>
      <c r="F1240" s="76" t="s">
        <v>66</v>
      </c>
      <c r="G1240" s="77" t="s">
        <v>186</v>
      </c>
      <c r="H1240" s="76" t="s">
        <v>2277</v>
      </c>
      <c r="I1240" s="76" t="s">
        <v>179</v>
      </c>
      <c r="J1240" s="78" t="s">
        <v>471</v>
      </c>
      <c r="K1240" s="79" t="s">
        <v>545</v>
      </c>
      <c r="L1240" s="79" t="s">
        <v>545</v>
      </c>
      <c r="M1240" s="79">
        <v>2019.94</v>
      </c>
      <c r="N1240" s="79">
        <v>4736.7502409999988</v>
      </c>
    </row>
    <row r="1241" spans="1:14" s="81" customFormat="1" x14ac:dyDescent="0.25">
      <c r="A1241" s="74" t="s">
        <v>41</v>
      </c>
      <c r="B1241" s="74" t="s">
        <v>41</v>
      </c>
      <c r="C1241" s="75" t="s">
        <v>51</v>
      </c>
      <c r="D1241" s="76" t="s">
        <v>1</v>
      </c>
      <c r="E1241" s="77">
        <v>2020</v>
      </c>
      <c r="F1241" s="76" t="s">
        <v>67</v>
      </c>
      <c r="G1241" s="77" t="s">
        <v>193</v>
      </c>
      <c r="H1241" s="76" t="s">
        <v>2278</v>
      </c>
      <c r="I1241" s="76" t="s">
        <v>194</v>
      </c>
      <c r="J1241" s="78" t="s">
        <v>114</v>
      </c>
      <c r="K1241" s="79" t="s">
        <v>545</v>
      </c>
      <c r="L1241" s="79" t="s">
        <v>545</v>
      </c>
      <c r="M1241" s="79">
        <v>1434.67</v>
      </c>
      <c r="N1241" s="79">
        <v>5022.6400000000003</v>
      </c>
    </row>
    <row r="1242" spans="1:14" s="81" customFormat="1" x14ac:dyDescent="0.25">
      <c r="A1242" s="74" t="s">
        <v>41</v>
      </c>
      <c r="B1242" s="74" t="s">
        <v>41</v>
      </c>
      <c r="C1242" s="75" t="s">
        <v>659</v>
      </c>
      <c r="D1242" s="76" t="s">
        <v>4</v>
      </c>
      <c r="E1242" s="77">
        <v>2020</v>
      </c>
      <c r="F1242" s="76" t="s">
        <v>66</v>
      </c>
      <c r="G1242" s="77" t="s">
        <v>186</v>
      </c>
      <c r="H1242" s="76" t="s">
        <v>2279</v>
      </c>
      <c r="I1242" s="76" t="s">
        <v>179</v>
      </c>
      <c r="J1242" s="78" t="s">
        <v>2083</v>
      </c>
      <c r="K1242" s="79" t="s">
        <v>545</v>
      </c>
      <c r="L1242" s="79" t="s">
        <v>545</v>
      </c>
      <c r="M1242" s="79">
        <v>1856.3</v>
      </c>
      <c r="N1242" s="79">
        <v>4314.7179369999985</v>
      </c>
    </row>
    <row r="1243" spans="1:14" s="81" customFormat="1" x14ac:dyDescent="0.25">
      <c r="A1243" s="74" t="s">
        <v>41</v>
      </c>
      <c r="B1243" s="74" t="s">
        <v>41</v>
      </c>
      <c r="C1243" s="75" t="s">
        <v>659</v>
      </c>
      <c r="D1243" s="76" t="s">
        <v>4</v>
      </c>
      <c r="E1243" s="77">
        <v>2020</v>
      </c>
      <c r="F1243" s="76" t="s">
        <v>66</v>
      </c>
      <c r="G1243" s="77" t="s">
        <v>186</v>
      </c>
      <c r="H1243" s="76" t="s">
        <v>2280</v>
      </c>
      <c r="I1243" s="76" t="s">
        <v>179</v>
      </c>
      <c r="J1243" s="78" t="s">
        <v>472</v>
      </c>
      <c r="K1243" s="79" t="s">
        <v>545</v>
      </c>
      <c r="L1243" s="79" t="s">
        <v>545</v>
      </c>
      <c r="M1243" s="79">
        <v>1445.71</v>
      </c>
      <c r="N1243" s="79">
        <v>3525.9695380000003</v>
      </c>
    </row>
    <row r="1244" spans="1:14" s="81" customFormat="1" x14ac:dyDescent="0.25">
      <c r="A1244" s="74" t="s">
        <v>41</v>
      </c>
      <c r="B1244" s="74" t="s">
        <v>41</v>
      </c>
      <c r="C1244" s="75" t="s">
        <v>922</v>
      </c>
      <c r="D1244" s="76" t="s">
        <v>923</v>
      </c>
      <c r="E1244" s="77">
        <v>2023</v>
      </c>
      <c r="F1244" s="76" t="s">
        <v>61</v>
      </c>
      <c r="G1244" s="77" t="s">
        <v>102</v>
      </c>
      <c r="H1244" s="76" t="s">
        <v>2281</v>
      </c>
      <c r="I1244" s="76" t="s">
        <v>129</v>
      </c>
      <c r="J1244" s="78" t="s">
        <v>705</v>
      </c>
      <c r="K1244" s="79" t="s">
        <v>634</v>
      </c>
      <c r="L1244" s="79" t="s">
        <v>634</v>
      </c>
      <c r="M1244" s="79">
        <v>1858.89</v>
      </c>
      <c r="N1244" s="79">
        <v>3243.81</v>
      </c>
    </row>
    <row r="1245" spans="1:14" s="81" customFormat="1" x14ac:dyDescent="0.25">
      <c r="A1245" s="74" t="s">
        <v>41</v>
      </c>
      <c r="B1245" s="74" t="s">
        <v>41</v>
      </c>
      <c r="C1245" s="75" t="s">
        <v>51</v>
      </c>
      <c r="D1245" s="76" t="s">
        <v>1</v>
      </c>
      <c r="E1245" s="77">
        <v>2020</v>
      </c>
      <c r="F1245" s="76" t="s">
        <v>67</v>
      </c>
      <c r="G1245" s="77" t="s">
        <v>193</v>
      </c>
      <c r="H1245" s="76" t="s">
        <v>2282</v>
      </c>
      <c r="I1245" s="76" t="s">
        <v>194</v>
      </c>
      <c r="J1245" s="78" t="s">
        <v>205</v>
      </c>
      <c r="K1245" s="79" t="s">
        <v>545</v>
      </c>
      <c r="L1245" s="79" t="s">
        <v>545</v>
      </c>
      <c r="M1245" s="79">
        <v>1434.67</v>
      </c>
      <c r="N1245" s="79">
        <v>5022.6400000000003</v>
      </c>
    </row>
    <row r="1246" spans="1:14" s="81" customFormat="1" x14ac:dyDescent="0.25">
      <c r="A1246" s="74" t="s">
        <v>41</v>
      </c>
      <c r="B1246" s="74" t="s">
        <v>41</v>
      </c>
      <c r="C1246" s="75" t="s">
        <v>51</v>
      </c>
      <c r="D1246" s="76" t="s">
        <v>1</v>
      </c>
      <c r="E1246" s="77">
        <v>2020</v>
      </c>
      <c r="F1246" s="76" t="s">
        <v>67</v>
      </c>
      <c r="G1246" s="77" t="s">
        <v>193</v>
      </c>
      <c r="H1246" s="76" t="s">
        <v>2283</v>
      </c>
      <c r="I1246" s="76" t="s">
        <v>194</v>
      </c>
      <c r="J1246" s="78" t="s">
        <v>212</v>
      </c>
      <c r="K1246" s="79" t="s">
        <v>545</v>
      </c>
      <c r="L1246" s="79" t="s">
        <v>545</v>
      </c>
      <c r="M1246" s="79">
        <v>1434.67</v>
      </c>
      <c r="N1246" s="79">
        <v>5022.6400000000003</v>
      </c>
    </row>
    <row r="1247" spans="1:14" s="81" customFormat="1" x14ac:dyDescent="0.25">
      <c r="A1247" s="74" t="s">
        <v>41</v>
      </c>
      <c r="B1247" s="74" t="s">
        <v>41</v>
      </c>
      <c r="C1247" s="75" t="s">
        <v>761</v>
      </c>
      <c r="D1247" s="76" t="s">
        <v>35</v>
      </c>
      <c r="E1247" s="77">
        <v>2018</v>
      </c>
      <c r="F1247" s="76" t="s">
        <v>59</v>
      </c>
      <c r="G1247" s="77" t="s">
        <v>82</v>
      </c>
      <c r="H1247" s="76" t="s">
        <v>2284</v>
      </c>
      <c r="I1247" s="76" t="s">
        <v>129</v>
      </c>
      <c r="J1247" s="78" t="s">
        <v>784</v>
      </c>
      <c r="K1247" s="79" t="s">
        <v>634</v>
      </c>
      <c r="L1247" s="79" t="s">
        <v>634</v>
      </c>
      <c r="M1247" s="79">
        <v>1326.25</v>
      </c>
      <c r="N1247" s="79">
        <v>2601.58</v>
      </c>
    </row>
    <row r="1248" spans="1:14" s="81" customFormat="1" x14ac:dyDescent="0.25">
      <c r="A1248" s="74" t="s">
        <v>41</v>
      </c>
      <c r="B1248" s="74" t="s">
        <v>41</v>
      </c>
      <c r="C1248" s="75" t="s">
        <v>659</v>
      </c>
      <c r="D1248" s="76" t="s">
        <v>4</v>
      </c>
      <c r="E1248" s="77">
        <v>2020</v>
      </c>
      <c r="F1248" s="76" t="s">
        <v>66</v>
      </c>
      <c r="G1248" s="77" t="s">
        <v>186</v>
      </c>
      <c r="H1248" s="76" t="s">
        <v>2285</v>
      </c>
      <c r="I1248" s="76" t="s">
        <v>179</v>
      </c>
      <c r="J1248" s="78" t="s">
        <v>429</v>
      </c>
      <c r="K1248" s="79" t="s">
        <v>545</v>
      </c>
      <c r="L1248" s="79" t="s">
        <v>545</v>
      </c>
      <c r="M1248" s="79">
        <v>1592.3</v>
      </c>
      <c r="N1248" s="79">
        <v>3776.9587280000001</v>
      </c>
    </row>
    <row r="1249" spans="1:14" s="81" customFormat="1" x14ac:dyDescent="0.25">
      <c r="A1249" s="74" t="s">
        <v>41</v>
      </c>
      <c r="B1249" s="74" t="s">
        <v>41</v>
      </c>
      <c r="C1249" s="75" t="s">
        <v>659</v>
      </c>
      <c r="D1249" s="76" t="s">
        <v>4</v>
      </c>
      <c r="E1249" s="77">
        <v>2020</v>
      </c>
      <c r="F1249" s="76" t="s">
        <v>66</v>
      </c>
      <c r="G1249" s="77" t="s">
        <v>186</v>
      </c>
      <c r="H1249" s="76" t="s">
        <v>2286</v>
      </c>
      <c r="I1249" s="76" t="s">
        <v>179</v>
      </c>
      <c r="J1249" s="78" t="s">
        <v>1474</v>
      </c>
      <c r="K1249" s="79" t="s">
        <v>545</v>
      </c>
      <c r="L1249" s="79" t="s">
        <v>545</v>
      </c>
      <c r="M1249" s="79">
        <v>1856.3</v>
      </c>
      <c r="N1249" s="79">
        <v>4386.187660999999</v>
      </c>
    </row>
    <row r="1250" spans="1:14" s="81" customFormat="1" x14ac:dyDescent="0.25">
      <c r="A1250" s="74" t="s">
        <v>41</v>
      </c>
      <c r="B1250" s="74" t="s">
        <v>41</v>
      </c>
      <c r="C1250" s="75" t="s">
        <v>668</v>
      </c>
      <c r="D1250" s="76" t="s">
        <v>10</v>
      </c>
      <c r="E1250" s="77">
        <v>2019</v>
      </c>
      <c r="F1250" s="76" t="s">
        <v>76</v>
      </c>
      <c r="G1250" s="77" t="s">
        <v>328</v>
      </c>
      <c r="H1250" s="76" t="s">
        <v>2287</v>
      </c>
      <c r="I1250" s="76" t="s">
        <v>179</v>
      </c>
      <c r="J1250" s="78" t="s">
        <v>652</v>
      </c>
      <c r="K1250" s="79" t="s">
        <v>545</v>
      </c>
      <c r="L1250" s="79" t="s">
        <v>545</v>
      </c>
      <c r="M1250" s="79">
        <v>1122.2</v>
      </c>
      <c r="N1250" s="79">
        <v>3112.55</v>
      </c>
    </row>
    <row r="1251" spans="1:14" s="81" customFormat="1" x14ac:dyDescent="0.25">
      <c r="A1251" s="74" t="s">
        <v>41</v>
      </c>
      <c r="B1251" s="74" t="s">
        <v>41</v>
      </c>
      <c r="C1251" s="75" t="s">
        <v>929</v>
      </c>
      <c r="D1251" s="76" t="s">
        <v>930</v>
      </c>
      <c r="E1251" s="77">
        <v>2018</v>
      </c>
      <c r="F1251" s="76" t="s">
        <v>61</v>
      </c>
      <c r="G1251" s="77" t="s">
        <v>102</v>
      </c>
      <c r="H1251" s="76" t="s">
        <v>2288</v>
      </c>
      <c r="I1251" s="76" t="s">
        <v>179</v>
      </c>
      <c r="J1251" s="78" t="s">
        <v>965</v>
      </c>
      <c r="K1251" s="79" t="s">
        <v>545</v>
      </c>
      <c r="L1251" s="79" t="s">
        <v>545</v>
      </c>
      <c r="M1251" s="79">
        <v>1816.92</v>
      </c>
      <c r="N1251" s="79">
        <v>3089.68</v>
      </c>
    </row>
    <row r="1252" spans="1:14" s="81" customFormat="1" x14ac:dyDescent="0.25">
      <c r="A1252" s="74" t="s">
        <v>41</v>
      </c>
      <c r="B1252" s="74" t="s">
        <v>41</v>
      </c>
      <c r="C1252" s="75" t="s">
        <v>691</v>
      </c>
      <c r="D1252" s="76" t="s">
        <v>21</v>
      </c>
      <c r="E1252" s="77">
        <v>2019</v>
      </c>
      <c r="F1252" s="76" t="s">
        <v>75</v>
      </c>
      <c r="G1252" s="77" t="s">
        <v>312</v>
      </c>
      <c r="H1252" s="76" t="s">
        <v>2289</v>
      </c>
      <c r="I1252" s="76" t="s">
        <v>313</v>
      </c>
      <c r="J1252" s="78" t="s">
        <v>684</v>
      </c>
      <c r="K1252" s="79" t="s">
        <v>634</v>
      </c>
      <c r="L1252" s="79" t="s">
        <v>634</v>
      </c>
      <c r="M1252" s="79">
        <v>1236.43</v>
      </c>
      <c r="N1252" s="79">
        <v>3029.39</v>
      </c>
    </row>
    <row r="1253" spans="1:14" s="81" customFormat="1" x14ac:dyDescent="0.25">
      <c r="A1253" s="74" t="s">
        <v>41</v>
      </c>
      <c r="B1253" s="74" t="s">
        <v>41</v>
      </c>
      <c r="C1253" s="75" t="s">
        <v>659</v>
      </c>
      <c r="D1253" s="76" t="s">
        <v>4</v>
      </c>
      <c r="E1253" s="77">
        <v>2020</v>
      </c>
      <c r="F1253" s="76" t="s">
        <v>66</v>
      </c>
      <c r="G1253" s="77" t="s">
        <v>186</v>
      </c>
      <c r="H1253" s="76" t="s">
        <v>2290</v>
      </c>
      <c r="I1253" s="76" t="s">
        <v>179</v>
      </c>
      <c r="J1253" s="78" t="s">
        <v>412</v>
      </c>
      <c r="K1253" s="79" t="s">
        <v>545</v>
      </c>
      <c r="L1253" s="79" t="s">
        <v>545</v>
      </c>
      <c r="M1253" s="79">
        <v>1592.3</v>
      </c>
      <c r="N1253" s="79">
        <v>3776.9587280000001</v>
      </c>
    </row>
    <row r="1254" spans="1:14" s="81" customFormat="1" x14ac:dyDescent="0.25">
      <c r="A1254" s="74" t="s">
        <v>41</v>
      </c>
      <c r="B1254" s="74" t="s">
        <v>41</v>
      </c>
      <c r="C1254" s="75" t="s">
        <v>668</v>
      </c>
      <c r="D1254" s="76" t="s">
        <v>10</v>
      </c>
      <c r="E1254" s="77">
        <v>2019</v>
      </c>
      <c r="F1254" s="76" t="s">
        <v>76</v>
      </c>
      <c r="G1254" s="77" t="s">
        <v>328</v>
      </c>
      <c r="H1254" s="76" t="s">
        <v>2291</v>
      </c>
      <c r="I1254" s="76" t="s">
        <v>179</v>
      </c>
      <c r="J1254" s="78" t="s">
        <v>665</v>
      </c>
      <c r="K1254" s="79" t="s">
        <v>545</v>
      </c>
      <c r="L1254" s="79" t="s">
        <v>545</v>
      </c>
      <c r="M1254" s="79">
        <v>1122.2</v>
      </c>
      <c r="N1254" s="79">
        <v>3112.55</v>
      </c>
    </row>
    <row r="1255" spans="1:14" s="81" customFormat="1" x14ac:dyDescent="0.25">
      <c r="A1255" s="74" t="s">
        <v>41</v>
      </c>
      <c r="B1255" s="74" t="s">
        <v>41</v>
      </c>
      <c r="C1255" s="75" t="s">
        <v>659</v>
      </c>
      <c r="D1255" s="76" t="s">
        <v>4</v>
      </c>
      <c r="E1255" s="77">
        <v>2020</v>
      </c>
      <c r="F1255" s="76" t="s">
        <v>66</v>
      </c>
      <c r="G1255" s="77" t="s">
        <v>186</v>
      </c>
      <c r="H1255" s="76" t="s">
        <v>2292</v>
      </c>
      <c r="I1255" s="76" t="s">
        <v>179</v>
      </c>
      <c r="J1255" s="78" t="s">
        <v>831</v>
      </c>
      <c r="K1255" s="79" t="s">
        <v>545</v>
      </c>
      <c r="L1255" s="79" t="s">
        <v>545</v>
      </c>
      <c r="M1255" s="79">
        <v>1328.3</v>
      </c>
      <c r="N1255" s="79">
        <v>3222.5716040000002</v>
      </c>
    </row>
    <row r="1256" spans="1:14" s="81" customFormat="1" x14ac:dyDescent="0.25">
      <c r="A1256" s="74" t="s">
        <v>41</v>
      </c>
      <c r="B1256" s="74" t="s">
        <v>41</v>
      </c>
      <c r="C1256" s="75" t="s">
        <v>668</v>
      </c>
      <c r="D1256" s="76" t="s">
        <v>10</v>
      </c>
      <c r="E1256" s="77">
        <v>2019</v>
      </c>
      <c r="F1256" s="76" t="s">
        <v>76</v>
      </c>
      <c r="G1256" s="77" t="s">
        <v>328</v>
      </c>
      <c r="H1256" s="76" t="s">
        <v>2293</v>
      </c>
      <c r="I1256" s="76" t="s">
        <v>179</v>
      </c>
      <c r="J1256" s="78" t="s">
        <v>336</v>
      </c>
      <c r="K1256" s="79" t="s">
        <v>545</v>
      </c>
      <c r="L1256" s="79" t="s">
        <v>545</v>
      </c>
      <c r="M1256" s="79">
        <v>1122.2</v>
      </c>
      <c r="N1256" s="79">
        <v>3112.55</v>
      </c>
    </row>
    <row r="1257" spans="1:14" s="81" customFormat="1" x14ac:dyDescent="0.25">
      <c r="A1257" s="74" t="s">
        <v>41</v>
      </c>
      <c r="B1257" s="74" t="s">
        <v>41</v>
      </c>
      <c r="C1257" s="75" t="s">
        <v>654</v>
      </c>
      <c r="D1257" s="76" t="s">
        <v>2</v>
      </c>
      <c r="E1257" s="77">
        <v>2018</v>
      </c>
      <c r="F1257" s="76" t="s">
        <v>64</v>
      </c>
      <c r="G1257" s="77" t="s">
        <v>159</v>
      </c>
      <c r="H1257" s="76" t="s">
        <v>2294</v>
      </c>
      <c r="I1257" s="76" t="s">
        <v>95</v>
      </c>
      <c r="J1257" s="78" t="s">
        <v>665</v>
      </c>
      <c r="K1257" s="79" t="s">
        <v>634</v>
      </c>
      <c r="L1257" s="79" t="s">
        <v>634</v>
      </c>
      <c r="M1257" s="79">
        <v>3272.21</v>
      </c>
      <c r="N1257" s="79">
        <v>7729.51</v>
      </c>
    </row>
    <row r="1258" spans="1:14" s="81" customFormat="1" x14ac:dyDescent="0.25">
      <c r="A1258" s="74" t="s">
        <v>41</v>
      </c>
      <c r="B1258" s="74" t="s">
        <v>41</v>
      </c>
      <c r="C1258" s="75" t="s">
        <v>675</v>
      </c>
      <c r="D1258" s="76" t="s">
        <v>15</v>
      </c>
      <c r="E1258" s="77">
        <v>2018</v>
      </c>
      <c r="F1258" s="76" t="s">
        <v>676</v>
      </c>
      <c r="G1258" s="77" t="s">
        <v>280</v>
      </c>
      <c r="H1258" s="76" t="s">
        <v>2295</v>
      </c>
      <c r="I1258" s="76" t="s">
        <v>283</v>
      </c>
      <c r="J1258" s="78" t="s">
        <v>753</v>
      </c>
      <c r="K1258" s="79" t="s">
        <v>634</v>
      </c>
      <c r="L1258" s="79" t="s">
        <v>634</v>
      </c>
      <c r="M1258" s="79">
        <v>2803.8272000000002</v>
      </c>
      <c r="N1258" s="79">
        <v>5890.47</v>
      </c>
    </row>
    <row r="1259" spans="1:14" s="81" customFormat="1" x14ac:dyDescent="0.25">
      <c r="A1259" s="74" t="s">
        <v>41</v>
      </c>
      <c r="B1259" s="74" t="s">
        <v>41</v>
      </c>
      <c r="C1259" s="75" t="s">
        <v>48</v>
      </c>
      <c r="D1259" s="76" t="s">
        <v>11</v>
      </c>
      <c r="E1259" s="77">
        <v>2018</v>
      </c>
      <c r="F1259" s="76" t="s">
        <v>59</v>
      </c>
      <c r="G1259" s="77" t="s">
        <v>82</v>
      </c>
      <c r="H1259" s="76" t="s">
        <v>2296</v>
      </c>
      <c r="I1259" s="76" t="s">
        <v>99</v>
      </c>
      <c r="J1259" s="78" t="s">
        <v>667</v>
      </c>
      <c r="K1259" s="79" t="s">
        <v>634</v>
      </c>
      <c r="L1259" s="79" t="s">
        <v>634</v>
      </c>
      <c r="M1259" s="79">
        <v>2260.5700000000002</v>
      </c>
      <c r="N1259" s="79">
        <v>4121.09</v>
      </c>
    </row>
    <row r="1260" spans="1:14" s="81" customFormat="1" x14ac:dyDescent="0.25">
      <c r="A1260" s="74" t="s">
        <v>41</v>
      </c>
      <c r="B1260" s="74" t="s">
        <v>41</v>
      </c>
      <c r="C1260" s="75" t="s">
        <v>691</v>
      </c>
      <c r="D1260" s="76" t="s">
        <v>21</v>
      </c>
      <c r="E1260" s="77">
        <v>2019</v>
      </c>
      <c r="F1260" s="76" t="s">
        <v>75</v>
      </c>
      <c r="G1260" s="77" t="s">
        <v>312</v>
      </c>
      <c r="H1260" s="76" t="s">
        <v>2297</v>
      </c>
      <c r="I1260" s="76" t="s">
        <v>313</v>
      </c>
      <c r="J1260" s="78" t="s">
        <v>684</v>
      </c>
      <c r="K1260" s="79" t="s">
        <v>634</v>
      </c>
      <c r="L1260" s="79" t="s">
        <v>634</v>
      </c>
      <c r="M1260" s="79">
        <v>1236.43</v>
      </c>
      <c r="N1260" s="79">
        <v>3029.39</v>
      </c>
    </row>
    <row r="1261" spans="1:14" s="81" customFormat="1" x14ac:dyDescent="0.25">
      <c r="A1261" s="74" t="s">
        <v>41</v>
      </c>
      <c r="B1261" s="74" t="s">
        <v>41</v>
      </c>
      <c r="C1261" s="75" t="s">
        <v>675</v>
      </c>
      <c r="D1261" s="76" t="s">
        <v>15</v>
      </c>
      <c r="E1261" s="77">
        <v>2018</v>
      </c>
      <c r="F1261" s="76" t="s">
        <v>676</v>
      </c>
      <c r="G1261" s="77" t="s">
        <v>280</v>
      </c>
      <c r="H1261" s="76" t="s">
        <v>2298</v>
      </c>
      <c r="I1261" s="76" t="s">
        <v>281</v>
      </c>
      <c r="J1261" s="78" t="s">
        <v>685</v>
      </c>
      <c r="K1261" s="79" t="s">
        <v>634</v>
      </c>
      <c r="L1261" s="79" t="s">
        <v>634</v>
      </c>
      <c r="M1261" s="79">
        <v>1360.07</v>
      </c>
      <c r="N1261" s="79">
        <v>3166.66</v>
      </c>
    </row>
    <row r="1262" spans="1:14" s="81" customFormat="1" x14ac:dyDescent="0.25">
      <c r="A1262" s="74" t="s">
        <v>41</v>
      </c>
      <c r="B1262" s="74" t="s">
        <v>41</v>
      </c>
      <c r="C1262" s="75" t="s">
        <v>929</v>
      </c>
      <c r="D1262" s="76" t="s">
        <v>930</v>
      </c>
      <c r="E1262" s="77">
        <v>2018</v>
      </c>
      <c r="F1262" s="76" t="s">
        <v>61</v>
      </c>
      <c r="G1262" s="77" t="s">
        <v>102</v>
      </c>
      <c r="H1262" s="76" t="s">
        <v>2299</v>
      </c>
      <c r="I1262" s="76" t="s">
        <v>179</v>
      </c>
      <c r="J1262" s="78" t="s">
        <v>2105</v>
      </c>
      <c r="K1262" s="79" t="s">
        <v>545</v>
      </c>
      <c r="L1262" s="79" t="s">
        <v>545</v>
      </c>
      <c r="M1262" s="79">
        <v>1426.32</v>
      </c>
      <c r="N1262" s="79">
        <v>2530.5</v>
      </c>
    </row>
    <row r="1263" spans="1:14" s="81" customFormat="1" x14ac:dyDescent="0.25">
      <c r="A1263" s="74" t="s">
        <v>41</v>
      </c>
      <c r="B1263" s="74" t="s">
        <v>41</v>
      </c>
      <c r="C1263" s="75" t="s">
        <v>691</v>
      </c>
      <c r="D1263" s="76" t="s">
        <v>21</v>
      </c>
      <c r="E1263" s="77">
        <v>2019</v>
      </c>
      <c r="F1263" s="76" t="s">
        <v>75</v>
      </c>
      <c r="G1263" s="77" t="s">
        <v>312</v>
      </c>
      <c r="H1263" s="76" t="s">
        <v>2300</v>
      </c>
      <c r="I1263" s="76" t="s">
        <v>313</v>
      </c>
      <c r="J1263" s="78" t="s">
        <v>695</v>
      </c>
      <c r="K1263" s="79" t="s">
        <v>634</v>
      </c>
      <c r="L1263" s="79" t="s">
        <v>634</v>
      </c>
      <c r="M1263" s="79">
        <v>1236.43</v>
      </c>
      <c r="N1263" s="79">
        <v>3029.39</v>
      </c>
    </row>
    <row r="1264" spans="1:14" s="81" customFormat="1" x14ac:dyDescent="0.25">
      <c r="A1264" s="74" t="s">
        <v>41</v>
      </c>
      <c r="B1264" s="74" t="s">
        <v>41</v>
      </c>
      <c r="C1264" s="75" t="s">
        <v>48</v>
      </c>
      <c r="D1264" s="76" t="s">
        <v>11</v>
      </c>
      <c r="E1264" s="77">
        <v>2018</v>
      </c>
      <c r="F1264" s="76" t="s">
        <v>59</v>
      </c>
      <c r="G1264" s="77" t="s">
        <v>82</v>
      </c>
      <c r="H1264" s="76" t="s">
        <v>2301</v>
      </c>
      <c r="I1264" s="76" t="s">
        <v>129</v>
      </c>
      <c r="J1264" s="78" t="s">
        <v>788</v>
      </c>
      <c r="K1264" s="79" t="s">
        <v>634</v>
      </c>
      <c r="L1264" s="79" t="s">
        <v>634</v>
      </c>
      <c r="M1264" s="79">
        <v>1460.8</v>
      </c>
      <c r="N1264" s="79">
        <v>3007.39</v>
      </c>
    </row>
    <row r="1265" spans="1:14" s="81" customFormat="1" x14ac:dyDescent="0.25">
      <c r="A1265" s="74" t="s">
        <v>41</v>
      </c>
      <c r="B1265" s="74" t="s">
        <v>41</v>
      </c>
      <c r="C1265" s="75" t="s">
        <v>929</v>
      </c>
      <c r="D1265" s="76" t="s">
        <v>930</v>
      </c>
      <c r="E1265" s="77">
        <v>2018</v>
      </c>
      <c r="F1265" s="76" t="s">
        <v>61</v>
      </c>
      <c r="G1265" s="77" t="s">
        <v>102</v>
      </c>
      <c r="H1265" s="76" t="s">
        <v>2302</v>
      </c>
      <c r="I1265" s="76" t="s">
        <v>179</v>
      </c>
      <c r="J1265" s="78" t="s">
        <v>2159</v>
      </c>
      <c r="K1265" s="79" t="s">
        <v>547</v>
      </c>
      <c r="L1265" s="79" t="s">
        <v>547</v>
      </c>
      <c r="M1265" s="79">
        <v>1426.32</v>
      </c>
      <c r="N1265" s="79">
        <v>2530.5</v>
      </c>
    </row>
    <row r="1266" spans="1:14" s="81" customFormat="1" x14ac:dyDescent="0.25">
      <c r="A1266" s="74" t="s">
        <v>41</v>
      </c>
      <c r="B1266" s="74" t="s">
        <v>41</v>
      </c>
      <c r="C1266" s="75" t="s">
        <v>675</v>
      </c>
      <c r="D1266" s="76" t="s">
        <v>15</v>
      </c>
      <c r="E1266" s="77">
        <v>2018</v>
      </c>
      <c r="F1266" s="76" t="s">
        <v>676</v>
      </c>
      <c r="G1266" s="77" t="s">
        <v>280</v>
      </c>
      <c r="H1266" s="76" t="s">
        <v>2303</v>
      </c>
      <c r="I1266" s="76" t="s">
        <v>281</v>
      </c>
      <c r="J1266" s="78" t="s">
        <v>700</v>
      </c>
      <c r="K1266" s="79" t="s">
        <v>634</v>
      </c>
      <c r="L1266" s="79" t="s">
        <v>634</v>
      </c>
      <c r="M1266" s="79">
        <v>1360.07</v>
      </c>
      <c r="N1266" s="79">
        <v>3166.66</v>
      </c>
    </row>
    <row r="1267" spans="1:14" s="81" customFormat="1" x14ac:dyDescent="0.25">
      <c r="A1267" s="74" t="s">
        <v>41</v>
      </c>
      <c r="B1267" s="74" t="s">
        <v>41</v>
      </c>
      <c r="C1267" s="75" t="s">
        <v>668</v>
      </c>
      <c r="D1267" s="76" t="s">
        <v>10</v>
      </c>
      <c r="E1267" s="77">
        <v>2019</v>
      </c>
      <c r="F1267" s="76" t="s">
        <v>76</v>
      </c>
      <c r="G1267" s="77" t="s">
        <v>328</v>
      </c>
      <c r="H1267" s="76" t="s">
        <v>2304</v>
      </c>
      <c r="I1267" s="76" t="s">
        <v>179</v>
      </c>
      <c r="J1267" s="78" t="s">
        <v>369</v>
      </c>
      <c r="K1267" s="79" t="s">
        <v>545</v>
      </c>
      <c r="L1267" s="79" t="s">
        <v>545</v>
      </c>
      <c r="M1267" s="79">
        <v>1122.2</v>
      </c>
      <c r="N1267" s="79">
        <v>3112.55</v>
      </c>
    </row>
    <row r="1268" spans="1:14" s="81" customFormat="1" x14ac:dyDescent="0.25">
      <c r="A1268" s="74" t="s">
        <v>41</v>
      </c>
      <c r="B1268" s="74" t="s">
        <v>41</v>
      </c>
      <c r="C1268" s="75" t="s">
        <v>751</v>
      </c>
      <c r="D1268" s="76" t="s">
        <v>27</v>
      </c>
      <c r="E1268" s="77">
        <v>2018</v>
      </c>
      <c r="F1268" s="76" t="s">
        <v>72</v>
      </c>
      <c r="G1268" s="77" t="s">
        <v>275</v>
      </c>
      <c r="H1268" s="76" t="s">
        <v>2305</v>
      </c>
      <c r="I1268" s="76" t="s">
        <v>277</v>
      </c>
      <c r="J1268" s="78" t="s">
        <v>114</v>
      </c>
      <c r="K1268" s="79" t="s">
        <v>634</v>
      </c>
      <c r="L1268" s="79" t="s">
        <v>634</v>
      </c>
      <c r="M1268" s="79">
        <v>1523.3</v>
      </c>
      <c r="N1268" s="79">
        <v>3458.29</v>
      </c>
    </row>
    <row r="1269" spans="1:14" s="81" customFormat="1" x14ac:dyDescent="0.25">
      <c r="A1269" s="74" t="s">
        <v>41</v>
      </c>
      <c r="B1269" s="74" t="s">
        <v>41</v>
      </c>
      <c r="C1269" s="75" t="s">
        <v>929</v>
      </c>
      <c r="D1269" s="76" t="s">
        <v>930</v>
      </c>
      <c r="E1269" s="77">
        <v>2018</v>
      </c>
      <c r="F1269" s="76" t="s">
        <v>61</v>
      </c>
      <c r="G1269" s="77" t="s">
        <v>102</v>
      </c>
      <c r="H1269" s="76" t="s">
        <v>2306</v>
      </c>
      <c r="I1269" s="76" t="s">
        <v>179</v>
      </c>
      <c r="J1269" s="78" t="s">
        <v>1654</v>
      </c>
      <c r="K1269" s="79" t="s">
        <v>545</v>
      </c>
      <c r="L1269" s="79" t="s">
        <v>545</v>
      </c>
      <c r="M1269" s="79">
        <v>1302</v>
      </c>
      <c r="N1269" s="79">
        <v>2442.8200000000002</v>
      </c>
    </row>
    <row r="1270" spans="1:14" s="81" customFormat="1" x14ac:dyDescent="0.25">
      <c r="A1270" s="74" t="s">
        <v>41</v>
      </c>
      <c r="B1270" s="74" t="s">
        <v>41</v>
      </c>
      <c r="C1270" s="75" t="s">
        <v>659</v>
      </c>
      <c r="D1270" s="76" t="s">
        <v>4</v>
      </c>
      <c r="E1270" s="77">
        <v>2020</v>
      </c>
      <c r="F1270" s="76" t="s">
        <v>66</v>
      </c>
      <c r="G1270" s="77" t="s">
        <v>186</v>
      </c>
      <c r="H1270" s="76" t="s">
        <v>2307</v>
      </c>
      <c r="I1270" s="76" t="s">
        <v>179</v>
      </c>
      <c r="J1270" s="78" t="s">
        <v>436</v>
      </c>
      <c r="K1270" s="79" t="s">
        <v>545</v>
      </c>
      <c r="L1270" s="79" t="s">
        <v>545</v>
      </c>
      <c r="M1270" s="79">
        <v>1328.3</v>
      </c>
      <c r="N1270" s="79">
        <v>3222.5716040000002</v>
      </c>
    </row>
    <row r="1271" spans="1:14" s="81" customFormat="1" x14ac:dyDescent="0.25">
      <c r="A1271" s="74" t="s">
        <v>41</v>
      </c>
      <c r="B1271" s="74" t="s">
        <v>41</v>
      </c>
      <c r="C1271" s="75" t="s">
        <v>719</v>
      </c>
      <c r="D1271" s="76" t="s">
        <v>720</v>
      </c>
      <c r="E1271" s="77">
        <v>2022</v>
      </c>
      <c r="F1271" s="76" t="s">
        <v>75</v>
      </c>
      <c r="G1271" s="77" t="s">
        <v>312</v>
      </c>
      <c r="H1271" s="76" t="s">
        <v>2308</v>
      </c>
      <c r="I1271" s="76" t="s">
        <v>257</v>
      </c>
      <c r="J1271" s="78" t="s">
        <v>753</v>
      </c>
      <c r="K1271" s="79" t="s">
        <v>634</v>
      </c>
      <c r="L1271" s="79" t="s">
        <v>634</v>
      </c>
      <c r="M1271" s="79">
        <v>1608.3</v>
      </c>
      <c r="N1271" s="79">
        <v>2883.44</v>
      </c>
    </row>
    <row r="1272" spans="1:14" s="81" customFormat="1" x14ac:dyDescent="0.25">
      <c r="A1272" s="74" t="s">
        <v>41</v>
      </c>
      <c r="B1272" s="74" t="s">
        <v>41</v>
      </c>
      <c r="C1272" s="75" t="s">
        <v>754</v>
      </c>
      <c r="D1272" s="76" t="s">
        <v>755</v>
      </c>
      <c r="E1272" s="77">
        <v>2022</v>
      </c>
      <c r="F1272" s="76" t="s">
        <v>77</v>
      </c>
      <c r="G1272" s="77" t="s">
        <v>403</v>
      </c>
      <c r="H1272" s="76" t="s">
        <v>2309</v>
      </c>
      <c r="I1272" s="76" t="s">
        <v>701</v>
      </c>
      <c r="J1272" s="78" t="s">
        <v>809</v>
      </c>
      <c r="K1272" s="79" t="s">
        <v>545</v>
      </c>
      <c r="L1272" s="79" t="s">
        <v>545</v>
      </c>
      <c r="M1272" s="79">
        <v>1328.3</v>
      </c>
      <c r="N1272" s="79">
        <v>3165.25</v>
      </c>
    </row>
    <row r="1273" spans="1:14" s="81" customFormat="1" x14ac:dyDescent="0.25">
      <c r="A1273" s="74" t="s">
        <v>41</v>
      </c>
      <c r="B1273" s="74" t="s">
        <v>41</v>
      </c>
      <c r="C1273" s="75" t="s">
        <v>929</v>
      </c>
      <c r="D1273" s="76" t="s">
        <v>930</v>
      </c>
      <c r="E1273" s="77">
        <v>2018</v>
      </c>
      <c r="F1273" s="76" t="s">
        <v>61</v>
      </c>
      <c r="G1273" s="77" t="s">
        <v>102</v>
      </c>
      <c r="H1273" s="76" t="s">
        <v>2310</v>
      </c>
      <c r="I1273" s="76" t="s">
        <v>179</v>
      </c>
      <c r="J1273" s="78" t="s">
        <v>932</v>
      </c>
      <c r="K1273" s="79" t="s">
        <v>545</v>
      </c>
      <c r="L1273" s="79" t="s">
        <v>545</v>
      </c>
      <c r="M1273" s="79">
        <v>1302</v>
      </c>
      <c r="N1273" s="79">
        <v>2442.8200000000002</v>
      </c>
    </row>
    <row r="1274" spans="1:14" s="81" customFormat="1" x14ac:dyDescent="0.25">
      <c r="A1274" s="74" t="s">
        <v>41</v>
      </c>
      <c r="B1274" s="74" t="s">
        <v>41</v>
      </c>
      <c r="C1274" s="75" t="s">
        <v>922</v>
      </c>
      <c r="D1274" s="76" t="s">
        <v>923</v>
      </c>
      <c r="E1274" s="77">
        <v>2023</v>
      </c>
      <c r="F1274" s="76" t="s">
        <v>61</v>
      </c>
      <c r="G1274" s="77" t="s">
        <v>102</v>
      </c>
      <c r="H1274" s="76" t="s">
        <v>2311</v>
      </c>
      <c r="I1274" s="76" t="s">
        <v>495</v>
      </c>
      <c r="J1274" s="78" t="s">
        <v>749</v>
      </c>
      <c r="K1274" s="79" t="s">
        <v>634</v>
      </c>
      <c r="L1274" s="79" t="s">
        <v>634</v>
      </c>
      <c r="M1274" s="79">
        <v>2763.62</v>
      </c>
      <c r="N1274" s="79">
        <v>5035.1899999999996</v>
      </c>
    </row>
    <row r="1275" spans="1:14" s="81" customFormat="1" x14ac:dyDescent="0.25">
      <c r="A1275" s="74" t="s">
        <v>41</v>
      </c>
      <c r="B1275" s="74" t="s">
        <v>41</v>
      </c>
      <c r="C1275" s="75" t="s">
        <v>929</v>
      </c>
      <c r="D1275" s="76" t="s">
        <v>930</v>
      </c>
      <c r="E1275" s="77">
        <v>2018</v>
      </c>
      <c r="F1275" s="76" t="s">
        <v>61</v>
      </c>
      <c r="G1275" s="77" t="s">
        <v>102</v>
      </c>
      <c r="H1275" s="76" t="s">
        <v>2312</v>
      </c>
      <c r="I1275" s="76" t="s">
        <v>179</v>
      </c>
      <c r="J1275" s="78" t="s">
        <v>1259</v>
      </c>
      <c r="K1275" s="79" t="s">
        <v>545</v>
      </c>
      <c r="L1275" s="79" t="s">
        <v>545</v>
      </c>
      <c r="M1275" s="79">
        <v>1816.92</v>
      </c>
      <c r="N1275" s="79">
        <v>3089.68</v>
      </c>
    </row>
    <row r="1276" spans="1:14" s="81" customFormat="1" x14ac:dyDescent="0.25">
      <c r="A1276" s="74" t="s">
        <v>41</v>
      </c>
      <c r="B1276" s="74" t="s">
        <v>41</v>
      </c>
      <c r="C1276" s="75" t="s">
        <v>668</v>
      </c>
      <c r="D1276" s="76" t="s">
        <v>10</v>
      </c>
      <c r="E1276" s="77">
        <v>2019</v>
      </c>
      <c r="F1276" s="76" t="s">
        <v>76</v>
      </c>
      <c r="G1276" s="77" t="s">
        <v>328</v>
      </c>
      <c r="H1276" s="76" t="s">
        <v>2313</v>
      </c>
      <c r="I1276" s="76" t="s">
        <v>179</v>
      </c>
      <c r="J1276" s="78" t="s">
        <v>385</v>
      </c>
      <c r="K1276" s="79" t="s">
        <v>545</v>
      </c>
      <c r="L1276" s="79" t="s">
        <v>545</v>
      </c>
      <c r="M1276" s="79">
        <v>1122.2</v>
      </c>
      <c r="N1276" s="79">
        <v>3112.55</v>
      </c>
    </row>
    <row r="1277" spans="1:14" s="81" customFormat="1" x14ac:dyDescent="0.25">
      <c r="A1277" s="74" t="s">
        <v>41</v>
      </c>
      <c r="B1277" s="74" t="s">
        <v>41</v>
      </c>
      <c r="C1277" s="75" t="s">
        <v>663</v>
      </c>
      <c r="D1277" s="76" t="s">
        <v>7</v>
      </c>
      <c r="E1277" s="77">
        <v>2020</v>
      </c>
      <c r="F1277" s="76" t="s">
        <v>80</v>
      </c>
      <c r="G1277" s="77" t="s">
        <v>518</v>
      </c>
      <c r="H1277" s="76" t="s">
        <v>2314</v>
      </c>
      <c r="I1277" s="76" t="s">
        <v>257</v>
      </c>
      <c r="J1277" s="78" t="s">
        <v>664</v>
      </c>
      <c r="K1277" s="79" t="s">
        <v>634</v>
      </c>
      <c r="L1277" s="79" t="s">
        <v>634</v>
      </c>
      <c r="M1277" s="79">
        <v>1785.2952</v>
      </c>
      <c r="N1277" s="79">
        <v>2188.42</v>
      </c>
    </row>
    <row r="1278" spans="1:14" s="81" customFormat="1" x14ac:dyDescent="0.25">
      <c r="A1278" s="74" t="s">
        <v>41</v>
      </c>
      <c r="B1278" s="74" t="s">
        <v>41</v>
      </c>
      <c r="C1278" s="75" t="s">
        <v>51</v>
      </c>
      <c r="D1278" s="76" t="s">
        <v>1</v>
      </c>
      <c r="E1278" s="77">
        <v>2020</v>
      </c>
      <c r="F1278" s="76" t="s">
        <v>67</v>
      </c>
      <c r="G1278" s="77" t="s">
        <v>193</v>
      </c>
      <c r="H1278" s="76" t="s">
        <v>2315</v>
      </c>
      <c r="I1278" s="76" t="s">
        <v>194</v>
      </c>
      <c r="J1278" s="78" t="s">
        <v>817</v>
      </c>
      <c r="K1278" s="79" t="s">
        <v>545</v>
      </c>
      <c r="L1278" s="79" t="s">
        <v>545</v>
      </c>
      <c r="M1278" s="79">
        <v>1434.67</v>
      </c>
      <c r="N1278" s="79">
        <v>5022.6400000000003</v>
      </c>
    </row>
    <row r="1279" spans="1:14" s="81" customFormat="1" x14ac:dyDescent="0.25">
      <c r="A1279" s="74" t="s">
        <v>41</v>
      </c>
      <c r="B1279" s="74" t="s">
        <v>41</v>
      </c>
      <c r="C1279" s="75" t="s">
        <v>668</v>
      </c>
      <c r="D1279" s="76" t="s">
        <v>10</v>
      </c>
      <c r="E1279" s="77">
        <v>2019</v>
      </c>
      <c r="F1279" s="76" t="s">
        <v>76</v>
      </c>
      <c r="G1279" s="77" t="s">
        <v>328</v>
      </c>
      <c r="H1279" s="76" t="s">
        <v>2317</v>
      </c>
      <c r="I1279" s="76" t="s">
        <v>179</v>
      </c>
      <c r="J1279" s="78" t="s">
        <v>344</v>
      </c>
      <c r="K1279" s="79" t="s">
        <v>545</v>
      </c>
      <c r="L1279" s="79" t="s">
        <v>545</v>
      </c>
      <c r="M1279" s="79">
        <v>1122.2</v>
      </c>
      <c r="N1279" s="79">
        <v>3112.55</v>
      </c>
    </row>
    <row r="1280" spans="1:14" s="81" customFormat="1" x14ac:dyDescent="0.25">
      <c r="A1280" s="74" t="s">
        <v>41</v>
      </c>
      <c r="B1280" s="74" t="s">
        <v>41</v>
      </c>
      <c r="C1280" s="75" t="s">
        <v>1146</v>
      </c>
      <c r="D1280" s="76" t="s">
        <v>1147</v>
      </c>
      <c r="E1280" s="77">
        <v>2022</v>
      </c>
      <c r="F1280" s="76" t="s">
        <v>676</v>
      </c>
      <c r="G1280" s="77" t="s">
        <v>280</v>
      </c>
      <c r="H1280" s="76" t="s">
        <v>2318</v>
      </c>
      <c r="I1280" s="76" t="s">
        <v>252</v>
      </c>
      <c r="J1280" s="78" t="s">
        <v>695</v>
      </c>
      <c r="K1280" s="79" t="s">
        <v>545</v>
      </c>
      <c r="L1280" s="79" t="s">
        <v>545</v>
      </c>
      <c r="M1280" s="79">
        <v>1424.79</v>
      </c>
      <c r="N1280" s="79">
        <v>5038.51</v>
      </c>
    </row>
    <row r="1281" spans="1:14" s="81" customFormat="1" x14ac:dyDescent="0.25">
      <c r="A1281" s="74" t="s">
        <v>41</v>
      </c>
      <c r="B1281" s="74" t="s">
        <v>41</v>
      </c>
      <c r="C1281" s="75" t="s">
        <v>55</v>
      </c>
      <c r="D1281" s="76" t="s">
        <v>6</v>
      </c>
      <c r="E1281" s="77">
        <v>2018</v>
      </c>
      <c r="F1281" s="76" t="s">
        <v>71</v>
      </c>
      <c r="G1281" s="77" t="s">
        <v>264</v>
      </c>
      <c r="H1281" s="76" t="s">
        <v>2319</v>
      </c>
      <c r="I1281" s="76" t="s">
        <v>129</v>
      </c>
      <c r="J1281" s="78" t="s">
        <v>736</v>
      </c>
      <c r="K1281" s="79" t="s">
        <v>634</v>
      </c>
      <c r="L1281" s="79" t="s">
        <v>634</v>
      </c>
      <c r="M1281" s="79">
        <v>1298</v>
      </c>
      <c r="N1281" s="79">
        <v>2742.53</v>
      </c>
    </row>
    <row r="1282" spans="1:14" s="81" customFormat="1" x14ac:dyDescent="0.25">
      <c r="A1282" s="74" t="s">
        <v>41</v>
      </c>
      <c r="B1282" s="74" t="s">
        <v>41</v>
      </c>
      <c r="C1282" s="75" t="s">
        <v>659</v>
      </c>
      <c r="D1282" s="76" t="s">
        <v>4</v>
      </c>
      <c r="E1282" s="77">
        <v>2020</v>
      </c>
      <c r="F1282" s="76" t="s">
        <v>66</v>
      </c>
      <c r="G1282" s="77" t="s">
        <v>186</v>
      </c>
      <c r="H1282" s="76" t="s">
        <v>2320</v>
      </c>
      <c r="I1282" s="76" t="s">
        <v>179</v>
      </c>
      <c r="J1282" s="78" t="s">
        <v>433</v>
      </c>
      <c r="K1282" s="79" t="s">
        <v>545</v>
      </c>
      <c r="L1282" s="79" t="s">
        <v>545</v>
      </c>
      <c r="M1282" s="79">
        <v>1328.3</v>
      </c>
      <c r="N1282" s="79">
        <v>3222.5716040000002</v>
      </c>
    </row>
    <row r="1283" spans="1:14" s="81" customFormat="1" x14ac:dyDescent="0.25">
      <c r="A1283" s="74" t="s">
        <v>41</v>
      </c>
      <c r="B1283" s="74" t="s">
        <v>41</v>
      </c>
      <c r="C1283" s="75" t="s">
        <v>663</v>
      </c>
      <c r="D1283" s="76" t="s">
        <v>7</v>
      </c>
      <c r="E1283" s="77">
        <v>2020</v>
      </c>
      <c r="F1283" s="76" t="s">
        <v>80</v>
      </c>
      <c r="G1283" s="77" t="s">
        <v>518</v>
      </c>
      <c r="H1283" s="76" t="s">
        <v>2321</v>
      </c>
      <c r="I1283" s="76" t="s">
        <v>257</v>
      </c>
      <c r="J1283" s="78" t="s">
        <v>664</v>
      </c>
      <c r="K1283" s="79" t="s">
        <v>634</v>
      </c>
      <c r="L1283" s="79" t="s">
        <v>634</v>
      </c>
      <c r="M1283" s="79">
        <v>1785.2952</v>
      </c>
      <c r="N1283" s="79">
        <v>2188.42</v>
      </c>
    </row>
    <row r="1284" spans="1:14" s="81" customFormat="1" x14ac:dyDescent="0.25">
      <c r="A1284" s="74" t="s">
        <v>41</v>
      </c>
      <c r="B1284" s="74" t="s">
        <v>41</v>
      </c>
      <c r="C1284" s="75" t="s">
        <v>51</v>
      </c>
      <c r="D1284" s="76" t="s">
        <v>1</v>
      </c>
      <c r="E1284" s="77">
        <v>2020</v>
      </c>
      <c r="F1284" s="76" t="s">
        <v>67</v>
      </c>
      <c r="G1284" s="77" t="s">
        <v>193</v>
      </c>
      <c r="H1284" s="76" t="s">
        <v>2322</v>
      </c>
      <c r="I1284" s="76" t="s">
        <v>194</v>
      </c>
      <c r="J1284" s="78" t="s">
        <v>817</v>
      </c>
      <c r="K1284" s="79" t="s">
        <v>545</v>
      </c>
      <c r="L1284" s="79" t="s">
        <v>545</v>
      </c>
      <c r="M1284" s="79">
        <v>1434.67</v>
      </c>
      <c r="N1284" s="79">
        <v>5022.6400000000003</v>
      </c>
    </row>
    <row r="1285" spans="1:14" s="81" customFormat="1" x14ac:dyDescent="0.25">
      <c r="A1285" s="74" t="s">
        <v>41</v>
      </c>
      <c r="B1285" s="74" t="s">
        <v>41</v>
      </c>
      <c r="C1285" s="75" t="s">
        <v>675</v>
      </c>
      <c r="D1285" s="76" t="s">
        <v>15</v>
      </c>
      <c r="E1285" s="77">
        <v>2018</v>
      </c>
      <c r="F1285" s="76" t="s">
        <v>676</v>
      </c>
      <c r="G1285" s="77" t="s">
        <v>280</v>
      </c>
      <c r="H1285" s="76" t="s">
        <v>2323</v>
      </c>
      <c r="I1285" s="76" t="s">
        <v>281</v>
      </c>
      <c r="J1285" s="78" t="s">
        <v>662</v>
      </c>
      <c r="K1285" s="79" t="s">
        <v>634</v>
      </c>
      <c r="L1285" s="79" t="s">
        <v>634</v>
      </c>
      <c r="M1285" s="79">
        <v>1360.07</v>
      </c>
      <c r="N1285" s="79">
        <v>3166.66</v>
      </c>
    </row>
    <row r="1286" spans="1:14" s="81" customFormat="1" x14ac:dyDescent="0.25">
      <c r="A1286" s="74" t="s">
        <v>41</v>
      </c>
      <c r="B1286" s="74" t="s">
        <v>41</v>
      </c>
      <c r="C1286" s="75" t="s">
        <v>663</v>
      </c>
      <c r="D1286" s="76" t="s">
        <v>7</v>
      </c>
      <c r="E1286" s="77">
        <v>2020</v>
      </c>
      <c r="F1286" s="76" t="s">
        <v>80</v>
      </c>
      <c r="G1286" s="77" t="s">
        <v>518</v>
      </c>
      <c r="H1286" s="76" t="s">
        <v>2324</v>
      </c>
      <c r="I1286" s="76" t="s">
        <v>257</v>
      </c>
      <c r="J1286" s="78" t="s">
        <v>665</v>
      </c>
      <c r="K1286" s="79" t="s">
        <v>634</v>
      </c>
      <c r="L1286" s="79" t="s">
        <v>634</v>
      </c>
      <c r="M1286" s="79">
        <v>1785.2952</v>
      </c>
      <c r="N1286" s="79">
        <v>2188.42</v>
      </c>
    </row>
    <row r="1287" spans="1:14" s="81" customFormat="1" x14ac:dyDescent="0.25">
      <c r="A1287" s="74" t="s">
        <v>41</v>
      </c>
      <c r="B1287" s="74" t="s">
        <v>41</v>
      </c>
      <c r="C1287" s="75" t="s">
        <v>42</v>
      </c>
      <c r="D1287" s="76" t="s">
        <v>8</v>
      </c>
      <c r="E1287" s="77">
        <v>2018</v>
      </c>
      <c r="F1287" s="76" t="s">
        <v>59</v>
      </c>
      <c r="G1287" s="77" t="s">
        <v>82</v>
      </c>
      <c r="H1287" s="76" t="s">
        <v>2325</v>
      </c>
      <c r="I1287" s="76" t="s">
        <v>88</v>
      </c>
      <c r="J1287" s="78" t="s">
        <v>665</v>
      </c>
      <c r="K1287" s="79" t="s">
        <v>634</v>
      </c>
      <c r="L1287" s="79" t="s">
        <v>634</v>
      </c>
      <c r="M1287" s="79">
        <v>2072.9</v>
      </c>
      <c r="N1287" s="79">
        <v>3020.6</v>
      </c>
    </row>
    <row r="1288" spans="1:14" s="81" customFormat="1" x14ac:dyDescent="0.25">
      <c r="A1288" s="74" t="s">
        <v>41</v>
      </c>
      <c r="B1288" s="74" t="s">
        <v>41</v>
      </c>
      <c r="C1288" s="75" t="s">
        <v>781</v>
      </c>
      <c r="D1288" s="76" t="s">
        <v>32</v>
      </c>
      <c r="E1288" s="77">
        <v>2018</v>
      </c>
      <c r="F1288" s="76" t="s">
        <v>60</v>
      </c>
      <c r="G1288" s="77" t="s">
        <v>90</v>
      </c>
      <c r="H1288" s="76" t="s">
        <v>2326</v>
      </c>
      <c r="I1288" s="76" t="s">
        <v>91</v>
      </c>
      <c r="J1288" s="78" t="s">
        <v>695</v>
      </c>
      <c r="K1288" s="79" t="s">
        <v>634</v>
      </c>
      <c r="L1288" s="79" t="s">
        <v>634</v>
      </c>
      <c r="M1288" s="79">
        <v>1460.8</v>
      </c>
      <c r="N1288" s="79">
        <v>3333.87</v>
      </c>
    </row>
    <row r="1289" spans="1:14" s="81" customFormat="1" x14ac:dyDescent="0.25">
      <c r="A1289" s="74" t="s">
        <v>41</v>
      </c>
      <c r="B1289" s="74" t="s">
        <v>41</v>
      </c>
      <c r="C1289" s="75" t="s">
        <v>922</v>
      </c>
      <c r="D1289" s="76" t="s">
        <v>923</v>
      </c>
      <c r="E1289" s="77">
        <v>2023</v>
      </c>
      <c r="F1289" s="76" t="s">
        <v>61</v>
      </c>
      <c r="G1289" s="77" t="s">
        <v>102</v>
      </c>
      <c r="H1289" s="76" t="s">
        <v>2327</v>
      </c>
      <c r="I1289" s="76" t="s">
        <v>131</v>
      </c>
      <c r="J1289" s="78" t="s">
        <v>722</v>
      </c>
      <c r="K1289" s="79" t="s">
        <v>634</v>
      </c>
      <c r="L1289" s="79" t="s">
        <v>634</v>
      </c>
      <c r="M1289" s="79">
        <v>2167.73</v>
      </c>
      <c r="N1289" s="79">
        <v>5267.61</v>
      </c>
    </row>
    <row r="1290" spans="1:14" s="81" customFormat="1" x14ac:dyDescent="0.25">
      <c r="A1290" s="74" t="s">
        <v>41</v>
      </c>
      <c r="B1290" s="74" t="s">
        <v>41</v>
      </c>
      <c r="C1290" s="75" t="s">
        <v>654</v>
      </c>
      <c r="D1290" s="76" t="s">
        <v>2</v>
      </c>
      <c r="E1290" s="77">
        <v>2018</v>
      </c>
      <c r="F1290" s="76" t="s">
        <v>64</v>
      </c>
      <c r="G1290" s="77" t="s">
        <v>159</v>
      </c>
      <c r="H1290" s="76" t="s">
        <v>2328</v>
      </c>
      <c r="I1290" s="76" t="s">
        <v>129</v>
      </c>
      <c r="J1290" s="78" t="s">
        <v>655</v>
      </c>
      <c r="K1290" s="79" t="s">
        <v>634</v>
      </c>
      <c r="L1290" s="79" t="s">
        <v>634</v>
      </c>
      <c r="M1290" s="79">
        <v>2035.97</v>
      </c>
      <c r="N1290" s="79">
        <v>4337.2999999999993</v>
      </c>
    </row>
    <row r="1291" spans="1:14" s="81" customFormat="1" x14ac:dyDescent="0.25">
      <c r="A1291" s="74" t="s">
        <v>41</v>
      </c>
      <c r="B1291" s="74" t="s">
        <v>41</v>
      </c>
      <c r="C1291" s="75" t="s">
        <v>51</v>
      </c>
      <c r="D1291" s="76" t="s">
        <v>1</v>
      </c>
      <c r="E1291" s="77">
        <v>2020</v>
      </c>
      <c r="F1291" s="76" t="s">
        <v>67</v>
      </c>
      <c r="G1291" s="77" t="s">
        <v>193</v>
      </c>
      <c r="H1291" s="76" t="s">
        <v>2329</v>
      </c>
      <c r="I1291" s="76" t="s">
        <v>194</v>
      </c>
      <c r="J1291" s="78" t="s">
        <v>752</v>
      </c>
      <c r="K1291" s="79" t="s">
        <v>546</v>
      </c>
      <c r="L1291" s="79" t="s">
        <v>546</v>
      </c>
      <c r="M1291" s="79">
        <v>1434.67</v>
      </c>
      <c r="N1291" s="79">
        <v>5022.6400000000003</v>
      </c>
    </row>
    <row r="1292" spans="1:14" s="81" customFormat="1" x14ac:dyDescent="0.25">
      <c r="A1292" s="74" t="s">
        <v>41</v>
      </c>
      <c r="B1292" s="74" t="s">
        <v>41</v>
      </c>
      <c r="C1292" s="75" t="s">
        <v>703</v>
      </c>
      <c r="D1292" s="76" t="s">
        <v>601</v>
      </c>
      <c r="E1292" s="77">
        <v>2022</v>
      </c>
      <c r="F1292" s="76" t="s">
        <v>66</v>
      </c>
      <c r="G1292" s="77" t="s">
        <v>186</v>
      </c>
      <c r="H1292" s="76" t="s">
        <v>2330</v>
      </c>
      <c r="I1292" s="76" t="s">
        <v>160</v>
      </c>
      <c r="J1292" s="78" t="s">
        <v>740</v>
      </c>
      <c r="K1292" s="79" t="s">
        <v>634</v>
      </c>
      <c r="L1292" s="79" t="s">
        <v>634</v>
      </c>
      <c r="M1292" s="79">
        <v>1735.89</v>
      </c>
      <c r="N1292" s="79">
        <v>1945.6</v>
      </c>
    </row>
    <row r="1293" spans="1:14" s="81" customFormat="1" x14ac:dyDescent="0.25">
      <c r="A1293" s="74" t="s">
        <v>41</v>
      </c>
      <c r="B1293" s="74" t="s">
        <v>41</v>
      </c>
      <c r="C1293" s="75" t="s">
        <v>55</v>
      </c>
      <c r="D1293" s="76" t="s">
        <v>6</v>
      </c>
      <c r="E1293" s="77">
        <v>2018</v>
      </c>
      <c r="F1293" s="76" t="s">
        <v>71</v>
      </c>
      <c r="G1293" s="77" t="s">
        <v>264</v>
      </c>
      <c r="H1293" s="76" t="s">
        <v>2331</v>
      </c>
      <c r="I1293" s="76" t="s">
        <v>271</v>
      </c>
      <c r="J1293" s="78" t="s">
        <v>662</v>
      </c>
      <c r="K1293" s="79" t="s">
        <v>634</v>
      </c>
      <c r="L1293" s="79" t="s">
        <v>634</v>
      </c>
      <c r="M1293" s="79">
        <v>2245.1</v>
      </c>
      <c r="N1293" s="79">
        <v>4326.8999999999996</v>
      </c>
    </row>
    <row r="1294" spans="1:14" s="81" customFormat="1" x14ac:dyDescent="0.25">
      <c r="A1294" s="74" t="s">
        <v>41</v>
      </c>
      <c r="B1294" s="74" t="s">
        <v>41</v>
      </c>
      <c r="C1294" s="75" t="s">
        <v>754</v>
      </c>
      <c r="D1294" s="76" t="s">
        <v>755</v>
      </c>
      <c r="E1294" s="77">
        <v>2022</v>
      </c>
      <c r="F1294" s="76" t="s">
        <v>77</v>
      </c>
      <c r="G1294" s="77" t="s">
        <v>403</v>
      </c>
      <c r="H1294" s="76" t="s">
        <v>2332</v>
      </c>
      <c r="I1294" s="76" t="s">
        <v>846</v>
      </c>
      <c r="J1294" s="78" t="s">
        <v>164</v>
      </c>
      <c r="K1294" s="79" t="s">
        <v>634</v>
      </c>
      <c r="L1294" s="79" t="s">
        <v>634</v>
      </c>
      <c r="M1294" s="79">
        <v>3961.67</v>
      </c>
      <c r="N1294" s="79">
        <v>8252.8700000000008</v>
      </c>
    </row>
    <row r="1295" spans="1:14" s="81" customFormat="1" x14ac:dyDescent="0.25">
      <c r="A1295" s="74" t="s">
        <v>41</v>
      </c>
      <c r="B1295" s="74" t="s">
        <v>41</v>
      </c>
      <c r="C1295" s="75" t="s">
        <v>775</v>
      </c>
      <c r="D1295" s="76" t="s">
        <v>31</v>
      </c>
      <c r="E1295" s="77">
        <v>2021</v>
      </c>
      <c r="F1295" s="76" t="s">
        <v>75</v>
      </c>
      <c r="G1295" s="77" t="s">
        <v>312</v>
      </c>
      <c r="H1295" s="76" t="s">
        <v>2333</v>
      </c>
      <c r="I1295" s="76" t="s">
        <v>516</v>
      </c>
      <c r="J1295" s="78" t="s">
        <v>833</v>
      </c>
      <c r="K1295" s="79" t="s">
        <v>634</v>
      </c>
      <c r="L1295" s="79" t="s">
        <v>634</v>
      </c>
      <c r="M1295" s="79">
        <v>2244.38</v>
      </c>
      <c r="N1295" s="79">
        <v>4552.18</v>
      </c>
    </row>
    <row r="1296" spans="1:14" s="81" customFormat="1" x14ac:dyDescent="0.25">
      <c r="A1296" s="74" t="s">
        <v>41</v>
      </c>
      <c r="B1296" s="74" t="s">
        <v>41</v>
      </c>
      <c r="C1296" s="75" t="s">
        <v>719</v>
      </c>
      <c r="D1296" s="76" t="s">
        <v>720</v>
      </c>
      <c r="E1296" s="77">
        <v>2022</v>
      </c>
      <c r="F1296" s="76" t="s">
        <v>75</v>
      </c>
      <c r="G1296" s="77" t="s">
        <v>312</v>
      </c>
      <c r="H1296" s="76" t="s">
        <v>2335</v>
      </c>
      <c r="I1296" s="76" t="s">
        <v>257</v>
      </c>
      <c r="J1296" s="78" t="s">
        <v>753</v>
      </c>
      <c r="K1296" s="79" t="s">
        <v>634</v>
      </c>
      <c r="L1296" s="79" t="s">
        <v>634</v>
      </c>
      <c r="M1296" s="79">
        <v>1608.3</v>
      </c>
      <c r="N1296" s="79">
        <v>2883.44</v>
      </c>
    </row>
    <row r="1297" spans="1:14" s="81" customFormat="1" x14ac:dyDescent="0.25">
      <c r="A1297" s="74" t="s">
        <v>41</v>
      </c>
      <c r="B1297" s="74" t="s">
        <v>41</v>
      </c>
      <c r="C1297" s="75" t="s">
        <v>922</v>
      </c>
      <c r="D1297" s="76" t="s">
        <v>923</v>
      </c>
      <c r="E1297" s="77">
        <v>2023</v>
      </c>
      <c r="F1297" s="76" t="s">
        <v>61</v>
      </c>
      <c r="G1297" s="77" t="s">
        <v>102</v>
      </c>
      <c r="H1297" s="76" t="s">
        <v>2336</v>
      </c>
      <c r="I1297" s="76" t="s">
        <v>495</v>
      </c>
      <c r="J1297" s="78" t="s">
        <v>718</v>
      </c>
      <c r="K1297" s="79" t="s">
        <v>634</v>
      </c>
      <c r="L1297" s="79" t="s">
        <v>634</v>
      </c>
      <c r="M1297" s="79">
        <v>2763.62</v>
      </c>
      <c r="N1297" s="79">
        <v>5035.1899999999996</v>
      </c>
    </row>
    <row r="1298" spans="1:14" s="81" customFormat="1" x14ac:dyDescent="0.25">
      <c r="A1298" s="74" t="s">
        <v>41</v>
      </c>
      <c r="B1298" s="74" t="s">
        <v>41</v>
      </c>
      <c r="C1298" s="75" t="s">
        <v>1096</v>
      </c>
      <c r="D1298" s="76" t="s">
        <v>1097</v>
      </c>
      <c r="E1298" s="77">
        <v>2023</v>
      </c>
      <c r="F1298" s="76" t="s">
        <v>66</v>
      </c>
      <c r="G1298" s="77" t="s">
        <v>186</v>
      </c>
      <c r="H1298" s="76" t="s">
        <v>2337</v>
      </c>
      <c r="I1298" s="76" t="s">
        <v>91</v>
      </c>
      <c r="J1298" s="78" t="s">
        <v>712</v>
      </c>
      <c r="K1298" s="79" t="s">
        <v>634</v>
      </c>
      <c r="L1298" s="79" t="s">
        <v>634</v>
      </c>
      <c r="M1298" s="79">
        <v>1735.89</v>
      </c>
      <c r="N1298" s="79">
        <v>1945.6</v>
      </c>
    </row>
    <row r="1299" spans="1:14" s="81" customFormat="1" x14ac:dyDescent="0.25">
      <c r="A1299" s="74" t="s">
        <v>41</v>
      </c>
      <c r="B1299" s="74" t="s">
        <v>41</v>
      </c>
      <c r="C1299" s="75" t="s">
        <v>656</v>
      </c>
      <c r="D1299" s="76" t="s">
        <v>657</v>
      </c>
      <c r="E1299" s="77">
        <v>2023</v>
      </c>
      <c r="F1299" s="76" t="s">
        <v>61</v>
      </c>
      <c r="G1299" s="77" t="s">
        <v>102</v>
      </c>
      <c r="H1299" s="76" t="s">
        <v>2338</v>
      </c>
      <c r="I1299" s="76" t="s">
        <v>181</v>
      </c>
      <c r="J1299" s="78" t="s">
        <v>658</v>
      </c>
      <c r="K1299" s="79" t="s">
        <v>634</v>
      </c>
      <c r="L1299" s="79" t="s">
        <v>634</v>
      </c>
      <c r="M1299" s="79">
        <v>1478.8300000000002</v>
      </c>
      <c r="N1299" s="79">
        <v>3418.9749704753049</v>
      </c>
    </row>
    <row r="1300" spans="1:14" s="81" customFormat="1" x14ac:dyDescent="0.25">
      <c r="A1300" s="74" t="s">
        <v>41</v>
      </c>
      <c r="B1300" s="74" t="s">
        <v>41</v>
      </c>
      <c r="C1300" s="75" t="s">
        <v>680</v>
      </c>
      <c r="D1300" s="76" t="s">
        <v>18</v>
      </c>
      <c r="E1300" s="77">
        <v>2022</v>
      </c>
      <c r="F1300" s="76" t="s">
        <v>64</v>
      </c>
      <c r="G1300" s="77" t="s">
        <v>159</v>
      </c>
      <c r="H1300" s="76" t="s">
        <v>2339</v>
      </c>
      <c r="I1300" s="76" t="s">
        <v>162</v>
      </c>
      <c r="J1300" s="78" t="s">
        <v>745</v>
      </c>
      <c r="K1300" s="79" t="s">
        <v>634</v>
      </c>
      <c r="L1300" s="79" t="s">
        <v>634</v>
      </c>
      <c r="M1300" s="79">
        <v>1964.76</v>
      </c>
      <c r="N1300" s="79">
        <v>2760.26</v>
      </c>
    </row>
    <row r="1301" spans="1:14" s="81" customFormat="1" x14ac:dyDescent="0.25">
      <c r="A1301" s="74" t="s">
        <v>41</v>
      </c>
      <c r="B1301" s="74" t="s">
        <v>41</v>
      </c>
      <c r="C1301" s="75" t="s">
        <v>663</v>
      </c>
      <c r="D1301" s="76" t="s">
        <v>7</v>
      </c>
      <c r="E1301" s="77">
        <v>2020</v>
      </c>
      <c r="F1301" s="76" t="s">
        <v>80</v>
      </c>
      <c r="G1301" s="77" t="s">
        <v>518</v>
      </c>
      <c r="H1301" s="76" t="s">
        <v>2340</v>
      </c>
      <c r="I1301" s="76" t="s">
        <v>257</v>
      </c>
      <c r="J1301" s="78" t="s">
        <v>705</v>
      </c>
      <c r="K1301" s="79" t="s">
        <v>634</v>
      </c>
      <c r="L1301" s="79" t="s">
        <v>634</v>
      </c>
      <c r="M1301" s="79">
        <v>1785.2952</v>
      </c>
      <c r="N1301" s="79">
        <v>2188.42</v>
      </c>
    </row>
    <row r="1302" spans="1:14" s="81" customFormat="1" x14ac:dyDescent="0.25">
      <c r="A1302" s="74" t="s">
        <v>41</v>
      </c>
      <c r="B1302" s="74" t="s">
        <v>41</v>
      </c>
      <c r="C1302" s="75" t="s">
        <v>751</v>
      </c>
      <c r="D1302" s="76" t="s">
        <v>27</v>
      </c>
      <c r="E1302" s="77">
        <v>2018</v>
      </c>
      <c r="F1302" s="76" t="s">
        <v>72</v>
      </c>
      <c r="G1302" s="77" t="s">
        <v>275</v>
      </c>
      <c r="H1302" s="76" t="s">
        <v>2341</v>
      </c>
      <c r="I1302" s="76" t="s">
        <v>847</v>
      </c>
      <c r="J1302" s="78" t="s">
        <v>848</v>
      </c>
      <c r="K1302" s="79" t="s">
        <v>634</v>
      </c>
      <c r="L1302" s="79" t="s">
        <v>634</v>
      </c>
      <c r="M1302" s="82">
        <v>2858.86</v>
      </c>
      <c r="N1302" s="82">
        <v>6489.73</v>
      </c>
    </row>
    <row r="1303" spans="1:14" s="81" customFormat="1" x14ac:dyDescent="0.25">
      <c r="A1303" s="74" t="s">
        <v>41</v>
      </c>
      <c r="B1303" s="74" t="s">
        <v>41</v>
      </c>
      <c r="C1303" s="75" t="s">
        <v>675</v>
      </c>
      <c r="D1303" s="76" t="s">
        <v>15</v>
      </c>
      <c r="E1303" s="77">
        <v>2018</v>
      </c>
      <c r="F1303" s="76" t="s">
        <v>676</v>
      </c>
      <c r="G1303" s="77" t="s">
        <v>280</v>
      </c>
      <c r="H1303" s="76" t="s">
        <v>2342</v>
      </c>
      <c r="I1303" s="76" t="s">
        <v>281</v>
      </c>
      <c r="J1303" s="78" t="s">
        <v>749</v>
      </c>
      <c r="K1303" s="79" t="s">
        <v>634</v>
      </c>
      <c r="L1303" s="79" t="s">
        <v>634</v>
      </c>
      <c r="M1303" s="79">
        <v>1360.07</v>
      </c>
      <c r="N1303" s="79">
        <v>3166.66</v>
      </c>
    </row>
    <row r="1304" spans="1:14" s="81" customFormat="1" x14ac:dyDescent="0.25">
      <c r="A1304" s="74" t="s">
        <v>41</v>
      </c>
      <c r="B1304" s="74" t="s">
        <v>41</v>
      </c>
      <c r="C1304" s="75" t="s">
        <v>929</v>
      </c>
      <c r="D1304" s="76" t="s">
        <v>930</v>
      </c>
      <c r="E1304" s="77">
        <v>2018</v>
      </c>
      <c r="F1304" s="76" t="s">
        <v>61</v>
      </c>
      <c r="G1304" s="77" t="s">
        <v>102</v>
      </c>
      <c r="H1304" s="76" t="s">
        <v>2343</v>
      </c>
      <c r="I1304" s="76" t="s">
        <v>179</v>
      </c>
      <c r="J1304" s="78" t="s">
        <v>1120</v>
      </c>
      <c r="K1304" s="79" t="s">
        <v>547</v>
      </c>
      <c r="L1304" s="79" t="s">
        <v>547</v>
      </c>
      <c r="M1304" s="79">
        <v>1692.6</v>
      </c>
      <c r="N1304" s="79">
        <v>3002</v>
      </c>
    </row>
    <row r="1305" spans="1:14" s="81" customFormat="1" x14ac:dyDescent="0.25">
      <c r="A1305" s="74" t="s">
        <v>41</v>
      </c>
      <c r="B1305" s="74" t="s">
        <v>41</v>
      </c>
      <c r="C1305" s="75" t="s">
        <v>929</v>
      </c>
      <c r="D1305" s="76" t="s">
        <v>930</v>
      </c>
      <c r="E1305" s="77">
        <v>2018</v>
      </c>
      <c r="F1305" s="76" t="s">
        <v>61</v>
      </c>
      <c r="G1305" s="77" t="s">
        <v>102</v>
      </c>
      <c r="H1305" s="76" t="s">
        <v>2344</v>
      </c>
      <c r="I1305" s="76" t="s">
        <v>179</v>
      </c>
      <c r="J1305" s="78" t="s">
        <v>2345</v>
      </c>
      <c r="K1305" s="79" t="s">
        <v>545</v>
      </c>
      <c r="L1305" s="79" t="s">
        <v>545</v>
      </c>
      <c r="M1305" s="79">
        <v>1302</v>
      </c>
      <c r="N1305" s="79">
        <v>2442.8200000000002</v>
      </c>
    </row>
    <row r="1306" spans="1:14" s="81" customFormat="1" x14ac:dyDescent="0.25">
      <c r="A1306" s="74" t="s">
        <v>41</v>
      </c>
      <c r="B1306" s="74" t="s">
        <v>41</v>
      </c>
      <c r="C1306" s="75" t="s">
        <v>659</v>
      </c>
      <c r="D1306" s="76" t="s">
        <v>4</v>
      </c>
      <c r="E1306" s="77">
        <v>2020</v>
      </c>
      <c r="F1306" s="76" t="s">
        <v>66</v>
      </c>
      <c r="G1306" s="77" t="s">
        <v>186</v>
      </c>
      <c r="H1306" s="76" t="s">
        <v>2346</v>
      </c>
      <c r="I1306" s="76" t="s">
        <v>179</v>
      </c>
      <c r="J1306" s="78" t="s">
        <v>473</v>
      </c>
      <c r="K1306" s="79" t="s">
        <v>545</v>
      </c>
      <c r="L1306" s="79" t="s">
        <v>545</v>
      </c>
      <c r="M1306" s="79">
        <v>1445.71</v>
      </c>
      <c r="N1306" s="79">
        <v>3525.9695380000003</v>
      </c>
    </row>
    <row r="1307" spans="1:14" s="81" customFormat="1" x14ac:dyDescent="0.25">
      <c r="A1307" s="74" t="s">
        <v>41</v>
      </c>
      <c r="B1307" s="74" t="s">
        <v>41</v>
      </c>
      <c r="C1307" s="75" t="s">
        <v>55</v>
      </c>
      <c r="D1307" s="76" t="s">
        <v>6</v>
      </c>
      <c r="E1307" s="77">
        <v>2018</v>
      </c>
      <c r="F1307" s="76" t="s">
        <v>71</v>
      </c>
      <c r="G1307" s="77" t="s">
        <v>264</v>
      </c>
      <c r="H1307" s="76" t="s">
        <v>2347</v>
      </c>
      <c r="I1307" s="76" t="s">
        <v>269</v>
      </c>
      <c r="J1307" s="78" t="s">
        <v>736</v>
      </c>
      <c r="K1307" s="79" t="s">
        <v>634</v>
      </c>
      <c r="L1307" s="79" t="s">
        <v>634</v>
      </c>
      <c r="M1307" s="79">
        <v>1727</v>
      </c>
      <c r="N1307" s="79">
        <v>3479.61</v>
      </c>
    </row>
    <row r="1308" spans="1:14" s="81" customFormat="1" x14ac:dyDescent="0.25">
      <c r="A1308" s="74" t="s">
        <v>41</v>
      </c>
      <c r="B1308" s="74" t="s">
        <v>41</v>
      </c>
      <c r="C1308" s="75" t="s">
        <v>706</v>
      </c>
      <c r="D1308" s="76" t="s">
        <v>568</v>
      </c>
      <c r="E1308" s="77">
        <v>2022</v>
      </c>
      <c r="F1308" s="76" t="s">
        <v>61</v>
      </c>
      <c r="G1308" s="77" t="s">
        <v>102</v>
      </c>
      <c r="H1308" s="76" t="s">
        <v>2348</v>
      </c>
      <c r="I1308" s="76" t="s">
        <v>103</v>
      </c>
      <c r="J1308" s="78" t="s">
        <v>105</v>
      </c>
      <c r="K1308" s="79" t="s">
        <v>634</v>
      </c>
      <c r="L1308" s="79" t="s">
        <v>634</v>
      </c>
      <c r="M1308" s="79">
        <v>2218.2600000000002</v>
      </c>
      <c r="N1308" s="79">
        <v>4306.2299999999996</v>
      </c>
    </row>
    <row r="1309" spans="1:14" s="81" customFormat="1" x14ac:dyDescent="0.25">
      <c r="A1309" s="74" t="s">
        <v>41</v>
      </c>
      <c r="B1309" s="74" t="s">
        <v>41</v>
      </c>
      <c r="C1309" s="75" t="s">
        <v>691</v>
      </c>
      <c r="D1309" s="76" t="s">
        <v>21</v>
      </c>
      <c r="E1309" s="77">
        <v>2019</v>
      </c>
      <c r="F1309" s="76" t="s">
        <v>75</v>
      </c>
      <c r="G1309" s="77" t="s">
        <v>312</v>
      </c>
      <c r="H1309" s="76" t="s">
        <v>2349</v>
      </c>
      <c r="I1309" s="76" t="s">
        <v>313</v>
      </c>
      <c r="J1309" s="78" t="s">
        <v>664</v>
      </c>
      <c r="K1309" s="79" t="s">
        <v>634</v>
      </c>
      <c r="L1309" s="79" t="s">
        <v>634</v>
      </c>
      <c r="M1309" s="79">
        <v>1236.43</v>
      </c>
      <c r="N1309" s="79">
        <v>3029.39</v>
      </c>
    </row>
    <row r="1310" spans="1:14" s="81" customFormat="1" x14ac:dyDescent="0.25">
      <c r="A1310" s="74" t="s">
        <v>41</v>
      </c>
      <c r="B1310" s="74" t="s">
        <v>41</v>
      </c>
      <c r="C1310" s="75" t="s">
        <v>675</v>
      </c>
      <c r="D1310" s="76" t="s">
        <v>15</v>
      </c>
      <c r="E1310" s="77">
        <v>2018</v>
      </c>
      <c r="F1310" s="76" t="s">
        <v>676</v>
      </c>
      <c r="G1310" s="77" t="s">
        <v>280</v>
      </c>
      <c r="H1310" s="76" t="s">
        <v>2350</v>
      </c>
      <c r="I1310" s="76" t="s">
        <v>849</v>
      </c>
      <c r="J1310" s="78" t="s">
        <v>685</v>
      </c>
      <c r="K1310" s="79" t="s">
        <v>634</v>
      </c>
      <c r="L1310" s="79" t="s">
        <v>634</v>
      </c>
      <c r="M1310" s="79">
        <v>1360.07</v>
      </c>
      <c r="N1310" s="79">
        <v>3166.66</v>
      </c>
    </row>
    <row r="1311" spans="1:14" s="81" customFormat="1" x14ac:dyDescent="0.25">
      <c r="A1311" s="74" t="s">
        <v>41</v>
      </c>
      <c r="B1311" s="74" t="s">
        <v>41</v>
      </c>
      <c r="C1311" s="75" t="s">
        <v>675</v>
      </c>
      <c r="D1311" s="76" t="s">
        <v>15</v>
      </c>
      <c r="E1311" s="77">
        <v>2018</v>
      </c>
      <c r="F1311" s="76" t="s">
        <v>676</v>
      </c>
      <c r="G1311" s="77" t="s">
        <v>280</v>
      </c>
      <c r="H1311" s="76" t="s">
        <v>2351</v>
      </c>
      <c r="I1311" s="76" t="s">
        <v>281</v>
      </c>
      <c r="J1311" s="78" t="s">
        <v>850</v>
      </c>
      <c r="K1311" s="79" t="s">
        <v>634</v>
      </c>
      <c r="L1311" s="79" t="s">
        <v>634</v>
      </c>
      <c r="M1311" s="79">
        <v>1360.07</v>
      </c>
      <c r="N1311" s="79">
        <v>3166.66</v>
      </c>
    </row>
    <row r="1312" spans="1:14" s="81" customFormat="1" x14ac:dyDescent="0.25">
      <c r="A1312" s="74" t="s">
        <v>41</v>
      </c>
      <c r="B1312" s="74" t="s">
        <v>41</v>
      </c>
      <c r="C1312" s="75" t="s">
        <v>706</v>
      </c>
      <c r="D1312" s="76" t="s">
        <v>568</v>
      </c>
      <c r="E1312" s="77">
        <v>2022</v>
      </c>
      <c r="F1312" s="76" t="s">
        <v>61</v>
      </c>
      <c r="G1312" s="77" t="s">
        <v>102</v>
      </c>
      <c r="H1312" s="76" t="s">
        <v>2352</v>
      </c>
      <c r="I1312" s="76" t="s">
        <v>283</v>
      </c>
      <c r="J1312" s="78" t="s">
        <v>695</v>
      </c>
      <c r="K1312" s="79" t="s">
        <v>634</v>
      </c>
      <c r="L1312" s="79" t="s">
        <v>634</v>
      </c>
      <c r="M1312" s="79">
        <v>2656.59</v>
      </c>
      <c r="N1312" s="79">
        <v>5056.83</v>
      </c>
    </row>
    <row r="1313" spans="1:14" s="81" customFormat="1" x14ac:dyDescent="0.25">
      <c r="A1313" s="74" t="s">
        <v>41</v>
      </c>
      <c r="B1313" s="74" t="s">
        <v>41</v>
      </c>
      <c r="C1313" s="75" t="s">
        <v>719</v>
      </c>
      <c r="D1313" s="76" t="s">
        <v>720</v>
      </c>
      <c r="E1313" s="77">
        <v>2022</v>
      </c>
      <c r="F1313" s="76" t="s">
        <v>75</v>
      </c>
      <c r="G1313" s="77" t="s">
        <v>312</v>
      </c>
      <c r="H1313" s="76" t="s">
        <v>2353</v>
      </c>
      <c r="I1313" s="76" t="s">
        <v>257</v>
      </c>
      <c r="J1313" s="78" t="s">
        <v>688</v>
      </c>
      <c r="K1313" s="79" t="s">
        <v>634</v>
      </c>
      <c r="L1313" s="79" t="s">
        <v>634</v>
      </c>
      <c r="M1313" s="79">
        <v>1608.3</v>
      </c>
      <c r="N1313" s="79">
        <v>2883.44</v>
      </c>
    </row>
    <row r="1314" spans="1:14" s="81" customFormat="1" x14ac:dyDescent="0.25">
      <c r="A1314" s="74" t="s">
        <v>41</v>
      </c>
      <c r="B1314" s="74" t="s">
        <v>41</v>
      </c>
      <c r="C1314" s="75" t="s">
        <v>675</v>
      </c>
      <c r="D1314" s="76" t="s">
        <v>15</v>
      </c>
      <c r="E1314" s="77">
        <v>2018</v>
      </c>
      <c r="F1314" s="76" t="s">
        <v>676</v>
      </c>
      <c r="G1314" s="77" t="s">
        <v>280</v>
      </c>
      <c r="H1314" s="76" t="s">
        <v>2354</v>
      </c>
      <c r="I1314" s="76" t="s">
        <v>281</v>
      </c>
      <c r="J1314" s="78" t="s">
        <v>785</v>
      </c>
      <c r="K1314" s="79" t="s">
        <v>634</v>
      </c>
      <c r="L1314" s="79" t="s">
        <v>634</v>
      </c>
      <c r="M1314" s="79">
        <v>1360.07</v>
      </c>
      <c r="N1314" s="79">
        <v>3166.66</v>
      </c>
    </row>
    <row r="1315" spans="1:14" s="81" customFormat="1" x14ac:dyDescent="0.25">
      <c r="A1315" s="74" t="s">
        <v>41</v>
      </c>
      <c r="B1315" s="74" t="s">
        <v>41</v>
      </c>
      <c r="C1315" s="75" t="s">
        <v>719</v>
      </c>
      <c r="D1315" s="76" t="s">
        <v>720</v>
      </c>
      <c r="E1315" s="77">
        <v>2022</v>
      </c>
      <c r="F1315" s="76" t="s">
        <v>75</v>
      </c>
      <c r="G1315" s="77" t="s">
        <v>312</v>
      </c>
      <c r="H1315" s="76" t="s">
        <v>2355</v>
      </c>
      <c r="I1315" s="76" t="s">
        <v>257</v>
      </c>
      <c r="J1315" s="78" t="s">
        <v>709</v>
      </c>
      <c r="K1315" s="79" t="s">
        <v>634</v>
      </c>
      <c r="L1315" s="79" t="s">
        <v>634</v>
      </c>
      <c r="M1315" s="79">
        <v>1608.3</v>
      </c>
      <c r="N1315" s="79">
        <v>2883.44</v>
      </c>
    </row>
    <row r="1316" spans="1:14" s="81" customFormat="1" x14ac:dyDescent="0.25">
      <c r="A1316" s="74" t="s">
        <v>41</v>
      </c>
      <c r="B1316" s="74" t="s">
        <v>41</v>
      </c>
      <c r="C1316" s="75" t="s">
        <v>751</v>
      </c>
      <c r="D1316" s="76" t="s">
        <v>27</v>
      </c>
      <c r="E1316" s="77">
        <v>2018</v>
      </c>
      <c r="F1316" s="76" t="s">
        <v>72</v>
      </c>
      <c r="G1316" s="77" t="s">
        <v>275</v>
      </c>
      <c r="H1316" s="76" t="s">
        <v>2356</v>
      </c>
      <c r="I1316" s="76" t="s">
        <v>277</v>
      </c>
      <c r="J1316" s="78" t="s">
        <v>114</v>
      </c>
      <c r="K1316" s="79" t="s">
        <v>634</v>
      </c>
      <c r="L1316" s="79" t="s">
        <v>634</v>
      </c>
      <c r="M1316" s="79">
        <v>1523.3</v>
      </c>
      <c r="N1316" s="79">
        <v>3458.29</v>
      </c>
    </row>
    <row r="1317" spans="1:14" s="81" customFormat="1" x14ac:dyDescent="0.25">
      <c r="A1317" s="74" t="s">
        <v>41</v>
      </c>
      <c r="B1317" s="74" t="s">
        <v>41</v>
      </c>
      <c r="C1317" s="75" t="s">
        <v>660</v>
      </c>
      <c r="D1317" s="76" t="s">
        <v>5</v>
      </c>
      <c r="E1317" s="77">
        <v>2020</v>
      </c>
      <c r="F1317" s="76" t="s">
        <v>61</v>
      </c>
      <c r="G1317" s="77" t="s">
        <v>102</v>
      </c>
      <c r="H1317" s="76" t="s">
        <v>2357</v>
      </c>
      <c r="I1317" s="76" t="s">
        <v>257</v>
      </c>
      <c r="J1317" s="78" t="s">
        <v>833</v>
      </c>
      <c r="K1317" s="79" t="s">
        <v>634</v>
      </c>
      <c r="L1317" s="79" t="s">
        <v>634</v>
      </c>
      <c r="M1317" s="79">
        <v>1599</v>
      </c>
      <c r="N1317" s="79">
        <v>3028.16</v>
      </c>
    </row>
    <row r="1318" spans="1:14" s="81" customFormat="1" x14ac:dyDescent="0.25">
      <c r="A1318" s="74" t="s">
        <v>41</v>
      </c>
      <c r="B1318" s="74" t="s">
        <v>41</v>
      </c>
      <c r="C1318" s="75" t="s">
        <v>719</v>
      </c>
      <c r="D1318" s="76" t="s">
        <v>720</v>
      </c>
      <c r="E1318" s="77">
        <v>2022</v>
      </c>
      <c r="F1318" s="76" t="s">
        <v>75</v>
      </c>
      <c r="G1318" s="77" t="s">
        <v>312</v>
      </c>
      <c r="H1318" s="76" t="s">
        <v>2358</v>
      </c>
      <c r="I1318" s="76" t="s">
        <v>257</v>
      </c>
      <c r="J1318" s="78" t="s">
        <v>669</v>
      </c>
      <c r="K1318" s="79" t="s">
        <v>634</v>
      </c>
      <c r="L1318" s="79" t="s">
        <v>634</v>
      </c>
      <c r="M1318" s="79">
        <v>1608.3</v>
      </c>
      <c r="N1318" s="79">
        <v>2883.44</v>
      </c>
    </row>
    <row r="1319" spans="1:14" s="81" customFormat="1" x14ac:dyDescent="0.25">
      <c r="A1319" s="74" t="s">
        <v>41</v>
      </c>
      <c r="B1319" s="74" t="s">
        <v>41</v>
      </c>
      <c r="C1319" s="75" t="s">
        <v>659</v>
      </c>
      <c r="D1319" s="76" t="s">
        <v>4</v>
      </c>
      <c r="E1319" s="77">
        <v>2020</v>
      </c>
      <c r="F1319" s="76" t="s">
        <v>66</v>
      </c>
      <c r="G1319" s="77" t="s">
        <v>186</v>
      </c>
      <c r="H1319" s="76" t="s">
        <v>2359</v>
      </c>
      <c r="I1319" s="76" t="s">
        <v>179</v>
      </c>
      <c r="J1319" s="78" t="s">
        <v>474</v>
      </c>
      <c r="K1319" s="79" t="s">
        <v>545</v>
      </c>
      <c r="L1319" s="79" t="s">
        <v>545</v>
      </c>
      <c r="M1319" s="79">
        <v>1592.3</v>
      </c>
      <c r="N1319" s="79">
        <v>3901.0788259999999</v>
      </c>
    </row>
    <row r="1320" spans="1:14" s="81" customFormat="1" x14ac:dyDescent="0.25">
      <c r="A1320" s="74" t="s">
        <v>41</v>
      </c>
      <c r="B1320" s="74" t="s">
        <v>41</v>
      </c>
      <c r="C1320" s="75" t="s">
        <v>668</v>
      </c>
      <c r="D1320" s="76" t="s">
        <v>10</v>
      </c>
      <c r="E1320" s="77">
        <v>2019</v>
      </c>
      <c r="F1320" s="76" t="s">
        <v>76</v>
      </c>
      <c r="G1320" s="77" t="s">
        <v>328</v>
      </c>
      <c r="H1320" s="76" t="s">
        <v>2361</v>
      </c>
      <c r="I1320" s="76" t="s">
        <v>179</v>
      </c>
      <c r="J1320" s="78" t="s">
        <v>631</v>
      </c>
      <c r="K1320" s="79" t="s">
        <v>545</v>
      </c>
      <c r="L1320" s="79" t="s">
        <v>545</v>
      </c>
      <c r="M1320" s="79">
        <v>1122.2</v>
      </c>
      <c r="N1320" s="79">
        <v>3112.55</v>
      </c>
    </row>
    <row r="1321" spans="1:14" s="81" customFormat="1" x14ac:dyDescent="0.25">
      <c r="A1321" s="74" t="s">
        <v>41</v>
      </c>
      <c r="B1321" s="74" t="s">
        <v>41</v>
      </c>
      <c r="C1321" s="75" t="s">
        <v>781</v>
      </c>
      <c r="D1321" s="76" t="s">
        <v>32</v>
      </c>
      <c r="E1321" s="77">
        <v>2018</v>
      </c>
      <c r="F1321" s="76" t="s">
        <v>60</v>
      </c>
      <c r="G1321" s="77" t="s">
        <v>90</v>
      </c>
      <c r="H1321" s="76" t="s">
        <v>2362</v>
      </c>
      <c r="I1321" s="76" t="s">
        <v>93</v>
      </c>
      <c r="J1321" s="78" t="s">
        <v>695</v>
      </c>
      <c r="K1321" s="79" t="s">
        <v>634</v>
      </c>
      <c r="L1321" s="79" t="s">
        <v>634</v>
      </c>
      <c r="M1321" s="79">
        <v>1460.8</v>
      </c>
      <c r="N1321" s="79">
        <v>4102.38</v>
      </c>
    </row>
    <row r="1322" spans="1:14" s="81" customFormat="1" x14ac:dyDescent="0.25">
      <c r="A1322" s="74" t="s">
        <v>41</v>
      </c>
      <c r="B1322" s="74" t="s">
        <v>41</v>
      </c>
      <c r="C1322" s="75" t="s">
        <v>659</v>
      </c>
      <c r="D1322" s="76" t="s">
        <v>4</v>
      </c>
      <c r="E1322" s="77">
        <v>2020</v>
      </c>
      <c r="F1322" s="76" t="s">
        <v>66</v>
      </c>
      <c r="G1322" s="77" t="s">
        <v>186</v>
      </c>
      <c r="H1322" s="76" t="s">
        <v>2363</v>
      </c>
      <c r="I1322" s="76" t="s">
        <v>179</v>
      </c>
      <c r="J1322" s="78" t="s">
        <v>743</v>
      </c>
      <c r="K1322" s="79" t="s">
        <v>545</v>
      </c>
      <c r="L1322" s="79" t="s">
        <v>545</v>
      </c>
      <c r="M1322" s="79">
        <v>1879.43</v>
      </c>
      <c r="N1322" s="79">
        <v>4489.3149130000002</v>
      </c>
    </row>
    <row r="1323" spans="1:14" s="81" customFormat="1" x14ac:dyDescent="0.25">
      <c r="A1323" s="74" t="s">
        <v>41</v>
      </c>
      <c r="B1323" s="74" t="s">
        <v>41</v>
      </c>
      <c r="C1323" s="75" t="s">
        <v>922</v>
      </c>
      <c r="D1323" s="76" t="s">
        <v>923</v>
      </c>
      <c r="E1323" s="77">
        <v>2023</v>
      </c>
      <c r="F1323" s="76" t="s">
        <v>61</v>
      </c>
      <c r="G1323" s="77" t="s">
        <v>102</v>
      </c>
      <c r="H1323" s="76" t="s">
        <v>2364</v>
      </c>
      <c r="I1323" s="76" t="s">
        <v>495</v>
      </c>
      <c r="J1323" s="78" t="s">
        <v>705</v>
      </c>
      <c r="K1323" s="79" t="s">
        <v>634</v>
      </c>
      <c r="L1323" s="79" t="s">
        <v>634</v>
      </c>
      <c r="M1323" s="79">
        <v>2763.62</v>
      </c>
      <c r="N1323" s="79">
        <v>5035.1899999999996</v>
      </c>
    </row>
    <row r="1324" spans="1:14" s="81" customFormat="1" x14ac:dyDescent="0.25">
      <c r="A1324" s="74" t="s">
        <v>41</v>
      </c>
      <c r="B1324" s="74" t="s">
        <v>41</v>
      </c>
      <c r="C1324" s="75" t="s">
        <v>668</v>
      </c>
      <c r="D1324" s="76" t="s">
        <v>10</v>
      </c>
      <c r="E1324" s="77">
        <v>2019</v>
      </c>
      <c r="F1324" s="76" t="s">
        <v>76</v>
      </c>
      <c r="G1324" s="77" t="s">
        <v>328</v>
      </c>
      <c r="H1324" s="76" t="s">
        <v>2365</v>
      </c>
      <c r="I1324" s="76" t="s">
        <v>179</v>
      </c>
      <c r="J1324" s="78" t="s">
        <v>652</v>
      </c>
      <c r="K1324" s="79" t="s">
        <v>548</v>
      </c>
      <c r="L1324" s="79" t="s">
        <v>548</v>
      </c>
      <c r="M1324" s="79">
        <v>1122.2</v>
      </c>
      <c r="N1324" s="79">
        <v>3112.55</v>
      </c>
    </row>
    <row r="1325" spans="1:14" s="81" customFormat="1" x14ac:dyDescent="0.25">
      <c r="A1325" s="74" t="s">
        <v>41</v>
      </c>
      <c r="B1325" s="74" t="s">
        <v>41</v>
      </c>
      <c r="C1325" s="75" t="s">
        <v>659</v>
      </c>
      <c r="D1325" s="76" t="s">
        <v>4</v>
      </c>
      <c r="E1325" s="77">
        <v>2020</v>
      </c>
      <c r="F1325" s="76" t="s">
        <v>66</v>
      </c>
      <c r="G1325" s="77" t="s">
        <v>186</v>
      </c>
      <c r="H1325" s="76" t="s">
        <v>2366</v>
      </c>
      <c r="I1325" s="76" t="s">
        <v>179</v>
      </c>
      <c r="J1325" s="78" t="s">
        <v>475</v>
      </c>
      <c r="K1325" s="79" t="s">
        <v>634</v>
      </c>
      <c r="L1325" s="79" t="s">
        <v>634</v>
      </c>
      <c r="M1325" s="79">
        <v>1592.3</v>
      </c>
      <c r="N1325" s="79">
        <v>3901.0788259999999</v>
      </c>
    </row>
    <row r="1326" spans="1:14" s="81" customFormat="1" x14ac:dyDescent="0.25">
      <c r="A1326" s="74" t="s">
        <v>41</v>
      </c>
      <c r="B1326" s="74" t="s">
        <v>41</v>
      </c>
      <c r="C1326" s="75" t="s">
        <v>55</v>
      </c>
      <c r="D1326" s="76" t="s">
        <v>6</v>
      </c>
      <c r="E1326" s="77">
        <v>2018</v>
      </c>
      <c r="F1326" s="76" t="s">
        <v>71</v>
      </c>
      <c r="G1326" s="77" t="s">
        <v>264</v>
      </c>
      <c r="H1326" s="76" t="s">
        <v>2367</v>
      </c>
      <c r="I1326" s="76" t="s">
        <v>271</v>
      </c>
      <c r="J1326" s="78" t="s">
        <v>736</v>
      </c>
      <c r="K1326" s="79" t="s">
        <v>634</v>
      </c>
      <c r="L1326" s="79" t="s">
        <v>634</v>
      </c>
      <c r="M1326" s="79">
        <v>2245.1</v>
      </c>
      <c r="N1326" s="79">
        <v>4326.8999999999996</v>
      </c>
    </row>
    <row r="1327" spans="1:14" s="81" customFormat="1" x14ac:dyDescent="0.25">
      <c r="A1327" s="74" t="s">
        <v>41</v>
      </c>
      <c r="B1327" s="74" t="s">
        <v>41</v>
      </c>
      <c r="C1327" s="75" t="s">
        <v>706</v>
      </c>
      <c r="D1327" s="76" t="s">
        <v>568</v>
      </c>
      <c r="E1327" s="77">
        <v>2022</v>
      </c>
      <c r="F1327" s="76" t="s">
        <v>61</v>
      </c>
      <c r="G1327" s="77" t="s">
        <v>102</v>
      </c>
      <c r="H1327" s="76" t="s">
        <v>2368</v>
      </c>
      <c r="I1327" s="76" t="s">
        <v>86</v>
      </c>
      <c r="J1327" s="78" t="s">
        <v>653</v>
      </c>
      <c r="K1327" s="79" t="s">
        <v>634</v>
      </c>
      <c r="L1327" s="79" t="s">
        <v>634</v>
      </c>
      <c r="M1327" s="79">
        <v>2658.79</v>
      </c>
      <c r="N1327" s="79">
        <v>5098.95</v>
      </c>
    </row>
    <row r="1328" spans="1:14" s="81" customFormat="1" x14ac:dyDescent="0.25">
      <c r="A1328" s="74" t="s">
        <v>41</v>
      </c>
      <c r="B1328" s="74" t="s">
        <v>41</v>
      </c>
      <c r="C1328" s="75" t="s">
        <v>668</v>
      </c>
      <c r="D1328" s="76" t="s">
        <v>10</v>
      </c>
      <c r="E1328" s="77">
        <v>2019</v>
      </c>
      <c r="F1328" s="76" t="s">
        <v>76</v>
      </c>
      <c r="G1328" s="77" t="s">
        <v>328</v>
      </c>
      <c r="H1328" s="76" t="s">
        <v>2369</v>
      </c>
      <c r="I1328" s="76" t="s">
        <v>179</v>
      </c>
      <c r="J1328" s="78" t="s">
        <v>346</v>
      </c>
      <c r="K1328" s="79" t="s">
        <v>545</v>
      </c>
      <c r="L1328" s="79" t="s">
        <v>545</v>
      </c>
      <c r="M1328" s="79">
        <v>1122.2</v>
      </c>
      <c r="N1328" s="79">
        <v>3112.55</v>
      </c>
    </row>
    <row r="1329" spans="1:14" s="81" customFormat="1" x14ac:dyDescent="0.25">
      <c r="A1329" s="74" t="s">
        <v>41</v>
      </c>
      <c r="B1329" s="74" t="s">
        <v>41</v>
      </c>
      <c r="C1329" s="75" t="s">
        <v>668</v>
      </c>
      <c r="D1329" s="76" t="s">
        <v>10</v>
      </c>
      <c r="E1329" s="77">
        <v>2019</v>
      </c>
      <c r="F1329" s="76" t="s">
        <v>76</v>
      </c>
      <c r="G1329" s="77" t="s">
        <v>328</v>
      </c>
      <c r="H1329" s="76" t="s">
        <v>2370</v>
      </c>
      <c r="I1329" s="76" t="s">
        <v>179</v>
      </c>
      <c r="J1329" s="78" t="s">
        <v>387</v>
      </c>
      <c r="K1329" s="79" t="s">
        <v>545</v>
      </c>
      <c r="L1329" s="79" t="s">
        <v>545</v>
      </c>
      <c r="M1329" s="79">
        <v>1122.2</v>
      </c>
      <c r="N1329" s="79">
        <v>3112.55</v>
      </c>
    </row>
    <row r="1330" spans="1:14" s="81" customFormat="1" x14ac:dyDescent="0.25">
      <c r="A1330" s="74" t="s">
        <v>41</v>
      </c>
      <c r="B1330" s="74" t="s">
        <v>41</v>
      </c>
      <c r="C1330" s="75" t="s">
        <v>719</v>
      </c>
      <c r="D1330" s="76" t="s">
        <v>720</v>
      </c>
      <c r="E1330" s="77">
        <v>2022</v>
      </c>
      <c r="F1330" s="76" t="s">
        <v>75</v>
      </c>
      <c r="G1330" s="77" t="s">
        <v>312</v>
      </c>
      <c r="H1330" s="76" t="s">
        <v>2371</v>
      </c>
      <c r="I1330" s="76" t="s">
        <v>257</v>
      </c>
      <c r="J1330" s="78" t="s">
        <v>801</v>
      </c>
      <c r="K1330" s="79" t="s">
        <v>634</v>
      </c>
      <c r="L1330" s="79" t="s">
        <v>634</v>
      </c>
      <c r="M1330" s="79">
        <v>1608.3</v>
      </c>
      <c r="N1330" s="79">
        <v>2883.44</v>
      </c>
    </row>
    <row r="1331" spans="1:14" s="81" customFormat="1" x14ac:dyDescent="0.25">
      <c r="A1331" s="74" t="s">
        <v>41</v>
      </c>
      <c r="B1331" s="74" t="s">
        <v>41</v>
      </c>
      <c r="C1331" s="75" t="s">
        <v>719</v>
      </c>
      <c r="D1331" s="76" t="s">
        <v>720</v>
      </c>
      <c r="E1331" s="77">
        <v>2022</v>
      </c>
      <c r="F1331" s="76" t="s">
        <v>75</v>
      </c>
      <c r="G1331" s="77" t="s">
        <v>312</v>
      </c>
      <c r="H1331" s="76" t="s">
        <v>2372</v>
      </c>
      <c r="I1331" s="76" t="s">
        <v>257</v>
      </c>
      <c r="J1331" s="78" t="s">
        <v>689</v>
      </c>
      <c r="K1331" s="79" t="s">
        <v>634</v>
      </c>
      <c r="L1331" s="79" t="s">
        <v>634</v>
      </c>
      <c r="M1331" s="79">
        <v>1608.3</v>
      </c>
      <c r="N1331" s="79">
        <v>2883.44</v>
      </c>
    </row>
    <row r="1332" spans="1:14" s="81" customFormat="1" x14ac:dyDescent="0.25">
      <c r="A1332" s="74" t="s">
        <v>41</v>
      </c>
      <c r="B1332" s="74" t="s">
        <v>41</v>
      </c>
      <c r="C1332" s="75" t="s">
        <v>659</v>
      </c>
      <c r="D1332" s="76" t="s">
        <v>4</v>
      </c>
      <c r="E1332" s="77">
        <v>2020</v>
      </c>
      <c r="F1332" s="76" t="s">
        <v>66</v>
      </c>
      <c r="G1332" s="77" t="s">
        <v>186</v>
      </c>
      <c r="H1332" s="76" t="s">
        <v>2373</v>
      </c>
      <c r="I1332" s="76" t="s">
        <v>179</v>
      </c>
      <c r="J1332" s="78" t="s">
        <v>415</v>
      </c>
      <c r="K1332" s="79" t="s">
        <v>545</v>
      </c>
      <c r="L1332" s="79" t="s">
        <v>545</v>
      </c>
      <c r="M1332" s="79">
        <v>1445.71</v>
      </c>
      <c r="N1332" s="79">
        <v>3525.9695380000003</v>
      </c>
    </row>
    <row r="1333" spans="1:14" s="81" customFormat="1" x14ac:dyDescent="0.25">
      <c r="A1333" s="74" t="s">
        <v>41</v>
      </c>
      <c r="B1333" s="74" t="s">
        <v>41</v>
      </c>
      <c r="C1333" s="75" t="s">
        <v>656</v>
      </c>
      <c r="D1333" s="76" t="s">
        <v>657</v>
      </c>
      <c r="E1333" s="77">
        <v>2023</v>
      </c>
      <c r="F1333" s="76" t="s">
        <v>61</v>
      </c>
      <c r="G1333" s="77" t="s">
        <v>102</v>
      </c>
      <c r="H1333" s="76" t="s">
        <v>2374</v>
      </c>
      <c r="I1333" s="76" t="s">
        <v>95</v>
      </c>
      <c r="J1333" s="78" t="s">
        <v>658</v>
      </c>
      <c r="K1333" s="79" t="s">
        <v>634</v>
      </c>
      <c r="L1333" s="79" t="s">
        <v>634</v>
      </c>
      <c r="M1333" s="79">
        <v>2319.7200000000003</v>
      </c>
      <c r="N1333" s="79">
        <v>4917.6430753359482</v>
      </c>
    </row>
    <row r="1334" spans="1:14" s="81" customFormat="1" x14ac:dyDescent="0.25">
      <c r="A1334" s="74" t="s">
        <v>41</v>
      </c>
      <c r="B1334" s="74" t="s">
        <v>41</v>
      </c>
      <c r="C1334" s="75" t="s">
        <v>691</v>
      </c>
      <c r="D1334" s="76" t="s">
        <v>21</v>
      </c>
      <c r="E1334" s="77">
        <v>2019</v>
      </c>
      <c r="F1334" s="76" t="s">
        <v>75</v>
      </c>
      <c r="G1334" s="77" t="s">
        <v>312</v>
      </c>
      <c r="H1334" s="76" t="s">
        <v>2375</v>
      </c>
      <c r="I1334" s="76" t="s">
        <v>313</v>
      </c>
      <c r="J1334" s="78" t="s">
        <v>715</v>
      </c>
      <c r="K1334" s="79" t="s">
        <v>634</v>
      </c>
      <c r="L1334" s="79" t="s">
        <v>634</v>
      </c>
      <c r="M1334" s="79">
        <v>1236.43</v>
      </c>
      <c r="N1334" s="79">
        <v>3029.39</v>
      </c>
    </row>
    <row r="1335" spans="1:14" s="81" customFormat="1" x14ac:dyDescent="0.25">
      <c r="A1335" s="74" t="s">
        <v>41</v>
      </c>
      <c r="B1335" s="74" t="s">
        <v>41</v>
      </c>
      <c r="C1335" s="75" t="s">
        <v>656</v>
      </c>
      <c r="D1335" s="76" t="s">
        <v>657</v>
      </c>
      <c r="E1335" s="77">
        <v>2023</v>
      </c>
      <c r="F1335" s="76" t="s">
        <v>61</v>
      </c>
      <c r="G1335" s="77" t="s">
        <v>102</v>
      </c>
      <c r="H1335" s="76" t="s">
        <v>2376</v>
      </c>
      <c r="I1335" s="76" t="s">
        <v>99</v>
      </c>
      <c r="J1335" s="78" t="s">
        <v>699</v>
      </c>
      <c r="K1335" s="79" t="s">
        <v>634</v>
      </c>
      <c r="L1335" s="79" t="s">
        <v>634</v>
      </c>
      <c r="M1335" s="79">
        <v>2026.8000000000002</v>
      </c>
      <c r="N1335" s="79">
        <v>4395.5892261097952</v>
      </c>
    </row>
    <row r="1336" spans="1:14" s="81" customFormat="1" x14ac:dyDescent="0.25">
      <c r="A1336" s="74" t="s">
        <v>41</v>
      </c>
      <c r="B1336" s="74" t="s">
        <v>41</v>
      </c>
      <c r="C1336" s="75" t="s">
        <v>761</v>
      </c>
      <c r="D1336" s="76" t="s">
        <v>35</v>
      </c>
      <c r="E1336" s="77">
        <v>2018</v>
      </c>
      <c r="F1336" s="76" t="s">
        <v>59</v>
      </c>
      <c r="G1336" s="77" t="s">
        <v>82</v>
      </c>
      <c r="H1336" s="76" t="s">
        <v>2377</v>
      </c>
      <c r="I1336" s="76" t="s">
        <v>99</v>
      </c>
      <c r="J1336" s="78" t="s">
        <v>762</v>
      </c>
      <c r="K1336" s="79" t="s">
        <v>634</v>
      </c>
      <c r="L1336" s="79" t="s">
        <v>634</v>
      </c>
      <c r="M1336" s="79">
        <v>1727</v>
      </c>
      <c r="N1336" s="79">
        <v>2407.96</v>
      </c>
    </row>
    <row r="1337" spans="1:14" s="81" customFormat="1" x14ac:dyDescent="0.25">
      <c r="A1337" s="74" t="s">
        <v>41</v>
      </c>
      <c r="B1337" s="74" t="s">
        <v>41</v>
      </c>
      <c r="C1337" s="75" t="s">
        <v>48</v>
      </c>
      <c r="D1337" s="76" t="s">
        <v>11</v>
      </c>
      <c r="E1337" s="77">
        <v>2018</v>
      </c>
      <c r="F1337" s="76" t="s">
        <v>59</v>
      </c>
      <c r="G1337" s="77" t="s">
        <v>82</v>
      </c>
      <c r="H1337" s="76" t="s">
        <v>2378</v>
      </c>
      <c r="I1337" s="76" t="s">
        <v>129</v>
      </c>
      <c r="J1337" s="78" t="s">
        <v>788</v>
      </c>
      <c r="K1337" s="79" t="s">
        <v>634</v>
      </c>
      <c r="L1337" s="79" t="s">
        <v>634</v>
      </c>
      <c r="M1337" s="79">
        <v>1460.8</v>
      </c>
      <c r="N1337" s="79">
        <v>3007.39</v>
      </c>
    </row>
    <row r="1338" spans="1:14" s="81" customFormat="1" x14ac:dyDescent="0.25">
      <c r="A1338" s="74" t="s">
        <v>41</v>
      </c>
      <c r="B1338" s="74" t="s">
        <v>41</v>
      </c>
      <c r="C1338" s="75" t="s">
        <v>666</v>
      </c>
      <c r="D1338" s="76" t="s">
        <v>9</v>
      </c>
      <c r="E1338" s="77">
        <v>2020</v>
      </c>
      <c r="F1338" s="76" t="s">
        <v>77</v>
      </c>
      <c r="G1338" s="77" t="s">
        <v>403</v>
      </c>
      <c r="H1338" s="76" t="s">
        <v>2379</v>
      </c>
      <c r="I1338" s="76" t="s">
        <v>407</v>
      </c>
      <c r="J1338" s="78" t="s">
        <v>667</v>
      </c>
      <c r="K1338" s="79" t="s">
        <v>634</v>
      </c>
      <c r="L1338" s="79" t="s">
        <v>634</v>
      </c>
      <c r="M1338" s="79">
        <v>1302</v>
      </c>
      <c r="N1338" s="79">
        <v>4334.63</v>
      </c>
    </row>
    <row r="1339" spans="1:14" s="81" customFormat="1" x14ac:dyDescent="0.25">
      <c r="A1339" s="74" t="s">
        <v>41</v>
      </c>
      <c r="B1339" s="74" t="s">
        <v>41</v>
      </c>
      <c r="C1339" s="75" t="s">
        <v>922</v>
      </c>
      <c r="D1339" s="76" t="s">
        <v>923</v>
      </c>
      <c r="E1339" s="77">
        <v>2023</v>
      </c>
      <c r="F1339" s="76" t="s">
        <v>61</v>
      </c>
      <c r="G1339" s="77" t="s">
        <v>102</v>
      </c>
      <c r="H1339" s="76" t="s">
        <v>2380</v>
      </c>
      <c r="I1339" s="76" t="s">
        <v>495</v>
      </c>
      <c r="J1339" s="78" t="s">
        <v>783</v>
      </c>
      <c r="K1339" s="79" t="s">
        <v>634</v>
      </c>
      <c r="L1339" s="79" t="s">
        <v>634</v>
      </c>
      <c r="M1339" s="79">
        <v>2763.62</v>
      </c>
      <c r="N1339" s="79">
        <v>5035.1899999999996</v>
      </c>
    </row>
    <row r="1340" spans="1:14" s="81" customFormat="1" x14ac:dyDescent="0.25">
      <c r="A1340" s="74" t="s">
        <v>41</v>
      </c>
      <c r="B1340" s="74" t="s">
        <v>41</v>
      </c>
      <c r="C1340" s="75" t="s">
        <v>51</v>
      </c>
      <c r="D1340" s="76" t="s">
        <v>1</v>
      </c>
      <c r="E1340" s="77">
        <v>2020</v>
      </c>
      <c r="F1340" s="76" t="s">
        <v>67</v>
      </c>
      <c r="G1340" s="77" t="s">
        <v>193</v>
      </c>
      <c r="H1340" s="76" t="s">
        <v>2381</v>
      </c>
      <c r="I1340" s="76" t="s">
        <v>194</v>
      </c>
      <c r="J1340" s="78" t="s">
        <v>752</v>
      </c>
      <c r="K1340" s="79" t="s">
        <v>545</v>
      </c>
      <c r="L1340" s="79" t="s">
        <v>545</v>
      </c>
      <c r="M1340" s="79">
        <v>1434.67</v>
      </c>
      <c r="N1340" s="79">
        <v>5022.6400000000003</v>
      </c>
    </row>
    <row r="1341" spans="1:14" s="81" customFormat="1" x14ac:dyDescent="0.25">
      <c r="A1341" s="74" t="s">
        <v>41</v>
      </c>
      <c r="B1341" s="74" t="s">
        <v>41</v>
      </c>
      <c r="C1341" s="75" t="s">
        <v>659</v>
      </c>
      <c r="D1341" s="76" t="s">
        <v>4</v>
      </c>
      <c r="E1341" s="77">
        <v>2020</v>
      </c>
      <c r="F1341" s="76" t="s">
        <v>66</v>
      </c>
      <c r="G1341" s="77" t="s">
        <v>186</v>
      </c>
      <c r="H1341" s="76" t="s">
        <v>2382</v>
      </c>
      <c r="I1341" s="76" t="s">
        <v>179</v>
      </c>
      <c r="J1341" s="78" t="s">
        <v>743</v>
      </c>
      <c r="K1341" s="79" t="s">
        <v>545</v>
      </c>
      <c r="L1341" s="79" t="s">
        <v>545</v>
      </c>
      <c r="M1341" s="79">
        <v>1445.71</v>
      </c>
      <c r="N1341" s="79">
        <v>3525.9695380000003</v>
      </c>
    </row>
    <row r="1342" spans="1:14" s="81" customFormat="1" x14ac:dyDescent="0.25">
      <c r="A1342" s="74" t="s">
        <v>41</v>
      </c>
      <c r="B1342" s="74" t="s">
        <v>41</v>
      </c>
      <c r="C1342" s="75" t="s">
        <v>929</v>
      </c>
      <c r="D1342" s="76" t="s">
        <v>930</v>
      </c>
      <c r="E1342" s="77">
        <v>2018</v>
      </c>
      <c r="F1342" s="76" t="s">
        <v>61</v>
      </c>
      <c r="G1342" s="77" t="s">
        <v>102</v>
      </c>
      <c r="H1342" s="76" t="s">
        <v>2383</v>
      </c>
      <c r="I1342" s="76" t="s">
        <v>179</v>
      </c>
      <c r="J1342" s="78" t="s">
        <v>218</v>
      </c>
      <c r="K1342" s="79" t="s">
        <v>547</v>
      </c>
      <c r="L1342" s="79" t="s">
        <v>547</v>
      </c>
      <c r="M1342" s="79">
        <v>1426.32</v>
      </c>
      <c r="N1342" s="79">
        <v>2530.5</v>
      </c>
    </row>
    <row r="1343" spans="1:14" s="81" customFormat="1" x14ac:dyDescent="0.25">
      <c r="A1343" s="74" t="s">
        <v>41</v>
      </c>
      <c r="B1343" s="74" t="s">
        <v>41</v>
      </c>
      <c r="C1343" s="75" t="s">
        <v>565</v>
      </c>
      <c r="D1343" s="76" t="s">
        <v>33</v>
      </c>
      <c r="E1343" s="77">
        <v>2021</v>
      </c>
      <c r="F1343" s="76" t="s">
        <v>77</v>
      </c>
      <c r="G1343" s="77" t="s">
        <v>403</v>
      </c>
      <c r="H1343" s="76" t="s">
        <v>2384</v>
      </c>
      <c r="I1343" s="76" t="s">
        <v>99</v>
      </c>
      <c r="J1343" s="78" t="s">
        <v>811</v>
      </c>
      <c r="K1343" s="79" t="s">
        <v>634</v>
      </c>
      <c r="L1343" s="79" t="s">
        <v>634</v>
      </c>
      <c r="M1343" s="79">
        <v>2100.39</v>
      </c>
      <c r="N1343" s="79">
        <v>3948.06</v>
      </c>
    </row>
    <row r="1344" spans="1:14" s="81" customFormat="1" x14ac:dyDescent="0.25">
      <c r="A1344" s="74" t="s">
        <v>41</v>
      </c>
      <c r="B1344" s="74" t="s">
        <v>41</v>
      </c>
      <c r="C1344" s="75" t="s">
        <v>706</v>
      </c>
      <c r="D1344" s="76" t="s">
        <v>568</v>
      </c>
      <c r="E1344" s="77">
        <v>2022</v>
      </c>
      <c r="F1344" s="76" t="s">
        <v>61</v>
      </c>
      <c r="G1344" s="77" t="s">
        <v>102</v>
      </c>
      <c r="H1344" s="76" t="s">
        <v>2385</v>
      </c>
      <c r="I1344" s="76" t="s">
        <v>86</v>
      </c>
      <c r="J1344" s="78" t="s">
        <v>2386</v>
      </c>
      <c r="K1344" s="79" t="s">
        <v>634</v>
      </c>
      <c r="L1344" s="79" t="s">
        <v>634</v>
      </c>
      <c r="M1344" s="79">
        <v>2658.79</v>
      </c>
      <c r="N1344" s="79">
        <v>5098.95</v>
      </c>
    </row>
    <row r="1345" spans="1:14" s="81" customFormat="1" x14ac:dyDescent="0.25">
      <c r="A1345" s="74" t="s">
        <v>41</v>
      </c>
      <c r="B1345" s="74" t="s">
        <v>41</v>
      </c>
      <c r="C1345" s="75" t="s">
        <v>675</v>
      </c>
      <c r="D1345" s="76" t="s">
        <v>15</v>
      </c>
      <c r="E1345" s="77">
        <v>2018</v>
      </c>
      <c r="F1345" s="76" t="s">
        <v>676</v>
      </c>
      <c r="G1345" s="77" t="s">
        <v>280</v>
      </c>
      <c r="H1345" s="76" t="s">
        <v>2387</v>
      </c>
      <c r="I1345" s="76" t="s">
        <v>281</v>
      </c>
      <c r="J1345" s="78" t="s">
        <v>749</v>
      </c>
      <c r="K1345" s="79" t="s">
        <v>634</v>
      </c>
      <c r="L1345" s="79" t="s">
        <v>634</v>
      </c>
      <c r="M1345" s="79">
        <v>1360.07</v>
      </c>
      <c r="N1345" s="79">
        <v>3166.66</v>
      </c>
    </row>
    <row r="1346" spans="1:14" s="81" customFormat="1" x14ac:dyDescent="0.25">
      <c r="A1346" s="74" t="s">
        <v>41</v>
      </c>
      <c r="B1346" s="74" t="s">
        <v>41</v>
      </c>
      <c r="C1346" s="75" t="s">
        <v>668</v>
      </c>
      <c r="D1346" s="76" t="s">
        <v>10</v>
      </c>
      <c r="E1346" s="77">
        <v>2019</v>
      </c>
      <c r="F1346" s="76" t="s">
        <v>76</v>
      </c>
      <c r="G1346" s="77" t="s">
        <v>328</v>
      </c>
      <c r="H1346" s="76" t="s">
        <v>2388</v>
      </c>
      <c r="I1346" s="76" t="s">
        <v>179</v>
      </c>
      <c r="J1346" s="78" t="s">
        <v>730</v>
      </c>
      <c r="K1346" s="79" t="s">
        <v>545</v>
      </c>
      <c r="L1346" s="79" t="s">
        <v>545</v>
      </c>
      <c r="M1346" s="79">
        <v>1122.2</v>
      </c>
      <c r="N1346" s="79">
        <v>3112.55</v>
      </c>
    </row>
    <row r="1347" spans="1:14" s="81" customFormat="1" x14ac:dyDescent="0.25">
      <c r="A1347" s="74" t="s">
        <v>41</v>
      </c>
      <c r="B1347" s="74" t="s">
        <v>41</v>
      </c>
      <c r="C1347" s="75" t="s">
        <v>726</v>
      </c>
      <c r="D1347" s="76" t="s">
        <v>26</v>
      </c>
      <c r="E1347" s="77">
        <v>2020</v>
      </c>
      <c r="F1347" s="76" t="s">
        <v>61</v>
      </c>
      <c r="G1347" s="77" t="s">
        <v>102</v>
      </c>
      <c r="H1347" s="76" t="s">
        <v>2389</v>
      </c>
      <c r="I1347" s="76" t="s">
        <v>86</v>
      </c>
      <c r="J1347" s="78" t="s">
        <v>727</v>
      </c>
      <c r="K1347" s="79" t="s">
        <v>634</v>
      </c>
      <c r="L1347" s="79" t="s">
        <v>634</v>
      </c>
      <c r="M1347" s="79">
        <v>2508.8000000000002</v>
      </c>
      <c r="N1347" s="79">
        <v>9499</v>
      </c>
    </row>
    <row r="1348" spans="1:14" s="81" customFormat="1" x14ac:dyDescent="0.25">
      <c r="A1348" s="74" t="s">
        <v>41</v>
      </c>
      <c r="B1348" s="74" t="s">
        <v>41</v>
      </c>
      <c r="C1348" s="75" t="s">
        <v>55</v>
      </c>
      <c r="D1348" s="76" t="s">
        <v>6</v>
      </c>
      <c r="E1348" s="77">
        <v>2018</v>
      </c>
      <c r="F1348" s="76" t="s">
        <v>71</v>
      </c>
      <c r="G1348" s="77" t="s">
        <v>264</v>
      </c>
      <c r="H1348" s="76" t="s">
        <v>2390</v>
      </c>
      <c r="I1348" s="76" t="s">
        <v>99</v>
      </c>
      <c r="J1348" s="78" t="s">
        <v>679</v>
      </c>
      <c r="K1348" s="79" t="s">
        <v>634</v>
      </c>
      <c r="L1348" s="79" t="s">
        <v>634</v>
      </c>
      <c r="M1348" s="79">
        <v>1727</v>
      </c>
      <c r="N1348" s="79">
        <v>3452.47</v>
      </c>
    </row>
    <row r="1349" spans="1:14" s="81" customFormat="1" x14ac:dyDescent="0.25">
      <c r="A1349" s="74" t="s">
        <v>41</v>
      </c>
      <c r="B1349" s="74" t="s">
        <v>41</v>
      </c>
      <c r="C1349" s="75" t="s">
        <v>654</v>
      </c>
      <c r="D1349" s="76" t="s">
        <v>2</v>
      </c>
      <c r="E1349" s="77">
        <v>2018</v>
      </c>
      <c r="F1349" s="76" t="s">
        <v>64</v>
      </c>
      <c r="G1349" s="77" t="s">
        <v>159</v>
      </c>
      <c r="H1349" s="76" t="s">
        <v>2391</v>
      </c>
      <c r="I1349" s="76" t="s">
        <v>99</v>
      </c>
      <c r="J1349" s="78" t="s">
        <v>655</v>
      </c>
      <c r="K1349" s="79" t="s">
        <v>634</v>
      </c>
      <c r="L1349" s="79" t="s">
        <v>634</v>
      </c>
      <c r="M1349" s="79">
        <v>2657.39</v>
      </c>
      <c r="N1349" s="79">
        <v>5718.21</v>
      </c>
    </row>
    <row r="1350" spans="1:14" s="81" customFormat="1" x14ac:dyDescent="0.25">
      <c r="A1350" s="74" t="s">
        <v>41</v>
      </c>
      <c r="B1350" s="74" t="s">
        <v>41</v>
      </c>
      <c r="C1350" s="75" t="s">
        <v>922</v>
      </c>
      <c r="D1350" s="76" t="s">
        <v>923</v>
      </c>
      <c r="E1350" s="77">
        <v>2023</v>
      </c>
      <c r="F1350" s="76" t="s">
        <v>61</v>
      </c>
      <c r="G1350" s="77" t="s">
        <v>102</v>
      </c>
      <c r="H1350" s="76" t="s">
        <v>2392</v>
      </c>
      <c r="I1350" s="76" t="s">
        <v>129</v>
      </c>
      <c r="J1350" s="78" t="s">
        <v>705</v>
      </c>
      <c r="K1350" s="79" t="s">
        <v>634</v>
      </c>
      <c r="L1350" s="79" t="s">
        <v>634</v>
      </c>
      <c r="M1350" s="79">
        <v>1858.89</v>
      </c>
      <c r="N1350" s="79">
        <v>3243.81</v>
      </c>
    </row>
    <row r="1351" spans="1:14" s="81" customFormat="1" x14ac:dyDescent="0.25">
      <c r="A1351" s="74" t="s">
        <v>41</v>
      </c>
      <c r="B1351" s="74" t="s">
        <v>41</v>
      </c>
      <c r="C1351" s="75" t="s">
        <v>922</v>
      </c>
      <c r="D1351" s="76" t="s">
        <v>923</v>
      </c>
      <c r="E1351" s="77">
        <v>2023</v>
      </c>
      <c r="F1351" s="76" t="s">
        <v>61</v>
      </c>
      <c r="G1351" s="77" t="s">
        <v>102</v>
      </c>
      <c r="H1351" s="76" t="s">
        <v>2393</v>
      </c>
      <c r="I1351" s="76" t="s">
        <v>129</v>
      </c>
      <c r="J1351" s="78" t="s">
        <v>704</v>
      </c>
      <c r="K1351" s="79" t="s">
        <v>634</v>
      </c>
      <c r="L1351" s="79" t="s">
        <v>634</v>
      </c>
      <c r="M1351" s="79">
        <v>1858.89</v>
      </c>
      <c r="N1351" s="79">
        <v>3243.81</v>
      </c>
    </row>
    <row r="1352" spans="1:14" s="81" customFormat="1" x14ac:dyDescent="0.25">
      <c r="A1352" s="74" t="s">
        <v>41</v>
      </c>
      <c r="B1352" s="74" t="s">
        <v>41</v>
      </c>
      <c r="C1352" s="75" t="s">
        <v>668</v>
      </c>
      <c r="D1352" s="76" t="s">
        <v>10</v>
      </c>
      <c r="E1352" s="77">
        <v>2019</v>
      </c>
      <c r="F1352" s="76" t="s">
        <v>76</v>
      </c>
      <c r="G1352" s="77" t="s">
        <v>328</v>
      </c>
      <c r="H1352" s="76" t="s">
        <v>2394</v>
      </c>
      <c r="I1352" s="76" t="s">
        <v>179</v>
      </c>
      <c r="J1352" s="78" t="s">
        <v>376</v>
      </c>
      <c r="K1352" s="79" t="s">
        <v>545</v>
      </c>
      <c r="L1352" s="79" t="s">
        <v>545</v>
      </c>
      <c r="M1352" s="79">
        <v>1122.2</v>
      </c>
      <c r="N1352" s="79">
        <v>3112.55</v>
      </c>
    </row>
    <row r="1353" spans="1:14" s="81" customFormat="1" x14ac:dyDescent="0.25">
      <c r="A1353" s="74" t="s">
        <v>41</v>
      </c>
      <c r="B1353" s="74" t="s">
        <v>41</v>
      </c>
      <c r="C1353" s="75" t="s">
        <v>703</v>
      </c>
      <c r="D1353" s="76" t="s">
        <v>601</v>
      </c>
      <c r="E1353" s="77">
        <v>2022</v>
      </c>
      <c r="F1353" s="76" t="s">
        <v>66</v>
      </c>
      <c r="G1353" s="77" t="s">
        <v>186</v>
      </c>
      <c r="H1353" s="76" t="s">
        <v>2395</v>
      </c>
      <c r="I1353" s="76" t="s">
        <v>160</v>
      </c>
      <c r="J1353" s="78" t="s">
        <v>740</v>
      </c>
      <c r="K1353" s="79" t="s">
        <v>634</v>
      </c>
      <c r="L1353" s="79" t="s">
        <v>634</v>
      </c>
      <c r="M1353" s="79">
        <v>1735.89</v>
      </c>
      <c r="N1353" s="79">
        <v>1945.6</v>
      </c>
    </row>
    <row r="1354" spans="1:14" s="81" customFormat="1" x14ac:dyDescent="0.25">
      <c r="A1354" s="74" t="s">
        <v>41</v>
      </c>
      <c r="B1354" s="74" t="s">
        <v>41</v>
      </c>
      <c r="C1354" s="75" t="s">
        <v>1013</v>
      </c>
      <c r="D1354" s="76" t="s">
        <v>1014</v>
      </c>
      <c r="E1354" s="77">
        <v>2023</v>
      </c>
      <c r="F1354" s="76" t="s">
        <v>64</v>
      </c>
      <c r="G1354" s="77" t="s">
        <v>159</v>
      </c>
      <c r="H1354" s="76" t="s">
        <v>2396</v>
      </c>
      <c r="I1354" s="76" t="s">
        <v>93</v>
      </c>
      <c r="J1354" s="78" t="s">
        <v>163</v>
      </c>
      <c r="K1354" s="79" t="s">
        <v>634</v>
      </c>
      <c r="L1354" s="79" t="s">
        <v>634</v>
      </c>
      <c r="M1354" s="79">
        <v>2315.0500000000002</v>
      </c>
      <c r="N1354" s="79">
        <v>5306.7800000000007</v>
      </c>
    </row>
    <row r="1355" spans="1:14" s="81" customFormat="1" x14ac:dyDescent="0.25">
      <c r="A1355" s="74" t="s">
        <v>41</v>
      </c>
      <c r="B1355" s="74" t="s">
        <v>41</v>
      </c>
      <c r="C1355" s="75" t="s">
        <v>668</v>
      </c>
      <c r="D1355" s="76" t="s">
        <v>10</v>
      </c>
      <c r="E1355" s="77">
        <v>2019</v>
      </c>
      <c r="F1355" s="76" t="s">
        <v>76</v>
      </c>
      <c r="G1355" s="77" t="s">
        <v>328</v>
      </c>
      <c r="H1355" s="76" t="s">
        <v>2397</v>
      </c>
      <c r="I1355" s="76" t="s">
        <v>179</v>
      </c>
      <c r="J1355" s="78" t="s">
        <v>387</v>
      </c>
      <c r="K1355" s="79" t="s">
        <v>545</v>
      </c>
      <c r="L1355" s="79" t="s">
        <v>545</v>
      </c>
      <c r="M1355" s="79">
        <v>1122.2</v>
      </c>
      <c r="N1355" s="79">
        <v>3112.55</v>
      </c>
    </row>
    <row r="1356" spans="1:14" s="81" customFormat="1" x14ac:dyDescent="0.25">
      <c r="A1356" s="74" t="s">
        <v>41</v>
      </c>
      <c r="B1356" s="74" t="s">
        <v>41</v>
      </c>
      <c r="C1356" s="75" t="s">
        <v>668</v>
      </c>
      <c r="D1356" s="76" t="s">
        <v>10</v>
      </c>
      <c r="E1356" s="77">
        <v>2019</v>
      </c>
      <c r="F1356" s="76" t="s">
        <v>76</v>
      </c>
      <c r="G1356" s="77" t="s">
        <v>328</v>
      </c>
      <c r="H1356" s="76" t="s">
        <v>2398</v>
      </c>
      <c r="I1356" s="76" t="s">
        <v>179</v>
      </c>
      <c r="J1356" s="78" t="s">
        <v>631</v>
      </c>
      <c r="K1356" s="79" t="s">
        <v>545</v>
      </c>
      <c r="L1356" s="79" t="s">
        <v>545</v>
      </c>
      <c r="M1356" s="79">
        <v>1122.2</v>
      </c>
      <c r="N1356" s="79">
        <v>3112.55</v>
      </c>
    </row>
    <row r="1357" spans="1:14" s="81" customFormat="1" x14ac:dyDescent="0.25">
      <c r="A1357" s="74" t="s">
        <v>41</v>
      </c>
      <c r="B1357" s="74" t="s">
        <v>41</v>
      </c>
      <c r="C1357" s="75" t="s">
        <v>51</v>
      </c>
      <c r="D1357" s="76" t="s">
        <v>1</v>
      </c>
      <c r="E1357" s="77">
        <v>2020</v>
      </c>
      <c r="F1357" s="76" t="s">
        <v>67</v>
      </c>
      <c r="G1357" s="77" t="s">
        <v>193</v>
      </c>
      <c r="H1357" s="76" t="s">
        <v>2399</v>
      </c>
      <c r="I1357" s="76" t="s">
        <v>194</v>
      </c>
      <c r="J1357" s="78" t="s">
        <v>230</v>
      </c>
      <c r="K1357" s="79" t="s">
        <v>545</v>
      </c>
      <c r="L1357" s="79" t="s">
        <v>545</v>
      </c>
      <c r="M1357" s="79">
        <v>1434.67</v>
      </c>
      <c r="N1357" s="79">
        <v>5022.6400000000003</v>
      </c>
    </row>
    <row r="1358" spans="1:14" s="81" customFormat="1" x14ac:dyDescent="0.25">
      <c r="A1358" s="74" t="s">
        <v>41</v>
      </c>
      <c r="B1358" s="74" t="s">
        <v>41</v>
      </c>
      <c r="C1358" s="75" t="s">
        <v>929</v>
      </c>
      <c r="D1358" s="76" t="s">
        <v>930</v>
      </c>
      <c r="E1358" s="77">
        <v>2018</v>
      </c>
      <c r="F1358" s="76" t="s">
        <v>61</v>
      </c>
      <c r="G1358" s="77" t="s">
        <v>102</v>
      </c>
      <c r="H1358" s="76" t="s">
        <v>2400</v>
      </c>
      <c r="I1358" s="76" t="s">
        <v>179</v>
      </c>
      <c r="J1358" s="78" t="s">
        <v>2139</v>
      </c>
      <c r="K1358" s="79" t="s">
        <v>545</v>
      </c>
      <c r="L1358" s="79" t="s">
        <v>545</v>
      </c>
      <c r="M1358" s="79">
        <v>1426.32</v>
      </c>
      <c r="N1358" s="79">
        <v>2530.5</v>
      </c>
    </row>
    <row r="1359" spans="1:14" s="81" customFormat="1" x14ac:dyDescent="0.25">
      <c r="A1359" s="74" t="s">
        <v>41</v>
      </c>
      <c r="B1359" s="74" t="s">
        <v>41</v>
      </c>
      <c r="C1359" s="75" t="s">
        <v>1013</v>
      </c>
      <c r="D1359" s="76" t="s">
        <v>1014</v>
      </c>
      <c r="E1359" s="77">
        <v>2023</v>
      </c>
      <c r="F1359" s="76" t="s">
        <v>64</v>
      </c>
      <c r="G1359" s="77" t="s">
        <v>159</v>
      </c>
      <c r="H1359" s="76" t="s">
        <v>2401</v>
      </c>
      <c r="I1359" s="76" t="s">
        <v>95</v>
      </c>
      <c r="J1359" s="78" t="s">
        <v>166</v>
      </c>
      <c r="K1359" s="79" t="s">
        <v>634</v>
      </c>
      <c r="L1359" s="79" t="s">
        <v>634</v>
      </c>
      <c r="M1359" s="79">
        <v>3272.21</v>
      </c>
      <c r="N1359" s="79">
        <v>7729.51</v>
      </c>
    </row>
    <row r="1360" spans="1:14" s="81" customFormat="1" x14ac:dyDescent="0.25">
      <c r="A1360" s="74" t="s">
        <v>41</v>
      </c>
      <c r="B1360" s="74" t="s">
        <v>41</v>
      </c>
      <c r="C1360" s="75" t="s">
        <v>929</v>
      </c>
      <c r="D1360" s="76" t="s">
        <v>930</v>
      </c>
      <c r="E1360" s="77">
        <v>2018</v>
      </c>
      <c r="F1360" s="76" t="s">
        <v>61</v>
      </c>
      <c r="G1360" s="77" t="s">
        <v>102</v>
      </c>
      <c r="H1360" s="76" t="s">
        <v>2402</v>
      </c>
      <c r="I1360" s="76" t="s">
        <v>179</v>
      </c>
      <c r="J1360" s="78" t="s">
        <v>1654</v>
      </c>
      <c r="K1360" s="79" t="s">
        <v>545</v>
      </c>
      <c r="L1360" s="79" t="s">
        <v>545</v>
      </c>
      <c r="M1360" s="79">
        <v>1692.6</v>
      </c>
      <c r="N1360" s="79">
        <v>3002</v>
      </c>
    </row>
    <row r="1361" spans="1:14" s="81" customFormat="1" x14ac:dyDescent="0.25">
      <c r="A1361" s="74" t="s">
        <v>41</v>
      </c>
      <c r="B1361" s="74" t="s">
        <v>41</v>
      </c>
      <c r="C1361" s="75" t="s">
        <v>659</v>
      </c>
      <c r="D1361" s="76" t="s">
        <v>4</v>
      </c>
      <c r="E1361" s="77">
        <v>2020</v>
      </c>
      <c r="F1361" s="76" t="s">
        <v>66</v>
      </c>
      <c r="G1361" s="77" t="s">
        <v>186</v>
      </c>
      <c r="H1361" s="76" t="s">
        <v>2403</v>
      </c>
      <c r="I1361" s="76" t="s">
        <v>179</v>
      </c>
      <c r="J1361" s="78" t="s">
        <v>476</v>
      </c>
      <c r="K1361" s="79" t="s">
        <v>634</v>
      </c>
      <c r="L1361" s="79" t="s">
        <v>634</v>
      </c>
      <c r="M1361" s="79">
        <v>1328.3</v>
      </c>
      <c r="N1361" s="79">
        <v>3346.6917020000001</v>
      </c>
    </row>
    <row r="1362" spans="1:14" s="81" customFormat="1" x14ac:dyDescent="0.25">
      <c r="A1362" s="74" t="s">
        <v>41</v>
      </c>
      <c r="B1362" s="74" t="s">
        <v>41</v>
      </c>
      <c r="C1362" s="75" t="s">
        <v>668</v>
      </c>
      <c r="D1362" s="76" t="s">
        <v>10</v>
      </c>
      <c r="E1362" s="77">
        <v>2019</v>
      </c>
      <c r="F1362" s="76" t="s">
        <v>76</v>
      </c>
      <c r="G1362" s="77" t="s">
        <v>328</v>
      </c>
      <c r="H1362" s="76" t="s">
        <v>2404</v>
      </c>
      <c r="I1362" s="76" t="s">
        <v>179</v>
      </c>
      <c r="J1362" s="78" t="s">
        <v>375</v>
      </c>
      <c r="K1362" s="79" t="s">
        <v>545</v>
      </c>
      <c r="L1362" s="79" t="s">
        <v>545</v>
      </c>
      <c r="M1362" s="79">
        <v>1122.2</v>
      </c>
      <c r="N1362" s="79">
        <v>3112.55</v>
      </c>
    </row>
    <row r="1363" spans="1:14" s="81" customFormat="1" x14ac:dyDescent="0.25">
      <c r="A1363" s="74" t="s">
        <v>41</v>
      </c>
      <c r="B1363" s="74" t="s">
        <v>41</v>
      </c>
      <c r="C1363" s="75" t="s">
        <v>666</v>
      </c>
      <c r="D1363" s="76" t="s">
        <v>9</v>
      </c>
      <c r="E1363" s="77">
        <v>2020</v>
      </c>
      <c r="F1363" s="76" t="s">
        <v>77</v>
      </c>
      <c r="G1363" s="77" t="s">
        <v>403</v>
      </c>
      <c r="H1363" s="76" t="s">
        <v>2405</v>
      </c>
      <c r="I1363" s="76" t="s">
        <v>91</v>
      </c>
      <c r="J1363" s="78" t="s">
        <v>764</v>
      </c>
      <c r="K1363" s="79" t="s">
        <v>634</v>
      </c>
      <c r="L1363" s="79" t="s">
        <v>634</v>
      </c>
      <c r="M1363" s="79">
        <v>1302</v>
      </c>
      <c r="N1363" s="79">
        <v>3510.95</v>
      </c>
    </row>
    <row r="1364" spans="1:14" s="81" customFormat="1" x14ac:dyDescent="0.25">
      <c r="A1364" s="74" t="s">
        <v>41</v>
      </c>
      <c r="B1364" s="74" t="s">
        <v>41</v>
      </c>
      <c r="C1364" s="75" t="s">
        <v>668</v>
      </c>
      <c r="D1364" s="76" t="s">
        <v>10</v>
      </c>
      <c r="E1364" s="77">
        <v>2019</v>
      </c>
      <c r="F1364" s="76" t="s">
        <v>76</v>
      </c>
      <c r="G1364" s="77" t="s">
        <v>328</v>
      </c>
      <c r="H1364" s="76" t="s">
        <v>2406</v>
      </c>
      <c r="I1364" s="76" t="s">
        <v>179</v>
      </c>
      <c r="J1364" s="78" t="s">
        <v>388</v>
      </c>
      <c r="K1364" s="79" t="s">
        <v>545</v>
      </c>
      <c r="L1364" s="79" t="s">
        <v>545</v>
      </c>
      <c r="M1364" s="79">
        <v>1122.2</v>
      </c>
      <c r="N1364" s="79">
        <v>3112.55</v>
      </c>
    </row>
    <row r="1365" spans="1:14" s="81" customFormat="1" x14ac:dyDescent="0.25">
      <c r="A1365" s="74" t="s">
        <v>41</v>
      </c>
      <c r="B1365" s="74" t="s">
        <v>41</v>
      </c>
      <c r="C1365" s="75" t="s">
        <v>703</v>
      </c>
      <c r="D1365" s="76" t="s">
        <v>601</v>
      </c>
      <c r="E1365" s="77">
        <v>2022</v>
      </c>
      <c r="F1365" s="76" t="s">
        <v>66</v>
      </c>
      <c r="G1365" s="77" t="s">
        <v>186</v>
      </c>
      <c r="H1365" s="76" t="s">
        <v>2407</v>
      </c>
      <c r="I1365" s="76" t="s">
        <v>160</v>
      </c>
      <c r="J1365" s="78" t="s">
        <v>740</v>
      </c>
      <c r="K1365" s="79" t="s">
        <v>634</v>
      </c>
      <c r="L1365" s="79" t="s">
        <v>634</v>
      </c>
      <c r="M1365" s="79">
        <v>1735.89</v>
      </c>
      <c r="N1365" s="79">
        <v>1945.6</v>
      </c>
    </row>
    <row r="1366" spans="1:14" s="81" customFormat="1" x14ac:dyDescent="0.25">
      <c r="A1366" s="74" t="s">
        <v>41</v>
      </c>
      <c r="B1366" s="74" t="s">
        <v>41</v>
      </c>
      <c r="C1366" s="75" t="s">
        <v>922</v>
      </c>
      <c r="D1366" s="76" t="s">
        <v>923</v>
      </c>
      <c r="E1366" s="77">
        <v>2023</v>
      </c>
      <c r="F1366" s="76" t="s">
        <v>61</v>
      </c>
      <c r="G1366" s="77" t="s">
        <v>102</v>
      </c>
      <c r="H1366" s="76" t="s">
        <v>2408</v>
      </c>
      <c r="I1366" s="76" t="s">
        <v>99</v>
      </c>
      <c r="J1366" s="78" t="s">
        <v>704</v>
      </c>
      <c r="K1366" s="79" t="s">
        <v>634</v>
      </c>
      <c r="L1366" s="79" t="s">
        <v>634</v>
      </c>
      <c r="M1366" s="79">
        <v>2763.62</v>
      </c>
      <c r="N1366" s="79">
        <v>5035.1899999999996</v>
      </c>
    </row>
    <row r="1367" spans="1:14" s="81" customFormat="1" x14ac:dyDescent="0.25">
      <c r="A1367" s="74" t="s">
        <v>41</v>
      </c>
      <c r="B1367" s="74" t="s">
        <v>41</v>
      </c>
      <c r="C1367" s="75" t="s">
        <v>706</v>
      </c>
      <c r="D1367" s="76" t="s">
        <v>568</v>
      </c>
      <c r="E1367" s="77">
        <v>2022</v>
      </c>
      <c r="F1367" s="76" t="s">
        <v>61</v>
      </c>
      <c r="G1367" s="77" t="s">
        <v>102</v>
      </c>
      <c r="H1367" s="76" t="s">
        <v>2409</v>
      </c>
      <c r="I1367" s="76" t="s">
        <v>103</v>
      </c>
      <c r="J1367" s="78" t="s">
        <v>851</v>
      </c>
      <c r="K1367" s="79" t="s">
        <v>634</v>
      </c>
      <c r="L1367" s="79" t="s">
        <v>634</v>
      </c>
      <c r="M1367" s="79">
        <v>2218.2600000000002</v>
      </c>
      <c r="N1367" s="79">
        <v>4306.2299999999996</v>
      </c>
    </row>
    <row r="1368" spans="1:14" s="81" customFormat="1" x14ac:dyDescent="0.25">
      <c r="A1368" s="74" t="s">
        <v>41</v>
      </c>
      <c r="B1368" s="74" t="s">
        <v>41</v>
      </c>
      <c r="C1368" s="75" t="s">
        <v>703</v>
      </c>
      <c r="D1368" s="76" t="s">
        <v>601</v>
      </c>
      <c r="E1368" s="77">
        <v>2022</v>
      </c>
      <c r="F1368" s="76" t="s">
        <v>66</v>
      </c>
      <c r="G1368" s="77" t="s">
        <v>186</v>
      </c>
      <c r="H1368" s="76" t="s">
        <v>2410</v>
      </c>
      <c r="I1368" s="76" t="s">
        <v>160</v>
      </c>
      <c r="J1368" s="78" t="s">
        <v>740</v>
      </c>
      <c r="K1368" s="79" t="s">
        <v>634</v>
      </c>
      <c r="L1368" s="79" t="s">
        <v>634</v>
      </c>
      <c r="M1368" s="79">
        <v>1735.89</v>
      </c>
      <c r="N1368" s="79">
        <v>1945.6</v>
      </c>
    </row>
    <row r="1369" spans="1:14" s="81" customFormat="1" x14ac:dyDescent="0.25">
      <c r="A1369" s="74" t="s">
        <v>41</v>
      </c>
      <c r="B1369" s="74" t="s">
        <v>41</v>
      </c>
      <c r="C1369" s="75" t="s">
        <v>659</v>
      </c>
      <c r="D1369" s="76" t="s">
        <v>4</v>
      </c>
      <c r="E1369" s="77">
        <v>2020</v>
      </c>
      <c r="F1369" s="76" t="s">
        <v>66</v>
      </c>
      <c r="G1369" s="77" t="s">
        <v>186</v>
      </c>
      <c r="H1369" s="76" t="s">
        <v>2411</v>
      </c>
      <c r="I1369" s="76" t="s">
        <v>179</v>
      </c>
      <c r="J1369" s="78" t="s">
        <v>443</v>
      </c>
      <c r="K1369" s="79" t="s">
        <v>545</v>
      </c>
      <c r="L1369" s="79" t="s">
        <v>545</v>
      </c>
      <c r="M1369" s="79">
        <v>1328.3</v>
      </c>
      <c r="N1369" s="79">
        <v>3222.5716040000002</v>
      </c>
    </row>
    <row r="1370" spans="1:14" s="81" customFormat="1" x14ac:dyDescent="0.25">
      <c r="A1370" s="74" t="s">
        <v>41</v>
      </c>
      <c r="B1370" s="74" t="s">
        <v>41</v>
      </c>
      <c r="C1370" s="75" t="s">
        <v>929</v>
      </c>
      <c r="D1370" s="76" t="s">
        <v>930</v>
      </c>
      <c r="E1370" s="77">
        <v>2018</v>
      </c>
      <c r="F1370" s="76" t="s">
        <v>61</v>
      </c>
      <c r="G1370" s="77" t="s">
        <v>102</v>
      </c>
      <c r="H1370" s="76" t="s">
        <v>2412</v>
      </c>
      <c r="I1370" s="76" t="s">
        <v>179</v>
      </c>
      <c r="J1370" s="78" t="s">
        <v>1637</v>
      </c>
      <c r="K1370" s="79" t="s">
        <v>545</v>
      </c>
      <c r="L1370" s="79" t="s">
        <v>545</v>
      </c>
      <c r="M1370" s="79">
        <v>1816.92</v>
      </c>
      <c r="N1370" s="79">
        <v>3089.68</v>
      </c>
    </row>
    <row r="1371" spans="1:14" s="81" customFormat="1" x14ac:dyDescent="0.25">
      <c r="A1371" s="74" t="s">
        <v>41</v>
      </c>
      <c r="B1371" s="74" t="s">
        <v>41</v>
      </c>
      <c r="C1371" s="75" t="s">
        <v>668</v>
      </c>
      <c r="D1371" s="76" t="s">
        <v>10</v>
      </c>
      <c r="E1371" s="77">
        <v>2019</v>
      </c>
      <c r="F1371" s="76" t="s">
        <v>76</v>
      </c>
      <c r="G1371" s="77" t="s">
        <v>328</v>
      </c>
      <c r="H1371" s="76" t="s">
        <v>2413</v>
      </c>
      <c r="I1371" s="76" t="s">
        <v>179</v>
      </c>
      <c r="J1371" s="78" t="s">
        <v>358</v>
      </c>
      <c r="K1371" s="79" t="s">
        <v>545</v>
      </c>
      <c r="L1371" s="79" t="s">
        <v>545</v>
      </c>
      <c r="M1371" s="79">
        <v>1122.2</v>
      </c>
      <c r="N1371" s="79">
        <v>3112.55</v>
      </c>
    </row>
    <row r="1372" spans="1:14" s="81" customFormat="1" x14ac:dyDescent="0.25">
      <c r="A1372" s="74" t="s">
        <v>41</v>
      </c>
      <c r="B1372" s="74" t="s">
        <v>41</v>
      </c>
      <c r="C1372" s="75" t="s">
        <v>726</v>
      </c>
      <c r="D1372" s="76" t="s">
        <v>26</v>
      </c>
      <c r="E1372" s="77">
        <v>2020</v>
      </c>
      <c r="F1372" s="76" t="s">
        <v>61</v>
      </c>
      <c r="G1372" s="77" t="s">
        <v>102</v>
      </c>
      <c r="H1372" s="76" t="s">
        <v>2414</v>
      </c>
      <c r="I1372" s="76" t="s">
        <v>160</v>
      </c>
      <c r="J1372" s="78" t="s">
        <v>240</v>
      </c>
      <c r="K1372" s="79" t="s">
        <v>634</v>
      </c>
      <c r="L1372" s="79" t="s">
        <v>634</v>
      </c>
      <c r="M1372" s="79">
        <v>1212</v>
      </c>
      <c r="N1372" s="79">
        <v>4380.49</v>
      </c>
    </row>
    <row r="1373" spans="1:14" s="81" customFormat="1" x14ac:dyDescent="0.25">
      <c r="A1373" s="74" t="s">
        <v>41</v>
      </c>
      <c r="B1373" s="74" t="s">
        <v>41</v>
      </c>
      <c r="C1373" s="75" t="s">
        <v>659</v>
      </c>
      <c r="D1373" s="76" t="s">
        <v>4</v>
      </c>
      <c r="E1373" s="77">
        <v>2020</v>
      </c>
      <c r="F1373" s="76" t="s">
        <v>66</v>
      </c>
      <c r="G1373" s="77" t="s">
        <v>186</v>
      </c>
      <c r="H1373" s="76" t="s">
        <v>2415</v>
      </c>
      <c r="I1373" s="76" t="s">
        <v>179</v>
      </c>
      <c r="J1373" s="78" t="s">
        <v>417</v>
      </c>
      <c r="K1373" s="79" t="s">
        <v>545</v>
      </c>
      <c r="L1373" s="79" t="s">
        <v>545</v>
      </c>
      <c r="M1373" s="79">
        <v>1592.3</v>
      </c>
      <c r="N1373" s="79">
        <v>3776.9587280000001</v>
      </c>
    </row>
    <row r="1374" spans="1:14" s="81" customFormat="1" x14ac:dyDescent="0.25">
      <c r="A1374" s="74" t="s">
        <v>41</v>
      </c>
      <c r="B1374" s="74" t="s">
        <v>41</v>
      </c>
      <c r="C1374" s="75" t="s">
        <v>51</v>
      </c>
      <c r="D1374" s="76" t="s">
        <v>1</v>
      </c>
      <c r="E1374" s="77">
        <v>2020</v>
      </c>
      <c r="F1374" s="76" t="s">
        <v>67</v>
      </c>
      <c r="G1374" s="77" t="s">
        <v>193</v>
      </c>
      <c r="H1374" s="76" t="s">
        <v>2416</v>
      </c>
      <c r="I1374" s="76" t="s">
        <v>194</v>
      </c>
      <c r="J1374" s="78" t="s">
        <v>615</v>
      </c>
      <c r="K1374" s="79" t="s">
        <v>545</v>
      </c>
      <c r="L1374" s="79" t="s">
        <v>545</v>
      </c>
      <c r="M1374" s="79">
        <v>1434.67</v>
      </c>
      <c r="N1374" s="79">
        <v>5022.6400000000003</v>
      </c>
    </row>
    <row r="1375" spans="1:14" s="81" customFormat="1" x14ac:dyDescent="0.25">
      <c r="A1375" s="74" t="s">
        <v>41</v>
      </c>
      <c r="B1375" s="74" t="s">
        <v>41</v>
      </c>
      <c r="C1375" s="75" t="s">
        <v>51</v>
      </c>
      <c r="D1375" s="76" t="s">
        <v>1</v>
      </c>
      <c r="E1375" s="77">
        <v>2020</v>
      </c>
      <c r="F1375" s="76" t="s">
        <v>67</v>
      </c>
      <c r="G1375" s="77" t="s">
        <v>193</v>
      </c>
      <c r="H1375" s="76" t="s">
        <v>2417</v>
      </c>
      <c r="I1375" s="76" t="s">
        <v>194</v>
      </c>
      <c r="J1375" s="78" t="s">
        <v>241</v>
      </c>
      <c r="K1375" s="79" t="s">
        <v>545</v>
      </c>
      <c r="L1375" s="79" t="s">
        <v>545</v>
      </c>
      <c r="M1375" s="79">
        <v>1434.67</v>
      </c>
      <c r="N1375" s="79">
        <v>5022.6400000000003</v>
      </c>
    </row>
    <row r="1376" spans="1:14" s="81" customFormat="1" x14ac:dyDescent="0.25">
      <c r="A1376" s="74" t="s">
        <v>41</v>
      </c>
      <c r="B1376" s="74" t="s">
        <v>41</v>
      </c>
      <c r="C1376" s="75" t="s">
        <v>761</v>
      </c>
      <c r="D1376" s="76" t="s">
        <v>35</v>
      </c>
      <c r="E1376" s="77">
        <v>2018</v>
      </c>
      <c r="F1376" s="76" t="s">
        <v>59</v>
      </c>
      <c r="G1376" s="77" t="s">
        <v>82</v>
      </c>
      <c r="H1376" s="76" t="s">
        <v>2418</v>
      </c>
      <c r="I1376" s="76" t="s">
        <v>129</v>
      </c>
      <c r="J1376" s="78" t="s">
        <v>721</v>
      </c>
      <c r="K1376" s="79" t="s">
        <v>634</v>
      </c>
      <c r="L1376" s="79" t="s">
        <v>634</v>
      </c>
      <c r="M1376" s="79">
        <v>1326.25</v>
      </c>
      <c r="N1376" s="79">
        <v>2601.58</v>
      </c>
    </row>
    <row r="1377" spans="1:14" s="81" customFormat="1" x14ac:dyDescent="0.25">
      <c r="A1377" s="74" t="s">
        <v>41</v>
      </c>
      <c r="B1377" s="74" t="s">
        <v>41</v>
      </c>
      <c r="C1377" s="75" t="s">
        <v>693</v>
      </c>
      <c r="D1377" s="76" t="s">
        <v>22</v>
      </c>
      <c r="E1377" s="77">
        <v>2021</v>
      </c>
      <c r="F1377" s="76" t="s">
        <v>77</v>
      </c>
      <c r="G1377" s="77" t="s">
        <v>403</v>
      </c>
      <c r="H1377" s="76" t="s">
        <v>2419</v>
      </c>
      <c r="I1377" s="76" t="s">
        <v>181</v>
      </c>
      <c r="J1377" s="78" t="s">
        <v>741</v>
      </c>
      <c r="K1377" s="79" t="s">
        <v>634</v>
      </c>
      <c r="L1377" s="79" t="s">
        <v>634</v>
      </c>
      <c r="M1377" s="79">
        <v>1328.3</v>
      </c>
      <c r="N1377" s="79">
        <v>3119.92</v>
      </c>
    </row>
    <row r="1378" spans="1:14" s="81" customFormat="1" x14ac:dyDescent="0.25">
      <c r="A1378" s="74" t="s">
        <v>41</v>
      </c>
      <c r="B1378" s="74" t="s">
        <v>41</v>
      </c>
      <c r="C1378" s="75" t="s">
        <v>929</v>
      </c>
      <c r="D1378" s="76" t="s">
        <v>930</v>
      </c>
      <c r="E1378" s="77">
        <v>2018</v>
      </c>
      <c r="F1378" s="76" t="s">
        <v>61</v>
      </c>
      <c r="G1378" s="77" t="s">
        <v>102</v>
      </c>
      <c r="H1378" s="76" t="s">
        <v>2420</v>
      </c>
      <c r="I1378" s="76" t="s">
        <v>701</v>
      </c>
      <c r="J1378" s="78" t="s">
        <v>1610</v>
      </c>
      <c r="K1378" s="79" t="s">
        <v>545</v>
      </c>
      <c r="L1378" s="79" t="s">
        <v>545</v>
      </c>
      <c r="M1378" s="79">
        <v>1302</v>
      </c>
      <c r="N1378" s="79">
        <v>2442.8200000000002</v>
      </c>
    </row>
    <row r="1379" spans="1:14" s="81" customFormat="1" x14ac:dyDescent="0.25">
      <c r="A1379" s="74" t="s">
        <v>41</v>
      </c>
      <c r="B1379" s="74" t="s">
        <v>41</v>
      </c>
      <c r="C1379" s="75" t="s">
        <v>668</v>
      </c>
      <c r="D1379" s="76" t="s">
        <v>10</v>
      </c>
      <c r="E1379" s="77">
        <v>2019</v>
      </c>
      <c r="F1379" s="76" t="s">
        <v>76</v>
      </c>
      <c r="G1379" s="77" t="s">
        <v>328</v>
      </c>
      <c r="H1379" s="76" t="s">
        <v>2421</v>
      </c>
      <c r="I1379" s="76" t="s">
        <v>179</v>
      </c>
      <c r="J1379" s="78" t="s">
        <v>366</v>
      </c>
      <c r="K1379" s="79" t="s">
        <v>545</v>
      </c>
      <c r="L1379" s="79" t="s">
        <v>545</v>
      </c>
      <c r="M1379" s="79">
        <v>1328.3</v>
      </c>
      <c r="N1379" s="79">
        <v>3119.92</v>
      </c>
    </row>
    <row r="1380" spans="1:14" s="81" customFormat="1" x14ac:dyDescent="0.25">
      <c r="A1380" s="74" t="s">
        <v>41</v>
      </c>
      <c r="B1380" s="74" t="s">
        <v>41</v>
      </c>
      <c r="C1380" s="75" t="s">
        <v>654</v>
      </c>
      <c r="D1380" s="76" t="s">
        <v>2</v>
      </c>
      <c r="E1380" s="77">
        <v>2018</v>
      </c>
      <c r="F1380" s="76" t="s">
        <v>64</v>
      </c>
      <c r="G1380" s="77" t="s">
        <v>159</v>
      </c>
      <c r="H1380" s="76" t="s">
        <v>2422</v>
      </c>
      <c r="I1380" s="76" t="s">
        <v>131</v>
      </c>
      <c r="J1380" s="78" t="s">
        <v>655</v>
      </c>
      <c r="K1380" s="79" t="s">
        <v>634</v>
      </c>
      <c r="L1380" s="79" t="s">
        <v>634</v>
      </c>
      <c r="M1380" s="79">
        <v>1328.3</v>
      </c>
      <c r="N1380" s="79">
        <v>3119.92</v>
      </c>
    </row>
    <row r="1381" spans="1:14" s="81" customFormat="1" x14ac:dyDescent="0.25">
      <c r="A1381" s="74" t="s">
        <v>41</v>
      </c>
      <c r="B1381" s="74" t="s">
        <v>41</v>
      </c>
      <c r="C1381" s="75" t="s">
        <v>754</v>
      </c>
      <c r="D1381" s="76" t="s">
        <v>755</v>
      </c>
      <c r="E1381" s="77">
        <v>2022</v>
      </c>
      <c r="F1381" s="76" t="s">
        <v>77</v>
      </c>
      <c r="G1381" s="77" t="s">
        <v>403</v>
      </c>
      <c r="H1381" s="76" t="s">
        <v>2423</v>
      </c>
      <c r="I1381" s="76" t="s">
        <v>701</v>
      </c>
      <c r="J1381" s="78" t="s">
        <v>743</v>
      </c>
      <c r="K1381" s="79" t="s">
        <v>545</v>
      </c>
      <c r="L1381" s="79" t="s">
        <v>545</v>
      </c>
      <c r="M1381" s="79">
        <v>1328.3</v>
      </c>
      <c r="N1381" s="79">
        <v>3165.25</v>
      </c>
    </row>
    <row r="1382" spans="1:14" s="81" customFormat="1" x14ac:dyDescent="0.25">
      <c r="A1382" s="74" t="s">
        <v>41</v>
      </c>
      <c r="B1382" s="74" t="s">
        <v>41</v>
      </c>
      <c r="C1382" s="75" t="s">
        <v>659</v>
      </c>
      <c r="D1382" s="76" t="s">
        <v>4</v>
      </c>
      <c r="E1382" s="77">
        <v>2020</v>
      </c>
      <c r="F1382" s="76" t="s">
        <v>66</v>
      </c>
      <c r="G1382" s="77" t="s">
        <v>186</v>
      </c>
      <c r="H1382" s="76" t="s">
        <v>2424</v>
      </c>
      <c r="I1382" s="76" t="s">
        <v>672</v>
      </c>
      <c r="J1382" s="78" t="s">
        <v>1215</v>
      </c>
      <c r="K1382" s="79" t="s">
        <v>545</v>
      </c>
      <c r="L1382" s="79" t="s">
        <v>545</v>
      </c>
      <c r="M1382" s="79">
        <v>1732.83</v>
      </c>
      <c r="N1382" s="79">
        <v>4139.6543279999996</v>
      </c>
    </row>
    <row r="1383" spans="1:14" s="81" customFormat="1" x14ac:dyDescent="0.25">
      <c r="A1383" s="74" t="s">
        <v>41</v>
      </c>
      <c r="B1383" s="74" t="s">
        <v>41</v>
      </c>
      <c r="C1383" s="75" t="s">
        <v>668</v>
      </c>
      <c r="D1383" s="76" t="s">
        <v>10</v>
      </c>
      <c r="E1383" s="77">
        <v>2019</v>
      </c>
      <c r="F1383" s="76" t="s">
        <v>76</v>
      </c>
      <c r="G1383" s="77" t="s">
        <v>328</v>
      </c>
      <c r="H1383" s="76" t="s">
        <v>2426</v>
      </c>
      <c r="I1383" s="76" t="s">
        <v>179</v>
      </c>
      <c r="J1383" s="78" t="s">
        <v>674</v>
      </c>
      <c r="K1383" s="79" t="s">
        <v>545</v>
      </c>
      <c r="L1383" s="79" t="s">
        <v>545</v>
      </c>
      <c r="M1383" s="79">
        <v>1122.2</v>
      </c>
      <c r="N1383" s="79">
        <v>3112.55</v>
      </c>
    </row>
    <row r="1384" spans="1:14" s="81" customFormat="1" x14ac:dyDescent="0.25">
      <c r="A1384" s="74" t="s">
        <v>41</v>
      </c>
      <c r="B1384" s="74" t="s">
        <v>41</v>
      </c>
      <c r="C1384" s="75" t="s">
        <v>668</v>
      </c>
      <c r="D1384" s="76" t="s">
        <v>10</v>
      </c>
      <c r="E1384" s="77">
        <v>2019</v>
      </c>
      <c r="F1384" s="76" t="s">
        <v>76</v>
      </c>
      <c r="G1384" s="77" t="s">
        <v>328</v>
      </c>
      <c r="H1384" s="76" t="s">
        <v>2427</v>
      </c>
      <c r="I1384" s="76" t="s">
        <v>821</v>
      </c>
      <c r="J1384" s="78" t="s">
        <v>689</v>
      </c>
      <c r="K1384" s="79" t="s">
        <v>634</v>
      </c>
      <c r="L1384" s="79" t="s">
        <v>634</v>
      </c>
      <c r="M1384" s="79">
        <v>1122.2</v>
      </c>
      <c r="N1384" s="79">
        <v>3112.55</v>
      </c>
    </row>
    <row r="1385" spans="1:14" s="81" customFormat="1" x14ac:dyDescent="0.25">
      <c r="A1385" s="74" t="s">
        <v>41</v>
      </c>
      <c r="B1385" s="74" t="s">
        <v>41</v>
      </c>
      <c r="C1385" s="75" t="s">
        <v>754</v>
      </c>
      <c r="D1385" s="76" t="s">
        <v>755</v>
      </c>
      <c r="E1385" s="77">
        <v>2022</v>
      </c>
      <c r="F1385" s="76" t="s">
        <v>77</v>
      </c>
      <c r="G1385" s="77" t="s">
        <v>403</v>
      </c>
      <c r="H1385" s="76" t="s">
        <v>2428</v>
      </c>
      <c r="I1385" s="76" t="s">
        <v>179</v>
      </c>
      <c r="J1385" s="78" t="s">
        <v>862</v>
      </c>
      <c r="K1385" s="79" t="s">
        <v>545</v>
      </c>
      <c r="L1385" s="79" t="s">
        <v>545</v>
      </c>
      <c r="M1385" s="79">
        <v>1328.3</v>
      </c>
      <c r="N1385" s="79">
        <v>3165.25</v>
      </c>
    </row>
    <row r="1386" spans="1:14" s="81" customFormat="1" x14ac:dyDescent="0.25">
      <c r="A1386" s="74" t="s">
        <v>41</v>
      </c>
      <c r="B1386" s="74" t="s">
        <v>41</v>
      </c>
      <c r="C1386" s="75" t="s">
        <v>659</v>
      </c>
      <c r="D1386" s="76" t="s">
        <v>4</v>
      </c>
      <c r="E1386" s="77">
        <v>2020</v>
      </c>
      <c r="F1386" s="76" t="s">
        <v>66</v>
      </c>
      <c r="G1386" s="77" t="s">
        <v>186</v>
      </c>
      <c r="H1386" s="76" t="s">
        <v>2429</v>
      </c>
      <c r="I1386" s="76" t="s">
        <v>179</v>
      </c>
      <c r="J1386" s="78" t="s">
        <v>694</v>
      </c>
      <c r="K1386" s="79" t="s">
        <v>545</v>
      </c>
      <c r="L1386" s="79" t="s">
        <v>545</v>
      </c>
      <c r="M1386" s="79">
        <v>1732.83</v>
      </c>
      <c r="N1386" s="79">
        <v>4139.6543279999996</v>
      </c>
    </row>
    <row r="1387" spans="1:14" s="81" customFormat="1" x14ac:dyDescent="0.25">
      <c r="A1387" s="74" t="s">
        <v>41</v>
      </c>
      <c r="B1387" s="74" t="s">
        <v>41</v>
      </c>
      <c r="C1387" s="75" t="s">
        <v>659</v>
      </c>
      <c r="D1387" s="76" t="s">
        <v>4</v>
      </c>
      <c r="E1387" s="77">
        <v>2020</v>
      </c>
      <c r="F1387" s="76" t="s">
        <v>66</v>
      </c>
      <c r="G1387" s="77" t="s">
        <v>186</v>
      </c>
      <c r="H1387" s="76" t="s">
        <v>2430</v>
      </c>
      <c r="I1387" s="76" t="s">
        <v>179</v>
      </c>
      <c r="J1387" s="78" t="s">
        <v>420</v>
      </c>
      <c r="K1387" s="79" t="s">
        <v>545</v>
      </c>
      <c r="L1387" s="79" t="s">
        <v>545</v>
      </c>
      <c r="M1387" s="79">
        <v>1732.83</v>
      </c>
      <c r="N1387" s="79">
        <v>4139.6543279999996</v>
      </c>
    </row>
    <row r="1388" spans="1:14" s="81" customFormat="1" x14ac:dyDescent="0.25">
      <c r="A1388" s="74" t="s">
        <v>41</v>
      </c>
      <c r="B1388" s="74" t="s">
        <v>41</v>
      </c>
      <c r="C1388" s="75" t="s">
        <v>48</v>
      </c>
      <c r="D1388" s="76" t="s">
        <v>11</v>
      </c>
      <c r="E1388" s="77">
        <v>2018</v>
      </c>
      <c r="F1388" s="76" t="s">
        <v>59</v>
      </c>
      <c r="G1388" s="77" t="s">
        <v>82</v>
      </c>
      <c r="H1388" s="76" t="s">
        <v>2431</v>
      </c>
      <c r="I1388" s="76" t="s">
        <v>99</v>
      </c>
      <c r="J1388" s="78" t="s">
        <v>747</v>
      </c>
      <c r="K1388" s="79" t="s">
        <v>634</v>
      </c>
      <c r="L1388" s="79" t="s">
        <v>634</v>
      </c>
      <c r="M1388" s="79">
        <v>2260.5700000000002</v>
      </c>
      <c r="N1388" s="79">
        <v>4121.09</v>
      </c>
    </row>
    <row r="1389" spans="1:14" s="81" customFormat="1" x14ac:dyDescent="0.25">
      <c r="A1389" s="74" t="s">
        <v>41</v>
      </c>
      <c r="B1389" s="74" t="s">
        <v>41</v>
      </c>
      <c r="C1389" s="75" t="s">
        <v>754</v>
      </c>
      <c r="D1389" s="76" t="s">
        <v>755</v>
      </c>
      <c r="E1389" s="77">
        <v>2022</v>
      </c>
      <c r="F1389" s="76" t="s">
        <v>77</v>
      </c>
      <c r="G1389" s="77" t="s">
        <v>403</v>
      </c>
      <c r="H1389" s="76" t="s">
        <v>2432</v>
      </c>
      <c r="I1389" s="76" t="s">
        <v>283</v>
      </c>
      <c r="J1389" s="78" t="s">
        <v>786</v>
      </c>
      <c r="K1389" s="79" t="s">
        <v>634</v>
      </c>
      <c r="L1389" s="79" t="s">
        <v>634</v>
      </c>
      <c r="M1389" s="79">
        <v>2004.85</v>
      </c>
      <c r="N1389" s="79">
        <v>4237.18</v>
      </c>
    </row>
    <row r="1390" spans="1:14" s="81" customFormat="1" x14ac:dyDescent="0.25">
      <c r="A1390" s="74" t="s">
        <v>41</v>
      </c>
      <c r="B1390" s="74" t="s">
        <v>41</v>
      </c>
      <c r="C1390" s="75" t="s">
        <v>1096</v>
      </c>
      <c r="D1390" s="76" t="s">
        <v>1097</v>
      </c>
      <c r="E1390" s="77">
        <v>2023</v>
      </c>
      <c r="F1390" s="76" t="s">
        <v>66</v>
      </c>
      <c r="G1390" s="77" t="s">
        <v>186</v>
      </c>
      <c r="H1390" s="76" t="s">
        <v>2433</v>
      </c>
      <c r="I1390" s="76" t="s">
        <v>91</v>
      </c>
      <c r="J1390" s="78" t="s">
        <v>816</v>
      </c>
      <c r="K1390" s="79" t="s">
        <v>634</v>
      </c>
      <c r="L1390" s="79" t="s">
        <v>634</v>
      </c>
      <c r="M1390" s="79">
        <v>1735.89</v>
      </c>
      <c r="N1390" s="79">
        <v>1945.6</v>
      </c>
    </row>
    <row r="1391" spans="1:14" s="81" customFormat="1" x14ac:dyDescent="0.25">
      <c r="A1391" s="74" t="s">
        <v>41</v>
      </c>
      <c r="B1391" s="74" t="s">
        <v>41</v>
      </c>
      <c r="C1391" s="75" t="s">
        <v>55</v>
      </c>
      <c r="D1391" s="76" t="s">
        <v>6</v>
      </c>
      <c r="E1391" s="77">
        <v>2018</v>
      </c>
      <c r="F1391" s="76" t="s">
        <v>71</v>
      </c>
      <c r="G1391" s="77" t="s">
        <v>264</v>
      </c>
      <c r="H1391" s="76" t="s">
        <v>2434</v>
      </c>
      <c r="I1391" s="76" t="s">
        <v>99</v>
      </c>
      <c r="J1391" s="78" t="s">
        <v>662</v>
      </c>
      <c r="K1391" s="79" t="s">
        <v>634</v>
      </c>
      <c r="L1391" s="79" t="s">
        <v>634</v>
      </c>
      <c r="M1391" s="79">
        <v>1727</v>
      </c>
      <c r="N1391" s="79">
        <v>3452.47</v>
      </c>
    </row>
    <row r="1392" spans="1:14" s="81" customFormat="1" x14ac:dyDescent="0.25">
      <c r="A1392" s="74" t="s">
        <v>41</v>
      </c>
      <c r="B1392" s="74" t="s">
        <v>41</v>
      </c>
      <c r="C1392" s="75" t="s">
        <v>726</v>
      </c>
      <c r="D1392" s="76" t="s">
        <v>26</v>
      </c>
      <c r="E1392" s="77">
        <v>2020</v>
      </c>
      <c r="F1392" s="76" t="s">
        <v>61</v>
      </c>
      <c r="G1392" s="77" t="s">
        <v>102</v>
      </c>
      <c r="H1392" s="76" t="s">
        <v>2435</v>
      </c>
      <c r="I1392" s="76" t="s">
        <v>95</v>
      </c>
      <c r="J1392" s="78" t="s">
        <v>727</v>
      </c>
      <c r="K1392" s="79" t="s">
        <v>634</v>
      </c>
      <c r="L1392" s="79" t="s">
        <v>634</v>
      </c>
      <c r="M1392" s="79">
        <v>1607.3500000000001</v>
      </c>
      <c r="N1392" s="79">
        <v>4917.6430753359482</v>
      </c>
    </row>
    <row r="1393" spans="1:14" s="81" customFormat="1" x14ac:dyDescent="0.25">
      <c r="A1393" s="74" t="s">
        <v>41</v>
      </c>
      <c r="B1393" s="74" t="s">
        <v>41</v>
      </c>
      <c r="C1393" s="75" t="s">
        <v>666</v>
      </c>
      <c r="D1393" s="76" t="s">
        <v>9</v>
      </c>
      <c r="E1393" s="77">
        <v>2020</v>
      </c>
      <c r="F1393" s="76" t="s">
        <v>77</v>
      </c>
      <c r="G1393" s="77" t="s">
        <v>403</v>
      </c>
      <c r="H1393" s="76" t="s">
        <v>2436</v>
      </c>
      <c r="I1393" s="76" t="s">
        <v>91</v>
      </c>
      <c r="J1393" s="78" t="s">
        <v>690</v>
      </c>
      <c r="K1393" s="79" t="s">
        <v>634</v>
      </c>
      <c r="L1393" s="79" t="s">
        <v>634</v>
      </c>
      <c r="M1393" s="79">
        <v>1302</v>
      </c>
      <c r="N1393" s="79">
        <v>3510.95</v>
      </c>
    </row>
    <row r="1394" spans="1:14" s="81" customFormat="1" x14ac:dyDescent="0.25">
      <c r="A1394" s="74" t="s">
        <v>41</v>
      </c>
      <c r="B1394" s="74" t="s">
        <v>41</v>
      </c>
      <c r="C1394" s="75" t="s">
        <v>922</v>
      </c>
      <c r="D1394" s="76" t="s">
        <v>923</v>
      </c>
      <c r="E1394" s="77">
        <v>2023</v>
      </c>
      <c r="F1394" s="76" t="s">
        <v>61</v>
      </c>
      <c r="G1394" s="77" t="s">
        <v>102</v>
      </c>
      <c r="H1394" s="76" t="s">
        <v>2437</v>
      </c>
      <c r="I1394" s="76" t="s">
        <v>99</v>
      </c>
      <c r="J1394" s="78" t="s">
        <v>787</v>
      </c>
      <c r="K1394" s="79" t="s">
        <v>634</v>
      </c>
      <c r="L1394" s="79" t="s">
        <v>634</v>
      </c>
      <c r="M1394" s="79">
        <v>2763.62</v>
      </c>
      <c r="N1394" s="79">
        <v>5035.1899999999996</v>
      </c>
    </row>
    <row r="1395" spans="1:14" s="81" customFormat="1" x14ac:dyDescent="0.25">
      <c r="A1395" s="74" t="s">
        <v>41</v>
      </c>
      <c r="B1395" s="74" t="s">
        <v>41</v>
      </c>
      <c r="C1395" s="75" t="s">
        <v>706</v>
      </c>
      <c r="D1395" s="76" t="s">
        <v>568</v>
      </c>
      <c r="E1395" s="77">
        <v>2022</v>
      </c>
      <c r="F1395" s="76" t="s">
        <v>61</v>
      </c>
      <c r="G1395" s="77" t="s">
        <v>102</v>
      </c>
      <c r="H1395" s="76" t="s">
        <v>2438</v>
      </c>
      <c r="I1395" s="76" t="s">
        <v>86</v>
      </c>
      <c r="J1395" s="78" t="s">
        <v>114</v>
      </c>
      <c r="K1395" s="79" t="s">
        <v>634</v>
      </c>
      <c r="L1395" s="79" t="s">
        <v>634</v>
      </c>
      <c r="M1395" s="79">
        <v>2658.79</v>
      </c>
      <c r="N1395" s="79">
        <v>5098.95</v>
      </c>
    </row>
    <row r="1396" spans="1:14" s="81" customFormat="1" x14ac:dyDescent="0.25">
      <c r="A1396" s="74" t="s">
        <v>41</v>
      </c>
      <c r="B1396" s="74" t="s">
        <v>41</v>
      </c>
      <c r="C1396" s="75" t="s">
        <v>670</v>
      </c>
      <c r="D1396" s="76" t="s">
        <v>12</v>
      </c>
      <c r="E1396" s="77">
        <v>2021</v>
      </c>
      <c r="F1396" s="76" t="s">
        <v>66</v>
      </c>
      <c r="G1396" s="77" t="s">
        <v>186</v>
      </c>
      <c r="H1396" s="76" t="s">
        <v>2439</v>
      </c>
      <c r="I1396" s="76" t="s">
        <v>160</v>
      </c>
      <c r="J1396" s="78" t="s">
        <v>671</v>
      </c>
      <c r="K1396" s="79" t="s">
        <v>634</v>
      </c>
      <c r="L1396" s="79" t="s">
        <v>634</v>
      </c>
      <c r="M1396" s="79">
        <v>1735.89</v>
      </c>
      <c r="N1396" s="79">
        <v>1945.6</v>
      </c>
    </row>
    <row r="1397" spans="1:14" s="81" customFormat="1" x14ac:dyDescent="0.25">
      <c r="A1397" s="74" t="s">
        <v>41</v>
      </c>
      <c r="B1397" s="74" t="s">
        <v>41</v>
      </c>
      <c r="C1397" s="75" t="s">
        <v>691</v>
      </c>
      <c r="D1397" s="76" t="s">
        <v>21</v>
      </c>
      <c r="E1397" s="77">
        <v>2019</v>
      </c>
      <c r="F1397" s="76" t="s">
        <v>75</v>
      </c>
      <c r="G1397" s="77" t="s">
        <v>312</v>
      </c>
      <c r="H1397" s="76" t="s">
        <v>2440</v>
      </c>
      <c r="I1397" s="76" t="s">
        <v>313</v>
      </c>
      <c r="J1397" s="78" t="s">
        <v>244</v>
      </c>
      <c r="K1397" s="79" t="s">
        <v>634</v>
      </c>
      <c r="L1397" s="79" t="s">
        <v>634</v>
      </c>
      <c r="M1397" s="79">
        <v>1236.43</v>
      </c>
      <c r="N1397" s="79">
        <v>3029.39</v>
      </c>
    </row>
    <row r="1398" spans="1:14" s="81" customFormat="1" x14ac:dyDescent="0.25">
      <c r="A1398" s="74" t="s">
        <v>41</v>
      </c>
      <c r="B1398" s="74" t="s">
        <v>41</v>
      </c>
      <c r="C1398" s="75" t="s">
        <v>49</v>
      </c>
      <c r="D1398" s="76" t="s">
        <v>13</v>
      </c>
      <c r="E1398" s="77">
        <v>2019</v>
      </c>
      <c r="F1398" s="76" t="s">
        <v>65</v>
      </c>
      <c r="G1398" s="77" t="s">
        <v>176</v>
      </c>
      <c r="H1398" s="76" t="s">
        <v>2441</v>
      </c>
      <c r="I1398" s="76" t="s">
        <v>95</v>
      </c>
      <c r="J1398" s="78" t="s">
        <v>748</v>
      </c>
      <c r="K1398" s="79" t="s">
        <v>634</v>
      </c>
      <c r="L1398" s="79" t="s">
        <v>634</v>
      </c>
      <c r="M1398" s="79">
        <v>3409.2</v>
      </c>
      <c r="N1398" s="79">
        <v>9516</v>
      </c>
    </row>
    <row r="1399" spans="1:14" s="81" customFormat="1" x14ac:dyDescent="0.25">
      <c r="A1399" s="74" t="s">
        <v>41</v>
      </c>
      <c r="B1399" s="74" t="s">
        <v>41</v>
      </c>
      <c r="C1399" s="75" t="s">
        <v>929</v>
      </c>
      <c r="D1399" s="76" t="s">
        <v>930</v>
      </c>
      <c r="E1399" s="77">
        <v>2018</v>
      </c>
      <c r="F1399" s="76" t="s">
        <v>61</v>
      </c>
      <c r="G1399" s="77" t="s">
        <v>102</v>
      </c>
      <c r="H1399" s="76" t="s">
        <v>2442</v>
      </c>
      <c r="I1399" s="76" t="s">
        <v>179</v>
      </c>
      <c r="J1399" s="78" t="s">
        <v>965</v>
      </c>
      <c r="K1399" s="79" t="s">
        <v>545</v>
      </c>
      <c r="L1399" s="79" t="s">
        <v>545</v>
      </c>
      <c r="M1399" s="79">
        <v>1816.92</v>
      </c>
      <c r="N1399" s="79">
        <v>3089.68</v>
      </c>
    </row>
    <row r="1400" spans="1:14" s="81" customFormat="1" x14ac:dyDescent="0.25">
      <c r="A1400" s="74" t="s">
        <v>41</v>
      </c>
      <c r="B1400" s="74" t="s">
        <v>41</v>
      </c>
      <c r="C1400" s="75" t="s">
        <v>751</v>
      </c>
      <c r="D1400" s="76" t="s">
        <v>27</v>
      </c>
      <c r="E1400" s="77">
        <v>2018</v>
      </c>
      <c r="F1400" s="76" t="s">
        <v>72</v>
      </c>
      <c r="G1400" s="77" t="s">
        <v>275</v>
      </c>
      <c r="H1400" s="76" t="s">
        <v>2443</v>
      </c>
      <c r="I1400" s="76" t="s">
        <v>277</v>
      </c>
      <c r="J1400" s="78" t="s">
        <v>114</v>
      </c>
      <c r="K1400" s="79" t="s">
        <v>634</v>
      </c>
      <c r="L1400" s="79" t="s">
        <v>634</v>
      </c>
      <c r="M1400" s="79">
        <v>1523.3</v>
      </c>
      <c r="N1400" s="79">
        <v>3458.29</v>
      </c>
    </row>
    <row r="1401" spans="1:14" s="81" customFormat="1" x14ac:dyDescent="0.25">
      <c r="A1401" s="74" t="s">
        <v>41</v>
      </c>
      <c r="B1401" s="74" t="s">
        <v>41</v>
      </c>
      <c r="C1401" s="75" t="s">
        <v>675</v>
      </c>
      <c r="D1401" s="76" t="s">
        <v>15</v>
      </c>
      <c r="E1401" s="77">
        <v>2018</v>
      </c>
      <c r="F1401" s="76" t="s">
        <v>676</v>
      </c>
      <c r="G1401" s="77" t="s">
        <v>280</v>
      </c>
      <c r="H1401" s="76" t="s">
        <v>2444</v>
      </c>
      <c r="I1401" s="76" t="s">
        <v>281</v>
      </c>
      <c r="J1401" s="78" t="s">
        <v>685</v>
      </c>
      <c r="K1401" s="79" t="s">
        <v>634</v>
      </c>
      <c r="L1401" s="79" t="s">
        <v>634</v>
      </c>
      <c r="M1401" s="79">
        <v>1360.07</v>
      </c>
      <c r="N1401" s="79">
        <v>3166.66</v>
      </c>
    </row>
    <row r="1402" spans="1:14" s="81" customFormat="1" x14ac:dyDescent="0.25">
      <c r="A1402" s="74" t="s">
        <v>41</v>
      </c>
      <c r="B1402" s="74" t="s">
        <v>41</v>
      </c>
      <c r="C1402" s="75" t="s">
        <v>726</v>
      </c>
      <c r="D1402" s="76" t="s">
        <v>26</v>
      </c>
      <c r="E1402" s="77">
        <v>2020</v>
      </c>
      <c r="F1402" s="76" t="s">
        <v>61</v>
      </c>
      <c r="G1402" s="77" t="s">
        <v>102</v>
      </c>
      <c r="H1402" s="76" t="s">
        <v>2445</v>
      </c>
      <c r="I1402" s="76" t="s">
        <v>99</v>
      </c>
      <c r="J1402" s="78" t="s">
        <v>727</v>
      </c>
      <c r="K1402" s="79" t="s">
        <v>634</v>
      </c>
      <c r="L1402" s="79" t="s">
        <v>634</v>
      </c>
      <c r="M1402" s="79">
        <v>2026.8000000000002</v>
      </c>
      <c r="N1402" s="79">
        <v>4395.5892261097952</v>
      </c>
    </row>
    <row r="1403" spans="1:14" s="81" customFormat="1" x14ac:dyDescent="0.25">
      <c r="A1403" s="74" t="s">
        <v>41</v>
      </c>
      <c r="B1403" s="74" t="s">
        <v>41</v>
      </c>
      <c r="C1403" s="75" t="s">
        <v>656</v>
      </c>
      <c r="D1403" s="76" t="s">
        <v>657</v>
      </c>
      <c r="E1403" s="77">
        <v>2023</v>
      </c>
      <c r="F1403" s="76" t="s">
        <v>61</v>
      </c>
      <c r="G1403" s="77" t="s">
        <v>102</v>
      </c>
      <c r="H1403" s="76" t="s">
        <v>2446</v>
      </c>
      <c r="I1403" s="76" t="s">
        <v>494</v>
      </c>
      <c r="J1403" s="78" t="s">
        <v>658</v>
      </c>
      <c r="K1403" s="79" t="s">
        <v>634</v>
      </c>
      <c r="L1403" s="79" t="s">
        <v>634</v>
      </c>
      <c r="M1403" s="79">
        <v>2026.8000000000002</v>
      </c>
      <c r="N1403" s="79">
        <v>4395.5892261097952</v>
      </c>
    </row>
    <row r="1404" spans="1:14" s="81" customFormat="1" x14ac:dyDescent="0.25">
      <c r="A1404" s="74" t="s">
        <v>41</v>
      </c>
      <c r="B1404" s="74" t="s">
        <v>41</v>
      </c>
      <c r="C1404" s="75" t="s">
        <v>803</v>
      </c>
      <c r="D1404" s="76" t="s">
        <v>36</v>
      </c>
      <c r="E1404" s="77">
        <v>2020</v>
      </c>
      <c r="F1404" s="76" t="s">
        <v>77</v>
      </c>
      <c r="G1404" s="77" t="s">
        <v>403</v>
      </c>
      <c r="H1404" s="76" t="s">
        <v>2447</v>
      </c>
      <c r="I1404" s="76" t="s">
        <v>515</v>
      </c>
      <c r="J1404" s="78" t="s">
        <v>804</v>
      </c>
      <c r="K1404" s="79" t="s">
        <v>634</v>
      </c>
      <c r="L1404" s="79" t="s">
        <v>634</v>
      </c>
      <c r="M1404" s="79">
        <v>2244.38</v>
      </c>
      <c r="N1404" s="79">
        <v>4583.8599999999997</v>
      </c>
    </row>
    <row r="1405" spans="1:14" s="81" customFormat="1" x14ac:dyDescent="0.25">
      <c r="A1405" s="74" t="s">
        <v>41</v>
      </c>
      <c r="B1405" s="74" t="s">
        <v>41</v>
      </c>
      <c r="C1405" s="75" t="s">
        <v>691</v>
      </c>
      <c r="D1405" s="76" t="s">
        <v>21</v>
      </c>
      <c r="E1405" s="77">
        <v>2019</v>
      </c>
      <c r="F1405" s="76" t="s">
        <v>75</v>
      </c>
      <c r="G1405" s="77" t="s">
        <v>312</v>
      </c>
      <c r="H1405" s="76" t="s">
        <v>2448</v>
      </c>
      <c r="I1405" s="76" t="s">
        <v>313</v>
      </c>
      <c r="J1405" s="78" t="s">
        <v>695</v>
      </c>
      <c r="K1405" s="79" t="s">
        <v>634</v>
      </c>
      <c r="L1405" s="79" t="s">
        <v>634</v>
      </c>
      <c r="M1405" s="79">
        <v>1236.43</v>
      </c>
      <c r="N1405" s="79">
        <v>3029.39</v>
      </c>
    </row>
    <row r="1406" spans="1:14" s="81" customFormat="1" x14ac:dyDescent="0.25">
      <c r="A1406" s="74" t="s">
        <v>41</v>
      </c>
      <c r="B1406" s="74" t="s">
        <v>41</v>
      </c>
      <c r="C1406" s="75" t="s">
        <v>703</v>
      </c>
      <c r="D1406" s="76" t="s">
        <v>601</v>
      </c>
      <c r="E1406" s="77">
        <v>2022</v>
      </c>
      <c r="F1406" s="76" t="s">
        <v>66</v>
      </c>
      <c r="G1406" s="77" t="s">
        <v>186</v>
      </c>
      <c r="H1406" s="76" t="s">
        <v>2449</v>
      </c>
      <c r="I1406" s="76" t="s">
        <v>510</v>
      </c>
      <c r="J1406" s="78" t="s">
        <v>740</v>
      </c>
      <c r="K1406" s="79" t="s">
        <v>634</v>
      </c>
      <c r="L1406" s="79" t="s">
        <v>634</v>
      </c>
      <c r="M1406" s="79">
        <v>2334.39</v>
      </c>
      <c r="N1406" s="79">
        <v>3191.65</v>
      </c>
    </row>
    <row r="1407" spans="1:14" s="81" customFormat="1" x14ac:dyDescent="0.25">
      <c r="A1407" s="74" t="s">
        <v>41</v>
      </c>
      <c r="B1407" s="74" t="s">
        <v>41</v>
      </c>
      <c r="C1407" s="75" t="s">
        <v>663</v>
      </c>
      <c r="D1407" s="76" t="s">
        <v>7</v>
      </c>
      <c r="E1407" s="77">
        <v>2020</v>
      </c>
      <c r="F1407" s="76" t="s">
        <v>80</v>
      </c>
      <c r="G1407" s="77" t="s">
        <v>518</v>
      </c>
      <c r="H1407" s="76" t="s">
        <v>2450</v>
      </c>
      <c r="I1407" s="76" t="s">
        <v>173</v>
      </c>
      <c r="J1407" s="78" t="s">
        <v>665</v>
      </c>
      <c r="K1407" s="79" t="s">
        <v>634</v>
      </c>
      <c r="L1407" s="79" t="s">
        <v>634</v>
      </c>
      <c r="M1407" s="79">
        <v>1422.19</v>
      </c>
      <c r="N1407" s="79">
        <v>2577.8535999999999</v>
      </c>
    </row>
    <row r="1408" spans="1:14" s="81" customFormat="1" x14ac:dyDescent="0.25">
      <c r="A1408" s="74" t="s">
        <v>41</v>
      </c>
      <c r="B1408" s="74" t="s">
        <v>41</v>
      </c>
      <c r="C1408" s="75" t="s">
        <v>680</v>
      </c>
      <c r="D1408" s="76" t="s">
        <v>18</v>
      </c>
      <c r="E1408" s="77">
        <v>2022</v>
      </c>
      <c r="F1408" s="76" t="s">
        <v>64</v>
      </c>
      <c r="G1408" s="77" t="s">
        <v>159</v>
      </c>
      <c r="H1408" s="76" t="s">
        <v>2451</v>
      </c>
      <c r="I1408" s="76" t="s">
        <v>162</v>
      </c>
      <c r="J1408" s="78" t="s">
        <v>671</v>
      </c>
      <c r="K1408" s="79" t="s">
        <v>634</v>
      </c>
      <c r="L1408" s="79" t="s">
        <v>634</v>
      </c>
      <c r="M1408" s="79">
        <v>1964.76</v>
      </c>
      <c r="N1408" s="79">
        <v>2760.26</v>
      </c>
    </row>
    <row r="1409" spans="1:14" s="81" customFormat="1" x14ac:dyDescent="0.25">
      <c r="A1409" s="74" t="s">
        <v>41</v>
      </c>
      <c r="B1409" s="74" t="s">
        <v>41</v>
      </c>
      <c r="C1409" s="75" t="s">
        <v>922</v>
      </c>
      <c r="D1409" s="76" t="s">
        <v>923</v>
      </c>
      <c r="E1409" s="77">
        <v>2023</v>
      </c>
      <c r="F1409" s="76" t="s">
        <v>61</v>
      </c>
      <c r="G1409" s="77" t="s">
        <v>102</v>
      </c>
      <c r="H1409" s="76" t="s">
        <v>2452</v>
      </c>
      <c r="I1409" s="76" t="s">
        <v>129</v>
      </c>
      <c r="J1409" s="78" t="s">
        <v>704</v>
      </c>
      <c r="K1409" s="79" t="s">
        <v>634</v>
      </c>
      <c r="L1409" s="79" t="s">
        <v>634</v>
      </c>
      <c r="M1409" s="79">
        <v>1858.89</v>
      </c>
      <c r="N1409" s="79">
        <v>3243.81</v>
      </c>
    </row>
    <row r="1410" spans="1:14" s="81" customFormat="1" x14ac:dyDescent="0.25">
      <c r="A1410" s="74" t="s">
        <v>41</v>
      </c>
      <c r="B1410" s="74" t="s">
        <v>41</v>
      </c>
      <c r="C1410" s="75" t="s">
        <v>48</v>
      </c>
      <c r="D1410" s="76" t="s">
        <v>11</v>
      </c>
      <c r="E1410" s="77">
        <v>2018</v>
      </c>
      <c r="F1410" s="76" t="s">
        <v>59</v>
      </c>
      <c r="G1410" s="77" t="s">
        <v>82</v>
      </c>
      <c r="H1410" s="76" t="s">
        <v>2453</v>
      </c>
      <c r="I1410" s="76" t="s">
        <v>129</v>
      </c>
      <c r="J1410" s="78" t="s">
        <v>823</v>
      </c>
      <c r="K1410" s="79" t="s">
        <v>634</v>
      </c>
      <c r="L1410" s="79" t="s">
        <v>634</v>
      </c>
      <c r="M1410" s="79">
        <v>1460.8</v>
      </c>
      <c r="N1410" s="79">
        <v>3007.39</v>
      </c>
    </row>
    <row r="1411" spans="1:14" s="81" customFormat="1" x14ac:dyDescent="0.25">
      <c r="A1411" s="74" t="s">
        <v>41</v>
      </c>
      <c r="B1411" s="74" t="s">
        <v>41</v>
      </c>
      <c r="C1411" s="75" t="s">
        <v>659</v>
      </c>
      <c r="D1411" s="76" t="s">
        <v>4</v>
      </c>
      <c r="E1411" s="77">
        <v>2020</v>
      </c>
      <c r="F1411" s="76" t="s">
        <v>66</v>
      </c>
      <c r="G1411" s="77" t="s">
        <v>186</v>
      </c>
      <c r="H1411" s="76" t="s">
        <v>2454</v>
      </c>
      <c r="I1411" s="76" t="s">
        <v>179</v>
      </c>
      <c r="J1411" s="78" t="s">
        <v>477</v>
      </c>
      <c r="K1411" s="79" t="s">
        <v>545</v>
      </c>
      <c r="L1411" s="79" t="s">
        <v>545</v>
      </c>
      <c r="M1411" s="79">
        <v>1328.3</v>
      </c>
      <c r="N1411" s="79">
        <v>3222.5716040000002</v>
      </c>
    </row>
    <row r="1412" spans="1:14" s="81" customFormat="1" x14ac:dyDescent="0.25">
      <c r="A1412" s="74" t="s">
        <v>41</v>
      </c>
      <c r="B1412" s="74" t="s">
        <v>41</v>
      </c>
      <c r="C1412" s="75" t="s">
        <v>922</v>
      </c>
      <c r="D1412" s="76" t="s">
        <v>923</v>
      </c>
      <c r="E1412" s="77">
        <v>2023</v>
      </c>
      <c r="F1412" s="76" t="s">
        <v>61</v>
      </c>
      <c r="G1412" s="77" t="s">
        <v>102</v>
      </c>
      <c r="H1412" s="76" t="s">
        <v>2455</v>
      </c>
      <c r="I1412" s="76" t="s">
        <v>129</v>
      </c>
      <c r="J1412" s="78" t="s">
        <v>783</v>
      </c>
      <c r="K1412" s="79" t="s">
        <v>634</v>
      </c>
      <c r="L1412" s="79" t="s">
        <v>634</v>
      </c>
      <c r="M1412" s="79">
        <v>1858.89</v>
      </c>
      <c r="N1412" s="79">
        <v>3243.81</v>
      </c>
    </row>
    <row r="1413" spans="1:14" s="81" customFormat="1" x14ac:dyDescent="0.25">
      <c r="A1413" s="74" t="s">
        <v>41</v>
      </c>
      <c r="B1413" s="74" t="s">
        <v>41</v>
      </c>
      <c r="C1413" s="75" t="s">
        <v>659</v>
      </c>
      <c r="D1413" s="76" t="s">
        <v>4</v>
      </c>
      <c r="E1413" s="77">
        <v>2020</v>
      </c>
      <c r="F1413" s="76" t="s">
        <v>66</v>
      </c>
      <c r="G1413" s="77" t="s">
        <v>186</v>
      </c>
      <c r="H1413" s="76" t="s">
        <v>2456</v>
      </c>
      <c r="I1413" s="76" t="s">
        <v>179</v>
      </c>
      <c r="J1413" s="78" t="s">
        <v>764</v>
      </c>
      <c r="K1413" s="79" t="s">
        <v>634</v>
      </c>
      <c r="L1413" s="79" t="s">
        <v>634</v>
      </c>
      <c r="M1413" s="79">
        <v>1856.3</v>
      </c>
      <c r="N1413" s="79">
        <v>4386.187660999999</v>
      </c>
    </row>
    <row r="1414" spans="1:14" s="81" customFormat="1" x14ac:dyDescent="0.25">
      <c r="A1414" s="74" t="s">
        <v>41</v>
      </c>
      <c r="B1414" s="74" t="s">
        <v>41</v>
      </c>
      <c r="C1414" s="75" t="s">
        <v>668</v>
      </c>
      <c r="D1414" s="76" t="s">
        <v>10</v>
      </c>
      <c r="E1414" s="77">
        <v>2019</v>
      </c>
      <c r="F1414" s="76" t="s">
        <v>76</v>
      </c>
      <c r="G1414" s="77" t="s">
        <v>328</v>
      </c>
      <c r="H1414" s="76" t="s">
        <v>2457</v>
      </c>
      <c r="I1414" s="76" t="s">
        <v>179</v>
      </c>
      <c r="J1414" s="78" t="s">
        <v>368</v>
      </c>
      <c r="K1414" s="79" t="s">
        <v>545</v>
      </c>
      <c r="L1414" s="79" t="s">
        <v>545</v>
      </c>
      <c r="M1414" s="79">
        <v>1122.2</v>
      </c>
      <c r="N1414" s="79">
        <v>3112.55</v>
      </c>
    </row>
    <row r="1415" spans="1:14" s="81" customFormat="1" x14ac:dyDescent="0.25">
      <c r="A1415" s="74" t="s">
        <v>41</v>
      </c>
      <c r="B1415" s="74" t="s">
        <v>41</v>
      </c>
      <c r="C1415" s="75" t="s">
        <v>51</v>
      </c>
      <c r="D1415" s="76" t="s">
        <v>1</v>
      </c>
      <c r="E1415" s="77">
        <v>2020</v>
      </c>
      <c r="F1415" s="76" t="s">
        <v>67</v>
      </c>
      <c r="G1415" s="77" t="s">
        <v>193</v>
      </c>
      <c r="H1415" s="76" t="s">
        <v>2458</v>
      </c>
      <c r="I1415" s="76" t="s">
        <v>194</v>
      </c>
      <c r="J1415" s="78" t="s">
        <v>695</v>
      </c>
      <c r="K1415" s="79" t="s">
        <v>545</v>
      </c>
      <c r="L1415" s="79" t="s">
        <v>545</v>
      </c>
      <c r="M1415" s="79">
        <v>1434.67</v>
      </c>
      <c r="N1415" s="79">
        <v>5022.6400000000003</v>
      </c>
    </row>
    <row r="1416" spans="1:14" s="81" customFormat="1" x14ac:dyDescent="0.25">
      <c r="A1416" s="74" t="s">
        <v>41</v>
      </c>
      <c r="B1416" s="74" t="s">
        <v>41</v>
      </c>
      <c r="C1416" s="75" t="s">
        <v>922</v>
      </c>
      <c r="D1416" s="76" t="s">
        <v>923</v>
      </c>
      <c r="E1416" s="77">
        <v>2023</v>
      </c>
      <c r="F1416" s="76" t="s">
        <v>61</v>
      </c>
      <c r="G1416" s="77" t="s">
        <v>102</v>
      </c>
      <c r="H1416" s="76" t="s">
        <v>2459</v>
      </c>
      <c r="I1416" s="76" t="s">
        <v>129</v>
      </c>
      <c r="J1416" s="78" t="s">
        <v>718</v>
      </c>
      <c r="K1416" s="79" t="s">
        <v>634</v>
      </c>
      <c r="L1416" s="79" t="s">
        <v>634</v>
      </c>
      <c r="M1416" s="79">
        <v>1858.89</v>
      </c>
      <c r="N1416" s="79">
        <v>3243.81</v>
      </c>
    </row>
    <row r="1417" spans="1:14" s="81" customFormat="1" x14ac:dyDescent="0.25">
      <c r="A1417" s="74" t="s">
        <v>41</v>
      </c>
      <c r="B1417" s="74" t="s">
        <v>41</v>
      </c>
      <c r="C1417" s="75" t="s">
        <v>1245</v>
      </c>
      <c r="D1417" s="76" t="s">
        <v>1246</v>
      </c>
      <c r="E1417" s="77">
        <v>2021</v>
      </c>
      <c r="F1417" s="76" t="s">
        <v>78</v>
      </c>
      <c r="G1417" s="77" t="s">
        <v>507</v>
      </c>
      <c r="H1417" s="76" t="s">
        <v>2460</v>
      </c>
      <c r="I1417" s="76" t="s">
        <v>508</v>
      </c>
      <c r="J1417" s="78" t="s">
        <v>809</v>
      </c>
      <c r="K1417" s="79" t="s">
        <v>634</v>
      </c>
      <c r="L1417" s="79" t="s">
        <v>634</v>
      </c>
      <c r="M1417" s="79">
        <v>1895.31</v>
      </c>
      <c r="N1417" s="79">
        <v>4567.4357350000009</v>
      </c>
    </row>
    <row r="1418" spans="1:14" s="81" customFormat="1" x14ac:dyDescent="0.25">
      <c r="A1418" s="74" t="s">
        <v>41</v>
      </c>
      <c r="B1418" s="74" t="s">
        <v>41</v>
      </c>
      <c r="C1418" s="75" t="s">
        <v>51</v>
      </c>
      <c r="D1418" s="76" t="s">
        <v>1</v>
      </c>
      <c r="E1418" s="77">
        <v>2020</v>
      </c>
      <c r="F1418" s="76" t="s">
        <v>67</v>
      </c>
      <c r="G1418" s="77" t="s">
        <v>193</v>
      </c>
      <c r="H1418" s="76" t="s">
        <v>2461</v>
      </c>
      <c r="I1418" s="76" t="s">
        <v>194</v>
      </c>
      <c r="J1418" s="78" t="s">
        <v>205</v>
      </c>
      <c r="K1418" s="79" t="s">
        <v>545</v>
      </c>
      <c r="L1418" s="79" t="s">
        <v>545</v>
      </c>
      <c r="M1418" s="79">
        <v>1434.67</v>
      </c>
      <c r="N1418" s="79">
        <v>5022.6400000000003</v>
      </c>
    </row>
    <row r="1419" spans="1:14" s="81" customFormat="1" x14ac:dyDescent="0.25">
      <c r="A1419" s="74" t="s">
        <v>41</v>
      </c>
      <c r="B1419" s="74" t="s">
        <v>41</v>
      </c>
      <c r="C1419" s="75" t="s">
        <v>929</v>
      </c>
      <c r="D1419" s="76" t="s">
        <v>930</v>
      </c>
      <c r="E1419" s="77">
        <v>2018</v>
      </c>
      <c r="F1419" s="76" t="s">
        <v>61</v>
      </c>
      <c r="G1419" s="77" t="s">
        <v>102</v>
      </c>
      <c r="H1419" s="76" t="s">
        <v>2462</v>
      </c>
      <c r="I1419" s="76" t="s">
        <v>179</v>
      </c>
      <c r="J1419" s="78" t="s">
        <v>2463</v>
      </c>
      <c r="K1419" s="79" t="s">
        <v>634</v>
      </c>
      <c r="L1419" s="79" t="s">
        <v>634</v>
      </c>
      <c r="M1419" s="79">
        <v>1302</v>
      </c>
      <c r="N1419" s="79">
        <v>2442.8200000000002</v>
      </c>
    </row>
    <row r="1420" spans="1:14" s="81" customFormat="1" x14ac:dyDescent="0.25">
      <c r="A1420" s="74" t="s">
        <v>41</v>
      </c>
      <c r="B1420" s="74" t="s">
        <v>41</v>
      </c>
      <c r="C1420" s="75" t="s">
        <v>51</v>
      </c>
      <c r="D1420" s="76" t="s">
        <v>1</v>
      </c>
      <c r="E1420" s="77">
        <v>2020</v>
      </c>
      <c r="F1420" s="76" t="s">
        <v>67</v>
      </c>
      <c r="G1420" s="77" t="s">
        <v>193</v>
      </c>
      <c r="H1420" s="76" t="s">
        <v>2464</v>
      </c>
      <c r="I1420" s="76" t="s">
        <v>194</v>
      </c>
      <c r="J1420" s="78" t="s">
        <v>204</v>
      </c>
      <c r="K1420" s="79" t="s">
        <v>545</v>
      </c>
      <c r="L1420" s="79" t="s">
        <v>545</v>
      </c>
      <c r="M1420" s="79">
        <v>1434.67</v>
      </c>
      <c r="N1420" s="79">
        <v>5022.6400000000003</v>
      </c>
    </row>
    <row r="1421" spans="1:14" s="81" customFormat="1" x14ac:dyDescent="0.25">
      <c r="A1421" s="74" t="s">
        <v>41</v>
      </c>
      <c r="B1421" s="74" t="s">
        <v>41</v>
      </c>
      <c r="C1421" s="75" t="s">
        <v>781</v>
      </c>
      <c r="D1421" s="76" t="s">
        <v>32</v>
      </c>
      <c r="E1421" s="77">
        <v>2018</v>
      </c>
      <c r="F1421" s="76" t="s">
        <v>60</v>
      </c>
      <c r="G1421" s="77" t="s">
        <v>90</v>
      </c>
      <c r="H1421" s="76" t="s">
        <v>2465</v>
      </c>
      <c r="I1421" s="76" t="s">
        <v>94</v>
      </c>
      <c r="J1421" s="78" t="s">
        <v>695</v>
      </c>
      <c r="K1421" s="79" t="s">
        <v>634</v>
      </c>
      <c r="L1421" s="79" t="s">
        <v>634</v>
      </c>
      <c r="M1421" s="79">
        <v>1940.4</v>
      </c>
      <c r="N1421" s="79">
        <v>4856.5600000000004</v>
      </c>
    </row>
    <row r="1422" spans="1:14" s="81" customFormat="1" x14ac:dyDescent="0.25">
      <c r="A1422" s="74" t="s">
        <v>41</v>
      </c>
      <c r="B1422" s="74" t="s">
        <v>41</v>
      </c>
      <c r="C1422" s="75" t="s">
        <v>666</v>
      </c>
      <c r="D1422" s="76" t="s">
        <v>9</v>
      </c>
      <c r="E1422" s="77">
        <v>2020</v>
      </c>
      <c r="F1422" s="76" t="s">
        <v>77</v>
      </c>
      <c r="G1422" s="77" t="s">
        <v>403</v>
      </c>
      <c r="H1422" s="76" t="s">
        <v>2466</v>
      </c>
      <c r="I1422" s="76" t="s">
        <v>86</v>
      </c>
      <c r="J1422" s="78" t="s">
        <v>667</v>
      </c>
      <c r="K1422" s="79" t="s">
        <v>634</v>
      </c>
      <c r="L1422" s="79" t="s">
        <v>634</v>
      </c>
      <c r="M1422" s="79">
        <v>2477.4</v>
      </c>
      <c r="N1422" s="79">
        <v>5476.86</v>
      </c>
    </row>
    <row r="1423" spans="1:14" s="81" customFormat="1" x14ac:dyDescent="0.25">
      <c r="A1423" s="74" t="s">
        <v>41</v>
      </c>
      <c r="B1423" s="74" t="s">
        <v>41</v>
      </c>
      <c r="C1423" s="75" t="s">
        <v>659</v>
      </c>
      <c r="D1423" s="76" t="s">
        <v>4</v>
      </c>
      <c r="E1423" s="77">
        <v>2020</v>
      </c>
      <c r="F1423" s="76" t="s">
        <v>66</v>
      </c>
      <c r="G1423" s="77" t="s">
        <v>186</v>
      </c>
      <c r="H1423" s="76" t="s">
        <v>2467</v>
      </c>
      <c r="I1423" s="76" t="s">
        <v>179</v>
      </c>
      <c r="J1423" s="78" t="s">
        <v>766</v>
      </c>
      <c r="K1423" s="79" t="s">
        <v>634</v>
      </c>
      <c r="L1423" s="79" t="s">
        <v>634</v>
      </c>
      <c r="M1423" s="79">
        <v>1856.3</v>
      </c>
      <c r="N1423" s="79">
        <v>4510.3077590000003</v>
      </c>
    </row>
    <row r="1424" spans="1:14" s="81" customFormat="1" x14ac:dyDescent="0.25">
      <c r="A1424" s="74" t="s">
        <v>41</v>
      </c>
      <c r="B1424" s="74" t="s">
        <v>41</v>
      </c>
      <c r="C1424" s="75" t="s">
        <v>668</v>
      </c>
      <c r="D1424" s="76" t="s">
        <v>10</v>
      </c>
      <c r="E1424" s="77">
        <v>2019</v>
      </c>
      <c r="F1424" s="76" t="s">
        <v>76</v>
      </c>
      <c r="G1424" s="77" t="s">
        <v>328</v>
      </c>
      <c r="H1424" s="76" t="s">
        <v>2468</v>
      </c>
      <c r="I1424" s="76" t="s">
        <v>179</v>
      </c>
      <c r="J1424" s="78" t="s">
        <v>677</v>
      </c>
      <c r="K1424" s="79" t="s">
        <v>634</v>
      </c>
      <c r="L1424" s="79" t="s">
        <v>634</v>
      </c>
      <c r="M1424" s="79">
        <v>1122.2</v>
      </c>
      <c r="N1424" s="79">
        <v>3112.55</v>
      </c>
    </row>
    <row r="1425" spans="1:14" s="81" customFormat="1" x14ac:dyDescent="0.25">
      <c r="A1425" s="74" t="s">
        <v>41</v>
      </c>
      <c r="B1425" s="74" t="s">
        <v>41</v>
      </c>
      <c r="C1425" s="75" t="s">
        <v>922</v>
      </c>
      <c r="D1425" s="76" t="s">
        <v>923</v>
      </c>
      <c r="E1425" s="77">
        <v>2023</v>
      </c>
      <c r="F1425" s="76" t="s">
        <v>61</v>
      </c>
      <c r="G1425" s="77" t="s">
        <v>102</v>
      </c>
      <c r="H1425" s="76" t="s">
        <v>2469</v>
      </c>
      <c r="I1425" s="76" t="s">
        <v>495</v>
      </c>
      <c r="J1425" s="78" t="s">
        <v>673</v>
      </c>
      <c r="K1425" s="79" t="s">
        <v>634</v>
      </c>
      <c r="L1425" s="79" t="s">
        <v>634</v>
      </c>
      <c r="M1425" s="79">
        <v>2763.62</v>
      </c>
      <c r="N1425" s="79">
        <v>5035.1899999999996</v>
      </c>
    </row>
    <row r="1426" spans="1:14" s="81" customFormat="1" x14ac:dyDescent="0.25">
      <c r="A1426" s="74" t="s">
        <v>41</v>
      </c>
      <c r="B1426" s="74" t="s">
        <v>41</v>
      </c>
      <c r="C1426" s="75" t="s">
        <v>51</v>
      </c>
      <c r="D1426" s="76" t="s">
        <v>1</v>
      </c>
      <c r="E1426" s="77">
        <v>2020</v>
      </c>
      <c r="F1426" s="76" t="s">
        <v>67</v>
      </c>
      <c r="G1426" s="77" t="s">
        <v>193</v>
      </c>
      <c r="H1426" s="76" t="s">
        <v>2470</v>
      </c>
      <c r="I1426" s="76" t="s">
        <v>194</v>
      </c>
      <c r="J1426" s="78" t="s">
        <v>752</v>
      </c>
      <c r="K1426" s="79" t="s">
        <v>545</v>
      </c>
      <c r="L1426" s="79" t="s">
        <v>545</v>
      </c>
      <c r="M1426" s="79">
        <v>1434.67</v>
      </c>
      <c r="N1426" s="79">
        <v>5022.6400000000003</v>
      </c>
    </row>
    <row r="1427" spans="1:14" s="81" customFormat="1" x14ac:dyDescent="0.25">
      <c r="A1427" s="74" t="s">
        <v>41</v>
      </c>
      <c r="B1427" s="74" t="s">
        <v>41</v>
      </c>
      <c r="C1427" s="75" t="s">
        <v>48</v>
      </c>
      <c r="D1427" s="76" t="s">
        <v>11</v>
      </c>
      <c r="E1427" s="77">
        <v>2018</v>
      </c>
      <c r="F1427" s="76" t="s">
        <v>59</v>
      </c>
      <c r="G1427" s="77" t="s">
        <v>82</v>
      </c>
      <c r="H1427" s="76" t="s">
        <v>2471</v>
      </c>
      <c r="I1427" s="76" t="s">
        <v>129</v>
      </c>
      <c r="J1427" s="78" t="s">
        <v>812</v>
      </c>
      <c r="K1427" s="79" t="s">
        <v>634</v>
      </c>
      <c r="L1427" s="79" t="s">
        <v>634</v>
      </c>
      <c r="M1427" s="79">
        <v>1460.8</v>
      </c>
      <c r="N1427" s="79">
        <v>3007.39</v>
      </c>
    </row>
    <row r="1428" spans="1:14" s="81" customFormat="1" x14ac:dyDescent="0.25">
      <c r="A1428" s="74" t="s">
        <v>41</v>
      </c>
      <c r="B1428" s="74" t="s">
        <v>41</v>
      </c>
      <c r="C1428" s="75" t="s">
        <v>668</v>
      </c>
      <c r="D1428" s="76" t="s">
        <v>10</v>
      </c>
      <c r="E1428" s="77">
        <v>2019</v>
      </c>
      <c r="F1428" s="76" t="s">
        <v>76</v>
      </c>
      <c r="G1428" s="77" t="s">
        <v>328</v>
      </c>
      <c r="H1428" s="76" t="s">
        <v>2472</v>
      </c>
      <c r="I1428" s="76" t="s">
        <v>179</v>
      </c>
      <c r="J1428" s="78" t="s">
        <v>341</v>
      </c>
      <c r="K1428" s="79" t="s">
        <v>545</v>
      </c>
      <c r="L1428" s="79" t="s">
        <v>545</v>
      </c>
      <c r="M1428" s="79">
        <v>1122.2</v>
      </c>
      <c r="N1428" s="79">
        <v>3112.55</v>
      </c>
    </row>
    <row r="1429" spans="1:14" s="81" customFormat="1" x14ac:dyDescent="0.25">
      <c r="A1429" s="74" t="s">
        <v>41</v>
      </c>
      <c r="B1429" s="74" t="s">
        <v>41</v>
      </c>
      <c r="C1429" s="75" t="s">
        <v>980</v>
      </c>
      <c r="D1429" s="76" t="s">
        <v>981</v>
      </c>
      <c r="E1429" s="77">
        <v>2022</v>
      </c>
      <c r="F1429" s="76" t="s">
        <v>982</v>
      </c>
      <c r="G1429" s="77" t="s">
        <v>983</v>
      </c>
      <c r="H1429" s="76" t="s">
        <v>2473</v>
      </c>
      <c r="I1429" s="76" t="s">
        <v>108</v>
      </c>
      <c r="J1429" s="78" t="s">
        <v>695</v>
      </c>
      <c r="K1429" s="79" t="s">
        <v>545</v>
      </c>
      <c r="L1429" s="79" t="s">
        <v>545</v>
      </c>
      <c r="M1429" s="79">
        <v>1424.79</v>
      </c>
      <c r="N1429" s="79">
        <v>5038.51</v>
      </c>
    </row>
    <row r="1430" spans="1:14" s="81" customFormat="1" x14ac:dyDescent="0.25">
      <c r="A1430" s="74" t="s">
        <v>41</v>
      </c>
      <c r="B1430" s="74" t="s">
        <v>41</v>
      </c>
      <c r="C1430" s="75" t="s">
        <v>943</v>
      </c>
      <c r="D1430" s="76" t="s">
        <v>944</v>
      </c>
      <c r="E1430" s="77">
        <v>2023</v>
      </c>
      <c r="F1430" s="76" t="s">
        <v>66</v>
      </c>
      <c r="G1430" s="77" t="s">
        <v>186</v>
      </c>
      <c r="H1430" s="76" t="s">
        <v>2474</v>
      </c>
      <c r="I1430" s="76" t="s">
        <v>162</v>
      </c>
      <c r="J1430" s="78" t="s">
        <v>165</v>
      </c>
      <c r="K1430" s="79" t="s">
        <v>634</v>
      </c>
      <c r="L1430" s="79" t="s">
        <v>634</v>
      </c>
      <c r="M1430" s="79">
        <v>2199.12</v>
      </c>
      <c r="N1430" s="79">
        <v>2415.1999999999998</v>
      </c>
    </row>
    <row r="1431" spans="1:14" s="81" customFormat="1" x14ac:dyDescent="0.25">
      <c r="A1431" s="74" t="s">
        <v>41</v>
      </c>
      <c r="B1431" s="74" t="s">
        <v>41</v>
      </c>
      <c r="C1431" s="75" t="s">
        <v>42</v>
      </c>
      <c r="D1431" s="76" t="s">
        <v>8</v>
      </c>
      <c r="E1431" s="77">
        <v>2018</v>
      </c>
      <c r="F1431" s="76" t="s">
        <v>59</v>
      </c>
      <c r="G1431" s="77" t="s">
        <v>82</v>
      </c>
      <c r="H1431" s="76" t="s">
        <v>2475</v>
      </c>
      <c r="I1431" s="76" t="s">
        <v>83</v>
      </c>
      <c r="J1431" s="78" t="s">
        <v>665</v>
      </c>
      <c r="K1431" s="79" t="s">
        <v>634</v>
      </c>
      <c r="L1431" s="79" t="s">
        <v>634</v>
      </c>
      <c r="M1431" s="79">
        <v>1298</v>
      </c>
      <c r="N1431" s="79">
        <v>2245.6999999999998</v>
      </c>
    </row>
    <row r="1432" spans="1:14" s="81" customFormat="1" x14ac:dyDescent="0.25">
      <c r="A1432" s="74" t="s">
        <v>41</v>
      </c>
      <c r="B1432" s="74" t="s">
        <v>41</v>
      </c>
      <c r="C1432" s="75" t="s">
        <v>668</v>
      </c>
      <c r="D1432" s="76" t="s">
        <v>10</v>
      </c>
      <c r="E1432" s="77">
        <v>2019</v>
      </c>
      <c r="F1432" s="76" t="s">
        <v>76</v>
      </c>
      <c r="G1432" s="77" t="s">
        <v>328</v>
      </c>
      <c r="H1432" s="76" t="s">
        <v>2476</v>
      </c>
      <c r="I1432" s="76" t="s">
        <v>179</v>
      </c>
      <c r="J1432" s="78" t="s">
        <v>373</v>
      </c>
      <c r="K1432" s="79" t="s">
        <v>545</v>
      </c>
      <c r="L1432" s="79" t="s">
        <v>545</v>
      </c>
      <c r="M1432" s="79">
        <v>1122.2</v>
      </c>
      <c r="N1432" s="79">
        <v>3112.55</v>
      </c>
    </row>
    <row r="1433" spans="1:14" s="81" customFormat="1" x14ac:dyDescent="0.25">
      <c r="A1433" s="74" t="s">
        <v>41</v>
      </c>
      <c r="B1433" s="74" t="s">
        <v>41</v>
      </c>
      <c r="C1433" s="75" t="s">
        <v>654</v>
      </c>
      <c r="D1433" s="76" t="s">
        <v>2</v>
      </c>
      <c r="E1433" s="77">
        <v>2018</v>
      </c>
      <c r="F1433" s="76" t="s">
        <v>64</v>
      </c>
      <c r="G1433" s="77" t="s">
        <v>159</v>
      </c>
      <c r="H1433" s="76" t="s">
        <v>2477</v>
      </c>
      <c r="I1433" s="76" t="s">
        <v>99</v>
      </c>
      <c r="J1433" s="78" t="s">
        <v>697</v>
      </c>
      <c r="K1433" s="79" t="s">
        <v>634</v>
      </c>
      <c r="L1433" s="79" t="s">
        <v>634</v>
      </c>
      <c r="M1433" s="79">
        <v>2657.39</v>
      </c>
      <c r="N1433" s="79">
        <v>5718.21</v>
      </c>
    </row>
    <row r="1434" spans="1:14" s="81" customFormat="1" x14ac:dyDescent="0.25">
      <c r="A1434" s="74" t="s">
        <v>41</v>
      </c>
      <c r="B1434" s="74" t="s">
        <v>41</v>
      </c>
      <c r="C1434" s="75" t="s">
        <v>42</v>
      </c>
      <c r="D1434" s="76" t="s">
        <v>8</v>
      </c>
      <c r="E1434" s="77">
        <v>2018</v>
      </c>
      <c r="F1434" s="76" t="s">
        <v>59</v>
      </c>
      <c r="G1434" s="77" t="s">
        <v>82</v>
      </c>
      <c r="H1434" s="76" t="s">
        <v>2478</v>
      </c>
      <c r="I1434" s="76" t="s">
        <v>83</v>
      </c>
      <c r="J1434" s="78" t="s">
        <v>665</v>
      </c>
      <c r="K1434" s="79" t="s">
        <v>634</v>
      </c>
      <c r="L1434" s="79" t="s">
        <v>634</v>
      </c>
      <c r="M1434" s="79">
        <v>1298</v>
      </c>
      <c r="N1434" s="79">
        <v>2245.6999999999998</v>
      </c>
    </row>
    <row r="1435" spans="1:14" s="81" customFormat="1" x14ac:dyDescent="0.25">
      <c r="A1435" s="74" t="s">
        <v>41</v>
      </c>
      <c r="B1435" s="74" t="s">
        <v>41</v>
      </c>
      <c r="C1435" s="75" t="s">
        <v>659</v>
      </c>
      <c r="D1435" s="76" t="s">
        <v>4</v>
      </c>
      <c r="E1435" s="77">
        <v>2020</v>
      </c>
      <c r="F1435" s="76" t="s">
        <v>66</v>
      </c>
      <c r="G1435" s="77" t="s">
        <v>186</v>
      </c>
      <c r="H1435" s="76" t="s">
        <v>2479</v>
      </c>
      <c r="I1435" s="76" t="s">
        <v>179</v>
      </c>
      <c r="J1435" s="78" t="s">
        <v>478</v>
      </c>
      <c r="K1435" s="79" t="s">
        <v>545</v>
      </c>
      <c r="L1435" s="79" t="s">
        <v>545</v>
      </c>
      <c r="M1435" s="79">
        <v>1328.3</v>
      </c>
      <c r="N1435" s="79">
        <v>3222.5716040000002</v>
      </c>
    </row>
    <row r="1436" spans="1:14" s="81" customFormat="1" x14ac:dyDescent="0.25">
      <c r="A1436" s="74" t="s">
        <v>41</v>
      </c>
      <c r="B1436" s="74" t="s">
        <v>41</v>
      </c>
      <c r="C1436" s="75" t="s">
        <v>751</v>
      </c>
      <c r="D1436" s="76" t="s">
        <v>27</v>
      </c>
      <c r="E1436" s="77">
        <v>2018</v>
      </c>
      <c r="F1436" s="76" t="s">
        <v>72</v>
      </c>
      <c r="G1436" s="77" t="s">
        <v>275</v>
      </c>
      <c r="H1436" s="76" t="s">
        <v>2480</v>
      </c>
      <c r="I1436" s="76" t="s">
        <v>278</v>
      </c>
      <c r="J1436" s="78" t="s">
        <v>114</v>
      </c>
      <c r="K1436" s="79" t="s">
        <v>634</v>
      </c>
      <c r="L1436" s="79" t="s">
        <v>634</v>
      </c>
      <c r="M1436" s="82">
        <v>2858.86</v>
      </c>
      <c r="N1436" s="82">
        <v>6489.73</v>
      </c>
    </row>
    <row r="1437" spans="1:14" s="81" customFormat="1" x14ac:dyDescent="0.25">
      <c r="A1437" s="74" t="s">
        <v>41</v>
      </c>
      <c r="B1437" s="74" t="s">
        <v>41</v>
      </c>
      <c r="C1437" s="75" t="s">
        <v>659</v>
      </c>
      <c r="D1437" s="76" t="s">
        <v>4</v>
      </c>
      <c r="E1437" s="77">
        <v>2020</v>
      </c>
      <c r="F1437" s="76" t="s">
        <v>66</v>
      </c>
      <c r="G1437" s="77" t="s">
        <v>186</v>
      </c>
      <c r="H1437" s="76" t="s">
        <v>2481</v>
      </c>
      <c r="I1437" s="76" t="s">
        <v>179</v>
      </c>
      <c r="J1437" s="78" t="s">
        <v>479</v>
      </c>
      <c r="K1437" s="79" t="s">
        <v>545</v>
      </c>
      <c r="L1437" s="79" t="s">
        <v>545</v>
      </c>
      <c r="M1437" s="79">
        <v>1445.71</v>
      </c>
      <c r="N1437" s="79">
        <v>3525.9695380000003</v>
      </c>
    </row>
    <row r="1438" spans="1:14" s="81" customFormat="1" x14ac:dyDescent="0.25">
      <c r="A1438" s="74" t="s">
        <v>41</v>
      </c>
      <c r="B1438" s="74" t="s">
        <v>41</v>
      </c>
      <c r="C1438" s="75" t="s">
        <v>50</v>
      </c>
      <c r="D1438" s="76" t="s">
        <v>14</v>
      </c>
      <c r="E1438" s="77">
        <v>2019</v>
      </c>
      <c r="F1438" s="76" t="s">
        <v>66</v>
      </c>
      <c r="G1438" s="77" t="s">
        <v>186</v>
      </c>
      <c r="H1438" s="76" t="s">
        <v>2482</v>
      </c>
      <c r="I1438" s="76" t="s">
        <v>99</v>
      </c>
      <c r="J1438" s="78" t="s">
        <v>758</v>
      </c>
      <c r="K1438" s="79" t="s">
        <v>634</v>
      </c>
      <c r="L1438" s="79" t="s">
        <v>634</v>
      </c>
      <c r="M1438" s="79">
        <v>2199.12</v>
      </c>
      <c r="N1438" s="79">
        <v>2415.1999999999998</v>
      </c>
    </row>
    <row r="1439" spans="1:14" s="81" customFormat="1" x14ac:dyDescent="0.25">
      <c r="A1439" s="74" t="s">
        <v>41</v>
      </c>
      <c r="B1439" s="74" t="s">
        <v>41</v>
      </c>
      <c r="C1439" s="75" t="s">
        <v>659</v>
      </c>
      <c r="D1439" s="76" t="s">
        <v>4</v>
      </c>
      <c r="E1439" s="77">
        <v>2020</v>
      </c>
      <c r="F1439" s="76" t="s">
        <v>66</v>
      </c>
      <c r="G1439" s="77" t="s">
        <v>186</v>
      </c>
      <c r="H1439" s="76" t="s">
        <v>2483</v>
      </c>
      <c r="I1439" s="76" t="s">
        <v>179</v>
      </c>
      <c r="J1439" s="78" t="s">
        <v>823</v>
      </c>
      <c r="K1439" s="79" t="s">
        <v>634</v>
      </c>
      <c r="L1439" s="79" t="s">
        <v>634</v>
      </c>
      <c r="M1439" s="79">
        <v>1328.3</v>
      </c>
      <c r="N1439" s="79">
        <v>3346.6917020000001</v>
      </c>
    </row>
    <row r="1440" spans="1:14" s="81" customFormat="1" x14ac:dyDescent="0.25">
      <c r="A1440" s="74" t="s">
        <v>41</v>
      </c>
      <c r="B1440" s="74" t="s">
        <v>41</v>
      </c>
      <c r="C1440" s="75" t="s">
        <v>726</v>
      </c>
      <c r="D1440" s="76" t="s">
        <v>26</v>
      </c>
      <c r="E1440" s="77">
        <v>2020</v>
      </c>
      <c r="F1440" s="76" t="s">
        <v>61</v>
      </c>
      <c r="G1440" s="77" t="s">
        <v>102</v>
      </c>
      <c r="H1440" s="76" t="s">
        <v>2484</v>
      </c>
      <c r="I1440" s="76" t="s">
        <v>93</v>
      </c>
      <c r="J1440" s="78" t="s">
        <v>240</v>
      </c>
      <c r="K1440" s="79" t="s">
        <v>634</v>
      </c>
      <c r="L1440" s="79" t="s">
        <v>634</v>
      </c>
      <c r="M1440" s="79">
        <v>1607.3500000000001</v>
      </c>
      <c r="N1440" s="79">
        <v>3648.0285028477792</v>
      </c>
    </row>
    <row r="1441" spans="1:14" s="81" customFormat="1" x14ac:dyDescent="0.25">
      <c r="A1441" s="74" t="s">
        <v>41</v>
      </c>
      <c r="B1441" s="74" t="s">
        <v>41</v>
      </c>
      <c r="C1441" s="75" t="s">
        <v>659</v>
      </c>
      <c r="D1441" s="76" t="s">
        <v>4</v>
      </c>
      <c r="E1441" s="77">
        <v>2020</v>
      </c>
      <c r="F1441" s="76" t="s">
        <v>66</v>
      </c>
      <c r="G1441" s="77" t="s">
        <v>186</v>
      </c>
      <c r="H1441" s="76" t="s">
        <v>2485</v>
      </c>
      <c r="I1441" s="76" t="s">
        <v>179</v>
      </c>
      <c r="J1441" s="78" t="s">
        <v>1494</v>
      </c>
      <c r="K1441" s="79" t="s">
        <v>545</v>
      </c>
      <c r="L1441" s="79" t="s">
        <v>545</v>
      </c>
      <c r="M1441" s="79">
        <v>1592.3</v>
      </c>
      <c r="N1441" s="79">
        <v>3776.9587280000001</v>
      </c>
    </row>
    <row r="1442" spans="1:14" s="81" customFormat="1" x14ac:dyDescent="0.25">
      <c r="A1442" s="74" t="s">
        <v>41</v>
      </c>
      <c r="B1442" s="74" t="s">
        <v>41</v>
      </c>
      <c r="C1442" s="75" t="s">
        <v>680</v>
      </c>
      <c r="D1442" s="76" t="s">
        <v>18</v>
      </c>
      <c r="E1442" s="77">
        <v>2022</v>
      </c>
      <c r="F1442" s="76" t="s">
        <v>64</v>
      </c>
      <c r="G1442" s="77" t="s">
        <v>159</v>
      </c>
      <c r="H1442" s="76" t="s">
        <v>2486</v>
      </c>
      <c r="I1442" s="76" t="s">
        <v>160</v>
      </c>
      <c r="J1442" s="78" t="s">
        <v>671</v>
      </c>
      <c r="K1442" s="79" t="s">
        <v>634</v>
      </c>
      <c r="L1442" s="79" t="s">
        <v>634</v>
      </c>
      <c r="M1442" s="79">
        <v>1536.39</v>
      </c>
      <c r="N1442" s="79">
        <v>2361.91</v>
      </c>
    </row>
    <row r="1443" spans="1:14" s="81" customFormat="1" x14ac:dyDescent="0.25">
      <c r="A1443" s="74" t="s">
        <v>41</v>
      </c>
      <c r="B1443" s="74" t="s">
        <v>41</v>
      </c>
      <c r="C1443" s="75" t="s">
        <v>659</v>
      </c>
      <c r="D1443" s="76" t="s">
        <v>4</v>
      </c>
      <c r="E1443" s="77">
        <v>2020</v>
      </c>
      <c r="F1443" s="76" t="s">
        <v>66</v>
      </c>
      <c r="G1443" s="77" t="s">
        <v>186</v>
      </c>
      <c r="H1443" s="76" t="s">
        <v>2487</v>
      </c>
      <c r="I1443" s="76" t="s">
        <v>179</v>
      </c>
      <c r="J1443" s="78" t="s">
        <v>1460</v>
      </c>
      <c r="K1443" s="79" t="s">
        <v>545</v>
      </c>
      <c r="L1443" s="79" t="s">
        <v>545</v>
      </c>
      <c r="M1443" s="79">
        <v>1732.83</v>
      </c>
      <c r="N1443" s="79">
        <v>4139.6543279999996</v>
      </c>
    </row>
    <row r="1444" spans="1:14" s="81" customFormat="1" x14ac:dyDescent="0.25">
      <c r="A1444" s="74" t="s">
        <v>41</v>
      </c>
      <c r="B1444" s="74" t="s">
        <v>41</v>
      </c>
      <c r="C1444" s="75" t="s">
        <v>656</v>
      </c>
      <c r="D1444" s="76" t="s">
        <v>657</v>
      </c>
      <c r="E1444" s="77">
        <v>2023</v>
      </c>
      <c r="F1444" s="76" t="s">
        <v>61</v>
      </c>
      <c r="G1444" s="77" t="s">
        <v>102</v>
      </c>
      <c r="H1444" s="76" t="s">
        <v>2488</v>
      </c>
      <c r="I1444" s="76" t="s">
        <v>162</v>
      </c>
      <c r="J1444" s="78" t="s">
        <v>699</v>
      </c>
      <c r="K1444" s="79" t="s">
        <v>634</v>
      </c>
      <c r="L1444" s="79" t="s">
        <v>634</v>
      </c>
      <c r="M1444" s="79">
        <v>2026.8000000000002</v>
      </c>
      <c r="N1444" s="79">
        <v>4395.5892261097952</v>
      </c>
    </row>
    <row r="1445" spans="1:14" s="81" customFormat="1" x14ac:dyDescent="0.25">
      <c r="A1445" s="74" t="s">
        <v>41</v>
      </c>
      <c r="B1445" s="74" t="s">
        <v>41</v>
      </c>
      <c r="C1445" s="75" t="s">
        <v>659</v>
      </c>
      <c r="D1445" s="76" t="s">
        <v>4</v>
      </c>
      <c r="E1445" s="77">
        <v>2020</v>
      </c>
      <c r="F1445" s="76" t="s">
        <v>66</v>
      </c>
      <c r="G1445" s="77" t="s">
        <v>186</v>
      </c>
      <c r="H1445" s="76" t="s">
        <v>2489</v>
      </c>
      <c r="I1445" s="76" t="s">
        <v>179</v>
      </c>
      <c r="J1445" s="78" t="s">
        <v>446</v>
      </c>
      <c r="K1445" s="79" t="s">
        <v>545</v>
      </c>
      <c r="L1445" s="79" t="s">
        <v>545</v>
      </c>
      <c r="M1445" s="79">
        <v>1445.71</v>
      </c>
      <c r="N1445" s="79">
        <v>3525.9695380000003</v>
      </c>
    </row>
    <row r="1446" spans="1:14" s="81" customFormat="1" x14ac:dyDescent="0.25">
      <c r="A1446" s="74" t="s">
        <v>41</v>
      </c>
      <c r="B1446" s="74" t="s">
        <v>41</v>
      </c>
      <c r="C1446" s="75" t="s">
        <v>51</v>
      </c>
      <c r="D1446" s="76" t="s">
        <v>1</v>
      </c>
      <c r="E1446" s="77">
        <v>2020</v>
      </c>
      <c r="F1446" s="76" t="s">
        <v>67</v>
      </c>
      <c r="G1446" s="77" t="s">
        <v>193</v>
      </c>
      <c r="H1446" s="76" t="s">
        <v>2490</v>
      </c>
      <c r="I1446" s="76" t="s">
        <v>194</v>
      </c>
      <c r="J1446" s="78" t="s">
        <v>202</v>
      </c>
      <c r="K1446" s="79" t="s">
        <v>545</v>
      </c>
      <c r="L1446" s="79" t="s">
        <v>545</v>
      </c>
      <c r="M1446" s="79">
        <v>1434.67</v>
      </c>
      <c r="N1446" s="79">
        <v>5022.6400000000003</v>
      </c>
    </row>
    <row r="1447" spans="1:14" s="81" customFormat="1" x14ac:dyDescent="0.25">
      <c r="A1447" s="74" t="s">
        <v>41</v>
      </c>
      <c r="B1447" s="74" t="s">
        <v>41</v>
      </c>
      <c r="C1447" s="75" t="s">
        <v>691</v>
      </c>
      <c r="D1447" s="76" t="s">
        <v>21</v>
      </c>
      <c r="E1447" s="77">
        <v>2019</v>
      </c>
      <c r="F1447" s="76" t="s">
        <v>75</v>
      </c>
      <c r="G1447" s="77" t="s">
        <v>312</v>
      </c>
      <c r="H1447" s="76" t="s">
        <v>2491</v>
      </c>
      <c r="I1447" s="76" t="s">
        <v>313</v>
      </c>
      <c r="J1447" s="78" t="s">
        <v>742</v>
      </c>
      <c r="K1447" s="79" t="s">
        <v>634</v>
      </c>
      <c r="L1447" s="79" t="s">
        <v>634</v>
      </c>
      <c r="M1447" s="79">
        <v>1236.43</v>
      </c>
      <c r="N1447" s="79">
        <v>3029.39</v>
      </c>
    </row>
    <row r="1448" spans="1:14" s="81" customFormat="1" x14ac:dyDescent="0.25">
      <c r="A1448" s="74" t="s">
        <v>41</v>
      </c>
      <c r="B1448" s="74" t="s">
        <v>41</v>
      </c>
      <c r="C1448" s="75" t="s">
        <v>929</v>
      </c>
      <c r="D1448" s="76" t="s">
        <v>930</v>
      </c>
      <c r="E1448" s="77">
        <v>2018</v>
      </c>
      <c r="F1448" s="76" t="s">
        <v>61</v>
      </c>
      <c r="G1448" s="77" t="s">
        <v>102</v>
      </c>
      <c r="H1448" s="76" t="s">
        <v>2491</v>
      </c>
      <c r="I1448" s="76" t="s">
        <v>179</v>
      </c>
      <c r="J1448" s="78" t="s">
        <v>1760</v>
      </c>
      <c r="K1448" s="79" t="s">
        <v>634</v>
      </c>
      <c r="L1448" s="79" t="s">
        <v>634</v>
      </c>
      <c r="M1448" s="79">
        <v>1302</v>
      </c>
      <c r="N1448" s="79">
        <v>2442.8200000000002</v>
      </c>
    </row>
    <row r="1449" spans="1:14" s="81" customFormat="1" x14ac:dyDescent="0.25">
      <c r="A1449" s="74" t="s">
        <v>41</v>
      </c>
      <c r="B1449" s="74" t="s">
        <v>41</v>
      </c>
      <c r="C1449" s="75" t="s">
        <v>668</v>
      </c>
      <c r="D1449" s="76" t="s">
        <v>10</v>
      </c>
      <c r="E1449" s="77">
        <v>2019</v>
      </c>
      <c r="F1449" s="76" t="s">
        <v>76</v>
      </c>
      <c r="G1449" s="77" t="s">
        <v>328</v>
      </c>
      <c r="H1449" s="76" t="s">
        <v>2492</v>
      </c>
      <c r="I1449" s="76" t="s">
        <v>179</v>
      </c>
      <c r="J1449" s="78" t="s">
        <v>368</v>
      </c>
      <c r="K1449" s="79" t="s">
        <v>545</v>
      </c>
      <c r="L1449" s="79" t="s">
        <v>545</v>
      </c>
      <c r="M1449" s="79">
        <v>1122.2</v>
      </c>
      <c r="N1449" s="79">
        <v>3112.55</v>
      </c>
    </row>
    <row r="1450" spans="1:14" s="81" customFormat="1" x14ac:dyDescent="0.25">
      <c r="A1450" s="74" t="s">
        <v>41</v>
      </c>
      <c r="B1450" s="74" t="s">
        <v>41</v>
      </c>
      <c r="C1450" s="75" t="s">
        <v>922</v>
      </c>
      <c r="D1450" s="76" t="s">
        <v>923</v>
      </c>
      <c r="E1450" s="77">
        <v>2023</v>
      </c>
      <c r="F1450" s="76" t="s">
        <v>61</v>
      </c>
      <c r="G1450" s="77" t="s">
        <v>102</v>
      </c>
      <c r="H1450" s="76" t="s">
        <v>2493</v>
      </c>
      <c r="I1450" s="76" t="s">
        <v>129</v>
      </c>
      <c r="J1450" s="78" t="s">
        <v>652</v>
      </c>
      <c r="K1450" s="79" t="s">
        <v>634</v>
      </c>
      <c r="L1450" s="79" t="s">
        <v>634</v>
      </c>
      <c r="M1450" s="79">
        <v>1858.89</v>
      </c>
      <c r="N1450" s="79">
        <v>3243.81</v>
      </c>
    </row>
    <row r="1451" spans="1:14" s="81" customFormat="1" x14ac:dyDescent="0.25">
      <c r="A1451" s="74" t="s">
        <v>41</v>
      </c>
      <c r="B1451" s="74" t="s">
        <v>41</v>
      </c>
      <c r="C1451" s="75" t="s">
        <v>668</v>
      </c>
      <c r="D1451" s="76" t="s">
        <v>10</v>
      </c>
      <c r="E1451" s="77">
        <v>2019</v>
      </c>
      <c r="F1451" s="76" t="s">
        <v>76</v>
      </c>
      <c r="G1451" s="77" t="s">
        <v>328</v>
      </c>
      <c r="H1451" s="76" t="s">
        <v>2494</v>
      </c>
      <c r="I1451" s="76" t="s">
        <v>179</v>
      </c>
      <c r="J1451" s="78" t="s">
        <v>629</v>
      </c>
      <c r="K1451" s="79" t="s">
        <v>545</v>
      </c>
      <c r="L1451" s="79" t="s">
        <v>545</v>
      </c>
      <c r="M1451" s="79">
        <v>1122.2</v>
      </c>
      <c r="N1451" s="79">
        <v>3112.55</v>
      </c>
    </row>
    <row r="1452" spans="1:14" s="81" customFormat="1" x14ac:dyDescent="0.25">
      <c r="A1452" s="74" t="s">
        <v>41</v>
      </c>
      <c r="B1452" s="74" t="s">
        <v>41</v>
      </c>
      <c r="C1452" s="75" t="s">
        <v>668</v>
      </c>
      <c r="D1452" s="76" t="s">
        <v>10</v>
      </c>
      <c r="E1452" s="77">
        <v>2019</v>
      </c>
      <c r="F1452" s="76" t="s">
        <v>76</v>
      </c>
      <c r="G1452" s="77" t="s">
        <v>328</v>
      </c>
      <c r="H1452" s="76" t="s">
        <v>2495</v>
      </c>
      <c r="I1452" s="76" t="s">
        <v>179</v>
      </c>
      <c r="J1452" s="78" t="s">
        <v>367</v>
      </c>
      <c r="K1452" s="79" t="s">
        <v>545</v>
      </c>
      <c r="L1452" s="79" t="s">
        <v>545</v>
      </c>
      <c r="M1452" s="79">
        <v>1122.2</v>
      </c>
      <c r="N1452" s="79">
        <v>3112.55</v>
      </c>
    </row>
    <row r="1453" spans="1:14" s="81" customFormat="1" x14ac:dyDescent="0.25">
      <c r="A1453" s="74" t="s">
        <v>41</v>
      </c>
      <c r="B1453" s="74" t="s">
        <v>41</v>
      </c>
      <c r="C1453" s="75" t="s">
        <v>48</v>
      </c>
      <c r="D1453" s="76" t="s">
        <v>11</v>
      </c>
      <c r="E1453" s="77">
        <v>2018</v>
      </c>
      <c r="F1453" s="76" t="s">
        <v>59</v>
      </c>
      <c r="G1453" s="77" t="s">
        <v>82</v>
      </c>
      <c r="H1453" s="76" t="s">
        <v>2496</v>
      </c>
      <c r="I1453" s="76" t="s">
        <v>99</v>
      </c>
      <c r="J1453" s="78" t="s">
        <v>785</v>
      </c>
      <c r="K1453" s="79" t="s">
        <v>634</v>
      </c>
      <c r="L1453" s="79" t="s">
        <v>634</v>
      </c>
      <c r="M1453" s="79">
        <v>2260.5700000000002</v>
      </c>
      <c r="N1453" s="79">
        <v>4121.09</v>
      </c>
    </row>
    <row r="1454" spans="1:14" s="81" customFormat="1" x14ac:dyDescent="0.25">
      <c r="A1454" s="74" t="s">
        <v>41</v>
      </c>
      <c r="B1454" s="74" t="s">
        <v>41</v>
      </c>
      <c r="C1454" s="75" t="s">
        <v>660</v>
      </c>
      <c r="D1454" s="76" t="s">
        <v>5</v>
      </c>
      <c r="E1454" s="77">
        <v>2020</v>
      </c>
      <c r="F1454" s="76" t="s">
        <v>61</v>
      </c>
      <c r="G1454" s="77" t="s">
        <v>102</v>
      </c>
      <c r="H1454" s="76" t="s">
        <v>2497</v>
      </c>
      <c r="I1454" s="76" t="s">
        <v>99</v>
      </c>
      <c r="J1454" s="78" t="s">
        <v>749</v>
      </c>
      <c r="K1454" s="79" t="s">
        <v>634</v>
      </c>
      <c r="L1454" s="79" t="s">
        <v>634</v>
      </c>
      <c r="M1454" s="79">
        <v>2026.8000000000002</v>
      </c>
      <c r="N1454" s="79">
        <v>4395.5892261097952</v>
      </c>
    </row>
    <row r="1455" spans="1:14" s="81" customFormat="1" x14ac:dyDescent="0.25">
      <c r="A1455" s="74" t="s">
        <v>41</v>
      </c>
      <c r="B1455" s="74" t="s">
        <v>41</v>
      </c>
      <c r="C1455" s="75" t="s">
        <v>726</v>
      </c>
      <c r="D1455" s="76" t="s">
        <v>26</v>
      </c>
      <c r="E1455" s="77">
        <v>2020</v>
      </c>
      <c r="F1455" s="76" t="s">
        <v>61</v>
      </c>
      <c r="G1455" s="77" t="s">
        <v>102</v>
      </c>
      <c r="H1455" s="76" t="s">
        <v>2498</v>
      </c>
      <c r="I1455" s="76" t="s">
        <v>99</v>
      </c>
      <c r="J1455" s="78" t="s">
        <v>727</v>
      </c>
      <c r="K1455" s="79" t="s">
        <v>634</v>
      </c>
      <c r="L1455" s="79" t="s">
        <v>634</v>
      </c>
      <c r="M1455" s="79">
        <v>2026.8000000000002</v>
      </c>
      <c r="N1455" s="79">
        <v>4395.5892261097952</v>
      </c>
    </row>
    <row r="1456" spans="1:14" s="81" customFormat="1" x14ac:dyDescent="0.25">
      <c r="A1456" s="74" t="s">
        <v>41</v>
      </c>
      <c r="B1456" s="74" t="s">
        <v>41</v>
      </c>
      <c r="C1456" s="75" t="s">
        <v>668</v>
      </c>
      <c r="D1456" s="76" t="s">
        <v>10</v>
      </c>
      <c r="E1456" s="77">
        <v>2019</v>
      </c>
      <c r="F1456" s="76" t="s">
        <v>76</v>
      </c>
      <c r="G1456" s="77" t="s">
        <v>328</v>
      </c>
      <c r="H1456" s="76" t="s">
        <v>2499</v>
      </c>
      <c r="I1456" s="76" t="s">
        <v>179</v>
      </c>
      <c r="J1456" s="78" t="s">
        <v>362</v>
      </c>
      <c r="K1456" s="79" t="s">
        <v>547</v>
      </c>
      <c r="L1456" s="79" t="s">
        <v>547</v>
      </c>
      <c r="M1456" s="79">
        <v>1122.2</v>
      </c>
      <c r="N1456" s="79">
        <v>3112.55</v>
      </c>
    </row>
    <row r="1457" spans="1:14" s="81" customFormat="1" x14ac:dyDescent="0.25">
      <c r="A1457" s="74" t="s">
        <v>41</v>
      </c>
      <c r="B1457" s="74" t="s">
        <v>41</v>
      </c>
      <c r="C1457" s="75" t="s">
        <v>922</v>
      </c>
      <c r="D1457" s="76" t="s">
        <v>923</v>
      </c>
      <c r="E1457" s="77">
        <v>2023</v>
      </c>
      <c r="F1457" s="76" t="s">
        <v>61</v>
      </c>
      <c r="G1457" s="77" t="s">
        <v>102</v>
      </c>
      <c r="H1457" s="76" t="s">
        <v>2500</v>
      </c>
      <c r="I1457" s="76" t="s">
        <v>129</v>
      </c>
      <c r="J1457" s="78" t="s">
        <v>825</v>
      </c>
      <c r="K1457" s="79" t="s">
        <v>634</v>
      </c>
      <c r="L1457" s="79" t="s">
        <v>634</v>
      </c>
      <c r="M1457" s="79">
        <v>1858.89</v>
      </c>
      <c r="N1457" s="79">
        <v>3243.81</v>
      </c>
    </row>
    <row r="1458" spans="1:14" s="81" customFormat="1" x14ac:dyDescent="0.25">
      <c r="A1458" s="74" t="s">
        <v>41</v>
      </c>
      <c r="B1458" s="74" t="s">
        <v>41</v>
      </c>
      <c r="C1458" s="75" t="s">
        <v>659</v>
      </c>
      <c r="D1458" s="76" t="s">
        <v>4</v>
      </c>
      <c r="E1458" s="77">
        <v>2020</v>
      </c>
      <c r="F1458" s="76" t="s">
        <v>66</v>
      </c>
      <c r="G1458" s="77" t="s">
        <v>186</v>
      </c>
      <c r="H1458" s="76" t="s">
        <v>2501</v>
      </c>
      <c r="I1458" s="76" t="s">
        <v>179</v>
      </c>
      <c r="J1458" s="78" t="s">
        <v>1460</v>
      </c>
      <c r="K1458" s="79" t="s">
        <v>545</v>
      </c>
      <c r="L1458" s="79" t="s">
        <v>545</v>
      </c>
      <c r="M1458" s="79">
        <v>1328.3</v>
      </c>
      <c r="N1458" s="79">
        <v>3222.5716040000002</v>
      </c>
    </row>
    <row r="1459" spans="1:14" s="81" customFormat="1" x14ac:dyDescent="0.25">
      <c r="A1459" s="74" t="s">
        <v>41</v>
      </c>
      <c r="B1459" s="74" t="s">
        <v>41</v>
      </c>
      <c r="C1459" s="75" t="s">
        <v>761</v>
      </c>
      <c r="D1459" s="76" t="s">
        <v>35</v>
      </c>
      <c r="E1459" s="77">
        <v>2018</v>
      </c>
      <c r="F1459" s="76" t="s">
        <v>59</v>
      </c>
      <c r="G1459" s="77" t="s">
        <v>82</v>
      </c>
      <c r="H1459" s="76" t="s">
        <v>2502</v>
      </c>
      <c r="I1459" s="76" t="s">
        <v>129</v>
      </c>
      <c r="J1459" s="78" t="s">
        <v>823</v>
      </c>
      <c r="K1459" s="79" t="s">
        <v>634</v>
      </c>
      <c r="L1459" s="79" t="s">
        <v>634</v>
      </c>
      <c r="M1459" s="79">
        <v>1326.25</v>
      </c>
      <c r="N1459" s="79">
        <v>2601.58</v>
      </c>
    </row>
    <row r="1460" spans="1:14" s="81" customFormat="1" x14ac:dyDescent="0.25">
      <c r="A1460" s="74" t="s">
        <v>41</v>
      </c>
      <c r="B1460" s="74" t="s">
        <v>41</v>
      </c>
      <c r="C1460" s="75" t="s">
        <v>922</v>
      </c>
      <c r="D1460" s="76" t="s">
        <v>923</v>
      </c>
      <c r="E1460" s="77">
        <v>2023</v>
      </c>
      <c r="F1460" s="76" t="s">
        <v>61</v>
      </c>
      <c r="G1460" s="77" t="s">
        <v>102</v>
      </c>
      <c r="H1460" s="76" t="s">
        <v>2503</v>
      </c>
      <c r="I1460" s="76" t="s">
        <v>99</v>
      </c>
      <c r="J1460" s="78" t="s">
        <v>688</v>
      </c>
      <c r="K1460" s="79" t="s">
        <v>634</v>
      </c>
      <c r="L1460" s="79" t="s">
        <v>634</v>
      </c>
      <c r="M1460" s="79">
        <v>2763.62</v>
      </c>
      <c r="N1460" s="79">
        <v>5035.1899999999996</v>
      </c>
    </row>
    <row r="1461" spans="1:14" s="81" customFormat="1" x14ac:dyDescent="0.25">
      <c r="A1461" s="74" t="s">
        <v>41</v>
      </c>
      <c r="B1461" s="74" t="s">
        <v>41</v>
      </c>
      <c r="C1461" s="75" t="s">
        <v>51</v>
      </c>
      <c r="D1461" s="76" t="s">
        <v>1</v>
      </c>
      <c r="E1461" s="77">
        <v>2020</v>
      </c>
      <c r="F1461" s="76" t="s">
        <v>67</v>
      </c>
      <c r="G1461" s="77" t="s">
        <v>193</v>
      </c>
      <c r="H1461" s="76" t="s">
        <v>2504</v>
      </c>
      <c r="I1461" s="76" t="s">
        <v>194</v>
      </c>
      <c r="J1461" s="78" t="s">
        <v>616</v>
      </c>
      <c r="K1461" s="79" t="s">
        <v>545</v>
      </c>
      <c r="L1461" s="79" t="s">
        <v>545</v>
      </c>
      <c r="M1461" s="79">
        <v>1434.67</v>
      </c>
      <c r="N1461" s="79">
        <v>5022.6400000000003</v>
      </c>
    </row>
    <row r="1462" spans="1:14" s="81" customFormat="1" x14ac:dyDescent="0.25">
      <c r="A1462" s="74" t="s">
        <v>41</v>
      </c>
      <c r="B1462" s="74" t="s">
        <v>41</v>
      </c>
      <c r="C1462" s="75" t="s">
        <v>50</v>
      </c>
      <c r="D1462" s="76" t="s">
        <v>14</v>
      </c>
      <c r="E1462" s="77">
        <v>2019</v>
      </c>
      <c r="F1462" s="76" t="s">
        <v>66</v>
      </c>
      <c r="G1462" s="77" t="s">
        <v>186</v>
      </c>
      <c r="H1462" s="76" t="s">
        <v>2505</v>
      </c>
      <c r="I1462" s="76" t="s">
        <v>91</v>
      </c>
      <c r="J1462" s="78" t="s">
        <v>723</v>
      </c>
      <c r="K1462" s="79" t="s">
        <v>634</v>
      </c>
      <c r="L1462" s="79" t="s">
        <v>634</v>
      </c>
      <c r="M1462" s="79">
        <v>1735.89</v>
      </c>
      <c r="N1462" s="79">
        <v>1945.6</v>
      </c>
    </row>
    <row r="1463" spans="1:14" s="81" customFormat="1" x14ac:dyDescent="0.25">
      <c r="A1463" s="74" t="s">
        <v>41</v>
      </c>
      <c r="B1463" s="74" t="s">
        <v>41</v>
      </c>
      <c r="C1463" s="75" t="s">
        <v>659</v>
      </c>
      <c r="D1463" s="76" t="s">
        <v>4</v>
      </c>
      <c r="E1463" s="77">
        <v>2020</v>
      </c>
      <c r="F1463" s="76" t="s">
        <v>66</v>
      </c>
      <c r="G1463" s="77" t="s">
        <v>186</v>
      </c>
      <c r="H1463" s="76" t="s">
        <v>2506</v>
      </c>
      <c r="I1463" s="76" t="s">
        <v>179</v>
      </c>
      <c r="J1463" s="78" t="s">
        <v>815</v>
      </c>
      <c r="K1463" s="79" t="s">
        <v>545</v>
      </c>
      <c r="L1463" s="79" t="s">
        <v>545</v>
      </c>
      <c r="M1463" s="79">
        <v>1856.3</v>
      </c>
      <c r="N1463" s="79">
        <v>4438.8380349999998</v>
      </c>
    </row>
    <row r="1464" spans="1:14" s="81" customFormat="1" x14ac:dyDescent="0.25">
      <c r="A1464" s="74" t="s">
        <v>41</v>
      </c>
      <c r="B1464" s="74" t="s">
        <v>41</v>
      </c>
      <c r="C1464" s="75" t="s">
        <v>687</v>
      </c>
      <c r="D1464" s="76" t="s">
        <v>20</v>
      </c>
      <c r="E1464" s="77">
        <v>2020</v>
      </c>
      <c r="F1464" s="76" t="s">
        <v>66</v>
      </c>
      <c r="G1464" s="77" t="s">
        <v>186</v>
      </c>
      <c r="H1464" s="76" t="s">
        <v>2506</v>
      </c>
      <c r="I1464" s="76" t="s">
        <v>99</v>
      </c>
      <c r="J1464" s="78" t="s">
        <v>688</v>
      </c>
      <c r="K1464" s="79" t="s">
        <v>545</v>
      </c>
      <c r="L1464" s="79" t="s">
        <v>545</v>
      </c>
      <c r="M1464" s="79">
        <v>2199.12</v>
      </c>
      <c r="N1464" s="79">
        <v>2415.1999999999998</v>
      </c>
    </row>
    <row r="1465" spans="1:14" s="81" customFormat="1" x14ac:dyDescent="0.25">
      <c r="A1465" s="74" t="s">
        <v>41</v>
      </c>
      <c r="B1465" s="74" t="s">
        <v>41</v>
      </c>
      <c r="C1465" s="75" t="s">
        <v>943</v>
      </c>
      <c r="D1465" s="76" t="s">
        <v>944</v>
      </c>
      <c r="E1465" s="77">
        <v>2023</v>
      </c>
      <c r="F1465" s="76" t="s">
        <v>66</v>
      </c>
      <c r="G1465" s="77" t="s">
        <v>186</v>
      </c>
      <c r="H1465" s="76" t="s">
        <v>2506</v>
      </c>
      <c r="I1465" s="76" t="s">
        <v>162</v>
      </c>
      <c r="J1465" s="78" t="s">
        <v>734</v>
      </c>
      <c r="K1465" s="79" t="s">
        <v>545</v>
      </c>
      <c r="L1465" s="79" t="s">
        <v>545</v>
      </c>
      <c r="M1465" s="79">
        <v>2199.12</v>
      </c>
      <c r="N1465" s="79">
        <v>2415.1999999999998</v>
      </c>
    </row>
    <row r="1466" spans="1:14" s="81" customFormat="1" x14ac:dyDescent="0.25">
      <c r="A1466" s="74" t="s">
        <v>41</v>
      </c>
      <c r="B1466" s="74" t="s">
        <v>41</v>
      </c>
      <c r="C1466" s="75" t="s">
        <v>51</v>
      </c>
      <c r="D1466" s="76" t="s">
        <v>1</v>
      </c>
      <c r="E1466" s="77">
        <v>2020</v>
      </c>
      <c r="F1466" s="76" t="s">
        <v>67</v>
      </c>
      <c r="G1466" s="77" t="s">
        <v>193</v>
      </c>
      <c r="H1466" s="76" t="s">
        <v>2507</v>
      </c>
      <c r="I1466" s="76" t="s">
        <v>194</v>
      </c>
      <c r="J1466" s="78" t="s">
        <v>208</v>
      </c>
      <c r="K1466" s="79" t="s">
        <v>545</v>
      </c>
      <c r="L1466" s="79" t="s">
        <v>545</v>
      </c>
      <c r="M1466" s="79">
        <v>1434.67</v>
      </c>
      <c r="N1466" s="79">
        <v>5022.6400000000003</v>
      </c>
    </row>
    <row r="1467" spans="1:14" s="81" customFormat="1" x14ac:dyDescent="0.25">
      <c r="A1467" s="74" t="s">
        <v>41</v>
      </c>
      <c r="B1467" s="74" t="s">
        <v>41</v>
      </c>
      <c r="C1467" s="75" t="s">
        <v>1245</v>
      </c>
      <c r="D1467" s="76" t="s">
        <v>1246</v>
      </c>
      <c r="E1467" s="77">
        <v>2021</v>
      </c>
      <c r="F1467" s="76" t="s">
        <v>78</v>
      </c>
      <c r="G1467" s="77" t="s">
        <v>507</v>
      </c>
      <c r="H1467" s="76" t="s">
        <v>2508</v>
      </c>
      <c r="I1467" s="76" t="s">
        <v>508</v>
      </c>
      <c r="J1467" s="78" t="s">
        <v>816</v>
      </c>
      <c r="K1467" s="79" t="s">
        <v>634</v>
      </c>
      <c r="L1467" s="79" t="s">
        <v>634</v>
      </c>
      <c r="M1467" s="79">
        <v>1895.31</v>
      </c>
      <c r="N1467" s="79">
        <v>4567.4357350000009</v>
      </c>
    </row>
    <row r="1468" spans="1:14" s="81" customFormat="1" x14ac:dyDescent="0.25">
      <c r="A1468" s="74" t="s">
        <v>41</v>
      </c>
      <c r="B1468" s="74" t="s">
        <v>41</v>
      </c>
      <c r="C1468" s="75" t="s">
        <v>659</v>
      </c>
      <c r="D1468" s="76" t="s">
        <v>4</v>
      </c>
      <c r="E1468" s="77">
        <v>2020</v>
      </c>
      <c r="F1468" s="76" t="s">
        <v>66</v>
      </c>
      <c r="G1468" s="77" t="s">
        <v>186</v>
      </c>
      <c r="H1468" s="76" t="s">
        <v>2509</v>
      </c>
      <c r="I1468" s="76" t="s">
        <v>179</v>
      </c>
      <c r="J1468" s="78" t="s">
        <v>436</v>
      </c>
      <c r="K1468" s="79" t="s">
        <v>545</v>
      </c>
      <c r="L1468" s="79" t="s">
        <v>545</v>
      </c>
      <c r="M1468" s="79">
        <v>1445.71</v>
      </c>
      <c r="N1468" s="79">
        <v>3525.9695380000003</v>
      </c>
    </row>
    <row r="1469" spans="1:14" s="81" customFormat="1" x14ac:dyDescent="0.25">
      <c r="A1469" s="74" t="s">
        <v>41</v>
      </c>
      <c r="B1469" s="74" t="s">
        <v>41</v>
      </c>
      <c r="C1469" s="75" t="s">
        <v>744</v>
      </c>
      <c r="D1469" s="76" t="s">
        <v>29</v>
      </c>
      <c r="E1469" s="77">
        <v>2021</v>
      </c>
      <c r="F1469" s="76" t="s">
        <v>64</v>
      </c>
      <c r="G1469" s="77" t="s">
        <v>159</v>
      </c>
      <c r="H1469" s="76" t="s">
        <v>2509</v>
      </c>
      <c r="I1469" s="76" t="s">
        <v>93</v>
      </c>
      <c r="J1469" s="78" t="s">
        <v>837</v>
      </c>
      <c r="K1469" s="79" t="s">
        <v>545</v>
      </c>
      <c r="L1469" s="79" t="s">
        <v>545</v>
      </c>
      <c r="M1469" s="79">
        <v>2315.0500000000002</v>
      </c>
      <c r="N1469" s="79">
        <v>5306.7800000000007</v>
      </c>
    </row>
    <row r="1470" spans="1:14" s="81" customFormat="1" x14ac:dyDescent="0.25">
      <c r="A1470" s="74" t="s">
        <v>41</v>
      </c>
      <c r="B1470" s="74" t="s">
        <v>41</v>
      </c>
      <c r="C1470" s="75" t="s">
        <v>922</v>
      </c>
      <c r="D1470" s="76" t="s">
        <v>923</v>
      </c>
      <c r="E1470" s="77">
        <v>2023</v>
      </c>
      <c r="F1470" s="76" t="s">
        <v>61</v>
      </c>
      <c r="G1470" s="77" t="s">
        <v>102</v>
      </c>
      <c r="H1470" s="76" t="s">
        <v>2510</v>
      </c>
      <c r="I1470" s="76" t="s">
        <v>129</v>
      </c>
      <c r="J1470" s="78" t="s">
        <v>807</v>
      </c>
      <c r="K1470" s="79" t="s">
        <v>634</v>
      </c>
      <c r="L1470" s="79" t="s">
        <v>634</v>
      </c>
      <c r="M1470" s="79">
        <v>1858.89</v>
      </c>
      <c r="N1470" s="79">
        <v>3243.81</v>
      </c>
    </row>
    <row r="1471" spans="1:14" s="81" customFormat="1" x14ac:dyDescent="0.25">
      <c r="A1471" s="74" t="s">
        <v>41</v>
      </c>
      <c r="B1471" s="74" t="s">
        <v>41</v>
      </c>
      <c r="C1471" s="75" t="s">
        <v>929</v>
      </c>
      <c r="D1471" s="76" t="s">
        <v>930</v>
      </c>
      <c r="E1471" s="77">
        <v>2018</v>
      </c>
      <c r="F1471" s="76" t="s">
        <v>61</v>
      </c>
      <c r="G1471" s="77" t="s">
        <v>102</v>
      </c>
      <c r="H1471" s="76" t="s">
        <v>2511</v>
      </c>
      <c r="I1471" s="76" t="s">
        <v>179</v>
      </c>
      <c r="J1471" s="78" t="s">
        <v>615</v>
      </c>
      <c r="K1471" s="79" t="s">
        <v>547</v>
      </c>
      <c r="L1471" s="79" t="s">
        <v>547</v>
      </c>
      <c r="M1471" s="79">
        <v>1426.32</v>
      </c>
      <c r="N1471" s="79">
        <v>2530.5</v>
      </c>
    </row>
    <row r="1472" spans="1:14" s="81" customFormat="1" x14ac:dyDescent="0.25">
      <c r="A1472" s="74" t="s">
        <v>41</v>
      </c>
      <c r="B1472" s="74" t="s">
        <v>41</v>
      </c>
      <c r="C1472" s="75" t="s">
        <v>49</v>
      </c>
      <c r="D1472" s="76" t="s">
        <v>13</v>
      </c>
      <c r="E1472" s="77">
        <v>2019</v>
      </c>
      <c r="F1472" s="76" t="s">
        <v>65</v>
      </c>
      <c r="G1472" s="77" t="s">
        <v>176</v>
      </c>
      <c r="H1472" s="76" t="s">
        <v>2512</v>
      </c>
      <c r="I1472" s="76" t="s">
        <v>184</v>
      </c>
      <c r="J1472" s="78" t="s">
        <v>713</v>
      </c>
      <c r="K1472" s="79" t="s">
        <v>634</v>
      </c>
      <c r="L1472" s="79" t="s">
        <v>634</v>
      </c>
      <c r="M1472" s="79">
        <v>3709.8</v>
      </c>
      <c r="N1472" s="79">
        <v>13941</v>
      </c>
    </row>
    <row r="1473" spans="1:14" s="81" customFormat="1" x14ac:dyDescent="0.25">
      <c r="A1473" s="74" t="s">
        <v>41</v>
      </c>
      <c r="B1473" s="74" t="s">
        <v>41</v>
      </c>
      <c r="C1473" s="75" t="s">
        <v>922</v>
      </c>
      <c r="D1473" s="76" t="s">
        <v>923</v>
      </c>
      <c r="E1473" s="77">
        <v>2023</v>
      </c>
      <c r="F1473" s="76" t="s">
        <v>61</v>
      </c>
      <c r="G1473" s="77" t="s">
        <v>102</v>
      </c>
      <c r="H1473" s="76" t="s">
        <v>2513</v>
      </c>
      <c r="I1473" s="76" t="s">
        <v>129</v>
      </c>
      <c r="J1473" s="78" t="s">
        <v>763</v>
      </c>
      <c r="K1473" s="79" t="s">
        <v>634</v>
      </c>
      <c r="L1473" s="79" t="s">
        <v>634</v>
      </c>
      <c r="M1473" s="79">
        <v>1858.89</v>
      </c>
      <c r="N1473" s="79">
        <v>3243.81</v>
      </c>
    </row>
    <row r="1474" spans="1:14" s="81" customFormat="1" x14ac:dyDescent="0.25">
      <c r="A1474" s="74" t="s">
        <v>41</v>
      </c>
      <c r="B1474" s="74" t="s">
        <v>41</v>
      </c>
      <c r="C1474" s="75" t="s">
        <v>51</v>
      </c>
      <c r="D1474" s="76" t="s">
        <v>1</v>
      </c>
      <c r="E1474" s="77">
        <v>2020</v>
      </c>
      <c r="F1474" s="76" t="s">
        <v>67</v>
      </c>
      <c r="G1474" s="77" t="s">
        <v>193</v>
      </c>
      <c r="H1474" s="76" t="s">
        <v>2514</v>
      </c>
      <c r="I1474" s="76" t="s">
        <v>194</v>
      </c>
      <c r="J1474" s="78" t="s">
        <v>226</v>
      </c>
      <c r="K1474" s="79" t="s">
        <v>545</v>
      </c>
      <c r="L1474" s="79" t="s">
        <v>545</v>
      </c>
      <c r="M1474" s="79">
        <v>1434.67</v>
      </c>
      <c r="N1474" s="79">
        <v>5022.6400000000003</v>
      </c>
    </row>
    <row r="1475" spans="1:14" s="81" customFormat="1" x14ac:dyDescent="0.25">
      <c r="A1475" s="74" t="s">
        <v>41</v>
      </c>
      <c r="B1475" s="74" t="s">
        <v>41</v>
      </c>
      <c r="C1475" s="75" t="s">
        <v>659</v>
      </c>
      <c r="D1475" s="76" t="s">
        <v>4</v>
      </c>
      <c r="E1475" s="77">
        <v>2020</v>
      </c>
      <c r="F1475" s="76" t="s">
        <v>66</v>
      </c>
      <c r="G1475" s="77" t="s">
        <v>186</v>
      </c>
      <c r="H1475" s="76" t="s">
        <v>2515</v>
      </c>
      <c r="I1475" s="76" t="s">
        <v>179</v>
      </c>
      <c r="J1475" s="78" t="s">
        <v>411</v>
      </c>
      <c r="K1475" s="79" t="s">
        <v>545</v>
      </c>
      <c r="L1475" s="79" t="s">
        <v>545</v>
      </c>
      <c r="M1475" s="79">
        <v>1592.3</v>
      </c>
      <c r="N1475" s="79">
        <v>3776.9587280000001</v>
      </c>
    </row>
    <row r="1476" spans="1:14" s="81" customFormat="1" x14ac:dyDescent="0.25">
      <c r="A1476" s="74" t="s">
        <v>41</v>
      </c>
      <c r="B1476" s="74" t="s">
        <v>41</v>
      </c>
      <c r="C1476" s="75" t="s">
        <v>51</v>
      </c>
      <c r="D1476" s="76" t="s">
        <v>1</v>
      </c>
      <c r="E1476" s="77">
        <v>2020</v>
      </c>
      <c r="F1476" s="76" t="s">
        <v>67</v>
      </c>
      <c r="G1476" s="77" t="s">
        <v>193</v>
      </c>
      <c r="H1476" s="76" t="s">
        <v>2516</v>
      </c>
      <c r="I1476" s="76" t="s">
        <v>194</v>
      </c>
      <c r="J1476" s="78" t="s">
        <v>752</v>
      </c>
      <c r="K1476" s="79" t="s">
        <v>545</v>
      </c>
      <c r="L1476" s="79" t="s">
        <v>545</v>
      </c>
      <c r="M1476" s="79">
        <v>1434.67</v>
      </c>
      <c r="N1476" s="79">
        <v>5022.6400000000003</v>
      </c>
    </row>
    <row r="1477" spans="1:14" s="81" customFormat="1" x14ac:dyDescent="0.25">
      <c r="A1477" s="74" t="s">
        <v>41</v>
      </c>
      <c r="B1477" s="74" t="s">
        <v>41</v>
      </c>
      <c r="C1477" s="75" t="s">
        <v>675</v>
      </c>
      <c r="D1477" s="76" t="s">
        <v>15</v>
      </c>
      <c r="E1477" s="77">
        <v>2018</v>
      </c>
      <c r="F1477" s="76" t="s">
        <v>676</v>
      </c>
      <c r="G1477" s="77" t="s">
        <v>280</v>
      </c>
      <c r="H1477" s="76" t="s">
        <v>2517</v>
      </c>
      <c r="I1477" s="76" t="s">
        <v>281</v>
      </c>
      <c r="J1477" s="78" t="s">
        <v>686</v>
      </c>
      <c r="K1477" s="79" t="s">
        <v>634</v>
      </c>
      <c r="L1477" s="79" t="s">
        <v>634</v>
      </c>
      <c r="M1477" s="79">
        <v>1360.07</v>
      </c>
      <c r="N1477" s="79">
        <v>3166.66</v>
      </c>
    </row>
    <row r="1478" spans="1:14" s="81" customFormat="1" x14ac:dyDescent="0.25">
      <c r="A1478" s="74" t="s">
        <v>41</v>
      </c>
      <c r="B1478" s="74" t="s">
        <v>41</v>
      </c>
      <c r="C1478" s="75" t="s">
        <v>668</v>
      </c>
      <c r="D1478" s="76" t="s">
        <v>10</v>
      </c>
      <c r="E1478" s="77">
        <v>2019</v>
      </c>
      <c r="F1478" s="76" t="s">
        <v>76</v>
      </c>
      <c r="G1478" s="77" t="s">
        <v>328</v>
      </c>
      <c r="H1478" s="76" t="s">
        <v>2519</v>
      </c>
      <c r="I1478" s="76" t="s">
        <v>179</v>
      </c>
      <c r="J1478" s="78" t="s">
        <v>825</v>
      </c>
      <c r="K1478" s="79" t="s">
        <v>545</v>
      </c>
      <c r="L1478" s="79" t="s">
        <v>545</v>
      </c>
      <c r="M1478" s="79">
        <v>1122.2</v>
      </c>
      <c r="N1478" s="79">
        <v>3112.55</v>
      </c>
    </row>
    <row r="1479" spans="1:14" s="81" customFormat="1" x14ac:dyDescent="0.25">
      <c r="A1479" s="74" t="s">
        <v>41</v>
      </c>
      <c r="B1479" s="74" t="s">
        <v>41</v>
      </c>
      <c r="C1479" s="75" t="s">
        <v>668</v>
      </c>
      <c r="D1479" s="76" t="s">
        <v>10</v>
      </c>
      <c r="E1479" s="77">
        <v>2019</v>
      </c>
      <c r="F1479" s="76" t="s">
        <v>76</v>
      </c>
      <c r="G1479" s="77" t="s">
        <v>328</v>
      </c>
      <c r="H1479" s="76" t="s">
        <v>2520</v>
      </c>
      <c r="I1479" s="76" t="s">
        <v>179</v>
      </c>
      <c r="J1479" s="78" t="s">
        <v>390</v>
      </c>
      <c r="K1479" s="79" t="s">
        <v>545</v>
      </c>
      <c r="L1479" s="79" t="s">
        <v>545</v>
      </c>
      <c r="M1479" s="79">
        <v>1122.2</v>
      </c>
      <c r="N1479" s="79">
        <v>3112.55</v>
      </c>
    </row>
    <row r="1480" spans="1:14" s="81" customFormat="1" x14ac:dyDescent="0.25">
      <c r="A1480" s="74" t="s">
        <v>41</v>
      </c>
      <c r="B1480" s="74" t="s">
        <v>41</v>
      </c>
      <c r="C1480" s="75" t="s">
        <v>668</v>
      </c>
      <c r="D1480" s="76" t="s">
        <v>10</v>
      </c>
      <c r="E1480" s="77">
        <v>2019</v>
      </c>
      <c r="F1480" s="76" t="s">
        <v>76</v>
      </c>
      <c r="G1480" s="77" t="s">
        <v>328</v>
      </c>
      <c r="H1480" s="76" t="s">
        <v>2521</v>
      </c>
      <c r="I1480" s="76" t="s">
        <v>179</v>
      </c>
      <c r="J1480" s="78" t="s">
        <v>335</v>
      </c>
      <c r="K1480" s="79" t="s">
        <v>545</v>
      </c>
      <c r="L1480" s="79" t="s">
        <v>545</v>
      </c>
      <c r="M1480" s="79">
        <v>1122.2</v>
      </c>
      <c r="N1480" s="79">
        <v>3112.55</v>
      </c>
    </row>
    <row r="1481" spans="1:14" s="81" customFormat="1" x14ac:dyDescent="0.25">
      <c r="A1481" s="74" t="s">
        <v>41</v>
      </c>
      <c r="B1481" s="74" t="s">
        <v>41</v>
      </c>
      <c r="C1481" s="75" t="s">
        <v>51</v>
      </c>
      <c r="D1481" s="76" t="s">
        <v>1</v>
      </c>
      <c r="E1481" s="77">
        <v>2020</v>
      </c>
      <c r="F1481" s="76" t="s">
        <v>67</v>
      </c>
      <c r="G1481" s="77" t="s">
        <v>193</v>
      </c>
      <c r="H1481" s="76" t="s">
        <v>2522</v>
      </c>
      <c r="I1481" s="76" t="s">
        <v>194</v>
      </c>
      <c r="J1481" s="78" t="s">
        <v>214</v>
      </c>
      <c r="K1481" s="79" t="s">
        <v>545</v>
      </c>
      <c r="L1481" s="79" t="s">
        <v>545</v>
      </c>
      <c r="M1481" s="79">
        <v>1434.67</v>
      </c>
      <c r="N1481" s="79">
        <v>5022.6400000000003</v>
      </c>
    </row>
    <row r="1482" spans="1:14" s="81" customFormat="1" x14ac:dyDescent="0.25">
      <c r="A1482" s="74" t="s">
        <v>41</v>
      </c>
      <c r="B1482" s="74" t="s">
        <v>41</v>
      </c>
      <c r="C1482" s="75" t="s">
        <v>1096</v>
      </c>
      <c r="D1482" s="76" t="s">
        <v>1097</v>
      </c>
      <c r="E1482" s="77">
        <v>2023</v>
      </c>
      <c r="F1482" s="76" t="s">
        <v>66</v>
      </c>
      <c r="G1482" s="77" t="s">
        <v>186</v>
      </c>
      <c r="H1482" s="76" t="s">
        <v>2523</v>
      </c>
      <c r="I1482" s="76" t="s">
        <v>129</v>
      </c>
      <c r="J1482" s="78" t="s">
        <v>809</v>
      </c>
      <c r="K1482" s="79" t="s">
        <v>634</v>
      </c>
      <c r="L1482" s="79" t="s">
        <v>634</v>
      </c>
      <c r="M1482" s="79">
        <v>2425.2000000000003</v>
      </c>
      <c r="N1482" s="79">
        <v>2132.9107600000002</v>
      </c>
    </row>
    <row r="1483" spans="1:14" s="81" customFormat="1" x14ac:dyDescent="0.25">
      <c r="A1483" s="74" t="s">
        <v>41</v>
      </c>
      <c r="B1483" s="74" t="s">
        <v>41</v>
      </c>
      <c r="C1483" s="75" t="s">
        <v>668</v>
      </c>
      <c r="D1483" s="76" t="s">
        <v>10</v>
      </c>
      <c r="E1483" s="77">
        <v>2019</v>
      </c>
      <c r="F1483" s="76" t="s">
        <v>76</v>
      </c>
      <c r="G1483" s="77" t="s">
        <v>328</v>
      </c>
      <c r="H1483" s="76" t="s">
        <v>2524</v>
      </c>
      <c r="I1483" s="76" t="s">
        <v>179</v>
      </c>
      <c r="J1483" s="78" t="s">
        <v>343</v>
      </c>
      <c r="K1483" s="79" t="s">
        <v>547</v>
      </c>
      <c r="L1483" s="79" t="s">
        <v>547</v>
      </c>
      <c r="M1483" s="79">
        <v>1122.2</v>
      </c>
      <c r="N1483" s="79">
        <v>3112.55</v>
      </c>
    </row>
    <row r="1484" spans="1:14" s="81" customFormat="1" x14ac:dyDescent="0.25">
      <c r="A1484" s="74" t="s">
        <v>41</v>
      </c>
      <c r="B1484" s="74" t="s">
        <v>41</v>
      </c>
      <c r="C1484" s="75" t="s">
        <v>51</v>
      </c>
      <c r="D1484" s="76" t="s">
        <v>1</v>
      </c>
      <c r="E1484" s="77">
        <v>2020</v>
      </c>
      <c r="F1484" s="76" t="s">
        <v>67</v>
      </c>
      <c r="G1484" s="77" t="s">
        <v>193</v>
      </c>
      <c r="H1484" s="76" t="s">
        <v>2525</v>
      </c>
      <c r="I1484" s="76" t="s">
        <v>194</v>
      </c>
      <c r="J1484" s="78" t="s">
        <v>196</v>
      </c>
      <c r="K1484" s="79" t="s">
        <v>545</v>
      </c>
      <c r="L1484" s="79" t="s">
        <v>545</v>
      </c>
      <c r="M1484" s="79">
        <v>1434.67</v>
      </c>
      <c r="N1484" s="79">
        <v>5022.6400000000003</v>
      </c>
    </row>
    <row r="1485" spans="1:14" s="81" customFormat="1" x14ac:dyDescent="0.25">
      <c r="A1485" s="74" t="s">
        <v>41</v>
      </c>
      <c r="B1485" s="74" t="s">
        <v>41</v>
      </c>
      <c r="C1485" s="75" t="s">
        <v>929</v>
      </c>
      <c r="D1485" s="76" t="s">
        <v>930</v>
      </c>
      <c r="E1485" s="77">
        <v>2018</v>
      </c>
      <c r="F1485" s="76" t="s">
        <v>61</v>
      </c>
      <c r="G1485" s="77" t="s">
        <v>102</v>
      </c>
      <c r="H1485" s="76" t="s">
        <v>2526</v>
      </c>
      <c r="I1485" s="76" t="s">
        <v>179</v>
      </c>
      <c r="J1485" s="78" t="s">
        <v>2054</v>
      </c>
      <c r="K1485" s="79" t="s">
        <v>545</v>
      </c>
      <c r="L1485" s="79" t="s">
        <v>545</v>
      </c>
      <c r="M1485" s="79">
        <v>1302</v>
      </c>
      <c r="N1485" s="79">
        <v>2442.8200000000002</v>
      </c>
    </row>
    <row r="1486" spans="1:14" s="81" customFormat="1" x14ac:dyDescent="0.25">
      <c r="A1486" s="74" t="s">
        <v>41</v>
      </c>
      <c r="B1486" s="74" t="s">
        <v>41</v>
      </c>
      <c r="C1486" s="75" t="s">
        <v>659</v>
      </c>
      <c r="D1486" s="76" t="s">
        <v>4</v>
      </c>
      <c r="E1486" s="77">
        <v>2020</v>
      </c>
      <c r="F1486" s="76" t="s">
        <v>66</v>
      </c>
      <c r="G1486" s="77" t="s">
        <v>186</v>
      </c>
      <c r="H1486" s="76" t="s">
        <v>2527</v>
      </c>
      <c r="I1486" s="76" t="s">
        <v>179</v>
      </c>
      <c r="J1486" s="78" t="s">
        <v>481</v>
      </c>
      <c r="K1486" s="79" t="s">
        <v>545</v>
      </c>
      <c r="L1486" s="79" t="s">
        <v>545</v>
      </c>
      <c r="M1486" s="79">
        <v>1445.71</v>
      </c>
      <c r="N1486" s="79">
        <v>3525.9695380000003</v>
      </c>
    </row>
    <row r="1487" spans="1:14" s="81" customFormat="1" x14ac:dyDescent="0.25">
      <c r="A1487" s="74" t="s">
        <v>41</v>
      </c>
      <c r="B1487" s="74" t="s">
        <v>41</v>
      </c>
      <c r="C1487" s="75" t="s">
        <v>929</v>
      </c>
      <c r="D1487" s="76" t="s">
        <v>930</v>
      </c>
      <c r="E1487" s="77">
        <v>2018</v>
      </c>
      <c r="F1487" s="76" t="s">
        <v>61</v>
      </c>
      <c r="G1487" s="77" t="s">
        <v>102</v>
      </c>
      <c r="H1487" s="76" t="s">
        <v>2528</v>
      </c>
      <c r="I1487" s="76" t="s">
        <v>179</v>
      </c>
      <c r="J1487" s="78" t="s">
        <v>1718</v>
      </c>
      <c r="K1487" s="79" t="s">
        <v>545</v>
      </c>
      <c r="L1487" s="79" t="s">
        <v>545</v>
      </c>
      <c r="M1487" s="79">
        <v>1302</v>
      </c>
      <c r="N1487" s="79">
        <v>2442.8200000000002</v>
      </c>
    </row>
    <row r="1488" spans="1:14" s="81" customFormat="1" x14ac:dyDescent="0.25">
      <c r="A1488" s="74" t="s">
        <v>41</v>
      </c>
      <c r="B1488" s="74" t="s">
        <v>41</v>
      </c>
      <c r="C1488" s="75" t="s">
        <v>51</v>
      </c>
      <c r="D1488" s="76" t="s">
        <v>1</v>
      </c>
      <c r="E1488" s="77">
        <v>2020</v>
      </c>
      <c r="F1488" s="76" t="s">
        <v>67</v>
      </c>
      <c r="G1488" s="77" t="s">
        <v>193</v>
      </c>
      <c r="H1488" s="76" t="s">
        <v>2529</v>
      </c>
      <c r="I1488" s="76" t="s">
        <v>194</v>
      </c>
      <c r="J1488" s="78" t="s">
        <v>712</v>
      </c>
      <c r="K1488" s="79" t="s">
        <v>545</v>
      </c>
      <c r="L1488" s="79" t="s">
        <v>545</v>
      </c>
      <c r="M1488" s="79">
        <v>1434.67</v>
      </c>
      <c r="N1488" s="79">
        <v>5022.6400000000003</v>
      </c>
    </row>
    <row r="1489" spans="1:14" s="81" customFormat="1" x14ac:dyDescent="0.25">
      <c r="A1489" s="74" t="s">
        <v>41</v>
      </c>
      <c r="B1489" s="74" t="s">
        <v>41</v>
      </c>
      <c r="C1489" s="75" t="s">
        <v>929</v>
      </c>
      <c r="D1489" s="76" t="s">
        <v>930</v>
      </c>
      <c r="E1489" s="77">
        <v>2018</v>
      </c>
      <c r="F1489" s="76" t="s">
        <v>61</v>
      </c>
      <c r="G1489" s="77" t="s">
        <v>102</v>
      </c>
      <c r="H1489" s="76" t="s">
        <v>2530</v>
      </c>
      <c r="I1489" s="76" t="s">
        <v>179</v>
      </c>
      <c r="J1489" s="78" t="s">
        <v>1275</v>
      </c>
      <c r="K1489" s="79" t="s">
        <v>545</v>
      </c>
      <c r="L1489" s="79" t="s">
        <v>545</v>
      </c>
      <c r="M1489" s="79">
        <v>1302</v>
      </c>
      <c r="N1489" s="79">
        <v>2442.8200000000002</v>
      </c>
    </row>
    <row r="1490" spans="1:14" s="81" customFormat="1" x14ac:dyDescent="0.25">
      <c r="A1490" s="74" t="s">
        <v>41</v>
      </c>
      <c r="B1490" s="74" t="s">
        <v>41</v>
      </c>
      <c r="C1490" s="75" t="s">
        <v>1013</v>
      </c>
      <c r="D1490" s="76" t="s">
        <v>1014</v>
      </c>
      <c r="E1490" s="77">
        <v>2023</v>
      </c>
      <c r="F1490" s="76" t="s">
        <v>64</v>
      </c>
      <c r="G1490" s="77" t="s">
        <v>159</v>
      </c>
      <c r="H1490" s="76" t="s">
        <v>2531</v>
      </c>
      <c r="I1490" s="76" t="s">
        <v>162</v>
      </c>
      <c r="J1490" s="78" t="s">
        <v>158</v>
      </c>
      <c r="K1490" s="79" t="s">
        <v>634</v>
      </c>
      <c r="L1490" s="79" t="s">
        <v>634</v>
      </c>
      <c r="M1490" s="79">
        <v>1298</v>
      </c>
      <c r="N1490" s="79">
        <v>3996.13</v>
      </c>
    </row>
    <row r="1491" spans="1:14" s="81" customFormat="1" x14ac:dyDescent="0.25">
      <c r="A1491" s="74" t="s">
        <v>41</v>
      </c>
      <c r="B1491" s="74" t="s">
        <v>41</v>
      </c>
      <c r="C1491" s="75" t="s">
        <v>659</v>
      </c>
      <c r="D1491" s="76" t="s">
        <v>4</v>
      </c>
      <c r="E1491" s="77">
        <v>2020</v>
      </c>
      <c r="F1491" s="76" t="s">
        <v>66</v>
      </c>
      <c r="G1491" s="77" t="s">
        <v>186</v>
      </c>
      <c r="H1491" s="76" t="s">
        <v>2532</v>
      </c>
      <c r="I1491" s="76" t="s">
        <v>179</v>
      </c>
      <c r="J1491" s="78" t="s">
        <v>432</v>
      </c>
      <c r="K1491" s="79" t="s">
        <v>545</v>
      </c>
      <c r="L1491" s="79" t="s">
        <v>545</v>
      </c>
      <c r="M1491" s="79">
        <v>1445.71</v>
      </c>
      <c r="N1491" s="79">
        <v>3525.9695380000003</v>
      </c>
    </row>
    <row r="1492" spans="1:14" s="81" customFormat="1" x14ac:dyDescent="0.25">
      <c r="A1492" s="74" t="s">
        <v>41</v>
      </c>
      <c r="B1492" s="74" t="s">
        <v>41</v>
      </c>
      <c r="C1492" s="75" t="s">
        <v>668</v>
      </c>
      <c r="D1492" s="76" t="s">
        <v>10</v>
      </c>
      <c r="E1492" s="77">
        <v>2019</v>
      </c>
      <c r="F1492" s="76" t="s">
        <v>76</v>
      </c>
      <c r="G1492" s="77" t="s">
        <v>328</v>
      </c>
      <c r="H1492" s="76" t="s">
        <v>2533</v>
      </c>
      <c r="I1492" s="76" t="s">
        <v>179</v>
      </c>
      <c r="J1492" s="78" t="s">
        <v>391</v>
      </c>
      <c r="K1492" s="79" t="s">
        <v>545</v>
      </c>
      <c r="L1492" s="79" t="s">
        <v>545</v>
      </c>
      <c r="M1492" s="79">
        <v>1122.2</v>
      </c>
      <c r="N1492" s="79">
        <v>3112.55</v>
      </c>
    </row>
    <row r="1493" spans="1:14" s="81" customFormat="1" x14ac:dyDescent="0.25">
      <c r="A1493" s="74" t="s">
        <v>41</v>
      </c>
      <c r="B1493" s="74" t="s">
        <v>41</v>
      </c>
      <c r="C1493" s="75" t="s">
        <v>943</v>
      </c>
      <c r="D1493" s="76" t="s">
        <v>944</v>
      </c>
      <c r="E1493" s="77">
        <v>2023</v>
      </c>
      <c r="F1493" s="76" t="s">
        <v>66</v>
      </c>
      <c r="G1493" s="77" t="s">
        <v>186</v>
      </c>
      <c r="H1493" s="76" t="s">
        <v>2534</v>
      </c>
      <c r="I1493" s="76" t="s">
        <v>93</v>
      </c>
      <c r="J1493" s="78" t="s">
        <v>1600</v>
      </c>
      <c r="K1493" s="79" t="s">
        <v>634</v>
      </c>
      <c r="L1493" s="79" t="s">
        <v>634</v>
      </c>
      <c r="M1493" s="79">
        <v>1735.89</v>
      </c>
      <c r="N1493" s="79">
        <v>1945.6</v>
      </c>
    </row>
    <row r="1494" spans="1:14" s="81" customFormat="1" x14ac:dyDescent="0.25">
      <c r="A1494" s="74" t="s">
        <v>41</v>
      </c>
      <c r="B1494" s="74" t="s">
        <v>41</v>
      </c>
      <c r="C1494" s="75" t="s">
        <v>668</v>
      </c>
      <c r="D1494" s="76" t="s">
        <v>10</v>
      </c>
      <c r="E1494" s="77">
        <v>2019</v>
      </c>
      <c r="F1494" s="76" t="s">
        <v>76</v>
      </c>
      <c r="G1494" s="77" t="s">
        <v>328</v>
      </c>
      <c r="H1494" s="76" t="s">
        <v>2535</v>
      </c>
      <c r="I1494" s="76" t="s">
        <v>821</v>
      </c>
      <c r="J1494" s="78" t="s">
        <v>737</v>
      </c>
      <c r="K1494" s="79" t="s">
        <v>634</v>
      </c>
      <c r="L1494" s="79" t="s">
        <v>634</v>
      </c>
      <c r="M1494" s="79">
        <v>1122.2</v>
      </c>
      <c r="N1494" s="79">
        <v>3112.55</v>
      </c>
    </row>
    <row r="1495" spans="1:14" s="81" customFormat="1" x14ac:dyDescent="0.25">
      <c r="A1495" s="74" t="s">
        <v>41</v>
      </c>
      <c r="B1495" s="74" t="s">
        <v>41</v>
      </c>
      <c r="C1495" s="75" t="s">
        <v>929</v>
      </c>
      <c r="D1495" s="76" t="s">
        <v>930</v>
      </c>
      <c r="E1495" s="77">
        <v>2018</v>
      </c>
      <c r="F1495" s="76" t="s">
        <v>61</v>
      </c>
      <c r="G1495" s="77" t="s">
        <v>102</v>
      </c>
      <c r="H1495" s="76" t="s">
        <v>2536</v>
      </c>
      <c r="I1495" s="76" t="s">
        <v>179</v>
      </c>
      <c r="J1495" s="78" t="s">
        <v>1331</v>
      </c>
      <c r="K1495" s="79" t="s">
        <v>545</v>
      </c>
      <c r="L1495" s="79" t="s">
        <v>545</v>
      </c>
      <c r="M1495" s="79">
        <v>1302</v>
      </c>
      <c r="N1495" s="79">
        <v>2442.8200000000002</v>
      </c>
    </row>
    <row r="1496" spans="1:14" s="81" customFormat="1" x14ac:dyDescent="0.25">
      <c r="A1496" s="74" t="s">
        <v>41</v>
      </c>
      <c r="B1496" s="74" t="s">
        <v>41</v>
      </c>
      <c r="C1496" s="75" t="s">
        <v>693</v>
      </c>
      <c r="D1496" s="76" t="s">
        <v>22</v>
      </c>
      <c r="E1496" s="77">
        <v>2021</v>
      </c>
      <c r="F1496" s="76" t="s">
        <v>77</v>
      </c>
      <c r="G1496" s="77" t="s">
        <v>403</v>
      </c>
      <c r="H1496" s="76" t="s">
        <v>2537</v>
      </c>
      <c r="I1496" s="76" t="s">
        <v>181</v>
      </c>
      <c r="J1496" s="78" t="s">
        <v>741</v>
      </c>
      <c r="K1496" s="79" t="s">
        <v>634</v>
      </c>
      <c r="L1496" s="79" t="s">
        <v>634</v>
      </c>
      <c r="M1496" s="79">
        <v>1328.3</v>
      </c>
      <c r="N1496" s="79">
        <v>3119.92</v>
      </c>
    </row>
    <row r="1497" spans="1:14" s="81" customFormat="1" x14ac:dyDescent="0.25">
      <c r="A1497" s="74" t="s">
        <v>41</v>
      </c>
      <c r="B1497" s="74" t="s">
        <v>41</v>
      </c>
      <c r="C1497" s="75" t="s">
        <v>663</v>
      </c>
      <c r="D1497" s="76" t="s">
        <v>7</v>
      </c>
      <c r="E1497" s="77">
        <v>2020</v>
      </c>
      <c r="F1497" s="76" t="s">
        <v>80</v>
      </c>
      <c r="G1497" s="77" t="s">
        <v>518</v>
      </c>
      <c r="H1497" s="76" t="s">
        <v>2538</v>
      </c>
      <c r="I1497" s="76" t="s">
        <v>257</v>
      </c>
      <c r="J1497" s="78" t="s">
        <v>705</v>
      </c>
      <c r="K1497" s="79" t="s">
        <v>634</v>
      </c>
      <c r="L1497" s="79" t="s">
        <v>634</v>
      </c>
      <c r="M1497" s="79">
        <v>1328.3</v>
      </c>
      <c r="N1497" s="79">
        <v>3119.92</v>
      </c>
    </row>
    <row r="1498" spans="1:14" s="81" customFormat="1" x14ac:dyDescent="0.25">
      <c r="A1498" s="74" t="s">
        <v>41</v>
      </c>
      <c r="B1498" s="74" t="s">
        <v>41</v>
      </c>
      <c r="C1498" s="75" t="s">
        <v>943</v>
      </c>
      <c r="D1498" s="76" t="s">
        <v>944</v>
      </c>
      <c r="E1498" s="77">
        <v>2023</v>
      </c>
      <c r="F1498" s="76" t="s">
        <v>66</v>
      </c>
      <c r="G1498" s="77" t="s">
        <v>186</v>
      </c>
      <c r="H1498" s="76" t="s">
        <v>2539</v>
      </c>
      <c r="I1498" s="76" t="s">
        <v>162</v>
      </c>
      <c r="J1498" s="78" t="s">
        <v>1600</v>
      </c>
      <c r="K1498" s="79" t="s">
        <v>634</v>
      </c>
      <c r="L1498" s="79" t="s">
        <v>634</v>
      </c>
      <c r="M1498" s="79">
        <v>1328.3</v>
      </c>
      <c r="N1498" s="79">
        <v>3119.92</v>
      </c>
    </row>
    <row r="1499" spans="1:14" s="81" customFormat="1" x14ac:dyDescent="0.25">
      <c r="A1499" s="74" t="s">
        <v>41</v>
      </c>
      <c r="B1499" s="74" t="s">
        <v>41</v>
      </c>
      <c r="C1499" s="75" t="s">
        <v>51</v>
      </c>
      <c r="D1499" s="76" t="s">
        <v>1</v>
      </c>
      <c r="E1499" s="77">
        <v>2020</v>
      </c>
      <c r="F1499" s="76" t="s">
        <v>67</v>
      </c>
      <c r="G1499" s="77" t="s">
        <v>193</v>
      </c>
      <c r="H1499" s="76" t="s">
        <v>2540</v>
      </c>
      <c r="I1499" s="76" t="s">
        <v>194</v>
      </c>
      <c r="J1499" s="78" t="s">
        <v>695</v>
      </c>
      <c r="K1499" s="79" t="s">
        <v>545</v>
      </c>
      <c r="L1499" s="79" t="s">
        <v>545</v>
      </c>
      <c r="M1499" s="79">
        <v>1434.67</v>
      </c>
      <c r="N1499" s="79">
        <v>5022.6400000000003</v>
      </c>
    </row>
    <row r="1500" spans="1:14" s="81" customFormat="1" x14ac:dyDescent="0.25">
      <c r="A1500" s="74" t="s">
        <v>41</v>
      </c>
      <c r="B1500" s="74" t="s">
        <v>41</v>
      </c>
      <c r="C1500" s="75" t="s">
        <v>659</v>
      </c>
      <c r="D1500" s="76" t="s">
        <v>4</v>
      </c>
      <c r="E1500" s="77">
        <v>2020</v>
      </c>
      <c r="F1500" s="76" t="s">
        <v>66</v>
      </c>
      <c r="G1500" s="77" t="s">
        <v>186</v>
      </c>
      <c r="H1500" s="76" t="s">
        <v>2541</v>
      </c>
      <c r="I1500" s="76" t="s">
        <v>179</v>
      </c>
      <c r="J1500" s="78" t="s">
        <v>438</v>
      </c>
      <c r="K1500" s="79" t="s">
        <v>545</v>
      </c>
      <c r="L1500" s="79" t="s">
        <v>545</v>
      </c>
      <c r="M1500" s="79">
        <v>1328.3</v>
      </c>
      <c r="N1500" s="79">
        <v>3222.5716040000002</v>
      </c>
    </row>
    <row r="1501" spans="1:14" s="81" customFormat="1" x14ac:dyDescent="0.25">
      <c r="A1501" s="74" t="s">
        <v>41</v>
      </c>
      <c r="B1501" s="74" t="s">
        <v>41</v>
      </c>
      <c r="C1501" s="75" t="s">
        <v>922</v>
      </c>
      <c r="D1501" s="76" t="s">
        <v>923</v>
      </c>
      <c r="E1501" s="77">
        <v>2023</v>
      </c>
      <c r="F1501" s="76" t="s">
        <v>61</v>
      </c>
      <c r="G1501" s="77" t="s">
        <v>102</v>
      </c>
      <c r="H1501" s="76" t="s">
        <v>2542</v>
      </c>
      <c r="I1501" s="76" t="s">
        <v>495</v>
      </c>
      <c r="J1501" s="78" t="s">
        <v>652</v>
      </c>
      <c r="K1501" s="79" t="s">
        <v>634</v>
      </c>
      <c r="L1501" s="79" t="s">
        <v>634</v>
      </c>
      <c r="M1501" s="79">
        <v>2763.62</v>
      </c>
      <c r="N1501" s="79">
        <v>5035.1899999999996</v>
      </c>
    </row>
    <row r="1502" spans="1:14" s="81" customFormat="1" x14ac:dyDescent="0.25">
      <c r="A1502" s="74" t="s">
        <v>41</v>
      </c>
      <c r="B1502" s="74" t="s">
        <v>41</v>
      </c>
      <c r="C1502" s="75" t="s">
        <v>666</v>
      </c>
      <c r="D1502" s="76" t="s">
        <v>9</v>
      </c>
      <c r="E1502" s="77">
        <v>2020</v>
      </c>
      <c r="F1502" s="76" t="s">
        <v>77</v>
      </c>
      <c r="G1502" s="77" t="s">
        <v>403</v>
      </c>
      <c r="H1502" s="76" t="s">
        <v>2543</v>
      </c>
      <c r="I1502" s="76" t="s">
        <v>91</v>
      </c>
      <c r="J1502" s="78" t="s">
        <v>667</v>
      </c>
      <c r="K1502" s="79" t="s">
        <v>634</v>
      </c>
      <c r="L1502" s="79" t="s">
        <v>634</v>
      </c>
      <c r="M1502" s="79">
        <v>1302</v>
      </c>
      <c r="N1502" s="79">
        <v>3510.95</v>
      </c>
    </row>
    <row r="1503" spans="1:14" s="81" customFormat="1" x14ac:dyDescent="0.25">
      <c r="A1503" s="74" t="s">
        <v>41</v>
      </c>
      <c r="B1503" s="74" t="s">
        <v>41</v>
      </c>
      <c r="C1503" s="75" t="s">
        <v>929</v>
      </c>
      <c r="D1503" s="76" t="s">
        <v>930</v>
      </c>
      <c r="E1503" s="77">
        <v>2018</v>
      </c>
      <c r="F1503" s="76" t="s">
        <v>61</v>
      </c>
      <c r="G1503" s="77" t="s">
        <v>102</v>
      </c>
      <c r="H1503" s="76" t="s">
        <v>2544</v>
      </c>
      <c r="I1503" s="76" t="s">
        <v>179</v>
      </c>
      <c r="J1503" s="78" t="s">
        <v>2545</v>
      </c>
      <c r="K1503" s="79" t="s">
        <v>634</v>
      </c>
      <c r="L1503" s="79" t="s">
        <v>634</v>
      </c>
      <c r="M1503" s="79">
        <v>1302</v>
      </c>
      <c r="N1503" s="79">
        <v>2442.8200000000002</v>
      </c>
    </row>
    <row r="1504" spans="1:14" s="81" customFormat="1" x14ac:dyDescent="0.25">
      <c r="A1504" s="74" t="s">
        <v>41</v>
      </c>
      <c r="B1504" s="74" t="s">
        <v>41</v>
      </c>
      <c r="C1504" s="75" t="s">
        <v>659</v>
      </c>
      <c r="D1504" s="76" t="s">
        <v>4</v>
      </c>
      <c r="E1504" s="77">
        <v>2020</v>
      </c>
      <c r="F1504" s="76" t="s">
        <v>66</v>
      </c>
      <c r="G1504" s="77" t="s">
        <v>186</v>
      </c>
      <c r="H1504" s="76" t="s">
        <v>2546</v>
      </c>
      <c r="I1504" s="76" t="s">
        <v>179</v>
      </c>
      <c r="J1504" s="78" t="s">
        <v>419</v>
      </c>
      <c r="K1504" s="79" t="s">
        <v>545</v>
      </c>
      <c r="L1504" s="79" t="s">
        <v>545</v>
      </c>
      <c r="M1504" s="79">
        <v>1328.3</v>
      </c>
      <c r="N1504" s="79">
        <v>3222.5716040000002</v>
      </c>
    </row>
    <row r="1505" spans="1:14" s="81" customFormat="1" x14ac:dyDescent="0.25">
      <c r="A1505" s="74" t="s">
        <v>41</v>
      </c>
      <c r="B1505" s="74" t="s">
        <v>41</v>
      </c>
      <c r="C1505" s="75" t="s">
        <v>668</v>
      </c>
      <c r="D1505" s="76" t="s">
        <v>10</v>
      </c>
      <c r="E1505" s="77">
        <v>2019</v>
      </c>
      <c r="F1505" s="76" t="s">
        <v>76</v>
      </c>
      <c r="G1505" s="77" t="s">
        <v>328</v>
      </c>
      <c r="H1505" s="76" t="s">
        <v>2547</v>
      </c>
      <c r="I1505" s="76" t="s">
        <v>179</v>
      </c>
      <c r="J1505" s="78" t="s">
        <v>730</v>
      </c>
      <c r="K1505" s="79" t="s">
        <v>545</v>
      </c>
      <c r="L1505" s="79" t="s">
        <v>545</v>
      </c>
      <c r="M1505" s="79">
        <v>1122.2</v>
      </c>
      <c r="N1505" s="79">
        <v>3112.55</v>
      </c>
    </row>
    <row r="1506" spans="1:14" s="81" customFormat="1" x14ac:dyDescent="0.25">
      <c r="A1506" s="74" t="s">
        <v>41</v>
      </c>
      <c r="B1506" s="74" t="s">
        <v>41</v>
      </c>
      <c r="C1506" s="75" t="s">
        <v>668</v>
      </c>
      <c r="D1506" s="76" t="s">
        <v>10</v>
      </c>
      <c r="E1506" s="77">
        <v>2019</v>
      </c>
      <c r="F1506" s="76" t="s">
        <v>76</v>
      </c>
      <c r="G1506" s="77" t="s">
        <v>328</v>
      </c>
      <c r="H1506" s="76" t="s">
        <v>2548</v>
      </c>
      <c r="I1506" s="76" t="s">
        <v>179</v>
      </c>
      <c r="J1506" s="78" t="s">
        <v>381</v>
      </c>
      <c r="K1506" s="79" t="s">
        <v>547</v>
      </c>
      <c r="L1506" s="79" t="s">
        <v>547</v>
      </c>
      <c r="M1506" s="79">
        <v>1122.2</v>
      </c>
      <c r="N1506" s="79">
        <v>3112.55</v>
      </c>
    </row>
    <row r="1507" spans="1:14" s="81" customFormat="1" x14ac:dyDescent="0.25">
      <c r="A1507" s="74" t="s">
        <v>41</v>
      </c>
      <c r="B1507" s="74" t="s">
        <v>41</v>
      </c>
      <c r="C1507" s="75" t="s">
        <v>663</v>
      </c>
      <c r="D1507" s="76" t="s">
        <v>7</v>
      </c>
      <c r="E1507" s="77">
        <v>2020</v>
      </c>
      <c r="F1507" s="76" t="s">
        <v>80</v>
      </c>
      <c r="G1507" s="77" t="s">
        <v>518</v>
      </c>
      <c r="H1507" s="76" t="s">
        <v>2549</v>
      </c>
      <c r="I1507" s="76" t="s">
        <v>173</v>
      </c>
      <c r="J1507" s="78" t="s">
        <v>664</v>
      </c>
      <c r="K1507" s="79" t="s">
        <v>634</v>
      </c>
      <c r="L1507" s="79" t="s">
        <v>634</v>
      </c>
      <c r="M1507" s="79">
        <v>1422.19</v>
      </c>
      <c r="N1507" s="79">
        <v>2577.8535999999999</v>
      </c>
    </row>
    <row r="1508" spans="1:14" s="81" customFormat="1" x14ac:dyDescent="0.25">
      <c r="A1508" s="74" t="s">
        <v>41</v>
      </c>
      <c r="B1508" s="74" t="s">
        <v>41</v>
      </c>
      <c r="C1508" s="75" t="s">
        <v>42</v>
      </c>
      <c r="D1508" s="76" t="s">
        <v>8</v>
      </c>
      <c r="E1508" s="77">
        <v>2018</v>
      </c>
      <c r="F1508" s="76" t="s">
        <v>59</v>
      </c>
      <c r="G1508" s="77" t="s">
        <v>82</v>
      </c>
      <c r="H1508" s="76" t="s">
        <v>2550</v>
      </c>
      <c r="I1508" s="76" t="s">
        <v>85</v>
      </c>
      <c r="J1508" s="78" t="s">
        <v>665</v>
      </c>
      <c r="K1508" s="79" t="s">
        <v>634</v>
      </c>
      <c r="L1508" s="79" t="s">
        <v>634</v>
      </c>
      <c r="M1508" s="79">
        <v>1727</v>
      </c>
      <c r="N1508" s="79">
        <v>3033.92</v>
      </c>
    </row>
    <row r="1509" spans="1:14" s="81" customFormat="1" x14ac:dyDescent="0.25">
      <c r="A1509" s="74" t="s">
        <v>41</v>
      </c>
      <c r="B1509" s="74" t="s">
        <v>41</v>
      </c>
      <c r="C1509" s="75" t="s">
        <v>668</v>
      </c>
      <c r="D1509" s="76" t="s">
        <v>10</v>
      </c>
      <c r="E1509" s="77">
        <v>2019</v>
      </c>
      <c r="F1509" s="76" t="s">
        <v>76</v>
      </c>
      <c r="G1509" s="77" t="s">
        <v>328</v>
      </c>
      <c r="H1509" s="76" t="s">
        <v>2551</v>
      </c>
      <c r="I1509" s="76" t="s">
        <v>179</v>
      </c>
      <c r="J1509" s="78" t="s">
        <v>358</v>
      </c>
      <c r="K1509" s="79" t="s">
        <v>545</v>
      </c>
      <c r="L1509" s="79" t="s">
        <v>545</v>
      </c>
      <c r="M1509" s="79">
        <v>1122.2</v>
      </c>
      <c r="N1509" s="79">
        <v>3112.55</v>
      </c>
    </row>
    <row r="1510" spans="1:14" s="81" customFormat="1" x14ac:dyDescent="0.25">
      <c r="A1510" s="74" t="s">
        <v>41</v>
      </c>
      <c r="B1510" s="74" t="s">
        <v>41</v>
      </c>
      <c r="C1510" s="75" t="s">
        <v>48</v>
      </c>
      <c r="D1510" s="76" t="s">
        <v>11</v>
      </c>
      <c r="E1510" s="77">
        <v>2018</v>
      </c>
      <c r="F1510" s="76" t="s">
        <v>59</v>
      </c>
      <c r="G1510" s="77" t="s">
        <v>82</v>
      </c>
      <c r="H1510" s="76" t="s">
        <v>2552</v>
      </c>
      <c r="I1510" s="76" t="s">
        <v>99</v>
      </c>
      <c r="J1510" s="78" t="s">
        <v>788</v>
      </c>
      <c r="K1510" s="79" t="s">
        <v>634</v>
      </c>
      <c r="L1510" s="79" t="s">
        <v>634</v>
      </c>
      <c r="M1510" s="79">
        <v>2260.5700000000002</v>
      </c>
      <c r="N1510" s="79">
        <v>4121.09</v>
      </c>
    </row>
    <row r="1511" spans="1:14" s="81" customFormat="1" x14ac:dyDescent="0.25">
      <c r="A1511" s="74" t="s">
        <v>41</v>
      </c>
      <c r="B1511" s="74" t="s">
        <v>41</v>
      </c>
      <c r="C1511" s="75" t="s">
        <v>706</v>
      </c>
      <c r="D1511" s="76" t="s">
        <v>568</v>
      </c>
      <c r="E1511" s="77">
        <v>2022</v>
      </c>
      <c r="F1511" s="76" t="s">
        <v>61</v>
      </c>
      <c r="G1511" s="77" t="s">
        <v>102</v>
      </c>
      <c r="H1511" s="76" t="s">
        <v>2553</v>
      </c>
      <c r="I1511" s="76" t="s">
        <v>103</v>
      </c>
      <c r="J1511" s="78" t="s">
        <v>798</v>
      </c>
      <c r="K1511" s="79" t="s">
        <v>634</v>
      </c>
      <c r="L1511" s="79" t="s">
        <v>634</v>
      </c>
      <c r="M1511" s="79">
        <v>2218.2600000000002</v>
      </c>
      <c r="N1511" s="79">
        <v>4306.2299999999996</v>
      </c>
    </row>
    <row r="1512" spans="1:14" s="81" customFormat="1" x14ac:dyDescent="0.25">
      <c r="A1512" s="74" t="s">
        <v>41</v>
      </c>
      <c r="B1512" s="74" t="s">
        <v>41</v>
      </c>
      <c r="C1512" s="75" t="s">
        <v>51</v>
      </c>
      <c r="D1512" s="76" t="s">
        <v>1</v>
      </c>
      <c r="E1512" s="77">
        <v>2020</v>
      </c>
      <c r="F1512" s="76" t="s">
        <v>67</v>
      </c>
      <c r="G1512" s="77" t="s">
        <v>193</v>
      </c>
      <c r="H1512" s="76" t="s">
        <v>2554</v>
      </c>
      <c r="I1512" s="76" t="s">
        <v>194</v>
      </c>
      <c r="J1512" s="78" t="s">
        <v>214</v>
      </c>
      <c r="K1512" s="79" t="s">
        <v>545</v>
      </c>
      <c r="L1512" s="79" t="s">
        <v>545</v>
      </c>
      <c r="M1512" s="79">
        <v>1434.67</v>
      </c>
      <c r="N1512" s="79">
        <v>5022.6400000000003</v>
      </c>
    </row>
    <row r="1513" spans="1:14" s="81" customFormat="1" x14ac:dyDescent="0.25">
      <c r="A1513" s="74" t="s">
        <v>41</v>
      </c>
      <c r="B1513" s="74" t="s">
        <v>41</v>
      </c>
      <c r="C1513" s="75" t="s">
        <v>922</v>
      </c>
      <c r="D1513" s="76" t="s">
        <v>923</v>
      </c>
      <c r="E1513" s="77">
        <v>2023</v>
      </c>
      <c r="F1513" s="76" t="s">
        <v>61</v>
      </c>
      <c r="G1513" s="77" t="s">
        <v>102</v>
      </c>
      <c r="H1513" s="76" t="s">
        <v>2555</v>
      </c>
      <c r="I1513" s="76" t="s">
        <v>129</v>
      </c>
      <c r="J1513" s="78" t="s">
        <v>723</v>
      </c>
      <c r="K1513" s="79" t="s">
        <v>634</v>
      </c>
      <c r="L1513" s="79" t="s">
        <v>634</v>
      </c>
      <c r="M1513" s="79">
        <v>1858.89</v>
      </c>
      <c r="N1513" s="79">
        <v>3243.81</v>
      </c>
    </row>
    <row r="1514" spans="1:14" s="81" customFormat="1" x14ac:dyDescent="0.25">
      <c r="A1514" s="74" t="s">
        <v>41</v>
      </c>
      <c r="B1514" s="74" t="s">
        <v>41</v>
      </c>
      <c r="C1514" s="75" t="s">
        <v>922</v>
      </c>
      <c r="D1514" s="76" t="s">
        <v>923</v>
      </c>
      <c r="E1514" s="77">
        <v>2023</v>
      </c>
      <c r="F1514" s="76" t="s">
        <v>61</v>
      </c>
      <c r="G1514" s="77" t="s">
        <v>102</v>
      </c>
      <c r="H1514" s="76" t="s">
        <v>2556</v>
      </c>
      <c r="I1514" s="76" t="s">
        <v>131</v>
      </c>
      <c r="J1514" s="78" t="s">
        <v>722</v>
      </c>
      <c r="K1514" s="79" t="s">
        <v>634</v>
      </c>
      <c r="L1514" s="79" t="s">
        <v>634</v>
      </c>
      <c r="M1514" s="79">
        <v>2167.73</v>
      </c>
      <c r="N1514" s="79">
        <v>5267.61</v>
      </c>
    </row>
    <row r="1515" spans="1:14" s="81" customFormat="1" x14ac:dyDescent="0.25">
      <c r="A1515" s="74" t="s">
        <v>41</v>
      </c>
      <c r="B1515" s="74" t="s">
        <v>41</v>
      </c>
      <c r="C1515" s="75" t="s">
        <v>929</v>
      </c>
      <c r="D1515" s="76" t="s">
        <v>930</v>
      </c>
      <c r="E1515" s="77">
        <v>2018</v>
      </c>
      <c r="F1515" s="76" t="s">
        <v>61</v>
      </c>
      <c r="G1515" s="77" t="s">
        <v>102</v>
      </c>
      <c r="H1515" s="76" t="s">
        <v>2557</v>
      </c>
      <c r="I1515" s="76" t="s">
        <v>179</v>
      </c>
      <c r="J1515" s="78" t="s">
        <v>1230</v>
      </c>
      <c r="K1515" s="79" t="s">
        <v>545</v>
      </c>
      <c r="L1515" s="79" t="s">
        <v>545</v>
      </c>
      <c r="M1515" s="79">
        <v>1426.32</v>
      </c>
      <c r="N1515" s="79">
        <v>2530.5</v>
      </c>
    </row>
    <row r="1516" spans="1:14" s="81" customFormat="1" x14ac:dyDescent="0.25">
      <c r="A1516" s="74" t="s">
        <v>41</v>
      </c>
      <c r="B1516" s="74" t="s">
        <v>41</v>
      </c>
      <c r="C1516" s="75" t="s">
        <v>922</v>
      </c>
      <c r="D1516" s="76" t="s">
        <v>923</v>
      </c>
      <c r="E1516" s="77">
        <v>2023</v>
      </c>
      <c r="F1516" s="76" t="s">
        <v>61</v>
      </c>
      <c r="G1516" s="77" t="s">
        <v>102</v>
      </c>
      <c r="H1516" s="76" t="s">
        <v>2558</v>
      </c>
      <c r="I1516" s="76" t="s">
        <v>495</v>
      </c>
      <c r="J1516" s="78" t="s">
        <v>792</v>
      </c>
      <c r="K1516" s="79" t="s">
        <v>634</v>
      </c>
      <c r="L1516" s="79" t="s">
        <v>634</v>
      </c>
      <c r="M1516" s="79">
        <v>2763.62</v>
      </c>
      <c r="N1516" s="79">
        <v>5035.1899999999996</v>
      </c>
    </row>
    <row r="1517" spans="1:14" s="81" customFormat="1" x14ac:dyDescent="0.25">
      <c r="A1517" s="74" t="s">
        <v>41</v>
      </c>
      <c r="B1517" s="74" t="s">
        <v>41</v>
      </c>
      <c r="C1517" s="75" t="s">
        <v>654</v>
      </c>
      <c r="D1517" s="76" t="s">
        <v>2</v>
      </c>
      <c r="E1517" s="77">
        <v>2018</v>
      </c>
      <c r="F1517" s="76" t="s">
        <v>64</v>
      </c>
      <c r="G1517" s="77" t="s">
        <v>159</v>
      </c>
      <c r="H1517" s="76" t="s">
        <v>2559</v>
      </c>
      <c r="I1517" s="76" t="s">
        <v>93</v>
      </c>
      <c r="J1517" s="78" t="s">
        <v>165</v>
      </c>
      <c r="K1517" s="79" t="s">
        <v>634</v>
      </c>
      <c r="L1517" s="79" t="s">
        <v>634</v>
      </c>
      <c r="M1517" s="79">
        <v>2315.0500000000002</v>
      </c>
      <c r="N1517" s="79">
        <v>5306.7800000000007</v>
      </c>
    </row>
    <row r="1518" spans="1:14" s="81" customFormat="1" x14ac:dyDescent="0.25">
      <c r="A1518" s="74" t="s">
        <v>41</v>
      </c>
      <c r="B1518" s="74" t="s">
        <v>41</v>
      </c>
      <c r="C1518" s="75" t="s">
        <v>719</v>
      </c>
      <c r="D1518" s="76" t="s">
        <v>720</v>
      </c>
      <c r="E1518" s="77">
        <v>2022</v>
      </c>
      <c r="F1518" s="76" t="s">
        <v>75</v>
      </c>
      <c r="G1518" s="77" t="s">
        <v>312</v>
      </c>
      <c r="H1518" s="76" t="s">
        <v>2560</v>
      </c>
      <c r="I1518" s="76" t="s">
        <v>257</v>
      </c>
      <c r="J1518" s="78" t="s">
        <v>852</v>
      </c>
      <c r="K1518" s="79" t="s">
        <v>634</v>
      </c>
      <c r="L1518" s="79" t="s">
        <v>634</v>
      </c>
      <c r="M1518" s="79">
        <v>1608.3</v>
      </c>
      <c r="N1518" s="79">
        <v>2883.44</v>
      </c>
    </row>
    <row r="1519" spans="1:14" s="81" customFormat="1" x14ac:dyDescent="0.25">
      <c r="A1519" s="74" t="s">
        <v>41</v>
      </c>
      <c r="B1519" s="74" t="s">
        <v>41</v>
      </c>
      <c r="C1519" s="75" t="s">
        <v>922</v>
      </c>
      <c r="D1519" s="76" t="s">
        <v>923</v>
      </c>
      <c r="E1519" s="77">
        <v>2023</v>
      </c>
      <c r="F1519" s="76" t="s">
        <v>61</v>
      </c>
      <c r="G1519" s="77" t="s">
        <v>102</v>
      </c>
      <c r="H1519" s="76" t="s">
        <v>2561</v>
      </c>
      <c r="I1519" s="76" t="s">
        <v>495</v>
      </c>
      <c r="J1519" s="78" t="s">
        <v>705</v>
      </c>
      <c r="K1519" s="79" t="s">
        <v>634</v>
      </c>
      <c r="L1519" s="79" t="s">
        <v>634</v>
      </c>
      <c r="M1519" s="79">
        <v>2763.62</v>
      </c>
      <c r="N1519" s="79">
        <v>5035.1899999999996</v>
      </c>
    </row>
    <row r="1520" spans="1:14" s="81" customFormat="1" x14ac:dyDescent="0.25">
      <c r="A1520" s="74" t="s">
        <v>41</v>
      </c>
      <c r="B1520" s="74" t="s">
        <v>41</v>
      </c>
      <c r="C1520" s="75" t="s">
        <v>666</v>
      </c>
      <c r="D1520" s="76" t="s">
        <v>9</v>
      </c>
      <c r="E1520" s="77">
        <v>2020</v>
      </c>
      <c r="F1520" s="76" t="s">
        <v>77</v>
      </c>
      <c r="G1520" s="77" t="s">
        <v>403</v>
      </c>
      <c r="H1520" s="76" t="s">
        <v>2562</v>
      </c>
      <c r="I1520" s="76" t="s">
        <v>99</v>
      </c>
      <c r="J1520" s="78" t="s">
        <v>783</v>
      </c>
      <c r="K1520" s="79" t="s">
        <v>634</v>
      </c>
      <c r="L1520" s="79" t="s">
        <v>634</v>
      </c>
      <c r="M1520" s="79">
        <v>1784.4</v>
      </c>
      <c r="N1520" s="79">
        <v>4323.72</v>
      </c>
    </row>
    <row r="1521" spans="1:14" s="81" customFormat="1" x14ac:dyDescent="0.25">
      <c r="A1521" s="74" t="s">
        <v>41</v>
      </c>
      <c r="B1521" s="74" t="s">
        <v>41</v>
      </c>
      <c r="C1521" s="75" t="s">
        <v>687</v>
      </c>
      <c r="D1521" s="76" t="s">
        <v>20</v>
      </c>
      <c r="E1521" s="77">
        <v>2020</v>
      </c>
      <c r="F1521" s="76" t="s">
        <v>66</v>
      </c>
      <c r="G1521" s="77" t="s">
        <v>186</v>
      </c>
      <c r="H1521" s="76" t="s">
        <v>2563</v>
      </c>
      <c r="I1521" s="76" t="s">
        <v>99</v>
      </c>
      <c r="J1521" s="78" t="s">
        <v>688</v>
      </c>
      <c r="K1521" s="79" t="s">
        <v>634</v>
      </c>
      <c r="L1521" s="79" t="s">
        <v>634</v>
      </c>
      <c r="M1521" s="79">
        <v>2199.12</v>
      </c>
      <c r="N1521" s="79">
        <v>2415.1999999999998</v>
      </c>
    </row>
    <row r="1522" spans="1:14" s="81" customFormat="1" x14ac:dyDescent="0.25">
      <c r="A1522" s="74" t="s">
        <v>41</v>
      </c>
      <c r="B1522" s="74" t="s">
        <v>41</v>
      </c>
      <c r="C1522" s="75" t="s">
        <v>659</v>
      </c>
      <c r="D1522" s="76" t="s">
        <v>4</v>
      </c>
      <c r="E1522" s="77">
        <v>2020</v>
      </c>
      <c r="F1522" s="76" t="s">
        <v>66</v>
      </c>
      <c r="G1522" s="77" t="s">
        <v>186</v>
      </c>
      <c r="H1522" s="76" t="s">
        <v>2564</v>
      </c>
      <c r="I1522" s="76" t="s">
        <v>179</v>
      </c>
      <c r="J1522" s="78" t="s">
        <v>419</v>
      </c>
      <c r="K1522" s="79" t="s">
        <v>545</v>
      </c>
      <c r="L1522" s="79" t="s">
        <v>545</v>
      </c>
      <c r="M1522" s="79">
        <v>1445.71</v>
      </c>
      <c r="N1522" s="79">
        <v>3525.9695380000003</v>
      </c>
    </row>
    <row r="1523" spans="1:14" s="81" customFormat="1" x14ac:dyDescent="0.25">
      <c r="A1523" s="74" t="s">
        <v>41</v>
      </c>
      <c r="B1523" s="74" t="s">
        <v>41</v>
      </c>
      <c r="C1523" s="75" t="s">
        <v>943</v>
      </c>
      <c r="D1523" s="76" t="s">
        <v>944</v>
      </c>
      <c r="E1523" s="77">
        <v>2023</v>
      </c>
      <c r="F1523" s="76" t="s">
        <v>66</v>
      </c>
      <c r="G1523" s="77" t="s">
        <v>186</v>
      </c>
      <c r="H1523" s="76" t="s">
        <v>2565</v>
      </c>
      <c r="I1523" s="76" t="s">
        <v>93</v>
      </c>
      <c r="J1523" s="78" t="s">
        <v>1600</v>
      </c>
      <c r="K1523" s="79" t="s">
        <v>634</v>
      </c>
      <c r="L1523" s="79" t="s">
        <v>634</v>
      </c>
      <c r="M1523" s="79">
        <v>1735.89</v>
      </c>
      <c r="N1523" s="79">
        <v>1945.6</v>
      </c>
    </row>
    <row r="1524" spans="1:14" s="81" customFormat="1" x14ac:dyDescent="0.25">
      <c r="A1524" s="74" t="s">
        <v>41</v>
      </c>
      <c r="B1524" s="74" t="s">
        <v>41</v>
      </c>
      <c r="C1524" s="75" t="s">
        <v>668</v>
      </c>
      <c r="D1524" s="76" t="s">
        <v>10</v>
      </c>
      <c r="E1524" s="77">
        <v>2019</v>
      </c>
      <c r="F1524" s="76" t="s">
        <v>76</v>
      </c>
      <c r="G1524" s="77" t="s">
        <v>328</v>
      </c>
      <c r="H1524" s="76" t="s">
        <v>2566</v>
      </c>
      <c r="I1524" s="76" t="s">
        <v>179</v>
      </c>
      <c r="J1524" s="78" t="s">
        <v>398</v>
      </c>
      <c r="K1524" s="79" t="s">
        <v>545</v>
      </c>
      <c r="L1524" s="79" t="s">
        <v>545</v>
      </c>
      <c r="M1524" s="79">
        <v>1122.2</v>
      </c>
      <c r="N1524" s="79">
        <v>3112.55</v>
      </c>
    </row>
    <row r="1525" spans="1:14" s="81" customFormat="1" x14ac:dyDescent="0.25">
      <c r="A1525" s="74" t="s">
        <v>41</v>
      </c>
      <c r="B1525" s="74" t="s">
        <v>41</v>
      </c>
      <c r="C1525" s="75" t="s">
        <v>687</v>
      </c>
      <c r="D1525" s="76" t="s">
        <v>20</v>
      </c>
      <c r="E1525" s="77">
        <v>2020</v>
      </c>
      <c r="F1525" s="76" t="s">
        <v>66</v>
      </c>
      <c r="G1525" s="77" t="s">
        <v>186</v>
      </c>
      <c r="H1525" s="76" t="s">
        <v>2567</v>
      </c>
      <c r="I1525" s="76" t="s">
        <v>129</v>
      </c>
      <c r="J1525" s="78" t="s">
        <v>688</v>
      </c>
      <c r="K1525" s="79" t="s">
        <v>634</v>
      </c>
      <c r="L1525" s="79" t="s">
        <v>634</v>
      </c>
      <c r="M1525" s="79">
        <v>2425.2000000000003</v>
      </c>
      <c r="N1525" s="79">
        <v>2132.9107600000002</v>
      </c>
    </row>
    <row r="1526" spans="1:14" s="81" customFormat="1" x14ac:dyDescent="0.25">
      <c r="A1526" s="74" t="s">
        <v>41</v>
      </c>
      <c r="B1526" s="74" t="s">
        <v>41</v>
      </c>
      <c r="C1526" s="75" t="s">
        <v>668</v>
      </c>
      <c r="D1526" s="76" t="s">
        <v>10</v>
      </c>
      <c r="E1526" s="77">
        <v>2019</v>
      </c>
      <c r="F1526" s="76" t="s">
        <v>76</v>
      </c>
      <c r="G1526" s="77" t="s">
        <v>328</v>
      </c>
      <c r="H1526" s="76" t="s">
        <v>2568</v>
      </c>
      <c r="I1526" s="76" t="s">
        <v>179</v>
      </c>
      <c r="J1526" s="78" t="s">
        <v>359</v>
      </c>
      <c r="K1526" s="79" t="s">
        <v>545</v>
      </c>
      <c r="L1526" s="79" t="s">
        <v>545</v>
      </c>
      <c r="M1526" s="79">
        <v>1122.2</v>
      </c>
      <c r="N1526" s="79">
        <v>3112.55</v>
      </c>
    </row>
    <row r="1527" spans="1:14" s="81" customFormat="1" x14ac:dyDescent="0.25">
      <c r="A1527" s="74" t="s">
        <v>41</v>
      </c>
      <c r="B1527" s="74" t="s">
        <v>41</v>
      </c>
      <c r="C1527" s="75" t="s">
        <v>51</v>
      </c>
      <c r="D1527" s="76" t="s">
        <v>1</v>
      </c>
      <c r="E1527" s="77">
        <v>2020</v>
      </c>
      <c r="F1527" s="76" t="s">
        <v>67</v>
      </c>
      <c r="G1527" s="77" t="s">
        <v>193</v>
      </c>
      <c r="H1527" s="76" t="s">
        <v>2569</v>
      </c>
      <c r="I1527" s="76" t="s">
        <v>194</v>
      </c>
      <c r="J1527" s="78" t="s">
        <v>827</v>
      </c>
      <c r="K1527" s="79" t="s">
        <v>545</v>
      </c>
      <c r="L1527" s="79" t="s">
        <v>545</v>
      </c>
      <c r="M1527" s="79">
        <v>1434.67</v>
      </c>
      <c r="N1527" s="79">
        <v>5022.6400000000003</v>
      </c>
    </row>
    <row r="1528" spans="1:14" s="81" customFormat="1" x14ac:dyDescent="0.25">
      <c r="A1528" s="74" t="s">
        <v>41</v>
      </c>
      <c r="B1528" s="74" t="s">
        <v>41</v>
      </c>
      <c r="C1528" s="75" t="s">
        <v>656</v>
      </c>
      <c r="D1528" s="76" t="s">
        <v>657</v>
      </c>
      <c r="E1528" s="77">
        <v>2023</v>
      </c>
      <c r="F1528" s="76" t="s">
        <v>61</v>
      </c>
      <c r="G1528" s="77" t="s">
        <v>102</v>
      </c>
      <c r="H1528" s="76" t="s">
        <v>2570</v>
      </c>
      <c r="I1528" s="76" t="s">
        <v>93</v>
      </c>
      <c r="J1528" s="78" t="s">
        <v>658</v>
      </c>
      <c r="K1528" s="79" t="s">
        <v>634</v>
      </c>
      <c r="L1528" s="79" t="s">
        <v>634</v>
      </c>
      <c r="M1528" s="79">
        <v>1607.3500000000001</v>
      </c>
      <c r="N1528" s="79">
        <v>3648.0285028477792</v>
      </c>
    </row>
    <row r="1529" spans="1:14" s="81" customFormat="1" x14ac:dyDescent="0.25">
      <c r="A1529" s="74" t="s">
        <v>41</v>
      </c>
      <c r="B1529" s="74" t="s">
        <v>41</v>
      </c>
      <c r="C1529" s="75" t="s">
        <v>761</v>
      </c>
      <c r="D1529" s="76" t="s">
        <v>35</v>
      </c>
      <c r="E1529" s="77">
        <v>2018</v>
      </c>
      <c r="F1529" s="76" t="s">
        <v>59</v>
      </c>
      <c r="G1529" s="77" t="s">
        <v>82</v>
      </c>
      <c r="H1529" s="76" t="s">
        <v>2571</v>
      </c>
      <c r="I1529" s="76" t="s">
        <v>129</v>
      </c>
      <c r="J1529" s="78" t="s">
        <v>779</v>
      </c>
      <c r="K1529" s="79" t="s">
        <v>634</v>
      </c>
      <c r="L1529" s="79" t="s">
        <v>634</v>
      </c>
      <c r="M1529" s="79">
        <v>1326.25</v>
      </c>
      <c r="N1529" s="79">
        <v>2601.58</v>
      </c>
    </row>
    <row r="1530" spans="1:14" s="81" customFormat="1" x14ac:dyDescent="0.25">
      <c r="A1530" s="74" t="s">
        <v>41</v>
      </c>
      <c r="B1530" s="74" t="s">
        <v>41</v>
      </c>
      <c r="C1530" s="75" t="s">
        <v>668</v>
      </c>
      <c r="D1530" s="76" t="s">
        <v>10</v>
      </c>
      <c r="E1530" s="77">
        <v>2019</v>
      </c>
      <c r="F1530" s="76" t="s">
        <v>76</v>
      </c>
      <c r="G1530" s="77" t="s">
        <v>328</v>
      </c>
      <c r="H1530" s="76" t="s">
        <v>2572</v>
      </c>
      <c r="I1530" s="76" t="s">
        <v>179</v>
      </c>
      <c r="J1530" s="78" t="s">
        <v>722</v>
      </c>
      <c r="K1530" s="79" t="s">
        <v>545</v>
      </c>
      <c r="L1530" s="79" t="s">
        <v>545</v>
      </c>
      <c r="M1530" s="79">
        <v>1122.2</v>
      </c>
      <c r="N1530" s="79">
        <v>3112.55</v>
      </c>
    </row>
    <row r="1531" spans="1:14" s="81" customFormat="1" x14ac:dyDescent="0.25">
      <c r="A1531" s="74" t="s">
        <v>41</v>
      </c>
      <c r="B1531" s="74" t="s">
        <v>41</v>
      </c>
      <c r="C1531" s="75" t="s">
        <v>943</v>
      </c>
      <c r="D1531" s="76" t="s">
        <v>944</v>
      </c>
      <c r="E1531" s="77">
        <v>2023</v>
      </c>
      <c r="F1531" s="76" t="s">
        <v>66</v>
      </c>
      <c r="G1531" s="77" t="s">
        <v>186</v>
      </c>
      <c r="H1531" s="76" t="s">
        <v>2573</v>
      </c>
      <c r="I1531" s="76" t="s">
        <v>95</v>
      </c>
      <c r="J1531" s="78" t="s">
        <v>1600</v>
      </c>
      <c r="K1531" s="79" t="s">
        <v>634</v>
      </c>
      <c r="L1531" s="79" t="s">
        <v>634</v>
      </c>
      <c r="M1531" s="79">
        <v>2366.17</v>
      </c>
      <c r="N1531" s="79">
        <v>2425.1999999999998</v>
      </c>
    </row>
    <row r="1532" spans="1:14" s="81" customFormat="1" x14ac:dyDescent="0.25">
      <c r="A1532" s="74" t="s">
        <v>41</v>
      </c>
      <c r="B1532" s="74" t="s">
        <v>41</v>
      </c>
      <c r="C1532" s="75" t="s">
        <v>51</v>
      </c>
      <c r="D1532" s="76" t="s">
        <v>1</v>
      </c>
      <c r="E1532" s="77">
        <v>2020</v>
      </c>
      <c r="F1532" s="76" t="s">
        <v>67</v>
      </c>
      <c r="G1532" s="77" t="s">
        <v>193</v>
      </c>
      <c r="H1532" s="76" t="s">
        <v>2574</v>
      </c>
      <c r="I1532" s="76" t="s">
        <v>194</v>
      </c>
      <c r="J1532" s="78" t="s">
        <v>115</v>
      </c>
      <c r="K1532" s="79" t="s">
        <v>545</v>
      </c>
      <c r="L1532" s="79" t="s">
        <v>545</v>
      </c>
      <c r="M1532" s="79">
        <v>1434.67</v>
      </c>
      <c r="N1532" s="79">
        <v>5022.6400000000003</v>
      </c>
    </row>
    <row r="1533" spans="1:14" s="81" customFormat="1" x14ac:dyDescent="0.25">
      <c r="A1533" s="74" t="s">
        <v>41</v>
      </c>
      <c r="B1533" s="74" t="s">
        <v>41</v>
      </c>
      <c r="C1533" s="75" t="s">
        <v>51</v>
      </c>
      <c r="D1533" s="76" t="s">
        <v>1</v>
      </c>
      <c r="E1533" s="77">
        <v>2020</v>
      </c>
      <c r="F1533" s="76" t="s">
        <v>67</v>
      </c>
      <c r="G1533" s="77" t="s">
        <v>193</v>
      </c>
      <c r="H1533" s="76" t="s">
        <v>2575</v>
      </c>
      <c r="I1533" s="76" t="s">
        <v>194</v>
      </c>
      <c r="J1533" s="78" t="s">
        <v>114</v>
      </c>
      <c r="K1533" s="79" t="s">
        <v>545</v>
      </c>
      <c r="L1533" s="79" t="s">
        <v>545</v>
      </c>
      <c r="M1533" s="79">
        <v>1434.67</v>
      </c>
      <c r="N1533" s="79">
        <v>5022.6400000000003</v>
      </c>
    </row>
    <row r="1534" spans="1:14" s="81" customFormat="1" x14ac:dyDescent="0.25">
      <c r="A1534" s="74" t="s">
        <v>41</v>
      </c>
      <c r="B1534" s="74" t="s">
        <v>41</v>
      </c>
      <c r="C1534" s="75" t="s">
        <v>929</v>
      </c>
      <c r="D1534" s="76" t="s">
        <v>930</v>
      </c>
      <c r="E1534" s="77">
        <v>2018</v>
      </c>
      <c r="F1534" s="76" t="s">
        <v>61</v>
      </c>
      <c r="G1534" s="77" t="s">
        <v>102</v>
      </c>
      <c r="H1534" s="76" t="s">
        <v>2576</v>
      </c>
      <c r="I1534" s="76" t="s">
        <v>179</v>
      </c>
      <c r="J1534" s="78" t="s">
        <v>615</v>
      </c>
      <c r="K1534" s="79" t="s">
        <v>547</v>
      </c>
      <c r="L1534" s="79" t="s">
        <v>547</v>
      </c>
      <c r="M1534" s="79">
        <v>1426.32</v>
      </c>
      <c r="N1534" s="79">
        <v>2530.5</v>
      </c>
    </row>
    <row r="1535" spans="1:14" s="81" customFormat="1" x14ac:dyDescent="0.25">
      <c r="A1535" s="74" t="s">
        <v>41</v>
      </c>
      <c r="B1535" s="74" t="s">
        <v>41</v>
      </c>
      <c r="C1535" s="75" t="s">
        <v>922</v>
      </c>
      <c r="D1535" s="76" t="s">
        <v>923</v>
      </c>
      <c r="E1535" s="77">
        <v>2023</v>
      </c>
      <c r="F1535" s="76" t="s">
        <v>61</v>
      </c>
      <c r="G1535" s="77" t="s">
        <v>102</v>
      </c>
      <c r="H1535" s="76" t="s">
        <v>2577</v>
      </c>
      <c r="I1535" s="76" t="s">
        <v>99</v>
      </c>
      <c r="J1535" s="78" t="s">
        <v>763</v>
      </c>
      <c r="K1535" s="79" t="s">
        <v>634</v>
      </c>
      <c r="L1535" s="79" t="s">
        <v>634</v>
      </c>
      <c r="M1535" s="79">
        <v>2763.62</v>
      </c>
      <c r="N1535" s="79">
        <v>5035.1899999999996</v>
      </c>
    </row>
    <row r="1536" spans="1:14" s="81" customFormat="1" x14ac:dyDescent="0.25">
      <c r="A1536" s="74" t="s">
        <v>41</v>
      </c>
      <c r="B1536" s="74" t="s">
        <v>41</v>
      </c>
      <c r="C1536" s="75" t="s">
        <v>51</v>
      </c>
      <c r="D1536" s="76" t="s">
        <v>1</v>
      </c>
      <c r="E1536" s="77">
        <v>2020</v>
      </c>
      <c r="F1536" s="76" t="s">
        <v>67</v>
      </c>
      <c r="G1536" s="77" t="s">
        <v>193</v>
      </c>
      <c r="H1536" s="76" t="s">
        <v>2578</v>
      </c>
      <c r="I1536" s="76" t="s">
        <v>194</v>
      </c>
      <c r="J1536" s="78" t="s">
        <v>840</v>
      </c>
      <c r="K1536" s="79" t="s">
        <v>545</v>
      </c>
      <c r="L1536" s="79" t="s">
        <v>545</v>
      </c>
      <c r="M1536" s="79">
        <v>1434.67</v>
      </c>
      <c r="N1536" s="79">
        <v>5022.6400000000003</v>
      </c>
    </row>
    <row r="1537" spans="1:14" s="81" customFormat="1" x14ac:dyDescent="0.25">
      <c r="A1537" s="74" t="s">
        <v>41</v>
      </c>
      <c r="B1537" s="74" t="s">
        <v>41</v>
      </c>
      <c r="C1537" s="75" t="s">
        <v>659</v>
      </c>
      <c r="D1537" s="76" t="s">
        <v>4</v>
      </c>
      <c r="E1537" s="77">
        <v>2020</v>
      </c>
      <c r="F1537" s="76" t="s">
        <v>66</v>
      </c>
      <c r="G1537" s="77" t="s">
        <v>186</v>
      </c>
      <c r="H1537" s="76" t="s">
        <v>2579</v>
      </c>
      <c r="I1537" s="76" t="s">
        <v>179</v>
      </c>
      <c r="J1537" s="78" t="s">
        <v>455</v>
      </c>
      <c r="K1537" s="79" t="s">
        <v>545</v>
      </c>
      <c r="L1537" s="79" t="s">
        <v>545</v>
      </c>
      <c r="M1537" s="79">
        <v>1445.71</v>
      </c>
      <c r="N1537" s="79">
        <v>3525.9695380000003</v>
      </c>
    </row>
    <row r="1538" spans="1:14" s="81" customFormat="1" x14ac:dyDescent="0.25">
      <c r="A1538" s="74" t="s">
        <v>41</v>
      </c>
      <c r="B1538" s="74" t="s">
        <v>41</v>
      </c>
      <c r="C1538" s="75" t="s">
        <v>55</v>
      </c>
      <c r="D1538" s="76" t="s">
        <v>6</v>
      </c>
      <c r="E1538" s="77">
        <v>2018</v>
      </c>
      <c r="F1538" s="76" t="s">
        <v>71</v>
      </c>
      <c r="G1538" s="77" t="s">
        <v>264</v>
      </c>
      <c r="H1538" s="76" t="s">
        <v>2580</v>
      </c>
      <c r="I1538" s="76" t="s">
        <v>99</v>
      </c>
      <c r="J1538" s="78" t="s">
        <v>736</v>
      </c>
      <c r="K1538" s="79" t="s">
        <v>634</v>
      </c>
      <c r="L1538" s="79" t="s">
        <v>634</v>
      </c>
      <c r="M1538" s="79">
        <v>1727</v>
      </c>
      <c r="N1538" s="79">
        <v>3452.47</v>
      </c>
    </row>
    <row r="1539" spans="1:14" s="81" customFormat="1" x14ac:dyDescent="0.25">
      <c r="A1539" s="74" t="s">
        <v>41</v>
      </c>
      <c r="B1539" s="74" t="s">
        <v>41</v>
      </c>
      <c r="C1539" s="75" t="s">
        <v>48</v>
      </c>
      <c r="D1539" s="76" t="s">
        <v>11</v>
      </c>
      <c r="E1539" s="77">
        <v>2018</v>
      </c>
      <c r="F1539" s="76" t="s">
        <v>59</v>
      </c>
      <c r="G1539" s="77" t="s">
        <v>82</v>
      </c>
      <c r="H1539" s="76" t="s">
        <v>2581</v>
      </c>
      <c r="I1539" s="76" t="s">
        <v>131</v>
      </c>
      <c r="J1539" s="78" t="s">
        <v>782</v>
      </c>
      <c r="K1539" s="79" t="s">
        <v>634</v>
      </c>
      <c r="L1539" s="79" t="s">
        <v>634</v>
      </c>
      <c r="M1539" s="79">
        <v>2522.52</v>
      </c>
      <c r="N1539" s="79">
        <v>4511.1400000000003</v>
      </c>
    </row>
    <row r="1540" spans="1:14" s="81" customFormat="1" x14ac:dyDescent="0.25">
      <c r="A1540" s="74" t="s">
        <v>41</v>
      </c>
      <c r="B1540" s="74" t="s">
        <v>41</v>
      </c>
      <c r="C1540" s="75" t="s">
        <v>922</v>
      </c>
      <c r="D1540" s="76" t="s">
        <v>923</v>
      </c>
      <c r="E1540" s="77">
        <v>2023</v>
      </c>
      <c r="F1540" s="76" t="s">
        <v>61</v>
      </c>
      <c r="G1540" s="77" t="s">
        <v>102</v>
      </c>
      <c r="H1540" s="76" t="s">
        <v>2582</v>
      </c>
      <c r="I1540" s="76" t="s">
        <v>129</v>
      </c>
      <c r="J1540" s="78" t="s">
        <v>704</v>
      </c>
      <c r="K1540" s="79" t="s">
        <v>634</v>
      </c>
      <c r="L1540" s="79" t="s">
        <v>634</v>
      </c>
      <c r="M1540" s="79">
        <v>1858.89</v>
      </c>
      <c r="N1540" s="79">
        <v>3243.81</v>
      </c>
    </row>
    <row r="1541" spans="1:14" s="81" customFormat="1" x14ac:dyDescent="0.25">
      <c r="A1541" s="74" t="s">
        <v>41</v>
      </c>
      <c r="B1541" s="74" t="s">
        <v>41</v>
      </c>
      <c r="C1541" s="75" t="s">
        <v>666</v>
      </c>
      <c r="D1541" s="76" t="s">
        <v>9</v>
      </c>
      <c r="E1541" s="77">
        <v>2020</v>
      </c>
      <c r="F1541" s="76" t="s">
        <v>77</v>
      </c>
      <c r="G1541" s="77" t="s">
        <v>403</v>
      </c>
      <c r="H1541" s="76" t="s">
        <v>2583</v>
      </c>
      <c r="I1541" s="76" t="s">
        <v>91</v>
      </c>
      <c r="J1541" s="78" t="s">
        <v>667</v>
      </c>
      <c r="K1541" s="79" t="s">
        <v>545</v>
      </c>
      <c r="L1541" s="79" t="s">
        <v>545</v>
      </c>
      <c r="M1541" s="79">
        <v>1302</v>
      </c>
      <c r="N1541" s="79">
        <v>3510.95</v>
      </c>
    </row>
    <row r="1542" spans="1:14" s="81" customFormat="1" x14ac:dyDescent="0.25">
      <c r="A1542" s="74" t="s">
        <v>41</v>
      </c>
      <c r="B1542" s="74" t="s">
        <v>41</v>
      </c>
      <c r="C1542" s="75" t="s">
        <v>50</v>
      </c>
      <c r="D1542" s="76" t="s">
        <v>14</v>
      </c>
      <c r="E1542" s="77">
        <v>2019</v>
      </c>
      <c r="F1542" s="76" t="s">
        <v>66</v>
      </c>
      <c r="G1542" s="77" t="s">
        <v>186</v>
      </c>
      <c r="H1542" s="76" t="s">
        <v>2584</v>
      </c>
      <c r="I1542" s="76" t="s">
        <v>89</v>
      </c>
      <c r="J1542" s="78" t="s">
        <v>718</v>
      </c>
      <c r="K1542" s="79" t="s">
        <v>634</v>
      </c>
      <c r="L1542" s="79" t="s">
        <v>634</v>
      </c>
      <c r="M1542" s="79">
        <v>2425.2000000000003</v>
      </c>
      <c r="N1542" s="79">
        <v>2132.9107600000002</v>
      </c>
    </row>
    <row r="1543" spans="1:14" s="81" customFormat="1" x14ac:dyDescent="0.25">
      <c r="A1543" s="74" t="s">
        <v>41</v>
      </c>
      <c r="B1543" s="74" t="s">
        <v>41</v>
      </c>
      <c r="C1543" s="75" t="s">
        <v>666</v>
      </c>
      <c r="D1543" s="76" t="s">
        <v>9</v>
      </c>
      <c r="E1543" s="77">
        <v>2020</v>
      </c>
      <c r="F1543" s="76" t="s">
        <v>77</v>
      </c>
      <c r="G1543" s="77" t="s">
        <v>403</v>
      </c>
      <c r="H1543" s="76" t="s">
        <v>2585</v>
      </c>
      <c r="I1543" s="76" t="s">
        <v>91</v>
      </c>
      <c r="J1543" s="78" t="s">
        <v>667</v>
      </c>
      <c r="K1543" s="79" t="s">
        <v>545</v>
      </c>
      <c r="L1543" s="79" t="s">
        <v>545</v>
      </c>
      <c r="M1543" s="79">
        <v>1302</v>
      </c>
      <c r="N1543" s="79">
        <v>3510.95</v>
      </c>
    </row>
    <row r="1544" spans="1:14" s="81" customFormat="1" x14ac:dyDescent="0.25">
      <c r="A1544" s="74" t="s">
        <v>41</v>
      </c>
      <c r="B1544" s="74" t="s">
        <v>41</v>
      </c>
      <c r="C1544" s="75" t="s">
        <v>42</v>
      </c>
      <c r="D1544" s="76" t="s">
        <v>8</v>
      </c>
      <c r="E1544" s="77">
        <v>2018</v>
      </c>
      <c r="F1544" s="76" t="s">
        <v>59</v>
      </c>
      <c r="G1544" s="77" t="s">
        <v>82</v>
      </c>
      <c r="H1544" s="76" t="s">
        <v>2586</v>
      </c>
      <c r="I1544" s="76" t="s">
        <v>83</v>
      </c>
      <c r="J1544" s="78" t="s">
        <v>665</v>
      </c>
      <c r="K1544" s="79" t="s">
        <v>634</v>
      </c>
      <c r="L1544" s="79" t="s">
        <v>634</v>
      </c>
      <c r="M1544" s="79">
        <v>1298</v>
      </c>
      <c r="N1544" s="79">
        <v>2245.6999999999998</v>
      </c>
    </row>
    <row r="1545" spans="1:14" s="81" customFormat="1" x14ac:dyDescent="0.25">
      <c r="A1545" s="74" t="s">
        <v>41</v>
      </c>
      <c r="B1545" s="74" t="s">
        <v>41</v>
      </c>
      <c r="C1545" s="75" t="s">
        <v>659</v>
      </c>
      <c r="D1545" s="76" t="s">
        <v>4</v>
      </c>
      <c r="E1545" s="77">
        <v>2020</v>
      </c>
      <c r="F1545" s="76" t="s">
        <v>66</v>
      </c>
      <c r="G1545" s="77" t="s">
        <v>186</v>
      </c>
      <c r="H1545" s="76" t="s">
        <v>2587</v>
      </c>
      <c r="I1545" s="76" t="s">
        <v>179</v>
      </c>
      <c r="J1545" s="78" t="s">
        <v>782</v>
      </c>
      <c r="K1545" s="79" t="s">
        <v>545</v>
      </c>
      <c r="L1545" s="79" t="s">
        <v>545</v>
      </c>
      <c r="M1545" s="79">
        <v>1328.3</v>
      </c>
      <c r="N1545" s="79">
        <v>3222.5716040000002</v>
      </c>
    </row>
    <row r="1546" spans="1:14" s="81" customFormat="1" x14ac:dyDescent="0.25">
      <c r="A1546" s="74" t="s">
        <v>41</v>
      </c>
      <c r="B1546" s="74" t="s">
        <v>41</v>
      </c>
      <c r="C1546" s="75" t="s">
        <v>1013</v>
      </c>
      <c r="D1546" s="76" t="s">
        <v>1014</v>
      </c>
      <c r="E1546" s="77">
        <v>2023</v>
      </c>
      <c r="F1546" s="76" t="s">
        <v>64</v>
      </c>
      <c r="G1546" s="77" t="s">
        <v>159</v>
      </c>
      <c r="H1546" s="76" t="s">
        <v>2587</v>
      </c>
      <c r="I1546" s="76" t="s">
        <v>95</v>
      </c>
      <c r="J1546" s="78" t="s">
        <v>163</v>
      </c>
      <c r="K1546" s="79" t="s">
        <v>545</v>
      </c>
      <c r="L1546" s="79" t="s">
        <v>545</v>
      </c>
      <c r="M1546" s="79">
        <v>3272.21</v>
      </c>
      <c r="N1546" s="79">
        <v>7729.51</v>
      </c>
    </row>
    <row r="1547" spans="1:14" s="81" customFormat="1" x14ac:dyDescent="0.25">
      <c r="A1547" s="74" t="s">
        <v>41</v>
      </c>
      <c r="B1547" s="74" t="s">
        <v>41</v>
      </c>
      <c r="C1547" s="75" t="s">
        <v>706</v>
      </c>
      <c r="D1547" s="76" t="s">
        <v>568</v>
      </c>
      <c r="E1547" s="77">
        <v>2022</v>
      </c>
      <c r="F1547" s="76" t="s">
        <v>61</v>
      </c>
      <c r="G1547" s="77" t="s">
        <v>102</v>
      </c>
      <c r="H1547" s="76" t="s">
        <v>2588</v>
      </c>
      <c r="I1547" s="76" t="s">
        <v>103</v>
      </c>
      <c r="J1547" s="78" t="s">
        <v>853</v>
      </c>
      <c r="K1547" s="79" t="s">
        <v>634</v>
      </c>
      <c r="L1547" s="79" t="s">
        <v>634</v>
      </c>
      <c r="M1547" s="79">
        <v>2218.2600000000002</v>
      </c>
      <c r="N1547" s="79">
        <v>4306.2299999999996</v>
      </c>
    </row>
    <row r="1548" spans="1:14" s="81" customFormat="1" x14ac:dyDescent="0.25">
      <c r="A1548" s="74" t="s">
        <v>41</v>
      </c>
      <c r="B1548" s="74" t="s">
        <v>41</v>
      </c>
      <c r="C1548" s="75" t="s">
        <v>656</v>
      </c>
      <c r="D1548" s="76" t="s">
        <v>657</v>
      </c>
      <c r="E1548" s="77">
        <v>2023</v>
      </c>
      <c r="F1548" s="76" t="s">
        <v>61</v>
      </c>
      <c r="G1548" s="77" t="s">
        <v>102</v>
      </c>
      <c r="H1548" s="76" t="s">
        <v>2589</v>
      </c>
      <c r="I1548" s="76" t="s">
        <v>256</v>
      </c>
      <c r="J1548" s="78" t="s">
        <v>658</v>
      </c>
      <c r="K1548" s="79" t="s">
        <v>634</v>
      </c>
      <c r="L1548" s="79" t="s">
        <v>634</v>
      </c>
      <c r="M1548" s="79">
        <v>2537.2830000000004</v>
      </c>
      <c r="N1548" s="79">
        <v>5305.3926369882402</v>
      </c>
    </row>
    <row r="1549" spans="1:14" s="81" customFormat="1" x14ac:dyDescent="0.25">
      <c r="A1549" s="74" t="s">
        <v>41</v>
      </c>
      <c r="B1549" s="74" t="s">
        <v>41</v>
      </c>
      <c r="C1549" s="75" t="s">
        <v>654</v>
      </c>
      <c r="D1549" s="76" t="s">
        <v>2</v>
      </c>
      <c r="E1549" s="77">
        <v>2018</v>
      </c>
      <c r="F1549" s="76" t="s">
        <v>64</v>
      </c>
      <c r="G1549" s="77" t="s">
        <v>159</v>
      </c>
      <c r="H1549" s="76" t="s">
        <v>2590</v>
      </c>
      <c r="I1549" s="76" t="s">
        <v>298</v>
      </c>
      <c r="J1549" s="78" t="s">
        <v>655</v>
      </c>
      <c r="K1549" s="79" t="s">
        <v>634</v>
      </c>
      <c r="L1549" s="79" t="s">
        <v>634</v>
      </c>
      <c r="M1549" s="79">
        <v>4040.16</v>
      </c>
      <c r="N1549" s="79">
        <v>9784.3499999999985</v>
      </c>
    </row>
    <row r="1550" spans="1:14" s="81" customFormat="1" x14ac:dyDescent="0.25">
      <c r="A1550" s="74" t="s">
        <v>41</v>
      </c>
      <c r="B1550" s="74" t="s">
        <v>41</v>
      </c>
      <c r="C1550" s="75" t="s">
        <v>654</v>
      </c>
      <c r="D1550" s="76" t="s">
        <v>2</v>
      </c>
      <c r="E1550" s="77">
        <v>2018</v>
      </c>
      <c r="F1550" s="76" t="s">
        <v>64</v>
      </c>
      <c r="G1550" s="77" t="s">
        <v>159</v>
      </c>
      <c r="H1550" s="76" t="s">
        <v>2592</v>
      </c>
      <c r="I1550" s="76" t="s">
        <v>129</v>
      </c>
      <c r="J1550" s="78" t="s">
        <v>294</v>
      </c>
      <c r="K1550" s="79" t="s">
        <v>634</v>
      </c>
      <c r="L1550" s="79" t="s">
        <v>634</v>
      </c>
      <c r="M1550" s="79">
        <v>2035.97</v>
      </c>
      <c r="N1550" s="79">
        <v>4337.2999999999993</v>
      </c>
    </row>
    <row r="1551" spans="1:14" s="81" customFormat="1" x14ac:dyDescent="0.25">
      <c r="A1551" s="74" t="s">
        <v>41</v>
      </c>
      <c r="B1551" s="74" t="s">
        <v>41</v>
      </c>
      <c r="C1551" s="75" t="s">
        <v>659</v>
      </c>
      <c r="D1551" s="76" t="s">
        <v>4</v>
      </c>
      <c r="E1551" s="77">
        <v>2020</v>
      </c>
      <c r="F1551" s="76" t="s">
        <v>66</v>
      </c>
      <c r="G1551" s="77" t="s">
        <v>186</v>
      </c>
      <c r="H1551" s="76" t="s">
        <v>2593</v>
      </c>
      <c r="I1551" s="76" t="s">
        <v>179</v>
      </c>
      <c r="J1551" s="78" t="s">
        <v>482</v>
      </c>
      <c r="K1551" s="79" t="s">
        <v>545</v>
      </c>
      <c r="L1551" s="79" t="s">
        <v>545</v>
      </c>
      <c r="M1551" s="79">
        <v>1328.3</v>
      </c>
      <c r="N1551" s="79">
        <v>3346.6917020000001</v>
      </c>
    </row>
    <row r="1552" spans="1:14" s="81" customFormat="1" x14ac:dyDescent="0.25">
      <c r="A1552" s="74" t="s">
        <v>41</v>
      </c>
      <c r="B1552" s="74" t="s">
        <v>41</v>
      </c>
      <c r="C1552" s="75" t="s">
        <v>706</v>
      </c>
      <c r="D1552" s="76" t="s">
        <v>568</v>
      </c>
      <c r="E1552" s="77">
        <v>2022</v>
      </c>
      <c r="F1552" s="76" t="s">
        <v>61</v>
      </c>
      <c r="G1552" s="77" t="s">
        <v>102</v>
      </c>
      <c r="H1552" s="76" t="s">
        <v>2594</v>
      </c>
      <c r="I1552" s="76" t="s">
        <v>103</v>
      </c>
      <c r="J1552" s="78" t="s">
        <v>695</v>
      </c>
      <c r="K1552" s="79" t="s">
        <v>634</v>
      </c>
      <c r="L1552" s="79" t="s">
        <v>634</v>
      </c>
      <c r="M1552" s="79">
        <v>2218.2600000000002</v>
      </c>
      <c r="N1552" s="79">
        <v>4306.2299999999996</v>
      </c>
    </row>
    <row r="1553" spans="1:14" s="81" customFormat="1" x14ac:dyDescent="0.25">
      <c r="A1553" s="74" t="s">
        <v>41</v>
      </c>
      <c r="B1553" s="74" t="s">
        <v>41</v>
      </c>
      <c r="C1553" s="75" t="s">
        <v>666</v>
      </c>
      <c r="D1553" s="76" t="s">
        <v>9</v>
      </c>
      <c r="E1553" s="77">
        <v>2020</v>
      </c>
      <c r="F1553" s="76" t="s">
        <v>77</v>
      </c>
      <c r="G1553" s="77" t="s">
        <v>403</v>
      </c>
      <c r="H1553" s="76" t="s">
        <v>2595</v>
      </c>
      <c r="I1553" s="76" t="s">
        <v>99</v>
      </c>
      <c r="J1553" s="78" t="s">
        <v>764</v>
      </c>
      <c r="K1553" s="79" t="s">
        <v>634</v>
      </c>
      <c r="L1553" s="79" t="s">
        <v>634</v>
      </c>
      <c r="M1553" s="79">
        <v>1784.4</v>
      </c>
      <c r="N1553" s="79">
        <v>4323.72</v>
      </c>
    </row>
    <row r="1554" spans="1:14" s="81" customFormat="1" x14ac:dyDescent="0.25">
      <c r="A1554" s="74" t="s">
        <v>41</v>
      </c>
      <c r="B1554" s="74" t="s">
        <v>41</v>
      </c>
      <c r="C1554" s="75" t="s">
        <v>55</v>
      </c>
      <c r="D1554" s="76" t="s">
        <v>6</v>
      </c>
      <c r="E1554" s="77">
        <v>2018</v>
      </c>
      <c r="F1554" s="76" t="s">
        <v>71</v>
      </c>
      <c r="G1554" s="77" t="s">
        <v>264</v>
      </c>
      <c r="H1554" s="76" t="s">
        <v>2596</v>
      </c>
      <c r="I1554" s="76" t="s">
        <v>129</v>
      </c>
      <c r="J1554" s="78" t="s">
        <v>686</v>
      </c>
      <c r="K1554" s="79" t="s">
        <v>634</v>
      </c>
      <c r="L1554" s="79" t="s">
        <v>634</v>
      </c>
      <c r="M1554" s="79">
        <v>1298</v>
      </c>
      <c r="N1554" s="79">
        <v>2742.53</v>
      </c>
    </row>
    <row r="1555" spans="1:14" s="81" customFormat="1" x14ac:dyDescent="0.25">
      <c r="A1555" s="74" t="s">
        <v>41</v>
      </c>
      <c r="B1555" s="74" t="s">
        <v>41</v>
      </c>
      <c r="C1555" s="75" t="s">
        <v>1245</v>
      </c>
      <c r="D1555" s="76" t="s">
        <v>1246</v>
      </c>
      <c r="E1555" s="77">
        <v>2021</v>
      </c>
      <c r="F1555" s="76" t="s">
        <v>78</v>
      </c>
      <c r="G1555" s="77" t="s">
        <v>507</v>
      </c>
      <c r="H1555" s="76" t="s">
        <v>2597</v>
      </c>
      <c r="I1555" s="76" t="s">
        <v>508</v>
      </c>
      <c r="J1555" s="78" t="s">
        <v>708</v>
      </c>
      <c r="K1555" s="79" t="s">
        <v>634</v>
      </c>
      <c r="L1555" s="79" t="s">
        <v>634</v>
      </c>
      <c r="M1555" s="79">
        <v>1895.31</v>
      </c>
      <c r="N1555" s="79">
        <v>4567.4357350000009</v>
      </c>
    </row>
    <row r="1556" spans="1:14" s="81" customFormat="1" x14ac:dyDescent="0.25">
      <c r="A1556" s="74" t="s">
        <v>41</v>
      </c>
      <c r="B1556" s="74" t="s">
        <v>41</v>
      </c>
      <c r="C1556" s="75" t="s">
        <v>48</v>
      </c>
      <c r="D1556" s="76" t="s">
        <v>11</v>
      </c>
      <c r="E1556" s="77">
        <v>2018</v>
      </c>
      <c r="F1556" s="76" t="s">
        <v>59</v>
      </c>
      <c r="G1556" s="77" t="s">
        <v>82</v>
      </c>
      <c r="H1556" s="76" t="s">
        <v>2598</v>
      </c>
      <c r="I1556" s="76" t="s">
        <v>129</v>
      </c>
      <c r="J1556" s="78" t="s">
        <v>779</v>
      </c>
      <c r="K1556" s="79" t="s">
        <v>634</v>
      </c>
      <c r="L1556" s="79" t="s">
        <v>634</v>
      </c>
      <c r="M1556" s="79">
        <v>1460.8</v>
      </c>
      <c r="N1556" s="79">
        <v>3007.39</v>
      </c>
    </row>
    <row r="1557" spans="1:14" s="81" customFormat="1" x14ac:dyDescent="0.25">
      <c r="A1557" s="74" t="s">
        <v>41</v>
      </c>
      <c r="B1557" s="74" t="s">
        <v>41</v>
      </c>
      <c r="C1557" s="75" t="s">
        <v>48</v>
      </c>
      <c r="D1557" s="76" t="s">
        <v>11</v>
      </c>
      <c r="E1557" s="77">
        <v>2018</v>
      </c>
      <c r="F1557" s="76" t="s">
        <v>59</v>
      </c>
      <c r="G1557" s="77" t="s">
        <v>82</v>
      </c>
      <c r="H1557" s="76" t="s">
        <v>2599</v>
      </c>
      <c r="I1557" s="76" t="s">
        <v>129</v>
      </c>
      <c r="J1557" s="78" t="s">
        <v>823</v>
      </c>
      <c r="K1557" s="79" t="s">
        <v>634</v>
      </c>
      <c r="L1557" s="79" t="s">
        <v>634</v>
      </c>
      <c r="M1557" s="79">
        <v>1460.8</v>
      </c>
      <c r="N1557" s="79">
        <v>3007.39</v>
      </c>
    </row>
    <row r="1558" spans="1:14" s="81" customFormat="1" x14ac:dyDescent="0.25">
      <c r="A1558" s="74" t="s">
        <v>41</v>
      </c>
      <c r="B1558" s="74" t="s">
        <v>41</v>
      </c>
      <c r="C1558" s="75" t="s">
        <v>660</v>
      </c>
      <c r="D1558" s="76" t="s">
        <v>5</v>
      </c>
      <c r="E1558" s="77">
        <v>2020</v>
      </c>
      <c r="F1558" s="76" t="s">
        <v>61</v>
      </c>
      <c r="G1558" s="77" t="s">
        <v>102</v>
      </c>
      <c r="H1558" s="76" t="s">
        <v>2600</v>
      </c>
      <c r="I1558" s="76" t="s">
        <v>99</v>
      </c>
      <c r="J1558" s="78" t="s">
        <v>661</v>
      </c>
      <c r="K1558" s="79" t="s">
        <v>634</v>
      </c>
      <c r="L1558" s="79" t="s">
        <v>634</v>
      </c>
      <c r="M1558" s="79">
        <v>2026.8000000000002</v>
      </c>
      <c r="N1558" s="79">
        <v>4395.5892261097952</v>
      </c>
    </row>
    <row r="1559" spans="1:14" s="81" customFormat="1" x14ac:dyDescent="0.25">
      <c r="A1559" s="74" t="s">
        <v>41</v>
      </c>
      <c r="B1559" s="74" t="s">
        <v>41</v>
      </c>
      <c r="C1559" s="75" t="s">
        <v>668</v>
      </c>
      <c r="D1559" s="76" t="s">
        <v>10</v>
      </c>
      <c r="E1559" s="77">
        <v>2019</v>
      </c>
      <c r="F1559" s="76" t="s">
        <v>76</v>
      </c>
      <c r="G1559" s="77" t="s">
        <v>328</v>
      </c>
      <c r="H1559" s="76" t="s">
        <v>2601</v>
      </c>
      <c r="I1559" s="76" t="s">
        <v>179</v>
      </c>
      <c r="J1559" s="78" t="s">
        <v>329</v>
      </c>
      <c r="K1559" s="79" t="s">
        <v>547</v>
      </c>
      <c r="L1559" s="79" t="s">
        <v>547</v>
      </c>
      <c r="M1559" s="79">
        <v>1122.2</v>
      </c>
      <c r="N1559" s="79">
        <v>3112.55</v>
      </c>
    </row>
    <row r="1560" spans="1:14" s="81" customFormat="1" x14ac:dyDescent="0.25">
      <c r="A1560" s="74" t="s">
        <v>41</v>
      </c>
      <c r="B1560" s="74" t="s">
        <v>41</v>
      </c>
      <c r="C1560" s="75" t="s">
        <v>680</v>
      </c>
      <c r="D1560" s="76" t="s">
        <v>18</v>
      </c>
      <c r="E1560" s="77">
        <v>2022</v>
      </c>
      <c r="F1560" s="76" t="s">
        <v>64</v>
      </c>
      <c r="G1560" s="77" t="s">
        <v>159</v>
      </c>
      <c r="H1560" s="76" t="s">
        <v>2602</v>
      </c>
      <c r="I1560" s="76" t="s">
        <v>162</v>
      </c>
      <c r="J1560" s="78" t="s">
        <v>814</v>
      </c>
      <c r="K1560" s="79" t="s">
        <v>634</v>
      </c>
      <c r="L1560" s="79" t="s">
        <v>634</v>
      </c>
      <c r="M1560" s="79">
        <v>1964.76</v>
      </c>
      <c r="N1560" s="79">
        <v>2760.26</v>
      </c>
    </row>
    <row r="1561" spans="1:14" s="81" customFormat="1" x14ac:dyDescent="0.25">
      <c r="A1561" s="74" t="s">
        <v>41</v>
      </c>
      <c r="B1561" s="74" t="s">
        <v>41</v>
      </c>
      <c r="C1561" s="75" t="s">
        <v>668</v>
      </c>
      <c r="D1561" s="76" t="s">
        <v>10</v>
      </c>
      <c r="E1561" s="77">
        <v>2019</v>
      </c>
      <c r="F1561" s="76" t="s">
        <v>76</v>
      </c>
      <c r="G1561" s="77" t="s">
        <v>328</v>
      </c>
      <c r="H1561" s="76" t="s">
        <v>2603</v>
      </c>
      <c r="I1561" s="76" t="s">
        <v>179</v>
      </c>
      <c r="J1561" s="78" t="s">
        <v>380</v>
      </c>
      <c r="K1561" s="79" t="s">
        <v>545</v>
      </c>
      <c r="L1561" s="79" t="s">
        <v>545</v>
      </c>
      <c r="M1561" s="79">
        <v>1122.2</v>
      </c>
      <c r="N1561" s="79">
        <v>3112.55</v>
      </c>
    </row>
    <row r="1562" spans="1:14" s="81" customFormat="1" x14ac:dyDescent="0.25">
      <c r="A1562" s="74" t="s">
        <v>41</v>
      </c>
      <c r="B1562" s="74" t="s">
        <v>41</v>
      </c>
      <c r="C1562" s="75" t="s">
        <v>691</v>
      </c>
      <c r="D1562" s="76" t="s">
        <v>21</v>
      </c>
      <c r="E1562" s="77">
        <v>2019</v>
      </c>
      <c r="F1562" s="76" t="s">
        <v>75</v>
      </c>
      <c r="G1562" s="77" t="s">
        <v>312</v>
      </c>
      <c r="H1562" s="76" t="s">
        <v>2604</v>
      </c>
      <c r="I1562" s="76" t="s">
        <v>313</v>
      </c>
      <c r="J1562" s="78" t="s">
        <v>717</v>
      </c>
      <c r="K1562" s="79" t="s">
        <v>634</v>
      </c>
      <c r="L1562" s="79" t="s">
        <v>634</v>
      </c>
      <c r="M1562" s="79">
        <v>1236.43</v>
      </c>
      <c r="N1562" s="79">
        <v>3029.39</v>
      </c>
    </row>
    <row r="1563" spans="1:14" s="81" customFormat="1" x14ac:dyDescent="0.25">
      <c r="A1563" s="74" t="s">
        <v>41</v>
      </c>
      <c r="B1563" s="74" t="s">
        <v>41</v>
      </c>
      <c r="C1563" s="75" t="s">
        <v>48</v>
      </c>
      <c r="D1563" s="76" t="s">
        <v>11</v>
      </c>
      <c r="E1563" s="77">
        <v>2018</v>
      </c>
      <c r="F1563" s="76" t="s">
        <v>59</v>
      </c>
      <c r="G1563" s="77" t="s">
        <v>82</v>
      </c>
      <c r="H1563" s="76" t="s">
        <v>2605</v>
      </c>
      <c r="I1563" s="76" t="s">
        <v>99</v>
      </c>
      <c r="J1563" s="78" t="s">
        <v>717</v>
      </c>
      <c r="K1563" s="79" t="s">
        <v>634</v>
      </c>
      <c r="L1563" s="79" t="s">
        <v>634</v>
      </c>
      <c r="M1563" s="79">
        <v>2260.5700000000002</v>
      </c>
      <c r="N1563" s="79">
        <v>4121.09</v>
      </c>
    </row>
    <row r="1564" spans="1:14" s="81" customFormat="1" x14ac:dyDescent="0.25">
      <c r="A1564" s="74" t="s">
        <v>41</v>
      </c>
      <c r="B1564" s="74" t="s">
        <v>41</v>
      </c>
      <c r="C1564" s="75" t="s">
        <v>675</v>
      </c>
      <c r="D1564" s="76" t="s">
        <v>15</v>
      </c>
      <c r="E1564" s="77">
        <v>2018</v>
      </c>
      <c r="F1564" s="76" t="s">
        <v>676</v>
      </c>
      <c r="G1564" s="77" t="s">
        <v>280</v>
      </c>
      <c r="H1564" s="76" t="s">
        <v>2606</v>
      </c>
      <c r="I1564" s="76" t="s">
        <v>281</v>
      </c>
      <c r="J1564" s="78" t="s">
        <v>685</v>
      </c>
      <c r="K1564" s="79" t="s">
        <v>634</v>
      </c>
      <c r="L1564" s="79" t="s">
        <v>634</v>
      </c>
      <c r="M1564" s="79">
        <v>1360.07</v>
      </c>
      <c r="N1564" s="79">
        <v>3166.66</v>
      </c>
    </row>
    <row r="1565" spans="1:14" s="81" customFormat="1" x14ac:dyDescent="0.25">
      <c r="A1565" s="74" t="s">
        <v>41</v>
      </c>
      <c r="B1565" s="74" t="s">
        <v>41</v>
      </c>
      <c r="C1565" s="75" t="s">
        <v>670</v>
      </c>
      <c r="D1565" s="76" t="s">
        <v>12</v>
      </c>
      <c r="E1565" s="77">
        <v>2021</v>
      </c>
      <c r="F1565" s="76" t="s">
        <v>66</v>
      </c>
      <c r="G1565" s="77" t="s">
        <v>186</v>
      </c>
      <c r="H1565" s="76" t="s">
        <v>2607</v>
      </c>
      <c r="I1565" s="76" t="s">
        <v>254</v>
      </c>
      <c r="J1565" s="78" t="s">
        <v>671</v>
      </c>
      <c r="K1565" s="79" t="s">
        <v>634</v>
      </c>
      <c r="L1565" s="79" t="s">
        <v>634</v>
      </c>
      <c r="M1565" s="79">
        <v>2026.8000000000002</v>
      </c>
      <c r="N1565" s="79">
        <v>2043.4194720000003</v>
      </c>
    </row>
    <row r="1566" spans="1:14" s="81" customFormat="1" x14ac:dyDescent="0.25">
      <c r="A1566" s="74" t="s">
        <v>41</v>
      </c>
      <c r="B1566" s="74" t="s">
        <v>41</v>
      </c>
      <c r="C1566" s="75" t="s">
        <v>1576</v>
      </c>
      <c r="D1566" s="76" t="s">
        <v>1577</v>
      </c>
      <c r="E1566" s="77">
        <v>2021</v>
      </c>
      <c r="F1566" s="76" t="s">
        <v>1578</v>
      </c>
      <c r="G1566" s="77" t="s">
        <v>1579</v>
      </c>
      <c r="H1566" s="76" t="s">
        <v>2608</v>
      </c>
      <c r="I1566" s="76" t="s">
        <v>672</v>
      </c>
      <c r="J1566" s="78" t="s">
        <v>2609</v>
      </c>
      <c r="K1566" s="79" t="s">
        <v>634</v>
      </c>
      <c r="L1566" s="79" t="s">
        <v>634</v>
      </c>
      <c r="M1566" s="79">
        <v>1592.3</v>
      </c>
      <c r="N1566" s="79">
        <v>3776.9587280000001</v>
      </c>
    </row>
    <row r="1567" spans="1:14" s="81" customFormat="1" x14ac:dyDescent="0.25">
      <c r="A1567" s="74" t="s">
        <v>41</v>
      </c>
      <c r="B1567" s="74" t="s">
        <v>41</v>
      </c>
      <c r="C1567" s="75" t="s">
        <v>659</v>
      </c>
      <c r="D1567" s="76" t="s">
        <v>4</v>
      </c>
      <c r="E1567" s="77">
        <v>2020</v>
      </c>
      <c r="F1567" s="76" t="s">
        <v>66</v>
      </c>
      <c r="G1567" s="77" t="s">
        <v>186</v>
      </c>
      <c r="H1567" s="76" t="s">
        <v>2610</v>
      </c>
      <c r="I1567" s="76" t="s">
        <v>179</v>
      </c>
      <c r="J1567" s="78" t="s">
        <v>430</v>
      </c>
      <c r="K1567" s="79" t="s">
        <v>545</v>
      </c>
      <c r="L1567" s="79" t="s">
        <v>545</v>
      </c>
      <c r="M1567" s="79">
        <v>1328.3</v>
      </c>
      <c r="N1567" s="79">
        <v>3222.5716040000002</v>
      </c>
    </row>
    <row r="1568" spans="1:14" s="81" customFormat="1" x14ac:dyDescent="0.25">
      <c r="A1568" s="74" t="s">
        <v>41</v>
      </c>
      <c r="B1568" s="74" t="s">
        <v>41</v>
      </c>
      <c r="C1568" s="75" t="s">
        <v>668</v>
      </c>
      <c r="D1568" s="76" t="s">
        <v>10</v>
      </c>
      <c r="E1568" s="77">
        <v>2019</v>
      </c>
      <c r="F1568" s="76" t="s">
        <v>76</v>
      </c>
      <c r="G1568" s="77" t="s">
        <v>328</v>
      </c>
      <c r="H1568" s="76" t="s">
        <v>2611</v>
      </c>
      <c r="I1568" s="76" t="s">
        <v>179</v>
      </c>
      <c r="J1568" s="78" t="s">
        <v>355</v>
      </c>
      <c r="K1568" s="79" t="s">
        <v>547</v>
      </c>
      <c r="L1568" s="79" t="s">
        <v>547</v>
      </c>
      <c r="M1568" s="79">
        <v>1122.2</v>
      </c>
      <c r="N1568" s="79">
        <v>3112.55</v>
      </c>
    </row>
    <row r="1569" spans="1:14" s="81" customFormat="1" x14ac:dyDescent="0.25">
      <c r="A1569" s="74" t="s">
        <v>41</v>
      </c>
      <c r="B1569" s="74" t="s">
        <v>41</v>
      </c>
      <c r="C1569" s="75" t="s">
        <v>929</v>
      </c>
      <c r="D1569" s="76" t="s">
        <v>930</v>
      </c>
      <c r="E1569" s="77">
        <v>2018</v>
      </c>
      <c r="F1569" s="76" t="s">
        <v>61</v>
      </c>
      <c r="G1569" s="77" t="s">
        <v>102</v>
      </c>
      <c r="H1569" s="76" t="s">
        <v>2612</v>
      </c>
      <c r="I1569" s="76" t="s">
        <v>179</v>
      </c>
      <c r="J1569" s="78" t="s">
        <v>1637</v>
      </c>
      <c r="K1569" s="79" t="s">
        <v>545</v>
      </c>
      <c r="L1569" s="79" t="s">
        <v>545</v>
      </c>
      <c r="M1569" s="79">
        <v>1816.92</v>
      </c>
      <c r="N1569" s="79">
        <v>3089.68</v>
      </c>
    </row>
    <row r="1570" spans="1:14" s="81" customFormat="1" x14ac:dyDescent="0.25">
      <c r="A1570" s="74" t="s">
        <v>41</v>
      </c>
      <c r="B1570" s="74" t="s">
        <v>41</v>
      </c>
      <c r="C1570" s="75" t="s">
        <v>668</v>
      </c>
      <c r="D1570" s="76" t="s">
        <v>10</v>
      </c>
      <c r="E1570" s="77">
        <v>2019</v>
      </c>
      <c r="F1570" s="76" t="s">
        <v>76</v>
      </c>
      <c r="G1570" s="77" t="s">
        <v>328</v>
      </c>
      <c r="H1570" s="76" t="s">
        <v>2613</v>
      </c>
      <c r="I1570" s="76" t="s">
        <v>179</v>
      </c>
      <c r="J1570" s="78" t="s">
        <v>712</v>
      </c>
      <c r="K1570" s="79" t="s">
        <v>547</v>
      </c>
      <c r="L1570" s="79" t="s">
        <v>547</v>
      </c>
      <c r="M1570" s="79">
        <v>1122.2</v>
      </c>
      <c r="N1570" s="79">
        <v>3112.55</v>
      </c>
    </row>
    <row r="1571" spans="1:14" s="81" customFormat="1" x14ac:dyDescent="0.25">
      <c r="A1571" s="74" t="s">
        <v>41</v>
      </c>
      <c r="B1571" s="74" t="s">
        <v>41</v>
      </c>
      <c r="C1571" s="75" t="s">
        <v>659</v>
      </c>
      <c r="D1571" s="76" t="s">
        <v>4</v>
      </c>
      <c r="E1571" s="77">
        <v>2020</v>
      </c>
      <c r="F1571" s="76" t="s">
        <v>66</v>
      </c>
      <c r="G1571" s="77" t="s">
        <v>186</v>
      </c>
      <c r="H1571" s="76" t="s">
        <v>2614</v>
      </c>
      <c r="I1571" s="76" t="s">
        <v>179</v>
      </c>
      <c r="J1571" s="78" t="s">
        <v>436</v>
      </c>
      <c r="K1571" s="79" t="s">
        <v>545</v>
      </c>
      <c r="L1571" s="79" t="s">
        <v>545</v>
      </c>
      <c r="M1571" s="79">
        <v>1445.71</v>
      </c>
      <c r="N1571" s="79">
        <v>3525.9695380000003</v>
      </c>
    </row>
    <row r="1572" spans="1:14" s="81" customFormat="1" x14ac:dyDescent="0.25">
      <c r="A1572" s="74" t="s">
        <v>41</v>
      </c>
      <c r="B1572" s="74" t="s">
        <v>41</v>
      </c>
      <c r="C1572" s="75" t="s">
        <v>691</v>
      </c>
      <c r="D1572" s="76" t="s">
        <v>21</v>
      </c>
      <c r="E1572" s="77">
        <v>2019</v>
      </c>
      <c r="F1572" s="76" t="s">
        <v>75</v>
      </c>
      <c r="G1572" s="77" t="s">
        <v>312</v>
      </c>
      <c r="H1572" s="76" t="s">
        <v>2615</v>
      </c>
      <c r="I1572" s="76" t="s">
        <v>313</v>
      </c>
      <c r="J1572" s="78" t="s">
        <v>695</v>
      </c>
      <c r="K1572" s="79" t="s">
        <v>634</v>
      </c>
      <c r="L1572" s="79" t="s">
        <v>634</v>
      </c>
      <c r="M1572" s="79">
        <v>1236.43</v>
      </c>
      <c r="N1572" s="79">
        <v>3029.39</v>
      </c>
    </row>
    <row r="1573" spans="1:14" s="81" customFormat="1" x14ac:dyDescent="0.25">
      <c r="A1573" s="74" t="s">
        <v>41</v>
      </c>
      <c r="B1573" s="74" t="s">
        <v>41</v>
      </c>
      <c r="C1573" s="75" t="s">
        <v>754</v>
      </c>
      <c r="D1573" s="76" t="s">
        <v>755</v>
      </c>
      <c r="E1573" s="77">
        <v>2022</v>
      </c>
      <c r="F1573" s="76" t="s">
        <v>77</v>
      </c>
      <c r="G1573" s="77" t="s">
        <v>403</v>
      </c>
      <c r="H1573" s="76" t="s">
        <v>2616</v>
      </c>
      <c r="I1573" s="76" t="s">
        <v>846</v>
      </c>
      <c r="J1573" s="78" t="s">
        <v>158</v>
      </c>
      <c r="K1573" s="79" t="s">
        <v>634</v>
      </c>
      <c r="L1573" s="79" t="s">
        <v>634</v>
      </c>
      <c r="M1573" s="79">
        <v>3961.67</v>
      </c>
      <c r="N1573" s="79">
        <v>8252.8700000000008</v>
      </c>
    </row>
    <row r="1574" spans="1:14" s="81" customFormat="1" x14ac:dyDescent="0.25">
      <c r="A1574" s="74" t="s">
        <v>41</v>
      </c>
      <c r="B1574" s="74" t="s">
        <v>41</v>
      </c>
      <c r="C1574" s="75" t="s">
        <v>565</v>
      </c>
      <c r="D1574" s="76" t="s">
        <v>33</v>
      </c>
      <c r="E1574" s="77">
        <v>2021</v>
      </c>
      <c r="F1574" s="76" t="s">
        <v>77</v>
      </c>
      <c r="G1574" s="77" t="s">
        <v>403</v>
      </c>
      <c r="H1574" s="76" t="s">
        <v>2617</v>
      </c>
      <c r="I1574" s="76" t="s">
        <v>99</v>
      </c>
      <c r="J1574" s="78" t="s">
        <v>782</v>
      </c>
      <c r="K1574" s="79" t="s">
        <v>634</v>
      </c>
      <c r="L1574" s="79" t="s">
        <v>634</v>
      </c>
      <c r="M1574" s="79">
        <v>2100.39</v>
      </c>
      <c r="N1574" s="79">
        <v>3948.06</v>
      </c>
    </row>
    <row r="1575" spans="1:14" s="81" customFormat="1" x14ac:dyDescent="0.25">
      <c r="A1575" s="74" t="s">
        <v>41</v>
      </c>
      <c r="B1575" s="74" t="s">
        <v>41</v>
      </c>
      <c r="C1575" s="75" t="s">
        <v>761</v>
      </c>
      <c r="D1575" s="76" t="s">
        <v>35</v>
      </c>
      <c r="E1575" s="77">
        <v>2018</v>
      </c>
      <c r="F1575" s="76" t="s">
        <v>59</v>
      </c>
      <c r="G1575" s="77" t="s">
        <v>82</v>
      </c>
      <c r="H1575" s="76" t="s">
        <v>2618</v>
      </c>
      <c r="I1575" s="76" t="s">
        <v>99</v>
      </c>
      <c r="J1575" s="78" t="s">
        <v>823</v>
      </c>
      <c r="K1575" s="79" t="s">
        <v>634</v>
      </c>
      <c r="L1575" s="79" t="s">
        <v>634</v>
      </c>
      <c r="M1575" s="79">
        <v>1727</v>
      </c>
      <c r="N1575" s="79">
        <v>2407.96</v>
      </c>
    </row>
    <row r="1576" spans="1:14" s="81" customFormat="1" x14ac:dyDescent="0.25">
      <c r="A1576" s="74" t="s">
        <v>41</v>
      </c>
      <c r="B1576" s="74" t="s">
        <v>41</v>
      </c>
      <c r="C1576" s="75" t="s">
        <v>659</v>
      </c>
      <c r="D1576" s="76" t="s">
        <v>4</v>
      </c>
      <c r="E1576" s="77">
        <v>2020</v>
      </c>
      <c r="F1576" s="76" t="s">
        <v>66</v>
      </c>
      <c r="G1576" s="77" t="s">
        <v>186</v>
      </c>
      <c r="H1576" s="76" t="s">
        <v>2619</v>
      </c>
      <c r="I1576" s="76" t="s">
        <v>179</v>
      </c>
      <c r="J1576" s="78" t="s">
        <v>427</v>
      </c>
      <c r="K1576" s="79" t="s">
        <v>545</v>
      </c>
      <c r="L1576" s="79" t="s">
        <v>545</v>
      </c>
      <c r="M1576" s="79">
        <v>1726.79</v>
      </c>
      <c r="N1576" s="79">
        <v>4094.9080080000003</v>
      </c>
    </row>
    <row r="1577" spans="1:14" s="81" customFormat="1" x14ac:dyDescent="0.25">
      <c r="A1577" s="74" t="s">
        <v>41</v>
      </c>
      <c r="B1577" s="74" t="s">
        <v>41</v>
      </c>
      <c r="C1577" s="75" t="s">
        <v>55</v>
      </c>
      <c r="D1577" s="76" t="s">
        <v>6</v>
      </c>
      <c r="E1577" s="77">
        <v>2018</v>
      </c>
      <c r="F1577" s="76" t="s">
        <v>71</v>
      </c>
      <c r="G1577" s="77" t="s">
        <v>264</v>
      </c>
      <c r="H1577" s="76" t="s">
        <v>2620</v>
      </c>
      <c r="I1577" s="76" t="s">
        <v>99</v>
      </c>
      <c r="J1577" s="78" t="s">
        <v>679</v>
      </c>
      <c r="K1577" s="79" t="s">
        <v>634</v>
      </c>
      <c r="L1577" s="79" t="s">
        <v>634</v>
      </c>
      <c r="M1577" s="79">
        <v>1727</v>
      </c>
      <c r="N1577" s="79">
        <v>3452.47</v>
      </c>
    </row>
    <row r="1578" spans="1:14" s="81" customFormat="1" x14ac:dyDescent="0.25">
      <c r="A1578" s="74" t="s">
        <v>41</v>
      </c>
      <c r="B1578" s="74" t="s">
        <v>41</v>
      </c>
      <c r="C1578" s="75" t="s">
        <v>48</v>
      </c>
      <c r="D1578" s="76" t="s">
        <v>11</v>
      </c>
      <c r="E1578" s="77">
        <v>2018</v>
      </c>
      <c r="F1578" s="76" t="s">
        <v>59</v>
      </c>
      <c r="G1578" s="77" t="s">
        <v>82</v>
      </c>
      <c r="H1578" s="76" t="s">
        <v>2621</v>
      </c>
      <c r="I1578" s="76" t="s">
        <v>99</v>
      </c>
      <c r="J1578" s="78" t="s">
        <v>788</v>
      </c>
      <c r="K1578" s="79" t="s">
        <v>634</v>
      </c>
      <c r="L1578" s="79" t="s">
        <v>634</v>
      </c>
      <c r="M1578" s="79">
        <v>2260.5700000000002</v>
      </c>
      <c r="N1578" s="79">
        <v>4121.09</v>
      </c>
    </row>
    <row r="1579" spans="1:14" s="81" customFormat="1" x14ac:dyDescent="0.25">
      <c r="A1579" s="74" t="s">
        <v>41</v>
      </c>
      <c r="B1579" s="74" t="s">
        <v>41</v>
      </c>
      <c r="C1579" s="75" t="s">
        <v>659</v>
      </c>
      <c r="D1579" s="76" t="s">
        <v>4</v>
      </c>
      <c r="E1579" s="77">
        <v>2020</v>
      </c>
      <c r="F1579" s="76" t="s">
        <v>66</v>
      </c>
      <c r="G1579" s="77" t="s">
        <v>186</v>
      </c>
      <c r="H1579" s="76" t="s">
        <v>2622</v>
      </c>
      <c r="I1579" s="76" t="s">
        <v>179</v>
      </c>
      <c r="J1579" s="78" t="s">
        <v>483</v>
      </c>
      <c r="K1579" s="79" t="s">
        <v>545</v>
      </c>
      <c r="L1579" s="79" t="s">
        <v>545</v>
      </c>
      <c r="M1579" s="79">
        <v>1592.3</v>
      </c>
      <c r="N1579" s="79">
        <v>3776.9587280000001</v>
      </c>
    </row>
    <row r="1580" spans="1:14" s="81" customFormat="1" x14ac:dyDescent="0.25">
      <c r="A1580" s="74" t="s">
        <v>41</v>
      </c>
      <c r="B1580" s="74" t="s">
        <v>41</v>
      </c>
      <c r="C1580" s="75" t="s">
        <v>660</v>
      </c>
      <c r="D1580" s="76" t="s">
        <v>5</v>
      </c>
      <c r="E1580" s="77">
        <v>2020</v>
      </c>
      <c r="F1580" s="76" t="s">
        <v>61</v>
      </c>
      <c r="G1580" s="77" t="s">
        <v>102</v>
      </c>
      <c r="H1580" s="76" t="s">
        <v>2623</v>
      </c>
      <c r="I1580" s="76" t="s">
        <v>99</v>
      </c>
      <c r="J1580" s="78" t="s">
        <v>661</v>
      </c>
      <c r="K1580" s="79" t="s">
        <v>634</v>
      </c>
      <c r="L1580" s="79" t="s">
        <v>634</v>
      </c>
      <c r="M1580" s="79">
        <v>2026.8000000000002</v>
      </c>
      <c r="N1580" s="79">
        <v>4395.5892261097952</v>
      </c>
    </row>
    <row r="1581" spans="1:14" s="81" customFormat="1" x14ac:dyDescent="0.25">
      <c r="A1581" s="74" t="s">
        <v>41</v>
      </c>
      <c r="B1581" s="74" t="s">
        <v>41</v>
      </c>
      <c r="C1581" s="75" t="s">
        <v>929</v>
      </c>
      <c r="D1581" s="76" t="s">
        <v>930</v>
      </c>
      <c r="E1581" s="77">
        <v>2018</v>
      </c>
      <c r="F1581" s="76" t="s">
        <v>61</v>
      </c>
      <c r="G1581" s="77" t="s">
        <v>102</v>
      </c>
      <c r="H1581" s="76" t="s">
        <v>2624</v>
      </c>
      <c r="I1581" s="76" t="s">
        <v>179</v>
      </c>
      <c r="J1581" s="78" t="s">
        <v>878</v>
      </c>
      <c r="K1581" s="79" t="s">
        <v>547</v>
      </c>
      <c r="L1581" s="79" t="s">
        <v>547</v>
      </c>
      <c r="M1581" s="79">
        <v>1302</v>
      </c>
      <c r="N1581" s="79">
        <v>2442.8200000000002</v>
      </c>
    </row>
    <row r="1582" spans="1:14" s="81" customFormat="1" x14ac:dyDescent="0.25">
      <c r="A1582" s="74" t="s">
        <v>41</v>
      </c>
      <c r="B1582" s="74" t="s">
        <v>41</v>
      </c>
      <c r="C1582" s="75" t="s">
        <v>943</v>
      </c>
      <c r="D1582" s="76" t="s">
        <v>944</v>
      </c>
      <c r="E1582" s="77">
        <v>2023</v>
      </c>
      <c r="F1582" s="76" t="s">
        <v>66</v>
      </c>
      <c r="G1582" s="77" t="s">
        <v>186</v>
      </c>
      <c r="H1582" s="76" t="s">
        <v>2625</v>
      </c>
      <c r="I1582" s="76" t="s">
        <v>510</v>
      </c>
      <c r="J1582" s="78" t="s">
        <v>854</v>
      </c>
      <c r="K1582" s="79" t="s">
        <v>634</v>
      </c>
      <c r="L1582" s="79" t="s">
        <v>634</v>
      </c>
      <c r="M1582" s="79">
        <v>2334.39</v>
      </c>
      <c r="N1582" s="79">
        <v>3191.65</v>
      </c>
    </row>
    <row r="1583" spans="1:14" s="81" customFormat="1" x14ac:dyDescent="0.25">
      <c r="A1583" s="74" t="s">
        <v>41</v>
      </c>
      <c r="B1583" s="74" t="s">
        <v>41</v>
      </c>
      <c r="C1583" s="75" t="s">
        <v>55</v>
      </c>
      <c r="D1583" s="76" t="s">
        <v>6</v>
      </c>
      <c r="E1583" s="77">
        <v>2018</v>
      </c>
      <c r="F1583" s="76" t="s">
        <v>71</v>
      </c>
      <c r="G1583" s="77" t="s">
        <v>264</v>
      </c>
      <c r="H1583" s="76" t="s">
        <v>2626</v>
      </c>
      <c r="I1583" s="76" t="s">
        <v>129</v>
      </c>
      <c r="J1583" s="78" t="s">
        <v>662</v>
      </c>
      <c r="K1583" s="79" t="s">
        <v>634</v>
      </c>
      <c r="L1583" s="79" t="s">
        <v>634</v>
      </c>
      <c r="M1583" s="79">
        <v>1298</v>
      </c>
      <c r="N1583" s="79">
        <v>2742.53</v>
      </c>
    </row>
    <row r="1584" spans="1:14" s="81" customFormat="1" x14ac:dyDescent="0.25">
      <c r="A1584" s="74" t="s">
        <v>41</v>
      </c>
      <c r="B1584" s="74" t="s">
        <v>41</v>
      </c>
      <c r="C1584" s="75" t="s">
        <v>719</v>
      </c>
      <c r="D1584" s="76" t="s">
        <v>720</v>
      </c>
      <c r="E1584" s="77">
        <v>2022</v>
      </c>
      <c r="F1584" s="76" t="s">
        <v>75</v>
      </c>
      <c r="G1584" s="77" t="s">
        <v>312</v>
      </c>
      <c r="H1584" s="76" t="s">
        <v>2627</v>
      </c>
      <c r="I1584" s="76" t="s">
        <v>257</v>
      </c>
      <c r="J1584" s="78" t="s">
        <v>698</v>
      </c>
      <c r="K1584" s="79" t="s">
        <v>634</v>
      </c>
      <c r="L1584" s="79" t="s">
        <v>634</v>
      </c>
      <c r="M1584" s="79">
        <v>1608.3</v>
      </c>
      <c r="N1584" s="79">
        <v>2883.44</v>
      </c>
    </row>
    <row r="1585" spans="1:14" s="81" customFormat="1" x14ac:dyDescent="0.25">
      <c r="A1585" s="74" t="s">
        <v>41</v>
      </c>
      <c r="B1585" s="74" t="s">
        <v>41</v>
      </c>
      <c r="C1585" s="75" t="s">
        <v>51</v>
      </c>
      <c r="D1585" s="76" t="s">
        <v>1</v>
      </c>
      <c r="E1585" s="77">
        <v>2020</v>
      </c>
      <c r="F1585" s="76" t="s">
        <v>67</v>
      </c>
      <c r="G1585" s="77" t="s">
        <v>193</v>
      </c>
      <c r="H1585" s="76" t="s">
        <v>2628</v>
      </c>
      <c r="I1585" s="76" t="s">
        <v>194</v>
      </c>
      <c r="J1585" s="78" t="s">
        <v>241</v>
      </c>
      <c r="K1585" s="79" t="s">
        <v>545</v>
      </c>
      <c r="L1585" s="79" t="s">
        <v>545</v>
      </c>
      <c r="M1585" s="79">
        <v>1434.67</v>
      </c>
      <c r="N1585" s="79">
        <v>5022.6400000000003</v>
      </c>
    </row>
    <row r="1586" spans="1:14" s="81" customFormat="1" x14ac:dyDescent="0.25">
      <c r="A1586" s="74" t="s">
        <v>41</v>
      </c>
      <c r="B1586" s="74" t="s">
        <v>41</v>
      </c>
      <c r="C1586" s="75" t="s">
        <v>50</v>
      </c>
      <c r="D1586" s="76" t="s">
        <v>14</v>
      </c>
      <c r="E1586" s="77">
        <v>2019</v>
      </c>
      <c r="F1586" s="76" t="s">
        <v>66</v>
      </c>
      <c r="G1586" s="77" t="s">
        <v>186</v>
      </c>
      <c r="H1586" s="76" t="s">
        <v>2629</v>
      </c>
      <c r="I1586" s="76" t="s">
        <v>91</v>
      </c>
      <c r="J1586" s="78" t="s">
        <v>723</v>
      </c>
      <c r="K1586" s="79" t="s">
        <v>634</v>
      </c>
      <c r="L1586" s="79" t="s">
        <v>634</v>
      </c>
      <c r="M1586" s="79">
        <v>1735.89</v>
      </c>
      <c r="N1586" s="79">
        <v>1945.6</v>
      </c>
    </row>
    <row r="1587" spans="1:14" s="81" customFormat="1" x14ac:dyDescent="0.25">
      <c r="A1587" s="74" t="s">
        <v>41</v>
      </c>
      <c r="B1587" s="74" t="s">
        <v>41</v>
      </c>
      <c r="C1587" s="75" t="s">
        <v>50</v>
      </c>
      <c r="D1587" s="76" t="s">
        <v>14</v>
      </c>
      <c r="E1587" s="77">
        <v>2019</v>
      </c>
      <c r="F1587" s="76" t="s">
        <v>66</v>
      </c>
      <c r="G1587" s="77" t="s">
        <v>186</v>
      </c>
      <c r="H1587" s="76" t="s">
        <v>2630</v>
      </c>
      <c r="I1587" s="76" t="s">
        <v>86</v>
      </c>
      <c r="J1587" s="78" t="s">
        <v>723</v>
      </c>
      <c r="K1587" s="79" t="s">
        <v>634</v>
      </c>
      <c r="L1587" s="79" t="s">
        <v>634</v>
      </c>
      <c r="M1587" s="79">
        <v>2475.15</v>
      </c>
      <c r="N1587" s="79">
        <v>2830</v>
      </c>
    </row>
    <row r="1588" spans="1:14" s="81" customFormat="1" x14ac:dyDescent="0.25">
      <c r="A1588" s="74" t="s">
        <v>41</v>
      </c>
      <c r="B1588" s="74" t="s">
        <v>41</v>
      </c>
      <c r="C1588" s="75" t="s">
        <v>922</v>
      </c>
      <c r="D1588" s="76" t="s">
        <v>923</v>
      </c>
      <c r="E1588" s="77">
        <v>2023</v>
      </c>
      <c r="F1588" s="76" t="s">
        <v>61</v>
      </c>
      <c r="G1588" s="77" t="s">
        <v>102</v>
      </c>
      <c r="H1588" s="76" t="s">
        <v>2631</v>
      </c>
      <c r="I1588" s="76" t="s">
        <v>495</v>
      </c>
      <c r="J1588" s="78" t="s">
        <v>722</v>
      </c>
      <c r="K1588" s="79" t="s">
        <v>634</v>
      </c>
      <c r="L1588" s="79" t="s">
        <v>634</v>
      </c>
      <c r="M1588" s="79">
        <v>2763.62</v>
      </c>
      <c r="N1588" s="79">
        <v>5035.1899999999996</v>
      </c>
    </row>
    <row r="1589" spans="1:14" s="81" customFormat="1" x14ac:dyDescent="0.25">
      <c r="A1589" s="74" t="s">
        <v>41</v>
      </c>
      <c r="B1589" s="74" t="s">
        <v>41</v>
      </c>
      <c r="C1589" s="75" t="s">
        <v>691</v>
      </c>
      <c r="D1589" s="76" t="s">
        <v>21</v>
      </c>
      <c r="E1589" s="77">
        <v>2019</v>
      </c>
      <c r="F1589" s="76" t="s">
        <v>75</v>
      </c>
      <c r="G1589" s="77" t="s">
        <v>312</v>
      </c>
      <c r="H1589" s="76" t="s">
        <v>2632</v>
      </c>
      <c r="I1589" s="76" t="s">
        <v>313</v>
      </c>
      <c r="J1589" s="78" t="s">
        <v>824</v>
      </c>
      <c r="K1589" s="79" t="s">
        <v>634</v>
      </c>
      <c r="L1589" s="79" t="s">
        <v>634</v>
      </c>
      <c r="M1589" s="79">
        <v>1236.43</v>
      </c>
      <c r="N1589" s="79">
        <v>3029.39</v>
      </c>
    </row>
    <row r="1590" spans="1:14" s="81" customFormat="1" x14ac:dyDescent="0.25">
      <c r="A1590" s="74" t="s">
        <v>41</v>
      </c>
      <c r="B1590" s="74" t="s">
        <v>41</v>
      </c>
      <c r="C1590" s="75" t="s">
        <v>42</v>
      </c>
      <c r="D1590" s="76" t="s">
        <v>8</v>
      </c>
      <c r="E1590" s="77">
        <v>2018</v>
      </c>
      <c r="F1590" s="76" t="s">
        <v>59</v>
      </c>
      <c r="G1590" s="77" t="s">
        <v>82</v>
      </c>
      <c r="H1590" s="76" t="s">
        <v>2633</v>
      </c>
      <c r="I1590" s="76" t="s">
        <v>83</v>
      </c>
      <c r="J1590" s="78" t="s">
        <v>665</v>
      </c>
      <c r="K1590" s="79" t="s">
        <v>634</v>
      </c>
      <c r="L1590" s="79" t="s">
        <v>634</v>
      </c>
      <c r="M1590" s="79">
        <v>1298</v>
      </c>
      <c r="N1590" s="79">
        <v>2245.6999999999998</v>
      </c>
    </row>
    <row r="1591" spans="1:14" s="81" customFormat="1" x14ac:dyDescent="0.25">
      <c r="A1591" s="74" t="s">
        <v>41</v>
      </c>
      <c r="B1591" s="74" t="s">
        <v>41</v>
      </c>
      <c r="C1591" s="75" t="s">
        <v>922</v>
      </c>
      <c r="D1591" s="76" t="s">
        <v>923</v>
      </c>
      <c r="E1591" s="77">
        <v>2023</v>
      </c>
      <c r="F1591" s="76" t="s">
        <v>61</v>
      </c>
      <c r="G1591" s="77" t="s">
        <v>102</v>
      </c>
      <c r="H1591" s="76" t="s">
        <v>2634</v>
      </c>
      <c r="I1591" s="76" t="s">
        <v>129</v>
      </c>
      <c r="J1591" s="78" t="s">
        <v>787</v>
      </c>
      <c r="K1591" s="79" t="s">
        <v>634</v>
      </c>
      <c r="L1591" s="79" t="s">
        <v>634</v>
      </c>
      <c r="M1591" s="79">
        <v>1858.89</v>
      </c>
      <c r="N1591" s="79">
        <v>3243.81</v>
      </c>
    </row>
    <row r="1592" spans="1:14" s="81" customFormat="1" x14ac:dyDescent="0.25">
      <c r="A1592" s="74" t="s">
        <v>41</v>
      </c>
      <c r="B1592" s="74" t="s">
        <v>41</v>
      </c>
      <c r="C1592" s="75" t="s">
        <v>659</v>
      </c>
      <c r="D1592" s="76" t="s">
        <v>4</v>
      </c>
      <c r="E1592" s="77">
        <v>2020</v>
      </c>
      <c r="F1592" s="76" t="s">
        <v>66</v>
      </c>
      <c r="G1592" s="77" t="s">
        <v>186</v>
      </c>
      <c r="H1592" s="76" t="s">
        <v>2635</v>
      </c>
      <c r="I1592" s="76" t="s">
        <v>179</v>
      </c>
      <c r="J1592" s="78" t="s">
        <v>484</v>
      </c>
      <c r="K1592" s="79" t="s">
        <v>634</v>
      </c>
      <c r="L1592" s="79" t="s">
        <v>634</v>
      </c>
      <c r="M1592" s="79">
        <v>1328.3</v>
      </c>
      <c r="N1592" s="79">
        <v>3222.5716040000002</v>
      </c>
    </row>
    <row r="1593" spans="1:14" s="81" customFormat="1" x14ac:dyDescent="0.25">
      <c r="A1593" s="74" t="s">
        <v>41</v>
      </c>
      <c r="B1593" s="74" t="s">
        <v>41</v>
      </c>
      <c r="C1593" s="75" t="s">
        <v>50</v>
      </c>
      <c r="D1593" s="76" t="s">
        <v>14</v>
      </c>
      <c r="E1593" s="77">
        <v>2019</v>
      </c>
      <c r="F1593" s="76" t="s">
        <v>66</v>
      </c>
      <c r="G1593" s="77" t="s">
        <v>186</v>
      </c>
      <c r="H1593" s="76" t="s">
        <v>2636</v>
      </c>
      <c r="I1593" s="76" t="s">
        <v>129</v>
      </c>
      <c r="J1593" s="78" t="s">
        <v>652</v>
      </c>
      <c r="K1593" s="79" t="s">
        <v>634</v>
      </c>
      <c r="L1593" s="79" t="s">
        <v>634</v>
      </c>
      <c r="M1593" s="79">
        <v>2425.2000000000003</v>
      </c>
      <c r="N1593" s="79">
        <v>2132.9107600000002</v>
      </c>
    </row>
    <row r="1594" spans="1:14" s="81" customFormat="1" x14ac:dyDescent="0.25">
      <c r="A1594" s="74" t="s">
        <v>41</v>
      </c>
      <c r="B1594" s="74" t="s">
        <v>41</v>
      </c>
      <c r="C1594" s="75" t="s">
        <v>656</v>
      </c>
      <c r="D1594" s="76" t="s">
        <v>657</v>
      </c>
      <c r="E1594" s="77">
        <v>2023</v>
      </c>
      <c r="F1594" s="76" t="s">
        <v>61</v>
      </c>
      <c r="G1594" s="77" t="s">
        <v>102</v>
      </c>
      <c r="H1594" s="76" t="s">
        <v>2637</v>
      </c>
      <c r="I1594" s="76" t="s">
        <v>180</v>
      </c>
      <c r="J1594" s="78" t="s">
        <v>715</v>
      </c>
      <c r="K1594" s="79" t="s">
        <v>634</v>
      </c>
      <c r="L1594" s="79" t="s">
        <v>634</v>
      </c>
      <c r="M1594" s="79">
        <v>1478.8300000000002</v>
      </c>
      <c r="N1594" s="79">
        <v>3418.9749704753049</v>
      </c>
    </row>
    <row r="1595" spans="1:14" s="81" customFormat="1" x14ac:dyDescent="0.25">
      <c r="A1595" s="74" t="s">
        <v>41</v>
      </c>
      <c r="B1595" s="74" t="s">
        <v>41</v>
      </c>
      <c r="C1595" s="75" t="s">
        <v>668</v>
      </c>
      <c r="D1595" s="76" t="s">
        <v>10</v>
      </c>
      <c r="E1595" s="77">
        <v>2019</v>
      </c>
      <c r="F1595" s="76" t="s">
        <v>76</v>
      </c>
      <c r="G1595" s="77" t="s">
        <v>328</v>
      </c>
      <c r="H1595" s="76" t="s">
        <v>2638</v>
      </c>
      <c r="I1595" s="76" t="s">
        <v>179</v>
      </c>
      <c r="J1595" s="78" t="s">
        <v>329</v>
      </c>
      <c r="K1595" s="79" t="s">
        <v>547</v>
      </c>
      <c r="L1595" s="79" t="s">
        <v>547</v>
      </c>
      <c r="M1595" s="79">
        <v>1122.2</v>
      </c>
      <c r="N1595" s="79">
        <v>3112.55</v>
      </c>
    </row>
    <row r="1596" spans="1:14" s="81" customFormat="1" x14ac:dyDescent="0.25">
      <c r="A1596" s="74" t="s">
        <v>41</v>
      </c>
      <c r="B1596" s="74" t="s">
        <v>41</v>
      </c>
      <c r="C1596" s="75" t="s">
        <v>668</v>
      </c>
      <c r="D1596" s="76" t="s">
        <v>10</v>
      </c>
      <c r="E1596" s="77">
        <v>2019</v>
      </c>
      <c r="F1596" s="76" t="s">
        <v>76</v>
      </c>
      <c r="G1596" s="77" t="s">
        <v>328</v>
      </c>
      <c r="H1596" s="76" t="s">
        <v>2639</v>
      </c>
      <c r="I1596" s="76" t="s">
        <v>179</v>
      </c>
      <c r="J1596" s="78" t="s">
        <v>392</v>
      </c>
      <c r="K1596" s="79" t="s">
        <v>634</v>
      </c>
      <c r="L1596" s="79" t="s">
        <v>634</v>
      </c>
      <c r="M1596" s="79">
        <v>1122.2</v>
      </c>
      <c r="N1596" s="79">
        <v>3112.55</v>
      </c>
    </row>
    <row r="1597" spans="1:14" s="81" customFormat="1" x14ac:dyDescent="0.25">
      <c r="A1597" s="74" t="s">
        <v>41</v>
      </c>
      <c r="B1597" s="74" t="s">
        <v>41</v>
      </c>
      <c r="C1597" s="75" t="s">
        <v>1096</v>
      </c>
      <c r="D1597" s="76" t="s">
        <v>1097</v>
      </c>
      <c r="E1597" s="77">
        <v>2023</v>
      </c>
      <c r="F1597" s="76" t="s">
        <v>66</v>
      </c>
      <c r="G1597" s="77" t="s">
        <v>186</v>
      </c>
      <c r="H1597" s="76" t="s">
        <v>2640</v>
      </c>
      <c r="I1597" s="76" t="s">
        <v>91</v>
      </c>
      <c r="J1597" s="78" t="s">
        <v>712</v>
      </c>
      <c r="K1597" s="79" t="s">
        <v>634</v>
      </c>
      <c r="L1597" s="79" t="s">
        <v>634</v>
      </c>
      <c r="M1597" s="79">
        <v>1735.89</v>
      </c>
      <c r="N1597" s="79">
        <v>1945.6</v>
      </c>
    </row>
    <row r="1598" spans="1:14" s="81" customFormat="1" x14ac:dyDescent="0.25">
      <c r="A1598" s="74" t="s">
        <v>41</v>
      </c>
      <c r="B1598" s="74" t="s">
        <v>41</v>
      </c>
      <c r="C1598" s="75" t="s">
        <v>51</v>
      </c>
      <c r="D1598" s="76" t="s">
        <v>1</v>
      </c>
      <c r="E1598" s="77">
        <v>2020</v>
      </c>
      <c r="F1598" s="76" t="s">
        <v>67</v>
      </c>
      <c r="G1598" s="77" t="s">
        <v>193</v>
      </c>
      <c r="H1598" s="76" t="s">
        <v>2642</v>
      </c>
      <c r="I1598" s="76" t="s">
        <v>194</v>
      </c>
      <c r="J1598" s="78" t="s">
        <v>208</v>
      </c>
      <c r="K1598" s="79" t="s">
        <v>545</v>
      </c>
      <c r="L1598" s="79" t="s">
        <v>545</v>
      </c>
      <c r="M1598" s="79">
        <v>1434.67</v>
      </c>
      <c r="N1598" s="79">
        <v>5022.6400000000003</v>
      </c>
    </row>
    <row r="1599" spans="1:14" s="81" customFormat="1" x14ac:dyDescent="0.25">
      <c r="A1599" s="74" t="s">
        <v>41</v>
      </c>
      <c r="B1599" s="74" t="s">
        <v>41</v>
      </c>
      <c r="C1599" s="75" t="s">
        <v>656</v>
      </c>
      <c r="D1599" s="76" t="s">
        <v>657</v>
      </c>
      <c r="E1599" s="77">
        <v>2023</v>
      </c>
      <c r="F1599" s="76" t="s">
        <v>61</v>
      </c>
      <c r="G1599" s="77" t="s">
        <v>102</v>
      </c>
      <c r="H1599" s="76" t="s">
        <v>2643</v>
      </c>
      <c r="I1599" s="76" t="s">
        <v>99</v>
      </c>
      <c r="J1599" s="78" t="s">
        <v>699</v>
      </c>
      <c r="K1599" s="79" t="s">
        <v>634</v>
      </c>
      <c r="L1599" s="79" t="s">
        <v>634</v>
      </c>
      <c r="M1599" s="79">
        <v>2026.8000000000002</v>
      </c>
      <c r="N1599" s="79">
        <v>4395.5892261097952</v>
      </c>
    </row>
    <row r="1600" spans="1:14" s="81" customFormat="1" x14ac:dyDescent="0.25">
      <c r="A1600" s="74" t="s">
        <v>41</v>
      </c>
      <c r="B1600" s="74" t="s">
        <v>41</v>
      </c>
      <c r="C1600" s="75" t="s">
        <v>656</v>
      </c>
      <c r="D1600" s="76" t="s">
        <v>657</v>
      </c>
      <c r="E1600" s="77">
        <v>2023</v>
      </c>
      <c r="F1600" s="76" t="s">
        <v>61</v>
      </c>
      <c r="G1600" s="77" t="s">
        <v>102</v>
      </c>
      <c r="H1600" s="76" t="s">
        <v>2644</v>
      </c>
      <c r="I1600" s="76" t="s">
        <v>93</v>
      </c>
      <c r="J1600" s="78" t="s">
        <v>699</v>
      </c>
      <c r="K1600" s="79" t="s">
        <v>634</v>
      </c>
      <c r="L1600" s="79" t="s">
        <v>634</v>
      </c>
      <c r="M1600" s="79">
        <v>1607.3500000000001</v>
      </c>
      <c r="N1600" s="79">
        <v>3648.0285028477838</v>
      </c>
    </row>
    <row r="1601" spans="1:14" s="81" customFormat="1" x14ac:dyDescent="0.25">
      <c r="A1601" s="74" t="s">
        <v>41</v>
      </c>
      <c r="B1601" s="74" t="s">
        <v>41</v>
      </c>
      <c r="C1601" s="75" t="s">
        <v>922</v>
      </c>
      <c r="D1601" s="76" t="s">
        <v>923</v>
      </c>
      <c r="E1601" s="77">
        <v>2023</v>
      </c>
      <c r="F1601" s="76" t="s">
        <v>61</v>
      </c>
      <c r="G1601" s="77" t="s">
        <v>102</v>
      </c>
      <c r="H1601" s="76" t="s">
        <v>2645</v>
      </c>
      <c r="I1601" s="76" t="s">
        <v>99</v>
      </c>
      <c r="J1601" s="78" t="s">
        <v>652</v>
      </c>
      <c r="K1601" s="79" t="s">
        <v>634</v>
      </c>
      <c r="L1601" s="79" t="s">
        <v>634</v>
      </c>
      <c r="M1601" s="79">
        <v>2763.62</v>
      </c>
      <c r="N1601" s="79">
        <v>5035.1899999999996</v>
      </c>
    </row>
    <row r="1602" spans="1:14" s="81" customFormat="1" x14ac:dyDescent="0.25">
      <c r="A1602" s="74" t="s">
        <v>41</v>
      </c>
      <c r="B1602" s="74" t="s">
        <v>41</v>
      </c>
      <c r="C1602" s="75" t="s">
        <v>761</v>
      </c>
      <c r="D1602" s="76" t="s">
        <v>35</v>
      </c>
      <c r="E1602" s="77">
        <v>2018</v>
      </c>
      <c r="F1602" s="76" t="s">
        <v>59</v>
      </c>
      <c r="G1602" s="77" t="s">
        <v>82</v>
      </c>
      <c r="H1602" s="76" t="s">
        <v>2646</v>
      </c>
      <c r="I1602" s="76" t="s">
        <v>99</v>
      </c>
      <c r="J1602" s="78" t="s">
        <v>823</v>
      </c>
      <c r="K1602" s="79" t="s">
        <v>634</v>
      </c>
      <c r="L1602" s="79" t="s">
        <v>634</v>
      </c>
      <c r="M1602" s="79">
        <v>1727</v>
      </c>
      <c r="N1602" s="79">
        <v>2407.96</v>
      </c>
    </row>
    <row r="1603" spans="1:14" s="81" customFormat="1" x14ac:dyDescent="0.25">
      <c r="A1603" s="74" t="s">
        <v>41</v>
      </c>
      <c r="B1603" s="74" t="s">
        <v>41</v>
      </c>
      <c r="C1603" s="75" t="s">
        <v>51</v>
      </c>
      <c r="D1603" s="76" t="s">
        <v>1</v>
      </c>
      <c r="E1603" s="77">
        <v>2020</v>
      </c>
      <c r="F1603" s="76" t="s">
        <v>67</v>
      </c>
      <c r="G1603" s="77" t="s">
        <v>193</v>
      </c>
      <c r="H1603" s="76" t="s">
        <v>2647</v>
      </c>
      <c r="I1603" s="76" t="s">
        <v>194</v>
      </c>
      <c r="J1603" s="78" t="s">
        <v>115</v>
      </c>
      <c r="K1603" s="79" t="s">
        <v>545</v>
      </c>
      <c r="L1603" s="79" t="s">
        <v>545</v>
      </c>
      <c r="M1603" s="79">
        <v>1434.67</v>
      </c>
      <c r="N1603" s="79">
        <v>5022.6400000000003</v>
      </c>
    </row>
    <row r="1604" spans="1:14" s="81" customFormat="1" x14ac:dyDescent="0.25">
      <c r="A1604" s="74" t="s">
        <v>41</v>
      </c>
      <c r="B1604" s="74" t="s">
        <v>41</v>
      </c>
      <c r="C1604" s="75" t="s">
        <v>754</v>
      </c>
      <c r="D1604" s="76" t="s">
        <v>755</v>
      </c>
      <c r="E1604" s="77">
        <v>2022</v>
      </c>
      <c r="F1604" s="76" t="s">
        <v>77</v>
      </c>
      <c r="G1604" s="77" t="s">
        <v>403</v>
      </c>
      <c r="H1604" s="76" t="s">
        <v>2648</v>
      </c>
      <c r="I1604" s="76" t="s">
        <v>129</v>
      </c>
      <c r="J1604" s="78" t="s">
        <v>806</v>
      </c>
      <c r="K1604" s="79" t="s">
        <v>545</v>
      </c>
      <c r="L1604" s="79" t="s">
        <v>545</v>
      </c>
      <c r="M1604" s="79">
        <v>1726.79</v>
      </c>
      <c r="N1604" s="79">
        <v>3889.99</v>
      </c>
    </row>
    <row r="1605" spans="1:14" s="81" customFormat="1" x14ac:dyDescent="0.25">
      <c r="A1605" s="74" t="s">
        <v>41</v>
      </c>
      <c r="B1605" s="74" t="s">
        <v>41</v>
      </c>
      <c r="C1605" s="75" t="s">
        <v>668</v>
      </c>
      <c r="D1605" s="76" t="s">
        <v>10</v>
      </c>
      <c r="E1605" s="77">
        <v>2019</v>
      </c>
      <c r="F1605" s="76" t="s">
        <v>76</v>
      </c>
      <c r="G1605" s="77" t="s">
        <v>328</v>
      </c>
      <c r="H1605" s="76" t="s">
        <v>2649</v>
      </c>
      <c r="I1605" s="76" t="s">
        <v>179</v>
      </c>
      <c r="J1605" s="78" t="s">
        <v>382</v>
      </c>
      <c r="K1605" s="79" t="s">
        <v>545</v>
      </c>
      <c r="L1605" s="79" t="s">
        <v>545</v>
      </c>
      <c r="M1605" s="79">
        <v>1122.2</v>
      </c>
      <c r="N1605" s="79">
        <v>3112.55</v>
      </c>
    </row>
    <row r="1606" spans="1:14" s="81" customFormat="1" x14ac:dyDescent="0.25">
      <c r="A1606" s="74" t="s">
        <v>41</v>
      </c>
      <c r="B1606" s="74" t="s">
        <v>41</v>
      </c>
      <c r="C1606" s="75" t="s">
        <v>922</v>
      </c>
      <c r="D1606" s="76" t="s">
        <v>923</v>
      </c>
      <c r="E1606" s="77">
        <v>2023</v>
      </c>
      <c r="F1606" s="76" t="s">
        <v>61</v>
      </c>
      <c r="G1606" s="77" t="s">
        <v>102</v>
      </c>
      <c r="H1606" s="76" t="s">
        <v>2650</v>
      </c>
      <c r="I1606" s="76" t="s">
        <v>129</v>
      </c>
      <c r="J1606" s="78" t="s">
        <v>652</v>
      </c>
      <c r="K1606" s="79" t="s">
        <v>634</v>
      </c>
      <c r="L1606" s="79" t="s">
        <v>634</v>
      </c>
      <c r="M1606" s="79">
        <v>1858.89</v>
      </c>
      <c r="N1606" s="79">
        <v>3243.81</v>
      </c>
    </row>
    <row r="1607" spans="1:14" s="81" customFormat="1" x14ac:dyDescent="0.25">
      <c r="A1607" s="74" t="s">
        <v>41</v>
      </c>
      <c r="B1607" s="74" t="s">
        <v>41</v>
      </c>
      <c r="C1607" s="75" t="s">
        <v>670</v>
      </c>
      <c r="D1607" s="76" t="s">
        <v>12</v>
      </c>
      <c r="E1607" s="77">
        <v>2021</v>
      </c>
      <c r="F1607" s="76" t="s">
        <v>66</v>
      </c>
      <c r="G1607" s="77" t="s">
        <v>186</v>
      </c>
      <c r="H1607" s="76" t="s">
        <v>2651</v>
      </c>
      <c r="I1607" s="76" t="s">
        <v>162</v>
      </c>
      <c r="J1607" s="78" t="s">
        <v>671</v>
      </c>
      <c r="K1607" s="79" t="s">
        <v>634</v>
      </c>
      <c r="L1607" s="79" t="s">
        <v>634</v>
      </c>
      <c r="M1607" s="79">
        <v>2199.12</v>
      </c>
      <c r="N1607" s="79">
        <v>2415.1999999999998</v>
      </c>
    </row>
    <row r="1608" spans="1:14" s="81" customFormat="1" x14ac:dyDescent="0.25">
      <c r="A1608" s="74" t="s">
        <v>41</v>
      </c>
      <c r="B1608" s="74" t="s">
        <v>41</v>
      </c>
      <c r="C1608" s="75" t="s">
        <v>51</v>
      </c>
      <c r="D1608" s="76" t="s">
        <v>1</v>
      </c>
      <c r="E1608" s="77">
        <v>2020</v>
      </c>
      <c r="F1608" s="76" t="s">
        <v>67</v>
      </c>
      <c r="G1608" s="77" t="s">
        <v>193</v>
      </c>
      <c r="H1608" s="76" t="s">
        <v>2652</v>
      </c>
      <c r="I1608" s="76" t="s">
        <v>194</v>
      </c>
      <c r="J1608" s="78" t="s">
        <v>625</v>
      </c>
      <c r="K1608" s="79" t="s">
        <v>545</v>
      </c>
      <c r="L1608" s="79" t="s">
        <v>545</v>
      </c>
      <c r="M1608" s="79">
        <v>1434.67</v>
      </c>
      <c r="N1608" s="79">
        <v>5022.6400000000003</v>
      </c>
    </row>
    <row r="1609" spans="1:14" s="81" customFormat="1" x14ac:dyDescent="0.25">
      <c r="A1609" s="74" t="s">
        <v>41</v>
      </c>
      <c r="B1609" s="74" t="s">
        <v>41</v>
      </c>
      <c r="C1609" s="75" t="s">
        <v>42</v>
      </c>
      <c r="D1609" s="76" t="s">
        <v>8</v>
      </c>
      <c r="E1609" s="77">
        <v>2018</v>
      </c>
      <c r="F1609" s="76" t="s">
        <v>59</v>
      </c>
      <c r="G1609" s="77" t="s">
        <v>82</v>
      </c>
      <c r="H1609" s="76" t="s">
        <v>2653</v>
      </c>
      <c r="I1609" s="76" t="s">
        <v>83</v>
      </c>
      <c r="J1609" s="78" t="s">
        <v>665</v>
      </c>
      <c r="K1609" s="79" t="s">
        <v>634</v>
      </c>
      <c r="L1609" s="79" t="s">
        <v>634</v>
      </c>
      <c r="M1609" s="79">
        <v>1298</v>
      </c>
      <c r="N1609" s="79">
        <v>2245.6999999999998</v>
      </c>
    </row>
    <row r="1610" spans="1:14" s="81" customFormat="1" x14ac:dyDescent="0.25">
      <c r="A1610" s="74" t="s">
        <v>41</v>
      </c>
      <c r="B1610" s="74" t="s">
        <v>41</v>
      </c>
      <c r="C1610" s="75" t="s">
        <v>922</v>
      </c>
      <c r="D1610" s="76" t="s">
        <v>923</v>
      </c>
      <c r="E1610" s="77">
        <v>2023</v>
      </c>
      <c r="F1610" s="76" t="s">
        <v>61</v>
      </c>
      <c r="G1610" s="77" t="s">
        <v>102</v>
      </c>
      <c r="H1610" s="76" t="s">
        <v>2654</v>
      </c>
      <c r="I1610" s="76" t="s">
        <v>129</v>
      </c>
      <c r="J1610" s="78" t="s">
        <v>652</v>
      </c>
      <c r="K1610" s="79" t="s">
        <v>634</v>
      </c>
      <c r="L1610" s="79" t="s">
        <v>634</v>
      </c>
      <c r="M1610" s="79">
        <v>1858.89</v>
      </c>
      <c r="N1610" s="79">
        <v>3243.81</v>
      </c>
    </row>
    <row r="1611" spans="1:14" s="81" customFormat="1" x14ac:dyDescent="0.25">
      <c r="A1611" s="74" t="s">
        <v>41</v>
      </c>
      <c r="B1611" s="74" t="s">
        <v>41</v>
      </c>
      <c r="C1611" s="75" t="s">
        <v>50</v>
      </c>
      <c r="D1611" s="76" t="s">
        <v>14</v>
      </c>
      <c r="E1611" s="77">
        <v>2019</v>
      </c>
      <c r="F1611" s="76" t="s">
        <v>66</v>
      </c>
      <c r="G1611" s="77" t="s">
        <v>186</v>
      </c>
      <c r="H1611" s="76" t="s">
        <v>2655</v>
      </c>
      <c r="I1611" s="76" t="s">
        <v>85</v>
      </c>
      <c r="J1611" s="78" t="s">
        <v>723</v>
      </c>
      <c r="K1611" s="79" t="s">
        <v>634</v>
      </c>
      <c r="L1611" s="79" t="s">
        <v>634</v>
      </c>
      <c r="M1611" s="79">
        <v>2137.6799999999998</v>
      </c>
      <c r="N1611" s="79">
        <v>2425.1999999999998</v>
      </c>
    </row>
    <row r="1612" spans="1:14" s="81" customFormat="1" x14ac:dyDescent="0.25">
      <c r="A1612" s="74" t="s">
        <v>41</v>
      </c>
      <c r="B1612" s="74" t="s">
        <v>41</v>
      </c>
      <c r="C1612" s="75" t="s">
        <v>691</v>
      </c>
      <c r="D1612" s="76" t="s">
        <v>21</v>
      </c>
      <c r="E1612" s="77">
        <v>2019</v>
      </c>
      <c r="F1612" s="76" t="s">
        <v>75</v>
      </c>
      <c r="G1612" s="77" t="s">
        <v>312</v>
      </c>
      <c r="H1612" s="76" t="s">
        <v>2656</v>
      </c>
      <c r="I1612" s="76" t="s">
        <v>313</v>
      </c>
      <c r="J1612" s="78" t="s">
        <v>749</v>
      </c>
      <c r="K1612" s="79" t="s">
        <v>634</v>
      </c>
      <c r="L1612" s="79" t="s">
        <v>634</v>
      </c>
      <c r="M1612" s="79">
        <v>1236.43</v>
      </c>
      <c r="N1612" s="79">
        <v>3029.39</v>
      </c>
    </row>
    <row r="1613" spans="1:14" s="81" customFormat="1" x14ac:dyDescent="0.25">
      <c r="A1613" s="74" t="s">
        <v>41</v>
      </c>
      <c r="B1613" s="74" t="s">
        <v>41</v>
      </c>
      <c r="C1613" s="75" t="s">
        <v>922</v>
      </c>
      <c r="D1613" s="76" t="s">
        <v>923</v>
      </c>
      <c r="E1613" s="77">
        <v>2023</v>
      </c>
      <c r="F1613" s="76" t="s">
        <v>61</v>
      </c>
      <c r="G1613" s="77" t="s">
        <v>102</v>
      </c>
      <c r="H1613" s="76" t="s">
        <v>2657</v>
      </c>
      <c r="I1613" s="76" t="s">
        <v>495</v>
      </c>
      <c r="J1613" s="78" t="s">
        <v>723</v>
      </c>
      <c r="K1613" s="79" t="s">
        <v>634</v>
      </c>
      <c r="L1613" s="79" t="s">
        <v>634</v>
      </c>
      <c r="M1613" s="79">
        <v>2763.62</v>
      </c>
      <c r="N1613" s="79">
        <v>5035.1899999999996</v>
      </c>
    </row>
    <row r="1614" spans="1:14" s="81" customFormat="1" x14ac:dyDescent="0.25">
      <c r="A1614" s="74" t="s">
        <v>41</v>
      </c>
      <c r="B1614" s="74" t="s">
        <v>41</v>
      </c>
      <c r="C1614" s="75" t="s">
        <v>660</v>
      </c>
      <c r="D1614" s="76" t="s">
        <v>5</v>
      </c>
      <c r="E1614" s="77">
        <v>2020</v>
      </c>
      <c r="F1614" s="76" t="s">
        <v>61</v>
      </c>
      <c r="G1614" s="77" t="s">
        <v>102</v>
      </c>
      <c r="H1614" s="76" t="s">
        <v>2658</v>
      </c>
      <c r="I1614" s="76" t="s">
        <v>129</v>
      </c>
      <c r="J1614" s="78" t="s">
        <v>661</v>
      </c>
      <c r="K1614" s="79" t="s">
        <v>634</v>
      </c>
      <c r="L1614" s="79" t="s">
        <v>634</v>
      </c>
      <c r="M1614" s="79">
        <v>1212</v>
      </c>
      <c r="N1614" s="79">
        <v>2178.0100000000002</v>
      </c>
    </row>
    <row r="1615" spans="1:14" s="81" customFormat="1" x14ac:dyDescent="0.25">
      <c r="A1615" s="74" t="s">
        <v>41</v>
      </c>
      <c r="B1615" s="74" t="s">
        <v>41</v>
      </c>
      <c r="C1615" s="75" t="s">
        <v>668</v>
      </c>
      <c r="D1615" s="76" t="s">
        <v>10</v>
      </c>
      <c r="E1615" s="77">
        <v>2019</v>
      </c>
      <c r="F1615" s="76" t="s">
        <v>76</v>
      </c>
      <c r="G1615" s="77" t="s">
        <v>328</v>
      </c>
      <c r="H1615" s="76" t="s">
        <v>2659</v>
      </c>
      <c r="I1615" s="76" t="s">
        <v>179</v>
      </c>
      <c r="J1615" s="78" t="s">
        <v>378</v>
      </c>
      <c r="K1615" s="79" t="s">
        <v>545</v>
      </c>
      <c r="L1615" s="79" t="s">
        <v>545</v>
      </c>
      <c r="M1615" s="79">
        <v>1122.2</v>
      </c>
      <c r="N1615" s="79">
        <v>3112.55</v>
      </c>
    </row>
    <row r="1616" spans="1:14" s="81" customFormat="1" x14ac:dyDescent="0.25">
      <c r="A1616" s="74" t="s">
        <v>41</v>
      </c>
      <c r="B1616" s="74" t="s">
        <v>41</v>
      </c>
      <c r="C1616" s="75" t="s">
        <v>48</v>
      </c>
      <c r="D1616" s="76" t="s">
        <v>11</v>
      </c>
      <c r="E1616" s="77">
        <v>2018</v>
      </c>
      <c r="F1616" s="76" t="s">
        <v>59</v>
      </c>
      <c r="G1616" s="77" t="s">
        <v>82</v>
      </c>
      <c r="H1616" s="76" t="s">
        <v>2660</v>
      </c>
      <c r="I1616" s="76" t="s">
        <v>129</v>
      </c>
      <c r="J1616" s="78" t="s">
        <v>717</v>
      </c>
      <c r="K1616" s="79" t="s">
        <v>634</v>
      </c>
      <c r="L1616" s="79" t="s">
        <v>634</v>
      </c>
      <c r="M1616" s="79">
        <v>1460.8</v>
      </c>
      <c r="N1616" s="79">
        <v>3007.39</v>
      </c>
    </row>
    <row r="1617" spans="1:14" s="81" customFormat="1" x14ac:dyDescent="0.25">
      <c r="A1617" s="74" t="s">
        <v>41</v>
      </c>
      <c r="B1617" s="74" t="s">
        <v>41</v>
      </c>
      <c r="C1617" s="75" t="s">
        <v>761</v>
      </c>
      <c r="D1617" s="76" t="s">
        <v>35</v>
      </c>
      <c r="E1617" s="77">
        <v>2018</v>
      </c>
      <c r="F1617" s="76" t="s">
        <v>59</v>
      </c>
      <c r="G1617" s="77" t="s">
        <v>82</v>
      </c>
      <c r="H1617" s="76" t="s">
        <v>2661</v>
      </c>
      <c r="I1617" s="76" t="s">
        <v>129</v>
      </c>
      <c r="J1617" s="78" t="s">
        <v>785</v>
      </c>
      <c r="K1617" s="79" t="s">
        <v>634</v>
      </c>
      <c r="L1617" s="79" t="s">
        <v>634</v>
      </c>
      <c r="M1617" s="79">
        <v>1326.25</v>
      </c>
      <c r="N1617" s="79">
        <v>2601.58</v>
      </c>
    </row>
    <row r="1618" spans="1:14" s="81" customFormat="1" x14ac:dyDescent="0.25">
      <c r="A1618" s="74" t="s">
        <v>41</v>
      </c>
      <c r="B1618" s="74" t="s">
        <v>41</v>
      </c>
      <c r="C1618" s="75" t="s">
        <v>660</v>
      </c>
      <c r="D1618" s="76" t="s">
        <v>5</v>
      </c>
      <c r="E1618" s="77">
        <v>2020</v>
      </c>
      <c r="F1618" s="76" t="s">
        <v>61</v>
      </c>
      <c r="G1618" s="77" t="s">
        <v>102</v>
      </c>
      <c r="H1618" s="76" t="s">
        <v>2662</v>
      </c>
      <c r="I1618" s="76" t="s">
        <v>129</v>
      </c>
      <c r="J1618" s="78" t="s">
        <v>749</v>
      </c>
      <c r="K1618" s="79" t="s">
        <v>634</v>
      </c>
      <c r="L1618" s="79" t="s">
        <v>634</v>
      </c>
      <c r="M1618" s="79">
        <v>1212</v>
      </c>
      <c r="N1618" s="79">
        <v>2178.0100000000002</v>
      </c>
    </row>
    <row r="1619" spans="1:14" s="81" customFormat="1" x14ac:dyDescent="0.25">
      <c r="A1619" s="74" t="s">
        <v>41</v>
      </c>
      <c r="B1619" s="74" t="s">
        <v>41</v>
      </c>
      <c r="C1619" s="75" t="s">
        <v>659</v>
      </c>
      <c r="D1619" s="76" t="s">
        <v>4</v>
      </c>
      <c r="E1619" s="77">
        <v>2020</v>
      </c>
      <c r="F1619" s="76" t="s">
        <v>66</v>
      </c>
      <c r="G1619" s="77" t="s">
        <v>186</v>
      </c>
      <c r="H1619" s="76" t="s">
        <v>2663</v>
      </c>
      <c r="I1619" s="76" t="s">
        <v>179</v>
      </c>
      <c r="J1619" s="78" t="s">
        <v>473</v>
      </c>
      <c r="K1619" s="79" t="s">
        <v>545</v>
      </c>
      <c r="L1619" s="79" t="s">
        <v>545</v>
      </c>
      <c r="M1619" s="79">
        <v>1445.71</v>
      </c>
      <c r="N1619" s="79">
        <v>3525.9695380000003</v>
      </c>
    </row>
    <row r="1620" spans="1:14" s="81" customFormat="1" x14ac:dyDescent="0.25">
      <c r="A1620" s="74" t="s">
        <v>41</v>
      </c>
      <c r="B1620" s="74" t="s">
        <v>41</v>
      </c>
      <c r="C1620" s="75" t="s">
        <v>659</v>
      </c>
      <c r="D1620" s="76" t="s">
        <v>4</v>
      </c>
      <c r="E1620" s="77">
        <v>2020</v>
      </c>
      <c r="F1620" s="76" t="s">
        <v>66</v>
      </c>
      <c r="G1620" s="77" t="s">
        <v>186</v>
      </c>
      <c r="H1620" s="76" t="s">
        <v>2664</v>
      </c>
      <c r="I1620" s="76" t="s">
        <v>179</v>
      </c>
      <c r="J1620" s="78" t="s">
        <v>462</v>
      </c>
      <c r="K1620" s="79" t="s">
        <v>545</v>
      </c>
      <c r="L1620" s="79" t="s">
        <v>545</v>
      </c>
      <c r="M1620" s="79">
        <v>2019.94</v>
      </c>
      <c r="N1620" s="79">
        <v>4736.7502409999988</v>
      </c>
    </row>
    <row r="1621" spans="1:14" s="81" customFormat="1" x14ac:dyDescent="0.25">
      <c r="A1621" s="74" t="s">
        <v>41</v>
      </c>
      <c r="B1621" s="74" t="s">
        <v>41</v>
      </c>
      <c r="C1621" s="75" t="s">
        <v>659</v>
      </c>
      <c r="D1621" s="76" t="s">
        <v>4</v>
      </c>
      <c r="E1621" s="77">
        <v>2020</v>
      </c>
      <c r="F1621" s="76" t="s">
        <v>66</v>
      </c>
      <c r="G1621" s="77" t="s">
        <v>186</v>
      </c>
      <c r="H1621" s="76" t="s">
        <v>2665</v>
      </c>
      <c r="I1621" s="76" t="s">
        <v>179</v>
      </c>
      <c r="J1621" s="78" t="s">
        <v>473</v>
      </c>
      <c r="K1621" s="79" t="s">
        <v>545</v>
      </c>
      <c r="L1621" s="79" t="s">
        <v>545</v>
      </c>
      <c r="M1621" s="79">
        <v>1328.3</v>
      </c>
      <c r="N1621" s="79">
        <v>3222.5716040000002</v>
      </c>
    </row>
    <row r="1622" spans="1:14" s="81" customFormat="1" x14ac:dyDescent="0.25">
      <c r="A1622" s="74" t="s">
        <v>41</v>
      </c>
      <c r="B1622" s="74" t="s">
        <v>41</v>
      </c>
      <c r="C1622" s="75" t="s">
        <v>1013</v>
      </c>
      <c r="D1622" s="76" t="s">
        <v>1014</v>
      </c>
      <c r="E1622" s="77">
        <v>2023</v>
      </c>
      <c r="F1622" s="76" t="s">
        <v>64</v>
      </c>
      <c r="G1622" s="77" t="s">
        <v>159</v>
      </c>
      <c r="H1622" s="76" t="s">
        <v>2666</v>
      </c>
      <c r="I1622" s="76" t="s">
        <v>95</v>
      </c>
      <c r="J1622" s="78" t="s">
        <v>161</v>
      </c>
      <c r="K1622" s="79" t="s">
        <v>634</v>
      </c>
      <c r="L1622" s="79" t="s">
        <v>634</v>
      </c>
      <c r="M1622" s="79">
        <v>3272.21</v>
      </c>
      <c r="N1622" s="79">
        <v>7729.51</v>
      </c>
    </row>
    <row r="1623" spans="1:14" s="81" customFormat="1" x14ac:dyDescent="0.25">
      <c r="A1623" s="74" t="s">
        <v>41</v>
      </c>
      <c r="B1623" s="74" t="s">
        <v>41</v>
      </c>
      <c r="C1623" s="75" t="s">
        <v>703</v>
      </c>
      <c r="D1623" s="76" t="s">
        <v>601</v>
      </c>
      <c r="E1623" s="77">
        <v>2022</v>
      </c>
      <c r="F1623" s="76" t="s">
        <v>66</v>
      </c>
      <c r="G1623" s="77" t="s">
        <v>186</v>
      </c>
      <c r="H1623" s="76" t="s">
        <v>2667</v>
      </c>
      <c r="I1623" s="76" t="s">
        <v>160</v>
      </c>
      <c r="J1623" s="78" t="s">
        <v>740</v>
      </c>
      <c r="K1623" s="79" t="s">
        <v>634</v>
      </c>
      <c r="L1623" s="79" t="s">
        <v>634</v>
      </c>
      <c r="M1623" s="79">
        <v>1735.89</v>
      </c>
      <c r="N1623" s="79">
        <v>1945.6</v>
      </c>
    </row>
    <row r="1624" spans="1:14" s="81" customFormat="1" x14ac:dyDescent="0.25">
      <c r="A1624" s="74" t="s">
        <v>41</v>
      </c>
      <c r="B1624" s="74" t="s">
        <v>41</v>
      </c>
      <c r="C1624" s="75" t="s">
        <v>922</v>
      </c>
      <c r="D1624" s="76" t="s">
        <v>923</v>
      </c>
      <c r="E1624" s="77">
        <v>2023</v>
      </c>
      <c r="F1624" s="76" t="s">
        <v>61</v>
      </c>
      <c r="G1624" s="77" t="s">
        <v>102</v>
      </c>
      <c r="H1624" s="76" t="s">
        <v>2668</v>
      </c>
      <c r="I1624" s="76" t="s">
        <v>129</v>
      </c>
      <c r="J1624" s="78" t="s">
        <v>677</v>
      </c>
      <c r="K1624" s="79" t="s">
        <v>634</v>
      </c>
      <c r="L1624" s="79" t="s">
        <v>634</v>
      </c>
      <c r="M1624" s="79">
        <v>1858.89</v>
      </c>
      <c r="N1624" s="79">
        <v>3243.81</v>
      </c>
    </row>
    <row r="1625" spans="1:14" s="81" customFormat="1" x14ac:dyDescent="0.25">
      <c r="A1625" s="74" t="s">
        <v>41</v>
      </c>
      <c r="B1625" s="74" t="s">
        <v>41</v>
      </c>
      <c r="C1625" s="75" t="s">
        <v>703</v>
      </c>
      <c r="D1625" s="76" t="s">
        <v>601</v>
      </c>
      <c r="E1625" s="77">
        <v>2022</v>
      </c>
      <c r="F1625" s="76" t="s">
        <v>66</v>
      </c>
      <c r="G1625" s="77" t="s">
        <v>186</v>
      </c>
      <c r="H1625" s="76" t="s">
        <v>2669</v>
      </c>
      <c r="I1625" s="76" t="s">
        <v>160</v>
      </c>
      <c r="J1625" s="78" t="s">
        <v>671</v>
      </c>
      <c r="K1625" s="79" t="s">
        <v>634</v>
      </c>
      <c r="L1625" s="79" t="s">
        <v>634</v>
      </c>
      <c r="M1625" s="79">
        <v>1735.89</v>
      </c>
      <c r="N1625" s="79">
        <v>1945.6</v>
      </c>
    </row>
    <row r="1626" spans="1:14" s="81" customFormat="1" x14ac:dyDescent="0.25">
      <c r="A1626" s="74" t="s">
        <v>41</v>
      </c>
      <c r="B1626" s="74" t="s">
        <v>41</v>
      </c>
      <c r="C1626" s="75" t="s">
        <v>51</v>
      </c>
      <c r="D1626" s="76" t="s">
        <v>1</v>
      </c>
      <c r="E1626" s="77">
        <v>2020</v>
      </c>
      <c r="F1626" s="76" t="s">
        <v>67</v>
      </c>
      <c r="G1626" s="77" t="s">
        <v>193</v>
      </c>
      <c r="H1626" s="76" t="s">
        <v>2670</v>
      </c>
      <c r="I1626" s="76" t="s">
        <v>194</v>
      </c>
      <c r="J1626" s="78" t="s">
        <v>757</v>
      </c>
      <c r="K1626" s="79" t="s">
        <v>545</v>
      </c>
      <c r="L1626" s="79" t="s">
        <v>545</v>
      </c>
      <c r="M1626" s="79">
        <v>1434.67</v>
      </c>
      <c r="N1626" s="79">
        <v>5022.6400000000003</v>
      </c>
    </row>
    <row r="1627" spans="1:14" s="81" customFormat="1" x14ac:dyDescent="0.25">
      <c r="A1627" s="74" t="s">
        <v>41</v>
      </c>
      <c r="B1627" s="74" t="s">
        <v>41</v>
      </c>
      <c r="C1627" s="75" t="s">
        <v>668</v>
      </c>
      <c r="D1627" s="76" t="s">
        <v>10</v>
      </c>
      <c r="E1627" s="77">
        <v>2019</v>
      </c>
      <c r="F1627" s="76" t="s">
        <v>76</v>
      </c>
      <c r="G1627" s="77" t="s">
        <v>328</v>
      </c>
      <c r="H1627" s="76" t="s">
        <v>2671</v>
      </c>
      <c r="I1627" s="76" t="s">
        <v>179</v>
      </c>
      <c r="J1627" s="78" t="s">
        <v>354</v>
      </c>
      <c r="K1627" s="79" t="s">
        <v>545</v>
      </c>
      <c r="L1627" s="79" t="s">
        <v>545</v>
      </c>
      <c r="M1627" s="79">
        <v>1122.2</v>
      </c>
      <c r="N1627" s="79">
        <v>3112.55</v>
      </c>
    </row>
    <row r="1628" spans="1:14" s="81" customFormat="1" x14ac:dyDescent="0.25">
      <c r="A1628" s="74" t="s">
        <v>41</v>
      </c>
      <c r="B1628" s="74" t="s">
        <v>41</v>
      </c>
      <c r="C1628" s="75" t="s">
        <v>668</v>
      </c>
      <c r="D1628" s="76" t="s">
        <v>10</v>
      </c>
      <c r="E1628" s="77">
        <v>2019</v>
      </c>
      <c r="F1628" s="76" t="s">
        <v>76</v>
      </c>
      <c r="G1628" s="77" t="s">
        <v>328</v>
      </c>
      <c r="H1628" s="76" t="s">
        <v>2672</v>
      </c>
      <c r="I1628" s="76" t="s">
        <v>179</v>
      </c>
      <c r="J1628" s="78" t="s">
        <v>375</v>
      </c>
      <c r="K1628" s="79" t="s">
        <v>547</v>
      </c>
      <c r="L1628" s="79" t="s">
        <v>547</v>
      </c>
      <c r="M1628" s="79">
        <v>1122.2</v>
      </c>
      <c r="N1628" s="79">
        <v>3112.55</v>
      </c>
    </row>
    <row r="1629" spans="1:14" s="81" customFormat="1" x14ac:dyDescent="0.25">
      <c r="A1629" s="74" t="s">
        <v>41</v>
      </c>
      <c r="B1629" s="74" t="s">
        <v>41</v>
      </c>
      <c r="C1629" s="75" t="s">
        <v>55</v>
      </c>
      <c r="D1629" s="76" t="s">
        <v>6</v>
      </c>
      <c r="E1629" s="77">
        <v>2018</v>
      </c>
      <c r="F1629" s="76" t="s">
        <v>71</v>
      </c>
      <c r="G1629" s="77" t="s">
        <v>264</v>
      </c>
      <c r="H1629" s="76" t="s">
        <v>2673</v>
      </c>
      <c r="I1629" s="76" t="s">
        <v>99</v>
      </c>
      <c r="J1629" s="78" t="s">
        <v>736</v>
      </c>
      <c r="K1629" s="79" t="s">
        <v>634</v>
      </c>
      <c r="L1629" s="79" t="s">
        <v>634</v>
      </c>
      <c r="M1629" s="79">
        <v>1727</v>
      </c>
      <c r="N1629" s="79">
        <v>3452.47</v>
      </c>
    </row>
    <row r="1630" spans="1:14" s="81" customFormat="1" x14ac:dyDescent="0.25">
      <c r="A1630" s="74" t="s">
        <v>41</v>
      </c>
      <c r="B1630" s="74" t="s">
        <v>41</v>
      </c>
      <c r="C1630" s="75" t="s">
        <v>51</v>
      </c>
      <c r="D1630" s="76" t="s">
        <v>1</v>
      </c>
      <c r="E1630" s="77">
        <v>2020</v>
      </c>
      <c r="F1630" s="76" t="s">
        <v>67</v>
      </c>
      <c r="G1630" s="77" t="s">
        <v>193</v>
      </c>
      <c r="H1630" s="76" t="s">
        <v>2674</v>
      </c>
      <c r="I1630" s="76" t="s">
        <v>194</v>
      </c>
      <c r="J1630" s="78" t="s">
        <v>217</v>
      </c>
      <c r="K1630" s="79" t="s">
        <v>545</v>
      </c>
      <c r="L1630" s="79" t="s">
        <v>545</v>
      </c>
      <c r="M1630" s="79">
        <v>1434.67</v>
      </c>
      <c r="N1630" s="79">
        <v>5022.6400000000003</v>
      </c>
    </row>
    <row r="1631" spans="1:14" s="81" customFormat="1" x14ac:dyDescent="0.25">
      <c r="A1631" s="74" t="s">
        <v>41</v>
      </c>
      <c r="B1631" s="74" t="s">
        <v>41</v>
      </c>
      <c r="C1631" s="75" t="s">
        <v>922</v>
      </c>
      <c r="D1631" s="76" t="s">
        <v>923</v>
      </c>
      <c r="E1631" s="77">
        <v>2023</v>
      </c>
      <c r="F1631" s="76" t="s">
        <v>61</v>
      </c>
      <c r="G1631" s="77" t="s">
        <v>102</v>
      </c>
      <c r="H1631" s="76" t="s">
        <v>2675</v>
      </c>
      <c r="I1631" s="76" t="s">
        <v>129</v>
      </c>
      <c r="J1631" s="78" t="s">
        <v>677</v>
      </c>
      <c r="K1631" s="79" t="s">
        <v>634</v>
      </c>
      <c r="L1631" s="79" t="s">
        <v>634</v>
      </c>
      <c r="M1631" s="79">
        <v>1858.89</v>
      </c>
      <c r="N1631" s="79">
        <v>3243.81</v>
      </c>
    </row>
    <row r="1632" spans="1:14" s="81" customFormat="1" x14ac:dyDescent="0.25">
      <c r="A1632" s="74" t="s">
        <v>41</v>
      </c>
      <c r="B1632" s="74" t="s">
        <v>41</v>
      </c>
      <c r="C1632" s="75" t="s">
        <v>50</v>
      </c>
      <c r="D1632" s="76" t="s">
        <v>14</v>
      </c>
      <c r="E1632" s="77">
        <v>2019</v>
      </c>
      <c r="F1632" s="76" t="s">
        <v>66</v>
      </c>
      <c r="G1632" s="77" t="s">
        <v>186</v>
      </c>
      <c r="H1632" s="76" t="s">
        <v>2676</v>
      </c>
      <c r="I1632" s="76" t="s">
        <v>91</v>
      </c>
      <c r="J1632" s="78" t="s">
        <v>758</v>
      </c>
      <c r="K1632" s="79" t="s">
        <v>634</v>
      </c>
      <c r="L1632" s="79" t="s">
        <v>634</v>
      </c>
      <c r="M1632" s="79">
        <v>1735.89</v>
      </c>
      <c r="N1632" s="79">
        <v>1945.6</v>
      </c>
    </row>
    <row r="1633" spans="1:14" s="81" customFormat="1" x14ac:dyDescent="0.25">
      <c r="A1633" s="74" t="s">
        <v>41</v>
      </c>
      <c r="B1633" s="74" t="s">
        <v>41</v>
      </c>
      <c r="C1633" s="75" t="s">
        <v>668</v>
      </c>
      <c r="D1633" s="76" t="s">
        <v>10</v>
      </c>
      <c r="E1633" s="77">
        <v>2019</v>
      </c>
      <c r="F1633" s="76" t="s">
        <v>76</v>
      </c>
      <c r="G1633" s="77" t="s">
        <v>328</v>
      </c>
      <c r="H1633" s="76" t="s">
        <v>2677</v>
      </c>
      <c r="I1633" s="76" t="s">
        <v>672</v>
      </c>
      <c r="J1633" s="78" t="s">
        <v>673</v>
      </c>
      <c r="K1633" s="79" t="s">
        <v>634</v>
      </c>
      <c r="L1633" s="79" t="s">
        <v>634</v>
      </c>
      <c r="M1633" s="79">
        <v>1122.2</v>
      </c>
      <c r="N1633" s="79">
        <v>3112.55</v>
      </c>
    </row>
    <row r="1634" spans="1:14" s="81" customFormat="1" x14ac:dyDescent="0.25">
      <c r="A1634" s="74" t="s">
        <v>41</v>
      </c>
      <c r="B1634" s="74" t="s">
        <v>41</v>
      </c>
      <c r="C1634" s="75" t="s">
        <v>922</v>
      </c>
      <c r="D1634" s="76" t="s">
        <v>923</v>
      </c>
      <c r="E1634" s="77">
        <v>2023</v>
      </c>
      <c r="F1634" s="76" t="s">
        <v>61</v>
      </c>
      <c r="G1634" s="77" t="s">
        <v>102</v>
      </c>
      <c r="H1634" s="76" t="s">
        <v>2678</v>
      </c>
      <c r="I1634" s="76" t="s">
        <v>129</v>
      </c>
      <c r="J1634" s="78" t="s">
        <v>763</v>
      </c>
      <c r="K1634" s="79" t="s">
        <v>634</v>
      </c>
      <c r="L1634" s="79" t="s">
        <v>634</v>
      </c>
      <c r="M1634" s="79">
        <v>1858.89</v>
      </c>
      <c r="N1634" s="79">
        <v>3243.81</v>
      </c>
    </row>
    <row r="1635" spans="1:14" s="81" customFormat="1" x14ac:dyDescent="0.25">
      <c r="A1635" s="74" t="s">
        <v>41</v>
      </c>
      <c r="B1635" s="74" t="s">
        <v>41</v>
      </c>
      <c r="C1635" s="75" t="s">
        <v>668</v>
      </c>
      <c r="D1635" s="76" t="s">
        <v>10</v>
      </c>
      <c r="E1635" s="77">
        <v>2019</v>
      </c>
      <c r="F1635" s="76" t="s">
        <v>76</v>
      </c>
      <c r="G1635" s="77" t="s">
        <v>328</v>
      </c>
      <c r="H1635" s="76" t="s">
        <v>2679</v>
      </c>
      <c r="I1635" s="76" t="s">
        <v>179</v>
      </c>
      <c r="J1635" s="78" t="s">
        <v>355</v>
      </c>
      <c r="K1635" s="79" t="s">
        <v>547</v>
      </c>
      <c r="L1635" s="79" t="s">
        <v>547</v>
      </c>
      <c r="M1635" s="79">
        <v>1122.2</v>
      </c>
      <c r="N1635" s="79">
        <v>3112.55</v>
      </c>
    </row>
    <row r="1636" spans="1:14" s="81" customFormat="1" x14ac:dyDescent="0.25">
      <c r="A1636" s="74" t="s">
        <v>41</v>
      </c>
      <c r="B1636" s="74" t="s">
        <v>41</v>
      </c>
      <c r="C1636" s="75" t="s">
        <v>656</v>
      </c>
      <c r="D1636" s="76" t="s">
        <v>657</v>
      </c>
      <c r="E1636" s="77">
        <v>2023</v>
      </c>
      <c r="F1636" s="76" t="s">
        <v>61</v>
      </c>
      <c r="G1636" s="77" t="s">
        <v>102</v>
      </c>
      <c r="H1636" s="76" t="s">
        <v>2680</v>
      </c>
      <c r="I1636" s="76" t="s">
        <v>99</v>
      </c>
      <c r="J1636" s="78" t="s">
        <v>2165</v>
      </c>
      <c r="K1636" s="79" t="s">
        <v>634</v>
      </c>
      <c r="L1636" s="79" t="s">
        <v>634</v>
      </c>
      <c r="M1636" s="79">
        <v>2026.8000000000002</v>
      </c>
      <c r="N1636" s="79">
        <v>4395.5892261097952</v>
      </c>
    </row>
    <row r="1637" spans="1:14" s="81" customFormat="1" x14ac:dyDescent="0.25">
      <c r="A1637" s="74" t="s">
        <v>41</v>
      </c>
      <c r="B1637" s="74" t="s">
        <v>41</v>
      </c>
      <c r="C1637" s="75" t="s">
        <v>668</v>
      </c>
      <c r="D1637" s="76" t="s">
        <v>10</v>
      </c>
      <c r="E1637" s="77">
        <v>2019</v>
      </c>
      <c r="F1637" s="76" t="s">
        <v>76</v>
      </c>
      <c r="G1637" s="77" t="s">
        <v>328</v>
      </c>
      <c r="H1637" s="76" t="s">
        <v>2681</v>
      </c>
      <c r="I1637" s="76" t="s">
        <v>179</v>
      </c>
      <c r="J1637" s="78" t="s">
        <v>786</v>
      </c>
      <c r="K1637" s="79" t="s">
        <v>634</v>
      </c>
      <c r="L1637" s="79" t="s">
        <v>634</v>
      </c>
      <c r="M1637" s="79">
        <v>1122.2</v>
      </c>
      <c r="N1637" s="79">
        <v>3112.55</v>
      </c>
    </row>
    <row r="1638" spans="1:14" s="81" customFormat="1" x14ac:dyDescent="0.25">
      <c r="A1638" s="74" t="s">
        <v>41</v>
      </c>
      <c r="B1638" s="74" t="s">
        <v>41</v>
      </c>
      <c r="C1638" s="75" t="s">
        <v>691</v>
      </c>
      <c r="D1638" s="76" t="s">
        <v>21</v>
      </c>
      <c r="E1638" s="77">
        <v>2019</v>
      </c>
      <c r="F1638" s="76" t="s">
        <v>75</v>
      </c>
      <c r="G1638" s="77" t="s">
        <v>312</v>
      </c>
      <c r="H1638" s="76" t="s">
        <v>2682</v>
      </c>
      <c r="I1638" s="76" t="s">
        <v>313</v>
      </c>
      <c r="J1638" s="78" t="s">
        <v>715</v>
      </c>
      <c r="K1638" s="79" t="s">
        <v>634</v>
      </c>
      <c r="L1638" s="79" t="s">
        <v>634</v>
      </c>
      <c r="M1638" s="79">
        <v>1236.43</v>
      </c>
      <c r="N1638" s="79">
        <v>3029.39</v>
      </c>
    </row>
    <row r="1639" spans="1:14" s="81" customFormat="1" x14ac:dyDescent="0.25">
      <c r="A1639" s="74" t="s">
        <v>41</v>
      </c>
      <c r="B1639" s="74" t="s">
        <v>41</v>
      </c>
      <c r="C1639" s="75" t="s">
        <v>668</v>
      </c>
      <c r="D1639" s="76" t="s">
        <v>10</v>
      </c>
      <c r="E1639" s="77">
        <v>2019</v>
      </c>
      <c r="F1639" s="76" t="s">
        <v>76</v>
      </c>
      <c r="G1639" s="77" t="s">
        <v>328</v>
      </c>
      <c r="H1639" s="76" t="s">
        <v>2683</v>
      </c>
      <c r="I1639" s="76" t="s">
        <v>179</v>
      </c>
      <c r="J1639" s="78" t="s">
        <v>339</v>
      </c>
      <c r="K1639" s="79" t="s">
        <v>545</v>
      </c>
      <c r="L1639" s="79" t="s">
        <v>545</v>
      </c>
      <c r="M1639" s="79">
        <v>1122.2</v>
      </c>
      <c r="N1639" s="79">
        <v>3112.55</v>
      </c>
    </row>
    <row r="1640" spans="1:14" s="81" customFormat="1" x14ac:dyDescent="0.25">
      <c r="A1640" s="74" t="s">
        <v>41</v>
      </c>
      <c r="B1640" s="74" t="s">
        <v>41</v>
      </c>
      <c r="C1640" s="75" t="s">
        <v>659</v>
      </c>
      <c r="D1640" s="76" t="s">
        <v>4</v>
      </c>
      <c r="E1640" s="77">
        <v>2020</v>
      </c>
      <c r="F1640" s="76" t="s">
        <v>66</v>
      </c>
      <c r="G1640" s="77" t="s">
        <v>186</v>
      </c>
      <c r="H1640" s="76" t="s">
        <v>2684</v>
      </c>
      <c r="I1640" s="76" t="s">
        <v>179</v>
      </c>
      <c r="J1640" s="78" t="s">
        <v>426</v>
      </c>
      <c r="K1640" s="79" t="s">
        <v>545</v>
      </c>
      <c r="L1640" s="79" t="s">
        <v>545</v>
      </c>
      <c r="M1640" s="79">
        <v>1328.3</v>
      </c>
      <c r="N1640" s="79">
        <v>3222.5716040000002</v>
      </c>
    </row>
    <row r="1641" spans="1:14" s="81" customFormat="1" x14ac:dyDescent="0.25">
      <c r="A1641" s="74" t="s">
        <v>41</v>
      </c>
      <c r="B1641" s="74" t="s">
        <v>41</v>
      </c>
      <c r="C1641" s="75" t="s">
        <v>668</v>
      </c>
      <c r="D1641" s="76" t="s">
        <v>10</v>
      </c>
      <c r="E1641" s="77">
        <v>2019</v>
      </c>
      <c r="F1641" s="76" t="s">
        <v>76</v>
      </c>
      <c r="G1641" s="77" t="s">
        <v>328</v>
      </c>
      <c r="H1641" s="76" t="s">
        <v>2685</v>
      </c>
      <c r="I1641" s="76" t="s">
        <v>179</v>
      </c>
      <c r="J1641" s="78" t="s">
        <v>386</v>
      </c>
      <c r="K1641" s="79" t="s">
        <v>545</v>
      </c>
      <c r="L1641" s="79" t="s">
        <v>545</v>
      </c>
      <c r="M1641" s="79">
        <v>1122.2</v>
      </c>
      <c r="N1641" s="79">
        <v>3112.55</v>
      </c>
    </row>
    <row r="1642" spans="1:14" s="81" customFormat="1" x14ac:dyDescent="0.25">
      <c r="A1642" s="74" t="s">
        <v>41</v>
      </c>
      <c r="B1642" s="74" t="s">
        <v>41</v>
      </c>
      <c r="C1642" s="75" t="s">
        <v>1013</v>
      </c>
      <c r="D1642" s="76" t="s">
        <v>1014</v>
      </c>
      <c r="E1642" s="77">
        <v>2023</v>
      </c>
      <c r="F1642" s="76" t="s">
        <v>64</v>
      </c>
      <c r="G1642" s="77" t="s">
        <v>159</v>
      </c>
      <c r="H1642" s="76" t="s">
        <v>2686</v>
      </c>
      <c r="I1642" s="76" t="s">
        <v>93</v>
      </c>
      <c r="J1642" s="78" t="s">
        <v>794</v>
      </c>
      <c r="K1642" s="79" t="s">
        <v>634</v>
      </c>
      <c r="L1642" s="79" t="s">
        <v>634</v>
      </c>
      <c r="M1642" s="79">
        <v>2315.0500000000002</v>
      </c>
      <c r="N1642" s="79">
        <v>5306.7800000000007</v>
      </c>
    </row>
    <row r="1643" spans="1:14" s="81" customFormat="1" x14ac:dyDescent="0.25">
      <c r="A1643" s="74" t="s">
        <v>41</v>
      </c>
      <c r="B1643" s="74" t="s">
        <v>41</v>
      </c>
      <c r="C1643" s="75" t="s">
        <v>666</v>
      </c>
      <c r="D1643" s="76" t="s">
        <v>9</v>
      </c>
      <c r="E1643" s="77">
        <v>2020</v>
      </c>
      <c r="F1643" s="76" t="s">
        <v>77</v>
      </c>
      <c r="G1643" s="77" t="s">
        <v>403</v>
      </c>
      <c r="H1643" s="76" t="s">
        <v>2687</v>
      </c>
      <c r="I1643" s="76" t="s">
        <v>85</v>
      </c>
      <c r="J1643" s="78" t="s">
        <v>667</v>
      </c>
      <c r="K1643" s="79" t="s">
        <v>634</v>
      </c>
      <c r="L1643" s="79" t="s">
        <v>634</v>
      </c>
      <c r="M1643" s="79">
        <v>1874.4</v>
      </c>
      <c r="N1643" s="79">
        <v>4334.63</v>
      </c>
    </row>
    <row r="1644" spans="1:14" s="81" customFormat="1" x14ac:dyDescent="0.25">
      <c r="A1644" s="74" t="s">
        <v>41</v>
      </c>
      <c r="B1644" s="74" t="s">
        <v>41</v>
      </c>
      <c r="C1644" s="75" t="s">
        <v>929</v>
      </c>
      <c r="D1644" s="76" t="s">
        <v>930</v>
      </c>
      <c r="E1644" s="77">
        <v>2018</v>
      </c>
      <c r="F1644" s="76" t="s">
        <v>61</v>
      </c>
      <c r="G1644" s="77" t="s">
        <v>102</v>
      </c>
      <c r="H1644" s="76" t="s">
        <v>2688</v>
      </c>
      <c r="I1644" s="76" t="s">
        <v>179</v>
      </c>
      <c r="J1644" s="78" t="s">
        <v>1279</v>
      </c>
      <c r="K1644" s="79" t="s">
        <v>547</v>
      </c>
      <c r="L1644" s="79" t="s">
        <v>547</v>
      </c>
      <c r="M1644" s="79">
        <v>1816.92</v>
      </c>
      <c r="N1644" s="79">
        <v>3089.68</v>
      </c>
    </row>
    <row r="1645" spans="1:14" s="81" customFormat="1" x14ac:dyDescent="0.25">
      <c r="A1645" s="74" t="s">
        <v>41</v>
      </c>
      <c r="B1645" s="74" t="s">
        <v>41</v>
      </c>
      <c r="C1645" s="75" t="s">
        <v>55</v>
      </c>
      <c r="D1645" s="76" t="s">
        <v>6</v>
      </c>
      <c r="E1645" s="77">
        <v>2018</v>
      </c>
      <c r="F1645" s="76" t="s">
        <v>71</v>
      </c>
      <c r="G1645" s="77" t="s">
        <v>264</v>
      </c>
      <c r="H1645" s="76" t="s">
        <v>2689</v>
      </c>
      <c r="I1645" s="76" t="s">
        <v>99</v>
      </c>
      <c r="J1645" s="78" t="s">
        <v>678</v>
      </c>
      <c r="K1645" s="79" t="s">
        <v>634</v>
      </c>
      <c r="L1645" s="79" t="s">
        <v>634</v>
      </c>
      <c r="M1645" s="79">
        <v>1727</v>
      </c>
      <c r="N1645" s="79">
        <v>3452.47</v>
      </c>
    </row>
    <row r="1646" spans="1:14" s="81" customFormat="1" x14ac:dyDescent="0.25">
      <c r="A1646" s="74" t="s">
        <v>41</v>
      </c>
      <c r="B1646" s="74" t="s">
        <v>41</v>
      </c>
      <c r="C1646" s="75" t="s">
        <v>670</v>
      </c>
      <c r="D1646" s="76" t="s">
        <v>12</v>
      </c>
      <c r="E1646" s="77">
        <v>2021</v>
      </c>
      <c r="F1646" s="76" t="s">
        <v>66</v>
      </c>
      <c r="G1646" s="77" t="s">
        <v>186</v>
      </c>
      <c r="H1646" s="76" t="s">
        <v>2690</v>
      </c>
      <c r="I1646" s="76" t="s">
        <v>498</v>
      </c>
      <c r="J1646" s="78" t="s">
        <v>671</v>
      </c>
      <c r="K1646" s="79" t="s">
        <v>634</v>
      </c>
      <c r="L1646" s="79" t="s">
        <v>634</v>
      </c>
      <c r="M1646" s="79">
        <v>2026.8000000000002</v>
      </c>
      <c r="N1646" s="79">
        <v>2043.4194720000003</v>
      </c>
    </row>
    <row r="1647" spans="1:14" s="81" customFormat="1" x14ac:dyDescent="0.25">
      <c r="A1647" s="74" t="s">
        <v>41</v>
      </c>
      <c r="B1647" s="74" t="s">
        <v>41</v>
      </c>
      <c r="C1647" s="75" t="s">
        <v>922</v>
      </c>
      <c r="D1647" s="76" t="s">
        <v>923</v>
      </c>
      <c r="E1647" s="77">
        <v>2023</v>
      </c>
      <c r="F1647" s="76" t="s">
        <v>61</v>
      </c>
      <c r="G1647" s="77" t="s">
        <v>102</v>
      </c>
      <c r="H1647" s="76" t="s">
        <v>2691</v>
      </c>
      <c r="I1647" s="76" t="s">
        <v>129</v>
      </c>
      <c r="J1647" s="78" t="s">
        <v>723</v>
      </c>
      <c r="K1647" s="79" t="s">
        <v>634</v>
      </c>
      <c r="L1647" s="79" t="s">
        <v>634</v>
      </c>
      <c r="M1647" s="79">
        <v>1858.89</v>
      </c>
      <c r="N1647" s="79">
        <v>3243.81</v>
      </c>
    </row>
    <row r="1648" spans="1:14" s="81" customFormat="1" x14ac:dyDescent="0.25">
      <c r="A1648" s="74" t="s">
        <v>41</v>
      </c>
      <c r="B1648" s="74" t="s">
        <v>41</v>
      </c>
      <c r="C1648" s="75" t="s">
        <v>922</v>
      </c>
      <c r="D1648" s="76" t="s">
        <v>923</v>
      </c>
      <c r="E1648" s="77">
        <v>2023</v>
      </c>
      <c r="F1648" s="76" t="s">
        <v>61</v>
      </c>
      <c r="G1648" s="77" t="s">
        <v>102</v>
      </c>
      <c r="H1648" s="76" t="s">
        <v>2692</v>
      </c>
      <c r="I1648" s="76" t="s">
        <v>495</v>
      </c>
      <c r="J1648" s="78" t="s">
        <v>718</v>
      </c>
      <c r="K1648" s="79" t="s">
        <v>634</v>
      </c>
      <c r="L1648" s="79" t="s">
        <v>634</v>
      </c>
      <c r="M1648" s="79">
        <v>2763.62</v>
      </c>
      <c r="N1648" s="79">
        <v>5035.1899999999996</v>
      </c>
    </row>
    <row r="1649" spans="1:14" s="81" customFormat="1" x14ac:dyDescent="0.25">
      <c r="A1649" s="74" t="s">
        <v>41</v>
      </c>
      <c r="B1649" s="74" t="s">
        <v>41</v>
      </c>
      <c r="C1649" s="75" t="s">
        <v>659</v>
      </c>
      <c r="D1649" s="76" t="s">
        <v>4</v>
      </c>
      <c r="E1649" s="77">
        <v>2020</v>
      </c>
      <c r="F1649" s="76" t="s">
        <v>66</v>
      </c>
      <c r="G1649" s="77" t="s">
        <v>186</v>
      </c>
      <c r="H1649" s="76" t="s">
        <v>2693</v>
      </c>
      <c r="I1649" s="76" t="s">
        <v>179</v>
      </c>
      <c r="J1649" s="78" t="s">
        <v>448</v>
      </c>
      <c r="K1649" s="79" t="s">
        <v>545</v>
      </c>
      <c r="L1649" s="79" t="s">
        <v>545</v>
      </c>
      <c r="M1649" s="79">
        <v>2019.94</v>
      </c>
      <c r="N1649" s="79">
        <v>4736.7502409999988</v>
      </c>
    </row>
    <row r="1650" spans="1:14" s="81" customFormat="1" x14ac:dyDescent="0.25">
      <c r="A1650" s="74" t="s">
        <v>41</v>
      </c>
      <c r="B1650" s="74" t="s">
        <v>41</v>
      </c>
      <c r="C1650" s="75" t="s">
        <v>660</v>
      </c>
      <c r="D1650" s="76" t="s">
        <v>5</v>
      </c>
      <c r="E1650" s="77">
        <v>2020</v>
      </c>
      <c r="F1650" s="76" t="s">
        <v>61</v>
      </c>
      <c r="G1650" s="77" t="s">
        <v>102</v>
      </c>
      <c r="H1650" s="76" t="s">
        <v>2694</v>
      </c>
      <c r="I1650" s="76" t="s">
        <v>129</v>
      </c>
      <c r="J1650" s="78" t="s">
        <v>661</v>
      </c>
      <c r="K1650" s="79" t="s">
        <v>634</v>
      </c>
      <c r="L1650" s="79" t="s">
        <v>634</v>
      </c>
      <c r="M1650" s="79">
        <v>1212</v>
      </c>
      <c r="N1650" s="79">
        <v>2178.0100000000002</v>
      </c>
    </row>
    <row r="1651" spans="1:14" s="81" customFormat="1" x14ac:dyDescent="0.25">
      <c r="A1651" s="74" t="s">
        <v>41</v>
      </c>
      <c r="B1651" s="74" t="s">
        <v>41</v>
      </c>
      <c r="C1651" s="75" t="s">
        <v>659</v>
      </c>
      <c r="D1651" s="76" t="s">
        <v>4</v>
      </c>
      <c r="E1651" s="77">
        <v>2020</v>
      </c>
      <c r="F1651" s="76" t="s">
        <v>66</v>
      </c>
      <c r="G1651" s="77" t="s">
        <v>186</v>
      </c>
      <c r="H1651" s="76" t="s">
        <v>2695</v>
      </c>
      <c r="I1651" s="76" t="s">
        <v>179</v>
      </c>
      <c r="J1651" s="78" t="s">
        <v>446</v>
      </c>
      <c r="K1651" s="79" t="s">
        <v>545</v>
      </c>
      <c r="L1651" s="79" t="s">
        <v>545</v>
      </c>
      <c r="M1651" s="79">
        <v>1328.3</v>
      </c>
      <c r="N1651" s="79">
        <v>3222.5716040000002</v>
      </c>
    </row>
    <row r="1652" spans="1:14" s="81" customFormat="1" x14ac:dyDescent="0.25">
      <c r="A1652" s="74" t="s">
        <v>41</v>
      </c>
      <c r="B1652" s="74" t="s">
        <v>41</v>
      </c>
      <c r="C1652" s="75" t="s">
        <v>48</v>
      </c>
      <c r="D1652" s="76" t="s">
        <v>11</v>
      </c>
      <c r="E1652" s="77">
        <v>2018</v>
      </c>
      <c r="F1652" s="76" t="s">
        <v>59</v>
      </c>
      <c r="G1652" s="77" t="s">
        <v>82</v>
      </c>
      <c r="H1652" s="76" t="s">
        <v>2696</v>
      </c>
      <c r="I1652" s="76" t="s">
        <v>129</v>
      </c>
      <c r="J1652" s="78" t="s">
        <v>785</v>
      </c>
      <c r="K1652" s="79" t="s">
        <v>634</v>
      </c>
      <c r="L1652" s="79" t="s">
        <v>634</v>
      </c>
      <c r="M1652" s="79">
        <v>1460.8</v>
      </c>
      <c r="N1652" s="79">
        <v>3007.39</v>
      </c>
    </row>
    <row r="1653" spans="1:14" s="81" customFormat="1" x14ac:dyDescent="0.25">
      <c r="A1653" s="74" t="s">
        <v>41</v>
      </c>
      <c r="B1653" s="74" t="s">
        <v>41</v>
      </c>
      <c r="C1653" s="75" t="s">
        <v>656</v>
      </c>
      <c r="D1653" s="76" t="s">
        <v>657</v>
      </c>
      <c r="E1653" s="77">
        <v>2023</v>
      </c>
      <c r="F1653" s="76" t="s">
        <v>61</v>
      </c>
      <c r="G1653" s="77" t="s">
        <v>102</v>
      </c>
      <c r="H1653" s="76" t="s">
        <v>2697</v>
      </c>
      <c r="I1653" s="76" t="s">
        <v>180</v>
      </c>
      <c r="J1653" s="78" t="s">
        <v>699</v>
      </c>
      <c r="K1653" s="79" t="s">
        <v>634</v>
      </c>
      <c r="L1653" s="79" t="s">
        <v>634</v>
      </c>
      <c r="M1653" s="79">
        <v>1478.8300000000002</v>
      </c>
      <c r="N1653" s="79">
        <v>3418.9749704753049</v>
      </c>
    </row>
    <row r="1654" spans="1:14" s="81" customFormat="1" x14ac:dyDescent="0.25">
      <c r="A1654" s="74" t="s">
        <v>41</v>
      </c>
      <c r="B1654" s="74" t="s">
        <v>41</v>
      </c>
      <c r="C1654" s="75" t="s">
        <v>670</v>
      </c>
      <c r="D1654" s="76" t="s">
        <v>12</v>
      </c>
      <c r="E1654" s="77">
        <v>2021</v>
      </c>
      <c r="F1654" s="76" t="s">
        <v>66</v>
      </c>
      <c r="G1654" s="77" t="s">
        <v>186</v>
      </c>
      <c r="H1654" s="76" t="s">
        <v>2697</v>
      </c>
      <c r="I1654" s="76" t="s">
        <v>162</v>
      </c>
      <c r="J1654" s="78" t="s">
        <v>671</v>
      </c>
      <c r="K1654" s="79" t="s">
        <v>634</v>
      </c>
      <c r="L1654" s="79" t="s">
        <v>634</v>
      </c>
      <c r="M1654" s="79">
        <v>2199.12</v>
      </c>
      <c r="N1654" s="79">
        <v>2415.1999999999998</v>
      </c>
    </row>
    <row r="1655" spans="1:14" s="81" customFormat="1" x14ac:dyDescent="0.25">
      <c r="A1655" s="74" t="s">
        <v>41</v>
      </c>
      <c r="B1655" s="74" t="s">
        <v>41</v>
      </c>
      <c r="C1655" s="75" t="s">
        <v>49</v>
      </c>
      <c r="D1655" s="76" t="s">
        <v>13</v>
      </c>
      <c r="E1655" s="77">
        <v>2019</v>
      </c>
      <c r="F1655" s="76" t="s">
        <v>65</v>
      </c>
      <c r="G1655" s="77" t="s">
        <v>176</v>
      </c>
      <c r="H1655" s="76" t="s">
        <v>2697</v>
      </c>
      <c r="I1655" s="76" t="s">
        <v>180</v>
      </c>
      <c r="J1655" s="78" t="s">
        <v>713</v>
      </c>
      <c r="K1655" s="79" t="s">
        <v>634</v>
      </c>
      <c r="L1655" s="79" t="s">
        <v>634</v>
      </c>
      <c r="M1655" s="79">
        <v>1981.6</v>
      </c>
      <c r="N1655" s="79">
        <v>9099</v>
      </c>
    </row>
    <row r="1656" spans="1:14" s="81" customFormat="1" x14ac:dyDescent="0.25">
      <c r="A1656" s="74" t="s">
        <v>41</v>
      </c>
      <c r="B1656" s="74" t="s">
        <v>41</v>
      </c>
      <c r="C1656" s="75" t="s">
        <v>929</v>
      </c>
      <c r="D1656" s="76" t="s">
        <v>930</v>
      </c>
      <c r="E1656" s="77">
        <v>2018</v>
      </c>
      <c r="F1656" s="76" t="s">
        <v>61</v>
      </c>
      <c r="G1656" s="77" t="s">
        <v>102</v>
      </c>
      <c r="H1656" s="76" t="s">
        <v>2698</v>
      </c>
      <c r="I1656" s="76" t="s">
        <v>179</v>
      </c>
      <c r="J1656" s="78" t="s">
        <v>1279</v>
      </c>
      <c r="K1656" s="79" t="s">
        <v>545</v>
      </c>
      <c r="L1656" s="79" t="s">
        <v>545</v>
      </c>
      <c r="M1656" s="79">
        <v>1302</v>
      </c>
      <c r="N1656" s="79">
        <v>2442.8200000000002</v>
      </c>
    </row>
    <row r="1657" spans="1:14" s="81" customFormat="1" x14ac:dyDescent="0.25">
      <c r="A1657" s="74" t="s">
        <v>41</v>
      </c>
      <c r="B1657" s="74" t="s">
        <v>41</v>
      </c>
      <c r="C1657" s="75" t="s">
        <v>670</v>
      </c>
      <c r="D1657" s="76" t="s">
        <v>12</v>
      </c>
      <c r="E1657" s="77">
        <v>2021</v>
      </c>
      <c r="F1657" s="76" t="s">
        <v>66</v>
      </c>
      <c r="G1657" s="77" t="s">
        <v>186</v>
      </c>
      <c r="H1657" s="76" t="s">
        <v>2699</v>
      </c>
      <c r="I1657" s="76" t="s">
        <v>256</v>
      </c>
      <c r="J1657" s="78" t="s">
        <v>671</v>
      </c>
      <c r="K1657" s="79" t="s">
        <v>634</v>
      </c>
      <c r="L1657" s="79" t="s">
        <v>634</v>
      </c>
      <c r="M1657" s="79">
        <v>2294.09</v>
      </c>
      <c r="N1657" s="79">
        <v>2306.63</v>
      </c>
    </row>
    <row r="1658" spans="1:14" s="81" customFormat="1" x14ac:dyDescent="0.25">
      <c r="A1658" s="74" t="s">
        <v>41</v>
      </c>
      <c r="B1658" s="74" t="s">
        <v>41</v>
      </c>
      <c r="C1658" s="75" t="s">
        <v>654</v>
      </c>
      <c r="D1658" s="76" t="s">
        <v>2</v>
      </c>
      <c r="E1658" s="77">
        <v>2018</v>
      </c>
      <c r="F1658" s="76" t="s">
        <v>64</v>
      </c>
      <c r="G1658" s="77" t="s">
        <v>159</v>
      </c>
      <c r="H1658" s="76" t="s">
        <v>2700</v>
      </c>
      <c r="I1658" s="76" t="s">
        <v>95</v>
      </c>
      <c r="J1658" s="78" t="s">
        <v>708</v>
      </c>
      <c r="K1658" s="79" t="s">
        <v>634</v>
      </c>
      <c r="L1658" s="79" t="s">
        <v>634</v>
      </c>
      <c r="M1658" s="79">
        <v>3272.21</v>
      </c>
      <c r="N1658" s="79">
        <v>7729.51</v>
      </c>
    </row>
    <row r="1659" spans="1:14" s="81" customFormat="1" x14ac:dyDescent="0.25">
      <c r="A1659" s="74" t="s">
        <v>41</v>
      </c>
      <c r="B1659" s="74" t="s">
        <v>41</v>
      </c>
      <c r="C1659" s="75" t="s">
        <v>51</v>
      </c>
      <c r="D1659" s="76" t="s">
        <v>1</v>
      </c>
      <c r="E1659" s="77">
        <v>2020</v>
      </c>
      <c r="F1659" s="76" t="s">
        <v>67</v>
      </c>
      <c r="G1659" s="77" t="s">
        <v>193</v>
      </c>
      <c r="H1659" s="76" t="s">
        <v>2701</v>
      </c>
      <c r="I1659" s="76" t="s">
        <v>194</v>
      </c>
      <c r="J1659" s="78" t="s">
        <v>206</v>
      </c>
      <c r="K1659" s="79" t="s">
        <v>545</v>
      </c>
      <c r="L1659" s="79" t="s">
        <v>545</v>
      </c>
      <c r="M1659" s="79">
        <v>1434.67</v>
      </c>
      <c r="N1659" s="79">
        <v>5022.6400000000003</v>
      </c>
    </row>
    <row r="1660" spans="1:14" s="81" customFormat="1" x14ac:dyDescent="0.25">
      <c r="A1660" s="74" t="s">
        <v>41</v>
      </c>
      <c r="B1660" s="74" t="s">
        <v>41</v>
      </c>
      <c r="C1660" s="75" t="s">
        <v>1096</v>
      </c>
      <c r="D1660" s="76" t="s">
        <v>1097</v>
      </c>
      <c r="E1660" s="77">
        <v>2023</v>
      </c>
      <c r="F1660" s="76" t="s">
        <v>66</v>
      </c>
      <c r="G1660" s="77" t="s">
        <v>186</v>
      </c>
      <c r="H1660" s="76" t="s">
        <v>2702</v>
      </c>
      <c r="I1660" s="76" t="s">
        <v>99</v>
      </c>
      <c r="J1660" s="78" t="s">
        <v>712</v>
      </c>
      <c r="K1660" s="79" t="s">
        <v>634</v>
      </c>
      <c r="L1660" s="79" t="s">
        <v>634</v>
      </c>
      <c r="M1660" s="79">
        <v>2199.12</v>
      </c>
      <c r="N1660" s="79">
        <v>2415.1999999999998</v>
      </c>
    </row>
    <row r="1661" spans="1:14" s="81" customFormat="1" x14ac:dyDescent="0.25">
      <c r="A1661" s="74" t="s">
        <v>41</v>
      </c>
      <c r="B1661" s="74" t="s">
        <v>41</v>
      </c>
      <c r="C1661" s="75" t="s">
        <v>51</v>
      </c>
      <c r="D1661" s="76" t="s">
        <v>1</v>
      </c>
      <c r="E1661" s="77">
        <v>2020</v>
      </c>
      <c r="F1661" s="76" t="s">
        <v>67</v>
      </c>
      <c r="G1661" s="77" t="s">
        <v>193</v>
      </c>
      <c r="H1661" s="76" t="s">
        <v>2703</v>
      </c>
      <c r="I1661" s="76" t="s">
        <v>194</v>
      </c>
      <c r="J1661" s="78" t="s">
        <v>813</v>
      </c>
      <c r="K1661" s="79" t="s">
        <v>545</v>
      </c>
      <c r="L1661" s="79" t="s">
        <v>545</v>
      </c>
      <c r="M1661" s="79">
        <v>1434.67</v>
      </c>
      <c r="N1661" s="79">
        <v>5022.6400000000003</v>
      </c>
    </row>
    <row r="1662" spans="1:14" s="81" customFormat="1" x14ac:dyDescent="0.25">
      <c r="A1662" s="74" t="s">
        <v>41</v>
      </c>
      <c r="B1662" s="74" t="s">
        <v>41</v>
      </c>
      <c r="C1662" s="75" t="s">
        <v>49</v>
      </c>
      <c r="D1662" s="76" t="s">
        <v>13</v>
      </c>
      <c r="E1662" s="77">
        <v>2019</v>
      </c>
      <c r="F1662" s="76" t="s">
        <v>65</v>
      </c>
      <c r="G1662" s="77" t="s">
        <v>176</v>
      </c>
      <c r="H1662" s="76" t="s">
        <v>2704</v>
      </c>
      <c r="I1662" s="76" t="s">
        <v>183</v>
      </c>
      <c r="J1662" s="78" t="s">
        <v>748</v>
      </c>
      <c r="K1662" s="79" t="s">
        <v>634</v>
      </c>
      <c r="L1662" s="79" t="s">
        <v>634</v>
      </c>
      <c r="M1662" s="79">
        <v>1981.6</v>
      </c>
      <c r="N1662" s="79">
        <v>12166</v>
      </c>
    </row>
    <row r="1663" spans="1:14" s="81" customFormat="1" x14ac:dyDescent="0.25">
      <c r="A1663" s="74" t="s">
        <v>41</v>
      </c>
      <c r="B1663" s="74" t="s">
        <v>41</v>
      </c>
      <c r="C1663" s="75" t="s">
        <v>51</v>
      </c>
      <c r="D1663" s="76" t="s">
        <v>1</v>
      </c>
      <c r="E1663" s="77">
        <v>2020</v>
      </c>
      <c r="F1663" s="76" t="s">
        <v>67</v>
      </c>
      <c r="G1663" s="77" t="s">
        <v>193</v>
      </c>
      <c r="H1663" s="76" t="s">
        <v>2705</v>
      </c>
      <c r="I1663" s="76" t="s">
        <v>194</v>
      </c>
      <c r="J1663" s="78" t="s">
        <v>206</v>
      </c>
      <c r="K1663" s="79" t="s">
        <v>545</v>
      </c>
      <c r="L1663" s="79" t="s">
        <v>545</v>
      </c>
      <c r="M1663" s="79">
        <v>1434.67</v>
      </c>
      <c r="N1663" s="79">
        <v>5022.6400000000003</v>
      </c>
    </row>
    <row r="1664" spans="1:14" s="81" customFormat="1" x14ac:dyDescent="0.25">
      <c r="A1664" s="74" t="s">
        <v>41</v>
      </c>
      <c r="B1664" s="74" t="s">
        <v>41</v>
      </c>
      <c r="C1664" s="75" t="s">
        <v>659</v>
      </c>
      <c r="D1664" s="76" t="s">
        <v>4</v>
      </c>
      <c r="E1664" s="77">
        <v>2020</v>
      </c>
      <c r="F1664" s="76" t="s">
        <v>66</v>
      </c>
      <c r="G1664" s="77" t="s">
        <v>186</v>
      </c>
      <c r="H1664" s="76" t="s">
        <v>2706</v>
      </c>
      <c r="I1664" s="76" t="s">
        <v>179</v>
      </c>
      <c r="J1664" s="78" t="s">
        <v>425</v>
      </c>
      <c r="K1664" s="79" t="s">
        <v>545</v>
      </c>
      <c r="L1664" s="79" t="s">
        <v>545</v>
      </c>
      <c r="M1664" s="79">
        <v>1445.71</v>
      </c>
      <c r="N1664" s="79">
        <v>3525.9695380000003</v>
      </c>
    </row>
    <row r="1665" spans="1:14" s="81" customFormat="1" x14ac:dyDescent="0.25">
      <c r="A1665" s="74" t="s">
        <v>41</v>
      </c>
      <c r="B1665" s="74" t="s">
        <v>41</v>
      </c>
      <c r="C1665" s="75" t="s">
        <v>50</v>
      </c>
      <c r="D1665" s="76" t="s">
        <v>14</v>
      </c>
      <c r="E1665" s="77">
        <v>2019</v>
      </c>
      <c r="F1665" s="76" t="s">
        <v>66</v>
      </c>
      <c r="G1665" s="77" t="s">
        <v>186</v>
      </c>
      <c r="H1665" s="76" t="s">
        <v>2707</v>
      </c>
      <c r="I1665" s="76" t="s">
        <v>162</v>
      </c>
      <c r="J1665" s="78" t="s">
        <v>734</v>
      </c>
      <c r="K1665" s="79" t="s">
        <v>634</v>
      </c>
      <c r="L1665" s="79" t="s">
        <v>634</v>
      </c>
      <c r="M1665" s="79">
        <v>2199.12</v>
      </c>
      <c r="N1665" s="79">
        <v>2415.1999999999998</v>
      </c>
    </row>
    <row r="1666" spans="1:14" s="81" customFormat="1" x14ac:dyDescent="0.25">
      <c r="A1666" s="74" t="s">
        <v>41</v>
      </c>
      <c r="B1666" s="74" t="s">
        <v>41</v>
      </c>
      <c r="C1666" s="75" t="s">
        <v>48</v>
      </c>
      <c r="D1666" s="76" t="s">
        <v>11</v>
      </c>
      <c r="E1666" s="77">
        <v>2018</v>
      </c>
      <c r="F1666" s="76" t="s">
        <v>59</v>
      </c>
      <c r="G1666" s="77" t="s">
        <v>82</v>
      </c>
      <c r="H1666" s="76" t="s">
        <v>2708</v>
      </c>
      <c r="I1666" s="76" t="s">
        <v>99</v>
      </c>
      <c r="J1666" s="78" t="s">
        <v>667</v>
      </c>
      <c r="K1666" s="79" t="s">
        <v>546</v>
      </c>
      <c r="L1666" s="79" t="s">
        <v>546</v>
      </c>
      <c r="M1666" s="79">
        <v>2260.5700000000002</v>
      </c>
      <c r="N1666" s="79">
        <v>4121.09</v>
      </c>
    </row>
    <row r="1667" spans="1:14" s="81" customFormat="1" x14ac:dyDescent="0.25">
      <c r="A1667" s="74" t="s">
        <v>41</v>
      </c>
      <c r="B1667" s="74" t="s">
        <v>41</v>
      </c>
      <c r="C1667" s="75" t="s">
        <v>659</v>
      </c>
      <c r="D1667" s="76" t="s">
        <v>4</v>
      </c>
      <c r="E1667" s="77">
        <v>2020</v>
      </c>
      <c r="F1667" s="76" t="s">
        <v>66</v>
      </c>
      <c r="G1667" s="77" t="s">
        <v>186</v>
      </c>
      <c r="H1667" s="76" t="s">
        <v>2709</v>
      </c>
      <c r="I1667" s="76" t="s">
        <v>179</v>
      </c>
      <c r="J1667" s="78" t="s">
        <v>766</v>
      </c>
      <c r="K1667" s="79" t="s">
        <v>545</v>
      </c>
      <c r="L1667" s="79" t="s">
        <v>545</v>
      </c>
      <c r="M1667" s="79">
        <v>1445.71</v>
      </c>
      <c r="N1667" s="79">
        <v>3525.9695380000003</v>
      </c>
    </row>
    <row r="1668" spans="1:14" s="81" customFormat="1" x14ac:dyDescent="0.25">
      <c r="A1668" s="74" t="s">
        <v>41</v>
      </c>
      <c r="B1668" s="74" t="s">
        <v>41</v>
      </c>
      <c r="C1668" s="75" t="s">
        <v>761</v>
      </c>
      <c r="D1668" s="76" t="s">
        <v>35</v>
      </c>
      <c r="E1668" s="77">
        <v>2018</v>
      </c>
      <c r="F1668" s="76" t="s">
        <v>59</v>
      </c>
      <c r="G1668" s="77" t="s">
        <v>82</v>
      </c>
      <c r="H1668" s="76" t="s">
        <v>2710</v>
      </c>
      <c r="I1668" s="76" t="s">
        <v>99</v>
      </c>
      <c r="J1668" s="78" t="s">
        <v>784</v>
      </c>
      <c r="K1668" s="79" t="s">
        <v>634</v>
      </c>
      <c r="L1668" s="79" t="s">
        <v>634</v>
      </c>
      <c r="M1668" s="79">
        <v>1727</v>
      </c>
      <c r="N1668" s="79">
        <v>2407.96</v>
      </c>
    </row>
    <row r="1669" spans="1:14" s="81" customFormat="1" x14ac:dyDescent="0.25">
      <c r="A1669" s="74" t="s">
        <v>41</v>
      </c>
      <c r="B1669" s="74" t="s">
        <v>41</v>
      </c>
      <c r="C1669" s="75" t="s">
        <v>659</v>
      </c>
      <c r="D1669" s="76" t="s">
        <v>4</v>
      </c>
      <c r="E1669" s="77">
        <v>2020</v>
      </c>
      <c r="F1669" s="76" t="s">
        <v>66</v>
      </c>
      <c r="G1669" s="77" t="s">
        <v>186</v>
      </c>
      <c r="H1669" s="76" t="s">
        <v>2711</v>
      </c>
      <c r="I1669" s="76" t="s">
        <v>179</v>
      </c>
      <c r="J1669" s="78" t="s">
        <v>457</v>
      </c>
      <c r="K1669" s="79" t="s">
        <v>545</v>
      </c>
      <c r="L1669" s="79" t="s">
        <v>545</v>
      </c>
      <c r="M1669" s="79">
        <v>1445.71</v>
      </c>
      <c r="N1669" s="79">
        <v>3525.9695380000003</v>
      </c>
    </row>
    <row r="1670" spans="1:14" s="81" customFormat="1" x14ac:dyDescent="0.25">
      <c r="A1670" s="74" t="s">
        <v>41</v>
      </c>
      <c r="B1670" s="74" t="s">
        <v>41</v>
      </c>
      <c r="C1670" s="75" t="s">
        <v>922</v>
      </c>
      <c r="D1670" s="76" t="s">
        <v>923</v>
      </c>
      <c r="E1670" s="77">
        <v>2023</v>
      </c>
      <c r="F1670" s="76" t="s">
        <v>61</v>
      </c>
      <c r="G1670" s="77" t="s">
        <v>102</v>
      </c>
      <c r="H1670" s="76" t="s">
        <v>2712</v>
      </c>
      <c r="I1670" s="76" t="s">
        <v>129</v>
      </c>
      <c r="J1670" s="78" t="s">
        <v>677</v>
      </c>
      <c r="K1670" s="79" t="s">
        <v>634</v>
      </c>
      <c r="L1670" s="79" t="s">
        <v>634</v>
      </c>
      <c r="M1670" s="79">
        <v>1858.89</v>
      </c>
      <c r="N1670" s="79">
        <v>3243.81</v>
      </c>
    </row>
    <row r="1671" spans="1:14" s="81" customFormat="1" x14ac:dyDescent="0.25">
      <c r="A1671" s="74" t="s">
        <v>41</v>
      </c>
      <c r="B1671" s="74" t="s">
        <v>41</v>
      </c>
      <c r="C1671" s="75" t="s">
        <v>654</v>
      </c>
      <c r="D1671" s="76" t="s">
        <v>2</v>
      </c>
      <c r="E1671" s="77">
        <v>2018</v>
      </c>
      <c r="F1671" s="76" t="s">
        <v>64</v>
      </c>
      <c r="G1671" s="77" t="s">
        <v>159</v>
      </c>
      <c r="H1671" s="76" t="s">
        <v>2713</v>
      </c>
      <c r="I1671" s="76" t="s">
        <v>99</v>
      </c>
      <c r="J1671" s="78" t="s">
        <v>688</v>
      </c>
      <c r="K1671" s="79" t="s">
        <v>634</v>
      </c>
      <c r="L1671" s="79" t="s">
        <v>634</v>
      </c>
      <c r="M1671" s="79">
        <v>2657.39</v>
      </c>
      <c r="N1671" s="79">
        <v>5718.21</v>
      </c>
    </row>
    <row r="1672" spans="1:14" s="81" customFormat="1" x14ac:dyDescent="0.25">
      <c r="A1672" s="74" t="s">
        <v>41</v>
      </c>
      <c r="B1672" s="74" t="s">
        <v>41</v>
      </c>
      <c r="C1672" s="75" t="s">
        <v>659</v>
      </c>
      <c r="D1672" s="76" t="s">
        <v>4</v>
      </c>
      <c r="E1672" s="77">
        <v>2020</v>
      </c>
      <c r="F1672" s="76" t="s">
        <v>66</v>
      </c>
      <c r="G1672" s="77" t="s">
        <v>186</v>
      </c>
      <c r="H1672" s="76" t="s">
        <v>2714</v>
      </c>
      <c r="I1672" s="76" t="s">
        <v>179</v>
      </c>
      <c r="J1672" s="78" t="s">
        <v>855</v>
      </c>
      <c r="K1672" s="79" t="s">
        <v>547</v>
      </c>
      <c r="L1672" s="79" t="s">
        <v>547</v>
      </c>
      <c r="M1672" s="79">
        <v>2019.94</v>
      </c>
      <c r="N1672" s="79">
        <v>4736.7502409999988</v>
      </c>
    </row>
    <row r="1673" spans="1:14" s="81" customFormat="1" x14ac:dyDescent="0.25">
      <c r="A1673" s="74" t="s">
        <v>41</v>
      </c>
      <c r="B1673" s="74" t="s">
        <v>41</v>
      </c>
      <c r="C1673" s="75" t="s">
        <v>668</v>
      </c>
      <c r="D1673" s="76" t="s">
        <v>10</v>
      </c>
      <c r="E1673" s="77">
        <v>2019</v>
      </c>
      <c r="F1673" s="76" t="s">
        <v>76</v>
      </c>
      <c r="G1673" s="77" t="s">
        <v>328</v>
      </c>
      <c r="H1673" s="76" t="s">
        <v>2715</v>
      </c>
      <c r="I1673" s="76" t="s">
        <v>179</v>
      </c>
      <c r="J1673" s="78" t="s">
        <v>391</v>
      </c>
      <c r="K1673" s="79" t="s">
        <v>545</v>
      </c>
      <c r="L1673" s="79" t="s">
        <v>545</v>
      </c>
      <c r="M1673" s="79">
        <v>1122.2</v>
      </c>
      <c r="N1673" s="79">
        <v>3112.55</v>
      </c>
    </row>
    <row r="1674" spans="1:14" s="81" customFormat="1" x14ac:dyDescent="0.25">
      <c r="A1674" s="74" t="s">
        <v>41</v>
      </c>
      <c r="B1674" s="74" t="s">
        <v>41</v>
      </c>
      <c r="C1674" s="75" t="s">
        <v>668</v>
      </c>
      <c r="D1674" s="76" t="s">
        <v>10</v>
      </c>
      <c r="E1674" s="77">
        <v>2019</v>
      </c>
      <c r="F1674" s="76" t="s">
        <v>76</v>
      </c>
      <c r="G1674" s="77" t="s">
        <v>328</v>
      </c>
      <c r="H1674" s="76" t="s">
        <v>2716</v>
      </c>
      <c r="I1674" s="76" t="s">
        <v>179</v>
      </c>
      <c r="J1674" s="78" t="s">
        <v>335</v>
      </c>
      <c r="K1674" s="79" t="s">
        <v>545</v>
      </c>
      <c r="L1674" s="79" t="s">
        <v>545</v>
      </c>
      <c r="M1674" s="79">
        <v>1122.2</v>
      </c>
      <c r="N1674" s="79">
        <v>3112.55</v>
      </c>
    </row>
    <row r="1675" spans="1:14" s="81" customFormat="1" x14ac:dyDescent="0.25">
      <c r="A1675" s="74" t="s">
        <v>41</v>
      </c>
      <c r="B1675" s="74" t="s">
        <v>41</v>
      </c>
      <c r="C1675" s="75" t="s">
        <v>929</v>
      </c>
      <c r="D1675" s="76" t="s">
        <v>930</v>
      </c>
      <c r="E1675" s="77">
        <v>2018</v>
      </c>
      <c r="F1675" s="76" t="s">
        <v>61</v>
      </c>
      <c r="G1675" s="77" t="s">
        <v>102</v>
      </c>
      <c r="H1675" s="76" t="s">
        <v>2717</v>
      </c>
      <c r="I1675" s="76" t="s">
        <v>179</v>
      </c>
      <c r="J1675" s="78" t="s">
        <v>2105</v>
      </c>
      <c r="K1675" s="79" t="s">
        <v>545</v>
      </c>
      <c r="L1675" s="79" t="s">
        <v>545</v>
      </c>
      <c r="M1675" s="79">
        <v>1302</v>
      </c>
      <c r="N1675" s="79">
        <v>2442.8200000000002</v>
      </c>
    </row>
    <row r="1676" spans="1:14" s="81" customFormat="1" x14ac:dyDescent="0.25">
      <c r="A1676" s="74" t="s">
        <v>41</v>
      </c>
      <c r="B1676" s="74" t="s">
        <v>41</v>
      </c>
      <c r="C1676" s="75" t="s">
        <v>922</v>
      </c>
      <c r="D1676" s="76" t="s">
        <v>923</v>
      </c>
      <c r="E1676" s="77">
        <v>2023</v>
      </c>
      <c r="F1676" s="76" t="s">
        <v>61</v>
      </c>
      <c r="G1676" s="77" t="s">
        <v>102</v>
      </c>
      <c r="H1676" s="76" t="s">
        <v>2718</v>
      </c>
      <c r="I1676" s="76" t="s">
        <v>129</v>
      </c>
      <c r="J1676" s="78" t="s">
        <v>673</v>
      </c>
      <c r="K1676" s="79" t="s">
        <v>634</v>
      </c>
      <c r="L1676" s="79" t="s">
        <v>634</v>
      </c>
      <c r="M1676" s="79">
        <v>1858.89</v>
      </c>
      <c r="N1676" s="79">
        <v>3243.81</v>
      </c>
    </row>
    <row r="1677" spans="1:14" s="81" customFormat="1" x14ac:dyDescent="0.25">
      <c r="A1677" s="74" t="s">
        <v>41</v>
      </c>
      <c r="B1677" s="74" t="s">
        <v>41</v>
      </c>
      <c r="C1677" s="75" t="s">
        <v>659</v>
      </c>
      <c r="D1677" s="76" t="s">
        <v>4</v>
      </c>
      <c r="E1677" s="77">
        <v>2020</v>
      </c>
      <c r="F1677" s="76" t="s">
        <v>66</v>
      </c>
      <c r="G1677" s="77" t="s">
        <v>186</v>
      </c>
      <c r="H1677" s="76" t="s">
        <v>2719</v>
      </c>
      <c r="I1677" s="76" t="s">
        <v>179</v>
      </c>
      <c r="J1677" s="78" t="s">
        <v>486</v>
      </c>
      <c r="K1677" s="79" t="s">
        <v>545</v>
      </c>
      <c r="L1677" s="79" t="s">
        <v>545</v>
      </c>
      <c r="M1677" s="79">
        <v>1732.83</v>
      </c>
      <c r="N1677" s="79">
        <v>4139.6543279999996</v>
      </c>
    </row>
    <row r="1678" spans="1:14" s="81" customFormat="1" x14ac:dyDescent="0.25">
      <c r="A1678" s="74" t="s">
        <v>41</v>
      </c>
      <c r="B1678" s="74" t="s">
        <v>41</v>
      </c>
      <c r="C1678" s="75" t="s">
        <v>706</v>
      </c>
      <c r="D1678" s="76" t="s">
        <v>568</v>
      </c>
      <c r="E1678" s="77">
        <v>2022</v>
      </c>
      <c r="F1678" s="76" t="s">
        <v>61</v>
      </c>
      <c r="G1678" s="77" t="s">
        <v>102</v>
      </c>
      <c r="H1678" s="76" t="s">
        <v>2720</v>
      </c>
      <c r="I1678" s="76" t="s">
        <v>86</v>
      </c>
      <c r="J1678" s="78" t="s">
        <v>684</v>
      </c>
      <c r="K1678" s="79" t="s">
        <v>634</v>
      </c>
      <c r="L1678" s="79" t="s">
        <v>634</v>
      </c>
      <c r="M1678" s="79">
        <v>2658.79</v>
      </c>
      <c r="N1678" s="79">
        <v>5098.95</v>
      </c>
    </row>
    <row r="1679" spans="1:14" s="81" customFormat="1" x14ac:dyDescent="0.25">
      <c r="A1679" s="74" t="s">
        <v>41</v>
      </c>
      <c r="B1679" s="74" t="s">
        <v>41</v>
      </c>
      <c r="C1679" s="75" t="s">
        <v>751</v>
      </c>
      <c r="D1679" s="76" t="s">
        <v>27</v>
      </c>
      <c r="E1679" s="77">
        <v>2018</v>
      </c>
      <c r="F1679" s="76" t="s">
        <v>72</v>
      </c>
      <c r="G1679" s="77" t="s">
        <v>275</v>
      </c>
      <c r="H1679" s="76" t="s">
        <v>2721</v>
      </c>
      <c r="I1679" s="76" t="s">
        <v>277</v>
      </c>
      <c r="J1679" s="78" t="s">
        <v>114</v>
      </c>
      <c r="K1679" s="79" t="s">
        <v>634</v>
      </c>
      <c r="L1679" s="79" t="s">
        <v>634</v>
      </c>
      <c r="M1679" s="79">
        <v>1523.3</v>
      </c>
      <c r="N1679" s="79">
        <v>3458.29</v>
      </c>
    </row>
    <row r="1680" spans="1:14" s="81" customFormat="1" x14ac:dyDescent="0.25">
      <c r="A1680" s="74" t="s">
        <v>41</v>
      </c>
      <c r="B1680" s="74" t="s">
        <v>41</v>
      </c>
      <c r="C1680" s="75" t="s">
        <v>51</v>
      </c>
      <c r="D1680" s="76" t="s">
        <v>1</v>
      </c>
      <c r="E1680" s="77">
        <v>2020</v>
      </c>
      <c r="F1680" s="76" t="s">
        <v>67</v>
      </c>
      <c r="G1680" s="77" t="s">
        <v>193</v>
      </c>
      <c r="H1680" s="76" t="s">
        <v>2722</v>
      </c>
      <c r="I1680" s="76" t="s">
        <v>194</v>
      </c>
      <c r="J1680" s="78" t="s">
        <v>709</v>
      </c>
      <c r="K1680" s="79" t="s">
        <v>545</v>
      </c>
      <c r="L1680" s="79" t="s">
        <v>545</v>
      </c>
      <c r="M1680" s="79">
        <v>1434.67</v>
      </c>
      <c r="N1680" s="79">
        <v>5022.6400000000003</v>
      </c>
    </row>
    <row r="1681" spans="1:14" s="81" customFormat="1" x14ac:dyDescent="0.25">
      <c r="A1681" s="74" t="s">
        <v>41</v>
      </c>
      <c r="B1681" s="74" t="s">
        <v>41</v>
      </c>
      <c r="C1681" s="75" t="s">
        <v>943</v>
      </c>
      <c r="D1681" s="76" t="s">
        <v>944</v>
      </c>
      <c r="E1681" s="77">
        <v>2023</v>
      </c>
      <c r="F1681" s="76" t="s">
        <v>66</v>
      </c>
      <c r="G1681" s="77" t="s">
        <v>186</v>
      </c>
      <c r="H1681" s="76" t="s">
        <v>2723</v>
      </c>
      <c r="I1681" s="76" t="s">
        <v>162</v>
      </c>
      <c r="J1681" s="78" t="s">
        <v>165</v>
      </c>
      <c r="K1681" s="79" t="s">
        <v>634</v>
      </c>
      <c r="L1681" s="79" t="s">
        <v>634</v>
      </c>
      <c r="M1681" s="79">
        <v>2199.12</v>
      </c>
      <c r="N1681" s="79">
        <v>2415.1999999999998</v>
      </c>
    </row>
    <row r="1682" spans="1:14" s="81" customFormat="1" x14ac:dyDescent="0.25">
      <c r="A1682" s="74" t="s">
        <v>41</v>
      </c>
      <c r="B1682" s="74" t="s">
        <v>41</v>
      </c>
      <c r="C1682" s="75" t="s">
        <v>55</v>
      </c>
      <c r="D1682" s="76" t="s">
        <v>6</v>
      </c>
      <c r="E1682" s="77">
        <v>2018</v>
      </c>
      <c r="F1682" s="76" t="s">
        <v>71</v>
      </c>
      <c r="G1682" s="77" t="s">
        <v>264</v>
      </c>
      <c r="H1682" s="76" t="s">
        <v>2724</v>
      </c>
      <c r="I1682" s="76" t="s">
        <v>271</v>
      </c>
      <c r="J1682" s="78" t="s">
        <v>662</v>
      </c>
      <c r="K1682" s="79" t="s">
        <v>634</v>
      </c>
      <c r="L1682" s="79" t="s">
        <v>634</v>
      </c>
      <c r="M1682" s="79">
        <v>2245.1</v>
      </c>
      <c r="N1682" s="79">
        <v>4326.8999999999996</v>
      </c>
    </row>
    <row r="1683" spans="1:14" s="81" customFormat="1" x14ac:dyDescent="0.25">
      <c r="A1683" s="74" t="s">
        <v>41</v>
      </c>
      <c r="B1683" s="74" t="s">
        <v>41</v>
      </c>
      <c r="C1683" s="75" t="s">
        <v>51</v>
      </c>
      <c r="D1683" s="76" t="s">
        <v>1</v>
      </c>
      <c r="E1683" s="77">
        <v>2020</v>
      </c>
      <c r="F1683" s="76" t="s">
        <v>67</v>
      </c>
      <c r="G1683" s="77" t="s">
        <v>193</v>
      </c>
      <c r="H1683" s="76" t="s">
        <v>2725</v>
      </c>
      <c r="I1683" s="76" t="s">
        <v>194</v>
      </c>
      <c r="J1683" s="78" t="s">
        <v>768</v>
      </c>
      <c r="K1683" s="79" t="s">
        <v>545</v>
      </c>
      <c r="L1683" s="79" t="s">
        <v>545</v>
      </c>
      <c r="M1683" s="79">
        <v>1434.67</v>
      </c>
      <c r="N1683" s="79">
        <v>5022.6400000000003</v>
      </c>
    </row>
    <row r="1684" spans="1:14" s="81" customFormat="1" x14ac:dyDescent="0.25">
      <c r="A1684" s="74" t="s">
        <v>41</v>
      </c>
      <c r="B1684" s="74" t="s">
        <v>41</v>
      </c>
      <c r="C1684" s="75" t="s">
        <v>659</v>
      </c>
      <c r="D1684" s="76" t="s">
        <v>4</v>
      </c>
      <c r="E1684" s="77">
        <v>2020</v>
      </c>
      <c r="F1684" s="76" t="s">
        <v>66</v>
      </c>
      <c r="G1684" s="77" t="s">
        <v>186</v>
      </c>
      <c r="H1684" s="76" t="s">
        <v>2726</v>
      </c>
      <c r="I1684" s="76" t="s">
        <v>179</v>
      </c>
      <c r="J1684" s="78" t="s">
        <v>782</v>
      </c>
      <c r="K1684" s="79" t="s">
        <v>545</v>
      </c>
      <c r="L1684" s="79" t="s">
        <v>545</v>
      </c>
      <c r="M1684" s="79">
        <v>1328.3</v>
      </c>
      <c r="N1684" s="79">
        <v>3222.5716040000002</v>
      </c>
    </row>
    <row r="1685" spans="1:14" s="81" customFormat="1" x14ac:dyDescent="0.25">
      <c r="A1685" s="74" t="s">
        <v>41</v>
      </c>
      <c r="B1685" s="74" t="s">
        <v>41</v>
      </c>
      <c r="C1685" s="75" t="s">
        <v>50</v>
      </c>
      <c r="D1685" s="76" t="s">
        <v>14</v>
      </c>
      <c r="E1685" s="77">
        <v>2019</v>
      </c>
      <c r="F1685" s="76" t="s">
        <v>66</v>
      </c>
      <c r="G1685" s="77" t="s">
        <v>186</v>
      </c>
      <c r="H1685" s="76" t="s">
        <v>2727</v>
      </c>
      <c r="I1685" s="76" t="s">
        <v>89</v>
      </c>
      <c r="J1685" s="78" t="s">
        <v>758</v>
      </c>
      <c r="K1685" s="79" t="s">
        <v>634</v>
      </c>
      <c r="L1685" s="79" t="s">
        <v>634</v>
      </c>
      <c r="M1685" s="79">
        <v>2425.2000000000003</v>
      </c>
      <c r="N1685" s="79">
        <v>2132.9107600000002</v>
      </c>
    </row>
    <row r="1686" spans="1:14" s="81" customFormat="1" x14ac:dyDescent="0.25">
      <c r="A1686" s="74" t="s">
        <v>41</v>
      </c>
      <c r="B1686" s="74" t="s">
        <v>41</v>
      </c>
      <c r="C1686" s="75" t="s">
        <v>1096</v>
      </c>
      <c r="D1686" s="76" t="s">
        <v>1097</v>
      </c>
      <c r="E1686" s="77">
        <v>2023</v>
      </c>
      <c r="F1686" s="76" t="s">
        <v>66</v>
      </c>
      <c r="G1686" s="77" t="s">
        <v>186</v>
      </c>
      <c r="H1686" s="76" t="s">
        <v>2728</v>
      </c>
      <c r="I1686" s="76" t="s">
        <v>99</v>
      </c>
      <c r="J1686" s="78" t="s">
        <v>697</v>
      </c>
      <c r="K1686" s="79" t="s">
        <v>634</v>
      </c>
      <c r="L1686" s="79" t="s">
        <v>634</v>
      </c>
      <c r="M1686" s="79">
        <v>2199.12</v>
      </c>
      <c r="N1686" s="79">
        <v>2415.1999999999998</v>
      </c>
    </row>
    <row r="1687" spans="1:14" s="81" customFormat="1" x14ac:dyDescent="0.25">
      <c r="A1687" s="74" t="s">
        <v>41</v>
      </c>
      <c r="B1687" s="74" t="s">
        <v>41</v>
      </c>
      <c r="C1687" s="75" t="s">
        <v>656</v>
      </c>
      <c r="D1687" s="76" t="s">
        <v>657</v>
      </c>
      <c r="E1687" s="77">
        <v>2023</v>
      </c>
      <c r="F1687" s="76" t="s">
        <v>61</v>
      </c>
      <c r="G1687" s="77" t="s">
        <v>102</v>
      </c>
      <c r="H1687" s="76" t="s">
        <v>2729</v>
      </c>
      <c r="I1687" s="76" t="s">
        <v>180</v>
      </c>
      <c r="J1687" s="78" t="s">
        <v>658</v>
      </c>
      <c r="K1687" s="79" t="s">
        <v>634</v>
      </c>
      <c r="L1687" s="79" t="s">
        <v>634</v>
      </c>
      <c r="M1687" s="79">
        <v>1478.8300000000002</v>
      </c>
      <c r="N1687" s="79">
        <v>3418.9749704753049</v>
      </c>
    </row>
    <row r="1688" spans="1:14" s="81" customFormat="1" x14ac:dyDescent="0.25">
      <c r="A1688" s="74" t="s">
        <v>41</v>
      </c>
      <c r="B1688" s="74" t="s">
        <v>41</v>
      </c>
      <c r="C1688" s="75" t="s">
        <v>668</v>
      </c>
      <c r="D1688" s="76" t="s">
        <v>10</v>
      </c>
      <c r="E1688" s="77">
        <v>2019</v>
      </c>
      <c r="F1688" s="76" t="s">
        <v>76</v>
      </c>
      <c r="G1688" s="77" t="s">
        <v>328</v>
      </c>
      <c r="H1688" s="76" t="s">
        <v>2730</v>
      </c>
      <c r="I1688" s="76" t="s">
        <v>179</v>
      </c>
      <c r="J1688" s="78" t="s">
        <v>388</v>
      </c>
      <c r="K1688" s="79" t="s">
        <v>545</v>
      </c>
      <c r="L1688" s="79" t="s">
        <v>545</v>
      </c>
      <c r="M1688" s="79">
        <v>1122.2</v>
      </c>
      <c r="N1688" s="79">
        <v>3112.55</v>
      </c>
    </row>
    <row r="1689" spans="1:14" s="81" customFormat="1" x14ac:dyDescent="0.25">
      <c r="A1689" s="74" t="s">
        <v>41</v>
      </c>
      <c r="B1689" s="74" t="s">
        <v>41</v>
      </c>
      <c r="C1689" s="75" t="s">
        <v>654</v>
      </c>
      <c r="D1689" s="76" t="s">
        <v>2</v>
      </c>
      <c r="E1689" s="77">
        <v>2018</v>
      </c>
      <c r="F1689" s="76" t="s">
        <v>64</v>
      </c>
      <c r="G1689" s="77" t="s">
        <v>159</v>
      </c>
      <c r="H1689" s="76" t="s">
        <v>2731</v>
      </c>
      <c r="I1689" s="76" t="s">
        <v>298</v>
      </c>
      <c r="J1689" s="78" t="s">
        <v>655</v>
      </c>
      <c r="K1689" s="79" t="s">
        <v>634</v>
      </c>
      <c r="L1689" s="79" t="s">
        <v>634</v>
      </c>
      <c r="M1689" s="79">
        <v>4040.16</v>
      </c>
      <c r="N1689" s="79">
        <v>9784.3499999999985</v>
      </c>
    </row>
    <row r="1690" spans="1:14" s="81" customFormat="1" x14ac:dyDescent="0.25">
      <c r="A1690" s="74" t="s">
        <v>41</v>
      </c>
      <c r="B1690" s="74" t="s">
        <v>41</v>
      </c>
      <c r="C1690" s="75" t="s">
        <v>929</v>
      </c>
      <c r="D1690" s="76" t="s">
        <v>930</v>
      </c>
      <c r="E1690" s="77">
        <v>2018</v>
      </c>
      <c r="F1690" s="76" t="s">
        <v>61</v>
      </c>
      <c r="G1690" s="77" t="s">
        <v>102</v>
      </c>
      <c r="H1690" s="76" t="s">
        <v>2732</v>
      </c>
      <c r="I1690" s="76" t="s">
        <v>179</v>
      </c>
      <c r="J1690" s="78" t="s">
        <v>1218</v>
      </c>
      <c r="K1690" s="79" t="s">
        <v>545</v>
      </c>
      <c r="L1690" s="79" t="s">
        <v>545</v>
      </c>
      <c r="M1690" s="79">
        <v>1302</v>
      </c>
      <c r="N1690" s="79">
        <v>2442.8200000000002</v>
      </c>
    </row>
    <row r="1691" spans="1:14" s="81" customFormat="1" x14ac:dyDescent="0.25">
      <c r="A1691" s="74" t="s">
        <v>41</v>
      </c>
      <c r="B1691" s="74" t="s">
        <v>41</v>
      </c>
      <c r="C1691" s="75" t="s">
        <v>719</v>
      </c>
      <c r="D1691" s="76" t="s">
        <v>720</v>
      </c>
      <c r="E1691" s="77">
        <v>2022</v>
      </c>
      <c r="F1691" s="76" t="s">
        <v>75</v>
      </c>
      <c r="G1691" s="77" t="s">
        <v>312</v>
      </c>
      <c r="H1691" s="76" t="s">
        <v>2733</v>
      </c>
      <c r="I1691" s="76" t="s">
        <v>257</v>
      </c>
      <c r="J1691" s="78" t="s">
        <v>753</v>
      </c>
      <c r="K1691" s="79" t="s">
        <v>634</v>
      </c>
      <c r="L1691" s="79" t="s">
        <v>634</v>
      </c>
      <c r="M1691" s="79">
        <v>1608.3</v>
      </c>
      <c r="N1691" s="79">
        <v>2883.44</v>
      </c>
    </row>
    <row r="1692" spans="1:14" s="81" customFormat="1" x14ac:dyDescent="0.25">
      <c r="A1692" s="74" t="s">
        <v>41</v>
      </c>
      <c r="B1692" s="74" t="s">
        <v>41</v>
      </c>
      <c r="C1692" s="75" t="s">
        <v>706</v>
      </c>
      <c r="D1692" s="76" t="s">
        <v>568</v>
      </c>
      <c r="E1692" s="77">
        <v>2022</v>
      </c>
      <c r="F1692" s="76" t="s">
        <v>61</v>
      </c>
      <c r="G1692" s="77" t="s">
        <v>102</v>
      </c>
      <c r="H1692" s="76" t="s">
        <v>2734</v>
      </c>
      <c r="I1692" s="76" t="s">
        <v>86</v>
      </c>
      <c r="J1692" s="78" t="s">
        <v>836</v>
      </c>
      <c r="K1692" s="79" t="s">
        <v>634</v>
      </c>
      <c r="L1692" s="79" t="s">
        <v>634</v>
      </c>
      <c r="M1692" s="79">
        <v>2658.79</v>
      </c>
      <c r="N1692" s="79">
        <v>5098.95</v>
      </c>
    </row>
    <row r="1693" spans="1:14" s="81" customFormat="1" x14ac:dyDescent="0.25">
      <c r="A1693" s="74" t="s">
        <v>41</v>
      </c>
      <c r="B1693" s="74" t="s">
        <v>41</v>
      </c>
      <c r="C1693" s="75" t="s">
        <v>656</v>
      </c>
      <c r="D1693" s="76" t="s">
        <v>657</v>
      </c>
      <c r="E1693" s="77">
        <v>2023</v>
      </c>
      <c r="F1693" s="76" t="s">
        <v>61</v>
      </c>
      <c r="G1693" s="77" t="s">
        <v>102</v>
      </c>
      <c r="H1693" s="76" t="s">
        <v>2735</v>
      </c>
      <c r="I1693" s="76" t="s">
        <v>256</v>
      </c>
      <c r="J1693" s="78" t="s">
        <v>2165</v>
      </c>
      <c r="K1693" s="79" t="s">
        <v>634</v>
      </c>
      <c r="L1693" s="79" t="s">
        <v>634</v>
      </c>
      <c r="M1693" s="79">
        <v>2537.2830000000004</v>
      </c>
      <c r="N1693" s="79">
        <v>5305.3926369882402</v>
      </c>
    </row>
    <row r="1694" spans="1:14" s="81" customFormat="1" x14ac:dyDescent="0.25">
      <c r="A1694" s="74" t="s">
        <v>41</v>
      </c>
      <c r="B1694" s="74" t="s">
        <v>41</v>
      </c>
      <c r="C1694" s="75" t="s">
        <v>751</v>
      </c>
      <c r="D1694" s="76" t="s">
        <v>27</v>
      </c>
      <c r="E1694" s="77">
        <v>2018</v>
      </c>
      <c r="F1694" s="76" t="s">
        <v>72</v>
      </c>
      <c r="G1694" s="77" t="s">
        <v>275</v>
      </c>
      <c r="H1694" s="76" t="s">
        <v>2736</v>
      </c>
      <c r="I1694" s="76" t="s">
        <v>277</v>
      </c>
      <c r="J1694" s="78" t="s">
        <v>114</v>
      </c>
      <c r="K1694" s="79" t="s">
        <v>634</v>
      </c>
      <c r="L1694" s="79" t="s">
        <v>634</v>
      </c>
      <c r="M1694" s="79">
        <v>1523.3</v>
      </c>
      <c r="N1694" s="79">
        <v>3458.29</v>
      </c>
    </row>
    <row r="1695" spans="1:14" s="81" customFormat="1" x14ac:dyDescent="0.25">
      <c r="A1695" s="74" t="s">
        <v>41</v>
      </c>
      <c r="B1695" s="74" t="s">
        <v>41</v>
      </c>
      <c r="C1695" s="75" t="s">
        <v>1013</v>
      </c>
      <c r="D1695" s="76" t="s">
        <v>1014</v>
      </c>
      <c r="E1695" s="77">
        <v>2023</v>
      </c>
      <c r="F1695" s="76" t="s">
        <v>64</v>
      </c>
      <c r="G1695" s="77" t="s">
        <v>159</v>
      </c>
      <c r="H1695" s="76" t="s">
        <v>2737</v>
      </c>
      <c r="I1695" s="76" t="s">
        <v>162</v>
      </c>
      <c r="J1695" s="78" t="s">
        <v>794</v>
      </c>
      <c r="K1695" s="79" t="s">
        <v>634</v>
      </c>
      <c r="L1695" s="79" t="s">
        <v>634</v>
      </c>
      <c r="M1695" s="79">
        <v>1298</v>
      </c>
      <c r="N1695" s="79">
        <v>3996.13</v>
      </c>
    </row>
    <row r="1696" spans="1:14" s="81" customFormat="1" x14ac:dyDescent="0.25">
      <c r="A1696" s="74" t="s">
        <v>41</v>
      </c>
      <c r="B1696" s="74" t="s">
        <v>41</v>
      </c>
      <c r="C1696" s="75" t="s">
        <v>668</v>
      </c>
      <c r="D1696" s="76" t="s">
        <v>10</v>
      </c>
      <c r="E1696" s="77">
        <v>2019</v>
      </c>
      <c r="F1696" s="76" t="s">
        <v>76</v>
      </c>
      <c r="G1696" s="77" t="s">
        <v>328</v>
      </c>
      <c r="H1696" s="76" t="s">
        <v>2738</v>
      </c>
      <c r="I1696" s="76" t="s">
        <v>179</v>
      </c>
      <c r="J1696" s="78" t="s">
        <v>723</v>
      </c>
      <c r="K1696" s="79" t="s">
        <v>545</v>
      </c>
      <c r="L1696" s="79" t="s">
        <v>545</v>
      </c>
      <c r="M1696" s="79">
        <v>1122.2</v>
      </c>
      <c r="N1696" s="79">
        <v>3112.55</v>
      </c>
    </row>
    <row r="1697" spans="1:14" s="81" customFormat="1" x14ac:dyDescent="0.25">
      <c r="A1697" s="74" t="s">
        <v>41</v>
      </c>
      <c r="B1697" s="74" t="s">
        <v>41</v>
      </c>
      <c r="C1697" s="75" t="s">
        <v>659</v>
      </c>
      <c r="D1697" s="76" t="s">
        <v>4</v>
      </c>
      <c r="E1697" s="77">
        <v>2020</v>
      </c>
      <c r="F1697" s="76" t="s">
        <v>66</v>
      </c>
      <c r="G1697" s="77" t="s">
        <v>186</v>
      </c>
      <c r="H1697" s="76" t="s">
        <v>2739</v>
      </c>
      <c r="I1697" s="76" t="s">
        <v>179</v>
      </c>
      <c r="J1697" s="78" t="s">
        <v>834</v>
      </c>
      <c r="K1697" s="79" t="s">
        <v>547</v>
      </c>
      <c r="L1697" s="79" t="s">
        <v>547</v>
      </c>
      <c r="M1697" s="79">
        <v>1445.71</v>
      </c>
      <c r="N1697" s="79">
        <v>3525.9695380000003</v>
      </c>
    </row>
    <row r="1698" spans="1:14" s="81" customFormat="1" x14ac:dyDescent="0.25">
      <c r="A1698" s="74" t="s">
        <v>41</v>
      </c>
      <c r="B1698" s="74" t="s">
        <v>41</v>
      </c>
      <c r="C1698" s="75" t="s">
        <v>922</v>
      </c>
      <c r="D1698" s="76" t="s">
        <v>923</v>
      </c>
      <c r="E1698" s="77">
        <v>2023</v>
      </c>
      <c r="F1698" s="76" t="s">
        <v>61</v>
      </c>
      <c r="G1698" s="77" t="s">
        <v>102</v>
      </c>
      <c r="H1698" s="76" t="s">
        <v>2740</v>
      </c>
      <c r="I1698" s="76" t="s">
        <v>129</v>
      </c>
      <c r="J1698" s="78" t="s">
        <v>688</v>
      </c>
      <c r="K1698" s="79" t="s">
        <v>634</v>
      </c>
      <c r="L1698" s="79" t="s">
        <v>634</v>
      </c>
      <c r="M1698" s="79">
        <v>1858.89</v>
      </c>
      <c r="N1698" s="79">
        <v>3243.81</v>
      </c>
    </row>
    <row r="1699" spans="1:14" s="81" customFormat="1" x14ac:dyDescent="0.25">
      <c r="A1699" s="74" t="s">
        <v>41</v>
      </c>
      <c r="B1699" s="74" t="s">
        <v>41</v>
      </c>
      <c r="C1699" s="75" t="s">
        <v>980</v>
      </c>
      <c r="D1699" s="76" t="s">
        <v>981</v>
      </c>
      <c r="E1699" s="77">
        <v>2022</v>
      </c>
      <c r="F1699" s="76" t="s">
        <v>982</v>
      </c>
      <c r="G1699" s="77" t="s">
        <v>983</v>
      </c>
      <c r="H1699" s="76" t="s">
        <v>2741</v>
      </c>
      <c r="I1699" s="76" t="s">
        <v>108</v>
      </c>
      <c r="J1699" s="78" t="s">
        <v>757</v>
      </c>
      <c r="K1699" s="79" t="s">
        <v>545</v>
      </c>
      <c r="L1699" s="79" t="s">
        <v>545</v>
      </c>
      <c r="M1699" s="79">
        <v>1424.79</v>
      </c>
      <c r="N1699" s="79">
        <v>5038.51</v>
      </c>
    </row>
    <row r="1700" spans="1:14" s="81" customFormat="1" x14ac:dyDescent="0.25">
      <c r="A1700" s="74" t="s">
        <v>41</v>
      </c>
      <c r="B1700" s="74" t="s">
        <v>41</v>
      </c>
      <c r="C1700" s="75" t="s">
        <v>668</v>
      </c>
      <c r="D1700" s="76" t="s">
        <v>10</v>
      </c>
      <c r="E1700" s="77">
        <v>2019</v>
      </c>
      <c r="F1700" s="76" t="s">
        <v>76</v>
      </c>
      <c r="G1700" s="77" t="s">
        <v>328</v>
      </c>
      <c r="H1700" s="76" t="s">
        <v>2742</v>
      </c>
      <c r="I1700" s="76" t="s">
        <v>179</v>
      </c>
      <c r="J1700" s="78" t="s">
        <v>391</v>
      </c>
      <c r="K1700" s="79" t="s">
        <v>545</v>
      </c>
      <c r="L1700" s="79" t="s">
        <v>545</v>
      </c>
      <c r="M1700" s="79">
        <v>1122.2</v>
      </c>
      <c r="N1700" s="79">
        <v>3112.55</v>
      </c>
    </row>
    <row r="1701" spans="1:14" s="81" customFormat="1" x14ac:dyDescent="0.25">
      <c r="A1701" s="74" t="s">
        <v>41</v>
      </c>
      <c r="B1701" s="74" t="s">
        <v>41</v>
      </c>
      <c r="C1701" s="75" t="s">
        <v>761</v>
      </c>
      <c r="D1701" s="76" t="s">
        <v>35</v>
      </c>
      <c r="E1701" s="77">
        <v>2018</v>
      </c>
      <c r="F1701" s="76" t="s">
        <v>59</v>
      </c>
      <c r="G1701" s="77" t="s">
        <v>82</v>
      </c>
      <c r="H1701" s="76" t="s">
        <v>2743</v>
      </c>
      <c r="I1701" s="76" t="s">
        <v>99</v>
      </c>
      <c r="J1701" s="78" t="s">
        <v>779</v>
      </c>
      <c r="K1701" s="79" t="s">
        <v>545</v>
      </c>
      <c r="L1701" s="79" t="s">
        <v>545</v>
      </c>
      <c r="M1701" s="79">
        <v>1727</v>
      </c>
      <c r="N1701" s="79">
        <v>2407.96</v>
      </c>
    </row>
    <row r="1702" spans="1:14" s="81" customFormat="1" x14ac:dyDescent="0.25">
      <c r="A1702" s="74" t="s">
        <v>41</v>
      </c>
      <c r="B1702" s="74" t="s">
        <v>41</v>
      </c>
      <c r="C1702" s="75" t="s">
        <v>50</v>
      </c>
      <c r="D1702" s="76" t="s">
        <v>14</v>
      </c>
      <c r="E1702" s="77">
        <v>2019</v>
      </c>
      <c r="F1702" s="76" t="s">
        <v>66</v>
      </c>
      <c r="G1702" s="77" t="s">
        <v>186</v>
      </c>
      <c r="H1702" s="76" t="s">
        <v>2744</v>
      </c>
      <c r="I1702" s="76" t="s">
        <v>91</v>
      </c>
      <c r="J1702" s="78" t="s">
        <v>723</v>
      </c>
      <c r="K1702" s="79" t="s">
        <v>634</v>
      </c>
      <c r="L1702" s="79" t="s">
        <v>634</v>
      </c>
      <c r="M1702" s="79">
        <v>1735.89</v>
      </c>
      <c r="N1702" s="79">
        <v>1945.6</v>
      </c>
    </row>
    <row r="1703" spans="1:14" s="81" customFormat="1" x14ac:dyDescent="0.25">
      <c r="A1703" s="74" t="s">
        <v>41</v>
      </c>
      <c r="B1703" s="74" t="s">
        <v>41</v>
      </c>
      <c r="C1703" s="75" t="s">
        <v>754</v>
      </c>
      <c r="D1703" s="76" t="s">
        <v>755</v>
      </c>
      <c r="E1703" s="77">
        <v>2022</v>
      </c>
      <c r="F1703" s="76" t="s">
        <v>77</v>
      </c>
      <c r="G1703" s="77" t="s">
        <v>403</v>
      </c>
      <c r="H1703" s="76" t="s">
        <v>2745</v>
      </c>
      <c r="I1703" s="76" t="s">
        <v>179</v>
      </c>
      <c r="J1703" s="78" t="s">
        <v>806</v>
      </c>
      <c r="K1703" s="79" t="s">
        <v>545</v>
      </c>
      <c r="L1703" s="79" t="s">
        <v>545</v>
      </c>
      <c r="M1703" s="79">
        <v>1328.3</v>
      </c>
      <c r="N1703" s="79">
        <v>3165.25</v>
      </c>
    </row>
    <row r="1704" spans="1:14" s="81" customFormat="1" x14ac:dyDescent="0.25">
      <c r="A1704" s="74" t="s">
        <v>41</v>
      </c>
      <c r="B1704" s="74" t="s">
        <v>41</v>
      </c>
      <c r="C1704" s="75" t="s">
        <v>1096</v>
      </c>
      <c r="D1704" s="76" t="s">
        <v>1097</v>
      </c>
      <c r="E1704" s="77">
        <v>2023</v>
      </c>
      <c r="F1704" s="76" t="s">
        <v>66</v>
      </c>
      <c r="G1704" s="77" t="s">
        <v>186</v>
      </c>
      <c r="H1704" s="76" t="s">
        <v>2746</v>
      </c>
      <c r="I1704" s="76" t="s">
        <v>129</v>
      </c>
      <c r="J1704" s="78" t="s">
        <v>786</v>
      </c>
      <c r="K1704" s="79" t="s">
        <v>634</v>
      </c>
      <c r="L1704" s="79" t="s">
        <v>634</v>
      </c>
      <c r="M1704" s="79">
        <v>2425.2000000000003</v>
      </c>
      <c r="N1704" s="79">
        <v>2132.9107600000002</v>
      </c>
    </row>
    <row r="1705" spans="1:14" s="81" customFormat="1" x14ac:dyDescent="0.25">
      <c r="A1705" s="74" t="s">
        <v>41</v>
      </c>
      <c r="B1705" s="74" t="s">
        <v>41</v>
      </c>
      <c r="C1705" s="75" t="s">
        <v>48</v>
      </c>
      <c r="D1705" s="76" t="s">
        <v>11</v>
      </c>
      <c r="E1705" s="77">
        <v>2018</v>
      </c>
      <c r="F1705" s="76" t="s">
        <v>59</v>
      </c>
      <c r="G1705" s="77" t="s">
        <v>82</v>
      </c>
      <c r="H1705" s="76" t="s">
        <v>2747</v>
      </c>
      <c r="I1705" s="76" t="s">
        <v>99</v>
      </c>
      <c r="J1705" s="78" t="s">
        <v>788</v>
      </c>
      <c r="K1705" s="79" t="s">
        <v>634</v>
      </c>
      <c r="L1705" s="79" t="s">
        <v>634</v>
      </c>
      <c r="M1705" s="79">
        <v>2260.5700000000002</v>
      </c>
      <c r="N1705" s="79">
        <v>4121.09</v>
      </c>
    </row>
    <row r="1706" spans="1:14" s="81" customFormat="1" x14ac:dyDescent="0.25">
      <c r="A1706" s="74" t="s">
        <v>41</v>
      </c>
      <c r="B1706" s="74" t="s">
        <v>41</v>
      </c>
      <c r="C1706" s="75" t="s">
        <v>668</v>
      </c>
      <c r="D1706" s="76" t="s">
        <v>10</v>
      </c>
      <c r="E1706" s="77">
        <v>2019</v>
      </c>
      <c r="F1706" s="76" t="s">
        <v>76</v>
      </c>
      <c r="G1706" s="77" t="s">
        <v>328</v>
      </c>
      <c r="H1706" s="76" t="s">
        <v>2748</v>
      </c>
      <c r="I1706" s="76" t="s">
        <v>179</v>
      </c>
      <c r="J1706" s="78" t="s">
        <v>627</v>
      </c>
      <c r="K1706" s="79" t="s">
        <v>545</v>
      </c>
      <c r="L1706" s="79" t="s">
        <v>545</v>
      </c>
      <c r="M1706" s="79">
        <v>1122.2</v>
      </c>
      <c r="N1706" s="79">
        <v>3112.55</v>
      </c>
    </row>
    <row r="1707" spans="1:14" s="81" customFormat="1" x14ac:dyDescent="0.25">
      <c r="A1707" s="74" t="s">
        <v>41</v>
      </c>
      <c r="B1707" s="74" t="s">
        <v>41</v>
      </c>
      <c r="C1707" s="75" t="s">
        <v>691</v>
      </c>
      <c r="D1707" s="76" t="s">
        <v>21</v>
      </c>
      <c r="E1707" s="77">
        <v>2019</v>
      </c>
      <c r="F1707" s="76" t="s">
        <v>75</v>
      </c>
      <c r="G1707" s="77" t="s">
        <v>312</v>
      </c>
      <c r="H1707" s="76" t="s">
        <v>2749</v>
      </c>
      <c r="I1707" s="76" t="s">
        <v>313</v>
      </c>
      <c r="J1707" s="78" t="s">
        <v>768</v>
      </c>
      <c r="K1707" s="79" t="s">
        <v>634</v>
      </c>
      <c r="L1707" s="79" t="s">
        <v>634</v>
      </c>
      <c r="M1707" s="79">
        <v>1236.43</v>
      </c>
      <c r="N1707" s="79">
        <v>3029.39</v>
      </c>
    </row>
    <row r="1708" spans="1:14" s="81" customFormat="1" x14ac:dyDescent="0.25">
      <c r="A1708" s="74" t="s">
        <v>41</v>
      </c>
      <c r="B1708" s="74" t="s">
        <v>41</v>
      </c>
      <c r="C1708" s="75" t="s">
        <v>668</v>
      </c>
      <c r="D1708" s="76" t="s">
        <v>10</v>
      </c>
      <c r="E1708" s="77">
        <v>2019</v>
      </c>
      <c r="F1708" s="76" t="s">
        <v>76</v>
      </c>
      <c r="G1708" s="77" t="s">
        <v>328</v>
      </c>
      <c r="H1708" s="76" t="s">
        <v>2750</v>
      </c>
      <c r="I1708" s="76" t="s">
        <v>179</v>
      </c>
      <c r="J1708" s="78" t="s">
        <v>393</v>
      </c>
      <c r="K1708" s="79" t="s">
        <v>545</v>
      </c>
      <c r="L1708" s="79" t="s">
        <v>545</v>
      </c>
      <c r="M1708" s="79">
        <v>1122.2</v>
      </c>
      <c r="N1708" s="79">
        <v>3112.55</v>
      </c>
    </row>
    <row r="1709" spans="1:14" s="81" customFormat="1" x14ac:dyDescent="0.25">
      <c r="A1709" s="74" t="s">
        <v>41</v>
      </c>
      <c r="B1709" s="74" t="s">
        <v>41</v>
      </c>
      <c r="C1709" s="75" t="s">
        <v>668</v>
      </c>
      <c r="D1709" s="76" t="s">
        <v>10</v>
      </c>
      <c r="E1709" s="77">
        <v>2019</v>
      </c>
      <c r="F1709" s="76" t="s">
        <v>76</v>
      </c>
      <c r="G1709" s="77" t="s">
        <v>328</v>
      </c>
      <c r="H1709" s="76" t="s">
        <v>2751</v>
      </c>
      <c r="I1709" s="76" t="s">
        <v>179</v>
      </c>
      <c r="J1709" s="78" t="s">
        <v>387</v>
      </c>
      <c r="K1709" s="79" t="s">
        <v>545</v>
      </c>
      <c r="L1709" s="79" t="s">
        <v>545</v>
      </c>
      <c r="M1709" s="79">
        <v>1122.2</v>
      </c>
      <c r="N1709" s="79">
        <v>3112.55</v>
      </c>
    </row>
    <row r="1710" spans="1:14" s="81" customFormat="1" x14ac:dyDescent="0.25">
      <c r="A1710" s="74" t="s">
        <v>41</v>
      </c>
      <c r="B1710" s="74" t="s">
        <v>41</v>
      </c>
      <c r="C1710" s="75" t="s">
        <v>691</v>
      </c>
      <c r="D1710" s="76" t="s">
        <v>21</v>
      </c>
      <c r="E1710" s="77">
        <v>2019</v>
      </c>
      <c r="F1710" s="76" t="s">
        <v>75</v>
      </c>
      <c r="G1710" s="77" t="s">
        <v>312</v>
      </c>
      <c r="H1710" s="76" t="s">
        <v>2752</v>
      </c>
      <c r="I1710" s="76" t="s">
        <v>313</v>
      </c>
      <c r="J1710" s="78" t="s">
        <v>695</v>
      </c>
      <c r="K1710" s="79" t="s">
        <v>634</v>
      </c>
      <c r="L1710" s="79" t="s">
        <v>634</v>
      </c>
      <c r="M1710" s="79">
        <v>1236.43</v>
      </c>
      <c r="N1710" s="79">
        <v>3029.39</v>
      </c>
    </row>
    <row r="1711" spans="1:14" s="81" customFormat="1" x14ac:dyDescent="0.25">
      <c r="A1711" s="74" t="s">
        <v>41</v>
      </c>
      <c r="B1711" s="74" t="s">
        <v>41</v>
      </c>
      <c r="C1711" s="75" t="s">
        <v>668</v>
      </c>
      <c r="D1711" s="76" t="s">
        <v>10</v>
      </c>
      <c r="E1711" s="77">
        <v>2019</v>
      </c>
      <c r="F1711" s="76" t="s">
        <v>76</v>
      </c>
      <c r="G1711" s="77" t="s">
        <v>328</v>
      </c>
      <c r="H1711" s="76" t="s">
        <v>2753</v>
      </c>
      <c r="I1711" s="76" t="s">
        <v>179</v>
      </c>
      <c r="J1711" s="78" t="s">
        <v>383</v>
      </c>
      <c r="K1711" s="79" t="s">
        <v>545</v>
      </c>
      <c r="L1711" s="79" t="s">
        <v>545</v>
      </c>
      <c r="M1711" s="79">
        <v>1122.2</v>
      </c>
      <c r="N1711" s="79">
        <v>3112.55</v>
      </c>
    </row>
    <row r="1712" spans="1:14" s="81" customFormat="1" x14ac:dyDescent="0.25">
      <c r="A1712" s="74" t="s">
        <v>41</v>
      </c>
      <c r="B1712" s="74" t="s">
        <v>41</v>
      </c>
      <c r="C1712" s="75" t="s">
        <v>51</v>
      </c>
      <c r="D1712" s="76" t="s">
        <v>1</v>
      </c>
      <c r="E1712" s="77">
        <v>2020</v>
      </c>
      <c r="F1712" s="76" t="s">
        <v>67</v>
      </c>
      <c r="G1712" s="77" t="s">
        <v>193</v>
      </c>
      <c r="H1712" s="76" t="s">
        <v>2754</v>
      </c>
      <c r="I1712" s="76" t="s">
        <v>194</v>
      </c>
      <c r="J1712" s="78" t="s">
        <v>197</v>
      </c>
      <c r="K1712" s="79" t="s">
        <v>545</v>
      </c>
      <c r="L1712" s="79" t="s">
        <v>545</v>
      </c>
      <c r="M1712" s="79">
        <v>1434.67</v>
      </c>
      <c r="N1712" s="79">
        <v>5022.6400000000003</v>
      </c>
    </row>
    <row r="1713" spans="1:14" s="81" customFormat="1" x14ac:dyDescent="0.25">
      <c r="A1713" s="74" t="s">
        <v>41</v>
      </c>
      <c r="B1713" s="74" t="s">
        <v>41</v>
      </c>
      <c r="C1713" s="75" t="s">
        <v>659</v>
      </c>
      <c r="D1713" s="76" t="s">
        <v>4</v>
      </c>
      <c r="E1713" s="77">
        <v>2020</v>
      </c>
      <c r="F1713" s="76" t="s">
        <v>66</v>
      </c>
      <c r="G1713" s="77" t="s">
        <v>186</v>
      </c>
      <c r="H1713" s="76" t="s">
        <v>2755</v>
      </c>
      <c r="I1713" s="76" t="s">
        <v>179</v>
      </c>
      <c r="J1713" s="78" t="s">
        <v>456</v>
      </c>
      <c r="K1713" s="79" t="s">
        <v>545</v>
      </c>
      <c r="L1713" s="79" t="s">
        <v>545</v>
      </c>
      <c r="M1713" s="79">
        <v>1328.3</v>
      </c>
      <c r="N1713" s="79">
        <v>3222.5716040000002</v>
      </c>
    </row>
    <row r="1714" spans="1:14" s="81" customFormat="1" x14ac:dyDescent="0.25">
      <c r="A1714" s="74" t="s">
        <v>41</v>
      </c>
      <c r="B1714" s="74" t="s">
        <v>41</v>
      </c>
      <c r="C1714" s="75" t="s">
        <v>51</v>
      </c>
      <c r="D1714" s="76" t="s">
        <v>1</v>
      </c>
      <c r="E1714" s="77">
        <v>2020</v>
      </c>
      <c r="F1714" s="76" t="s">
        <v>67</v>
      </c>
      <c r="G1714" s="77" t="s">
        <v>193</v>
      </c>
      <c r="H1714" s="76" t="s">
        <v>2756</v>
      </c>
      <c r="I1714" s="76" t="s">
        <v>194</v>
      </c>
      <c r="J1714" s="78" t="s">
        <v>199</v>
      </c>
      <c r="K1714" s="79" t="s">
        <v>545</v>
      </c>
      <c r="L1714" s="79" t="s">
        <v>545</v>
      </c>
      <c r="M1714" s="79">
        <v>1434.67</v>
      </c>
      <c r="N1714" s="79">
        <v>5022.6400000000003</v>
      </c>
    </row>
    <row r="1715" spans="1:14" s="81" customFormat="1" x14ac:dyDescent="0.25">
      <c r="A1715" s="74" t="s">
        <v>41</v>
      </c>
      <c r="B1715" s="74" t="s">
        <v>41</v>
      </c>
      <c r="C1715" s="75" t="s">
        <v>668</v>
      </c>
      <c r="D1715" s="76" t="s">
        <v>10</v>
      </c>
      <c r="E1715" s="77">
        <v>2019</v>
      </c>
      <c r="F1715" s="76" t="s">
        <v>76</v>
      </c>
      <c r="G1715" s="77" t="s">
        <v>328</v>
      </c>
      <c r="H1715" s="76" t="s">
        <v>2757</v>
      </c>
      <c r="I1715" s="76" t="s">
        <v>179</v>
      </c>
      <c r="J1715" s="78" t="s">
        <v>331</v>
      </c>
      <c r="K1715" s="79" t="s">
        <v>545</v>
      </c>
      <c r="L1715" s="79" t="s">
        <v>545</v>
      </c>
      <c r="M1715" s="79">
        <v>1122.2</v>
      </c>
      <c r="N1715" s="79">
        <v>3112.55</v>
      </c>
    </row>
    <row r="1716" spans="1:14" s="81" customFormat="1" x14ac:dyDescent="0.25">
      <c r="A1716" s="74" t="s">
        <v>41</v>
      </c>
      <c r="B1716" s="74" t="s">
        <v>41</v>
      </c>
      <c r="C1716" s="75" t="s">
        <v>682</v>
      </c>
      <c r="D1716" s="76" t="s">
        <v>19</v>
      </c>
      <c r="E1716" s="77">
        <v>2019</v>
      </c>
      <c r="F1716" s="76" t="s">
        <v>683</v>
      </c>
      <c r="G1716" s="77" t="s">
        <v>308</v>
      </c>
      <c r="H1716" s="76" t="s">
        <v>2758</v>
      </c>
      <c r="I1716" s="76" t="s">
        <v>277</v>
      </c>
      <c r="J1716" s="78" t="s">
        <v>114</v>
      </c>
      <c r="K1716" s="79" t="s">
        <v>634</v>
      </c>
      <c r="L1716" s="79" t="s">
        <v>634</v>
      </c>
      <c r="M1716" s="79">
        <v>1236.43</v>
      </c>
      <c r="N1716" s="79">
        <v>2323.46</v>
      </c>
    </row>
    <row r="1717" spans="1:14" s="81" customFormat="1" x14ac:dyDescent="0.25">
      <c r="A1717" s="74" t="s">
        <v>41</v>
      </c>
      <c r="B1717" s="74" t="s">
        <v>41</v>
      </c>
      <c r="C1717" s="75" t="s">
        <v>691</v>
      </c>
      <c r="D1717" s="76" t="s">
        <v>21</v>
      </c>
      <c r="E1717" s="77">
        <v>2019</v>
      </c>
      <c r="F1717" s="76" t="s">
        <v>75</v>
      </c>
      <c r="G1717" s="77" t="s">
        <v>312</v>
      </c>
      <c r="H1717" s="76" t="s">
        <v>2759</v>
      </c>
      <c r="I1717" s="76" t="s">
        <v>313</v>
      </c>
      <c r="J1717" s="78" t="s">
        <v>790</v>
      </c>
      <c r="K1717" s="79" t="s">
        <v>634</v>
      </c>
      <c r="L1717" s="79" t="s">
        <v>634</v>
      </c>
      <c r="M1717" s="79">
        <v>1236.43</v>
      </c>
      <c r="N1717" s="79">
        <v>3029.39</v>
      </c>
    </row>
    <row r="1718" spans="1:14" s="81" customFormat="1" x14ac:dyDescent="0.25">
      <c r="A1718" s="74" t="s">
        <v>41</v>
      </c>
      <c r="B1718" s="74" t="s">
        <v>41</v>
      </c>
      <c r="C1718" s="75" t="s">
        <v>50</v>
      </c>
      <c r="D1718" s="76" t="s">
        <v>14</v>
      </c>
      <c r="E1718" s="77">
        <v>2019</v>
      </c>
      <c r="F1718" s="76" t="s">
        <v>66</v>
      </c>
      <c r="G1718" s="77" t="s">
        <v>186</v>
      </c>
      <c r="H1718" s="76" t="s">
        <v>2760</v>
      </c>
      <c r="I1718" s="76" t="s">
        <v>160</v>
      </c>
      <c r="J1718" s="78" t="s">
        <v>734</v>
      </c>
      <c r="K1718" s="79" t="s">
        <v>634</v>
      </c>
      <c r="L1718" s="79" t="s">
        <v>634</v>
      </c>
      <c r="M1718" s="79">
        <v>1735.89</v>
      </c>
      <c r="N1718" s="79">
        <v>1945.6</v>
      </c>
    </row>
    <row r="1719" spans="1:14" s="81" customFormat="1" x14ac:dyDescent="0.25">
      <c r="A1719" s="74" t="s">
        <v>41</v>
      </c>
      <c r="B1719" s="74" t="s">
        <v>41</v>
      </c>
      <c r="C1719" s="75" t="s">
        <v>668</v>
      </c>
      <c r="D1719" s="76" t="s">
        <v>10</v>
      </c>
      <c r="E1719" s="77">
        <v>2019</v>
      </c>
      <c r="F1719" s="76" t="s">
        <v>76</v>
      </c>
      <c r="G1719" s="77" t="s">
        <v>328</v>
      </c>
      <c r="H1719" s="76" t="s">
        <v>2761</v>
      </c>
      <c r="I1719" s="76" t="s">
        <v>179</v>
      </c>
      <c r="J1719" s="78" t="s">
        <v>718</v>
      </c>
      <c r="K1719" s="79" t="s">
        <v>545</v>
      </c>
      <c r="L1719" s="79" t="s">
        <v>545</v>
      </c>
      <c r="M1719" s="79">
        <v>1122.2</v>
      </c>
      <c r="N1719" s="79">
        <v>3112.55</v>
      </c>
    </row>
    <row r="1720" spans="1:14" s="81" customFormat="1" x14ac:dyDescent="0.25">
      <c r="A1720" s="74" t="s">
        <v>41</v>
      </c>
      <c r="B1720" s="74" t="s">
        <v>41</v>
      </c>
      <c r="C1720" s="75" t="s">
        <v>1096</v>
      </c>
      <c r="D1720" s="76" t="s">
        <v>1097</v>
      </c>
      <c r="E1720" s="77">
        <v>2023</v>
      </c>
      <c r="F1720" s="76" t="s">
        <v>66</v>
      </c>
      <c r="G1720" s="77" t="s">
        <v>186</v>
      </c>
      <c r="H1720" s="76" t="s">
        <v>2762</v>
      </c>
      <c r="I1720" s="76" t="s">
        <v>91</v>
      </c>
      <c r="J1720" s="78" t="s">
        <v>816</v>
      </c>
      <c r="K1720" s="79" t="s">
        <v>634</v>
      </c>
      <c r="L1720" s="79" t="s">
        <v>634</v>
      </c>
      <c r="M1720" s="79">
        <v>1735.89</v>
      </c>
      <c r="N1720" s="79">
        <v>1945.6</v>
      </c>
    </row>
    <row r="1721" spans="1:14" s="81" customFormat="1" x14ac:dyDescent="0.25">
      <c r="A1721" s="74" t="s">
        <v>41</v>
      </c>
      <c r="B1721" s="74" t="s">
        <v>41</v>
      </c>
      <c r="C1721" s="75" t="s">
        <v>49</v>
      </c>
      <c r="D1721" s="76" t="s">
        <v>13</v>
      </c>
      <c r="E1721" s="77">
        <v>2019</v>
      </c>
      <c r="F1721" s="76" t="s">
        <v>65</v>
      </c>
      <c r="G1721" s="77" t="s">
        <v>176</v>
      </c>
      <c r="H1721" s="76" t="s">
        <v>2763</v>
      </c>
      <c r="I1721" s="76" t="s">
        <v>701</v>
      </c>
      <c r="J1721" s="78" t="s">
        <v>748</v>
      </c>
      <c r="K1721" s="79" t="s">
        <v>545</v>
      </c>
      <c r="L1721" s="79" t="s">
        <v>545</v>
      </c>
      <c r="M1721" s="79">
        <v>2045.34</v>
      </c>
      <c r="N1721" s="79">
        <v>9659</v>
      </c>
    </row>
    <row r="1722" spans="1:14" s="81" customFormat="1" x14ac:dyDescent="0.25">
      <c r="A1722" s="74" t="s">
        <v>41</v>
      </c>
      <c r="B1722" s="74" t="s">
        <v>41</v>
      </c>
      <c r="C1722" s="75" t="s">
        <v>668</v>
      </c>
      <c r="D1722" s="76" t="s">
        <v>10</v>
      </c>
      <c r="E1722" s="77">
        <v>2019</v>
      </c>
      <c r="F1722" s="76" t="s">
        <v>76</v>
      </c>
      <c r="G1722" s="77" t="s">
        <v>328</v>
      </c>
      <c r="H1722" s="76" t="s">
        <v>2764</v>
      </c>
      <c r="I1722" s="76" t="s">
        <v>179</v>
      </c>
      <c r="J1722" s="78" t="s">
        <v>723</v>
      </c>
      <c r="K1722" s="79" t="s">
        <v>545</v>
      </c>
      <c r="L1722" s="79" t="s">
        <v>545</v>
      </c>
      <c r="M1722" s="79">
        <v>1122.2</v>
      </c>
      <c r="N1722" s="79">
        <v>3112.55</v>
      </c>
    </row>
    <row r="1723" spans="1:14" s="81" customFormat="1" x14ac:dyDescent="0.25">
      <c r="A1723" s="74" t="s">
        <v>41</v>
      </c>
      <c r="B1723" s="74" t="s">
        <v>41</v>
      </c>
      <c r="C1723" s="75" t="s">
        <v>691</v>
      </c>
      <c r="D1723" s="76" t="s">
        <v>21</v>
      </c>
      <c r="E1723" s="77">
        <v>2019</v>
      </c>
      <c r="F1723" s="76" t="s">
        <v>75</v>
      </c>
      <c r="G1723" s="77" t="s">
        <v>312</v>
      </c>
      <c r="H1723" s="76" t="s">
        <v>2765</v>
      </c>
      <c r="I1723" s="76" t="s">
        <v>313</v>
      </c>
      <c r="J1723" s="78" t="s">
        <v>709</v>
      </c>
      <c r="K1723" s="79" t="s">
        <v>634</v>
      </c>
      <c r="L1723" s="79" t="s">
        <v>634</v>
      </c>
      <c r="M1723" s="79">
        <v>1236.43</v>
      </c>
      <c r="N1723" s="79">
        <v>3029.39</v>
      </c>
    </row>
    <row r="1724" spans="1:14" s="81" customFormat="1" x14ac:dyDescent="0.25">
      <c r="A1724" s="74" t="s">
        <v>41</v>
      </c>
      <c r="B1724" s="74" t="s">
        <v>41</v>
      </c>
      <c r="C1724" s="75" t="s">
        <v>754</v>
      </c>
      <c r="D1724" s="76" t="s">
        <v>755</v>
      </c>
      <c r="E1724" s="77">
        <v>2022</v>
      </c>
      <c r="F1724" s="76" t="s">
        <v>77</v>
      </c>
      <c r="G1724" s="77" t="s">
        <v>403</v>
      </c>
      <c r="H1724" s="76" t="s">
        <v>2766</v>
      </c>
      <c r="I1724" s="76" t="s">
        <v>514</v>
      </c>
      <c r="J1724" s="78" t="s">
        <v>716</v>
      </c>
      <c r="K1724" s="79" t="s">
        <v>634</v>
      </c>
      <c r="L1724" s="79" t="s">
        <v>634</v>
      </c>
      <c r="M1724" s="79">
        <v>2916.62</v>
      </c>
      <c r="N1724" s="79">
        <v>6093.98</v>
      </c>
    </row>
    <row r="1725" spans="1:14" s="81" customFormat="1" x14ac:dyDescent="0.25">
      <c r="A1725" s="74" t="s">
        <v>41</v>
      </c>
      <c r="B1725" s="74" t="s">
        <v>41</v>
      </c>
      <c r="C1725" s="75" t="s">
        <v>980</v>
      </c>
      <c r="D1725" s="76" t="s">
        <v>981</v>
      </c>
      <c r="E1725" s="77">
        <v>2022</v>
      </c>
      <c r="F1725" s="76" t="s">
        <v>982</v>
      </c>
      <c r="G1725" s="77" t="s">
        <v>983</v>
      </c>
      <c r="H1725" s="76" t="s">
        <v>2767</v>
      </c>
      <c r="I1725" s="76" t="s">
        <v>108</v>
      </c>
      <c r="J1725" s="78" t="s">
        <v>653</v>
      </c>
      <c r="K1725" s="79" t="s">
        <v>545</v>
      </c>
      <c r="L1725" s="79" t="s">
        <v>545</v>
      </c>
      <c r="M1725" s="79">
        <v>1424.79</v>
      </c>
      <c r="N1725" s="79">
        <v>5038.51</v>
      </c>
    </row>
    <row r="1726" spans="1:14" s="81" customFormat="1" x14ac:dyDescent="0.25">
      <c r="A1726" s="74" t="s">
        <v>41</v>
      </c>
      <c r="B1726" s="74" t="s">
        <v>41</v>
      </c>
      <c r="C1726" s="75" t="s">
        <v>654</v>
      </c>
      <c r="D1726" s="76" t="s">
        <v>2</v>
      </c>
      <c r="E1726" s="77">
        <v>2018</v>
      </c>
      <c r="F1726" s="76" t="s">
        <v>64</v>
      </c>
      <c r="G1726" s="77" t="s">
        <v>159</v>
      </c>
      <c r="H1726" s="76" t="s">
        <v>2768</v>
      </c>
      <c r="I1726" s="76" t="s">
        <v>129</v>
      </c>
      <c r="J1726" s="78" t="s">
        <v>655</v>
      </c>
      <c r="K1726" s="79" t="s">
        <v>634</v>
      </c>
      <c r="L1726" s="79" t="s">
        <v>634</v>
      </c>
      <c r="M1726" s="79">
        <v>2035.97</v>
      </c>
      <c r="N1726" s="79">
        <v>4337.2999999999993</v>
      </c>
    </row>
    <row r="1727" spans="1:14" s="81" customFormat="1" x14ac:dyDescent="0.25">
      <c r="A1727" s="74" t="s">
        <v>41</v>
      </c>
      <c r="B1727" s="74" t="s">
        <v>41</v>
      </c>
      <c r="C1727" s="75" t="s">
        <v>49</v>
      </c>
      <c r="D1727" s="76" t="s">
        <v>13</v>
      </c>
      <c r="E1727" s="77">
        <v>2019</v>
      </c>
      <c r="F1727" s="76" t="s">
        <v>65</v>
      </c>
      <c r="G1727" s="77" t="s">
        <v>176</v>
      </c>
      <c r="H1727" s="76" t="s">
        <v>2769</v>
      </c>
      <c r="I1727" s="76" t="s">
        <v>177</v>
      </c>
      <c r="J1727" s="78" t="s">
        <v>748</v>
      </c>
      <c r="K1727" s="79" t="s">
        <v>634</v>
      </c>
      <c r="L1727" s="79" t="s">
        <v>634</v>
      </c>
      <c r="M1727" s="79">
        <v>2508.8000000000002</v>
      </c>
      <c r="N1727" s="79">
        <v>9499</v>
      </c>
    </row>
    <row r="1728" spans="1:14" s="81" customFormat="1" x14ac:dyDescent="0.25">
      <c r="A1728" s="74" t="s">
        <v>41</v>
      </c>
      <c r="B1728" s="74" t="s">
        <v>41</v>
      </c>
      <c r="C1728" s="75" t="s">
        <v>51</v>
      </c>
      <c r="D1728" s="76" t="s">
        <v>1</v>
      </c>
      <c r="E1728" s="77">
        <v>2020</v>
      </c>
      <c r="F1728" s="76" t="s">
        <v>67</v>
      </c>
      <c r="G1728" s="77" t="s">
        <v>193</v>
      </c>
      <c r="H1728" s="76" t="s">
        <v>2769</v>
      </c>
      <c r="I1728" s="76" t="s">
        <v>194</v>
      </c>
      <c r="J1728" s="78" t="s">
        <v>229</v>
      </c>
      <c r="K1728" s="79" t="s">
        <v>634</v>
      </c>
      <c r="L1728" s="79" t="s">
        <v>634</v>
      </c>
      <c r="M1728" s="79">
        <v>1434.67</v>
      </c>
      <c r="N1728" s="79">
        <v>5022.6400000000003</v>
      </c>
    </row>
    <row r="1729" spans="1:14" s="81" customFormat="1" x14ac:dyDescent="0.25">
      <c r="A1729" s="74" t="s">
        <v>41</v>
      </c>
      <c r="B1729" s="74" t="s">
        <v>41</v>
      </c>
      <c r="C1729" s="75" t="s">
        <v>922</v>
      </c>
      <c r="D1729" s="76" t="s">
        <v>923</v>
      </c>
      <c r="E1729" s="77">
        <v>2023</v>
      </c>
      <c r="F1729" s="76" t="s">
        <v>61</v>
      </c>
      <c r="G1729" s="77" t="s">
        <v>102</v>
      </c>
      <c r="H1729" s="76" t="s">
        <v>2770</v>
      </c>
      <c r="I1729" s="76" t="s">
        <v>129</v>
      </c>
      <c r="J1729" s="78" t="s">
        <v>723</v>
      </c>
      <c r="K1729" s="79" t="s">
        <v>634</v>
      </c>
      <c r="L1729" s="79" t="s">
        <v>634</v>
      </c>
      <c r="M1729" s="79">
        <v>1858.89</v>
      </c>
      <c r="N1729" s="79">
        <v>3243.81</v>
      </c>
    </row>
    <row r="1730" spans="1:14" s="81" customFormat="1" x14ac:dyDescent="0.25">
      <c r="A1730" s="74" t="s">
        <v>41</v>
      </c>
      <c r="B1730" s="74" t="s">
        <v>41</v>
      </c>
      <c r="C1730" s="75" t="s">
        <v>659</v>
      </c>
      <c r="D1730" s="76" t="s">
        <v>4</v>
      </c>
      <c r="E1730" s="77">
        <v>2020</v>
      </c>
      <c r="F1730" s="76" t="s">
        <v>66</v>
      </c>
      <c r="G1730" s="77" t="s">
        <v>186</v>
      </c>
      <c r="H1730" s="76" t="s">
        <v>2771</v>
      </c>
      <c r="I1730" s="76" t="s">
        <v>179</v>
      </c>
      <c r="J1730" s="78" t="s">
        <v>831</v>
      </c>
      <c r="K1730" s="79" t="s">
        <v>545</v>
      </c>
      <c r="L1730" s="79" t="s">
        <v>545</v>
      </c>
      <c r="M1730" s="79">
        <v>1445.71</v>
      </c>
      <c r="N1730" s="79">
        <v>3525.9695380000003</v>
      </c>
    </row>
    <row r="1731" spans="1:14" s="81" customFormat="1" x14ac:dyDescent="0.25">
      <c r="A1731" s="74" t="s">
        <v>41</v>
      </c>
      <c r="B1731" s="74" t="s">
        <v>41</v>
      </c>
      <c r="C1731" s="75" t="s">
        <v>929</v>
      </c>
      <c r="D1731" s="76" t="s">
        <v>930</v>
      </c>
      <c r="E1731" s="77">
        <v>2018</v>
      </c>
      <c r="F1731" s="76" t="s">
        <v>61</v>
      </c>
      <c r="G1731" s="77" t="s">
        <v>102</v>
      </c>
      <c r="H1731" s="76" t="s">
        <v>2772</v>
      </c>
      <c r="I1731" s="76" t="s">
        <v>179</v>
      </c>
      <c r="J1731" s="78" t="s">
        <v>1259</v>
      </c>
      <c r="K1731" s="79" t="s">
        <v>545</v>
      </c>
      <c r="L1731" s="79" t="s">
        <v>545</v>
      </c>
      <c r="M1731" s="79">
        <v>1302</v>
      </c>
      <c r="N1731" s="79">
        <v>2442.8200000000002</v>
      </c>
    </row>
    <row r="1732" spans="1:14" s="81" customFormat="1" x14ac:dyDescent="0.25">
      <c r="A1732" s="74" t="s">
        <v>41</v>
      </c>
      <c r="B1732" s="74" t="s">
        <v>41</v>
      </c>
      <c r="C1732" s="75" t="s">
        <v>691</v>
      </c>
      <c r="D1732" s="76" t="s">
        <v>21</v>
      </c>
      <c r="E1732" s="77">
        <v>2019</v>
      </c>
      <c r="F1732" s="76" t="s">
        <v>75</v>
      </c>
      <c r="G1732" s="77" t="s">
        <v>312</v>
      </c>
      <c r="H1732" s="76" t="s">
        <v>2773</v>
      </c>
      <c r="I1732" s="76" t="s">
        <v>313</v>
      </c>
      <c r="J1732" s="78" t="s">
        <v>695</v>
      </c>
      <c r="K1732" s="79" t="s">
        <v>634</v>
      </c>
      <c r="L1732" s="79" t="s">
        <v>634</v>
      </c>
      <c r="M1732" s="79">
        <v>1236.43</v>
      </c>
      <c r="N1732" s="79">
        <v>3029.39</v>
      </c>
    </row>
    <row r="1733" spans="1:14" s="81" customFormat="1" x14ac:dyDescent="0.25">
      <c r="A1733" s="74" t="s">
        <v>41</v>
      </c>
      <c r="B1733" s="74" t="s">
        <v>41</v>
      </c>
      <c r="C1733" s="75" t="s">
        <v>1013</v>
      </c>
      <c r="D1733" s="76" t="s">
        <v>1014</v>
      </c>
      <c r="E1733" s="77">
        <v>2023</v>
      </c>
      <c r="F1733" s="76" t="s">
        <v>64</v>
      </c>
      <c r="G1733" s="77" t="s">
        <v>159</v>
      </c>
      <c r="H1733" s="76" t="s">
        <v>2774</v>
      </c>
      <c r="I1733" s="76" t="s">
        <v>93</v>
      </c>
      <c r="J1733" s="78" t="s">
        <v>1036</v>
      </c>
      <c r="K1733" s="79" t="s">
        <v>634</v>
      </c>
      <c r="L1733" s="79" t="s">
        <v>634</v>
      </c>
      <c r="M1733" s="79">
        <v>2315.0500000000002</v>
      </c>
      <c r="N1733" s="79">
        <v>5306.7800000000007</v>
      </c>
    </row>
    <row r="1734" spans="1:14" s="81" customFormat="1" x14ac:dyDescent="0.25">
      <c r="A1734" s="74" t="s">
        <v>41</v>
      </c>
      <c r="B1734" s="74" t="s">
        <v>41</v>
      </c>
      <c r="C1734" s="75" t="s">
        <v>691</v>
      </c>
      <c r="D1734" s="76" t="s">
        <v>21</v>
      </c>
      <c r="E1734" s="77">
        <v>2019</v>
      </c>
      <c r="F1734" s="76" t="s">
        <v>75</v>
      </c>
      <c r="G1734" s="77" t="s">
        <v>312</v>
      </c>
      <c r="H1734" s="76" t="s">
        <v>2775</v>
      </c>
      <c r="I1734" s="76" t="s">
        <v>313</v>
      </c>
      <c r="J1734" s="78" t="s">
        <v>727</v>
      </c>
      <c r="K1734" s="79" t="s">
        <v>634</v>
      </c>
      <c r="L1734" s="79" t="s">
        <v>634</v>
      </c>
      <c r="M1734" s="79">
        <v>1236.43</v>
      </c>
      <c r="N1734" s="79">
        <v>3029.39</v>
      </c>
    </row>
    <row r="1735" spans="1:14" s="81" customFormat="1" x14ac:dyDescent="0.25">
      <c r="A1735" s="74" t="s">
        <v>41</v>
      </c>
      <c r="B1735" s="74" t="s">
        <v>41</v>
      </c>
      <c r="C1735" s="75" t="s">
        <v>51</v>
      </c>
      <c r="D1735" s="76" t="s">
        <v>1</v>
      </c>
      <c r="E1735" s="77">
        <v>2020</v>
      </c>
      <c r="F1735" s="76" t="s">
        <v>67</v>
      </c>
      <c r="G1735" s="77" t="s">
        <v>193</v>
      </c>
      <c r="H1735" s="76" t="s">
        <v>2776</v>
      </c>
      <c r="I1735" s="76" t="s">
        <v>194</v>
      </c>
      <c r="J1735" s="78" t="s">
        <v>818</v>
      </c>
      <c r="K1735" s="79" t="s">
        <v>545</v>
      </c>
      <c r="L1735" s="79" t="s">
        <v>545</v>
      </c>
      <c r="M1735" s="79">
        <v>1434.67</v>
      </c>
      <c r="N1735" s="79">
        <v>5022.6400000000003</v>
      </c>
    </row>
    <row r="1736" spans="1:14" s="81" customFormat="1" x14ac:dyDescent="0.25">
      <c r="A1736" s="74" t="s">
        <v>41</v>
      </c>
      <c r="B1736" s="74" t="s">
        <v>41</v>
      </c>
      <c r="C1736" s="75" t="s">
        <v>922</v>
      </c>
      <c r="D1736" s="76" t="s">
        <v>923</v>
      </c>
      <c r="E1736" s="77">
        <v>2023</v>
      </c>
      <c r="F1736" s="76" t="s">
        <v>61</v>
      </c>
      <c r="G1736" s="77" t="s">
        <v>102</v>
      </c>
      <c r="H1736" s="76" t="s">
        <v>2777</v>
      </c>
      <c r="I1736" s="76" t="s">
        <v>129</v>
      </c>
      <c r="J1736" s="78" t="s">
        <v>723</v>
      </c>
      <c r="K1736" s="79" t="s">
        <v>634</v>
      </c>
      <c r="L1736" s="79" t="s">
        <v>634</v>
      </c>
      <c r="M1736" s="79">
        <v>1858.89</v>
      </c>
      <c r="N1736" s="79">
        <v>3243.81</v>
      </c>
    </row>
    <row r="1737" spans="1:14" s="81" customFormat="1" x14ac:dyDescent="0.25">
      <c r="A1737" s="74" t="s">
        <v>41</v>
      </c>
      <c r="B1737" s="74" t="s">
        <v>41</v>
      </c>
      <c r="C1737" s="75" t="s">
        <v>659</v>
      </c>
      <c r="D1737" s="76" t="s">
        <v>4</v>
      </c>
      <c r="E1737" s="77">
        <v>2020</v>
      </c>
      <c r="F1737" s="76" t="s">
        <v>66</v>
      </c>
      <c r="G1737" s="77" t="s">
        <v>186</v>
      </c>
      <c r="H1737" s="76" t="s">
        <v>2778</v>
      </c>
      <c r="I1737" s="76" t="s">
        <v>179</v>
      </c>
      <c r="J1737" s="78" t="s">
        <v>467</v>
      </c>
      <c r="K1737" s="79" t="s">
        <v>545</v>
      </c>
      <c r="L1737" s="79" t="s">
        <v>545</v>
      </c>
      <c r="M1737" s="79">
        <v>1592.3</v>
      </c>
      <c r="N1737" s="79">
        <v>3776.9587280000001</v>
      </c>
    </row>
    <row r="1738" spans="1:14" s="81" customFormat="1" x14ac:dyDescent="0.25">
      <c r="A1738" s="74" t="s">
        <v>41</v>
      </c>
      <c r="B1738" s="74" t="s">
        <v>41</v>
      </c>
      <c r="C1738" s="75" t="s">
        <v>666</v>
      </c>
      <c r="D1738" s="76" t="s">
        <v>9</v>
      </c>
      <c r="E1738" s="77">
        <v>2020</v>
      </c>
      <c r="F1738" s="76" t="s">
        <v>77</v>
      </c>
      <c r="G1738" s="77" t="s">
        <v>403</v>
      </c>
      <c r="H1738" s="76" t="s">
        <v>2779</v>
      </c>
      <c r="I1738" s="76" t="s">
        <v>86</v>
      </c>
      <c r="J1738" s="78" t="s">
        <v>690</v>
      </c>
      <c r="K1738" s="79" t="s">
        <v>634</v>
      </c>
      <c r="L1738" s="79" t="s">
        <v>634</v>
      </c>
      <c r="M1738" s="79">
        <v>2477.4</v>
      </c>
      <c r="N1738" s="79">
        <v>5476.86</v>
      </c>
    </row>
    <row r="1739" spans="1:14" s="81" customFormat="1" x14ac:dyDescent="0.25">
      <c r="A1739" s="74" t="s">
        <v>41</v>
      </c>
      <c r="B1739" s="74" t="s">
        <v>41</v>
      </c>
      <c r="C1739" s="75" t="s">
        <v>51</v>
      </c>
      <c r="D1739" s="76" t="s">
        <v>1</v>
      </c>
      <c r="E1739" s="77">
        <v>2020</v>
      </c>
      <c r="F1739" s="76" t="s">
        <v>67</v>
      </c>
      <c r="G1739" s="77" t="s">
        <v>193</v>
      </c>
      <c r="H1739" s="76" t="s">
        <v>2780</v>
      </c>
      <c r="I1739" s="76" t="s">
        <v>194</v>
      </c>
      <c r="J1739" s="78" t="s">
        <v>813</v>
      </c>
      <c r="K1739" s="79" t="s">
        <v>545</v>
      </c>
      <c r="L1739" s="79" t="s">
        <v>545</v>
      </c>
      <c r="M1739" s="79">
        <v>1434.67</v>
      </c>
      <c r="N1739" s="79">
        <v>5022.6400000000003</v>
      </c>
    </row>
    <row r="1740" spans="1:14" s="81" customFormat="1" x14ac:dyDescent="0.25">
      <c r="A1740" s="74" t="s">
        <v>41</v>
      </c>
      <c r="B1740" s="74" t="s">
        <v>41</v>
      </c>
      <c r="C1740" s="75" t="s">
        <v>48</v>
      </c>
      <c r="D1740" s="76" t="s">
        <v>11</v>
      </c>
      <c r="E1740" s="77">
        <v>2018</v>
      </c>
      <c r="F1740" s="76" t="s">
        <v>59</v>
      </c>
      <c r="G1740" s="77" t="s">
        <v>82</v>
      </c>
      <c r="H1740" s="76" t="s">
        <v>2781</v>
      </c>
      <c r="I1740" s="76" t="s">
        <v>131</v>
      </c>
      <c r="J1740" s="78" t="s">
        <v>793</v>
      </c>
      <c r="K1740" s="79" t="s">
        <v>634</v>
      </c>
      <c r="L1740" s="79" t="s">
        <v>634</v>
      </c>
      <c r="M1740" s="79">
        <v>2522.52</v>
      </c>
      <c r="N1740" s="79">
        <v>4511.1400000000003</v>
      </c>
    </row>
    <row r="1741" spans="1:14" s="81" customFormat="1" x14ac:dyDescent="0.25">
      <c r="A1741" s="74" t="s">
        <v>41</v>
      </c>
      <c r="B1741" s="74" t="s">
        <v>41</v>
      </c>
      <c r="C1741" s="75" t="s">
        <v>668</v>
      </c>
      <c r="D1741" s="76" t="s">
        <v>10</v>
      </c>
      <c r="E1741" s="77">
        <v>2019</v>
      </c>
      <c r="F1741" s="76" t="s">
        <v>76</v>
      </c>
      <c r="G1741" s="77" t="s">
        <v>328</v>
      </c>
      <c r="H1741" s="76" t="s">
        <v>2782</v>
      </c>
      <c r="I1741" s="76" t="s">
        <v>179</v>
      </c>
      <c r="J1741" s="78" t="s">
        <v>786</v>
      </c>
      <c r="K1741" s="79" t="s">
        <v>545</v>
      </c>
      <c r="L1741" s="79" t="s">
        <v>545</v>
      </c>
      <c r="M1741" s="79">
        <v>1122.2</v>
      </c>
      <c r="N1741" s="79">
        <v>3112.55</v>
      </c>
    </row>
    <row r="1742" spans="1:14" s="81" customFormat="1" x14ac:dyDescent="0.25">
      <c r="A1742" s="74" t="s">
        <v>41</v>
      </c>
      <c r="B1742" s="74" t="s">
        <v>41</v>
      </c>
      <c r="C1742" s="75" t="s">
        <v>668</v>
      </c>
      <c r="D1742" s="76" t="s">
        <v>10</v>
      </c>
      <c r="E1742" s="77">
        <v>2019</v>
      </c>
      <c r="F1742" s="76" t="s">
        <v>76</v>
      </c>
      <c r="G1742" s="77" t="s">
        <v>328</v>
      </c>
      <c r="H1742" s="76" t="s">
        <v>2784</v>
      </c>
      <c r="I1742" s="76" t="s">
        <v>179</v>
      </c>
      <c r="J1742" s="78" t="s">
        <v>626</v>
      </c>
      <c r="K1742" s="79" t="s">
        <v>545</v>
      </c>
      <c r="L1742" s="79" t="s">
        <v>545</v>
      </c>
      <c r="M1742" s="79">
        <v>1122.2</v>
      </c>
      <c r="N1742" s="79">
        <v>3112.55</v>
      </c>
    </row>
    <row r="1743" spans="1:14" s="81" customFormat="1" x14ac:dyDescent="0.25">
      <c r="A1743" s="74" t="s">
        <v>41</v>
      </c>
      <c r="B1743" s="74" t="s">
        <v>41</v>
      </c>
      <c r="C1743" s="75" t="s">
        <v>659</v>
      </c>
      <c r="D1743" s="76" t="s">
        <v>4</v>
      </c>
      <c r="E1743" s="77">
        <v>2020</v>
      </c>
      <c r="F1743" s="76" t="s">
        <v>66</v>
      </c>
      <c r="G1743" s="77" t="s">
        <v>186</v>
      </c>
      <c r="H1743" s="76" t="s">
        <v>2785</v>
      </c>
      <c r="I1743" s="76" t="s">
        <v>179</v>
      </c>
      <c r="J1743" s="78" t="s">
        <v>1335</v>
      </c>
      <c r="K1743" s="79" t="s">
        <v>545</v>
      </c>
      <c r="L1743" s="79" t="s">
        <v>545</v>
      </c>
      <c r="M1743" s="79">
        <v>1592.3</v>
      </c>
      <c r="N1743" s="79">
        <v>3776.9587280000001</v>
      </c>
    </row>
    <row r="1744" spans="1:14" s="81" customFormat="1" x14ac:dyDescent="0.25">
      <c r="A1744" s="74" t="s">
        <v>41</v>
      </c>
      <c r="B1744" s="74" t="s">
        <v>41</v>
      </c>
      <c r="C1744" s="75" t="s">
        <v>55</v>
      </c>
      <c r="D1744" s="76" t="s">
        <v>6</v>
      </c>
      <c r="E1744" s="77">
        <v>2018</v>
      </c>
      <c r="F1744" s="76" t="s">
        <v>71</v>
      </c>
      <c r="G1744" s="77" t="s">
        <v>264</v>
      </c>
      <c r="H1744" s="76" t="s">
        <v>2786</v>
      </c>
      <c r="I1744" s="76" t="s">
        <v>271</v>
      </c>
      <c r="J1744" s="78" t="s">
        <v>686</v>
      </c>
      <c r="K1744" s="79" t="s">
        <v>634</v>
      </c>
      <c r="L1744" s="79" t="s">
        <v>634</v>
      </c>
      <c r="M1744" s="79">
        <v>2245.1</v>
      </c>
      <c r="N1744" s="79">
        <v>4326.8999999999996</v>
      </c>
    </row>
    <row r="1745" spans="1:14" s="81" customFormat="1" x14ac:dyDescent="0.25">
      <c r="A1745" s="74" t="s">
        <v>41</v>
      </c>
      <c r="B1745" s="74" t="s">
        <v>41</v>
      </c>
      <c r="C1745" s="75" t="s">
        <v>51</v>
      </c>
      <c r="D1745" s="76" t="s">
        <v>1</v>
      </c>
      <c r="E1745" s="77">
        <v>2020</v>
      </c>
      <c r="F1745" s="76" t="s">
        <v>67</v>
      </c>
      <c r="G1745" s="77" t="s">
        <v>193</v>
      </c>
      <c r="H1745" s="76" t="s">
        <v>2787</v>
      </c>
      <c r="I1745" s="76" t="s">
        <v>194</v>
      </c>
      <c r="J1745" s="78" t="s">
        <v>244</v>
      </c>
      <c r="K1745" s="79" t="s">
        <v>545</v>
      </c>
      <c r="L1745" s="79" t="s">
        <v>545</v>
      </c>
      <c r="M1745" s="79">
        <v>1434.67</v>
      </c>
      <c r="N1745" s="79">
        <v>5022.6400000000003</v>
      </c>
    </row>
    <row r="1746" spans="1:14" s="81" customFormat="1" x14ac:dyDescent="0.25">
      <c r="A1746" s="74" t="s">
        <v>41</v>
      </c>
      <c r="B1746" s="74" t="s">
        <v>41</v>
      </c>
      <c r="C1746" s="75" t="s">
        <v>706</v>
      </c>
      <c r="D1746" s="76" t="s">
        <v>568</v>
      </c>
      <c r="E1746" s="77">
        <v>2022</v>
      </c>
      <c r="F1746" s="76" t="s">
        <v>61</v>
      </c>
      <c r="G1746" s="77" t="s">
        <v>102</v>
      </c>
      <c r="H1746" s="76" t="s">
        <v>2788</v>
      </c>
      <c r="I1746" s="76" t="s">
        <v>103</v>
      </c>
      <c r="J1746" s="78" t="s">
        <v>707</v>
      </c>
      <c r="K1746" s="79" t="s">
        <v>634</v>
      </c>
      <c r="L1746" s="79" t="s">
        <v>634</v>
      </c>
      <c r="M1746" s="79">
        <v>2218.2600000000002</v>
      </c>
      <c r="N1746" s="79">
        <v>4306.2299999999996</v>
      </c>
    </row>
    <row r="1747" spans="1:14" s="81" customFormat="1" x14ac:dyDescent="0.25">
      <c r="A1747" s="74" t="s">
        <v>41</v>
      </c>
      <c r="B1747" s="74" t="s">
        <v>41</v>
      </c>
      <c r="C1747" s="75" t="s">
        <v>51</v>
      </c>
      <c r="D1747" s="76" t="s">
        <v>1</v>
      </c>
      <c r="E1747" s="77">
        <v>2020</v>
      </c>
      <c r="F1747" s="76" t="s">
        <v>67</v>
      </c>
      <c r="G1747" s="77" t="s">
        <v>193</v>
      </c>
      <c r="H1747" s="76" t="s">
        <v>2789</v>
      </c>
      <c r="I1747" s="76" t="s">
        <v>194</v>
      </c>
      <c r="J1747" s="78" t="s">
        <v>212</v>
      </c>
      <c r="K1747" s="79" t="s">
        <v>545</v>
      </c>
      <c r="L1747" s="79" t="s">
        <v>545</v>
      </c>
      <c r="M1747" s="79">
        <v>1434.67</v>
      </c>
      <c r="N1747" s="79">
        <v>5022.6400000000003</v>
      </c>
    </row>
    <row r="1748" spans="1:14" s="81" customFormat="1" x14ac:dyDescent="0.25">
      <c r="A1748" s="74" t="s">
        <v>41</v>
      </c>
      <c r="B1748" s="74" t="s">
        <v>41</v>
      </c>
      <c r="C1748" s="75" t="s">
        <v>706</v>
      </c>
      <c r="D1748" s="76" t="s">
        <v>568</v>
      </c>
      <c r="E1748" s="77">
        <v>2022</v>
      </c>
      <c r="F1748" s="76" t="s">
        <v>61</v>
      </c>
      <c r="G1748" s="77" t="s">
        <v>102</v>
      </c>
      <c r="H1748" s="76" t="s">
        <v>2790</v>
      </c>
      <c r="I1748" s="76" t="s">
        <v>86</v>
      </c>
      <c r="J1748" s="78" t="s">
        <v>856</v>
      </c>
      <c r="K1748" s="79" t="s">
        <v>634</v>
      </c>
      <c r="L1748" s="79" t="s">
        <v>634</v>
      </c>
      <c r="M1748" s="79">
        <v>2658.79</v>
      </c>
      <c r="N1748" s="79">
        <v>5098.95</v>
      </c>
    </row>
    <row r="1749" spans="1:14" s="81" customFormat="1" x14ac:dyDescent="0.25">
      <c r="A1749" s="74" t="s">
        <v>41</v>
      </c>
      <c r="B1749" s="74" t="s">
        <v>41</v>
      </c>
      <c r="C1749" s="75" t="s">
        <v>660</v>
      </c>
      <c r="D1749" s="76" t="s">
        <v>5</v>
      </c>
      <c r="E1749" s="77">
        <v>2020</v>
      </c>
      <c r="F1749" s="76" t="s">
        <v>61</v>
      </c>
      <c r="G1749" s="77" t="s">
        <v>102</v>
      </c>
      <c r="H1749" s="76" t="s">
        <v>2791</v>
      </c>
      <c r="I1749" s="76" t="s">
        <v>257</v>
      </c>
      <c r="J1749" s="78" t="s">
        <v>749</v>
      </c>
      <c r="K1749" s="79" t="s">
        <v>634</v>
      </c>
      <c r="L1749" s="79" t="s">
        <v>634</v>
      </c>
      <c r="M1749" s="79">
        <v>1599</v>
      </c>
      <c r="N1749" s="79">
        <v>3028.16</v>
      </c>
    </row>
    <row r="1750" spans="1:14" s="81" customFormat="1" x14ac:dyDescent="0.25">
      <c r="A1750" s="74" t="s">
        <v>41</v>
      </c>
      <c r="B1750" s="74" t="s">
        <v>41</v>
      </c>
      <c r="C1750" s="75" t="s">
        <v>55</v>
      </c>
      <c r="D1750" s="76" t="s">
        <v>6</v>
      </c>
      <c r="E1750" s="77">
        <v>2018</v>
      </c>
      <c r="F1750" s="76" t="s">
        <v>71</v>
      </c>
      <c r="G1750" s="77" t="s">
        <v>264</v>
      </c>
      <c r="H1750" s="76" t="s">
        <v>2792</v>
      </c>
      <c r="I1750" s="76" t="s">
        <v>129</v>
      </c>
      <c r="J1750" s="78" t="s">
        <v>736</v>
      </c>
      <c r="K1750" s="79" t="s">
        <v>634</v>
      </c>
      <c r="L1750" s="79" t="s">
        <v>634</v>
      </c>
      <c r="M1750" s="79">
        <v>1298</v>
      </c>
      <c r="N1750" s="79">
        <v>2742.53</v>
      </c>
    </row>
    <row r="1751" spans="1:14" s="81" customFormat="1" x14ac:dyDescent="0.25">
      <c r="A1751" s="74" t="s">
        <v>41</v>
      </c>
      <c r="B1751" s="74" t="s">
        <v>41</v>
      </c>
      <c r="C1751" s="75" t="s">
        <v>668</v>
      </c>
      <c r="D1751" s="76" t="s">
        <v>10</v>
      </c>
      <c r="E1751" s="77">
        <v>2019</v>
      </c>
      <c r="F1751" s="76" t="s">
        <v>76</v>
      </c>
      <c r="G1751" s="77" t="s">
        <v>328</v>
      </c>
      <c r="H1751" s="76" t="s">
        <v>2793</v>
      </c>
      <c r="I1751" s="76" t="s">
        <v>179</v>
      </c>
      <c r="J1751" s="78" t="s">
        <v>629</v>
      </c>
      <c r="K1751" s="79" t="s">
        <v>545</v>
      </c>
      <c r="L1751" s="79" t="s">
        <v>545</v>
      </c>
      <c r="M1751" s="79">
        <v>1122.2</v>
      </c>
      <c r="N1751" s="79">
        <v>3112.55</v>
      </c>
    </row>
    <row r="1752" spans="1:14" s="81" customFormat="1" x14ac:dyDescent="0.25">
      <c r="A1752" s="74" t="s">
        <v>41</v>
      </c>
      <c r="B1752" s="74" t="s">
        <v>41</v>
      </c>
      <c r="C1752" s="75" t="s">
        <v>654</v>
      </c>
      <c r="D1752" s="76" t="s">
        <v>2</v>
      </c>
      <c r="E1752" s="77">
        <v>2018</v>
      </c>
      <c r="F1752" s="76" t="s">
        <v>64</v>
      </c>
      <c r="G1752" s="77" t="s">
        <v>159</v>
      </c>
      <c r="H1752" s="76" t="s">
        <v>2794</v>
      </c>
      <c r="I1752" s="76" t="s">
        <v>129</v>
      </c>
      <c r="J1752" s="78" t="s">
        <v>664</v>
      </c>
      <c r="K1752" s="79" t="s">
        <v>634</v>
      </c>
      <c r="L1752" s="79" t="s">
        <v>634</v>
      </c>
      <c r="M1752" s="79">
        <v>2035.97</v>
      </c>
      <c r="N1752" s="79">
        <v>4337.2999999999993</v>
      </c>
    </row>
    <row r="1753" spans="1:14" s="81" customFormat="1" x14ac:dyDescent="0.25">
      <c r="A1753" s="74" t="s">
        <v>41</v>
      </c>
      <c r="B1753" s="74" t="s">
        <v>41</v>
      </c>
      <c r="C1753" s="75" t="s">
        <v>929</v>
      </c>
      <c r="D1753" s="76" t="s">
        <v>930</v>
      </c>
      <c r="E1753" s="77">
        <v>2018</v>
      </c>
      <c r="F1753" s="76" t="s">
        <v>61</v>
      </c>
      <c r="G1753" s="77" t="s">
        <v>102</v>
      </c>
      <c r="H1753" s="76" t="s">
        <v>2795</v>
      </c>
      <c r="I1753" s="76" t="s">
        <v>179</v>
      </c>
      <c r="J1753" s="78" t="s">
        <v>1520</v>
      </c>
      <c r="K1753" s="79" t="s">
        <v>547</v>
      </c>
      <c r="L1753" s="79" t="s">
        <v>547</v>
      </c>
      <c r="M1753" s="79">
        <v>1426.32</v>
      </c>
      <c r="N1753" s="79">
        <v>2530.5</v>
      </c>
    </row>
    <row r="1754" spans="1:14" s="81" customFormat="1" x14ac:dyDescent="0.25">
      <c r="A1754" s="74" t="s">
        <v>41</v>
      </c>
      <c r="B1754" s="74" t="s">
        <v>41</v>
      </c>
      <c r="C1754" s="75" t="s">
        <v>50</v>
      </c>
      <c r="D1754" s="76" t="s">
        <v>14</v>
      </c>
      <c r="E1754" s="77">
        <v>2019</v>
      </c>
      <c r="F1754" s="76" t="s">
        <v>66</v>
      </c>
      <c r="G1754" s="77" t="s">
        <v>186</v>
      </c>
      <c r="H1754" s="76" t="s">
        <v>2796</v>
      </c>
      <c r="I1754" s="76" t="s">
        <v>99</v>
      </c>
      <c r="J1754" s="78" t="s">
        <v>718</v>
      </c>
      <c r="K1754" s="79" t="s">
        <v>634</v>
      </c>
      <c r="L1754" s="79" t="s">
        <v>634</v>
      </c>
      <c r="M1754" s="79">
        <v>2199.12</v>
      </c>
      <c r="N1754" s="79">
        <v>2415.1999999999998</v>
      </c>
    </row>
    <row r="1755" spans="1:14" s="81" customFormat="1" x14ac:dyDescent="0.25">
      <c r="A1755" s="74" t="s">
        <v>41</v>
      </c>
      <c r="B1755" s="74" t="s">
        <v>41</v>
      </c>
      <c r="C1755" s="75" t="s">
        <v>668</v>
      </c>
      <c r="D1755" s="76" t="s">
        <v>10</v>
      </c>
      <c r="E1755" s="77">
        <v>2019</v>
      </c>
      <c r="F1755" s="76" t="s">
        <v>76</v>
      </c>
      <c r="G1755" s="77" t="s">
        <v>328</v>
      </c>
      <c r="H1755" s="76" t="s">
        <v>2797</v>
      </c>
      <c r="I1755" s="76" t="s">
        <v>179</v>
      </c>
      <c r="J1755" s="78" t="s">
        <v>353</v>
      </c>
      <c r="K1755" s="79" t="s">
        <v>547</v>
      </c>
      <c r="L1755" s="79" t="s">
        <v>547</v>
      </c>
      <c r="M1755" s="79">
        <v>1122.2</v>
      </c>
      <c r="N1755" s="79">
        <v>3112.55</v>
      </c>
    </row>
    <row r="1756" spans="1:14" s="81" customFormat="1" x14ac:dyDescent="0.25">
      <c r="A1756" s="74" t="s">
        <v>41</v>
      </c>
      <c r="B1756" s="74" t="s">
        <v>41</v>
      </c>
      <c r="C1756" s="75" t="s">
        <v>659</v>
      </c>
      <c r="D1756" s="76" t="s">
        <v>4</v>
      </c>
      <c r="E1756" s="77">
        <v>2020</v>
      </c>
      <c r="F1756" s="76" t="s">
        <v>66</v>
      </c>
      <c r="G1756" s="77" t="s">
        <v>186</v>
      </c>
      <c r="H1756" s="76" t="s">
        <v>2798</v>
      </c>
      <c r="I1756" s="76" t="s">
        <v>179</v>
      </c>
      <c r="J1756" s="78" t="s">
        <v>440</v>
      </c>
      <c r="K1756" s="79" t="s">
        <v>547</v>
      </c>
      <c r="L1756" s="79" t="s">
        <v>547</v>
      </c>
      <c r="M1756" s="79">
        <v>1732.83</v>
      </c>
      <c r="N1756" s="79">
        <v>4139.6543279999996</v>
      </c>
    </row>
    <row r="1757" spans="1:14" s="81" customFormat="1" x14ac:dyDescent="0.25">
      <c r="A1757" s="74" t="s">
        <v>41</v>
      </c>
      <c r="B1757" s="74" t="s">
        <v>41</v>
      </c>
      <c r="C1757" s="75" t="s">
        <v>1245</v>
      </c>
      <c r="D1757" s="76" t="s">
        <v>1246</v>
      </c>
      <c r="E1757" s="77">
        <v>2021</v>
      </c>
      <c r="F1757" s="76" t="s">
        <v>78</v>
      </c>
      <c r="G1757" s="77" t="s">
        <v>507</v>
      </c>
      <c r="H1757" s="76" t="s">
        <v>2799</v>
      </c>
      <c r="I1757" s="76" t="s">
        <v>508</v>
      </c>
      <c r="J1757" s="78" t="s">
        <v>816</v>
      </c>
      <c r="K1757" s="79" t="s">
        <v>634</v>
      </c>
      <c r="L1757" s="79" t="s">
        <v>634</v>
      </c>
      <c r="M1757" s="79">
        <v>1895.31</v>
      </c>
      <c r="N1757" s="79">
        <v>4567.4357350000009</v>
      </c>
    </row>
    <row r="1758" spans="1:14" s="81" customFormat="1" x14ac:dyDescent="0.25">
      <c r="A1758" s="74" t="s">
        <v>41</v>
      </c>
      <c r="B1758" s="74" t="s">
        <v>41</v>
      </c>
      <c r="C1758" s="75" t="s">
        <v>691</v>
      </c>
      <c r="D1758" s="76" t="s">
        <v>21</v>
      </c>
      <c r="E1758" s="77">
        <v>2019</v>
      </c>
      <c r="F1758" s="76" t="s">
        <v>75</v>
      </c>
      <c r="G1758" s="77" t="s">
        <v>312</v>
      </c>
      <c r="H1758" s="76" t="s">
        <v>2800</v>
      </c>
      <c r="I1758" s="76" t="s">
        <v>313</v>
      </c>
      <c r="J1758" s="78" t="s">
        <v>790</v>
      </c>
      <c r="K1758" s="79" t="s">
        <v>634</v>
      </c>
      <c r="L1758" s="79" t="s">
        <v>634</v>
      </c>
      <c r="M1758" s="79">
        <v>1236.43</v>
      </c>
      <c r="N1758" s="79">
        <v>3029.39</v>
      </c>
    </row>
    <row r="1759" spans="1:14" s="81" customFormat="1" x14ac:dyDescent="0.25">
      <c r="A1759" s="74" t="s">
        <v>41</v>
      </c>
      <c r="B1759" s="74" t="s">
        <v>41</v>
      </c>
      <c r="C1759" s="75" t="s">
        <v>668</v>
      </c>
      <c r="D1759" s="76" t="s">
        <v>10</v>
      </c>
      <c r="E1759" s="77">
        <v>2019</v>
      </c>
      <c r="F1759" s="76" t="s">
        <v>76</v>
      </c>
      <c r="G1759" s="77" t="s">
        <v>328</v>
      </c>
      <c r="H1759" s="76" t="s">
        <v>2801</v>
      </c>
      <c r="I1759" s="76" t="s">
        <v>179</v>
      </c>
      <c r="J1759" s="78" t="s">
        <v>387</v>
      </c>
      <c r="K1759" s="79" t="s">
        <v>545</v>
      </c>
      <c r="L1759" s="79" t="s">
        <v>545</v>
      </c>
      <c r="M1759" s="79">
        <v>1122.2</v>
      </c>
      <c r="N1759" s="79">
        <v>3112.55</v>
      </c>
    </row>
    <row r="1760" spans="1:14" s="81" customFormat="1" x14ac:dyDescent="0.25">
      <c r="A1760" s="74" t="s">
        <v>41</v>
      </c>
      <c r="B1760" s="74" t="s">
        <v>41</v>
      </c>
      <c r="C1760" s="75" t="s">
        <v>668</v>
      </c>
      <c r="D1760" s="76" t="s">
        <v>10</v>
      </c>
      <c r="E1760" s="77">
        <v>2019</v>
      </c>
      <c r="F1760" s="76" t="s">
        <v>76</v>
      </c>
      <c r="G1760" s="77" t="s">
        <v>328</v>
      </c>
      <c r="H1760" s="76" t="s">
        <v>2802</v>
      </c>
      <c r="I1760" s="76" t="s">
        <v>179</v>
      </c>
      <c r="J1760" s="78" t="s">
        <v>334</v>
      </c>
      <c r="K1760" s="79" t="s">
        <v>545</v>
      </c>
      <c r="L1760" s="79" t="s">
        <v>545</v>
      </c>
      <c r="M1760" s="79">
        <v>1122.2</v>
      </c>
      <c r="N1760" s="79">
        <v>3112.55</v>
      </c>
    </row>
    <row r="1761" spans="1:14" s="81" customFormat="1" x14ac:dyDescent="0.25">
      <c r="A1761" s="74" t="s">
        <v>41</v>
      </c>
      <c r="B1761" s="74" t="s">
        <v>41</v>
      </c>
      <c r="C1761" s="75" t="s">
        <v>668</v>
      </c>
      <c r="D1761" s="76" t="s">
        <v>10</v>
      </c>
      <c r="E1761" s="77">
        <v>2019</v>
      </c>
      <c r="F1761" s="76" t="s">
        <v>76</v>
      </c>
      <c r="G1761" s="77" t="s">
        <v>328</v>
      </c>
      <c r="H1761" s="76" t="s">
        <v>2803</v>
      </c>
      <c r="I1761" s="76" t="s">
        <v>179</v>
      </c>
      <c r="J1761" s="78" t="s">
        <v>369</v>
      </c>
      <c r="K1761" s="79" t="s">
        <v>545</v>
      </c>
      <c r="L1761" s="79" t="s">
        <v>545</v>
      </c>
      <c r="M1761" s="79">
        <v>1122.2</v>
      </c>
      <c r="N1761" s="79">
        <v>3112.55</v>
      </c>
    </row>
    <row r="1762" spans="1:14" s="81" customFormat="1" x14ac:dyDescent="0.25">
      <c r="A1762" s="74" t="s">
        <v>41</v>
      </c>
      <c r="B1762" s="74" t="s">
        <v>41</v>
      </c>
      <c r="C1762" s="75" t="s">
        <v>691</v>
      </c>
      <c r="D1762" s="76" t="s">
        <v>21</v>
      </c>
      <c r="E1762" s="77">
        <v>2019</v>
      </c>
      <c r="F1762" s="76" t="s">
        <v>75</v>
      </c>
      <c r="G1762" s="77" t="s">
        <v>312</v>
      </c>
      <c r="H1762" s="76" t="s">
        <v>2804</v>
      </c>
      <c r="I1762" s="76" t="s">
        <v>313</v>
      </c>
      <c r="J1762" s="78" t="s">
        <v>768</v>
      </c>
      <c r="K1762" s="79" t="s">
        <v>634</v>
      </c>
      <c r="L1762" s="79" t="s">
        <v>634</v>
      </c>
      <c r="M1762" s="79">
        <v>1236.43</v>
      </c>
      <c r="N1762" s="79">
        <v>3029.39</v>
      </c>
    </row>
    <row r="1763" spans="1:14" s="81" customFormat="1" x14ac:dyDescent="0.25">
      <c r="A1763" s="74" t="s">
        <v>41</v>
      </c>
      <c r="B1763" s="74" t="s">
        <v>41</v>
      </c>
      <c r="C1763" s="75" t="s">
        <v>668</v>
      </c>
      <c r="D1763" s="76" t="s">
        <v>10</v>
      </c>
      <c r="E1763" s="77">
        <v>2019</v>
      </c>
      <c r="F1763" s="76" t="s">
        <v>76</v>
      </c>
      <c r="G1763" s="77" t="s">
        <v>328</v>
      </c>
      <c r="H1763" s="76" t="s">
        <v>2805</v>
      </c>
      <c r="I1763" s="76" t="s">
        <v>179</v>
      </c>
      <c r="J1763" s="78" t="s">
        <v>394</v>
      </c>
      <c r="K1763" s="79" t="s">
        <v>634</v>
      </c>
      <c r="L1763" s="79" t="s">
        <v>634</v>
      </c>
      <c r="M1763" s="79">
        <v>1122.2</v>
      </c>
      <c r="N1763" s="79">
        <v>3112.55</v>
      </c>
    </row>
    <row r="1764" spans="1:14" s="81" customFormat="1" x14ac:dyDescent="0.25">
      <c r="A1764" s="74" t="s">
        <v>41</v>
      </c>
      <c r="B1764" s="74" t="s">
        <v>41</v>
      </c>
      <c r="C1764" s="75" t="s">
        <v>666</v>
      </c>
      <c r="D1764" s="76" t="s">
        <v>9</v>
      </c>
      <c r="E1764" s="77">
        <v>2020</v>
      </c>
      <c r="F1764" s="76" t="s">
        <v>77</v>
      </c>
      <c r="G1764" s="77" t="s">
        <v>403</v>
      </c>
      <c r="H1764" s="76" t="s">
        <v>2806</v>
      </c>
      <c r="I1764" s="76" t="s">
        <v>91</v>
      </c>
      <c r="J1764" s="78" t="s">
        <v>667</v>
      </c>
      <c r="K1764" s="79" t="s">
        <v>634</v>
      </c>
      <c r="L1764" s="79" t="s">
        <v>634</v>
      </c>
      <c r="M1764" s="79">
        <v>1302</v>
      </c>
      <c r="N1764" s="79">
        <v>3510.95</v>
      </c>
    </row>
    <row r="1765" spans="1:14" s="81" customFormat="1" x14ac:dyDescent="0.25">
      <c r="A1765" s="74" t="s">
        <v>41</v>
      </c>
      <c r="B1765" s="74" t="s">
        <v>41</v>
      </c>
      <c r="C1765" s="75" t="s">
        <v>706</v>
      </c>
      <c r="D1765" s="76" t="s">
        <v>568</v>
      </c>
      <c r="E1765" s="77">
        <v>2022</v>
      </c>
      <c r="F1765" s="76" t="s">
        <v>61</v>
      </c>
      <c r="G1765" s="77" t="s">
        <v>102</v>
      </c>
      <c r="H1765" s="76" t="s">
        <v>2807</v>
      </c>
      <c r="I1765" s="76" t="s">
        <v>86</v>
      </c>
      <c r="J1765" s="78" t="s">
        <v>2808</v>
      </c>
      <c r="K1765" s="79" t="s">
        <v>634</v>
      </c>
      <c r="L1765" s="79" t="s">
        <v>634</v>
      </c>
      <c r="M1765" s="79">
        <v>2658.79</v>
      </c>
      <c r="N1765" s="79">
        <v>5098.95</v>
      </c>
    </row>
    <row r="1766" spans="1:14" s="81" customFormat="1" x14ac:dyDescent="0.25">
      <c r="A1766" s="74" t="s">
        <v>41</v>
      </c>
      <c r="B1766" s="74" t="s">
        <v>41</v>
      </c>
      <c r="C1766" s="75" t="s">
        <v>980</v>
      </c>
      <c r="D1766" s="76" t="s">
        <v>981</v>
      </c>
      <c r="E1766" s="77">
        <v>2022</v>
      </c>
      <c r="F1766" s="76" t="s">
        <v>982</v>
      </c>
      <c r="G1766" s="77" t="s">
        <v>983</v>
      </c>
      <c r="H1766" s="76" t="s">
        <v>2809</v>
      </c>
      <c r="I1766" s="76" t="s">
        <v>108</v>
      </c>
      <c r="J1766" s="78" t="s">
        <v>735</v>
      </c>
      <c r="K1766" s="79" t="s">
        <v>545</v>
      </c>
      <c r="L1766" s="79" t="s">
        <v>545</v>
      </c>
      <c r="M1766" s="79">
        <v>1424.79</v>
      </c>
      <c r="N1766" s="79">
        <v>5038.51</v>
      </c>
    </row>
    <row r="1767" spans="1:14" s="81" customFormat="1" x14ac:dyDescent="0.25">
      <c r="A1767" s="74" t="s">
        <v>41</v>
      </c>
      <c r="B1767" s="74" t="s">
        <v>41</v>
      </c>
      <c r="C1767" s="75" t="s">
        <v>51</v>
      </c>
      <c r="D1767" s="76" t="s">
        <v>1</v>
      </c>
      <c r="E1767" s="77">
        <v>2020</v>
      </c>
      <c r="F1767" s="76" t="s">
        <v>67</v>
      </c>
      <c r="G1767" s="77" t="s">
        <v>193</v>
      </c>
      <c r="H1767" s="76" t="s">
        <v>2810</v>
      </c>
      <c r="I1767" s="76" t="s">
        <v>194</v>
      </c>
      <c r="J1767" s="78" t="s">
        <v>817</v>
      </c>
      <c r="K1767" s="79" t="s">
        <v>545</v>
      </c>
      <c r="L1767" s="79" t="s">
        <v>545</v>
      </c>
      <c r="M1767" s="79">
        <v>1434.67</v>
      </c>
      <c r="N1767" s="79">
        <v>5022.6400000000003</v>
      </c>
    </row>
    <row r="1768" spans="1:14" s="81" customFormat="1" x14ac:dyDescent="0.25">
      <c r="A1768" s="74" t="s">
        <v>41</v>
      </c>
      <c r="B1768" s="74" t="s">
        <v>41</v>
      </c>
      <c r="C1768" s="75" t="s">
        <v>51</v>
      </c>
      <c r="D1768" s="76" t="s">
        <v>1</v>
      </c>
      <c r="E1768" s="77">
        <v>2020</v>
      </c>
      <c r="F1768" s="76" t="s">
        <v>67</v>
      </c>
      <c r="G1768" s="77" t="s">
        <v>193</v>
      </c>
      <c r="H1768" s="76" t="s">
        <v>2811</v>
      </c>
      <c r="I1768" s="76" t="s">
        <v>194</v>
      </c>
      <c r="J1768" s="78" t="s">
        <v>695</v>
      </c>
      <c r="K1768" s="79" t="s">
        <v>545</v>
      </c>
      <c r="L1768" s="79" t="s">
        <v>545</v>
      </c>
      <c r="M1768" s="79">
        <v>1434.67</v>
      </c>
      <c r="N1768" s="79">
        <v>5022.6400000000003</v>
      </c>
    </row>
    <row r="1769" spans="1:14" s="81" customFormat="1" x14ac:dyDescent="0.25">
      <c r="A1769" s="74" t="s">
        <v>41</v>
      </c>
      <c r="B1769" s="74" t="s">
        <v>41</v>
      </c>
      <c r="C1769" s="75" t="s">
        <v>51</v>
      </c>
      <c r="D1769" s="76" t="s">
        <v>1</v>
      </c>
      <c r="E1769" s="77">
        <v>2020</v>
      </c>
      <c r="F1769" s="76" t="s">
        <v>67</v>
      </c>
      <c r="G1769" s="77" t="s">
        <v>193</v>
      </c>
      <c r="H1769" s="76" t="s">
        <v>2812</v>
      </c>
      <c r="I1769" s="76" t="s">
        <v>194</v>
      </c>
      <c r="J1769" s="78" t="s">
        <v>768</v>
      </c>
      <c r="K1769" s="79" t="s">
        <v>545</v>
      </c>
      <c r="L1769" s="79" t="s">
        <v>545</v>
      </c>
      <c r="M1769" s="79">
        <v>1434.67</v>
      </c>
      <c r="N1769" s="79">
        <v>5022.6400000000003</v>
      </c>
    </row>
    <row r="1770" spans="1:14" s="81" customFormat="1" x14ac:dyDescent="0.25">
      <c r="A1770" s="74" t="s">
        <v>41</v>
      </c>
      <c r="B1770" s="74" t="s">
        <v>41</v>
      </c>
      <c r="C1770" s="75" t="s">
        <v>675</v>
      </c>
      <c r="D1770" s="76" t="s">
        <v>15</v>
      </c>
      <c r="E1770" s="77">
        <v>2018</v>
      </c>
      <c r="F1770" s="76" t="s">
        <v>676</v>
      </c>
      <c r="G1770" s="77" t="s">
        <v>280</v>
      </c>
      <c r="H1770" s="76" t="s">
        <v>2813</v>
      </c>
      <c r="I1770" s="76" t="s">
        <v>281</v>
      </c>
      <c r="J1770" s="78" t="s">
        <v>685</v>
      </c>
      <c r="K1770" s="79" t="s">
        <v>634</v>
      </c>
      <c r="L1770" s="79" t="s">
        <v>634</v>
      </c>
      <c r="M1770" s="79">
        <v>1360.07</v>
      </c>
      <c r="N1770" s="79">
        <v>3166.66</v>
      </c>
    </row>
    <row r="1771" spans="1:14" s="81" customFormat="1" x14ac:dyDescent="0.25">
      <c r="A1771" s="74" t="s">
        <v>41</v>
      </c>
      <c r="B1771" s="74" t="s">
        <v>41</v>
      </c>
      <c r="C1771" s="75" t="s">
        <v>929</v>
      </c>
      <c r="D1771" s="76" t="s">
        <v>930</v>
      </c>
      <c r="E1771" s="77">
        <v>2018</v>
      </c>
      <c r="F1771" s="76" t="s">
        <v>61</v>
      </c>
      <c r="G1771" s="77" t="s">
        <v>102</v>
      </c>
      <c r="H1771" s="76" t="s">
        <v>2814</v>
      </c>
      <c r="I1771" s="76" t="s">
        <v>179</v>
      </c>
      <c r="J1771" s="78" t="s">
        <v>1259</v>
      </c>
      <c r="K1771" s="79" t="s">
        <v>545</v>
      </c>
      <c r="L1771" s="79" t="s">
        <v>545</v>
      </c>
      <c r="M1771" s="79">
        <v>1692.6</v>
      </c>
      <c r="N1771" s="79">
        <v>3002</v>
      </c>
    </row>
    <row r="1772" spans="1:14" s="81" customFormat="1" x14ac:dyDescent="0.25">
      <c r="A1772" s="74" t="s">
        <v>41</v>
      </c>
      <c r="B1772" s="74" t="s">
        <v>41</v>
      </c>
      <c r="C1772" s="75" t="s">
        <v>744</v>
      </c>
      <c r="D1772" s="76" t="s">
        <v>29</v>
      </c>
      <c r="E1772" s="77">
        <v>2021</v>
      </c>
      <c r="F1772" s="76" t="s">
        <v>64</v>
      </c>
      <c r="G1772" s="77" t="s">
        <v>159</v>
      </c>
      <c r="H1772" s="76" t="s">
        <v>2815</v>
      </c>
      <c r="I1772" s="76" t="s">
        <v>93</v>
      </c>
      <c r="J1772" s="78" t="s">
        <v>671</v>
      </c>
      <c r="K1772" s="79" t="s">
        <v>634</v>
      </c>
      <c r="L1772" s="79" t="s">
        <v>634</v>
      </c>
      <c r="M1772" s="79">
        <v>2315.0500000000002</v>
      </c>
      <c r="N1772" s="79">
        <v>5306.7800000000007</v>
      </c>
    </row>
    <row r="1773" spans="1:14" s="81" customFormat="1" x14ac:dyDescent="0.25">
      <c r="A1773" s="74" t="s">
        <v>41</v>
      </c>
      <c r="B1773" s="74" t="s">
        <v>41</v>
      </c>
      <c r="C1773" s="75" t="s">
        <v>55</v>
      </c>
      <c r="D1773" s="76" t="s">
        <v>6</v>
      </c>
      <c r="E1773" s="77">
        <v>2018</v>
      </c>
      <c r="F1773" s="76" t="s">
        <v>71</v>
      </c>
      <c r="G1773" s="77" t="s">
        <v>264</v>
      </c>
      <c r="H1773" s="76" t="s">
        <v>2816</v>
      </c>
      <c r="I1773" s="76" t="s">
        <v>129</v>
      </c>
      <c r="J1773" s="78" t="s">
        <v>733</v>
      </c>
      <c r="K1773" s="79" t="s">
        <v>634</v>
      </c>
      <c r="L1773" s="79" t="s">
        <v>634</v>
      </c>
      <c r="M1773" s="79">
        <v>1298</v>
      </c>
      <c r="N1773" s="79">
        <v>2742.53</v>
      </c>
    </row>
    <row r="1774" spans="1:14" s="81" customFormat="1" x14ac:dyDescent="0.25">
      <c r="A1774" s="74" t="s">
        <v>41</v>
      </c>
      <c r="B1774" s="74" t="s">
        <v>41</v>
      </c>
      <c r="C1774" s="75" t="s">
        <v>922</v>
      </c>
      <c r="D1774" s="76" t="s">
        <v>923</v>
      </c>
      <c r="E1774" s="77">
        <v>2023</v>
      </c>
      <c r="F1774" s="76" t="s">
        <v>61</v>
      </c>
      <c r="G1774" s="77" t="s">
        <v>102</v>
      </c>
      <c r="H1774" s="76" t="s">
        <v>2817</v>
      </c>
      <c r="I1774" s="76" t="s">
        <v>99</v>
      </c>
      <c r="J1774" s="78" t="s">
        <v>783</v>
      </c>
      <c r="K1774" s="79" t="s">
        <v>634</v>
      </c>
      <c r="L1774" s="79" t="s">
        <v>634</v>
      </c>
      <c r="M1774" s="79">
        <v>2763.62</v>
      </c>
      <c r="N1774" s="79">
        <v>5035.1899999999996</v>
      </c>
    </row>
    <row r="1775" spans="1:14" s="81" customFormat="1" x14ac:dyDescent="0.25">
      <c r="A1775" s="74" t="s">
        <v>41</v>
      </c>
      <c r="B1775" s="74" t="s">
        <v>41</v>
      </c>
      <c r="C1775" s="75" t="s">
        <v>943</v>
      </c>
      <c r="D1775" s="76" t="s">
        <v>944</v>
      </c>
      <c r="E1775" s="77">
        <v>2023</v>
      </c>
      <c r="F1775" s="76" t="s">
        <v>66</v>
      </c>
      <c r="G1775" s="77" t="s">
        <v>186</v>
      </c>
      <c r="H1775" s="76" t="s">
        <v>2818</v>
      </c>
      <c r="I1775" s="76" t="s">
        <v>95</v>
      </c>
      <c r="J1775" s="78" t="s">
        <v>809</v>
      </c>
      <c r="K1775" s="79" t="s">
        <v>634</v>
      </c>
      <c r="L1775" s="79" t="s">
        <v>634</v>
      </c>
      <c r="M1775" s="79">
        <v>2366.17</v>
      </c>
      <c r="N1775" s="79">
        <v>2425.1999999999998</v>
      </c>
    </row>
    <row r="1776" spans="1:14" s="81" customFormat="1" x14ac:dyDescent="0.25">
      <c r="A1776" s="74" t="s">
        <v>41</v>
      </c>
      <c r="B1776" s="74" t="s">
        <v>41</v>
      </c>
      <c r="C1776" s="75" t="s">
        <v>719</v>
      </c>
      <c r="D1776" s="76" t="s">
        <v>720</v>
      </c>
      <c r="E1776" s="77">
        <v>2022</v>
      </c>
      <c r="F1776" s="76" t="s">
        <v>75</v>
      </c>
      <c r="G1776" s="77" t="s">
        <v>312</v>
      </c>
      <c r="H1776" s="76" t="s">
        <v>2819</v>
      </c>
      <c r="I1776" s="76" t="s">
        <v>257</v>
      </c>
      <c r="J1776" s="78" t="s">
        <v>824</v>
      </c>
      <c r="K1776" s="79" t="s">
        <v>634</v>
      </c>
      <c r="L1776" s="79" t="s">
        <v>634</v>
      </c>
      <c r="M1776" s="79">
        <v>1608.3</v>
      </c>
      <c r="N1776" s="79">
        <v>2883.44</v>
      </c>
    </row>
    <row r="1777" spans="1:14" s="81" customFormat="1" x14ac:dyDescent="0.25">
      <c r="A1777" s="74" t="s">
        <v>41</v>
      </c>
      <c r="B1777" s="74" t="s">
        <v>41</v>
      </c>
      <c r="C1777" s="75" t="s">
        <v>675</v>
      </c>
      <c r="D1777" s="76" t="s">
        <v>15</v>
      </c>
      <c r="E1777" s="77">
        <v>2018</v>
      </c>
      <c r="F1777" s="76" t="s">
        <v>676</v>
      </c>
      <c r="G1777" s="77" t="s">
        <v>280</v>
      </c>
      <c r="H1777" s="76" t="s">
        <v>2820</v>
      </c>
      <c r="I1777" s="76" t="s">
        <v>281</v>
      </c>
      <c r="J1777" s="78" t="s">
        <v>784</v>
      </c>
      <c r="K1777" s="79" t="s">
        <v>634</v>
      </c>
      <c r="L1777" s="79" t="s">
        <v>634</v>
      </c>
      <c r="M1777" s="79">
        <v>1360.07</v>
      </c>
      <c r="N1777" s="79">
        <v>3166.66</v>
      </c>
    </row>
    <row r="1778" spans="1:14" s="81" customFormat="1" x14ac:dyDescent="0.25">
      <c r="A1778" s="74" t="s">
        <v>41</v>
      </c>
      <c r="B1778" s="74" t="s">
        <v>41</v>
      </c>
      <c r="C1778" s="75" t="s">
        <v>1096</v>
      </c>
      <c r="D1778" s="76" t="s">
        <v>1097</v>
      </c>
      <c r="E1778" s="77">
        <v>2023</v>
      </c>
      <c r="F1778" s="76" t="s">
        <v>66</v>
      </c>
      <c r="G1778" s="77" t="s">
        <v>186</v>
      </c>
      <c r="H1778" s="76" t="s">
        <v>2821</v>
      </c>
      <c r="I1778" s="76" t="s">
        <v>129</v>
      </c>
      <c r="J1778" s="78" t="s">
        <v>809</v>
      </c>
      <c r="K1778" s="79" t="s">
        <v>634</v>
      </c>
      <c r="L1778" s="79" t="s">
        <v>634</v>
      </c>
      <c r="M1778" s="79">
        <v>2425.2000000000003</v>
      </c>
      <c r="N1778" s="79">
        <v>2132.9107600000002</v>
      </c>
    </row>
    <row r="1779" spans="1:14" s="81" customFormat="1" x14ac:dyDescent="0.25">
      <c r="A1779" s="74" t="s">
        <v>41</v>
      </c>
      <c r="B1779" s="74" t="s">
        <v>41</v>
      </c>
      <c r="C1779" s="75" t="s">
        <v>675</v>
      </c>
      <c r="D1779" s="76" t="s">
        <v>15</v>
      </c>
      <c r="E1779" s="77">
        <v>2018</v>
      </c>
      <c r="F1779" s="76" t="s">
        <v>676</v>
      </c>
      <c r="G1779" s="77" t="s">
        <v>280</v>
      </c>
      <c r="H1779" s="76" t="s">
        <v>2822</v>
      </c>
      <c r="I1779" s="76" t="s">
        <v>281</v>
      </c>
      <c r="J1779" s="78" t="s">
        <v>733</v>
      </c>
      <c r="K1779" s="79" t="s">
        <v>634</v>
      </c>
      <c r="L1779" s="79" t="s">
        <v>634</v>
      </c>
      <c r="M1779" s="79">
        <v>1360.07</v>
      </c>
      <c r="N1779" s="79">
        <v>3166.66</v>
      </c>
    </row>
    <row r="1780" spans="1:14" s="81" customFormat="1" x14ac:dyDescent="0.25">
      <c r="A1780" s="74" t="s">
        <v>41</v>
      </c>
      <c r="B1780" s="74" t="s">
        <v>41</v>
      </c>
      <c r="C1780" s="75" t="s">
        <v>761</v>
      </c>
      <c r="D1780" s="76" t="s">
        <v>35</v>
      </c>
      <c r="E1780" s="77">
        <v>2018</v>
      </c>
      <c r="F1780" s="76" t="s">
        <v>59</v>
      </c>
      <c r="G1780" s="77" t="s">
        <v>82</v>
      </c>
      <c r="H1780" s="76" t="s">
        <v>2823</v>
      </c>
      <c r="I1780" s="76" t="s">
        <v>179</v>
      </c>
      <c r="J1780" s="78" t="s">
        <v>823</v>
      </c>
      <c r="K1780" s="79" t="s">
        <v>634</v>
      </c>
      <c r="L1780" s="79" t="s">
        <v>634</v>
      </c>
      <c r="M1780" s="79">
        <v>1302</v>
      </c>
      <c r="N1780" s="79">
        <v>2442.8200000000002</v>
      </c>
    </row>
    <row r="1781" spans="1:14" s="81" customFormat="1" x14ac:dyDescent="0.25">
      <c r="A1781" s="74" t="s">
        <v>41</v>
      </c>
      <c r="B1781" s="74" t="s">
        <v>41</v>
      </c>
      <c r="C1781" s="75" t="s">
        <v>51</v>
      </c>
      <c r="D1781" s="76" t="s">
        <v>1</v>
      </c>
      <c r="E1781" s="77">
        <v>2020</v>
      </c>
      <c r="F1781" s="76" t="s">
        <v>67</v>
      </c>
      <c r="G1781" s="77" t="s">
        <v>193</v>
      </c>
      <c r="H1781" s="76" t="s">
        <v>2824</v>
      </c>
      <c r="I1781" s="76" t="s">
        <v>194</v>
      </c>
      <c r="J1781" s="78" t="s">
        <v>236</v>
      </c>
      <c r="K1781" s="79" t="s">
        <v>545</v>
      </c>
      <c r="L1781" s="79" t="s">
        <v>545</v>
      </c>
      <c r="M1781" s="79">
        <v>1434.67</v>
      </c>
      <c r="N1781" s="79">
        <v>5022.6400000000003</v>
      </c>
    </row>
    <row r="1782" spans="1:14" s="81" customFormat="1" x14ac:dyDescent="0.25">
      <c r="A1782" s="74" t="s">
        <v>41</v>
      </c>
      <c r="B1782" s="74" t="s">
        <v>41</v>
      </c>
      <c r="C1782" s="75" t="s">
        <v>670</v>
      </c>
      <c r="D1782" s="76" t="s">
        <v>12</v>
      </c>
      <c r="E1782" s="77">
        <v>2021</v>
      </c>
      <c r="F1782" s="76" t="s">
        <v>66</v>
      </c>
      <c r="G1782" s="77" t="s">
        <v>186</v>
      </c>
      <c r="H1782" s="76" t="s">
        <v>2825</v>
      </c>
      <c r="I1782" s="76" t="s">
        <v>283</v>
      </c>
      <c r="J1782" s="78" t="s">
        <v>671</v>
      </c>
      <c r="K1782" s="79" t="s">
        <v>634</v>
      </c>
      <c r="L1782" s="79" t="s">
        <v>634</v>
      </c>
      <c r="M1782" s="79">
        <v>3641.88</v>
      </c>
      <c r="N1782" s="79">
        <v>3811.2</v>
      </c>
    </row>
    <row r="1783" spans="1:14" s="81" customFormat="1" x14ac:dyDescent="0.25">
      <c r="A1783" s="74" t="s">
        <v>41</v>
      </c>
      <c r="B1783" s="74" t="s">
        <v>41</v>
      </c>
      <c r="C1783" s="75" t="s">
        <v>781</v>
      </c>
      <c r="D1783" s="76" t="s">
        <v>32</v>
      </c>
      <c r="E1783" s="77">
        <v>2018</v>
      </c>
      <c r="F1783" s="76" t="s">
        <v>60</v>
      </c>
      <c r="G1783" s="77" t="s">
        <v>90</v>
      </c>
      <c r="H1783" s="76" t="s">
        <v>2826</v>
      </c>
      <c r="I1783" s="76" t="s">
        <v>85</v>
      </c>
      <c r="J1783" s="78" t="s">
        <v>695</v>
      </c>
      <c r="K1783" s="79" t="s">
        <v>634</v>
      </c>
      <c r="L1783" s="79" t="s">
        <v>634</v>
      </c>
      <c r="M1783" s="79">
        <v>1940.4</v>
      </c>
      <c r="N1783" s="79">
        <v>4175.83</v>
      </c>
    </row>
    <row r="1784" spans="1:14" s="81" customFormat="1" x14ac:dyDescent="0.25">
      <c r="A1784" s="74" t="s">
        <v>41</v>
      </c>
      <c r="B1784" s="74" t="s">
        <v>41</v>
      </c>
      <c r="C1784" s="75" t="s">
        <v>922</v>
      </c>
      <c r="D1784" s="76" t="s">
        <v>923</v>
      </c>
      <c r="E1784" s="77">
        <v>2023</v>
      </c>
      <c r="F1784" s="76" t="s">
        <v>61</v>
      </c>
      <c r="G1784" s="77" t="s">
        <v>102</v>
      </c>
      <c r="H1784" s="76" t="s">
        <v>2827</v>
      </c>
      <c r="I1784" s="76" t="s">
        <v>179</v>
      </c>
      <c r="J1784" s="78" t="s">
        <v>395</v>
      </c>
      <c r="K1784" s="79" t="s">
        <v>545</v>
      </c>
      <c r="L1784" s="79" t="s">
        <v>545</v>
      </c>
      <c r="M1784" s="79">
        <v>2763.62</v>
      </c>
      <c r="N1784" s="79">
        <v>5035.1899999999996</v>
      </c>
    </row>
    <row r="1785" spans="1:14" s="81" customFormat="1" x14ac:dyDescent="0.25">
      <c r="A1785" s="74" t="s">
        <v>41</v>
      </c>
      <c r="B1785" s="74" t="s">
        <v>41</v>
      </c>
      <c r="C1785" s="75" t="s">
        <v>803</v>
      </c>
      <c r="D1785" s="76" t="s">
        <v>36</v>
      </c>
      <c r="E1785" s="77">
        <v>2020</v>
      </c>
      <c r="F1785" s="76" t="s">
        <v>77</v>
      </c>
      <c r="G1785" s="77" t="s">
        <v>403</v>
      </c>
      <c r="H1785" s="76" t="s">
        <v>2828</v>
      </c>
      <c r="I1785" s="76" t="s">
        <v>83</v>
      </c>
      <c r="J1785" s="78" t="s">
        <v>825</v>
      </c>
      <c r="K1785" s="79" t="s">
        <v>634</v>
      </c>
      <c r="L1785" s="79" t="s">
        <v>634</v>
      </c>
      <c r="M1785" s="79">
        <v>1061.6400000000001</v>
      </c>
      <c r="N1785" s="79">
        <v>1695.14</v>
      </c>
    </row>
    <row r="1786" spans="1:14" s="81" customFormat="1" x14ac:dyDescent="0.25">
      <c r="A1786" s="74" t="s">
        <v>41</v>
      </c>
      <c r="B1786" s="74" t="s">
        <v>41</v>
      </c>
      <c r="C1786" s="75" t="s">
        <v>668</v>
      </c>
      <c r="D1786" s="76" t="s">
        <v>10</v>
      </c>
      <c r="E1786" s="77">
        <v>2019</v>
      </c>
      <c r="F1786" s="76" t="s">
        <v>76</v>
      </c>
      <c r="G1786" s="77" t="s">
        <v>328</v>
      </c>
      <c r="H1786" s="76" t="s">
        <v>2829</v>
      </c>
      <c r="I1786" s="76" t="s">
        <v>179</v>
      </c>
      <c r="J1786" s="78" t="s">
        <v>376</v>
      </c>
      <c r="K1786" s="79" t="s">
        <v>545</v>
      </c>
      <c r="L1786" s="79" t="s">
        <v>545</v>
      </c>
      <c r="M1786" s="79">
        <v>1122.2</v>
      </c>
      <c r="N1786" s="79">
        <v>3112.55</v>
      </c>
    </row>
    <row r="1787" spans="1:14" s="81" customFormat="1" x14ac:dyDescent="0.25">
      <c r="A1787" s="74" t="s">
        <v>41</v>
      </c>
      <c r="B1787" s="74" t="s">
        <v>41</v>
      </c>
      <c r="C1787" s="75" t="s">
        <v>659</v>
      </c>
      <c r="D1787" s="76" t="s">
        <v>4</v>
      </c>
      <c r="E1787" s="77">
        <v>2020</v>
      </c>
      <c r="F1787" s="76" t="s">
        <v>66</v>
      </c>
      <c r="G1787" s="77" t="s">
        <v>186</v>
      </c>
      <c r="H1787" s="76" t="s">
        <v>2830</v>
      </c>
      <c r="I1787" s="76" t="s">
        <v>179</v>
      </c>
      <c r="J1787" s="78" t="s">
        <v>417</v>
      </c>
      <c r="K1787" s="79" t="s">
        <v>545</v>
      </c>
      <c r="L1787" s="79" t="s">
        <v>545</v>
      </c>
      <c r="M1787" s="79">
        <v>1592.3</v>
      </c>
      <c r="N1787" s="79">
        <v>3776.9587280000001</v>
      </c>
    </row>
    <row r="1788" spans="1:14" s="81" customFormat="1" x14ac:dyDescent="0.25">
      <c r="A1788" s="74" t="s">
        <v>41</v>
      </c>
      <c r="B1788" s="74" t="s">
        <v>41</v>
      </c>
      <c r="C1788" s="75" t="s">
        <v>659</v>
      </c>
      <c r="D1788" s="76" t="s">
        <v>4</v>
      </c>
      <c r="E1788" s="77">
        <v>2020</v>
      </c>
      <c r="F1788" s="76" t="s">
        <v>66</v>
      </c>
      <c r="G1788" s="77" t="s">
        <v>186</v>
      </c>
      <c r="H1788" s="76" t="s">
        <v>2831</v>
      </c>
      <c r="I1788" s="76" t="s">
        <v>179</v>
      </c>
      <c r="J1788" s="78" t="s">
        <v>487</v>
      </c>
      <c r="K1788" s="79" t="s">
        <v>545</v>
      </c>
      <c r="L1788" s="79" t="s">
        <v>545</v>
      </c>
      <c r="M1788" s="79">
        <v>1726.79</v>
      </c>
      <c r="N1788" s="79">
        <v>4219.0281059999998</v>
      </c>
    </row>
    <row r="1789" spans="1:14" s="81" customFormat="1" x14ac:dyDescent="0.25">
      <c r="A1789" s="74" t="s">
        <v>41</v>
      </c>
      <c r="B1789" s="74" t="s">
        <v>41</v>
      </c>
      <c r="C1789" s="75" t="s">
        <v>922</v>
      </c>
      <c r="D1789" s="76" t="s">
        <v>923</v>
      </c>
      <c r="E1789" s="77">
        <v>2023</v>
      </c>
      <c r="F1789" s="76" t="s">
        <v>61</v>
      </c>
      <c r="G1789" s="77" t="s">
        <v>102</v>
      </c>
      <c r="H1789" s="76" t="s">
        <v>2832</v>
      </c>
      <c r="I1789" s="76" t="s">
        <v>131</v>
      </c>
      <c r="J1789" s="78" t="s">
        <v>792</v>
      </c>
      <c r="K1789" s="79" t="s">
        <v>634</v>
      </c>
      <c r="L1789" s="79" t="s">
        <v>634</v>
      </c>
      <c r="M1789" s="79">
        <v>2167.73</v>
      </c>
      <c r="N1789" s="79">
        <v>5267.61</v>
      </c>
    </row>
    <row r="1790" spans="1:14" s="81" customFormat="1" x14ac:dyDescent="0.25">
      <c r="A1790" s="74" t="s">
        <v>41</v>
      </c>
      <c r="B1790" s="74" t="s">
        <v>41</v>
      </c>
      <c r="C1790" s="75" t="s">
        <v>922</v>
      </c>
      <c r="D1790" s="76" t="s">
        <v>923</v>
      </c>
      <c r="E1790" s="77">
        <v>2023</v>
      </c>
      <c r="F1790" s="76" t="s">
        <v>61</v>
      </c>
      <c r="G1790" s="77" t="s">
        <v>102</v>
      </c>
      <c r="H1790" s="76" t="s">
        <v>2833</v>
      </c>
      <c r="I1790" s="76" t="s">
        <v>129</v>
      </c>
      <c r="J1790" s="78" t="s">
        <v>792</v>
      </c>
      <c r="K1790" s="79" t="s">
        <v>634</v>
      </c>
      <c r="L1790" s="79" t="s">
        <v>634</v>
      </c>
      <c r="M1790" s="79">
        <v>1858.89</v>
      </c>
      <c r="N1790" s="79">
        <v>3243.81</v>
      </c>
    </row>
    <row r="1791" spans="1:14" s="81" customFormat="1" x14ac:dyDescent="0.25">
      <c r="A1791" s="74" t="s">
        <v>41</v>
      </c>
      <c r="B1791" s="74" t="s">
        <v>41</v>
      </c>
      <c r="C1791" s="75" t="s">
        <v>48</v>
      </c>
      <c r="D1791" s="76" t="s">
        <v>11</v>
      </c>
      <c r="E1791" s="77">
        <v>2018</v>
      </c>
      <c r="F1791" s="76" t="s">
        <v>59</v>
      </c>
      <c r="G1791" s="77" t="s">
        <v>82</v>
      </c>
      <c r="H1791" s="76" t="s">
        <v>2834</v>
      </c>
      <c r="I1791" s="76" t="s">
        <v>129</v>
      </c>
      <c r="J1791" s="78" t="s">
        <v>785</v>
      </c>
      <c r="K1791" s="79" t="s">
        <v>634</v>
      </c>
      <c r="L1791" s="79" t="s">
        <v>634</v>
      </c>
      <c r="M1791" s="79">
        <v>1460.8</v>
      </c>
      <c r="N1791" s="79">
        <v>3007.39</v>
      </c>
    </row>
    <row r="1792" spans="1:14" s="81" customFormat="1" x14ac:dyDescent="0.25">
      <c r="A1792" s="74" t="s">
        <v>41</v>
      </c>
      <c r="B1792" s="74" t="s">
        <v>41</v>
      </c>
      <c r="C1792" s="75" t="s">
        <v>51</v>
      </c>
      <c r="D1792" s="76" t="s">
        <v>1</v>
      </c>
      <c r="E1792" s="77">
        <v>2020</v>
      </c>
      <c r="F1792" s="76" t="s">
        <v>67</v>
      </c>
      <c r="G1792" s="77" t="s">
        <v>193</v>
      </c>
      <c r="H1792" s="76" t="s">
        <v>2835</v>
      </c>
      <c r="I1792" s="76" t="s">
        <v>194</v>
      </c>
      <c r="J1792" s="78" t="s">
        <v>245</v>
      </c>
      <c r="K1792" s="79" t="s">
        <v>545</v>
      </c>
      <c r="L1792" s="79" t="s">
        <v>545</v>
      </c>
      <c r="M1792" s="79">
        <v>1434.67</v>
      </c>
      <c r="N1792" s="79">
        <v>5022.6400000000003</v>
      </c>
    </row>
    <row r="1793" spans="1:14" s="81" customFormat="1" x14ac:dyDescent="0.25">
      <c r="A1793" s="74" t="s">
        <v>41</v>
      </c>
      <c r="B1793" s="74" t="s">
        <v>41</v>
      </c>
      <c r="C1793" s="75" t="s">
        <v>55</v>
      </c>
      <c r="D1793" s="76" t="s">
        <v>6</v>
      </c>
      <c r="E1793" s="77">
        <v>2018</v>
      </c>
      <c r="F1793" s="76" t="s">
        <v>71</v>
      </c>
      <c r="G1793" s="77" t="s">
        <v>264</v>
      </c>
      <c r="H1793" s="76" t="s">
        <v>2836</v>
      </c>
      <c r="I1793" s="76" t="s">
        <v>129</v>
      </c>
      <c r="J1793" s="78" t="s">
        <v>733</v>
      </c>
      <c r="K1793" s="79" t="s">
        <v>634</v>
      </c>
      <c r="L1793" s="79" t="s">
        <v>634</v>
      </c>
      <c r="M1793" s="79">
        <v>1298</v>
      </c>
      <c r="N1793" s="79">
        <v>2742.53</v>
      </c>
    </row>
    <row r="1794" spans="1:14" s="81" customFormat="1" x14ac:dyDescent="0.25">
      <c r="A1794" s="74" t="s">
        <v>41</v>
      </c>
      <c r="B1794" s="74" t="s">
        <v>41</v>
      </c>
      <c r="C1794" s="75" t="s">
        <v>943</v>
      </c>
      <c r="D1794" s="76" t="s">
        <v>944</v>
      </c>
      <c r="E1794" s="77">
        <v>2023</v>
      </c>
      <c r="F1794" s="76" t="s">
        <v>66</v>
      </c>
      <c r="G1794" s="77" t="s">
        <v>186</v>
      </c>
      <c r="H1794" s="76" t="s">
        <v>2837</v>
      </c>
      <c r="I1794" s="76" t="s">
        <v>93</v>
      </c>
      <c r="J1794" s="78" t="s">
        <v>165</v>
      </c>
      <c r="K1794" s="79" t="s">
        <v>634</v>
      </c>
      <c r="L1794" s="79" t="s">
        <v>634</v>
      </c>
      <c r="M1794" s="79">
        <v>1735.89</v>
      </c>
      <c r="N1794" s="79">
        <v>1945.6</v>
      </c>
    </row>
    <row r="1795" spans="1:14" s="81" customFormat="1" x14ac:dyDescent="0.25">
      <c r="A1795" s="74" t="s">
        <v>41</v>
      </c>
      <c r="B1795" s="74" t="s">
        <v>41</v>
      </c>
      <c r="C1795" s="75" t="s">
        <v>666</v>
      </c>
      <c r="D1795" s="76" t="s">
        <v>9</v>
      </c>
      <c r="E1795" s="77">
        <v>2020</v>
      </c>
      <c r="F1795" s="76" t="s">
        <v>77</v>
      </c>
      <c r="G1795" s="77" t="s">
        <v>403</v>
      </c>
      <c r="H1795" s="76" t="s">
        <v>2838</v>
      </c>
      <c r="I1795" s="76" t="s">
        <v>129</v>
      </c>
      <c r="J1795" s="78" t="s">
        <v>783</v>
      </c>
      <c r="K1795" s="79" t="s">
        <v>634</v>
      </c>
      <c r="L1795" s="79" t="s">
        <v>634</v>
      </c>
      <c r="M1795" s="79">
        <v>1302</v>
      </c>
      <c r="N1795" s="79">
        <v>3510.95</v>
      </c>
    </row>
    <row r="1796" spans="1:14" s="81" customFormat="1" x14ac:dyDescent="0.25">
      <c r="A1796" s="74" t="s">
        <v>41</v>
      </c>
      <c r="B1796" s="74" t="s">
        <v>41</v>
      </c>
      <c r="C1796" s="75" t="s">
        <v>666</v>
      </c>
      <c r="D1796" s="76" t="s">
        <v>9</v>
      </c>
      <c r="E1796" s="77">
        <v>2020</v>
      </c>
      <c r="F1796" s="76" t="s">
        <v>77</v>
      </c>
      <c r="G1796" s="77" t="s">
        <v>403</v>
      </c>
      <c r="H1796" s="76" t="s">
        <v>2839</v>
      </c>
      <c r="I1796" s="76" t="s">
        <v>91</v>
      </c>
      <c r="J1796" s="78" t="s">
        <v>741</v>
      </c>
      <c r="K1796" s="79" t="s">
        <v>545</v>
      </c>
      <c r="L1796" s="79" t="s">
        <v>545</v>
      </c>
      <c r="M1796" s="79">
        <v>1302</v>
      </c>
      <c r="N1796" s="79">
        <v>3510.95</v>
      </c>
    </row>
    <row r="1797" spans="1:14" s="81" customFormat="1" x14ac:dyDescent="0.25">
      <c r="A1797" s="74" t="s">
        <v>41</v>
      </c>
      <c r="B1797" s="74" t="s">
        <v>41</v>
      </c>
      <c r="C1797" s="75" t="s">
        <v>691</v>
      </c>
      <c r="D1797" s="76" t="s">
        <v>21</v>
      </c>
      <c r="E1797" s="77">
        <v>2019</v>
      </c>
      <c r="F1797" s="76" t="s">
        <v>75</v>
      </c>
      <c r="G1797" s="77" t="s">
        <v>312</v>
      </c>
      <c r="H1797" s="76" t="s">
        <v>2840</v>
      </c>
      <c r="I1797" s="76" t="s">
        <v>313</v>
      </c>
      <c r="J1797" s="78" t="s">
        <v>841</v>
      </c>
      <c r="K1797" s="79" t="s">
        <v>634</v>
      </c>
      <c r="L1797" s="79" t="s">
        <v>634</v>
      </c>
      <c r="M1797" s="79">
        <v>1236.43</v>
      </c>
      <c r="N1797" s="79">
        <v>3029.39</v>
      </c>
    </row>
    <row r="1798" spans="1:14" s="81" customFormat="1" x14ac:dyDescent="0.25">
      <c r="A1798" s="74" t="s">
        <v>41</v>
      </c>
      <c r="B1798" s="74" t="s">
        <v>41</v>
      </c>
      <c r="C1798" s="75" t="s">
        <v>668</v>
      </c>
      <c r="D1798" s="76" t="s">
        <v>10</v>
      </c>
      <c r="E1798" s="77">
        <v>2019</v>
      </c>
      <c r="F1798" s="76" t="s">
        <v>76</v>
      </c>
      <c r="G1798" s="77" t="s">
        <v>328</v>
      </c>
      <c r="H1798" s="76" t="s">
        <v>2841</v>
      </c>
      <c r="I1798" s="76" t="s">
        <v>179</v>
      </c>
      <c r="J1798" s="78" t="s">
        <v>652</v>
      </c>
      <c r="K1798" s="79" t="s">
        <v>545</v>
      </c>
      <c r="L1798" s="79" t="s">
        <v>545</v>
      </c>
      <c r="M1798" s="79">
        <v>1122.2</v>
      </c>
      <c r="N1798" s="79">
        <v>3112.55</v>
      </c>
    </row>
    <row r="1799" spans="1:14" s="81" customFormat="1" x14ac:dyDescent="0.25">
      <c r="A1799" s="74" t="s">
        <v>41</v>
      </c>
      <c r="B1799" s="74" t="s">
        <v>41</v>
      </c>
      <c r="C1799" s="75" t="s">
        <v>706</v>
      </c>
      <c r="D1799" s="76" t="s">
        <v>568</v>
      </c>
      <c r="E1799" s="77">
        <v>2022</v>
      </c>
      <c r="F1799" s="76" t="s">
        <v>61</v>
      </c>
      <c r="G1799" s="77" t="s">
        <v>102</v>
      </c>
      <c r="H1799" s="76" t="s">
        <v>2843</v>
      </c>
      <c r="I1799" s="76" t="s">
        <v>103</v>
      </c>
      <c r="J1799" s="78" t="s">
        <v>578</v>
      </c>
      <c r="K1799" s="79" t="s">
        <v>634</v>
      </c>
      <c r="L1799" s="79" t="s">
        <v>634</v>
      </c>
      <c r="M1799" s="79">
        <v>2218.2600000000002</v>
      </c>
      <c r="N1799" s="79">
        <v>4306.2299999999996</v>
      </c>
    </row>
    <row r="1800" spans="1:14" s="81" customFormat="1" x14ac:dyDescent="0.25">
      <c r="A1800" s="74" t="s">
        <v>41</v>
      </c>
      <c r="B1800" s="74" t="s">
        <v>41</v>
      </c>
      <c r="C1800" s="75" t="s">
        <v>706</v>
      </c>
      <c r="D1800" s="76" t="s">
        <v>568</v>
      </c>
      <c r="E1800" s="77">
        <v>2022</v>
      </c>
      <c r="F1800" s="76" t="s">
        <v>61</v>
      </c>
      <c r="G1800" s="77" t="s">
        <v>102</v>
      </c>
      <c r="H1800" s="76" t="s">
        <v>2844</v>
      </c>
      <c r="I1800" s="76" t="s">
        <v>103</v>
      </c>
      <c r="J1800" s="78" t="s">
        <v>1302</v>
      </c>
      <c r="K1800" s="79" t="s">
        <v>634</v>
      </c>
      <c r="L1800" s="79" t="s">
        <v>634</v>
      </c>
      <c r="M1800" s="79">
        <v>2218.2600000000002</v>
      </c>
      <c r="N1800" s="79">
        <v>4306.2299999999996</v>
      </c>
    </row>
    <row r="1801" spans="1:14" s="81" customFormat="1" x14ac:dyDescent="0.25">
      <c r="A1801" s="74" t="s">
        <v>41</v>
      </c>
      <c r="B1801" s="74" t="s">
        <v>41</v>
      </c>
      <c r="C1801" s="75" t="s">
        <v>675</v>
      </c>
      <c r="D1801" s="76" t="s">
        <v>15</v>
      </c>
      <c r="E1801" s="77">
        <v>2018</v>
      </c>
      <c r="F1801" s="76" t="s">
        <v>676</v>
      </c>
      <c r="G1801" s="77" t="s">
        <v>280</v>
      </c>
      <c r="H1801" s="76" t="s">
        <v>2845</v>
      </c>
      <c r="I1801" s="76" t="s">
        <v>281</v>
      </c>
      <c r="J1801" s="78" t="s">
        <v>685</v>
      </c>
      <c r="K1801" s="79" t="s">
        <v>634</v>
      </c>
      <c r="L1801" s="79" t="s">
        <v>634</v>
      </c>
      <c r="M1801" s="79">
        <v>1360.07</v>
      </c>
      <c r="N1801" s="79">
        <v>3166.66</v>
      </c>
    </row>
    <row r="1802" spans="1:14" s="81" customFormat="1" x14ac:dyDescent="0.25">
      <c r="A1802" s="74" t="s">
        <v>41</v>
      </c>
      <c r="B1802" s="74" t="s">
        <v>41</v>
      </c>
      <c r="C1802" s="75" t="s">
        <v>719</v>
      </c>
      <c r="D1802" s="76" t="s">
        <v>720</v>
      </c>
      <c r="E1802" s="77">
        <v>2022</v>
      </c>
      <c r="F1802" s="76" t="s">
        <v>75</v>
      </c>
      <c r="G1802" s="77" t="s">
        <v>312</v>
      </c>
      <c r="H1802" s="76" t="s">
        <v>2846</v>
      </c>
      <c r="I1802" s="76" t="s">
        <v>257</v>
      </c>
      <c r="J1802" s="78" t="s">
        <v>805</v>
      </c>
      <c r="K1802" s="79" t="s">
        <v>634</v>
      </c>
      <c r="L1802" s="79" t="s">
        <v>634</v>
      </c>
      <c r="M1802" s="79">
        <v>1608.3</v>
      </c>
      <c r="N1802" s="79">
        <v>2883.44</v>
      </c>
    </row>
    <row r="1803" spans="1:14" s="81" customFormat="1" x14ac:dyDescent="0.25">
      <c r="A1803" s="74" t="s">
        <v>41</v>
      </c>
      <c r="B1803" s="74" t="s">
        <v>41</v>
      </c>
      <c r="C1803" s="75" t="s">
        <v>675</v>
      </c>
      <c r="D1803" s="76" t="s">
        <v>15</v>
      </c>
      <c r="E1803" s="77">
        <v>2018</v>
      </c>
      <c r="F1803" s="76" t="s">
        <v>676</v>
      </c>
      <c r="G1803" s="77" t="s">
        <v>280</v>
      </c>
      <c r="H1803" s="76" t="s">
        <v>2847</v>
      </c>
      <c r="I1803" s="76" t="s">
        <v>281</v>
      </c>
      <c r="J1803" s="78" t="s">
        <v>685</v>
      </c>
      <c r="K1803" s="79" t="s">
        <v>634</v>
      </c>
      <c r="L1803" s="79" t="s">
        <v>634</v>
      </c>
      <c r="M1803" s="79">
        <v>1360.07</v>
      </c>
      <c r="N1803" s="79">
        <v>3166.66</v>
      </c>
    </row>
    <row r="1804" spans="1:14" s="81" customFormat="1" x14ac:dyDescent="0.25">
      <c r="A1804" s="74" t="s">
        <v>41</v>
      </c>
      <c r="B1804" s="74" t="s">
        <v>41</v>
      </c>
      <c r="C1804" s="75" t="s">
        <v>754</v>
      </c>
      <c r="D1804" s="76" t="s">
        <v>755</v>
      </c>
      <c r="E1804" s="77">
        <v>2022</v>
      </c>
      <c r="F1804" s="76" t="s">
        <v>77</v>
      </c>
      <c r="G1804" s="77" t="s">
        <v>403</v>
      </c>
      <c r="H1804" s="76" t="s">
        <v>2848</v>
      </c>
      <c r="I1804" s="76" t="s">
        <v>701</v>
      </c>
      <c r="J1804" s="78" t="s">
        <v>708</v>
      </c>
      <c r="K1804" s="79" t="s">
        <v>545</v>
      </c>
      <c r="L1804" s="79" t="s">
        <v>545</v>
      </c>
      <c r="M1804" s="79">
        <v>1328.3</v>
      </c>
      <c r="N1804" s="79">
        <v>3165.25</v>
      </c>
    </row>
    <row r="1805" spans="1:14" s="81" customFormat="1" x14ac:dyDescent="0.25">
      <c r="A1805" s="74" t="s">
        <v>41</v>
      </c>
      <c r="B1805" s="74" t="s">
        <v>41</v>
      </c>
      <c r="C1805" s="75" t="s">
        <v>675</v>
      </c>
      <c r="D1805" s="76" t="s">
        <v>15</v>
      </c>
      <c r="E1805" s="77">
        <v>2018</v>
      </c>
      <c r="F1805" s="76" t="s">
        <v>676</v>
      </c>
      <c r="G1805" s="77" t="s">
        <v>280</v>
      </c>
      <c r="H1805" s="76" t="s">
        <v>2849</v>
      </c>
      <c r="I1805" s="76" t="s">
        <v>281</v>
      </c>
      <c r="J1805" s="78" t="s">
        <v>736</v>
      </c>
      <c r="K1805" s="79" t="s">
        <v>634</v>
      </c>
      <c r="L1805" s="79" t="s">
        <v>634</v>
      </c>
      <c r="M1805" s="79">
        <v>1360.07</v>
      </c>
      <c r="N1805" s="79">
        <v>3166.66</v>
      </c>
    </row>
    <row r="1806" spans="1:14" s="81" customFormat="1" x14ac:dyDescent="0.25">
      <c r="A1806" s="74" t="s">
        <v>41</v>
      </c>
      <c r="B1806" s="74" t="s">
        <v>41</v>
      </c>
      <c r="C1806" s="75" t="s">
        <v>929</v>
      </c>
      <c r="D1806" s="76" t="s">
        <v>930</v>
      </c>
      <c r="E1806" s="77">
        <v>2018</v>
      </c>
      <c r="F1806" s="76" t="s">
        <v>61</v>
      </c>
      <c r="G1806" s="77" t="s">
        <v>102</v>
      </c>
      <c r="H1806" s="76" t="s">
        <v>2850</v>
      </c>
      <c r="I1806" s="76" t="s">
        <v>179</v>
      </c>
      <c r="J1806" s="78" t="s">
        <v>1610</v>
      </c>
      <c r="K1806" s="79" t="s">
        <v>545</v>
      </c>
      <c r="L1806" s="79" t="s">
        <v>545</v>
      </c>
      <c r="M1806" s="79">
        <v>1302</v>
      </c>
      <c r="N1806" s="79">
        <v>2442.8200000000002</v>
      </c>
    </row>
    <row r="1807" spans="1:14" s="81" customFormat="1" x14ac:dyDescent="0.25">
      <c r="A1807" s="74" t="s">
        <v>41</v>
      </c>
      <c r="B1807" s="74" t="s">
        <v>41</v>
      </c>
      <c r="C1807" s="75" t="s">
        <v>675</v>
      </c>
      <c r="D1807" s="76" t="s">
        <v>15</v>
      </c>
      <c r="E1807" s="77">
        <v>2018</v>
      </c>
      <c r="F1807" s="76" t="s">
        <v>676</v>
      </c>
      <c r="G1807" s="77" t="s">
        <v>280</v>
      </c>
      <c r="H1807" s="76" t="s">
        <v>2851</v>
      </c>
      <c r="I1807" s="76" t="s">
        <v>281</v>
      </c>
      <c r="J1807" s="78" t="s">
        <v>747</v>
      </c>
      <c r="K1807" s="79" t="s">
        <v>634</v>
      </c>
      <c r="L1807" s="79" t="s">
        <v>634</v>
      </c>
      <c r="M1807" s="79">
        <v>1360.07</v>
      </c>
      <c r="N1807" s="79">
        <v>3166.66</v>
      </c>
    </row>
    <row r="1808" spans="1:14" s="81" customFormat="1" x14ac:dyDescent="0.25">
      <c r="A1808" s="74" t="s">
        <v>41</v>
      </c>
      <c r="B1808" s="74" t="s">
        <v>41</v>
      </c>
      <c r="C1808" s="75" t="s">
        <v>659</v>
      </c>
      <c r="D1808" s="76" t="s">
        <v>4</v>
      </c>
      <c r="E1808" s="77">
        <v>2020</v>
      </c>
      <c r="F1808" s="76" t="s">
        <v>66</v>
      </c>
      <c r="G1808" s="77" t="s">
        <v>186</v>
      </c>
      <c r="H1808" s="76" t="s">
        <v>2852</v>
      </c>
      <c r="I1808" s="76" t="s">
        <v>179</v>
      </c>
      <c r="J1808" s="78" t="s">
        <v>694</v>
      </c>
      <c r="K1808" s="79" t="s">
        <v>545</v>
      </c>
      <c r="L1808" s="79" t="s">
        <v>545</v>
      </c>
      <c r="M1808" s="79">
        <v>1732.83</v>
      </c>
      <c r="N1808" s="79">
        <v>4139.6543279999996</v>
      </c>
    </row>
    <row r="1809" spans="1:14" s="81" customFormat="1" x14ac:dyDescent="0.25">
      <c r="A1809" s="74" t="s">
        <v>41</v>
      </c>
      <c r="B1809" s="74" t="s">
        <v>41</v>
      </c>
      <c r="C1809" s="75" t="s">
        <v>719</v>
      </c>
      <c r="D1809" s="76" t="s">
        <v>720</v>
      </c>
      <c r="E1809" s="77">
        <v>2022</v>
      </c>
      <c r="F1809" s="76" t="s">
        <v>75</v>
      </c>
      <c r="G1809" s="77" t="s">
        <v>312</v>
      </c>
      <c r="H1809" s="76" t="s">
        <v>2853</v>
      </c>
      <c r="I1809" s="76" t="s">
        <v>257</v>
      </c>
      <c r="J1809" s="78" t="s">
        <v>721</v>
      </c>
      <c r="K1809" s="79" t="s">
        <v>634</v>
      </c>
      <c r="L1809" s="79" t="s">
        <v>634</v>
      </c>
      <c r="M1809" s="79">
        <v>1608.3</v>
      </c>
      <c r="N1809" s="79">
        <v>2883.44</v>
      </c>
    </row>
    <row r="1810" spans="1:14" s="81" customFormat="1" x14ac:dyDescent="0.25">
      <c r="A1810" s="74" t="s">
        <v>41</v>
      </c>
      <c r="B1810" s="74" t="s">
        <v>41</v>
      </c>
      <c r="C1810" s="75" t="s">
        <v>55</v>
      </c>
      <c r="D1810" s="76" t="s">
        <v>6</v>
      </c>
      <c r="E1810" s="77">
        <v>2018</v>
      </c>
      <c r="F1810" s="76" t="s">
        <v>71</v>
      </c>
      <c r="G1810" s="77" t="s">
        <v>264</v>
      </c>
      <c r="H1810" s="76" t="s">
        <v>2854</v>
      </c>
      <c r="I1810" s="76" t="s">
        <v>271</v>
      </c>
      <c r="J1810" s="78" t="s">
        <v>733</v>
      </c>
      <c r="K1810" s="79" t="s">
        <v>634</v>
      </c>
      <c r="L1810" s="79" t="s">
        <v>634</v>
      </c>
      <c r="M1810" s="79">
        <v>2245.1</v>
      </c>
      <c r="N1810" s="79">
        <v>4326.8999999999996</v>
      </c>
    </row>
    <row r="1811" spans="1:14" s="81" customFormat="1" x14ac:dyDescent="0.25">
      <c r="A1811" s="74" t="s">
        <v>41</v>
      </c>
      <c r="B1811" s="74" t="s">
        <v>41</v>
      </c>
      <c r="C1811" s="75" t="s">
        <v>668</v>
      </c>
      <c r="D1811" s="76" t="s">
        <v>10</v>
      </c>
      <c r="E1811" s="77">
        <v>2019</v>
      </c>
      <c r="F1811" s="76" t="s">
        <v>76</v>
      </c>
      <c r="G1811" s="77" t="s">
        <v>328</v>
      </c>
      <c r="H1811" s="76" t="s">
        <v>2855</v>
      </c>
      <c r="I1811" s="76" t="s">
        <v>179</v>
      </c>
      <c r="J1811" s="78" t="s">
        <v>330</v>
      </c>
      <c r="K1811" s="79" t="s">
        <v>545</v>
      </c>
      <c r="L1811" s="79" t="s">
        <v>545</v>
      </c>
      <c r="M1811" s="79">
        <v>1122.2</v>
      </c>
      <c r="N1811" s="79">
        <v>3112.55</v>
      </c>
    </row>
    <row r="1812" spans="1:14" s="81" customFormat="1" x14ac:dyDescent="0.25">
      <c r="A1812" s="74" t="s">
        <v>41</v>
      </c>
      <c r="B1812" s="74" t="s">
        <v>41</v>
      </c>
      <c r="C1812" s="75" t="s">
        <v>668</v>
      </c>
      <c r="D1812" s="76" t="s">
        <v>10</v>
      </c>
      <c r="E1812" s="77">
        <v>2019</v>
      </c>
      <c r="F1812" s="76" t="s">
        <v>76</v>
      </c>
      <c r="G1812" s="77" t="s">
        <v>328</v>
      </c>
      <c r="H1812" s="76" t="s">
        <v>2856</v>
      </c>
      <c r="I1812" s="76" t="s">
        <v>179</v>
      </c>
      <c r="J1812" s="78" t="s">
        <v>365</v>
      </c>
      <c r="K1812" s="79" t="s">
        <v>545</v>
      </c>
      <c r="L1812" s="79" t="s">
        <v>545</v>
      </c>
      <c r="M1812" s="79">
        <v>1122.2</v>
      </c>
      <c r="N1812" s="79">
        <v>3112.55</v>
      </c>
    </row>
    <row r="1813" spans="1:14" s="81" customFormat="1" x14ac:dyDescent="0.25">
      <c r="A1813" s="74" t="s">
        <v>41</v>
      </c>
      <c r="B1813" s="74" t="s">
        <v>41</v>
      </c>
      <c r="C1813" s="75" t="s">
        <v>1245</v>
      </c>
      <c r="D1813" s="76" t="s">
        <v>1246</v>
      </c>
      <c r="E1813" s="77">
        <v>2021</v>
      </c>
      <c r="F1813" s="76" t="s">
        <v>78</v>
      </c>
      <c r="G1813" s="77" t="s">
        <v>507</v>
      </c>
      <c r="H1813" s="76" t="s">
        <v>2857</v>
      </c>
      <c r="I1813" s="76" t="s">
        <v>508</v>
      </c>
      <c r="J1813" s="78" t="s">
        <v>809</v>
      </c>
      <c r="K1813" s="79" t="s">
        <v>634</v>
      </c>
      <c r="L1813" s="79" t="s">
        <v>634</v>
      </c>
      <c r="M1813" s="79">
        <v>1895.31</v>
      </c>
      <c r="N1813" s="79">
        <v>4567.4357350000009</v>
      </c>
    </row>
    <row r="1814" spans="1:14" s="81" customFormat="1" x14ac:dyDescent="0.25">
      <c r="A1814" s="74" t="s">
        <v>41</v>
      </c>
      <c r="B1814" s="74" t="s">
        <v>41</v>
      </c>
      <c r="C1814" s="75" t="s">
        <v>775</v>
      </c>
      <c r="D1814" s="76" t="s">
        <v>31</v>
      </c>
      <c r="E1814" s="77">
        <v>2021</v>
      </c>
      <c r="F1814" s="76" t="s">
        <v>75</v>
      </c>
      <c r="G1814" s="77" t="s">
        <v>312</v>
      </c>
      <c r="H1814" s="76" t="s">
        <v>2858</v>
      </c>
      <c r="I1814" s="76" t="s">
        <v>516</v>
      </c>
      <c r="J1814" s="78" t="s">
        <v>773</v>
      </c>
      <c r="K1814" s="79" t="s">
        <v>634</v>
      </c>
      <c r="L1814" s="79" t="s">
        <v>634</v>
      </c>
      <c r="M1814" s="79">
        <v>2244.38</v>
      </c>
      <c r="N1814" s="79">
        <v>4552.18</v>
      </c>
    </row>
    <row r="1815" spans="1:14" s="81" customFormat="1" x14ac:dyDescent="0.25">
      <c r="A1815" s="74" t="s">
        <v>41</v>
      </c>
      <c r="B1815" s="74" t="s">
        <v>41</v>
      </c>
      <c r="C1815" s="75" t="s">
        <v>654</v>
      </c>
      <c r="D1815" s="76" t="s">
        <v>2</v>
      </c>
      <c r="E1815" s="77">
        <v>2018</v>
      </c>
      <c r="F1815" s="76" t="s">
        <v>64</v>
      </c>
      <c r="G1815" s="77" t="s">
        <v>159</v>
      </c>
      <c r="H1815" s="76" t="s">
        <v>2859</v>
      </c>
      <c r="I1815" s="76" t="s">
        <v>301</v>
      </c>
      <c r="J1815" s="78" t="s">
        <v>708</v>
      </c>
      <c r="K1815" s="79" t="s">
        <v>634</v>
      </c>
      <c r="L1815" s="79" t="s">
        <v>634</v>
      </c>
      <c r="M1815" s="79">
        <v>1599.35</v>
      </c>
      <c r="N1815" s="79">
        <v>3900.6799999999994</v>
      </c>
    </row>
    <row r="1816" spans="1:14" s="81" customFormat="1" x14ac:dyDescent="0.25">
      <c r="A1816" s="74" t="s">
        <v>41</v>
      </c>
      <c r="B1816" s="74" t="s">
        <v>41</v>
      </c>
      <c r="C1816" s="75" t="s">
        <v>943</v>
      </c>
      <c r="D1816" s="76" t="s">
        <v>944</v>
      </c>
      <c r="E1816" s="77">
        <v>2023</v>
      </c>
      <c r="F1816" s="76" t="s">
        <v>66</v>
      </c>
      <c r="G1816" s="77" t="s">
        <v>186</v>
      </c>
      <c r="H1816" s="76" t="s">
        <v>2860</v>
      </c>
      <c r="I1816" s="76" t="s">
        <v>283</v>
      </c>
      <c r="J1816" s="78" t="s">
        <v>165</v>
      </c>
      <c r="K1816" s="79" t="s">
        <v>634</v>
      </c>
      <c r="L1816" s="79" t="s">
        <v>634</v>
      </c>
      <c r="M1816" s="79">
        <v>3641.88</v>
      </c>
      <c r="N1816" s="79">
        <v>3811.2</v>
      </c>
    </row>
    <row r="1817" spans="1:14" s="81" customFormat="1" x14ac:dyDescent="0.25">
      <c r="A1817" s="74" t="s">
        <v>41</v>
      </c>
      <c r="B1817" s="74" t="s">
        <v>41</v>
      </c>
      <c r="C1817" s="75" t="s">
        <v>659</v>
      </c>
      <c r="D1817" s="76" t="s">
        <v>4</v>
      </c>
      <c r="E1817" s="77">
        <v>2020</v>
      </c>
      <c r="F1817" s="76" t="s">
        <v>66</v>
      </c>
      <c r="G1817" s="77" t="s">
        <v>186</v>
      </c>
      <c r="H1817" s="76" t="s">
        <v>2861</v>
      </c>
      <c r="I1817" s="76" t="s">
        <v>179</v>
      </c>
      <c r="J1817" s="78" t="s">
        <v>467</v>
      </c>
      <c r="K1817" s="79" t="s">
        <v>545</v>
      </c>
      <c r="L1817" s="79" t="s">
        <v>545</v>
      </c>
      <c r="M1817" s="79">
        <v>1592.3</v>
      </c>
      <c r="N1817" s="79">
        <v>3776.9587280000001</v>
      </c>
    </row>
    <row r="1818" spans="1:14" s="81" customFormat="1" x14ac:dyDescent="0.25">
      <c r="A1818" s="74" t="s">
        <v>41</v>
      </c>
      <c r="B1818" s="74" t="s">
        <v>41</v>
      </c>
      <c r="C1818" s="75" t="s">
        <v>929</v>
      </c>
      <c r="D1818" s="76" t="s">
        <v>930</v>
      </c>
      <c r="E1818" s="77">
        <v>2018</v>
      </c>
      <c r="F1818" s="76" t="s">
        <v>61</v>
      </c>
      <c r="G1818" s="77" t="s">
        <v>102</v>
      </c>
      <c r="H1818" s="76" t="s">
        <v>2862</v>
      </c>
      <c r="I1818" s="76" t="s">
        <v>179</v>
      </c>
      <c r="J1818" s="78" t="s">
        <v>850</v>
      </c>
      <c r="K1818" s="79" t="s">
        <v>545</v>
      </c>
      <c r="L1818" s="79" t="s">
        <v>545</v>
      </c>
      <c r="M1818" s="79">
        <v>1692.6</v>
      </c>
      <c r="N1818" s="79">
        <v>3002</v>
      </c>
    </row>
    <row r="1819" spans="1:14" s="81" customFormat="1" x14ac:dyDescent="0.25">
      <c r="A1819" s="74" t="s">
        <v>41</v>
      </c>
      <c r="B1819" s="74" t="s">
        <v>41</v>
      </c>
      <c r="C1819" s="75" t="s">
        <v>668</v>
      </c>
      <c r="D1819" s="76" t="s">
        <v>10</v>
      </c>
      <c r="E1819" s="77">
        <v>2019</v>
      </c>
      <c r="F1819" s="76" t="s">
        <v>76</v>
      </c>
      <c r="G1819" s="77" t="s">
        <v>328</v>
      </c>
      <c r="H1819" s="76" t="s">
        <v>2863</v>
      </c>
      <c r="I1819" s="76" t="s">
        <v>179</v>
      </c>
      <c r="J1819" s="78" t="s">
        <v>340</v>
      </c>
      <c r="K1819" s="79" t="s">
        <v>547</v>
      </c>
      <c r="L1819" s="79" t="s">
        <v>547</v>
      </c>
      <c r="M1819" s="79">
        <v>1122.2</v>
      </c>
      <c r="N1819" s="79">
        <v>3112.55</v>
      </c>
    </row>
    <row r="1820" spans="1:14" s="81" customFormat="1" x14ac:dyDescent="0.25">
      <c r="A1820" s="74" t="s">
        <v>41</v>
      </c>
      <c r="B1820" s="74" t="s">
        <v>41</v>
      </c>
      <c r="C1820" s="75" t="s">
        <v>751</v>
      </c>
      <c r="D1820" s="76" t="s">
        <v>27</v>
      </c>
      <c r="E1820" s="77">
        <v>2018</v>
      </c>
      <c r="F1820" s="76" t="s">
        <v>72</v>
      </c>
      <c r="G1820" s="77" t="s">
        <v>275</v>
      </c>
      <c r="H1820" s="76" t="s">
        <v>2864</v>
      </c>
      <c r="I1820" s="76" t="s">
        <v>277</v>
      </c>
      <c r="J1820" s="78" t="s">
        <v>114</v>
      </c>
      <c r="K1820" s="79" t="s">
        <v>634</v>
      </c>
      <c r="L1820" s="79" t="s">
        <v>634</v>
      </c>
      <c r="M1820" s="79">
        <v>1523.3</v>
      </c>
      <c r="N1820" s="79">
        <v>3458.29</v>
      </c>
    </row>
    <row r="1821" spans="1:14" s="81" customFormat="1" x14ac:dyDescent="0.25">
      <c r="A1821" s="74" t="s">
        <v>41</v>
      </c>
      <c r="B1821" s="74" t="s">
        <v>41</v>
      </c>
      <c r="C1821" s="75" t="s">
        <v>55</v>
      </c>
      <c r="D1821" s="76" t="s">
        <v>6</v>
      </c>
      <c r="E1821" s="77">
        <v>2018</v>
      </c>
      <c r="F1821" s="76" t="s">
        <v>71</v>
      </c>
      <c r="G1821" s="77" t="s">
        <v>264</v>
      </c>
      <c r="H1821" s="76" t="s">
        <v>2865</v>
      </c>
      <c r="I1821" s="76" t="s">
        <v>99</v>
      </c>
      <c r="J1821" s="78" t="s">
        <v>733</v>
      </c>
      <c r="K1821" s="79" t="s">
        <v>634</v>
      </c>
      <c r="L1821" s="79" t="s">
        <v>634</v>
      </c>
      <c r="M1821" s="79">
        <v>1727</v>
      </c>
      <c r="N1821" s="79">
        <v>3452.47</v>
      </c>
    </row>
    <row r="1822" spans="1:14" s="81" customFormat="1" x14ac:dyDescent="0.25">
      <c r="A1822" s="74" t="s">
        <v>41</v>
      </c>
      <c r="B1822" s="74" t="s">
        <v>41</v>
      </c>
      <c r="C1822" s="75" t="s">
        <v>922</v>
      </c>
      <c r="D1822" s="76" t="s">
        <v>923</v>
      </c>
      <c r="E1822" s="77">
        <v>2023</v>
      </c>
      <c r="F1822" s="76" t="s">
        <v>61</v>
      </c>
      <c r="G1822" s="77" t="s">
        <v>102</v>
      </c>
      <c r="H1822" s="76" t="s">
        <v>2866</v>
      </c>
      <c r="I1822" s="76" t="s">
        <v>99</v>
      </c>
      <c r="J1822" s="78" t="s">
        <v>722</v>
      </c>
      <c r="K1822" s="79" t="s">
        <v>634</v>
      </c>
      <c r="L1822" s="79" t="s">
        <v>634</v>
      </c>
      <c r="M1822" s="79">
        <v>2763.62</v>
      </c>
      <c r="N1822" s="79">
        <v>5035.1899999999996</v>
      </c>
    </row>
    <row r="1823" spans="1:14" s="81" customFormat="1" x14ac:dyDescent="0.25">
      <c r="A1823" s="74" t="s">
        <v>41</v>
      </c>
      <c r="B1823" s="74" t="s">
        <v>41</v>
      </c>
      <c r="C1823" s="75" t="s">
        <v>687</v>
      </c>
      <c r="D1823" s="76" t="s">
        <v>20</v>
      </c>
      <c r="E1823" s="77">
        <v>2020</v>
      </c>
      <c r="F1823" s="76" t="s">
        <v>66</v>
      </c>
      <c r="G1823" s="77" t="s">
        <v>186</v>
      </c>
      <c r="H1823" s="76" t="s">
        <v>2867</v>
      </c>
      <c r="I1823" s="76" t="s">
        <v>99</v>
      </c>
      <c r="J1823" s="78" t="s">
        <v>688</v>
      </c>
      <c r="K1823" s="79" t="s">
        <v>634</v>
      </c>
      <c r="L1823" s="79" t="s">
        <v>634</v>
      </c>
      <c r="M1823" s="79">
        <v>2199.12</v>
      </c>
      <c r="N1823" s="79">
        <v>2415.1999999999998</v>
      </c>
    </row>
    <row r="1824" spans="1:14" s="81" customFormat="1" x14ac:dyDescent="0.25">
      <c r="A1824" s="74" t="s">
        <v>41</v>
      </c>
      <c r="B1824" s="74" t="s">
        <v>41</v>
      </c>
      <c r="C1824" s="75" t="s">
        <v>706</v>
      </c>
      <c r="D1824" s="76" t="s">
        <v>568</v>
      </c>
      <c r="E1824" s="77">
        <v>2022</v>
      </c>
      <c r="F1824" s="76" t="s">
        <v>61</v>
      </c>
      <c r="G1824" s="77" t="s">
        <v>102</v>
      </c>
      <c r="H1824" s="76" t="s">
        <v>2868</v>
      </c>
      <c r="I1824" s="76" t="s">
        <v>103</v>
      </c>
      <c r="J1824" s="78" t="s">
        <v>857</v>
      </c>
      <c r="K1824" s="79" t="s">
        <v>634</v>
      </c>
      <c r="L1824" s="79" t="s">
        <v>634</v>
      </c>
      <c r="M1824" s="79">
        <v>2218.2600000000002</v>
      </c>
      <c r="N1824" s="79">
        <v>4306.2299999999996</v>
      </c>
    </row>
    <row r="1825" spans="1:14" s="81" customFormat="1" x14ac:dyDescent="0.25">
      <c r="A1825" s="74" t="s">
        <v>41</v>
      </c>
      <c r="B1825" s="74" t="s">
        <v>41</v>
      </c>
      <c r="C1825" s="75" t="s">
        <v>675</v>
      </c>
      <c r="D1825" s="76" t="s">
        <v>15</v>
      </c>
      <c r="E1825" s="77">
        <v>2018</v>
      </c>
      <c r="F1825" s="76" t="s">
        <v>676</v>
      </c>
      <c r="G1825" s="77" t="s">
        <v>280</v>
      </c>
      <c r="H1825" s="76" t="s">
        <v>2869</v>
      </c>
      <c r="I1825" s="76" t="s">
        <v>283</v>
      </c>
      <c r="J1825" s="78" t="s">
        <v>733</v>
      </c>
      <c r="K1825" s="79" t="s">
        <v>634</v>
      </c>
      <c r="L1825" s="79" t="s">
        <v>634</v>
      </c>
      <c r="M1825" s="79">
        <v>2803.8272000000002</v>
      </c>
      <c r="N1825" s="79">
        <v>5890.47</v>
      </c>
    </row>
    <row r="1826" spans="1:14" s="81" customFormat="1" x14ac:dyDescent="0.25">
      <c r="A1826" s="74" t="s">
        <v>41</v>
      </c>
      <c r="B1826" s="74" t="s">
        <v>41</v>
      </c>
      <c r="C1826" s="75" t="s">
        <v>719</v>
      </c>
      <c r="D1826" s="76" t="s">
        <v>720</v>
      </c>
      <c r="E1826" s="77">
        <v>2022</v>
      </c>
      <c r="F1826" s="76" t="s">
        <v>75</v>
      </c>
      <c r="G1826" s="77" t="s">
        <v>312</v>
      </c>
      <c r="H1826" s="76" t="s">
        <v>2870</v>
      </c>
      <c r="I1826" s="76" t="s">
        <v>257</v>
      </c>
      <c r="J1826" s="78" t="s">
        <v>694</v>
      </c>
      <c r="K1826" s="79" t="s">
        <v>634</v>
      </c>
      <c r="L1826" s="79" t="s">
        <v>634</v>
      </c>
      <c r="M1826" s="79">
        <v>1608.3</v>
      </c>
      <c r="N1826" s="79">
        <v>2883.44</v>
      </c>
    </row>
    <row r="1827" spans="1:14" s="81" customFormat="1" x14ac:dyDescent="0.25">
      <c r="A1827" s="74" t="s">
        <v>41</v>
      </c>
      <c r="B1827" s="74" t="s">
        <v>41</v>
      </c>
      <c r="C1827" s="75" t="s">
        <v>754</v>
      </c>
      <c r="D1827" s="76" t="s">
        <v>755</v>
      </c>
      <c r="E1827" s="77">
        <v>2022</v>
      </c>
      <c r="F1827" s="76" t="s">
        <v>77</v>
      </c>
      <c r="G1827" s="77" t="s">
        <v>403</v>
      </c>
      <c r="H1827" s="76" t="s">
        <v>2871</v>
      </c>
      <c r="I1827" s="76" t="s">
        <v>701</v>
      </c>
      <c r="J1827" s="78" t="s">
        <v>815</v>
      </c>
      <c r="K1827" s="79" t="s">
        <v>545</v>
      </c>
      <c r="L1827" s="79" t="s">
        <v>545</v>
      </c>
      <c r="M1827" s="79">
        <v>1328.3</v>
      </c>
      <c r="N1827" s="79">
        <v>3165.25</v>
      </c>
    </row>
    <row r="1828" spans="1:14" s="81" customFormat="1" x14ac:dyDescent="0.25">
      <c r="A1828" s="74" t="s">
        <v>41</v>
      </c>
      <c r="B1828" s="74" t="s">
        <v>41</v>
      </c>
      <c r="C1828" s="75" t="s">
        <v>675</v>
      </c>
      <c r="D1828" s="76" t="s">
        <v>15</v>
      </c>
      <c r="E1828" s="77">
        <v>2018</v>
      </c>
      <c r="F1828" s="76" t="s">
        <v>676</v>
      </c>
      <c r="G1828" s="77" t="s">
        <v>280</v>
      </c>
      <c r="H1828" s="76" t="s">
        <v>2872</v>
      </c>
      <c r="I1828" s="76" t="s">
        <v>281</v>
      </c>
      <c r="J1828" s="78" t="s">
        <v>685</v>
      </c>
      <c r="K1828" s="79" t="s">
        <v>634</v>
      </c>
      <c r="L1828" s="79" t="s">
        <v>634</v>
      </c>
      <c r="M1828" s="79">
        <v>1360.07</v>
      </c>
      <c r="N1828" s="79">
        <v>3166.66</v>
      </c>
    </row>
    <row r="1829" spans="1:14" s="81" customFormat="1" x14ac:dyDescent="0.25">
      <c r="A1829" s="74" t="s">
        <v>41</v>
      </c>
      <c r="B1829" s="74" t="s">
        <v>41</v>
      </c>
      <c r="C1829" s="75" t="s">
        <v>719</v>
      </c>
      <c r="D1829" s="76" t="s">
        <v>720</v>
      </c>
      <c r="E1829" s="77">
        <v>2022</v>
      </c>
      <c r="F1829" s="76" t="s">
        <v>75</v>
      </c>
      <c r="G1829" s="77" t="s">
        <v>312</v>
      </c>
      <c r="H1829" s="76" t="s">
        <v>2873</v>
      </c>
      <c r="I1829" s="76" t="s">
        <v>257</v>
      </c>
      <c r="J1829" s="78" t="s">
        <v>704</v>
      </c>
      <c r="K1829" s="79" t="s">
        <v>634</v>
      </c>
      <c r="L1829" s="79" t="s">
        <v>634</v>
      </c>
      <c r="M1829" s="79">
        <v>1608.3</v>
      </c>
      <c r="N1829" s="79">
        <v>2883.44</v>
      </c>
    </row>
    <row r="1830" spans="1:14" s="81" customFormat="1" x14ac:dyDescent="0.25">
      <c r="A1830" s="74" t="s">
        <v>41</v>
      </c>
      <c r="B1830" s="74" t="s">
        <v>41</v>
      </c>
      <c r="C1830" s="75" t="s">
        <v>706</v>
      </c>
      <c r="D1830" s="76" t="s">
        <v>568</v>
      </c>
      <c r="E1830" s="77">
        <v>2022</v>
      </c>
      <c r="F1830" s="76" t="s">
        <v>61</v>
      </c>
      <c r="G1830" s="77" t="s">
        <v>102</v>
      </c>
      <c r="H1830" s="76" t="s">
        <v>2874</v>
      </c>
      <c r="I1830" s="76" t="s">
        <v>103</v>
      </c>
      <c r="J1830" s="78" t="s">
        <v>780</v>
      </c>
      <c r="K1830" s="79" t="s">
        <v>634</v>
      </c>
      <c r="L1830" s="79" t="s">
        <v>634</v>
      </c>
      <c r="M1830" s="79">
        <v>2218.2600000000002</v>
      </c>
      <c r="N1830" s="79">
        <v>4306.2299999999996</v>
      </c>
    </row>
    <row r="1831" spans="1:14" s="81" customFormat="1" x14ac:dyDescent="0.25">
      <c r="A1831" s="74" t="s">
        <v>41</v>
      </c>
      <c r="B1831" s="74" t="s">
        <v>41</v>
      </c>
      <c r="C1831" s="75" t="s">
        <v>675</v>
      </c>
      <c r="D1831" s="76" t="s">
        <v>15</v>
      </c>
      <c r="E1831" s="77">
        <v>2018</v>
      </c>
      <c r="F1831" s="76" t="s">
        <v>676</v>
      </c>
      <c r="G1831" s="77" t="s">
        <v>280</v>
      </c>
      <c r="H1831" s="76" t="s">
        <v>2875</v>
      </c>
      <c r="I1831" s="76" t="s">
        <v>281</v>
      </c>
      <c r="J1831" s="78" t="s">
        <v>664</v>
      </c>
      <c r="K1831" s="79" t="s">
        <v>634</v>
      </c>
      <c r="L1831" s="79" t="s">
        <v>634</v>
      </c>
      <c r="M1831" s="79">
        <v>1360.07</v>
      </c>
      <c r="N1831" s="79">
        <v>3166.66</v>
      </c>
    </row>
    <row r="1832" spans="1:14" s="81" customFormat="1" x14ac:dyDescent="0.25">
      <c r="A1832" s="74" t="s">
        <v>41</v>
      </c>
      <c r="B1832" s="74" t="s">
        <v>41</v>
      </c>
      <c r="C1832" s="75" t="s">
        <v>55</v>
      </c>
      <c r="D1832" s="76" t="s">
        <v>6</v>
      </c>
      <c r="E1832" s="77">
        <v>2018</v>
      </c>
      <c r="F1832" s="76" t="s">
        <v>71</v>
      </c>
      <c r="G1832" s="77" t="s">
        <v>264</v>
      </c>
      <c r="H1832" s="76" t="s">
        <v>2876</v>
      </c>
      <c r="I1832" s="76" t="s">
        <v>271</v>
      </c>
      <c r="J1832" s="78" t="s">
        <v>738</v>
      </c>
      <c r="K1832" s="79" t="s">
        <v>634</v>
      </c>
      <c r="L1832" s="79" t="s">
        <v>634</v>
      </c>
      <c r="M1832" s="79">
        <v>2245.1</v>
      </c>
      <c r="N1832" s="79">
        <v>4326.8999999999996</v>
      </c>
    </row>
    <row r="1833" spans="1:14" s="81" customFormat="1" x14ac:dyDescent="0.25">
      <c r="A1833" s="74" t="s">
        <v>41</v>
      </c>
      <c r="B1833" s="74" t="s">
        <v>41</v>
      </c>
      <c r="C1833" s="75" t="s">
        <v>675</v>
      </c>
      <c r="D1833" s="76" t="s">
        <v>15</v>
      </c>
      <c r="E1833" s="77">
        <v>2018</v>
      </c>
      <c r="F1833" s="76" t="s">
        <v>676</v>
      </c>
      <c r="G1833" s="77" t="s">
        <v>280</v>
      </c>
      <c r="H1833" s="76" t="s">
        <v>2877</v>
      </c>
      <c r="I1833" s="76" t="s">
        <v>281</v>
      </c>
      <c r="J1833" s="78" t="s">
        <v>685</v>
      </c>
      <c r="K1833" s="79" t="s">
        <v>634</v>
      </c>
      <c r="L1833" s="79" t="s">
        <v>634</v>
      </c>
      <c r="M1833" s="79">
        <v>1360.07</v>
      </c>
      <c r="N1833" s="79">
        <v>3166.66</v>
      </c>
    </row>
    <row r="1834" spans="1:14" s="81" customFormat="1" x14ac:dyDescent="0.25">
      <c r="A1834" s="74" t="s">
        <v>41</v>
      </c>
      <c r="B1834" s="74" t="s">
        <v>41</v>
      </c>
      <c r="C1834" s="75" t="s">
        <v>1146</v>
      </c>
      <c r="D1834" s="76" t="s">
        <v>1147</v>
      </c>
      <c r="E1834" s="77">
        <v>2022</v>
      </c>
      <c r="F1834" s="76" t="s">
        <v>676</v>
      </c>
      <c r="G1834" s="77" t="s">
        <v>280</v>
      </c>
      <c r="H1834" s="76" t="s">
        <v>2878</v>
      </c>
      <c r="I1834" s="76" t="s">
        <v>252</v>
      </c>
      <c r="J1834" s="78" t="s">
        <v>695</v>
      </c>
      <c r="K1834" s="79" t="s">
        <v>545</v>
      </c>
      <c r="L1834" s="79" t="s">
        <v>545</v>
      </c>
      <c r="M1834" s="79">
        <v>1424.79</v>
      </c>
      <c r="N1834" s="79">
        <v>5038.51</v>
      </c>
    </row>
    <row r="1835" spans="1:14" s="81" customFormat="1" x14ac:dyDescent="0.25">
      <c r="A1835" s="74" t="s">
        <v>41</v>
      </c>
      <c r="B1835" s="74" t="s">
        <v>41</v>
      </c>
      <c r="C1835" s="75" t="s">
        <v>668</v>
      </c>
      <c r="D1835" s="76" t="s">
        <v>10</v>
      </c>
      <c r="E1835" s="77">
        <v>2019</v>
      </c>
      <c r="F1835" s="76" t="s">
        <v>76</v>
      </c>
      <c r="G1835" s="77" t="s">
        <v>328</v>
      </c>
      <c r="H1835" s="76" t="s">
        <v>2879</v>
      </c>
      <c r="I1835" s="76" t="s">
        <v>179</v>
      </c>
      <c r="J1835" s="78" t="s">
        <v>758</v>
      </c>
      <c r="K1835" s="79" t="s">
        <v>634</v>
      </c>
      <c r="L1835" s="79" t="s">
        <v>634</v>
      </c>
      <c r="M1835" s="79">
        <v>1122.2</v>
      </c>
      <c r="N1835" s="79">
        <v>3112.55</v>
      </c>
    </row>
    <row r="1836" spans="1:14" s="81" customFormat="1" x14ac:dyDescent="0.25">
      <c r="A1836" s="74" t="s">
        <v>41</v>
      </c>
      <c r="B1836" s="74" t="s">
        <v>41</v>
      </c>
      <c r="C1836" s="75" t="s">
        <v>51</v>
      </c>
      <c r="D1836" s="76" t="s">
        <v>1</v>
      </c>
      <c r="E1836" s="77">
        <v>2020</v>
      </c>
      <c r="F1836" s="76" t="s">
        <v>67</v>
      </c>
      <c r="G1836" s="77" t="s">
        <v>193</v>
      </c>
      <c r="H1836" s="76" t="s">
        <v>2880</v>
      </c>
      <c r="I1836" s="76" t="s">
        <v>194</v>
      </c>
      <c r="J1836" s="78" t="s">
        <v>231</v>
      </c>
      <c r="K1836" s="79" t="s">
        <v>545</v>
      </c>
      <c r="L1836" s="79" t="s">
        <v>545</v>
      </c>
      <c r="M1836" s="79">
        <v>1434.67</v>
      </c>
      <c r="N1836" s="79">
        <v>5022.6400000000003</v>
      </c>
    </row>
    <row r="1837" spans="1:14" s="81" customFormat="1" x14ac:dyDescent="0.25">
      <c r="A1837" s="74" t="s">
        <v>41</v>
      </c>
      <c r="B1837" s="74" t="s">
        <v>41</v>
      </c>
      <c r="C1837" s="75" t="s">
        <v>929</v>
      </c>
      <c r="D1837" s="76" t="s">
        <v>930</v>
      </c>
      <c r="E1837" s="77">
        <v>2018</v>
      </c>
      <c r="F1837" s="76" t="s">
        <v>61</v>
      </c>
      <c r="G1837" s="77" t="s">
        <v>102</v>
      </c>
      <c r="H1837" s="76" t="s">
        <v>2881</v>
      </c>
      <c r="I1837" s="76" t="s">
        <v>179</v>
      </c>
      <c r="J1837" s="78" t="s">
        <v>2105</v>
      </c>
      <c r="K1837" s="79" t="s">
        <v>545</v>
      </c>
      <c r="L1837" s="79" t="s">
        <v>545</v>
      </c>
      <c r="M1837" s="79">
        <v>1302</v>
      </c>
      <c r="N1837" s="79">
        <v>2442.8200000000002</v>
      </c>
    </row>
    <row r="1838" spans="1:14" s="81" customFormat="1" x14ac:dyDescent="0.25">
      <c r="A1838" s="74" t="s">
        <v>41</v>
      </c>
      <c r="B1838" s="74" t="s">
        <v>41</v>
      </c>
      <c r="C1838" s="75" t="s">
        <v>656</v>
      </c>
      <c r="D1838" s="76" t="s">
        <v>657</v>
      </c>
      <c r="E1838" s="77">
        <v>2023</v>
      </c>
      <c r="F1838" s="76" t="s">
        <v>61</v>
      </c>
      <c r="G1838" s="77" t="s">
        <v>102</v>
      </c>
      <c r="H1838" s="76" t="s">
        <v>2882</v>
      </c>
      <c r="I1838" s="76" t="s">
        <v>181</v>
      </c>
      <c r="J1838" s="78" t="s">
        <v>699</v>
      </c>
      <c r="K1838" s="79" t="s">
        <v>634</v>
      </c>
      <c r="L1838" s="79" t="s">
        <v>634</v>
      </c>
      <c r="M1838" s="79">
        <v>1478.8300000000002</v>
      </c>
      <c r="N1838" s="79">
        <v>3418.9749704753049</v>
      </c>
    </row>
    <row r="1839" spans="1:14" s="81" customFormat="1" x14ac:dyDescent="0.25">
      <c r="A1839" s="74" t="s">
        <v>41</v>
      </c>
      <c r="B1839" s="74" t="s">
        <v>41</v>
      </c>
      <c r="C1839" s="75" t="s">
        <v>675</v>
      </c>
      <c r="D1839" s="76" t="s">
        <v>15</v>
      </c>
      <c r="E1839" s="77">
        <v>2018</v>
      </c>
      <c r="F1839" s="76" t="s">
        <v>676</v>
      </c>
      <c r="G1839" s="77" t="s">
        <v>280</v>
      </c>
      <c r="H1839" s="76" t="s">
        <v>2883</v>
      </c>
      <c r="I1839" s="76" t="s">
        <v>283</v>
      </c>
      <c r="J1839" s="78" t="s">
        <v>704</v>
      </c>
      <c r="K1839" s="79" t="s">
        <v>634</v>
      </c>
      <c r="L1839" s="79" t="s">
        <v>634</v>
      </c>
      <c r="M1839" s="79">
        <v>2803.8272000000002</v>
      </c>
      <c r="N1839" s="79">
        <v>5890.47</v>
      </c>
    </row>
    <row r="1840" spans="1:14" s="81" customFormat="1" x14ac:dyDescent="0.25">
      <c r="A1840" s="74" t="s">
        <v>41</v>
      </c>
      <c r="B1840" s="74" t="s">
        <v>41</v>
      </c>
      <c r="C1840" s="75" t="s">
        <v>943</v>
      </c>
      <c r="D1840" s="76" t="s">
        <v>944</v>
      </c>
      <c r="E1840" s="77">
        <v>2023</v>
      </c>
      <c r="F1840" s="76" t="s">
        <v>66</v>
      </c>
      <c r="G1840" s="77" t="s">
        <v>186</v>
      </c>
      <c r="H1840" s="76" t="s">
        <v>2884</v>
      </c>
      <c r="I1840" s="76" t="s">
        <v>162</v>
      </c>
      <c r="J1840" s="78" t="s">
        <v>165</v>
      </c>
      <c r="K1840" s="79" t="s">
        <v>634</v>
      </c>
      <c r="L1840" s="79" t="s">
        <v>634</v>
      </c>
      <c r="M1840" s="79">
        <v>2199.12</v>
      </c>
      <c r="N1840" s="79">
        <v>2415.1999999999998</v>
      </c>
    </row>
    <row r="1841" spans="1:14" s="81" customFormat="1" x14ac:dyDescent="0.25">
      <c r="A1841" s="74" t="s">
        <v>41</v>
      </c>
      <c r="B1841" s="74" t="s">
        <v>41</v>
      </c>
      <c r="C1841" s="75" t="s">
        <v>659</v>
      </c>
      <c r="D1841" s="76" t="s">
        <v>4</v>
      </c>
      <c r="E1841" s="77">
        <v>2020</v>
      </c>
      <c r="F1841" s="76" t="s">
        <v>66</v>
      </c>
      <c r="G1841" s="77" t="s">
        <v>186</v>
      </c>
      <c r="H1841" s="76" t="s">
        <v>2884</v>
      </c>
      <c r="I1841" s="76" t="s">
        <v>179</v>
      </c>
      <c r="J1841" s="78" t="s">
        <v>459</v>
      </c>
      <c r="K1841" s="79" t="s">
        <v>634</v>
      </c>
      <c r="L1841" s="79" t="s">
        <v>634</v>
      </c>
      <c r="M1841" s="79">
        <v>1328.3</v>
      </c>
      <c r="N1841" s="79">
        <v>3222.5716040000002</v>
      </c>
    </row>
    <row r="1842" spans="1:14" s="81" customFormat="1" x14ac:dyDescent="0.25">
      <c r="A1842" s="74" t="s">
        <v>41</v>
      </c>
      <c r="B1842" s="74" t="s">
        <v>41</v>
      </c>
      <c r="C1842" s="75" t="s">
        <v>929</v>
      </c>
      <c r="D1842" s="76" t="s">
        <v>930</v>
      </c>
      <c r="E1842" s="77">
        <v>2018</v>
      </c>
      <c r="F1842" s="76" t="s">
        <v>61</v>
      </c>
      <c r="G1842" s="77" t="s">
        <v>102</v>
      </c>
      <c r="H1842" s="76" t="s">
        <v>2885</v>
      </c>
      <c r="I1842" s="76" t="s">
        <v>179</v>
      </c>
      <c r="J1842" s="78" t="s">
        <v>1244</v>
      </c>
      <c r="K1842" s="79" t="s">
        <v>545</v>
      </c>
      <c r="L1842" s="79" t="s">
        <v>545</v>
      </c>
      <c r="M1842" s="79">
        <v>1302</v>
      </c>
      <c r="N1842" s="79">
        <v>2442.8200000000002</v>
      </c>
    </row>
    <row r="1843" spans="1:14" s="81" customFormat="1" x14ac:dyDescent="0.25">
      <c r="A1843" s="74" t="s">
        <v>41</v>
      </c>
      <c r="B1843" s="74" t="s">
        <v>41</v>
      </c>
      <c r="C1843" s="75" t="s">
        <v>668</v>
      </c>
      <c r="D1843" s="76" t="s">
        <v>10</v>
      </c>
      <c r="E1843" s="77">
        <v>2019</v>
      </c>
      <c r="F1843" s="76" t="s">
        <v>76</v>
      </c>
      <c r="G1843" s="77" t="s">
        <v>328</v>
      </c>
      <c r="H1843" s="76" t="s">
        <v>2886</v>
      </c>
      <c r="I1843" s="76" t="s">
        <v>179</v>
      </c>
      <c r="J1843" s="78" t="s">
        <v>632</v>
      </c>
      <c r="K1843" s="79" t="s">
        <v>634</v>
      </c>
      <c r="L1843" s="79" t="s">
        <v>634</v>
      </c>
      <c r="M1843" s="79">
        <v>1122.2</v>
      </c>
      <c r="N1843" s="79">
        <v>3112.55</v>
      </c>
    </row>
    <row r="1844" spans="1:14" s="81" customFormat="1" x14ac:dyDescent="0.25">
      <c r="A1844" s="74" t="s">
        <v>41</v>
      </c>
      <c r="B1844" s="74" t="s">
        <v>41</v>
      </c>
      <c r="C1844" s="75" t="s">
        <v>754</v>
      </c>
      <c r="D1844" s="76" t="s">
        <v>755</v>
      </c>
      <c r="E1844" s="77">
        <v>2022</v>
      </c>
      <c r="F1844" s="76" t="s">
        <v>77</v>
      </c>
      <c r="G1844" s="77" t="s">
        <v>403</v>
      </c>
      <c r="H1844" s="76" t="s">
        <v>2887</v>
      </c>
      <c r="I1844" s="76" t="s">
        <v>672</v>
      </c>
      <c r="J1844" s="78" t="s">
        <v>858</v>
      </c>
      <c r="K1844" s="79" t="s">
        <v>545</v>
      </c>
      <c r="L1844" s="79" t="s">
        <v>545</v>
      </c>
      <c r="M1844" s="79">
        <v>1726.79</v>
      </c>
      <c r="N1844" s="79">
        <v>3889.99</v>
      </c>
    </row>
    <row r="1845" spans="1:14" s="81" customFormat="1" x14ac:dyDescent="0.25">
      <c r="A1845" s="74" t="s">
        <v>41</v>
      </c>
      <c r="B1845" s="74" t="s">
        <v>41</v>
      </c>
      <c r="C1845" s="75" t="s">
        <v>668</v>
      </c>
      <c r="D1845" s="76" t="s">
        <v>10</v>
      </c>
      <c r="E1845" s="77">
        <v>2019</v>
      </c>
      <c r="F1845" s="76" t="s">
        <v>76</v>
      </c>
      <c r="G1845" s="77" t="s">
        <v>328</v>
      </c>
      <c r="H1845" s="76" t="s">
        <v>2888</v>
      </c>
      <c r="I1845" s="76" t="s">
        <v>179</v>
      </c>
      <c r="J1845" s="78" t="s">
        <v>730</v>
      </c>
      <c r="K1845" s="79" t="s">
        <v>545</v>
      </c>
      <c r="L1845" s="79" t="s">
        <v>545</v>
      </c>
      <c r="M1845" s="79">
        <v>1122.2</v>
      </c>
      <c r="N1845" s="79">
        <v>3112.55</v>
      </c>
    </row>
    <row r="1846" spans="1:14" s="81" customFormat="1" x14ac:dyDescent="0.25">
      <c r="A1846" s="74" t="s">
        <v>41</v>
      </c>
      <c r="B1846" s="74" t="s">
        <v>41</v>
      </c>
      <c r="C1846" s="75" t="s">
        <v>761</v>
      </c>
      <c r="D1846" s="76" t="s">
        <v>35</v>
      </c>
      <c r="E1846" s="77">
        <v>2018</v>
      </c>
      <c r="F1846" s="76" t="s">
        <v>59</v>
      </c>
      <c r="G1846" s="77" t="s">
        <v>82</v>
      </c>
      <c r="H1846" s="76" t="s">
        <v>2889</v>
      </c>
      <c r="I1846" s="76" t="s">
        <v>99</v>
      </c>
      <c r="J1846" s="78" t="s">
        <v>721</v>
      </c>
      <c r="K1846" s="79" t="s">
        <v>634</v>
      </c>
      <c r="L1846" s="79" t="s">
        <v>634</v>
      </c>
      <c r="M1846" s="79">
        <v>1727</v>
      </c>
      <c r="N1846" s="79">
        <v>2407.96</v>
      </c>
    </row>
    <row r="1847" spans="1:14" s="81" customFormat="1" x14ac:dyDescent="0.25">
      <c r="A1847" s="74" t="s">
        <v>41</v>
      </c>
      <c r="B1847" s="74" t="s">
        <v>41</v>
      </c>
      <c r="C1847" s="75" t="s">
        <v>719</v>
      </c>
      <c r="D1847" s="76" t="s">
        <v>720</v>
      </c>
      <c r="E1847" s="77">
        <v>2022</v>
      </c>
      <c r="F1847" s="76" t="s">
        <v>75</v>
      </c>
      <c r="G1847" s="77" t="s">
        <v>312</v>
      </c>
      <c r="H1847" s="76" t="s">
        <v>2890</v>
      </c>
      <c r="I1847" s="76" t="s">
        <v>257</v>
      </c>
      <c r="J1847" s="78" t="s">
        <v>709</v>
      </c>
      <c r="K1847" s="79" t="s">
        <v>634</v>
      </c>
      <c r="L1847" s="79" t="s">
        <v>634</v>
      </c>
      <c r="M1847" s="79">
        <v>1608.3</v>
      </c>
      <c r="N1847" s="79">
        <v>2883.44</v>
      </c>
    </row>
    <row r="1848" spans="1:14" s="81" customFormat="1" x14ac:dyDescent="0.25">
      <c r="A1848" s="74" t="s">
        <v>41</v>
      </c>
      <c r="B1848" s="74" t="s">
        <v>41</v>
      </c>
      <c r="C1848" s="75" t="s">
        <v>659</v>
      </c>
      <c r="D1848" s="76" t="s">
        <v>4</v>
      </c>
      <c r="E1848" s="77">
        <v>2020</v>
      </c>
      <c r="F1848" s="76" t="s">
        <v>66</v>
      </c>
      <c r="G1848" s="77" t="s">
        <v>186</v>
      </c>
      <c r="H1848" s="76" t="s">
        <v>2891</v>
      </c>
      <c r="I1848" s="76" t="s">
        <v>179</v>
      </c>
      <c r="J1848" s="78" t="s">
        <v>488</v>
      </c>
      <c r="K1848" s="79" t="s">
        <v>545</v>
      </c>
      <c r="L1848" s="79" t="s">
        <v>545</v>
      </c>
      <c r="M1848" s="79">
        <v>1328.3</v>
      </c>
      <c r="N1848" s="79">
        <v>3346.6917020000001</v>
      </c>
    </row>
    <row r="1849" spans="1:14" s="81" customFormat="1" x14ac:dyDescent="0.25">
      <c r="A1849" s="74" t="s">
        <v>41</v>
      </c>
      <c r="B1849" s="74" t="s">
        <v>41</v>
      </c>
      <c r="C1849" s="75" t="s">
        <v>1013</v>
      </c>
      <c r="D1849" s="76" t="s">
        <v>1014</v>
      </c>
      <c r="E1849" s="77">
        <v>2023</v>
      </c>
      <c r="F1849" s="76" t="s">
        <v>64</v>
      </c>
      <c r="G1849" s="77" t="s">
        <v>159</v>
      </c>
      <c r="H1849" s="76" t="s">
        <v>2892</v>
      </c>
      <c r="I1849" s="76" t="s">
        <v>93</v>
      </c>
      <c r="J1849" s="78" t="s">
        <v>161</v>
      </c>
      <c r="K1849" s="79" t="s">
        <v>634</v>
      </c>
      <c r="L1849" s="79" t="s">
        <v>634</v>
      </c>
      <c r="M1849" s="79">
        <v>2315.0500000000002</v>
      </c>
      <c r="N1849" s="79">
        <v>5306.7800000000007</v>
      </c>
    </row>
    <row r="1850" spans="1:14" s="81" customFormat="1" x14ac:dyDescent="0.25">
      <c r="A1850" s="74" t="s">
        <v>41</v>
      </c>
      <c r="B1850" s="74" t="s">
        <v>41</v>
      </c>
      <c r="C1850" s="75" t="s">
        <v>51</v>
      </c>
      <c r="D1850" s="76" t="s">
        <v>1</v>
      </c>
      <c r="E1850" s="77">
        <v>2020</v>
      </c>
      <c r="F1850" s="76" t="s">
        <v>67</v>
      </c>
      <c r="G1850" s="77" t="s">
        <v>193</v>
      </c>
      <c r="H1850" s="76" t="s">
        <v>2893</v>
      </c>
      <c r="I1850" s="76" t="s">
        <v>194</v>
      </c>
      <c r="J1850" s="78" t="s">
        <v>211</v>
      </c>
      <c r="K1850" s="79" t="s">
        <v>545</v>
      </c>
      <c r="L1850" s="79" t="s">
        <v>545</v>
      </c>
      <c r="M1850" s="79">
        <v>1434.67</v>
      </c>
      <c r="N1850" s="79">
        <v>5022.6400000000003</v>
      </c>
    </row>
    <row r="1851" spans="1:14" s="81" customFormat="1" x14ac:dyDescent="0.25">
      <c r="A1851" s="74" t="s">
        <v>41</v>
      </c>
      <c r="B1851" s="74" t="s">
        <v>41</v>
      </c>
      <c r="C1851" s="75" t="s">
        <v>922</v>
      </c>
      <c r="D1851" s="76" t="s">
        <v>923</v>
      </c>
      <c r="E1851" s="77">
        <v>2023</v>
      </c>
      <c r="F1851" s="76" t="s">
        <v>61</v>
      </c>
      <c r="G1851" s="77" t="s">
        <v>102</v>
      </c>
      <c r="H1851" s="76" t="s">
        <v>2894</v>
      </c>
      <c r="I1851" s="76" t="s">
        <v>495</v>
      </c>
      <c r="J1851" s="78" t="s">
        <v>718</v>
      </c>
      <c r="K1851" s="79" t="s">
        <v>634</v>
      </c>
      <c r="L1851" s="79" t="s">
        <v>634</v>
      </c>
      <c r="M1851" s="79">
        <v>2763.62</v>
      </c>
      <c r="N1851" s="79">
        <v>5035.1899999999996</v>
      </c>
    </row>
    <row r="1852" spans="1:14" s="81" customFormat="1" x14ac:dyDescent="0.25">
      <c r="A1852" s="74" t="s">
        <v>41</v>
      </c>
      <c r="B1852" s="74" t="s">
        <v>41</v>
      </c>
      <c r="C1852" s="75" t="s">
        <v>929</v>
      </c>
      <c r="D1852" s="76" t="s">
        <v>930</v>
      </c>
      <c r="E1852" s="77">
        <v>2018</v>
      </c>
      <c r="F1852" s="76" t="s">
        <v>61</v>
      </c>
      <c r="G1852" s="77" t="s">
        <v>102</v>
      </c>
      <c r="H1852" s="76" t="s">
        <v>2895</v>
      </c>
      <c r="I1852" s="76" t="s">
        <v>179</v>
      </c>
      <c r="J1852" s="78" t="s">
        <v>2345</v>
      </c>
      <c r="K1852" s="79" t="s">
        <v>545</v>
      </c>
      <c r="L1852" s="79" t="s">
        <v>545</v>
      </c>
      <c r="M1852" s="79">
        <v>1302</v>
      </c>
      <c r="N1852" s="79">
        <v>2442.8200000000002</v>
      </c>
    </row>
    <row r="1853" spans="1:14" s="81" customFormat="1" x14ac:dyDescent="0.25">
      <c r="A1853" s="74" t="s">
        <v>41</v>
      </c>
      <c r="B1853" s="74" t="s">
        <v>41</v>
      </c>
      <c r="C1853" s="75" t="s">
        <v>668</v>
      </c>
      <c r="D1853" s="76" t="s">
        <v>10</v>
      </c>
      <c r="E1853" s="77">
        <v>2019</v>
      </c>
      <c r="F1853" s="76" t="s">
        <v>76</v>
      </c>
      <c r="G1853" s="77" t="s">
        <v>328</v>
      </c>
      <c r="H1853" s="76" t="s">
        <v>2896</v>
      </c>
      <c r="I1853" s="76" t="s">
        <v>179</v>
      </c>
      <c r="J1853" s="78" t="s">
        <v>718</v>
      </c>
      <c r="K1853" s="79" t="s">
        <v>545</v>
      </c>
      <c r="L1853" s="79" t="s">
        <v>545</v>
      </c>
      <c r="M1853" s="79">
        <v>1122.2</v>
      </c>
      <c r="N1853" s="79">
        <v>3112.55</v>
      </c>
    </row>
    <row r="1854" spans="1:14" s="81" customFormat="1" x14ac:dyDescent="0.25">
      <c r="A1854" s="74" t="s">
        <v>41</v>
      </c>
      <c r="B1854" s="74" t="s">
        <v>41</v>
      </c>
      <c r="C1854" s="75" t="s">
        <v>980</v>
      </c>
      <c r="D1854" s="76" t="s">
        <v>981</v>
      </c>
      <c r="E1854" s="77">
        <v>2022</v>
      </c>
      <c r="F1854" s="76" t="s">
        <v>982</v>
      </c>
      <c r="G1854" s="77" t="s">
        <v>983</v>
      </c>
      <c r="H1854" s="76" t="s">
        <v>2897</v>
      </c>
      <c r="I1854" s="76" t="s">
        <v>108</v>
      </c>
      <c r="J1854" s="78" t="s">
        <v>684</v>
      </c>
      <c r="K1854" s="79" t="s">
        <v>545</v>
      </c>
      <c r="L1854" s="79" t="s">
        <v>545</v>
      </c>
      <c r="M1854" s="79">
        <v>1424.79</v>
      </c>
      <c r="N1854" s="79">
        <v>5038.51</v>
      </c>
    </row>
    <row r="1855" spans="1:14" s="81" customFormat="1" x14ac:dyDescent="0.25">
      <c r="A1855" s="74" t="s">
        <v>41</v>
      </c>
      <c r="B1855" s="74" t="s">
        <v>41</v>
      </c>
      <c r="C1855" s="75" t="s">
        <v>1096</v>
      </c>
      <c r="D1855" s="76" t="s">
        <v>1097</v>
      </c>
      <c r="E1855" s="77">
        <v>2023</v>
      </c>
      <c r="F1855" s="76" t="s">
        <v>66</v>
      </c>
      <c r="G1855" s="77" t="s">
        <v>186</v>
      </c>
      <c r="H1855" s="76" t="s">
        <v>2898</v>
      </c>
      <c r="I1855" s="76" t="s">
        <v>91</v>
      </c>
      <c r="J1855" s="78" t="s">
        <v>712</v>
      </c>
      <c r="K1855" s="79" t="s">
        <v>634</v>
      </c>
      <c r="L1855" s="79" t="s">
        <v>634</v>
      </c>
      <c r="M1855" s="79">
        <v>1735.89</v>
      </c>
      <c r="N1855" s="79">
        <v>1945.6</v>
      </c>
    </row>
    <row r="1856" spans="1:14" s="81" customFormat="1" x14ac:dyDescent="0.25">
      <c r="A1856" s="74" t="s">
        <v>41</v>
      </c>
      <c r="B1856" s="74" t="s">
        <v>41</v>
      </c>
      <c r="C1856" s="75" t="s">
        <v>659</v>
      </c>
      <c r="D1856" s="76" t="s">
        <v>4</v>
      </c>
      <c r="E1856" s="77">
        <v>2020</v>
      </c>
      <c r="F1856" s="76" t="s">
        <v>66</v>
      </c>
      <c r="G1856" s="77" t="s">
        <v>186</v>
      </c>
      <c r="H1856" s="76" t="s">
        <v>2899</v>
      </c>
      <c r="I1856" s="76" t="s">
        <v>179</v>
      </c>
      <c r="J1856" s="78" t="s">
        <v>743</v>
      </c>
      <c r="K1856" s="79" t="s">
        <v>545</v>
      </c>
      <c r="L1856" s="79" t="s">
        <v>545</v>
      </c>
      <c r="M1856" s="79">
        <v>1726.79</v>
      </c>
      <c r="N1856" s="79">
        <v>4094.9080080000003</v>
      </c>
    </row>
    <row r="1857" spans="1:14" s="81" customFormat="1" x14ac:dyDescent="0.25">
      <c r="A1857" s="74" t="s">
        <v>41</v>
      </c>
      <c r="B1857" s="74" t="s">
        <v>41</v>
      </c>
      <c r="C1857" s="75" t="s">
        <v>51</v>
      </c>
      <c r="D1857" s="76" t="s">
        <v>1</v>
      </c>
      <c r="E1857" s="77">
        <v>2020</v>
      </c>
      <c r="F1857" s="76" t="s">
        <v>67</v>
      </c>
      <c r="G1857" s="77" t="s">
        <v>193</v>
      </c>
      <c r="H1857" s="76" t="s">
        <v>2900</v>
      </c>
      <c r="I1857" s="76" t="s">
        <v>194</v>
      </c>
      <c r="J1857" s="78" t="s">
        <v>246</v>
      </c>
      <c r="K1857" s="79" t="s">
        <v>545</v>
      </c>
      <c r="L1857" s="79" t="s">
        <v>545</v>
      </c>
      <c r="M1857" s="79">
        <v>1434.67</v>
      </c>
      <c r="N1857" s="79">
        <v>5022.6400000000003</v>
      </c>
    </row>
    <row r="1858" spans="1:14" s="81" customFormat="1" x14ac:dyDescent="0.25">
      <c r="A1858" s="74" t="s">
        <v>41</v>
      </c>
      <c r="B1858" s="74" t="s">
        <v>41</v>
      </c>
      <c r="C1858" s="75" t="s">
        <v>659</v>
      </c>
      <c r="D1858" s="76" t="s">
        <v>4</v>
      </c>
      <c r="E1858" s="77">
        <v>2020</v>
      </c>
      <c r="F1858" s="76" t="s">
        <v>66</v>
      </c>
      <c r="G1858" s="77" t="s">
        <v>186</v>
      </c>
      <c r="H1858" s="76" t="s">
        <v>2901</v>
      </c>
      <c r="I1858" s="76" t="s">
        <v>179</v>
      </c>
      <c r="J1858" s="78" t="s">
        <v>411</v>
      </c>
      <c r="K1858" s="79" t="s">
        <v>545</v>
      </c>
      <c r="L1858" s="79" t="s">
        <v>545</v>
      </c>
      <c r="M1858" s="79">
        <v>1328.3</v>
      </c>
      <c r="N1858" s="79">
        <v>3222.5716040000002</v>
      </c>
    </row>
    <row r="1859" spans="1:14" s="81" customFormat="1" x14ac:dyDescent="0.25">
      <c r="A1859" s="74" t="s">
        <v>41</v>
      </c>
      <c r="B1859" s="74" t="s">
        <v>41</v>
      </c>
      <c r="C1859" s="75" t="s">
        <v>51</v>
      </c>
      <c r="D1859" s="76" t="s">
        <v>1</v>
      </c>
      <c r="E1859" s="77">
        <v>2020</v>
      </c>
      <c r="F1859" s="76" t="s">
        <v>67</v>
      </c>
      <c r="G1859" s="77" t="s">
        <v>193</v>
      </c>
      <c r="H1859" s="76" t="s">
        <v>2902</v>
      </c>
      <c r="I1859" s="76" t="s">
        <v>194</v>
      </c>
      <c r="J1859" s="78" t="s">
        <v>712</v>
      </c>
      <c r="K1859" s="79" t="s">
        <v>545</v>
      </c>
      <c r="L1859" s="79" t="s">
        <v>545</v>
      </c>
      <c r="M1859" s="79">
        <v>1434.67</v>
      </c>
      <c r="N1859" s="79">
        <v>5022.6400000000003</v>
      </c>
    </row>
    <row r="1860" spans="1:14" s="81" customFormat="1" x14ac:dyDescent="0.25">
      <c r="A1860" s="74" t="s">
        <v>41</v>
      </c>
      <c r="B1860" s="74" t="s">
        <v>41</v>
      </c>
      <c r="C1860" s="75" t="s">
        <v>691</v>
      </c>
      <c r="D1860" s="76" t="s">
        <v>21</v>
      </c>
      <c r="E1860" s="77">
        <v>2019</v>
      </c>
      <c r="F1860" s="76" t="s">
        <v>75</v>
      </c>
      <c r="G1860" s="77" t="s">
        <v>312</v>
      </c>
      <c r="H1860" s="76" t="s">
        <v>2903</v>
      </c>
      <c r="I1860" s="76" t="s">
        <v>313</v>
      </c>
      <c r="J1860" s="78" t="s">
        <v>801</v>
      </c>
      <c r="K1860" s="79" t="s">
        <v>634</v>
      </c>
      <c r="L1860" s="79" t="s">
        <v>634</v>
      </c>
      <c r="M1860" s="79">
        <v>1236.43</v>
      </c>
      <c r="N1860" s="79">
        <v>3029.39</v>
      </c>
    </row>
    <row r="1861" spans="1:14" s="81" customFormat="1" x14ac:dyDescent="0.25">
      <c r="A1861" s="74" t="s">
        <v>41</v>
      </c>
      <c r="B1861" s="74" t="s">
        <v>41</v>
      </c>
      <c r="C1861" s="75" t="s">
        <v>654</v>
      </c>
      <c r="D1861" s="76" t="s">
        <v>2</v>
      </c>
      <c r="E1861" s="77">
        <v>2018</v>
      </c>
      <c r="F1861" s="76" t="s">
        <v>64</v>
      </c>
      <c r="G1861" s="77" t="s">
        <v>159</v>
      </c>
      <c r="H1861" s="76" t="s">
        <v>2904</v>
      </c>
      <c r="I1861" s="76" t="s">
        <v>162</v>
      </c>
      <c r="J1861" s="78" t="s">
        <v>294</v>
      </c>
      <c r="K1861" s="79" t="s">
        <v>634</v>
      </c>
      <c r="L1861" s="79" t="s">
        <v>634</v>
      </c>
      <c r="M1861" s="79">
        <v>1298</v>
      </c>
      <c r="N1861" s="79">
        <v>3996.13</v>
      </c>
    </row>
    <row r="1862" spans="1:14" s="81" customFormat="1" x14ac:dyDescent="0.25">
      <c r="A1862" s="74" t="s">
        <v>41</v>
      </c>
      <c r="B1862" s="74" t="s">
        <v>41</v>
      </c>
      <c r="C1862" s="75" t="s">
        <v>656</v>
      </c>
      <c r="D1862" s="76" t="s">
        <v>657</v>
      </c>
      <c r="E1862" s="77">
        <v>2023</v>
      </c>
      <c r="F1862" s="76" t="s">
        <v>61</v>
      </c>
      <c r="G1862" s="77" t="s">
        <v>102</v>
      </c>
      <c r="H1862" s="76" t="s">
        <v>2906</v>
      </c>
      <c r="I1862" s="76" t="s">
        <v>180</v>
      </c>
      <c r="J1862" s="78" t="s">
        <v>658</v>
      </c>
      <c r="K1862" s="79" t="s">
        <v>634</v>
      </c>
      <c r="L1862" s="79" t="s">
        <v>634</v>
      </c>
      <c r="M1862" s="79">
        <v>1478.8300000000002</v>
      </c>
      <c r="N1862" s="79">
        <v>3418.9749704753049</v>
      </c>
    </row>
    <row r="1863" spans="1:14" s="81" customFormat="1" x14ac:dyDescent="0.25">
      <c r="A1863" s="74" t="s">
        <v>41</v>
      </c>
      <c r="B1863" s="74" t="s">
        <v>41</v>
      </c>
      <c r="C1863" s="75" t="s">
        <v>922</v>
      </c>
      <c r="D1863" s="76" t="s">
        <v>923</v>
      </c>
      <c r="E1863" s="77">
        <v>2023</v>
      </c>
      <c r="F1863" s="76" t="s">
        <v>61</v>
      </c>
      <c r="G1863" s="77" t="s">
        <v>102</v>
      </c>
      <c r="H1863" s="76" t="s">
        <v>2907</v>
      </c>
      <c r="I1863" s="76" t="s">
        <v>129</v>
      </c>
      <c r="J1863" s="78" t="s">
        <v>749</v>
      </c>
      <c r="K1863" s="79" t="s">
        <v>634</v>
      </c>
      <c r="L1863" s="79" t="s">
        <v>634</v>
      </c>
      <c r="M1863" s="79">
        <v>1858.89</v>
      </c>
      <c r="N1863" s="79">
        <v>3243.81</v>
      </c>
    </row>
    <row r="1864" spans="1:14" s="81" customFormat="1" x14ac:dyDescent="0.25">
      <c r="A1864" s="74" t="s">
        <v>41</v>
      </c>
      <c r="B1864" s="74" t="s">
        <v>41</v>
      </c>
      <c r="C1864" s="75" t="s">
        <v>922</v>
      </c>
      <c r="D1864" s="76" t="s">
        <v>923</v>
      </c>
      <c r="E1864" s="77">
        <v>2023</v>
      </c>
      <c r="F1864" s="76" t="s">
        <v>61</v>
      </c>
      <c r="G1864" s="77" t="s">
        <v>102</v>
      </c>
      <c r="H1864" s="76" t="s">
        <v>2908</v>
      </c>
      <c r="I1864" s="76" t="s">
        <v>129</v>
      </c>
      <c r="J1864" s="78" t="s">
        <v>723</v>
      </c>
      <c r="K1864" s="79" t="s">
        <v>634</v>
      </c>
      <c r="L1864" s="79" t="s">
        <v>634</v>
      </c>
      <c r="M1864" s="79">
        <v>1858.89</v>
      </c>
      <c r="N1864" s="79">
        <v>3243.81</v>
      </c>
    </row>
    <row r="1865" spans="1:14" s="81" customFormat="1" x14ac:dyDescent="0.25">
      <c r="A1865" s="74" t="s">
        <v>41</v>
      </c>
      <c r="B1865" s="74" t="s">
        <v>41</v>
      </c>
      <c r="C1865" s="75" t="s">
        <v>668</v>
      </c>
      <c r="D1865" s="76" t="s">
        <v>10</v>
      </c>
      <c r="E1865" s="77">
        <v>2019</v>
      </c>
      <c r="F1865" s="76" t="s">
        <v>76</v>
      </c>
      <c r="G1865" s="77" t="s">
        <v>328</v>
      </c>
      <c r="H1865" s="76" t="s">
        <v>2909</v>
      </c>
      <c r="I1865" s="76" t="s">
        <v>179</v>
      </c>
      <c r="J1865" s="78" t="s">
        <v>718</v>
      </c>
      <c r="K1865" s="79" t="s">
        <v>545</v>
      </c>
      <c r="L1865" s="79" t="s">
        <v>545</v>
      </c>
      <c r="M1865" s="79">
        <v>1122.2</v>
      </c>
      <c r="N1865" s="79">
        <v>3112.55</v>
      </c>
    </row>
    <row r="1866" spans="1:14" s="81" customFormat="1" x14ac:dyDescent="0.25">
      <c r="A1866" s="74" t="s">
        <v>41</v>
      </c>
      <c r="B1866" s="74" t="s">
        <v>41</v>
      </c>
      <c r="C1866" s="75" t="s">
        <v>675</v>
      </c>
      <c r="D1866" s="76" t="s">
        <v>15</v>
      </c>
      <c r="E1866" s="77">
        <v>2018</v>
      </c>
      <c r="F1866" s="76" t="s">
        <v>676</v>
      </c>
      <c r="G1866" s="77" t="s">
        <v>280</v>
      </c>
      <c r="H1866" s="76" t="s">
        <v>2911</v>
      </c>
      <c r="I1866" s="76" t="s">
        <v>281</v>
      </c>
      <c r="J1866" s="78" t="s">
        <v>770</v>
      </c>
      <c r="K1866" s="79" t="s">
        <v>634</v>
      </c>
      <c r="L1866" s="79" t="s">
        <v>634</v>
      </c>
      <c r="M1866" s="79">
        <v>1360.07</v>
      </c>
      <c r="N1866" s="79">
        <v>3166.66</v>
      </c>
    </row>
    <row r="1867" spans="1:14" s="81" customFormat="1" x14ac:dyDescent="0.25">
      <c r="A1867" s="74" t="s">
        <v>41</v>
      </c>
      <c r="B1867" s="74" t="s">
        <v>41</v>
      </c>
      <c r="C1867" s="75" t="s">
        <v>719</v>
      </c>
      <c r="D1867" s="76" t="s">
        <v>720</v>
      </c>
      <c r="E1867" s="77">
        <v>2022</v>
      </c>
      <c r="F1867" s="76" t="s">
        <v>75</v>
      </c>
      <c r="G1867" s="77" t="s">
        <v>312</v>
      </c>
      <c r="H1867" s="76" t="s">
        <v>2912</v>
      </c>
      <c r="I1867" s="76" t="s">
        <v>257</v>
      </c>
      <c r="J1867" s="78" t="s">
        <v>673</v>
      </c>
      <c r="K1867" s="79" t="s">
        <v>634</v>
      </c>
      <c r="L1867" s="79" t="s">
        <v>634</v>
      </c>
      <c r="M1867" s="79">
        <v>1608.3</v>
      </c>
      <c r="N1867" s="79">
        <v>2883.44</v>
      </c>
    </row>
    <row r="1868" spans="1:14" s="81" customFormat="1" x14ac:dyDescent="0.25">
      <c r="A1868" s="74" t="s">
        <v>41</v>
      </c>
      <c r="B1868" s="74" t="s">
        <v>41</v>
      </c>
      <c r="C1868" s="75" t="s">
        <v>663</v>
      </c>
      <c r="D1868" s="76" t="s">
        <v>7</v>
      </c>
      <c r="E1868" s="77">
        <v>2020</v>
      </c>
      <c r="F1868" s="76" t="s">
        <v>80</v>
      </c>
      <c r="G1868" s="77" t="s">
        <v>518</v>
      </c>
      <c r="H1868" s="76" t="s">
        <v>2913</v>
      </c>
      <c r="I1868" s="76" t="s">
        <v>257</v>
      </c>
      <c r="J1868" s="78" t="s">
        <v>664</v>
      </c>
      <c r="K1868" s="79" t="s">
        <v>634</v>
      </c>
      <c r="L1868" s="79" t="s">
        <v>634</v>
      </c>
      <c r="M1868" s="79">
        <v>1785.2952</v>
      </c>
      <c r="N1868" s="79">
        <v>2188.42</v>
      </c>
    </row>
    <row r="1869" spans="1:14" s="81" customFormat="1" x14ac:dyDescent="0.25">
      <c r="A1869" s="74" t="s">
        <v>41</v>
      </c>
      <c r="B1869" s="74" t="s">
        <v>41</v>
      </c>
      <c r="C1869" s="75" t="s">
        <v>675</v>
      </c>
      <c r="D1869" s="76" t="s">
        <v>15</v>
      </c>
      <c r="E1869" s="77">
        <v>2018</v>
      </c>
      <c r="F1869" s="76" t="s">
        <v>676</v>
      </c>
      <c r="G1869" s="77" t="s">
        <v>280</v>
      </c>
      <c r="H1869" s="76" t="s">
        <v>2914</v>
      </c>
      <c r="I1869" s="76" t="s">
        <v>281</v>
      </c>
      <c r="J1869" s="78" t="s">
        <v>685</v>
      </c>
      <c r="K1869" s="79" t="s">
        <v>634</v>
      </c>
      <c r="L1869" s="79" t="s">
        <v>634</v>
      </c>
      <c r="M1869" s="79">
        <v>1360.07</v>
      </c>
      <c r="N1869" s="79">
        <v>3166.66</v>
      </c>
    </row>
    <row r="1870" spans="1:14" s="81" customFormat="1" x14ac:dyDescent="0.25">
      <c r="A1870" s="74" t="s">
        <v>41</v>
      </c>
      <c r="B1870" s="74" t="s">
        <v>41</v>
      </c>
      <c r="C1870" s="75" t="s">
        <v>754</v>
      </c>
      <c r="D1870" s="76" t="s">
        <v>755</v>
      </c>
      <c r="E1870" s="77">
        <v>2022</v>
      </c>
      <c r="F1870" s="76" t="s">
        <v>77</v>
      </c>
      <c r="G1870" s="77" t="s">
        <v>403</v>
      </c>
      <c r="H1870" s="76" t="s">
        <v>2915</v>
      </c>
      <c r="I1870" s="83" t="s">
        <v>500</v>
      </c>
      <c r="J1870" s="78" t="s">
        <v>858</v>
      </c>
      <c r="K1870" s="79" t="s">
        <v>634</v>
      </c>
      <c r="L1870" s="79" t="s">
        <v>634</v>
      </c>
      <c r="M1870" s="79">
        <v>2916.67</v>
      </c>
      <c r="N1870" s="79">
        <v>6093.98</v>
      </c>
    </row>
    <row r="1871" spans="1:14" s="81" customFormat="1" x14ac:dyDescent="0.25">
      <c r="A1871" s="74" t="s">
        <v>41</v>
      </c>
      <c r="B1871" s="74" t="s">
        <v>41</v>
      </c>
      <c r="C1871" s="75" t="s">
        <v>51</v>
      </c>
      <c r="D1871" s="76" t="s">
        <v>1</v>
      </c>
      <c r="E1871" s="77">
        <v>2020</v>
      </c>
      <c r="F1871" s="76" t="s">
        <v>67</v>
      </c>
      <c r="G1871" s="77" t="s">
        <v>193</v>
      </c>
      <c r="H1871" s="76" t="s">
        <v>2916</v>
      </c>
      <c r="I1871" s="76" t="s">
        <v>194</v>
      </c>
      <c r="J1871" s="78" t="s">
        <v>239</v>
      </c>
      <c r="K1871" s="79" t="s">
        <v>545</v>
      </c>
      <c r="L1871" s="79" t="s">
        <v>545</v>
      </c>
      <c r="M1871" s="79">
        <v>1434.67</v>
      </c>
      <c r="N1871" s="79">
        <v>5022.6400000000003</v>
      </c>
    </row>
    <row r="1872" spans="1:14" s="81" customFormat="1" x14ac:dyDescent="0.25">
      <c r="A1872" s="74" t="s">
        <v>41</v>
      </c>
      <c r="B1872" s="74" t="s">
        <v>41</v>
      </c>
      <c r="C1872" s="75" t="s">
        <v>922</v>
      </c>
      <c r="D1872" s="76" t="s">
        <v>923</v>
      </c>
      <c r="E1872" s="77">
        <v>2023</v>
      </c>
      <c r="F1872" s="76" t="s">
        <v>61</v>
      </c>
      <c r="G1872" s="77" t="s">
        <v>102</v>
      </c>
      <c r="H1872" s="76" t="s">
        <v>2917</v>
      </c>
      <c r="I1872" s="76" t="s">
        <v>495</v>
      </c>
      <c r="J1872" s="78" t="s">
        <v>673</v>
      </c>
      <c r="K1872" s="79" t="s">
        <v>634</v>
      </c>
      <c r="L1872" s="79" t="s">
        <v>634</v>
      </c>
      <c r="M1872" s="79">
        <v>2763.62</v>
      </c>
      <c r="N1872" s="79">
        <v>5035.1899999999996</v>
      </c>
    </row>
    <row r="1873" spans="1:14" s="81" customFormat="1" x14ac:dyDescent="0.25">
      <c r="A1873" s="74" t="s">
        <v>41</v>
      </c>
      <c r="B1873" s="74" t="s">
        <v>41</v>
      </c>
      <c r="C1873" s="75" t="s">
        <v>1245</v>
      </c>
      <c r="D1873" s="76" t="s">
        <v>1246</v>
      </c>
      <c r="E1873" s="77">
        <v>2021</v>
      </c>
      <c r="F1873" s="76" t="s">
        <v>78</v>
      </c>
      <c r="G1873" s="77" t="s">
        <v>507</v>
      </c>
      <c r="H1873" s="76" t="s">
        <v>2918</v>
      </c>
      <c r="I1873" s="76" t="s">
        <v>508</v>
      </c>
      <c r="J1873" s="78" t="s">
        <v>812</v>
      </c>
      <c r="K1873" s="79" t="s">
        <v>634</v>
      </c>
      <c r="L1873" s="79" t="s">
        <v>634</v>
      </c>
      <c r="M1873" s="79">
        <v>1895.31</v>
      </c>
      <c r="N1873" s="79">
        <v>4567.4357350000009</v>
      </c>
    </row>
    <row r="1874" spans="1:14" s="81" customFormat="1" x14ac:dyDescent="0.25">
      <c r="A1874" s="74" t="s">
        <v>41</v>
      </c>
      <c r="B1874" s="74" t="s">
        <v>41</v>
      </c>
      <c r="C1874" s="75" t="s">
        <v>719</v>
      </c>
      <c r="D1874" s="76" t="s">
        <v>720</v>
      </c>
      <c r="E1874" s="77">
        <v>2022</v>
      </c>
      <c r="F1874" s="76" t="s">
        <v>75</v>
      </c>
      <c r="G1874" s="77" t="s">
        <v>312</v>
      </c>
      <c r="H1874" s="76" t="s">
        <v>2919</v>
      </c>
      <c r="I1874" s="76" t="s">
        <v>257</v>
      </c>
      <c r="J1874" s="78" t="s">
        <v>784</v>
      </c>
      <c r="K1874" s="79" t="s">
        <v>634</v>
      </c>
      <c r="L1874" s="79" t="s">
        <v>634</v>
      </c>
      <c r="M1874" s="79">
        <v>1608.3</v>
      </c>
      <c r="N1874" s="79">
        <v>2883.44</v>
      </c>
    </row>
    <row r="1875" spans="1:14" s="81" customFormat="1" x14ac:dyDescent="0.25">
      <c r="A1875" s="74" t="s">
        <v>41</v>
      </c>
      <c r="B1875" s="74" t="s">
        <v>41</v>
      </c>
      <c r="C1875" s="75" t="s">
        <v>675</v>
      </c>
      <c r="D1875" s="76" t="s">
        <v>15</v>
      </c>
      <c r="E1875" s="77">
        <v>2018</v>
      </c>
      <c r="F1875" s="76" t="s">
        <v>676</v>
      </c>
      <c r="G1875" s="77" t="s">
        <v>280</v>
      </c>
      <c r="H1875" s="76" t="s">
        <v>2920</v>
      </c>
      <c r="I1875" s="76" t="s">
        <v>281</v>
      </c>
      <c r="J1875" s="78" t="s">
        <v>685</v>
      </c>
      <c r="K1875" s="79" t="s">
        <v>634</v>
      </c>
      <c r="L1875" s="79" t="s">
        <v>634</v>
      </c>
      <c r="M1875" s="79">
        <v>1360.07</v>
      </c>
      <c r="N1875" s="79">
        <v>3166.66</v>
      </c>
    </row>
    <row r="1876" spans="1:14" s="81" customFormat="1" x14ac:dyDescent="0.25">
      <c r="A1876" s="74" t="s">
        <v>41</v>
      </c>
      <c r="B1876" s="74" t="s">
        <v>41</v>
      </c>
      <c r="C1876" s="75" t="s">
        <v>691</v>
      </c>
      <c r="D1876" s="76" t="s">
        <v>21</v>
      </c>
      <c r="E1876" s="77">
        <v>2019</v>
      </c>
      <c r="F1876" s="76" t="s">
        <v>75</v>
      </c>
      <c r="G1876" s="77" t="s">
        <v>312</v>
      </c>
      <c r="H1876" s="76" t="s">
        <v>2921</v>
      </c>
      <c r="I1876" s="76" t="s">
        <v>313</v>
      </c>
      <c r="J1876" s="78" t="s">
        <v>661</v>
      </c>
      <c r="K1876" s="79" t="s">
        <v>634</v>
      </c>
      <c r="L1876" s="79" t="s">
        <v>634</v>
      </c>
      <c r="M1876" s="79">
        <v>1236.43</v>
      </c>
      <c r="N1876" s="79">
        <v>3029.39</v>
      </c>
    </row>
    <row r="1877" spans="1:14" s="81" customFormat="1" x14ac:dyDescent="0.25">
      <c r="A1877" s="74" t="s">
        <v>41</v>
      </c>
      <c r="B1877" s="74" t="s">
        <v>41</v>
      </c>
      <c r="C1877" s="75" t="s">
        <v>659</v>
      </c>
      <c r="D1877" s="76" t="s">
        <v>4</v>
      </c>
      <c r="E1877" s="77">
        <v>2020</v>
      </c>
      <c r="F1877" s="76" t="s">
        <v>66</v>
      </c>
      <c r="G1877" s="77" t="s">
        <v>186</v>
      </c>
      <c r="H1877" s="76" t="s">
        <v>2922</v>
      </c>
      <c r="I1877" s="76" t="s">
        <v>179</v>
      </c>
      <c r="J1877" s="78" t="s">
        <v>694</v>
      </c>
      <c r="K1877" s="79" t="s">
        <v>545</v>
      </c>
      <c r="L1877" s="79" t="s">
        <v>545</v>
      </c>
      <c r="M1877" s="79">
        <v>1445.71</v>
      </c>
      <c r="N1877" s="79">
        <v>3525.9695380000003</v>
      </c>
    </row>
    <row r="1878" spans="1:14" s="81" customFormat="1" x14ac:dyDescent="0.25">
      <c r="A1878" s="74" t="s">
        <v>41</v>
      </c>
      <c r="B1878" s="74" t="s">
        <v>41</v>
      </c>
      <c r="C1878" s="75" t="s">
        <v>761</v>
      </c>
      <c r="D1878" s="76" t="s">
        <v>35</v>
      </c>
      <c r="E1878" s="77">
        <v>2018</v>
      </c>
      <c r="F1878" s="76" t="s">
        <v>59</v>
      </c>
      <c r="G1878" s="77" t="s">
        <v>82</v>
      </c>
      <c r="H1878" s="76" t="s">
        <v>2923</v>
      </c>
      <c r="I1878" s="76" t="s">
        <v>129</v>
      </c>
      <c r="J1878" s="78" t="s">
        <v>785</v>
      </c>
      <c r="K1878" s="79" t="s">
        <v>634</v>
      </c>
      <c r="L1878" s="79" t="s">
        <v>634</v>
      </c>
      <c r="M1878" s="79">
        <v>1326.25</v>
      </c>
      <c r="N1878" s="79">
        <v>2601.58</v>
      </c>
    </row>
    <row r="1879" spans="1:14" s="81" customFormat="1" x14ac:dyDescent="0.25">
      <c r="A1879" s="74" t="s">
        <v>41</v>
      </c>
      <c r="B1879" s="74" t="s">
        <v>41</v>
      </c>
      <c r="C1879" s="75" t="s">
        <v>751</v>
      </c>
      <c r="D1879" s="76" t="s">
        <v>27</v>
      </c>
      <c r="E1879" s="77">
        <v>2018</v>
      </c>
      <c r="F1879" s="76" t="s">
        <v>72</v>
      </c>
      <c r="G1879" s="77" t="s">
        <v>275</v>
      </c>
      <c r="H1879" s="76" t="s">
        <v>2924</v>
      </c>
      <c r="I1879" s="76" t="s">
        <v>277</v>
      </c>
      <c r="J1879" s="78" t="s">
        <v>114</v>
      </c>
      <c r="K1879" s="79" t="s">
        <v>634</v>
      </c>
      <c r="L1879" s="79" t="s">
        <v>634</v>
      </c>
      <c r="M1879" s="79">
        <v>1523.3</v>
      </c>
      <c r="N1879" s="79">
        <v>3458.29</v>
      </c>
    </row>
    <row r="1880" spans="1:14" s="81" customFormat="1" x14ac:dyDescent="0.25">
      <c r="A1880" s="74" t="s">
        <v>41</v>
      </c>
      <c r="B1880" s="74" t="s">
        <v>41</v>
      </c>
      <c r="C1880" s="75" t="s">
        <v>781</v>
      </c>
      <c r="D1880" s="76" t="s">
        <v>32</v>
      </c>
      <c r="E1880" s="77">
        <v>2018</v>
      </c>
      <c r="F1880" s="76" t="s">
        <v>60</v>
      </c>
      <c r="G1880" s="77" t="s">
        <v>90</v>
      </c>
      <c r="H1880" s="76" t="s">
        <v>2925</v>
      </c>
      <c r="I1880" s="76" t="s">
        <v>91</v>
      </c>
      <c r="J1880" s="78" t="s">
        <v>695</v>
      </c>
      <c r="K1880" s="79" t="s">
        <v>634</v>
      </c>
      <c r="L1880" s="79" t="s">
        <v>634</v>
      </c>
      <c r="M1880" s="79">
        <v>1460.8</v>
      </c>
      <c r="N1880" s="79">
        <v>3333.87</v>
      </c>
    </row>
    <row r="1881" spans="1:14" s="81" customFormat="1" x14ac:dyDescent="0.25">
      <c r="A1881" s="74" t="s">
        <v>41</v>
      </c>
      <c r="B1881" s="74" t="s">
        <v>41</v>
      </c>
      <c r="C1881" s="75" t="s">
        <v>668</v>
      </c>
      <c r="D1881" s="76" t="s">
        <v>10</v>
      </c>
      <c r="E1881" s="77">
        <v>2019</v>
      </c>
      <c r="F1881" s="76" t="s">
        <v>76</v>
      </c>
      <c r="G1881" s="77" t="s">
        <v>328</v>
      </c>
      <c r="H1881" s="76" t="s">
        <v>2926</v>
      </c>
      <c r="I1881" s="76" t="s">
        <v>179</v>
      </c>
      <c r="J1881" s="78" t="s">
        <v>345</v>
      </c>
      <c r="K1881" s="79" t="s">
        <v>545</v>
      </c>
      <c r="L1881" s="79" t="s">
        <v>545</v>
      </c>
      <c r="M1881" s="79">
        <v>1122.2</v>
      </c>
      <c r="N1881" s="79">
        <v>3112.55</v>
      </c>
    </row>
    <row r="1882" spans="1:14" s="81" customFormat="1" x14ac:dyDescent="0.25">
      <c r="A1882" s="74" t="s">
        <v>41</v>
      </c>
      <c r="B1882" s="74" t="s">
        <v>41</v>
      </c>
      <c r="C1882" s="75" t="s">
        <v>761</v>
      </c>
      <c r="D1882" s="76" t="s">
        <v>35</v>
      </c>
      <c r="E1882" s="77">
        <v>2018</v>
      </c>
      <c r="F1882" s="76" t="s">
        <v>59</v>
      </c>
      <c r="G1882" s="77" t="s">
        <v>82</v>
      </c>
      <c r="H1882" s="76" t="s">
        <v>2927</v>
      </c>
      <c r="I1882" s="76" t="s">
        <v>99</v>
      </c>
      <c r="J1882" s="78" t="s">
        <v>779</v>
      </c>
      <c r="K1882" s="79" t="s">
        <v>634</v>
      </c>
      <c r="L1882" s="79" t="s">
        <v>634</v>
      </c>
      <c r="M1882" s="79">
        <v>1727</v>
      </c>
      <c r="N1882" s="79">
        <v>2407.96</v>
      </c>
    </row>
    <row r="1883" spans="1:14" s="81" customFormat="1" x14ac:dyDescent="0.25">
      <c r="A1883" s="74" t="s">
        <v>41</v>
      </c>
      <c r="B1883" s="74" t="s">
        <v>41</v>
      </c>
      <c r="C1883" s="75" t="s">
        <v>51</v>
      </c>
      <c r="D1883" s="76" t="s">
        <v>1</v>
      </c>
      <c r="E1883" s="77">
        <v>2020</v>
      </c>
      <c r="F1883" s="76" t="s">
        <v>67</v>
      </c>
      <c r="G1883" s="77" t="s">
        <v>193</v>
      </c>
      <c r="H1883" s="76" t="s">
        <v>2928</v>
      </c>
      <c r="I1883" s="76" t="s">
        <v>194</v>
      </c>
      <c r="J1883" s="78" t="s">
        <v>217</v>
      </c>
      <c r="K1883" s="79" t="s">
        <v>545</v>
      </c>
      <c r="L1883" s="79" t="s">
        <v>545</v>
      </c>
      <c r="M1883" s="79">
        <v>1434.67</v>
      </c>
      <c r="N1883" s="79">
        <v>5022.6400000000003</v>
      </c>
    </row>
    <row r="1884" spans="1:14" s="81" customFormat="1" x14ac:dyDescent="0.25">
      <c r="A1884" s="74" t="s">
        <v>41</v>
      </c>
      <c r="B1884" s="74" t="s">
        <v>41</v>
      </c>
      <c r="C1884" s="75" t="s">
        <v>668</v>
      </c>
      <c r="D1884" s="76" t="s">
        <v>10</v>
      </c>
      <c r="E1884" s="77">
        <v>2019</v>
      </c>
      <c r="F1884" s="76" t="s">
        <v>76</v>
      </c>
      <c r="G1884" s="77" t="s">
        <v>328</v>
      </c>
      <c r="H1884" s="76" t="s">
        <v>2929</v>
      </c>
      <c r="I1884" s="76" t="s">
        <v>179</v>
      </c>
      <c r="J1884" s="78" t="s">
        <v>396</v>
      </c>
      <c r="K1884" s="79" t="s">
        <v>545</v>
      </c>
      <c r="L1884" s="79" t="s">
        <v>545</v>
      </c>
      <c r="M1884" s="79">
        <v>1122.2</v>
      </c>
      <c r="N1884" s="79">
        <v>3112.55</v>
      </c>
    </row>
    <row r="1885" spans="1:14" s="81" customFormat="1" x14ac:dyDescent="0.25">
      <c r="A1885" s="74" t="s">
        <v>41</v>
      </c>
      <c r="B1885" s="74" t="s">
        <v>41</v>
      </c>
      <c r="C1885" s="75" t="s">
        <v>703</v>
      </c>
      <c r="D1885" s="76" t="s">
        <v>601</v>
      </c>
      <c r="E1885" s="77">
        <v>2022</v>
      </c>
      <c r="F1885" s="76" t="s">
        <v>66</v>
      </c>
      <c r="G1885" s="77" t="s">
        <v>186</v>
      </c>
      <c r="H1885" s="76" t="s">
        <v>2930</v>
      </c>
      <c r="I1885" s="76" t="s">
        <v>859</v>
      </c>
      <c r="J1885" s="78" t="s">
        <v>740</v>
      </c>
      <c r="K1885" s="79" t="s">
        <v>634</v>
      </c>
      <c r="L1885" s="79" t="s">
        <v>634</v>
      </c>
      <c r="M1885" s="79">
        <v>3328.03</v>
      </c>
      <c r="N1885" s="79">
        <v>4026.04</v>
      </c>
    </row>
    <row r="1886" spans="1:14" s="81" customFormat="1" x14ac:dyDescent="0.25">
      <c r="A1886" s="74" t="s">
        <v>41</v>
      </c>
      <c r="B1886" s="74" t="s">
        <v>41</v>
      </c>
      <c r="C1886" s="75" t="s">
        <v>703</v>
      </c>
      <c r="D1886" s="76" t="s">
        <v>601</v>
      </c>
      <c r="E1886" s="77">
        <v>2022</v>
      </c>
      <c r="F1886" s="76" t="s">
        <v>66</v>
      </c>
      <c r="G1886" s="77" t="s">
        <v>186</v>
      </c>
      <c r="H1886" s="76" t="s">
        <v>2931</v>
      </c>
      <c r="I1886" s="76" t="s">
        <v>260</v>
      </c>
      <c r="J1886" s="78" t="s">
        <v>745</v>
      </c>
      <c r="K1886" s="79" t="s">
        <v>634</v>
      </c>
      <c r="L1886" s="79" t="s">
        <v>634</v>
      </c>
      <c r="M1886" s="79">
        <v>1784.4</v>
      </c>
      <c r="N1886" s="79">
        <v>4222.6499000000003</v>
      </c>
    </row>
    <row r="1887" spans="1:14" s="81" customFormat="1" x14ac:dyDescent="0.25">
      <c r="A1887" s="74" t="s">
        <v>41</v>
      </c>
      <c r="B1887" s="74" t="s">
        <v>41</v>
      </c>
      <c r="C1887" s="75" t="s">
        <v>675</v>
      </c>
      <c r="D1887" s="76" t="s">
        <v>15</v>
      </c>
      <c r="E1887" s="77">
        <v>2018</v>
      </c>
      <c r="F1887" s="76" t="s">
        <v>676</v>
      </c>
      <c r="G1887" s="77" t="s">
        <v>280</v>
      </c>
      <c r="H1887" s="76" t="s">
        <v>2932</v>
      </c>
      <c r="I1887" s="76" t="s">
        <v>283</v>
      </c>
      <c r="J1887" s="78" t="s">
        <v>685</v>
      </c>
      <c r="K1887" s="79" t="s">
        <v>634</v>
      </c>
      <c r="L1887" s="79" t="s">
        <v>634</v>
      </c>
      <c r="M1887" s="79">
        <v>2803.8272000000002</v>
      </c>
      <c r="N1887" s="79">
        <v>5890.47</v>
      </c>
    </row>
    <row r="1888" spans="1:14" s="81" customFormat="1" x14ac:dyDescent="0.25">
      <c r="A1888" s="74" t="s">
        <v>41</v>
      </c>
      <c r="B1888" s="74" t="s">
        <v>41</v>
      </c>
      <c r="C1888" s="75" t="s">
        <v>706</v>
      </c>
      <c r="D1888" s="76" t="s">
        <v>568</v>
      </c>
      <c r="E1888" s="77">
        <v>2022</v>
      </c>
      <c r="F1888" s="76" t="s">
        <v>61</v>
      </c>
      <c r="G1888" s="77" t="s">
        <v>102</v>
      </c>
      <c r="H1888" s="76" t="s">
        <v>2933</v>
      </c>
      <c r="I1888" s="76" t="s">
        <v>103</v>
      </c>
      <c r="J1888" s="78" t="s">
        <v>828</v>
      </c>
      <c r="K1888" s="79" t="s">
        <v>634</v>
      </c>
      <c r="L1888" s="79" t="s">
        <v>634</v>
      </c>
      <c r="M1888" s="79">
        <v>2218.2600000000002</v>
      </c>
      <c r="N1888" s="79">
        <v>4306.2299999999996</v>
      </c>
    </row>
    <row r="1889" spans="1:14" s="81" customFormat="1" x14ac:dyDescent="0.25">
      <c r="A1889" s="74" t="s">
        <v>41</v>
      </c>
      <c r="B1889" s="74" t="s">
        <v>41</v>
      </c>
      <c r="C1889" s="75" t="s">
        <v>929</v>
      </c>
      <c r="D1889" s="76" t="s">
        <v>930</v>
      </c>
      <c r="E1889" s="77">
        <v>2018</v>
      </c>
      <c r="F1889" s="76" t="s">
        <v>61</v>
      </c>
      <c r="G1889" s="77" t="s">
        <v>102</v>
      </c>
      <c r="H1889" s="76" t="s">
        <v>2934</v>
      </c>
      <c r="I1889" s="76" t="s">
        <v>179</v>
      </c>
      <c r="J1889" s="78" t="s">
        <v>1068</v>
      </c>
      <c r="K1889" s="79" t="s">
        <v>545</v>
      </c>
      <c r="L1889" s="79" t="s">
        <v>545</v>
      </c>
      <c r="M1889" s="79">
        <v>1692.6</v>
      </c>
      <c r="N1889" s="79">
        <v>3002</v>
      </c>
    </row>
    <row r="1890" spans="1:14" s="81" customFormat="1" x14ac:dyDescent="0.25">
      <c r="A1890" s="74" t="s">
        <v>41</v>
      </c>
      <c r="B1890" s="74" t="s">
        <v>41</v>
      </c>
      <c r="C1890" s="75" t="s">
        <v>55</v>
      </c>
      <c r="D1890" s="76" t="s">
        <v>6</v>
      </c>
      <c r="E1890" s="77">
        <v>2018</v>
      </c>
      <c r="F1890" s="76" t="s">
        <v>71</v>
      </c>
      <c r="G1890" s="77" t="s">
        <v>264</v>
      </c>
      <c r="H1890" s="76" t="s">
        <v>2935</v>
      </c>
      <c r="I1890" s="76" t="s">
        <v>271</v>
      </c>
      <c r="J1890" s="78" t="s">
        <v>678</v>
      </c>
      <c r="K1890" s="79" t="s">
        <v>634</v>
      </c>
      <c r="L1890" s="79" t="s">
        <v>634</v>
      </c>
      <c r="M1890" s="79">
        <v>2245.1</v>
      </c>
      <c r="N1890" s="79">
        <v>4326.8999999999996</v>
      </c>
    </row>
    <row r="1891" spans="1:14" s="81" customFormat="1" x14ac:dyDescent="0.25">
      <c r="A1891" s="74" t="s">
        <v>41</v>
      </c>
      <c r="B1891" s="74" t="s">
        <v>41</v>
      </c>
      <c r="C1891" s="75" t="s">
        <v>703</v>
      </c>
      <c r="D1891" s="76" t="s">
        <v>601</v>
      </c>
      <c r="E1891" s="77">
        <v>2022</v>
      </c>
      <c r="F1891" s="76" t="s">
        <v>66</v>
      </c>
      <c r="G1891" s="77" t="s">
        <v>186</v>
      </c>
      <c r="H1891" s="76" t="s">
        <v>2936</v>
      </c>
      <c r="I1891" s="76" t="s">
        <v>93</v>
      </c>
      <c r="J1891" s="78" t="s">
        <v>837</v>
      </c>
      <c r="K1891" s="79" t="s">
        <v>634</v>
      </c>
      <c r="L1891" s="79" t="s">
        <v>634</v>
      </c>
      <c r="M1891" s="79">
        <v>1735.89</v>
      </c>
      <c r="N1891" s="79">
        <v>1945.6</v>
      </c>
    </row>
    <row r="1892" spans="1:14" s="81" customFormat="1" x14ac:dyDescent="0.25">
      <c r="A1892" s="74" t="s">
        <v>41</v>
      </c>
      <c r="B1892" s="74" t="s">
        <v>41</v>
      </c>
      <c r="C1892" s="75" t="s">
        <v>675</v>
      </c>
      <c r="D1892" s="76" t="s">
        <v>15</v>
      </c>
      <c r="E1892" s="77">
        <v>2018</v>
      </c>
      <c r="F1892" s="76" t="s">
        <v>676</v>
      </c>
      <c r="G1892" s="77" t="s">
        <v>280</v>
      </c>
      <c r="H1892" s="76" t="s">
        <v>2937</v>
      </c>
      <c r="I1892" s="76" t="s">
        <v>283</v>
      </c>
      <c r="J1892" s="78" t="s">
        <v>685</v>
      </c>
      <c r="K1892" s="79" t="s">
        <v>634</v>
      </c>
      <c r="L1892" s="79" t="s">
        <v>634</v>
      </c>
      <c r="M1892" s="79">
        <v>2803.8272000000002</v>
      </c>
      <c r="N1892" s="79">
        <v>5890.47</v>
      </c>
    </row>
    <row r="1893" spans="1:14" s="81" customFormat="1" x14ac:dyDescent="0.25">
      <c r="A1893" s="74" t="s">
        <v>41</v>
      </c>
      <c r="B1893" s="74" t="s">
        <v>41</v>
      </c>
      <c r="C1893" s="75" t="s">
        <v>659</v>
      </c>
      <c r="D1893" s="76" t="s">
        <v>4</v>
      </c>
      <c r="E1893" s="77">
        <v>2020</v>
      </c>
      <c r="F1893" s="76" t="s">
        <v>66</v>
      </c>
      <c r="G1893" s="77" t="s">
        <v>186</v>
      </c>
      <c r="H1893" s="76" t="s">
        <v>2938</v>
      </c>
      <c r="I1893" s="76" t="s">
        <v>179</v>
      </c>
      <c r="J1893" s="78" t="s">
        <v>448</v>
      </c>
      <c r="K1893" s="79" t="s">
        <v>545</v>
      </c>
      <c r="L1893" s="79" t="s">
        <v>545</v>
      </c>
      <c r="M1893" s="79">
        <v>2019.94</v>
      </c>
      <c r="N1893" s="79">
        <v>4736.7502409999988</v>
      </c>
    </row>
    <row r="1894" spans="1:14" s="81" customFormat="1" x14ac:dyDescent="0.25">
      <c r="A1894" s="74" t="s">
        <v>41</v>
      </c>
      <c r="B1894" s="74" t="s">
        <v>41</v>
      </c>
      <c r="C1894" s="75" t="s">
        <v>706</v>
      </c>
      <c r="D1894" s="76" t="s">
        <v>568</v>
      </c>
      <c r="E1894" s="77">
        <v>2022</v>
      </c>
      <c r="F1894" s="76" t="s">
        <v>61</v>
      </c>
      <c r="G1894" s="77" t="s">
        <v>102</v>
      </c>
      <c r="H1894" s="76" t="s">
        <v>2939</v>
      </c>
      <c r="I1894" s="76" t="s">
        <v>103</v>
      </c>
      <c r="J1894" s="78" t="s">
        <v>857</v>
      </c>
      <c r="K1894" s="79" t="s">
        <v>634</v>
      </c>
      <c r="L1894" s="79" t="s">
        <v>634</v>
      </c>
      <c r="M1894" s="79">
        <v>2218.2600000000002</v>
      </c>
      <c r="N1894" s="79">
        <v>4306.2299999999996</v>
      </c>
    </row>
    <row r="1895" spans="1:14" s="81" customFormat="1" x14ac:dyDescent="0.25">
      <c r="A1895" s="74" t="s">
        <v>41</v>
      </c>
      <c r="B1895" s="74" t="s">
        <v>41</v>
      </c>
      <c r="C1895" s="75" t="s">
        <v>55</v>
      </c>
      <c r="D1895" s="76" t="s">
        <v>6</v>
      </c>
      <c r="E1895" s="77">
        <v>2018</v>
      </c>
      <c r="F1895" s="76" t="s">
        <v>71</v>
      </c>
      <c r="G1895" s="77" t="s">
        <v>264</v>
      </c>
      <c r="H1895" s="76" t="s">
        <v>2940</v>
      </c>
      <c r="I1895" s="76" t="s">
        <v>129</v>
      </c>
      <c r="J1895" s="78" t="s">
        <v>736</v>
      </c>
      <c r="K1895" s="79" t="s">
        <v>634</v>
      </c>
      <c r="L1895" s="79" t="s">
        <v>634</v>
      </c>
      <c r="M1895" s="79">
        <v>1298</v>
      </c>
      <c r="N1895" s="79">
        <v>2742.53</v>
      </c>
    </row>
    <row r="1896" spans="1:14" s="81" customFormat="1" x14ac:dyDescent="0.25">
      <c r="A1896" s="74" t="s">
        <v>41</v>
      </c>
      <c r="B1896" s="74" t="s">
        <v>41</v>
      </c>
      <c r="C1896" s="75" t="s">
        <v>675</v>
      </c>
      <c r="D1896" s="76" t="s">
        <v>15</v>
      </c>
      <c r="E1896" s="77">
        <v>2018</v>
      </c>
      <c r="F1896" s="76" t="s">
        <v>676</v>
      </c>
      <c r="G1896" s="77" t="s">
        <v>280</v>
      </c>
      <c r="H1896" s="76" t="s">
        <v>2941</v>
      </c>
      <c r="I1896" s="76" t="s">
        <v>281</v>
      </c>
      <c r="J1896" s="78" t="s">
        <v>749</v>
      </c>
      <c r="K1896" s="79" t="s">
        <v>634</v>
      </c>
      <c r="L1896" s="79" t="s">
        <v>634</v>
      </c>
      <c r="M1896" s="79">
        <v>1360.07</v>
      </c>
      <c r="N1896" s="79">
        <v>3166.66</v>
      </c>
    </row>
    <row r="1897" spans="1:14" s="81" customFormat="1" x14ac:dyDescent="0.25">
      <c r="A1897" s="74" t="s">
        <v>41</v>
      </c>
      <c r="B1897" s="74" t="s">
        <v>41</v>
      </c>
      <c r="C1897" s="75" t="s">
        <v>1013</v>
      </c>
      <c r="D1897" s="76" t="s">
        <v>1014</v>
      </c>
      <c r="E1897" s="77">
        <v>2023</v>
      </c>
      <c r="F1897" s="76" t="s">
        <v>64</v>
      </c>
      <c r="G1897" s="77" t="s">
        <v>159</v>
      </c>
      <c r="H1897" s="76" t="s">
        <v>2942</v>
      </c>
      <c r="I1897" s="76" t="s">
        <v>162</v>
      </c>
      <c r="J1897" s="78" t="s">
        <v>163</v>
      </c>
      <c r="K1897" s="79" t="s">
        <v>634</v>
      </c>
      <c r="L1897" s="79" t="s">
        <v>634</v>
      </c>
      <c r="M1897" s="79">
        <v>1298</v>
      </c>
      <c r="N1897" s="79">
        <v>3996.13</v>
      </c>
    </row>
    <row r="1898" spans="1:14" s="81" customFormat="1" x14ac:dyDescent="0.25">
      <c r="A1898" s="74" t="s">
        <v>41</v>
      </c>
      <c r="B1898" s="74" t="s">
        <v>41</v>
      </c>
      <c r="C1898" s="75" t="s">
        <v>691</v>
      </c>
      <c r="D1898" s="76" t="s">
        <v>21</v>
      </c>
      <c r="E1898" s="77">
        <v>2019</v>
      </c>
      <c r="F1898" s="76" t="s">
        <v>75</v>
      </c>
      <c r="G1898" s="77" t="s">
        <v>312</v>
      </c>
      <c r="H1898" s="76" t="s">
        <v>2943</v>
      </c>
      <c r="I1898" s="76" t="s">
        <v>313</v>
      </c>
      <c r="J1898" s="78" t="s">
        <v>695</v>
      </c>
      <c r="K1898" s="79" t="s">
        <v>634</v>
      </c>
      <c r="L1898" s="79" t="s">
        <v>634</v>
      </c>
      <c r="M1898" s="79">
        <v>1236.43</v>
      </c>
      <c r="N1898" s="79">
        <v>3029.39</v>
      </c>
    </row>
    <row r="1899" spans="1:14" s="81" customFormat="1" x14ac:dyDescent="0.25">
      <c r="A1899" s="74" t="s">
        <v>41</v>
      </c>
      <c r="B1899" s="74" t="s">
        <v>41</v>
      </c>
      <c r="C1899" s="75" t="s">
        <v>754</v>
      </c>
      <c r="D1899" s="76" t="s">
        <v>755</v>
      </c>
      <c r="E1899" s="77">
        <v>2022</v>
      </c>
      <c r="F1899" s="76" t="s">
        <v>77</v>
      </c>
      <c r="G1899" s="77" t="s">
        <v>403</v>
      </c>
      <c r="H1899" s="76" t="s">
        <v>2944</v>
      </c>
      <c r="I1899" s="83" t="s">
        <v>500</v>
      </c>
      <c r="J1899" s="78" t="s">
        <v>806</v>
      </c>
      <c r="K1899" s="79" t="s">
        <v>634</v>
      </c>
      <c r="L1899" s="79" t="s">
        <v>634</v>
      </c>
      <c r="M1899" s="79">
        <v>2916.67</v>
      </c>
      <c r="N1899" s="79">
        <v>6093.98</v>
      </c>
    </row>
    <row r="1900" spans="1:14" s="81" customFormat="1" x14ac:dyDescent="0.25">
      <c r="A1900" s="74" t="s">
        <v>41</v>
      </c>
      <c r="B1900" s="74" t="s">
        <v>41</v>
      </c>
      <c r="C1900" s="75" t="s">
        <v>659</v>
      </c>
      <c r="D1900" s="76" t="s">
        <v>4</v>
      </c>
      <c r="E1900" s="77">
        <v>2020</v>
      </c>
      <c r="F1900" s="76" t="s">
        <v>66</v>
      </c>
      <c r="G1900" s="77" t="s">
        <v>186</v>
      </c>
      <c r="H1900" s="76" t="s">
        <v>2945</v>
      </c>
      <c r="I1900" s="76" t="s">
        <v>179</v>
      </c>
      <c r="J1900" s="78" t="s">
        <v>430</v>
      </c>
      <c r="K1900" s="79" t="s">
        <v>545</v>
      </c>
      <c r="L1900" s="79" t="s">
        <v>545</v>
      </c>
      <c r="M1900" s="79">
        <v>1445.71</v>
      </c>
      <c r="N1900" s="79">
        <v>3525.9695380000003</v>
      </c>
    </row>
    <row r="1901" spans="1:14" s="81" customFormat="1" x14ac:dyDescent="0.25">
      <c r="A1901" s="74" t="s">
        <v>41</v>
      </c>
      <c r="B1901" s="74" t="s">
        <v>41</v>
      </c>
      <c r="C1901" s="75" t="s">
        <v>675</v>
      </c>
      <c r="D1901" s="76" t="s">
        <v>15</v>
      </c>
      <c r="E1901" s="77">
        <v>2018</v>
      </c>
      <c r="F1901" s="76" t="s">
        <v>676</v>
      </c>
      <c r="G1901" s="77" t="s">
        <v>280</v>
      </c>
      <c r="H1901" s="76" t="s">
        <v>2946</v>
      </c>
      <c r="I1901" s="76" t="s">
        <v>281</v>
      </c>
      <c r="J1901" s="78" t="s">
        <v>747</v>
      </c>
      <c r="K1901" s="79" t="s">
        <v>634</v>
      </c>
      <c r="L1901" s="79" t="s">
        <v>634</v>
      </c>
      <c r="M1901" s="79">
        <v>1360.07</v>
      </c>
      <c r="N1901" s="79">
        <v>3166.66</v>
      </c>
    </row>
    <row r="1902" spans="1:14" s="81" customFormat="1" x14ac:dyDescent="0.25">
      <c r="A1902" s="74" t="s">
        <v>41</v>
      </c>
      <c r="B1902" s="74" t="s">
        <v>41</v>
      </c>
      <c r="C1902" s="75" t="s">
        <v>754</v>
      </c>
      <c r="D1902" s="76" t="s">
        <v>755</v>
      </c>
      <c r="E1902" s="77">
        <v>2022</v>
      </c>
      <c r="F1902" s="76" t="s">
        <v>77</v>
      </c>
      <c r="G1902" s="77" t="s">
        <v>403</v>
      </c>
      <c r="H1902" s="76" t="s">
        <v>2947</v>
      </c>
      <c r="I1902" s="76" t="s">
        <v>179</v>
      </c>
      <c r="J1902" s="78" t="s">
        <v>873</v>
      </c>
      <c r="K1902" s="79" t="s">
        <v>545</v>
      </c>
      <c r="L1902" s="79" t="s">
        <v>545</v>
      </c>
      <c r="M1902" s="79">
        <v>1328.3</v>
      </c>
      <c r="N1902" s="79">
        <v>3165.25</v>
      </c>
    </row>
    <row r="1903" spans="1:14" s="81" customFormat="1" x14ac:dyDescent="0.25">
      <c r="A1903" s="74" t="s">
        <v>41</v>
      </c>
      <c r="B1903" s="74" t="s">
        <v>41</v>
      </c>
      <c r="C1903" s="75" t="s">
        <v>691</v>
      </c>
      <c r="D1903" s="76" t="s">
        <v>21</v>
      </c>
      <c r="E1903" s="77">
        <v>2019</v>
      </c>
      <c r="F1903" s="76" t="s">
        <v>75</v>
      </c>
      <c r="G1903" s="77" t="s">
        <v>312</v>
      </c>
      <c r="H1903" s="76" t="s">
        <v>2948</v>
      </c>
      <c r="I1903" s="76" t="s">
        <v>313</v>
      </c>
      <c r="J1903" s="78" t="s">
        <v>768</v>
      </c>
      <c r="K1903" s="79" t="s">
        <v>634</v>
      </c>
      <c r="L1903" s="79" t="s">
        <v>634</v>
      </c>
      <c r="M1903" s="79">
        <v>1236.43</v>
      </c>
      <c r="N1903" s="79">
        <v>3029.39</v>
      </c>
    </row>
    <row r="1904" spans="1:14" s="81" customFormat="1" x14ac:dyDescent="0.25">
      <c r="A1904" s="74" t="s">
        <v>41</v>
      </c>
      <c r="B1904" s="74" t="s">
        <v>41</v>
      </c>
      <c r="C1904" s="75" t="s">
        <v>675</v>
      </c>
      <c r="D1904" s="76" t="s">
        <v>15</v>
      </c>
      <c r="E1904" s="77">
        <v>2018</v>
      </c>
      <c r="F1904" s="76" t="s">
        <v>676</v>
      </c>
      <c r="G1904" s="77" t="s">
        <v>280</v>
      </c>
      <c r="H1904" s="76" t="s">
        <v>2949</v>
      </c>
      <c r="I1904" s="76" t="s">
        <v>281</v>
      </c>
      <c r="J1904" s="78" t="s">
        <v>662</v>
      </c>
      <c r="K1904" s="79" t="s">
        <v>634</v>
      </c>
      <c r="L1904" s="79" t="s">
        <v>634</v>
      </c>
      <c r="M1904" s="79">
        <v>1360.07</v>
      </c>
      <c r="N1904" s="79">
        <v>3166.66</v>
      </c>
    </row>
    <row r="1905" spans="1:14" s="81" customFormat="1" x14ac:dyDescent="0.25">
      <c r="A1905" s="74" t="s">
        <v>41</v>
      </c>
      <c r="B1905" s="74" t="s">
        <v>41</v>
      </c>
      <c r="C1905" s="75" t="s">
        <v>719</v>
      </c>
      <c r="D1905" s="76" t="s">
        <v>720</v>
      </c>
      <c r="E1905" s="77">
        <v>2022</v>
      </c>
      <c r="F1905" s="76" t="s">
        <v>75</v>
      </c>
      <c r="G1905" s="77" t="s">
        <v>312</v>
      </c>
      <c r="H1905" s="76" t="s">
        <v>2950</v>
      </c>
      <c r="I1905" s="76" t="s">
        <v>257</v>
      </c>
      <c r="J1905" s="78" t="s">
        <v>674</v>
      </c>
      <c r="K1905" s="79" t="s">
        <v>634</v>
      </c>
      <c r="L1905" s="79" t="s">
        <v>634</v>
      </c>
      <c r="M1905" s="79">
        <v>1608.3</v>
      </c>
      <c r="N1905" s="79">
        <v>2883.44</v>
      </c>
    </row>
    <row r="1906" spans="1:14" s="81" customFormat="1" x14ac:dyDescent="0.25">
      <c r="A1906" s="74" t="s">
        <v>41</v>
      </c>
      <c r="B1906" s="74" t="s">
        <v>41</v>
      </c>
      <c r="C1906" s="75" t="s">
        <v>659</v>
      </c>
      <c r="D1906" s="76" t="s">
        <v>4</v>
      </c>
      <c r="E1906" s="77">
        <v>2020</v>
      </c>
      <c r="F1906" s="76" t="s">
        <v>66</v>
      </c>
      <c r="G1906" s="77" t="s">
        <v>186</v>
      </c>
      <c r="H1906" s="76" t="s">
        <v>2951</v>
      </c>
      <c r="I1906" s="76" t="s">
        <v>179</v>
      </c>
      <c r="J1906" s="78" t="s">
        <v>442</v>
      </c>
      <c r="K1906" s="79" t="s">
        <v>545</v>
      </c>
      <c r="L1906" s="79" t="s">
        <v>545</v>
      </c>
      <c r="M1906" s="79">
        <v>1726.79</v>
      </c>
      <c r="N1906" s="79">
        <v>4094.9080080000003</v>
      </c>
    </row>
    <row r="1907" spans="1:14" s="81" customFormat="1" x14ac:dyDescent="0.25">
      <c r="A1907" s="74" t="s">
        <v>41</v>
      </c>
      <c r="B1907" s="74" t="s">
        <v>41</v>
      </c>
      <c r="C1907" s="75" t="s">
        <v>922</v>
      </c>
      <c r="D1907" s="76" t="s">
        <v>923</v>
      </c>
      <c r="E1907" s="77">
        <v>2023</v>
      </c>
      <c r="F1907" s="76" t="s">
        <v>61</v>
      </c>
      <c r="G1907" s="77" t="s">
        <v>102</v>
      </c>
      <c r="H1907" s="76" t="s">
        <v>2952</v>
      </c>
      <c r="I1907" s="76" t="s">
        <v>495</v>
      </c>
      <c r="J1907" s="78" t="s">
        <v>689</v>
      </c>
      <c r="K1907" s="79" t="s">
        <v>634</v>
      </c>
      <c r="L1907" s="79" t="s">
        <v>634</v>
      </c>
      <c r="M1907" s="79">
        <v>2763.62</v>
      </c>
      <c r="N1907" s="79">
        <v>5035.1899999999996</v>
      </c>
    </row>
    <row r="1908" spans="1:14" s="81" customFormat="1" x14ac:dyDescent="0.25">
      <c r="A1908" s="74" t="s">
        <v>41</v>
      </c>
      <c r="B1908" s="74" t="s">
        <v>41</v>
      </c>
      <c r="C1908" s="75" t="s">
        <v>675</v>
      </c>
      <c r="D1908" s="76" t="s">
        <v>15</v>
      </c>
      <c r="E1908" s="77">
        <v>2018</v>
      </c>
      <c r="F1908" s="76" t="s">
        <v>676</v>
      </c>
      <c r="G1908" s="77" t="s">
        <v>280</v>
      </c>
      <c r="H1908" s="76" t="s">
        <v>2953</v>
      </c>
      <c r="I1908" s="76" t="s">
        <v>281</v>
      </c>
      <c r="J1908" s="78" t="s">
        <v>733</v>
      </c>
      <c r="K1908" s="79" t="s">
        <v>634</v>
      </c>
      <c r="L1908" s="79" t="s">
        <v>634</v>
      </c>
      <c r="M1908" s="79">
        <v>1360.07</v>
      </c>
      <c r="N1908" s="79">
        <v>3166.66</v>
      </c>
    </row>
    <row r="1909" spans="1:14" s="81" customFormat="1" x14ac:dyDescent="0.25">
      <c r="A1909" s="74" t="s">
        <v>41</v>
      </c>
      <c r="B1909" s="74" t="s">
        <v>41</v>
      </c>
      <c r="C1909" s="75" t="s">
        <v>761</v>
      </c>
      <c r="D1909" s="76" t="s">
        <v>35</v>
      </c>
      <c r="E1909" s="77">
        <v>2018</v>
      </c>
      <c r="F1909" s="76" t="s">
        <v>59</v>
      </c>
      <c r="G1909" s="77" t="s">
        <v>82</v>
      </c>
      <c r="H1909" s="76" t="s">
        <v>2954</v>
      </c>
      <c r="I1909" s="76" t="s">
        <v>129</v>
      </c>
      <c r="J1909" s="78" t="s">
        <v>762</v>
      </c>
      <c r="K1909" s="79" t="s">
        <v>634</v>
      </c>
      <c r="L1909" s="79" t="s">
        <v>634</v>
      </c>
      <c r="M1909" s="79">
        <v>1326.25</v>
      </c>
      <c r="N1909" s="79">
        <v>2601.58</v>
      </c>
    </row>
    <row r="1910" spans="1:14" s="81" customFormat="1" x14ac:dyDescent="0.25">
      <c r="A1910" s="74" t="s">
        <v>41</v>
      </c>
      <c r="B1910" s="74" t="s">
        <v>41</v>
      </c>
      <c r="C1910" s="75" t="s">
        <v>668</v>
      </c>
      <c r="D1910" s="76" t="s">
        <v>10</v>
      </c>
      <c r="E1910" s="77">
        <v>2019</v>
      </c>
      <c r="F1910" s="76" t="s">
        <v>76</v>
      </c>
      <c r="G1910" s="77" t="s">
        <v>328</v>
      </c>
      <c r="H1910" s="76" t="s">
        <v>2955</v>
      </c>
      <c r="I1910" s="76" t="s">
        <v>179</v>
      </c>
      <c r="J1910" s="78" t="s">
        <v>361</v>
      </c>
      <c r="K1910" s="79" t="s">
        <v>546</v>
      </c>
      <c r="L1910" s="79" t="s">
        <v>546</v>
      </c>
      <c r="M1910" s="79">
        <v>1122.2</v>
      </c>
      <c r="N1910" s="79">
        <v>3112.55</v>
      </c>
    </row>
    <row r="1911" spans="1:14" s="81" customFormat="1" x14ac:dyDescent="0.25">
      <c r="A1911" s="74" t="s">
        <v>41</v>
      </c>
      <c r="B1911" s="74" t="s">
        <v>41</v>
      </c>
      <c r="C1911" s="75" t="s">
        <v>51</v>
      </c>
      <c r="D1911" s="76" t="s">
        <v>1</v>
      </c>
      <c r="E1911" s="77">
        <v>2020</v>
      </c>
      <c r="F1911" s="76" t="s">
        <v>67</v>
      </c>
      <c r="G1911" s="77" t="s">
        <v>193</v>
      </c>
      <c r="H1911" s="76" t="s">
        <v>2956</v>
      </c>
      <c r="I1911" s="76" t="s">
        <v>194</v>
      </c>
      <c r="J1911" s="78" t="s">
        <v>768</v>
      </c>
      <c r="K1911" s="79" t="s">
        <v>545</v>
      </c>
      <c r="L1911" s="79" t="s">
        <v>545</v>
      </c>
      <c r="M1911" s="79">
        <v>1434.67</v>
      </c>
      <c r="N1911" s="79">
        <v>5022.6400000000003</v>
      </c>
    </row>
    <row r="1912" spans="1:14" s="81" customFormat="1" x14ac:dyDescent="0.25">
      <c r="A1912" s="74" t="s">
        <v>41</v>
      </c>
      <c r="B1912" s="74" t="s">
        <v>41</v>
      </c>
      <c r="C1912" s="75" t="s">
        <v>922</v>
      </c>
      <c r="D1912" s="76" t="s">
        <v>923</v>
      </c>
      <c r="E1912" s="77">
        <v>2023</v>
      </c>
      <c r="F1912" s="76" t="s">
        <v>61</v>
      </c>
      <c r="G1912" s="77" t="s">
        <v>102</v>
      </c>
      <c r="H1912" s="76" t="s">
        <v>2957</v>
      </c>
      <c r="I1912" s="76" t="s">
        <v>99</v>
      </c>
      <c r="J1912" s="78" t="s">
        <v>718</v>
      </c>
      <c r="K1912" s="79" t="s">
        <v>634</v>
      </c>
      <c r="L1912" s="79" t="s">
        <v>634</v>
      </c>
      <c r="M1912" s="79">
        <v>2763.62</v>
      </c>
      <c r="N1912" s="79">
        <v>5035.1899999999996</v>
      </c>
    </row>
    <row r="1913" spans="1:14" s="81" customFormat="1" x14ac:dyDescent="0.25">
      <c r="A1913" s="74" t="s">
        <v>41</v>
      </c>
      <c r="B1913" s="74" t="s">
        <v>41</v>
      </c>
      <c r="C1913" s="75" t="s">
        <v>656</v>
      </c>
      <c r="D1913" s="76" t="s">
        <v>657</v>
      </c>
      <c r="E1913" s="77">
        <v>2023</v>
      </c>
      <c r="F1913" s="76" t="s">
        <v>61</v>
      </c>
      <c r="G1913" s="77" t="s">
        <v>102</v>
      </c>
      <c r="H1913" s="76" t="s">
        <v>2958</v>
      </c>
      <c r="I1913" s="76" t="s">
        <v>95</v>
      </c>
      <c r="J1913" s="78" t="s">
        <v>2165</v>
      </c>
      <c r="K1913" s="79" t="s">
        <v>634</v>
      </c>
      <c r="L1913" s="79" t="s">
        <v>634</v>
      </c>
      <c r="M1913" s="79">
        <v>2319.7200000000003</v>
      </c>
      <c r="N1913" s="79">
        <v>4917.6430753359482</v>
      </c>
    </row>
    <row r="1914" spans="1:14" s="81" customFormat="1" x14ac:dyDescent="0.25">
      <c r="A1914" s="74" t="s">
        <v>41</v>
      </c>
      <c r="B1914" s="74" t="s">
        <v>41</v>
      </c>
      <c r="C1914" s="75" t="s">
        <v>50</v>
      </c>
      <c r="D1914" s="76" t="s">
        <v>14</v>
      </c>
      <c r="E1914" s="77">
        <v>2019</v>
      </c>
      <c r="F1914" s="76" t="s">
        <v>66</v>
      </c>
      <c r="G1914" s="77" t="s">
        <v>186</v>
      </c>
      <c r="H1914" s="76" t="s">
        <v>2959</v>
      </c>
      <c r="I1914" s="76" t="s">
        <v>91</v>
      </c>
      <c r="J1914" s="78" t="s">
        <v>758</v>
      </c>
      <c r="K1914" s="79" t="s">
        <v>634</v>
      </c>
      <c r="L1914" s="79" t="s">
        <v>634</v>
      </c>
      <c r="M1914" s="79">
        <v>1735.89</v>
      </c>
      <c r="N1914" s="79">
        <v>1945.6</v>
      </c>
    </row>
    <row r="1915" spans="1:14" s="81" customFormat="1" x14ac:dyDescent="0.25">
      <c r="A1915" s="74" t="s">
        <v>41</v>
      </c>
      <c r="B1915" s="74" t="s">
        <v>41</v>
      </c>
      <c r="C1915" s="75" t="s">
        <v>668</v>
      </c>
      <c r="D1915" s="76" t="s">
        <v>10</v>
      </c>
      <c r="E1915" s="77">
        <v>2019</v>
      </c>
      <c r="F1915" s="76" t="s">
        <v>76</v>
      </c>
      <c r="G1915" s="77" t="s">
        <v>328</v>
      </c>
      <c r="H1915" s="76" t="s">
        <v>2960</v>
      </c>
      <c r="I1915" s="76" t="s">
        <v>179</v>
      </c>
      <c r="J1915" s="78" t="s">
        <v>334</v>
      </c>
      <c r="K1915" s="79" t="s">
        <v>545</v>
      </c>
      <c r="L1915" s="79" t="s">
        <v>545</v>
      </c>
      <c r="M1915" s="79">
        <v>1122.2</v>
      </c>
      <c r="N1915" s="79">
        <v>3112.55</v>
      </c>
    </row>
    <row r="1916" spans="1:14" s="81" customFormat="1" x14ac:dyDescent="0.25">
      <c r="A1916" s="74" t="s">
        <v>41</v>
      </c>
      <c r="B1916" s="74" t="s">
        <v>41</v>
      </c>
      <c r="C1916" s="75" t="s">
        <v>687</v>
      </c>
      <c r="D1916" s="76" t="s">
        <v>20</v>
      </c>
      <c r="E1916" s="77">
        <v>2020</v>
      </c>
      <c r="F1916" s="76" t="s">
        <v>66</v>
      </c>
      <c r="G1916" s="77" t="s">
        <v>186</v>
      </c>
      <c r="H1916" s="76" t="s">
        <v>2961</v>
      </c>
      <c r="I1916" s="76" t="s">
        <v>129</v>
      </c>
      <c r="J1916" s="78" t="s">
        <v>688</v>
      </c>
      <c r="K1916" s="79" t="s">
        <v>634</v>
      </c>
      <c r="L1916" s="79" t="s">
        <v>634</v>
      </c>
      <c r="M1916" s="79">
        <v>2425.2000000000003</v>
      </c>
      <c r="N1916" s="79">
        <v>2132.9107600000002</v>
      </c>
    </row>
    <row r="1917" spans="1:14" s="81" customFormat="1" x14ac:dyDescent="0.25">
      <c r="A1917" s="74" t="s">
        <v>41</v>
      </c>
      <c r="B1917" s="74" t="s">
        <v>41</v>
      </c>
      <c r="C1917" s="75" t="s">
        <v>659</v>
      </c>
      <c r="D1917" s="76" t="s">
        <v>4</v>
      </c>
      <c r="E1917" s="77">
        <v>2020</v>
      </c>
      <c r="F1917" s="76" t="s">
        <v>66</v>
      </c>
      <c r="G1917" s="77" t="s">
        <v>186</v>
      </c>
      <c r="H1917" s="76" t="s">
        <v>2962</v>
      </c>
      <c r="I1917" s="76" t="s">
        <v>179</v>
      </c>
      <c r="J1917" s="78" t="s">
        <v>1262</v>
      </c>
      <c r="K1917" s="79" t="s">
        <v>634</v>
      </c>
      <c r="L1917" s="79" t="s">
        <v>634</v>
      </c>
      <c r="M1917" s="79">
        <v>1856.3</v>
      </c>
      <c r="N1917" s="79">
        <v>4438.8380349999998</v>
      </c>
    </row>
    <row r="1918" spans="1:14" s="81" customFormat="1" x14ac:dyDescent="0.25">
      <c r="A1918" s="74" t="s">
        <v>41</v>
      </c>
      <c r="B1918" s="74" t="s">
        <v>41</v>
      </c>
      <c r="C1918" s="75" t="s">
        <v>675</v>
      </c>
      <c r="D1918" s="76" t="s">
        <v>15</v>
      </c>
      <c r="E1918" s="77">
        <v>2018</v>
      </c>
      <c r="F1918" s="76" t="s">
        <v>676</v>
      </c>
      <c r="G1918" s="77" t="s">
        <v>280</v>
      </c>
      <c r="H1918" s="76" t="s">
        <v>3891</v>
      </c>
      <c r="I1918" s="76" t="s">
        <v>281</v>
      </c>
      <c r="J1918" s="78" t="s">
        <v>685</v>
      </c>
      <c r="K1918" s="79" t="s">
        <v>634</v>
      </c>
      <c r="L1918" s="79" t="s">
        <v>634</v>
      </c>
      <c r="M1918" s="79">
        <v>1360.07</v>
      </c>
      <c r="N1918" s="79">
        <v>3166.66</v>
      </c>
    </row>
    <row r="1919" spans="1:14" s="81" customFormat="1" x14ac:dyDescent="0.25">
      <c r="A1919" s="74" t="s">
        <v>41</v>
      </c>
      <c r="B1919" s="74" t="s">
        <v>41</v>
      </c>
      <c r="C1919" s="75" t="s">
        <v>706</v>
      </c>
      <c r="D1919" s="76" t="s">
        <v>568</v>
      </c>
      <c r="E1919" s="77">
        <v>2022</v>
      </c>
      <c r="F1919" s="76" t="s">
        <v>61</v>
      </c>
      <c r="G1919" s="77" t="s">
        <v>102</v>
      </c>
      <c r="H1919" s="76" t="s">
        <v>2965</v>
      </c>
      <c r="I1919" s="76" t="s">
        <v>103</v>
      </c>
      <c r="J1919" s="78" t="s">
        <v>800</v>
      </c>
      <c r="K1919" s="79" t="s">
        <v>634</v>
      </c>
      <c r="L1919" s="79" t="s">
        <v>634</v>
      </c>
      <c r="M1919" s="79">
        <v>2218.2600000000002</v>
      </c>
      <c r="N1919" s="79">
        <v>4306.2299999999996</v>
      </c>
    </row>
    <row r="1920" spans="1:14" s="81" customFormat="1" x14ac:dyDescent="0.25">
      <c r="A1920" s="74" t="s">
        <v>41</v>
      </c>
      <c r="B1920" s="74" t="s">
        <v>41</v>
      </c>
      <c r="C1920" s="75" t="s">
        <v>675</v>
      </c>
      <c r="D1920" s="76" t="s">
        <v>15</v>
      </c>
      <c r="E1920" s="77">
        <v>2018</v>
      </c>
      <c r="F1920" s="76" t="s">
        <v>676</v>
      </c>
      <c r="G1920" s="77" t="s">
        <v>280</v>
      </c>
      <c r="H1920" s="76" t="s">
        <v>2966</v>
      </c>
      <c r="I1920" s="76" t="s">
        <v>281</v>
      </c>
      <c r="J1920" s="78" t="s">
        <v>793</v>
      </c>
      <c r="K1920" s="79" t="s">
        <v>634</v>
      </c>
      <c r="L1920" s="79" t="s">
        <v>634</v>
      </c>
      <c r="M1920" s="79">
        <v>1360.07</v>
      </c>
      <c r="N1920" s="79">
        <v>3166.66</v>
      </c>
    </row>
    <row r="1921" spans="1:14" s="81" customFormat="1" x14ac:dyDescent="0.25">
      <c r="A1921" s="74" t="s">
        <v>41</v>
      </c>
      <c r="B1921" s="74" t="s">
        <v>41</v>
      </c>
      <c r="C1921" s="75" t="s">
        <v>51</v>
      </c>
      <c r="D1921" s="76" t="s">
        <v>1</v>
      </c>
      <c r="E1921" s="77">
        <v>2020</v>
      </c>
      <c r="F1921" s="76" t="s">
        <v>67</v>
      </c>
      <c r="G1921" s="77" t="s">
        <v>193</v>
      </c>
      <c r="H1921" s="76" t="s">
        <v>2967</v>
      </c>
      <c r="I1921" s="76" t="s">
        <v>194</v>
      </c>
      <c r="J1921" s="78" t="s">
        <v>807</v>
      </c>
      <c r="K1921" s="79" t="s">
        <v>545</v>
      </c>
      <c r="L1921" s="79" t="s">
        <v>545</v>
      </c>
      <c r="M1921" s="79">
        <v>1434.67</v>
      </c>
      <c r="N1921" s="79">
        <v>5022.6400000000003</v>
      </c>
    </row>
    <row r="1922" spans="1:14" s="81" customFormat="1" x14ac:dyDescent="0.25">
      <c r="A1922" s="74" t="s">
        <v>41</v>
      </c>
      <c r="B1922" s="74" t="s">
        <v>41</v>
      </c>
      <c r="C1922" s="75" t="s">
        <v>666</v>
      </c>
      <c r="D1922" s="76" t="s">
        <v>9</v>
      </c>
      <c r="E1922" s="77">
        <v>2020</v>
      </c>
      <c r="F1922" s="76" t="s">
        <v>77</v>
      </c>
      <c r="G1922" s="77" t="s">
        <v>403</v>
      </c>
      <c r="H1922" s="76" t="s">
        <v>2968</v>
      </c>
      <c r="I1922" s="76" t="s">
        <v>303</v>
      </c>
      <c r="J1922" s="78" t="s">
        <v>667</v>
      </c>
      <c r="K1922" s="79" t="s">
        <v>634</v>
      </c>
      <c r="L1922" s="79" t="s">
        <v>634</v>
      </c>
      <c r="M1922" s="79">
        <v>1802</v>
      </c>
      <c r="N1922" s="79">
        <v>5877.44</v>
      </c>
    </row>
    <row r="1923" spans="1:14" s="81" customFormat="1" x14ac:dyDescent="0.25">
      <c r="A1923" s="74" t="s">
        <v>41</v>
      </c>
      <c r="B1923" s="74" t="s">
        <v>41</v>
      </c>
      <c r="C1923" s="75" t="s">
        <v>803</v>
      </c>
      <c r="D1923" s="76" t="s">
        <v>36</v>
      </c>
      <c r="E1923" s="77">
        <v>2020</v>
      </c>
      <c r="F1923" s="76" t="s">
        <v>77</v>
      </c>
      <c r="G1923" s="77" t="s">
        <v>403</v>
      </c>
      <c r="H1923" s="76" t="s">
        <v>2969</v>
      </c>
      <c r="I1923" s="76" t="s">
        <v>93</v>
      </c>
      <c r="J1923" s="78" t="s">
        <v>165</v>
      </c>
      <c r="K1923" s="79" t="s">
        <v>634</v>
      </c>
      <c r="L1923" s="79" t="s">
        <v>634</v>
      </c>
      <c r="M1923" s="79">
        <v>1478.83</v>
      </c>
      <c r="N1923" s="79">
        <v>3035.65</v>
      </c>
    </row>
    <row r="1924" spans="1:14" s="81" customFormat="1" x14ac:dyDescent="0.25">
      <c r="A1924" s="74" t="s">
        <v>41</v>
      </c>
      <c r="B1924" s="74" t="s">
        <v>41</v>
      </c>
      <c r="C1924" s="75" t="s">
        <v>659</v>
      </c>
      <c r="D1924" s="76" t="s">
        <v>4</v>
      </c>
      <c r="E1924" s="77">
        <v>2020</v>
      </c>
      <c r="F1924" s="76" t="s">
        <v>66</v>
      </c>
      <c r="G1924" s="77" t="s">
        <v>186</v>
      </c>
      <c r="H1924" s="76" t="s">
        <v>2970</v>
      </c>
      <c r="I1924" s="76" t="s">
        <v>179</v>
      </c>
      <c r="J1924" s="78" t="s">
        <v>410</v>
      </c>
      <c r="K1924" s="79" t="s">
        <v>545</v>
      </c>
      <c r="L1924" s="79" t="s">
        <v>545</v>
      </c>
      <c r="M1924" s="79">
        <v>1445.71</v>
      </c>
      <c r="N1924" s="79">
        <v>3525.9695380000003</v>
      </c>
    </row>
    <row r="1925" spans="1:14" s="81" customFormat="1" x14ac:dyDescent="0.25">
      <c r="A1925" s="74" t="s">
        <v>41</v>
      </c>
      <c r="B1925" s="74" t="s">
        <v>41</v>
      </c>
      <c r="C1925" s="75" t="s">
        <v>929</v>
      </c>
      <c r="D1925" s="76" t="s">
        <v>930</v>
      </c>
      <c r="E1925" s="77">
        <v>2018</v>
      </c>
      <c r="F1925" s="76" t="s">
        <v>61</v>
      </c>
      <c r="G1925" s="77" t="s">
        <v>102</v>
      </c>
      <c r="H1925" s="76" t="s">
        <v>2971</v>
      </c>
      <c r="I1925" s="76" t="s">
        <v>179</v>
      </c>
      <c r="J1925" s="78" t="s">
        <v>618</v>
      </c>
      <c r="K1925" s="79" t="s">
        <v>545</v>
      </c>
      <c r="L1925" s="79" t="s">
        <v>545</v>
      </c>
      <c r="M1925" s="79">
        <v>1302</v>
      </c>
      <c r="N1925" s="79">
        <v>2442.8200000000002</v>
      </c>
    </row>
    <row r="1926" spans="1:14" s="81" customFormat="1" x14ac:dyDescent="0.25">
      <c r="A1926" s="74" t="s">
        <v>41</v>
      </c>
      <c r="B1926" s="74" t="s">
        <v>41</v>
      </c>
      <c r="C1926" s="75" t="s">
        <v>687</v>
      </c>
      <c r="D1926" s="76" t="s">
        <v>20</v>
      </c>
      <c r="E1926" s="77">
        <v>2020</v>
      </c>
      <c r="F1926" s="76" t="s">
        <v>66</v>
      </c>
      <c r="G1926" s="77" t="s">
        <v>186</v>
      </c>
      <c r="H1926" s="76" t="s">
        <v>2972</v>
      </c>
      <c r="I1926" s="76" t="s">
        <v>129</v>
      </c>
      <c r="J1926" s="78" t="s">
        <v>688</v>
      </c>
      <c r="K1926" s="79" t="s">
        <v>634</v>
      </c>
      <c r="L1926" s="79" t="s">
        <v>634</v>
      </c>
      <c r="M1926" s="79">
        <v>2425.2000000000003</v>
      </c>
      <c r="N1926" s="79">
        <v>2132.9107600000002</v>
      </c>
    </row>
    <row r="1927" spans="1:14" s="81" customFormat="1" x14ac:dyDescent="0.25">
      <c r="A1927" s="74" t="s">
        <v>41</v>
      </c>
      <c r="B1927" s="74" t="s">
        <v>41</v>
      </c>
      <c r="C1927" s="75" t="s">
        <v>1096</v>
      </c>
      <c r="D1927" s="76" t="s">
        <v>1097</v>
      </c>
      <c r="E1927" s="77">
        <v>2023</v>
      </c>
      <c r="F1927" s="76" t="s">
        <v>66</v>
      </c>
      <c r="G1927" s="77" t="s">
        <v>186</v>
      </c>
      <c r="H1927" s="76" t="s">
        <v>2973</v>
      </c>
      <c r="I1927" s="76" t="s">
        <v>91</v>
      </c>
      <c r="J1927" s="78" t="s">
        <v>786</v>
      </c>
      <c r="K1927" s="79" t="s">
        <v>634</v>
      </c>
      <c r="L1927" s="79" t="s">
        <v>634</v>
      </c>
      <c r="M1927" s="79">
        <v>1735.89</v>
      </c>
      <c r="N1927" s="79">
        <v>1945.6</v>
      </c>
    </row>
    <row r="1928" spans="1:14" s="81" customFormat="1" x14ac:dyDescent="0.25">
      <c r="A1928" s="74" t="s">
        <v>41</v>
      </c>
      <c r="B1928" s="74" t="s">
        <v>41</v>
      </c>
      <c r="C1928" s="75" t="s">
        <v>675</v>
      </c>
      <c r="D1928" s="76" t="s">
        <v>15</v>
      </c>
      <c r="E1928" s="77">
        <v>2018</v>
      </c>
      <c r="F1928" s="76" t="s">
        <v>676</v>
      </c>
      <c r="G1928" s="77" t="s">
        <v>280</v>
      </c>
      <c r="H1928" s="76" t="s">
        <v>2974</v>
      </c>
      <c r="I1928" s="76" t="s">
        <v>281</v>
      </c>
      <c r="J1928" s="78" t="s">
        <v>785</v>
      </c>
      <c r="K1928" s="79" t="s">
        <v>634</v>
      </c>
      <c r="L1928" s="79" t="s">
        <v>634</v>
      </c>
      <c r="M1928" s="79">
        <v>1360.07</v>
      </c>
      <c r="N1928" s="79">
        <v>3166.66</v>
      </c>
    </row>
    <row r="1929" spans="1:14" s="81" customFormat="1" x14ac:dyDescent="0.25">
      <c r="A1929" s="74" t="s">
        <v>41</v>
      </c>
      <c r="B1929" s="74" t="s">
        <v>41</v>
      </c>
      <c r="C1929" s="75" t="s">
        <v>668</v>
      </c>
      <c r="D1929" s="76" t="s">
        <v>10</v>
      </c>
      <c r="E1929" s="77">
        <v>2019</v>
      </c>
      <c r="F1929" s="76" t="s">
        <v>76</v>
      </c>
      <c r="G1929" s="77" t="s">
        <v>328</v>
      </c>
      <c r="H1929" s="76" t="s">
        <v>2975</v>
      </c>
      <c r="I1929" s="76" t="s">
        <v>179</v>
      </c>
      <c r="J1929" s="78" t="s">
        <v>825</v>
      </c>
      <c r="K1929" s="79" t="s">
        <v>545</v>
      </c>
      <c r="L1929" s="79" t="s">
        <v>545</v>
      </c>
      <c r="M1929" s="79">
        <v>1122.2</v>
      </c>
      <c r="N1929" s="79">
        <v>3112.55</v>
      </c>
    </row>
    <row r="1930" spans="1:14" s="81" customFormat="1" x14ac:dyDescent="0.25">
      <c r="A1930" s="74" t="s">
        <v>41</v>
      </c>
      <c r="B1930" s="74" t="s">
        <v>41</v>
      </c>
      <c r="C1930" s="75" t="s">
        <v>719</v>
      </c>
      <c r="D1930" s="76" t="s">
        <v>720</v>
      </c>
      <c r="E1930" s="77">
        <v>2022</v>
      </c>
      <c r="F1930" s="76" t="s">
        <v>75</v>
      </c>
      <c r="G1930" s="77" t="s">
        <v>312</v>
      </c>
      <c r="H1930" s="76" t="s">
        <v>2976</v>
      </c>
      <c r="I1930" s="76" t="s">
        <v>257</v>
      </c>
      <c r="J1930" s="78" t="s">
        <v>688</v>
      </c>
      <c r="K1930" s="79" t="s">
        <v>634</v>
      </c>
      <c r="L1930" s="79" t="s">
        <v>634</v>
      </c>
      <c r="M1930" s="79">
        <v>1608.3</v>
      </c>
      <c r="N1930" s="79">
        <v>2883.44</v>
      </c>
    </row>
    <row r="1931" spans="1:14" s="81" customFormat="1" x14ac:dyDescent="0.25">
      <c r="A1931" s="74" t="s">
        <v>41</v>
      </c>
      <c r="B1931" s="74" t="s">
        <v>41</v>
      </c>
      <c r="C1931" s="75" t="s">
        <v>668</v>
      </c>
      <c r="D1931" s="76" t="s">
        <v>10</v>
      </c>
      <c r="E1931" s="77">
        <v>2019</v>
      </c>
      <c r="F1931" s="76" t="s">
        <v>76</v>
      </c>
      <c r="G1931" s="77" t="s">
        <v>328</v>
      </c>
      <c r="H1931" s="76" t="s">
        <v>2977</v>
      </c>
      <c r="I1931" s="76" t="s">
        <v>179</v>
      </c>
      <c r="J1931" s="78" t="s">
        <v>723</v>
      </c>
      <c r="K1931" s="79" t="s">
        <v>545</v>
      </c>
      <c r="L1931" s="79" t="s">
        <v>545</v>
      </c>
      <c r="M1931" s="79">
        <v>1122.2</v>
      </c>
      <c r="N1931" s="79">
        <v>3112.55</v>
      </c>
    </row>
    <row r="1932" spans="1:14" s="81" customFormat="1" x14ac:dyDescent="0.25">
      <c r="A1932" s="74" t="s">
        <v>41</v>
      </c>
      <c r="B1932" s="74" t="s">
        <v>41</v>
      </c>
      <c r="C1932" s="75" t="s">
        <v>51</v>
      </c>
      <c r="D1932" s="76" t="s">
        <v>1</v>
      </c>
      <c r="E1932" s="77">
        <v>2020</v>
      </c>
      <c r="F1932" s="76" t="s">
        <v>67</v>
      </c>
      <c r="G1932" s="77" t="s">
        <v>193</v>
      </c>
      <c r="H1932" s="76" t="s">
        <v>2979</v>
      </c>
      <c r="I1932" s="76" t="s">
        <v>194</v>
      </c>
      <c r="J1932" s="78" t="s">
        <v>245</v>
      </c>
      <c r="K1932" s="79" t="s">
        <v>545</v>
      </c>
      <c r="L1932" s="79" t="s">
        <v>545</v>
      </c>
      <c r="M1932" s="79">
        <v>1434.67</v>
      </c>
      <c r="N1932" s="79">
        <v>5022.6400000000003</v>
      </c>
    </row>
    <row r="1933" spans="1:14" s="81" customFormat="1" x14ac:dyDescent="0.25">
      <c r="A1933" s="74" t="s">
        <v>41</v>
      </c>
      <c r="B1933" s="74" t="s">
        <v>41</v>
      </c>
      <c r="C1933" s="75" t="s">
        <v>55</v>
      </c>
      <c r="D1933" s="76" t="s">
        <v>6</v>
      </c>
      <c r="E1933" s="77">
        <v>2018</v>
      </c>
      <c r="F1933" s="76" t="s">
        <v>71</v>
      </c>
      <c r="G1933" s="77" t="s">
        <v>264</v>
      </c>
      <c r="H1933" s="76" t="s">
        <v>2980</v>
      </c>
      <c r="I1933" s="76" t="s">
        <v>99</v>
      </c>
      <c r="J1933" s="78" t="s">
        <v>662</v>
      </c>
      <c r="K1933" s="79" t="s">
        <v>634</v>
      </c>
      <c r="L1933" s="79" t="s">
        <v>634</v>
      </c>
      <c r="M1933" s="79">
        <v>1727</v>
      </c>
      <c r="N1933" s="79">
        <v>3452.47</v>
      </c>
    </row>
    <row r="1934" spans="1:14" s="81" customFormat="1" x14ac:dyDescent="0.25">
      <c r="A1934" s="74" t="s">
        <v>41</v>
      </c>
      <c r="B1934" s="74" t="s">
        <v>41</v>
      </c>
      <c r="C1934" s="75" t="s">
        <v>668</v>
      </c>
      <c r="D1934" s="76" t="s">
        <v>10</v>
      </c>
      <c r="E1934" s="77">
        <v>2019</v>
      </c>
      <c r="F1934" s="76" t="s">
        <v>76</v>
      </c>
      <c r="G1934" s="77" t="s">
        <v>328</v>
      </c>
      <c r="H1934" s="76" t="s">
        <v>2981</v>
      </c>
      <c r="I1934" s="76" t="s">
        <v>179</v>
      </c>
      <c r="J1934" s="78" t="s">
        <v>396</v>
      </c>
      <c r="K1934" s="79" t="s">
        <v>545</v>
      </c>
      <c r="L1934" s="79" t="s">
        <v>545</v>
      </c>
      <c r="M1934" s="79">
        <v>1122.2</v>
      </c>
      <c r="N1934" s="79">
        <v>3112.55</v>
      </c>
    </row>
    <row r="1935" spans="1:14" s="81" customFormat="1" x14ac:dyDescent="0.25">
      <c r="A1935" s="74" t="s">
        <v>41</v>
      </c>
      <c r="B1935" s="74" t="s">
        <v>41</v>
      </c>
      <c r="C1935" s="75" t="s">
        <v>761</v>
      </c>
      <c r="D1935" s="76" t="s">
        <v>35</v>
      </c>
      <c r="E1935" s="77">
        <v>2018</v>
      </c>
      <c r="F1935" s="76" t="s">
        <v>59</v>
      </c>
      <c r="G1935" s="77" t="s">
        <v>82</v>
      </c>
      <c r="H1935" s="76" t="s">
        <v>2982</v>
      </c>
      <c r="I1935" s="76" t="s">
        <v>129</v>
      </c>
      <c r="J1935" s="78" t="s">
        <v>779</v>
      </c>
      <c r="K1935" s="79" t="s">
        <v>634</v>
      </c>
      <c r="L1935" s="79" t="s">
        <v>634</v>
      </c>
      <c r="M1935" s="79">
        <v>1326.25</v>
      </c>
      <c r="N1935" s="79">
        <v>2601.58</v>
      </c>
    </row>
    <row r="1936" spans="1:14" s="81" customFormat="1" x14ac:dyDescent="0.25">
      <c r="A1936" s="74" t="s">
        <v>41</v>
      </c>
      <c r="B1936" s="74" t="s">
        <v>41</v>
      </c>
      <c r="C1936" s="75" t="s">
        <v>48</v>
      </c>
      <c r="D1936" s="76" t="s">
        <v>11</v>
      </c>
      <c r="E1936" s="77">
        <v>2018</v>
      </c>
      <c r="F1936" s="76" t="s">
        <v>59</v>
      </c>
      <c r="G1936" s="77" t="s">
        <v>82</v>
      </c>
      <c r="H1936" s="76" t="s">
        <v>2983</v>
      </c>
      <c r="I1936" s="76" t="s">
        <v>129</v>
      </c>
      <c r="J1936" s="78" t="s">
        <v>667</v>
      </c>
      <c r="K1936" s="79" t="s">
        <v>634</v>
      </c>
      <c r="L1936" s="79" t="s">
        <v>634</v>
      </c>
      <c r="M1936" s="79">
        <v>1460.8</v>
      </c>
      <c r="N1936" s="79">
        <v>3007.39</v>
      </c>
    </row>
    <row r="1937" spans="1:14" s="81" customFormat="1" x14ac:dyDescent="0.25">
      <c r="A1937" s="74" t="s">
        <v>41</v>
      </c>
      <c r="B1937" s="74" t="s">
        <v>41</v>
      </c>
      <c r="C1937" s="75" t="s">
        <v>50</v>
      </c>
      <c r="D1937" s="76" t="s">
        <v>14</v>
      </c>
      <c r="E1937" s="77">
        <v>2019</v>
      </c>
      <c r="F1937" s="76" t="s">
        <v>66</v>
      </c>
      <c r="G1937" s="77" t="s">
        <v>186</v>
      </c>
      <c r="H1937" s="76" t="s">
        <v>2984</v>
      </c>
      <c r="I1937" s="76" t="s">
        <v>91</v>
      </c>
      <c r="J1937" s="78" t="s">
        <v>758</v>
      </c>
      <c r="K1937" s="79" t="s">
        <v>634</v>
      </c>
      <c r="L1937" s="79" t="s">
        <v>634</v>
      </c>
      <c r="M1937" s="79">
        <v>1735.89</v>
      </c>
      <c r="N1937" s="79">
        <v>1945.6</v>
      </c>
    </row>
    <row r="1938" spans="1:14" s="81" customFormat="1" x14ac:dyDescent="0.25">
      <c r="A1938" s="74" t="s">
        <v>41</v>
      </c>
      <c r="B1938" s="74" t="s">
        <v>41</v>
      </c>
      <c r="C1938" s="75" t="s">
        <v>654</v>
      </c>
      <c r="D1938" s="76" t="s">
        <v>2</v>
      </c>
      <c r="E1938" s="77">
        <v>2018</v>
      </c>
      <c r="F1938" s="76" t="s">
        <v>64</v>
      </c>
      <c r="G1938" s="77" t="s">
        <v>159</v>
      </c>
      <c r="H1938" s="76" t="s">
        <v>2985</v>
      </c>
      <c r="I1938" s="76" t="s">
        <v>162</v>
      </c>
      <c r="J1938" s="78" t="s">
        <v>708</v>
      </c>
      <c r="K1938" s="79" t="s">
        <v>634</v>
      </c>
      <c r="L1938" s="79" t="s">
        <v>634</v>
      </c>
      <c r="M1938" s="79">
        <v>1298</v>
      </c>
      <c r="N1938" s="79">
        <v>3996.13</v>
      </c>
    </row>
    <row r="1939" spans="1:14" s="81" customFormat="1" x14ac:dyDescent="0.25">
      <c r="A1939" s="74" t="s">
        <v>41</v>
      </c>
      <c r="B1939" s="74" t="s">
        <v>41</v>
      </c>
      <c r="C1939" s="75" t="s">
        <v>55</v>
      </c>
      <c r="D1939" s="76" t="s">
        <v>6</v>
      </c>
      <c r="E1939" s="77">
        <v>2018</v>
      </c>
      <c r="F1939" s="76" t="s">
        <v>71</v>
      </c>
      <c r="G1939" s="77" t="s">
        <v>264</v>
      </c>
      <c r="H1939" s="76" t="s">
        <v>2986</v>
      </c>
      <c r="I1939" s="76" t="s">
        <v>99</v>
      </c>
      <c r="J1939" s="78" t="s">
        <v>679</v>
      </c>
      <c r="K1939" s="79" t="s">
        <v>634</v>
      </c>
      <c r="L1939" s="79" t="s">
        <v>634</v>
      </c>
      <c r="M1939" s="79">
        <v>1727</v>
      </c>
      <c r="N1939" s="79">
        <v>3452.47</v>
      </c>
    </row>
    <row r="1940" spans="1:14" s="81" customFormat="1" x14ac:dyDescent="0.25">
      <c r="A1940" s="74" t="s">
        <v>41</v>
      </c>
      <c r="B1940" s="74" t="s">
        <v>41</v>
      </c>
      <c r="C1940" s="75" t="s">
        <v>659</v>
      </c>
      <c r="D1940" s="76" t="s">
        <v>4</v>
      </c>
      <c r="E1940" s="77">
        <v>2020</v>
      </c>
      <c r="F1940" s="76" t="s">
        <v>66</v>
      </c>
      <c r="G1940" s="77" t="s">
        <v>186</v>
      </c>
      <c r="H1940" s="76" t="s">
        <v>2987</v>
      </c>
      <c r="I1940" s="76" t="s">
        <v>179</v>
      </c>
      <c r="J1940" s="78" t="s">
        <v>489</v>
      </c>
      <c r="K1940" s="79" t="s">
        <v>634</v>
      </c>
      <c r="L1940" s="79" t="s">
        <v>634</v>
      </c>
      <c r="M1940" s="79">
        <v>1726.79</v>
      </c>
      <c r="N1940" s="79">
        <v>4094.9080080000003</v>
      </c>
    </row>
    <row r="1941" spans="1:14" s="81" customFormat="1" x14ac:dyDescent="0.25">
      <c r="A1941" s="74" t="s">
        <v>41</v>
      </c>
      <c r="B1941" s="74" t="s">
        <v>41</v>
      </c>
      <c r="C1941" s="75" t="s">
        <v>706</v>
      </c>
      <c r="D1941" s="76" t="s">
        <v>568</v>
      </c>
      <c r="E1941" s="77">
        <v>2022</v>
      </c>
      <c r="F1941" s="76" t="s">
        <v>61</v>
      </c>
      <c r="G1941" s="77" t="s">
        <v>102</v>
      </c>
      <c r="H1941" s="76" t="s">
        <v>2988</v>
      </c>
      <c r="I1941" s="76" t="s">
        <v>103</v>
      </c>
      <c r="J1941" s="78" t="s">
        <v>860</v>
      </c>
      <c r="K1941" s="79" t="s">
        <v>634</v>
      </c>
      <c r="L1941" s="79" t="s">
        <v>634</v>
      </c>
      <c r="M1941" s="79">
        <v>2218.2600000000002</v>
      </c>
      <c r="N1941" s="79">
        <v>4306.2299999999996</v>
      </c>
    </row>
    <row r="1942" spans="1:14" s="81" customFormat="1" x14ac:dyDescent="0.25">
      <c r="A1942" s="74" t="s">
        <v>41</v>
      </c>
      <c r="B1942" s="74" t="s">
        <v>41</v>
      </c>
      <c r="C1942" s="75" t="s">
        <v>668</v>
      </c>
      <c r="D1942" s="76" t="s">
        <v>10</v>
      </c>
      <c r="E1942" s="77">
        <v>2019</v>
      </c>
      <c r="F1942" s="76" t="s">
        <v>76</v>
      </c>
      <c r="G1942" s="77" t="s">
        <v>328</v>
      </c>
      <c r="H1942" s="76" t="s">
        <v>2989</v>
      </c>
      <c r="I1942" s="76" t="s">
        <v>179</v>
      </c>
      <c r="J1942" s="78" t="s">
        <v>786</v>
      </c>
      <c r="K1942" s="79" t="s">
        <v>545</v>
      </c>
      <c r="L1942" s="79" t="s">
        <v>545</v>
      </c>
      <c r="M1942" s="79">
        <v>1122.2</v>
      </c>
      <c r="N1942" s="79">
        <v>3112.55</v>
      </c>
    </row>
    <row r="1943" spans="1:14" s="81" customFormat="1" x14ac:dyDescent="0.25">
      <c r="A1943" s="74" t="s">
        <v>41</v>
      </c>
      <c r="B1943" s="74" t="s">
        <v>41</v>
      </c>
      <c r="C1943" s="75" t="s">
        <v>781</v>
      </c>
      <c r="D1943" s="76" t="s">
        <v>32</v>
      </c>
      <c r="E1943" s="77">
        <v>2018</v>
      </c>
      <c r="F1943" s="76" t="s">
        <v>60</v>
      </c>
      <c r="G1943" s="77" t="s">
        <v>90</v>
      </c>
      <c r="H1943" s="76" t="s">
        <v>2990</v>
      </c>
      <c r="I1943" s="76" t="s">
        <v>97</v>
      </c>
      <c r="J1943" s="78" t="s">
        <v>695</v>
      </c>
      <c r="K1943" s="79" t="s">
        <v>634</v>
      </c>
      <c r="L1943" s="79" t="s">
        <v>634</v>
      </c>
      <c r="M1943" s="79">
        <v>4681.4799999999996</v>
      </c>
      <c r="N1943" s="79">
        <v>9207.34</v>
      </c>
    </row>
    <row r="1944" spans="1:14" s="81" customFormat="1" x14ac:dyDescent="0.25">
      <c r="A1944" s="74" t="s">
        <v>41</v>
      </c>
      <c r="B1944" s="74" t="s">
        <v>41</v>
      </c>
      <c r="C1944" s="75" t="s">
        <v>668</v>
      </c>
      <c r="D1944" s="76" t="s">
        <v>10</v>
      </c>
      <c r="E1944" s="77">
        <v>2019</v>
      </c>
      <c r="F1944" s="76" t="s">
        <v>76</v>
      </c>
      <c r="G1944" s="77" t="s">
        <v>328</v>
      </c>
      <c r="H1944" s="76" t="s">
        <v>2991</v>
      </c>
      <c r="I1944" s="76" t="s">
        <v>179</v>
      </c>
      <c r="J1944" s="78" t="s">
        <v>348</v>
      </c>
      <c r="K1944" s="79" t="s">
        <v>545</v>
      </c>
      <c r="L1944" s="79" t="s">
        <v>545</v>
      </c>
      <c r="M1944" s="79">
        <v>1122.2</v>
      </c>
      <c r="N1944" s="79">
        <v>3112.55</v>
      </c>
    </row>
    <row r="1945" spans="1:14" s="81" customFormat="1" x14ac:dyDescent="0.25">
      <c r="A1945" s="74" t="s">
        <v>41</v>
      </c>
      <c r="B1945" s="74" t="s">
        <v>41</v>
      </c>
      <c r="C1945" s="75" t="s">
        <v>55</v>
      </c>
      <c r="D1945" s="76" t="s">
        <v>6</v>
      </c>
      <c r="E1945" s="77">
        <v>2018</v>
      </c>
      <c r="F1945" s="76" t="s">
        <v>71</v>
      </c>
      <c r="G1945" s="77" t="s">
        <v>264</v>
      </c>
      <c r="H1945" s="76" t="s">
        <v>2992</v>
      </c>
      <c r="I1945" s="76" t="s">
        <v>129</v>
      </c>
      <c r="J1945" s="78" t="s">
        <v>678</v>
      </c>
      <c r="K1945" s="79" t="s">
        <v>634</v>
      </c>
      <c r="L1945" s="79" t="s">
        <v>634</v>
      </c>
      <c r="M1945" s="79">
        <v>1298</v>
      </c>
      <c r="N1945" s="79">
        <v>2742.53</v>
      </c>
    </row>
    <row r="1946" spans="1:14" s="81" customFormat="1" x14ac:dyDescent="0.25">
      <c r="A1946" s="74" t="s">
        <v>41</v>
      </c>
      <c r="B1946" s="74" t="s">
        <v>41</v>
      </c>
      <c r="C1946" s="75" t="s">
        <v>51</v>
      </c>
      <c r="D1946" s="76" t="s">
        <v>1</v>
      </c>
      <c r="E1946" s="77">
        <v>2020</v>
      </c>
      <c r="F1946" s="76" t="s">
        <v>67</v>
      </c>
      <c r="G1946" s="77" t="s">
        <v>193</v>
      </c>
      <c r="H1946" s="76" t="s">
        <v>2993</v>
      </c>
      <c r="I1946" s="76" t="s">
        <v>194</v>
      </c>
      <c r="J1946" s="78" t="s">
        <v>247</v>
      </c>
      <c r="K1946" s="79" t="s">
        <v>545</v>
      </c>
      <c r="L1946" s="79" t="s">
        <v>545</v>
      </c>
      <c r="M1946" s="79">
        <v>1434.67</v>
      </c>
      <c r="N1946" s="79">
        <v>5022.6400000000003</v>
      </c>
    </row>
    <row r="1947" spans="1:14" s="81" customFormat="1" x14ac:dyDescent="0.25">
      <c r="A1947" s="74" t="s">
        <v>41</v>
      </c>
      <c r="B1947" s="74" t="s">
        <v>41</v>
      </c>
      <c r="C1947" s="75" t="s">
        <v>687</v>
      </c>
      <c r="D1947" s="76" t="s">
        <v>20</v>
      </c>
      <c r="E1947" s="77">
        <v>2020</v>
      </c>
      <c r="F1947" s="76" t="s">
        <v>66</v>
      </c>
      <c r="G1947" s="77" t="s">
        <v>186</v>
      </c>
      <c r="H1947" s="76" t="s">
        <v>2994</v>
      </c>
      <c r="I1947" s="76" t="s">
        <v>257</v>
      </c>
      <c r="J1947" s="78" t="s">
        <v>688</v>
      </c>
      <c r="K1947" s="79" t="s">
        <v>634</v>
      </c>
      <c r="L1947" s="79" t="s">
        <v>634</v>
      </c>
      <c r="M1947" s="79">
        <v>2053.5700000000002</v>
      </c>
      <c r="N1947" s="79">
        <v>2345.1999999999998</v>
      </c>
    </row>
    <row r="1948" spans="1:14" s="81" customFormat="1" x14ac:dyDescent="0.25">
      <c r="A1948" s="74" t="s">
        <v>41</v>
      </c>
      <c r="B1948" s="74" t="s">
        <v>41</v>
      </c>
      <c r="C1948" s="75" t="s">
        <v>668</v>
      </c>
      <c r="D1948" s="76" t="s">
        <v>10</v>
      </c>
      <c r="E1948" s="77">
        <v>2019</v>
      </c>
      <c r="F1948" s="76" t="s">
        <v>76</v>
      </c>
      <c r="G1948" s="77" t="s">
        <v>328</v>
      </c>
      <c r="H1948" s="76" t="s">
        <v>2995</v>
      </c>
      <c r="I1948" s="76" t="s">
        <v>179</v>
      </c>
      <c r="J1948" s="78" t="s">
        <v>348</v>
      </c>
      <c r="K1948" s="79" t="s">
        <v>545</v>
      </c>
      <c r="L1948" s="79" t="s">
        <v>545</v>
      </c>
      <c r="M1948" s="79">
        <v>1122.2</v>
      </c>
      <c r="N1948" s="79">
        <v>3112.55</v>
      </c>
    </row>
    <row r="1949" spans="1:14" s="81" customFormat="1" x14ac:dyDescent="0.25">
      <c r="A1949" s="74" t="s">
        <v>41</v>
      </c>
      <c r="B1949" s="74" t="s">
        <v>41</v>
      </c>
      <c r="C1949" s="75" t="s">
        <v>51</v>
      </c>
      <c r="D1949" s="76" t="s">
        <v>1</v>
      </c>
      <c r="E1949" s="77">
        <v>2020</v>
      </c>
      <c r="F1949" s="76" t="s">
        <v>67</v>
      </c>
      <c r="G1949" s="77" t="s">
        <v>193</v>
      </c>
      <c r="H1949" s="76" t="s">
        <v>2996</v>
      </c>
      <c r="I1949" s="76" t="s">
        <v>194</v>
      </c>
      <c r="J1949" s="78" t="s">
        <v>195</v>
      </c>
      <c r="K1949" s="79" t="s">
        <v>545</v>
      </c>
      <c r="L1949" s="79" t="s">
        <v>545</v>
      </c>
      <c r="M1949" s="79">
        <v>1434.67</v>
      </c>
      <c r="N1949" s="79">
        <v>5022.6400000000003</v>
      </c>
    </row>
    <row r="1950" spans="1:14" s="81" customFormat="1" x14ac:dyDescent="0.25">
      <c r="A1950" s="74" t="s">
        <v>41</v>
      </c>
      <c r="B1950" s="74" t="s">
        <v>41</v>
      </c>
      <c r="C1950" s="75" t="s">
        <v>706</v>
      </c>
      <c r="D1950" s="76" t="s">
        <v>568</v>
      </c>
      <c r="E1950" s="77">
        <v>2022</v>
      </c>
      <c r="F1950" s="76" t="s">
        <v>61</v>
      </c>
      <c r="G1950" s="77" t="s">
        <v>102</v>
      </c>
      <c r="H1950" s="76" t="s">
        <v>2997</v>
      </c>
      <c r="I1950" s="76" t="s">
        <v>86</v>
      </c>
      <c r="J1950" s="78" t="s">
        <v>695</v>
      </c>
      <c r="K1950" s="79" t="s">
        <v>634</v>
      </c>
      <c r="L1950" s="79" t="s">
        <v>634</v>
      </c>
      <c r="M1950" s="79">
        <v>2658.79</v>
      </c>
      <c r="N1950" s="79">
        <v>5098.95</v>
      </c>
    </row>
    <row r="1951" spans="1:14" s="81" customFormat="1" x14ac:dyDescent="0.25">
      <c r="A1951" s="74" t="s">
        <v>41</v>
      </c>
      <c r="B1951" s="74" t="s">
        <v>41</v>
      </c>
      <c r="C1951" s="75" t="s">
        <v>754</v>
      </c>
      <c r="D1951" s="76" t="s">
        <v>755</v>
      </c>
      <c r="E1951" s="77">
        <v>2022</v>
      </c>
      <c r="F1951" s="76" t="s">
        <v>77</v>
      </c>
      <c r="G1951" s="77" t="s">
        <v>403</v>
      </c>
      <c r="H1951" s="76" t="s">
        <v>2998</v>
      </c>
      <c r="I1951" s="76" t="s">
        <v>701</v>
      </c>
      <c r="J1951" s="78" t="s">
        <v>809</v>
      </c>
      <c r="K1951" s="79" t="s">
        <v>545</v>
      </c>
      <c r="L1951" s="79" t="s">
        <v>545</v>
      </c>
      <c r="M1951" s="79">
        <v>1328.3</v>
      </c>
      <c r="N1951" s="79">
        <v>3165.25</v>
      </c>
    </row>
    <row r="1952" spans="1:14" s="81" customFormat="1" x14ac:dyDescent="0.25">
      <c r="A1952" s="74" t="s">
        <v>41</v>
      </c>
      <c r="B1952" s="74" t="s">
        <v>41</v>
      </c>
      <c r="C1952" s="75" t="s">
        <v>1013</v>
      </c>
      <c r="D1952" s="76" t="s">
        <v>1014</v>
      </c>
      <c r="E1952" s="77">
        <v>2023</v>
      </c>
      <c r="F1952" s="76" t="s">
        <v>64</v>
      </c>
      <c r="G1952" s="77" t="s">
        <v>159</v>
      </c>
      <c r="H1952" s="76" t="s">
        <v>2999</v>
      </c>
      <c r="I1952" s="76" t="s">
        <v>160</v>
      </c>
      <c r="J1952" s="78" t="s">
        <v>158</v>
      </c>
      <c r="K1952" s="79" t="s">
        <v>634</v>
      </c>
      <c r="L1952" s="79" t="s">
        <v>634</v>
      </c>
      <c r="M1952" s="79">
        <v>2691.57</v>
      </c>
      <c r="N1952" s="79">
        <v>5752.39</v>
      </c>
    </row>
    <row r="1953" spans="1:14" s="81" customFormat="1" x14ac:dyDescent="0.25">
      <c r="A1953" s="74" t="s">
        <v>41</v>
      </c>
      <c r="B1953" s="74" t="s">
        <v>41</v>
      </c>
      <c r="C1953" s="75" t="s">
        <v>691</v>
      </c>
      <c r="D1953" s="76" t="s">
        <v>21</v>
      </c>
      <c r="E1953" s="77">
        <v>2019</v>
      </c>
      <c r="F1953" s="76" t="s">
        <v>75</v>
      </c>
      <c r="G1953" s="77" t="s">
        <v>312</v>
      </c>
      <c r="H1953" s="76" t="s">
        <v>3000</v>
      </c>
      <c r="I1953" s="76" t="s">
        <v>313</v>
      </c>
      <c r="J1953" s="78" t="s">
        <v>695</v>
      </c>
      <c r="K1953" s="79" t="s">
        <v>634</v>
      </c>
      <c r="L1953" s="79" t="s">
        <v>634</v>
      </c>
      <c r="M1953" s="79">
        <v>1236.43</v>
      </c>
      <c r="N1953" s="79">
        <v>3029.39</v>
      </c>
    </row>
    <row r="1954" spans="1:14" s="81" customFormat="1" x14ac:dyDescent="0.25">
      <c r="A1954" s="74" t="s">
        <v>41</v>
      </c>
      <c r="B1954" s="74" t="s">
        <v>41</v>
      </c>
      <c r="C1954" s="75" t="s">
        <v>922</v>
      </c>
      <c r="D1954" s="76" t="s">
        <v>923</v>
      </c>
      <c r="E1954" s="77">
        <v>2023</v>
      </c>
      <c r="F1954" s="76" t="s">
        <v>61</v>
      </c>
      <c r="G1954" s="77" t="s">
        <v>102</v>
      </c>
      <c r="H1954" s="76" t="s">
        <v>3001</v>
      </c>
      <c r="I1954" s="76" t="s">
        <v>129</v>
      </c>
      <c r="J1954" s="78" t="s">
        <v>737</v>
      </c>
      <c r="K1954" s="79" t="s">
        <v>634</v>
      </c>
      <c r="L1954" s="79" t="s">
        <v>634</v>
      </c>
      <c r="M1954" s="79">
        <v>1858.89</v>
      </c>
      <c r="N1954" s="79">
        <v>3243.81</v>
      </c>
    </row>
    <row r="1955" spans="1:14" s="81" customFormat="1" x14ac:dyDescent="0.25">
      <c r="A1955" s="74" t="s">
        <v>41</v>
      </c>
      <c r="B1955" s="74" t="s">
        <v>41</v>
      </c>
      <c r="C1955" s="75" t="s">
        <v>929</v>
      </c>
      <c r="D1955" s="76" t="s">
        <v>930</v>
      </c>
      <c r="E1955" s="77">
        <v>2018</v>
      </c>
      <c r="F1955" s="76" t="s">
        <v>61</v>
      </c>
      <c r="G1955" s="77" t="s">
        <v>102</v>
      </c>
      <c r="H1955" s="76" t="s">
        <v>3002</v>
      </c>
      <c r="I1955" s="76" t="s">
        <v>701</v>
      </c>
      <c r="J1955" s="78" t="s">
        <v>2197</v>
      </c>
      <c r="K1955" s="79" t="s">
        <v>547</v>
      </c>
      <c r="L1955" s="79" t="s">
        <v>547</v>
      </c>
      <c r="M1955" s="79">
        <v>1426.32</v>
      </c>
      <c r="N1955" s="79">
        <v>2530.5</v>
      </c>
    </row>
    <row r="1956" spans="1:14" s="81" customFormat="1" x14ac:dyDescent="0.25">
      <c r="A1956" s="74" t="s">
        <v>41</v>
      </c>
      <c r="B1956" s="74" t="s">
        <v>41</v>
      </c>
      <c r="C1956" s="75" t="s">
        <v>654</v>
      </c>
      <c r="D1956" s="76" t="s">
        <v>2</v>
      </c>
      <c r="E1956" s="77">
        <v>2018</v>
      </c>
      <c r="F1956" s="76" t="s">
        <v>64</v>
      </c>
      <c r="G1956" s="77" t="s">
        <v>159</v>
      </c>
      <c r="H1956" s="76" t="s">
        <v>3003</v>
      </c>
      <c r="I1956" s="76" t="s">
        <v>129</v>
      </c>
      <c r="J1956" s="78" t="s">
        <v>697</v>
      </c>
      <c r="K1956" s="79" t="s">
        <v>634</v>
      </c>
      <c r="L1956" s="79" t="s">
        <v>634</v>
      </c>
      <c r="M1956" s="79">
        <v>2035.97</v>
      </c>
      <c r="N1956" s="79">
        <v>4337.2999999999993</v>
      </c>
    </row>
    <row r="1957" spans="1:14" s="81" customFormat="1" x14ac:dyDescent="0.25">
      <c r="A1957" s="74" t="s">
        <v>41</v>
      </c>
      <c r="B1957" s="74" t="s">
        <v>41</v>
      </c>
      <c r="C1957" s="75" t="s">
        <v>51</v>
      </c>
      <c r="D1957" s="76" t="s">
        <v>1</v>
      </c>
      <c r="E1957" s="77">
        <v>2020</v>
      </c>
      <c r="F1957" s="76" t="s">
        <v>67</v>
      </c>
      <c r="G1957" s="77" t="s">
        <v>193</v>
      </c>
      <c r="H1957" s="76" t="s">
        <v>3004</v>
      </c>
      <c r="I1957" s="76" t="s">
        <v>194</v>
      </c>
      <c r="J1957" s="78" t="s">
        <v>211</v>
      </c>
      <c r="K1957" s="79" t="s">
        <v>545</v>
      </c>
      <c r="L1957" s="79" t="s">
        <v>545</v>
      </c>
      <c r="M1957" s="79">
        <v>1434.67</v>
      </c>
      <c r="N1957" s="79">
        <v>5022.6400000000003</v>
      </c>
    </row>
    <row r="1958" spans="1:14" s="81" customFormat="1" x14ac:dyDescent="0.25">
      <c r="A1958" s="74" t="s">
        <v>41</v>
      </c>
      <c r="B1958" s="74" t="s">
        <v>41</v>
      </c>
      <c r="C1958" s="75" t="s">
        <v>929</v>
      </c>
      <c r="D1958" s="76" t="s">
        <v>930</v>
      </c>
      <c r="E1958" s="77">
        <v>2018</v>
      </c>
      <c r="F1958" s="76" t="s">
        <v>61</v>
      </c>
      <c r="G1958" s="77" t="s">
        <v>102</v>
      </c>
      <c r="H1958" s="76" t="s">
        <v>3005</v>
      </c>
      <c r="I1958" s="76" t="s">
        <v>179</v>
      </c>
      <c r="J1958" s="78" t="s">
        <v>3006</v>
      </c>
      <c r="K1958" s="79" t="s">
        <v>545</v>
      </c>
      <c r="L1958" s="79" t="s">
        <v>545</v>
      </c>
      <c r="M1958" s="79">
        <v>1426.32</v>
      </c>
      <c r="N1958" s="79">
        <v>2530.5</v>
      </c>
    </row>
    <row r="1959" spans="1:14" s="81" customFormat="1" x14ac:dyDescent="0.25">
      <c r="A1959" s="74" t="s">
        <v>41</v>
      </c>
      <c r="B1959" s="74" t="s">
        <v>41</v>
      </c>
      <c r="C1959" s="75" t="s">
        <v>703</v>
      </c>
      <c r="D1959" s="76" t="s">
        <v>601</v>
      </c>
      <c r="E1959" s="77">
        <v>2022</v>
      </c>
      <c r="F1959" s="76" t="s">
        <v>66</v>
      </c>
      <c r="G1959" s="77" t="s">
        <v>186</v>
      </c>
      <c r="H1959" s="76" t="s">
        <v>3007</v>
      </c>
      <c r="I1959" s="76" t="s">
        <v>95</v>
      </c>
      <c r="J1959" s="78" t="s">
        <v>740</v>
      </c>
      <c r="K1959" s="79" t="s">
        <v>634</v>
      </c>
      <c r="L1959" s="79" t="s">
        <v>634</v>
      </c>
      <c r="M1959" s="79">
        <v>2366.17</v>
      </c>
      <c r="N1959" s="79">
        <v>2425.1999999999998</v>
      </c>
    </row>
    <row r="1960" spans="1:14" s="81" customFormat="1" x14ac:dyDescent="0.25">
      <c r="A1960" s="74" t="s">
        <v>41</v>
      </c>
      <c r="B1960" s="74" t="s">
        <v>41</v>
      </c>
      <c r="C1960" s="75" t="s">
        <v>659</v>
      </c>
      <c r="D1960" s="76" t="s">
        <v>4</v>
      </c>
      <c r="E1960" s="77">
        <v>2020</v>
      </c>
      <c r="F1960" s="76" t="s">
        <v>66</v>
      </c>
      <c r="G1960" s="77" t="s">
        <v>186</v>
      </c>
      <c r="H1960" s="76" t="s">
        <v>3008</v>
      </c>
      <c r="I1960" s="76" t="s">
        <v>179</v>
      </c>
      <c r="J1960" s="78" t="s">
        <v>467</v>
      </c>
      <c r="K1960" s="79" t="s">
        <v>545</v>
      </c>
      <c r="L1960" s="79" t="s">
        <v>545</v>
      </c>
      <c r="M1960" s="79">
        <v>1732.83</v>
      </c>
      <c r="N1960" s="79">
        <v>4139.6543279999996</v>
      </c>
    </row>
    <row r="1961" spans="1:14" s="81" customFormat="1" x14ac:dyDescent="0.25">
      <c r="A1961" s="74" t="s">
        <v>41</v>
      </c>
      <c r="B1961" s="74" t="s">
        <v>41</v>
      </c>
      <c r="C1961" s="75" t="s">
        <v>675</v>
      </c>
      <c r="D1961" s="76" t="s">
        <v>15</v>
      </c>
      <c r="E1961" s="77">
        <v>2018</v>
      </c>
      <c r="F1961" s="76" t="s">
        <v>676</v>
      </c>
      <c r="G1961" s="77" t="s">
        <v>280</v>
      </c>
      <c r="H1961" s="76" t="s">
        <v>3009</v>
      </c>
      <c r="I1961" s="76" t="s">
        <v>283</v>
      </c>
      <c r="J1961" s="78" t="s">
        <v>688</v>
      </c>
      <c r="K1961" s="79" t="s">
        <v>634</v>
      </c>
      <c r="L1961" s="79" t="s">
        <v>634</v>
      </c>
      <c r="M1961" s="79">
        <v>2803.8272000000002</v>
      </c>
      <c r="N1961" s="79">
        <v>5890.47</v>
      </c>
    </row>
    <row r="1962" spans="1:14" s="81" customFormat="1" x14ac:dyDescent="0.25">
      <c r="A1962" s="74" t="s">
        <v>41</v>
      </c>
      <c r="B1962" s="74" t="s">
        <v>41</v>
      </c>
      <c r="C1962" s="75" t="s">
        <v>668</v>
      </c>
      <c r="D1962" s="76" t="s">
        <v>10</v>
      </c>
      <c r="E1962" s="77">
        <v>2019</v>
      </c>
      <c r="F1962" s="76" t="s">
        <v>76</v>
      </c>
      <c r="G1962" s="77" t="s">
        <v>328</v>
      </c>
      <c r="H1962" s="76" t="s">
        <v>3010</v>
      </c>
      <c r="I1962" s="76" t="s">
        <v>179</v>
      </c>
      <c r="J1962" s="78" t="s">
        <v>348</v>
      </c>
      <c r="K1962" s="79" t="s">
        <v>545</v>
      </c>
      <c r="L1962" s="79" t="s">
        <v>545</v>
      </c>
      <c r="M1962" s="79">
        <v>1122.2</v>
      </c>
      <c r="N1962" s="79">
        <v>3112.55</v>
      </c>
    </row>
    <row r="1963" spans="1:14" s="81" customFormat="1" x14ac:dyDescent="0.25">
      <c r="A1963" s="74" t="s">
        <v>41</v>
      </c>
      <c r="B1963" s="74" t="s">
        <v>41</v>
      </c>
      <c r="C1963" s="75" t="s">
        <v>668</v>
      </c>
      <c r="D1963" s="76" t="s">
        <v>10</v>
      </c>
      <c r="E1963" s="77">
        <v>2019</v>
      </c>
      <c r="F1963" s="76" t="s">
        <v>76</v>
      </c>
      <c r="G1963" s="77" t="s">
        <v>328</v>
      </c>
      <c r="H1963" s="76" t="s">
        <v>3011</v>
      </c>
      <c r="I1963" s="76" t="s">
        <v>179</v>
      </c>
      <c r="J1963" s="78" t="s">
        <v>629</v>
      </c>
      <c r="K1963" s="79" t="s">
        <v>545</v>
      </c>
      <c r="L1963" s="79" t="s">
        <v>545</v>
      </c>
      <c r="M1963" s="79">
        <v>1122.2</v>
      </c>
      <c r="N1963" s="79">
        <v>3112.55</v>
      </c>
    </row>
    <row r="1964" spans="1:14" s="81" customFormat="1" x14ac:dyDescent="0.25">
      <c r="A1964" s="74" t="s">
        <v>41</v>
      </c>
      <c r="B1964" s="74" t="s">
        <v>41</v>
      </c>
      <c r="C1964" s="75" t="s">
        <v>660</v>
      </c>
      <c r="D1964" s="76" t="s">
        <v>5</v>
      </c>
      <c r="E1964" s="77">
        <v>2020</v>
      </c>
      <c r="F1964" s="76" t="s">
        <v>61</v>
      </c>
      <c r="G1964" s="77" t="s">
        <v>102</v>
      </c>
      <c r="H1964" s="76" t="s">
        <v>3013</v>
      </c>
      <c r="I1964" s="76" t="s">
        <v>257</v>
      </c>
      <c r="J1964" s="78" t="s">
        <v>749</v>
      </c>
      <c r="K1964" s="79" t="s">
        <v>634</v>
      </c>
      <c r="L1964" s="79" t="s">
        <v>634</v>
      </c>
      <c r="M1964" s="79">
        <v>1599</v>
      </c>
      <c r="N1964" s="79">
        <v>3028.16</v>
      </c>
    </row>
    <row r="1965" spans="1:14" s="81" customFormat="1" x14ac:dyDescent="0.25">
      <c r="A1965" s="74" t="s">
        <v>41</v>
      </c>
      <c r="B1965" s="74" t="s">
        <v>41</v>
      </c>
      <c r="C1965" s="75" t="s">
        <v>675</v>
      </c>
      <c r="D1965" s="76" t="s">
        <v>15</v>
      </c>
      <c r="E1965" s="77">
        <v>2018</v>
      </c>
      <c r="F1965" s="76" t="s">
        <v>676</v>
      </c>
      <c r="G1965" s="77" t="s">
        <v>280</v>
      </c>
      <c r="H1965" s="76" t="s">
        <v>3014</v>
      </c>
      <c r="I1965" s="76" t="s">
        <v>281</v>
      </c>
      <c r="J1965" s="78" t="s">
        <v>685</v>
      </c>
      <c r="K1965" s="79" t="s">
        <v>634</v>
      </c>
      <c r="L1965" s="79" t="s">
        <v>634</v>
      </c>
      <c r="M1965" s="79">
        <v>1360.07</v>
      </c>
      <c r="N1965" s="79">
        <v>3166.66</v>
      </c>
    </row>
    <row r="1966" spans="1:14" s="81" customFormat="1" x14ac:dyDescent="0.25">
      <c r="A1966" s="74" t="s">
        <v>41</v>
      </c>
      <c r="B1966" s="74" t="s">
        <v>41</v>
      </c>
      <c r="C1966" s="75" t="s">
        <v>706</v>
      </c>
      <c r="D1966" s="76" t="s">
        <v>568</v>
      </c>
      <c r="E1966" s="77">
        <v>2022</v>
      </c>
      <c r="F1966" s="76" t="s">
        <v>61</v>
      </c>
      <c r="G1966" s="77" t="s">
        <v>102</v>
      </c>
      <c r="H1966" s="76" t="s">
        <v>3015</v>
      </c>
      <c r="I1966" s="76" t="s">
        <v>86</v>
      </c>
      <c r="J1966" s="78" t="s">
        <v>3016</v>
      </c>
      <c r="K1966" s="79" t="s">
        <v>634</v>
      </c>
      <c r="L1966" s="79" t="s">
        <v>634</v>
      </c>
      <c r="M1966" s="79">
        <v>2658.79</v>
      </c>
      <c r="N1966" s="79">
        <v>5098.95</v>
      </c>
    </row>
    <row r="1967" spans="1:14" s="81" customFormat="1" x14ac:dyDescent="0.25">
      <c r="A1967" s="74" t="s">
        <v>41</v>
      </c>
      <c r="B1967" s="74" t="s">
        <v>41</v>
      </c>
      <c r="C1967" s="75" t="s">
        <v>668</v>
      </c>
      <c r="D1967" s="76" t="s">
        <v>10</v>
      </c>
      <c r="E1967" s="77">
        <v>2019</v>
      </c>
      <c r="F1967" s="76" t="s">
        <v>76</v>
      </c>
      <c r="G1967" s="77" t="s">
        <v>328</v>
      </c>
      <c r="H1967" s="76" t="s">
        <v>3017</v>
      </c>
      <c r="I1967" s="76" t="s">
        <v>179</v>
      </c>
      <c r="J1967" s="78" t="s">
        <v>345</v>
      </c>
      <c r="K1967" s="79" t="s">
        <v>545</v>
      </c>
      <c r="L1967" s="79" t="s">
        <v>545</v>
      </c>
      <c r="M1967" s="79">
        <v>1122.2</v>
      </c>
      <c r="N1967" s="79">
        <v>3112.55</v>
      </c>
    </row>
    <row r="1968" spans="1:14" s="81" customFormat="1" x14ac:dyDescent="0.25">
      <c r="A1968" s="74" t="s">
        <v>41</v>
      </c>
      <c r="B1968" s="74" t="s">
        <v>41</v>
      </c>
      <c r="C1968" s="75" t="s">
        <v>668</v>
      </c>
      <c r="D1968" s="76" t="s">
        <v>10</v>
      </c>
      <c r="E1968" s="77">
        <v>2019</v>
      </c>
      <c r="F1968" s="76" t="s">
        <v>76</v>
      </c>
      <c r="G1968" s="77" t="s">
        <v>328</v>
      </c>
      <c r="H1968" s="76" t="s">
        <v>3018</v>
      </c>
      <c r="I1968" s="76" t="s">
        <v>179</v>
      </c>
      <c r="J1968" s="78" t="s">
        <v>397</v>
      </c>
      <c r="K1968" s="79" t="s">
        <v>545</v>
      </c>
      <c r="L1968" s="79" t="s">
        <v>545</v>
      </c>
      <c r="M1968" s="79">
        <v>1122.2</v>
      </c>
      <c r="N1968" s="79">
        <v>3112.55</v>
      </c>
    </row>
    <row r="1969" spans="1:14" s="81" customFormat="1" x14ac:dyDescent="0.25">
      <c r="A1969" s="74" t="s">
        <v>41</v>
      </c>
      <c r="B1969" s="74" t="s">
        <v>41</v>
      </c>
      <c r="C1969" s="75" t="s">
        <v>680</v>
      </c>
      <c r="D1969" s="76" t="s">
        <v>18</v>
      </c>
      <c r="E1969" s="77">
        <v>2022</v>
      </c>
      <c r="F1969" s="76" t="s">
        <v>64</v>
      </c>
      <c r="G1969" s="77" t="s">
        <v>159</v>
      </c>
      <c r="H1969" s="76" t="s">
        <v>3019</v>
      </c>
      <c r="I1969" s="76" t="s">
        <v>162</v>
      </c>
      <c r="J1969" s="78" t="s">
        <v>681</v>
      </c>
      <c r="K1969" s="79" t="s">
        <v>634</v>
      </c>
      <c r="L1969" s="79" t="s">
        <v>634</v>
      </c>
      <c r="M1969" s="79">
        <v>1964.76</v>
      </c>
      <c r="N1969" s="79">
        <v>2760.26</v>
      </c>
    </row>
    <row r="1970" spans="1:14" s="81" customFormat="1" x14ac:dyDescent="0.25">
      <c r="A1970" s="74" t="s">
        <v>41</v>
      </c>
      <c r="B1970" s="74" t="s">
        <v>41</v>
      </c>
      <c r="C1970" s="75" t="s">
        <v>929</v>
      </c>
      <c r="D1970" s="76" t="s">
        <v>930</v>
      </c>
      <c r="E1970" s="77">
        <v>2018</v>
      </c>
      <c r="F1970" s="76" t="s">
        <v>61</v>
      </c>
      <c r="G1970" s="77" t="s">
        <v>102</v>
      </c>
      <c r="H1970" s="76" t="s">
        <v>3020</v>
      </c>
      <c r="I1970" s="76" t="s">
        <v>179</v>
      </c>
      <c r="J1970" s="78" t="s">
        <v>1342</v>
      </c>
      <c r="K1970" s="79" t="s">
        <v>545</v>
      </c>
      <c r="L1970" s="79" t="s">
        <v>545</v>
      </c>
      <c r="M1970" s="79">
        <v>1816.92</v>
      </c>
      <c r="N1970" s="79">
        <v>3089.68</v>
      </c>
    </row>
    <row r="1971" spans="1:14" s="81" customFormat="1" x14ac:dyDescent="0.25">
      <c r="A1971" s="74" t="s">
        <v>41</v>
      </c>
      <c r="B1971" s="74" t="s">
        <v>41</v>
      </c>
      <c r="C1971" s="75" t="s">
        <v>922</v>
      </c>
      <c r="D1971" s="76" t="s">
        <v>923</v>
      </c>
      <c r="E1971" s="77">
        <v>2023</v>
      </c>
      <c r="F1971" s="76" t="s">
        <v>61</v>
      </c>
      <c r="G1971" s="77" t="s">
        <v>102</v>
      </c>
      <c r="H1971" s="76" t="s">
        <v>3021</v>
      </c>
      <c r="I1971" s="76" t="s">
        <v>129</v>
      </c>
      <c r="J1971" s="78" t="s">
        <v>753</v>
      </c>
      <c r="K1971" s="79" t="s">
        <v>634</v>
      </c>
      <c r="L1971" s="79" t="s">
        <v>634</v>
      </c>
      <c r="M1971" s="79">
        <v>1858.89</v>
      </c>
      <c r="N1971" s="79">
        <v>3243.81</v>
      </c>
    </row>
    <row r="1972" spans="1:14" s="81" customFormat="1" x14ac:dyDescent="0.25">
      <c r="A1972" s="74" t="s">
        <v>41</v>
      </c>
      <c r="B1972" s="74" t="s">
        <v>41</v>
      </c>
      <c r="C1972" s="75" t="s">
        <v>668</v>
      </c>
      <c r="D1972" s="76" t="s">
        <v>10</v>
      </c>
      <c r="E1972" s="77">
        <v>2019</v>
      </c>
      <c r="F1972" s="76" t="s">
        <v>76</v>
      </c>
      <c r="G1972" s="77" t="s">
        <v>328</v>
      </c>
      <c r="H1972" s="76" t="s">
        <v>3022</v>
      </c>
      <c r="I1972" s="76" t="s">
        <v>179</v>
      </c>
      <c r="J1972" s="78" t="s">
        <v>397</v>
      </c>
      <c r="K1972" s="79" t="s">
        <v>545</v>
      </c>
      <c r="L1972" s="79" t="s">
        <v>545</v>
      </c>
      <c r="M1972" s="79">
        <v>1122.2</v>
      </c>
      <c r="N1972" s="79">
        <v>3112.55</v>
      </c>
    </row>
    <row r="1973" spans="1:14" s="81" customFormat="1" x14ac:dyDescent="0.25">
      <c r="A1973" s="74" t="s">
        <v>41</v>
      </c>
      <c r="B1973" s="74" t="s">
        <v>41</v>
      </c>
      <c r="C1973" s="75" t="s">
        <v>659</v>
      </c>
      <c r="D1973" s="76" t="s">
        <v>4</v>
      </c>
      <c r="E1973" s="77">
        <v>2020</v>
      </c>
      <c r="F1973" s="76" t="s">
        <v>66</v>
      </c>
      <c r="G1973" s="77" t="s">
        <v>186</v>
      </c>
      <c r="H1973" s="76" t="s">
        <v>3023</v>
      </c>
      <c r="I1973" s="76" t="s">
        <v>179</v>
      </c>
      <c r="J1973" s="78" t="s">
        <v>422</v>
      </c>
      <c r="K1973" s="79" t="s">
        <v>545</v>
      </c>
      <c r="L1973" s="79" t="s">
        <v>545</v>
      </c>
      <c r="M1973" s="79">
        <v>1328.3</v>
      </c>
      <c r="N1973" s="79">
        <v>3222.5716040000002</v>
      </c>
    </row>
    <row r="1974" spans="1:14" s="81" customFormat="1" x14ac:dyDescent="0.25">
      <c r="A1974" s="74" t="s">
        <v>41</v>
      </c>
      <c r="B1974" s="74" t="s">
        <v>41</v>
      </c>
      <c r="C1974" s="75" t="s">
        <v>668</v>
      </c>
      <c r="D1974" s="76" t="s">
        <v>10</v>
      </c>
      <c r="E1974" s="77">
        <v>2019</v>
      </c>
      <c r="F1974" s="76" t="s">
        <v>76</v>
      </c>
      <c r="G1974" s="77" t="s">
        <v>328</v>
      </c>
      <c r="H1974" s="76" t="s">
        <v>3024</v>
      </c>
      <c r="I1974" s="76" t="s">
        <v>179</v>
      </c>
      <c r="J1974" s="78" t="s">
        <v>362</v>
      </c>
      <c r="K1974" s="79" t="s">
        <v>547</v>
      </c>
      <c r="L1974" s="79" t="s">
        <v>547</v>
      </c>
      <c r="M1974" s="79">
        <v>1122.2</v>
      </c>
      <c r="N1974" s="79">
        <v>3112.55</v>
      </c>
    </row>
    <row r="1975" spans="1:14" s="81" customFormat="1" x14ac:dyDescent="0.25">
      <c r="A1975" s="74" t="s">
        <v>41</v>
      </c>
      <c r="B1975" s="74" t="s">
        <v>41</v>
      </c>
      <c r="C1975" s="75" t="s">
        <v>691</v>
      </c>
      <c r="D1975" s="76" t="s">
        <v>21</v>
      </c>
      <c r="E1975" s="77">
        <v>2019</v>
      </c>
      <c r="F1975" s="76" t="s">
        <v>75</v>
      </c>
      <c r="G1975" s="77" t="s">
        <v>312</v>
      </c>
      <c r="H1975" s="76" t="s">
        <v>3025</v>
      </c>
      <c r="I1975" s="76" t="s">
        <v>313</v>
      </c>
      <c r="J1975" s="78" t="s">
        <v>778</v>
      </c>
      <c r="K1975" s="79" t="s">
        <v>634</v>
      </c>
      <c r="L1975" s="79" t="s">
        <v>634</v>
      </c>
      <c r="M1975" s="79">
        <v>1236.43</v>
      </c>
      <c r="N1975" s="79">
        <v>3029.39</v>
      </c>
    </row>
    <row r="1976" spans="1:14" s="81" customFormat="1" x14ac:dyDescent="0.25">
      <c r="A1976" s="74" t="s">
        <v>41</v>
      </c>
      <c r="B1976" s="74" t="s">
        <v>41</v>
      </c>
      <c r="C1976" s="75" t="s">
        <v>706</v>
      </c>
      <c r="D1976" s="76" t="s">
        <v>568</v>
      </c>
      <c r="E1976" s="77">
        <v>2022</v>
      </c>
      <c r="F1976" s="76" t="s">
        <v>61</v>
      </c>
      <c r="G1976" s="77" t="s">
        <v>102</v>
      </c>
      <c r="H1976" s="76" t="s">
        <v>3026</v>
      </c>
      <c r="I1976" s="76" t="s">
        <v>103</v>
      </c>
      <c r="J1976" s="78" t="s">
        <v>851</v>
      </c>
      <c r="K1976" s="79" t="s">
        <v>634</v>
      </c>
      <c r="L1976" s="79" t="s">
        <v>634</v>
      </c>
      <c r="M1976" s="79">
        <v>2218.2600000000002</v>
      </c>
      <c r="N1976" s="79">
        <v>4306.2299999999996</v>
      </c>
    </row>
    <row r="1977" spans="1:14" s="81" customFormat="1" x14ac:dyDescent="0.25">
      <c r="A1977" s="74" t="s">
        <v>41</v>
      </c>
      <c r="B1977" s="74" t="s">
        <v>41</v>
      </c>
      <c r="C1977" s="75" t="s">
        <v>659</v>
      </c>
      <c r="D1977" s="76" t="s">
        <v>4</v>
      </c>
      <c r="E1977" s="77">
        <v>2020</v>
      </c>
      <c r="F1977" s="76" t="s">
        <v>66</v>
      </c>
      <c r="G1977" s="77" t="s">
        <v>186</v>
      </c>
      <c r="H1977" s="76" t="s">
        <v>3027</v>
      </c>
      <c r="I1977" s="76" t="s">
        <v>179</v>
      </c>
      <c r="J1977" s="78" t="s">
        <v>823</v>
      </c>
      <c r="K1977" s="79" t="s">
        <v>634</v>
      </c>
      <c r="L1977" s="79" t="s">
        <v>634</v>
      </c>
      <c r="M1977" s="79">
        <v>1726.79</v>
      </c>
      <c r="N1977" s="79">
        <v>4219.0281059999998</v>
      </c>
    </row>
    <row r="1978" spans="1:14" s="81" customFormat="1" x14ac:dyDescent="0.25">
      <c r="A1978" s="74" t="s">
        <v>41</v>
      </c>
      <c r="B1978" s="74" t="s">
        <v>41</v>
      </c>
      <c r="C1978" s="75" t="s">
        <v>929</v>
      </c>
      <c r="D1978" s="76" t="s">
        <v>930</v>
      </c>
      <c r="E1978" s="77">
        <v>2018</v>
      </c>
      <c r="F1978" s="76" t="s">
        <v>61</v>
      </c>
      <c r="G1978" s="77" t="s">
        <v>102</v>
      </c>
      <c r="H1978" s="76" t="s">
        <v>3028</v>
      </c>
      <c r="I1978" s="76" t="s">
        <v>179</v>
      </c>
      <c r="J1978" s="78" t="s">
        <v>615</v>
      </c>
      <c r="K1978" s="79" t="s">
        <v>547</v>
      </c>
      <c r="L1978" s="79" t="s">
        <v>547</v>
      </c>
      <c r="M1978" s="79">
        <v>1426.32</v>
      </c>
      <c r="N1978" s="79">
        <v>2530.5</v>
      </c>
    </row>
    <row r="1979" spans="1:14" s="81" customFormat="1" x14ac:dyDescent="0.25">
      <c r="A1979" s="74" t="s">
        <v>41</v>
      </c>
      <c r="B1979" s="74" t="s">
        <v>41</v>
      </c>
      <c r="C1979" s="75" t="s">
        <v>659</v>
      </c>
      <c r="D1979" s="76" t="s">
        <v>4</v>
      </c>
      <c r="E1979" s="77">
        <v>2020</v>
      </c>
      <c r="F1979" s="76" t="s">
        <v>66</v>
      </c>
      <c r="G1979" s="77" t="s">
        <v>186</v>
      </c>
      <c r="H1979" s="76" t="s">
        <v>3029</v>
      </c>
      <c r="I1979" s="76" t="s">
        <v>179</v>
      </c>
      <c r="J1979" s="78" t="s">
        <v>481</v>
      </c>
      <c r="K1979" s="79" t="s">
        <v>545</v>
      </c>
      <c r="L1979" s="79" t="s">
        <v>545</v>
      </c>
      <c r="M1979" s="79">
        <v>1445.71</v>
      </c>
      <c r="N1979" s="79">
        <v>3525.9695380000003</v>
      </c>
    </row>
    <row r="1980" spans="1:14" s="81" customFormat="1" x14ac:dyDescent="0.25">
      <c r="A1980" s="74" t="s">
        <v>41</v>
      </c>
      <c r="B1980" s="74" t="s">
        <v>41</v>
      </c>
      <c r="C1980" s="75" t="s">
        <v>691</v>
      </c>
      <c r="D1980" s="76" t="s">
        <v>21</v>
      </c>
      <c r="E1980" s="77">
        <v>2019</v>
      </c>
      <c r="F1980" s="76" t="s">
        <v>75</v>
      </c>
      <c r="G1980" s="77" t="s">
        <v>312</v>
      </c>
      <c r="H1980" s="76" t="s">
        <v>3030</v>
      </c>
      <c r="I1980" s="76" t="s">
        <v>313</v>
      </c>
      <c r="J1980" s="78" t="s">
        <v>841</v>
      </c>
      <c r="K1980" s="79" t="s">
        <v>634</v>
      </c>
      <c r="L1980" s="79" t="s">
        <v>634</v>
      </c>
      <c r="M1980" s="79">
        <v>1236.43</v>
      </c>
      <c r="N1980" s="79">
        <v>3029.39</v>
      </c>
    </row>
    <row r="1981" spans="1:14" s="81" customFormat="1" x14ac:dyDescent="0.25">
      <c r="A1981" s="74" t="s">
        <v>41</v>
      </c>
      <c r="B1981" s="74" t="s">
        <v>41</v>
      </c>
      <c r="C1981" s="75" t="s">
        <v>659</v>
      </c>
      <c r="D1981" s="76" t="s">
        <v>4</v>
      </c>
      <c r="E1981" s="77">
        <v>2020</v>
      </c>
      <c r="F1981" s="76" t="s">
        <v>66</v>
      </c>
      <c r="G1981" s="77" t="s">
        <v>186</v>
      </c>
      <c r="H1981" s="76" t="s">
        <v>3031</v>
      </c>
      <c r="I1981" s="76" t="s">
        <v>179</v>
      </c>
      <c r="J1981" s="78" t="s">
        <v>669</v>
      </c>
      <c r="K1981" s="79" t="s">
        <v>545</v>
      </c>
      <c r="L1981" s="79" t="s">
        <v>545</v>
      </c>
      <c r="M1981" s="79">
        <v>1445.71</v>
      </c>
      <c r="N1981" s="79">
        <v>3525.9695380000003</v>
      </c>
    </row>
    <row r="1982" spans="1:14" s="81" customFormat="1" x14ac:dyDescent="0.25">
      <c r="A1982" s="74" t="s">
        <v>41</v>
      </c>
      <c r="B1982" s="74" t="s">
        <v>41</v>
      </c>
      <c r="C1982" s="75" t="s">
        <v>663</v>
      </c>
      <c r="D1982" s="76" t="s">
        <v>7</v>
      </c>
      <c r="E1982" s="77">
        <v>2020</v>
      </c>
      <c r="F1982" s="76" t="s">
        <v>80</v>
      </c>
      <c r="G1982" s="77" t="s">
        <v>518</v>
      </c>
      <c r="H1982" s="76" t="s">
        <v>3032</v>
      </c>
      <c r="I1982" s="76" t="s">
        <v>173</v>
      </c>
      <c r="J1982" s="78" t="s">
        <v>664</v>
      </c>
      <c r="K1982" s="79" t="s">
        <v>634</v>
      </c>
      <c r="L1982" s="79" t="s">
        <v>634</v>
      </c>
      <c r="M1982" s="79">
        <v>1422.19</v>
      </c>
      <c r="N1982" s="79">
        <v>2577.8535999999999</v>
      </c>
    </row>
    <row r="1983" spans="1:14" s="81" customFormat="1" x14ac:dyDescent="0.25">
      <c r="A1983" s="74" t="s">
        <v>41</v>
      </c>
      <c r="B1983" s="74" t="s">
        <v>41</v>
      </c>
      <c r="C1983" s="75" t="s">
        <v>668</v>
      </c>
      <c r="D1983" s="76" t="s">
        <v>10</v>
      </c>
      <c r="E1983" s="77">
        <v>2019</v>
      </c>
      <c r="F1983" s="76" t="s">
        <v>76</v>
      </c>
      <c r="G1983" s="77" t="s">
        <v>328</v>
      </c>
      <c r="H1983" s="76" t="s">
        <v>3033</v>
      </c>
      <c r="I1983" s="76" t="s">
        <v>179</v>
      </c>
      <c r="J1983" s="78" t="s">
        <v>355</v>
      </c>
      <c r="K1983" s="79" t="s">
        <v>547</v>
      </c>
      <c r="L1983" s="79" t="s">
        <v>547</v>
      </c>
      <c r="M1983" s="79">
        <v>1122.2</v>
      </c>
      <c r="N1983" s="79">
        <v>3112.55</v>
      </c>
    </row>
    <row r="1984" spans="1:14" s="81" customFormat="1" x14ac:dyDescent="0.25">
      <c r="A1984" s="74" t="s">
        <v>41</v>
      </c>
      <c r="B1984" s="74" t="s">
        <v>41</v>
      </c>
      <c r="C1984" s="75" t="s">
        <v>659</v>
      </c>
      <c r="D1984" s="76" t="s">
        <v>4</v>
      </c>
      <c r="E1984" s="77">
        <v>2020</v>
      </c>
      <c r="F1984" s="76" t="s">
        <v>66</v>
      </c>
      <c r="G1984" s="77" t="s">
        <v>186</v>
      </c>
      <c r="H1984" s="76" t="s">
        <v>3035</v>
      </c>
      <c r="I1984" s="76" t="s">
        <v>179</v>
      </c>
      <c r="J1984" s="78" t="s">
        <v>412</v>
      </c>
      <c r="K1984" s="79" t="s">
        <v>545</v>
      </c>
      <c r="L1984" s="79" t="s">
        <v>545</v>
      </c>
      <c r="M1984" s="79">
        <v>1592.3</v>
      </c>
      <c r="N1984" s="79">
        <v>3776.9587280000001</v>
      </c>
    </row>
    <row r="1985" spans="1:14" s="81" customFormat="1" x14ac:dyDescent="0.25">
      <c r="A1985" s="74" t="s">
        <v>41</v>
      </c>
      <c r="B1985" s="74" t="s">
        <v>41</v>
      </c>
      <c r="C1985" s="75" t="s">
        <v>668</v>
      </c>
      <c r="D1985" s="76" t="s">
        <v>10</v>
      </c>
      <c r="E1985" s="77">
        <v>2019</v>
      </c>
      <c r="F1985" s="76" t="s">
        <v>76</v>
      </c>
      <c r="G1985" s="77" t="s">
        <v>328</v>
      </c>
      <c r="H1985" s="76" t="s">
        <v>3036</v>
      </c>
      <c r="I1985" s="76" t="s">
        <v>179</v>
      </c>
      <c r="J1985" s="78" t="s">
        <v>365</v>
      </c>
      <c r="K1985" s="79" t="s">
        <v>545</v>
      </c>
      <c r="L1985" s="79" t="s">
        <v>545</v>
      </c>
      <c r="M1985" s="79">
        <v>1122.2</v>
      </c>
      <c r="N1985" s="79">
        <v>3112.55</v>
      </c>
    </row>
    <row r="1986" spans="1:14" s="81" customFormat="1" x14ac:dyDescent="0.25">
      <c r="A1986" s="74" t="s">
        <v>41</v>
      </c>
      <c r="B1986" s="74" t="s">
        <v>41</v>
      </c>
      <c r="C1986" s="75" t="s">
        <v>565</v>
      </c>
      <c r="D1986" s="76" t="s">
        <v>33</v>
      </c>
      <c r="E1986" s="77">
        <v>2021</v>
      </c>
      <c r="F1986" s="76" t="s">
        <v>77</v>
      </c>
      <c r="G1986" s="77" t="s">
        <v>403</v>
      </c>
      <c r="H1986" s="76" t="s">
        <v>3038</v>
      </c>
      <c r="I1986" s="76" t="s">
        <v>129</v>
      </c>
      <c r="J1986" s="78" t="s">
        <v>782</v>
      </c>
      <c r="K1986" s="79" t="s">
        <v>634</v>
      </c>
      <c r="L1986" s="79" t="s">
        <v>634</v>
      </c>
      <c r="M1986" s="79">
        <v>1622.7</v>
      </c>
      <c r="N1986" s="79">
        <v>2904.47</v>
      </c>
    </row>
    <row r="1987" spans="1:14" s="81" customFormat="1" x14ac:dyDescent="0.25">
      <c r="A1987" s="74" t="s">
        <v>41</v>
      </c>
      <c r="B1987" s="74" t="s">
        <v>41</v>
      </c>
      <c r="C1987" s="75" t="s">
        <v>922</v>
      </c>
      <c r="D1987" s="76" t="s">
        <v>923</v>
      </c>
      <c r="E1987" s="77">
        <v>2023</v>
      </c>
      <c r="F1987" s="76" t="s">
        <v>61</v>
      </c>
      <c r="G1987" s="77" t="s">
        <v>102</v>
      </c>
      <c r="H1987" s="76" t="s">
        <v>3039</v>
      </c>
      <c r="I1987" s="76" t="s">
        <v>131</v>
      </c>
      <c r="J1987" s="78" t="s">
        <v>787</v>
      </c>
      <c r="K1987" s="79" t="s">
        <v>634</v>
      </c>
      <c r="L1987" s="79" t="s">
        <v>634</v>
      </c>
      <c r="M1987" s="79">
        <v>2167.73</v>
      </c>
      <c r="N1987" s="79">
        <v>5267.61</v>
      </c>
    </row>
    <row r="1988" spans="1:14" s="81" customFormat="1" x14ac:dyDescent="0.25">
      <c r="A1988" s="74" t="s">
        <v>41</v>
      </c>
      <c r="B1988" s="74" t="s">
        <v>41</v>
      </c>
      <c r="C1988" s="75" t="s">
        <v>659</v>
      </c>
      <c r="D1988" s="76" t="s">
        <v>4</v>
      </c>
      <c r="E1988" s="77">
        <v>2020</v>
      </c>
      <c r="F1988" s="76" t="s">
        <v>66</v>
      </c>
      <c r="G1988" s="77" t="s">
        <v>186</v>
      </c>
      <c r="H1988" s="76" t="s">
        <v>3040</v>
      </c>
      <c r="I1988" s="76" t="s">
        <v>179</v>
      </c>
      <c r="J1988" s="78" t="s">
        <v>462</v>
      </c>
      <c r="K1988" s="79" t="s">
        <v>545</v>
      </c>
      <c r="L1988" s="79" t="s">
        <v>545</v>
      </c>
      <c r="M1988" s="79">
        <v>1856.3</v>
      </c>
      <c r="N1988" s="79">
        <v>4314.7179369999985</v>
      </c>
    </row>
    <row r="1989" spans="1:14" s="81" customFormat="1" x14ac:dyDescent="0.25">
      <c r="A1989" s="74" t="s">
        <v>41</v>
      </c>
      <c r="B1989" s="74" t="s">
        <v>41</v>
      </c>
      <c r="C1989" s="75" t="s">
        <v>50</v>
      </c>
      <c r="D1989" s="76" t="s">
        <v>14</v>
      </c>
      <c r="E1989" s="77">
        <v>2019</v>
      </c>
      <c r="F1989" s="76" t="s">
        <v>66</v>
      </c>
      <c r="G1989" s="77" t="s">
        <v>186</v>
      </c>
      <c r="H1989" s="76" t="s">
        <v>3041</v>
      </c>
      <c r="I1989" s="76" t="s">
        <v>91</v>
      </c>
      <c r="J1989" s="78" t="s">
        <v>758</v>
      </c>
      <c r="K1989" s="79" t="s">
        <v>634</v>
      </c>
      <c r="L1989" s="79" t="s">
        <v>634</v>
      </c>
      <c r="M1989" s="79">
        <v>1735.89</v>
      </c>
      <c r="N1989" s="79">
        <v>1945.6</v>
      </c>
    </row>
    <row r="1990" spans="1:14" s="81" customFormat="1" x14ac:dyDescent="0.25">
      <c r="A1990" s="74" t="s">
        <v>41</v>
      </c>
      <c r="B1990" s="74" t="s">
        <v>41</v>
      </c>
      <c r="C1990" s="75" t="s">
        <v>744</v>
      </c>
      <c r="D1990" s="76" t="s">
        <v>29</v>
      </c>
      <c r="E1990" s="77">
        <v>2021</v>
      </c>
      <c r="F1990" s="76" t="s">
        <v>64</v>
      </c>
      <c r="G1990" s="77" t="s">
        <v>159</v>
      </c>
      <c r="H1990" s="76" t="s">
        <v>3042</v>
      </c>
      <c r="I1990" s="76" t="s">
        <v>95</v>
      </c>
      <c r="J1990" s="78" t="s">
        <v>814</v>
      </c>
      <c r="K1990" s="79" t="s">
        <v>634</v>
      </c>
      <c r="L1990" s="79" t="s">
        <v>634</v>
      </c>
      <c r="M1990" s="79">
        <v>3272.21</v>
      </c>
      <c r="N1990" s="79">
        <v>7729.51</v>
      </c>
    </row>
    <row r="1991" spans="1:14" s="81" customFormat="1" x14ac:dyDescent="0.25">
      <c r="A1991" s="74" t="s">
        <v>41</v>
      </c>
      <c r="B1991" s="74" t="s">
        <v>41</v>
      </c>
      <c r="C1991" s="75" t="s">
        <v>761</v>
      </c>
      <c r="D1991" s="76" t="s">
        <v>35</v>
      </c>
      <c r="E1991" s="77">
        <v>2018</v>
      </c>
      <c r="F1991" s="76" t="s">
        <v>59</v>
      </c>
      <c r="G1991" s="77" t="s">
        <v>82</v>
      </c>
      <c r="H1991" s="76" t="s">
        <v>3043</v>
      </c>
      <c r="I1991" s="76" t="s">
        <v>99</v>
      </c>
      <c r="J1991" s="78" t="s">
        <v>762</v>
      </c>
      <c r="K1991" s="79" t="s">
        <v>634</v>
      </c>
      <c r="L1991" s="79" t="s">
        <v>634</v>
      </c>
      <c r="M1991" s="79">
        <v>1727</v>
      </c>
      <c r="N1991" s="79">
        <v>2407.96</v>
      </c>
    </row>
    <row r="1992" spans="1:14" s="81" customFormat="1" x14ac:dyDescent="0.25">
      <c r="A1992" s="74" t="s">
        <v>41</v>
      </c>
      <c r="B1992" s="74" t="s">
        <v>41</v>
      </c>
      <c r="C1992" s="75" t="s">
        <v>668</v>
      </c>
      <c r="D1992" s="76" t="s">
        <v>10</v>
      </c>
      <c r="E1992" s="77">
        <v>2019</v>
      </c>
      <c r="F1992" s="76" t="s">
        <v>76</v>
      </c>
      <c r="G1992" s="77" t="s">
        <v>328</v>
      </c>
      <c r="H1992" s="76" t="s">
        <v>3044</v>
      </c>
      <c r="I1992" s="76" t="s">
        <v>179</v>
      </c>
      <c r="J1992" s="78" t="s">
        <v>631</v>
      </c>
      <c r="K1992" s="79" t="s">
        <v>545</v>
      </c>
      <c r="L1992" s="79" t="s">
        <v>545</v>
      </c>
      <c r="M1992" s="79">
        <v>1122.2</v>
      </c>
      <c r="N1992" s="79">
        <v>3112.55</v>
      </c>
    </row>
    <row r="1993" spans="1:14" s="81" customFormat="1" x14ac:dyDescent="0.25">
      <c r="A1993" s="74" t="s">
        <v>41</v>
      </c>
      <c r="B1993" s="74" t="s">
        <v>41</v>
      </c>
      <c r="C1993" s="75" t="s">
        <v>675</v>
      </c>
      <c r="D1993" s="76" t="s">
        <v>15</v>
      </c>
      <c r="E1993" s="77">
        <v>2018</v>
      </c>
      <c r="F1993" s="76" t="s">
        <v>676</v>
      </c>
      <c r="G1993" s="77" t="s">
        <v>280</v>
      </c>
      <c r="H1993" s="76" t="s">
        <v>3892</v>
      </c>
      <c r="I1993" s="76" t="s">
        <v>281</v>
      </c>
      <c r="J1993" s="78" t="s">
        <v>700</v>
      </c>
      <c r="K1993" s="79" t="s">
        <v>634</v>
      </c>
      <c r="L1993" s="79" t="s">
        <v>634</v>
      </c>
      <c r="M1993" s="79">
        <v>1360.07</v>
      </c>
      <c r="N1993" s="79">
        <v>3166.66</v>
      </c>
    </row>
    <row r="1994" spans="1:14" s="81" customFormat="1" x14ac:dyDescent="0.25">
      <c r="A1994" s="74" t="s">
        <v>41</v>
      </c>
      <c r="B1994" s="74" t="s">
        <v>41</v>
      </c>
      <c r="C1994" s="75" t="s">
        <v>706</v>
      </c>
      <c r="D1994" s="76" t="s">
        <v>568</v>
      </c>
      <c r="E1994" s="77">
        <v>2022</v>
      </c>
      <c r="F1994" s="76" t="s">
        <v>61</v>
      </c>
      <c r="G1994" s="77" t="s">
        <v>102</v>
      </c>
      <c r="H1994" s="76" t="s">
        <v>3046</v>
      </c>
      <c r="I1994" s="76" t="s">
        <v>103</v>
      </c>
      <c r="J1994" s="78" t="s">
        <v>2017</v>
      </c>
      <c r="K1994" s="79" t="s">
        <v>634</v>
      </c>
      <c r="L1994" s="79" t="s">
        <v>634</v>
      </c>
      <c r="M1994" s="79">
        <v>2218.2600000000002</v>
      </c>
      <c r="N1994" s="79">
        <v>4306.2299999999996</v>
      </c>
    </row>
    <row r="1995" spans="1:14" s="81" customFormat="1" x14ac:dyDescent="0.25">
      <c r="A1995" s="74" t="s">
        <v>41</v>
      </c>
      <c r="B1995" s="74" t="s">
        <v>41</v>
      </c>
      <c r="C1995" s="75" t="s">
        <v>51</v>
      </c>
      <c r="D1995" s="76" t="s">
        <v>1</v>
      </c>
      <c r="E1995" s="77">
        <v>2020</v>
      </c>
      <c r="F1995" s="76" t="s">
        <v>67</v>
      </c>
      <c r="G1995" s="77" t="s">
        <v>193</v>
      </c>
      <c r="H1995" s="76" t="s">
        <v>3047</v>
      </c>
      <c r="I1995" s="76" t="s">
        <v>194</v>
      </c>
      <c r="J1995" s="78" t="s">
        <v>692</v>
      </c>
      <c r="K1995" s="79" t="s">
        <v>545</v>
      </c>
      <c r="L1995" s="79" t="s">
        <v>545</v>
      </c>
      <c r="M1995" s="79">
        <v>1434.67</v>
      </c>
      <c r="N1995" s="79">
        <v>5022.6400000000003</v>
      </c>
    </row>
    <row r="1996" spans="1:14" s="81" customFormat="1" x14ac:dyDescent="0.25">
      <c r="A1996" s="74" t="s">
        <v>41</v>
      </c>
      <c r="B1996" s="74" t="s">
        <v>41</v>
      </c>
      <c r="C1996" s="75" t="s">
        <v>687</v>
      </c>
      <c r="D1996" s="76" t="s">
        <v>20</v>
      </c>
      <c r="E1996" s="77">
        <v>2020</v>
      </c>
      <c r="F1996" s="76" t="s">
        <v>66</v>
      </c>
      <c r="G1996" s="77" t="s">
        <v>186</v>
      </c>
      <c r="H1996" s="76" t="s">
        <v>3048</v>
      </c>
      <c r="I1996" s="76" t="s">
        <v>257</v>
      </c>
      <c r="J1996" s="78" t="s">
        <v>688</v>
      </c>
      <c r="K1996" s="79" t="s">
        <v>634</v>
      </c>
      <c r="L1996" s="79" t="s">
        <v>634</v>
      </c>
      <c r="M1996" s="79">
        <v>2053.5700000000002</v>
      </c>
      <c r="N1996" s="79">
        <v>2345.1999999999998</v>
      </c>
    </row>
    <row r="1997" spans="1:14" s="81" customFormat="1" x14ac:dyDescent="0.25">
      <c r="A1997" s="74" t="s">
        <v>41</v>
      </c>
      <c r="B1997" s="74" t="s">
        <v>41</v>
      </c>
      <c r="C1997" s="75" t="s">
        <v>980</v>
      </c>
      <c r="D1997" s="76" t="s">
        <v>981</v>
      </c>
      <c r="E1997" s="77">
        <v>2022</v>
      </c>
      <c r="F1997" s="76" t="s">
        <v>982</v>
      </c>
      <c r="G1997" s="77" t="s">
        <v>983</v>
      </c>
      <c r="H1997" s="76" t="s">
        <v>3049</v>
      </c>
      <c r="I1997" s="76" t="s">
        <v>108</v>
      </c>
      <c r="J1997" s="78" t="s">
        <v>768</v>
      </c>
      <c r="K1997" s="79" t="s">
        <v>545</v>
      </c>
      <c r="L1997" s="79" t="s">
        <v>545</v>
      </c>
      <c r="M1997" s="79">
        <v>1424.79</v>
      </c>
      <c r="N1997" s="79">
        <v>5038.51</v>
      </c>
    </row>
    <row r="1998" spans="1:14" s="81" customFormat="1" x14ac:dyDescent="0.25">
      <c r="A1998" s="74" t="s">
        <v>41</v>
      </c>
      <c r="B1998" s="74" t="s">
        <v>41</v>
      </c>
      <c r="C1998" s="75" t="s">
        <v>922</v>
      </c>
      <c r="D1998" s="76" t="s">
        <v>923</v>
      </c>
      <c r="E1998" s="77">
        <v>2023</v>
      </c>
      <c r="F1998" s="76" t="s">
        <v>61</v>
      </c>
      <c r="G1998" s="77" t="s">
        <v>102</v>
      </c>
      <c r="H1998" s="76" t="s">
        <v>3050</v>
      </c>
      <c r="I1998" s="76" t="s">
        <v>495</v>
      </c>
      <c r="J1998" s="78" t="s">
        <v>661</v>
      </c>
      <c r="K1998" s="79" t="s">
        <v>634</v>
      </c>
      <c r="L1998" s="79" t="s">
        <v>634</v>
      </c>
      <c r="M1998" s="79">
        <v>2763.62</v>
      </c>
      <c r="N1998" s="79">
        <v>5035.1899999999996</v>
      </c>
    </row>
    <row r="1999" spans="1:14" s="81" customFormat="1" x14ac:dyDescent="0.25">
      <c r="A1999" s="74" t="s">
        <v>41</v>
      </c>
      <c r="B1999" s="74" t="s">
        <v>41</v>
      </c>
      <c r="C1999" s="75" t="s">
        <v>706</v>
      </c>
      <c r="D1999" s="76" t="s">
        <v>568</v>
      </c>
      <c r="E1999" s="77">
        <v>2022</v>
      </c>
      <c r="F1999" s="76" t="s">
        <v>61</v>
      </c>
      <c r="G1999" s="77" t="s">
        <v>102</v>
      </c>
      <c r="H1999" s="76" t="s">
        <v>3051</v>
      </c>
      <c r="I1999" s="76" t="s">
        <v>86</v>
      </c>
      <c r="J1999" s="78" t="s">
        <v>695</v>
      </c>
      <c r="K1999" s="79" t="s">
        <v>634</v>
      </c>
      <c r="L1999" s="79" t="s">
        <v>634</v>
      </c>
      <c r="M1999" s="79">
        <v>2658.79</v>
      </c>
      <c r="N1999" s="79">
        <v>5098.95</v>
      </c>
    </row>
    <row r="2000" spans="1:14" s="81" customFormat="1" x14ac:dyDescent="0.25">
      <c r="A2000" s="74" t="s">
        <v>41</v>
      </c>
      <c r="B2000" s="74" t="s">
        <v>41</v>
      </c>
      <c r="C2000" s="75" t="s">
        <v>706</v>
      </c>
      <c r="D2000" s="76" t="s">
        <v>568</v>
      </c>
      <c r="E2000" s="77">
        <v>2022</v>
      </c>
      <c r="F2000" s="76" t="s">
        <v>61</v>
      </c>
      <c r="G2000" s="77" t="s">
        <v>102</v>
      </c>
      <c r="H2000" s="76" t="s">
        <v>3052</v>
      </c>
      <c r="I2000" s="76" t="s">
        <v>103</v>
      </c>
      <c r="J2000" s="78" t="s">
        <v>584</v>
      </c>
      <c r="K2000" s="79" t="s">
        <v>634</v>
      </c>
      <c r="L2000" s="79" t="s">
        <v>634</v>
      </c>
      <c r="M2000" s="79">
        <v>2218.2600000000002</v>
      </c>
      <c r="N2000" s="79">
        <v>4306.2299999999996</v>
      </c>
    </row>
    <row r="2001" spans="1:14" s="81" customFormat="1" x14ac:dyDescent="0.25">
      <c r="A2001" s="74" t="s">
        <v>41</v>
      </c>
      <c r="B2001" s="74" t="s">
        <v>41</v>
      </c>
      <c r="C2001" s="75" t="s">
        <v>706</v>
      </c>
      <c r="D2001" s="76" t="s">
        <v>568</v>
      </c>
      <c r="E2001" s="77">
        <v>2022</v>
      </c>
      <c r="F2001" s="76" t="s">
        <v>61</v>
      </c>
      <c r="G2001" s="77" t="s">
        <v>102</v>
      </c>
      <c r="H2001" s="76" t="s">
        <v>3053</v>
      </c>
      <c r="I2001" s="76" t="s">
        <v>86</v>
      </c>
      <c r="J2001" s="78" t="s">
        <v>708</v>
      </c>
      <c r="K2001" s="79" t="s">
        <v>634</v>
      </c>
      <c r="L2001" s="79" t="s">
        <v>634</v>
      </c>
      <c r="M2001" s="79">
        <v>2658.79</v>
      </c>
      <c r="N2001" s="79">
        <v>5098.95</v>
      </c>
    </row>
    <row r="2002" spans="1:14" s="81" customFormat="1" x14ac:dyDescent="0.25">
      <c r="A2002" s="74" t="s">
        <v>41</v>
      </c>
      <c r="B2002" s="74" t="s">
        <v>41</v>
      </c>
      <c r="C2002" s="75" t="s">
        <v>754</v>
      </c>
      <c r="D2002" s="76" t="s">
        <v>755</v>
      </c>
      <c r="E2002" s="77">
        <v>2022</v>
      </c>
      <c r="F2002" s="76" t="s">
        <v>77</v>
      </c>
      <c r="G2002" s="77" t="s">
        <v>403</v>
      </c>
      <c r="H2002" s="76" t="s">
        <v>3054</v>
      </c>
      <c r="I2002" s="76" t="s">
        <v>672</v>
      </c>
      <c r="J2002" s="78" t="s">
        <v>858</v>
      </c>
      <c r="K2002" s="79" t="s">
        <v>545</v>
      </c>
      <c r="L2002" s="79" t="s">
        <v>545</v>
      </c>
      <c r="M2002" s="79">
        <v>1726.79</v>
      </c>
      <c r="N2002" s="79">
        <v>3889.99</v>
      </c>
    </row>
    <row r="2003" spans="1:14" s="81" customFormat="1" x14ac:dyDescent="0.25">
      <c r="A2003" s="74" t="s">
        <v>41</v>
      </c>
      <c r="B2003" s="74" t="s">
        <v>41</v>
      </c>
      <c r="C2003" s="75" t="s">
        <v>691</v>
      </c>
      <c r="D2003" s="76" t="s">
        <v>21</v>
      </c>
      <c r="E2003" s="77">
        <v>2019</v>
      </c>
      <c r="F2003" s="76" t="s">
        <v>75</v>
      </c>
      <c r="G2003" s="77" t="s">
        <v>312</v>
      </c>
      <c r="H2003" s="76" t="s">
        <v>3055</v>
      </c>
      <c r="I2003" s="76" t="s">
        <v>3056</v>
      </c>
      <c r="J2003" s="78" t="s">
        <v>768</v>
      </c>
      <c r="K2003" s="79" t="s">
        <v>634</v>
      </c>
      <c r="L2003" s="79" t="s">
        <v>634</v>
      </c>
      <c r="M2003" s="79">
        <v>1236.43</v>
      </c>
      <c r="N2003" s="79">
        <v>3029.39</v>
      </c>
    </row>
    <row r="2004" spans="1:14" s="81" customFormat="1" x14ac:dyDescent="0.25">
      <c r="A2004" s="74" t="s">
        <v>41</v>
      </c>
      <c r="B2004" s="74" t="s">
        <v>41</v>
      </c>
      <c r="C2004" s="75" t="s">
        <v>668</v>
      </c>
      <c r="D2004" s="76" t="s">
        <v>10</v>
      </c>
      <c r="E2004" s="77">
        <v>2019</v>
      </c>
      <c r="F2004" s="76" t="s">
        <v>76</v>
      </c>
      <c r="G2004" s="77" t="s">
        <v>328</v>
      </c>
      <c r="H2004" s="76" t="s">
        <v>3057</v>
      </c>
      <c r="I2004" s="76" t="s">
        <v>179</v>
      </c>
      <c r="J2004" s="78" t="s">
        <v>630</v>
      </c>
      <c r="K2004" s="79" t="s">
        <v>545</v>
      </c>
      <c r="L2004" s="79" t="s">
        <v>545</v>
      </c>
      <c r="M2004" s="79">
        <v>1122.2</v>
      </c>
      <c r="N2004" s="79">
        <v>3112.55</v>
      </c>
    </row>
    <row r="2005" spans="1:14" s="81" customFormat="1" x14ac:dyDescent="0.25">
      <c r="A2005" s="74" t="s">
        <v>41</v>
      </c>
      <c r="B2005" s="74" t="s">
        <v>41</v>
      </c>
      <c r="C2005" s="75" t="s">
        <v>781</v>
      </c>
      <c r="D2005" s="76" t="s">
        <v>32</v>
      </c>
      <c r="E2005" s="77">
        <v>2018</v>
      </c>
      <c r="F2005" s="76" t="s">
        <v>60</v>
      </c>
      <c r="G2005" s="77" t="s">
        <v>90</v>
      </c>
      <c r="H2005" s="76" t="s">
        <v>3058</v>
      </c>
      <c r="I2005" s="76" t="s">
        <v>100</v>
      </c>
      <c r="J2005" s="78" t="s">
        <v>695</v>
      </c>
      <c r="K2005" s="79" t="s">
        <v>634</v>
      </c>
      <c r="L2005" s="79" t="s">
        <v>634</v>
      </c>
      <c r="M2005" s="79">
        <v>1460.8</v>
      </c>
      <c r="N2005" s="79">
        <v>3333.87</v>
      </c>
    </row>
    <row r="2006" spans="1:14" s="81" customFormat="1" x14ac:dyDescent="0.25">
      <c r="A2006" s="74" t="s">
        <v>41</v>
      </c>
      <c r="B2006" s="74" t="s">
        <v>41</v>
      </c>
      <c r="C2006" s="75" t="s">
        <v>754</v>
      </c>
      <c r="D2006" s="76" t="s">
        <v>755</v>
      </c>
      <c r="E2006" s="77">
        <v>2022</v>
      </c>
      <c r="F2006" s="76" t="s">
        <v>77</v>
      </c>
      <c r="G2006" s="77" t="s">
        <v>403</v>
      </c>
      <c r="H2006" s="76" t="s">
        <v>3059</v>
      </c>
      <c r="I2006" s="76" t="s">
        <v>283</v>
      </c>
      <c r="J2006" s="78" t="s">
        <v>669</v>
      </c>
      <c r="K2006" s="79" t="s">
        <v>634</v>
      </c>
      <c r="L2006" s="79" t="s">
        <v>634</v>
      </c>
      <c r="M2006" s="79">
        <v>2004.85</v>
      </c>
      <c r="N2006" s="79">
        <v>4237.18</v>
      </c>
    </row>
    <row r="2007" spans="1:14" s="81" customFormat="1" x14ac:dyDescent="0.25">
      <c r="A2007" s="74" t="s">
        <v>41</v>
      </c>
      <c r="B2007" s="74" t="s">
        <v>41</v>
      </c>
      <c r="C2007" s="75" t="s">
        <v>48</v>
      </c>
      <c r="D2007" s="76" t="s">
        <v>11</v>
      </c>
      <c r="E2007" s="77">
        <v>2018</v>
      </c>
      <c r="F2007" s="76" t="s">
        <v>59</v>
      </c>
      <c r="G2007" s="77" t="s">
        <v>82</v>
      </c>
      <c r="H2007" s="76" t="s">
        <v>3060</v>
      </c>
      <c r="I2007" s="76" t="s">
        <v>129</v>
      </c>
      <c r="J2007" s="78" t="s">
        <v>717</v>
      </c>
      <c r="K2007" s="79" t="s">
        <v>634</v>
      </c>
      <c r="L2007" s="79" t="s">
        <v>634</v>
      </c>
      <c r="M2007" s="79">
        <v>1460.8</v>
      </c>
      <c r="N2007" s="79">
        <v>3007.39</v>
      </c>
    </row>
    <row r="2008" spans="1:14" s="81" customFormat="1" x14ac:dyDescent="0.25">
      <c r="A2008" s="74" t="s">
        <v>41</v>
      </c>
      <c r="B2008" s="74" t="s">
        <v>41</v>
      </c>
      <c r="C2008" s="75" t="s">
        <v>654</v>
      </c>
      <c r="D2008" s="76" t="s">
        <v>2</v>
      </c>
      <c r="E2008" s="77">
        <v>2018</v>
      </c>
      <c r="F2008" s="76" t="s">
        <v>64</v>
      </c>
      <c r="G2008" s="77" t="s">
        <v>159</v>
      </c>
      <c r="H2008" s="76" t="s">
        <v>3061</v>
      </c>
      <c r="I2008" s="76" t="s">
        <v>99</v>
      </c>
      <c r="J2008" s="78" t="s">
        <v>655</v>
      </c>
      <c r="K2008" s="79" t="s">
        <v>545</v>
      </c>
      <c r="L2008" s="79" t="s">
        <v>545</v>
      </c>
      <c r="M2008" s="79">
        <v>2657.39</v>
      </c>
      <c r="N2008" s="79">
        <v>5718.21</v>
      </c>
    </row>
    <row r="2009" spans="1:14" s="81" customFormat="1" x14ac:dyDescent="0.25">
      <c r="A2009" s="74" t="s">
        <v>41</v>
      </c>
      <c r="B2009" s="74" t="s">
        <v>41</v>
      </c>
      <c r="C2009" s="75" t="s">
        <v>51</v>
      </c>
      <c r="D2009" s="76" t="s">
        <v>1</v>
      </c>
      <c r="E2009" s="77">
        <v>2020</v>
      </c>
      <c r="F2009" s="76" t="s">
        <v>67</v>
      </c>
      <c r="G2009" s="77" t="s">
        <v>193</v>
      </c>
      <c r="H2009" s="76" t="s">
        <v>3062</v>
      </c>
      <c r="I2009" s="76" t="s">
        <v>194</v>
      </c>
      <c r="J2009" s="78" t="s">
        <v>204</v>
      </c>
      <c r="K2009" s="79" t="s">
        <v>545</v>
      </c>
      <c r="L2009" s="79" t="s">
        <v>545</v>
      </c>
      <c r="M2009" s="79">
        <v>1434.67</v>
      </c>
      <c r="N2009" s="79">
        <v>5022.6400000000003</v>
      </c>
    </row>
    <row r="2010" spans="1:14" s="81" customFormat="1" x14ac:dyDescent="0.25">
      <c r="A2010" s="74" t="s">
        <v>41</v>
      </c>
      <c r="B2010" s="74" t="s">
        <v>41</v>
      </c>
      <c r="C2010" s="75" t="s">
        <v>754</v>
      </c>
      <c r="D2010" s="76" t="s">
        <v>755</v>
      </c>
      <c r="E2010" s="77">
        <v>2022</v>
      </c>
      <c r="F2010" s="76" t="s">
        <v>77</v>
      </c>
      <c r="G2010" s="77" t="s">
        <v>403</v>
      </c>
      <c r="H2010" s="76" t="s">
        <v>3063</v>
      </c>
      <c r="I2010" s="76" t="s">
        <v>179</v>
      </c>
      <c r="J2010" s="78" t="s">
        <v>731</v>
      </c>
      <c r="K2010" s="79" t="s">
        <v>545</v>
      </c>
      <c r="L2010" s="79" t="s">
        <v>545</v>
      </c>
      <c r="M2010" s="79">
        <v>1328.3</v>
      </c>
      <c r="N2010" s="79">
        <v>3165.25</v>
      </c>
    </row>
    <row r="2011" spans="1:14" s="81" customFormat="1" x14ac:dyDescent="0.25">
      <c r="A2011" s="74" t="s">
        <v>41</v>
      </c>
      <c r="B2011" s="74" t="s">
        <v>41</v>
      </c>
      <c r="C2011" s="75" t="s">
        <v>706</v>
      </c>
      <c r="D2011" s="76" t="s">
        <v>568</v>
      </c>
      <c r="E2011" s="77">
        <v>2022</v>
      </c>
      <c r="F2011" s="76" t="s">
        <v>61</v>
      </c>
      <c r="G2011" s="77" t="s">
        <v>102</v>
      </c>
      <c r="H2011" s="76" t="s">
        <v>3064</v>
      </c>
      <c r="I2011" s="76" t="s">
        <v>86</v>
      </c>
      <c r="J2011" s="78" t="s">
        <v>695</v>
      </c>
      <c r="K2011" s="79" t="s">
        <v>634</v>
      </c>
      <c r="L2011" s="79" t="s">
        <v>634</v>
      </c>
      <c r="M2011" s="79">
        <v>2658.79</v>
      </c>
      <c r="N2011" s="79">
        <v>5098.95</v>
      </c>
    </row>
    <row r="2012" spans="1:14" s="81" customFormat="1" x14ac:dyDescent="0.25">
      <c r="A2012" s="74" t="s">
        <v>41</v>
      </c>
      <c r="B2012" s="74" t="s">
        <v>41</v>
      </c>
      <c r="C2012" s="75" t="s">
        <v>706</v>
      </c>
      <c r="D2012" s="76" t="s">
        <v>568</v>
      </c>
      <c r="E2012" s="77">
        <v>2022</v>
      </c>
      <c r="F2012" s="76" t="s">
        <v>61</v>
      </c>
      <c r="G2012" s="77" t="s">
        <v>102</v>
      </c>
      <c r="H2012" s="76" t="s">
        <v>3065</v>
      </c>
      <c r="I2012" s="76" t="s">
        <v>103</v>
      </c>
      <c r="J2012" s="78" t="s">
        <v>724</v>
      </c>
      <c r="K2012" s="79" t="s">
        <v>634</v>
      </c>
      <c r="L2012" s="79" t="s">
        <v>634</v>
      </c>
      <c r="M2012" s="79">
        <v>2218.2600000000002</v>
      </c>
      <c r="N2012" s="79">
        <v>4306.2299999999996</v>
      </c>
    </row>
    <row r="2013" spans="1:14" s="81" customFormat="1" x14ac:dyDescent="0.25">
      <c r="A2013" s="74" t="s">
        <v>41</v>
      </c>
      <c r="B2013" s="74" t="s">
        <v>41</v>
      </c>
      <c r="C2013" s="75" t="s">
        <v>666</v>
      </c>
      <c r="D2013" s="76" t="s">
        <v>9</v>
      </c>
      <c r="E2013" s="77">
        <v>2020</v>
      </c>
      <c r="F2013" s="76" t="s">
        <v>77</v>
      </c>
      <c r="G2013" s="77" t="s">
        <v>403</v>
      </c>
      <c r="H2013" s="76" t="s">
        <v>3066</v>
      </c>
      <c r="I2013" s="76" t="s">
        <v>91</v>
      </c>
      <c r="J2013" s="78" t="s">
        <v>667</v>
      </c>
      <c r="K2013" s="79" t="s">
        <v>545</v>
      </c>
      <c r="L2013" s="79" t="s">
        <v>545</v>
      </c>
      <c r="M2013" s="79">
        <v>1302</v>
      </c>
      <c r="N2013" s="79">
        <v>3510.95</v>
      </c>
    </row>
    <row r="2014" spans="1:14" s="81" customFormat="1" x14ac:dyDescent="0.25">
      <c r="A2014" s="74" t="s">
        <v>41</v>
      </c>
      <c r="B2014" s="74" t="s">
        <v>41</v>
      </c>
      <c r="C2014" s="75" t="s">
        <v>668</v>
      </c>
      <c r="D2014" s="76" t="s">
        <v>10</v>
      </c>
      <c r="E2014" s="77">
        <v>2019</v>
      </c>
      <c r="F2014" s="76" t="s">
        <v>76</v>
      </c>
      <c r="G2014" s="77" t="s">
        <v>328</v>
      </c>
      <c r="H2014" s="76" t="s">
        <v>3067</v>
      </c>
      <c r="I2014" s="76" t="s">
        <v>179</v>
      </c>
      <c r="J2014" s="78" t="s">
        <v>652</v>
      </c>
      <c r="K2014" s="79" t="s">
        <v>545</v>
      </c>
      <c r="L2014" s="79" t="s">
        <v>545</v>
      </c>
      <c r="M2014" s="79">
        <v>1122.2</v>
      </c>
      <c r="N2014" s="79">
        <v>3112.55</v>
      </c>
    </row>
    <row r="2015" spans="1:14" s="81" customFormat="1" x14ac:dyDescent="0.25">
      <c r="A2015" s="74" t="s">
        <v>41</v>
      </c>
      <c r="B2015" s="74" t="s">
        <v>41</v>
      </c>
      <c r="C2015" s="75" t="s">
        <v>656</v>
      </c>
      <c r="D2015" s="76" t="s">
        <v>657</v>
      </c>
      <c r="E2015" s="77">
        <v>2023</v>
      </c>
      <c r="F2015" s="76" t="s">
        <v>61</v>
      </c>
      <c r="G2015" s="77" t="s">
        <v>102</v>
      </c>
      <c r="H2015" s="76" t="s">
        <v>3068</v>
      </c>
      <c r="I2015" s="76" t="s">
        <v>93</v>
      </c>
      <c r="J2015" s="78" t="s">
        <v>658</v>
      </c>
      <c r="K2015" s="79" t="s">
        <v>634</v>
      </c>
      <c r="L2015" s="79" t="s">
        <v>634</v>
      </c>
      <c r="M2015" s="79">
        <v>1607.3500000000001</v>
      </c>
      <c r="N2015" s="79">
        <v>3648.0285028477792</v>
      </c>
    </row>
    <row r="2016" spans="1:14" s="81" customFormat="1" x14ac:dyDescent="0.25">
      <c r="A2016" s="74" t="s">
        <v>41</v>
      </c>
      <c r="B2016" s="74" t="s">
        <v>41</v>
      </c>
      <c r="C2016" s="75" t="s">
        <v>719</v>
      </c>
      <c r="D2016" s="76" t="s">
        <v>720</v>
      </c>
      <c r="E2016" s="77">
        <v>2022</v>
      </c>
      <c r="F2016" s="76" t="s">
        <v>75</v>
      </c>
      <c r="G2016" s="77" t="s">
        <v>312</v>
      </c>
      <c r="H2016" s="76" t="s">
        <v>3069</v>
      </c>
      <c r="I2016" s="76" t="s">
        <v>103</v>
      </c>
      <c r="J2016" s="78" t="s">
        <v>652</v>
      </c>
      <c r="K2016" s="79" t="s">
        <v>634</v>
      </c>
      <c r="L2016" s="79" t="s">
        <v>634</v>
      </c>
      <c r="M2016" s="79">
        <v>1608.3</v>
      </c>
      <c r="N2016" s="79">
        <v>2883.44</v>
      </c>
    </row>
    <row r="2017" spans="1:14" s="81" customFormat="1" x14ac:dyDescent="0.25">
      <c r="A2017" s="74" t="s">
        <v>41</v>
      </c>
      <c r="B2017" s="74" t="s">
        <v>41</v>
      </c>
      <c r="C2017" s="75" t="s">
        <v>706</v>
      </c>
      <c r="D2017" s="76" t="s">
        <v>568</v>
      </c>
      <c r="E2017" s="77">
        <v>2022</v>
      </c>
      <c r="F2017" s="76" t="s">
        <v>61</v>
      </c>
      <c r="G2017" s="77" t="s">
        <v>102</v>
      </c>
      <c r="H2017" s="76" t="s">
        <v>3070</v>
      </c>
      <c r="I2017" s="76" t="s">
        <v>103</v>
      </c>
      <c r="J2017" s="78" t="s">
        <v>724</v>
      </c>
      <c r="K2017" s="79" t="s">
        <v>634</v>
      </c>
      <c r="L2017" s="79" t="s">
        <v>634</v>
      </c>
      <c r="M2017" s="79">
        <v>2218.2600000000002</v>
      </c>
      <c r="N2017" s="79">
        <v>4306.2299999999996</v>
      </c>
    </row>
    <row r="2018" spans="1:14" s="81" customFormat="1" x14ac:dyDescent="0.25">
      <c r="A2018" s="74" t="s">
        <v>41</v>
      </c>
      <c r="B2018" s="74" t="s">
        <v>41</v>
      </c>
      <c r="C2018" s="75" t="s">
        <v>691</v>
      </c>
      <c r="D2018" s="76" t="s">
        <v>21</v>
      </c>
      <c r="E2018" s="77">
        <v>2019</v>
      </c>
      <c r="F2018" s="76" t="s">
        <v>75</v>
      </c>
      <c r="G2018" s="77" t="s">
        <v>312</v>
      </c>
      <c r="H2018" s="76" t="s">
        <v>3071</v>
      </c>
      <c r="I2018" s="76" t="s">
        <v>313</v>
      </c>
      <c r="J2018" s="78" t="s">
        <v>684</v>
      </c>
      <c r="K2018" s="79" t="s">
        <v>634</v>
      </c>
      <c r="L2018" s="79" t="s">
        <v>634</v>
      </c>
      <c r="M2018" s="79">
        <v>1236.43</v>
      </c>
      <c r="N2018" s="79">
        <v>3029.39</v>
      </c>
    </row>
    <row r="2019" spans="1:14" s="81" customFormat="1" x14ac:dyDescent="0.25">
      <c r="A2019" s="74" t="s">
        <v>41</v>
      </c>
      <c r="B2019" s="74" t="s">
        <v>41</v>
      </c>
      <c r="C2019" s="75" t="s">
        <v>691</v>
      </c>
      <c r="D2019" s="76" t="s">
        <v>21</v>
      </c>
      <c r="E2019" s="77">
        <v>2019</v>
      </c>
      <c r="F2019" s="76" t="s">
        <v>75</v>
      </c>
      <c r="G2019" s="77" t="s">
        <v>312</v>
      </c>
      <c r="H2019" s="76" t="s">
        <v>3072</v>
      </c>
      <c r="I2019" s="76" t="s">
        <v>313</v>
      </c>
      <c r="J2019" s="78" t="s">
        <v>114</v>
      </c>
      <c r="K2019" s="79" t="s">
        <v>634</v>
      </c>
      <c r="L2019" s="79" t="s">
        <v>634</v>
      </c>
      <c r="M2019" s="79">
        <v>1236.43</v>
      </c>
      <c r="N2019" s="79">
        <v>3029.39</v>
      </c>
    </row>
    <row r="2020" spans="1:14" s="81" customFormat="1" x14ac:dyDescent="0.25">
      <c r="A2020" s="74" t="s">
        <v>41</v>
      </c>
      <c r="B2020" s="74" t="s">
        <v>41</v>
      </c>
      <c r="C2020" s="75" t="s">
        <v>51</v>
      </c>
      <c r="D2020" s="76" t="s">
        <v>1</v>
      </c>
      <c r="E2020" s="77">
        <v>2020</v>
      </c>
      <c r="F2020" s="76" t="s">
        <v>67</v>
      </c>
      <c r="G2020" s="77" t="s">
        <v>193</v>
      </c>
      <c r="H2020" s="76" t="s">
        <v>3073</v>
      </c>
      <c r="I2020" s="76" t="s">
        <v>194</v>
      </c>
      <c r="J2020" s="78" t="s">
        <v>813</v>
      </c>
      <c r="K2020" s="79" t="s">
        <v>545</v>
      </c>
      <c r="L2020" s="79" t="s">
        <v>545</v>
      </c>
      <c r="M2020" s="79">
        <v>1434.67</v>
      </c>
      <c r="N2020" s="79">
        <v>5022.6400000000003</v>
      </c>
    </row>
    <row r="2021" spans="1:14" s="81" customFormat="1" x14ac:dyDescent="0.25">
      <c r="A2021" s="74" t="s">
        <v>41</v>
      </c>
      <c r="B2021" s="74" t="s">
        <v>41</v>
      </c>
      <c r="C2021" s="75" t="s">
        <v>691</v>
      </c>
      <c r="D2021" s="76" t="s">
        <v>21</v>
      </c>
      <c r="E2021" s="77">
        <v>2019</v>
      </c>
      <c r="F2021" s="76" t="s">
        <v>75</v>
      </c>
      <c r="G2021" s="77" t="s">
        <v>312</v>
      </c>
      <c r="H2021" s="76" t="s">
        <v>3074</v>
      </c>
      <c r="I2021" s="76" t="s">
        <v>313</v>
      </c>
      <c r="J2021" s="78" t="s">
        <v>695</v>
      </c>
      <c r="K2021" s="79" t="s">
        <v>634</v>
      </c>
      <c r="L2021" s="79" t="s">
        <v>634</v>
      </c>
      <c r="M2021" s="79">
        <v>1236.43</v>
      </c>
      <c r="N2021" s="79">
        <v>3029.39</v>
      </c>
    </row>
    <row r="2022" spans="1:14" s="81" customFormat="1" x14ac:dyDescent="0.25">
      <c r="A2022" s="74" t="s">
        <v>41</v>
      </c>
      <c r="B2022" s="74" t="s">
        <v>41</v>
      </c>
      <c r="C2022" s="75" t="s">
        <v>668</v>
      </c>
      <c r="D2022" s="76" t="s">
        <v>10</v>
      </c>
      <c r="E2022" s="77">
        <v>2019</v>
      </c>
      <c r="F2022" s="76" t="s">
        <v>76</v>
      </c>
      <c r="G2022" s="77" t="s">
        <v>328</v>
      </c>
      <c r="H2022" s="76" t="s">
        <v>3075</v>
      </c>
      <c r="I2022" s="76" t="s">
        <v>179</v>
      </c>
      <c r="J2022" s="78" t="s">
        <v>390</v>
      </c>
      <c r="K2022" s="79" t="s">
        <v>545</v>
      </c>
      <c r="L2022" s="79" t="s">
        <v>545</v>
      </c>
      <c r="M2022" s="79">
        <v>1122.2</v>
      </c>
      <c r="N2022" s="79">
        <v>3112.55</v>
      </c>
    </row>
    <row r="2023" spans="1:14" s="81" customFormat="1" x14ac:dyDescent="0.25">
      <c r="A2023" s="74" t="s">
        <v>41</v>
      </c>
      <c r="B2023" s="74" t="s">
        <v>41</v>
      </c>
      <c r="C2023" s="75" t="s">
        <v>668</v>
      </c>
      <c r="D2023" s="76" t="s">
        <v>10</v>
      </c>
      <c r="E2023" s="77">
        <v>2019</v>
      </c>
      <c r="F2023" s="76" t="s">
        <v>76</v>
      </c>
      <c r="G2023" s="77" t="s">
        <v>328</v>
      </c>
      <c r="H2023" s="76" t="s">
        <v>3076</v>
      </c>
      <c r="I2023" s="76" t="s">
        <v>179</v>
      </c>
      <c r="J2023" s="78" t="s">
        <v>385</v>
      </c>
      <c r="K2023" s="79" t="s">
        <v>545</v>
      </c>
      <c r="L2023" s="79" t="s">
        <v>545</v>
      </c>
      <c r="M2023" s="79">
        <v>1122.2</v>
      </c>
      <c r="N2023" s="79">
        <v>3112.55</v>
      </c>
    </row>
    <row r="2024" spans="1:14" s="81" customFormat="1" x14ac:dyDescent="0.25">
      <c r="A2024" s="74" t="s">
        <v>41</v>
      </c>
      <c r="B2024" s="74" t="s">
        <v>41</v>
      </c>
      <c r="C2024" s="75" t="s">
        <v>659</v>
      </c>
      <c r="D2024" s="76" t="s">
        <v>4</v>
      </c>
      <c r="E2024" s="77">
        <v>2020</v>
      </c>
      <c r="F2024" s="76" t="s">
        <v>66</v>
      </c>
      <c r="G2024" s="77" t="s">
        <v>186</v>
      </c>
      <c r="H2024" s="76" t="s">
        <v>3077</v>
      </c>
      <c r="I2024" s="76" t="s">
        <v>179</v>
      </c>
      <c r="J2024" s="78" t="s">
        <v>694</v>
      </c>
      <c r="K2024" s="79" t="s">
        <v>545</v>
      </c>
      <c r="L2024" s="79" t="s">
        <v>545</v>
      </c>
      <c r="M2024" s="79">
        <v>1445.71</v>
      </c>
      <c r="N2024" s="79">
        <v>3525.9695380000003</v>
      </c>
    </row>
    <row r="2025" spans="1:14" s="81" customFormat="1" x14ac:dyDescent="0.25">
      <c r="A2025" s="74" t="s">
        <v>41</v>
      </c>
      <c r="B2025" s="74" t="s">
        <v>41</v>
      </c>
      <c r="C2025" s="75" t="s">
        <v>51</v>
      </c>
      <c r="D2025" s="76" t="s">
        <v>1</v>
      </c>
      <c r="E2025" s="77">
        <v>2020</v>
      </c>
      <c r="F2025" s="76" t="s">
        <v>67</v>
      </c>
      <c r="G2025" s="77" t="s">
        <v>193</v>
      </c>
      <c r="H2025" s="76" t="s">
        <v>3078</v>
      </c>
      <c r="I2025" s="76" t="s">
        <v>194</v>
      </c>
      <c r="J2025" s="78" t="s">
        <v>742</v>
      </c>
      <c r="K2025" s="79" t="s">
        <v>545</v>
      </c>
      <c r="L2025" s="79" t="s">
        <v>545</v>
      </c>
      <c r="M2025" s="79">
        <v>1434.67</v>
      </c>
      <c r="N2025" s="79">
        <v>5022.6400000000003</v>
      </c>
    </row>
    <row r="2026" spans="1:14" s="81" customFormat="1" x14ac:dyDescent="0.25">
      <c r="A2026" s="74" t="s">
        <v>41</v>
      </c>
      <c r="B2026" s="74" t="s">
        <v>41</v>
      </c>
      <c r="C2026" s="75" t="s">
        <v>666</v>
      </c>
      <c r="D2026" s="76" t="s">
        <v>9</v>
      </c>
      <c r="E2026" s="77">
        <v>2020</v>
      </c>
      <c r="F2026" s="76" t="s">
        <v>77</v>
      </c>
      <c r="G2026" s="77" t="s">
        <v>403</v>
      </c>
      <c r="H2026" s="76" t="s">
        <v>3079</v>
      </c>
      <c r="I2026" s="76" t="s">
        <v>86</v>
      </c>
      <c r="J2026" s="78" t="s">
        <v>667</v>
      </c>
      <c r="K2026" s="79" t="s">
        <v>545</v>
      </c>
      <c r="L2026" s="79" t="s">
        <v>545</v>
      </c>
      <c r="M2026" s="79">
        <v>2477.4</v>
      </c>
      <c r="N2026" s="79">
        <v>5476.86</v>
      </c>
    </row>
    <row r="2027" spans="1:14" s="81" customFormat="1" x14ac:dyDescent="0.25">
      <c r="A2027" s="74" t="s">
        <v>41</v>
      </c>
      <c r="B2027" s="74" t="s">
        <v>41</v>
      </c>
      <c r="C2027" s="75" t="s">
        <v>668</v>
      </c>
      <c r="D2027" s="76" t="s">
        <v>10</v>
      </c>
      <c r="E2027" s="77">
        <v>2019</v>
      </c>
      <c r="F2027" s="76" t="s">
        <v>76</v>
      </c>
      <c r="G2027" s="77" t="s">
        <v>328</v>
      </c>
      <c r="H2027" s="76" t="s">
        <v>3080</v>
      </c>
      <c r="I2027" s="76" t="s">
        <v>179</v>
      </c>
      <c r="J2027" s="78" t="s">
        <v>330</v>
      </c>
      <c r="K2027" s="79" t="s">
        <v>545</v>
      </c>
      <c r="L2027" s="79" t="s">
        <v>545</v>
      </c>
      <c r="M2027" s="79">
        <v>1122.2</v>
      </c>
      <c r="N2027" s="79">
        <v>3112.55</v>
      </c>
    </row>
    <row r="2028" spans="1:14" s="81" customFormat="1" x14ac:dyDescent="0.25">
      <c r="A2028" s="74" t="s">
        <v>41</v>
      </c>
      <c r="B2028" s="74" t="s">
        <v>41</v>
      </c>
      <c r="C2028" s="75" t="s">
        <v>51</v>
      </c>
      <c r="D2028" s="76" t="s">
        <v>1</v>
      </c>
      <c r="E2028" s="77">
        <v>2020</v>
      </c>
      <c r="F2028" s="76" t="s">
        <v>67</v>
      </c>
      <c r="G2028" s="77" t="s">
        <v>193</v>
      </c>
      <c r="H2028" s="76" t="s">
        <v>3081</v>
      </c>
      <c r="I2028" s="76" t="s">
        <v>194</v>
      </c>
      <c r="J2028" s="78" t="s">
        <v>841</v>
      </c>
      <c r="K2028" s="79" t="s">
        <v>545</v>
      </c>
      <c r="L2028" s="79" t="s">
        <v>545</v>
      </c>
      <c r="M2028" s="79">
        <v>1434.67</v>
      </c>
      <c r="N2028" s="79">
        <v>5022.6400000000003</v>
      </c>
    </row>
    <row r="2029" spans="1:14" s="81" customFormat="1" x14ac:dyDescent="0.25">
      <c r="A2029" s="74" t="s">
        <v>41</v>
      </c>
      <c r="B2029" s="74" t="s">
        <v>41</v>
      </c>
      <c r="C2029" s="75" t="s">
        <v>656</v>
      </c>
      <c r="D2029" s="76" t="s">
        <v>657</v>
      </c>
      <c r="E2029" s="77">
        <v>2023</v>
      </c>
      <c r="F2029" s="76" t="s">
        <v>61</v>
      </c>
      <c r="G2029" s="77" t="s">
        <v>102</v>
      </c>
      <c r="H2029" s="76" t="s">
        <v>3082</v>
      </c>
      <c r="I2029" s="76" t="s">
        <v>162</v>
      </c>
      <c r="J2029" s="78" t="s">
        <v>2165</v>
      </c>
      <c r="K2029" s="79" t="s">
        <v>634</v>
      </c>
      <c r="L2029" s="79" t="s">
        <v>634</v>
      </c>
      <c r="M2029" s="79">
        <v>2026.8000000000002</v>
      </c>
      <c r="N2029" s="79">
        <v>4395.5892261097952</v>
      </c>
    </row>
    <row r="2030" spans="1:14" s="81" customFormat="1" x14ac:dyDescent="0.25">
      <c r="A2030" s="74" t="s">
        <v>41</v>
      </c>
      <c r="B2030" s="74" t="s">
        <v>41</v>
      </c>
      <c r="C2030" s="75" t="s">
        <v>668</v>
      </c>
      <c r="D2030" s="76" t="s">
        <v>10</v>
      </c>
      <c r="E2030" s="77">
        <v>2019</v>
      </c>
      <c r="F2030" s="76" t="s">
        <v>76</v>
      </c>
      <c r="G2030" s="77" t="s">
        <v>328</v>
      </c>
      <c r="H2030" s="76" t="s">
        <v>3083</v>
      </c>
      <c r="I2030" s="76" t="s">
        <v>179</v>
      </c>
      <c r="J2030" s="78" t="s">
        <v>349</v>
      </c>
      <c r="K2030" s="79" t="s">
        <v>545</v>
      </c>
      <c r="L2030" s="79" t="s">
        <v>545</v>
      </c>
      <c r="M2030" s="79">
        <v>1122.2</v>
      </c>
      <c r="N2030" s="79">
        <v>3112.55</v>
      </c>
    </row>
    <row r="2031" spans="1:14" s="81" customFormat="1" x14ac:dyDescent="0.25">
      <c r="A2031" s="74" t="s">
        <v>41</v>
      </c>
      <c r="B2031" s="74" t="s">
        <v>41</v>
      </c>
      <c r="C2031" s="75" t="s">
        <v>1988</v>
      </c>
      <c r="D2031" s="76" t="s">
        <v>34</v>
      </c>
      <c r="E2031" s="77">
        <v>2021</v>
      </c>
      <c r="F2031" s="76" t="s">
        <v>78</v>
      </c>
      <c r="G2031" s="77" t="s">
        <v>507</v>
      </c>
      <c r="H2031" s="76" t="s">
        <v>3084</v>
      </c>
      <c r="I2031" s="76" t="s">
        <v>508</v>
      </c>
      <c r="J2031" s="78" t="s">
        <v>766</v>
      </c>
      <c r="K2031" s="79" t="s">
        <v>634</v>
      </c>
      <c r="L2031" s="79" t="s">
        <v>634</v>
      </c>
      <c r="M2031" s="79">
        <v>1236.43</v>
      </c>
      <c r="N2031" s="79">
        <v>3029.39</v>
      </c>
    </row>
    <row r="2032" spans="1:14" s="81" customFormat="1" x14ac:dyDescent="0.25">
      <c r="A2032" s="74" t="s">
        <v>41</v>
      </c>
      <c r="B2032" s="74" t="s">
        <v>41</v>
      </c>
      <c r="C2032" s="75" t="s">
        <v>51</v>
      </c>
      <c r="D2032" s="76" t="s">
        <v>1</v>
      </c>
      <c r="E2032" s="77">
        <v>2020</v>
      </c>
      <c r="F2032" s="76" t="s">
        <v>67</v>
      </c>
      <c r="G2032" s="77" t="s">
        <v>193</v>
      </c>
      <c r="H2032" s="76" t="s">
        <v>3085</v>
      </c>
      <c r="I2032" s="76" t="s">
        <v>194</v>
      </c>
      <c r="J2032" s="78" t="s">
        <v>813</v>
      </c>
      <c r="K2032" s="79" t="s">
        <v>545</v>
      </c>
      <c r="L2032" s="79" t="s">
        <v>545</v>
      </c>
      <c r="M2032" s="79">
        <v>1434.67</v>
      </c>
      <c r="N2032" s="79">
        <v>5022.6400000000003</v>
      </c>
    </row>
    <row r="2033" spans="1:14" s="81" customFormat="1" x14ac:dyDescent="0.25">
      <c r="A2033" s="74" t="s">
        <v>41</v>
      </c>
      <c r="B2033" s="74" t="s">
        <v>41</v>
      </c>
      <c r="C2033" s="75" t="s">
        <v>48</v>
      </c>
      <c r="D2033" s="76" t="s">
        <v>11</v>
      </c>
      <c r="E2033" s="77">
        <v>2018</v>
      </c>
      <c r="F2033" s="76" t="s">
        <v>59</v>
      </c>
      <c r="G2033" s="77" t="s">
        <v>82</v>
      </c>
      <c r="H2033" s="76" t="s">
        <v>3086</v>
      </c>
      <c r="I2033" s="76" t="s">
        <v>129</v>
      </c>
      <c r="J2033" s="78" t="s">
        <v>711</v>
      </c>
      <c r="K2033" s="79" t="s">
        <v>634</v>
      </c>
      <c r="L2033" s="79" t="s">
        <v>634</v>
      </c>
      <c r="M2033" s="79">
        <v>1460.8</v>
      </c>
      <c r="N2033" s="79">
        <v>3007.39</v>
      </c>
    </row>
    <row r="2034" spans="1:14" s="81" customFormat="1" x14ac:dyDescent="0.25">
      <c r="A2034" s="74" t="s">
        <v>41</v>
      </c>
      <c r="B2034" s="74" t="s">
        <v>41</v>
      </c>
      <c r="C2034" s="75" t="s">
        <v>668</v>
      </c>
      <c r="D2034" s="76" t="s">
        <v>10</v>
      </c>
      <c r="E2034" s="77">
        <v>2019</v>
      </c>
      <c r="F2034" s="76" t="s">
        <v>76</v>
      </c>
      <c r="G2034" s="77" t="s">
        <v>328</v>
      </c>
      <c r="H2034" s="76" t="s">
        <v>3087</v>
      </c>
      <c r="I2034" s="76" t="s">
        <v>179</v>
      </c>
      <c r="J2034" s="78" t="s">
        <v>380</v>
      </c>
      <c r="K2034" s="79" t="s">
        <v>545</v>
      </c>
      <c r="L2034" s="79" t="s">
        <v>545</v>
      </c>
      <c r="M2034" s="79">
        <v>1122.2</v>
      </c>
      <c r="N2034" s="79">
        <v>3112.55</v>
      </c>
    </row>
    <row r="2035" spans="1:14" s="81" customFormat="1" x14ac:dyDescent="0.25">
      <c r="A2035" s="74" t="s">
        <v>41</v>
      </c>
      <c r="B2035" s="74" t="s">
        <v>41</v>
      </c>
      <c r="C2035" s="75" t="s">
        <v>929</v>
      </c>
      <c r="D2035" s="76" t="s">
        <v>930</v>
      </c>
      <c r="E2035" s="77">
        <v>2018</v>
      </c>
      <c r="F2035" s="76" t="s">
        <v>61</v>
      </c>
      <c r="G2035" s="77" t="s">
        <v>102</v>
      </c>
      <c r="H2035" s="76" t="s">
        <v>3088</v>
      </c>
      <c r="I2035" s="76" t="s">
        <v>179</v>
      </c>
      <c r="J2035" s="78" t="s">
        <v>987</v>
      </c>
      <c r="K2035" s="79" t="s">
        <v>545</v>
      </c>
      <c r="L2035" s="79" t="s">
        <v>545</v>
      </c>
      <c r="M2035" s="79">
        <v>1302</v>
      </c>
      <c r="N2035" s="79">
        <v>2442.8200000000002</v>
      </c>
    </row>
    <row r="2036" spans="1:14" s="81" customFormat="1" x14ac:dyDescent="0.25">
      <c r="A2036" s="74" t="s">
        <v>41</v>
      </c>
      <c r="B2036" s="74" t="s">
        <v>41</v>
      </c>
      <c r="C2036" s="75" t="s">
        <v>680</v>
      </c>
      <c r="D2036" s="76" t="s">
        <v>18</v>
      </c>
      <c r="E2036" s="77">
        <v>2022</v>
      </c>
      <c r="F2036" s="76" t="s">
        <v>64</v>
      </c>
      <c r="G2036" s="77" t="s">
        <v>159</v>
      </c>
      <c r="H2036" s="76" t="s">
        <v>3089</v>
      </c>
      <c r="I2036" s="76" t="s">
        <v>162</v>
      </c>
      <c r="J2036" s="78" t="s">
        <v>837</v>
      </c>
      <c r="K2036" s="79" t="s">
        <v>634</v>
      </c>
      <c r="L2036" s="79" t="s">
        <v>634</v>
      </c>
      <c r="M2036" s="79">
        <v>1964.76</v>
      </c>
      <c r="N2036" s="79">
        <v>2760.26</v>
      </c>
    </row>
    <row r="2037" spans="1:14" s="81" customFormat="1" x14ac:dyDescent="0.25">
      <c r="A2037" s="74" t="s">
        <v>41</v>
      </c>
      <c r="B2037" s="74" t="s">
        <v>41</v>
      </c>
      <c r="C2037" s="75" t="s">
        <v>666</v>
      </c>
      <c r="D2037" s="76" t="s">
        <v>9</v>
      </c>
      <c r="E2037" s="77">
        <v>2020</v>
      </c>
      <c r="F2037" s="76" t="s">
        <v>77</v>
      </c>
      <c r="G2037" s="77" t="s">
        <v>403</v>
      </c>
      <c r="H2037" s="76" t="s">
        <v>3090</v>
      </c>
      <c r="I2037" s="76" t="s">
        <v>91</v>
      </c>
      <c r="J2037" s="78" t="s">
        <v>783</v>
      </c>
      <c r="K2037" s="79" t="s">
        <v>634</v>
      </c>
      <c r="L2037" s="79" t="s">
        <v>634</v>
      </c>
      <c r="M2037" s="79">
        <v>1302</v>
      </c>
      <c r="N2037" s="79">
        <v>3510.95</v>
      </c>
    </row>
    <row r="2038" spans="1:14" s="81" customFormat="1" x14ac:dyDescent="0.25">
      <c r="A2038" s="74" t="s">
        <v>41</v>
      </c>
      <c r="B2038" s="74" t="s">
        <v>41</v>
      </c>
      <c r="C2038" s="75" t="s">
        <v>51</v>
      </c>
      <c r="D2038" s="76" t="s">
        <v>1</v>
      </c>
      <c r="E2038" s="77">
        <v>2020</v>
      </c>
      <c r="F2038" s="76" t="s">
        <v>67</v>
      </c>
      <c r="G2038" s="77" t="s">
        <v>193</v>
      </c>
      <c r="H2038" s="76" t="s">
        <v>3091</v>
      </c>
      <c r="I2038" s="76" t="s">
        <v>194</v>
      </c>
      <c r="J2038" s="78" t="s">
        <v>232</v>
      </c>
      <c r="K2038" s="79" t="s">
        <v>545</v>
      </c>
      <c r="L2038" s="79" t="s">
        <v>545</v>
      </c>
      <c r="M2038" s="79">
        <v>1434.67</v>
      </c>
      <c r="N2038" s="79">
        <v>5022.6400000000003</v>
      </c>
    </row>
    <row r="2039" spans="1:14" s="81" customFormat="1" x14ac:dyDescent="0.25">
      <c r="A2039" s="74" t="s">
        <v>41</v>
      </c>
      <c r="B2039" s="74" t="s">
        <v>41</v>
      </c>
      <c r="C2039" s="75" t="s">
        <v>659</v>
      </c>
      <c r="D2039" s="76" t="s">
        <v>4</v>
      </c>
      <c r="E2039" s="77">
        <v>2020</v>
      </c>
      <c r="F2039" s="76" t="s">
        <v>66</v>
      </c>
      <c r="G2039" s="77" t="s">
        <v>186</v>
      </c>
      <c r="H2039" s="76" t="s">
        <v>3093</v>
      </c>
      <c r="I2039" s="76" t="s">
        <v>179</v>
      </c>
      <c r="J2039" s="78" t="s">
        <v>435</v>
      </c>
      <c r="K2039" s="79" t="s">
        <v>545</v>
      </c>
      <c r="L2039" s="79" t="s">
        <v>545</v>
      </c>
      <c r="M2039" s="79">
        <v>1445.71</v>
      </c>
      <c r="N2039" s="79">
        <v>3525.9695380000003</v>
      </c>
    </row>
    <row r="2040" spans="1:14" s="81" customFormat="1" x14ac:dyDescent="0.25">
      <c r="A2040" s="74" t="s">
        <v>41</v>
      </c>
      <c r="B2040" s="74" t="s">
        <v>41</v>
      </c>
      <c r="C2040" s="75" t="s">
        <v>691</v>
      </c>
      <c r="D2040" s="76" t="s">
        <v>21</v>
      </c>
      <c r="E2040" s="77">
        <v>2019</v>
      </c>
      <c r="F2040" s="76" t="s">
        <v>75</v>
      </c>
      <c r="G2040" s="77" t="s">
        <v>312</v>
      </c>
      <c r="H2040" s="76" t="s">
        <v>3094</v>
      </c>
      <c r="I2040" s="76" t="s">
        <v>313</v>
      </c>
      <c r="J2040" s="78" t="s">
        <v>757</v>
      </c>
      <c r="K2040" s="79" t="s">
        <v>634</v>
      </c>
      <c r="L2040" s="79" t="s">
        <v>634</v>
      </c>
      <c r="M2040" s="79">
        <v>1236.43</v>
      </c>
      <c r="N2040" s="79">
        <v>3029.39</v>
      </c>
    </row>
    <row r="2041" spans="1:14" s="81" customFormat="1" x14ac:dyDescent="0.25">
      <c r="A2041" s="74" t="s">
        <v>41</v>
      </c>
      <c r="B2041" s="74" t="s">
        <v>41</v>
      </c>
      <c r="C2041" s="75" t="s">
        <v>48</v>
      </c>
      <c r="D2041" s="76" t="s">
        <v>11</v>
      </c>
      <c r="E2041" s="77">
        <v>2018</v>
      </c>
      <c r="F2041" s="76" t="s">
        <v>59</v>
      </c>
      <c r="G2041" s="77" t="s">
        <v>82</v>
      </c>
      <c r="H2041" s="76" t="s">
        <v>3095</v>
      </c>
      <c r="I2041" s="76" t="s">
        <v>131</v>
      </c>
      <c r="J2041" s="78" t="s">
        <v>782</v>
      </c>
      <c r="K2041" s="79" t="s">
        <v>634</v>
      </c>
      <c r="L2041" s="79" t="s">
        <v>634</v>
      </c>
      <c r="M2041" s="79">
        <v>2522.52</v>
      </c>
      <c r="N2041" s="79">
        <v>4511.1400000000003</v>
      </c>
    </row>
    <row r="2042" spans="1:14" s="81" customFormat="1" x14ac:dyDescent="0.25">
      <c r="A2042" s="74" t="s">
        <v>41</v>
      </c>
      <c r="B2042" s="74" t="s">
        <v>41</v>
      </c>
      <c r="C2042" s="75" t="s">
        <v>668</v>
      </c>
      <c r="D2042" s="76" t="s">
        <v>10</v>
      </c>
      <c r="E2042" s="77">
        <v>2019</v>
      </c>
      <c r="F2042" s="76" t="s">
        <v>76</v>
      </c>
      <c r="G2042" s="77" t="s">
        <v>328</v>
      </c>
      <c r="H2042" s="76" t="s">
        <v>3096</v>
      </c>
      <c r="I2042" s="76" t="s">
        <v>179</v>
      </c>
      <c r="J2042" s="78" t="s">
        <v>722</v>
      </c>
      <c r="K2042" s="79" t="s">
        <v>547</v>
      </c>
      <c r="L2042" s="79" t="s">
        <v>547</v>
      </c>
      <c r="M2042" s="79">
        <v>1122.2</v>
      </c>
      <c r="N2042" s="79">
        <v>3112.55</v>
      </c>
    </row>
    <row r="2043" spans="1:14" s="81" customFormat="1" x14ac:dyDescent="0.25">
      <c r="A2043" s="74" t="s">
        <v>41</v>
      </c>
      <c r="B2043" s="74" t="s">
        <v>41</v>
      </c>
      <c r="C2043" s="75" t="s">
        <v>943</v>
      </c>
      <c r="D2043" s="76" t="s">
        <v>944</v>
      </c>
      <c r="E2043" s="77">
        <v>2023</v>
      </c>
      <c r="F2043" s="76" t="s">
        <v>66</v>
      </c>
      <c r="G2043" s="77" t="s">
        <v>186</v>
      </c>
      <c r="H2043" s="76" t="s">
        <v>3097</v>
      </c>
      <c r="I2043" s="76" t="s">
        <v>95</v>
      </c>
      <c r="J2043" s="78" t="s">
        <v>794</v>
      </c>
      <c r="K2043" s="79" t="s">
        <v>634</v>
      </c>
      <c r="L2043" s="79" t="s">
        <v>634</v>
      </c>
      <c r="M2043" s="79">
        <v>2366.17</v>
      </c>
      <c r="N2043" s="79">
        <v>2425.1999999999998</v>
      </c>
    </row>
    <row r="2044" spans="1:14" s="81" customFormat="1" x14ac:dyDescent="0.25">
      <c r="A2044" s="74" t="s">
        <v>41</v>
      </c>
      <c r="B2044" s="74" t="s">
        <v>41</v>
      </c>
      <c r="C2044" s="75" t="s">
        <v>1013</v>
      </c>
      <c r="D2044" s="76" t="s">
        <v>1014</v>
      </c>
      <c r="E2044" s="77">
        <v>2023</v>
      </c>
      <c r="F2044" s="76" t="s">
        <v>64</v>
      </c>
      <c r="G2044" s="77" t="s">
        <v>159</v>
      </c>
      <c r="H2044" s="76" t="s">
        <v>3098</v>
      </c>
      <c r="I2044" s="76" t="s">
        <v>95</v>
      </c>
      <c r="J2044" s="78" t="s">
        <v>794</v>
      </c>
      <c r="K2044" s="79" t="s">
        <v>634</v>
      </c>
      <c r="L2044" s="79" t="s">
        <v>634</v>
      </c>
      <c r="M2044" s="79">
        <v>3272.21</v>
      </c>
      <c r="N2044" s="79">
        <v>7729.51</v>
      </c>
    </row>
    <row r="2045" spans="1:14" s="81" customFormat="1" x14ac:dyDescent="0.25">
      <c r="A2045" s="74" t="s">
        <v>41</v>
      </c>
      <c r="B2045" s="74" t="s">
        <v>41</v>
      </c>
      <c r="C2045" s="75" t="s">
        <v>668</v>
      </c>
      <c r="D2045" s="76" t="s">
        <v>10</v>
      </c>
      <c r="E2045" s="77">
        <v>2019</v>
      </c>
      <c r="F2045" s="76" t="s">
        <v>76</v>
      </c>
      <c r="G2045" s="77" t="s">
        <v>328</v>
      </c>
      <c r="H2045" s="76" t="s">
        <v>3099</v>
      </c>
      <c r="I2045" s="76" t="s">
        <v>179</v>
      </c>
      <c r="J2045" s="78" t="s">
        <v>398</v>
      </c>
      <c r="K2045" s="79" t="s">
        <v>634</v>
      </c>
      <c r="L2045" s="79" t="s">
        <v>634</v>
      </c>
      <c r="M2045" s="79">
        <v>1122.2</v>
      </c>
      <c r="N2045" s="79">
        <v>3112.55</v>
      </c>
    </row>
    <row r="2046" spans="1:14" s="81" customFormat="1" x14ac:dyDescent="0.25">
      <c r="A2046" s="74" t="s">
        <v>41</v>
      </c>
      <c r="B2046" s="74" t="s">
        <v>41</v>
      </c>
      <c r="C2046" s="75" t="s">
        <v>922</v>
      </c>
      <c r="D2046" s="76" t="s">
        <v>923</v>
      </c>
      <c r="E2046" s="77">
        <v>2023</v>
      </c>
      <c r="F2046" s="76" t="s">
        <v>61</v>
      </c>
      <c r="G2046" s="77" t="s">
        <v>102</v>
      </c>
      <c r="H2046" s="76" t="s">
        <v>3100</v>
      </c>
      <c r="I2046" s="76" t="s">
        <v>495</v>
      </c>
      <c r="J2046" s="78" t="s">
        <v>677</v>
      </c>
      <c r="K2046" s="79" t="s">
        <v>634</v>
      </c>
      <c r="L2046" s="79" t="s">
        <v>634</v>
      </c>
      <c r="M2046" s="79">
        <v>2763.62</v>
      </c>
      <c r="N2046" s="79">
        <v>5035.1899999999996</v>
      </c>
    </row>
    <row r="2047" spans="1:14" s="81" customFormat="1" x14ac:dyDescent="0.25">
      <c r="A2047" s="74" t="s">
        <v>41</v>
      </c>
      <c r="B2047" s="74" t="s">
        <v>41</v>
      </c>
      <c r="C2047" s="75" t="s">
        <v>1013</v>
      </c>
      <c r="D2047" s="76" t="s">
        <v>1014</v>
      </c>
      <c r="E2047" s="77">
        <v>2023</v>
      </c>
      <c r="F2047" s="76" t="s">
        <v>64</v>
      </c>
      <c r="G2047" s="77" t="s">
        <v>159</v>
      </c>
      <c r="H2047" s="76" t="s">
        <v>3101</v>
      </c>
      <c r="I2047" s="76" t="s">
        <v>93</v>
      </c>
      <c r="J2047" s="78" t="s">
        <v>163</v>
      </c>
      <c r="K2047" s="79" t="s">
        <v>634</v>
      </c>
      <c r="L2047" s="79" t="s">
        <v>634</v>
      </c>
      <c r="M2047" s="79">
        <v>2315.0500000000002</v>
      </c>
      <c r="N2047" s="79">
        <v>5306.7800000000007</v>
      </c>
    </row>
    <row r="2048" spans="1:14" s="81" customFormat="1" x14ac:dyDescent="0.25">
      <c r="A2048" s="74" t="s">
        <v>41</v>
      </c>
      <c r="B2048" s="74" t="s">
        <v>41</v>
      </c>
      <c r="C2048" s="75" t="s">
        <v>687</v>
      </c>
      <c r="D2048" s="76" t="s">
        <v>20</v>
      </c>
      <c r="E2048" s="77">
        <v>2020</v>
      </c>
      <c r="F2048" s="76" t="s">
        <v>66</v>
      </c>
      <c r="G2048" s="77" t="s">
        <v>186</v>
      </c>
      <c r="H2048" s="76" t="s">
        <v>3102</v>
      </c>
      <c r="I2048" s="76" t="s">
        <v>88</v>
      </c>
      <c r="J2048" s="78" t="s">
        <v>688</v>
      </c>
      <c r="K2048" s="79" t="s">
        <v>634</v>
      </c>
      <c r="L2048" s="79" t="s">
        <v>634</v>
      </c>
      <c r="M2048" s="79">
        <v>2484.44</v>
      </c>
      <c r="N2048" s="79">
        <v>2830</v>
      </c>
    </row>
    <row r="2049" spans="1:14" s="81" customFormat="1" x14ac:dyDescent="0.25">
      <c r="A2049" s="74" t="s">
        <v>41</v>
      </c>
      <c r="B2049" s="74" t="s">
        <v>41</v>
      </c>
      <c r="C2049" s="75" t="s">
        <v>943</v>
      </c>
      <c r="D2049" s="76" t="s">
        <v>944</v>
      </c>
      <c r="E2049" s="77">
        <v>2023</v>
      </c>
      <c r="F2049" s="76" t="s">
        <v>66</v>
      </c>
      <c r="G2049" s="77" t="s">
        <v>186</v>
      </c>
      <c r="H2049" s="76" t="s">
        <v>3103</v>
      </c>
      <c r="I2049" s="76" t="s">
        <v>95</v>
      </c>
      <c r="J2049" s="78" t="s">
        <v>165</v>
      </c>
      <c r="K2049" s="79" t="s">
        <v>634</v>
      </c>
      <c r="L2049" s="79" t="s">
        <v>634</v>
      </c>
      <c r="M2049" s="79">
        <v>2366.17</v>
      </c>
      <c r="N2049" s="79">
        <v>2425.1999999999998</v>
      </c>
    </row>
    <row r="2050" spans="1:14" s="81" customFormat="1" x14ac:dyDescent="0.25">
      <c r="A2050" s="74" t="s">
        <v>41</v>
      </c>
      <c r="B2050" s="74" t="s">
        <v>41</v>
      </c>
      <c r="C2050" s="75" t="s">
        <v>719</v>
      </c>
      <c r="D2050" s="76" t="s">
        <v>720</v>
      </c>
      <c r="E2050" s="77">
        <v>2022</v>
      </c>
      <c r="F2050" s="76" t="s">
        <v>75</v>
      </c>
      <c r="G2050" s="77" t="s">
        <v>312</v>
      </c>
      <c r="H2050" s="76" t="s">
        <v>3104</v>
      </c>
      <c r="I2050" s="76" t="s">
        <v>257</v>
      </c>
      <c r="J2050" s="78" t="s">
        <v>753</v>
      </c>
      <c r="K2050" s="79" t="s">
        <v>634</v>
      </c>
      <c r="L2050" s="79" t="s">
        <v>634</v>
      </c>
      <c r="M2050" s="79">
        <v>1608.3</v>
      </c>
      <c r="N2050" s="79">
        <v>2883.44</v>
      </c>
    </row>
    <row r="2051" spans="1:14" s="81" customFormat="1" x14ac:dyDescent="0.25">
      <c r="A2051" s="74" t="s">
        <v>41</v>
      </c>
      <c r="B2051" s="74" t="s">
        <v>41</v>
      </c>
      <c r="C2051" s="75" t="s">
        <v>751</v>
      </c>
      <c r="D2051" s="76" t="s">
        <v>27</v>
      </c>
      <c r="E2051" s="77">
        <v>2018</v>
      </c>
      <c r="F2051" s="76" t="s">
        <v>72</v>
      </c>
      <c r="G2051" s="77" t="s">
        <v>275</v>
      </c>
      <c r="H2051" s="76" t="s">
        <v>3893</v>
      </c>
      <c r="I2051" s="76" t="s">
        <v>277</v>
      </c>
      <c r="J2051" s="78" t="s">
        <v>105</v>
      </c>
      <c r="K2051" s="79" t="s">
        <v>634</v>
      </c>
      <c r="L2051" s="79" t="s">
        <v>634</v>
      </c>
      <c r="M2051" s="79">
        <v>1523.3</v>
      </c>
      <c r="N2051" s="79">
        <v>3458.29</v>
      </c>
    </row>
    <row r="2052" spans="1:14" s="81" customFormat="1" x14ac:dyDescent="0.25">
      <c r="A2052" s="74" t="s">
        <v>41</v>
      </c>
      <c r="B2052" s="74" t="s">
        <v>41</v>
      </c>
      <c r="C2052" s="75" t="s">
        <v>659</v>
      </c>
      <c r="D2052" s="76" t="s">
        <v>4</v>
      </c>
      <c r="E2052" s="77">
        <v>2020</v>
      </c>
      <c r="F2052" s="76" t="s">
        <v>66</v>
      </c>
      <c r="G2052" s="77" t="s">
        <v>186</v>
      </c>
      <c r="H2052" s="76" t="s">
        <v>3106</v>
      </c>
      <c r="I2052" s="76" t="s">
        <v>179</v>
      </c>
      <c r="J2052" s="78" t="s">
        <v>490</v>
      </c>
      <c r="K2052" s="79" t="s">
        <v>545</v>
      </c>
      <c r="L2052" s="79" t="s">
        <v>545</v>
      </c>
      <c r="M2052" s="79">
        <v>1732.83</v>
      </c>
      <c r="N2052" s="79">
        <v>4139.6543279999996</v>
      </c>
    </row>
    <row r="2053" spans="1:14" s="81" customFormat="1" x14ac:dyDescent="0.25">
      <c r="A2053" s="74" t="s">
        <v>41</v>
      </c>
      <c r="B2053" s="74" t="s">
        <v>41</v>
      </c>
      <c r="C2053" s="75" t="s">
        <v>668</v>
      </c>
      <c r="D2053" s="76" t="s">
        <v>10</v>
      </c>
      <c r="E2053" s="77">
        <v>2019</v>
      </c>
      <c r="F2053" s="76" t="s">
        <v>76</v>
      </c>
      <c r="G2053" s="77" t="s">
        <v>328</v>
      </c>
      <c r="H2053" s="76" t="s">
        <v>3107</v>
      </c>
      <c r="I2053" s="76" t="s">
        <v>179</v>
      </c>
      <c r="J2053" s="78" t="s">
        <v>366</v>
      </c>
      <c r="K2053" s="79" t="s">
        <v>545</v>
      </c>
      <c r="L2053" s="79" t="s">
        <v>545</v>
      </c>
      <c r="M2053" s="79">
        <v>1122.2</v>
      </c>
      <c r="N2053" s="79">
        <v>3112.55</v>
      </c>
    </row>
    <row r="2054" spans="1:14" s="81" customFormat="1" x14ac:dyDescent="0.25">
      <c r="A2054" s="74" t="s">
        <v>41</v>
      </c>
      <c r="B2054" s="74" t="s">
        <v>41</v>
      </c>
      <c r="C2054" s="75" t="s">
        <v>1096</v>
      </c>
      <c r="D2054" s="76" t="s">
        <v>1097</v>
      </c>
      <c r="E2054" s="77">
        <v>2023</v>
      </c>
      <c r="F2054" s="76" t="s">
        <v>66</v>
      </c>
      <c r="G2054" s="77" t="s">
        <v>186</v>
      </c>
      <c r="H2054" s="76" t="s">
        <v>3108</v>
      </c>
      <c r="I2054" s="76" t="s">
        <v>256</v>
      </c>
      <c r="J2054" s="78" t="s">
        <v>786</v>
      </c>
      <c r="K2054" s="79" t="s">
        <v>634</v>
      </c>
      <c r="L2054" s="79" t="s">
        <v>634</v>
      </c>
      <c r="M2054" s="79">
        <v>2294.09</v>
      </c>
      <c r="N2054" s="79">
        <v>2306.63</v>
      </c>
    </row>
    <row r="2055" spans="1:14" s="81" customFormat="1" x14ac:dyDescent="0.25">
      <c r="A2055" s="74" t="s">
        <v>41</v>
      </c>
      <c r="B2055" s="74" t="s">
        <v>41</v>
      </c>
      <c r="C2055" s="75" t="s">
        <v>675</v>
      </c>
      <c r="D2055" s="76" t="s">
        <v>15</v>
      </c>
      <c r="E2055" s="77">
        <v>2018</v>
      </c>
      <c r="F2055" s="76" t="s">
        <v>676</v>
      </c>
      <c r="G2055" s="77" t="s">
        <v>280</v>
      </c>
      <c r="H2055" s="76" t="s">
        <v>3109</v>
      </c>
      <c r="I2055" s="76" t="s">
        <v>282</v>
      </c>
      <c r="J2055" s="78" t="s">
        <v>685</v>
      </c>
      <c r="K2055" s="79" t="s">
        <v>634</v>
      </c>
      <c r="L2055" s="79" t="s">
        <v>634</v>
      </c>
      <c r="M2055" s="79">
        <v>3748.2024000000001</v>
      </c>
      <c r="N2055" s="79">
        <v>7725.58</v>
      </c>
    </row>
    <row r="2056" spans="1:14" s="81" customFormat="1" x14ac:dyDescent="0.25">
      <c r="A2056" s="74" t="s">
        <v>41</v>
      </c>
      <c r="B2056" s="74" t="s">
        <v>41</v>
      </c>
      <c r="C2056" s="75" t="s">
        <v>691</v>
      </c>
      <c r="D2056" s="76" t="s">
        <v>21</v>
      </c>
      <c r="E2056" s="77">
        <v>2019</v>
      </c>
      <c r="F2056" s="76" t="s">
        <v>75</v>
      </c>
      <c r="G2056" s="77" t="s">
        <v>312</v>
      </c>
      <c r="H2056" s="76" t="s">
        <v>3110</v>
      </c>
      <c r="I2056" s="76" t="s">
        <v>313</v>
      </c>
      <c r="J2056" s="78" t="s">
        <v>689</v>
      </c>
      <c r="K2056" s="79" t="s">
        <v>634</v>
      </c>
      <c r="L2056" s="79" t="s">
        <v>634</v>
      </c>
      <c r="M2056" s="79">
        <v>1236.43</v>
      </c>
      <c r="N2056" s="79">
        <v>3029.39</v>
      </c>
    </row>
    <row r="2057" spans="1:14" s="81" customFormat="1" x14ac:dyDescent="0.25">
      <c r="A2057" s="74" t="s">
        <v>41</v>
      </c>
      <c r="B2057" s="74" t="s">
        <v>41</v>
      </c>
      <c r="C2057" s="75" t="s">
        <v>656</v>
      </c>
      <c r="D2057" s="76" t="s">
        <v>657</v>
      </c>
      <c r="E2057" s="77">
        <v>2023</v>
      </c>
      <c r="F2057" s="76" t="s">
        <v>61</v>
      </c>
      <c r="G2057" s="77" t="s">
        <v>102</v>
      </c>
      <c r="H2057" s="76" t="s">
        <v>3111</v>
      </c>
      <c r="I2057" s="76" t="s">
        <v>99</v>
      </c>
      <c r="J2057" s="78" t="s">
        <v>658</v>
      </c>
      <c r="K2057" s="79" t="s">
        <v>634</v>
      </c>
      <c r="L2057" s="79" t="s">
        <v>634</v>
      </c>
      <c r="M2057" s="79">
        <v>2026.8000000000002</v>
      </c>
      <c r="N2057" s="79">
        <v>4395.5892261097952</v>
      </c>
    </row>
    <row r="2058" spans="1:14" s="81" customFormat="1" x14ac:dyDescent="0.25">
      <c r="A2058" s="74" t="s">
        <v>41</v>
      </c>
      <c r="B2058" s="74" t="s">
        <v>41</v>
      </c>
      <c r="C2058" s="75" t="s">
        <v>663</v>
      </c>
      <c r="D2058" s="76" t="s">
        <v>7</v>
      </c>
      <c r="E2058" s="77">
        <v>2020</v>
      </c>
      <c r="F2058" s="76" t="s">
        <v>80</v>
      </c>
      <c r="G2058" s="77" t="s">
        <v>518</v>
      </c>
      <c r="H2058" s="76" t="s">
        <v>3112</v>
      </c>
      <c r="I2058" s="76" t="s">
        <v>173</v>
      </c>
      <c r="J2058" s="78" t="s">
        <v>664</v>
      </c>
      <c r="K2058" s="79" t="s">
        <v>634</v>
      </c>
      <c r="L2058" s="79" t="s">
        <v>634</v>
      </c>
      <c r="M2058" s="79">
        <v>1422.19</v>
      </c>
      <c r="N2058" s="79">
        <v>2577.8535999999999</v>
      </c>
    </row>
    <row r="2059" spans="1:14" s="81" customFormat="1" x14ac:dyDescent="0.25">
      <c r="A2059" s="74" t="s">
        <v>41</v>
      </c>
      <c r="B2059" s="74" t="s">
        <v>41</v>
      </c>
      <c r="C2059" s="75" t="s">
        <v>929</v>
      </c>
      <c r="D2059" s="76" t="s">
        <v>930</v>
      </c>
      <c r="E2059" s="77">
        <v>2018</v>
      </c>
      <c r="F2059" s="76" t="s">
        <v>61</v>
      </c>
      <c r="G2059" s="77" t="s">
        <v>102</v>
      </c>
      <c r="H2059" s="76" t="s">
        <v>3113</v>
      </c>
      <c r="I2059" s="76" t="s">
        <v>179</v>
      </c>
      <c r="J2059" s="78" t="s">
        <v>1522</v>
      </c>
      <c r="K2059" s="79" t="s">
        <v>545</v>
      </c>
      <c r="L2059" s="79" t="s">
        <v>545</v>
      </c>
      <c r="M2059" s="79">
        <v>1426.32</v>
      </c>
      <c r="N2059" s="79">
        <v>2530.5</v>
      </c>
    </row>
    <row r="2060" spans="1:14" s="81" customFormat="1" x14ac:dyDescent="0.25">
      <c r="A2060" s="74" t="s">
        <v>41</v>
      </c>
      <c r="B2060" s="74" t="s">
        <v>41</v>
      </c>
      <c r="C2060" s="75" t="s">
        <v>659</v>
      </c>
      <c r="D2060" s="76" t="s">
        <v>4</v>
      </c>
      <c r="E2060" s="77">
        <v>2020</v>
      </c>
      <c r="F2060" s="76" t="s">
        <v>66</v>
      </c>
      <c r="G2060" s="77" t="s">
        <v>186</v>
      </c>
      <c r="H2060" s="76" t="s">
        <v>3114</v>
      </c>
      <c r="I2060" s="76" t="s">
        <v>179</v>
      </c>
      <c r="J2060" s="78" t="s">
        <v>812</v>
      </c>
      <c r="K2060" s="79" t="s">
        <v>545</v>
      </c>
      <c r="L2060" s="79" t="s">
        <v>545</v>
      </c>
      <c r="M2060" s="79">
        <v>1726.79</v>
      </c>
      <c r="N2060" s="79">
        <v>4219.0281059999998</v>
      </c>
    </row>
    <row r="2061" spans="1:14" s="81" customFormat="1" x14ac:dyDescent="0.25">
      <c r="A2061" s="74" t="s">
        <v>41</v>
      </c>
      <c r="B2061" s="74" t="s">
        <v>41</v>
      </c>
      <c r="C2061" s="75" t="s">
        <v>51</v>
      </c>
      <c r="D2061" s="76" t="s">
        <v>1</v>
      </c>
      <c r="E2061" s="77">
        <v>2020</v>
      </c>
      <c r="F2061" s="76" t="s">
        <v>67</v>
      </c>
      <c r="G2061" s="77" t="s">
        <v>193</v>
      </c>
      <c r="H2061" s="76" t="s">
        <v>3115</v>
      </c>
      <c r="I2061" s="76" t="s">
        <v>194</v>
      </c>
      <c r="J2061" s="78" t="s">
        <v>695</v>
      </c>
      <c r="K2061" s="79" t="s">
        <v>545</v>
      </c>
      <c r="L2061" s="79" t="s">
        <v>545</v>
      </c>
      <c r="M2061" s="79">
        <v>1434.67</v>
      </c>
      <c r="N2061" s="79">
        <v>5022.6400000000003</v>
      </c>
    </row>
    <row r="2062" spans="1:14" s="81" customFormat="1" x14ac:dyDescent="0.25">
      <c r="A2062" s="74" t="s">
        <v>41</v>
      </c>
      <c r="B2062" s="74" t="s">
        <v>41</v>
      </c>
      <c r="C2062" s="75" t="s">
        <v>659</v>
      </c>
      <c r="D2062" s="76" t="s">
        <v>4</v>
      </c>
      <c r="E2062" s="77">
        <v>2020</v>
      </c>
      <c r="F2062" s="76" t="s">
        <v>66</v>
      </c>
      <c r="G2062" s="77" t="s">
        <v>186</v>
      </c>
      <c r="H2062" s="76" t="s">
        <v>3116</v>
      </c>
      <c r="I2062" s="76" t="s">
        <v>179</v>
      </c>
      <c r="J2062" s="78" t="s">
        <v>437</v>
      </c>
      <c r="K2062" s="79" t="s">
        <v>545</v>
      </c>
      <c r="L2062" s="79" t="s">
        <v>545</v>
      </c>
      <c r="M2062" s="79">
        <v>1328.3</v>
      </c>
      <c r="N2062" s="79">
        <v>3222.5716040000002</v>
      </c>
    </row>
    <row r="2063" spans="1:14" s="81" customFormat="1" x14ac:dyDescent="0.25">
      <c r="A2063" s="74" t="s">
        <v>41</v>
      </c>
      <c r="B2063" s="74" t="s">
        <v>41</v>
      </c>
      <c r="C2063" s="75" t="s">
        <v>929</v>
      </c>
      <c r="D2063" s="76" t="s">
        <v>930</v>
      </c>
      <c r="E2063" s="77">
        <v>2018</v>
      </c>
      <c r="F2063" s="76" t="s">
        <v>61</v>
      </c>
      <c r="G2063" s="77" t="s">
        <v>102</v>
      </c>
      <c r="H2063" s="76" t="s">
        <v>3117</v>
      </c>
      <c r="I2063" s="76" t="s">
        <v>179</v>
      </c>
      <c r="J2063" s="78" t="s">
        <v>204</v>
      </c>
      <c r="K2063" s="79" t="s">
        <v>545</v>
      </c>
      <c r="L2063" s="79" t="s">
        <v>545</v>
      </c>
      <c r="M2063" s="79">
        <v>1426.32</v>
      </c>
      <c r="N2063" s="79">
        <v>2530.5</v>
      </c>
    </row>
    <row r="2064" spans="1:14" s="81" customFormat="1" x14ac:dyDescent="0.25">
      <c r="A2064" s="74" t="s">
        <v>41</v>
      </c>
      <c r="B2064" s="74" t="s">
        <v>41</v>
      </c>
      <c r="C2064" s="75" t="s">
        <v>744</v>
      </c>
      <c r="D2064" s="76" t="s">
        <v>29</v>
      </c>
      <c r="E2064" s="77">
        <v>2021</v>
      </c>
      <c r="F2064" s="76" t="s">
        <v>64</v>
      </c>
      <c r="G2064" s="77" t="s">
        <v>159</v>
      </c>
      <c r="H2064" s="76" t="s">
        <v>3118</v>
      </c>
      <c r="I2064" s="76" t="s">
        <v>95</v>
      </c>
      <c r="J2064" s="78" t="s">
        <v>814</v>
      </c>
      <c r="K2064" s="79" t="s">
        <v>634</v>
      </c>
      <c r="L2064" s="79" t="s">
        <v>634</v>
      </c>
      <c r="M2064" s="79">
        <v>3272.21</v>
      </c>
      <c r="N2064" s="79">
        <v>7729.51</v>
      </c>
    </row>
    <row r="2065" spans="1:14" s="81" customFormat="1" x14ac:dyDescent="0.25">
      <c r="A2065" s="74" t="s">
        <v>41</v>
      </c>
      <c r="B2065" s="74" t="s">
        <v>41</v>
      </c>
      <c r="C2065" s="75" t="s">
        <v>51</v>
      </c>
      <c r="D2065" s="76" t="s">
        <v>1</v>
      </c>
      <c r="E2065" s="77">
        <v>2020</v>
      </c>
      <c r="F2065" s="76" t="s">
        <v>67</v>
      </c>
      <c r="G2065" s="77" t="s">
        <v>193</v>
      </c>
      <c r="H2065" s="76" t="s">
        <v>3119</v>
      </c>
      <c r="I2065" s="76" t="s">
        <v>194</v>
      </c>
      <c r="J2065" s="78" t="s">
        <v>712</v>
      </c>
      <c r="K2065" s="79" t="s">
        <v>545</v>
      </c>
      <c r="L2065" s="79" t="s">
        <v>545</v>
      </c>
      <c r="M2065" s="79">
        <v>1434.67</v>
      </c>
      <c r="N2065" s="79">
        <v>5022.6400000000003</v>
      </c>
    </row>
    <row r="2066" spans="1:14" s="81" customFormat="1" x14ac:dyDescent="0.25">
      <c r="A2066" s="74" t="s">
        <v>41</v>
      </c>
      <c r="B2066" s="74" t="s">
        <v>41</v>
      </c>
      <c r="C2066" s="75" t="s">
        <v>654</v>
      </c>
      <c r="D2066" s="76" t="s">
        <v>2</v>
      </c>
      <c r="E2066" s="77">
        <v>2018</v>
      </c>
      <c r="F2066" s="76" t="s">
        <v>64</v>
      </c>
      <c r="G2066" s="77" t="s">
        <v>159</v>
      </c>
      <c r="H2066" s="76" t="s">
        <v>3120</v>
      </c>
      <c r="I2066" s="76" t="s">
        <v>256</v>
      </c>
      <c r="J2066" s="78" t="s">
        <v>708</v>
      </c>
      <c r="K2066" s="79" t="s">
        <v>634</v>
      </c>
      <c r="L2066" s="79" t="s">
        <v>634</v>
      </c>
      <c r="M2066" s="79">
        <v>3220.17</v>
      </c>
      <c r="N2066" s="79">
        <v>7199.23</v>
      </c>
    </row>
    <row r="2067" spans="1:14" s="81" customFormat="1" x14ac:dyDescent="0.25">
      <c r="A2067" s="74" t="s">
        <v>41</v>
      </c>
      <c r="B2067" s="74" t="s">
        <v>41</v>
      </c>
      <c r="C2067" s="75" t="s">
        <v>703</v>
      </c>
      <c r="D2067" s="76" t="s">
        <v>601</v>
      </c>
      <c r="E2067" s="77">
        <v>2022</v>
      </c>
      <c r="F2067" s="76" t="s">
        <v>66</v>
      </c>
      <c r="G2067" s="77" t="s">
        <v>186</v>
      </c>
      <c r="H2067" s="76" t="s">
        <v>3121</v>
      </c>
      <c r="I2067" s="76" t="s">
        <v>256</v>
      </c>
      <c r="J2067" s="78" t="s">
        <v>740</v>
      </c>
      <c r="K2067" s="79" t="s">
        <v>634</v>
      </c>
      <c r="L2067" s="79" t="s">
        <v>634</v>
      </c>
      <c r="M2067" s="79">
        <v>2294.09</v>
      </c>
      <c r="N2067" s="79">
        <v>2306.63</v>
      </c>
    </row>
    <row r="2068" spans="1:14" s="81" customFormat="1" x14ac:dyDescent="0.25">
      <c r="A2068" s="74" t="s">
        <v>41</v>
      </c>
      <c r="B2068" s="74" t="s">
        <v>41</v>
      </c>
      <c r="C2068" s="75" t="s">
        <v>668</v>
      </c>
      <c r="D2068" s="76" t="s">
        <v>10</v>
      </c>
      <c r="E2068" s="77">
        <v>2019</v>
      </c>
      <c r="F2068" s="76" t="s">
        <v>76</v>
      </c>
      <c r="G2068" s="77" t="s">
        <v>328</v>
      </c>
      <c r="H2068" s="76" t="s">
        <v>3122</v>
      </c>
      <c r="I2068" s="76" t="s">
        <v>179</v>
      </c>
      <c r="J2068" s="78" t="s">
        <v>364</v>
      </c>
      <c r="K2068" s="79" t="s">
        <v>547</v>
      </c>
      <c r="L2068" s="79" t="s">
        <v>547</v>
      </c>
      <c r="M2068" s="79">
        <v>1122.2</v>
      </c>
      <c r="N2068" s="79">
        <v>3112.55</v>
      </c>
    </row>
    <row r="2069" spans="1:14" s="81" customFormat="1" x14ac:dyDescent="0.25">
      <c r="A2069" s="74" t="s">
        <v>41</v>
      </c>
      <c r="B2069" s="74" t="s">
        <v>41</v>
      </c>
      <c r="C2069" s="75" t="s">
        <v>706</v>
      </c>
      <c r="D2069" s="76" t="s">
        <v>568</v>
      </c>
      <c r="E2069" s="77">
        <v>2022</v>
      </c>
      <c r="F2069" s="76" t="s">
        <v>61</v>
      </c>
      <c r="G2069" s="77" t="s">
        <v>102</v>
      </c>
      <c r="H2069" s="76" t="s">
        <v>3123</v>
      </c>
      <c r="I2069" s="76" t="s">
        <v>86</v>
      </c>
      <c r="J2069" s="78" t="s">
        <v>695</v>
      </c>
      <c r="K2069" s="79" t="s">
        <v>634</v>
      </c>
      <c r="L2069" s="79" t="s">
        <v>634</v>
      </c>
      <c r="M2069" s="79">
        <v>2658.79</v>
      </c>
      <c r="N2069" s="79">
        <v>5098.95</v>
      </c>
    </row>
    <row r="2070" spans="1:14" s="81" customFormat="1" x14ac:dyDescent="0.25">
      <c r="A2070" s="74" t="s">
        <v>41</v>
      </c>
      <c r="B2070" s="74" t="s">
        <v>41</v>
      </c>
      <c r="C2070" s="75" t="s">
        <v>706</v>
      </c>
      <c r="D2070" s="76" t="s">
        <v>568</v>
      </c>
      <c r="E2070" s="77">
        <v>2022</v>
      </c>
      <c r="F2070" s="76" t="s">
        <v>61</v>
      </c>
      <c r="G2070" s="77" t="s">
        <v>102</v>
      </c>
      <c r="H2070" s="76" t="s">
        <v>3125</v>
      </c>
      <c r="I2070" s="76" t="s">
        <v>86</v>
      </c>
      <c r="J2070" s="78" t="s">
        <v>850</v>
      </c>
      <c r="K2070" s="79" t="s">
        <v>634</v>
      </c>
      <c r="L2070" s="79" t="s">
        <v>634</v>
      </c>
      <c r="M2070" s="79">
        <v>2658.79</v>
      </c>
      <c r="N2070" s="79">
        <v>5098.95</v>
      </c>
    </row>
    <row r="2071" spans="1:14" s="81" customFormat="1" x14ac:dyDescent="0.25">
      <c r="A2071" s="74" t="s">
        <v>41</v>
      </c>
      <c r="B2071" s="74" t="s">
        <v>41</v>
      </c>
      <c r="C2071" s="75" t="s">
        <v>565</v>
      </c>
      <c r="D2071" s="76" t="s">
        <v>33</v>
      </c>
      <c r="E2071" s="77">
        <v>2021</v>
      </c>
      <c r="F2071" s="76" t="s">
        <v>77</v>
      </c>
      <c r="G2071" s="77" t="s">
        <v>403</v>
      </c>
      <c r="H2071" s="76" t="s">
        <v>3126</v>
      </c>
      <c r="I2071" s="76" t="s">
        <v>99</v>
      </c>
      <c r="J2071" s="78" t="s">
        <v>782</v>
      </c>
      <c r="K2071" s="79" t="s">
        <v>634</v>
      </c>
      <c r="L2071" s="79" t="s">
        <v>634</v>
      </c>
      <c r="M2071" s="79">
        <v>2100.39</v>
      </c>
      <c r="N2071" s="79">
        <v>3948.06</v>
      </c>
    </row>
    <row r="2072" spans="1:14" s="81" customFormat="1" x14ac:dyDescent="0.25">
      <c r="A2072" s="74" t="s">
        <v>41</v>
      </c>
      <c r="B2072" s="74" t="s">
        <v>41</v>
      </c>
      <c r="C2072" s="75" t="s">
        <v>943</v>
      </c>
      <c r="D2072" s="76" t="s">
        <v>944</v>
      </c>
      <c r="E2072" s="77">
        <v>2023</v>
      </c>
      <c r="F2072" s="76" t="s">
        <v>66</v>
      </c>
      <c r="G2072" s="77" t="s">
        <v>186</v>
      </c>
      <c r="H2072" s="76" t="s">
        <v>3127</v>
      </c>
      <c r="I2072" s="76" t="s">
        <v>93</v>
      </c>
      <c r="J2072" s="78" t="s">
        <v>165</v>
      </c>
      <c r="K2072" s="79" t="s">
        <v>634</v>
      </c>
      <c r="L2072" s="79" t="s">
        <v>634</v>
      </c>
      <c r="M2072" s="79">
        <v>1735.89</v>
      </c>
      <c r="N2072" s="79">
        <v>1945.6</v>
      </c>
    </row>
    <row r="2073" spans="1:14" s="81" customFormat="1" x14ac:dyDescent="0.25">
      <c r="A2073" s="74" t="s">
        <v>41</v>
      </c>
      <c r="B2073" s="74" t="s">
        <v>41</v>
      </c>
      <c r="C2073" s="75" t="s">
        <v>703</v>
      </c>
      <c r="D2073" s="76" t="s">
        <v>601</v>
      </c>
      <c r="E2073" s="77">
        <v>2022</v>
      </c>
      <c r="F2073" s="76" t="s">
        <v>66</v>
      </c>
      <c r="G2073" s="77" t="s">
        <v>186</v>
      </c>
      <c r="H2073" s="76" t="s">
        <v>3128</v>
      </c>
      <c r="I2073" s="76" t="s">
        <v>162</v>
      </c>
      <c r="J2073" s="78" t="s">
        <v>740</v>
      </c>
      <c r="K2073" s="79" t="s">
        <v>634</v>
      </c>
      <c r="L2073" s="79" t="s">
        <v>634</v>
      </c>
      <c r="M2073" s="79">
        <v>2199.12</v>
      </c>
      <c r="N2073" s="79">
        <v>2415.1999999999998</v>
      </c>
    </row>
    <row r="2074" spans="1:14" s="81" customFormat="1" x14ac:dyDescent="0.25">
      <c r="A2074" s="74" t="s">
        <v>41</v>
      </c>
      <c r="B2074" s="74" t="s">
        <v>41</v>
      </c>
      <c r="C2074" s="75" t="s">
        <v>929</v>
      </c>
      <c r="D2074" s="76" t="s">
        <v>930</v>
      </c>
      <c r="E2074" s="77">
        <v>2018</v>
      </c>
      <c r="F2074" s="76" t="s">
        <v>61</v>
      </c>
      <c r="G2074" s="77" t="s">
        <v>102</v>
      </c>
      <c r="H2074" s="76" t="s">
        <v>3129</v>
      </c>
      <c r="I2074" s="76" t="s">
        <v>179</v>
      </c>
      <c r="J2074" s="78" t="s">
        <v>617</v>
      </c>
      <c r="K2074" s="79" t="s">
        <v>547</v>
      </c>
      <c r="L2074" s="79" t="s">
        <v>547</v>
      </c>
      <c r="M2074" s="79">
        <v>1302</v>
      </c>
      <c r="N2074" s="79">
        <v>2442.8200000000002</v>
      </c>
    </row>
    <row r="2075" spans="1:14" s="81" customFormat="1" x14ac:dyDescent="0.25">
      <c r="A2075" s="74" t="s">
        <v>41</v>
      </c>
      <c r="B2075" s="74" t="s">
        <v>41</v>
      </c>
      <c r="C2075" s="75" t="s">
        <v>51</v>
      </c>
      <c r="D2075" s="76" t="s">
        <v>1</v>
      </c>
      <c r="E2075" s="77">
        <v>2020</v>
      </c>
      <c r="F2075" s="76" t="s">
        <v>67</v>
      </c>
      <c r="G2075" s="77" t="s">
        <v>193</v>
      </c>
      <c r="H2075" s="76" t="s">
        <v>3130</v>
      </c>
      <c r="I2075" s="76" t="s">
        <v>194</v>
      </c>
      <c r="J2075" s="78" t="s">
        <v>197</v>
      </c>
      <c r="K2075" s="79" t="s">
        <v>545</v>
      </c>
      <c r="L2075" s="79" t="s">
        <v>545</v>
      </c>
      <c r="M2075" s="79">
        <v>1434.67</v>
      </c>
      <c r="N2075" s="79">
        <v>5022.6400000000003</v>
      </c>
    </row>
    <row r="2076" spans="1:14" s="81" customFormat="1" x14ac:dyDescent="0.25">
      <c r="A2076" s="74" t="s">
        <v>41</v>
      </c>
      <c r="B2076" s="74" t="s">
        <v>41</v>
      </c>
      <c r="C2076" s="75" t="s">
        <v>668</v>
      </c>
      <c r="D2076" s="76" t="s">
        <v>10</v>
      </c>
      <c r="E2076" s="77">
        <v>2019</v>
      </c>
      <c r="F2076" s="76" t="s">
        <v>76</v>
      </c>
      <c r="G2076" s="77" t="s">
        <v>328</v>
      </c>
      <c r="H2076" s="76" t="s">
        <v>3131</v>
      </c>
      <c r="I2076" s="76" t="s">
        <v>179</v>
      </c>
      <c r="J2076" s="78" t="s">
        <v>816</v>
      </c>
      <c r="K2076" s="79" t="s">
        <v>547</v>
      </c>
      <c r="L2076" s="79" t="s">
        <v>547</v>
      </c>
      <c r="M2076" s="79">
        <v>1122.2</v>
      </c>
      <c r="N2076" s="79">
        <v>3112.55</v>
      </c>
    </row>
    <row r="2077" spans="1:14" s="81" customFormat="1" x14ac:dyDescent="0.25">
      <c r="A2077" s="74" t="s">
        <v>41</v>
      </c>
      <c r="B2077" s="74" t="s">
        <v>41</v>
      </c>
      <c r="C2077" s="75" t="s">
        <v>754</v>
      </c>
      <c r="D2077" s="76" t="s">
        <v>755</v>
      </c>
      <c r="E2077" s="77">
        <v>2022</v>
      </c>
      <c r="F2077" s="76" t="s">
        <v>77</v>
      </c>
      <c r="G2077" s="77" t="s">
        <v>403</v>
      </c>
      <c r="H2077" s="76" t="s">
        <v>3132</v>
      </c>
      <c r="I2077" s="76" t="s">
        <v>672</v>
      </c>
      <c r="J2077" s="78" t="s">
        <v>858</v>
      </c>
      <c r="K2077" s="79" t="s">
        <v>545</v>
      </c>
      <c r="L2077" s="79" t="s">
        <v>545</v>
      </c>
      <c r="M2077" s="79">
        <v>1726.79</v>
      </c>
      <c r="N2077" s="79">
        <v>3889.99</v>
      </c>
    </row>
    <row r="2078" spans="1:14" s="81" customFormat="1" x14ac:dyDescent="0.25">
      <c r="A2078" s="74" t="s">
        <v>41</v>
      </c>
      <c r="B2078" s="74" t="s">
        <v>41</v>
      </c>
      <c r="C2078" s="75" t="s">
        <v>51</v>
      </c>
      <c r="D2078" s="76" t="s">
        <v>1</v>
      </c>
      <c r="E2078" s="77">
        <v>2020</v>
      </c>
      <c r="F2078" s="76" t="s">
        <v>67</v>
      </c>
      <c r="G2078" s="77" t="s">
        <v>193</v>
      </c>
      <c r="H2078" s="76" t="s">
        <v>3133</v>
      </c>
      <c r="I2078" s="76" t="s">
        <v>194</v>
      </c>
      <c r="J2078" s="78" t="s">
        <v>227</v>
      </c>
      <c r="K2078" s="79" t="s">
        <v>545</v>
      </c>
      <c r="L2078" s="79" t="s">
        <v>545</v>
      </c>
      <c r="M2078" s="79">
        <v>1434.67</v>
      </c>
      <c r="N2078" s="79">
        <v>5022.6400000000003</v>
      </c>
    </row>
    <row r="2079" spans="1:14" s="81" customFormat="1" x14ac:dyDescent="0.25">
      <c r="A2079" s="74" t="s">
        <v>41</v>
      </c>
      <c r="B2079" s="74" t="s">
        <v>41</v>
      </c>
      <c r="C2079" s="75" t="s">
        <v>659</v>
      </c>
      <c r="D2079" s="76" t="s">
        <v>4</v>
      </c>
      <c r="E2079" s="77">
        <v>2020</v>
      </c>
      <c r="F2079" s="76" t="s">
        <v>66</v>
      </c>
      <c r="G2079" s="77" t="s">
        <v>186</v>
      </c>
      <c r="H2079" s="76" t="s">
        <v>3134</v>
      </c>
      <c r="I2079" s="76" t="s">
        <v>179</v>
      </c>
      <c r="J2079" s="78" t="s">
        <v>410</v>
      </c>
      <c r="K2079" s="79" t="s">
        <v>545</v>
      </c>
      <c r="L2079" s="79" t="s">
        <v>545</v>
      </c>
      <c r="M2079" s="79">
        <v>1328.3</v>
      </c>
      <c r="N2079" s="79">
        <v>3222.5716040000002</v>
      </c>
    </row>
    <row r="2080" spans="1:14" s="81" customFormat="1" x14ac:dyDescent="0.25">
      <c r="A2080" s="74" t="s">
        <v>41</v>
      </c>
      <c r="B2080" s="74" t="s">
        <v>41</v>
      </c>
      <c r="C2080" s="75" t="s">
        <v>929</v>
      </c>
      <c r="D2080" s="76" t="s">
        <v>930</v>
      </c>
      <c r="E2080" s="77">
        <v>2018</v>
      </c>
      <c r="F2080" s="76" t="s">
        <v>61</v>
      </c>
      <c r="G2080" s="77" t="s">
        <v>102</v>
      </c>
      <c r="H2080" s="76" t="s">
        <v>3135</v>
      </c>
      <c r="I2080" s="76" t="s">
        <v>179</v>
      </c>
      <c r="J2080" s="78" t="s">
        <v>3136</v>
      </c>
      <c r="K2080" s="79" t="s">
        <v>545</v>
      </c>
      <c r="L2080" s="79" t="s">
        <v>545</v>
      </c>
      <c r="M2080" s="79">
        <v>1302</v>
      </c>
      <c r="N2080" s="79">
        <v>2442.8200000000002</v>
      </c>
    </row>
    <row r="2081" spans="1:14" s="81" customFormat="1" x14ac:dyDescent="0.25">
      <c r="A2081" s="74" t="s">
        <v>41</v>
      </c>
      <c r="B2081" s="74" t="s">
        <v>41</v>
      </c>
      <c r="C2081" s="75" t="s">
        <v>751</v>
      </c>
      <c r="D2081" s="76" t="s">
        <v>27</v>
      </c>
      <c r="E2081" s="77">
        <v>2018</v>
      </c>
      <c r="F2081" s="76" t="s">
        <v>72</v>
      </c>
      <c r="G2081" s="77" t="s">
        <v>275</v>
      </c>
      <c r="H2081" s="76" t="s">
        <v>3137</v>
      </c>
      <c r="I2081" s="76" t="s">
        <v>277</v>
      </c>
      <c r="J2081" s="78" t="s">
        <v>114</v>
      </c>
      <c r="K2081" s="79" t="s">
        <v>634</v>
      </c>
      <c r="L2081" s="79" t="s">
        <v>634</v>
      </c>
      <c r="M2081" s="79">
        <v>1523.3</v>
      </c>
      <c r="N2081" s="79">
        <v>3458.29</v>
      </c>
    </row>
    <row r="2082" spans="1:14" s="81" customFormat="1" x14ac:dyDescent="0.25">
      <c r="A2082" s="74" t="s">
        <v>41</v>
      </c>
      <c r="B2082" s="74" t="s">
        <v>41</v>
      </c>
      <c r="C2082" s="75" t="s">
        <v>691</v>
      </c>
      <c r="D2082" s="76" t="s">
        <v>21</v>
      </c>
      <c r="E2082" s="77">
        <v>2019</v>
      </c>
      <c r="F2082" s="76" t="s">
        <v>75</v>
      </c>
      <c r="G2082" s="77" t="s">
        <v>312</v>
      </c>
      <c r="H2082" s="76" t="s">
        <v>3138</v>
      </c>
      <c r="I2082" s="76" t="s">
        <v>313</v>
      </c>
      <c r="J2082" s="78" t="s">
        <v>661</v>
      </c>
      <c r="K2082" s="79" t="s">
        <v>634</v>
      </c>
      <c r="L2082" s="79" t="s">
        <v>634</v>
      </c>
      <c r="M2082" s="79">
        <v>1236.43</v>
      </c>
      <c r="N2082" s="79">
        <v>3029.39</v>
      </c>
    </row>
    <row r="2083" spans="1:14" s="81" customFormat="1" x14ac:dyDescent="0.25">
      <c r="A2083" s="74" t="s">
        <v>41</v>
      </c>
      <c r="B2083" s="74" t="s">
        <v>41</v>
      </c>
      <c r="C2083" s="75" t="s">
        <v>703</v>
      </c>
      <c r="D2083" s="76" t="s">
        <v>601</v>
      </c>
      <c r="E2083" s="77">
        <v>2022</v>
      </c>
      <c r="F2083" s="76" t="s">
        <v>66</v>
      </c>
      <c r="G2083" s="77" t="s">
        <v>186</v>
      </c>
      <c r="H2083" s="76" t="s">
        <v>3139</v>
      </c>
      <c r="I2083" s="76" t="s">
        <v>103</v>
      </c>
      <c r="J2083" s="78" t="s">
        <v>780</v>
      </c>
      <c r="K2083" s="79" t="s">
        <v>634</v>
      </c>
      <c r="L2083" s="79" t="s">
        <v>634</v>
      </c>
      <c r="M2083" s="79">
        <v>1612.6</v>
      </c>
      <c r="N2083" s="79">
        <v>3868.723532</v>
      </c>
    </row>
    <row r="2084" spans="1:14" s="81" customFormat="1" x14ac:dyDescent="0.25">
      <c r="A2084" s="74" t="s">
        <v>41</v>
      </c>
      <c r="B2084" s="74" t="s">
        <v>41</v>
      </c>
      <c r="C2084" s="75" t="s">
        <v>706</v>
      </c>
      <c r="D2084" s="76" t="s">
        <v>568</v>
      </c>
      <c r="E2084" s="77">
        <v>2022</v>
      </c>
      <c r="F2084" s="76" t="s">
        <v>61</v>
      </c>
      <c r="G2084" s="77" t="s">
        <v>102</v>
      </c>
      <c r="H2084" s="76" t="s">
        <v>3140</v>
      </c>
      <c r="I2084" s="76" t="s">
        <v>103</v>
      </c>
      <c r="J2084" s="78" t="s">
        <v>695</v>
      </c>
      <c r="K2084" s="79" t="s">
        <v>634</v>
      </c>
      <c r="L2084" s="79" t="s">
        <v>634</v>
      </c>
      <c r="M2084" s="79">
        <v>2218.2600000000002</v>
      </c>
      <c r="N2084" s="79">
        <v>4306.2299999999996</v>
      </c>
    </row>
    <row r="2085" spans="1:14" s="81" customFormat="1" x14ac:dyDescent="0.25">
      <c r="A2085" s="74" t="s">
        <v>41</v>
      </c>
      <c r="B2085" s="74" t="s">
        <v>41</v>
      </c>
      <c r="C2085" s="75" t="s">
        <v>675</v>
      </c>
      <c r="D2085" s="76" t="s">
        <v>15</v>
      </c>
      <c r="E2085" s="77">
        <v>2018</v>
      </c>
      <c r="F2085" s="76" t="s">
        <v>676</v>
      </c>
      <c r="G2085" s="77" t="s">
        <v>280</v>
      </c>
      <c r="H2085" s="76" t="s">
        <v>3141</v>
      </c>
      <c r="I2085" s="76" t="s">
        <v>281</v>
      </c>
      <c r="J2085" s="78" t="s">
        <v>700</v>
      </c>
      <c r="K2085" s="79" t="s">
        <v>634</v>
      </c>
      <c r="L2085" s="79" t="s">
        <v>634</v>
      </c>
      <c r="M2085" s="79">
        <v>1360.07</v>
      </c>
      <c r="N2085" s="79">
        <v>3166.66</v>
      </c>
    </row>
    <row r="2086" spans="1:14" s="81" customFormat="1" x14ac:dyDescent="0.25">
      <c r="A2086" s="74" t="s">
        <v>41</v>
      </c>
      <c r="B2086" s="74" t="s">
        <v>41</v>
      </c>
      <c r="C2086" s="75" t="s">
        <v>675</v>
      </c>
      <c r="D2086" s="76" t="s">
        <v>15</v>
      </c>
      <c r="E2086" s="77">
        <v>2018</v>
      </c>
      <c r="F2086" s="76" t="s">
        <v>676</v>
      </c>
      <c r="G2086" s="77" t="s">
        <v>280</v>
      </c>
      <c r="H2086" s="76" t="s">
        <v>3142</v>
      </c>
      <c r="I2086" s="76" t="s">
        <v>281</v>
      </c>
      <c r="J2086" s="78" t="s">
        <v>685</v>
      </c>
      <c r="K2086" s="79" t="s">
        <v>634</v>
      </c>
      <c r="L2086" s="79" t="s">
        <v>634</v>
      </c>
      <c r="M2086" s="79">
        <v>1360.07</v>
      </c>
      <c r="N2086" s="79">
        <v>3166.66</v>
      </c>
    </row>
    <row r="2087" spans="1:14" s="81" customFormat="1" x14ac:dyDescent="0.25">
      <c r="A2087" s="74" t="s">
        <v>41</v>
      </c>
      <c r="B2087" s="74" t="s">
        <v>41</v>
      </c>
      <c r="C2087" s="75" t="s">
        <v>51</v>
      </c>
      <c r="D2087" s="76" t="s">
        <v>1</v>
      </c>
      <c r="E2087" s="77">
        <v>2020</v>
      </c>
      <c r="F2087" s="76" t="s">
        <v>67</v>
      </c>
      <c r="G2087" s="77" t="s">
        <v>193</v>
      </c>
      <c r="H2087" s="76" t="s">
        <v>3143</v>
      </c>
      <c r="I2087" s="76" t="s">
        <v>194</v>
      </c>
      <c r="J2087" s="78" t="s">
        <v>695</v>
      </c>
      <c r="K2087" s="79" t="s">
        <v>545</v>
      </c>
      <c r="L2087" s="79" t="s">
        <v>545</v>
      </c>
      <c r="M2087" s="79">
        <v>1434.67</v>
      </c>
      <c r="N2087" s="79">
        <v>5022.6400000000003</v>
      </c>
    </row>
    <row r="2088" spans="1:14" s="81" customFormat="1" x14ac:dyDescent="0.25">
      <c r="A2088" s="74" t="s">
        <v>41</v>
      </c>
      <c r="B2088" s="74" t="s">
        <v>41</v>
      </c>
      <c r="C2088" s="75" t="s">
        <v>675</v>
      </c>
      <c r="D2088" s="76" t="s">
        <v>15</v>
      </c>
      <c r="E2088" s="77">
        <v>2018</v>
      </c>
      <c r="F2088" s="76" t="s">
        <v>676</v>
      </c>
      <c r="G2088" s="77" t="s">
        <v>280</v>
      </c>
      <c r="H2088" s="76" t="s">
        <v>3144</v>
      </c>
      <c r="I2088" s="76" t="s">
        <v>282</v>
      </c>
      <c r="J2088" s="78" t="s">
        <v>685</v>
      </c>
      <c r="K2088" s="79" t="s">
        <v>634</v>
      </c>
      <c r="L2088" s="79" t="s">
        <v>634</v>
      </c>
      <c r="M2088" s="79">
        <v>3748.2024000000001</v>
      </c>
      <c r="N2088" s="79">
        <v>7725.58</v>
      </c>
    </row>
    <row r="2089" spans="1:14" s="81" customFormat="1" x14ac:dyDescent="0.25">
      <c r="A2089" s="74" t="s">
        <v>41</v>
      </c>
      <c r="B2089" s="74" t="s">
        <v>41</v>
      </c>
      <c r="C2089" s="75" t="s">
        <v>659</v>
      </c>
      <c r="D2089" s="76" t="s">
        <v>4</v>
      </c>
      <c r="E2089" s="77">
        <v>2020</v>
      </c>
      <c r="F2089" s="76" t="s">
        <v>66</v>
      </c>
      <c r="G2089" s="77" t="s">
        <v>186</v>
      </c>
      <c r="H2089" s="76" t="s">
        <v>3145</v>
      </c>
      <c r="I2089" s="76" t="s">
        <v>179</v>
      </c>
      <c r="J2089" s="78" t="s">
        <v>463</v>
      </c>
      <c r="K2089" s="79" t="s">
        <v>545</v>
      </c>
      <c r="L2089" s="79" t="s">
        <v>545</v>
      </c>
      <c r="M2089" s="79">
        <v>1592.3</v>
      </c>
      <c r="N2089" s="79">
        <v>3776.9587280000001</v>
      </c>
    </row>
    <row r="2090" spans="1:14" s="81" customFormat="1" x14ac:dyDescent="0.25">
      <c r="A2090" s="74" t="s">
        <v>41</v>
      </c>
      <c r="B2090" s="74" t="s">
        <v>41</v>
      </c>
      <c r="C2090" s="75" t="s">
        <v>691</v>
      </c>
      <c r="D2090" s="76" t="s">
        <v>21</v>
      </c>
      <c r="E2090" s="77">
        <v>2019</v>
      </c>
      <c r="F2090" s="76" t="s">
        <v>75</v>
      </c>
      <c r="G2090" s="77" t="s">
        <v>312</v>
      </c>
      <c r="H2090" s="76" t="s">
        <v>3146</v>
      </c>
      <c r="I2090" s="76" t="s">
        <v>313</v>
      </c>
      <c r="J2090" s="78" t="s">
        <v>790</v>
      </c>
      <c r="K2090" s="79" t="s">
        <v>634</v>
      </c>
      <c r="L2090" s="79" t="s">
        <v>634</v>
      </c>
      <c r="M2090" s="79">
        <v>1236.43</v>
      </c>
      <c r="N2090" s="79">
        <v>3029.39</v>
      </c>
    </row>
    <row r="2091" spans="1:14" s="81" customFormat="1" x14ac:dyDescent="0.25">
      <c r="A2091" s="74" t="s">
        <v>41</v>
      </c>
      <c r="B2091" s="74" t="s">
        <v>41</v>
      </c>
      <c r="C2091" s="75" t="s">
        <v>675</v>
      </c>
      <c r="D2091" s="76" t="s">
        <v>15</v>
      </c>
      <c r="E2091" s="77">
        <v>2018</v>
      </c>
      <c r="F2091" s="76" t="s">
        <v>676</v>
      </c>
      <c r="G2091" s="77" t="s">
        <v>280</v>
      </c>
      <c r="H2091" s="76" t="s">
        <v>3147</v>
      </c>
      <c r="I2091" s="76" t="s">
        <v>281</v>
      </c>
      <c r="J2091" s="78" t="s">
        <v>771</v>
      </c>
      <c r="K2091" s="79" t="s">
        <v>634</v>
      </c>
      <c r="L2091" s="79" t="s">
        <v>634</v>
      </c>
      <c r="M2091" s="79">
        <v>1360.07</v>
      </c>
      <c r="N2091" s="79">
        <v>3166.66</v>
      </c>
    </row>
    <row r="2092" spans="1:14" s="81" customFormat="1" x14ac:dyDescent="0.25">
      <c r="A2092" s="74" t="s">
        <v>41</v>
      </c>
      <c r="B2092" s="74" t="s">
        <v>41</v>
      </c>
      <c r="C2092" s="75" t="s">
        <v>691</v>
      </c>
      <c r="D2092" s="76" t="s">
        <v>21</v>
      </c>
      <c r="E2092" s="77">
        <v>2019</v>
      </c>
      <c r="F2092" s="76" t="s">
        <v>75</v>
      </c>
      <c r="G2092" s="77" t="s">
        <v>312</v>
      </c>
      <c r="H2092" s="76" t="s">
        <v>3148</v>
      </c>
      <c r="I2092" s="76" t="s">
        <v>313</v>
      </c>
      <c r="J2092" s="78" t="s">
        <v>778</v>
      </c>
      <c r="K2092" s="79" t="s">
        <v>634</v>
      </c>
      <c r="L2092" s="79" t="s">
        <v>634</v>
      </c>
      <c r="M2092" s="79">
        <v>1236.43</v>
      </c>
      <c r="N2092" s="79">
        <v>3029.39</v>
      </c>
    </row>
    <row r="2093" spans="1:14" s="81" customFormat="1" x14ac:dyDescent="0.25">
      <c r="A2093" s="74" t="s">
        <v>41</v>
      </c>
      <c r="B2093" s="74" t="s">
        <v>41</v>
      </c>
      <c r="C2093" s="75" t="s">
        <v>706</v>
      </c>
      <c r="D2093" s="76" t="s">
        <v>568</v>
      </c>
      <c r="E2093" s="77">
        <v>2022</v>
      </c>
      <c r="F2093" s="76" t="s">
        <v>61</v>
      </c>
      <c r="G2093" s="77" t="s">
        <v>102</v>
      </c>
      <c r="H2093" s="76" t="s">
        <v>3149</v>
      </c>
      <c r="I2093" s="76" t="s">
        <v>103</v>
      </c>
      <c r="J2093" s="78" t="s">
        <v>715</v>
      </c>
      <c r="K2093" s="79" t="s">
        <v>634</v>
      </c>
      <c r="L2093" s="79" t="s">
        <v>634</v>
      </c>
      <c r="M2093" s="79">
        <v>2218.2600000000002</v>
      </c>
      <c r="N2093" s="79">
        <v>4306.2299999999996</v>
      </c>
    </row>
    <row r="2094" spans="1:14" s="81" customFormat="1" x14ac:dyDescent="0.25">
      <c r="A2094" s="74" t="s">
        <v>41</v>
      </c>
      <c r="B2094" s="74" t="s">
        <v>41</v>
      </c>
      <c r="C2094" s="75" t="s">
        <v>719</v>
      </c>
      <c r="D2094" s="76" t="s">
        <v>720</v>
      </c>
      <c r="E2094" s="77">
        <v>2022</v>
      </c>
      <c r="F2094" s="76" t="s">
        <v>75</v>
      </c>
      <c r="G2094" s="77" t="s">
        <v>312</v>
      </c>
      <c r="H2094" s="76" t="s">
        <v>3150</v>
      </c>
      <c r="I2094" s="76" t="s">
        <v>257</v>
      </c>
      <c r="J2094" s="78" t="s">
        <v>762</v>
      </c>
      <c r="K2094" s="79" t="s">
        <v>634</v>
      </c>
      <c r="L2094" s="79" t="s">
        <v>634</v>
      </c>
      <c r="M2094" s="79">
        <v>1608.3</v>
      </c>
      <c r="N2094" s="79">
        <v>2883.44</v>
      </c>
    </row>
    <row r="2095" spans="1:14" s="81" customFormat="1" x14ac:dyDescent="0.25">
      <c r="A2095" s="74" t="s">
        <v>41</v>
      </c>
      <c r="B2095" s="74" t="s">
        <v>41</v>
      </c>
      <c r="C2095" s="75" t="s">
        <v>691</v>
      </c>
      <c r="D2095" s="76" t="s">
        <v>21</v>
      </c>
      <c r="E2095" s="77">
        <v>2019</v>
      </c>
      <c r="F2095" s="76" t="s">
        <v>75</v>
      </c>
      <c r="G2095" s="77" t="s">
        <v>312</v>
      </c>
      <c r="H2095" s="76" t="s">
        <v>3151</v>
      </c>
      <c r="I2095" s="76" t="s">
        <v>313</v>
      </c>
      <c r="J2095" s="78" t="s">
        <v>664</v>
      </c>
      <c r="K2095" s="79" t="s">
        <v>634</v>
      </c>
      <c r="L2095" s="79" t="s">
        <v>634</v>
      </c>
      <c r="M2095" s="79">
        <v>1236.43</v>
      </c>
      <c r="N2095" s="79">
        <v>3029.39</v>
      </c>
    </row>
    <row r="2096" spans="1:14" s="81" customFormat="1" x14ac:dyDescent="0.25">
      <c r="A2096" s="74" t="s">
        <v>41</v>
      </c>
      <c r="B2096" s="74" t="s">
        <v>41</v>
      </c>
      <c r="C2096" s="75" t="s">
        <v>660</v>
      </c>
      <c r="D2096" s="76" t="s">
        <v>5</v>
      </c>
      <c r="E2096" s="77">
        <v>2020</v>
      </c>
      <c r="F2096" s="76" t="s">
        <v>61</v>
      </c>
      <c r="G2096" s="77" t="s">
        <v>102</v>
      </c>
      <c r="H2096" s="76" t="s">
        <v>3152</v>
      </c>
      <c r="I2096" s="76" t="s">
        <v>257</v>
      </c>
      <c r="J2096" s="78" t="s">
        <v>661</v>
      </c>
      <c r="K2096" s="79" t="s">
        <v>634</v>
      </c>
      <c r="L2096" s="79" t="s">
        <v>634</v>
      </c>
      <c r="M2096" s="79">
        <v>1599</v>
      </c>
      <c r="N2096" s="79">
        <v>3028.16</v>
      </c>
    </row>
    <row r="2097" spans="1:14" s="81" customFormat="1" x14ac:dyDescent="0.25">
      <c r="A2097" s="74" t="s">
        <v>41</v>
      </c>
      <c r="B2097" s="74" t="s">
        <v>41</v>
      </c>
      <c r="C2097" s="75" t="s">
        <v>706</v>
      </c>
      <c r="D2097" s="76" t="s">
        <v>568</v>
      </c>
      <c r="E2097" s="77">
        <v>2022</v>
      </c>
      <c r="F2097" s="76" t="s">
        <v>61</v>
      </c>
      <c r="G2097" s="77" t="s">
        <v>102</v>
      </c>
      <c r="H2097" s="76" t="s">
        <v>3153</v>
      </c>
      <c r="I2097" s="76" t="s">
        <v>103</v>
      </c>
      <c r="J2097" s="78" t="s">
        <v>864</v>
      </c>
      <c r="K2097" s="79" t="s">
        <v>634</v>
      </c>
      <c r="L2097" s="79" t="s">
        <v>634</v>
      </c>
      <c r="M2097" s="79">
        <v>2218.2600000000002</v>
      </c>
      <c r="N2097" s="79">
        <v>4306.2299999999996</v>
      </c>
    </row>
    <row r="2098" spans="1:14" s="81" customFormat="1" x14ac:dyDescent="0.25">
      <c r="A2098" s="74" t="s">
        <v>41</v>
      </c>
      <c r="B2098" s="74" t="s">
        <v>41</v>
      </c>
      <c r="C2098" s="75" t="s">
        <v>691</v>
      </c>
      <c r="D2098" s="76" t="s">
        <v>21</v>
      </c>
      <c r="E2098" s="77">
        <v>2019</v>
      </c>
      <c r="F2098" s="76" t="s">
        <v>75</v>
      </c>
      <c r="G2098" s="77" t="s">
        <v>312</v>
      </c>
      <c r="H2098" s="76" t="s">
        <v>3154</v>
      </c>
      <c r="I2098" s="76" t="s">
        <v>313</v>
      </c>
      <c r="J2098" s="78" t="s">
        <v>768</v>
      </c>
      <c r="K2098" s="79" t="s">
        <v>634</v>
      </c>
      <c r="L2098" s="79" t="s">
        <v>634</v>
      </c>
      <c r="M2098" s="79">
        <v>1236.43</v>
      </c>
      <c r="N2098" s="79">
        <v>3029.39</v>
      </c>
    </row>
    <row r="2099" spans="1:14" s="81" customFormat="1" x14ac:dyDescent="0.25">
      <c r="A2099" s="74" t="s">
        <v>41</v>
      </c>
      <c r="B2099" s="74" t="s">
        <v>41</v>
      </c>
      <c r="C2099" s="75" t="s">
        <v>706</v>
      </c>
      <c r="D2099" s="76" t="s">
        <v>568</v>
      </c>
      <c r="E2099" s="77">
        <v>2022</v>
      </c>
      <c r="F2099" s="76" t="s">
        <v>61</v>
      </c>
      <c r="G2099" s="77" t="s">
        <v>102</v>
      </c>
      <c r="H2099" s="76" t="s">
        <v>3155</v>
      </c>
      <c r="I2099" s="76" t="s">
        <v>283</v>
      </c>
      <c r="J2099" s="78" t="s">
        <v>695</v>
      </c>
      <c r="K2099" s="79" t="s">
        <v>634</v>
      </c>
      <c r="L2099" s="79" t="s">
        <v>634</v>
      </c>
      <c r="M2099" s="79">
        <v>2656.59</v>
      </c>
      <c r="N2099" s="79">
        <v>5056.83</v>
      </c>
    </row>
    <row r="2100" spans="1:14" s="81" customFormat="1" x14ac:dyDescent="0.25">
      <c r="A2100" s="74" t="s">
        <v>41</v>
      </c>
      <c r="B2100" s="74" t="s">
        <v>41</v>
      </c>
      <c r="C2100" s="75" t="s">
        <v>675</v>
      </c>
      <c r="D2100" s="76" t="s">
        <v>15</v>
      </c>
      <c r="E2100" s="77">
        <v>2018</v>
      </c>
      <c r="F2100" s="76" t="s">
        <v>676</v>
      </c>
      <c r="G2100" s="77" t="s">
        <v>280</v>
      </c>
      <c r="H2100" s="76" t="s">
        <v>3156</v>
      </c>
      <c r="I2100" s="76" t="s">
        <v>281</v>
      </c>
      <c r="J2100" s="78" t="s">
        <v>700</v>
      </c>
      <c r="K2100" s="79" t="s">
        <v>634</v>
      </c>
      <c r="L2100" s="79" t="s">
        <v>634</v>
      </c>
      <c r="M2100" s="79">
        <v>1360.07</v>
      </c>
      <c r="N2100" s="79">
        <v>3166.66</v>
      </c>
    </row>
    <row r="2101" spans="1:14" s="81" customFormat="1" x14ac:dyDescent="0.25">
      <c r="A2101" s="74" t="s">
        <v>41</v>
      </c>
      <c r="B2101" s="74" t="s">
        <v>41</v>
      </c>
      <c r="C2101" s="75" t="s">
        <v>706</v>
      </c>
      <c r="D2101" s="76" t="s">
        <v>568</v>
      </c>
      <c r="E2101" s="77">
        <v>2022</v>
      </c>
      <c r="F2101" s="76" t="s">
        <v>61</v>
      </c>
      <c r="G2101" s="77" t="s">
        <v>102</v>
      </c>
      <c r="H2101" s="76" t="s">
        <v>3157</v>
      </c>
      <c r="I2101" s="76" t="s">
        <v>103</v>
      </c>
      <c r="J2101" s="78" t="s">
        <v>838</v>
      </c>
      <c r="K2101" s="79" t="s">
        <v>634</v>
      </c>
      <c r="L2101" s="79" t="s">
        <v>634</v>
      </c>
      <c r="M2101" s="79">
        <v>2218.2600000000002</v>
      </c>
      <c r="N2101" s="79">
        <v>4306.2299999999996</v>
      </c>
    </row>
    <row r="2102" spans="1:14" s="81" customFormat="1" x14ac:dyDescent="0.25">
      <c r="A2102" s="74" t="s">
        <v>41</v>
      </c>
      <c r="B2102" s="74" t="s">
        <v>41</v>
      </c>
      <c r="C2102" s="75" t="s">
        <v>51</v>
      </c>
      <c r="D2102" s="76" t="s">
        <v>1</v>
      </c>
      <c r="E2102" s="77">
        <v>2020</v>
      </c>
      <c r="F2102" s="76" t="s">
        <v>67</v>
      </c>
      <c r="G2102" s="77" t="s">
        <v>193</v>
      </c>
      <c r="H2102" s="76" t="s">
        <v>3158</v>
      </c>
      <c r="I2102" s="76" t="s">
        <v>194</v>
      </c>
      <c r="J2102" s="78" t="s">
        <v>229</v>
      </c>
      <c r="K2102" s="79" t="s">
        <v>545</v>
      </c>
      <c r="L2102" s="79" t="s">
        <v>545</v>
      </c>
      <c r="M2102" s="79">
        <v>1434.67</v>
      </c>
      <c r="N2102" s="79">
        <v>5022.6400000000003</v>
      </c>
    </row>
    <row r="2103" spans="1:14" s="81" customFormat="1" x14ac:dyDescent="0.25">
      <c r="A2103" s="74" t="s">
        <v>41</v>
      </c>
      <c r="B2103" s="74" t="s">
        <v>41</v>
      </c>
      <c r="C2103" s="75" t="s">
        <v>675</v>
      </c>
      <c r="D2103" s="76" t="s">
        <v>15</v>
      </c>
      <c r="E2103" s="77">
        <v>2018</v>
      </c>
      <c r="F2103" s="76" t="s">
        <v>676</v>
      </c>
      <c r="G2103" s="77" t="s">
        <v>280</v>
      </c>
      <c r="H2103" s="76" t="s">
        <v>3159</v>
      </c>
      <c r="I2103" s="76" t="s">
        <v>281</v>
      </c>
      <c r="J2103" s="78" t="s">
        <v>730</v>
      </c>
      <c r="K2103" s="79" t="s">
        <v>634</v>
      </c>
      <c r="L2103" s="79" t="s">
        <v>634</v>
      </c>
      <c r="M2103" s="79">
        <v>1360.07</v>
      </c>
      <c r="N2103" s="79">
        <v>3166.66</v>
      </c>
    </row>
    <row r="2104" spans="1:14" s="81" customFormat="1" x14ac:dyDescent="0.25">
      <c r="A2104" s="74" t="s">
        <v>41</v>
      </c>
      <c r="B2104" s="74" t="s">
        <v>41</v>
      </c>
      <c r="C2104" s="75" t="s">
        <v>675</v>
      </c>
      <c r="D2104" s="76" t="s">
        <v>15</v>
      </c>
      <c r="E2104" s="77">
        <v>2018</v>
      </c>
      <c r="F2104" s="76" t="s">
        <v>676</v>
      </c>
      <c r="G2104" s="77" t="s">
        <v>280</v>
      </c>
      <c r="H2104" s="76" t="s">
        <v>3160</v>
      </c>
      <c r="I2104" s="76" t="s">
        <v>281</v>
      </c>
      <c r="J2104" s="78" t="s">
        <v>722</v>
      </c>
      <c r="K2104" s="79" t="s">
        <v>634</v>
      </c>
      <c r="L2104" s="79" t="s">
        <v>634</v>
      </c>
      <c r="M2104" s="79">
        <v>1360.07</v>
      </c>
      <c r="N2104" s="79">
        <v>3166.66</v>
      </c>
    </row>
    <row r="2105" spans="1:14" s="81" customFormat="1" x14ac:dyDescent="0.25">
      <c r="A2105" s="74" t="s">
        <v>41</v>
      </c>
      <c r="B2105" s="74" t="s">
        <v>41</v>
      </c>
      <c r="C2105" s="75" t="s">
        <v>775</v>
      </c>
      <c r="D2105" s="76" t="s">
        <v>31</v>
      </c>
      <c r="E2105" s="77">
        <v>2021</v>
      </c>
      <c r="F2105" s="76" t="s">
        <v>75</v>
      </c>
      <c r="G2105" s="77" t="s">
        <v>312</v>
      </c>
      <c r="H2105" s="76" t="s">
        <v>3161</v>
      </c>
      <c r="I2105" s="76" t="s">
        <v>516</v>
      </c>
      <c r="J2105" s="78" t="s">
        <v>801</v>
      </c>
      <c r="K2105" s="79" t="s">
        <v>634</v>
      </c>
      <c r="L2105" s="79" t="s">
        <v>634</v>
      </c>
      <c r="M2105" s="79">
        <v>2244.38</v>
      </c>
      <c r="N2105" s="79">
        <v>4552.18</v>
      </c>
    </row>
    <row r="2106" spans="1:14" s="81" customFormat="1" x14ac:dyDescent="0.25">
      <c r="A2106" s="74" t="s">
        <v>41</v>
      </c>
      <c r="B2106" s="74" t="s">
        <v>41</v>
      </c>
      <c r="C2106" s="75" t="s">
        <v>719</v>
      </c>
      <c r="D2106" s="76" t="s">
        <v>720</v>
      </c>
      <c r="E2106" s="77">
        <v>2022</v>
      </c>
      <c r="F2106" s="76" t="s">
        <v>75</v>
      </c>
      <c r="G2106" s="77" t="s">
        <v>312</v>
      </c>
      <c r="H2106" s="76" t="s">
        <v>3162</v>
      </c>
      <c r="I2106" s="76" t="s">
        <v>257</v>
      </c>
      <c r="J2106" s="78" t="s">
        <v>722</v>
      </c>
      <c r="K2106" s="79" t="s">
        <v>634</v>
      </c>
      <c r="L2106" s="79" t="s">
        <v>634</v>
      </c>
      <c r="M2106" s="79">
        <v>1608.3</v>
      </c>
      <c r="N2106" s="79">
        <v>2883.44</v>
      </c>
    </row>
    <row r="2107" spans="1:14" s="81" customFormat="1" x14ac:dyDescent="0.25">
      <c r="A2107" s="74" t="s">
        <v>41</v>
      </c>
      <c r="B2107" s="74" t="s">
        <v>41</v>
      </c>
      <c r="C2107" s="75" t="s">
        <v>675</v>
      </c>
      <c r="D2107" s="76" t="s">
        <v>15</v>
      </c>
      <c r="E2107" s="77">
        <v>2018</v>
      </c>
      <c r="F2107" s="76" t="s">
        <v>676</v>
      </c>
      <c r="G2107" s="77" t="s">
        <v>280</v>
      </c>
      <c r="H2107" s="76" t="s">
        <v>3163</v>
      </c>
      <c r="I2107" s="76" t="s">
        <v>281</v>
      </c>
      <c r="J2107" s="78" t="s">
        <v>749</v>
      </c>
      <c r="K2107" s="79" t="s">
        <v>634</v>
      </c>
      <c r="L2107" s="79" t="s">
        <v>634</v>
      </c>
      <c r="M2107" s="79">
        <v>1360.07</v>
      </c>
      <c r="N2107" s="79">
        <v>3166.66</v>
      </c>
    </row>
    <row r="2108" spans="1:14" s="81" customFormat="1" x14ac:dyDescent="0.25">
      <c r="A2108" s="74" t="s">
        <v>41</v>
      </c>
      <c r="B2108" s="74" t="s">
        <v>41</v>
      </c>
      <c r="C2108" s="75" t="s">
        <v>691</v>
      </c>
      <c r="D2108" s="76" t="s">
        <v>21</v>
      </c>
      <c r="E2108" s="77">
        <v>2019</v>
      </c>
      <c r="F2108" s="76" t="s">
        <v>75</v>
      </c>
      <c r="G2108" s="77" t="s">
        <v>312</v>
      </c>
      <c r="H2108" s="76" t="s">
        <v>3163</v>
      </c>
      <c r="I2108" s="76" t="s">
        <v>313</v>
      </c>
      <c r="J2108" s="78" t="s">
        <v>813</v>
      </c>
      <c r="K2108" s="79" t="s">
        <v>634</v>
      </c>
      <c r="L2108" s="79" t="s">
        <v>634</v>
      </c>
      <c r="M2108" s="79">
        <v>1236.43</v>
      </c>
      <c r="N2108" s="79">
        <v>3029.39</v>
      </c>
    </row>
    <row r="2109" spans="1:14" s="81" customFormat="1" x14ac:dyDescent="0.25">
      <c r="A2109" s="74" t="s">
        <v>41</v>
      </c>
      <c r="B2109" s="74" t="s">
        <v>41</v>
      </c>
      <c r="C2109" s="75" t="s">
        <v>691</v>
      </c>
      <c r="D2109" s="76" t="s">
        <v>21</v>
      </c>
      <c r="E2109" s="77">
        <v>2019</v>
      </c>
      <c r="F2109" s="76" t="s">
        <v>75</v>
      </c>
      <c r="G2109" s="77" t="s">
        <v>312</v>
      </c>
      <c r="H2109" s="76" t="s">
        <v>3164</v>
      </c>
      <c r="I2109" s="76" t="s">
        <v>313</v>
      </c>
      <c r="J2109" s="78" t="s">
        <v>746</v>
      </c>
      <c r="K2109" s="79" t="s">
        <v>634</v>
      </c>
      <c r="L2109" s="79" t="s">
        <v>634</v>
      </c>
      <c r="M2109" s="79">
        <v>1236.43</v>
      </c>
      <c r="N2109" s="79">
        <v>3029.39</v>
      </c>
    </row>
    <row r="2110" spans="1:14" s="81" customFormat="1" x14ac:dyDescent="0.25">
      <c r="A2110" s="74" t="s">
        <v>41</v>
      </c>
      <c r="B2110" s="74" t="s">
        <v>41</v>
      </c>
      <c r="C2110" s="75" t="s">
        <v>691</v>
      </c>
      <c r="D2110" s="76" t="s">
        <v>21</v>
      </c>
      <c r="E2110" s="77">
        <v>2019</v>
      </c>
      <c r="F2110" s="76" t="s">
        <v>75</v>
      </c>
      <c r="G2110" s="77" t="s">
        <v>312</v>
      </c>
      <c r="H2110" s="76" t="s">
        <v>3165</v>
      </c>
      <c r="I2110" s="76" t="s">
        <v>313</v>
      </c>
      <c r="J2110" s="78" t="s">
        <v>688</v>
      </c>
      <c r="K2110" s="79" t="s">
        <v>634</v>
      </c>
      <c r="L2110" s="79" t="s">
        <v>634</v>
      </c>
      <c r="M2110" s="79">
        <v>1236.43</v>
      </c>
      <c r="N2110" s="79">
        <v>3029.39</v>
      </c>
    </row>
    <row r="2111" spans="1:14" s="81" customFormat="1" x14ac:dyDescent="0.25">
      <c r="A2111" s="74" t="s">
        <v>41</v>
      </c>
      <c r="B2111" s="74" t="s">
        <v>41</v>
      </c>
      <c r="C2111" s="75" t="s">
        <v>691</v>
      </c>
      <c r="D2111" s="76" t="s">
        <v>21</v>
      </c>
      <c r="E2111" s="77">
        <v>2019</v>
      </c>
      <c r="F2111" s="76" t="s">
        <v>75</v>
      </c>
      <c r="G2111" s="77" t="s">
        <v>312</v>
      </c>
      <c r="H2111" s="76" t="s">
        <v>3166</v>
      </c>
      <c r="I2111" s="76" t="s">
        <v>313</v>
      </c>
      <c r="J2111" s="78" t="s">
        <v>805</v>
      </c>
      <c r="K2111" s="79" t="s">
        <v>634</v>
      </c>
      <c r="L2111" s="79" t="s">
        <v>634</v>
      </c>
      <c r="M2111" s="79">
        <v>1236.43</v>
      </c>
      <c r="N2111" s="79">
        <v>3029.39</v>
      </c>
    </row>
    <row r="2112" spans="1:14" s="81" customFormat="1" x14ac:dyDescent="0.25">
      <c r="A2112" s="74" t="s">
        <v>41</v>
      </c>
      <c r="B2112" s="74" t="s">
        <v>41</v>
      </c>
      <c r="C2112" s="75" t="s">
        <v>691</v>
      </c>
      <c r="D2112" s="76" t="s">
        <v>21</v>
      </c>
      <c r="E2112" s="77">
        <v>2019</v>
      </c>
      <c r="F2112" s="76" t="s">
        <v>75</v>
      </c>
      <c r="G2112" s="77" t="s">
        <v>312</v>
      </c>
      <c r="H2112" s="76" t="s">
        <v>3167</v>
      </c>
      <c r="I2112" s="76" t="s">
        <v>313</v>
      </c>
      <c r="J2112" s="78" t="s">
        <v>695</v>
      </c>
      <c r="K2112" s="79" t="s">
        <v>634</v>
      </c>
      <c r="L2112" s="79" t="s">
        <v>634</v>
      </c>
      <c r="M2112" s="79">
        <v>1236.43</v>
      </c>
      <c r="N2112" s="79">
        <v>3029.39</v>
      </c>
    </row>
    <row r="2113" spans="1:14" s="81" customFormat="1" x14ac:dyDescent="0.25">
      <c r="A2113" s="74" t="s">
        <v>41</v>
      </c>
      <c r="B2113" s="74" t="s">
        <v>41</v>
      </c>
      <c r="C2113" s="75" t="s">
        <v>754</v>
      </c>
      <c r="D2113" s="76" t="s">
        <v>755</v>
      </c>
      <c r="E2113" s="77">
        <v>2022</v>
      </c>
      <c r="F2113" s="76" t="s">
        <v>77</v>
      </c>
      <c r="G2113" s="77" t="s">
        <v>403</v>
      </c>
      <c r="H2113" s="76" t="s">
        <v>3168</v>
      </c>
      <c r="I2113" s="76" t="s">
        <v>701</v>
      </c>
      <c r="J2113" s="78" t="s">
        <v>708</v>
      </c>
      <c r="K2113" s="79" t="s">
        <v>545</v>
      </c>
      <c r="L2113" s="79" t="s">
        <v>545</v>
      </c>
      <c r="M2113" s="79">
        <v>1328.3</v>
      </c>
      <c r="N2113" s="79">
        <v>3165.25</v>
      </c>
    </row>
    <row r="2114" spans="1:14" s="81" customFormat="1" x14ac:dyDescent="0.25">
      <c r="A2114" s="74" t="s">
        <v>41</v>
      </c>
      <c r="B2114" s="74" t="s">
        <v>41</v>
      </c>
      <c r="C2114" s="75" t="s">
        <v>706</v>
      </c>
      <c r="D2114" s="76" t="s">
        <v>568</v>
      </c>
      <c r="E2114" s="77">
        <v>2022</v>
      </c>
      <c r="F2114" s="76" t="s">
        <v>61</v>
      </c>
      <c r="G2114" s="77" t="s">
        <v>102</v>
      </c>
      <c r="H2114" s="76" t="s">
        <v>3169</v>
      </c>
      <c r="I2114" s="76" t="s">
        <v>103</v>
      </c>
      <c r="J2114" s="78" t="s">
        <v>860</v>
      </c>
      <c r="K2114" s="79" t="s">
        <v>634</v>
      </c>
      <c r="L2114" s="79" t="s">
        <v>634</v>
      </c>
      <c r="M2114" s="79">
        <v>2218.2600000000002</v>
      </c>
      <c r="N2114" s="79">
        <v>4306.2299999999996</v>
      </c>
    </row>
    <row r="2115" spans="1:14" s="81" customFormat="1" x14ac:dyDescent="0.25">
      <c r="A2115" s="74" t="s">
        <v>41</v>
      </c>
      <c r="B2115" s="74" t="s">
        <v>41</v>
      </c>
      <c r="C2115" s="75" t="s">
        <v>719</v>
      </c>
      <c r="D2115" s="76" t="s">
        <v>720</v>
      </c>
      <c r="E2115" s="77">
        <v>2022</v>
      </c>
      <c r="F2115" s="76" t="s">
        <v>75</v>
      </c>
      <c r="G2115" s="77" t="s">
        <v>312</v>
      </c>
      <c r="H2115" s="76" t="s">
        <v>3170</v>
      </c>
      <c r="I2115" s="76" t="s">
        <v>257</v>
      </c>
      <c r="J2115" s="78" t="s">
        <v>827</v>
      </c>
      <c r="K2115" s="79" t="s">
        <v>634</v>
      </c>
      <c r="L2115" s="79" t="s">
        <v>634</v>
      </c>
      <c r="M2115" s="79">
        <v>1608.3</v>
      </c>
      <c r="N2115" s="79">
        <v>2883.44</v>
      </c>
    </row>
    <row r="2116" spans="1:14" s="81" customFormat="1" x14ac:dyDescent="0.25">
      <c r="A2116" s="74" t="s">
        <v>41</v>
      </c>
      <c r="B2116" s="74" t="s">
        <v>41</v>
      </c>
      <c r="C2116" s="75" t="s">
        <v>719</v>
      </c>
      <c r="D2116" s="76" t="s">
        <v>720</v>
      </c>
      <c r="E2116" s="77">
        <v>2022</v>
      </c>
      <c r="F2116" s="76" t="s">
        <v>75</v>
      </c>
      <c r="G2116" s="77" t="s">
        <v>312</v>
      </c>
      <c r="H2116" s="76" t="s">
        <v>3171</v>
      </c>
      <c r="I2116" s="76" t="s">
        <v>257</v>
      </c>
      <c r="J2116" s="78" t="s">
        <v>809</v>
      </c>
      <c r="K2116" s="79" t="s">
        <v>634</v>
      </c>
      <c r="L2116" s="79" t="s">
        <v>634</v>
      </c>
      <c r="M2116" s="79">
        <v>1608.3</v>
      </c>
      <c r="N2116" s="79">
        <v>2883.44</v>
      </c>
    </row>
    <row r="2117" spans="1:14" s="81" customFormat="1" x14ac:dyDescent="0.25">
      <c r="A2117" s="74" t="s">
        <v>41</v>
      </c>
      <c r="B2117" s="74" t="s">
        <v>41</v>
      </c>
      <c r="C2117" s="75" t="s">
        <v>675</v>
      </c>
      <c r="D2117" s="76" t="s">
        <v>15</v>
      </c>
      <c r="E2117" s="77">
        <v>2018</v>
      </c>
      <c r="F2117" s="76" t="s">
        <v>676</v>
      </c>
      <c r="G2117" s="77" t="s">
        <v>280</v>
      </c>
      <c r="H2117" s="76" t="s">
        <v>3172</v>
      </c>
      <c r="I2117" s="76" t="s">
        <v>281</v>
      </c>
      <c r="J2117" s="78" t="s">
        <v>793</v>
      </c>
      <c r="K2117" s="79" t="s">
        <v>634</v>
      </c>
      <c r="L2117" s="79" t="s">
        <v>634</v>
      </c>
      <c r="M2117" s="79">
        <v>1360.07</v>
      </c>
      <c r="N2117" s="79">
        <v>3166.66</v>
      </c>
    </row>
    <row r="2118" spans="1:14" s="81" customFormat="1" x14ac:dyDescent="0.25">
      <c r="A2118" s="74" t="s">
        <v>41</v>
      </c>
      <c r="B2118" s="74" t="s">
        <v>41</v>
      </c>
      <c r="C2118" s="75" t="s">
        <v>706</v>
      </c>
      <c r="D2118" s="76" t="s">
        <v>568</v>
      </c>
      <c r="E2118" s="77">
        <v>2022</v>
      </c>
      <c r="F2118" s="76" t="s">
        <v>61</v>
      </c>
      <c r="G2118" s="77" t="s">
        <v>102</v>
      </c>
      <c r="H2118" s="76" t="s">
        <v>3173</v>
      </c>
      <c r="I2118" s="76" t="s">
        <v>103</v>
      </c>
      <c r="J2118" s="78" t="s">
        <v>865</v>
      </c>
      <c r="K2118" s="79" t="s">
        <v>634</v>
      </c>
      <c r="L2118" s="79" t="s">
        <v>634</v>
      </c>
      <c r="M2118" s="79">
        <v>2218.2600000000002</v>
      </c>
      <c r="N2118" s="79">
        <v>4306.2299999999996</v>
      </c>
    </row>
    <row r="2119" spans="1:14" s="81" customFormat="1" x14ac:dyDescent="0.25">
      <c r="A2119" s="74" t="s">
        <v>41</v>
      </c>
      <c r="B2119" s="74" t="s">
        <v>41</v>
      </c>
      <c r="C2119" s="75" t="s">
        <v>675</v>
      </c>
      <c r="D2119" s="76" t="s">
        <v>15</v>
      </c>
      <c r="E2119" s="77">
        <v>2018</v>
      </c>
      <c r="F2119" s="76" t="s">
        <v>676</v>
      </c>
      <c r="G2119" s="77" t="s">
        <v>280</v>
      </c>
      <c r="H2119" s="76" t="s">
        <v>3174</v>
      </c>
      <c r="I2119" s="76" t="s">
        <v>281</v>
      </c>
      <c r="J2119" s="78" t="s">
        <v>705</v>
      </c>
      <c r="K2119" s="79" t="s">
        <v>634</v>
      </c>
      <c r="L2119" s="79" t="s">
        <v>634</v>
      </c>
      <c r="M2119" s="79">
        <v>1360.07</v>
      </c>
      <c r="N2119" s="79">
        <v>3166.66</v>
      </c>
    </row>
    <row r="2120" spans="1:14" s="81" customFormat="1" x14ac:dyDescent="0.25">
      <c r="A2120" s="74" t="s">
        <v>41</v>
      </c>
      <c r="B2120" s="74" t="s">
        <v>41</v>
      </c>
      <c r="C2120" s="75" t="s">
        <v>691</v>
      </c>
      <c r="D2120" s="76" t="s">
        <v>21</v>
      </c>
      <c r="E2120" s="77">
        <v>2019</v>
      </c>
      <c r="F2120" s="76" t="s">
        <v>75</v>
      </c>
      <c r="G2120" s="77" t="s">
        <v>312</v>
      </c>
      <c r="H2120" s="76" t="s">
        <v>3175</v>
      </c>
      <c r="I2120" s="76" t="s">
        <v>313</v>
      </c>
      <c r="J2120" s="78" t="s">
        <v>662</v>
      </c>
      <c r="K2120" s="79" t="s">
        <v>634</v>
      </c>
      <c r="L2120" s="79" t="s">
        <v>634</v>
      </c>
      <c r="M2120" s="79">
        <v>1236.43</v>
      </c>
      <c r="N2120" s="79">
        <v>3029.39</v>
      </c>
    </row>
    <row r="2121" spans="1:14" s="81" customFormat="1" x14ac:dyDescent="0.25">
      <c r="A2121" s="74" t="s">
        <v>41</v>
      </c>
      <c r="B2121" s="74" t="s">
        <v>41</v>
      </c>
      <c r="C2121" s="75" t="s">
        <v>675</v>
      </c>
      <c r="D2121" s="76" t="s">
        <v>15</v>
      </c>
      <c r="E2121" s="77">
        <v>2018</v>
      </c>
      <c r="F2121" s="76" t="s">
        <v>676</v>
      </c>
      <c r="G2121" s="77" t="s">
        <v>280</v>
      </c>
      <c r="H2121" s="76" t="s">
        <v>3176</v>
      </c>
      <c r="I2121" s="76" t="s">
        <v>281</v>
      </c>
      <c r="J2121" s="78" t="s">
        <v>685</v>
      </c>
      <c r="K2121" s="79" t="s">
        <v>634</v>
      </c>
      <c r="L2121" s="79" t="s">
        <v>634</v>
      </c>
      <c r="M2121" s="79">
        <v>1360.07</v>
      </c>
      <c r="N2121" s="79">
        <v>3166.66</v>
      </c>
    </row>
    <row r="2122" spans="1:14" s="81" customFormat="1" x14ac:dyDescent="0.25">
      <c r="A2122" s="74" t="s">
        <v>41</v>
      </c>
      <c r="B2122" s="74" t="s">
        <v>41</v>
      </c>
      <c r="C2122" s="75" t="s">
        <v>51</v>
      </c>
      <c r="D2122" s="76" t="s">
        <v>1</v>
      </c>
      <c r="E2122" s="77">
        <v>2020</v>
      </c>
      <c r="F2122" s="76" t="s">
        <v>67</v>
      </c>
      <c r="G2122" s="77" t="s">
        <v>193</v>
      </c>
      <c r="H2122" s="76" t="s">
        <v>3177</v>
      </c>
      <c r="I2122" s="76" t="s">
        <v>194</v>
      </c>
      <c r="J2122" s="78" t="s">
        <v>818</v>
      </c>
      <c r="K2122" s="79" t="s">
        <v>545</v>
      </c>
      <c r="L2122" s="79" t="s">
        <v>545</v>
      </c>
      <c r="M2122" s="79">
        <v>1434.67</v>
      </c>
      <c r="N2122" s="79">
        <v>5022.6400000000003</v>
      </c>
    </row>
    <row r="2123" spans="1:14" s="81" customFormat="1" x14ac:dyDescent="0.25">
      <c r="A2123" s="74" t="s">
        <v>41</v>
      </c>
      <c r="B2123" s="74" t="s">
        <v>41</v>
      </c>
      <c r="C2123" s="75" t="s">
        <v>675</v>
      </c>
      <c r="D2123" s="76" t="s">
        <v>15</v>
      </c>
      <c r="E2123" s="77">
        <v>2018</v>
      </c>
      <c r="F2123" s="76" t="s">
        <v>676</v>
      </c>
      <c r="G2123" s="77" t="s">
        <v>280</v>
      </c>
      <c r="H2123" s="76" t="s">
        <v>3178</v>
      </c>
      <c r="I2123" s="76" t="s">
        <v>281</v>
      </c>
      <c r="J2123" s="78" t="s">
        <v>700</v>
      </c>
      <c r="K2123" s="79" t="s">
        <v>634</v>
      </c>
      <c r="L2123" s="79" t="s">
        <v>634</v>
      </c>
      <c r="M2123" s="79">
        <v>1360.07</v>
      </c>
      <c r="N2123" s="79">
        <v>3166.66</v>
      </c>
    </row>
    <row r="2124" spans="1:14" s="81" customFormat="1" x14ac:dyDescent="0.25">
      <c r="A2124" s="74" t="s">
        <v>41</v>
      </c>
      <c r="B2124" s="74" t="s">
        <v>41</v>
      </c>
      <c r="C2124" s="75" t="s">
        <v>663</v>
      </c>
      <c r="D2124" s="76" t="s">
        <v>7</v>
      </c>
      <c r="E2124" s="77">
        <v>2020</v>
      </c>
      <c r="F2124" s="76" t="s">
        <v>80</v>
      </c>
      <c r="G2124" s="77" t="s">
        <v>518</v>
      </c>
      <c r="H2124" s="76" t="s">
        <v>3179</v>
      </c>
      <c r="I2124" s="76" t="s">
        <v>257</v>
      </c>
      <c r="J2124" s="78" t="s">
        <v>664</v>
      </c>
      <c r="K2124" s="79" t="s">
        <v>634</v>
      </c>
      <c r="L2124" s="79" t="s">
        <v>634</v>
      </c>
      <c r="M2124" s="79">
        <v>1785.2952</v>
      </c>
      <c r="N2124" s="79">
        <v>2188.42</v>
      </c>
    </row>
    <row r="2125" spans="1:14" s="81" customFormat="1" x14ac:dyDescent="0.25">
      <c r="A2125" s="74" t="s">
        <v>41</v>
      </c>
      <c r="B2125" s="74" t="s">
        <v>41</v>
      </c>
      <c r="C2125" s="75" t="s">
        <v>675</v>
      </c>
      <c r="D2125" s="76" t="s">
        <v>15</v>
      </c>
      <c r="E2125" s="77">
        <v>2018</v>
      </c>
      <c r="F2125" s="76" t="s">
        <v>676</v>
      </c>
      <c r="G2125" s="77" t="s">
        <v>280</v>
      </c>
      <c r="H2125" s="76" t="s">
        <v>3180</v>
      </c>
      <c r="I2125" s="76" t="s">
        <v>281</v>
      </c>
      <c r="J2125" s="78" t="s">
        <v>771</v>
      </c>
      <c r="K2125" s="79" t="s">
        <v>634</v>
      </c>
      <c r="L2125" s="79" t="s">
        <v>634</v>
      </c>
      <c r="M2125" s="79">
        <v>1360.07</v>
      </c>
      <c r="N2125" s="79">
        <v>3166.66</v>
      </c>
    </row>
    <row r="2126" spans="1:14" s="81" customFormat="1" x14ac:dyDescent="0.25">
      <c r="A2126" s="74" t="s">
        <v>41</v>
      </c>
      <c r="B2126" s="74" t="s">
        <v>41</v>
      </c>
      <c r="C2126" s="75" t="s">
        <v>691</v>
      </c>
      <c r="D2126" s="76" t="s">
        <v>21</v>
      </c>
      <c r="E2126" s="77">
        <v>2019</v>
      </c>
      <c r="F2126" s="76" t="s">
        <v>75</v>
      </c>
      <c r="G2126" s="77" t="s">
        <v>312</v>
      </c>
      <c r="H2126" s="76" t="s">
        <v>3181</v>
      </c>
      <c r="I2126" s="76" t="s">
        <v>313</v>
      </c>
      <c r="J2126" s="78" t="s">
        <v>212</v>
      </c>
      <c r="K2126" s="79" t="s">
        <v>634</v>
      </c>
      <c r="L2126" s="79" t="s">
        <v>634</v>
      </c>
      <c r="M2126" s="79">
        <v>1236.43</v>
      </c>
      <c r="N2126" s="79">
        <v>3029.39</v>
      </c>
    </row>
    <row r="2127" spans="1:14" s="81" customFormat="1" x14ac:dyDescent="0.25">
      <c r="A2127" s="74" t="s">
        <v>41</v>
      </c>
      <c r="B2127" s="74" t="s">
        <v>41</v>
      </c>
      <c r="C2127" s="75" t="s">
        <v>703</v>
      </c>
      <c r="D2127" s="76" t="s">
        <v>601</v>
      </c>
      <c r="E2127" s="77">
        <v>2022</v>
      </c>
      <c r="F2127" s="76" t="s">
        <v>66</v>
      </c>
      <c r="G2127" s="77" t="s">
        <v>186</v>
      </c>
      <c r="H2127" s="76" t="s">
        <v>3182</v>
      </c>
      <c r="I2127" s="76" t="s">
        <v>257</v>
      </c>
      <c r="J2127" s="78" t="s">
        <v>780</v>
      </c>
      <c r="K2127" s="79" t="s">
        <v>634</v>
      </c>
      <c r="L2127" s="79" t="s">
        <v>634</v>
      </c>
      <c r="M2127" s="79">
        <v>2053.5700000000002</v>
      </c>
      <c r="N2127" s="79">
        <v>2345.1999999999998</v>
      </c>
    </row>
    <row r="2128" spans="1:14" s="81" customFormat="1" x14ac:dyDescent="0.25">
      <c r="A2128" s="74" t="s">
        <v>41</v>
      </c>
      <c r="B2128" s="74" t="s">
        <v>41</v>
      </c>
      <c r="C2128" s="75" t="s">
        <v>668</v>
      </c>
      <c r="D2128" s="76" t="s">
        <v>10</v>
      </c>
      <c r="E2128" s="77">
        <v>2019</v>
      </c>
      <c r="F2128" s="76" t="s">
        <v>76</v>
      </c>
      <c r="G2128" s="77" t="s">
        <v>328</v>
      </c>
      <c r="H2128" s="76" t="s">
        <v>3183</v>
      </c>
      <c r="I2128" s="76" t="s">
        <v>179</v>
      </c>
      <c r="J2128" s="78" t="s">
        <v>665</v>
      </c>
      <c r="K2128" s="79" t="s">
        <v>634</v>
      </c>
      <c r="L2128" s="79" t="s">
        <v>634</v>
      </c>
      <c r="M2128" s="79">
        <v>1122.2</v>
      </c>
      <c r="N2128" s="79">
        <v>3112.55</v>
      </c>
    </row>
    <row r="2129" spans="1:14" s="81" customFormat="1" x14ac:dyDescent="0.25">
      <c r="A2129" s="74" t="s">
        <v>41</v>
      </c>
      <c r="B2129" s="74" t="s">
        <v>41</v>
      </c>
      <c r="C2129" s="75" t="s">
        <v>706</v>
      </c>
      <c r="D2129" s="76" t="s">
        <v>568</v>
      </c>
      <c r="E2129" s="77">
        <v>2022</v>
      </c>
      <c r="F2129" s="76" t="s">
        <v>61</v>
      </c>
      <c r="G2129" s="77" t="s">
        <v>102</v>
      </c>
      <c r="H2129" s="76" t="s">
        <v>3184</v>
      </c>
      <c r="I2129" s="76" t="s">
        <v>103</v>
      </c>
      <c r="J2129" s="78" t="s">
        <v>860</v>
      </c>
      <c r="K2129" s="79" t="s">
        <v>634</v>
      </c>
      <c r="L2129" s="79" t="s">
        <v>634</v>
      </c>
      <c r="M2129" s="79">
        <v>2218.2600000000002</v>
      </c>
      <c r="N2129" s="79">
        <v>4306.2299999999996</v>
      </c>
    </row>
    <row r="2130" spans="1:14" s="81" customFormat="1" x14ac:dyDescent="0.25">
      <c r="A2130" s="74" t="s">
        <v>41</v>
      </c>
      <c r="B2130" s="74" t="s">
        <v>41</v>
      </c>
      <c r="C2130" s="75" t="s">
        <v>691</v>
      </c>
      <c r="D2130" s="76" t="s">
        <v>21</v>
      </c>
      <c r="E2130" s="77">
        <v>2019</v>
      </c>
      <c r="F2130" s="76" t="s">
        <v>75</v>
      </c>
      <c r="G2130" s="77" t="s">
        <v>312</v>
      </c>
      <c r="H2130" s="76" t="s">
        <v>3185</v>
      </c>
      <c r="I2130" s="76" t="s">
        <v>313</v>
      </c>
      <c r="J2130" s="78" t="s">
        <v>835</v>
      </c>
      <c r="K2130" s="79" t="s">
        <v>634</v>
      </c>
      <c r="L2130" s="79" t="s">
        <v>634</v>
      </c>
      <c r="M2130" s="79">
        <v>1236.43</v>
      </c>
      <c r="N2130" s="79">
        <v>3029.39</v>
      </c>
    </row>
    <row r="2131" spans="1:14" s="81" customFormat="1" x14ac:dyDescent="0.25">
      <c r="A2131" s="74" t="s">
        <v>41</v>
      </c>
      <c r="B2131" s="74" t="s">
        <v>41</v>
      </c>
      <c r="C2131" s="75" t="s">
        <v>51</v>
      </c>
      <c r="D2131" s="76" t="s">
        <v>1</v>
      </c>
      <c r="E2131" s="77">
        <v>2020</v>
      </c>
      <c r="F2131" s="76" t="s">
        <v>67</v>
      </c>
      <c r="G2131" s="77" t="s">
        <v>193</v>
      </c>
      <c r="H2131" s="76" t="s">
        <v>3186</v>
      </c>
      <c r="I2131" s="76" t="s">
        <v>194</v>
      </c>
      <c r="J2131" s="78" t="s">
        <v>208</v>
      </c>
      <c r="K2131" s="79" t="s">
        <v>545</v>
      </c>
      <c r="L2131" s="79" t="s">
        <v>545</v>
      </c>
      <c r="M2131" s="79">
        <v>1434.67</v>
      </c>
      <c r="N2131" s="79">
        <v>5022.6400000000003</v>
      </c>
    </row>
    <row r="2132" spans="1:14" s="81" customFormat="1" x14ac:dyDescent="0.25">
      <c r="A2132" s="74" t="s">
        <v>41</v>
      </c>
      <c r="B2132" s="74" t="s">
        <v>41</v>
      </c>
      <c r="C2132" s="75" t="s">
        <v>922</v>
      </c>
      <c r="D2132" s="76" t="s">
        <v>923</v>
      </c>
      <c r="E2132" s="77">
        <v>2023</v>
      </c>
      <c r="F2132" s="76" t="s">
        <v>61</v>
      </c>
      <c r="G2132" s="77" t="s">
        <v>102</v>
      </c>
      <c r="H2132" s="76" t="s">
        <v>3187</v>
      </c>
      <c r="I2132" s="76" t="s">
        <v>495</v>
      </c>
      <c r="J2132" s="78" t="s">
        <v>723</v>
      </c>
      <c r="K2132" s="79" t="s">
        <v>634</v>
      </c>
      <c r="L2132" s="79" t="s">
        <v>634</v>
      </c>
      <c r="M2132" s="79">
        <v>2763.62</v>
      </c>
      <c r="N2132" s="79">
        <v>5035.1899999999996</v>
      </c>
    </row>
    <row r="2133" spans="1:14" s="81" customFormat="1" x14ac:dyDescent="0.25">
      <c r="A2133" s="74" t="s">
        <v>41</v>
      </c>
      <c r="B2133" s="74" t="s">
        <v>41</v>
      </c>
      <c r="C2133" s="75" t="s">
        <v>656</v>
      </c>
      <c r="D2133" s="76" t="s">
        <v>657</v>
      </c>
      <c r="E2133" s="77">
        <v>2023</v>
      </c>
      <c r="F2133" s="76" t="s">
        <v>61</v>
      </c>
      <c r="G2133" s="77" t="s">
        <v>102</v>
      </c>
      <c r="H2133" s="76" t="s">
        <v>3188</v>
      </c>
      <c r="I2133" s="76" t="s">
        <v>85</v>
      </c>
      <c r="J2133" s="78" t="s">
        <v>699</v>
      </c>
      <c r="K2133" s="79" t="s">
        <v>634</v>
      </c>
      <c r="L2133" s="79" t="s">
        <v>634</v>
      </c>
      <c r="M2133" s="79">
        <v>1813.0059999999999</v>
      </c>
      <c r="N2133" s="79">
        <v>4014.5569284126213</v>
      </c>
    </row>
    <row r="2134" spans="1:14" s="81" customFormat="1" x14ac:dyDescent="0.25">
      <c r="A2134" s="74" t="s">
        <v>41</v>
      </c>
      <c r="B2134" s="74" t="s">
        <v>41</v>
      </c>
      <c r="C2134" s="75" t="s">
        <v>51</v>
      </c>
      <c r="D2134" s="76" t="s">
        <v>1</v>
      </c>
      <c r="E2134" s="77">
        <v>2020</v>
      </c>
      <c r="F2134" s="76" t="s">
        <v>67</v>
      </c>
      <c r="G2134" s="77" t="s">
        <v>193</v>
      </c>
      <c r="H2134" s="76" t="s">
        <v>3189</v>
      </c>
      <c r="I2134" s="76" t="s">
        <v>194</v>
      </c>
      <c r="J2134" s="78" t="s">
        <v>217</v>
      </c>
      <c r="K2134" s="79" t="s">
        <v>545</v>
      </c>
      <c r="L2134" s="79" t="s">
        <v>545</v>
      </c>
      <c r="M2134" s="79">
        <v>1434.67</v>
      </c>
      <c r="N2134" s="79">
        <v>5022.6400000000003</v>
      </c>
    </row>
    <row r="2135" spans="1:14" s="81" customFormat="1" x14ac:dyDescent="0.25">
      <c r="A2135" s="74" t="s">
        <v>41</v>
      </c>
      <c r="B2135" s="74" t="s">
        <v>41</v>
      </c>
      <c r="C2135" s="75" t="s">
        <v>659</v>
      </c>
      <c r="D2135" s="76" t="s">
        <v>4</v>
      </c>
      <c r="E2135" s="77">
        <v>2020</v>
      </c>
      <c r="F2135" s="76" t="s">
        <v>66</v>
      </c>
      <c r="G2135" s="77" t="s">
        <v>186</v>
      </c>
      <c r="H2135" s="76" t="s">
        <v>3190</v>
      </c>
      <c r="I2135" s="76" t="s">
        <v>179</v>
      </c>
      <c r="J2135" s="78" t="s">
        <v>450</v>
      </c>
      <c r="K2135" s="79" t="s">
        <v>545</v>
      </c>
      <c r="L2135" s="79" t="s">
        <v>545</v>
      </c>
      <c r="M2135" s="79">
        <v>2019.94</v>
      </c>
      <c r="N2135" s="79">
        <v>4736.7502409999988</v>
      </c>
    </row>
    <row r="2136" spans="1:14" s="81" customFormat="1" x14ac:dyDescent="0.25">
      <c r="A2136" s="74" t="s">
        <v>41</v>
      </c>
      <c r="B2136" s="74" t="s">
        <v>41</v>
      </c>
      <c r="C2136" s="75" t="s">
        <v>663</v>
      </c>
      <c r="D2136" s="76" t="s">
        <v>7</v>
      </c>
      <c r="E2136" s="77">
        <v>2020</v>
      </c>
      <c r="F2136" s="76" t="s">
        <v>80</v>
      </c>
      <c r="G2136" s="77" t="s">
        <v>518</v>
      </c>
      <c r="H2136" s="76" t="s">
        <v>3191</v>
      </c>
      <c r="I2136" s="76" t="s">
        <v>173</v>
      </c>
      <c r="J2136" s="78" t="s">
        <v>688</v>
      </c>
      <c r="K2136" s="79" t="s">
        <v>634</v>
      </c>
      <c r="L2136" s="79" t="s">
        <v>634</v>
      </c>
      <c r="M2136" s="79">
        <v>1422.19</v>
      </c>
      <c r="N2136" s="79">
        <v>2577.8535999999999</v>
      </c>
    </row>
    <row r="2137" spans="1:14" s="81" customFormat="1" x14ac:dyDescent="0.25">
      <c r="A2137" s="74" t="s">
        <v>41</v>
      </c>
      <c r="B2137" s="74" t="s">
        <v>41</v>
      </c>
      <c r="C2137" s="75" t="s">
        <v>48</v>
      </c>
      <c r="D2137" s="76" t="s">
        <v>11</v>
      </c>
      <c r="E2137" s="77">
        <v>2018</v>
      </c>
      <c r="F2137" s="76" t="s">
        <v>59</v>
      </c>
      <c r="G2137" s="77" t="s">
        <v>82</v>
      </c>
      <c r="H2137" s="76" t="s">
        <v>3192</v>
      </c>
      <c r="I2137" s="76" t="s">
        <v>99</v>
      </c>
      <c r="J2137" s="78" t="s">
        <v>694</v>
      </c>
      <c r="K2137" s="79" t="s">
        <v>634</v>
      </c>
      <c r="L2137" s="79" t="s">
        <v>634</v>
      </c>
      <c r="M2137" s="79">
        <v>2260.5700000000002</v>
      </c>
      <c r="N2137" s="79">
        <v>4121.09</v>
      </c>
    </row>
    <row r="2138" spans="1:14" s="81" customFormat="1" x14ac:dyDescent="0.25">
      <c r="A2138" s="74" t="s">
        <v>41</v>
      </c>
      <c r="B2138" s="74" t="s">
        <v>41</v>
      </c>
      <c r="C2138" s="75" t="s">
        <v>659</v>
      </c>
      <c r="D2138" s="76" t="s">
        <v>4</v>
      </c>
      <c r="E2138" s="77">
        <v>2020</v>
      </c>
      <c r="F2138" s="76" t="s">
        <v>66</v>
      </c>
      <c r="G2138" s="77" t="s">
        <v>186</v>
      </c>
      <c r="H2138" s="76" t="s">
        <v>3193</v>
      </c>
      <c r="I2138" s="76" t="s">
        <v>179</v>
      </c>
      <c r="J2138" s="78" t="s">
        <v>743</v>
      </c>
      <c r="K2138" s="79" t="s">
        <v>545</v>
      </c>
      <c r="L2138" s="79" t="s">
        <v>545</v>
      </c>
      <c r="M2138" s="79">
        <v>1445.71</v>
      </c>
      <c r="N2138" s="79">
        <v>3525.9695380000003</v>
      </c>
    </row>
    <row r="2139" spans="1:14" s="81" customFormat="1" x14ac:dyDescent="0.25">
      <c r="A2139" s="74" t="s">
        <v>41</v>
      </c>
      <c r="B2139" s="74" t="s">
        <v>41</v>
      </c>
      <c r="C2139" s="75" t="s">
        <v>666</v>
      </c>
      <c r="D2139" s="76" t="s">
        <v>9</v>
      </c>
      <c r="E2139" s="77">
        <v>2020</v>
      </c>
      <c r="F2139" s="76" t="s">
        <v>77</v>
      </c>
      <c r="G2139" s="77" t="s">
        <v>403</v>
      </c>
      <c r="H2139" s="76" t="s">
        <v>3194</v>
      </c>
      <c r="I2139" s="76" t="s">
        <v>86</v>
      </c>
      <c r="J2139" s="78" t="s">
        <v>783</v>
      </c>
      <c r="K2139" s="79" t="s">
        <v>634</v>
      </c>
      <c r="L2139" s="79" t="s">
        <v>634</v>
      </c>
      <c r="M2139" s="79">
        <v>2477.4</v>
      </c>
      <c r="N2139" s="79">
        <v>5476.86</v>
      </c>
    </row>
    <row r="2140" spans="1:14" s="81" customFormat="1" x14ac:dyDescent="0.25">
      <c r="A2140" s="74" t="s">
        <v>41</v>
      </c>
      <c r="B2140" s="74" t="s">
        <v>41</v>
      </c>
      <c r="C2140" s="75" t="s">
        <v>50</v>
      </c>
      <c r="D2140" s="76" t="s">
        <v>14</v>
      </c>
      <c r="E2140" s="77">
        <v>2019</v>
      </c>
      <c r="F2140" s="76" t="s">
        <v>66</v>
      </c>
      <c r="G2140" s="77" t="s">
        <v>186</v>
      </c>
      <c r="H2140" s="76" t="s">
        <v>3195</v>
      </c>
      <c r="I2140" s="76" t="s">
        <v>162</v>
      </c>
      <c r="J2140" s="78" t="s">
        <v>734</v>
      </c>
      <c r="K2140" s="79" t="s">
        <v>634</v>
      </c>
      <c r="L2140" s="79" t="s">
        <v>634</v>
      </c>
      <c r="M2140" s="79">
        <v>2199.12</v>
      </c>
      <c r="N2140" s="79">
        <v>2415.1999999999998</v>
      </c>
    </row>
    <row r="2141" spans="1:14" s="81" customFormat="1" x14ac:dyDescent="0.25">
      <c r="A2141" s="74" t="s">
        <v>41</v>
      </c>
      <c r="B2141" s="74" t="s">
        <v>41</v>
      </c>
      <c r="C2141" s="75" t="s">
        <v>668</v>
      </c>
      <c r="D2141" s="76" t="s">
        <v>10</v>
      </c>
      <c r="E2141" s="77">
        <v>2019</v>
      </c>
      <c r="F2141" s="76" t="s">
        <v>76</v>
      </c>
      <c r="G2141" s="77" t="s">
        <v>328</v>
      </c>
      <c r="H2141" s="76" t="s">
        <v>3196</v>
      </c>
      <c r="I2141" s="76" t="s">
        <v>179</v>
      </c>
      <c r="J2141" s="78" t="s">
        <v>397</v>
      </c>
      <c r="K2141" s="79" t="s">
        <v>545</v>
      </c>
      <c r="L2141" s="79" t="s">
        <v>545</v>
      </c>
      <c r="M2141" s="79">
        <v>1122.2</v>
      </c>
      <c r="N2141" s="79">
        <v>3112.55</v>
      </c>
    </row>
    <row r="2142" spans="1:14" s="81" customFormat="1" x14ac:dyDescent="0.25">
      <c r="A2142" s="74" t="s">
        <v>41</v>
      </c>
      <c r="B2142" s="74" t="s">
        <v>41</v>
      </c>
      <c r="C2142" s="75" t="s">
        <v>675</v>
      </c>
      <c r="D2142" s="76" t="s">
        <v>15</v>
      </c>
      <c r="E2142" s="77">
        <v>2018</v>
      </c>
      <c r="F2142" s="76" t="s">
        <v>676</v>
      </c>
      <c r="G2142" s="77" t="s">
        <v>280</v>
      </c>
      <c r="H2142" s="76" t="s">
        <v>3197</v>
      </c>
      <c r="I2142" s="76" t="s">
        <v>281</v>
      </c>
      <c r="J2142" s="78" t="s">
        <v>747</v>
      </c>
      <c r="K2142" s="79" t="s">
        <v>634</v>
      </c>
      <c r="L2142" s="79" t="s">
        <v>634</v>
      </c>
      <c r="M2142" s="79">
        <v>1360.07</v>
      </c>
      <c r="N2142" s="79">
        <v>3166.66</v>
      </c>
    </row>
    <row r="2143" spans="1:14" s="81" customFormat="1" x14ac:dyDescent="0.25">
      <c r="A2143" s="74" t="s">
        <v>41</v>
      </c>
      <c r="B2143" s="74" t="s">
        <v>41</v>
      </c>
      <c r="C2143" s="75" t="s">
        <v>659</v>
      </c>
      <c r="D2143" s="76" t="s">
        <v>4</v>
      </c>
      <c r="E2143" s="77">
        <v>2020</v>
      </c>
      <c r="F2143" s="76" t="s">
        <v>66</v>
      </c>
      <c r="G2143" s="77" t="s">
        <v>186</v>
      </c>
      <c r="H2143" s="76" t="s">
        <v>3198</v>
      </c>
      <c r="I2143" s="76" t="s">
        <v>179</v>
      </c>
      <c r="J2143" s="78" t="s">
        <v>782</v>
      </c>
      <c r="K2143" s="79" t="s">
        <v>545</v>
      </c>
      <c r="L2143" s="79" t="s">
        <v>545</v>
      </c>
      <c r="M2143" s="79">
        <v>1328.3</v>
      </c>
      <c r="N2143" s="79">
        <v>3222.5716040000002</v>
      </c>
    </row>
    <row r="2144" spans="1:14" s="81" customFormat="1" x14ac:dyDescent="0.25">
      <c r="A2144" s="74" t="s">
        <v>41</v>
      </c>
      <c r="B2144" s="74" t="s">
        <v>41</v>
      </c>
      <c r="C2144" s="75" t="s">
        <v>660</v>
      </c>
      <c r="D2144" s="76" t="s">
        <v>5</v>
      </c>
      <c r="E2144" s="77">
        <v>2020</v>
      </c>
      <c r="F2144" s="76" t="s">
        <v>61</v>
      </c>
      <c r="G2144" s="77" t="s">
        <v>102</v>
      </c>
      <c r="H2144" s="76" t="s">
        <v>3199</v>
      </c>
      <c r="I2144" s="76" t="s">
        <v>99</v>
      </c>
      <c r="J2144" s="78" t="s">
        <v>749</v>
      </c>
      <c r="K2144" s="79" t="s">
        <v>634</v>
      </c>
      <c r="L2144" s="79" t="s">
        <v>634</v>
      </c>
      <c r="M2144" s="79">
        <v>2026.8000000000002</v>
      </c>
      <c r="N2144" s="79">
        <v>4395.5892261097952</v>
      </c>
    </row>
    <row r="2145" spans="1:14" s="81" customFormat="1" x14ac:dyDescent="0.25">
      <c r="A2145" s="74" t="s">
        <v>41</v>
      </c>
      <c r="B2145" s="74" t="s">
        <v>41</v>
      </c>
      <c r="C2145" s="75" t="s">
        <v>659</v>
      </c>
      <c r="D2145" s="76" t="s">
        <v>4</v>
      </c>
      <c r="E2145" s="77">
        <v>2020</v>
      </c>
      <c r="F2145" s="76" t="s">
        <v>66</v>
      </c>
      <c r="G2145" s="77" t="s">
        <v>186</v>
      </c>
      <c r="H2145" s="76" t="s">
        <v>3200</v>
      </c>
      <c r="I2145" s="76" t="s">
        <v>179</v>
      </c>
      <c r="J2145" s="78" t="s">
        <v>442</v>
      </c>
      <c r="K2145" s="79" t="s">
        <v>545</v>
      </c>
      <c r="L2145" s="79" t="s">
        <v>545</v>
      </c>
      <c r="M2145" s="79">
        <v>1726.79</v>
      </c>
      <c r="N2145" s="79">
        <v>4094.9080080000003</v>
      </c>
    </row>
    <row r="2146" spans="1:14" s="81" customFormat="1" x14ac:dyDescent="0.25">
      <c r="A2146" s="74" t="s">
        <v>41</v>
      </c>
      <c r="B2146" s="74" t="s">
        <v>41</v>
      </c>
      <c r="C2146" s="75" t="s">
        <v>751</v>
      </c>
      <c r="D2146" s="76" t="s">
        <v>27</v>
      </c>
      <c r="E2146" s="77">
        <v>2018</v>
      </c>
      <c r="F2146" s="76" t="s">
        <v>72</v>
      </c>
      <c r="G2146" s="77" t="s">
        <v>275</v>
      </c>
      <c r="H2146" s="76" t="s">
        <v>3201</v>
      </c>
      <c r="I2146" s="76" t="s">
        <v>277</v>
      </c>
      <c r="J2146" s="78" t="s">
        <v>114</v>
      </c>
      <c r="K2146" s="79" t="s">
        <v>634</v>
      </c>
      <c r="L2146" s="79" t="s">
        <v>634</v>
      </c>
      <c r="M2146" s="79">
        <v>1523.3</v>
      </c>
      <c r="N2146" s="79">
        <v>3458.29</v>
      </c>
    </row>
    <row r="2147" spans="1:14" s="81" customFormat="1" x14ac:dyDescent="0.25">
      <c r="A2147" s="74" t="s">
        <v>41</v>
      </c>
      <c r="B2147" s="74" t="s">
        <v>41</v>
      </c>
      <c r="C2147" s="75" t="s">
        <v>668</v>
      </c>
      <c r="D2147" s="76" t="s">
        <v>10</v>
      </c>
      <c r="E2147" s="77">
        <v>2019</v>
      </c>
      <c r="F2147" s="76" t="s">
        <v>76</v>
      </c>
      <c r="G2147" s="77" t="s">
        <v>328</v>
      </c>
      <c r="H2147" s="76" t="s">
        <v>3202</v>
      </c>
      <c r="I2147" s="76" t="s">
        <v>179</v>
      </c>
      <c r="J2147" s="78" t="s">
        <v>622</v>
      </c>
      <c r="K2147" s="79" t="s">
        <v>545</v>
      </c>
      <c r="L2147" s="79" t="s">
        <v>545</v>
      </c>
      <c r="M2147" s="79">
        <v>1122.2</v>
      </c>
      <c r="N2147" s="79">
        <v>3112.55</v>
      </c>
    </row>
    <row r="2148" spans="1:14" s="81" customFormat="1" x14ac:dyDescent="0.25">
      <c r="A2148" s="74" t="s">
        <v>41</v>
      </c>
      <c r="B2148" s="74" t="s">
        <v>41</v>
      </c>
      <c r="C2148" s="75" t="s">
        <v>675</v>
      </c>
      <c r="D2148" s="76" t="s">
        <v>15</v>
      </c>
      <c r="E2148" s="77">
        <v>2018</v>
      </c>
      <c r="F2148" s="76" t="s">
        <v>676</v>
      </c>
      <c r="G2148" s="77" t="s">
        <v>280</v>
      </c>
      <c r="H2148" s="76" t="s">
        <v>3203</v>
      </c>
      <c r="I2148" s="76" t="s">
        <v>281</v>
      </c>
      <c r="J2148" s="78" t="s">
        <v>866</v>
      </c>
      <c r="K2148" s="79" t="s">
        <v>634</v>
      </c>
      <c r="L2148" s="79" t="s">
        <v>634</v>
      </c>
      <c r="M2148" s="79">
        <v>1360.07</v>
      </c>
      <c r="N2148" s="79">
        <v>3166.66</v>
      </c>
    </row>
    <row r="2149" spans="1:14" s="81" customFormat="1" x14ac:dyDescent="0.25">
      <c r="A2149" s="74" t="s">
        <v>41</v>
      </c>
      <c r="B2149" s="74" t="s">
        <v>41</v>
      </c>
      <c r="C2149" s="75" t="s">
        <v>719</v>
      </c>
      <c r="D2149" s="76" t="s">
        <v>720</v>
      </c>
      <c r="E2149" s="77">
        <v>2022</v>
      </c>
      <c r="F2149" s="76" t="s">
        <v>75</v>
      </c>
      <c r="G2149" s="77" t="s">
        <v>312</v>
      </c>
      <c r="H2149" s="76" t="s">
        <v>3205</v>
      </c>
      <c r="I2149" s="76" t="s">
        <v>257</v>
      </c>
      <c r="J2149" s="78" t="s">
        <v>784</v>
      </c>
      <c r="K2149" s="79" t="s">
        <v>634</v>
      </c>
      <c r="L2149" s="79" t="s">
        <v>634</v>
      </c>
      <c r="M2149" s="79">
        <v>1608.3</v>
      </c>
      <c r="N2149" s="79">
        <v>2883.44</v>
      </c>
    </row>
    <row r="2150" spans="1:14" s="81" customFormat="1" x14ac:dyDescent="0.25">
      <c r="A2150" s="74" t="s">
        <v>41</v>
      </c>
      <c r="B2150" s="74" t="s">
        <v>41</v>
      </c>
      <c r="C2150" s="75" t="s">
        <v>754</v>
      </c>
      <c r="D2150" s="76" t="s">
        <v>755</v>
      </c>
      <c r="E2150" s="77">
        <v>2022</v>
      </c>
      <c r="F2150" s="76" t="s">
        <v>77</v>
      </c>
      <c r="G2150" s="77" t="s">
        <v>403</v>
      </c>
      <c r="H2150" s="76" t="s">
        <v>3206</v>
      </c>
      <c r="I2150" s="76" t="s">
        <v>701</v>
      </c>
      <c r="J2150" s="78" t="s">
        <v>809</v>
      </c>
      <c r="K2150" s="79" t="s">
        <v>545</v>
      </c>
      <c r="L2150" s="79" t="s">
        <v>545</v>
      </c>
      <c r="M2150" s="79">
        <v>1328.3</v>
      </c>
      <c r="N2150" s="79">
        <v>3165.25</v>
      </c>
    </row>
    <row r="2151" spans="1:14" s="81" customFormat="1" x14ac:dyDescent="0.25">
      <c r="A2151" s="74" t="s">
        <v>41</v>
      </c>
      <c r="B2151" s="74" t="s">
        <v>41</v>
      </c>
      <c r="C2151" s="75" t="s">
        <v>922</v>
      </c>
      <c r="D2151" s="76" t="s">
        <v>923</v>
      </c>
      <c r="E2151" s="77">
        <v>2023</v>
      </c>
      <c r="F2151" s="76" t="s">
        <v>61</v>
      </c>
      <c r="G2151" s="77" t="s">
        <v>102</v>
      </c>
      <c r="H2151" s="76" t="s">
        <v>3207</v>
      </c>
      <c r="I2151" s="76" t="s">
        <v>129</v>
      </c>
      <c r="J2151" s="78" t="s">
        <v>673</v>
      </c>
      <c r="K2151" s="79" t="s">
        <v>634</v>
      </c>
      <c r="L2151" s="79" t="s">
        <v>634</v>
      </c>
      <c r="M2151" s="79">
        <v>1858.89</v>
      </c>
      <c r="N2151" s="79">
        <v>3243.81</v>
      </c>
    </row>
    <row r="2152" spans="1:14" s="81" customFormat="1" x14ac:dyDescent="0.25">
      <c r="A2152" s="74" t="s">
        <v>41</v>
      </c>
      <c r="B2152" s="74" t="s">
        <v>41</v>
      </c>
      <c r="C2152" s="75" t="s">
        <v>703</v>
      </c>
      <c r="D2152" s="76" t="s">
        <v>601</v>
      </c>
      <c r="E2152" s="77">
        <v>2022</v>
      </c>
      <c r="F2152" s="76" t="s">
        <v>66</v>
      </c>
      <c r="G2152" s="77" t="s">
        <v>186</v>
      </c>
      <c r="H2152" s="76" t="s">
        <v>3208</v>
      </c>
      <c r="I2152" s="76" t="s">
        <v>160</v>
      </c>
      <c r="J2152" s="78" t="s">
        <v>837</v>
      </c>
      <c r="K2152" s="79" t="s">
        <v>634</v>
      </c>
      <c r="L2152" s="79" t="s">
        <v>634</v>
      </c>
      <c r="M2152" s="79">
        <v>1735.89</v>
      </c>
      <c r="N2152" s="79">
        <v>1945.6</v>
      </c>
    </row>
    <row r="2153" spans="1:14" s="81" customFormat="1" x14ac:dyDescent="0.25">
      <c r="A2153" s="74" t="s">
        <v>41</v>
      </c>
      <c r="B2153" s="74" t="s">
        <v>41</v>
      </c>
      <c r="C2153" s="75" t="s">
        <v>1245</v>
      </c>
      <c r="D2153" s="76" t="s">
        <v>1246</v>
      </c>
      <c r="E2153" s="77">
        <v>2021</v>
      </c>
      <c r="F2153" s="76" t="s">
        <v>78</v>
      </c>
      <c r="G2153" s="77" t="s">
        <v>507</v>
      </c>
      <c r="H2153" s="76" t="s">
        <v>3209</v>
      </c>
      <c r="I2153" s="76" t="s">
        <v>508</v>
      </c>
      <c r="J2153" s="78" t="s">
        <v>743</v>
      </c>
      <c r="K2153" s="79" t="s">
        <v>634</v>
      </c>
      <c r="L2153" s="79" t="s">
        <v>634</v>
      </c>
      <c r="M2153" s="79">
        <v>1895.31</v>
      </c>
      <c r="N2153" s="79">
        <v>4567.4357350000009</v>
      </c>
    </row>
    <row r="2154" spans="1:14" s="81" customFormat="1" x14ac:dyDescent="0.25">
      <c r="A2154" s="74" t="s">
        <v>41</v>
      </c>
      <c r="B2154" s="74" t="s">
        <v>41</v>
      </c>
      <c r="C2154" s="75" t="s">
        <v>42</v>
      </c>
      <c r="D2154" s="76" t="s">
        <v>8</v>
      </c>
      <c r="E2154" s="77">
        <v>2018</v>
      </c>
      <c r="F2154" s="76" t="s">
        <v>59</v>
      </c>
      <c r="G2154" s="77" t="s">
        <v>82</v>
      </c>
      <c r="H2154" s="76" t="s">
        <v>3210</v>
      </c>
      <c r="I2154" s="76" t="s">
        <v>83</v>
      </c>
      <c r="J2154" s="78" t="s">
        <v>665</v>
      </c>
      <c r="K2154" s="79" t="s">
        <v>634</v>
      </c>
      <c r="L2154" s="79" t="s">
        <v>634</v>
      </c>
      <c r="M2154" s="79">
        <v>1298</v>
      </c>
      <c r="N2154" s="79">
        <v>2245.6999999999998</v>
      </c>
    </row>
    <row r="2155" spans="1:14" s="81" customFormat="1" x14ac:dyDescent="0.25">
      <c r="A2155" s="74" t="s">
        <v>41</v>
      </c>
      <c r="B2155" s="74" t="s">
        <v>41</v>
      </c>
      <c r="C2155" s="75" t="s">
        <v>929</v>
      </c>
      <c r="D2155" s="76" t="s">
        <v>930</v>
      </c>
      <c r="E2155" s="77">
        <v>2018</v>
      </c>
      <c r="F2155" s="76" t="s">
        <v>61</v>
      </c>
      <c r="G2155" s="77" t="s">
        <v>102</v>
      </c>
      <c r="H2155" s="76" t="s">
        <v>3211</v>
      </c>
      <c r="I2155" s="76" t="s">
        <v>179</v>
      </c>
      <c r="J2155" s="78" t="s">
        <v>1244</v>
      </c>
      <c r="K2155" s="79" t="s">
        <v>545</v>
      </c>
      <c r="L2155" s="79" t="s">
        <v>545</v>
      </c>
      <c r="M2155" s="79">
        <v>1302</v>
      </c>
      <c r="N2155" s="79">
        <v>2442.8200000000002</v>
      </c>
    </row>
    <row r="2156" spans="1:14" s="81" customFormat="1" x14ac:dyDescent="0.25">
      <c r="A2156" s="74" t="s">
        <v>41</v>
      </c>
      <c r="B2156" s="74" t="s">
        <v>41</v>
      </c>
      <c r="C2156" s="75" t="s">
        <v>51</v>
      </c>
      <c r="D2156" s="76" t="s">
        <v>1</v>
      </c>
      <c r="E2156" s="77">
        <v>2020</v>
      </c>
      <c r="F2156" s="76" t="s">
        <v>67</v>
      </c>
      <c r="G2156" s="77" t="s">
        <v>193</v>
      </c>
      <c r="H2156" s="76" t="s">
        <v>3212</v>
      </c>
      <c r="I2156" s="76" t="s">
        <v>194</v>
      </c>
      <c r="J2156" s="78" t="s">
        <v>695</v>
      </c>
      <c r="K2156" s="79" t="s">
        <v>545</v>
      </c>
      <c r="L2156" s="79" t="s">
        <v>545</v>
      </c>
      <c r="M2156" s="79">
        <v>1434.67</v>
      </c>
      <c r="N2156" s="79">
        <v>5022.6400000000003</v>
      </c>
    </row>
    <row r="2157" spans="1:14" s="81" customFormat="1" x14ac:dyDescent="0.25">
      <c r="A2157" s="74" t="s">
        <v>41</v>
      </c>
      <c r="B2157" s="74" t="s">
        <v>41</v>
      </c>
      <c r="C2157" s="75" t="s">
        <v>51</v>
      </c>
      <c r="D2157" s="76" t="s">
        <v>1</v>
      </c>
      <c r="E2157" s="77">
        <v>2020</v>
      </c>
      <c r="F2157" s="76" t="s">
        <v>67</v>
      </c>
      <c r="G2157" s="77" t="s">
        <v>193</v>
      </c>
      <c r="H2157" s="76" t="s">
        <v>3213</v>
      </c>
      <c r="I2157" s="76" t="s">
        <v>194</v>
      </c>
      <c r="J2157" s="78" t="s">
        <v>199</v>
      </c>
      <c r="K2157" s="79" t="s">
        <v>545</v>
      </c>
      <c r="L2157" s="79" t="s">
        <v>545</v>
      </c>
      <c r="M2157" s="79">
        <v>1434.67</v>
      </c>
      <c r="N2157" s="79">
        <v>5022.6400000000003</v>
      </c>
    </row>
    <row r="2158" spans="1:14" s="81" customFormat="1" x14ac:dyDescent="0.25">
      <c r="A2158" s="74" t="s">
        <v>41</v>
      </c>
      <c r="B2158" s="74" t="s">
        <v>41</v>
      </c>
      <c r="C2158" s="75" t="s">
        <v>656</v>
      </c>
      <c r="D2158" s="76" t="s">
        <v>657</v>
      </c>
      <c r="E2158" s="77">
        <v>2023</v>
      </c>
      <c r="F2158" s="76" t="s">
        <v>61</v>
      </c>
      <c r="G2158" s="77" t="s">
        <v>102</v>
      </c>
      <c r="H2158" s="76" t="s">
        <v>3214</v>
      </c>
      <c r="I2158" s="76" t="s">
        <v>162</v>
      </c>
      <c r="J2158" s="78" t="s">
        <v>699</v>
      </c>
      <c r="K2158" s="79" t="s">
        <v>634</v>
      </c>
      <c r="L2158" s="79" t="s">
        <v>634</v>
      </c>
      <c r="M2158" s="79">
        <v>2026.8000000000002</v>
      </c>
      <c r="N2158" s="79">
        <v>4395.5892261097952</v>
      </c>
    </row>
    <row r="2159" spans="1:14" s="81" customFormat="1" x14ac:dyDescent="0.25">
      <c r="A2159" s="74" t="s">
        <v>41</v>
      </c>
      <c r="B2159" s="74" t="s">
        <v>41</v>
      </c>
      <c r="C2159" s="75" t="s">
        <v>51</v>
      </c>
      <c r="D2159" s="76" t="s">
        <v>1</v>
      </c>
      <c r="E2159" s="77">
        <v>2020</v>
      </c>
      <c r="F2159" s="76" t="s">
        <v>67</v>
      </c>
      <c r="G2159" s="77" t="s">
        <v>193</v>
      </c>
      <c r="H2159" s="76" t="s">
        <v>3215</v>
      </c>
      <c r="I2159" s="76" t="s">
        <v>194</v>
      </c>
      <c r="J2159" s="78" t="s">
        <v>244</v>
      </c>
      <c r="K2159" s="79" t="s">
        <v>545</v>
      </c>
      <c r="L2159" s="79" t="s">
        <v>545</v>
      </c>
      <c r="M2159" s="79">
        <v>1434.67</v>
      </c>
      <c r="N2159" s="79">
        <v>5022.6400000000003</v>
      </c>
    </row>
    <row r="2160" spans="1:14" s="81" customFormat="1" x14ac:dyDescent="0.25">
      <c r="A2160" s="74" t="s">
        <v>41</v>
      </c>
      <c r="B2160" s="74" t="s">
        <v>41</v>
      </c>
      <c r="C2160" s="75" t="s">
        <v>51</v>
      </c>
      <c r="D2160" s="76" t="s">
        <v>1</v>
      </c>
      <c r="E2160" s="77">
        <v>2020</v>
      </c>
      <c r="F2160" s="76" t="s">
        <v>67</v>
      </c>
      <c r="G2160" s="77" t="s">
        <v>193</v>
      </c>
      <c r="H2160" s="76" t="s">
        <v>3216</v>
      </c>
      <c r="I2160" s="76" t="s">
        <v>194</v>
      </c>
      <c r="J2160" s="78" t="s">
        <v>2059</v>
      </c>
      <c r="K2160" s="79" t="s">
        <v>545</v>
      </c>
      <c r="L2160" s="79" t="s">
        <v>545</v>
      </c>
      <c r="M2160" s="79">
        <v>1434.67</v>
      </c>
      <c r="N2160" s="79">
        <v>5022.6400000000003</v>
      </c>
    </row>
    <row r="2161" spans="1:14" s="81" customFormat="1" x14ac:dyDescent="0.25">
      <c r="A2161" s="74" t="s">
        <v>41</v>
      </c>
      <c r="B2161" s="74" t="s">
        <v>41</v>
      </c>
      <c r="C2161" s="75" t="s">
        <v>929</v>
      </c>
      <c r="D2161" s="76" t="s">
        <v>930</v>
      </c>
      <c r="E2161" s="77">
        <v>2018</v>
      </c>
      <c r="F2161" s="76" t="s">
        <v>61</v>
      </c>
      <c r="G2161" s="77" t="s">
        <v>102</v>
      </c>
      <c r="H2161" s="76" t="s">
        <v>3217</v>
      </c>
      <c r="I2161" s="76" t="s">
        <v>179</v>
      </c>
      <c r="J2161" s="78" t="s">
        <v>1637</v>
      </c>
      <c r="K2161" s="79" t="s">
        <v>545</v>
      </c>
      <c r="L2161" s="79" t="s">
        <v>545</v>
      </c>
      <c r="M2161" s="79">
        <v>1816.92</v>
      </c>
      <c r="N2161" s="79">
        <v>3089.68</v>
      </c>
    </row>
    <row r="2162" spans="1:14" s="81" customFormat="1" x14ac:dyDescent="0.25">
      <c r="A2162" s="74" t="s">
        <v>41</v>
      </c>
      <c r="B2162" s="74" t="s">
        <v>41</v>
      </c>
      <c r="C2162" s="75" t="s">
        <v>751</v>
      </c>
      <c r="D2162" s="76" t="s">
        <v>27</v>
      </c>
      <c r="E2162" s="77">
        <v>2018</v>
      </c>
      <c r="F2162" s="76" t="s">
        <v>72</v>
      </c>
      <c r="G2162" s="77" t="s">
        <v>275</v>
      </c>
      <c r="H2162" s="76" t="s">
        <v>3218</v>
      </c>
      <c r="I2162" s="76" t="s">
        <v>276</v>
      </c>
      <c r="J2162" s="78" t="s">
        <v>105</v>
      </c>
      <c r="K2162" s="79" t="s">
        <v>634</v>
      </c>
      <c r="L2162" s="79" t="s">
        <v>634</v>
      </c>
      <c r="M2162" s="82">
        <v>2858.86</v>
      </c>
      <c r="N2162" s="82">
        <v>6489.73</v>
      </c>
    </row>
    <row r="2163" spans="1:14" s="81" customFormat="1" x14ac:dyDescent="0.25">
      <c r="A2163" s="74" t="s">
        <v>41</v>
      </c>
      <c r="B2163" s="74" t="s">
        <v>41</v>
      </c>
      <c r="C2163" s="75" t="s">
        <v>719</v>
      </c>
      <c r="D2163" s="76" t="s">
        <v>720</v>
      </c>
      <c r="E2163" s="77">
        <v>2022</v>
      </c>
      <c r="F2163" s="76" t="s">
        <v>75</v>
      </c>
      <c r="G2163" s="77" t="s">
        <v>312</v>
      </c>
      <c r="H2163" s="76" t="s">
        <v>3219</v>
      </c>
      <c r="I2163" s="76" t="s">
        <v>257</v>
      </c>
      <c r="J2163" s="78" t="s">
        <v>852</v>
      </c>
      <c r="K2163" s="79" t="s">
        <v>634</v>
      </c>
      <c r="L2163" s="79" t="s">
        <v>634</v>
      </c>
      <c r="M2163" s="79">
        <v>1608.3</v>
      </c>
      <c r="N2163" s="79">
        <v>2883.44</v>
      </c>
    </row>
    <row r="2164" spans="1:14" s="81" customFormat="1" x14ac:dyDescent="0.25">
      <c r="A2164" s="74" t="s">
        <v>41</v>
      </c>
      <c r="B2164" s="74" t="s">
        <v>41</v>
      </c>
      <c r="C2164" s="75" t="s">
        <v>754</v>
      </c>
      <c r="D2164" s="76" t="s">
        <v>755</v>
      </c>
      <c r="E2164" s="77">
        <v>2022</v>
      </c>
      <c r="F2164" s="76" t="s">
        <v>77</v>
      </c>
      <c r="G2164" s="77" t="s">
        <v>403</v>
      </c>
      <c r="H2164" s="76" t="s">
        <v>3220</v>
      </c>
      <c r="I2164" s="76" t="s">
        <v>846</v>
      </c>
      <c r="J2164" s="78" t="s">
        <v>802</v>
      </c>
      <c r="K2164" s="79" t="s">
        <v>634</v>
      </c>
      <c r="L2164" s="79" t="s">
        <v>634</v>
      </c>
      <c r="M2164" s="79">
        <v>3961.67</v>
      </c>
      <c r="N2164" s="79">
        <v>8252.8700000000008</v>
      </c>
    </row>
    <row r="2165" spans="1:14" s="81" customFormat="1" x14ac:dyDescent="0.25">
      <c r="A2165" s="74" t="s">
        <v>41</v>
      </c>
      <c r="B2165" s="74" t="s">
        <v>41</v>
      </c>
      <c r="C2165" s="75" t="s">
        <v>675</v>
      </c>
      <c r="D2165" s="76" t="s">
        <v>15</v>
      </c>
      <c r="E2165" s="77">
        <v>2018</v>
      </c>
      <c r="F2165" s="76" t="s">
        <v>676</v>
      </c>
      <c r="G2165" s="77" t="s">
        <v>280</v>
      </c>
      <c r="H2165" s="76" t="s">
        <v>3221</v>
      </c>
      <c r="I2165" s="76" t="s">
        <v>281</v>
      </c>
      <c r="J2165" s="78" t="s">
        <v>685</v>
      </c>
      <c r="K2165" s="79" t="s">
        <v>634</v>
      </c>
      <c r="L2165" s="79" t="s">
        <v>634</v>
      </c>
      <c r="M2165" s="79">
        <v>1360.07</v>
      </c>
      <c r="N2165" s="79">
        <v>3166.66</v>
      </c>
    </row>
    <row r="2166" spans="1:14" s="81" customFormat="1" x14ac:dyDescent="0.25">
      <c r="A2166" s="74" t="s">
        <v>41</v>
      </c>
      <c r="B2166" s="74" t="s">
        <v>41</v>
      </c>
      <c r="C2166" s="75" t="s">
        <v>751</v>
      </c>
      <c r="D2166" s="76" t="s">
        <v>27</v>
      </c>
      <c r="E2166" s="77">
        <v>2018</v>
      </c>
      <c r="F2166" s="76" t="s">
        <v>72</v>
      </c>
      <c r="G2166" s="77" t="s">
        <v>275</v>
      </c>
      <c r="H2166" s="76" t="s">
        <v>3222</v>
      </c>
      <c r="I2166" s="76" t="s">
        <v>276</v>
      </c>
      <c r="J2166" s="78" t="s">
        <v>105</v>
      </c>
      <c r="K2166" s="79" t="s">
        <v>634</v>
      </c>
      <c r="L2166" s="79" t="s">
        <v>634</v>
      </c>
      <c r="M2166" s="82">
        <v>2858.86</v>
      </c>
      <c r="N2166" s="82">
        <v>6489.73</v>
      </c>
    </row>
    <row r="2167" spans="1:14" s="81" customFormat="1" x14ac:dyDescent="0.25">
      <c r="A2167" s="74" t="s">
        <v>41</v>
      </c>
      <c r="B2167" s="74" t="s">
        <v>41</v>
      </c>
      <c r="C2167" s="75" t="s">
        <v>706</v>
      </c>
      <c r="D2167" s="76" t="s">
        <v>568</v>
      </c>
      <c r="E2167" s="77">
        <v>2022</v>
      </c>
      <c r="F2167" s="76" t="s">
        <v>61</v>
      </c>
      <c r="G2167" s="77" t="s">
        <v>102</v>
      </c>
      <c r="H2167" s="76" t="s">
        <v>3223</v>
      </c>
      <c r="I2167" s="76" t="s">
        <v>103</v>
      </c>
      <c r="J2167" s="78" t="s">
        <v>830</v>
      </c>
      <c r="K2167" s="79" t="s">
        <v>634</v>
      </c>
      <c r="L2167" s="79" t="s">
        <v>634</v>
      </c>
      <c r="M2167" s="79">
        <v>2218.2600000000002</v>
      </c>
      <c r="N2167" s="79">
        <v>4306.2299999999996</v>
      </c>
    </row>
    <row r="2168" spans="1:14" s="81" customFormat="1" x14ac:dyDescent="0.25">
      <c r="A2168" s="74" t="s">
        <v>41</v>
      </c>
      <c r="B2168" s="74" t="s">
        <v>41</v>
      </c>
      <c r="C2168" s="75" t="s">
        <v>55</v>
      </c>
      <c r="D2168" s="76" t="s">
        <v>6</v>
      </c>
      <c r="E2168" s="77">
        <v>2018</v>
      </c>
      <c r="F2168" s="76" t="s">
        <v>71</v>
      </c>
      <c r="G2168" s="77" t="s">
        <v>264</v>
      </c>
      <c r="H2168" s="76" t="s">
        <v>3224</v>
      </c>
      <c r="I2168" s="76" t="s">
        <v>99</v>
      </c>
      <c r="J2168" s="78" t="s">
        <v>736</v>
      </c>
      <c r="K2168" s="79" t="s">
        <v>634</v>
      </c>
      <c r="L2168" s="79" t="s">
        <v>634</v>
      </c>
      <c r="M2168" s="79">
        <v>1727</v>
      </c>
      <c r="N2168" s="79">
        <v>3452.47</v>
      </c>
    </row>
    <row r="2169" spans="1:14" s="81" customFormat="1" x14ac:dyDescent="0.25">
      <c r="A2169" s="74" t="s">
        <v>41</v>
      </c>
      <c r="B2169" s="74" t="s">
        <v>41</v>
      </c>
      <c r="C2169" s="75" t="s">
        <v>668</v>
      </c>
      <c r="D2169" s="76" t="s">
        <v>10</v>
      </c>
      <c r="E2169" s="77">
        <v>2019</v>
      </c>
      <c r="F2169" s="76" t="s">
        <v>76</v>
      </c>
      <c r="G2169" s="77" t="s">
        <v>328</v>
      </c>
      <c r="H2169" s="76" t="s">
        <v>3225</v>
      </c>
      <c r="I2169" s="76" t="s">
        <v>179</v>
      </c>
      <c r="J2169" s="78" t="s">
        <v>349</v>
      </c>
      <c r="K2169" s="79" t="s">
        <v>545</v>
      </c>
      <c r="L2169" s="79" t="s">
        <v>545</v>
      </c>
      <c r="M2169" s="79">
        <v>1122.2</v>
      </c>
      <c r="N2169" s="79">
        <v>3112.55</v>
      </c>
    </row>
    <row r="2170" spans="1:14" s="81" customFormat="1" x14ac:dyDescent="0.25">
      <c r="A2170" s="74" t="s">
        <v>41</v>
      </c>
      <c r="B2170" s="74" t="s">
        <v>41</v>
      </c>
      <c r="C2170" s="75" t="s">
        <v>659</v>
      </c>
      <c r="D2170" s="76" t="s">
        <v>4</v>
      </c>
      <c r="E2170" s="77">
        <v>2020</v>
      </c>
      <c r="F2170" s="76" t="s">
        <v>66</v>
      </c>
      <c r="G2170" s="77" t="s">
        <v>186</v>
      </c>
      <c r="H2170" s="76" t="s">
        <v>3226</v>
      </c>
      <c r="I2170" s="76" t="s">
        <v>179</v>
      </c>
      <c r="J2170" s="78" t="s">
        <v>868</v>
      </c>
      <c r="K2170" s="79" t="s">
        <v>545</v>
      </c>
      <c r="L2170" s="79" t="s">
        <v>545</v>
      </c>
      <c r="M2170" s="79">
        <v>1879.43</v>
      </c>
      <c r="N2170" s="79">
        <v>4489.3149130000002</v>
      </c>
    </row>
    <row r="2171" spans="1:14" s="81" customFormat="1" x14ac:dyDescent="0.25">
      <c r="A2171" s="74" t="s">
        <v>41</v>
      </c>
      <c r="B2171" s="74" t="s">
        <v>41</v>
      </c>
      <c r="C2171" s="75" t="s">
        <v>754</v>
      </c>
      <c r="D2171" s="76" t="s">
        <v>755</v>
      </c>
      <c r="E2171" s="77">
        <v>2022</v>
      </c>
      <c r="F2171" s="76" t="s">
        <v>77</v>
      </c>
      <c r="G2171" s="77" t="s">
        <v>403</v>
      </c>
      <c r="H2171" s="76" t="s">
        <v>3227</v>
      </c>
      <c r="I2171" s="76" t="s">
        <v>283</v>
      </c>
      <c r="J2171" s="78" t="s">
        <v>694</v>
      </c>
      <c r="K2171" s="79" t="s">
        <v>634</v>
      </c>
      <c r="L2171" s="79" t="s">
        <v>634</v>
      </c>
      <c r="M2171" s="79">
        <v>2004.85</v>
      </c>
      <c r="N2171" s="79">
        <v>4237.18</v>
      </c>
    </row>
    <row r="2172" spans="1:14" s="81" customFormat="1" x14ac:dyDescent="0.25">
      <c r="A2172" s="74" t="s">
        <v>41</v>
      </c>
      <c r="B2172" s="74" t="s">
        <v>41</v>
      </c>
      <c r="C2172" s="75" t="s">
        <v>922</v>
      </c>
      <c r="D2172" s="76" t="s">
        <v>923</v>
      </c>
      <c r="E2172" s="77">
        <v>2023</v>
      </c>
      <c r="F2172" s="76" t="s">
        <v>61</v>
      </c>
      <c r="G2172" s="77" t="s">
        <v>102</v>
      </c>
      <c r="H2172" s="76" t="s">
        <v>3228</v>
      </c>
      <c r="I2172" s="76" t="s">
        <v>99</v>
      </c>
      <c r="J2172" s="78" t="s">
        <v>652</v>
      </c>
      <c r="K2172" s="79" t="s">
        <v>634</v>
      </c>
      <c r="L2172" s="79" t="s">
        <v>634</v>
      </c>
      <c r="M2172" s="79">
        <v>2763.62</v>
      </c>
      <c r="N2172" s="79">
        <v>5035.1899999999996</v>
      </c>
    </row>
    <row r="2173" spans="1:14" s="81" customFormat="1" x14ac:dyDescent="0.25">
      <c r="A2173" s="74" t="s">
        <v>41</v>
      </c>
      <c r="B2173" s="74" t="s">
        <v>41</v>
      </c>
      <c r="C2173" s="75" t="s">
        <v>49</v>
      </c>
      <c r="D2173" s="76" t="s">
        <v>13</v>
      </c>
      <c r="E2173" s="77">
        <v>2019</v>
      </c>
      <c r="F2173" s="76" t="s">
        <v>65</v>
      </c>
      <c r="G2173" s="77" t="s">
        <v>176</v>
      </c>
      <c r="H2173" s="76" t="s">
        <v>3229</v>
      </c>
      <c r="I2173" s="76" t="s">
        <v>181</v>
      </c>
      <c r="J2173" s="78" t="s">
        <v>748</v>
      </c>
      <c r="K2173" s="79" t="s">
        <v>545</v>
      </c>
      <c r="L2173" s="79" t="s">
        <v>545</v>
      </c>
      <c r="M2173" s="79">
        <v>2119.71</v>
      </c>
      <c r="N2173" s="79">
        <v>9659</v>
      </c>
    </row>
    <row r="2174" spans="1:14" s="81" customFormat="1" x14ac:dyDescent="0.25">
      <c r="A2174" s="74" t="s">
        <v>41</v>
      </c>
      <c r="B2174" s="74" t="s">
        <v>41</v>
      </c>
      <c r="C2174" s="75" t="s">
        <v>922</v>
      </c>
      <c r="D2174" s="76" t="s">
        <v>923</v>
      </c>
      <c r="E2174" s="77">
        <v>2023</v>
      </c>
      <c r="F2174" s="76" t="s">
        <v>61</v>
      </c>
      <c r="G2174" s="77" t="s">
        <v>102</v>
      </c>
      <c r="H2174" s="76" t="s">
        <v>3230</v>
      </c>
      <c r="I2174" s="76" t="s">
        <v>99</v>
      </c>
      <c r="J2174" s="78" t="s">
        <v>722</v>
      </c>
      <c r="K2174" s="79" t="s">
        <v>634</v>
      </c>
      <c r="L2174" s="79" t="s">
        <v>634</v>
      </c>
      <c r="M2174" s="79">
        <v>2763.62</v>
      </c>
      <c r="N2174" s="79">
        <v>5035.1899999999996</v>
      </c>
    </row>
    <row r="2175" spans="1:14" s="81" customFormat="1" x14ac:dyDescent="0.25">
      <c r="A2175" s="74" t="s">
        <v>41</v>
      </c>
      <c r="B2175" s="74" t="s">
        <v>41</v>
      </c>
      <c r="C2175" s="75" t="s">
        <v>48</v>
      </c>
      <c r="D2175" s="76" t="s">
        <v>11</v>
      </c>
      <c r="E2175" s="77">
        <v>2018</v>
      </c>
      <c r="F2175" s="76" t="s">
        <v>59</v>
      </c>
      <c r="G2175" s="77" t="s">
        <v>82</v>
      </c>
      <c r="H2175" s="76" t="s">
        <v>3231</v>
      </c>
      <c r="I2175" s="76" t="s">
        <v>129</v>
      </c>
      <c r="J2175" s="78" t="s">
        <v>667</v>
      </c>
      <c r="K2175" s="79" t="s">
        <v>634</v>
      </c>
      <c r="L2175" s="79" t="s">
        <v>634</v>
      </c>
      <c r="M2175" s="79">
        <v>1460.8</v>
      </c>
      <c r="N2175" s="79">
        <v>3007.39</v>
      </c>
    </row>
    <row r="2176" spans="1:14" s="81" customFormat="1" x14ac:dyDescent="0.25">
      <c r="A2176" s="74" t="s">
        <v>41</v>
      </c>
      <c r="B2176" s="74" t="s">
        <v>41</v>
      </c>
      <c r="C2176" s="75" t="s">
        <v>675</v>
      </c>
      <c r="D2176" s="76" t="s">
        <v>15</v>
      </c>
      <c r="E2176" s="77">
        <v>2018</v>
      </c>
      <c r="F2176" s="76" t="s">
        <v>676</v>
      </c>
      <c r="G2176" s="77" t="s">
        <v>280</v>
      </c>
      <c r="H2176" s="76" t="s">
        <v>3232</v>
      </c>
      <c r="I2176" s="76" t="s">
        <v>281</v>
      </c>
      <c r="J2176" s="78" t="s">
        <v>685</v>
      </c>
      <c r="K2176" s="79" t="s">
        <v>634</v>
      </c>
      <c r="L2176" s="79" t="s">
        <v>634</v>
      </c>
      <c r="M2176" s="79">
        <v>1360.07</v>
      </c>
      <c r="N2176" s="79">
        <v>3166.66</v>
      </c>
    </row>
    <row r="2177" spans="1:14" s="81" customFormat="1" x14ac:dyDescent="0.25">
      <c r="A2177" s="74" t="s">
        <v>41</v>
      </c>
      <c r="B2177" s="74" t="s">
        <v>41</v>
      </c>
      <c r="C2177" s="75" t="s">
        <v>706</v>
      </c>
      <c r="D2177" s="76" t="s">
        <v>568</v>
      </c>
      <c r="E2177" s="77">
        <v>2022</v>
      </c>
      <c r="F2177" s="76" t="s">
        <v>61</v>
      </c>
      <c r="G2177" s="77" t="s">
        <v>102</v>
      </c>
      <c r="H2177" s="76" t="s">
        <v>3233</v>
      </c>
      <c r="I2177" s="76" t="s">
        <v>103</v>
      </c>
      <c r="J2177" s="78" t="s">
        <v>707</v>
      </c>
      <c r="K2177" s="79" t="s">
        <v>634</v>
      </c>
      <c r="L2177" s="79" t="s">
        <v>634</v>
      </c>
      <c r="M2177" s="79">
        <v>2218.2600000000002</v>
      </c>
      <c r="N2177" s="79">
        <v>4306.2299999999996</v>
      </c>
    </row>
    <row r="2178" spans="1:14" s="81" customFormat="1" x14ac:dyDescent="0.25">
      <c r="A2178" s="74" t="s">
        <v>41</v>
      </c>
      <c r="B2178" s="74" t="s">
        <v>41</v>
      </c>
      <c r="C2178" s="75" t="s">
        <v>668</v>
      </c>
      <c r="D2178" s="76" t="s">
        <v>10</v>
      </c>
      <c r="E2178" s="77">
        <v>2019</v>
      </c>
      <c r="F2178" s="76" t="s">
        <v>76</v>
      </c>
      <c r="G2178" s="77" t="s">
        <v>328</v>
      </c>
      <c r="H2178" s="76" t="s">
        <v>3234</v>
      </c>
      <c r="I2178" s="76" t="s">
        <v>179</v>
      </c>
      <c r="J2178" s="78" t="s">
        <v>375</v>
      </c>
      <c r="K2178" s="79" t="s">
        <v>547</v>
      </c>
      <c r="L2178" s="79" t="s">
        <v>547</v>
      </c>
      <c r="M2178" s="79">
        <v>1122.2</v>
      </c>
      <c r="N2178" s="79">
        <v>3112.55</v>
      </c>
    </row>
    <row r="2179" spans="1:14" s="81" customFormat="1" x14ac:dyDescent="0.25">
      <c r="A2179" s="74" t="s">
        <v>41</v>
      </c>
      <c r="B2179" s="74" t="s">
        <v>41</v>
      </c>
      <c r="C2179" s="75" t="s">
        <v>691</v>
      </c>
      <c r="D2179" s="76" t="s">
        <v>21</v>
      </c>
      <c r="E2179" s="77">
        <v>2019</v>
      </c>
      <c r="F2179" s="76" t="s">
        <v>75</v>
      </c>
      <c r="G2179" s="77" t="s">
        <v>312</v>
      </c>
      <c r="H2179" s="76" t="s">
        <v>3235</v>
      </c>
      <c r="I2179" s="76" t="s">
        <v>313</v>
      </c>
      <c r="J2179" s="78" t="s">
        <v>718</v>
      </c>
      <c r="K2179" s="79" t="s">
        <v>634</v>
      </c>
      <c r="L2179" s="79" t="s">
        <v>634</v>
      </c>
      <c r="M2179" s="79">
        <v>1236.43</v>
      </c>
      <c r="N2179" s="79">
        <v>3029.39</v>
      </c>
    </row>
    <row r="2180" spans="1:14" s="81" customFormat="1" x14ac:dyDescent="0.25">
      <c r="A2180" s="74" t="s">
        <v>41</v>
      </c>
      <c r="B2180" s="74" t="s">
        <v>41</v>
      </c>
      <c r="C2180" s="75" t="s">
        <v>922</v>
      </c>
      <c r="D2180" s="76" t="s">
        <v>923</v>
      </c>
      <c r="E2180" s="77">
        <v>2023</v>
      </c>
      <c r="F2180" s="76" t="s">
        <v>61</v>
      </c>
      <c r="G2180" s="77" t="s">
        <v>102</v>
      </c>
      <c r="H2180" s="76" t="s">
        <v>3236</v>
      </c>
      <c r="I2180" s="76" t="s">
        <v>495</v>
      </c>
      <c r="J2180" s="78" t="s">
        <v>783</v>
      </c>
      <c r="K2180" s="79" t="s">
        <v>634</v>
      </c>
      <c r="L2180" s="79" t="s">
        <v>634</v>
      </c>
      <c r="M2180" s="79">
        <v>2763.62</v>
      </c>
      <c r="N2180" s="79">
        <v>5035.1899999999996</v>
      </c>
    </row>
    <row r="2181" spans="1:14" s="81" customFormat="1" x14ac:dyDescent="0.25">
      <c r="A2181" s="74" t="s">
        <v>41</v>
      </c>
      <c r="B2181" s="74" t="s">
        <v>41</v>
      </c>
      <c r="C2181" s="75" t="s">
        <v>980</v>
      </c>
      <c r="D2181" s="76" t="s">
        <v>981</v>
      </c>
      <c r="E2181" s="77">
        <v>2022</v>
      </c>
      <c r="F2181" s="76" t="s">
        <v>982</v>
      </c>
      <c r="G2181" s="77" t="s">
        <v>983</v>
      </c>
      <c r="H2181" s="76" t="s">
        <v>3237</v>
      </c>
      <c r="I2181" s="76" t="s">
        <v>108</v>
      </c>
      <c r="J2181" s="78" t="s">
        <v>695</v>
      </c>
      <c r="K2181" s="79" t="s">
        <v>545</v>
      </c>
      <c r="L2181" s="79" t="s">
        <v>545</v>
      </c>
      <c r="M2181" s="79">
        <v>1424.79</v>
      </c>
      <c r="N2181" s="79">
        <v>5038.51</v>
      </c>
    </row>
    <row r="2182" spans="1:14" s="81" customFormat="1" x14ac:dyDescent="0.25">
      <c r="A2182" s="74" t="s">
        <v>41</v>
      </c>
      <c r="B2182" s="74" t="s">
        <v>41</v>
      </c>
      <c r="C2182" s="75" t="s">
        <v>675</v>
      </c>
      <c r="D2182" s="76" t="s">
        <v>15</v>
      </c>
      <c r="E2182" s="77">
        <v>2018</v>
      </c>
      <c r="F2182" s="76" t="s">
        <v>676</v>
      </c>
      <c r="G2182" s="77" t="s">
        <v>280</v>
      </c>
      <c r="H2182" s="76" t="s">
        <v>3238</v>
      </c>
      <c r="I2182" s="76" t="s">
        <v>281</v>
      </c>
      <c r="J2182" s="78" t="s">
        <v>661</v>
      </c>
      <c r="K2182" s="79" t="s">
        <v>634</v>
      </c>
      <c r="L2182" s="79" t="s">
        <v>634</v>
      </c>
      <c r="M2182" s="79">
        <v>1360.07</v>
      </c>
      <c r="N2182" s="79">
        <v>3166.66</v>
      </c>
    </row>
    <row r="2183" spans="1:14" s="81" customFormat="1" x14ac:dyDescent="0.25">
      <c r="A2183" s="74" t="s">
        <v>41</v>
      </c>
      <c r="B2183" s="74" t="s">
        <v>41</v>
      </c>
      <c r="C2183" s="75" t="s">
        <v>675</v>
      </c>
      <c r="D2183" s="76" t="s">
        <v>15</v>
      </c>
      <c r="E2183" s="77">
        <v>2018</v>
      </c>
      <c r="F2183" s="76" t="s">
        <v>676</v>
      </c>
      <c r="G2183" s="77" t="s">
        <v>280</v>
      </c>
      <c r="H2183" s="76" t="s">
        <v>3239</v>
      </c>
      <c r="I2183" s="76" t="s">
        <v>281</v>
      </c>
      <c r="J2183" s="78" t="s">
        <v>685</v>
      </c>
      <c r="K2183" s="79" t="s">
        <v>634</v>
      </c>
      <c r="L2183" s="79" t="s">
        <v>634</v>
      </c>
      <c r="M2183" s="79">
        <v>1360.07</v>
      </c>
      <c r="N2183" s="79">
        <v>3166.66</v>
      </c>
    </row>
    <row r="2184" spans="1:14" s="81" customFormat="1" x14ac:dyDescent="0.25">
      <c r="A2184" s="74" t="s">
        <v>41</v>
      </c>
      <c r="B2184" s="74" t="s">
        <v>41</v>
      </c>
      <c r="C2184" s="75" t="s">
        <v>675</v>
      </c>
      <c r="D2184" s="76" t="s">
        <v>15</v>
      </c>
      <c r="E2184" s="77">
        <v>2018</v>
      </c>
      <c r="F2184" s="76" t="s">
        <v>676</v>
      </c>
      <c r="G2184" s="77" t="s">
        <v>280</v>
      </c>
      <c r="H2184" s="76" t="s">
        <v>3240</v>
      </c>
      <c r="I2184" s="76" t="s">
        <v>281</v>
      </c>
      <c r="J2184" s="78" t="s">
        <v>662</v>
      </c>
      <c r="K2184" s="79" t="s">
        <v>634</v>
      </c>
      <c r="L2184" s="79" t="s">
        <v>634</v>
      </c>
      <c r="M2184" s="79">
        <v>1360.07</v>
      </c>
      <c r="N2184" s="79">
        <v>3166.66</v>
      </c>
    </row>
    <row r="2185" spans="1:14" s="81" customFormat="1" x14ac:dyDescent="0.25">
      <c r="A2185" s="74" t="s">
        <v>41</v>
      </c>
      <c r="B2185" s="74" t="s">
        <v>41</v>
      </c>
      <c r="C2185" s="75" t="s">
        <v>663</v>
      </c>
      <c r="D2185" s="76" t="s">
        <v>7</v>
      </c>
      <c r="E2185" s="77">
        <v>2020</v>
      </c>
      <c r="F2185" s="76" t="s">
        <v>80</v>
      </c>
      <c r="G2185" s="77" t="s">
        <v>518</v>
      </c>
      <c r="H2185" s="76" t="s">
        <v>3241</v>
      </c>
      <c r="I2185" s="76" t="s">
        <v>257</v>
      </c>
      <c r="J2185" s="78" t="s">
        <v>664</v>
      </c>
      <c r="K2185" s="79" t="s">
        <v>634</v>
      </c>
      <c r="L2185" s="79" t="s">
        <v>634</v>
      </c>
      <c r="M2185" s="79">
        <v>1785.2952</v>
      </c>
      <c r="N2185" s="79">
        <v>2188.42</v>
      </c>
    </row>
    <row r="2186" spans="1:14" s="81" customFormat="1" x14ac:dyDescent="0.25">
      <c r="A2186" s="74" t="s">
        <v>41</v>
      </c>
      <c r="B2186" s="74" t="s">
        <v>41</v>
      </c>
      <c r="C2186" s="75" t="s">
        <v>51</v>
      </c>
      <c r="D2186" s="76" t="s">
        <v>1</v>
      </c>
      <c r="E2186" s="77">
        <v>2020</v>
      </c>
      <c r="F2186" s="76" t="s">
        <v>67</v>
      </c>
      <c r="G2186" s="77" t="s">
        <v>193</v>
      </c>
      <c r="H2186" s="76" t="s">
        <v>3242</v>
      </c>
      <c r="I2186" s="76" t="s">
        <v>194</v>
      </c>
      <c r="J2186" s="78" t="s">
        <v>695</v>
      </c>
      <c r="K2186" s="79" t="s">
        <v>545</v>
      </c>
      <c r="L2186" s="79" t="s">
        <v>545</v>
      </c>
      <c r="M2186" s="79">
        <v>1434.67</v>
      </c>
      <c r="N2186" s="79">
        <v>5022.6400000000003</v>
      </c>
    </row>
    <row r="2187" spans="1:14" s="81" customFormat="1" x14ac:dyDescent="0.25">
      <c r="A2187" s="74" t="s">
        <v>41</v>
      </c>
      <c r="B2187" s="74" t="s">
        <v>41</v>
      </c>
      <c r="C2187" s="75" t="s">
        <v>654</v>
      </c>
      <c r="D2187" s="76" t="s">
        <v>2</v>
      </c>
      <c r="E2187" s="77">
        <v>2018</v>
      </c>
      <c r="F2187" s="76" t="s">
        <v>64</v>
      </c>
      <c r="G2187" s="77" t="s">
        <v>159</v>
      </c>
      <c r="H2187" s="76" t="s">
        <v>3243</v>
      </c>
      <c r="I2187" s="76" t="s">
        <v>99</v>
      </c>
      <c r="J2187" s="78" t="s">
        <v>655</v>
      </c>
      <c r="K2187" s="79" t="s">
        <v>634</v>
      </c>
      <c r="L2187" s="79" t="s">
        <v>634</v>
      </c>
      <c r="M2187" s="79">
        <v>2657.39</v>
      </c>
      <c r="N2187" s="79">
        <v>5718.21</v>
      </c>
    </row>
    <row r="2188" spans="1:14" s="81" customFormat="1" x14ac:dyDescent="0.25">
      <c r="A2188" s="74" t="s">
        <v>41</v>
      </c>
      <c r="B2188" s="74" t="s">
        <v>41</v>
      </c>
      <c r="C2188" s="75" t="s">
        <v>51</v>
      </c>
      <c r="D2188" s="76" t="s">
        <v>1</v>
      </c>
      <c r="E2188" s="77">
        <v>2020</v>
      </c>
      <c r="F2188" s="76" t="s">
        <v>67</v>
      </c>
      <c r="G2188" s="77" t="s">
        <v>193</v>
      </c>
      <c r="H2188" s="76" t="s">
        <v>3244</v>
      </c>
      <c r="I2188" s="76" t="s">
        <v>194</v>
      </c>
      <c r="J2188" s="78" t="s">
        <v>211</v>
      </c>
      <c r="K2188" s="79" t="s">
        <v>545</v>
      </c>
      <c r="L2188" s="79" t="s">
        <v>545</v>
      </c>
      <c r="M2188" s="79">
        <v>1434.67</v>
      </c>
      <c r="N2188" s="79">
        <v>5022.6400000000003</v>
      </c>
    </row>
    <row r="2189" spans="1:14" s="81" customFormat="1" x14ac:dyDescent="0.25">
      <c r="A2189" s="74" t="s">
        <v>41</v>
      </c>
      <c r="B2189" s="74" t="s">
        <v>41</v>
      </c>
      <c r="C2189" s="75" t="s">
        <v>929</v>
      </c>
      <c r="D2189" s="76" t="s">
        <v>930</v>
      </c>
      <c r="E2189" s="77">
        <v>2018</v>
      </c>
      <c r="F2189" s="76" t="s">
        <v>61</v>
      </c>
      <c r="G2189" s="77" t="s">
        <v>102</v>
      </c>
      <c r="H2189" s="76" t="s">
        <v>3245</v>
      </c>
      <c r="I2189" s="76" t="s">
        <v>179</v>
      </c>
      <c r="J2189" s="78" t="s">
        <v>2139</v>
      </c>
      <c r="K2189" s="79" t="s">
        <v>545</v>
      </c>
      <c r="L2189" s="79" t="s">
        <v>545</v>
      </c>
      <c r="M2189" s="79">
        <v>1426.32</v>
      </c>
      <c r="N2189" s="79">
        <v>2530.5</v>
      </c>
    </row>
    <row r="2190" spans="1:14" s="81" customFormat="1" x14ac:dyDescent="0.25">
      <c r="A2190" s="74" t="s">
        <v>41</v>
      </c>
      <c r="B2190" s="74" t="s">
        <v>41</v>
      </c>
      <c r="C2190" s="75" t="s">
        <v>761</v>
      </c>
      <c r="D2190" s="76" t="s">
        <v>35</v>
      </c>
      <c r="E2190" s="77">
        <v>2018</v>
      </c>
      <c r="F2190" s="76" t="s">
        <v>59</v>
      </c>
      <c r="G2190" s="77" t="s">
        <v>82</v>
      </c>
      <c r="H2190" s="76" t="s">
        <v>3246</v>
      </c>
      <c r="I2190" s="76" t="s">
        <v>99</v>
      </c>
      <c r="J2190" s="78" t="s">
        <v>823</v>
      </c>
      <c r="K2190" s="79" t="s">
        <v>634</v>
      </c>
      <c r="L2190" s="79" t="s">
        <v>634</v>
      </c>
      <c r="M2190" s="79">
        <v>1727</v>
      </c>
      <c r="N2190" s="79">
        <v>2407.96</v>
      </c>
    </row>
    <row r="2191" spans="1:14" s="81" customFormat="1" x14ac:dyDescent="0.25">
      <c r="A2191" s="74" t="s">
        <v>41</v>
      </c>
      <c r="B2191" s="74" t="s">
        <v>41</v>
      </c>
      <c r="C2191" s="75" t="s">
        <v>668</v>
      </c>
      <c r="D2191" s="76" t="s">
        <v>10</v>
      </c>
      <c r="E2191" s="77">
        <v>2019</v>
      </c>
      <c r="F2191" s="76" t="s">
        <v>76</v>
      </c>
      <c r="G2191" s="77" t="s">
        <v>328</v>
      </c>
      <c r="H2191" s="76" t="s">
        <v>3247</v>
      </c>
      <c r="I2191" s="76" t="s">
        <v>179</v>
      </c>
      <c r="J2191" s="78" t="s">
        <v>374</v>
      </c>
      <c r="K2191" s="79" t="s">
        <v>545</v>
      </c>
      <c r="L2191" s="79" t="s">
        <v>545</v>
      </c>
      <c r="M2191" s="79">
        <v>1122.2</v>
      </c>
      <c r="N2191" s="79">
        <v>3112.55</v>
      </c>
    </row>
    <row r="2192" spans="1:14" s="81" customFormat="1" x14ac:dyDescent="0.25">
      <c r="A2192" s="74" t="s">
        <v>41</v>
      </c>
      <c r="B2192" s="74" t="s">
        <v>41</v>
      </c>
      <c r="C2192" s="75" t="s">
        <v>659</v>
      </c>
      <c r="D2192" s="76" t="s">
        <v>4</v>
      </c>
      <c r="E2192" s="77">
        <v>2020</v>
      </c>
      <c r="F2192" s="76" t="s">
        <v>66</v>
      </c>
      <c r="G2192" s="77" t="s">
        <v>186</v>
      </c>
      <c r="H2192" s="76" t="s">
        <v>3248</v>
      </c>
      <c r="I2192" s="76" t="s">
        <v>179</v>
      </c>
      <c r="J2192" s="78" t="s">
        <v>491</v>
      </c>
      <c r="K2192" s="79" t="s">
        <v>634</v>
      </c>
      <c r="L2192" s="79" t="s">
        <v>634</v>
      </c>
      <c r="M2192" s="79">
        <v>1328.3</v>
      </c>
      <c r="N2192" s="79">
        <v>3346.6917020000001</v>
      </c>
    </row>
    <row r="2193" spans="1:14" s="81" customFormat="1" x14ac:dyDescent="0.25">
      <c r="A2193" s="74" t="s">
        <v>41</v>
      </c>
      <c r="B2193" s="74" t="s">
        <v>41</v>
      </c>
      <c r="C2193" s="75" t="s">
        <v>660</v>
      </c>
      <c r="D2193" s="76" t="s">
        <v>5</v>
      </c>
      <c r="E2193" s="77">
        <v>2020</v>
      </c>
      <c r="F2193" s="76" t="s">
        <v>61</v>
      </c>
      <c r="G2193" s="77" t="s">
        <v>102</v>
      </c>
      <c r="H2193" s="76" t="s">
        <v>3249</v>
      </c>
      <c r="I2193" s="76" t="s">
        <v>129</v>
      </c>
      <c r="J2193" s="78" t="s">
        <v>661</v>
      </c>
      <c r="K2193" s="79" t="s">
        <v>634</v>
      </c>
      <c r="L2193" s="79" t="s">
        <v>634</v>
      </c>
      <c r="M2193" s="79">
        <v>1212</v>
      </c>
      <c r="N2193" s="79">
        <v>2178.0100000000002</v>
      </c>
    </row>
    <row r="2194" spans="1:14" s="81" customFormat="1" x14ac:dyDescent="0.25">
      <c r="A2194" s="74" t="s">
        <v>41</v>
      </c>
      <c r="B2194" s="74" t="s">
        <v>41</v>
      </c>
      <c r="C2194" s="75" t="s">
        <v>703</v>
      </c>
      <c r="D2194" s="76" t="s">
        <v>601</v>
      </c>
      <c r="E2194" s="77">
        <v>2022</v>
      </c>
      <c r="F2194" s="76" t="s">
        <v>66</v>
      </c>
      <c r="G2194" s="77" t="s">
        <v>186</v>
      </c>
      <c r="H2194" s="76" t="s">
        <v>3250</v>
      </c>
      <c r="I2194" s="76" t="s">
        <v>162</v>
      </c>
      <c r="J2194" s="78" t="s">
        <v>740</v>
      </c>
      <c r="K2194" s="79" t="s">
        <v>634</v>
      </c>
      <c r="L2194" s="79" t="s">
        <v>634</v>
      </c>
      <c r="M2194" s="79">
        <v>2199.12</v>
      </c>
      <c r="N2194" s="79">
        <v>2415.1999999999998</v>
      </c>
    </row>
    <row r="2195" spans="1:14" s="81" customFormat="1" x14ac:dyDescent="0.25">
      <c r="A2195" s="74" t="s">
        <v>41</v>
      </c>
      <c r="B2195" s="74" t="s">
        <v>41</v>
      </c>
      <c r="C2195" s="75" t="s">
        <v>706</v>
      </c>
      <c r="D2195" s="76" t="s">
        <v>568</v>
      </c>
      <c r="E2195" s="77">
        <v>2022</v>
      </c>
      <c r="F2195" s="76" t="s">
        <v>61</v>
      </c>
      <c r="G2195" s="77" t="s">
        <v>102</v>
      </c>
      <c r="H2195" s="76" t="s">
        <v>3251</v>
      </c>
      <c r="I2195" s="76" t="s">
        <v>86</v>
      </c>
      <c r="J2195" s="78" t="s">
        <v>839</v>
      </c>
      <c r="K2195" s="79" t="s">
        <v>634</v>
      </c>
      <c r="L2195" s="79" t="s">
        <v>634</v>
      </c>
      <c r="M2195" s="79">
        <v>2658.79</v>
      </c>
      <c r="N2195" s="79">
        <v>5098.95</v>
      </c>
    </row>
    <row r="2196" spans="1:14" s="81" customFormat="1" x14ac:dyDescent="0.25">
      <c r="A2196" s="74" t="s">
        <v>41</v>
      </c>
      <c r="B2196" s="74" t="s">
        <v>41</v>
      </c>
      <c r="C2196" s="75" t="s">
        <v>51</v>
      </c>
      <c r="D2196" s="76" t="s">
        <v>1</v>
      </c>
      <c r="E2196" s="77">
        <v>2020</v>
      </c>
      <c r="F2196" s="76" t="s">
        <v>67</v>
      </c>
      <c r="G2196" s="77" t="s">
        <v>193</v>
      </c>
      <c r="H2196" s="76" t="s">
        <v>3252</v>
      </c>
      <c r="I2196" s="76" t="s">
        <v>194</v>
      </c>
      <c r="J2196" s="78" t="s">
        <v>618</v>
      </c>
      <c r="K2196" s="79" t="s">
        <v>545</v>
      </c>
      <c r="L2196" s="79" t="s">
        <v>545</v>
      </c>
      <c r="M2196" s="79">
        <v>1434.67</v>
      </c>
      <c r="N2196" s="79">
        <v>5022.6400000000003</v>
      </c>
    </row>
    <row r="2197" spans="1:14" s="81" customFormat="1" x14ac:dyDescent="0.25">
      <c r="A2197" s="74" t="s">
        <v>41</v>
      </c>
      <c r="B2197" s="74" t="s">
        <v>41</v>
      </c>
      <c r="C2197" s="75" t="s">
        <v>55</v>
      </c>
      <c r="D2197" s="76" t="s">
        <v>6</v>
      </c>
      <c r="E2197" s="77">
        <v>2018</v>
      </c>
      <c r="F2197" s="76" t="s">
        <v>71</v>
      </c>
      <c r="G2197" s="77" t="s">
        <v>264</v>
      </c>
      <c r="H2197" s="76" t="s">
        <v>3253</v>
      </c>
      <c r="I2197" s="76" t="s">
        <v>271</v>
      </c>
      <c r="J2197" s="78" t="s">
        <v>679</v>
      </c>
      <c r="K2197" s="79" t="s">
        <v>634</v>
      </c>
      <c r="L2197" s="79" t="s">
        <v>634</v>
      </c>
      <c r="M2197" s="79">
        <v>2245.1</v>
      </c>
      <c r="N2197" s="79">
        <v>4326.8999999999996</v>
      </c>
    </row>
    <row r="2198" spans="1:14" s="81" customFormat="1" x14ac:dyDescent="0.25">
      <c r="A2198" s="74" t="s">
        <v>41</v>
      </c>
      <c r="B2198" s="74" t="s">
        <v>41</v>
      </c>
      <c r="C2198" s="75" t="s">
        <v>929</v>
      </c>
      <c r="D2198" s="76" t="s">
        <v>930</v>
      </c>
      <c r="E2198" s="77">
        <v>2018</v>
      </c>
      <c r="F2198" s="76" t="s">
        <v>61</v>
      </c>
      <c r="G2198" s="77" t="s">
        <v>102</v>
      </c>
      <c r="H2198" s="76" t="s">
        <v>3254</v>
      </c>
      <c r="I2198" s="76" t="s">
        <v>179</v>
      </c>
      <c r="J2198" s="78" t="s">
        <v>2159</v>
      </c>
      <c r="K2198" s="79" t="s">
        <v>547</v>
      </c>
      <c r="L2198" s="79" t="s">
        <v>547</v>
      </c>
      <c r="M2198" s="79">
        <v>1426.32</v>
      </c>
      <c r="N2198" s="79">
        <v>2530.5</v>
      </c>
    </row>
    <row r="2199" spans="1:14" s="81" customFormat="1" x14ac:dyDescent="0.25">
      <c r="A2199" s="74" t="s">
        <v>41</v>
      </c>
      <c r="B2199" s="74" t="s">
        <v>41</v>
      </c>
      <c r="C2199" s="75" t="s">
        <v>691</v>
      </c>
      <c r="D2199" s="76" t="s">
        <v>21</v>
      </c>
      <c r="E2199" s="77">
        <v>2019</v>
      </c>
      <c r="F2199" s="76" t="s">
        <v>75</v>
      </c>
      <c r="G2199" s="77" t="s">
        <v>312</v>
      </c>
      <c r="H2199" s="76" t="s">
        <v>3255</v>
      </c>
      <c r="I2199" s="76" t="s">
        <v>313</v>
      </c>
      <c r="J2199" s="78" t="s">
        <v>715</v>
      </c>
      <c r="K2199" s="79" t="s">
        <v>634</v>
      </c>
      <c r="L2199" s="79" t="s">
        <v>634</v>
      </c>
      <c r="M2199" s="79">
        <v>1236.43</v>
      </c>
      <c r="N2199" s="79">
        <v>3029.39</v>
      </c>
    </row>
    <row r="2200" spans="1:14" s="81" customFormat="1" x14ac:dyDescent="0.25">
      <c r="A2200" s="74" t="s">
        <v>41</v>
      </c>
      <c r="B2200" s="74" t="s">
        <v>41</v>
      </c>
      <c r="C2200" s="75" t="s">
        <v>706</v>
      </c>
      <c r="D2200" s="76" t="s">
        <v>568</v>
      </c>
      <c r="E2200" s="77">
        <v>2022</v>
      </c>
      <c r="F2200" s="76" t="s">
        <v>61</v>
      </c>
      <c r="G2200" s="77" t="s">
        <v>102</v>
      </c>
      <c r="H2200" s="76" t="s">
        <v>3256</v>
      </c>
      <c r="I2200" s="76" t="s">
        <v>103</v>
      </c>
      <c r="J2200" s="78" t="s">
        <v>829</v>
      </c>
      <c r="K2200" s="79" t="s">
        <v>634</v>
      </c>
      <c r="L2200" s="79" t="s">
        <v>634</v>
      </c>
      <c r="M2200" s="79">
        <v>2218.2600000000002</v>
      </c>
      <c r="N2200" s="79">
        <v>4306.2299999999996</v>
      </c>
    </row>
    <row r="2201" spans="1:14" s="81" customFormat="1" x14ac:dyDescent="0.25">
      <c r="A2201" s="74" t="s">
        <v>41</v>
      </c>
      <c r="B2201" s="74" t="s">
        <v>41</v>
      </c>
      <c r="C2201" s="75" t="s">
        <v>929</v>
      </c>
      <c r="D2201" s="76" t="s">
        <v>930</v>
      </c>
      <c r="E2201" s="77">
        <v>2018</v>
      </c>
      <c r="F2201" s="76" t="s">
        <v>61</v>
      </c>
      <c r="G2201" s="77" t="s">
        <v>102</v>
      </c>
      <c r="H2201" s="76" t="s">
        <v>3257</v>
      </c>
      <c r="I2201" s="76" t="s">
        <v>179</v>
      </c>
      <c r="J2201" s="78" t="s">
        <v>3136</v>
      </c>
      <c r="K2201" s="79" t="s">
        <v>545</v>
      </c>
      <c r="L2201" s="79" t="s">
        <v>545</v>
      </c>
      <c r="M2201" s="79">
        <v>1302</v>
      </c>
      <c r="N2201" s="79">
        <v>2442.8200000000002</v>
      </c>
    </row>
    <row r="2202" spans="1:14" s="81" customFormat="1" x14ac:dyDescent="0.25">
      <c r="A2202" s="74" t="s">
        <v>41</v>
      </c>
      <c r="B2202" s="74" t="s">
        <v>41</v>
      </c>
      <c r="C2202" s="75" t="s">
        <v>1096</v>
      </c>
      <c r="D2202" s="76" t="s">
        <v>1097</v>
      </c>
      <c r="E2202" s="77">
        <v>2023</v>
      </c>
      <c r="F2202" s="76" t="s">
        <v>66</v>
      </c>
      <c r="G2202" s="77" t="s">
        <v>186</v>
      </c>
      <c r="H2202" s="76" t="s">
        <v>3258</v>
      </c>
      <c r="I2202" s="76" t="s">
        <v>99</v>
      </c>
      <c r="J2202" s="78" t="s">
        <v>674</v>
      </c>
      <c r="K2202" s="79" t="s">
        <v>634</v>
      </c>
      <c r="L2202" s="79" t="s">
        <v>634</v>
      </c>
      <c r="M2202" s="79">
        <v>2199.12</v>
      </c>
      <c r="N2202" s="79">
        <v>2415.1999999999998</v>
      </c>
    </row>
    <row r="2203" spans="1:14" s="81" customFormat="1" x14ac:dyDescent="0.25">
      <c r="A2203" s="74" t="s">
        <v>41</v>
      </c>
      <c r="B2203" s="74" t="s">
        <v>41</v>
      </c>
      <c r="C2203" s="75" t="s">
        <v>706</v>
      </c>
      <c r="D2203" s="76" t="s">
        <v>568</v>
      </c>
      <c r="E2203" s="77">
        <v>2022</v>
      </c>
      <c r="F2203" s="76" t="s">
        <v>61</v>
      </c>
      <c r="G2203" s="77" t="s">
        <v>102</v>
      </c>
      <c r="H2203" s="76" t="s">
        <v>3259</v>
      </c>
      <c r="I2203" s="76" t="s">
        <v>103</v>
      </c>
      <c r="J2203" s="78" t="s">
        <v>860</v>
      </c>
      <c r="K2203" s="79" t="s">
        <v>634</v>
      </c>
      <c r="L2203" s="79" t="s">
        <v>634</v>
      </c>
      <c r="M2203" s="79">
        <v>2218.2600000000002</v>
      </c>
      <c r="N2203" s="79">
        <v>4306.2299999999996</v>
      </c>
    </row>
    <row r="2204" spans="1:14" s="81" customFormat="1" x14ac:dyDescent="0.25">
      <c r="A2204" s="74" t="s">
        <v>41</v>
      </c>
      <c r="B2204" s="74" t="s">
        <v>41</v>
      </c>
      <c r="C2204" s="75" t="s">
        <v>51</v>
      </c>
      <c r="D2204" s="76" t="s">
        <v>1</v>
      </c>
      <c r="E2204" s="77">
        <v>2020</v>
      </c>
      <c r="F2204" s="76" t="s">
        <v>67</v>
      </c>
      <c r="G2204" s="77" t="s">
        <v>193</v>
      </c>
      <c r="H2204" s="76" t="s">
        <v>3260</v>
      </c>
      <c r="I2204" s="76" t="s">
        <v>194</v>
      </c>
      <c r="J2204" s="78" t="s">
        <v>219</v>
      </c>
      <c r="K2204" s="79" t="s">
        <v>545</v>
      </c>
      <c r="L2204" s="79" t="s">
        <v>545</v>
      </c>
      <c r="M2204" s="79">
        <v>1434.67</v>
      </c>
      <c r="N2204" s="79">
        <v>5022.6400000000003</v>
      </c>
    </row>
    <row r="2205" spans="1:14" s="81" customFormat="1" x14ac:dyDescent="0.25">
      <c r="A2205" s="74" t="s">
        <v>41</v>
      </c>
      <c r="B2205" s="74" t="s">
        <v>41</v>
      </c>
      <c r="C2205" s="75" t="s">
        <v>744</v>
      </c>
      <c r="D2205" s="76" t="s">
        <v>29</v>
      </c>
      <c r="E2205" s="77">
        <v>2021</v>
      </c>
      <c r="F2205" s="76" t="s">
        <v>64</v>
      </c>
      <c r="G2205" s="77" t="s">
        <v>159</v>
      </c>
      <c r="H2205" s="76" t="s">
        <v>3261</v>
      </c>
      <c r="I2205" s="76" t="s">
        <v>95</v>
      </c>
      <c r="J2205" s="78" t="s">
        <v>681</v>
      </c>
      <c r="K2205" s="79" t="s">
        <v>545</v>
      </c>
      <c r="L2205" s="79" t="s">
        <v>545</v>
      </c>
      <c r="M2205" s="79">
        <v>3272.21</v>
      </c>
      <c r="N2205" s="79">
        <v>7729.51</v>
      </c>
    </row>
    <row r="2206" spans="1:14" s="81" customFormat="1" x14ac:dyDescent="0.25">
      <c r="A2206" s="74" t="s">
        <v>41</v>
      </c>
      <c r="B2206" s="74" t="s">
        <v>41</v>
      </c>
      <c r="C2206" s="75" t="s">
        <v>922</v>
      </c>
      <c r="D2206" s="76" t="s">
        <v>923</v>
      </c>
      <c r="E2206" s="77">
        <v>2023</v>
      </c>
      <c r="F2206" s="76" t="s">
        <v>61</v>
      </c>
      <c r="G2206" s="77" t="s">
        <v>102</v>
      </c>
      <c r="H2206" s="76" t="s">
        <v>3262</v>
      </c>
      <c r="I2206" s="76" t="s">
        <v>129</v>
      </c>
      <c r="J2206" s="78" t="s">
        <v>661</v>
      </c>
      <c r="K2206" s="79" t="s">
        <v>634</v>
      </c>
      <c r="L2206" s="79" t="s">
        <v>634</v>
      </c>
      <c r="M2206" s="79">
        <v>1858.89</v>
      </c>
      <c r="N2206" s="79">
        <v>3243.81</v>
      </c>
    </row>
    <row r="2207" spans="1:14" s="81" customFormat="1" x14ac:dyDescent="0.25">
      <c r="A2207" s="74" t="s">
        <v>41</v>
      </c>
      <c r="B2207" s="74" t="s">
        <v>41</v>
      </c>
      <c r="C2207" s="75" t="s">
        <v>51</v>
      </c>
      <c r="D2207" s="76" t="s">
        <v>1</v>
      </c>
      <c r="E2207" s="77">
        <v>2020</v>
      </c>
      <c r="F2207" s="76" t="s">
        <v>67</v>
      </c>
      <c r="G2207" s="77" t="s">
        <v>193</v>
      </c>
      <c r="H2207" s="76" t="s">
        <v>3263</v>
      </c>
      <c r="I2207" s="76" t="s">
        <v>194</v>
      </c>
      <c r="J2207" s="78" t="s">
        <v>199</v>
      </c>
      <c r="K2207" s="79" t="s">
        <v>545</v>
      </c>
      <c r="L2207" s="79" t="s">
        <v>545</v>
      </c>
      <c r="M2207" s="79">
        <v>1434.67</v>
      </c>
      <c r="N2207" s="79">
        <v>5022.6400000000003</v>
      </c>
    </row>
    <row r="2208" spans="1:14" s="81" customFormat="1" x14ac:dyDescent="0.25">
      <c r="A2208" s="74" t="s">
        <v>41</v>
      </c>
      <c r="B2208" s="74" t="s">
        <v>41</v>
      </c>
      <c r="C2208" s="75" t="s">
        <v>51</v>
      </c>
      <c r="D2208" s="76" t="s">
        <v>1</v>
      </c>
      <c r="E2208" s="77">
        <v>2020</v>
      </c>
      <c r="F2208" s="76" t="s">
        <v>67</v>
      </c>
      <c r="G2208" s="77" t="s">
        <v>193</v>
      </c>
      <c r="H2208" s="76" t="s">
        <v>3264</v>
      </c>
      <c r="I2208" s="76" t="s">
        <v>194</v>
      </c>
      <c r="J2208" s="78" t="s">
        <v>817</v>
      </c>
      <c r="K2208" s="79" t="s">
        <v>545</v>
      </c>
      <c r="L2208" s="79" t="s">
        <v>545</v>
      </c>
      <c r="M2208" s="79">
        <v>1434.67</v>
      </c>
      <c r="N2208" s="79">
        <v>5022.6400000000003</v>
      </c>
    </row>
    <row r="2209" spans="1:14" s="81" customFormat="1" x14ac:dyDescent="0.25">
      <c r="A2209" s="74" t="s">
        <v>41</v>
      </c>
      <c r="B2209" s="74" t="s">
        <v>41</v>
      </c>
      <c r="C2209" s="75" t="s">
        <v>654</v>
      </c>
      <c r="D2209" s="76" t="s">
        <v>2</v>
      </c>
      <c r="E2209" s="77">
        <v>2018</v>
      </c>
      <c r="F2209" s="76" t="s">
        <v>64</v>
      </c>
      <c r="G2209" s="77" t="s">
        <v>159</v>
      </c>
      <c r="H2209" s="76" t="s">
        <v>3894</v>
      </c>
      <c r="I2209" s="76" t="s">
        <v>160</v>
      </c>
      <c r="J2209" s="78" t="s">
        <v>294</v>
      </c>
      <c r="K2209" s="79" t="s">
        <v>634</v>
      </c>
      <c r="L2209" s="79" t="s">
        <v>634</v>
      </c>
      <c r="M2209" s="79">
        <v>2691.57</v>
      </c>
      <c r="N2209" s="79">
        <v>5752.39</v>
      </c>
    </row>
    <row r="2210" spans="1:14" s="81" customFormat="1" x14ac:dyDescent="0.25">
      <c r="A2210" s="74" t="s">
        <v>41</v>
      </c>
      <c r="B2210" s="74" t="s">
        <v>41</v>
      </c>
      <c r="C2210" s="75" t="s">
        <v>687</v>
      </c>
      <c r="D2210" s="76" t="s">
        <v>20</v>
      </c>
      <c r="E2210" s="77">
        <v>2020</v>
      </c>
      <c r="F2210" s="76" t="s">
        <v>66</v>
      </c>
      <c r="G2210" s="77" t="s">
        <v>186</v>
      </c>
      <c r="H2210" s="76" t="s">
        <v>3266</v>
      </c>
      <c r="I2210" s="76" t="s">
        <v>129</v>
      </c>
      <c r="J2210" s="78" t="s">
        <v>688</v>
      </c>
      <c r="K2210" s="79" t="s">
        <v>634</v>
      </c>
      <c r="L2210" s="79" t="s">
        <v>634</v>
      </c>
      <c r="M2210" s="79">
        <v>2425.2000000000003</v>
      </c>
      <c r="N2210" s="79">
        <v>2132.9107600000002</v>
      </c>
    </row>
    <row r="2211" spans="1:14" s="81" customFormat="1" x14ac:dyDescent="0.25">
      <c r="A2211" s="74" t="s">
        <v>41</v>
      </c>
      <c r="B2211" s="74" t="s">
        <v>41</v>
      </c>
      <c r="C2211" s="75" t="s">
        <v>48</v>
      </c>
      <c r="D2211" s="76" t="s">
        <v>11</v>
      </c>
      <c r="E2211" s="77">
        <v>2018</v>
      </c>
      <c r="F2211" s="76" t="s">
        <v>59</v>
      </c>
      <c r="G2211" s="77" t="s">
        <v>82</v>
      </c>
      <c r="H2211" s="76" t="s">
        <v>3267</v>
      </c>
      <c r="I2211" s="76" t="s">
        <v>129</v>
      </c>
      <c r="J2211" s="78" t="s">
        <v>784</v>
      </c>
      <c r="K2211" s="79" t="s">
        <v>634</v>
      </c>
      <c r="L2211" s="79" t="s">
        <v>634</v>
      </c>
      <c r="M2211" s="79">
        <v>1460.8</v>
      </c>
      <c r="N2211" s="79">
        <v>3007.39</v>
      </c>
    </row>
    <row r="2212" spans="1:14" s="81" customFormat="1" x14ac:dyDescent="0.25">
      <c r="A2212" s="74" t="s">
        <v>41</v>
      </c>
      <c r="B2212" s="74" t="s">
        <v>41</v>
      </c>
      <c r="C2212" s="75" t="s">
        <v>719</v>
      </c>
      <c r="D2212" s="76" t="s">
        <v>720</v>
      </c>
      <c r="E2212" s="77">
        <v>2022</v>
      </c>
      <c r="F2212" s="76" t="s">
        <v>75</v>
      </c>
      <c r="G2212" s="77" t="s">
        <v>312</v>
      </c>
      <c r="H2212" s="76" t="s">
        <v>3268</v>
      </c>
      <c r="I2212" s="76" t="s">
        <v>257</v>
      </c>
      <c r="J2212" s="78" t="s">
        <v>807</v>
      </c>
      <c r="K2212" s="79" t="s">
        <v>634</v>
      </c>
      <c r="L2212" s="79" t="s">
        <v>634</v>
      </c>
      <c r="M2212" s="79">
        <v>1608.3</v>
      </c>
      <c r="N2212" s="79">
        <v>2883.44</v>
      </c>
    </row>
    <row r="2213" spans="1:14" s="81" customFormat="1" x14ac:dyDescent="0.25">
      <c r="A2213" s="74" t="s">
        <v>41</v>
      </c>
      <c r="B2213" s="74" t="s">
        <v>41</v>
      </c>
      <c r="C2213" s="75" t="s">
        <v>675</v>
      </c>
      <c r="D2213" s="76" t="s">
        <v>15</v>
      </c>
      <c r="E2213" s="77">
        <v>2018</v>
      </c>
      <c r="F2213" s="76" t="s">
        <v>676</v>
      </c>
      <c r="G2213" s="77" t="s">
        <v>280</v>
      </c>
      <c r="H2213" s="76" t="s">
        <v>3269</v>
      </c>
      <c r="I2213" s="76" t="s">
        <v>281</v>
      </c>
      <c r="J2213" s="78" t="s">
        <v>867</v>
      </c>
      <c r="K2213" s="79" t="s">
        <v>634</v>
      </c>
      <c r="L2213" s="79" t="s">
        <v>634</v>
      </c>
      <c r="M2213" s="79">
        <v>1360.07</v>
      </c>
      <c r="N2213" s="79">
        <v>3166.66</v>
      </c>
    </row>
    <row r="2214" spans="1:14" s="81" customFormat="1" x14ac:dyDescent="0.25">
      <c r="A2214" s="74" t="s">
        <v>41</v>
      </c>
      <c r="B2214" s="74" t="s">
        <v>41</v>
      </c>
      <c r="C2214" s="75" t="s">
        <v>675</v>
      </c>
      <c r="D2214" s="76" t="s">
        <v>15</v>
      </c>
      <c r="E2214" s="77">
        <v>2018</v>
      </c>
      <c r="F2214" s="76" t="s">
        <v>676</v>
      </c>
      <c r="G2214" s="77" t="s">
        <v>280</v>
      </c>
      <c r="H2214" s="76" t="s">
        <v>3270</v>
      </c>
      <c r="I2214" s="76" t="s">
        <v>281</v>
      </c>
      <c r="J2214" s="78" t="s">
        <v>685</v>
      </c>
      <c r="K2214" s="79" t="s">
        <v>634</v>
      </c>
      <c r="L2214" s="79" t="s">
        <v>634</v>
      </c>
      <c r="M2214" s="79">
        <v>1360.07</v>
      </c>
      <c r="N2214" s="79">
        <v>3166.66</v>
      </c>
    </row>
    <row r="2215" spans="1:14" s="81" customFormat="1" x14ac:dyDescent="0.25">
      <c r="A2215" s="74" t="s">
        <v>41</v>
      </c>
      <c r="B2215" s="74" t="s">
        <v>41</v>
      </c>
      <c r="C2215" s="75" t="s">
        <v>55</v>
      </c>
      <c r="D2215" s="76" t="s">
        <v>6</v>
      </c>
      <c r="E2215" s="77">
        <v>2018</v>
      </c>
      <c r="F2215" s="76" t="s">
        <v>71</v>
      </c>
      <c r="G2215" s="77" t="s">
        <v>264</v>
      </c>
      <c r="H2215" s="76" t="s">
        <v>3271</v>
      </c>
      <c r="I2215" s="76" t="s">
        <v>269</v>
      </c>
      <c r="J2215" s="78" t="s">
        <v>733</v>
      </c>
      <c r="K2215" s="79" t="s">
        <v>634</v>
      </c>
      <c r="L2215" s="79" t="s">
        <v>634</v>
      </c>
      <c r="M2215" s="79">
        <v>1727</v>
      </c>
      <c r="N2215" s="79">
        <v>3479.61</v>
      </c>
    </row>
    <row r="2216" spans="1:14" s="81" customFormat="1" x14ac:dyDescent="0.25">
      <c r="A2216" s="74" t="s">
        <v>41</v>
      </c>
      <c r="B2216" s="74" t="s">
        <v>41</v>
      </c>
      <c r="C2216" s="75" t="s">
        <v>668</v>
      </c>
      <c r="D2216" s="76" t="s">
        <v>10</v>
      </c>
      <c r="E2216" s="77">
        <v>2019</v>
      </c>
      <c r="F2216" s="76" t="s">
        <v>76</v>
      </c>
      <c r="G2216" s="77" t="s">
        <v>328</v>
      </c>
      <c r="H2216" s="76" t="s">
        <v>3272</v>
      </c>
      <c r="I2216" s="76" t="s">
        <v>179</v>
      </c>
      <c r="J2216" s="78" t="s">
        <v>339</v>
      </c>
      <c r="K2216" s="79" t="s">
        <v>545</v>
      </c>
      <c r="L2216" s="79" t="s">
        <v>545</v>
      </c>
      <c r="M2216" s="79">
        <v>1122.2</v>
      </c>
      <c r="N2216" s="79">
        <v>3112.55</v>
      </c>
    </row>
    <row r="2217" spans="1:14" s="81" customFormat="1" x14ac:dyDescent="0.25">
      <c r="A2217" s="74" t="s">
        <v>41</v>
      </c>
      <c r="B2217" s="74" t="s">
        <v>41</v>
      </c>
      <c r="C2217" s="75" t="s">
        <v>51</v>
      </c>
      <c r="D2217" s="76" t="s">
        <v>1</v>
      </c>
      <c r="E2217" s="77">
        <v>2020</v>
      </c>
      <c r="F2217" s="76" t="s">
        <v>67</v>
      </c>
      <c r="G2217" s="77" t="s">
        <v>193</v>
      </c>
      <c r="H2217" s="76" t="s">
        <v>3273</v>
      </c>
      <c r="I2217" s="76" t="s">
        <v>194</v>
      </c>
      <c r="J2217" s="78" t="s">
        <v>625</v>
      </c>
      <c r="K2217" s="79" t="s">
        <v>545</v>
      </c>
      <c r="L2217" s="79" t="s">
        <v>545</v>
      </c>
      <c r="M2217" s="79">
        <v>1434.67</v>
      </c>
      <c r="N2217" s="79">
        <v>5022.6400000000003</v>
      </c>
    </row>
    <row r="2218" spans="1:14" s="81" customFormat="1" x14ac:dyDescent="0.25">
      <c r="A2218" s="74" t="s">
        <v>41</v>
      </c>
      <c r="B2218" s="74" t="s">
        <v>41</v>
      </c>
      <c r="C2218" s="75" t="s">
        <v>706</v>
      </c>
      <c r="D2218" s="76" t="s">
        <v>568</v>
      </c>
      <c r="E2218" s="77">
        <v>2022</v>
      </c>
      <c r="F2218" s="76" t="s">
        <v>61</v>
      </c>
      <c r="G2218" s="77" t="s">
        <v>102</v>
      </c>
      <c r="H2218" s="76" t="s">
        <v>3274</v>
      </c>
      <c r="I2218" s="76" t="s">
        <v>103</v>
      </c>
      <c r="J2218" s="78" t="s">
        <v>798</v>
      </c>
      <c r="K2218" s="79" t="s">
        <v>634</v>
      </c>
      <c r="L2218" s="79" t="s">
        <v>634</v>
      </c>
      <c r="M2218" s="79">
        <v>2218.2600000000002</v>
      </c>
      <c r="N2218" s="79">
        <v>4306.2299999999996</v>
      </c>
    </row>
    <row r="2219" spans="1:14" s="81" customFormat="1" x14ac:dyDescent="0.25">
      <c r="A2219" s="74" t="s">
        <v>41</v>
      </c>
      <c r="B2219" s="74" t="s">
        <v>41</v>
      </c>
      <c r="C2219" s="75" t="s">
        <v>719</v>
      </c>
      <c r="D2219" s="76" t="s">
        <v>720</v>
      </c>
      <c r="E2219" s="77">
        <v>2022</v>
      </c>
      <c r="F2219" s="76" t="s">
        <v>75</v>
      </c>
      <c r="G2219" s="77" t="s">
        <v>312</v>
      </c>
      <c r="H2219" s="76" t="s">
        <v>3275</v>
      </c>
      <c r="I2219" s="76" t="s">
        <v>257</v>
      </c>
      <c r="J2219" s="78" t="s">
        <v>742</v>
      </c>
      <c r="K2219" s="79" t="s">
        <v>634</v>
      </c>
      <c r="L2219" s="79" t="s">
        <v>634</v>
      </c>
      <c r="M2219" s="79">
        <v>1608.3</v>
      </c>
      <c r="N2219" s="79">
        <v>2883.44</v>
      </c>
    </row>
    <row r="2220" spans="1:14" s="81" customFormat="1" x14ac:dyDescent="0.25">
      <c r="A2220" s="74" t="s">
        <v>41</v>
      </c>
      <c r="B2220" s="74" t="s">
        <v>41</v>
      </c>
      <c r="C2220" s="75" t="s">
        <v>980</v>
      </c>
      <c r="D2220" s="76" t="s">
        <v>981</v>
      </c>
      <c r="E2220" s="77">
        <v>2022</v>
      </c>
      <c r="F2220" s="76" t="s">
        <v>982</v>
      </c>
      <c r="G2220" s="77" t="s">
        <v>983</v>
      </c>
      <c r="H2220" s="76" t="s">
        <v>3276</v>
      </c>
      <c r="I2220" s="76" t="s">
        <v>108</v>
      </c>
      <c r="J2220" s="78" t="s">
        <v>695</v>
      </c>
      <c r="K2220" s="79" t="s">
        <v>545</v>
      </c>
      <c r="L2220" s="79" t="s">
        <v>545</v>
      </c>
      <c r="M2220" s="79">
        <v>1424.79</v>
      </c>
      <c r="N2220" s="79">
        <v>5038.51</v>
      </c>
    </row>
    <row r="2221" spans="1:14" s="81" customFormat="1" x14ac:dyDescent="0.25">
      <c r="A2221" s="74" t="s">
        <v>41</v>
      </c>
      <c r="B2221" s="74" t="s">
        <v>41</v>
      </c>
      <c r="C2221" s="75" t="s">
        <v>706</v>
      </c>
      <c r="D2221" s="76" t="s">
        <v>568</v>
      </c>
      <c r="E2221" s="77">
        <v>2022</v>
      </c>
      <c r="F2221" s="76" t="s">
        <v>61</v>
      </c>
      <c r="G2221" s="77" t="s">
        <v>102</v>
      </c>
      <c r="H2221" s="76" t="s">
        <v>3277</v>
      </c>
      <c r="I2221" s="76" t="s">
        <v>103</v>
      </c>
      <c r="J2221" s="78" t="s">
        <v>843</v>
      </c>
      <c r="K2221" s="79" t="s">
        <v>634</v>
      </c>
      <c r="L2221" s="79" t="s">
        <v>634</v>
      </c>
      <c r="M2221" s="79">
        <v>2218.2600000000002</v>
      </c>
      <c r="N2221" s="79">
        <v>4306.2299999999996</v>
      </c>
    </row>
    <row r="2222" spans="1:14" s="81" customFormat="1" x14ac:dyDescent="0.25">
      <c r="A2222" s="74" t="s">
        <v>41</v>
      </c>
      <c r="B2222" s="74" t="s">
        <v>41</v>
      </c>
      <c r="C2222" s="75" t="s">
        <v>666</v>
      </c>
      <c r="D2222" s="76" t="s">
        <v>9</v>
      </c>
      <c r="E2222" s="77">
        <v>2020</v>
      </c>
      <c r="F2222" s="76" t="s">
        <v>77</v>
      </c>
      <c r="G2222" s="77" t="s">
        <v>403</v>
      </c>
      <c r="H2222" s="76" t="s">
        <v>3278</v>
      </c>
      <c r="I2222" s="76" t="s">
        <v>407</v>
      </c>
      <c r="J2222" s="78" t="s">
        <v>667</v>
      </c>
      <c r="K2222" s="79" t="s">
        <v>634</v>
      </c>
      <c r="L2222" s="79" t="s">
        <v>634</v>
      </c>
      <c r="M2222" s="79">
        <v>1302</v>
      </c>
      <c r="N2222" s="79">
        <v>3510.95</v>
      </c>
    </row>
    <row r="2223" spans="1:14" s="81" customFormat="1" x14ac:dyDescent="0.25">
      <c r="A2223" s="74" t="s">
        <v>41</v>
      </c>
      <c r="B2223" s="74" t="s">
        <v>41</v>
      </c>
      <c r="C2223" s="75" t="s">
        <v>726</v>
      </c>
      <c r="D2223" s="76" t="s">
        <v>26</v>
      </c>
      <c r="E2223" s="77">
        <v>2020</v>
      </c>
      <c r="F2223" s="76" t="s">
        <v>61</v>
      </c>
      <c r="G2223" s="77" t="s">
        <v>102</v>
      </c>
      <c r="H2223" s="76" t="s">
        <v>3279</v>
      </c>
      <c r="I2223" s="76" t="s">
        <v>91</v>
      </c>
      <c r="J2223" s="78" t="s">
        <v>727</v>
      </c>
      <c r="K2223" s="79" t="s">
        <v>634</v>
      </c>
      <c r="L2223" s="79" t="s">
        <v>634</v>
      </c>
      <c r="M2223" s="79">
        <v>1479.64</v>
      </c>
      <c r="N2223" s="79">
        <v>4160.2700000000004</v>
      </c>
    </row>
    <row r="2224" spans="1:14" s="81" customFormat="1" x14ac:dyDescent="0.25">
      <c r="A2224" s="74" t="s">
        <v>41</v>
      </c>
      <c r="B2224" s="74" t="s">
        <v>41</v>
      </c>
      <c r="C2224" s="75" t="s">
        <v>691</v>
      </c>
      <c r="D2224" s="76" t="s">
        <v>21</v>
      </c>
      <c r="E2224" s="77">
        <v>2019</v>
      </c>
      <c r="F2224" s="76" t="s">
        <v>75</v>
      </c>
      <c r="G2224" s="77" t="s">
        <v>312</v>
      </c>
      <c r="H2224" s="76" t="s">
        <v>3280</v>
      </c>
      <c r="I2224" s="76" t="s">
        <v>313</v>
      </c>
      <c r="J2224" s="78" t="s">
        <v>684</v>
      </c>
      <c r="K2224" s="79" t="s">
        <v>634</v>
      </c>
      <c r="L2224" s="79" t="s">
        <v>634</v>
      </c>
      <c r="M2224" s="79">
        <v>1236.43</v>
      </c>
      <c r="N2224" s="79">
        <v>3029.39</v>
      </c>
    </row>
    <row r="2225" spans="1:14" s="81" customFormat="1" x14ac:dyDescent="0.25">
      <c r="A2225" s="74" t="s">
        <v>41</v>
      </c>
      <c r="B2225" s="74" t="s">
        <v>41</v>
      </c>
      <c r="C2225" s="75" t="s">
        <v>51</v>
      </c>
      <c r="D2225" s="76" t="s">
        <v>1</v>
      </c>
      <c r="E2225" s="77">
        <v>2020</v>
      </c>
      <c r="F2225" s="76" t="s">
        <v>67</v>
      </c>
      <c r="G2225" s="77" t="s">
        <v>193</v>
      </c>
      <c r="H2225" s="76" t="s">
        <v>3281</v>
      </c>
      <c r="I2225" s="76" t="s">
        <v>194</v>
      </c>
      <c r="J2225" s="78" t="s">
        <v>244</v>
      </c>
      <c r="K2225" s="79" t="s">
        <v>545</v>
      </c>
      <c r="L2225" s="79" t="s">
        <v>545</v>
      </c>
      <c r="M2225" s="79">
        <v>1434.67</v>
      </c>
      <c r="N2225" s="79">
        <v>5022.6400000000003</v>
      </c>
    </row>
    <row r="2226" spans="1:14" s="81" customFormat="1" x14ac:dyDescent="0.25">
      <c r="A2226" s="74" t="s">
        <v>41</v>
      </c>
      <c r="B2226" s="74" t="s">
        <v>41</v>
      </c>
      <c r="C2226" s="75" t="s">
        <v>761</v>
      </c>
      <c r="D2226" s="76" t="s">
        <v>35</v>
      </c>
      <c r="E2226" s="77">
        <v>2018</v>
      </c>
      <c r="F2226" s="76" t="s">
        <v>59</v>
      </c>
      <c r="G2226" s="77" t="s">
        <v>82</v>
      </c>
      <c r="H2226" s="76" t="s">
        <v>3282</v>
      </c>
      <c r="I2226" s="76" t="s">
        <v>99</v>
      </c>
      <c r="J2226" s="78" t="s">
        <v>721</v>
      </c>
      <c r="K2226" s="79" t="s">
        <v>634</v>
      </c>
      <c r="L2226" s="79" t="s">
        <v>634</v>
      </c>
      <c r="M2226" s="79">
        <v>1727</v>
      </c>
      <c r="N2226" s="79">
        <v>2407.96</v>
      </c>
    </row>
    <row r="2227" spans="1:14" s="81" customFormat="1" x14ac:dyDescent="0.25">
      <c r="A2227" s="74" t="s">
        <v>41</v>
      </c>
      <c r="B2227" s="74" t="s">
        <v>41</v>
      </c>
      <c r="C2227" s="75" t="s">
        <v>654</v>
      </c>
      <c r="D2227" s="76" t="s">
        <v>2</v>
      </c>
      <c r="E2227" s="77">
        <v>2018</v>
      </c>
      <c r="F2227" s="76" t="s">
        <v>64</v>
      </c>
      <c r="G2227" s="77" t="s">
        <v>159</v>
      </c>
      <c r="H2227" s="76" t="s">
        <v>3283</v>
      </c>
      <c r="I2227" s="76" t="s">
        <v>256</v>
      </c>
      <c r="J2227" s="78" t="s">
        <v>294</v>
      </c>
      <c r="K2227" s="79" t="s">
        <v>634</v>
      </c>
      <c r="L2227" s="79" t="s">
        <v>634</v>
      </c>
      <c r="M2227" s="79">
        <v>3220.17</v>
      </c>
      <c r="N2227" s="79">
        <v>7199.23</v>
      </c>
    </row>
    <row r="2228" spans="1:14" s="81" customFormat="1" x14ac:dyDescent="0.25">
      <c r="A2228" s="74" t="s">
        <v>41</v>
      </c>
      <c r="B2228" s="74" t="s">
        <v>41</v>
      </c>
      <c r="C2228" s="75" t="s">
        <v>922</v>
      </c>
      <c r="D2228" s="76" t="s">
        <v>923</v>
      </c>
      <c r="E2228" s="77">
        <v>2023</v>
      </c>
      <c r="F2228" s="76" t="s">
        <v>61</v>
      </c>
      <c r="G2228" s="77" t="s">
        <v>102</v>
      </c>
      <c r="H2228" s="76" t="s">
        <v>3284</v>
      </c>
      <c r="I2228" s="76" t="s">
        <v>129</v>
      </c>
      <c r="J2228" s="78" t="s">
        <v>787</v>
      </c>
      <c r="K2228" s="79" t="s">
        <v>634</v>
      </c>
      <c r="L2228" s="79" t="s">
        <v>634</v>
      </c>
      <c r="M2228" s="79">
        <v>1858.89</v>
      </c>
      <c r="N2228" s="79">
        <v>3243.81</v>
      </c>
    </row>
    <row r="2229" spans="1:14" s="81" customFormat="1" x14ac:dyDescent="0.25">
      <c r="A2229" s="74" t="s">
        <v>41</v>
      </c>
      <c r="B2229" s="74" t="s">
        <v>41</v>
      </c>
      <c r="C2229" s="75" t="s">
        <v>943</v>
      </c>
      <c r="D2229" s="76" t="s">
        <v>944</v>
      </c>
      <c r="E2229" s="77">
        <v>2023</v>
      </c>
      <c r="F2229" s="76" t="s">
        <v>66</v>
      </c>
      <c r="G2229" s="77" t="s">
        <v>186</v>
      </c>
      <c r="H2229" s="76" t="s">
        <v>3285</v>
      </c>
      <c r="I2229" s="76" t="s">
        <v>162</v>
      </c>
      <c r="J2229" s="78" t="s">
        <v>1600</v>
      </c>
      <c r="K2229" s="79" t="s">
        <v>634</v>
      </c>
      <c r="L2229" s="79" t="s">
        <v>634</v>
      </c>
      <c r="M2229" s="79">
        <v>2199.12</v>
      </c>
      <c r="N2229" s="79">
        <v>2415.1999999999998</v>
      </c>
    </row>
    <row r="2230" spans="1:14" s="81" customFormat="1" x14ac:dyDescent="0.25">
      <c r="A2230" s="74" t="s">
        <v>41</v>
      </c>
      <c r="B2230" s="74" t="s">
        <v>41</v>
      </c>
      <c r="C2230" s="75" t="s">
        <v>51</v>
      </c>
      <c r="D2230" s="76" t="s">
        <v>1</v>
      </c>
      <c r="E2230" s="77">
        <v>2020</v>
      </c>
      <c r="F2230" s="76" t="s">
        <v>67</v>
      </c>
      <c r="G2230" s="77" t="s">
        <v>193</v>
      </c>
      <c r="H2230" s="76" t="s">
        <v>3286</v>
      </c>
      <c r="I2230" s="76" t="s">
        <v>194</v>
      </c>
      <c r="J2230" s="78" t="s">
        <v>625</v>
      </c>
      <c r="K2230" s="79" t="s">
        <v>545</v>
      </c>
      <c r="L2230" s="79" t="s">
        <v>545</v>
      </c>
      <c r="M2230" s="79">
        <v>1434.67</v>
      </c>
      <c r="N2230" s="79">
        <v>5022.6400000000003</v>
      </c>
    </row>
    <row r="2231" spans="1:14" s="81" customFormat="1" x14ac:dyDescent="0.25">
      <c r="A2231" s="74" t="s">
        <v>41</v>
      </c>
      <c r="B2231" s="74" t="s">
        <v>41</v>
      </c>
      <c r="C2231" s="75" t="s">
        <v>666</v>
      </c>
      <c r="D2231" s="76" t="s">
        <v>9</v>
      </c>
      <c r="E2231" s="77">
        <v>2020</v>
      </c>
      <c r="F2231" s="76" t="s">
        <v>77</v>
      </c>
      <c r="G2231" s="77" t="s">
        <v>403</v>
      </c>
      <c r="H2231" s="76" t="s">
        <v>3287</v>
      </c>
      <c r="I2231" s="76" t="s">
        <v>91</v>
      </c>
      <c r="J2231" s="78" t="s">
        <v>667</v>
      </c>
      <c r="K2231" s="79" t="s">
        <v>545</v>
      </c>
      <c r="L2231" s="79" t="s">
        <v>545</v>
      </c>
      <c r="M2231" s="79">
        <v>1302</v>
      </c>
      <c r="N2231" s="79">
        <v>3510.95</v>
      </c>
    </row>
    <row r="2232" spans="1:14" s="81" customFormat="1" x14ac:dyDescent="0.25">
      <c r="A2232" s="74" t="s">
        <v>41</v>
      </c>
      <c r="B2232" s="74" t="s">
        <v>41</v>
      </c>
      <c r="C2232" s="75" t="s">
        <v>668</v>
      </c>
      <c r="D2232" s="76" t="s">
        <v>10</v>
      </c>
      <c r="E2232" s="77">
        <v>2019</v>
      </c>
      <c r="F2232" s="76" t="s">
        <v>76</v>
      </c>
      <c r="G2232" s="77" t="s">
        <v>328</v>
      </c>
      <c r="H2232" s="76" t="s">
        <v>3288</v>
      </c>
      <c r="I2232" s="76" t="s">
        <v>179</v>
      </c>
      <c r="J2232" s="78" t="s">
        <v>357</v>
      </c>
      <c r="K2232" s="79" t="s">
        <v>547</v>
      </c>
      <c r="L2232" s="79" t="s">
        <v>547</v>
      </c>
      <c r="M2232" s="79">
        <v>1122.2</v>
      </c>
      <c r="N2232" s="79">
        <v>3112.55</v>
      </c>
    </row>
    <row r="2233" spans="1:14" s="81" customFormat="1" x14ac:dyDescent="0.25">
      <c r="A2233" s="74" t="s">
        <v>41</v>
      </c>
      <c r="B2233" s="74" t="s">
        <v>41</v>
      </c>
      <c r="C2233" s="75" t="s">
        <v>675</v>
      </c>
      <c r="D2233" s="76" t="s">
        <v>15</v>
      </c>
      <c r="E2233" s="77">
        <v>2018</v>
      </c>
      <c r="F2233" s="76" t="s">
        <v>676</v>
      </c>
      <c r="G2233" s="77" t="s">
        <v>280</v>
      </c>
      <c r="H2233" s="76" t="s">
        <v>3289</v>
      </c>
      <c r="I2233" s="76" t="s">
        <v>281</v>
      </c>
      <c r="J2233" s="78" t="s">
        <v>723</v>
      </c>
      <c r="K2233" s="79" t="s">
        <v>634</v>
      </c>
      <c r="L2233" s="79" t="s">
        <v>634</v>
      </c>
      <c r="M2233" s="79">
        <v>1360.07</v>
      </c>
      <c r="N2233" s="79">
        <v>3166.66</v>
      </c>
    </row>
    <row r="2234" spans="1:14" s="81" customFormat="1" x14ac:dyDescent="0.25">
      <c r="A2234" s="74" t="s">
        <v>41</v>
      </c>
      <c r="B2234" s="74" t="s">
        <v>41</v>
      </c>
      <c r="C2234" s="75" t="s">
        <v>929</v>
      </c>
      <c r="D2234" s="76" t="s">
        <v>930</v>
      </c>
      <c r="E2234" s="77">
        <v>2018</v>
      </c>
      <c r="F2234" s="76" t="s">
        <v>61</v>
      </c>
      <c r="G2234" s="77" t="s">
        <v>102</v>
      </c>
      <c r="H2234" s="76" t="s">
        <v>3290</v>
      </c>
      <c r="I2234" s="76" t="s">
        <v>179</v>
      </c>
      <c r="J2234" s="78" t="s">
        <v>1275</v>
      </c>
      <c r="K2234" s="79" t="s">
        <v>545</v>
      </c>
      <c r="L2234" s="79" t="s">
        <v>545</v>
      </c>
      <c r="M2234" s="79">
        <v>1426.32</v>
      </c>
      <c r="N2234" s="79">
        <v>2530.5</v>
      </c>
    </row>
    <row r="2235" spans="1:14" s="81" customFormat="1" x14ac:dyDescent="0.25">
      <c r="A2235" s="74" t="s">
        <v>41</v>
      </c>
      <c r="B2235" s="74" t="s">
        <v>41</v>
      </c>
      <c r="C2235" s="75" t="s">
        <v>675</v>
      </c>
      <c r="D2235" s="76" t="s">
        <v>15</v>
      </c>
      <c r="E2235" s="77">
        <v>2018</v>
      </c>
      <c r="F2235" s="76" t="s">
        <v>676</v>
      </c>
      <c r="G2235" s="77" t="s">
        <v>280</v>
      </c>
      <c r="H2235" s="76" t="s">
        <v>3291</v>
      </c>
      <c r="I2235" s="76" t="s">
        <v>281</v>
      </c>
      <c r="J2235" s="78" t="s">
        <v>733</v>
      </c>
      <c r="K2235" s="79" t="s">
        <v>634</v>
      </c>
      <c r="L2235" s="79" t="s">
        <v>634</v>
      </c>
      <c r="M2235" s="79">
        <v>1360.07</v>
      </c>
      <c r="N2235" s="79">
        <v>3166.66</v>
      </c>
    </row>
    <row r="2236" spans="1:14" s="81" customFormat="1" x14ac:dyDescent="0.25">
      <c r="A2236" s="74" t="s">
        <v>41</v>
      </c>
      <c r="B2236" s="74" t="s">
        <v>41</v>
      </c>
      <c r="C2236" s="75" t="s">
        <v>943</v>
      </c>
      <c r="D2236" s="76" t="s">
        <v>944</v>
      </c>
      <c r="E2236" s="77">
        <v>2023</v>
      </c>
      <c r="F2236" s="76" t="s">
        <v>66</v>
      </c>
      <c r="G2236" s="77" t="s">
        <v>186</v>
      </c>
      <c r="H2236" s="76" t="s">
        <v>3292</v>
      </c>
      <c r="I2236" s="76" t="s">
        <v>95</v>
      </c>
      <c r="J2236" s="78" t="s">
        <v>294</v>
      </c>
      <c r="K2236" s="79" t="s">
        <v>634</v>
      </c>
      <c r="L2236" s="79" t="s">
        <v>634</v>
      </c>
      <c r="M2236" s="79">
        <v>2366.17</v>
      </c>
      <c r="N2236" s="79">
        <v>2425.1999999999998</v>
      </c>
    </row>
    <row r="2237" spans="1:14" s="81" customFormat="1" x14ac:dyDescent="0.25">
      <c r="A2237" s="74" t="s">
        <v>41</v>
      </c>
      <c r="B2237" s="74" t="s">
        <v>41</v>
      </c>
      <c r="C2237" s="75" t="s">
        <v>922</v>
      </c>
      <c r="D2237" s="76" t="s">
        <v>923</v>
      </c>
      <c r="E2237" s="77">
        <v>2023</v>
      </c>
      <c r="F2237" s="76" t="s">
        <v>61</v>
      </c>
      <c r="G2237" s="77" t="s">
        <v>102</v>
      </c>
      <c r="H2237" s="76" t="s">
        <v>3293</v>
      </c>
      <c r="I2237" s="76" t="s">
        <v>99</v>
      </c>
      <c r="J2237" s="78" t="s">
        <v>763</v>
      </c>
      <c r="K2237" s="79" t="s">
        <v>634</v>
      </c>
      <c r="L2237" s="79" t="s">
        <v>634</v>
      </c>
      <c r="M2237" s="79">
        <v>2763.62</v>
      </c>
      <c r="N2237" s="79">
        <v>5035.1899999999996</v>
      </c>
    </row>
    <row r="2238" spans="1:14" s="81" customFormat="1" x14ac:dyDescent="0.25">
      <c r="A2238" s="74" t="s">
        <v>41</v>
      </c>
      <c r="B2238" s="74" t="s">
        <v>41</v>
      </c>
      <c r="C2238" s="75" t="s">
        <v>55</v>
      </c>
      <c r="D2238" s="76" t="s">
        <v>6</v>
      </c>
      <c r="E2238" s="77">
        <v>2018</v>
      </c>
      <c r="F2238" s="76" t="s">
        <v>71</v>
      </c>
      <c r="G2238" s="77" t="s">
        <v>264</v>
      </c>
      <c r="H2238" s="76" t="s">
        <v>3294</v>
      </c>
      <c r="I2238" s="76" t="s">
        <v>269</v>
      </c>
      <c r="J2238" s="78" t="s">
        <v>662</v>
      </c>
      <c r="K2238" s="79" t="s">
        <v>634</v>
      </c>
      <c r="L2238" s="79" t="s">
        <v>634</v>
      </c>
      <c r="M2238" s="79">
        <v>1727</v>
      </c>
      <c r="N2238" s="79">
        <v>3479.61</v>
      </c>
    </row>
    <row r="2239" spans="1:14" s="81" customFormat="1" x14ac:dyDescent="0.25">
      <c r="A2239" s="74" t="s">
        <v>41</v>
      </c>
      <c r="B2239" s="74" t="s">
        <v>41</v>
      </c>
      <c r="C2239" s="75" t="s">
        <v>691</v>
      </c>
      <c r="D2239" s="76" t="s">
        <v>21</v>
      </c>
      <c r="E2239" s="77">
        <v>2019</v>
      </c>
      <c r="F2239" s="76" t="s">
        <v>75</v>
      </c>
      <c r="G2239" s="77" t="s">
        <v>312</v>
      </c>
      <c r="H2239" s="76" t="s">
        <v>3295</v>
      </c>
      <c r="I2239" s="76" t="s">
        <v>315</v>
      </c>
      <c r="J2239" s="78" t="s">
        <v>735</v>
      </c>
      <c r="K2239" s="79" t="s">
        <v>634</v>
      </c>
      <c r="L2239" s="79" t="s">
        <v>634</v>
      </c>
      <c r="M2239" s="79">
        <v>1543.01</v>
      </c>
      <c r="N2239" s="79">
        <v>3024.26</v>
      </c>
    </row>
    <row r="2240" spans="1:14" s="81" customFormat="1" x14ac:dyDescent="0.25">
      <c r="A2240" s="74" t="s">
        <v>41</v>
      </c>
      <c r="B2240" s="74" t="s">
        <v>41</v>
      </c>
      <c r="C2240" s="75" t="s">
        <v>668</v>
      </c>
      <c r="D2240" s="76" t="s">
        <v>10</v>
      </c>
      <c r="E2240" s="77">
        <v>2019</v>
      </c>
      <c r="F2240" s="76" t="s">
        <v>76</v>
      </c>
      <c r="G2240" s="77" t="s">
        <v>328</v>
      </c>
      <c r="H2240" s="76" t="s">
        <v>3296</v>
      </c>
      <c r="I2240" s="76" t="s">
        <v>179</v>
      </c>
      <c r="J2240" s="78" t="s">
        <v>356</v>
      </c>
      <c r="K2240" s="79" t="s">
        <v>545</v>
      </c>
      <c r="L2240" s="79" t="s">
        <v>545</v>
      </c>
      <c r="M2240" s="79">
        <v>1122.2</v>
      </c>
      <c r="N2240" s="79">
        <v>3112.55</v>
      </c>
    </row>
    <row r="2241" spans="1:14" s="81" customFormat="1" x14ac:dyDescent="0.25">
      <c r="A2241" s="74" t="s">
        <v>41</v>
      </c>
      <c r="B2241" s="74" t="s">
        <v>41</v>
      </c>
      <c r="C2241" s="75" t="s">
        <v>670</v>
      </c>
      <c r="D2241" s="76" t="s">
        <v>12</v>
      </c>
      <c r="E2241" s="77">
        <v>2021</v>
      </c>
      <c r="F2241" s="76" t="s">
        <v>66</v>
      </c>
      <c r="G2241" s="77" t="s">
        <v>186</v>
      </c>
      <c r="H2241" s="76" t="s">
        <v>3298</v>
      </c>
      <c r="I2241" s="76" t="s">
        <v>162</v>
      </c>
      <c r="J2241" s="78" t="s">
        <v>671</v>
      </c>
      <c r="K2241" s="79" t="s">
        <v>634</v>
      </c>
      <c r="L2241" s="79" t="s">
        <v>634</v>
      </c>
      <c r="M2241" s="79">
        <v>2199.12</v>
      </c>
      <c r="N2241" s="79">
        <v>2415.1999999999998</v>
      </c>
    </row>
    <row r="2242" spans="1:14" s="81" customFormat="1" x14ac:dyDescent="0.25">
      <c r="A2242" s="74" t="s">
        <v>41</v>
      </c>
      <c r="B2242" s="74" t="s">
        <v>41</v>
      </c>
      <c r="C2242" s="75" t="s">
        <v>703</v>
      </c>
      <c r="D2242" s="76" t="s">
        <v>601</v>
      </c>
      <c r="E2242" s="77">
        <v>2022</v>
      </c>
      <c r="F2242" s="76" t="s">
        <v>66</v>
      </c>
      <c r="G2242" s="77" t="s">
        <v>186</v>
      </c>
      <c r="H2242" s="76" t="s">
        <v>3299</v>
      </c>
      <c r="I2242" s="76" t="s">
        <v>859</v>
      </c>
      <c r="J2242" s="78" t="s">
        <v>740</v>
      </c>
      <c r="K2242" s="79" t="s">
        <v>634</v>
      </c>
      <c r="L2242" s="79" t="s">
        <v>634</v>
      </c>
      <c r="M2242" s="79">
        <v>3328.03</v>
      </c>
      <c r="N2242" s="79">
        <v>4026.04</v>
      </c>
    </row>
    <row r="2243" spans="1:14" s="81" customFormat="1" x14ac:dyDescent="0.25">
      <c r="A2243" s="74" t="s">
        <v>41</v>
      </c>
      <c r="B2243" s="74" t="s">
        <v>41</v>
      </c>
      <c r="C2243" s="75" t="s">
        <v>929</v>
      </c>
      <c r="D2243" s="76" t="s">
        <v>930</v>
      </c>
      <c r="E2243" s="77">
        <v>2018</v>
      </c>
      <c r="F2243" s="76" t="s">
        <v>61</v>
      </c>
      <c r="G2243" s="77" t="s">
        <v>102</v>
      </c>
      <c r="H2243" s="76" t="s">
        <v>3300</v>
      </c>
      <c r="I2243" s="76" t="s">
        <v>179</v>
      </c>
      <c r="J2243" s="78" t="s">
        <v>1485</v>
      </c>
      <c r="K2243" s="79" t="s">
        <v>545</v>
      </c>
      <c r="L2243" s="79" t="s">
        <v>545</v>
      </c>
      <c r="M2243" s="79">
        <v>1426.32</v>
      </c>
      <c r="N2243" s="79">
        <v>2530.5</v>
      </c>
    </row>
    <row r="2244" spans="1:14" s="81" customFormat="1" x14ac:dyDescent="0.25">
      <c r="A2244" s="74" t="s">
        <v>41</v>
      </c>
      <c r="B2244" s="74" t="s">
        <v>41</v>
      </c>
      <c r="C2244" s="75" t="s">
        <v>693</v>
      </c>
      <c r="D2244" s="76" t="s">
        <v>22</v>
      </c>
      <c r="E2244" s="77">
        <v>2021</v>
      </c>
      <c r="F2244" s="76" t="s">
        <v>77</v>
      </c>
      <c r="G2244" s="77" t="s">
        <v>403</v>
      </c>
      <c r="H2244" s="76" t="s">
        <v>3301</v>
      </c>
      <c r="I2244" s="76" t="s">
        <v>181</v>
      </c>
      <c r="J2244" s="78" t="s">
        <v>741</v>
      </c>
      <c r="K2244" s="79" t="s">
        <v>634</v>
      </c>
      <c r="L2244" s="79" t="s">
        <v>634</v>
      </c>
      <c r="M2244" s="79">
        <v>1328.3</v>
      </c>
      <c r="N2244" s="79">
        <v>3119.92</v>
      </c>
    </row>
    <row r="2245" spans="1:14" s="81" customFormat="1" x14ac:dyDescent="0.25">
      <c r="A2245" s="74" t="s">
        <v>41</v>
      </c>
      <c r="B2245" s="74" t="s">
        <v>41</v>
      </c>
      <c r="C2245" s="75" t="s">
        <v>55</v>
      </c>
      <c r="D2245" s="76" t="s">
        <v>6</v>
      </c>
      <c r="E2245" s="77">
        <v>2018</v>
      </c>
      <c r="F2245" s="76" t="s">
        <v>71</v>
      </c>
      <c r="G2245" s="77" t="s">
        <v>264</v>
      </c>
      <c r="H2245" s="76" t="s">
        <v>3302</v>
      </c>
      <c r="I2245" s="76" t="s">
        <v>129</v>
      </c>
      <c r="J2245" s="78" t="s">
        <v>678</v>
      </c>
      <c r="K2245" s="79" t="s">
        <v>634</v>
      </c>
      <c r="L2245" s="79" t="s">
        <v>634</v>
      </c>
      <c r="M2245" s="79">
        <v>1328.3</v>
      </c>
      <c r="N2245" s="79">
        <v>3119.92</v>
      </c>
    </row>
    <row r="2246" spans="1:14" s="81" customFormat="1" x14ac:dyDescent="0.25">
      <c r="A2246" s="74" t="s">
        <v>41</v>
      </c>
      <c r="B2246" s="74" t="s">
        <v>41</v>
      </c>
      <c r="C2246" s="75" t="s">
        <v>706</v>
      </c>
      <c r="D2246" s="76" t="s">
        <v>568</v>
      </c>
      <c r="E2246" s="77">
        <v>2022</v>
      </c>
      <c r="F2246" s="76" t="s">
        <v>61</v>
      </c>
      <c r="G2246" s="77" t="s">
        <v>102</v>
      </c>
      <c r="H2246" s="76" t="s">
        <v>3303</v>
      </c>
      <c r="I2246" s="76" t="s">
        <v>103</v>
      </c>
      <c r="J2246" s="78" t="s">
        <v>728</v>
      </c>
      <c r="K2246" s="79" t="s">
        <v>634</v>
      </c>
      <c r="L2246" s="79" t="s">
        <v>634</v>
      </c>
      <c r="M2246" s="79">
        <v>1328.3</v>
      </c>
      <c r="N2246" s="79">
        <v>3119.92</v>
      </c>
    </row>
    <row r="2247" spans="1:14" s="81" customFormat="1" x14ac:dyDescent="0.25">
      <c r="A2247" s="74" t="s">
        <v>41</v>
      </c>
      <c r="B2247" s="74" t="s">
        <v>41</v>
      </c>
      <c r="C2247" s="75" t="s">
        <v>656</v>
      </c>
      <c r="D2247" s="76" t="s">
        <v>657</v>
      </c>
      <c r="E2247" s="77">
        <v>2023</v>
      </c>
      <c r="F2247" s="76" t="s">
        <v>61</v>
      </c>
      <c r="G2247" s="77" t="s">
        <v>102</v>
      </c>
      <c r="H2247" s="76" t="s">
        <v>3304</v>
      </c>
      <c r="I2247" s="76" t="s">
        <v>180</v>
      </c>
      <c r="J2247" s="78" t="s">
        <v>699</v>
      </c>
      <c r="K2247" s="79" t="s">
        <v>634</v>
      </c>
      <c r="L2247" s="79" t="s">
        <v>634</v>
      </c>
      <c r="M2247" s="79">
        <v>1478.8300000000002</v>
      </c>
      <c r="N2247" s="79">
        <v>3418.9749704753049</v>
      </c>
    </row>
    <row r="2248" spans="1:14" s="81" customFormat="1" x14ac:dyDescent="0.25">
      <c r="A2248" s="74" t="s">
        <v>41</v>
      </c>
      <c r="B2248" s="74" t="s">
        <v>41</v>
      </c>
      <c r="C2248" s="75" t="s">
        <v>55</v>
      </c>
      <c r="D2248" s="76" t="s">
        <v>6</v>
      </c>
      <c r="E2248" s="77">
        <v>2018</v>
      </c>
      <c r="F2248" s="76" t="s">
        <v>71</v>
      </c>
      <c r="G2248" s="77" t="s">
        <v>264</v>
      </c>
      <c r="H2248" s="76" t="s">
        <v>3305</v>
      </c>
      <c r="I2248" s="76" t="s">
        <v>129</v>
      </c>
      <c r="J2248" s="78" t="s">
        <v>662</v>
      </c>
      <c r="K2248" s="79" t="s">
        <v>634</v>
      </c>
      <c r="L2248" s="79" t="s">
        <v>634</v>
      </c>
      <c r="M2248" s="79">
        <v>1298</v>
      </c>
      <c r="N2248" s="79">
        <v>2742.53</v>
      </c>
    </row>
    <row r="2249" spans="1:14" s="81" customFormat="1" x14ac:dyDescent="0.25">
      <c r="A2249" s="74" t="s">
        <v>41</v>
      </c>
      <c r="B2249" s="74" t="s">
        <v>41</v>
      </c>
      <c r="C2249" s="75" t="s">
        <v>51</v>
      </c>
      <c r="D2249" s="76" t="s">
        <v>1</v>
      </c>
      <c r="E2249" s="77">
        <v>2020</v>
      </c>
      <c r="F2249" s="76" t="s">
        <v>67</v>
      </c>
      <c r="G2249" s="77" t="s">
        <v>193</v>
      </c>
      <c r="H2249" s="76" t="s">
        <v>3306</v>
      </c>
      <c r="I2249" s="76" t="s">
        <v>194</v>
      </c>
      <c r="J2249" s="78" t="s">
        <v>665</v>
      </c>
      <c r="K2249" s="79" t="s">
        <v>545</v>
      </c>
      <c r="L2249" s="79" t="s">
        <v>545</v>
      </c>
      <c r="M2249" s="79">
        <v>1434.67</v>
      </c>
      <c r="N2249" s="79">
        <v>5022.6400000000003</v>
      </c>
    </row>
    <row r="2250" spans="1:14" s="81" customFormat="1" x14ac:dyDescent="0.25">
      <c r="A2250" s="74" t="s">
        <v>41</v>
      </c>
      <c r="B2250" s="74" t="s">
        <v>41</v>
      </c>
      <c r="C2250" s="75" t="s">
        <v>51</v>
      </c>
      <c r="D2250" s="76" t="s">
        <v>1</v>
      </c>
      <c r="E2250" s="77">
        <v>2020</v>
      </c>
      <c r="F2250" s="76" t="s">
        <v>67</v>
      </c>
      <c r="G2250" s="77" t="s">
        <v>193</v>
      </c>
      <c r="H2250" s="76" t="s">
        <v>3307</v>
      </c>
      <c r="I2250" s="76" t="s">
        <v>194</v>
      </c>
      <c r="J2250" s="78" t="s">
        <v>229</v>
      </c>
      <c r="K2250" s="79" t="s">
        <v>545</v>
      </c>
      <c r="L2250" s="79" t="s">
        <v>545</v>
      </c>
      <c r="M2250" s="79">
        <v>1434.67</v>
      </c>
      <c r="N2250" s="79">
        <v>5022.6400000000003</v>
      </c>
    </row>
    <row r="2251" spans="1:14" s="81" customFormat="1" x14ac:dyDescent="0.25">
      <c r="A2251" s="74" t="s">
        <v>41</v>
      </c>
      <c r="B2251" s="74" t="s">
        <v>41</v>
      </c>
      <c r="C2251" s="75" t="s">
        <v>659</v>
      </c>
      <c r="D2251" s="76" t="s">
        <v>4</v>
      </c>
      <c r="E2251" s="77">
        <v>2020</v>
      </c>
      <c r="F2251" s="76" t="s">
        <v>66</v>
      </c>
      <c r="G2251" s="77" t="s">
        <v>186</v>
      </c>
      <c r="H2251" s="76" t="s">
        <v>3308</v>
      </c>
      <c r="I2251" s="76" t="s">
        <v>672</v>
      </c>
      <c r="J2251" s="78" t="s">
        <v>868</v>
      </c>
      <c r="K2251" s="79" t="s">
        <v>545</v>
      </c>
      <c r="L2251" s="79" t="s">
        <v>545</v>
      </c>
      <c r="M2251" s="79">
        <v>1726.79</v>
      </c>
      <c r="N2251" s="79">
        <v>4094.9080080000003</v>
      </c>
    </row>
    <row r="2252" spans="1:14" s="81" customFormat="1" x14ac:dyDescent="0.25">
      <c r="A2252" s="74" t="s">
        <v>41</v>
      </c>
      <c r="B2252" s="74" t="s">
        <v>41</v>
      </c>
      <c r="C2252" s="75" t="s">
        <v>51</v>
      </c>
      <c r="D2252" s="76" t="s">
        <v>1</v>
      </c>
      <c r="E2252" s="77">
        <v>2020</v>
      </c>
      <c r="F2252" s="76" t="s">
        <v>67</v>
      </c>
      <c r="G2252" s="77" t="s">
        <v>193</v>
      </c>
      <c r="H2252" s="76" t="s">
        <v>3309</v>
      </c>
      <c r="I2252" s="76" t="s">
        <v>194</v>
      </c>
      <c r="J2252" s="78" t="s">
        <v>249</v>
      </c>
      <c r="K2252" s="79" t="s">
        <v>545</v>
      </c>
      <c r="L2252" s="79" t="s">
        <v>545</v>
      </c>
      <c r="M2252" s="79">
        <v>1434.67</v>
      </c>
      <c r="N2252" s="79">
        <v>5022.6400000000003</v>
      </c>
    </row>
    <row r="2253" spans="1:14" s="81" customFormat="1" x14ac:dyDescent="0.25">
      <c r="A2253" s="74" t="s">
        <v>41</v>
      </c>
      <c r="B2253" s="74" t="s">
        <v>41</v>
      </c>
      <c r="C2253" s="75" t="s">
        <v>943</v>
      </c>
      <c r="D2253" s="76" t="s">
        <v>944</v>
      </c>
      <c r="E2253" s="77">
        <v>2023</v>
      </c>
      <c r="F2253" s="76" t="s">
        <v>66</v>
      </c>
      <c r="G2253" s="77" t="s">
        <v>186</v>
      </c>
      <c r="H2253" s="76" t="s">
        <v>3310</v>
      </c>
      <c r="I2253" s="76" t="s">
        <v>93</v>
      </c>
      <c r="J2253" s="78" t="s">
        <v>854</v>
      </c>
      <c r="K2253" s="79" t="s">
        <v>634</v>
      </c>
      <c r="L2253" s="79" t="s">
        <v>634</v>
      </c>
      <c r="M2253" s="79">
        <v>1735.89</v>
      </c>
      <c r="N2253" s="79">
        <v>1945.6</v>
      </c>
    </row>
    <row r="2254" spans="1:14" s="81" customFormat="1" x14ac:dyDescent="0.25">
      <c r="A2254" s="74" t="s">
        <v>41</v>
      </c>
      <c r="B2254" s="74" t="s">
        <v>41</v>
      </c>
      <c r="C2254" s="75" t="s">
        <v>922</v>
      </c>
      <c r="D2254" s="76" t="s">
        <v>923</v>
      </c>
      <c r="E2254" s="77">
        <v>2023</v>
      </c>
      <c r="F2254" s="76" t="s">
        <v>61</v>
      </c>
      <c r="G2254" s="77" t="s">
        <v>102</v>
      </c>
      <c r="H2254" s="76" t="s">
        <v>3311</v>
      </c>
      <c r="I2254" s="76" t="s">
        <v>99</v>
      </c>
      <c r="J2254" s="78" t="s">
        <v>677</v>
      </c>
      <c r="K2254" s="79" t="s">
        <v>634</v>
      </c>
      <c r="L2254" s="79" t="s">
        <v>634</v>
      </c>
      <c r="M2254" s="79">
        <v>2763.62</v>
      </c>
      <c r="N2254" s="79">
        <v>5035.1899999999996</v>
      </c>
    </row>
    <row r="2255" spans="1:14" s="81" customFormat="1" x14ac:dyDescent="0.25">
      <c r="A2255" s="74" t="s">
        <v>41</v>
      </c>
      <c r="B2255" s="74" t="s">
        <v>41</v>
      </c>
      <c r="C2255" s="75" t="s">
        <v>761</v>
      </c>
      <c r="D2255" s="76" t="s">
        <v>35</v>
      </c>
      <c r="E2255" s="77">
        <v>2018</v>
      </c>
      <c r="F2255" s="76" t="s">
        <v>59</v>
      </c>
      <c r="G2255" s="77" t="s">
        <v>82</v>
      </c>
      <c r="H2255" s="76" t="s">
        <v>3312</v>
      </c>
      <c r="I2255" s="76" t="s">
        <v>99</v>
      </c>
      <c r="J2255" s="78" t="s">
        <v>721</v>
      </c>
      <c r="K2255" s="79" t="s">
        <v>634</v>
      </c>
      <c r="L2255" s="79" t="s">
        <v>634</v>
      </c>
      <c r="M2255" s="79">
        <v>1727</v>
      </c>
      <c r="N2255" s="79">
        <v>2407.96</v>
      </c>
    </row>
    <row r="2256" spans="1:14" s="81" customFormat="1" x14ac:dyDescent="0.25">
      <c r="A2256" s="74" t="s">
        <v>41</v>
      </c>
      <c r="B2256" s="74" t="s">
        <v>41</v>
      </c>
      <c r="C2256" s="75" t="s">
        <v>706</v>
      </c>
      <c r="D2256" s="76" t="s">
        <v>568</v>
      </c>
      <c r="E2256" s="77">
        <v>2022</v>
      </c>
      <c r="F2256" s="76" t="s">
        <v>61</v>
      </c>
      <c r="G2256" s="77" t="s">
        <v>102</v>
      </c>
      <c r="H2256" s="76" t="s">
        <v>3313</v>
      </c>
      <c r="I2256" s="76" t="s">
        <v>103</v>
      </c>
      <c r="J2256" s="78" t="s">
        <v>860</v>
      </c>
      <c r="K2256" s="79" t="s">
        <v>634</v>
      </c>
      <c r="L2256" s="79" t="s">
        <v>634</v>
      </c>
      <c r="M2256" s="79">
        <v>2218.2600000000002</v>
      </c>
      <c r="N2256" s="79">
        <v>4306.2299999999996</v>
      </c>
    </row>
    <row r="2257" spans="1:14" s="81" customFormat="1" x14ac:dyDescent="0.25">
      <c r="A2257" s="74" t="s">
        <v>41</v>
      </c>
      <c r="B2257" s="74" t="s">
        <v>41</v>
      </c>
      <c r="C2257" s="75" t="s">
        <v>687</v>
      </c>
      <c r="D2257" s="76" t="s">
        <v>20</v>
      </c>
      <c r="E2257" s="77">
        <v>2020</v>
      </c>
      <c r="F2257" s="76" t="s">
        <v>66</v>
      </c>
      <c r="G2257" s="77" t="s">
        <v>186</v>
      </c>
      <c r="H2257" s="76" t="s">
        <v>3314</v>
      </c>
      <c r="I2257" s="76" t="s">
        <v>129</v>
      </c>
      <c r="J2257" s="78" t="s">
        <v>688</v>
      </c>
      <c r="K2257" s="79" t="s">
        <v>634</v>
      </c>
      <c r="L2257" s="79" t="s">
        <v>634</v>
      </c>
      <c r="M2257" s="79">
        <v>2425.2000000000003</v>
      </c>
      <c r="N2257" s="79">
        <v>2132.9107600000002</v>
      </c>
    </row>
    <row r="2258" spans="1:14" s="81" customFormat="1" x14ac:dyDescent="0.25">
      <c r="A2258" s="74" t="s">
        <v>41</v>
      </c>
      <c r="B2258" s="74" t="s">
        <v>41</v>
      </c>
      <c r="C2258" s="75" t="s">
        <v>691</v>
      </c>
      <c r="D2258" s="76" t="s">
        <v>21</v>
      </c>
      <c r="E2258" s="77">
        <v>2019</v>
      </c>
      <c r="F2258" s="76" t="s">
        <v>75</v>
      </c>
      <c r="G2258" s="77" t="s">
        <v>312</v>
      </c>
      <c r="H2258" s="76" t="s">
        <v>3315</v>
      </c>
      <c r="I2258" s="76" t="s">
        <v>313</v>
      </c>
      <c r="J2258" s="78" t="s">
        <v>325</v>
      </c>
      <c r="K2258" s="79" t="s">
        <v>634</v>
      </c>
      <c r="L2258" s="79" t="s">
        <v>634</v>
      </c>
      <c r="M2258" s="79">
        <v>1236.43</v>
      </c>
      <c r="N2258" s="79">
        <v>3029.39</v>
      </c>
    </row>
    <row r="2259" spans="1:14" s="81" customFormat="1" x14ac:dyDescent="0.25">
      <c r="A2259" s="74" t="s">
        <v>41</v>
      </c>
      <c r="B2259" s="74" t="s">
        <v>41</v>
      </c>
      <c r="C2259" s="75" t="s">
        <v>668</v>
      </c>
      <c r="D2259" s="76" t="s">
        <v>10</v>
      </c>
      <c r="E2259" s="77">
        <v>2019</v>
      </c>
      <c r="F2259" s="76" t="s">
        <v>76</v>
      </c>
      <c r="G2259" s="77" t="s">
        <v>328</v>
      </c>
      <c r="H2259" s="76" t="s">
        <v>3316</v>
      </c>
      <c r="I2259" s="76" t="s">
        <v>179</v>
      </c>
      <c r="J2259" s="78" t="s">
        <v>704</v>
      </c>
      <c r="K2259" s="79" t="s">
        <v>545</v>
      </c>
      <c r="L2259" s="79" t="s">
        <v>545</v>
      </c>
      <c r="M2259" s="79">
        <v>1122.2</v>
      </c>
      <c r="N2259" s="79">
        <v>3112.55</v>
      </c>
    </row>
    <row r="2260" spans="1:14" s="81" customFormat="1" x14ac:dyDescent="0.25">
      <c r="A2260" s="74" t="s">
        <v>41</v>
      </c>
      <c r="B2260" s="74" t="s">
        <v>41</v>
      </c>
      <c r="C2260" s="75" t="s">
        <v>754</v>
      </c>
      <c r="D2260" s="76" t="s">
        <v>755</v>
      </c>
      <c r="E2260" s="77">
        <v>2022</v>
      </c>
      <c r="F2260" s="76" t="s">
        <v>77</v>
      </c>
      <c r="G2260" s="77" t="s">
        <v>403</v>
      </c>
      <c r="H2260" s="76" t="s">
        <v>3317</v>
      </c>
      <c r="I2260" s="76" t="s">
        <v>701</v>
      </c>
      <c r="J2260" s="78" t="s">
        <v>708</v>
      </c>
      <c r="K2260" s="79" t="s">
        <v>545</v>
      </c>
      <c r="L2260" s="79" t="s">
        <v>545</v>
      </c>
      <c r="M2260" s="79">
        <v>1328.3</v>
      </c>
      <c r="N2260" s="79">
        <v>3165.25</v>
      </c>
    </row>
    <row r="2261" spans="1:14" s="81" customFormat="1" x14ac:dyDescent="0.25">
      <c r="A2261" s="74" t="s">
        <v>41</v>
      </c>
      <c r="B2261" s="74" t="s">
        <v>41</v>
      </c>
      <c r="C2261" s="75" t="s">
        <v>675</v>
      </c>
      <c r="D2261" s="76" t="s">
        <v>15</v>
      </c>
      <c r="E2261" s="77">
        <v>2018</v>
      </c>
      <c r="F2261" s="76" t="s">
        <v>676</v>
      </c>
      <c r="G2261" s="77" t="s">
        <v>280</v>
      </c>
      <c r="H2261" s="76" t="s">
        <v>3318</v>
      </c>
      <c r="I2261" s="76" t="s">
        <v>281</v>
      </c>
      <c r="J2261" s="78" t="s">
        <v>664</v>
      </c>
      <c r="K2261" s="79" t="s">
        <v>634</v>
      </c>
      <c r="L2261" s="79" t="s">
        <v>634</v>
      </c>
      <c r="M2261" s="79">
        <v>1360.07</v>
      </c>
      <c r="N2261" s="79">
        <v>3166.66</v>
      </c>
    </row>
    <row r="2262" spans="1:14" s="81" customFormat="1" x14ac:dyDescent="0.25">
      <c r="A2262" s="74" t="s">
        <v>41</v>
      </c>
      <c r="B2262" s="74" t="s">
        <v>41</v>
      </c>
      <c r="C2262" s="75" t="s">
        <v>719</v>
      </c>
      <c r="D2262" s="76" t="s">
        <v>720</v>
      </c>
      <c r="E2262" s="77">
        <v>2022</v>
      </c>
      <c r="F2262" s="76" t="s">
        <v>75</v>
      </c>
      <c r="G2262" s="77" t="s">
        <v>312</v>
      </c>
      <c r="H2262" s="76" t="s">
        <v>3319</v>
      </c>
      <c r="I2262" s="76" t="s">
        <v>257</v>
      </c>
      <c r="J2262" s="78" t="s">
        <v>718</v>
      </c>
      <c r="K2262" s="79" t="s">
        <v>634</v>
      </c>
      <c r="L2262" s="79" t="s">
        <v>634</v>
      </c>
      <c r="M2262" s="79">
        <v>1608.3</v>
      </c>
      <c r="N2262" s="79">
        <v>2883.44</v>
      </c>
    </row>
    <row r="2263" spans="1:14" s="81" customFormat="1" x14ac:dyDescent="0.25">
      <c r="A2263" s="74" t="s">
        <v>41</v>
      </c>
      <c r="B2263" s="74" t="s">
        <v>41</v>
      </c>
      <c r="C2263" s="75" t="s">
        <v>55</v>
      </c>
      <c r="D2263" s="76" t="s">
        <v>6</v>
      </c>
      <c r="E2263" s="77">
        <v>2018</v>
      </c>
      <c r="F2263" s="76" t="s">
        <v>71</v>
      </c>
      <c r="G2263" s="77" t="s">
        <v>264</v>
      </c>
      <c r="H2263" s="76" t="s">
        <v>3320</v>
      </c>
      <c r="I2263" s="76" t="s">
        <v>269</v>
      </c>
      <c r="J2263" s="78" t="s">
        <v>662</v>
      </c>
      <c r="K2263" s="79" t="s">
        <v>634</v>
      </c>
      <c r="L2263" s="79" t="s">
        <v>634</v>
      </c>
      <c r="M2263" s="79">
        <v>1727</v>
      </c>
      <c r="N2263" s="79">
        <v>3479.61</v>
      </c>
    </row>
    <row r="2264" spans="1:14" s="81" customFormat="1" x14ac:dyDescent="0.25">
      <c r="A2264" s="74" t="s">
        <v>41</v>
      </c>
      <c r="B2264" s="74" t="s">
        <v>41</v>
      </c>
      <c r="C2264" s="75" t="s">
        <v>719</v>
      </c>
      <c r="D2264" s="76" t="s">
        <v>720</v>
      </c>
      <c r="E2264" s="77">
        <v>2022</v>
      </c>
      <c r="F2264" s="76" t="s">
        <v>75</v>
      </c>
      <c r="G2264" s="77" t="s">
        <v>312</v>
      </c>
      <c r="H2264" s="76" t="s">
        <v>3321</v>
      </c>
      <c r="I2264" s="76" t="s">
        <v>257</v>
      </c>
      <c r="J2264" s="78" t="s">
        <v>704</v>
      </c>
      <c r="K2264" s="79" t="s">
        <v>634</v>
      </c>
      <c r="L2264" s="79" t="s">
        <v>634</v>
      </c>
      <c r="M2264" s="79">
        <v>1608.3</v>
      </c>
      <c r="N2264" s="79">
        <v>2883.44</v>
      </c>
    </row>
    <row r="2265" spans="1:14" s="81" customFormat="1" x14ac:dyDescent="0.25">
      <c r="A2265" s="74" t="s">
        <v>41</v>
      </c>
      <c r="B2265" s="74" t="s">
        <v>41</v>
      </c>
      <c r="C2265" s="75" t="s">
        <v>1105</v>
      </c>
      <c r="D2265" s="76" t="s">
        <v>1106</v>
      </c>
      <c r="E2265" s="77">
        <v>2022</v>
      </c>
      <c r="F2265" s="76" t="s">
        <v>1107</v>
      </c>
      <c r="G2265" s="77" t="s">
        <v>1108</v>
      </c>
      <c r="H2265" s="76" t="s">
        <v>3322</v>
      </c>
      <c r="I2265" s="76" t="s">
        <v>1110</v>
      </c>
      <c r="J2265" s="78" t="s">
        <v>875</v>
      </c>
      <c r="K2265" s="79" t="s">
        <v>634</v>
      </c>
      <c r="L2265" s="79" t="s">
        <v>634</v>
      </c>
      <c r="M2265" s="79">
        <v>2244.38</v>
      </c>
      <c r="N2265" s="79">
        <v>4552.18</v>
      </c>
    </row>
    <row r="2266" spans="1:14" s="81" customFormat="1" x14ac:dyDescent="0.25">
      <c r="A2266" s="74" t="s">
        <v>41</v>
      </c>
      <c r="B2266" s="74" t="s">
        <v>41</v>
      </c>
      <c r="C2266" s="75" t="s">
        <v>675</v>
      </c>
      <c r="D2266" s="76" t="s">
        <v>15</v>
      </c>
      <c r="E2266" s="77">
        <v>2018</v>
      </c>
      <c r="F2266" s="76" t="s">
        <v>676</v>
      </c>
      <c r="G2266" s="77" t="s">
        <v>280</v>
      </c>
      <c r="H2266" s="76" t="s">
        <v>3323</v>
      </c>
      <c r="I2266" s="76" t="s">
        <v>281</v>
      </c>
      <c r="J2266" s="78" t="s">
        <v>704</v>
      </c>
      <c r="K2266" s="79" t="s">
        <v>634</v>
      </c>
      <c r="L2266" s="79" t="s">
        <v>634</v>
      </c>
      <c r="M2266" s="79">
        <v>1360.07</v>
      </c>
      <c r="N2266" s="79">
        <v>3166.66</v>
      </c>
    </row>
    <row r="2267" spans="1:14" s="81" customFormat="1" x14ac:dyDescent="0.25">
      <c r="A2267" s="74" t="s">
        <v>41</v>
      </c>
      <c r="B2267" s="74" t="s">
        <v>41</v>
      </c>
      <c r="C2267" s="75" t="s">
        <v>51</v>
      </c>
      <c r="D2267" s="76" t="s">
        <v>1</v>
      </c>
      <c r="E2267" s="77">
        <v>2020</v>
      </c>
      <c r="F2267" s="76" t="s">
        <v>67</v>
      </c>
      <c r="G2267" s="77" t="s">
        <v>193</v>
      </c>
      <c r="H2267" s="76" t="s">
        <v>3324</v>
      </c>
      <c r="I2267" s="76" t="s">
        <v>194</v>
      </c>
      <c r="J2267" s="78" t="s">
        <v>226</v>
      </c>
      <c r="K2267" s="79" t="s">
        <v>545</v>
      </c>
      <c r="L2267" s="79" t="s">
        <v>545</v>
      </c>
      <c r="M2267" s="79">
        <v>1434.67</v>
      </c>
      <c r="N2267" s="79">
        <v>5022.6400000000003</v>
      </c>
    </row>
    <row r="2268" spans="1:14" s="81" customFormat="1" x14ac:dyDescent="0.25">
      <c r="A2268" s="74" t="s">
        <v>41</v>
      </c>
      <c r="B2268" s="74" t="s">
        <v>41</v>
      </c>
      <c r="C2268" s="75" t="s">
        <v>754</v>
      </c>
      <c r="D2268" s="76" t="s">
        <v>755</v>
      </c>
      <c r="E2268" s="77">
        <v>2022</v>
      </c>
      <c r="F2268" s="76" t="s">
        <v>77</v>
      </c>
      <c r="G2268" s="77" t="s">
        <v>403</v>
      </c>
      <c r="H2268" s="76" t="s">
        <v>3325</v>
      </c>
      <c r="I2268" s="76" t="s">
        <v>179</v>
      </c>
      <c r="J2268" s="78" t="s">
        <v>873</v>
      </c>
      <c r="K2268" s="79" t="s">
        <v>545</v>
      </c>
      <c r="L2268" s="79" t="s">
        <v>545</v>
      </c>
      <c r="M2268" s="79">
        <v>1328.3</v>
      </c>
      <c r="N2268" s="79">
        <v>3165.25</v>
      </c>
    </row>
    <row r="2269" spans="1:14" s="81" customFormat="1" x14ac:dyDescent="0.25">
      <c r="A2269" s="74" t="s">
        <v>41</v>
      </c>
      <c r="B2269" s="74" t="s">
        <v>41</v>
      </c>
      <c r="C2269" s="75" t="s">
        <v>55</v>
      </c>
      <c r="D2269" s="76" t="s">
        <v>6</v>
      </c>
      <c r="E2269" s="77">
        <v>2018</v>
      </c>
      <c r="F2269" s="76" t="s">
        <v>71</v>
      </c>
      <c r="G2269" s="77" t="s">
        <v>264</v>
      </c>
      <c r="H2269" s="76" t="s">
        <v>3326</v>
      </c>
      <c r="I2269" s="76" t="s">
        <v>271</v>
      </c>
      <c r="J2269" s="78" t="s">
        <v>678</v>
      </c>
      <c r="K2269" s="79" t="s">
        <v>634</v>
      </c>
      <c r="L2269" s="79" t="s">
        <v>634</v>
      </c>
      <c r="M2269" s="79">
        <v>2245.1</v>
      </c>
      <c r="N2269" s="79">
        <v>4326.8999999999996</v>
      </c>
    </row>
    <row r="2270" spans="1:14" s="81" customFormat="1" x14ac:dyDescent="0.25">
      <c r="A2270" s="74" t="s">
        <v>41</v>
      </c>
      <c r="B2270" s="74" t="s">
        <v>41</v>
      </c>
      <c r="C2270" s="75" t="s">
        <v>668</v>
      </c>
      <c r="D2270" s="76" t="s">
        <v>10</v>
      </c>
      <c r="E2270" s="77">
        <v>2019</v>
      </c>
      <c r="F2270" s="76" t="s">
        <v>76</v>
      </c>
      <c r="G2270" s="77" t="s">
        <v>328</v>
      </c>
      <c r="H2270" s="76" t="s">
        <v>3327</v>
      </c>
      <c r="I2270" s="76" t="s">
        <v>179</v>
      </c>
      <c r="J2270" s="78" t="s">
        <v>356</v>
      </c>
      <c r="K2270" s="79" t="s">
        <v>545</v>
      </c>
      <c r="L2270" s="79" t="s">
        <v>545</v>
      </c>
      <c r="M2270" s="79">
        <v>1122.2</v>
      </c>
      <c r="N2270" s="79">
        <v>3112.55</v>
      </c>
    </row>
    <row r="2271" spans="1:14" s="81" customFormat="1" x14ac:dyDescent="0.25">
      <c r="A2271" s="74" t="s">
        <v>41</v>
      </c>
      <c r="B2271" s="74" t="s">
        <v>41</v>
      </c>
      <c r="C2271" s="75" t="s">
        <v>659</v>
      </c>
      <c r="D2271" s="76" t="s">
        <v>4</v>
      </c>
      <c r="E2271" s="77">
        <v>2020</v>
      </c>
      <c r="F2271" s="76" t="s">
        <v>66</v>
      </c>
      <c r="G2271" s="77" t="s">
        <v>186</v>
      </c>
      <c r="H2271" s="76" t="s">
        <v>3328</v>
      </c>
      <c r="I2271" s="76" t="s">
        <v>179</v>
      </c>
      <c r="J2271" s="78" t="s">
        <v>452</v>
      </c>
      <c r="K2271" s="79" t="s">
        <v>545</v>
      </c>
      <c r="L2271" s="79" t="s">
        <v>545</v>
      </c>
      <c r="M2271" s="79">
        <v>1856.3</v>
      </c>
      <c r="N2271" s="79">
        <v>4314.7179369999985</v>
      </c>
    </row>
    <row r="2272" spans="1:14" s="81" customFormat="1" x14ac:dyDescent="0.25">
      <c r="A2272" s="74" t="s">
        <v>41</v>
      </c>
      <c r="B2272" s="74" t="s">
        <v>41</v>
      </c>
      <c r="C2272" s="75" t="s">
        <v>659</v>
      </c>
      <c r="D2272" s="76" t="s">
        <v>4</v>
      </c>
      <c r="E2272" s="77">
        <v>2020</v>
      </c>
      <c r="F2272" s="76" t="s">
        <v>66</v>
      </c>
      <c r="G2272" s="77" t="s">
        <v>186</v>
      </c>
      <c r="H2272" s="76" t="s">
        <v>3329</v>
      </c>
      <c r="I2272" s="76" t="s">
        <v>179</v>
      </c>
      <c r="J2272" s="78" t="s">
        <v>669</v>
      </c>
      <c r="K2272" s="79" t="s">
        <v>634</v>
      </c>
      <c r="L2272" s="79" t="s">
        <v>634</v>
      </c>
      <c r="M2272" s="79">
        <v>1592.3</v>
      </c>
      <c r="N2272" s="79">
        <v>3776.9587280000001</v>
      </c>
    </row>
    <row r="2273" spans="1:14" s="81" customFormat="1" x14ac:dyDescent="0.25">
      <c r="A2273" s="74" t="s">
        <v>41</v>
      </c>
      <c r="B2273" s="74" t="s">
        <v>41</v>
      </c>
      <c r="C2273" s="75" t="s">
        <v>51</v>
      </c>
      <c r="D2273" s="76" t="s">
        <v>1</v>
      </c>
      <c r="E2273" s="77">
        <v>2020</v>
      </c>
      <c r="F2273" s="76" t="s">
        <v>67</v>
      </c>
      <c r="G2273" s="77" t="s">
        <v>193</v>
      </c>
      <c r="H2273" s="76" t="s">
        <v>3330</v>
      </c>
      <c r="I2273" s="76" t="s">
        <v>238</v>
      </c>
      <c r="J2273" s="78" t="s">
        <v>695</v>
      </c>
      <c r="K2273" s="79" t="s">
        <v>634</v>
      </c>
      <c r="L2273" s="79" t="s">
        <v>634</v>
      </c>
      <c r="M2273" s="79">
        <v>1434.67</v>
      </c>
      <c r="N2273" s="79">
        <v>5022.6400000000003</v>
      </c>
    </row>
    <row r="2274" spans="1:14" s="81" customFormat="1" x14ac:dyDescent="0.25">
      <c r="A2274" s="74" t="s">
        <v>41</v>
      </c>
      <c r="B2274" s="74" t="s">
        <v>41</v>
      </c>
      <c r="C2274" s="75" t="s">
        <v>659</v>
      </c>
      <c r="D2274" s="76" t="s">
        <v>4</v>
      </c>
      <c r="E2274" s="77">
        <v>2020</v>
      </c>
      <c r="F2274" s="76" t="s">
        <v>66</v>
      </c>
      <c r="G2274" s="77" t="s">
        <v>186</v>
      </c>
      <c r="H2274" s="76" t="s">
        <v>3331</v>
      </c>
      <c r="I2274" s="76" t="s">
        <v>179</v>
      </c>
      <c r="J2274" s="78" t="s">
        <v>416</v>
      </c>
      <c r="K2274" s="79" t="s">
        <v>545</v>
      </c>
      <c r="L2274" s="79" t="s">
        <v>545</v>
      </c>
      <c r="M2274" s="79">
        <v>1445.71</v>
      </c>
      <c r="N2274" s="79">
        <v>3525.9695380000003</v>
      </c>
    </row>
    <row r="2275" spans="1:14" s="81" customFormat="1" x14ac:dyDescent="0.25">
      <c r="A2275" s="74" t="s">
        <v>41</v>
      </c>
      <c r="B2275" s="74" t="s">
        <v>41</v>
      </c>
      <c r="C2275" s="75" t="s">
        <v>48</v>
      </c>
      <c r="D2275" s="76" t="s">
        <v>11</v>
      </c>
      <c r="E2275" s="77">
        <v>2018</v>
      </c>
      <c r="F2275" s="76" t="s">
        <v>59</v>
      </c>
      <c r="G2275" s="77" t="s">
        <v>82</v>
      </c>
      <c r="H2275" s="76" t="s">
        <v>3332</v>
      </c>
      <c r="I2275" s="76" t="s">
        <v>131</v>
      </c>
      <c r="J2275" s="78" t="s">
        <v>762</v>
      </c>
      <c r="K2275" s="79" t="s">
        <v>714</v>
      </c>
      <c r="L2275" s="79" t="s">
        <v>714</v>
      </c>
      <c r="M2275" s="79">
        <v>2522.52</v>
      </c>
      <c r="N2275" s="79">
        <v>4511.1400000000003</v>
      </c>
    </row>
    <row r="2276" spans="1:14" s="81" customFormat="1" x14ac:dyDescent="0.25">
      <c r="A2276" s="74" t="s">
        <v>41</v>
      </c>
      <c r="B2276" s="74" t="s">
        <v>41</v>
      </c>
      <c r="C2276" s="75" t="s">
        <v>670</v>
      </c>
      <c r="D2276" s="76" t="s">
        <v>12</v>
      </c>
      <c r="E2276" s="77">
        <v>2021</v>
      </c>
      <c r="F2276" s="76" t="s">
        <v>66</v>
      </c>
      <c r="G2276" s="77" t="s">
        <v>186</v>
      </c>
      <c r="H2276" s="76" t="s">
        <v>3334</v>
      </c>
      <c r="I2276" s="76" t="s">
        <v>162</v>
      </c>
      <c r="J2276" s="78" t="s">
        <v>671</v>
      </c>
      <c r="K2276" s="79" t="s">
        <v>634</v>
      </c>
      <c r="L2276" s="79" t="s">
        <v>634</v>
      </c>
      <c r="M2276" s="79">
        <v>2199.12</v>
      </c>
      <c r="N2276" s="79">
        <v>2415.1999999999998</v>
      </c>
    </row>
    <row r="2277" spans="1:14" s="81" customFormat="1" x14ac:dyDescent="0.25">
      <c r="A2277" s="74" t="s">
        <v>41</v>
      </c>
      <c r="B2277" s="74" t="s">
        <v>41</v>
      </c>
      <c r="C2277" s="75" t="s">
        <v>754</v>
      </c>
      <c r="D2277" s="76" t="s">
        <v>755</v>
      </c>
      <c r="E2277" s="77">
        <v>2022</v>
      </c>
      <c r="F2277" s="76" t="s">
        <v>77</v>
      </c>
      <c r="G2277" s="77" t="s">
        <v>403</v>
      </c>
      <c r="H2277" s="76" t="s">
        <v>3335</v>
      </c>
      <c r="I2277" s="76" t="s">
        <v>500</v>
      </c>
      <c r="J2277" s="78" t="s">
        <v>868</v>
      </c>
      <c r="K2277" s="79" t="s">
        <v>634</v>
      </c>
      <c r="L2277" s="79" t="s">
        <v>634</v>
      </c>
      <c r="M2277" s="79">
        <v>2916.67</v>
      </c>
      <c r="N2277" s="79">
        <v>6093.98</v>
      </c>
    </row>
    <row r="2278" spans="1:14" s="81" customFormat="1" x14ac:dyDescent="0.25">
      <c r="A2278" s="74" t="s">
        <v>41</v>
      </c>
      <c r="B2278" s="74" t="s">
        <v>41</v>
      </c>
      <c r="C2278" s="75" t="s">
        <v>781</v>
      </c>
      <c r="D2278" s="76" t="s">
        <v>32</v>
      </c>
      <c r="E2278" s="77">
        <v>2018</v>
      </c>
      <c r="F2278" s="76" t="s">
        <v>60</v>
      </c>
      <c r="G2278" s="77" t="s">
        <v>90</v>
      </c>
      <c r="H2278" s="76" t="s">
        <v>3336</v>
      </c>
      <c r="I2278" s="76" t="s">
        <v>91</v>
      </c>
      <c r="J2278" s="78" t="s">
        <v>695</v>
      </c>
      <c r="K2278" s="79" t="s">
        <v>634</v>
      </c>
      <c r="L2278" s="79" t="s">
        <v>634</v>
      </c>
      <c r="M2278" s="79">
        <v>1460.8</v>
      </c>
      <c r="N2278" s="79">
        <v>3333.87</v>
      </c>
    </row>
    <row r="2279" spans="1:14" s="81" customFormat="1" x14ac:dyDescent="0.25">
      <c r="A2279" s="74" t="s">
        <v>41</v>
      </c>
      <c r="B2279" s="74" t="s">
        <v>41</v>
      </c>
      <c r="C2279" s="75" t="s">
        <v>565</v>
      </c>
      <c r="D2279" s="76" t="s">
        <v>33</v>
      </c>
      <c r="E2279" s="77">
        <v>2021</v>
      </c>
      <c r="F2279" s="76" t="s">
        <v>77</v>
      </c>
      <c r="G2279" s="77" t="s">
        <v>403</v>
      </c>
      <c r="H2279" s="76" t="s">
        <v>3337</v>
      </c>
      <c r="I2279" s="76" t="s">
        <v>129</v>
      </c>
      <c r="J2279" s="78" t="s">
        <v>788</v>
      </c>
      <c r="K2279" s="79" t="s">
        <v>634</v>
      </c>
      <c r="L2279" s="79" t="s">
        <v>634</v>
      </c>
      <c r="M2279" s="79">
        <v>1622.7</v>
      </c>
      <c r="N2279" s="79">
        <v>2904.47</v>
      </c>
    </row>
    <row r="2280" spans="1:14" s="81" customFormat="1" x14ac:dyDescent="0.25">
      <c r="A2280" s="74" t="s">
        <v>41</v>
      </c>
      <c r="B2280" s="74" t="s">
        <v>41</v>
      </c>
      <c r="C2280" s="75" t="s">
        <v>50</v>
      </c>
      <c r="D2280" s="76" t="s">
        <v>14</v>
      </c>
      <c r="E2280" s="77">
        <v>2019</v>
      </c>
      <c r="F2280" s="76" t="s">
        <v>66</v>
      </c>
      <c r="G2280" s="77" t="s">
        <v>186</v>
      </c>
      <c r="H2280" s="76" t="s">
        <v>3338</v>
      </c>
      <c r="I2280" s="76" t="s">
        <v>160</v>
      </c>
      <c r="J2280" s="78" t="s">
        <v>734</v>
      </c>
      <c r="K2280" s="79" t="s">
        <v>634</v>
      </c>
      <c r="L2280" s="79" t="s">
        <v>634</v>
      </c>
      <c r="M2280" s="79">
        <v>1735.89</v>
      </c>
      <c r="N2280" s="79">
        <v>1945.6</v>
      </c>
    </row>
    <row r="2281" spans="1:14" s="81" customFormat="1" x14ac:dyDescent="0.25">
      <c r="A2281" s="74" t="s">
        <v>41</v>
      </c>
      <c r="B2281" s="74" t="s">
        <v>41</v>
      </c>
      <c r="C2281" s="75" t="s">
        <v>703</v>
      </c>
      <c r="D2281" s="76" t="s">
        <v>601</v>
      </c>
      <c r="E2281" s="77">
        <v>2022</v>
      </c>
      <c r="F2281" s="76" t="s">
        <v>66</v>
      </c>
      <c r="G2281" s="77" t="s">
        <v>186</v>
      </c>
      <c r="H2281" s="76" t="s">
        <v>3339</v>
      </c>
      <c r="I2281" s="76" t="s">
        <v>160</v>
      </c>
      <c r="J2281" s="78" t="s">
        <v>740</v>
      </c>
      <c r="K2281" s="79" t="s">
        <v>634</v>
      </c>
      <c r="L2281" s="79" t="s">
        <v>634</v>
      </c>
      <c r="M2281" s="79">
        <v>1735.89</v>
      </c>
      <c r="N2281" s="79">
        <v>1945.6</v>
      </c>
    </row>
    <row r="2282" spans="1:14" s="81" customFormat="1" x14ac:dyDescent="0.25">
      <c r="A2282" s="74" t="s">
        <v>41</v>
      </c>
      <c r="B2282" s="74" t="s">
        <v>41</v>
      </c>
      <c r="C2282" s="75" t="s">
        <v>929</v>
      </c>
      <c r="D2282" s="76" t="s">
        <v>930</v>
      </c>
      <c r="E2282" s="77">
        <v>2018</v>
      </c>
      <c r="F2282" s="76" t="s">
        <v>61</v>
      </c>
      <c r="G2282" s="77" t="s">
        <v>102</v>
      </c>
      <c r="H2282" s="76" t="s">
        <v>3340</v>
      </c>
      <c r="I2282" s="76" t="s">
        <v>179</v>
      </c>
      <c r="J2282" s="78" t="s">
        <v>1656</v>
      </c>
      <c r="K2282" s="79" t="s">
        <v>545</v>
      </c>
      <c r="L2282" s="79" t="s">
        <v>545</v>
      </c>
      <c r="M2282" s="79">
        <v>1302</v>
      </c>
      <c r="N2282" s="79">
        <v>2442.8200000000002</v>
      </c>
    </row>
    <row r="2283" spans="1:14" s="81" customFormat="1" x14ac:dyDescent="0.25">
      <c r="A2283" s="74" t="s">
        <v>41</v>
      </c>
      <c r="B2283" s="74" t="s">
        <v>41</v>
      </c>
      <c r="C2283" s="75" t="s">
        <v>922</v>
      </c>
      <c r="D2283" s="76" t="s">
        <v>923</v>
      </c>
      <c r="E2283" s="77">
        <v>2023</v>
      </c>
      <c r="F2283" s="76" t="s">
        <v>61</v>
      </c>
      <c r="G2283" s="77" t="s">
        <v>102</v>
      </c>
      <c r="H2283" s="76" t="s">
        <v>3341</v>
      </c>
      <c r="I2283" s="76" t="s">
        <v>129</v>
      </c>
      <c r="J2283" s="78" t="s">
        <v>763</v>
      </c>
      <c r="K2283" s="79" t="s">
        <v>634</v>
      </c>
      <c r="L2283" s="79" t="s">
        <v>634</v>
      </c>
      <c r="M2283" s="79">
        <v>1858.89</v>
      </c>
      <c r="N2283" s="79">
        <v>3243.81</v>
      </c>
    </row>
    <row r="2284" spans="1:14" s="81" customFormat="1" x14ac:dyDescent="0.25">
      <c r="A2284" s="74" t="s">
        <v>41</v>
      </c>
      <c r="B2284" s="74" t="s">
        <v>41</v>
      </c>
      <c r="C2284" s="75" t="s">
        <v>929</v>
      </c>
      <c r="D2284" s="76" t="s">
        <v>930</v>
      </c>
      <c r="E2284" s="77">
        <v>2018</v>
      </c>
      <c r="F2284" s="76" t="s">
        <v>61</v>
      </c>
      <c r="G2284" s="77" t="s">
        <v>102</v>
      </c>
      <c r="H2284" s="76" t="s">
        <v>3342</v>
      </c>
      <c r="I2284" s="76" t="s">
        <v>179</v>
      </c>
      <c r="J2284" s="78" t="s">
        <v>1760</v>
      </c>
      <c r="K2284" s="79" t="s">
        <v>545</v>
      </c>
      <c r="L2284" s="79" t="s">
        <v>545</v>
      </c>
      <c r="M2284" s="79">
        <v>1302</v>
      </c>
      <c r="N2284" s="79">
        <v>2442.8200000000002</v>
      </c>
    </row>
    <row r="2285" spans="1:14" s="81" customFormat="1" x14ac:dyDescent="0.25">
      <c r="A2285" s="74" t="s">
        <v>41</v>
      </c>
      <c r="B2285" s="74" t="s">
        <v>41</v>
      </c>
      <c r="C2285" s="75" t="s">
        <v>659</v>
      </c>
      <c r="D2285" s="76" t="s">
        <v>4</v>
      </c>
      <c r="E2285" s="77">
        <v>2020</v>
      </c>
      <c r="F2285" s="76" t="s">
        <v>66</v>
      </c>
      <c r="G2285" s="77" t="s">
        <v>186</v>
      </c>
      <c r="H2285" s="76" t="s">
        <v>3343</v>
      </c>
      <c r="I2285" s="76" t="s">
        <v>179</v>
      </c>
      <c r="J2285" s="78" t="s">
        <v>485</v>
      </c>
      <c r="K2285" s="79" t="s">
        <v>634</v>
      </c>
      <c r="L2285" s="79" t="s">
        <v>634</v>
      </c>
      <c r="M2285" s="79">
        <v>1726.79</v>
      </c>
      <c r="N2285" s="79">
        <v>4219.0281059999998</v>
      </c>
    </row>
    <row r="2286" spans="1:14" s="81" customFormat="1" x14ac:dyDescent="0.25">
      <c r="A2286" s="74" t="s">
        <v>41</v>
      </c>
      <c r="B2286" s="74" t="s">
        <v>41</v>
      </c>
      <c r="C2286" s="75" t="s">
        <v>691</v>
      </c>
      <c r="D2286" s="76" t="s">
        <v>21</v>
      </c>
      <c r="E2286" s="77">
        <v>2019</v>
      </c>
      <c r="F2286" s="76" t="s">
        <v>75</v>
      </c>
      <c r="G2286" s="77" t="s">
        <v>312</v>
      </c>
      <c r="H2286" s="76" t="s">
        <v>3344</v>
      </c>
      <c r="I2286" s="76" t="s">
        <v>313</v>
      </c>
      <c r="J2286" s="78" t="s">
        <v>824</v>
      </c>
      <c r="K2286" s="79" t="s">
        <v>634</v>
      </c>
      <c r="L2286" s="79" t="s">
        <v>634</v>
      </c>
      <c r="M2286" s="79">
        <v>1236.43</v>
      </c>
      <c r="N2286" s="79">
        <v>3029.39</v>
      </c>
    </row>
    <row r="2287" spans="1:14" s="81" customFormat="1" x14ac:dyDescent="0.25">
      <c r="A2287" s="74" t="s">
        <v>41</v>
      </c>
      <c r="B2287" s="74" t="s">
        <v>41</v>
      </c>
      <c r="C2287" s="75" t="s">
        <v>51</v>
      </c>
      <c r="D2287" s="76" t="s">
        <v>1</v>
      </c>
      <c r="E2287" s="77">
        <v>2020</v>
      </c>
      <c r="F2287" s="76" t="s">
        <v>67</v>
      </c>
      <c r="G2287" s="77" t="s">
        <v>193</v>
      </c>
      <c r="H2287" s="76" t="s">
        <v>3345</v>
      </c>
      <c r="I2287" s="76" t="s">
        <v>194</v>
      </c>
      <c r="J2287" s="78" t="s">
        <v>206</v>
      </c>
      <c r="K2287" s="79" t="s">
        <v>545</v>
      </c>
      <c r="L2287" s="79" t="s">
        <v>545</v>
      </c>
      <c r="M2287" s="79">
        <v>1434.67</v>
      </c>
      <c r="N2287" s="79">
        <v>5022.6400000000003</v>
      </c>
    </row>
    <row r="2288" spans="1:14" s="81" customFormat="1" x14ac:dyDescent="0.25">
      <c r="A2288" s="74" t="s">
        <v>41</v>
      </c>
      <c r="B2288" s="74" t="s">
        <v>41</v>
      </c>
      <c r="C2288" s="75" t="s">
        <v>656</v>
      </c>
      <c r="D2288" s="76" t="s">
        <v>657</v>
      </c>
      <c r="E2288" s="77">
        <v>2023</v>
      </c>
      <c r="F2288" s="76" t="s">
        <v>61</v>
      </c>
      <c r="G2288" s="77" t="s">
        <v>102</v>
      </c>
      <c r="H2288" s="76" t="s">
        <v>3346</v>
      </c>
      <c r="I2288" s="76" t="s">
        <v>162</v>
      </c>
      <c r="J2288" s="78" t="s">
        <v>2165</v>
      </c>
      <c r="K2288" s="79" t="s">
        <v>634</v>
      </c>
      <c r="L2288" s="79" t="s">
        <v>634</v>
      </c>
      <c r="M2288" s="79">
        <v>2026.8000000000002</v>
      </c>
      <c r="N2288" s="79">
        <v>4395.5892261097952</v>
      </c>
    </row>
    <row r="2289" spans="1:14" s="81" customFormat="1" x14ac:dyDescent="0.25">
      <c r="A2289" s="74" t="s">
        <v>41</v>
      </c>
      <c r="B2289" s="74" t="s">
        <v>41</v>
      </c>
      <c r="C2289" s="75" t="s">
        <v>754</v>
      </c>
      <c r="D2289" s="76" t="s">
        <v>755</v>
      </c>
      <c r="E2289" s="77">
        <v>2022</v>
      </c>
      <c r="F2289" s="76" t="s">
        <v>77</v>
      </c>
      <c r="G2289" s="77" t="s">
        <v>403</v>
      </c>
      <c r="H2289" s="76" t="s">
        <v>3347</v>
      </c>
      <c r="I2289" s="76" t="s">
        <v>672</v>
      </c>
      <c r="J2289" s="78" t="s">
        <v>873</v>
      </c>
      <c r="K2289" s="79" t="s">
        <v>545</v>
      </c>
      <c r="L2289" s="79" t="s">
        <v>545</v>
      </c>
      <c r="M2289" s="79">
        <v>1726.79</v>
      </c>
      <c r="N2289" s="79">
        <v>3889.99</v>
      </c>
    </row>
    <row r="2290" spans="1:14" s="81" customFormat="1" x14ac:dyDescent="0.25">
      <c r="A2290" s="74" t="s">
        <v>41</v>
      </c>
      <c r="B2290" s="74" t="s">
        <v>41</v>
      </c>
      <c r="C2290" s="75" t="s">
        <v>922</v>
      </c>
      <c r="D2290" s="76" t="s">
        <v>923</v>
      </c>
      <c r="E2290" s="77">
        <v>2023</v>
      </c>
      <c r="F2290" s="76" t="s">
        <v>61</v>
      </c>
      <c r="G2290" s="77" t="s">
        <v>102</v>
      </c>
      <c r="H2290" s="76" t="s">
        <v>3348</v>
      </c>
      <c r="I2290" s="76" t="s">
        <v>129</v>
      </c>
      <c r="J2290" s="78" t="s">
        <v>807</v>
      </c>
      <c r="K2290" s="79" t="s">
        <v>634</v>
      </c>
      <c r="L2290" s="79" t="s">
        <v>634</v>
      </c>
      <c r="M2290" s="79">
        <v>1858.89</v>
      </c>
      <c r="N2290" s="79">
        <v>3243.81</v>
      </c>
    </row>
    <row r="2291" spans="1:14" s="81" customFormat="1" x14ac:dyDescent="0.25">
      <c r="A2291" s="74" t="s">
        <v>41</v>
      </c>
      <c r="B2291" s="74" t="s">
        <v>41</v>
      </c>
      <c r="C2291" s="75" t="s">
        <v>51</v>
      </c>
      <c r="D2291" s="76" t="s">
        <v>1</v>
      </c>
      <c r="E2291" s="77">
        <v>2020</v>
      </c>
      <c r="F2291" s="76" t="s">
        <v>67</v>
      </c>
      <c r="G2291" s="77" t="s">
        <v>193</v>
      </c>
      <c r="H2291" s="76" t="s">
        <v>3349</v>
      </c>
      <c r="I2291" s="76" t="s">
        <v>194</v>
      </c>
      <c r="J2291" s="78" t="s">
        <v>684</v>
      </c>
      <c r="K2291" s="79" t="s">
        <v>545</v>
      </c>
      <c r="L2291" s="79" t="s">
        <v>545</v>
      </c>
      <c r="M2291" s="79">
        <v>1434.67</v>
      </c>
      <c r="N2291" s="79">
        <v>5022.6400000000003</v>
      </c>
    </row>
    <row r="2292" spans="1:14" s="81" customFormat="1" x14ac:dyDescent="0.25">
      <c r="A2292" s="74" t="s">
        <v>41</v>
      </c>
      <c r="B2292" s="74" t="s">
        <v>41</v>
      </c>
      <c r="C2292" s="75" t="s">
        <v>1013</v>
      </c>
      <c r="D2292" s="76" t="s">
        <v>1014</v>
      </c>
      <c r="E2292" s="77">
        <v>2023</v>
      </c>
      <c r="F2292" s="76" t="s">
        <v>64</v>
      </c>
      <c r="G2292" s="77" t="s">
        <v>159</v>
      </c>
      <c r="H2292" s="76" t="s">
        <v>3350</v>
      </c>
      <c r="I2292" s="76" t="s">
        <v>160</v>
      </c>
      <c r="J2292" s="78" t="s">
        <v>163</v>
      </c>
      <c r="K2292" s="79" t="s">
        <v>634</v>
      </c>
      <c r="L2292" s="79" t="s">
        <v>634</v>
      </c>
      <c r="M2292" s="79">
        <v>2691.57</v>
      </c>
      <c r="N2292" s="79">
        <v>5752.39</v>
      </c>
    </row>
    <row r="2293" spans="1:14" s="81" customFormat="1" x14ac:dyDescent="0.25">
      <c r="A2293" s="74" t="s">
        <v>41</v>
      </c>
      <c r="B2293" s="74" t="s">
        <v>41</v>
      </c>
      <c r="C2293" s="75" t="s">
        <v>754</v>
      </c>
      <c r="D2293" s="76" t="s">
        <v>755</v>
      </c>
      <c r="E2293" s="77">
        <v>2022</v>
      </c>
      <c r="F2293" s="76" t="s">
        <v>77</v>
      </c>
      <c r="G2293" s="77" t="s">
        <v>403</v>
      </c>
      <c r="H2293" s="76" t="s">
        <v>3351</v>
      </c>
      <c r="I2293" s="76" t="s">
        <v>701</v>
      </c>
      <c r="J2293" s="78" t="s">
        <v>815</v>
      </c>
      <c r="K2293" s="79" t="s">
        <v>547</v>
      </c>
      <c r="L2293" s="79" t="s">
        <v>547</v>
      </c>
      <c r="M2293" s="79">
        <v>1328.3</v>
      </c>
      <c r="N2293" s="79">
        <v>3165.25</v>
      </c>
    </row>
    <row r="2294" spans="1:14" s="81" customFormat="1" x14ac:dyDescent="0.25">
      <c r="A2294" s="74" t="s">
        <v>41</v>
      </c>
      <c r="B2294" s="74" t="s">
        <v>41</v>
      </c>
      <c r="C2294" s="75" t="s">
        <v>929</v>
      </c>
      <c r="D2294" s="76" t="s">
        <v>930</v>
      </c>
      <c r="E2294" s="77">
        <v>2018</v>
      </c>
      <c r="F2294" s="76" t="s">
        <v>61</v>
      </c>
      <c r="G2294" s="77" t="s">
        <v>102</v>
      </c>
      <c r="H2294" s="76" t="s">
        <v>3353</v>
      </c>
      <c r="I2294" s="76" t="s">
        <v>179</v>
      </c>
      <c r="J2294" s="78" t="s">
        <v>3354</v>
      </c>
      <c r="K2294" s="79" t="s">
        <v>545</v>
      </c>
      <c r="L2294" s="79" t="s">
        <v>545</v>
      </c>
      <c r="M2294" s="79">
        <v>1302</v>
      </c>
      <c r="N2294" s="79">
        <v>2442.8200000000002</v>
      </c>
    </row>
    <row r="2295" spans="1:14" s="81" customFormat="1" x14ac:dyDescent="0.25">
      <c r="A2295" s="74" t="s">
        <v>41</v>
      </c>
      <c r="B2295" s="74" t="s">
        <v>41</v>
      </c>
      <c r="C2295" s="75" t="s">
        <v>680</v>
      </c>
      <c r="D2295" s="76" t="s">
        <v>18</v>
      </c>
      <c r="E2295" s="77">
        <v>2022</v>
      </c>
      <c r="F2295" s="76" t="s">
        <v>64</v>
      </c>
      <c r="G2295" s="77" t="s">
        <v>159</v>
      </c>
      <c r="H2295" s="76" t="s">
        <v>3355</v>
      </c>
      <c r="I2295" s="76" t="s">
        <v>298</v>
      </c>
      <c r="J2295" s="78" t="s">
        <v>671</v>
      </c>
      <c r="K2295" s="79" t="s">
        <v>634</v>
      </c>
      <c r="L2295" s="79" t="s">
        <v>634</v>
      </c>
      <c r="M2295" s="79">
        <v>3961.97</v>
      </c>
      <c r="N2295" s="79">
        <v>4624.84</v>
      </c>
    </row>
    <row r="2296" spans="1:14" s="81" customFormat="1" x14ac:dyDescent="0.25">
      <c r="A2296" s="74" t="s">
        <v>41</v>
      </c>
      <c r="B2296" s="74" t="s">
        <v>41</v>
      </c>
      <c r="C2296" s="75" t="s">
        <v>751</v>
      </c>
      <c r="D2296" s="76" t="s">
        <v>27</v>
      </c>
      <c r="E2296" s="77">
        <v>2018</v>
      </c>
      <c r="F2296" s="76" t="s">
        <v>72</v>
      </c>
      <c r="G2296" s="77" t="s">
        <v>275</v>
      </c>
      <c r="H2296" s="76" t="s">
        <v>3356</v>
      </c>
      <c r="I2296" s="76" t="s">
        <v>276</v>
      </c>
      <c r="J2296" s="78" t="s">
        <v>105</v>
      </c>
      <c r="K2296" s="79" t="s">
        <v>634</v>
      </c>
      <c r="L2296" s="79" t="s">
        <v>634</v>
      </c>
      <c r="M2296" s="82">
        <v>2858.86</v>
      </c>
      <c r="N2296" s="82">
        <v>6489.73</v>
      </c>
    </row>
    <row r="2297" spans="1:14" s="81" customFormat="1" x14ac:dyDescent="0.25">
      <c r="A2297" s="74" t="s">
        <v>41</v>
      </c>
      <c r="B2297" s="74" t="s">
        <v>41</v>
      </c>
      <c r="C2297" s="75" t="s">
        <v>659</v>
      </c>
      <c r="D2297" s="76" t="s">
        <v>4</v>
      </c>
      <c r="E2297" s="77">
        <v>2020</v>
      </c>
      <c r="F2297" s="76" t="s">
        <v>66</v>
      </c>
      <c r="G2297" s="77" t="s">
        <v>186</v>
      </c>
      <c r="H2297" s="76" t="s">
        <v>3357</v>
      </c>
      <c r="I2297" s="76" t="s">
        <v>179</v>
      </c>
      <c r="J2297" s="78" t="s">
        <v>457</v>
      </c>
      <c r="K2297" s="79" t="s">
        <v>545</v>
      </c>
      <c r="L2297" s="79" t="s">
        <v>545</v>
      </c>
      <c r="M2297" s="79">
        <v>1445.71</v>
      </c>
      <c r="N2297" s="79">
        <v>3525.9695380000003</v>
      </c>
    </row>
    <row r="2298" spans="1:14" s="81" customFormat="1" x14ac:dyDescent="0.25">
      <c r="A2298" s="74" t="s">
        <v>41</v>
      </c>
      <c r="B2298" s="74" t="s">
        <v>41</v>
      </c>
      <c r="C2298" s="75" t="s">
        <v>754</v>
      </c>
      <c r="D2298" s="76" t="s">
        <v>755</v>
      </c>
      <c r="E2298" s="77">
        <v>2022</v>
      </c>
      <c r="F2298" s="76" t="s">
        <v>77</v>
      </c>
      <c r="G2298" s="77" t="s">
        <v>403</v>
      </c>
      <c r="H2298" s="76" t="s">
        <v>3358</v>
      </c>
      <c r="I2298" s="76" t="s">
        <v>672</v>
      </c>
      <c r="J2298" s="78" t="s">
        <v>858</v>
      </c>
      <c r="K2298" s="79" t="s">
        <v>545</v>
      </c>
      <c r="L2298" s="79" t="s">
        <v>545</v>
      </c>
      <c r="M2298" s="79">
        <v>1726.79</v>
      </c>
      <c r="N2298" s="79">
        <v>3889.99</v>
      </c>
    </row>
    <row r="2299" spans="1:14" s="81" customFormat="1" x14ac:dyDescent="0.25">
      <c r="A2299" s="74" t="s">
        <v>41</v>
      </c>
      <c r="B2299" s="74" t="s">
        <v>41</v>
      </c>
      <c r="C2299" s="75" t="s">
        <v>55</v>
      </c>
      <c r="D2299" s="76" t="s">
        <v>6</v>
      </c>
      <c r="E2299" s="77">
        <v>2018</v>
      </c>
      <c r="F2299" s="76" t="s">
        <v>71</v>
      </c>
      <c r="G2299" s="77" t="s">
        <v>264</v>
      </c>
      <c r="H2299" s="76" t="s">
        <v>3359</v>
      </c>
      <c r="I2299" s="76" t="s">
        <v>99</v>
      </c>
      <c r="J2299" s="78" t="s">
        <v>678</v>
      </c>
      <c r="K2299" s="79" t="s">
        <v>634</v>
      </c>
      <c r="L2299" s="79" t="s">
        <v>634</v>
      </c>
      <c r="M2299" s="79">
        <v>1727</v>
      </c>
      <c r="N2299" s="79">
        <v>3452.47</v>
      </c>
    </row>
    <row r="2300" spans="1:14" s="81" customFormat="1" x14ac:dyDescent="0.25">
      <c r="A2300" s="74" t="s">
        <v>41</v>
      </c>
      <c r="B2300" s="74" t="s">
        <v>41</v>
      </c>
      <c r="C2300" s="75" t="s">
        <v>754</v>
      </c>
      <c r="D2300" s="76" t="s">
        <v>755</v>
      </c>
      <c r="E2300" s="77">
        <v>2022</v>
      </c>
      <c r="F2300" s="76" t="s">
        <v>77</v>
      </c>
      <c r="G2300" s="77" t="s">
        <v>403</v>
      </c>
      <c r="H2300" s="76" t="s">
        <v>3360</v>
      </c>
      <c r="I2300" s="76" t="s">
        <v>179</v>
      </c>
      <c r="J2300" s="78" t="s">
        <v>806</v>
      </c>
      <c r="K2300" s="79" t="s">
        <v>545</v>
      </c>
      <c r="L2300" s="79" t="s">
        <v>545</v>
      </c>
      <c r="M2300" s="79">
        <v>1328.3</v>
      </c>
      <c r="N2300" s="79">
        <v>3165.25</v>
      </c>
    </row>
    <row r="2301" spans="1:14" s="81" customFormat="1" x14ac:dyDescent="0.25">
      <c r="A2301" s="74" t="s">
        <v>41</v>
      </c>
      <c r="B2301" s="74" t="s">
        <v>41</v>
      </c>
      <c r="C2301" s="75" t="s">
        <v>654</v>
      </c>
      <c r="D2301" s="76" t="s">
        <v>2</v>
      </c>
      <c r="E2301" s="77">
        <v>2018</v>
      </c>
      <c r="F2301" s="76" t="s">
        <v>64</v>
      </c>
      <c r="G2301" s="77" t="s">
        <v>159</v>
      </c>
      <c r="H2301" s="76" t="s">
        <v>3361</v>
      </c>
      <c r="I2301" s="76" t="s">
        <v>99</v>
      </c>
      <c r="J2301" s="78" t="s">
        <v>688</v>
      </c>
      <c r="K2301" s="79" t="s">
        <v>634</v>
      </c>
      <c r="L2301" s="79" t="s">
        <v>634</v>
      </c>
      <c r="M2301" s="79">
        <v>2657.39</v>
      </c>
      <c r="N2301" s="79">
        <v>5718.21</v>
      </c>
    </row>
    <row r="2302" spans="1:14" s="81" customFormat="1" x14ac:dyDescent="0.25">
      <c r="A2302" s="74" t="s">
        <v>41</v>
      </c>
      <c r="B2302" s="74" t="s">
        <v>41</v>
      </c>
      <c r="C2302" s="75" t="s">
        <v>668</v>
      </c>
      <c r="D2302" s="76" t="s">
        <v>10</v>
      </c>
      <c r="E2302" s="77">
        <v>2019</v>
      </c>
      <c r="F2302" s="76" t="s">
        <v>76</v>
      </c>
      <c r="G2302" s="77" t="s">
        <v>328</v>
      </c>
      <c r="H2302" s="76" t="s">
        <v>3362</v>
      </c>
      <c r="I2302" s="76" t="s">
        <v>179</v>
      </c>
      <c r="J2302" s="78" t="s">
        <v>360</v>
      </c>
      <c r="K2302" s="79" t="s">
        <v>545</v>
      </c>
      <c r="L2302" s="79" t="s">
        <v>545</v>
      </c>
      <c r="M2302" s="79">
        <v>1122.2</v>
      </c>
      <c r="N2302" s="79">
        <v>3112.55</v>
      </c>
    </row>
    <row r="2303" spans="1:14" s="81" customFormat="1" x14ac:dyDescent="0.25">
      <c r="A2303" s="74" t="s">
        <v>41</v>
      </c>
      <c r="B2303" s="74" t="s">
        <v>41</v>
      </c>
      <c r="C2303" s="75" t="s">
        <v>761</v>
      </c>
      <c r="D2303" s="76" t="s">
        <v>35</v>
      </c>
      <c r="E2303" s="77">
        <v>2018</v>
      </c>
      <c r="F2303" s="76" t="s">
        <v>59</v>
      </c>
      <c r="G2303" s="77" t="s">
        <v>82</v>
      </c>
      <c r="H2303" s="76" t="s">
        <v>3363</v>
      </c>
      <c r="I2303" s="76" t="s">
        <v>129</v>
      </c>
      <c r="J2303" s="78" t="s">
        <v>721</v>
      </c>
      <c r="K2303" s="79" t="s">
        <v>634</v>
      </c>
      <c r="L2303" s="79" t="s">
        <v>634</v>
      </c>
      <c r="M2303" s="79">
        <v>1326.25</v>
      </c>
      <c r="N2303" s="79">
        <v>2601.58</v>
      </c>
    </row>
    <row r="2304" spans="1:14" s="81" customFormat="1" x14ac:dyDescent="0.25">
      <c r="A2304" s="74" t="s">
        <v>41</v>
      </c>
      <c r="B2304" s="74" t="s">
        <v>41</v>
      </c>
      <c r="C2304" s="75" t="s">
        <v>1576</v>
      </c>
      <c r="D2304" s="76" t="s">
        <v>1577</v>
      </c>
      <c r="E2304" s="77">
        <v>2021</v>
      </c>
      <c r="F2304" s="76" t="s">
        <v>1578</v>
      </c>
      <c r="G2304" s="77" t="s">
        <v>1579</v>
      </c>
      <c r="H2304" s="76" t="s">
        <v>3364</v>
      </c>
      <c r="I2304" s="76" t="s">
        <v>179</v>
      </c>
      <c r="J2304" s="78" t="s">
        <v>3365</v>
      </c>
      <c r="K2304" s="79" t="s">
        <v>545</v>
      </c>
      <c r="L2304" s="79" t="s">
        <v>545</v>
      </c>
      <c r="M2304" s="79">
        <v>1302</v>
      </c>
      <c r="N2304" s="79">
        <v>2442.8200000000002</v>
      </c>
    </row>
    <row r="2305" spans="1:14" s="81" customFormat="1" x14ac:dyDescent="0.25">
      <c r="A2305" s="74" t="s">
        <v>41</v>
      </c>
      <c r="B2305" s="74" t="s">
        <v>41</v>
      </c>
      <c r="C2305" s="75" t="s">
        <v>668</v>
      </c>
      <c r="D2305" s="76" t="s">
        <v>10</v>
      </c>
      <c r="E2305" s="77">
        <v>2019</v>
      </c>
      <c r="F2305" s="76" t="s">
        <v>76</v>
      </c>
      <c r="G2305" s="77" t="s">
        <v>328</v>
      </c>
      <c r="H2305" s="76" t="s">
        <v>3366</v>
      </c>
      <c r="I2305" s="76" t="s">
        <v>179</v>
      </c>
      <c r="J2305" s="78" t="s">
        <v>652</v>
      </c>
      <c r="K2305" s="79" t="s">
        <v>545</v>
      </c>
      <c r="L2305" s="79" t="s">
        <v>545</v>
      </c>
      <c r="M2305" s="79">
        <v>1122.2</v>
      </c>
      <c r="N2305" s="79">
        <v>3112.55</v>
      </c>
    </row>
    <row r="2306" spans="1:14" s="81" customFormat="1" x14ac:dyDescent="0.25">
      <c r="A2306" s="74" t="s">
        <v>41</v>
      </c>
      <c r="B2306" s="74" t="s">
        <v>41</v>
      </c>
      <c r="C2306" s="75" t="s">
        <v>659</v>
      </c>
      <c r="D2306" s="76" t="s">
        <v>4</v>
      </c>
      <c r="E2306" s="77">
        <v>2020</v>
      </c>
      <c r="F2306" s="76" t="s">
        <v>66</v>
      </c>
      <c r="G2306" s="77" t="s">
        <v>186</v>
      </c>
      <c r="H2306" s="76" t="s">
        <v>3367</v>
      </c>
      <c r="I2306" s="76" t="s">
        <v>179</v>
      </c>
      <c r="J2306" s="78" t="s">
        <v>455</v>
      </c>
      <c r="K2306" s="79" t="s">
        <v>545</v>
      </c>
      <c r="L2306" s="79" t="s">
        <v>545</v>
      </c>
      <c r="M2306" s="79">
        <v>1445.71</v>
      </c>
      <c r="N2306" s="79">
        <v>3525.9695380000003</v>
      </c>
    </row>
    <row r="2307" spans="1:14" s="81" customFormat="1" x14ac:dyDescent="0.25">
      <c r="A2307" s="74" t="s">
        <v>41</v>
      </c>
      <c r="B2307" s="74" t="s">
        <v>41</v>
      </c>
      <c r="C2307" s="75" t="s">
        <v>668</v>
      </c>
      <c r="D2307" s="76" t="s">
        <v>10</v>
      </c>
      <c r="E2307" s="77">
        <v>2019</v>
      </c>
      <c r="F2307" s="76" t="s">
        <v>76</v>
      </c>
      <c r="G2307" s="77" t="s">
        <v>328</v>
      </c>
      <c r="H2307" s="76" t="s">
        <v>3368</v>
      </c>
      <c r="I2307" s="76" t="s">
        <v>179</v>
      </c>
      <c r="J2307" s="78" t="s">
        <v>627</v>
      </c>
      <c r="K2307" s="79" t="s">
        <v>545</v>
      </c>
      <c r="L2307" s="79" t="s">
        <v>545</v>
      </c>
      <c r="M2307" s="79">
        <v>1122.2</v>
      </c>
      <c r="N2307" s="79">
        <v>3112.55</v>
      </c>
    </row>
    <row r="2308" spans="1:14" s="81" customFormat="1" x14ac:dyDescent="0.25">
      <c r="A2308" s="74" t="s">
        <v>41</v>
      </c>
      <c r="B2308" s="74" t="s">
        <v>41</v>
      </c>
      <c r="C2308" s="75" t="s">
        <v>666</v>
      </c>
      <c r="D2308" s="76" t="s">
        <v>9</v>
      </c>
      <c r="E2308" s="77">
        <v>2020</v>
      </c>
      <c r="F2308" s="76" t="s">
        <v>77</v>
      </c>
      <c r="G2308" s="77" t="s">
        <v>403</v>
      </c>
      <c r="H2308" s="76" t="s">
        <v>3369</v>
      </c>
      <c r="I2308" s="76" t="s">
        <v>86</v>
      </c>
      <c r="J2308" s="78" t="s">
        <v>667</v>
      </c>
      <c r="K2308" s="79" t="s">
        <v>634</v>
      </c>
      <c r="L2308" s="79" t="s">
        <v>634</v>
      </c>
      <c r="M2308" s="79">
        <v>2477.4</v>
      </c>
      <c r="N2308" s="79">
        <v>5476.86</v>
      </c>
    </row>
    <row r="2309" spans="1:14" s="81" customFormat="1" x14ac:dyDescent="0.25">
      <c r="A2309" s="74" t="s">
        <v>41</v>
      </c>
      <c r="B2309" s="74" t="s">
        <v>41</v>
      </c>
      <c r="C2309" s="75" t="s">
        <v>668</v>
      </c>
      <c r="D2309" s="76" t="s">
        <v>10</v>
      </c>
      <c r="E2309" s="77">
        <v>2019</v>
      </c>
      <c r="F2309" s="76" t="s">
        <v>76</v>
      </c>
      <c r="G2309" s="77" t="s">
        <v>328</v>
      </c>
      <c r="H2309" s="76" t="s">
        <v>3370</v>
      </c>
      <c r="I2309" s="76" t="s">
        <v>179</v>
      </c>
      <c r="J2309" s="78" t="s">
        <v>382</v>
      </c>
      <c r="K2309" s="79" t="s">
        <v>545</v>
      </c>
      <c r="L2309" s="79" t="s">
        <v>545</v>
      </c>
      <c r="M2309" s="79">
        <v>1122.2</v>
      </c>
      <c r="N2309" s="79">
        <v>3112.55</v>
      </c>
    </row>
    <row r="2310" spans="1:14" s="81" customFormat="1" x14ac:dyDescent="0.25">
      <c r="A2310" s="74" t="s">
        <v>41</v>
      </c>
      <c r="B2310" s="74" t="s">
        <v>41</v>
      </c>
      <c r="C2310" s="75" t="s">
        <v>922</v>
      </c>
      <c r="D2310" s="76" t="s">
        <v>923</v>
      </c>
      <c r="E2310" s="77">
        <v>2023</v>
      </c>
      <c r="F2310" s="76" t="s">
        <v>61</v>
      </c>
      <c r="G2310" s="77" t="s">
        <v>102</v>
      </c>
      <c r="H2310" s="76" t="s">
        <v>3371</v>
      </c>
      <c r="I2310" s="76" t="s">
        <v>129</v>
      </c>
      <c r="J2310" s="78" t="s">
        <v>763</v>
      </c>
      <c r="K2310" s="79" t="s">
        <v>634</v>
      </c>
      <c r="L2310" s="79" t="s">
        <v>634</v>
      </c>
      <c r="M2310" s="79">
        <v>1858.89</v>
      </c>
      <c r="N2310" s="79">
        <v>3243.81</v>
      </c>
    </row>
    <row r="2311" spans="1:14" s="81" customFormat="1" x14ac:dyDescent="0.25">
      <c r="A2311" s="74" t="s">
        <v>41</v>
      </c>
      <c r="B2311" s="74" t="s">
        <v>41</v>
      </c>
      <c r="C2311" s="75" t="s">
        <v>51</v>
      </c>
      <c r="D2311" s="76" t="s">
        <v>1</v>
      </c>
      <c r="E2311" s="77">
        <v>2020</v>
      </c>
      <c r="F2311" s="76" t="s">
        <v>67</v>
      </c>
      <c r="G2311" s="77" t="s">
        <v>193</v>
      </c>
      <c r="H2311" s="76" t="s">
        <v>3372</v>
      </c>
      <c r="I2311" s="76" t="s">
        <v>194</v>
      </c>
      <c r="J2311" s="78" t="s">
        <v>735</v>
      </c>
      <c r="K2311" s="79" t="s">
        <v>545</v>
      </c>
      <c r="L2311" s="79" t="s">
        <v>545</v>
      </c>
      <c r="M2311" s="79">
        <v>1434.67</v>
      </c>
      <c r="N2311" s="79">
        <v>5022.6400000000003</v>
      </c>
    </row>
    <row r="2312" spans="1:14" s="81" customFormat="1" x14ac:dyDescent="0.25">
      <c r="A2312" s="74" t="s">
        <v>41</v>
      </c>
      <c r="B2312" s="74" t="s">
        <v>41</v>
      </c>
      <c r="C2312" s="75" t="s">
        <v>660</v>
      </c>
      <c r="D2312" s="76" t="s">
        <v>5</v>
      </c>
      <c r="E2312" s="77">
        <v>2020</v>
      </c>
      <c r="F2312" s="76" t="s">
        <v>61</v>
      </c>
      <c r="G2312" s="77" t="s">
        <v>102</v>
      </c>
      <c r="H2312" s="76" t="s">
        <v>3373</v>
      </c>
      <c r="I2312" s="76" t="s">
        <v>257</v>
      </c>
      <c r="J2312" s="78" t="s">
        <v>863</v>
      </c>
      <c r="K2312" s="79" t="s">
        <v>634</v>
      </c>
      <c r="L2312" s="79" t="s">
        <v>634</v>
      </c>
      <c r="M2312" s="79">
        <v>1599</v>
      </c>
      <c r="N2312" s="79">
        <v>3028.16</v>
      </c>
    </row>
    <row r="2313" spans="1:14" s="81" customFormat="1" x14ac:dyDescent="0.25">
      <c r="A2313" s="74" t="s">
        <v>41</v>
      </c>
      <c r="B2313" s="74" t="s">
        <v>41</v>
      </c>
      <c r="C2313" s="75" t="s">
        <v>48</v>
      </c>
      <c r="D2313" s="76" t="s">
        <v>11</v>
      </c>
      <c r="E2313" s="77">
        <v>2018</v>
      </c>
      <c r="F2313" s="76" t="s">
        <v>59</v>
      </c>
      <c r="G2313" s="77" t="s">
        <v>82</v>
      </c>
      <c r="H2313" s="76" t="s">
        <v>3374</v>
      </c>
      <c r="I2313" s="76" t="s">
        <v>131</v>
      </c>
      <c r="J2313" s="78" t="s">
        <v>784</v>
      </c>
      <c r="K2313" s="79" t="s">
        <v>634</v>
      </c>
      <c r="L2313" s="79" t="s">
        <v>634</v>
      </c>
      <c r="M2313" s="79">
        <v>2522.52</v>
      </c>
      <c r="N2313" s="79">
        <v>4511.1400000000003</v>
      </c>
    </row>
    <row r="2314" spans="1:14" s="81" customFormat="1" x14ac:dyDescent="0.25">
      <c r="A2314" s="74" t="s">
        <v>41</v>
      </c>
      <c r="B2314" s="74" t="s">
        <v>41</v>
      </c>
      <c r="C2314" s="75" t="s">
        <v>659</v>
      </c>
      <c r="D2314" s="76" t="s">
        <v>4</v>
      </c>
      <c r="E2314" s="77">
        <v>2020</v>
      </c>
      <c r="F2314" s="76" t="s">
        <v>66</v>
      </c>
      <c r="G2314" s="77" t="s">
        <v>186</v>
      </c>
      <c r="H2314" s="76" t="s">
        <v>3375</v>
      </c>
      <c r="I2314" s="76" t="s">
        <v>179</v>
      </c>
      <c r="J2314" s="78" t="s">
        <v>473</v>
      </c>
      <c r="K2314" s="79" t="s">
        <v>545</v>
      </c>
      <c r="L2314" s="79" t="s">
        <v>545</v>
      </c>
      <c r="M2314" s="79">
        <v>1328.3</v>
      </c>
      <c r="N2314" s="79">
        <v>3222.5716040000002</v>
      </c>
    </row>
    <row r="2315" spans="1:14" s="81" customFormat="1" x14ac:dyDescent="0.25">
      <c r="A2315" s="74" t="s">
        <v>41</v>
      </c>
      <c r="B2315" s="74" t="s">
        <v>41</v>
      </c>
      <c r="C2315" s="75" t="s">
        <v>1245</v>
      </c>
      <c r="D2315" s="76" t="s">
        <v>1246</v>
      </c>
      <c r="E2315" s="77">
        <v>2021</v>
      </c>
      <c r="F2315" s="76" t="s">
        <v>78</v>
      </c>
      <c r="G2315" s="77" t="s">
        <v>507</v>
      </c>
      <c r="H2315" s="76" t="s">
        <v>3376</v>
      </c>
      <c r="I2315" s="76" t="s">
        <v>508</v>
      </c>
      <c r="J2315" s="78" t="s">
        <v>674</v>
      </c>
      <c r="K2315" s="79" t="s">
        <v>634</v>
      </c>
      <c r="L2315" s="79" t="s">
        <v>634</v>
      </c>
      <c r="M2315" s="79">
        <v>1895.31</v>
      </c>
      <c r="N2315" s="79">
        <v>4567.4357350000009</v>
      </c>
    </row>
    <row r="2316" spans="1:14" s="81" customFormat="1" x14ac:dyDescent="0.25">
      <c r="A2316" s="74" t="s">
        <v>41</v>
      </c>
      <c r="B2316" s="74" t="s">
        <v>41</v>
      </c>
      <c r="C2316" s="75" t="s">
        <v>51</v>
      </c>
      <c r="D2316" s="76" t="s">
        <v>1</v>
      </c>
      <c r="E2316" s="77">
        <v>2020</v>
      </c>
      <c r="F2316" s="76" t="s">
        <v>67</v>
      </c>
      <c r="G2316" s="77" t="s">
        <v>193</v>
      </c>
      <c r="H2316" s="76" t="s">
        <v>3377</v>
      </c>
      <c r="I2316" s="76" t="s">
        <v>194</v>
      </c>
      <c r="J2316" s="78" t="s">
        <v>735</v>
      </c>
      <c r="K2316" s="79" t="s">
        <v>545</v>
      </c>
      <c r="L2316" s="79" t="s">
        <v>545</v>
      </c>
      <c r="M2316" s="79">
        <v>1434.67</v>
      </c>
      <c r="N2316" s="79">
        <v>5022.6400000000003</v>
      </c>
    </row>
    <row r="2317" spans="1:14" s="81" customFormat="1" x14ac:dyDescent="0.25">
      <c r="A2317" s="74" t="s">
        <v>41</v>
      </c>
      <c r="B2317" s="74" t="s">
        <v>41</v>
      </c>
      <c r="C2317" s="75" t="s">
        <v>51</v>
      </c>
      <c r="D2317" s="76" t="s">
        <v>1</v>
      </c>
      <c r="E2317" s="77">
        <v>2020</v>
      </c>
      <c r="F2317" s="76" t="s">
        <v>67</v>
      </c>
      <c r="G2317" s="77" t="s">
        <v>193</v>
      </c>
      <c r="H2317" s="76" t="s">
        <v>3378</v>
      </c>
      <c r="I2317" s="76" t="s">
        <v>194</v>
      </c>
      <c r="J2317" s="78" t="s">
        <v>695</v>
      </c>
      <c r="K2317" s="79" t="s">
        <v>545</v>
      </c>
      <c r="L2317" s="79" t="s">
        <v>545</v>
      </c>
      <c r="M2317" s="79">
        <v>1434.67</v>
      </c>
      <c r="N2317" s="79">
        <v>5022.6400000000003</v>
      </c>
    </row>
    <row r="2318" spans="1:14" s="81" customFormat="1" x14ac:dyDescent="0.25">
      <c r="A2318" s="74" t="s">
        <v>41</v>
      </c>
      <c r="B2318" s="74" t="s">
        <v>41</v>
      </c>
      <c r="C2318" s="75" t="s">
        <v>1013</v>
      </c>
      <c r="D2318" s="76" t="s">
        <v>1014</v>
      </c>
      <c r="E2318" s="77">
        <v>2023</v>
      </c>
      <c r="F2318" s="76" t="s">
        <v>64</v>
      </c>
      <c r="G2318" s="77" t="s">
        <v>159</v>
      </c>
      <c r="H2318" s="76" t="s">
        <v>3379</v>
      </c>
      <c r="I2318" s="76" t="s">
        <v>167</v>
      </c>
      <c r="J2318" s="78" t="s">
        <v>161</v>
      </c>
      <c r="K2318" s="79" t="s">
        <v>634</v>
      </c>
      <c r="L2318" s="79" t="s">
        <v>634</v>
      </c>
      <c r="M2318" s="79">
        <v>1298</v>
      </c>
      <c r="N2318" s="79">
        <v>1540.4</v>
      </c>
    </row>
    <row r="2319" spans="1:14" s="81" customFormat="1" x14ac:dyDescent="0.25">
      <c r="A2319" s="74" t="s">
        <v>41</v>
      </c>
      <c r="B2319" s="74" t="s">
        <v>41</v>
      </c>
      <c r="C2319" s="75" t="s">
        <v>922</v>
      </c>
      <c r="D2319" s="76" t="s">
        <v>923</v>
      </c>
      <c r="E2319" s="77">
        <v>2023</v>
      </c>
      <c r="F2319" s="76" t="s">
        <v>61</v>
      </c>
      <c r="G2319" s="77" t="s">
        <v>102</v>
      </c>
      <c r="H2319" s="76" t="s">
        <v>3380</v>
      </c>
      <c r="I2319" s="76" t="s">
        <v>495</v>
      </c>
      <c r="J2319" s="78" t="s">
        <v>689</v>
      </c>
      <c r="K2319" s="79" t="s">
        <v>634</v>
      </c>
      <c r="L2319" s="79" t="s">
        <v>634</v>
      </c>
      <c r="M2319" s="79">
        <v>2763.62</v>
      </c>
      <c r="N2319" s="79">
        <v>5035.1899999999996</v>
      </c>
    </row>
    <row r="2320" spans="1:14" s="81" customFormat="1" x14ac:dyDescent="0.25">
      <c r="A2320" s="74" t="s">
        <v>41</v>
      </c>
      <c r="B2320" s="74" t="s">
        <v>41</v>
      </c>
      <c r="C2320" s="75" t="s">
        <v>48</v>
      </c>
      <c r="D2320" s="76" t="s">
        <v>11</v>
      </c>
      <c r="E2320" s="77">
        <v>2018</v>
      </c>
      <c r="F2320" s="76" t="s">
        <v>59</v>
      </c>
      <c r="G2320" s="77" t="s">
        <v>82</v>
      </c>
      <c r="H2320" s="76" t="s">
        <v>3381</v>
      </c>
      <c r="I2320" s="76" t="s">
        <v>129</v>
      </c>
      <c r="J2320" s="78" t="s">
        <v>782</v>
      </c>
      <c r="K2320" s="79" t="s">
        <v>634</v>
      </c>
      <c r="L2320" s="79" t="s">
        <v>634</v>
      </c>
      <c r="M2320" s="79">
        <v>1460.8</v>
      </c>
      <c r="N2320" s="79">
        <v>3007.39</v>
      </c>
    </row>
    <row r="2321" spans="1:14" s="81" customFormat="1" x14ac:dyDescent="0.25">
      <c r="A2321" s="74" t="s">
        <v>41</v>
      </c>
      <c r="B2321" s="74" t="s">
        <v>41</v>
      </c>
      <c r="C2321" s="75" t="s">
        <v>943</v>
      </c>
      <c r="D2321" s="76" t="s">
        <v>944</v>
      </c>
      <c r="E2321" s="77">
        <v>2023</v>
      </c>
      <c r="F2321" s="76" t="s">
        <v>66</v>
      </c>
      <c r="G2321" s="77" t="s">
        <v>186</v>
      </c>
      <c r="H2321" s="76" t="s">
        <v>3382</v>
      </c>
      <c r="I2321" s="76" t="s">
        <v>95</v>
      </c>
      <c r="J2321" s="78" t="s">
        <v>165</v>
      </c>
      <c r="K2321" s="79" t="s">
        <v>634</v>
      </c>
      <c r="L2321" s="79" t="s">
        <v>634</v>
      </c>
      <c r="M2321" s="79">
        <v>2366.17</v>
      </c>
      <c r="N2321" s="79">
        <v>2425.1999999999998</v>
      </c>
    </row>
    <row r="2322" spans="1:14" s="81" customFormat="1" x14ac:dyDescent="0.25">
      <c r="A2322" s="74" t="s">
        <v>41</v>
      </c>
      <c r="B2322" s="74" t="s">
        <v>41</v>
      </c>
      <c r="C2322" s="75" t="s">
        <v>51</v>
      </c>
      <c r="D2322" s="76" t="s">
        <v>1</v>
      </c>
      <c r="E2322" s="77">
        <v>2020</v>
      </c>
      <c r="F2322" s="76" t="s">
        <v>67</v>
      </c>
      <c r="G2322" s="77" t="s">
        <v>193</v>
      </c>
      <c r="H2322" s="76" t="s">
        <v>3383</v>
      </c>
      <c r="I2322" s="76" t="s">
        <v>194</v>
      </c>
      <c r="J2322" s="78" t="s">
        <v>218</v>
      </c>
      <c r="K2322" s="79" t="s">
        <v>545</v>
      </c>
      <c r="L2322" s="79" t="s">
        <v>545</v>
      </c>
      <c r="M2322" s="79">
        <v>1434.67</v>
      </c>
      <c r="N2322" s="79">
        <v>5022.6400000000003</v>
      </c>
    </row>
    <row r="2323" spans="1:14" s="81" customFormat="1" x14ac:dyDescent="0.25">
      <c r="A2323" s="74" t="s">
        <v>41</v>
      </c>
      <c r="B2323" s="74" t="s">
        <v>41</v>
      </c>
      <c r="C2323" s="75" t="s">
        <v>691</v>
      </c>
      <c r="D2323" s="76" t="s">
        <v>21</v>
      </c>
      <c r="E2323" s="77">
        <v>2019</v>
      </c>
      <c r="F2323" s="76" t="s">
        <v>75</v>
      </c>
      <c r="G2323" s="77" t="s">
        <v>312</v>
      </c>
      <c r="H2323" s="76" t="s">
        <v>3384</v>
      </c>
      <c r="I2323" s="76" t="s">
        <v>313</v>
      </c>
      <c r="J2323" s="78" t="s">
        <v>695</v>
      </c>
      <c r="K2323" s="79" t="s">
        <v>634</v>
      </c>
      <c r="L2323" s="79" t="s">
        <v>634</v>
      </c>
      <c r="M2323" s="79">
        <v>1236.43</v>
      </c>
      <c r="N2323" s="79">
        <v>3029.39</v>
      </c>
    </row>
    <row r="2324" spans="1:14" s="81" customFormat="1" x14ac:dyDescent="0.25">
      <c r="A2324" s="74" t="s">
        <v>41</v>
      </c>
      <c r="B2324" s="74" t="s">
        <v>41</v>
      </c>
      <c r="C2324" s="75" t="s">
        <v>48</v>
      </c>
      <c r="D2324" s="76" t="s">
        <v>11</v>
      </c>
      <c r="E2324" s="77">
        <v>2018</v>
      </c>
      <c r="F2324" s="76" t="s">
        <v>59</v>
      </c>
      <c r="G2324" s="77" t="s">
        <v>82</v>
      </c>
      <c r="H2324" s="76" t="s">
        <v>3385</v>
      </c>
      <c r="I2324" s="76" t="s">
        <v>131</v>
      </c>
      <c r="J2324" s="78" t="s">
        <v>784</v>
      </c>
      <c r="K2324" s="79" t="s">
        <v>634</v>
      </c>
      <c r="L2324" s="79" t="s">
        <v>634</v>
      </c>
      <c r="M2324" s="79">
        <v>2522.52</v>
      </c>
      <c r="N2324" s="79">
        <v>4511.1400000000003</v>
      </c>
    </row>
    <row r="2325" spans="1:14" s="81" customFormat="1" x14ac:dyDescent="0.25">
      <c r="A2325" s="74" t="s">
        <v>41</v>
      </c>
      <c r="B2325" s="74" t="s">
        <v>41</v>
      </c>
      <c r="C2325" s="75" t="s">
        <v>675</v>
      </c>
      <c r="D2325" s="76" t="s">
        <v>15</v>
      </c>
      <c r="E2325" s="77">
        <v>2018</v>
      </c>
      <c r="F2325" s="76" t="s">
        <v>676</v>
      </c>
      <c r="G2325" s="77" t="s">
        <v>280</v>
      </c>
      <c r="H2325" s="76" t="s">
        <v>3386</v>
      </c>
      <c r="I2325" s="76" t="s">
        <v>281</v>
      </c>
      <c r="J2325" s="78" t="s">
        <v>753</v>
      </c>
      <c r="K2325" s="79" t="s">
        <v>634</v>
      </c>
      <c r="L2325" s="79" t="s">
        <v>634</v>
      </c>
      <c r="M2325" s="79">
        <v>1360.07</v>
      </c>
      <c r="N2325" s="79">
        <v>3166.66</v>
      </c>
    </row>
    <row r="2326" spans="1:14" s="81" customFormat="1" x14ac:dyDescent="0.25">
      <c r="A2326" s="74" t="s">
        <v>41</v>
      </c>
      <c r="B2326" s="74" t="s">
        <v>41</v>
      </c>
      <c r="C2326" s="75" t="s">
        <v>1013</v>
      </c>
      <c r="D2326" s="76" t="s">
        <v>1014</v>
      </c>
      <c r="E2326" s="77">
        <v>2023</v>
      </c>
      <c r="F2326" s="76" t="s">
        <v>64</v>
      </c>
      <c r="G2326" s="77" t="s">
        <v>159</v>
      </c>
      <c r="H2326" s="76" t="s">
        <v>3387</v>
      </c>
      <c r="I2326" s="76" t="s">
        <v>167</v>
      </c>
      <c r="J2326" s="78" t="s">
        <v>163</v>
      </c>
      <c r="K2326" s="79" t="s">
        <v>634</v>
      </c>
      <c r="L2326" s="79" t="s">
        <v>634</v>
      </c>
      <c r="M2326" s="79">
        <v>1298</v>
      </c>
      <c r="N2326" s="79">
        <v>1540.4</v>
      </c>
    </row>
    <row r="2327" spans="1:14" s="81" customFormat="1" x14ac:dyDescent="0.25">
      <c r="A2327" s="74" t="s">
        <v>41</v>
      </c>
      <c r="B2327" s="74" t="s">
        <v>41</v>
      </c>
      <c r="C2327" s="75" t="s">
        <v>706</v>
      </c>
      <c r="D2327" s="76" t="s">
        <v>568</v>
      </c>
      <c r="E2327" s="77">
        <v>2022</v>
      </c>
      <c r="F2327" s="76" t="s">
        <v>61</v>
      </c>
      <c r="G2327" s="77" t="s">
        <v>102</v>
      </c>
      <c r="H2327" s="76" t="s">
        <v>3388</v>
      </c>
      <c r="I2327" s="76" t="s">
        <v>103</v>
      </c>
      <c r="J2327" s="78" t="s">
        <v>860</v>
      </c>
      <c r="K2327" s="79" t="s">
        <v>634</v>
      </c>
      <c r="L2327" s="79" t="s">
        <v>634</v>
      </c>
      <c r="M2327" s="79">
        <v>2218.2600000000002</v>
      </c>
      <c r="N2327" s="79">
        <v>4306.2299999999996</v>
      </c>
    </row>
    <row r="2328" spans="1:14" s="81" customFormat="1" x14ac:dyDescent="0.25">
      <c r="A2328" s="74" t="s">
        <v>41</v>
      </c>
      <c r="B2328" s="74" t="s">
        <v>41</v>
      </c>
      <c r="C2328" s="75" t="s">
        <v>675</v>
      </c>
      <c r="D2328" s="76" t="s">
        <v>15</v>
      </c>
      <c r="E2328" s="77">
        <v>2018</v>
      </c>
      <c r="F2328" s="76" t="s">
        <v>676</v>
      </c>
      <c r="G2328" s="77" t="s">
        <v>280</v>
      </c>
      <c r="H2328" s="76" t="s">
        <v>3389</v>
      </c>
      <c r="I2328" s="76" t="s">
        <v>281</v>
      </c>
      <c r="J2328" s="78" t="s">
        <v>730</v>
      </c>
      <c r="K2328" s="79" t="s">
        <v>634</v>
      </c>
      <c r="L2328" s="79" t="s">
        <v>634</v>
      </c>
      <c r="M2328" s="79">
        <v>1360.07</v>
      </c>
      <c r="N2328" s="79">
        <v>3166.66</v>
      </c>
    </row>
    <row r="2329" spans="1:14" s="81" customFormat="1" x14ac:dyDescent="0.25">
      <c r="A2329" s="74" t="s">
        <v>41</v>
      </c>
      <c r="B2329" s="74" t="s">
        <v>41</v>
      </c>
      <c r="C2329" s="75" t="s">
        <v>675</v>
      </c>
      <c r="D2329" s="76" t="s">
        <v>15</v>
      </c>
      <c r="E2329" s="77">
        <v>2018</v>
      </c>
      <c r="F2329" s="76" t="s">
        <v>676</v>
      </c>
      <c r="G2329" s="77" t="s">
        <v>280</v>
      </c>
      <c r="H2329" s="76" t="s">
        <v>3390</v>
      </c>
      <c r="I2329" s="76" t="s">
        <v>281</v>
      </c>
      <c r="J2329" s="78" t="s">
        <v>736</v>
      </c>
      <c r="K2329" s="79" t="s">
        <v>634</v>
      </c>
      <c r="L2329" s="79" t="s">
        <v>634</v>
      </c>
      <c r="M2329" s="79">
        <v>1360.07</v>
      </c>
      <c r="N2329" s="79">
        <v>3166.66</v>
      </c>
    </row>
    <row r="2330" spans="1:14" s="81" customFormat="1" x14ac:dyDescent="0.25">
      <c r="A2330" s="74" t="s">
        <v>41</v>
      </c>
      <c r="B2330" s="74" t="s">
        <v>41</v>
      </c>
      <c r="C2330" s="75" t="s">
        <v>663</v>
      </c>
      <c r="D2330" s="76" t="s">
        <v>7</v>
      </c>
      <c r="E2330" s="77">
        <v>2020</v>
      </c>
      <c r="F2330" s="76" t="s">
        <v>80</v>
      </c>
      <c r="G2330" s="77" t="s">
        <v>518</v>
      </c>
      <c r="H2330" s="76" t="s">
        <v>3391</v>
      </c>
      <c r="I2330" s="76" t="s">
        <v>257</v>
      </c>
      <c r="J2330" s="78" t="s">
        <v>664</v>
      </c>
      <c r="K2330" s="79" t="s">
        <v>634</v>
      </c>
      <c r="L2330" s="79" t="s">
        <v>634</v>
      </c>
      <c r="M2330" s="79">
        <v>1785.2952</v>
      </c>
      <c r="N2330" s="79">
        <v>2188.42</v>
      </c>
    </row>
    <row r="2331" spans="1:14" s="81" customFormat="1" x14ac:dyDescent="0.25">
      <c r="A2331" s="74" t="s">
        <v>41</v>
      </c>
      <c r="B2331" s="74" t="s">
        <v>41</v>
      </c>
      <c r="C2331" s="75" t="s">
        <v>654</v>
      </c>
      <c r="D2331" s="76" t="s">
        <v>2</v>
      </c>
      <c r="E2331" s="77">
        <v>2018</v>
      </c>
      <c r="F2331" s="76" t="s">
        <v>64</v>
      </c>
      <c r="G2331" s="77" t="s">
        <v>159</v>
      </c>
      <c r="H2331" s="76" t="s">
        <v>3392</v>
      </c>
      <c r="I2331" s="76" t="s">
        <v>129</v>
      </c>
      <c r="J2331" s="78" t="s">
        <v>655</v>
      </c>
      <c r="K2331" s="79" t="s">
        <v>634</v>
      </c>
      <c r="L2331" s="79" t="s">
        <v>634</v>
      </c>
      <c r="M2331" s="79">
        <v>2035.97</v>
      </c>
      <c r="N2331" s="79">
        <v>4337.2999999999993</v>
      </c>
    </row>
    <row r="2332" spans="1:14" s="81" customFormat="1" x14ac:dyDescent="0.25">
      <c r="A2332" s="74" t="s">
        <v>41</v>
      </c>
      <c r="B2332" s="74" t="s">
        <v>41</v>
      </c>
      <c r="C2332" s="75" t="s">
        <v>691</v>
      </c>
      <c r="D2332" s="76" t="s">
        <v>21</v>
      </c>
      <c r="E2332" s="77">
        <v>2019</v>
      </c>
      <c r="F2332" s="76" t="s">
        <v>75</v>
      </c>
      <c r="G2332" s="77" t="s">
        <v>312</v>
      </c>
      <c r="H2332" s="76" t="s">
        <v>3393</v>
      </c>
      <c r="I2332" s="76" t="s">
        <v>283</v>
      </c>
      <c r="J2332" s="78" t="s">
        <v>695</v>
      </c>
      <c r="K2332" s="79" t="s">
        <v>634</v>
      </c>
      <c r="L2332" s="79" t="s">
        <v>634</v>
      </c>
      <c r="M2332" s="79">
        <v>1236.43</v>
      </c>
      <c r="N2332" s="79">
        <v>3029.39</v>
      </c>
    </row>
    <row r="2333" spans="1:14" s="81" customFormat="1" x14ac:dyDescent="0.25">
      <c r="A2333" s="74" t="s">
        <v>41</v>
      </c>
      <c r="B2333" s="74" t="s">
        <v>41</v>
      </c>
      <c r="C2333" s="75" t="s">
        <v>659</v>
      </c>
      <c r="D2333" s="76" t="s">
        <v>4</v>
      </c>
      <c r="E2333" s="77">
        <v>2020</v>
      </c>
      <c r="F2333" s="76" t="s">
        <v>66</v>
      </c>
      <c r="G2333" s="77" t="s">
        <v>186</v>
      </c>
      <c r="H2333" s="76" t="s">
        <v>3394</v>
      </c>
      <c r="I2333" s="76" t="s">
        <v>179</v>
      </c>
      <c r="J2333" s="78" t="s">
        <v>743</v>
      </c>
      <c r="K2333" s="79" t="s">
        <v>545</v>
      </c>
      <c r="L2333" s="79" t="s">
        <v>545</v>
      </c>
      <c r="M2333" s="79">
        <v>1726.79</v>
      </c>
      <c r="N2333" s="79">
        <v>4094.9080080000003</v>
      </c>
    </row>
    <row r="2334" spans="1:14" s="81" customFormat="1" x14ac:dyDescent="0.25">
      <c r="A2334" s="74" t="s">
        <v>41</v>
      </c>
      <c r="B2334" s="74" t="s">
        <v>41</v>
      </c>
      <c r="C2334" s="75" t="s">
        <v>51</v>
      </c>
      <c r="D2334" s="76" t="s">
        <v>1</v>
      </c>
      <c r="E2334" s="77">
        <v>2020</v>
      </c>
      <c r="F2334" s="76" t="s">
        <v>67</v>
      </c>
      <c r="G2334" s="77" t="s">
        <v>193</v>
      </c>
      <c r="H2334" s="76" t="s">
        <v>3395</v>
      </c>
      <c r="I2334" s="76" t="s">
        <v>194</v>
      </c>
      <c r="J2334" s="78" t="s">
        <v>695</v>
      </c>
      <c r="K2334" s="79" t="s">
        <v>545</v>
      </c>
      <c r="L2334" s="79" t="s">
        <v>545</v>
      </c>
      <c r="M2334" s="79">
        <v>1434.67</v>
      </c>
      <c r="N2334" s="79">
        <v>5022.6400000000003</v>
      </c>
    </row>
    <row r="2335" spans="1:14" s="81" customFormat="1" x14ac:dyDescent="0.25">
      <c r="A2335" s="74" t="s">
        <v>41</v>
      </c>
      <c r="B2335" s="74" t="s">
        <v>41</v>
      </c>
      <c r="C2335" s="75" t="s">
        <v>675</v>
      </c>
      <c r="D2335" s="76" t="s">
        <v>15</v>
      </c>
      <c r="E2335" s="77">
        <v>2018</v>
      </c>
      <c r="F2335" s="76" t="s">
        <v>676</v>
      </c>
      <c r="G2335" s="77" t="s">
        <v>280</v>
      </c>
      <c r="H2335" s="76" t="s">
        <v>3396</v>
      </c>
      <c r="I2335" s="76" t="s">
        <v>283</v>
      </c>
      <c r="J2335" s="78" t="s">
        <v>685</v>
      </c>
      <c r="K2335" s="79" t="s">
        <v>634</v>
      </c>
      <c r="L2335" s="79" t="s">
        <v>634</v>
      </c>
      <c r="M2335" s="79">
        <v>2803.8272000000002</v>
      </c>
      <c r="N2335" s="79">
        <v>5890.47</v>
      </c>
    </row>
    <row r="2336" spans="1:14" s="81" customFormat="1" x14ac:dyDescent="0.25">
      <c r="A2336" s="74" t="s">
        <v>41</v>
      </c>
      <c r="B2336" s="74" t="s">
        <v>41</v>
      </c>
      <c r="C2336" s="75" t="s">
        <v>922</v>
      </c>
      <c r="D2336" s="76" t="s">
        <v>923</v>
      </c>
      <c r="E2336" s="77">
        <v>2023</v>
      </c>
      <c r="F2336" s="76" t="s">
        <v>61</v>
      </c>
      <c r="G2336" s="77" t="s">
        <v>102</v>
      </c>
      <c r="H2336" s="76" t="s">
        <v>3397</v>
      </c>
      <c r="I2336" s="76" t="s">
        <v>129</v>
      </c>
      <c r="J2336" s="78" t="s">
        <v>783</v>
      </c>
      <c r="K2336" s="79" t="s">
        <v>634</v>
      </c>
      <c r="L2336" s="79" t="s">
        <v>634</v>
      </c>
      <c r="M2336" s="79">
        <v>1858.89</v>
      </c>
      <c r="N2336" s="79">
        <v>3243.81</v>
      </c>
    </row>
    <row r="2337" spans="1:14" s="81" customFormat="1" x14ac:dyDescent="0.25">
      <c r="A2337" s="74" t="s">
        <v>41</v>
      </c>
      <c r="B2337" s="74" t="s">
        <v>41</v>
      </c>
      <c r="C2337" s="75" t="s">
        <v>706</v>
      </c>
      <c r="D2337" s="76" t="s">
        <v>568</v>
      </c>
      <c r="E2337" s="77">
        <v>2022</v>
      </c>
      <c r="F2337" s="76" t="s">
        <v>61</v>
      </c>
      <c r="G2337" s="77" t="s">
        <v>102</v>
      </c>
      <c r="H2337" s="76" t="s">
        <v>3398</v>
      </c>
      <c r="I2337" s="76" t="s">
        <v>86</v>
      </c>
      <c r="J2337" s="78" t="s">
        <v>695</v>
      </c>
      <c r="K2337" s="79" t="s">
        <v>634</v>
      </c>
      <c r="L2337" s="79" t="s">
        <v>634</v>
      </c>
      <c r="M2337" s="79">
        <v>2658.79</v>
      </c>
      <c r="N2337" s="79">
        <v>5098.95</v>
      </c>
    </row>
    <row r="2338" spans="1:14" s="81" customFormat="1" x14ac:dyDescent="0.25">
      <c r="A2338" s="74" t="s">
        <v>41</v>
      </c>
      <c r="B2338" s="74" t="s">
        <v>41</v>
      </c>
      <c r="C2338" s="75" t="s">
        <v>922</v>
      </c>
      <c r="D2338" s="76" t="s">
        <v>923</v>
      </c>
      <c r="E2338" s="77">
        <v>2023</v>
      </c>
      <c r="F2338" s="76" t="s">
        <v>61</v>
      </c>
      <c r="G2338" s="77" t="s">
        <v>102</v>
      </c>
      <c r="H2338" s="76" t="s">
        <v>3399</v>
      </c>
      <c r="I2338" s="76" t="s">
        <v>129</v>
      </c>
      <c r="J2338" s="78" t="s">
        <v>652</v>
      </c>
      <c r="K2338" s="79" t="s">
        <v>634</v>
      </c>
      <c r="L2338" s="79" t="s">
        <v>634</v>
      </c>
      <c r="M2338" s="79">
        <v>1858.89</v>
      </c>
      <c r="N2338" s="79">
        <v>3243.81</v>
      </c>
    </row>
    <row r="2339" spans="1:14" s="81" customFormat="1" x14ac:dyDescent="0.25">
      <c r="A2339" s="74" t="s">
        <v>41</v>
      </c>
      <c r="B2339" s="74" t="s">
        <v>41</v>
      </c>
      <c r="C2339" s="75" t="s">
        <v>929</v>
      </c>
      <c r="D2339" s="76" t="s">
        <v>930</v>
      </c>
      <c r="E2339" s="77">
        <v>2018</v>
      </c>
      <c r="F2339" s="76" t="s">
        <v>61</v>
      </c>
      <c r="G2339" s="77" t="s">
        <v>102</v>
      </c>
      <c r="H2339" s="76" t="s">
        <v>3400</v>
      </c>
      <c r="I2339" s="76" t="s">
        <v>179</v>
      </c>
      <c r="J2339" s="78" t="s">
        <v>965</v>
      </c>
      <c r="K2339" s="79" t="s">
        <v>545</v>
      </c>
      <c r="L2339" s="79" t="s">
        <v>545</v>
      </c>
      <c r="M2339" s="79">
        <v>1692.6</v>
      </c>
      <c r="N2339" s="79">
        <v>3002</v>
      </c>
    </row>
    <row r="2340" spans="1:14" s="81" customFormat="1" x14ac:dyDescent="0.25">
      <c r="A2340" s="74" t="s">
        <v>41</v>
      </c>
      <c r="B2340" s="74" t="s">
        <v>41</v>
      </c>
      <c r="C2340" s="75" t="s">
        <v>706</v>
      </c>
      <c r="D2340" s="76" t="s">
        <v>568</v>
      </c>
      <c r="E2340" s="77">
        <v>2022</v>
      </c>
      <c r="F2340" s="76" t="s">
        <v>61</v>
      </c>
      <c r="G2340" s="77" t="s">
        <v>102</v>
      </c>
      <c r="H2340" s="76" t="s">
        <v>3401</v>
      </c>
      <c r="I2340" s="76" t="s">
        <v>103</v>
      </c>
      <c r="J2340" s="78" t="s">
        <v>769</v>
      </c>
      <c r="K2340" s="79" t="s">
        <v>634</v>
      </c>
      <c r="L2340" s="79" t="s">
        <v>634</v>
      </c>
      <c r="M2340" s="79">
        <v>2218.2600000000002</v>
      </c>
      <c r="N2340" s="79">
        <v>4306.2299999999996</v>
      </c>
    </row>
    <row r="2341" spans="1:14" s="81" customFormat="1" x14ac:dyDescent="0.25">
      <c r="A2341" s="74" t="s">
        <v>41</v>
      </c>
      <c r="B2341" s="74" t="s">
        <v>41</v>
      </c>
      <c r="C2341" s="75" t="s">
        <v>922</v>
      </c>
      <c r="D2341" s="76" t="s">
        <v>923</v>
      </c>
      <c r="E2341" s="77">
        <v>2023</v>
      </c>
      <c r="F2341" s="76" t="s">
        <v>61</v>
      </c>
      <c r="G2341" s="77" t="s">
        <v>102</v>
      </c>
      <c r="H2341" s="76" t="s">
        <v>3402</v>
      </c>
      <c r="I2341" s="76" t="s">
        <v>494</v>
      </c>
      <c r="J2341" s="78" t="s">
        <v>825</v>
      </c>
      <c r="K2341" s="79" t="s">
        <v>634</v>
      </c>
      <c r="L2341" s="79" t="s">
        <v>634</v>
      </c>
      <c r="M2341" s="79">
        <v>2167.73</v>
      </c>
      <c r="N2341" s="79">
        <v>5267.61</v>
      </c>
    </row>
    <row r="2342" spans="1:14" s="81" customFormat="1" x14ac:dyDescent="0.25">
      <c r="A2342" s="74" t="s">
        <v>41</v>
      </c>
      <c r="B2342" s="74" t="s">
        <v>41</v>
      </c>
      <c r="C2342" s="75" t="s">
        <v>1096</v>
      </c>
      <c r="D2342" s="76" t="s">
        <v>1097</v>
      </c>
      <c r="E2342" s="77">
        <v>2023</v>
      </c>
      <c r="F2342" s="76" t="s">
        <v>66</v>
      </c>
      <c r="G2342" s="77" t="s">
        <v>186</v>
      </c>
      <c r="H2342" s="76" t="s">
        <v>3403</v>
      </c>
      <c r="I2342" s="76" t="s">
        <v>99</v>
      </c>
      <c r="J2342" s="78" t="s">
        <v>712</v>
      </c>
      <c r="K2342" s="79" t="s">
        <v>634</v>
      </c>
      <c r="L2342" s="79" t="s">
        <v>634</v>
      </c>
      <c r="M2342" s="79">
        <v>2199.12</v>
      </c>
      <c r="N2342" s="79">
        <v>2415.1999999999998</v>
      </c>
    </row>
    <row r="2343" spans="1:14" s="81" customFormat="1" x14ac:dyDescent="0.25">
      <c r="A2343" s="74" t="s">
        <v>41</v>
      </c>
      <c r="B2343" s="74" t="s">
        <v>41</v>
      </c>
      <c r="C2343" s="75" t="s">
        <v>51</v>
      </c>
      <c r="D2343" s="76" t="s">
        <v>1</v>
      </c>
      <c r="E2343" s="77">
        <v>2020</v>
      </c>
      <c r="F2343" s="76" t="s">
        <v>67</v>
      </c>
      <c r="G2343" s="77" t="s">
        <v>193</v>
      </c>
      <c r="H2343" s="76" t="s">
        <v>3404</v>
      </c>
      <c r="I2343" s="76" t="s">
        <v>194</v>
      </c>
      <c r="J2343" s="78" t="s">
        <v>202</v>
      </c>
      <c r="K2343" s="79" t="s">
        <v>545</v>
      </c>
      <c r="L2343" s="79" t="s">
        <v>545</v>
      </c>
      <c r="M2343" s="79">
        <v>1434.67</v>
      </c>
      <c r="N2343" s="79">
        <v>5022.6400000000003</v>
      </c>
    </row>
    <row r="2344" spans="1:14" s="81" customFormat="1" x14ac:dyDescent="0.25">
      <c r="A2344" s="74" t="s">
        <v>41</v>
      </c>
      <c r="B2344" s="74" t="s">
        <v>41</v>
      </c>
      <c r="C2344" s="75" t="s">
        <v>929</v>
      </c>
      <c r="D2344" s="76" t="s">
        <v>930</v>
      </c>
      <c r="E2344" s="77">
        <v>2018</v>
      </c>
      <c r="F2344" s="76" t="s">
        <v>61</v>
      </c>
      <c r="G2344" s="77" t="s">
        <v>102</v>
      </c>
      <c r="H2344" s="76" t="s">
        <v>3405</v>
      </c>
      <c r="I2344" s="76" t="s">
        <v>179</v>
      </c>
      <c r="J2344" s="78" t="s">
        <v>1656</v>
      </c>
      <c r="K2344" s="79" t="s">
        <v>545</v>
      </c>
      <c r="L2344" s="79" t="s">
        <v>545</v>
      </c>
      <c r="M2344" s="79">
        <v>1426.32</v>
      </c>
      <c r="N2344" s="79">
        <v>2530.5</v>
      </c>
    </row>
    <row r="2345" spans="1:14" s="81" customFormat="1" x14ac:dyDescent="0.25">
      <c r="A2345" s="74" t="s">
        <v>41</v>
      </c>
      <c r="B2345" s="74" t="s">
        <v>41</v>
      </c>
      <c r="C2345" s="75" t="s">
        <v>675</v>
      </c>
      <c r="D2345" s="76" t="s">
        <v>15</v>
      </c>
      <c r="E2345" s="77">
        <v>2018</v>
      </c>
      <c r="F2345" s="76" t="s">
        <v>676</v>
      </c>
      <c r="G2345" s="77" t="s">
        <v>280</v>
      </c>
      <c r="H2345" s="76" t="s">
        <v>3406</v>
      </c>
      <c r="I2345" s="76" t="s">
        <v>281</v>
      </c>
      <c r="J2345" s="78" t="s">
        <v>685</v>
      </c>
      <c r="K2345" s="79" t="s">
        <v>634</v>
      </c>
      <c r="L2345" s="79" t="s">
        <v>634</v>
      </c>
      <c r="M2345" s="79">
        <v>1360.07</v>
      </c>
      <c r="N2345" s="79">
        <v>3166.66</v>
      </c>
    </row>
    <row r="2346" spans="1:14" s="81" customFormat="1" x14ac:dyDescent="0.25">
      <c r="A2346" s="74" t="s">
        <v>41</v>
      </c>
      <c r="B2346" s="74" t="s">
        <v>41</v>
      </c>
      <c r="C2346" s="75" t="s">
        <v>943</v>
      </c>
      <c r="D2346" s="76" t="s">
        <v>944</v>
      </c>
      <c r="E2346" s="77">
        <v>2023</v>
      </c>
      <c r="F2346" s="76" t="s">
        <v>66</v>
      </c>
      <c r="G2346" s="77" t="s">
        <v>186</v>
      </c>
      <c r="H2346" s="76" t="s">
        <v>3407</v>
      </c>
      <c r="I2346" s="76" t="s">
        <v>162</v>
      </c>
      <c r="J2346" s="78" t="s">
        <v>1600</v>
      </c>
      <c r="K2346" s="79" t="s">
        <v>634</v>
      </c>
      <c r="L2346" s="79" t="s">
        <v>634</v>
      </c>
      <c r="M2346" s="79">
        <v>2199.12</v>
      </c>
      <c r="N2346" s="79">
        <v>2415.1999999999998</v>
      </c>
    </row>
    <row r="2347" spans="1:14" s="81" customFormat="1" x14ac:dyDescent="0.25">
      <c r="A2347" s="74" t="s">
        <v>41</v>
      </c>
      <c r="B2347" s="74" t="s">
        <v>41</v>
      </c>
      <c r="C2347" s="75" t="s">
        <v>703</v>
      </c>
      <c r="D2347" s="76" t="s">
        <v>601</v>
      </c>
      <c r="E2347" s="77">
        <v>2022</v>
      </c>
      <c r="F2347" s="76" t="s">
        <v>66</v>
      </c>
      <c r="G2347" s="77" t="s">
        <v>186</v>
      </c>
      <c r="H2347" s="76" t="s">
        <v>3408</v>
      </c>
      <c r="I2347" s="76" t="s">
        <v>160</v>
      </c>
      <c r="J2347" s="78" t="s">
        <v>740</v>
      </c>
      <c r="K2347" s="79" t="s">
        <v>634</v>
      </c>
      <c r="L2347" s="79" t="s">
        <v>634</v>
      </c>
      <c r="M2347" s="79">
        <v>1735.89</v>
      </c>
      <c r="N2347" s="79">
        <v>1945.6</v>
      </c>
    </row>
    <row r="2348" spans="1:14" s="81" customFormat="1" x14ac:dyDescent="0.25">
      <c r="A2348" s="74" t="s">
        <v>41</v>
      </c>
      <c r="B2348" s="74" t="s">
        <v>41</v>
      </c>
      <c r="C2348" s="75" t="s">
        <v>929</v>
      </c>
      <c r="D2348" s="76" t="s">
        <v>930</v>
      </c>
      <c r="E2348" s="77">
        <v>2018</v>
      </c>
      <c r="F2348" s="76" t="s">
        <v>61</v>
      </c>
      <c r="G2348" s="77" t="s">
        <v>102</v>
      </c>
      <c r="H2348" s="76" t="s">
        <v>3409</v>
      </c>
      <c r="I2348" s="76" t="s">
        <v>179</v>
      </c>
      <c r="J2348" s="78" t="s">
        <v>618</v>
      </c>
      <c r="K2348" s="79" t="s">
        <v>545</v>
      </c>
      <c r="L2348" s="79" t="s">
        <v>545</v>
      </c>
      <c r="M2348" s="79">
        <v>1426.32</v>
      </c>
      <c r="N2348" s="79">
        <v>2530.5</v>
      </c>
    </row>
    <row r="2349" spans="1:14" s="81" customFormat="1" x14ac:dyDescent="0.25">
      <c r="A2349" s="74" t="s">
        <v>41</v>
      </c>
      <c r="B2349" s="74" t="s">
        <v>41</v>
      </c>
      <c r="C2349" s="75" t="s">
        <v>668</v>
      </c>
      <c r="D2349" s="76" t="s">
        <v>10</v>
      </c>
      <c r="E2349" s="77">
        <v>2019</v>
      </c>
      <c r="F2349" s="76" t="s">
        <v>76</v>
      </c>
      <c r="G2349" s="77" t="s">
        <v>328</v>
      </c>
      <c r="H2349" s="76" t="s">
        <v>3410</v>
      </c>
      <c r="I2349" s="76" t="s">
        <v>179</v>
      </c>
      <c r="J2349" s="78" t="s">
        <v>825</v>
      </c>
      <c r="K2349" s="79" t="s">
        <v>545</v>
      </c>
      <c r="L2349" s="79" t="s">
        <v>545</v>
      </c>
      <c r="M2349" s="79">
        <v>1122.2</v>
      </c>
      <c r="N2349" s="79">
        <v>3112.55</v>
      </c>
    </row>
    <row r="2350" spans="1:14" s="81" customFormat="1" x14ac:dyDescent="0.25">
      <c r="A2350" s="74" t="s">
        <v>41</v>
      </c>
      <c r="B2350" s="74" t="s">
        <v>41</v>
      </c>
      <c r="C2350" s="75" t="s">
        <v>654</v>
      </c>
      <c r="D2350" s="76" t="s">
        <v>2</v>
      </c>
      <c r="E2350" s="77">
        <v>2018</v>
      </c>
      <c r="F2350" s="76" t="s">
        <v>64</v>
      </c>
      <c r="G2350" s="77" t="s">
        <v>159</v>
      </c>
      <c r="H2350" s="76" t="s">
        <v>3411</v>
      </c>
      <c r="I2350" s="76" t="s">
        <v>129</v>
      </c>
      <c r="J2350" s="78" t="s">
        <v>688</v>
      </c>
      <c r="K2350" s="79" t="s">
        <v>634</v>
      </c>
      <c r="L2350" s="79" t="s">
        <v>634</v>
      </c>
      <c r="M2350" s="79">
        <v>2035.97</v>
      </c>
      <c r="N2350" s="79">
        <v>4337.2999999999993</v>
      </c>
    </row>
    <row r="2351" spans="1:14" s="81" customFormat="1" x14ac:dyDescent="0.25">
      <c r="A2351" s="74" t="s">
        <v>41</v>
      </c>
      <c r="B2351" s="74" t="s">
        <v>41</v>
      </c>
      <c r="C2351" s="75" t="s">
        <v>49</v>
      </c>
      <c r="D2351" s="76" t="s">
        <v>13</v>
      </c>
      <c r="E2351" s="77">
        <v>2019</v>
      </c>
      <c r="F2351" s="76" t="s">
        <v>65</v>
      </c>
      <c r="G2351" s="77" t="s">
        <v>176</v>
      </c>
      <c r="H2351" s="76" t="s">
        <v>3412</v>
      </c>
      <c r="I2351" s="76" t="s">
        <v>181</v>
      </c>
      <c r="J2351" s="78" t="s">
        <v>748</v>
      </c>
      <c r="K2351" s="79" t="s">
        <v>634</v>
      </c>
      <c r="L2351" s="79" t="s">
        <v>634</v>
      </c>
      <c r="M2351" s="79">
        <v>1981.6</v>
      </c>
      <c r="N2351" s="79">
        <v>8101.55</v>
      </c>
    </row>
    <row r="2352" spans="1:14" s="81" customFormat="1" x14ac:dyDescent="0.25">
      <c r="A2352" s="74" t="s">
        <v>41</v>
      </c>
      <c r="B2352" s="74" t="s">
        <v>41</v>
      </c>
      <c r="C2352" s="75" t="s">
        <v>675</v>
      </c>
      <c r="D2352" s="76" t="s">
        <v>15</v>
      </c>
      <c r="E2352" s="77">
        <v>2018</v>
      </c>
      <c r="F2352" s="76" t="s">
        <v>676</v>
      </c>
      <c r="G2352" s="77" t="s">
        <v>280</v>
      </c>
      <c r="H2352" s="76" t="s">
        <v>3413</v>
      </c>
      <c r="I2352" s="76" t="s">
        <v>281</v>
      </c>
      <c r="J2352" s="78" t="s">
        <v>685</v>
      </c>
      <c r="K2352" s="79" t="s">
        <v>634</v>
      </c>
      <c r="L2352" s="79" t="s">
        <v>634</v>
      </c>
      <c r="M2352" s="79">
        <v>1360.07</v>
      </c>
      <c r="N2352" s="79">
        <v>3166.66</v>
      </c>
    </row>
    <row r="2353" spans="1:14" s="81" customFormat="1" x14ac:dyDescent="0.25">
      <c r="A2353" s="74" t="s">
        <v>41</v>
      </c>
      <c r="B2353" s="74" t="s">
        <v>41</v>
      </c>
      <c r="C2353" s="75" t="s">
        <v>761</v>
      </c>
      <c r="D2353" s="76" t="s">
        <v>35</v>
      </c>
      <c r="E2353" s="77">
        <v>2018</v>
      </c>
      <c r="F2353" s="76" t="s">
        <v>59</v>
      </c>
      <c r="G2353" s="77" t="s">
        <v>82</v>
      </c>
      <c r="H2353" s="76" t="s">
        <v>3414</v>
      </c>
      <c r="I2353" s="76" t="s">
        <v>129</v>
      </c>
      <c r="J2353" s="78" t="s">
        <v>784</v>
      </c>
      <c r="K2353" s="79" t="s">
        <v>634</v>
      </c>
      <c r="L2353" s="79" t="s">
        <v>634</v>
      </c>
      <c r="M2353" s="79">
        <v>1326.25</v>
      </c>
      <c r="N2353" s="79">
        <v>2601.58</v>
      </c>
    </row>
    <row r="2354" spans="1:14" s="81" customFormat="1" x14ac:dyDescent="0.25">
      <c r="A2354" s="74" t="s">
        <v>41</v>
      </c>
      <c r="B2354" s="74" t="s">
        <v>41</v>
      </c>
      <c r="C2354" s="75" t="s">
        <v>719</v>
      </c>
      <c r="D2354" s="76" t="s">
        <v>720</v>
      </c>
      <c r="E2354" s="77">
        <v>2022</v>
      </c>
      <c r="F2354" s="76" t="s">
        <v>75</v>
      </c>
      <c r="G2354" s="77" t="s">
        <v>312</v>
      </c>
      <c r="H2354" s="76" t="s">
        <v>3415</v>
      </c>
      <c r="I2354" s="76" t="s">
        <v>103</v>
      </c>
      <c r="J2354" s="78" t="s">
        <v>801</v>
      </c>
      <c r="K2354" s="79" t="s">
        <v>634</v>
      </c>
      <c r="L2354" s="79" t="s">
        <v>634</v>
      </c>
      <c r="M2354" s="79">
        <v>1608.3</v>
      </c>
      <c r="N2354" s="79">
        <v>2883.44</v>
      </c>
    </row>
    <row r="2355" spans="1:14" s="81" customFormat="1" x14ac:dyDescent="0.25">
      <c r="A2355" s="74" t="s">
        <v>41</v>
      </c>
      <c r="B2355" s="74" t="s">
        <v>41</v>
      </c>
      <c r="C2355" s="75" t="s">
        <v>675</v>
      </c>
      <c r="D2355" s="76" t="s">
        <v>15</v>
      </c>
      <c r="E2355" s="77">
        <v>2018</v>
      </c>
      <c r="F2355" s="76" t="s">
        <v>676</v>
      </c>
      <c r="G2355" s="77" t="s">
        <v>280</v>
      </c>
      <c r="H2355" s="76" t="s">
        <v>3416</v>
      </c>
      <c r="I2355" s="76" t="s">
        <v>281</v>
      </c>
      <c r="J2355" s="78" t="s">
        <v>685</v>
      </c>
      <c r="K2355" s="79" t="s">
        <v>634</v>
      </c>
      <c r="L2355" s="79" t="s">
        <v>634</v>
      </c>
      <c r="M2355" s="79">
        <v>1360.07</v>
      </c>
      <c r="N2355" s="79">
        <v>3166.66</v>
      </c>
    </row>
    <row r="2356" spans="1:14" s="81" customFormat="1" x14ac:dyDescent="0.25">
      <c r="A2356" s="74" t="s">
        <v>41</v>
      </c>
      <c r="B2356" s="74" t="s">
        <v>41</v>
      </c>
      <c r="C2356" s="75" t="s">
        <v>49</v>
      </c>
      <c r="D2356" s="76" t="s">
        <v>13</v>
      </c>
      <c r="E2356" s="77">
        <v>2019</v>
      </c>
      <c r="F2356" s="76" t="s">
        <v>65</v>
      </c>
      <c r="G2356" s="77" t="s">
        <v>176</v>
      </c>
      <c r="H2356" s="76" t="s">
        <v>3417</v>
      </c>
      <c r="I2356" s="76" t="s">
        <v>181</v>
      </c>
      <c r="J2356" s="78" t="s">
        <v>748</v>
      </c>
      <c r="K2356" s="79" t="s">
        <v>634</v>
      </c>
      <c r="L2356" s="79" t="s">
        <v>634</v>
      </c>
      <c r="M2356" s="79">
        <v>1981.6</v>
      </c>
      <c r="N2356" s="79">
        <v>8101.55</v>
      </c>
    </row>
    <row r="2357" spans="1:14" s="81" customFormat="1" x14ac:dyDescent="0.25">
      <c r="A2357" s="74" t="s">
        <v>41</v>
      </c>
      <c r="B2357" s="74" t="s">
        <v>41</v>
      </c>
      <c r="C2357" s="75" t="s">
        <v>668</v>
      </c>
      <c r="D2357" s="76" t="s">
        <v>10</v>
      </c>
      <c r="E2357" s="77">
        <v>2019</v>
      </c>
      <c r="F2357" s="76" t="s">
        <v>76</v>
      </c>
      <c r="G2357" s="77" t="s">
        <v>328</v>
      </c>
      <c r="H2357" s="76" t="s">
        <v>3418</v>
      </c>
      <c r="I2357" s="76" t="s">
        <v>179</v>
      </c>
      <c r="J2357" s="78" t="s">
        <v>390</v>
      </c>
      <c r="K2357" s="79" t="s">
        <v>545</v>
      </c>
      <c r="L2357" s="79" t="s">
        <v>545</v>
      </c>
      <c r="M2357" s="79">
        <v>1122.2</v>
      </c>
      <c r="N2357" s="79">
        <v>3112.55</v>
      </c>
    </row>
    <row r="2358" spans="1:14" s="81" customFormat="1" x14ac:dyDescent="0.25">
      <c r="A2358" s="74" t="s">
        <v>41</v>
      </c>
      <c r="B2358" s="74" t="s">
        <v>41</v>
      </c>
      <c r="C2358" s="75" t="s">
        <v>668</v>
      </c>
      <c r="D2358" s="76" t="s">
        <v>10</v>
      </c>
      <c r="E2358" s="77">
        <v>2019</v>
      </c>
      <c r="F2358" s="76" t="s">
        <v>76</v>
      </c>
      <c r="G2358" s="77" t="s">
        <v>328</v>
      </c>
      <c r="H2358" s="76" t="s">
        <v>3419</v>
      </c>
      <c r="I2358" s="76" t="s">
        <v>179</v>
      </c>
      <c r="J2358" s="78" t="s">
        <v>375</v>
      </c>
      <c r="K2358" s="79" t="s">
        <v>545</v>
      </c>
      <c r="L2358" s="79" t="s">
        <v>545</v>
      </c>
      <c r="M2358" s="79">
        <v>1122.2</v>
      </c>
      <c r="N2358" s="79">
        <v>3112.55</v>
      </c>
    </row>
    <row r="2359" spans="1:14" s="81" customFormat="1" x14ac:dyDescent="0.25">
      <c r="A2359" s="74" t="s">
        <v>41</v>
      </c>
      <c r="B2359" s="74" t="s">
        <v>41</v>
      </c>
      <c r="C2359" s="75" t="s">
        <v>659</v>
      </c>
      <c r="D2359" s="76" t="s">
        <v>4</v>
      </c>
      <c r="E2359" s="77">
        <v>2020</v>
      </c>
      <c r="F2359" s="76" t="s">
        <v>66</v>
      </c>
      <c r="G2359" s="77" t="s">
        <v>186</v>
      </c>
      <c r="H2359" s="76" t="s">
        <v>3420</v>
      </c>
      <c r="I2359" s="76" t="s">
        <v>179</v>
      </c>
      <c r="J2359" s="78" t="s">
        <v>486</v>
      </c>
      <c r="K2359" s="79" t="s">
        <v>545</v>
      </c>
      <c r="L2359" s="79" t="s">
        <v>545</v>
      </c>
      <c r="M2359" s="79">
        <v>1592.3</v>
      </c>
      <c r="N2359" s="79">
        <v>3776.9587280000001</v>
      </c>
    </row>
    <row r="2360" spans="1:14" s="81" customFormat="1" x14ac:dyDescent="0.25">
      <c r="A2360" s="74" t="s">
        <v>41</v>
      </c>
      <c r="B2360" s="74" t="s">
        <v>41</v>
      </c>
      <c r="C2360" s="75" t="s">
        <v>659</v>
      </c>
      <c r="D2360" s="76" t="s">
        <v>4</v>
      </c>
      <c r="E2360" s="77">
        <v>2020</v>
      </c>
      <c r="F2360" s="76" t="s">
        <v>66</v>
      </c>
      <c r="G2360" s="77" t="s">
        <v>186</v>
      </c>
      <c r="H2360" s="76" t="s">
        <v>3421</v>
      </c>
      <c r="I2360" s="76" t="s">
        <v>179</v>
      </c>
      <c r="J2360" s="78" t="s">
        <v>782</v>
      </c>
      <c r="K2360" s="79" t="s">
        <v>545</v>
      </c>
      <c r="L2360" s="79" t="s">
        <v>545</v>
      </c>
      <c r="M2360" s="79">
        <v>1328.3</v>
      </c>
      <c r="N2360" s="79">
        <v>3222.5716040000002</v>
      </c>
    </row>
    <row r="2361" spans="1:14" s="81" customFormat="1" x14ac:dyDescent="0.25">
      <c r="A2361" s="74" t="s">
        <v>41</v>
      </c>
      <c r="B2361" s="74" t="s">
        <v>41</v>
      </c>
      <c r="C2361" s="75" t="s">
        <v>706</v>
      </c>
      <c r="D2361" s="76" t="s">
        <v>568</v>
      </c>
      <c r="E2361" s="77">
        <v>2022</v>
      </c>
      <c r="F2361" s="76" t="s">
        <v>61</v>
      </c>
      <c r="G2361" s="77" t="s">
        <v>102</v>
      </c>
      <c r="H2361" s="76" t="s">
        <v>3422</v>
      </c>
      <c r="I2361" s="76" t="s">
        <v>103</v>
      </c>
      <c r="J2361" s="78" t="s">
        <v>724</v>
      </c>
      <c r="K2361" s="79" t="s">
        <v>634</v>
      </c>
      <c r="L2361" s="79" t="s">
        <v>634</v>
      </c>
      <c r="M2361" s="79">
        <v>2218.2600000000002</v>
      </c>
      <c r="N2361" s="79">
        <v>4306.2299999999996</v>
      </c>
    </row>
    <row r="2362" spans="1:14" s="81" customFormat="1" x14ac:dyDescent="0.25">
      <c r="A2362" s="74" t="s">
        <v>41</v>
      </c>
      <c r="B2362" s="74" t="s">
        <v>41</v>
      </c>
      <c r="C2362" s="75" t="s">
        <v>719</v>
      </c>
      <c r="D2362" s="76" t="s">
        <v>720</v>
      </c>
      <c r="E2362" s="77">
        <v>2022</v>
      </c>
      <c r="F2362" s="76" t="s">
        <v>75</v>
      </c>
      <c r="G2362" s="77" t="s">
        <v>312</v>
      </c>
      <c r="H2362" s="76" t="s">
        <v>3423</v>
      </c>
      <c r="I2362" s="76" t="s">
        <v>257</v>
      </c>
      <c r="J2362" s="78" t="s">
        <v>782</v>
      </c>
      <c r="K2362" s="79" t="s">
        <v>634</v>
      </c>
      <c r="L2362" s="79" t="s">
        <v>634</v>
      </c>
      <c r="M2362" s="79">
        <v>1608.3</v>
      </c>
      <c r="N2362" s="79">
        <v>2883.44</v>
      </c>
    </row>
    <row r="2363" spans="1:14" s="81" customFormat="1" x14ac:dyDescent="0.25">
      <c r="A2363" s="74" t="s">
        <v>41</v>
      </c>
      <c r="B2363" s="74" t="s">
        <v>41</v>
      </c>
      <c r="C2363" s="75" t="s">
        <v>922</v>
      </c>
      <c r="D2363" s="76" t="s">
        <v>923</v>
      </c>
      <c r="E2363" s="77">
        <v>2023</v>
      </c>
      <c r="F2363" s="76" t="s">
        <v>61</v>
      </c>
      <c r="G2363" s="77" t="s">
        <v>102</v>
      </c>
      <c r="H2363" s="76" t="s">
        <v>3424</v>
      </c>
      <c r="I2363" s="76" t="s">
        <v>129</v>
      </c>
      <c r="J2363" s="78" t="s">
        <v>783</v>
      </c>
      <c r="K2363" s="79" t="s">
        <v>634</v>
      </c>
      <c r="L2363" s="79" t="s">
        <v>634</v>
      </c>
      <c r="M2363" s="79">
        <v>1858.89</v>
      </c>
      <c r="N2363" s="79">
        <v>3243.81</v>
      </c>
    </row>
    <row r="2364" spans="1:14" s="81" customFormat="1" x14ac:dyDescent="0.25">
      <c r="A2364" s="74" t="s">
        <v>41</v>
      </c>
      <c r="B2364" s="74" t="s">
        <v>41</v>
      </c>
      <c r="C2364" s="75" t="s">
        <v>51</v>
      </c>
      <c r="D2364" s="76" t="s">
        <v>1</v>
      </c>
      <c r="E2364" s="77">
        <v>2020</v>
      </c>
      <c r="F2364" s="76" t="s">
        <v>67</v>
      </c>
      <c r="G2364" s="77" t="s">
        <v>193</v>
      </c>
      <c r="H2364" s="76" t="s">
        <v>3425</v>
      </c>
      <c r="I2364" s="76" t="s">
        <v>194</v>
      </c>
      <c r="J2364" s="78" t="s">
        <v>695</v>
      </c>
      <c r="K2364" s="79" t="s">
        <v>545</v>
      </c>
      <c r="L2364" s="79" t="s">
        <v>545</v>
      </c>
      <c r="M2364" s="79">
        <v>1434.67</v>
      </c>
      <c r="N2364" s="79">
        <v>5022.6400000000003</v>
      </c>
    </row>
    <row r="2365" spans="1:14" s="81" customFormat="1" x14ac:dyDescent="0.25">
      <c r="A2365" s="74" t="s">
        <v>41</v>
      </c>
      <c r="B2365" s="74" t="s">
        <v>41</v>
      </c>
      <c r="C2365" s="75" t="s">
        <v>803</v>
      </c>
      <c r="D2365" s="76" t="s">
        <v>36</v>
      </c>
      <c r="E2365" s="77">
        <v>2020</v>
      </c>
      <c r="F2365" s="76" t="s">
        <v>77</v>
      </c>
      <c r="G2365" s="77" t="s">
        <v>403</v>
      </c>
      <c r="H2365" s="76" t="s">
        <v>3426</v>
      </c>
      <c r="I2365" s="76" t="s">
        <v>86</v>
      </c>
      <c r="J2365" s="78" t="s">
        <v>825</v>
      </c>
      <c r="K2365" s="79" t="s">
        <v>634</v>
      </c>
      <c r="L2365" s="79" t="s">
        <v>634</v>
      </c>
      <c r="M2365" s="79">
        <v>1292.24</v>
      </c>
      <c r="N2365" s="79">
        <v>2760.15</v>
      </c>
    </row>
    <row r="2366" spans="1:14" s="81" customFormat="1" x14ac:dyDescent="0.25">
      <c r="A2366" s="74" t="s">
        <v>41</v>
      </c>
      <c r="B2366" s="74" t="s">
        <v>41</v>
      </c>
      <c r="C2366" s="75" t="s">
        <v>775</v>
      </c>
      <c r="D2366" s="76" t="s">
        <v>31</v>
      </c>
      <c r="E2366" s="77">
        <v>2021</v>
      </c>
      <c r="F2366" s="76" t="s">
        <v>75</v>
      </c>
      <c r="G2366" s="77" t="s">
        <v>312</v>
      </c>
      <c r="H2366" s="76" t="s">
        <v>3427</v>
      </c>
      <c r="I2366" s="76" t="s">
        <v>527</v>
      </c>
      <c r="J2366" s="78" t="s">
        <v>839</v>
      </c>
      <c r="K2366" s="79" t="s">
        <v>634</v>
      </c>
      <c r="L2366" s="79" t="s">
        <v>634</v>
      </c>
      <c r="M2366" s="79">
        <v>1212</v>
      </c>
      <c r="N2366" s="79">
        <v>2276.0100000000002</v>
      </c>
    </row>
    <row r="2367" spans="1:14" s="81" customFormat="1" x14ac:dyDescent="0.25">
      <c r="A2367" s="74" t="s">
        <v>41</v>
      </c>
      <c r="B2367" s="74" t="s">
        <v>41</v>
      </c>
      <c r="C2367" s="75" t="s">
        <v>691</v>
      </c>
      <c r="D2367" s="76" t="s">
        <v>21</v>
      </c>
      <c r="E2367" s="77">
        <v>2019</v>
      </c>
      <c r="F2367" s="76" t="s">
        <v>75</v>
      </c>
      <c r="G2367" s="77" t="s">
        <v>312</v>
      </c>
      <c r="H2367" s="76" t="s">
        <v>3428</v>
      </c>
      <c r="I2367" s="76" t="s">
        <v>313</v>
      </c>
      <c r="J2367" s="78" t="s">
        <v>695</v>
      </c>
      <c r="K2367" s="79" t="s">
        <v>634</v>
      </c>
      <c r="L2367" s="79" t="s">
        <v>634</v>
      </c>
      <c r="M2367" s="79">
        <v>1236.43</v>
      </c>
      <c r="N2367" s="79">
        <v>3029.39</v>
      </c>
    </row>
    <row r="2368" spans="1:14" s="81" customFormat="1" x14ac:dyDescent="0.25">
      <c r="A2368" s="74" t="s">
        <v>41</v>
      </c>
      <c r="B2368" s="74" t="s">
        <v>41</v>
      </c>
      <c r="C2368" s="75" t="s">
        <v>49</v>
      </c>
      <c r="D2368" s="76" t="s">
        <v>13</v>
      </c>
      <c r="E2368" s="77">
        <v>2019</v>
      </c>
      <c r="F2368" s="76" t="s">
        <v>65</v>
      </c>
      <c r="G2368" s="77" t="s">
        <v>176</v>
      </c>
      <c r="H2368" s="76" t="s">
        <v>3429</v>
      </c>
      <c r="I2368" s="76" t="s">
        <v>179</v>
      </c>
      <c r="J2368" s="78" t="s">
        <v>713</v>
      </c>
      <c r="K2368" s="79" t="s">
        <v>545</v>
      </c>
      <c r="L2368" s="79" t="s">
        <v>545</v>
      </c>
      <c r="M2368" s="79">
        <v>1981.6</v>
      </c>
      <c r="N2368" s="79">
        <v>9099</v>
      </c>
    </row>
    <row r="2369" spans="1:14" s="81" customFormat="1" x14ac:dyDescent="0.25">
      <c r="A2369" s="74" t="s">
        <v>41</v>
      </c>
      <c r="B2369" s="74" t="s">
        <v>41</v>
      </c>
      <c r="C2369" s="75" t="s">
        <v>693</v>
      </c>
      <c r="D2369" s="76" t="s">
        <v>22</v>
      </c>
      <c r="E2369" s="77">
        <v>2021</v>
      </c>
      <c r="F2369" s="76" t="s">
        <v>77</v>
      </c>
      <c r="G2369" s="77" t="s">
        <v>403</v>
      </c>
      <c r="H2369" s="76" t="s">
        <v>3430</v>
      </c>
      <c r="I2369" s="76" t="s">
        <v>303</v>
      </c>
      <c r="J2369" s="78" t="s">
        <v>741</v>
      </c>
      <c r="K2369" s="79" t="s">
        <v>634</v>
      </c>
      <c r="L2369" s="79" t="s">
        <v>634</v>
      </c>
      <c r="M2369" s="79">
        <v>1328.3</v>
      </c>
      <c r="N2369" s="79">
        <v>3119.92</v>
      </c>
    </row>
    <row r="2370" spans="1:14" s="81" customFormat="1" x14ac:dyDescent="0.25">
      <c r="A2370" s="74" t="s">
        <v>41</v>
      </c>
      <c r="B2370" s="74" t="s">
        <v>41</v>
      </c>
      <c r="C2370" s="75" t="s">
        <v>691</v>
      </c>
      <c r="D2370" s="76" t="s">
        <v>21</v>
      </c>
      <c r="E2370" s="77">
        <v>2019</v>
      </c>
      <c r="F2370" s="76" t="s">
        <v>75</v>
      </c>
      <c r="G2370" s="77" t="s">
        <v>312</v>
      </c>
      <c r="H2370" s="76" t="s">
        <v>3431</v>
      </c>
      <c r="I2370" s="76" t="s">
        <v>313</v>
      </c>
      <c r="J2370" s="78" t="s">
        <v>695</v>
      </c>
      <c r="K2370" s="79" t="s">
        <v>634</v>
      </c>
      <c r="L2370" s="79" t="s">
        <v>634</v>
      </c>
      <c r="M2370" s="79">
        <v>1328.3</v>
      </c>
      <c r="N2370" s="79">
        <v>3119.92</v>
      </c>
    </row>
    <row r="2371" spans="1:14" s="81" customFormat="1" x14ac:dyDescent="0.25">
      <c r="A2371" s="74" t="s">
        <v>41</v>
      </c>
      <c r="B2371" s="74" t="s">
        <v>41</v>
      </c>
      <c r="C2371" s="75" t="s">
        <v>691</v>
      </c>
      <c r="D2371" s="76" t="s">
        <v>21</v>
      </c>
      <c r="E2371" s="77">
        <v>2019</v>
      </c>
      <c r="F2371" s="76" t="s">
        <v>75</v>
      </c>
      <c r="G2371" s="77" t="s">
        <v>312</v>
      </c>
      <c r="H2371" s="76" t="s">
        <v>3432</v>
      </c>
      <c r="I2371" s="76" t="s">
        <v>313</v>
      </c>
      <c r="J2371" s="78" t="s">
        <v>832</v>
      </c>
      <c r="K2371" s="79" t="s">
        <v>634</v>
      </c>
      <c r="L2371" s="79" t="s">
        <v>634</v>
      </c>
      <c r="M2371" s="79">
        <v>1328.3</v>
      </c>
      <c r="N2371" s="79">
        <v>3119.92</v>
      </c>
    </row>
    <row r="2372" spans="1:14" s="81" customFormat="1" x14ac:dyDescent="0.25">
      <c r="A2372" s="74" t="s">
        <v>41</v>
      </c>
      <c r="B2372" s="74" t="s">
        <v>41</v>
      </c>
      <c r="C2372" s="75" t="s">
        <v>659</v>
      </c>
      <c r="D2372" s="76" t="s">
        <v>4</v>
      </c>
      <c r="E2372" s="77">
        <v>2020</v>
      </c>
      <c r="F2372" s="76" t="s">
        <v>66</v>
      </c>
      <c r="G2372" s="77" t="s">
        <v>186</v>
      </c>
      <c r="H2372" s="76" t="s">
        <v>3433</v>
      </c>
      <c r="I2372" s="76" t="s">
        <v>179</v>
      </c>
      <c r="J2372" s="78" t="s">
        <v>461</v>
      </c>
      <c r="K2372" s="79" t="s">
        <v>545</v>
      </c>
      <c r="L2372" s="79" t="s">
        <v>545</v>
      </c>
      <c r="M2372" s="79">
        <v>1879.4299999999998</v>
      </c>
      <c r="N2372" s="79">
        <v>4489.3149130000002</v>
      </c>
    </row>
    <row r="2373" spans="1:14" s="81" customFormat="1" x14ac:dyDescent="0.25">
      <c r="A2373" s="74" t="s">
        <v>41</v>
      </c>
      <c r="B2373" s="74" t="s">
        <v>41</v>
      </c>
      <c r="C2373" s="75" t="s">
        <v>754</v>
      </c>
      <c r="D2373" s="76" t="s">
        <v>755</v>
      </c>
      <c r="E2373" s="77">
        <v>2022</v>
      </c>
      <c r="F2373" s="76" t="s">
        <v>77</v>
      </c>
      <c r="G2373" s="77" t="s">
        <v>403</v>
      </c>
      <c r="H2373" s="76" t="s">
        <v>3434</v>
      </c>
      <c r="I2373" s="76" t="s">
        <v>257</v>
      </c>
      <c r="J2373" s="78" t="s">
        <v>802</v>
      </c>
      <c r="K2373" s="79" t="s">
        <v>634</v>
      </c>
      <c r="L2373" s="79" t="s">
        <v>634</v>
      </c>
      <c r="M2373" s="79">
        <v>1236.42</v>
      </c>
      <c r="N2373" s="79">
        <v>3161.18</v>
      </c>
    </row>
    <row r="2374" spans="1:14" s="81" customFormat="1" x14ac:dyDescent="0.25">
      <c r="A2374" s="74" t="s">
        <v>41</v>
      </c>
      <c r="B2374" s="74" t="s">
        <v>41</v>
      </c>
      <c r="C2374" s="75" t="s">
        <v>675</v>
      </c>
      <c r="D2374" s="76" t="s">
        <v>15</v>
      </c>
      <c r="E2374" s="77">
        <v>2018</v>
      </c>
      <c r="F2374" s="76" t="s">
        <v>676</v>
      </c>
      <c r="G2374" s="77" t="s">
        <v>280</v>
      </c>
      <c r="H2374" s="76" t="s">
        <v>3435</v>
      </c>
      <c r="I2374" s="76" t="s">
        <v>281</v>
      </c>
      <c r="J2374" s="78" t="s">
        <v>685</v>
      </c>
      <c r="K2374" s="79" t="s">
        <v>634</v>
      </c>
      <c r="L2374" s="79" t="s">
        <v>634</v>
      </c>
      <c r="M2374" s="79">
        <v>1360.07</v>
      </c>
      <c r="N2374" s="79">
        <v>3166.66</v>
      </c>
    </row>
    <row r="2375" spans="1:14" s="81" customFormat="1" x14ac:dyDescent="0.25">
      <c r="A2375" s="74" t="s">
        <v>41</v>
      </c>
      <c r="B2375" s="74" t="s">
        <v>41</v>
      </c>
      <c r="C2375" s="75" t="s">
        <v>668</v>
      </c>
      <c r="D2375" s="76" t="s">
        <v>10</v>
      </c>
      <c r="E2375" s="77">
        <v>2019</v>
      </c>
      <c r="F2375" s="76" t="s">
        <v>76</v>
      </c>
      <c r="G2375" s="77" t="s">
        <v>328</v>
      </c>
      <c r="H2375" s="76" t="s">
        <v>3436</v>
      </c>
      <c r="I2375" s="76" t="s">
        <v>179</v>
      </c>
      <c r="J2375" s="78" t="s">
        <v>369</v>
      </c>
      <c r="K2375" s="79" t="s">
        <v>545</v>
      </c>
      <c r="L2375" s="79" t="s">
        <v>545</v>
      </c>
      <c r="M2375" s="79">
        <v>1122.2</v>
      </c>
      <c r="N2375" s="79">
        <v>3112.55</v>
      </c>
    </row>
    <row r="2376" spans="1:14" s="81" customFormat="1" x14ac:dyDescent="0.25">
      <c r="A2376" s="74" t="s">
        <v>41</v>
      </c>
      <c r="B2376" s="74" t="s">
        <v>41</v>
      </c>
      <c r="C2376" s="75" t="s">
        <v>751</v>
      </c>
      <c r="D2376" s="76" t="s">
        <v>27</v>
      </c>
      <c r="E2376" s="77">
        <v>2018</v>
      </c>
      <c r="F2376" s="76" t="s">
        <v>72</v>
      </c>
      <c r="G2376" s="77" t="s">
        <v>275</v>
      </c>
      <c r="H2376" s="76" t="s">
        <v>3437</v>
      </c>
      <c r="I2376" s="76" t="s">
        <v>276</v>
      </c>
      <c r="J2376" s="78" t="s">
        <v>105</v>
      </c>
      <c r="K2376" s="79" t="s">
        <v>634</v>
      </c>
      <c r="L2376" s="79" t="s">
        <v>634</v>
      </c>
      <c r="M2376" s="82">
        <v>2858.86</v>
      </c>
      <c r="N2376" s="82">
        <v>6489.73</v>
      </c>
    </row>
    <row r="2377" spans="1:14" s="81" customFormat="1" x14ac:dyDescent="0.25">
      <c r="A2377" s="74" t="s">
        <v>41</v>
      </c>
      <c r="B2377" s="74" t="s">
        <v>41</v>
      </c>
      <c r="C2377" s="75" t="s">
        <v>55</v>
      </c>
      <c r="D2377" s="76" t="s">
        <v>6</v>
      </c>
      <c r="E2377" s="77">
        <v>2018</v>
      </c>
      <c r="F2377" s="76" t="s">
        <v>71</v>
      </c>
      <c r="G2377" s="77" t="s">
        <v>264</v>
      </c>
      <c r="H2377" s="76" t="s">
        <v>3438</v>
      </c>
      <c r="I2377" s="76" t="s">
        <v>99</v>
      </c>
      <c r="J2377" s="78" t="s">
        <v>733</v>
      </c>
      <c r="K2377" s="79" t="s">
        <v>634</v>
      </c>
      <c r="L2377" s="79" t="s">
        <v>634</v>
      </c>
      <c r="M2377" s="79">
        <v>1727</v>
      </c>
      <c r="N2377" s="79">
        <v>3452.47</v>
      </c>
    </row>
    <row r="2378" spans="1:14" s="81" customFormat="1" x14ac:dyDescent="0.25">
      <c r="A2378" s="74" t="s">
        <v>41</v>
      </c>
      <c r="B2378" s="74" t="s">
        <v>41</v>
      </c>
      <c r="C2378" s="75" t="s">
        <v>668</v>
      </c>
      <c r="D2378" s="76" t="s">
        <v>10</v>
      </c>
      <c r="E2378" s="77">
        <v>2019</v>
      </c>
      <c r="F2378" s="76" t="s">
        <v>76</v>
      </c>
      <c r="G2378" s="77" t="s">
        <v>328</v>
      </c>
      <c r="H2378" s="76" t="s">
        <v>3439</v>
      </c>
      <c r="I2378" s="76" t="s">
        <v>179</v>
      </c>
      <c r="J2378" s="78" t="s">
        <v>376</v>
      </c>
      <c r="K2378" s="79" t="s">
        <v>545</v>
      </c>
      <c r="L2378" s="79" t="s">
        <v>545</v>
      </c>
      <c r="M2378" s="79">
        <v>1122.2</v>
      </c>
      <c r="N2378" s="79">
        <v>3112.55</v>
      </c>
    </row>
    <row r="2379" spans="1:14" s="81" customFormat="1" x14ac:dyDescent="0.25">
      <c r="A2379" s="74" t="s">
        <v>41</v>
      </c>
      <c r="B2379" s="74" t="s">
        <v>41</v>
      </c>
      <c r="C2379" s="75" t="s">
        <v>668</v>
      </c>
      <c r="D2379" s="76" t="s">
        <v>10</v>
      </c>
      <c r="E2379" s="77">
        <v>2019</v>
      </c>
      <c r="F2379" s="76" t="s">
        <v>76</v>
      </c>
      <c r="G2379" s="77" t="s">
        <v>328</v>
      </c>
      <c r="H2379" s="76" t="s">
        <v>3440</v>
      </c>
      <c r="I2379" s="76" t="s">
        <v>179</v>
      </c>
      <c r="J2379" s="78" t="s">
        <v>786</v>
      </c>
      <c r="K2379" s="79" t="s">
        <v>545</v>
      </c>
      <c r="L2379" s="79" t="s">
        <v>545</v>
      </c>
      <c r="M2379" s="79">
        <v>1122.2</v>
      </c>
      <c r="N2379" s="79">
        <v>3112.55</v>
      </c>
    </row>
    <row r="2380" spans="1:14" s="81" customFormat="1" x14ac:dyDescent="0.25">
      <c r="A2380" s="74" t="s">
        <v>41</v>
      </c>
      <c r="B2380" s="74" t="s">
        <v>41</v>
      </c>
      <c r="C2380" s="75" t="s">
        <v>1013</v>
      </c>
      <c r="D2380" s="76" t="s">
        <v>1014</v>
      </c>
      <c r="E2380" s="77">
        <v>2023</v>
      </c>
      <c r="F2380" s="76" t="s">
        <v>64</v>
      </c>
      <c r="G2380" s="77" t="s">
        <v>159</v>
      </c>
      <c r="H2380" s="76" t="s">
        <v>3441</v>
      </c>
      <c r="I2380" s="76" t="s">
        <v>93</v>
      </c>
      <c r="J2380" s="78" t="s">
        <v>161</v>
      </c>
      <c r="K2380" s="79" t="s">
        <v>634</v>
      </c>
      <c r="L2380" s="79" t="s">
        <v>634</v>
      </c>
      <c r="M2380" s="79">
        <v>2315.0500000000002</v>
      </c>
      <c r="N2380" s="79">
        <v>5306.7800000000007</v>
      </c>
    </row>
    <row r="2381" spans="1:14" s="81" customFormat="1" x14ac:dyDescent="0.25">
      <c r="A2381" s="74" t="s">
        <v>41</v>
      </c>
      <c r="B2381" s="74" t="s">
        <v>41</v>
      </c>
      <c r="C2381" s="75" t="s">
        <v>565</v>
      </c>
      <c r="D2381" s="76" t="s">
        <v>33</v>
      </c>
      <c r="E2381" s="77">
        <v>2021</v>
      </c>
      <c r="F2381" s="76" t="s">
        <v>77</v>
      </c>
      <c r="G2381" s="77" t="s">
        <v>403</v>
      </c>
      <c r="H2381" s="76" t="s">
        <v>3442</v>
      </c>
      <c r="I2381" s="76" t="s">
        <v>99</v>
      </c>
      <c r="J2381" s="78" t="s">
        <v>782</v>
      </c>
      <c r="K2381" s="79" t="s">
        <v>634</v>
      </c>
      <c r="L2381" s="79" t="s">
        <v>634</v>
      </c>
      <c r="M2381" s="79">
        <v>2100.39</v>
      </c>
      <c r="N2381" s="79">
        <v>3948.06</v>
      </c>
    </row>
    <row r="2382" spans="1:14" s="81" customFormat="1" x14ac:dyDescent="0.25">
      <c r="A2382" s="74" t="s">
        <v>41</v>
      </c>
      <c r="B2382" s="74" t="s">
        <v>41</v>
      </c>
      <c r="C2382" s="75" t="s">
        <v>781</v>
      </c>
      <c r="D2382" s="76" t="s">
        <v>32</v>
      </c>
      <c r="E2382" s="77">
        <v>2018</v>
      </c>
      <c r="F2382" s="76" t="s">
        <v>60</v>
      </c>
      <c r="G2382" s="77" t="s">
        <v>90</v>
      </c>
      <c r="H2382" s="76" t="s">
        <v>3443</v>
      </c>
      <c r="I2382" s="76" t="s">
        <v>101</v>
      </c>
      <c r="J2382" s="78" t="s">
        <v>695</v>
      </c>
      <c r="K2382" s="79" t="s">
        <v>634</v>
      </c>
      <c r="L2382" s="79" t="s">
        <v>634</v>
      </c>
      <c r="M2382" s="79">
        <v>1460.8</v>
      </c>
      <c r="N2382" s="79">
        <v>3333.87</v>
      </c>
    </row>
    <row r="2383" spans="1:14" s="81" customFormat="1" x14ac:dyDescent="0.25">
      <c r="A2383" s="74" t="s">
        <v>41</v>
      </c>
      <c r="B2383" s="74" t="s">
        <v>41</v>
      </c>
      <c r="C2383" s="75" t="s">
        <v>943</v>
      </c>
      <c r="D2383" s="76" t="s">
        <v>944</v>
      </c>
      <c r="E2383" s="77">
        <v>2023</v>
      </c>
      <c r="F2383" s="76" t="s">
        <v>66</v>
      </c>
      <c r="G2383" s="77" t="s">
        <v>186</v>
      </c>
      <c r="H2383" s="76" t="s">
        <v>3444</v>
      </c>
      <c r="I2383" s="76" t="s">
        <v>93</v>
      </c>
      <c r="J2383" s="78" t="s">
        <v>739</v>
      </c>
      <c r="K2383" s="79" t="s">
        <v>634</v>
      </c>
      <c r="L2383" s="79" t="s">
        <v>634</v>
      </c>
      <c r="M2383" s="79">
        <v>1735.89</v>
      </c>
      <c r="N2383" s="79">
        <v>1945.6</v>
      </c>
    </row>
    <row r="2384" spans="1:14" s="81" customFormat="1" x14ac:dyDescent="0.25">
      <c r="A2384" s="74" t="s">
        <v>41</v>
      </c>
      <c r="B2384" s="74" t="s">
        <v>41</v>
      </c>
      <c r="C2384" s="75" t="s">
        <v>668</v>
      </c>
      <c r="D2384" s="76" t="s">
        <v>10</v>
      </c>
      <c r="E2384" s="77">
        <v>2019</v>
      </c>
      <c r="F2384" s="76" t="s">
        <v>76</v>
      </c>
      <c r="G2384" s="77" t="s">
        <v>328</v>
      </c>
      <c r="H2384" s="76" t="s">
        <v>3445</v>
      </c>
      <c r="I2384" s="76" t="s">
        <v>179</v>
      </c>
      <c r="J2384" s="78" t="s">
        <v>368</v>
      </c>
      <c r="K2384" s="79" t="s">
        <v>547</v>
      </c>
      <c r="L2384" s="79" t="s">
        <v>547</v>
      </c>
      <c r="M2384" s="79">
        <v>1122.2</v>
      </c>
      <c r="N2384" s="79">
        <v>3112.55</v>
      </c>
    </row>
    <row r="2385" spans="1:14" s="81" customFormat="1" x14ac:dyDescent="0.25">
      <c r="A2385" s="74" t="s">
        <v>41</v>
      </c>
      <c r="B2385" s="74" t="s">
        <v>41</v>
      </c>
      <c r="C2385" s="75" t="s">
        <v>48</v>
      </c>
      <c r="D2385" s="76" t="s">
        <v>11</v>
      </c>
      <c r="E2385" s="77">
        <v>2018</v>
      </c>
      <c r="F2385" s="76" t="s">
        <v>59</v>
      </c>
      <c r="G2385" s="77" t="s">
        <v>82</v>
      </c>
      <c r="H2385" s="76" t="s">
        <v>3446</v>
      </c>
      <c r="I2385" s="76" t="s">
        <v>131</v>
      </c>
      <c r="J2385" s="78" t="s">
        <v>823</v>
      </c>
      <c r="K2385" s="79" t="s">
        <v>634</v>
      </c>
      <c r="L2385" s="79" t="s">
        <v>634</v>
      </c>
      <c r="M2385" s="79">
        <v>2522.52</v>
      </c>
      <c r="N2385" s="79">
        <v>4511.1400000000003</v>
      </c>
    </row>
    <row r="2386" spans="1:14" s="81" customFormat="1" x14ac:dyDescent="0.25">
      <c r="A2386" s="74" t="s">
        <v>41</v>
      </c>
      <c r="B2386" s="74" t="s">
        <v>41</v>
      </c>
      <c r="C2386" s="75" t="s">
        <v>1013</v>
      </c>
      <c r="D2386" s="76" t="s">
        <v>1014</v>
      </c>
      <c r="E2386" s="77">
        <v>2023</v>
      </c>
      <c r="F2386" s="76" t="s">
        <v>64</v>
      </c>
      <c r="G2386" s="77" t="s">
        <v>159</v>
      </c>
      <c r="H2386" s="76" t="s">
        <v>3447</v>
      </c>
      <c r="I2386" s="76" t="s">
        <v>93</v>
      </c>
      <c r="J2386" s="78" t="s">
        <v>1036</v>
      </c>
      <c r="K2386" s="79" t="s">
        <v>634</v>
      </c>
      <c r="L2386" s="79" t="s">
        <v>634</v>
      </c>
      <c r="M2386" s="79">
        <v>2315.0500000000002</v>
      </c>
      <c r="N2386" s="79">
        <v>5306.7800000000007</v>
      </c>
    </row>
    <row r="2387" spans="1:14" s="81" customFormat="1" x14ac:dyDescent="0.25">
      <c r="A2387" s="74" t="s">
        <v>41</v>
      </c>
      <c r="B2387" s="74" t="s">
        <v>41</v>
      </c>
      <c r="C2387" s="75" t="s">
        <v>929</v>
      </c>
      <c r="D2387" s="76" t="s">
        <v>930</v>
      </c>
      <c r="E2387" s="77">
        <v>2018</v>
      </c>
      <c r="F2387" s="76" t="s">
        <v>61</v>
      </c>
      <c r="G2387" s="77" t="s">
        <v>102</v>
      </c>
      <c r="H2387" s="76" t="s">
        <v>3448</v>
      </c>
      <c r="I2387" s="76" t="s">
        <v>179</v>
      </c>
      <c r="J2387" s="78" t="s">
        <v>1522</v>
      </c>
      <c r="K2387" s="79" t="s">
        <v>545</v>
      </c>
      <c r="L2387" s="79" t="s">
        <v>545</v>
      </c>
      <c r="M2387" s="79">
        <v>1302</v>
      </c>
      <c r="N2387" s="79">
        <v>2442.8200000000002</v>
      </c>
    </row>
    <row r="2388" spans="1:14" s="81" customFormat="1" x14ac:dyDescent="0.25">
      <c r="A2388" s="74" t="s">
        <v>41</v>
      </c>
      <c r="B2388" s="74" t="s">
        <v>41</v>
      </c>
      <c r="C2388" s="75" t="s">
        <v>668</v>
      </c>
      <c r="D2388" s="76" t="s">
        <v>10</v>
      </c>
      <c r="E2388" s="77">
        <v>2019</v>
      </c>
      <c r="F2388" s="76" t="s">
        <v>76</v>
      </c>
      <c r="G2388" s="77" t="s">
        <v>328</v>
      </c>
      <c r="H2388" s="76" t="s">
        <v>3449</v>
      </c>
      <c r="I2388" s="76" t="s">
        <v>179</v>
      </c>
      <c r="J2388" s="78" t="s">
        <v>816</v>
      </c>
      <c r="K2388" s="79" t="s">
        <v>547</v>
      </c>
      <c r="L2388" s="79" t="s">
        <v>547</v>
      </c>
      <c r="M2388" s="79">
        <v>1122.2</v>
      </c>
      <c r="N2388" s="79">
        <v>3112.55</v>
      </c>
    </row>
    <row r="2389" spans="1:14" s="81" customFormat="1" x14ac:dyDescent="0.25">
      <c r="A2389" s="74" t="s">
        <v>41</v>
      </c>
      <c r="B2389" s="74" t="s">
        <v>41</v>
      </c>
      <c r="C2389" s="75" t="s">
        <v>761</v>
      </c>
      <c r="D2389" s="76" t="s">
        <v>35</v>
      </c>
      <c r="E2389" s="77">
        <v>2018</v>
      </c>
      <c r="F2389" s="76" t="s">
        <v>59</v>
      </c>
      <c r="G2389" s="77" t="s">
        <v>82</v>
      </c>
      <c r="H2389" s="76" t="s">
        <v>3450</v>
      </c>
      <c r="I2389" s="76" t="s">
        <v>99</v>
      </c>
      <c r="J2389" s="78" t="s">
        <v>784</v>
      </c>
      <c r="K2389" s="79" t="s">
        <v>634</v>
      </c>
      <c r="L2389" s="79" t="s">
        <v>634</v>
      </c>
      <c r="M2389" s="79">
        <v>1727</v>
      </c>
      <c r="N2389" s="79">
        <v>2407.96</v>
      </c>
    </row>
    <row r="2390" spans="1:14" s="81" customFormat="1" x14ac:dyDescent="0.25">
      <c r="A2390" s="74" t="s">
        <v>41</v>
      </c>
      <c r="B2390" s="74" t="s">
        <v>41</v>
      </c>
      <c r="C2390" s="75" t="s">
        <v>565</v>
      </c>
      <c r="D2390" s="76" t="s">
        <v>33</v>
      </c>
      <c r="E2390" s="77">
        <v>2021</v>
      </c>
      <c r="F2390" s="76" t="s">
        <v>77</v>
      </c>
      <c r="G2390" s="77" t="s">
        <v>403</v>
      </c>
      <c r="H2390" s="76" t="s">
        <v>3451</v>
      </c>
      <c r="I2390" s="76" t="s">
        <v>99</v>
      </c>
      <c r="J2390" s="78" t="s">
        <v>811</v>
      </c>
      <c r="K2390" s="79" t="s">
        <v>634</v>
      </c>
      <c r="L2390" s="79" t="s">
        <v>634</v>
      </c>
      <c r="M2390" s="79">
        <v>2100.39</v>
      </c>
      <c r="N2390" s="79">
        <v>3948.06</v>
      </c>
    </row>
    <row r="2391" spans="1:14" s="81" customFormat="1" x14ac:dyDescent="0.25">
      <c r="A2391" s="74" t="s">
        <v>41</v>
      </c>
      <c r="B2391" s="74" t="s">
        <v>41</v>
      </c>
      <c r="C2391" s="75" t="s">
        <v>719</v>
      </c>
      <c r="D2391" s="76" t="s">
        <v>720</v>
      </c>
      <c r="E2391" s="77">
        <v>2022</v>
      </c>
      <c r="F2391" s="76" t="s">
        <v>75</v>
      </c>
      <c r="G2391" s="77" t="s">
        <v>312</v>
      </c>
      <c r="H2391" s="76" t="s">
        <v>3452</v>
      </c>
      <c r="I2391" s="76" t="s">
        <v>103</v>
      </c>
      <c r="J2391" s="78" t="s">
        <v>832</v>
      </c>
      <c r="K2391" s="79" t="s">
        <v>634</v>
      </c>
      <c r="L2391" s="79" t="s">
        <v>634</v>
      </c>
      <c r="M2391" s="79">
        <v>1608.3</v>
      </c>
      <c r="N2391" s="79">
        <v>2883.44</v>
      </c>
    </row>
    <row r="2392" spans="1:14" s="81" customFormat="1" x14ac:dyDescent="0.25">
      <c r="A2392" s="74" t="s">
        <v>41</v>
      </c>
      <c r="B2392" s="74" t="s">
        <v>41</v>
      </c>
      <c r="C2392" s="75" t="s">
        <v>922</v>
      </c>
      <c r="D2392" s="76" t="s">
        <v>923</v>
      </c>
      <c r="E2392" s="77">
        <v>2023</v>
      </c>
      <c r="F2392" s="76" t="s">
        <v>61</v>
      </c>
      <c r="G2392" s="77" t="s">
        <v>102</v>
      </c>
      <c r="H2392" s="76" t="s">
        <v>3453</v>
      </c>
      <c r="I2392" s="76" t="s">
        <v>495</v>
      </c>
      <c r="J2392" s="78" t="s">
        <v>689</v>
      </c>
      <c r="K2392" s="79" t="s">
        <v>634</v>
      </c>
      <c r="L2392" s="79" t="s">
        <v>634</v>
      </c>
      <c r="M2392" s="79">
        <v>2763.62</v>
      </c>
      <c r="N2392" s="79">
        <v>5035.1899999999996</v>
      </c>
    </row>
    <row r="2393" spans="1:14" s="81" customFormat="1" x14ac:dyDescent="0.25">
      <c r="A2393" s="74" t="s">
        <v>41</v>
      </c>
      <c r="B2393" s="74" t="s">
        <v>41</v>
      </c>
      <c r="C2393" s="75" t="s">
        <v>751</v>
      </c>
      <c r="D2393" s="76" t="s">
        <v>27</v>
      </c>
      <c r="E2393" s="77">
        <v>2018</v>
      </c>
      <c r="F2393" s="76" t="s">
        <v>72</v>
      </c>
      <c r="G2393" s="77" t="s">
        <v>275</v>
      </c>
      <c r="H2393" s="76" t="s">
        <v>3454</v>
      </c>
      <c r="I2393" s="76" t="s">
        <v>277</v>
      </c>
      <c r="J2393" s="78" t="s">
        <v>114</v>
      </c>
      <c r="K2393" s="79" t="s">
        <v>634</v>
      </c>
      <c r="L2393" s="79" t="s">
        <v>634</v>
      </c>
      <c r="M2393" s="79">
        <v>1523.3</v>
      </c>
      <c r="N2393" s="79">
        <v>3458.29</v>
      </c>
    </row>
    <row r="2394" spans="1:14" s="81" customFormat="1" x14ac:dyDescent="0.25">
      <c r="A2394" s="74" t="s">
        <v>41</v>
      </c>
      <c r="B2394" s="74" t="s">
        <v>41</v>
      </c>
      <c r="C2394" s="75" t="s">
        <v>675</v>
      </c>
      <c r="D2394" s="76" t="s">
        <v>15</v>
      </c>
      <c r="E2394" s="77">
        <v>2018</v>
      </c>
      <c r="F2394" s="76" t="s">
        <v>676</v>
      </c>
      <c r="G2394" s="77" t="s">
        <v>280</v>
      </c>
      <c r="H2394" s="76" t="s">
        <v>3456</v>
      </c>
      <c r="I2394" s="76" t="s">
        <v>283</v>
      </c>
      <c r="J2394" s="78" t="s">
        <v>733</v>
      </c>
      <c r="K2394" s="79" t="s">
        <v>634</v>
      </c>
      <c r="L2394" s="79" t="s">
        <v>634</v>
      </c>
      <c r="M2394" s="79">
        <v>2803.8272000000002</v>
      </c>
      <c r="N2394" s="79">
        <v>5890.47</v>
      </c>
    </row>
    <row r="2395" spans="1:14" s="81" customFormat="1" x14ac:dyDescent="0.25">
      <c r="A2395" s="74" t="s">
        <v>41</v>
      </c>
      <c r="B2395" s="74" t="s">
        <v>41</v>
      </c>
      <c r="C2395" s="75" t="s">
        <v>719</v>
      </c>
      <c r="D2395" s="76" t="s">
        <v>720</v>
      </c>
      <c r="E2395" s="77">
        <v>2022</v>
      </c>
      <c r="F2395" s="76" t="s">
        <v>75</v>
      </c>
      <c r="G2395" s="77" t="s">
        <v>312</v>
      </c>
      <c r="H2395" s="76" t="s">
        <v>3457</v>
      </c>
      <c r="I2395" s="76" t="s">
        <v>257</v>
      </c>
      <c r="J2395" s="78" t="s">
        <v>778</v>
      </c>
      <c r="K2395" s="79" t="s">
        <v>634</v>
      </c>
      <c r="L2395" s="79" t="s">
        <v>634</v>
      </c>
      <c r="M2395" s="79">
        <v>1608.3</v>
      </c>
      <c r="N2395" s="79">
        <v>2883.44</v>
      </c>
    </row>
    <row r="2396" spans="1:14" s="81" customFormat="1" x14ac:dyDescent="0.25">
      <c r="A2396" s="74" t="s">
        <v>41</v>
      </c>
      <c r="B2396" s="74" t="s">
        <v>41</v>
      </c>
      <c r="C2396" s="75" t="s">
        <v>751</v>
      </c>
      <c r="D2396" s="76" t="s">
        <v>27</v>
      </c>
      <c r="E2396" s="77">
        <v>2018</v>
      </c>
      <c r="F2396" s="76" t="s">
        <v>72</v>
      </c>
      <c r="G2396" s="77" t="s">
        <v>275</v>
      </c>
      <c r="H2396" s="76" t="s">
        <v>3458</v>
      </c>
      <c r="I2396" s="76" t="s">
        <v>277</v>
      </c>
      <c r="J2396" s="78" t="s">
        <v>114</v>
      </c>
      <c r="K2396" s="79" t="s">
        <v>634</v>
      </c>
      <c r="L2396" s="79" t="s">
        <v>634</v>
      </c>
      <c r="M2396" s="79">
        <v>1523.3</v>
      </c>
      <c r="N2396" s="79">
        <v>3458.29</v>
      </c>
    </row>
    <row r="2397" spans="1:14" s="81" customFormat="1" x14ac:dyDescent="0.25">
      <c r="A2397" s="74" t="s">
        <v>41</v>
      </c>
      <c r="B2397" s="74" t="s">
        <v>41</v>
      </c>
      <c r="C2397" s="75" t="s">
        <v>668</v>
      </c>
      <c r="D2397" s="76" t="s">
        <v>10</v>
      </c>
      <c r="E2397" s="77">
        <v>2019</v>
      </c>
      <c r="F2397" s="76" t="s">
        <v>76</v>
      </c>
      <c r="G2397" s="77" t="s">
        <v>328</v>
      </c>
      <c r="H2397" s="76" t="s">
        <v>3459</v>
      </c>
      <c r="I2397" s="76" t="s">
        <v>179</v>
      </c>
      <c r="J2397" s="78" t="s">
        <v>390</v>
      </c>
      <c r="K2397" s="79" t="s">
        <v>545</v>
      </c>
      <c r="L2397" s="79" t="s">
        <v>545</v>
      </c>
      <c r="M2397" s="79">
        <v>1122.2</v>
      </c>
      <c r="N2397" s="79">
        <v>3112.55</v>
      </c>
    </row>
    <row r="2398" spans="1:14" s="81" customFormat="1" x14ac:dyDescent="0.25">
      <c r="A2398" s="74" t="s">
        <v>41</v>
      </c>
      <c r="B2398" s="74" t="s">
        <v>41</v>
      </c>
      <c r="C2398" s="75" t="s">
        <v>668</v>
      </c>
      <c r="D2398" s="76" t="s">
        <v>10</v>
      </c>
      <c r="E2398" s="77">
        <v>2019</v>
      </c>
      <c r="F2398" s="76" t="s">
        <v>76</v>
      </c>
      <c r="G2398" s="77" t="s">
        <v>328</v>
      </c>
      <c r="H2398" s="76" t="s">
        <v>3460</v>
      </c>
      <c r="I2398" s="76" t="s">
        <v>179</v>
      </c>
      <c r="J2398" s="78" t="s">
        <v>633</v>
      </c>
      <c r="K2398" s="79" t="s">
        <v>545</v>
      </c>
      <c r="L2398" s="79" t="s">
        <v>545</v>
      </c>
      <c r="M2398" s="79">
        <v>1122.2</v>
      </c>
      <c r="N2398" s="79">
        <v>3112.55</v>
      </c>
    </row>
    <row r="2399" spans="1:14" s="81" customFormat="1" x14ac:dyDescent="0.25">
      <c r="A2399" s="74" t="s">
        <v>41</v>
      </c>
      <c r="B2399" s="74" t="s">
        <v>41</v>
      </c>
      <c r="C2399" s="75" t="s">
        <v>51</v>
      </c>
      <c r="D2399" s="76" t="s">
        <v>1</v>
      </c>
      <c r="E2399" s="77">
        <v>2020</v>
      </c>
      <c r="F2399" s="76" t="s">
        <v>67</v>
      </c>
      <c r="G2399" s="77" t="s">
        <v>193</v>
      </c>
      <c r="H2399" s="76" t="s">
        <v>3461</v>
      </c>
      <c r="I2399" s="76" t="s">
        <v>194</v>
      </c>
      <c r="J2399" s="78" t="s">
        <v>114</v>
      </c>
      <c r="K2399" s="79" t="s">
        <v>545</v>
      </c>
      <c r="L2399" s="79" t="s">
        <v>545</v>
      </c>
      <c r="M2399" s="79">
        <v>1434.67</v>
      </c>
      <c r="N2399" s="79">
        <v>5022.6400000000003</v>
      </c>
    </row>
    <row r="2400" spans="1:14" s="81" customFormat="1" x14ac:dyDescent="0.25">
      <c r="A2400" s="74" t="s">
        <v>41</v>
      </c>
      <c r="B2400" s="74" t="s">
        <v>41</v>
      </c>
      <c r="C2400" s="75" t="s">
        <v>706</v>
      </c>
      <c r="D2400" s="76" t="s">
        <v>568</v>
      </c>
      <c r="E2400" s="77">
        <v>2022</v>
      </c>
      <c r="F2400" s="76" t="s">
        <v>61</v>
      </c>
      <c r="G2400" s="77" t="s">
        <v>102</v>
      </c>
      <c r="H2400" s="76" t="s">
        <v>3462</v>
      </c>
      <c r="I2400" s="76" t="s">
        <v>103</v>
      </c>
      <c r="J2400" s="78" t="s">
        <v>658</v>
      </c>
      <c r="K2400" s="79" t="s">
        <v>634</v>
      </c>
      <c r="L2400" s="79" t="s">
        <v>634</v>
      </c>
      <c r="M2400" s="79">
        <v>2218.2600000000002</v>
      </c>
      <c r="N2400" s="79">
        <v>4306.2299999999996</v>
      </c>
    </row>
    <row r="2401" spans="1:14" s="81" customFormat="1" x14ac:dyDescent="0.25">
      <c r="A2401" s="74" t="s">
        <v>41</v>
      </c>
      <c r="B2401" s="74" t="s">
        <v>41</v>
      </c>
      <c r="C2401" s="75" t="s">
        <v>869</v>
      </c>
      <c r="D2401" s="76" t="s">
        <v>37</v>
      </c>
      <c r="E2401" s="77">
        <v>2021</v>
      </c>
      <c r="F2401" s="76" t="s">
        <v>64</v>
      </c>
      <c r="G2401" s="77" t="s">
        <v>159</v>
      </c>
      <c r="H2401" s="76" t="s">
        <v>3463</v>
      </c>
      <c r="I2401" s="76" t="s">
        <v>505</v>
      </c>
      <c r="J2401" s="78" t="s">
        <v>870</v>
      </c>
      <c r="K2401" s="79" t="s">
        <v>634</v>
      </c>
      <c r="L2401" s="79" t="s">
        <v>634</v>
      </c>
      <c r="M2401" s="79">
        <v>6043.73</v>
      </c>
      <c r="N2401" s="79">
        <v>11826.71</v>
      </c>
    </row>
    <row r="2402" spans="1:14" s="81" customFormat="1" x14ac:dyDescent="0.25">
      <c r="A2402" s="74" t="s">
        <v>41</v>
      </c>
      <c r="B2402" s="74" t="s">
        <v>41</v>
      </c>
      <c r="C2402" s="75" t="s">
        <v>922</v>
      </c>
      <c r="D2402" s="76" t="s">
        <v>923</v>
      </c>
      <c r="E2402" s="77">
        <v>2023</v>
      </c>
      <c r="F2402" s="76" t="s">
        <v>61</v>
      </c>
      <c r="G2402" s="77" t="s">
        <v>102</v>
      </c>
      <c r="H2402" s="76" t="s">
        <v>3464</v>
      </c>
      <c r="I2402" s="76" t="s">
        <v>129</v>
      </c>
      <c r="J2402" s="78" t="s">
        <v>688</v>
      </c>
      <c r="K2402" s="79" t="s">
        <v>634</v>
      </c>
      <c r="L2402" s="79" t="s">
        <v>634</v>
      </c>
      <c r="M2402" s="79">
        <v>1858.89</v>
      </c>
      <c r="N2402" s="79">
        <v>3243.81</v>
      </c>
    </row>
    <row r="2403" spans="1:14" s="81" customFormat="1" x14ac:dyDescent="0.25">
      <c r="A2403" s="74" t="s">
        <v>41</v>
      </c>
      <c r="B2403" s="74" t="s">
        <v>41</v>
      </c>
      <c r="C2403" s="75" t="s">
        <v>754</v>
      </c>
      <c r="D2403" s="76" t="s">
        <v>755</v>
      </c>
      <c r="E2403" s="77">
        <v>2022</v>
      </c>
      <c r="F2403" s="76" t="s">
        <v>77</v>
      </c>
      <c r="G2403" s="77" t="s">
        <v>403</v>
      </c>
      <c r="H2403" s="76" t="s">
        <v>3465</v>
      </c>
      <c r="I2403" s="76" t="s">
        <v>500</v>
      </c>
      <c r="J2403" s="78" t="s">
        <v>731</v>
      </c>
      <c r="K2403" s="79" t="s">
        <v>634</v>
      </c>
      <c r="L2403" s="79" t="s">
        <v>634</v>
      </c>
      <c r="M2403" s="79">
        <v>2916.67</v>
      </c>
      <c r="N2403" s="79">
        <v>6093.98</v>
      </c>
    </row>
    <row r="2404" spans="1:14" s="81" customFormat="1" x14ac:dyDescent="0.25">
      <c r="A2404" s="74" t="s">
        <v>41</v>
      </c>
      <c r="B2404" s="74" t="s">
        <v>41</v>
      </c>
      <c r="C2404" s="75" t="s">
        <v>55</v>
      </c>
      <c r="D2404" s="76" t="s">
        <v>6</v>
      </c>
      <c r="E2404" s="77">
        <v>2018</v>
      </c>
      <c r="F2404" s="76" t="s">
        <v>71</v>
      </c>
      <c r="G2404" s="77" t="s">
        <v>264</v>
      </c>
      <c r="H2404" s="76" t="s">
        <v>3466</v>
      </c>
      <c r="I2404" s="76" t="s">
        <v>271</v>
      </c>
      <c r="J2404" s="78" t="s">
        <v>678</v>
      </c>
      <c r="K2404" s="79" t="s">
        <v>634</v>
      </c>
      <c r="L2404" s="79" t="s">
        <v>634</v>
      </c>
      <c r="M2404" s="79">
        <v>2245.1</v>
      </c>
      <c r="N2404" s="79">
        <v>4326.8999999999996</v>
      </c>
    </row>
    <row r="2405" spans="1:14" s="81" customFormat="1" x14ac:dyDescent="0.25">
      <c r="A2405" s="74" t="s">
        <v>41</v>
      </c>
      <c r="B2405" s="74" t="s">
        <v>41</v>
      </c>
      <c r="C2405" s="75" t="s">
        <v>50</v>
      </c>
      <c r="D2405" s="76" t="s">
        <v>14</v>
      </c>
      <c r="E2405" s="77">
        <v>2019</v>
      </c>
      <c r="F2405" s="76" t="s">
        <v>66</v>
      </c>
      <c r="G2405" s="77" t="s">
        <v>186</v>
      </c>
      <c r="H2405" s="76" t="s">
        <v>3467</v>
      </c>
      <c r="I2405" s="76" t="s">
        <v>162</v>
      </c>
      <c r="J2405" s="78" t="s">
        <v>734</v>
      </c>
      <c r="K2405" s="79" t="s">
        <v>634</v>
      </c>
      <c r="L2405" s="79" t="s">
        <v>634</v>
      </c>
      <c r="M2405" s="79">
        <v>2199.12</v>
      </c>
      <c r="N2405" s="79">
        <v>2415.1999999999998</v>
      </c>
    </row>
    <row r="2406" spans="1:14" s="81" customFormat="1" x14ac:dyDescent="0.25">
      <c r="A2406" s="74" t="s">
        <v>41</v>
      </c>
      <c r="B2406" s="74" t="s">
        <v>41</v>
      </c>
      <c r="C2406" s="75" t="s">
        <v>51</v>
      </c>
      <c r="D2406" s="76" t="s">
        <v>1</v>
      </c>
      <c r="E2406" s="77">
        <v>2020</v>
      </c>
      <c r="F2406" s="76" t="s">
        <v>67</v>
      </c>
      <c r="G2406" s="77" t="s">
        <v>193</v>
      </c>
      <c r="H2406" s="76" t="s">
        <v>3468</v>
      </c>
      <c r="I2406" s="76" t="s">
        <v>194</v>
      </c>
      <c r="J2406" s="78" t="s">
        <v>114</v>
      </c>
      <c r="K2406" s="79" t="s">
        <v>545</v>
      </c>
      <c r="L2406" s="79" t="s">
        <v>545</v>
      </c>
      <c r="M2406" s="79">
        <v>1434.67</v>
      </c>
      <c r="N2406" s="79">
        <v>5022.6400000000003</v>
      </c>
    </row>
    <row r="2407" spans="1:14" s="81" customFormat="1" x14ac:dyDescent="0.25">
      <c r="A2407" s="74" t="s">
        <v>41</v>
      </c>
      <c r="B2407" s="74" t="s">
        <v>41</v>
      </c>
      <c r="C2407" s="75" t="s">
        <v>706</v>
      </c>
      <c r="D2407" s="76" t="s">
        <v>568</v>
      </c>
      <c r="E2407" s="77">
        <v>2022</v>
      </c>
      <c r="F2407" s="76" t="s">
        <v>61</v>
      </c>
      <c r="G2407" s="77" t="s">
        <v>102</v>
      </c>
      <c r="H2407" s="76" t="s">
        <v>3469</v>
      </c>
      <c r="I2407" s="76" t="s">
        <v>103</v>
      </c>
      <c r="J2407" s="78" t="s">
        <v>728</v>
      </c>
      <c r="K2407" s="79" t="s">
        <v>634</v>
      </c>
      <c r="L2407" s="79" t="s">
        <v>634</v>
      </c>
      <c r="M2407" s="79">
        <v>2218.2600000000002</v>
      </c>
      <c r="N2407" s="79">
        <v>4306.2299999999996</v>
      </c>
    </row>
    <row r="2408" spans="1:14" s="81" customFormat="1" x14ac:dyDescent="0.25">
      <c r="A2408" s="74" t="s">
        <v>41</v>
      </c>
      <c r="B2408" s="74" t="s">
        <v>41</v>
      </c>
      <c r="C2408" s="75" t="s">
        <v>668</v>
      </c>
      <c r="D2408" s="76" t="s">
        <v>10</v>
      </c>
      <c r="E2408" s="77">
        <v>2019</v>
      </c>
      <c r="F2408" s="76" t="s">
        <v>76</v>
      </c>
      <c r="G2408" s="77" t="s">
        <v>328</v>
      </c>
      <c r="H2408" s="76" t="s">
        <v>3470</v>
      </c>
      <c r="I2408" s="76" t="s">
        <v>179</v>
      </c>
      <c r="J2408" s="78" t="s">
        <v>337</v>
      </c>
      <c r="K2408" s="79" t="s">
        <v>545</v>
      </c>
      <c r="L2408" s="79" t="s">
        <v>545</v>
      </c>
      <c r="M2408" s="79">
        <v>1122.2</v>
      </c>
      <c r="N2408" s="79">
        <v>3112.55</v>
      </c>
    </row>
    <row r="2409" spans="1:14" s="81" customFormat="1" x14ac:dyDescent="0.25">
      <c r="A2409" s="74" t="s">
        <v>41</v>
      </c>
      <c r="B2409" s="74" t="s">
        <v>41</v>
      </c>
      <c r="C2409" s="75" t="s">
        <v>668</v>
      </c>
      <c r="D2409" s="76" t="s">
        <v>10</v>
      </c>
      <c r="E2409" s="77">
        <v>2019</v>
      </c>
      <c r="F2409" s="76" t="s">
        <v>76</v>
      </c>
      <c r="G2409" s="77" t="s">
        <v>328</v>
      </c>
      <c r="H2409" s="76" t="s">
        <v>3471</v>
      </c>
      <c r="I2409" s="76" t="s">
        <v>179</v>
      </c>
      <c r="J2409" s="78" t="s">
        <v>386</v>
      </c>
      <c r="K2409" s="79" t="s">
        <v>545</v>
      </c>
      <c r="L2409" s="79" t="s">
        <v>545</v>
      </c>
      <c r="M2409" s="79">
        <v>1122.2</v>
      </c>
      <c r="N2409" s="79">
        <v>3112.55</v>
      </c>
    </row>
    <row r="2410" spans="1:14" s="81" customFormat="1" x14ac:dyDescent="0.25">
      <c r="A2410" s="74" t="s">
        <v>41</v>
      </c>
      <c r="B2410" s="74" t="s">
        <v>41</v>
      </c>
      <c r="C2410" s="75" t="s">
        <v>675</v>
      </c>
      <c r="D2410" s="76" t="s">
        <v>15</v>
      </c>
      <c r="E2410" s="77">
        <v>2018</v>
      </c>
      <c r="F2410" s="76" t="s">
        <v>676</v>
      </c>
      <c r="G2410" s="77" t="s">
        <v>280</v>
      </c>
      <c r="H2410" s="76" t="s">
        <v>3472</v>
      </c>
      <c r="I2410" s="76" t="s">
        <v>281</v>
      </c>
      <c r="J2410" s="78" t="s">
        <v>685</v>
      </c>
      <c r="K2410" s="79" t="s">
        <v>634</v>
      </c>
      <c r="L2410" s="79" t="s">
        <v>634</v>
      </c>
      <c r="M2410" s="79">
        <v>1360.07</v>
      </c>
      <c r="N2410" s="79">
        <v>3166.66</v>
      </c>
    </row>
    <row r="2411" spans="1:14" s="81" customFormat="1" x14ac:dyDescent="0.25">
      <c r="A2411" s="74" t="s">
        <v>41</v>
      </c>
      <c r="B2411" s="74" t="s">
        <v>41</v>
      </c>
      <c r="C2411" s="75" t="s">
        <v>659</v>
      </c>
      <c r="D2411" s="76" t="s">
        <v>4</v>
      </c>
      <c r="E2411" s="77">
        <v>2020</v>
      </c>
      <c r="F2411" s="76" t="s">
        <v>66</v>
      </c>
      <c r="G2411" s="77" t="s">
        <v>186</v>
      </c>
      <c r="H2411" s="76" t="s">
        <v>3473</v>
      </c>
      <c r="I2411" s="76" t="s">
        <v>179</v>
      </c>
      <c r="J2411" s="78" t="s">
        <v>812</v>
      </c>
      <c r="K2411" s="79" t="s">
        <v>545</v>
      </c>
      <c r="L2411" s="79" t="s">
        <v>545</v>
      </c>
      <c r="M2411" s="79">
        <v>1732.83</v>
      </c>
      <c r="N2411" s="79">
        <v>4139.6543279999996</v>
      </c>
    </row>
    <row r="2412" spans="1:14" s="81" customFormat="1" x14ac:dyDescent="0.25">
      <c r="A2412" s="74" t="s">
        <v>41</v>
      </c>
      <c r="B2412" s="74" t="s">
        <v>41</v>
      </c>
      <c r="C2412" s="75" t="s">
        <v>719</v>
      </c>
      <c r="D2412" s="76" t="s">
        <v>720</v>
      </c>
      <c r="E2412" s="77">
        <v>2022</v>
      </c>
      <c r="F2412" s="76" t="s">
        <v>75</v>
      </c>
      <c r="G2412" s="77" t="s">
        <v>312</v>
      </c>
      <c r="H2412" s="76" t="s">
        <v>3474</v>
      </c>
      <c r="I2412" s="76" t="s">
        <v>257</v>
      </c>
      <c r="J2412" s="78" t="s">
        <v>747</v>
      </c>
      <c r="K2412" s="79" t="s">
        <v>634</v>
      </c>
      <c r="L2412" s="79" t="s">
        <v>634</v>
      </c>
      <c r="M2412" s="79">
        <v>1608.3</v>
      </c>
      <c r="N2412" s="79">
        <v>2883.44</v>
      </c>
    </row>
    <row r="2413" spans="1:14" s="81" customFormat="1" x14ac:dyDescent="0.25">
      <c r="A2413" s="74" t="s">
        <v>41</v>
      </c>
      <c r="B2413" s="74" t="s">
        <v>41</v>
      </c>
      <c r="C2413" s="75" t="s">
        <v>668</v>
      </c>
      <c r="D2413" s="76" t="s">
        <v>10</v>
      </c>
      <c r="E2413" s="77">
        <v>2019</v>
      </c>
      <c r="F2413" s="76" t="s">
        <v>76</v>
      </c>
      <c r="G2413" s="77" t="s">
        <v>328</v>
      </c>
      <c r="H2413" s="76" t="s">
        <v>3475</v>
      </c>
      <c r="I2413" s="76" t="s">
        <v>179</v>
      </c>
      <c r="J2413" s="78" t="s">
        <v>722</v>
      </c>
      <c r="K2413" s="79" t="s">
        <v>547</v>
      </c>
      <c r="L2413" s="79" t="s">
        <v>547</v>
      </c>
      <c r="M2413" s="79">
        <v>1122.2</v>
      </c>
      <c r="N2413" s="79">
        <v>3112.55</v>
      </c>
    </row>
    <row r="2414" spans="1:14" s="81" customFormat="1" x14ac:dyDescent="0.25">
      <c r="A2414" s="74" t="s">
        <v>41</v>
      </c>
      <c r="B2414" s="74" t="s">
        <v>41</v>
      </c>
      <c r="C2414" s="75" t="s">
        <v>656</v>
      </c>
      <c r="D2414" s="76" t="s">
        <v>657</v>
      </c>
      <c r="E2414" s="77">
        <v>2023</v>
      </c>
      <c r="F2414" s="76" t="s">
        <v>61</v>
      </c>
      <c r="G2414" s="77" t="s">
        <v>102</v>
      </c>
      <c r="H2414" s="76" t="s">
        <v>3476</v>
      </c>
      <c r="I2414" s="76" t="s">
        <v>180</v>
      </c>
      <c r="J2414" s="78" t="s">
        <v>699</v>
      </c>
      <c r="K2414" s="79" t="s">
        <v>634</v>
      </c>
      <c r="L2414" s="79" t="s">
        <v>634</v>
      </c>
      <c r="M2414" s="79">
        <v>1478.8300000000002</v>
      </c>
      <c r="N2414" s="79">
        <v>3418.9749704753049</v>
      </c>
    </row>
    <row r="2415" spans="1:14" s="81" customFormat="1" x14ac:dyDescent="0.25">
      <c r="A2415" s="74" t="s">
        <v>41</v>
      </c>
      <c r="B2415" s="74" t="s">
        <v>41</v>
      </c>
      <c r="C2415" s="75" t="s">
        <v>706</v>
      </c>
      <c r="D2415" s="76" t="s">
        <v>568</v>
      </c>
      <c r="E2415" s="77">
        <v>2022</v>
      </c>
      <c r="F2415" s="76" t="s">
        <v>61</v>
      </c>
      <c r="G2415" s="77" t="s">
        <v>102</v>
      </c>
      <c r="H2415" s="76" t="s">
        <v>3478</v>
      </c>
      <c r="I2415" s="76" t="s">
        <v>103</v>
      </c>
      <c r="J2415" s="78" t="s">
        <v>871</v>
      </c>
      <c r="K2415" s="79" t="s">
        <v>634</v>
      </c>
      <c r="L2415" s="79" t="s">
        <v>634</v>
      </c>
      <c r="M2415" s="79">
        <v>2218.2600000000002</v>
      </c>
      <c r="N2415" s="79">
        <v>4306.2299999999996</v>
      </c>
    </row>
    <row r="2416" spans="1:14" s="81" customFormat="1" x14ac:dyDescent="0.25">
      <c r="A2416" s="74" t="s">
        <v>41</v>
      </c>
      <c r="B2416" s="74" t="s">
        <v>41</v>
      </c>
      <c r="C2416" s="75" t="s">
        <v>706</v>
      </c>
      <c r="D2416" s="76" t="s">
        <v>568</v>
      </c>
      <c r="E2416" s="77">
        <v>2022</v>
      </c>
      <c r="F2416" s="76" t="s">
        <v>61</v>
      </c>
      <c r="G2416" s="77" t="s">
        <v>102</v>
      </c>
      <c r="H2416" s="76" t="s">
        <v>3479</v>
      </c>
      <c r="I2416" s="76" t="s">
        <v>103</v>
      </c>
      <c r="J2416" s="78" t="s">
        <v>1302</v>
      </c>
      <c r="K2416" s="79" t="s">
        <v>634</v>
      </c>
      <c r="L2416" s="79" t="s">
        <v>634</v>
      </c>
      <c r="M2416" s="79">
        <v>2218.2600000000002</v>
      </c>
      <c r="N2416" s="79">
        <v>4306.2299999999996</v>
      </c>
    </row>
    <row r="2417" spans="1:14" s="81" customFormat="1" x14ac:dyDescent="0.25">
      <c r="A2417" s="74" t="s">
        <v>41</v>
      </c>
      <c r="B2417" s="74" t="s">
        <v>41</v>
      </c>
      <c r="C2417" s="75" t="s">
        <v>668</v>
      </c>
      <c r="D2417" s="76" t="s">
        <v>10</v>
      </c>
      <c r="E2417" s="77">
        <v>2019</v>
      </c>
      <c r="F2417" s="76" t="s">
        <v>76</v>
      </c>
      <c r="G2417" s="77" t="s">
        <v>328</v>
      </c>
      <c r="H2417" s="76" t="s">
        <v>3480</v>
      </c>
      <c r="I2417" s="76" t="s">
        <v>179</v>
      </c>
      <c r="J2417" s="78" t="s">
        <v>382</v>
      </c>
      <c r="K2417" s="79" t="s">
        <v>545</v>
      </c>
      <c r="L2417" s="79" t="s">
        <v>545</v>
      </c>
      <c r="M2417" s="79">
        <v>1122.2</v>
      </c>
      <c r="N2417" s="79">
        <v>3112.55</v>
      </c>
    </row>
    <row r="2418" spans="1:14" s="81" customFormat="1" x14ac:dyDescent="0.25">
      <c r="A2418" s="74" t="s">
        <v>41</v>
      </c>
      <c r="B2418" s="74" t="s">
        <v>41</v>
      </c>
      <c r="C2418" s="75" t="s">
        <v>668</v>
      </c>
      <c r="D2418" s="76" t="s">
        <v>10</v>
      </c>
      <c r="E2418" s="77">
        <v>2019</v>
      </c>
      <c r="F2418" s="76" t="s">
        <v>76</v>
      </c>
      <c r="G2418" s="77" t="s">
        <v>328</v>
      </c>
      <c r="H2418" s="76" t="s">
        <v>3481</v>
      </c>
      <c r="I2418" s="76" t="s">
        <v>179</v>
      </c>
      <c r="J2418" s="78" t="s">
        <v>365</v>
      </c>
      <c r="K2418" s="79" t="s">
        <v>545</v>
      </c>
      <c r="L2418" s="79" t="s">
        <v>545</v>
      </c>
      <c r="M2418" s="79">
        <v>1122.2</v>
      </c>
      <c r="N2418" s="79">
        <v>3112.55</v>
      </c>
    </row>
    <row r="2419" spans="1:14" s="81" customFormat="1" x14ac:dyDescent="0.25">
      <c r="A2419" s="74" t="s">
        <v>41</v>
      </c>
      <c r="B2419" s="74" t="s">
        <v>41</v>
      </c>
      <c r="C2419" s="75" t="s">
        <v>654</v>
      </c>
      <c r="D2419" s="76" t="s">
        <v>2</v>
      </c>
      <c r="E2419" s="77">
        <v>2018</v>
      </c>
      <c r="F2419" s="76" t="s">
        <v>64</v>
      </c>
      <c r="G2419" s="77" t="s">
        <v>159</v>
      </c>
      <c r="H2419" s="76" t="s">
        <v>3482</v>
      </c>
      <c r="I2419" s="76" t="s">
        <v>99</v>
      </c>
      <c r="J2419" s="78" t="s">
        <v>655</v>
      </c>
      <c r="K2419" s="79" t="s">
        <v>545</v>
      </c>
      <c r="L2419" s="79" t="s">
        <v>545</v>
      </c>
      <c r="M2419" s="79">
        <v>2657.39</v>
      </c>
      <c r="N2419" s="79">
        <v>5718.21</v>
      </c>
    </row>
    <row r="2420" spans="1:14" s="81" customFormat="1" x14ac:dyDescent="0.25">
      <c r="A2420" s="74" t="s">
        <v>41</v>
      </c>
      <c r="B2420" s="74" t="s">
        <v>41</v>
      </c>
      <c r="C2420" s="75" t="s">
        <v>668</v>
      </c>
      <c r="D2420" s="76" t="s">
        <v>10</v>
      </c>
      <c r="E2420" s="77">
        <v>2019</v>
      </c>
      <c r="F2420" s="76" t="s">
        <v>76</v>
      </c>
      <c r="G2420" s="77" t="s">
        <v>328</v>
      </c>
      <c r="H2420" s="76" t="s">
        <v>3483</v>
      </c>
      <c r="I2420" s="76" t="s">
        <v>179</v>
      </c>
      <c r="J2420" s="78" t="s">
        <v>722</v>
      </c>
      <c r="K2420" s="79" t="s">
        <v>547</v>
      </c>
      <c r="L2420" s="79" t="s">
        <v>547</v>
      </c>
      <c r="M2420" s="79">
        <v>1122.2</v>
      </c>
      <c r="N2420" s="79">
        <v>3112.55</v>
      </c>
    </row>
    <row r="2421" spans="1:14" s="81" customFormat="1" x14ac:dyDescent="0.25">
      <c r="A2421" s="74" t="s">
        <v>41</v>
      </c>
      <c r="B2421" s="74" t="s">
        <v>41</v>
      </c>
      <c r="C2421" s="75" t="s">
        <v>980</v>
      </c>
      <c r="D2421" s="76" t="s">
        <v>981</v>
      </c>
      <c r="E2421" s="77">
        <v>2022</v>
      </c>
      <c r="F2421" s="76" t="s">
        <v>982</v>
      </c>
      <c r="G2421" s="77" t="s">
        <v>983</v>
      </c>
      <c r="H2421" s="76" t="s">
        <v>3484</v>
      </c>
      <c r="I2421" s="76" t="s">
        <v>108</v>
      </c>
      <c r="J2421" s="78" t="s">
        <v>768</v>
      </c>
      <c r="K2421" s="79" t="s">
        <v>545</v>
      </c>
      <c r="L2421" s="79" t="s">
        <v>545</v>
      </c>
      <c r="M2421" s="79">
        <v>1424.79</v>
      </c>
      <c r="N2421" s="79">
        <v>5038.51</v>
      </c>
    </row>
    <row r="2422" spans="1:14" s="81" customFormat="1" x14ac:dyDescent="0.25">
      <c r="A2422" s="74" t="s">
        <v>41</v>
      </c>
      <c r="B2422" s="74" t="s">
        <v>41</v>
      </c>
      <c r="C2422" s="75" t="s">
        <v>668</v>
      </c>
      <c r="D2422" s="76" t="s">
        <v>10</v>
      </c>
      <c r="E2422" s="77">
        <v>2019</v>
      </c>
      <c r="F2422" s="76" t="s">
        <v>76</v>
      </c>
      <c r="G2422" s="77" t="s">
        <v>328</v>
      </c>
      <c r="H2422" s="76" t="s">
        <v>3485</v>
      </c>
      <c r="I2422" s="76" t="s">
        <v>179</v>
      </c>
      <c r="J2422" s="78" t="s">
        <v>626</v>
      </c>
      <c r="K2422" s="79" t="s">
        <v>545</v>
      </c>
      <c r="L2422" s="79" t="s">
        <v>545</v>
      </c>
      <c r="M2422" s="79">
        <v>1122.2</v>
      </c>
      <c r="N2422" s="79">
        <v>3112.55</v>
      </c>
    </row>
    <row r="2423" spans="1:14" s="81" customFormat="1" x14ac:dyDescent="0.25">
      <c r="A2423" s="74" t="s">
        <v>41</v>
      </c>
      <c r="B2423" s="74" t="s">
        <v>41</v>
      </c>
      <c r="C2423" s="75" t="s">
        <v>668</v>
      </c>
      <c r="D2423" s="76" t="s">
        <v>10</v>
      </c>
      <c r="E2423" s="77">
        <v>2019</v>
      </c>
      <c r="F2423" s="76" t="s">
        <v>76</v>
      </c>
      <c r="G2423" s="77" t="s">
        <v>328</v>
      </c>
      <c r="H2423" s="76" t="s">
        <v>3486</v>
      </c>
      <c r="I2423" s="76" t="s">
        <v>821</v>
      </c>
      <c r="J2423" s="78" t="s">
        <v>689</v>
      </c>
      <c r="K2423" s="79" t="s">
        <v>634</v>
      </c>
      <c r="L2423" s="79" t="s">
        <v>634</v>
      </c>
      <c r="M2423" s="79">
        <v>1122.2</v>
      </c>
      <c r="N2423" s="79">
        <v>3112.55</v>
      </c>
    </row>
    <row r="2424" spans="1:14" s="81" customFormat="1" x14ac:dyDescent="0.25">
      <c r="A2424" s="74" t="s">
        <v>41</v>
      </c>
      <c r="B2424" s="74" t="s">
        <v>41</v>
      </c>
      <c r="C2424" s="75" t="s">
        <v>51</v>
      </c>
      <c r="D2424" s="76" t="s">
        <v>1</v>
      </c>
      <c r="E2424" s="77">
        <v>2020</v>
      </c>
      <c r="F2424" s="76" t="s">
        <v>67</v>
      </c>
      <c r="G2424" s="77" t="s">
        <v>193</v>
      </c>
      <c r="H2424" s="76" t="s">
        <v>3487</v>
      </c>
      <c r="I2424" s="76" t="s">
        <v>194</v>
      </c>
      <c r="J2424" s="78" t="s">
        <v>818</v>
      </c>
      <c r="K2424" s="79" t="s">
        <v>545</v>
      </c>
      <c r="L2424" s="79" t="s">
        <v>545</v>
      </c>
      <c r="M2424" s="79">
        <v>1434.67</v>
      </c>
      <c r="N2424" s="79">
        <v>5022.6400000000003</v>
      </c>
    </row>
    <row r="2425" spans="1:14" s="81" customFormat="1" x14ac:dyDescent="0.25">
      <c r="A2425" s="74" t="s">
        <v>41</v>
      </c>
      <c r="B2425" s="74" t="s">
        <v>41</v>
      </c>
      <c r="C2425" s="75" t="s">
        <v>50</v>
      </c>
      <c r="D2425" s="76" t="s">
        <v>14</v>
      </c>
      <c r="E2425" s="77">
        <v>2019</v>
      </c>
      <c r="F2425" s="76" t="s">
        <v>66</v>
      </c>
      <c r="G2425" s="77" t="s">
        <v>186</v>
      </c>
      <c r="H2425" s="76" t="s">
        <v>3488</v>
      </c>
      <c r="I2425" s="76" t="s">
        <v>93</v>
      </c>
      <c r="J2425" s="78" t="s">
        <v>734</v>
      </c>
      <c r="K2425" s="79" t="s">
        <v>634</v>
      </c>
      <c r="L2425" s="79" t="s">
        <v>634</v>
      </c>
      <c r="M2425" s="79">
        <v>1735.89</v>
      </c>
      <c r="N2425" s="79">
        <v>1945.6</v>
      </c>
    </row>
    <row r="2426" spans="1:14" s="81" customFormat="1" x14ac:dyDescent="0.25">
      <c r="A2426" s="74" t="s">
        <v>41</v>
      </c>
      <c r="B2426" s="74" t="s">
        <v>41</v>
      </c>
      <c r="C2426" s="75" t="s">
        <v>50</v>
      </c>
      <c r="D2426" s="76" t="s">
        <v>14</v>
      </c>
      <c r="E2426" s="77">
        <v>2019</v>
      </c>
      <c r="F2426" s="76" t="s">
        <v>66</v>
      </c>
      <c r="G2426" s="77" t="s">
        <v>186</v>
      </c>
      <c r="H2426" s="76" t="s">
        <v>3489</v>
      </c>
      <c r="I2426" s="76" t="s">
        <v>91</v>
      </c>
      <c r="J2426" s="78" t="s">
        <v>723</v>
      </c>
      <c r="K2426" s="79" t="s">
        <v>634</v>
      </c>
      <c r="L2426" s="79" t="s">
        <v>634</v>
      </c>
      <c r="M2426" s="79">
        <v>1735.89</v>
      </c>
      <c r="N2426" s="79">
        <v>1945.6</v>
      </c>
    </row>
    <row r="2427" spans="1:14" s="81" customFormat="1" x14ac:dyDescent="0.25">
      <c r="A2427" s="74" t="s">
        <v>41</v>
      </c>
      <c r="B2427" s="74" t="s">
        <v>41</v>
      </c>
      <c r="C2427" s="75" t="s">
        <v>51</v>
      </c>
      <c r="D2427" s="76" t="s">
        <v>1</v>
      </c>
      <c r="E2427" s="77">
        <v>2020</v>
      </c>
      <c r="F2427" s="76" t="s">
        <v>67</v>
      </c>
      <c r="G2427" s="77" t="s">
        <v>193</v>
      </c>
      <c r="H2427" s="76" t="s">
        <v>3490</v>
      </c>
      <c r="I2427" s="76" t="s">
        <v>194</v>
      </c>
      <c r="J2427" s="78" t="s">
        <v>227</v>
      </c>
      <c r="K2427" s="79" t="s">
        <v>545</v>
      </c>
      <c r="L2427" s="79" t="s">
        <v>545</v>
      </c>
      <c r="M2427" s="79">
        <v>1434.67</v>
      </c>
      <c r="N2427" s="79">
        <v>5022.6400000000003</v>
      </c>
    </row>
    <row r="2428" spans="1:14" s="81" customFormat="1" x14ac:dyDescent="0.25">
      <c r="A2428" s="74" t="s">
        <v>41</v>
      </c>
      <c r="B2428" s="74" t="s">
        <v>41</v>
      </c>
      <c r="C2428" s="75" t="s">
        <v>668</v>
      </c>
      <c r="D2428" s="76" t="s">
        <v>10</v>
      </c>
      <c r="E2428" s="77">
        <v>2019</v>
      </c>
      <c r="F2428" s="76" t="s">
        <v>76</v>
      </c>
      <c r="G2428" s="77" t="s">
        <v>328</v>
      </c>
      <c r="H2428" s="76" t="s">
        <v>3491</v>
      </c>
      <c r="I2428" s="76" t="s">
        <v>179</v>
      </c>
      <c r="J2428" s="78" t="s">
        <v>375</v>
      </c>
      <c r="K2428" s="79" t="s">
        <v>547</v>
      </c>
      <c r="L2428" s="79" t="s">
        <v>547</v>
      </c>
      <c r="M2428" s="79">
        <v>1122.2</v>
      </c>
      <c r="N2428" s="79">
        <v>3112.55</v>
      </c>
    </row>
    <row r="2429" spans="1:14" s="81" customFormat="1" x14ac:dyDescent="0.25">
      <c r="A2429" s="74" t="s">
        <v>41</v>
      </c>
      <c r="B2429" s="74" t="s">
        <v>41</v>
      </c>
      <c r="C2429" s="75" t="s">
        <v>659</v>
      </c>
      <c r="D2429" s="76" t="s">
        <v>4</v>
      </c>
      <c r="E2429" s="77">
        <v>2020</v>
      </c>
      <c r="F2429" s="76" t="s">
        <v>66</v>
      </c>
      <c r="G2429" s="77" t="s">
        <v>186</v>
      </c>
      <c r="H2429" s="76" t="s">
        <v>3492</v>
      </c>
      <c r="I2429" s="76" t="s">
        <v>179</v>
      </c>
      <c r="J2429" s="78" t="s">
        <v>458</v>
      </c>
      <c r="K2429" s="79" t="s">
        <v>545</v>
      </c>
      <c r="L2429" s="79" t="s">
        <v>545</v>
      </c>
      <c r="M2429" s="79">
        <v>1726.79</v>
      </c>
      <c r="N2429" s="79">
        <v>4094.9080080000003</v>
      </c>
    </row>
    <row r="2430" spans="1:14" s="81" customFormat="1" x14ac:dyDescent="0.25">
      <c r="A2430" s="74" t="s">
        <v>41</v>
      </c>
      <c r="B2430" s="74" t="s">
        <v>41</v>
      </c>
      <c r="C2430" s="75" t="s">
        <v>943</v>
      </c>
      <c r="D2430" s="76" t="s">
        <v>944</v>
      </c>
      <c r="E2430" s="77">
        <v>2023</v>
      </c>
      <c r="F2430" s="76" t="s">
        <v>66</v>
      </c>
      <c r="G2430" s="77" t="s">
        <v>186</v>
      </c>
      <c r="H2430" s="76" t="s">
        <v>3493</v>
      </c>
      <c r="I2430" s="76" t="s">
        <v>162</v>
      </c>
      <c r="J2430" s="78" t="s">
        <v>739</v>
      </c>
      <c r="K2430" s="79" t="s">
        <v>634</v>
      </c>
      <c r="L2430" s="79" t="s">
        <v>634</v>
      </c>
      <c r="M2430" s="79">
        <v>2199.12</v>
      </c>
      <c r="N2430" s="79">
        <v>2415.1999999999998</v>
      </c>
    </row>
    <row r="2431" spans="1:14" s="81" customFormat="1" x14ac:dyDescent="0.25">
      <c r="A2431" s="74" t="s">
        <v>41</v>
      </c>
      <c r="B2431" s="74" t="s">
        <v>41</v>
      </c>
      <c r="C2431" s="75" t="s">
        <v>668</v>
      </c>
      <c r="D2431" s="76" t="s">
        <v>10</v>
      </c>
      <c r="E2431" s="77">
        <v>2019</v>
      </c>
      <c r="F2431" s="76" t="s">
        <v>76</v>
      </c>
      <c r="G2431" s="77" t="s">
        <v>328</v>
      </c>
      <c r="H2431" s="76" t="s">
        <v>3494</v>
      </c>
      <c r="I2431" s="76" t="s">
        <v>179</v>
      </c>
      <c r="J2431" s="78" t="s">
        <v>372</v>
      </c>
      <c r="K2431" s="79" t="s">
        <v>547</v>
      </c>
      <c r="L2431" s="79" t="s">
        <v>547</v>
      </c>
      <c r="M2431" s="79">
        <v>1122.2</v>
      </c>
      <c r="N2431" s="79">
        <v>3112.55</v>
      </c>
    </row>
    <row r="2432" spans="1:14" s="81" customFormat="1" x14ac:dyDescent="0.25">
      <c r="A2432" s="74" t="s">
        <v>41</v>
      </c>
      <c r="B2432" s="74" t="s">
        <v>41</v>
      </c>
      <c r="C2432" s="75" t="s">
        <v>929</v>
      </c>
      <c r="D2432" s="76" t="s">
        <v>930</v>
      </c>
      <c r="E2432" s="77">
        <v>2018</v>
      </c>
      <c r="F2432" s="76" t="s">
        <v>61</v>
      </c>
      <c r="G2432" s="77" t="s">
        <v>102</v>
      </c>
      <c r="H2432" s="76" t="s">
        <v>3495</v>
      </c>
      <c r="I2432" s="76" t="s">
        <v>179</v>
      </c>
      <c r="J2432" s="78" t="s">
        <v>2159</v>
      </c>
      <c r="K2432" s="79" t="s">
        <v>545</v>
      </c>
      <c r="L2432" s="79" t="s">
        <v>545</v>
      </c>
      <c r="M2432" s="79">
        <v>1426.32</v>
      </c>
      <c r="N2432" s="79">
        <v>2530.5</v>
      </c>
    </row>
    <row r="2433" spans="1:14" s="81" customFormat="1" x14ac:dyDescent="0.25">
      <c r="A2433" s="74" t="s">
        <v>41</v>
      </c>
      <c r="B2433" s="74" t="s">
        <v>41</v>
      </c>
      <c r="C2433" s="75" t="s">
        <v>922</v>
      </c>
      <c r="D2433" s="76" t="s">
        <v>923</v>
      </c>
      <c r="E2433" s="77">
        <v>2023</v>
      </c>
      <c r="F2433" s="76" t="s">
        <v>61</v>
      </c>
      <c r="G2433" s="77" t="s">
        <v>102</v>
      </c>
      <c r="H2433" s="76" t="s">
        <v>3496</v>
      </c>
      <c r="I2433" s="76" t="s">
        <v>131</v>
      </c>
      <c r="J2433" s="78" t="s">
        <v>787</v>
      </c>
      <c r="K2433" s="79" t="s">
        <v>634</v>
      </c>
      <c r="L2433" s="79" t="s">
        <v>634</v>
      </c>
      <c r="M2433" s="79">
        <v>2167.73</v>
      </c>
      <c r="N2433" s="79">
        <v>5267.61</v>
      </c>
    </row>
    <row r="2434" spans="1:14" s="81" customFormat="1" x14ac:dyDescent="0.25">
      <c r="A2434" s="74" t="s">
        <v>41</v>
      </c>
      <c r="B2434" s="74" t="s">
        <v>41</v>
      </c>
      <c r="C2434" s="75" t="s">
        <v>668</v>
      </c>
      <c r="D2434" s="76" t="s">
        <v>10</v>
      </c>
      <c r="E2434" s="77">
        <v>2019</v>
      </c>
      <c r="F2434" s="76" t="s">
        <v>76</v>
      </c>
      <c r="G2434" s="77" t="s">
        <v>328</v>
      </c>
      <c r="H2434" s="76" t="s">
        <v>3497</v>
      </c>
      <c r="I2434" s="76" t="s">
        <v>179</v>
      </c>
      <c r="J2434" s="78" t="s">
        <v>399</v>
      </c>
      <c r="K2434" s="79" t="s">
        <v>634</v>
      </c>
      <c r="L2434" s="79" t="s">
        <v>634</v>
      </c>
      <c r="M2434" s="79">
        <v>1122.2</v>
      </c>
      <c r="N2434" s="79">
        <v>3112.55</v>
      </c>
    </row>
    <row r="2435" spans="1:14" s="81" customFormat="1" x14ac:dyDescent="0.25">
      <c r="A2435" s="74" t="s">
        <v>41</v>
      </c>
      <c r="B2435" s="74" t="s">
        <v>41</v>
      </c>
      <c r="C2435" s="75" t="s">
        <v>675</v>
      </c>
      <c r="D2435" s="76" t="s">
        <v>15</v>
      </c>
      <c r="E2435" s="77">
        <v>2018</v>
      </c>
      <c r="F2435" s="76" t="s">
        <v>676</v>
      </c>
      <c r="G2435" s="77" t="s">
        <v>280</v>
      </c>
      <c r="H2435" s="76" t="s">
        <v>3498</v>
      </c>
      <c r="I2435" s="76" t="s">
        <v>281</v>
      </c>
      <c r="J2435" s="78" t="s">
        <v>685</v>
      </c>
      <c r="K2435" s="79" t="s">
        <v>634</v>
      </c>
      <c r="L2435" s="79" t="s">
        <v>634</v>
      </c>
      <c r="M2435" s="79">
        <v>1360.07</v>
      </c>
      <c r="N2435" s="79">
        <v>3166.66</v>
      </c>
    </row>
    <row r="2436" spans="1:14" s="81" customFormat="1" x14ac:dyDescent="0.25">
      <c r="A2436" s="74" t="s">
        <v>41</v>
      </c>
      <c r="B2436" s="74" t="s">
        <v>41</v>
      </c>
      <c r="C2436" s="75" t="s">
        <v>691</v>
      </c>
      <c r="D2436" s="76" t="s">
        <v>21</v>
      </c>
      <c r="E2436" s="77">
        <v>2019</v>
      </c>
      <c r="F2436" s="76" t="s">
        <v>75</v>
      </c>
      <c r="G2436" s="77" t="s">
        <v>312</v>
      </c>
      <c r="H2436" s="76" t="s">
        <v>3499</v>
      </c>
      <c r="I2436" s="76" t="s">
        <v>313</v>
      </c>
      <c r="J2436" s="78" t="s">
        <v>695</v>
      </c>
      <c r="K2436" s="79" t="s">
        <v>634</v>
      </c>
      <c r="L2436" s="79" t="s">
        <v>634</v>
      </c>
      <c r="M2436" s="79">
        <v>1236.43</v>
      </c>
      <c r="N2436" s="79">
        <v>3029.39</v>
      </c>
    </row>
    <row r="2437" spans="1:14" s="81" customFormat="1" x14ac:dyDescent="0.25">
      <c r="A2437" s="74" t="s">
        <v>41</v>
      </c>
      <c r="B2437" s="74" t="s">
        <v>41</v>
      </c>
      <c r="C2437" s="75" t="s">
        <v>719</v>
      </c>
      <c r="D2437" s="76" t="s">
        <v>720</v>
      </c>
      <c r="E2437" s="77">
        <v>2022</v>
      </c>
      <c r="F2437" s="76" t="s">
        <v>75</v>
      </c>
      <c r="G2437" s="77" t="s">
        <v>312</v>
      </c>
      <c r="H2437" s="76" t="s">
        <v>3500</v>
      </c>
      <c r="I2437" s="76" t="s">
        <v>257</v>
      </c>
      <c r="J2437" s="78" t="s">
        <v>673</v>
      </c>
      <c r="K2437" s="79" t="s">
        <v>634</v>
      </c>
      <c r="L2437" s="79" t="s">
        <v>634</v>
      </c>
      <c r="M2437" s="79">
        <v>1608.3</v>
      </c>
      <c r="N2437" s="79">
        <v>2883.44</v>
      </c>
    </row>
    <row r="2438" spans="1:14" s="81" customFormat="1" x14ac:dyDescent="0.25">
      <c r="A2438" s="74" t="s">
        <v>41</v>
      </c>
      <c r="B2438" s="74" t="s">
        <v>41</v>
      </c>
      <c r="C2438" s="75" t="s">
        <v>668</v>
      </c>
      <c r="D2438" s="76" t="s">
        <v>10</v>
      </c>
      <c r="E2438" s="77">
        <v>2019</v>
      </c>
      <c r="F2438" s="76" t="s">
        <v>76</v>
      </c>
      <c r="G2438" s="77" t="s">
        <v>328</v>
      </c>
      <c r="H2438" s="76" t="s">
        <v>3501</v>
      </c>
      <c r="I2438" s="76" t="s">
        <v>179</v>
      </c>
      <c r="J2438" s="78" t="s">
        <v>398</v>
      </c>
      <c r="K2438" s="79" t="s">
        <v>545</v>
      </c>
      <c r="L2438" s="79" t="s">
        <v>545</v>
      </c>
      <c r="M2438" s="79">
        <v>1122.2</v>
      </c>
      <c r="N2438" s="79">
        <v>3112.55</v>
      </c>
    </row>
    <row r="2439" spans="1:14" s="81" customFormat="1" x14ac:dyDescent="0.25">
      <c r="A2439" s="74" t="s">
        <v>41</v>
      </c>
      <c r="B2439" s="74" t="s">
        <v>41</v>
      </c>
      <c r="C2439" s="75" t="s">
        <v>659</v>
      </c>
      <c r="D2439" s="76" t="s">
        <v>4</v>
      </c>
      <c r="E2439" s="77">
        <v>2020</v>
      </c>
      <c r="F2439" s="76" t="s">
        <v>66</v>
      </c>
      <c r="G2439" s="77" t="s">
        <v>186</v>
      </c>
      <c r="H2439" s="76" t="s">
        <v>3502</v>
      </c>
      <c r="I2439" s="76" t="s">
        <v>179</v>
      </c>
      <c r="J2439" s="78" t="s">
        <v>454</v>
      </c>
      <c r="K2439" s="79" t="s">
        <v>545</v>
      </c>
      <c r="L2439" s="79" t="s">
        <v>545</v>
      </c>
      <c r="M2439" s="79">
        <v>1328.3</v>
      </c>
      <c r="N2439" s="79">
        <v>3222.5716040000002</v>
      </c>
    </row>
    <row r="2440" spans="1:14" s="81" customFormat="1" x14ac:dyDescent="0.25">
      <c r="A2440" s="74" t="s">
        <v>41</v>
      </c>
      <c r="B2440" s="74" t="s">
        <v>41</v>
      </c>
      <c r="C2440" s="75" t="s">
        <v>42</v>
      </c>
      <c r="D2440" s="76" t="s">
        <v>8</v>
      </c>
      <c r="E2440" s="77">
        <v>2018</v>
      </c>
      <c r="F2440" s="76" t="s">
        <v>59</v>
      </c>
      <c r="G2440" s="77" t="s">
        <v>82</v>
      </c>
      <c r="H2440" s="76" t="s">
        <v>3503</v>
      </c>
      <c r="I2440" s="76" t="s">
        <v>83</v>
      </c>
      <c r="J2440" s="78" t="s">
        <v>665</v>
      </c>
      <c r="K2440" s="79" t="s">
        <v>634</v>
      </c>
      <c r="L2440" s="79" t="s">
        <v>634</v>
      </c>
      <c r="M2440" s="79">
        <v>1298</v>
      </c>
      <c r="N2440" s="79">
        <v>2245.6999999999998</v>
      </c>
    </row>
    <row r="2441" spans="1:14" s="81" customFormat="1" x14ac:dyDescent="0.25">
      <c r="A2441" s="74" t="s">
        <v>41</v>
      </c>
      <c r="B2441" s="74" t="s">
        <v>41</v>
      </c>
      <c r="C2441" s="75" t="s">
        <v>1096</v>
      </c>
      <c r="D2441" s="76" t="s">
        <v>1097</v>
      </c>
      <c r="E2441" s="77">
        <v>2023</v>
      </c>
      <c r="F2441" s="76" t="s">
        <v>66</v>
      </c>
      <c r="G2441" s="77" t="s">
        <v>186</v>
      </c>
      <c r="H2441" s="76" t="s">
        <v>3504</v>
      </c>
      <c r="I2441" s="76" t="s">
        <v>99</v>
      </c>
      <c r="J2441" s="78" t="s">
        <v>786</v>
      </c>
      <c r="K2441" s="79" t="s">
        <v>634</v>
      </c>
      <c r="L2441" s="79" t="s">
        <v>634</v>
      </c>
      <c r="M2441" s="79">
        <v>2199.12</v>
      </c>
      <c r="N2441" s="79">
        <v>2415.1999999999998</v>
      </c>
    </row>
    <row r="2442" spans="1:14" s="81" customFormat="1" x14ac:dyDescent="0.25">
      <c r="A2442" s="74" t="s">
        <v>41</v>
      </c>
      <c r="B2442" s="74" t="s">
        <v>41</v>
      </c>
      <c r="C2442" s="75" t="s">
        <v>654</v>
      </c>
      <c r="D2442" s="76" t="s">
        <v>2</v>
      </c>
      <c r="E2442" s="77">
        <v>2018</v>
      </c>
      <c r="F2442" s="76" t="s">
        <v>64</v>
      </c>
      <c r="G2442" s="77" t="s">
        <v>159</v>
      </c>
      <c r="H2442" s="76" t="s">
        <v>3505</v>
      </c>
      <c r="I2442" s="76" t="s">
        <v>303</v>
      </c>
      <c r="J2442" s="78" t="s">
        <v>665</v>
      </c>
      <c r="K2442" s="79" t="s">
        <v>634</v>
      </c>
      <c r="L2442" s="79" t="s">
        <v>634</v>
      </c>
      <c r="M2442" s="79">
        <v>2136.89</v>
      </c>
      <c r="N2442" s="79">
        <v>5197.71</v>
      </c>
    </row>
    <row r="2443" spans="1:14" s="81" customFormat="1" x14ac:dyDescent="0.25">
      <c r="A2443" s="74" t="s">
        <v>41</v>
      </c>
      <c r="B2443" s="74" t="s">
        <v>41</v>
      </c>
      <c r="C2443" s="75" t="s">
        <v>659</v>
      </c>
      <c r="D2443" s="76" t="s">
        <v>4</v>
      </c>
      <c r="E2443" s="77">
        <v>2020</v>
      </c>
      <c r="F2443" s="76" t="s">
        <v>66</v>
      </c>
      <c r="G2443" s="77" t="s">
        <v>186</v>
      </c>
      <c r="H2443" s="76" t="s">
        <v>3506</v>
      </c>
      <c r="I2443" s="76" t="s">
        <v>179</v>
      </c>
      <c r="J2443" s="78" t="s">
        <v>433</v>
      </c>
      <c r="K2443" s="79" t="s">
        <v>545</v>
      </c>
      <c r="L2443" s="79" t="s">
        <v>545</v>
      </c>
      <c r="M2443" s="79">
        <v>1445.71</v>
      </c>
      <c r="N2443" s="79">
        <v>3525.9695380000003</v>
      </c>
    </row>
    <row r="2444" spans="1:14" s="81" customFormat="1" x14ac:dyDescent="0.25">
      <c r="A2444" s="74" t="s">
        <v>41</v>
      </c>
      <c r="B2444" s="74" t="s">
        <v>41</v>
      </c>
      <c r="C2444" s="75" t="s">
        <v>51</v>
      </c>
      <c r="D2444" s="76" t="s">
        <v>1</v>
      </c>
      <c r="E2444" s="77">
        <v>2020</v>
      </c>
      <c r="F2444" s="76" t="s">
        <v>67</v>
      </c>
      <c r="G2444" s="77" t="s">
        <v>193</v>
      </c>
      <c r="H2444" s="76" t="s">
        <v>3507</v>
      </c>
      <c r="I2444" s="76" t="s">
        <v>194</v>
      </c>
      <c r="J2444" s="78" t="s">
        <v>247</v>
      </c>
      <c r="K2444" s="79" t="s">
        <v>545</v>
      </c>
      <c r="L2444" s="79" t="s">
        <v>545</v>
      </c>
      <c r="M2444" s="79">
        <v>1434.67</v>
      </c>
      <c r="N2444" s="79">
        <v>5022.6400000000003</v>
      </c>
    </row>
    <row r="2445" spans="1:14" s="81" customFormat="1" x14ac:dyDescent="0.25">
      <c r="A2445" s="74" t="s">
        <v>41</v>
      </c>
      <c r="B2445" s="74" t="s">
        <v>41</v>
      </c>
      <c r="C2445" s="75" t="s">
        <v>668</v>
      </c>
      <c r="D2445" s="76" t="s">
        <v>10</v>
      </c>
      <c r="E2445" s="77">
        <v>2019</v>
      </c>
      <c r="F2445" s="76" t="s">
        <v>76</v>
      </c>
      <c r="G2445" s="77" t="s">
        <v>328</v>
      </c>
      <c r="H2445" s="76" t="s">
        <v>3508</v>
      </c>
      <c r="I2445" s="76" t="s">
        <v>179</v>
      </c>
      <c r="J2445" s="78" t="s">
        <v>400</v>
      </c>
      <c r="K2445" s="79" t="s">
        <v>545</v>
      </c>
      <c r="L2445" s="79" t="s">
        <v>545</v>
      </c>
      <c r="M2445" s="79">
        <v>1122.2</v>
      </c>
      <c r="N2445" s="79">
        <v>3112.55</v>
      </c>
    </row>
    <row r="2446" spans="1:14" s="81" customFormat="1" x14ac:dyDescent="0.25">
      <c r="A2446" s="74" t="s">
        <v>41</v>
      </c>
      <c r="B2446" s="74" t="s">
        <v>41</v>
      </c>
      <c r="C2446" s="75" t="s">
        <v>49</v>
      </c>
      <c r="D2446" s="76" t="s">
        <v>13</v>
      </c>
      <c r="E2446" s="77">
        <v>2019</v>
      </c>
      <c r="F2446" s="76" t="s">
        <v>65</v>
      </c>
      <c r="G2446" s="77" t="s">
        <v>176</v>
      </c>
      <c r="H2446" s="76" t="s">
        <v>3509</v>
      </c>
      <c r="I2446" s="76" t="s">
        <v>181</v>
      </c>
      <c r="J2446" s="78" t="s">
        <v>748</v>
      </c>
      <c r="K2446" s="79" t="s">
        <v>634</v>
      </c>
      <c r="L2446" s="79" t="s">
        <v>634</v>
      </c>
      <c r="M2446" s="79">
        <v>1981.6</v>
      </c>
      <c r="N2446" s="79">
        <v>8101.55</v>
      </c>
    </row>
    <row r="2447" spans="1:14" s="81" customFormat="1" x14ac:dyDescent="0.25">
      <c r="A2447" s="74" t="s">
        <v>41</v>
      </c>
      <c r="B2447" s="74" t="s">
        <v>41</v>
      </c>
      <c r="C2447" s="75" t="s">
        <v>668</v>
      </c>
      <c r="D2447" s="76" t="s">
        <v>10</v>
      </c>
      <c r="E2447" s="77">
        <v>2019</v>
      </c>
      <c r="F2447" s="76" t="s">
        <v>76</v>
      </c>
      <c r="G2447" s="77" t="s">
        <v>328</v>
      </c>
      <c r="H2447" s="76" t="s">
        <v>3510</v>
      </c>
      <c r="I2447" s="76" t="s">
        <v>179</v>
      </c>
      <c r="J2447" s="78" t="s">
        <v>386</v>
      </c>
      <c r="K2447" s="79" t="s">
        <v>547</v>
      </c>
      <c r="L2447" s="79" t="s">
        <v>547</v>
      </c>
      <c r="M2447" s="79">
        <v>1122.2</v>
      </c>
      <c r="N2447" s="79">
        <v>3112.55</v>
      </c>
    </row>
    <row r="2448" spans="1:14" s="81" customFormat="1" x14ac:dyDescent="0.25">
      <c r="A2448" s="74" t="s">
        <v>41</v>
      </c>
      <c r="B2448" s="74" t="s">
        <v>41</v>
      </c>
      <c r="C2448" s="75" t="s">
        <v>751</v>
      </c>
      <c r="D2448" s="76" t="s">
        <v>27</v>
      </c>
      <c r="E2448" s="77">
        <v>2018</v>
      </c>
      <c r="F2448" s="76" t="s">
        <v>72</v>
      </c>
      <c r="G2448" s="77" t="s">
        <v>275</v>
      </c>
      <c r="H2448" s="76" t="s">
        <v>3511</v>
      </c>
      <c r="I2448" s="76" t="s">
        <v>277</v>
      </c>
      <c r="J2448" s="78" t="s">
        <v>114</v>
      </c>
      <c r="K2448" s="79" t="s">
        <v>634</v>
      </c>
      <c r="L2448" s="79" t="s">
        <v>634</v>
      </c>
      <c r="M2448" s="79">
        <v>1523.3</v>
      </c>
      <c r="N2448" s="79">
        <v>3458.29</v>
      </c>
    </row>
    <row r="2449" spans="1:14" s="81" customFormat="1" x14ac:dyDescent="0.25">
      <c r="A2449" s="74" t="s">
        <v>41</v>
      </c>
      <c r="B2449" s="74" t="s">
        <v>41</v>
      </c>
      <c r="C2449" s="75" t="s">
        <v>668</v>
      </c>
      <c r="D2449" s="76" t="s">
        <v>10</v>
      </c>
      <c r="E2449" s="77">
        <v>2019</v>
      </c>
      <c r="F2449" s="76" t="s">
        <v>76</v>
      </c>
      <c r="G2449" s="77" t="s">
        <v>328</v>
      </c>
      <c r="H2449" s="76" t="s">
        <v>3512</v>
      </c>
      <c r="I2449" s="76" t="s">
        <v>179</v>
      </c>
      <c r="J2449" s="78" t="s">
        <v>354</v>
      </c>
      <c r="K2449" s="79" t="s">
        <v>545</v>
      </c>
      <c r="L2449" s="79" t="s">
        <v>545</v>
      </c>
      <c r="M2449" s="79">
        <v>1122.2</v>
      </c>
      <c r="N2449" s="79">
        <v>3112.55</v>
      </c>
    </row>
    <row r="2450" spans="1:14" s="81" customFormat="1" x14ac:dyDescent="0.25">
      <c r="A2450" s="74" t="s">
        <v>41</v>
      </c>
      <c r="B2450" s="74" t="s">
        <v>41</v>
      </c>
      <c r="C2450" s="75" t="s">
        <v>706</v>
      </c>
      <c r="D2450" s="76" t="s">
        <v>568</v>
      </c>
      <c r="E2450" s="77">
        <v>2022</v>
      </c>
      <c r="F2450" s="76" t="s">
        <v>61</v>
      </c>
      <c r="G2450" s="77" t="s">
        <v>102</v>
      </c>
      <c r="H2450" s="76" t="s">
        <v>3513</v>
      </c>
      <c r="I2450" s="76" t="s">
        <v>86</v>
      </c>
      <c r="J2450" s="78" t="s">
        <v>778</v>
      </c>
      <c r="K2450" s="79" t="s">
        <v>634</v>
      </c>
      <c r="L2450" s="79" t="s">
        <v>634</v>
      </c>
      <c r="M2450" s="79">
        <v>2658.79</v>
      </c>
      <c r="N2450" s="79">
        <v>5098.95</v>
      </c>
    </row>
    <row r="2451" spans="1:14" s="81" customFormat="1" x14ac:dyDescent="0.25">
      <c r="A2451" s="74" t="s">
        <v>41</v>
      </c>
      <c r="B2451" s="74" t="s">
        <v>41</v>
      </c>
      <c r="C2451" s="75" t="s">
        <v>55</v>
      </c>
      <c r="D2451" s="76" t="s">
        <v>6</v>
      </c>
      <c r="E2451" s="77">
        <v>2018</v>
      </c>
      <c r="F2451" s="76" t="s">
        <v>71</v>
      </c>
      <c r="G2451" s="77" t="s">
        <v>264</v>
      </c>
      <c r="H2451" s="76" t="s">
        <v>3514</v>
      </c>
      <c r="I2451" s="76" t="s">
        <v>271</v>
      </c>
      <c r="J2451" s="78" t="s">
        <v>733</v>
      </c>
      <c r="K2451" s="79" t="s">
        <v>634</v>
      </c>
      <c r="L2451" s="79" t="s">
        <v>634</v>
      </c>
      <c r="M2451" s="79">
        <v>2245.1</v>
      </c>
      <c r="N2451" s="79">
        <v>4326.8999999999996</v>
      </c>
    </row>
    <row r="2452" spans="1:14" s="81" customFormat="1" x14ac:dyDescent="0.25">
      <c r="A2452" s="74" t="s">
        <v>41</v>
      </c>
      <c r="B2452" s="74" t="s">
        <v>41</v>
      </c>
      <c r="C2452" s="75" t="s">
        <v>929</v>
      </c>
      <c r="D2452" s="76" t="s">
        <v>930</v>
      </c>
      <c r="E2452" s="77">
        <v>2018</v>
      </c>
      <c r="F2452" s="76" t="s">
        <v>61</v>
      </c>
      <c r="G2452" s="77" t="s">
        <v>102</v>
      </c>
      <c r="H2452" s="76" t="s">
        <v>3515</v>
      </c>
      <c r="I2452" s="76" t="s">
        <v>179</v>
      </c>
      <c r="J2452" s="78" t="s">
        <v>3006</v>
      </c>
      <c r="K2452" s="79" t="s">
        <v>545</v>
      </c>
      <c r="L2452" s="79" t="s">
        <v>545</v>
      </c>
      <c r="M2452" s="79">
        <v>1426.32</v>
      </c>
      <c r="N2452" s="79">
        <v>2530.5</v>
      </c>
    </row>
    <row r="2453" spans="1:14" s="81" customFormat="1" x14ac:dyDescent="0.25">
      <c r="A2453" s="74" t="s">
        <v>41</v>
      </c>
      <c r="B2453" s="74" t="s">
        <v>41</v>
      </c>
      <c r="C2453" s="75" t="s">
        <v>691</v>
      </c>
      <c r="D2453" s="76" t="s">
        <v>21</v>
      </c>
      <c r="E2453" s="77">
        <v>2019</v>
      </c>
      <c r="F2453" s="76" t="s">
        <v>75</v>
      </c>
      <c r="G2453" s="77" t="s">
        <v>312</v>
      </c>
      <c r="H2453" s="76" t="s">
        <v>3516</v>
      </c>
      <c r="I2453" s="76" t="s">
        <v>313</v>
      </c>
      <c r="J2453" s="78" t="s">
        <v>790</v>
      </c>
      <c r="K2453" s="79" t="s">
        <v>634</v>
      </c>
      <c r="L2453" s="79" t="s">
        <v>634</v>
      </c>
      <c r="M2453" s="79">
        <v>1236.43</v>
      </c>
      <c r="N2453" s="79">
        <v>3029.39</v>
      </c>
    </row>
    <row r="2454" spans="1:14" s="81" customFormat="1" x14ac:dyDescent="0.25">
      <c r="A2454" s="74" t="s">
        <v>41</v>
      </c>
      <c r="B2454" s="74" t="s">
        <v>41</v>
      </c>
      <c r="C2454" s="75" t="s">
        <v>691</v>
      </c>
      <c r="D2454" s="76" t="s">
        <v>21</v>
      </c>
      <c r="E2454" s="77">
        <v>2019</v>
      </c>
      <c r="F2454" s="76" t="s">
        <v>75</v>
      </c>
      <c r="G2454" s="77" t="s">
        <v>312</v>
      </c>
      <c r="H2454" s="76" t="s">
        <v>3517</v>
      </c>
      <c r="I2454" s="76" t="s">
        <v>313</v>
      </c>
      <c r="J2454" s="78" t="s">
        <v>114</v>
      </c>
      <c r="K2454" s="79" t="s">
        <v>634</v>
      </c>
      <c r="L2454" s="79" t="s">
        <v>634</v>
      </c>
      <c r="M2454" s="79">
        <v>1236.43</v>
      </c>
      <c r="N2454" s="79">
        <v>3029.39</v>
      </c>
    </row>
    <row r="2455" spans="1:14" s="81" customFormat="1" x14ac:dyDescent="0.25">
      <c r="A2455" s="74" t="s">
        <v>41</v>
      </c>
      <c r="B2455" s="74" t="s">
        <v>41</v>
      </c>
      <c r="C2455" s="75" t="s">
        <v>668</v>
      </c>
      <c r="D2455" s="76" t="s">
        <v>10</v>
      </c>
      <c r="E2455" s="77">
        <v>2019</v>
      </c>
      <c r="F2455" s="76" t="s">
        <v>76</v>
      </c>
      <c r="G2455" s="77" t="s">
        <v>328</v>
      </c>
      <c r="H2455" s="76" t="s">
        <v>3518</v>
      </c>
      <c r="I2455" s="76" t="s">
        <v>179</v>
      </c>
      <c r="J2455" s="78" t="s">
        <v>367</v>
      </c>
      <c r="K2455" s="79" t="s">
        <v>545</v>
      </c>
      <c r="L2455" s="79" t="s">
        <v>545</v>
      </c>
      <c r="M2455" s="79">
        <v>1122.2</v>
      </c>
      <c r="N2455" s="79">
        <v>3112.55</v>
      </c>
    </row>
    <row r="2456" spans="1:14" s="81" customFormat="1" x14ac:dyDescent="0.25">
      <c r="A2456" s="74" t="s">
        <v>41</v>
      </c>
      <c r="B2456" s="74" t="s">
        <v>41</v>
      </c>
      <c r="C2456" s="75" t="s">
        <v>51</v>
      </c>
      <c r="D2456" s="76" t="s">
        <v>1</v>
      </c>
      <c r="E2456" s="77">
        <v>2020</v>
      </c>
      <c r="F2456" s="76" t="s">
        <v>67</v>
      </c>
      <c r="G2456" s="77" t="s">
        <v>193</v>
      </c>
      <c r="H2456" s="76" t="s">
        <v>3519</v>
      </c>
      <c r="I2456" s="76" t="s">
        <v>194</v>
      </c>
      <c r="J2456" s="78" t="s">
        <v>197</v>
      </c>
      <c r="K2456" s="79" t="s">
        <v>545</v>
      </c>
      <c r="L2456" s="79" t="s">
        <v>545</v>
      </c>
      <c r="M2456" s="79">
        <v>1434.67</v>
      </c>
      <c r="N2456" s="79">
        <v>5022.6400000000003</v>
      </c>
    </row>
    <row r="2457" spans="1:14" s="81" customFormat="1" x14ac:dyDescent="0.25">
      <c r="A2457" s="74" t="s">
        <v>41</v>
      </c>
      <c r="B2457" s="74" t="s">
        <v>41</v>
      </c>
      <c r="C2457" s="75" t="s">
        <v>744</v>
      </c>
      <c r="D2457" s="76" t="s">
        <v>29</v>
      </c>
      <c r="E2457" s="77">
        <v>2021</v>
      </c>
      <c r="F2457" s="76" t="s">
        <v>64</v>
      </c>
      <c r="G2457" s="77" t="s">
        <v>159</v>
      </c>
      <c r="H2457" s="76" t="s">
        <v>3520</v>
      </c>
      <c r="I2457" s="76" t="s">
        <v>93</v>
      </c>
      <c r="J2457" s="78" t="s">
        <v>681</v>
      </c>
      <c r="K2457" s="79" t="s">
        <v>545</v>
      </c>
      <c r="L2457" s="79" t="s">
        <v>545</v>
      </c>
      <c r="M2457" s="79">
        <v>2315.0500000000002</v>
      </c>
      <c r="N2457" s="79">
        <v>5306.7800000000007</v>
      </c>
    </row>
    <row r="2458" spans="1:14" s="81" customFormat="1" x14ac:dyDescent="0.25">
      <c r="A2458" s="74" t="s">
        <v>41</v>
      </c>
      <c r="B2458" s="74" t="s">
        <v>41</v>
      </c>
      <c r="C2458" s="75" t="s">
        <v>668</v>
      </c>
      <c r="D2458" s="76" t="s">
        <v>10</v>
      </c>
      <c r="E2458" s="77">
        <v>2019</v>
      </c>
      <c r="F2458" s="76" t="s">
        <v>76</v>
      </c>
      <c r="G2458" s="77" t="s">
        <v>328</v>
      </c>
      <c r="H2458" s="76" t="s">
        <v>3521</v>
      </c>
      <c r="I2458" s="76" t="s">
        <v>179</v>
      </c>
      <c r="J2458" s="78" t="s">
        <v>348</v>
      </c>
      <c r="K2458" s="79" t="s">
        <v>545</v>
      </c>
      <c r="L2458" s="79" t="s">
        <v>545</v>
      </c>
      <c r="M2458" s="79">
        <v>1122.2</v>
      </c>
      <c r="N2458" s="79">
        <v>3112.55</v>
      </c>
    </row>
    <row r="2459" spans="1:14" s="81" customFormat="1" x14ac:dyDescent="0.25">
      <c r="A2459" s="74" t="s">
        <v>41</v>
      </c>
      <c r="B2459" s="74" t="s">
        <v>41</v>
      </c>
      <c r="C2459" s="75" t="s">
        <v>55</v>
      </c>
      <c r="D2459" s="76" t="s">
        <v>6</v>
      </c>
      <c r="E2459" s="77">
        <v>2018</v>
      </c>
      <c r="F2459" s="76" t="s">
        <v>71</v>
      </c>
      <c r="G2459" s="77" t="s">
        <v>264</v>
      </c>
      <c r="H2459" s="76" t="s">
        <v>3522</v>
      </c>
      <c r="I2459" s="76" t="s">
        <v>271</v>
      </c>
      <c r="J2459" s="78" t="s">
        <v>679</v>
      </c>
      <c r="K2459" s="79" t="s">
        <v>634</v>
      </c>
      <c r="L2459" s="79" t="s">
        <v>634</v>
      </c>
      <c r="M2459" s="79">
        <v>2245.1</v>
      </c>
      <c r="N2459" s="79">
        <v>4326.8999999999996</v>
      </c>
    </row>
    <row r="2460" spans="1:14" s="81" customFormat="1" x14ac:dyDescent="0.25">
      <c r="A2460" s="74" t="s">
        <v>41</v>
      </c>
      <c r="B2460" s="74" t="s">
        <v>41</v>
      </c>
      <c r="C2460" s="75" t="s">
        <v>659</v>
      </c>
      <c r="D2460" s="76" t="s">
        <v>4</v>
      </c>
      <c r="E2460" s="77">
        <v>2020</v>
      </c>
      <c r="F2460" s="76" t="s">
        <v>66</v>
      </c>
      <c r="G2460" s="77" t="s">
        <v>186</v>
      </c>
      <c r="H2460" s="76" t="s">
        <v>3523</v>
      </c>
      <c r="I2460" s="76" t="s">
        <v>179</v>
      </c>
      <c r="J2460" s="78" t="s">
        <v>462</v>
      </c>
      <c r="K2460" s="79" t="s">
        <v>545</v>
      </c>
      <c r="L2460" s="79" t="s">
        <v>545</v>
      </c>
      <c r="M2460" s="79">
        <v>2019.94</v>
      </c>
      <c r="N2460" s="79">
        <v>4736.7502409999988</v>
      </c>
    </row>
    <row r="2461" spans="1:14" s="81" customFormat="1" x14ac:dyDescent="0.25">
      <c r="A2461" s="74" t="s">
        <v>41</v>
      </c>
      <c r="B2461" s="74" t="s">
        <v>41</v>
      </c>
      <c r="C2461" s="75" t="s">
        <v>1013</v>
      </c>
      <c r="D2461" s="76" t="s">
        <v>1014</v>
      </c>
      <c r="E2461" s="77">
        <v>2023</v>
      </c>
      <c r="F2461" s="76" t="s">
        <v>64</v>
      </c>
      <c r="G2461" s="77" t="s">
        <v>159</v>
      </c>
      <c r="H2461" s="76" t="s">
        <v>3524</v>
      </c>
      <c r="I2461" s="76" t="s">
        <v>93</v>
      </c>
      <c r="J2461" s="78" t="s">
        <v>163</v>
      </c>
      <c r="K2461" s="79" t="s">
        <v>634</v>
      </c>
      <c r="L2461" s="79" t="s">
        <v>634</v>
      </c>
      <c r="M2461" s="79">
        <v>2315.0500000000002</v>
      </c>
      <c r="N2461" s="79">
        <v>5306.7800000000007</v>
      </c>
    </row>
    <row r="2462" spans="1:14" s="81" customFormat="1" x14ac:dyDescent="0.25">
      <c r="A2462" s="74" t="s">
        <v>41</v>
      </c>
      <c r="B2462" s="74" t="s">
        <v>41</v>
      </c>
      <c r="C2462" s="75" t="s">
        <v>50</v>
      </c>
      <c r="D2462" s="76" t="s">
        <v>14</v>
      </c>
      <c r="E2462" s="77">
        <v>2019</v>
      </c>
      <c r="F2462" s="76" t="s">
        <v>66</v>
      </c>
      <c r="G2462" s="77" t="s">
        <v>186</v>
      </c>
      <c r="H2462" s="76" t="s">
        <v>3525</v>
      </c>
      <c r="I2462" s="76" t="s">
        <v>91</v>
      </c>
      <c r="J2462" s="78" t="s">
        <v>723</v>
      </c>
      <c r="K2462" s="79" t="s">
        <v>634</v>
      </c>
      <c r="L2462" s="79" t="s">
        <v>634</v>
      </c>
      <c r="M2462" s="79">
        <v>1735.89</v>
      </c>
      <c r="N2462" s="79">
        <v>1945.6</v>
      </c>
    </row>
    <row r="2463" spans="1:14" s="81" customFormat="1" x14ac:dyDescent="0.25">
      <c r="A2463" s="74" t="s">
        <v>41</v>
      </c>
      <c r="B2463" s="74" t="s">
        <v>41</v>
      </c>
      <c r="C2463" s="75" t="s">
        <v>929</v>
      </c>
      <c r="D2463" s="76" t="s">
        <v>930</v>
      </c>
      <c r="E2463" s="77">
        <v>2018</v>
      </c>
      <c r="F2463" s="76" t="s">
        <v>61</v>
      </c>
      <c r="G2463" s="77" t="s">
        <v>102</v>
      </c>
      <c r="H2463" s="76" t="s">
        <v>3526</v>
      </c>
      <c r="I2463" s="76" t="s">
        <v>179</v>
      </c>
      <c r="J2463" s="78" t="s">
        <v>1654</v>
      </c>
      <c r="K2463" s="79" t="s">
        <v>545</v>
      </c>
      <c r="L2463" s="79" t="s">
        <v>545</v>
      </c>
      <c r="M2463" s="79">
        <v>1692.6</v>
      </c>
      <c r="N2463" s="79">
        <v>3002</v>
      </c>
    </row>
    <row r="2464" spans="1:14" s="81" customFormat="1" x14ac:dyDescent="0.25">
      <c r="A2464" s="74" t="s">
        <v>41</v>
      </c>
      <c r="B2464" s="74" t="s">
        <v>41</v>
      </c>
      <c r="C2464" s="75" t="s">
        <v>761</v>
      </c>
      <c r="D2464" s="76" t="s">
        <v>35</v>
      </c>
      <c r="E2464" s="77">
        <v>2018</v>
      </c>
      <c r="F2464" s="76" t="s">
        <v>59</v>
      </c>
      <c r="G2464" s="77" t="s">
        <v>82</v>
      </c>
      <c r="H2464" s="76" t="s">
        <v>3527</v>
      </c>
      <c r="I2464" s="76" t="s">
        <v>99</v>
      </c>
      <c r="J2464" s="78" t="s">
        <v>762</v>
      </c>
      <c r="K2464" s="79" t="s">
        <v>634</v>
      </c>
      <c r="L2464" s="79" t="s">
        <v>634</v>
      </c>
      <c r="M2464" s="79">
        <v>1727</v>
      </c>
      <c r="N2464" s="79">
        <v>2407.96</v>
      </c>
    </row>
    <row r="2465" spans="1:14" s="81" customFormat="1" x14ac:dyDescent="0.25">
      <c r="A2465" s="74" t="s">
        <v>41</v>
      </c>
      <c r="B2465" s="74" t="s">
        <v>41</v>
      </c>
      <c r="C2465" s="75" t="s">
        <v>922</v>
      </c>
      <c r="D2465" s="76" t="s">
        <v>923</v>
      </c>
      <c r="E2465" s="77">
        <v>2023</v>
      </c>
      <c r="F2465" s="76" t="s">
        <v>61</v>
      </c>
      <c r="G2465" s="77" t="s">
        <v>102</v>
      </c>
      <c r="H2465" s="76" t="s">
        <v>3528</v>
      </c>
      <c r="I2465" s="76" t="s">
        <v>494</v>
      </c>
      <c r="J2465" s="78" t="s">
        <v>786</v>
      </c>
      <c r="K2465" s="79" t="s">
        <v>634</v>
      </c>
      <c r="L2465" s="79" t="s">
        <v>634</v>
      </c>
      <c r="M2465" s="79">
        <v>2167.73</v>
      </c>
      <c r="N2465" s="79">
        <v>5267.61</v>
      </c>
    </row>
    <row r="2466" spans="1:14" s="81" customFormat="1" x14ac:dyDescent="0.25">
      <c r="A2466" s="74" t="s">
        <v>41</v>
      </c>
      <c r="B2466" s="74" t="s">
        <v>41</v>
      </c>
      <c r="C2466" s="75" t="s">
        <v>48</v>
      </c>
      <c r="D2466" s="76" t="s">
        <v>11</v>
      </c>
      <c r="E2466" s="77">
        <v>2018</v>
      </c>
      <c r="F2466" s="76" t="s">
        <v>59</v>
      </c>
      <c r="G2466" s="77" t="s">
        <v>82</v>
      </c>
      <c r="H2466" s="76" t="s">
        <v>3529</v>
      </c>
      <c r="I2466" s="76" t="s">
        <v>131</v>
      </c>
      <c r="J2466" s="78" t="s">
        <v>721</v>
      </c>
      <c r="K2466" s="79" t="s">
        <v>634</v>
      </c>
      <c r="L2466" s="79" t="s">
        <v>634</v>
      </c>
      <c r="M2466" s="79">
        <v>2522.52</v>
      </c>
      <c r="N2466" s="79">
        <v>4511.1400000000003</v>
      </c>
    </row>
    <row r="2467" spans="1:14" s="81" customFormat="1" x14ac:dyDescent="0.25">
      <c r="A2467" s="74" t="s">
        <v>41</v>
      </c>
      <c r="B2467" s="74" t="s">
        <v>41</v>
      </c>
      <c r="C2467" s="75" t="s">
        <v>869</v>
      </c>
      <c r="D2467" s="76" t="s">
        <v>37</v>
      </c>
      <c r="E2467" s="77">
        <v>2021</v>
      </c>
      <c r="F2467" s="76" t="s">
        <v>64</v>
      </c>
      <c r="G2467" s="77" t="s">
        <v>159</v>
      </c>
      <c r="H2467" s="76" t="s">
        <v>3530</v>
      </c>
      <c r="I2467" s="76" t="s">
        <v>93</v>
      </c>
      <c r="J2467" s="78" t="s">
        <v>870</v>
      </c>
      <c r="K2467" s="79" t="s">
        <v>634</v>
      </c>
      <c r="L2467" s="79" t="s">
        <v>634</v>
      </c>
      <c r="M2467" s="79">
        <v>2747.03</v>
      </c>
      <c r="N2467" s="79">
        <v>5923.08</v>
      </c>
    </row>
    <row r="2468" spans="1:14" s="81" customFormat="1" x14ac:dyDescent="0.25">
      <c r="A2468" s="74" t="s">
        <v>41</v>
      </c>
      <c r="B2468" s="74" t="s">
        <v>41</v>
      </c>
      <c r="C2468" s="75" t="s">
        <v>659</v>
      </c>
      <c r="D2468" s="76" t="s">
        <v>4</v>
      </c>
      <c r="E2468" s="77">
        <v>2020</v>
      </c>
      <c r="F2468" s="76" t="s">
        <v>66</v>
      </c>
      <c r="G2468" s="77" t="s">
        <v>186</v>
      </c>
      <c r="H2468" s="76" t="s">
        <v>3532</v>
      </c>
      <c r="I2468" s="76" t="s">
        <v>179</v>
      </c>
      <c r="J2468" s="78" t="s">
        <v>408</v>
      </c>
      <c r="K2468" s="79" t="s">
        <v>545</v>
      </c>
      <c r="L2468" s="79" t="s">
        <v>545</v>
      </c>
      <c r="M2468" s="79">
        <v>1592.3</v>
      </c>
      <c r="N2468" s="79">
        <v>3776.9587280000001</v>
      </c>
    </row>
    <row r="2469" spans="1:14" s="81" customFormat="1" x14ac:dyDescent="0.25">
      <c r="A2469" s="74" t="s">
        <v>41</v>
      </c>
      <c r="B2469" s="74" t="s">
        <v>41</v>
      </c>
      <c r="C2469" s="75" t="s">
        <v>680</v>
      </c>
      <c r="D2469" s="76" t="s">
        <v>18</v>
      </c>
      <c r="E2469" s="77">
        <v>2022</v>
      </c>
      <c r="F2469" s="76" t="s">
        <v>64</v>
      </c>
      <c r="G2469" s="77" t="s">
        <v>159</v>
      </c>
      <c r="H2469" s="76" t="s">
        <v>3533</v>
      </c>
      <c r="I2469" s="76" t="s">
        <v>511</v>
      </c>
      <c r="J2469" s="78" t="s">
        <v>681</v>
      </c>
      <c r="K2469" s="79" t="s">
        <v>634</v>
      </c>
      <c r="L2469" s="79" t="s">
        <v>634</v>
      </c>
      <c r="M2469" s="79">
        <v>3961.97</v>
      </c>
      <c r="N2469" s="79">
        <v>4624.84</v>
      </c>
    </row>
    <row r="2470" spans="1:14" s="81" customFormat="1" x14ac:dyDescent="0.25">
      <c r="A2470" s="74" t="s">
        <v>41</v>
      </c>
      <c r="B2470" s="74" t="s">
        <v>41</v>
      </c>
      <c r="C2470" s="75" t="s">
        <v>668</v>
      </c>
      <c r="D2470" s="76" t="s">
        <v>10</v>
      </c>
      <c r="E2470" s="77">
        <v>2019</v>
      </c>
      <c r="F2470" s="76" t="s">
        <v>76</v>
      </c>
      <c r="G2470" s="77" t="s">
        <v>328</v>
      </c>
      <c r="H2470" s="76" t="s">
        <v>3534</v>
      </c>
      <c r="I2470" s="76" t="s">
        <v>179</v>
      </c>
      <c r="J2470" s="78" t="s">
        <v>391</v>
      </c>
      <c r="K2470" s="79" t="s">
        <v>545</v>
      </c>
      <c r="L2470" s="79" t="s">
        <v>545</v>
      </c>
      <c r="M2470" s="79">
        <v>1122.2</v>
      </c>
      <c r="N2470" s="79">
        <v>3112.55</v>
      </c>
    </row>
    <row r="2471" spans="1:14" s="81" customFormat="1" x14ac:dyDescent="0.25">
      <c r="A2471" s="74" t="s">
        <v>41</v>
      </c>
      <c r="B2471" s="74" t="s">
        <v>41</v>
      </c>
      <c r="C2471" s="75" t="s">
        <v>706</v>
      </c>
      <c r="D2471" s="76" t="s">
        <v>568</v>
      </c>
      <c r="E2471" s="77">
        <v>2022</v>
      </c>
      <c r="F2471" s="76" t="s">
        <v>61</v>
      </c>
      <c r="G2471" s="77" t="s">
        <v>102</v>
      </c>
      <c r="H2471" s="76" t="s">
        <v>3535</v>
      </c>
      <c r="I2471" s="76" t="s">
        <v>103</v>
      </c>
      <c r="J2471" s="78" t="s">
        <v>829</v>
      </c>
      <c r="K2471" s="79" t="s">
        <v>634</v>
      </c>
      <c r="L2471" s="79" t="s">
        <v>634</v>
      </c>
      <c r="M2471" s="79">
        <v>2218.2600000000002</v>
      </c>
      <c r="N2471" s="79">
        <v>4306.2299999999996</v>
      </c>
    </row>
    <row r="2472" spans="1:14" s="81" customFormat="1" x14ac:dyDescent="0.25">
      <c r="A2472" s="74" t="s">
        <v>41</v>
      </c>
      <c r="B2472" s="74" t="s">
        <v>41</v>
      </c>
      <c r="C2472" s="75" t="s">
        <v>929</v>
      </c>
      <c r="D2472" s="76" t="s">
        <v>930</v>
      </c>
      <c r="E2472" s="77">
        <v>2018</v>
      </c>
      <c r="F2472" s="76" t="s">
        <v>61</v>
      </c>
      <c r="G2472" s="77" t="s">
        <v>102</v>
      </c>
      <c r="H2472" s="76" t="s">
        <v>3536</v>
      </c>
      <c r="I2472" s="76" t="s">
        <v>179</v>
      </c>
      <c r="J2472" s="78" t="s">
        <v>218</v>
      </c>
      <c r="K2472" s="79" t="s">
        <v>547</v>
      </c>
      <c r="L2472" s="79" t="s">
        <v>547</v>
      </c>
      <c r="M2472" s="79">
        <v>1302</v>
      </c>
      <c r="N2472" s="79">
        <v>2442.8200000000002</v>
      </c>
    </row>
    <row r="2473" spans="1:14" s="81" customFormat="1" x14ac:dyDescent="0.25">
      <c r="A2473" s="74" t="s">
        <v>41</v>
      </c>
      <c r="B2473" s="74" t="s">
        <v>41</v>
      </c>
      <c r="C2473" s="75" t="s">
        <v>51</v>
      </c>
      <c r="D2473" s="76" t="s">
        <v>1</v>
      </c>
      <c r="E2473" s="77">
        <v>2020</v>
      </c>
      <c r="F2473" s="76" t="s">
        <v>67</v>
      </c>
      <c r="G2473" s="77" t="s">
        <v>193</v>
      </c>
      <c r="H2473" s="76" t="s">
        <v>3537</v>
      </c>
      <c r="I2473" s="76" t="s">
        <v>194</v>
      </c>
      <c r="J2473" s="78" t="s">
        <v>709</v>
      </c>
      <c r="K2473" s="79" t="s">
        <v>545</v>
      </c>
      <c r="L2473" s="79" t="s">
        <v>545</v>
      </c>
      <c r="M2473" s="79">
        <v>1434.67</v>
      </c>
      <c r="N2473" s="79">
        <v>5022.6400000000003</v>
      </c>
    </row>
    <row r="2474" spans="1:14" s="81" customFormat="1" x14ac:dyDescent="0.25">
      <c r="A2474" s="74" t="s">
        <v>41</v>
      </c>
      <c r="B2474" s="74" t="s">
        <v>41</v>
      </c>
      <c r="C2474" s="75" t="s">
        <v>51</v>
      </c>
      <c r="D2474" s="76" t="s">
        <v>1</v>
      </c>
      <c r="E2474" s="77">
        <v>2020</v>
      </c>
      <c r="F2474" s="76" t="s">
        <v>67</v>
      </c>
      <c r="G2474" s="77" t="s">
        <v>193</v>
      </c>
      <c r="H2474" s="76" t="s">
        <v>3538</v>
      </c>
      <c r="I2474" s="76" t="s">
        <v>194</v>
      </c>
      <c r="J2474" s="78" t="s">
        <v>615</v>
      </c>
      <c r="K2474" s="79" t="s">
        <v>545</v>
      </c>
      <c r="L2474" s="79" t="s">
        <v>545</v>
      </c>
      <c r="M2474" s="79">
        <v>1434.67</v>
      </c>
      <c r="N2474" s="79">
        <v>5022.6400000000003</v>
      </c>
    </row>
    <row r="2475" spans="1:14" s="81" customFormat="1" x14ac:dyDescent="0.25">
      <c r="A2475" s="74" t="s">
        <v>41</v>
      </c>
      <c r="B2475" s="74" t="s">
        <v>41</v>
      </c>
      <c r="C2475" s="75" t="s">
        <v>50</v>
      </c>
      <c r="D2475" s="76" t="s">
        <v>14</v>
      </c>
      <c r="E2475" s="77">
        <v>2019</v>
      </c>
      <c r="F2475" s="76" t="s">
        <v>66</v>
      </c>
      <c r="G2475" s="77" t="s">
        <v>186</v>
      </c>
      <c r="H2475" s="76" t="s">
        <v>3539</v>
      </c>
      <c r="I2475" s="76" t="s">
        <v>129</v>
      </c>
      <c r="J2475" s="78" t="s">
        <v>674</v>
      </c>
      <c r="K2475" s="79" t="s">
        <v>634</v>
      </c>
      <c r="L2475" s="79" t="s">
        <v>634</v>
      </c>
      <c r="M2475" s="79">
        <v>2425.2000000000003</v>
      </c>
      <c r="N2475" s="79">
        <v>2132.9107600000002</v>
      </c>
    </row>
    <row r="2476" spans="1:14" s="81" customFormat="1" x14ac:dyDescent="0.25">
      <c r="A2476" s="74" t="s">
        <v>41</v>
      </c>
      <c r="B2476" s="74" t="s">
        <v>41</v>
      </c>
      <c r="C2476" s="75" t="s">
        <v>668</v>
      </c>
      <c r="D2476" s="76" t="s">
        <v>10</v>
      </c>
      <c r="E2476" s="77">
        <v>2019</v>
      </c>
      <c r="F2476" s="76" t="s">
        <v>76</v>
      </c>
      <c r="G2476" s="77" t="s">
        <v>328</v>
      </c>
      <c r="H2476" s="76" t="s">
        <v>3540</v>
      </c>
      <c r="I2476" s="76" t="s">
        <v>179</v>
      </c>
      <c r="J2476" s="78" t="s">
        <v>340</v>
      </c>
      <c r="K2476" s="79" t="s">
        <v>545</v>
      </c>
      <c r="L2476" s="79" t="s">
        <v>545</v>
      </c>
      <c r="M2476" s="79">
        <v>1122.2</v>
      </c>
      <c r="N2476" s="79">
        <v>3112.55</v>
      </c>
    </row>
    <row r="2477" spans="1:14" s="81" customFormat="1" x14ac:dyDescent="0.25">
      <c r="A2477" s="74" t="s">
        <v>41</v>
      </c>
      <c r="B2477" s="74" t="s">
        <v>41</v>
      </c>
      <c r="C2477" s="75" t="s">
        <v>51</v>
      </c>
      <c r="D2477" s="76" t="s">
        <v>1</v>
      </c>
      <c r="E2477" s="77">
        <v>2020</v>
      </c>
      <c r="F2477" s="76" t="s">
        <v>67</v>
      </c>
      <c r="G2477" s="77" t="s">
        <v>193</v>
      </c>
      <c r="H2477" s="76" t="s">
        <v>3541</v>
      </c>
      <c r="I2477" s="76" t="s">
        <v>194</v>
      </c>
      <c r="J2477" s="78" t="s">
        <v>841</v>
      </c>
      <c r="K2477" s="79" t="s">
        <v>545</v>
      </c>
      <c r="L2477" s="79" t="s">
        <v>545</v>
      </c>
      <c r="M2477" s="79">
        <v>1434.67</v>
      </c>
      <c r="N2477" s="79">
        <v>5022.6400000000003</v>
      </c>
    </row>
    <row r="2478" spans="1:14" s="81" customFormat="1" x14ac:dyDescent="0.25">
      <c r="A2478" s="74" t="s">
        <v>41</v>
      </c>
      <c r="B2478" s="74" t="s">
        <v>41</v>
      </c>
      <c r="C2478" s="75" t="s">
        <v>929</v>
      </c>
      <c r="D2478" s="76" t="s">
        <v>930</v>
      </c>
      <c r="E2478" s="77">
        <v>2018</v>
      </c>
      <c r="F2478" s="76" t="s">
        <v>61</v>
      </c>
      <c r="G2478" s="77" t="s">
        <v>102</v>
      </c>
      <c r="H2478" s="76" t="s">
        <v>3542</v>
      </c>
      <c r="I2478" s="76" t="s">
        <v>179</v>
      </c>
      <c r="J2478" s="78" t="s">
        <v>1656</v>
      </c>
      <c r="K2478" s="79" t="s">
        <v>545</v>
      </c>
      <c r="L2478" s="79" t="s">
        <v>545</v>
      </c>
      <c r="M2478" s="79">
        <v>1426.32</v>
      </c>
      <c r="N2478" s="79">
        <v>2530.5</v>
      </c>
    </row>
    <row r="2479" spans="1:14" s="81" customFormat="1" x14ac:dyDescent="0.25">
      <c r="A2479" s="74" t="s">
        <v>41</v>
      </c>
      <c r="B2479" s="74" t="s">
        <v>41</v>
      </c>
      <c r="C2479" s="75" t="s">
        <v>929</v>
      </c>
      <c r="D2479" s="76" t="s">
        <v>930</v>
      </c>
      <c r="E2479" s="77">
        <v>2018</v>
      </c>
      <c r="F2479" s="76" t="s">
        <v>61</v>
      </c>
      <c r="G2479" s="77" t="s">
        <v>102</v>
      </c>
      <c r="H2479" s="76" t="s">
        <v>3543</v>
      </c>
      <c r="I2479" s="76" t="s">
        <v>179</v>
      </c>
      <c r="J2479" s="78" t="s">
        <v>1163</v>
      </c>
      <c r="K2479" s="79" t="s">
        <v>547</v>
      </c>
      <c r="L2479" s="79" t="s">
        <v>547</v>
      </c>
      <c r="M2479" s="79">
        <v>1426.32</v>
      </c>
      <c r="N2479" s="79">
        <v>2530.5</v>
      </c>
    </row>
    <row r="2480" spans="1:14" s="81" customFormat="1" x14ac:dyDescent="0.25">
      <c r="A2480" s="74" t="s">
        <v>41</v>
      </c>
      <c r="B2480" s="74" t="s">
        <v>41</v>
      </c>
      <c r="C2480" s="75" t="s">
        <v>51</v>
      </c>
      <c r="D2480" s="76" t="s">
        <v>1</v>
      </c>
      <c r="E2480" s="77">
        <v>2020</v>
      </c>
      <c r="F2480" s="76" t="s">
        <v>67</v>
      </c>
      <c r="G2480" s="77" t="s">
        <v>193</v>
      </c>
      <c r="H2480" s="76" t="s">
        <v>3544</v>
      </c>
      <c r="I2480" s="76" t="s">
        <v>194</v>
      </c>
      <c r="J2480" s="78" t="s">
        <v>695</v>
      </c>
      <c r="K2480" s="79" t="s">
        <v>545</v>
      </c>
      <c r="L2480" s="79" t="s">
        <v>545</v>
      </c>
      <c r="M2480" s="79">
        <v>1434.67</v>
      </c>
      <c r="N2480" s="79">
        <v>5022.6400000000003</v>
      </c>
    </row>
    <row r="2481" spans="1:14" s="81" customFormat="1" x14ac:dyDescent="0.25">
      <c r="A2481" s="74" t="s">
        <v>41</v>
      </c>
      <c r="B2481" s="74" t="s">
        <v>41</v>
      </c>
      <c r="C2481" s="75" t="s">
        <v>668</v>
      </c>
      <c r="D2481" s="76" t="s">
        <v>10</v>
      </c>
      <c r="E2481" s="77">
        <v>2019</v>
      </c>
      <c r="F2481" s="76" t="s">
        <v>76</v>
      </c>
      <c r="G2481" s="77" t="s">
        <v>328</v>
      </c>
      <c r="H2481" s="76" t="s">
        <v>3545</v>
      </c>
      <c r="I2481" s="76" t="s">
        <v>179</v>
      </c>
      <c r="J2481" s="78" t="s">
        <v>652</v>
      </c>
      <c r="K2481" s="79" t="s">
        <v>548</v>
      </c>
      <c r="L2481" s="79" t="s">
        <v>548</v>
      </c>
      <c r="M2481" s="79">
        <v>1122.2</v>
      </c>
      <c r="N2481" s="79">
        <v>3112.55</v>
      </c>
    </row>
    <row r="2482" spans="1:14" s="81" customFormat="1" x14ac:dyDescent="0.25">
      <c r="A2482" s="74" t="s">
        <v>41</v>
      </c>
      <c r="B2482" s="74" t="s">
        <v>41</v>
      </c>
      <c r="C2482" s="75" t="s">
        <v>659</v>
      </c>
      <c r="D2482" s="76" t="s">
        <v>4</v>
      </c>
      <c r="E2482" s="77">
        <v>2020</v>
      </c>
      <c r="F2482" s="76" t="s">
        <v>66</v>
      </c>
      <c r="G2482" s="77" t="s">
        <v>186</v>
      </c>
      <c r="H2482" s="76" t="s">
        <v>3546</v>
      </c>
      <c r="I2482" s="76" t="s">
        <v>179</v>
      </c>
      <c r="J2482" s="78" t="s">
        <v>408</v>
      </c>
      <c r="K2482" s="79" t="s">
        <v>545</v>
      </c>
      <c r="L2482" s="79" t="s">
        <v>545</v>
      </c>
      <c r="M2482" s="79">
        <v>1592.3</v>
      </c>
      <c r="N2482" s="79">
        <v>3776.9587280000001</v>
      </c>
    </row>
    <row r="2483" spans="1:14" s="81" customFormat="1" x14ac:dyDescent="0.25">
      <c r="A2483" s="74" t="s">
        <v>41</v>
      </c>
      <c r="B2483" s="74" t="s">
        <v>41</v>
      </c>
      <c r="C2483" s="75" t="s">
        <v>761</v>
      </c>
      <c r="D2483" s="76" t="s">
        <v>35</v>
      </c>
      <c r="E2483" s="77">
        <v>2018</v>
      </c>
      <c r="F2483" s="76" t="s">
        <v>59</v>
      </c>
      <c r="G2483" s="77" t="s">
        <v>82</v>
      </c>
      <c r="H2483" s="76" t="s">
        <v>3547</v>
      </c>
      <c r="I2483" s="76" t="s">
        <v>99</v>
      </c>
      <c r="J2483" s="78" t="s">
        <v>762</v>
      </c>
      <c r="K2483" s="79" t="s">
        <v>634</v>
      </c>
      <c r="L2483" s="79" t="s">
        <v>634</v>
      </c>
      <c r="M2483" s="79">
        <v>1727</v>
      </c>
      <c r="N2483" s="79">
        <v>2407.96</v>
      </c>
    </row>
    <row r="2484" spans="1:14" s="81" customFormat="1" x14ac:dyDescent="0.25">
      <c r="A2484" s="74" t="s">
        <v>41</v>
      </c>
      <c r="B2484" s="74" t="s">
        <v>41</v>
      </c>
      <c r="C2484" s="75" t="s">
        <v>51</v>
      </c>
      <c r="D2484" s="76" t="s">
        <v>1</v>
      </c>
      <c r="E2484" s="77">
        <v>2020</v>
      </c>
      <c r="F2484" s="76" t="s">
        <v>67</v>
      </c>
      <c r="G2484" s="77" t="s">
        <v>193</v>
      </c>
      <c r="H2484" s="76" t="s">
        <v>3548</v>
      </c>
      <c r="I2484" s="76" t="s">
        <v>194</v>
      </c>
      <c r="J2484" s="78" t="s">
        <v>840</v>
      </c>
      <c r="K2484" s="79" t="s">
        <v>545</v>
      </c>
      <c r="L2484" s="79" t="s">
        <v>545</v>
      </c>
      <c r="M2484" s="79">
        <v>1434.67</v>
      </c>
      <c r="N2484" s="79">
        <v>5022.6400000000003</v>
      </c>
    </row>
    <row r="2485" spans="1:14" s="81" customFormat="1" x14ac:dyDescent="0.25">
      <c r="A2485" s="74" t="s">
        <v>41</v>
      </c>
      <c r="B2485" s="74" t="s">
        <v>41</v>
      </c>
      <c r="C2485" s="75" t="s">
        <v>50</v>
      </c>
      <c r="D2485" s="76" t="s">
        <v>14</v>
      </c>
      <c r="E2485" s="77">
        <v>2019</v>
      </c>
      <c r="F2485" s="76" t="s">
        <v>66</v>
      </c>
      <c r="G2485" s="77" t="s">
        <v>186</v>
      </c>
      <c r="H2485" s="76" t="s">
        <v>3549</v>
      </c>
      <c r="I2485" s="76" t="s">
        <v>91</v>
      </c>
      <c r="J2485" s="78" t="s">
        <v>758</v>
      </c>
      <c r="K2485" s="79" t="s">
        <v>634</v>
      </c>
      <c r="L2485" s="79" t="s">
        <v>634</v>
      </c>
      <c r="M2485" s="79">
        <v>1735.89</v>
      </c>
      <c r="N2485" s="79">
        <v>1945.6</v>
      </c>
    </row>
    <row r="2486" spans="1:14" s="81" customFormat="1" x14ac:dyDescent="0.25">
      <c r="A2486" s="74" t="s">
        <v>41</v>
      </c>
      <c r="B2486" s="74" t="s">
        <v>41</v>
      </c>
      <c r="C2486" s="75" t="s">
        <v>719</v>
      </c>
      <c r="D2486" s="76" t="s">
        <v>720</v>
      </c>
      <c r="E2486" s="77">
        <v>2022</v>
      </c>
      <c r="F2486" s="76" t="s">
        <v>75</v>
      </c>
      <c r="G2486" s="77" t="s">
        <v>312</v>
      </c>
      <c r="H2486" s="76" t="s">
        <v>3550</v>
      </c>
      <c r="I2486" s="76" t="s">
        <v>257</v>
      </c>
      <c r="J2486" s="78" t="s">
        <v>872</v>
      </c>
      <c r="K2486" s="79" t="s">
        <v>634</v>
      </c>
      <c r="L2486" s="79" t="s">
        <v>634</v>
      </c>
      <c r="M2486" s="79">
        <v>1608.3</v>
      </c>
      <c r="N2486" s="79">
        <v>2883.44</v>
      </c>
    </row>
    <row r="2487" spans="1:14" s="81" customFormat="1" x14ac:dyDescent="0.25">
      <c r="A2487" s="74" t="s">
        <v>41</v>
      </c>
      <c r="B2487" s="74" t="s">
        <v>41</v>
      </c>
      <c r="C2487" s="75" t="s">
        <v>659</v>
      </c>
      <c r="D2487" s="76" t="s">
        <v>4</v>
      </c>
      <c r="E2487" s="77">
        <v>2020</v>
      </c>
      <c r="F2487" s="76" t="s">
        <v>66</v>
      </c>
      <c r="G2487" s="77" t="s">
        <v>186</v>
      </c>
      <c r="H2487" s="76" t="s">
        <v>3551</v>
      </c>
      <c r="I2487" s="76" t="s">
        <v>179</v>
      </c>
      <c r="J2487" s="78" t="s">
        <v>729</v>
      </c>
      <c r="K2487" s="79" t="s">
        <v>634</v>
      </c>
      <c r="L2487" s="79" t="s">
        <v>634</v>
      </c>
      <c r="M2487" s="79">
        <v>1726.79</v>
      </c>
      <c r="N2487" s="79">
        <v>4219.0281059999998</v>
      </c>
    </row>
    <row r="2488" spans="1:14" s="81" customFormat="1" x14ac:dyDescent="0.25">
      <c r="A2488" s="74" t="s">
        <v>41</v>
      </c>
      <c r="B2488" s="74" t="s">
        <v>41</v>
      </c>
      <c r="C2488" s="75" t="s">
        <v>51</v>
      </c>
      <c r="D2488" s="76" t="s">
        <v>1</v>
      </c>
      <c r="E2488" s="77">
        <v>2020</v>
      </c>
      <c r="F2488" s="76" t="s">
        <v>67</v>
      </c>
      <c r="G2488" s="77" t="s">
        <v>193</v>
      </c>
      <c r="H2488" s="76" t="s">
        <v>3552</v>
      </c>
      <c r="I2488" s="76" t="s">
        <v>194</v>
      </c>
      <c r="J2488" s="78" t="s">
        <v>224</v>
      </c>
      <c r="K2488" s="79" t="s">
        <v>545</v>
      </c>
      <c r="L2488" s="79" t="s">
        <v>545</v>
      </c>
      <c r="M2488" s="79">
        <v>1434.67</v>
      </c>
      <c r="N2488" s="79">
        <v>5022.6400000000003</v>
      </c>
    </row>
    <row r="2489" spans="1:14" s="81" customFormat="1" x14ac:dyDescent="0.25">
      <c r="A2489" s="74" t="s">
        <v>41</v>
      </c>
      <c r="B2489" s="74" t="s">
        <v>41</v>
      </c>
      <c r="C2489" s="75" t="s">
        <v>51</v>
      </c>
      <c r="D2489" s="76" t="s">
        <v>1</v>
      </c>
      <c r="E2489" s="77">
        <v>2020</v>
      </c>
      <c r="F2489" s="76" t="s">
        <v>67</v>
      </c>
      <c r="G2489" s="77" t="s">
        <v>193</v>
      </c>
      <c r="H2489" s="76" t="s">
        <v>3553</v>
      </c>
      <c r="I2489" s="76" t="s">
        <v>194</v>
      </c>
      <c r="J2489" s="78" t="s">
        <v>249</v>
      </c>
      <c r="K2489" s="79" t="s">
        <v>545</v>
      </c>
      <c r="L2489" s="79" t="s">
        <v>545</v>
      </c>
      <c r="M2489" s="79">
        <v>1434.67</v>
      </c>
      <c r="N2489" s="79">
        <v>5022.6400000000003</v>
      </c>
    </row>
    <row r="2490" spans="1:14" s="81" customFormat="1" x14ac:dyDescent="0.25">
      <c r="A2490" s="74" t="s">
        <v>41</v>
      </c>
      <c r="B2490" s="74" t="s">
        <v>41</v>
      </c>
      <c r="C2490" s="75" t="s">
        <v>1245</v>
      </c>
      <c r="D2490" s="76" t="s">
        <v>1246</v>
      </c>
      <c r="E2490" s="77">
        <v>2021</v>
      </c>
      <c r="F2490" s="76" t="s">
        <v>78</v>
      </c>
      <c r="G2490" s="77" t="s">
        <v>507</v>
      </c>
      <c r="H2490" s="76" t="s">
        <v>3554</v>
      </c>
      <c r="I2490" s="76" t="s">
        <v>508</v>
      </c>
      <c r="J2490" s="78" t="s">
        <v>694</v>
      </c>
      <c r="K2490" s="79" t="s">
        <v>634</v>
      </c>
      <c r="L2490" s="79" t="s">
        <v>634</v>
      </c>
      <c r="M2490" s="79">
        <v>1895.31</v>
      </c>
      <c r="N2490" s="79">
        <v>4567.4357350000009</v>
      </c>
    </row>
    <row r="2491" spans="1:14" s="81" customFormat="1" x14ac:dyDescent="0.25">
      <c r="A2491" s="74" t="s">
        <v>41</v>
      </c>
      <c r="B2491" s="74" t="s">
        <v>41</v>
      </c>
      <c r="C2491" s="75" t="s">
        <v>659</v>
      </c>
      <c r="D2491" s="76" t="s">
        <v>4</v>
      </c>
      <c r="E2491" s="77">
        <v>2020</v>
      </c>
      <c r="F2491" s="76" t="s">
        <v>66</v>
      </c>
      <c r="G2491" s="77" t="s">
        <v>186</v>
      </c>
      <c r="H2491" s="76" t="s">
        <v>3555</v>
      </c>
      <c r="I2491" s="76" t="s">
        <v>179</v>
      </c>
      <c r="J2491" s="78" t="s">
        <v>481</v>
      </c>
      <c r="K2491" s="79" t="s">
        <v>545</v>
      </c>
      <c r="L2491" s="79" t="s">
        <v>545</v>
      </c>
      <c r="M2491" s="79">
        <v>1328.3</v>
      </c>
      <c r="N2491" s="79">
        <v>3222.5716040000002</v>
      </c>
    </row>
    <row r="2492" spans="1:14" s="81" customFormat="1" x14ac:dyDescent="0.25">
      <c r="A2492" s="74" t="s">
        <v>41</v>
      </c>
      <c r="B2492" s="74" t="s">
        <v>41</v>
      </c>
      <c r="C2492" s="75" t="s">
        <v>49</v>
      </c>
      <c r="D2492" s="76" t="s">
        <v>13</v>
      </c>
      <c r="E2492" s="77">
        <v>2019</v>
      </c>
      <c r="F2492" s="76" t="s">
        <v>65</v>
      </c>
      <c r="G2492" s="77" t="s">
        <v>176</v>
      </c>
      <c r="H2492" s="76" t="s">
        <v>3556</v>
      </c>
      <c r="I2492" s="76" t="s">
        <v>85</v>
      </c>
      <c r="J2492" s="78" t="s">
        <v>713</v>
      </c>
      <c r="K2492" s="79" t="s">
        <v>634</v>
      </c>
      <c r="L2492" s="79" t="s">
        <v>634</v>
      </c>
      <c r="M2492" s="79">
        <v>2461.1999999999998</v>
      </c>
      <c r="N2492" s="79">
        <v>9099</v>
      </c>
    </row>
    <row r="2493" spans="1:14" s="81" customFormat="1" x14ac:dyDescent="0.25">
      <c r="A2493" s="74" t="s">
        <v>41</v>
      </c>
      <c r="B2493" s="74" t="s">
        <v>41</v>
      </c>
      <c r="C2493" s="75" t="s">
        <v>55</v>
      </c>
      <c r="D2493" s="76" t="s">
        <v>6</v>
      </c>
      <c r="E2493" s="77">
        <v>2018</v>
      </c>
      <c r="F2493" s="76" t="s">
        <v>71</v>
      </c>
      <c r="G2493" s="77" t="s">
        <v>264</v>
      </c>
      <c r="H2493" s="76" t="s">
        <v>3557</v>
      </c>
      <c r="I2493" s="76" t="s">
        <v>271</v>
      </c>
      <c r="J2493" s="78" t="s">
        <v>736</v>
      </c>
      <c r="K2493" s="79" t="s">
        <v>634</v>
      </c>
      <c r="L2493" s="79" t="s">
        <v>634</v>
      </c>
      <c r="M2493" s="79">
        <v>2245.1</v>
      </c>
      <c r="N2493" s="79">
        <v>4326.8999999999996</v>
      </c>
    </row>
    <row r="2494" spans="1:14" s="81" customFormat="1" x14ac:dyDescent="0.25">
      <c r="A2494" s="74" t="s">
        <v>41</v>
      </c>
      <c r="B2494" s="74" t="s">
        <v>41</v>
      </c>
      <c r="C2494" s="75" t="s">
        <v>922</v>
      </c>
      <c r="D2494" s="76" t="s">
        <v>923</v>
      </c>
      <c r="E2494" s="77">
        <v>2023</v>
      </c>
      <c r="F2494" s="76" t="s">
        <v>61</v>
      </c>
      <c r="G2494" s="77" t="s">
        <v>102</v>
      </c>
      <c r="H2494" s="76" t="s">
        <v>3558</v>
      </c>
      <c r="I2494" s="76" t="s">
        <v>99</v>
      </c>
      <c r="J2494" s="78" t="s">
        <v>787</v>
      </c>
      <c r="K2494" s="79" t="s">
        <v>634</v>
      </c>
      <c r="L2494" s="79" t="s">
        <v>634</v>
      </c>
      <c r="M2494" s="79">
        <v>2763.62</v>
      </c>
      <c r="N2494" s="79">
        <v>5035.1899999999996</v>
      </c>
    </row>
    <row r="2495" spans="1:14" s="81" customFormat="1" x14ac:dyDescent="0.25">
      <c r="A2495" s="74" t="s">
        <v>41</v>
      </c>
      <c r="B2495" s="74" t="s">
        <v>41</v>
      </c>
      <c r="C2495" s="75" t="s">
        <v>680</v>
      </c>
      <c r="D2495" s="76" t="s">
        <v>18</v>
      </c>
      <c r="E2495" s="77">
        <v>2022</v>
      </c>
      <c r="F2495" s="76" t="s">
        <v>64</v>
      </c>
      <c r="G2495" s="77" t="s">
        <v>159</v>
      </c>
      <c r="H2495" s="76" t="s">
        <v>3559</v>
      </c>
      <c r="I2495" s="76" t="s">
        <v>167</v>
      </c>
      <c r="J2495" s="78" t="s">
        <v>814</v>
      </c>
      <c r="K2495" s="79" t="s">
        <v>634</v>
      </c>
      <c r="L2495" s="79" t="s">
        <v>634</v>
      </c>
      <c r="M2495" s="79">
        <v>1536.39</v>
      </c>
      <c r="N2495" s="79">
        <v>2361.91</v>
      </c>
    </row>
    <row r="2496" spans="1:14" s="81" customFormat="1" x14ac:dyDescent="0.25">
      <c r="A2496" s="74" t="s">
        <v>41</v>
      </c>
      <c r="B2496" s="74" t="s">
        <v>41</v>
      </c>
      <c r="C2496" s="75" t="s">
        <v>980</v>
      </c>
      <c r="D2496" s="76" t="s">
        <v>981</v>
      </c>
      <c r="E2496" s="77">
        <v>2022</v>
      </c>
      <c r="F2496" s="76" t="s">
        <v>982</v>
      </c>
      <c r="G2496" s="77" t="s">
        <v>983</v>
      </c>
      <c r="H2496" s="76" t="s">
        <v>3560</v>
      </c>
      <c r="I2496" s="76" t="s">
        <v>108</v>
      </c>
      <c r="J2496" s="78" t="s">
        <v>684</v>
      </c>
      <c r="K2496" s="79" t="s">
        <v>545</v>
      </c>
      <c r="L2496" s="79" t="s">
        <v>545</v>
      </c>
      <c r="M2496" s="79">
        <v>1424.79</v>
      </c>
      <c r="N2496" s="79">
        <v>5038.51</v>
      </c>
    </row>
    <row r="2497" spans="1:14" s="81" customFormat="1" x14ac:dyDescent="0.25">
      <c r="A2497" s="74" t="s">
        <v>41</v>
      </c>
      <c r="B2497" s="74" t="s">
        <v>41</v>
      </c>
      <c r="C2497" s="75" t="s">
        <v>668</v>
      </c>
      <c r="D2497" s="76" t="s">
        <v>10</v>
      </c>
      <c r="E2497" s="77">
        <v>2019</v>
      </c>
      <c r="F2497" s="76" t="s">
        <v>76</v>
      </c>
      <c r="G2497" s="77" t="s">
        <v>328</v>
      </c>
      <c r="H2497" s="76" t="s">
        <v>3561</v>
      </c>
      <c r="I2497" s="76" t="s">
        <v>179</v>
      </c>
      <c r="J2497" s="78" t="s">
        <v>622</v>
      </c>
      <c r="K2497" s="79" t="s">
        <v>545</v>
      </c>
      <c r="L2497" s="79" t="s">
        <v>545</v>
      </c>
      <c r="M2497" s="79">
        <v>1122.2</v>
      </c>
      <c r="N2497" s="79">
        <v>3112.55</v>
      </c>
    </row>
    <row r="2498" spans="1:14" s="81" customFormat="1" x14ac:dyDescent="0.25">
      <c r="A2498" s="74" t="s">
        <v>41</v>
      </c>
      <c r="B2498" s="74" t="s">
        <v>41</v>
      </c>
      <c r="C2498" s="75" t="s">
        <v>51</v>
      </c>
      <c r="D2498" s="76" t="s">
        <v>1</v>
      </c>
      <c r="E2498" s="77">
        <v>2020</v>
      </c>
      <c r="F2498" s="76" t="s">
        <v>67</v>
      </c>
      <c r="G2498" s="77" t="s">
        <v>193</v>
      </c>
      <c r="H2498" s="76" t="s">
        <v>3562</v>
      </c>
      <c r="I2498" s="76" t="s">
        <v>194</v>
      </c>
      <c r="J2498" s="78" t="s">
        <v>114</v>
      </c>
      <c r="K2498" s="79" t="s">
        <v>545</v>
      </c>
      <c r="L2498" s="79" t="s">
        <v>545</v>
      </c>
      <c r="M2498" s="79">
        <v>1434.67</v>
      </c>
      <c r="N2498" s="79">
        <v>5022.6400000000003</v>
      </c>
    </row>
    <row r="2499" spans="1:14" s="81" customFormat="1" x14ac:dyDescent="0.25">
      <c r="A2499" s="74" t="s">
        <v>41</v>
      </c>
      <c r="B2499" s="74" t="s">
        <v>41</v>
      </c>
      <c r="C2499" s="75" t="s">
        <v>49</v>
      </c>
      <c r="D2499" s="76" t="s">
        <v>13</v>
      </c>
      <c r="E2499" s="77">
        <v>2019</v>
      </c>
      <c r="F2499" s="76" t="s">
        <v>65</v>
      </c>
      <c r="G2499" s="77" t="s">
        <v>176</v>
      </c>
      <c r="H2499" s="76" t="s">
        <v>3563</v>
      </c>
      <c r="I2499" s="76" t="s">
        <v>88</v>
      </c>
      <c r="J2499" s="78" t="s">
        <v>748</v>
      </c>
      <c r="K2499" s="79" t="s">
        <v>634</v>
      </c>
      <c r="L2499" s="79" t="s">
        <v>634</v>
      </c>
      <c r="M2499" s="79">
        <v>2508.8000000000002</v>
      </c>
      <c r="N2499" s="79">
        <v>9878</v>
      </c>
    </row>
    <row r="2500" spans="1:14" s="81" customFormat="1" x14ac:dyDescent="0.25">
      <c r="A2500" s="74" t="s">
        <v>41</v>
      </c>
      <c r="B2500" s="74" t="s">
        <v>41</v>
      </c>
      <c r="C2500" s="75" t="s">
        <v>922</v>
      </c>
      <c r="D2500" s="76" t="s">
        <v>923</v>
      </c>
      <c r="E2500" s="77">
        <v>2023</v>
      </c>
      <c r="F2500" s="76" t="s">
        <v>61</v>
      </c>
      <c r="G2500" s="77" t="s">
        <v>102</v>
      </c>
      <c r="H2500" s="76" t="s">
        <v>3564</v>
      </c>
      <c r="I2500" s="76" t="s">
        <v>129</v>
      </c>
      <c r="J2500" s="78" t="s">
        <v>783</v>
      </c>
      <c r="K2500" s="79" t="s">
        <v>634</v>
      </c>
      <c r="L2500" s="79" t="s">
        <v>634</v>
      </c>
      <c r="M2500" s="79">
        <v>1858.89</v>
      </c>
      <c r="N2500" s="79">
        <v>3243.81</v>
      </c>
    </row>
    <row r="2501" spans="1:14" s="81" customFormat="1" x14ac:dyDescent="0.25">
      <c r="A2501" s="74" t="s">
        <v>41</v>
      </c>
      <c r="B2501" s="74" t="s">
        <v>41</v>
      </c>
      <c r="C2501" s="75" t="s">
        <v>719</v>
      </c>
      <c r="D2501" s="76" t="s">
        <v>720</v>
      </c>
      <c r="E2501" s="77">
        <v>2022</v>
      </c>
      <c r="F2501" s="76" t="s">
        <v>75</v>
      </c>
      <c r="G2501" s="77" t="s">
        <v>312</v>
      </c>
      <c r="H2501" s="76" t="s">
        <v>3565</v>
      </c>
      <c r="I2501" s="76" t="s">
        <v>257</v>
      </c>
      <c r="J2501" s="78" t="s">
        <v>841</v>
      </c>
      <c r="K2501" s="79" t="s">
        <v>634</v>
      </c>
      <c r="L2501" s="79" t="s">
        <v>634</v>
      </c>
      <c r="M2501" s="79">
        <v>1608.3</v>
      </c>
      <c r="N2501" s="79">
        <v>2883.44</v>
      </c>
    </row>
    <row r="2502" spans="1:14" s="81" customFormat="1" x14ac:dyDescent="0.25">
      <c r="A2502" s="74" t="s">
        <v>41</v>
      </c>
      <c r="B2502" s="74" t="s">
        <v>41</v>
      </c>
      <c r="C2502" s="75" t="s">
        <v>668</v>
      </c>
      <c r="D2502" s="76" t="s">
        <v>10</v>
      </c>
      <c r="E2502" s="77">
        <v>2019</v>
      </c>
      <c r="F2502" s="76" t="s">
        <v>76</v>
      </c>
      <c r="G2502" s="77" t="s">
        <v>328</v>
      </c>
      <c r="H2502" s="76" t="s">
        <v>3566</v>
      </c>
      <c r="I2502" s="76" t="s">
        <v>179</v>
      </c>
      <c r="J2502" s="78" t="s">
        <v>625</v>
      </c>
      <c r="K2502" s="79" t="s">
        <v>545</v>
      </c>
      <c r="L2502" s="79" t="s">
        <v>545</v>
      </c>
      <c r="M2502" s="79">
        <v>1122.2</v>
      </c>
      <c r="N2502" s="79">
        <v>3112.55</v>
      </c>
    </row>
    <row r="2503" spans="1:14" s="81" customFormat="1" x14ac:dyDescent="0.25">
      <c r="A2503" s="74" t="s">
        <v>41</v>
      </c>
      <c r="B2503" s="74" t="s">
        <v>41</v>
      </c>
      <c r="C2503" s="75" t="s">
        <v>659</v>
      </c>
      <c r="D2503" s="76" t="s">
        <v>4</v>
      </c>
      <c r="E2503" s="77">
        <v>2020</v>
      </c>
      <c r="F2503" s="76" t="s">
        <v>66</v>
      </c>
      <c r="G2503" s="77" t="s">
        <v>186</v>
      </c>
      <c r="H2503" s="76" t="s">
        <v>3567</v>
      </c>
      <c r="I2503" s="76" t="s">
        <v>179</v>
      </c>
      <c r="J2503" s="78" t="s">
        <v>472</v>
      </c>
      <c r="K2503" s="79" t="s">
        <v>545</v>
      </c>
      <c r="L2503" s="79" t="s">
        <v>545</v>
      </c>
      <c r="M2503" s="79">
        <v>1732.83</v>
      </c>
      <c r="N2503" s="79">
        <v>4139.6543279999996</v>
      </c>
    </row>
    <row r="2504" spans="1:14" s="81" customFormat="1" x14ac:dyDescent="0.25">
      <c r="A2504" s="74" t="s">
        <v>41</v>
      </c>
      <c r="B2504" s="74" t="s">
        <v>41</v>
      </c>
      <c r="C2504" s="75" t="s">
        <v>719</v>
      </c>
      <c r="D2504" s="76" t="s">
        <v>720</v>
      </c>
      <c r="E2504" s="77">
        <v>2022</v>
      </c>
      <c r="F2504" s="76" t="s">
        <v>75</v>
      </c>
      <c r="G2504" s="77" t="s">
        <v>312</v>
      </c>
      <c r="H2504" s="76" t="s">
        <v>3568</v>
      </c>
      <c r="I2504" s="76" t="s">
        <v>257</v>
      </c>
      <c r="J2504" s="78" t="s">
        <v>766</v>
      </c>
      <c r="K2504" s="79" t="s">
        <v>634</v>
      </c>
      <c r="L2504" s="79" t="s">
        <v>634</v>
      </c>
      <c r="M2504" s="79">
        <v>1608.3</v>
      </c>
      <c r="N2504" s="79">
        <v>2883.44</v>
      </c>
    </row>
    <row r="2505" spans="1:14" s="81" customFormat="1" x14ac:dyDescent="0.25">
      <c r="A2505" s="74" t="s">
        <v>41</v>
      </c>
      <c r="B2505" s="74" t="s">
        <v>41</v>
      </c>
      <c r="C2505" s="75" t="s">
        <v>654</v>
      </c>
      <c r="D2505" s="76" t="s">
        <v>2</v>
      </c>
      <c r="E2505" s="77">
        <v>2018</v>
      </c>
      <c r="F2505" s="76" t="s">
        <v>64</v>
      </c>
      <c r="G2505" s="77" t="s">
        <v>159</v>
      </c>
      <c r="H2505" s="76" t="s">
        <v>3569</v>
      </c>
      <c r="I2505" s="76" t="s">
        <v>301</v>
      </c>
      <c r="J2505" s="78" t="s">
        <v>665</v>
      </c>
      <c r="K2505" s="79" t="s">
        <v>634</v>
      </c>
      <c r="L2505" s="79" t="s">
        <v>634</v>
      </c>
      <c r="M2505" s="79">
        <v>1599.35</v>
      </c>
      <c r="N2505" s="79">
        <v>3900.6799999999994</v>
      </c>
    </row>
    <row r="2506" spans="1:14" s="81" customFormat="1" x14ac:dyDescent="0.25">
      <c r="A2506" s="74" t="s">
        <v>41</v>
      </c>
      <c r="B2506" s="74" t="s">
        <v>41</v>
      </c>
      <c r="C2506" s="75" t="s">
        <v>719</v>
      </c>
      <c r="D2506" s="76" t="s">
        <v>720</v>
      </c>
      <c r="E2506" s="77">
        <v>2022</v>
      </c>
      <c r="F2506" s="76" t="s">
        <v>75</v>
      </c>
      <c r="G2506" s="77" t="s">
        <v>312</v>
      </c>
      <c r="H2506" s="76" t="s">
        <v>3570</v>
      </c>
      <c r="I2506" s="76" t="s">
        <v>257</v>
      </c>
      <c r="J2506" s="78" t="s">
        <v>753</v>
      </c>
      <c r="K2506" s="79" t="s">
        <v>634</v>
      </c>
      <c r="L2506" s="79" t="s">
        <v>634</v>
      </c>
      <c r="M2506" s="79">
        <v>1608.3</v>
      </c>
      <c r="N2506" s="79">
        <v>2883.44</v>
      </c>
    </row>
    <row r="2507" spans="1:14" s="81" customFormat="1" x14ac:dyDescent="0.25">
      <c r="A2507" s="74" t="s">
        <v>41</v>
      </c>
      <c r="B2507" s="74" t="s">
        <v>41</v>
      </c>
      <c r="C2507" s="75" t="s">
        <v>675</v>
      </c>
      <c r="D2507" s="76" t="s">
        <v>15</v>
      </c>
      <c r="E2507" s="77">
        <v>2018</v>
      </c>
      <c r="F2507" s="76" t="s">
        <v>676</v>
      </c>
      <c r="G2507" s="77" t="s">
        <v>280</v>
      </c>
      <c r="H2507" s="76" t="s">
        <v>3571</v>
      </c>
      <c r="I2507" s="76" t="s">
        <v>281</v>
      </c>
      <c r="J2507" s="78" t="s">
        <v>685</v>
      </c>
      <c r="K2507" s="79" t="s">
        <v>634</v>
      </c>
      <c r="L2507" s="79" t="s">
        <v>634</v>
      </c>
      <c r="M2507" s="79">
        <v>1360.07</v>
      </c>
      <c r="N2507" s="79">
        <v>3166.66</v>
      </c>
    </row>
    <row r="2508" spans="1:14" s="81" customFormat="1" x14ac:dyDescent="0.25">
      <c r="A2508" s="74" t="s">
        <v>41</v>
      </c>
      <c r="B2508" s="74" t="s">
        <v>41</v>
      </c>
      <c r="C2508" s="75" t="s">
        <v>706</v>
      </c>
      <c r="D2508" s="76" t="s">
        <v>568</v>
      </c>
      <c r="E2508" s="77">
        <v>2022</v>
      </c>
      <c r="F2508" s="76" t="s">
        <v>61</v>
      </c>
      <c r="G2508" s="77" t="s">
        <v>102</v>
      </c>
      <c r="H2508" s="76" t="s">
        <v>3572</v>
      </c>
      <c r="I2508" s="76" t="s">
        <v>103</v>
      </c>
      <c r="J2508" s="78" t="s">
        <v>780</v>
      </c>
      <c r="K2508" s="79" t="s">
        <v>634</v>
      </c>
      <c r="L2508" s="79" t="s">
        <v>634</v>
      </c>
      <c r="M2508" s="79">
        <v>2218.2600000000002</v>
      </c>
      <c r="N2508" s="79">
        <v>4306.2299999999996</v>
      </c>
    </row>
    <row r="2509" spans="1:14" s="81" customFormat="1" x14ac:dyDescent="0.25">
      <c r="A2509" s="74" t="s">
        <v>41</v>
      </c>
      <c r="B2509" s="74" t="s">
        <v>41</v>
      </c>
      <c r="C2509" s="75" t="s">
        <v>675</v>
      </c>
      <c r="D2509" s="76" t="s">
        <v>15</v>
      </c>
      <c r="E2509" s="77">
        <v>2018</v>
      </c>
      <c r="F2509" s="76" t="s">
        <v>676</v>
      </c>
      <c r="G2509" s="77" t="s">
        <v>280</v>
      </c>
      <c r="H2509" s="76" t="s">
        <v>3573</v>
      </c>
      <c r="I2509" s="76" t="s">
        <v>281</v>
      </c>
      <c r="J2509" s="78" t="s">
        <v>753</v>
      </c>
      <c r="K2509" s="79" t="s">
        <v>634</v>
      </c>
      <c r="L2509" s="79" t="s">
        <v>634</v>
      </c>
      <c r="M2509" s="79">
        <v>1360.07</v>
      </c>
      <c r="N2509" s="79">
        <v>3166.66</v>
      </c>
    </row>
    <row r="2510" spans="1:14" s="81" customFormat="1" x14ac:dyDescent="0.25">
      <c r="A2510" s="74" t="s">
        <v>41</v>
      </c>
      <c r="B2510" s="74" t="s">
        <v>41</v>
      </c>
      <c r="C2510" s="75" t="s">
        <v>675</v>
      </c>
      <c r="D2510" s="76" t="s">
        <v>15</v>
      </c>
      <c r="E2510" s="77">
        <v>2018</v>
      </c>
      <c r="F2510" s="76" t="s">
        <v>676</v>
      </c>
      <c r="G2510" s="77" t="s">
        <v>280</v>
      </c>
      <c r="H2510" s="76" t="s">
        <v>3574</v>
      </c>
      <c r="I2510" s="76" t="s">
        <v>281</v>
      </c>
      <c r="J2510" s="78" t="s">
        <v>685</v>
      </c>
      <c r="K2510" s="79" t="s">
        <v>634</v>
      </c>
      <c r="L2510" s="79" t="s">
        <v>634</v>
      </c>
      <c r="M2510" s="79">
        <v>1360.07</v>
      </c>
      <c r="N2510" s="79">
        <v>3166.66</v>
      </c>
    </row>
    <row r="2511" spans="1:14" s="81" customFormat="1" x14ac:dyDescent="0.25">
      <c r="A2511" s="74" t="s">
        <v>41</v>
      </c>
      <c r="B2511" s="74" t="s">
        <v>41</v>
      </c>
      <c r="C2511" s="75" t="s">
        <v>675</v>
      </c>
      <c r="D2511" s="76" t="s">
        <v>15</v>
      </c>
      <c r="E2511" s="77">
        <v>2018</v>
      </c>
      <c r="F2511" s="76" t="s">
        <v>676</v>
      </c>
      <c r="G2511" s="77" t="s">
        <v>280</v>
      </c>
      <c r="H2511" s="76" t="s">
        <v>3575</v>
      </c>
      <c r="I2511" s="76" t="s">
        <v>281</v>
      </c>
      <c r="J2511" s="78" t="s">
        <v>686</v>
      </c>
      <c r="K2511" s="79" t="s">
        <v>634</v>
      </c>
      <c r="L2511" s="79" t="s">
        <v>634</v>
      </c>
      <c r="M2511" s="79">
        <v>1360.07</v>
      </c>
      <c r="N2511" s="79">
        <v>3166.66</v>
      </c>
    </row>
    <row r="2512" spans="1:14" s="81" customFormat="1" x14ac:dyDescent="0.25">
      <c r="A2512" s="74" t="s">
        <v>41</v>
      </c>
      <c r="B2512" s="74" t="s">
        <v>41</v>
      </c>
      <c r="C2512" s="75" t="s">
        <v>654</v>
      </c>
      <c r="D2512" s="76" t="s">
        <v>2</v>
      </c>
      <c r="E2512" s="77">
        <v>2018</v>
      </c>
      <c r="F2512" s="76" t="s">
        <v>64</v>
      </c>
      <c r="G2512" s="77" t="s">
        <v>159</v>
      </c>
      <c r="H2512" s="76" t="s">
        <v>3576</v>
      </c>
      <c r="I2512" s="76" t="s">
        <v>99</v>
      </c>
      <c r="J2512" s="78" t="s">
        <v>688</v>
      </c>
      <c r="K2512" s="79" t="s">
        <v>634</v>
      </c>
      <c r="L2512" s="79" t="s">
        <v>634</v>
      </c>
      <c r="M2512" s="79">
        <v>2657.39</v>
      </c>
      <c r="N2512" s="79">
        <v>5718.21</v>
      </c>
    </row>
    <row r="2513" spans="1:14" s="81" customFormat="1" x14ac:dyDescent="0.25">
      <c r="A2513" s="74" t="s">
        <v>41</v>
      </c>
      <c r="B2513" s="74" t="s">
        <v>41</v>
      </c>
      <c r="C2513" s="75" t="s">
        <v>691</v>
      </c>
      <c r="D2513" s="76" t="s">
        <v>21</v>
      </c>
      <c r="E2513" s="77">
        <v>2019</v>
      </c>
      <c r="F2513" s="76" t="s">
        <v>75</v>
      </c>
      <c r="G2513" s="77" t="s">
        <v>312</v>
      </c>
      <c r="H2513" s="76" t="s">
        <v>3577</v>
      </c>
      <c r="I2513" s="76" t="s">
        <v>313</v>
      </c>
      <c r="J2513" s="78" t="s">
        <v>685</v>
      </c>
      <c r="K2513" s="79" t="s">
        <v>634</v>
      </c>
      <c r="L2513" s="79" t="s">
        <v>634</v>
      </c>
      <c r="M2513" s="79">
        <v>1236.43</v>
      </c>
      <c r="N2513" s="79">
        <v>3029.39</v>
      </c>
    </row>
    <row r="2514" spans="1:14" s="81" customFormat="1" x14ac:dyDescent="0.25">
      <c r="A2514" s="74" t="s">
        <v>41</v>
      </c>
      <c r="B2514" s="74" t="s">
        <v>41</v>
      </c>
      <c r="C2514" s="75" t="s">
        <v>869</v>
      </c>
      <c r="D2514" s="76" t="s">
        <v>37</v>
      </c>
      <c r="E2514" s="77">
        <v>2021</v>
      </c>
      <c r="F2514" s="76" t="s">
        <v>64</v>
      </c>
      <c r="G2514" s="77" t="s">
        <v>159</v>
      </c>
      <c r="H2514" s="76" t="s">
        <v>3578</v>
      </c>
      <c r="I2514" s="76" t="s">
        <v>505</v>
      </c>
      <c r="J2514" s="78" t="s">
        <v>870</v>
      </c>
      <c r="K2514" s="79" t="s">
        <v>634</v>
      </c>
      <c r="L2514" s="79" t="s">
        <v>634</v>
      </c>
      <c r="M2514" s="79">
        <v>6200.59</v>
      </c>
      <c r="N2514" s="79">
        <v>11826.71</v>
      </c>
    </row>
    <row r="2515" spans="1:14" s="81" customFormat="1" x14ac:dyDescent="0.25">
      <c r="A2515" s="74" t="s">
        <v>41</v>
      </c>
      <c r="B2515" s="74" t="s">
        <v>41</v>
      </c>
      <c r="C2515" s="75" t="s">
        <v>706</v>
      </c>
      <c r="D2515" s="76" t="s">
        <v>568</v>
      </c>
      <c r="E2515" s="77">
        <v>2022</v>
      </c>
      <c r="F2515" s="76" t="s">
        <v>61</v>
      </c>
      <c r="G2515" s="77" t="s">
        <v>102</v>
      </c>
      <c r="H2515" s="76" t="s">
        <v>3579</v>
      </c>
      <c r="I2515" s="76" t="s">
        <v>103</v>
      </c>
      <c r="J2515" s="78" t="s">
        <v>695</v>
      </c>
      <c r="K2515" s="79" t="s">
        <v>634</v>
      </c>
      <c r="L2515" s="79" t="s">
        <v>634</v>
      </c>
      <c r="M2515" s="79">
        <v>2218.2600000000002</v>
      </c>
      <c r="N2515" s="79">
        <v>4306.2299999999996</v>
      </c>
    </row>
    <row r="2516" spans="1:14" s="81" customFormat="1" x14ac:dyDescent="0.25">
      <c r="A2516" s="74" t="s">
        <v>41</v>
      </c>
      <c r="B2516" s="74" t="s">
        <v>41</v>
      </c>
      <c r="C2516" s="75" t="s">
        <v>691</v>
      </c>
      <c r="D2516" s="76" t="s">
        <v>21</v>
      </c>
      <c r="E2516" s="77">
        <v>2019</v>
      </c>
      <c r="F2516" s="76" t="s">
        <v>75</v>
      </c>
      <c r="G2516" s="77" t="s">
        <v>312</v>
      </c>
      <c r="H2516" s="76" t="s">
        <v>3580</v>
      </c>
      <c r="I2516" s="76" t="s">
        <v>313</v>
      </c>
      <c r="J2516" s="78" t="s">
        <v>827</v>
      </c>
      <c r="K2516" s="79" t="s">
        <v>634</v>
      </c>
      <c r="L2516" s="79" t="s">
        <v>634</v>
      </c>
      <c r="M2516" s="79">
        <v>1236.43</v>
      </c>
      <c r="N2516" s="79">
        <v>3029.39</v>
      </c>
    </row>
    <row r="2517" spans="1:14" s="81" customFormat="1" x14ac:dyDescent="0.25">
      <c r="A2517" s="74" t="s">
        <v>41</v>
      </c>
      <c r="B2517" s="74" t="s">
        <v>41</v>
      </c>
      <c r="C2517" s="75" t="s">
        <v>691</v>
      </c>
      <c r="D2517" s="76" t="s">
        <v>21</v>
      </c>
      <c r="E2517" s="77">
        <v>2019</v>
      </c>
      <c r="F2517" s="76" t="s">
        <v>75</v>
      </c>
      <c r="G2517" s="77" t="s">
        <v>312</v>
      </c>
      <c r="H2517" s="76" t="s">
        <v>3581</v>
      </c>
      <c r="I2517" s="76" t="s">
        <v>313</v>
      </c>
      <c r="J2517" s="78" t="s">
        <v>715</v>
      </c>
      <c r="K2517" s="79" t="s">
        <v>634</v>
      </c>
      <c r="L2517" s="79" t="s">
        <v>634</v>
      </c>
      <c r="M2517" s="79">
        <v>1236.43</v>
      </c>
      <c r="N2517" s="79">
        <v>3029.39</v>
      </c>
    </row>
    <row r="2518" spans="1:14" s="81" customFormat="1" x14ac:dyDescent="0.25">
      <c r="A2518" s="74" t="s">
        <v>41</v>
      </c>
      <c r="B2518" s="74" t="s">
        <v>41</v>
      </c>
      <c r="C2518" s="75" t="s">
        <v>51</v>
      </c>
      <c r="D2518" s="76" t="s">
        <v>1</v>
      </c>
      <c r="E2518" s="77">
        <v>2020</v>
      </c>
      <c r="F2518" s="76" t="s">
        <v>67</v>
      </c>
      <c r="G2518" s="77" t="s">
        <v>193</v>
      </c>
      <c r="H2518" s="76" t="s">
        <v>3582</v>
      </c>
      <c r="I2518" s="76" t="s">
        <v>194</v>
      </c>
      <c r="J2518" s="78" t="s">
        <v>742</v>
      </c>
      <c r="K2518" s="79" t="s">
        <v>545</v>
      </c>
      <c r="L2518" s="79" t="s">
        <v>545</v>
      </c>
      <c r="M2518" s="79">
        <v>1434.67</v>
      </c>
      <c r="N2518" s="79">
        <v>5022.6400000000003</v>
      </c>
    </row>
    <row r="2519" spans="1:14" s="81" customFormat="1" x14ac:dyDescent="0.25">
      <c r="A2519" s="74" t="s">
        <v>41</v>
      </c>
      <c r="B2519" s="74" t="s">
        <v>41</v>
      </c>
      <c r="C2519" s="75" t="s">
        <v>922</v>
      </c>
      <c r="D2519" s="76" t="s">
        <v>923</v>
      </c>
      <c r="E2519" s="77">
        <v>2023</v>
      </c>
      <c r="F2519" s="76" t="s">
        <v>61</v>
      </c>
      <c r="G2519" s="77" t="s">
        <v>102</v>
      </c>
      <c r="H2519" s="76" t="s">
        <v>3583</v>
      </c>
      <c r="I2519" s="76" t="s">
        <v>129</v>
      </c>
      <c r="J2519" s="78" t="s">
        <v>704</v>
      </c>
      <c r="K2519" s="79" t="s">
        <v>634</v>
      </c>
      <c r="L2519" s="79" t="s">
        <v>634</v>
      </c>
      <c r="M2519" s="79">
        <v>1858.89</v>
      </c>
      <c r="N2519" s="79">
        <v>3243.81</v>
      </c>
    </row>
    <row r="2520" spans="1:14" s="81" customFormat="1" x14ac:dyDescent="0.25">
      <c r="A2520" s="74" t="s">
        <v>41</v>
      </c>
      <c r="B2520" s="74" t="s">
        <v>41</v>
      </c>
      <c r="C2520" s="75" t="s">
        <v>55</v>
      </c>
      <c r="D2520" s="76" t="s">
        <v>6</v>
      </c>
      <c r="E2520" s="77">
        <v>2018</v>
      </c>
      <c r="F2520" s="76" t="s">
        <v>71</v>
      </c>
      <c r="G2520" s="77" t="s">
        <v>264</v>
      </c>
      <c r="H2520" s="76" t="s">
        <v>3584</v>
      </c>
      <c r="I2520" s="76" t="s">
        <v>269</v>
      </c>
      <c r="J2520" s="78" t="s">
        <v>678</v>
      </c>
      <c r="K2520" s="79" t="s">
        <v>634</v>
      </c>
      <c r="L2520" s="79" t="s">
        <v>634</v>
      </c>
      <c r="M2520" s="79">
        <v>1727</v>
      </c>
      <c r="N2520" s="79">
        <v>3479.61</v>
      </c>
    </row>
    <row r="2521" spans="1:14" s="81" customFormat="1" x14ac:dyDescent="0.25">
      <c r="A2521" s="74" t="s">
        <v>41</v>
      </c>
      <c r="B2521" s="74" t="s">
        <v>41</v>
      </c>
      <c r="C2521" s="75" t="s">
        <v>943</v>
      </c>
      <c r="D2521" s="76" t="s">
        <v>944</v>
      </c>
      <c r="E2521" s="77">
        <v>2023</v>
      </c>
      <c r="F2521" s="76" t="s">
        <v>66</v>
      </c>
      <c r="G2521" s="77" t="s">
        <v>186</v>
      </c>
      <c r="H2521" s="76" t="s">
        <v>3585</v>
      </c>
      <c r="I2521" s="76" t="s">
        <v>162</v>
      </c>
      <c r="J2521" s="78" t="s">
        <v>1600</v>
      </c>
      <c r="K2521" s="79" t="s">
        <v>634</v>
      </c>
      <c r="L2521" s="79" t="s">
        <v>634</v>
      </c>
      <c r="M2521" s="79">
        <v>2199.12</v>
      </c>
      <c r="N2521" s="79">
        <v>2415.1999999999998</v>
      </c>
    </row>
    <row r="2522" spans="1:14" s="81" customFormat="1" x14ac:dyDescent="0.25">
      <c r="A2522" s="74" t="s">
        <v>41</v>
      </c>
      <c r="B2522" s="74" t="s">
        <v>41</v>
      </c>
      <c r="C2522" s="75" t="s">
        <v>761</v>
      </c>
      <c r="D2522" s="76" t="s">
        <v>35</v>
      </c>
      <c r="E2522" s="77">
        <v>2018</v>
      </c>
      <c r="F2522" s="76" t="s">
        <v>59</v>
      </c>
      <c r="G2522" s="77" t="s">
        <v>82</v>
      </c>
      <c r="H2522" s="76" t="s">
        <v>3586</v>
      </c>
      <c r="I2522" s="76" t="s">
        <v>129</v>
      </c>
      <c r="J2522" s="78" t="s">
        <v>823</v>
      </c>
      <c r="K2522" s="79" t="s">
        <v>634</v>
      </c>
      <c r="L2522" s="79" t="s">
        <v>634</v>
      </c>
      <c r="M2522" s="79">
        <v>1326.25</v>
      </c>
      <c r="N2522" s="79">
        <v>2601.58</v>
      </c>
    </row>
    <row r="2523" spans="1:14" s="81" customFormat="1" x14ac:dyDescent="0.25">
      <c r="A2523" s="74" t="s">
        <v>41</v>
      </c>
      <c r="B2523" s="74" t="s">
        <v>41</v>
      </c>
      <c r="C2523" s="75" t="s">
        <v>691</v>
      </c>
      <c r="D2523" s="76" t="s">
        <v>21</v>
      </c>
      <c r="E2523" s="77">
        <v>2019</v>
      </c>
      <c r="F2523" s="76" t="s">
        <v>75</v>
      </c>
      <c r="G2523" s="77" t="s">
        <v>312</v>
      </c>
      <c r="H2523" s="76" t="s">
        <v>3587</v>
      </c>
      <c r="I2523" s="76" t="s">
        <v>313</v>
      </c>
      <c r="J2523" s="78" t="s">
        <v>778</v>
      </c>
      <c r="K2523" s="79" t="s">
        <v>634</v>
      </c>
      <c r="L2523" s="79" t="s">
        <v>634</v>
      </c>
      <c r="M2523" s="79">
        <v>1236.43</v>
      </c>
      <c r="N2523" s="79">
        <v>3029.39</v>
      </c>
    </row>
    <row r="2524" spans="1:14" s="81" customFormat="1" x14ac:dyDescent="0.25">
      <c r="A2524" s="74" t="s">
        <v>41</v>
      </c>
      <c r="B2524" s="74" t="s">
        <v>41</v>
      </c>
      <c r="C2524" s="75" t="s">
        <v>668</v>
      </c>
      <c r="D2524" s="76" t="s">
        <v>10</v>
      </c>
      <c r="E2524" s="77">
        <v>2019</v>
      </c>
      <c r="F2524" s="76" t="s">
        <v>76</v>
      </c>
      <c r="G2524" s="77" t="s">
        <v>328</v>
      </c>
      <c r="H2524" s="76" t="s">
        <v>3588</v>
      </c>
      <c r="I2524" s="76" t="s">
        <v>179</v>
      </c>
      <c r="J2524" s="78" t="s">
        <v>723</v>
      </c>
      <c r="K2524" s="79" t="s">
        <v>545</v>
      </c>
      <c r="L2524" s="79" t="s">
        <v>545</v>
      </c>
      <c r="M2524" s="79">
        <v>1122.2</v>
      </c>
      <c r="N2524" s="79">
        <v>3112.55</v>
      </c>
    </row>
    <row r="2525" spans="1:14" s="81" customFormat="1" x14ac:dyDescent="0.25">
      <c r="A2525" s="74" t="s">
        <v>41</v>
      </c>
      <c r="B2525" s="74" t="s">
        <v>41</v>
      </c>
      <c r="C2525" s="75" t="s">
        <v>691</v>
      </c>
      <c r="D2525" s="76" t="s">
        <v>21</v>
      </c>
      <c r="E2525" s="77">
        <v>2019</v>
      </c>
      <c r="F2525" s="76" t="s">
        <v>75</v>
      </c>
      <c r="G2525" s="77" t="s">
        <v>312</v>
      </c>
      <c r="H2525" s="76" t="s">
        <v>3589</v>
      </c>
      <c r="I2525" s="76" t="s">
        <v>313</v>
      </c>
      <c r="J2525" s="78" t="s">
        <v>750</v>
      </c>
      <c r="K2525" s="79" t="s">
        <v>634</v>
      </c>
      <c r="L2525" s="79" t="s">
        <v>634</v>
      </c>
      <c r="M2525" s="79">
        <v>1236.43</v>
      </c>
      <c r="N2525" s="79">
        <v>3029.39</v>
      </c>
    </row>
    <row r="2526" spans="1:14" s="81" customFormat="1" x14ac:dyDescent="0.25">
      <c r="A2526" s="74" t="s">
        <v>41</v>
      </c>
      <c r="B2526" s="74" t="s">
        <v>41</v>
      </c>
      <c r="C2526" s="75" t="s">
        <v>803</v>
      </c>
      <c r="D2526" s="76" t="s">
        <v>36</v>
      </c>
      <c r="E2526" s="77">
        <v>2020</v>
      </c>
      <c r="F2526" s="76" t="s">
        <v>77</v>
      </c>
      <c r="G2526" s="77" t="s">
        <v>403</v>
      </c>
      <c r="H2526" s="76" t="s">
        <v>3590</v>
      </c>
      <c r="I2526" s="76" t="s">
        <v>183</v>
      </c>
      <c r="J2526" s="78" t="s">
        <v>712</v>
      </c>
      <c r="K2526" s="79" t="s">
        <v>634</v>
      </c>
      <c r="L2526" s="79" t="s">
        <v>634</v>
      </c>
      <c r="M2526" s="79">
        <v>2244.38</v>
      </c>
      <c r="N2526" s="79">
        <v>4583.8599999999997</v>
      </c>
    </row>
    <row r="2527" spans="1:14" s="81" customFormat="1" x14ac:dyDescent="0.25">
      <c r="A2527" s="74" t="s">
        <v>41</v>
      </c>
      <c r="B2527" s="74" t="s">
        <v>41</v>
      </c>
      <c r="C2527" s="75" t="s">
        <v>660</v>
      </c>
      <c r="D2527" s="76" t="s">
        <v>5</v>
      </c>
      <c r="E2527" s="77">
        <v>2020</v>
      </c>
      <c r="F2527" s="76" t="s">
        <v>61</v>
      </c>
      <c r="G2527" s="77" t="s">
        <v>102</v>
      </c>
      <c r="H2527" s="76" t="s">
        <v>3591</v>
      </c>
      <c r="I2527" s="76" t="s">
        <v>257</v>
      </c>
      <c r="J2527" s="78" t="s">
        <v>863</v>
      </c>
      <c r="K2527" s="79" t="s">
        <v>634</v>
      </c>
      <c r="L2527" s="79" t="s">
        <v>634</v>
      </c>
      <c r="M2527" s="79">
        <v>1599</v>
      </c>
      <c r="N2527" s="79">
        <v>3028.16</v>
      </c>
    </row>
    <row r="2528" spans="1:14" s="81" customFormat="1" x14ac:dyDescent="0.25">
      <c r="A2528" s="74" t="s">
        <v>41</v>
      </c>
      <c r="B2528" s="74" t="s">
        <v>41</v>
      </c>
      <c r="C2528" s="75" t="s">
        <v>1096</v>
      </c>
      <c r="D2528" s="76" t="s">
        <v>1097</v>
      </c>
      <c r="E2528" s="77">
        <v>2023</v>
      </c>
      <c r="F2528" s="76" t="s">
        <v>66</v>
      </c>
      <c r="G2528" s="77" t="s">
        <v>186</v>
      </c>
      <c r="H2528" s="76" t="s">
        <v>3592</v>
      </c>
      <c r="I2528" s="76" t="s">
        <v>91</v>
      </c>
      <c r="J2528" s="78" t="s">
        <v>786</v>
      </c>
      <c r="K2528" s="79" t="s">
        <v>634</v>
      </c>
      <c r="L2528" s="79" t="s">
        <v>634</v>
      </c>
      <c r="M2528" s="79">
        <v>1735.89</v>
      </c>
      <c r="N2528" s="79">
        <v>1945.6</v>
      </c>
    </row>
    <row r="2529" spans="1:14" s="81" customFormat="1" x14ac:dyDescent="0.25">
      <c r="A2529" s="74" t="s">
        <v>41</v>
      </c>
      <c r="B2529" s="74" t="s">
        <v>41</v>
      </c>
      <c r="C2529" s="75" t="s">
        <v>51</v>
      </c>
      <c r="D2529" s="76" t="s">
        <v>1</v>
      </c>
      <c r="E2529" s="77">
        <v>2020</v>
      </c>
      <c r="F2529" s="76" t="s">
        <v>67</v>
      </c>
      <c r="G2529" s="77" t="s">
        <v>193</v>
      </c>
      <c r="H2529" s="76" t="s">
        <v>3593</v>
      </c>
      <c r="I2529" s="76" t="s">
        <v>194</v>
      </c>
      <c r="J2529" s="78" t="s">
        <v>244</v>
      </c>
      <c r="K2529" s="79" t="s">
        <v>634</v>
      </c>
      <c r="L2529" s="79" t="s">
        <v>634</v>
      </c>
      <c r="M2529" s="79">
        <v>1434.67</v>
      </c>
      <c r="N2529" s="79">
        <v>5022.6400000000003</v>
      </c>
    </row>
    <row r="2530" spans="1:14" s="81" customFormat="1" x14ac:dyDescent="0.25">
      <c r="A2530" s="74" t="s">
        <v>41</v>
      </c>
      <c r="B2530" s="74" t="s">
        <v>41</v>
      </c>
      <c r="C2530" s="75" t="s">
        <v>929</v>
      </c>
      <c r="D2530" s="76" t="s">
        <v>930</v>
      </c>
      <c r="E2530" s="77">
        <v>2018</v>
      </c>
      <c r="F2530" s="76" t="s">
        <v>61</v>
      </c>
      <c r="G2530" s="77" t="s">
        <v>102</v>
      </c>
      <c r="H2530" s="76" t="s">
        <v>3594</v>
      </c>
      <c r="I2530" s="76" t="s">
        <v>179</v>
      </c>
      <c r="J2530" s="78" t="s">
        <v>3006</v>
      </c>
      <c r="K2530" s="79" t="s">
        <v>545</v>
      </c>
      <c r="L2530" s="79" t="s">
        <v>545</v>
      </c>
      <c r="M2530" s="79">
        <v>1302</v>
      </c>
      <c r="N2530" s="79">
        <v>2442.8200000000002</v>
      </c>
    </row>
    <row r="2531" spans="1:14" s="81" customFormat="1" x14ac:dyDescent="0.25">
      <c r="A2531" s="74" t="s">
        <v>41</v>
      </c>
      <c r="B2531" s="74" t="s">
        <v>41</v>
      </c>
      <c r="C2531" s="75" t="s">
        <v>51</v>
      </c>
      <c r="D2531" s="76" t="s">
        <v>1</v>
      </c>
      <c r="E2531" s="77">
        <v>2020</v>
      </c>
      <c r="F2531" s="76" t="s">
        <v>67</v>
      </c>
      <c r="G2531" s="77" t="s">
        <v>193</v>
      </c>
      <c r="H2531" s="76" t="s">
        <v>3595</v>
      </c>
      <c r="I2531" s="76" t="s">
        <v>194</v>
      </c>
      <c r="J2531" s="78" t="s">
        <v>684</v>
      </c>
      <c r="K2531" s="79" t="s">
        <v>545</v>
      </c>
      <c r="L2531" s="79" t="s">
        <v>545</v>
      </c>
      <c r="M2531" s="79">
        <v>1434.67</v>
      </c>
      <c r="N2531" s="79">
        <v>5022.6400000000003</v>
      </c>
    </row>
    <row r="2532" spans="1:14" s="81" customFormat="1" x14ac:dyDescent="0.25">
      <c r="A2532" s="74" t="s">
        <v>41</v>
      </c>
      <c r="B2532" s="74" t="s">
        <v>41</v>
      </c>
      <c r="C2532" s="75" t="s">
        <v>668</v>
      </c>
      <c r="D2532" s="76" t="s">
        <v>10</v>
      </c>
      <c r="E2532" s="77">
        <v>2019</v>
      </c>
      <c r="F2532" s="76" t="s">
        <v>76</v>
      </c>
      <c r="G2532" s="77" t="s">
        <v>328</v>
      </c>
      <c r="H2532" s="76" t="s">
        <v>3596</v>
      </c>
      <c r="I2532" s="76" t="s">
        <v>179</v>
      </c>
      <c r="J2532" s="78" t="s">
        <v>332</v>
      </c>
      <c r="K2532" s="79" t="s">
        <v>545</v>
      </c>
      <c r="L2532" s="79" t="s">
        <v>545</v>
      </c>
      <c r="M2532" s="79">
        <v>1122.2</v>
      </c>
      <c r="N2532" s="79">
        <v>3112.55</v>
      </c>
    </row>
    <row r="2533" spans="1:14" s="81" customFormat="1" x14ac:dyDescent="0.25">
      <c r="A2533" s="74" t="s">
        <v>41</v>
      </c>
      <c r="B2533" s="74" t="s">
        <v>41</v>
      </c>
      <c r="C2533" s="75" t="s">
        <v>980</v>
      </c>
      <c r="D2533" s="76" t="s">
        <v>981</v>
      </c>
      <c r="E2533" s="77">
        <v>2022</v>
      </c>
      <c r="F2533" s="76" t="s">
        <v>982</v>
      </c>
      <c r="G2533" s="77" t="s">
        <v>983</v>
      </c>
      <c r="H2533" s="76" t="s">
        <v>3597</v>
      </c>
      <c r="I2533" s="76" t="s">
        <v>108</v>
      </c>
      <c r="J2533" s="78" t="s">
        <v>841</v>
      </c>
      <c r="K2533" s="79" t="s">
        <v>545</v>
      </c>
      <c r="L2533" s="79" t="s">
        <v>545</v>
      </c>
      <c r="M2533" s="79">
        <v>1424.79</v>
      </c>
      <c r="N2533" s="79">
        <v>5038.51</v>
      </c>
    </row>
    <row r="2534" spans="1:14" s="81" customFormat="1" x14ac:dyDescent="0.25">
      <c r="A2534" s="74" t="s">
        <v>41</v>
      </c>
      <c r="B2534" s="74" t="s">
        <v>41</v>
      </c>
      <c r="C2534" s="75" t="s">
        <v>675</v>
      </c>
      <c r="D2534" s="76" t="s">
        <v>15</v>
      </c>
      <c r="E2534" s="77">
        <v>2018</v>
      </c>
      <c r="F2534" s="76" t="s">
        <v>676</v>
      </c>
      <c r="G2534" s="77" t="s">
        <v>280</v>
      </c>
      <c r="H2534" s="76" t="s">
        <v>3598</v>
      </c>
      <c r="I2534" s="76" t="s">
        <v>281</v>
      </c>
      <c r="J2534" s="78" t="s">
        <v>736</v>
      </c>
      <c r="K2534" s="79" t="s">
        <v>634</v>
      </c>
      <c r="L2534" s="79" t="s">
        <v>634</v>
      </c>
      <c r="M2534" s="79">
        <v>1360.07</v>
      </c>
      <c r="N2534" s="79">
        <v>3166.66</v>
      </c>
    </row>
    <row r="2535" spans="1:14" s="81" customFormat="1" x14ac:dyDescent="0.25">
      <c r="A2535" s="74" t="s">
        <v>41</v>
      </c>
      <c r="B2535" s="74" t="s">
        <v>41</v>
      </c>
      <c r="C2535" s="75" t="s">
        <v>691</v>
      </c>
      <c r="D2535" s="76" t="s">
        <v>21</v>
      </c>
      <c r="E2535" s="77">
        <v>2019</v>
      </c>
      <c r="F2535" s="76" t="s">
        <v>75</v>
      </c>
      <c r="G2535" s="77" t="s">
        <v>312</v>
      </c>
      <c r="H2535" s="76" t="s">
        <v>3599</v>
      </c>
      <c r="I2535" s="76" t="s">
        <v>313</v>
      </c>
      <c r="J2535" s="78" t="s">
        <v>784</v>
      </c>
      <c r="K2535" s="79" t="s">
        <v>634</v>
      </c>
      <c r="L2535" s="79" t="s">
        <v>634</v>
      </c>
      <c r="M2535" s="79">
        <v>1236.43</v>
      </c>
      <c r="N2535" s="79">
        <v>3029.39</v>
      </c>
    </row>
    <row r="2536" spans="1:14" s="81" customFormat="1" x14ac:dyDescent="0.25">
      <c r="A2536" s="74" t="s">
        <v>41</v>
      </c>
      <c r="B2536" s="74" t="s">
        <v>41</v>
      </c>
      <c r="C2536" s="75" t="s">
        <v>675</v>
      </c>
      <c r="D2536" s="76" t="s">
        <v>15</v>
      </c>
      <c r="E2536" s="77">
        <v>2018</v>
      </c>
      <c r="F2536" s="76" t="s">
        <v>676</v>
      </c>
      <c r="G2536" s="77" t="s">
        <v>280</v>
      </c>
      <c r="H2536" s="76" t="s">
        <v>3600</v>
      </c>
      <c r="I2536" s="76" t="s">
        <v>281</v>
      </c>
      <c r="J2536" s="78" t="s">
        <v>662</v>
      </c>
      <c r="K2536" s="79" t="s">
        <v>634</v>
      </c>
      <c r="L2536" s="79" t="s">
        <v>634</v>
      </c>
      <c r="M2536" s="79">
        <v>1360.07</v>
      </c>
      <c r="N2536" s="79">
        <v>3166.66</v>
      </c>
    </row>
    <row r="2537" spans="1:14" s="81" customFormat="1" x14ac:dyDescent="0.25">
      <c r="A2537" s="74" t="s">
        <v>41</v>
      </c>
      <c r="B2537" s="74" t="s">
        <v>41</v>
      </c>
      <c r="C2537" s="75" t="s">
        <v>691</v>
      </c>
      <c r="D2537" s="76" t="s">
        <v>21</v>
      </c>
      <c r="E2537" s="77">
        <v>2019</v>
      </c>
      <c r="F2537" s="76" t="s">
        <v>75</v>
      </c>
      <c r="G2537" s="77" t="s">
        <v>312</v>
      </c>
      <c r="H2537" s="76" t="s">
        <v>3601</v>
      </c>
      <c r="I2537" s="76" t="s">
        <v>313</v>
      </c>
      <c r="J2537" s="78" t="s">
        <v>695</v>
      </c>
      <c r="K2537" s="79" t="s">
        <v>634</v>
      </c>
      <c r="L2537" s="79" t="s">
        <v>634</v>
      </c>
      <c r="M2537" s="79">
        <v>1236.43</v>
      </c>
      <c r="N2537" s="79">
        <v>3029.39</v>
      </c>
    </row>
    <row r="2538" spans="1:14" s="81" customFormat="1" x14ac:dyDescent="0.25">
      <c r="A2538" s="74" t="s">
        <v>41</v>
      </c>
      <c r="B2538" s="74" t="s">
        <v>41</v>
      </c>
      <c r="C2538" s="75" t="s">
        <v>675</v>
      </c>
      <c r="D2538" s="76" t="s">
        <v>15</v>
      </c>
      <c r="E2538" s="77">
        <v>2018</v>
      </c>
      <c r="F2538" s="76" t="s">
        <v>676</v>
      </c>
      <c r="G2538" s="77" t="s">
        <v>280</v>
      </c>
      <c r="H2538" s="76" t="s">
        <v>3602</v>
      </c>
      <c r="I2538" s="76" t="s">
        <v>281</v>
      </c>
      <c r="J2538" s="78" t="s">
        <v>753</v>
      </c>
      <c r="K2538" s="79" t="s">
        <v>634</v>
      </c>
      <c r="L2538" s="79" t="s">
        <v>634</v>
      </c>
      <c r="M2538" s="79">
        <v>1360.07</v>
      </c>
      <c r="N2538" s="79">
        <v>3166.66</v>
      </c>
    </row>
    <row r="2539" spans="1:14" s="81" customFormat="1" x14ac:dyDescent="0.25">
      <c r="A2539" s="74" t="s">
        <v>41</v>
      </c>
      <c r="B2539" s="74" t="s">
        <v>41</v>
      </c>
      <c r="C2539" s="75" t="s">
        <v>51</v>
      </c>
      <c r="D2539" s="76" t="s">
        <v>1</v>
      </c>
      <c r="E2539" s="77">
        <v>2020</v>
      </c>
      <c r="F2539" s="76" t="s">
        <v>67</v>
      </c>
      <c r="G2539" s="77" t="s">
        <v>193</v>
      </c>
      <c r="H2539" s="76" t="s">
        <v>3603</v>
      </c>
      <c r="I2539" s="76" t="s">
        <v>194</v>
      </c>
      <c r="J2539" s="78" t="s">
        <v>122</v>
      </c>
      <c r="K2539" s="79" t="s">
        <v>545</v>
      </c>
      <c r="L2539" s="79" t="s">
        <v>545</v>
      </c>
      <c r="M2539" s="79">
        <v>1434.67</v>
      </c>
      <c r="N2539" s="79">
        <v>5022.6400000000003</v>
      </c>
    </row>
    <row r="2540" spans="1:14" s="81" customFormat="1" x14ac:dyDescent="0.25">
      <c r="A2540" s="74" t="s">
        <v>41</v>
      </c>
      <c r="B2540" s="74" t="s">
        <v>41</v>
      </c>
      <c r="C2540" s="75" t="s">
        <v>656</v>
      </c>
      <c r="D2540" s="76" t="s">
        <v>657</v>
      </c>
      <c r="E2540" s="77">
        <v>2023</v>
      </c>
      <c r="F2540" s="76" t="s">
        <v>61</v>
      </c>
      <c r="G2540" s="77" t="s">
        <v>102</v>
      </c>
      <c r="H2540" s="76" t="s">
        <v>3604</v>
      </c>
      <c r="I2540" s="76" t="s">
        <v>93</v>
      </c>
      <c r="J2540" s="78" t="s">
        <v>2165</v>
      </c>
      <c r="K2540" s="79" t="s">
        <v>634</v>
      </c>
      <c r="L2540" s="79" t="s">
        <v>634</v>
      </c>
      <c r="M2540" s="79">
        <v>1607.3500000000001</v>
      </c>
      <c r="N2540" s="79">
        <v>3648.0285028477792</v>
      </c>
    </row>
    <row r="2541" spans="1:14" s="81" customFormat="1" x14ac:dyDescent="0.25">
      <c r="A2541" s="74" t="s">
        <v>41</v>
      </c>
      <c r="B2541" s="74" t="s">
        <v>41</v>
      </c>
      <c r="C2541" s="75" t="s">
        <v>656</v>
      </c>
      <c r="D2541" s="76" t="s">
        <v>657</v>
      </c>
      <c r="E2541" s="77">
        <v>2023</v>
      </c>
      <c r="F2541" s="76" t="s">
        <v>61</v>
      </c>
      <c r="G2541" s="77" t="s">
        <v>102</v>
      </c>
      <c r="H2541" s="76" t="s">
        <v>3605</v>
      </c>
      <c r="I2541" s="76" t="s">
        <v>181</v>
      </c>
      <c r="J2541" s="78" t="s">
        <v>699</v>
      </c>
      <c r="K2541" s="79" t="s">
        <v>634</v>
      </c>
      <c r="L2541" s="79" t="s">
        <v>634</v>
      </c>
      <c r="M2541" s="79">
        <v>1478.8300000000002</v>
      </c>
      <c r="N2541" s="79">
        <v>3418.9749704753049</v>
      </c>
    </row>
    <row r="2542" spans="1:14" s="81" customFormat="1" x14ac:dyDescent="0.25">
      <c r="A2542" s="74" t="s">
        <v>41</v>
      </c>
      <c r="B2542" s="74" t="s">
        <v>41</v>
      </c>
      <c r="C2542" s="75" t="s">
        <v>42</v>
      </c>
      <c r="D2542" s="76" t="s">
        <v>8</v>
      </c>
      <c r="E2542" s="77">
        <v>2018</v>
      </c>
      <c r="F2542" s="76" t="s">
        <v>59</v>
      </c>
      <c r="G2542" s="77" t="s">
        <v>82</v>
      </c>
      <c r="H2542" s="76" t="s">
        <v>3606</v>
      </c>
      <c r="I2542" s="76" t="s">
        <v>83</v>
      </c>
      <c r="J2542" s="78" t="s">
        <v>665</v>
      </c>
      <c r="K2542" s="79" t="s">
        <v>634</v>
      </c>
      <c r="L2542" s="79" t="s">
        <v>634</v>
      </c>
      <c r="M2542" s="79">
        <v>1298</v>
      </c>
      <c r="N2542" s="79">
        <v>2245.6999999999998</v>
      </c>
    </row>
    <row r="2543" spans="1:14" s="81" customFormat="1" x14ac:dyDescent="0.25">
      <c r="A2543" s="74" t="s">
        <v>41</v>
      </c>
      <c r="B2543" s="74" t="s">
        <v>41</v>
      </c>
      <c r="C2543" s="75" t="s">
        <v>50</v>
      </c>
      <c r="D2543" s="76" t="s">
        <v>14</v>
      </c>
      <c r="E2543" s="77">
        <v>2019</v>
      </c>
      <c r="F2543" s="76" t="s">
        <v>66</v>
      </c>
      <c r="G2543" s="77" t="s">
        <v>186</v>
      </c>
      <c r="H2543" s="76" t="s">
        <v>3607</v>
      </c>
      <c r="I2543" s="76" t="s">
        <v>89</v>
      </c>
      <c r="J2543" s="78" t="s">
        <v>723</v>
      </c>
      <c r="K2543" s="79" t="s">
        <v>634</v>
      </c>
      <c r="L2543" s="79" t="s">
        <v>634</v>
      </c>
      <c r="M2543" s="79">
        <v>2425.2000000000003</v>
      </c>
      <c r="N2543" s="79">
        <v>2132.9107600000002</v>
      </c>
    </row>
    <row r="2544" spans="1:14" s="81" customFormat="1" x14ac:dyDescent="0.25">
      <c r="A2544" s="74" t="s">
        <v>41</v>
      </c>
      <c r="B2544" s="74" t="s">
        <v>41</v>
      </c>
      <c r="C2544" s="75" t="s">
        <v>1013</v>
      </c>
      <c r="D2544" s="76" t="s">
        <v>1014</v>
      </c>
      <c r="E2544" s="77">
        <v>2023</v>
      </c>
      <c r="F2544" s="76" t="s">
        <v>64</v>
      </c>
      <c r="G2544" s="77" t="s">
        <v>159</v>
      </c>
      <c r="H2544" s="76" t="s">
        <v>3608</v>
      </c>
      <c r="I2544" s="76" t="s">
        <v>93</v>
      </c>
      <c r="J2544" s="78" t="s">
        <v>794</v>
      </c>
      <c r="K2544" s="79" t="s">
        <v>634</v>
      </c>
      <c r="L2544" s="79" t="s">
        <v>634</v>
      </c>
      <c r="M2544" s="79">
        <v>2315.0500000000002</v>
      </c>
      <c r="N2544" s="79">
        <v>5306.7800000000007</v>
      </c>
    </row>
    <row r="2545" spans="1:14" s="81" customFormat="1" x14ac:dyDescent="0.25">
      <c r="A2545" s="74" t="s">
        <v>41</v>
      </c>
      <c r="B2545" s="74" t="s">
        <v>41</v>
      </c>
      <c r="C2545" s="75" t="s">
        <v>706</v>
      </c>
      <c r="D2545" s="76" t="s">
        <v>568</v>
      </c>
      <c r="E2545" s="77">
        <v>2022</v>
      </c>
      <c r="F2545" s="76" t="s">
        <v>61</v>
      </c>
      <c r="G2545" s="77" t="s">
        <v>102</v>
      </c>
      <c r="H2545" s="76" t="s">
        <v>3609</v>
      </c>
      <c r="I2545" s="76" t="s">
        <v>103</v>
      </c>
      <c r="J2545" s="78" t="s">
        <v>773</v>
      </c>
      <c r="K2545" s="79" t="s">
        <v>634</v>
      </c>
      <c r="L2545" s="79" t="s">
        <v>634</v>
      </c>
      <c r="M2545" s="79">
        <v>2218.2600000000002</v>
      </c>
      <c r="N2545" s="79">
        <v>4306.2299999999996</v>
      </c>
    </row>
    <row r="2546" spans="1:14" s="81" customFormat="1" x14ac:dyDescent="0.25">
      <c r="A2546" s="74" t="s">
        <v>41</v>
      </c>
      <c r="B2546" s="74" t="s">
        <v>41</v>
      </c>
      <c r="C2546" s="75" t="s">
        <v>922</v>
      </c>
      <c r="D2546" s="76" t="s">
        <v>923</v>
      </c>
      <c r="E2546" s="77">
        <v>2023</v>
      </c>
      <c r="F2546" s="76" t="s">
        <v>61</v>
      </c>
      <c r="G2546" s="77" t="s">
        <v>102</v>
      </c>
      <c r="H2546" s="76" t="s">
        <v>3610</v>
      </c>
      <c r="I2546" s="76" t="s">
        <v>495</v>
      </c>
      <c r="J2546" s="78" t="s">
        <v>652</v>
      </c>
      <c r="K2546" s="79" t="s">
        <v>634</v>
      </c>
      <c r="L2546" s="79" t="s">
        <v>634</v>
      </c>
      <c r="M2546" s="79">
        <v>2763.62</v>
      </c>
      <c r="N2546" s="79">
        <v>5035.1899999999996</v>
      </c>
    </row>
    <row r="2547" spans="1:14" s="81" customFormat="1" x14ac:dyDescent="0.25">
      <c r="A2547" s="74" t="s">
        <v>41</v>
      </c>
      <c r="B2547" s="74" t="s">
        <v>41</v>
      </c>
      <c r="C2547" s="75" t="s">
        <v>660</v>
      </c>
      <c r="D2547" s="76" t="s">
        <v>5</v>
      </c>
      <c r="E2547" s="77">
        <v>2020</v>
      </c>
      <c r="F2547" s="76" t="s">
        <v>61</v>
      </c>
      <c r="G2547" s="77" t="s">
        <v>102</v>
      </c>
      <c r="H2547" s="76" t="s">
        <v>3611</v>
      </c>
      <c r="I2547" s="76" t="s">
        <v>257</v>
      </c>
      <c r="J2547" s="78" t="s">
        <v>749</v>
      </c>
      <c r="K2547" s="79" t="s">
        <v>634</v>
      </c>
      <c r="L2547" s="79" t="s">
        <v>634</v>
      </c>
      <c r="M2547" s="79">
        <v>1599</v>
      </c>
      <c r="N2547" s="79">
        <v>3028.16</v>
      </c>
    </row>
    <row r="2548" spans="1:14" s="81" customFormat="1" x14ac:dyDescent="0.25">
      <c r="A2548" s="74" t="s">
        <v>41</v>
      </c>
      <c r="B2548" s="74" t="s">
        <v>41</v>
      </c>
      <c r="C2548" s="75" t="s">
        <v>565</v>
      </c>
      <c r="D2548" s="76" t="s">
        <v>33</v>
      </c>
      <c r="E2548" s="77">
        <v>2021</v>
      </c>
      <c r="F2548" s="76" t="s">
        <v>77</v>
      </c>
      <c r="G2548" s="77" t="s">
        <v>403</v>
      </c>
      <c r="H2548" s="76" t="s">
        <v>3612</v>
      </c>
      <c r="I2548" s="76" t="s">
        <v>129</v>
      </c>
      <c r="J2548" s="78" t="s">
        <v>811</v>
      </c>
      <c r="K2548" s="79" t="s">
        <v>634</v>
      </c>
      <c r="L2548" s="79" t="s">
        <v>634</v>
      </c>
      <c r="M2548" s="79">
        <v>1622.7</v>
      </c>
      <c r="N2548" s="79">
        <v>2904.47</v>
      </c>
    </row>
    <row r="2549" spans="1:14" s="81" customFormat="1" x14ac:dyDescent="0.25">
      <c r="A2549" s="74" t="s">
        <v>41</v>
      </c>
      <c r="B2549" s="74" t="s">
        <v>41</v>
      </c>
      <c r="C2549" s="75" t="s">
        <v>922</v>
      </c>
      <c r="D2549" s="76" t="s">
        <v>923</v>
      </c>
      <c r="E2549" s="77">
        <v>2023</v>
      </c>
      <c r="F2549" s="76" t="s">
        <v>61</v>
      </c>
      <c r="G2549" s="77" t="s">
        <v>102</v>
      </c>
      <c r="H2549" s="76" t="s">
        <v>3613</v>
      </c>
      <c r="I2549" s="76" t="s">
        <v>129</v>
      </c>
      <c r="J2549" s="78" t="s">
        <v>807</v>
      </c>
      <c r="K2549" s="79" t="s">
        <v>634</v>
      </c>
      <c r="L2549" s="79" t="s">
        <v>634</v>
      </c>
      <c r="M2549" s="79">
        <v>1858.89</v>
      </c>
      <c r="N2549" s="79">
        <v>3243.81</v>
      </c>
    </row>
    <row r="2550" spans="1:14" s="81" customFormat="1" x14ac:dyDescent="0.25">
      <c r="A2550" s="74" t="s">
        <v>41</v>
      </c>
      <c r="B2550" s="74" t="s">
        <v>41</v>
      </c>
      <c r="C2550" s="75" t="s">
        <v>659</v>
      </c>
      <c r="D2550" s="76" t="s">
        <v>4</v>
      </c>
      <c r="E2550" s="77">
        <v>2020</v>
      </c>
      <c r="F2550" s="76" t="s">
        <v>66</v>
      </c>
      <c r="G2550" s="77" t="s">
        <v>186</v>
      </c>
      <c r="H2550" s="76" t="s">
        <v>3614</v>
      </c>
      <c r="I2550" s="76" t="s">
        <v>179</v>
      </c>
      <c r="J2550" s="78" t="s">
        <v>490</v>
      </c>
      <c r="K2550" s="79" t="s">
        <v>545</v>
      </c>
      <c r="L2550" s="79" t="s">
        <v>545</v>
      </c>
      <c r="M2550" s="79">
        <v>1592.3</v>
      </c>
      <c r="N2550" s="79">
        <v>3776.9587280000001</v>
      </c>
    </row>
    <row r="2551" spans="1:14" s="81" customFormat="1" x14ac:dyDescent="0.25">
      <c r="A2551" s="74" t="s">
        <v>41</v>
      </c>
      <c r="B2551" s="74" t="s">
        <v>41</v>
      </c>
      <c r="C2551" s="75" t="s">
        <v>659</v>
      </c>
      <c r="D2551" s="76" t="s">
        <v>4</v>
      </c>
      <c r="E2551" s="77">
        <v>2020</v>
      </c>
      <c r="F2551" s="76" t="s">
        <v>66</v>
      </c>
      <c r="G2551" s="77" t="s">
        <v>186</v>
      </c>
      <c r="H2551" s="76" t="s">
        <v>3615</v>
      </c>
      <c r="I2551" s="76" t="s">
        <v>179</v>
      </c>
      <c r="J2551" s="78" t="s">
        <v>441</v>
      </c>
      <c r="K2551" s="79" t="s">
        <v>545</v>
      </c>
      <c r="L2551" s="79" t="s">
        <v>545</v>
      </c>
      <c r="M2551" s="79">
        <v>1328.3</v>
      </c>
      <c r="N2551" s="79">
        <v>3222.5716040000002</v>
      </c>
    </row>
    <row r="2552" spans="1:14" s="81" customFormat="1" x14ac:dyDescent="0.25">
      <c r="A2552" s="74" t="s">
        <v>41</v>
      </c>
      <c r="B2552" s="74" t="s">
        <v>41</v>
      </c>
      <c r="C2552" s="75" t="s">
        <v>761</v>
      </c>
      <c r="D2552" s="76" t="s">
        <v>35</v>
      </c>
      <c r="E2552" s="77">
        <v>2018</v>
      </c>
      <c r="F2552" s="76" t="s">
        <v>59</v>
      </c>
      <c r="G2552" s="77" t="s">
        <v>82</v>
      </c>
      <c r="H2552" s="76" t="s">
        <v>3616</v>
      </c>
      <c r="I2552" s="76" t="s">
        <v>179</v>
      </c>
      <c r="J2552" s="78" t="s">
        <v>823</v>
      </c>
      <c r="K2552" s="79" t="s">
        <v>634</v>
      </c>
      <c r="L2552" s="79" t="s">
        <v>634</v>
      </c>
      <c r="M2552" s="79">
        <v>1302</v>
      </c>
      <c r="N2552" s="79">
        <v>2442.8200000000002</v>
      </c>
    </row>
    <row r="2553" spans="1:14" s="81" customFormat="1" x14ac:dyDescent="0.25">
      <c r="A2553" s="74" t="s">
        <v>41</v>
      </c>
      <c r="B2553" s="74" t="s">
        <v>41</v>
      </c>
      <c r="C2553" s="75" t="s">
        <v>761</v>
      </c>
      <c r="D2553" s="76" t="s">
        <v>35</v>
      </c>
      <c r="E2553" s="77">
        <v>2018</v>
      </c>
      <c r="F2553" s="76" t="s">
        <v>59</v>
      </c>
      <c r="G2553" s="77" t="s">
        <v>82</v>
      </c>
      <c r="H2553" s="76" t="s">
        <v>3617</v>
      </c>
      <c r="I2553" s="76" t="s">
        <v>99</v>
      </c>
      <c r="J2553" s="78" t="s">
        <v>762</v>
      </c>
      <c r="K2553" s="79" t="s">
        <v>634</v>
      </c>
      <c r="L2553" s="79" t="s">
        <v>634</v>
      </c>
      <c r="M2553" s="79">
        <v>1727</v>
      </c>
      <c r="N2553" s="79">
        <v>2407.96</v>
      </c>
    </row>
    <row r="2554" spans="1:14" s="81" customFormat="1" x14ac:dyDescent="0.25">
      <c r="A2554" s="74" t="s">
        <v>41</v>
      </c>
      <c r="B2554" s="74" t="s">
        <v>41</v>
      </c>
      <c r="C2554" s="75" t="s">
        <v>922</v>
      </c>
      <c r="D2554" s="76" t="s">
        <v>923</v>
      </c>
      <c r="E2554" s="77">
        <v>2023</v>
      </c>
      <c r="F2554" s="76" t="s">
        <v>61</v>
      </c>
      <c r="G2554" s="77" t="s">
        <v>102</v>
      </c>
      <c r="H2554" s="76" t="s">
        <v>3618</v>
      </c>
      <c r="I2554" s="76" t="s">
        <v>495</v>
      </c>
      <c r="J2554" s="78" t="s">
        <v>763</v>
      </c>
      <c r="K2554" s="79" t="s">
        <v>634</v>
      </c>
      <c r="L2554" s="79" t="s">
        <v>634</v>
      </c>
      <c r="M2554" s="79">
        <v>2763.62</v>
      </c>
      <c r="N2554" s="79">
        <v>5035.1899999999996</v>
      </c>
    </row>
    <row r="2555" spans="1:14" s="81" customFormat="1" x14ac:dyDescent="0.25">
      <c r="A2555" s="74" t="s">
        <v>41</v>
      </c>
      <c r="B2555" s="74" t="s">
        <v>41</v>
      </c>
      <c r="C2555" s="75" t="s">
        <v>659</v>
      </c>
      <c r="D2555" s="76" t="s">
        <v>4</v>
      </c>
      <c r="E2555" s="77">
        <v>2020</v>
      </c>
      <c r="F2555" s="76" t="s">
        <v>66</v>
      </c>
      <c r="G2555" s="77" t="s">
        <v>186</v>
      </c>
      <c r="H2555" s="76" t="s">
        <v>3619</v>
      </c>
      <c r="I2555" s="76" t="s">
        <v>179</v>
      </c>
      <c r="J2555" s="78" t="s">
        <v>486</v>
      </c>
      <c r="K2555" s="79" t="s">
        <v>545</v>
      </c>
      <c r="L2555" s="79" t="s">
        <v>545</v>
      </c>
      <c r="M2555" s="79">
        <v>1592.3</v>
      </c>
      <c r="N2555" s="79">
        <v>3776.9587280000001</v>
      </c>
    </row>
    <row r="2556" spans="1:14" s="81" customFormat="1" x14ac:dyDescent="0.25">
      <c r="A2556" s="74" t="s">
        <v>41</v>
      </c>
      <c r="B2556" s="74" t="s">
        <v>41</v>
      </c>
      <c r="C2556" s="75" t="s">
        <v>922</v>
      </c>
      <c r="D2556" s="76" t="s">
        <v>923</v>
      </c>
      <c r="E2556" s="77">
        <v>2023</v>
      </c>
      <c r="F2556" s="76" t="s">
        <v>61</v>
      </c>
      <c r="G2556" s="77" t="s">
        <v>102</v>
      </c>
      <c r="H2556" s="76" t="s">
        <v>3620</v>
      </c>
      <c r="I2556" s="76" t="s">
        <v>99</v>
      </c>
      <c r="J2556" s="78" t="s">
        <v>652</v>
      </c>
      <c r="K2556" s="79" t="s">
        <v>634</v>
      </c>
      <c r="L2556" s="79" t="s">
        <v>634</v>
      </c>
      <c r="M2556" s="79">
        <v>2763.62</v>
      </c>
      <c r="N2556" s="79">
        <v>5035.1899999999996</v>
      </c>
    </row>
    <row r="2557" spans="1:14" s="81" customFormat="1" x14ac:dyDescent="0.25">
      <c r="A2557" s="74" t="s">
        <v>41</v>
      </c>
      <c r="B2557" s="74" t="s">
        <v>41</v>
      </c>
      <c r="C2557" s="75" t="s">
        <v>922</v>
      </c>
      <c r="D2557" s="76" t="s">
        <v>923</v>
      </c>
      <c r="E2557" s="77">
        <v>2023</v>
      </c>
      <c r="F2557" s="76" t="s">
        <v>61</v>
      </c>
      <c r="G2557" s="77" t="s">
        <v>102</v>
      </c>
      <c r="H2557" s="76" t="s">
        <v>3621</v>
      </c>
      <c r="I2557" s="76" t="s">
        <v>495</v>
      </c>
      <c r="J2557" s="78" t="s">
        <v>792</v>
      </c>
      <c r="K2557" s="79" t="s">
        <v>634</v>
      </c>
      <c r="L2557" s="79" t="s">
        <v>634</v>
      </c>
      <c r="M2557" s="79">
        <v>2763.62</v>
      </c>
      <c r="N2557" s="79">
        <v>5035.1899999999996</v>
      </c>
    </row>
    <row r="2558" spans="1:14" s="81" customFormat="1" x14ac:dyDescent="0.25">
      <c r="A2558" s="74" t="s">
        <v>41</v>
      </c>
      <c r="B2558" s="74" t="s">
        <v>41</v>
      </c>
      <c r="C2558" s="75" t="s">
        <v>659</v>
      </c>
      <c r="D2558" s="76" t="s">
        <v>4</v>
      </c>
      <c r="E2558" s="77">
        <v>2020</v>
      </c>
      <c r="F2558" s="76" t="s">
        <v>66</v>
      </c>
      <c r="G2558" s="77" t="s">
        <v>186</v>
      </c>
      <c r="H2558" s="76" t="s">
        <v>3622</v>
      </c>
      <c r="I2558" s="76" t="s">
        <v>179</v>
      </c>
      <c r="J2558" s="78" t="s">
        <v>426</v>
      </c>
      <c r="K2558" s="79" t="s">
        <v>545</v>
      </c>
      <c r="L2558" s="79" t="s">
        <v>545</v>
      </c>
      <c r="M2558" s="79">
        <v>1445.71</v>
      </c>
      <c r="N2558" s="79">
        <v>3525.9695380000003</v>
      </c>
    </row>
    <row r="2559" spans="1:14" s="81" customFormat="1" x14ac:dyDescent="0.25">
      <c r="A2559" s="74" t="s">
        <v>41</v>
      </c>
      <c r="B2559" s="74" t="s">
        <v>41</v>
      </c>
      <c r="C2559" s="75" t="s">
        <v>922</v>
      </c>
      <c r="D2559" s="76" t="s">
        <v>923</v>
      </c>
      <c r="E2559" s="77">
        <v>2023</v>
      </c>
      <c r="F2559" s="76" t="s">
        <v>61</v>
      </c>
      <c r="G2559" s="77" t="s">
        <v>102</v>
      </c>
      <c r="H2559" s="76" t="s">
        <v>3623</v>
      </c>
      <c r="I2559" s="76" t="s">
        <v>495</v>
      </c>
      <c r="J2559" s="78" t="s">
        <v>763</v>
      </c>
      <c r="K2559" s="79" t="s">
        <v>634</v>
      </c>
      <c r="L2559" s="79" t="s">
        <v>634</v>
      </c>
      <c r="M2559" s="79">
        <v>2763.62</v>
      </c>
      <c r="N2559" s="79">
        <v>5035.1899999999996</v>
      </c>
    </row>
    <row r="2560" spans="1:14" s="81" customFormat="1" x14ac:dyDescent="0.25">
      <c r="A2560" s="74" t="s">
        <v>41</v>
      </c>
      <c r="B2560" s="74" t="s">
        <v>41</v>
      </c>
      <c r="C2560" s="75" t="s">
        <v>922</v>
      </c>
      <c r="D2560" s="76" t="s">
        <v>923</v>
      </c>
      <c r="E2560" s="77">
        <v>2023</v>
      </c>
      <c r="F2560" s="76" t="s">
        <v>61</v>
      </c>
      <c r="G2560" s="77" t="s">
        <v>102</v>
      </c>
      <c r="H2560" s="76" t="s">
        <v>3624</v>
      </c>
      <c r="I2560" s="76" t="s">
        <v>129</v>
      </c>
      <c r="J2560" s="78" t="s">
        <v>730</v>
      </c>
      <c r="K2560" s="79" t="s">
        <v>634</v>
      </c>
      <c r="L2560" s="79" t="s">
        <v>634</v>
      </c>
      <c r="M2560" s="79">
        <v>1858.89</v>
      </c>
      <c r="N2560" s="79">
        <v>3243.81</v>
      </c>
    </row>
    <row r="2561" spans="1:14" s="81" customFormat="1" x14ac:dyDescent="0.25">
      <c r="A2561" s="74" t="s">
        <v>41</v>
      </c>
      <c r="B2561" s="74" t="s">
        <v>41</v>
      </c>
      <c r="C2561" s="75" t="s">
        <v>659</v>
      </c>
      <c r="D2561" s="76" t="s">
        <v>4</v>
      </c>
      <c r="E2561" s="77">
        <v>2020</v>
      </c>
      <c r="F2561" s="76" t="s">
        <v>66</v>
      </c>
      <c r="G2561" s="77" t="s">
        <v>186</v>
      </c>
      <c r="H2561" s="76" t="s">
        <v>3625</v>
      </c>
      <c r="I2561" s="76" t="s">
        <v>179</v>
      </c>
      <c r="J2561" s="78" t="s">
        <v>416</v>
      </c>
      <c r="K2561" s="79" t="s">
        <v>545</v>
      </c>
      <c r="L2561" s="79" t="s">
        <v>545</v>
      </c>
      <c r="M2561" s="79">
        <v>1328.3</v>
      </c>
      <c r="N2561" s="79">
        <v>3222.5716040000002</v>
      </c>
    </row>
    <row r="2562" spans="1:14" s="81" customFormat="1" x14ac:dyDescent="0.25">
      <c r="A2562" s="74" t="s">
        <v>41</v>
      </c>
      <c r="B2562" s="74" t="s">
        <v>41</v>
      </c>
      <c r="C2562" s="75" t="s">
        <v>48</v>
      </c>
      <c r="D2562" s="76" t="s">
        <v>11</v>
      </c>
      <c r="E2562" s="77">
        <v>2018</v>
      </c>
      <c r="F2562" s="76" t="s">
        <v>59</v>
      </c>
      <c r="G2562" s="77" t="s">
        <v>82</v>
      </c>
      <c r="H2562" s="76" t="s">
        <v>3626</v>
      </c>
      <c r="I2562" s="76" t="s">
        <v>129</v>
      </c>
      <c r="J2562" s="78" t="s">
        <v>667</v>
      </c>
      <c r="K2562" s="79" t="s">
        <v>634</v>
      </c>
      <c r="L2562" s="79" t="s">
        <v>634</v>
      </c>
      <c r="M2562" s="79">
        <v>1460.8</v>
      </c>
      <c r="N2562" s="79">
        <v>3007.39</v>
      </c>
    </row>
    <row r="2563" spans="1:14" s="81" customFormat="1" x14ac:dyDescent="0.25">
      <c r="A2563" s="74" t="s">
        <v>41</v>
      </c>
      <c r="B2563" s="74" t="s">
        <v>41</v>
      </c>
      <c r="C2563" s="75" t="s">
        <v>51</v>
      </c>
      <c r="D2563" s="76" t="s">
        <v>1</v>
      </c>
      <c r="E2563" s="77">
        <v>2020</v>
      </c>
      <c r="F2563" s="76" t="s">
        <v>67</v>
      </c>
      <c r="G2563" s="77" t="s">
        <v>193</v>
      </c>
      <c r="H2563" s="76" t="s">
        <v>3627</v>
      </c>
      <c r="I2563" s="76" t="s">
        <v>194</v>
      </c>
      <c r="J2563" s="78" t="s">
        <v>212</v>
      </c>
      <c r="K2563" s="79" t="s">
        <v>545</v>
      </c>
      <c r="L2563" s="79" t="s">
        <v>545</v>
      </c>
      <c r="M2563" s="79">
        <v>1434.67</v>
      </c>
      <c r="N2563" s="79">
        <v>5022.6400000000003</v>
      </c>
    </row>
    <row r="2564" spans="1:14" s="81" customFormat="1" x14ac:dyDescent="0.25">
      <c r="A2564" s="74" t="s">
        <v>41</v>
      </c>
      <c r="B2564" s="74" t="s">
        <v>41</v>
      </c>
      <c r="C2564" s="75" t="s">
        <v>51</v>
      </c>
      <c r="D2564" s="76" t="s">
        <v>1</v>
      </c>
      <c r="E2564" s="77">
        <v>2020</v>
      </c>
      <c r="F2564" s="76" t="s">
        <v>67</v>
      </c>
      <c r="G2564" s="77" t="s">
        <v>193</v>
      </c>
      <c r="H2564" s="76" t="s">
        <v>3628</v>
      </c>
      <c r="I2564" s="76" t="s">
        <v>194</v>
      </c>
      <c r="J2564" s="78" t="s">
        <v>231</v>
      </c>
      <c r="K2564" s="79" t="s">
        <v>545</v>
      </c>
      <c r="L2564" s="79" t="s">
        <v>545</v>
      </c>
      <c r="M2564" s="79">
        <v>1434.67</v>
      </c>
      <c r="N2564" s="79">
        <v>5022.6400000000003</v>
      </c>
    </row>
    <row r="2565" spans="1:14" s="81" customFormat="1" x14ac:dyDescent="0.25">
      <c r="A2565" s="74" t="s">
        <v>41</v>
      </c>
      <c r="B2565" s="74" t="s">
        <v>41</v>
      </c>
      <c r="C2565" s="75" t="s">
        <v>42</v>
      </c>
      <c r="D2565" s="76" t="s">
        <v>8</v>
      </c>
      <c r="E2565" s="77">
        <v>2018</v>
      </c>
      <c r="F2565" s="76" t="s">
        <v>59</v>
      </c>
      <c r="G2565" s="77" t="s">
        <v>82</v>
      </c>
      <c r="H2565" s="76" t="s">
        <v>3629</v>
      </c>
      <c r="I2565" s="76" t="s">
        <v>89</v>
      </c>
      <c r="J2565" s="78" t="s">
        <v>665</v>
      </c>
      <c r="K2565" s="79" t="s">
        <v>634</v>
      </c>
      <c r="L2565" s="79" t="s">
        <v>634</v>
      </c>
      <c r="M2565" s="79">
        <v>1727</v>
      </c>
      <c r="N2565" s="79">
        <v>2959.66</v>
      </c>
    </row>
    <row r="2566" spans="1:14" s="81" customFormat="1" x14ac:dyDescent="0.25">
      <c r="A2566" s="74" t="s">
        <v>41</v>
      </c>
      <c r="B2566" s="74" t="s">
        <v>41</v>
      </c>
      <c r="C2566" s="75" t="s">
        <v>666</v>
      </c>
      <c r="D2566" s="76" t="s">
        <v>9</v>
      </c>
      <c r="E2566" s="77">
        <v>2020</v>
      </c>
      <c r="F2566" s="76" t="s">
        <v>77</v>
      </c>
      <c r="G2566" s="77" t="s">
        <v>403</v>
      </c>
      <c r="H2566" s="76" t="s">
        <v>3630</v>
      </c>
      <c r="I2566" s="76" t="s">
        <v>86</v>
      </c>
      <c r="J2566" s="78" t="s">
        <v>667</v>
      </c>
      <c r="K2566" s="79" t="s">
        <v>545</v>
      </c>
      <c r="L2566" s="79" t="s">
        <v>545</v>
      </c>
      <c r="M2566" s="79">
        <v>2477.4</v>
      </c>
      <c r="N2566" s="79">
        <v>5476.86</v>
      </c>
    </row>
    <row r="2567" spans="1:14" s="81" customFormat="1" x14ac:dyDescent="0.25">
      <c r="A2567" s="74" t="s">
        <v>41</v>
      </c>
      <c r="B2567" s="74" t="s">
        <v>41</v>
      </c>
      <c r="C2567" s="75" t="s">
        <v>922</v>
      </c>
      <c r="D2567" s="76" t="s">
        <v>923</v>
      </c>
      <c r="E2567" s="77">
        <v>2023</v>
      </c>
      <c r="F2567" s="76" t="s">
        <v>61</v>
      </c>
      <c r="G2567" s="77" t="s">
        <v>102</v>
      </c>
      <c r="H2567" s="76" t="s">
        <v>3631</v>
      </c>
      <c r="I2567" s="76" t="s">
        <v>495</v>
      </c>
      <c r="J2567" s="78" t="s">
        <v>718</v>
      </c>
      <c r="K2567" s="79" t="s">
        <v>634</v>
      </c>
      <c r="L2567" s="79" t="s">
        <v>634</v>
      </c>
      <c r="M2567" s="79">
        <v>2763.62</v>
      </c>
      <c r="N2567" s="79">
        <v>5035.1899999999996</v>
      </c>
    </row>
    <row r="2568" spans="1:14" s="81" customFormat="1" x14ac:dyDescent="0.25">
      <c r="A2568" s="74" t="s">
        <v>41</v>
      </c>
      <c r="B2568" s="74" t="s">
        <v>41</v>
      </c>
      <c r="C2568" s="75" t="s">
        <v>1576</v>
      </c>
      <c r="D2568" s="76" t="s">
        <v>1577</v>
      </c>
      <c r="E2568" s="77">
        <v>2021</v>
      </c>
      <c r="F2568" s="76" t="s">
        <v>1578</v>
      </c>
      <c r="G2568" s="77" t="s">
        <v>1579</v>
      </c>
      <c r="H2568" s="76" t="s">
        <v>3632</v>
      </c>
      <c r="I2568" s="76" t="s">
        <v>179</v>
      </c>
      <c r="J2568" s="78" t="s">
        <v>3633</v>
      </c>
      <c r="K2568" s="79" t="s">
        <v>634</v>
      </c>
      <c r="L2568" s="79" t="s">
        <v>634</v>
      </c>
      <c r="M2568" s="79">
        <v>1302</v>
      </c>
      <c r="N2568" s="79">
        <v>2442.8200000000002</v>
      </c>
    </row>
    <row r="2569" spans="1:14" s="81" customFormat="1" x14ac:dyDescent="0.25">
      <c r="A2569" s="74" t="s">
        <v>41</v>
      </c>
      <c r="B2569" s="74" t="s">
        <v>41</v>
      </c>
      <c r="C2569" s="75" t="s">
        <v>922</v>
      </c>
      <c r="D2569" s="76" t="s">
        <v>923</v>
      </c>
      <c r="E2569" s="77">
        <v>2023</v>
      </c>
      <c r="F2569" s="76" t="s">
        <v>61</v>
      </c>
      <c r="G2569" s="77" t="s">
        <v>102</v>
      </c>
      <c r="H2569" s="76" t="s">
        <v>3634</v>
      </c>
      <c r="I2569" s="76" t="s">
        <v>495</v>
      </c>
      <c r="J2569" s="78" t="s">
        <v>783</v>
      </c>
      <c r="K2569" s="79" t="s">
        <v>634</v>
      </c>
      <c r="L2569" s="79" t="s">
        <v>634</v>
      </c>
      <c r="M2569" s="79">
        <v>2763.62</v>
      </c>
      <c r="N2569" s="79">
        <v>5035.1899999999996</v>
      </c>
    </row>
    <row r="2570" spans="1:14" s="81" customFormat="1" x14ac:dyDescent="0.25">
      <c r="A2570" s="74" t="s">
        <v>41</v>
      </c>
      <c r="B2570" s="74" t="s">
        <v>41</v>
      </c>
      <c r="C2570" s="75" t="s">
        <v>51</v>
      </c>
      <c r="D2570" s="76" t="s">
        <v>1</v>
      </c>
      <c r="E2570" s="77">
        <v>2020</v>
      </c>
      <c r="F2570" s="76" t="s">
        <v>67</v>
      </c>
      <c r="G2570" s="77" t="s">
        <v>193</v>
      </c>
      <c r="H2570" s="76" t="s">
        <v>3635</v>
      </c>
      <c r="I2570" s="76" t="s">
        <v>194</v>
      </c>
      <c r="J2570" s="78" t="s">
        <v>114</v>
      </c>
      <c r="K2570" s="79" t="s">
        <v>545</v>
      </c>
      <c r="L2570" s="79" t="s">
        <v>545</v>
      </c>
      <c r="M2570" s="79">
        <v>1434.67</v>
      </c>
      <c r="N2570" s="79">
        <v>5022.6400000000003</v>
      </c>
    </row>
    <row r="2571" spans="1:14" s="81" customFormat="1" x14ac:dyDescent="0.25">
      <c r="A2571" s="74" t="s">
        <v>41</v>
      </c>
      <c r="B2571" s="74" t="s">
        <v>41</v>
      </c>
      <c r="C2571" s="75" t="s">
        <v>781</v>
      </c>
      <c r="D2571" s="76" t="s">
        <v>32</v>
      </c>
      <c r="E2571" s="77">
        <v>2018</v>
      </c>
      <c r="F2571" s="76" t="s">
        <v>60</v>
      </c>
      <c r="G2571" s="77" t="s">
        <v>90</v>
      </c>
      <c r="H2571" s="76" t="s">
        <v>3636</v>
      </c>
      <c r="I2571" s="76" t="s">
        <v>94</v>
      </c>
      <c r="J2571" s="78" t="s">
        <v>695</v>
      </c>
      <c r="K2571" s="79" t="s">
        <v>634</v>
      </c>
      <c r="L2571" s="79" t="s">
        <v>634</v>
      </c>
      <c r="M2571" s="79">
        <v>1940.4</v>
      </c>
      <c r="N2571" s="79">
        <v>4856.5600000000004</v>
      </c>
    </row>
    <row r="2572" spans="1:14" s="81" customFormat="1" x14ac:dyDescent="0.25">
      <c r="A2572" s="74" t="s">
        <v>41</v>
      </c>
      <c r="B2572" s="74" t="s">
        <v>41</v>
      </c>
      <c r="C2572" s="75" t="s">
        <v>55</v>
      </c>
      <c r="D2572" s="76" t="s">
        <v>6</v>
      </c>
      <c r="E2572" s="77">
        <v>2018</v>
      </c>
      <c r="F2572" s="76" t="s">
        <v>71</v>
      </c>
      <c r="G2572" s="77" t="s">
        <v>264</v>
      </c>
      <c r="H2572" s="76" t="s">
        <v>3637</v>
      </c>
      <c r="I2572" s="76" t="s">
        <v>99</v>
      </c>
      <c r="J2572" s="78" t="s">
        <v>736</v>
      </c>
      <c r="K2572" s="79" t="s">
        <v>634</v>
      </c>
      <c r="L2572" s="79" t="s">
        <v>634</v>
      </c>
      <c r="M2572" s="79">
        <v>1727</v>
      </c>
      <c r="N2572" s="79">
        <v>3452.47</v>
      </c>
    </row>
    <row r="2573" spans="1:14" s="81" customFormat="1" x14ac:dyDescent="0.25">
      <c r="A2573" s="74" t="s">
        <v>41</v>
      </c>
      <c r="B2573" s="74" t="s">
        <v>41</v>
      </c>
      <c r="C2573" s="75" t="s">
        <v>675</v>
      </c>
      <c r="D2573" s="76" t="s">
        <v>15</v>
      </c>
      <c r="E2573" s="77">
        <v>2018</v>
      </c>
      <c r="F2573" s="76" t="s">
        <v>676</v>
      </c>
      <c r="G2573" s="77" t="s">
        <v>280</v>
      </c>
      <c r="H2573" s="76" t="s">
        <v>3638</v>
      </c>
      <c r="I2573" s="76" t="s">
        <v>281</v>
      </c>
      <c r="J2573" s="78" t="s">
        <v>700</v>
      </c>
      <c r="K2573" s="79" t="s">
        <v>634</v>
      </c>
      <c r="L2573" s="79" t="s">
        <v>634</v>
      </c>
      <c r="M2573" s="79">
        <v>1360.07</v>
      </c>
      <c r="N2573" s="79">
        <v>3166.66</v>
      </c>
    </row>
    <row r="2574" spans="1:14" s="81" customFormat="1" x14ac:dyDescent="0.25">
      <c r="A2574" s="74" t="s">
        <v>41</v>
      </c>
      <c r="B2574" s="74" t="s">
        <v>41</v>
      </c>
      <c r="C2574" s="75" t="s">
        <v>706</v>
      </c>
      <c r="D2574" s="76" t="s">
        <v>568</v>
      </c>
      <c r="E2574" s="77">
        <v>2022</v>
      </c>
      <c r="F2574" s="76" t="s">
        <v>61</v>
      </c>
      <c r="G2574" s="77" t="s">
        <v>102</v>
      </c>
      <c r="H2574" s="76" t="s">
        <v>3639</v>
      </c>
      <c r="I2574" s="76" t="s">
        <v>86</v>
      </c>
      <c r="J2574" s="78" t="s">
        <v>699</v>
      </c>
      <c r="K2574" s="79" t="s">
        <v>634</v>
      </c>
      <c r="L2574" s="79" t="s">
        <v>634</v>
      </c>
      <c r="M2574" s="79">
        <v>2658.79</v>
      </c>
      <c r="N2574" s="79">
        <v>5098.95</v>
      </c>
    </row>
    <row r="2575" spans="1:14" s="81" customFormat="1" x14ac:dyDescent="0.25">
      <c r="A2575" s="74" t="s">
        <v>41</v>
      </c>
      <c r="B2575" s="74" t="s">
        <v>41</v>
      </c>
      <c r="C2575" s="75" t="s">
        <v>929</v>
      </c>
      <c r="D2575" s="76" t="s">
        <v>930</v>
      </c>
      <c r="E2575" s="77">
        <v>2018</v>
      </c>
      <c r="F2575" s="76" t="s">
        <v>61</v>
      </c>
      <c r="G2575" s="77" t="s">
        <v>102</v>
      </c>
      <c r="H2575" s="76" t="s">
        <v>3640</v>
      </c>
      <c r="I2575" s="76" t="s">
        <v>179</v>
      </c>
      <c r="J2575" s="78" t="s">
        <v>3006</v>
      </c>
      <c r="K2575" s="79" t="s">
        <v>545</v>
      </c>
      <c r="L2575" s="79" t="s">
        <v>545</v>
      </c>
      <c r="M2575" s="79">
        <v>1302</v>
      </c>
      <c r="N2575" s="79">
        <v>2442.8200000000002</v>
      </c>
    </row>
    <row r="2576" spans="1:14" s="81" customFormat="1" x14ac:dyDescent="0.25">
      <c r="A2576" s="74" t="s">
        <v>41</v>
      </c>
      <c r="B2576" s="74" t="s">
        <v>41</v>
      </c>
      <c r="C2576" s="75" t="s">
        <v>659</v>
      </c>
      <c r="D2576" s="76" t="s">
        <v>4</v>
      </c>
      <c r="E2576" s="77">
        <v>2020</v>
      </c>
      <c r="F2576" s="76" t="s">
        <v>66</v>
      </c>
      <c r="G2576" s="77" t="s">
        <v>186</v>
      </c>
      <c r="H2576" s="76" t="s">
        <v>3641</v>
      </c>
      <c r="I2576" s="76" t="s">
        <v>179</v>
      </c>
      <c r="J2576" s="78" t="s">
        <v>426</v>
      </c>
      <c r="K2576" s="79" t="s">
        <v>545</v>
      </c>
      <c r="L2576" s="79" t="s">
        <v>545</v>
      </c>
      <c r="M2576" s="79">
        <v>1328.3</v>
      </c>
      <c r="N2576" s="79">
        <v>3222.5716040000002</v>
      </c>
    </row>
    <row r="2577" spans="1:14" s="81" customFormat="1" x14ac:dyDescent="0.25">
      <c r="A2577" s="74" t="s">
        <v>41</v>
      </c>
      <c r="B2577" s="74" t="s">
        <v>41</v>
      </c>
      <c r="C2577" s="75" t="s">
        <v>668</v>
      </c>
      <c r="D2577" s="76" t="s">
        <v>10</v>
      </c>
      <c r="E2577" s="77">
        <v>2019</v>
      </c>
      <c r="F2577" s="76" t="s">
        <v>76</v>
      </c>
      <c r="G2577" s="77" t="s">
        <v>328</v>
      </c>
      <c r="H2577" s="76" t="s">
        <v>3642</v>
      </c>
      <c r="I2577" s="76" t="s">
        <v>179</v>
      </c>
      <c r="J2577" s="78" t="s">
        <v>364</v>
      </c>
      <c r="K2577" s="79" t="s">
        <v>547</v>
      </c>
      <c r="L2577" s="79" t="s">
        <v>547</v>
      </c>
      <c r="M2577" s="79">
        <v>1122.2</v>
      </c>
      <c r="N2577" s="79">
        <v>3112.55</v>
      </c>
    </row>
    <row r="2578" spans="1:14" s="81" customFormat="1" x14ac:dyDescent="0.25">
      <c r="A2578" s="74" t="s">
        <v>41</v>
      </c>
      <c r="B2578" s="74" t="s">
        <v>41</v>
      </c>
      <c r="C2578" s="75" t="s">
        <v>922</v>
      </c>
      <c r="D2578" s="76" t="s">
        <v>923</v>
      </c>
      <c r="E2578" s="77">
        <v>2023</v>
      </c>
      <c r="F2578" s="76" t="s">
        <v>61</v>
      </c>
      <c r="G2578" s="77" t="s">
        <v>102</v>
      </c>
      <c r="H2578" s="76" t="s">
        <v>3643</v>
      </c>
      <c r="I2578" s="76" t="s">
        <v>99</v>
      </c>
      <c r="J2578" s="78" t="s">
        <v>722</v>
      </c>
      <c r="K2578" s="79" t="s">
        <v>634</v>
      </c>
      <c r="L2578" s="79" t="s">
        <v>634</v>
      </c>
      <c r="M2578" s="79">
        <v>2763.62</v>
      </c>
      <c r="N2578" s="79">
        <v>5035.1899999999996</v>
      </c>
    </row>
    <row r="2579" spans="1:14" s="81" customFormat="1" x14ac:dyDescent="0.25">
      <c r="A2579" s="74" t="s">
        <v>41</v>
      </c>
      <c r="B2579" s="74" t="s">
        <v>41</v>
      </c>
      <c r="C2579" s="75" t="s">
        <v>668</v>
      </c>
      <c r="D2579" s="76" t="s">
        <v>10</v>
      </c>
      <c r="E2579" s="77">
        <v>2019</v>
      </c>
      <c r="F2579" s="76" t="s">
        <v>76</v>
      </c>
      <c r="G2579" s="77" t="s">
        <v>328</v>
      </c>
      <c r="H2579" s="76" t="s">
        <v>3644</v>
      </c>
      <c r="I2579" s="76" t="s">
        <v>179</v>
      </c>
      <c r="J2579" s="78" t="s">
        <v>398</v>
      </c>
      <c r="K2579" s="79" t="s">
        <v>545</v>
      </c>
      <c r="L2579" s="79" t="s">
        <v>545</v>
      </c>
      <c r="M2579" s="79">
        <v>1122.2</v>
      </c>
      <c r="N2579" s="79">
        <v>3112.55</v>
      </c>
    </row>
    <row r="2580" spans="1:14" s="81" customFormat="1" x14ac:dyDescent="0.25">
      <c r="A2580" s="74" t="s">
        <v>41</v>
      </c>
      <c r="B2580" s="74" t="s">
        <v>41</v>
      </c>
      <c r="C2580" s="75" t="s">
        <v>656</v>
      </c>
      <c r="D2580" s="76" t="s">
        <v>657</v>
      </c>
      <c r="E2580" s="77">
        <v>2023</v>
      </c>
      <c r="F2580" s="76" t="s">
        <v>61</v>
      </c>
      <c r="G2580" s="77" t="s">
        <v>102</v>
      </c>
      <c r="H2580" s="76" t="s">
        <v>3645</v>
      </c>
      <c r="I2580" s="76" t="s">
        <v>180</v>
      </c>
      <c r="J2580" s="78" t="s">
        <v>2165</v>
      </c>
      <c r="K2580" s="79" t="s">
        <v>634</v>
      </c>
      <c r="L2580" s="79" t="s">
        <v>634</v>
      </c>
      <c r="M2580" s="79">
        <v>1478.8300000000002</v>
      </c>
      <c r="N2580" s="79">
        <v>3418.9749704753049</v>
      </c>
    </row>
    <row r="2581" spans="1:14" s="81" customFormat="1" x14ac:dyDescent="0.25">
      <c r="A2581" s="74" t="s">
        <v>41</v>
      </c>
      <c r="B2581" s="74" t="s">
        <v>41</v>
      </c>
      <c r="C2581" s="75" t="s">
        <v>656</v>
      </c>
      <c r="D2581" s="76" t="s">
        <v>657</v>
      </c>
      <c r="E2581" s="77">
        <v>2023</v>
      </c>
      <c r="F2581" s="76" t="s">
        <v>61</v>
      </c>
      <c r="G2581" s="77" t="s">
        <v>102</v>
      </c>
      <c r="H2581" s="76" t="s">
        <v>3646</v>
      </c>
      <c r="I2581" s="76" t="s">
        <v>85</v>
      </c>
      <c r="J2581" s="78" t="s">
        <v>658</v>
      </c>
      <c r="K2581" s="79" t="s">
        <v>634</v>
      </c>
      <c r="L2581" s="79" t="s">
        <v>634</v>
      </c>
      <c r="M2581" s="79">
        <v>1813.0059999999999</v>
      </c>
      <c r="N2581" s="79">
        <v>4014.5569284126213</v>
      </c>
    </row>
    <row r="2582" spans="1:14" s="81" customFormat="1" x14ac:dyDescent="0.25">
      <c r="A2582" s="74" t="s">
        <v>41</v>
      </c>
      <c r="B2582" s="74" t="s">
        <v>41</v>
      </c>
      <c r="C2582" s="75" t="s">
        <v>682</v>
      </c>
      <c r="D2582" s="76" t="s">
        <v>19</v>
      </c>
      <c r="E2582" s="77">
        <v>2019</v>
      </c>
      <c r="F2582" s="76" t="s">
        <v>683</v>
      </c>
      <c r="G2582" s="77" t="s">
        <v>308</v>
      </c>
      <c r="H2582" s="76" t="s">
        <v>3647</v>
      </c>
      <c r="I2582" s="76" t="s">
        <v>310</v>
      </c>
      <c r="J2582" s="78" t="s">
        <v>114</v>
      </c>
      <c r="K2582" s="79" t="s">
        <v>634</v>
      </c>
      <c r="L2582" s="79" t="s">
        <v>634</v>
      </c>
      <c r="M2582" s="79">
        <v>1236.43</v>
      </c>
      <c r="N2582" s="79">
        <v>2323.46</v>
      </c>
    </row>
    <row r="2583" spans="1:14" s="81" customFormat="1" x14ac:dyDescent="0.25">
      <c r="A2583" s="74" t="s">
        <v>41</v>
      </c>
      <c r="B2583" s="74" t="s">
        <v>41</v>
      </c>
      <c r="C2583" s="75" t="s">
        <v>51</v>
      </c>
      <c r="D2583" s="76" t="s">
        <v>1</v>
      </c>
      <c r="E2583" s="77">
        <v>2020</v>
      </c>
      <c r="F2583" s="76" t="s">
        <v>67</v>
      </c>
      <c r="G2583" s="77" t="s">
        <v>193</v>
      </c>
      <c r="H2583" s="76" t="s">
        <v>3648</v>
      </c>
      <c r="I2583" s="76" t="s">
        <v>194</v>
      </c>
      <c r="J2583" s="78" t="s">
        <v>817</v>
      </c>
      <c r="K2583" s="79" t="s">
        <v>545</v>
      </c>
      <c r="L2583" s="79" t="s">
        <v>545</v>
      </c>
      <c r="M2583" s="79">
        <v>1434.67</v>
      </c>
      <c r="N2583" s="79">
        <v>5022.6400000000003</v>
      </c>
    </row>
    <row r="2584" spans="1:14" s="81" customFormat="1" x14ac:dyDescent="0.25">
      <c r="A2584" s="74" t="s">
        <v>41</v>
      </c>
      <c r="B2584" s="74" t="s">
        <v>41</v>
      </c>
      <c r="C2584" s="75" t="s">
        <v>668</v>
      </c>
      <c r="D2584" s="76" t="s">
        <v>10</v>
      </c>
      <c r="E2584" s="77">
        <v>2019</v>
      </c>
      <c r="F2584" s="76" t="s">
        <v>76</v>
      </c>
      <c r="G2584" s="77" t="s">
        <v>328</v>
      </c>
      <c r="H2584" s="76" t="s">
        <v>3649</v>
      </c>
      <c r="I2584" s="76" t="s">
        <v>179</v>
      </c>
      <c r="J2584" s="78" t="s">
        <v>730</v>
      </c>
      <c r="K2584" s="79" t="s">
        <v>545</v>
      </c>
      <c r="L2584" s="79" t="s">
        <v>545</v>
      </c>
      <c r="M2584" s="79">
        <v>1122.2</v>
      </c>
      <c r="N2584" s="79">
        <v>3112.55</v>
      </c>
    </row>
    <row r="2585" spans="1:14" s="81" customFormat="1" x14ac:dyDescent="0.25">
      <c r="A2585" s="74" t="s">
        <v>41</v>
      </c>
      <c r="B2585" s="74" t="s">
        <v>41</v>
      </c>
      <c r="C2585" s="75" t="s">
        <v>668</v>
      </c>
      <c r="D2585" s="76" t="s">
        <v>10</v>
      </c>
      <c r="E2585" s="77">
        <v>2019</v>
      </c>
      <c r="F2585" s="76" t="s">
        <v>76</v>
      </c>
      <c r="G2585" s="77" t="s">
        <v>328</v>
      </c>
      <c r="H2585" s="76" t="s">
        <v>3650</v>
      </c>
      <c r="I2585" s="76" t="s">
        <v>179</v>
      </c>
      <c r="J2585" s="78" t="s">
        <v>372</v>
      </c>
      <c r="K2585" s="79" t="s">
        <v>547</v>
      </c>
      <c r="L2585" s="79" t="s">
        <v>547</v>
      </c>
      <c r="M2585" s="79">
        <v>1122.2</v>
      </c>
      <c r="N2585" s="79">
        <v>3112.55</v>
      </c>
    </row>
    <row r="2586" spans="1:14" s="81" customFormat="1" x14ac:dyDescent="0.25">
      <c r="A2586" s="74" t="s">
        <v>41</v>
      </c>
      <c r="B2586" s="74" t="s">
        <v>41</v>
      </c>
      <c r="C2586" s="75" t="s">
        <v>668</v>
      </c>
      <c r="D2586" s="76" t="s">
        <v>10</v>
      </c>
      <c r="E2586" s="77">
        <v>2019</v>
      </c>
      <c r="F2586" s="76" t="s">
        <v>76</v>
      </c>
      <c r="G2586" s="77" t="s">
        <v>328</v>
      </c>
      <c r="H2586" s="76" t="s">
        <v>3651</v>
      </c>
      <c r="I2586" s="76" t="s">
        <v>179</v>
      </c>
      <c r="J2586" s="78" t="s">
        <v>401</v>
      </c>
      <c r="K2586" s="79" t="s">
        <v>634</v>
      </c>
      <c r="L2586" s="79" t="s">
        <v>634</v>
      </c>
      <c r="M2586" s="79">
        <v>1122.2</v>
      </c>
      <c r="N2586" s="79">
        <v>3112.55</v>
      </c>
    </row>
    <row r="2587" spans="1:14" s="81" customFormat="1" x14ac:dyDescent="0.25">
      <c r="A2587" s="74" t="s">
        <v>41</v>
      </c>
      <c r="B2587" s="74" t="s">
        <v>41</v>
      </c>
      <c r="C2587" s="75" t="s">
        <v>922</v>
      </c>
      <c r="D2587" s="76" t="s">
        <v>923</v>
      </c>
      <c r="E2587" s="77">
        <v>2023</v>
      </c>
      <c r="F2587" s="76" t="s">
        <v>61</v>
      </c>
      <c r="G2587" s="77" t="s">
        <v>102</v>
      </c>
      <c r="H2587" s="76" t="s">
        <v>3652</v>
      </c>
      <c r="I2587" s="76" t="s">
        <v>495</v>
      </c>
      <c r="J2587" s="78" t="s">
        <v>807</v>
      </c>
      <c r="K2587" s="79" t="s">
        <v>634</v>
      </c>
      <c r="L2587" s="79" t="s">
        <v>634</v>
      </c>
      <c r="M2587" s="79">
        <v>2763.62</v>
      </c>
      <c r="N2587" s="79">
        <v>5035.1899999999996</v>
      </c>
    </row>
    <row r="2588" spans="1:14" s="81" customFormat="1" x14ac:dyDescent="0.25">
      <c r="A2588" s="74" t="s">
        <v>41</v>
      </c>
      <c r="B2588" s="74" t="s">
        <v>41</v>
      </c>
      <c r="C2588" s="75" t="s">
        <v>51</v>
      </c>
      <c r="D2588" s="76" t="s">
        <v>1</v>
      </c>
      <c r="E2588" s="77">
        <v>2020</v>
      </c>
      <c r="F2588" s="76" t="s">
        <v>67</v>
      </c>
      <c r="G2588" s="77" t="s">
        <v>193</v>
      </c>
      <c r="H2588" s="76" t="s">
        <v>3653</v>
      </c>
      <c r="I2588" s="76" t="s">
        <v>194</v>
      </c>
      <c r="J2588" s="78" t="s">
        <v>615</v>
      </c>
      <c r="K2588" s="79" t="s">
        <v>545</v>
      </c>
      <c r="L2588" s="79" t="s">
        <v>545</v>
      </c>
      <c r="M2588" s="79">
        <v>1434.67</v>
      </c>
      <c r="N2588" s="79">
        <v>5022.6400000000003</v>
      </c>
    </row>
    <row r="2589" spans="1:14" s="81" customFormat="1" x14ac:dyDescent="0.25">
      <c r="A2589" s="74" t="s">
        <v>41</v>
      </c>
      <c r="B2589" s="74" t="s">
        <v>41</v>
      </c>
      <c r="C2589" s="75" t="s">
        <v>943</v>
      </c>
      <c r="D2589" s="76" t="s">
        <v>944</v>
      </c>
      <c r="E2589" s="77">
        <v>2023</v>
      </c>
      <c r="F2589" s="76" t="s">
        <v>66</v>
      </c>
      <c r="G2589" s="77" t="s">
        <v>186</v>
      </c>
      <c r="H2589" s="76" t="s">
        <v>3653</v>
      </c>
      <c r="I2589" s="76" t="s">
        <v>95</v>
      </c>
      <c r="J2589" s="78" t="s">
        <v>734</v>
      </c>
      <c r="K2589" s="79" t="s">
        <v>545</v>
      </c>
      <c r="L2589" s="79" t="s">
        <v>545</v>
      </c>
      <c r="M2589" s="79">
        <v>2366.17</v>
      </c>
      <c r="N2589" s="79">
        <v>2425.1999999999998</v>
      </c>
    </row>
    <row r="2590" spans="1:14" s="81" customFormat="1" x14ac:dyDescent="0.25">
      <c r="A2590" s="74" t="s">
        <v>41</v>
      </c>
      <c r="B2590" s="74" t="s">
        <v>41</v>
      </c>
      <c r="C2590" s="75" t="s">
        <v>50</v>
      </c>
      <c r="D2590" s="76" t="s">
        <v>14</v>
      </c>
      <c r="E2590" s="77">
        <v>2019</v>
      </c>
      <c r="F2590" s="76" t="s">
        <v>66</v>
      </c>
      <c r="G2590" s="77" t="s">
        <v>186</v>
      </c>
      <c r="H2590" s="76" t="s">
        <v>3654</v>
      </c>
      <c r="I2590" s="76" t="s">
        <v>91</v>
      </c>
      <c r="J2590" s="78" t="s">
        <v>723</v>
      </c>
      <c r="K2590" s="79" t="s">
        <v>634</v>
      </c>
      <c r="L2590" s="79" t="s">
        <v>634</v>
      </c>
      <c r="M2590" s="79">
        <v>1735.89</v>
      </c>
      <c r="N2590" s="79">
        <v>1945.6</v>
      </c>
    </row>
    <row r="2591" spans="1:14" s="81" customFormat="1" x14ac:dyDescent="0.25">
      <c r="A2591" s="74" t="s">
        <v>41</v>
      </c>
      <c r="B2591" s="74" t="s">
        <v>41</v>
      </c>
      <c r="C2591" s="75" t="s">
        <v>680</v>
      </c>
      <c r="D2591" s="76" t="s">
        <v>18</v>
      </c>
      <c r="E2591" s="77">
        <v>2022</v>
      </c>
      <c r="F2591" s="76" t="s">
        <v>64</v>
      </c>
      <c r="G2591" s="77" t="s">
        <v>159</v>
      </c>
      <c r="H2591" s="76" t="s">
        <v>3655</v>
      </c>
      <c r="I2591" s="76" t="s">
        <v>85</v>
      </c>
      <c r="J2591" s="78" t="s">
        <v>780</v>
      </c>
      <c r="K2591" s="79" t="s">
        <v>634</v>
      </c>
      <c r="L2591" s="79" t="s">
        <v>634</v>
      </c>
      <c r="M2591" s="79">
        <v>1890.21</v>
      </c>
      <c r="N2591" s="79">
        <v>2541.65</v>
      </c>
    </row>
    <row r="2592" spans="1:14" s="81" customFormat="1" x14ac:dyDescent="0.25">
      <c r="A2592" s="74" t="s">
        <v>41</v>
      </c>
      <c r="B2592" s="74" t="s">
        <v>41</v>
      </c>
      <c r="C2592" s="75" t="s">
        <v>691</v>
      </c>
      <c r="D2592" s="76" t="s">
        <v>21</v>
      </c>
      <c r="E2592" s="77">
        <v>2019</v>
      </c>
      <c r="F2592" s="76" t="s">
        <v>75</v>
      </c>
      <c r="G2592" s="77" t="s">
        <v>312</v>
      </c>
      <c r="H2592" s="76" t="s">
        <v>3656</v>
      </c>
      <c r="I2592" s="76" t="s">
        <v>313</v>
      </c>
      <c r="J2592" s="78" t="s">
        <v>695</v>
      </c>
      <c r="K2592" s="79" t="s">
        <v>634</v>
      </c>
      <c r="L2592" s="79" t="s">
        <v>634</v>
      </c>
      <c r="M2592" s="79">
        <v>1236.43</v>
      </c>
      <c r="N2592" s="79">
        <v>3029.39</v>
      </c>
    </row>
    <row r="2593" spans="1:14" s="81" customFormat="1" x14ac:dyDescent="0.25">
      <c r="A2593" s="74" t="s">
        <v>41</v>
      </c>
      <c r="B2593" s="74" t="s">
        <v>41</v>
      </c>
      <c r="C2593" s="75" t="s">
        <v>691</v>
      </c>
      <c r="D2593" s="76" t="s">
        <v>21</v>
      </c>
      <c r="E2593" s="77">
        <v>2019</v>
      </c>
      <c r="F2593" s="76" t="s">
        <v>75</v>
      </c>
      <c r="G2593" s="77" t="s">
        <v>312</v>
      </c>
      <c r="H2593" s="76" t="s">
        <v>3657</v>
      </c>
      <c r="I2593" s="76" t="s">
        <v>313</v>
      </c>
      <c r="J2593" s="78" t="s">
        <v>768</v>
      </c>
      <c r="K2593" s="79" t="s">
        <v>634</v>
      </c>
      <c r="L2593" s="79" t="s">
        <v>634</v>
      </c>
      <c r="M2593" s="79">
        <v>1236.43</v>
      </c>
      <c r="N2593" s="79">
        <v>3029.39</v>
      </c>
    </row>
    <row r="2594" spans="1:14" s="81" customFormat="1" x14ac:dyDescent="0.25">
      <c r="A2594" s="74" t="s">
        <v>41</v>
      </c>
      <c r="B2594" s="74" t="s">
        <v>41</v>
      </c>
      <c r="C2594" s="75" t="s">
        <v>719</v>
      </c>
      <c r="D2594" s="76" t="s">
        <v>720</v>
      </c>
      <c r="E2594" s="77">
        <v>2022</v>
      </c>
      <c r="F2594" s="76" t="s">
        <v>75</v>
      </c>
      <c r="G2594" s="77" t="s">
        <v>312</v>
      </c>
      <c r="H2594" s="76" t="s">
        <v>3658</v>
      </c>
      <c r="I2594" s="76" t="s">
        <v>257</v>
      </c>
      <c r="J2594" s="78" t="s">
        <v>793</v>
      </c>
      <c r="K2594" s="79" t="s">
        <v>634</v>
      </c>
      <c r="L2594" s="79" t="s">
        <v>634</v>
      </c>
      <c r="M2594" s="79">
        <v>1608.3</v>
      </c>
      <c r="N2594" s="79">
        <v>2883.44</v>
      </c>
    </row>
    <row r="2595" spans="1:14" s="81" customFormat="1" x14ac:dyDescent="0.25">
      <c r="A2595" s="74" t="s">
        <v>41</v>
      </c>
      <c r="B2595" s="74" t="s">
        <v>41</v>
      </c>
      <c r="C2595" s="75" t="s">
        <v>706</v>
      </c>
      <c r="D2595" s="76" t="s">
        <v>568</v>
      </c>
      <c r="E2595" s="77">
        <v>2022</v>
      </c>
      <c r="F2595" s="76" t="s">
        <v>61</v>
      </c>
      <c r="G2595" s="77" t="s">
        <v>102</v>
      </c>
      <c r="H2595" s="76" t="s">
        <v>3659</v>
      </c>
      <c r="I2595" s="76" t="s">
        <v>103</v>
      </c>
      <c r="J2595" s="78" t="s">
        <v>871</v>
      </c>
      <c r="K2595" s="79" t="s">
        <v>634</v>
      </c>
      <c r="L2595" s="79" t="s">
        <v>634</v>
      </c>
      <c r="M2595" s="79">
        <v>2218.2600000000002</v>
      </c>
      <c r="N2595" s="79">
        <v>4306.2299999999996</v>
      </c>
    </row>
    <row r="2596" spans="1:14" s="81" customFormat="1" x14ac:dyDescent="0.25">
      <c r="A2596" s="74" t="s">
        <v>41</v>
      </c>
      <c r="B2596" s="74" t="s">
        <v>41</v>
      </c>
      <c r="C2596" s="75" t="s">
        <v>922</v>
      </c>
      <c r="D2596" s="76" t="s">
        <v>923</v>
      </c>
      <c r="E2596" s="77">
        <v>2023</v>
      </c>
      <c r="F2596" s="76" t="s">
        <v>61</v>
      </c>
      <c r="G2596" s="77" t="s">
        <v>102</v>
      </c>
      <c r="H2596" s="76" t="s">
        <v>3660</v>
      </c>
      <c r="I2596" s="76" t="s">
        <v>494</v>
      </c>
      <c r="J2596" s="78" t="s">
        <v>704</v>
      </c>
      <c r="K2596" s="79" t="s">
        <v>634</v>
      </c>
      <c r="L2596" s="79" t="s">
        <v>634</v>
      </c>
      <c r="M2596" s="79">
        <v>2167.73</v>
      </c>
      <c r="N2596" s="79">
        <v>5267.61</v>
      </c>
    </row>
    <row r="2597" spans="1:14" s="81" customFormat="1" x14ac:dyDescent="0.25">
      <c r="A2597" s="74" t="s">
        <v>41</v>
      </c>
      <c r="B2597" s="74" t="s">
        <v>41</v>
      </c>
      <c r="C2597" s="75" t="s">
        <v>754</v>
      </c>
      <c r="D2597" s="76" t="s">
        <v>755</v>
      </c>
      <c r="E2597" s="77">
        <v>2022</v>
      </c>
      <c r="F2597" s="76" t="s">
        <v>77</v>
      </c>
      <c r="G2597" s="77" t="s">
        <v>403</v>
      </c>
      <c r="H2597" s="76" t="s">
        <v>3661</v>
      </c>
      <c r="I2597" s="76" t="s">
        <v>701</v>
      </c>
      <c r="J2597" s="78" t="s">
        <v>669</v>
      </c>
      <c r="K2597" s="79" t="s">
        <v>545</v>
      </c>
      <c r="L2597" s="79" t="s">
        <v>545</v>
      </c>
      <c r="M2597" s="79">
        <v>1328.3</v>
      </c>
      <c r="N2597" s="79">
        <v>3165.25</v>
      </c>
    </row>
    <row r="2598" spans="1:14" s="81" customFormat="1" x14ac:dyDescent="0.25">
      <c r="A2598" s="74" t="s">
        <v>41</v>
      </c>
      <c r="B2598" s="74" t="s">
        <v>41</v>
      </c>
      <c r="C2598" s="75" t="s">
        <v>51</v>
      </c>
      <c r="D2598" s="76" t="s">
        <v>1</v>
      </c>
      <c r="E2598" s="77">
        <v>2020</v>
      </c>
      <c r="F2598" s="76" t="s">
        <v>67</v>
      </c>
      <c r="G2598" s="77" t="s">
        <v>193</v>
      </c>
      <c r="H2598" s="76" t="s">
        <v>3662</v>
      </c>
      <c r="I2598" s="76" t="s">
        <v>194</v>
      </c>
      <c r="J2598" s="78" t="s">
        <v>231</v>
      </c>
      <c r="K2598" s="79" t="s">
        <v>545</v>
      </c>
      <c r="L2598" s="79" t="s">
        <v>545</v>
      </c>
      <c r="M2598" s="79">
        <v>1434.67</v>
      </c>
      <c r="N2598" s="79">
        <v>5022.6400000000003</v>
      </c>
    </row>
    <row r="2599" spans="1:14" s="81" customFormat="1" x14ac:dyDescent="0.25">
      <c r="A2599" s="74" t="s">
        <v>41</v>
      </c>
      <c r="B2599" s="74" t="s">
        <v>41</v>
      </c>
      <c r="C2599" s="75" t="s">
        <v>687</v>
      </c>
      <c r="D2599" s="76" t="s">
        <v>20</v>
      </c>
      <c r="E2599" s="77">
        <v>2020</v>
      </c>
      <c r="F2599" s="76" t="s">
        <v>66</v>
      </c>
      <c r="G2599" s="77" t="s">
        <v>186</v>
      </c>
      <c r="H2599" s="76" t="s">
        <v>3663</v>
      </c>
      <c r="I2599" s="76" t="s">
        <v>129</v>
      </c>
      <c r="J2599" s="78" t="s">
        <v>688</v>
      </c>
      <c r="K2599" s="79" t="s">
        <v>634</v>
      </c>
      <c r="L2599" s="79" t="s">
        <v>634</v>
      </c>
      <c r="M2599" s="79">
        <v>2425.2000000000003</v>
      </c>
      <c r="N2599" s="79">
        <v>2132.9107600000002</v>
      </c>
    </row>
    <row r="2600" spans="1:14" s="81" customFormat="1" x14ac:dyDescent="0.25">
      <c r="A2600" s="74" t="s">
        <v>41</v>
      </c>
      <c r="B2600" s="74" t="s">
        <v>41</v>
      </c>
      <c r="C2600" s="75" t="s">
        <v>691</v>
      </c>
      <c r="D2600" s="76" t="s">
        <v>21</v>
      </c>
      <c r="E2600" s="77">
        <v>2019</v>
      </c>
      <c r="F2600" s="76" t="s">
        <v>75</v>
      </c>
      <c r="G2600" s="77" t="s">
        <v>312</v>
      </c>
      <c r="H2600" s="76" t="s">
        <v>3664</v>
      </c>
      <c r="I2600" s="76" t="s">
        <v>313</v>
      </c>
      <c r="J2600" s="78" t="s">
        <v>695</v>
      </c>
      <c r="K2600" s="79" t="s">
        <v>634</v>
      </c>
      <c r="L2600" s="79" t="s">
        <v>634</v>
      </c>
      <c r="M2600" s="79">
        <v>1236.43</v>
      </c>
      <c r="N2600" s="79">
        <v>3029.39</v>
      </c>
    </row>
    <row r="2601" spans="1:14" s="81" customFormat="1" x14ac:dyDescent="0.25">
      <c r="A2601" s="74" t="s">
        <v>41</v>
      </c>
      <c r="B2601" s="74" t="s">
        <v>41</v>
      </c>
      <c r="C2601" s="75" t="s">
        <v>719</v>
      </c>
      <c r="D2601" s="76" t="s">
        <v>720</v>
      </c>
      <c r="E2601" s="77">
        <v>2022</v>
      </c>
      <c r="F2601" s="76" t="s">
        <v>75</v>
      </c>
      <c r="G2601" s="77" t="s">
        <v>312</v>
      </c>
      <c r="H2601" s="76" t="s">
        <v>3665</v>
      </c>
      <c r="I2601" s="76" t="s">
        <v>257</v>
      </c>
      <c r="J2601" s="78" t="s">
        <v>689</v>
      </c>
      <c r="K2601" s="79" t="s">
        <v>634</v>
      </c>
      <c r="L2601" s="79" t="s">
        <v>634</v>
      </c>
      <c r="M2601" s="79">
        <v>1608.3</v>
      </c>
      <c r="N2601" s="79">
        <v>2883.44</v>
      </c>
    </row>
    <row r="2602" spans="1:14" s="81" customFormat="1" x14ac:dyDescent="0.25">
      <c r="A2602" s="74" t="s">
        <v>41</v>
      </c>
      <c r="B2602" s="74" t="s">
        <v>41</v>
      </c>
      <c r="C2602" s="75" t="s">
        <v>719</v>
      </c>
      <c r="D2602" s="76" t="s">
        <v>720</v>
      </c>
      <c r="E2602" s="77">
        <v>2022</v>
      </c>
      <c r="F2602" s="76" t="s">
        <v>75</v>
      </c>
      <c r="G2602" s="77" t="s">
        <v>312</v>
      </c>
      <c r="H2602" s="76" t="s">
        <v>3666</v>
      </c>
      <c r="I2602" s="76" t="s">
        <v>257</v>
      </c>
      <c r="J2602" s="78" t="s">
        <v>823</v>
      </c>
      <c r="K2602" s="79" t="s">
        <v>634</v>
      </c>
      <c r="L2602" s="79" t="s">
        <v>634</v>
      </c>
      <c r="M2602" s="79">
        <v>1608.3</v>
      </c>
      <c r="N2602" s="79">
        <v>2883.44</v>
      </c>
    </row>
    <row r="2603" spans="1:14" s="81" customFormat="1" x14ac:dyDescent="0.25">
      <c r="A2603" s="74" t="s">
        <v>41</v>
      </c>
      <c r="B2603" s="74" t="s">
        <v>41</v>
      </c>
      <c r="C2603" s="75" t="s">
        <v>51</v>
      </c>
      <c r="D2603" s="76" t="s">
        <v>1</v>
      </c>
      <c r="E2603" s="77">
        <v>2020</v>
      </c>
      <c r="F2603" s="76" t="s">
        <v>67</v>
      </c>
      <c r="G2603" s="77" t="s">
        <v>193</v>
      </c>
      <c r="H2603" s="76" t="s">
        <v>3668</v>
      </c>
      <c r="I2603" s="76" t="s">
        <v>194</v>
      </c>
      <c r="J2603" s="78" t="s">
        <v>231</v>
      </c>
      <c r="K2603" s="79" t="s">
        <v>545</v>
      </c>
      <c r="L2603" s="79" t="s">
        <v>545</v>
      </c>
      <c r="M2603" s="79">
        <v>1434.67</v>
      </c>
      <c r="N2603" s="79">
        <v>5022.6400000000003</v>
      </c>
    </row>
    <row r="2604" spans="1:14" s="81" customFormat="1" x14ac:dyDescent="0.25">
      <c r="A2604" s="74" t="s">
        <v>41</v>
      </c>
      <c r="B2604" s="74" t="s">
        <v>41</v>
      </c>
      <c r="C2604" s="75" t="s">
        <v>668</v>
      </c>
      <c r="D2604" s="76" t="s">
        <v>10</v>
      </c>
      <c r="E2604" s="77">
        <v>2019</v>
      </c>
      <c r="F2604" s="76" t="s">
        <v>76</v>
      </c>
      <c r="G2604" s="77" t="s">
        <v>328</v>
      </c>
      <c r="H2604" s="76" t="s">
        <v>3669</v>
      </c>
      <c r="I2604" s="76" t="s">
        <v>179</v>
      </c>
      <c r="J2604" s="78" t="s">
        <v>402</v>
      </c>
      <c r="K2604" s="79" t="s">
        <v>547</v>
      </c>
      <c r="L2604" s="79" t="s">
        <v>547</v>
      </c>
      <c r="M2604" s="79">
        <v>1122.2</v>
      </c>
      <c r="N2604" s="79">
        <v>3112.55</v>
      </c>
    </row>
    <row r="2605" spans="1:14" s="81" customFormat="1" x14ac:dyDescent="0.25">
      <c r="A2605" s="74" t="s">
        <v>41</v>
      </c>
      <c r="B2605" s="74" t="s">
        <v>41</v>
      </c>
      <c r="C2605" s="75" t="s">
        <v>668</v>
      </c>
      <c r="D2605" s="76" t="s">
        <v>10</v>
      </c>
      <c r="E2605" s="77">
        <v>2019</v>
      </c>
      <c r="F2605" s="76" t="s">
        <v>76</v>
      </c>
      <c r="G2605" s="77" t="s">
        <v>328</v>
      </c>
      <c r="H2605" s="76" t="s">
        <v>3670</v>
      </c>
      <c r="I2605" s="76" t="s">
        <v>179</v>
      </c>
      <c r="J2605" s="78" t="s">
        <v>367</v>
      </c>
      <c r="K2605" s="79" t="s">
        <v>545</v>
      </c>
      <c r="L2605" s="79" t="s">
        <v>545</v>
      </c>
      <c r="M2605" s="79">
        <v>1122.2</v>
      </c>
      <c r="N2605" s="79">
        <v>3112.55</v>
      </c>
    </row>
    <row r="2606" spans="1:14" s="81" customFormat="1" x14ac:dyDescent="0.25">
      <c r="A2606" s="74" t="s">
        <v>41</v>
      </c>
      <c r="B2606" s="74" t="s">
        <v>41</v>
      </c>
      <c r="C2606" s="75" t="s">
        <v>668</v>
      </c>
      <c r="D2606" s="76" t="s">
        <v>10</v>
      </c>
      <c r="E2606" s="77">
        <v>2019</v>
      </c>
      <c r="F2606" s="76" t="s">
        <v>76</v>
      </c>
      <c r="G2606" s="77" t="s">
        <v>328</v>
      </c>
      <c r="H2606" s="76" t="s">
        <v>3671</v>
      </c>
      <c r="I2606" s="76" t="s">
        <v>179</v>
      </c>
      <c r="J2606" s="78" t="s">
        <v>375</v>
      </c>
      <c r="K2606" s="79" t="s">
        <v>545</v>
      </c>
      <c r="L2606" s="79" t="s">
        <v>545</v>
      </c>
      <c r="M2606" s="79">
        <v>1122.2</v>
      </c>
      <c r="N2606" s="79">
        <v>3112.55</v>
      </c>
    </row>
    <row r="2607" spans="1:14" s="81" customFormat="1" x14ac:dyDescent="0.25">
      <c r="A2607" s="74" t="s">
        <v>41</v>
      </c>
      <c r="B2607" s="74" t="s">
        <v>41</v>
      </c>
      <c r="C2607" s="75" t="s">
        <v>703</v>
      </c>
      <c r="D2607" s="76" t="s">
        <v>601</v>
      </c>
      <c r="E2607" s="77">
        <v>2022</v>
      </c>
      <c r="F2607" s="76" t="s">
        <v>66</v>
      </c>
      <c r="G2607" s="77" t="s">
        <v>186</v>
      </c>
      <c r="H2607" s="76" t="s">
        <v>3672</v>
      </c>
      <c r="I2607" s="76" t="s">
        <v>162</v>
      </c>
      <c r="J2607" s="78" t="s">
        <v>740</v>
      </c>
      <c r="K2607" s="79" t="s">
        <v>634</v>
      </c>
      <c r="L2607" s="79" t="s">
        <v>634</v>
      </c>
      <c r="M2607" s="79">
        <v>2199.12</v>
      </c>
      <c r="N2607" s="79">
        <v>2415.1999999999998</v>
      </c>
    </row>
    <row r="2608" spans="1:14" s="81" customFormat="1" x14ac:dyDescent="0.25">
      <c r="A2608" s="74" t="s">
        <v>41</v>
      </c>
      <c r="B2608" s="74" t="s">
        <v>41</v>
      </c>
      <c r="C2608" s="75" t="s">
        <v>51</v>
      </c>
      <c r="D2608" s="76" t="s">
        <v>1</v>
      </c>
      <c r="E2608" s="77">
        <v>2020</v>
      </c>
      <c r="F2608" s="76" t="s">
        <v>67</v>
      </c>
      <c r="G2608" s="77" t="s">
        <v>193</v>
      </c>
      <c r="H2608" s="76" t="s">
        <v>3673</v>
      </c>
      <c r="I2608" s="76" t="s">
        <v>194</v>
      </c>
      <c r="J2608" s="78" t="s">
        <v>684</v>
      </c>
      <c r="K2608" s="79" t="s">
        <v>545</v>
      </c>
      <c r="L2608" s="79" t="s">
        <v>545</v>
      </c>
      <c r="M2608" s="79">
        <v>1434.67</v>
      </c>
      <c r="N2608" s="79">
        <v>5022.6400000000003</v>
      </c>
    </row>
    <row r="2609" spans="1:14" s="81" customFormat="1" x14ac:dyDescent="0.25">
      <c r="A2609" s="74" t="s">
        <v>41</v>
      </c>
      <c r="B2609" s="74" t="s">
        <v>41</v>
      </c>
      <c r="C2609" s="75" t="s">
        <v>668</v>
      </c>
      <c r="D2609" s="76" t="s">
        <v>10</v>
      </c>
      <c r="E2609" s="77">
        <v>2019</v>
      </c>
      <c r="F2609" s="76" t="s">
        <v>76</v>
      </c>
      <c r="G2609" s="77" t="s">
        <v>328</v>
      </c>
      <c r="H2609" s="76" t="s">
        <v>3674</v>
      </c>
      <c r="I2609" s="76" t="s">
        <v>179</v>
      </c>
      <c r="J2609" s="78" t="s">
        <v>357</v>
      </c>
      <c r="K2609" s="79" t="s">
        <v>547</v>
      </c>
      <c r="L2609" s="79" t="s">
        <v>547</v>
      </c>
      <c r="M2609" s="79">
        <v>1122.2</v>
      </c>
      <c r="N2609" s="79">
        <v>3112.55</v>
      </c>
    </row>
    <row r="2610" spans="1:14" s="81" customFormat="1" x14ac:dyDescent="0.25">
      <c r="A2610" s="74" t="s">
        <v>41</v>
      </c>
      <c r="B2610" s="74" t="s">
        <v>41</v>
      </c>
      <c r="C2610" s="75" t="s">
        <v>48</v>
      </c>
      <c r="D2610" s="76" t="s">
        <v>11</v>
      </c>
      <c r="E2610" s="77">
        <v>2018</v>
      </c>
      <c r="F2610" s="76" t="s">
        <v>59</v>
      </c>
      <c r="G2610" s="77" t="s">
        <v>82</v>
      </c>
      <c r="H2610" s="76" t="s">
        <v>3675</v>
      </c>
      <c r="I2610" s="76" t="s">
        <v>131</v>
      </c>
      <c r="J2610" s="78" t="s">
        <v>779</v>
      </c>
      <c r="K2610" s="79" t="s">
        <v>634</v>
      </c>
      <c r="L2610" s="79" t="s">
        <v>634</v>
      </c>
      <c r="M2610" s="79">
        <v>2522.52</v>
      </c>
      <c r="N2610" s="79">
        <v>4511.1400000000003</v>
      </c>
    </row>
    <row r="2611" spans="1:14" s="81" customFormat="1" x14ac:dyDescent="0.25">
      <c r="A2611" s="74" t="s">
        <v>41</v>
      </c>
      <c r="B2611" s="74" t="s">
        <v>41</v>
      </c>
      <c r="C2611" s="75" t="s">
        <v>51</v>
      </c>
      <c r="D2611" s="76" t="s">
        <v>1</v>
      </c>
      <c r="E2611" s="77">
        <v>2020</v>
      </c>
      <c r="F2611" s="76" t="s">
        <v>67</v>
      </c>
      <c r="G2611" s="77" t="s">
        <v>193</v>
      </c>
      <c r="H2611" s="76" t="s">
        <v>3676</v>
      </c>
      <c r="I2611" s="76" t="s">
        <v>194</v>
      </c>
      <c r="J2611" s="78" t="s">
        <v>827</v>
      </c>
      <c r="K2611" s="79" t="s">
        <v>545</v>
      </c>
      <c r="L2611" s="79" t="s">
        <v>545</v>
      </c>
      <c r="M2611" s="79">
        <v>1434.67</v>
      </c>
      <c r="N2611" s="79">
        <v>5022.6400000000003</v>
      </c>
    </row>
    <row r="2612" spans="1:14" s="81" customFormat="1" x14ac:dyDescent="0.25">
      <c r="A2612" s="74" t="s">
        <v>41</v>
      </c>
      <c r="B2612" s="74" t="s">
        <v>41</v>
      </c>
      <c r="C2612" s="75" t="s">
        <v>706</v>
      </c>
      <c r="D2612" s="76" t="s">
        <v>568</v>
      </c>
      <c r="E2612" s="77">
        <v>2022</v>
      </c>
      <c r="F2612" s="76" t="s">
        <v>61</v>
      </c>
      <c r="G2612" s="77" t="s">
        <v>102</v>
      </c>
      <c r="H2612" s="76" t="s">
        <v>3677</v>
      </c>
      <c r="I2612" s="76" t="s">
        <v>311</v>
      </c>
      <c r="J2612" s="78" t="s">
        <v>695</v>
      </c>
      <c r="K2612" s="79" t="s">
        <v>545</v>
      </c>
      <c r="L2612" s="79" t="s">
        <v>545</v>
      </c>
      <c r="M2612" s="79">
        <v>1424.79</v>
      </c>
      <c r="N2612" s="79">
        <v>2962.87</v>
      </c>
    </row>
    <row r="2613" spans="1:14" s="81" customFormat="1" x14ac:dyDescent="0.25">
      <c r="A2613" s="74" t="s">
        <v>41</v>
      </c>
      <c r="B2613" s="74" t="s">
        <v>41</v>
      </c>
      <c r="C2613" s="75" t="s">
        <v>706</v>
      </c>
      <c r="D2613" s="76" t="s">
        <v>568</v>
      </c>
      <c r="E2613" s="77">
        <v>2022</v>
      </c>
      <c r="F2613" s="76" t="s">
        <v>61</v>
      </c>
      <c r="G2613" s="77" t="s">
        <v>102</v>
      </c>
      <c r="H2613" s="76" t="s">
        <v>3678</v>
      </c>
      <c r="I2613" s="76" t="s">
        <v>103</v>
      </c>
      <c r="J2613" s="78" t="s">
        <v>774</v>
      </c>
      <c r="K2613" s="79" t="s">
        <v>634</v>
      </c>
      <c r="L2613" s="79" t="s">
        <v>634</v>
      </c>
      <c r="M2613" s="79">
        <v>2218.2600000000002</v>
      </c>
      <c r="N2613" s="79">
        <v>4306.2299999999996</v>
      </c>
    </row>
    <row r="2614" spans="1:14" s="81" customFormat="1" x14ac:dyDescent="0.25">
      <c r="A2614" s="74" t="s">
        <v>41</v>
      </c>
      <c r="B2614" s="74" t="s">
        <v>41</v>
      </c>
      <c r="C2614" s="75" t="s">
        <v>754</v>
      </c>
      <c r="D2614" s="76" t="s">
        <v>755</v>
      </c>
      <c r="E2614" s="77">
        <v>2022</v>
      </c>
      <c r="F2614" s="76" t="s">
        <v>77</v>
      </c>
      <c r="G2614" s="77" t="s">
        <v>403</v>
      </c>
      <c r="H2614" s="76" t="s">
        <v>3679</v>
      </c>
      <c r="I2614" s="76" t="s">
        <v>500</v>
      </c>
      <c r="J2614" s="78" t="s">
        <v>873</v>
      </c>
      <c r="K2614" s="79" t="s">
        <v>634</v>
      </c>
      <c r="L2614" s="79" t="s">
        <v>634</v>
      </c>
      <c r="M2614" s="79">
        <v>2916.67</v>
      </c>
      <c r="N2614" s="79">
        <v>6093.98</v>
      </c>
    </row>
    <row r="2615" spans="1:14" s="81" customFormat="1" x14ac:dyDescent="0.25">
      <c r="A2615" s="74" t="s">
        <v>41</v>
      </c>
      <c r="B2615" s="74" t="s">
        <v>41</v>
      </c>
      <c r="C2615" s="75" t="s">
        <v>55</v>
      </c>
      <c r="D2615" s="76" t="s">
        <v>6</v>
      </c>
      <c r="E2615" s="77">
        <v>2018</v>
      </c>
      <c r="F2615" s="76" t="s">
        <v>71</v>
      </c>
      <c r="G2615" s="77" t="s">
        <v>264</v>
      </c>
      <c r="H2615" s="76" t="s">
        <v>3680</v>
      </c>
      <c r="I2615" s="76" t="s">
        <v>269</v>
      </c>
      <c r="J2615" s="78" t="s">
        <v>736</v>
      </c>
      <c r="K2615" s="79" t="s">
        <v>634</v>
      </c>
      <c r="L2615" s="79" t="s">
        <v>634</v>
      </c>
      <c r="M2615" s="79">
        <v>1727</v>
      </c>
      <c r="N2615" s="79">
        <v>3479.61</v>
      </c>
    </row>
    <row r="2616" spans="1:14" s="81" customFormat="1" x14ac:dyDescent="0.25">
      <c r="A2616" s="74" t="s">
        <v>41</v>
      </c>
      <c r="B2616" s="74" t="s">
        <v>41</v>
      </c>
      <c r="C2616" s="75" t="s">
        <v>668</v>
      </c>
      <c r="D2616" s="76" t="s">
        <v>10</v>
      </c>
      <c r="E2616" s="77">
        <v>2019</v>
      </c>
      <c r="F2616" s="76" t="s">
        <v>76</v>
      </c>
      <c r="G2616" s="77" t="s">
        <v>328</v>
      </c>
      <c r="H2616" s="76" t="s">
        <v>3681</v>
      </c>
      <c r="I2616" s="76" t="s">
        <v>179</v>
      </c>
      <c r="J2616" s="78" t="s">
        <v>349</v>
      </c>
      <c r="K2616" s="79" t="s">
        <v>545</v>
      </c>
      <c r="L2616" s="79" t="s">
        <v>545</v>
      </c>
      <c r="M2616" s="79">
        <v>1122.2</v>
      </c>
      <c r="N2616" s="79">
        <v>3112.55</v>
      </c>
    </row>
    <row r="2617" spans="1:14" s="81" customFormat="1" x14ac:dyDescent="0.25">
      <c r="A2617" s="74" t="s">
        <v>41</v>
      </c>
      <c r="B2617" s="74" t="s">
        <v>41</v>
      </c>
      <c r="C2617" s="75" t="s">
        <v>691</v>
      </c>
      <c r="D2617" s="76" t="s">
        <v>21</v>
      </c>
      <c r="E2617" s="77">
        <v>2019</v>
      </c>
      <c r="F2617" s="76" t="s">
        <v>75</v>
      </c>
      <c r="G2617" s="77" t="s">
        <v>312</v>
      </c>
      <c r="H2617" s="76" t="s">
        <v>3682</v>
      </c>
      <c r="I2617" s="76" t="s">
        <v>313</v>
      </c>
      <c r="J2617" s="78" t="s">
        <v>874</v>
      </c>
      <c r="K2617" s="79" t="s">
        <v>634</v>
      </c>
      <c r="L2617" s="79" t="s">
        <v>634</v>
      </c>
      <c r="M2617" s="79">
        <v>1236.43</v>
      </c>
      <c r="N2617" s="79">
        <v>3029.39</v>
      </c>
    </row>
    <row r="2618" spans="1:14" s="81" customFormat="1" x14ac:dyDescent="0.25">
      <c r="A2618" s="74" t="s">
        <v>41</v>
      </c>
      <c r="B2618" s="74" t="s">
        <v>41</v>
      </c>
      <c r="C2618" s="75" t="s">
        <v>670</v>
      </c>
      <c r="D2618" s="76" t="s">
        <v>12</v>
      </c>
      <c r="E2618" s="77">
        <v>2021</v>
      </c>
      <c r="F2618" s="76" t="s">
        <v>66</v>
      </c>
      <c r="G2618" s="77" t="s">
        <v>186</v>
      </c>
      <c r="H2618" s="76" t="s">
        <v>3683</v>
      </c>
      <c r="I2618" s="76" t="s">
        <v>254</v>
      </c>
      <c r="J2618" s="78" t="s">
        <v>671</v>
      </c>
      <c r="K2618" s="79" t="s">
        <v>634</v>
      </c>
      <c r="L2618" s="79" t="s">
        <v>634</v>
      </c>
      <c r="M2618" s="79">
        <v>2026.8000000000002</v>
      </c>
      <c r="N2618" s="79">
        <v>2043.4194720000003</v>
      </c>
    </row>
    <row r="2619" spans="1:14" s="81" customFormat="1" x14ac:dyDescent="0.25">
      <c r="A2619" s="74" t="s">
        <v>41</v>
      </c>
      <c r="B2619" s="74" t="s">
        <v>41</v>
      </c>
      <c r="C2619" s="75" t="s">
        <v>754</v>
      </c>
      <c r="D2619" s="76" t="s">
        <v>755</v>
      </c>
      <c r="E2619" s="77">
        <v>2022</v>
      </c>
      <c r="F2619" s="76" t="s">
        <v>77</v>
      </c>
      <c r="G2619" s="77" t="s">
        <v>403</v>
      </c>
      <c r="H2619" s="76" t="s">
        <v>3684</v>
      </c>
      <c r="I2619" s="76" t="s">
        <v>283</v>
      </c>
      <c r="J2619" s="78" t="s">
        <v>802</v>
      </c>
      <c r="K2619" s="79" t="s">
        <v>634</v>
      </c>
      <c r="L2619" s="79" t="s">
        <v>634</v>
      </c>
      <c r="M2619" s="79">
        <v>2004.85</v>
      </c>
      <c r="N2619" s="79">
        <v>4237.18</v>
      </c>
    </row>
    <row r="2620" spans="1:14" s="81" customFormat="1" x14ac:dyDescent="0.25">
      <c r="A2620" s="74" t="s">
        <v>41</v>
      </c>
      <c r="B2620" s="74" t="s">
        <v>41</v>
      </c>
      <c r="C2620" s="75" t="s">
        <v>691</v>
      </c>
      <c r="D2620" s="76" t="s">
        <v>21</v>
      </c>
      <c r="E2620" s="77">
        <v>2019</v>
      </c>
      <c r="F2620" s="76" t="s">
        <v>75</v>
      </c>
      <c r="G2620" s="77" t="s">
        <v>312</v>
      </c>
      <c r="H2620" s="76" t="s">
        <v>3685</v>
      </c>
      <c r="I2620" s="76" t="s">
        <v>313</v>
      </c>
      <c r="J2620" s="78" t="s">
        <v>212</v>
      </c>
      <c r="K2620" s="79" t="s">
        <v>634</v>
      </c>
      <c r="L2620" s="79" t="s">
        <v>634</v>
      </c>
      <c r="M2620" s="79">
        <v>1236.43</v>
      </c>
      <c r="N2620" s="79">
        <v>3029.39</v>
      </c>
    </row>
    <row r="2621" spans="1:14" s="81" customFormat="1" x14ac:dyDescent="0.25">
      <c r="A2621" s="74" t="s">
        <v>41</v>
      </c>
      <c r="B2621" s="74" t="s">
        <v>41</v>
      </c>
      <c r="C2621" s="75" t="s">
        <v>1105</v>
      </c>
      <c r="D2621" s="76" t="s">
        <v>1106</v>
      </c>
      <c r="E2621" s="77">
        <v>2022</v>
      </c>
      <c r="F2621" s="76" t="s">
        <v>1107</v>
      </c>
      <c r="G2621" s="77" t="s">
        <v>1108</v>
      </c>
      <c r="H2621" s="76" t="s">
        <v>3686</v>
      </c>
      <c r="I2621" s="76" t="s">
        <v>1110</v>
      </c>
      <c r="J2621" s="78" t="s">
        <v>875</v>
      </c>
      <c r="K2621" s="79" t="s">
        <v>634</v>
      </c>
      <c r="L2621" s="79" t="s">
        <v>634</v>
      </c>
      <c r="M2621" s="79">
        <v>2244.38</v>
      </c>
      <c r="N2621" s="79">
        <v>4552.18</v>
      </c>
    </row>
    <row r="2622" spans="1:14" s="81" customFormat="1" x14ac:dyDescent="0.25">
      <c r="A2622" s="74" t="s">
        <v>41</v>
      </c>
      <c r="B2622" s="74" t="s">
        <v>41</v>
      </c>
      <c r="C2622" s="75" t="s">
        <v>706</v>
      </c>
      <c r="D2622" s="76" t="s">
        <v>568</v>
      </c>
      <c r="E2622" s="77">
        <v>2022</v>
      </c>
      <c r="F2622" s="76" t="s">
        <v>61</v>
      </c>
      <c r="G2622" s="77" t="s">
        <v>102</v>
      </c>
      <c r="H2622" s="76" t="s">
        <v>3687</v>
      </c>
      <c r="I2622" s="76" t="s">
        <v>103</v>
      </c>
      <c r="J2622" s="78" t="s">
        <v>710</v>
      </c>
      <c r="K2622" s="79" t="s">
        <v>634</v>
      </c>
      <c r="L2622" s="79" t="s">
        <v>634</v>
      </c>
      <c r="M2622" s="79">
        <v>2218.2600000000002</v>
      </c>
      <c r="N2622" s="79">
        <v>4306.2299999999996</v>
      </c>
    </row>
    <row r="2623" spans="1:14" s="81" customFormat="1" x14ac:dyDescent="0.25">
      <c r="A2623" s="74" t="s">
        <v>41</v>
      </c>
      <c r="B2623" s="74" t="s">
        <v>41</v>
      </c>
      <c r="C2623" s="75" t="s">
        <v>772</v>
      </c>
      <c r="D2623" s="76" t="s">
        <v>30</v>
      </c>
      <c r="E2623" s="77">
        <v>2019</v>
      </c>
      <c r="F2623" s="76" t="s">
        <v>79</v>
      </c>
      <c r="G2623" s="77" t="s">
        <v>517</v>
      </c>
      <c r="H2623" s="76" t="s">
        <v>3689</v>
      </c>
      <c r="I2623" s="76" t="s">
        <v>260</v>
      </c>
      <c r="J2623" s="78" t="s">
        <v>3690</v>
      </c>
      <c r="K2623" s="79" t="s">
        <v>634</v>
      </c>
      <c r="L2623" s="79" t="s">
        <v>634</v>
      </c>
      <c r="M2623" s="79">
        <v>1292.24</v>
      </c>
      <c r="N2623" s="79">
        <v>2819.2233999999999</v>
      </c>
    </row>
    <row r="2624" spans="1:14" s="81" customFormat="1" x14ac:dyDescent="0.25">
      <c r="A2624" s="74" t="s">
        <v>41</v>
      </c>
      <c r="B2624" s="74" t="s">
        <v>41</v>
      </c>
      <c r="C2624" s="75" t="s">
        <v>666</v>
      </c>
      <c r="D2624" s="76" t="s">
        <v>9</v>
      </c>
      <c r="E2624" s="77">
        <v>2020</v>
      </c>
      <c r="F2624" s="76" t="s">
        <v>77</v>
      </c>
      <c r="G2624" s="77" t="s">
        <v>403</v>
      </c>
      <c r="H2624" s="76" t="s">
        <v>3691</v>
      </c>
      <c r="I2624" s="76" t="s">
        <v>91</v>
      </c>
      <c r="J2624" s="78" t="s">
        <v>667</v>
      </c>
      <c r="K2624" s="79" t="s">
        <v>545</v>
      </c>
      <c r="L2624" s="79" t="s">
        <v>545</v>
      </c>
      <c r="M2624" s="79">
        <v>1302</v>
      </c>
      <c r="N2624" s="79">
        <v>3510.95</v>
      </c>
    </row>
    <row r="2625" spans="1:14" s="81" customFormat="1" x14ac:dyDescent="0.25">
      <c r="A2625" s="74" t="s">
        <v>41</v>
      </c>
      <c r="B2625" s="74" t="s">
        <v>41</v>
      </c>
      <c r="C2625" s="75" t="s">
        <v>675</v>
      </c>
      <c r="D2625" s="76" t="s">
        <v>15</v>
      </c>
      <c r="E2625" s="77">
        <v>2018</v>
      </c>
      <c r="F2625" s="76" t="s">
        <v>676</v>
      </c>
      <c r="G2625" s="77" t="s">
        <v>280</v>
      </c>
      <c r="H2625" s="76" t="s">
        <v>3692</v>
      </c>
      <c r="I2625" s="76" t="s">
        <v>281</v>
      </c>
      <c r="J2625" s="78" t="s">
        <v>771</v>
      </c>
      <c r="K2625" s="79" t="s">
        <v>634</v>
      </c>
      <c r="L2625" s="79" t="s">
        <v>634</v>
      </c>
      <c r="M2625" s="79">
        <v>1360.07</v>
      </c>
      <c r="N2625" s="79">
        <v>3166.66</v>
      </c>
    </row>
    <row r="2626" spans="1:14" s="81" customFormat="1" x14ac:dyDescent="0.25">
      <c r="A2626" s="74" t="s">
        <v>41</v>
      </c>
      <c r="B2626" s="74" t="s">
        <v>41</v>
      </c>
      <c r="C2626" s="75" t="s">
        <v>675</v>
      </c>
      <c r="D2626" s="76" t="s">
        <v>15</v>
      </c>
      <c r="E2626" s="77">
        <v>2018</v>
      </c>
      <c r="F2626" s="76" t="s">
        <v>676</v>
      </c>
      <c r="G2626" s="77" t="s">
        <v>280</v>
      </c>
      <c r="H2626" s="76" t="s">
        <v>3693</v>
      </c>
      <c r="I2626" s="76" t="s">
        <v>281</v>
      </c>
      <c r="J2626" s="78" t="s">
        <v>685</v>
      </c>
      <c r="K2626" s="79" t="s">
        <v>634</v>
      </c>
      <c r="L2626" s="79" t="s">
        <v>634</v>
      </c>
      <c r="M2626" s="79">
        <v>1360.07</v>
      </c>
      <c r="N2626" s="79">
        <v>3166.66</v>
      </c>
    </row>
    <row r="2627" spans="1:14" s="81" customFormat="1" x14ac:dyDescent="0.25">
      <c r="A2627" s="74" t="s">
        <v>41</v>
      </c>
      <c r="B2627" s="74" t="s">
        <v>41</v>
      </c>
      <c r="C2627" s="75" t="s">
        <v>706</v>
      </c>
      <c r="D2627" s="76" t="s">
        <v>568</v>
      </c>
      <c r="E2627" s="77">
        <v>2022</v>
      </c>
      <c r="F2627" s="76" t="s">
        <v>61</v>
      </c>
      <c r="G2627" s="77" t="s">
        <v>102</v>
      </c>
      <c r="H2627" s="76" t="s">
        <v>3694</v>
      </c>
      <c r="I2627" s="76" t="s">
        <v>103</v>
      </c>
      <c r="J2627" s="78" t="s">
        <v>860</v>
      </c>
      <c r="K2627" s="79" t="s">
        <v>634</v>
      </c>
      <c r="L2627" s="79" t="s">
        <v>634</v>
      </c>
      <c r="M2627" s="79">
        <v>2218.2600000000002</v>
      </c>
      <c r="N2627" s="79">
        <v>4306.2299999999996</v>
      </c>
    </row>
    <row r="2628" spans="1:14" s="81" customFormat="1" x14ac:dyDescent="0.25">
      <c r="A2628" s="74" t="s">
        <v>41</v>
      </c>
      <c r="B2628" s="74" t="s">
        <v>41</v>
      </c>
      <c r="C2628" s="75" t="s">
        <v>666</v>
      </c>
      <c r="D2628" s="76" t="s">
        <v>9</v>
      </c>
      <c r="E2628" s="77">
        <v>2020</v>
      </c>
      <c r="F2628" s="76" t="s">
        <v>77</v>
      </c>
      <c r="G2628" s="77" t="s">
        <v>403</v>
      </c>
      <c r="H2628" s="76" t="s">
        <v>3695</v>
      </c>
      <c r="I2628" s="76" t="s">
        <v>86</v>
      </c>
      <c r="J2628" s="78" t="s">
        <v>667</v>
      </c>
      <c r="K2628" s="79" t="s">
        <v>545</v>
      </c>
      <c r="L2628" s="79" t="s">
        <v>545</v>
      </c>
      <c r="M2628" s="79">
        <v>2477.4</v>
      </c>
      <c r="N2628" s="79">
        <v>5476.86</v>
      </c>
    </row>
    <row r="2629" spans="1:14" s="81" customFormat="1" x14ac:dyDescent="0.25">
      <c r="A2629" s="74" t="s">
        <v>41</v>
      </c>
      <c r="B2629" s="74" t="s">
        <v>41</v>
      </c>
      <c r="C2629" s="75" t="s">
        <v>675</v>
      </c>
      <c r="D2629" s="76" t="s">
        <v>15</v>
      </c>
      <c r="E2629" s="77">
        <v>2018</v>
      </c>
      <c r="F2629" s="76" t="s">
        <v>676</v>
      </c>
      <c r="G2629" s="77" t="s">
        <v>280</v>
      </c>
      <c r="H2629" s="76" t="s">
        <v>3696</v>
      </c>
      <c r="I2629" s="76" t="s">
        <v>281</v>
      </c>
      <c r="J2629" s="78" t="s">
        <v>733</v>
      </c>
      <c r="K2629" s="79" t="s">
        <v>634</v>
      </c>
      <c r="L2629" s="79" t="s">
        <v>634</v>
      </c>
      <c r="M2629" s="79">
        <v>1360.07</v>
      </c>
      <c r="N2629" s="79">
        <v>3166.66</v>
      </c>
    </row>
    <row r="2630" spans="1:14" s="81" customFormat="1" x14ac:dyDescent="0.25">
      <c r="A2630" s="74" t="s">
        <v>41</v>
      </c>
      <c r="B2630" s="74" t="s">
        <v>41</v>
      </c>
      <c r="C2630" s="75" t="s">
        <v>706</v>
      </c>
      <c r="D2630" s="76" t="s">
        <v>568</v>
      </c>
      <c r="E2630" s="77">
        <v>2022</v>
      </c>
      <c r="F2630" s="76" t="s">
        <v>61</v>
      </c>
      <c r="G2630" s="77" t="s">
        <v>102</v>
      </c>
      <c r="H2630" s="76" t="s">
        <v>3697</v>
      </c>
      <c r="I2630" s="76" t="s">
        <v>311</v>
      </c>
      <c r="J2630" s="78" t="s">
        <v>695</v>
      </c>
      <c r="K2630" s="79" t="s">
        <v>545</v>
      </c>
      <c r="L2630" s="79" t="s">
        <v>545</v>
      </c>
      <c r="M2630" s="79">
        <v>1424.79</v>
      </c>
      <c r="N2630" s="79">
        <v>2962.87</v>
      </c>
    </row>
    <row r="2631" spans="1:14" s="81" customFormat="1" x14ac:dyDescent="0.25">
      <c r="A2631" s="74" t="s">
        <v>41</v>
      </c>
      <c r="B2631" s="74" t="s">
        <v>41</v>
      </c>
      <c r="C2631" s="75" t="s">
        <v>691</v>
      </c>
      <c r="D2631" s="76" t="s">
        <v>21</v>
      </c>
      <c r="E2631" s="77">
        <v>2019</v>
      </c>
      <c r="F2631" s="76" t="s">
        <v>75</v>
      </c>
      <c r="G2631" s="77" t="s">
        <v>312</v>
      </c>
      <c r="H2631" s="76" t="s">
        <v>3698</v>
      </c>
      <c r="I2631" s="76" t="s">
        <v>313</v>
      </c>
      <c r="J2631" s="78" t="s">
        <v>695</v>
      </c>
      <c r="K2631" s="79" t="s">
        <v>634</v>
      </c>
      <c r="L2631" s="79" t="s">
        <v>634</v>
      </c>
      <c r="M2631" s="79">
        <v>1236.43</v>
      </c>
      <c r="N2631" s="79">
        <v>3029.39</v>
      </c>
    </row>
    <row r="2632" spans="1:14" s="81" customFormat="1" x14ac:dyDescent="0.25">
      <c r="A2632" s="74" t="s">
        <v>41</v>
      </c>
      <c r="B2632" s="74" t="s">
        <v>41</v>
      </c>
      <c r="C2632" s="75" t="s">
        <v>706</v>
      </c>
      <c r="D2632" s="76" t="s">
        <v>568</v>
      </c>
      <c r="E2632" s="77">
        <v>2022</v>
      </c>
      <c r="F2632" s="76" t="s">
        <v>61</v>
      </c>
      <c r="G2632" s="77" t="s">
        <v>102</v>
      </c>
      <c r="H2632" s="76" t="s">
        <v>3699</v>
      </c>
      <c r="I2632" s="76" t="s">
        <v>103</v>
      </c>
      <c r="J2632" s="78" t="s">
        <v>875</v>
      </c>
      <c r="K2632" s="79" t="s">
        <v>634</v>
      </c>
      <c r="L2632" s="79" t="s">
        <v>634</v>
      </c>
      <c r="M2632" s="79">
        <v>2218.2600000000002</v>
      </c>
      <c r="N2632" s="79">
        <v>4306.2299999999996</v>
      </c>
    </row>
    <row r="2633" spans="1:14" s="81" customFormat="1" x14ac:dyDescent="0.25">
      <c r="A2633" s="74" t="s">
        <v>41</v>
      </c>
      <c r="B2633" s="74" t="s">
        <v>41</v>
      </c>
      <c r="C2633" s="75" t="s">
        <v>719</v>
      </c>
      <c r="D2633" s="76" t="s">
        <v>720</v>
      </c>
      <c r="E2633" s="77">
        <v>2022</v>
      </c>
      <c r="F2633" s="76" t="s">
        <v>75</v>
      </c>
      <c r="G2633" s="77" t="s">
        <v>312</v>
      </c>
      <c r="H2633" s="76" t="s">
        <v>3700</v>
      </c>
      <c r="I2633" s="76" t="s">
        <v>257</v>
      </c>
      <c r="J2633" s="78" t="s">
        <v>787</v>
      </c>
      <c r="K2633" s="79" t="s">
        <v>634</v>
      </c>
      <c r="L2633" s="79" t="s">
        <v>634</v>
      </c>
      <c r="M2633" s="79">
        <v>1608.3</v>
      </c>
      <c r="N2633" s="79">
        <v>2883.44</v>
      </c>
    </row>
    <row r="2634" spans="1:14" s="81" customFormat="1" x14ac:dyDescent="0.25">
      <c r="A2634" s="74" t="s">
        <v>41</v>
      </c>
      <c r="B2634" s="74" t="s">
        <v>41</v>
      </c>
      <c r="C2634" s="75" t="s">
        <v>675</v>
      </c>
      <c r="D2634" s="76" t="s">
        <v>15</v>
      </c>
      <c r="E2634" s="77">
        <v>2018</v>
      </c>
      <c r="F2634" s="76" t="s">
        <v>676</v>
      </c>
      <c r="G2634" s="77" t="s">
        <v>280</v>
      </c>
      <c r="H2634" s="76" t="s">
        <v>3701</v>
      </c>
      <c r="I2634" s="76" t="s">
        <v>281</v>
      </c>
      <c r="J2634" s="78" t="s">
        <v>685</v>
      </c>
      <c r="K2634" s="79" t="s">
        <v>634</v>
      </c>
      <c r="L2634" s="79" t="s">
        <v>634</v>
      </c>
      <c r="M2634" s="79">
        <v>1360.07</v>
      </c>
      <c r="N2634" s="79">
        <v>3166.66</v>
      </c>
    </row>
    <row r="2635" spans="1:14" s="81" customFormat="1" x14ac:dyDescent="0.25">
      <c r="A2635" s="74" t="s">
        <v>41</v>
      </c>
      <c r="B2635" s="74" t="s">
        <v>41</v>
      </c>
      <c r="C2635" s="75" t="s">
        <v>55</v>
      </c>
      <c r="D2635" s="76" t="s">
        <v>6</v>
      </c>
      <c r="E2635" s="77">
        <v>2018</v>
      </c>
      <c r="F2635" s="76" t="s">
        <v>71</v>
      </c>
      <c r="G2635" s="77" t="s">
        <v>264</v>
      </c>
      <c r="H2635" s="76" t="s">
        <v>3702</v>
      </c>
      <c r="I2635" s="76" t="s">
        <v>271</v>
      </c>
      <c r="J2635" s="78" t="s">
        <v>733</v>
      </c>
      <c r="K2635" s="79" t="s">
        <v>634</v>
      </c>
      <c r="L2635" s="79" t="s">
        <v>634</v>
      </c>
      <c r="M2635" s="79">
        <v>2245.1</v>
      </c>
      <c r="N2635" s="79">
        <v>4326.8999999999996</v>
      </c>
    </row>
    <row r="2636" spans="1:14" s="81" customFormat="1" x14ac:dyDescent="0.25">
      <c r="A2636" s="74" t="s">
        <v>41</v>
      </c>
      <c r="B2636" s="74" t="s">
        <v>41</v>
      </c>
      <c r="C2636" s="75" t="s">
        <v>654</v>
      </c>
      <c r="D2636" s="76" t="s">
        <v>2</v>
      </c>
      <c r="E2636" s="77">
        <v>2018</v>
      </c>
      <c r="F2636" s="76" t="s">
        <v>64</v>
      </c>
      <c r="G2636" s="77" t="s">
        <v>159</v>
      </c>
      <c r="H2636" s="76" t="s">
        <v>3703</v>
      </c>
      <c r="I2636" s="76" t="s">
        <v>99</v>
      </c>
      <c r="J2636" s="78" t="s">
        <v>688</v>
      </c>
      <c r="K2636" s="79" t="s">
        <v>634</v>
      </c>
      <c r="L2636" s="79" t="s">
        <v>634</v>
      </c>
      <c r="M2636" s="79">
        <v>2657.39</v>
      </c>
      <c r="N2636" s="79">
        <v>5718.21</v>
      </c>
    </row>
    <row r="2637" spans="1:14" s="81" customFormat="1" x14ac:dyDescent="0.25">
      <c r="A2637" s="74" t="s">
        <v>41</v>
      </c>
      <c r="B2637" s="74" t="s">
        <v>41</v>
      </c>
      <c r="C2637" s="75" t="s">
        <v>706</v>
      </c>
      <c r="D2637" s="76" t="s">
        <v>568</v>
      </c>
      <c r="E2637" s="77">
        <v>2022</v>
      </c>
      <c r="F2637" s="76" t="s">
        <v>61</v>
      </c>
      <c r="G2637" s="77" t="s">
        <v>102</v>
      </c>
      <c r="H2637" s="76" t="s">
        <v>3704</v>
      </c>
      <c r="I2637" s="76" t="s">
        <v>103</v>
      </c>
      <c r="J2637" s="78" t="s">
        <v>1302</v>
      </c>
      <c r="K2637" s="79" t="s">
        <v>634</v>
      </c>
      <c r="L2637" s="79" t="s">
        <v>634</v>
      </c>
      <c r="M2637" s="79">
        <v>2218.2600000000002</v>
      </c>
      <c r="N2637" s="79">
        <v>4306.2299999999996</v>
      </c>
    </row>
    <row r="2638" spans="1:14" s="81" customFormat="1" x14ac:dyDescent="0.25">
      <c r="A2638" s="74" t="s">
        <v>41</v>
      </c>
      <c r="B2638" s="74" t="s">
        <v>41</v>
      </c>
      <c r="C2638" s="75" t="s">
        <v>675</v>
      </c>
      <c r="D2638" s="76" t="s">
        <v>15</v>
      </c>
      <c r="E2638" s="77">
        <v>2018</v>
      </c>
      <c r="F2638" s="76" t="s">
        <v>676</v>
      </c>
      <c r="G2638" s="77" t="s">
        <v>280</v>
      </c>
      <c r="H2638" s="76" t="s">
        <v>3705</v>
      </c>
      <c r="I2638" s="76" t="s">
        <v>283</v>
      </c>
      <c r="J2638" s="78" t="s">
        <v>736</v>
      </c>
      <c r="K2638" s="79" t="s">
        <v>634</v>
      </c>
      <c r="L2638" s="79" t="s">
        <v>634</v>
      </c>
      <c r="M2638" s="79">
        <v>2803.8272000000002</v>
      </c>
      <c r="N2638" s="79">
        <v>5890.47</v>
      </c>
    </row>
    <row r="2639" spans="1:14" s="81" customFormat="1" x14ac:dyDescent="0.25">
      <c r="A2639" s="74" t="s">
        <v>41</v>
      </c>
      <c r="B2639" s="74" t="s">
        <v>41</v>
      </c>
      <c r="C2639" s="75" t="s">
        <v>659</v>
      </c>
      <c r="D2639" s="76" t="s">
        <v>4</v>
      </c>
      <c r="E2639" s="77">
        <v>2020</v>
      </c>
      <c r="F2639" s="76" t="s">
        <v>66</v>
      </c>
      <c r="G2639" s="77" t="s">
        <v>186</v>
      </c>
      <c r="H2639" s="76" t="s">
        <v>3706</v>
      </c>
      <c r="I2639" s="76" t="s">
        <v>672</v>
      </c>
      <c r="J2639" s="78" t="s">
        <v>1460</v>
      </c>
      <c r="K2639" s="79" t="s">
        <v>545</v>
      </c>
      <c r="L2639" s="79" t="s">
        <v>545</v>
      </c>
      <c r="M2639" s="79">
        <v>1592.3</v>
      </c>
      <c r="N2639" s="79">
        <v>3776.9587280000001</v>
      </c>
    </row>
    <row r="2640" spans="1:14" s="81" customFormat="1" x14ac:dyDescent="0.25">
      <c r="A2640" s="74" t="s">
        <v>41</v>
      </c>
      <c r="B2640" s="74" t="s">
        <v>41</v>
      </c>
      <c r="C2640" s="75" t="s">
        <v>929</v>
      </c>
      <c r="D2640" s="76" t="s">
        <v>930</v>
      </c>
      <c r="E2640" s="77">
        <v>2018</v>
      </c>
      <c r="F2640" s="76" t="s">
        <v>61</v>
      </c>
      <c r="G2640" s="77" t="s">
        <v>102</v>
      </c>
      <c r="H2640" s="76" t="s">
        <v>3707</v>
      </c>
      <c r="I2640" s="76" t="s">
        <v>179</v>
      </c>
      <c r="J2640" s="78" t="s">
        <v>1068</v>
      </c>
      <c r="K2640" s="79" t="s">
        <v>545</v>
      </c>
      <c r="L2640" s="79" t="s">
        <v>545</v>
      </c>
      <c r="M2640" s="79">
        <v>1692.6</v>
      </c>
      <c r="N2640" s="79">
        <v>3002</v>
      </c>
    </row>
    <row r="2641" spans="1:14" s="81" customFormat="1" x14ac:dyDescent="0.25">
      <c r="A2641" s="74" t="s">
        <v>41</v>
      </c>
      <c r="B2641" s="74" t="s">
        <v>41</v>
      </c>
      <c r="C2641" s="75" t="s">
        <v>922</v>
      </c>
      <c r="D2641" s="76" t="s">
        <v>923</v>
      </c>
      <c r="E2641" s="77">
        <v>2023</v>
      </c>
      <c r="F2641" s="76" t="s">
        <v>61</v>
      </c>
      <c r="G2641" s="77" t="s">
        <v>102</v>
      </c>
      <c r="H2641" s="76" t="s">
        <v>3708</v>
      </c>
      <c r="I2641" s="76" t="s">
        <v>129</v>
      </c>
      <c r="J2641" s="78" t="s">
        <v>689</v>
      </c>
      <c r="K2641" s="79" t="s">
        <v>634</v>
      </c>
      <c r="L2641" s="79" t="s">
        <v>634</v>
      </c>
      <c r="M2641" s="79">
        <v>1858.89</v>
      </c>
      <c r="N2641" s="79">
        <v>3243.81</v>
      </c>
    </row>
    <row r="2642" spans="1:14" s="81" customFormat="1" x14ac:dyDescent="0.25">
      <c r="A2642" s="74" t="s">
        <v>41</v>
      </c>
      <c r="B2642" s="74" t="s">
        <v>41</v>
      </c>
      <c r="C2642" s="75" t="s">
        <v>675</v>
      </c>
      <c r="D2642" s="76" t="s">
        <v>15</v>
      </c>
      <c r="E2642" s="77">
        <v>2018</v>
      </c>
      <c r="F2642" s="76" t="s">
        <v>676</v>
      </c>
      <c r="G2642" s="77" t="s">
        <v>280</v>
      </c>
      <c r="H2642" s="76" t="s">
        <v>3709</v>
      </c>
      <c r="I2642" s="76" t="s">
        <v>281</v>
      </c>
      <c r="J2642" s="78" t="s">
        <v>685</v>
      </c>
      <c r="K2642" s="79" t="s">
        <v>634</v>
      </c>
      <c r="L2642" s="79" t="s">
        <v>634</v>
      </c>
      <c r="M2642" s="79">
        <v>1360.07</v>
      </c>
      <c r="N2642" s="79">
        <v>3166.66</v>
      </c>
    </row>
    <row r="2643" spans="1:14" s="81" customFormat="1" x14ac:dyDescent="0.25">
      <c r="A2643" s="74" t="s">
        <v>41</v>
      </c>
      <c r="B2643" s="74" t="s">
        <v>41</v>
      </c>
      <c r="C2643" s="75" t="s">
        <v>691</v>
      </c>
      <c r="D2643" s="76" t="s">
        <v>21</v>
      </c>
      <c r="E2643" s="77">
        <v>2019</v>
      </c>
      <c r="F2643" s="76" t="s">
        <v>75</v>
      </c>
      <c r="G2643" s="77" t="s">
        <v>312</v>
      </c>
      <c r="H2643" s="76" t="s">
        <v>3710</v>
      </c>
      <c r="I2643" s="76" t="s">
        <v>313</v>
      </c>
      <c r="J2643" s="78" t="s">
        <v>841</v>
      </c>
      <c r="K2643" s="79" t="s">
        <v>634</v>
      </c>
      <c r="L2643" s="79" t="s">
        <v>634</v>
      </c>
      <c r="M2643" s="79">
        <v>1236.43</v>
      </c>
      <c r="N2643" s="79">
        <v>3029.39</v>
      </c>
    </row>
    <row r="2644" spans="1:14" s="81" customFormat="1" x14ac:dyDescent="0.25">
      <c r="A2644" s="74" t="s">
        <v>41</v>
      </c>
      <c r="B2644" s="74" t="s">
        <v>41</v>
      </c>
      <c r="C2644" s="75" t="s">
        <v>691</v>
      </c>
      <c r="D2644" s="76" t="s">
        <v>21</v>
      </c>
      <c r="E2644" s="77">
        <v>2019</v>
      </c>
      <c r="F2644" s="76" t="s">
        <v>75</v>
      </c>
      <c r="G2644" s="77" t="s">
        <v>312</v>
      </c>
      <c r="H2644" s="76" t="s">
        <v>3711</v>
      </c>
      <c r="I2644" s="76" t="s">
        <v>313</v>
      </c>
      <c r="J2644" s="78" t="s">
        <v>768</v>
      </c>
      <c r="K2644" s="79" t="s">
        <v>634</v>
      </c>
      <c r="L2644" s="79" t="s">
        <v>634</v>
      </c>
      <c r="M2644" s="79">
        <v>1236.43</v>
      </c>
      <c r="N2644" s="79">
        <v>3029.39</v>
      </c>
    </row>
    <row r="2645" spans="1:14" s="81" customFormat="1" x14ac:dyDescent="0.25">
      <c r="A2645" s="74" t="s">
        <v>41</v>
      </c>
      <c r="B2645" s="74" t="s">
        <v>41</v>
      </c>
      <c r="C2645" s="75" t="s">
        <v>922</v>
      </c>
      <c r="D2645" s="76" t="s">
        <v>923</v>
      </c>
      <c r="E2645" s="77">
        <v>2023</v>
      </c>
      <c r="F2645" s="76" t="s">
        <v>61</v>
      </c>
      <c r="G2645" s="77" t="s">
        <v>102</v>
      </c>
      <c r="H2645" s="76" t="s">
        <v>3712</v>
      </c>
      <c r="I2645" s="76" t="s">
        <v>129</v>
      </c>
      <c r="J2645" s="78" t="s">
        <v>749</v>
      </c>
      <c r="K2645" s="79" t="s">
        <v>634</v>
      </c>
      <c r="L2645" s="79" t="s">
        <v>634</v>
      </c>
      <c r="M2645" s="79">
        <v>1858.89</v>
      </c>
      <c r="N2645" s="79">
        <v>3243.81</v>
      </c>
    </row>
    <row r="2646" spans="1:14" s="81" customFormat="1" x14ac:dyDescent="0.25">
      <c r="A2646" s="74" t="s">
        <v>41</v>
      </c>
      <c r="B2646" s="74" t="s">
        <v>41</v>
      </c>
      <c r="C2646" s="75" t="s">
        <v>50</v>
      </c>
      <c r="D2646" s="76" t="s">
        <v>14</v>
      </c>
      <c r="E2646" s="77">
        <v>2019</v>
      </c>
      <c r="F2646" s="76" t="s">
        <v>66</v>
      </c>
      <c r="G2646" s="77" t="s">
        <v>186</v>
      </c>
      <c r="H2646" s="76" t="s">
        <v>3713</v>
      </c>
      <c r="I2646" s="76" t="s">
        <v>129</v>
      </c>
      <c r="J2646" s="78" t="s">
        <v>758</v>
      </c>
      <c r="K2646" s="79" t="s">
        <v>634</v>
      </c>
      <c r="L2646" s="79" t="s">
        <v>634</v>
      </c>
      <c r="M2646" s="79">
        <v>2425.2000000000003</v>
      </c>
      <c r="N2646" s="79">
        <v>2132.9107600000002</v>
      </c>
    </row>
    <row r="2647" spans="1:14" s="81" customFormat="1" x14ac:dyDescent="0.25">
      <c r="A2647" s="74" t="s">
        <v>41</v>
      </c>
      <c r="B2647" s="74" t="s">
        <v>41</v>
      </c>
      <c r="C2647" s="75" t="s">
        <v>691</v>
      </c>
      <c r="D2647" s="76" t="s">
        <v>21</v>
      </c>
      <c r="E2647" s="77">
        <v>2019</v>
      </c>
      <c r="F2647" s="76" t="s">
        <v>75</v>
      </c>
      <c r="G2647" s="77" t="s">
        <v>312</v>
      </c>
      <c r="H2647" s="76" t="s">
        <v>3714</v>
      </c>
      <c r="I2647" s="76" t="s">
        <v>313</v>
      </c>
      <c r="J2647" s="78" t="s">
        <v>695</v>
      </c>
      <c r="K2647" s="79" t="s">
        <v>634</v>
      </c>
      <c r="L2647" s="79" t="s">
        <v>634</v>
      </c>
      <c r="M2647" s="79">
        <v>1236.43</v>
      </c>
      <c r="N2647" s="79">
        <v>3029.39</v>
      </c>
    </row>
    <row r="2648" spans="1:14" s="81" customFormat="1" x14ac:dyDescent="0.25">
      <c r="A2648" s="74" t="s">
        <v>41</v>
      </c>
      <c r="B2648" s="74" t="s">
        <v>41</v>
      </c>
      <c r="C2648" s="75" t="s">
        <v>754</v>
      </c>
      <c r="D2648" s="76" t="s">
        <v>755</v>
      </c>
      <c r="E2648" s="77">
        <v>2022</v>
      </c>
      <c r="F2648" s="76" t="s">
        <v>77</v>
      </c>
      <c r="G2648" s="77" t="s">
        <v>403</v>
      </c>
      <c r="H2648" s="76" t="s">
        <v>3715</v>
      </c>
      <c r="I2648" s="76" t="s">
        <v>701</v>
      </c>
      <c r="J2648" s="78" t="s">
        <v>743</v>
      </c>
      <c r="K2648" s="79" t="s">
        <v>545</v>
      </c>
      <c r="L2648" s="79" t="s">
        <v>545</v>
      </c>
      <c r="M2648" s="79">
        <v>1328.3</v>
      </c>
      <c r="N2648" s="79">
        <v>3165.25</v>
      </c>
    </row>
    <row r="2649" spans="1:14" s="81" customFormat="1" x14ac:dyDescent="0.25">
      <c r="A2649" s="74" t="s">
        <v>41</v>
      </c>
      <c r="B2649" s="74" t="s">
        <v>41</v>
      </c>
      <c r="C2649" s="75" t="s">
        <v>675</v>
      </c>
      <c r="D2649" s="76" t="s">
        <v>15</v>
      </c>
      <c r="E2649" s="77">
        <v>2018</v>
      </c>
      <c r="F2649" s="76" t="s">
        <v>676</v>
      </c>
      <c r="G2649" s="77" t="s">
        <v>280</v>
      </c>
      <c r="H2649" s="76" t="s">
        <v>3716</v>
      </c>
      <c r="I2649" s="76" t="s">
        <v>281</v>
      </c>
      <c r="J2649" s="78" t="s">
        <v>677</v>
      </c>
      <c r="K2649" s="79" t="s">
        <v>634</v>
      </c>
      <c r="L2649" s="79" t="s">
        <v>634</v>
      </c>
      <c r="M2649" s="79">
        <v>1360.07</v>
      </c>
      <c r="N2649" s="79">
        <v>3166.66</v>
      </c>
    </row>
    <row r="2650" spans="1:14" s="81" customFormat="1" x14ac:dyDescent="0.25">
      <c r="A2650" s="74" t="s">
        <v>41</v>
      </c>
      <c r="B2650" s="74" t="s">
        <v>41</v>
      </c>
      <c r="C2650" s="75" t="s">
        <v>719</v>
      </c>
      <c r="D2650" s="76" t="s">
        <v>720</v>
      </c>
      <c r="E2650" s="77">
        <v>2022</v>
      </c>
      <c r="F2650" s="76" t="s">
        <v>75</v>
      </c>
      <c r="G2650" s="77" t="s">
        <v>312</v>
      </c>
      <c r="H2650" s="76" t="s">
        <v>3717</v>
      </c>
      <c r="I2650" s="76" t="s">
        <v>257</v>
      </c>
      <c r="J2650" s="78" t="s">
        <v>815</v>
      </c>
      <c r="K2650" s="79" t="s">
        <v>634</v>
      </c>
      <c r="L2650" s="79" t="s">
        <v>634</v>
      </c>
      <c r="M2650" s="79">
        <v>1608.3</v>
      </c>
      <c r="N2650" s="79">
        <v>2883.44</v>
      </c>
    </row>
    <row r="2651" spans="1:14" s="81" customFormat="1" x14ac:dyDescent="0.25">
      <c r="A2651" s="74" t="s">
        <v>41</v>
      </c>
      <c r="B2651" s="74" t="s">
        <v>41</v>
      </c>
      <c r="C2651" s="75" t="s">
        <v>675</v>
      </c>
      <c r="D2651" s="76" t="s">
        <v>15</v>
      </c>
      <c r="E2651" s="77">
        <v>2018</v>
      </c>
      <c r="F2651" s="76" t="s">
        <v>676</v>
      </c>
      <c r="G2651" s="77" t="s">
        <v>280</v>
      </c>
      <c r="H2651" s="76" t="s">
        <v>3718</v>
      </c>
      <c r="I2651" s="76" t="s">
        <v>281</v>
      </c>
      <c r="J2651" s="78" t="s">
        <v>685</v>
      </c>
      <c r="K2651" s="79" t="s">
        <v>634</v>
      </c>
      <c r="L2651" s="79" t="s">
        <v>634</v>
      </c>
      <c r="M2651" s="79">
        <v>1360.07</v>
      </c>
      <c r="N2651" s="79">
        <v>3166.66</v>
      </c>
    </row>
    <row r="2652" spans="1:14" s="81" customFormat="1" x14ac:dyDescent="0.25">
      <c r="A2652" s="74" t="s">
        <v>41</v>
      </c>
      <c r="B2652" s="74" t="s">
        <v>41</v>
      </c>
      <c r="C2652" s="75" t="s">
        <v>565</v>
      </c>
      <c r="D2652" s="76" t="s">
        <v>33</v>
      </c>
      <c r="E2652" s="77">
        <v>2021</v>
      </c>
      <c r="F2652" s="76" t="s">
        <v>77</v>
      </c>
      <c r="G2652" s="77" t="s">
        <v>403</v>
      </c>
      <c r="H2652" s="76" t="s">
        <v>3719</v>
      </c>
      <c r="I2652" s="76" t="s">
        <v>129</v>
      </c>
      <c r="J2652" s="78" t="s">
        <v>811</v>
      </c>
      <c r="K2652" s="79" t="s">
        <v>634</v>
      </c>
      <c r="L2652" s="79" t="s">
        <v>634</v>
      </c>
      <c r="M2652" s="79">
        <v>1622.7</v>
      </c>
      <c r="N2652" s="79">
        <v>2904.47</v>
      </c>
    </row>
    <row r="2653" spans="1:14" s="81" customFormat="1" x14ac:dyDescent="0.25">
      <c r="A2653" s="74" t="s">
        <v>41</v>
      </c>
      <c r="B2653" s="74" t="s">
        <v>41</v>
      </c>
      <c r="C2653" s="75" t="s">
        <v>675</v>
      </c>
      <c r="D2653" s="76" t="s">
        <v>15</v>
      </c>
      <c r="E2653" s="77">
        <v>2018</v>
      </c>
      <c r="F2653" s="76" t="s">
        <v>676</v>
      </c>
      <c r="G2653" s="77" t="s">
        <v>280</v>
      </c>
      <c r="H2653" s="76" t="s">
        <v>3720</v>
      </c>
      <c r="I2653" s="76" t="s">
        <v>281</v>
      </c>
      <c r="J2653" s="78" t="s">
        <v>736</v>
      </c>
      <c r="K2653" s="79" t="s">
        <v>634</v>
      </c>
      <c r="L2653" s="79" t="s">
        <v>634</v>
      </c>
      <c r="M2653" s="79">
        <v>1360.07</v>
      </c>
      <c r="N2653" s="79">
        <v>3166.66</v>
      </c>
    </row>
    <row r="2654" spans="1:14" s="81" customFormat="1" x14ac:dyDescent="0.25">
      <c r="A2654" s="74" t="s">
        <v>41</v>
      </c>
      <c r="B2654" s="74" t="s">
        <v>41</v>
      </c>
      <c r="C2654" s="75" t="s">
        <v>706</v>
      </c>
      <c r="D2654" s="76" t="s">
        <v>568</v>
      </c>
      <c r="E2654" s="77">
        <v>2022</v>
      </c>
      <c r="F2654" s="76" t="s">
        <v>61</v>
      </c>
      <c r="G2654" s="77" t="s">
        <v>102</v>
      </c>
      <c r="H2654" s="76" t="s">
        <v>3721</v>
      </c>
      <c r="I2654" s="76" t="s">
        <v>103</v>
      </c>
      <c r="J2654" s="78" t="s">
        <v>707</v>
      </c>
      <c r="K2654" s="79" t="s">
        <v>634</v>
      </c>
      <c r="L2654" s="79" t="s">
        <v>634</v>
      </c>
      <c r="M2654" s="79">
        <v>2218.2600000000002</v>
      </c>
      <c r="N2654" s="79">
        <v>4306.2299999999996</v>
      </c>
    </row>
    <row r="2655" spans="1:14" s="81" customFormat="1" x14ac:dyDescent="0.25">
      <c r="A2655" s="74" t="s">
        <v>41</v>
      </c>
      <c r="B2655" s="74" t="s">
        <v>41</v>
      </c>
      <c r="C2655" s="75" t="s">
        <v>51</v>
      </c>
      <c r="D2655" s="76" t="s">
        <v>1</v>
      </c>
      <c r="E2655" s="77">
        <v>2020</v>
      </c>
      <c r="F2655" s="76" t="s">
        <v>67</v>
      </c>
      <c r="G2655" s="77" t="s">
        <v>193</v>
      </c>
      <c r="H2655" s="76" t="s">
        <v>3722</v>
      </c>
      <c r="I2655" s="76" t="s">
        <v>194</v>
      </c>
      <c r="J2655" s="78" t="s">
        <v>235</v>
      </c>
      <c r="K2655" s="79" t="s">
        <v>545</v>
      </c>
      <c r="L2655" s="79" t="s">
        <v>545</v>
      </c>
      <c r="M2655" s="79">
        <v>1434.67</v>
      </c>
      <c r="N2655" s="79">
        <v>5022.6400000000003</v>
      </c>
    </row>
    <row r="2656" spans="1:14" s="81" customFormat="1" x14ac:dyDescent="0.25">
      <c r="A2656" s="74" t="s">
        <v>41</v>
      </c>
      <c r="B2656" s="74" t="s">
        <v>41</v>
      </c>
      <c r="C2656" s="75" t="s">
        <v>943</v>
      </c>
      <c r="D2656" s="76" t="s">
        <v>944</v>
      </c>
      <c r="E2656" s="77">
        <v>2023</v>
      </c>
      <c r="F2656" s="76" t="s">
        <v>66</v>
      </c>
      <c r="G2656" s="77" t="s">
        <v>186</v>
      </c>
      <c r="H2656" s="76" t="s">
        <v>3723</v>
      </c>
      <c r="I2656" s="76" t="s">
        <v>283</v>
      </c>
      <c r="J2656" s="78" t="s">
        <v>164</v>
      </c>
      <c r="K2656" s="79" t="s">
        <v>634</v>
      </c>
      <c r="L2656" s="79" t="s">
        <v>634</v>
      </c>
      <c r="M2656" s="79">
        <v>3641.88</v>
      </c>
      <c r="N2656" s="79">
        <v>3811.2</v>
      </c>
    </row>
    <row r="2657" spans="1:14" s="81" customFormat="1" x14ac:dyDescent="0.25">
      <c r="A2657" s="74" t="s">
        <v>41</v>
      </c>
      <c r="B2657" s="74" t="s">
        <v>41</v>
      </c>
      <c r="C2657" s="75" t="s">
        <v>691</v>
      </c>
      <c r="D2657" s="76" t="s">
        <v>21</v>
      </c>
      <c r="E2657" s="77">
        <v>2019</v>
      </c>
      <c r="F2657" s="76" t="s">
        <v>75</v>
      </c>
      <c r="G2657" s="77" t="s">
        <v>312</v>
      </c>
      <c r="H2657" s="76" t="s">
        <v>3724</v>
      </c>
      <c r="I2657" s="76" t="s">
        <v>313</v>
      </c>
      <c r="J2657" s="78" t="s">
        <v>695</v>
      </c>
      <c r="K2657" s="79" t="s">
        <v>634</v>
      </c>
      <c r="L2657" s="79" t="s">
        <v>634</v>
      </c>
      <c r="M2657" s="79">
        <v>1236.43</v>
      </c>
      <c r="N2657" s="79">
        <v>3029.39</v>
      </c>
    </row>
    <row r="2658" spans="1:14" s="81" customFormat="1" x14ac:dyDescent="0.25">
      <c r="A2658" s="74" t="s">
        <v>41</v>
      </c>
      <c r="B2658" s="74" t="s">
        <v>41</v>
      </c>
      <c r="C2658" s="75" t="s">
        <v>929</v>
      </c>
      <c r="D2658" s="76" t="s">
        <v>930</v>
      </c>
      <c r="E2658" s="77">
        <v>2018</v>
      </c>
      <c r="F2658" s="76" t="s">
        <v>61</v>
      </c>
      <c r="G2658" s="77" t="s">
        <v>102</v>
      </c>
      <c r="H2658" s="76" t="s">
        <v>3725</v>
      </c>
      <c r="I2658" s="76" t="s">
        <v>179</v>
      </c>
      <c r="J2658" s="78" t="s">
        <v>618</v>
      </c>
      <c r="K2658" s="79" t="s">
        <v>545</v>
      </c>
      <c r="L2658" s="79" t="s">
        <v>545</v>
      </c>
      <c r="M2658" s="79">
        <v>1302</v>
      </c>
      <c r="N2658" s="79">
        <v>2442.8200000000002</v>
      </c>
    </row>
    <row r="2659" spans="1:14" s="81" customFormat="1" x14ac:dyDescent="0.25">
      <c r="A2659" s="74" t="s">
        <v>41</v>
      </c>
      <c r="B2659" s="74" t="s">
        <v>41</v>
      </c>
      <c r="C2659" s="75" t="s">
        <v>922</v>
      </c>
      <c r="D2659" s="76" t="s">
        <v>923</v>
      </c>
      <c r="E2659" s="77">
        <v>2023</v>
      </c>
      <c r="F2659" s="76" t="s">
        <v>61</v>
      </c>
      <c r="G2659" s="77" t="s">
        <v>102</v>
      </c>
      <c r="H2659" s="76" t="s">
        <v>3726</v>
      </c>
      <c r="I2659" s="76" t="s">
        <v>131</v>
      </c>
      <c r="J2659" s="78" t="s">
        <v>705</v>
      </c>
      <c r="K2659" s="79" t="s">
        <v>634</v>
      </c>
      <c r="L2659" s="79" t="s">
        <v>634</v>
      </c>
      <c r="M2659" s="79">
        <v>2167.73</v>
      </c>
      <c r="N2659" s="79">
        <v>5267.61</v>
      </c>
    </row>
    <row r="2660" spans="1:14" s="81" customFormat="1" x14ac:dyDescent="0.25">
      <c r="A2660" s="74" t="s">
        <v>41</v>
      </c>
      <c r="B2660" s="74" t="s">
        <v>41</v>
      </c>
      <c r="C2660" s="75" t="s">
        <v>781</v>
      </c>
      <c r="D2660" s="76" t="s">
        <v>32</v>
      </c>
      <c r="E2660" s="77">
        <v>2018</v>
      </c>
      <c r="F2660" s="76" t="s">
        <v>60</v>
      </c>
      <c r="G2660" s="77" t="s">
        <v>90</v>
      </c>
      <c r="H2660" s="76" t="s">
        <v>3727</v>
      </c>
      <c r="I2660" s="76" t="s">
        <v>91</v>
      </c>
      <c r="J2660" s="78" t="s">
        <v>695</v>
      </c>
      <c r="K2660" s="79" t="s">
        <v>634</v>
      </c>
      <c r="L2660" s="79" t="s">
        <v>634</v>
      </c>
      <c r="M2660" s="79">
        <v>1460.8</v>
      </c>
      <c r="N2660" s="79">
        <v>3333.87</v>
      </c>
    </row>
    <row r="2661" spans="1:14" s="81" customFormat="1" x14ac:dyDescent="0.25">
      <c r="A2661" s="74" t="s">
        <v>41</v>
      </c>
      <c r="B2661" s="74" t="s">
        <v>41</v>
      </c>
      <c r="C2661" s="75" t="s">
        <v>761</v>
      </c>
      <c r="D2661" s="76" t="s">
        <v>35</v>
      </c>
      <c r="E2661" s="77">
        <v>2018</v>
      </c>
      <c r="F2661" s="76" t="s">
        <v>59</v>
      </c>
      <c r="G2661" s="77" t="s">
        <v>82</v>
      </c>
      <c r="H2661" s="76" t="s">
        <v>3728</v>
      </c>
      <c r="I2661" s="76" t="s">
        <v>129</v>
      </c>
      <c r="J2661" s="78" t="s">
        <v>762</v>
      </c>
      <c r="K2661" s="79" t="s">
        <v>634</v>
      </c>
      <c r="L2661" s="79" t="s">
        <v>634</v>
      </c>
      <c r="M2661" s="79">
        <v>1326.25</v>
      </c>
      <c r="N2661" s="79">
        <v>2601.58</v>
      </c>
    </row>
    <row r="2662" spans="1:14" s="81" customFormat="1" x14ac:dyDescent="0.25">
      <c r="A2662" s="74" t="s">
        <v>41</v>
      </c>
      <c r="B2662" s="74" t="s">
        <v>41</v>
      </c>
      <c r="C2662" s="75" t="s">
        <v>48</v>
      </c>
      <c r="D2662" s="76" t="s">
        <v>11</v>
      </c>
      <c r="E2662" s="77">
        <v>2018</v>
      </c>
      <c r="F2662" s="76" t="s">
        <v>59</v>
      </c>
      <c r="G2662" s="77" t="s">
        <v>82</v>
      </c>
      <c r="H2662" s="76" t="s">
        <v>3729</v>
      </c>
      <c r="I2662" s="76" t="s">
        <v>99</v>
      </c>
      <c r="J2662" s="78" t="s">
        <v>747</v>
      </c>
      <c r="K2662" s="79" t="s">
        <v>634</v>
      </c>
      <c r="L2662" s="79" t="s">
        <v>634</v>
      </c>
      <c r="M2662" s="79">
        <v>2260.5700000000002</v>
      </c>
      <c r="N2662" s="79">
        <v>4121.09</v>
      </c>
    </row>
    <row r="2663" spans="1:14" s="81" customFormat="1" x14ac:dyDescent="0.25">
      <c r="A2663" s="74" t="s">
        <v>41</v>
      </c>
      <c r="B2663" s="74" t="s">
        <v>41</v>
      </c>
      <c r="C2663" s="75" t="s">
        <v>706</v>
      </c>
      <c r="D2663" s="76" t="s">
        <v>568</v>
      </c>
      <c r="E2663" s="77">
        <v>2022</v>
      </c>
      <c r="F2663" s="76" t="s">
        <v>61</v>
      </c>
      <c r="G2663" s="77" t="s">
        <v>102</v>
      </c>
      <c r="H2663" s="76" t="s">
        <v>3730</v>
      </c>
      <c r="I2663" s="76" t="s">
        <v>86</v>
      </c>
      <c r="J2663" s="78" t="s">
        <v>738</v>
      </c>
      <c r="K2663" s="79" t="s">
        <v>634</v>
      </c>
      <c r="L2663" s="79" t="s">
        <v>634</v>
      </c>
      <c r="M2663" s="79">
        <v>2658.79</v>
      </c>
      <c r="N2663" s="79">
        <v>5098.95</v>
      </c>
    </row>
    <row r="2664" spans="1:14" s="81" customFormat="1" x14ac:dyDescent="0.25">
      <c r="A2664" s="74" t="s">
        <v>41</v>
      </c>
      <c r="B2664" s="74" t="s">
        <v>41</v>
      </c>
      <c r="C2664" s="75" t="s">
        <v>691</v>
      </c>
      <c r="D2664" s="76" t="s">
        <v>21</v>
      </c>
      <c r="E2664" s="77">
        <v>2019</v>
      </c>
      <c r="F2664" s="76" t="s">
        <v>75</v>
      </c>
      <c r="G2664" s="77" t="s">
        <v>312</v>
      </c>
      <c r="H2664" s="76" t="s">
        <v>3731</v>
      </c>
      <c r="I2664" s="76" t="s">
        <v>313</v>
      </c>
      <c r="J2664" s="78" t="s">
        <v>790</v>
      </c>
      <c r="K2664" s="79" t="s">
        <v>634</v>
      </c>
      <c r="L2664" s="79" t="s">
        <v>634</v>
      </c>
      <c r="M2664" s="79">
        <v>1236.43</v>
      </c>
      <c r="N2664" s="79">
        <v>3029.39</v>
      </c>
    </row>
    <row r="2665" spans="1:14" s="81" customFormat="1" x14ac:dyDescent="0.25">
      <c r="A2665" s="74" t="s">
        <v>41</v>
      </c>
      <c r="B2665" s="74" t="s">
        <v>41</v>
      </c>
      <c r="C2665" s="75" t="s">
        <v>980</v>
      </c>
      <c r="D2665" s="76" t="s">
        <v>981</v>
      </c>
      <c r="E2665" s="77">
        <v>2022</v>
      </c>
      <c r="F2665" s="76" t="s">
        <v>982</v>
      </c>
      <c r="G2665" s="77" t="s">
        <v>983</v>
      </c>
      <c r="H2665" s="76" t="s">
        <v>3732</v>
      </c>
      <c r="I2665" s="76" t="s">
        <v>108</v>
      </c>
      <c r="J2665" s="78" t="s">
        <v>752</v>
      </c>
      <c r="K2665" s="79" t="s">
        <v>634</v>
      </c>
      <c r="L2665" s="79" t="s">
        <v>634</v>
      </c>
      <c r="M2665" s="79">
        <v>1424.79</v>
      </c>
      <c r="N2665" s="79">
        <v>5038.51</v>
      </c>
    </row>
    <row r="2666" spans="1:14" s="81" customFormat="1" x14ac:dyDescent="0.25">
      <c r="A2666" s="74" t="s">
        <v>41</v>
      </c>
      <c r="B2666" s="74" t="s">
        <v>41</v>
      </c>
      <c r="C2666" s="75" t="s">
        <v>1245</v>
      </c>
      <c r="D2666" s="76" t="s">
        <v>1246</v>
      </c>
      <c r="E2666" s="77">
        <v>2021</v>
      </c>
      <c r="F2666" s="76" t="s">
        <v>78</v>
      </c>
      <c r="G2666" s="77" t="s">
        <v>507</v>
      </c>
      <c r="H2666" s="76" t="s">
        <v>3733</v>
      </c>
      <c r="I2666" s="76" t="s">
        <v>508</v>
      </c>
      <c r="J2666" s="78" t="s">
        <v>815</v>
      </c>
      <c r="K2666" s="79" t="s">
        <v>634</v>
      </c>
      <c r="L2666" s="79" t="s">
        <v>634</v>
      </c>
      <c r="M2666" s="79">
        <v>1895.31</v>
      </c>
      <c r="N2666" s="79">
        <v>4567.4357350000009</v>
      </c>
    </row>
    <row r="2667" spans="1:14" s="81" customFormat="1" x14ac:dyDescent="0.25">
      <c r="A2667" s="74" t="s">
        <v>41</v>
      </c>
      <c r="B2667" s="74" t="s">
        <v>41</v>
      </c>
      <c r="C2667" s="75" t="s">
        <v>659</v>
      </c>
      <c r="D2667" s="76" t="s">
        <v>4</v>
      </c>
      <c r="E2667" s="77">
        <v>2020</v>
      </c>
      <c r="F2667" s="76" t="s">
        <v>66</v>
      </c>
      <c r="G2667" s="77" t="s">
        <v>186</v>
      </c>
      <c r="H2667" s="76" t="s">
        <v>3734</v>
      </c>
      <c r="I2667" s="76" t="s">
        <v>179</v>
      </c>
      <c r="J2667" s="78" t="s">
        <v>426</v>
      </c>
      <c r="K2667" s="79" t="s">
        <v>545</v>
      </c>
      <c r="L2667" s="79" t="s">
        <v>545</v>
      </c>
      <c r="M2667" s="79">
        <v>1445.71</v>
      </c>
      <c r="N2667" s="79">
        <v>3525.9695380000003</v>
      </c>
    </row>
    <row r="2668" spans="1:14" s="81" customFormat="1" x14ac:dyDescent="0.25">
      <c r="A2668" s="74" t="s">
        <v>41</v>
      </c>
      <c r="B2668" s="74" t="s">
        <v>41</v>
      </c>
      <c r="C2668" s="75" t="s">
        <v>754</v>
      </c>
      <c r="D2668" s="76" t="s">
        <v>755</v>
      </c>
      <c r="E2668" s="77">
        <v>2022</v>
      </c>
      <c r="F2668" s="76" t="s">
        <v>77</v>
      </c>
      <c r="G2668" s="77" t="s">
        <v>403</v>
      </c>
      <c r="H2668" s="76" t="s">
        <v>3735</v>
      </c>
      <c r="I2668" s="76" t="s">
        <v>701</v>
      </c>
      <c r="J2668" s="78" t="s">
        <v>743</v>
      </c>
      <c r="K2668" s="79" t="s">
        <v>545</v>
      </c>
      <c r="L2668" s="79" t="s">
        <v>545</v>
      </c>
      <c r="M2668" s="79">
        <v>1328.3</v>
      </c>
      <c r="N2668" s="79">
        <v>3165.25</v>
      </c>
    </row>
    <row r="2669" spans="1:14" s="81" customFormat="1" x14ac:dyDescent="0.25">
      <c r="A2669" s="74" t="s">
        <v>41</v>
      </c>
      <c r="B2669" s="74" t="s">
        <v>41</v>
      </c>
      <c r="C2669" s="75" t="s">
        <v>675</v>
      </c>
      <c r="D2669" s="76" t="s">
        <v>15</v>
      </c>
      <c r="E2669" s="77">
        <v>2018</v>
      </c>
      <c r="F2669" s="76" t="s">
        <v>676</v>
      </c>
      <c r="G2669" s="77" t="s">
        <v>280</v>
      </c>
      <c r="H2669" s="76" t="s">
        <v>3736</v>
      </c>
      <c r="I2669" s="76" t="s">
        <v>281</v>
      </c>
      <c r="J2669" s="78" t="s">
        <v>655</v>
      </c>
      <c r="K2669" s="79" t="s">
        <v>634</v>
      </c>
      <c r="L2669" s="79" t="s">
        <v>634</v>
      </c>
      <c r="M2669" s="79">
        <v>1360.07</v>
      </c>
      <c r="N2669" s="79">
        <v>3166.66</v>
      </c>
    </row>
    <row r="2670" spans="1:14" s="81" customFormat="1" x14ac:dyDescent="0.25">
      <c r="A2670" s="74" t="s">
        <v>41</v>
      </c>
      <c r="B2670" s="74" t="s">
        <v>41</v>
      </c>
      <c r="C2670" s="75" t="s">
        <v>48</v>
      </c>
      <c r="D2670" s="76" t="s">
        <v>11</v>
      </c>
      <c r="E2670" s="77">
        <v>2018</v>
      </c>
      <c r="F2670" s="76" t="s">
        <v>59</v>
      </c>
      <c r="G2670" s="77" t="s">
        <v>82</v>
      </c>
      <c r="H2670" s="76" t="s">
        <v>3737</v>
      </c>
      <c r="I2670" s="76" t="s">
        <v>129</v>
      </c>
      <c r="J2670" s="78" t="s">
        <v>711</v>
      </c>
      <c r="K2670" s="79" t="s">
        <v>634</v>
      </c>
      <c r="L2670" s="79" t="s">
        <v>634</v>
      </c>
      <c r="M2670" s="79">
        <v>1460.8</v>
      </c>
      <c r="N2670" s="79">
        <v>3007.39</v>
      </c>
    </row>
    <row r="2671" spans="1:14" s="81" customFormat="1" x14ac:dyDescent="0.25">
      <c r="A2671" s="74" t="s">
        <v>41</v>
      </c>
      <c r="B2671" s="74" t="s">
        <v>41</v>
      </c>
      <c r="C2671" s="75" t="s">
        <v>659</v>
      </c>
      <c r="D2671" s="76" t="s">
        <v>4</v>
      </c>
      <c r="E2671" s="77">
        <v>2020</v>
      </c>
      <c r="F2671" s="76" t="s">
        <v>66</v>
      </c>
      <c r="G2671" s="77" t="s">
        <v>186</v>
      </c>
      <c r="H2671" s="76" t="s">
        <v>3738</v>
      </c>
      <c r="I2671" s="76" t="s">
        <v>179</v>
      </c>
      <c r="J2671" s="78" t="s">
        <v>410</v>
      </c>
      <c r="K2671" s="79" t="s">
        <v>545</v>
      </c>
      <c r="L2671" s="79" t="s">
        <v>545</v>
      </c>
      <c r="M2671" s="79">
        <v>1328.3</v>
      </c>
      <c r="N2671" s="79">
        <v>3222.5716040000002</v>
      </c>
    </row>
    <row r="2672" spans="1:14" s="81" customFormat="1" x14ac:dyDescent="0.25">
      <c r="A2672" s="74" t="s">
        <v>41</v>
      </c>
      <c r="B2672" s="74" t="s">
        <v>41</v>
      </c>
      <c r="C2672" s="75" t="s">
        <v>922</v>
      </c>
      <c r="D2672" s="76" t="s">
        <v>923</v>
      </c>
      <c r="E2672" s="77">
        <v>2023</v>
      </c>
      <c r="F2672" s="76" t="s">
        <v>61</v>
      </c>
      <c r="G2672" s="77" t="s">
        <v>102</v>
      </c>
      <c r="H2672" s="76" t="s">
        <v>3739</v>
      </c>
      <c r="I2672" s="76" t="s">
        <v>131</v>
      </c>
      <c r="J2672" s="78" t="s">
        <v>652</v>
      </c>
      <c r="K2672" s="79" t="s">
        <v>634</v>
      </c>
      <c r="L2672" s="79" t="s">
        <v>634</v>
      </c>
      <c r="M2672" s="79">
        <v>2167.73</v>
      </c>
      <c r="N2672" s="79">
        <v>5267.61</v>
      </c>
    </row>
    <row r="2673" spans="1:14" s="81" customFormat="1" x14ac:dyDescent="0.25">
      <c r="A2673" s="74" t="s">
        <v>41</v>
      </c>
      <c r="B2673" s="74" t="s">
        <v>41</v>
      </c>
      <c r="C2673" s="75" t="s">
        <v>668</v>
      </c>
      <c r="D2673" s="76" t="s">
        <v>10</v>
      </c>
      <c r="E2673" s="77">
        <v>2019</v>
      </c>
      <c r="F2673" s="76" t="s">
        <v>76</v>
      </c>
      <c r="G2673" s="77" t="s">
        <v>328</v>
      </c>
      <c r="H2673" s="76" t="s">
        <v>3740</v>
      </c>
      <c r="I2673" s="76" t="s">
        <v>179</v>
      </c>
      <c r="J2673" s="78" t="s">
        <v>380</v>
      </c>
      <c r="K2673" s="79" t="s">
        <v>545</v>
      </c>
      <c r="L2673" s="79" t="s">
        <v>545</v>
      </c>
      <c r="M2673" s="79">
        <v>1122.2</v>
      </c>
      <c r="N2673" s="79">
        <v>3112.55</v>
      </c>
    </row>
    <row r="2674" spans="1:14" s="81" customFormat="1" x14ac:dyDescent="0.25">
      <c r="A2674" s="74" t="s">
        <v>41</v>
      </c>
      <c r="B2674" s="74" t="s">
        <v>41</v>
      </c>
      <c r="C2674" s="75" t="s">
        <v>49</v>
      </c>
      <c r="D2674" s="76" t="s">
        <v>13</v>
      </c>
      <c r="E2674" s="77">
        <v>2019</v>
      </c>
      <c r="F2674" s="76" t="s">
        <v>65</v>
      </c>
      <c r="G2674" s="77" t="s">
        <v>176</v>
      </c>
      <c r="H2674" s="76" t="s">
        <v>3741</v>
      </c>
      <c r="I2674" s="76" t="s">
        <v>701</v>
      </c>
      <c r="J2674" s="78" t="s">
        <v>748</v>
      </c>
      <c r="K2674" s="79" t="s">
        <v>545</v>
      </c>
      <c r="L2674" s="79" t="s">
        <v>545</v>
      </c>
      <c r="M2674" s="79">
        <v>2045.34</v>
      </c>
      <c r="N2674" s="79">
        <v>9659</v>
      </c>
    </row>
    <row r="2675" spans="1:14" s="81" customFormat="1" x14ac:dyDescent="0.25">
      <c r="A2675" s="74" t="s">
        <v>41</v>
      </c>
      <c r="B2675" s="74" t="s">
        <v>41</v>
      </c>
      <c r="C2675" s="75" t="s">
        <v>668</v>
      </c>
      <c r="D2675" s="76" t="s">
        <v>10</v>
      </c>
      <c r="E2675" s="77">
        <v>2019</v>
      </c>
      <c r="F2675" s="76" t="s">
        <v>76</v>
      </c>
      <c r="G2675" s="77" t="s">
        <v>328</v>
      </c>
      <c r="H2675" s="76" t="s">
        <v>3742</v>
      </c>
      <c r="I2675" s="76" t="s">
        <v>179</v>
      </c>
      <c r="J2675" s="78" t="s">
        <v>730</v>
      </c>
      <c r="K2675" s="79" t="s">
        <v>545</v>
      </c>
      <c r="L2675" s="79" t="s">
        <v>545</v>
      </c>
      <c r="M2675" s="79">
        <v>1122.2</v>
      </c>
      <c r="N2675" s="79">
        <v>3112.55</v>
      </c>
    </row>
    <row r="2676" spans="1:14" s="81" customFormat="1" x14ac:dyDescent="0.25">
      <c r="A2676" s="74" t="s">
        <v>41</v>
      </c>
      <c r="B2676" s="74" t="s">
        <v>41</v>
      </c>
      <c r="C2676" s="75" t="s">
        <v>668</v>
      </c>
      <c r="D2676" s="76" t="s">
        <v>10</v>
      </c>
      <c r="E2676" s="77">
        <v>2019</v>
      </c>
      <c r="F2676" s="76" t="s">
        <v>76</v>
      </c>
      <c r="G2676" s="77" t="s">
        <v>328</v>
      </c>
      <c r="H2676" s="76" t="s">
        <v>3743</v>
      </c>
      <c r="I2676" s="76" t="s">
        <v>179</v>
      </c>
      <c r="J2676" s="78" t="s">
        <v>389</v>
      </c>
      <c r="K2676" s="79" t="s">
        <v>545</v>
      </c>
      <c r="L2676" s="79" t="s">
        <v>545</v>
      </c>
      <c r="M2676" s="79">
        <v>1122.2</v>
      </c>
      <c r="N2676" s="79">
        <v>3112.55</v>
      </c>
    </row>
    <row r="2677" spans="1:14" s="81" customFormat="1" x14ac:dyDescent="0.25">
      <c r="A2677" s="74" t="s">
        <v>41</v>
      </c>
      <c r="B2677" s="74" t="s">
        <v>41</v>
      </c>
      <c r="C2677" s="75" t="s">
        <v>922</v>
      </c>
      <c r="D2677" s="76" t="s">
        <v>923</v>
      </c>
      <c r="E2677" s="77">
        <v>2023</v>
      </c>
      <c r="F2677" s="76" t="s">
        <v>61</v>
      </c>
      <c r="G2677" s="77" t="s">
        <v>102</v>
      </c>
      <c r="H2677" s="76" t="s">
        <v>3744</v>
      </c>
      <c r="I2677" s="76" t="s">
        <v>131</v>
      </c>
      <c r="J2677" s="78" t="s">
        <v>825</v>
      </c>
      <c r="K2677" s="79" t="s">
        <v>634</v>
      </c>
      <c r="L2677" s="79" t="s">
        <v>634</v>
      </c>
      <c r="M2677" s="79">
        <v>2167.73</v>
      </c>
      <c r="N2677" s="79">
        <v>5267.61</v>
      </c>
    </row>
    <row r="2678" spans="1:14" s="81" customFormat="1" x14ac:dyDescent="0.25">
      <c r="A2678" s="74" t="s">
        <v>41</v>
      </c>
      <c r="B2678" s="74" t="s">
        <v>41</v>
      </c>
      <c r="C2678" s="75" t="s">
        <v>654</v>
      </c>
      <c r="D2678" s="76" t="s">
        <v>2</v>
      </c>
      <c r="E2678" s="77">
        <v>2018</v>
      </c>
      <c r="F2678" s="76" t="s">
        <v>64</v>
      </c>
      <c r="G2678" s="77" t="s">
        <v>159</v>
      </c>
      <c r="H2678" s="76" t="s">
        <v>3745</v>
      </c>
      <c r="I2678" s="76" t="s">
        <v>301</v>
      </c>
      <c r="J2678" s="78" t="s">
        <v>708</v>
      </c>
      <c r="K2678" s="79" t="s">
        <v>634</v>
      </c>
      <c r="L2678" s="79" t="s">
        <v>634</v>
      </c>
      <c r="M2678" s="79">
        <v>1599.35</v>
      </c>
      <c r="N2678" s="79">
        <v>3900.6799999999994</v>
      </c>
    </row>
    <row r="2679" spans="1:14" s="81" customFormat="1" x14ac:dyDescent="0.25">
      <c r="A2679" s="74" t="s">
        <v>41</v>
      </c>
      <c r="B2679" s="74" t="s">
        <v>41</v>
      </c>
      <c r="C2679" s="75" t="s">
        <v>706</v>
      </c>
      <c r="D2679" s="76" t="s">
        <v>568</v>
      </c>
      <c r="E2679" s="77">
        <v>2022</v>
      </c>
      <c r="F2679" s="76" t="s">
        <v>61</v>
      </c>
      <c r="G2679" s="77" t="s">
        <v>102</v>
      </c>
      <c r="H2679" s="76" t="s">
        <v>3746</v>
      </c>
      <c r="I2679" s="76" t="s">
        <v>103</v>
      </c>
      <c r="J2679" s="78" t="s">
        <v>877</v>
      </c>
      <c r="K2679" s="79" t="s">
        <v>634</v>
      </c>
      <c r="L2679" s="79" t="s">
        <v>634</v>
      </c>
      <c r="M2679" s="79">
        <v>2218.2600000000002</v>
      </c>
      <c r="N2679" s="79">
        <v>4306.2299999999996</v>
      </c>
    </row>
    <row r="2680" spans="1:14" s="81" customFormat="1" x14ac:dyDescent="0.25">
      <c r="A2680" s="74" t="s">
        <v>41</v>
      </c>
      <c r="B2680" s="74" t="s">
        <v>41</v>
      </c>
      <c r="C2680" s="75" t="s">
        <v>706</v>
      </c>
      <c r="D2680" s="76" t="s">
        <v>568</v>
      </c>
      <c r="E2680" s="77">
        <v>2022</v>
      </c>
      <c r="F2680" s="76" t="s">
        <v>61</v>
      </c>
      <c r="G2680" s="77" t="s">
        <v>102</v>
      </c>
      <c r="H2680" s="76" t="s">
        <v>3747</v>
      </c>
      <c r="I2680" s="76" t="s">
        <v>103</v>
      </c>
      <c r="J2680" s="78" t="s">
        <v>877</v>
      </c>
      <c r="K2680" s="79" t="s">
        <v>634</v>
      </c>
      <c r="L2680" s="79" t="s">
        <v>634</v>
      </c>
      <c r="M2680" s="79">
        <v>2218.2600000000002</v>
      </c>
      <c r="N2680" s="79">
        <v>4306.2299999999996</v>
      </c>
    </row>
    <row r="2681" spans="1:14" s="81" customFormat="1" x14ac:dyDescent="0.25">
      <c r="A2681" s="74" t="s">
        <v>41</v>
      </c>
      <c r="B2681" s="74" t="s">
        <v>41</v>
      </c>
      <c r="C2681" s="75" t="s">
        <v>51</v>
      </c>
      <c r="D2681" s="76" t="s">
        <v>1</v>
      </c>
      <c r="E2681" s="77">
        <v>2020</v>
      </c>
      <c r="F2681" s="76" t="s">
        <v>67</v>
      </c>
      <c r="G2681" s="77" t="s">
        <v>193</v>
      </c>
      <c r="H2681" s="76" t="s">
        <v>3748</v>
      </c>
      <c r="I2681" s="76" t="s">
        <v>194</v>
      </c>
      <c r="J2681" s="78" t="s">
        <v>653</v>
      </c>
      <c r="K2681" s="79" t="s">
        <v>545</v>
      </c>
      <c r="L2681" s="79" t="s">
        <v>545</v>
      </c>
      <c r="M2681" s="79">
        <v>1434.67</v>
      </c>
      <c r="N2681" s="79">
        <v>5022.6400000000003</v>
      </c>
    </row>
    <row r="2682" spans="1:14" s="81" customFormat="1" x14ac:dyDescent="0.25">
      <c r="A2682" s="74" t="s">
        <v>41</v>
      </c>
      <c r="B2682" s="74" t="s">
        <v>41</v>
      </c>
      <c r="C2682" s="75" t="s">
        <v>666</v>
      </c>
      <c r="D2682" s="76" t="s">
        <v>9</v>
      </c>
      <c r="E2682" s="77">
        <v>2020</v>
      </c>
      <c r="F2682" s="76" t="s">
        <v>77</v>
      </c>
      <c r="G2682" s="77" t="s">
        <v>403</v>
      </c>
      <c r="H2682" s="76" t="s">
        <v>3749</v>
      </c>
      <c r="I2682" s="76" t="s">
        <v>91</v>
      </c>
      <c r="J2682" s="78" t="s">
        <v>667</v>
      </c>
      <c r="K2682" s="79" t="s">
        <v>545</v>
      </c>
      <c r="L2682" s="79" t="s">
        <v>545</v>
      </c>
      <c r="M2682" s="79">
        <v>1302</v>
      </c>
      <c r="N2682" s="79">
        <v>3510.95</v>
      </c>
    </row>
    <row r="2683" spans="1:14" s="81" customFormat="1" x14ac:dyDescent="0.25">
      <c r="A2683" s="74" t="s">
        <v>41</v>
      </c>
      <c r="B2683" s="74" t="s">
        <v>41</v>
      </c>
      <c r="C2683" s="75" t="s">
        <v>980</v>
      </c>
      <c r="D2683" s="76" t="s">
        <v>981</v>
      </c>
      <c r="E2683" s="77">
        <v>2022</v>
      </c>
      <c r="F2683" s="76" t="s">
        <v>982</v>
      </c>
      <c r="G2683" s="77" t="s">
        <v>983</v>
      </c>
      <c r="H2683" s="76" t="s">
        <v>3750</v>
      </c>
      <c r="I2683" s="76" t="s">
        <v>108</v>
      </c>
      <c r="J2683" s="78" t="s">
        <v>715</v>
      </c>
      <c r="K2683" s="79" t="s">
        <v>545</v>
      </c>
      <c r="L2683" s="79" t="s">
        <v>545</v>
      </c>
      <c r="M2683" s="79">
        <v>1424.79</v>
      </c>
      <c r="N2683" s="79">
        <v>5038.51</v>
      </c>
    </row>
    <row r="2684" spans="1:14" s="81" customFormat="1" x14ac:dyDescent="0.25">
      <c r="A2684" s="74" t="s">
        <v>41</v>
      </c>
      <c r="B2684" s="74" t="s">
        <v>41</v>
      </c>
      <c r="C2684" s="75" t="s">
        <v>51</v>
      </c>
      <c r="D2684" s="76" t="s">
        <v>1</v>
      </c>
      <c r="E2684" s="77">
        <v>2020</v>
      </c>
      <c r="F2684" s="76" t="s">
        <v>67</v>
      </c>
      <c r="G2684" s="77" t="s">
        <v>193</v>
      </c>
      <c r="H2684" s="76" t="s">
        <v>3751</v>
      </c>
      <c r="I2684" s="76" t="s">
        <v>194</v>
      </c>
      <c r="J2684" s="78" t="s">
        <v>230</v>
      </c>
      <c r="K2684" s="79" t="s">
        <v>545</v>
      </c>
      <c r="L2684" s="79" t="s">
        <v>545</v>
      </c>
      <c r="M2684" s="79">
        <v>1434.67</v>
      </c>
      <c r="N2684" s="79">
        <v>5022.6400000000003</v>
      </c>
    </row>
    <row r="2685" spans="1:14" s="81" customFormat="1" x14ac:dyDescent="0.25">
      <c r="A2685" s="74" t="s">
        <v>41</v>
      </c>
      <c r="B2685" s="74" t="s">
        <v>41</v>
      </c>
      <c r="C2685" s="75" t="s">
        <v>654</v>
      </c>
      <c r="D2685" s="76" t="s">
        <v>2</v>
      </c>
      <c r="E2685" s="77">
        <v>2018</v>
      </c>
      <c r="F2685" s="76" t="s">
        <v>64</v>
      </c>
      <c r="G2685" s="77" t="s">
        <v>159</v>
      </c>
      <c r="H2685" s="76" t="s">
        <v>3752</v>
      </c>
      <c r="I2685" s="76" t="s">
        <v>162</v>
      </c>
      <c r="J2685" s="78" t="s">
        <v>665</v>
      </c>
      <c r="K2685" s="79" t="s">
        <v>634</v>
      </c>
      <c r="L2685" s="79" t="s">
        <v>634</v>
      </c>
      <c r="M2685" s="79">
        <v>1298</v>
      </c>
      <c r="N2685" s="79">
        <v>3996.13</v>
      </c>
    </row>
    <row r="2686" spans="1:14" s="81" customFormat="1" x14ac:dyDescent="0.25">
      <c r="A2686" s="74" t="s">
        <v>41</v>
      </c>
      <c r="B2686" s="74" t="s">
        <v>41</v>
      </c>
      <c r="C2686" s="75" t="s">
        <v>656</v>
      </c>
      <c r="D2686" s="76" t="s">
        <v>657</v>
      </c>
      <c r="E2686" s="77">
        <v>2023</v>
      </c>
      <c r="F2686" s="76" t="s">
        <v>61</v>
      </c>
      <c r="G2686" s="77" t="s">
        <v>102</v>
      </c>
      <c r="H2686" s="76" t="s">
        <v>3753</v>
      </c>
      <c r="I2686" s="76" t="s">
        <v>99</v>
      </c>
      <c r="J2686" s="78" t="s">
        <v>2165</v>
      </c>
      <c r="K2686" s="79" t="s">
        <v>634</v>
      </c>
      <c r="L2686" s="79" t="s">
        <v>634</v>
      </c>
      <c r="M2686" s="79">
        <v>2026.8000000000002</v>
      </c>
      <c r="N2686" s="79">
        <v>4395.5892261097952</v>
      </c>
    </row>
    <row r="2687" spans="1:14" s="81" customFormat="1" x14ac:dyDescent="0.25">
      <c r="A2687" s="74" t="s">
        <v>41</v>
      </c>
      <c r="B2687" s="74" t="s">
        <v>41</v>
      </c>
      <c r="C2687" s="75" t="s">
        <v>51</v>
      </c>
      <c r="D2687" s="76" t="s">
        <v>1</v>
      </c>
      <c r="E2687" s="77">
        <v>2020</v>
      </c>
      <c r="F2687" s="76" t="s">
        <v>67</v>
      </c>
      <c r="G2687" s="77" t="s">
        <v>193</v>
      </c>
      <c r="H2687" s="76" t="s">
        <v>3754</v>
      </c>
      <c r="I2687" s="76" t="s">
        <v>194</v>
      </c>
      <c r="J2687" s="78" t="s">
        <v>122</v>
      </c>
      <c r="K2687" s="79" t="s">
        <v>545</v>
      </c>
      <c r="L2687" s="79" t="s">
        <v>545</v>
      </c>
      <c r="M2687" s="79">
        <v>1434.67</v>
      </c>
      <c r="N2687" s="79">
        <v>5022.6400000000003</v>
      </c>
    </row>
    <row r="2688" spans="1:14" s="81" customFormat="1" x14ac:dyDescent="0.25">
      <c r="A2688" s="74" t="s">
        <v>41</v>
      </c>
      <c r="B2688" s="74" t="s">
        <v>41</v>
      </c>
      <c r="C2688" s="75" t="s">
        <v>691</v>
      </c>
      <c r="D2688" s="76" t="s">
        <v>21</v>
      </c>
      <c r="E2688" s="77">
        <v>2019</v>
      </c>
      <c r="F2688" s="76" t="s">
        <v>75</v>
      </c>
      <c r="G2688" s="77" t="s">
        <v>312</v>
      </c>
      <c r="H2688" s="76" t="s">
        <v>3755</v>
      </c>
      <c r="I2688" s="76" t="s">
        <v>313</v>
      </c>
      <c r="J2688" s="78" t="s">
        <v>785</v>
      </c>
      <c r="K2688" s="79" t="s">
        <v>634</v>
      </c>
      <c r="L2688" s="79" t="s">
        <v>634</v>
      </c>
      <c r="M2688" s="79">
        <v>1236.43</v>
      </c>
      <c r="N2688" s="79">
        <v>3029.39</v>
      </c>
    </row>
    <row r="2689" spans="1:14" s="81" customFormat="1" x14ac:dyDescent="0.25">
      <c r="A2689" s="74" t="s">
        <v>41</v>
      </c>
      <c r="B2689" s="74" t="s">
        <v>41</v>
      </c>
      <c r="C2689" s="75" t="s">
        <v>668</v>
      </c>
      <c r="D2689" s="76" t="s">
        <v>10</v>
      </c>
      <c r="E2689" s="77">
        <v>2019</v>
      </c>
      <c r="F2689" s="76" t="s">
        <v>76</v>
      </c>
      <c r="G2689" s="77" t="s">
        <v>328</v>
      </c>
      <c r="H2689" s="76" t="s">
        <v>3756</v>
      </c>
      <c r="I2689" s="76" t="s">
        <v>179</v>
      </c>
      <c r="J2689" s="78" t="s">
        <v>625</v>
      </c>
      <c r="K2689" s="79" t="s">
        <v>545</v>
      </c>
      <c r="L2689" s="79" t="s">
        <v>545</v>
      </c>
      <c r="M2689" s="79">
        <v>1122.2</v>
      </c>
      <c r="N2689" s="79">
        <v>3112.55</v>
      </c>
    </row>
    <row r="2690" spans="1:14" s="81" customFormat="1" x14ac:dyDescent="0.25">
      <c r="A2690" s="74" t="s">
        <v>41</v>
      </c>
      <c r="B2690" s="74" t="s">
        <v>41</v>
      </c>
      <c r="C2690" s="75" t="s">
        <v>761</v>
      </c>
      <c r="D2690" s="76" t="s">
        <v>35</v>
      </c>
      <c r="E2690" s="77">
        <v>2018</v>
      </c>
      <c r="F2690" s="76" t="s">
        <v>59</v>
      </c>
      <c r="G2690" s="77" t="s">
        <v>82</v>
      </c>
      <c r="H2690" s="76" t="s">
        <v>3757</v>
      </c>
      <c r="I2690" s="76" t="s">
        <v>99</v>
      </c>
      <c r="J2690" s="78" t="s">
        <v>823</v>
      </c>
      <c r="K2690" s="79" t="s">
        <v>634</v>
      </c>
      <c r="L2690" s="79" t="s">
        <v>634</v>
      </c>
      <c r="M2690" s="79">
        <v>1727</v>
      </c>
      <c r="N2690" s="79">
        <v>2407.96</v>
      </c>
    </row>
    <row r="2691" spans="1:14" s="81" customFormat="1" x14ac:dyDescent="0.25">
      <c r="A2691" s="74" t="s">
        <v>41</v>
      </c>
      <c r="B2691" s="74" t="s">
        <v>41</v>
      </c>
      <c r="C2691" s="75" t="s">
        <v>761</v>
      </c>
      <c r="D2691" s="76" t="s">
        <v>35</v>
      </c>
      <c r="E2691" s="77">
        <v>2018</v>
      </c>
      <c r="F2691" s="76" t="s">
        <v>59</v>
      </c>
      <c r="G2691" s="77" t="s">
        <v>82</v>
      </c>
      <c r="H2691" s="76" t="s">
        <v>3758</v>
      </c>
      <c r="I2691" s="76" t="s">
        <v>129</v>
      </c>
      <c r="J2691" s="78" t="s">
        <v>762</v>
      </c>
      <c r="K2691" s="79" t="s">
        <v>634</v>
      </c>
      <c r="L2691" s="79" t="s">
        <v>634</v>
      </c>
      <c r="M2691" s="79">
        <v>1326.25</v>
      </c>
      <c r="N2691" s="79">
        <v>2601.58</v>
      </c>
    </row>
    <row r="2692" spans="1:14" s="81" customFormat="1" x14ac:dyDescent="0.25">
      <c r="A2692" s="74" t="s">
        <v>41</v>
      </c>
      <c r="B2692" s="74" t="s">
        <v>41</v>
      </c>
      <c r="C2692" s="75" t="s">
        <v>660</v>
      </c>
      <c r="D2692" s="76" t="s">
        <v>5</v>
      </c>
      <c r="E2692" s="77">
        <v>2020</v>
      </c>
      <c r="F2692" s="76" t="s">
        <v>61</v>
      </c>
      <c r="G2692" s="77" t="s">
        <v>102</v>
      </c>
      <c r="H2692" s="76" t="s">
        <v>3759</v>
      </c>
      <c r="I2692" s="76" t="s">
        <v>129</v>
      </c>
      <c r="J2692" s="78" t="s">
        <v>661</v>
      </c>
      <c r="K2692" s="79" t="s">
        <v>634</v>
      </c>
      <c r="L2692" s="79" t="s">
        <v>634</v>
      </c>
      <c r="M2692" s="79">
        <v>1212</v>
      </c>
      <c r="N2692" s="79">
        <v>2178.0100000000002</v>
      </c>
    </row>
    <row r="2693" spans="1:14" s="81" customFormat="1" x14ac:dyDescent="0.25">
      <c r="A2693" s="74" t="s">
        <v>41</v>
      </c>
      <c r="B2693" s="74" t="s">
        <v>41</v>
      </c>
      <c r="C2693" s="75" t="s">
        <v>656</v>
      </c>
      <c r="D2693" s="76" t="s">
        <v>657</v>
      </c>
      <c r="E2693" s="77">
        <v>2023</v>
      </c>
      <c r="F2693" s="76" t="s">
        <v>61</v>
      </c>
      <c r="G2693" s="77" t="s">
        <v>102</v>
      </c>
      <c r="H2693" s="76" t="s">
        <v>3760</v>
      </c>
      <c r="I2693" s="76" t="s">
        <v>85</v>
      </c>
      <c r="J2693" s="78" t="s">
        <v>2165</v>
      </c>
      <c r="K2693" s="79" t="s">
        <v>634</v>
      </c>
      <c r="L2693" s="79" t="s">
        <v>634</v>
      </c>
      <c r="M2693" s="79">
        <v>1813.0059999999999</v>
      </c>
      <c r="N2693" s="79">
        <v>4014.5569284126213</v>
      </c>
    </row>
    <row r="2694" spans="1:14" s="81" customFormat="1" x14ac:dyDescent="0.25">
      <c r="A2694" s="74" t="s">
        <v>41</v>
      </c>
      <c r="B2694" s="74" t="s">
        <v>41</v>
      </c>
      <c r="C2694" s="75" t="s">
        <v>51</v>
      </c>
      <c r="D2694" s="76" t="s">
        <v>1</v>
      </c>
      <c r="E2694" s="77">
        <v>2020</v>
      </c>
      <c r="F2694" s="76" t="s">
        <v>67</v>
      </c>
      <c r="G2694" s="77" t="s">
        <v>193</v>
      </c>
      <c r="H2694" s="76" t="s">
        <v>3761</v>
      </c>
      <c r="I2694" s="76" t="s">
        <v>194</v>
      </c>
      <c r="J2694" s="78" t="s">
        <v>211</v>
      </c>
      <c r="K2694" s="79" t="s">
        <v>545</v>
      </c>
      <c r="L2694" s="79" t="s">
        <v>545</v>
      </c>
      <c r="M2694" s="79">
        <v>1434.67</v>
      </c>
      <c r="N2694" s="79">
        <v>5022.6400000000003</v>
      </c>
    </row>
    <row r="2695" spans="1:14" s="81" customFormat="1" x14ac:dyDescent="0.25">
      <c r="A2695" s="74" t="s">
        <v>41</v>
      </c>
      <c r="B2695" s="74" t="s">
        <v>41</v>
      </c>
      <c r="C2695" s="75" t="s">
        <v>668</v>
      </c>
      <c r="D2695" s="76" t="s">
        <v>10</v>
      </c>
      <c r="E2695" s="77">
        <v>2019</v>
      </c>
      <c r="F2695" s="76" t="s">
        <v>76</v>
      </c>
      <c r="G2695" s="77" t="s">
        <v>328</v>
      </c>
      <c r="H2695" s="76" t="s">
        <v>3762</v>
      </c>
      <c r="I2695" s="76" t="s">
        <v>179</v>
      </c>
      <c r="J2695" s="78" t="s">
        <v>397</v>
      </c>
      <c r="K2695" s="79" t="s">
        <v>545</v>
      </c>
      <c r="L2695" s="79" t="s">
        <v>545</v>
      </c>
      <c r="M2695" s="79">
        <v>1122.2</v>
      </c>
      <c r="N2695" s="79">
        <v>3112.55</v>
      </c>
    </row>
    <row r="2696" spans="1:14" s="81" customFormat="1" x14ac:dyDescent="0.25">
      <c r="A2696" s="74" t="s">
        <v>41</v>
      </c>
      <c r="B2696" s="74" t="s">
        <v>41</v>
      </c>
      <c r="C2696" s="75" t="s">
        <v>929</v>
      </c>
      <c r="D2696" s="76" t="s">
        <v>930</v>
      </c>
      <c r="E2696" s="77">
        <v>2018</v>
      </c>
      <c r="F2696" s="76" t="s">
        <v>61</v>
      </c>
      <c r="G2696" s="77" t="s">
        <v>102</v>
      </c>
      <c r="H2696" s="76" t="s">
        <v>3763</v>
      </c>
      <c r="I2696" s="76" t="s">
        <v>179</v>
      </c>
      <c r="J2696" s="78" t="s">
        <v>1279</v>
      </c>
      <c r="K2696" s="79" t="s">
        <v>545</v>
      </c>
      <c r="L2696" s="79" t="s">
        <v>545</v>
      </c>
      <c r="M2696" s="79">
        <v>1426.32</v>
      </c>
      <c r="N2696" s="79">
        <v>2530.5</v>
      </c>
    </row>
    <row r="2697" spans="1:14" s="81" customFormat="1" x14ac:dyDescent="0.25">
      <c r="A2697" s="74" t="s">
        <v>41</v>
      </c>
      <c r="B2697" s="74" t="s">
        <v>41</v>
      </c>
      <c r="C2697" s="75" t="s">
        <v>1245</v>
      </c>
      <c r="D2697" s="76" t="s">
        <v>1246</v>
      </c>
      <c r="E2697" s="77">
        <v>2021</v>
      </c>
      <c r="F2697" s="76" t="s">
        <v>78</v>
      </c>
      <c r="G2697" s="77" t="s">
        <v>507</v>
      </c>
      <c r="H2697" s="76" t="s">
        <v>3764</v>
      </c>
      <c r="I2697" s="76" t="s">
        <v>508</v>
      </c>
      <c r="J2697" s="78" t="s">
        <v>708</v>
      </c>
      <c r="K2697" s="79" t="s">
        <v>634</v>
      </c>
      <c r="L2697" s="79" t="s">
        <v>634</v>
      </c>
      <c r="M2697" s="79">
        <v>1895.31</v>
      </c>
      <c r="N2697" s="79">
        <v>4567.4357350000009</v>
      </c>
    </row>
    <row r="2698" spans="1:14" s="81" customFormat="1" x14ac:dyDescent="0.25">
      <c r="A2698" s="74" t="s">
        <v>41</v>
      </c>
      <c r="B2698" s="74" t="s">
        <v>41</v>
      </c>
      <c r="C2698" s="75" t="s">
        <v>51</v>
      </c>
      <c r="D2698" s="76" t="s">
        <v>1</v>
      </c>
      <c r="E2698" s="77">
        <v>2020</v>
      </c>
      <c r="F2698" s="76" t="s">
        <v>67</v>
      </c>
      <c r="G2698" s="77" t="s">
        <v>193</v>
      </c>
      <c r="H2698" s="76" t="s">
        <v>3765</v>
      </c>
      <c r="I2698" s="76" t="s">
        <v>194</v>
      </c>
      <c r="J2698" s="78" t="s">
        <v>665</v>
      </c>
      <c r="K2698" s="79" t="s">
        <v>545</v>
      </c>
      <c r="L2698" s="79" t="s">
        <v>545</v>
      </c>
      <c r="M2698" s="79">
        <v>1434.67</v>
      </c>
      <c r="N2698" s="79">
        <v>5022.6400000000003</v>
      </c>
    </row>
    <row r="2699" spans="1:14" s="81" customFormat="1" x14ac:dyDescent="0.25">
      <c r="A2699" s="74" t="s">
        <v>41</v>
      </c>
      <c r="B2699" s="74" t="s">
        <v>41</v>
      </c>
      <c r="C2699" s="75" t="s">
        <v>691</v>
      </c>
      <c r="D2699" s="76" t="s">
        <v>21</v>
      </c>
      <c r="E2699" s="77">
        <v>2019</v>
      </c>
      <c r="F2699" s="76" t="s">
        <v>75</v>
      </c>
      <c r="G2699" s="77" t="s">
        <v>312</v>
      </c>
      <c r="H2699" s="76" t="s">
        <v>3766</v>
      </c>
      <c r="I2699" s="76" t="s">
        <v>313</v>
      </c>
      <c r="J2699" s="78" t="s">
        <v>692</v>
      </c>
      <c r="K2699" s="79" t="s">
        <v>634</v>
      </c>
      <c r="L2699" s="79" t="s">
        <v>634</v>
      </c>
      <c r="M2699" s="79">
        <v>1236.43</v>
      </c>
      <c r="N2699" s="79">
        <v>3029.39</v>
      </c>
    </row>
    <row r="2700" spans="1:14" s="81" customFormat="1" x14ac:dyDescent="0.25">
      <c r="A2700" s="74" t="s">
        <v>41</v>
      </c>
      <c r="B2700" s="74" t="s">
        <v>41</v>
      </c>
      <c r="C2700" s="75" t="s">
        <v>659</v>
      </c>
      <c r="D2700" s="76" t="s">
        <v>4</v>
      </c>
      <c r="E2700" s="77">
        <v>2020</v>
      </c>
      <c r="F2700" s="76" t="s">
        <v>66</v>
      </c>
      <c r="G2700" s="77" t="s">
        <v>186</v>
      </c>
      <c r="H2700" s="76" t="s">
        <v>3767</v>
      </c>
      <c r="I2700" s="76" t="s">
        <v>179</v>
      </c>
      <c r="J2700" s="78" t="s">
        <v>477</v>
      </c>
      <c r="K2700" s="79" t="s">
        <v>545</v>
      </c>
      <c r="L2700" s="79" t="s">
        <v>545</v>
      </c>
      <c r="M2700" s="79">
        <v>1856.3</v>
      </c>
      <c r="N2700" s="79">
        <v>4386.187660999999</v>
      </c>
    </row>
    <row r="2701" spans="1:14" s="81" customFormat="1" x14ac:dyDescent="0.25">
      <c r="A2701" s="74" t="s">
        <v>41</v>
      </c>
      <c r="B2701" s="74" t="s">
        <v>41</v>
      </c>
      <c r="C2701" s="75" t="s">
        <v>761</v>
      </c>
      <c r="D2701" s="76" t="s">
        <v>35</v>
      </c>
      <c r="E2701" s="77">
        <v>2018</v>
      </c>
      <c r="F2701" s="76" t="s">
        <v>59</v>
      </c>
      <c r="G2701" s="77" t="s">
        <v>82</v>
      </c>
      <c r="H2701" s="76" t="s">
        <v>3768</v>
      </c>
      <c r="I2701" s="76" t="s">
        <v>99</v>
      </c>
      <c r="J2701" s="78" t="s">
        <v>785</v>
      </c>
      <c r="K2701" s="79" t="s">
        <v>634</v>
      </c>
      <c r="L2701" s="79" t="s">
        <v>634</v>
      </c>
      <c r="M2701" s="79">
        <v>1727</v>
      </c>
      <c r="N2701" s="79">
        <v>2407.96</v>
      </c>
    </row>
    <row r="2702" spans="1:14" s="81" customFormat="1" x14ac:dyDescent="0.25">
      <c r="A2702" s="74" t="s">
        <v>41</v>
      </c>
      <c r="B2702" s="74" t="s">
        <v>41</v>
      </c>
      <c r="C2702" s="75" t="s">
        <v>656</v>
      </c>
      <c r="D2702" s="76" t="s">
        <v>657</v>
      </c>
      <c r="E2702" s="77">
        <v>2023</v>
      </c>
      <c r="F2702" s="76" t="s">
        <v>61</v>
      </c>
      <c r="G2702" s="77" t="s">
        <v>102</v>
      </c>
      <c r="H2702" s="76" t="s">
        <v>3769</v>
      </c>
      <c r="I2702" s="76" t="s">
        <v>85</v>
      </c>
      <c r="J2702" s="78" t="s">
        <v>699</v>
      </c>
      <c r="K2702" s="79" t="s">
        <v>634</v>
      </c>
      <c r="L2702" s="79" t="s">
        <v>634</v>
      </c>
      <c r="M2702" s="79">
        <v>1813.0059999999999</v>
      </c>
      <c r="N2702" s="79">
        <v>4014.5569284126213</v>
      </c>
    </row>
    <row r="2703" spans="1:14" s="81" customFormat="1" x14ac:dyDescent="0.25">
      <c r="A2703" s="74" t="s">
        <v>41</v>
      </c>
      <c r="B2703" s="74" t="s">
        <v>41</v>
      </c>
      <c r="C2703" s="75" t="s">
        <v>680</v>
      </c>
      <c r="D2703" s="76" t="s">
        <v>18</v>
      </c>
      <c r="E2703" s="77">
        <v>2022</v>
      </c>
      <c r="F2703" s="76" t="s">
        <v>64</v>
      </c>
      <c r="G2703" s="77" t="s">
        <v>159</v>
      </c>
      <c r="H2703" s="76" t="s">
        <v>3770</v>
      </c>
      <c r="I2703" s="76" t="s">
        <v>162</v>
      </c>
      <c r="J2703" s="78" t="s">
        <v>837</v>
      </c>
      <c r="K2703" s="79" t="s">
        <v>634</v>
      </c>
      <c r="L2703" s="79" t="s">
        <v>634</v>
      </c>
      <c r="M2703" s="79">
        <v>1964.76</v>
      </c>
      <c r="N2703" s="79">
        <v>2760.26</v>
      </c>
    </row>
    <row r="2704" spans="1:14" s="81" customFormat="1" x14ac:dyDescent="0.25">
      <c r="A2704" s="74" t="s">
        <v>41</v>
      </c>
      <c r="B2704" s="74" t="s">
        <v>41</v>
      </c>
      <c r="C2704" s="75" t="s">
        <v>654</v>
      </c>
      <c r="D2704" s="76" t="s">
        <v>2</v>
      </c>
      <c r="E2704" s="77">
        <v>2018</v>
      </c>
      <c r="F2704" s="76" t="s">
        <v>64</v>
      </c>
      <c r="G2704" s="77" t="s">
        <v>159</v>
      </c>
      <c r="H2704" s="76" t="s">
        <v>3771</v>
      </c>
      <c r="I2704" s="76" t="s">
        <v>129</v>
      </c>
      <c r="J2704" s="78" t="s">
        <v>655</v>
      </c>
      <c r="K2704" s="79" t="s">
        <v>634</v>
      </c>
      <c r="L2704" s="79" t="s">
        <v>634</v>
      </c>
      <c r="M2704" s="79">
        <v>2035.97</v>
      </c>
      <c r="N2704" s="79">
        <v>4337.2999999999993</v>
      </c>
    </row>
    <row r="2705" spans="1:14" s="81" customFormat="1" x14ac:dyDescent="0.25">
      <c r="A2705" s="74" t="s">
        <v>41</v>
      </c>
      <c r="B2705" s="74" t="s">
        <v>41</v>
      </c>
      <c r="C2705" s="75" t="s">
        <v>51</v>
      </c>
      <c r="D2705" s="76" t="s">
        <v>1</v>
      </c>
      <c r="E2705" s="77">
        <v>2020</v>
      </c>
      <c r="F2705" s="76" t="s">
        <v>67</v>
      </c>
      <c r="G2705" s="77" t="s">
        <v>193</v>
      </c>
      <c r="H2705" s="76" t="s">
        <v>3772</v>
      </c>
      <c r="I2705" s="76" t="s">
        <v>194</v>
      </c>
      <c r="J2705" s="78" t="s">
        <v>2048</v>
      </c>
      <c r="K2705" s="79" t="s">
        <v>545</v>
      </c>
      <c r="L2705" s="79" t="s">
        <v>545</v>
      </c>
      <c r="M2705" s="79">
        <v>1434.67</v>
      </c>
      <c r="N2705" s="79">
        <v>5022.6400000000003</v>
      </c>
    </row>
    <row r="2706" spans="1:14" s="81" customFormat="1" x14ac:dyDescent="0.25">
      <c r="A2706" s="74" t="s">
        <v>41</v>
      </c>
      <c r="B2706" s="74" t="s">
        <v>41</v>
      </c>
      <c r="C2706" s="75" t="s">
        <v>51</v>
      </c>
      <c r="D2706" s="76" t="s">
        <v>1</v>
      </c>
      <c r="E2706" s="77">
        <v>2020</v>
      </c>
      <c r="F2706" s="76" t="s">
        <v>67</v>
      </c>
      <c r="G2706" s="77" t="s">
        <v>193</v>
      </c>
      <c r="H2706" s="76" t="s">
        <v>3773</v>
      </c>
      <c r="I2706" s="76" t="s">
        <v>194</v>
      </c>
      <c r="J2706" s="78" t="s">
        <v>237</v>
      </c>
      <c r="K2706" s="79" t="s">
        <v>545</v>
      </c>
      <c r="L2706" s="79" t="s">
        <v>545</v>
      </c>
      <c r="M2706" s="79">
        <v>1434.67</v>
      </c>
      <c r="N2706" s="79">
        <v>5022.6400000000003</v>
      </c>
    </row>
    <row r="2707" spans="1:14" s="81" customFormat="1" x14ac:dyDescent="0.25">
      <c r="A2707" s="74" t="s">
        <v>41</v>
      </c>
      <c r="B2707" s="74" t="s">
        <v>41</v>
      </c>
      <c r="C2707" s="75" t="s">
        <v>51</v>
      </c>
      <c r="D2707" s="76" t="s">
        <v>1</v>
      </c>
      <c r="E2707" s="77">
        <v>2020</v>
      </c>
      <c r="F2707" s="76" t="s">
        <v>67</v>
      </c>
      <c r="G2707" s="77" t="s">
        <v>193</v>
      </c>
      <c r="H2707" s="76" t="s">
        <v>3774</v>
      </c>
      <c r="I2707" s="76" t="s">
        <v>194</v>
      </c>
      <c r="J2707" s="78" t="s">
        <v>218</v>
      </c>
      <c r="K2707" s="79" t="s">
        <v>545</v>
      </c>
      <c r="L2707" s="79" t="s">
        <v>545</v>
      </c>
      <c r="M2707" s="79">
        <v>1434.67</v>
      </c>
      <c r="N2707" s="79">
        <v>5022.6400000000003</v>
      </c>
    </row>
    <row r="2708" spans="1:14" s="81" customFormat="1" x14ac:dyDescent="0.25">
      <c r="A2708" s="74" t="s">
        <v>41</v>
      </c>
      <c r="B2708" s="74" t="s">
        <v>41</v>
      </c>
      <c r="C2708" s="75" t="s">
        <v>55</v>
      </c>
      <c r="D2708" s="76" t="s">
        <v>6</v>
      </c>
      <c r="E2708" s="77">
        <v>2018</v>
      </c>
      <c r="F2708" s="76" t="s">
        <v>71</v>
      </c>
      <c r="G2708" s="77" t="s">
        <v>264</v>
      </c>
      <c r="H2708" s="76" t="s">
        <v>3775</v>
      </c>
      <c r="I2708" s="76" t="s">
        <v>271</v>
      </c>
      <c r="J2708" s="78" t="s">
        <v>736</v>
      </c>
      <c r="K2708" s="79" t="s">
        <v>634</v>
      </c>
      <c r="L2708" s="79" t="s">
        <v>634</v>
      </c>
      <c r="M2708" s="79">
        <v>2245.1</v>
      </c>
      <c r="N2708" s="79">
        <v>4326.8999999999996</v>
      </c>
    </row>
    <row r="2709" spans="1:14" s="81" customFormat="1" x14ac:dyDescent="0.25">
      <c r="A2709" s="74" t="s">
        <v>41</v>
      </c>
      <c r="B2709" s="74" t="s">
        <v>41</v>
      </c>
      <c r="C2709" s="75" t="s">
        <v>51</v>
      </c>
      <c r="D2709" s="76" t="s">
        <v>1</v>
      </c>
      <c r="E2709" s="77">
        <v>2020</v>
      </c>
      <c r="F2709" s="76" t="s">
        <v>67</v>
      </c>
      <c r="G2709" s="77" t="s">
        <v>193</v>
      </c>
      <c r="H2709" s="76" t="s">
        <v>3776</v>
      </c>
      <c r="I2709" s="76" t="s">
        <v>194</v>
      </c>
      <c r="J2709" s="78" t="s">
        <v>233</v>
      </c>
      <c r="K2709" s="79" t="s">
        <v>545</v>
      </c>
      <c r="L2709" s="79" t="s">
        <v>545</v>
      </c>
      <c r="M2709" s="79">
        <v>1434.67</v>
      </c>
      <c r="N2709" s="79">
        <v>5022.6400000000003</v>
      </c>
    </row>
    <row r="2710" spans="1:14" s="81" customFormat="1" x14ac:dyDescent="0.25">
      <c r="A2710" s="74" t="s">
        <v>41</v>
      </c>
      <c r="B2710" s="74" t="s">
        <v>41</v>
      </c>
      <c r="C2710" s="75" t="s">
        <v>929</v>
      </c>
      <c r="D2710" s="76" t="s">
        <v>930</v>
      </c>
      <c r="E2710" s="77">
        <v>2018</v>
      </c>
      <c r="F2710" s="76" t="s">
        <v>61</v>
      </c>
      <c r="G2710" s="77" t="s">
        <v>102</v>
      </c>
      <c r="H2710" s="76" t="s">
        <v>3777</v>
      </c>
      <c r="I2710" s="76" t="s">
        <v>179</v>
      </c>
      <c r="J2710" s="78" t="s">
        <v>1660</v>
      </c>
      <c r="K2710" s="79" t="s">
        <v>545</v>
      </c>
      <c r="L2710" s="79" t="s">
        <v>545</v>
      </c>
      <c r="M2710" s="79">
        <v>1302</v>
      </c>
      <c r="N2710" s="79">
        <v>2442.8200000000002</v>
      </c>
    </row>
    <row r="2711" spans="1:14" s="81" customFormat="1" x14ac:dyDescent="0.25">
      <c r="A2711" s="74" t="s">
        <v>41</v>
      </c>
      <c r="B2711" s="74" t="s">
        <v>41</v>
      </c>
      <c r="C2711" s="75" t="s">
        <v>719</v>
      </c>
      <c r="D2711" s="76" t="s">
        <v>720</v>
      </c>
      <c r="E2711" s="77">
        <v>2022</v>
      </c>
      <c r="F2711" s="76" t="s">
        <v>75</v>
      </c>
      <c r="G2711" s="77" t="s">
        <v>312</v>
      </c>
      <c r="H2711" s="76" t="s">
        <v>3778</v>
      </c>
      <c r="I2711" s="76" t="s">
        <v>257</v>
      </c>
      <c r="J2711" s="78" t="s">
        <v>747</v>
      </c>
      <c r="K2711" s="79" t="s">
        <v>634</v>
      </c>
      <c r="L2711" s="79" t="s">
        <v>634</v>
      </c>
      <c r="M2711" s="79">
        <v>1608.3</v>
      </c>
      <c r="N2711" s="79">
        <v>2883.44</v>
      </c>
    </row>
    <row r="2712" spans="1:14" s="81" customFormat="1" x14ac:dyDescent="0.25">
      <c r="A2712" s="74" t="s">
        <v>41</v>
      </c>
      <c r="B2712" s="74" t="s">
        <v>41</v>
      </c>
      <c r="C2712" s="75" t="s">
        <v>929</v>
      </c>
      <c r="D2712" s="76" t="s">
        <v>930</v>
      </c>
      <c r="E2712" s="77">
        <v>2018</v>
      </c>
      <c r="F2712" s="76" t="s">
        <v>61</v>
      </c>
      <c r="G2712" s="77" t="s">
        <v>102</v>
      </c>
      <c r="H2712" s="76" t="s">
        <v>3779</v>
      </c>
      <c r="I2712" s="76" t="s">
        <v>179</v>
      </c>
      <c r="J2712" s="78" t="s">
        <v>1163</v>
      </c>
      <c r="K2712" s="79" t="s">
        <v>547</v>
      </c>
      <c r="L2712" s="79" t="s">
        <v>547</v>
      </c>
      <c r="M2712" s="79">
        <v>1426.32</v>
      </c>
      <c r="N2712" s="79">
        <v>2530.5</v>
      </c>
    </row>
    <row r="2713" spans="1:14" s="81" customFormat="1" x14ac:dyDescent="0.25">
      <c r="A2713" s="74" t="s">
        <v>41</v>
      </c>
      <c r="B2713" s="74" t="s">
        <v>41</v>
      </c>
      <c r="C2713" s="75" t="s">
        <v>654</v>
      </c>
      <c r="D2713" s="76" t="s">
        <v>2</v>
      </c>
      <c r="E2713" s="77">
        <v>2018</v>
      </c>
      <c r="F2713" s="76" t="s">
        <v>64</v>
      </c>
      <c r="G2713" s="77" t="s">
        <v>159</v>
      </c>
      <c r="H2713" s="76" t="s">
        <v>3780</v>
      </c>
      <c r="I2713" s="76" t="s">
        <v>129</v>
      </c>
      <c r="J2713" s="78" t="s">
        <v>688</v>
      </c>
      <c r="K2713" s="79" t="s">
        <v>634</v>
      </c>
      <c r="L2713" s="79" t="s">
        <v>634</v>
      </c>
      <c r="M2713" s="79">
        <v>2035.97</v>
      </c>
      <c r="N2713" s="79">
        <v>4337.2999999999993</v>
      </c>
    </row>
    <row r="2714" spans="1:14" s="81" customFormat="1" x14ac:dyDescent="0.25">
      <c r="A2714" s="74" t="s">
        <v>41</v>
      </c>
      <c r="B2714" s="74" t="s">
        <v>41</v>
      </c>
      <c r="C2714" s="75" t="s">
        <v>51</v>
      </c>
      <c r="D2714" s="76" t="s">
        <v>1</v>
      </c>
      <c r="E2714" s="77">
        <v>2020</v>
      </c>
      <c r="F2714" s="76" t="s">
        <v>67</v>
      </c>
      <c r="G2714" s="77" t="s">
        <v>193</v>
      </c>
      <c r="H2714" s="76" t="s">
        <v>3781</v>
      </c>
      <c r="I2714" s="76" t="s">
        <v>194</v>
      </c>
      <c r="J2714" s="78" t="s">
        <v>625</v>
      </c>
      <c r="K2714" s="79" t="s">
        <v>545</v>
      </c>
      <c r="L2714" s="79" t="s">
        <v>545</v>
      </c>
      <c r="M2714" s="79">
        <v>1434.67</v>
      </c>
      <c r="N2714" s="79">
        <v>5022.6400000000003</v>
      </c>
    </row>
    <row r="2715" spans="1:14" s="81" customFormat="1" x14ac:dyDescent="0.25">
      <c r="A2715" s="74" t="s">
        <v>41</v>
      </c>
      <c r="B2715" s="74" t="s">
        <v>41</v>
      </c>
      <c r="C2715" s="75" t="s">
        <v>751</v>
      </c>
      <c r="D2715" s="76" t="s">
        <v>27</v>
      </c>
      <c r="E2715" s="77">
        <v>2018</v>
      </c>
      <c r="F2715" s="76" t="s">
        <v>72</v>
      </c>
      <c r="G2715" s="77" t="s">
        <v>275</v>
      </c>
      <c r="H2715" s="76" t="s">
        <v>3783</v>
      </c>
      <c r="I2715" s="76" t="s">
        <v>277</v>
      </c>
      <c r="J2715" s="78" t="s">
        <v>105</v>
      </c>
      <c r="K2715" s="79" t="s">
        <v>634</v>
      </c>
      <c r="L2715" s="79" t="s">
        <v>634</v>
      </c>
      <c r="M2715" s="79">
        <v>1523.3</v>
      </c>
      <c r="N2715" s="79">
        <v>3458.29</v>
      </c>
    </row>
    <row r="2716" spans="1:14" s="81" customFormat="1" x14ac:dyDescent="0.25">
      <c r="A2716" s="74" t="s">
        <v>41</v>
      </c>
      <c r="B2716" s="74" t="s">
        <v>41</v>
      </c>
      <c r="C2716" s="75" t="s">
        <v>706</v>
      </c>
      <c r="D2716" s="76" t="s">
        <v>568</v>
      </c>
      <c r="E2716" s="77">
        <v>2022</v>
      </c>
      <c r="F2716" s="76" t="s">
        <v>61</v>
      </c>
      <c r="G2716" s="77" t="s">
        <v>102</v>
      </c>
      <c r="H2716" s="76" t="s">
        <v>3784</v>
      </c>
      <c r="I2716" s="76" t="s">
        <v>103</v>
      </c>
      <c r="J2716" s="78" t="s">
        <v>695</v>
      </c>
      <c r="K2716" s="79" t="s">
        <v>634</v>
      </c>
      <c r="L2716" s="79" t="s">
        <v>634</v>
      </c>
      <c r="M2716" s="79">
        <v>2218.2600000000002</v>
      </c>
      <c r="N2716" s="79">
        <v>4306.2299999999996</v>
      </c>
    </row>
    <row r="2717" spans="1:14" s="81" customFormat="1" x14ac:dyDescent="0.25">
      <c r="A2717" s="74" t="s">
        <v>41</v>
      </c>
      <c r="B2717" s="74" t="s">
        <v>41</v>
      </c>
      <c r="C2717" s="75" t="s">
        <v>691</v>
      </c>
      <c r="D2717" s="76" t="s">
        <v>21</v>
      </c>
      <c r="E2717" s="77">
        <v>2019</v>
      </c>
      <c r="F2717" s="76" t="s">
        <v>75</v>
      </c>
      <c r="G2717" s="77" t="s">
        <v>312</v>
      </c>
      <c r="H2717" s="76" t="s">
        <v>3785</v>
      </c>
      <c r="I2717" s="76" t="s">
        <v>313</v>
      </c>
      <c r="J2717" s="78" t="s">
        <v>801</v>
      </c>
      <c r="K2717" s="79" t="s">
        <v>634</v>
      </c>
      <c r="L2717" s="79" t="s">
        <v>634</v>
      </c>
      <c r="M2717" s="79">
        <v>1236.43</v>
      </c>
      <c r="N2717" s="79">
        <v>3029.39</v>
      </c>
    </row>
    <row r="2718" spans="1:14" s="81" customFormat="1" x14ac:dyDescent="0.25">
      <c r="A2718" s="74" t="s">
        <v>41</v>
      </c>
      <c r="B2718" s="74" t="s">
        <v>41</v>
      </c>
      <c r="C2718" s="75" t="s">
        <v>659</v>
      </c>
      <c r="D2718" s="76" t="s">
        <v>4</v>
      </c>
      <c r="E2718" s="77">
        <v>2020</v>
      </c>
      <c r="F2718" s="76" t="s">
        <v>66</v>
      </c>
      <c r="G2718" s="77" t="s">
        <v>186</v>
      </c>
      <c r="H2718" s="76" t="s">
        <v>3786</v>
      </c>
      <c r="I2718" s="76" t="s">
        <v>179</v>
      </c>
      <c r="J2718" s="78" t="s">
        <v>454</v>
      </c>
      <c r="K2718" s="79" t="s">
        <v>545</v>
      </c>
      <c r="L2718" s="79" t="s">
        <v>545</v>
      </c>
      <c r="M2718" s="79">
        <v>1445.71</v>
      </c>
      <c r="N2718" s="79">
        <v>3525.9695380000003</v>
      </c>
    </row>
    <row r="2719" spans="1:14" s="81" customFormat="1" x14ac:dyDescent="0.25">
      <c r="A2719" s="74" t="s">
        <v>41</v>
      </c>
      <c r="B2719" s="74" t="s">
        <v>41</v>
      </c>
      <c r="C2719" s="75" t="s">
        <v>55</v>
      </c>
      <c r="D2719" s="76" t="s">
        <v>6</v>
      </c>
      <c r="E2719" s="77">
        <v>2018</v>
      </c>
      <c r="F2719" s="76" t="s">
        <v>71</v>
      </c>
      <c r="G2719" s="77" t="s">
        <v>264</v>
      </c>
      <c r="H2719" s="76" t="s">
        <v>3787</v>
      </c>
      <c r="I2719" s="76" t="s">
        <v>99</v>
      </c>
      <c r="J2719" s="78" t="s">
        <v>736</v>
      </c>
      <c r="K2719" s="79" t="s">
        <v>634</v>
      </c>
      <c r="L2719" s="79" t="s">
        <v>634</v>
      </c>
      <c r="M2719" s="79">
        <v>1727</v>
      </c>
      <c r="N2719" s="79">
        <v>3452.47</v>
      </c>
    </row>
    <row r="2720" spans="1:14" s="81" customFormat="1" x14ac:dyDescent="0.25">
      <c r="A2720" s="74" t="s">
        <v>41</v>
      </c>
      <c r="B2720" s="74" t="s">
        <v>41</v>
      </c>
      <c r="C2720" s="75" t="s">
        <v>668</v>
      </c>
      <c r="D2720" s="76" t="s">
        <v>10</v>
      </c>
      <c r="E2720" s="77">
        <v>2019</v>
      </c>
      <c r="F2720" s="76" t="s">
        <v>76</v>
      </c>
      <c r="G2720" s="77" t="s">
        <v>328</v>
      </c>
      <c r="H2720" s="76" t="s">
        <v>3788</v>
      </c>
      <c r="I2720" s="76" t="s">
        <v>179</v>
      </c>
      <c r="J2720" s="78" t="s">
        <v>361</v>
      </c>
      <c r="K2720" s="79" t="s">
        <v>546</v>
      </c>
      <c r="L2720" s="79" t="s">
        <v>546</v>
      </c>
      <c r="M2720" s="79">
        <v>1122.2</v>
      </c>
      <c r="N2720" s="79">
        <v>3112.55</v>
      </c>
    </row>
    <row r="2721" spans="1:14" s="81" customFormat="1" x14ac:dyDescent="0.25">
      <c r="A2721" s="74" t="s">
        <v>41</v>
      </c>
      <c r="B2721" s="74" t="s">
        <v>41</v>
      </c>
      <c r="C2721" s="75" t="s">
        <v>659</v>
      </c>
      <c r="D2721" s="76" t="s">
        <v>4</v>
      </c>
      <c r="E2721" s="77">
        <v>2020</v>
      </c>
      <c r="F2721" s="76" t="s">
        <v>66</v>
      </c>
      <c r="G2721" s="77" t="s">
        <v>186</v>
      </c>
      <c r="H2721" s="76" t="s">
        <v>3789</v>
      </c>
      <c r="I2721" s="76" t="s">
        <v>179</v>
      </c>
      <c r="J2721" s="78" t="s">
        <v>486</v>
      </c>
      <c r="K2721" s="79" t="s">
        <v>545</v>
      </c>
      <c r="L2721" s="79" t="s">
        <v>545</v>
      </c>
      <c r="M2721" s="79">
        <v>1732.83</v>
      </c>
      <c r="N2721" s="79">
        <v>4139.6543279999996</v>
      </c>
    </row>
    <row r="2722" spans="1:14" s="81" customFormat="1" x14ac:dyDescent="0.25">
      <c r="A2722" s="74" t="s">
        <v>41</v>
      </c>
      <c r="B2722" s="74" t="s">
        <v>41</v>
      </c>
      <c r="C2722" s="75" t="s">
        <v>51</v>
      </c>
      <c r="D2722" s="76" t="s">
        <v>1</v>
      </c>
      <c r="E2722" s="77">
        <v>2020</v>
      </c>
      <c r="F2722" s="76" t="s">
        <v>67</v>
      </c>
      <c r="G2722" s="77" t="s">
        <v>193</v>
      </c>
      <c r="H2722" s="76" t="s">
        <v>3790</v>
      </c>
      <c r="I2722" s="76" t="s">
        <v>194</v>
      </c>
      <c r="J2722" s="78" t="s">
        <v>240</v>
      </c>
      <c r="K2722" s="79" t="s">
        <v>545</v>
      </c>
      <c r="L2722" s="79" t="s">
        <v>545</v>
      </c>
      <c r="M2722" s="79">
        <v>1434.67</v>
      </c>
      <c r="N2722" s="79">
        <v>5022.6400000000003</v>
      </c>
    </row>
    <row r="2723" spans="1:14" s="81" customFormat="1" x14ac:dyDescent="0.25">
      <c r="A2723" s="74" t="s">
        <v>41</v>
      </c>
      <c r="B2723" s="74" t="s">
        <v>41</v>
      </c>
      <c r="C2723" s="75" t="s">
        <v>666</v>
      </c>
      <c r="D2723" s="76" t="s">
        <v>9</v>
      </c>
      <c r="E2723" s="77">
        <v>2020</v>
      </c>
      <c r="F2723" s="76" t="s">
        <v>77</v>
      </c>
      <c r="G2723" s="77" t="s">
        <v>403</v>
      </c>
      <c r="H2723" s="76" t="s">
        <v>3791</v>
      </c>
      <c r="I2723" s="76" t="s">
        <v>407</v>
      </c>
      <c r="J2723" s="78" t="s">
        <v>741</v>
      </c>
      <c r="K2723" s="79" t="s">
        <v>545</v>
      </c>
      <c r="L2723" s="79" t="s">
        <v>545</v>
      </c>
      <c r="M2723" s="79">
        <v>1302</v>
      </c>
      <c r="N2723" s="79">
        <v>3510.95</v>
      </c>
    </row>
    <row r="2724" spans="1:14" s="81" customFormat="1" x14ac:dyDescent="0.25">
      <c r="A2724" s="74" t="s">
        <v>41</v>
      </c>
      <c r="B2724" s="74" t="s">
        <v>41</v>
      </c>
      <c r="C2724" s="75" t="s">
        <v>51</v>
      </c>
      <c r="D2724" s="76" t="s">
        <v>1</v>
      </c>
      <c r="E2724" s="77">
        <v>2020</v>
      </c>
      <c r="F2724" s="76" t="s">
        <v>67</v>
      </c>
      <c r="G2724" s="77" t="s">
        <v>193</v>
      </c>
      <c r="H2724" s="76" t="s">
        <v>3792</v>
      </c>
      <c r="I2724" s="76" t="s">
        <v>194</v>
      </c>
      <c r="J2724" s="78" t="s">
        <v>801</v>
      </c>
      <c r="K2724" s="79" t="s">
        <v>545</v>
      </c>
      <c r="L2724" s="79" t="s">
        <v>545</v>
      </c>
      <c r="M2724" s="79">
        <v>1434.67</v>
      </c>
      <c r="N2724" s="79">
        <v>5022.6400000000003</v>
      </c>
    </row>
    <row r="2725" spans="1:14" s="81" customFormat="1" x14ac:dyDescent="0.25">
      <c r="A2725" s="74" t="s">
        <v>41</v>
      </c>
      <c r="B2725" s="74" t="s">
        <v>41</v>
      </c>
      <c r="C2725" s="75" t="s">
        <v>980</v>
      </c>
      <c r="D2725" s="76" t="s">
        <v>981</v>
      </c>
      <c r="E2725" s="77">
        <v>2022</v>
      </c>
      <c r="F2725" s="76" t="s">
        <v>982</v>
      </c>
      <c r="G2725" s="77" t="s">
        <v>983</v>
      </c>
      <c r="H2725" s="76" t="s">
        <v>3793</v>
      </c>
      <c r="I2725" s="76" t="s">
        <v>108</v>
      </c>
      <c r="J2725" s="78" t="s">
        <v>122</v>
      </c>
      <c r="K2725" s="79" t="s">
        <v>545</v>
      </c>
      <c r="L2725" s="79" t="s">
        <v>545</v>
      </c>
      <c r="M2725" s="79">
        <v>1424.79</v>
      </c>
      <c r="N2725" s="79">
        <v>5038.51</v>
      </c>
    </row>
    <row r="2726" spans="1:14" s="81" customFormat="1" x14ac:dyDescent="0.25">
      <c r="A2726" s="74" t="s">
        <v>41</v>
      </c>
      <c r="B2726" s="74" t="s">
        <v>41</v>
      </c>
      <c r="C2726" s="75" t="s">
        <v>659</v>
      </c>
      <c r="D2726" s="76" t="s">
        <v>4</v>
      </c>
      <c r="E2726" s="77">
        <v>2020</v>
      </c>
      <c r="F2726" s="76" t="s">
        <v>66</v>
      </c>
      <c r="G2726" s="77" t="s">
        <v>186</v>
      </c>
      <c r="H2726" s="76" t="s">
        <v>3794</v>
      </c>
      <c r="I2726" s="76" t="s">
        <v>179</v>
      </c>
      <c r="J2726" s="78" t="s">
        <v>1494</v>
      </c>
      <c r="K2726" s="79" t="s">
        <v>545</v>
      </c>
      <c r="L2726" s="79" t="s">
        <v>545</v>
      </c>
      <c r="M2726" s="79">
        <v>1732.83</v>
      </c>
      <c r="N2726" s="79">
        <v>4139.6543279999996</v>
      </c>
    </row>
    <row r="2727" spans="1:14" s="81" customFormat="1" x14ac:dyDescent="0.25">
      <c r="A2727" s="74" t="s">
        <v>41</v>
      </c>
      <c r="B2727" s="74" t="s">
        <v>41</v>
      </c>
      <c r="C2727" s="75" t="s">
        <v>719</v>
      </c>
      <c r="D2727" s="76" t="s">
        <v>720</v>
      </c>
      <c r="E2727" s="77">
        <v>2022</v>
      </c>
      <c r="F2727" s="76" t="s">
        <v>75</v>
      </c>
      <c r="G2727" s="77" t="s">
        <v>312</v>
      </c>
      <c r="H2727" s="76" t="s">
        <v>3795</v>
      </c>
      <c r="I2727" s="76" t="s">
        <v>257</v>
      </c>
      <c r="J2727" s="78" t="s">
        <v>785</v>
      </c>
      <c r="K2727" s="79" t="s">
        <v>634</v>
      </c>
      <c r="L2727" s="79" t="s">
        <v>634</v>
      </c>
      <c r="M2727" s="79">
        <v>1608.3</v>
      </c>
      <c r="N2727" s="79">
        <v>2883.44</v>
      </c>
    </row>
    <row r="2728" spans="1:14" s="81" customFormat="1" x14ac:dyDescent="0.25">
      <c r="A2728" s="74" t="s">
        <v>41</v>
      </c>
      <c r="B2728" s="74" t="s">
        <v>41</v>
      </c>
      <c r="C2728" s="75" t="s">
        <v>675</v>
      </c>
      <c r="D2728" s="76" t="s">
        <v>15</v>
      </c>
      <c r="E2728" s="77">
        <v>2018</v>
      </c>
      <c r="F2728" s="76" t="s">
        <v>676</v>
      </c>
      <c r="G2728" s="77" t="s">
        <v>280</v>
      </c>
      <c r="H2728" s="76" t="s">
        <v>3796</v>
      </c>
      <c r="I2728" s="76" t="s">
        <v>281</v>
      </c>
      <c r="J2728" s="78" t="s">
        <v>685</v>
      </c>
      <c r="K2728" s="79" t="s">
        <v>634</v>
      </c>
      <c r="L2728" s="79" t="s">
        <v>634</v>
      </c>
      <c r="M2728" s="79">
        <v>1360.07</v>
      </c>
      <c r="N2728" s="79">
        <v>3166.66</v>
      </c>
    </row>
    <row r="2729" spans="1:14" s="81" customFormat="1" x14ac:dyDescent="0.25">
      <c r="A2729" s="74" t="s">
        <v>41</v>
      </c>
      <c r="B2729" s="74" t="s">
        <v>41</v>
      </c>
      <c r="C2729" s="75" t="s">
        <v>675</v>
      </c>
      <c r="D2729" s="76" t="s">
        <v>15</v>
      </c>
      <c r="E2729" s="77">
        <v>2018</v>
      </c>
      <c r="F2729" s="76" t="s">
        <v>676</v>
      </c>
      <c r="G2729" s="77" t="s">
        <v>280</v>
      </c>
      <c r="H2729" s="76" t="s">
        <v>3797</v>
      </c>
      <c r="I2729" s="76" t="s">
        <v>281</v>
      </c>
      <c r="J2729" s="78" t="s">
        <v>753</v>
      </c>
      <c r="K2729" s="79" t="s">
        <v>634</v>
      </c>
      <c r="L2729" s="79" t="s">
        <v>634</v>
      </c>
      <c r="M2729" s="79">
        <v>1360.07</v>
      </c>
      <c r="N2729" s="79">
        <v>3166.66</v>
      </c>
    </row>
    <row r="2730" spans="1:14" s="81" customFormat="1" x14ac:dyDescent="0.25">
      <c r="A2730" s="74" t="s">
        <v>41</v>
      </c>
      <c r="B2730" s="74" t="s">
        <v>41</v>
      </c>
      <c r="C2730" s="75" t="s">
        <v>55</v>
      </c>
      <c r="D2730" s="76" t="s">
        <v>6</v>
      </c>
      <c r="E2730" s="77">
        <v>2018</v>
      </c>
      <c r="F2730" s="76" t="s">
        <v>71</v>
      </c>
      <c r="G2730" s="77" t="s">
        <v>264</v>
      </c>
      <c r="H2730" s="76" t="s">
        <v>3798</v>
      </c>
      <c r="I2730" s="76" t="s">
        <v>269</v>
      </c>
      <c r="J2730" s="78" t="s">
        <v>679</v>
      </c>
      <c r="K2730" s="79" t="s">
        <v>634</v>
      </c>
      <c r="L2730" s="79" t="s">
        <v>634</v>
      </c>
      <c r="M2730" s="79">
        <v>1727</v>
      </c>
      <c r="N2730" s="79">
        <v>3479.61</v>
      </c>
    </row>
    <row r="2731" spans="1:14" s="81" customFormat="1" x14ac:dyDescent="0.25">
      <c r="A2731" s="74" t="s">
        <v>41</v>
      </c>
      <c r="B2731" s="74" t="s">
        <v>41</v>
      </c>
      <c r="C2731" s="75" t="s">
        <v>675</v>
      </c>
      <c r="D2731" s="76" t="s">
        <v>15</v>
      </c>
      <c r="E2731" s="77">
        <v>2018</v>
      </c>
      <c r="F2731" s="76" t="s">
        <v>676</v>
      </c>
      <c r="G2731" s="77" t="s">
        <v>280</v>
      </c>
      <c r="H2731" s="76" t="s">
        <v>3799</v>
      </c>
      <c r="I2731" s="76" t="s">
        <v>281</v>
      </c>
      <c r="J2731" s="78" t="s">
        <v>718</v>
      </c>
      <c r="K2731" s="79" t="s">
        <v>634</v>
      </c>
      <c r="L2731" s="79" t="s">
        <v>634</v>
      </c>
      <c r="M2731" s="79">
        <v>1360.07</v>
      </c>
      <c r="N2731" s="79">
        <v>3166.66</v>
      </c>
    </row>
    <row r="2732" spans="1:14" s="81" customFormat="1" x14ac:dyDescent="0.25">
      <c r="A2732" s="74" t="s">
        <v>41</v>
      </c>
      <c r="B2732" s="74" t="s">
        <v>41</v>
      </c>
      <c r="C2732" s="75" t="s">
        <v>682</v>
      </c>
      <c r="D2732" s="76" t="s">
        <v>19</v>
      </c>
      <c r="E2732" s="77">
        <v>2019</v>
      </c>
      <c r="F2732" s="76" t="s">
        <v>683</v>
      </c>
      <c r="G2732" s="77" t="s">
        <v>308</v>
      </c>
      <c r="H2732" s="76" t="s">
        <v>3800</v>
      </c>
      <c r="I2732" s="76" t="s">
        <v>310</v>
      </c>
      <c r="J2732" s="78" t="s">
        <v>114</v>
      </c>
      <c r="K2732" s="79" t="s">
        <v>634</v>
      </c>
      <c r="L2732" s="79" t="s">
        <v>634</v>
      </c>
      <c r="M2732" s="79">
        <v>1236.43</v>
      </c>
      <c r="N2732" s="79">
        <v>2323.46</v>
      </c>
    </row>
    <row r="2733" spans="1:14" s="81" customFormat="1" x14ac:dyDescent="0.25">
      <c r="A2733" s="74" t="s">
        <v>41</v>
      </c>
      <c r="B2733" s="74" t="s">
        <v>41</v>
      </c>
      <c r="C2733" s="75" t="s">
        <v>706</v>
      </c>
      <c r="D2733" s="76" t="s">
        <v>568</v>
      </c>
      <c r="E2733" s="77">
        <v>2022</v>
      </c>
      <c r="F2733" s="76" t="s">
        <v>61</v>
      </c>
      <c r="G2733" s="77" t="s">
        <v>102</v>
      </c>
      <c r="H2733" s="76" t="s">
        <v>3801</v>
      </c>
      <c r="I2733" s="76" t="s">
        <v>103</v>
      </c>
      <c r="J2733" s="78" t="s">
        <v>105</v>
      </c>
      <c r="K2733" s="79" t="s">
        <v>634</v>
      </c>
      <c r="L2733" s="79" t="s">
        <v>634</v>
      </c>
      <c r="M2733" s="79">
        <v>2218.2600000000002</v>
      </c>
      <c r="N2733" s="79">
        <v>4306.2299999999996</v>
      </c>
    </row>
    <row r="2734" spans="1:14" s="81" customFormat="1" x14ac:dyDescent="0.25">
      <c r="A2734" s="74" t="s">
        <v>41</v>
      </c>
      <c r="B2734" s="74" t="s">
        <v>41</v>
      </c>
      <c r="C2734" s="75" t="s">
        <v>659</v>
      </c>
      <c r="D2734" s="76" t="s">
        <v>4</v>
      </c>
      <c r="E2734" s="77">
        <v>2020</v>
      </c>
      <c r="F2734" s="76" t="s">
        <v>66</v>
      </c>
      <c r="G2734" s="77" t="s">
        <v>186</v>
      </c>
      <c r="H2734" s="76" t="s">
        <v>3802</v>
      </c>
      <c r="I2734" s="76" t="s">
        <v>179</v>
      </c>
      <c r="J2734" s="78" t="s">
        <v>412</v>
      </c>
      <c r="K2734" s="79" t="s">
        <v>545</v>
      </c>
      <c r="L2734" s="79" t="s">
        <v>545</v>
      </c>
      <c r="M2734" s="79">
        <v>1732.83</v>
      </c>
      <c r="N2734" s="79">
        <v>4139.6543279999996</v>
      </c>
    </row>
    <row r="2735" spans="1:14" s="81" customFormat="1" x14ac:dyDescent="0.25">
      <c r="A2735" s="74" t="s">
        <v>41</v>
      </c>
      <c r="B2735" s="74" t="s">
        <v>41</v>
      </c>
      <c r="C2735" s="75" t="s">
        <v>55</v>
      </c>
      <c r="D2735" s="76" t="s">
        <v>6</v>
      </c>
      <c r="E2735" s="77">
        <v>2018</v>
      </c>
      <c r="F2735" s="76" t="s">
        <v>71</v>
      </c>
      <c r="G2735" s="77" t="s">
        <v>264</v>
      </c>
      <c r="H2735" s="76" t="s">
        <v>3803</v>
      </c>
      <c r="I2735" s="76" t="s">
        <v>129</v>
      </c>
      <c r="J2735" s="78" t="s">
        <v>686</v>
      </c>
      <c r="K2735" s="79" t="s">
        <v>634</v>
      </c>
      <c r="L2735" s="79" t="s">
        <v>634</v>
      </c>
      <c r="M2735" s="79">
        <v>1298</v>
      </c>
      <c r="N2735" s="79">
        <v>2742.53</v>
      </c>
    </row>
    <row r="2736" spans="1:14" s="81" customFormat="1" x14ac:dyDescent="0.25">
      <c r="A2736" s="74" t="s">
        <v>41</v>
      </c>
      <c r="B2736" s="74" t="s">
        <v>41</v>
      </c>
      <c r="C2736" s="75" t="s">
        <v>751</v>
      </c>
      <c r="D2736" s="76" t="s">
        <v>27</v>
      </c>
      <c r="E2736" s="77">
        <v>2018</v>
      </c>
      <c r="F2736" s="76" t="s">
        <v>72</v>
      </c>
      <c r="G2736" s="77" t="s">
        <v>275</v>
      </c>
      <c r="H2736" s="76" t="s">
        <v>3804</v>
      </c>
      <c r="I2736" s="76" t="s">
        <v>277</v>
      </c>
      <c r="J2736" s="78" t="s">
        <v>114</v>
      </c>
      <c r="K2736" s="79" t="s">
        <v>634</v>
      </c>
      <c r="L2736" s="79" t="s">
        <v>634</v>
      </c>
      <c r="M2736" s="79">
        <v>1523.3</v>
      </c>
      <c r="N2736" s="79">
        <v>3458.29</v>
      </c>
    </row>
    <row r="2737" spans="1:14" s="81" customFormat="1" x14ac:dyDescent="0.25">
      <c r="A2737" s="74" t="s">
        <v>41</v>
      </c>
      <c r="B2737" s="74" t="s">
        <v>41</v>
      </c>
      <c r="C2737" s="75" t="s">
        <v>50</v>
      </c>
      <c r="D2737" s="76" t="s">
        <v>14</v>
      </c>
      <c r="E2737" s="77">
        <v>2019</v>
      </c>
      <c r="F2737" s="76" t="s">
        <v>66</v>
      </c>
      <c r="G2737" s="77" t="s">
        <v>186</v>
      </c>
      <c r="H2737" s="76" t="s">
        <v>3805</v>
      </c>
      <c r="I2737" s="76" t="s">
        <v>93</v>
      </c>
      <c r="J2737" s="78" t="s">
        <v>734</v>
      </c>
      <c r="K2737" s="79" t="s">
        <v>634</v>
      </c>
      <c r="L2737" s="79" t="s">
        <v>634</v>
      </c>
      <c r="M2737" s="79">
        <v>1735.89</v>
      </c>
      <c r="N2737" s="79">
        <v>1945.6</v>
      </c>
    </row>
    <row r="2738" spans="1:14" s="81" customFormat="1" x14ac:dyDescent="0.25">
      <c r="A2738" s="74" t="s">
        <v>41</v>
      </c>
      <c r="B2738" s="74" t="s">
        <v>41</v>
      </c>
      <c r="C2738" s="75" t="s">
        <v>691</v>
      </c>
      <c r="D2738" s="76" t="s">
        <v>21</v>
      </c>
      <c r="E2738" s="77">
        <v>2019</v>
      </c>
      <c r="F2738" s="76" t="s">
        <v>75</v>
      </c>
      <c r="G2738" s="77" t="s">
        <v>312</v>
      </c>
      <c r="H2738" s="76" t="s">
        <v>3806</v>
      </c>
      <c r="I2738" s="76" t="s">
        <v>313</v>
      </c>
      <c r="J2738" s="78" t="s">
        <v>695</v>
      </c>
      <c r="K2738" s="79" t="s">
        <v>634</v>
      </c>
      <c r="L2738" s="79" t="s">
        <v>634</v>
      </c>
      <c r="M2738" s="79">
        <v>1236.43</v>
      </c>
      <c r="N2738" s="79">
        <v>3029.39</v>
      </c>
    </row>
    <row r="2739" spans="1:14" s="81" customFormat="1" x14ac:dyDescent="0.25">
      <c r="A2739" s="74" t="s">
        <v>41</v>
      </c>
      <c r="B2739" s="74" t="s">
        <v>41</v>
      </c>
      <c r="C2739" s="75" t="s">
        <v>691</v>
      </c>
      <c r="D2739" s="76" t="s">
        <v>21</v>
      </c>
      <c r="E2739" s="77">
        <v>2019</v>
      </c>
      <c r="F2739" s="76" t="s">
        <v>75</v>
      </c>
      <c r="G2739" s="77" t="s">
        <v>312</v>
      </c>
      <c r="H2739" s="76" t="s">
        <v>3807</v>
      </c>
      <c r="I2739" s="76" t="s">
        <v>313</v>
      </c>
      <c r="J2739" s="78" t="s">
        <v>695</v>
      </c>
      <c r="K2739" s="79" t="s">
        <v>634</v>
      </c>
      <c r="L2739" s="79" t="s">
        <v>634</v>
      </c>
      <c r="M2739" s="79">
        <v>1236.43</v>
      </c>
      <c r="N2739" s="79">
        <v>3029.39</v>
      </c>
    </row>
    <row r="2740" spans="1:14" s="81" customFormat="1" x14ac:dyDescent="0.25">
      <c r="A2740" s="74" t="s">
        <v>41</v>
      </c>
      <c r="B2740" s="74" t="s">
        <v>41</v>
      </c>
      <c r="C2740" s="75" t="s">
        <v>703</v>
      </c>
      <c r="D2740" s="76" t="s">
        <v>601</v>
      </c>
      <c r="E2740" s="77">
        <v>2022</v>
      </c>
      <c r="F2740" s="76" t="s">
        <v>66</v>
      </c>
      <c r="G2740" s="77" t="s">
        <v>186</v>
      </c>
      <c r="H2740" s="76" t="s">
        <v>3808</v>
      </c>
      <c r="I2740" s="76" t="s">
        <v>93</v>
      </c>
      <c r="J2740" s="78" t="s">
        <v>740</v>
      </c>
      <c r="K2740" s="79" t="s">
        <v>634</v>
      </c>
      <c r="L2740" s="79" t="s">
        <v>634</v>
      </c>
      <c r="M2740" s="79">
        <v>1735.89</v>
      </c>
      <c r="N2740" s="79">
        <v>1945.6</v>
      </c>
    </row>
    <row r="2741" spans="1:14" s="81" customFormat="1" x14ac:dyDescent="0.25">
      <c r="A2741" s="74" t="s">
        <v>41</v>
      </c>
      <c r="B2741" s="74" t="s">
        <v>41</v>
      </c>
      <c r="C2741" s="75" t="s">
        <v>691</v>
      </c>
      <c r="D2741" s="76" t="s">
        <v>21</v>
      </c>
      <c r="E2741" s="77">
        <v>2019</v>
      </c>
      <c r="F2741" s="76" t="s">
        <v>75</v>
      </c>
      <c r="G2741" s="77" t="s">
        <v>312</v>
      </c>
      <c r="H2741" s="76" t="s">
        <v>3809</v>
      </c>
      <c r="I2741" s="76" t="s">
        <v>313</v>
      </c>
      <c r="J2741" s="78" t="s">
        <v>681</v>
      </c>
      <c r="K2741" s="79" t="s">
        <v>634</v>
      </c>
      <c r="L2741" s="79" t="s">
        <v>634</v>
      </c>
      <c r="M2741" s="79">
        <v>1236.43</v>
      </c>
      <c r="N2741" s="79">
        <v>3029.39</v>
      </c>
    </row>
    <row r="2742" spans="1:14" s="81" customFormat="1" x14ac:dyDescent="0.25">
      <c r="A2742" s="74" t="s">
        <v>41</v>
      </c>
      <c r="B2742" s="74" t="s">
        <v>41</v>
      </c>
      <c r="C2742" s="75" t="s">
        <v>656</v>
      </c>
      <c r="D2742" s="76" t="s">
        <v>657</v>
      </c>
      <c r="E2742" s="77">
        <v>2023</v>
      </c>
      <c r="F2742" s="76" t="s">
        <v>61</v>
      </c>
      <c r="G2742" s="77" t="s">
        <v>102</v>
      </c>
      <c r="H2742" s="76" t="s">
        <v>3810</v>
      </c>
      <c r="I2742" s="76" t="s">
        <v>180</v>
      </c>
      <c r="J2742" s="78" t="s">
        <v>2165</v>
      </c>
      <c r="K2742" s="79" t="s">
        <v>634</v>
      </c>
      <c r="L2742" s="79" t="s">
        <v>634</v>
      </c>
      <c r="M2742" s="79">
        <v>1478.8300000000002</v>
      </c>
      <c r="N2742" s="79">
        <v>3418.9749704753049</v>
      </c>
    </row>
    <row r="2743" spans="1:14" s="81" customFormat="1" x14ac:dyDescent="0.25">
      <c r="A2743" s="74" t="s">
        <v>41</v>
      </c>
      <c r="B2743" s="74" t="s">
        <v>41</v>
      </c>
      <c r="C2743" s="75" t="s">
        <v>675</v>
      </c>
      <c r="D2743" s="76" t="s">
        <v>15</v>
      </c>
      <c r="E2743" s="77">
        <v>2018</v>
      </c>
      <c r="F2743" s="76" t="s">
        <v>676</v>
      </c>
      <c r="G2743" s="77" t="s">
        <v>280</v>
      </c>
      <c r="H2743" s="76" t="s">
        <v>3811</v>
      </c>
      <c r="I2743" s="76" t="s">
        <v>281</v>
      </c>
      <c r="J2743" s="78" t="s">
        <v>685</v>
      </c>
      <c r="K2743" s="79" t="s">
        <v>634</v>
      </c>
      <c r="L2743" s="79" t="s">
        <v>634</v>
      </c>
      <c r="M2743" s="79">
        <v>1360.07</v>
      </c>
      <c r="N2743" s="79">
        <v>3166.66</v>
      </c>
    </row>
    <row r="2744" spans="1:14" s="81" customFormat="1" x14ac:dyDescent="0.25">
      <c r="A2744" s="74" t="s">
        <v>41</v>
      </c>
      <c r="B2744" s="74" t="s">
        <v>41</v>
      </c>
      <c r="C2744" s="75" t="s">
        <v>691</v>
      </c>
      <c r="D2744" s="76" t="s">
        <v>21</v>
      </c>
      <c r="E2744" s="77">
        <v>2019</v>
      </c>
      <c r="F2744" s="76" t="s">
        <v>75</v>
      </c>
      <c r="G2744" s="77" t="s">
        <v>312</v>
      </c>
      <c r="H2744" s="76" t="s">
        <v>3812</v>
      </c>
      <c r="I2744" s="76" t="s">
        <v>313</v>
      </c>
      <c r="J2744" s="78" t="s">
        <v>653</v>
      </c>
      <c r="K2744" s="79" t="s">
        <v>634</v>
      </c>
      <c r="L2744" s="79" t="s">
        <v>634</v>
      </c>
      <c r="M2744" s="79">
        <v>1236.43</v>
      </c>
      <c r="N2744" s="79">
        <v>3029.39</v>
      </c>
    </row>
    <row r="2745" spans="1:14" s="81" customFormat="1" x14ac:dyDescent="0.25">
      <c r="A2745" s="74" t="s">
        <v>41</v>
      </c>
      <c r="B2745" s="74" t="s">
        <v>41</v>
      </c>
      <c r="C2745" s="75" t="s">
        <v>675</v>
      </c>
      <c r="D2745" s="76" t="s">
        <v>15</v>
      </c>
      <c r="E2745" s="77">
        <v>2018</v>
      </c>
      <c r="F2745" s="76" t="s">
        <v>676</v>
      </c>
      <c r="G2745" s="77" t="s">
        <v>280</v>
      </c>
      <c r="H2745" s="76" t="s">
        <v>3813</v>
      </c>
      <c r="I2745" s="76" t="s">
        <v>281</v>
      </c>
      <c r="J2745" s="78" t="s">
        <v>685</v>
      </c>
      <c r="K2745" s="79" t="s">
        <v>634</v>
      </c>
      <c r="L2745" s="79" t="s">
        <v>634</v>
      </c>
      <c r="M2745" s="79">
        <v>1360.07</v>
      </c>
      <c r="N2745" s="79">
        <v>3166.66</v>
      </c>
    </row>
    <row r="2746" spans="1:14" s="81" customFormat="1" x14ac:dyDescent="0.25">
      <c r="A2746" s="74" t="s">
        <v>41</v>
      </c>
      <c r="B2746" s="74" t="s">
        <v>41</v>
      </c>
      <c r="C2746" s="75" t="s">
        <v>668</v>
      </c>
      <c r="D2746" s="76" t="s">
        <v>10</v>
      </c>
      <c r="E2746" s="77">
        <v>2019</v>
      </c>
      <c r="F2746" s="76" t="s">
        <v>76</v>
      </c>
      <c r="G2746" s="77" t="s">
        <v>328</v>
      </c>
      <c r="H2746" s="76" t="s">
        <v>3814</v>
      </c>
      <c r="I2746" s="76" t="s">
        <v>179</v>
      </c>
      <c r="J2746" s="78" t="s">
        <v>673</v>
      </c>
      <c r="K2746" s="79" t="s">
        <v>634</v>
      </c>
      <c r="L2746" s="79" t="s">
        <v>634</v>
      </c>
      <c r="M2746" s="79">
        <v>1122.2</v>
      </c>
      <c r="N2746" s="79">
        <v>3112.55</v>
      </c>
    </row>
    <row r="2747" spans="1:14" s="81" customFormat="1" x14ac:dyDescent="0.25">
      <c r="A2747" s="74" t="s">
        <v>41</v>
      </c>
      <c r="B2747" s="74" t="s">
        <v>41</v>
      </c>
      <c r="C2747" s="75" t="s">
        <v>55</v>
      </c>
      <c r="D2747" s="76" t="s">
        <v>6</v>
      </c>
      <c r="E2747" s="77">
        <v>2018</v>
      </c>
      <c r="F2747" s="76" t="s">
        <v>71</v>
      </c>
      <c r="G2747" s="77" t="s">
        <v>264</v>
      </c>
      <c r="H2747" s="76" t="s">
        <v>3815</v>
      </c>
      <c r="I2747" s="76" t="s">
        <v>269</v>
      </c>
      <c r="J2747" s="78" t="s">
        <v>662</v>
      </c>
      <c r="K2747" s="79" t="s">
        <v>634</v>
      </c>
      <c r="L2747" s="79" t="s">
        <v>634</v>
      </c>
      <c r="M2747" s="79">
        <v>1727</v>
      </c>
      <c r="N2747" s="79">
        <v>3479.61</v>
      </c>
    </row>
    <row r="2748" spans="1:14" s="81" customFormat="1" x14ac:dyDescent="0.25">
      <c r="A2748" s="74" t="s">
        <v>41</v>
      </c>
      <c r="B2748" s="74" t="s">
        <v>41</v>
      </c>
      <c r="C2748" s="75" t="s">
        <v>55</v>
      </c>
      <c r="D2748" s="76" t="s">
        <v>6</v>
      </c>
      <c r="E2748" s="77">
        <v>2018</v>
      </c>
      <c r="F2748" s="76" t="s">
        <v>71</v>
      </c>
      <c r="G2748" s="77" t="s">
        <v>264</v>
      </c>
      <c r="H2748" s="76" t="s">
        <v>3816</v>
      </c>
      <c r="I2748" s="76" t="s">
        <v>129</v>
      </c>
      <c r="J2748" s="78" t="s">
        <v>733</v>
      </c>
      <c r="K2748" s="79" t="s">
        <v>634</v>
      </c>
      <c r="L2748" s="79" t="s">
        <v>634</v>
      </c>
      <c r="M2748" s="79">
        <v>1298</v>
      </c>
      <c r="N2748" s="79">
        <v>2742.53</v>
      </c>
    </row>
    <row r="2749" spans="1:14" s="81" customFormat="1" x14ac:dyDescent="0.25">
      <c r="A2749" s="74" t="s">
        <v>41</v>
      </c>
      <c r="B2749" s="74" t="s">
        <v>41</v>
      </c>
      <c r="C2749" s="75" t="s">
        <v>754</v>
      </c>
      <c r="D2749" s="76" t="s">
        <v>755</v>
      </c>
      <c r="E2749" s="77">
        <v>2022</v>
      </c>
      <c r="F2749" s="76" t="s">
        <v>77</v>
      </c>
      <c r="G2749" s="77" t="s">
        <v>403</v>
      </c>
      <c r="H2749" s="76" t="s">
        <v>3817</v>
      </c>
      <c r="I2749" s="76" t="s">
        <v>179</v>
      </c>
      <c r="J2749" s="78" t="s">
        <v>669</v>
      </c>
      <c r="K2749" s="79" t="s">
        <v>545</v>
      </c>
      <c r="L2749" s="79" t="s">
        <v>545</v>
      </c>
      <c r="M2749" s="79">
        <v>1328.3</v>
      </c>
      <c r="N2749" s="79">
        <v>3165.25</v>
      </c>
    </row>
    <row r="2750" spans="1:14" s="81" customFormat="1" x14ac:dyDescent="0.25">
      <c r="A2750" s="74" t="s">
        <v>41</v>
      </c>
      <c r="B2750" s="74" t="s">
        <v>41</v>
      </c>
      <c r="C2750" s="75" t="s">
        <v>703</v>
      </c>
      <c r="D2750" s="76" t="s">
        <v>601</v>
      </c>
      <c r="E2750" s="77">
        <v>2022</v>
      </c>
      <c r="F2750" s="76" t="s">
        <v>66</v>
      </c>
      <c r="G2750" s="77" t="s">
        <v>186</v>
      </c>
      <c r="H2750" s="76" t="s">
        <v>3818</v>
      </c>
      <c r="I2750" s="76" t="s">
        <v>95</v>
      </c>
      <c r="J2750" s="78" t="s">
        <v>878</v>
      </c>
      <c r="K2750" s="79" t="s">
        <v>634</v>
      </c>
      <c r="L2750" s="79" t="s">
        <v>634</v>
      </c>
      <c r="M2750" s="79">
        <v>2366.17</v>
      </c>
      <c r="N2750" s="79">
        <v>2425.1999999999998</v>
      </c>
    </row>
    <row r="2751" spans="1:14" s="81" customFormat="1" x14ac:dyDescent="0.25">
      <c r="A2751" s="74" t="s">
        <v>41</v>
      </c>
      <c r="B2751" s="74" t="s">
        <v>41</v>
      </c>
      <c r="C2751" s="75" t="s">
        <v>691</v>
      </c>
      <c r="D2751" s="76" t="s">
        <v>21</v>
      </c>
      <c r="E2751" s="77">
        <v>2019</v>
      </c>
      <c r="F2751" s="76" t="s">
        <v>75</v>
      </c>
      <c r="G2751" s="77" t="s">
        <v>312</v>
      </c>
      <c r="H2751" s="76" t="s">
        <v>3819</v>
      </c>
      <c r="I2751" s="76" t="s">
        <v>313</v>
      </c>
      <c r="J2751" s="78" t="s">
        <v>715</v>
      </c>
      <c r="K2751" s="79" t="s">
        <v>634</v>
      </c>
      <c r="L2751" s="79" t="s">
        <v>634</v>
      </c>
      <c r="M2751" s="79">
        <v>1236.43</v>
      </c>
      <c r="N2751" s="79">
        <v>3029.39</v>
      </c>
    </row>
    <row r="2752" spans="1:14" s="81" customFormat="1" x14ac:dyDescent="0.25">
      <c r="A2752" s="74" t="s">
        <v>41</v>
      </c>
      <c r="B2752" s="74" t="s">
        <v>41</v>
      </c>
      <c r="C2752" s="75" t="s">
        <v>943</v>
      </c>
      <c r="D2752" s="76" t="s">
        <v>944</v>
      </c>
      <c r="E2752" s="77">
        <v>2023</v>
      </c>
      <c r="F2752" s="76" t="s">
        <v>66</v>
      </c>
      <c r="G2752" s="77" t="s">
        <v>186</v>
      </c>
      <c r="H2752" s="76" t="s">
        <v>3820</v>
      </c>
      <c r="I2752" s="76" t="s">
        <v>95</v>
      </c>
      <c r="J2752" s="78" t="s">
        <v>1600</v>
      </c>
      <c r="K2752" s="79" t="s">
        <v>634</v>
      </c>
      <c r="L2752" s="79" t="s">
        <v>634</v>
      </c>
      <c r="M2752" s="79">
        <v>2366.17</v>
      </c>
      <c r="N2752" s="79">
        <v>2425.1999999999998</v>
      </c>
    </row>
    <row r="2753" spans="1:14" s="81" customFormat="1" x14ac:dyDescent="0.25">
      <c r="A2753" s="74" t="s">
        <v>41</v>
      </c>
      <c r="B2753" s="74" t="s">
        <v>41</v>
      </c>
      <c r="C2753" s="75" t="s">
        <v>668</v>
      </c>
      <c r="D2753" s="76" t="s">
        <v>10</v>
      </c>
      <c r="E2753" s="77">
        <v>2019</v>
      </c>
      <c r="F2753" s="76" t="s">
        <v>76</v>
      </c>
      <c r="G2753" s="77" t="s">
        <v>328</v>
      </c>
      <c r="H2753" s="76" t="s">
        <v>3821</v>
      </c>
      <c r="I2753" s="76" t="s">
        <v>179</v>
      </c>
      <c r="J2753" s="78" t="s">
        <v>345</v>
      </c>
      <c r="K2753" s="79" t="s">
        <v>545</v>
      </c>
      <c r="L2753" s="79" t="s">
        <v>545</v>
      </c>
      <c r="M2753" s="79">
        <v>1122.2</v>
      </c>
      <c r="N2753" s="79">
        <v>3112.55</v>
      </c>
    </row>
    <row r="2754" spans="1:14" s="81" customFormat="1" x14ac:dyDescent="0.25">
      <c r="A2754" s="74" t="s">
        <v>41</v>
      </c>
      <c r="B2754" s="74" t="s">
        <v>41</v>
      </c>
      <c r="C2754" s="75" t="s">
        <v>719</v>
      </c>
      <c r="D2754" s="76" t="s">
        <v>720</v>
      </c>
      <c r="E2754" s="77">
        <v>2022</v>
      </c>
      <c r="F2754" s="76" t="s">
        <v>75</v>
      </c>
      <c r="G2754" s="77" t="s">
        <v>312</v>
      </c>
      <c r="H2754" s="76" t="s">
        <v>3822</v>
      </c>
      <c r="I2754" s="76" t="s">
        <v>257</v>
      </c>
      <c r="J2754" s="78" t="s">
        <v>689</v>
      </c>
      <c r="K2754" s="79" t="s">
        <v>634</v>
      </c>
      <c r="L2754" s="79" t="s">
        <v>634</v>
      </c>
      <c r="M2754" s="79">
        <v>1608.3</v>
      </c>
      <c r="N2754" s="79">
        <v>2883.44</v>
      </c>
    </row>
    <row r="2755" spans="1:14" s="81" customFormat="1" x14ac:dyDescent="0.25">
      <c r="A2755" s="74" t="s">
        <v>41</v>
      </c>
      <c r="B2755" s="74" t="s">
        <v>41</v>
      </c>
      <c r="C2755" s="75" t="s">
        <v>929</v>
      </c>
      <c r="D2755" s="76" t="s">
        <v>930</v>
      </c>
      <c r="E2755" s="77">
        <v>2018</v>
      </c>
      <c r="F2755" s="76" t="s">
        <v>61</v>
      </c>
      <c r="G2755" s="77" t="s">
        <v>102</v>
      </c>
      <c r="H2755" s="76" t="s">
        <v>3823</v>
      </c>
      <c r="I2755" s="76" t="s">
        <v>179</v>
      </c>
      <c r="J2755" s="78" t="s">
        <v>218</v>
      </c>
      <c r="K2755" s="79" t="s">
        <v>547</v>
      </c>
      <c r="L2755" s="79" t="s">
        <v>547</v>
      </c>
      <c r="M2755" s="79">
        <v>1302</v>
      </c>
      <c r="N2755" s="79">
        <v>2442.8200000000002</v>
      </c>
    </row>
    <row r="2756" spans="1:14" s="81" customFormat="1" x14ac:dyDescent="0.25">
      <c r="A2756" s="74" t="s">
        <v>41</v>
      </c>
      <c r="B2756" s="74" t="s">
        <v>41</v>
      </c>
      <c r="C2756" s="75" t="s">
        <v>706</v>
      </c>
      <c r="D2756" s="76" t="s">
        <v>568</v>
      </c>
      <c r="E2756" s="77">
        <v>2022</v>
      </c>
      <c r="F2756" s="76" t="s">
        <v>61</v>
      </c>
      <c r="G2756" s="77" t="s">
        <v>102</v>
      </c>
      <c r="H2756" s="76" t="s">
        <v>3824</v>
      </c>
      <c r="I2756" s="76" t="s">
        <v>566</v>
      </c>
      <c r="J2756" s="78" t="s">
        <v>695</v>
      </c>
      <c r="K2756" s="79" t="s">
        <v>634</v>
      </c>
      <c r="L2756" s="79" t="s">
        <v>634</v>
      </c>
      <c r="M2756" s="79">
        <v>1780.99</v>
      </c>
      <c r="N2756" s="79">
        <v>4414.75</v>
      </c>
    </row>
    <row r="2757" spans="1:14" s="81" customFormat="1" x14ac:dyDescent="0.25">
      <c r="A2757" s="74" t="s">
        <v>41</v>
      </c>
      <c r="B2757" s="74" t="s">
        <v>41</v>
      </c>
      <c r="C2757" s="75" t="s">
        <v>654</v>
      </c>
      <c r="D2757" s="76" t="s">
        <v>2</v>
      </c>
      <c r="E2757" s="77">
        <v>2018</v>
      </c>
      <c r="F2757" s="76" t="s">
        <v>64</v>
      </c>
      <c r="G2757" s="77" t="s">
        <v>159</v>
      </c>
      <c r="H2757" s="76" t="s">
        <v>3825</v>
      </c>
      <c r="I2757" s="76" t="s">
        <v>99</v>
      </c>
      <c r="J2757" s="78" t="s">
        <v>664</v>
      </c>
      <c r="K2757" s="79" t="s">
        <v>634</v>
      </c>
      <c r="L2757" s="79" t="s">
        <v>634</v>
      </c>
      <c r="M2757" s="79">
        <v>2657.39</v>
      </c>
      <c r="N2757" s="79">
        <v>5718.21</v>
      </c>
    </row>
    <row r="2758" spans="1:14" s="81" customFormat="1" x14ac:dyDescent="0.25">
      <c r="A2758" s="74" t="s">
        <v>41</v>
      </c>
      <c r="B2758" s="74" t="s">
        <v>41</v>
      </c>
      <c r="C2758" s="75" t="s">
        <v>922</v>
      </c>
      <c r="D2758" s="76" t="s">
        <v>923</v>
      </c>
      <c r="E2758" s="77">
        <v>2023</v>
      </c>
      <c r="F2758" s="76" t="s">
        <v>61</v>
      </c>
      <c r="G2758" s="77" t="s">
        <v>102</v>
      </c>
      <c r="H2758" s="76" t="s">
        <v>3826</v>
      </c>
      <c r="I2758" s="76" t="s">
        <v>129</v>
      </c>
      <c r="J2758" s="78" t="s">
        <v>688</v>
      </c>
      <c r="K2758" s="79" t="s">
        <v>634</v>
      </c>
      <c r="L2758" s="79" t="s">
        <v>634</v>
      </c>
      <c r="M2758" s="79">
        <v>1858.89</v>
      </c>
      <c r="N2758" s="79">
        <v>3243.81</v>
      </c>
    </row>
    <row r="2759" spans="1:14" s="81" customFormat="1" x14ac:dyDescent="0.25">
      <c r="A2759" s="74" t="s">
        <v>41</v>
      </c>
      <c r="B2759" s="74" t="s">
        <v>41</v>
      </c>
      <c r="C2759" s="75" t="s">
        <v>663</v>
      </c>
      <c r="D2759" s="76" t="s">
        <v>7</v>
      </c>
      <c r="E2759" s="77">
        <v>2020</v>
      </c>
      <c r="F2759" s="76" t="s">
        <v>80</v>
      </c>
      <c r="G2759" s="77" t="s">
        <v>518</v>
      </c>
      <c r="H2759" s="76" t="s">
        <v>3827</v>
      </c>
      <c r="I2759" s="76" t="s">
        <v>173</v>
      </c>
      <c r="J2759" s="78" t="s">
        <v>664</v>
      </c>
      <c r="K2759" s="79" t="s">
        <v>634</v>
      </c>
      <c r="L2759" s="79" t="s">
        <v>634</v>
      </c>
      <c r="M2759" s="79">
        <v>1422.19</v>
      </c>
      <c r="N2759" s="79">
        <v>2577.8535999999999</v>
      </c>
    </row>
    <row r="2760" spans="1:14" s="81" customFormat="1" x14ac:dyDescent="0.25">
      <c r="A2760" s="74" t="s">
        <v>41</v>
      </c>
      <c r="B2760" s="74" t="s">
        <v>41</v>
      </c>
      <c r="C2760" s="75" t="s">
        <v>687</v>
      </c>
      <c r="D2760" s="76" t="s">
        <v>20</v>
      </c>
      <c r="E2760" s="77">
        <v>2020</v>
      </c>
      <c r="F2760" s="76" t="s">
        <v>66</v>
      </c>
      <c r="G2760" s="77" t="s">
        <v>186</v>
      </c>
      <c r="H2760" s="76" t="s">
        <v>3828</v>
      </c>
      <c r="I2760" s="76" t="s">
        <v>257</v>
      </c>
      <c r="J2760" s="78" t="s">
        <v>688</v>
      </c>
      <c r="K2760" s="79" t="s">
        <v>634</v>
      </c>
      <c r="L2760" s="79" t="s">
        <v>634</v>
      </c>
      <c r="M2760" s="79">
        <v>2053.5700000000002</v>
      </c>
      <c r="N2760" s="79">
        <v>2345.1999999999998</v>
      </c>
    </row>
    <row r="2761" spans="1:14" s="81" customFormat="1" x14ac:dyDescent="0.25">
      <c r="A2761" s="74" t="s">
        <v>41</v>
      </c>
      <c r="B2761" s="74" t="s">
        <v>41</v>
      </c>
      <c r="C2761" s="75" t="s">
        <v>55</v>
      </c>
      <c r="D2761" s="76" t="s">
        <v>6</v>
      </c>
      <c r="E2761" s="77">
        <v>2018</v>
      </c>
      <c r="F2761" s="76" t="s">
        <v>71</v>
      </c>
      <c r="G2761" s="77" t="s">
        <v>264</v>
      </c>
      <c r="H2761" s="76" t="s">
        <v>3829</v>
      </c>
      <c r="I2761" s="76" t="s">
        <v>269</v>
      </c>
      <c r="J2761" s="78" t="s">
        <v>678</v>
      </c>
      <c r="K2761" s="79" t="s">
        <v>634</v>
      </c>
      <c r="L2761" s="79" t="s">
        <v>634</v>
      </c>
      <c r="M2761" s="79">
        <v>1727</v>
      </c>
      <c r="N2761" s="79">
        <v>3479.61</v>
      </c>
    </row>
    <row r="2762" spans="1:14" s="81" customFormat="1" x14ac:dyDescent="0.25">
      <c r="A2762" s="74" t="s">
        <v>41</v>
      </c>
      <c r="B2762" s="74" t="s">
        <v>41</v>
      </c>
      <c r="C2762" s="75" t="s">
        <v>703</v>
      </c>
      <c r="D2762" s="76" t="s">
        <v>601</v>
      </c>
      <c r="E2762" s="77">
        <v>2022</v>
      </c>
      <c r="F2762" s="76" t="s">
        <v>66</v>
      </c>
      <c r="G2762" s="77" t="s">
        <v>186</v>
      </c>
      <c r="H2762" s="76" t="s">
        <v>3830</v>
      </c>
      <c r="I2762" s="76" t="s">
        <v>95</v>
      </c>
      <c r="J2762" s="78" t="s">
        <v>767</v>
      </c>
      <c r="K2762" s="79" t="s">
        <v>634</v>
      </c>
      <c r="L2762" s="79" t="s">
        <v>634</v>
      </c>
      <c r="M2762" s="79">
        <v>2366.17</v>
      </c>
      <c r="N2762" s="79">
        <v>2425.1999999999998</v>
      </c>
    </row>
    <row r="2763" spans="1:14" s="81" customFormat="1" x14ac:dyDescent="0.25">
      <c r="A2763" s="74" t="s">
        <v>41</v>
      </c>
      <c r="B2763" s="74" t="s">
        <v>41</v>
      </c>
      <c r="C2763" s="75" t="s">
        <v>706</v>
      </c>
      <c r="D2763" s="76" t="s">
        <v>568</v>
      </c>
      <c r="E2763" s="77">
        <v>2022</v>
      </c>
      <c r="F2763" s="76" t="s">
        <v>61</v>
      </c>
      <c r="G2763" s="77" t="s">
        <v>102</v>
      </c>
      <c r="H2763" s="76" t="s">
        <v>3831</v>
      </c>
      <c r="I2763" s="76" t="s">
        <v>103</v>
      </c>
      <c r="J2763" s="78" t="s">
        <v>2165</v>
      </c>
      <c r="K2763" s="79" t="s">
        <v>634</v>
      </c>
      <c r="L2763" s="79" t="s">
        <v>634</v>
      </c>
      <c r="M2763" s="79">
        <v>2218.2600000000002</v>
      </c>
      <c r="N2763" s="79">
        <v>4306.2299999999996</v>
      </c>
    </row>
    <row r="2764" spans="1:14" s="81" customFormat="1" x14ac:dyDescent="0.25">
      <c r="A2764" s="74" t="s">
        <v>41</v>
      </c>
      <c r="B2764" s="74" t="s">
        <v>41</v>
      </c>
      <c r="C2764" s="75" t="s">
        <v>775</v>
      </c>
      <c r="D2764" s="76" t="s">
        <v>31</v>
      </c>
      <c r="E2764" s="77">
        <v>2021</v>
      </c>
      <c r="F2764" s="76" t="s">
        <v>75</v>
      </c>
      <c r="G2764" s="77" t="s">
        <v>312</v>
      </c>
      <c r="H2764" s="76" t="s">
        <v>3832</v>
      </c>
      <c r="I2764" s="76" t="s">
        <v>283</v>
      </c>
      <c r="J2764" s="78" t="s">
        <v>776</v>
      </c>
      <c r="K2764" s="79" t="s">
        <v>634</v>
      </c>
      <c r="L2764" s="79" t="s">
        <v>634</v>
      </c>
      <c r="M2764" s="79">
        <v>1236.43</v>
      </c>
      <c r="N2764" s="79">
        <v>3029.39</v>
      </c>
    </row>
    <row r="2765" spans="1:14" s="81" customFormat="1" x14ac:dyDescent="0.25">
      <c r="A2765" s="74" t="s">
        <v>41</v>
      </c>
      <c r="B2765" s="74" t="s">
        <v>41</v>
      </c>
      <c r="C2765" s="75" t="s">
        <v>706</v>
      </c>
      <c r="D2765" s="76" t="s">
        <v>568</v>
      </c>
      <c r="E2765" s="77">
        <v>2022</v>
      </c>
      <c r="F2765" s="76" t="s">
        <v>61</v>
      </c>
      <c r="G2765" s="77" t="s">
        <v>102</v>
      </c>
      <c r="H2765" s="76" t="s">
        <v>3833</v>
      </c>
      <c r="I2765" s="76" t="s">
        <v>103</v>
      </c>
      <c r="J2765" s="78" t="s">
        <v>699</v>
      </c>
      <c r="K2765" s="79" t="s">
        <v>634</v>
      </c>
      <c r="L2765" s="79" t="s">
        <v>634</v>
      </c>
      <c r="M2765" s="79">
        <v>2218.2600000000002</v>
      </c>
      <c r="N2765" s="79">
        <v>4306.2299999999996</v>
      </c>
    </row>
    <row r="2766" spans="1:14" s="81" customFormat="1" x14ac:dyDescent="0.25">
      <c r="A2766" s="74" t="s">
        <v>41</v>
      </c>
      <c r="B2766" s="74" t="s">
        <v>41</v>
      </c>
      <c r="C2766" s="75" t="s">
        <v>659</v>
      </c>
      <c r="D2766" s="76" t="s">
        <v>4</v>
      </c>
      <c r="E2766" s="77">
        <v>2020</v>
      </c>
      <c r="F2766" s="76" t="s">
        <v>66</v>
      </c>
      <c r="G2766" s="77" t="s">
        <v>186</v>
      </c>
      <c r="H2766" s="76" t="s">
        <v>3834</v>
      </c>
      <c r="I2766" s="76" t="s">
        <v>179</v>
      </c>
      <c r="J2766" s="78" t="s">
        <v>430</v>
      </c>
      <c r="K2766" s="79" t="s">
        <v>545</v>
      </c>
      <c r="L2766" s="79" t="s">
        <v>545</v>
      </c>
      <c r="M2766" s="79">
        <v>1445.71</v>
      </c>
      <c r="N2766" s="79">
        <v>3525.9695380000003</v>
      </c>
    </row>
    <row r="2767" spans="1:14" s="81" customFormat="1" x14ac:dyDescent="0.25">
      <c r="A2767" s="74" t="s">
        <v>41</v>
      </c>
      <c r="B2767" s="74" t="s">
        <v>41</v>
      </c>
      <c r="C2767" s="75" t="s">
        <v>668</v>
      </c>
      <c r="D2767" s="76" t="s">
        <v>10</v>
      </c>
      <c r="E2767" s="77">
        <v>2019</v>
      </c>
      <c r="F2767" s="76" t="s">
        <v>76</v>
      </c>
      <c r="G2767" s="77" t="s">
        <v>328</v>
      </c>
      <c r="H2767" s="76" t="s">
        <v>3835</v>
      </c>
      <c r="I2767" s="76" t="s">
        <v>179</v>
      </c>
      <c r="J2767" s="78" t="s">
        <v>336</v>
      </c>
      <c r="K2767" s="79" t="s">
        <v>545</v>
      </c>
      <c r="L2767" s="79" t="s">
        <v>545</v>
      </c>
      <c r="M2767" s="79">
        <v>1122.2</v>
      </c>
      <c r="N2767" s="79">
        <v>3112.55</v>
      </c>
    </row>
    <row r="2768" spans="1:14" s="81" customFormat="1" x14ac:dyDescent="0.25">
      <c r="A2768" s="74" t="s">
        <v>41</v>
      </c>
      <c r="B2768" s="74" t="s">
        <v>41</v>
      </c>
      <c r="C2768" s="75" t="s">
        <v>654</v>
      </c>
      <c r="D2768" s="76" t="s">
        <v>2</v>
      </c>
      <c r="E2768" s="77">
        <v>2018</v>
      </c>
      <c r="F2768" s="76" t="s">
        <v>64</v>
      </c>
      <c r="G2768" s="77" t="s">
        <v>159</v>
      </c>
      <c r="H2768" s="76" t="s">
        <v>3836</v>
      </c>
      <c r="I2768" s="76" t="s">
        <v>129</v>
      </c>
      <c r="J2768" s="78" t="s">
        <v>664</v>
      </c>
      <c r="K2768" s="79" t="s">
        <v>634</v>
      </c>
      <c r="L2768" s="79" t="s">
        <v>634</v>
      </c>
      <c r="M2768" s="79">
        <v>2035.97</v>
      </c>
      <c r="N2768" s="79">
        <v>4337.2999999999993</v>
      </c>
    </row>
    <row r="2769" spans="1:14" s="81" customFormat="1" x14ac:dyDescent="0.25">
      <c r="A2769" s="74" t="s">
        <v>41</v>
      </c>
      <c r="B2769" s="74" t="s">
        <v>41</v>
      </c>
      <c r="C2769" s="75" t="s">
        <v>55</v>
      </c>
      <c r="D2769" s="76" t="s">
        <v>6</v>
      </c>
      <c r="E2769" s="77">
        <v>2018</v>
      </c>
      <c r="F2769" s="76" t="s">
        <v>71</v>
      </c>
      <c r="G2769" s="77" t="s">
        <v>264</v>
      </c>
      <c r="H2769" s="76" t="s">
        <v>3837</v>
      </c>
      <c r="I2769" s="76" t="s">
        <v>129</v>
      </c>
      <c r="J2769" s="78" t="s">
        <v>679</v>
      </c>
      <c r="K2769" s="79" t="s">
        <v>634</v>
      </c>
      <c r="L2769" s="79" t="s">
        <v>634</v>
      </c>
      <c r="M2769" s="79">
        <v>1298</v>
      </c>
      <c r="N2769" s="79">
        <v>2742.53</v>
      </c>
    </row>
    <row r="2770" spans="1:14" s="81" customFormat="1" x14ac:dyDescent="0.25">
      <c r="A2770" s="74" t="s">
        <v>41</v>
      </c>
      <c r="B2770" s="74" t="s">
        <v>41</v>
      </c>
      <c r="C2770" s="75" t="s">
        <v>48</v>
      </c>
      <c r="D2770" s="76" t="s">
        <v>11</v>
      </c>
      <c r="E2770" s="77">
        <v>2018</v>
      </c>
      <c r="F2770" s="76" t="s">
        <v>59</v>
      </c>
      <c r="G2770" s="77" t="s">
        <v>82</v>
      </c>
      <c r="H2770" s="76" t="s">
        <v>3838</v>
      </c>
      <c r="I2770" s="76" t="s">
        <v>99</v>
      </c>
      <c r="J2770" s="78" t="s">
        <v>721</v>
      </c>
      <c r="K2770" s="79" t="s">
        <v>634</v>
      </c>
      <c r="L2770" s="79" t="s">
        <v>634</v>
      </c>
      <c r="M2770" s="79">
        <v>2260.5700000000002</v>
      </c>
      <c r="N2770" s="79">
        <v>4121.09</v>
      </c>
    </row>
    <row r="2771" spans="1:14" s="81" customFormat="1" x14ac:dyDescent="0.25">
      <c r="A2771" s="74" t="s">
        <v>41</v>
      </c>
      <c r="B2771" s="74" t="s">
        <v>41</v>
      </c>
      <c r="C2771" s="75" t="s">
        <v>922</v>
      </c>
      <c r="D2771" s="76" t="s">
        <v>923</v>
      </c>
      <c r="E2771" s="77">
        <v>2023</v>
      </c>
      <c r="F2771" s="76" t="s">
        <v>61</v>
      </c>
      <c r="G2771" s="77" t="s">
        <v>102</v>
      </c>
      <c r="H2771" s="76" t="s">
        <v>3839</v>
      </c>
      <c r="I2771" s="76" t="s">
        <v>495</v>
      </c>
      <c r="J2771" s="78" t="s">
        <v>688</v>
      </c>
      <c r="K2771" s="79" t="s">
        <v>634</v>
      </c>
      <c r="L2771" s="79" t="s">
        <v>634</v>
      </c>
      <c r="M2771" s="79">
        <v>2763.62</v>
      </c>
      <c r="N2771" s="79">
        <v>5035.1899999999996</v>
      </c>
    </row>
    <row r="2772" spans="1:14" s="81" customFormat="1" x14ac:dyDescent="0.25">
      <c r="A2772" s="74" t="s">
        <v>41</v>
      </c>
      <c r="B2772" s="74" t="s">
        <v>41</v>
      </c>
      <c r="C2772" s="75" t="s">
        <v>929</v>
      </c>
      <c r="D2772" s="76" t="s">
        <v>930</v>
      </c>
      <c r="E2772" s="77">
        <v>2018</v>
      </c>
      <c r="F2772" s="76" t="s">
        <v>61</v>
      </c>
      <c r="G2772" s="77" t="s">
        <v>102</v>
      </c>
      <c r="H2772" s="76" t="s">
        <v>3840</v>
      </c>
      <c r="I2772" s="76" t="s">
        <v>179</v>
      </c>
      <c r="J2772" s="78" t="s">
        <v>233</v>
      </c>
      <c r="K2772" s="79" t="s">
        <v>547</v>
      </c>
      <c r="L2772" s="79" t="s">
        <v>547</v>
      </c>
      <c r="M2772" s="79">
        <v>1426.32</v>
      </c>
      <c r="N2772" s="79">
        <v>2530.5</v>
      </c>
    </row>
    <row r="2773" spans="1:14" s="81" customFormat="1" x14ac:dyDescent="0.25">
      <c r="A2773" s="74" t="s">
        <v>41</v>
      </c>
      <c r="B2773" s="74" t="s">
        <v>41</v>
      </c>
      <c r="C2773" s="75" t="s">
        <v>719</v>
      </c>
      <c r="D2773" s="76" t="s">
        <v>720</v>
      </c>
      <c r="E2773" s="77">
        <v>2022</v>
      </c>
      <c r="F2773" s="76" t="s">
        <v>75</v>
      </c>
      <c r="G2773" s="77" t="s">
        <v>312</v>
      </c>
      <c r="H2773" s="76" t="s">
        <v>3841</v>
      </c>
      <c r="I2773" s="76" t="s">
        <v>257</v>
      </c>
      <c r="J2773" s="78" t="s">
        <v>778</v>
      </c>
      <c r="K2773" s="79" t="s">
        <v>634</v>
      </c>
      <c r="L2773" s="79" t="s">
        <v>634</v>
      </c>
      <c r="M2773" s="79">
        <v>1608.3</v>
      </c>
      <c r="N2773" s="79">
        <v>2883.44</v>
      </c>
    </row>
    <row r="2774" spans="1:14" s="81" customFormat="1" x14ac:dyDescent="0.25">
      <c r="A2774" s="74" t="s">
        <v>41</v>
      </c>
      <c r="B2774" s="74" t="s">
        <v>41</v>
      </c>
      <c r="C2774" s="75" t="s">
        <v>744</v>
      </c>
      <c r="D2774" s="76" t="s">
        <v>29</v>
      </c>
      <c r="E2774" s="77">
        <v>2021</v>
      </c>
      <c r="F2774" s="76" t="s">
        <v>64</v>
      </c>
      <c r="G2774" s="77" t="s">
        <v>159</v>
      </c>
      <c r="H2774" s="76" t="s">
        <v>3842</v>
      </c>
      <c r="I2774" s="76" t="s">
        <v>95</v>
      </c>
      <c r="J2774" s="78" t="s">
        <v>837</v>
      </c>
      <c r="K2774" s="79" t="s">
        <v>634</v>
      </c>
      <c r="L2774" s="79" t="s">
        <v>634</v>
      </c>
      <c r="M2774" s="79">
        <v>3272.21</v>
      </c>
      <c r="N2774" s="79">
        <v>7729.51</v>
      </c>
    </row>
    <row r="2775" spans="1:14" s="81" customFormat="1" x14ac:dyDescent="0.25">
      <c r="A2775" s="74" t="s">
        <v>41</v>
      </c>
      <c r="B2775" s="74" t="s">
        <v>41</v>
      </c>
      <c r="C2775" s="75" t="s">
        <v>668</v>
      </c>
      <c r="D2775" s="76" t="s">
        <v>10</v>
      </c>
      <c r="E2775" s="77">
        <v>2019</v>
      </c>
      <c r="F2775" s="76" t="s">
        <v>76</v>
      </c>
      <c r="G2775" s="77" t="s">
        <v>328</v>
      </c>
      <c r="H2775" s="76" t="s">
        <v>3843</v>
      </c>
      <c r="I2775" s="76" t="s">
        <v>179</v>
      </c>
      <c r="J2775" s="78" t="s">
        <v>652</v>
      </c>
      <c r="K2775" s="79" t="s">
        <v>545</v>
      </c>
      <c r="L2775" s="79" t="s">
        <v>545</v>
      </c>
      <c r="M2775" s="79">
        <v>1122.2</v>
      </c>
      <c r="N2775" s="79">
        <v>3112.55</v>
      </c>
    </row>
    <row r="2776" spans="1:14" s="81" customFormat="1" x14ac:dyDescent="0.25">
      <c r="A2776" s="74" t="s">
        <v>41</v>
      </c>
      <c r="B2776" s="74" t="s">
        <v>41</v>
      </c>
      <c r="C2776" s="75" t="s">
        <v>703</v>
      </c>
      <c r="D2776" s="76" t="s">
        <v>601</v>
      </c>
      <c r="E2776" s="77">
        <v>2022</v>
      </c>
      <c r="F2776" s="76" t="s">
        <v>66</v>
      </c>
      <c r="G2776" s="77" t="s">
        <v>186</v>
      </c>
      <c r="H2776" s="76" t="s">
        <v>3844</v>
      </c>
      <c r="I2776" s="76" t="s">
        <v>95</v>
      </c>
      <c r="J2776" s="78" t="s">
        <v>740</v>
      </c>
      <c r="K2776" s="79" t="s">
        <v>634</v>
      </c>
      <c r="L2776" s="79" t="s">
        <v>634</v>
      </c>
      <c r="M2776" s="79">
        <v>2366.17</v>
      </c>
      <c r="N2776" s="79">
        <v>2425.1999999999998</v>
      </c>
    </row>
    <row r="2777" spans="1:14" s="81" customFormat="1" x14ac:dyDescent="0.25">
      <c r="A2777" s="74" t="s">
        <v>41</v>
      </c>
      <c r="B2777" s="74" t="s">
        <v>41</v>
      </c>
      <c r="C2777" s="75" t="s">
        <v>48</v>
      </c>
      <c r="D2777" s="76" t="s">
        <v>11</v>
      </c>
      <c r="E2777" s="77">
        <v>2018</v>
      </c>
      <c r="F2777" s="76" t="s">
        <v>59</v>
      </c>
      <c r="G2777" s="77" t="s">
        <v>82</v>
      </c>
      <c r="H2777" s="76" t="s">
        <v>3845</v>
      </c>
      <c r="I2777" s="76" t="s">
        <v>99</v>
      </c>
      <c r="J2777" s="78" t="s">
        <v>793</v>
      </c>
      <c r="K2777" s="79" t="s">
        <v>634</v>
      </c>
      <c r="L2777" s="79" t="s">
        <v>634</v>
      </c>
      <c r="M2777" s="79">
        <v>2260.5700000000002</v>
      </c>
      <c r="N2777" s="79">
        <v>4121.09</v>
      </c>
    </row>
    <row r="2778" spans="1:14" s="81" customFormat="1" x14ac:dyDescent="0.25">
      <c r="A2778" s="74" t="s">
        <v>41</v>
      </c>
      <c r="B2778" s="74" t="s">
        <v>41</v>
      </c>
      <c r="C2778" s="75" t="s">
        <v>675</v>
      </c>
      <c r="D2778" s="76" t="s">
        <v>15</v>
      </c>
      <c r="E2778" s="77">
        <v>2018</v>
      </c>
      <c r="F2778" s="76" t="s">
        <v>676</v>
      </c>
      <c r="G2778" s="77" t="s">
        <v>280</v>
      </c>
      <c r="H2778" s="76" t="s">
        <v>3846</v>
      </c>
      <c r="I2778" s="76" t="s">
        <v>281</v>
      </c>
      <c r="J2778" s="78" t="s">
        <v>685</v>
      </c>
      <c r="K2778" s="79" t="s">
        <v>634</v>
      </c>
      <c r="L2778" s="79" t="s">
        <v>634</v>
      </c>
      <c r="M2778" s="79">
        <v>1360.07</v>
      </c>
      <c r="N2778" s="79">
        <v>3166.66</v>
      </c>
    </row>
    <row r="2779" spans="1:14" s="81" customFormat="1" x14ac:dyDescent="0.25">
      <c r="A2779" s="74" t="s">
        <v>41</v>
      </c>
      <c r="B2779" s="74" t="s">
        <v>41</v>
      </c>
      <c r="C2779" s="75" t="s">
        <v>943</v>
      </c>
      <c r="D2779" s="76" t="s">
        <v>944</v>
      </c>
      <c r="E2779" s="77">
        <v>2023</v>
      </c>
      <c r="F2779" s="76" t="s">
        <v>66</v>
      </c>
      <c r="G2779" s="77" t="s">
        <v>186</v>
      </c>
      <c r="H2779" s="76" t="s">
        <v>3847</v>
      </c>
      <c r="I2779" s="76" t="s">
        <v>93</v>
      </c>
      <c r="J2779" s="78" t="s">
        <v>734</v>
      </c>
      <c r="K2779" s="79" t="s">
        <v>634</v>
      </c>
      <c r="L2779" s="79" t="s">
        <v>634</v>
      </c>
      <c r="M2779" s="79">
        <v>1735.89</v>
      </c>
      <c r="N2779" s="79">
        <v>1945.6</v>
      </c>
    </row>
    <row r="2780" spans="1:14" s="81" customFormat="1" x14ac:dyDescent="0.25">
      <c r="A2780" s="74" t="s">
        <v>41</v>
      </c>
      <c r="B2780" s="74" t="s">
        <v>41</v>
      </c>
      <c r="C2780" s="75" t="s">
        <v>687</v>
      </c>
      <c r="D2780" s="76" t="s">
        <v>20</v>
      </c>
      <c r="E2780" s="77">
        <v>2020</v>
      </c>
      <c r="F2780" s="76" t="s">
        <v>66</v>
      </c>
      <c r="G2780" s="77" t="s">
        <v>186</v>
      </c>
      <c r="H2780" s="76" t="s">
        <v>3848</v>
      </c>
      <c r="I2780" s="76" t="s">
        <v>129</v>
      </c>
      <c r="J2780" s="78" t="s">
        <v>688</v>
      </c>
      <c r="K2780" s="79" t="s">
        <v>634</v>
      </c>
      <c r="L2780" s="79" t="s">
        <v>634</v>
      </c>
      <c r="M2780" s="79">
        <v>2425.2000000000003</v>
      </c>
      <c r="N2780" s="79">
        <v>2132.9107600000002</v>
      </c>
    </row>
    <row r="2781" spans="1:14" s="81" customFormat="1" x14ac:dyDescent="0.25">
      <c r="A2781" s="74" t="s">
        <v>41</v>
      </c>
      <c r="B2781" s="74" t="s">
        <v>41</v>
      </c>
      <c r="C2781" s="75" t="s">
        <v>50</v>
      </c>
      <c r="D2781" s="76" t="s">
        <v>14</v>
      </c>
      <c r="E2781" s="77">
        <v>2019</v>
      </c>
      <c r="F2781" s="76" t="s">
        <v>66</v>
      </c>
      <c r="G2781" s="77" t="s">
        <v>186</v>
      </c>
      <c r="H2781" s="76" t="s">
        <v>3849</v>
      </c>
      <c r="I2781" s="76" t="s">
        <v>160</v>
      </c>
      <c r="J2781" s="78" t="s">
        <v>734</v>
      </c>
      <c r="K2781" s="79" t="s">
        <v>634</v>
      </c>
      <c r="L2781" s="79" t="s">
        <v>634</v>
      </c>
      <c r="M2781" s="79">
        <v>1735.89</v>
      </c>
      <c r="N2781" s="79">
        <v>1945.6</v>
      </c>
    </row>
    <row r="2782" spans="1:14" s="81" customFormat="1" x14ac:dyDescent="0.25">
      <c r="A2782" s="74" t="s">
        <v>41</v>
      </c>
      <c r="B2782" s="74" t="s">
        <v>41</v>
      </c>
      <c r="C2782" s="75" t="s">
        <v>668</v>
      </c>
      <c r="D2782" s="76" t="s">
        <v>10</v>
      </c>
      <c r="E2782" s="77">
        <v>2019</v>
      </c>
      <c r="F2782" s="76" t="s">
        <v>76</v>
      </c>
      <c r="G2782" s="77" t="s">
        <v>328</v>
      </c>
      <c r="H2782" s="76" t="s">
        <v>3850</v>
      </c>
      <c r="I2782" s="76" t="s">
        <v>179</v>
      </c>
      <c r="J2782" s="78" t="s">
        <v>346</v>
      </c>
      <c r="K2782" s="79" t="s">
        <v>545</v>
      </c>
      <c r="L2782" s="79" t="s">
        <v>545</v>
      </c>
      <c r="M2782" s="79">
        <v>1122.2</v>
      </c>
      <c r="N2782" s="79">
        <v>3112.55</v>
      </c>
    </row>
    <row r="2783" spans="1:14" s="81" customFormat="1" x14ac:dyDescent="0.25">
      <c r="A2783" s="74" t="s">
        <v>41</v>
      </c>
      <c r="B2783" s="74" t="s">
        <v>41</v>
      </c>
      <c r="C2783" s="75" t="s">
        <v>980</v>
      </c>
      <c r="D2783" s="76" t="s">
        <v>981</v>
      </c>
      <c r="E2783" s="77">
        <v>2022</v>
      </c>
      <c r="F2783" s="76" t="s">
        <v>982</v>
      </c>
      <c r="G2783" s="77" t="s">
        <v>983</v>
      </c>
      <c r="H2783" s="76" t="s">
        <v>3851</v>
      </c>
      <c r="I2783" s="76" t="s">
        <v>108</v>
      </c>
      <c r="J2783" s="78" t="s">
        <v>741</v>
      </c>
      <c r="K2783" s="79" t="s">
        <v>545</v>
      </c>
      <c r="L2783" s="79" t="s">
        <v>545</v>
      </c>
      <c r="M2783" s="79">
        <v>1424.79</v>
      </c>
      <c r="N2783" s="79">
        <v>5038.51</v>
      </c>
    </row>
    <row r="2784" spans="1:14" s="81" customFormat="1" x14ac:dyDescent="0.25">
      <c r="A2784" s="74" t="s">
        <v>41</v>
      </c>
      <c r="B2784" s="74" t="s">
        <v>41</v>
      </c>
      <c r="C2784" s="75" t="s">
        <v>659</v>
      </c>
      <c r="D2784" s="76" t="s">
        <v>4</v>
      </c>
      <c r="E2784" s="77">
        <v>2020</v>
      </c>
      <c r="F2784" s="76" t="s">
        <v>66</v>
      </c>
      <c r="G2784" s="77" t="s">
        <v>186</v>
      </c>
      <c r="H2784" s="76" t="s">
        <v>3852</v>
      </c>
      <c r="I2784" s="76" t="s">
        <v>179</v>
      </c>
      <c r="J2784" s="78" t="s">
        <v>419</v>
      </c>
      <c r="K2784" s="79" t="s">
        <v>545</v>
      </c>
      <c r="L2784" s="79" t="s">
        <v>545</v>
      </c>
      <c r="M2784" s="79">
        <v>1328.3</v>
      </c>
      <c r="N2784" s="79">
        <v>3222.5716040000002</v>
      </c>
    </row>
    <row r="2785" spans="1:14" s="81" customFormat="1" x14ac:dyDescent="0.25">
      <c r="A2785" s="74" t="s">
        <v>41</v>
      </c>
      <c r="B2785" s="74" t="s">
        <v>41</v>
      </c>
      <c r="C2785" s="75" t="s">
        <v>980</v>
      </c>
      <c r="D2785" s="76" t="s">
        <v>981</v>
      </c>
      <c r="E2785" s="77">
        <v>2022</v>
      </c>
      <c r="F2785" s="76" t="s">
        <v>982</v>
      </c>
      <c r="G2785" s="77" t="s">
        <v>983</v>
      </c>
      <c r="H2785" s="76" t="s">
        <v>3853</v>
      </c>
      <c r="I2785" s="76" t="s">
        <v>108</v>
      </c>
      <c r="J2785" s="78" t="s">
        <v>653</v>
      </c>
      <c r="K2785" s="79" t="s">
        <v>545</v>
      </c>
      <c r="L2785" s="79" t="s">
        <v>545</v>
      </c>
      <c r="M2785" s="79">
        <v>1424.79</v>
      </c>
      <c r="N2785" s="79">
        <v>5038.51</v>
      </c>
    </row>
    <row r="2786" spans="1:14" s="81" customFormat="1" x14ac:dyDescent="0.25">
      <c r="A2786" s="74" t="s">
        <v>41</v>
      </c>
      <c r="B2786" s="74" t="s">
        <v>41</v>
      </c>
      <c r="C2786" s="75" t="s">
        <v>1013</v>
      </c>
      <c r="D2786" s="76" t="s">
        <v>1014</v>
      </c>
      <c r="E2786" s="77">
        <v>2023</v>
      </c>
      <c r="F2786" s="76" t="s">
        <v>64</v>
      </c>
      <c r="G2786" s="77" t="s">
        <v>159</v>
      </c>
      <c r="H2786" s="76" t="s">
        <v>3854</v>
      </c>
      <c r="I2786" s="76" t="s">
        <v>99</v>
      </c>
      <c r="J2786" s="78" t="s">
        <v>163</v>
      </c>
      <c r="K2786" s="79" t="s">
        <v>634</v>
      </c>
      <c r="L2786" s="79" t="s">
        <v>634</v>
      </c>
      <c r="M2786" s="79">
        <v>2657.39</v>
      </c>
      <c r="N2786" s="79">
        <v>5718.21</v>
      </c>
    </row>
    <row r="2787" spans="1:14" s="81" customFormat="1" x14ac:dyDescent="0.25">
      <c r="A2787" s="74" t="s">
        <v>41</v>
      </c>
      <c r="B2787" s="74" t="s">
        <v>41</v>
      </c>
      <c r="C2787" s="75" t="s">
        <v>922</v>
      </c>
      <c r="D2787" s="76" t="s">
        <v>923</v>
      </c>
      <c r="E2787" s="77">
        <v>2023</v>
      </c>
      <c r="F2787" s="76" t="s">
        <v>61</v>
      </c>
      <c r="G2787" s="77" t="s">
        <v>102</v>
      </c>
      <c r="H2787" s="76" t="s">
        <v>3855</v>
      </c>
      <c r="I2787" s="76" t="s">
        <v>131</v>
      </c>
      <c r="J2787" s="78" t="s">
        <v>730</v>
      </c>
      <c r="K2787" s="79" t="s">
        <v>634</v>
      </c>
      <c r="L2787" s="79" t="s">
        <v>634</v>
      </c>
      <c r="M2787" s="79">
        <v>2167.73</v>
      </c>
      <c r="N2787" s="79">
        <v>5267.61</v>
      </c>
    </row>
    <row r="2788" spans="1:14" s="81" customFormat="1" x14ac:dyDescent="0.25">
      <c r="A2788" s="74" t="s">
        <v>41</v>
      </c>
      <c r="B2788" s="74" t="s">
        <v>41</v>
      </c>
      <c r="C2788" s="75" t="s">
        <v>48</v>
      </c>
      <c r="D2788" s="76" t="s">
        <v>11</v>
      </c>
      <c r="E2788" s="77">
        <v>2018</v>
      </c>
      <c r="F2788" s="76" t="s">
        <v>59</v>
      </c>
      <c r="G2788" s="77" t="s">
        <v>82</v>
      </c>
      <c r="H2788" s="76" t="s">
        <v>3856</v>
      </c>
      <c r="I2788" s="76" t="s">
        <v>99</v>
      </c>
      <c r="J2788" s="78" t="s">
        <v>779</v>
      </c>
      <c r="K2788" s="79" t="s">
        <v>634</v>
      </c>
      <c r="L2788" s="79" t="s">
        <v>634</v>
      </c>
      <c r="M2788" s="79">
        <v>2260.5700000000002</v>
      </c>
      <c r="N2788" s="79">
        <v>4121.09</v>
      </c>
    </row>
    <row r="2789" spans="1:14" s="81" customFormat="1" x14ac:dyDescent="0.25">
      <c r="A2789" s="74" t="s">
        <v>41</v>
      </c>
      <c r="B2789" s="74" t="s">
        <v>41</v>
      </c>
      <c r="C2789" s="75" t="s">
        <v>50</v>
      </c>
      <c r="D2789" s="76" t="s">
        <v>14</v>
      </c>
      <c r="E2789" s="77">
        <v>2019</v>
      </c>
      <c r="F2789" s="76" t="s">
        <v>66</v>
      </c>
      <c r="G2789" s="77" t="s">
        <v>186</v>
      </c>
      <c r="H2789" s="76" t="s">
        <v>3857</v>
      </c>
      <c r="I2789" s="76" t="s">
        <v>99</v>
      </c>
      <c r="J2789" s="78" t="s">
        <v>674</v>
      </c>
      <c r="K2789" s="79" t="s">
        <v>634</v>
      </c>
      <c r="L2789" s="79" t="s">
        <v>634</v>
      </c>
      <c r="M2789" s="79">
        <v>2199.12</v>
      </c>
      <c r="N2789" s="79">
        <v>2415.1999999999998</v>
      </c>
    </row>
    <row r="2790" spans="1:14" s="81" customFormat="1" x14ac:dyDescent="0.25">
      <c r="A2790" s="74" t="s">
        <v>41</v>
      </c>
      <c r="B2790" s="74" t="s">
        <v>41</v>
      </c>
      <c r="C2790" s="75" t="s">
        <v>55</v>
      </c>
      <c r="D2790" s="76" t="s">
        <v>6</v>
      </c>
      <c r="E2790" s="77">
        <v>2018</v>
      </c>
      <c r="F2790" s="76" t="s">
        <v>71</v>
      </c>
      <c r="G2790" s="77" t="s">
        <v>264</v>
      </c>
      <c r="H2790" s="76" t="s">
        <v>3858</v>
      </c>
      <c r="I2790" s="76" t="s">
        <v>99</v>
      </c>
      <c r="J2790" s="78" t="s">
        <v>850</v>
      </c>
      <c r="K2790" s="79" t="s">
        <v>634</v>
      </c>
      <c r="L2790" s="79" t="s">
        <v>634</v>
      </c>
      <c r="M2790" s="79">
        <v>1727</v>
      </c>
      <c r="N2790" s="79">
        <v>3452.47</v>
      </c>
    </row>
    <row r="2791" spans="1:14" s="81" customFormat="1" x14ac:dyDescent="0.25">
      <c r="A2791" s="74" t="s">
        <v>41</v>
      </c>
      <c r="B2791" s="74" t="s">
        <v>41</v>
      </c>
      <c r="C2791" s="75" t="s">
        <v>929</v>
      </c>
      <c r="D2791" s="76" t="s">
        <v>930</v>
      </c>
      <c r="E2791" s="77">
        <v>2018</v>
      </c>
      <c r="F2791" s="76" t="s">
        <v>61</v>
      </c>
      <c r="G2791" s="77" t="s">
        <v>102</v>
      </c>
      <c r="H2791" s="76" t="s">
        <v>3859</v>
      </c>
      <c r="I2791" s="76" t="s">
        <v>179</v>
      </c>
      <c r="J2791" s="78" t="s">
        <v>1932</v>
      </c>
      <c r="K2791" s="79" t="s">
        <v>545</v>
      </c>
      <c r="L2791" s="79" t="s">
        <v>545</v>
      </c>
      <c r="M2791" s="79">
        <v>1426.32</v>
      </c>
      <c r="N2791" s="79">
        <v>2530.5</v>
      </c>
    </row>
    <row r="2792" spans="1:14" s="81" customFormat="1" x14ac:dyDescent="0.25">
      <c r="A2792" s="74" t="s">
        <v>41</v>
      </c>
      <c r="B2792" s="74" t="s">
        <v>41</v>
      </c>
      <c r="C2792" s="75" t="s">
        <v>675</v>
      </c>
      <c r="D2792" s="76" t="s">
        <v>15</v>
      </c>
      <c r="E2792" s="77">
        <v>2018</v>
      </c>
      <c r="F2792" s="76" t="s">
        <v>676</v>
      </c>
      <c r="G2792" s="77" t="s">
        <v>280</v>
      </c>
      <c r="H2792" s="76" t="s">
        <v>3861</v>
      </c>
      <c r="I2792" s="76" t="s">
        <v>281</v>
      </c>
      <c r="J2792" s="78" t="s">
        <v>700</v>
      </c>
      <c r="K2792" s="79" t="s">
        <v>634</v>
      </c>
      <c r="L2792" s="79" t="s">
        <v>634</v>
      </c>
      <c r="M2792" s="79">
        <v>1360.07</v>
      </c>
      <c r="N2792" s="79">
        <v>3166.66</v>
      </c>
    </row>
    <row r="2793" spans="1:14" s="81" customFormat="1" x14ac:dyDescent="0.25">
      <c r="A2793" s="74" t="s">
        <v>41</v>
      </c>
      <c r="B2793" s="74" t="s">
        <v>41</v>
      </c>
      <c r="C2793" s="75" t="s">
        <v>691</v>
      </c>
      <c r="D2793" s="76" t="s">
        <v>21</v>
      </c>
      <c r="E2793" s="77">
        <v>2019</v>
      </c>
      <c r="F2793" s="76" t="s">
        <v>75</v>
      </c>
      <c r="G2793" s="77" t="s">
        <v>312</v>
      </c>
      <c r="H2793" s="76" t="s">
        <v>3862</v>
      </c>
      <c r="I2793" s="76" t="s">
        <v>313</v>
      </c>
      <c r="J2793" s="78" t="s">
        <v>695</v>
      </c>
      <c r="K2793" s="79" t="s">
        <v>634</v>
      </c>
      <c r="L2793" s="79" t="s">
        <v>634</v>
      </c>
      <c r="M2793" s="79">
        <v>1236.43</v>
      </c>
      <c r="N2793" s="79">
        <v>3029.39</v>
      </c>
    </row>
    <row r="2794" spans="1:14" s="81" customFormat="1" x14ac:dyDescent="0.25">
      <c r="A2794" s="74" t="s">
        <v>41</v>
      </c>
      <c r="B2794" s="74" t="s">
        <v>41</v>
      </c>
      <c r="C2794" s="75" t="s">
        <v>781</v>
      </c>
      <c r="D2794" s="76" t="s">
        <v>32</v>
      </c>
      <c r="E2794" s="77">
        <v>2018</v>
      </c>
      <c r="F2794" s="76" t="s">
        <v>60</v>
      </c>
      <c r="G2794" s="77" t="s">
        <v>90</v>
      </c>
      <c r="H2794" s="76" t="s">
        <v>3863</v>
      </c>
      <c r="I2794" s="76" t="s">
        <v>94</v>
      </c>
      <c r="J2794" s="78" t="s">
        <v>695</v>
      </c>
      <c r="K2794" s="79" t="s">
        <v>634</v>
      </c>
      <c r="L2794" s="79" t="s">
        <v>634</v>
      </c>
      <c r="M2794" s="79">
        <v>1940.4</v>
      </c>
      <c r="N2794" s="79">
        <v>4856.5600000000004</v>
      </c>
    </row>
    <row r="2795" spans="1:14" s="81" customFormat="1" x14ac:dyDescent="0.25">
      <c r="A2795" s="74" t="s">
        <v>41</v>
      </c>
      <c r="B2795" s="74" t="s">
        <v>41</v>
      </c>
      <c r="C2795" s="75" t="s">
        <v>706</v>
      </c>
      <c r="D2795" s="76" t="s">
        <v>568</v>
      </c>
      <c r="E2795" s="77">
        <v>2022</v>
      </c>
      <c r="F2795" s="76" t="s">
        <v>61</v>
      </c>
      <c r="G2795" s="77" t="s">
        <v>102</v>
      </c>
      <c r="H2795" s="76" t="s">
        <v>3864</v>
      </c>
      <c r="I2795" s="76" t="s">
        <v>103</v>
      </c>
      <c r="J2795" s="78" t="s">
        <v>695</v>
      </c>
      <c r="K2795" s="79" t="s">
        <v>634</v>
      </c>
      <c r="L2795" s="79" t="s">
        <v>634</v>
      </c>
      <c r="M2795" s="79">
        <v>2218.2600000000002</v>
      </c>
      <c r="N2795" s="79">
        <v>4306.2299999999996</v>
      </c>
    </row>
    <row r="2796" spans="1:14" s="81" customFormat="1" x14ac:dyDescent="0.25">
      <c r="A2796" s="74" t="s">
        <v>41</v>
      </c>
      <c r="B2796" s="74" t="s">
        <v>41</v>
      </c>
      <c r="C2796" s="75" t="s">
        <v>929</v>
      </c>
      <c r="D2796" s="76" t="s">
        <v>930</v>
      </c>
      <c r="E2796" s="77">
        <v>2018</v>
      </c>
      <c r="F2796" s="76" t="s">
        <v>61</v>
      </c>
      <c r="G2796" s="77" t="s">
        <v>102</v>
      </c>
      <c r="H2796" s="76" t="s">
        <v>3865</v>
      </c>
      <c r="I2796" s="76" t="s">
        <v>179</v>
      </c>
      <c r="J2796" s="78" t="s">
        <v>1660</v>
      </c>
      <c r="K2796" s="79" t="s">
        <v>545</v>
      </c>
      <c r="L2796" s="79" t="s">
        <v>545</v>
      </c>
      <c r="M2796" s="79">
        <v>1302</v>
      </c>
      <c r="N2796" s="79">
        <v>2442.8200000000002</v>
      </c>
    </row>
    <row r="2797" spans="1:14" s="81" customFormat="1" x14ac:dyDescent="0.25">
      <c r="A2797" s="74" t="s">
        <v>41</v>
      </c>
      <c r="B2797" s="74" t="s">
        <v>41</v>
      </c>
      <c r="C2797" s="75" t="s">
        <v>680</v>
      </c>
      <c r="D2797" s="76" t="s">
        <v>18</v>
      </c>
      <c r="E2797" s="77">
        <v>2022</v>
      </c>
      <c r="F2797" s="76" t="s">
        <v>64</v>
      </c>
      <c r="G2797" s="77" t="s">
        <v>159</v>
      </c>
      <c r="H2797" s="76" t="s">
        <v>3866</v>
      </c>
      <c r="I2797" s="76" t="s">
        <v>167</v>
      </c>
      <c r="J2797" s="78" t="s">
        <v>681</v>
      </c>
      <c r="K2797" s="79" t="s">
        <v>634</v>
      </c>
      <c r="L2797" s="79" t="s">
        <v>634</v>
      </c>
      <c r="M2797" s="79">
        <v>1536.39</v>
      </c>
      <c r="N2797" s="79">
        <v>2361.91</v>
      </c>
    </row>
    <row r="2798" spans="1:14" s="81" customFormat="1" x14ac:dyDescent="0.25">
      <c r="A2798" s="74" t="s">
        <v>41</v>
      </c>
      <c r="B2798" s="74" t="s">
        <v>41</v>
      </c>
      <c r="C2798" s="75" t="s">
        <v>55</v>
      </c>
      <c r="D2798" s="76" t="s">
        <v>6</v>
      </c>
      <c r="E2798" s="77">
        <v>2018</v>
      </c>
      <c r="F2798" s="76" t="s">
        <v>71</v>
      </c>
      <c r="G2798" s="77" t="s">
        <v>264</v>
      </c>
      <c r="H2798" s="76" t="s">
        <v>3867</v>
      </c>
      <c r="I2798" s="76" t="s">
        <v>129</v>
      </c>
      <c r="J2798" s="78" t="s">
        <v>686</v>
      </c>
      <c r="K2798" s="79" t="s">
        <v>634</v>
      </c>
      <c r="L2798" s="79" t="s">
        <v>634</v>
      </c>
      <c r="M2798" s="79">
        <v>1298</v>
      </c>
      <c r="N2798" s="79">
        <v>2742.53</v>
      </c>
    </row>
    <row r="2799" spans="1:14" s="81" customFormat="1" x14ac:dyDescent="0.25">
      <c r="A2799" s="74" t="s">
        <v>41</v>
      </c>
      <c r="B2799" s="74" t="s">
        <v>41</v>
      </c>
      <c r="C2799" s="75" t="s">
        <v>675</v>
      </c>
      <c r="D2799" s="76" t="s">
        <v>15</v>
      </c>
      <c r="E2799" s="77">
        <v>2018</v>
      </c>
      <c r="F2799" s="76" t="s">
        <v>676</v>
      </c>
      <c r="G2799" s="77" t="s">
        <v>280</v>
      </c>
      <c r="H2799" s="76" t="s">
        <v>3868</v>
      </c>
      <c r="I2799" s="76" t="s">
        <v>281</v>
      </c>
      <c r="J2799" s="78" t="s">
        <v>792</v>
      </c>
      <c r="K2799" s="79" t="s">
        <v>634</v>
      </c>
      <c r="L2799" s="79" t="s">
        <v>634</v>
      </c>
      <c r="M2799" s="79">
        <v>1360.07</v>
      </c>
      <c r="N2799" s="79">
        <v>3166.66</v>
      </c>
    </row>
    <row r="2800" spans="1:14" s="81" customFormat="1" x14ac:dyDescent="0.25">
      <c r="A2800" s="74" t="s">
        <v>41</v>
      </c>
      <c r="B2800" s="74" t="s">
        <v>41</v>
      </c>
      <c r="C2800" s="75" t="s">
        <v>55</v>
      </c>
      <c r="D2800" s="76" t="s">
        <v>6</v>
      </c>
      <c r="E2800" s="77">
        <v>2018</v>
      </c>
      <c r="F2800" s="76" t="s">
        <v>71</v>
      </c>
      <c r="G2800" s="77" t="s">
        <v>264</v>
      </c>
      <c r="H2800" s="76" t="s">
        <v>3869</v>
      </c>
      <c r="I2800" s="76" t="s">
        <v>99</v>
      </c>
      <c r="J2800" s="78" t="s">
        <v>679</v>
      </c>
      <c r="K2800" s="79" t="s">
        <v>634</v>
      </c>
      <c r="L2800" s="79" t="s">
        <v>634</v>
      </c>
      <c r="M2800" s="79">
        <v>1727</v>
      </c>
      <c r="N2800" s="79">
        <v>3452.47</v>
      </c>
    </row>
    <row r="2801" spans="1:14" s="81" customFormat="1" x14ac:dyDescent="0.25">
      <c r="A2801" s="74" t="s">
        <v>41</v>
      </c>
      <c r="B2801" s="74" t="s">
        <v>41</v>
      </c>
      <c r="C2801" s="75" t="s">
        <v>51</v>
      </c>
      <c r="D2801" s="76" t="s">
        <v>1</v>
      </c>
      <c r="E2801" s="77">
        <v>2020</v>
      </c>
      <c r="F2801" s="76" t="s">
        <v>67</v>
      </c>
      <c r="G2801" s="77" t="s">
        <v>193</v>
      </c>
      <c r="H2801" s="76" t="s">
        <v>3870</v>
      </c>
      <c r="I2801" s="76" t="s">
        <v>194</v>
      </c>
      <c r="J2801" s="78" t="s">
        <v>233</v>
      </c>
      <c r="K2801" s="79" t="s">
        <v>545</v>
      </c>
      <c r="L2801" s="79" t="s">
        <v>545</v>
      </c>
      <c r="M2801" s="79">
        <v>1434.67</v>
      </c>
      <c r="N2801" s="79">
        <v>5022.6400000000003</v>
      </c>
    </row>
    <row r="2802" spans="1:14" s="81" customFormat="1" x14ac:dyDescent="0.25">
      <c r="A2802" s="74" t="s">
        <v>41</v>
      </c>
      <c r="B2802" s="74" t="s">
        <v>41</v>
      </c>
      <c r="C2802" s="75" t="s">
        <v>719</v>
      </c>
      <c r="D2802" s="76" t="s">
        <v>720</v>
      </c>
      <c r="E2802" s="77">
        <v>2022</v>
      </c>
      <c r="F2802" s="76" t="s">
        <v>75</v>
      </c>
      <c r="G2802" s="77" t="s">
        <v>312</v>
      </c>
      <c r="H2802" s="76" t="s">
        <v>3871</v>
      </c>
      <c r="I2802" s="76" t="s">
        <v>257</v>
      </c>
      <c r="J2802" s="78" t="s">
        <v>652</v>
      </c>
      <c r="K2802" s="79" t="s">
        <v>634</v>
      </c>
      <c r="L2802" s="79" t="s">
        <v>634</v>
      </c>
      <c r="M2802" s="79">
        <v>1608.3</v>
      </c>
      <c r="N2802" s="79">
        <v>2883.44</v>
      </c>
    </row>
    <row r="2803" spans="1:14" s="81" customFormat="1" x14ac:dyDescent="0.25">
      <c r="A2803" s="74" t="s">
        <v>41</v>
      </c>
      <c r="B2803" s="74" t="s">
        <v>41</v>
      </c>
      <c r="C2803" s="75" t="s">
        <v>1146</v>
      </c>
      <c r="D2803" s="76" t="s">
        <v>1147</v>
      </c>
      <c r="E2803" s="77">
        <v>2022</v>
      </c>
      <c r="F2803" s="76" t="s">
        <v>676</v>
      </c>
      <c r="G2803" s="77" t="s">
        <v>280</v>
      </c>
      <c r="H2803" s="76" t="s">
        <v>3872</v>
      </c>
      <c r="I2803" s="76" t="s">
        <v>252</v>
      </c>
      <c r="J2803" s="78" t="s">
        <v>695</v>
      </c>
      <c r="K2803" s="79" t="s">
        <v>545</v>
      </c>
      <c r="L2803" s="79" t="s">
        <v>545</v>
      </c>
      <c r="M2803" s="79">
        <v>1424.79</v>
      </c>
      <c r="N2803" s="79">
        <v>5038.51</v>
      </c>
    </row>
    <row r="2804" spans="1:14" s="81" customFormat="1" x14ac:dyDescent="0.25">
      <c r="A2804" s="74" t="s">
        <v>41</v>
      </c>
      <c r="B2804" s="74" t="s">
        <v>41</v>
      </c>
      <c r="C2804" s="75" t="s">
        <v>55</v>
      </c>
      <c r="D2804" s="76" t="s">
        <v>6</v>
      </c>
      <c r="E2804" s="77">
        <v>2018</v>
      </c>
      <c r="F2804" s="76" t="s">
        <v>71</v>
      </c>
      <c r="G2804" s="77" t="s">
        <v>264</v>
      </c>
      <c r="H2804" s="76" t="s">
        <v>3873</v>
      </c>
      <c r="I2804" s="76" t="s">
        <v>271</v>
      </c>
      <c r="J2804" s="78" t="s">
        <v>686</v>
      </c>
      <c r="K2804" s="79" t="s">
        <v>634</v>
      </c>
      <c r="L2804" s="79" t="s">
        <v>634</v>
      </c>
      <c r="M2804" s="79">
        <v>2245.1</v>
      </c>
      <c r="N2804" s="79">
        <v>4326.8999999999996</v>
      </c>
    </row>
    <row r="2805" spans="1:14" s="81" customFormat="1" x14ac:dyDescent="0.25">
      <c r="A2805" s="74" t="s">
        <v>41</v>
      </c>
      <c r="B2805" s="74" t="s">
        <v>41</v>
      </c>
      <c r="C2805" s="75" t="s">
        <v>719</v>
      </c>
      <c r="D2805" s="76" t="s">
        <v>720</v>
      </c>
      <c r="E2805" s="77">
        <v>2022</v>
      </c>
      <c r="F2805" s="76" t="s">
        <v>75</v>
      </c>
      <c r="G2805" s="77" t="s">
        <v>312</v>
      </c>
      <c r="H2805" s="76" t="s">
        <v>3874</v>
      </c>
      <c r="I2805" s="76" t="s">
        <v>257</v>
      </c>
      <c r="J2805" s="78" t="s">
        <v>778</v>
      </c>
      <c r="K2805" s="79" t="s">
        <v>634</v>
      </c>
      <c r="L2805" s="79" t="s">
        <v>634</v>
      </c>
      <c r="M2805" s="79">
        <v>1608.3</v>
      </c>
      <c r="N2805" s="79">
        <v>2883.44</v>
      </c>
    </row>
    <row r="2806" spans="1:14" s="81" customFormat="1" x14ac:dyDescent="0.25">
      <c r="A2806" s="74" t="s">
        <v>41</v>
      </c>
      <c r="B2806" s="74" t="s">
        <v>41</v>
      </c>
      <c r="C2806" s="75" t="s">
        <v>51</v>
      </c>
      <c r="D2806" s="76" t="s">
        <v>1</v>
      </c>
      <c r="E2806" s="77">
        <v>2020</v>
      </c>
      <c r="F2806" s="76" t="s">
        <v>67</v>
      </c>
      <c r="G2806" s="77" t="s">
        <v>193</v>
      </c>
      <c r="H2806" s="76" t="s">
        <v>3875</v>
      </c>
      <c r="I2806" s="76" t="s">
        <v>194</v>
      </c>
      <c r="J2806" s="78" t="s">
        <v>695</v>
      </c>
      <c r="K2806" s="79" t="s">
        <v>545</v>
      </c>
      <c r="L2806" s="79" t="s">
        <v>545</v>
      </c>
      <c r="M2806" s="79">
        <v>1434.67</v>
      </c>
      <c r="N2806" s="79">
        <v>5022.6400000000003</v>
      </c>
    </row>
    <row r="2807" spans="1:14" s="81" customFormat="1" x14ac:dyDescent="0.25">
      <c r="A2807" s="74" t="s">
        <v>41</v>
      </c>
      <c r="B2807" s="74" t="s">
        <v>41</v>
      </c>
      <c r="C2807" s="75" t="s">
        <v>761</v>
      </c>
      <c r="D2807" s="76" t="s">
        <v>35</v>
      </c>
      <c r="E2807" s="77">
        <v>2018</v>
      </c>
      <c r="F2807" s="76" t="s">
        <v>59</v>
      </c>
      <c r="G2807" s="77" t="s">
        <v>82</v>
      </c>
      <c r="H2807" s="76" t="s">
        <v>3876</v>
      </c>
      <c r="I2807" s="76" t="s">
        <v>129</v>
      </c>
      <c r="J2807" s="78" t="s">
        <v>779</v>
      </c>
      <c r="K2807" s="79" t="s">
        <v>634</v>
      </c>
      <c r="L2807" s="79" t="s">
        <v>634</v>
      </c>
      <c r="M2807" s="79">
        <v>1326.25</v>
      </c>
      <c r="N2807" s="79">
        <v>2601.58</v>
      </c>
    </row>
    <row r="2808" spans="1:14" s="81" customFormat="1" x14ac:dyDescent="0.25">
      <c r="A2808" s="74" t="s">
        <v>41</v>
      </c>
      <c r="B2808" s="74" t="s">
        <v>41</v>
      </c>
      <c r="C2808" s="75" t="s">
        <v>50</v>
      </c>
      <c r="D2808" s="76" t="s">
        <v>14</v>
      </c>
      <c r="E2808" s="77">
        <v>2019</v>
      </c>
      <c r="F2808" s="76" t="s">
        <v>66</v>
      </c>
      <c r="G2808" s="77" t="s">
        <v>186</v>
      </c>
      <c r="H2808" s="76" t="s">
        <v>3877</v>
      </c>
      <c r="I2808" s="76" t="s">
        <v>91</v>
      </c>
      <c r="J2808" s="78" t="s">
        <v>723</v>
      </c>
      <c r="K2808" s="79" t="s">
        <v>634</v>
      </c>
      <c r="L2808" s="79" t="s">
        <v>634</v>
      </c>
      <c r="M2808" s="79">
        <v>1735.89</v>
      </c>
      <c r="N2808" s="79">
        <v>1945.6</v>
      </c>
    </row>
    <row r="2809" spans="1:14" s="81" customFormat="1" x14ac:dyDescent="0.25">
      <c r="A2809" s="74" t="s">
        <v>41</v>
      </c>
      <c r="B2809" s="74" t="s">
        <v>41</v>
      </c>
      <c r="C2809" s="75" t="s">
        <v>680</v>
      </c>
      <c r="D2809" s="76" t="s">
        <v>18</v>
      </c>
      <c r="E2809" s="77">
        <v>2022</v>
      </c>
      <c r="F2809" s="76" t="s">
        <v>64</v>
      </c>
      <c r="G2809" s="77" t="s">
        <v>159</v>
      </c>
      <c r="H2809" s="76" t="s">
        <v>3878</v>
      </c>
      <c r="I2809" s="76" t="s">
        <v>510</v>
      </c>
      <c r="J2809" s="78" t="s">
        <v>681</v>
      </c>
      <c r="K2809" s="79" t="s">
        <v>634</v>
      </c>
      <c r="L2809" s="79" t="s">
        <v>634</v>
      </c>
      <c r="M2809" s="79">
        <v>2980.66</v>
      </c>
      <c r="N2809" s="79">
        <v>3706.35</v>
      </c>
    </row>
    <row r="2810" spans="1:14" s="81" customFormat="1" x14ac:dyDescent="0.25">
      <c r="A2810" s="74" t="s">
        <v>41</v>
      </c>
      <c r="B2810" s="74" t="s">
        <v>41</v>
      </c>
      <c r="C2810" s="75" t="s">
        <v>719</v>
      </c>
      <c r="D2810" s="76" t="s">
        <v>720</v>
      </c>
      <c r="E2810" s="77">
        <v>2022</v>
      </c>
      <c r="F2810" s="76" t="s">
        <v>75</v>
      </c>
      <c r="G2810" s="77" t="s">
        <v>312</v>
      </c>
      <c r="H2810" s="76" t="s">
        <v>3879</v>
      </c>
      <c r="I2810" s="76" t="s">
        <v>257</v>
      </c>
      <c r="J2810" s="78" t="s">
        <v>730</v>
      </c>
      <c r="K2810" s="79" t="s">
        <v>634</v>
      </c>
      <c r="L2810" s="79" t="s">
        <v>634</v>
      </c>
      <c r="M2810" s="79">
        <v>1608.3</v>
      </c>
      <c r="N2810" s="79">
        <v>2883.44</v>
      </c>
    </row>
    <row r="2811" spans="1:14" s="81" customFormat="1" x14ac:dyDescent="0.25">
      <c r="A2811" s="74" t="s">
        <v>41</v>
      </c>
      <c r="B2811" s="74" t="s">
        <v>41</v>
      </c>
      <c r="C2811" s="75" t="s">
        <v>51</v>
      </c>
      <c r="D2811" s="76" t="s">
        <v>1</v>
      </c>
      <c r="E2811" s="77">
        <v>2020</v>
      </c>
      <c r="F2811" s="76" t="s">
        <v>67</v>
      </c>
      <c r="G2811" s="77" t="s">
        <v>193</v>
      </c>
      <c r="H2811" s="76" t="s">
        <v>3880</v>
      </c>
      <c r="I2811" s="76" t="s">
        <v>194</v>
      </c>
      <c r="J2811" s="78" t="s">
        <v>807</v>
      </c>
      <c r="K2811" s="79" t="s">
        <v>545</v>
      </c>
      <c r="L2811" s="79" t="s">
        <v>545</v>
      </c>
      <c r="M2811" s="79">
        <v>1434.67</v>
      </c>
      <c r="N2811" s="79">
        <v>5022.6400000000003</v>
      </c>
    </row>
    <row r="2812" spans="1:14" s="81" customFormat="1" x14ac:dyDescent="0.25">
      <c r="A2812" s="74" t="s">
        <v>41</v>
      </c>
      <c r="B2812" s="74" t="s">
        <v>41</v>
      </c>
      <c r="C2812" s="75" t="s">
        <v>668</v>
      </c>
      <c r="D2812" s="76" t="s">
        <v>10</v>
      </c>
      <c r="E2812" s="77">
        <v>2019</v>
      </c>
      <c r="F2812" s="76" t="s">
        <v>76</v>
      </c>
      <c r="G2812" s="77" t="s">
        <v>328</v>
      </c>
      <c r="H2812" s="76" t="s">
        <v>3881</v>
      </c>
      <c r="I2812" s="76" t="s">
        <v>179</v>
      </c>
      <c r="J2812" s="78" t="s">
        <v>718</v>
      </c>
      <c r="K2812" s="79" t="s">
        <v>545</v>
      </c>
      <c r="L2812" s="79" t="s">
        <v>545</v>
      </c>
      <c r="M2812" s="79">
        <v>1302</v>
      </c>
      <c r="N2812" s="79">
        <v>2442.8200000000002</v>
      </c>
    </row>
    <row r="2813" spans="1:14" s="81" customFormat="1" x14ac:dyDescent="0.25">
      <c r="A2813" s="74" t="s">
        <v>41</v>
      </c>
      <c r="B2813" s="74" t="s">
        <v>41</v>
      </c>
      <c r="C2813" s="75" t="s">
        <v>42</v>
      </c>
      <c r="D2813" s="76" t="s">
        <v>8</v>
      </c>
      <c r="E2813" s="77">
        <v>2018</v>
      </c>
      <c r="F2813" s="76" t="s">
        <v>59</v>
      </c>
      <c r="G2813" s="77" t="s">
        <v>82</v>
      </c>
      <c r="H2813" s="76" t="s">
        <v>3895</v>
      </c>
      <c r="I2813" s="76" t="s">
        <v>83</v>
      </c>
      <c r="J2813" s="78" t="s">
        <v>665</v>
      </c>
      <c r="K2813" s="79" t="s">
        <v>634</v>
      </c>
      <c r="L2813" s="79" t="s">
        <v>634</v>
      </c>
      <c r="M2813" s="79">
        <v>1298</v>
      </c>
      <c r="N2813" s="79">
        <v>2245.6999999999998</v>
      </c>
    </row>
    <row r="2814" spans="1:14" s="81" customFormat="1" x14ac:dyDescent="0.25">
      <c r="A2814" s="74" t="s">
        <v>41</v>
      </c>
      <c r="B2814" s="74" t="s">
        <v>41</v>
      </c>
      <c r="C2814" s="75" t="s">
        <v>42</v>
      </c>
      <c r="D2814" s="76" t="s">
        <v>8</v>
      </c>
      <c r="E2814" s="77">
        <v>2018</v>
      </c>
      <c r="F2814" s="76" t="s">
        <v>59</v>
      </c>
      <c r="G2814" s="77" t="s">
        <v>82</v>
      </c>
      <c r="H2814" s="76" t="s">
        <v>3896</v>
      </c>
      <c r="I2814" s="76" t="s">
        <v>83</v>
      </c>
      <c r="J2814" s="78" t="s">
        <v>665</v>
      </c>
      <c r="K2814" s="79" t="s">
        <v>634</v>
      </c>
      <c r="L2814" s="79" t="s">
        <v>634</v>
      </c>
      <c r="M2814" s="79">
        <v>1298</v>
      </c>
      <c r="N2814" s="79">
        <v>2245.6999999999998</v>
      </c>
    </row>
    <row r="2815" spans="1:14" s="81" customFormat="1" x14ac:dyDescent="0.25">
      <c r="A2815" s="74" t="s">
        <v>41</v>
      </c>
      <c r="B2815" s="74" t="s">
        <v>41</v>
      </c>
      <c r="C2815" s="75" t="s">
        <v>693</v>
      </c>
      <c r="D2815" s="76" t="s">
        <v>22</v>
      </c>
      <c r="E2815" s="77">
        <v>2021</v>
      </c>
      <c r="F2815" s="76" t="s">
        <v>77</v>
      </c>
      <c r="G2815" s="77" t="s">
        <v>403</v>
      </c>
      <c r="H2815" s="76" t="s">
        <v>3897</v>
      </c>
      <c r="I2815" s="76" t="s">
        <v>407</v>
      </c>
      <c r="J2815" s="78" t="s">
        <v>694</v>
      </c>
      <c r="K2815" s="79" t="s">
        <v>545</v>
      </c>
      <c r="L2815" s="79" t="s">
        <v>545</v>
      </c>
      <c r="M2815" s="79">
        <v>1328.3</v>
      </c>
      <c r="N2815" s="79">
        <v>3119.92</v>
      </c>
    </row>
    <row r="2816" spans="1:14" s="81" customFormat="1" x14ac:dyDescent="0.25">
      <c r="A2816" s="74" t="s">
        <v>41</v>
      </c>
      <c r="B2816" s="74" t="s">
        <v>41</v>
      </c>
      <c r="C2816" s="75" t="s">
        <v>51</v>
      </c>
      <c r="D2816" s="76" t="s">
        <v>1</v>
      </c>
      <c r="E2816" s="77">
        <v>2020</v>
      </c>
      <c r="F2816" s="76" t="s">
        <v>67</v>
      </c>
      <c r="G2816" s="77" t="s">
        <v>193</v>
      </c>
      <c r="H2816" s="76" t="s">
        <v>3898</v>
      </c>
      <c r="I2816" s="76" t="s">
        <v>194</v>
      </c>
      <c r="J2816" s="78" t="s">
        <v>219</v>
      </c>
      <c r="K2816" s="79" t="s">
        <v>545</v>
      </c>
      <c r="L2816" s="79" t="s">
        <v>545</v>
      </c>
      <c r="M2816" s="79">
        <v>1434.67</v>
      </c>
      <c r="N2816" s="79">
        <v>5022.6400000000003</v>
      </c>
    </row>
    <row r="2817" spans="1:14" s="81" customFormat="1" x14ac:dyDescent="0.25">
      <c r="A2817" s="74" t="s">
        <v>41</v>
      </c>
      <c r="B2817" s="74" t="s">
        <v>41</v>
      </c>
      <c r="C2817" s="75" t="s">
        <v>51</v>
      </c>
      <c r="D2817" s="76" t="s">
        <v>1</v>
      </c>
      <c r="E2817" s="77">
        <v>2020</v>
      </c>
      <c r="F2817" s="76" t="s">
        <v>67</v>
      </c>
      <c r="G2817" s="77" t="s">
        <v>193</v>
      </c>
      <c r="H2817" s="76" t="s">
        <v>3899</v>
      </c>
      <c r="I2817" s="76" t="s">
        <v>194</v>
      </c>
      <c r="J2817" s="78" t="s">
        <v>742</v>
      </c>
      <c r="K2817" s="79" t="s">
        <v>545</v>
      </c>
      <c r="L2817" s="79" t="s">
        <v>545</v>
      </c>
      <c r="M2817" s="79">
        <v>1434.67</v>
      </c>
      <c r="N2817" s="79">
        <v>5022.6400000000003</v>
      </c>
    </row>
    <row r="2818" spans="1:14" s="81" customFormat="1" x14ac:dyDescent="0.25">
      <c r="A2818" s="74" t="s">
        <v>41</v>
      </c>
      <c r="B2818" s="74" t="s">
        <v>41</v>
      </c>
      <c r="C2818" s="75" t="s">
        <v>55</v>
      </c>
      <c r="D2818" s="76" t="s">
        <v>6</v>
      </c>
      <c r="E2818" s="77">
        <v>2018</v>
      </c>
      <c r="F2818" s="76" t="s">
        <v>71</v>
      </c>
      <c r="G2818" s="77" t="s">
        <v>264</v>
      </c>
      <c r="H2818" s="76" t="s">
        <v>3900</v>
      </c>
      <c r="I2818" s="76" t="s">
        <v>269</v>
      </c>
      <c r="J2818" s="78" t="s">
        <v>678</v>
      </c>
      <c r="K2818" s="79" t="s">
        <v>634</v>
      </c>
      <c r="L2818" s="79" t="s">
        <v>634</v>
      </c>
      <c r="M2818" s="79">
        <v>1727</v>
      </c>
      <c r="N2818" s="79">
        <v>3479.61</v>
      </c>
    </row>
    <row r="2819" spans="1:14" s="81" customFormat="1" x14ac:dyDescent="0.25">
      <c r="A2819" s="74" t="s">
        <v>41</v>
      </c>
      <c r="B2819" s="74" t="s">
        <v>41</v>
      </c>
      <c r="C2819" s="75" t="s">
        <v>55</v>
      </c>
      <c r="D2819" s="76" t="s">
        <v>6</v>
      </c>
      <c r="E2819" s="77">
        <v>2018</v>
      </c>
      <c r="F2819" s="76" t="s">
        <v>71</v>
      </c>
      <c r="G2819" s="77" t="s">
        <v>264</v>
      </c>
      <c r="H2819" s="76" t="s">
        <v>3901</v>
      </c>
      <c r="I2819" s="76" t="s">
        <v>269</v>
      </c>
      <c r="J2819" s="78" t="s">
        <v>678</v>
      </c>
      <c r="K2819" s="79" t="s">
        <v>634</v>
      </c>
      <c r="L2819" s="79" t="s">
        <v>634</v>
      </c>
      <c r="M2819" s="79">
        <v>1727</v>
      </c>
      <c r="N2819" s="79">
        <v>3479.61</v>
      </c>
    </row>
    <row r="2820" spans="1:14" s="81" customFormat="1" x14ac:dyDescent="0.25">
      <c r="A2820" s="74" t="s">
        <v>41</v>
      </c>
      <c r="B2820" s="74" t="s">
        <v>41</v>
      </c>
      <c r="C2820" s="75" t="s">
        <v>55</v>
      </c>
      <c r="D2820" s="76" t="s">
        <v>6</v>
      </c>
      <c r="E2820" s="77">
        <v>2018</v>
      </c>
      <c r="F2820" s="76" t="s">
        <v>71</v>
      </c>
      <c r="G2820" s="77" t="s">
        <v>264</v>
      </c>
      <c r="H2820" s="76" t="s">
        <v>3902</v>
      </c>
      <c r="I2820" s="76" t="s">
        <v>129</v>
      </c>
      <c r="J2820" s="78" t="s">
        <v>686</v>
      </c>
      <c r="K2820" s="79" t="s">
        <v>634</v>
      </c>
      <c r="L2820" s="79" t="s">
        <v>634</v>
      </c>
      <c r="M2820" s="79">
        <v>1298</v>
      </c>
      <c r="N2820" s="79">
        <v>2742.53</v>
      </c>
    </row>
    <row r="2821" spans="1:14" s="81" customFormat="1" x14ac:dyDescent="0.25">
      <c r="A2821" s="74" t="s">
        <v>41</v>
      </c>
      <c r="B2821" s="74" t="s">
        <v>41</v>
      </c>
      <c r="C2821" s="75" t="s">
        <v>55</v>
      </c>
      <c r="D2821" s="76" t="s">
        <v>6</v>
      </c>
      <c r="E2821" s="77">
        <v>2018</v>
      </c>
      <c r="F2821" s="76" t="s">
        <v>71</v>
      </c>
      <c r="G2821" s="77" t="s">
        <v>264</v>
      </c>
      <c r="H2821" s="76" t="s">
        <v>3903</v>
      </c>
      <c r="I2821" s="76" t="s">
        <v>269</v>
      </c>
      <c r="J2821" s="78" t="s">
        <v>678</v>
      </c>
      <c r="K2821" s="79" t="s">
        <v>634</v>
      </c>
      <c r="L2821" s="79" t="s">
        <v>634</v>
      </c>
      <c r="M2821" s="79">
        <v>1727</v>
      </c>
      <c r="N2821" s="79">
        <v>3479.61</v>
      </c>
    </row>
    <row r="2822" spans="1:14" s="81" customFormat="1" x14ac:dyDescent="0.25">
      <c r="A2822" s="74" t="s">
        <v>41</v>
      </c>
      <c r="B2822" s="74" t="s">
        <v>41</v>
      </c>
      <c r="C2822" s="75" t="s">
        <v>55</v>
      </c>
      <c r="D2822" s="76" t="s">
        <v>6</v>
      </c>
      <c r="E2822" s="77">
        <v>2018</v>
      </c>
      <c r="F2822" s="76" t="s">
        <v>71</v>
      </c>
      <c r="G2822" s="77" t="s">
        <v>264</v>
      </c>
      <c r="H2822" s="76" t="s">
        <v>3904</v>
      </c>
      <c r="I2822" s="76" t="s">
        <v>269</v>
      </c>
      <c r="J2822" s="78" t="s">
        <v>686</v>
      </c>
      <c r="K2822" s="79" t="s">
        <v>634</v>
      </c>
      <c r="L2822" s="79" t="s">
        <v>634</v>
      </c>
      <c r="M2822" s="79">
        <v>1727</v>
      </c>
      <c r="N2822" s="79">
        <v>3479.61</v>
      </c>
    </row>
    <row r="2823" spans="1:14" s="81" customFormat="1" x14ac:dyDescent="0.25">
      <c r="A2823" s="74" t="s">
        <v>41</v>
      </c>
      <c r="B2823" s="74" t="s">
        <v>41</v>
      </c>
      <c r="C2823" s="75" t="s">
        <v>675</v>
      </c>
      <c r="D2823" s="76" t="s">
        <v>15</v>
      </c>
      <c r="E2823" s="77">
        <v>2018</v>
      </c>
      <c r="F2823" s="76" t="s">
        <v>676</v>
      </c>
      <c r="G2823" s="77" t="s">
        <v>280</v>
      </c>
      <c r="H2823" s="76" t="s">
        <v>3905</v>
      </c>
      <c r="I2823" s="76" t="s">
        <v>281</v>
      </c>
      <c r="J2823" s="78" t="s">
        <v>661</v>
      </c>
      <c r="K2823" s="79" t="s">
        <v>634</v>
      </c>
      <c r="L2823" s="79" t="s">
        <v>634</v>
      </c>
      <c r="M2823" s="79">
        <v>1360.07</v>
      </c>
      <c r="N2823" s="79">
        <v>3166.66</v>
      </c>
    </row>
    <row r="2824" spans="1:14" s="81" customFormat="1" x14ac:dyDescent="0.25">
      <c r="A2824" s="74" t="s">
        <v>41</v>
      </c>
      <c r="B2824" s="74" t="s">
        <v>41</v>
      </c>
      <c r="C2824" s="75" t="s">
        <v>666</v>
      </c>
      <c r="D2824" s="76" t="s">
        <v>9</v>
      </c>
      <c r="E2824" s="77">
        <v>2020</v>
      </c>
      <c r="F2824" s="76" t="s">
        <v>77</v>
      </c>
      <c r="G2824" s="77" t="s">
        <v>403</v>
      </c>
      <c r="H2824" s="76" t="s">
        <v>3906</v>
      </c>
      <c r="I2824" s="76" t="s">
        <v>91</v>
      </c>
      <c r="J2824" s="78" t="s">
        <v>741</v>
      </c>
      <c r="K2824" s="79" t="s">
        <v>545</v>
      </c>
      <c r="L2824" s="79" t="s">
        <v>545</v>
      </c>
      <c r="M2824" s="79">
        <v>1302</v>
      </c>
      <c r="N2824" s="79">
        <v>3510.95</v>
      </c>
    </row>
    <row r="2825" spans="1:14" s="81" customFormat="1" x14ac:dyDescent="0.25">
      <c r="A2825" s="74" t="s">
        <v>41</v>
      </c>
      <c r="B2825" s="74" t="s">
        <v>41</v>
      </c>
      <c r="C2825" s="75" t="s">
        <v>659</v>
      </c>
      <c r="D2825" s="76" t="s">
        <v>4</v>
      </c>
      <c r="E2825" s="77">
        <v>2020</v>
      </c>
      <c r="F2825" s="76" t="s">
        <v>66</v>
      </c>
      <c r="G2825" s="77" t="s">
        <v>186</v>
      </c>
      <c r="H2825" s="76" t="s">
        <v>3907</v>
      </c>
      <c r="I2825" s="76" t="s">
        <v>179</v>
      </c>
      <c r="J2825" s="78" t="s">
        <v>3908</v>
      </c>
      <c r="K2825" s="79" t="s">
        <v>634</v>
      </c>
      <c r="L2825" s="79" t="s">
        <v>634</v>
      </c>
      <c r="M2825" s="79">
        <v>1328.3</v>
      </c>
      <c r="N2825" s="79">
        <v>3222.5716040000002</v>
      </c>
    </row>
    <row r="2826" spans="1:14" s="81" customFormat="1" x14ac:dyDescent="0.25">
      <c r="A2826" s="74" t="s">
        <v>41</v>
      </c>
      <c r="B2826" s="74" t="s">
        <v>41</v>
      </c>
      <c r="C2826" s="75" t="s">
        <v>659</v>
      </c>
      <c r="D2826" s="76" t="s">
        <v>4</v>
      </c>
      <c r="E2826" s="77">
        <v>2020</v>
      </c>
      <c r="F2826" s="76" t="s">
        <v>66</v>
      </c>
      <c r="G2826" s="77" t="s">
        <v>186</v>
      </c>
      <c r="H2826" s="76" t="s">
        <v>3909</v>
      </c>
      <c r="I2826" s="76" t="s">
        <v>179</v>
      </c>
      <c r="J2826" s="78" t="s">
        <v>812</v>
      </c>
      <c r="K2826" s="79" t="s">
        <v>545</v>
      </c>
      <c r="L2826" s="79" t="s">
        <v>545</v>
      </c>
      <c r="M2826" s="79">
        <v>1328.3</v>
      </c>
      <c r="N2826" s="79">
        <v>3222.5716040000002</v>
      </c>
    </row>
    <row r="2827" spans="1:14" s="81" customFormat="1" x14ac:dyDescent="0.25">
      <c r="A2827" s="74" t="s">
        <v>41</v>
      </c>
      <c r="B2827" s="74" t="s">
        <v>41</v>
      </c>
      <c r="C2827" s="75" t="s">
        <v>659</v>
      </c>
      <c r="D2827" s="76" t="s">
        <v>4</v>
      </c>
      <c r="E2827" s="77">
        <v>2020</v>
      </c>
      <c r="F2827" s="76" t="s">
        <v>66</v>
      </c>
      <c r="G2827" s="77" t="s">
        <v>186</v>
      </c>
      <c r="H2827" s="76" t="s">
        <v>3910</v>
      </c>
      <c r="I2827" s="76" t="s">
        <v>179</v>
      </c>
      <c r="J2827" s="78" t="s">
        <v>784</v>
      </c>
      <c r="K2827" s="79" t="s">
        <v>634</v>
      </c>
      <c r="L2827" s="79" t="s">
        <v>634</v>
      </c>
      <c r="M2827" s="79">
        <v>1328.3</v>
      </c>
      <c r="N2827" s="79">
        <v>3222.5716040000002</v>
      </c>
    </row>
    <row r="2828" spans="1:14" s="81" customFormat="1" x14ac:dyDescent="0.25">
      <c r="A2828" s="74" t="s">
        <v>41</v>
      </c>
      <c r="B2828" s="74" t="s">
        <v>41</v>
      </c>
      <c r="C2828" s="75" t="s">
        <v>659</v>
      </c>
      <c r="D2828" s="76" t="s">
        <v>4</v>
      </c>
      <c r="E2828" s="77">
        <v>2020</v>
      </c>
      <c r="F2828" s="76" t="s">
        <v>66</v>
      </c>
      <c r="G2828" s="77" t="s">
        <v>186</v>
      </c>
      <c r="H2828" s="76" t="s">
        <v>3911</v>
      </c>
      <c r="I2828" s="76" t="s">
        <v>179</v>
      </c>
      <c r="J2828" s="78" t="s">
        <v>690</v>
      </c>
      <c r="K2828" s="79" t="s">
        <v>545</v>
      </c>
      <c r="L2828" s="79" t="s">
        <v>545</v>
      </c>
      <c r="M2828" s="79">
        <v>1328.3</v>
      </c>
      <c r="N2828" s="79">
        <v>3222.5716040000002</v>
      </c>
    </row>
    <row r="2829" spans="1:14" s="81" customFormat="1" x14ac:dyDescent="0.25">
      <c r="A2829" s="74" t="s">
        <v>41</v>
      </c>
      <c r="B2829" s="74" t="s">
        <v>41</v>
      </c>
      <c r="C2829" s="75" t="s">
        <v>659</v>
      </c>
      <c r="D2829" s="76" t="s">
        <v>4</v>
      </c>
      <c r="E2829" s="77">
        <v>2020</v>
      </c>
      <c r="F2829" s="76" t="s">
        <v>66</v>
      </c>
      <c r="G2829" s="77" t="s">
        <v>186</v>
      </c>
      <c r="H2829" s="76" t="s">
        <v>3912</v>
      </c>
      <c r="I2829" s="76" t="s">
        <v>179</v>
      </c>
      <c r="J2829" s="78" t="s">
        <v>1215</v>
      </c>
      <c r="K2829" s="79" t="s">
        <v>545</v>
      </c>
      <c r="L2829" s="79" t="s">
        <v>545</v>
      </c>
      <c r="M2829" s="79">
        <v>1328.3</v>
      </c>
      <c r="N2829" s="79">
        <v>3222.5716040000002</v>
      </c>
    </row>
    <row r="2830" spans="1:14" s="81" customFormat="1" x14ac:dyDescent="0.25">
      <c r="A2830" s="74" t="s">
        <v>41</v>
      </c>
      <c r="B2830" s="74" t="s">
        <v>41</v>
      </c>
      <c r="C2830" s="75" t="s">
        <v>659</v>
      </c>
      <c r="D2830" s="76" t="s">
        <v>4</v>
      </c>
      <c r="E2830" s="77">
        <v>2020</v>
      </c>
      <c r="F2830" s="76" t="s">
        <v>66</v>
      </c>
      <c r="G2830" s="77" t="s">
        <v>186</v>
      </c>
      <c r="H2830" s="76" t="s">
        <v>3913</v>
      </c>
      <c r="I2830" s="76" t="s">
        <v>179</v>
      </c>
      <c r="J2830" s="78" t="s">
        <v>478</v>
      </c>
      <c r="K2830" s="79" t="s">
        <v>545</v>
      </c>
      <c r="L2830" s="79" t="s">
        <v>545</v>
      </c>
      <c r="M2830" s="79">
        <v>1328.3</v>
      </c>
      <c r="N2830" s="79">
        <v>3222.5716040000002</v>
      </c>
    </row>
    <row r="2831" spans="1:14" s="81" customFormat="1" x14ac:dyDescent="0.25">
      <c r="A2831" s="74" t="s">
        <v>41</v>
      </c>
      <c r="B2831" s="74" t="s">
        <v>41</v>
      </c>
      <c r="C2831" s="75" t="s">
        <v>659</v>
      </c>
      <c r="D2831" s="76" t="s">
        <v>4</v>
      </c>
      <c r="E2831" s="77">
        <v>2020</v>
      </c>
      <c r="F2831" s="76" t="s">
        <v>66</v>
      </c>
      <c r="G2831" s="77" t="s">
        <v>186</v>
      </c>
      <c r="H2831" s="76" t="s">
        <v>3914</v>
      </c>
      <c r="I2831" s="76" t="s">
        <v>179</v>
      </c>
      <c r="J2831" s="78" t="s">
        <v>730</v>
      </c>
      <c r="K2831" s="79" t="s">
        <v>545</v>
      </c>
      <c r="L2831" s="79" t="s">
        <v>545</v>
      </c>
      <c r="M2831" s="79">
        <v>1328.3</v>
      </c>
      <c r="N2831" s="79">
        <v>3222.5716040000002</v>
      </c>
    </row>
    <row r="2832" spans="1:14" s="81" customFormat="1" x14ac:dyDescent="0.25">
      <c r="A2832" s="74" t="s">
        <v>41</v>
      </c>
      <c r="B2832" s="74" t="s">
        <v>41</v>
      </c>
      <c r="C2832" s="75" t="s">
        <v>659</v>
      </c>
      <c r="D2832" s="76" t="s">
        <v>4</v>
      </c>
      <c r="E2832" s="77">
        <v>2020</v>
      </c>
      <c r="F2832" s="76" t="s">
        <v>66</v>
      </c>
      <c r="G2832" s="77" t="s">
        <v>186</v>
      </c>
      <c r="H2832" s="76" t="s">
        <v>3915</v>
      </c>
      <c r="I2832" s="76" t="s">
        <v>179</v>
      </c>
      <c r="J2832" s="78" t="s">
        <v>730</v>
      </c>
      <c r="K2832" s="79" t="s">
        <v>545</v>
      </c>
      <c r="L2832" s="79" t="s">
        <v>545</v>
      </c>
      <c r="M2832" s="79">
        <v>1328.3</v>
      </c>
      <c r="N2832" s="79">
        <v>3222.5716040000002</v>
      </c>
    </row>
    <row r="2833" spans="1:14" s="81" customFormat="1" x14ac:dyDescent="0.25">
      <c r="A2833" s="74" t="s">
        <v>41</v>
      </c>
      <c r="B2833" s="74" t="s">
        <v>41</v>
      </c>
      <c r="C2833" s="75" t="s">
        <v>659</v>
      </c>
      <c r="D2833" s="76" t="s">
        <v>4</v>
      </c>
      <c r="E2833" s="77">
        <v>2020</v>
      </c>
      <c r="F2833" s="76" t="s">
        <v>66</v>
      </c>
      <c r="G2833" s="77" t="s">
        <v>186</v>
      </c>
      <c r="H2833" s="76" t="s">
        <v>3916</v>
      </c>
      <c r="I2833" s="76" t="s">
        <v>179</v>
      </c>
      <c r="J2833" s="78" t="s">
        <v>478</v>
      </c>
      <c r="K2833" s="79" t="s">
        <v>545</v>
      </c>
      <c r="L2833" s="79" t="s">
        <v>545</v>
      </c>
      <c r="M2833" s="79">
        <v>1328.3</v>
      </c>
      <c r="N2833" s="79">
        <v>3222.5716040000002</v>
      </c>
    </row>
    <row r="2834" spans="1:14" s="81" customFormat="1" x14ac:dyDescent="0.25">
      <c r="A2834" s="74" t="s">
        <v>41</v>
      </c>
      <c r="B2834" s="74" t="s">
        <v>41</v>
      </c>
      <c r="C2834" s="75" t="s">
        <v>660</v>
      </c>
      <c r="D2834" s="76" t="s">
        <v>5</v>
      </c>
      <c r="E2834" s="77">
        <v>2020</v>
      </c>
      <c r="F2834" s="76" t="s">
        <v>61</v>
      </c>
      <c r="G2834" s="77" t="s">
        <v>102</v>
      </c>
      <c r="H2834" s="76" t="s">
        <v>3917</v>
      </c>
      <c r="I2834" s="76" t="s">
        <v>257</v>
      </c>
      <c r="J2834" s="78" t="s">
        <v>833</v>
      </c>
      <c r="K2834" s="79" t="s">
        <v>634</v>
      </c>
      <c r="L2834" s="79" t="s">
        <v>634</v>
      </c>
      <c r="M2834" s="79">
        <v>1599</v>
      </c>
      <c r="N2834" s="79">
        <v>3028.16</v>
      </c>
    </row>
    <row r="2835" spans="1:14" s="81" customFormat="1" x14ac:dyDescent="0.25">
      <c r="A2835" s="74" t="s">
        <v>41</v>
      </c>
      <c r="B2835" s="74" t="s">
        <v>41</v>
      </c>
      <c r="C2835" s="75" t="s">
        <v>1988</v>
      </c>
      <c r="D2835" s="76" t="s">
        <v>34</v>
      </c>
      <c r="E2835" s="77">
        <v>2021</v>
      </c>
      <c r="F2835" s="76" t="s">
        <v>78</v>
      </c>
      <c r="G2835" s="77" t="s">
        <v>507</v>
      </c>
      <c r="H2835" s="76" t="s">
        <v>3918</v>
      </c>
      <c r="I2835" s="76" t="s">
        <v>508</v>
      </c>
      <c r="J2835" s="78" t="s">
        <v>766</v>
      </c>
      <c r="K2835" s="79" t="s">
        <v>634</v>
      </c>
      <c r="L2835" s="79" t="s">
        <v>634</v>
      </c>
      <c r="M2835" s="79">
        <v>1236.43</v>
      </c>
      <c r="N2835" s="79">
        <v>3029.39</v>
      </c>
    </row>
    <row r="2836" spans="1:14" s="81" customFormat="1" x14ac:dyDescent="0.25">
      <c r="A2836" s="74" t="s">
        <v>41</v>
      </c>
      <c r="B2836" s="74" t="s">
        <v>41</v>
      </c>
      <c r="C2836" s="75" t="s">
        <v>656</v>
      </c>
      <c r="D2836" s="76" t="s">
        <v>657</v>
      </c>
      <c r="E2836" s="77">
        <v>2023</v>
      </c>
      <c r="F2836" s="76" t="s">
        <v>61</v>
      </c>
      <c r="G2836" s="77" t="s">
        <v>102</v>
      </c>
      <c r="H2836" s="76" t="s">
        <v>3919</v>
      </c>
      <c r="I2836" s="76" t="s">
        <v>500</v>
      </c>
      <c r="J2836" s="78" t="s">
        <v>715</v>
      </c>
      <c r="K2836" s="79" t="s">
        <v>634</v>
      </c>
      <c r="L2836" s="79" t="s">
        <v>634</v>
      </c>
      <c r="M2836" s="79">
        <v>1478.8300000000002</v>
      </c>
      <c r="N2836" s="79">
        <v>3418.9749704753049</v>
      </c>
    </row>
    <row r="2837" spans="1:14" s="81" customFormat="1" x14ac:dyDescent="0.25">
      <c r="A2837" s="74" t="s">
        <v>41</v>
      </c>
      <c r="B2837" s="74" t="s">
        <v>41</v>
      </c>
      <c r="C2837" s="75" t="s">
        <v>754</v>
      </c>
      <c r="D2837" s="76" t="s">
        <v>755</v>
      </c>
      <c r="E2837" s="77">
        <v>2022</v>
      </c>
      <c r="F2837" s="76" t="s">
        <v>77</v>
      </c>
      <c r="G2837" s="77" t="s">
        <v>403</v>
      </c>
      <c r="H2837" s="76" t="s">
        <v>3920</v>
      </c>
      <c r="I2837" s="76" t="s">
        <v>672</v>
      </c>
      <c r="J2837" s="78" t="s">
        <v>858</v>
      </c>
      <c r="K2837" s="79" t="s">
        <v>545</v>
      </c>
      <c r="L2837" s="79" t="s">
        <v>545</v>
      </c>
      <c r="M2837" s="79">
        <v>1328.3</v>
      </c>
      <c r="N2837" s="79">
        <v>3165.25</v>
      </c>
    </row>
    <row r="2838" spans="1:14" s="81" customFormat="1" x14ac:dyDescent="0.25">
      <c r="A2838" s="74" t="s">
        <v>41</v>
      </c>
      <c r="B2838" s="74" t="s">
        <v>41</v>
      </c>
      <c r="C2838" s="75" t="s">
        <v>754</v>
      </c>
      <c r="D2838" s="76" t="s">
        <v>755</v>
      </c>
      <c r="E2838" s="77">
        <v>2022</v>
      </c>
      <c r="F2838" s="76" t="s">
        <v>77</v>
      </c>
      <c r="G2838" s="77" t="s">
        <v>403</v>
      </c>
      <c r="H2838" s="76" t="s">
        <v>3921</v>
      </c>
      <c r="I2838" s="76" t="s">
        <v>701</v>
      </c>
      <c r="J2838" s="78" t="s">
        <v>809</v>
      </c>
      <c r="K2838" s="79" t="s">
        <v>545</v>
      </c>
      <c r="L2838" s="79" t="s">
        <v>545</v>
      </c>
      <c r="M2838" s="79">
        <v>1328.3</v>
      </c>
      <c r="N2838" s="79">
        <v>3165.25</v>
      </c>
    </row>
    <row r="2839" spans="1:14" s="81" customFormat="1" x14ac:dyDescent="0.25">
      <c r="A2839" s="74" t="s">
        <v>41</v>
      </c>
      <c r="B2839" s="74" t="s">
        <v>41</v>
      </c>
      <c r="C2839" s="75" t="s">
        <v>922</v>
      </c>
      <c r="D2839" s="76" t="s">
        <v>923</v>
      </c>
      <c r="E2839" s="77">
        <v>2023</v>
      </c>
      <c r="F2839" s="76" t="s">
        <v>61</v>
      </c>
      <c r="G2839" s="77" t="s">
        <v>102</v>
      </c>
      <c r="H2839" s="76" t="s">
        <v>3922</v>
      </c>
      <c r="I2839" s="76" t="s">
        <v>129</v>
      </c>
      <c r="J2839" s="78" t="s">
        <v>688</v>
      </c>
      <c r="K2839" s="79" t="s">
        <v>634</v>
      </c>
      <c r="L2839" s="79" t="s">
        <v>634</v>
      </c>
      <c r="M2839" s="79">
        <v>1858.89</v>
      </c>
      <c r="N2839" s="79">
        <v>3243.81</v>
      </c>
    </row>
    <row r="2840" spans="1:14" s="81" customFormat="1" x14ac:dyDescent="0.25">
      <c r="A2840" s="74" t="s">
        <v>41</v>
      </c>
      <c r="B2840" s="74" t="s">
        <v>41</v>
      </c>
      <c r="C2840" s="75" t="s">
        <v>922</v>
      </c>
      <c r="D2840" s="76" t="s">
        <v>923</v>
      </c>
      <c r="E2840" s="77">
        <v>2023</v>
      </c>
      <c r="F2840" s="76" t="s">
        <v>61</v>
      </c>
      <c r="G2840" s="77" t="s">
        <v>102</v>
      </c>
      <c r="H2840" s="76" t="s">
        <v>3923</v>
      </c>
      <c r="I2840" s="76" t="s">
        <v>129</v>
      </c>
      <c r="J2840" s="78" t="s">
        <v>688</v>
      </c>
      <c r="K2840" s="79" t="s">
        <v>634</v>
      </c>
      <c r="L2840" s="79" t="s">
        <v>634</v>
      </c>
      <c r="M2840" s="79">
        <v>1858.89</v>
      </c>
      <c r="N2840" s="79">
        <v>3243.81</v>
      </c>
    </row>
    <row r="2841" spans="1:14" s="81" customFormat="1" x14ac:dyDescent="0.25">
      <c r="A2841" s="74" t="s">
        <v>41</v>
      </c>
      <c r="B2841" s="74" t="s">
        <v>41</v>
      </c>
      <c r="C2841" s="75" t="s">
        <v>922</v>
      </c>
      <c r="D2841" s="76" t="s">
        <v>923</v>
      </c>
      <c r="E2841" s="77">
        <v>2023</v>
      </c>
      <c r="F2841" s="76" t="s">
        <v>61</v>
      </c>
      <c r="G2841" s="77" t="s">
        <v>102</v>
      </c>
      <c r="H2841" s="76" t="s">
        <v>3924</v>
      </c>
      <c r="I2841" s="76" t="s">
        <v>129</v>
      </c>
      <c r="J2841" s="78" t="s">
        <v>688</v>
      </c>
      <c r="K2841" s="79" t="s">
        <v>634</v>
      </c>
      <c r="L2841" s="79" t="s">
        <v>634</v>
      </c>
      <c r="M2841" s="79">
        <v>1858.89</v>
      </c>
      <c r="N2841" s="79">
        <v>3243.81</v>
      </c>
    </row>
    <row r="2842" spans="1:14" s="81" customFormat="1" x14ac:dyDescent="0.25">
      <c r="A2842" s="74" t="s">
        <v>41</v>
      </c>
      <c r="B2842" s="74" t="s">
        <v>41</v>
      </c>
      <c r="C2842" s="75" t="s">
        <v>922</v>
      </c>
      <c r="D2842" s="76" t="s">
        <v>923</v>
      </c>
      <c r="E2842" s="77">
        <v>2023</v>
      </c>
      <c r="F2842" s="76" t="s">
        <v>61</v>
      </c>
      <c r="G2842" s="77" t="s">
        <v>102</v>
      </c>
      <c r="H2842" s="76" t="s">
        <v>3925</v>
      </c>
      <c r="I2842" s="76" t="s">
        <v>129</v>
      </c>
      <c r="J2842" s="78" t="s">
        <v>688</v>
      </c>
      <c r="K2842" s="79" t="s">
        <v>634</v>
      </c>
      <c r="L2842" s="79" t="s">
        <v>634</v>
      </c>
      <c r="M2842" s="79">
        <v>1858.89</v>
      </c>
      <c r="N2842" s="79">
        <v>3243.81</v>
      </c>
    </row>
    <row r="2843" spans="1:14" s="81" customFormat="1" x14ac:dyDescent="0.25">
      <c r="A2843" s="74" t="s">
        <v>41</v>
      </c>
      <c r="B2843" s="74" t="s">
        <v>41</v>
      </c>
      <c r="C2843" s="75" t="s">
        <v>922</v>
      </c>
      <c r="D2843" s="76" t="s">
        <v>923</v>
      </c>
      <c r="E2843" s="77">
        <v>2023</v>
      </c>
      <c r="F2843" s="76" t="s">
        <v>61</v>
      </c>
      <c r="G2843" s="77" t="s">
        <v>102</v>
      </c>
      <c r="H2843" s="76" t="s">
        <v>3926</v>
      </c>
      <c r="I2843" s="76" t="s">
        <v>129</v>
      </c>
      <c r="J2843" s="78" t="s">
        <v>688</v>
      </c>
      <c r="K2843" s="79" t="s">
        <v>634</v>
      </c>
      <c r="L2843" s="79" t="s">
        <v>634</v>
      </c>
      <c r="M2843" s="79">
        <v>1858.89</v>
      </c>
      <c r="N2843" s="79">
        <v>3243.81</v>
      </c>
    </row>
    <row r="2844" spans="1:14" s="81" customFormat="1" x14ac:dyDescent="0.25">
      <c r="A2844" s="74" t="s">
        <v>41</v>
      </c>
      <c r="B2844" s="74" t="s">
        <v>41</v>
      </c>
      <c r="C2844" s="75" t="s">
        <v>922</v>
      </c>
      <c r="D2844" s="76" t="s">
        <v>923</v>
      </c>
      <c r="E2844" s="77">
        <v>2023</v>
      </c>
      <c r="F2844" s="76" t="s">
        <v>61</v>
      </c>
      <c r="G2844" s="77" t="s">
        <v>102</v>
      </c>
      <c r="H2844" s="76" t="s">
        <v>3927</v>
      </c>
      <c r="I2844" s="76" t="s">
        <v>129</v>
      </c>
      <c r="J2844" s="78" t="s">
        <v>688</v>
      </c>
      <c r="K2844" s="79" t="s">
        <v>634</v>
      </c>
      <c r="L2844" s="79" t="s">
        <v>634</v>
      </c>
      <c r="M2844" s="79">
        <v>1858.89</v>
      </c>
      <c r="N2844" s="79">
        <v>3243.81</v>
      </c>
    </row>
    <row r="2845" spans="1:14" s="81" customFormat="1" x14ac:dyDescent="0.25">
      <c r="A2845" s="74" t="s">
        <v>41</v>
      </c>
      <c r="B2845" s="74" t="s">
        <v>41</v>
      </c>
      <c r="C2845" s="75" t="s">
        <v>922</v>
      </c>
      <c r="D2845" s="76" t="s">
        <v>923</v>
      </c>
      <c r="E2845" s="77">
        <v>2023</v>
      </c>
      <c r="F2845" s="76" t="s">
        <v>61</v>
      </c>
      <c r="G2845" s="77" t="s">
        <v>102</v>
      </c>
      <c r="H2845" s="76" t="s">
        <v>3928</v>
      </c>
      <c r="I2845" s="76" t="s">
        <v>129</v>
      </c>
      <c r="J2845" s="78" t="s">
        <v>688</v>
      </c>
      <c r="K2845" s="79" t="s">
        <v>634</v>
      </c>
      <c r="L2845" s="79" t="s">
        <v>634</v>
      </c>
      <c r="M2845" s="79">
        <v>1858.89</v>
      </c>
      <c r="N2845" s="79">
        <v>3243.81</v>
      </c>
    </row>
    <row r="2846" spans="1:14" s="81" customFormat="1" x14ac:dyDescent="0.25">
      <c r="A2846" s="74" t="s">
        <v>41</v>
      </c>
      <c r="B2846" s="74" t="s">
        <v>41</v>
      </c>
      <c r="C2846" s="75" t="s">
        <v>1013</v>
      </c>
      <c r="D2846" s="76" t="s">
        <v>1014</v>
      </c>
      <c r="E2846" s="77">
        <v>2023</v>
      </c>
      <c r="F2846" s="76" t="s">
        <v>64</v>
      </c>
      <c r="G2846" s="77" t="s">
        <v>159</v>
      </c>
      <c r="H2846" s="76" t="s">
        <v>3929</v>
      </c>
      <c r="I2846" s="76" t="s">
        <v>93</v>
      </c>
      <c r="J2846" s="78" t="s">
        <v>794</v>
      </c>
      <c r="K2846" s="79" t="s">
        <v>634</v>
      </c>
      <c r="L2846" s="79" t="s">
        <v>634</v>
      </c>
      <c r="M2846" s="79">
        <v>2315.0500000000002</v>
      </c>
      <c r="N2846" s="79">
        <v>5306.7800000000007</v>
      </c>
    </row>
    <row r="2847" spans="1:14" s="81" customFormat="1" x14ac:dyDescent="0.25">
      <c r="A2847" s="74" t="s">
        <v>41</v>
      </c>
      <c r="B2847" s="74" t="s">
        <v>41</v>
      </c>
      <c r="C2847" s="75" t="s">
        <v>1013</v>
      </c>
      <c r="D2847" s="76" t="s">
        <v>1014</v>
      </c>
      <c r="E2847" s="77">
        <v>2023</v>
      </c>
      <c r="F2847" s="76" t="s">
        <v>64</v>
      </c>
      <c r="G2847" s="77" t="s">
        <v>159</v>
      </c>
      <c r="H2847" s="76" t="s">
        <v>3930</v>
      </c>
      <c r="I2847" s="76" t="s">
        <v>167</v>
      </c>
      <c r="J2847" s="78" t="s">
        <v>698</v>
      </c>
      <c r="K2847" s="79" t="s">
        <v>634</v>
      </c>
      <c r="L2847" s="79" t="s">
        <v>634</v>
      </c>
      <c r="M2847" s="79">
        <v>1298</v>
      </c>
      <c r="N2847" s="79">
        <v>1540.4</v>
      </c>
    </row>
    <row r="2848" spans="1:14" s="81" customFormat="1" x14ac:dyDescent="0.25">
      <c r="A2848" s="74" t="s">
        <v>41</v>
      </c>
      <c r="B2848" s="74" t="s">
        <v>41</v>
      </c>
      <c r="C2848" s="75" t="s">
        <v>1013</v>
      </c>
      <c r="D2848" s="76" t="s">
        <v>1014</v>
      </c>
      <c r="E2848" s="77">
        <v>2023</v>
      </c>
      <c r="F2848" s="76" t="s">
        <v>64</v>
      </c>
      <c r="G2848" s="77" t="s">
        <v>159</v>
      </c>
      <c r="H2848" s="76" t="s">
        <v>3931</v>
      </c>
      <c r="I2848" s="76" t="s">
        <v>93</v>
      </c>
      <c r="J2848" s="78" t="s">
        <v>698</v>
      </c>
      <c r="K2848" s="79" t="s">
        <v>634</v>
      </c>
      <c r="L2848" s="79" t="s">
        <v>634</v>
      </c>
      <c r="M2848" s="79">
        <v>2315.0500000000002</v>
      </c>
      <c r="N2848" s="79">
        <v>5306.7800000000007</v>
      </c>
    </row>
    <row r="2849" spans="1:14" s="81" customFormat="1" x14ac:dyDescent="0.25">
      <c r="A2849" s="74" t="s">
        <v>41</v>
      </c>
      <c r="B2849" s="74" t="s">
        <v>41</v>
      </c>
      <c r="C2849" s="75" t="s">
        <v>706</v>
      </c>
      <c r="D2849" s="76" t="s">
        <v>568</v>
      </c>
      <c r="E2849" s="77">
        <v>2022</v>
      </c>
      <c r="F2849" s="76" t="s">
        <v>61</v>
      </c>
      <c r="G2849" s="77" t="s">
        <v>102</v>
      </c>
      <c r="H2849" s="76" t="s">
        <v>3932</v>
      </c>
      <c r="I2849" s="76" t="s">
        <v>103</v>
      </c>
      <c r="J2849" s="78" t="s">
        <v>851</v>
      </c>
      <c r="K2849" s="79" t="s">
        <v>634</v>
      </c>
      <c r="L2849" s="79" t="s">
        <v>634</v>
      </c>
      <c r="M2849" s="79">
        <v>2218.2600000000002</v>
      </c>
      <c r="N2849" s="79">
        <v>4306.2299999999996</v>
      </c>
    </row>
    <row r="2850" spans="1:14" s="81" customFormat="1" x14ac:dyDescent="0.25">
      <c r="A2850" s="74" t="s">
        <v>41</v>
      </c>
      <c r="B2850" s="74" t="s">
        <v>41</v>
      </c>
      <c r="C2850" s="75" t="s">
        <v>706</v>
      </c>
      <c r="D2850" s="76" t="s">
        <v>568</v>
      </c>
      <c r="E2850" s="77">
        <v>2022</v>
      </c>
      <c r="F2850" s="76" t="s">
        <v>61</v>
      </c>
      <c r="G2850" s="77" t="s">
        <v>102</v>
      </c>
      <c r="H2850" s="76" t="s">
        <v>3933</v>
      </c>
      <c r="I2850" s="76" t="s">
        <v>103</v>
      </c>
      <c r="J2850" s="78" t="s">
        <v>710</v>
      </c>
      <c r="K2850" s="79" t="s">
        <v>634</v>
      </c>
      <c r="L2850" s="79" t="s">
        <v>634</v>
      </c>
      <c r="M2850" s="79">
        <v>2218.2600000000002</v>
      </c>
      <c r="N2850" s="79">
        <v>4306.2299999999996</v>
      </c>
    </row>
    <row r="2851" spans="1:14" s="81" customFormat="1" x14ac:dyDescent="0.25">
      <c r="A2851" s="74" t="s">
        <v>41</v>
      </c>
      <c r="B2851" s="74" t="s">
        <v>41</v>
      </c>
      <c r="C2851" s="75" t="s">
        <v>706</v>
      </c>
      <c r="D2851" s="76" t="s">
        <v>568</v>
      </c>
      <c r="E2851" s="77">
        <v>2022</v>
      </c>
      <c r="F2851" s="76" t="s">
        <v>61</v>
      </c>
      <c r="G2851" s="77" t="s">
        <v>102</v>
      </c>
      <c r="H2851" s="76" t="s">
        <v>3934</v>
      </c>
      <c r="I2851" s="76" t="s">
        <v>103</v>
      </c>
      <c r="J2851" s="78" t="s">
        <v>877</v>
      </c>
      <c r="K2851" s="79" t="s">
        <v>634</v>
      </c>
      <c r="L2851" s="79" t="s">
        <v>634</v>
      </c>
      <c r="M2851" s="79">
        <v>2218.2600000000002</v>
      </c>
      <c r="N2851" s="79">
        <v>4306.2299999999996</v>
      </c>
    </row>
    <row r="2852" spans="1:14" s="81" customFormat="1" x14ac:dyDescent="0.25">
      <c r="A2852" s="74" t="s">
        <v>41</v>
      </c>
      <c r="B2852" s="74" t="s">
        <v>41</v>
      </c>
      <c r="C2852" s="75" t="s">
        <v>719</v>
      </c>
      <c r="D2852" s="76" t="s">
        <v>720</v>
      </c>
      <c r="E2852" s="77">
        <v>2022</v>
      </c>
      <c r="F2852" s="76" t="s">
        <v>75</v>
      </c>
      <c r="G2852" s="77" t="s">
        <v>312</v>
      </c>
      <c r="H2852" s="76" t="s">
        <v>3935</v>
      </c>
      <c r="I2852" s="76" t="s">
        <v>103</v>
      </c>
      <c r="J2852" s="78" t="s">
        <v>841</v>
      </c>
      <c r="K2852" s="79" t="s">
        <v>634</v>
      </c>
      <c r="L2852" s="79" t="s">
        <v>634</v>
      </c>
      <c r="M2852" s="79">
        <v>1608.3</v>
      </c>
      <c r="N2852" s="79">
        <v>2883.44</v>
      </c>
    </row>
    <row r="2853" spans="1:14" s="81" customFormat="1" x14ac:dyDescent="0.25">
      <c r="A2853" s="74" t="s">
        <v>41</v>
      </c>
      <c r="B2853" s="74" t="s">
        <v>41</v>
      </c>
      <c r="C2853" s="75" t="s">
        <v>719</v>
      </c>
      <c r="D2853" s="76" t="s">
        <v>720</v>
      </c>
      <c r="E2853" s="77">
        <v>2022</v>
      </c>
      <c r="F2853" s="76" t="s">
        <v>75</v>
      </c>
      <c r="G2853" s="77" t="s">
        <v>312</v>
      </c>
      <c r="H2853" s="76" t="s">
        <v>3936</v>
      </c>
      <c r="I2853" s="76" t="s">
        <v>257</v>
      </c>
      <c r="J2853" s="78" t="s">
        <v>664</v>
      </c>
      <c r="K2853" s="79" t="s">
        <v>634</v>
      </c>
      <c r="L2853" s="79" t="s">
        <v>634</v>
      </c>
      <c r="M2853" s="79">
        <v>1608.3</v>
      </c>
      <c r="N2853" s="79">
        <v>2883.44</v>
      </c>
    </row>
    <row r="2854" spans="1:14" s="81" customFormat="1" x14ac:dyDescent="0.25">
      <c r="A2854" s="74" t="s">
        <v>41</v>
      </c>
      <c r="B2854" s="74" t="s">
        <v>41</v>
      </c>
      <c r="C2854" s="75" t="s">
        <v>719</v>
      </c>
      <c r="D2854" s="76" t="s">
        <v>720</v>
      </c>
      <c r="E2854" s="77">
        <v>2022</v>
      </c>
      <c r="F2854" s="76" t="s">
        <v>75</v>
      </c>
      <c r="G2854" s="77" t="s">
        <v>312</v>
      </c>
      <c r="H2854" s="76" t="s">
        <v>3937</v>
      </c>
      <c r="I2854" s="76" t="s">
        <v>257</v>
      </c>
      <c r="J2854" s="78" t="s">
        <v>747</v>
      </c>
      <c r="K2854" s="79" t="s">
        <v>634</v>
      </c>
      <c r="L2854" s="79" t="s">
        <v>634</v>
      </c>
      <c r="M2854" s="79">
        <v>1608.3</v>
      </c>
      <c r="N2854" s="79">
        <v>2883.44</v>
      </c>
    </row>
    <row r="2855" spans="1:14" s="81" customFormat="1" x14ac:dyDescent="0.25">
      <c r="A2855" s="74" t="s">
        <v>41</v>
      </c>
      <c r="B2855" s="74" t="s">
        <v>41</v>
      </c>
      <c r="C2855" s="75" t="s">
        <v>719</v>
      </c>
      <c r="D2855" s="76" t="s">
        <v>720</v>
      </c>
      <c r="E2855" s="77">
        <v>2022</v>
      </c>
      <c r="F2855" s="76" t="s">
        <v>75</v>
      </c>
      <c r="G2855" s="77" t="s">
        <v>312</v>
      </c>
      <c r="H2855" s="76" t="s">
        <v>3938</v>
      </c>
      <c r="I2855" s="76" t="s">
        <v>257</v>
      </c>
      <c r="J2855" s="78" t="s">
        <v>688</v>
      </c>
      <c r="K2855" s="79" t="s">
        <v>634</v>
      </c>
      <c r="L2855" s="79" t="s">
        <v>634</v>
      </c>
      <c r="M2855" s="79">
        <v>1608.3</v>
      </c>
      <c r="N2855" s="79">
        <v>2883.44</v>
      </c>
    </row>
    <row r="2856" spans="1:14" s="81" customFormat="1" x14ac:dyDescent="0.25">
      <c r="A2856" s="74" t="s">
        <v>41</v>
      </c>
      <c r="B2856" s="74" t="s">
        <v>41</v>
      </c>
      <c r="C2856" s="75" t="s">
        <v>719</v>
      </c>
      <c r="D2856" s="76" t="s">
        <v>720</v>
      </c>
      <c r="E2856" s="77">
        <v>2022</v>
      </c>
      <c r="F2856" s="76" t="s">
        <v>75</v>
      </c>
      <c r="G2856" s="77" t="s">
        <v>312</v>
      </c>
      <c r="H2856" s="76" t="s">
        <v>3939</v>
      </c>
      <c r="I2856" s="76" t="s">
        <v>257</v>
      </c>
      <c r="J2856" s="78" t="s">
        <v>664</v>
      </c>
      <c r="K2856" s="79" t="s">
        <v>634</v>
      </c>
      <c r="L2856" s="79" t="s">
        <v>634</v>
      </c>
      <c r="M2856" s="79">
        <v>1608.3</v>
      </c>
      <c r="N2856" s="79">
        <v>2883.44</v>
      </c>
    </row>
    <row r="2857" spans="1:14" x14ac:dyDescent="0.25">
      <c r="A2857" s="35"/>
      <c r="B2857" s="35"/>
      <c r="C2857" s="36"/>
      <c r="D2857" s="37"/>
      <c r="E2857" s="38"/>
      <c r="F2857" s="37"/>
      <c r="G2857" s="38"/>
      <c r="H2857" s="37"/>
      <c r="I2857" s="37"/>
      <c r="J2857" s="39"/>
      <c r="K2857" s="39"/>
      <c r="L2857" s="39"/>
      <c r="M2857" s="40"/>
      <c r="N2857" s="41"/>
    </row>
    <row r="2858" spans="1:14" x14ac:dyDescent="0.25">
      <c r="A2858" s="35"/>
      <c r="B2858" s="35"/>
      <c r="C2858" s="36"/>
      <c r="D2858" s="37"/>
      <c r="E2858" s="38"/>
      <c r="F2858" s="37"/>
      <c r="G2858" s="38"/>
      <c r="H2858" s="37"/>
      <c r="I2858" s="37"/>
      <c r="J2858" s="39"/>
      <c r="K2858" s="39"/>
      <c r="L2858" s="39"/>
      <c r="M2858" s="40"/>
      <c r="N2858" s="41"/>
    </row>
    <row r="2859" spans="1:14" ht="15" customHeight="1" x14ac:dyDescent="0.25">
      <c r="A2859" s="159" t="s">
        <v>879</v>
      </c>
      <c r="B2859" s="160"/>
      <c r="C2859" s="160"/>
      <c r="D2859" s="160"/>
      <c r="E2859" s="160"/>
      <c r="F2859" s="160"/>
      <c r="G2859" s="160"/>
      <c r="H2859" s="160"/>
      <c r="I2859" s="160"/>
      <c r="J2859" s="160"/>
      <c r="K2859" s="160"/>
      <c r="L2859" s="160"/>
    </row>
    <row r="2860" spans="1:14" ht="15" customHeight="1" x14ac:dyDescent="0.25">
      <c r="A2860" s="149" t="s">
        <v>880</v>
      </c>
      <c r="B2860" s="156"/>
      <c r="C2860" s="156"/>
      <c r="D2860" s="156"/>
      <c r="E2860" s="156"/>
      <c r="F2860" s="156"/>
      <c r="G2860" s="156"/>
      <c r="H2860" s="156"/>
      <c r="I2860" s="156"/>
      <c r="J2860" s="156"/>
      <c r="K2860" s="156"/>
      <c r="L2860" s="157"/>
    </row>
    <row r="2861" spans="1:14" ht="15" customHeight="1" x14ac:dyDescent="0.25">
      <c r="A2861" s="136" t="s">
        <v>881</v>
      </c>
      <c r="B2861" s="156"/>
      <c r="C2861" s="156"/>
      <c r="D2861" s="156"/>
      <c r="E2861" s="156"/>
      <c r="F2861" s="156"/>
      <c r="G2861" s="156"/>
      <c r="H2861" s="156"/>
      <c r="I2861" s="156"/>
      <c r="J2861" s="156"/>
      <c r="K2861" s="156"/>
      <c r="L2861" s="157"/>
    </row>
    <row r="2862" spans="1:14" ht="15" customHeight="1" x14ac:dyDescent="0.25">
      <c r="A2862" s="136" t="s">
        <v>882</v>
      </c>
      <c r="B2862" s="156"/>
      <c r="C2862" s="156"/>
      <c r="D2862" s="156"/>
      <c r="E2862" s="156"/>
      <c r="F2862" s="156"/>
      <c r="G2862" s="156"/>
      <c r="H2862" s="156"/>
      <c r="I2862" s="156"/>
      <c r="J2862" s="156"/>
      <c r="K2862" s="156"/>
      <c r="L2862" s="157"/>
    </row>
    <row r="2863" spans="1:14" ht="15" customHeight="1" x14ac:dyDescent="0.25">
      <c r="A2863" s="136" t="s">
        <v>883</v>
      </c>
      <c r="B2863" s="156"/>
      <c r="C2863" s="156"/>
      <c r="D2863" s="156"/>
      <c r="E2863" s="156"/>
      <c r="F2863" s="156"/>
      <c r="G2863" s="156"/>
      <c r="H2863" s="156"/>
      <c r="I2863" s="156"/>
      <c r="J2863" s="156"/>
      <c r="K2863" s="156"/>
      <c r="L2863" s="157"/>
    </row>
    <row r="2864" spans="1:14" ht="15" customHeight="1" x14ac:dyDescent="0.25">
      <c r="A2864" s="136" t="s">
        <v>884</v>
      </c>
      <c r="B2864" s="156"/>
      <c r="C2864" s="156"/>
      <c r="D2864" s="156"/>
      <c r="E2864" s="156"/>
      <c r="F2864" s="156"/>
      <c r="G2864" s="156"/>
      <c r="H2864" s="156"/>
      <c r="I2864" s="156"/>
      <c r="J2864" s="156"/>
      <c r="K2864" s="156"/>
      <c r="L2864" s="157"/>
    </row>
    <row r="2865" spans="1:12" ht="15" customHeight="1" x14ac:dyDescent="0.25">
      <c r="A2865" s="136" t="s">
        <v>885</v>
      </c>
      <c r="B2865" s="156"/>
      <c r="C2865" s="156"/>
      <c r="D2865" s="156"/>
      <c r="E2865" s="156"/>
      <c r="F2865" s="156"/>
      <c r="G2865" s="156"/>
      <c r="H2865" s="156"/>
      <c r="I2865" s="156"/>
      <c r="J2865" s="156"/>
      <c r="K2865" s="156"/>
      <c r="L2865" s="157"/>
    </row>
    <row r="2866" spans="1:12" ht="15" customHeight="1" x14ac:dyDescent="0.25">
      <c r="A2866" s="136" t="s">
        <v>886</v>
      </c>
      <c r="B2866" s="156"/>
      <c r="C2866" s="156"/>
      <c r="D2866" s="156"/>
      <c r="E2866" s="156"/>
      <c r="F2866" s="156"/>
      <c r="G2866" s="156"/>
      <c r="H2866" s="156"/>
      <c r="I2866" s="156"/>
      <c r="J2866" s="156"/>
      <c r="K2866" s="156"/>
      <c r="L2866" s="157"/>
    </row>
    <row r="2867" spans="1:12" ht="15" customHeight="1" x14ac:dyDescent="0.25">
      <c r="A2867" s="136" t="s">
        <v>887</v>
      </c>
      <c r="B2867" s="156"/>
      <c r="C2867" s="156"/>
      <c r="D2867" s="156"/>
      <c r="E2867" s="156"/>
      <c r="F2867" s="156"/>
      <c r="G2867" s="156"/>
      <c r="H2867" s="156"/>
      <c r="I2867" s="156"/>
      <c r="J2867" s="156"/>
      <c r="K2867" s="156"/>
      <c r="L2867" s="157"/>
    </row>
    <row r="2868" spans="1:12" ht="15" customHeight="1" x14ac:dyDescent="0.25">
      <c r="A2868" s="136" t="s">
        <v>888</v>
      </c>
      <c r="B2868" s="156"/>
      <c r="C2868" s="156"/>
      <c r="D2868" s="156"/>
      <c r="E2868" s="156"/>
      <c r="F2868" s="156"/>
      <c r="G2868" s="156"/>
      <c r="H2868" s="156"/>
      <c r="I2868" s="156"/>
      <c r="J2868" s="156"/>
      <c r="K2868" s="156"/>
      <c r="L2868" s="157"/>
    </row>
    <row r="2869" spans="1:12" ht="15" customHeight="1" x14ac:dyDescent="0.25">
      <c r="A2869" s="136" t="s">
        <v>3882</v>
      </c>
      <c r="B2869" s="156"/>
      <c r="C2869" s="156"/>
      <c r="D2869" s="156"/>
      <c r="E2869" s="156"/>
      <c r="F2869" s="156"/>
      <c r="G2869" s="156"/>
      <c r="H2869" s="156"/>
      <c r="I2869" s="156"/>
      <c r="J2869" s="156"/>
      <c r="K2869" s="156"/>
      <c r="L2869" s="157"/>
    </row>
    <row r="2870" spans="1:12" ht="15" customHeight="1" x14ac:dyDescent="0.25">
      <c r="A2870" s="136" t="s">
        <v>3883</v>
      </c>
      <c r="B2870" s="156"/>
      <c r="C2870" s="156"/>
      <c r="D2870" s="156"/>
      <c r="E2870" s="156"/>
      <c r="F2870" s="156"/>
      <c r="G2870" s="156"/>
      <c r="H2870" s="156"/>
      <c r="I2870" s="156"/>
      <c r="J2870" s="156"/>
      <c r="K2870" s="156"/>
      <c r="L2870" s="157"/>
    </row>
    <row r="2871" spans="1:12" ht="15" customHeight="1" x14ac:dyDescent="0.25">
      <c r="A2871" s="136" t="s">
        <v>3884</v>
      </c>
      <c r="B2871" s="156"/>
      <c r="C2871" s="156"/>
      <c r="D2871" s="156"/>
      <c r="E2871" s="156"/>
      <c r="F2871" s="156"/>
      <c r="G2871" s="156"/>
      <c r="H2871" s="156"/>
      <c r="I2871" s="156"/>
      <c r="J2871" s="156"/>
      <c r="K2871" s="156"/>
      <c r="L2871" s="157"/>
    </row>
    <row r="2872" spans="1:12" ht="15" customHeight="1" x14ac:dyDescent="0.25">
      <c r="A2872" s="136" t="s">
        <v>3885</v>
      </c>
      <c r="B2872" s="156"/>
      <c r="C2872" s="156"/>
      <c r="D2872" s="156"/>
      <c r="E2872" s="156"/>
      <c r="F2872" s="156"/>
      <c r="G2872" s="156"/>
      <c r="H2872" s="156"/>
      <c r="I2872" s="156"/>
      <c r="J2872" s="156"/>
      <c r="K2872" s="156"/>
      <c r="L2872" s="157"/>
    </row>
    <row r="2873" spans="1:12" ht="15" customHeight="1" x14ac:dyDescent="0.25">
      <c r="A2873" s="136" t="s">
        <v>3886</v>
      </c>
      <c r="B2873" s="156"/>
      <c r="C2873" s="156"/>
      <c r="D2873" s="156"/>
      <c r="E2873" s="156"/>
      <c r="F2873" s="156"/>
      <c r="G2873" s="156"/>
      <c r="H2873" s="156"/>
      <c r="I2873" s="156"/>
      <c r="J2873" s="156"/>
      <c r="K2873" s="156"/>
      <c r="L2873" s="157"/>
    </row>
    <row r="2874" spans="1:12" ht="15" customHeight="1" x14ac:dyDescent="0.25">
      <c r="A2874" s="136" t="s">
        <v>3887</v>
      </c>
      <c r="B2874" s="156"/>
      <c r="C2874" s="156"/>
      <c r="D2874" s="156"/>
      <c r="E2874" s="156"/>
      <c r="F2874" s="156"/>
      <c r="G2874" s="156"/>
      <c r="H2874" s="156"/>
      <c r="I2874" s="156"/>
      <c r="J2874" s="156"/>
      <c r="K2874" s="156"/>
      <c r="L2874" s="157"/>
    </row>
    <row r="2875" spans="1:12" ht="15" customHeight="1" x14ac:dyDescent="0.25">
      <c r="A2875" s="136" t="s">
        <v>3888</v>
      </c>
      <c r="B2875" s="156"/>
      <c r="C2875" s="156"/>
      <c r="D2875" s="156"/>
      <c r="E2875" s="156"/>
      <c r="F2875" s="156"/>
      <c r="G2875" s="156"/>
      <c r="H2875" s="156"/>
      <c r="I2875" s="156"/>
      <c r="J2875" s="156"/>
      <c r="K2875" s="156"/>
      <c r="L2875" s="157"/>
    </row>
  </sheetData>
  <mergeCells count="23">
    <mergeCell ref="A1:A3"/>
    <mergeCell ref="B1:N1"/>
    <mergeCell ref="B2:N2"/>
    <mergeCell ref="B3:N3"/>
    <mergeCell ref="A4:B4"/>
    <mergeCell ref="C4:N4"/>
    <mergeCell ref="A2870:L2870"/>
    <mergeCell ref="A2859:L2859"/>
    <mergeCell ref="A2860:L2860"/>
    <mergeCell ref="A2861:L2861"/>
    <mergeCell ref="A2862:L2862"/>
    <mergeCell ref="A2863:L2863"/>
    <mergeCell ref="A2864:L2864"/>
    <mergeCell ref="A2865:L2865"/>
    <mergeCell ref="A2866:L2866"/>
    <mergeCell ref="A2867:L2867"/>
    <mergeCell ref="A2868:L2868"/>
    <mergeCell ref="A2869:L2869"/>
    <mergeCell ref="A2871:L2871"/>
    <mergeCell ref="A2872:L2872"/>
    <mergeCell ref="A2873:L2873"/>
    <mergeCell ref="A2874:L2874"/>
    <mergeCell ref="A2875:L2875"/>
  </mergeCells>
  <dataValidations count="1">
    <dataValidation type="list" allowBlank="1" sqref="J2850 L2857:L2858">
      <formula1>"40H/SEMANA,44H/SEMANA,12H/DIA,24H/DIA"</formula1>
    </dataValidation>
  </dataValidations>
  <pageMargins left="0.51180555555555496" right="0.51180555555555496" top="0.78749999999999998" bottom="0.78749999999999998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933"/>
  <sheetViews>
    <sheetView showGridLines="0" zoomScale="80" zoomScaleNormal="80" workbookViewId="0">
      <pane ySplit="5" topLeftCell="A6" activePane="bottomLeft" state="frozen"/>
      <selection pane="bottomLeft" activeCell="A8" sqref="A8"/>
    </sheetView>
  </sheetViews>
  <sheetFormatPr defaultColWidth="14.42578125" defaultRowHeight="15" customHeight="1" x14ac:dyDescent="0.25"/>
  <cols>
    <col min="1" max="1" width="19.5703125" style="86" customWidth="1"/>
    <col min="2" max="2" width="17.140625" style="86" customWidth="1"/>
    <col min="3" max="3" width="58.85546875" style="86" customWidth="1"/>
    <col min="4" max="4" width="18.140625" style="86" customWidth="1"/>
    <col min="5" max="5" width="17.7109375" style="86" customWidth="1"/>
    <col min="6" max="6" width="67.28515625" style="86" bestFit="1" customWidth="1"/>
    <col min="7" max="7" width="33.7109375" style="86" bestFit="1" customWidth="1"/>
    <col min="8" max="8" width="47.28515625" style="86" bestFit="1" customWidth="1"/>
    <col min="9" max="9" width="51.28515625" style="86" customWidth="1"/>
    <col min="10" max="10" width="79.140625" style="86" customWidth="1"/>
    <col min="11" max="11" width="26" style="86" customWidth="1"/>
    <col min="12" max="12" width="25.85546875" style="86" customWidth="1"/>
    <col min="13" max="13" width="19" style="86" customWidth="1"/>
    <col min="14" max="14" width="18.5703125" style="86" customWidth="1"/>
    <col min="15" max="29" width="8.7109375" style="86" customWidth="1"/>
    <col min="30" max="16384" width="14.42578125" style="86"/>
  </cols>
  <sheetData>
    <row r="1" spans="1:29" ht="15" customHeight="1" x14ac:dyDescent="0.25">
      <c r="A1" s="152"/>
      <c r="B1" s="155" t="s">
        <v>39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63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9" ht="15" customHeight="1" x14ac:dyDescent="0.25">
      <c r="A2" s="161"/>
      <c r="B2" s="155" t="s">
        <v>636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6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9" ht="15" customHeight="1" x14ac:dyDescent="0.25">
      <c r="A3" s="162"/>
      <c r="B3" s="155" t="s">
        <v>914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6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9" ht="15" customHeight="1" x14ac:dyDescent="0.25">
      <c r="A4" s="164" t="s">
        <v>3941</v>
      </c>
      <c r="B4" s="165"/>
      <c r="C4" s="158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7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30" customHeight="1" x14ac:dyDescent="0.25">
      <c r="A5" s="25" t="s">
        <v>901</v>
      </c>
      <c r="B5" s="25" t="s">
        <v>902</v>
      </c>
      <c r="C5" s="25" t="s">
        <v>903</v>
      </c>
      <c r="D5" s="25" t="s">
        <v>904</v>
      </c>
      <c r="E5" s="25" t="s">
        <v>905</v>
      </c>
      <c r="F5" s="25" t="s">
        <v>906</v>
      </c>
      <c r="G5" s="25" t="s">
        <v>907</v>
      </c>
      <c r="H5" s="25" t="s">
        <v>915</v>
      </c>
      <c r="I5" s="25" t="s">
        <v>916</v>
      </c>
      <c r="J5" s="25" t="s">
        <v>917</v>
      </c>
      <c r="K5" s="25" t="s">
        <v>918</v>
      </c>
      <c r="L5" s="25" t="s">
        <v>919</v>
      </c>
      <c r="M5" s="25" t="s">
        <v>920</v>
      </c>
      <c r="N5" s="25" t="s">
        <v>921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9" s="81" customFormat="1" x14ac:dyDescent="0.25">
      <c r="A6" s="74" t="s">
        <v>41</v>
      </c>
      <c r="B6" s="74" t="s">
        <v>41</v>
      </c>
      <c r="C6" s="105" t="s">
        <v>922</v>
      </c>
      <c r="D6" s="96" t="s">
        <v>923</v>
      </c>
      <c r="E6" s="97">
        <v>2023</v>
      </c>
      <c r="F6" s="98" t="s">
        <v>61</v>
      </c>
      <c r="G6" s="99" t="s">
        <v>102</v>
      </c>
      <c r="H6" s="100" t="s">
        <v>924</v>
      </c>
      <c r="I6" s="101" t="s">
        <v>3890</v>
      </c>
      <c r="J6" s="102" t="s">
        <v>652</v>
      </c>
      <c r="K6" s="104" t="s">
        <v>634</v>
      </c>
      <c r="L6" s="104" t="s">
        <v>634</v>
      </c>
      <c r="M6" s="104">
        <v>1858.89</v>
      </c>
      <c r="N6" s="104">
        <v>3243.81</v>
      </c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9" s="81" customFormat="1" x14ac:dyDescent="0.25">
      <c r="A7" s="74" t="s">
        <v>41</v>
      </c>
      <c r="B7" s="74" t="s">
        <v>41</v>
      </c>
      <c r="C7" s="105" t="s">
        <v>51</v>
      </c>
      <c r="D7" s="96" t="s">
        <v>1</v>
      </c>
      <c r="E7" s="97">
        <v>2020</v>
      </c>
      <c r="F7" s="98" t="s">
        <v>67</v>
      </c>
      <c r="G7" s="99" t="s">
        <v>193</v>
      </c>
      <c r="H7" s="100" t="s">
        <v>925</v>
      </c>
      <c r="I7" s="101" t="s">
        <v>194</v>
      </c>
      <c r="J7" s="102" t="s">
        <v>926</v>
      </c>
      <c r="K7" s="104" t="s">
        <v>545</v>
      </c>
      <c r="L7" s="104" t="s">
        <v>545</v>
      </c>
      <c r="M7" s="104">
        <v>1434.67</v>
      </c>
      <c r="N7" s="104">
        <v>5022.6400000000003</v>
      </c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9" s="81" customFormat="1" x14ac:dyDescent="0.25">
      <c r="A8" s="74" t="s">
        <v>41</v>
      </c>
      <c r="B8" s="74" t="s">
        <v>41</v>
      </c>
      <c r="C8" s="105" t="s">
        <v>654</v>
      </c>
      <c r="D8" s="96" t="s">
        <v>2</v>
      </c>
      <c r="E8" s="103">
        <v>2018</v>
      </c>
      <c r="F8" s="98" t="s">
        <v>64</v>
      </c>
      <c r="G8" s="99" t="s">
        <v>159</v>
      </c>
      <c r="H8" s="100" t="s">
        <v>927</v>
      </c>
      <c r="I8" s="101" t="s">
        <v>298</v>
      </c>
      <c r="J8" s="102" t="s">
        <v>655</v>
      </c>
      <c r="K8" s="104" t="s">
        <v>634</v>
      </c>
      <c r="L8" s="104" t="s">
        <v>634</v>
      </c>
      <c r="M8" s="104">
        <v>4040.16</v>
      </c>
      <c r="N8" s="104">
        <v>9784.3499999999985</v>
      </c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9" s="81" customFormat="1" x14ac:dyDescent="0.25">
      <c r="A9" s="74" t="s">
        <v>41</v>
      </c>
      <c r="B9" s="74" t="s">
        <v>41</v>
      </c>
      <c r="C9" s="105" t="s">
        <v>656</v>
      </c>
      <c r="D9" s="96" t="s">
        <v>657</v>
      </c>
      <c r="E9" s="97">
        <v>2023</v>
      </c>
      <c r="F9" s="98" t="s">
        <v>61</v>
      </c>
      <c r="G9" s="99" t="s">
        <v>102</v>
      </c>
      <c r="H9" s="100" t="s">
        <v>928</v>
      </c>
      <c r="I9" s="101" t="s">
        <v>99</v>
      </c>
      <c r="J9" s="102" t="s">
        <v>658</v>
      </c>
      <c r="K9" s="104" t="s">
        <v>634</v>
      </c>
      <c r="L9" s="104" t="s">
        <v>634</v>
      </c>
      <c r="M9" s="104">
        <v>2026.8000000000002</v>
      </c>
      <c r="N9" s="104">
        <v>4395.5892261097952</v>
      </c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9" s="81" customFormat="1" x14ac:dyDescent="0.25">
      <c r="A10" s="74" t="s">
        <v>41</v>
      </c>
      <c r="B10" s="74" t="s">
        <v>41</v>
      </c>
      <c r="C10" s="105" t="s">
        <v>929</v>
      </c>
      <c r="D10" s="96" t="s">
        <v>930</v>
      </c>
      <c r="E10" s="97">
        <v>2018</v>
      </c>
      <c r="F10" s="98" t="s">
        <v>61</v>
      </c>
      <c r="G10" s="99" t="s">
        <v>102</v>
      </c>
      <c r="H10" s="100" t="s">
        <v>931</v>
      </c>
      <c r="I10" s="101" t="s">
        <v>179</v>
      </c>
      <c r="J10" s="102" t="s">
        <v>932</v>
      </c>
      <c r="K10" s="104" t="s">
        <v>545</v>
      </c>
      <c r="L10" s="104" t="s">
        <v>545</v>
      </c>
      <c r="M10" s="104">
        <v>1302</v>
      </c>
      <c r="N10" s="104">
        <v>2442.8200000000002</v>
      </c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9" s="81" customFormat="1" x14ac:dyDescent="0.25">
      <c r="A11" s="74" t="s">
        <v>41</v>
      </c>
      <c r="B11" s="74" t="s">
        <v>41</v>
      </c>
      <c r="C11" s="105" t="s">
        <v>659</v>
      </c>
      <c r="D11" s="96" t="s">
        <v>4</v>
      </c>
      <c r="E11" s="97">
        <v>2020</v>
      </c>
      <c r="F11" s="98" t="s">
        <v>66</v>
      </c>
      <c r="G11" s="99" t="s">
        <v>186</v>
      </c>
      <c r="H11" s="100" t="s">
        <v>933</v>
      </c>
      <c r="I11" s="101" t="s">
        <v>179</v>
      </c>
      <c r="J11" s="102" t="s">
        <v>408</v>
      </c>
      <c r="K11" s="104" t="s">
        <v>545</v>
      </c>
      <c r="L11" s="104" t="s">
        <v>545</v>
      </c>
      <c r="M11" s="104">
        <v>1732.83</v>
      </c>
      <c r="N11" s="104">
        <v>4139.6543279999996</v>
      </c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9" s="81" customFormat="1" x14ac:dyDescent="0.25">
      <c r="A12" s="74" t="s">
        <v>41</v>
      </c>
      <c r="B12" s="74" t="s">
        <v>41</v>
      </c>
      <c r="C12" s="105" t="s">
        <v>51</v>
      </c>
      <c r="D12" s="96" t="s">
        <v>1</v>
      </c>
      <c r="E12" s="97">
        <v>2020</v>
      </c>
      <c r="F12" s="98" t="s">
        <v>67</v>
      </c>
      <c r="G12" s="99" t="s">
        <v>193</v>
      </c>
      <c r="H12" s="100" t="s">
        <v>934</v>
      </c>
      <c r="I12" s="101" t="s">
        <v>194</v>
      </c>
      <c r="J12" s="102" t="s">
        <v>195</v>
      </c>
      <c r="K12" s="104" t="s">
        <v>545</v>
      </c>
      <c r="L12" s="104" t="s">
        <v>545</v>
      </c>
      <c r="M12" s="104">
        <v>1434.67</v>
      </c>
      <c r="N12" s="104">
        <v>5022.6400000000003</v>
      </c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9" s="81" customFormat="1" x14ac:dyDescent="0.25">
      <c r="A13" s="74" t="s">
        <v>41</v>
      </c>
      <c r="B13" s="74" t="s">
        <v>41</v>
      </c>
      <c r="C13" s="105" t="s">
        <v>660</v>
      </c>
      <c r="D13" s="96" t="s">
        <v>5</v>
      </c>
      <c r="E13" s="97">
        <v>2020</v>
      </c>
      <c r="F13" s="98" t="s">
        <v>61</v>
      </c>
      <c r="G13" s="99" t="s">
        <v>102</v>
      </c>
      <c r="H13" s="100" t="s">
        <v>935</v>
      </c>
      <c r="I13" s="101" t="s">
        <v>99</v>
      </c>
      <c r="J13" s="102" t="s">
        <v>661</v>
      </c>
      <c r="K13" s="104" t="s">
        <v>634</v>
      </c>
      <c r="L13" s="104" t="s">
        <v>634</v>
      </c>
      <c r="M13" s="104">
        <v>2026.8000000000002</v>
      </c>
      <c r="N13" s="104">
        <v>4395.5892261097952</v>
      </c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9" s="81" customFormat="1" x14ac:dyDescent="0.25">
      <c r="A14" s="74" t="s">
        <v>41</v>
      </c>
      <c r="B14" s="74" t="s">
        <v>41</v>
      </c>
      <c r="C14" s="105" t="s">
        <v>55</v>
      </c>
      <c r="D14" s="96" t="s">
        <v>6</v>
      </c>
      <c r="E14" s="97">
        <v>2018</v>
      </c>
      <c r="F14" s="98" t="s">
        <v>71</v>
      </c>
      <c r="G14" s="99" t="s">
        <v>264</v>
      </c>
      <c r="H14" s="100" t="s">
        <v>936</v>
      </c>
      <c r="I14" s="101" t="s">
        <v>99</v>
      </c>
      <c r="J14" s="102" t="s">
        <v>662</v>
      </c>
      <c r="K14" s="104" t="s">
        <v>634</v>
      </c>
      <c r="L14" s="104" t="s">
        <v>634</v>
      </c>
      <c r="M14" s="104">
        <v>1727</v>
      </c>
      <c r="N14" s="104">
        <v>3452.47</v>
      </c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9" s="81" customFormat="1" x14ac:dyDescent="0.25">
      <c r="A15" s="74" t="s">
        <v>41</v>
      </c>
      <c r="B15" s="74" t="s">
        <v>41</v>
      </c>
      <c r="C15" s="105" t="s">
        <v>659</v>
      </c>
      <c r="D15" s="96" t="s">
        <v>4</v>
      </c>
      <c r="E15" s="97">
        <v>2020</v>
      </c>
      <c r="F15" s="98" t="s">
        <v>66</v>
      </c>
      <c r="G15" s="99" t="s">
        <v>186</v>
      </c>
      <c r="H15" s="100" t="s">
        <v>937</v>
      </c>
      <c r="I15" s="101" t="s">
        <v>179</v>
      </c>
      <c r="J15" s="102" t="s">
        <v>3942</v>
      </c>
      <c r="K15" s="104" t="s">
        <v>545</v>
      </c>
      <c r="L15" s="104" t="s">
        <v>545</v>
      </c>
      <c r="M15" s="104">
        <v>1856.3</v>
      </c>
      <c r="N15" s="104">
        <v>4386.187660999999</v>
      </c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9" s="81" customFormat="1" x14ac:dyDescent="0.25">
      <c r="A16" s="74" t="s">
        <v>41</v>
      </c>
      <c r="B16" s="74" t="s">
        <v>41</v>
      </c>
      <c r="C16" s="105" t="s">
        <v>42</v>
      </c>
      <c r="D16" s="96" t="s">
        <v>8</v>
      </c>
      <c r="E16" s="97">
        <v>2018</v>
      </c>
      <c r="F16" s="98" t="s">
        <v>59</v>
      </c>
      <c r="G16" s="99" t="s">
        <v>82</v>
      </c>
      <c r="H16" s="100" t="s">
        <v>938</v>
      </c>
      <c r="I16" s="101" t="s">
        <v>83</v>
      </c>
      <c r="J16" s="102" t="s">
        <v>665</v>
      </c>
      <c r="K16" s="104" t="s">
        <v>634</v>
      </c>
      <c r="L16" s="104" t="s">
        <v>634</v>
      </c>
      <c r="M16" s="104">
        <v>1298</v>
      </c>
      <c r="N16" s="104">
        <v>2245.6999999999998</v>
      </c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s="81" customFormat="1" x14ac:dyDescent="0.25">
      <c r="A17" s="74" t="s">
        <v>41</v>
      </c>
      <c r="B17" s="74" t="s">
        <v>41</v>
      </c>
      <c r="C17" s="105" t="s">
        <v>666</v>
      </c>
      <c r="D17" s="96" t="s">
        <v>9</v>
      </c>
      <c r="E17" s="97">
        <v>2020</v>
      </c>
      <c r="F17" s="98" t="s">
        <v>77</v>
      </c>
      <c r="G17" s="99" t="s">
        <v>403</v>
      </c>
      <c r="H17" s="100" t="s">
        <v>939</v>
      </c>
      <c r="I17" s="101" t="s">
        <v>85</v>
      </c>
      <c r="J17" s="102" t="s">
        <v>667</v>
      </c>
      <c r="K17" s="104" t="s">
        <v>634</v>
      </c>
      <c r="L17" s="104" t="s">
        <v>634</v>
      </c>
      <c r="M17" s="104">
        <v>1874.4</v>
      </c>
      <c r="N17" s="104">
        <v>4334.63</v>
      </c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s="81" customFormat="1" x14ac:dyDescent="0.25">
      <c r="A18" s="74" t="s">
        <v>41</v>
      </c>
      <c r="B18" s="74" t="s">
        <v>41</v>
      </c>
      <c r="C18" s="105" t="s">
        <v>668</v>
      </c>
      <c r="D18" s="96" t="s">
        <v>10</v>
      </c>
      <c r="E18" s="97">
        <v>2019</v>
      </c>
      <c r="F18" s="98" t="s">
        <v>76</v>
      </c>
      <c r="G18" s="99" t="s">
        <v>328</v>
      </c>
      <c r="H18" s="100" t="s">
        <v>940</v>
      </c>
      <c r="I18" s="101" t="s">
        <v>179</v>
      </c>
      <c r="J18" s="102" t="s">
        <v>3943</v>
      </c>
      <c r="K18" s="104" t="s">
        <v>547</v>
      </c>
      <c r="L18" s="104" t="s">
        <v>547</v>
      </c>
      <c r="M18" s="104">
        <v>1122.2</v>
      </c>
      <c r="N18" s="104">
        <v>3112.55</v>
      </c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s="81" customFormat="1" x14ac:dyDescent="0.25">
      <c r="A19" s="74" t="s">
        <v>41</v>
      </c>
      <c r="B19" s="74" t="s">
        <v>41</v>
      </c>
      <c r="C19" s="105" t="s">
        <v>659</v>
      </c>
      <c r="D19" s="96" t="s">
        <v>4</v>
      </c>
      <c r="E19" s="97">
        <v>2020</v>
      </c>
      <c r="F19" s="98" t="s">
        <v>66</v>
      </c>
      <c r="G19" s="99" t="s">
        <v>186</v>
      </c>
      <c r="H19" s="100" t="s">
        <v>3907</v>
      </c>
      <c r="I19" s="101" t="s">
        <v>179</v>
      </c>
      <c r="J19" s="102" t="s">
        <v>3908</v>
      </c>
      <c r="K19" s="104" t="s">
        <v>634</v>
      </c>
      <c r="L19" s="104" t="s">
        <v>634</v>
      </c>
      <c r="M19" s="104">
        <v>1328.3</v>
      </c>
      <c r="N19" s="104">
        <v>3222.5716040000002</v>
      </c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s="81" customFormat="1" x14ac:dyDescent="0.25">
      <c r="A20" s="74" t="s">
        <v>41</v>
      </c>
      <c r="B20" s="74" t="s">
        <v>41</v>
      </c>
      <c r="C20" s="105" t="s">
        <v>668</v>
      </c>
      <c r="D20" s="96" t="s">
        <v>10</v>
      </c>
      <c r="E20" s="97">
        <v>2019</v>
      </c>
      <c r="F20" s="98" t="s">
        <v>76</v>
      </c>
      <c r="G20" s="99" t="s">
        <v>328</v>
      </c>
      <c r="H20" s="100" t="s">
        <v>941</v>
      </c>
      <c r="I20" s="101" t="s">
        <v>179</v>
      </c>
      <c r="J20" s="102" t="s">
        <v>330</v>
      </c>
      <c r="K20" s="104" t="s">
        <v>545</v>
      </c>
      <c r="L20" s="104" t="s">
        <v>545</v>
      </c>
      <c r="M20" s="104">
        <v>1122.2</v>
      </c>
      <c r="N20" s="104">
        <v>3112.55</v>
      </c>
    </row>
    <row r="21" spans="1:26" s="81" customFormat="1" x14ac:dyDescent="0.25">
      <c r="A21" s="74" t="s">
        <v>41</v>
      </c>
      <c r="B21" s="74" t="s">
        <v>41</v>
      </c>
      <c r="C21" s="105" t="s">
        <v>670</v>
      </c>
      <c r="D21" s="96" t="s">
        <v>12</v>
      </c>
      <c r="E21" s="97">
        <v>2021</v>
      </c>
      <c r="F21" s="98" t="s">
        <v>66</v>
      </c>
      <c r="G21" s="99" t="s">
        <v>186</v>
      </c>
      <c r="H21" s="100" t="s">
        <v>942</v>
      </c>
      <c r="I21" s="101" t="s">
        <v>162</v>
      </c>
      <c r="J21" s="102" t="s">
        <v>671</v>
      </c>
      <c r="K21" s="104" t="s">
        <v>634</v>
      </c>
      <c r="L21" s="104" t="s">
        <v>634</v>
      </c>
      <c r="M21" s="104">
        <v>2199.12</v>
      </c>
      <c r="N21" s="104">
        <v>2415.1999999999998</v>
      </c>
    </row>
    <row r="22" spans="1:26" s="81" customFormat="1" x14ac:dyDescent="0.25">
      <c r="A22" s="74" t="s">
        <v>41</v>
      </c>
      <c r="B22" s="74" t="s">
        <v>41</v>
      </c>
      <c r="C22" s="105" t="s">
        <v>943</v>
      </c>
      <c r="D22" s="96" t="s">
        <v>944</v>
      </c>
      <c r="E22" s="97">
        <v>2023</v>
      </c>
      <c r="F22" s="98" t="s">
        <v>66</v>
      </c>
      <c r="G22" s="99" t="s">
        <v>186</v>
      </c>
      <c r="H22" s="100" t="s">
        <v>945</v>
      </c>
      <c r="I22" s="101" t="s">
        <v>95</v>
      </c>
      <c r="J22" s="102" t="s">
        <v>739</v>
      </c>
      <c r="K22" s="104" t="s">
        <v>634</v>
      </c>
      <c r="L22" s="104" t="s">
        <v>634</v>
      </c>
      <c r="M22" s="104">
        <v>2366.17</v>
      </c>
      <c r="N22" s="104">
        <v>2425.1999999999998</v>
      </c>
    </row>
    <row r="23" spans="1:26" s="81" customFormat="1" x14ac:dyDescent="0.25">
      <c r="A23" s="74" t="s">
        <v>41</v>
      </c>
      <c r="B23" s="74" t="s">
        <v>41</v>
      </c>
      <c r="C23" s="105" t="s">
        <v>668</v>
      </c>
      <c r="D23" s="96" t="s">
        <v>10</v>
      </c>
      <c r="E23" s="97">
        <v>2019</v>
      </c>
      <c r="F23" s="98" t="s">
        <v>76</v>
      </c>
      <c r="G23" s="99" t="s">
        <v>328</v>
      </c>
      <c r="H23" s="100" t="s">
        <v>946</v>
      </c>
      <c r="I23" s="101" t="s">
        <v>672</v>
      </c>
      <c r="J23" s="102" t="s">
        <v>673</v>
      </c>
      <c r="K23" s="104" t="s">
        <v>634</v>
      </c>
      <c r="L23" s="104" t="s">
        <v>634</v>
      </c>
      <c r="M23" s="104">
        <v>1122.2</v>
      </c>
      <c r="N23" s="104">
        <v>3112.55</v>
      </c>
    </row>
    <row r="24" spans="1:26" s="81" customFormat="1" x14ac:dyDescent="0.25">
      <c r="A24" s="74" t="s">
        <v>41</v>
      </c>
      <c r="B24" s="74" t="s">
        <v>41</v>
      </c>
      <c r="C24" s="105" t="s">
        <v>1096</v>
      </c>
      <c r="D24" s="96" t="s">
        <v>1097</v>
      </c>
      <c r="E24" s="97">
        <v>2023</v>
      </c>
      <c r="F24" s="98" t="s">
        <v>66</v>
      </c>
      <c r="G24" s="99" t="s">
        <v>186</v>
      </c>
      <c r="H24" s="100" t="s">
        <v>947</v>
      </c>
      <c r="I24" s="101" t="s">
        <v>91</v>
      </c>
      <c r="J24" s="102" t="s">
        <v>674</v>
      </c>
      <c r="K24" s="104" t="s">
        <v>634</v>
      </c>
      <c r="L24" s="104" t="s">
        <v>634</v>
      </c>
      <c r="M24" s="104">
        <v>1735.89</v>
      </c>
      <c r="N24" s="104">
        <v>1945.6</v>
      </c>
    </row>
    <row r="25" spans="1:26" s="81" customFormat="1" x14ac:dyDescent="0.25">
      <c r="A25" s="74" t="s">
        <v>41</v>
      </c>
      <c r="B25" s="74" t="s">
        <v>41</v>
      </c>
      <c r="C25" s="105" t="s">
        <v>3944</v>
      </c>
      <c r="D25" s="96" t="s">
        <v>3945</v>
      </c>
      <c r="E25" s="97">
        <v>2023</v>
      </c>
      <c r="F25" s="98" t="s">
        <v>676</v>
      </c>
      <c r="G25" s="99" t="s">
        <v>280</v>
      </c>
      <c r="H25" s="100" t="s">
        <v>948</v>
      </c>
      <c r="I25" s="101" t="s">
        <v>281</v>
      </c>
      <c r="J25" s="102" t="s">
        <v>677</v>
      </c>
      <c r="K25" s="104" t="s">
        <v>634</v>
      </c>
      <c r="L25" s="104" t="s">
        <v>634</v>
      </c>
      <c r="M25" s="104">
        <v>1360.07</v>
      </c>
      <c r="N25" s="104">
        <v>3166.66</v>
      </c>
    </row>
    <row r="26" spans="1:26" s="81" customFormat="1" x14ac:dyDescent="0.25">
      <c r="A26" s="74" t="s">
        <v>41</v>
      </c>
      <c r="B26" s="74" t="s">
        <v>41</v>
      </c>
      <c r="C26" s="105" t="s">
        <v>922</v>
      </c>
      <c r="D26" s="96" t="s">
        <v>923</v>
      </c>
      <c r="E26" s="97">
        <v>2023</v>
      </c>
      <c r="F26" s="98" t="s">
        <v>61</v>
      </c>
      <c r="G26" s="99" t="s">
        <v>102</v>
      </c>
      <c r="H26" s="100" t="s">
        <v>949</v>
      </c>
      <c r="I26" s="101" t="s">
        <v>3946</v>
      </c>
      <c r="J26" s="102" t="s">
        <v>677</v>
      </c>
      <c r="K26" s="104" t="s">
        <v>634</v>
      </c>
      <c r="L26" s="104" t="s">
        <v>634</v>
      </c>
      <c r="M26" s="104">
        <v>2167.73</v>
      </c>
      <c r="N26" s="104">
        <v>5267.61</v>
      </c>
    </row>
    <row r="27" spans="1:26" s="81" customFormat="1" x14ac:dyDescent="0.25">
      <c r="A27" s="74" t="s">
        <v>41</v>
      </c>
      <c r="B27" s="74" t="s">
        <v>41</v>
      </c>
      <c r="C27" s="105" t="s">
        <v>659</v>
      </c>
      <c r="D27" s="96" t="s">
        <v>4</v>
      </c>
      <c r="E27" s="97">
        <v>2020</v>
      </c>
      <c r="F27" s="98" t="s">
        <v>66</v>
      </c>
      <c r="G27" s="99" t="s">
        <v>186</v>
      </c>
      <c r="H27" s="100" t="s">
        <v>950</v>
      </c>
      <c r="I27" s="101" t="s">
        <v>179</v>
      </c>
      <c r="J27" s="102" t="s">
        <v>410</v>
      </c>
      <c r="K27" s="104" t="s">
        <v>545</v>
      </c>
      <c r="L27" s="104" t="s">
        <v>545</v>
      </c>
      <c r="M27" s="104">
        <v>1445.71</v>
      </c>
      <c r="N27" s="104">
        <v>3525.9695380000003</v>
      </c>
    </row>
    <row r="28" spans="1:26" s="81" customFormat="1" x14ac:dyDescent="0.25">
      <c r="A28" s="74" t="s">
        <v>41</v>
      </c>
      <c r="B28" s="74" t="s">
        <v>41</v>
      </c>
      <c r="C28" s="105" t="s">
        <v>55</v>
      </c>
      <c r="D28" s="96" t="s">
        <v>6</v>
      </c>
      <c r="E28" s="97">
        <v>2018</v>
      </c>
      <c r="F28" s="98" t="s">
        <v>71</v>
      </c>
      <c r="G28" s="99" t="s">
        <v>264</v>
      </c>
      <c r="H28" s="100" t="s">
        <v>951</v>
      </c>
      <c r="I28" s="101" t="s">
        <v>129</v>
      </c>
      <c r="J28" s="102" t="s">
        <v>678</v>
      </c>
      <c r="K28" s="104" t="s">
        <v>634</v>
      </c>
      <c r="L28" s="104" t="s">
        <v>634</v>
      </c>
      <c r="M28" s="104">
        <v>1298</v>
      </c>
      <c r="N28" s="104">
        <v>2742.53</v>
      </c>
    </row>
    <row r="29" spans="1:26" s="81" customFormat="1" x14ac:dyDescent="0.25">
      <c r="A29" s="74" t="s">
        <v>41</v>
      </c>
      <c r="B29" s="74" t="s">
        <v>41</v>
      </c>
      <c r="C29" s="105" t="s">
        <v>55</v>
      </c>
      <c r="D29" s="96" t="s">
        <v>6</v>
      </c>
      <c r="E29" s="97">
        <v>2018</v>
      </c>
      <c r="F29" s="98" t="s">
        <v>71</v>
      </c>
      <c r="G29" s="99" t="s">
        <v>264</v>
      </c>
      <c r="H29" s="100" t="s">
        <v>952</v>
      </c>
      <c r="I29" s="101" t="s">
        <v>129</v>
      </c>
      <c r="J29" s="102" t="s">
        <v>679</v>
      </c>
      <c r="K29" s="104" t="s">
        <v>634</v>
      </c>
      <c r="L29" s="104" t="s">
        <v>634</v>
      </c>
      <c r="M29" s="104">
        <v>1298</v>
      </c>
      <c r="N29" s="104">
        <v>2742.53</v>
      </c>
    </row>
    <row r="30" spans="1:26" s="81" customFormat="1" x14ac:dyDescent="0.25">
      <c r="A30" s="74" t="s">
        <v>41</v>
      </c>
      <c r="B30" s="74" t="s">
        <v>41</v>
      </c>
      <c r="C30" s="105" t="s">
        <v>668</v>
      </c>
      <c r="D30" s="96" t="s">
        <v>10</v>
      </c>
      <c r="E30" s="97">
        <v>2019</v>
      </c>
      <c r="F30" s="98" t="s">
        <v>76</v>
      </c>
      <c r="G30" s="99" t="s">
        <v>328</v>
      </c>
      <c r="H30" s="100" t="s">
        <v>953</v>
      </c>
      <c r="I30" s="101" t="s">
        <v>179</v>
      </c>
      <c r="J30" s="102" t="s">
        <v>331</v>
      </c>
      <c r="K30" s="104" t="s">
        <v>545</v>
      </c>
      <c r="L30" s="104" t="s">
        <v>545</v>
      </c>
      <c r="M30" s="104">
        <v>1122.2</v>
      </c>
      <c r="N30" s="104">
        <v>3112.55</v>
      </c>
    </row>
    <row r="31" spans="1:26" s="81" customFormat="1" x14ac:dyDescent="0.25">
      <c r="A31" s="74" t="s">
        <v>41</v>
      </c>
      <c r="B31" s="74" t="s">
        <v>41</v>
      </c>
      <c r="C31" s="105" t="s">
        <v>922</v>
      </c>
      <c r="D31" s="96" t="s">
        <v>923</v>
      </c>
      <c r="E31" s="97">
        <v>2023</v>
      </c>
      <c r="F31" s="98" t="s">
        <v>61</v>
      </c>
      <c r="G31" s="99" t="s">
        <v>102</v>
      </c>
      <c r="H31" s="100" t="s">
        <v>954</v>
      </c>
      <c r="I31" s="101" t="s">
        <v>99</v>
      </c>
      <c r="J31" s="102" t="s">
        <v>688</v>
      </c>
      <c r="K31" s="104" t="s">
        <v>634</v>
      </c>
      <c r="L31" s="104" t="s">
        <v>634</v>
      </c>
      <c r="M31" s="104">
        <v>2763.62</v>
      </c>
      <c r="N31" s="104">
        <v>5035.1899999999996</v>
      </c>
    </row>
    <row r="32" spans="1:26" s="81" customFormat="1" x14ac:dyDescent="0.25">
      <c r="A32" s="74" t="s">
        <v>41</v>
      </c>
      <c r="B32" s="74" t="s">
        <v>41</v>
      </c>
      <c r="C32" s="105" t="s">
        <v>680</v>
      </c>
      <c r="D32" s="96" t="s">
        <v>18</v>
      </c>
      <c r="E32" s="97">
        <v>2022</v>
      </c>
      <c r="F32" s="98" t="s">
        <v>64</v>
      </c>
      <c r="G32" s="99" t="s">
        <v>159</v>
      </c>
      <c r="H32" s="100" t="s">
        <v>955</v>
      </c>
      <c r="I32" s="101" t="s">
        <v>162</v>
      </c>
      <c r="J32" s="102" t="s">
        <v>681</v>
      </c>
      <c r="K32" s="104" t="s">
        <v>634</v>
      </c>
      <c r="L32" s="104" t="s">
        <v>634</v>
      </c>
      <c r="M32" s="104">
        <v>1964.76</v>
      </c>
      <c r="N32" s="104">
        <v>2760.26</v>
      </c>
    </row>
    <row r="33" spans="1:14" s="81" customFormat="1" x14ac:dyDescent="0.25">
      <c r="A33" s="74" t="s">
        <v>41</v>
      </c>
      <c r="B33" s="74" t="s">
        <v>41</v>
      </c>
      <c r="C33" s="105" t="s">
        <v>682</v>
      </c>
      <c r="D33" s="96" t="s">
        <v>19</v>
      </c>
      <c r="E33" s="97">
        <v>2019</v>
      </c>
      <c r="F33" s="98" t="s">
        <v>683</v>
      </c>
      <c r="G33" s="99" t="s">
        <v>308</v>
      </c>
      <c r="H33" s="100" t="s">
        <v>956</v>
      </c>
      <c r="I33" s="101" t="s">
        <v>309</v>
      </c>
      <c r="J33" s="102" t="s">
        <v>114</v>
      </c>
      <c r="K33" s="104" t="s">
        <v>634</v>
      </c>
      <c r="L33" s="104" t="s">
        <v>634</v>
      </c>
      <c r="M33" s="104">
        <v>1570.32</v>
      </c>
      <c r="N33" s="104">
        <v>2885.27</v>
      </c>
    </row>
    <row r="34" spans="1:14" s="81" customFormat="1" x14ac:dyDescent="0.25">
      <c r="A34" s="74" t="s">
        <v>41</v>
      </c>
      <c r="B34" s="74" t="s">
        <v>41</v>
      </c>
      <c r="C34" s="105" t="s">
        <v>51</v>
      </c>
      <c r="D34" s="96" t="s">
        <v>1</v>
      </c>
      <c r="E34" s="97">
        <v>2020</v>
      </c>
      <c r="F34" s="98" t="s">
        <v>67</v>
      </c>
      <c r="G34" s="99" t="s">
        <v>193</v>
      </c>
      <c r="H34" s="100" t="s">
        <v>957</v>
      </c>
      <c r="I34" s="101" t="s">
        <v>194</v>
      </c>
      <c r="J34" s="102" t="s">
        <v>684</v>
      </c>
      <c r="K34" s="104" t="s">
        <v>545</v>
      </c>
      <c r="L34" s="104" t="s">
        <v>545</v>
      </c>
      <c r="M34" s="104">
        <v>1434.67</v>
      </c>
      <c r="N34" s="104">
        <v>5022.6400000000003</v>
      </c>
    </row>
    <row r="35" spans="1:14" s="81" customFormat="1" x14ac:dyDescent="0.25">
      <c r="A35" s="74" t="s">
        <v>41</v>
      </c>
      <c r="B35" s="74" t="s">
        <v>41</v>
      </c>
      <c r="C35" s="105" t="s">
        <v>3944</v>
      </c>
      <c r="D35" s="96" t="s">
        <v>3945</v>
      </c>
      <c r="E35" s="97">
        <v>2023</v>
      </c>
      <c r="F35" s="98" t="s">
        <v>676</v>
      </c>
      <c r="G35" s="99" t="s">
        <v>280</v>
      </c>
      <c r="H35" s="100" t="s">
        <v>958</v>
      </c>
      <c r="I35" s="101" t="s">
        <v>282</v>
      </c>
      <c r="J35" s="102" t="s">
        <v>685</v>
      </c>
      <c r="K35" s="104" t="s">
        <v>634</v>
      </c>
      <c r="L35" s="104" t="s">
        <v>634</v>
      </c>
      <c r="M35" s="104">
        <v>3748.2024000000001</v>
      </c>
      <c r="N35" s="104">
        <v>7725.58</v>
      </c>
    </row>
    <row r="36" spans="1:14" s="81" customFormat="1" x14ac:dyDescent="0.25">
      <c r="A36" s="74" t="s">
        <v>41</v>
      </c>
      <c r="B36" s="74" t="s">
        <v>41</v>
      </c>
      <c r="C36" s="105" t="s">
        <v>55</v>
      </c>
      <c r="D36" s="96" t="s">
        <v>6</v>
      </c>
      <c r="E36" s="97">
        <v>2018</v>
      </c>
      <c r="F36" s="98" t="s">
        <v>71</v>
      </c>
      <c r="G36" s="99" t="s">
        <v>264</v>
      </c>
      <c r="H36" s="100" t="s">
        <v>959</v>
      </c>
      <c r="I36" s="101" t="s">
        <v>129</v>
      </c>
      <c r="J36" s="102" t="s">
        <v>686</v>
      </c>
      <c r="K36" s="104" t="s">
        <v>634</v>
      </c>
      <c r="L36" s="104" t="s">
        <v>634</v>
      </c>
      <c r="M36" s="104">
        <v>1298</v>
      </c>
      <c r="N36" s="104">
        <v>2742.53</v>
      </c>
    </row>
    <row r="37" spans="1:14" s="81" customFormat="1" x14ac:dyDescent="0.25">
      <c r="A37" s="74" t="s">
        <v>41</v>
      </c>
      <c r="B37" s="74" t="s">
        <v>41</v>
      </c>
      <c r="C37" s="105" t="s">
        <v>922</v>
      </c>
      <c r="D37" s="96" t="s">
        <v>923</v>
      </c>
      <c r="E37" s="97">
        <v>2023</v>
      </c>
      <c r="F37" s="98" t="s">
        <v>61</v>
      </c>
      <c r="G37" s="99" t="s">
        <v>102</v>
      </c>
      <c r="H37" s="100" t="s">
        <v>960</v>
      </c>
      <c r="I37" s="101" t="s">
        <v>3890</v>
      </c>
      <c r="J37" s="102" t="s">
        <v>689</v>
      </c>
      <c r="K37" s="104" t="s">
        <v>634</v>
      </c>
      <c r="L37" s="104" t="s">
        <v>634</v>
      </c>
      <c r="M37" s="104">
        <v>1858.89</v>
      </c>
      <c r="N37" s="104">
        <v>3243.81</v>
      </c>
    </row>
    <row r="38" spans="1:14" s="81" customFormat="1" x14ac:dyDescent="0.25">
      <c r="A38" s="74" t="s">
        <v>41</v>
      </c>
      <c r="B38" s="74" t="s">
        <v>41</v>
      </c>
      <c r="C38" s="105" t="s">
        <v>666</v>
      </c>
      <c r="D38" s="96" t="s">
        <v>9</v>
      </c>
      <c r="E38" s="97">
        <v>2020</v>
      </c>
      <c r="F38" s="98" t="s">
        <v>77</v>
      </c>
      <c r="G38" s="99" t="s">
        <v>403</v>
      </c>
      <c r="H38" s="100" t="s">
        <v>961</v>
      </c>
      <c r="I38" s="101" t="s">
        <v>91</v>
      </c>
      <c r="J38" s="102" t="s">
        <v>690</v>
      </c>
      <c r="K38" s="104" t="s">
        <v>634</v>
      </c>
      <c r="L38" s="104" t="s">
        <v>634</v>
      </c>
      <c r="M38" s="104">
        <v>1302</v>
      </c>
      <c r="N38" s="104">
        <v>3510.95</v>
      </c>
    </row>
    <row r="39" spans="1:14" s="81" customFormat="1" x14ac:dyDescent="0.25">
      <c r="A39" s="74" t="s">
        <v>41</v>
      </c>
      <c r="B39" s="74" t="s">
        <v>41</v>
      </c>
      <c r="C39" s="105" t="s">
        <v>691</v>
      </c>
      <c r="D39" s="96" t="s">
        <v>21</v>
      </c>
      <c r="E39" s="97">
        <v>2019</v>
      </c>
      <c r="F39" s="98" t="s">
        <v>75</v>
      </c>
      <c r="G39" s="99" t="s">
        <v>312</v>
      </c>
      <c r="H39" s="100" t="s">
        <v>962</v>
      </c>
      <c r="I39" s="101" t="s">
        <v>313</v>
      </c>
      <c r="J39" s="102" t="s">
        <v>689</v>
      </c>
      <c r="K39" s="104" t="s">
        <v>634</v>
      </c>
      <c r="L39" s="104" t="s">
        <v>634</v>
      </c>
      <c r="M39" s="104">
        <v>1236.43</v>
      </c>
      <c r="N39" s="104">
        <v>3029.39</v>
      </c>
    </row>
    <row r="40" spans="1:14" s="81" customFormat="1" x14ac:dyDescent="0.25">
      <c r="A40" s="74" t="s">
        <v>41</v>
      </c>
      <c r="B40" s="74" t="s">
        <v>41</v>
      </c>
      <c r="C40" s="105" t="s">
        <v>691</v>
      </c>
      <c r="D40" s="96" t="s">
        <v>21</v>
      </c>
      <c r="E40" s="97">
        <v>2019</v>
      </c>
      <c r="F40" s="98" t="s">
        <v>75</v>
      </c>
      <c r="G40" s="99" t="s">
        <v>312</v>
      </c>
      <c r="H40" s="100" t="s">
        <v>963</v>
      </c>
      <c r="I40" s="101" t="s">
        <v>313</v>
      </c>
      <c r="J40" s="102" t="s">
        <v>692</v>
      </c>
      <c r="K40" s="104" t="s">
        <v>634</v>
      </c>
      <c r="L40" s="104" t="s">
        <v>634</v>
      </c>
      <c r="M40" s="104">
        <v>1236.43</v>
      </c>
      <c r="N40" s="104">
        <v>3029.39</v>
      </c>
    </row>
    <row r="41" spans="1:14" s="81" customFormat="1" x14ac:dyDescent="0.25">
      <c r="A41" s="74" t="s">
        <v>41</v>
      </c>
      <c r="B41" s="74" t="s">
        <v>41</v>
      </c>
      <c r="C41" s="105" t="s">
        <v>929</v>
      </c>
      <c r="D41" s="96" t="s">
        <v>930</v>
      </c>
      <c r="E41" s="97">
        <v>2018</v>
      </c>
      <c r="F41" s="98" t="s">
        <v>61</v>
      </c>
      <c r="G41" s="99" t="s">
        <v>102</v>
      </c>
      <c r="H41" s="100" t="s">
        <v>964</v>
      </c>
      <c r="I41" s="101" t="s">
        <v>179</v>
      </c>
      <c r="J41" s="102" t="s">
        <v>965</v>
      </c>
      <c r="K41" s="104" t="s">
        <v>545</v>
      </c>
      <c r="L41" s="104" t="s">
        <v>545</v>
      </c>
      <c r="M41" s="104">
        <v>1692.6</v>
      </c>
      <c r="N41" s="104">
        <v>3002</v>
      </c>
    </row>
    <row r="42" spans="1:14" s="81" customFormat="1" x14ac:dyDescent="0.25">
      <c r="A42" s="74" t="s">
        <v>41</v>
      </c>
      <c r="B42" s="74" t="s">
        <v>41</v>
      </c>
      <c r="C42" s="105" t="s">
        <v>680</v>
      </c>
      <c r="D42" s="96" t="s">
        <v>18</v>
      </c>
      <c r="E42" s="97">
        <v>2022</v>
      </c>
      <c r="F42" s="98" t="s">
        <v>64</v>
      </c>
      <c r="G42" s="99" t="s">
        <v>159</v>
      </c>
      <c r="H42" s="100" t="s">
        <v>968</v>
      </c>
      <c r="I42" s="101" t="s">
        <v>162</v>
      </c>
      <c r="J42" s="102" t="s">
        <v>681</v>
      </c>
      <c r="K42" s="104" t="s">
        <v>634</v>
      </c>
      <c r="L42" s="104" t="s">
        <v>634</v>
      </c>
      <c r="M42" s="104">
        <v>1964.76</v>
      </c>
      <c r="N42" s="104">
        <v>2760.26</v>
      </c>
    </row>
    <row r="43" spans="1:14" s="81" customFormat="1" x14ac:dyDescent="0.25">
      <c r="A43" s="74" t="s">
        <v>41</v>
      </c>
      <c r="B43" s="74" t="s">
        <v>41</v>
      </c>
      <c r="C43" s="105" t="s">
        <v>691</v>
      </c>
      <c r="D43" s="96" t="s">
        <v>21</v>
      </c>
      <c r="E43" s="97">
        <v>2019</v>
      </c>
      <c r="F43" s="98" t="s">
        <v>75</v>
      </c>
      <c r="G43" s="99" t="s">
        <v>312</v>
      </c>
      <c r="H43" s="100" t="s">
        <v>969</v>
      </c>
      <c r="I43" s="101" t="s">
        <v>313</v>
      </c>
      <c r="J43" s="102" t="s">
        <v>695</v>
      </c>
      <c r="K43" s="104" t="s">
        <v>634</v>
      </c>
      <c r="L43" s="104" t="s">
        <v>634</v>
      </c>
      <c r="M43" s="104">
        <v>1236.43</v>
      </c>
      <c r="N43" s="104">
        <v>3029.39</v>
      </c>
    </row>
    <row r="44" spans="1:14" s="81" customFormat="1" x14ac:dyDescent="0.25">
      <c r="A44" s="74" t="s">
        <v>41</v>
      </c>
      <c r="B44" s="74" t="s">
        <v>41</v>
      </c>
      <c r="C44" s="105" t="s">
        <v>668</v>
      </c>
      <c r="D44" s="96" t="s">
        <v>10</v>
      </c>
      <c r="E44" s="97">
        <v>2019</v>
      </c>
      <c r="F44" s="98" t="s">
        <v>76</v>
      </c>
      <c r="G44" s="99" t="s">
        <v>328</v>
      </c>
      <c r="H44" s="100" t="s">
        <v>970</v>
      </c>
      <c r="I44" s="101" t="s">
        <v>179</v>
      </c>
      <c r="J44" s="102" t="s">
        <v>332</v>
      </c>
      <c r="K44" s="104" t="s">
        <v>545</v>
      </c>
      <c r="L44" s="104" t="s">
        <v>545</v>
      </c>
      <c r="M44" s="104">
        <v>1122.2</v>
      </c>
      <c r="N44" s="104">
        <v>3112.55</v>
      </c>
    </row>
    <row r="45" spans="1:14" s="81" customFormat="1" x14ac:dyDescent="0.25">
      <c r="A45" s="74" t="s">
        <v>41</v>
      </c>
      <c r="B45" s="74" t="s">
        <v>41</v>
      </c>
      <c r="C45" s="105" t="s">
        <v>51</v>
      </c>
      <c r="D45" s="96" t="s">
        <v>1</v>
      </c>
      <c r="E45" s="97">
        <v>2020</v>
      </c>
      <c r="F45" s="98" t="s">
        <v>67</v>
      </c>
      <c r="G45" s="99" t="s">
        <v>193</v>
      </c>
      <c r="H45" s="100" t="s">
        <v>971</v>
      </c>
      <c r="I45" s="101" t="s">
        <v>194</v>
      </c>
      <c r="J45" s="102" t="s">
        <v>196</v>
      </c>
      <c r="K45" s="104" t="s">
        <v>545</v>
      </c>
      <c r="L45" s="104" t="s">
        <v>545</v>
      </c>
      <c r="M45" s="104">
        <v>1434.67</v>
      </c>
      <c r="N45" s="104">
        <v>5022.6400000000003</v>
      </c>
    </row>
    <row r="46" spans="1:14" s="81" customFormat="1" x14ac:dyDescent="0.25">
      <c r="A46" s="74" t="s">
        <v>41</v>
      </c>
      <c r="B46" s="74" t="s">
        <v>41</v>
      </c>
      <c r="C46" s="105" t="s">
        <v>680</v>
      </c>
      <c r="D46" s="96" t="s">
        <v>18</v>
      </c>
      <c r="E46" s="97">
        <v>2022</v>
      </c>
      <c r="F46" s="98" t="s">
        <v>64</v>
      </c>
      <c r="G46" s="99" t="s">
        <v>159</v>
      </c>
      <c r="H46" s="100" t="s">
        <v>972</v>
      </c>
      <c r="I46" s="101" t="s">
        <v>167</v>
      </c>
      <c r="J46" s="102" t="s">
        <v>681</v>
      </c>
      <c r="K46" s="104" t="s">
        <v>634</v>
      </c>
      <c r="L46" s="104" t="s">
        <v>634</v>
      </c>
      <c r="M46" s="104">
        <v>1536.39</v>
      </c>
      <c r="N46" s="104">
        <v>2361.91</v>
      </c>
    </row>
    <row r="47" spans="1:14" s="81" customFormat="1" x14ac:dyDescent="0.25">
      <c r="A47" s="74" t="s">
        <v>41</v>
      </c>
      <c r="B47" s="74" t="s">
        <v>41</v>
      </c>
      <c r="C47" s="105" t="s">
        <v>51</v>
      </c>
      <c r="D47" s="96" t="s">
        <v>1</v>
      </c>
      <c r="E47" s="97">
        <v>2020</v>
      </c>
      <c r="F47" s="98" t="s">
        <v>67</v>
      </c>
      <c r="G47" s="99" t="s">
        <v>193</v>
      </c>
      <c r="H47" s="100" t="s">
        <v>973</v>
      </c>
      <c r="I47" s="101" t="s">
        <v>194</v>
      </c>
      <c r="J47" s="102" t="s">
        <v>612</v>
      </c>
      <c r="K47" s="104" t="s">
        <v>545</v>
      </c>
      <c r="L47" s="104" t="s">
        <v>545</v>
      </c>
      <c r="M47" s="104">
        <v>1434.67</v>
      </c>
      <c r="N47" s="104">
        <v>5022.6400000000003</v>
      </c>
    </row>
    <row r="48" spans="1:14" s="81" customFormat="1" x14ac:dyDescent="0.25">
      <c r="A48" s="74" t="s">
        <v>41</v>
      </c>
      <c r="B48" s="74" t="s">
        <v>41</v>
      </c>
      <c r="C48" s="105" t="s">
        <v>922</v>
      </c>
      <c r="D48" s="96" t="s">
        <v>923</v>
      </c>
      <c r="E48" s="97">
        <v>2023</v>
      </c>
      <c r="F48" s="98" t="s">
        <v>61</v>
      </c>
      <c r="G48" s="99" t="s">
        <v>102</v>
      </c>
      <c r="H48" s="100" t="s">
        <v>3947</v>
      </c>
      <c r="I48" s="101" t="s">
        <v>510</v>
      </c>
      <c r="J48" s="102" t="s">
        <v>765</v>
      </c>
      <c r="K48" s="104" t="s">
        <v>634</v>
      </c>
      <c r="L48" s="104" t="s">
        <v>634</v>
      </c>
      <c r="M48" s="104">
        <v>2484.44</v>
      </c>
      <c r="N48" s="104">
        <v>2830</v>
      </c>
    </row>
    <row r="49" spans="1:14" s="81" customFormat="1" x14ac:dyDescent="0.25">
      <c r="A49" s="74" t="s">
        <v>41</v>
      </c>
      <c r="B49" s="74" t="s">
        <v>41</v>
      </c>
      <c r="C49" s="105" t="s">
        <v>719</v>
      </c>
      <c r="D49" s="96" t="s">
        <v>720</v>
      </c>
      <c r="E49" s="97">
        <v>2022</v>
      </c>
      <c r="F49" s="98" t="s">
        <v>75</v>
      </c>
      <c r="G49" s="99" t="s">
        <v>312</v>
      </c>
      <c r="H49" s="100" t="s">
        <v>3948</v>
      </c>
      <c r="I49" s="101" t="s">
        <v>103</v>
      </c>
      <c r="J49" s="102" t="s">
        <v>667</v>
      </c>
      <c r="K49" s="104" t="s">
        <v>634</v>
      </c>
      <c r="L49" s="104" t="s">
        <v>634</v>
      </c>
      <c r="M49" s="104">
        <v>1608.3</v>
      </c>
      <c r="N49" s="104">
        <v>2883.44</v>
      </c>
    </row>
    <row r="50" spans="1:14" s="81" customFormat="1" x14ac:dyDescent="0.25">
      <c r="A50" s="74" t="s">
        <v>41</v>
      </c>
      <c r="B50" s="74" t="s">
        <v>41</v>
      </c>
      <c r="C50" s="105" t="s">
        <v>3944</v>
      </c>
      <c r="D50" s="96" t="s">
        <v>3945</v>
      </c>
      <c r="E50" s="97">
        <v>2023</v>
      </c>
      <c r="F50" s="98" t="s">
        <v>676</v>
      </c>
      <c r="G50" s="99" t="s">
        <v>280</v>
      </c>
      <c r="H50" s="100" t="s">
        <v>3949</v>
      </c>
      <c r="I50" s="101" t="s">
        <v>281</v>
      </c>
      <c r="J50" s="102" t="s">
        <v>685</v>
      </c>
      <c r="K50" s="104" t="s">
        <v>634</v>
      </c>
      <c r="L50" s="104" t="s">
        <v>634</v>
      </c>
      <c r="M50" s="104">
        <v>1360.07</v>
      </c>
      <c r="N50" s="104">
        <v>3166.66</v>
      </c>
    </row>
    <row r="51" spans="1:14" s="81" customFormat="1" x14ac:dyDescent="0.25">
      <c r="A51" s="74" t="s">
        <v>41</v>
      </c>
      <c r="B51" s="74" t="s">
        <v>41</v>
      </c>
      <c r="C51" s="105" t="s">
        <v>656</v>
      </c>
      <c r="D51" s="96" t="s">
        <v>657</v>
      </c>
      <c r="E51" s="97">
        <v>2023</v>
      </c>
      <c r="F51" s="98" t="s">
        <v>61</v>
      </c>
      <c r="G51" s="99" t="s">
        <v>102</v>
      </c>
      <c r="H51" s="100" t="s">
        <v>974</v>
      </c>
      <c r="I51" s="101" t="s">
        <v>85</v>
      </c>
      <c r="J51" s="102" t="s">
        <v>699</v>
      </c>
      <c r="K51" s="104" t="s">
        <v>634</v>
      </c>
      <c r="L51" s="104" t="s">
        <v>634</v>
      </c>
      <c r="M51" s="104">
        <v>1813.0059999999999</v>
      </c>
      <c r="N51" s="104">
        <v>4014.5569284126213</v>
      </c>
    </row>
    <row r="52" spans="1:14" s="81" customFormat="1" x14ac:dyDescent="0.25">
      <c r="A52" s="74" t="s">
        <v>41</v>
      </c>
      <c r="B52" s="74" t="s">
        <v>41</v>
      </c>
      <c r="C52" s="105" t="s">
        <v>48</v>
      </c>
      <c r="D52" s="96" t="s">
        <v>11</v>
      </c>
      <c r="E52" s="97">
        <v>2018</v>
      </c>
      <c r="F52" s="98" t="s">
        <v>59</v>
      </c>
      <c r="G52" s="99" t="s">
        <v>82</v>
      </c>
      <c r="H52" s="100" t="s">
        <v>975</v>
      </c>
      <c r="I52" s="101" t="s">
        <v>129</v>
      </c>
      <c r="J52" s="102" t="s">
        <v>811</v>
      </c>
      <c r="K52" s="104" t="s">
        <v>634</v>
      </c>
      <c r="L52" s="104" t="s">
        <v>634</v>
      </c>
      <c r="M52" s="104">
        <v>1460.8</v>
      </c>
      <c r="N52" s="104">
        <v>3007.39</v>
      </c>
    </row>
    <row r="53" spans="1:14" s="81" customFormat="1" x14ac:dyDescent="0.25">
      <c r="A53" s="74" t="s">
        <v>41</v>
      </c>
      <c r="B53" s="74" t="s">
        <v>41</v>
      </c>
      <c r="C53" s="105" t="s">
        <v>668</v>
      </c>
      <c r="D53" s="96" t="s">
        <v>10</v>
      </c>
      <c r="E53" s="97">
        <v>2019</v>
      </c>
      <c r="F53" s="98" t="s">
        <v>76</v>
      </c>
      <c r="G53" s="99" t="s">
        <v>328</v>
      </c>
      <c r="H53" s="100" t="s">
        <v>976</v>
      </c>
      <c r="I53" s="101" t="s">
        <v>701</v>
      </c>
      <c r="J53" s="102" t="s">
        <v>727</v>
      </c>
      <c r="K53" s="104" t="s">
        <v>545</v>
      </c>
      <c r="L53" s="104" t="s">
        <v>545</v>
      </c>
      <c r="M53" s="104">
        <v>1122.2</v>
      </c>
      <c r="N53" s="104">
        <v>3112.55</v>
      </c>
    </row>
    <row r="54" spans="1:14" s="81" customFormat="1" x14ac:dyDescent="0.25">
      <c r="A54" s="74" t="s">
        <v>41</v>
      </c>
      <c r="B54" s="74" t="s">
        <v>41</v>
      </c>
      <c r="C54" s="105" t="s">
        <v>51</v>
      </c>
      <c r="D54" s="96" t="s">
        <v>1</v>
      </c>
      <c r="E54" s="97">
        <v>2020</v>
      </c>
      <c r="F54" s="98" t="s">
        <v>67</v>
      </c>
      <c r="G54" s="99" t="s">
        <v>193</v>
      </c>
      <c r="H54" s="100" t="s">
        <v>977</v>
      </c>
      <c r="I54" s="101" t="s">
        <v>194</v>
      </c>
      <c r="J54" s="102" t="s">
        <v>199</v>
      </c>
      <c r="K54" s="104" t="s">
        <v>545</v>
      </c>
      <c r="L54" s="104" t="s">
        <v>545</v>
      </c>
      <c r="M54" s="104">
        <v>1434.67</v>
      </c>
      <c r="N54" s="104">
        <v>5022.6400000000003</v>
      </c>
    </row>
    <row r="55" spans="1:14" s="81" customFormat="1" x14ac:dyDescent="0.25">
      <c r="A55" s="74" t="s">
        <v>41</v>
      </c>
      <c r="B55" s="74" t="s">
        <v>41</v>
      </c>
      <c r="C55" s="105" t="s">
        <v>51</v>
      </c>
      <c r="D55" s="96" t="s">
        <v>1</v>
      </c>
      <c r="E55" s="97">
        <v>2020</v>
      </c>
      <c r="F55" s="98" t="s">
        <v>67</v>
      </c>
      <c r="G55" s="99" t="s">
        <v>193</v>
      </c>
      <c r="H55" s="100" t="s">
        <v>978</v>
      </c>
      <c r="I55" s="101" t="s">
        <v>194</v>
      </c>
      <c r="J55" s="102" t="s">
        <v>200</v>
      </c>
      <c r="K55" s="104" t="s">
        <v>545</v>
      </c>
      <c r="L55" s="104" t="s">
        <v>545</v>
      </c>
      <c r="M55" s="104">
        <v>1434.67</v>
      </c>
      <c r="N55" s="104">
        <v>5022.6400000000003</v>
      </c>
    </row>
    <row r="56" spans="1:14" s="81" customFormat="1" x14ac:dyDescent="0.25">
      <c r="A56" s="74" t="s">
        <v>41</v>
      </c>
      <c r="B56" s="74" t="s">
        <v>41</v>
      </c>
      <c r="C56" s="105" t="s">
        <v>3944</v>
      </c>
      <c r="D56" s="96" t="s">
        <v>3945</v>
      </c>
      <c r="E56" s="97">
        <v>2023</v>
      </c>
      <c r="F56" s="98" t="s">
        <v>676</v>
      </c>
      <c r="G56" s="99" t="s">
        <v>280</v>
      </c>
      <c r="H56" s="100" t="s">
        <v>979</v>
      </c>
      <c r="I56" s="101" t="s">
        <v>281</v>
      </c>
      <c r="J56" s="102" t="s">
        <v>685</v>
      </c>
      <c r="K56" s="104" t="s">
        <v>634</v>
      </c>
      <c r="L56" s="104" t="s">
        <v>634</v>
      </c>
      <c r="M56" s="104">
        <v>1360.07</v>
      </c>
      <c r="N56" s="104">
        <v>3166.66</v>
      </c>
    </row>
    <row r="57" spans="1:14" s="81" customFormat="1" x14ac:dyDescent="0.25">
      <c r="A57" s="74" t="s">
        <v>41</v>
      </c>
      <c r="B57" s="74" t="s">
        <v>41</v>
      </c>
      <c r="C57" s="105" t="s">
        <v>980</v>
      </c>
      <c r="D57" s="96" t="s">
        <v>981</v>
      </c>
      <c r="E57" s="97">
        <v>2022</v>
      </c>
      <c r="F57" s="98" t="s">
        <v>982</v>
      </c>
      <c r="G57" s="99" t="s">
        <v>983</v>
      </c>
      <c r="H57" s="100" t="s">
        <v>984</v>
      </c>
      <c r="I57" s="101" t="s">
        <v>108</v>
      </c>
      <c r="J57" s="102" t="s">
        <v>105</v>
      </c>
      <c r="K57" s="104" t="s">
        <v>545</v>
      </c>
      <c r="L57" s="104" t="s">
        <v>545</v>
      </c>
      <c r="M57" s="104">
        <v>1424.79</v>
      </c>
      <c r="N57" s="104">
        <v>5038.51</v>
      </c>
    </row>
    <row r="58" spans="1:14" s="81" customFormat="1" x14ac:dyDescent="0.25">
      <c r="A58" s="74" t="s">
        <v>41</v>
      </c>
      <c r="B58" s="74" t="s">
        <v>41</v>
      </c>
      <c r="C58" s="105" t="s">
        <v>668</v>
      </c>
      <c r="D58" s="96" t="s">
        <v>10</v>
      </c>
      <c r="E58" s="97">
        <v>2019</v>
      </c>
      <c r="F58" s="98" t="s">
        <v>76</v>
      </c>
      <c r="G58" s="99" t="s">
        <v>328</v>
      </c>
      <c r="H58" s="100" t="s">
        <v>985</v>
      </c>
      <c r="I58" s="101" t="s">
        <v>179</v>
      </c>
      <c r="J58" s="102" t="s">
        <v>333</v>
      </c>
      <c r="K58" s="104" t="s">
        <v>545</v>
      </c>
      <c r="L58" s="104" t="s">
        <v>545</v>
      </c>
      <c r="M58" s="104">
        <v>1122.2</v>
      </c>
      <c r="N58" s="104">
        <v>3112.55</v>
      </c>
    </row>
    <row r="59" spans="1:14" s="81" customFormat="1" x14ac:dyDescent="0.25">
      <c r="A59" s="74" t="s">
        <v>41</v>
      </c>
      <c r="B59" s="74" t="s">
        <v>41</v>
      </c>
      <c r="C59" s="105" t="s">
        <v>929</v>
      </c>
      <c r="D59" s="96" t="s">
        <v>930</v>
      </c>
      <c r="E59" s="97">
        <v>2018</v>
      </c>
      <c r="F59" s="98" t="s">
        <v>61</v>
      </c>
      <c r="G59" s="99" t="s">
        <v>102</v>
      </c>
      <c r="H59" s="100" t="s">
        <v>986</v>
      </c>
      <c r="I59" s="101" t="s">
        <v>179</v>
      </c>
      <c r="J59" s="102" t="s">
        <v>1760</v>
      </c>
      <c r="K59" s="104" t="s">
        <v>545</v>
      </c>
      <c r="L59" s="104" t="s">
        <v>545</v>
      </c>
      <c r="M59" s="104">
        <v>1302</v>
      </c>
      <c r="N59" s="104">
        <v>2442.8200000000002</v>
      </c>
    </row>
    <row r="60" spans="1:14" s="81" customFormat="1" x14ac:dyDescent="0.25">
      <c r="A60" s="74" t="s">
        <v>41</v>
      </c>
      <c r="B60" s="74" t="s">
        <v>41</v>
      </c>
      <c r="C60" s="105" t="s">
        <v>666</v>
      </c>
      <c r="D60" s="96" t="s">
        <v>9</v>
      </c>
      <c r="E60" s="97">
        <v>2020</v>
      </c>
      <c r="F60" s="98" t="s">
        <v>77</v>
      </c>
      <c r="G60" s="99" t="s">
        <v>403</v>
      </c>
      <c r="H60" s="100" t="s">
        <v>988</v>
      </c>
      <c r="I60" s="101" t="s">
        <v>91</v>
      </c>
      <c r="J60" s="102" t="s">
        <v>667</v>
      </c>
      <c r="K60" s="104" t="s">
        <v>634</v>
      </c>
      <c r="L60" s="104" t="s">
        <v>634</v>
      </c>
      <c r="M60" s="104">
        <v>1302</v>
      </c>
      <c r="N60" s="104">
        <v>3510.95</v>
      </c>
    </row>
    <row r="61" spans="1:14" s="81" customFormat="1" x14ac:dyDescent="0.25">
      <c r="A61" s="74" t="s">
        <v>41</v>
      </c>
      <c r="B61" s="74" t="s">
        <v>41</v>
      </c>
      <c r="C61" s="105" t="s">
        <v>703</v>
      </c>
      <c r="D61" s="96" t="s">
        <v>601</v>
      </c>
      <c r="E61" s="97">
        <v>2022</v>
      </c>
      <c r="F61" s="98" t="s">
        <v>66</v>
      </c>
      <c r="G61" s="99" t="s">
        <v>186</v>
      </c>
      <c r="H61" s="100" t="s">
        <v>989</v>
      </c>
      <c r="I61" s="101" t="s">
        <v>95</v>
      </c>
      <c r="J61" s="102" t="s">
        <v>681</v>
      </c>
      <c r="K61" s="104" t="s">
        <v>634</v>
      </c>
      <c r="L61" s="104" t="s">
        <v>634</v>
      </c>
      <c r="M61" s="104">
        <v>2366.17</v>
      </c>
      <c r="N61" s="104">
        <v>2425.1999999999998</v>
      </c>
    </row>
    <row r="62" spans="1:14" s="81" customFormat="1" x14ac:dyDescent="0.25">
      <c r="A62" s="74" t="s">
        <v>41</v>
      </c>
      <c r="B62" s="74" t="s">
        <v>41</v>
      </c>
      <c r="C62" s="105" t="s">
        <v>922</v>
      </c>
      <c r="D62" s="96" t="s">
        <v>923</v>
      </c>
      <c r="E62" s="97">
        <v>2023</v>
      </c>
      <c r="F62" s="98" t="s">
        <v>61</v>
      </c>
      <c r="G62" s="99" t="s">
        <v>102</v>
      </c>
      <c r="H62" s="100" t="s">
        <v>990</v>
      </c>
      <c r="I62" s="101" t="s">
        <v>99</v>
      </c>
      <c r="J62" s="102" t="s">
        <v>704</v>
      </c>
      <c r="K62" s="104" t="s">
        <v>634</v>
      </c>
      <c r="L62" s="104" t="s">
        <v>634</v>
      </c>
      <c r="M62" s="104">
        <v>2763.62</v>
      </c>
      <c r="N62" s="104">
        <v>5035.1899999999996</v>
      </c>
    </row>
    <row r="63" spans="1:14" s="81" customFormat="1" x14ac:dyDescent="0.25">
      <c r="A63" s="74" t="s">
        <v>41</v>
      </c>
      <c r="B63" s="74" t="s">
        <v>41</v>
      </c>
      <c r="C63" s="105" t="s">
        <v>668</v>
      </c>
      <c r="D63" s="96" t="s">
        <v>10</v>
      </c>
      <c r="E63" s="97">
        <v>2019</v>
      </c>
      <c r="F63" s="98" t="s">
        <v>76</v>
      </c>
      <c r="G63" s="99" t="s">
        <v>328</v>
      </c>
      <c r="H63" s="100" t="s">
        <v>991</v>
      </c>
      <c r="I63" s="101" t="s">
        <v>179</v>
      </c>
      <c r="J63" s="102" t="s">
        <v>334</v>
      </c>
      <c r="K63" s="104" t="s">
        <v>545</v>
      </c>
      <c r="L63" s="104" t="s">
        <v>545</v>
      </c>
      <c r="M63" s="104">
        <v>1122.2</v>
      </c>
      <c r="N63" s="104">
        <v>3112.55</v>
      </c>
    </row>
    <row r="64" spans="1:14" s="81" customFormat="1" x14ac:dyDescent="0.25">
      <c r="A64" s="74" t="s">
        <v>41</v>
      </c>
      <c r="B64" s="74" t="s">
        <v>41</v>
      </c>
      <c r="C64" s="105" t="s">
        <v>922</v>
      </c>
      <c r="D64" s="96" t="s">
        <v>923</v>
      </c>
      <c r="E64" s="97">
        <v>2023</v>
      </c>
      <c r="F64" s="98" t="s">
        <v>61</v>
      </c>
      <c r="G64" s="99" t="s">
        <v>102</v>
      </c>
      <c r="H64" s="100" t="s">
        <v>992</v>
      </c>
      <c r="I64" s="101" t="s">
        <v>3890</v>
      </c>
      <c r="J64" s="102" t="s">
        <v>705</v>
      </c>
      <c r="K64" s="104" t="s">
        <v>634</v>
      </c>
      <c r="L64" s="104" t="s">
        <v>634</v>
      </c>
      <c r="M64" s="104">
        <v>2035.97</v>
      </c>
      <c r="N64" s="104">
        <v>4337.2999999999993</v>
      </c>
    </row>
    <row r="65" spans="1:14" s="81" customFormat="1" x14ac:dyDescent="0.25">
      <c r="A65" s="74" t="s">
        <v>41</v>
      </c>
      <c r="B65" s="74" t="s">
        <v>41</v>
      </c>
      <c r="C65" s="105" t="s">
        <v>659</v>
      </c>
      <c r="D65" s="96" t="s">
        <v>4</v>
      </c>
      <c r="E65" s="97">
        <v>2020</v>
      </c>
      <c r="F65" s="98" t="s">
        <v>66</v>
      </c>
      <c r="G65" s="99" t="s">
        <v>186</v>
      </c>
      <c r="H65" s="100" t="s">
        <v>993</v>
      </c>
      <c r="I65" s="101" t="s">
        <v>179</v>
      </c>
      <c r="J65" s="102" t="s">
        <v>411</v>
      </c>
      <c r="K65" s="104" t="s">
        <v>545</v>
      </c>
      <c r="L65" s="104" t="s">
        <v>545</v>
      </c>
      <c r="M65" s="104">
        <v>1592.3</v>
      </c>
      <c r="N65" s="104">
        <v>3776.9587280000001</v>
      </c>
    </row>
    <row r="66" spans="1:14" s="81" customFormat="1" x14ac:dyDescent="0.25">
      <c r="A66" s="74" t="s">
        <v>41</v>
      </c>
      <c r="B66" s="74" t="s">
        <v>41</v>
      </c>
      <c r="C66" s="105" t="s">
        <v>660</v>
      </c>
      <c r="D66" s="96" t="s">
        <v>5</v>
      </c>
      <c r="E66" s="97">
        <v>2020</v>
      </c>
      <c r="F66" s="98" t="s">
        <v>61</v>
      </c>
      <c r="G66" s="99" t="s">
        <v>102</v>
      </c>
      <c r="H66" s="100" t="s">
        <v>995</v>
      </c>
      <c r="I66" s="101" t="s">
        <v>257</v>
      </c>
      <c r="J66" s="102" t="s">
        <v>661</v>
      </c>
      <c r="K66" s="104" t="s">
        <v>634</v>
      </c>
      <c r="L66" s="104" t="s">
        <v>634</v>
      </c>
      <c r="M66" s="104">
        <v>1599</v>
      </c>
      <c r="N66" s="104">
        <v>3028.16</v>
      </c>
    </row>
    <row r="67" spans="1:14" s="81" customFormat="1" x14ac:dyDescent="0.25">
      <c r="A67" s="74" t="s">
        <v>41</v>
      </c>
      <c r="B67" s="74" t="s">
        <v>41</v>
      </c>
      <c r="C67" s="105" t="s">
        <v>706</v>
      </c>
      <c r="D67" s="96" t="s">
        <v>568</v>
      </c>
      <c r="E67" s="97">
        <v>2022</v>
      </c>
      <c r="F67" s="98" t="s">
        <v>61</v>
      </c>
      <c r="G67" s="99" t="s">
        <v>102</v>
      </c>
      <c r="H67" s="100" t="s">
        <v>996</v>
      </c>
      <c r="I67" s="101" t="s">
        <v>103</v>
      </c>
      <c r="J67" s="102" t="s">
        <v>707</v>
      </c>
      <c r="K67" s="104" t="s">
        <v>634</v>
      </c>
      <c r="L67" s="104" t="s">
        <v>634</v>
      </c>
      <c r="M67" s="104">
        <v>2218.2600000000002</v>
      </c>
      <c r="N67" s="104">
        <v>4306.2299999999996</v>
      </c>
    </row>
    <row r="68" spans="1:14" s="81" customFormat="1" x14ac:dyDescent="0.25">
      <c r="A68" s="74" t="s">
        <v>41</v>
      </c>
      <c r="B68" s="74" t="s">
        <v>41</v>
      </c>
      <c r="C68" s="105" t="s">
        <v>55</v>
      </c>
      <c r="D68" s="96" t="s">
        <v>6</v>
      </c>
      <c r="E68" s="97">
        <v>2018</v>
      </c>
      <c r="F68" s="98" t="s">
        <v>71</v>
      </c>
      <c r="G68" s="99" t="s">
        <v>264</v>
      </c>
      <c r="H68" s="100" t="s">
        <v>997</v>
      </c>
      <c r="I68" s="101" t="s">
        <v>269</v>
      </c>
      <c r="J68" s="102" t="s">
        <v>679</v>
      </c>
      <c r="K68" s="104" t="s">
        <v>634</v>
      </c>
      <c r="L68" s="104" t="s">
        <v>634</v>
      </c>
      <c r="M68" s="104">
        <v>1727</v>
      </c>
      <c r="N68" s="104">
        <v>3479.61</v>
      </c>
    </row>
    <row r="69" spans="1:14" s="81" customFormat="1" x14ac:dyDescent="0.25">
      <c r="A69" s="74" t="s">
        <v>41</v>
      </c>
      <c r="B69" s="74" t="s">
        <v>41</v>
      </c>
      <c r="C69" s="105" t="s">
        <v>922</v>
      </c>
      <c r="D69" s="96" t="s">
        <v>923</v>
      </c>
      <c r="E69" s="97">
        <v>2023</v>
      </c>
      <c r="F69" s="98" t="s">
        <v>61</v>
      </c>
      <c r="G69" s="99" t="s">
        <v>102</v>
      </c>
      <c r="H69" s="100" t="s">
        <v>998</v>
      </c>
      <c r="I69" s="101" t="s">
        <v>99</v>
      </c>
      <c r="J69" s="102" t="s">
        <v>688</v>
      </c>
      <c r="K69" s="104" t="s">
        <v>634</v>
      </c>
      <c r="L69" s="104" t="s">
        <v>634</v>
      </c>
      <c r="M69" s="104">
        <v>2763.62</v>
      </c>
      <c r="N69" s="104">
        <v>5035.1899999999996</v>
      </c>
    </row>
    <row r="70" spans="1:14" s="81" customFormat="1" x14ac:dyDescent="0.25">
      <c r="A70" s="74" t="s">
        <v>41</v>
      </c>
      <c r="B70" s="74" t="s">
        <v>41</v>
      </c>
      <c r="C70" s="105" t="s">
        <v>668</v>
      </c>
      <c r="D70" s="96" t="s">
        <v>10</v>
      </c>
      <c r="E70" s="97">
        <v>2019</v>
      </c>
      <c r="F70" s="98" t="s">
        <v>76</v>
      </c>
      <c r="G70" s="99" t="s">
        <v>328</v>
      </c>
      <c r="H70" s="100" t="s">
        <v>999</v>
      </c>
      <c r="I70" s="101" t="s">
        <v>179</v>
      </c>
      <c r="J70" s="102" t="s">
        <v>335</v>
      </c>
      <c r="K70" s="104" t="s">
        <v>545</v>
      </c>
      <c r="L70" s="104" t="s">
        <v>545</v>
      </c>
      <c r="M70" s="104">
        <v>1122.2</v>
      </c>
      <c r="N70" s="104">
        <v>3112.55</v>
      </c>
    </row>
    <row r="71" spans="1:14" s="81" customFormat="1" x14ac:dyDescent="0.25">
      <c r="A71" s="74" t="s">
        <v>41</v>
      </c>
      <c r="B71" s="74" t="s">
        <v>41</v>
      </c>
      <c r="C71" s="105" t="s">
        <v>3944</v>
      </c>
      <c r="D71" s="96" t="s">
        <v>3945</v>
      </c>
      <c r="E71" s="97">
        <v>2023</v>
      </c>
      <c r="F71" s="98" t="s">
        <v>676</v>
      </c>
      <c r="G71" s="99" t="s">
        <v>280</v>
      </c>
      <c r="H71" s="100" t="s">
        <v>1000</v>
      </c>
      <c r="I71" s="101" t="s">
        <v>281</v>
      </c>
      <c r="J71" s="102" t="s">
        <v>685</v>
      </c>
      <c r="K71" s="104" t="s">
        <v>634</v>
      </c>
      <c r="L71" s="104" t="s">
        <v>634</v>
      </c>
      <c r="M71" s="104">
        <v>1360.07</v>
      </c>
      <c r="N71" s="104">
        <v>3166.66</v>
      </c>
    </row>
    <row r="72" spans="1:14" s="81" customFormat="1" x14ac:dyDescent="0.25">
      <c r="A72" s="74" t="s">
        <v>41</v>
      </c>
      <c r="B72" s="74" t="s">
        <v>41</v>
      </c>
      <c r="C72" s="105" t="s">
        <v>703</v>
      </c>
      <c r="D72" s="96" t="s">
        <v>601</v>
      </c>
      <c r="E72" s="97">
        <v>2022</v>
      </c>
      <c r="F72" s="98" t="s">
        <v>66</v>
      </c>
      <c r="G72" s="99" t="s">
        <v>186</v>
      </c>
      <c r="H72" s="100" t="s">
        <v>1001</v>
      </c>
      <c r="I72" s="101" t="s">
        <v>162</v>
      </c>
      <c r="J72" s="102" t="s">
        <v>745</v>
      </c>
      <c r="K72" s="104" t="s">
        <v>634</v>
      </c>
      <c r="L72" s="104" t="s">
        <v>634</v>
      </c>
      <c r="M72" s="104">
        <v>2199.12</v>
      </c>
      <c r="N72" s="104">
        <v>2415.1999999999998</v>
      </c>
    </row>
    <row r="73" spans="1:14" s="81" customFormat="1" x14ac:dyDescent="0.25">
      <c r="A73" s="74" t="s">
        <v>41</v>
      </c>
      <c r="B73" s="74" t="s">
        <v>41</v>
      </c>
      <c r="C73" s="105" t="s">
        <v>691</v>
      </c>
      <c r="D73" s="96" t="s">
        <v>21</v>
      </c>
      <c r="E73" s="97">
        <v>2019</v>
      </c>
      <c r="F73" s="98" t="s">
        <v>75</v>
      </c>
      <c r="G73" s="99" t="s">
        <v>312</v>
      </c>
      <c r="H73" s="100" t="s">
        <v>1002</v>
      </c>
      <c r="I73" s="101" t="s">
        <v>313</v>
      </c>
      <c r="J73" s="102" t="s">
        <v>709</v>
      </c>
      <c r="K73" s="104" t="s">
        <v>634</v>
      </c>
      <c r="L73" s="104" t="s">
        <v>634</v>
      </c>
      <c r="M73" s="104">
        <v>1236.43</v>
      </c>
      <c r="N73" s="104">
        <v>3029.39</v>
      </c>
    </row>
    <row r="74" spans="1:14" s="81" customFormat="1" x14ac:dyDescent="0.25">
      <c r="A74" s="74" t="s">
        <v>41</v>
      </c>
      <c r="B74" s="74" t="s">
        <v>41</v>
      </c>
      <c r="C74" s="105" t="s">
        <v>980</v>
      </c>
      <c r="D74" s="96" t="s">
        <v>981</v>
      </c>
      <c r="E74" s="97">
        <v>2022</v>
      </c>
      <c r="F74" s="98" t="s">
        <v>982</v>
      </c>
      <c r="G74" s="99" t="s">
        <v>983</v>
      </c>
      <c r="H74" s="100" t="s">
        <v>1003</v>
      </c>
      <c r="I74" s="101" t="s">
        <v>108</v>
      </c>
      <c r="J74" s="102" t="s">
        <v>710</v>
      </c>
      <c r="K74" s="104" t="s">
        <v>545</v>
      </c>
      <c r="L74" s="104" t="s">
        <v>545</v>
      </c>
      <c r="M74" s="104">
        <v>1424.79</v>
      </c>
      <c r="N74" s="104">
        <v>5038.51</v>
      </c>
    </row>
    <row r="75" spans="1:14" s="81" customFormat="1" x14ac:dyDescent="0.25">
      <c r="A75" s="74" t="s">
        <v>41</v>
      </c>
      <c r="B75" s="74" t="s">
        <v>41</v>
      </c>
      <c r="C75" s="105" t="s">
        <v>48</v>
      </c>
      <c r="D75" s="96" t="s">
        <v>11</v>
      </c>
      <c r="E75" s="97">
        <v>2018</v>
      </c>
      <c r="F75" s="98" t="s">
        <v>59</v>
      </c>
      <c r="G75" s="99" t="s">
        <v>82</v>
      </c>
      <c r="H75" s="100" t="s">
        <v>1004</v>
      </c>
      <c r="I75" s="101" t="s">
        <v>129</v>
      </c>
      <c r="J75" s="102" t="s">
        <v>711</v>
      </c>
      <c r="K75" s="104" t="s">
        <v>634</v>
      </c>
      <c r="L75" s="104" t="s">
        <v>634</v>
      </c>
      <c r="M75" s="104">
        <v>1460.8</v>
      </c>
      <c r="N75" s="104">
        <v>3007.39</v>
      </c>
    </row>
    <row r="76" spans="1:14" s="81" customFormat="1" x14ac:dyDescent="0.25">
      <c r="A76" s="74" t="s">
        <v>41</v>
      </c>
      <c r="B76" s="74" t="s">
        <v>41</v>
      </c>
      <c r="C76" s="105" t="s">
        <v>668</v>
      </c>
      <c r="D76" s="96" t="s">
        <v>10</v>
      </c>
      <c r="E76" s="97">
        <v>2019</v>
      </c>
      <c r="F76" s="98" t="s">
        <v>76</v>
      </c>
      <c r="G76" s="99" t="s">
        <v>328</v>
      </c>
      <c r="H76" s="100" t="s">
        <v>1005</v>
      </c>
      <c r="I76" s="101" t="s">
        <v>179</v>
      </c>
      <c r="J76" s="102" t="s">
        <v>712</v>
      </c>
      <c r="K76" s="104" t="s">
        <v>545</v>
      </c>
      <c r="L76" s="104" t="s">
        <v>545</v>
      </c>
      <c r="M76" s="104">
        <v>1122.2</v>
      </c>
      <c r="N76" s="104">
        <v>3112.55</v>
      </c>
    </row>
    <row r="77" spans="1:14" s="81" customFormat="1" x14ac:dyDescent="0.25">
      <c r="A77" s="74" t="s">
        <v>41</v>
      </c>
      <c r="B77" s="74" t="s">
        <v>41</v>
      </c>
      <c r="C77" s="105" t="s">
        <v>42</v>
      </c>
      <c r="D77" s="96" t="s">
        <v>8</v>
      </c>
      <c r="E77" s="97">
        <v>2018</v>
      </c>
      <c r="F77" s="98" t="s">
        <v>59</v>
      </c>
      <c r="G77" s="99" t="s">
        <v>82</v>
      </c>
      <c r="H77" s="100" t="s">
        <v>1006</v>
      </c>
      <c r="I77" s="101" t="s">
        <v>83</v>
      </c>
      <c r="J77" s="102" t="s">
        <v>665</v>
      </c>
      <c r="K77" s="104" t="s">
        <v>634</v>
      </c>
      <c r="L77" s="104" t="s">
        <v>634</v>
      </c>
      <c r="M77" s="104">
        <v>1298</v>
      </c>
      <c r="N77" s="104">
        <v>2245.6999999999998</v>
      </c>
    </row>
    <row r="78" spans="1:14" s="81" customFormat="1" x14ac:dyDescent="0.25">
      <c r="A78" s="74" t="s">
        <v>41</v>
      </c>
      <c r="B78" s="74" t="s">
        <v>41</v>
      </c>
      <c r="C78" s="105" t="s">
        <v>666</v>
      </c>
      <c r="D78" s="96" t="s">
        <v>9</v>
      </c>
      <c r="E78" s="97">
        <v>2020</v>
      </c>
      <c r="F78" s="98" t="s">
        <v>77</v>
      </c>
      <c r="G78" s="99" t="s">
        <v>403</v>
      </c>
      <c r="H78" s="100" t="s">
        <v>1007</v>
      </c>
      <c r="I78" s="101" t="s">
        <v>91</v>
      </c>
      <c r="J78" s="102" t="s">
        <v>667</v>
      </c>
      <c r="K78" s="104" t="s">
        <v>634</v>
      </c>
      <c r="L78" s="104" t="s">
        <v>634</v>
      </c>
      <c r="M78" s="104">
        <v>1302</v>
      </c>
      <c r="N78" s="104">
        <v>3510.95</v>
      </c>
    </row>
    <row r="79" spans="1:14" s="81" customFormat="1" x14ac:dyDescent="0.25">
      <c r="A79" s="74" t="s">
        <v>41</v>
      </c>
      <c r="B79" s="74" t="s">
        <v>41</v>
      </c>
      <c r="C79" s="105" t="s">
        <v>719</v>
      </c>
      <c r="D79" s="96" t="s">
        <v>720</v>
      </c>
      <c r="E79" s="97">
        <v>2022</v>
      </c>
      <c r="F79" s="98" t="s">
        <v>75</v>
      </c>
      <c r="G79" s="99" t="s">
        <v>312</v>
      </c>
      <c r="H79" s="100" t="s">
        <v>1008</v>
      </c>
      <c r="I79" s="101" t="s">
        <v>257</v>
      </c>
      <c r="J79" s="102" t="s">
        <v>664</v>
      </c>
      <c r="K79" s="104" t="s">
        <v>634</v>
      </c>
      <c r="L79" s="104" t="s">
        <v>634</v>
      </c>
      <c r="M79" s="104">
        <v>1302</v>
      </c>
      <c r="N79" s="104">
        <v>3510.95</v>
      </c>
    </row>
    <row r="80" spans="1:14" s="81" customFormat="1" x14ac:dyDescent="0.25">
      <c r="A80" s="74" t="s">
        <v>41</v>
      </c>
      <c r="B80" s="74" t="s">
        <v>41</v>
      </c>
      <c r="C80" s="105" t="s">
        <v>980</v>
      </c>
      <c r="D80" s="96" t="s">
        <v>981</v>
      </c>
      <c r="E80" s="97">
        <v>2022</v>
      </c>
      <c r="F80" s="98" t="s">
        <v>982</v>
      </c>
      <c r="G80" s="99" t="s">
        <v>983</v>
      </c>
      <c r="H80" s="100" t="s">
        <v>1009</v>
      </c>
      <c r="I80" s="101" t="s">
        <v>108</v>
      </c>
      <c r="J80" s="102" t="s">
        <v>695</v>
      </c>
      <c r="K80" s="104" t="s">
        <v>545</v>
      </c>
      <c r="L80" s="104" t="s">
        <v>545</v>
      </c>
      <c r="M80" s="104">
        <v>1424.79</v>
      </c>
      <c r="N80" s="104">
        <v>5038.51</v>
      </c>
    </row>
    <row r="81" spans="1:14" s="81" customFormat="1" x14ac:dyDescent="0.25">
      <c r="A81" s="74" t="s">
        <v>41</v>
      </c>
      <c r="B81" s="74" t="s">
        <v>41</v>
      </c>
      <c r="C81" s="105" t="s">
        <v>51</v>
      </c>
      <c r="D81" s="96" t="s">
        <v>1</v>
      </c>
      <c r="E81" s="97">
        <v>2020</v>
      </c>
      <c r="F81" s="98" t="s">
        <v>67</v>
      </c>
      <c r="G81" s="99" t="s">
        <v>193</v>
      </c>
      <c r="H81" s="100" t="s">
        <v>1010</v>
      </c>
      <c r="I81" s="101" t="s">
        <v>194</v>
      </c>
      <c r="J81" s="102" t="s">
        <v>695</v>
      </c>
      <c r="K81" s="104" t="s">
        <v>545</v>
      </c>
      <c r="L81" s="104" t="s">
        <v>545</v>
      </c>
      <c r="M81" s="104">
        <v>1434.67</v>
      </c>
      <c r="N81" s="104">
        <v>5022.6400000000003</v>
      </c>
    </row>
    <row r="82" spans="1:14" s="81" customFormat="1" x14ac:dyDescent="0.25">
      <c r="A82" s="74" t="s">
        <v>41</v>
      </c>
      <c r="B82" s="74" t="s">
        <v>41</v>
      </c>
      <c r="C82" s="105" t="s">
        <v>668</v>
      </c>
      <c r="D82" s="96" t="s">
        <v>10</v>
      </c>
      <c r="E82" s="97">
        <v>2019</v>
      </c>
      <c r="F82" s="98" t="s">
        <v>76</v>
      </c>
      <c r="G82" s="99" t="s">
        <v>328</v>
      </c>
      <c r="H82" s="100" t="s">
        <v>1011</v>
      </c>
      <c r="I82" s="101" t="s">
        <v>179</v>
      </c>
      <c r="J82" s="102" t="s">
        <v>336</v>
      </c>
      <c r="K82" s="104" t="s">
        <v>545</v>
      </c>
      <c r="L82" s="104" t="s">
        <v>545</v>
      </c>
      <c r="M82" s="104">
        <v>1122.2</v>
      </c>
      <c r="N82" s="104">
        <v>3112.55</v>
      </c>
    </row>
    <row r="83" spans="1:14" s="81" customFormat="1" x14ac:dyDescent="0.25">
      <c r="A83" s="74" t="s">
        <v>41</v>
      </c>
      <c r="B83" s="74" t="s">
        <v>41</v>
      </c>
      <c r="C83" s="105" t="s">
        <v>659</v>
      </c>
      <c r="D83" s="96" t="s">
        <v>4</v>
      </c>
      <c r="E83" s="97">
        <v>2020</v>
      </c>
      <c r="F83" s="98" t="s">
        <v>66</v>
      </c>
      <c r="G83" s="99" t="s">
        <v>186</v>
      </c>
      <c r="H83" s="100" t="s">
        <v>1012</v>
      </c>
      <c r="I83" s="101" t="s">
        <v>179</v>
      </c>
      <c r="J83" s="102" t="s">
        <v>414</v>
      </c>
      <c r="K83" s="104" t="s">
        <v>545</v>
      </c>
      <c r="L83" s="104" t="s">
        <v>545</v>
      </c>
      <c r="M83" s="104">
        <v>1732.83</v>
      </c>
      <c r="N83" s="104">
        <v>4139.6543279999996</v>
      </c>
    </row>
    <row r="84" spans="1:14" s="81" customFormat="1" x14ac:dyDescent="0.25">
      <c r="A84" s="74" t="s">
        <v>41</v>
      </c>
      <c r="B84" s="74" t="s">
        <v>41</v>
      </c>
      <c r="C84" s="105" t="s">
        <v>51</v>
      </c>
      <c r="D84" s="96" t="s">
        <v>1</v>
      </c>
      <c r="E84" s="97">
        <v>2020</v>
      </c>
      <c r="F84" s="98" t="s">
        <v>67</v>
      </c>
      <c r="G84" s="99" t="s">
        <v>193</v>
      </c>
      <c r="H84" s="100" t="s">
        <v>3898</v>
      </c>
      <c r="I84" s="101" t="s">
        <v>194</v>
      </c>
      <c r="J84" s="102" t="s">
        <v>219</v>
      </c>
      <c r="K84" s="104" t="s">
        <v>545</v>
      </c>
      <c r="L84" s="104" t="s">
        <v>545</v>
      </c>
      <c r="M84" s="104">
        <v>1434.67</v>
      </c>
      <c r="N84" s="104">
        <v>5022.6400000000003</v>
      </c>
    </row>
    <row r="85" spans="1:14" s="81" customFormat="1" x14ac:dyDescent="0.25">
      <c r="A85" s="74" t="s">
        <v>41</v>
      </c>
      <c r="B85" s="74" t="s">
        <v>41</v>
      </c>
      <c r="C85" s="105" t="s">
        <v>1013</v>
      </c>
      <c r="D85" s="96" t="s">
        <v>1014</v>
      </c>
      <c r="E85" s="97">
        <v>2023</v>
      </c>
      <c r="F85" s="98" t="s">
        <v>64</v>
      </c>
      <c r="G85" s="99" t="s">
        <v>159</v>
      </c>
      <c r="H85" s="100" t="s">
        <v>1015</v>
      </c>
      <c r="I85" s="101" t="s">
        <v>162</v>
      </c>
      <c r="J85" s="102" t="s">
        <v>163</v>
      </c>
      <c r="K85" s="104" t="s">
        <v>634</v>
      </c>
      <c r="L85" s="104" t="s">
        <v>634</v>
      </c>
      <c r="M85" s="104">
        <v>1298</v>
      </c>
      <c r="N85" s="104">
        <v>3996.13</v>
      </c>
    </row>
    <row r="86" spans="1:14" s="81" customFormat="1" x14ac:dyDescent="0.25">
      <c r="A86" s="74" t="s">
        <v>41</v>
      </c>
      <c r="B86" s="74" t="s">
        <v>41</v>
      </c>
      <c r="C86" s="105" t="s">
        <v>922</v>
      </c>
      <c r="D86" s="96" t="s">
        <v>923</v>
      </c>
      <c r="E86" s="97">
        <v>2023</v>
      </c>
      <c r="F86" s="98" t="s">
        <v>61</v>
      </c>
      <c r="G86" s="99" t="s">
        <v>102</v>
      </c>
      <c r="H86" s="100" t="s">
        <v>1016</v>
      </c>
      <c r="I86" s="101" t="s">
        <v>3890</v>
      </c>
      <c r="J86" s="102" t="s">
        <v>689</v>
      </c>
      <c r="K86" s="104" t="s">
        <v>634</v>
      </c>
      <c r="L86" s="104" t="s">
        <v>634</v>
      </c>
      <c r="M86" s="104">
        <v>1858.89</v>
      </c>
      <c r="N86" s="104">
        <v>3243.81</v>
      </c>
    </row>
    <row r="87" spans="1:14" s="81" customFormat="1" x14ac:dyDescent="0.25">
      <c r="A87" s="74" t="s">
        <v>41</v>
      </c>
      <c r="B87" s="74" t="s">
        <v>41</v>
      </c>
      <c r="C87" s="105" t="s">
        <v>50</v>
      </c>
      <c r="D87" s="96" t="s">
        <v>14</v>
      </c>
      <c r="E87" s="97">
        <v>2019</v>
      </c>
      <c r="F87" s="98" t="s">
        <v>66</v>
      </c>
      <c r="G87" s="99" t="s">
        <v>186</v>
      </c>
      <c r="H87" s="100" t="s">
        <v>1017</v>
      </c>
      <c r="I87" s="101" t="s">
        <v>99</v>
      </c>
      <c r="J87" s="102" t="s">
        <v>716</v>
      </c>
      <c r="K87" s="104" t="s">
        <v>634</v>
      </c>
      <c r="L87" s="104" t="s">
        <v>634</v>
      </c>
      <c r="M87" s="104">
        <v>2199.12</v>
      </c>
      <c r="N87" s="104">
        <v>2415.1999999999998</v>
      </c>
    </row>
    <row r="88" spans="1:14" s="81" customFormat="1" x14ac:dyDescent="0.25">
      <c r="A88" s="74" t="s">
        <v>41</v>
      </c>
      <c r="B88" s="74" t="s">
        <v>41</v>
      </c>
      <c r="C88" s="105" t="s">
        <v>659</v>
      </c>
      <c r="D88" s="96" t="s">
        <v>4</v>
      </c>
      <c r="E88" s="97">
        <v>2020</v>
      </c>
      <c r="F88" s="98" t="s">
        <v>66</v>
      </c>
      <c r="G88" s="99" t="s">
        <v>186</v>
      </c>
      <c r="H88" s="100" t="s">
        <v>1018</v>
      </c>
      <c r="I88" s="101" t="s">
        <v>179</v>
      </c>
      <c r="J88" s="102" t="s">
        <v>415</v>
      </c>
      <c r="K88" s="104" t="s">
        <v>545</v>
      </c>
      <c r="L88" s="104" t="s">
        <v>545</v>
      </c>
      <c r="M88" s="104">
        <v>1328.3</v>
      </c>
      <c r="N88" s="104">
        <v>3222.5716040000002</v>
      </c>
    </row>
    <row r="89" spans="1:14" s="81" customFormat="1" x14ac:dyDescent="0.25">
      <c r="A89" s="74" t="s">
        <v>41</v>
      </c>
      <c r="B89" s="74" t="s">
        <v>41</v>
      </c>
      <c r="C89" s="105" t="s">
        <v>922</v>
      </c>
      <c r="D89" s="96" t="s">
        <v>923</v>
      </c>
      <c r="E89" s="97">
        <v>2023</v>
      </c>
      <c r="F89" s="98" t="s">
        <v>61</v>
      </c>
      <c r="G89" s="99" t="s">
        <v>102</v>
      </c>
      <c r="H89" s="100" t="s">
        <v>3950</v>
      </c>
      <c r="I89" s="101" t="s">
        <v>283</v>
      </c>
      <c r="J89" s="102" t="s">
        <v>673</v>
      </c>
      <c r="K89" s="104" t="s">
        <v>634</v>
      </c>
      <c r="L89" s="104" t="s">
        <v>634</v>
      </c>
      <c r="M89" s="104">
        <v>4040.16</v>
      </c>
      <c r="N89" s="104">
        <v>9784.3499999999985</v>
      </c>
    </row>
    <row r="90" spans="1:14" s="81" customFormat="1" x14ac:dyDescent="0.25">
      <c r="A90" s="74" t="s">
        <v>41</v>
      </c>
      <c r="B90" s="74" t="s">
        <v>41</v>
      </c>
      <c r="C90" s="105" t="s">
        <v>48</v>
      </c>
      <c r="D90" s="96" t="s">
        <v>11</v>
      </c>
      <c r="E90" s="97">
        <v>2018</v>
      </c>
      <c r="F90" s="98" t="s">
        <v>59</v>
      </c>
      <c r="G90" s="99" t="s">
        <v>82</v>
      </c>
      <c r="H90" s="100" t="s">
        <v>1019</v>
      </c>
      <c r="I90" s="101" t="s">
        <v>129</v>
      </c>
      <c r="J90" s="102" t="s">
        <v>717</v>
      </c>
      <c r="K90" s="104" t="s">
        <v>634</v>
      </c>
      <c r="L90" s="104" t="s">
        <v>634</v>
      </c>
      <c r="M90" s="104">
        <v>1460.8</v>
      </c>
      <c r="N90" s="104">
        <v>3007.39</v>
      </c>
    </row>
    <row r="91" spans="1:14" s="81" customFormat="1" x14ac:dyDescent="0.25">
      <c r="A91" s="74" t="s">
        <v>41</v>
      </c>
      <c r="B91" s="74" t="s">
        <v>41</v>
      </c>
      <c r="C91" s="105" t="s">
        <v>668</v>
      </c>
      <c r="D91" s="96" t="s">
        <v>10</v>
      </c>
      <c r="E91" s="97">
        <v>2019</v>
      </c>
      <c r="F91" s="98" t="s">
        <v>76</v>
      </c>
      <c r="G91" s="99" t="s">
        <v>328</v>
      </c>
      <c r="H91" s="100" t="s">
        <v>1020</v>
      </c>
      <c r="I91" s="101" t="s">
        <v>179</v>
      </c>
      <c r="J91" s="102" t="s">
        <v>718</v>
      </c>
      <c r="K91" s="104" t="s">
        <v>545</v>
      </c>
      <c r="L91" s="104" t="s">
        <v>545</v>
      </c>
      <c r="M91" s="104">
        <v>1122.2</v>
      </c>
      <c r="N91" s="104">
        <v>3112.55</v>
      </c>
    </row>
    <row r="92" spans="1:14" s="81" customFormat="1" x14ac:dyDescent="0.25">
      <c r="A92" s="74" t="s">
        <v>41</v>
      </c>
      <c r="B92" s="74" t="s">
        <v>41</v>
      </c>
      <c r="C92" s="105" t="s">
        <v>719</v>
      </c>
      <c r="D92" s="96" t="s">
        <v>720</v>
      </c>
      <c r="E92" s="97">
        <v>2022</v>
      </c>
      <c r="F92" s="98" t="s">
        <v>75</v>
      </c>
      <c r="G92" s="99" t="s">
        <v>312</v>
      </c>
      <c r="H92" s="100" t="s">
        <v>1021</v>
      </c>
      <c r="I92" s="101" t="s">
        <v>257</v>
      </c>
      <c r="J92" s="102" t="s">
        <v>721</v>
      </c>
      <c r="K92" s="104" t="s">
        <v>634</v>
      </c>
      <c r="L92" s="104" t="s">
        <v>634</v>
      </c>
      <c r="M92" s="104">
        <v>1608.3</v>
      </c>
      <c r="N92" s="104">
        <v>2883.44</v>
      </c>
    </row>
    <row r="93" spans="1:14" s="81" customFormat="1" x14ac:dyDescent="0.25">
      <c r="A93" s="74" t="s">
        <v>41</v>
      </c>
      <c r="B93" s="74" t="s">
        <v>41</v>
      </c>
      <c r="C93" s="105" t="s">
        <v>922</v>
      </c>
      <c r="D93" s="96" t="s">
        <v>923</v>
      </c>
      <c r="E93" s="97">
        <v>2023</v>
      </c>
      <c r="F93" s="98" t="s">
        <v>61</v>
      </c>
      <c r="G93" s="99" t="s">
        <v>102</v>
      </c>
      <c r="H93" s="100" t="s">
        <v>3951</v>
      </c>
      <c r="I93" s="101" t="s">
        <v>3890</v>
      </c>
      <c r="J93" s="102" t="s">
        <v>722</v>
      </c>
      <c r="K93" s="104" t="s">
        <v>634</v>
      </c>
      <c r="L93" s="104" t="s">
        <v>634</v>
      </c>
      <c r="M93" s="104">
        <v>1858.89</v>
      </c>
      <c r="N93" s="104">
        <v>3243.81</v>
      </c>
    </row>
    <row r="94" spans="1:14" s="81" customFormat="1" x14ac:dyDescent="0.25">
      <c r="A94" s="74" t="s">
        <v>41</v>
      </c>
      <c r="B94" s="74" t="s">
        <v>41</v>
      </c>
      <c r="C94" s="105" t="s">
        <v>55</v>
      </c>
      <c r="D94" s="96" t="s">
        <v>6</v>
      </c>
      <c r="E94" s="97">
        <v>2018</v>
      </c>
      <c r="F94" s="98" t="s">
        <v>71</v>
      </c>
      <c r="G94" s="99" t="s">
        <v>264</v>
      </c>
      <c r="H94" s="100" t="s">
        <v>1022</v>
      </c>
      <c r="I94" s="101" t="s">
        <v>99</v>
      </c>
      <c r="J94" s="102" t="s">
        <v>686</v>
      </c>
      <c r="K94" s="104" t="s">
        <v>634</v>
      </c>
      <c r="L94" s="104" t="s">
        <v>634</v>
      </c>
      <c r="M94" s="104">
        <v>1727</v>
      </c>
      <c r="N94" s="104">
        <v>3452.47</v>
      </c>
    </row>
    <row r="95" spans="1:14" s="81" customFormat="1" x14ac:dyDescent="0.25">
      <c r="A95" s="74" t="s">
        <v>41</v>
      </c>
      <c r="B95" s="74" t="s">
        <v>41</v>
      </c>
      <c r="C95" s="105" t="s">
        <v>668</v>
      </c>
      <c r="D95" s="96" t="s">
        <v>10</v>
      </c>
      <c r="E95" s="97">
        <v>2019</v>
      </c>
      <c r="F95" s="98" t="s">
        <v>76</v>
      </c>
      <c r="G95" s="99" t="s">
        <v>328</v>
      </c>
      <c r="H95" s="100" t="s">
        <v>1023</v>
      </c>
      <c r="I95" s="101" t="s">
        <v>179</v>
      </c>
      <c r="J95" s="102" t="s">
        <v>723</v>
      </c>
      <c r="K95" s="104" t="s">
        <v>545</v>
      </c>
      <c r="L95" s="104" t="s">
        <v>545</v>
      </c>
      <c r="M95" s="104">
        <v>1122.2</v>
      </c>
      <c r="N95" s="104">
        <v>3112.55</v>
      </c>
    </row>
    <row r="96" spans="1:14" s="81" customFormat="1" x14ac:dyDescent="0.25">
      <c r="A96" s="74" t="s">
        <v>41</v>
      </c>
      <c r="B96" s="74" t="s">
        <v>41</v>
      </c>
      <c r="C96" s="105" t="s">
        <v>943</v>
      </c>
      <c r="D96" s="96" t="s">
        <v>944</v>
      </c>
      <c r="E96" s="97">
        <v>2023</v>
      </c>
      <c r="F96" s="98" t="s">
        <v>66</v>
      </c>
      <c r="G96" s="99" t="s">
        <v>186</v>
      </c>
      <c r="H96" s="100" t="s">
        <v>1024</v>
      </c>
      <c r="I96" s="101" t="s">
        <v>95</v>
      </c>
      <c r="J96" s="102" t="s">
        <v>739</v>
      </c>
      <c r="K96" s="104" t="s">
        <v>634</v>
      </c>
      <c r="L96" s="104" t="s">
        <v>634</v>
      </c>
      <c r="M96" s="104">
        <v>2366.17</v>
      </c>
      <c r="N96" s="104">
        <v>2425.1999999999998</v>
      </c>
    </row>
    <row r="97" spans="1:14" s="81" customFormat="1" x14ac:dyDescent="0.25">
      <c r="A97" s="74" t="s">
        <v>41</v>
      </c>
      <c r="B97" s="74" t="s">
        <v>41</v>
      </c>
      <c r="C97" s="105" t="s">
        <v>706</v>
      </c>
      <c r="D97" s="96" t="s">
        <v>568</v>
      </c>
      <c r="E97" s="97">
        <v>2022</v>
      </c>
      <c r="F97" s="98" t="s">
        <v>61</v>
      </c>
      <c r="G97" s="99" t="s">
        <v>102</v>
      </c>
      <c r="H97" s="100" t="s">
        <v>1025</v>
      </c>
      <c r="I97" s="101" t="s">
        <v>103</v>
      </c>
      <c r="J97" s="102" t="s">
        <v>724</v>
      </c>
      <c r="K97" s="104" t="s">
        <v>634</v>
      </c>
      <c r="L97" s="104" t="s">
        <v>634</v>
      </c>
      <c r="M97" s="104">
        <v>2218.2600000000002</v>
      </c>
      <c r="N97" s="104">
        <v>4306.2299999999996</v>
      </c>
    </row>
    <row r="98" spans="1:14" s="81" customFormat="1" x14ac:dyDescent="0.25">
      <c r="A98" s="74" t="s">
        <v>41</v>
      </c>
      <c r="B98" s="74" t="s">
        <v>41</v>
      </c>
      <c r="C98" s="105" t="s">
        <v>719</v>
      </c>
      <c r="D98" s="96" t="s">
        <v>720</v>
      </c>
      <c r="E98" s="97">
        <v>2022</v>
      </c>
      <c r="F98" s="98" t="s">
        <v>75</v>
      </c>
      <c r="G98" s="99" t="s">
        <v>312</v>
      </c>
      <c r="H98" s="100" t="s">
        <v>1026</v>
      </c>
      <c r="I98" s="101" t="s">
        <v>257</v>
      </c>
      <c r="J98" s="102" t="s">
        <v>725</v>
      </c>
      <c r="K98" s="104" t="s">
        <v>634</v>
      </c>
      <c r="L98" s="104" t="s">
        <v>634</v>
      </c>
      <c r="M98" s="104">
        <v>1608.3</v>
      </c>
      <c r="N98" s="104">
        <v>2883.44</v>
      </c>
    </row>
    <row r="99" spans="1:14" s="81" customFormat="1" x14ac:dyDescent="0.25">
      <c r="A99" s="74" t="s">
        <v>41</v>
      </c>
      <c r="B99" s="74" t="s">
        <v>41</v>
      </c>
      <c r="C99" s="105" t="s">
        <v>703</v>
      </c>
      <c r="D99" s="96" t="s">
        <v>601</v>
      </c>
      <c r="E99" s="97">
        <v>2022</v>
      </c>
      <c r="F99" s="98" t="s">
        <v>66</v>
      </c>
      <c r="G99" s="99" t="s">
        <v>186</v>
      </c>
      <c r="H99" s="100" t="s">
        <v>1027</v>
      </c>
      <c r="I99" s="101" t="s">
        <v>254</v>
      </c>
      <c r="J99" s="102" t="s">
        <v>671</v>
      </c>
      <c r="K99" s="104" t="s">
        <v>634</v>
      </c>
      <c r="L99" s="104" t="s">
        <v>634</v>
      </c>
      <c r="M99" s="104">
        <v>2026.8000000000002</v>
      </c>
      <c r="N99" s="104">
        <v>2043.4194720000003</v>
      </c>
    </row>
    <row r="100" spans="1:14" s="81" customFormat="1" x14ac:dyDescent="0.25">
      <c r="A100" s="74" t="s">
        <v>41</v>
      </c>
      <c r="B100" s="74" t="s">
        <v>41</v>
      </c>
      <c r="C100" s="105" t="s">
        <v>691</v>
      </c>
      <c r="D100" s="96" t="s">
        <v>21</v>
      </c>
      <c r="E100" s="97">
        <v>2019</v>
      </c>
      <c r="F100" s="98" t="s">
        <v>75</v>
      </c>
      <c r="G100" s="99" t="s">
        <v>312</v>
      </c>
      <c r="H100" s="100" t="s">
        <v>1029</v>
      </c>
      <c r="I100" s="101" t="s">
        <v>313</v>
      </c>
      <c r="J100" s="102" t="s">
        <v>695</v>
      </c>
      <c r="K100" s="104" t="s">
        <v>634</v>
      </c>
      <c r="L100" s="104" t="s">
        <v>634</v>
      </c>
      <c r="M100" s="104">
        <v>1236.43</v>
      </c>
      <c r="N100" s="104">
        <v>3029.39</v>
      </c>
    </row>
    <row r="101" spans="1:14" s="81" customFormat="1" x14ac:dyDescent="0.25">
      <c r="A101" s="74" t="s">
        <v>41</v>
      </c>
      <c r="B101" s="74" t="s">
        <v>41</v>
      </c>
      <c r="C101" s="105" t="s">
        <v>668</v>
      </c>
      <c r="D101" s="96" t="s">
        <v>10</v>
      </c>
      <c r="E101" s="97">
        <v>2019</v>
      </c>
      <c r="F101" s="98" t="s">
        <v>76</v>
      </c>
      <c r="G101" s="99" t="s">
        <v>328</v>
      </c>
      <c r="H101" s="100" t="s">
        <v>1030</v>
      </c>
      <c r="I101" s="101" t="s">
        <v>179</v>
      </c>
      <c r="J101" s="102" t="s">
        <v>337</v>
      </c>
      <c r="K101" s="104" t="s">
        <v>545</v>
      </c>
      <c r="L101" s="104" t="s">
        <v>545</v>
      </c>
      <c r="M101" s="104">
        <v>1122.2</v>
      </c>
      <c r="N101" s="104">
        <v>3112.55</v>
      </c>
    </row>
    <row r="102" spans="1:14" s="81" customFormat="1" x14ac:dyDescent="0.25">
      <c r="A102" s="74" t="s">
        <v>41</v>
      </c>
      <c r="B102" s="74" t="s">
        <v>41</v>
      </c>
      <c r="C102" s="105" t="s">
        <v>754</v>
      </c>
      <c r="D102" s="96" t="s">
        <v>755</v>
      </c>
      <c r="E102" s="97">
        <v>2022</v>
      </c>
      <c r="F102" s="98" t="s">
        <v>77</v>
      </c>
      <c r="G102" s="99" t="s">
        <v>403</v>
      </c>
      <c r="H102" s="100" t="s">
        <v>1031</v>
      </c>
      <c r="I102" s="101" t="s">
        <v>179</v>
      </c>
      <c r="J102" s="102" t="s">
        <v>716</v>
      </c>
      <c r="K102" s="104" t="s">
        <v>545</v>
      </c>
      <c r="L102" s="104" t="s">
        <v>545</v>
      </c>
      <c r="M102" s="104">
        <v>1328.3</v>
      </c>
      <c r="N102" s="104">
        <v>3165.25</v>
      </c>
    </row>
    <row r="103" spans="1:14" s="81" customFormat="1" x14ac:dyDescent="0.25">
      <c r="A103" s="74" t="s">
        <v>41</v>
      </c>
      <c r="B103" s="74" t="s">
        <v>41</v>
      </c>
      <c r="C103" s="105" t="s">
        <v>55</v>
      </c>
      <c r="D103" s="96" t="s">
        <v>6</v>
      </c>
      <c r="E103" s="97">
        <v>2018</v>
      </c>
      <c r="F103" s="98" t="s">
        <v>71</v>
      </c>
      <c r="G103" s="99" t="s">
        <v>264</v>
      </c>
      <c r="H103" s="100" t="s">
        <v>1032</v>
      </c>
      <c r="I103" s="101" t="s">
        <v>269</v>
      </c>
      <c r="J103" s="102" t="s">
        <v>662</v>
      </c>
      <c r="K103" s="104" t="s">
        <v>634</v>
      </c>
      <c r="L103" s="104" t="s">
        <v>634</v>
      </c>
      <c r="M103" s="104">
        <v>1727</v>
      </c>
      <c r="N103" s="104">
        <v>3479.61</v>
      </c>
    </row>
    <row r="104" spans="1:14" s="81" customFormat="1" x14ac:dyDescent="0.25">
      <c r="A104" s="74" t="s">
        <v>41</v>
      </c>
      <c r="B104" s="74" t="s">
        <v>41</v>
      </c>
      <c r="C104" s="105" t="s">
        <v>754</v>
      </c>
      <c r="D104" s="96" t="s">
        <v>755</v>
      </c>
      <c r="E104" s="97">
        <v>2022</v>
      </c>
      <c r="F104" s="98" t="s">
        <v>77</v>
      </c>
      <c r="G104" s="99" t="s">
        <v>403</v>
      </c>
      <c r="H104" s="100" t="s">
        <v>3952</v>
      </c>
      <c r="I104" s="101" t="s">
        <v>672</v>
      </c>
      <c r="J104" s="102" t="s">
        <v>731</v>
      </c>
      <c r="K104" s="104" t="s">
        <v>545</v>
      </c>
      <c r="L104" s="104" t="s">
        <v>545</v>
      </c>
      <c r="M104" s="104">
        <v>1726.79</v>
      </c>
      <c r="N104" s="104">
        <v>3889.99</v>
      </c>
    </row>
    <row r="105" spans="1:14" s="81" customFormat="1" x14ac:dyDescent="0.25">
      <c r="A105" s="74" t="s">
        <v>41</v>
      </c>
      <c r="B105" s="74" t="s">
        <v>41</v>
      </c>
      <c r="C105" s="105" t="s">
        <v>726</v>
      </c>
      <c r="D105" s="96" t="s">
        <v>26</v>
      </c>
      <c r="E105" s="97">
        <v>2020</v>
      </c>
      <c r="F105" s="98" t="s">
        <v>61</v>
      </c>
      <c r="G105" s="99" t="s">
        <v>102</v>
      </c>
      <c r="H105" s="100" t="s">
        <v>1033</v>
      </c>
      <c r="I105" s="101" t="s">
        <v>91</v>
      </c>
      <c r="J105" s="102" t="s">
        <v>727</v>
      </c>
      <c r="K105" s="104" t="s">
        <v>634</v>
      </c>
      <c r="L105" s="104" t="s">
        <v>634</v>
      </c>
      <c r="M105" s="104">
        <v>1479.64</v>
      </c>
      <c r="N105" s="104">
        <v>4160.2700000000004</v>
      </c>
    </row>
    <row r="106" spans="1:14" s="81" customFormat="1" x14ac:dyDescent="0.25">
      <c r="A106" s="74" t="s">
        <v>41</v>
      </c>
      <c r="B106" s="74" t="s">
        <v>41</v>
      </c>
      <c r="C106" s="105" t="s">
        <v>706</v>
      </c>
      <c r="D106" s="96" t="s">
        <v>568</v>
      </c>
      <c r="E106" s="97">
        <v>2022</v>
      </c>
      <c r="F106" s="98" t="s">
        <v>61</v>
      </c>
      <c r="G106" s="99" t="s">
        <v>102</v>
      </c>
      <c r="H106" s="100" t="s">
        <v>1034</v>
      </c>
      <c r="I106" s="101" t="s">
        <v>103</v>
      </c>
      <c r="J106" s="102" t="s">
        <v>728</v>
      </c>
      <c r="K106" s="104" t="s">
        <v>634</v>
      </c>
      <c r="L106" s="104" t="s">
        <v>634</v>
      </c>
      <c r="M106" s="104">
        <v>2218.2600000000002</v>
      </c>
      <c r="N106" s="104">
        <v>4306.2299999999996</v>
      </c>
    </row>
    <row r="107" spans="1:14" s="81" customFormat="1" x14ac:dyDescent="0.25">
      <c r="A107" s="74" t="s">
        <v>41</v>
      </c>
      <c r="B107" s="74" t="s">
        <v>41</v>
      </c>
      <c r="C107" s="105" t="s">
        <v>1013</v>
      </c>
      <c r="D107" s="96" t="s">
        <v>1014</v>
      </c>
      <c r="E107" s="97">
        <v>2023</v>
      </c>
      <c r="F107" s="98" t="s">
        <v>64</v>
      </c>
      <c r="G107" s="99" t="s">
        <v>159</v>
      </c>
      <c r="H107" s="100" t="s">
        <v>1035</v>
      </c>
      <c r="I107" s="101" t="s">
        <v>162</v>
      </c>
      <c r="J107" s="102" t="s">
        <v>1036</v>
      </c>
      <c r="K107" s="104" t="s">
        <v>634</v>
      </c>
      <c r="L107" s="104" t="s">
        <v>634</v>
      </c>
      <c r="M107" s="104">
        <v>2691.57</v>
      </c>
      <c r="N107" s="104">
        <v>5752.39</v>
      </c>
    </row>
    <row r="108" spans="1:14" s="81" customFormat="1" x14ac:dyDescent="0.25">
      <c r="A108" s="74" t="s">
        <v>41</v>
      </c>
      <c r="B108" s="74" t="s">
        <v>41</v>
      </c>
      <c r="C108" s="105" t="s">
        <v>48</v>
      </c>
      <c r="D108" s="96" t="s">
        <v>11</v>
      </c>
      <c r="E108" s="97">
        <v>2018</v>
      </c>
      <c r="F108" s="98" t="s">
        <v>59</v>
      </c>
      <c r="G108" s="99" t="s">
        <v>82</v>
      </c>
      <c r="H108" s="100" t="s">
        <v>1037</v>
      </c>
      <c r="I108" s="101" t="s">
        <v>99</v>
      </c>
      <c r="J108" s="102" t="s">
        <v>667</v>
      </c>
      <c r="K108" s="104" t="s">
        <v>634</v>
      </c>
      <c r="L108" s="104" t="s">
        <v>634</v>
      </c>
      <c r="M108" s="104">
        <v>2260.5700000000002</v>
      </c>
      <c r="N108" s="104">
        <v>4121.09</v>
      </c>
    </row>
    <row r="109" spans="1:14" s="81" customFormat="1" x14ac:dyDescent="0.25">
      <c r="A109" s="74" t="s">
        <v>41</v>
      </c>
      <c r="B109" s="74" t="s">
        <v>41</v>
      </c>
      <c r="C109" s="105" t="s">
        <v>55</v>
      </c>
      <c r="D109" s="96" t="s">
        <v>6</v>
      </c>
      <c r="E109" s="97">
        <v>2018</v>
      </c>
      <c r="F109" s="98" t="s">
        <v>71</v>
      </c>
      <c r="G109" s="99" t="s">
        <v>264</v>
      </c>
      <c r="H109" s="100" t="s">
        <v>1038</v>
      </c>
      <c r="I109" s="101" t="s">
        <v>271</v>
      </c>
      <c r="J109" s="102" t="s">
        <v>679</v>
      </c>
      <c r="K109" s="104" t="s">
        <v>634</v>
      </c>
      <c r="L109" s="104" t="s">
        <v>634</v>
      </c>
      <c r="M109" s="104">
        <v>2245.1</v>
      </c>
      <c r="N109" s="104">
        <v>4326.8999999999996</v>
      </c>
    </row>
    <row r="110" spans="1:14" s="81" customFormat="1" x14ac:dyDescent="0.25">
      <c r="A110" s="74" t="s">
        <v>41</v>
      </c>
      <c r="B110" s="74" t="s">
        <v>41</v>
      </c>
      <c r="C110" s="105" t="s">
        <v>659</v>
      </c>
      <c r="D110" s="96" t="s">
        <v>4</v>
      </c>
      <c r="E110" s="97">
        <v>2020</v>
      </c>
      <c r="F110" s="98" t="s">
        <v>66</v>
      </c>
      <c r="G110" s="99" t="s">
        <v>186</v>
      </c>
      <c r="H110" s="100" t="s">
        <v>1039</v>
      </c>
      <c r="I110" s="101" t="s">
        <v>179</v>
      </c>
      <c r="J110" s="102" t="s">
        <v>416</v>
      </c>
      <c r="K110" s="104" t="s">
        <v>545</v>
      </c>
      <c r="L110" s="104" t="s">
        <v>545</v>
      </c>
      <c r="M110" s="104">
        <v>1445.71</v>
      </c>
      <c r="N110" s="104">
        <v>3525.9695380000003</v>
      </c>
    </row>
    <row r="111" spans="1:14" s="81" customFormat="1" x14ac:dyDescent="0.25">
      <c r="A111" s="74" t="s">
        <v>41</v>
      </c>
      <c r="B111" s="74" t="s">
        <v>41</v>
      </c>
      <c r="C111" s="105" t="s">
        <v>726</v>
      </c>
      <c r="D111" s="96" t="s">
        <v>26</v>
      </c>
      <c r="E111" s="97">
        <v>2020</v>
      </c>
      <c r="F111" s="98" t="s">
        <v>61</v>
      </c>
      <c r="G111" s="99" t="s">
        <v>102</v>
      </c>
      <c r="H111" s="100" t="s">
        <v>1040</v>
      </c>
      <c r="I111" s="101" t="s">
        <v>86</v>
      </c>
      <c r="J111" s="102" t="s">
        <v>727</v>
      </c>
      <c r="K111" s="104" t="s">
        <v>634</v>
      </c>
      <c r="L111" s="104" t="s">
        <v>634</v>
      </c>
      <c r="M111" s="104">
        <v>2508.8000000000002</v>
      </c>
      <c r="N111" s="104">
        <v>9499</v>
      </c>
    </row>
    <row r="112" spans="1:14" s="81" customFormat="1" x14ac:dyDescent="0.25">
      <c r="A112" s="74" t="s">
        <v>41</v>
      </c>
      <c r="B112" s="74" t="s">
        <v>41</v>
      </c>
      <c r="C112" s="105" t="s">
        <v>922</v>
      </c>
      <c r="D112" s="96" t="s">
        <v>923</v>
      </c>
      <c r="E112" s="97">
        <v>2023</v>
      </c>
      <c r="F112" s="98" t="s">
        <v>61</v>
      </c>
      <c r="G112" s="99" t="s">
        <v>102</v>
      </c>
      <c r="H112" s="100" t="s">
        <v>1041</v>
      </c>
      <c r="I112" s="101" t="s">
        <v>3946</v>
      </c>
      <c r="J112" s="102" t="s">
        <v>723</v>
      </c>
      <c r="K112" s="104" t="s">
        <v>634</v>
      </c>
      <c r="L112" s="104" t="s">
        <v>634</v>
      </c>
      <c r="M112" s="104">
        <v>2167.73</v>
      </c>
      <c r="N112" s="104">
        <v>5267.61</v>
      </c>
    </row>
    <row r="113" spans="1:14" s="81" customFormat="1" x14ac:dyDescent="0.25">
      <c r="A113" s="74" t="s">
        <v>41</v>
      </c>
      <c r="B113" s="74" t="s">
        <v>41</v>
      </c>
      <c r="C113" s="105" t="s">
        <v>48</v>
      </c>
      <c r="D113" s="96" t="s">
        <v>11</v>
      </c>
      <c r="E113" s="97">
        <v>2018</v>
      </c>
      <c r="F113" s="98" t="s">
        <v>59</v>
      </c>
      <c r="G113" s="99" t="s">
        <v>82</v>
      </c>
      <c r="H113" s="100" t="s">
        <v>1042</v>
      </c>
      <c r="I113" s="101" t="s">
        <v>99</v>
      </c>
      <c r="J113" s="102" t="s">
        <v>721</v>
      </c>
      <c r="K113" s="104" t="s">
        <v>634</v>
      </c>
      <c r="L113" s="104" t="s">
        <v>634</v>
      </c>
      <c r="M113" s="104">
        <v>2260.5700000000002</v>
      </c>
      <c r="N113" s="104">
        <v>4121.09</v>
      </c>
    </row>
    <row r="114" spans="1:14" s="81" customFormat="1" x14ac:dyDescent="0.25">
      <c r="A114" s="74" t="s">
        <v>41</v>
      </c>
      <c r="B114" s="74" t="s">
        <v>41</v>
      </c>
      <c r="C114" s="105" t="s">
        <v>922</v>
      </c>
      <c r="D114" s="96" t="s">
        <v>923</v>
      </c>
      <c r="E114" s="97">
        <v>2023</v>
      </c>
      <c r="F114" s="98" t="s">
        <v>61</v>
      </c>
      <c r="G114" s="99" t="s">
        <v>102</v>
      </c>
      <c r="H114" s="100" t="s">
        <v>3953</v>
      </c>
      <c r="I114" s="101" t="s">
        <v>3946</v>
      </c>
      <c r="J114" s="102" t="s">
        <v>749</v>
      </c>
      <c r="K114" s="104" t="s">
        <v>634</v>
      </c>
      <c r="L114" s="104" t="s">
        <v>634</v>
      </c>
      <c r="M114" s="104">
        <v>2167.73</v>
      </c>
      <c r="N114" s="104">
        <v>5267.61</v>
      </c>
    </row>
    <row r="115" spans="1:14" s="81" customFormat="1" x14ac:dyDescent="0.25">
      <c r="A115" s="74" t="s">
        <v>41</v>
      </c>
      <c r="B115" s="74" t="s">
        <v>41</v>
      </c>
      <c r="C115" s="105" t="s">
        <v>668</v>
      </c>
      <c r="D115" s="96" t="s">
        <v>10</v>
      </c>
      <c r="E115" s="97">
        <v>2019</v>
      </c>
      <c r="F115" s="98" t="s">
        <v>76</v>
      </c>
      <c r="G115" s="99" t="s">
        <v>328</v>
      </c>
      <c r="H115" s="100" t="s">
        <v>1043</v>
      </c>
      <c r="I115" s="101" t="s">
        <v>179</v>
      </c>
      <c r="J115" s="102" t="s">
        <v>722</v>
      </c>
      <c r="K115" s="104" t="s">
        <v>545</v>
      </c>
      <c r="L115" s="104" t="s">
        <v>545</v>
      </c>
      <c r="M115" s="104">
        <v>1122.2</v>
      </c>
      <c r="N115" s="104">
        <v>3112.55</v>
      </c>
    </row>
    <row r="116" spans="1:14" s="81" customFormat="1" x14ac:dyDescent="0.25">
      <c r="A116" s="74" t="s">
        <v>41</v>
      </c>
      <c r="B116" s="74" t="s">
        <v>41</v>
      </c>
      <c r="C116" s="105" t="s">
        <v>55</v>
      </c>
      <c r="D116" s="96" t="s">
        <v>6</v>
      </c>
      <c r="E116" s="97">
        <v>2018</v>
      </c>
      <c r="F116" s="98" t="s">
        <v>71</v>
      </c>
      <c r="G116" s="99" t="s">
        <v>264</v>
      </c>
      <c r="H116" s="100" t="s">
        <v>1044</v>
      </c>
      <c r="I116" s="101" t="s">
        <v>271</v>
      </c>
      <c r="J116" s="102" t="s">
        <v>662</v>
      </c>
      <c r="K116" s="104" t="s">
        <v>634</v>
      </c>
      <c r="L116" s="104" t="s">
        <v>634</v>
      </c>
      <c r="M116" s="104">
        <v>2245.1</v>
      </c>
      <c r="N116" s="104">
        <v>4326.8999999999996</v>
      </c>
    </row>
    <row r="117" spans="1:14" s="81" customFormat="1" x14ac:dyDescent="0.25">
      <c r="A117" s="74" t="s">
        <v>41</v>
      </c>
      <c r="B117" s="74" t="s">
        <v>41</v>
      </c>
      <c r="C117" s="105" t="s">
        <v>666</v>
      </c>
      <c r="D117" s="96" t="s">
        <v>9</v>
      </c>
      <c r="E117" s="97">
        <v>2020</v>
      </c>
      <c r="F117" s="98" t="s">
        <v>77</v>
      </c>
      <c r="G117" s="99" t="s">
        <v>403</v>
      </c>
      <c r="H117" s="100" t="s">
        <v>1045</v>
      </c>
      <c r="I117" s="101" t="s">
        <v>129</v>
      </c>
      <c r="J117" s="102" t="s">
        <v>783</v>
      </c>
      <c r="K117" s="104" t="s">
        <v>634</v>
      </c>
      <c r="L117" s="104" t="s">
        <v>634</v>
      </c>
      <c r="M117" s="104">
        <v>1302</v>
      </c>
      <c r="N117" s="104">
        <v>3510.95</v>
      </c>
    </row>
    <row r="118" spans="1:14" s="81" customFormat="1" x14ac:dyDescent="0.25">
      <c r="A118" s="74" t="s">
        <v>41</v>
      </c>
      <c r="B118" s="74" t="s">
        <v>41</v>
      </c>
      <c r="C118" s="105" t="s">
        <v>668</v>
      </c>
      <c r="D118" s="96" t="s">
        <v>10</v>
      </c>
      <c r="E118" s="97">
        <v>2019</v>
      </c>
      <c r="F118" s="98" t="s">
        <v>76</v>
      </c>
      <c r="G118" s="99" t="s">
        <v>328</v>
      </c>
      <c r="H118" s="100" t="s">
        <v>1046</v>
      </c>
      <c r="I118" s="101" t="s">
        <v>179</v>
      </c>
      <c r="J118" s="102" t="s">
        <v>338</v>
      </c>
      <c r="K118" s="104" t="s">
        <v>545</v>
      </c>
      <c r="L118" s="104" t="s">
        <v>545</v>
      </c>
      <c r="M118" s="104">
        <v>1122.2</v>
      </c>
      <c r="N118" s="104">
        <v>3112.55</v>
      </c>
    </row>
    <row r="119" spans="1:14" s="81" customFormat="1" x14ac:dyDescent="0.25">
      <c r="A119" s="74" t="s">
        <v>41</v>
      </c>
      <c r="B119" s="74" t="s">
        <v>41</v>
      </c>
      <c r="C119" s="105" t="s">
        <v>3944</v>
      </c>
      <c r="D119" s="96" t="s">
        <v>3945</v>
      </c>
      <c r="E119" s="97">
        <v>2023</v>
      </c>
      <c r="F119" s="98" t="s">
        <v>676</v>
      </c>
      <c r="G119" s="99" t="s">
        <v>280</v>
      </c>
      <c r="H119" s="100" t="s">
        <v>3954</v>
      </c>
      <c r="I119" s="101" t="s">
        <v>283</v>
      </c>
      <c r="J119" s="102" t="s">
        <v>747</v>
      </c>
      <c r="K119" s="104" t="s">
        <v>634</v>
      </c>
      <c r="L119" s="104" t="s">
        <v>634</v>
      </c>
      <c r="M119" s="104">
        <v>2803.8272000000002</v>
      </c>
      <c r="N119" s="104">
        <v>5890.47</v>
      </c>
    </row>
    <row r="120" spans="1:14" s="81" customFormat="1" x14ac:dyDescent="0.25">
      <c r="A120" s="74" t="s">
        <v>41</v>
      </c>
      <c r="B120" s="74" t="s">
        <v>41</v>
      </c>
      <c r="C120" s="105" t="s">
        <v>922</v>
      </c>
      <c r="D120" s="96" t="s">
        <v>923</v>
      </c>
      <c r="E120" s="97">
        <v>2023</v>
      </c>
      <c r="F120" s="98" t="s">
        <v>61</v>
      </c>
      <c r="G120" s="99" t="s">
        <v>102</v>
      </c>
      <c r="H120" s="100" t="s">
        <v>1047</v>
      </c>
      <c r="I120" s="101" t="s">
        <v>99</v>
      </c>
      <c r="J120" s="102" t="s">
        <v>730</v>
      </c>
      <c r="K120" s="104" t="s">
        <v>634</v>
      </c>
      <c r="L120" s="104" t="s">
        <v>634</v>
      </c>
      <c r="M120" s="104">
        <v>2763.62</v>
      </c>
      <c r="N120" s="104">
        <v>5035.1899999999996</v>
      </c>
    </row>
    <row r="121" spans="1:14" s="81" customFormat="1" x14ac:dyDescent="0.25">
      <c r="A121" s="74" t="s">
        <v>41</v>
      </c>
      <c r="B121" s="74" t="s">
        <v>41</v>
      </c>
      <c r="C121" s="105" t="s">
        <v>3944</v>
      </c>
      <c r="D121" s="96" t="s">
        <v>3945</v>
      </c>
      <c r="E121" s="97">
        <v>2023</v>
      </c>
      <c r="F121" s="98" t="s">
        <v>676</v>
      </c>
      <c r="G121" s="99" t="s">
        <v>280</v>
      </c>
      <c r="H121" s="100" t="s">
        <v>1049</v>
      </c>
      <c r="I121" s="101" t="s">
        <v>281</v>
      </c>
      <c r="J121" s="102" t="s">
        <v>685</v>
      </c>
      <c r="K121" s="104" t="s">
        <v>634</v>
      </c>
      <c r="L121" s="104" t="s">
        <v>634</v>
      </c>
      <c r="M121" s="104">
        <v>1360.07</v>
      </c>
      <c r="N121" s="104">
        <v>3166.66</v>
      </c>
    </row>
    <row r="122" spans="1:14" s="81" customFormat="1" x14ac:dyDescent="0.25">
      <c r="A122" s="74" t="s">
        <v>41</v>
      </c>
      <c r="B122" s="74" t="s">
        <v>41</v>
      </c>
      <c r="C122" s="105" t="s">
        <v>922</v>
      </c>
      <c r="D122" s="96" t="s">
        <v>923</v>
      </c>
      <c r="E122" s="97">
        <v>2023</v>
      </c>
      <c r="F122" s="98" t="s">
        <v>61</v>
      </c>
      <c r="G122" s="99" t="s">
        <v>102</v>
      </c>
      <c r="H122" s="100" t="s">
        <v>1050</v>
      </c>
      <c r="I122" s="101" t="s">
        <v>99</v>
      </c>
      <c r="J122" s="102" t="s">
        <v>688</v>
      </c>
      <c r="K122" s="104" t="s">
        <v>634</v>
      </c>
      <c r="L122" s="104" t="s">
        <v>634</v>
      </c>
      <c r="M122" s="104">
        <v>2035.97</v>
      </c>
      <c r="N122" s="104">
        <v>4337.2999999999993</v>
      </c>
    </row>
    <row r="123" spans="1:14" s="81" customFormat="1" x14ac:dyDescent="0.25">
      <c r="A123" s="74" t="s">
        <v>41</v>
      </c>
      <c r="B123" s="74" t="s">
        <v>41</v>
      </c>
      <c r="C123" s="105" t="s">
        <v>51</v>
      </c>
      <c r="D123" s="96" t="s">
        <v>1</v>
      </c>
      <c r="E123" s="97">
        <v>2020</v>
      </c>
      <c r="F123" s="98" t="s">
        <v>67</v>
      </c>
      <c r="G123" s="99" t="s">
        <v>193</v>
      </c>
      <c r="H123" s="100" t="s">
        <v>1051</v>
      </c>
      <c r="I123" s="101" t="s">
        <v>194</v>
      </c>
      <c r="J123" s="102" t="s">
        <v>114</v>
      </c>
      <c r="K123" s="104" t="s">
        <v>545</v>
      </c>
      <c r="L123" s="104" t="s">
        <v>545</v>
      </c>
      <c r="M123" s="104">
        <v>1434.67</v>
      </c>
      <c r="N123" s="104">
        <v>5022.6400000000003</v>
      </c>
    </row>
    <row r="124" spans="1:14" s="81" customFormat="1" x14ac:dyDescent="0.25">
      <c r="A124" s="74" t="s">
        <v>41</v>
      </c>
      <c r="B124" s="74" t="s">
        <v>41</v>
      </c>
      <c r="C124" s="105" t="s">
        <v>55</v>
      </c>
      <c r="D124" s="96" t="s">
        <v>6</v>
      </c>
      <c r="E124" s="97">
        <v>2018</v>
      </c>
      <c r="F124" s="98" t="s">
        <v>71</v>
      </c>
      <c r="G124" s="99" t="s">
        <v>264</v>
      </c>
      <c r="H124" s="100" t="s">
        <v>1052</v>
      </c>
      <c r="I124" s="101" t="s">
        <v>99</v>
      </c>
      <c r="J124" s="102" t="s">
        <v>733</v>
      </c>
      <c r="K124" s="104" t="s">
        <v>634</v>
      </c>
      <c r="L124" s="104" t="s">
        <v>634</v>
      </c>
      <c r="M124" s="104">
        <v>1727</v>
      </c>
      <c r="N124" s="104">
        <v>3452.47</v>
      </c>
    </row>
    <row r="125" spans="1:14" s="81" customFormat="1" x14ac:dyDescent="0.25">
      <c r="A125" s="74" t="s">
        <v>41</v>
      </c>
      <c r="B125" s="74" t="s">
        <v>41</v>
      </c>
      <c r="C125" s="105" t="s">
        <v>3944</v>
      </c>
      <c r="D125" s="96" t="s">
        <v>3945</v>
      </c>
      <c r="E125" s="97">
        <v>2023</v>
      </c>
      <c r="F125" s="98" t="s">
        <v>676</v>
      </c>
      <c r="G125" s="99" t="s">
        <v>280</v>
      </c>
      <c r="H125" s="100" t="s">
        <v>1053</v>
      </c>
      <c r="I125" s="101" t="s">
        <v>281</v>
      </c>
      <c r="J125" s="102" t="s">
        <v>733</v>
      </c>
      <c r="K125" s="104" t="s">
        <v>634</v>
      </c>
      <c r="L125" s="104" t="s">
        <v>634</v>
      </c>
      <c r="M125" s="104">
        <v>1360.07</v>
      </c>
      <c r="N125" s="104">
        <v>3166.66</v>
      </c>
    </row>
    <row r="126" spans="1:14" s="81" customFormat="1" x14ac:dyDescent="0.25">
      <c r="A126" s="74" t="s">
        <v>41</v>
      </c>
      <c r="B126" s="74" t="s">
        <v>41</v>
      </c>
      <c r="C126" s="105" t="s">
        <v>943</v>
      </c>
      <c r="D126" s="96" t="s">
        <v>944</v>
      </c>
      <c r="E126" s="97">
        <v>2023</v>
      </c>
      <c r="F126" s="98" t="s">
        <v>66</v>
      </c>
      <c r="G126" s="99" t="s">
        <v>186</v>
      </c>
      <c r="H126" s="100" t="s">
        <v>1054</v>
      </c>
      <c r="I126" s="101" t="s">
        <v>95</v>
      </c>
      <c r="J126" s="102" t="s">
        <v>734</v>
      </c>
      <c r="K126" s="104" t="s">
        <v>634</v>
      </c>
      <c r="L126" s="104" t="s">
        <v>634</v>
      </c>
      <c r="M126" s="104">
        <v>2366.17</v>
      </c>
      <c r="N126" s="104">
        <v>2425.1999999999998</v>
      </c>
    </row>
    <row r="127" spans="1:14" s="81" customFormat="1" x14ac:dyDescent="0.25">
      <c r="A127" s="74" t="s">
        <v>41</v>
      </c>
      <c r="B127" s="74" t="s">
        <v>41</v>
      </c>
      <c r="C127" s="105" t="s">
        <v>668</v>
      </c>
      <c r="D127" s="96" t="s">
        <v>10</v>
      </c>
      <c r="E127" s="97">
        <v>2019</v>
      </c>
      <c r="F127" s="98" t="s">
        <v>76</v>
      </c>
      <c r="G127" s="99" t="s">
        <v>328</v>
      </c>
      <c r="H127" s="100" t="s">
        <v>1055</v>
      </c>
      <c r="I127" s="101" t="s">
        <v>179</v>
      </c>
      <c r="J127" s="102" t="s">
        <v>339</v>
      </c>
      <c r="K127" s="104" t="s">
        <v>545</v>
      </c>
      <c r="L127" s="104" t="s">
        <v>545</v>
      </c>
      <c r="M127" s="104">
        <v>1122.2</v>
      </c>
      <c r="N127" s="104">
        <v>3112.55</v>
      </c>
    </row>
    <row r="128" spans="1:14" s="81" customFormat="1" x14ac:dyDescent="0.25">
      <c r="A128" s="74" t="s">
        <v>41</v>
      </c>
      <c r="B128" s="74" t="s">
        <v>41</v>
      </c>
      <c r="C128" s="105" t="s">
        <v>55</v>
      </c>
      <c r="D128" s="96" t="s">
        <v>6</v>
      </c>
      <c r="E128" s="97">
        <v>2018</v>
      </c>
      <c r="F128" s="98" t="s">
        <v>71</v>
      </c>
      <c r="G128" s="99" t="s">
        <v>264</v>
      </c>
      <c r="H128" s="100" t="s">
        <v>1055</v>
      </c>
      <c r="I128" s="101" t="s">
        <v>179</v>
      </c>
      <c r="J128" s="102" t="s">
        <v>339</v>
      </c>
      <c r="K128" s="104" t="s">
        <v>545</v>
      </c>
      <c r="L128" s="104" t="s">
        <v>545</v>
      </c>
      <c r="M128" s="104">
        <v>1122.2</v>
      </c>
      <c r="N128" s="104">
        <v>3112.55</v>
      </c>
    </row>
    <row r="129" spans="1:14" s="81" customFormat="1" x14ac:dyDescent="0.25">
      <c r="A129" s="74" t="s">
        <v>41</v>
      </c>
      <c r="B129" s="74" t="s">
        <v>41</v>
      </c>
      <c r="C129" s="105" t="s">
        <v>1096</v>
      </c>
      <c r="D129" s="96" t="s">
        <v>1097</v>
      </c>
      <c r="E129" s="97">
        <v>2023</v>
      </c>
      <c r="F129" s="98" t="s">
        <v>66</v>
      </c>
      <c r="G129" s="99" t="s">
        <v>186</v>
      </c>
      <c r="H129" s="100" t="s">
        <v>1056</v>
      </c>
      <c r="I129" s="101" t="s">
        <v>99</v>
      </c>
      <c r="J129" s="102" t="s">
        <v>708</v>
      </c>
      <c r="K129" s="104" t="s">
        <v>634</v>
      </c>
      <c r="L129" s="104" t="s">
        <v>634</v>
      </c>
      <c r="M129" s="104">
        <v>2657.39</v>
      </c>
      <c r="N129" s="104">
        <v>5718.21</v>
      </c>
    </row>
    <row r="130" spans="1:14" s="81" customFormat="1" x14ac:dyDescent="0.25">
      <c r="A130" s="74" t="s">
        <v>41</v>
      </c>
      <c r="B130" s="74" t="s">
        <v>41</v>
      </c>
      <c r="C130" s="105" t="s">
        <v>51</v>
      </c>
      <c r="D130" s="96" t="s">
        <v>1</v>
      </c>
      <c r="E130" s="97">
        <v>2020</v>
      </c>
      <c r="F130" s="98" t="s">
        <v>67</v>
      </c>
      <c r="G130" s="99" t="s">
        <v>193</v>
      </c>
      <c r="H130" s="100" t="s">
        <v>1057</v>
      </c>
      <c r="I130" s="101" t="s">
        <v>194</v>
      </c>
      <c r="J130" s="102" t="s">
        <v>114</v>
      </c>
      <c r="K130" s="104" t="s">
        <v>545</v>
      </c>
      <c r="L130" s="104" t="s">
        <v>545</v>
      </c>
      <c r="M130" s="104">
        <v>1434.67</v>
      </c>
      <c r="N130" s="104">
        <v>5022.6400000000003</v>
      </c>
    </row>
    <row r="131" spans="1:14" s="81" customFormat="1" x14ac:dyDescent="0.25">
      <c r="A131" s="74" t="s">
        <v>41</v>
      </c>
      <c r="B131" s="74" t="s">
        <v>41</v>
      </c>
      <c r="C131" s="105" t="s">
        <v>691</v>
      </c>
      <c r="D131" s="96" t="s">
        <v>21</v>
      </c>
      <c r="E131" s="97">
        <v>2019</v>
      </c>
      <c r="F131" s="98" t="s">
        <v>75</v>
      </c>
      <c r="G131" s="99" t="s">
        <v>312</v>
      </c>
      <c r="H131" s="100" t="s">
        <v>1058</v>
      </c>
      <c r="I131" s="101" t="s">
        <v>313</v>
      </c>
      <c r="J131" s="102" t="s">
        <v>735</v>
      </c>
      <c r="K131" s="104" t="s">
        <v>634</v>
      </c>
      <c r="L131" s="104" t="s">
        <v>634</v>
      </c>
      <c r="M131" s="104">
        <v>1236.43</v>
      </c>
      <c r="N131" s="104">
        <v>3029.39</v>
      </c>
    </row>
    <row r="132" spans="1:14" s="81" customFormat="1" x14ac:dyDescent="0.25">
      <c r="A132" s="74" t="s">
        <v>41</v>
      </c>
      <c r="B132" s="74" t="s">
        <v>41</v>
      </c>
      <c r="C132" s="105" t="s">
        <v>51</v>
      </c>
      <c r="D132" s="96" t="s">
        <v>1</v>
      </c>
      <c r="E132" s="97">
        <v>2020</v>
      </c>
      <c r="F132" s="98" t="s">
        <v>67</v>
      </c>
      <c r="G132" s="99" t="s">
        <v>193</v>
      </c>
      <c r="H132" s="100" t="s">
        <v>1059</v>
      </c>
      <c r="I132" s="101" t="s">
        <v>194</v>
      </c>
      <c r="J132" s="102" t="s">
        <v>204</v>
      </c>
      <c r="K132" s="104" t="s">
        <v>545</v>
      </c>
      <c r="L132" s="104" t="s">
        <v>545</v>
      </c>
      <c r="M132" s="104">
        <v>1434.67</v>
      </c>
      <c r="N132" s="104">
        <v>5022.6400000000003</v>
      </c>
    </row>
    <row r="133" spans="1:14" s="81" customFormat="1" x14ac:dyDescent="0.25">
      <c r="A133" s="74" t="s">
        <v>41</v>
      </c>
      <c r="B133" s="74" t="s">
        <v>41</v>
      </c>
      <c r="C133" s="105" t="s">
        <v>51</v>
      </c>
      <c r="D133" s="96" t="s">
        <v>1</v>
      </c>
      <c r="E133" s="97">
        <v>2020</v>
      </c>
      <c r="F133" s="98" t="s">
        <v>67</v>
      </c>
      <c r="G133" s="99" t="s">
        <v>193</v>
      </c>
      <c r="H133" s="100" t="s">
        <v>1060</v>
      </c>
      <c r="I133" s="101" t="s">
        <v>194</v>
      </c>
      <c r="J133" s="102" t="s">
        <v>114</v>
      </c>
      <c r="K133" s="104" t="s">
        <v>545</v>
      </c>
      <c r="L133" s="104" t="s">
        <v>545</v>
      </c>
      <c r="M133" s="104">
        <v>1434.67</v>
      </c>
      <c r="N133" s="104">
        <v>5022.6400000000003</v>
      </c>
    </row>
    <row r="134" spans="1:14" s="81" customFormat="1" x14ac:dyDescent="0.25">
      <c r="A134" s="74" t="s">
        <v>41</v>
      </c>
      <c r="B134" s="74" t="s">
        <v>41</v>
      </c>
      <c r="C134" s="105" t="s">
        <v>668</v>
      </c>
      <c r="D134" s="96" t="s">
        <v>10</v>
      </c>
      <c r="E134" s="97">
        <v>2019</v>
      </c>
      <c r="F134" s="98" t="s">
        <v>76</v>
      </c>
      <c r="G134" s="99" t="s">
        <v>328</v>
      </c>
      <c r="H134" s="100" t="s">
        <v>1061</v>
      </c>
      <c r="I134" s="101" t="s">
        <v>179</v>
      </c>
      <c r="J134" s="102" t="s">
        <v>340</v>
      </c>
      <c r="K134" s="104" t="s">
        <v>547</v>
      </c>
      <c r="L134" s="104" t="s">
        <v>547</v>
      </c>
      <c r="M134" s="104">
        <v>1122.2</v>
      </c>
      <c r="N134" s="104">
        <v>3112.55</v>
      </c>
    </row>
    <row r="135" spans="1:14" s="81" customFormat="1" x14ac:dyDescent="0.25">
      <c r="A135" s="74" t="s">
        <v>41</v>
      </c>
      <c r="B135" s="74" t="s">
        <v>41</v>
      </c>
      <c r="C135" s="105" t="s">
        <v>922</v>
      </c>
      <c r="D135" s="96" t="s">
        <v>923</v>
      </c>
      <c r="E135" s="97">
        <v>2023</v>
      </c>
      <c r="F135" s="98" t="s">
        <v>61</v>
      </c>
      <c r="G135" s="99" t="s">
        <v>102</v>
      </c>
      <c r="H135" s="100" t="s">
        <v>1062</v>
      </c>
      <c r="I135" s="101" t="s">
        <v>99</v>
      </c>
      <c r="J135" s="102" t="s">
        <v>664</v>
      </c>
      <c r="K135" s="104" t="s">
        <v>634</v>
      </c>
      <c r="L135" s="104" t="s">
        <v>634</v>
      </c>
      <c r="M135" s="104">
        <v>2657.39</v>
      </c>
      <c r="N135" s="104">
        <v>5718.21</v>
      </c>
    </row>
    <row r="136" spans="1:14" s="81" customFormat="1" x14ac:dyDescent="0.25">
      <c r="A136" s="74" t="s">
        <v>41</v>
      </c>
      <c r="B136" s="74" t="s">
        <v>41</v>
      </c>
      <c r="C136" s="105" t="s">
        <v>668</v>
      </c>
      <c r="D136" s="96" t="s">
        <v>10</v>
      </c>
      <c r="E136" s="97">
        <v>2019</v>
      </c>
      <c r="F136" s="98" t="s">
        <v>76</v>
      </c>
      <c r="G136" s="99" t="s">
        <v>328</v>
      </c>
      <c r="H136" s="100" t="s">
        <v>1063</v>
      </c>
      <c r="I136" s="101" t="s">
        <v>179</v>
      </c>
      <c r="J136" s="102" t="s">
        <v>341</v>
      </c>
      <c r="K136" s="104" t="s">
        <v>545</v>
      </c>
      <c r="L136" s="104" t="s">
        <v>545</v>
      </c>
      <c r="M136" s="104">
        <v>1122.2</v>
      </c>
      <c r="N136" s="104">
        <v>3112.55</v>
      </c>
    </row>
    <row r="137" spans="1:14" s="81" customFormat="1" x14ac:dyDescent="0.25">
      <c r="A137" s="74" t="s">
        <v>41</v>
      </c>
      <c r="B137" s="74" t="s">
        <v>41</v>
      </c>
      <c r="C137" s="105" t="s">
        <v>719</v>
      </c>
      <c r="D137" s="96" t="s">
        <v>720</v>
      </c>
      <c r="E137" s="97">
        <v>2022</v>
      </c>
      <c r="F137" s="98" t="s">
        <v>75</v>
      </c>
      <c r="G137" s="99" t="s">
        <v>312</v>
      </c>
      <c r="H137" s="100" t="s">
        <v>1064</v>
      </c>
      <c r="I137" s="101" t="s">
        <v>257</v>
      </c>
      <c r="J137" s="102" t="s">
        <v>704</v>
      </c>
      <c r="K137" s="104" t="s">
        <v>634</v>
      </c>
      <c r="L137" s="104" t="s">
        <v>634</v>
      </c>
      <c r="M137" s="104">
        <v>1608.3</v>
      </c>
      <c r="N137" s="104">
        <v>2883.44</v>
      </c>
    </row>
    <row r="138" spans="1:14" s="81" customFormat="1" x14ac:dyDescent="0.25">
      <c r="A138" s="74" t="s">
        <v>41</v>
      </c>
      <c r="B138" s="74" t="s">
        <v>41</v>
      </c>
      <c r="C138" s="105" t="s">
        <v>55</v>
      </c>
      <c r="D138" s="96" t="s">
        <v>6</v>
      </c>
      <c r="E138" s="97">
        <v>2018</v>
      </c>
      <c r="F138" s="98" t="s">
        <v>71</v>
      </c>
      <c r="G138" s="99" t="s">
        <v>264</v>
      </c>
      <c r="H138" s="100" t="s">
        <v>1065</v>
      </c>
      <c r="I138" s="101" t="s">
        <v>129</v>
      </c>
      <c r="J138" s="102" t="s">
        <v>736</v>
      </c>
      <c r="K138" s="104" t="s">
        <v>634</v>
      </c>
      <c r="L138" s="104" t="s">
        <v>634</v>
      </c>
      <c r="M138" s="104">
        <v>1298</v>
      </c>
      <c r="N138" s="104">
        <v>2742.53</v>
      </c>
    </row>
    <row r="139" spans="1:14" s="81" customFormat="1" x14ac:dyDescent="0.25">
      <c r="A139" s="74" t="s">
        <v>41</v>
      </c>
      <c r="B139" s="74" t="s">
        <v>41</v>
      </c>
      <c r="C139" s="105" t="s">
        <v>51</v>
      </c>
      <c r="D139" s="96" t="s">
        <v>1</v>
      </c>
      <c r="E139" s="97">
        <v>2020</v>
      </c>
      <c r="F139" s="98" t="s">
        <v>67</v>
      </c>
      <c r="G139" s="99" t="s">
        <v>193</v>
      </c>
      <c r="H139" s="100" t="s">
        <v>1066</v>
      </c>
      <c r="I139" s="101" t="s">
        <v>194</v>
      </c>
      <c r="J139" s="102" t="s">
        <v>206</v>
      </c>
      <c r="K139" s="104" t="s">
        <v>545</v>
      </c>
      <c r="L139" s="104" t="s">
        <v>545</v>
      </c>
      <c r="M139" s="104">
        <v>1434.67</v>
      </c>
      <c r="N139" s="104">
        <v>5022.6400000000003</v>
      </c>
    </row>
    <row r="140" spans="1:14" s="81" customFormat="1" x14ac:dyDescent="0.25">
      <c r="A140" s="74" t="s">
        <v>41</v>
      </c>
      <c r="B140" s="74" t="s">
        <v>41</v>
      </c>
      <c r="C140" s="105" t="s">
        <v>929</v>
      </c>
      <c r="D140" s="96" t="s">
        <v>930</v>
      </c>
      <c r="E140" s="97">
        <v>2018</v>
      </c>
      <c r="F140" s="98" t="s">
        <v>61</v>
      </c>
      <c r="G140" s="99" t="s">
        <v>102</v>
      </c>
      <c r="H140" s="100" t="s">
        <v>1067</v>
      </c>
      <c r="I140" s="101" t="s">
        <v>701</v>
      </c>
      <c r="J140" s="102" t="s">
        <v>1068</v>
      </c>
      <c r="K140" s="104" t="s">
        <v>545</v>
      </c>
      <c r="L140" s="104" t="s">
        <v>545</v>
      </c>
      <c r="M140" s="104">
        <v>1816.92</v>
      </c>
      <c r="N140" s="104">
        <v>3089.68</v>
      </c>
    </row>
    <row r="141" spans="1:14" s="81" customFormat="1" x14ac:dyDescent="0.25">
      <c r="A141" s="74" t="s">
        <v>41</v>
      </c>
      <c r="B141" s="74" t="s">
        <v>41</v>
      </c>
      <c r="C141" s="105" t="s">
        <v>659</v>
      </c>
      <c r="D141" s="96" t="s">
        <v>4</v>
      </c>
      <c r="E141" s="97">
        <v>2020</v>
      </c>
      <c r="F141" s="98" t="s">
        <v>66</v>
      </c>
      <c r="G141" s="99" t="s">
        <v>186</v>
      </c>
      <c r="H141" s="100" t="s">
        <v>1069</v>
      </c>
      <c r="I141" s="101" t="s">
        <v>179</v>
      </c>
      <c r="J141" s="102" t="s">
        <v>417</v>
      </c>
      <c r="K141" s="104" t="s">
        <v>545</v>
      </c>
      <c r="L141" s="104" t="s">
        <v>545</v>
      </c>
      <c r="M141" s="104">
        <v>1732.83</v>
      </c>
      <c r="N141" s="104">
        <v>4139.6543279999996</v>
      </c>
    </row>
    <row r="142" spans="1:14" s="81" customFormat="1" x14ac:dyDescent="0.25">
      <c r="A142" s="74" t="s">
        <v>41</v>
      </c>
      <c r="B142" s="74" t="s">
        <v>41</v>
      </c>
      <c r="C142" s="105" t="s">
        <v>668</v>
      </c>
      <c r="D142" s="96" t="s">
        <v>10</v>
      </c>
      <c r="E142" s="97">
        <v>2019</v>
      </c>
      <c r="F142" s="98" t="s">
        <v>76</v>
      </c>
      <c r="G142" s="99" t="s">
        <v>328</v>
      </c>
      <c r="H142" s="100" t="s">
        <v>1070</v>
      </c>
      <c r="I142" s="101" t="s">
        <v>179</v>
      </c>
      <c r="J142" s="102" t="s">
        <v>722</v>
      </c>
      <c r="K142" s="104" t="s">
        <v>545</v>
      </c>
      <c r="L142" s="104" t="s">
        <v>545</v>
      </c>
      <c r="M142" s="104">
        <v>1122.2</v>
      </c>
      <c r="N142" s="104">
        <v>3112.55</v>
      </c>
    </row>
    <row r="143" spans="1:14" s="81" customFormat="1" x14ac:dyDescent="0.25">
      <c r="A143" s="74" t="s">
        <v>41</v>
      </c>
      <c r="B143" s="74" t="s">
        <v>41</v>
      </c>
      <c r="C143" s="105" t="s">
        <v>51</v>
      </c>
      <c r="D143" s="96" t="s">
        <v>1</v>
      </c>
      <c r="E143" s="97">
        <v>2020</v>
      </c>
      <c r="F143" s="98" t="s">
        <v>67</v>
      </c>
      <c r="G143" s="99" t="s">
        <v>193</v>
      </c>
      <c r="H143" s="100" t="s">
        <v>1071</v>
      </c>
      <c r="I143" s="101" t="s">
        <v>194</v>
      </c>
      <c r="J143" s="102" t="s">
        <v>205</v>
      </c>
      <c r="K143" s="104" t="s">
        <v>545</v>
      </c>
      <c r="L143" s="104" t="s">
        <v>545</v>
      </c>
      <c r="M143" s="104">
        <v>1434.67</v>
      </c>
      <c r="N143" s="104">
        <v>5022.6400000000003</v>
      </c>
    </row>
    <row r="144" spans="1:14" s="81" customFormat="1" x14ac:dyDescent="0.25">
      <c r="A144" s="74" t="s">
        <v>41</v>
      </c>
      <c r="B144" s="74" t="s">
        <v>41</v>
      </c>
      <c r="C144" s="105" t="s">
        <v>51</v>
      </c>
      <c r="D144" s="96" t="s">
        <v>1</v>
      </c>
      <c r="E144" s="97">
        <v>2020</v>
      </c>
      <c r="F144" s="98" t="s">
        <v>67</v>
      </c>
      <c r="G144" s="99" t="s">
        <v>193</v>
      </c>
      <c r="H144" s="100" t="s">
        <v>1072</v>
      </c>
      <c r="I144" s="101" t="s">
        <v>194</v>
      </c>
      <c r="J144" s="102" t="s">
        <v>695</v>
      </c>
      <c r="K144" s="104" t="s">
        <v>545</v>
      </c>
      <c r="L144" s="104" t="s">
        <v>545</v>
      </c>
      <c r="M144" s="104">
        <v>1434.67</v>
      </c>
      <c r="N144" s="104">
        <v>5022.6400000000003</v>
      </c>
    </row>
    <row r="145" spans="1:14" s="81" customFormat="1" x14ac:dyDescent="0.25">
      <c r="A145" s="74" t="s">
        <v>41</v>
      </c>
      <c r="B145" s="74" t="s">
        <v>41</v>
      </c>
      <c r="C145" s="105" t="s">
        <v>922</v>
      </c>
      <c r="D145" s="96" t="s">
        <v>923</v>
      </c>
      <c r="E145" s="97">
        <v>2023</v>
      </c>
      <c r="F145" s="98" t="s">
        <v>61</v>
      </c>
      <c r="G145" s="99" t="s">
        <v>102</v>
      </c>
      <c r="H145" s="100" t="s">
        <v>1073</v>
      </c>
      <c r="I145" s="101" t="s">
        <v>3890</v>
      </c>
      <c r="J145" s="102" t="s">
        <v>704</v>
      </c>
      <c r="K145" s="104" t="s">
        <v>634</v>
      </c>
      <c r="L145" s="104" t="s">
        <v>634</v>
      </c>
      <c r="M145" s="104">
        <v>1858.89</v>
      </c>
      <c r="N145" s="104">
        <v>3243.81</v>
      </c>
    </row>
    <row r="146" spans="1:14" s="81" customFormat="1" x14ac:dyDescent="0.25">
      <c r="A146" s="74" t="s">
        <v>41</v>
      </c>
      <c r="B146" s="74" t="s">
        <v>41</v>
      </c>
      <c r="C146" s="105" t="s">
        <v>922</v>
      </c>
      <c r="D146" s="96" t="s">
        <v>923</v>
      </c>
      <c r="E146" s="97">
        <v>2023</v>
      </c>
      <c r="F146" s="98" t="s">
        <v>61</v>
      </c>
      <c r="G146" s="99" t="s">
        <v>102</v>
      </c>
      <c r="H146" s="100" t="s">
        <v>1074</v>
      </c>
      <c r="I146" s="101" t="s">
        <v>99</v>
      </c>
      <c r="J146" s="102" t="s">
        <v>737</v>
      </c>
      <c r="K146" s="104" t="s">
        <v>634</v>
      </c>
      <c r="L146" s="104" t="s">
        <v>634</v>
      </c>
      <c r="M146" s="104">
        <v>2763.62</v>
      </c>
      <c r="N146" s="104">
        <v>5035.1899999999996</v>
      </c>
    </row>
    <row r="147" spans="1:14" s="81" customFormat="1" x14ac:dyDescent="0.25">
      <c r="A147" s="74" t="s">
        <v>41</v>
      </c>
      <c r="B147" s="74" t="s">
        <v>41</v>
      </c>
      <c r="C147" s="105" t="s">
        <v>691</v>
      </c>
      <c r="D147" s="96" t="s">
        <v>21</v>
      </c>
      <c r="E147" s="97">
        <v>2019</v>
      </c>
      <c r="F147" s="98" t="s">
        <v>75</v>
      </c>
      <c r="G147" s="99" t="s">
        <v>312</v>
      </c>
      <c r="H147" s="100" t="s">
        <v>1075</v>
      </c>
      <c r="I147" s="101" t="s">
        <v>313</v>
      </c>
      <c r="J147" s="102" t="s">
        <v>695</v>
      </c>
      <c r="K147" s="104" t="s">
        <v>634</v>
      </c>
      <c r="L147" s="104" t="s">
        <v>634</v>
      </c>
      <c r="M147" s="104">
        <v>1236.43</v>
      </c>
      <c r="N147" s="104">
        <v>3029.39</v>
      </c>
    </row>
    <row r="148" spans="1:14" s="81" customFormat="1" x14ac:dyDescent="0.25">
      <c r="A148" s="74" t="s">
        <v>41</v>
      </c>
      <c r="B148" s="74" t="s">
        <v>41</v>
      </c>
      <c r="C148" s="105" t="s">
        <v>51</v>
      </c>
      <c r="D148" s="96" t="s">
        <v>1</v>
      </c>
      <c r="E148" s="97">
        <v>2020</v>
      </c>
      <c r="F148" s="98" t="s">
        <v>67</v>
      </c>
      <c r="G148" s="99" t="s">
        <v>193</v>
      </c>
      <c r="H148" s="100" t="s">
        <v>1076</v>
      </c>
      <c r="I148" s="101" t="s">
        <v>194</v>
      </c>
      <c r="J148" s="102" t="s">
        <v>695</v>
      </c>
      <c r="K148" s="104" t="s">
        <v>545</v>
      </c>
      <c r="L148" s="104" t="s">
        <v>545</v>
      </c>
      <c r="M148" s="104">
        <v>1434.67</v>
      </c>
      <c r="N148" s="104">
        <v>5022.6400000000003</v>
      </c>
    </row>
    <row r="149" spans="1:14" s="81" customFormat="1" x14ac:dyDescent="0.25">
      <c r="A149" s="74" t="s">
        <v>41</v>
      </c>
      <c r="B149" s="74" t="s">
        <v>41</v>
      </c>
      <c r="C149" s="105" t="s">
        <v>943</v>
      </c>
      <c r="D149" s="96" t="s">
        <v>944</v>
      </c>
      <c r="E149" s="97">
        <v>2023</v>
      </c>
      <c r="F149" s="98" t="s">
        <v>66</v>
      </c>
      <c r="G149" s="99" t="s">
        <v>186</v>
      </c>
      <c r="H149" s="100" t="s">
        <v>1077</v>
      </c>
      <c r="I149" s="101" t="s">
        <v>100</v>
      </c>
      <c r="J149" s="102" t="s">
        <v>739</v>
      </c>
      <c r="K149" s="104" t="s">
        <v>634</v>
      </c>
      <c r="L149" s="104" t="s">
        <v>634</v>
      </c>
      <c r="M149" s="104">
        <v>1735.89</v>
      </c>
      <c r="N149" s="104">
        <v>1945.6</v>
      </c>
    </row>
    <row r="150" spans="1:14" s="81" customFormat="1" x14ac:dyDescent="0.25">
      <c r="A150" s="74" t="s">
        <v>41</v>
      </c>
      <c r="B150" s="74" t="s">
        <v>41</v>
      </c>
      <c r="C150" s="105" t="s">
        <v>706</v>
      </c>
      <c r="D150" s="96" t="s">
        <v>568</v>
      </c>
      <c r="E150" s="97">
        <v>2022</v>
      </c>
      <c r="F150" s="98" t="s">
        <v>61</v>
      </c>
      <c r="G150" s="99" t="s">
        <v>102</v>
      </c>
      <c r="H150" s="100" t="s">
        <v>1078</v>
      </c>
      <c r="I150" s="101" t="s">
        <v>103</v>
      </c>
      <c r="J150" s="102" t="s">
        <v>707</v>
      </c>
      <c r="K150" s="104" t="s">
        <v>634</v>
      </c>
      <c r="L150" s="104" t="s">
        <v>634</v>
      </c>
      <c r="M150" s="104">
        <v>2218.2600000000002</v>
      </c>
      <c r="N150" s="104">
        <v>4306.2299999999996</v>
      </c>
    </row>
    <row r="151" spans="1:14" s="81" customFormat="1" x14ac:dyDescent="0.25">
      <c r="A151" s="74" t="s">
        <v>41</v>
      </c>
      <c r="B151" s="74" t="s">
        <v>41</v>
      </c>
      <c r="C151" s="105" t="s">
        <v>50</v>
      </c>
      <c r="D151" s="96" t="s">
        <v>14</v>
      </c>
      <c r="E151" s="97">
        <v>2019</v>
      </c>
      <c r="F151" s="98" t="s">
        <v>66</v>
      </c>
      <c r="G151" s="99" t="s">
        <v>186</v>
      </c>
      <c r="H151" s="100" t="s">
        <v>1079</v>
      </c>
      <c r="I151" s="101" t="s">
        <v>257</v>
      </c>
      <c r="J151" s="102" t="s">
        <v>723</v>
      </c>
      <c r="K151" s="104" t="s">
        <v>634</v>
      </c>
      <c r="L151" s="104" t="s">
        <v>634</v>
      </c>
      <c r="M151" s="104">
        <v>2053.5700000000002</v>
      </c>
      <c r="N151" s="104">
        <v>2345.1999999999998</v>
      </c>
    </row>
    <row r="152" spans="1:14" s="81" customFormat="1" x14ac:dyDescent="0.25">
      <c r="A152" s="74" t="s">
        <v>41</v>
      </c>
      <c r="B152" s="74" t="s">
        <v>41</v>
      </c>
      <c r="C152" s="105" t="s">
        <v>719</v>
      </c>
      <c r="D152" s="96" t="s">
        <v>720</v>
      </c>
      <c r="E152" s="97">
        <v>2022</v>
      </c>
      <c r="F152" s="98" t="s">
        <v>75</v>
      </c>
      <c r="G152" s="99" t="s">
        <v>312</v>
      </c>
      <c r="H152" s="100" t="s">
        <v>1080</v>
      </c>
      <c r="I152" s="101" t="s">
        <v>103</v>
      </c>
      <c r="J152" s="102" t="s">
        <v>813</v>
      </c>
      <c r="K152" s="104" t="s">
        <v>634</v>
      </c>
      <c r="L152" s="104" t="s">
        <v>634</v>
      </c>
      <c r="M152" s="104">
        <v>1608.3</v>
      </c>
      <c r="N152" s="104">
        <v>2883.44</v>
      </c>
    </row>
    <row r="153" spans="1:14" s="81" customFormat="1" x14ac:dyDescent="0.25">
      <c r="A153" s="74" t="s">
        <v>41</v>
      </c>
      <c r="B153" s="74" t="s">
        <v>41</v>
      </c>
      <c r="C153" s="105" t="s">
        <v>51</v>
      </c>
      <c r="D153" s="96" t="s">
        <v>1</v>
      </c>
      <c r="E153" s="97">
        <v>2020</v>
      </c>
      <c r="F153" s="98" t="s">
        <v>67</v>
      </c>
      <c r="G153" s="99" t="s">
        <v>193</v>
      </c>
      <c r="H153" s="100" t="s">
        <v>1081</v>
      </c>
      <c r="I153" s="101" t="s">
        <v>194</v>
      </c>
      <c r="J153" s="102" t="s">
        <v>122</v>
      </c>
      <c r="K153" s="104" t="s">
        <v>545</v>
      </c>
      <c r="L153" s="104" t="s">
        <v>545</v>
      </c>
      <c r="M153" s="104">
        <v>1434.67</v>
      </c>
      <c r="N153" s="104">
        <v>5022.6400000000003</v>
      </c>
    </row>
    <row r="154" spans="1:14" s="81" customFormat="1" x14ac:dyDescent="0.25">
      <c r="A154" s="74" t="s">
        <v>41</v>
      </c>
      <c r="B154" s="74" t="s">
        <v>41</v>
      </c>
      <c r="C154" s="105" t="s">
        <v>691</v>
      </c>
      <c r="D154" s="96" t="s">
        <v>21</v>
      </c>
      <c r="E154" s="97">
        <v>2019</v>
      </c>
      <c r="F154" s="98" t="s">
        <v>75</v>
      </c>
      <c r="G154" s="99" t="s">
        <v>312</v>
      </c>
      <c r="H154" s="100" t="s">
        <v>1082</v>
      </c>
      <c r="I154" s="101" t="s">
        <v>313</v>
      </c>
      <c r="J154" s="102" t="s">
        <v>735</v>
      </c>
      <c r="K154" s="104" t="s">
        <v>634</v>
      </c>
      <c r="L154" s="104" t="s">
        <v>634</v>
      </c>
      <c r="M154" s="104">
        <v>1236.43</v>
      </c>
      <c r="N154" s="104">
        <v>3029.39</v>
      </c>
    </row>
    <row r="155" spans="1:14" s="81" customFormat="1" x14ac:dyDescent="0.25">
      <c r="A155" s="74" t="s">
        <v>41</v>
      </c>
      <c r="B155" s="74" t="s">
        <v>41</v>
      </c>
      <c r="C155" s="105" t="s">
        <v>3944</v>
      </c>
      <c r="D155" s="96" t="s">
        <v>3945</v>
      </c>
      <c r="E155" s="97">
        <v>2023</v>
      </c>
      <c r="F155" s="98" t="s">
        <v>676</v>
      </c>
      <c r="G155" s="99" t="s">
        <v>280</v>
      </c>
      <c r="H155" s="100" t="s">
        <v>1083</v>
      </c>
      <c r="I155" s="101" t="s">
        <v>281</v>
      </c>
      <c r="J155" s="102" t="s">
        <v>661</v>
      </c>
      <c r="K155" s="104" t="s">
        <v>634</v>
      </c>
      <c r="L155" s="104" t="s">
        <v>634</v>
      </c>
      <c r="M155" s="104">
        <v>1360.07</v>
      </c>
      <c r="N155" s="104">
        <v>3166.66</v>
      </c>
    </row>
    <row r="156" spans="1:14" s="81" customFormat="1" x14ac:dyDescent="0.25">
      <c r="A156" s="74" t="s">
        <v>41</v>
      </c>
      <c r="B156" s="74" t="s">
        <v>41</v>
      </c>
      <c r="C156" s="105" t="s">
        <v>751</v>
      </c>
      <c r="D156" s="96" t="s">
        <v>27</v>
      </c>
      <c r="E156" s="97">
        <v>2018</v>
      </c>
      <c r="F156" s="98" t="s">
        <v>72</v>
      </c>
      <c r="G156" s="99" t="s">
        <v>275</v>
      </c>
      <c r="H156" s="100" t="s">
        <v>1084</v>
      </c>
      <c r="I156" s="101" t="s">
        <v>276</v>
      </c>
      <c r="J156" s="102" t="s">
        <v>105</v>
      </c>
      <c r="K156" s="104" t="s">
        <v>634</v>
      </c>
      <c r="L156" s="104" t="s">
        <v>634</v>
      </c>
      <c r="M156" s="104">
        <v>2858.86</v>
      </c>
      <c r="N156" s="104">
        <v>6489.73</v>
      </c>
    </row>
    <row r="157" spans="1:14" s="81" customFormat="1" x14ac:dyDescent="0.25">
      <c r="A157" s="74" t="s">
        <v>41</v>
      </c>
      <c r="B157" s="74" t="s">
        <v>41</v>
      </c>
      <c r="C157" s="105" t="s">
        <v>719</v>
      </c>
      <c r="D157" s="96" t="s">
        <v>720</v>
      </c>
      <c r="E157" s="97">
        <v>2022</v>
      </c>
      <c r="F157" s="98" t="s">
        <v>75</v>
      </c>
      <c r="G157" s="99" t="s">
        <v>312</v>
      </c>
      <c r="H157" s="100" t="s">
        <v>1085</v>
      </c>
      <c r="I157" s="101" t="s">
        <v>257</v>
      </c>
      <c r="J157" s="102" t="s">
        <v>721</v>
      </c>
      <c r="K157" s="104" t="s">
        <v>634</v>
      </c>
      <c r="L157" s="104" t="s">
        <v>634</v>
      </c>
      <c r="M157" s="104">
        <v>1608.3</v>
      </c>
      <c r="N157" s="104">
        <v>2883.44</v>
      </c>
    </row>
    <row r="158" spans="1:14" s="81" customFormat="1" x14ac:dyDescent="0.25">
      <c r="A158" s="74" t="s">
        <v>41</v>
      </c>
      <c r="B158" s="74" t="s">
        <v>41</v>
      </c>
      <c r="C158" s="105" t="s">
        <v>3944</v>
      </c>
      <c r="D158" s="96" t="s">
        <v>3945</v>
      </c>
      <c r="E158" s="97">
        <v>2023</v>
      </c>
      <c r="F158" s="98" t="s">
        <v>676</v>
      </c>
      <c r="G158" s="99" t="s">
        <v>280</v>
      </c>
      <c r="H158" s="100" t="s">
        <v>1086</v>
      </c>
      <c r="I158" s="101" t="s">
        <v>281</v>
      </c>
      <c r="J158" s="102" t="s">
        <v>661</v>
      </c>
      <c r="K158" s="104" t="s">
        <v>634</v>
      </c>
      <c r="L158" s="104" t="s">
        <v>634</v>
      </c>
      <c r="M158" s="104">
        <v>1360.07</v>
      </c>
      <c r="N158" s="104">
        <v>3166.66</v>
      </c>
    </row>
    <row r="159" spans="1:14" s="81" customFormat="1" x14ac:dyDescent="0.25">
      <c r="A159" s="74" t="s">
        <v>41</v>
      </c>
      <c r="B159" s="74" t="s">
        <v>41</v>
      </c>
      <c r="C159" s="105" t="s">
        <v>980</v>
      </c>
      <c r="D159" s="96" t="s">
        <v>981</v>
      </c>
      <c r="E159" s="97">
        <v>2022</v>
      </c>
      <c r="F159" s="98" t="s">
        <v>982</v>
      </c>
      <c r="G159" s="99" t="s">
        <v>983</v>
      </c>
      <c r="H159" s="100" t="s">
        <v>1087</v>
      </c>
      <c r="I159" s="101" t="s">
        <v>108</v>
      </c>
      <c r="J159" s="102" t="s">
        <v>695</v>
      </c>
      <c r="K159" s="104" t="s">
        <v>634</v>
      </c>
      <c r="L159" s="104" t="s">
        <v>634</v>
      </c>
      <c r="M159" s="104">
        <v>1424.79</v>
      </c>
      <c r="N159" s="104">
        <v>5038.51</v>
      </c>
    </row>
    <row r="160" spans="1:14" s="81" customFormat="1" x14ac:dyDescent="0.25">
      <c r="A160" s="74" t="s">
        <v>41</v>
      </c>
      <c r="B160" s="74" t="s">
        <v>41</v>
      </c>
      <c r="C160" s="105" t="s">
        <v>922</v>
      </c>
      <c r="D160" s="96" t="s">
        <v>923</v>
      </c>
      <c r="E160" s="97">
        <v>2023</v>
      </c>
      <c r="F160" s="98" t="s">
        <v>61</v>
      </c>
      <c r="G160" s="99" t="s">
        <v>102</v>
      </c>
      <c r="H160" s="100" t="s">
        <v>1088</v>
      </c>
      <c r="I160" s="101" t="s">
        <v>3890</v>
      </c>
      <c r="J160" s="102" t="s">
        <v>688</v>
      </c>
      <c r="K160" s="104" t="s">
        <v>634</v>
      </c>
      <c r="L160" s="104" t="s">
        <v>634</v>
      </c>
      <c r="M160" s="104">
        <v>2425.2000000000003</v>
      </c>
      <c r="N160" s="104">
        <v>2132.9107600000002</v>
      </c>
    </row>
    <row r="161" spans="1:14" s="81" customFormat="1" x14ac:dyDescent="0.25">
      <c r="A161" s="74" t="s">
        <v>41</v>
      </c>
      <c r="B161" s="74" t="s">
        <v>41</v>
      </c>
      <c r="C161" s="105" t="s">
        <v>703</v>
      </c>
      <c r="D161" s="96" t="s">
        <v>601</v>
      </c>
      <c r="E161" s="97">
        <v>2022</v>
      </c>
      <c r="F161" s="98" t="s">
        <v>66</v>
      </c>
      <c r="G161" s="99" t="s">
        <v>186</v>
      </c>
      <c r="H161" s="100" t="s">
        <v>1089</v>
      </c>
      <c r="I161" s="101" t="s">
        <v>162</v>
      </c>
      <c r="J161" s="102" t="s">
        <v>740</v>
      </c>
      <c r="K161" s="104" t="s">
        <v>634</v>
      </c>
      <c r="L161" s="104" t="s">
        <v>634</v>
      </c>
      <c r="M161" s="104">
        <v>2199.12</v>
      </c>
      <c r="N161" s="104">
        <v>2415.1999999999998</v>
      </c>
    </row>
    <row r="162" spans="1:14" s="81" customFormat="1" x14ac:dyDescent="0.25">
      <c r="A162" s="74" t="s">
        <v>41</v>
      </c>
      <c r="B162" s="74" t="s">
        <v>41</v>
      </c>
      <c r="C162" s="105" t="s">
        <v>50</v>
      </c>
      <c r="D162" s="96" t="s">
        <v>14</v>
      </c>
      <c r="E162" s="97">
        <v>2019</v>
      </c>
      <c r="F162" s="98" t="s">
        <v>66</v>
      </c>
      <c r="G162" s="99" t="s">
        <v>186</v>
      </c>
      <c r="H162" s="100" t="s">
        <v>1091</v>
      </c>
      <c r="I162" s="101" t="s">
        <v>99</v>
      </c>
      <c r="J162" s="102" t="s">
        <v>652</v>
      </c>
      <c r="K162" s="104" t="s">
        <v>634</v>
      </c>
      <c r="L162" s="104" t="s">
        <v>634</v>
      </c>
      <c r="M162" s="104">
        <v>2199.12</v>
      </c>
      <c r="N162" s="104">
        <v>2415.1999999999998</v>
      </c>
    </row>
    <row r="163" spans="1:14" s="81" customFormat="1" x14ac:dyDescent="0.25">
      <c r="A163" s="74" t="s">
        <v>41</v>
      </c>
      <c r="B163" s="74" t="s">
        <v>41</v>
      </c>
      <c r="C163" s="105" t="s">
        <v>659</v>
      </c>
      <c r="D163" s="96" t="s">
        <v>4</v>
      </c>
      <c r="E163" s="97">
        <v>2020</v>
      </c>
      <c r="F163" s="98" t="s">
        <v>66</v>
      </c>
      <c r="G163" s="99" t="s">
        <v>186</v>
      </c>
      <c r="H163" s="100" t="s">
        <v>1092</v>
      </c>
      <c r="I163" s="101" t="s">
        <v>179</v>
      </c>
      <c r="J163" s="102" t="s">
        <v>418</v>
      </c>
      <c r="K163" s="104" t="s">
        <v>545</v>
      </c>
      <c r="L163" s="104" t="s">
        <v>545</v>
      </c>
      <c r="M163" s="104">
        <v>1445.71</v>
      </c>
      <c r="N163" s="104">
        <v>3525.9695380000003</v>
      </c>
    </row>
    <row r="164" spans="1:14" s="81" customFormat="1" x14ac:dyDescent="0.25">
      <c r="A164" s="74" t="s">
        <v>41</v>
      </c>
      <c r="B164" s="74" t="s">
        <v>41</v>
      </c>
      <c r="C164" s="105" t="s">
        <v>754</v>
      </c>
      <c r="D164" s="96" t="s">
        <v>755</v>
      </c>
      <c r="E164" s="97">
        <v>2022</v>
      </c>
      <c r="F164" s="98" t="s">
        <v>77</v>
      </c>
      <c r="G164" s="99" t="s">
        <v>403</v>
      </c>
      <c r="H164" s="100" t="s">
        <v>1093</v>
      </c>
      <c r="I164" s="101" t="s">
        <v>179</v>
      </c>
      <c r="J164" s="102" t="s">
        <v>873</v>
      </c>
      <c r="K164" s="104" t="s">
        <v>545</v>
      </c>
      <c r="L164" s="104" t="s">
        <v>545</v>
      </c>
      <c r="M164" s="104">
        <v>1328.3</v>
      </c>
      <c r="N164" s="104">
        <v>3165.25</v>
      </c>
    </row>
    <row r="165" spans="1:14" s="81" customFormat="1" x14ac:dyDescent="0.25">
      <c r="A165" s="74" t="s">
        <v>41</v>
      </c>
      <c r="B165" s="74" t="s">
        <v>41</v>
      </c>
      <c r="C165" s="105" t="s">
        <v>659</v>
      </c>
      <c r="D165" s="96" t="s">
        <v>4</v>
      </c>
      <c r="E165" s="97">
        <v>2020</v>
      </c>
      <c r="F165" s="98" t="s">
        <v>66</v>
      </c>
      <c r="G165" s="99" t="s">
        <v>186</v>
      </c>
      <c r="H165" s="100" t="s">
        <v>1094</v>
      </c>
      <c r="I165" s="101" t="s">
        <v>179</v>
      </c>
      <c r="J165" s="102" t="s">
        <v>419</v>
      </c>
      <c r="K165" s="104" t="s">
        <v>545</v>
      </c>
      <c r="L165" s="104" t="s">
        <v>545</v>
      </c>
      <c r="M165" s="104">
        <v>1445.71</v>
      </c>
      <c r="N165" s="104">
        <v>3525.9695380000003</v>
      </c>
    </row>
    <row r="166" spans="1:14" s="81" customFormat="1" x14ac:dyDescent="0.25">
      <c r="A166" s="74" t="s">
        <v>41</v>
      </c>
      <c r="B166" s="74" t="s">
        <v>41</v>
      </c>
      <c r="C166" s="105" t="s">
        <v>659</v>
      </c>
      <c r="D166" s="96" t="s">
        <v>4</v>
      </c>
      <c r="E166" s="97">
        <v>2020</v>
      </c>
      <c r="F166" s="98" t="s">
        <v>66</v>
      </c>
      <c r="G166" s="99" t="s">
        <v>186</v>
      </c>
      <c r="H166" s="100" t="s">
        <v>1095</v>
      </c>
      <c r="I166" s="101" t="s">
        <v>179</v>
      </c>
      <c r="J166" s="102" t="s">
        <v>694</v>
      </c>
      <c r="K166" s="104" t="s">
        <v>545</v>
      </c>
      <c r="L166" s="104" t="s">
        <v>545</v>
      </c>
      <c r="M166" s="104">
        <v>1328.3</v>
      </c>
      <c r="N166" s="104">
        <v>3222.5716040000002</v>
      </c>
    </row>
    <row r="167" spans="1:14" s="81" customFormat="1" x14ac:dyDescent="0.25">
      <c r="A167" s="74" t="s">
        <v>41</v>
      </c>
      <c r="B167" s="74" t="s">
        <v>41</v>
      </c>
      <c r="C167" s="105" t="s">
        <v>1096</v>
      </c>
      <c r="D167" s="96" t="s">
        <v>1097</v>
      </c>
      <c r="E167" s="97">
        <v>2023</v>
      </c>
      <c r="F167" s="98" t="s">
        <v>66</v>
      </c>
      <c r="G167" s="99" t="s">
        <v>186</v>
      </c>
      <c r="H167" s="100" t="s">
        <v>1098</v>
      </c>
      <c r="I167" s="101" t="s">
        <v>99</v>
      </c>
      <c r="J167" s="102" t="s">
        <v>816</v>
      </c>
      <c r="K167" s="104" t="s">
        <v>634</v>
      </c>
      <c r="L167" s="104" t="s">
        <v>634</v>
      </c>
      <c r="M167" s="104">
        <v>2199.12</v>
      </c>
      <c r="N167" s="104">
        <v>2415.1999999999998</v>
      </c>
    </row>
    <row r="168" spans="1:14" s="81" customFormat="1" x14ac:dyDescent="0.25">
      <c r="A168" s="74" t="s">
        <v>41</v>
      </c>
      <c r="B168" s="74" t="s">
        <v>41</v>
      </c>
      <c r="C168" s="105" t="s">
        <v>682</v>
      </c>
      <c r="D168" s="96" t="s">
        <v>19</v>
      </c>
      <c r="E168" s="97">
        <v>2019</v>
      </c>
      <c r="F168" s="98" t="s">
        <v>683</v>
      </c>
      <c r="G168" s="99" t="s">
        <v>308</v>
      </c>
      <c r="H168" s="100" t="s">
        <v>1099</v>
      </c>
      <c r="I168" s="101" t="s">
        <v>310</v>
      </c>
      <c r="J168" s="102" t="s">
        <v>114</v>
      </c>
      <c r="K168" s="104" t="s">
        <v>634</v>
      </c>
      <c r="L168" s="104" t="s">
        <v>634</v>
      </c>
      <c r="M168" s="104">
        <v>1236.43</v>
      </c>
      <c r="N168" s="104">
        <v>2323.46</v>
      </c>
    </row>
    <row r="169" spans="1:14" s="81" customFormat="1" x14ac:dyDescent="0.25">
      <c r="A169" s="74" t="s">
        <v>41</v>
      </c>
      <c r="B169" s="74" t="s">
        <v>41</v>
      </c>
      <c r="C169" s="105" t="s">
        <v>659</v>
      </c>
      <c r="D169" s="96" t="s">
        <v>4</v>
      </c>
      <c r="E169" s="97">
        <v>2020</v>
      </c>
      <c r="F169" s="98" t="s">
        <v>66</v>
      </c>
      <c r="G169" s="99" t="s">
        <v>186</v>
      </c>
      <c r="H169" s="100" t="s">
        <v>1101</v>
      </c>
      <c r="I169" s="101" t="s">
        <v>179</v>
      </c>
      <c r="J169" s="102" t="s">
        <v>420</v>
      </c>
      <c r="K169" s="104" t="s">
        <v>545</v>
      </c>
      <c r="L169" s="104" t="s">
        <v>545</v>
      </c>
      <c r="M169" s="104">
        <v>1445.71</v>
      </c>
      <c r="N169" s="104">
        <v>3525.9695380000003</v>
      </c>
    </row>
    <row r="170" spans="1:14" s="81" customFormat="1" x14ac:dyDescent="0.25">
      <c r="A170" s="74" t="s">
        <v>41</v>
      </c>
      <c r="B170" s="74" t="s">
        <v>41</v>
      </c>
      <c r="C170" s="105" t="s">
        <v>943</v>
      </c>
      <c r="D170" s="96" t="s">
        <v>944</v>
      </c>
      <c r="E170" s="97">
        <v>2023</v>
      </c>
      <c r="F170" s="98" t="s">
        <v>66</v>
      </c>
      <c r="G170" s="99" t="s">
        <v>186</v>
      </c>
      <c r="H170" s="100" t="s">
        <v>3955</v>
      </c>
      <c r="I170" s="101" t="s">
        <v>160</v>
      </c>
      <c r="J170" s="102" t="s">
        <v>294</v>
      </c>
      <c r="K170" s="104" t="s">
        <v>634</v>
      </c>
      <c r="L170" s="104" t="s">
        <v>634</v>
      </c>
      <c r="M170" s="104">
        <v>2691.57</v>
      </c>
      <c r="N170" s="104">
        <v>5752.39</v>
      </c>
    </row>
    <row r="171" spans="1:14" s="81" customFormat="1" x14ac:dyDescent="0.25">
      <c r="A171" s="74" t="s">
        <v>41</v>
      </c>
      <c r="B171" s="74" t="s">
        <v>41</v>
      </c>
      <c r="C171" s="105" t="s">
        <v>51</v>
      </c>
      <c r="D171" s="96" t="s">
        <v>1</v>
      </c>
      <c r="E171" s="97">
        <v>2020</v>
      </c>
      <c r="F171" s="98" t="s">
        <v>67</v>
      </c>
      <c r="G171" s="99" t="s">
        <v>193</v>
      </c>
      <c r="H171" s="100" t="s">
        <v>1103</v>
      </c>
      <c r="I171" s="101" t="s">
        <v>194</v>
      </c>
      <c r="J171" s="102" t="s">
        <v>226</v>
      </c>
      <c r="K171" s="104" t="s">
        <v>545</v>
      </c>
      <c r="L171" s="104" t="s">
        <v>545</v>
      </c>
      <c r="M171" s="104">
        <v>1434.67</v>
      </c>
      <c r="N171" s="104">
        <v>5022.6400000000003</v>
      </c>
    </row>
    <row r="172" spans="1:14" s="81" customFormat="1" x14ac:dyDescent="0.25">
      <c r="A172" s="74" t="s">
        <v>41</v>
      </c>
      <c r="B172" s="74" t="s">
        <v>41</v>
      </c>
      <c r="C172" s="105" t="s">
        <v>668</v>
      </c>
      <c r="D172" s="96" t="s">
        <v>10</v>
      </c>
      <c r="E172" s="97">
        <v>2019</v>
      </c>
      <c r="F172" s="98" t="s">
        <v>76</v>
      </c>
      <c r="G172" s="99" t="s">
        <v>328</v>
      </c>
      <c r="H172" s="100" t="s">
        <v>1104</v>
      </c>
      <c r="I172" s="101" t="s">
        <v>179</v>
      </c>
      <c r="J172" s="102" t="s">
        <v>665</v>
      </c>
      <c r="K172" s="104" t="s">
        <v>634</v>
      </c>
      <c r="L172" s="104" t="s">
        <v>634</v>
      </c>
      <c r="M172" s="104">
        <v>1122.2</v>
      </c>
      <c r="N172" s="104">
        <v>3112.55</v>
      </c>
    </row>
    <row r="173" spans="1:14" s="81" customFormat="1" x14ac:dyDescent="0.25">
      <c r="A173" s="74" t="s">
        <v>41</v>
      </c>
      <c r="B173" s="74" t="s">
        <v>41</v>
      </c>
      <c r="C173" s="105" t="s">
        <v>922</v>
      </c>
      <c r="D173" s="96" t="s">
        <v>923</v>
      </c>
      <c r="E173" s="97">
        <v>2023</v>
      </c>
      <c r="F173" s="98" t="s">
        <v>61</v>
      </c>
      <c r="G173" s="99" t="s">
        <v>102</v>
      </c>
      <c r="H173" s="100" t="s">
        <v>3956</v>
      </c>
      <c r="I173" s="101" t="s">
        <v>3890</v>
      </c>
      <c r="J173" s="102" t="s">
        <v>825</v>
      </c>
      <c r="K173" s="104" t="s">
        <v>634</v>
      </c>
      <c r="L173" s="104" t="s">
        <v>634</v>
      </c>
      <c r="M173" s="104">
        <v>2425.2000000000003</v>
      </c>
      <c r="N173" s="104">
        <v>2132.9107600000002</v>
      </c>
    </row>
    <row r="174" spans="1:14" s="81" customFormat="1" x14ac:dyDescent="0.25">
      <c r="A174" s="74" t="s">
        <v>41</v>
      </c>
      <c r="B174" s="74" t="s">
        <v>41</v>
      </c>
      <c r="C174" s="105" t="s">
        <v>1105</v>
      </c>
      <c r="D174" s="96" t="s">
        <v>1106</v>
      </c>
      <c r="E174" s="97">
        <v>2022</v>
      </c>
      <c r="F174" s="98" t="s">
        <v>1107</v>
      </c>
      <c r="G174" s="99" t="s">
        <v>1108</v>
      </c>
      <c r="H174" s="100" t="s">
        <v>1109</v>
      </c>
      <c r="I174" s="101" t="s">
        <v>1110</v>
      </c>
      <c r="J174" s="102" t="s">
        <v>875</v>
      </c>
      <c r="K174" s="104" t="s">
        <v>634</v>
      </c>
      <c r="L174" s="104" t="s">
        <v>634</v>
      </c>
      <c r="M174" s="104">
        <v>2244.38</v>
      </c>
      <c r="N174" s="104">
        <v>4552.18</v>
      </c>
    </row>
    <row r="175" spans="1:14" s="81" customFormat="1" x14ac:dyDescent="0.25">
      <c r="A175" s="74" t="s">
        <v>41</v>
      </c>
      <c r="B175" s="74" t="s">
        <v>41</v>
      </c>
      <c r="C175" s="105" t="s">
        <v>48</v>
      </c>
      <c r="D175" s="96" t="s">
        <v>11</v>
      </c>
      <c r="E175" s="97">
        <v>2018</v>
      </c>
      <c r="F175" s="98" t="s">
        <v>59</v>
      </c>
      <c r="G175" s="99" t="s">
        <v>82</v>
      </c>
      <c r="H175" s="100" t="s">
        <v>1111</v>
      </c>
      <c r="I175" s="101" t="s">
        <v>129</v>
      </c>
      <c r="J175" s="102" t="s">
        <v>788</v>
      </c>
      <c r="K175" s="104" t="s">
        <v>634</v>
      </c>
      <c r="L175" s="104" t="s">
        <v>634</v>
      </c>
      <c r="M175" s="104">
        <v>1460.8</v>
      </c>
      <c r="N175" s="104">
        <v>3007.39</v>
      </c>
    </row>
    <row r="176" spans="1:14" s="81" customFormat="1" x14ac:dyDescent="0.25">
      <c r="A176" s="74" t="s">
        <v>41</v>
      </c>
      <c r="B176" s="74" t="s">
        <v>41</v>
      </c>
      <c r="C176" s="105" t="s">
        <v>719</v>
      </c>
      <c r="D176" s="96" t="s">
        <v>720</v>
      </c>
      <c r="E176" s="97">
        <v>2022</v>
      </c>
      <c r="F176" s="98" t="s">
        <v>75</v>
      </c>
      <c r="G176" s="99" t="s">
        <v>312</v>
      </c>
      <c r="H176" s="100" t="s">
        <v>1112</v>
      </c>
      <c r="I176" s="101" t="s">
        <v>257</v>
      </c>
      <c r="J176" s="102" t="s">
        <v>743</v>
      </c>
      <c r="K176" s="104" t="s">
        <v>634</v>
      </c>
      <c r="L176" s="104" t="s">
        <v>634</v>
      </c>
      <c r="M176" s="104">
        <v>1608.3</v>
      </c>
      <c r="N176" s="104">
        <v>2883.44</v>
      </c>
    </row>
    <row r="177" spans="1:14" s="81" customFormat="1" x14ac:dyDescent="0.25">
      <c r="A177" s="74" t="s">
        <v>41</v>
      </c>
      <c r="B177" s="74" t="s">
        <v>41</v>
      </c>
      <c r="C177" s="105" t="s">
        <v>744</v>
      </c>
      <c r="D177" s="96" t="s">
        <v>29</v>
      </c>
      <c r="E177" s="97">
        <v>2021</v>
      </c>
      <c r="F177" s="98" t="s">
        <v>64</v>
      </c>
      <c r="G177" s="99" t="s">
        <v>159</v>
      </c>
      <c r="H177" s="100" t="s">
        <v>1113</v>
      </c>
      <c r="I177" s="101" t="s">
        <v>93</v>
      </c>
      <c r="J177" s="102" t="s">
        <v>745</v>
      </c>
      <c r="K177" s="104" t="s">
        <v>634</v>
      </c>
      <c r="L177" s="104" t="s">
        <v>634</v>
      </c>
      <c r="M177" s="104">
        <v>2315.0500000000002</v>
      </c>
      <c r="N177" s="104">
        <v>5306.7800000000007</v>
      </c>
    </row>
    <row r="178" spans="1:14" s="81" customFormat="1" x14ac:dyDescent="0.25">
      <c r="A178" s="74" t="s">
        <v>41</v>
      </c>
      <c r="B178" s="74" t="s">
        <v>41</v>
      </c>
      <c r="C178" s="105" t="s">
        <v>668</v>
      </c>
      <c r="D178" s="96" t="s">
        <v>10</v>
      </c>
      <c r="E178" s="97">
        <v>2019</v>
      </c>
      <c r="F178" s="98" t="s">
        <v>76</v>
      </c>
      <c r="G178" s="99" t="s">
        <v>328</v>
      </c>
      <c r="H178" s="100" t="s">
        <v>1116</v>
      </c>
      <c r="I178" s="101" t="s">
        <v>179</v>
      </c>
      <c r="J178" s="102" t="s">
        <v>342</v>
      </c>
      <c r="K178" s="104" t="s">
        <v>545</v>
      </c>
      <c r="L178" s="104" t="s">
        <v>545</v>
      </c>
      <c r="M178" s="104">
        <v>1122.2</v>
      </c>
      <c r="N178" s="104">
        <v>3112.55</v>
      </c>
    </row>
    <row r="179" spans="1:14" s="81" customFormat="1" x14ac:dyDescent="0.25">
      <c r="A179" s="74" t="s">
        <v>41</v>
      </c>
      <c r="B179" s="74" t="s">
        <v>41</v>
      </c>
      <c r="C179" s="105" t="s">
        <v>943</v>
      </c>
      <c r="D179" s="96" t="s">
        <v>944</v>
      </c>
      <c r="E179" s="97">
        <v>2023</v>
      </c>
      <c r="F179" s="98" t="s">
        <v>66</v>
      </c>
      <c r="G179" s="99" t="s">
        <v>186</v>
      </c>
      <c r="H179" s="100" t="s">
        <v>1117</v>
      </c>
      <c r="I179" s="101" t="s">
        <v>95</v>
      </c>
      <c r="J179" s="102" t="s">
        <v>734</v>
      </c>
      <c r="K179" s="104" t="s">
        <v>634</v>
      </c>
      <c r="L179" s="104" t="s">
        <v>634</v>
      </c>
      <c r="M179" s="104">
        <v>2366.17</v>
      </c>
      <c r="N179" s="104">
        <v>2425.1999999999998</v>
      </c>
    </row>
    <row r="180" spans="1:14" s="81" customFormat="1" x14ac:dyDescent="0.25">
      <c r="A180" s="74" t="s">
        <v>41</v>
      </c>
      <c r="B180" s="74" t="s">
        <v>41</v>
      </c>
      <c r="C180" s="105" t="s">
        <v>656</v>
      </c>
      <c r="D180" s="96" t="s">
        <v>657</v>
      </c>
      <c r="E180" s="97">
        <v>2023</v>
      </c>
      <c r="F180" s="98" t="s">
        <v>61</v>
      </c>
      <c r="G180" s="99" t="s">
        <v>102</v>
      </c>
      <c r="H180" s="100" t="s">
        <v>1118</v>
      </c>
      <c r="I180" s="101" t="s">
        <v>162</v>
      </c>
      <c r="J180" s="102" t="s">
        <v>658</v>
      </c>
      <c r="K180" s="104" t="s">
        <v>634</v>
      </c>
      <c r="L180" s="104" t="s">
        <v>634</v>
      </c>
      <c r="M180" s="104">
        <v>2026.8000000000002</v>
      </c>
      <c r="N180" s="104">
        <v>4395.5892261097952</v>
      </c>
    </row>
    <row r="181" spans="1:14" s="81" customFormat="1" x14ac:dyDescent="0.25">
      <c r="A181" s="74" t="s">
        <v>41</v>
      </c>
      <c r="B181" s="74" t="s">
        <v>41</v>
      </c>
      <c r="C181" s="105" t="s">
        <v>929</v>
      </c>
      <c r="D181" s="96" t="s">
        <v>930</v>
      </c>
      <c r="E181" s="97">
        <v>2018</v>
      </c>
      <c r="F181" s="98" t="s">
        <v>61</v>
      </c>
      <c r="G181" s="99" t="s">
        <v>102</v>
      </c>
      <c r="H181" s="100" t="s">
        <v>1119</v>
      </c>
      <c r="I181" s="101" t="s">
        <v>179</v>
      </c>
      <c r="J181" s="102" t="s">
        <v>1120</v>
      </c>
      <c r="K181" s="104" t="s">
        <v>547</v>
      </c>
      <c r="L181" s="104" t="s">
        <v>547</v>
      </c>
      <c r="M181" s="104">
        <v>1426.32</v>
      </c>
      <c r="N181" s="104">
        <v>2530.5</v>
      </c>
    </row>
    <row r="182" spans="1:14" s="81" customFormat="1" x14ac:dyDescent="0.25">
      <c r="A182" s="74" t="s">
        <v>41</v>
      </c>
      <c r="B182" s="74" t="s">
        <v>41</v>
      </c>
      <c r="C182" s="105" t="s">
        <v>922</v>
      </c>
      <c r="D182" s="96" t="s">
        <v>923</v>
      </c>
      <c r="E182" s="97">
        <v>2023</v>
      </c>
      <c r="F182" s="98" t="s">
        <v>61</v>
      </c>
      <c r="G182" s="99" t="s">
        <v>102</v>
      </c>
      <c r="H182" s="100" t="s">
        <v>1121</v>
      </c>
      <c r="I182" s="101" t="s">
        <v>3890</v>
      </c>
      <c r="J182" s="102" t="s">
        <v>749</v>
      </c>
      <c r="K182" s="104" t="s">
        <v>634</v>
      </c>
      <c r="L182" s="104" t="s">
        <v>634</v>
      </c>
      <c r="M182" s="104">
        <v>1858.89</v>
      </c>
      <c r="N182" s="104">
        <v>3243.81</v>
      </c>
    </row>
    <row r="183" spans="1:14" s="81" customFormat="1" x14ac:dyDescent="0.25">
      <c r="A183" s="74" t="s">
        <v>41</v>
      </c>
      <c r="B183" s="74" t="s">
        <v>41</v>
      </c>
      <c r="C183" s="105" t="s">
        <v>706</v>
      </c>
      <c r="D183" s="96" t="s">
        <v>568</v>
      </c>
      <c r="E183" s="97">
        <v>2022</v>
      </c>
      <c r="F183" s="98" t="s">
        <v>61</v>
      </c>
      <c r="G183" s="99" t="s">
        <v>102</v>
      </c>
      <c r="H183" s="100" t="s">
        <v>1122</v>
      </c>
      <c r="I183" s="101" t="s">
        <v>86</v>
      </c>
      <c r="J183" s="102" t="s">
        <v>750</v>
      </c>
      <c r="K183" s="104" t="s">
        <v>634</v>
      </c>
      <c r="L183" s="104" t="s">
        <v>634</v>
      </c>
      <c r="M183" s="104">
        <v>2658.79</v>
      </c>
      <c r="N183" s="104">
        <v>5098.95</v>
      </c>
    </row>
    <row r="184" spans="1:14" s="81" customFormat="1" x14ac:dyDescent="0.25">
      <c r="A184" s="74" t="s">
        <v>41</v>
      </c>
      <c r="B184" s="74" t="s">
        <v>41</v>
      </c>
      <c r="C184" s="105" t="s">
        <v>659</v>
      </c>
      <c r="D184" s="96" t="s">
        <v>4</v>
      </c>
      <c r="E184" s="97">
        <v>2020</v>
      </c>
      <c r="F184" s="98" t="s">
        <v>66</v>
      </c>
      <c r="G184" s="99" t="s">
        <v>186</v>
      </c>
      <c r="H184" s="100" t="s">
        <v>1123</v>
      </c>
      <c r="I184" s="101" t="s">
        <v>179</v>
      </c>
      <c r="J184" s="102" t="s">
        <v>3942</v>
      </c>
      <c r="K184" s="104" t="s">
        <v>545</v>
      </c>
      <c r="L184" s="104" t="s">
        <v>545</v>
      </c>
      <c r="M184" s="104">
        <v>1856.3</v>
      </c>
      <c r="N184" s="104">
        <v>4386.187660999999</v>
      </c>
    </row>
    <row r="185" spans="1:14" s="81" customFormat="1" x14ac:dyDescent="0.25">
      <c r="A185" s="74" t="s">
        <v>41</v>
      </c>
      <c r="B185" s="74" t="s">
        <v>41</v>
      </c>
      <c r="C185" s="105" t="s">
        <v>751</v>
      </c>
      <c r="D185" s="96" t="s">
        <v>27</v>
      </c>
      <c r="E185" s="97">
        <v>2018</v>
      </c>
      <c r="F185" s="98" t="s">
        <v>72</v>
      </c>
      <c r="G185" s="99" t="s">
        <v>275</v>
      </c>
      <c r="H185" s="100" t="s">
        <v>1124</v>
      </c>
      <c r="I185" s="101" t="s">
        <v>276</v>
      </c>
      <c r="J185" s="102" t="s">
        <v>105</v>
      </c>
      <c r="K185" s="104" t="s">
        <v>634</v>
      </c>
      <c r="L185" s="104" t="s">
        <v>634</v>
      </c>
      <c r="M185" s="104">
        <v>2858.86</v>
      </c>
      <c r="N185" s="104">
        <v>6489.73</v>
      </c>
    </row>
    <row r="186" spans="1:14" s="81" customFormat="1" x14ac:dyDescent="0.25">
      <c r="A186" s="74" t="s">
        <v>41</v>
      </c>
      <c r="B186" s="74" t="s">
        <v>41</v>
      </c>
      <c r="C186" s="105" t="s">
        <v>691</v>
      </c>
      <c r="D186" s="96" t="s">
        <v>21</v>
      </c>
      <c r="E186" s="97">
        <v>2019</v>
      </c>
      <c r="F186" s="98" t="s">
        <v>75</v>
      </c>
      <c r="G186" s="99" t="s">
        <v>312</v>
      </c>
      <c r="H186" s="100" t="s">
        <v>1125</v>
      </c>
      <c r="I186" s="101" t="s">
        <v>313</v>
      </c>
      <c r="J186" s="102" t="s">
        <v>721</v>
      </c>
      <c r="K186" s="104" t="s">
        <v>634</v>
      </c>
      <c r="L186" s="104" t="s">
        <v>634</v>
      </c>
      <c r="M186" s="104">
        <v>1236.43</v>
      </c>
      <c r="N186" s="104">
        <v>3029.39</v>
      </c>
    </row>
    <row r="187" spans="1:14" s="81" customFormat="1" x14ac:dyDescent="0.25">
      <c r="A187" s="74" t="s">
        <v>41</v>
      </c>
      <c r="B187" s="74" t="s">
        <v>41</v>
      </c>
      <c r="C187" s="105" t="s">
        <v>3944</v>
      </c>
      <c r="D187" s="96" t="s">
        <v>3945</v>
      </c>
      <c r="E187" s="97">
        <v>2023</v>
      </c>
      <c r="F187" s="98" t="s">
        <v>676</v>
      </c>
      <c r="G187" s="99" t="s">
        <v>280</v>
      </c>
      <c r="H187" s="100" t="s">
        <v>3957</v>
      </c>
      <c r="I187" s="101" t="s">
        <v>281</v>
      </c>
      <c r="J187" s="102" t="s">
        <v>793</v>
      </c>
      <c r="K187" s="104" t="s">
        <v>634</v>
      </c>
      <c r="L187" s="104" t="s">
        <v>634</v>
      </c>
      <c r="M187" s="104">
        <v>1360.07</v>
      </c>
      <c r="N187" s="104">
        <v>3166.66</v>
      </c>
    </row>
    <row r="188" spans="1:14" s="81" customFormat="1" x14ac:dyDescent="0.25">
      <c r="A188" s="74" t="s">
        <v>41</v>
      </c>
      <c r="B188" s="74" t="s">
        <v>41</v>
      </c>
      <c r="C188" s="105" t="s">
        <v>706</v>
      </c>
      <c r="D188" s="96" t="s">
        <v>568</v>
      </c>
      <c r="E188" s="97">
        <v>2022</v>
      </c>
      <c r="F188" s="98" t="s">
        <v>61</v>
      </c>
      <c r="G188" s="99" t="s">
        <v>102</v>
      </c>
      <c r="H188" s="100" t="s">
        <v>1126</v>
      </c>
      <c r="I188" s="101" t="s">
        <v>103</v>
      </c>
      <c r="J188" s="102" t="s">
        <v>728</v>
      </c>
      <c r="K188" s="104" t="s">
        <v>634</v>
      </c>
      <c r="L188" s="104" t="s">
        <v>634</v>
      </c>
      <c r="M188" s="104">
        <v>2218.2600000000002</v>
      </c>
      <c r="N188" s="104">
        <v>4306.2299999999996</v>
      </c>
    </row>
    <row r="189" spans="1:14" s="81" customFormat="1" x14ac:dyDescent="0.25">
      <c r="A189" s="74" t="s">
        <v>41</v>
      </c>
      <c r="B189" s="74" t="s">
        <v>41</v>
      </c>
      <c r="C189" s="105" t="s">
        <v>691</v>
      </c>
      <c r="D189" s="96" t="s">
        <v>21</v>
      </c>
      <c r="E189" s="97">
        <v>2019</v>
      </c>
      <c r="F189" s="98" t="s">
        <v>75</v>
      </c>
      <c r="G189" s="99" t="s">
        <v>312</v>
      </c>
      <c r="H189" s="100" t="s">
        <v>1127</v>
      </c>
      <c r="I189" s="101" t="s">
        <v>313</v>
      </c>
      <c r="J189" s="102" t="s">
        <v>752</v>
      </c>
      <c r="K189" s="104" t="s">
        <v>634</v>
      </c>
      <c r="L189" s="104" t="s">
        <v>634</v>
      </c>
      <c r="M189" s="104">
        <v>1236.43</v>
      </c>
      <c r="N189" s="104">
        <v>3029.39</v>
      </c>
    </row>
    <row r="190" spans="1:14" s="81" customFormat="1" x14ac:dyDescent="0.25">
      <c r="A190" s="74" t="s">
        <v>41</v>
      </c>
      <c r="B190" s="74" t="s">
        <v>41</v>
      </c>
      <c r="C190" s="105" t="s">
        <v>3944</v>
      </c>
      <c r="D190" s="96" t="s">
        <v>3945</v>
      </c>
      <c r="E190" s="97">
        <v>2023</v>
      </c>
      <c r="F190" s="98" t="s">
        <v>676</v>
      </c>
      <c r="G190" s="99" t="s">
        <v>280</v>
      </c>
      <c r="H190" s="100" t="s">
        <v>1128</v>
      </c>
      <c r="I190" s="101" t="s">
        <v>281</v>
      </c>
      <c r="J190" s="102" t="s">
        <v>753</v>
      </c>
      <c r="K190" s="104" t="s">
        <v>634</v>
      </c>
      <c r="L190" s="104" t="s">
        <v>634</v>
      </c>
      <c r="M190" s="104">
        <v>1360.07</v>
      </c>
      <c r="N190" s="104">
        <v>3166.66</v>
      </c>
    </row>
    <row r="191" spans="1:14" s="81" customFormat="1" x14ac:dyDescent="0.25">
      <c r="A191" s="74" t="s">
        <v>41</v>
      </c>
      <c r="B191" s="74" t="s">
        <v>41</v>
      </c>
      <c r="C191" s="105" t="s">
        <v>691</v>
      </c>
      <c r="D191" s="96" t="s">
        <v>21</v>
      </c>
      <c r="E191" s="97">
        <v>2019</v>
      </c>
      <c r="F191" s="98" t="s">
        <v>75</v>
      </c>
      <c r="G191" s="99" t="s">
        <v>312</v>
      </c>
      <c r="H191" s="100" t="s">
        <v>1129</v>
      </c>
      <c r="I191" s="101" t="s">
        <v>313</v>
      </c>
      <c r="J191" s="102" t="s">
        <v>653</v>
      </c>
      <c r="K191" s="104" t="s">
        <v>634</v>
      </c>
      <c r="L191" s="104" t="s">
        <v>634</v>
      </c>
      <c r="M191" s="104">
        <v>1236.43</v>
      </c>
      <c r="N191" s="104">
        <v>3029.39</v>
      </c>
    </row>
    <row r="192" spans="1:14" s="81" customFormat="1" x14ac:dyDescent="0.25">
      <c r="A192" s="74" t="s">
        <v>41</v>
      </c>
      <c r="B192" s="74" t="s">
        <v>41</v>
      </c>
      <c r="C192" s="105" t="s">
        <v>1105</v>
      </c>
      <c r="D192" s="96" t="s">
        <v>1106</v>
      </c>
      <c r="E192" s="97">
        <v>2022</v>
      </c>
      <c r="F192" s="98" t="s">
        <v>1107</v>
      </c>
      <c r="G192" s="99" t="s">
        <v>1108</v>
      </c>
      <c r="H192" s="100" t="s">
        <v>1130</v>
      </c>
      <c r="I192" s="101" t="s">
        <v>1110</v>
      </c>
      <c r="J192" s="102" t="s">
        <v>875</v>
      </c>
      <c r="K192" s="104" t="s">
        <v>634</v>
      </c>
      <c r="L192" s="104" t="s">
        <v>634</v>
      </c>
      <c r="M192" s="104">
        <v>2244.38</v>
      </c>
      <c r="N192" s="104">
        <v>4552.18</v>
      </c>
    </row>
    <row r="193" spans="1:14" s="81" customFormat="1" x14ac:dyDescent="0.25">
      <c r="A193" s="74" t="s">
        <v>41</v>
      </c>
      <c r="B193" s="74" t="s">
        <v>41</v>
      </c>
      <c r="C193" s="105" t="s">
        <v>51</v>
      </c>
      <c r="D193" s="96" t="s">
        <v>1</v>
      </c>
      <c r="E193" s="97">
        <v>2020</v>
      </c>
      <c r="F193" s="98" t="s">
        <v>67</v>
      </c>
      <c r="G193" s="99" t="s">
        <v>193</v>
      </c>
      <c r="H193" s="100" t="s">
        <v>1131</v>
      </c>
      <c r="I193" s="101" t="s">
        <v>194</v>
      </c>
      <c r="J193" s="102" t="s">
        <v>208</v>
      </c>
      <c r="K193" s="104" t="s">
        <v>545</v>
      </c>
      <c r="L193" s="104" t="s">
        <v>545</v>
      </c>
      <c r="M193" s="104">
        <v>1434.67</v>
      </c>
      <c r="N193" s="104">
        <v>5022.6400000000003</v>
      </c>
    </row>
    <row r="194" spans="1:14" s="81" customFormat="1" x14ac:dyDescent="0.25">
      <c r="A194" s="74" t="s">
        <v>41</v>
      </c>
      <c r="B194" s="74" t="s">
        <v>41</v>
      </c>
      <c r="C194" s="105" t="s">
        <v>980</v>
      </c>
      <c r="D194" s="96" t="s">
        <v>981</v>
      </c>
      <c r="E194" s="97">
        <v>2022</v>
      </c>
      <c r="F194" s="98" t="s">
        <v>982</v>
      </c>
      <c r="G194" s="99" t="s">
        <v>983</v>
      </c>
      <c r="H194" s="100" t="s">
        <v>1132</v>
      </c>
      <c r="I194" s="101" t="s">
        <v>108</v>
      </c>
      <c r="J194" s="102" t="s">
        <v>695</v>
      </c>
      <c r="K194" s="104" t="s">
        <v>545</v>
      </c>
      <c r="L194" s="104" t="s">
        <v>545</v>
      </c>
      <c r="M194" s="104">
        <v>1424.79</v>
      </c>
      <c r="N194" s="104">
        <v>5038.51</v>
      </c>
    </row>
    <row r="195" spans="1:14" s="81" customFormat="1" x14ac:dyDescent="0.25">
      <c r="A195" s="74" t="s">
        <v>41</v>
      </c>
      <c r="B195" s="74" t="s">
        <v>41</v>
      </c>
      <c r="C195" s="105" t="s">
        <v>3944</v>
      </c>
      <c r="D195" s="96" t="s">
        <v>3945</v>
      </c>
      <c r="E195" s="97">
        <v>2023</v>
      </c>
      <c r="F195" s="98" t="s">
        <v>676</v>
      </c>
      <c r="G195" s="99" t="s">
        <v>280</v>
      </c>
      <c r="H195" s="100" t="s">
        <v>1133</v>
      </c>
      <c r="I195" s="101" t="s">
        <v>281</v>
      </c>
      <c r="J195" s="102" t="s">
        <v>736</v>
      </c>
      <c r="K195" s="104" t="s">
        <v>634</v>
      </c>
      <c r="L195" s="104" t="s">
        <v>634</v>
      </c>
      <c r="M195" s="104">
        <v>1360.07</v>
      </c>
      <c r="N195" s="104">
        <v>3166.66</v>
      </c>
    </row>
    <row r="196" spans="1:14" s="81" customFormat="1" x14ac:dyDescent="0.25">
      <c r="A196" s="74" t="s">
        <v>41</v>
      </c>
      <c r="B196" s="74" t="s">
        <v>41</v>
      </c>
      <c r="C196" s="105" t="s">
        <v>659</v>
      </c>
      <c r="D196" s="96" t="s">
        <v>4</v>
      </c>
      <c r="E196" s="97">
        <v>2020</v>
      </c>
      <c r="F196" s="98" t="s">
        <v>66</v>
      </c>
      <c r="G196" s="99" t="s">
        <v>186</v>
      </c>
      <c r="H196" s="100" t="s">
        <v>3909</v>
      </c>
      <c r="I196" s="101" t="s">
        <v>179</v>
      </c>
      <c r="J196" s="102" t="s">
        <v>812</v>
      </c>
      <c r="K196" s="104" t="s">
        <v>545</v>
      </c>
      <c r="L196" s="104" t="s">
        <v>545</v>
      </c>
      <c r="M196" s="104">
        <v>1328.3</v>
      </c>
      <c r="N196" s="104">
        <v>3222.5716040000002</v>
      </c>
    </row>
    <row r="197" spans="1:14" s="81" customFormat="1" x14ac:dyDescent="0.25">
      <c r="A197" s="74" t="s">
        <v>41</v>
      </c>
      <c r="B197" s="74" t="s">
        <v>41</v>
      </c>
      <c r="C197" s="105" t="s">
        <v>691</v>
      </c>
      <c r="D197" s="96" t="s">
        <v>21</v>
      </c>
      <c r="E197" s="97">
        <v>2019</v>
      </c>
      <c r="F197" s="98" t="s">
        <v>75</v>
      </c>
      <c r="G197" s="99" t="s">
        <v>312</v>
      </c>
      <c r="H197" s="100" t="s">
        <v>1134</v>
      </c>
      <c r="I197" s="101" t="s">
        <v>313</v>
      </c>
      <c r="J197" s="102" t="s">
        <v>757</v>
      </c>
      <c r="K197" s="104" t="s">
        <v>634</v>
      </c>
      <c r="L197" s="104" t="s">
        <v>634</v>
      </c>
      <c r="M197" s="104">
        <v>1236.43</v>
      </c>
      <c r="N197" s="104">
        <v>3029.39</v>
      </c>
    </row>
    <row r="198" spans="1:14" s="81" customFormat="1" x14ac:dyDescent="0.25">
      <c r="A198" s="74" t="s">
        <v>41</v>
      </c>
      <c r="B198" s="74" t="s">
        <v>41</v>
      </c>
      <c r="C198" s="105" t="s">
        <v>3944</v>
      </c>
      <c r="D198" s="96" t="s">
        <v>3945</v>
      </c>
      <c r="E198" s="97">
        <v>2023</v>
      </c>
      <c r="F198" s="98" t="s">
        <v>676</v>
      </c>
      <c r="G198" s="99" t="s">
        <v>280</v>
      </c>
      <c r="H198" s="100" t="s">
        <v>1135</v>
      </c>
      <c r="I198" s="101" t="s">
        <v>281</v>
      </c>
      <c r="J198" s="102" t="s">
        <v>793</v>
      </c>
      <c r="K198" s="104" t="s">
        <v>634</v>
      </c>
      <c r="L198" s="104" t="s">
        <v>634</v>
      </c>
      <c r="M198" s="104">
        <v>1360.07</v>
      </c>
      <c r="N198" s="104">
        <v>3166.66</v>
      </c>
    </row>
    <row r="199" spans="1:14" s="81" customFormat="1" x14ac:dyDescent="0.25">
      <c r="A199" s="74" t="s">
        <v>41</v>
      </c>
      <c r="B199" s="74" t="s">
        <v>41</v>
      </c>
      <c r="C199" s="105" t="s">
        <v>719</v>
      </c>
      <c r="D199" s="96" t="s">
        <v>720</v>
      </c>
      <c r="E199" s="97">
        <v>2022</v>
      </c>
      <c r="F199" s="98" t="s">
        <v>75</v>
      </c>
      <c r="G199" s="99" t="s">
        <v>312</v>
      </c>
      <c r="H199" s="100" t="s">
        <v>1136</v>
      </c>
      <c r="I199" s="101" t="s">
        <v>257</v>
      </c>
      <c r="J199" s="102" t="s">
        <v>841</v>
      </c>
      <c r="K199" s="104" t="s">
        <v>634</v>
      </c>
      <c r="L199" s="104" t="s">
        <v>634</v>
      </c>
      <c r="M199" s="104">
        <v>1608.3</v>
      </c>
      <c r="N199" s="104">
        <v>2883.44</v>
      </c>
    </row>
    <row r="200" spans="1:14" s="81" customFormat="1" x14ac:dyDescent="0.25">
      <c r="A200" s="74" t="s">
        <v>41</v>
      </c>
      <c r="B200" s="74" t="s">
        <v>41</v>
      </c>
      <c r="C200" s="105" t="s">
        <v>670</v>
      </c>
      <c r="D200" s="96" t="s">
        <v>12</v>
      </c>
      <c r="E200" s="97">
        <v>2021</v>
      </c>
      <c r="F200" s="98" t="s">
        <v>66</v>
      </c>
      <c r="G200" s="99" t="s">
        <v>186</v>
      </c>
      <c r="H200" s="100" t="s">
        <v>1137</v>
      </c>
      <c r="I200" s="101" t="s">
        <v>162</v>
      </c>
      <c r="J200" s="102" t="s">
        <v>671</v>
      </c>
      <c r="K200" s="104" t="s">
        <v>634</v>
      </c>
      <c r="L200" s="104" t="s">
        <v>634</v>
      </c>
      <c r="M200" s="104">
        <v>2199.12</v>
      </c>
      <c r="N200" s="104">
        <v>2415.1999999999998</v>
      </c>
    </row>
    <row r="201" spans="1:14" s="81" customFormat="1" x14ac:dyDescent="0.25">
      <c r="A201" s="74" t="s">
        <v>41</v>
      </c>
      <c r="B201" s="74" t="s">
        <v>41</v>
      </c>
      <c r="C201" s="105" t="s">
        <v>51</v>
      </c>
      <c r="D201" s="96" t="s">
        <v>1</v>
      </c>
      <c r="E201" s="97">
        <v>2020</v>
      </c>
      <c r="F201" s="98" t="s">
        <v>67</v>
      </c>
      <c r="G201" s="99" t="s">
        <v>193</v>
      </c>
      <c r="H201" s="100" t="s">
        <v>1138</v>
      </c>
      <c r="I201" s="101" t="s">
        <v>194</v>
      </c>
      <c r="J201" s="102" t="s">
        <v>742</v>
      </c>
      <c r="K201" s="104" t="s">
        <v>545</v>
      </c>
      <c r="L201" s="104" t="s">
        <v>545</v>
      </c>
      <c r="M201" s="104">
        <v>1434.67</v>
      </c>
      <c r="N201" s="104">
        <v>5022.6400000000003</v>
      </c>
    </row>
    <row r="202" spans="1:14" s="81" customFormat="1" x14ac:dyDescent="0.25">
      <c r="A202" s="74" t="s">
        <v>41</v>
      </c>
      <c r="B202" s="74" t="s">
        <v>41</v>
      </c>
      <c r="C202" s="105" t="s">
        <v>668</v>
      </c>
      <c r="D202" s="96" t="s">
        <v>10</v>
      </c>
      <c r="E202" s="97">
        <v>2019</v>
      </c>
      <c r="F202" s="98" t="s">
        <v>76</v>
      </c>
      <c r="G202" s="99" t="s">
        <v>328</v>
      </c>
      <c r="H202" s="100" t="s">
        <v>1139</v>
      </c>
      <c r="I202" s="101" t="s">
        <v>179</v>
      </c>
      <c r="J202" s="102" t="s">
        <v>758</v>
      </c>
      <c r="K202" s="104" t="s">
        <v>545</v>
      </c>
      <c r="L202" s="104" t="s">
        <v>545</v>
      </c>
      <c r="M202" s="104">
        <v>1122.2</v>
      </c>
      <c r="N202" s="104">
        <v>3112.55</v>
      </c>
    </row>
    <row r="203" spans="1:14" s="81" customFormat="1" x14ac:dyDescent="0.25">
      <c r="A203" s="74" t="s">
        <v>41</v>
      </c>
      <c r="B203" s="74" t="s">
        <v>41</v>
      </c>
      <c r="C203" s="105" t="s">
        <v>706</v>
      </c>
      <c r="D203" s="96" t="s">
        <v>568</v>
      </c>
      <c r="E203" s="97">
        <v>2022</v>
      </c>
      <c r="F203" s="98" t="s">
        <v>61</v>
      </c>
      <c r="G203" s="99" t="s">
        <v>102</v>
      </c>
      <c r="H203" s="100" t="s">
        <v>1141</v>
      </c>
      <c r="I203" s="101" t="s">
        <v>86</v>
      </c>
      <c r="J203" s="102" t="s">
        <v>759</v>
      </c>
      <c r="K203" s="104" t="s">
        <v>634</v>
      </c>
      <c r="L203" s="104" t="s">
        <v>634</v>
      </c>
      <c r="M203" s="104">
        <v>2658.79</v>
      </c>
      <c r="N203" s="104">
        <v>5098.95</v>
      </c>
    </row>
    <row r="204" spans="1:14" s="81" customFormat="1" x14ac:dyDescent="0.25">
      <c r="A204" s="74" t="s">
        <v>41</v>
      </c>
      <c r="B204" s="74" t="s">
        <v>41</v>
      </c>
      <c r="C204" s="105" t="s">
        <v>1013</v>
      </c>
      <c r="D204" s="96" t="s">
        <v>1014</v>
      </c>
      <c r="E204" s="97">
        <v>2023</v>
      </c>
      <c r="F204" s="98" t="s">
        <v>64</v>
      </c>
      <c r="G204" s="99" t="s">
        <v>159</v>
      </c>
      <c r="H204" s="100" t="s">
        <v>1142</v>
      </c>
      <c r="I204" s="101" t="s">
        <v>93</v>
      </c>
      <c r="J204" s="102" t="s">
        <v>163</v>
      </c>
      <c r="K204" s="104" t="s">
        <v>634</v>
      </c>
      <c r="L204" s="104" t="s">
        <v>634</v>
      </c>
      <c r="M204" s="104">
        <v>2315.0500000000002</v>
      </c>
      <c r="N204" s="104">
        <v>5306.7800000000007</v>
      </c>
    </row>
    <row r="205" spans="1:14" s="81" customFormat="1" x14ac:dyDescent="0.25">
      <c r="A205" s="74" t="s">
        <v>41</v>
      </c>
      <c r="B205" s="74" t="s">
        <v>41</v>
      </c>
      <c r="C205" s="105" t="s">
        <v>922</v>
      </c>
      <c r="D205" s="96" t="s">
        <v>923</v>
      </c>
      <c r="E205" s="97">
        <v>2023</v>
      </c>
      <c r="F205" s="98" t="s">
        <v>61</v>
      </c>
      <c r="G205" s="99" t="s">
        <v>102</v>
      </c>
      <c r="H205" s="100" t="s">
        <v>3922</v>
      </c>
      <c r="I205" s="101" t="s">
        <v>3890</v>
      </c>
      <c r="J205" s="102" t="s">
        <v>688</v>
      </c>
      <c r="K205" s="104" t="s">
        <v>634</v>
      </c>
      <c r="L205" s="104" t="s">
        <v>634</v>
      </c>
      <c r="M205" s="104">
        <v>1858.89</v>
      </c>
      <c r="N205" s="104">
        <v>3243.81</v>
      </c>
    </row>
    <row r="206" spans="1:14" s="81" customFormat="1" x14ac:dyDescent="0.25">
      <c r="A206" s="74" t="s">
        <v>41</v>
      </c>
      <c r="B206" s="74" t="s">
        <v>41</v>
      </c>
      <c r="C206" s="105" t="s">
        <v>761</v>
      </c>
      <c r="D206" s="96" t="s">
        <v>35</v>
      </c>
      <c r="E206" s="97">
        <v>2018</v>
      </c>
      <c r="F206" s="98" t="s">
        <v>59</v>
      </c>
      <c r="G206" s="99" t="s">
        <v>82</v>
      </c>
      <c r="H206" s="100" t="s">
        <v>1143</v>
      </c>
      <c r="I206" s="101" t="s">
        <v>129</v>
      </c>
      <c r="J206" s="102" t="s">
        <v>762</v>
      </c>
      <c r="K206" s="104" t="s">
        <v>634</v>
      </c>
      <c r="L206" s="104" t="s">
        <v>634</v>
      </c>
      <c r="M206" s="104">
        <v>1326.25</v>
      </c>
      <c r="N206" s="104">
        <v>2601.58</v>
      </c>
    </row>
    <row r="207" spans="1:14" s="81" customFormat="1" x14ac:dyDescent="0.25">
      <c r="A207" s="74" t="s">
        <v>41</v>
      </c>
      <c r="B207" s="74" t="s">
        <v>41</v>
      </c>
      <c r="C207" s="105" t="s">
        <v>659</v>
      </c>
      <c r="D207" s="96" t="s">
        <v>4</v>
      </c>
      <c r="E207" s="97">
        <v>2020</v>
      </c>
      <c r="F207" s="98" t="s">
        <v>66</v>
      </c>
      <c r="G207" s="99" t="s">
        <v>186</v>
      </c>
      <c r="H207" s="100" t="s">
        <v>1144</v>
      </c>
      <c r="I207" s="101" t="s">
        <v>179</v>
      </c>
      <c r="J207" s="102" t="s">
        <v>422</v>
      </c>
      <c r="K207" s="104" t="s">
        <v>545</v>
      </c>
      <c r="L207" s="104" t="s">
        <v>545</v>
      </c>
      <c r="M207" s="104">
        <v>1445.71</v>
      </c>
      <c r="N207" s="104">
        <v>3525.9695380000003</v>
      </c>
    </row>
    <row r="208" spans="1:14" s="81" customFormat="1" x14ac:dyDescent="0.25">
      <c r="A208" s="74" t="s">
        <v>41</v>
      </c>
      <c r="B208" s="74" t="s">
        <v>41</v>
      </c>
      <c r="C208" s="105" t="s">
        <v>922</v>
      </c>
      <c r="D208" s="96" t="s">
        <v>923</v>
      </c>
      <c r="E208" s="97">
        <v>2023</v>
      </c>
      <c r="F208" s="98" t="s">
        <v>61</v>
      </c>
      <c r="G208" s="99" t="s">
        <v>102</v>
      </c>
      <c r="H208" s="100" t="s">
        <v>1145</v>
      </c>
      <c r="I208" s="101" t="s">
        <v>99</v>
      </c>
      <c r="J208" s="102" t="s">
        <v>763</v>
      </c>
      <c r="K208" s="104" t="s">
        <v>634</v>
      </c>
      <c r="L208" s="104" t="s">
        <v>634</v>
      </c>
      <c r="M208" s="104">
        <v>2763.62</v>
      </c>
      <c r="N208" s="104">
        <v>5035.1899999999996</v>
      </c>
    </row>
    <row r="209" spans="1:14" s="81" customFormat="1" x14ac:dyDescent="0.25">
      <c r="A209" s="74" t="s">
        <v>41</v>
      </c>
      <c r="B209" s="74" t="s">
        <v>41</v>
      </c>
      <c r="C209" s="105" t="s">
        <v>660</v>
      </c>
      <c r="D209" s="96" t="s">
        <v>5</v>
      </c>
      <c r="E209" s="97">
        <v>2020</v>
      </c>
      <c r="F209" s="98" t="s">
        <v>61</v>
      </c>
      <c r="G209" s="99" t="s">
        <v>102</v>
      </c>
      <c r="H209" s="100" t="s">
        <v>1149</v>
      </c>
      <c r="I209" s="101" t="s">
        <v>99</v>
      </c>
      <c r="J209" s="102" t="s">
        <v>661</v>
      </c>
      <c r="K209" s="104" t="s">
        <v>634</v>
      </c>
      <c r="L209" s="104" t="s">
        <v>634</v>
      </c>
      <c r="M209" s="104">
        <v>2026.8000000000002</v>
      </c>
      <c r="N209" s="104">
        <v>4395.5892261097952</v>
      </c>
    </row>
    <row r="210" spans="1:14" s="81" customFormat="1" x14ac:dyDescent="0.25">
      <c r="A210" s="74" t="s">
        <v>41</v>
      </c>
      <c r="B210" s="74" t="s">
        <v>41</v>
      </c>
      <c r="C210" s="105" t="s">
        <v>49</v>
      </c>
      <c r="D210" s="96" t="s">
        <v>13</v>
      </c>
      <c r="E210" s="97">
        <v>2019</v>
      </c>
      <c r="F210" s="98" t="s">
        <v>65</v>
      </c>
      <c r="G210" s="99" t="s">
        <v>176</v>
      </c>
      <c r="H210" s="100" t="s">
        <v>1150</v>
      </c>
      <c r="I210" s="101" t="s">
        <v>181</v>
      </c>
      <c r="J210" s="102" t="s">
        <v>748</v>
      </c>
      <c r="K210" s="104" t="s">
        <v>545</v>
      </c>
      <c r="L210" s="104" t="s">
        <v>545</v>
      </c>
      <c r="M210" s="104">
        <v>1981.6</v>
      </c>
      <c r="N210" s="104">
        <v>9099</v>
      </c>
    </row>
    <row r="211" spans="1:14" s="81" customFormat="1" x14ac:dyDescent="0.25">
      <c r="A211" s="74" t="s">
        <v>41</v>
      </c>
      <c r="B211" s="74" t="s">
        <v>41</v>
      </c>
      <c r="C211" s="105" t="s">
        <v>668</v>
      </c>
      <c r="D211" s="96" t="s">
        <v>10</v>
      </c>
      <c r="E211" s="97">
        <v>2019</v>
      </c>
      <c r="F211" s="98" t="s">
        <v>76</v>
      </c>
      <c r="G211" s="99" t="s">
        <v>328</v>
      </c>
      <c r="H211" s="100" t="s">
        <v>1151</v>
      </c>
      <c r="I211" s="101" t="s">
        <v>179</v>
      </c>
      <c r="J211" s="102" t="s">
        <v>622</v>
      </c>
      <c r="K211" s="104" t="s">
        <v>545</v>
      </c>
      <c r="L211" s="104" t="s">
        <v>545</v>
      </c>
      <c r="M211" s="104">
        <v>1122.2</v>
      </c>
      <c r="N211" s="104">
        <v>3112.55</v>
      </c>
    </row>
    <row r="212" spans="1:14" s="81" customFormat="1" x14ac:dyDescent="0.25">
      <c r="A212" s="74" t="s">
        <v>41</v>
      </c>
      <c r="B212" s="74" t="s">
        <v>41</v>
      </c>
      <c r="C212" s="105" t="s">
        <v>744</v>
      </c>
      <c r="D212" s="96" t="s">
        <v>29</v>
      </c>
      <c r="E212" s="97">
        <v>2021</v>
      </c>
      <c r="F212" s="98" t="s">
        <v>64</v>
      </c>
      <c r="G212" s="99" t="s">
        <v>159</v>
      </c>
      <c r="H212" s="100" t="s">
        <v>1152</v>
      </c>
      <c r="I212" s="101" t="s">
        <v>95</v>
      </c>
      <c r="J212" s="102" t="s">
        <v>745</v>
      </c>
      <c r="K212" s="104" t="s">
        <v>634</v>
      </c>
      <c r="L212" s="104" t="s">
        <v>634</v>
      </c>
      <c r="M212" s="104">
        <v>3272.21</v>
      </c>
      <c r="N212" s="104">
        <v>7729.51</v>
      </c>
    </row>
    <row r="213" spans="1:14" s="81" customFormat="1" x14ac:dyDescent="0.25">
      <c r="A213" s="74" t="s">
        <v>41</v>
      </c>
      <c r="B213" s="74" t="s">
        <v>41</v>
      </c>
      <c r="C213" s="105" t="s">
        <v>929</v>
      </c>
      <c r="D213" s="96" t="s">
        <v>930</v>
      </c>
      <c r="E213" s="97">
        <v>2018</v>
      </c>
      <c r="F213" s="98" t="s">
        <v>61</v>
      </c>
      <c r="G213" s="99" t="s">
        <v>102</v>
      </c>
      <c r="H213" s="100" t="s">
        <v>1153</v>
      </c>
      <c r="I213" s="101" t="s">
        <v>179</v>
      </c>
      <c r="J213" s="102" t="s">
        <v>218</v>
      </c>
      <c r="K213" s="104" t="s">
        <v>547</v>
      </c>
      <c r="L213" s="104" t="s">
        <v>547</v>
      </c>
      <c r="M213" s="104">
        <v>1426.32</v>
      </c>
      <c r="N213" s="104">
        <v>2530.5</v>
      </c>
    </row>
    <row r="214" spans="1:14" s="81" customFormat="1" x14ac:dyDescent="0.25">
      <c r="A214" s="74" t="s">
        <v>41</v>
      </c>
      <c r="B214" s="74" t="s">
        <v>41</v>
      </c>
      <c r="C214" s="105" t="s">
        <v>754</v>
      </c>
      <c r="D214" s="96" t="s">
        <v>755</v>
      </c>
      <c r="E214" s="97">
        <v>2022</v>
      </c>
      <c r="F214" s="98" t="s">
        <v>77</v>
      </c>
      <c r="G214" s="99" t="s">
        <v>403</v>
      </c>
      <c r="H214" s="100" t="s">
        <v>1154</v>
      </c>
      <c r="I214" s="101" t="s">
        <v>179</v>
      </c>
      <c r="J214" s="102" t="s">
        <v>873</v>
      </c>
      <c r="K214" s="104" t="s">
        <v>545</v>
      </c>
      <c r="L214" s="104" t="s">
        <v>545</v>
      </c>
      <c r="M214" s="104">
        <v>1328.3</v>
      </c>
      <c r="N214" s="104">
        <v>3165.25</v>
      </c>
    </row>
    <row r="215" spans="1:14" s="81" customFormat="1" x14ac:dyDescent="0.25">
      <c r="A215" s="74" t="s">
        <v>41</v>
      </c>
      <c r="B215" s="74" t="s">
        <v>41</v>
      </c>
      <c r="C215" s="105" t="s">
        <v>922</v>
      </c>
      <c r="D215" s="96" t="s">
        <v>923</v>
      </c>
      <c r="E215" s="97">
        <v>2023</v>
      </c>
      <c r="F215" s="98" t="s">
        <v>61</v>
      </c>
      <c r="G215" s="99" t="s">
        <v>102</v>
      </c>
      <c r="H215" s="100" t="s">
        <v>3958</v>
      </c>
      <c r="I215" s="101" t="s">
        <v>3890</v>
      </c>
      <c r="J215" s="102" t="s">
        <v>804</v>
      </c>
      <c r="K215" s="104" t="s">
        <v>634</v>
      </c>
      <c r="L215" s="104" t="s">
        <v>634</v>
      </c>
      <c r="M215" s="104">
        <v>2425.2000000000003</v>
      </c>
      <c r="N215" s="104">
        <v>2132.9107600000002</v>
      </c>
    </row>
    <row r="216" spans="1:14" s="81" customFormat="1" x14ac:dyDescent="0.25">
      <c r="A216" s="74" t="s">
        <v>41</v>
      </c>
      <c r="B216" s="74" t="s">
        <v>41</v>
      </c>
      <c r="C216" s="105" t="s">
        <v>668</v>
      </c>
      <c r="D216" s="96" t="s">
        <v>10</v>
      </c>
      <c r="E216" s="97">
        <v>2019</v>
      </c>
      <c r="F216" s="98" t="s">
        <v>76</v>
      </c>
      <c r="G216" s="99" t="s">
        <v>328</v>
      </c>
      <c r="H216" s="100" t="s">
        <v>1155</v>
      </c>
      <c r="I216" s="101" t="s">
        <v>179</v>
      </c>
      <c r="J216" s="102" t="s">
        <v>359</v>
      </c>
      <c r="K216" s="104" t="s">
        <v>545</v>
      </c>
      <c r="L216" s="104" t="s">
        <v>545</v>
      </c>
      <c r="M216" s="104">
        <v>1122.2</v>
      </c>
      <c r="N216" s="104">
        <v>3112.55</v>
      </c>
    </row>
    <row r="217" spans="1:14" s="81" customFormat="1" x14ac:dyDescent="0.25">
      <c r="A217" s="74" t="s">
        <v>41</v>
      </c>
      <c r="B217" s="74" t="s">
        <v>41</v>
      </c>
      <c r="C217" s="105" t="s">
        <v>666</v>
      </c>
      <c r="D217" s="96" t="s">
        <v>9</v>
      </c>
      <c r="E217" s="97">
        <v>2020</v>
      </c>
      <c r="F217" s="98" t="s">
        <v>77</v>
      </c>
      <c r="G217" s="99" t="s">
        <v>403</v>
      </c>
      <c r="H217" s="100" t="s">
        <v>1156</v>
      </c>
      <c r="I217" s="101" t="s">
        <v>86</v>
      </c>
      <c r="J217" s="102" t="s">
        <v>764</v>
      </c>
      <c r="K217" s="104" t="s">
        <v>634</v>
      </c>
      <c r="L217" s="104" t="s">
        <v>634</v>
      </c>
      <c r="M217" s="104">
        <v>2477.4</v>
      </c>
      <c r="N217" s="104">
        <v>5476.86</v>
      </c>
    </row>
    <row r="218" spans="1:14" s="81" customFormat="1" x14ac:dyDescent="0.25">
      <c r="A218" s="74" t="s">
        <v>41</v>
      </c>
      <c r="B218" s="74" t="s">
        <v>41</v>
      </c>
      <c r="C218" s="105" t="s">
        <v>55</v>
      </c>
      <c r="D218" s="96" t="s">
        <v>6</v>
      </c>
      <c r="E218" s="97">
        <v>2018</v>
      </c>
      <c r="F218" s="98" t="s">
        <v>71</v>
      </c>
      <c r="G218" s="99" t="s">
        <v>264</v>
      </c>
      <c r="H218" s="100" t="s">
        <v>1157</v>
      </c>
      <c r="I218" s="101" t="s">
        <v>99</v>
      </c>
      <c r="J218" s="102" t="s">
        <v>678</v>
      </c>
      <c r="K218" s="104" t="s">
        <v>634</v>
      </c>
      <c r="L218" s="104" t="s">
        <v>634</v>
      </c>
      <c r="M218" s="104">
        <v>1727</v>
      </c>
      <c r="N218" s="104">
        <v>3452.47</v>
      </c>
    </row>
    <row r="219" spans="1:14" s="81" customFormat="1" x14ac:dyDescent="0.25">
      <c r="A219" s="74" t="s">
        <v>41</v>
      </c>
      <c r="B219" s="74" t="s">
        <v>41</v>
      </c>
      <c r="C219" s="105" t="s">
        <v>668</v>
      </c>
      <c r="D219" s="96" t="s">
        <v>10</v>
      </c>
      <c r="E219" s="97">
        <v>2019</v>
      </c>
      <c r="F219" s="98" t="s">
        <v>76</v>
      </c>
      <c r="G219" s="99" t="s">
        <v>328</v>
      </c>
      <c r="H219" s="100" t="s">
        <v>1158</v>
      </c>
      <c r="I219" s="101" t="s">
        <v>179</v>
      </c>
      <c r="J219" s="102" t="s">
        <v>631</v>
      </c>
      <c r="K219" s="104" t="s">
        <v>545</v>
      </c>
      <c r="L219" s="104" t="s">
        <v>545</v>
      </c>
      <c r="M219" s="104">
        <v>1122.2</v>
      </c>
      <c r="N219" s="104">
        <v>3112.55</v>
      </c>
    </row>
    <row r="220" spans="1:14" s="81" customFormat="1" x14ac:dyDescent="0.25">
      <c r="A220" s="74" t="s">
        <v>41</v>
      </c>
      <c r="B220" s="74" t="s">
        <v>41</v>
      </c>
      <c r="C220" s="105" t="s">
        <v>668</v>
      </c>
      <c r="D220" s="96" t="s">
        <v>10</v>
      </c>
      <c r="E220" s="97">
        <v>2019</v>
      </c>
      <c r="F220" s="98" t="s">
        <v>76</v>
      </c>
      <c r="G220" s="99" t="s">
        <v>328</v>
      </c>
      <c r="H220" s="100" t="s">
        <v>1159</v>
      </c>
      <c r="I220" s="101" t="s">
        <v>179</v>
      </c>
      <c r="J220" s="102" t="s">
        <v>765</v>
      </c>
      <c r="K220" s="104" t="s">
        <v>545</v>
      </c>
      <c r="L220" s="104" t="s">
        <v>545</v>
      </c>
      <c r="M220" s="104">
        <v>1122.2</v>
      </c>
      <c r="N220" s="104">
        <v>3112.55</v>
      </c>
    </row>
    <row r="221" spans="1:14" s="81" customFormat="1" x14ac:dyDescent="0.25">
      <c r="A221" s="74" t="s">
        <v>41</v>
      </c>
      <c r="B221" s="74" t="s">
        <v>41</v>
      </c>
      <c r="C221" s="105" t="s">
        <v>666</v>
      </c>
      <c r="D221" s="96" t="s">
        <v>9</v>
      </c>
      <c r="E221" s="97">
        <v>2020</v>
      </c>
      <c r="F221" s="98" t="s">
        <v>77</v>
      </c>
      <c r="G221" s="99" t="s">
        <v>403</v>
      </c>
      <c r="H221" s="100" t="s">
        <v>1160</v>
      </c>
      <c r="I221" s="101" t="s">
        <v>91</v>
      </c>
      <c r="J221" s="102" t="s">
        <v>667</v>
      </c>
      <c r="K221" s="104" t="s">
        <v>545</v>
      </c>
      <c r="L221" s="104" t="s">
        <v>545</v>
      </c>
      <c r="M221" s="104">
        <v>1302</v>
      </c>
      <c r="N221" s="104">
        <v>3510.95</v>
      </c>
    </row>
    <row r="222" spans="1:14" s="81" customFormat="1" x14ac:dyDescent="0.25">
      <c r="A222" s="74" t="s">
        <v>41</v>
      </c>
      <c r="B222" s="74" t="s">
        <v>41</v>
      </c>
      <c r="C222" s="105" t="s">
        <v>668</v>
      </c>
      <c r="D222" s="96" t="s">
        <v>10</v>
      </c>
      <c r="E222" s="97">
        <v>2019</v>
      </c>
      <c r="F222" s="98" t="s">
        <v>76</v>
      </c>
      <c r="G222" s="99" t="s">
        <v>328</v>
      </c>
      <c r="H222" s="100" t="s">
        <v>1161</v>
      </c>
      <c r="I222" s="101" t="s">
        <v>179</v>
      </c>
      <c r="J222" s="102" t="s">
        <v>652</v>
      </c>
      <c r="K222" s="104" t="s">
        <v>548</v>
      </c>
      <c r="L222" s="104" t="s">
        <v>548</v>
      </c>
      <c r="M222" s="104">
        <v>1122.2</v>
      </c>
      <c r="N222" s="104">
        <v>3112.55</v>
      </c>
    </row>
    <row r="223" spans="1:14" s="81" customFormat="1" x14ac:dyDescent="0.25">
      <c r="A223" s="74" t="s">
        <v>41</v>
      </c>
      <c r="B223" s="74" t="s">
        <v>41</v>
      </c>
      <c r="C223" s="105" t="s">
        <v>929</v>
      </c>
      <c r="D223" s="96" t="s">
        <v>930</v>
      </c>
      <c r="E223" s="97">
        <v>2018</v>
      </c>
      <c r="F223" s="98" t="s">
        <v>61</v>
      </c>
      <c r="G223" s="99" t="s">
        <v>102</v>
      </c>
      <c r="H223" s="100" t="s">
        <v>1162</v>
      </c>
      <c r="I223" s="101" t="s">
        <v>179</v>
      </c>
      <c r="J223" s="102" t="s">
        <v>1163</v>
      </c>
      <c r="K223" s="104" t="s">
        <v>547</v>
      </c>
      <c r="L223" s="104" t="s">
        <v>547</v>
      </c>
      <c r="M223" s="104">
        <v>1426.32</v>
      </c>
      <c r="N223" s="104">
        <v>2530.5</v>
      </c>
    </row>
    <row r="224" spans="1:14" s="81" customFormat="1" x14ac:dyDescent="0.25">
      <c r="A224" s="74" t="s">
        <v>41</v>
      </c>
      <c r="B224" s="74" t="s">
        <v>41</v>
      </c>
      <c r="C224" s="105" t="s">
        <v>51</v>
      </c>
      <c r="D224" s="96" t="s">
        <v>1</v>
      </c>
      <c r="E224" s="97">
        <v>2020</v>
      </c>
      <c r="F224" s="98" t="s">
        <v>67</v>
      </c>
      <c r="G224" s="99" t="s">
        <v>193</v>
      </c>
      <c r="H224" s="100" t="s">
        <v>1164</v>
      </c>
      <c r="I224" s="101" t="s">
        <v>194</v>
      </c>
      <c r="J224" s="102" t="s">
        <v>216</v>
      </c>
      <c r="K224" s="104" t="s">
        <v>545</v>
      </c>
      <c r="L224" s="104" t="s">
        <v>545</v>
      </c>
      <c r="M224" s="104">
        <v>1434.67</v>
      </c>
      <c r="N224" s="104">
        <v>5022.6400000000003</v>
      </c>
    </row>
    <row r="225" spans="1:14" s="81" customFormat="1" x14ac:dyDescent="0.25">
      <c r="A225" s="74" t="s">
        <v>41</v>
      </c>
      <c r="B225" s="74" t="s">
        <v>41</v>
      </c>
      <c r="C225" s="105" t="s">
        <v>744</v>
      </c>
      <c r="D225" s="96" t="s">
        <v>29</v>
      </c>
      <c r="E225" s="97">
        <v>2021</v>
      </c>
      <c r="F225" s="98" t="s">
        <v>64</v>
      </c>
      <c r="G225" s="99" t="s">
        <v>159</v>
      </c>
      <c r="H225" s="100" t="s">
        <v>1165</v>
      </c>
      <c r="I225" s="101" t="s">
        <v>93</v>
      </c>
      <c r="J225" s="102" t="s">
        <v>681</v>
      </c>
      <c r="K225" s="104" t="s">
        <v>634</v>
      </c>
      <c r="L225" s="104" t="s">
        <v>634</v>
      </c>
      <c r="M225" s="104">
        <v>2315.0500000000002</v>
      </c>
      <c r="N225" s="104">
        <v>5306.7800000000007</v>
      </c>
    </row>
    <row r="226" spans="1:14" s="81" customFormat="1" x14ac:dyDescent="0.25">
      <c r="A226" s="74" t="s">
        <v>41</v>
      </c>
      <c r="B226" s="74" t="s">
        <v>41</v>
      </c>
      <c r="C226" s="105" t="s">
        <v>55</v>
      </c>
      <c r="D226" s="96" t="s">
        <v>6</v>
      </c>
      <c r="E226" s="97">
        <v>2018</v>
      </c>
      <c r="F226" s="98" t="s">
        <v>71</v>
      </c>
      <c r="G226" s="99" t="s">
        <v>264</v>
      </c>
      <c r="H226" s="100" t="s">
        <v>1166</v>
      </c>
      <c r="I226" s="101" t="s">
        <v>99</v>
      </c>
      <c r="J226" s="102" t="s">
        <v>678</v>
      </c>
      <c r="K226" s="104" t="s">
        <v>634</v>
      </c>
      <c r="L226" s="104" t="s">
        <v>634</v>
      </c>
      <c r="M226" s="104">
        <v>1727</v>
      </c>
      <c r="N226" s="104">
        <v>3452.47</v>
      </c>
    </row>
    <row r="227" spans="1:14" s="81" customFormat="1" x14ac:dyDescent="0.25">
      <c r="A227" s="74" t="s">
        <v>41</v>
      </c>
      <c r="B227" s="74" t="s">
        <v>41</v>
      </c>
      <c r="C227" s="105" t="s">
        <v>51</v>
      </c>
      <c r="D227" s="96" t="s">
        <v>1</v>
      </c>
      <c r="E227" s="97">
        <v>2020</v>
      </c>
      <c r="F227" s="98" t="s">
        <v>67</v>
      </c>
      <c r="G227" s="99" t="s">
        <v>193</v>
      </c>
      <c r="H227" s="100" t="s">
        <v>1167</v>
      </c>
      <c r="I227" s="101" t="s">
        <v>194</v>
      </c>
      <c r="J227" s="102" t="s">
        <v>199</v>
      </c>
      <c r="K227" s="104" t="s">
        <v>545</v>
      </c>
      <c r="L227" s="104" t="s">
        <v>545</v>
      </c>
      <c r="M227" s="104">
        <v>1434.67</v>
      </c>
      <c r="N227" s="104">
        <v>5022.6400000000003</v>
      </c>
    </row>
    <row r="228" spans="1:14" s="81" customFormat="1" x14ac:dyDescent="0.25">
      <c r="A228" s="74" t="s">
        <v>41</v>
      </c>
      <c r="B228" s="74" t="s">
        <v>41</v>
      </c>
      <c r="C228" s="105" t="s">
        <v>706</v>
      </c>
      <c r="D228" s="96" t="s">
        <v>568</v>
      </c>
      <c r="E228" s="97">
        <v>2022</v>
      </c>
      <c r="F228" s="98" t="s">
        <v>61</v>
      </c>
      <c r="G228" s="99" t="s">
        <v>102</v>
      </c>
      <c r="H228" s="100" t="s">
        <v>1168</v>
      </c>
      <c r="I228" s="101" t="s">
        <v>86</v>
      </c>
      <c r="J228" s="102" t="s">
        <v>767</v>
      </c>
      <c r="K228" s="104" t="s">
        <v>634</v>
      </c>
      <c r="L228" s="104" t="s">
        <v>634</v>
      </c>
      <c r="M228" s="104">
        <v>2658.79</v>
      </c>
      <c r="N228" s="104">
        <v>5098.95</v>
      </c>
    </row>
    <row r="229" spans="1:14" s="81" customFormat="1" x14ac:dyDescent="0.25">
      <c r="A229" s="74" t="s">
        <v>41</v>
      </c>
      <c r="B229" s="74" t="s">
        <v>41</v>
      </c>
      <c r="C229" s="105" t="s">
        <v>51</v>
      </c>
      <c r="D229" s="96" t="s">
        <v>1</v>
      </c>
      <c r="E229" s="97">
        <v>2020</v>
      </c>
      <c r="F229" s="98" t="s">
        <v>67</v>
      </c>
      <c r="G229" s="99" t="s">
        <v>193</v>
      </c>
      <c r="H229" s="100" t="s">
        <v>1169</v>
      </c>
      <c r="I229" s="101" t="s">
        <v>194</v>
      </c>
      <c r="J229" s="102" t="s">
        <v>768</v>
      </c>
      <c r="K229" s="104" t="s">
        <v>545</v>
      </c>
      <c r="L229" s="104" t="s">
        <v>545</v>
      </c>
      <c r="M229" s="104">
        <v>1434.67</v>
      </c>
      <c r="N229" s="104">
        <v>5022.6400000000003</v>
      </c>
    </row>
    <row r="230" spans="1:14" s="81" customFormat="1" x14ac:dyDescent="0.25">
      <c r="A230" s="74" t="s">
        <v>41</v>
      </c>
      <c r="B230" s="74" t="s">
        <v>41</v>
      </c>
      <c r="C230" s="105" t="s">
        <v>668</v>
      </c>
      <c r="D230" s="96" t="s">
        <v>10</v>
      </c>
      <c r="E230" s="97">
        <v>2019</v>
      </c>
      <c r="F230" s="98" t="s">
        <v>76</v>
      </c>
      <c r="G230" s="99" t="s">
        <v>328</v>
      </c>
      <c r="H230" s="100" t="s">
        <v>1170</v>
      </c>
      <c r="I230" s="101" t="s">
        <v>179</v>
      </c>
      <c r="J230" s="102" t="s">
        <v>344</v>
      </c>
      <c r="K230" s="104" t="s">
        <v>545</v>
      </c>
      <c r="L230" s="104" t="s">
        <v>545</v>
      </c>
      <c r="M230" s="104">
        <v>1122.2</v>
      </c>
      <c r="N230" s="104">
        <v>3112.55</v>
      </c>
    </row>
    <row r="231" spans="1:14" s="81" customFormat="1" x14ac:dyDescent="0.25">
      <c r="A231" s="74" t="s">
        <v>41</v>
      </c>
      <c r="B231" s="74" t="s">
        <v>41</v>
      </c>
      <c r="C231" s="105" t="s">
        <v>48</v>
      </c>
      <c r="D231" s="96" t="s">
        <v>11</v>
      </c>
      <c r="E231" s="97">
        <v>2018</v>
      </c>
      <c r="F231" s="98" t="s">
        <v>59</v>
      </c>
      <c r="G231" s="99" t="s">
        <v>82</v>
      </c>
      <c r="H231" s="100" t="s">
        <v>1171</v>
      </c>
      <c r="I231" s="101" t="s">
        <v>99</v>
      </c>
      <c r="J231" s="102" t="s">
        <v>711</v>
      </c>
      <c r="K231" s="104" t="s">
        <v>634</v>
      </c>
      <c r="L231" s="104" t="s">
        <v>634</v>
      </c>
      <c r="M231" s="104">
        <v>2260.5700000000002</v>
      </c>
      <c r="N231" s="104">
        <v>4121.09</v>
      </c>
    </row>
    <row r="232" spans="1:14" s="81" customFormat="1" x14ac:dyDescent="0.25">
      <c r="A232" s="74" t="s">
        <v>41</v>
      </c>
      <c r="B232" s="74" t="s">
        <v>41</v>
      </c>
      <c r="C232" s="105" t="s">
        <v>3944</v>
      </c>
      <c r="D232" s="96" t="s">
        <v>3945</v>
      </c>
      <c r="E232" s="97">
        <v>2023</v>
      </c>
      <c r="F232" s="98" t="s">
        <v>676</v>
      </c>
      <c r="G232" s="99" t="s">
        <v>280</v>
      </c>
      <c r="H232" s="100" t="s">
        <v>1173</v>
      </c>
      <c r="I232" s="101" t="s">
        <v>281</v>
      </c>
      <c r="J232" s="102" t="s">
        <v>718</v>
      </c>
      <c r="K232" s="104" t="s">
        <v>634</v>
      </c>
      <c r="L232" s="104" t="s">
        <v>634</v>
      </c>
      <c r="M232" s="104">
        <v>1360.07</v>
      </c>
      <c r="N232" s="104">
        <v>3166.66</v>
      </c>
    </row>
    <row r="233" spans="1:14" s="81" customFormat="1" x14ac:dyDescent="0.25">
      <c r="A233" s="74" t="s">
        <v>41</v>
      </c>
      <c r="B233" s="74" t="s">
        <v>41</v>
      </c>
      <c r="C233" s="105" t="s">
        <v>48</v>
      </c>
      <c r="D233" s="96" t="s">
        <v>11</v>
      </c>
      <c r="E233" s="97">
        <v>2018</v>
      </c>
      <c r="F233" s="98" t="s">
        <v>59</v>
      </c>
      <c r="G233" s="99" t="s">
        <v>82</v>
      </c>
      <c r="H233" s="100" t="s">
        <v>1174</v>
      </c>
      <c r="I233" s="101" t="s">
        <v>131</v>
      </c>
      <c r="J233" s="102" t="s">
        <v>788</v>
      </c>
      <c r="K233" s="104" t="s">
        <v>634</v>
      </c>
      <c r="L233" s="104" t="s">
        <v>634</v>
      </c>
      <c r="M233" s="104">
        <v>2522.52</v>
      </c>
      <c r="N233" s="104">
        <v>4511.1400000000003</v>
      </c>
    </row>
    <row r="234" spans="1:14" s="81" customFormat="1" x14ac:dyDescent="0.25">
      <c r="A234" s="74" t="s">
        <v>41</v>
      </c>
      <c r="B234" s="74" t="s">
        <v>41</v>
      </c>
      <c r="C234" s="105" t="s">
        <v>751</v>
      </c>
      <c r="D234" s="96" t="s">
        <v>27</v>
      </c>
      <c r="E234" s="97">
        <v>2018</v>
      </c>
      <c r="F234" s="98" t="s">
        <v>72</v>
      </c>
      <c r="G234" s="99" t="s">
        <v>275</v>
      </c>
      <c r="H234" s="100" t="s">
        <v>1175</v>
      </c>
      <c r="I234" s="101" t="s">
        <v>277</v>
      </c>
      <c r="J234" s="102" t="s">
        <v>114</v>
      </c>
      <c r="K234" s="104" t="s">
        <v>634</v>
      </c>
      <c r="L234" s="104" t="s">
        <v>634</v>
      </c>
      <c r="M234" s="104">
        <v>1523.3</v>
      </c>
      <c r="N234" s="104">
        <v>3458.29</v>
      </c>
    </row>
    <row r="235" spans="1:14" s="81" customFormat="1" x14ac:dyDescent="0.25">
      <c r="A235" s="74" t="s">
        <v>41</v>
      </c>
      <c r="B235" s="74" t="s">
        <v>41</v>
      </c>
      <c r="C235" s="105" t="s">
        <v>706</v>
      </c>
      <c r="D235" s="96" t="s">
        <v>568</v>
      </c>
      <c r="E235" s="97">
        <v>2022</v>
      </c>
      <c r="F235" s="98" t="s">
        <v>61</v>
      </c>
      <c r="G235" s="99" t="s">
        <v>102</v>
      </c>
      <c r="H235" s="100" t="s">
        <v>1179</v>
      </c>
      <c r="I235" s="101" t="s">
        <v>103</v>
      </c>
      <c r="J235" s="102" t="s">
        <v>769</v>
      </c>
      <c r="K235" s="104" t="s">
        <v>634</v>
      </c>
      <c r="L235" s="104" t="s">
        <v>634</v>
      </c>
      <c r="M235" s="104">
        <v>2218.2600000000002</v>
      </c>
      <c r="N235" s="104">
        <v>4306.2299999999996</v>
      </c>
    </row>
    <row r="236" spans="1:14" s="81" customFormat="1" x14ac:dyDescent="0.25">
      <c r="A236" s="74" t="s">
        <v>41</v>
      </c>
      <c r="B236" s="74" t="s">
        <v>41</v>
      </c>
      <c r="C236" s="105" t="s">
        <v>3944</v>
      </c>
      <c r="D236" s="96" t="s">
        <v>3945</v>
      </c>
      <c r="E236" s="97">
        <v>2023</v>
      </c>
      <c r="F236" s="98" t="s">
        <v>676</v>
      </c>
      <c r="G236" s="99" t="s">
        <v>280</v>
      </c>
      <c r="H236" s="100" t="s">
        <v>1176</v>
      </c>
      <c r="I236" s="101" t="s">
        <v>281</v>
      </c>
      <c r="J236" s="102" t="s">
        <v>770</v>
      </c>
      <c r="K236" s="104" t="s">
        <v>634</v>
      </c>
      <c r="L236" s="104" t="s">
        <v>634</v>
      </c>
      <c r="M236" s="104">
        <v>1360.07</v>
      </c>
      <c r="N236" s="104">
        <v>3166.66</v>
      </c>
    </row>
    <row r="237" spans="1:14" s="81" customFormat="1" x14ac:dyDescent="0.25">
      <c r="A237" s="74" t="s">
        <v>41</v>
      </c>
      <c r="B237" s="74" t="s">
        <v>41</v>
      </c>
      <c r="C237" s="105" t="s">
        <v>3944</v>
      </c>
      <c r="D237" s="96" t="s">
        <v>3945</v>
      </c>
      <c r="E237" s="97">
        <v>2023</v>
      </c>
      <c r="F237" s="98" t="s">
        <v>676</v>
      </c>
      <c r="G237" s="99" t="s">
        <v>280</v>
      </c>
      <c r="H237" s="100" t="s">
        <v>1177</v>
      </c>
      <c r="I237" s="101" t="s">
        <v>283</v>
      </c>
      <c r="J237" s="102" t="s">
        <v>685</v>
      </c>
      <c r="K237" s="104" t="s">
        <v>634</v>
      </c>
      <c r="L237" s="104" t="s">
        <v>634</v>
      </c>
      <c r="M237" s="104">
        <v>2803.8272000000002</v>
      </c>
      <c r="N237" s="104">
        <v>5890.47</v>
      </c>
    </row>
    <row r="238" spans="1:14" s="81" customFormat="1" x14ac:dyDescent="0.25">
      <c r="A238" s="74" t="s">
        <v>41</v>
      </c>
      <c r="B238" s="74" t="s">
        <v>41</v>
      </c>
      <c r="C238" s="105" t="s">
        <v>691</v>
      </c>
      <c r="D238" s="96" t="s">
        <v>21</v>
      </c>
      <c r="E238" s="97">
        <v>2019</v>
      </c>
      <c r="F238" s="98" t="s">
        <v>75</v>
      </c>
      <c r="G238" s="99" t="s">
        <v>312</v>
      </c>
      <c r="H238" s="100" t="s">
        <v>1178</v>
      </c>
      <c r="I238" s="101" t="s">
        <v>313</v>
      </c>
      <c r="J238" s="102" t="s">
        <v>692</v>
      </c>
      <c r="K238" s="104" t="s">
        <v>634</v>
      </c>
      <c r="L238" s="104" t="s">
        <v>634</v>
      </c>
      <c r="M238" s="104">
        <v>1236.43</v>
      </c>
      <c r="N238" s="104">
        <v>3029.39</v>
      </c>
    </row>
    <row r="239" spans="1:14" s="81" customFormat="1" x14ac:dyDescent="0.25">
      <c r="A239" s="74" t="s">
        <v>41</v>
      </c>
      <c r="B239" s="74" t="s">
        <v>41</v>
      </c>
      <c r="C239" s="105" t="s">
        <v>706</v>
      </c>
      <c r="D239" s="96" t="s">
        <v>568</v>
      </c>
      <c r="E239" s="97">
        <v>2022</v>
      </c>
      <c r="F239" s="98" t="s">
        <v>61</v>
      </c>
      <c r="G239" s="99" t="s">
        <v>102</v>
      </c>
      <c r="H239" s="100" t="s">
        <v>1180</v>
      </c>
      <c r="I239" s="101" t="s">
        <v>103</v>
      </c>
      <c r="J239" s="102" t="s">
        <v>105</v>
      </c>
      <c r="K239" s="104" t="s">
        <v>634</v>
      </c>
      <c r="L239" s="104" t="s">
        <v>634</v>
      </c>
      <c r="M239" s="104">
        <v>2218.2600000000002</v>
      </c>
      <c r="N239" s="104">
        <v>4306.2299999999996</v>
      </c>
    </row>
    <row r="240" spans="1:14" s="81" customFormat="1" x14ac:dyDescent="0.25">
      <c r="A240" s="74" t="s">
        <v>41</v>
      </c>
      <c r="B240" s="74" t="s">
        <v>41</v>
      </c>
      <c r="C240" s="105" t="s">
        <v>719</v>
      </c>
      <c r="D240" s="96" t="s">
        <v>720</v>
      </c>
      <c r="E240" s="97">
        <v>2022</v>
      </c>
      <c r="F240" s="98" t="s">
        <v>75</v>
      </c>
      <c r="G240" s="99" t="s">
        <v>312</v>
      </c>
      <c r="H240" s="100" t="s">
        <v>1181</v>
      </c>
      <c r="I240" s="101" t="s">
        <v>257</v>
      </c>
      <c r="J240" s="102" t="s">
        <v>771</v>
      </c>
      <c r="K240" s="104" t="s">
        <v>634</v>
      </c>
      <c r="L240" s="104" t="s">
        <v>634</v>
      </c>
      <c r="M240" s="104">
        <v>1608.3</v>
      </c>
      <c r="N240" s="104">
        <v>2883.44</v>
      </c>
    </row>
    <row r="241" spans="1:14" s="81" customFormat="1" x14ac:dyDescent="0.25">
      <c r="A241" s="74" t="s">
        <v>41</v>
      </c>
      <c r="B241" s="74" t="s">
        <v>41</v>
      </c>
      <c r="C241" s="105" t="s">
        <v>775</v>
      </c>
      <c r="D241" s="96" t="s">
        <v>31</v>
      </c>
      <c r="E241" s="97">
        <v>2021</v>
      </c>
      <c r="F241" s="98" t="s">
        <v>75</v>
      </c>
      <c r="G241" s="99" t="s">
        <v>312</v>
      </c>
      <c r="H241" s="100" t="s">
        <v>3959</v>
      </c>
      <c r="I241" s="101" t="s">
        <v>516</v>
      </c>
      <c r="J241" s="102" t="s">
        <v>776</v>
      </c>
      <c r="K241" s="104" t="s">
        <v>634</v>
      </c>
      <c r="L241" s="104" t="s">
        <v>634</v>
      </c>
      <c r="M241" s="104">
        <v>2244.38</v>
      </c>
      <c r="N241" s="104">
        <v>4552.18</v>
      </c>
    </row>
    <row r="242" spans="1:14" s="81" customFormat="1" x14ac:dyDescent="0.25">
      <c r="A242" s="74" t="s">
        <v>41</v>
      </c>
      <c r="B242" s="74" t="s">
        <v>41</v>
      </c>
      <c r="C242" s="105" t="s">
        <v>706</v>
      </c>
      <c r="D242" s="96" t="s">
        <v>568</v>
      </c>
      <c r="E242" s="97">
        <v>2022</v>
      </c>
      <c r="F242" s="98" t="s">
        <v>61</v>
      </c>
      <c r="G242" s="99" t="s">
        <v>102</v>
      </c>
      <c r="H242" s="100" t="s">
        <v>1182</v>
      </c>
      <c r="I242" s="101" t="s">
        <v>103</v>
      </c>
      <c r="J242" s="102" t="s">
        <v>774</v>
      </c>
      <c r="K242" s="104" t="s">
        <v>634</v>
      </c>
      <c r="L242" s="104" t="s">
        <v>634</v>
      </c>
      <c r="M242" s="104">
        <v>2218.2600000000002</v>
      </c>
      <c r="N242" s="104">
        <v>4306.2299999999996</v>
      </c>
    </row>
    <row r="243" spans="1:14" s="81" customFormat="1" x14ac:dyDescent="0.25">
      <c r="A243" s="74" t="s">
        <v>41</v>
      </c>
      <c r="B243" s="74" t="s">
        <v>41</v>
      </c>
      <c r="C243" s="105" t="s">
        <v>1013</v>
      </c>
      <c r="D243" s="96" t="s">
        <v>1014</v>
      </c>
      <c r="E243" s="97">
        <v>2023</v>
      </c>
      <c r="F243" s="98" t="s">
        <v>64</v>
      </c>
      <c r="G243" s="99" t="s">
        <v>159</v>
      </c>
      <c r="H243" s="100" t="s">
        <v>1183</v>
      </c>
      <c r="I243" s="101" t="s">
        <v>93</v>
      </c>
      <c r="J243" s="102" t="s">
        <v>161</v>
      </c>
      <c r="K243" s="104" t="s">
        <v>634</v>
      </c>
      <c r="L243" s="104" t="s">
        <v>634</v>
      </c>
      <c r="M243" s="104">
        <v>2315.0500000000002</v>
      </c>
      <c r="N243" s="104">
        <v>5306.7800000000007</v>
      </c>
    </row>
    <row r="244" spans="1:14" s="81" customFormat="1" x14ac:dyDescent="0.25">
      <c r="A244" s="74" t="s">
        <v>41</v>
      </c>
      <c r="B244" s="74" t="s">
        <v>41</v>
      </c>
      <c r="C244" s="105" t="s">
        <v>3944</v>
      </c>
      <c r="D244" s="96" t="s">
        <v>3945</v>
      </c>
      <c r="E244" s="97">
        <v>2023</v>
      </c>
      <c r="F244" s="98" t="s">
        <v>676</v>
      </c>
      <c r="G244" s="99" t="s">
        <v>280</v>
      </c>
      <c r="H244" s="100" t="s">
        <v>1186</v>
      </c>
      <c r="I244" s="101" t="s">
        <v>281</v>
      </c>
      <c r="J244" s="102" t="s">
        <v>685</v>
      </c>
      <c r="K244" s="104" t="s">
        <v>634</v>
      </c>
      <c r="L244" s="104" t="s">
        <v>634</v>
      </c>
      <c r="M244" s="104">
        <v>1360.07</v>
      </c>
      <c r="N244" s="104">
        <v>3166.66</v>
      </c>
    </row>
    <row r="245" spans="1:14" s="81" customFormat="1" x14ac:dyDescent="0.25">
      <c r="A245" s="74" t="s">
        <v>41</v>
      </c>
      <c r="B245" s="74" t="s">
        <v>41</v>
      </c>
      <c r="C245" s="105" t="s">
        <v>706</v>
      </c>
      <c r="D245" s="96" t="s">
        <v>568</v>
      </c>
      <c r="E245" s="97">
        <v>2022</v>
      </c>
      <c r="F245" s="98" t="s">
        <v>61</v>
      </c>
      <c r="G245" s="99" t="s">
        <v>102</v>
      </c>
      <c r="H245" s="100" t="s">
        <v>1187</v>
      </c>
      <c r="I245" s="101" t="s">
        <v>566</v>
      </c>
      <c r="J245" s="102" t="s">
        <v>695</v>
      </c>
      <c r="K245" s="104" t="s">
        <v>634</v>
      </c>
      <c r="L245" s="104" t="s">
        <v>634</v>
      </c>
      <c r="M245" s="104">
        <v>1780.99</v>
      </c>
      <c r="N245" s="104">
        <v>4414.75</v>
      </c>
    </row>
    <row r="246" spans="1:14" s="81" customFormat="1" x14ac:dyDescent="0.25">
      <c r="A246" s="74" t="s">
        <v>41</v>
      </c>
      <c r="B246" s="74" t="s">
        <v>41</v>
      </c>
      <c r="C246" s="105" t="s">
        <v>48</v>
      </c>
      <c r="D246" s="96" t="s">
        <v>11</v>
      </c>
      <c r="E246" s="97">
        <v>2018</v>
      </c>
      <c r="F246" s="98" t="s">
        <v>59</v>
      </c>
      <c r="G246" s="99" t="s">
        <v>82</v>
      </c>
      <c r="H246" s="100" t="s">
        <v>1188</v>
      </c>
      <c r="I246" s="101" t="s">
        <v>99</v>
      </c>
      <c r="J246" s="102" t="s">
        <v>667</v>
      </c>
      <c r="K246" s="104" t="s">
        <v>634</v>
      </c>
      <c r="L246" s="104" t="s">
        <v>634</v>
      </c>
      <c r="M246" s="104">
        <v>2260.5700000000002</v>
      </c>
      <c r="N246" s="104">
        <v>4121.09</v>
      </c>
    </row>
    <row r="247" spans="1:14" s="81" customFormat="1" x14ac:dyDescent="0.25">
      <c r="A247" s="74" t="s">
        <v>41</v>
      </c>
      <c r="B247" s="74" t="s">
        <v>41</v>
      </c>
      <c r="C247" s="105" t="s">
        <v>922</v>
      </c>
      <c r="D247" s="96" t="s">
        <v>923</v>
      </c>
      <c r="E247" s="97">
        <v>2023</v>
      </c>
      <c r="F247" s="98" t="s">
        <v>61</v>
      </c>
      <c r="G247" s="99" t="s">
        <v>102</v>
      </c>
      <c r="H247" s="100" t="s">
        <v>3960</v>
      </c>
      <c r="I247" s="101" t="s">
        <v>99</v>
      </c>
      <c r="J247" s="102" t="s">
        <v>807</v>
      </c>
      <c r="K247" s="104" t="s">
        <v>634</v>
      </c>
      <c r="L247" s="104" t="s">
        <v>634</v>
      </c>
      <c r="M247" s="104">
        <v>2763.62</v>
      </c>
      <c r="N247" s="104">
        <v>5035.1899999999996</v>
      </c>
    </row>
    <row r="248" spans="1:14" s="81" customFormat="1" x14ac:dyDescent="0.25">
      <c r="A248" s="74" t="s">
        <v>41</v>
      </c>
      <c r="B248" s="74" t="s">
        <v>41</v>
      </c>
      <c r="C248" s="105" t="s">
        <v>666</v>
      </c>
      <c r="D248" s="96" t="s">
        <v>9</v>
      </c>
      <c r="E248" s="97">
        <v>2020</v>
      </c>
      <c r="F248" s="98" t="s">
        <v>77</v>
      </c>
      <c r="G248" s="99" t="s">
        <v>403</v>
      </c>
      <c r="H248" s="100" t="s">
        <v>1189</v>
      </c>
      <c r="I248" s="101" t="s">
        <v>86</v>
      </c>
      <c r="J248" s="102" t="s">
        <v>667</v>
      </c>
      <c r="K248" s="104" t="s">
        <v>545</v>
      </c>
      <c r="L248" s="104" t="s">
        <v>545</v>
      </c>
      <c r="M248" s="104">
        <v>2477.4</v>
      </c>
      <c r="N248" s="104">
        <v>5476.86</v>
      </c>
    </row>
    <row r="249" spans="1:14" s="81" customFormat="1" x14ac:dyDescent="0.25">
      <c r="A249" s="74" t="s">
        <v>41</v>
      </c>
      <c r="B249" s="74" t="s">
        <v>41</v>
      </c>
      <c r="C249" s="105" t="s">
        <v>659</v>
      </c>
      <c r="D249" s="96" t="s">
        <v>4</v>
      </c>
      <c r="E249" s="97">
        <v>2020</v>
      </c>
      <c r="F249" s="98" t="s">
        <v>66</v>
      </c>
      <c r="G249" s="99" t="s">
        <v>186</v>
      </c>
      <c r="H249" s="100" t="s">
        <v>1190</v>
      </c>
      <c r="I249" s="101" t="s">
        <v>179</v>
      </c>
      <c r="J249" s="102" t="s">
        <v>423</v>
      </c>
      <c r="K249" s="104" t="s">
        <v>545</v>
      </c>
      <c r="L249" s="104" t="s">
        <v>545</v>
      </c>
      <c r="M249" s="104">
        <v>1592.3</v>
      </c>
      <c r="N249" s="104">
        <v>3776.9587280000001</v>
      </c>
    </row>
    <row r="250" spans="1:14" s="81" customFormat="1" x14ac:dyDescent="0.25">
      <c r="A250" s="74" t="s">
        <v>41</v>
      </c>
      <c r="B250" s="74" t="s">
        <v>41</v>
      </c>
      <c r="C250" s="105" t="s">
        <v>922</v>
      </c>
      <c r="D250" s="96" t="s">
        <v>923</v>
      </c>
      <c r="E250" s="97">
        <v>2023</v>
      </c>
      <c r="F250" s="98" t="s">
        <v>61</v>
      </c>
      <c r="G250" s="99" t="s">
        <v>102</v>
      </c>
      <c r="H250" s="100" t="s">
        <v>1191</v>
      </c>
      <c r="I250" s="101" t="s">
        <v>3946</v>
      </c>
      <c r="J250" s="102" t="s">
        <v>723</v>
      </c>
      <c r="K250" s="104" t="s">
        <v>634</v>
      </c>
      <c r="L250" s="104" t="s">
        <v>634</v>
      </c>
      <c r="M250" s="104">
        <v>2167.73</v>
      </c>
      <c r="N250" s="104">
        <v>5267.61</v>
      </c>
    </row>
    <row r="251" spans="1:14" s="81" customFormat="1" x14ac:dyDescent="0.25">
      <c r="A251" s="74" t="s">
        <v>41</v>
      </c>
      <c r="B251" s="74" t="s">
        <v>41</v>
      </c>
      <c r="C251" s="105" t="s">
        <v>691</v>
      </c>
      <c r="D251" s="96" t="s">
        <v>21</v>
      </c>
      <c r="E251" s="97">
        <v>2019</v>
      </c>
      <c r="F251" s="98" t="s">
        <v>75</v>
      </c>
      <c r="G251" s="99" t="s">
        <v>312</v>
      </c>
      <c r="H251" s="100" t="s">
        <v>1192</v>
      </c>
      <c r="I251" s="101" t="s">
        <v>313</v>
      </c>
      <c r="J251" s="102" t="s">
        <v>695</v>
      </c>
      <c r="K251" s="104" t="s">
        <v>634</v>
      </c>
      <c r="L251" s="104" t="s">
        <v>634</v>
      </c>
      <c r="M251" s="104">
        <v>1236.43</v>
      </c>
      <c r="N251" s="104">
        <v>3029.39</v>
      </c>
    </row>
    <row r="252" spans="1:14" s="81" customFormat="1" x14ac:dyDescent="0.25">
      <c r="A252" s="74" t="s">
        <v>41</v>
      </c>
      <c r="B252" s="74" t="s">
        <v>41</v>
      </c>
      <c r="C252" s="105" t="s">
        <v>691</v>
      </c>
      <c r="D252" s="96" t="s">
        <v>21</v>
      </c>
      <c r="E252" s="97">
        <v>2019</v>
      </c>
      <c r="F252" s="98" t="s">
        <v>75</v>
      </c>
      <c r="G252" s="99" t="s">
        <v>312</v>
      </c>
      <c r="H252" s="100" t="s">
        <v>1193</v>
      </c>
      <c r="I252" s="101" t="s">
        <v>313</v>
      </c>
      <c r="J252" s="102" t="s">
        <v>778</v>
      </c>
      <c r="K252" s="104" t="s">
        <v>634</v>
      </c>
      <c r="L252" s="104" t="s">
        <v>634</v>
      </c>
      <c r="M252" s="104">
        <v>1236.43</v>
      </c>
      <c r="N252" s="104">
        <v>3029.39</v>
      </c>
    </row>
    <row r="253" spans="1:14" s="81" customFormat="1" x14ac:dyDescent="0.25">
      <c r="A253" s="74" t="s">
        <v>41</v>
      </c>
      <c r="B253" s="74" t="s">
        <v>41</v>
      </c>
      <c r="C253" s="105" t="s">
        <v>706</v>
      </c>
      <c r="D253" s="96" t="s">
        <v>568</v>
      </c>
      <c r="E253" s="97">
        <v>2022</v>
      </c>
      <c r="F253" s="98" t="s">
        <v>61</v>
      </c>
      <c r="G253" s="99" t="s">
        <v>102</v>
      </c>
      <c r="H253" s="100" t="s">
        <v>1194</v>
      </c>
      <c r="I253" s="101" t="s">
        <v>86</v>
      </c>
      <c r="J253" s="102" t="s">
        <v>575</v>
      </c>
      <c r="K253" s="104" t="s">
        <v>634</v>
      </c>
      <c r="L253" s="104" t="s">
        <v>634</v>
      </c>
      <c r="M253" s="104">
        <v>2658.79</v>
      </c>
      <c r="N253" s="104">
        <v>5098.95</v>
      </c>
    </row>
    <row r="254" spans="1:14" s="81" customFormat="1" x14ac:dyDescent="0.25">
      <c r="A254" s="74" t="s">
        <v>41</v>
      </c>
      <c r="B254" s="74" t="s">
        <v>41</v>
      </c>
      <c r="C254" s="105" t="s">
        <v>668</v>
      </c>
      <c r="D254" s="96" t="s">
        <v>10</v>
      </c>
      <c r="E254" s="97">
        <v>2019</v>
      </c>
      <c r="F254" s="98" t="s">
        <v>76</v>
      </c>
      <c r="G254" s="99" t="s">
        <v>328</v>
      </c>
      <c r="H254" s="100" t="s">
        <v>1195</v>
      </c>
      <c r="I254" s="101" t="s">
        <v>179</v>
      </c>
      <c r="J254" s="102" t="s">
        <v>625</v>
      </c>
      <c r="K254" s="104" t="s">
        <v>545</v>
      </c>
      <c r="L254" s="104" t="s">
        <v>545</v>
      </c>
      <c r="M254" s="104">
        <v>1122.2</v>
      </c>
      <c r="N254" s="104">
        <v>3112.55</v>
      </c>
    </row>
    <row r="255" spans="1:14" s="81" customFormat="1" x14ac:dyDescent="0.25">
      <c r="A255" s="74" t="s">
        <v>41</v>
      </c>
      <c r="B255" s="74" t="s">
        <v>41</v>
      </c>
      <c r="C255" s="105" t="s">
        <v>659</v>
      </c>
      <c r="D255" s="96" t="s">
        <v>4</v>
      </c>
      <c r="E255" s="97">
        <v>2020</v>
      </c>
      <c r="F255" s="98" t="s">
        <v>66</v>
      </c>
      <c r="G255" s="99" t="s">
        <v>186</v>
      </c>
      <c r="H255" s="100" t="s">
        <v>1196</v>
      </c>
      <c r="I255" s="101" t="s">
        <v>179</v>
      </c>
      <c r="J255" s="102" t="s">
        <v>424</v>
      </c>
      <c r="K255" s="104" t="s">
        <v>634</v>
      </c>
      <c r="L255" s="104" t="s">
        <v>634</v>
      </c>
      <c r="M255" s="104">
        <v>1328.3</v>
      </c>
      <c r="N255" s="104">
        <v>3346.6917020000001</v>
      </c>
    </row>
    <row r="256" spans="1:14" s="81" customFormat="1" x14ac:dyDescent="0.25">
      <c r="A256" s="74" t="s">
        <v>41</v>
      </c>
      <c r="B256" s="74" t="s">
        <v>41</v>
      </c>
      <c r="C256" s="105" t="s">
        <v>980</v>
      </c>
      <c r="D256" s="96" t="s">
        <v>981</v>
      </c>
      <c r="E256" s="97">
        <v>2022</v>
      </c>
      <c r="F256" s="98" t="s">
        <v>982</v>
      </c>
      <c r="G256" s="99" t="s">
        <v>983</v>
      </c>
      <c r="H256" s="100" t="s">
        <v>1197</v>
      </c>
      <c r="I256" s="101" t="s">
        <v>108</v>
      </c>
      <c r="J256" s="102" t="s">
        <v>757</v>
      </c>
      <c r="K256" s="104" t="s">
        <v>545</v>
      </c>
      <c r="L256" s="104" t="s">
        <v>545</v>
      </c>
      <c r="M256" s="104">
        <v>1424.79</v>
      </c>
      <c r="N256" s="104">
        <v>5038.51</v>
      </c>
    </row>
    <row r="257" spans="1:14" s="81" customFormat="1" x14ac:dyDescent="0.25">
      <c r="A257" s="74" t="s">
        <v>41</v>
      </c>
      <c r="B257" s="74" t="s">
        <v>41</v>
      </c>
      <c r="C257" s="105" t="s">
        <v>55</v>
      </c>
      <c r="D257" s="96" t="s">
        <v>6</v>
      </c>
      <c r="E257" s="97">
        <v>2018</v>
      </c>
      <c r="F257" s="98" t="s">
        <v>71</v>
      </c>
      <c r="G257" s="99" t="s">
        <v>264</v>
      </c>
      <c r="H257" s="100" t="s">
        <v>1198</v>
      </c>
      <c r="I257" s="101" t="s">
        <v>99</v>
      </c>
      <c r="J257" s="102" t="s">
        <v>736</v>
      </c>
      <c r="K257" s="104" t="s">
        <v>634</v>
      </c>
      <c r="L257" s="104" t="s">
        <v>634</v>
      </c>
      <c r="M257" s="104">
        <v>1727</v>
      </c>
      <c r="N257" s="104">
        <v>3452.47</v>
      </c>
    </row>
    <row r="258" spans="1:14" s="81" customFormat="1" x14ac:dyDescent="0.25">
      <c r="A258" s="74" t="s">
        <v>41</v>
      </c>
      <c r="B258" s="74" t="s">
        <v>41</v>
      </c>
      <c r="C258" s="105" t="s">
        <v>1013</v>
      </c>
      <c r="D258" s="96" t="s">
        <v>1014</v>
      </c>
      <c r="E258" s="97">
        <v>2023</v>
      </c>
      <c r="F258" s="98" t="s">
        <v>64</v>
      </c>
      <c r="G258" s="99" t="s">
        <v>159</v>
      </c>
      <c r="H258" s="100" t="s">
        <v>1199</v>
      </c>
      <c r="I258" s="101" t="s">
        <v>95</v>
      </c>
      <c r="J258" s="102" t="s">
        <v>163</v>
      </c>
      <c r="K258" s="104" t="s">
        <v>634</v>
      </c>
      <c r="L258" s="104" t="s">
        <v>634</v>
      </c>
      <c r="M258" s="104">
        <v>3272.21</v>
      </c>
      <c r="N258" s="104">
        <v>7729.51</v>
      </c>
    </row>
    <row r="259" spans="1:14" s="81" customFormat="1" x14ac:dyDescent="0.25">
      <c r="A259" s="74" t="s">
        <v>41</v>
      </c>
      <c r="B259" s="74" t="s">
        <v>41</v>
      </c>
      <c r="C259" s="105" t="s">
        <v>922</v>
      </c>
      <c r="D259" s="96" t="s">
        <v>923</v>
      </c>
      <c r="E259" s="97">
        <v>2023</v>
      </c>
      <c r="F259" s="98" t="s">
        <v>61</v>
      </c>
      <c r="G259" s="99" t="s">
        <v>102</v>
      </c>
      <c r="H259" s="100" t="s">
        <v>1200</v>
      </c>
      <c r="I259" s="101" t="s">
        <v>3890</v>
      </c>
      <c r="J259" s="102" t="s">
        <v>730</v>
      </c>
      <c r="K259" s="104" t="s">
        <v>634</v>
      </c>
      <c r="L259" s="104" t="s">
        <v>634</v>
      </c>
      <c r="M259" s="104">
        <v>1858.89</v>
      </c>
      <c r="N259" s="104">
        <v>3243.81</v>
      </c>
    </row>
    <row r="260" spans="1:14" s="81" customFormat="1" x14ac:dyDescent="0.25">
      <c r="A260" s="74" t="s">
        <v>41</v>
      </c>
      <c r="B260" s="74" t="s">
        <v>41</v>
      </c>
      <c r="C260" s="105" t="s">
        <v>754</v>
      </c>
      <c r="D260" s="96" t="s">
        <v>755</v>
      </c>
      <c r="E260" s="97">
        <v>2022</v>
      </c>
      <c r="F260" s="98" t="s">
        <v>77</v>
      </c>
      <c r="G260" s="99" t="s">
        <v>403</v>
      </c>
      <c r="H260" s="100" t="s">
        <v>1201</v>
      </c>
      <c r="I260" s="101" t="s">
        <v>283</v>
      </c>
      <c r="J260" s="102" t="s">
        <v>815</v>
      </c>
      <c r="K260" s="104" t="s">
        <v>634</v>
      </c>
      <c r="L260" s="104" t="s">
        <v>634</v>
      </c>
      <c r="M260" s="104">
        <v>2004.85</v>
      </c>
      <c r="N260" s="104">
        <v>4237.18</v>
      </c>
    </row>
    <row r="261" spans="1:14" s="81" customFormat="1" x14ac:dyDescent="0.25">
      <c r="A261" s="74" t="s">
        <v>41</v>
      </c>
      <c r="B261" s="74" t="s">
        <v>41</v>
      </c>
      <c r="C261" s="105" t="s">
        <v>691</v>
      </c>
      <c r="D261" s="96" t="s">
        <v>21</v>
      </c>
      <c r="E261" s="97">
        <v>2019</v>
      </c>
      <c r="F261" s="98" t="s">
        <v>75</v>
      </c>
      <c r="G261" s="99" t="s">
        <v>312</v>
      </c>
      <c r="H261" s="100" t="s">
        <v>1202</v>
      </c>
      <c r="I261" s="101" t="s">
        <v>313</v>
      </c>
      <c r="J261" s="102" t="s">
        <v>768</v>
      </c>
      <c r="K261" s="104" t="s">
        <v>634</v>
      </c>
      <c r="L261" s="104" t="s">
        <v>634</v>
      </c>
      <c r="M261" s="104">
        <v>1236.43</v>
      </c>
      <c r="N261" s="104">
        <v>3029.39</v>
      </c>
    </row>
    <row r="262" spans="1:14" s="81" customFormat="1" x14ac:dyDescent="0.25">
      <c r="A262" s="74" t="s">
        <v>41</v>
      </c>
      <c r="B262" s="74" t="s">
        <v>41</v>
      </c>
      <c r="C262" s="105" t="s">
        <v>761</v>
      </c>
      <c r="D262" s="96" t="s">
        <v>35</v>
      </c>
      <c r="E262" s="97">
        <v>2018</v>
      </c>
      <c r="F262" s="98" t="s">
        <v>59</v>
      </c>
      <c r="G262" s="99" t="s">
        <v>82</v>
      </c>
      <c r="H262" s="100" t="s">
        <v>1203</v>
      </c>
      <c r="I262" s="101" t="s">
        <v>99</v>
      </c>
      <c r="J262" s="102" t="s">
        <v>779</v>
      </c>
      <c r="K262" s="104" t="s">
        <v>634</v>
      </c>
      <c r="L262" s="104" t="s">
        <v>634</v>
      </c>
      <c r="M262" s="104">
        <v>1727</v>
      </c>
      <c r="N262" s="104">
        <v>2407.96</v>
      </c>
    </row>
    <row r="263" spans="1:14" s="81" customFormat="1" x14ac:dyDescent="0.25">
      <c r="A263" s="74" t="s">
        <v>41</v>
      </c>
      <c r="B263" s="74" t="s">
        <v>41</v>
      </c>
      <c r="C263" s="105" t="s">
        <v>659</v>
      </c>
      <c r="D263" s="96" t="s">
        <v>4</v>
      </c>
      <c r="E263" s="97">
        <v>2020</v>
      </c>
      <c r="F263" s="98" t="s">
        <v>66</v>
      </c>
      <c r="G263" s="99" t="s">
        <v>186</v>
      </c>
      <c r="H263" s="100" t="s">
        <v>1204</v>
      </c>
      <c r="I263" s="101" t="s">
        <v>179</v>
      </c>
      <c r="J263" s="102" t="s">
        <v>425</v>
      </c>
      <c r="K263" s="104" t="s">
        <v>545</v>
      </c>
      <c r="L263" s="104" t="s">
        <v>545</v>
      </c>
      <c r="M263" s="104">
        <v>1445.71</v>
      </c>
      <c r="N263" s="104">
        <v>3525.9695380000003</v>
      </c>
    </row>
    <row r="264" spans="1:14" s="81" customFormat="1" x14ac:dyDescent="0.25">
      <c r="A264" s="74" t="s">
        <v>41</v>
      </c>
      <c r="B264" s="74" t="s">
        <v>41</v>
      </c>
      <c r="C264" s="105" t="s">
        <v>55</v>
      </c>
      <c r="D264" s="96" t="s">
        <v>6</v>
      </c>
      <c r="E264" s="97">
        <v>2018</v>
      </c>
      <c r="F264" s="98" t="s">
        <v>71</v>
      </c>
      <c r="G264" s="99" t="s">
        <v>264</v>
      </c>
      <c r="H264" s="100" t="s">
        <v>1207</v>
      </c>
      <c r="I264" s="101" t="s">
        <v>129</v>
      </c>
      <c r="J264" s="102" t="s">
        <v>736</v>
      </c>
      <c r="K264" s="104" t="s">
        <v>634</v>
      </c>
      <c r="L264" s="104" t="s">
        <v>634</v>
      </c>
      <c r="M264" s="104">
        <v>1298</v>
      </c>
      <c r="N264" s="104">
        <v>2742.53</v>
      </c>
    </row>
    <row r="265" spans="1:14" s="81" customFormat="1" x14ac:dyDescent="0.25">
      <c r="A265" s="74" t="s">
        <v>41</v>
      </c>
      <c r="B265" s="74" t="s">
        <v>41</v>
      </c>
      <c r="C265" s="105" t="s">
        <v>754</v>
      </c>
      <c r="D265" s="96" t="s">
        <v>755</v>
      </c>
      <c r="E265" s="97">
        <v>2022</v>
      </c>
      <c r="F265" s="98" t="s">
        <v>77</v>
      </c>
      <c r="G265" s="99" t="s">
        <v>403</v>
      </c>
      <c r="H265" s="100" t="s">
        <v>1208</v>
      </c>
      <c r="I265" s="101" t="s">
        <v>179</v>
      </c>
      <c r="J265" s="102" t="s">
        <v>806</v>
      </c>
      <c r="K265" s="104" t="s">
        <v>545</v>
      </c>
      <c r="L265" s="104" t="s">
        <v>545</v>
      </c>
      <c r="M265" s="104">
        <v>1328.3</v>
      </c>
      <c r="N265" s="104">
        <v>3165.25</v>
      </c>
    </row>
    <row r="266" spans="1:14" s="81" customFormat="1" x14ac:dyDescent="0.25">
      <c r="A266" s="74" t="s">
        <v>41</v>
      </c>
      <c r="B266" s="74" t="s">
        <v>41</v>
      </c>
      <c r="C266" s="105" t="s">
        <v>922</v>
      </c>
      <c r="D266" s="96" t="s">
        <v>923</v>
      </c>
      <c r="E266" s="97">
        <v>2023</v>
      </c>
      <c r="F266" s="98" t="s">
        <v>61</v>
      </c>
      <c r="G266" s="99" t="s">
        <v>102</v>
      </c>
      <c r="H266" s="100" t="s">
        <v>1209</v>
      </c>
      <c r="I266" s="101" t="s">
        <v>99</v>
      </c>
      <c r="J266" s="102" t="s">
        <v>737</v>
      </c>
      <c r="K266" s="104" t="s">
        <v>634</v>
      </c>
      <c r="L266" s="104" t="s">
        <v>634</v>
      </c>
      <c r="M266" s="104">
        <v>2763.62</v>
      </c>
      <c r="N266" s="104">
        <v>5035.1899999999996</v>
      </c>
    </row>
    <row r="267" spans="1:14" s="81" customFormat="1" x14ac:dyDescent="0.25">
      <c r="A267" s="74" t="s">
        <v>41</v>
      </c>
      <c r="B267" s="74" t="s">
        <v>41</v>
      </c>
      <c r="C267" s="105" t="s">
        <v>668</v>
      </c>
      <c r="D267" s="96" t="s">
        <v>10</v>
      </c>
      <c r="E267" s="97">
        <v>2019</v>
      </c>
      <c r="F267" s="98" t="s">
        <v>76</v>
      </c>
      <c r="G267" s="99" t="s">
        <v>328</v>
      </c>
      <c r="H267" s="100" t="s">
        <v>1210</v>
      </c>
      <c r="I267" s="101" t="s">
        <v>179</v>
      </c>
      <c r="J267" s="102" t="s">
        <v>345</v>
      </c>
      <c r="K267" s="104" t="s">
        <v>545</v>
      </c>
      <c r="L267" s="104" t="s">
        <v>545</v>
      </c>
      <c r="M267" s="104">
        <v>1122.2</v>
      </c>
      <c r="N267" s="104">
        <v>3112.55</v>
      </c>
    </row>
    <row r="268" spans="1:14" s="81" customFormat="1" x14ac:dyDescent="0.25">
      <c r="A268" s="74" t="s">
        <v>41</v>
      </c>
      <c r="B268" s="74" t="s">
        <v>41</v>
      </c>
      <c r="C268" s="105" t="s">
        <v>703</v>
      </c>
      <c r="D268" s="96" t="s">
        <v>601</v>
      </c>
      <c r="E268" s="97">
        <v>2022</v>
      </c>
      <c r="F268" s="98" t="s">
        <v>66</v>
      </c>
      <c r="G268" s="99" t="s">
        <v>186</v>
      </c>
      <c r="H268" s="100" t="s">
        <v>1211</v>
      </c>
      <c r="I268" s="101" t="s">
        <v>160</v>
      </c>
      <c r="J268" s="102" t="s">
        <v>740</v>
      </c>
      <c r="K268" s="104" t="s">
        <v>634</v>
      </c>
      <c r="L268" s="104" t="s">
        <v>634</v>
      </c>
      <c r="M268" s="104">
        <v>1735.89</v>
      </c>
      <c r="N268" s="104">
        <v>1945.6</v>
      </c>
    </row>
    <row r="269" spans="1:14" s="81" customFormat="1" x14ac:dyDescent="0.25">
      <c r="A269" s="74" t="s">
        <v>41</v>
      </c>
      <c r="B269" s="74" t="s">
        <v>41</v>
      </c>
      <c r="C269" s="105" t="s">
        <v>659</v>
      </c>
      <c r="D269" s="96" t="s">
        <v>4</v>
      </c>
      <c r="E269" s="97">
        <v>2020</v>
      </c>
      <c r="F269" s="98" t="s">
        <v>66</v>
      </c>
      <c r="G269" s="99" t="s">
        <v>186</v>
      </c>
      <c r="H269" s="100" t="s">
        <v>1212</v>
      </c>
      <c r="I269" s="101" t="s">
        <v>179</v>
      </c>
      <c r="J269" s="102" t="s">
        <v>427</v>
      </c>
      <c r="K269" s="104" t="s">
        <v>545</v>
      </c>
      <c r="L269" s="104" t="s">
        <v>545</v>
      </c>
      <c r="M269" s="104">
        <v>1726.79</v>
      </c>
      <c r="N269" s="104">
        <v>4094.9080080000003</v>
      </c>
    </row>
    <row r="270" spans="1:14" s="81" customFormat="1" x14ac:dyDescent="0.25">
      <c r="A270" s="74" t="s">
        <v>41</v>
      </c>
      <c r="B270" s="74" t="s">
        <v>41</v>
      </c>
      <c r="C270" s="105" t="s">
        <v>781</v>
      </c>
      <c r="D270" s="96" t="s">
        <v>32</v>
      </c>
      <c r="E270" s="97">
        <v>2018</v>
      </c>
      <c r="F270" s="98" t="s">
        <v>60</v>
      </c>
      <c r="G270" s="99" t="s">
        <v>90</v>
      </c>
      <c r="H270" s="100" t="s">
        <v>1213</v>
      </c>
      <c r="I270" s="101" t="s">
        <v>91</v>
      </c>
      <c r="J270" s="102" t="s">
        <v>695</v>
      </c>
      <c r="K270" s="104" t="s">
        <v>634</v>
      </c>
      <c r="L270" s="104" t="s">
        <v>634</v>
      </c>
      <c r="M270" s="104">
        <v>1460.8</v>
      </c>
      <c r="N270" s="104">
        <v>3333.87</v>
      </c>
    </row>
    <row r="271" spans="1:14" s="81" customFormat="1" x14ac:dyDescent="0.25">
      <c r="A271" s="74" t="s">
        <v>41</v>
      </c>
      <c r="B271" s="74" t="s">
        <v>41</v>
      </c>
      <c r="C271" s="105" t="s">
        <v>659</v>
      </c>
      <c r="D271" s="96" t="s">
        <v>4</v>
      </c>
      <c r="E271" s="97">
        <v>2020</v>
      </c>
      <c r="F271" s="98" t="s">
        <v>66</v>
      </c>
      <c r="G271" s="99" t="s">
        <v>186</v>
      </c>
      <c r="H271" s="100" t="s">
        <v>1214</v>
      </c>
      <c r="I271" s="101" t="s">
        <v>179</v>
      </c>
      <c r="J271" s="102" t="s">
        <v>1215</v>
      </c>
      <c r="K271" s="104" t="s">
        <v>545</v>
      </c>
      <c r="L271" s="104" t="s">
        <v>545</v>
      </c>
      <c r="M271" s="104">
        <v>1592.3</v>
      </c>
      <c r="N271" s="104">
        <v>3776.9587280000001</v>
      </c>
    </row>
    <row r="272" spans="1:14" s="81" customFormat="1" x14ac:dyDescent="0.25">
      <c r="A272" s="74" t="s">
        <v>41</v>
      </c>
      <c r="B272" s="74" t="s">
        <v>41</v>
      </c>
      <c r="C272" s="105" t="s">
        <v>565</v>
      </c>
      <c r="D272" s="96" t="s">
        <v>33</v>
      </c>
      <c r="E272" s="97">
        <v>2021</v>
      </c>
      <c r="F272" s="98" t="s">
        <v>77</v>
      </c>
      <c r="G272" s="99" t="s">
        <v>403</v>
      </c>
      <c r="H272" s="100" t="s">
        <v>1216</v>
      </c>
      <c r="I272" s="101" t="s">
        <v>129</v>
      </c>
      <c r="J272" s="102" t="s">
        <v>782</v>
      </c>
      <c r="K272" s="104" t="s">
        <v>634</v>
      </c>
      <c r="L272" s="104" t="s">
        <v>634</v>
      </c>
      <c r="M272" s="104">
        <v>1682.52</v>
      </c>
      <c r="N272" s="104">
        <v>2904.47</v>
      </c>
    </row>
    <row r="273" spans="1:14" s="81" customFormat="1" x14ac:dyDescent="0.25">
      <c r="A273" s="74" t="s">
        <v>41</v>
      </c>
      <c r="B273" s="74" t="s">
        <v>41</v>
      </c>
      <c r="C273" s="105" t="s">
        <v>929</v>
      </c>
      <c r="D273" s="96" t="s">
        <v>930</v>
      </c>
      <c r="E273" s="97">
        <v>2018</v>
      </c>
      <c r="F273" s="98" t="s">
        <v>61</v>
      </c>
      <c r="G273" s="99" t="s">
        <v>102</v>
      </c>
      <c r="H273" s="100" t="s">
        <v>1217</v>
      </c>
      <c r="I273" s="101" t="s">
        <v>179</v>
      </c>
      <c r="J273" s="102" t="s">
        <v>1218</v>
      </c>
      <c r="K273" s="104" t="s">
        <v>545</v>
      </c>
      <c r="L273" s="104" t="s">
        <v>545</v>
      </c>
      <c r="M273" s="104">
        <v>1426.32</v>
      </c>
      <c r="N273" s="104">
        <v>2530.5</v>
      </c>
    </row>
    <row r="274" spans="1:14" s="81" customFormat="1" x14ac:dyDescent="0.25">
      <c r="A274" s="74" t="s">
        <v>41</v>
      </c>
      <c r="B274" s="74" t="s">
        <v>41</v>
      </c>
      <c r="C274" s="105" t="s">
        <v>51</v>
      </c>
      <c r="D274" s="96" t="s">
        <v>1</v>
      </c>
      <c r="E274" s="97">
        <v>2020</v>
      </c>
      <c r="F274" s="98" t="s">
        <v>67</v>
      </c>
      <c r="G274" s="99" t="s">
        <v>193</v>
      </c>
      <c r="H274" s="100" t="s">
        <v>1219</v>
      </c>
      <c r="I274" s="101" t="s">
        <v>194</v>
      </c>
      <c r="J274" s="102" t="s">
        <v>212</v>
      </c>
      <c r="K274" s="104" t="s">
        <v>545</v>
      </c>
      <c r="L274" s="104" t="s">
        <v>545</v>
      </c>
      <c r="M274" s="104">
        <v>1434.67</v>
      </c>
      <c r="N274" s="104">
        <v>5022.6400000000003</v>
      </c>
    </row>
    <row r="275" spans="1:14" s="81" customFormat="1" x14ac:dyDescent="0.25">
      <c r="A275" s="74" t="s">
        <v>41</v>
      </c>
      <c r="B275" s="74" t="s">
        <v>41</v>
      </c>
      <c r="C275" s="105" t="s">
        <v>922</v>
      </c>
      <c r="D275" s="96" t="s">
        <v>923</v>
      </c>
      <c r="E275" s="97">
        <v>2023</v>
      </c>
      <c r="F275" s="98" t="s">
        <v>61</v>
      </c>
      <c r="G275" s="99" t="s">
        <v>102</v>
      </c>
      <c r="H275" s="100" t="s">
        <v>1220</v>
      </c>
      <c r="I275" s="101" t="s">
        <v>3946</v>
      </c>
      <c r="J275" s="102" t="s">
        <v>783</v>
      </c>
      <c r="K275" s="104" t="s">
        <v>634</v>
      </c>
      <c r="L275" s="104" t="s">
        <v>634</v>
      </c>
      <c r="M275" s="104">
        <v>2167.73</v>
      </c>
      <c r="N275" s="104">
        <v>5267.61</v>
      </c>
    </row>
    <row r="276" spans="1:14" s="81" customFormat="1" x14ac:dyDescent="0.25">
      <c r="A276" s="74" t="s">
        <v>41</v>
      </c>
      <c r="B276" s="74" t="s">
        <v>41</v>
      </c>
      <c r="C276" s="105" t="s">
        <v>666</v>
      </c>
      <c r="D276" s="96" t="s">
        <v>9</v>
      </c>
      <c r="E276" s="97">
        <v>2020</v>
      </c>
      <c r="F276" s="98" t="s">
        <v>77</v>
      </c>
      <c r="G276" s="99" t="s">
        <v>403</v>
      </c>
      <c r="H276" s="100" t="s">
        <v>1221</v>
      </c>
      <c r="I276" s="101" t="s">
        <v>99</v>
      </c>
      <c r="J276" s="102" t="s">
        <v>667</v>
      </c>
      <c r="K276" s="104" t="s">
        <v>634</v>
      </c>
      <c r="L276" s="104" t="s">
        <v>634</v>
      </c>
      <c r="M276" s="104">
        <v>1784.4</v>
      </c>
      <c r="N276" s="104">
        <v>4323.72</v>
      </c>
    </row>
    <row r="277" spans="1:14" s="81" customFormat="1" x14ac:dyDescent="0.25">
      <c r="A277" s="74" t="s">
        <v>41</v>
      </c>
      <c r="B277" s="74" t="s">
        <v>41</v>
      </c>
      <c r="C277" s="105" t="s">
        <v>659</v>
      </c>
      <c r="D277" s="96" t="s">
        <v>4</v>
      </c>
      <c r="E277" s="97">
        <v>2020</v>
      </c>
      <c r="F277" s="98" t="s">
        <v>66</v>
      </c>
      <c r="G277" s="99" t="s">
        <v>186</v>
      </c>
      <c r="H277" s="100" t="s">
        <v>1222</v>
      </c>
      <c r="I277" s="101" t="s">
        <v>179</v>
      </c>
      <c r="J277" s="102" t="s">
        <v>428</v>
      </c>
      <c r="K277" s="104" t="s">
        <v>545</v>
      </c>
      <c r="L277" s="104" t="s">
        <v>545</v>
      </c>
      <c r="M277" s="104">
        <v>2019.94</v>
      </c>
      <c r="N277" s="104">
        <v>4736.7502409999988</v>
      </c>
    </row>
    <row r="278" spans="1:14" s="81" customFormat="1" x14ac:dyDescent="0.25">
      <c r="A278" s="74" t="s">
        <v>41</v>
      </c>
      <c r="B278" s="74" t="s">
        <v>41</v>
      </c>
      <c r="C278" s="105" t="s">
        <v>1013</v>
      </c>
      <c r="D278" s="96" t="s">
        <v>1014</v>
      </c>
      <c r="E278" s="97">
        <v>2023</v>
      </c>
      <c r="F278" s="98" t="s">
        <v>64</v>
      </c>
      <c r="G278" s="99" t="s">
        <v>159</v>
      </c>
      <c r="H278" s="100" t="s">
        <v>1223</v>
      </c>
      <c r="I278" s="101" t="s">
        <v>160</v>
      </c>
      <c r="J278" s="102" t="s">
        <v>161</v>
      </c>
      <c r="K278" s="104" t="s">
        <v>634</v>
      </c>
      <c r="L278" s="104" t="s">
        <v>634</v>
      </c>
      <c r="M278" s="104">
        <v>2691.57</v>
      </c>
      <c r="N278" s="104">
        <v>5752.39</v>
      </c>
    </row>
    <row r="279" spans="1:14" s="81" customFormat="1" x14ac:dyDescent="0.25">
      <c r="A279" s="74" t="s">
        <v>41</v>
      </c>
      <c r="B279" s="74" t="s">
        <v>41</v>
      </c>
      <c r="C279" s="105" t="s">
        <v>48</v>
      </c>
      <c r="D279" s="96" t="s">
        <v>11</v>
      </c>
      <c r="E279" s="97">
        <v>2018</v>
      </c>
      <c r="F279" s="98" t="s">
        <v>59</v>
      </c>
      <c r="G279" s="99" t="s">
        <v>82</v>
      </c>
      <c r="H279" s="100" t="s">
        <v>1224</v>
      </c>
      <c r="I279" s="101" t="s">
        <v>99</v>
      </c>
      <c r="J279" s="102" t="s">
        <v>762</v>
      </c>
      <c r="K279" s="104" t="s">
        <v>634</v>
      </c>
      <c r="L279" s="104" t="s">
        <v>634</v>
      </c>
      <c r="M279" s="104">
        <v>2260.5700000000002</v>
      </c>
      <c r="N279" s="104">
        <v>4121.09</v>
      </c>
    </row>
    <row r="280" spans="1:14" s="81" customFormat="1" x14ac:dyDescent="0.25">
      <c r="A280" s="74" t="s">
        <v>41</v>
      </c>
      <c r="B280" s="74" t="s">
        <v>41</v>
      </c>
      <c r="C280" s="105" t="s">
        <v>659</v>
      </c>
      <c r="D280" s="96" t="s">
        <v>4</v>
      </c>
      <c r="E280" s="97">
        <v>2020</v>
      </c>
      <c r="F280" s="98" t="s">
        <v>66</v>
      </c>
      <c r="G280" s="99" t="s">
        <v>186</v>
      </c>
      <c r="H280" s="100" t="s">
        <v>1225</v>
      </c>
      <c r="I280" s="101" t="s">
        <v>179</v>
      </c>
      <c r="J280" s="102" t="s">
        <v>784</v>
      </c>
      <c r="K280" s="104" t="s">
        <v>634</v>
      </c>
      <c r="L280" s="104" t="s">
        <v>634</v>
      </c>
      <c r="M280" s="104">
        <v>1328.3</v>
      </c>
      <c r="N280" s="104">
        <v>3346.6917020000001</v>
      </c>
    </row>
    <row r="281" spans="1:14" s="81" customFormat="1" x14ac:dyDescent="0.25">
      <c r="A281" s="74" t="s">
        <v>41</v>
      </c>
      <c r="B281" s="74" t="s">
        <v>41</v>
      </c>
      <c r="C281" s="105" t="s">
        <v>706</v>
      </c>
      <c r="D281" s="96" t="s">
        <v>568</v>
      </c>
      <c r="E281" s="97">
        <v>2022</v>
      </c>
      <c r="F281" s="98" t="s">
        <v>61</v>
      </c>
      <c r="G281" s="99" t="s">
        <v>102</v>
      </c>
      <c r="H281" s="100" t="s">
        <v>1226</v>
      </c>
      <c r="I281" s="101" t="s">
        <v>86</v>
      </c>
      <c r="J281" s="102" t="s">
        <v>695</v>
      </c>
      <c r="K281" s="104" t="s">
        <v>634</v>
      </c>
      <c r="L281" s="104" t="s">
        <v>634</v>
      </c>
      <c r="M281" s="104">
        <v>2658.79</v>
      </c>
      <c r="N281" s="104">
        <v>5098.95</v>
      </c>
    </row>
    <row r="282" spans="1:14" s="81" customFormat="1" x14ac:dyDescent="0.25">
      <c r="A282" s="74" t="s">
        <v>41</v>
      </c>
      <c r="B282" s="74" t="s">
        <v>41</v>
      </c>
      <c r="C282" s="105" t="s">
        <v>51</v>
      </c>
      <c r="D282" s="96" t="s">
        <v>1</v>
      </c>
      <c r="E282" s="97">
        <v>2020</v>
      </c>
      <c r="F282" s="98" t="s">
        <v>67</v>
      </c>
      <c r="G282" s="99" t="s">
        <v>193</v>
      </c>
      <c r="H282" s="100" t="s">
        <v>1227</v>
      </c>
      <c r="I282" s="101" t="s">
        <v>194</v>
      </c>
      <c r="J282" s="102" t="s">
        <v>197</v>
      </c>
      <c r="K282" s="104" t="s">
        <v>545</v>
      </c>
      <c r="L282" s="104" t="s">
        <v>545</v>
      </c>
      <c r="M282" s="104">
        <v>1434.67</v>
      </c>
      <c r="N282" s="104">
        <v>5022.6400000000003</v>
      </c>
    </row>
    <row r="283" spans="1:14" s="81" customFormat="1" x14ac:dyDescent="0.25">
      <c r="A283" s="74" t="s">
        <v>41</v>
      </c>
      <c r="B283" s="74" t="s">
        <v>41</v>
      </c>
      <c r="C283" s="105" t="s">
        <v>929</v>
      </c>
      <c r="D283" s="96" t="s">
        <v>930</v>
      </c>
      <c r="E283" s="97">
        <v>2018</v>
      </c>
      <c r="F283" s="98" t="s">
        <v>61</v>
      </c>
      <c r="G283" s="99" t="s">
        <v>102</v>
      </c>
      <c r="H283" s="100" t="s">
        <v>1229</v>
      </c>
      <c r="I283" s="101" t="s">
        <v>179</v>
      </c>
      <c r="J283" s="102" t="s">
        <v>1230</v>
      </c>
      <c r="K283" s="104" t="s">
        <v>545</v>
      </c>
      <c r="L283" s="104" t="s">
        <v>545</v>
      </c>
      <c r="M283" s="104">
        <v>1302</v>
      </c>
      <c r="N283" s="104">
        <v>2442.8200000000002</v>
      </c>
    </row>
    <row r="284" spans="1:14" s="81" customFormat="1" x14ac:dyDescent="0.25">
      <c r="A284" s="74" t="s">
        <v>41</v>
      </c>
      <c r="B284" s="74" t="s">
        <v>41</v>
      </c>
      <c r="C284" s="105" t="s">
        <v>1096</v>
      </c>
      <c r="D284" s="96" t="s">
        <v>1097</v>
      </c>
      <c r="E284" s="97">
        <v>2023</v>
      </c>
      <c r="F284" s="98" t="s">
        <v>66</v>
      </c>
      <c r="G284" s="99" t="s">
        <v>186</v>
      </c>
      <c r="H284" s="100" t="s">
        <v>1231</v>
      </c>
      <c r="I284" s="101" t="s">
        <v>91</v>
      </c>
      <c r="J284" s="102" t="s">
        <v>816</v>
      </c>
      <c r="K284" s="104" t="s">
        <v>634</v>
      </c>
      <c r="L284" s="104" t="s">
        <v>634</v>
      </c>
      <c r="M284" s="104">
        <v>1735.89</v>
      </c>
      <c r="N284" s="104">
        <v>1945.6</v>
      </c>
    </row>
    <row r="285" spans="1:14" s="81" customFormat="1" x14ac:dyDescent="0.25">
      <c r="A285" s="74" t="s">
        <v>41</v>
      </c>
      <c r="B285" s="74" t="s">
        <v>41</v>
      </c>
      <c r="C285" s="105" t="s">
        <v>666</v>
      </c>
      <c r="D285" s="96" t="s">
        <v>9</v>
      </c>
      <c r="E285" s="97">
        <v>2020</v>
      </c>
      <c r="F285" s="98" t="s">
        <v>77</v>
      </c>
      <c r="G285" s="99" t="s">
        <v>403</v>
      </c>
      <c r="H285" s="100" t="s">
        <v>1232</v>
      </c>
      <c r="I285" s="101" t="s">
        <v>99</v>
      </c>
      <c r="J285" s="102" t="s">
        <v>667</v>
      </c>
      <c r="K285" s="104" t="s">
        <v>634</v>
      </c>
      <c r="L285" s="104" t="s">
        <v>634</v>
      </c>
      <c r="M285" s="104">
        <v>1784.4</v>
      </c>
      <c r="N285" s="104">
        <v>4323.72</v>
      </c>
    </row>
    <row r="286" spans="1:14" s="81" customFormat="1" x14ac:dyDescent="0.25">
      <c r="A286" s="74" t="s">
        <v>41</v>
      </c>
      <c r="B286" s="74" t="s">
        <v>41</v>
      </c>
      <c r="C286" s="105" t="s">
        <v>660</v>
      </c>
      <c r="D286" s="96" t="s">
        <v>5</v>
      </c>
      <c r="E286" s="97">
        <v>2020</v>
      </c>
      <c r="F286" s="98" t="s">
        <v>61</v>
      </c>
      <c r="G286" s="99" t="s">
        <v>102</v>
      </c>
      <c r="H286" s="100" t="s">
        <v>1233</v>
      </c>
      <c r="I286" s="101" t="s">
        <v>129</v>
      </c>
      <c r="J286" s="102" t="s">
        <v>661</v>
      </c>
      <c r="K286" s="104" t="s">
        <v>634</v>
      </c>
      <c r="L286" s="104" t="s">
        <v>634</v>
      </c>
      <c r="M286" s="104">
        <v>1212</v>
      </c>
      <c r="N286" s="104">
        <v>2178.0100000000002</v>
      </c>
    </row>
    <row r="287" spans="1:14" s="81" customFormat="1" x14ac:dyDescent="0.25">
      <c r="A287" s="74" t="s">
        <v>41</v>
      </c>
      <c r="B287" s="74" t="s">
        <v>41</v>
      </c>
      <c r="C287" s="105" t="s">
        <v>659</v>
      </c>
      <c r="D287" s="96" t="s">
        <v>4</v>
      </c>
      <c r="E287" s="97">
        <v>2020</v>
      </c>
      <c r="F287" s="98" t="s">
        <v>66</v>
      </c>
      <c r="G287" s="99" t="s">
        <v>186</v>
      </c>
      <c r="H287" s="100" t="s">
        <v>1234</v>
      </c>
      <c r="I287" s="101" t="s">
        <v>179</v>
      </c>
      <c r="J287" s="102" t="s">
        <v>766</v>
      </c>
      <c r="K287" s="104" t="s">
        <v>545</v>
      </c>
      <c r="L287" s="104" t="s">
        <v>545</v>
      </c>
      <c r="M287" s="104">
        <v>1328.3</v>
      </c>
      <c r="N287" s="104">
        <v>3222.5716040000002</v>
      </c>
    </row>
    <row r="288" spans="1:14" s="81" customFormat="1" x14ac:dyDescent="0.25">
      <c r="A288" s="74" t="s">
        <v>41</v>
      </c>
      <c r="B288" s="74" t="s">
        <v>41</v>
      </c>
      <c r="C288" s="105" t="s">
        <v>48</v>
      </c>
      <c r="D288" s="96" t="s">
        <v>11</v>
      </c>
      <c r="E288" s="97">
        <v>2018</v>
      </c>
      <c r="F288" s="98" t="s">
        <v>59</v>
      </c>
      <c r="G288" s="99" t="s">
        <v>82</v>
      </c>
      <c r="H288" s="100" t="s">
        <v>1235</v>
      </c>
      <c r="I288" s="101" t="s">
        <v>99</v>
      </c>
      <c r="J288" s="102" t="s">
        <v>785</v>
      </c>
      <c r="K288" s="104" t="s">
        <v>634</v>
      </c>
      <c r="L288" s="104" t="s">
        <v>634</v>
      </c>
      <c r="M288" s="104">
        <v>2260.5700000000002</v>
      </c>
      <c r="N288" s="104">
        <v>4121.09</v>
      </c>
    </row>
    <row r="289" spans="1:14" s="81" customFormat="1" x14ac:dyDescent="0.25">
      <c r="A289" s="74" t="s">
        <v>41</v>
      </c>
      <c r="B289" s="74" t="s">
        <v>41</v>
      </c>
      <c r="C289" s="105" t="s">
        <v>659</v>
      </c>
      <c r="D289" s="96" t="s">
        <v>4</v>
      </c>
      <c r="E289" s="97">
        <v>2020</v>
      </c>
      <c r="F289" s="98" t="s">
        <v>66</v>
      </c>
      <c r="G289" s="99" t="s">
        <v>186</v>
      </c>
      <c r="H289" s="100" t="s">
        <v>1236</v>
      </c>
      <c r="I289" s="101" t="s">
        <v>179</v>
      </c>
      <c r="J289" s="102" t="s">
        <v>429</v>
      </c>
      <c r="K289" s="104" t="s">
        <v>545</v>
      </c>
      <c r="L289" s="104" t="s">
        <v>545</v>
      </c>
      <c r="M289" s="104">
        <v>1592.3</v>
      </c>
      <c r="N289" s="104">
        <v>3776.9587280000001</v>
      </c>
    </row>
    <row r="290" spans="1:14" s="81" customFormat="1" x14ac:dyDescent="0.25">
      <c r="A290" s="74" t="s">
        <v>41</v>
      </c>
      <c r="B290" s="74" t="s">
        <v>41</v>
      </c>
      <c r="C290" s="105" t="s">
        <v>50</v>
      </c>
      <c r="D290" s="96" t="s">
        <v>14</v>
      </c>
      <c r="E290" s="97">
        <v>2019</v>
      </c>
      <c r="F290" s="98" t="s">
        <v>66</v>
      </c>
      <c r="G290" s="99" t="s">
        <v>186</v>
      </c>
      <c r="H290" s="100" t="s">
        <v>1237</v>
      </c>
      <c r="I290" s="101" t="s">
        <v>85</v>
      </c>
      <c r="J290" s="102" t="s">
        <v>758</v>
      </c>
      <c r="K290" s="104" t="s">
        <v>634</v>
      </c>
      <c r="L290" s="104" t="s">
        <v>634</v>
      </c>
      <c r="M290" s="104">
        <v>2137.6799999999998</v>
      </c>
      <c r="N290" s="104">
        <v>2425.1999999999998</v>
      </c>
    </row>
    <row r="291" spans="1:14" s="81" customFormat="1" x14ac:dyDescent="0.25">
      <c r="A291" s="74" t="s">
        <v>41</v>
      </c>
      <c r="B291" s="74" t="s">
        <v>41</v>
      </c>
      <c r="C291" s="105" t="s">
        <v>51</v>
      </c>
      <c r="D291" s="96" t="s">
        <v>1</v>
      </c>
      <c r="E291" s="97">
        <v>2020</v>
      </c>
      <c r="F291" s="98" t="s">
        <v>67</v>
      </c>
      <c r="G291" s="99" t="s">
        <v>193</v>
      </c>
      <c r="H291" s="100" t="s">
        <v>1238</v>
      </c>
      <c r="I291" s="101" t="s">
        <v>194</v>
      </c>
      <c r="J291" s="102" t="s">
        <v>214</v>
      </c>
      <c r="K291" s="104" t="s">
        <v>545</v>
      </c>
      <c r="L291" s="104" t="s">
        <v>545</v>
      </c>
      <c r="M291" s="104">
        <v>1434.67</v>
      </c>
      <c r="N291" s="104">
        <v>5022.6400000000003</v>
      </c>
    </row>
    <row r="292" spans="1:14" s="81" customFormat="1" x14ac:dyDescent="0.25">
      <c r="A292" s="74" t="s">
        <v>41</v>
      </c>
      <c r="B292" s="74" t="s">
        <v>41</v>
      </c>
      <c r="C292" s="105" t="s">
        <v>51</v>
      </c>
      <c r="D292" s="96" t="s">
        <v>1</v>
      </c>
      <c r="E292" s="97">
        <v>2020</v>
      </c>
      <c r="F292" s="98" t="s">
        <v>67</v>
      </c>
      <c r="G292" s="99" t="s">
        <v>193</v>
      </c>
      <c r="H292" s="100" t="s">
        <v>1239</v>
      </c>
      <c r="I292" s="101" t="s">
        <v>194</v>
      </c>
      <c r="J292" s="102" t="s">
        <v>695</v>
      </c>
      <c r="K292" s="104" t="s">
        <v>545</v>
      </c>
      <c r="L292" s="104" t="s">
        <v>545</v>
      </c>
      <c r="M292" s="104">
        <v>1434.67</v>
      </c>
      <c r="N292" s="104">
        <v>5022.6400000000003</v>
      </c>
    </row>
    <row r="293" spans="1:14" s="81" customFormat="1" x14ac:dyDescent="0.25">
      <c r="A293" s="74" t="s">
        <v>41</v>
      </c>
      <c r="B293" s="74" t="s">
        <v>41</v>
      </c>
      <c r="C293" s="105" t="s">
        <v>922</v>
      </c>
      <c r="D293" s="96" t="s">
        <v>923</v>
      </c>
      <c r="E293" s="97">
        <v>2023</v>
      </c>
      <c r="F293" s="98" t="s">
        <v>61</v>
      </c>
      <c r="G293" s="99" t="s">
        <v>102</v>
      </c>
      <c r="H293" s="100" t="s">
        <v>1240</v>
      </c>
      <c r="I293" s="101" t="s">
        <v>99</v>
      </c>
      <c r="J293" s="102" t="s">
        <v>652</v>
      </c>
      <c r="K293" s="104" t="s">
        <v>634</v>
      </c>
      <c r="L293" s="104" t="s">
        <v>634</v>
      </c>
      <c r="M293" s="104">
        <v>2763.62</v>
      </c>
      <c r="N293" s="104">
        <v>5035.1899999999996</v>
      </c>
    </row>
    <row r="294" spans="1:14" s="81" customFormat="1" x14ac:dyDescent="0.25">
      <c r="A294" s="74" t="s">
        <v>41</v>
      </c>
      <c r="B294" s="74" t="s">
        <v>41</v>
      </c>
      <c r="C294" s="105" t="s">
        <v>1096</v>
      </c>
      <c r="D294" s="96" t="s">
        <v>1097</v>
      </c>
      <c r="E294" s="97">
        <v>2023</v>
      </c>
      <c r="F294" s="98" t="s">
        <v>66</v>
      </c>
      <c r="G294" s="99" t="s">
        <v>186</v>
      </c>
      <c r="H294" s="100" t="s">
        <v>1241</v>
      </c>
      <c r="I294" s="101" t="s">
        <v>91</v>
      </c>
      <c r="J294" s="102" t="s">
        <v>786</v>
      </c>
      <c r="K294" s="104" t="s">
        <v>634</v>
      </c>
      <c r="L294" s="104" t="s">
        <v>634</v>
      </c>
      <c r="M294" s="104">
        <v>1735.89</v>
      </c>
      <c r="N294" s="104">
        <v>1945.6</v>
      </c>
    </row>
    <row r="295" spans="1:14" s="81" customFormat="1" x14ac:dyDescent="0.25">
      <c r="A295" s="74" t="s">
        <v>41</v>
      </c>
      <c r="B295" s="74" t="s">
        <v>41</v>
      </c>
      <c r="C295" s="105" t="s">
        <v>668</v>
      </c>
      <c r="D295" s="96" t="s">
        <v>10</v>
      </c>
      <c r="E295" s="97">
        <v>2019</v>
      </c>
      <c r="F295" s="98" t="s">
        <v>76</v>
      </c>
      <c r="G295" s="99" t="s">
        <v>328</v>
      </c>
      <c r="H295" s="100" t="s">
        <v>1242</v>
      </c>
      <c r="I295" s="101" t="s">
        <v>179</v>
      </c>
      <c r="J295" s="102" t="s">
        <v>347</v>
      </c>
      <c r="K295" s="104" t="s">
        <v>634</v>
      </c>
      <c r="L295" s="104" t="s">
        <v>634</v>
      </c>
      <c r="M295" s="104">
        <v>1122.2</v>
      </c>
      <c r="N295" s="104">
        <v>3112.55</v>
      </c>
    </row>
    <row r="296" spans="1:14" s="81" customFormat="1" x14ac:dyDescent="0.25">
      <c r="A296" s="74" t="s">
        <v>41</v>
      </c>
      <c r="B296" s="74" t="s">
        <v>41</v>
      </c>
      <c r="C296" s="105" t="s">
        <v>929</v>
      </c>
      <c r="D296" s="96" t="s">
        <v>930</v>
      </c>
      <c r="E296" s="97">
        <v>2018</v>
      </c>
      <c r="F296" s="98" t="s">
        <v>61</v>
      </c>
      <c r="G296" s="99" t="s">
        <v>102</v>
      </c>
      <c r="H296" s="100" t="s">
        <v>1243</v>
      </c>
      <c r="I296" s="101" t="s">
        <v>179</v>
      </c>
      <c r="J296" s="102" t="s">
        <v>1244</v>
      </c>
      <c r="K296" s="104" t="s">
        <v>545</v>
      </c>
      <c r="L296" s="104" t="s">
        <v>545</v>
      </c>
      <c r="M296" s="104">
        <v>1426.32</v>
      </c>
      <c r="N296" s="104">
        <v>2530.5</v>
      </c>
    </row>
    <row r="297" spans="1:14" s="81" customFormat="1" x14ac:dyDescent="0.25">
      <c r="A297" s="74" t="s">
        <v>41</v>
      </c>
      <c r="B297" s="74" t="s">
        <v>41</v>
      </c>
      <c r="C297" s="105" t="s">
        <v>922</v>
      </c>
      <c r="D297" s="96" t="s">
        <v>923</v>
      </c>
      <c r="E297" s="97">
        <v>2023</v>
      </c>
      <c r="F297" s="98" t="s">
        <v>61</v>
      </c>
      <c r="G297" s="99" t="s">
        <v>102</v>
      </c>
      <c r="H297" s="100" t="s">
        <v>3961</v>
      </c>
      <c r="I297" s="101" t="s">
        <v>3946</v>
      </c>
      <c r="J297" s="102" t="s">
        <v>787</v>
      </c>
      <c r="K297" s="104" t="s">
        <v>634</v>
      </c>
      <c r="L297" s="104" t="s">
        <v>634</v>
      </c>
      <c r="M297" s="104">
        <v>2167.73</v>
      </c>
      <c r="N297" s="104">
        <v>5267.61</v>
      </c>
    </row>
    <row r="298" spans="1:14" s="81" customFormat="1" x14ac:dyDescent="0.25">
      <c r="A298" s="74" t="s">
        <v>41</v>
      </c>
      <c r="B298" s="74" t="s">
        <v>41</v>
      </c>
      <c r="C298" s="105" t="s">
        <v>1245</v>
      </c>
      <c r="D298" s="96" t="s">
        <v>1246</v>
      </c>
      <c r="E298" s="97">
        <v>2021</v>
      </c>
      <c r="F298" s="98" t="s">
        <v>78</v>
      </c>
      <c r="G298" s="99" t="s">
        <v>507</v>
      </c>
      <c r="H298" s="100" t="s">
        <v>1247</v>
      </c>
      <c r="I298" s="101" t="s">
        <v>508</v>
      </c>
      <c r="J298" s="102" t="s">
        <v>712</v>
      </c>
      <c r="K298" s="104" t="s">
        <v>634</v>
      </c>
      <c r="L298" s="104" t="s">
        <v>634</v>
      </c>
      <c r="M298" s="104">
        <v>1895.31</v>
      </c>
      <c r="N298" s="104">
        <v>4567.4357350000009</v>
      </c>
    </row>
    <row r="299" spans="1:14" s="81" customFormat="1" x14ac:dyDescent="0.25">
      <c r="A299" s="74" t="s">
        <v>41</v>
      </c>
      <c r="B299" s="74" t="s">
        <v>41</v>
      </c>
      <c r="C299" s="105" t="s">
        <v>659</v>
      </c>
      <c r="D299" s="96" t="s">
        <v>4</v>
      </c>
      <c r="E299" s="97">
        <v>2020</v>
      </c>
      <c r="F299" s="98" t="s">
        <v>66</v>
      </c>
      <c r="G299" s="99" t="s">
        <v>186</v>
      </c>
      <c r="H299" s="100" t="s">
        <v>1248</v>
      </c>
      <c r="I299" s="101" t="s">
        <v>179</v>
      </c>
      <c r="J299" s="102" t="s">
        <v>430</v>
      </c>
      <c r="K299" s="104" t="s">
        <v>545</v>
      </c>
      <c r="L299" s="104" t="s">
        <v>545</v>
      </c>
      <c r="M299" s="104">
        <v>1328.3</v>
      </c>
      <c r="N299" s="104">
        <v>3222.5716040000002</v>
      </c>
    </row>
    <row r="300" spans="1:14" s="81" customFormat="1" x14ac:dyDescent="0.25">
      <c r="A300" s="74" t="s">
        <v>41</v>
      </c>
      <c r="B300" s="74" t="s">
        <v>41</v>
      </c>
      <c r="C300" s="105" t="s">
        <v>1245</v>
      </c>
      <c r="D300" s="96" t="s">
        <v>1246</v>
      </c>
      <c r="E300" s="97">
        <v>2021</v>
      </c>
      <c r="F300" s="98" t="s">
        <v>78</v>
      </c>
      <c r="G300" s="99" t="s">
        <v>507</v>
      </c>
      <c r="H300" s="100" t="s">
        <v>1249</v>
      </c>
      <c r="I300" s="101" t="s">
        <v>508</v>
      </c>
      <c r="J300" s="102" t="s">
        <v>786</v>
      </c>
      <c r="K300" s="104" t="s">
        <v>634</v>
      </c>
      <c r="L300" s="104" t="s">
        <v>634</v>
      </c>
      <c r="M300" s="104">
        <v>1895.31</v>
      </c>
      <c r="N300" s="104">
        <v>4567.4357350000009</v>
      </c>
    </row>
    <row r="301" spans="1:14" s="81" customFormat="1" x14ac:dyDescent="0.25">
      <c r="A301" s="74" t="s">
        <v>41</v>
      </c>
      <c r="B301" s="74" t="s">
        <v>41</v>
      </c>
      <c r="C301" s="105" t="s">
        <v>51</v>
      </c>
      <c r="D301" s="96" t="s">
        <v>1</v>
      </c>
      <c r="E301" s="97">
        <v>2020</v>
      </c>
      <c r="F301" s="98" t="s">
        <v>67</v>
      </c>
      <c r="G301" s="99" t="s">
        <v>193</v>
      </c>
      <c r="H301" s="100" t="s">
        <v>1250</v>
      </c>
      <c r="I301" s="101" t="s">
        <v>194</v>
      </c>
      <c r="J301" s="102" t="s">
        <v>695</v>
      </c>
      <c r="K301" s="104" t="s">
        <v>545</v>
      </c>
      <c r="L301" s="104" t="s">
        <v>545</v>
      </c>
      <c r="M301" s="104">
        <v>1434.67</v>
      </c>
      <c r="N301" s="104">
        <v>5022.6400000000003</v>
      </c>
    </row>
    <row r="302" spans="1:14" s="81" customFormat="1" x14ac:dyDescent="0.25">
      <c r="A302" s="74" t="s">
        <v>41</v>
      </c>
      <c r="B302" s="74" t="s">
        <v>41</v>
      </c>
      <c r="C302" s="105" t="s">
        <v>3944</v>
      </c>
      <c r="D302" s="96" t="s">
        <v>3945</v>
      </c>
      <c r="E302" s="97">
        <v>2023</v>
      </c>
      <c r="F302" s="98" t="s">
        <v>676</v>
      </c>
      <c r="G302" s="99" t="s">
        <v>280</v>
      </c>
      <c r="H302" s="100" t="s">
        <v>1251</v>
      </c>
      <c r="I302" s="101" t="s">
        <v>281</v>
      </c>
      <c r="J302" s="102" t="s">
        <v>661</v>
      </c>
      <c r="K302" s="104" t="s">
        <v>634</v>
      </c>
      <c r="L302" s="104" t="s">
        <v>634</v>
      </c>
      <c r="M302" s="104">
        <v>1360.07</v>
      </c>
      <c r="N302" s="104">
        <v>3166.66</v>
      </c>
    </row>
    <row r="303" spans="1:14" s="81" customFormat="1" x14ac:dyDescent="0.25">
      <c r="A303" s="74" t="s">
        <v>41</v>
      </c>
      <c r="B303" s="74" t="s">
        <v>41</v>
      </c>
      <c r="C303" s="105" t="s">
        <v>922</v>
      </c>
      <c r="D303" s="96" t="s">
        <v>923</v>
      </c>
      <c r="E303" s="97">
        <v>2023</v>
      </c>
      <c r="F303" s="98" t="s">
        <v>61</v>
      </c>
      <c r="G303" s="99" t="s">
        <v>102</v>
      </c>
      <c r="H303" s="100" t="s">
        <v>1252</v>
      </c>
      <c r="I303" s="101" t="s">
        <v>3890</v>
      </c>
      <c r="J303" s="102" t="s">
        <v>677</v>
      </c>
      <c r="K303" s="104" t="s">
        <v>634</v>
      </c>
      <c r="L303" s="104" t="s">
        <v>634</v>
      </c>
      <c r="M303" s="104">
        <v>1858.89</v>
      </c>
      <c r="N303" s="104">
        <v>3243.81</v>
      </c>
    </row>
    <row r="304" spans="1:14" s="81" customFormat="1" x14ac:dyDescent="0.25">
      <c r="A304" s="74" t="s">
        <v>41</v>
      </c>
      <c r="B304" s="74" t="s">
        <v>41</v>
      </c>
      <c r="C304" s="105" t="s">
        <v>1013</v>
      </c>
      <c r="D304" s="96" t="s">
        <v>1014</v>
      </c>
      <c r="E304" s="97">
        <v>2023</v>
      </c>
      <c r="F304" s="98" t="s">
        <v>64</v>
      </c>
      <c r="G304" s="99" t="s">
        <v>159</v>
      </c>
      <c r="H304" s="100" t="s">
        <v>1253</v>
      </c>
      <c r="I304" s="101" t="s">
        <v>162</v>
      </c>
      <c r="J304" s="102" t="s">
        <v>161</v>
      </c>
      <c r="K304" s="104" t="s">
        <v>634</v>
      </c>
      <c r="L304" s="104" t="s">
        <v>634</v>
      </c>
      <c r="M304" s="104">
        <v>1298</v>
      </c>
      <c r="N304" s="104">
        <v>3996.13</v>
      </c>
    </row>
    <row r="305" spans="1:14" s="81" customFormat="1" x14ac:dyDescent="0.25">
      <c r="A305" s="74" t="s">
        <v>41</v>
      </c>
      <c r="B305" s="74" t="s">
        <v>41</v>
      </c>
      <c r="C305" s="105" t="s">
        <v>922</v>
      </c>
      <c r="D305" s="96" t="s">
        <v>923</v>
      </c>
      <c r="E305" s="97">
        <v>2023</v>
      </c>
      <c r="F305" s="98" t="s">
        <v>61</v>
      </c>
      <c r="G305" s="99" t="s">
        <v>102</v>
      </c>
      <c r="H305" s="100" t="s">
        <v>1254</v>
      </c>
      <c r="I305" s="101" t="s">
        <v>3890</v>
      </c>
      <c r="J305" s="102" t="s">
        <v>737</v>
      </c>
      <c r="K305" s="104" t="s">
        <v>634</v>
      </c>
      <c r="L305" s="104" t="s">
        <v>634</v>
      </c>
      <c r="M305" s="104">
        <v>1858.89</v>
      </c>
      <c r="N305" s="104">
        <v>3243.81</v>
      </c>
    </row>
    <row r="306" spans="1:14" s="81" customFormat="1" x14ac:dyDescent="0.25">
      <c r="A306" s="74" t="s">
        <v>41</v>
      </c>
      <c r="B306" s="74" t="s">
        <v>41</v>
      </c>
      <c r="C306" s="105" t="s">
        <v>719</v>
      </c>
      <c r="D306" s="96" t="s">
        <v>720</v>
      </c>
      <c r="E306" s="97">
        <v>2022</v>
      </c>
      <c r="F306" s="98" t="s">
        <v>75</v>
      </c>
      <c r="G306" s="99" t="s">
        <v>312</v>
      </c>
      <c r="H306" s="100" t="s">
        <v>3935</v>
      </c>
      <c r="I306" s="101" t="s">
        <v>103</v>
      </c>
      <c r="J306" s="102" t="s">
        <v>841</v>
      </c>
      <c r="K306" s="104" t="s">
        <v>634</v>
      </c>
      <c r="L306" s="104" t="s">
        <v>634</v>
      </c>
      <c r="M306" s="104">
        <v>1608.3</v>
      </c>
      <c r="N306" s="104">
        <v>2883.44</v>
      </c>
    </row>
    <row r="307" spans="1:14" s="81" customFormat="1" x14ac:dyDescent="0.25">
      <c r="A307" s="74" t="s">
        <v>41</v>
      </c>
      <c r="B307" s="74" t="s">
        <v>41</v>
      </c>
      <c r="C307" s="105" t="s">
        <v>565</v>
      </c>
      <c r="D307" s="96" t="s">
        <v>33</v>
      </c>
      <c r="E307" s="97">
        <v>2021</v>
      </c>
      <c r="F307" s="98" t="s">
        <v>77</v>
      </c>
      <c r="G307" s="99" t="s">
        <v>403</v>
      </c>
      <c r="H307" s="100" t="s">
        <v>1255</v>
      </c>
      <c r="I307" s="101" t="s">
        <v>129</v>
      </c>
      <c r="J307" s="102" t="s">
        <v>782</v>
      </c>
      <c r="K307" s="104" t="s">
        <v>634</v>
      </c>
      <c r="L307" s="104" t="s">
        <v>634</v>
      </c>
      <c r="M307" s="104">
        <v>1622.7</v>
      </c>
      <c r="N307" s="104">
        <v>2904.47</v>
      </c>
    </row>
    <row r="308" spans="1:14" s="81" customFormat="1" x14ac:dyDescent="0.25">
      <c r="A308" s="74" t="s">
        <v>41</v>
      </c>
      <c r="B308" s="74" t="s">
        <v>41</v>
      </c>
      <c r="C308" s="105" t="s">
        <v>929</v>
      </c>
      <c r="D308" s="96" t="s">
        <v>930</v>
      </c>
      <c r="E308" s="97">
        <v>2018</v>
      </c>
      <c r="F308" s="98" t="s">
        <v>61</v>
      </c>
      <c r="G308" s="99" t="s">
        <v>102</v>
      </c>
      <c r="H308" s="100" t="s">
        <v>1256</v>
      </c>
      <c r="I308" s="101" t="s">
        <v>179</v>
      </c>
      <c r="J308" s="102" t="s">
        <v>204</v>
      </c>
      <c r="K308" s="104" t="s">
        <v>545</v>
      </c>
      <c r="L308" s="104" t="s">
        <v>545</v>
      </c>
      <c r="M308" s="104">
        <v>1426.32</v>
      </c>
      <c r="N308" s="104">
        <v>2530.5</v>
      </c>
    </row>
    <row r="309" spans="1:14" s="81" customFormat="1" x14ac:dyDescent="0.25">
      <c r="A309" s="74" t="s">
        <v>41</v>
      </c>
      <c r="B309" s="74" t="s">
        <v>41</v>
      </c>
      <c r="C309" s="105" t="s">
        <v>48</v>
      </c>
      <c r="D309" s="96" t="s">
        <v>11</v>
      </c>
      <c r="E309" s="97">
        <v>2018</v>
      </c>
      <c r="F309" s="98" t="s">
        <v>59</v>
      </c>
      <c r="G309" s="99" t="s">
        <v>82</v>
      </c>
      <c r="H309" s="100" t="s">
        <v>1257</v>
      </c>
      <c r="I309" s="101" t="s">
        <v>99</v>
      </c>
      <c r="J309" s="102" t="s">
        <v>788</v>
      </c>
      <c r="K309" s="104" t="s">
        <v>634</v>
      </c>
      <c r="L309" s="104" t="s">
        <v>634</v>
      </c>
      <c r="M309" s="104">
        <v>2260.5700000000002</v>
      </c>
      <c r="N309" s="104">
        <v>4121.09</v>
      </c>
    </row>
    <row r="310" spans="1:14" s="81" customFormat="1" x14ac:dyDescent="0.25">
      <c r="A310" s="74" t="s">
        <v>41</v>
      </c>
      <c r="B310" s="74" t="s">
        <v>41</v>
      </c>
      <c r="C310" s="105" t="s">
        <v>929</v>
      </c>
      <c r="D310" s="96" t="s">
        <v>930</v>
      </c>
      <c r="E310" s="97">
        <v>2018</v>
      </c>
      <c r="F310" s="98" t="s">
        <v>61</v>
      </c>
      <c r="G310" s="99" t="s">
        <v>102</v>
      </c>
      <c r="H310" s="100" t="s">
        <v>1258</v>
      </c>
      <c r="I310" s="101" t="s">
        <v>179</v>
      </c>
      <c r="J310" s="102" t="s">
        <v>1259</v>
      </c>
      <c r="K310" s="104" t="s">
        <v>545</v>
      </c>
      <c r="L310" s="104" t="s">
        <v>545</v>
      </c>
      <c r="M310" s="104">
        <v>1692.6</v>
      </c>
      <c r="N310" s="104">
        <v>3002</v>
      </c>
    </row>
    <row r="311" spans="1:14" s="81" customFormat="1" x14ac:dyDescent="0.25">
      <c r="A311" s="74" t="s">
        <v>41</v>
      </c>
      <c r="B311" s="74" t="s">
        <v>41</v>
      </c>
      <c r="C311" s="105" t="s">
        <v>719</v>
      </c>
      <c r="D311" s="96" t="s">
        <v>720</v>
      </c>
      <c r="E311" s="97">
        <v>2022</v>
      </c>
      <c r="F311" s="98" t="s">
        <v>75</v>
      </c>
      <c r="G311" s="99" t="s">
        <v>312</v>
      </c>
      <c r="H311" s="100" t="s">
        <v>1260</v>
      </c>
      <c r="I311" s="101" t="s">
        <v>257</v>
      </c>
      <c r="J311" s="102" t="s">
        <v>158</v>
      </c>
      <c r="K311" s="104" t="s">
        <v>634</v>
      </c>
      <c r="L311" s="104" t="s">
        <v>634</v>
      </c>
      <c r="M311" s="104">
        <v>1608.3</v>
      </c>
      <c r="N311" s="104">
        <v>2883.44</v>
      </c>
    </row>
    <row r="312" spans="1:14" s="81" customFormat="1" x14ac:dyDescent="0.25">
      <c r="A312" s="74" t="s">
        <v>41</v>
      </c>
      <c r="B312" s="74" t="s">
        <v>41</v>
      </c>
      <c r="C312" s="105" t="s">
        <v>659</v>
      </c>
      <c r="D312" s="96" t="s">
        <v>4</v>
      </c>
      <c r="E312" s="97">
        <v>2020</v>
      </c>
      <c r="F312" s="98" t="s">
        <v>66</v>
      </c>
      <c r="G312" s="99" t="s">
        <v>186</v>
      </c>
      <c r="H312" s="100" t="s">
        <v>1261</v>
      </c>
      <c r="I312" s="101" t="s">
        <v>179</v>
      </c>
      <c r="J312" s="102" t="s">
        <v>789</v>
      </c>
      <c r="K312" s="104" t="s">
        <v>634</v>
      </c>
      <c r="L312" s="104" t="s">
        <v>634</v>
      </c>
      <c r="M312" s="104">
        <v>1856.3</v>
      </c>
      <c r="N312" s="104">
        <v>4438.8380349999998</v>
      </c>
    </row>
    <row r="313" spans="1:14" s="81" customFormat="1" x14ac:dyDescent="0.25">
      <c r="A313" s="74" t="s">
        <v>41</v>
      </c>
      <c r="B313" s="74" t="s">
        <v>41</v>
      </c>
      <c r="C313" s="105" t="s">
        <v>659</v>
      </c>
      <c r="D313" s="96" t="s">
        <v>4</v>
      </c>
      <c r="E313" s="97">
        <v>2020</v>
      </c>
      <c r="F313" s="98" t="s">
        <v>66</v>
      </c>
      <c r="G313" s="99" t="s">
        <v>186</v>
      </c>
      <c r="H313" s="100" t="s">
        <v>1263</v>
      </c>
      <c r="I313" s="101" t="s">
        <v>179</v>
      </c>
      <c r="J313" s="102" t="s">
        <v>413</v>
      </c>
      <c r="K313" s="104" t="s">
        <v>545</v>
      </c>
      <c r="L313" s="104" t="s">
        <v>545</v>
      </c>
      <c r="M313" s="104">
        <v>1732.83</v>
      </c>
      <c r="N313" s="104">
        <v>4139.6543279999996</v>
      </c>
    </row>
    <row r="314" spans="1:14" s="81" customFormat="1" x14ac:dyDescent="0.25">
      <c r="A314" s="74" t="s">
        <v>41</v>
      </c>
      <c r="B314" s="74" t="s">
        <v>41</v>
      </c>
      <c r="C314" s="105" t="s">
        <v>706</v>
      </c>
      <c r="D314" s="96" t="s">
        <v>568</v>
      </c>
      <c r="E314" s="97">
        <v>2022</v>
      </c>
      <c r="F314" s="98" t="s">
        <v>61</v>
      </c>
      <c r="G314" s="99" t="s">
        <v>102</v>
      </c>
      <c r="H314" s="100" t="s">
        <v>1264</v>
      </c>
      <c r="I314" s="101" t="s">
        <v>103</v>
      </c>
      <c r="J314" s="102" t="s">
        <v>584</v>
      </c>
      <c r="K314" s="104" t="s">
        <v>634</v>
      </c>
      <c r="L314" s="104" t="s">
        <v>634</v>
      </c>
      <c r="M314" s="104">
        <v>2218.2600000000002</v>
      </c>
      <c r="N314" s="104">
        <v>4306.2299999999996</v>
      </c>
    </row>
    <row r="315" spans="1:14" s="81" customFormat="1" x14ac:dyDescent="0.25">
      <c r="A315" s="74" t="s">
        <v>41</v>
      </c>
      <c r="B315" s="74" t="s">
        <v>41</v>
      </c>
      <c r="C315" s="105" t="s">
        <v>659</v>
      </c>
      <c r="D315" s="96" t="s">
        <v>4</v>
      </c>
      <c r="E315" s="97">
        <v>2020</v>
      </c>
      <c r="F315" s="98" t="s">
        <v>66</v>
      </c>
      <c r="G315" s="99" t="s">
        <v>186</v>
      </c>
      <c r="H315" s="100" t="s">
        <v>1265</v>
      </c>
      <c r="I315" s="101" t="s">
        <v>179</v>
      </c>
      <c r="J315" s="102" t="s">
        <v>422</v>
      </c>
      <c r="K315" s="104" t="s">
        <v>545</v>
      </c>
      <c r="L315" s="104" t="s">
        <v>545</v>
      </c>
      <c r="M315" s="104">
        <v>1328.3</v>
      </c>
      <c r="N315" s="104">
        <v>3222.5716040000002</v>
      </c>
    </row>
    <row r="316" spans="1:14" s="81" customFormat="1" x14ac:dyDescent="0.25">
      <c r="A316" s="74" t="s">
        <v>41</v>
      </c>
      <c r="B316" s="74" t="s">
        <v>41</v>
      </c>
      <c r="C316" s="105" t="s">
        <v>659</v>
      </c>
      <c r="D316" s="96" t="s">
        <v>4</v>
      </c>
      <c r="E316" s="97">
        <v>2020</v>
      </c>
      <c r="F316" s="98" t="s">
        <v>66</v>
      </c>
      <c r="G316" s="99" t="s">
        <v>186</v>
      </c>
      <c r="H316" s="100" t="s">
        <v>1266</v>
      </c>
      <c r="I316" s="101" t="s">
        <v>179</v>
      </c>
      <c r="J316" s="102" t="s">
        <v>711</v>
      </c>
      <c r="K316" s="104" t="s">
        <v>545</v>
      </c>
      <c r="L316" s="104" t="s">
        <v>545</v>
      </c>
      <c r="M316" s="104">
        <v>1328.3</v>
      </c>
      <c r="N316" s="104">
        <v>3222.5716040000002</v>
      </c>
    </row>
    <row r="317" spans="1:14" s="81" customFormat="1" x14ac:dyDescent="0.25">
      <c r="A317" s="74" t="s">
        <v>41</v>
      </c>
      <c r="B317" s="74" t="s">
        <v>41</v>
      </c>
      <c r="C317" s="105" t="s">
        <v>1013</v>
      </c>
      <c r="D317" s="96" t="s">
        <v>1014</v>
      </c>
      <c r="E317" s="97">
        <v>2023</v>
      </c>
      <c r="F317" s="98" t="s">
        <v>64</v>
      </c>
      <c r="G317" s="99" t="s">
        <v>159</v>
      </c>
      <c r="H317" s="100" t="s">
        <v>1267</v>
      </c>
      <c r="I317" s="101" t="s">
        <v>160</v>
      </c>
      <c r="J317" s="102" t="s">
        <v>161</v>
      </c>
      <c r="K317" s="104" t="s">
        <v>634</v>
      </c>
      <c r="L317" s="104" t="s">
        <v>634</v>
      </c>
      <c r="M317" s="104">
        <v>2691.57</v>
      </c>
      <c r="N317" s="104">
        <v>5752.39</v>
      </c>
    </row>
    <row r="318" spans="1:14" s="81" customFormat="1" x14ac:dyDescent="0.25">
      <c r="A318" s="74" t="s">
        <v>41</v>
      </c>
      <c r="B318" s="74" t="s">
        <v>41</v>
      </c>
      <c r="C318" s="105" t="s">
        <v>706</v>
      </c>
      <c r="D318" s="96" t="s">
        <v>568</v>
      </c>
      <c r="E318" s="97">
        <v>2022</v>
      </c>
      <c r="F318" s="98" t="s">
        <v>61</v>
      </c>
      <c r="G318" s="99" t="s">
        <v>102</v>
      </c>
      <c r="H318" s="100" t="s">
        <v>1268</v>
      </c>
      <c r="I318" s="101" t="s">
        <v>86</v>
      </c>
      <c r="J318" s="102" t="s">
        <v>695</v>
      </c>
      <c r="K318" s="104" t="s">
        <v>634</v>
      </c>
      <c r="L318" s="104" t="s">
        <v>634</v>
      </c>
      <c r="M318" s="104">
        <v>2658.79</v>
      </c>
      <c r="N318" s="104">
        <v>5098.95</v>
      </c>
    </row>
    <row r="319" spans="1:14" s="81" customFormat="1" x14ac:dyDescent="0.25">
      <c r="A319" s="74" t="s">
        <v>41</v>
      </c>
      <c r="B319" s="74" t="s">
        <v>41</v>
      </c>
      <c r="C319" s="105" t="s">
        <v>706</v>
      </c>
      <c r="D319" s="96" t="s">
        <v>568</v>
      </c>
      <c r="E319" s="97">
        <v>2022</v>
      </c>
      <c r="F319" s="98" t="s">
        <v>61</v>
      </c>
      <c r="G319" s="99" t="s">
        <v>102</v>
      </c>
      <c r="H319" s="100" t="s">
        <v>1269</v>
      </c>
      <c r="I319" s="101" t="s">
        <v>103</v>
      </c>
      <c r="J319" s="102" t="s">
        <v>105</v>
      </c>
      <c r="K319" s="104" t="s">
        <v>634</v>
      </c>
      <c r="L319" s="104" t="s">
        <v>634</v>
      </c>
      <c r="M319" s="104">
        <v>2218.2600000000002</v>
      </c>
      <c r="N319" s="104">
        <v>4306.2299999999996</v>
      </c>
    </row>
    <row r="320" spans="1:14" s="81" customFormat="1" x14ac:dyDescent="0.25">
      <c r="A320" s="74" t="s">
        <v>41</v>
      </c>
      <c r="B320" s="74" t="s">
        <v>41</v>
      </c>
      <c r="C320" s="105" t="s">
        <v>691</v>
      </c>
      <c r="D320" s="96" t="s">
        <v>21</v>
      </c>
      <c r="E320" s="97">
        <v>2019</v>
      </c>
      <c r="F320" s="98" t="s">
        <v>75</v>
      </c>
      <c r="G320" s="99" t="s">
        <v>312</v>
      </c>
      <c r="H320" s="100" t="s">
        <v>1270</v>
      </c>
      <c r="I320" s="101" t="s">
        <v>313</v>
      </c>
      <c r="J320" s="102" t="s">
        <v>790</v>
      </c>
      <c r="K320" s="104" t="s">
        <v>634</v>
      </c>
      <c r="L320" s="104" t="s">
        <v>634</v>
      </c>
      <c r="M320" s="104">
        <v>1236.43</v>
      </c>
      <c r="N320" s="104">
        <v>3029.39</v>
      </c>
    </row>
    <row r="321" spans="1:14" s="81" customFormat="1" x14ac:dyDescent="0.25">
      <c r="A321" s="74" t="s">
        <v>41</v>
      </c>
      <c r="B321" s="74" t="s">
        <v>41</v>
      </c>
      <c r="C321" s="105" t="s">
        <v>922</v>
      </c>
      <c r="D321" s="96" t="s">
        <v>923</v>
      </c>
      <c r="E321" s="97">
        <v>2023</v>
      </c>
      <c r="F321" s="98" t="s">
        <v>61</v>
      </c>
      <c r="G321" s="99" t="s">
        <v>102</v>
      </c>
      <c r="H321" s="100" t="s">
        <v>1271</v>
      </c>
      <c r="I321" s="101" t="s">
        <v>99</v>
      </c>
      <c r="J321" s="102" t="s">
        <v>783</v>
      </c>
      <c r="K321" s="104" t="s">
        <v>634</v>
      </c>
      <c r="L321" s="104" t="s">
        <v>634</v>
      </c>
      <c r="M321" s="104">
        <v>2763.62</v>
      </c>
      <c r="N321" s="104">
        <v>5035.1899999999996</v>
      </c>
    </row>
    <row r="322" spans="1:14" s="81" customFormat="1" x14ac:dyDescent="0.25">
      <c r="A322" s="74" t="s">
        <v>41</v>
      </c>
      <c r="B322" s="74" t="s">
        <v>41</v>
      </c>
      <c r="C322" s="105" t="s">
        <v>922</v>
      </c>
      <c r="D322" s="96" t="s">
        <v>923</v>
      </c>
      <c r="E322" s="97">
        <v>2023</v>
      </c>
      <c r="F322" s="98" t="s">
        <v>61</v>
      </c>
      <c r="G322" s="99" t="s">
        <v>102</v>
      </c>
      <c r="H322" s="100" t="s">
        <v>1272</v>
      </c>
      <c r="I322" s="101" t="s">
        <v>99</v>
      </c>
      <c r="J322" s="102" t="s">
        <v>664</v>
      </c>
      <c r="K322" s="104" t="s">
        <v>634</v>
      </c>
      <c r="L322" s="104" t="s">
        <v>634</v>
      </c>
      <c r="M322" s="104">
        <v>1422.19</v>
      </c>
      <c r="N322" s="104">
        <v>2577.8535999999999</v>
      </c>
    </row>
    <row r="323" spans="1:14" s="81" customFormat="1" x14ac:dyDescent="0.25">
      <c r="A323" s="74" t="s">
        <v>41</v>
      </c>
      <c r="B323" s="74" t="s">
        <v>41</v>
      </c>
      <c r="C323" s="105" t="s">
        <v>50</v>
      </c>
      <c r="D323" s="96" t="s">
        <v>14</v>
      </c>
      <c r="E323" s="97">
        <v>2019</v>
      </c>
      <c r="F323" s="98" t="s">
        <v>66</v>
      </c>
      <c r="G323" s="99" t="s">
        <v>186</v>
      </c>
      <c r="H323" s="100" t="s">
        <v>1273</v>
      </c>
      <c r="I323" s="101" t="s">
        <v>86</v>
      </c>
      <c r="J323" s="102" t="s">
        <v>758</v>
      </c>
      <c r="K323" s="104" t="s">
        <v>634</v>
      </c>
      <c r="L323" s="104" t="s">
        <v>634</v>
      </c>
      <c r="M323" s="104">
        <v>2475.15</v>
      </c>
      <c r="N323" s="104">
        <v>2830</v>
      </c>
    </row>
    <row r="324" spans="1:14" s="81" customFormat="1" x14ac:dyDescent="0.25">
      <c r="A324" s="74" t="s">
        <v>41</v>
      </c>
      <c r="B324" s="74" t="s">
        <v>41</v>
      </c>
      <c r="C324" s="105" t="s">
        <v>929</v>
      </c>
      <c r="D324" s="96" t="s">
        <v>930</v>
      </c>
      <c r="E324" s="97">
        <v>2018</v>
      </c>
      <c r="F324" s="98" t="s">
        <v>61</v>
      </c>
      <c r="G324" s="99" t="s">
        <v>102</v>
      </c>
      <c r="H324" s="100" t="s">
        <v>1274</v>
      </c>
      <c r="I324" s="101" t="s">
        <v>179</v>
      </c>
      <c r="J324" s="102" t="s">
        <v>1275</v>
      </c>
      <c r="K324" s="104" t="s">
        <v>545</v>
      </c>
      <c r="L324" s="104" t="s">
        <v>545</v>
      </c>
      <c r="M324" s="104">
        <v>1426.32</v>
      </c>
      <c r="N324" s="104">
        <v>2530.5</v>
      </c>
    </row>
    <row r="325" spans="1:14" s="81" customFormat="1" x14ac:dyDescent="0.25">
      <c r="A325" s="74" t="s">
        <v>41</v>
      </c>
      <c r="B325" s="74" t="s">
        <v>41</v>
      </c>
      <c r="C325" s="105" t="s">
        <v>659</v>
      </c>
      <c r="D325" s="96" t="s">
        <v>4</v>
      </c>
      <c r="E325" s="97">
        <v>2020</v>
      </c>
      <c r="F325" s="98" t="s">
        <v>66</v>
      </c>
      <c r="G325" s="99" t="s">
        <v>186</v>
      </c>
      <c r="H325" s="100" t="s">
        <v>1276</v>
      </c>
      <c r="I325" s="101" t="s">
        <v>179</v>
      </c>
      <c r="J325" s="102" t="s">
        <v>791</v>
      </c>
      <c r="K325" s="104" t="s">
        <v>545</v>
      </c>
      <c r="L325" s="104" t="s">
        <v>545</v>
      </c>
      <c r="M325" s="104">
        <v>1856.3</v>
      </c>
      <c r="N325" s="104">
        <v>4386.187660999999</v>
      </c>
    </row>
    <row r="326" spans="1:14" s="81" customFormat="1" x14ac:dyDescent="0.25">
      <c r="A326" s="74" t="s">
        <v>41</v>
      </c>
      <c r="B326" s="74" t="s">
        <v>41</v>
      </c>
      <c r="C326" s="105" t="s">
        <v>922</v>
      </c>
      <c r="D326" s="96" t="s">
        <v>923</v>
      </c>
      <c r="E326" s="97">
        <v>2023</v>
      </c>
      <c r="F326" s="98" t="s">
        <v>61</v>
      </c>
      <c r="G326" s="99" t="s">
        <v>102</v>
      </c>
      <c r="H326" s="100" t="s">
        <v>1277</v>
      </c>
      <c r="I326" s="101" t="s">
        <v>3890</v>
      </c>
      <c r="J326" s="102" t="s">
        <v>652</v>
      </c>
      <c r="K326" s="104" t="s">
        <v>634</v>
      </c>
      <c r="L326" s="104" t="s">
        <v>634</v>
      </c>
      <c r="M326" s="104">
        <v>1858.89</v>
      </c>
      <c r="N326" s="104">
        <v>3243.81</v>
      </c>
    </row>
    <row r="327" spans="1:14" s="81" customFormat="1" x14ac:dyDescent="0.25">
      <c r="A327" s="74" t="s">
        <v>41</v>
      </c>
      <c r="B327" s="74" t="s">
        <v>41</v>
      </c>
      <c r="C327" s="105" t="s">
        <v>929</v>
      </c>
      <c r="D327" s="96" t="s">
        <v>930</v>
      </c>
      <c r="E327" s="97">
        <v>2018</v>
      </c>
      <c r="F327" s="98" t="s">
        <v>61</v>
      </c>
      <c r="G327" s="99" t="s">
        <v>102</v>
      </c>
      <c r="H327" s="100" t="s">
        <v>1278</v>
      </c>
      <c r="I327" s="101" t="s">
        <v>179</v>
      </c>
      <c r="J327" s="102" t="s">
        <v>1279</v>
      </c>
      <c r="K327" s="104" t="s">
        <v>545</v>
      </c>
      <c r="L327" s="104" t="s">
        <v>545</v>
      </c>
      <c r="M327" s="104">
        <v>1426.32</v>
      </c>
      <c r="N327" s="104">
        <v>2530.5</v>
      </c>
    </row>
    <row r="328" spans="1:14" s="81" customFormat="1" x14ac:dyDescent="0.25">
      <c r="A328" s="74" t="s">
        <v>41</v>
      </c>
      <c r="B328" s="74" t="s">
        <v>41</v>
      </c>
      <c r="C328" s="105" t="s">
        <v>922</v>
      </c>
      <c r="D328" s="96" t="s">
        <v>923</v>
      </c>
      <c r="E328" s="97">
        <v>2023</v>
      </c>
      <c r="F328" s="98" t="s">
        <v>61</v>
      </c>
      <c r="G328" s="99" t="s">
        <v>102</v>
      </c>
      <c r="H328" s="100" t="s">
        <v>3923</v>
      </c>
      <c r="I328" s="101" t="s">
        <v>3890</v>
      </c>
      <c r="J328" s="102" t="s">
        <v>688</v>
      </c>
      <c r="K328" s="104" t="s">
        <v>634</v>
      </c>
      <c r="L328" s="104" t="s">
        <v>634</v>
      </c>
      <c r="M328" s="104">
        <v>1858.89</v>
      </c>
      <c r="N328" s="104">
        <v>3243.81</v>
      </c>
    </row>
    <row r="329" spans="1:14" s="81" customFormat="1" x14ac:dyDescent="0.25">
      <c r="A329" s="74" t="s">
        <v>41</v>
      </c>
      <c r="B329" s="74" t="s">
        <v>41</v>
      </c>
      <c r="C329" s="105" t="s">
        <v>751</v>
      </c>
      <c r="D329" s="96" t="s">
        <v>27</v>
      </c>
      <c r="E329" s="97">
        <v>2018</v>
      </c>
      <c r="F329" s="98" t="s">
        <v>72</v>
      </c>
      <c r="G329" s="99" t="s">
        <v>275</v>
      </c>
      <c r="H329" s="100" t="s">
        <v>1280</v>
      </c>
      <c r="I329" s="101" t="s">
        <v>278</v>
      </c>
      <c r="J329" s="102" t="s">
        <v>114</v>
      </c>
      <c r="K329" s="104" t="s">
        <v>634</v>
      </c>
      <c r="L329" s="104" t="s">
        <v>634</v>
      </c>
      <c r="M329" s="104">
        <v>2858.86</v>
      </c>
      <c r="N329" s="104">
        <v>6489.73</v>
      </c>
    </row>
    <row r="330" spans="1:14" s="81" customFormat="1" x14ac:dyDescent="0.25">
      <c r="A330" s="74" t="s">
        <v>41</v>
      </c>
      <c r="B330" s="74" t="s">
        <v>41</v>
      </c>
      <c r="C330" s="105" t="s">
        <v>922</v>
      </c>
      <c r="D330" s="96" t="s">
        <v>923</v>
      </c>
      <c r="E330" s="97">
        <v>2023</v>
      </c>
      <c r="F330" s="98" t="s">
        <v>61</v>
      </c>
      <c r="G330" s="99" t="s">
        <v>102</v>
      </c>
      <c r="H330" s="100" t="s">
        <v>1281</v>
      </c>
      <c r="I330" s="101" t="s">
        <v>99</v>
      </c>
      <c r="J330" s="102" t="s">
        <v>792</v>
      </c>
      <c r="K330" s="104" t="s">
        <v>634</v>
      </c>
      <c r="L330" s="104" t="s">
        <v>634</v>
      </c>
      <c r="M330" s="104">
        <v>2763.62</v>
      </c>
      <c r="N330" s="104">
        <v>5035.1899999999996</v>
      </c>
    </row>
    <row r="331" spans="1:14" s="81" customFormat="1" x14ac:dyDescent="0.25">
      <c r="A331" s="74" t="s">
        <v>41</v>
      </c>
      <c r="B331" s="74" t="s">
        <v>41</v>
      </c>
      <c r="C331" s="105" t="s">
        <v>49</v>
      </c>
      <c r="D331" s="96" t="s">
        <v>13</v>
      </c>
      <c r="E331" s="97">
        <v>2019</v>
      </c>
      <c r="F331" s="98" t="s">
        <v>65</v>
      </c>
      <c r="G331" s="99" t="s">
        <v>176</v>
      </c>
      <c r="H331" s="100" t="s">
        <v>3962</v>
      </c>
      <c r="I331" s="101" t="s">
        <v>93</v>
      </c>
      <c r="J331" s="102" t="s">
        <v>713</v>
      </c>
      <c r="K331" s="104" t="s">
        <v>634</v>
      </c>
      <c r="L331" s="104" t="s">
        <v>634</v>
      </c>
      <c r="M331" s="104">
        <v>1981.6</v>
      </c>
      <c r="N331" s="104">
        <v>9099</v>
      </c>
    </row>
    <row r="332" spans="1:14" s="81" customFormat="1" x14ac:dyDescent="0.25">
      <c r="A332" s="74" t="s">
        <v>41</v>
      </c>
      <c r="B332" s="74" t="s">
        <v>41</v>
      </c>
      <c r="C332" s="105" t="s">
        <v>751</v>
      </c>
      <c r="D332" s="96" t="s">
        <v>27</v>
      </c>
      <c r="E332" s="97">
        <v>2018</v>
      </c>
      <c r="F332" s="98" t="s">
        <v>72</v>
      </c>
      <c r="G332" s="99" t="s">
        <v>275</v>
      </c>
      <c r="H332" s="100" t="s">
        <v>1282</v>
      </c>
      <c r="I332" s="101" t="s">
        <v>277</v>
      </c>
      <c r="J332" s="102" t="s">
        <v>114</v>
      </c>
      <c r="K332" s="104" t="s">
        <v>634</v>
      </c>
      <c r="L332" s="104" t="s">
        <v>634</v>
      </c>
      <c r="M332" s="104">
        <v>1523.3</v>
      </c>
      <c r="N332" s="104">
        <v>3458.29</v>
      </c>
    </row>
    <row r="333" spans="1:14" s="81" customFormat="1" x14ac:dyDescent="0.25">
      <c r="A333" s="74" t="s">
        <v>41</v>
      </c>
      <c r="B333" s="74" t="s">
        <v>41</v>
      </c>
      <c r="C333" s="105" t="s">
        <v>922</v>
      </c>
      <c r="D333" s="96" t="s">
        <v>923</v>
      </c>
      <c r="E333" s="97">
        <v>2023</v>
      </c>
      <c r="F333" s="98" t="s">
        <v>61</v>
      </c>
      <c r="G333" s="99" t="s">
        <v>102</v>
      </c>
      <c r="H333" s="100" t="s">
        <v>1283</v>
      </c>
      <c r="I333" s="101" t="s">
        <v>3890</v>
      </c>
      <c r="J333" s="102" t="s">
        <v>722</v>
      </c>
      <c r="K333" s="104" t="s">
        <v>634</v>
      </c>
      <c r="L333" s="104" t="s">
        <v>634</v>
      </c>
      <c r="M333" s="104">
        <v>1858.89</v>
      </c>
      <c r="N333" s="104">
        <v>3243.81</v>
      </c>
    </row>
    <row r="334" spans="1:14" s="81" customFormat="1" x14ac:dyDescent="0.25">
      <c r="A334" s="74" t="s">
        <v>41</v>
      </c>
      <c r="B334" s="74" t="s">
        <v>41</v>
      </c>
      <c r="C334" s="105" t="s">
        <v>706</v>
      </c>
      <c r="D334" s="96" t="s">
        <v>568</v>
      </c>
      <c r="E334" s="97">
        <v>2022</v>
      </c>
      <c r="F334" s="98" t="s">
        <v>61</v>
      </c>
      <c r="G334" s="99" t="s">
        <v>102</v>
      </c>
      <c r="H334" s="100" t="s">
        <v>1284</v>
      </c>
      <c r="I334" s="101" t="s">
        <v>103</v>
      </c>
      <c r="J334" s="102" t="s">
        <v>695</v>
      </c>
      <c r="K334" s="104" t="s">
        <v>634</v>
      </c>
      <c r="L334" s="104" t="s">
        <v>634</v>
      </c>
      <c r="M334" s="104">
        <v>2218.2600000000002</v>
      </c>
      <c r="N334" s="104">
        <v>4306.2299999999996</v>
      </c>
    </row>
    <row r="335" spans="1:14" s="81" customFormat="1" x14ac:dyDescent="0.25">
      <c r="A335" s="74" t="s">
        <v>41</v>
      </c>
      <c r="B335" s="74" t="s">
        <v>41</v>
      </c>
      <c r="C335" s="105" t="s">
        <v>51</v>
      </c>
      <c r="D335" s="96" t="s">
        <v>1</v>
      </c>
      <c r="E335" s="97">
        <v>2020</v>
      </c>
      <c r="F335" s="98" t="s">
        <v>67</v>
      </c>
      <c r="G335" s="99" t="s">
        <v>193</v>
      </c>
      <c r="H335" s="100" t="s">
        <v>1285</v>
      </c>
      <c r="I335" s="101" t="s">
        <v>194</v>
      </c>
      <c r="J335" s="102" t="s">
        <v>215</v>
      </c>
      <c r="K335" s="104" t="s">
        <v>545</v>
      </c>
      <c r="L335" s="104" t="s">
        <v>545</v>
      </c>
      <c r="M335" s="104">
        <v>1434.67</v>
      </c>
      <c r="N335" s="104">
        <v>5022.6400000000003</v>
      </c>
    </row>
    <row r="336" spans="1:14" s="81" customFormat="1" x14ac:dyDescent="0.25">
      <c r="A336" s="74" t="s">
        <v>41</v>
      </c>
      <c r="B336" s="74" t="s">
        <v>41</v>
      </c>
      <c r="C336" s="105" t="s">
        <v>980</v>
      </c>
      <c r="D336" s="96" t="s">
        <v>981</v>
      </c>
      <c r="E336" s="97">
        <v>2022</v>
      </c>
      <c r="F336" s="98" t="s">
        <v>982</v>
      </c>
      <c r="G336" s="99" t="s">
        <v>983</v>
      </c>
      <c r="H336" s="100" t="s">
        <v>1286</v>
      </c>
      <c r="I336" s="101" t="s">
        <v>108</v>
      </c>
      <c r="J336" s="102" t="s">
        <v>752</v>
      </c>
      <c r="K336" s="104" t="s">
        <v>545</v>
      </c>
      <c r="L336" s="104" t="s">
        <v>545</v>
      </c>
      <c r="M336" s="104">
        <v>1424.79</v>
      </c>
      <c r="N336" s="104">
        <v>5038.51</v>
      </c>
    </row>
    <row r="337" spans="1:14" s="81" customFormat="1" x14ac:dyDescent="0.25">
      <c r="A337" s="74" t="s">
        <v>41</v>
      </c>
      <c r="B337" s="74" t="s">
        <v>41</v>
      </c>
      <c r="C337" s="105" t="s">
        <v>706</v>
      </c>
      <c r="D337" s="96" t="s">
        <v>568</v>
      </c>
      <c r="E337" s="97">
        <v>2022</v>
      </c>
      <c r="F337" s="98" t="s">
        <v>61</v>
      </c>
      <c r="G337" s="99" t="s">
        <v>102</v>
      </c>
      <c r="H337" s="100" t="s">
        <v>1287</v>
      </c>
      <c r="I337" s="101" t="s">
        <v>86</v>
      </c>
      <c r="J337" s="102" t="s">
        <v>114</v>
      </c>
      <c r="K337" s="104" t="s">
        <v>634</v>
      </c>
      <c r="L337" s="104" t="s">
        <v>634</v>
      </c>
      <c r="M337" s="104">
        <v>2658.79</v>
      </c>
      <c r="N337" s="104">
        <v>5098.95</v>
      </c>
    </row>
    <row r="338" spans="1:14" s="81" customFormat="1" x14ac:dyDescent="0.25">
      <c r="A338" s="74" t="s">
        <v>41</v>
      </c>
      <c r="B338" s="74" t="s">
        <v>41</v>
      </c>
      <c r="C338" s="105" t="s">
        <v>55</v>
      </c>
      <c r="D338" s="96" t="s">
        <v>6</v>
      </c>
      <c r="E338" s="97">
        <v>2018</v>
      </c>
      <c r="F338" s="98" t="s">
        <v>71</v>
      </c>
      <c r="G338" s="99" t="s">
        <v>264</v>
      </c>
      <c r="H338" s="100" t="s">
        <v>3900</v>
      </c>
      <c r="I338" s="101" t="s">
        <v>269</v>
      </c>
      <c r="J338" s="102" t="s">
        <v>678</v>
      </c>
      <c r="K338" s="104" t="s">
        <v>634</v>
      </c>
      <c r="L338" s="104" t="s">
        <v>634</v>
      </c>
      <c r="M338" s="104">
        <v>1727</v>
      </c>
      <c r="N338" s="104">
        <v>3479.61</v>
      </c>
    </row>
    <row r="339" spans="1:14" s="81" customFormat="1" x14ac:dyDescent="0.25">
      <c r="A339" s="74" t="s">
        <v>41</v>
      </c>
      <c r="B339" s="74" t="s">
        <v>41</v>
      </c>
      <c r="C339" s="105" t="s">
        <v>3944</v>
      </c>
      <c r="D339" s="96" t="s">
        <v>3945</v>
      </c>
      <c r="E339" s="97">
        <v>2023</v>
      </c>
      <c r="F339" s="98" t="s">
        <v>676</v>
      </c>
      <c r="G339" s="99" t="s">
        <v>280</v>
      </c>
      <c r="H339" s="100" t="s">
        <v>1288</v>
      </c>
      <c r="I339" s="101" t="s">
        <v>281</v>
      </c>
      <c r="J339" s="102" t="s">
        <v>685</v>
      </c>
      <c r="K339" s="104" t="s">
        <v>634</v>
      </c>
      <c r="L339" s="104" t="s">
        <v>634</v>
      </c>
      <c r="M339" s="104">
        <v>1360.07</v>
      </c>
      <c r="N339" s="104">
        <v>3166.66</v>
      </c>
    </row>
    <row r="340" spans="1:14" s="81" customFormat="1" x14ac:dyDescent="0.25">
      <c r="A340" s="74" t="s">
        <v>41</v>
      </c>
      <c r="B340" s="74" t="s">
        <v>41</v>
      </c>
      <c r="C340" s="105" t="s">
        <v>691</v>
      </c>
      <c r="D340" s="96" t="s">
        <v>21</v>
      </c>
      <c r="E340" s="97">
        <v>2019</v>
      </c>
      <c r="F340" s="98" t="s">
        <v>75</v>
      </c>
      <c r="G340" s="99" t="s">
        <v>312</v>
      </c>
      <c r="H340" s="100" t="s">
        <v>1289</v>
      </c>
      <c r="I340" s="101" t="s">
        <v>313</v>
      </c>
      <c r="J340" s="102" t="s">
        <v>653</v>
      </c>
      <c r="K340" s="104" t="s">
        <v>634</v>
      </c>
      <c r="L340" s="104" t="s">
        <v>634</v>
      </c>
      <c r="M340" s="104">
        <v>1236.43</v>
      </c>
      <c r="N340" s="104">
        <v>3029.39</v>
      </c>
    </row>
    <row r="341" spans="1:14" s="81" customFormat="1" x14ac:dyDescent="0.25">
      <c r="A341" s="74" t="s">
        <v>41</v>
      </c>
      <c r="B341" s="74" t="s">
        <v>41</v>
      </c>
      <c r="C341" s="105" t="s">
        <v>751</v>
      </c>
      <c r="D341" s="96" t="s">
        <v>27</v>
      </c>
      <c r="E341" s="97">
        <v>2018</v>
      </c>
      <c r="F341" s="98" t="s">
        <v>72</v>
      </c>
      <c r="G341" s="99" t="s">
        <v>275</v>
      </c>
      <c r="H341" s="100" t="s">
        <v>1290</v>
      </c>
      <c r="I341" s="101" t="s">
        <v>276</v>
      </c>
      <c r="J341" s="102" t="s">
        <v>105</v>
      </c>
      <c r="K341" s="104" t="s">
        <v>634</v>
      </c>
      <c r="L341" s="104" t="s">
        <v>634</v>
      </c>
      <c r="M341" s="104">
        <v>2858.86</v>
      </c>
      <c r="N341" s="104">
        <v>6489.73</v>
      </c>
    </row>
    <row r="342" spans="1:14" s="81" customFormat="1" x14ac:dyDescent="0.25">
      <c r="A342" s="74" t="s">
        <v>41</v>
      </c>
      <c r="B342" s="74" t="s">
        <v>41</v>
      </c>
      <c r="C342" s="105" t="s">
        <v>55</v>
      </c>
      <c r="D342" s="96" t="s">
        <v>6</v>
      </c>
      <c r="E342" s="97">
        <v>2018</v>
      </c>
      <c r="F342" s="98" t="s">
        <v>71</v>
      </c>
      <c r="G342" s="99" t="s">
        <v>264</v>
      </c>
      <c r="H342" s="100" t="s">
        <v>1291</v>
      </c>
      <c r="I342" s="101" t="s">
        <v>271</v>
      </c>
      <c r="J342" s="102" t="s">
        <v>679</v>
      </c>
      <c r="K342" s="104" t="s">
        <v>634</v>
      </c>
      <c r="L342" s="104" t="s">
        <v>634</v>
      </c>
      <c r="M342" s="104">
        <v>2245.1</v>
      </c>
      <c r="N342" s="104">
        <v>4326.8999999999996</v>
      </c>
    </row>
    <row r="343" spans="1:14" s="81" customFormat="1" x14ac:dyDescent="0.25">
      <c r="A343" s="74" t="s">
        <v>41</v>
      </c>
      <c r="B343" s="74" t="s">
        <v>41</v>
      </c>
      <c r="C343" s="105" t="s">
        <v>659</v>
      </c>
      <c r="D343" s="96" t="s">
        <v>4</v>
      </c>
      <c r="E343" s="97">
        <v>2020</v>
      </c>
      <c r="F343" s="98" t="s">
        <v>66</v>
      </c>
      <c r="G343" s="99" t="s">
        <v>186</v>
      </c>
      <c r="H343" s="100" t="s">
        <v>1292</v>
      </c>
      <c r="I343" s="101" t="s">
        <v>179</v>
      </c>
      <c r="J343" s="102" t="s">
        <v>422</v>
      </c>
      <c r="K343" s="104" t="s">
        <v>545</v>
      </c>
      <c r="L343" s="104" t="s">
        <v>545</v>
      </c>
      <c r="M343" s="104">
        <v>1445.71</v>
      </c>
      <c r="N343" s="104">
        <v>3525.9695380000003</v>
      </c>
    </row>
    <row r="344" spans="1:14" s="81" customFormat="1" x14ac:dyDescent="0.25">
      <c r="A344" s="74" t="s">
        <v>41</v>
      </c>
      <c r="B344" s="74" t="s">
        <v>41</v>
      </c>
      <c r="C344" s="105" t="s">
        <v>42</v>
      </c>
      <c r="D344" s="96" t="s">
        <v>8</v>
      </c>
      <c r="E344" s="97">
        <v>2018</v>
      </c>
      <c r="F344" s="98" t="s">
        <v>59</v>
      </c>
      <c r="G344" s="99" t="s">
        <v>82</v>
      </c>
      <c r="H344" s="100" t="s">
        <v>1293</v>
      </c>
      <c r="I344" s="101" t="s">
        <v>83</v>
      </c>
      <c r="J344" s="102" t="s">
        <v>665</v>
      </c>
      <c r="K344" s="104" t="s">
        <v>634</v>
      </c>
      <c r="L344" s="104" t="s">
        <v>634</v>
      </c>
      <c r="M344" s="104">
        <v>1298</v>
      </c>
      <c r="N344" s="104">
        <v>2245.6999999999998</v>
      </c>
    </row>
    <row r="345" spans="1:14" s="81" customFormat="1" x14ac:dyDescent="0.25">
      <c r="A345" s="74" t="s">
        <v>41</v>
      </c>
      <c r="B345" s="74" t="s">
        <v>41</v>
      </c>
      <c r="C345" s="105" t="s">
        <v>706</v>
      </c>
      <c r="D345" s="96" t="s">
        <v>568</v>
      </c>
      <c r="E345" s="97">
        <v>2022</v>
      </c>
      <c r="F345" s="98" t="s">
        <v>61</v>
      </c>
      <c r="G345" s="99" t="s">
        <v>102</v>
      </c>
      <c r="H345" s="100" t="s">
        <v>1294</v>
      </c>
      <c r="I345" s="101" t="s">
        <v>103</v>
      </c>
      <c r="J345" s="102" t="s">
        <v>695</v>
      </c>
      <c r="K345" s="104" t="s">
        <v>634</v>
      </c>
      <c r="L345" s="104" t="s">
        <v>634</v>
      </c>
      <c r="M345" s="104">
        <v>2218.2600000000002</v>
      </c>
      <c r="N345" s="104">
        <v>4306.2299999999996</v>
      </c>
    </row>
    <row r="346" spans="1:14" s="81" customFormat="1" x14ac:dyDescent="0.25">
      <c r="A346" s="74" t="s">
        <v>41</v>
      </c>
      <c r="B346" s="74" t="s">
        <v>41</v>
      </c>
      <c r="C346" s="105" t="s">
        <v>48</v>
      </c>
      <c r="D346" s="96" t="s">
        <v>11</v>
      </c>
      <c r="E346" s="97">
        <v>2018</v>
      </c>
      <c r="F346" s="98" t="s">
        <v>59</v>
      </c>
      <c r="G346" s="99" t="s">
        <v>82</v>
      </c>
      <c r="H346" s="100" t="s">
        <v>1295</v>
      </c>
      <c r="I346" s="101" t="s">
        <v>99</v>
      </c>
      <c r="J346" s="102" t="s">
        <v>788</v>
      </c>
      <c r="K346" s="104" t="s">
        <v>634</v>
      </c>
      <c r="L346" s="104" t="s">
        <v>634</v>
      </c>
      <c r="M346" s="104">
        <v>2260.5700000000002</v>
      </c>
      <c r="N346" s="104">
        <v>4121.09</v>
      </c>
    </row>
    <row r="347" spans="1:14" s="81" customFormat="1" x14ac:dyDescent="0.25">
      <c r="A347" s="74" t="s">
        <v>41</v>
      </c>
      <c r="B347" s="74" t="s">
        <v>41</v>
      </c>
      <c r="C347" s="105" t="s">
        <v>668</v>
      </c>
      <c r="D347" s="96" t="s">
        <v>10</v>
      </c>
      <c r="E347" s="97">
        <v>2019</v>
      </c>
      <c r="F347" s="98" t="s">
        <v>76</v>
      </c>
      <c r="G347" s="99" t="s">
        <v>328</v>
      </c>
      <c r="H347" s="100" t="s">
        <v>1296</v>
      </c>
      <c r="I347" s="101" t="s">
        <v>179</v>
      </c>
      <c r="J347" s="102" t="s">
        <v>626</v>
      </c>
      <c r="K347" s="104" t="s">
        <v>545</v>
      </c>
      <c r="L347" s="104" t="s">
        <v>545</v>
      </c>
      <c r="M347" s="104">
        <v>1122.2</v>
      </c>
      <c r="N347" s="104">
        <v>3112.55</v>
      </c>
    </row>
    <row r="348" spans="1:14" s="81" customFormat="1" x14ac:dyDescent="0.25">
      <c r="A348" s="74" t="s">
        <v>41</v>
      </c>
      <c r="B348" s="74" t="s">
        <v>41</v>
      </c>
      <c r="C348" s="105" t="s">
        <v>3944</v>
      </c>
      <c r="D348" s="96" t="s">
        <v>3945</v>
      </c>
      <c r="E348" s="97">
        <v>2023</v>
      </c>
      <c r="F348" s="98" t="s">
        <v>676</v>
      </c>
      <c r="G348" s="99" t="s">
        <v>280</v>
      </c>
      <c r="H348" s="100" t="s">
        <v>1297</v>
      </c>
      <c r="I348" s="101" t="s">
        <v>281</v>
      </c>
      <c r="J348" s="102" t="s">
        <v>685</v>
      </c>
      <c r="K348" s="104" t="s">
        <v>634</v>
      </c>
      <c r="L348" s="104" t="s">
        <v>634</v>
      </c>
      <c r="M348" s="104">
        <v>1360.07</v>
      </c>
      <c r="N348" s="104">
        <v>3166.66</v>
      </c>
    </row>
    <row r="349" spans="1:14" s="81" customFormat="1" x14ac:dyDescent="0.25">
      <c r="A349" s="74" t="s">
        <v>41</v>
      </c>
      <c r="B349" s="74" t="s">
        <v>41</v>
      </c>
      <c r="C349" s="105" t="s">
        <v>929</v>
      </c>
      <c r="D349" s="96" t="s">
        <v>930</v>
      </c>
      <c r="E349" s="97">
        <v>2018</v>
      </c>
      <c r="F349" s="98" t="s">
        <v>61</v>
      </c>
      <c r="G349" s="99" t="s">
        <v>102</v>
      </c>
      <c r="H349" s="100" t="s">
        <v>1298</v>
      </c>
      <c r="I349" s="101" t="s">
        <v>179</v>
      </c>
      <c r="J349" s="102" t="s">
        <v>1275</v>
      </c>
      <c r="K349" s="104" t="s">
        <v>545</v>
      </c>
      <c r="L349" s="104" t="s">
        <v>545</v>
      </c>
      <c r="M349" s="104">
        <v>1302</v>
      </c>
      <c r="N349" s="104">
        <v>2442.8200000000002</v>
      </c>
    </row>
    <row r="350" spans="1:14" s="81" customFormat="1" x14ac:dyDescent="0.25">
      <c r="A350" s="74" t="s">
        <v>41</v>
      </c>
      <c r="B350" s="74" t="s">
        <v>41</v>
      </c>
      <c r="C350" s="105" t="s">
        <v>719</v>
      </c>
      <c r="D350" s="96" t="s">
        <v>720</v>
      </c>
      <c r="E350" s="97">
        <v>2022</v>
      </c>
      <c r="F350" s="98" t="s">
        <v>75</v>
      </c>
      <c r="G350" s="99" t="s">
        <v>312</v>
      </c>
      <c r="H350" s="100" t="s">
        <v>1299</v>
      </c>
      <c r="I350" s="101" t="s">
        <v>257</v>
      </c>
      <c r="J350" s="102" t="s">
        <v>669</v>
      </c>
      <c r="K350" s="104" t="s">
        <v>634</v>
      </c>
      <c r="L350" s="104" t="s">
        <v>634</v>
      </c>
      <c r="M350" s="104">
        <v>1608.3</v>
      </c>
      <c r="N350" s="104">
        <v>2883.44</v>
      </c>
    </row>
    <row r="351" spans="1:14" s="81" customFormat="1" x14ac:dyDescent="0.25">
      <c r="A351" s="74" t="s">
        <v>41</v>
      </c>
      <c r="B351" s="74" t="s">
        <v>41</v>
      </c>
      <c r="C351" s="105" t="s">
        <v>754</v>
      </c>
      <c r="D351" s="96" t="s">
        <v>755</v>
      </c>
      <c r="E351" s="97">
        <v>2022</v>
      </c>
      <c r="F351" s="98" t="s">
        <v>77</v>
      </c>
      <c r="G351" s="99" t="s">
        <v>403</v>
      </c>
      <c r="H351" s="100" t="s">
        <v>1300</v>
      </c>
      <c r="I351" s="101" t="s">
        <v>283</v>
      </c>
      <c r="J351" s="102" t="s">
        <v>164</v>
      </c>
      <c r="K351" s="104" t="s">
        <v>634</v>
      </c>
      <c r="L351" s="104" t="s">
        <v>634</v>
      </c>
      <c r="M351" s="104">
        <v>2004.85</v>
      </c>
      <c r="N351" s="104">
        <v>4237.18</v>
      </c>
    </row>
    <row r="352" spans="1:14" s="81" customFormat="1" x14ac:dyDescent="0.25">
      <c r="A352" s="74" t="s">
        <v>41</v>
      </c>
      <c r="B352" s="74" t="s">
        <v>41</v>
      </c>
      <c r="C352" s="105" t="s">
        <v>706</v>
      </c>
      <c r="D352" s="96" t="s">
        <v>568</v>
      </c>
      <c r="E352" s="97">
        <v>2022</v>
      </c>
      <c r="F352" s="98" t="s">
        <v>61</v>
      </c>
      <c r="G352" s="99" t="s">
        <v>102</v>
      </c>
      <c r="H352" s="100" t="s">
        <v>1301</v>
      </c>
      <c r="I352" s="101" t="s">
        <v>103</v>
      </c>
      <c r="J352" s="102" t="s">
        <v>1302</v>
      </c>
      <c r="K352" s="104" t="s">
        <v>634</v>
      </c>
      <c r="L352" s="104" t="s">
        <v>634</v>
      </c>
      <c r="M352" s="104">
        <v>2218.2600000000002</v>
      </c>
      <c r="N352" s="104">
        <v>4306.2299999999996</v>
      </c>
    </row>
    <row r="353" spans="1:14" s="81" customFormat="1" x14ac:dyDescent="0.25">
      <c r="A353" s="74" t="s">
        <v>41</v>
      </c>
      <c r="B353" s="74" t="s">
        <v>41</v>
      </c>
      <c r="C353" s="105" t="s">
        <v>719</v>
      </c>
      <c r="D353" s="96" t="s">
        <v>720</v>
      </c>
      <c r="E353" s="97">
        <v>2022</v>
      </c>
      <c r="F353" s="98" t="s">
        <v>75</v>
      </c>
      <c r="G353" s="99" t="s">
        <v>312</v>
      </c>
      <c r="H353" s="100" t="s">
        <v>3963</v>
      </c>
      <c r="I353" s="101" t="s">
        <v>103</v>
      </c>
      <c r="J353" s="102" t="s">
        <v>746</v>
      </c>
      <c r="K353" s="104" t="s">
        <v>634</v>
      </c>
      <c r="L353" s="104" t="s">
        <v>634</v>
      </c>
      <c r="M353" s="104">
        <v>1608.3</v>
      </c>
      <c r="N353" s="104">
        <v>2883.44</v>
      </c>
    </row>
    <row r="354" spans="1:14" s="81" customFormat="1" x14ac:dyDescent="0.25">
      <c r="A354" s="74" t="s">
        <v>41</v>
      </c>
      <c r="B354" s="74" t="s">
        <v>41</v>
      </c>
      <c r="C354" s="105" t="s">
        <v>48</v>
      </c>
      <c r="D354" s="96" t="s">
        <v>11</v>
      </c>
      <c r="E354" s="97">
        <v>2018</v>
      </c>
      <c r="F354" s="98" t="s">
        <v>59</v>
      </c>
      <c r="G354" s="99" t="s">
        <v>82</v>
      </c>
      <c r="H354" s="100" t="s">
        <v>1303</v>
      </c>
      <c r="I354" s="101" t="s">
        <v>131</v>
      </c>
      <c r="J354" s="102" t="s">
        <v>811</v>
      </c>
      <c r="K354" s="104" t="s">
        <v>634</v>
      </c>
      <c r="L354" s="104" t="s">
        <v>634</v>
      </c>
      <c r="M354" s="104">
        <v>2522.52</v>
      </c>
      <c r="N354" s="104">
        <v>4511.1400000000003</v>
      </c>
    </row>
    <row r="355" spans="1:14" s="81" customFormat="1" x14ac:dyDescent="0.25">
      <c r="A355" s="74" t="s">
        <v>41</v>
      </c>
      <c r="B355" s="74" t="s">
        <v>41</v>
      </c>
      <c r="C355" s="105" t="s">
        <v>659</v>
      </c>
      <c r="D355" s="96" t="s">
        <v>4</v>
      </c>
      <c r="E355" s="97">
        <v>2020</v>
      </c>
      <c r="F355" s="98" t="s">
        <v>66</v>
      </c>
      <c r="G355" s="99" t="s">
        <v>186</v>
      </c>
      <c r="H355" s="100" t="s">
        <v>1304</v>
      </c>
      <c r="I355" s="101" t="s">
        <v>179</v>
      </c>
      <c r="J355" s="102" t="s">
        <v>433</v>
      </c>
      <c r="K355" s="104" t="s">
        <v>545</v>
      </c>
      <c r="L355" s="104" t="s">
        <v>545</v>
      </c>
      <c r="M355" s="104">
        <v>1445.71</v>
      </c>
      <c r="N355" s="104">
        <v>3525.9695380000003</v>
      </c>
    </row>
    <row r="356" spans="1:14" s="81" customFormat="1" x14ac:dyDescent="0.25">
      <c r="A356" s="74" t="s">
        <v>41</v>
      </c>
      <c r="B356" s="74" t="s">
        <v>41</v>
      </c>
      <c r="C356" s="105" t="s">
        <v>48</v>
      </c>
      <c r="D356" s="96" t="s">
        <v>11</v>
      </c>
      <c r="E356" s="97">
        <v>2018</v>
      </c>
      <c r="F356" s="98" t="s">
        <v>59</v>
      </c>
      <c r="G356" s="99" t="s">
        <v>82</v>
      </c>
      <c r="H356" s="100" t="s">
        <v>1305</v>
      </c>
      <c r="I356" s="101" t="s">
        <v>99</v>
      </c>
      <c r="J356" s="102" t="s">
        <v>717</v>
      </c>
      <c r="K356" s="104" t="s">
        <v>634</v>
      </c>
      <c r="L356" s="104" t="s">
        <v>634</v>
      </c>
      <c r="M356" s="104">
        <v>1445.71</v>
      </c>
      <c r="N356" s="104">
        <v>3525.9695380000003</v>
      </c>
    </row>
    <row r="357" spans="1:14" s="81" customFormat="1" x14ac:dyDescent="0.25">
      <c r="A357" s="74" t="s">
        <v>41</v>
      </c>
      <c r="B357" s="74" t="s">
        <v>41</v>
      </c>
      <c r="C357" s="105" t="s">
        <v>3944</v>
      </c>
      <c r="D357" s="96" t="s">
        <v>3945</v>
      </c>
      <c r="E357" s="97">
        <v>2023</v>
      </c>
      <c r="F357" s="98" t="s">
        <v>676</v>
      </c>
      <c r="G357" s="99" t="s">
        <v>280</v>
      </c>
      <c r="H357" s="100" t="s">
        <v>1306</v>
      </c>
      <c r="I357" s="101" t="s">
        <v>283</v>
      </c>
      <c r="J357" s="102" t="s">
        <v>685</v>
      </c>
      <c r="K357" s="104" t="s">
        <v>634</v>
      </c>
      <c r="L357" s="104" t="s">
        <v>634</v>
      </c>
      <c r="M357" s="104">
        <v>2803.8272000000002</v>
      </c>
      <c r="N357" s="104">
        <v>5890.47</v>
      </c>
    </row>
    <row r="358" spans="1:14" s="81" customFormat="1" x14ac:dyDescent="0.25">
      <c r="A358" s="74" t="s">
        <v>41</v>
      </c>
      <c r="B358" s="74" t="s">
        <v>41</v>
      </c>
      <c r="C358" s="105" t="s">
        <v>670</v>
      </c>
      <c r="D358" s="96" t="s">
        <v>12</v>
      </c>
      <c r="E358" s="97">
        <v>2021</v>
      </c>
      <c r="F358" s="98" t="s">
        <v>66</v>
      </c>
      <c r="G358" s="99" t="s">
        <v>186</v>
      </c>
      <c r="H358" s="100" t="s">
        <v>1307</v>
      </c>
      <c r="I358" s="101" t="s">
        <v>167</v>
      </c>
      <c r="J358" s="102" t="s">
        <v>671</v>
      </c>
      <c r="K358" s="104" t="s">
        <v>634</v>
      </c>
      <c r="L358" s="104" t="s">
        <v>634</v>
      </c>
      <c r="M358" s="104">
        <v>1735.89</v>
      </c>
      <c r="N358" s="104">
        <v>1945.6</v>
      </c>
    </row>
    <row r="359" spans="1:14" s="81" customFormat="1" x14ac:dyDescent="0.25">
      <c r="A359" s="74" t="s">
        <v>41</v>
      </c>
      <c r="B359" s="74" t="s">
        <v>41</v>
      </c>
      <c r="C359" s="105" t="s">
        <v>706</v>
      </c>
      <c r="D359" s="96" t="s">
        <v>568</v>
      </c>
      <c r="E359" s="97">
        <v>2022</v>
      </c>
      <c r="F359" s="98" t="s">
        <v>61</v>
      </c>
      <c r="G359" s="99" t="s">
        <v>102</v>
      </c>
      <c r="H359" s="100" t="s">
        <v>1308</v>
      </c>
      <c r="I359" s="101" t="s">
        <v>103</v>
      </c>
      <c r="J359" s="102" t="s">
        <v>798</v>
      </c>
      <c r="K359" s="104" t="s">
        <v>634</v>
      </c>
      <c r="L359" s="104" t="s">
        <v>634</v>
      </c>
      <c r="M359" s="104">
        <v>2218.2600000000002</v>
      </c>
      <c r="N359" s="104">
        <v>4306.2299999999996</v>
      </c>
    </row>
    <row r="360" spans="1:14" s="81" customFormat="1" x14ac:dyDescent="0.25">
      <c r="A360" s="74" t="s">
        <v>41</v>
      </c>
      <c r="B360" s="74" t="s">
        <v>41</v>
      </c>
      <c r="C360" s="105" t="s">
        <v>706</v>
      </c>
      <c r="D360" s="96" t="s">
        <v>568</v>
      </c>
      <c r="E360" s="97">
        <v>2022</v>
      </c>
      <c r="F360" s="98" t="s">
        <v>61</v>
      </c>
      <c r="G360" s="99" t="s">
        <v>102</v>
      </c>
      <c r="H360" s="100" t="s">
        <v>1309</v>
      </c>
      <c r="I360" s="101" t="s">
        <v>103</v>
      </c>
      <c r="J360" s="102" t="s">
        <v>799</v>
      </c>
      <c r="K360" s="104" t="s">
        <v>634</v>
      </c>
      <c r="L360" s="104" t="s">
        <v>634</v>
      </c>
      <c r="M360" s="104">
        <v>2218.2600000000002</v>
      </c>
      <c r="N360" s="104">
        <v>4306.2299999999996</v>
      </c>
    </row>
    <row r="361" spans="1:14" s="81" customFormat="1" x14ac:dyDescent="0.25">
      <c r="A361" s="74" t="s">
        <v>41</v>
      </c>
      <c r="B361" s="74" t="s">
        <v>41</v>
      </c>
      <c r="C361" s="105" t="s">
        <v>670</v>
      </c>
      <c r="D361" s="96" t="s">
        <v>12</v>
      </c>
      <c r="E361" s="97">
        <v>2021</v>
      </c>
      <c r="F361" s="98" t="s">
        <v>66</v>
      </c>
      <c r="G361" s="99" t="s">
        <v>186</v>
      </c>
      <c r="H361" s="100" t="s">
        <v>1310</v>
      </c>
      <c r="I361" s="101" t="s">
        <v>162</v>
      </c>
      <c r="J361" s="102" t="s">
        <v>671</v>
      </c>
      <c r="K361" s="104" t="s">
        <v>634</v>
      </c>
      <c r="L361" s="104" t="s">
        <v>634</v>
      </c>
      <c r="M361" s="104">
        <v>2199.12</v>
      </c>
      <c r="N361" s="104">
        <v>2415.1999999999998</v>
      </c>
    </row>
    <row r="362" spans="1:14" s="81" customFormat="1" x14ac:dyDescent="0.25">
      <c r="A362" s="74" t="s">
        <v>41</v>
      </c>
      <c r="B362" s="74" t="s">
        <v>41</v>
      </c>
      <c r="C362" s="105" t="s">
        <v>659</v>
      </c>
      <c r="D362" s="96" t="s">
        <v>4</v>
      </c>
      <c r="E362" s="97">
        <v>2020</v>
      </c>
      <c r="F362" s="98" t="s">
        <v>66</v>
      </c>
      <c r="G362" s="99" t="s">
        <v>186</v>
      </c>
      <c r="H362" s="100" t="s">
        <v>1311</v>
      </c>
      <c r="I362" s="101" t="s">
        <v>179</v>
      </c>
      <c r="J362" s="102" t="s">
        <v>434</v>
      </c>
      <c r="K362" s="104" t="s">
        <v>545</v>
      </c>
      <c r="L362" s="104" t="s">
        <v>545</v>
      </c>
      <c r="M362" s="104">
        <v>1726.79</v>
      </c>
      <c r="N362" s="104">
        <v>4219.0281059999998</v>
      </c>
    </row>
    <row r="363" spans="1:14" s="81" customFormat="1" x14ac:dyDescent="0.25">
      <c r="A363" s="74" t="s">
        <v>41</v>
      </c>
      <c r="B363" s="74" t="s">
        <v>41</v>
      </c>
      <c r="C363" s="105" t="s">
        <v>3944</v>
      </c>
      <c r="D363" s="96" t="s">
        <v>3945</v>
      </c>
      <c r="E363" s="97">
        <v>2023</v>
      </c>
      <c r="F363" s="98" t="s">
        <v>676</v>
      </c>
      <c r="G363" s="99" t="s">
        <v>280</v>
      </c>
      <c r="H363" s="100" t="s">
        <v>3964</v>
      </c>
      <c r="I363" s="101" t="s">
        <v>281</v>
      </c>
      <c r="J363" s="102" t="s">
        <v>661</v>
      </c>
      <c r="K363" s="104" t="s">
        <v>634</v>
      </c>
      <c r="L363" s="104" t="s">
        <v>634</v>
      </c>
      <c r="M363" s="104">
        <v>1360.07</v>
      </c>
      <c r="N363" s="104">
        <v>3166.66</v>
      </c>
    </row>
    <row r="364" spans="1:14" s="81" customFormat="1" x14ac:dyDescent="0.25">
      <c r="A364" s="74" t="s">
        <v>41</v>
      </c>
      <c r="B364" s="74" t="s">
        <v>41</v>
      </c>
      <c r="C364" s="105" t="s">
        <v>659</v>
      </c>
      <c r="D364" s="96" t="s">
        <v>4</v>
      </c>
      <c r="E364" s="97">
        <v>2020</v>
      </c>
      <c r="F364" s="98" t="s">
        <v>66</v>
      </c>
      <c r="G364" s="99" t="s">
        <v>186</v>
      </c>
      <c r="H364" s="100" t="s">
        <v>1312</v>
      </c>
      <c r="I364" s="101" t="s">
        <v>179</v>
      </c>
      <c r="J364" s="102" t="s">
        <v>694</v>
      </c>
      <c r="K364" s="104" t="s">
        <v>545</v>
      </c>
      <c r="L364" s="104" t="s">
        <v>545</v>
      </c>
      <c r="M364" s="104">
        <v>1328.3</v>
      </c>
      <c r="N364" s="104">
        <v>3222.5716040000002</v>
      </c>
    </row>
    <row r="365" spans="1:14" s="81" customFormat="1" x14ac:dyDescent="0.25">
      <c r="A365" s="74" t="s">
        <v>41</v>
      </c>
      <c r="B365" s="74" t="s">
        <v>41</v>
      </c>
      <c r="C365" s="105" t="s">
        <v>51</v>
      </c>
      <c r="D365" s="96" t="s">
        <v>1</v>
      </c>
      <c r="E365" s="97">
        <v>2020</v>
      </c>
      <c r="F365" s="98" t="s">
        <v>67</v>
      </c>
      <c r="G365" s="99" t="s">
        <v>193</v>
      </c>
      <c r="H365" s="100" t="s">
        <v>1313</v>
      </c>
      <c r="I365" s="101" t="s">
        <v>194</v>
      </c>
      <c r="J365" s="102" t="s">
        <v>216</v>
      </c>
      <c r="K365" s="104" t="s">
        <v>545</v>
      </c>
      <c r="L365" s="104" t="s">
        <v>545</v>
      </c>
      <c r="M365" s="104">
        <v>1434.67</v>
      </c>
      <c r="N365" s="104">
        <v>5022.6400000000003</v>
      </c>
    </row>
    <row r="366" spans="1:14" s="81" customFormat="1" x14ac:dyDescent="0.25">
      <c r="A366" s="74" t="s">
        <v>41</v>
      </c>
      <c r="B366" s="74" t="s">
        <v>41</v>
      </c>
      <c r="C366" s="105" t="s">
        <v>3944</v>
      </c>
      <c r="D366" s="96" t="s">
        <v>3945</v>
      </c>
      <c r="E366" s="97">
        <v>2023</v>
      </c>
      <c r="F366" s="98" t="s">
        <v>676</v>
      </c>
      <c r="G366" s="99" t="s">
        <v>280</v>
      </c>
      <c r="H366" s="100" t="s">
        <v>1314</v>
      </c>
      <c r="I366" s="101" t="s">
        <v>281</v>
      </c>
      <c r="J366" s="102" t="s">
        <v>793</v>
      </c>
      <c r="K366" s="104" t="s">
        <v>634</v>
      </c>
      <c r="L366" s="104" t="s">
        <v>634</v>
      </c>
      <c r="M366" s="104">
        <v>1360.07</v>
      </c>
      <c r="N366" s="104">
        <v>3166.66</v>
      </c>
    </row>
    <row r="367" spans="1:14" s="81" customFormat="1" x14ac:dyDescent="0.25">
      <c r="A367" s="74" t="s">
        <v>41</v>
      </c>
      <c r="B367" s="74" t="s">
        <v>41</v>
      </c>
      <c r="C367" s="105" t="s">
        <v>706</v>
      </c>
      <c r="D367" s="96" t="s">
        <v>568</v>
      </c>
      <c r="E367" s="97">
        <v>2022</v>
      </c>
      <c r="F367" s="98" t="s">
        <v>61</v>
      </c>
      <c r="G367" s="99" t="s">
        <v>102</v>
      </c>
      <c r="H367" s="100" t="s">
        <v>1315</v>
      </c>
      <c r="I367" s="101" t="s">
        <v>103</v>
      </c>
      <c r="J367" s="102" t="s">
        <v>798</v>
      </c>
      <c r="K367" s="104" t="s">
        <v>634</v>
      </c>
      <c r="L367" s="104" t="s">
        <v>634</v>
      </c>
      <c r="M367" s="104">
        <v>2218.2600000000002</v>
      </c>
      <c r="N367" s="104">
        <v>4306.2299999999996</v>
      </c>
    </row>
    <row r="368" spans="1:14" s="81" customFormat="1" x14ac:dyDescent="0.25">
      <c r="A368" s="74" t="s">
        <v>41</v>
      </c>
      <c r="B368" s="74" t="s">
        <v>41</v>
      </c>
      <c r="C368" s="105" t="s">
        <v>775</v>
      </c>
      <c r="D368" s="96" t="s">
        <v>31</v>
      </c>
      <c r="E368" s="97">
        <v>2021</v>
      </c>
      <c r="F368" s="98" t="s">
        <v>75</v>
      </c>
      <c r="G368" s="99" t="s">
        <v>312</v>
      </c>
      <c r="H368" s="100" t="s">
        <v>1316</v>
      </c>
      <c r="I368" s="101" t="s">
        <v>516</v>
      </c>
      <c r="J368" s="102" t="s">
        <v>773</v>
      </c>
      <c r="K368" s="104" t="s">
        <v>634</v>
      </c>
      <c r="L368" s="104" t="s">
        <v>634</v>
      </c>
      <c r="M368" s="104">
        <v>2244.38</v>
      </c>
      <c r="N368" s="104">
        <v>4552.18</v>
      </c>
    </row>
    <row r="369" spans="1:14" s="81" customFormat="1" x14ac:dyDescent="0.25">
      <c r="A369" s="74" t="s">
        <v>41</v>
      </c>
      <c r="B369" s="74" t="s">
        <v>41</v>
      </c>
      <c r="C369" s="105" t="s">
        <v>3944</v>
      </c>
      <c r="D369" s="96" t="s">
        <v>3945</v>
      </c>
      <c r="E369" s="97">
        <v>2023</v>
      </c>
      <c r="F369" s="98" t="s">
        <v>676</v>
      </c>
      <c r="G369" s="99" t="s">
        <v>280</v>
      </c>
      <c r="H369" s="100" t="s">
        <v>1317</v>
      </c>
      <c r="I369" s="101" t="s">
        <v>281</v>
      </c>
      <c r="J369" s="102" t="s">
        <v>722</v>
      </c>
      <c r="K369" s="104" t="s">
        <v>634</v>
      </c>
      <c r="L369" s="104" t="s">
        <v>634</v>
      </c>
      <c r="M369" s="104">
        <v>1360.07</v>
      </c>
      <c r="N369" s="104">
        <v>3166.66</v>
      </c>
    </row>
    <row r="370" spans="1:14" s="81" customFormat="1" x14ac:dyDescent="0.25">
      <c r="A370" s="74" t="s">
        <v>41</v>
      </c>
      <c r="B370" s="74" t="s">
        <v>41</v>
      </c>
      <c r="C370" s="105" t="s">
        <v>719</v>
      </c>
      <c r="D370" s="96" t="s">
        <v>720</v>
      </c>
      <c r="E370" s="97">
        <v>2022</v>
      </c>
      <c r="F370" s="98" t="s">
        <v>75</v>
      </c>
      <c r="G370" s="99" t="s">
        <v>312</v>
      </c>
      <c r="H370" s="100" t="s">
        <v>1318</v>
      </c>
      <c r="I370" s="101" t="s">
        <v>257</v>
      </c>
      <c r="J370" s="102" t="s">
        <v>778</v>
      </c>
      <c r="K370" s="104" t="s">
        <v>634</v>
      </c>
      <c r="L370" s="104" t="s">
        <v>634</v>
      </c>
      <c r="M370" s="104">
        <v>1608.3</v>
      </c>
      <c r="N370" s="104">
        <v>2883.44</v>
      </c>
    </row>
    <row r="371" spans="1:14" s="81" customFormat="1" x14ac:dyDescent="0.25">
      <c r="A371" s="74" t="s">
        <v>41</v>
      </c>
      <c r="B371" s="74" t="s">
        <v>41</v>
      </c>
      <c r="C371" s="105" t="s">
        <v>706</v>
      </c>
      <c r="D371" s="96" t="s">
        <v>568</v>
      </c>
      <c r="E371" s="97">
        <v>2022</v>
      </c>
      <c r="F371" s="98" t="s">
        <v>61</v>
      </c>
      <c r="G371" s="99" t="s">
        <v>102</v>
      </c>
      <c r="H371" s="100" t="s">
        <v>1319</v>
      </c>
      <c r="I371" s="101" t="s">
        <v>103</v>
      </c>
      <c r="J371" s="102" t="s">
        <v>105</v>
      </c>
      <c r="K371" s="104" t="s">
        <v>634</v>
      </c>
      <c r="L371" s="104" t="s">
        <v>634</v>
      </c>
      <c r="M371" s="104">
        <v>2218.2600000000002</v>
      </c>
      <c r="N371" s="104">
        <v>4306.2299999999996</v>
      </c>
    </row>
    <row r="372" spans="1:14" s="81" customFormat="1" x14ac:dyDescent="0.25">
      <c r="A372" s="74" t="s">
        <v>41</v>
      </c>
      <c r="B372" s="74" t="s">
        <v>41</v>
      </c>
      <c r="C372" s="105" t="s">
        <v>706</v>
      </c>
      <c r="D372" s="96" t="s">
        <v>568</v>
      </c>
      <c r="E372" s="97">
        <v>2022</v>
      </c>
      <c r="F372" s="98" t="s">
        <v>61</v>
      </c>
      <c r="G372" s="99" t="s">
        <v>102</v>
      </c>
      <c r="H372" s="100" t="s">
        <v>1320</v>
      </c>
      <c r="I372" s="101" t="s">
        <v>103</v>
      </c>
      <c r="J372" s="102" t="s">
        <v>800</v>
      </c>
      <c r="K372" s="104" t="s">
        <v>634</v>
      </c>
      <c r="L372" s="104" t="s">
        <v>634</v>
      </c>
      <c r="M372" s="104">
        <v>2218.2600000000002</v>
      </c>
      <c r="N372" s="104">
        <v>4306.2299999999996</v>
      </c>
    </row>
    <row r="373" spans="1:14" s="81" customFormat="1" x14ac:dyDescent="0.25">
      <c r="A373" s="74" t="s">
        <v>41</v>
      </c>
      <c r="B373" s="74" t="s">
        <v>41</v>
      </c>
      <c r="C373" s="105" t="s">
        <v>3944</v>
      </c>
      <c r="D373" s="96" t="s">
        <v>3945</v>
      </c>
      <c r="E373" s="97">
        <v>2023</v>
      </c>
      <c r="F373" s="98" t="s">
        <v>676</v>
      </c>
      <c r="G373" s="99" t="s">
        <v>280</v>
      </c>
      <c r="H373" s="100" t="s">
        <v>1321</v>
      </c>
      <c r="I373" s="101" t="s">
        <v>283</v>
      </c>
      <c r="J373" s="102" t="s">
        <v>685</v>
      </c>
      <c r="K373" s="104" t="s">
        <v>634</v>
      </c>
      <c r="L373" s="104" t="s">
        <v>634</v>
      </c>
      <c r="M373" s="104">
        <v>2803.8272000000002</v>
      </c>
      <c r="N373" s="104">
        <v>5890.47</v>
      </c>
    </row>
    <row r="374" spans="1:14" s="81" customFormat="1" x14ac:dyDescent="0.25">
      <c r="A374" s="74" t="s">
        <v>41</v>
      </c>
      <c r="B374" s="74" t="s">
        <v>41</v>
      </c>
      <c r="C374" s="105" t="s">
        <v>51</v>
      </c>
      <c r="D374" s="96" t="s">
        <v>1</v>
      </c>
      <c r="E374" s="97">
        <v>2020</v>
      </c>
      <c r="F374" s="98" t="s">
        <v>67</v>
      </c>
      <c r="G374" s="99" t="s">
        <v>193</v>
      </c>
      <c r="H374" s="100" t="s">
        <v>1322</v>
      </c>
      <c r="I374" s="101" t="s">
        <v>194</v>
      </c>
      <c r="J374" s="102" t="s">
        <v>801</v>
      </c>
      <c r="K374" s="104" t="s">
        <v>545</v>
      </c>
      <c r="L374" s="104" t="s">
        <v>545</v>
      </c>
      <c r="M374" s="104">
        <v>1434.67</v>
      </c>
      <c r="N374" s="104">
        <v>5022.6400000000003</v>
      </c>
    </row>
    <row r="375" spans="1:14" s="81" customFormat="1" x14ac:dyDescent="0.25">
      <c r="A375" s="74" t="s">
        <v>41</v>
      </c>
      <c r="B375" s="74" t="s">
        <v>41</v>
      </c>
      <c r="C375" s="105" t="s">
        <v>659</v>
      </c>
      <c r="D375" s="96" t="s">
        <v>4</v>
      </c>
      <c r="E375" s="97">
        <v>2020</v>
      </c>
      <c r="F375" s="98" t="s">
        <v>66</v>
      </c>
      <c r="G375" s="99" t="s">
        <v>186</v>
      </c>
      <c r="H375" s="100" t="s">
        <v>1323</v>
      </c>
      <c r="I375" s="101" t="s">
        <v>179</v>
      </c>
      <c r="J375" s="102" t="s">
        <v>413</v>
      </c>
      <c r="K375" s="104" t="s">
        <v>545</v>
      </c>
      <c r="L375" s="104" t="s">
        <v>545</v>
      </c>
      <c r="M375" s="104">
        <v>1592.3</v>
      </c>
      <c r="N375" s="104">
        <v>3776.9587280000001</v>
      </c>
    </row>
    <row r="376" spans="1:14" s="81" customFormat="1" x14ac:dyDescent="0.25">
      <c r="A376" s="74" t="s">
        <v>41</v>
      </c>
      <c r="B376" s="74" t="s">
        <v>41</v>
      </c>
      <c r="C376" s="105" t="s">
        <v>55</v>
      </c>
      <c r="D376" s="96" t="s">
        <v>6</v>
      </c>
      <c r="E376" s="97">
        <v>2018</v>
      </c>
      <c r="F376" s="98" t="s">
        <v>71</v>
      </c>
      <c r="G376" s="99" t="s">
        <v>264</v>
      </c>
      <c r="H376" s="100" t="s">
        <v>1324</v>
      </c>
      <c r="I376" s="101" t="s">
        <v>271</v>
      </c>
      <c r="J376" s="102" t="s">
        <v>736</v>
      </c>
      <c r="K376" s="104" t="s">
        <v>634</v>
      </c>
      <c r="L376" s="104" t="s">
        <v>634</v>
      </c>
      <c r="M376" s="104">
        <v>2245.1</v>
      </c>
      <c r="N376" s="104">
        <v>4326.8999999999996</v>
      </c>
    </row>
    <row r="377" spans="1:14" s="81" customFormat="1" x14ac:dyDescent="0.25">
      <c r="A377" s="74" t="s">
        <v>41</v>
      </c>
      <c r="B377" s="74" t="s">
        <v>41</v>
      </c>
      <c r="C377" s="105" t="s">
        <v>666</v>
      </c>
      <c r="D377" s="96" t="s">
        <v>9</v>
      </c>
      <c r="E377" s="97">
        <v>2020</v>
      </c>
      <c r="F377" s="98" t="s">
        <v>77</v>
      </c>
      <c r="G377" s="99" t="s">
        <v>403</v>
      </c>
      <c r="H377" s="100" t="s">
        <v>1325</v>
      </c>
      <c r="I377" s="101" t="s">
        <v>91</v>
      </c>
      <c r="J377" s="102" t="s">
        <v>667</v>
      </c>
      <c r="K377" s="104" t="s">
        <v>634</v>
      </c>
      <c r="L377" s="104" t="s">
        <v>634</v>
      </c>
      <c r="M377" s="104">
        <v>1302</v>
      </c>
      <c r="N377" s="104">
        <v>3510.95</v>
      </c>
    </row>
    <row r="378" spans="1:14" s="81" customFormat="1" x14ac:dyDescent="0.25">
      <c r="A378" s="74" t="s">
        <v>41</v>
      </c>
      <c r="B378" s="74" t="s">
        <v>41</v>
      </c>
      <c r="C378" s="105" t="s">
        <v>754</v>
      </c>
      <c r="D378" s="96" t="s">
        <v>755</v>
      </c>
      <c r="E378" s="97">
        <v>2022</v>
      </c>
      <c r="F378" s="98" t="s">
        <v>77</v>
      </c>
      <c r="G378" s="99" t="s">
        <v>403</v>
      </c>
      <c r="H378" s="100" t="s">
        <v>1326</v>
      </c>
      <c r="I378" s="101" t="s">
        <v>505</v>
      </c>
      <c r="J378" s="102" t="s">
        <v>166</v>
      </c>
      <c r="K378" s="104" t="s">
        <v>634</v>
      </c>
      <c r="L378" s="104" t="s">
        <v>634</v>
      </c>
      <c r="M378" s="104">
        <v>3961.97</v>
      </c>
      <c r="N378" s="104">
        <v>9941.7099999999991</v>
      </c>
    </row>
    <row r="379" spans="1:14" s="81" customFormat="1" x14ac:dyDescent="0.25">
      <c r="A379" s="74" t="s">
        <v>41</v>
      </c>
      <c r="B379" s="74" t="s">
        <v>41</v>
      </c>
      <c r="C379" s="105" t="s">
        <v>659</v>
      </c>
      <c r="D379" s="96" t="s">
        <v>4</v>
      </c>
      <c r="E379" s="97">
        <v>2020</v>
      </c>
      <c r="F379" s="98" t="s">
        <v>66</v>
      </c>
      <c r="G379" s="99" t="s">
        <v>186</v>
      </c>
      <c r="H379" s="100" t="s">
        <v>1327</v>
      </c>
      <c r="I379" s="101" t="s">
        <v>179</v>
      </c>
      <c r="J379" s="102" t="s">
        <v>711</v>
      </c>
      <c r="K379" s="104" t="s">
        <v>545</v>
      </c>
      <c r="L379" s="104" t="s">
        <v>545</v>
      </c>
      <c r="M379" s="104">
        <v>1726.79</v>
      </c>
      <c r="N379" s="104">
        <v>4094.9080080000003</v>
      </c>
    </row>
    <row r="380" spans="1:14" s="81" customFormat="1" x14ac:dyDescent="0.25">
      <c r="A380" s="74" t="s">
        <v>41</v>
      </c>
      <c r="B380" s="74" t="s">
        <v>41</v>
      </c>
      <c r="C380" s="105" t="s">
        <v>51</v>
      </c>
      <c r="D380" s="96" t="s">
        <v>1</v>
      </c>
      <c r="E380" s="97">
        <v>2020</v>
      </c>
      <c r="F380" s="98" t="s">
        <v>67</v>
      </c>
      <c r="G380" s="99" t="s">
        <v>193</v>
      </c>
      <c r="H380" s="100" t="s">
        <v>1328</v>
      </c>
      <c r="I380" s="101" t="s">
        <v>194</v>
      </c>
      <c r="J380" s="102" t="s">
        <v>817</v>
      </c>
      <c r="K380" s="104" t="s">
        <v>545</v>
      </c>
      <c r="L380" s="104" t="s">
        <v>545</v>
      </c>
      <c r="M380" s="104">
        <v>1434.67</v>
      </c>
      <c r="N380" s="104">
        <v>5022.6400000000003</v>
      </c>
    </row>
    <row r="381" spans="1:14" s="81" customFormat="1" x14ac:dyDescent="0.25">
      <c r="A381" s="74" t="s">
        <v>41</v>
      </c>
      <c r="B381" s="74" t="s">
        <v>41</v>
      </c>
      <c r="C381" s="105" t="s">
        <v>754</v>
      </c>
      <c r="D381" s="96" t="s">
        <v>755</v>
      </c>
      <c r="E381" s="97">
        <v>2022</v>
      </c>
      <c r="F381" s="98" t="s">
        <v>77</v>
      </c>
      <c r="G381" s="99" t="s">
        <v>403</v>
      </c>
      <c r="H381" s="100" t="s">
        <v>1329</v>
      </c>
      <c r="I381" s="101" t="s">
        <v>179</v>
      </c>
      <c r="J381" s="102" t="s">
        <v>716</v>
      </c>
      <c r="K381" s="104" t="s">
        <v>545</v>
      </c>
      <c r="L381" s="104" t="s">
        <v>545</v>
      </c>
      <c r="M381" s="104">
        <v>1328.3</v>
      </c>
      <c r="N381" s="104">
        <v>3165.25</v>
      </c>
    </row>
    <row r="382" spans="1:14" s="81" customFormat="1" x14ac:dyDescent="0.25">
      <c r="A382" s="74" t="s">
        <v>41</v>
      </c>
      <c r="B382" s="74" t="s">
        <v>41</v>
      </c>
      <c r="C382" s="105" t="s">
        <v>929</v>
      </c>
      <c r="D382" s="96" t="s">
        <v>930</v>
      </c>
      <c r="E382" s="97">
        <v>2018</v>
      </c>
      <c r="F382" s="98" t="s">
        <v>61</v>
      </c>
      <c r="G382" s="99" t="s">
        <v>102</v>
      </c>
      <c r="H382" s="100" t="s">
        <v>1330</v>
      </c>
      <c r="I382" s="101" t="s">
        <v>179</v>
      </c>
      <c r="J382" s="102" t="s">
        <v>1331</v>
      </c>
      <c r="K382" s="104" t="s">
        <v>545</v>
      </c>
      <c r="L382" s="104" t="s">
        <v>545</v>
      </c>
      <c r="M382" s="104">
        <v>1302</v>
      </c>
      <c r="N382" s="104">
        <v>2442.8200000000002</v>
      </c>
    </row>
    <row r="383" spans="1:14" s="81" customFormat="1" x14ac:dyDescent="0.25">
      <c r="A383" s="74" t="s">
        <v>41</v>
      </c>
      <c r="B383" s="74" t="s">
        <v>41</v>
      </c>
      <c r="C383" s="105" t="s">
        <v>55</v>
      </c>
      <c r="D383" s="96" t="s">
        <v>6</v>
      </c>
      <c r="E383" s="97">
        <v>2018</v>
      </c>
      <c r="F383" s="98" t="s">
        <v>71</v>
      </c>
      <c r="G383" s="99" t="s">
        <v>264</v>
      </c>
      <c r="H383" s="100" t="s">
        <v>1332</v>
      </c>
      <c r="I383" s="101" t="s">
        <v>271</v>
      </c>
      <c r="J383" s="102" t="s">
        <v>685</v>
      </c>
      <c r="K383" s="104" t="s">
        <v>634</v>
      </c>
      <c r="L383" s="104" t="s">
        <v>634</v>
      </c>
      <c r="M383" s="104">
        <v>2245.1</v>
      </c>
      <c r="N383" s="104">
        <v>4326.8999999999996</v>
      </c>
    </row>
    <row r="384" spans="1:14" s="81" customFormat="1" x14ac:dyDescent="0.25">
      <c r="A384" s="74" t="s">
        <v>41</v>
      </c>
      <c r="B384" s="74" t="s">
        <v>41</v>
      </c>
      <c r="C384" s="105" t="s">
        <v>706</v>
      </c>
      <c r="D384" s="96" t="s">
        <v>568</v>
      </c>
      <c r="E384" s="97">
        <v>2022</v>
      </c>
      <c r="F384" s="98" t="s">
        <v>61</v>
      </c>
      <c r="G384" s="99" t="s">
        <v>102</v>
      </c>
      <c r="H384" s="100" t="s">
        <v>1333</v>
      </c>
      <c r="I384" s="101" t="s">
        <v>103</v>
      </c>
      <c r="J384" s="102" t="s">
        <v>724</v>
      </c>
      <c r="K384" s="104" t="s">
        <v>634</v>
      </c>
      <c r="L384" s="104" t="s">
        <v>634</v>
      </c>
      <c r="M384" s="104">
        <v>2218.2600000000002</v>
      </c>
      <c r="N384" s="104">
        <v>4306.2299999999996</v>
      </c>
    </row>
    <row r="385" spans="1:14" s="81" customFormat="1" x14ac:dyDescent="0.25">
      <c r="A385" s="74" t="s">
        <v>41</v>
      </c>
      <c r="B385" s="74" t="s">
        <v>41</v>
      </c>
      <c r="C385" s="105" t="s">
        <v>659</v>
      </c>
      <c r="D385" s="96" t="s">
        <v>4</v>
      </c>
      <c r="E385" s="97">
        <v>2020</v>
      </c>
      <c r="F385" s="98" t="s">
        <v>66</v>
      </c>
      <c r="G385" s="99" t="s">
        <v>186</v>
      </c>
      <c r="H385" s="100" t="s">
        <v>3965</v>
      </c>
      <c r="I385" s="101" t="s">
        <v>179</v>
      </c>
      <c r="J385" s="102" t="s">
        <v>1335</v>
      </c>
      <c r="K385" s="104" t="s">
        <v>545</v>
      </c>
      <c r="L385" s="104" t="s">
        <v>545</v>
      </c>
      <c r="M385" s="104">
        <v>1592.3</v>
      </c>
      <c r="N385" s="104">
        <v>3776.9587280000001</v>
      </c>
    </row>
    <row r="386" spans="1:14" s="81" customFormat="1" x14ac:dyDescent="0.25">
      <c r="A386" s="74" t="s">
        <v>41</v>
      </c>
      <c r="B386" s="74" t="s">
        <v>41</v>
      </c>
      <c r="C386" s="105" t="s">
        <v>943</v>
      </c>
      <c r="D386" s="96" t="s">
        <v>944</v>
      </c>
      <c r="E386" s="97">
        <v>2023</v>
      </c>
      <c r="F386" s="98" t="s">
        <v>66</v>
      </c>
      <c r="G386" s="99" t="s">
        <v>186</v>
      </c>
      <c r="H386" s="100" t="s">
        <v>1336</v>
      </c>
      <c r="I386" s="101" t="s">
        <v>100</v>
      </c>
      <c r="J386" s="102" t="s">
        <v>665</v>
      </c>
      <c r="K386" s="104" t="s">
        <v>634</v>
      </c>
      <c r="L386" s="104" t="s">
        <v>634</v>
      </c>
      <c r="M386" s="104">
        <v>2315.0500000000002</v>
      </c>
      <c r="N386" s="104">
        <v>5306.7800000000007</v>
      </c>
    </row>
    <row r="387" spans="1:14" s="81" customFormat="1" x14ac:dyDescent="0.25">
      <c r="A387" s="74" t="s">
        <v>41</v>
      </c>
      <c r="B387" s="74" t="s">
        <v>41</v>
      </c>
      <c r="C387" s="105" t="s">
        <v>668</v>
      </c>
      <c r="D387" s="96" t="s">
        <v>10</v>
      </c>
      <c r="E387" s="97">
        <v>2019</v>
      </c>
      <c r="F387" s="98" t="s">
        <v>76</v>
      </c>
      <c r="G387" s="99" t="s">
        <v>328</v>
      </c>
      <c r="H387" s="100" t="s">
        <v>1337</v>
      </c>
      <c r="I387" s="101" t="s">
        <v>179</v>
      </c>
      <c r="J387" s="102" t="s">
        <v>349</v>
      </c>
      <c r="K387" s="104" t="s">
        <v>545</v>
      </c>
      <c r="L387" s="104" t="s">
        <v>545</v>
      </c>
      <c r="M387" s="104">
        <v>1122.2</v>
      </c>
      <c r="N387" s="104">
        <v>3112.55</v>
      </c>
    </row>
    <row r="388" spans="1:14" s="81" customFormat="1" x14ac:dyDescent="0.25">
      <c r="A388" s="74" t="s">
        <v>41</v>
      </c>
      <c r="B388" s="74" t="s">
        <v>41</v>
      </c>
      <c r="C388" s="105" t="s">
        <v>668</v>
      </c>
      <c r="D388" s="96" t="s">
        <v>10</v>
      </c>
      <c r="E388" s="97">
        <v>2019</v>
      </c>
      <c r="F388" s="98" t="s">
        <v>76</v>
      </c>
      <c r="G388" s="99" t="s">
        <v>328</v>
      </c>
      <c r="H388" s="100" t="s">
        <v>1338</v>
      </c>
      <c r="I388" s="101" t="s">
        <v>1339</v>
      </c>
      <c r="J388" s="102" t="s">
        <v>673</v>
      </c>
      <c r="K388" s="104" t="s">
        <v>545</v>
      </c>
      <c r="L388" s="104" t="s">
        <v>545</v>
      </c>
      <c r="M388" s="104">
        <v>2218.2600000000002</v>
      </c>
      <c r="N388" s="104">
        <v>4306.2299999999996</v>
      </c>
    </row>
    <row r="389" spans="1:14" s="81" customFormat="1" x14ac:dyDescent="0.25">
      <c r="A389" s="74" t="s">
        <v>41</v>
      </c>
      <c r="B389" s="74" t="s">
        <v>41</v>
      </c>
      <c r="C389" s="105" t="s">
        <v>943</v>
      </c>
      <c r="D389" s="96" t="s">
        <v>944</v>
      </c>
      <c r="E389" s="97">
        <v>2023</v>
      </c>
      <c r="F389" s="98" t="s">
        <v>66</v>
      </c>
      <c r="G389" s="99" t="s">
        <v>186</v>
      </c>
      <c r="H389" s="100" t="s">
        <v>1340</v>
      </c>
      <c r="I389" s="101" t="s">
        <v>100</v>
      </c>
      <c r="J389" s="102" t="s">
        <v>165</v>
      </c>
      <c r="K389" s="104" t="s">
        <v>634</v>
      </c>
      <c r="L389" s="104" t="s">
        <v>634</v>
      </c>
      <c r="M389" s="104">
        <v>1183.06</v>
      </c>
      <c r="N389" s="104">
        <v>2801.81</v>
      </c>
    </row>
    <row r="390" spans="1:14" s="81" customFormat="1" x14ac:dyDescent="0.25">
      <c r="A390" s="74" t="s">
        <v>41</v>
      </c>
      <c r="B390" s="74" t="s">
        <v>41</v>
      </c>
      <c r="C390" s="105" t="s">
        <v>929</v>
      </c>
      <c r="D390" s="96" t="s">
        <v>930</v>
      </c>
      <c r="E390" s="97">
        <v>2018</v>
      </c>
      <c r="F390" s="98" t="s">
        <v>61</v>
      </c>
      <c r="G390" s="99" t="s">
        <v>102</v>
      </c>
      <c r="H390" s="100" t="s">
        <v>1341</v>
      </c>
      <c r="I390" s="101" t="s">
        <v>179</v>
      </c>
      <c r="J390" s="102" t="s">
        <v>1342</v>
      </c>
      <c r="K390" s="104" t="s">
        <v>545</v>
      </c>
      <c r="L390" s="104" t="s">
        <v>545</v>
      </c>
      <c r="M390" s="104">
        <v>1692.6</v>
      </c>
      <c r="N390" s="104">
        <v>3002</v>
      </c>
    </row>
    <row r="391" spans="1:14" s="81" customFormat="1" x14ac:dyDescent="0.25">
      <c r="A391" s="74" t="s">
        <v>41</v>
      </c>
      <c r="B391" s="74" t="s">
        <v>41</v>
      </c>
      <c r="C391" s="105" t="s">
        <v>943</v>
      </c>
      <c r="D391" s="96" t="s">
        <v>944</v>
      </c>
      <c r="E391" s="97">
        <v>2023</v>
      </c>
      <c r="F391" s="98" t="s">
        <v>66</v>
      </c>
      <c r="G391" s="99" t="s">
        <v>186</v>
      </c>
      <c r="H391" s="100" t="s">
        <v>1343</v>
      </c>
      <c r="I391" s="101" t="s">
        <v>160</v>
      </c>
      <c r="J391" s="102" t="s">
        <v>708</v>
      </c>
      <c r="K391" s="104" t="s">
        <v>634</v>
      </c>
      <c r="L391" s="104" t="s">
        <v>634</v>
      </c>
      <c r="M391" s="104">
        <v>2691.57</v>
      </c>
      <c r="N391" s="104">
        <v>5752.39</v>
      </c>
    </row>
    <row r="392" spans="1:14" s="81" customFormat="1" x14ac:dyDescent="0.25">
      <c r="A392" s="74" t="s">
        <v>41</v>
      </c>
      <c r="B392" s="74" t="s">
        <v>41</v>
      </c>
      <c r="C392" s="105" t="s">
        <v>659</v>
      </c>
      <c r="D392" s="96" t="s">
        <v>4</v>
      </c>
      <c r="E392" s="97">
        <v>2020</v>
      </c>
      <c r="F392" s="98" t="s">
        <v>66</v>
      </c>
      <c r="G392" s="99" t="s">
        <v>186</v>
      </c>
      <c r="H392" s="100" t="s">
        <v>1344</v>
      </c>
      <c r="I392" s="101" t="s">
        <v>179</v>
      </c>
      <c r="J392" s="102" t="s">
        <v>435</v>
      </c>
      <c r="K392" s="104" t="s">
        <v>545</v>
      </c>
      <c r="L392" s="104" t="s">
        <v>545</v>
      </c>
      <c r="M392" s="104">
        <v>1328.3</v>
      </c>
      <c r="N392" s="104">
        <v>3222.5716040000002</v>
      </c>
    </row>
    <row r="393" spans="1:14" s="81" customFormat="1" x14ac:dyDescent="0.25">
      <c r="A393" s="74" t="s">
        <v>41</v>
      </c>
      <c r="B393" s="74" t="s">
        <v>41</v>
      </c>
      <c r="C393" s="105" t="s">
        <v>48</v>
      </c>
      <c r="D393" s="96" t="s">
        <v>11</v>
      </c>
      <c r="E393" s="97">
        <v>2018</v>
      </c>
      <c r="F393" s="98" t="s">
        <v>59</v>
      </c>
      <c r="G393" s="99" t="s">
        <v>82</v>
      </c>
      <c r="H393" s="100" t="s">
        <v>1345</v>
      </c>
      <c r="I393" s="101" t="s">
        <v>99</v>
      </c>
      <c r="J393" s="102" t="s">
        <v>667</v>
      </c>
      <c r="K393" s="104" t="s">
        <v>634</v>
      </c>
      <c r="L393" s="104" t="s">
        <v>634</v>
      </c>
      <c r="M393" s="104">
        <v>1460.8</v>
      </c>
      <c r="N393" s="104">
        <v>3007.39</v>
      </c>
    </row>
    <row r="394" spans="1:14" s="81" customFormat="1" x14ac:dyDescent="0.25">
      <c r="A394" s="74" t="s">
        <v>41</v>
      </c>
      <c r="B394" s="74" t="s">
        <v>41</v>
      </c>
      <c r="C394" s="105" t="s">
        <v>719</v>
      </c>
      <c r="D394" s="96" t="s">
        <v>720</v>
      </c>
      <c r="E394" s="97">
        <v>2022</v>
      </c>
      <c r="F394" s="98" t="s">
        <v>75</v>
      </c>
      <c r="G394" s="99" t="s">
        <v>312</v>
      </c>
      <c r="H394" s="100" t="s">
        <v>1346</v>
      </c>
      <c r="I394" s="101" t="s">
        <v>257</v>
      </c>
      <c r="J394" s="102" t="s">
        <v>664</v>
      </c>
      <c r="K394" s="104" t="s">
        <v>634</v>
      </c>
      <c r="L394" s="104" t="s">
        <v>634</v>
      </c>
      <c r="M394" s="104">
        <v>1785.2952</v>
      </c>
      <c r="N394" s="104">
        <v>2188.42</v>
      </c>
    </row>
    <row r="395" spans="1:14" s="81" customFormat="1" x14ac:dyDescent="0.25">
      <c r="A395" s="74" t="s">
        <v>41</v>
      </c>
      <c r="B395" s="74" t="s">
        <v>41</v>
      </c>
      <c r="C395" s="105" t="s">
        <v>1347</v>
      </c>
      <c r="D395" s="96" t="s">
        <v>1348</v>
      </c>
      <c r="E395" s="97">
        <v>2021</v>
      </c>
      <c r="F395" s="98" t="s">
        <v>1349</v>
      </c>
      <c r="G395" s="99" t="s">
        <v>1350</v>
      </c>
      <c r="H395" s="100" t="s">
        <v>1351</v>
      </c>
      <c r="I395" s="101" t="s">
        <v>1352</v>
      </c>
      <c r="J395" s="102" t="s">
        <v>866</v>
      </c>
      <c r="K395" s="104" t="s">
        <v>634</v>
      </c>
      <c r="L395" s="104" t="s">
        <v>634</v>
      </c>
      <c r="M395" s="104">
        <v>2218.2600000000002</v>
      </c>
      <c r="N395" s="104">
        <v>4306.2299999999996</v>
      </c>
    </row>
    <row r="396" spans="1:14" s="81" customFormat="1" x14ac:dyDescent="0.25">
      <c r="A396" s="74" t="s">
        <v>41</v>
      </c>
      <c r="B396" s="74" t="s">
        <v>41</v>
      </c>
      <c r="C396" s="105" t="s">
        <v>719</v>
      </c>
      <c r="D396" s="96" t="s">
        <v>720</v>
      </c>
      <c r="E396" s="97">
        <v>2022</v>
      </c>
      <c r="F396" s="98" t="s">
        <v>75</v>
      </c>
      <c r="G396" s="99" t="s">
        <v>312</v>
      </c>
      <c r="H396" s="100" t="s">
        <v>1353</v>
      </c>
      <c r="I396" s="101" t="s">
        <v>257</v>
      </c>
      <c r="J396" s="102" t="s">
        <v>698</v>
      </c>
      <c r="K396" s="104" t="s">
        <v>634</v>
      </c>
      <c r="L396" s="104" t="s">
        <v>634</v>
      </c>
      <c r="M396" s="104">
        <v>1608.3</v>
      </c>
      <c r="N396" s="104">
        <v>2883.44</v>
      </c>
    </row>
    <row r="397" spans="1:14" s="81" customFormat="1" x14ac:dyDescent="0.25">
      <c r="A397" s="74" t="s">
        <v>41</v>
      </c>
      <c r="B397" s="74" t="s">
        <v>41</v>
      </c>
      <c r="C397" s="105" t="s">
        <v>668</v>
      </c>
      <c r="D397" s="96" t="s">
        <v>10</v>
      </c>
      <c r="E397" s="97">
        <v>2019</v>
      </c>
      <c r="F397" s="98" t="s">
        <v>76</v>
      </c>
      <c r="G397" s="99" t="s">
        <v>328</v>
      </c>
      <c r="H397" s="100" t="s">
        <v>1354</v>
      </c>
      <c r="I397" s="101" t="s">
        <v>179</v>
      </c>
      <c r="J397" s="102" t="s">
        <v>723</v>
      </c>
      <c r="K397" s="104" t="s">
        <v>545</v>
      </c>
      <c r="L397" s="104" t="s">
        <v>545</v>
      </c>
      <c r="M397" s="104">
        <v>1122.2</v>
      </c>
      <c r="N397" s="104">
        <v>3112.55</v>
      </c>
    </row>
    <row r="398" spans="1:14" s="81" customFormat="1" x14ac:dyDescent="0.25">
      <c r="A398" s="74" t="s">
        <v>41</v>
      </c>
      <c r="B398" s="74" t="s">
        <v>41</v>
      </c>
      <c r="C398" s="105" t="s">
        <v>55</v>
      </c>
      <c r="D398" s="96" t="s">
        <v>6</v>
      </c>
      <c r="E398" s="97">
        <v>2018</v>
      </c>
      <c r="F398" s="98" t="s">
        <v>71</v>
      </c>
      <c r="G398" s="99" t="s">
        <v>264</v>
      </c>
      <c r="H398" s="100" t="s">
        <v>1355</v>
      </c>
      <c r="I398" s="101" t="s">
        <v>129</v>
      </c>
      <c r="J398" s="102" t="s">
        <v>678</v>
      </c>
      <c r="K398" s="104" t="s">
        <v>634</v>
      </c>
      <c r="L398" s="104" t="s">
        <v>634</v>
      </c>
      <c r="M398" s="104">
        <v>1298</v>
      </c>
      <c r="N398" s="104">
        <v>2742.53</v>
      </c>
    </row>
    <row r="399" spans="1:14" s="81" customFormat="1" x14ac:dyDescent="0.25">
      <c r="A399" s="74" t="s">
        <v>41</v>
      </c>
      <c r="B399" s="74" t="s">
        <v>41</v>
      </c>
      <c r="C399" s="105" t="s">
        <v>761</v>
      </c>
      <c r="D399" s="96" t="s">
        <v>35</v>
      </c>
      <c r="E399" s="97">
        <v>2018</v>
      </c>
      <c r="F399" s="98" t="s">
        <v>59</v>
      </c>
      <c r="G399" s="99" t="s">
        <v>82</v>
      </c>
      <c r="H399" s="100" t="s">
        <v>1356</v>
      </c>
      <c r="I399" s="101" t="s">
        <v>99</v>
      </c>
      <c r="J399" s="102" t="s">
        <v>785</v>
      </c>
      <c r="K399" s="104" t="s">
        <v>634</v>
      </c>
      <c r="L399" s="104" t="s">
        <v>634</v>
      </c>
      <c r="M399" s="104">
        <v>1727</v>
      </c>
      <c r="N399" s="104">
        <v>2407.96</v>
      </c>
    </row>
    <row r="400" spans="1:14" s="81" customFormat="1" x14ac:dyDescent="0.25">
      <c r="A400" s="74" t="s">
        <v>41</v>
      </c>
      <c r="B400" s="74" t="s">
        <v>41</v>
      </c>
      <c r="C400" s="105" t="s">
        <v>668</v>
      </c>
      <c r="D400" s="96" t="s">
        <v>10</v>
      </c>
      <c r="E400" s="97">
        <v>2019</v>
      </c>
      <c r="F400" s="98" t="s">
        <v>76</v>
      </c>
      <c r="G400" s="99" t="s">
        <v>328</v>
      </c>
      <c r="H400" s="100" t="s">
        <v>1357</v>
      </c>
      <c r="I400" s="101" t="s">
        <v>179</v>
      </c>
      <c r="J400" s="102" t="s">
        <v>350</v>
      </c>
      <c r="K400" s="104" t="s">
        <v>545</v>
      </c>
      <c r="L400" s="104" t="s">
        <v>545</v>
      </c>
      <c r="M400" s="104">
        <v>1122.2</v>
      </c>
      <c r="N400" s="104">
        <v>3112.55</v>
      </c>
    </row>
    <row r="401" spans="1:14" s="81" customFormat="1" x14ac:dyDescent="0.25">
      <c r="A401" s="74" t="s">
        <v>41</v>
      </c>
      <c r="B401" s="74" t="s">
        <v>41</v>
      </c>
      <c r="C401" s="105" t="s">
        <v>691</v>
      </c>
      <c r="D401" s="96" t="s">
        <v>21</v>
      </c>
      <c r="E401" s="97">
        <v>2019</v>
      </c>
      <c r="F401" s="98" t="s">
        <v>75</v>
      </c>
      <c r="G401" s="99" t="s">
        <v>312</v>
      </c>
      <c r="H401" s="100" t="s">
        <v>1358</v>
      </c>
      <c r="I401" s="101" t="s">
        <v>313</v>
      </c>
      <c r="J401" s="102" t="s">
        <v>752</v>
      </c>
      <c r="K401" s="104" t="s">
        <v>634</v>
      </c>
      <c r="L401" s="104" t="s">
        <v>634</v>
      </c>
      <c r="M401" s="104">
        <v>1236.43</v>
      </c>
      <c r="N401" s="104">
        <v>3029.39</v>
      </c>
    </row>
    <row r="402" spans="1:14" s="81" customFormat="1" x14ac:dyDescent="0.25">
      <c r="A402" s="74" t="s">
        <v>41</v>
      </c>
      <c r="B402" s="74" t="s">
        <v>41</v>
      </c>
      <c r="C402" s="105" t="s">
        <v>668</v>
      </c>
      <c r="D402" s="96" t="s">
        <v>10</v>
      </c>
      <c r="E402" s="97">
        <v>2019</v>
      </c>
      <c r="F402" s="98" t="s">
        <v>76</v>
      </c>
      <c r="G402" s="99" t="s">
        <v>328</v>
      </c>
      <c r="H402" s="100" t="s">
        <v>1359</v>
      </c>
      <c r="I402" s="101" t="s">
        <v>179</v>
      </c>
      <c r="J402" s="102" t="s">
        <v>351</v>
      </c>
      <c r="K402" s="104" t="s">
        <v>634</v>
      </c>
      <c r="L402" s="104" t="s">
        <v>634</v>
      </c>
      <c r="M402" s="104">
        <v>1122.2</v>
      </c>
      <c r="N402" s="104">
        <v>3112.55</v>
      </c>
    </row>
    <row r="403" spans="1:14" s="81" customFormat="1" x14ac:dyDescent="0.25">
      <c r="A403" s="74" t="s">
        <v>41</v>
      </c>
      <c r="B403" s="74" t="s">
        <v>41</v>
      </c>
      <c r="C403" s="105" t="s">
        <v>781</v>
      </c>
      <c r="D403" s="96" t="s">
        <v>32</v>
      </c>
      <c r="E403" s="97">
        <v>2018</v>
      </c>
      <c r="F403" s="98" t="s">
        <v>60</v>
      </c>
      <c r="G403" s="99" t="s">
        <v>90</v>
      </c>
      <c r="H403" s="100" t="s">
        <v>1360</v>
      </c>
      <c r="I403" s="101" t="s">
        <v>94</v>
      </c>
      <c r="J403" s="102" t="s">
        <v>695</v>
      </c>
      <c r="K403" s="104" t="s">
        <v>634</v>
      </c>
      <c r="L403" s="104" t="s">
        <v>634</v>
      </c>
      <c r="M403" s="104">
        <v>1940.4</v>
      </c>
      <c r="N403" s="104">
        <v>4856.5600000000004</v>
      </c>
    </row>
    <row r="404" spans="1:14" s="81" customFormat="1" x14ac:dyDescent="0.25">
      <c r="A404" s="74" t="s">
        <v>41</v>
      </c>
      <c r="B404" s="74" t="s">
        <v>41</v>
      </c>
      <c r="C404" s="105" t="s">
        <v>691</v>
      </c>
      <c r="D404" s="96" t="s">
        <v>21</v>
      </c>
      <c r="E404" s="97">
        <v>2019</v>
      </c>
      <c r="F404" s="98" t="s">
        <v>75</v>
      </c>
      <c r="G404" s="99" t="s">
        <v>312</v>
      </c>
      <c r="H404" s="100" t="s">
        <v>1361</v>
      </c>
      <c r="I404" s="101" t="s">
        <v>313</v>
      </c>
      <c r="J404" s="102" t="s">
        <v>695</v>
      </c>
      <c r="K404" s="104" t="s">
        <v>634</v>
      </c>
      <c r="L404" s="104" t="s">
        <v>634</v>
      </c>
      <c r="M404" s="104">
        <v>1236.43</v>
      </c>
      <c r="N404" s="104">
        <v>3029.39</v>
      </c>
    </row>
    <row r="405" spans="1:14" s="81" customFormat="1" x14ac:dyDescent="0.25">
      <c r="A405" s="74" t="s">
        <v>41</v>
      </c>
      <c r="B405" s="74" t="s">
        <v>41</v>
      </c>
      <c r="C405" s="105" t="s">
        <v>980</v>
      </c>
      <c r="D405" s="96" t="s">
        <v>981</v>
      </c>
      <c r="E405" s="97">
        <v>2022</v>
      </c>
      <c r="F405" s="98" t="s">
        <v>982</v>
      </c>
      <c r="G405" s="99" t="s">
        <v>983</v>
      </c>
      <c r="H405" s="100" t="s">
        <v>1362</v>
      </c>
      <c r="I405" s="101" t="s">
        <v>108</v>
      </c>
      <c r="J405" s="102" t="s">
        <v>741</v>
      </c>
      <c r="K405" s="104" t="s">
        <v>545</v>
      </c>
      <c r="L405" s="104" t="s">
        <v>545</v>
      </c>
      <c r="M405" s="104">
        <v>1424.79</v>
      </c>
      <c r="N405" s="104">
        <v>5038.51</v>
      </c>
    </row>
    <row r="406" spans="1:14" s="81" customFormat="1" x14ac:dyDescent="0.25">
      <c r="A406" s="74" t="s">
        <v>41</v>
      </c>
      <c r="B406" s="74" t="s">
        <v>41</v>
      </c>
      <c r="C406" s="105" t="s">
        <v>51</v>
      </c>
      <c r="D406" s="96" t="s">
        <v>1</v>
      </c>
      <c r="E406" s="97">
        <v>2020</v>
      </c>
      <c r="F406" s="98" t="s">
        <v>67</v>
      </c>
      <c r="G406" s="99" t="s">
        <v>193</v>
      </c>
      <c r="H406" s="100" t="s">
        <v>1363</v>
      </c>
      <c r="I406" s="101" t="s">
        <v>194</v>
      </c>
      <c r="J406" s="102" t="s">
        <v>695</v>
      </c>
      <c r="K406" s="104" t="s">
        <v>545</v>
      </c>
      <c r="L406" s="104" t="s">
        <v>545</v>
      </c>
      <c r="M406" s="104">
        <v>1434.67</v>
      </c>
      <c r="N406" s="104">
        <v>5022.6400000000003</v>
      </c>
    </row>
    <row r="407" spans="1:14" s="81" customFormat="1" x14ac:dyDescent="0.25">
      <c r="A407" s="74" t="s">
        <v>41</v>
      </c>
      <c r="B407" s="74" t="s">
        <v>41</v>
      </c>
      <c r="C407" s="105" t="s">
        <v>922</v>
      </c>
      <c r="D407" s="96" t="s">
        <v>923</v>
      </c>
      <c r="E407" s="97">
        <v>2023</v>
      </c>
      <c r="F407" s="98" t="s">
        <v>61</v>
      </c>
      <c r="G407" s="99" t="s">
        <v>102</v>
      </c>
      <c r="H407" s="100" t="s">
        <v>1364</v>
      </c>
      <c r="I407" s="101" t="s">
        <v>99</v>
      </c>
      <c r="J407" s="102" t="s">
        <v>688</v>
      </c>
      <c r="K407" s="104" t="s">
        <v>634</v>
      </c>
      <c r="L407" s="104" t="s">
        <v>634</v>
      </c>
      <c r="M407" s="104">
        <v>2199.12</v>
      </c>
      <c r="N407" s="104">
        <v>2415.1999999999998</v>
      </c>
    </row>
    <row r="408" spans="1:14" s="81" customFormat="1" x14ac:dyDescent="0.25">
      <c r="A408" s="74" t="s">
        <v>41</v>
      </c>
      <c r="B408" s="74" t="s">
        <v>41</v>
      </c>
      <c r="C408" s="105" t="s">
        <v>51</v>
      </c>
      <c r="D408" s="96" t="s">
        <v>1</v>
      </c>
      <c r="E408" s="97">
        <v>2020</v>
      </c>
      <c r="F408" s="98" t="s">
        <v>67</v>
      </c>
      <c r="G408" s="99" t="s">
        <v>193</v>
      </c>
      <c r="H408" s="100" t="s">
        <v>1365</v>
      </c>
      <c r="I408" s="101" t="s">
        <v>194</v>
      </c>
      <c r="J408" s="102" t="s">
        <v>217</v>
      </c>
      <c r="K408" s="104" t="s">
        <v>545</v>
      </c>
      <c r="L408" s="104" t="s">
        <v>545</v>
      </c>
      <c r="M408" s="104">
        <v>1434.67</v>
      </c>
      <c r="N408" s="104">
        <v>5022.6400000000003</v>
      </c>
    </row>
    <row r="409" spans="1:14" s="81" customFormat="1" x14ac:dyDescent="0.25">
      <c r="A409" s="74" t="s">
        <v>41</v>
      </c>
      <c r="B409" s="74" t="s">
        <v>41</v>
      </c>
      <c r="C409" s="105" t="s">
        <v>781</v>
      </c>
      <c r="D409" s="96" t="s">
        <v>32</v>
      </c>
      <c r="E409" s="97">
        <v>2018</v>
      </c>
      <c r="F409" s="98" t="s">
        <v>60</v>
      </c>
      <c r="G409" s="99" t="s">
        <v>90</v>
      </c>
      <c r="H409" s="100" t="s">
        <v>1366</v>
      </c>
      <c r="I409" s="101" t="s">
        <v>91</v>
      </c>
      <c r="J409" s="102" t="s">
        <v>695</v>
      </c>
      <c r="K409" s="104" t="s">
        <v>634</v>
      </c>
      <c r="L409" s="104" t="s">
        <v>634</v>
      </c>
      <c r="M409" s="104">
        <v>1460.8</v>
      </c>
      <c r="N409" s="104">
        <v>3333.87</v>
      </c>
    </row>
    <row r="410" spans="1:14" s="81" customFormat="1" x14ac:dyDescent="0.25">
      <c r="A410" s="74" t="s">
        <v>41</v>
      </c>
      <c r="B410" s="74" t="s">
        <v>41</v>
      </c>
      <c r="C410" s="105" t="s">
        <v>55</v>
      </c>
      <c r="D410" s="96" t="s">
        <v>6</v>
      </c>
      <c r="E410" s="97">
        <v>2018</v>
      </c>
      <c r="F410" s="98" t="s">
        <v>71</v>
      </c>
      <c r="G410" s="99" t="s">
        <v>264</v>
      </c>
      <c r="H410" s="100" t="s">
        <v>1367</v>
      </c>
      <c r="I410" s="101" t="s">
        <v>129</v>
      </c>
      <c r="J410" s="102" t="s">
        <v>733</v>
      </c>
      <c r="K410" s="104" t="s">
        <v>634</v>
      </c>
      <c r="L410" s="104" t="s">
        <v>634</v>
      </c>
      <c r="M410" s="104">
        <v>1298</v>
      </c>
      <c r="N410" s="104">
        <v>2742.53</v>
      </c>
    </row>
    <row r="411" spans="1:14" s="81" customFormat="1" x14ac:dyDescent="0.25">
      <c r="A411" s="74" t="s">
        <v>41</v>
      </c>
      <c r="B411" s="74" t="s">
        <v>41</v>
      </c>
      <c r="C411" s="105" t="s">
        <v>943</v>
      </c>
      <c r="D411" s="96" t="s">
        <v>944</v>
      </c>
      <c r="E411" s="97">
        <v>2023</v>
      </c>
      <c r="F411" s="98" t="s">
        <v>66</v>
      </c>
      <c r="G411" s="99" t="s">
        <v>186</v>
      </c>
      <c r="H411" s="100" t="s">
        <v>1368</v>
      </c>
      <c r="I411" s="101" t="s">
        <v>162</v>
      </c>
      <c r="J411" s="102" t="s">
        <v>294</v>
      </c>
      <c r="K411" s="104" t="s">
        <v>634</v>
      </c>
      <c r="L411" s="104" t="s">
        <v>634</v>
      </c>
      <c r="M411" s="104">
        <v>1298</v>
      </c>
      <c r="N411" s="104">
        <v>3996.13</v>
      </c>
    </row>
    <row r="412" spans="1:14" s="81" customFormat="1" x14ac:dyDescent="0.25">
      <c r="A412" s="74" t="s">
        <v>41</v>
      </c>
      <c r="B412" s="74" t="s">
        <v>41</v>
      </c>
      <c r="C412" s="105" t="s">
        <v>3944</v>
      </c>
      <c r="D412" s="96" t="s">
        <v>3945</v>
      </c>
      <c r="E412" s="97">
        <v>2023</v>
      </c>
      <c r="F412" s="98" t="s">
        <v>676</v>
      </c>
      <c r="G412" s="99" t="s">
        <v>280</v>
      </c>
      <c r="H412" s="100" t="s">
        <v>1369</v>
      </c>
      <c r="I412" s="101" t="s">
        <v>283</v>
      </c>
      <c r="J412" s="102" t="s">
        <v>685</v>
      </c>
      <c r="K412" s="104" t="s">
        <v>634</v>
      </c>
      <c r="L412" s="104" t="s">
        <v>634</v>
      </c>
      <c r="M412" s="104">
        <v>2803.8272000000002</v>
      </c>
      <c r="N412" s="104">
        <v>5890.47</v>
      </c>
    </row>
    <row r="413" spans="1:14" s="81" customFormat="1" x14ac:dyDescent="0.25">
      <c r="A413" s="74" t="s">
        <v>41</v>
      </c>
      <c r="B413" s="74" t="s">
        <v>41</v>
      </c>
      <c r="C413" s="105" t="s">
        <v>659</v>
      </c>
      <c r="D413" s="96" t="s">
        <v>4</v>
      </c>
      <c r="E413" s="97">
        <v>2020</v>
      </c>
      <c r="F413" s="98" t="s">
        <v>66</v>
      </c>
      <c r="G413" s="99" t="s">
        <v>186</v>
      </c>
      <c r="H413" s="100" t="s">
        <v>1370</v>
      </c>
      <c r="I413" s="101" t="s">
        <v>179</v>
      </c>
      <c r="J413" s="102" t="s">
        <v>414</v>
      </c>
      <c r="K413" s="104" t="s">
        <v>545</v>
      </c>
      <c r="L413" s="104" t="s">
        <v>545</v>
      </c>
      <c r="M413" s="104">
        <v>1592.3</v>
      </c>
      <c r="N413" s="104">
        <v>3776.9587280000001</v>
      </c>
    </row>
    <row r="414" spans="1:14" s="81" customFormat="1" x14ac:dyDescent="0.25">
      <c r="A414" s="74" t="s">
        <v>41</v>
      </c>
      <c r="B414" s="74" t="s">
        <v>41</v>
      </c>
      <c r="C414" s="105" t="s">
        <v>922</v>
      </c>
      <c r="D414" s="96" t="s">
        <v>923</v>
      </c>
      <c r="E414" s="97">
        <v>2023</v>
      </c>
      <c r="F414" s="98" t="s">
        <v>61</v>
      </c>
      <c r="G414" s="99" t="s">
        <v>102</v>
      </c>
      <c r="H414" s="100" t="s">
        <v>1371</v>
      </c>
      <c r="I414" s="101" t="s">
        <v>3890</v>
      </c>
      <c r="J414" s="102" t="s">
        <v>652</v>
      </c>
      <c r="K414" s="104" t="s">
        <v>634</v>
      </c>
      <c r="L414" s="104" t="s">
        <v>634</v>
      </c>
      <c r="M414" s="104">
        <v>1858.89</v>
      </c>
      <c r="N414" s="104">
        <v>3243.81</v>
      </c>
    </row>
    <row r="415" spans="1:14" s="81" customFormat="1" x14ac:dyDescent="0.25">
      <c r="A415" s="74" t="s">
        <v>41</v>
      </c>
      <c r="B415" s="74" t="s">
        <v>41</v>
      </c>
      <c r="C415" s="105" t="s">
        <v>659</v>
      </c>
      <c r="D415" s="96" t="s">
        <v>4</v>
      </c>
      <c r="E415" s="97">
        <v>2020</v>
      </c>
      <c r="F415" s="98" t="s">
        <v>66</v>
      </c>
      <c r="G415" s="99" t="s">
        <v>186</v>
      </c>
      <c r="H415" s="100" t="s">
        <v>1372</v>
      </c>
      <c r="I415" s="101" t="s">
        <v>179</v>
      </c>
      <c r="J415" s="102" t="s">
        <v>1215</v>
      </c>
      <c r="K415" s="104" t="s">
        <v>545</v>
      </c>
      <c r="L415" s="104" t="s">
        <v>545</v>
      </c>
      <c r="M415" s="104">
        <v>1592.3</v>
      </c>
      <c r="N415" s="104">
        <v>3776.9587280000001</v>
      </c>
    </row>
    <row r="416" spans="1:14" s="81" customFormat="1" x14ac:dyDescent="0.25">
      <c r="A416" s="74" t="s">
        <v>41</v>
      </c>
      <c r="B416" s="74" t="s">
        <v>41</v>
      </c>
      <c r="C416" s="105" t="s">
        <v>706</v>
      </c>
      <c r="D416" s="96" t="s">
        <v>568</v>
      </c>
      <c r="E416" s="97">
        <v>2022</v>
      </c>
      <c r="F416" s="98" t="s">
        <v>61</v>
      </c>
      <c r="G416" s="99" t="s">
        <v>102</v>
      </c>
      <c r="H416" s="100" t="s">
        <v>1373</v>
      </c>
      <c r="I416" s="101" t="s">
        <v>86</v>
      </c>
      <c r="J416" s="102" t="s">
        <v>805</v>
      </c>
      <c r="K416" s="104" t="s">
        <v>634</v>
      </c>
      <c r="L416" s="104" t="s">
        <v>634</v>
      </c>
      <c r="M416" s="104">
        <v>2658.79</v>
      </c>
      <c r="N416" s="104">
        <v>5098.95</v>
      </c>
    </row>
    <row r="417" spans="1:14" s="81" customFormat="1" x14ac:dyDescent="0.25">
      <c r="A417" s="74" t="s">
        <v>41</v>
      </c>
      <c r="B417" s="74" t="s">
        <v>41</v>
      </c>
      <c r="C417" s="105" t="s">
        <v>706</v>
      </c>
      <c r="D417" s="96" t="s">
        <v>568</v>
      </c>
      <c r="E417" s="97">
        <v>2022</v>
      </c>
      <c r="F417" s="98" t="s">
        <v>61</v>
      </c>
      <c r="G417" s="99" t="s">
        <v>102</v>
      </c>
      <c r="H417" s="100" t="s">
        <v>1374</v>
      </c>
      <c r="I417" s="101" t="s">
        <v>86</v>
      </c>
      <c r="J417" s="102" t="s">
        <v>578</v>
      </c>
      <c r="K417" s="104" t="s">
        <v>634</v>
      </c>
      <c r="L417" s="104" t="s">
        <v>634</v>
      </c>
      <c r="M417" s="104">
        <v>2658.79</v>
      </c>
      <c r="N417" s="104">
        <v>5098.95</v>
      </c>
    </row>
    <row r="418" spans="1:14" s="81" customFormat="1" x14ac:dyDescent="0.25">
      <c r="A418" s="74" t="s">
        <v>41</v>
      </c>
      <c r="B418" s="74" t="s">
        <v>41</v>
      </c>
      <c r="C418" s="105" t="s">
        <v>706</v>
      </c>
      <c r="D418" s="96" t="s">
        <v>568</v>
      </c>
      <c r="E418" s="97">
        <v>2022</v>
      </c>
      <c r="F418" s="98" t="s">
        <v>61</v>
      </c>
      <c r="G418" s="99" t="s">
        <v>102</v>
      </c>
      <c r="H418" s="100" t="s">
        <v>1375</v>
      </c>
      <c r="I418" s="101" t="s">
        <v>103</v>
      </c>
      <c r="J418" s="102" t="s">
        <v>695</v>
      </c>
      <c r="K418" s="104" t="s">
        <v>634</v>
      </c>
      <c r="L418" s="104" t="s">
        <v>634</v>
      </c>
      <c r="M418" s="104">
        <v>2218.2600000000002</v>
      </c>
      <c r="N418" s="104">
        <v>4306.2299999999996</v>
      </c>
    </row>
    <row r="419" spans="1:14" s="81" customFormat="1" x14ac:dyDescent="0.25">
      <c r="A419" s="74" t="s">
        <v>41</v>
      </c>
      <c r="B419" s="74" t="s">
        <v>41</v>
      </c>
      <c r="C419" s="105" t="s">
        <v>943</v>
      </c>
      <c r="D419" s="96" t="s">
        <v>944</v>
      </c>
      <c r="E419" s="97">
        <v>2023</v>
      </c>
      <c r="F419" s="98" t="s">
        <v>66</v>
      </c>
      <c r="G419" s="99" t="s">
        <v>186</v>
      </c>
      <c r="H419" s="100" t="s">
        <v>1376</v>
      </c>
      <c r="I419" s="101" t="s">
        <v>95</v>
      </c>
      <c r="J419" s="102" t="s">
        <v>734</v>
      </c>
      <c r="K419" s="104" t="s">
        <v>634</v>
      </c>
      <c r="L419" s="104" t="s">
        <v>634</v>
      </c>
      <c r="M419" s="104">
        <v>2366.17</v>
      </c>
      <c r="N419" s="104">
        <v>2425.1999999999998</v>
      </c>
    </row>
    <row r="420" spans="1:14" s="81" customFormat="1" x14ac:dyDescent="0.25">
      <c r="A420" s="74" t="s">
        <v>41</v>
      </c>
      <c r="B420" s="74" t="s">
        <v>41</v>
      </c>
      <c r="C420" s="105" t="s">
        <v>55</v>
      </c>
      <c r="D420" s="96" t="s">
        <v>6</v>
      </c>
      <c r="E420" s="97">
        <v>2018</v>
      </c>
      <c r="F420" s="98" t="s">
        <v>71</v>
      </c>
      <c r="G420" s="99" t="s">
        <v>264</v>
      </c>
      <c r="H420" s="100" t="s">
        <v>1377</v>
      </c>
      <c r="I420" s="101" t="s">
        <v>129</v>
      </c>
      <c r="J420" s="102" t="s">
        <v>678</v>
      </c>
      <c r="K420" s="104" t="s">
        <v>634</v>
      </c>
      <c r="L420" s="104" t="s">
        <v>634</v>
      </c>
      <c r="M420" s="104">
        <v>1298</v>
      </c>
      <c r="N420" s="104">
        <v>2742.53</v>
      </c>
    </row>
    <row r="421" spans="1:14" s="81" customFormat="1" x14ac:dyDescent="0.25">
      <c r="A421" s="74" t="s">
        <v>41</v>
      </c>
      <c r="B421" s="74" t="s">
        <v>41</v>
      </c>
      <c r="C421" s="105" t="s">
        <v>51</v>
      </c>
      <c r="D421" s="96" t="s">
        <v>1</v>
      </c>
      <c r="E421" s="97">
        <v>2020</v>
      </c>
      <c r="F421" s="98" t="s">
        <v>67</v>
      </c>
      <c r="G421" s="99" t="s">
        <v>193</v>
      </c>
      <c r="H421" s="100" t="s">
        <v>1378</v>
      </c>
      <c r="I421" s="101" t="s">
        <v>194</v>
      </c>
      <c r="J421" s="102" t="s">
        <v>695</v>
      </c>
      <c r="K421" s="104" t="s">
        <v>545</v>
      </c>
      <c r="L421" s="104" t="s">
        <v>545</v>
      </c>
      <c r="M421" s="104">
        <v>1434.67</v>
      </c>
      <c r="N421" s="104">
        <v>5022.6400000000003</v>
      </c>
    </row>
    <row r="422" spans="1:14" s="81" customFormat="1" x14ac:dyDescent="0.25">
      <c r="A422" s="74" t="s">
        <v>41</v>
      </c>
      <c r="B422" s="74" t="s">
        <v>41</v>
      </c>
      <c r="C422" s="105" t="s">
        <v>754</v>
      </c>
      <c r="D422" s="96" t="s">
        <v>755</v>
      </c>
      <c r="E422" s="97">
        <v>2022</v>
      </c>
      <c r="F422" s="98" t="s">
        <v>77</v>
      </c>
      <c r="G422" s="99" t="s">
        <v>403</v>
      </c>
      <c r="H422" s="100" t="s">
        <v>1379</v>
      </c>
      <c r="I422" s="101" t="s">
        <v>500</v>
      </c>
      <c r="J422" s="102" t="s">
        <v>806</v>
      </c>
      <c r="K422" s="104" t="s">
        <v>634</v>
      </c>
      <c r="L422" s="104" t="s">
        <v>634</v>
      </c>
      <c r="M422" s="104">
        <v>2916.67</v>
      </c>
      <c r="N422" s="104">
        <v>6093.98</v>
      </c>
    </row>
    <row r="423" spans="1:14" s="81" customFormat="1" x14ac:dyDescent="0.25">
      <c r="A423" s="74" t="s">
        <v>41</v>
      </c>
      <c r="B423" s="74" t="s">
        <v>41</v>
      </c>
      <c r="C423" s="105" t="s">
        <v>922</v>
      </c>
      <c r="D423" s="96" t="s">
        <v>923</v>
      </c>
      <c r="E423" s="97">
        <v>2023</v>
      </c>
      <c r="F423" s="98" t="s">
        <v>61</v>
      </c>
      <c r="G423" s="99" t="s">
        <v>102</v>
      </c>
      <c r="H423" s="100" t="s">
        <v>1380</v>
      </c>
      <c r="I423" s="101" t="s">
        <v>99</v>
      </c>
      <c r="J423" s="102" t="s">
        <v>807</v>
      </c>
      <c r="K423" s="104" t="s">
        <v>634</v>
      </c>
      <c r="L423" s="104" t="s">
        <v>634</v>
      </c>
      <c r="M423" s="104">
        <v>2763.62</v>
      </c>
      <c r="N423" s="104">
        <v>5035.1899999999996</v>
      </c>
    </row>
    <row r="424" spans="1:14" s="81" customFormat="1" x14ac:dyDescent="0.25">
      <c r="A424" s="74" t="s">
        <v>41</v>
      </c>
      <c r="B424" s="74" t="s">
        <v>41</v>
      </c>
      <c r="C424" s="105" t="s">
        <v>781</v>
      </c>
      <c r="D424" s="96" t="s">
        <v>32</v>
      </c>
      <c r="E424" s="97">
        <v>2018</v>
      </c>
      <c r="F424" s="98" t="s">
        <v>60</v>
      </c>
      <c r="G424" s="99" t="s">
        <v>90</v>
      </c>
      <c r="H424" s="100" t="s">
        <v>1381</v>
      </c>
      <c r="I424" s="101" t="s">
        <v>95</v>
      </c>
      <c r="J424" s="102" t="s">
        <v>695</v>
      </c>
      <c r="K424" s="104" t="s">
        <v>634</v>
      </c>
      <c r="L424" s="104" t="s">
        <v>634</v>
      </c>
      <c r="M424" s="104">
        <v>1940.4</v>
      </c>
      <c r="N424" s="104">
        <v>5198.92</v>
      </c>
    </row>
    <row r="425" spans="1:14" s="81" customFormat="1" x14ac:dyDescent="0.25">
      <c r="A425" s="74" t="s">
        <v>41</v>
      </c>
      <c r="B425" s="74" t="s">
        <v>41</v>
      </c>
      <c r="C425" s="105" t="s">
        <v>565</v>
      </c>
      <c r="D425" s="96" t="s">
        <v>33</v>
      </c>
      <c r="E425" s="97">
        <v>2021</v>
      </c>
      <c r="F425" s="98" t="s">
        <v>77</v>
      </c>
      <c r="G425" s="99" t="s">
        <v>403</v>
      </c>
      <c r="H425" s="100" t="s">
        <v>1382</v>
      </c>
      <c r="I425" s="101" t="s">
        <v>129</v>
      </c>
      <c r="J425" s="102" t="s">
        <v>788</v>
      </c>
      <c r="K425" s="104" t="s">
        <v>634</v>
      </c>
      <c r="L425" s="104" t="s">
        <v>634</v>
      </c>
      <c r="M425" s="104">
        <v>1622.7</v>
      </c>
      <c r="N425" s="104">
        <v>2904.47</v>
      </c>
    </row>
    <row r="426" spans="1:14" s="81" customFormat="1" x14ac:dyDescent="0.25">
      <c r="A426" s="74" t="s">
        <v>41</v>
      </c>
      <c r="B426" s="74" t="s">
        <v>41</v>
      </c>
      <c r="C426" s="105" t="s">
        <v>659</v>
      </c>
      <c r="D426" s="96" t="s">
        <v>4</v>
      </c>
      <c r="E426" s="97">
        <v>2020</v>
      </c>
      <c r="F426" s="98" t="s">
        <v>66</v>
      </c>
      <c r="G426" s="99" t="s">
        <v>186</v>
      </c>
      <c r="H426" s="100" t="s">
        <v>1383</v>
      </c>
      <c r="I426" s="101" t="s">
        <v>179</v>
      </c>
      <c r="J426" s="102" t="s">
        <v>441</v>
      </c>
      <c r="K426" s="104" t="s">
        <v>545</v>
      </c>
      <c r="L426" s="104" t="s">
        <v>545</v>
      </c>
      <c r="M426" s="104">
        <v>1732.83</v>
      </c>
      <c r="N426" s="104">
        <v>4139.6543279999996</v>
      </c>
    </row>
    <row r="427" spans="1:14" s="81" customFormat="1" x14ac:dyDescent="0.25">
      <c r="A427" s="74" t="s">
        <v>41</v>
      </c>
      <c r="B427" s="74" t="s">
        <v>41</v>
      </c>
      <c r="C427" s="105" t="s">
        <v>659</v>
      </c>
      <c r="D427" s="96" t="s">
        <v>4</v>
      </c>
      <c r="E427" s="97">
        <v>2020</v>
      </c>
      <c r="F427" s="98" t="s">
        <v>66</v>
      </c>
      <c r="G427" s="99" t="s">
        <v>186</v>
      </c>
      <c r="H427" s="100" t="s">
        <v>1384</v>
      </c>
      <c r="I427" s="101" t="s">
        <v>179</v>
      </c>
      <c r="J427" s="102" t="s">
        <v>470</v>
      </c>
      <c r="K427" s="104" t="s">
        <v>545</v>
      </c>
      <c r="L427" s="104" t="s">
        <v>545</v>
      </c>
      <c r="M427" s="104">
        <v>1592.3</v>
      </c>
      <c r="N427" s="104">
        <v>3776.9587280000001</v>
      </c>
    </row>
    <row r="428" spans="1:14" s="81" customFormat="1" x14ac:dyDescent="0.25">
      <c r="A428" s="74" t="s">
        <v>41</v>
      </c>
      <c r="B428" s="74" t="s">
        <v>41</v>
      </c>
      <c r="C428" s="105" t="s">
        <v>50</v>
      </c>
      <c r="D428" s="96" t="s">
        <v>14</v>
      </c>
      <c r="E428" s="97">
        <v>2019</v>
      </c>
      <c r="F428" s="98" t="s">
        <v>66</v>
      </c>
      <c r="G428" s="99" t="s">
        <v>186</v>
      </c>
      <c r="H428" s="100" t="s">
        <v>1385</v>
      </c>
      <c r="I428" s="101" t="s">
        <v>88</v>
      </c>
      <c r="J428" s="102" t="s">
        <v>718</v>
      </c>
      <c r="K428" s="104" t="s">
        <v>634</v>
      </c>
      <c r="L428" s="104" t="s">
        <v>634</v>
      </c>
      <c r="M428" s="104">
        <v>2484.44</v>
      </c>
      <c r="N428" s="104">
        <v>2830</v>
      </c>
    </row>
    <row r="429" spans="1:14" s="81" customFormat="1" x14ac:dyDescent="0.25">
      <c r="A429" s="74" t="s">
        <v>41</v>
      </c>
      <c r="B429" s="74" t="s">
        <v>41</v>
      </c>
      <c r="C429" s="105" t="s">
        <v>51</v>
      </c>
      <c r="D429" s="96" t="s">
        <v>1</v>
      </c>
      <c r="E429" s="97">
        <v>2020</v>
      </c>
      <c r="F429" s="98" t="s">
        <v>67</v>
      </c>
      <c r="G429" s="99" t="s">
        <v>193</v>
      </c>
      <c r="H429" s="100" t="s">
        <v>1386</v>
      </c>
      <c r="I429" s="101" t="s">
        <v>194</v>
      </c>
      <c r="J429" s="102" t="s">
        <v>695</v>
      </c>
      <c r="K429" s="104" t="s">
        <v>545</v>
      </c>
      <c r="L429" s="104" t="s">
        <v>545</v>
      </c>
      <c r="M429" s="104">
        <v>1434.67</v>
      </c>
      <c r="N429" s="104">
        <v>5022.6400000000003</v>
      </c>
    </row>
    <row r="430" spans="1:14" s="81" customFormat="1" x14ac:dyDescent="0.25">
      <c r="A430" s="74" t="s">
        <v>41</v>
      </c>
      <c r="B430" s="74" t="s">
        <v>41</v>
      </c>
      <c r="C430" s="105" t="s">
        <v>656</v>
      </c>
      <c r="D430" s="96" t="s">
        <v>657</v>
      </c>
      <c r="E430" s="97">
        <v>2023</v>
      </c>
      <c r="F430" s="98" t="s">
        <v>61</v>
      </c>
      <c r="G430" s="99" t="s">
        <v>102</v>
      </c>
      <c r="H430" s="100" t="s">
        <v>1387</v>
      </c>
      <c r="I430" s="101" t="s">
        <v>180</v>
      </c>
      <c r="J430" s="102" t="s">
        <v>699</v>
      </c>
      <c r="K430" s="104" t="s">
        <v>634</v>
      </c>
      <c r="L430" s="104" t="s">
        <v>634</v>
      </c>
      <c r="M430" s="104">
        <v>1478.8300000000002</v>
      </c>
      <c r="N430" s="104">
        <v>3418.9749704753049</v>
      </c>
    </row>
    <row r="431" spans="1:14" s="81" customFormat="1" x14ac:dyDescent="0.25">
      <c r="A431" s="74" t="s">
        <v>41</v>
      </c>
      <c r="B431" s="74" t="s">
        <v>41</v>
      </c>
      <c r="C431" s="105" t="s">
        <v>1096</v>
      </c>
      <c r="D431" s="96" t="s">
        <v>1097</v>
      </c>
      <c r="E431" s="97">
        <v>2023</v>
      </c>
      <c r="F431" s="98" t="s">
        <v>66</v>
      </c>
      <c r="G431" s="99" t="s">
        <v>186</v>
      </c>
      <c r="H431" s="100" t="s">
        <v>1388</v>
      </c>
      <c r="I431" s="101" t="s">
        <v>283</v>
      </c>
      <c r="J431" s="102" t="s">
        <v>708</v>
      </c>
      <c r="K431" s="104" t="s">
        <v>634</v>
      </c>
      <c r="L431" s="104" t="s">
        <v>634</v>
      </c>
      <c r="M431" s="104">
        <v>2006.33</v>
      </c>
      <c r="N431" s="104">
        <v>5067.1499999999996</v>
      </c>
    </row>
    <row r="432" spans="1:14" s="81" customFormat="1" x14ac:dyDescent="0.25">
      <c r="A432" s="74" t="s">
        <v>41</v>
      </c>
      <c r="B432" s="74" t="s">
        <v>41</v>
      </c>
      <c r="C432" s="105" t="s">
        <v>922</v>
      </c>
      <c r="D432" s="96" t="s">
        <v>923</v>
      </c>
      <c r="E432" s="97">
        <v>2023</v>
      </c>
      <c r="F432" s="98" t="s">
        <v>61</v>
      </c>
      <c r="G432" s="99" t="s">
        <v>102</v>
      </c>
      <c r="H432" s="100" t="s">
        <v>3966</v>
      </c>
      <c r="I432" s="101" t="s">
        <v>3890</v>
      </c>
      <c r="J432" s="102" t="s">
        <v>804</v>
      </c>
      <c r="K432" s="104" t="s">
        <v>634</v>
      </c>
      <c r="L432" s="104" t="s">
        <v>634</v>
      </c>
      <c r="M432" s="104">
        <v>1858.89</v>
      </c>
      <c r="N432" s="104">
        <v>3243.81</v>
      </c>
    </row>
    <row r="433" spans="1:14" s="81" customFormat="1" x14ac:dyDescent="0.25">
      <c r="A433" s="74" t="s">
        <v>41</v>
      </c>
      <c r="B433" s="74" t="s">
        <v>41</v>
      </c>
      <c r="C433" s="105" t="s">
        <v>668</v>
      </c>
      <c r="D433" s="96" t="s">
        <v>10</v>
      </c>
      <c r="E433" s="97">
        <v>2019</v>
      </c>
      <c r="F433" s="98" t="s">
        <v>76</v>
      </c>
      <c r="G433" s="99" t="s">
        <v>328</v>
      </c>
      <c r="H433" s="100" t="s">
        <v>1389</v>
      </c>
      <c r="I433" s="101" t="s">
        <v>179</v>
      </c>
      <c r="J433" s="102" t="s">
        <v>652</v>
      </c>
      <c r="K433" s="104" t="s">
        <v>545</v>
      </c>
      <c r="L433" s="104" t="s">
        <v>545</v>
      </c>
      <c r="M433" s="104">
        <v>1122.2</v>
      </c>
      <c r="N433" s="104">
        <v>3112.55</v>
      </c>
    </row>
    <row r="434" spans="1:14" s="81" customFormat="1" x14ac:dyDescent="0.25">
      <c r="A434" s="74" t="s">
        <v>41</v>
      </c>
      <c r="B434" s="74" t="s">
        <v>41</v>
      </c>
      <c r="C434" s="105" t="s">
        <v>754</v>
      </c>
      <c r="D434" s="96" t="s">
        <v>755</v>
      </c>
      <c r="E434" s="97">
        <v>2022</v>
      </c>
      <c r="F434" s="98" t="s">
        <v>77</v>
      </c>
      <c r="G434" s="99" t="s">
        <v>403</v>
      </c>
      <c r="H434" s="100" t="s">
        <v>1390</v>
      </c>
      <c r="I434" s="101" t="s">
        <v>672</v>
      </c>
      <c r="J434" s="102" t="s">
        <v>858</v>
      </c>
      <c r="K434" s="104" t="s">
        <v>545</v>
      </c>
      <c r="L434" s="104" t="s">
        <v>545</v>
      </c>
      <c r="M434" s="104">
        <v>1726.79</v>
      </c>
      <c r="N434" s="104">
        <v>3889.99</v>
      </c>
    </row>
    <row r="435" spans="1:14" s="81" customFormat="1" x14ac:dyDescent="0.25">
      <c r="A435" s="74" t="s">
        <v>41</v>
      </c>
      <c r="B435" s="74" t="s">
        <v>41</v>
      </c>
      <c r="C435" s="105" t="s">
        <v>659</v>
      </c>
      <c r="D435" s="96" t="s">
        <v>4</v>
      </c>
      <c r="E435" s="97">
        <v>2020</v>
      </c>
      <c r="F435" s="98" t="s">
        <v>66</v>
      </c>
      <c r="G435" s="99" t="s">
        <v>186</v>
      </c>
      <c r="H435" s="100" t="s">
        <v>1391</v>
      </c>
      <c r="I435" s="101" t="s">
        <v>179</v>
      </c>
      <c r="J435" s="102" t="s">
        <v>766</v>
      </c>
      <c r="K435" s="104" t="s">
        <v>545</v>
      </c>
      <c r="L435" s="104" t="s">
        <v>545</v>
      </c>
      <c r="M435" s="104">
        <v>1328.3</v>
      </c>
      <c r="N435" s="104">
        <v>3222.5716040000002</v>
      </c>
    </row>
    <row r="436" spans="1:14" s="81" customFormat="1" x14ac:dyDescent="0.25">
      <c r="A436" s="74" t="s">
        <v>41</v>
      </c>
      <c r="B436" s="74" t="s">
        <v>41</v>
      </c>
      <c r="C436" s="105" t="s">
        <v>51</v>
      </c>
      <c r="D436" s="96" t="s">
        <v>1</v>
      </c>
      <c r="E436" s="97">
        <v>2020</v>
      </c>
      <c r="F436" s="98" t="s">
        <v>67</v>
      </c>
      <c r="G436" s="99" t="s">
        <v>193</v>
      </c>
      <c r="H436" s="100" t="s">
        <v>1392</v>
      </c>
      <c r="I436" s="101" t="s">
        <v>194</v>
      </c>
      <c r="J436" s="102" t="s">
        <v>218</v>
      </c>
      <c r="K436" s="104" t="s">
        <v>545</v>
      </c>
      <c r="L436" s="104" t="s">
        <v>545</v>
      </c>
      <c r="M436" s="104">
        <v>1434.67</v>
      </c>
      <c r="N436" s="104">
        <v>5022.6400000000003</v>
      </c>
    </row>
    <row r="437" spans="1:14" s="81" customFormat="1" x14ac:dyDescent="0.25">
      <c r="A437" s="74" t="s">
        <v>41</v>
      </c>
      <c r="B437" s="74" t="s">
        <v>41</v>
      </c>
      <c r="C437" s="105" t="s">
        <v>668</v>
      </c>
      <c r="D437" s="96" t="s">
        <v>10</v>
      </c>
      <c r="E437" s="97">
        <v>2019</v>
      </c>
      <c r="F437" s="98" t="s">
        <v>76</v>
      </c>
      <c r="G437" s="99" t="s">
        <v>328</v>
      </c>
      <c r="H437" s="100" t="s">
        <v>1393</v>
      </c>
      <c r="I437" s="101" t="s">
        <v>179</v>
      </c>
      <c r="J437" s="102" t="s">
        <v>3943</v>
      </c>
      <c r="K437" s="104" t="s">
        <v>547</v>
      </c>
      <c r="L437" s="104" t="s">
        <v>547</v>
      </c>
      <c r="M437" s="104">
        <v>1122.2</v>
      </c>
      <c r="N437" s="104">
        <v>3112.55</v>
      </c>
    </row>
    <row r="438" spans="1:14" s="81" customFormat="1" x14ac:dyDescent="0.25">
      <c r="A438" s="74" t="s">
        <v>41</v>
      </c>
      <c r="B438" s="74" t="s">
        <v>41</v>
      </c>
      <c r="C438" s="105" t="s">
        <v>659</v>
      </c>
      <c r="D438" s="96" t="s">
        <v>4</v>
      </c>
      <c r="E438" s="97">
        <v>2020</v>
      </c>
      <c r="F438" s="98" t="s">
        <v>66</v>
      </c>
      <c r="G438" s="99" t="s">
        <v>186</v>
      </c>
      <c r="H438" s="100" t="s">
        <v>1394</v>
      </c>
      <c r="I438" s="101" t="s">
        <v>179</v>
      </c>
      <c r="J438" s="102" t="s">
        <v>436</v>
      </c>
      <c r="K438" s="104" t="s">
        <v>545</v>
      </c>
      <c r="L438" s="104" t="s">
        <v>545</v>
      </c>
      <c r="M438" s="104">
        <v>1328.3</v>
      </c>
      <c r="N438" s="104">
        <v>3222.5716040000002</v>
      </c>
    </row>
    <row r="439" spans="1:14" s="81" customFormat="1" x14ac:dyDescent="0.25">
      <c r="A439" s="74" t="s">
        <v>41</v>
      </c>
      <c r="B439" s="74" t="s">
        <v>41</v>
      </c>
      <c r="C439" s="105" t="s">
        <v>668</v>
      </c>
      <c r="D439" s="96" t="s">
        <v>10</v>
      </c>
      <c r="E439" s="97">
        <v>2019</v>
      </c>
      <c r="F439" s="98" t="s">
        <v>76</v>
      </c>
      <c r="G439" s="99" t="s">
        <v>328</v>
      </c>
      <c r="H439" s="100" t="s">
        <v>1395</v>
      </c>
      <c r="I439" s="101" t="s">
        <v>179</v>
      </c>
      <c r="J439" s="102" t="s">
        <v>352</v>
      </c>
      <c r="K439" s="104" t="s">
        <v>634</v>
      </c>
      <c r="L439" s="104" t="s">
        <v>634</v>
      </c>
      <c r="M439" s="104">
        <v>1122.2</v>
      </c>
      <c r="N439" s="104">
        <v>3112.55</v>
      </c>
    </row>
    <row r="440" spans="1:14" s="81" customFormat="1" x14ac:dyDescent="0.25">
      <c r="A440" s="74" t="s">
        <v>41</v>
      </c>
      <c r="B440" s="74" t="s">
        <v>41</v>
      </c>
      <c r="C440" s="105" t="s">
        <v>48</v>
      </c>
      <c r="D440" s="96" t="s">
        <v>11</v>
      </c>
      <c r="E440" s="97">
        <v>2018</v>
      </c>
      <c r="F440" s="98" t="s">
        <v>59</v>
      </c>
      <c r="G440" s="99" t="s">
        <v>82</v>
      </c>
      <c r="H440" s="100" t="s">
        <v>1396</v>
      </c>
      <c r="I440" s="101" t="s">
        <v>129</v>
      </c>
      <c r="J440" s="102" t="s">
        <v>788</v>
      </c>
      <c r="K440" s="104" t="s">
        <v>634</v>
      </c>
      <c r="L440" s="104" t="s">
        <v>634</v>
      </c>
      <c r="M440" s="104">
        <v>1460.8</v>
      </c>
      <c r="N440" s="104">
        <v>3007.39</v>
      </c>
    </row>
    <row r="441" spans="1:14" s="81" customFormat="1" x14ac:dyDescent="0.25">
      <c r="A441" s="74" t="s">
        <v>41</v>
      </c>
      <c r="B441" s="74" t="s">
        <v>41</v>
      </c>
      <c r="C441" s="105" t="s">
        <v>668</v>
      </c>
      <c r="D441" s="96" t="s">
        <v>10</v>
      </c>
      <c r="E441" s="97">
        <v>2019</v>
      </c>
      <c r="F441" s="98" t="s">
        <v>76</v>
      </c>
      <c r="G441" s="99" t="s">
        <v>328</v>
      </c>
      <c r="H441" s="100" t="s">
        <v>1397</v>
      </c>
      <c r="I441" s="101" t="s">
        <v>179</v>
      </c>
      <c r="J441" s="102" t="s">
        <v>652</v>
      </c>
      <c r="K441" s="104" t="s">
        <v>545</v>
      </c>
      <c r="L441" s="104" t="s">
        <v>545</v>
      </c>
      <c r="M441" s="104">
        <v>1122.2</v>
      </c>
      <c r="N441" s="104">
        <v>3112.55</v>
      </c>
    </row>
    <row r="442" spans="1:14" s="81" customFormat="1" x14ac:dyDescent="0.25">
      <c r="A442" s="74" t="s">
        <v>41</v>
      </c>
      <c r="B442" s="74" t="s">
        <v>41</v>
      </c>
      <c r="C442" s="105" t="s">
        <v>659</v>
      </c>
      <c r="D442" s="96" t="s">
        <v>4</v>
      </c>
      <c r="E442" s="97">
        <v>2020</v>
      </c>
      <c r="F442" s="98" t="s">
        <v>66</v>
      </c>
      <c r="G442" s="99" t="s">
        <v>186</v>
      </c>
      <c r="H442" s="100" t="s">
        <v>1398</v>
      </c>
      <c r="I442" s="101" t="s">
        <v>179</v>
      </c>
      <c r="J442" s="102" t="s">
        <v>437</v>
      </c>
      <c r="K442" s="104" t="s">
        <v>545</v>
      </c>
      <c r="L442" s="104" t="s">
        <v>545</v>
      </c>
      <c r="M442" s="104">
        <v>1328.3</v>
      </c>
      <c r="N442" s="104">
        <v>3222.5716040000002</v>
      </c>
    </row>
    <row r="443" spans="1:14" s="81" customFormat="1" x14ac:dyDescent="0.25">
      <c r="A443" s="74" t="s">
        <v>41</v>
      </c>
      <c r="B443" s="74" t="s">
        <v>41</v>
      </c>
      <c r="C443" s="105" t="s">
        <v>659</v>
      </c>
      <c r="D443" s="96" t="s">
        <v>4</v>
      </c>
      <c r="E443" s="97">
        <v>2020</v>
      </c>
      <c r="F443" s="98" t="s">
        <v>66</v>
      </c>
      <c r="G443" s="99" t="s">
        <v>186</v>
      </c>
      <c r="H443" s="100" t="s">
        <v>1399</v>
      </c>
      <c r="I443" s="101" t="s">
        <v>179</v>
      </c>
      <c r="J443" s="102" t="s">
        <v>766</v>
      </c>
      <c r="K443" s="104" t="s">
        <v>545</v>
      </c>
      <c r="L443" s="104" t="s">
        <v>545</v>
      </c>
      <c r="M443" s="104">
        <v>1445.71</v>
      </c>
      <c r="N443" s="104">
        <v>3525.9695380000003</v>
      </c>
    </row>
    <row r="444" spans="1:14" s="81" customFormat="1" x14ac:dyDescent="0.25">
      <c r="A444" s="74" t="s">
        <v>41</v>
      </c>
      <c r="B444" s="74" t="s">
        <v>41</v>
      </c>
      <c r="C444" s="105" t="s">
        <v>719</v>
      </c>
      <c r="D444" s="96" t="s">
        <v>720</v>
      </c>
      <c r="E444" s="97">
        <v>2022</v>
      </c>
      <c r="F444" s="98" t="s">
        <v>75</v>
      </c>
      <c r="G444" s="99" t="s">
        <v>312</v>
      </c>
      <c r="H444" s="100" t="s">
        <v>1400</v>
      </c>
      <c r="I444" s="101" t="s">
        <v>257</v>
      </c>
      <c r="J444" s="102" t="s">
        <v>709</v>
      </c>
      <c r="K444" s="104" t="s">
        <v>634</v>
      </c>
      <c r="L444" s="104" t="s">
        <v>634</v>
      </c>
      <c r="M444" s="104">
        <v>1608.3</v>
      </c>
      <c r="N444" s="104">
        <v>2883.44</v>
      </c>
    </row>
    <row r="445" spans="1:14" s="81" customFormat="1" x14ac:dyDescent="0.25">
      <c r="A445" s="74" t="s">
        <v>41</v>
      </c>
      <c r="B445" s="74" t="s">
        <v>41</v>
      </c>
      <c r="C445" s="105" t="s">
        <v>659</v>
      </c>
      <c r="D445" s="96" t="s">
        <v>4</v>
      </c>
      <c r="E445" s="97">
        <v>2020</v>
      </c>
      <c r="F445" s="98" t="s">
        <v>66</v>
      </c>
      <c r="G445" s="99" t="s">
        <v>186</v>
      </c>
      <c r="H445" s="100" t="s">
        <v>1401</v>
      </c>
      <c r="I445" s="101" t="s">
        <v>179</v>
      </c>
      <c r="J445" s="102" t="s">
        <v>711</v>
      </c>
      <c r="K445" s="104" t="s">
        <v>545</v>
      </c>
      <c r="L445" s="104" t="s">
        <v>545</v>
      </c>
      <c r="M445" s="104">
        <v>1726.79</v>
      </c>
      <c r="N445" s="104">
        <v>4094.9080080000003</v>
      </c>
    </row>
    <row r="446" spans="1:14" s="81" customFormat="1" x14ac:dyDescent="0.25">
      <c r="A446" s="74" t="s">
        <v>41</v>
      </c>
      <c r="B446" s="74" t="s">
        <v>41</v>
      </c>
      <c r="C446" s="105" t="s">
        <v>775</v>
      </c>
      <c r="D446" s="96" t="s">
        <v>31</v>
      </c>
      <c r="E446" s="97">
        <v>2021</v>
      </c>
      <c r="F446" s="98" t="s">
        <v>75</v>
      </c>
      <c r="G446" s="99" t="s">
        <v>312</v>
      </c>
      <c r="H446" s="100" t="s">
        <v>1402</v>
      </c>
      <c r="I446" s="101" t="s">
        <v>260</v>
      </c>
      <c r="J446" s="102" t="s">
        <v>773</v>
      </c>
      <c r="K446" s="104" t="s">
        <v>634</v>
      </c>
      <c r="L446" s="104" t="s">
        <v>634</v>
      </c>
      <c r="M446" s="104">
        <v>1292.24</v>
      </c>
      <c r="N446" s="104">
        <v>2819.2233999999999</v>
      </c>
    </row>
    <row r="447" spans="1:14" s="81" customFormat="1" x14ac:dyDescent="0.25">
      <c r="A447" s="74" t="s">
        <v>41</v>
      </c>
      <c r="B447" s="74" t="s">
        <v>41</v>
      </c>
      <c r="C447" s="105" t="s">
        <v>751</v>
      </c>
      <c r="D447" s="96" t="s">
        <v>27</v>
      </c>
      <c r="E447" s="97">
        <v>2018</v>
      </c>
      <c r="F447" s="98" t="s">
        <v>72</v>
      </c>
      <c r="G447" s="99" t="s">
        <v>275</v>
      </c>
      <c r="H447" s="100" t="s">
        <v>1403</v>
      </c>
      <c r="I447" s="101" t="s">
        <v>276</v>
      </c>
      <c r="J447" s="102" t="s">
        <v>105</v>
      </c>
      <c r="K447" s="104" t="s">
        <v>634</v>
      </c>
      <c r="L447" s="104" t="s">
        <v>634</v>
      </c>
      <c r="M447" s="104">
        <v>2858.86</v>
      </c>
      <c r="N447" s="104">
        <v>6489.73</v>
      </c>
    </row>
    <row r="448" spans="1:14" s="81" customFormat="1" x14ac:dyDescent="0.25">
      <c r="A448" s="74" t="s">
        <v>41</v>
      </c>
      <c r="B448" s="74" t="s">
        <v>41</v>
      </c>
      <c r="C448" s="105" t="s">
        <v>55</v>
      </c>
      <c r="D448" s="96" t="s">
        <v>6</v>
      </c>
      <c r="E448" s="97">
        <v>2018</v>
      </c>
      <c r="F448" s="98" t="s">
        <v>71</v>
      </c>
      <c r="G448" s="99" t="s">
        <v>264</v>
      </c>
      <c r="H448" s="100" t="s">
        <v>1404</v>
      </c>
      <c r="I448" s="101" t="s">
        <v>129</v>
      </c>
      <c r="J448" s="102" t="s">
        <v>679</v>
      </c>
      <c r="K448" s="104" t="s">
        <v>634</v>
      </c>
      <c r="L448" s="104" t="s">
        <v>634</v>
      </c>
      <c r="M448" s="104">
        <v>1298</v>
      </c>
      <c r="N448" s="104">
        <v>2742.53</v>
      </c>
    </row>
    <row r="449" spans="1:14" s="81" customFormat="1" x14ac:dyDescent="0.25">
      <c r="A449" s="74" t="s">
        <v>41</v>
      </c>
      <c r="B449" s="74" t="s">
        <v>41</v>
      </c>
      <c r="C449" s="105" t="s">
        <v>3944</v>
      </c>
      <c r="D449" s="96" t="s">
        <v>3945</v>
      </c>
      <c r="E449" s="97">
        <v>2023</v>
      </c>
      <c r="F449" s="98" t="s">
        <v>676</v>
      </c>
      <c r="G449" s="99" t="s">
        <v>280</v>
      </c>
      <c r="H449" s="100" t="s">
        <v>1405</v>
      </c>
      <c r="I449" s="101" t="s">
        <v>281</v>
      </c>
      <c r="J449" s="102" t="s">
        <v>788</v>
      </c>
      <c r="K449" s="104" t="s">
        <v>634</v>
      </c>
      <c r="L449" s="104" t="s">
        <v>634</v>
      </c>
      <c r="M449" s="104">
        <v>1360.07</v>
      </c>
      <c r="N449" s="104">
        <v>3166.66</v>
      </c>
    </row>
    <row r="450" spans="1:14" s="81" customFormat="1" x14ac:dyDescent="0.25">
      <c r="A450" s="74" t="s">
        <v>41</v>
      </c>
      <c r="B450" s="74" t="s">
        <v>41</v>
      </c>
      <c r="C450" s="105" t="s">
        <v>659</v>
      </c>
      <c r="D450" s="96" t="s">
        <v>4</v>
      </c>
      <c r="E450" s="97">
        <v>2020</v>
      </c>
      <c r="F450" s="98" t="s">
        <v>66</v>
      </c>
      <c r="G450" s="99" t="s">
        <v>186</v>
      </c>
      <c r="H450" s="100" t="s">
        <v>1406</v>
      </c>
      <c r="I450" s="101" t="s">
        <v>179</v>
      </c>
      <c r="J450" s="102" t="s">
        <v>438</v>
      </c>
      <c r="K450" s="104" t="s">
        <v>545</v>
      </c>
      <c r="L450" s="104" t="s">
        <v>545</v>
      </c>
      <c r="M450" s="104">
        <v>1445.71</v>
      </c>
      <c r="N450" s="104">
        <v>3525.9695380000003</v>
      </c>
    </row>
    <row r="451" spans="1:14" s="81" customFormat="1" x14ac:dyDescent="0.25">
      <c r="A451" s="74" t="s">
        <v>41</v>
      </c>
      <c r="B451" s="74" t="s">
        <v>41</v>
      </c>
      <c r="C451" s="105" t="s">
        <v>659</v>
      </c>
      <c r="D451" s="96" t="s">
        <v>4</v>
      </c>
      <c r="E451" s="97">
        <v>2020</v>
      </c>
      <c r="F451" s="98" t="s">
        <v>66</v>
      </c>
      <c r="G451" s="99" t="s">
        <v>186</v>
      </c>
      <c r="H451" s="100" t="s">
        <v>1407</v>
      </c>
      <c r="I451" s="101" t="s">
        <v>179</v>
      </c>
      <c r="J451" s="102" t="s">
        <v>437</v>
      </c>
      <c r="K451" s="104" t="s">
        <v>545</v>
      </c>
      <c r="L451" s="104" t="s">
        <v>545</v>
      </c>
      <c r="M451" s="104">
        <v>1445.71</v>
      </c>
      <c r="N451" s="104">
        <v>3525.9695380000003</v>
      </c>
    </row>
    <row r="452" spans="1:14" s="81" customFormat="1" x14ac:dyDescent="0.25">
      <c r="A452" s="74" t="s">
        <v>41</v>
      </c>
      <c r="B452" s="74" t="s">
        <v>41</v>
      </c>
      <c r="C452" s="105" t="s">
        <v>1096</v>
      </c>
      <c r="D452" s="96" t="s">
        <v>1097</v>
      </c>
      <c r="E452" s="97">
        <v>2023</v>
      </c>
      <c r="F452" s="98" t="s">
        <v>66</v>
      </c>
      <c r="G452" s="99" t="s">
        <v>186</v>
      </c>
      <c r="H452" s="100" t="s">
        <v>1408</v>
      </c>
      <c r="I452" s="101" t="s">
        <v>99</v>
      </c>
      <c r="J452" s="102" t="s">
        <v>809</v>
      </c>
      <c r="K452" s="104" t="s">
        <v>634</v>
      </c>
      <c r="L452" s="104" t="s">
        <v>634</v>
      </c>
      <c r="M452" s="104">
        <v>2199.12</v>
      </c>
      <c r="N452" s="104">
        <v>2415.1999999999998</v>
      </c>
    </row>
    <row r="453" spans="1:14" s="81" customFormat="1" x14ac:dyDescent="0.25">
      <c r="A453" s="74" t="s">
        <v>41</v>
      </c>
      <c r="B453" s="74" t="s">
        <v>41</v>
      </c>
      <c r="C453" s="105" t="s">
        <v>48</v>
      </c>
      <c r="D453" s="96" t="s">
        <v>11</v>
      </c>
      <c r="E453" s="97">
        <v>2018</v>
      </c>
      <c r="F453" s="98" t="s">
        <v>59</v>
      </c>
      <c r="G453" s="99" t="s">
        <v>82</v>
      </c>
      <c r="H453" s="100" t="s">
        <v>1409</v>
      </c>
      <c r="I453" s="101" t="s">
        <v>99</v>
      </c>
      <c r="J453" s="102" t="s">
        <v>667</v>
      </c>
      <c r="K453" s="104" t="s">
        <v>545</v>
      </c>
      <c r="L453" s="104" t="s">
        <v>545</v>
      </c>
      <c r="M453" s="104">
        <v>2260.5700000000002</v>
      </c>
      <c r="N453" s="104">
        <v>4121.09</v>
      </c>
    </row>
    <row r="454" spans="1:14" s="81" customFormat="1" x14ac:dyDescent="0.25">
      <c r="A454" s="74" t="s">
        <v>41</v>
      </c>
      <c r="B454" s="74" t="s">
        <v>41</v>
      </c>
      <c r="C454" s="105" t="s">
        <v>659</v>
      </c>
      <c r="D454" s="96" t="s">
        <v>4</v>
      </c>
      <c r="E454" s="97">
        <v>2020</v>
      </c>
      <c r="F454" s="98" t="s">
        <v>66</v>
      </c>
      <c r="G454" s="99" t="s">
        <v>186</v>
      </c>
      <c r="H454" s="100" t="s">
        <v>1410</v>
      </c>
      <c r="I454" s="101" t="s">
        <v>179</v>
      </c>
      <c r="J454" s="102" t="s">
        <v>810</v>
      </c>
      <c r="K454" s="104" t="s">
        <v>545</v>
      </c>
      <c r="L454" s="104" t="s">
        <v>545</v>
      </c>
      <c r="M454" s="104">
        <v>1328.3</v>
      </c>
      <c r="N454" s="104">
        <v>3222.5716040000002</v>
      </c>
    </row>
    <row r="455" spans="1:14" s="81" customFormat="1" x14ac:dyDescent="0.25">
      <c r="A455" s="74" t="s">
        <v>41</v>
      </c>
      <c r="B455" s="74" t="s">
        <v>41</v>
      </c>
      <c r="C455" s="105" t="s">
        <v>659</v>
      </c>
      <c r="D455" s="96" t="s">
        <v>4</v>
      </c>
      <c r="E455" s="97">
        <v>2020</v>
      </c>
      <c r="F455" s="98" t="s">
        <v>66</v>
      </c>
      <c r="G455" s="99" t="s">
        <v>186</v>
      </c>
      <c r="H455" s="100" t="s">
        <v>1411</v>
      </c>
      <c r="I455" s="101" t="s">
        <v>179</v>
      </c>
      <c r="J455" s="102" t="s">
        <v>440</v>
      </c>
      <c r="K455" s="104" t="s">
        <v>547</v>
      </c>
      <c r="L455" s="104" t="s">
        <v>547</v>
      </c>
      <c r="M455" s="104">
        <v>1592.3</v>
      </c>
      <c r="N455" s="104">
        <v>3776.9587280000001</v>
      </c>
    </row>
    <row r="456" spans="1:14" s="81" customFormat="1" x14ac:dyDescent="0.25">
      <c r="A456" s="74" t="s">
        <v>41</v>
      </c>
      <c r="B456" s="74" t="s">
        <v>41</v>
      </c>
      <c r="C456" s="105" t="s">
        <v>761</v>
      </c>
      <c r="D456" s="96" t="s">
        <v>35</v>
      </c>
      <c r="E456" s="97">
        <v>2018</v>
      </c>
      <c r="F456" s="98" t="s">
        <v>59</v>
      </c>
      <c r="G456" s="99" t="s">
        <v>82</v>
      </c>
      <c r="H456" s="100" t="s">
        <v>1412</v>
      </c>
      <c r="I456" s="101" t="s">
        <v>99</v>
      </c>
      <c r="J456" s="102" t="s">
        <v>779</v>
      </c>
      <c r="K456" s="104" t="s">
        <v>545</v>
      </c>
      <c r="L456" s="104" t="s">
        <v>545</v>
      </c>
      <c r="M456" s="104">
        <v>1727</v>
      </c>
      <c r="N456" s="104">
        <v>2407.96</v>
      </c>
    </row>
    <row r="457" spans="1:14" s="81" customFormat="1" x14ac:dyDescent="0.25">
      <c r="A457" s="74" t="s">
        <v>41</v>
      </c>
      <c r="B457" s="74" t="s">
        <v>41</v>
      </c>
      <c r="C457" s="105" t="s">
        <v>565</v>
      </c>
      <c r="D457" s="96" t="s">
        <v>33</v>
      </c>
      <c r="E457" s="97">
        <v>2021</v>
      </c>
      <c r="F457" s="98" t="s">
        <v>77</v>
      </c>
      <c r="G457" s="99" t="s">
        <v>403</v>
      </c>
      <c r="H457" s="100" t="s">
        <v>1413</v>
      </c>
      <c r="I457" s="101" t="s">
        <v>129</v>
      </c>
      <c r="J457" s="102" t="s">
        <v>811</v>
      </c>
      <c r="K457" s="104" t="s">
        <v>634</v>
      </c>
      <c r="L457" s="104" t="s">
        <v>634</v>
      </c>
      <c r="M457" s="104">
        <v>1622.7</v>
      </c>
      <c r="N457" s="104">
        <v>2904.47</v>
      </c>
    </row>
    <row r="458" spans="1:14" s="81" customFormat="1" x14ac:dyDescent="0.25">
      <c r="A458" s="74" t="s">
        <v>41</v>
      </c>
      <c r="B458" s="74" t="s">
        <v>41</v>
      </c>
      <c r="C458" s="105" t="s">
        <v>659</v>
      </c>
      <c r="D458" s="96" t="s">
        <v>4</v>
      </c>
      <c r="E458" s="97">
        <v>2020</v>
      </c>
      <c r="F458" s="98" t="s">
        <v>66</v>
      </c>
      <c r="G458" s="99" t="s">
        <v>186</v>
      </c>
      <c r="H458" s="100" t="s">
        <v>1414</v>
      </c>
      <c r="I458" s="101" t="s">
        <v>179</v>
      </c>
      <c r="J458" s="102" t="s">
        <v>414</v>
      </c>
      <c r="K458" s="104" t="s">
        <v>545</v>
      </c>
      <c r="L458" s="104" t="s">
        <v>545</v>
      </c>
      <c r="M458" s="104">
        <v>1732.83</v>
      </c>
      <c r="N458" s="104">
        <v>4139.6543279999996</v>
      </c>
    </row>
    <row r="459" spans="1:14" s="81" customFormat="1" x14ac:dyDescent="0.25">
      <c r="A459" s="74" t="s">
        <v>41</v>
      </c>
      <c r="B459" s="74" t="s">
        <v>41</v>
      </c>
      <c r="C459" s="105" t="s">
        <v>668</v>
      </c>
      <c r="D459" s="96" t="s">
        <v>10</v>
      </c>
      <c r="E459" s="97">
        <v>2019</v>
      </c>
      <c r="F459" s="98" t="s">
        <v>76</v>
      </c>
      <c r="G459" s="99" t="s">
        <v>328</v>
      </c>
      <c r="H459" s="100" t="s">
        <v>1415</v>
      </c>
      <c r="I459" s="101" t="s">
        <v>179</v>
      </c>
      <c r="J459" s="102" t="s">
        <v>354</v>
      </c>
      <c r="K459" s="104" t="s">
        <v>545</v>
      </c>
      <c r="L459" s="104" t="s">
        <v>545</v>
      </c>
      <c r="M459" s="104">
        <v>1122.2</v>
      </c>
      <c r="N459" s="104">
        <v>3112.55</v>
      </c>
    </row>
    <row r="460" spans="1:14" s="81" customFormat="1" x14ac:dyDescent="0.25">
      <c r="A460" s="74" t="s">
        <v>41</v>
      </c>
      <c r="B460" s="74" t="s">
        <v>41</v>
      </c>
      <c r="C460" s="105" t="s">
        <v>659</v>
      </c>
      <c r="D460" s="96" t="s">
        <v>4</v>
      </c>
      <c r="E460" s="97">
        <v>2020</v>
      </c>
      <c r="F460" s="98" t="s">
        <v>66</v>
      </c>
      <c r="G460" s="99" t="s">
        <v>186</v>
      </c>
      <c r="H460" s="100" t="s">
        <v>1416</v>
      </c>
      <c r="I460" s="101" t="s">
        <v>179</v>
      </c>
      <c r="J460" s="102" t="s">
        <v>481</v>
      </c>
      <c r="K460" s="104" t="s">
        <v>545</v>
      </c>
      <c r="L460" s="104" t="s">
        <v>545</v>
      </c>
      <c r="M460" s="104">
        <v>1445.71</v>
      </c>
      <c r="N460" s="104">
        <v>3525.9695380000003</v>
      </c>
    </row>
    <row r="461" spans="1:14" s="81" customFormat="1" x14ac:dyDescent="0.25">
      <c r="A461" s="74" t="s">
        <v>41</v>
      </c>
      <c r="B461" s="74" t="s">
        <v>41</v>
      </c>
      <c r="C461" s="105" t="s">
        <v>659</v>
      </c>
      <c r="D461" s="96" t="s">
        <v>4</v>
      </c>
      <c r="E461" s="97">
        <v>2020</v>
      </c>
      <c r="F461" s="98" t="s">
        <v>66</v>
      </c>
      <c r="G461" s="99" t="s">
        <v>186</v>
      </c>
      <c r="H461" s="100" t="s">
        <v>1417</v>
      </c>
      <c r="I461" s="101" t="s">
        <v>179</v>
      </c>
      <c r="J461" s="102" t="s">
        <v>442</v>
      </c>
      <c r="K461" s="104" t="s">
        <v>545</v>
      </c>
      <c r="L461" s="104" t="s">
        <v>545</v>
      </c>
      <c r="M461" s="104">
        <v>1879.4299999999998</v>
      </c>
      <c r="N461" s="104">
        <v>4489.3149130000002</v>
      </c>
    </row>
    <row r="462" spans="1:14" s="81" customFormat="1" x14ac:dyDescent="0.25">
      <c r="A462" s="74" t="s">
        <v>41</v>
      </c>
      <c r="B462" s="74" t="s">
        <v>41</v>
      </c>
      <c r="C462" s="105" t="s">
        <v>922</v>
      </c>
      <c r="D462" s="96" t="s">
        <v>923</v>
      </c>
      <c r="E462" s="97">
        <v>2023</v>
      </c>
      <c r="F462" s="98" t="s">
        <v>61</v>
      </c>
      <c r="G462" s="99" t="s">
        <v>102</v>
      </c>
      <c r="H462" s="100" t="s">
        <v>1418</v>
      </c>
      <c r="I462" s="101" t="s">
        <v>99</v>
      </c>
      <c r="J462" s="102" t="s">
        <v>688</v>
      </c>
      <c r="K462" s="104" t="s">
        <v>634</v>
      </c>
      <c r="L462" s="104" t="s">
        <v>634</v>
      </c>
      <c r="M462" s="104">
        <v>2199.12</v>
      </c>
      <c r="N462" s="104">
        <v>2415.1999999999998</v>
      </c>
    </row>
    <row r="463" spans="1:14" s="81" customFormat="1" x14ac:dyDescent="0.25">
      <c r="A463" s="74" t="s">
        <v>41</v>
      </c>
      <c r="B463" s="74" t="s">
        <v>41</v>
      </c>
      <c r="C463" s="105" t="s">
        <v>659</v>
      </c>
      <c r="D463" s="96" t="s">
        <v>4</v>
      </c>
      <c r="E463" s="97">
        <v>2020</v>
      </c>
      <c r="F463" s="98" t="s">
        <v>66</v>
      </c>
      <c r="G463" s="99" t="s">
        <v>186</v>
      </c>
      <c r="H463" s="100" t="s">
        <v>1419</v>
      </c>
      <c r="I463" s="101" t="s">
        <v>179</v>
      </c>
      <c r="J463" s="102" t="s">
        <v>784</v>
      </c>
      <c r="K463" s="104" t="s">
        <v>634</v>
      </c>
      <c r="L463" s="104" t="s">
        <v>634</v>
      </c>
      <c r="M463" s="104">
        <v>1328.3</v>
      </c>
      <c r="N463" s="104">
        <v>3222.5716040000002</v>
      </c>
    </row>
    <row r="464" spans="1:14" s="81" customFormat="1" x14ac:dyDescent="0.25">
      <c r="A464" s="74" t="s">
        <v>41</v>
      </c>
      <c r="B464" s="74" t="s">
        <v>41</v>
      </c>
      <c r="C464" s="105" t="s">
        <v>922</v>
      </c>
      <c r="D464" s="96" t="s">
        <v>923</v>
      </c>
      <c r="E464" s="97">
        <v>2023</v>
      </c>
      <c r="F464" s="98" t="s">
        <v>61</v>
      </c>
      <c r="G464" s="99" t="s">
        <v>102</v>
      </c>
      <c r="H464" s="100" t="s">
        <v>1420</v>
      </c>
      <c r="I464" s="101" t="s">
        <v>99</v>
      </c>
      <c r="J464" s="102" t="s">
        <v>677</v>
      </c>
      <c r="K464" s="104" t="s">
        <v>634</v>
      </c>
      <c r="L464" s="104" t="s">
        <v>634</v>
      </c>
      <c r="M464" s="104">
        <v>2763.62</v>
      </c>
      <c r="N464" s="104">
        <v>5035.1899999999996</v>
      </c>
    </row>
    <row r="465" spans="1:14" s="81" customFormat="1" x14ac:dyDescent="0.25">
      <c r="A465" s="74" t="s">
        <v>41</v>
      </c>
      <c r="B465" s="74" t="s">
        <v>41</v>
      </c>
      <c r="C465" s="105" t="s">
        <v>922</v>
      </c>
      <c r="D465" s="96" t="s">
        <v>923</v>
      </c>
      <c r="E465" s="97">
        <v>2023</v>
      </c>
      <c r="F465" s="98" t="s">
        <v>61</v>
      </c>
      <c r="G465" s="99" t="s">
        <v>102</v>
      </c>
      <c r="H465" s="100" t="s">
        <v>1421</v>
      </c>
      <c r="I465" s="101" t="s">
        <v>99</v>
      </c>
      <c r="J465" s="102" t="s">
        <v>655</v>
      </c>
      <c r="K465" s="104" t="s">
        <v>634</v>
      </c>
      <c r="L465" s="104" t="s">
        <v>634</v>
      </c>
      <c r="M465" s="104">
        <v>2657.39</v>
      </c>
      <c r="N465" s="104">
        <v>5718.21</v>
      </c>
    </row>
    <row r="466" spans="1:14" s="81" customFormat="1" x14ac:dyDescent="0.25">
      <c r="A466" s="74" t="s">
        <v>41</v>
      </c>
      <c r="B466" s="74" t="s">
        <v>41</v>
      </c>
      <c r="C466" s="105" t="s">
        <v>922</v>
      </c>
      <c r="D466" s="96" t="s">
        <v>923</v>
      </c>
      <c r="E466" s="97">
        <v>2023</v>
      </c>
      <c r="F466" s="98" t="s">
        <v>61</v>
      </c>
      <c r="G466" s="99" t="s">
        <v>102</v>
      </c>
      <c r="H466" s="100" t="s">
        <v>1421</v>
      </c>
      <c r="I466" s="101" t="s">
        <v>99</v>
      </c>
      <c r="J466" s="102" t="s">
        <v>655</v>
      </c>
      <c r="K466" s="104" t="s">
        <v>634</v>
      </c>
      <c r="L466" s="104" t="s">
        <v>634</v>
      </c>
      <c r="M466" s="104">
        <v>2657.39</v>
      </c>
      <c r="N466" s="104">
        <v>5718.21</v>
      </c>
    </row>
    <row r="467" spans="1:14" s="81" customFormat="1" x14ac:dyDescent="0.25">
      <c r="A467" s="74" t="s">
        <v>41</v>
      </c>
      <c r="B467" s="74" t="s">
        <v>41</v>
      </c>
      <c r="C467" s="105" t="s">
        <v>1013</v>
      </c>
      <c r="D467" s="96" t="s">
        <v>1014</v>
      </c>
      <c r="E467" s="97">
        <v>2023</v>
      </c>
      <c r="F467" s="98" t="s">
        <v>64</v>
      </c>
      <c r="G467" s="99" t="s">
        <v>159</v>
      </c>
      <c r="H467" s="100" t="s">
        <v>1422</v>
      </c>
      <c r="I467" s="101" t="s">
        <v>93</v>
      </c>
      <c r="J467" s="102" t="s">
        <v>163</v>
      </c>
      <c r="K467" s="104" t="s">
        <v>634</v>
      </c>
      <c r="L467" s="104" t="s">
        <v>634</v>
      </c>
      <c r="M467" s="104">
        <v>2315.0500000000002</v>
      </c>
      <c r="N467" s="104">
        <v>5306.7800000000007</v>
      </c>
    </row>
    <row r="468" spans="1:14" s="81" customFormat="1" x14ac:dyDescent="0.25">
      <c r="A468" s="74" t="s">
        <v>41</v>
      </c>
      <c r="B468" s="74" t="s">
        <v>41</v>
      </c>
      <c r="C468" s="105" t="s">
        <v>659</v>
      </c>
      <c r="D468" s="96" t="s">
        <v>4</v>
      </c>
      <c r="E468" s="97">
        <v>2020</v>
      </c>
      <c r="F468" s="98" t="s">
        <v>66</v>
      </c>
      <c r="G468" s="99" t="s">
        <v>186</v>
      </c>
      <c r="H468" s="100" t="s">
        <v>1423</v>
      </c>
      <c r="I468" s="101" t="s">
        <v>179</v>
      </c>
      <c r="J468" s="102" t="s">
        <v>743</v>
      </c>
      <c r="K468" s="104" t="s">
        <v>545</v>
      </c>
      <c r="L468" s="104" t="s">
        <v>545</v>
      </c>
      <c r="M468" s="104">
        <v>1726.79</v>
      </c>
      <c r="N468" s="104">
        <v>4094.9080080000003</v>
      </c>
    </row>
    <row r="469" spans="1:14" s="81" customFormat="1" x14ac:dyDescent="0.25">
      <c r="A469" s="74" t="s">
        <v>41</v>
      </c>
      <c r="B469" s="74" t="s">
        <v>41</v>
      </c>
      <c r="C469" s="105" t="s">
        <v>668</v>
      </c>
      <c r="D469" s="96" t="s">
        <v>10</v>
      </c>
      <c r="E469" s="97">
        <v>2019</v>
      </c>
      <c r="F469" s="98" t="s">
        <v>76</v>
      </c>
      <c r="G469" s="99" t="s">
        <v>328</v>
      </c>
      <c r="H469" s="100" t="s">
        <v>1424</v>
      </c>
      <c r="I469" s="101" t="s">
        <v>179</v>
      </c>
      <c r="J469" s="102" t="s">
        <v>355</v>
      </c>
      <c r="K469" s="104" t="s">
        <v>547</v>
      </c>
      <c r="L469" s="104" t="s">
        <v>547</v>
      </c>
      <c r="M469" s="104">
        <v>1122.2</v>
      </c>
      <c r="N469" s="104">
        <v>3112.55</v>
      </c>
    </row>
    <row r="470" spans="1:14" s="81" customFormat="1" x14ac:dyDescent="0.25">
      <c r="A470" s="74" t="s">
        <v>41</v>
      </c>
      <c r="B470" s="74" t="s">
        <v>41</v>
      </c>
      <c r="C470" s="105" t="s">
        <v>51</v>
      </c>
      <c r="D470" s="96" t="s">
        <v>1</v>
      </c>
      <c r="E470" s="97">
        <v>2020</v>
      </c>
      <c r="F470" s="98" t="s">
        <v>67</v>
      </c>
      <c r="G470" s="99" t="s">
        <v>193</v>
      </c>
      <c r="H470" s="100" t="s">
        <v>1426</v>
      </c>
      <c r="I470" s="101" t="s">
        <v>194</v>
      </c>
      <c r="J470" s="102" t="s">
        <v>695</v>
      </c>
      <c r="K470" s="104" t="s">
        <v>545</v>
      </c>
      <c r="L470" s="104" t="s">
        <v>545</v>
      </c>
      <c r="M470" s="104">
        <v>1434.67</v>
      </c>
      <c r="N470" s="104">
        <v>5022.6400000000003</v>
      </c>
    </row>
    <row r="471" spans="1:14" s="81" customFormat="1" x14ac:dyDescent="0.25">
      <c r="A471" s="74" t="s">
        <v>41</v>
      </c>
      <c r="B471" s="74" t="s">
        <v>41</v>
      </c>
      <c r="C471" s="105" t="s">
        <v>922</v>
      </c>
      <c r="D471" s="96" t="s">
        <v>923</v>
      </c>
      <c r="E471" s="97">
        <v>2023</v>
      </c>
      <c r="F471" s="98" t="s">
        <v>61</v>
      </c>
      <c r="G471" s="99" t="s">
        <v>102</v>
      </c>
      <c r="H471" s="100" t="s">
        <v>1427</v>
      </c>
      <c r="I471" s="101" t="s">
        <v>3890</v>
      </c>
      <c r="J471" s="102" t="s">
        <v>825</v>
      </c>
      <c r="K471" s="104" t="s">
        <v>634</v>
      </c>
      <c r="L471" s="104" t="s">
        <v>634</v>
      </c>
      <c r="M471" s="104">
        <v>1858.89</v>
      </c>
      <c r="N471" s="104">
        <v>3243.81</v>
      </c>
    </row>
    <row r="472" spans="1:14" s="81" customFormat="1" x14ac:dyDescent="0.25">
      <c r="A472" s="74" t="s">
        <v>41</v>
      </c>
      <c r="B472" s="74" t="s">
        <v>41</v>
      </c>
      <c r="C472" s="105" t="s">
        <v>50</v>
      </c>
      <c r="D472" s="96" t="s">
        <v>14</v>
      </c>
      <c r="E472" s="97">
        <v>2019</v>
      </c>
      <c r="F472" s="98" t="s">
        <v>66</v>
      </c>
      <c r="G472" s="99" t="s">
        <v>186</v>
      </c>
      <c r="H472" s="100" t="s">
        <v>1428</v>
      </c>
      <c r="I472" s="101" t="s">
        <v>99</v>
      </c>
      <c r="J472" s="102" t="s">
        <v>652</v>
      </c>
      <c r="K472" s="104" t="s">
        <v>634</v>
      </c>
      <c r="L472" s="104" t="s">
        <v>634</v>
      </c>
      <c r="M472" s="104">
        <v>2199.12</v>
      </c>
      <c r="N472" s="104">
        <v>2415.1999999999998</v>
      </c>
    </row>
    <row r="473" spans="1:14" s="81" customFormat="1" x14ac:dyDescent="0.25">
      <c r="A473" s="74" t="s">
        <v>41</v>
      </c>
      <c r="B473" s="74" t="s">
        <v>41</v>
      </c>
      <c r="C473" s="105" t="s">
        <v>51</v>
      </c>
      <c r="D473" s="96" t="s">
        <v>1</v>
      </c>
      <c r="E473" s="97">
        <v>2020</v>
      </c>
      <c r="F473" s="98" t="s">
        <v>67</v>
      </c>
      <c r="G473" s="99" t="s">
        <v>193</v>
      </c>
      <c r="H473" s="100" t="s">
        <v>1429</v>
      </c>
      <c r="I473" s="101" t="s">
        <v>194</v>
      </c>
      <c r="J473" s="102" t="s">
        <v>219</v>
      </c>
      <c r="K473" s="104" t="s">
        <v>545</v>
      </c>
      <c r="L473" s="104" t="s">
        <v>545</v>
      </c>
      <c r="M473" s="104">
        <v>1434.67</v>
      </c>
      <c r="N473" s="104">
        <v>5022.6400000000003</v>
      </c>
    </row>
    <row r="474" spans="1:14" s="81" customFormat="1" x14ac:dyDescent="0.25">
      <c r="A474" s="74" t="s">
        <v>41</v>
      </c>
      <c r="B474" s="74" t="s">
        <v>41</v>
      </c>
      <c r="C474" s="105" t="s">
        <v>691</v>
      </c>
      <c r="D474" s="96" t="s">
        <v>21</v>
      </c>
      <c r="E474" s="97">
        <v>2019</v>
      </c>
      <c r="F474" s="98" t="s">
        <v>75</v>
      </c>
      <c r="G474" s="99" t="s">
        <v>312</v>
      </c>
      <c r="H474" s="100" t="s">
        <v>1430</v>
      </c>
      <c r="I474" s="101" t="s">
        <v>313</v>
      </c>
      <c r="J474" s="102" t="s">
        <v>813</v>
      </c>
      <c r="K474" s="104" t="s">
        <v>634</v>
      </c>
      <c r="L474" s="104" t="s">
        <v>634</v>
      </c>
      <c r="M474" s="104">
        <v>1236.43</v>
      </c>
      <c r="N474" s="104">
        <v>3029.39</v>
      </c>
    </row>
    <row r="475" spans="1:14" s="81" customFormat="1" x14ac:dyDescent="0.25">
      <c r="A475" s="74" t="s">
        <v>41</v>
      </c>
      <c r="B475" s="74" t="s">
        <v>41</v>
      </c>
      <c r="C475" s="105" t="s">
        <v>1096</v>
      </c>
      <c r="D475" s="96" t="s">
        <v>1097</v>
      </c>
      <c r="E475" s="97">
        <v>2023</v>
      </c>
      <c r="F475" s="98" t="s">
        <v>66</v>
      </c>
      <c r="G475" s="99" t="s">
        <v>186</v>
      </c>
      <c r="H475" s="100" t="s">
        <v>1431</v>
      </c>
      <c r="I475" s="101" t="s">
        <v>129</v>
      </c>
      <c r="J475" s="102" t="s">
        <v>708</v>
      </c>
      <c r="K475" s="104" t="s">
        <v>634</v>
      </c>
      <c r="L475" s="104" t="s">
        <v>634</v>
      </c>
      <c r="M475" s="104">
        <v>2035.97</v>
      </c>
      <c r="N475" s="104">
        <v>4337.2999999999993</v>
      </c>
    </row>
    <row r="476" spans="1:14" s="81" customFormat="1" x14ac:dyDescent="0.25">
      <c r="A476" s="74" t="s">
        <v>41</v>
      </c>
      <c r="B476" s="74" t="s">
        <v>41</v>
      </c>
      <c r="C476" s="105" t="s">
        <v>3944</v>
      </c>
      <c r="D476" s="96" t="s">
        <v>3945</v>
      </c>
      <c r="E476" s="97">
        <v>2023</v>
      </c>
      <c r="F476" s="98" t="s">
        <v>676</v>
      </c>
      <c r="G476" s="99" t="s">
        <v>280</v>
      </c>
      <c r="H476" s="100" t="s">
        <v>3967</v>
      </c>
      <c r="I476" s="101" t="s">
        <v>281</v>
      </c>
      <c r="J476" s="102" t="s">
        <v>685</v>
      </c>
      <c r="K476" s="104" t="s">
        <v>634</v>
      </c>
      <c r="L476" s="104" t="s">
        <v>634</v>
      </c>
      <c r="M476" s="104">
        <v>1360.07</v>
      </c>
      <c r="N476" s="104">
        <v>3166.66</v>
      </c>
    </row>
    <row r="477" spans="1:14" s="81" customFormat="1" x14ac:dyDescent="0.25">
      <c r="A477" s="74" t="s">
        <v>41</v>
      </c>
      <c r="B477" s="74" t="s">
        <v>41</v>
      </c>
      <c r="C477" s="105" t="s">
        <v>691</v>
      </c>
      <c r="D477" s="96" t="s">
        <v>21</v>
      </c>
      <c r="E477" s="97">
        <v>2019</v>
      </c>
      <c r="F477" s="98" t="s">
        <v>75</v>
      </c>
      <c r="G477" s="99" t="s">
        <v>312</v>
      </c>
      <c r="H477" s="100" t="s">
        <v>1432</v>
      </c>
      <c r="I477" s="101" t="s">
        <v>313</v>
      </c>
      <c r="J477" s="102" t="s">
        <v>735</v>
      </c>
      <c r="K477" s="104" t="s">
        <v>634</v>
      </c>
      <c r="L477" s="104" t="s">
        <v>634</v>
      </c>
      <c r="M477" s="104">
        <v>1236.43</v>
      </c>
      <c r="N477" s="104">
        <v>3029.39</v>
      </c>
    </row>
    <row r="478" spans="1:14" s="81" customFormat="1" x14ac:dyDescent="0.25">
      <c r="A478" s="74" t="s">
        <v>41</v>
      </c>
      <c r="B478" s="74" t="s">
        <v>41</v>
      </c>
      <c r="C478" s="105" t="s">
        <v>3944</v>
      </c>
      <c r="D478" s="96" t="s">
        <v>3945</v>
      </c>
      <c r="E478" s="97">
        <v>2023</v>
      </c>
      <c r="F478" s="98" t="s">
        <v>676</v>
      </c>
      <c r="G478" s="99" t="s">
        <v>280</v>
      </c>
      <c r="H478" s="100" t="s">
        <v>1433</v>
      </c>
      <c r="I478" s="101" t="s">
        <v>281</v>
      </c>
      <c r="J478" s="102" t="s">
        <v>749</v>
      </c>
      <c r="K478" s="104" t="s">
        <v>634</v>
      </c>
      <c r="L478" s="104" t="s">
        <v>634</v>
      </c>
      <c r="M478" s="104">
        <v>1360.07</v>
      </c>
      <c r="N478" s="104">
        <v>3166.66</v>
      </c>
    </row>
    <row r="479" spans="1:14" s="81" customFormat="1" x14ac:dyDescent="0.25">
      <c r="A479" s="74" t="s">
        <v>41</v>
      </c>
      <c r="B479" s="74" t="s">
        <v>41</v>
      </c>
      <c r="C479" s="105" t="s">
        <v>980</v>
      </c>
      <c r="D479" s="96" t="s">
        <v>981</v>
      </c>
      <c r="E479" s="97">
        <v>2022</v>
      </c>
      <c r="F479" s="98" t="s">
        <v>982</v>
      </c>
      <c r="G479" s="99" t="s">
        <v>983</v>
      </c>
      <c r="H479" s="100" t="s">
        <v>1434</v>
      </c>
      <c r="I479" s="101" t="s">
        <v>108</v>
      </c>
      <c r="J479" s="102" t="s">
        <v>695</v>
      </c>
      <c r="K479" s="104" t="s">
        <v>545</v>
      </c>
      <c r="L479" s="104" t="s">
        <v>545</v>
      </c>
      <c r="M479" s="104">
        <v>1424.79</v>
      </c>
      <c r="N479" s="104">
        <v>5038.51</v>
      </c>
    </row>
    <row r="480" spans="1:14" s="81" customFormat="1" x14ac:dyDescent="0.25">
      <c r="A480" s="74" t="s">
        <v>41</v>
      </c>
      <c r="B480" s="74" t="s">
        <v>41</v>
      </c>
      <c r="C480" s="105" t="s">
        <v>691</v>
      </c>
      <c r="D480" s="96" t="s">
        <v>21</v>
      </c>
      <c r="E480" s="97">
        <v>2019</v>
      </c>
      <c r="F480" s="98" t="s">
        <v>75</v>
      </c>
      <c r="G480" s="99" t="s">
        <v>312</v>
      </c>
      <c r="H480" s="100" t="s">
        <v>1435</v>
      </c>
      <c r="I480" s="101" t="s">
        <v>313</v>
      </c>
      <c r="J480" s="102" t="s">
        <v>695</v>
      </c>
      <c r="K480" s="104" t="s">
        <v>634</v>
      </c>
      <c r="L480" s="104" t="s">
        <v>634</v>
      </c>
      <c r="M480" s="104">
        <v>1236.43</v>
      </c>
      <c r="N480" s="104">
        <v>3029.39</v>
      </c>
    </row>
    <row r="481" spans="1:14" s="81" customFormat="1" x14ac:dyDescent="0.25">
      <c r="A481" s="74" t="s">
        <v>41</v>
      </c>
      <c r="B481" s="74" t="s">
        <v>41</v>
      </c>
      <c r="C481" s="105" t="s">
        <v>668</v>
      </c>
      <c r="D481" s="96" t="s">
        <v>10</v>
      </c>
      <c r="E481" s="97">
        <v>2019</v>
      </c>
      <c r="F481" s="98" t="s">
        <v>76</v>
      </c>
      <c r="G481" s="99" t="s">
        <v>328</v>
      </c>
      <c r="H481" s="100" t="s">
        <v>1436</v>
      </c>
      <c r="I481" s="101" t="s">
        <v>179</v>
      </c>
      <c r="J481" s="102" t="s">
        <v>356</v>
      </c>
      <c r="K481" s="104" t="s">
        <v>547</v>
      </c>
      <c r="L481" s="104" t="s">
        <v>547</v>
      </c>
      <c r="M481" s="104">
        <v>1122.2</v>
      </c>
      <c r="N481" s="104">
        <v>3112.55</v>
      </c>
    </row>
    <row r="482" spans="1:14" s="81" customFormat="1" x14ac:dyDescent="0.25">
      <c r="A482" s="74" t="s">
        <v>41</v>
      </c>
      <c r="B482" s="74" t="s">
        <v>41</v>
      </c>
      <c r="C482" s="105" t="s">
        <v>668</v>
      </c>
      <c r="D482" s="96" t="s">
        <v>10</v>
      </c>
      <c r="E482" s="97">
        <v>2019</v>
      </c>
      <c r="F482" s="98" t="s">
        <v>76</v>
      </c>
      <c r="G482" s="99" t="s">
        <v>328</v>
      </c>
      <c r="H482" s="100" t="s">
        <v>1437</v>
      </c>
      <c r="I482" s="101" t="s">
        <v>179</v>
      </c>
      <c r="J482" s="102" t="s">
        <v>340</v>
      </c>
      <c r="K482" s="104" t="s">
        <v>547</v>
      </c>
      <c r="L482" s="104" t="s">
        <v>547</v>
      </c>
      <c r="M482" s="104">
        <v>1122.2</v>
      </c>
      <c r="N482" s="104">
        <v>3112.55</v>
      </c>
    </row>
    <row r="483" spans="1:14" s="81" customFormat="1" x14ac:dyDescent="0.25">
      <c r="A483" s="74" t="s">
        <v>41</v>
      </c>
      <c r="B483" s="74" t="s">
        <v>41</v>
      </c>
      <c r="C483" s="105" t="s">
        <v>719</v>
      </c>
      <c r="D483" s="96" t="s">
        <v>720</v>
      </c>
      <c r="E483" s="97">
        <v>2022</v>
      </c>
      <c r="F483" s="98" t="s">
        <v>75</v>
      </c>
      <c r="G483" s="99" t="s">
        <v>312</v>
      </c>
      <c r="H483" s="100" t="s">
        <v>1438</v>
      </c>
      <c r="I483" s="101" t="s">
        <v>257</v>
      </c>
      <c r="J483" s="102" t="s">
        <v>788</v>
      </c>
      <c r="K483" s="104" t="s">
        <v>634</v>
      </c>
      <c r="L483" s="104" t="s">
        <v>634</v>
      </c>
      <c r="M483" s="104">
        <v>1608.3</v>
      </c>
      <c r="N483" s="104">
        <v>2883.44</v>
      </c>
    </row>
    <row r="484" spans="1:14" s="81" customFormat="1" x14ac:dyDescent="0.25">
      <c r="A484" s="74" t="s">
        <v>41</v>
      </c>
      <c r="B484" s="74" t="s">
        <v>41</v>
      </c>
      <c r="C484" s="105" t="s">
        <v>744</v>
      </c>
      <c r="D484" s="96" t="s">
        <v>29</v>
      </c>
      <c r="E484" s="97">
        <v>2021</v>
      </c>
      <c r="F484" s="98" t="s">
        <v>64</v>
      </c>
      <c r="G484" s="99" t="s">
        <v>159</v>
      </c>
      <c r="H484" s="100" t="s">
        <v>1439</v>
      </c>
      <c r="I484" s="101" t="s">
        <v>93</v>
      </c>
      <c r="J484" s="102" t="s">
        <v>814</v>
      </c>
      <c r="K484" s="104" t="s">
        <v>634</v>
      </c>
      <c r="L484" s="104" t="s">
        <v>634</v>
      </c>
      <c r="M484" s="104">
        <v>2315.0500000000002</v>
      </c>
      <c r="N484" s="104">
        <v>5306.7800000000007</v>
      </c>
    </row>
    <row r="485" spans="1:14" s="81" customFormat="1" x14ac:dyDescent="0.25">
      <c r="A485" s="74" t="s">
        <v>41</v>
      </c>
      <c r="B485" s="74" t="s">
        <v>41</v>
      </c>
      <c r="C485" s="105" t="s">
        <v>51</v>
      </c>
      <c r="D485" s="96" t="s">
        <v>1</v>
      </c>
      <c r="E485" s="97">
        <v>2020</v>
      </c>
      <c r="F485" s="98" t="s">
        <v>67</v>
      </c>
      <c r="G485" s="99" t="s">
        <v>193</v>
      </c>
      <c r="H485" s="100" t="s">
        <v>1440</v>
      </c>
      <c r="I485" s="101" t="s">
        <v>194</v>
      </c>
      <c r="J485" s="102" t="s">
        <v>200</v>
      </c>
      <c r="K485" s="104" t="s">
        <v>545</v>
      </c>
      <c r="L485" s="104" t="s">
        <v>545</v>
      </c>
      <c r="M485" s="104">
        <v>1434.67</v>
      </c>
      <c r="N485" s="104">
        <v>5022.6400000000003</v>
      </c>
    </row>
    <row r="486" spans="1:14" s="81" customFormat="1" x14ac:dyDescent="0.25">
      <c r="A486" s="74" t="s">
        <v>41</v>
      </c>
      <c r="B486" s="74" t="s">
        <v>41</v>
      </c>
      <c r="C486" s="105" t="s">
        <v>751</v>
      </c>
      <c r="D486" s="96" t="s">
        <v>27</v>
      </c>
      <c r="E486" s="97">
        <v>2018</v>
      </c>
      <c r="F486" s="98" t="s">
        <v>72</v>
      </c>
      <c r="G486" s="99" t="s">
        <v>275</v>
      </c>
      <c r="H486" s="100" t="s">
        <v>1441</v>
      </c>
      <c r="I486" s="101" t="s">
        <v>276</v>
      </c>
      <c r="J486" s="102" t="s">
        <v>105</v>
      </c>
      <c r="K486" s="104" t="s">
        <v>634</v>
      </c>
      <c r="L486" s="104" t="s">
        <v>634</v>
      </c>
      <c r="M486" s="104">
        <v>1523.3</v>
      </c>
      <c r="N486" s="104">
        <v>3458.29</v>
      </c>
    </row>
    <row r="487" spans="1:14" s="81" customFormat="1" x14ac:dyDescent="0.25">
      <c r="A487" s="74" t="s">
        <v>41</v>
      </c>
      <c r="B487" s="74" t="s">
        <v>41</v>
      </c>
      <c r="C487" s="105" t="s">
        <v>703</v>
      </c>
      <c r="D487" s="96" t="s">
        <v>601</v>
      </c>
      <c r="E487" s="97">
        <v>2022</v>
      </c>
      <c r="F487" s="98" t="s">
        <v>66</v>
      </c>
      <c r="G487" s="99" t="s">
        <v>186</v>
      </c>
      <c r="H487" s="100" t="s">
        <v>1442</v>
      </c>
      <c r="I487" s="101" t="s">
        <v>160</v>
      </c>
      <c r="J487" s="102" t="s">
        <v>740</v>
      </c>
      <c r="K487" s="104" t="s">
        <v>634</v>
      </c>
      <c r="L487" s="104" t="s">
        <v>634</v>
      </c>
      <c r="M487" s="104">
        <v>1735.89</v>
      </c>
      <c r="N487" s="104">
        <v>1945.6</v>
      </c>
    </row>
    <row r="488" spans="1:14" s="81" customFormat="1" x14ac:dyDescent="0.25">
      <c r="A488" s="74" t="s">
        <v>41</v>
      </c>
      <c r="B488" s="74" t="s">
        <v>41</v>
      </c>
      <c r="C488" s="105" t="s">
        <v>929</v>
      </c>
      <c r="D488" s="96" t="s">
        <v>930</v>
      </c>
      <c r="E488" s="97">
        <v>2018</v>
      </c>
      <c r="F488" s="98" t="s">
        <v>61</v>
      </c>
      <c r="G488" s="99" t="s">
        <v>102</v>
      </c>
      <c r="H488" s="100" t="s">
        <v>1443</v>
      </c>
      <c r="I488" s="101" t="s">
        <v>179</v>
      </c>
      <c r="J488" s="102" t="s">
        <v>1342</v>
      </c>
      <c r="K488" s="104" t="s">
        <v>545</v>
      </c>
      <c r="L488" s="104" t="s">
        <v>545</v>
      </c>
      <c r="M488" s="104">
        <v>1816.92</v>
      </c>
      <c r="N488" s="104">
        <v>3089.68</v>
      </c>
    </row>
    <row r="489" spans="1:14" s="81" customFormat="1" x14ac:dyDescent="0.25">
      <c r="A489" s="74" t="s">
        <v>41</v>
      </c>
      <c r="B489" s="74" t="s">
        <v>41</v>
      </c>
      <c r="C489" s="105" t="s">
        <v>668</v>
      </c>
      <c r="D489" s="96" t="s">
        <v>10</v>
      </c>
      <c r="E489" s="97">
        <v>2019</v>
      </c>
      <c r="F489" s="98" t="s">
        <v>76</v>
      </c>
      <c r="G489" s="99" t="s">
        <v>328</v>
      </c>
      <c r="H489" s="100" t="s">
        <v>1444</v>
      </c>
      <c r="I489" s="101" t="s">
        <v>179</v>
      </c>
      <c r="J489" s="102" t="s">
        <v>343</v>
      </c>
      <c r="K489" s="104" t="s">
        <v>545</v>
      </c>
      <c r="L489" s="104" t="s">
        <v>545</v>
      </c>
      <c r="M489" s="104">
        <v>1122.2</v>
      </c>
      <c r="N489" s="104">
        <v>3112.55</v>
      </c>
    </row>
    <row r="490" spans="1:14" s="81" customFormat="1" x14ac:dyDescent="0.25">
      <c r="A490" s="74" t="s">
        <v>41</v>
      </c>
      <c r="B490" s="74" t="s">
        <v>41</v>
      </c>
      <c r="C490" s="105" t="s">
        <v>1013</v>
      </c>
      <c r="D490" s="96" t="s">
        <v>1014</v>
      </c>
      <c r="E490" s="97">
        <v>2023</v>
      </c>
      <c r="F490" s="98" t="s">
        <v>64</v>
      </c>
      <c r="G490" s="99" t="s">
        <v>159</v>
      </c>
      <c r="H490" s="100" t="s">
        <v>1445</v>
      </c>
      <c r="I490" s="101" t="s">
        <v>162</v>
      </c>
      <c r="J490" s="102" t="s">
        <v>1036</v>
      </c>
      <c r="K490" s="104" t="s">
        <v>634</v>
      </c>
      <c r="L490" s="104" t="s">
        <v>634</v>
      </c>
      <c r="M490" s="104">
        <v>1298</v>
      </c>
      <c r="N490" s="104">
        <v>3996.13</v>
      </c>
    </row>
    <row r="491" spans="1:14" s="81" customFormat="1" x14ac:dyDescent="0.25">
      <c r="A491" s="74" t="s">
        <v>41</v>
      </c>
      <c r="B491" s="74" t="s">
        <v>41</v>
      </c>
      <c r="C491" s="105" t="s">
        <v>751</v>
      </c>
      <c r="D491" s="96" t="s">
        <v>27</v>
      </c>
      <c r="E491" s="97">
        <v>2018</v>
      </c>
      <c r="F491" s="98" t="s">
        <v>72</v>
      </c>
      <c r="G491" s="99" t="s">
        <v>275</v>
      </c>
      <c r="H491" s="100" t="s">
        <v>1446</v>
      </c>
      <c r="I491" s="101" t="s">
        <v>277</v>
      </c>
      <c r="J491" s="102" t="s">
        <v>114</v>
      </c>
      <c r="K491" s="104" t="s">
        <v>634</v>
      </c>
      <c r="L491" s="104" t="s">
        <v>634</v>
      </c>
      <c r="M491" s="104">
        <v>1523.3</v>
      </c>
      <c r="N491" s="104">
        <v>3458.29</v>
      </c>
    </row>
    <row r="492" spans="1:14" s="81" customFormat="1" x14ac:dyDescent="0.25">
      <c r="A492" s="74" t="s">
        <v>41</v>
      </c>
      <c r="B492" s="74" t="s">
        <v>41</v>
      </c>
      <c r="C492" s="105" t="s">
        <v>51</v>
      </c>
      <c r="D492" s="96" t="s">
        <v>1</v>
      </c>
      <c r="E492" s="97">
        <v>2020</v>
      </c>
      <c r="F492" s="98" t="s">
        <v>67</v>
      </c>
      <c r="G492" s="99" t="s">
        <v>193</v>
      </c>
      <c r="H492" s="100" t="s">
        <v>1447</v>
      </c>
      <c r="I492" s="101" t="s">
        <v>194</v>
      </c>
      <c r="J492" s="102" t="s">
        <v>695</v>
      </c>
      <c r="K492" s="104" t="s">
        <v>545</v>
      </c>
      <c r="L492" s="104" t="s">
        <v>545</v>
      </c>
      <c r="M492" s="104">
        <v>1434.67</v>
      </c>
      <c r="N492" s="104">
        <v>5022.6400000000003</v>
      </c>
    </row>
    <row r="493" spans="1:14" s="81" customFormat="1" x14ac:dyDescent="0.25">
      <c r="A493" s="74" t="s">
        <v>41</v>
      </c>
      <c r="B493" s="74" t="s">
        <v>41</v>
      </c>
      <c r="C493" s="105" t="s">
        <v>51</v>
      </c>
      <c r="D493" s="96" t="s">
        <v>1</v>
      </c>
      <c r="E493" s="97">
        <v>2020</v>
      </c>
      <c r="F493" s="98" t="s">
        <v>67</v>
      </c>
      <c r="G493" s="99" t="s">
        <v>193</v>
      </c>
      <c r="H493" s="100" t="s">
        <v>1448</v>
      </c>
      <c r="I493" s="101" t="s">
        <v>194</v>
      </c>
      <c r="J493" s="102" t="s">
        <v>202</v>
      </c>
      <c r="K493" s="104" t="s">
        <v>545</v>
      </c>
      <c r="L493" s="104" t="s">
        <v>545</v>
      </c>
      <c r="M493" s="104">
        <v>1434.67</v>
      </c>
      <c r="N493" s="104">
        <v>5022.6400000000003</v>
      </c>
    </row>
    <row r="494" spans="1:14" s="81" customFormat="1" x14ac:dyDescent="0.25">
      <c r="A494" s="74" t="s">
        <v>41</v>
      </c>
      <c r="B494" s="74" t="s">
        <v>41</v>
      </c>
      <c r="C494" s="105" t="s">
        <v>3944</v>
      </c>
      <c r="D494" s="96" t="s">
        <v>3945</v>
      </c>
      <c r="E494" s="97">
        <v>2023</v>
      </c>
      <c r="F494" s="98" t="s">
        <v>676</v>
      </c>
      <c r="G494" s="99" t="s">
        <v>280</v>
      </c>
      <c r="H494" s="100" t="s">
        <v>1450</v>
      </c>
      <c r="I494" s="101" t="s">
        <v>281</v>
      </c>
      <c r="J494" s="102" t="s">
        <v>685</v>
      </c>
      <c r="K494" s="104" t="s">
        <v>634</v>
      </c>
      <c r="L494" s="104" t="s">
        <v>634</v>
      </c>
      <c r="M494" s="104">
        <v>1360.07</v>
      </c>
      <c r="N494" s="104">
        <v>3166.66</v>
      </c>
    </row>
    <row r="495" spans="1:14" s="81" customFormat="1" x14ac:dyDescent="0.25">
      <c r="A495" s="74" t="s">
        <v>41</v>
      </c>
      <c r="B495" s="74" t="s">
        <v>41</v>
      </c>
      <c r="C495" s="105" t="s">
        <v>3944</v>
      </c>
      <c r="D495" s="96" t="s">
        <v>3945</v>
      </c>
      <c r="E495" s="97">
        <v>2023</v>
      </c>
      <c r="F495" s="98" t="s">
        <v>676</v>
      </c>
      <c r="G495" s="99" t="s">
        <v>280</v>
      </c>
      <c r="H495" s="100" t="s">
        <v>1451</v>
      </c>
      <c r="I495" s="101" t="s">
        <v>281</v>
      </c>
      <c r="J495" s="102" t="s">
        <v>783</v>
      </c>
      <c r="K495" s="104" t="s">
        <v>634</v>
      </c>
      <c r="L495" s="104" t="s">
        <v>634</v>
      </c>
      <c r="M495" s="104">
        <v>1360.07</v>
      </c>
      <c r="N495" s="104">
        <v>3166.66</v>
      </c>
    </row>
    <row r="496" spans="1:14" s="81" customFormat="1" x14ac:dyDescent="0.25">
      <c r="A496" s="74" t="s">
        <v>41</v>
      </c>
      <c r="B496" s="74" t="s">
        <v>41</v>
      </c>
      <c r="C496" s="105" t="s">
        <v>51</v>
      </c>
      <c r="D496" s="96" t="s">
        <v>1</v>
      </c>
      <c r="E496" s="97">
        <v>2020</v>
      </c>
      <c r="F496" s="98" t="s">
        <v>67</v>
      </c>
      <c r="G496" s="99" t="s">
        <v>193</v>
      </c>
      <c r="H496" s="100" t="s">
        <v>1452</v>
      </c>
      <c r="I496" s="101" t="s">
        <v>194</v>
      </c>
      <c r="J496" s="102" t="s">
        <v>684</v>
      </c>
      <c r="K496" s="104" t="s">
        <v>545</v>
      </c>
      <c r="L496" s="104" t="s">
        <v>545</v>
      </c>
      <c r="M496" s="104">
        <v>1434.67</v>
      </c>
      <c r="N496" s="104">
        <v>5022.6400000000003</v>
      </c>
    </row>
    <row r="497" spans="1:14" s="81" customFormat="1" x14ac:dyDescent="0.25">
      <c r="A497" s="74" t="s">
        <v>41</v>
      </c>
      <c r="B497" s="74" t="s">
        <v>41</v>
      </c>
      <c r="C497" s="105" t="s">
        <v>659</v>
      </c>
      <c r="D497" s="96" t="s">
        <v>4</v>
      </c>
      <c r="E497" s="97">
        <v>2020</v>
      </c>
      <c r="F497" s="98" t="s">
        <v>66</v>
      </c>
      <c r="G497" s="99" t="s">
        <v>186</v>
      </c>
      <c r="H497" s="100" t="s">
        <v>1453</v>
      </c>
      <c r="I497" s="101" t="s">
        <v>179</v>
      </c>
      <c r="J497" s="102" t="s">
        <v>815</v>
      </c>
      <c r="K497" s="104" t="s">
        <v>545</v>
      </c>
      <c r="L497" s="104" t="s">
        <v>545</v>
      </c>
      <c r="M497" s="104">
        <v>1856.3</v>
      </c>
      <c r="N497" s="104">
        <v>4438.8380349999998</v>
      </c>
    </row>
    <row r="498" spans="1:14" s="81" customFormat="1" x14ac:dyDescent="0.25">
      <c r="A498" s="74" t="s">
        <v>41</v>
      </c>
      <c r="B498" s="74" t="s">
        <v>41</v>
      </c>
      <c r="C498" s="105" t="s">
        <v>668</v>
      </c>
      <c r="D498" s="96" t="s">
        <v>10</v>
      </c>
      <c r="E498" s="97">
        <v>2019</v>
      </c>
      <c r="F498" s="98" t="s">
        <v>76</v>
      </c>
      <c r="G498" s="99" t="s">
        <v>328</v>
      </c>
      <c r="H498" s="100" t="s">
        <v>1454</v>
      </c>
      <c r="I498" s="101" t="s">
        <v>179</v>
      </c>
      <c r="J498" s="102" t="s">
        <v>334</v>
      </c>
      <c r="K498" s="104" t="s">
        <v>545</v>
      </c>
      <c r="L498" s="104" t="s">
        <v>545</v>
      </c>
      <c r="M498" s="104">
        <v>1122.2</v>
      </c>
      <c r="N498" s="104">
        <v>3112.55</v>
      </c>
    </row>
    <row r="499" spans="1:14" s="81" customFormat="1" x14ac:dyDescent="0.25">
      <c r="A499" s="74" t="s">
        <v>41</v>
      </c>
      <c r="B499" s="74" t="s">
        <v>41</v>
      </c>
      <c r="C499" s="105" t="s">
        <v>691</v>
      </c>
      <c r="D499" s="96" t="s">
        <v>21</v>
      </c>
      <c r="E499" s="97">
        <v>2019</v>
      </c>
      <c r="F499" s="98" t="s">
        <v>75</v>
      </c>
      <c r="G499" s="99" t="s">
        <v>312</v>
      </c>
      <c r="H499" s="100" t="s">
        <v>1455</v>
      </c>
      <c r="I499" s="101" t="s">
        <v>313</v>
      </c>
      <c r="J499" s="102" t="s">
        <v>816</v>
      </c>
      <c r="K499" s="104" t="s">
        <v>634</v>
      </c>
      <c r="L499" s="104" t="s">
        <v>634</v>
      </c>
      <c r="M499" s="104">
        <v>1236.43</v>
      </c>
      <c r="N499" s="104">
        <v>3029.39</v>
      </c>
    </row>
    <row r="500" spans="1:14" s="81" customFormat="1" x14ac:dyDescent="0.25">
      <c r="A500" s="74" t="s">
        <v>41</v>
      </c>
      <c r="B500" s="74" t="s">
        <v>41</v>
      </c>
      <c r="C500" s="105" t="s">
        <v>922</v>
      </c>
      <c r="D500" s="96" t="s">
        <v>923</v>
      </c>
      <c r="E500" s="97">
        <v>2023</v>
      </c>
      <c r="F500" s="98" t="s">
        <v>61</v>
      </c>
      <c r="G500" s="99" t="s">
        <v>102</v>
      </c>
      <c r="H500" s="100" t="s">
        <v>1456</v>
      </c>
      <c r="I500" s="101" t="s">
        <v>3946</v>
      </c>
      <c r="J500" s="102" t="s">
        <v>677</v>
      </c>
      <c r="K500" s="104" t="s">
        <v>634</v>
      </c>
      <c r="L500" s="104" t="s">
        <v>634</v>
      </c>
      <c r="M500" s="104">
        <v>2167.73</v>
      </c>
      <c r="N500" s="104">
        <v>5267.61</v>
      </c>
    </row>
    <row r="501" spans="1:14" s="81" customFormat="1" x14ac:dyDescent="0.25">
      <c r="A501" s="74" t="s">
        <v>41</v>
      </c>
      <c r="B501" s="74" t="s">
        <v>41</v>
      </c>
      <c r="C501" s="105" t="s">
        <v>48</v>
      </c>
      <c r="D501" s="96" t="s">
        <v>11</v>
      </c>
      <c r="E501" s="97">
        <v>2018</v>
      </c>
      <c r="F501" s="98" t="s">
        <v>59</v>
      </c>
      <c r="G501" s="99" t="s">
        <v>82</v>
      </c>
      <c r="H501" s="100" t="s">
        <v>1457</v>
      </c>
      <c r="I501" s="101" t="s">
        <v>129</v>
      </c>
      <c r="J501" s="102" t="s">
        <v>667</v>
      </c>
      <c r="K501" s="104" t="s">
        <v>634</v>
      </c>
      <c r="L501" s="104" t="s">
        <v>634</v>
      </c>
      <c r="M501" s="104">
        <v>1460.8</v>
      </c>
      <c r="N501" s="104">
        <v>3007.39</v>
      </c>
    </row>
    <row r="502" spans="1:14" s="81" customFormat="1" x14ac:dyDescent="0.25">
      <c r="A502" s="74" t="s">
        <v>41</v>
      </c>
      <c r="B502" s="74" t="s">
        <v>41</v>
      </c>
      <c r="C502" s="105" t="s">
        <v>922</v>
      </c>
      <c r="D502" s="96" t="s">
        <v>923</v>
      </c>
      <c r="E502" s="97">
        <v>2023</v>
      </c>
      <c r="F502" s="98" t="s">
        <v>61</v>
      </c>
      <c r="G502" s="99" t="s">
        <v>102</v>
      </c>
      <c r="H502" s="100" t="s">
        <v>1458</v>
      </c>
      <c r="I502" s="101" t="s">
        <v>3890</v>
      </c>
      <c r="J502" s="102" t="s">
        <v>792</v>
      </c>
      <c r="K502" s="104" t="s">
        <v>634</v>
      </c>
      <c r="L502" s="104" t="s">
        <v>634</v>
      </c>
      <c r="M502" s="104">
        <v>1858.89</v>
      </c>
      <c r="N502" s="104">
        <v>3243.81</v>
      </c>
    </row>
    <row r="503" spans="1:14" s="81" customFormat="1" x14ac:dyDescent="0.25">
      <c r="A503" s="74" t="s">
        <v>41</v>
      </c>
      <c r="B503" s="74" t="s">
        <v>41</v>
      </c>
      <c r="C503" s="105" t="s">
        <v>659</v>
      </c>
      <c r="D503" s="96" t="s">
        <v>4</v>
      </c>
      <c r="E503" s="97">
        <v>2020</v>
      </c>
      <c r="F503" s="98" t="s">
        <v>66</v>
      </c>
      <c r="G503" s="99" t="s">
        <v>186</v>
      </c>
      <c r="H503" s="100" t="s">
        <v>1459</v>
      </c>
      <c r="I503" s="101" t="s">
        <v>179</v>
      </c>
      <c r="J503" s="102" t="s">
        <v>1460</v>
      </c>
      <c r="K503" s="104" t="s">
        <v>545</v>
      </c>
      <c r="L503" s="104" t="s">
        <v>545</v>
      </c>
      <c r="M503" s="104">
        <v>1592.3</v>
      </c>
      <c r="N503" s="104">
        <v>3776.9587280000001</v>
      </c>
    </row>
    <row r="504" spans="1:14" s="81" customFormat="1" x14ac:dyDescent="0.25">
      <c r="A504" s="74" t="s">
        <v>41</v>
      </c>
      <c r="B504" s="74" t="s">
        <v>41</v>
      </c>
      <c r="C504" s="105" t="s">
        <v>666</v>
      </c>
      <c r="D504" s="96" t="s">
        <v>9</v>
      </c>
      <c r="E504" s="97">
        <v>2020</v>
      </c>
      <c r="F504" s="98" t="s">
        <v>77</v>
      </c>
      <c r="G504" s="99" t="s">
        <v>403</v>
      </c>
      <c r="H504" s="100" t="s">
        <v>1461</v>
      </c>
      <c r="I504" s="101" t="s">
        <v>86</v>
      </c>
      <c r="J504" s="102" t="s">
        <v>667</v>
      </c>
      <c r="K504" s="104" t="s">
        <v>634</v>
      </c>
      <c r="L504" s="104" t="s">
        <v>634</v>
      </c>
      <c r="M504" s="104">
        <v>2477.4</v>
      </c>
      <c r="N504" s="104">
        <v>5476.86</v>
      </c>
    </row>
    <row r="505" spans="1:14" s="81" customFormat="1" x14ac:dyDescent="0.25">
      <c r="A505" s="74" t="s">
        <v>41</v>
      </c>
      <c r="B505" s="74" t="s">
        <v>41</v>
      </c>
      <c r="C505" s="105" t="s">
        <v>659</v>
      </c>
      <c r="D505" s="96" t="s">
        <v>4</v>
      </c>
      <c r="E505" s="97">
        <v>2020</v>
      </c>
      <c r="F505" s="98" t="s">
        <v>66</v>
      </c>
      <c r="G505" s="99" t="s">
        <v>186</v>
      </c>
      <c r="H505" s="100" t="s">
        <v>1462</v>
      </c>
      <c r="I505" s="101" t="s">
        <v>179</v>
      </c>
      <c r="J505" s="102" t="s">
        <v>711</v>
      </c>
      <c r="K505" s="104" t="s">
        <v>545</v>
      </c>
      <c r="L505" s="104" t="s">
        <v>545</v>
      </c>
      <c r="M505" s="104">
        <v>1445.71</v>
      </c>
      <c r="N505" s="104">
        <v>3525.9695380000003</v>
      </c>
    </row>
    <row r="506" spans="1:14" s="81" customFormat="1" x14ac:dyDescent="0.25">
      <c r="A506" s="74" t="s">
        <v>41</v>
      </c>
      <c r="B506" s="74" t="s">
        <v>41</v>
      </c>
      <c r="C506" s="105" t="s">
        <v>659</v>
      </c>
      <c r="D506" s="96" t="s">
        <v>4</v>
      </c>
      <c r="E506" s="97">
        <v>2020</v>
      </c>
      <c r="F506" s="98" t="s">
        <v>66</v>
      </c>
      <c r="G506" s="99" t="s">
        <v>186</v>
      </c>
      <c r="H506" s="100" t="s">
        <v>1463</v>
      </c>
      <c r="I506" s="101" t="s">
        <v>179</v>
      </c>
      <c r="J506" s="102" t="s">
        <v>669</v>
      </c>
      <c r="K506" s="104" t="s">
        <v>634</v>
      </c>
      <c r="L506" s="104" t="s">
        <v>634</v>
      </c>
      <c r="M506" s="104">
        <v>1328.3</v>
      </c>
      <c r="N506" s="104">
        <v>3346.6917020000001</v>
      </c>
    </row>
    <row r="507" spans="1:14" s="81" customFormat="1" x14ac:dyDescent="0.25">
      <c r="A507" s="74" t="s">
        <v>41</v>
      </c>
      <c r="B507" s="74" t="s">
        <v>41</v>
      </c>
      <c r="C507" s="105" t="s">
        <v>980</v>
      </c>
      <c r="D507" s="96" t="s">
        <v>981</v>
      </c>
      <c r="E507" s="97">
        <v>2022</v>
      </c>
      <c r="F507" s="98" t="s">
        <v>982</v>
      </c>
      <c r="G507" s="99" t="s">
        <v>983</v>
      </c>
      <c r="H507" s="100" t="s">
        <v>1464</v>
      </c>
      <c r="I507" s="101" t="s">
        <v>108</v>
      </c>
      <c r="J507" s="102" t="s">
        <v>695</v>
      </c>
      <c r="K507" s="104" t="s">
        <v>545</v>
      </c>
      <c r="L507" s="104" t="s">
        <v>545</v>
      </c>
      <c r="M507" s="104">
        <v>1424.79</v>
      </c>
      <c r="N507" s="104">
        <v>5038.51</v>
      </c>
    </row>
    <row r="508" spans="1:14" s="81" customFormat="1" x14ac:dyDescent="0.25">
      <c r="A508" s="74" t="s">
        <v>41</v>
      </c>
      <c r="B508" s="74" t="s">
        <v>41</v>
      </c>
      <c r="C508" s="105" t="s">
        <v>659</v>
      </c>
      <c r="D508" s="96" t="s">
        <v>4</v>
      </c>
      <c r="E508" s="97">
        <v>2020</v>
      </c>
      <c r="F508" s="98" t="s">
        <v>66</v>
      </c>
      <c r="G508" s="99" t="s">
        <v>186</v>
      </c>
      <c r="H508" s="100" t="s">
        <v>1465</v>
      </c>
      <c r="I508" s="101" t="s">
        <v>179</v>
      </c>
      <c r="J508" s="102" t="s">
        <v>444</v>
      </c>
      <c r="K508" s="104" t="s">
        <v>634</v>
      </c>
      <c r="L508" s="104" t="s">
        <v>634</v>
      </c>
      <c r="M508" s="104">
        <v>1592.3</v>
      </c>
      <c r="N508" s="104">
        <v>3901.0788259999999</v>
      </c>
    </row>
    <row r="509" spans="1:14" s="81" customFormat="1" x14ac:dyDescent="0.25">
      <c r="A509" s="74" t="s">
        <v>41</v>
      </c>
      <c r="B509" s="74" t="s">
        <v>41</v>
      </c>
      <c r="C509" s="105" t="s">
        <v>922</v>
      </c>
      <c r="D509" s="96" t="s">
        <v>923</v>
      </c>
      <c r="E509" s="97">
        <v>2023</v>
      </c>
      <c r="F509" s="98" t="s">
        <v>61</v>
      </c>
      <c r="G509" s="99" t="s">
        <v>102</v>
      </c>
      <c r="H509" s="100" t="s">
        <v>1466</v>
      </c>
      <c r="I509" s="101" t="s">
        <v>99</v>
      </c>
      <c r="J509" s="102" t="s">
        <v>704</v>
      </c>
      <c r="K509" s="104" t="s">
        <v>634</v>
      </c>
      <c r="L509" s="104" t="s">
        <v>634</v>
      </c>
      <c r="M509" s="104">
        <v>2763.62</v>
      </c>
      <c r="N509" s="104">
        <v>5035.1899999999996</v>
      </c>
    </row>
    <row r="510" spans="1:14" s="81" customFormat="1" x14ac:dyDescent="0.25">
      <c r="A510" s="74" t="s">
        <v>41</v>
      </c>
      <c r="B510" s="74" t="s">
        <v>41</v>
      </c>
      <c r="C510" s="105" t="s">
        <v>1013</v>
      </c>
      <c r="D510" s="96" t="s">
        <v>1014</v>
      </c>
      <c r="E510" s="97">
        <v>2023</v>
      </c>
      <c r="F510" s="98" t="s">
        <v>64</v>
      </c>
      <c r="G510" s="99" t="s">
        <v>159</v>
      </c>
      <c r="H510" s="100" t="s">
        <v>1467</v>
      </c>
      <c r="I510" s="101" t="s">
        <v>162</v>
      </c>
      <c r="J510" s="102" t="s">
        <v>161</v>
      </c>
      <c r="K510" s="104" t="s">
        <v>634</v>
      </c>
      <c r="L510" s="104" t="s">
        <v>634</v>
      </c>
      <c r="M510" s="104">
        <v>1298</v>
      </c>
      <c r="N510" s="104">
        <v>3996.13</v>
      </c>
    </row>
    <row r="511" spans="1:14" s="81" customFormat="1" x14ac:dyDescent="0.25">
      <c r="A511" s="74" t="s">
        <v>41</v>
      </c>
      <c r="B511" s="74" t="s">
        <v>41</v>
      </c>
      <c r="C511" s="105" t="s">
        <v>1013</v>
      </c>
      <c r="D511" s="96" t="s">
        <v>1014</v>
      </c>
      <c r="E511" s="97">
        <v>2023</v>
      </c>
      <c r="F511" s="98" t="s">
        <v>64</v>
      </c>
      <c r="G511" s="99" t="s">
        <v>159</v>
      </c>
      <c r="H511" s="100" t="s">
        <v>1468</v>
      </c>
      <c r="I511" s="101" t="s">
        <v>95</v>
      </c>
      <c r="J511" s="102" t="s">
        <v>161</v>
      </c>
      <c r="K511" s="104" t="s">
        <v>634</v>
      </c>
      <c r="L511" s="104" t="s">
        <v>634</v>
      </c>
      <c r="M511" s="104">
        <v>3272.21</v>
      </c>
      <c r="N511" s="104">
        <v>7729.51</v>
      </c>
    </row>
    <row r="512" spans="1:14" s="81" customFormat="1" x14ac:dyDescent="0.25">
      <c r="A512" s="74" t="s">
        <v>41</v>
      </c>
      <c r="B512" s="74" t="s">
        <v>41</v>
      </c>
      <c r="C512" s="105" t="s">
        <v>659</v>
      </c>
      <c r="D512" s="96" t="s">
        <v>4</v>
      </c>
      <c r="E512" s="97">
        <v>2020</v>
      </c>
      <c r="F512" s="98" t="s">
        <v>66</v>
      </c>
      <c r="G512" s="99" t="s">
        <v>186</v>
      </c>
      <c r="H512" s="100" t="s">
        <v>1469</v>
      </c>
      <c r="I512" s="101" t="s">
        <v>179</v>
      </c>
      <c r="J512" s="102" t="s">
        <v>470</v>
      </c>
      <c r="K512" s="104" t="s">
        <v>547</v>
      </c>
      <c r="L512" s="104" t="s">
        <v>547</v>
      </c>
      <c r="M512" s="104">
        <v>1732.83</v>
      </c>
      <c r="N512" s="104">
        <v>4139.6543279999996</v>
      </c>
    </row>
    <row r="513" spans="1:14" s="81" customFormat="1" x14ac:dyDescent="0.25">
      <c r="A513" s="74" t="s">
        <v>41</v>
      </c>
      <c r="B513" s="74" t="s">
        <v>41</v>
      </c>
      <c r="C513" s="105" t="s">
        <v>48</v>
      </c>
      <c r="D513" s="96" t="s">
        <v>11</v>
      </c>
      <c r="E513" s="97">
        <v>2018</v>
      </c>
      <c r="F513" s="98" t="s">
        <v>59</v>
      </c>
      <c r="G513" s="99" t="s">
        <v>82</v>
      </c>
      <c r="H513" s="100" t="s">
        <v>1470</v>
      </c>
      <c r="I513" s="101" t="s">
        <v>99</v>
      </c>
      <c r="J513" s="102" t="s">
        <v>747</v>
      </c>
      <c r="K513" s="104" t="s">
        <v>634</v>
      </c>
      <c r="L513" s="104" t="s">
        <v>634</v>
      </c>
      <c r="M513" s="104">
        <v>2260.5700000000002</v>
      </c>
      <c r="N513" s="104">
        <v>4121.09</v>
      </c>
    </row>
    <row r="514" spans="1:14" s="81" customFormat="1" x14ac:dyDescent="0.25">
      <c r="A514" s="74" t="s">
        <v>41</v>
      </c>
      <c r="B514" s="74" t="s">
        <v>41</v>
      </c>
      <c r="C514" s="105" t="s">
        <v>922</v>
      </c>
      <c r="D514" s="96" t="s">
        <v>923</v>
      </c>
      <c r="E514" s="97">
        <v>2023</v>
      </c>
      <c r="F514" s="98" t="s">
        <v>61</v>
      </c>
      <c r="G514" s="99" t="s">
        <v>102</v>
      </c>
      <c r="H514" s="100" t="s">
        <v>1471</v>
      </c>
      <c r="I514" s="101" t="s">
        <v>3946</v>
      </c>
      <c r="J514" s="102" t="s">
        <v>718</v>
      </c>
      <c r="K514" s="104" t="s">
        <v>634</v>
      </c>
      <c r="L514" s="104" t="s">
        <v>634</v>
      </c>
      <c r="M514" s="104">
        <v>2167.73</v>
      </c>
      <c r="N514" s="104">
        <v>5267.61</v>
      </c>
    </row>
    <row r="515" spans="1:14" s="81" customFormat="1" x14ac:dyDescent="0.25">
      <c r="A515" s="74" t="s">
        <v>41</v>
      </c>
      <c r="B515" s="74" t="s">
        <v>41</v>
      </c>
      <c r="C515" s="105" t="s">
        <v>659</v>
      </c>
      <c r="D515" s="96" t="s">
        <v>4</v>
      </c>
      <c r="E515" s="97">
        <v>2020</v>
      </c>
      <c r="F515" s="98" t="s">
        <v>66</v>
      </c>
      <c r="G515" s="99" t="s">
        <v>186</v>
      </c>
      <c r="H515" s="100" t="s">
        <v>1473</v>
      </c>
      <c r="I515" s="101" t="s">
        <v>179</v>
      </c>
      <c r="J515" s="102" t="s">
        <v>1474</v>
      </c>
      <c r="K515" s="104" t="s">
        <v>545</v>
      </c>
      <c r="L515" s="104" t="s">
        <v>545</v>
      </c>
      <c r="M515" s="104">
        <v>1856.3</v>
      </c>
      <c r="N515" s="104">
        <v>4386.187660999999</v>
      </c>
    </row>
    <row r="516" spans="1:14" s="81" customFormat="1" x14ac:dyDescent="0.25">
      <c r="A516" s="74" t="s">
        <v>41</v>
      </c>
      <c r="B516" s="74" t="s">
        <v>41</v>
      </c>
      <c r="C516" s="105" t="s">
        <v>706</v>
      </c>
      <c r="D516" s="96" t="s">
        <v>568</v>
      </c>
      <c r="E516" s="97">
        <v>2022</v>
      </c>
      <c r="F516" s="98" t="s">
        <v>61</v>
      </c>
      <c r="G516" s="99" t="s">
        <v>102</v>
      </c>
      <c r="H516" s="100" t="s">
        <v>1475</v>
      </c>
      <c r="I516" s="101" t="s">
        <v>103</v>
      </c>
      <c r="J516" s="102" t="s">
        <v>817</v>
      </c>
      <c r="K516" s="104" t="s">
        <v>634</v>
      </c>
      <c r="L516" s="104" t="s">
        <v>634</v>
      </c>
      <c r="M516" s="104">
        <v>2218.2600000000002</v>
      </c>
      <c r="N516" s="104">
        <v>4306.2299999999996</v>
      </c>
    </row>
    <row r="517" spans="1:14" s="81" customFormat="1" x14ac:dyDescent="0.25">
      <c r="A517" s="74" t="s">
        <v>41</v>
      </c>
      <c r="B517" s="74" t="s">
        <v>41</v>
      </c>
      <c r="C517" s="105" t="s">
        <v>781</v>
      </c>
      <c r="D517" s="96" t="s">
        <v>32</v>
      </c>
      <c r="E517" s="97">
        <v>2018</v>
      </c>
      <c r="F517" s="98" t="s">
        <v>60</v>
      </c>
      <c r="G517" s="99" t="s">
        <v>90</v>
      </c>
      <c r="H517" s="100" t="s">
        <v>1476</v>
      </c>
      <c r="I517" s="101" t="s">
        <v>96</v>
      </c>
      <c r="J517" s="102" t="s">
        <v>695</v>
      </c>
      <c r="K517" s="104" t="s">
        <v>634</v>
      </c>
      <c r="L517" s="104" t="s">
        <v>634</v>
      </c>
      <c r="M517" s="104">
        <v>1940.4</v>
      </c>
      <c r="N517" s="104">
        <v>4856.5600000000004</v>
      </c>
    </row>
    <row r="518" spans="1:14" s="81" customFormat="1" x14ac:dyDescent="0.25">
      <c r="A518" s="74" t="s">
        <v>41</v>
      </c>
      <c r="B518" s="74" t="s">
        <v>41</v>
      </c>
      <c r="C518" s="105" t="s">
        <v>51</v>
      </c>
      <c r="D518" s="96" t="s">
        <v>1</v>
      </c>
      <c r="E518" s="97">
        <v>2020</v>
      </c>
      <c r="F518" s="98" t="s">
        <v>67</v>
      </c>
      <c r="G518" s="99" t="s">
        <v>193</v>
      </c>
      <c r="H518" s="100" t="s">
        <v>1477</v>
      </c>
      <c r="I518" s="101" t="s">
        <v>194</v>
      </c>
      <c r="J518" s="102" t="s">
        <v>202</v>
      </c>
      <c r="K518" s="104" t="s">
        <v>545</v>
      </c>
      <c r="L518" s="104" t="s">
        <v>545</v>
      </c>
      <c r="M518" s="104">
        <v>1434.67</v>
      </c>
      <c r="N518" s="104">
        <v>5022.6400000000003</v>
      </c>
    </row>
    <row r="519" spans="1:14" s="81" customFormat="1" x14ac:dyDescent="0.25">
      <c r="A519" s="74" t="s">
        <v>41</v>
      </c>
      <c r="B519" s="74" t="s">
        <v>41</v>
      </c>
      <c r="C519" s="105" t="s">
        <v>51</v>
      </c>
      <c r="D519" s="96" t="s">
        <v>1</v>
      </c>
      <c r="E519" s="97">
        <v>2020</v>
      </c>
      <c r="F519" s="98" t="s">
        <v>67</v>
      </c>
      <c r="G519" s="99" t="s">
        <v>193</v>
      </c>
      <c r="H519" s="100" t="s">
        <v>1478</v>
      </c>
      <c r="I519" s="101" t="s">
        <v>194</v>
      </c>
      <c r="J519" s="102" t="s">
        <v>616</v>
      </c>
      <c r="K519" s="104" t="s">
        <v>545</v>
      </c>
      <c r="L519" s="104" t="s">
        <v>545</v>
      </c>
      <c r="M519" s="104">
        <v>1434.67</v>
      </c>
      <c r="N519" s="104">
        <v>5022.6400000000003</v>
      </c>
    </row>
    <row r="520" spans="1:14" s="81" customFormat="1" x14ac:dyDescent="0.25">
      <c r="A520" s="74" t="s">
        <v>41</v>
      </c>
      <c r="B520" s="74" t="s">
        <v>41</v>
      </c>
      <c r="C520" s="105" t="s">
        <v>55</v>
      </c>
      <c r="D520" s="96" t="s">
        <v>6</v>
      </c>
      <c r="E520" s="97">
        <v>2018</v>
      </c>
      <c r="F520" s="98" t="s">
        <v>71</v>
      </c>
      <c r="G520" s="99" t="s">
        <v>264</v>
      </c>
      <c r="H520" s="100" t="s">
        <v>1479</v>
      </c>
      <c r="I520" s="101" t="s">
        <v>271</v>
      </c>
      <c r="J520" s="102" t="s">
        <v>736</v>
      </c>
      <c r="K520" s="104" t="s">
        <v>634</v>
      </c>
      <c r="L520" s="104" t="s">
        <v>634</v>
      </c>
      <c r="M520" s="104">
        <v>2245.1</v>
      </c>
      <c r="N520" s="104">
        <v>4326.8999999999996</v>
      </c>
    </row>
    <row r="521" spans="1:14" s="81" customFormat="1" x14ac:dyDescent="0.25">
      <c r="A521" s="74" t="s">
        <v>41</v>
      </c>
      <c r="B521" s="74" t="s">
        <v>41</v>
      </c>
      <c r="C521" s="105" t="s">
        <v>50</v>
      </c>
      <c r="D521" s="96" t="s">
        <v>14</v>
      </c>
      <c r="E521" s="97">
        <v>2019</v>
      </c>
      <c r="F521" s="98" t="s">
        <v>66</v>
      </c>
      <c r="G521" s="99" t="s">
        <v>186</v>
      </c>
      <c r="H521" s="100" t="s">
        <v>1480</v>
      </c>
      <c r="I521" s="101" t="s">
        <v>91</v>
      </c>
      <c r="J521" s="102" t="s">
        <v>723</v>
      </c>
      <c r="K521" s="104" t="s">
        <v>634</v>
      </c>
      <c r="L521" s="104" t="s">
        <v>634</v>
      </c>
      <c r="M521" s="104">
        <v>1735.89</v>
      </c>
      <c r="N521" s="104">
        <v>1945.6</v>
      </c>
    </row>
    <row r="522" spans="1:14" s="81" customFormat="1" x14ac:dyDescent="0.25">
      <c r="A522" s="74" t="s">
        <v>41</v>
      </c>
      <c r="B522" s="74" t="s">
        <v>41</v>
      </c>
      <c r="C522" s="105" t="s">
        <v>51</v>
      </c>
      <c r="D522" s="96" t="s">
        <v>1</v>
      </c>
      <c r="E522" s="97">
        <v>2020</v>
      </c>
      <c r="F522" s="98" t="s">
        <v>67</v>
      </c>
      <c r="G522" s="99" t="s">
        <v>193</v>
      </c>
      <c r="H522" s="100" t="s">
        <v>1481</v>
      </c>
      <c r="I522" s="101" t="s">
        <v>194</v>
      </c>
      <c r="J522" s="102" t="s">
        <v>818</v>
      </c>
      <c r="K522" s="104" t="s">
        <v>545</v>
      </c>
      <c r="L522" s="104" t="s">
        <v>545</v>
      </c>
      <c r="M522" s="104">
        <v>1434.67</v>
      </c>
      <c r="N522" s="104">
        <v>5022.6400000000003</v>
      </c>
    </row>
    <row r="523" spans="1:14" s="81" customFormat="1" x14ac:dyDescent="0.25">
      <c r="A523" s="74" t="s">
        <v>41</v>
      </c>
      <c r="B523" s="74" t="s">
        <v>41</v>
      </c>
      <c r="C523" s="105" t="s">
        <v>659</v>
      </c>
      <c r="D523" s="96" t="s">
        <v>4</v>
      </c>
      <c r="E523" s="97">
        <v>2020</v>
      </c>
      <c r="F523" s="98" t="s">
        <v>66</v>
      </c>
      <c r="G523" s="99" t="s">
        <v>186</v>
      </c>
      <c r="H523" s="100" t="s">
        <v>1482</v>
      </c>
      <c r="I523" s="101" t="s">
        <v>179</v>
      </c>
      <c r="J523" s="102" t="s">
        <v>411</v>
      </c>
      <c r="K523" s="104" t="s">
        <v>545</v>
      </c>
      <c r="L523" s="104" t="s">
        <v>545</v>
      </c>
      <c r="M523" s="104">
        <v>1732.83</v>
      </c>
      <c r="N523" s="104">
        <v>4139.6543279999996</v>
      </c>
    </row>
    <row r="524" spans="1:14" s="81" customFormat="1" x14ac:dyDescent="0.25">
      <c r="A524" s="74" t="s">
        <v>41</v>
      </c>
      <c r="B524" s="74" t="s">
        <v>41</v>
      </c>
      <c r="C524" s="105" t="s">
        <v>754</v>
      </c>
      <c r="D524" s="96" t="s">
        <v>755</v>
      </c>
      <c r="E524" s="97">
        <v>2022</v>
      </c>
      <c r="F524" s="98" t="s">
        <v>77</v>
      </c>
      <c r="G524" s="99" t="s">
        <v>403</v>
      </c>
      <c r="H524" s="100" t="s">
        <v>1483</v>
      </c>
      <c r="I524" s="101" t="s">
        <v>672</v>
      </c>
      <c r="J524" s="102" t="s">
        <v>756</v>
      </c>
      <c r="K524" s="104" t="s">
        <v>545</v>
      </c>
      <c r="L524" s="104" t="s">
        <v>545</v>
      </c>
      <c r="M524" s="104">
        <v>1726.79</v>
      </c>
      <c r="N524" s="104">
        <v>3889.99</v>
      </c>
    </row>
    <row r="525" spans="1:14" s="81" customFormat="1" x14ac:dyDescent="0.25">
      <c r="A525" s="74" t="s">
        <v>41</v>
      </c>
      <c r="B525" s="74" t="s">
        <v>41</v>
      </c>
      <c r="C525" s="105" t="s">
        <v>929</v>
      </c>
      <c r="D525" s="96" t="s">
        <v>930</v>
      </c>
      <c r="E525" s="97">
        <v>2018</v>
      </c>
      <c r="F525" s="98" t="s">
        <v>61</v>
      </c>
      <c r="G525" s="99" t="s">
        <v>102</v>
      </c>
      <c r="H525" s="100" t="s">
        <v>1484</v>
      </c>
      <c r="I525" s="101" t="s">
        <v>179</v>
      </c>
      <c r="J525" s="102" t="s">
        <v>1485</v>
      </c>
      <c r="K525" s="104" t="s">
        <v>545</v>
      </c>
      <c r="L525" s="104" t="s">
        <v>545</v>
      </c>
      <c r="M525" s="104">
        <v>1302</v>
      </c>
      <c r="N525" s="104">
        <v>2442.8200000000002</v>
      </c>
    </row>
    <row r="526" spans="1:14" s="81" customFormat="1" x14ac:dyDescent="0.25">
      <c r="A526" s="74" t="s">
        <v>41</v>
      </c>
      <c r="B526" s="74" t="s">
        <v>41</v>
      </c>
      <c r="C526" s="105" t="s">
        <v>55</v>
      </c>
      <c r="D526" s="96" t="s">
        <v>6</v>
      </c>
      <c r="E526" s="97">
        <v>2018</v>
      </c>
      <c r="F526" s="98" t="s">
        <v>71</v>
      </c>
      <c r="G526" s="99" t="s">
        <v>264</v>
      </c>
      <c r="H526" s="100" t="s">
        <v>1486</v>
      </c>
      <c r="I526" s="101" t="s">
        <v>271</v>
      </c>
      <c r="J526" s="102" t="s">
        <v>662</v>
      </c>
      <c r="K526" s="104" t="s">
        <v>634</v>
      </c>
      <c r="L526" s="104" t="s">
        <v>634</v>
      </c>
      <c r="M526" s="104">
        <v>2245.1</v>
      </c>
      <c r="N526" s="104">
        <v>4326.8999999999996</v>
      </c>
    </row>
    <row r="527" spans="1:14" s="81" customFormat="1" x14ac:dyDescent="0.25">
      <c r="A527" s="74" t="s">
        <v>41</v>
      </c>
      <c r="B527" s="74" t="s">
        <v>41</v>
      </c>
      <c r="C527" s="105" t="s">
        <v>922</v>
      </c>
      <c r="D527" s="96" t="s">
        <v>923</v>
      </c>
      <c r="E527" s="97">
        <v>2023</v>
      </c>
      <c r="F527" s="98" t="s">
        <v>61</v>
      </c>
      <c r="G527" s="99" t="s">
        <v>102</v>
      </c>
      <c r="H527" s="100" t="s">
        <v>3924</v>
      </c>
      <c r="I527" s="101" t="s">
        <v>3890</v>
      </c>
      <c r="J527" s="102" t="s">
        <v>688</v>
      </c>
      <c r="K527" s="104" t="s">
        <v>634</v>
      </c>
      <c r="L527" s="104" t="s">
        <v>634</v>
      </c>
      <c r="M527" s="104">
        <v>1858.89</v>
      </c>
      <c r="N527" s="104">
        <v>3243.81</v>
      </c>
    </row>
    <row r="528" spans="1:14" s="81" customFormat="1" x14ac:dyDescent="0.25">
      <c r="A528" s="74" t="s">
        <v>41</v>
      </c>
      <c r="B528" s="74" t="s">
        <v>41</v>
      </c>
      <c r="C528" s="105" t="s">
        <v>719</v>
      </c>
      <c r="D528" s="96" t="s">
        <v>720</v>
      </c>
      <c r="E528" s="97">
        <v>2022</v>
      </c>
      <c r="F528" s="98" t="s">
        <v>75</v>
      </c>
      <c r="G528" s="99" t="s">
        <v>312</v>
      </c>
      <c r="H528" s="100" t="s">
        <v>3936</v>
      </c>
      <c r="I528" s="101" t="s">
        <v>257</v>
      </c>
      <c r="J528" s="102" t="s">
        <v>664</v>
      </c>
      <c r="K528" s="104" t="s">
        <v>634</v>
      </c>
      <c r="L528" s="104" t="s">
        <v>634</v>
      </c>
      <c r="M528" s="104">
        <v>1608.3</v>
      </c>
      <c r="N528" s="104">
        <v>2883.44</v>
      </c>
    </row>
    <row r="529" spans="1:14" s="81" customFormat="1" x14ac:dyDescent="0.25">
      <c r="A529" s="74" t="s">
        <v>41</v>
      </c>
      <c r="B529" s="74" t="s">
        <v>41</v>
      </c>
      <c r="C529" s="105" t="s">
        <v>922</v>
      </c>
      <c r="D529" s="96" t="s">
        <v>923</v>
      </c>
      <c r="E529" s="97">
        <v>2023</v>
      </c>
      <c r="F529" s="98" t="s">
        <v>61</v>
      </c>
      <c r="G529" s="99" t="s">
        <v>102</v>
      </c>
      <c r="H529" s="100" t="s">
        <v>1488</v>
      </c>
      <c r="I529" s="101" t="s">
        <v>99</v>
      </c>
      <c r="J529" s="102" t="s">
        <v>723</v>
      </c>
      <c r="K529" s="104" t="s">
        <v>634</v>
      </c>
      <c r="L529" s="104" t="s">
        <v>634</v>
      </c>
      <c r="M529" s="104">
        <v>2763.62</v>
      </c>
      <c r="N529" s="104">
        <v>5035.1899999999996</v>
      </c>
    </row>
    <row r="530" spans="1:14" s="81" customFormat="1" x14ac:dyDescent="0.25">
      <c r="A530" s="74" t="s">
        <v>41</v>
      </c>
      <c r="B530" s="74" t="s">
        <v>41</v>
      </c>
      <c r="C530" s="105" t="s">
        <v>55</v>
      </c>
      <c r="D530" s="96" t="s">
        <v>6</v>
      </c>
      <c r="E530" s="97">
        <v>2018</v>
      </c>
      <c r="F530" s="98" t="s">
        <v>71</v>
      </c>
      <c r="G530" s="99" t="s">
        <v>264</v>
      </c>
      <c r="H530" s="100" t="s">
        <v>1489</v>
      </c>
      <c r="I530" s="101" t="s">
        <v>271</v>
      </c>
      <c r="J530" s="102" t="s">
        <v>736</v>
      </c>
      <c r="K530" s="104" t="s">
        <v>634</v>
      </c>
      <c r="L530" s="104" t="s">
        <v>634</v>
      </c>
      <c r="M530" s="104">
        <v>2245.1</v>
      </c>
      <c r="N530" s="104">
        <v>4326.8999999999996</v>
      </c>
    </row>
    <row r="531" spans="1:14" s="81" customFormat="1" x14ac:dyDescent="0.25">
      <c r="A531" s="74" t="s">
        <v>41</v>
      </c>
      <c r="B531" s="74" t="s">
        <v>41</v>
      </c>
      <c r="C531" s="105" t="s">
        <v>706</v>
      </c>
      <c r="D531" s="96" t="s">
        <v>568</v>
      </c>
      <c r="E531" s="97">
        <v>2022</v>
      </c>
      <c r="F531" s="98" t="s">
        <v>61</v>
      </c>
      <c r="G531" s="99" t="s">
        <v>102</v>
      </c>
      <c r="H531" s="100" t="s">
        <v>1490</v>
      </c>
      <c r="I531" s="101" t="s">
        <v>86</v>
      </c>
      <c r="J531" s="102" t="s">
        <v>819</v>
      </c>
      <c r="K531" s="104" t="s">
        <v>634</v>
      </c>
      <c r="L531" s="104" t="s">
        <v>634</v>
      </c>
      <c r="M531" s="104">
        <v>2658.79</v>
      </c>
      <c r="N531" s="104">
        <v>5098.95</v>
      </c>
    </row>
    <row r="532" spans="1:14" s="81" customFormat="1" x14ac:dyDescent="0.25">
      <c r="A532" s="74" t="s">
        <v>41</v>
      </c>
      <c r="B532" s="74" t="s">
        <v>41</v>
      </c>
      <c r="C532" s="105" t="s">
        <v>668</v>
      </c>
      <c r="D532" s="96" t="s">
        <v>10</v>
      </c>
      <c r="E532" s="97">
        <v>2019</v>
      </c>
      <c r="F532" s="98" t="s">
        <v>76</v>
      </c>
      <c r="G532" s="99" t="s">
        <v>328</v>
      </c>
      <c r="H532" s="100" t="s">
        <v>1491</v>
      </c>
      <c r="I532" s="101" t="s">
        <v>179</v>
      </c>
      <c r="J532" s="102" t="s">
        <v>334</v>
      </c>
      <c r="K532" s="104" t="s">
        <v>545</v>
      </c>
      <c r="L532" s="104" t="s">
        <v>545</v>
      </c>
      <c r="M532" s="104">
        <v>1122.2</v>
      </c>
      <c r="N532" s="104">
        <v>3112.55</v>
      </c>
    </row>
    <row r="533" spans="1:14" s="81" customFormat="1" x14ac:dyDescent="0.25">
      <c r="A533" s="74" t="s">
        <v>41</v>
      </c>
      <c r="B533" s="74" t="s">
        <v>41</v>
      </c>
      <c r="C533" s="105" t="s">
        <v>659</v>
      </c>
      <c r="D533" s="96" t="s">
        <v>4</v>
      </c>
      <c r="E533" s="97">
        <v>2020</v>
      </c>
      <c r="F533" s="98" t="s">
        <v>66</v>
      </c>
      <c r="G533" s="99" t="s">
        <v>186</v>
      </c>
      <c r="H533" s="100" t="s">
        <v>1493</v>
      </c>
      <c r="I533" s="101" t="s">
        <v>179</v>
      </c>
      <c r="J533" s="102" t="s">
        <v>1494</v>
      </c>
      <c r="K533" s="104" t="s">
        <v>545</v>
      </c>
      <c r="L533" s="104" t="s">
        <v>545</v>
      </c>
      <c r="M533" s="104">
        <v>1732.83</v>
      </c>
      <c r="N533" s="104">
        <v>4139.6543279999996</v>
      </c>
    </row>
    <row r="534" spans="1:14" s="81" customFormat="1" x14ac:dyDescent="0.25">
      <c r="A534" s="74" t="s">
        <v>41</v>
      </c>
      <c r="B534" s="74" t="s">
        <v>41</v>
      </c>
      <c r="C534" s="105" t="s">
        <v>659</v>
      </c>
      <c r="D534" s="96" t="s">
        <v>4</v>
      </c>
      <c r="E534" s="97">
        <v>2020</v>
      </c>
      <c r="F534" s="98" t="s">
        <v>66</v>
      </c>
      <c r="G534" s="99" t="s">
        <v>186</v>
      </c>
      <c r="H534" s="100" t="s">
        <v>1492</v>
      </c>
      <c r="I534" s="101" t="s">
        <v>179</v>
      </c>
      <c r="J534" s="102" t="s">
        <v>711</v>
      </c>
      <c r="K534" s="104" t="s">
        <v>545</v>
      </c>
      <c r="L534" s="104" t="s">
        <v>545</v>
      </c>
      <c r="M534" s="104">
        <v>1445.71</v>
      </c>
      <c r="N534" s="104">
        <v>3525.9695380000003</v>
      </c>
    </row>
    <row r="535" spans="1:14" s="81" customFormat="1" x14ac:dyDescent="0.25">
      <c r="A535" s="74" t="s">
        <v>41</v>
      </c>
      <c r="B535" s="74" t="s">
        <v>41</v>
      </c>
      <c r="C535" s="105" t="s">
        <v>703</v>
      </c>
      <c r="D535" s="96" t="s">
        <v>601</v>
      </c>
      <c r="E535" s="97">
        <v>2022</v>
      </c>
      <c r="F535" s="98" t="s">
        <v>66</v>
      </c>
      <c r="G535" s="99" t="s">
        <v>186</v>
      </c>
      <c r="H535" s="100" t="s">
        <v>1495</v>
      </c>
      <c r="I535" s="101" t="s">
        <v>93</v>
      </c>
      <c r="J535" s="102" t="s">
        <v>740</v>
      </c>
      <c r="K535" s="104" t="s">
        <v>634</v>
      </c>
      <c r="L535" s="104" t="s">
        <v>634</v>
      </c>
      <c r="M535" s="104">
        <v>1735.89</v>
      </c>
      <c r="N535" s="104">
        <v>1945.6</v>
      </c>
    </row>
    <row r="536" spans="1:14" s="81" customFormat="1" x14ac:dyDescent="0.25">
      <c r="A536" s="74" t="s">
        <v>41</v>
      </c>
      <c r="B536" s="74" t="s">
        <v>41</v>
      </c>
      <c r="C536" s="105" t="s">
        <v>691</v>
      </c>
      <c r="D536" s="96" t="s">
        <v>21</v>
      </c>
      <c r="E536" s="97">
        <v>2019</v>
      </c>
      <c r="F536" s="98" t="s">
        <v>75</v>
      </c>
      <c r="G536" s="99" t="s">
        <v>312</v>
      </c>
      <c r="H536" s="100" t="s">
        <v>1496</v>
      </c>
      <c r="I536" s="101" t="s">
        <v>313</v>
      </c>
      <c r="J536" s="102" t="s">
        <v>681</v>
      </c>
      <c r="K536" s="104" t="s">
        <v>634</v>
      </c>
      <c r="L536" s="104" t="s">
        <v>634</v>
      </c>
      <c r="M536" s="104">
        <v>1236.43</v>
      </c>
      <c r="N536" s="104">
        <v>3029.39</v>
      </c>
    </row>
    <row r="537" spans="1:14" s="81" customFormat="1" x14ac:dyDescent="0.25">
      <c r="A537" s="74" t="s">
        <v>41</v>
      </c>
      <c r="B537" s="74" t="s">
        <v>41</v>
      </c>
      <c r="C537" s="105" t="s">
        <v>751</v>
      </c>
      <c r="D537" s="96" t="s">
        <v>27</v>
      </c>
      <c r="E537" s="97">
        <v>2018</v>
      </c>
      <c r="F537" s="98" t="s">
        <v>72</v>
      </c>
      <c r="G537" s="99" t="s">
        <v>275</v>
      </c>
      <c r="H537" s="100" t="s">
        <v>1497</v>
      </c>
      <c r="I537" s="101" t="s">
        <v>277</v>
      </c>
      <c r="J537" s="102" t="s">
        <v>114</v>
      </c>
      <c r="K537" s="104" t="s">
        <v>634</v>
      </c>
      <c r="L537" s="104" t="s">
        <v>634</v>
      </c>
      <c r="M537" s="104">
        <v>1523.3</v>
      </c>
      <c r="N537" s="104">
        <v>3458.29</v>
      </c>
    </row>
    <row r="538" spans="1:14" s="81" customFormat="1" x14ac:dyDescent="0.25">
      <c r="A538" s="74" t="s">
        <v>41</v>
      </c>
      <c r="B538" s="74" t="s">
        <v>41</v>
      </c>
      <c r="C538" s="105" t="s">
        <v>803</v>
      </c>
      <c r="D538" s="96" t="s">
        <v>36</v>
      </c>
      <c r="E538" s="97">
        <v>2020</v>
      </c>
      <c r="F538" s="98" t="s">
        <v>77</v>
      </c>
      <c r="G538" s="99" t="s">
        <v>403</v>
      </c>
      <c r="H538" s="100" t="s">
        <v>1498</v>
      </c>
      <c r="I538" s="101" t="s">
        <v>99</v>
      </c>
      <c r="J538" s="102" t="s">
        <v>825</v>
      </c>
      <c r="K538" s="104" t="s">
        <v>634</v>
      </c>
      <c r="L538" s="104" t="s">
        <v>634</v>
      </c>
      <c r="M538" s="104">
        <v>1592.46</v>
      </c>
      <c r="N538" s="104">
        <v>2223.39</v>
      </c>
    </row>
    <row r="539" spans="1:14" s="81" customFormat="1" x14ac:dyDescent="0.25">
      <c r="A539" s="74" t="s">
        <v>41</v>
      </c>
      <c r="B539" s="74" t="s">
        <v>41</v>
      </c>
      <c r="C539" s="105" t="s">
        <v>980</v>
      </c>
      <c r="D539" s="96" t="s">
        <v>981</v>
      </c>
      <c r="E539" s="97">
        <v>2022</v>
      </c>
      <c r="F539" s="98" t="s">
        <v>982</v>
      </c>
      <c r="G539" s="99" t="s">
        <v>983</v>
      </c>
      <c r="H539" s="100" t="s">
        <v>1499</v>
      </c>
      <c r="I539" s="101" t="s">
        <v>108</v>
      </c>
      <c r="J539" s="102" t="s">
        <v>695</v>
      </c>
      <c r="K539" s="104" t="s">
        <v>545</v>
      </c>
      <c r="L539" s="104" t="s">
        <v>545</v>
      </c>
      <c r="M539" s="104">
        <v>1424.79</v>
      </c>
      <c r="N539" s="104">
        <v>5038.51</v>
      </c>
    </row>
    <row r="540" spans="1:14" s="81" customFormat="1" x14ac:dyDescent="0.25">
      <c r="A540" s="74" t="s">
        <v>41</v>
      </c>
      <c r="B540" s="74" t="s">
        <v>41</v>
      </c>
      <c r="C540" s="105" t="s">
        <v>943</v>
      </c>
      <c r="D540" s="96" t="s">
        <v>944</v>
      </c>
      <c r="E540" s="97">
        <v>2023</v>
      </c>
      <c r="F540" s="98" t="s">
        <v>66</v>
      </c>
      <c r="G540" s="99" t="s">
        <v>186</v>
      </c>
      <c r="H540" s="100" t="s">
        <v>1500</v>
      </c>
      <c r="I540" s="101" t="s">
        <v>162</v>
      </c>
      <c r="J540" s="102" t="s">
        <v>674</v>
      </c>
      <c r="K540" s="104" t="s">
        <v>634</v>
      </c>
      <c r="L540" s="104" t="s">
        <v>634</v>
      </c>
      <c r="M540" s="104">
        <v>2199.12</v>
      </c>
      <c r="N540" s="104">
        <v>2415.1999999999998</v>
      </c>
    </row>
    <row r="541" spans="1:14" s="81" customFormat="1" x14ac:dyDescent="0.25">
      <c r="A541" s="74" t="s">
        <v>41</v>
      </c>
      <c r="B541" s="74" t="s">
        <v>41</v>
      </c>
      <c r="C541" s="105" t="s">
        <v>929</v>
      </c>
      <c r="D541" s="96" t="s">
        <v>930</v>
      </c>
      <c r="E541" s="97">
        <v>2018</v>
      </c>
      <c r="F541" s="98" t="s">
        <v>61</v>
      </c>
      <c r="G541" s="99" t="s">
        <v>102</v>
      </c>
      <c r="H541" s="100" t="s">
        <v>1501</v>
      </c>
      <c r="I541" s="101" t="s">
        <v>179</v>
      </c>
      <c r="J541" s="102" t="s">
        <v>1502</v>
      </c>
      <c r="K541" s="104" t="s">
        <v>545</v>
      </c>
      <c r="L541" s="104" t="s">
        <v>545</v>
      </c>
      <c r="M541" s="104">
        <v>1302</v>
      </c>
      <c r="N541" s="104">
        <v>2442.8200000000002</v>
      </c>
    </row>
    <row r="542" spans="1:14" s="81" customFormat="1" x14ac:dyDescent="0.25">
      <c r="A542" s="74" t="s">
        <v>41</v>
      </c>
      <c r="B542" s="74" t="s">
        <v>41</v>
      </c>
      <c r="C542" s="105" t="s">
        <v>668</v>
      </c>
      <c r="D542" s="96" t="s">
        <v>10</v>
      </c>
      <c r="E542" s="97">
        <v>2019</v>
      </c>
      <c r="F542" s="98" t="s">
        <v>76</v>
      </c>
      <c r="G542" s="99" t="s">
        <v>328</v>
      </c>
      <c r="H542" s="100" t="s">
        <v>1503</v>
      </c>
      <c r="I542" s="101" t="s">
        <v>179</v>
      </c>
      <c r="J542" s="102" t="s">
        <v>359</v>
      </c>
      <c r="K542" s="104" t="s">
        <v>545</v>
      </c>
      <c r="L542" s="104" t="s">
        <v>545</v>
      </c>
      <c r="M542" s="104">
        <v>1122.2</v>
      </c>
      <c r="N542" s="104">
        <v>3112.55</v>
      </c>
    </row>
    <row r="543" spans="1:14" s="81" customFormat="1" x14ac:dyDescent="0.25">
      <c r="A543" s="74" t="s">
        <v>41</v>
      </c>
      <c r="B543" s="74" t="s">
        <v>41</v>
      </c>
      <c r="C543" s="105" t="s">
        <v>744</v>
      </c>
      <c r="D543" s="96" t="s">
        <v>29</v>
      </c>
      <c r="E543" s="97">
        <v>2021</v>
      </c>
      <c r="F543" s="98" t="s">
        <v>64</v>
      </c>
      <c r="G543" s="99" t="s">
        <v>159</v>
      </c>
      <c r="H543" s="100" t="s">
        <v>1504</v>
      </c>
      <c r="I543" s="101" t="s">
        <v>95</v>
      </c>
      <c r="J543" s="102" t="s">
        <v>681</v>
      </c>
      <c r="K543" s="104" t="s">
        <v>545</v>
      </c>
      <c r="L543" s="104" t="s">
        <v>545</v>
      </c>
      <c r="M543" s="104">
        <v>3272.21</v>
      </c>
      <c r="N543" s="104">
        <v>7729.51</v>
      </c>
    </row>
    <row r="544" spans="1:14" s="81" customFormat="1" x14ac:dyDescent="0.25">
      <c r="A544" s="74" t="s">
        <v>41</v>
      </c>
      <c r="B544" s="74" t="s">
        <v>41</v>
      </c>
      <c r="C544" s="105" t="s">
        <v>55</v>
      </c>
      <c r="D544" s="96" t="s">
        <v>6</v>
      </c>
      <c r="E544" s="97">
        <v>2018</v>
      </c>
      <c r="F544" s="98" t="s">
        <v>71</v>
      </c>
      <c r="G544" s="99" t="s">
        <v>264</v>
      </c>
      <c r="H544" s="100" t="s">
        <v>1505</v>
      </c>
      <c r="I544" s="101" t="s">
        <v>129</v>
      </c>
      <c r="J544" s="102" t="s">
        <v>736</v>
      </c>
      <c r="K544" s="104" t="s">
        <v>634</v>
      </c>
      <c r="L544" s="104" t="s">
        <v>634</v>
      </c>
      <c r="M544" s="104">
        <v>1298</v>
      </c>
      <c r="N544" s="104">
        <v>2742.53</v>
      </c>
    </row>
    <row r="545" spans="1:14" s="81" customFormat="1" x14ac:dyDescent="0.25">
      <c r="A545" s="74" t="s">
        <v>41</v>
      </c>
      <c r="B545" s="74" t="s">
        <v>41</v>
      </c>
      <c r="C545" s="105" t="s">
        <v>51</v>
      </c>
      <c r="D545" s="96" t="s">
        <v>1</v>
      </c>
      <c r="E545" s="97">
        <v>2020</v>
      </c>
      <c r="F545" s="98" t="s">
        <v>67</v>
      </c>
      <c r="G545" s="99" t="s">
        <v>193</v>
      </c>
      <c r="H545" s="100" t="s">
        <v>1506</v>
      </c>
      <c r="I545" s="101" t="s">
        <v>194</v>
      </c>
      <c r="J545" s="102" t="s">
        <v>205</v>
      </c>
      <c r="K545" s="104" t="s">
        <v>545</v>
      </c>
      <c r="L545" s="104" t="s">
        <v>545</v>
      </c>
      <c r="M545" s="104">
        <v>1434.67</v>
      </c>
      <c r="N545" s="104">
        <v>5022.6400000000003</v>
      </c>
    </row>
    <row r="546" spans="1:14" s="81" customFormat="1" x14ac:dyDescent="0.25">
      <c r="A546" s="74" t="s">
        <v>41</v>
      </c>
      <c r="B546" s="74" t="s">
        <v>41</v>
      </c>
      <c r="C546" s="105" t="s">
        <v>50</v>
      </c>
      <c r="D546" s="96" t="s">
        <v>14</v>
      </c>
      <c r="E546" s="97">
        <v>2019</v>
      </c>
      <c r="F546" s="98" t="s">
        <v>66</v>
      </c>
      <c r="G546" s="99" t="s">
        <v>186</v>
      </c>
      <c r="H546" s="100" t="s">
        <v>1507</v>
      </c>
      <c r="I546" s="101" t="s">
        <v>257</v>
      </c>
      <c r="J546" s="102" t="s">
        <v>820</v>
      </c>
      <c r="K546" s="104" t="s">
        <v>634</v>
      </c>
      <c r="L546" s="104" t="s">
        <v>634</v>
      </c>
      <c r="M546" s="104">
        <v>2053.5700000000002</v>
      </c>
      <c r="N546" s="104">
        <v>2345.1999999999998</v>
      </c>
    </row>
    <row r="547" spans="1:14" s="81" customFormat="1" x14ac:dyDescent="0.25">
      <c r="A547" s="74" t="s">
        <v>41</v>
      </c>
      <c r="B547" s="74" t="s">
        <v>41</v>
      </c>
      <c r="C547" s="105" t="s">
        <v>51</v>
      </c>
      <c r="D547" s="96" t="s">
        <v>1</v>
      </c>
      <c r="E547" s="97">
        <v>2020</v>
      </c>
      <c r="F547" s="98" t="s">
        <v>67</v>
      </c>
      <c r="G547" s="99" t="s">
        <v>193</v>
      </c>
      <c r="H547" s="100" t="s">
        <v>1508</v>
      </c>
      <c r="I547" s="101" t="s">
        <v>194</v>
      </c>
      <c r="J547" s="102" t="s">
        <v>222</v>
      </c>
      <c r="K547" s="104" t="s">
        <v>545</v>
      </c>
      <c r="L547" s="104" t="s">
        <v>545</v>
      </c>
      <c r="M547" s="104">
        <v>1434.67</v>
      </c>
      <c r="N547" s="104">
        <v>5022.6400000000003</v>
      </c>
    </row>
    <row r="548" spans="1:14" s="81" customFormat="1" x14ac:dyDescent="0.25">
      <c r="A548" s="74" t="s">
        <v>41</v>
      </c>
      <c r="B548" s="74" t="s">
        <v>41</v>
      </c>
      <c r="C548" s="105" t="s">
        <v>691</v>
      </c>
      <c r="D548" s="96" t="s">
        <v>21</v>
      </c>
      <c r="E548" s="97">
        <v>2019</v>
      </c>
      <c r="F548" s="98" t="s">
        <v>75</v>
      </c>
      <c r="G548" s="99" t="s">
        <v>312</v>
      </c>
      <c r="H548" s="100" t="s">
        <v>1509</v>
      </c>
      <c r="I548" s="101" t="s">
        <v>313</v>
      </c>
      <c r="J548" s="102" t="s">
        <v>762</v>
      </c>
      <c r="K548" s="104" t="s">
        <v>634</v>
      </c>
      <c r="L548" s="104" t="s">
        <v>634</v>
      </c>
      <c r="M548" s="104">
        <v>1236.43</v>
      </c>
      <c r="N548" s="104">
        <v>3029.39</v>
      </c>
    </row>
    <row r="549" spans="1:14" s="81" customFormat="1" x14ac:dyDescent="0.25">
      <c r="A549" s="74" t="s">
        <v>41</v>
      </c>
      <c r="B549" s="74" t="s">
        <v>41</v>
      </c>
      <c r="C549" s="105" t="s">
        <v>922</v>
      </c>
      <c r="D549" s="96" t="s">
        <v>923</v>
      </c>
      <c r="E549" s="97">
        <v>2023</v>
      </c>
      <c r="F549" s="98" t="s">
        <v>61</v>
      </c>
      <c r="G549" s="99" t="s">
        <v>102</v>
      </c>
      <c r="H549" s="100" t="s">
        <v>3968</v>
      </c>
      <c r="I549" s="101" t="s">
        <v>3890</v>
      </c>
      <c r="J549" s="102" t="s">
        <v>705</v>
      </c>
      <c r="K549" s="104" t="s">
        <v>634</v>
      </c>
      <c r="L549" s="104" t="s">
        <v>634</v>
      </c>
      <c r="M549" s="104">
        <v>1858.89</v>
      </c>
      <c r="N549" s="104">
        <v>3243.81</v>
      </c>
    </row>
    <row r="550" spans="1:14" s="81" customFormat="1" x14ac:dyDescent="0.25">
      <c r="A550" s="74" t="s">
        <v>41</v>
      </c>
      <c r="B550" s="74" t="s">
        <v>41</v>
      </c>
      <c r="C550" s="105" t="s">
        <v>1245</v>
      </c>
      <c r="D550" s="96" t="s">
        <v>1246</v>
      </c>
      <c r="E550" s="97">
        <v>2021</v>
      </c>
      <c r="F550" s="98" t="s">
        <v>78</v>
      </c>
      <c r="G550" s="99" t="s">
        <v>507</v>
      </c>
      <c r="H550" s="100" t="s">
        <v>1510</v>
      </c>
      <c r="I550" s="101" t="s">
        <v>508</v>
      </c>
      <c r="J550" s="102" t="s">
        <v>669</v>
      </c>
      <c r="K550" s="104" t="s">
        <v>634</v>
      </c>
      <c r="L550" s="104" t="s">
        <v>634</v>
      </c>
      <c r="M550" s="104">
        <v>1895.31</v>
      </c>
      <c r="N550" s="104">
        <v>4567.4357350000009</v>
      </c>
    </row>
    <row r="551" spans="1:14" s="81" customFormat="1" x14ac:dyDescent="0.25">
      <c r="A551" s="74" t="s">
        <v>41</v>
      </c>
      <c r="B551" s="74" t="s">
        <v>41</v>
      </c>
      <c r="C551" s="105" t="s">
        <v>48</v>
      </c>
      <c r="D551" s="96" t="s">
        <v>11</v>
      </c>
      <c r="E551" s="97">
        <v>2018</v>
      </c>
      <c r="F551" s="98" t="s">
        <v>59</v>
      </c>
      <c r="G551" s="99" t="s">
        <v>82</v>
      </c>
      <c r="H551" s="100" t="s">
        <v>1511</v>
      </c>
      <c r="I551" s="101" t="s">
        <v>129</v>
      </c>
      <c r="J551" s="102" t="s">
        <v>785</v>
      </c>
      <c r="K551" s="104" t="s">
        <v>634</v>
      </c>
      <c r="L551" s="104" t="s">
        <v>634</v>
      </c>
      <c r="M551" s="104">
        <v>1460.8</v>
      </c>
      <c r="N551" s="104">
        <v>3007.39</v>
      </c>
    </row>
    <row r="552" spans="1:14" s="81" customFormat="1" x14ac:dyDescent="0.25">
      <c r="A552" s="74" t="s">
        <v>41</v>
      </c>
      <c r="B552" s="74" t="s">
        <v>41</v>
      </c>
      <c r="C552" s="105" t="s">
        <v>922</v>
      </c>
      <c r="D552" s="96" t="s">
        <v>923</v>
      </c>
      <c r="E552" s="97">
        <v>2023</v>
      </c>
      <c r="F552" s="98" t="s">
        <v>61</v>
      </c>
      <c r="G552" s="99" t="s">
        <v>102</v>
      </c>
      <c r="H552" s="100" t="s">
        <v>1512</v>
      </c>
      <c r="I552" s="101" t="s">
        <v>99</v>
      </c>
      <c r="J552" s="102" t="s">
        <v>730</v>
      </c>
      <c r="K552" s="104" t="s">
        <v>634</v>
      </c>
      <c r="L552" s="104" t="s">
        <v>634</v>
      </c>
      <c r="M552" s="104">
        <v>2763.62</v>
      </c>
      <c r="N552" s="104">
        <v>5035.1899999999996</v>
      </c>
    </row>
    <row r="553" spans="1:14" s="81" customFormat="1" x14ac:dyDescent="0.25">
      <c r="A553" s="74" t="s">
        <v>41</v>
      </c>
      <c r="B553" s="74" t="s">
        <v>41</v>
      </c>
      <c r="C553" s="105" t="s">
        <v>1245</v>
      </c>
      <c r="D553" s="96" t="s">
        <v>1246</v>
      </c>
      <c r="E553" s="97">
        <v>2021</v>
      </c>
      <c r="F553" s="98" t="s">
        <v>78</v>
      </c>
      <c r="G553" s="99" t="s">
        <v>507</v>
      </c>
      <c r="H553" s="100" t="s">
        <v>1513</v>
      </c>
      <c r="I553" s="101" t="s">
        <v>508</v>
      </c>
      <c r="J553" s="102" t="s">
        <v>694</v>
      </c>
      <c r="K553" s="104" t="s">
        <v>634</v>
      </c>
      <c r="L553" s="104" t="s">
        <v>634</v>
      </c>
      <c r="M553" s="104">
        <v>1895.31</v>
      </c>
      <c r="N553" s="104">
        <v>4567.4357350000009</v>
      </c>
    </row>
    <row r="554" spans="1:14" s="81" customFormat="1" x14ac:dyDescent="0.25">
      <c r="A554" s="74" t="s">
        <v>41</v>
      </c>
      <c r="B554" s="74" t="s">
        <v>41</v>
      </c>
      <c r="C554" s="105" t="s">
        <v>51</v>
      </c>
      <c r="D554" s="96" t="s">
        <v>1</v>
      </c>
      <c r="E554" s="97">
        <v>2020</v>
      </c>
      <c r="F554" s="98" t="s">
        <v>67</v>
      </c>
      <c r="G554" s="99" t="s">
        <v>193</v>
      </c>
      <c r="H554" s="100" t="s">
        <v>1514</v>
      </c>
      <c r="I554" s="101" t="s">
        <v>194</v>
      </c>
      <c r="J554" s="102" t="s">
        <v>223</v>
      </c>
      <c r="K554" s="104" t="s">
        <v>545</v>
      </c>
      <c r="L554" s="104" t="s">
        <v>545</v>
      </c>
      <c r="M554" s="104">
        <v>1434.67</v>
      </c>
      <c r="N554" s="104">
        <v>5022.6400000000003</v>
      </c>
    </row>
    <row r="555" spans="1:14" s="81" customFormat="1" x14ac:dyDescent="0.25">
      <c r="A555" s="74" t="s">
        <v>41</v>
      </c>
      <c r="B555" s="74" t="s">
        <v>41</v>
      </c>
      <c r="C555" s="105" t="s">
        <v>3944</v>
      </c>
      <c r="D555" s="96" t="s">
        <v>3945</v>
      </c>
      <c r="E555" s="97">
        <v>2023</v>
      </c>
      <c r="F555" s="98" t="s">
        <v>676</v>
      </c>
      <c r="G555" s="99" t="s">
        <v>280</v>
      </c>
      <c r="H555" s="100" t="s">
        <v>1515</v>
      </c>
      <c r="I555" s="101" t="s">
        <v>281</v>
      </c>
      <c r="J555" s="102" t="s">
        <v>685</v>
      </c>
      <c r="K555" s="104" t="s">
        <v>634</v>
      </c>
      <c r="L555" s="104" t="s">
        <v>634</v>
      </c>
      <c r="M555" s="104">
        <v>1360.07</v>
      </c>
      <c r="N555" s="104">
        <v>3166.66</v>
      </c>
    </row>
    <row r="556" spans="1:14" s="81" customFormat="1" x14ac:dyDescent="0.25">
      <c r="A556" s="74" t="s">
        <v>41</v>
      </c>
      <c r="B556" s="74" t="s">
        <v>41</v>
      </c>
      <c r="C556" s="105" t="s">
        <v>51</v>
      </c>
      <c r="D556" s="96" t="s">
        <v>1</v>
      </c>
      <c r="E556" s="97">
        <v>2020</v>
      </c>
      <c r="F556" s="98" t="s">
        <v>67</v>
      </c>
      <c r="G556" s="99" t="s">
        <v>193</v>
      </c>
      <c r="H556" s="100" t="s">
        <v>1516</v>
      </c>
      <c r="I556" s="101" t="s">
        <v>194</v>
      </c>
      <c r="J556" s="102" t="s">
        <v>224</v>
      </c>
      <c r="K556" s="104" t="s">
        <v>545</v>
      </c>
      <c r="L556" s="104" t="s">
        <v>545</v>
      </c>
      <c r="M556" s="104">
        <v>1434.67</v>
      </c>
      <c r="N556" s="104">
        <v>5022.6400000000003</v>
      </c>
    </row>
    <row r="557" spans="1:14" s="81" customFormat="1" x14ac:dyDescent="0.25">
      <c r="A557" s="74" t="s">
        <v>41</v>
      </c>
      <c r="B557" s="74" t="s">
        <v>41</v>
      </c>
      <c r="C557" s="105" t="s">
        <v>656</v>
      </c>
      <c r="D557" s="96" t="s">
        <v>657</v>
      </c>
      <c r="E557" s="97">
        <v>2023</v>
      </c>
      <c r="F557" s="98" t="s">
        <v>61</v>
      </c>
      <c r="G557" s="99" t="s">
        <v>102</v>
      </c>
      <c r="H557" s="100" t="s">
        <v>1517</v>
      </c>
      <c r="I557" s="101" t="s">
        <v>256</v>
      </c>
      <c r="J557" s="102" t="s">
        <v>699</v>
      </c>
      <c r="K557" s="104" t="s">
        <v>634</v>
      </c>
      <c r="L557" s="104" t="s">
        <v>634</v>
      </c>
      <c r="M557" s="104">
        <v>2537.2830000000004</v>
      </c>
      <c r="N557" s="104">
        <v>5305.3926369882402</v>
      </c>
    </row>
    <row r="558" spans="1:14" s="81" customFormat="1" x14ac:dyDescent="0.25">
      <c r="A558" s="74" t="s">
        <v>41</v>
      </c>
      <c r="B558" s="74" t="s">
        <v>41</v>
      </c>
      <c r="C558" s="105" t="s">
        <v>659</v>
      </c>
      <c r="D558" s="96" t="s">
        <v>4</v>
      </c>
      <c r="E558" s="97">
        <v>2020</v>
      </c>
      <c r="F558" s="98" t="s">
        <v>66</v>
      </c>
      <c r="G558" s="99" t="s">
        <v>186</v>
      </c>
      <c r="H558" s="100" t="s">
        <v>1518</v>
      </c>
      <c r="I558" s="101" t="s">
        <v>179</v>
      </c>
      <c r="J558" s="102" t="s">
        <v>446</v>
      </c>
      <c r="K558" s="104" t="s">
        <v>545</v>
      </c>
      <c r="L558" s="104" t="s">
        <v>545</v>
      </c>
      <c r="M558" s="104">
        <v>1445.71</v>
      </c>
      <c r="N558" s="104">
        <v>3525.9695380000003</v>
      </c>
    </row>
    <row r="559" spans="1:14" s="81" customFormat="1" x14ac:dyDescent="0.25">
      <c r="A559" s="74" t="s">
        <v>41</v>
      </c>
      <c r="B559" s="74" t="s">
        <v>41</v>
      </c>
      <c r="C559" s="105" t="s">
        <v>929</v>
      </c>
      <c r="D559" s="96" t="s">
        <v>930</v>
      </c>
      <c r="E559" s="97">
        <v>2018</v>
      </c>
      <c r="F559" s="98" t="s">
        <v>61</v>
      </c>
      <c r="G559" s="99" t="s">
        <v>102</v>
      </c>
      <c r="H559" s="100" t="s">
        <v>1519</v>
      </c>
      <c r="I559" s="101" t="s">
        <v>179</v>
      </c>
      <c r="J559" s="102" t="s">
        <v>1520</v>
      </c>
      <c r="K559" s="104" t="s">
        <v>547</v>
      </c>
      <c r="L559" s="104" t="s">
        <v>547</v>
      </c>
      <c r="M559" s="104">
        <v>1426.32</v>
      </c>
      <c r="N559" s="104">
        <v>2530.5</v>
      </c>
    </row>
    <row r="560" spans="1:14" s="81" customFormat="1" x14ac:dyDescent="0.25">
      <c r="A560" s="74" t="s">
        <v>41</v>
      </c>
      <c r="B560" s="74" t="s">
        <v>41</v>
      </c>
      <c r="C560" s="105" t="s">
        <v>929</v>
      </c>
      <c r="D560" s="96" t="s">
        <v>930</v>
      </c>
      <c r="E560" s="97">
        <v>2018</v>
      </c>
      <c r="F560" s="98" t="s">
        <v>61</v>
      </c>
      <c r="G560" s="99" t="s">
        <v>102</v>
      </c>
      <c r="H560" s="100" t="s">
        <v>1521</v>
      </c>
      <c r="I560" s="101" t="s">
        <v>179</v>
      </c>
      <c r="J560" s="102" t="s">
        <v>1522</v>
      </c>
      <c r="K560" s="104" t="s">
        <v>545</v>
      </c>
      <c r="L560" s="104" t="s">
        <v>545</v>
      </c>
      <c r="M560" s="104">
        <v>1302</v>
      </c>
      <c r="N560" s="104">
        <v>2442.8200000000002</v>
      </c>
    </row>
    <row r="561" spans="1:14" s="81" customFormat="1" x14ac:dyDescent="0.25">
      <c r="A561" s="74" t="s">
        <v>41</v>
      </c>
      <c r="B561" s="74" t="s">
        <v>41</v>
      </c>
      <c r="C561" s="105" t="s">
        <v>668</v>
      </c>
      <c r="D561" s="96" t="s">
        <v>10</v>
      </c>
      <c r="E561" s="97">
        <v>2019</v>
      </c>
      <c r="F561" s="98" t="s">
        <v>76</v>
      </c>
      <c r="G561" s="99" t="s">
        <v>328</v>
      </c>
      <c r="H561" s="100" t="s">
        <v>1523</v>
      </c>
      <c r="I561" s="101" t="s">
        <v>821</v>
      </c>
      <c r="J561" s="102" t="s">
        <v>763</v>
      </c>
      <c r="K561" s="104" t="s">
        <v>634</v>
      </c>
      <c r="L561" s="104" t="s">
        <v>634</v>
      </c>
      <c r="M561" s="104">
        <v>1122.2</v>
      </c>
      <c r="N561" s="104">
        <v>3112.55</v>
      </c>
    </row>
    <row r="562" spans="1:14" s="81" customFormat="1" x14ac:dyDescent="0.25">
      <c r="A562" s="74" t="s">
        <v>41</v>
      </c>
      <c r="B562" s="74" t="s">
        <v>41</v>
      </c>
      <c r="C562" s="105" t="s">
        <v>922</v>
      </c>
      <c r="D562" s="96" t="s">
        <v>923</v>
      </c>
      <c r="E562" s="97">
        <v>2023</v>
      </c>
      <c r="F562" s="98" t="s">
        <v>61</v>
      </c>
      <c r="G562" s="99" t="s">
        <v>102</v>
      </c>
      <c r="H562" s="100" t="s">
        <v>1524</v>
      </c>
      <c r="I562" s="101" t="s">
        <v>99</v>
      </c>
      <c r="J562" s="102" t="s">
        <v>718</v>
      </c>
      <c r="K562" s="104" t="s">
        <v>634</v>
      </c>
      <c r="L562" s="104" t="s">
        <v>634</v>
      </c>
      <c r="M562" s="104">
        <v>2763.62</v>
      </c>
      <c r="N562" s="104">
        <v>5035.1899999999996</v>
      </c>
    </row>
    <row r="563" spans="1:14" s="81" customFormat="1" x14ac:dyDescent="0.25">
      <c r="A563" s="74" t="s">
        <v>41</v>
      </c>
      <c r="B563" s="74" t="s">
        <v>41</v>
      </c>
      <c r="C563" s="105" t="s">
        <v>929</v>
      </c>
      <c r="D563" s="96" t="s">
        <v>930</v>
      </c>
      <c r="E563" s="97">
        <v>2018</v>
      </c>
      <c r="F563" s="98" t="s">
        <v>61</v>
      </c>
      <c r="G563" s="99" t="s">
        <v>102</v>
      </c>
      <c r="H563" s="100" t="s">
        <v>1525</v>
      </c>
      <c r="I563" s="101" t="s">
        <v>179</v>
      </c>
      <c r="J563" s="102" t="s">
        <v>618</v>
      </c>
      <c r="K563" s="104" t="s">
        <v>545</v>
      </c>
      <c r="L563" s="104" t="s">
        <v>545</v>
      </c>
      <c r="M563" s="104">
        <v>1426.32</v>
      </c>
      <c r="N563" s="104">
        <v>2530.5</v>
      </c>
    </row>
    <row r="564" spans="1:14" s="81" customFormat="1" x14ac:dyDescent="0.25">
      <c r="A564" s="74" t="s">
        <v>41</v>
      </c>
      <c r="B564" s="74" t="s">
        <v>41</v>
      </c>
      <c r="C564" s="105" t="s">
        <v>668</v>
      </c>
      <c r="D564" s="96" t="s">
        <v>10</v>
      </c>
      <c r="E564" s="97">
        <v>2019</v>
      </c>
      <c r="F564" s="98" t="s">
        <v>76</v>
      </c>
      <c r="G564" s="99" t="s">
        <v>328</v>
      </c>
      <c r="H564" s="100" t="s">
        <v>1526</v>
      </c>
      <c r="I564" s="101" t="s">
        <v>179</v>
      </c>
      <c r="J564" s="102" t="s">
        <v>360</v>
      </c>
      <c r="K564" s="104" t="s">
        <v>545</v>
      </c>
      <c r="L564" s="104" t="s">
        <v>545</v>
      </c>
      <c r="M564" s="104">
        <v>1122.2</v>
      </c>
      <c r="N564" s="104">
        <v>3112.55</v>
      </c>
    </row>
    <row r="565" spans="1:14" s="81" customFormat="1" x14ac:dyDescent="0.25">
      <c r="A565" s="74" t="s">
        <v>41</v>
      </c>
      <c r="B565" s="74" t="s">
        <v>41</v>
      </c>
      <c r="C565" s="105" t="s">
        <v>668</v>
      </c>
      <c r="D565" s="96" t="s">
        <v>10</v>
      </c>
      <c r="E565" s="97">
        <v>2019</v>
      </c>
      <c r="F565" s="98" t="s">
        <v>76</v>
      </c>
      <c r="G565" s="99" t="s">
        <v>328</v>
      </c>
      <c r="H565" s="100" t="s">
        <v>1527</v>
      </c>
      <c r="I565" s="101" t="s">
        <v>179</v>
      </c>
      <c r="J565" s="102" t="s">
        <v>361</v>
      </c>
      <c r="K565" s="104" t="s">
        <v>546</v>
      </c>
      <c r="L565" s="104" t="s">
        <v>546</v>
      </c>
      <c r="M565" s="104">
        <v>1122.2</v>
      </c>
      <c r="N565" s="104">
        <v>3112.55</v>
      </c>
    </row>
    <row r="566" spans="1:14" s="81" customFormat="1" x14ac:dyDescent="0.25">
      <c r="A566" s="74" t="s">
        <v>41</v>
      </c>
      <c r="B566" s="74" t="s">
        <v>41</v>
      </c>
      <c r="C566" s="105" t="s">
        <v>48</v>
      </c>
      <c r="D566" s="96" t="s">
        <v>11</v>
      </c>
      <c r="E566" s="97">
        <v>2018</v>
      </c>
      <c r="F566" s="98" t="s">
        <v>59</v>
      </c>
      <c r="G566" s="99" t="s">
        <v>82</v>
      </c>
      <c r="H566" s="100" t="s">
        <v>1528</v>
      </c>
      <c r="I566" s="101" t="s">
        <v>99</v>
      </c>
      <c r="J566" s="102" t="s">
        <v>667</v>
      </c>
      <c r="K566" s="104" t="s">
        <v>634</v>
      </c>
      <c r="L566" s="104" t="s">
        <v>634</v>
      </c>
      <c r="M566" s="104">
        <v>2260.5700000000002</v>
      </c>
      <c r="N566" s="104">
        <v>4121.09</v>
      </c>
    </row>
    <row r="567" spans="1:14" s="81" customFormat="1" x14ac:dyDescent="0.25">
      <c r="A567" s="74" t="s">
        <v>41</v>
      </c>
      <c r="B567" s="74" t="s">
        <v>41</v>
      </c>
      <c r="C567" s="105" t="s">
        <v>668</v>
      </c>
      <c r="D567" s="96" t="s">
        <v>10</v>
      </c>
      <c r="E567" s="97">
        <v>2019</v>
      </c>
      <c r="F567" s="98" t="s">
        <v>76</v>
      </c>
      <c r="G567" s="99" t="s">
        <v>328</v>
      </c>
      <c r="H567" s="100" t="s">
        <v>1529</v>
      </c>
      <c r="I567" s="101" t="s">
        <v>179</v>
      </c>
      <c r="J567" s="102" t="s">
        <v>362</v>
      </c>
      <c r="K567" s="104" t="s">
        <v>547</v>
      </c>
      <c r="L567" s="104" t="s">
        <v>547</v>
      </c>
      <c r="M567" s="104">
        <v>1122.2</v>
      </c>
      <c r="N567" s="104">
        <v>3112.55</v>
      </c>
    </row>
    <row r="568" spans="1:14" s="81" customFormat="1" x14ac:dyDescent="0.25">
      <c r="A568" s="74" t="s">
        <v>41</v>
      </c>
      <c r="B568" s="74" t="s">
        <v>41</v>
      </c>
      <c r="C568" s="105" t="s">
        <v>943</v>
      </c>
      <c r="D568" s="96" t="s">
        <v>944</v>
      </c>
      <c r="E568" s="97">
        <v>2023</v>
      </c>
      <c r="F568" s="98" t="s">
        <v>66</v>
      </c>
      <c r="G568" s="99" t="s">
        <v>186</v>
      </c>
      <c r="H568" s="100" t="s">
        <v>1531</v>
      </c>
      <c r="I568" s="101" t="s">
        <v>283</v>
      </c>
      <c r="J568" s="102" t="s">
        <v>294</v>
      </c>
      <c r="K568" s="104" t="s">
        <v>634</v>
      </c>
      <c r="L568" s="104" t="s">
        <v>634</v>
      </c>
      <c r="M568" s="104">
        <v>4040.16</v>
      </c>
      <c r="N568" s="104">
        <v>9784.3499999999985</v>
      </c>
    </row>
    <row r="569" spans="1:14" s="81" customFormat="1" x14ac:dyDescent="0.25">
      <c r="A569" s="74" t="s">
        <v>41</v>
      </c>
      <c r="B569" s="74" t="s">
        <v>41</v>
      </c>
      <c r="C569" s="105" t="s">
        <v>659</v>
      </c>
      <c r="D569" s="96" t="s">
        <v>4</v>
      </c>
      <c r="E569" s="97">
        <v>2020</v>
      </c>
      <c r="F569" s="98" t="s">
        <v>66</v>
      </c>
      <c r="G569" s="99" t="s">
        <v>186</v>
      </c>
      <c r="H569" s="100" t="s">
        <v>3910</v>
      </c>
      <c r="I569" s="101" t="s">
        <v>179</v>
      </c>
      <c r="J569" s="102" t="s">
        <v>784</v>
      </c>
      <c r="K569" s="104" t="s">
        <v>634</v>
      </c>
      <c r="L569" s="104" t="s">
        <v>634</v>
      </c>
      <c r="M569" s="104">
        <v>1328.3</v>
      </c>
      <c r="N569" s="104">
        <v>3222.5716040000002</v>
      </c>
    </row>
    <row r="570" spans="1:14" s="81" customFormat="1" x14ac:dyDescent="0.25">
      <c r="A570" s="74" t="s">
        <v>41</v>
      </c>
      <c r="B570" s="74" t="s">
        <v>41</v>
      </c>
      <c r="C570" s="105" t="s">
        <v>781</v>
      </c>
      <c r="D570" s="96" t="s">
        <v>32</v>
      </c>
      <c r="E570" s="97">
        <v>2018</v>
      </c>
      <c r="F570" s="98" t="s">
        <v>60</v>
      </c>
      <c r="G570" s="99" t="s">
        <v>90</v>
      </c>
      <c r="H570" s="100" t="s">
        <v>1533</v>
      </c>
      <c r="I570" s="101" t="s">
        <v>95</v>
      </c>
      <c r="J570" s="102" t="s">
        <v>695</v>
      </c>
      <c r="K570" s="104" t="s">
        <v>634</v>
      </c>
      <c r="L570" s="104" t="s">
        <v>634</v>
      </c>
      <c r="M570" s="104">
        <v>1940.4</v>
      </c>
      <c r="N570" s="104">
        <v>5198.92</v>
      </c>
    </row>
    <row r="571" spans="1:14" s="81" customFormat="1" x14ac:dyDescent="0.25">
      <c r="A571" s="74" t="s">
        <v>41</v>
      </c>
      <c r="B571" s="74" t="s">
        <v>41</v>
      </c>
      <c r="C571" s="105" t="s">
        <v>659</v>
      </c>
      <c r="D571" s="96" t="s">
        <v>4</v>
      </c>
      <c r="E571" s="97">
        <v>2020</v>
      </c>
      <c r="F571" s="98" t="s">
        <v>66</v>
      </c>
      <c r="G571" s="99" t="s">
        <v>186</v>
      </c>
      <c r="H571" s="100" t="s">
        <v>1534</v>
      </c>
      <c r="I571" s="101" t="s">
        <v>179</v>
      </c>
      <c r="J571" s="102" t="s">
        <v>447</v>
      </c>
      <c r="K571" s="104" t="s">
        <v>545</v>
      </c>
      <c r="L571" s="104" t="s">
        <v>545</v>
      </c>
      <c r="M571" s="104">
        <v>1732.83</v>
      </c>
      <c r="N571" s="104">
        <v>4139.6543279999996</v>
      </c>
    </row>
    <row r="572" spans="1:14" s="81" customFormat="1" x14ac:dyDescent="0.25">
      <c r="A572" s="74" t="s">
        <v>41</v>
      </c>
      <c r="B572" s="74" t="s">
        <v>41</v>
      </c>
      <c r="C572" s="105" t="s">
        <v>943</v>
      </c>
      <c r="D572" s="96" t="s">
        <v>944</v>
      </c>
      <c r="E572" s="97">
        <v>2023</v>
      </c>
      <c r="F572" s="98" t="s">
        <v>66</v>
      </c>
      <c r="G572" s="99" t="s">
        <v>186</v>
      </c>
      <c r="H572" s="100" t="s">
        <v>1535</v>
      </c>
      <c r="I572" s="101" t="s">
        <v>162</v>
      </c>
      <c r="J572" s="102" t="s">
        <v>739</v>
      </c>
      <c r="K572" s="104" t="s">
        <v>634</v>
      </c>
      <c r="L572" s="104" t="s">
        <v>634</v>
      </c>
      <c r="M572" s="104">
        <v>2199.12</v>
      </c>
      <c r="N572" s="104">
        <v>2415.1999999999998</v>
      </c>
    </row>
    <row r="573" spans="1:14" s="81" customFormat="1" x14ac:dyDescent="0.25">
      <c r="A573" s="74" t="s">
        <v>41</v>
      </c>
      <c r="B573" s="74" t="s">
        <v>41</v>
      </c>
      <c r="C573" s="105" t="s">
        <v>706</v>
      </c>
      <c r="D573" s="96" t="s">
        <v>568</v>
      </c>
      <c r="E573" s="97">
        <v>2022</v>
      </c>
      <c r="F573" s="98" t="s">
        <v>61</v>
      </c>
      <c r="G573" s="99" t="s">
        <v>102</v>
      </c>
      <c r="H573" s="100" t="s">
        <v>1536</v>
      </c>
      <c r="I573" s="101" t="s">
        <v>103</v>
      </c>
      <c r="J573" s="102" t="s">
        <v>1302</v>
      </c>
      <c r="K573" s="104" t="s">
        <v>634</v>
      </c>
      <c r="L573" s="104" t="s">
        <v>634</v>
      </c>
      <c r="M573" s="104">
        <v>2218.2600000000002</v>
      </c>
      <c r="N573" s="104">
        <v>4306.2299999999996</v>
      </c>
    </row>
    <row r="574" spans="1:14" s="81" customFormat="1" x14ac:dyDescent="0.25">
      <c r="A574" s="74" t="s">
        <v>41</v>
      </c>
      <c r="B574" s="74" t="s">
        <v>41</v>
      </c>
      <c r="C574" s="105" t="s">
        <v>754</v>
      </c>
      <c r="D574" s="96" t="s">
        <v>755</v>
      </c>
      <c r="E574" s="97">
        <v>2022</v>
      </c>
      <c r="F574" s="98" t="s">
        <v>77</v>
      </c>
      <c r="G574" s="99" t="s">
        <v>403</v>
      </c>
      <c r="H574" s="100" t="s">
        <v>1537</v>
      </c>
      <c r="I574" s="101" t="s">
        <v>701</v>
      </c>
      <c r="J574" s="102" t="s">
        <v>708</v>
      </c>
      <c r="K574" s="104" t="s">
        <v>545</v>
      </c>
      <c r="L574" s="104" t="s">
        <v>545</v>
      </c>
      <c r="M574" s="104">
        <v>1328.3</v>
      </c>
      <c r="N574" s="104">
        <v>3165.25</v>
      </c>
    </row>
    <row r="575" spans="1:14" s="81" customFormat="1" x14ac:dyDescent="0.25">
      <c r="A575" s="74" t="s">
        <v>41</v>
      </c>
      <c r="B575" s="74" t="s">
        <v>41</v>
      </c>
      <c r="C575" s="105" t="s">
        <v>719</v>
      </c>
      <c r="D575" s="96" t="s">
        <v>720</v>
      </c>
      <c r="E575" s="97">
        <v>2022</v>
      </c>
      <c r="F575" s="98" t="s">
        <v>75</v>
      </c>
      <c r="G575" s="99" t="s">
        <v>312</v>
      </c>
      <c r="H575" s="100" t="s">
        <v>1538</v>
      </c>
      <c r="I575" s="101" t="s">
        <v>257</v>
      </c>
      <c r="J575" s="102" t="s">
        <v>700</v>
      </c>
      <c r="K575" s="104" t="s">
        <v>634</v>
      </c>
      <c r="L575" s="104" t="s">
        <v>634</v>
      </c>
      <c r="M575" s="104">
        <v>1608.3</v>
      </c>
      <c r="N575" s="104">
        <v>2883.44</v>
      </c>
    </row>
    <row r="576" spans="1:14" s="81" customFormat="1" x14ac:dyDescent="0.25">
      <c r="A576" s="74" t="s">
        <v>41</v>
      </c>
      <c r="B576" s="74" t="s">
        <v>41</v>
      </c>
      <c r="C576" s="105" t="s">
        <v>3944</v>
      </c>
      <c r="D576" s="96" t="s">
        <v>3945</v>
      </c>
      <c r="E576" s="97">
        <v>2023</v>
      </c>
      <c r="F576" s="98" t="s">
        <v>676</v>
      </c>
      <c r="G576" s="99" t="s">
        <v>280</v>
      </c>
      <c r="H576" s="100" t="s">
        <v>1539</v>
      </c>
      <c r="I576" s="101" t="s">
        <v>281</v>
      </c>
      <c r="J576" s="102" t="s">
        <v>685</v>
      </c>
      <c r="K576" s="104" t="s">
        <v>634</v>
      </c>
      <c r="L576" s="104" t="s">
        <v>634</v>
      </c>
      <c r="M576" s="104">
        <v>1360.07</v>
      </c>
      <c r="N576" s="104">
        <v>3166.66</v>
      </c>
    </row>
    <row r="577" spans="1:14" s="81" customFormat="1" x14ac:dyDescent="0.25">
      <c r="A577" s="74" t="s">
        <v>41</v>
      </c>
      <c r="B577" s="74" t="s">
        <v>41</v>
      </c>
      <c r="C577" s="105" t="s">
        <v>719</v>
      </c>
      <c r="D577" s="96" t="s">
        <v>720</v>
      </c>
      <c r="E577" s="97">
        <v>2022</v>
      </c>
      <c r="F577" s="98" t="s">
        <v>75</v>
      </c>
      <c r="G577" s="99" t="s">
        <v>312</v>
      </c>
      <c r="H577" s="100" t="s">
        <v>1540</v>
      </c>
      <c r="I577" s="101" t="s">
        <v>257</v>
      </c>
      <c r="J577" s="102" t="s">
        <v>652</v>
      </c>
      <c r="K577" s="104" t="s">
        <v>634</v>
      </c>
      <c r="L577" s="104" t="s">
        <v>634</v>
      </c>
      <c r="M577" s="104">
        <v>1608.3</v>
      </c>
      <c r="N577" s="104">
        <v>2883.44</v>
      </c>
    </row>
    <row r="578" spans="1:14" s="81" customFormat="1" x14ac:dyDescent="0.25">
      <c r="A578" s="74" t="s">
        <v>41</v>
      </c>
      <c r="B578" s="74" t="s">
        <v>41</v>
      </c>
      <c r="C578" s="105" t="s">
        <v>691</v>
      </c>
      <c r="D578" s="96" t="s">
        <v>21</v>
      </c>
      <c r="E578" s="97">
        <v>2019</v>
      </c>
      <c r="F578" s="98" t="s">
        <v>75</v>
      </c>
      <c r="G578" s="99" t="s">
        <v>312</v>
      </c>
      <c r="H578" s="100" t="s">
        <v>1541</v>
      </c>
      <c r="I578" s="101" t="s">
        <v>315</v>
      </c>
      <c r="J578" s="102" t="s">
        <v>695</v>
      </c>
      <c r="K578" s="104" t="s">
        <v>634</v>
      </c>
      <c r="L578" s="104" t="s">
        <v>634</v>
      </c>
      <c r="M578" s="104">
        <v>1543.01</v>
      </c>
      <c r="N578" s="104">
        <v>3024.26</v>
      </c>
    </row>
    <row r="579" spans="1:14" s="81" customFormat="1" x14ac:dyDescent="0.25">
      <c r="A579" s="74" t="s">
        <v>41</v>
      </c>
      <c r="B579" s="74" t="s">
        <v>41</v>
      </c>
      <c r="C579" s="105" t="s">
        <v>706</v>
      </c>
      <c r="D579" s="96" t="s">
        <v>568</v>
      </c>
      <c r="E579" s="97">
        <v>2022</v>
      </c>
      <c r="F579" s="98" t="s">
        <v>61</v>
      </c>
      <c r="G579" s="99" t="s">
        <v>102</v>
      </c>
      <c r="H579" s="100" t="s">
        <v>1542</v>
      </c>
      <c r="I579" s="101" t="s">
        <v>103</v>
      </c>
      <c r="J579" s="102" t="s">
        <v>822</v>
      </c>
      <c r="K579" s="104" t="s">
        <v>634</v>
      </c>
      <c r="L579" s="104" t="s">
        <v>634</v>
      </c>
      <c r="M579" s="104">
        <v>2218.2600000000002</v>
      </c>
      <c r="N579" s="104">
        <v>4306.2299999999996</v>
      </c>
    </row>
    <row r="580" spans="1:14" s="81" customFormat="1" x14ac:dyDescent="0.25">
      <c r="A580" s="74" t="s">
        <v>41</v>
      </c>
      <c r="B580" s="74" t="s">
        <v>41</v>
      </c>
      <c r="C580" s="105" t="s">
        <v>754</v>
      </c>
      <c r="D580" s="96" t="s">
        <v>755</v>
      </c>
      <c r="E580" s="97">
        <v>2022</v>
      </c>
      <c r="F580" s="98" t="s">
        <v>77</v>
      </c>
      <c r="G580" s="99" t="s">
        <v>403</v>
      </c>
      <c r="H580" s="100" t="s">
        <v>1543</v>
      </c>
      <c r="I580" s="101" t="s">
        <v>701</v>
      </c>
      <c r="J580" s="102" t="s">
        <v>669</v>
      </c>
      <c r="K580" s="104" t="s">
        <v>545</v>
      </c>
      <c r="L580" s="104" t="s">
        <v>545</v>
      </c>
      <c r="M580" s="104">
        <v>1328.3</v>
      </c>
      <c r="N580" s="104">
        <v>3165.25</v>
      </c>
    </row>
    <row r="581" spans="1:14" s="81" customFormat="1" x14ac:dyDescent="0.25">
      <c r="A581" s="74" t="s">
        <v>41</v>
      </c>
      <c r="B581" s="74" t="s">
        <v>41</v>
      </c>
      <c r="C581" s="105" t="s">
        <v>754</v>
      </c>
      <c r="D581" s="96" t="s">
        <v>755</v>
      </c>
      <c r="E581" s="97">
        <v>2022</v>
      </c>
      <c r="F581" s="98" t="s">
        <v>77</v>
      </c>
      <c r="G581" s="99" t="s">
        <v>403</v>
      </c>
      <c r="H581" s="100" t="s">
        <v>1544</v>
      </c>
      <c r="I581" s="101" t="s">
        <v>505</v>
      </c>
      <c r="J581" s="102" t="s">
        <v>164</v>
      </c>
      <c r="K581" s="104" t="s">
        <v>634</v>
      </c>
      <c r="L581" s="104" t="s">
        <v>634</v>
      </c>
      <c r="M581" s="104">
        <v>3961.97</v>
      </c>
      <c r="N581" s="104">
        <v>8252.8700000000008</v>
      </c>
    </row>
    <row r="582" spans="1:14" s="81" customFormat="1" x14ac:dyDescent="0.25">
      <c r="A582" s="74" t="s">
        <v>41</v>
      </c>
      <c r="B582" s="74" t="s">
        <v>41</v>
      </c>
      <c r="C582" s="105" t="s">
        <v>659</v>
      </c>
      <c r="D582" s="96" t="s">
        <v>4</v>
      </c>
      <c r="E582" s="97">
        <v>2020</v>
      </c>
      <c r="F582" s="98" t="s">
        <v>66</v>
      </c>
      <c r="G582" s="99" t="s">
        <v>186</v>
      </c>
      <c r="H582" s="100" t="s">
        <v>1545</v>
      </c>
      <c r="I582" s="101" t="s">
        <v>179</v>
      </c>
      <c r="J582" s="102" t="s">
        <v>782</v>
      </c>
      <c r="K582" s="104" t="s">
        <v>545</v>
      </c>
      <c r="L582" s="104" t="s">
        <v>545</v>
      </c>
      <c r="M582" s="104">
        <v>1445.71</v>
      </c>
      <c r="N582" s="104">
        <v>3525.9695380000003</v>
      </c>
    </row>
    <row r="583" spans="1:14" s="81" customFormat="1" x14ac:dyDescent="0.25">
      <c r="A583" s="74" t="s">
        <v>41</v>
      </c>
      <c r="B583" s="74" t="s">
        <v>41</v>
      </c>
      <c r="C583" s="105" t="s">
        <v>666</v>
      </c>
      <c r="D583" s="96" t="s">
        <v>9</v>
      </c>
      <c r="E583" s="97">
        <v>2020</v>
      </c>
      <c r="F583" s="98" t="s">
        <v>77</v>
      </c>
      <c r="G583" s="99" t="s">
        <v>403</v>
      </c>
      <c r="H583" s="100" t="s">
        <v>1546</v>
      </c>
      <c r="I583" s="101" t="s">
        <v>91</v>
      </c>
      <c r="J583" s="102" t="s">
        <v>667</v>
      </c>
      <c r="K583" s="104" t="s">
        <v>634</v>
      </c>
      <c r="L583" s="104" t="s">
        <v>634</v>
      </c>
      <c r="M583" s="104">
        <v>1302</v>
      </c>
      <c r="N583" s="104">
        <v>3510.95</v>
      </c>
    </row>
    <row r="584" spans="1:14" s="81" customFormat="1" x14ac:dyDescent="0.25">
      <c r="A584" s="74" t="s">
        <v>41</v>
      </c>
      <c r="B584" s="74" t="s">
        <v>41</v>
      </c>
      <c r="C584" s="105" t="s">
        <v>670</v>
      </c>
      <c r="D584" s="96" t="s">
        <v>12</v>
      </c>
      <c r="E584" s="97">
        <v>2021</v>
      </c>
      <c r="F584" s="98" t="s">
        <v>66</v>
      </c>
      <c r="G584" s="99" t="s">
        <v>186</v>
      </c>
      <c r="H584" s="100" t="s">
        <v>1547</v>
      </c>
      <c r="I584" s="101" t="s">
        <v>256</v>
      </c>
      <c r="J584" s="102" t="s">
        <v>671</v>
      </c>
      <c r="K584" s="104" t="s">
        <v>634</v>
      </c>
      <c r="L584" s="104" t="s">
        <v>634</v>
      </c>
      <c r="M584" s="104">
        <v>2294.09</v>
      </c>
      <c r="N584" s="104">
        <v>2306.63</v>
      </c>
    </row>
    <row r="585" spans="1:14" s="81" customFormat="1" x14ac:dyDescent="0.25">
      <c r="A585" s="74" t="s">
        <v>41</v>
      </c>
      <c r="B585" s="74" t="s">
        <v>41</v>
      </c>
      <c r="C585" s="105" t="s">
        <v>55</v>
      </c>
      <c r="D585" s="96" t="s">
        <v>6</v>
      </c>
      <c r="E585" s="97">
        <v>2018</v>
      </c>
      <c r="F585" s="98" t="s">
        <v>71</v>
      </c>
      <c r="G585" s="99" t="s">
        <v>264</v>
      </c>
      <c r="H585" s="100" t="s">
        <v>1548</v>
      </c>
      <c r="I585" s="101" t="s">
        <v>269</v>
      </c>
      <c r="J585" s="102" t="s">
        <v>678</v>
      </c>
      <c r="K585" s="104" t="s">
        <v>634</v>
      </c>
      <c r="L585" s="104" t="s">
        <v>634</v>
      </c>
      <c r="M585" s="104">
        <v>1727</v>
      </c>
      <c r="N585" s="104">
        <v>3479.61</v>
      </c>
    </row>
    <row r="586" spans="1:14" s="81" customFormat="1" x14ac:dyDescent="0.25">
      <c r="A586" s="74" t="s">
        <v>41</v>
      </c>
      <c r="B586" s="74" t="s">
        <v>41</v>
      </c>
      <c r="C586" s="105" t="s">
        <v>922</v>
      </c>
      <c r="D586" s="96" t="s">
        <v>923</v>
      </c>
      <c r="E586" s="97">
        <v>2023</v>
      </c>
      <c r="F586" s="98" t="s">
        <v>61</v>
      </c>
      <c r="G586" s="99" t="s">
        <v>102</v>
      </c>
      <c r="H586" s="100" t="s">
        <v>1549</v>
      </c>
      <c r="I586" s="101" t="s">
        <v>3890</v>
      </c>
      <c r="J586" s="102" t="s">
        <v>677</v>
      </c>
      <c r="K586" s="104" t="s">
        <v>634</v>
      </c>
      <c r="L586" s="104" t="s">
        <v>634</v>
      </c>
      <c r="M586" s="104">
        <v>1858.89</v>
      </c>
      <c r="N586" s="104">
        <v>3243.81</v>
      </c>
    </row>
    <row r="587" spans="1:14" s="81" customFormat="1" x14ac:dyDescent="0.25">
      <c r="A587" s="74" t="s">
        <v>41</v>
      </c>
      <c r="B587" s="74" t="s">
        <v>41</v>
      </c>
      <c r="C587" s="105" t="s">
        <v>3944</v>
      </c>
      <c r="D587" s="96" t="s">
        <v>3945</v>
      </c>
      <c r="E587" s="97">
        <v>2023</v>
      </c>
      <c r="F587" s="98" t="s">
        <v>676</v>
      </c>
      <c r="G587" s="99" t="s">
        <v>280</v>
      </c>
      <c r="H587" s="100" t="s">
        <v>1550</v>
      </c>
      <c r="I587" s="101" t="s">
        <v>283</v>
      </c>
      <c r="J587" s="102" t="s">
        <v>685</v>
      </c>
      <c r="K587" s="104" t="s">
        <v>634</v>
      </c>
      <c r="L587" s="104" t="s">
        <v>634</v>
      </c>
      <c r="M587" s="104">
        <v>2803.8272000000002</v>
      </c>
      <c r="N587" s="104">
        <v>5890.47</v>
      </c>
    </row>
    <row r="588" spans="1:14" s="81" customFormat="1" x14ac:dyDescent="0.25">
      <c r="A588" s="74" t="s">
        <v>41</v>
      </c>
      <c r="B588" s="74" t="s">
        <v>41</v>
      </c>
      <c r="C588" s="105" t="s">
        <v>680</v>
      </c>
      <c r="D588" s="96" t="s">
        <v>18</v>
      </c>
      <c r="E588" s="97">
        <v>2022</v>
      </c>
      <c r="F588" s="98" t="s">
        <v>64</v>
      </c>
      <c r="G588" s="99" t="s">
        <v>159</v>
      </c>
      <c r="H588" s="100" t="s">
        <v>1551</v>
      </c>
      <c r="I588" s="101" t="s">
        <v>162</v>
      </c>
      <c r="J588" s="102" t="s">
        <v>745</v>
      </c>
      <c r="K588" s="104" t="s">
        <v>634</v>
      </c>
      <c r="L588" s="104" t="s">
        <v>634</v>
      </c>
      <c r="M588" s="104">
        <v>1964.76</v>
      </c>
      <c r="N588" s="104">
        <v>2760.26</v>
      </c>
    </row>
    <row r="589" spans="1:14" s="81" customFormat="1" x14ac:dyDescent="0.25">
      <c r="A589" s="74" t="s">
        <v>41</v>
      </c>
      <c r="B589" s="74" t="s">
        <v>41</v>
      </c>
      <c r="C589" s="105" t="s">
        <v>55</v>
      </c>
      <c r="D589" s="96" t="s">
        <v>6</v>
      </c>
      <c r="E589" s="97">
        <v>2018</v>
      </c>
      <c r="F589" s="98" t="s">
        <v>71</v>
      </c>
      <c r="G589" s="99" t="s">
        <v>264</v>
      </c>
      <c r="H589" s="100" t="s">
        <v>1552</v>
      </c>
      <c r="I589" s="101" t="s">
        <v>271</v>
      </c>
      <c r="J589" s="102" t="s">
        <v>678</v>
      </c>
      <c r="K589" s="104" t="s">
        <v>634</v>
      </c>
      <c r="L589" s="104" t="s">
        <v>634</v>
      </c>
      <c r="M589" s="104">
        <v>2245.1</v>
      </c>
      <c r="N589" s="104">
        <v>4326.8999999999996</v>
      </c>
    </row>
    <row r="590" spans="1:14" s="81" customFormat="1" x14ac:dyDescent="0.25">
      <c r="A590" s="74" t="s">
        <v>41</v>
      </c>
      <c r="B590" s="74" t="s">
        <v>41</v>
      </c>
      <c r="C590" s="105" t="s">
        <v>922</v>
      </c>
      <c r="D590" s="96" t="s">
        <v>923</v>
      </c>
      <c r="E590" s="97">
        <v>2023</v>
      </c>
      <c r="F590" s="98" t="s">
        <v>61</v>
      </c>
      <c r="G590" s="99" t="s">
        <v>102</v>
      </c>
      <c r="H590" s="100" t="s">
        <v>1553</v>
      </c>
      <c r="I590" s="101" t="s">
        <v>99</v>
      </c>
      <c r="J590" s="102" t="s">
        <v>688</v>
      </c>
      <c r="K590" s="104" t="s">
        <v>634</v>
      </c>
      <c r="L590" s="104" t="s">
        <v>634</v>
      </c>
      <c r="M590" s="104">
        <v>2657.39</v>
      </c>
      <c r="N590" s="104">
        <v>5718.21</v>
      </c>
    </row>
    <row r="591" spans="1:14" s="81" customFormat="1" x14ac:dyDescent="0.25">
      <c r="A591" s="74" t="s">
        <v>41</v>
      </c>
      <c r="B591" s="74" t="s">
        <v>41</v>
      </c>
      <c r="C591" s="105" t="s">
        <v>51</v>
      </c>
      <c r="D591" s="96" t="s">
        <v>1</v>
      </c>
      <c r="E591" s="97">
        <v>2020</v>
      </c>
      <c r="F591" s="98" t="s">
        <v>67</v>
      </c>
      <c r="G591" s="99" t="s">
        <v>193</v>
      </c>
      <c r="H591" s="100" t="s">
        <v>1554</v>
      </c>
      <c r="I591" s="101" t="s">
        <v>194</v>
      </c>
      <c r="J591" s="102" t="s">
        <v>684</v>
      </c>
      <c r="K591" s="104" t="s">
        <v>545</v>
      </c>
      <c r="L591" s="104" t="s">
        <v>545</v>
      </c>
      <c r="M591" s="104">
        <v>1434.67</v>
      </c>
      <c r="N591" s="104">
        <v>5022.6400000000003</v>
      </c>
    </row>
    <row r="592" spans="1:14" s="81" customFormat="1" x14ac:dyDescent="0.25">
      <c r="A592" s="74" t="s">
        <v>41</v>
      </c>
      <c r="B592" s="74" t="s">
        <v>41</v>
      </c>
      <c r="C592" s="105" t="s">
        <v>656</v>
      </c>
      <c r="D592" s="96" t="s">
        <v>657</v>
      </c>
      <c r="E592" s="97">
        <v>2023</v>
      </c>
      <c r="F592" s="98" t="s">
        <v>61</v>
      </c>
      <c r="G592" s="99" t="s">
        <v>102</v>
      </c>
      <c r="H592" s="100" t="s">
        <v>1555</v>
      </c>
      <c r="I592" s="101" t="s">
        <v>181</v>
      </c>
      <c r="J592" s="102" t="s">
        <v>699</v>
      </c>
      <c r="K592" s="104" t="s">
        <v>634</v>
      </c>
      <c r="L592" s="104" t="s">
        <v>634</v>
      </c>
      <c r="M592" s="104">
        <v>1478.8300000000002</v>
      </c>
      <c r="N592" s="104">
        <v>3418.9749704753049</v>
      </c>
    </row>
    <row r="593" spans="1:14" s="81" customFormat="1" x14ac:dyDescent="0.25">
      <c r="A593" s="74" t="s">
        <v>41</v>
      </c>
      <c r="B593" s="74" t="s">
        <v>41</v>
      </c>
      <c r="C593" s="105" t="s">
        <v>659</v>
      </c>
      <c r="D593" s="96" t="s">
        <v>4</v>
      </c>
      <c r="E593" s="97">
        <v>2020</v>
      </c>
      <c r="F593" s="98" t="s">
        <v>66</v>
      </c>
      <c r="G593" s="99" t="s">
        <v>186</v>
      </c>
      <c r="H593" s="100" t="s">
        <v>1557</v>
      </c>
      <c r="I593" s="101" t="s">
        <v>179</v>
      </c>
      <c r="J593" s="102" t="s">
        <v>823</v>
      </c>
      <c r="K593" s="104" t="s">
        <v>634</v>
      </c>
      <c r="L593" s="104" t="s">
        <v>634</v>
      </c>
      <c r="M593" s="104">
        <v>1726.79</v>
      </c>
      <c r="N593" s="104">
        <v>4219.0281059999998</v>
      </c>
    </row>
    <row r="594" spans="1:14" s="81" customFormat="1" x14ac:dyDescent="0.25">
      <c r="A594" s="74" t="s">
        <v>41</v>
      </c>
      <c r="B594" s="74" t="s">
        <v>41</v>
      </c>
      <c r="C594" s="105" t="s">
        <v>719</v>
      </c>
      <c r="D594" s="96" t="s">
        <v>720</v>
      </c>
      <c r="E594" s="97">
        <v>2022</v>
      </c>
      <c r="F594" s="98" t="s">
        <v>75</v>
      </c>
      <c r="G594" s="99" t="s">
        <v>312</v>
      </c>
      <c r="H594" s="100" t="s">
        <v>1558</v>
      </c>
      <c r="I594" s="101" t="s">
        <v>257</v>
      </c>
      <c r="J594" s="102" t="s">
        <v>753</v>
      </c>
      <c r="K594" s="104" t="s">
        <v>634</v>
      </c>
      <c r="L594" s="104" t="s">
        <v>634</v>
      </c>
      <c r="M594" s="104">
        <v>1608.3</v>
      </c>
      <c r="N594" s="104">
        <v>2883.44</v>
      </c>
    </row>
    <row r="595" spans="1:14" s="81" customFormat="1" x14ac:dyDescent="0.25">
      <c r="A595" s="74" t="s">
        <v>41</v>
      </c>
      <c r="B595" s="74" t="s">
        <v>41</v>
      </c>
      <c r="C595" s="105" t="s">
        <v>922</v>
      </c>
      <c r="D595" s="96" t="s">
        <v>923</v>
      </c>
      <c r="E595" s="97">
        <v>2023</v>
      </c>
      <c r="F595" s="98" t="s">
        <v>61</v>
      </c>
      <c r="G595" s="99" t="s">
        <v>102</v>
      </c>
      <c r="H595" s="100" t="s">
        <v>1559</v>
      </c>
      <c r="I595" s="101" t="s">
        <v>99</v>
      </c>
      <c r="J595" s="102" t="s">
        <v>689</v>
      </c>
      <c r="K595" s="104" t="s">
        <v>634</v>
      </c>
      <c r="L595" s="104" t="s">
        <v>634</v>
      </c>
      <c r="M595" s="104">
        <v>2763.62</v>
      </c>
      <c r="N595" s="104">
        <v>5035.1899999999996</v>
      </c>
    </row>
    <row r="596" spans="1:14" s="81" customFormat="1" x14ac:dyDescent="0.25">
      <c r="A596" s="74" t="s">
        <v>41</v>
      </c>
      <c r="B596" s="74" t="s">
        <v>41</v>
      </c>
      <c r="C596" s="105" t="s">
        <v>55</v>
      </c>
      <c r="D596" s="96" t="s">
        <v>6</v>
      </c>
      <c r="E596" s="97">
        <v>2018</v>
      </c>
      <c r="F596" s="98" t="s">
        <v>71</v>
      </c>
      <c r="G596" s="99" t="s">
        <v>264</v>
      </c>
      <c r="H596" s="100" t="s">
        <v>1560</v>
      </c>
      <c r="I596" s="101" t="s">
        <v>271</v>
      </c>
      <c r="J596" s="102" t="s">
        <v>736</v>
      </c>
      <c r="K596" s="104" t="s">
        <v>634</v>
      </c>
      <c r="L596" s="104" t="s">
        <v>634</v>
      </c>
      <c r="M596" s="104">
        <v>2245.1</v>
      </c>
      <c r="N596" s="104">
        <v>4326.8999999999996</v>
      </c>
    </row>
    <row r="597" spans="1:14" s="81" customFormat="1" x14ac:dyDescent="0.25">
      <c r="A597" s="74" t="s">
        <v>41</v>
      </c>
      <c r="B597" s="74" t="s">
        <v>41</v>
      </c>
      <c r="C597" s="105" t="s">
        <v>922</v>
      </c>
      <c r="D597" s="96" t="s">
        <v>923</v>
      </c>
      <c r="E597" s="97">
        <v>2023</v>
      </c>
      <c r="F597" s="98" t="s">
        <v>61</v>
      </c>
      <c r="G597" s="99" t="s">
        <v>102</v>
      </c>
      <c r="H597" s="100" t="s">
        <v>1561</v>
      </c>
      <c r="I597" s="101" t="s">
        <v>3890</v>
      </c>
      <c r="J597" s="102" t="s">
        <v>807</v>
      </c>
      <c r="K597" s="104" t="s">
        <v>634</v>
      </c>
      <c r="L597" s="104" t="s">
        <v>634</v>
      </c>
      <c r="M597" s="104">
        <v>1858.89</v>
      </c>
      <c r="N597" s="104">
        <v>3243.81</v>
      </c>
    </row>
    <row r="598" spans="1:14" s="81" customFormat="1" x14ac:dyDescent="0.25">
      <c r="A598" s="74" t="s">
        <v>41</v>
      </c>
      <c r="B598" s="74" t="s">
        <v>41</v>
      </c>
      <c r="C598" s="105" t="s">
        <v>668</v>
      </c>
      <c r="D598" s="96" t="s">
        <v>10</v>
      </c>
      <c r="E598" s="97">
        <v>2019</v>
      </c>
      <c r="F598" s="98" t="s">
        <v>76</v>
      </c>
      <c r="G598" s="99" t="s">
        <v>328</v>
      </c>
      <c r="H598" s="100" t="s">
        <v>1562</v>
      </c>
      <c r="I598" s="101" t="s">
        <v>179</v>
      </c>
      <c r="J598" s="102" t="s">
        <v>363</v>
      </c>
      <c r="K598" s="104" t="s">
        <v>634</v>
      </c>
      <c r="L598" s="104" t="s">
        <v>634</v>
      </c>
      <c r="M598" s="104">
        <v>1122.2</v>
      </c>
      <c r="N598" s="104">
        <v>3112.55</v>
      </c>
    </row>
    <row r="599" spans="1:14" s="81" customFormat="1" x14ac:dyDescent="0.25">
      <c r="A599" s="74" t="s">
        <v>41</v>
      </c>
      <c r="B599" s="74" t="s">
        <v>41</v>
      </c>
      <c r="C599" s="105" t="s">
        <v>1013</v>
      </c>
      <c r="D599" s="96" t="s">
        <v>1014</v>
      </c>
      <c r="E599" s="97">
        <v>2023</v>
      </c>
      <c r="F599" s="98" t="s">
        <v>64</v>
      </c>
      <c r="G599" s="99" t="s">
        <v>159</v>
      </c>
      <c r="H599" s="100" t="s">
        <v>1563</v>
      </c>
      <c r="I599" s="101" t="s">
        <v>93</v>
      </c>
      <c r="J599" s="102" t="s">
        <v>166</v>
      </c>
      <c r="K599" s="104" t="s">
        <v>634</v>
      </c>
      <c r="L599" s="104" t="s">
        <v>634</v>
      </c>
      <c r="M599" s="104">
        <v>2315.0500000000002</v>
      </c>
      <c r="N599" s="104">
        <v>5306.7800000000007</v>
      </c>
    </row>
    <row r="600" spans="1:14" s="81" customFormat="1" x14ac:dyDescent="0.25">
      <c r="A600" s="74" t="s">
        <v>41</v>
      </c>
      <c r="B600" s="74" t="s">
        <v>41</v>
      </c>
      <c r="C600" s="105" t="s">
        <v>751</v>
      </c>
      <c r="D600" s="96" t="s">
        <v>27</v>
      </c>
      <c r="E600" s="97">
        <v>2018</v>
      </c>
      <c r="F600" s="98" t="s">
        <v>72</v>
      </c>
      <c r="G600" s="99" t="s">
        <v>275</v>
      </c>
      <c r="H600" s="100" t="s">
        <v>1564</v>
      </c>
      <c r="I600" s="101" t="s">
        <v>277</v>
      </c>
      <c r="J600" s="102" t="s">
        <v>114</v>
      </c>
      <c r="K600" s="104" t="s">
        <v>634</v>
      </c>
      <c r="L600" s="104" t="s">
        <v>634</v>
      </c>
      <c r="M600" s="104">
        <v>1523.3</v>
      </c>
      <c r="N600" s="104">
        <v>3458.29</v>
      </c>
    </row>
    <row r="601" spans="1:14" s="81" customFormat="1" x14ac:dyDescent="0.25">
      <c r="A601" s="74" t="s">
        <v>41</v>
      </c>
      <c r="B601" s="74" t="s">
        <v>41</v>
      </c>
      <c r="C601" s="105" t="s">
        <v>1096</v>
      </c>
      <c r="D601" s="96" t="s">
        <v>1097</v>
      </c>
      <c r="E601" s="97">
        <v>2023</v>
      </c>
      <c r="F601" s="98" t="s">
        <v>66</v>
      </c>
      <c r="G601" s="99" t="s">
        <v>186</v>
      </c>
      <c r="H601" s="100" t="s">
        <v>1565</v>
      </c>
      <c r="I601" s="101" t="s">
        <v>99</v>
      </c>
      <c r="J601" s="102" t="s">
        <v>816</v>
      </c>
      <c r="K601" s="104" t="s">
        <v>634</v>
      </c>
      <c r="L601" s="104" t="s">
        <v>634</v>
      </c>
      <c r="M601" s="104">
        <v>2199.12</v>
      </c>
      <c r="N601" s="104">
        <v>2415.1999999999998</v>
      </c>
    </row>
    <row r="602" spans="1:14" s="81" customFormat="1" x14ac:dyDescent="0.25">
      <c r="A602" s="74" t="s">
        <v>41</v>
      </c>
      <c r="B602" s="74" t="s">
        <v>41</v>
      </c>
      <c r="C602" s="105" t="s">
        <v>666</v>
      </c>
      <c r="D602" s="96" t="s">
        <v>9</v>
      </c>
      <c r="E602" s="97">
        <v>2020</v>
      </c>
      <c r="F602" s="98" t="s">
        <v>77</v>
      </c>
      <c r="G602" s="99" t="s">
        <v>403</v>
      </c>
      <c r="H602" s="100" t="s">
        <v>1566</v>
      </c>
      <c r="I602" s="101" t="s">
        <v>91</v>
      </c>
      <c r="J602" s="102" t="s">
        <v>667</v>
      </c>
      <c r="K602" s="104" t="s">
        <v>545</v>
      </c>
      <c r="L602" s="104" t="s">
        <v>545</v>
      </c>
      <c r="M602" s="104">
        <v>1302</v>
      </c>
      <c r="N602" s="104">
        <v>3510.95</v>
      </c>
    </row>
    <row r="603" spans="1:14" s="81" customFormat="1" x14ac:dyDescent="0.25">
      <c r="A603" s="74" t="s">
        <v>41</v>
      </c>
      <c r="B603" s="74" t="s">
        <v>41</v>
      </c>
      <c r="C603" s="105" t="s">
        <v>706</v>
      </c>
      <c r="D603" s="96" t="s">
        <v>568</v>
      </c>
      <c r="E603" s="97">
        <v>2022</v>
      </c>
      <c r="F603" s="98" t="s">
        <v>61</v>
      </c>
      <c r="G603" s="99" t="s">
        <v>102</v>
      </c>
      <c r="H603" s="100" t="s">
        <v>1567</v>
      </c>
      <c r="I603" s="101" t="s">
        <v>103</v>
      </c>
      <c r="J603" s="102" t="s">
        <v>798</v>
      </c>
      <c r="K603" s="104" t="s">
        <v>634</v>
      </c>
      <c r="L603" s="104" t="s">
        <v>634</v>
      </c>
      <c r="M603" s="104">
        <v>2218.2600000000002</v>
      </c>
      <c r="N603" s="104">
        <v>4306.2299999999996</v>
      </c>
    </row>
    <row r="604" spans="1:14" s="81" customFormat="1" x14ac:dyDescent="0.25">
      <c r="A604" s="74" t="s">
        <v>41</v>
      </c>
      <c r="B604" s="74" t="s">
        <v>41</v>
      </c>
      <c r="C604" s="105" t="s">
        <v>706</v>
      </c>
      <c r="D604" s="96" t="s">
        <v>568</v>
      </c>
      <c r="E604" s="97">
        <v>2022</v>
      </c>
      <c r="F604" s="98" t="s">
        <v>61</v>
      </c>
      <c r="G604" s="99" t="s">
        <v>102</v>
      </c>
      <c r="H604" s="100" t="s">
        <v>3932</v>
      </c>
      <c r="I604" s="101" t="s">
        <v>103</v>
      </c>
      <c r="J604" s="102" t="s">
        <v>851</v>
      </c>
      <c r="K604" s="104" t="s">
        <v>634</v>
      </c>
      <c r="L604" s="104" t="s">
        <v>634</v>
      </c>
      <c r="M604" s="104">
        <v>2218.2600000000002</v>
      </c>
      <c r="N604" s="104">
        <v>4306.2299999999996</v>
      </c>
    </row>
    <row r="605" spans="1:14" s="81" customFormat="1" x14ac:dyDescent="0.25">
      <c r="A605" s="74" t="s">
        <v>41</v>
      </c>
      <c r="B605" s="74" t="s">
        <v>41</v>
      </c>
      <c r="C605" s="105" t="s">
        <v>55</v>
      </c>
      <c r="D605" s="96" t="s">
        <v>6</v>
      </c>
      <c r="E605" s="97">
        <v>2018</v>
      </c>
      <c r="F605" s="98" t="s">
        <v>71</v>
      </c>
      <c r="G605" s="99" t="s">
        <v>264</v>
      </c>
      <c r="H605" s="100" t="s">
        <v>1568</v>
      </c>
      <c r="I605" s="101" t="s">
        <v>269</v>
      </c>
      <c r="J605" s="102" t="s">
        <v>686</v>
      </c>
      <c r="K605" s="104" t="s">
        <v>634</v>
      </c>
      <c r="L605" s="104" t="s">
        <v>634</v>
      </c>
      <c r="M605" s="104">
        <v>1727</v>
      </c>
      <c r="N605" s="104">
        <v>3479.61</v>
      </c>
    </row>
    <row r="606" spans="1:14" s="81" customFormat="1" x14ac:dyDescent="0.25">
      <c r="A606" s="74" t="s">
        <v>41</v>
      </c>
      <c r="B606" s="74" t="s">
        <v>41</v>
      </c>
      <c r="C606" s="105" t="s">
        <v>1105</v>
      </c>
      <c r="D606" s="96" t="s">
        <v>1106</v>
      </c>
      <c r="E606" s="97">
        <v>2022</v>
      </c>
      <c r="F606" s="98" t="s">
        <v>1107</v>
      </c>
      <c r="G606" s="99" t="s">
        <v>1108</v>
      </c>
      <c r="H606" s="100" t="s">
        <v>1569</v>
      </c>
      <c r="I606" s="101" t="s">
        <v>1110</v>
      </c>
      <c r="J606" s="102" t="s">
        <v>875</v>
      </c>
      <c r="K606" s="104" t="s">
        <v>634</v>
      </c>
      <c r="L606" s="104" t="s">
        <v>634</v>
      </c>
      <c r="M606" s="104">
        <v>2244.38</v>
      </c>
      <c r="N606" s="104">
        <v>4552.18</v>
      </c>
    </row>
    <row r="607" spans="1:14" s="81" customFormat="1" x14ac:dyDescent="0.25">
      <c r="A607" s="74" t="s">
        <v>41</v>
      </c>
      <c r="B607" s="74" t="s">
        <v>41</v>
      </c>
      <c r="C607" s="105" t="s">
        <v>719</v>
      </c>
      <c r="D607" s="96" t="s">
        <v>720</v>
      </c>
      <c r="E607" s="97">
        <v>2022</v>
      </c>
      <c r="F607" s="98" t="s">
        <v>75</v>
      </c>
      <c r="G607" s="99" t="s">
        <v>312</v>
      </c>
      <c r="H607" s="100" t="s">
        <v>1570</v>
      </c>
      <c r="I607" s="101" t="s">
        <v>257</v>
      </c>
      <c r="J607" s="102" t="s">
        <v>712</v>
      </c>
      <c r="K607" s="104" t="s">
        <v>634</v>
      </c>
      <c r="L607" s="104" t="s">
        <v>634</v>
      </c>
      <c r="M607" s="104">
        <v>1608.3</v>
      </c>
      <c r="N607" s="104">
        <v>2883.44</v>
      </c>
    </row>
    <row r="608" spans="1:14" s="81" customFormat="1" x14ac:dyDescent="0.25">
      <c r="A608" s="74" t="s">
        <v>41</v>
      </c>
      <c r="B608" s="74" t="s">
        <v>41</v>
      </c>
      <c r="C608" s="105" t="s">
        <v>980</v>
      </c>
      <c r="D608" s="96" t="s">
        <v>981</v>
      </c>
      <c r="E608" s="97">
        <v>2022</v>
      </c>
      <c r="F608" s="98" t="s">
        <v>982</v>
      </c>
      <c r="G608" s="99" t="s">
        <v>983</v>
      </c>
      <c r="H608" s="100" t="s">
        <v>1571</v>
      </c>
      <c r="I608" s="101" t="s">
        <v>108</v>
      </c>
      <c r="J608" s="102" t="s">
        <v>715</v>
      </c>
      <c r="K608" s="104" t="s">
        <v>545</v>
      </c>
      <c r="L608" s="104" t="s">
        <v>545</v>
      </c>
      <c r="M608" s="104">
        <v>1424.79</v>
      </c>
      <c r="N608" s="104">
        <v>5038.51</v>
      </c>
    </row>
    <row r="609" spans="1:14" s="81" customFormat="1" x14ac:dyDescent="0.25">
      <c r="A609" s="74" t="s">
        <v>41</v>
      </c>
      <c r="B609" s="74" t="s">
        <v>41</v>
      </c>
      <c r="C609" s="105" t="s">
        <v>706</v>
      </c>
      <c r="D609" s="96" t="s">
        <v>568</v>
      </c>
      <c r="E609" s="97">
        <v>2022</v>
      </c>
      <c r="F609" s="98" t="s">
        <v>61</v>
      </c>
      <c r="G609" s="99" t="s">
        <v>102</v>
      </c>
      <c r="H609" s="100" t="s">
        <v>1572</v>
      </c>
      <c r="I609" s="101" t="s">
        <v>311</v>
      </c>
      <c r="J609" s="102" t="s">
        <v>695</v>
      </c>
      <c r="K609" s="104" t="s">
        <v>545</v>
      </c>
      <c r="L609" s="104" t="s">
        <v>545</v>
      </c>
      <c r="M609" s="104">
        <v>1424.79</v>
      </c>
      <c r="N609" s="104">
        <v>2962.87</v>
      </c>
    </row>
    <row r="610" spans="1:14" s="81" customFormat="1" x14ac:dyDescent="0.25">
      <c r="A610" s="74" t="s">
        <v>41</v>
      </c>
      <c r="B610" s="74" t="s">
        <v>41</v>
      </c>
      <c r="C610" s="105" t="s">
        <v>3944</v>
      </c>
      <c r="D610" s="96" t="s">
        <v>3945</v>
      </c>
      <c r="E610" s="97">
        <v>2023</v>
      </c>
      <c r="F610" s="98" t="s">
        <v>676</v>
      </c>
      <c r="G610" s="99" t="s">
        <v>280</v>
      </c>
      <c r="H610" s="100" t="s">
        <v>1573</v>
      </c>
      <c r="I610" s="101" t="s">
        <v>281</v>
      </c>
      <c r="J610" s="102" t="s">
        <v>753</v>
      </c>
      <c r="K610" s="104" t="s">
        <v>634</v>
      </c>
      <c r="L610" s="104" t="s">
        <v>634</v>
      </c>
      <c r="M610" s="104">
        <v>1360.07</v>
      </c>
      <c r="N610" s="104">
        <v>3166.66</v>
      </c>
    </row>
    <row r="611" spans="1:14" s="81" customFormat="1" x14ac:dyDescent="0.25">
      <c r="A611" s="74" t="s">
        <v>41</v>
      </c>
      <c r="B611" s="74" t="s">
        <v>41</v>
      </c>
      <c r="C611" s="105" t="s">
        <v>668</v>
      </c>
      <c r="D611" s="96" t="s">
        <v>10</v>
      </c>
      <c r="E611" s="97">
        <v>2019</v>
      </c>
      <c r="F611" s="98" t="s">
        <v>76</v>
      </c>
      <c r="G611" s="99" t="s">
        <v>328</v>
      </c>
      <c r="H611" s="100" t="s">
        <v>1574</v>
      </c>
      <c r="I611" s="101" t="s">
        <v>179</v>
      </c>
      <c r="J611" s="102" t="s">
        <v>816</v>
      </c>
      <c r="K611" s="104" t="s">
        <v>547</v>
      </c>
      <c r="L611" s="104" t="s">
        <v>547</v>
      </c>
      <c r="M611" s="104">
        <v>1122.2</v>
      </c>
      <c r="N611" s="104">
        <v>3112.55</v>
      </c>
    </row>
    <row r="612" spans="1:14" s="81" customFormat="1" x14ac:dyDescent="0.25">
      <c r="A612" s="74" t="s">
        <v>41</v>
      </c>
      <c r="B612" s="74" t="s">
        <v>41</v>
      </c>
      <c r="C612" s="105" t="s">
        <v>3944</v>
      </c>
      <c r="D612" s="96" t="s">
        <v>3945</v>
      </c>
      <c r="E612" s="97">
        <v>2023</v>
      </c>
      <c r="F612" s="98" t="s">
        <v>676</v>
      </c>
      <c r="G612" s="99" t="s">
        <v>280</v>
      </c>
      <c r="H612" s="100" t="s">
        <v>1575</v>
      </c>
      <c r="I612" s="101" t="s">
        <v>281</v>
      </c>
      <c r="J612" s="102" t="s">
        <v>753</v>
      </c>
      <c r="K612" s="104" t="s">
        <v>634</v>
      </c>
      <c r="L612" s="104" t="s">
        <v>634</v>
      </c>
      <c r="M612" s="104">
        <v>1360.07</v>
      </c>
      <c r="N612" s="104">
        <v>3166.66</v>
      </c>
    </row>
    <row r="613" spans="1:14" s="81" customFormat="1" x14ac:dyDescent="0.25">
      <c r="A613" s="74" t="s">
        <v>41</v>
      </c>
      <c r="B613" s="74" t="s">
        <v>41</v>
      </c>
      <c r="C613" s="105" t="s">
        <v>42</v>
      </c>
      <c r="D613" s="96" t="s">
        <v>3969</v>
      </c>
      <c r="E613" s="97">
        <v>2020</v>
      </c>
      <c r="F613" s="98" t="s">
        <v>59</v>
      </c>
      <c r="G613" s="99" t="s">
        <v>82</v>
      </c>
      <c r="H613" s="100" t="s">
        <v>3895</v>
      </c>
      <c r="I613" s="101" t="s">
        <v>83</v>
      </c>
      <c r="J613" s="102" t="s">
        <v>665</v>
      </c>
      <c r="K613" s="104" t="s">
        <v>634</v>
      </c>
      <c r="L613" s="104" t="s">
        <v>634</v>
      </c>
      <c r="M613" s="104">
        <v>1298</v>
      </c>
      <c r="N613" s="104">
        <v>2245.6999999999998</v>
      </c>
    </row>
    <row r="614" spans="1:14" s="81" customFormat="1" x14ac:dyDescent="0.25">
      <c r="A614" s="74" t="s">
        <v>41</v>
      </c>
      <c r="B614" s="74" t="s">
        <v>41</v>
      </c>
      <c r="C614" s="105" t="s">
        <v>1576</v>
      </c>
      <c r="D614" s="96" t="s">
        <v>1577</v>
      </c>
      <c r="E614" s="97">
        <v>2021</v>
      </c>
      <c r="F614" s="98" t="s">
        <v>1578</v>
      </c>
      <c r="G614" s="99" t="s">
        <v>1579</v>
      </c>
      <c r="H614" s="100" t="s">
        <v>1580</v>
      </c>
      <c r="I614" s="101" t="s">
        <v>179</v>
      </c>
      <c r="J614" s="102" t="s">
        <v>1581</v>
      </c>
      <c r="K614" s="104" t="s">
        <v>545</v>
      </c>
      <c r="L614" s="104" t="s">
        <v>545</v>
      </c>
      <c r="M614" s="104">
        <v>1302</v>
      </c>
      <c r="N614" s="104">
        <v>2442.8200000000002</v>
      </c>
    </row>
    <row r="615" spans="1:14" s="81" customFormat="1" x14ac:dyDescent="0.25">
      <c r="A615" s="74" t="s">
        <v>41</v>
      </c>
      <c r="B615" s="74" t="s">
        <v>41</v>
      </c>
      <c r="C615" s="105" t="s">
        <v>3944</v>
      </c>
      <c r="D615" s="96" t="s">
        <v>3945</v>
      </c>
      <c r="E615" s="97">
        <v>2023</v>
      </c>
      <c r="F615" s="98" t="s">
        <v>676</v>
      </c>
      <c r="G615" s="99" t="s">
        <v>280</v>
      </c>
      <c r="H615" s="100" t="s">
        <v>1582</v>
      </c>
      <c r="I615" s="101" t="s">
        <v>281</v>
      </c>
      <c r="J615" s="102" t="s">
        <v>733</v>
      </c>
      <c r="K615" s="104" t="s">
        <v>634</v>
      </c>
      <c r="L615" s="104" t="s">
        <v>634</v>
      </c>
      <c r="M615" s="104">
        <v>1360.07</v>
      </c>
      <c r="N615" s="104">
        <v>3166.66</v>
      </c>
    </row>
    <row r="616" spans="1:14" s="81" customFormat="1" x14ac:dyDescent="0.25">
      <c r="A616" s="74" t="s">
        <v>41</v>
      </c>
      <c r="B616" s="74" t="s">
        <v>41</v>
      </c>
      <c r="C616" s="105" t="s">
        <v>51</v>
      </c>
      <c r="D616" s="96" t="s">
        <v>1</v>
      </c>
      <c r="E616" s="97">
        <v>2020</v>
      </c>
      <c r="F616" s="98" t="s">
        <v>67</v>
      </c>
      <c r="G616" s="99" t="s">
        <v>193</v>
      </c>
      <c r="H616" s="100" t="s">
        <v>1583</v>
      </c>
      <c r="I616" s="101" t="s">
        <v>194</v>
      </c>
      <c r="J616" s="102" t="s">
        <v>616</v>
      </c>
      <c r="K616" s="104" t="s">
        <v>545</v>
      </c>
      <c r="L616" s="104" t="s">
        <v>545</v>
      </c>
      <c r="M616" s="104">
        <v>1434.67</v>
      </c>
      <c r="N616" s="104">
        <v>5022.6400000000003</v>
      </c>
    </row>
    <row r="617" spans="1:14" s="81" customFormat="1" x14ac:dyDescent="0.25">
      <c r="A617" s="74" t="s">
        <v>41</v>
      </c>
      <c r="B617" s="74" t="s">
        <v>41</v>
      </c>
      <c r="C617" s="105" t="s">
        <v>51</v>
      </c>
      <c r="D617" s="96" t="s">
        <v>1</v>
      </c>
      <c r="E617" s="97">
        <v>2020</v>
      </c>
      <c r="F617" s="98" t="s">
        <v>67</v>
      </c>
      <c r="G617" s="99" t="s">
        <v>193</v>
      </c>
      <c r="H617" s="100" t="s">
        <v>1584</v>
      </c>
      <c r="I617" s="101" t="s">
        <v>194</v>
      </c>
      <c r="J617" s="102" t="s">
        <v>695</v>
      </c>
      <c r="K617" s="104" t="s">
        <v>545</v>
      </c>
      <c r="L617" s="104" t="s">
        <v>545</v>
      </c>
      <c r="M617" s="104">
        <v>1434.67</v>
      </c>
      <c r="N617" s="104">
        <v>5022.6400000000003</v>
      </c>
    </row>
    <row r="618" spans="1:14" s="81" customFormat="1" x14ac:dyDescent="0.25">
      <c r="A618" s="74" t="s">
        <v>41</v>
      </c>
      <c r="B618" s="74" t="s">
        <v>41</v>
      </c>
      <c r="C618" s="105" t="s">
        <v>781</v>
      </c>
      <c r="D618" s="96" t="s">
        <v>32</v>
      </c>
      <c r="E618" s="97">
        <v>2018</v>
      </c>
      <c r="F618" s="98" t="s">
        <v>60</v>
      </c>
      <c r="G618" s="99" t="s">
        <v>90</v>
      </c>
      <c r="H618" s="100" t="s">
        <v>1585</v>
      </c>
      <c r="I618" s="101" t="s">
        <v>97</v>
      </c>
      <c r="J618" s="102" t="s">
        <v>695</v>
      </c>
      <c r="K618" s="104" t="s">
        <v>634</v>
      </c>
      <c r="L618" s="104" t="s">
        <v>634</v>
      </c>
      <c r="M618" s="104">
        <v>4681.4799999999996</v>
      </c>
      <c r="N618" s="104">
        <v>9207.34</v>
      </c>
    </row>
    <row r="619" spans="1:14" s="81" customFormat="1" x14ac:dyDescent="0.25">
      <c r="A619" s="74" t="s">
        <v>41</v>
      </c>
      <c r="B619" s="74" t="s">
        <v>41</v>
      </c>
      <c r="C619" s="105" t="s">
        <v>659</v>
      </c>
      <c r="D619" s="96" t="s">
        <v>4</v>
      </c>
      <c r="E619" s="97">
        <v>2020</v>
      </c>
      <c r="F619" s="98" t="s">
        <v>66</v>
      </c>
      <c r="G619" s="99" t="s">
        <v>186</v>
      </c>
      <c r="H619" s="100" t="s">
        <v>1586</v>
      </c>
      <c r="I619" s="101" t="s">
        <v>179</v>
      </c>
      <c r="J619" s="102" t="s">
        <v>437</v>
      </c>
      <c r="K619" s="104" t="s">
        <v>545</v>
      </c>
      <c r="L619" s="104" t="s">
        <v>545</v>
      </c>
      <c r="M619" s="104">
        <v>1445.71</v>
      </c>
      <c r="N619" s="104">
        <v>3525.9695380000003</v>
      </c>
    </row>
    <row r="620" spans="1:14" s="81" customFormat="1" x14ac:dyDescent="0.25">
      <c r="A620" s="74" t="s">
        <v>41</v>
      </c>
      <c r="B620" s="74" t="s">
        <v>41</v>
      </c>
      <c r="C620" s="105" t="s">
        <v>922</v>
      </c>
      <c r="D620" s="96" t="s">
        <v>923</v>
      </c>
      <c r="E620" s="97">
        <v>2023</v>
      </c>
      <c r="F620" s="98" t="s">
        <v>61</v>
      </c>
      <c r="G620" s="99" t="s">
        <v>102</v>
      </c>
      <c r="H620" s="100" t="s">
        <v>1587</v>
      </c>
      <c r="I620" s="101" t="s">
        <v>99</v>
      </c>
      <c r="J620" s="102" t="s">
        <v>787</v>
      </c>
      <c r="K620" s="104" t="s">
        <v>634</v>
      </c>
      <c r="L620" s="104" t="s">
        <v>634</v>
      </c>
      <c r="M620" s="104">
        <v>2763.62</v>
      </c>
      <c r="N620" s="104">
        <v>5035.1899999999996</v>
      </c>
    </row>
    <row r="621" spans="1:14" s="81" customFormat="1" x14ac:dyDescent="0.25">
      <c r="A621" s="74" t="s">
        <v>41</v>
      </c>
      <c r="B621" s="74" t="s">
        <v>41</v>
      </c>
      <c r="C621" s="105" t="s">
        <v>656</v>
      </c>
      <c r="D621" s="96" t="s">
        <v>657</v>
      </c>
      <c r="E621" s="97">
        <v>2023</v>
      </c>
      <c r="F621" s="98" t="s">
        <v>61</v>
      </c>
      <c r="G621" s="99" t="s">
        <v>102</v>
      </c>
      <c r="H621" s="100" t="s">
        <v>1588</v>
      </c>
      <c r="I621" s="101" t="s">
        <v>99</v>
      </c>
      <c r="J621" s="102" t="s">
        <v>699</v>
      </c>
      <c r="K621" s="104" t="s">
        <v>634</v>
      </c>
      <c r="L621" s="104" t="s">
        <v>634</v>
      </c>
      <c r="M621" s="104">
        <v>2026.8000000000002</v>
      </c>
      <c r="N621" s="104">
        <v>4395.5892261097952</v>
      </c>
    </row>
    <row r="622" spans="1:14" s="81" customFormat="1" x14ac:dyDescent="0.25">
      <c r="A622" s="74" t="s">
        <v>41</v>
      </c>
      <c r="B622" s="74" t="s">
        <v>41</v>
      </c>
      <c r="C622" s="105" t="s">
        <v>55</v>
      </c>
      <c r="D622" s="96" t="s">
        <v>6</v>
      </c>
      <c r="E622" s="97">
        <v>2018</v>
      </c>
      <c r="F622" s="98" t="s">
        <v>71</v>
      </c>
      <c r="G622" s="99" t="s">
        <v>264</v>
      </c>
      <c r="H622" s="100" t="s">
        <v>1589</v>
      </c>
      <c r="I622" s="101" t="s">
        <v>99</v>
      </c>
      <c r="J622" s="102" t="s">
        <v>686</v>
      </c>
      <c r="K622" s="104" t="s">
        <v>634</v>
      </c>
      <c r="L622" s="104" t="s">
        <v>634</v>
      </c>
      <c r="M622" s="104">
        <v>1727</v>
      </c>
      <c r="N622" s="104">
        <v>3452.47</v>
      </c>
    </row>
    <row r="623" spans="1:14" s="81" customFormat="1" x14ac:dyDescent="0.25">
      <c r="A623" s="74" t="s">
        <v>41</v>
      </c>
      <c r="B623" s="74" t="s">
        <v>41</v>
      </c>
      <c r="C623" s="105" t="s">
        <v>3944</v>
      </c>
      <c r="D623" s="96" t="s">
        <v>3945</v>
      </c>
      <c r="E623" s="97">
        <v>2023</v>
      </c>
      <c r="F623" s="98" t="s">
        <v>676</v>
      </c>
      <c r="G623" s="99" t="s">
        <v>280</v>
      </c>
      <c r="H623" s="100" t="s">
        <v>1590</v>
      </c>
      <c r="I623" s="101" t="s">
        <v>281</v>
      </c>
      <c r="J623" s="102" t="s">
        <v>685</v>
      </c>
      <c r="K623" s="104" t="s">
        <v>634</v>
      </c>
      <c r="L623" s="104" t="s">
        <v>634</v>
      </c>
      <c r="M623" s="104">
        <v>1360.07</v>
      </c>
      <c r="N623" s="104">
        <v>3166.66</v>
      </c>
    </row>
    <row r="624" spans="1:14" s="81" customFormat="1" x14ac:dyDescent="0.25">
      <c r="A624" s="74" t="s">
        <v>41</v>
      </c>
      <c r="B624" s="74" t="s">
        <v>41</v>
      </c>
      <c r="C624" s="105" t="s">
        <v>666</v>
      </c>
      <c r="D624" s="96" t="s">
        <v>9</v>
      </c>
      <c r="E624" s="97">
        <v>2020</v>
      </c>
      <c r="F624" s="98" t="s">
        <v>77</v>
      </c>
      <c r="G624" s="99" t="s">
        <v>403</v>
      </c>
      <c r="H624" s="100" t="s">
        <v>1591</v>
      </c>
      <c r="I624" s="101" t="s">
        <v>86</v>
      </c>
      <c r="J624" s="102" t="s">
        <v>667</v>
      </c>
      <c r="K624" s="104" t="s">
        <v>545</v>
      </c>
      <c r="L624" s="104" t="s">
        <v>545</v>
      </c>
      <c r="M624" s="104">
        <v>2477.4</v>
      </c>
      <c r="N624" s="104">
        <v>5476.86</v>
      </c>
    </row>
    <row r="625" spans="1:14" s="81" customFormat="1" x14ac:dyDescent="0.25">
      <c r="A625" s="74" t="s">
        <v>41</v>
      </c>
      <c r="B625" s="74" t="s">
        <v>41</v>
      </c>
      <c r="C625" s="105" t="s">
        <v>659</v>
      </c>
      <c r="D625" s="96" t="s">
        <v>4</v>
      </c>
      <c r="E625" s="97">
        <v>2020</v>
      </c>
      <c r="F625" s="98" t="s">
        <v>66</v>
      </c>
      <c r="G625" s="99" t="s">
        <v>186</v>
      </c>
      <c r="H625" s="100" t="s">
        <v>1592</v>
      </c>
      <c r="I625" s="101" t="s">
        <v>179</v>
      </c>
      <c r="J625" s="102" t="s">
        <v>694</v>
      </c>
      <c r="K625" s="104" t="s">
        <v>545</v>
      </c>
      <c r="L625" s="104" t="s">
        <v>545</v>
      </c>
      <c r="M625" s="104">
        <v>1726.79</v>
      </c>
      <c r="N625" s="104">
        <v>4094.9080080000003</v>
      </c>
    </row>
    <row r="626" spans="1:14" s="81" customFormat="1" x14ac:dyDescent="0.25">
      <c r="A626" s="74" t="s">
        <v>41</v>
      </c>
      <c r="B626" s="74" t="s">
        <v>41</v>
      </c>
      <c r="C626" s="105" t="s">
        <v>922</v>
      </c>
      <c r="D626" s="96" t="s">
        <v>923</v>
      </c>
      <c r="E626" s="97">
        <v>2023</v>
      </c>
      <c r="F626" s="98" t="s">
        <v>61</v>
      </c>
      <c r="G626" s="99" t="s">
        <v>102</v>
      </c>
      <c r="H626" s="100" t="s">
        <v>1593</v>
      </c>
      <c r="I626" s="101" t="s">
        <v>3946</v>
      </c>
      <c r="J626" s="102" t="s">
        <v>825</v>
      </c>
      <c r="K626" s="104" t="s">
        <v>634</v>
      </c>
      <c r="L626" s="104" t="s">
        <v>634</v>
      </c>
      <c r="M626" s="104">
        <v>2167.73</v>
      </c>
      <c r="N626" s="104">
        <v>5267.61</v>
      </c>
    </row>
    <row r="627" spans="1:14" s="81" customFormat="1" x14ac:dyDescent="0.25">
      <c r="A627" s="74" t="s">
        <v>41</v>
      </c>
      <c r="B627" s="74" t="s">
        <v>41</v>
      </c>
      <c r="C627" s="105" t="s">
        <v>51</v>
      </c>
      <c r="D627" s="96" t="s">
        <v>1</v>
      </c>
      <c r="E627" s="97">
        <v>2020</v>
      </c>
      <c r="F627" s="98" t="s">
        <v>67</v>
      </c>
      <c r="G627" s="99" t="s">
        <v>193</v>
      </c>
      <c r="H627" s="100" t="s">
        <v>1594</v>
      </c>
      <c r="I627" s="101" t="s">
        <v>194</v>
      </c>
      <c r="J627" s="102" t="s">
        <v>231</v>
      </c>
      <c r="K627" s="104" t="s">
        <v>545</v>
      </c>
      <c r="L627" s="104" t="s">
        <v>545</v>
      </c>
      <c r="M627" s="104">
        <v>1434.67</v>
      </c>
      <c r="N627" s="104">
        <v>5022.6400000000003</v>
      </c>
    </row>
    <row r="628" spans="1:14" s="81" customFormat="1" x14ac:dyDescent="0.25">
      <c r="A628" s="74" t="s">
        <v>41</v>
      </c>
      <c r="B628" s="74" t="s">
        <v>41</v>
      </c>
      <c r="C628" s="105" t="s">
        <v>48</v>
      </c>
      <c r="D628" s="96" t="s">
        <v>11</v>
      </c>
      <c r="E628" s="97">
        <v>2018</v>
      </c>
      <c r="F628" s="98" t="s">
        <v>59</v>
      </c>
      <c r="G628" s="99" t="s">
        <v>82</v>
      </c>
      <c r="H628" s="100" t="s">
        <v>1595</v>
      </c>
      <c r="I628" s="101" t="s">
        <v>271</v>
      </c>
      <c r="J628" s="102" t="s">
        <v>667</v>
      </c>
      <c r="K628" s="104" t="s">
        <v>634</v>
      </c>
      <c r="L628" s="104" t="s">
        <v>634</v>
      </c>
      <c r="M628" s="104">
        <v>2245.1</v>
      </c>
      <c r="N628" s="104">
        <v>4326.8999999999996</v>
      </c>
    </row>
    <row r="629" spans="1:14" s="81" customFormat="1" x14ac:dyDescent="0.25">
      <c r="A629" s="74" t="s">
        <v>41</v>
      </c>
      <c r="B629" s="74" t="s">
        <v>41</v>
      </c>
      <c r="C629" s="105" t="s">
        <v>691</v>
      </c>
      <c r="D629" s="96" t="s">
        <v>21</v>
      </c>
      <c r="E629" s="97">
        <v>2019</v>
      </c>
      <c r="F629" s="98" t="s">
        <v>75</v>
      </c>
      <c r="G629" s="99" t="s">
        <v>312</v>
      </c>
      <c r="H629" s="100" t="s">
        <v>1596</v>
      </c>
      <c r="I629" s="101" t="s">
        <v>313</v>
      </c>
      <c r="J629" s="102" t="s">
        <v>695</v>
      </c>
      <c r="K629" s="104" t="s">
        <v>634</v>
      </c>
      <c r="L629" s="104" t="s">
        <v>634</v>
      </c>
      <c r="M629" s="104">
        <v>1236.43</v>
      </c>
      <c r="N629" s="104">
        <v>3029.39</v>
      </c>
    </row>
    <row r="630" spans="1:14" s="81" customFormat="1" x14ac:dyDescent="0.25">
      <c r="A630" s="74" t="s">
        <v>41</v>
      </c>
      <c r="B630" s="74" t="s">
        <v>41</v>
      </c>
      <c r="C630" s="105" t="s">
        <v>51</v>
      </c>
      <c r="D630" s="96" t="s">
        <v>1</v>
      </c>
      <c r="E630" s="97">
        <v>2020</v>
      </c>
      <c r="F630" s="98" t="s">
        <v>67</v>
      </c>
      <c r="G630" s="99" t="s">
        <v>193</v>
      </c>
      <c r="H630" s="100" t="s">
        <v>1597</v>
      </c>
      <c r="I630" s="101" t="s">
        <v>194</v>
      </c>
      <c r="J630" s="102" t="s">
        <v>223</v>
      </c>
      <c r="K630" s="104" t="s">
        <v>545</v>
      </c>
      <c r="L630" s="104" t="s">
        <v>545</v>
      </c>
      <c r="M630" s="104">
        <v>1434.67</v>
      </c>
      <c r="N630" s="104">
        <v>5022.6400000000003</v>
      </c>
    </row>
    <row r="631" spans="1:14" s="81" customFormat="1" x14ac:dyDescent="0.25">
      <c r="A631" s="74" t="s">
        <v>41</v>
      </c>
      <c r="B631" s="74" t="s">
        <v>41</v>
      </c>
      <c r="C631" s="105" t="s">
        <v>659</v>
      </c>
      <c r="D631" s="96" t="s">
        <v>4</v>
      </c>
      <c r="E631" s="97">
        <v>2020</v>
      </c>
      <c r="F631" s="98" t="s">
        <v>66</v>
      </c>
      <c r="G631" s="99" t="s">
        <v>186</v>
      </c>
      <c r="H631" s="100" t="s">
        <v>1598</v>
      </c>
      <c r="I631" s="101" t="s">
        <v>179</v>
      </c>
      <c r="J631" s="102" t="s">
        <v>452</v>
      </c>
      <c r="K631" s="104" t="s">
        <v>545</v>
      </c>
      <c r="L631" s="104" t="s">
        <v>545</v>
      </c>
      <c r="M631" s="104">
        <v>2019.94</v>
      </c>
      <c r="N631" s="104">
        <v>4736.7502409999988</v>
      </c>
    </row>
    <row r="632" spans="1:14" s="81" customFormat="1" x14ac:dyDescent="0.25">
      <c r="A632" s="74" t="s">
        <v>41</v>
      </c>
      <c r="B632" s="74" t="s">
        <v>41</v>
      </c>
      <c r="C632" s="105" t="s">
        <v>943</v>
      </c>
      <c r="D632" s="96" t="s">
        <v>944</v>
      </c>
      <c r="E632" s="97">
        <v>2023</v>
      </c>
      <c r="F632" s="98" t="s">
        <v>66</v>
      </c>
      <c r="G632" s="99" t="s">
        <v>186</v>
      </c>
      <c r="H632" s="100" t="s">
        <v>1599</v>
      </c>
      <c r="I632" s="101" t="s">
        <v>100</v>
      </c>
      <c r="J632" s="102" t="s">
        <v>1600</v>
      </c>
      <c r="K632" s="104" t="s">
        <v>634</v>
      </c>
      <c r="L632" s="104" t="s">
        <v>634</v>
      </c>
      <c r="M632" s="104">
        <v>1735.89</v>
      </c>
      <c r="N632" s="104">
        <v>1945.6</v>
      </c>
    </row>
    <row r="633" spans="1:14" s="81" customFormat="1" x14ac:dyDescent="0.25">
      <c r="A633" s="74" t="s">
        <v>41</v>
      </c>
      <c r="B633" s="74" t="s">
        <v>41</v>
      </c>
      <c r="C633" s="105" t="s">
        <v>719</v>
      </c>
      <c r="D633" s="96" t="s">
        <v>720</v>
      </c>
      <c r="E633" s="97">
        <v>2022</v>
      </c>
      <c r="F633" s="98" t="s">
        <v>75</v>
      </c>
      <c r="G633" s="99" t="s">
        <v>312</v>
      </c>
      <c r="H633" s="100" t="s">
        <v>1601</v>
      </c>
      <c r="I633" s="101" t="s">
        <v>257</v>
      </c>
      <c r="J633" s="102" t="s">
        <v>664</v>
      </c>
      <c r="K633" s="104" t="s">
        <v>634</v>
      </c>
      <c r="L633" s="104" t="s">
        <v>634</v>
      </c>
      <c r="M633" s="104">
        <v>1785.2952</v>
      </c>
      <c r="N633" s="104">
        <v>2188.42</v>
      </c>
    </row>
    <row r="634" spans="1:14" s="81" customFormat="1" x14ac:dyDescent="0.25">
      <c r="A634" s="74" t="s">
        <v>41</v>
      </c>
      <c r="B634" s="74" t="s">
        <v>41</v>
      </c>
      <c r="C634" s="105" t="s">
        <v>980</v>
      </c>
      <c r="D634" s="96" t="s">
        <v>981</v>
      </c>
      <c r="E634" s="97">
        <v>2022</v>
      </c>
      <c r="F634" s="98" t="s">
        <v>982</v>
      </c>
      <c r="G634" s="99" t="s">
        <v>983</v>
      </c>
      <c r="H634" s="100" t="s">
        <v>1602</v>
      </c>
      <c r="I634" s="101" t="s">
        <v>108</v>
      </c>
      <c r="J634" s="102" t="s">
        <v>114</v>
      </c>
      <c r="K634" s="104" t="s">
        <v>545</v>
      </c>
      <c r="L634" s="104" t="s">
        <v>545</v>
      </c>
      <c r="M634" s="104">
        <v>1424.79</v>
      </c>
      <c r="N634" s="104">
        <v>5038.51</v>
      </c>
    </row>
    <row r="635" spans="1:14" s="81" customFormat="1" x14ac:dyDescent="0.25">
      <c r="A635" s="74" t="s">
        <v>41</v>
      </c>
      <c r="B635" s="74" t="s">
        <v>41</v>
      </c>
      <c r="C635" s="105" t="s">
        <v>50</v>
      </c>
      <c r="D635" s="96" t="s">
        <v>14</v>
      </c>
      <c r="E635" s="97">
        <v>2019</v>
      </c>
      <c r="F635" s="98" t="s">
        <v>66</v>
      </c>
      <c r="G635" s="99" t="s">
        <v>186</v>
      </c>
      <c r="H635" s="100" t="s">
        <v>1603</v>
      </c>
      <c r="I635" s="101" t="s">
        <v>86</v>
      </c>
      <c r="J635" s="102" t="s">
        <v>758</v>
      </c>
      <c r="K635" s="104" t="s">
        <v>634</v>
      </c>
      <c r="L635" s="104" t="s">
        <v>634</v>
      </c>
      <c r="M635" s="104">
        <v>2475.15</v>
      </c>
      <c r="N635" s="104">
        <v>2830</v>
      </c>
    </row>
    <row r="636" spans="1:14" s="81" customFormat="1" x14ac:dyDescent="0.25">
      <c r="A636" s="74" t="s">
        <v>41</v>
      </c>
      <c r="B636" s="74" t="s">
        <v>41</v>
      </c>
      <c r="C636" s="105" t="s">
        <v>51</v>
      </c>
      <c r="D636" s="96" t="s">
        <v>1</v>
      </c>
      <c r="E636" s="97">
        <v>2020</v>
      </c>
      <c r="F636" s="98" t="s">
        <v>67</v>
      </c>
      <c r="G636" s="99" t="s">
        <v>193</v>
      </c>
      <c r="H636" s="100" t="s">
        <v>1604</v>
      </c>
      <c r="I636" s="101" t="s">
        <v>194</v>
      </c>
      <c r="J636" s="102" t="s">
        <v>818</v>
      </c>
      <c r="K636" s="104" t="s">
        <v>545</v>
      </c>
      <c r="L636" s="104" t="s">
        <v>545</v>
      </c>
      <c r="M636" s="104">
        <v>1434.67</v>
      </c>
      <c r="N636" s="104">
        <v>5022.6400000000003</v>
      </c>
    </row>
    <row r="637" spans="1:14" s="81" customFormat="1" x14ac:dyDescent="0.25">
      <c r="A637" s="74" t="s">
        <v>41</v>
      </c>
      <c r="B637" s="74" t="s">
        <v>41</v>
      </c>
      <c r="C637" s="105" t="s">
        <v>922</v>
      </c>
      <c r="D637" s="96" t="s">
        <v>923</v>
      </c>
      <c r="E637" s="97">
        <v>2023</v>
      </c>
      <c r="F637" s="98" t="s">
        <v>61</v>
      </c>
      <c r="G637" s="99" t="s">
        <v>102</v>
      </c>
      <c r="H637" s="100" t="s">
        <v>1605</v>
      </c>
      <c r="I637" s="101" t="s">
        <v>173</v>
      </c>
      <c r="J637" s="102" t="s">
        <v>664</v>
      </c>
      <c r="K637" s="104" t="s">
        <v>634</v>
      </c>
      <c r="L637" s="104" t="s">
        <v>634</v>
      </c>
      <c r="M637" s="104">
        <v>1422.19</v>
      </c>
      <c r="N637" s="104">
        <v>2577.8535999999999</v>
      </c>
    </row>
    <row r="638" spans="1:14" s="81" customFormat="1" x14ac:dyDescent="0.25">
      <c r="A638" s="74" t="s">
        <v>41</v>
      </c>
      <c r="B638" s="74" t="s">
        <v>41</v>
      </c>
      <c r="C638" s="105" t="s">
        <v>691</v>
      </c>
      <c r="D638" s="96" t="s">
        <v>21</v>
      </c>
      <c r="E638" s="97">
        <v>2019</v>
      </c>
      <c r="F638" s="98" t="s">
        <v>75</v>
      </c>
      <c r="G638" s="99" t="s">
        <v>312</v>
      </c>
      <c r="H638" s="100" t="s">
        <v>1606</v>
      </c>
      <c r="I638" s="101" t="s">
        <v>313</v>
      </c>
      <c r="J638" s="102" t="s">
        <v>695</v>
      </c>
      <c r="K638" s="104" t="s">
        <v>634</v>
      </c>
      <c r="L638" s="104" t="s">
        <v>634</v>
      </c>
      <c r="M638" s="104">
        <v>1236.43</v>
      </c>
      <c r="N638" s="104">
        <v>3029.39</v>
      </c>
    </row>
    <row r="639" spans="1:14" s="81" customFormat="1" x14ac:dyDescent="0.25">
      <c r="A639" s="74" t="s">
        <v>41</v>
      </c>
      <c r="B639" s="74" t="s">
        <v>41</v>
      </c>
      <c r="C639" s="105" t="s">
        <v>666</v>
      </c>
      <c r="D639" s="96" t="s">
        <v>9</v>
      </c>
      <c r="E639" s="97">
        <v>2020</v>
      </c>
      <c r="F639" s="98" t="s">
        <v>77</v>
      </c>
      <c r="G639" s="99" t="s">
        <v>403</v>
      </c>
      <c r="H639" s="100" t="s">
        <v>1607</v>
      </c>
      <c r="I639" s="101" t="s">
        <v>99</v>
      </c>
      <c r="J639" s="102" t="s">
        <v>667</v>
      </c>
      <c r="K639" s="104" t="s">
        <v>634</v>
      </c>
      <c r="L639" s="104" t="s">
        <v>634</v>
      </c>
      <c r="M639" s="104">
        <v>1784.4</v>
      </c>
      <c r="N639" s="104">
        <v>4323.72</v>
      </c>
    </row>
    <row r="640" spans="1:14" s="81" customFormat="1" x14ac:dyDescent="0.25">
      <c r="A640" s="74" t="s">
        <v>41</v>
      </c>
      <c r="B640" s="74" t="s">
        <v>41</v>
      </c>
      <c r="C640" s="105" t="s">
        <v>922</v>
      </c>
      <c r="D640" s="96" t="s">
        <v>923</v>
      </c>
      <c r="E640" s="97">
        <v>2023</v>
      </c>
      <c r="F640" s="98" t="s">
        <v>61</v>
      </c>
      <c r="G640" s="99" t="s">
        <v>102</v>
      </c>
      <c r="H640" s="100" t="s">
        <v>1608</v>
      </c>
      <c r="I640" s="101" t="s">
        <v>99</v>
      </c>
      <c r="J640" s="102" t="s">
        <v>807</v>
      </c>
      <c r="K640" s="104" t="s">
        <v>545</v>
      </c>
      <c r="L640" s="104" t="s">
        <v>545</v>
      </c>
      <c r="M640" s="104">
        <v>1122.2</v>
      </c>
      <c r="N640" s="104">
        <v>3112.55</v>
      </c>
    </row>
    <row r="641" spans="1:14" s="81" customFormat="1" x14ac:dyDescent="0.25">
      <c r="A641" s="74" t="s">
        <v>41</v>
      </c>
      <c r="B641" s="74" t="s">
        <v>41</v>
      </c>
      <c r="C641" s="105" t="s">
        <v>929</v>
      </c>
      <c r="D641" s="96" t="s">
        <v>930</v>
      </c>
      <c r="E641" s="97">
        <v>2018</v>
      </c>
      <c r="F641" s="98" t="s">
        <v>61</v>
      </c>
      <c r="G641" s="99" t="s">
        <v>102</v>
      </c>
      <c r="H641" s="100" t="s">
        <v>1609</v>
      </c>
      <c r="I641" s="101" t="s">
        <v>179</v>
      </c>
      <c r="J641" s="102" t="s">
        <v>1610</v>
      </c>
      <c r="K641" s="104" t="s">
        <v>545</v>
      </c>
      <c r="L641" s="104" t="s">
        <v>545</v>
      </c>
      <c r="M641" s="104">
        <v>1302</v>
      </c>
      <c r="N641" s="104">
        <v>2442.8200000000002</v>
      </c>
    </row>
    <row r="642" spans="1:14" s="81" customFormat="1" x14ac:dyDescent="0.25">
      <c r="A642" s="74" t="s">
        <v>41</v>
      </c>
      <c r="B642" s="74" t="s">
        <v>41</v>
      </c>
      <c r="C642" s="105" t="s">
        <v>659</v>
      </c>
      <c r="D642" s="96" t="s">
        <v>4</v>
      </c>
      <c r="E642" s="97">
        <v>2020</v>
      </c>
      <c r="F642" s="98" t="s">
        <v>66</v>
      </c>
      <c r="G642" s="99" t="s">
        <v>186</v>
      </c>
      <c r="H642" s="100" t="s">
        <v>1611</v>
      </c>
      <c r="I642" s="101" t="s">
        <v>179</v>
      </c>
      <c r="J642" s="102" t="s">
        <v>453</v>
      </c>
      <c r="K642" s="104" t="s">
        <v>545</v>
      </c>
      <c r="L642" s="104" t="s">
        <v>545</v>
      </c>
      <c r="M642" s="104">
        <v>2019.94</v>
      </c>
      <c r="N642" s="104">
        <v>4736.7502409999988</v>
      </c>
    </row>
    <row r="643" spans="1:14" s="81" customFormat="1" x14ac:dyDescent="0.25">
      <c r="A643" s="74" t="s">
        <v>41</v>
      </c>
      <c r="B643" s="74" t="s">
        <v>41</v>
      </c>
      <c r="C643" s="105" t="s">
        <v>48</v>
      </c>
      <c r="D643" s="96" t="s">
        <v>11</v>
      </c>
      <c r="E643" s="97">
        <v>2018</v>
      </c>
      <c r="F643" s="98" t="s">
        <v>59</v>
      </c>
      <c r="G643" s="99" t="s">
        <v>82</v>
      </c>
      <c r="H643" s="100" t="s">
        <v>1612</v>
      </c>
      <c r="I643" s="101" t="s">
        <v>99</v>
      </c>
      <c r="J643" s="102" t="s">
        <v>667</v>
      </c>
      <c r="K643" s="104" t="s">
        <v>634</v>
      </c>
      <c r="L643" s="104" t="s">
        <v>634</v>
      </c>
      <c r="M643" s="104">
        <v>2260.5700000000002</v>
      </c>
      <c r="N643" s="104">
        <v>4121.09</v>
      </c>
    </row>
    <row r="644" spans="1:14" s="81" customFormat="1" x14ac:dyDescent="0.25">
      <c r="A644" s="74" t="s">
        <v>41</v>
      </c>
      <c r="B644" s="74" t="s">
        <v>41</v>
      </c>
      <c r="C644" s="105" t="s">
        <v>668</v>
      </c>
      <c r="D644" s="96" t="s">
        <v>10</v>
      </c>
      <c r="E644" s="97">
        <v>2019</v>
      </c>
      <c r="F644" s="98" t="s">
        <v>76</v>
      </c>
      <c r="G644" s="99" t="s">
        <v>328</v>
      </c>
      <c r="H644" s="100" t="s">
        <v>1613</v>
      </c>
      <c r="I644" s="101" t="s">
        <v>179</v>
      </c>
      <c r="J644" s="102" t="s">
        <v>365</v>
      </c>
      <c r="K644" s="104" t="s">
        <v>545</v>
      </c>
      <c r="L644" s="104" t="s">
        <v>545</v>
      </c>
      <c r="M644" s="104">
        <v>1122.2</v>
      </c>
      <c r="N644" s="104">
        <v>3112.55</v>
      </c>
    </row>
    <row r="645" spans="1:14" s="81" customFormat="1" x14ac:dyDescent="0.25">
      <c r="A645" s="74" t="s">
        <v>41</v>
      </c>
      <c r="B645" s="74" t="s">
        <v>41</v>
      </c>
      <c r="C645" s="105" t="s">
        <v>668</v>
      </c>
      <c r="D645" s="96" t="s">
        <v>10</v>
      </c>
      <c r="E645" s="97">
        <v>2019</v>
      </c>
      <c r="F645" s="98" t="s">
        <v>76</v>
      </c>
      <c r="G645" s="99" t="s">
        <v>328</v>
      </c>
      <c r="H645" s="100" t="s">
        <v>1614</v>
      </c>
      <c r="I645" s="101" t="s">
        <v>179</v>
      </c>
      <c r="J645" s="102" t="s">
        <v>627</v>
      </c>
      <c r="K645" s="104" t="s">
        <v>545</v>
      </c>
      <c r="L645" s="104" t="s">
        <v>545</v>
      </c>
      <c r="M645" s="104">
        <v>1122.2</v>
      </c>
      <c r="N645" s="104">
        <v>3112.55</v>
      </c>
    </row>
    <row r="646" spans="1:14" s="81" customFormat="1" x14ac:dyDescent="0.25">
      <c r="A646" s="74" t="s">
        <v>41</v>
      </c>
      <c r="B646" s="74" t="s">
        <v>41</v>
      </c>
      <c r="C646" s="105" t="s">
        <v>51</v>
      </c>
      <c r="D646" s="96" t="s">
        <v>1</v>
      </c>
      <c r="E646" s="97">
        <v>2020</v>
      </c>
      <c r="F646" s="98" t="s">
        <v>67</v>
      </c>
      <c r="G646" s="99" t="s">
        <v>193</v>
      </c>
      <c r="H646" s="100" t="s">
        <v>1615</v>
      </c>
      <c r="I646" s="101" t="s">
        <v>194</v>
      </c>
      <c r="J646" s="102" t="s">
        <v>615</v>
      </c>
      <c r="K646" s="104" t="s">
        <v>545</v>
      </c>
      <c r="L646" s="104" t="s">
        <v>545</v>
      </c>
      <c r="M646" s="104">
        <v>1434.67</v>
      </c>
      <c r="N646" s="104">
        <v>5022.6400000000003</v>
      </c>
    </row>
    <row r="647" spans="1:14" s="81" customFormat="1" x14ac:dyDescent="0.25">
      <c r="A647" s="74" t="s">
        <v>41</v>
      </c>
      <c r="B647" s="74" t="s">
        <v>41</v>
      </c>
      <c r="C647" s="105" t="s">
        <v>1096</v>
      </c>
      <c r="D647" s="96" t="s">
        <v>1097</v>
      </c>
      <c r="E647" s="97">
        <v>2023</v>
      </c>
      <c r="F647" s="98" t="s">
        <v>66</v>
      </c>
      <c r="G647" s="99" t="s">
        <v>186</v>
      </c>
      <c r="H647" s="100" t="s">
        <v>1616</v>
      </c>
      <c r="I647" s="101" t="s">
        <v>305</v>
      </c>
      <c r="J647" s="102" t="s">
        <v>786</v>
      </c>
      <c r="K647" s="104" t="s">
        <v>634</v>
      </c>
      <c r="L647" s="104" t="s">
        <v>634</v>
      </c>
      <c r="M647" s="104">
        <v>2335.15</v>
      </c>
      <c r="N647" s="104">
        <v>5326.88</v>
      </c>
    </row>
    <row r="648" spans="1:14" s="81" customFormat="1" x14ac:dyDescent="0.25">
      <c r="A648" s="74" t="s">
        <v>41</v>
      </c>
      <c r="B648" s="74" t="s">
        <v>41</v>
      </c>
      <c r="C648" s="105" t="s">
        <v>51</v>
      </c>
      <c r="D648" s="96" t="s">
        <v>1</v>
      </c>
      <c r="E648" s="97">
        <v>2020</v>
      </c>
      <c r="F648" s="98" t="s">
        <v>67</v>
      </c>
      <c r="G648" s="99" t="s">
        <v>193</v>
      </c>
      <c r="H648" s="100" t="s">
        <v>1617</v>
      </c>
      <c r="I648" s="101" t="s">
        <v>194</v>
      </c>
      <c r="J648" s="102" t="s">
        <v>214</v>
      </c>
      <c r="K648" s="104" t="s">
        <v>545</v>
      </c>
      <c r="L648" s="104" t="s">
        <v>545</v>
      </c>
      <c r="M648" s="104">
        <v>1434.67</v>
      </c>
      <c r="N648" s="104">
        <v>5022.6400000000003</v>
      </c>
    </row>
    <row r="649" spans="1:14" s="81" customFormat="1" x14ac:dyDescent="0.25">
      <c r="A649" s="74" t="s">
        <v>41</v>
      </c>
      <c r="B649" s="74" t="s">
        <v>41</v>
      </c>
      <c r="C649" s="105" t="s">
        <v>48</v>
      </c>
      <c r="D649" s="96" t="s">
        <v>11</v>
      </c>
      <c r="E649" s="97">
        <v>2018</v>
      </c>
      <c r="F649" s="98" t="s">
        <v>59</v>
      </c>
      <c r="G649" s="99" t="s">
        <v>82</v>
      </c>
      <c r="H649" s="100" t="s">
        <v>1618</v>
      </c>
      <c r="I649" s="101" t="s">
        <v>129</v>
      </c>
      <c r="J649" s="102" t="s">
        <v>788</v>
      </c>
      <c r="K649" s="104" t="s">
        <v>634</v>
      </c>
      <c r="L649" s="104" t="s">
        <v>634</v>
      </c>
      <c r="M649" s="104">
        <v>1460.8</v>
      </c>
      <c r="N649" s="104">
        <v>3007.39</v>
      </c>
    </row>
    <row r="650" spans="1:14" s="81" customFormat="1" x14ac:dyDescent="0.25">
      <c r="A650" s="74" t="s">
        <v>41</v>
      </c>
      <c r="B650" s="74" t="s">
        <v>41</v>
      </c>
      <c r="C650" s="105" t="s">
        <v>1245</v>
      </c>
      <c r="D650" s="96" t="s">
        <v>1246</v>
      </c>
      <c r="E650" s="97">
        <v>2021</v>
      </c>
      <c r="F650" s="98" t="s">
        <v>78</v>
      </c>
      <c r="G650" s="99" t="s">
        <v>507</v>
      </c>
      <c r="H650" s="100" t="s">
        <v>1619</v>
      </c>
      <c r="I650" s="101" t="s">
        <v>508</v>
      </c>
      <c r="J650" s="102" t="s">
        <v>669</v>
      </c>
      <c r="K650" s="104" t="s">
        <v>634</v>
      </c>
      <c r="L650" s="104" t="s">
        <v>634</v>
      </c>
      <c r="M650" s="104">
        <v>1895.31</v>
      </c>
      <c r="N650" s="104">
        <v>4567.4357350000009</v>
      </c>
    </row>
    <row r="651" spans="1:14" s="81" customFormat="1" x14ac:dyDescent="0.25">
      <c r="A651" s="74" t="s">
        <v>41</v>
      </c>
      <c r="B651" s="74" t="s">
        <v>41</v>
      </c>
      <c r="C651" s="105" t="s">
        <v>659</v>
      </c>
      <c r="D651" s="96" t="s">
        <v>4</v>
      </c>
      <c r="E651" s="97">
        <v>2020</v>
      </c>
      <c r="F651" s="98" t="s">
        <v>66</v>
      </c>
      <c r="G651" s="99" t="s">
        <v>186</v>
      </c>
      <c r="H651" s="100" t="s">
        <v>1620</v>
      </c>
      <c r="I651" s="101" t="s">
        <v>179</v>
      </c>
      <c r="J651" s="102" t="s">
        <v>782</v>
      </c>
      <c r="K651" s="104" t="s">
        <v>545</v>
      </c>
      <c r="L651" s="104" t="s">
        <v>545</v>
      </c>
      <c r="M651" s="104">
        <v>1328.3</v>
      </c>
      <c r="N651" s="104">
        <v>3222.5716040000002</v>
      </c>
    </row>
    <row r="652" spans="1:14" s="81" customFormat="1" x14ac:dyDescent="0.25">
      <c r="A652" s="74" t="s">
        <v>41</v>
      </c>
      <c r="B652" s="74" t="s">
        <v>41</v>
      </c>
      <c r="C652" s="105" t="s">
        <v>754</v>
      </c>
      <c r="D652" s="96" t="s">
        <v>755</v>
      </c>
      <c r="E652" s="97">
        <v>2022</v>
      </c>
      <c r="F652" s="98" t="s">
        <v>77</v>
      </c>
      <c r="G652" s="99" t="s">
        <v>403</v>
      </c>
      <c r="H652" s="100" t="s">
        <v>1621</v>
      </c>
      <c r="I652" s="101" t="s">
        <v>672</v>
      </c>
      <c r="J652" s="102" t="s">
        <v>858</v>
      </c>
      <c r="K652" s="104" t="s">
        <v>545</v>
      </c>
      <c r="L652" s="104" t="s">
        <v>545</v>
      </c>
      <c r="M652" s="104">
        <v>1726.79</v>
      </c>
      <c r="N652" s="104">
        <v>3889.99</v>
      </c>
    </row>
    <row r="653" spans="1:14" s="81" customFormat="1" x14ac:dyDescent="0.25">
      <c r="A653" s="74" t="s">
        <v>41</v>
      </c>
      <c r="B653" s="74" t="s">
        <v>41</v>
      </c>
      <c r="C653" s="105" t="s">
        <v>668</v>
      </c>
      <c r="D653" s="96" t="s">
        <v>10</v>
      </c>
      <c r="E653" s="97">
        <v>2019</v>
      </c>
      <c r="F653" s="98" t="s">
        <v>76</v>
      </c>
      <c r="G653" s="99" t="s">
        <v>328</v>
      </c>
      <c r="H653" s="100" t="s">
        <v>1622</v>
      </c>
      <c r="I653" s="101" t="s">
        <v>179</v>
      </c>
      <c r="J653" s="102" t="s">
        <v>344</v>
      </c>
      <c r="K653" s="104" t="s">
        <v>545</v>
      </c>
      <c r="L653" s="104" t="s">
        <v>545</v>
      </c>
      <c r="M653" s="104">
        <v>1122.2</v>
      </c>
      <c r="N653" s="104">
        <v>3112.55</v>
      </c>
    </row>
    <row r="654" spans="1:14" s="81" customFormat="1" x14ac:dyDescent="0.25">
      <c r="A654" s="74" t="s">
        <v>41</v>
      </c>
      <c r="B654" s="74" t="s">
        <v>41</v>
      </c>
      <c r="C654" s="105" t="s">
        <v>781</v>
      </c>
      <c r="D654" s="96" t="s">
        <v>32</v>
      </c>
      <c r="E654" s="97">
        <v>2018</v>
      </c>
      <c r="F654" s="98" t="s">
        <v>60</v>
      </c>
      <c r="G654" s="99" t="s">
        <v>90</v>
      </c>
      <c r="H654" s="100" t="s">
        <v>1623</v>
      </c>
      <c r="I654" s="101" t="s">
        <v>91</v>
      </c>
      <c r="J654" s="102" t="s">
        <v>695</v>
      </c>
      <c r="K654" s="104" t="s">
        <v>634</v>
      </c>
      <c r="L654" s="104" t="s">
        <v>634</v>
      </c>
      <c r="M654" s="104">
        <v>1460.8</v>
      </c>
      <c r="N654" s="104">
        <v>3333.87</v>
      </c>
    </row>
    <row r="655" spans="1:14" s="81" customFormat="1" x14ac:dyDescent="0.25">
      <c r="A655" s="74" t="s">
        <v>41</v>
      </c>
      <c r="B655" s="74" t="s">
        <v>41</v>
      </c>
      <c r="C655" s="105" t="s">
        <v>3944</v>
      </c>
      <c r="D655" s="96" t="s">
        <v>3945</v>
      </c>
      <c r="E655" s="97">
        <v>2023</v>
      </c>
      <c r="F655" s="98" t="s">
        <v>676</v>
      </c>
      <c r="G655" s="99" t="s">
        <v>280</v>
      </c>
      <c r="H655" s="100" t="s">
        <v>1624</v>
      </c>
      <c r="I655" s="101" t="s">
        <v>281</v>
      </c>
      <c r="J655" s="102" t="s">
        <v>793</v>
      </c>
      <c r="K655" s="104" t="s">
        <v>634</v>
      </c>
      <c r="L655" s="104" t="s">
        <v>634</v>
      </c>
      <c r="M655" s="104">
        <v>1360.07</v>
      </c>
      <c r="N655" s="104">
        <v>3166.66</v>
      </c>
    </row>
    <row r="656" spans="1:14" s="81" customFormat="1" x14ac:dyDescent="0.25">
      <c r="A656" s="74" t="s">
        <v>41</v>
      </c>
      <c r="B656" s="74" t="s">
        <v>41</v>
      </c>
      <c r="C656" s="105" t="s">
        <v>659</v>
      </c>
      <c r="D656" s="96" t="s">
        <v>4</v>
      </c>
      <c r="E656" s="97">
        <v>2020</v>
      </c>
      <c r="F656" s="98" t="s">
        <v>66</v>
      </c>
      <c r="G656" s="99" t="s">
        <v>186</v>
      </c>
      <c r="H656" s="100" t="s">
        <v>3911</v>
      </c>
      <c r="I656" s="101" t="s">
        <v>179</v>
      </c>
      <c r="J656" s="102" t="s">
        <v>690</v>
      </c>
      <c r="K656" s="104" t="s">
        <v>545</v>
      </c>
      <c r="L656" s="104" t="s">
        <v>545</v>
      </c>
      <c r="M656" s="104">
        <v>1328.3</v>
      </c>
      <c r="N656" s="104">
        <v>3222.5716040000002</v>
      </c>
    </row>
    <row r="657" spans="1:14" s="81" customFormat="1" x14ac:dyDescent="0.25">
      <c r="A657" s="74" t="s">
        <v>41</v>
      </c>
      <c r="B657" s="74" t="s">
        <v>41</v>
      </c>
      <c r="C657" s="105" t="s">
        <v>668</v>
      </c>
      <c r="D657" s="96" t="s">
        <v>10</v>
      </c>
      <c r="E657" s="97">
        <v>2019</v>
      </c>
      <c r="F657" s="98" t="s">
        <v>76</v>
      </c>
      <c r="G657" s="99" t="s">
        <v>328</v>
      </c>
      <c r="H657" s="100" t="s">
        <v>1626</v>
      </c>
      <c r="I657" s="101" t="s">
        <v>179</v>
      </c>
      <c r="J657" s="102" t="s">
        <v>366</v>
      </c>
      <c r="K657" s="104" t="s">
        <v>545</v>
      </c>
      <c r="L657" s="104" t="s">
        <v>545</v>
      </c>
      <c r="M657" s="104">
        <v>1122.2</v>
      </c>
      <c r="N657" s="104">
        <v>3112.55</v>
      </c>
    </row>
    <row r="658" spans="1:14" s="81" customFormat="1" x14ac:dyDescent="0.25">
      <c r="A658" s="74" t="s">
        <v>41</v>
      </c>
      <c r="B658" s="74" t="s">
        <v>41</v>
      </c>
      <c r="C658" s="105" t="s">
        <v>668</v>
      </c>
      <c r="D658" s="96" t="s">
        <v>10</v>
      </c>
      <c r="E658" s="97">
        <v>2019</v>
      </c>
      <c r="F658" s="98" t="s">
        <v>76</v>
      </c>
      <c r="G658" s="99" t="s">
        <v>328</v>
      </c>
      <c r="H658" s="100" t="s">
        <v>1627</v>
      </c>
      <c r="I658" s="101" t="s">
        <v>179</v>
      </c>
      <c r="J658" s="102" t="s">
        <v>367</v>
      </c>
      <c r="K658" s="104" t="s">
        <v>545</v>
      </c>
      <c r="L658" s="104" t="s">
        <v>545</v>
      </c>
      <c r="M658" s="104">
        <v>1122.2</v>
      </c>
      <c r="N658" s="104">
        <v>3112.55</v>
      </c>
    </row>
    <row r="659" spans="1:14" s="81" customFormat="1" x14ac:dyDescent="0.25">
      <c r="A659" s="74" t="s">
        <v>41</v>
      </c>
      <c r="B659" s="74" t="s">
        <v>41</v>
      </c>
      <c r="C659" s="105" t="s">
        <v>922</v>
      </c>
      <c r="D659" s="96" t="s">
        <v>923</v>
      </c>
      <c r="E659" s="97">
        <v>2023</v>
      </c>
      <c r="F659" s="98" t="s">
        <v>61</v>
      </c>
      <c r="G659" s="99" t="s">
        <v>102</v>
      </c>
      <c r="H659" s="100" t="s">
        <v>1628</v>
      </c>
      <c r="I659" s="101" t="s">
        <v>99</v>
      </c>
      <c r="J659" s="102" t="s">
        <v>655</v>
      </c>
      <c r="K659" s="104" t="s">
        <v>634</v>
      </c>
      <c r="L659" s="104" t="s">
        <v>634</v>
      </c>
      <c r="M659" s="104">
        <v>2657.39</v>
      </c>
      <c r="N659" s="104">
        <v>5718.21</v>
      </c>
    </row>
    <row r="660" spans="1:14" s="81" customFormat="1" x14ac:dyDescent="0.25">
      <c r="A660" s="74" t="s">
        <v>41</v>
      </c>
      <c r="B660" s="74" t="s">
        <v>41</v>
      </c>
      <c r="C660" s="105" t="s">
        <v>929</v>
      </c>
      <c r="D660" s="96" t="s">
        <v>930</v>
      </c>
      <c r="E660" s="97">
        <v>2018</v>
      </c>
      <c r="F660" s="98" t="s">
        <v>61</v>
      </c>
      <c r="G660" s="99" t="s">
        <v>102</v>
      </c>
      <c r="H660" s="100" t="s">
        <v>1629</v>
      </c>
      <c r="I660" s="101" t="s">
        <v>179</v>
      </c>
      <c r="J660" s="102" t="s">
        <v>1068</v>
      </c>
      <c r="K660" s="104" t="s">
        <v>545</v>
      </c>
      <c r="L660" s="104" t="s">
        <v>545</v>
      </c>
      <c r="M660" s="104">
        <v>1816.92</v>
      </c>
      <c r="N660" s="104">
        <v>3089.68</v>
      </c>
    </row>
    <row r="661" spans="1:14" s="81" customFormat="1" x14ac:dyDescent="0.25">
      <c r="A661" s="74" t="s">
        <v>41</v>
      </c>
      <c r="B661" s="74" t="s">
        <v>41</v>
      </c>
      <c r="C661" s="105" t="s">
        <v>49</v>
      </c>
      <c r="D661" s="96" t="s">
        <v>13</v>
      </c>
      <c r="E661" s="97">
        <v>2019</v>
      </c>
      <c r="F661" s="98" t="s">
        <v>65</v>
      </c>
      <c r="G661" s="99" t="s">
        <v>176</v>
      </c>
      <c r="H661" s="100" t="s">
        <v>1630</v>
      </c>
      <c r="I661" s="101" t="s">
        <v>181</v>
      </c>
      <c r="J661" s="102" t="s">
        <v>748</v>
      </c>
      <c r="K661" s="104" t="s">
        <v>634</v>
      </c>
      <c r="L661" s="104" t="s">
        <v>634</v>
      </c>
      <c r="M661" s="104">
        <v>1981.6</v>
      </c>
      <c r="N661" s="104">
        <v>8101.55</v>
      </c>
    </row>
    <row r="662" spans="1:14" s="81" customFormat="1" x14ac:dyDescent="0.25">
      <c r="A662" s="74" t="s">
        <v>41</v>
      </c>
      <c r="B662" s="74" t="s">
        <v>41</v>
      </c>
      <c r="C662" s="105" t="s">
        <v>922</v>
      </c>
      <c r="D662" s="96" t="s">
        <v>923</v>
      </c>
      <c r="E662" s="97">
        <v>2023</v>
      </c>
      <c r="F662" s="98" t="s">
        <v>61</v>
      </c>
      <c r="G662" s="99" t="s">
        <v>102</v>
      </c>
      <c r="H662" s="100" t="s">
        <v>1631</v>
      </c>
      <c r="I662" s="101" t="s">
        <v>99</v>
      </c>
      <c r="J662" s="102" t="s">
        <v>753</v>
      </c>
      <c r="K662" s="104" t="s">
        <v>634</v>
      </c>
      <c r="L662" s="104" t="s">
        <v>634</v>
      </c>
      <c r="M662" s="104">
        <v>2763.62</v>
      </c>
      <c r="N662" s="104">
        <v>5035.1899999999996</v>
      </c>
    </row>
    <row r="663" spans="1:14" s="81" customFormat="1" x14ac:dyDescent="0.25">
      <c r="A663" s="74" t="s">
        <v>41</v>
      </c>
      <c r="B663" s="74" t="s">
        <v>41</v>
      </c>
      <c r="C663" s="105" t="s">
        <v>929</v>
      </c>
      <c r="D663" s="96" t="s">
        <v>930</v>
      </c>
      <c r="E663" s="97">
        <v>2018</v>
      </c>
      <c r="F663" s="98" t="s">
        <v>61</v>
      </c>
      <c r="G663" s="99" t="s">
        <v>102</v>
      </c>
      <c r="H663" s="100" t="s">
        <v>1632</v>
      </c>
      <c r="I663" s="101" t="s">
        <v>179</v>
      </c>
      <c r="J663" s="102" t="s">
        <v>1520</v>
      </c>
      <c r="K663" s="104" t="s">
        <v>547</v>
      </c>
      <c r="L663" s="104" t="s">
        <v>547</v>
      </c>
      <c r="M663" s="104">
        <v>1426.32</v>
      </c>
      <c r="N663" s="104">
        <v>2530.5</v>
      </c>
    </row>
    <row r="664" spans="1:14" s="81" customFormat="1" x14ac:dyDescent="0.25">
      <c r="A664" s="74" t="s">
        <v>41</v>
      </c>
      <c r="B664" s="74" t="s">
        <v>41</v>
      </c>
      <c r="C664" s="105" t="s">
        <v>943</v>
      </c>
      <c r="D664" s="96" t="s">
        <v>944</v>
      </c>
      <c r="E664" s="97">
        <v>2023</v>
      </c>
      <c r="F664" s="98" t="s">
        <v>66</v>
      </c>
      <c r="G664" s="99" t="s">
        <v>186</v>
      </c>
      <c r="H664" s="100" t="s">
        <v>1633</v>
      </c>
      <c r="I664" s="101" t="s">
        <v>162</v>
      </c>
      <c r="J664" s="102" t="s">
        <v>739</v>
      </c>
      <c r="K664" s="104" t="s">
        <v>634</v>
      </c>
      <c r="L664" s="104" t="s">
        <v>634</v>
      </c>
      <c r="M664" s="104">
        <v>2199.12</v>
      </c>
      <c r="N664" s="104">
        <v>2415.1999999999998</v>
      </c>
    </row>
    <row r="665" spans="1:14" s="81" customFormat="1" x14ac:dyDescent="0.25">
      <c r="A665" s="74" t="s">
        <v>41</v>
      </c>
      <c r="B665" s="74" t="s">
        <v>41</v>
      </c>
      <c r="C665" s="105" t="s">
        <v>656</v>
      </c>
      <c r="D665" s="96" t="s">
        <v>657</v>
      </c>
      <c r="E665" s="97">
        <v>2023</v>
      </c>
      <c r="F665" s="98" t="s">
        <v>61</v>
      </c>
      <c r="G665" s="99" t="s">
        <v>102</v>
      </c>
      <c r="H665" s="100" t="s">
        <v>1634</v>
      </c>
      <c r="I665" s="101" t="s">
        <v>95</v>
      </c>
      <c r="J665" s="102" t="s">
        <v>699</v>
      </c>
      <c r="K665" s="104" t="s">
        <v>634</v>
      </c>
      <c r="L665" s="104" t="s">
        <v>634</v>
      </c>
      <c r="M665" s="104">
        <v>2319.7200000000003</v>
      </c>
      <c r="N665" s="104">
        <v>4917.6430753359482</v>
      </c>
    </row>
    <row r="666" spans="1:14" s="81" customFormat="1" x14ac:dyDescent="0.25">
      <c r="A666" s="74" t="s">
        <v>41</v>
      </c>
      <c r="B666" s="74" t="s">
        <v>41</v>
      </c>
      <c r="C666" s="105" t="s">
        <v>659</v>
      </c>
      <c r="D666" s="96" t="s">
        <v>4</v>
      </c>
      <c r="E666" s="97">
        <v>2020</v>
      </c>
      <c r="F666" s="98" t="s">
        <v>66</v>
      </c>
      <c r="G666" s="99" t="s">
        <v>186</v>
      </c>
      <c r="H666" s="100" t="s">
        <v>1635</v>
      </c>
      <c r="I666" s="101" t="s">
        <v>179</v>
      </c>
      <c r="J666" s="102" t="s">
        <v>445</v>
      </c>
      <c r="K666" s="104" t="s">
        <v>545</v>
      </c>
      <c r="L666" s="104" t="s">
        <v>545</v>
      </c>
      <c r="M666" s="104">
        <v>1592.3</v>
      </c>
      <c r="N666" s="104">
        <v>3776.9587280000001</v>
      </c>
    </row>
    <row r="667" spans="1:14" s="81" customFormat="1" x14ac:dyDescent="0.25">
      <c r="A667" s="74" t="s">
        <v>41</v>
      </c>
      <c r="B667" s="74" t="s">
        <v>41</v>
      </c>
      <c r="C667" s="105" t="s">
        <v>929</v>
      </c>
      <c r="D667" s="96" t="s">
        <v>930</v>
      </c>
      <c r="E667" s="97">
        <v>2018</v>
      </c>
      <c r="F667" s="98" t="s">
        <v>61</v>
      </c>
      <c r="G667" s="99" t="s">
        <v>102</v>
      </c>
      <c r="H667" s="100" t="s">
        <v>1636</v>
      </c>
      <c r="I667" s="101" t="s">
        <v>179</v>
      </c>
      <c r="J667" s="102" t="s">
        <v>1637</v>
      </c>
      <c r="K667" s="104" t="s">
        <v>545</v>
      </c>
      <c r="L667" s="104" t="s">
        <v>545</v>
      </c>
      <c r="M667" s="104">
        <v>1816.92</v>
      </c>
      <c r="N667" s="104">
        <v>3089.68</v>
      </c>
    </row>
    <row r="668" spans="1:14" s="81" customFormat="1" x14ac:dyDescent="0.25">
      <c r="A668" s="74" t="s">
        <v>41</v>
      </c>
      <c r="B668" s="74" t="s">
        <v>41</v>
      </c>
      <c r="C668" s="105" t="s">
        <v>680</v>
      </c>
      <c r="D668" s="96" t="s">
        <v>18</v>
      </c>
      <c r="E668" s="97">
        <v>2022</v>
      </c>
      <c r="F668" s="98" t="s">
        <v>64</v>
      </c>
      <c r="G668" s="99" t="s">
        <v>159</v>
      </c>
      <c r="H668" s="100" t="s">
        <v>1638</v>
      </c>
      <c r="I668" s="101" t="s">
        <v>162</v>
      </c>
      <c r="J668" s="102" t="s">
        <v>745</v>
      </c>
      <c r="K668" s="104" t="s">
        <v>634</v>
      </c>
      <c r="L668" s="104" t="s">
        <v>634</v>
      </c>
      <c r="M668" s="104">
        <v>1964.76</v>
      </c>
      <c r="N668" s="104">
        <v>2760.26</v>
      </c>
    </row>
    <row r="669" spans="1:14" s="81" customFormat="1" x14ac:dyDescent="0.25">
      <c r="A669" s="74" t="s">
        <v>41</v>
      </c>
      <c r="B669" s="74" t="s">
        <v>41</v>
      </c>
      <c r="C669" s="105" t="s">
        <v>656</v>
      </c>
      <c r="D669" s="96" t="s">
        <v>657</v>
      </c>
      <c r="E669" s="97">
        <v>2023</v>
      </c>
      <c r="F669" s="98" t="s">
        <v>61</v>
      </c>
      <c r="G669" s="99" t="s">
        <v>102</v>
      </c>
      <c r="H669" s="100" t="s">
        <v>1639</v>
      </c>
      <c r="I669" s="101" t="s">
        <v>256</v>
      </c>
      <c r="J669" s="102" t="s">
        <v>658</v>
      </c>
      <c r="K669" s="104" t="s">
        <v>634</v>
      </c>
      <c r="L669" s="104" t="s">
        <v>634</v>
      </c>
      <c r="M669" s="104">
        <v>2537.2830000000004</v>
      </c>
      <c r="N669" s="104">
        <v>5305.3926369882402</v>
      </c>
    </row>
    <row r="670" spans="1:14" s="81" customFormat="1" x14ac:dyDescent="0.25">
      <c r="A670" s="74" t="s">
        <v>41</v>
      </c>
      <c r="B670" s="74" t="s">
        <v>41</v>
      </c>
      <c r="C670" s="105" t="s">
        <v>719</v>
      </c>
      <c r="D670" s="96" t="s">
        <v>720</v>
      </c>
      <c r="E670" s="97">
        <v>2022</v>
      </c>
      <c r="F670" s="98" t="s">
        <v>75</v>
      </c>
      <c r="G670" s="99" t="s">
        <v>312</v>
      </c>
      <c r="H670" s="100" t="s">
        <v>1640</v>
      </c>
      <c r="I670" s="101" t="s">
        <v>257</v>
      </c>
      <c r="J670" s="102" t="s">
        <v>779</v>
      </c>
      <c r="K670" s="104" t="s">
        <v>634</v>
      </c>
      <c r="L670" s="104" t="s">
        <v>634</v>
      </c>
      <c r="M670" s="104">
        <v>1608.3</v>
      </c>
      <c r="N670" s="104">
        <v>2883.44</v>
      </c>
    </row>
    <row r="671" spans="1:14" s="81" customFormat="1" x14ac:dyDescent="0.25">
      <c r="A671" s="74" t="s">
        <v>41</v>
      </c>
      <c r="B671" s="74" t="s">
        <v>41</v>
      </c>
      <c r="C671" s="105" t="s">
        <v>668</v>
      </c>
      <c r="D671" s="96" t="s">
        <v>10</v>
      </c>
      <c r="E671" s="97">
        <v>2019</v>
      </c>
      <c r="F671" s="98" t="s">
        <v>76</v>
      </c>
      <c r="G671" s="99" t="s">
        <v>328</v>
      </c>
      <c r="H671" s="100" t="s">
        <v>1641</v>
      </c>
      <c r="I671" s="101" t="s">
        <v>179</v>
      </c>
      <c r="J671" s="102" t="s">
        <v>336</v>
      </c>
      <c r="K671" s="104" t="s">
        <v>545</v>
      </c>
      <c r="L671" s="104" t="s">
        <v>545</v>
      </c>
      <c r="M671" s="104">
        <v>1122.2</v>
      </c>
      <c r="N671" s="104">
        <v>3112.55</v>
      </c>
    </row>
    <row r="672" spans="1:14" s="81" customFormat="1" x14ac:dyDescent="0.25">
      <c r="A672" s="74" t="s">
        <v>41</v>
      </c>
      <c r="B672" s="74" t="s">
        <v>41</v>
      </c>
      <c r="C672" s="105" t="s">
        <v>726</v>
      </c>
      <c r="D672" s="96" t="s">
        <v>26</v>
      </c>
      <c r="E672" s="97">
        <v>2020</v>
      </c>
      <c r="F672" s="98" t="s">
        <v>61</v>
      </c>
      <c r="G672" s="99" t="s">
        <v>102</v>
      </c>
      <c r="H672" s="100" t="s">
        <v>1642</v>
      </c>
      <c r="I672" s="101" t="s">
        <v>91</v>
      </c>
      <c r="J672" s="102" t="s">
        <v>727</v>
      </c>
      <c r="K672" s="104" t="s">
        <v>634</v>
      </c>
      <c r="L672" s="104" t="s">
        <v>634</v>
      </c>
      <c r="M672" s="104">
        <v>1479.64</v>
      </c>
      <c r="N672" s="104">
        <v>4160.2700000000004</v>
      </c>
    </row>
    <row r="673" spans="1:14" s="81" customFormat="1" x14ac:dyDescent="0.25">
      <c r="A673" s="74" t="s">
        <v>41</v>
      </c>
      <c r="B673" s="74" t="s">
        <v>41</v>
      </c>
      <c r="C673" s="105" t="s">
        <v>659</v>
      </c>
      <c r="D673" s="96" t="s">
        <v>4</v>
      </c>
      <c r="E673" s="97">
        <v>2020</v>
      </c>
      <c r="F673" s="98" t="s">
        <v>66</v>
      </c>
      <c r="G673" s="99" t="s">
        <v>186</v>
      </c>
      <c r="H673" s="100" t="s">
        <v>1643</v>
      </c>
      <c r="I673" s="101" t="s">
        <v>179</v>
      </c>
      <c r="J673" s="102" t="s">
        <v>447</v>
      </c>
      <c r="K673" s="104" t="s">
        <v>545</v>
      </c>
      <c r="L673" s="104" t="s">
        <v>545</v>
      </c>
      <c r="M673" s="104">
        <v>1592.3</v>
      </c>
      <c r="N673" s="104">
        <v>3776.9587280000001</v>
      </c>
    </row>
    <row r="674" spans="1:14" s="81" customFormat="1" x14ac:dyDescent="0.25">
      <c r="A674" s="74" t="s">
        <v>41</v>
      </c>
      <c r="B674" s="74" t="s">
        <v>41</v>
      </c>
      <c r="C674" s="105" t="s">
        <v>656</v>
      </c>
      <c r="D674" s="96" t="s">
        <v>657</v>
      </c>
      <c r="E674" s="97">
        <v>2023</v>
      </c>
      <c r="F674" s="98" t="s">
        <v>61</v>
      </c>
      <c r="G674" s="99" t="s">
        <v>102</v>
      </c>
      <c r="H674" s="100" t="s">
        <v>1644</v>
      </c>
      <c r="I674" s="101" t="s">
        <v>162</v>
      </c>
      <c r="J674" s="102" t="s">
        <v>658</v>
      </c>
      <c r="K674" s="104" t="s">
        <v>634</v>
      </c>
      <c r="L674" s="104" t="s">
        <v>634</v>
      </c>
      <c r="M674" s="104">
        <v>2026.8000000000002</v>
      </c>
      <c r="N674" s="104">
        <v>4395.5892261097952</v>
      </c>
    </row>
    <row r="675" spans="1:14" s="81" customFormat="1" x14ac:dyDescent="0.25">
      <c r="A675" s="74" t="s">
        <v>41</v>
      </c>
      <c r="B675" s="74" t="s">
        <v>41</v>
      </c>
      <c r="C675" s="105" t="s">
        <v>659</v>
      </c>
      <c r="D675" s="96" t="s">
        <v>4</v>
      </c>
      <c r="E675" s="97">
        <v>2020</v>
      </c>
      <c r="F675" s="98" t="s">
        <v>66</v>
      </c>
      <c r="G675" s="99" t="s">
        <v>186</v>
      </c>
      <c r="H675" s="100" t="s">
        <v>3970</v>
      </c>
      <c r="I675" s="101" t="s">
        <v>179</v>
      </c>
      <c r="J675" s="102" t="s">
        <v>788</v>
      </c>
      <c r="K675" s="104" t="s">
        <v>545</v>
      </c>
      <c r="L675" s="104" t="s">
        <v>545</v>
      </c>
      <c r="M675" s="104">
        <v>1328.3</v>
      </c>
      <c r="N675" s="104">
        <v>3222.5716040000002</v>
      </c>
    </row>
    <row r="676" spans="1:14" s="81" customFormat="1" x14ac:dyDescent="0.25">
      <c r="A676" s="74" t="s">
        <v>41</v>
      </c>
      <c r="B676" s="74" t="s">
        <v>41</v>
      </c>
      <c r="C676" s="105" t="s">
        <v>922</v>
      </c>
      <c r="D676" s="96" t="s">
        <v>923</v>
      </c>
      <c r="E676" s="97">
        <v>2023</v>
      </c>
      <c r="F676" s="98" t="s">
        <v>61</v>
      </c>
      <c r="G676" s="99" t="s">
        <v>102</v>
      </c>
      <c r="H676" s="100" t="s">
        <v>1645</v>
      </c>
      <c r="I676" s="101" t="s">
        <v>3890</v>
      </c>
      <c r="J676" s="102" t="s">
        <v>718</v>
      </c>
      <c r="K676" s="104" t="s">
        <v>634</v>
      </c>
      <c r="L676" s="104" t="s">
        <v>634</v>
      </c>
      <c r="M676" s="104">
        <v>1858.89</v>
      </c>
      <c r="N676" s="104">
        <v>3243.81</v>
      </c>
    </row>
    <row r="677" spans="1:14" s="81" customFormat="1" x14ac:dyDescent="0.25">
      <c r="A677" s="74" t="s">
        <v>41</v>
      </c>
      <c r="B677" s="74" t="s">
        <v>41</v>
      </c>
      <c r="C677" s="105" t="s">
        <v>670</v>
      </c>
      <c r="D677" s="96" t="s">
        <v>12</v>
      </c>
      <c r="E677" s="97">
        <v>2021</v>
      </c>
      <c r="F677" s="98" t="s">
        <v>66</v>
      </c>
      <c r="G677" s="99" t="s">
        <v>186</v>
      </c>
      <c r="H677" s="100" t="s">
        <v>1646</v>
      </c>
      <c r="I677" s="101" t="s">
        <v>160</v>
      </c>
      <c r="J677" s="102" t="s">
        <v>671</v>
      </c>
      <c r="K677" s="104" t="s">
        <v>634</v>
      </c>
      <c r="L677" s="104" t="s">
        <v>634</v>
      </c>
      <c r="M677" s="104">
        <v>1735.89</v>
      </c>
      <c r="N677" s="104">
        <v>1945.6</v>
      </c>
    </row>
    <row r="678" spans="1:14" s="81" customFormat="1" x14ac:dyDescent="0.25">
      <c r="A678" s="74" t="s">
        <v>41</v>
      </c>
      <c r="B678" s="74" t="s">
        <v>41</v>
      </c>
      <c r="C678" s="105" t="s">
        <v>744</v>
      </c>
      <c r="D678" s="96" t="s">
        <v>29</v>
      </c>
      <c r="E678" s="97">
        <v>2021</v>
      </c>
      <c r="F678" s="98" t="s">
        <v>64</v>
      </c>
      <c r="G678" s="99" t="s">
        <v>159</v>
      </c>
      <c r="H678" s="100" t="s">
        <v>1647</v>
      </c>
      <c r="I678" s="101" t="s">
        <v>93</v>
      </c>
      <c r="J678" s="102" t="s">
        <v>671</v>
      </c>
      <c r="K678" s="104" t="s">
        <v>634</v>
      </c>
      <c r="L678" s="104" t="s">
        <v>634</v>
      </c>
      <c r="M678" s="104">
        <v>2315.0500000000002</v>
      </c>
      <c r="N678" s="104">
        <v>5306.7800000000007</v>
      </c>
    </row>
    <row r="679" spans="1:14" s="81" customFormat="1" x14ac:dyDescent="0.25">
      <c r="A679" s="74" t="s">
        <v>41</v>
      </c>
      <c r="B679" s="74" t="s">
        <v>41</v>
      </c>
      <c r="C679" s="105" t="s">
        <v>922</v>
      </c>
      <c r="D679" s="96" t="s">
        <v>923</v>
      </c>
      <c r="E679" s="97">
        <v>2023</v>
      </c>
      <c r="F679" s="98" t="s">
        <v>61</v>
      </c>
      <c r="G679" s="99" t="s">
        <v>102</v>
      </c>
      <c r="H679" s="100" t="s">
        <v>1648</v>
      </c>
      <c r="I679" s="101" t="s">
        <v>3946</v>
      </c>
      <c r="J679" s="102" t="s">
        <v>704</v>
      </c>
      <c r="K679" s="104" t="s">
        <v>634</v>
      </c>
      <c r="L679" s="104" t="s">
        <v>634</v>
      </c>
      <c r="M679" s="104">
        <v>2167.73</v>
      </c>
      <c r="N679" s="104">
        <v>5267.61</v>
      </c>
    </row>
    <row r="680" spans="1:14" s="81" customFormat="1" x14ac:dyDescent="0.25">
      <c r="A680" s="74" t="s">
        <v>41</v>
      </c>
      <c r="B680" s="74" t="s">
        <v>41</v>
      </c>
      <c r="C680" s="105" t="s">
        <v>691</v>
      </c>
      <c r="D680" s="96" t="s">
        <v>21</v>
      </c>
      <c r="E680" s="97">
        <v>2019</v>
      </c>
      <c r="F680" s="98" t="s">
        <v>75</v>
      </c>
      <c r="G680" s="99" t="s">
        <v>312</v>
      </c>
      <c r="H680" s="100" t="s">
        <v>1649</v>
      </c>
      <c r="I680" s="101" t="s">
        <v>313</v>
      </c>
      <c r="J680" s="102" t="s">
        <v>695</v>
      </c>
      <c r="K680" s="104" t="s">
        <v>634</v>
      </c>
      <c r="L680" s="104" t="s">
        <v>634</v>
      </c>
      <c r="M680" s="104">
        <v>1236.43</v>
      </c>
      <c r="N680" s="104">
        <v>3029.39</v>
      </c>
    </row>
    <row r="681" spans="1:14" s="81" customFormat="1" x14ac:dyDescent="0.25">
      <c r="A681" s="74" t="s">
        <v>41</v>
      </c>
      <c r="B681" s="74" t="s">
        <v>41</v>
      </c>
      <c r="C681" s="105" t="s">
        <v>51</v>
      </c>
      <c r="D681" s="96" t="s">
        <v>1</v>
      </c>
      <c r="E681" s="97">
        <v>2020</v>
      </c>
      <c r="F681" s="98" t="s">
        <v>67</v>
      </c>
      <c r="G681" s="99" t="s">
        <v>193</v>
      </c>
      <c r="H681" s="100" t="s">
        <v>1650</v>
      </c>
      <c r="I681" s="101" t="s">
        <v>194</v>
      </c>
      <c r="J681" s="102" t="s">
        <v>226</v>
      </c>
      <c r="K681" s="104" t="s">
        <v>545</v>
      </c>
      <c r="L681" s="104" t="s">
        <v>545</v>
      </c>
      <c r="M681" s="104">
        <v>1434.67</v>
      </c>
      <c r="N681" s="104">
        <v>5022.6400000000003</v>
      </c>
    </row>
    <row r="682" spans="1:14" s="81" customFormat="1" x14ac:dyDescent="0.25">
      <c r="A682" s="74" t="s">
        <v>41</v>
      </c>
      <c r="B682" s="74" t="s">
        <v>41</v>
      </c>
      <c r="C682" s="105" t="s">
        <v>50</v>
      </c>
      <c r="D682" s="96" t="s">
        <v>14</v>
      </c>
      <c r="E682" s="97">
        <v>2019</v>
      </c>
      <c r="F682" s="98" t="s">
        <v>66</v>
      </c>
      <c r="G682" s="99" t="s">
        <v>186</v>
      </c>
      <c r="H682" s="100" t="s">
        <v>1651</v>
      </c>
      <c r="I682" s="101" t="s">
        <v>91</v>
      </c>
      <c r="J682" s="102" t="s">
        <v>758</v>
      </c>
      <c r="K682" s="104" t="s">
        <v>634</v>
      </c>
      <c r="L682" s="104" t="s">
        <v>634</v>
      </c>
      <c r="M682" s="104">
        <v>1735.89</v>
      </c>
      <c r="N682" s="104">
        <v>1945.6</v>
      </c>
    </row>
    <row r="683" spans="1:14" s="81" customFormat="1" x14ac:dyDescent="0.25">
      <c r="A683" s="74" t="s">
        <v>41</v>
      </c>
      <c r="B683" s="74" t="s">
        <v>41</v>
      </c>
      <c r="C683" s="105" t="s">
        <v>691</v>
      </c>
      <c r="D683" s="96" t="s">
        <v>21</v>
      </c>
      <c r="E683" s="97">
        <v>2019</v>
      </c>
      <c r="F683" s="98" t="s">
        <v>75</v>
      </c>
      <c r="G683" s="99" t="s">
        <v>312</v>
      </c>
      <c r="H683" s="100" t="s">
        <v>1652</v>
      </c>
      <c r="I683" s="101" t="s">
        <v>313</v>
      </c>
      <c r="J683" s="102" t="s">
        <v>757</v>
      </c>
      <c r="K683" s="104" t="s">
        <v>634</v>
      </c>
      <c r="L683" s="104" t="s">
        <v>634</v>
      </c>
      <c r="M683" s="104">
        <v>1236.43</v>
      </c>
      <c r="N683" s="104">
        <v>3029.39</v>
      </c>
    </row>
    <row r="684" spans="1:14" s="81" customFormat="1" x14ac:dyDescent="0.25">
      <c r="A684" s="74" t="s">
        <v>41</v>
      </c>
      <c r="B684" s="74" t="s">
        <v>41</v>
      </c>
      <c r="C684" s="105" t="s">
        <v>929</v>
      </c>
      <c r="D684" s="96" t="s">
        <v>930</v>
      </c>
      <c r="E684" s="97">
        <v>2018</v>
      </c>
      <c r="F684" s="98" t="s">
        <v>61</v>
      </c>
      <c r="G684" s="99" t="s">
        <v>102</v>
      </c>
      <c r="H684" s="100" t="s">
        <v>1653</v>
      </c>
      <c r="I684" s="101" t="s">
        <v>179</v>
      </c>
      <c r="J684" s="102" t="s">
        <v>1654</v>
      </c>
      <c r="K684" s="104" t="s">
        <v>545</v>
      </c>
      <c r="L684" s="104" t="s">
        <v>545</v>
      </c>
      <c r="M684" s="104">
        <v>1302</v>
      </c>
      <c r="N684" s="104">
        <v>2442.8200000000002</v>
      </c>
    </row>
    <row r="685" spans="1:14" s="81" customFormat="1" x14ac:dyDescent="0.25">
      <c r="A685" s="74" t="s">
        <v>41</v>
      </c>
      <c r="B685" s="74" t="s">
        <v>41</v>
      </c>
      <c r="C685" s="105" t="s">
        <v>929</v>
      </c>
      <c r="D685" s="96" t="s">
        <v>930</v>
      </c>
      <c r="E685" s="97">
        <v>2018</v>
      </c>
      <c r="F685" s="98" t="s">
        <v>61</v>
      </c>
      <c r="G685" s="99" t="s">
        <v>102</v>
      </c>
      <c r="H685" s="100" t="s">
        <v>1655</v>
      </c>
      <c r="I685" s="101" t="s">
        <v>179</v>
      </c>
      <c r="J685" s="102" t="s">
        <v>1656</v>
      </c>
      <c r="K685" s="104" t="s">
        <v>545</v>
      </c>
      <c r="L685" s="104" t="s">
        <v>545</v>
      </c>
      <c r="M685" s="104">
        <v>1302</v>
      </c>
      <c r="N685" s="104">
        <v>2442.8200000000002</v>
      </c>
    </row>
    <row r="686" spans="1:14" s="81" customFormat="1" x14ac:dyDescent="0.25">
      <c r="A686" s="74" t="s">
        <v>41</v>
      </c>
      <c r="B686" s="74" t="s">
        <v>41</v>
      </c>
      <c r="C686" s="105" t="s">
        <v>922</v>
      </c>
      <c r="D686" s="96" t="s">
        <v>923</v>
      </c>
      <c r="E686" s="97">
        <v>2023</v>
      </c>
      <c r="F686" s="98" t="s">
        <v>61</v>
      </c>
      <c r="G686" s="99" t="s">
        <v>102</v>
      </c>
      <c r="H686" s="100" t="s">
        <v>1657</v>
      </c>
      <c r="I686" s="101" t="s">
        <v>3946</v>
      </c>
      <c r="J686" s="102" t="s">
        <v>704</v>
      </c>
      <c r="K686" s="104" t="s">
        <v>634</v>
      </c>
      <c r="L686" s="104" t="s">
        <v>634</v>
      </c>
      <c r="M686" s="104">
        <v>2167.73</v>
      </c>
      <c r="N686" s="104">
        <v>5267.61</v>
      </c>
    </row>
    <row r="687" spans="1:14" s="81" customFormat="1" x14ac:dyDescent="0.25">
      <c r="A687" s="74" t="s">
        <v>41</v>
      </c>
      <c r="B687" s="74" t="s">
        <v>41</v>
      </c>
      <c r="C687" s="105" t="s">
        <v>703</v>
      </c>
      <c r="D687" s="96" t="s">
        <v>601</v>
      </c>
      <c r="E687" s="97">
        <v>2022</v>
      </c>
      <c r="F687" s="98" t="s">
        <v>66</v>
      </c>
      <c r="G687" s="99" t="s">
        <v>186</v>
      </c>
      <c r="H687" s="100" t="s">
        <v>1658</v>
      </c>
      <c r="I687" s="101" t="s">
        <v>95</v>
      </c>
      <c r="J687" s="102" t="s">
        <v>681</v>
      </c>
      <c r="K687" s="104" t="s">
        <v>634</v>
      </c>
      <c r="L687" s="104" t="s">
        <v>634</v>
      </c>
      <c r="M687" s="104">
        <v>2366.17</v>
      </c>
      <c r="N687" s="104">
        <v>2425.1999999999998</v>
      </c>
    </row>
    <row r="688" spans="1:14" s="81" customFormat="1" x14ac:dyDescent="0.25">
      <c r="A688" s="74" t="s">
        <v>41</v>
      </c>
      <c r="B688" s="74" t="s">
        <v>41</v>
      </c>
      <c r="C688" s="105" t="s">
        <v>929</v>
      </c>
      <c r="D688" s="96" t="s">
        <v>930</v>
      </c>
      <c r="E688" s="97">
        <v>2018</v>
      </c>
      <c r="F688" s="98" t="s">
        <v>61</v>
      </c>
      <c r="G688" s="99" t="s">
        <v>102</v>
      </c>
      <c r="H688" s="100" t="s">
        <v>1659</v>
      </c>
      <c r="I688" s="101" t="s">
        <v>179</v>
      </c>
      <c r="J688" s="102" t="s">
        <v>1660</v>
      </c>
      <c r="K688" s="104" t="s">
        <v>545</v>
      </c>
      <c r="L688" s="104" t="s">
        <v>545</v>
      </c>
      <c r="M688" s="104">
        <v>1302</v>
      </c>
      <c r="N688" s="104">
        <v>2442.8200000000002</v>
      </c>
    </row>
    <row r="689" spans="1:14" s="81" customFormat="1" x14ac:dyDescent="0.25">
      <c r="A689" s="74" t="s">
        <v>41</v>
      </c>
      <c r="B689" s="74" t="s">
        <v>41</v>
      </c>
      <c r="C689" s="105" t="s">
        <v>668</v>
      </c>
      <c r="D689" s="96" t="s">
        <v>10</v>
      </c>
      <c r="E689" s="97">
        <v>2019</v>
      </c>
      <c r="F689" s="98" t="s">
        <v>76</v>
      </c>
      <c r="G689" s="99" t="s">
        <v>328</v>
      </c>
      <c r="H689" s="100" t="s">
        <v>1661</v>
      </c>
      <c r="I689" s="101" t="s">
        <v>179</v>
      </c>
      <c r="J689" s="102" t="s">
        <v>368</v>
      </c>
      <c r="K689" s="104" t="s">
        <v>545</v>
      </c>
      <c r="L689" s="104" t="s">
        <v>545</v>
      </c>
      <c r="M689" s="104">
        <v>1122.2</v>
      </c>
      <c r="N689" s="104">
        <v>3112.55</v>
      </c>
    </row>
    <row r="690" spans="1:14" s="81" customFormat="1" x14ac:dyDescent="0.25">
      <c r="A690" s="74" t="s">
        <v>41</v>
      </c>
      <c r="B690" s="74" t="s">
        <v>41</v>
      </c>
      <c r="C690" s="105" t="s">
        <v>659</v>
      </c>
      <c r="D690" s="96" t="s">
        <v>4</v>
      </c>
      <c r="E690" s="97">
        <v>2020</v>
      </c>
      <c r="F690" s="98" t="s">
        <v>66</v>
      </c>
      <c r="G690" s="99" t="s">
        <v>186</v>
      </c>
      <c r="H690" s="100" t="s">
        <v>1663</v>
      </c>
      <c r="I690" s="101" t="s">
        <v>179</v>
      </c>
      <c r="J690" s="102" t="s">
        <v>711</v>
      </c>
      <c r="K690" s="104" t="s">
        <v>545</v>
      </c>
      <c r="L690" s="104" t="s">
        <v>545</v>
      </c>
      <c r="M690" s="104">
        <v>1328.3</v>
      </c>
      <c r="N690" s="104">
        <v>3222.5716040000002</v>
      </c>
    </row>
    <row r="691" spans="1:14" s="81" customFormat="1" x14ac:dyDescent="0.25">
      <c r="A691" s="74" t="s">
        <v>41</v>
      </c>
      <c r="B691" s="74" t="s">
        <v>41</v>
      </c>
      <c r="C691" s="105" t="s">
        <v>659</v>
      </c>
      <c r="D691" s="96" t="s">
        <v>4</v>
      </c>
      <c r="E691" s="97">
        <v>2020</v>
      </c>
      <c r="F691" s="98" t="s">
        <v>66</v>
      </c>
      <c r="G691" s="99" t="s">
        <v>186</v>
      </c>
      <c r="H691" s="100" t="s">
        <v>1664</v>
      </c>
      <c r="I691" s="101" t="s">
        <v>179</v>
      </c>
      <c r="J691" s="102" t="s">
        <v>414</v>
      </c>
      <c r="K691" s="104" t="s">
        <v>545</v>
      </c>
      <c r="L691" s="104" t="s">
        <v>545</v>
      </c>
      <c r="M691" s="104">
        <v>1592.3</v>
      </c>
      <c r="N691" s="104">
        <v>3776.9587280000001</v>
      </c>
    </row>
    <row r="692" spans="1:14" s="81" customFormat="1" x14ac:dyDescent="0.25">
      <c r="A692" s="74" t="s">
        <v>41</v>
      </c>
      <c r="B692" s="74" t="s">
        <v>41</v>
      </c>
      <c r="C692" s="105" t="s">
        <v>680</v>
      </c>
      <c r="D692" s="96" t="s">
        <v>18</v>
      </c>
      <c r="E692" s="97">
        <v>2022</v>
      </c>
      <c r="F692" s="98" t="s">
        <v>64</v>
      </c>
      <c r="G692" s="99" t="s">
        <v>159</v>
      </c>
      <c r="H692" s="100" t="s">
        <v>1665</v>
      </c>
      <c r="I692" s="101" t="s">
        <v>167</v>
      </c>
      <c r="J692" s="102" t="s">
        <v>826</v>
      </c>
      <c r="K692" s="104" t="s">
        <v>634</v>
      </c>
      <c r="L692" s="104" t="s">
        <v>634</v>
      </c>
      <c r="M692" s="104">
        <v>1536.39</v>
      </c>
      <c r="N692" s="104">
        <v>2361.91</v>
      </c>
    </row>
    <row r="693" spans="1:14" s="81" customFormat="1" x14ac:dyDescent="0.25">
      <c r="A693" s="74" t="s">
        <v>41</v>
      </c>
      <c r="B693" s="74" t="s">
        <v>41</v>
      </c>
      <c r="C693" s="105" t="s">
        <v>922</v>
      </c>
      <c r="D693" s="96" t="s">
        <v>923</v>
      </c>
      <c r="E693" s="97">
        <v>2023</v>
      </c>
      <c r="F693" s="98" t="s">
        <v>61</v>
      </c>
      <c r="G693" s="99" t="s">
        <v>102</v>
      </c>
      <c r="H693" s="100" t="s">
        <v>1666</v>
      </c>
      <c r="I693" s="101" t="s">
        <v>99</v>
      </c>
      <c r="J693" s="102" t="s">
        <v>704</v>
      </c>
      <c r="K693" s="104" t="s">
        <v>634</v>
      </c>
      <c r="L693" s="104" t="s">
        <v>634</v>
      </c>
      <c r="M693" s="104">
        <v>2763.62</v>
      </c>
      <c r="N693" s="104">
        <v>5035.1899999999996</v>
      </c>
    </row>
    <row r="694" spans="1:14" s="81" customFormat="1" x14ac:dyDescent="0.25">
      <c r="A694" s="74" t="s">
        <v>41</v>
      </c>
      <c r="B694" s="74" t="s">
        <v>41</v>
      </c>
      <c r="C694" s="105" t="s">
        <v>943</v>
      </c>
      <c r="D694" s="96" t="s">
        <v>944</v>
      </c>
      <c r="E694" s="97">
        <v>2023</v>
      </c>
      <c r="F694" s="98" t="s">
        <v>66</v>
      </c>
      <c r="G694" s="99" t="s">
        <v>186</v>
      </c>
      <c r="H694" s="100" t="s">
        <v>1667</v>
      </c>
      <c r="I694" s="101" t="s">
        <v>100</v>
      </c>
      <c r="J694" s="102" t="s">
        <v>164</v>
      </c>
      <c r="K694" s="104" t="s">
        <v>634</v>
      </c>
      <c r="L694" s="104" t="s">
        <v>634</v>
      </c>
      <c r="M694" s="104">
        <v>1735.89</v>
      </c>
      <c r="N694" s="104">
        <v>1945.6</v>
      </c>
    </row>
    <row r="695" spans="1:14" s="81" customFormat="1" x14ac:dyDescent="0.25">
      <c r="A695" s="74" t="s">
        <v>41</v>
      </c>
      <c r="B695" s="74" t="s">
        <v>41</v>
      </c>
      <c r="C695" s="105" t="s">
        <v>691</v>
      </c>
      <c r="D695" s="96" t="s">
        <v>21</v>
      </c>
      <c r="E695" s="97">
        <v>2019</v>
      </c>
      <c r="F695" s="98" t="s">
        <v>75</v>
      </c>
      <c r="G695" s="99" t="s">
        <v>312</v>
      </c>
      <c r="H695" s="100" t="s">
        <v>1668</v>
      </c>
      <c r="I695" s="101" t="s">
        <v>313</v>
      </c>
      <c r="J695" s="102" t="s">
        <v>742</v>
      </c>
      <c r="K695" s="104" t="s">
        <v>634</v>
      </c>
      <c r="L695" s="104" t="s">
        <v>634</v>
      </c>
      <c r="M695" s="104">
        <v>1236.43</v>
      </c>
      <c r="N695" s="104">
        <v>3029.39</v>
      </c>
    </row>
    <row r="696" spans="1:14" s="81" customFormat="1" x14ac:dyDescent="0.25">
      <c r="A696" s="74" t="s">
        <v>41</v>
      </c>
      <c r="B696" s="74" t="s">
        <v>41</v>
      </c>
      <c r="C696" s="105" t="s">
        <v>691</v>
      </c>
      <c r="D696" s="96" t="s">
        <v>21</v>
      </c>
      <c r="E696" s="97">
        <v>2019</v>
      </c>
      <c r="F696" s="98" t="s">
        <v>75</v>
      </c>
      <c r="G696" s="99" t="s">
        <v>312</v>
      </c>
      <c r="H696" s="100" t="s">
        <v>1669</v>
      </c>
      <c r="I696" s="101" t="s">
        <v>313</v>
      </c>
      <c r="J696" s="102" t="s">
        <v>695</v>
      </c>
      <c r="K696" s="104" t="s">
        <v>634</v>
      </c>
      <c r="L696" s="104" t="s">
        <v>634</v>
      </c>
      <c r="M696" s="104">
        <v>1236.43</v>
      </c>
      <c r="N696" s="104">
        <v>3029.39</v>
      </c>
    </row>
    <row r="697" spans="1:14" s="81" customFormat="1" x14ac:dyDescent="0.25">
      <c r="A697" s="74" t="s">
        <v>41</v>
      </c>
      <c r="B697" s="74" t="s">
        <v>41</v>
      </c>
      <c r="C697" s="105" t="s">
        <v>922</v>
      </c>
      <c r="D697" s="96" t="s">
        <v>923</v>
      </c>
      <c r="E697" s="97">
        <v>2023</v>
      </c>
      <c r="F697" s="98" t="s">
        <v>61</v>
      </c>
      <c r="G697" s="99" t="s">
        <v>102</v>
      </c>
      <c r="H697" s="100" t="s">
        <v>1670</v>
      </c>
      <c r="I697" s="101" t="s">
        <v>99</v>
      </c>
      <c r="J697" s="102" t="s">
        <v>749</v>
      </c>
      <c r="K697" s="104" t="s">
        <v>634</v>
      </c>
      <c r="L697" s="104" t="s">
        <v>634</v>
      </c>
      <c r="M697" s="104">
        <v>2763.62</v>
      </c>
      <c r="N697" s="104">
        <v>5035.1899999999996</v>
      </c>
    </row>
    <row r="698" spans="1:14" s="81" customFormat="1" x14ac:dyDescent="0.25">
      <c r="A698" s="74" t="s">
        <v>41</v>
      </c>
      <c r="B698" s="74" t="s">
        <v>41</v>
      </c>
      <c r="C698" s="105" t="s">
        <v>761</v>
      </c>
      <c r="D698" s="96" t="s">
        <v>35</v>
      </c>
      <c r="E698" s="97">
        <v>2018</v>
      </c>
      <c r="F698" s="98" t="s">
        <v>59</v>
      </c>
      <c r="G698" s="99" t="s">
        <v>82</v>
      </c>
      <c r="H698" s="100" t="s">
        <v>1671</v>
      </c>
      <c r="I698" s="101" t="s">
        <v>99</v>
      </c>
      <c r="J698" s="102" t="s">
        <v>784</v>
      </c>
      <c r="K698" s="104" t="s">
        <v>634</v>
      </c>
      <c r="L698" s="104" t="s">
        <v>634</v>
      </c>
      <c r="M698" s="104">
        <v>1727</v>
      </c>
      <c r="N698" s="104">
        <v>2407.96</v>
      </c>
    </row>
    <row r="699" spans="1:14" s="81" customFormat="1" x14ac:dyDescent="0.25">
      <c r="A699" s="74" t="s">
        <v>41</v>
      </c>
      <c r="B699" s="74" t="s">
        <v>41</v>
      </c>
      <c r="C699" s="105" t="s">
        <v>680</v>
      </c>
      <c r="D699" s="96" t="s">
        <v>18</v>
      </c>
      <c r="E699" s="97">
        <v>2022</v>
      </c>
      <c r="F699" s="98" t="s">
        <v>64</v>
      </c>
      <c r="G699" s="99" t="s">
        <v>159</v>
      </c>
      <c r="H699" s="100" t="s">
        <v>1672</v>
      </c>
      <c r="I699" s="101" t="s">
        <v>167</v>
      </c>
      <c r="J699" s="102" t="s">
        <v>671</v>
      </c>
      <c r="K699" s="104" t="s">
        <v>634</v>
      </c>
      <c r="L699" s="104" t="s">
        <v>634</v>
      </c>
      <c r="M699" s="104">
        <v>1536.39</v>
      </c>
      <c r="N699" s="104">
        <v>2361.91</v>
      </c>
    </row>
    <row r="700" spans="1:14" s="81" customFormat="1" x14ac:dyDescent="0.25">
      <c r="A700" s="74" t="s">
        <v>41</v>
      </c>
      <c r="B700" s="74" t="s">
        <v>41</v>
      </c>
      <c r="C700" s="105" t="s">
        <v>656</v>
      </c>
      <c r="D700" s="96" t="s">
        <v>657</v>
      </c>
      <c r="E700" s="97">
        <v>2023</v>
      </c>
      <c r="F700" s="98" t="s">
        <v>61</v>
      </c>
      <c r="G700" s="99" t="s">
        <v>102</v>
      </c>
      <c r="H700" s="100" t="s">
        <v>1673</v>
      </c>
      <c r="I700" s="101" t="s">
        <v>180</v>
      </c>
      <c r="J700" s="102" t="s">
        <v>699</v>
      </c>
      <c r="K700" s="104" t="s">
        <v>634</v>
      </c>
      <c r="L700" s="104" t="s">
        <v>634</v>
      </c>
      <c r="M700" s="104">
        <v>1478.8300000000002</v>
      </c>
      <c r="N700" s="104">
        <v>3418.9749704753049</v>
      </c>
    </row>
    <row r="701" spans="1:14" s="81" customFormat="1" x14ac:dyDescent="0.25">
      <c r="A701" s="74" t="s">
        <v>41</v>
      </c>
      <c r="B701" s="74" t="s">
        <v>41</v>
      </c>
      <c r="C701" s="105" t="s">
        <v>666</v>
      </c>
      <c r="D701" s="96" t="s">
        <v>9</v>
      </c>
      <c r="E701" s="97">
        <v>2020</v>
      </c>
      <c r="F701" s="98" t="s">
        <v>77</v>
      </c>
      <c r="G701" s="99" t="s">
        <v>403</v>
      </c>
      <c r="H701" s="100" t="s">
        <v>1679</v>
      </c>
      <c r="I701" s="101" t="s">
        <v>86</v>
      </c>
      <c r="J701" s="102" t="s">
        <v>741</v>
      </c>
      <c r="K701" s="104" t="s">
        <v>545</v>
      </c>
      <c r="L701" s="104" t="s">
        <v>545</v>
      </c>
      <c r="M701" s="104">
        <v>2477.4</v>
      </c>
      <c r="N701" s="104">
        <v>5476.86</v>
      </c>
    </row>
    <row r="702" spans="1:14" s="81" customFormat="1" x14ac:dyDescent="0.25">
      <c r="A702" s="74" t="s">
        <v>41</v>
      </c>
      <c r="B702" s="74" t="s">
        <v>41</v>
      </c>
      <c r="C702" s="105" t="s">
        <v>668</v>
      </c>
      <c r="D702" s="96" t="s">
        <v>10</v>
      </c>
      <c r="E702" s="97">
        <v>2019</v>
      </c>
      <c r="F702" s="98" t="s">
        <v>76</v>
      </c>
      <c r="G702" s="99" t="s">
        <v>328</v>
      </c>
      <c r="H702" s="100" t="s">
        <v>1680</v>
      </c>
      <c r="I702" s="101" t="s">
        <v>179</v>
      </c>
      <c r="J702" s="102" t="s">
        <v>369</v>
      </c>
      <c r="K702" s="104" t="s">
        <v>545</v>
      </c>
      <c r="L702" s="104" t="s">
        <v>545</v>
      </c>
      <c r="M702" s="104">
        <v>1122.2</v>
      </c>
      <c r="N702" s="104">
        <v>3112.55</v>
      </c>
    </row>
    <row r="703" spans="1:14" s="81" customFormat="1" x14ac:dyDescent="0.25">
      <c r="A703" s="74" t="s">
        <v>41</v>
      </c>
      <c r="B703" s="74" t="s">
        <v>41</v>
      </c>
      <c r="C703" s="105" t="s">
        <v>929</v>
      </c>
      <c r="D703" s="96" t="s">
        <v>930</v>
      </c>
      <c r="E703" s="97">
        <v>2018</v>
      </c>
      <c r="F703" s="98" t="s">
        <v>61</v>
      </c>
      <c r="G703" s="99" t="s">
        <v>102</v>
      </c>
      <c r="H703" s="100" t="s">
        <v>1681</v>
      </c>
      <c r="I703" s="101" t="s">
        <v>179</v>
      </c>
      <c r="J703" s="102" t="s">
        <v>1654</v>
      </c>
      <c r="K703" s="104" t="s">
        <v>545</v>
      </c>
      <c r="L703" s="104" t="s">
        <v>545</v>
      </c>
      <c r="M703" s="104">
        <v>1302</v>
      </c>
      <c r="N703" s="104">
        <v>2442.8200000000002</v>
      </c>
    </row>
    <row r="704" spans="1:14" s="81" customFormat="1" x14ac:dyDescent="0.25">
      <c r="A704" s="74" t="s">
        <v>41</v>
      </c>
      <c r="B704" s="74" t="s">
        <v>41</v>
      </c>
      <c r="C704" s="105" t="s">
        <v>922</v>
      </c>
      <c r="D704" s="96" t="s">
        <v>923</v>
      </c>
      <c r="E704" s="97">
        <v>2023</v>
      </c>
      <c r="F704" s="98" t="s">
        <v>61</v>
      </c>
      <c r="G704" s="99" t="s">
        <v>102</v>
      </c>
      <c r="H704" s="100" t="s">
        <v>1682</v>
      </c>
      <c r="I704" s="101" t="s">
        <v>3890</v>
      </c>
      <c r="J704" s="102" t="s">
        <v>749</v>
      </c>
      <c r="K704" s="104" t="s">
        <v>634</v>
      </c>
      <c r="L704" s="104" t="s">
        <v>634</v>
      </c>
      <c r="M704" s="104">
        <v>1858.89</v>
      </c>
      <c r="N704" s="104">
        <v>3243.81</v>
      </c>
    </row>
    <row r="705" spans="1:14" s="81" customFormat="1" x14ac:dyDescent="0.25">
      <c r="A705" s="74" t="s">
        <v>41</v>
      </c>
      <c r="B705" s="74" t="s">
        <v>41</v>
      </c>
      <c r="C705" s="105" t="s">
        <v>656</v>
      </c>
      <c r="D705" s="96" t="s">
        <v>657</v>
      </c>
      <c r="E705" s="97">
        <v>2023</v>
      </c>
      <c r="F705" s="98" t="s">
        <v>61</v>
      </c>
      <c r="G705" s="99" t="s">
        <v>102</v>
      </c>
      <c r="H705" s="100" t="s">
        <v>1683</v>
      </c>
      <c r="I705" s="101" t="s">
        <v>95</v>
      </c>
      <c r="J705" s="102" t="s">
        <v>699</v>
      </c>
      <c r="K705" s="104" t="s">
        <v>634</v>
      </c>
      <c r="L705" s="104" t="s">
        <v>634</v>
      </c>
      <c r="M705" s="104">
        <v>2319.7200000000003</v>
      </c>
      <c r="N705" s="104">
        <v>4917.6430753359482</v>
      </c>
    </row>
    <row r="706" spans="1:14" s="81" customFormat="1" x14ac:dyDescent="0.25">
      <c r="A706" s="74" t="s">
        <v>41</v>
      </c>
      <c r="B706" s="74" t="s">
        <v>41</v>
      </c>
      <c r="C706" s="105" t="s">
        <v>659</v>
      </c>
      <c r="D706" s="96" t="s">
        <v>4</v>
      </c>
      <c r="E706" s="97">
        <v>2020</v>
      </c>
      <c r="F706" s="98" t="s">
        <v>66</v>
      </c>
      <c r="G706" s="99" t="s">
        <v>186</v>
      </c>
      <c r="H706" s="100" t="s">
        <v>1684</v>
      </c>
      <c r="I706" s="101" t="s">
        <v>179</v>
      </c>
      <c r="J706" s="102" t="s">
        <v>454</v>
      </c>
      <c r="K706" s="104" t="s">
        <v>545</v>
      </c>
      <c r="L706" s="104" t="s">
        <v>545</v>
      </c>
      <c r="M706" s="104">
        <v>1445.71</v>
      </c>
      <c r="N706" s="104">
        <v>3525.9695380000003</v>
      </c>
    </row>
    <row r="707" spans="1:14" s="81" customFormat="1" x14ac:dyDescent="0.25">
      <c r="A707" s="74" t="s">
        <v>41</v>
      </c>
      <c r="B707" s="74" t="s">
        <v>41</v>
      </c>
      <c r="C707" s="105" t="s">
        <v>48</v>
      </c>
      <c r="D707" s="96" t="s">
        <v>11</v>
      </c>
      <c r="E707" s="97">
        <v>2018</v>
      </c>
      <c r="F707" s="98" t="s">
        <v>59</v>
      </c>
      <c r="G707" s="99" t="s">
        <v>82</v>
      </c>
      <c r="H707" s="100" t="s">
        <v>1685</v>
      </c>
      <c r="I707" s="101" t="s">
        <v>99</v>
      </c>
      <c r="J707" s="102" t="s">
        <v>788</v>
      </c>
      <c r="K707" s="104" t="s">
        <v>634</v>
      </c>
      <c r="L707" s="104" t="s">
        <v>634</v>
      </c>
      <c r="M707" s="104">
        <v>2260.5700000000002</v>
      </c>
      <c r="N707" s="104">
        <v>4121.09</v>
      </c>
    </row>
    <row r="708" spans="1:14" s="81" customFormat="1" x14ac:dyDescent="0.25">
      <c r="A708" s="74" t="s">
        <v>41</v>
      </c>
      <c r="B708" s="74" t="s">
        <v>41</v>
      </c>
      <c r="C708" s="105" t="s">
        <v>659</v>
      </c>
      <c r="D708" s="96" t="s">
        <v>4</v>
      </c>
      <c r="E708" s="97">
        <v>2020</v>
      </c>
      <c r="F708" s="98" t="s">
        <v>66</v>
      </c>
      <c r="G708" s="99" t="s">
        <v>186</v>
      </c>
      <c r="H708" s="100" t="s">
        <v>1686</v>
      </c>
      <c r="I708" s="101" t="s">
        <v>179</v>
      </c>
      <c r="J708" s="102" t="s">
        <v>455</v>
      </c>
      <c r="K708" s="104" t="s">
        <v>545</v>
      </c>
      <c r="L708" s="104" t="s">
        <v>545</v>
      </c>
      <c r="M708" s="104">
        <v>1328.3</v>
      </c>
      <c r="N708" s="104">
        <v>3222.5716040000002</v>
      </c>
    </row>
    <row r="709" spans="1:14" s="81" customFormat="1" x14ac:dyDescent="0.25">
      <c r="A709" s="74" t="s">
        <v>41</v>
      </c>
      <c r="B709" s="74" t="s">
        <v>41</v>
      </c>
      <c r="C709" s="105" t="s">
        <v>656</v>
      </c>
      <c r="D709" s="96" t="s">
        <v>657</v>
      </c>
      <c r="E709" s="97">
        <v>2023</v>
      </c>
      <c r="F709" s="98" t="s">
        <v>61</v>
      </c>
      <c r="G709" s="99" t="s">
        <v>102</v>
      </c>
      <c r="H709" s="100" t="s">
        <v>1687</v>
      </c>
      <c r="I709" s="101" t="s">
        <v>180</v>
      </c>
      <c r="J709" s="102" t="s">
        <v>658</v>
      </c>
      <c r="K709" s="104" t="s">
        <v>634</v>
      </c>
      <c r="L709" s="104" t="s">
        <v>634</v>
      </c>
      <c r="M709" s="104">
        <v>1478.8300000000002</v>
      </c>
      <c r="N709" s="104">
        <v>3418.9749704753049</v>
      </c>
    </row>
    <row r="710" spans="1:14" s="81" customFormat="1" x14ac:dyDescent="0.25">
      <c r="A710" s="74" t="s">
        <v>41</v>
      </c>
      <c r="B710" s="74" t="s">
        <v>41</v>
      </c>
      <c r="C710" s="105" t="s">
        <v>48</v>
      </c>
      <c r="D710" s="96" t="s">
        <v>11</v>
      </c>
      <c r="E710" s="97">
        <v>2018</v>
      </c>
      <c r="F710" s="98" t="s">
        <v>59</v>
      </c>
      <c r="G710" s="99" t="s">
        <v>82</v>
      </c>
      <c r="H710" s="100" t="s">
        <v>1688</v>
      </c>
      <c r="I710" s="101" t="s">
        <v>99</v>
      </c>
      <c r="J710" s="102" t="s">
        <v>788</v>
      </c>
      <c r="K710" s="104" t="s">
        <v>634</v>
      </c>
      <c r="L710" s="104" t="s">
        <v>634</v>
      </c>
      <c r="M710" s="104">
        <v>2260.5700000000002</v>
      </c>
      <c r="N710" s="104">
        <v>4121.09</v>
      </c>
    </row>
    <row r="711" spans="1:14" s="81" customFormat="1" x14ac:dyDescent="0.25">
      <c r="A711" s="74" t="s">
        <v>41</v>
      </c>
      <c r="B711" s="74" t="s">
        <v>41</v>
      </c>
      <c r="C711" s="105" t="s">
        <v>49</v>
      </c>
      <c r="D711" s="96" t="s">
        <v>13</v>
      </c>
      <c r="E711" s="97">
        <v>2019</v>
      </c>
      <c r="F711" s="98" t="s">
        <v>65</v>
      </c>
      <c r="G711" s="99" t="s">
        <v>176</v>
      </c>
      <c r="H711" s="100" t="s">
        <v>1689</v>
      </c>
      <c r="I711" s="101" t="s">
        <v>181</v>
      </c>
      <c r="J711" s="102" t="s">
        <v>748</v>
      </c>
      <c r="K711" s="104" t="s">
        <v>634</v>
      </c>
      <c r="L711" s="104" t="s">
        <v>634</v>
      </c>
      <c r="M711" s="104">
        <v>1981.6</v>
      </c>
      <c r="N711" s="104">
        <v>8101.55</v>
      </c>
    </row>
    <row r="712" spans="1:14" s="81" customFormat="1" x14ac:dyDescent="0.25">
      <c r="A712" s="74" t="s">
        <v>41</v>
      </c>
      <c r="B712" s="74" t="s">
        <v>41</v>
      </c>
      <c r="C712" s="105" t="s">
        <v>680</v>
      </c>
      <c r="D712" s="96" t="s">
        <v>18</v>
      </c>
      <c r="E712" s="97">
        <v>2022</v>
      </c>
      <c r="F712" s="98" t="s">
        <v>64</v>
      </c>
      <c r="G712" s="99" t="s">
        <v>159</v>
      </c>
      <c r="H712" s="100" t="s">
        <v>1690</v>
      </c>
      <c r="I712" s="101" t="s">
        <v>162</v>
      </c>
      <c r="J712" s="102" t="s">
        <v>681</v>
      </c>
      <c r="K712" s="104" t="s">
        <v>634</v>
      </c>
      <c r="L712" s="104" t="s">
        <v>634</v>
      </c>
      <c r="M712" s="104">
        <v>1964.76</v>
      </c>
      <c r="N712" s="104">
        <v>2760.26</v>
      </c>
    </row>
    <row r="713" spans="1:14" s="81" customFormat="1" x14ac:dyDescent="0.25">
      <c r="A713" s="74" t="s">
        <v>41</v>
      </c>
      <c r="B713" s="74" t="s">
        <v>41</v>
      </c>
      <c r="C713" s="105" t="s">
        <v>668</v>
      </c>
      <c r="D713" s="96" t="s">
        <v>10</v>
      </c>
      <c r="E713" s="97">
        <v>2019</v>
      </c>
      <c r="F713" s="98" t="s">
        <v>76</v>
      </c>
      <c r="G713" s="99" t="s">
        <v>328</v>
      </c>
      <c r="H713" s="100" t="s">
        <v>1691</v>
      </c>
      <c r="I713" s="101" t="s">
        <v>179</v>
      </c>
      <c r="J713" s="102" t="s">
        <v>625</v>
      </c>
      <c r="K713" s="104" t="s">
        <v>545</v>
      </c>
      <c r="L713" s="104" t="s">
        <v>545</v>
      </c>
      <c r="M713" s="104">
        <v>1122.2</v>
      </c>
      <c r="N713" s="104">
        <v>3112.55</v>
      </c>
    </row>
    <row r="714" spans="1:14" s="81" customFormat="1" x14ac:dyDescent="0.25">
      <c r="A714" s="74" t="s">
        <v>41</v>
      </c>
      <c r="B714" s="74" t="s">
        <v>41</v>
      </c>
      <c r="C714" s="105" t="s">
        <v>50</v>
      </c>
      <c r="D714" s="96" t="s">
        <v>14</v>
      </c>
      <c r="E714" s="97">
        <v>2019</v>
      </c>
      <c r="F714" s="98" t="s">
        <v>66</v>
      </c>
      <c r="G714" s="99" t="s">
        <v>186</v>
      </c>
      <c r="H714" s="100" t="s">
        <v>1692</v>
      </c>
      <c r="I714" s="101" t="s">
        <v>129</v>
      </c>
      <c r="J714" s="102" t="s">
        <v>718</v>
      </c>
      <c r="K714" s="104" t="s">
        <v>634</v>
      </c>
      <c r="L714" s="104" t="s">
        <v>634</v>
      </c>
      <c r="M714" s="104">
        <v>2425.2000000000003</v>
      </c>
      <c r="N714" s="104">
        <v>2132.9107600000002</v>
      </c>
    </row>
    <row r="715" spans="1:14" s="81" customFormat="1" x14ac:dyDescent="0.25">
      <c r="A715" s="74" t="s">
        <v>41</v>
      </c>
      <c r="B715" s="74" t="s">
        <v>41</v>
      </c>
      <c r="C715" s="105" t="s">
        <v>922</v>
      </c>
      <c r="D715" s="96" t="s">
        <v>923</v>
      </c>
      <c r="E715" s="97">
        <v>2023</v>
      </c>
      <c r="F715" s="98" t="s">
        <v>61</v>
      </c>
      <c r="G715" s="99" t="s">
        <v>102</v>
      </c>
      <c r="H715" s="100" t="s">
        <v>1693</v>
      </c>
      <c r="I715" s="101" t="s">
        <v>99</v>
      </c>
      <c r="J715" s="102" t="s">
        <v>749</v>
      </c>
      <c r="K715" s="104" t="s">
        <v>634</v>
      </c>
      <c r="L715" s="104" t="s">
        <v>634</v>
      </c>
      <c r="M715" s="104">
        <v>2763.62</v>
      </c>
      <c r="N715" s="104">
        <v>5035.1899999999996</v>
      </c>
    </row>
    <row r="716" spans="1:14" s="81" customFormat="1" x14ac:dyDescent="0.25">
      <c r="A716" s="74" t="s">
        <v>41</v>
      </c>
      <c r="B716" s="74" t="s">
        <v>41</v>
      </c>
      <c r="C716" s="105" t="s">
        <v>48</v>
      </c>
      <c r="D716" s="96" t="s">
        <v>11</v>
      </c>
      <c r="E716" s="97">
        <v>2018</v>
      </c>
      <c r="F716" s="98" t="s">
        <v>59</v>
      </c>
      <c r="G716" s="99" t="s">
        <v>82</v>
      </c>
      <c r="H716" s="100" t="s">
        <v>1694</v>
      </c>
      <c r="I716" s="101" t="s">
        <v>129</v>
      </c>
      <c r="J716" s="102" t="s">
        <v>762</v>
      </c>
      <c r="K716" s="104" t="s">
        <v>634</v>
      </c>
      <c r="L716" s="104" t="s">
        <v>634</v>
      </c>
      <c r="M716" s="104">
        <v>1460.8</v>
      </c>
      <c r="N716" s="104">
        <v>3007.39</v>
      </c>
    </row>
    <row r="717" spans="1:14" s="81" customFormat="1" x14ac:dyDescent="0.25">
      <c r="A717" s="74" t="s">
        <v>41</v>
      </c>
      <c r="B717" s="74" t="s">
        <v>41</v>
      </c>
      <c r="C717" s="105" t="s">
        <v>703</v>
      </c>
      <c r="D717" s="96" t="s">
        <v>601</v>
      </c>
      <c r="E717" s="97">
        <v>2022</v>
      </c>
      <c r="F717" s="98" t="s">
        <v>66</v>
      </c>
      <c r="G717" s="99" t="s">
        <v>186</v>
      </c>
      <c r="H717" s="100" t="s">
        <v>1695</v>
      </c>
      <c r="I717" s="101" t="s">
        <v>160</v>
      </c>
      <c r="J717" s="102" t="s">
        <v>740</v>
      </c>
      <c r="K717" s="104" t="s">
        <v>634</v>
      </c>
      <c r="L717" s="104" t="s">
        <v>634</v>
      </c>
      <c r="M717" s="104">
        <v>1735.89</v>
      </c>
      <c r="N717" s="104">
        <v>1945.6</v>
      </c>
    </row>
    <row r="718" spans="1:14" s="81" customFormat="1" x14ac:dyDescent="0.25">
      <c r="A718" s="74" t="s">
        <v>41</v>
      </c>
      <c r="B718" s="74" t="s">
        <v>41</v>
      </c>
      <c r="C718" s="105" t="s">
        <v>761</v>
      </c>
      <c r="D718" s="96" t="s">
        <v>35</v>
      </c>
      <c r="E718" s="97">
        <v>2018</v>
      </c>
      <c r="F718" s="98" t="s">
        <v>59</v>
      </c>
      <c r="G718" s="99" t="s">
        <v>82</v>
      </c>
      <c r="H718" s="100" t="s">
        <v>1696</v>
      </c>
      <c r="I718" s="101" t="s">
        <v>99</v>
      </c>
      <c r="J718" s="102" t="s">
        <v>784</v>
      </c>
      <c r="K718" s="104" t="s">
        <v>634</v>
      </c>
      <c r="L718" s="104" t="s">
        <v>634</v>
      </c>
      <c r="M718" s="104">
        <v>1727</v>
      </c>
      <c r="N718" s="104">
        <v>2407.96</v>
      </c>
    </row>
    <row r="719" spans="1:14" s="81" customFormat="1" x14ac:dyDescent="0.25">
      <c r="A719" s="74" t="s">
        <v>41</v>
      </c>
      <c r="B719" s="74" t="s">
        <v>41</v>
      </c>
      <c r="C719" s="105" t="s">
        <v>691</v>
      </c>
      <c r="D719" s="96" t="s">
        <v>21</v>
      </c>
      <c r="E719" s="97">
        <v>2019</v>
      </c>
      <c r="F719" s="98" t="s">
        <v>75</v>
      </c>
      <c r="G719" s="99" t="s">
        <v>312</v>
      </c>
      <c r="H719" s="100" t="s">
        <v>1697</v>
      </c>
      <c r="I719" s="101" t="s">
        <v>313</v>
      </c>
      <c r="J719" s="102" t="s">
        <v>828</v>
      </c>
      <c r="K719" s="104" t="s">
        <v>634</v>
      </c>
      <c r="L719" s="104" t="s">
        <v>634</v>
      </c>
      <c r="M719" s="104">
        <v>1236.43</v>
      </c>
      <c r="N719" s="104">
        <v>3029.39</v>
      </c>
    </row>
    <row r="720" spans="1:14" s="81" customFormat="1" x14ac:dyDescent="0.25">
      <c r="A720" s="74" t="s">
        <v>41</v>
      </c>
      <c r="B720" s="74" t="s">
        <v>41</v>
      </c>
      <c r="C720" s="105" t="s">
        <v>51</v>
      </c>
      <c r="D720" s="96" t="s">
        <v>1</v>
      </c>
      <c r="E720" s="97">
        <v>2020</v>
      </c>
      <c r="F720" s="98" t="s">
        <v>67</v>
      </c>
      <c r="G720" s="99" t="s">
        <v>193</v>
      </c>
      <c r="H720" s="100" t="s">
        <v>1698</v>
      </c>
      <c r="I720" s="101" t="s">
        <v>194</v>
      </c>
      <c r="J720" s="102" t="s">
        <v>695</v>
      </c>
      <c r="K720" s="104" t="s">
        <v>545</v>
      </c>
      <c r="L720" s="104" t="s">
        <v>545</v>
      </c>
      <c r="M720" s="104">
        <v>1434.67</v>
      </c>
      <c r="N720" s="104">
        <v>5022.6400000000003</v>
      </c>
    </row>
    <row r="721" spans="1:14" s="81" customFormat="1" x14ac:dyDescent="0.25">
      <c r="A721" s="74" t="s">
        <v>41</v>
      </c>
      <c r="B721" s="74" t="s">
        <v>41</v>
      </c>
      <c r="C721" s="105" t="s">
        <v>668</v>
      </c>
      <c r="D721" s="96" t="s">
        <v>10</v>
      </c>
      <c r="E721" s="97">
        <v>2019</v>
      </c>
      <c r="F721" s="98" t="s">
        <v>76</v>
      </c>
      <c r="G721" s="99" t="s">
        <v>328</v>
      </c>
      <c r="H721" s="100" t="s">
        <v>1699</v>
      </c>
      <c r="I721" s="101" t="s">
        <v>179</v>
      </c>
      <c r="J721" s="102" t="s">
        <v>370</v>
      </c>
      <c r="K721" s="104" t="s">
        <v>547</v>
      </c>
      <c r="L721" s="104" t="s">
        <v>547</v>
      </c>
      <c r="M721" s="104">
        <v>1122.2</v>
      </c>
      <c r="N721" s="104">
        <v>3112.55</v>
      </c>
    </row>
    <row r="722" spans="1:14" s="81" customFormat="1" x14ac:dyDescent="0.25">
      <c r="A722" s="74" t="s">
        <v>41</v>
      </c>
      <c r="B722" s="74" t="s">
        <v>41</v>
      </c>
      <c r="C722" s="105" t="s">
        <v>761</v>
      </c>
      <c r="D722" s="96" t="s">
        <v>35</v>
      </c>
      <c r="E722" s="97">
        <v>2018</v>
      </c>
      <c r="F722" s="98" t="s">
        <v>59</v>
      </c>
      <c r="G722" s="99" t="s">
        <v>82</v>
      </c>
      <c r="H722" s="100" t="s">
        <v>1700</v>
      </c>
      <c r="I722" s="101" t="s">
        <v>129</v>
      </c>
      <c r="J722" s="102" t="s">
        <v>784</v>
      </c>
      <c r="K722" s="104" t="s">
        <v>634</v>
      </c>
      <c r="L722" s="104" t="s">
        <v>634</v>
      </c>
      <c r="M722" s="104">
        <v>1326.25</v>
      </c>
      <c r="N722" s="104">
        <v>2601.58</v>
      </c>
    </row>
    <row r="723" spans="1:14" s="81" customFormat="1" x14ac:dyDescent="0.25">
      <c r="A723" s="74" t="s">
        <v>41</v>
      </c>
      <c r="B723" s="74" t="s">
        <v>41</v>
      </c>
      <c r="C723" s="105" t="s">
        <v>922</v>
      </c>
      <c r="D723" s="96" t="s">
        <v>923</v>
      </c>
      <c r="E723" s="97">
        <v>2023</v>
      </c>
      <c r="F723" s="98" t="s">
        <v>61</v>
      </c>
      <c r="G723" s="99" t="s">
        <v>102</v>
      </c>
      <c r="H723" s="100" t="s">
        <v>1701</v>
      </c>
      <c r="I723" s="101" t="s">
        <v>99</v>
      </c>
      <c r="J723" s="102" t="s">
        <v>825</v>
      </c>
      <c r="K723" s="104" t="s">
        <v>634</v>
      </c>
      <c r="L723" s="104" t="s">
        <v>634</v>
      </c>
      <c r="M723" s="104">
        <v>2763.62</v>
      </c>
      <c r="N723" s="104">
        <v>5035.1899999999996</v>
      </c>
    </row>
    <row r="724" spans="1:14" s="81" customFormat="1" x14ac:dyDescent="0.25">
      <c r="A724" s="74" t="s">
        <v>41</v>
      </c>
      <c r="B724" s="74" t="s">
        <v>41</v>
      </c>
      <c r="C724" s="105" t="s">
        <v>668</v>
      </c>
      <c r="D724" s="96" t="s">
        <v>10</v>
      </c>
      <c r="E724" s="97">
        <v>2019</v>
      </c>
      <c r="F724" s="98" t="s">
        <v>76</v>
      </c>
      <c r="G724" s="99" t="s">
        <v>328</v>
      </c>
      <c r="H724" s="100" t="s">
        <v>1702</v>
      </c>
      <c r="I724" s="101" t="s">
        <v>179</v>
      </c>
      <c r="J724" s="102" t="s">
        <v>628</v>
      </c>
      <c r="K724" s="104" t="s">
        <v>545</v>
      </c>
      <c r="L724" s="104" t="s">
        <v>545</v>
      </c>
      <c r="M724" s="104">
        <v>1122.2</v>
      </c>
      <c r="N724" s="104">
        <v>3112.55</v>
      </c>
    </row>
    <row r="725" spans="1:14" s="81" customFormat="1" x14ac:dyDescent="0.25">
      <c r="A725" s="74" t="s">
        <v>41</v>
      </c>
      <c r="B725" s="74" t="s">
        <v>41</v>
      </c>
      <c r="C725" s="105" t="s">
        <v>668</v>
      </c>
      <c r="D725" s="96" t="s">
        <v>10</v>
      </c>
      <c r="E725" s="97">
        <v>2019</v>
      </c>
      <c r="F725" s="98" t="s">
        <v>76</v>
      </c>
      <c r="G725" s="99" t="s">
        <v>328</v>
      </c>
      <c r="H725" s="100" t="s">
        <v>1703</v>
      </c>
      <c r="I725" s="101" t="s">
        <v>179</v>
      </c>
      <c r="J725" s="102" t="s">
        <v>765</v>
      </c>
      <c r="K725" s="104" t="s">
        <v>545</v>
      </c>
      <c r="L725" s="104" t="s">
        <v>545</v>
      </c>
      <c r="M725" s="104">
        <v>1122.2</v>
      </c>
      <c r="N725" s="104">
        <v>3112.55</v>
      </c>
    </row>
    <row r="726" spans="1:14" s="81" customFormat="1" x14ac:dyDescent="0.25">
      <c r="A726" s="74" t="s">
        <v>41</v>
      </c>
      <c r="B726" s="74" t="s">
        <v>41</v>
      </c>
      <c r="C726" s="105" t="s">
        <v>668</v>
      </c>
      <c r="D726" s="96" t="s">
        <v>10</v>
      </c>
      <c r="E726" s="97">
        <v>2019</v>
      </c>
      <c r="F726" s="98" t="s">
        <v>76</v>
      </c>
      <c r="G726" s="99" t="s">
        <v>328</v>
      </c>
      <c r="H726" s="100" t="s">
        <v>1704</v>
      </c>
      <c r="I726" s="101" t="s">
        <v>179</v>
      </c>
      <c r="J726" s="102" t="s">
        <v>371</v>
      </c>
      <c r="K726" s="104" t="s">
        <v>634</v>
      </c>
      <c r="L726" s="104" t="s">
        <v>634</v>
      </c>
      <c r="M726" s="104">
        <v>1122.2</v>
      </c>
      <c r="N726" s="104">
        <v>3112.55</v>
      </c>
    </row>
    <row r="727" spans="1:14" s="81" customFormat="1" x14ac:dyDescent="0.25">
      <c r="A727" s="74" t="s">
        <v>41</v>
      </c>
      <c r="B727" s="74" t="s">
        <v>41</v>
      </c>
      <c r="C727" s="105" t="s">
        <v>922</v>
      </c>
      <c r="D727" s="96" t="s">
        <v>923</v>
      </c>
      <c r="E727" s="97">
        <v>2023</v>
      </c>
      <c r="F727" s="98" t="s">
        <v>61</v>
      </c>
      <c r="G727" s="99" t="s">
        <v>102</v>
      </c>
      <c r="H727" s="100" t="s">
        <v>1705</v>
      </c>
      <c r="I727" s="101" t="s">
        <v>3890</v>
      </c>
      <c r="J727" s="102" t="s">
        <v>655</v>
      </c>
      <c r="K727" s="104" t="s">
        <v>634</v>
      </c>
      <c r="L727" s="104" t="s">
        <v>634</v>
      </c>
      <c r="M727" s="104">
        <v>2035.97</v>
      </c>
      <c r="N727" s="104">
        <v>4337.2999999999993</v>
      </c>
    </row>
    <row r="728" spans="1:14" s="81" customFormat="1" x14ac:dyDescent="0.25">
      <c r="A728" s="74" t="s">
        <v>41</v>
      </c>
      <c r="B728" s="74" t="s">
        <v>41</v>
      </c>
      <c r="C728" s="105" t="s">
        <v>668</v>
      </c>
      <c r="D728" s="96" t="s">
        <v>10</v>
      </c>
      <c r="E728" s="97">
        <v>2019</v>
      </c>
      <c r="F728" s="98" t="s">
        <v>76</v>
      </c>
      <c r="G728" s="99" t="s">
        <v>328</v>
      </c>
      <c r="H728" s="100" t="s">
        <v>1706</v>
      </c>
      <c r="I728" s="101" t="s">
        <v>179</v>
      </c>
      <c r="J728" s="102" t="s">
        <v>372</v>
      </c>
      <c r="K728" s="104" t="s">
        <v>547</v>
      </c>
      <c r="L728" s="104" t="s">
        <v>547</v>
      </c>
      <c r="M728" s="104">
        <v>1122.2</v>
      </c>
      <c r="N728" s="104">
        <v>3112.55</v>
      </c>
    </row>
    <row r="729" spans="1:14" s="81" customFormat="1" x14ac:dyDescent="0.25">
      <c r="A729" s="74" t="s">
        <v>41</v>
      </c>
      <c r="B729" s="74" t="s">
        <v>41</v>
      </c>
      <c r="C729" s="105" t="s">
        <v>659</v>
      </c>
      <c r="D729" s="96" t="s">
        <v>4</v>
      </c>
      <c r="E729" s="97">
        <v>2020</v>
      </c>
      <c r="F729" s="98" t="s">
        <v>66</v>
      </c>
      <c r="G729" s="99" t="s">
        <v>186</v>
      </c>
      <c r="H729" s="100" t="s">
        <v>1707</v>
      </c>
      <c r="I729" s="101" t="s">
        <v>179</v>
      </c>
      <c r="J729" s="102" t="s">
        <v>455</v>
      </c>
      <c r="K729" s="104" t="s">
        <v>545</v>
      </c>
      <c r="L729" s="104" t="s">
        <v>545</v>
      </c>
      <c r="M729" s="104">
        <v>1328.3</v>
      </c>
      <c r="N729" s="104">
        <v>3222.5716040000002</v>
      </c>
    </row>
    <row r="730" spans="1:14" s="81" customFormat="1" x14ac:dyDescent="0.25">
      <c r="A730" s="74" t="s">
        <v>41</v>
      </c>
      <c r="B730" s="74" t="s">
        <v>41</v>
      </c>
      <c r="C730" s="105" t="s">
        <v>55</v>
      </c>
      <c r="D730" s="96" t="s">
        <v>6</v>
      </c>
      <c r="E730" s="97">
        <v>2018</v>
      </c>
      <c r="F730" s="98" t="s">
        <v>71</v>
      </c>
      <c r="G730" s="99" t="s">
        <v>264</v>
      </c>
      <c r="H730" s="100" t="s">
        <v>1708</v>
      </c>
      <c r="I730" s="101" t="s">
        <v>271</v>
      </c>
      <c r="J730" s="102" t="s">
        <v>679</v>
      </c>
      <c r="K730" s="104" t="s">
        <v>634</v>
      </c>
      <c r="L730" s="104" t="s">
        <v>634</v>
      </c>
      <c r="M730" s="104">
        <v>2245.1</v>
      </c>
      <c r="N730" s="104">
        <v>4326.8999999999996</v>
      </c>
    </row>
    <row r="731" spans="1:14" s="81" customFormat="1" x14ac:dyDescent="0.25">
      <c r="A731" s="74" t="s">
        <v>41</v>
      </c>
      <c r="B731" s="74" t="s">
        <v>41</v>
      </c>
      <c r="C731" s="105" t="s">
        <v>929</v>
      </c>
      <c r="D731" s="96" t="s">
        <v>930</v>
      </c>
      <c r="E731" s="97">
        <v>2018</v>
      </c>
      <c r="F731" s="98" t="s">
        <v>61</v>
      </c>
      <c r="G731" s="99" t="s">
        <v>102</v>
      </c>
      <c r="H731" s="100" t="s">
        <v>1709</v>
      </c>
      <c r="I731" s="101" t="s">
        <v>179</v>
      </c>
      <c r="J731" s="102" t="s">
        <v>1485</v>
      </c>
      <c r="K731" s="104" t="s">
        <v>545</v>
      </c>
      <c r="L731" s="104" t="s">
        <v>545</v>
      </c>
      <c r="M731" s="104">
        <v>1302</v>
      </c>
      <c r="N731" s="104">
        <v>2442.8200000000002</v>
      </c>
    </row>
    <row r="732" spans="1:14" s="81" customFormat="1" x14ac:dyDescent="0.25">
      <c r="A732" s="74" t="s">
        <v>41</v>
      </c>
      <c r="B732" s="74" t="s">
        <v>41</v>
      </c>
      <c r="C732" s="105" t="s">
        <v>693</v>
      </c>
      <c r="D732" s="96" t="s">
        <v>22</v>
      </c>
      <c r="E732" s="97">
        <v>2021</v>
      </c>
      <c r="F732" s="98" t="s">
        <v>77</v>
      </c>
      <c r="G732" s="99" t="s">
        <v>403</v>
      </c>
      <c r="H732" s="100" t="s">
        <v>3971</v>
      </c>
      <c r="I732" s="101" t="s">
        <v>181</v>
      </c>
      <c r="J732" s="102" t="s">
        <v>741</v>
      </c>
      <c r="K732" s="104" t="s">
        <v>634</v>
      </c>
      <c r="L732" s="104" t="s">
        <v>634</v>
      </c>
      <c r="M732" s="104">
        <v>1328.3</v>
      </c>
      <c r="N732" s="104">
        <v>3119.92</v>
      </c>
    </row>
    <row r="733" spans="1:14" s="81" customFormat="1" x14ac:dyDescent="0.25">
      <c r="A733" s="74" t="s">
        <v>41</v>
      </c>
      <c r="B733" s="74" t="s">
        <v>41</v>
      </c>
      <c r="C733" s="105" t="s">
        <v>668</v>
      </c>
      <c r="D733" s="96" t="s">
        <v>10</v>
      </c>
      <c r="E733" s="97">
        <v>2019</v>
      </c>
      <c r="F733" s="98" t="s">
        <v>76</v>
      </c>
      <c r="G733" s="99" t="s">
        <v>328</v>
      </c>
      <c r="H733" s="100" t="s">
        <v>1711</v>
      </c>
      <c r="I733" s="101" t="s">
        <v>179</v>
      </c>
      <c r="J733" s="102" t="s">
        <v>246</v>
      </c>
      <c r="K733" s="104" t="s">
        <v>634</v>
      </c>
      <c r="L733" s="104" t="s">
        <v>634</v>
      </c>
      <c r="M733" s="104">
        <v>1122.2</v>
      </c>
      <c r="N733" s="104">
        <v>3112.55</v>
      </c>
    </row>
    <row r="734" spans="1:14" s="81" customFormat="1" x14ac:dyDescent="0.25">
      <c r="A734" s="74" t="s">
        <v>41</v>
      </c>
      <c r="B734" s="74" t="s">
        <v>41</v>
      </c>
      <c r="C734" s="105" t="s">
        <v>691</v>
      </c>
      <c r="D734" s="96" t="s">
        <v>21</v>
      </c>
      <c r="E734" s="97">
        <v>2019</v>
      </c>
      <c r="F734" s="98" t="s">
        <v>75</v>
      </c>
      <c r="G734" s="99" t="s">
        <v>312</v>
      </c>
      <c r="H734" s="100" t="s">
        <v>1712</v>
      </c>
      <c r="I734" s="101" t="s">
        <v>313</v>
      </c>
      <c r="J734" s="102" t="s">
        <v>695</v>
      </c>
      <c r="K734" s="104" t="s">
        <v>634</v>
      </c>
      <c r="L734" s="104" t="s">
        <v>634</v>
      </c>
      <c r="M734" s="104">
        <v>1236.43</v>
      </c>
      <c r="N734" s="104">
        <v>3029.39</v>
      </c>
    </row>
    <row r="735" spans="1:14" s="81" customFormat="1" x14ac:dyDescent="0.25">
      <c r="A735" s="74" t="s">
        <v>41</v>
      </c>
      <c r="B735" s="74" t="s">
        <v>41</v>
      </c>
      <c r="C735" s="105" t="s">
        <v>48</v>
      </c>
      <c r="D735" s="96" t="s">
        <v>11</v>
      </c>
      <c r="E735" s="97">
        <v>2018</v>
      </c>
      <c r="F735" s="98" t="s">
        <v>59</v>
      </c>
      <c r="G735" s="99" t="s">
        <v>82</v>
      </c>
      <c r="H735" s="100" t="s">
        <v>1713</v>
      </c>
      <c r="I735" s="101" t="s">
        <v>99</v>
      </c>
      <c r="J735" s="102" t="s">
        <v>793</v>
      </c>
      <c r="K735" s="104" t="s">
        <v>634</v>
      </c>
      <c r="L735" s="104" t="s">
        <v>634</v>
      </c>
      <c r="M735" s="104">
        <v>2260.5700000000002</v>
      </c>
      <c r="N735" s="104">
        <v>4121.09</v>
      </c>
    </row>
    <row r="736" spans="1:14" s="81" customFormat="1" x14ac:dyDescent="0.25">
      <c r="A736" s="74" t="s">
        <v>41</v>
      </c>
      <c r="B736" s="74" t="s">
        <v>41</v>
      </c>
      <c r="C736" s="105" t="s">
        <v>922</v>
      </c>
      <c r="D736" s="96" t="s">
        <v>923</v>
      </c>
      <c r="E736" s="97">
        <v>2023</v>
      </c>
      <c r="F736" s="98" t="s">
        <v>61</v>
      </c>
      <c r="G736" s="99" t="s">
        <v>102</v>
      </c>
      <c r="H736" s="100" t="s">
        <v>1714</v>
      </c>
      <c r="I736" s="101" t="s">
        <v>3890</v>
      </c>
      <c r="J736" s="102" t="s">
        <v>753</v>
      </c>
      <c r="K736" s="104" t="s">
        <v>634</v>
      </c>
      <c r="L736" s="104" t="s">
        <v>634</v>
      </c>
      <c r="M736" s="104">
        <v>1858.89</v>
      </c>
      <c r="N736" s="104">
        <v>3243.81</v>
      </c>
    </row>
    <row r="737" spans="1:14" s="81" customFormat="1" x14ac:dyDescent="0.25">
      <c r="A737" s="74" t="s">
        <v>41</v>
      </c>
      <c r="B737" s="74" t="s">
        <v>41</v>
      </c>
      <c r="C737" s="105" t="s">
        <v>943</v>
      </c>
      <c r="D737" s="96" t="s">
        <v>944</v>
      </c>
      <c r="E737" s="97">
        <v>2023</v>
      </c>
      <c r="F737" s="98" t="s">
        <v>66</v>
      </c>
      <c r="G737" s="99" t="s">
        <v>186</v>
      </c>
      <c r="H737" s="100" t="s">
        <v>1715</v>
      </c>
      <c r="I737" s="101" t="s">
        <v>95</v>
      </c>
      <c r="J737" s="102" t="s">
        <v>1600</v>
      </c>
      <c r="K737" s="104" t="s">
        <v>634</v>
      </c>
      <c r="L737" s="104" t="s">
        <v>634</v>
      </c>
      <c r="M737" s="104">
        <v>2366.17</v>
      </c>
      <c r="N737" s="104">
        <v>2425.1999999999998</v>
      </c>
    </row>
    <row r="738" spans="1:14" s="81" customFormat="1" x14ac:dyDescent="0.25">
      <c r="A738" s="74" t="s">
        <v>41</v>
      </c>
      <c r="B738" s="74" t="s">
        <v>41</v>
      </c>
      <c r="C738" s="105" t="s">
        <v>51</v>
      </c>
      <c r="D738" s="96" t="s">
        <v>1</v>
      </c>
      <c r="E738" s="97">
        <v>2020</v>
      </c>
      <c r="F738" s="98" t="s">
        <v>67</v>
      </c>
      <c r="G738" s="99" t="s">
        <v>193</v>
      </c>
      <c r="H738" s="100" t="s">
        <v>1716</v>
      </c>
      <c r="I738" s="101" t="s">
        <v>194</v>
      </c>
      <c r="J738" s="102" t="s">
        <v>231</v>
      </c>
      <c r="K738" s="104" t="s">
        <v>545</v>
      </c>
      <c r="L738" s="104" t="s">
        <v>545</v>
      </c>
      <c r="M738" s="104">
        <v>1434.67</v>
      </c>
      <c r="N738" s="104">
        <v>5022.6400000000003</v>
      </c>
    </row>
    <row r="739" spans="1:14" s="81" customFormat="1" x14ac:dyDescent="0.25">
      <c r="A739" s="74" t="s">
        <v>41</v>
      </c>
      <c r="B739" s="74" t="s">
        <v>41</v>
      </c>
      <c r="C739" s="105" t="s">
        <v>929</v>
      </c>
      <c r="D739" s="96" t="s">
        <v>930</v>
      </c>
      <c r="E739" s="97">
        <v>2018</v>
      </c>
      <c r="F739" s="98" t="s">
        <v>61</v>
      </c>
      <c r="G739" s="99" t="s">
        <v>102</v>
      </c>
      <c r="H739" s="100" t="s">
        <v>1717</v>
      </c>
      <c r="I739" s="101" t="s">
        <v>179</v>
      </c>
      <c r="J739" s="102" t="s">
        <v>1718</v>
      </c>
      <c r="K739" s="104" t="s">
        <v>545</v>
      </c>
      <c r="L739" s="104" t="s">
        <v>545</v>
      </c>
      <c r="M739" s="104">
        <v>1426.32</v>
      </c>
      <c r="N739" s="104">
        <v>2530.5</v>
      </c>
    </row>
    <row r="740" spans="1:14" s="81" customFormat="1" x14ac:dyDescent="0.25">
      <c r="A740" s="74" t="s">
        <v>41</v>
      </c>
      <c r="B740" s="74" t="s">
        <v>41</v>
      </c>
      <c r="C740" s="105" t="s">
        <v>922</v>
      </c>
      <c r="D740" s="96" t="s">
        <v>923</v>
      </c>
      <c r="E740" s="97">
        <v>2023</v>
      </c>
      <c r="F740" s="98" t="s">
        <v>61</v>
      </c>
      <c r="G740" s="99" t="s">
        <v>102</v>
      </c>
      <c r="H740" s="100" t="s">
        <v>3972</v>
      </c>
      <c r="I740" s="101" t="s">
        <v>99</v>
      </c>
      <c r="J740" s="102" t="s">
        <v>722</v>
      </c>
      <c r="K740" s="104" t="s">
        <v>634</v>
      </c>
      <c r="L740" s="104" t="s">
        <v>634</v>
      </c>
      <c r="M740" s="104">
        <v>2763.62</v>
      </c>
      <c r="N740" s="104">
        <v>5035.1899999999996</v>
      </c>
    </row>
    <row r="741" spans="1:14" s="81" customFormat="1" x14ac:dyDescent="0.25">
      <c r="A741" s="74" t="s">
        <v>41</v>
      </c>
      <c r="B741" s="74" t="s">
        <v>41</v>
      </c>
      <c r="C741" s="105" t="s">
        <v>3944</v>
      </c>
      <c r="D741" s="96" t="s">
        <v>3945</v>
      </c>
      <c r="E741" s="97">
        <v>2023</v>
      </c>
      <c r="F741" s="98" t="s">
        <v>676</v>
      </c>
      <c r="G741" s="99" t="s">
        <v>280</v>
      </c>
      <c r="H741" s="100" t="s">
        <v>1719</v>
      </c>
      <c r="I741" s="101" t="s">
        <v>281</v>
      </c>
      <c r="J741" s="102" t="s">
        <v>792</v>
      </c>
      <c r="K741" s="104" t="s">
        <v>634</v>
      </c>
      <c r="L741" s="104" t="s">
        <v>634</v>
      </c>
      <c r="M741" s="104">
        <v>1360.07</v>
      </c>
      <c r="N741" s="104">
        <v>3166.66</v>
      </c>
    </row>
    <row r="742" spans="1:14" s="81" customFormat="1" x14ac:dyDescent="0.25">
      <c r="A742" s="74" t="s">
        <v>41</v>
      </c>
      <c r="B742" s="74" t="s">
        <v>41</v>
      </c>
      <c r="C742" s="105" t="s">
        <v>51</v>
      </c>
      <c r="D742" s="96" t="s">
        <v>1</v>
      </c>
      <c r="E742" s="97">
        <v>2020</v>
      </c>
      <c r="F742" s="98" t="s">
        <v>67</v>
      </c>
      <c r="G742" s="99" t="s">
        <v>193</v>
      </c>
      <c r="H742" s="100" t="s">
        <v>1720</v>
      </c>
      <c r="I742" s="101" t="s">
        <v>194</v>
      </c>
      <c r="J742" s="102" t="s">
        <v>752</v>
      </c>
      <c r="K742" s="104" t="s">
        <v>545</v>
      </c>
      <c r="L742" s="104" t="s">
        <v>545</v>
      </c>
      <c r="M742" s="104">
        <v>1434.67</v>
      </c>
      <c r="N742" s="104">
        <v>5022.6400000000003</v>
      </c>
    </row>
    <row r="743" spans="1:14" s="81" customFormat="1" x14ac:dyDescent="0.25">
      <c r="A743" s="74" t="s">
        <v>41</v>
      </c>
      <c r="B743" s="74" t="s">
        <v>41</v>
      </c>
      <c r="C743" s="105" t="s">
        <v>680</v>
      </c>
      <c r="D743" s="96" t="s">
        <v>18</v>
      </c>
      <c r="E743" s="97">
        <v>2022</v>
      </c>
      <c r="F743" s="98" t="s">
        <v>64</v>
      </c>
      <c r="G743" s="99" t="s">
        <v>159</v>
      </c>
      <c r="H743" s="100" t="s">
        <v>1721</v>
      </c>
      <c r="I743" s="101" t="s">
        <v>167</v>
      </c>
      <c r="J743" s="102" t="s">
        <v>681</v>
      </c>
      <c r="K743" s="104" t="s">
        <v>634</v>
      </c>
      <c r="L743" s="104" t="s">
        <v>634</v>
      </c>
      <c r="M743" s="104">
        <v>1536.39</v>
      </c>
      <c r="N743" s="104">
        <v>2361.91</v>
      </c>
    </row>
    <row r="744" spans="1:14" s="81" customFormat="1" x14ac:dyDescent="0.25">
      <c r="A744" s="74" t="s">
        <v>41</v>
      </c>
      <c r="B744" s="74" t="s">
        <v>41</v>
      </c>
      <c r="C744" s="105" t="s">
        <v>691</v>
      </c>
      <c r="D744" s="96" t="s">
        <v>21</v>
      </c>
      <c r="E744" s="97">
        <v>2019</v>
      </c>
      <c r="F744" s="98" t="s">
        <v>75</v>
      </c>
      <c r="G744" s="99" t="s">
        <v>312</v>
      </c>
      <c r="H744" s="100" t="s">
        <v>1722</v>
      </c>
      <c r="I744" s="101" t="s">
        <v>313</v>
      </c>
      <c r="J744" s="102" t="s">
        <v>827</v>
      </c>
      <c r="K744" s="104" t="s">
        <v>634</v>
      </c>
      <c r="L744" s="104" t="s">
        <v>634</v>
      </c>
      <c r="M744" s="104">
        <v>1236.43</v>
      </c>
      <c r="N744" s="104">
        <v>3029.39</v>
      </c>
    </row>
    <row r="745" spans="1:14" s="81" customFormat="1" x14ac:dyDescent="0.25">
      <c r="A745" s="74" t="s">
        <v>41</v>
      </c>
      <c r="B745" s="74" t="s">
        <v>41</v>
      </c>
      <c r="C745" s="105" t="s">
        <v>726</v>
      </c>
      <c r="D745" s="96" t="s">
        <v>26</v>
      </c>
      <c r="E745" s="97">
        <v>2020</v>
      </c>
      <c r="F745" s="98" t="s">
        <v>61</v>
      </c>
      <c r="G745" s="99" t="s">
        <v>102</v>
      </c>
      <c r="H745" s="100" t="s">
        <v>1723</v>
      </c>
      <c r="I745" s="101" t="s">
        <v>129</v>
      </c>
      <c r="J745" s="102" t="s">
        <v>727</v>
      </c>
      <c r="K745" s="104" t="s">
        <v>634</v>
      </c>
      <c r="L745" s="104" t="s">
        <v>634</v>
      </c>
      <c r="M745" s="104">
        <v>1212</v>
      </c>
      <c r="N745" s="104">
        <v>2178.0100000000002</v>
      </c>
    </row>
    <row r="746" spans="1:14" s="81" customFormat="1" x14ac:dyDescent="0.25">
      <c r="A746" s="74" t="s">
        <v>41</v>
      </c>
      <c r="B746" s="74" t="s">
        <v>41</v>
      </c>
      <c r="C746" s="105" t="s">
        <v>693</v>
      </c>
      <c r="D746" s="96" t="s">
        <v>22</v>
      </c>
      <c r="E746" s="97">
        <v>2021</v>
      </c>
      <c r="F746" s="98" t="s">
        <v>77</v>
      </c>
      <c r="G746" s="99" t="s">
        <v>403</v>
      </c>
      <c r="H746" s="100" t="s">
        <v>1724</v>
      </c>
      <c r="I746" s="101" t="s">
        <v>85</v>
      </c>
      <c r="J746" s="102" t="s">
        <v>741</v>
      </c>
      <c r="K746" s="104" t="s">
        <v>634</v>
      </c>
      <c r="L746" s="104" t="s">
        <v>634</v>
      </c>
      <c r="M746" s="104">
        <v>1890.21</v>
      </c>
      <c r="N746" s="104">
        <v>4015.24</v>
      </c>
    </row>
    <row r="747" spans="1:14" s="81" customFormat="1" x14ac:dyDescent="0.25">
      <c r="A747" s="74" t="s">
        <v>41</v>
      </c>
      <c r="B747" s="74" t="s">
        <v>41</v>
      </c>
      <c r="C747" s="105" t="s">
        <v>922</v>
      </c>
      <c r="D747" s="96" t="s">
        <v>923</v>
      </c>
      <c r="E747" s="97">
        <v>2023</v>
      </c>
      <c r="F747" s="98" t="s">
        <v>61</v>
      </c>
      <c r="G747" s="99" t="s">
        <v>102</v>
      </c>
      <c r="H747" s="100" t="s">
        <v>3973</v>
      </c>
      <c r="I747" s="101" t="s">
        <v>99</v>
      </c>
      <c r="J747" s="102" t="s">
        <v>722</v>
      </c>
      <c r="K747" s="104" t="s">
        <v>634</v>
      </c>
      <c r="L747" s="104" t="s">
        <v>634</v>
      </c>
      <c r="M747" s="104">
        <v>2763.62</v>
      </c>
      <c r="N747" s="104">
        <v>5035.1899999999996</v>
      </c>
    </row>
    <row r="748" spans="1:14" s="81" customFormat="1" x14ac:dyDescent="0.25">
      <c r="A748" s="74" t="s">
        <v>41</v>
      </c>
      <c r="B748" s="74" t="s">
        <v>41</v>
      </c>
      <c r="C748" s="105" t="s">
        <v>922</v>
      </c>
      <c r="D748" s="96" t="s">
        <v>923</v>
      </c>
      <c r="E748" s="97">
        <v>2023</v>
      </c>
      <c r="F748" s="98" t="s">
        <v>61</v>
      </c>
      <c r="G748" s="99" t="s">
        <v>102</v>
      </c>
      <c r="H748" s="100" t="s">
        <v>3974</v>
      </c>
      <c r="I748" s="101" t="s">
        <v>99</v>
      </c>
      <c r="J748" s="102" t="s">
        <v>783</v>
      </c>
      <c r="K748" s="104" t="s">
        <v>634</v>
      </c>
      <c r="L748" s="104" t="s">
        <v>634</v>
      </c>
      <c r="M748" s="104">
        <v>2763.62</v>
      </c>
      <c r="N748" s="104">
        <v>5035.1899999999996</v>
      </c>
    </row>
    <row r="749" spans="1:14" s="81" customFormat="1" x14ac:dyDescent="0.25">
      <c r="A749" s="74" t="s">
        <v>41</v>
      </c>
      <c r="B749" s="74" t="s">
        <v>41</v>
      </c>
      <c r="C749" s="105" t="s">
        <v>922</v>
      </c>
      <c r="D749" s="96" t="s">
        <v>923</v>
      </c>
      <c r="E749" s="97">
        <v>2023</v>
      </c>
      <c r="F749" s="98" t="s">
        <v>61</v>
      </c>
      <c r="G749" s="99" t="s">
        <v>102</v>
      </c>
      <c r="H749" s="100" t="s">
        <v>1725</v>
      </c>
      <c r="I749" s="101" t="s">
        <v>99</v>
      </c>
      <c r="J749" s="102" t="s">
        <v>753</v>
      </c>
      <c r="K749" s="104" t="s">
        <v>634</v>
      </c>
      <c r="L749" s="104" t="s">
        <v>634</v>
      </c>
      <c r="M749" s="104">
        <v>2763.62</v>
      </c>
      <c r="N749" s="104">
        <v>5035.1899999999996</v>
      </c>
    </row>
    <row r="750" spans="1:14" s="81" customFormat="1" x14ac:dyDescent="0.25">
      <c r="A750" s="74" t="s">
        <v>41</v>
      </c>
      <c r="B750" s="74" t="s">
        <v>41</v>
      </c>
      <c r="C750" s="105" t="s">
        <v>659</v>
      </c>
      <c r="D750" s="96" t="s">
        <v>4</v>
      </c>
      <c r="E750" s="97">
        <v>2020</v>
      </c>
      <c r="F750" s="98" t="s">
        <v>66</v>
      </c>
      <c r="G750" s="99" t="s">
        <v>186</v>
      </c>
      <c r="H750" s="100" t="s">
        <v>1726</v>
      </c>
      <c r="I750" s="101" t="s">
        <v>179</v>
      </c>
      <c r="J750" s="102" t="s">
        <v>456</v>
      </c>
      <c r="K750" s="104" t="s">
        <v>545</v>
      </c>
      <c r="L750" s="104" t="s">
        <v>545</v>
      </c>
      <c r="M750" s="104">
        <v>1328.3</v>
      </c>
      <c r="N750" s="104">
        <v>3222.5716040000002</v>
      </c>
    </row>
    <row r="751" spans="1:14" s="81" customFormat="1" x14ac:dyDescent="0.25">
      <c r="A751" s="74" t="s">
        <v>41</v>
      </c>
      <c r="B751" s="74" t="s">
        <v>41</v>
      </c>
      <c r="C751" s="105" t="s">
        <v>922</v>
      </c>
      <c r="D751" s="96" t="s">
        <v>923</v>
      </c>
      <c r="E751" s="97">
        <v>2023</v>
      </c>
      <c r="F751" s="98" t="s">
        <v>61</v>
      </c>
      <c r="G751" s="99" t="s">
        <v>102</v>
      </c>
      <c r="H751" s="100" t="s">
        <v>1727</v>
      </c>
      <c r="I751" s="101" t="s">
        <v>3890</v>
      </c>
      <c r="J751" s="102" t="s">
        <v>787</v>
      </c>
      <c r="K751" s="104" t="s">
        <v>634</v>
      </c>
      <c r="L751" s="104" t="s">
        <v>634</v>
      </c>
      <c r="M751" s="104">
        <v>1858.89</v>
      </c>
      <c r="N751" s="104">
        <v>3243.81</v>
      </c>
    </row>
    <row r="752" spans="1:14" s="81" customFormat="1" x14ac:dyDescent="0.25">
      <c r="A752" s="74" t="s">
        <v>41</v>
      </c>
      <c r="B752" s="74" t="s">
        <v>41</v>
      </c>
      <c r="C752" s="105" t="s">
        <v>922</v>
      </c>
      <c r="D752" s="96" t="s">
        <v>923</v>
      </c>
      <c r="E752" s="97">
        <v>2023</v>
      </c>
      <c r="F752" s="98" t="s">
        <v>61</v>
      </c>
      <c r="G752" s="99" t="s">
        <v>102</v>
      </c>
      <c r="H752" s="100" t="s">
        <v>3975</v>
      </c>
      <c r="I752" s="101" t="s">
        <v>99</v>
      </c>
      <c r="J752" s="102" t="s">
        <v>804</v>
      </c>
      <c r="K752" s="104" t="s">
        <v>634</v>
      </c>
      <c r="L752" s="104" t="s">
        <v>634</v>
      </c>
      <c r="M752" s="104">
        <v>2763.62</v>
      </c>
      <c r="N752" s="104">
        <v>5035.1899999999996</v>
      </c>
    </row>
    <row r="753" spans="1:14" s="81" customFormat="1" x14ac:dyDescent="0.25">
      <c r="A753" s="74" t="s">
        <v>41</v>
      </c>
      <c r="B753" s="74" t="s">
        <v>41</v>
      </c>
      <c r="C753" s="105" t="s">
        <v>668</v>
      </c>
      <c r="D753" s="96" t="s">
        <v>10</v>
      </c>
      <c r="E753" s="97">
        <v>2019</v>
      </c>
      <c r="F753" s="98" t="s">
        <v>76</v>
      </c>
      <c r="G753" s="99" t="s">
        <v>328</v>
      </c>
      <c r="H753" s="100" t="s">
        <v>1728</v>
      </c>
      <c r="I753" s="101" t="s">
        <v>179</v>
      </c>
      <c r="J753" s="102" t="s">
        <v>627</v>
      </c>
      <c r="K753" s="104" t="s">
        <v>545</v>
      </c>
      <c r="L753" s="104" t="s">
        <v>545</v>
      </c>
      <c r="M753" s="104">
        <v>1122.2</v>
      </c>
      <c r="N753" s="104">
        <v>3112.55</v>
      </c>
    </row>
    <row r="754" spans="1:14" s="81" customFormat="1" x14ac:dyDescent="0.25">
      <c r="A754" s="74" t="s">
        <v>41</v>
      </c>
      <c r="B754" s="74" t="s">
        <v>41</v>
      </c>
      <c r="C754" s="105" t="s">
        <v>50</v>
      </c>
      <c r="D754" s="96" t="s">
        <v>14</v>
      </c>
      <c r="E754" s="97">
        <v>2019</v>
      </c>
      <c r="F754" s="98" t="s">
        <v>66</v>
      </c>
      <c r="G754" s="99" t="s">
        <v>186</v>
      </c>
      <c r="H754" s="100" t="s">
        <v>1729</v>
      </c>
      <c r="I754" s="101" t="s">
        <v>91</v>
      </c>
      <c r="J754" s="102" t="s">
        <v>718</v>
      </c>
      <c r="K754" s="104" t="s">
        <v>634</v>
      </c>
      <c r="L754" s="104" t="s">
        <v>634</v>
      </c>
      <c r="M754" s="104">
        <v>1735.89</v>
      </c>
      <c r="N754" s="104">
        <v>1945.6</v>
      </c>
    </row>
    <row r="755" spans="1:14" s="81" customFormat="1" x14ac:dyDescent="0.25">
      <c r="A755" s="74" t="s">
        <v>41</v>
      </c>
      <c r="B755" s="74" t="s">
        <v>41</v>
      </c>
      <c r="C755" s="105" t="s">
        <v>49</v>
      </c>
      <c r="D755" s="96" t="s">
        <v>13</v>
      </c>
      <c r="E755" s="97">
        <v>2019</v>
      </c>
      <c r="F755" s="98" t="s">
        <v>65</v>
      </c>
      <c r="G755" s="99" t="s">
        <v>176</v>
      </c>
      <c r="H755" s="100" t="s">
        <v>1730</v>
      </c>
      <c r="I755" s="101" t="s">
        <v>181</v>
      </c>
      <c r="J755" s="102" t="s">
        <v>748</v>
      </c>
      <c r="K755" s="104" t="s">
        <v>634</v>
      </c>
      <c r="L755" s="104" t="s">
        <v>634</v>
      </c>
      <c r="M755" s="104">
        <v>1981.6</v>
      </c>
      <c r="N755" s="104">
        <v>8101.55</v>
      </c>
    </row>
    <row r="756" spans="1:14" s="81" customFormat="1" x14ac:dyDescent="0.25">
      <c r="A756" s="74" t="s">
        <v>41</v>
      </c>
      <c r="B756" s="74" t="s">
        <v>41</v>
      </c>
      <c r="C756" s="105" t="s">
        <v>668</v>
      </c>
      <c r="D756" s="96" t="s">
        <v>10</v>
      </c>
      <c r="E756" s="97">
        <v>2019</v>
      </c>
      <c r="F756" s="98" t="s">
        <v>76</v>
      </c>
      <c r="G756" s="99" t="s">
        <v>328</v>
      </c>
      <c r="H756" s="100" t="s">
        <v>1731</v>
      </c>
      <c r="I756" s="101" t="s">
        <v>179</v>
      </c>
      <c r="J756" s="102" t="s">
        <v>373</v>
      </c>
      <c r="K756" s="104" t="s">
        <v>545</v>
      </c>
      <c r="L756" s="104" t="s">
        <v>545</v>
      </c>
      <c r="M756" s="104">
        <v>1122.2</v>
      </c>
      <c r="N756" s="104">
        <v>3112.55</v>
      </c>
    </row>
    <row r="757" spans="1:14" s="81" customFormat="1" x14ac:dyDescent="0.25">
      <c r="A757" s="74" t="s">
        <v>41</v>
      </c>
      <c r="B757" s="74" t="s">
        <v>41</v>
      </c>
      <c r="C757" s="105" t="s">
        <v>980</v>
      </c>
      <c r="D757" s="96" t="s">
        <v>981</v>
      </c>
      <c r="E757" s="97">
        <v>2022</v>
      </c>
      <c r="F757" s="98" t="s">
        <v>982</v>
      </c>
      <c r="G757" s="99" t="s">
        <v>983</v>
      </c>
      <c r="H757" s="100" t="s">
        <v>1732</v>
      </c>
      <c r="I757" s="101" t="s">
        <v>108</v>
      </c>
      <c r="J757" s="102" t="s">
        <v>115</v>
      </c>
      <c r="K757" s="104" t="s">
        <v>545</v>
      </c>
      <c r="L757" s="104" t="s">
        <v>545</v>
      </c>
      <c r="M757" s="104">
        <v>1424.79</v>
      </c>
      <c r="N757" s="104">
        <v>5038.51</v>
      </c>
    </row>
    <row r="758" spans="1:14" s="81" customFormat="1" x14ac:dyDescent="0.25">
      <c r="A758" s="74" t="s">
        <v>41</v>
      </c>
      <c r="B758" s="74" t="s">
        <v>41</v>
      </c>
      <c r="C758" s="105" t="s">
        <v>761</v>
      </c>
      <c r="D758" s="96" t="s">
        <v>35</v>
      </c>
      <c r="E758" s="97">
        <v>2018</v>
      </c>
      <c r="F758" s="98" t="s">
        <v>59</v>
      </c>
      <c r="G758" s="99" t="s">
        <v>82</v>
      </c>
      <c r="H758" s="100" t="s">
        <v>1733</v>
      </c>
      <c r="I758" s="101" t="s">
        <v>129</v>
      </c>
      <c r="J758" s="102" t="s">
        <v>785</v>
      </c>
      <c r="K758" s="104" t="s">
        <v>634</v>
      </c>
      <c r="L758" s="104" t="s">
        <v>634</v>
      </c>
      <c r="M758" s="104">
        <v>1326.25</v>
      </c>
      <c r="N758" s="104">
        <v>2601.58</v>
      </c>
    </row>
    <row r="759" spans="1:14" s="81" customFormat="1" x14ac:dyDescent="0.25">
      <c r="A759" s="74" t="s">
        <v>41</v>
      </c>
      <c r="B759" s="74" t="s">
        <v>41</v>
      </c>
      <c r="C759" s="105" t="s">
        <v>922</v>
      </c>
      <c r="D759" s="96" t="s">
        <v>923</v>
      </c>
      <c r="E759" s="97">
        <v>2023</v>
      </c>
      <c r="F759" s="98" t="s">
        <v>61</v>
      </c>
      <c r="G759" s="99" t="s">
        <v>102</v>
      </c>
      <c r="H759" s="100" t="s">
        <v>1734</v>
      </c>
      <c r="I759" s="101" t="s">
        <v>99</v>
      </c>
      <c r="J759" s="102" t="s">
        <v>737</v>
      </c>
      <c r="K759" s="104" t="s">
        <v>634</v>
      </c>
      <c r="L759" s="104" t="s">
        <v>634</v>
      </c>
      <c r="M759" s="104">
        <v>2763.62</v>
      </c>
      <c r="N759" s="104">
        <v>5035.1899999999996</v>
      </c>
    </row>
    <row r="760" spans="1:14" s="81" customFormat="1" x14ac:dyDescent="0.25">
      <c r="A760" s="74" t="s">
        <v>41</v>
      </c>
      <c r="B760" s="74" t="s">
        <v>41</v>
      </c>
      <c r="C760" s="105" t="s">
        <v>55</v>
      </c>
      <c r="D760" s="96" t="s">
        <v>6</v>
      </c>
      <c r="E760" s="97">
        <v>2018</v>
      </c>
      <c r="F760" s="98" t="s">
        <v>71</v>
      </c>
      <c r="G760" s="99" t="s">
        <v>264</v>
      </c>
      <c r="H760" s="100" t="s">
        <v>1735</v>
      </c>
      <c r="I760" s="101" t="s">
        <v>129</v>
      </c>
      <c r="J760" s="102" t="s">
        <v>736</v>
      </c>
      <c r="K760" s="104" t="s">
        <v>634</v>
      </c>
      <c r="L760" s="104" t="s">
        <v>634</v>
      </c>
      <c r="M760" s="104">
        <v>1298</v>
      </c>
      <c r="N760" s="104">
        <v>2742.53</v>
      </c>
    </row>
    <row r="761" spans="1:14" s="81" customFormat="1" x14ac:dyDescent="0.25">
      <c r="A761" s="74" t="s">
        <v>41</v>
      </c>
      <c r="B761" s="74" t="s">
        <v>41</v>
      </c>
      <c r="C761" s="105" t="s">
        <v>691</v>
      </c>
      <c r="D761" s="96" t="s">
        <v>21</v>
      </c>
      <c r="E761" s="97">
        <v>2019</v>
      </c>
      <c r="F761" s="98" t="s">
        <v>75</v>
      </c>
      <c r="G761" s="99" t="s">
        <v>312</v>
      </c>
      <c r="H761" s="100" t="s">
        <v>1736</v>
      </c>
      <c r="I761" s="101" t="s">
        <v>313</v>
      </c>
      <c r="J761" s="102" t="s">
        <v>710</v>
      </c>
      <c r="K761" s="104" t="s">
        <v>634</v>
      </c>
      <c r="L761" s="104" t="s">
        <v>634</v>
      </c>
      <c r="M761" s="104">
        <v>1236.43</v>
      </c>
      <c r="N761" s="104">
        <v>3029.39</v>
      </c>
    </row>
    <row r="762" spans="1:14" s="81" customFormat="1" x14ac:dyDescent="0.25">
      <c r="A762" s="74" t="s">
        <v>41</v>
      </c>
      <c r="B762" s="74" t="s">
        <v>41</v>
      </c>
      <c r="C762" s="105" t="s">
        <v>929</v>
      </c>
      <c r="D762" s="96" t="s">
        <v>930</v>
      </c>
      <c r="E762" s="97">
        <v>2018</v>
      </c>
      <c r="F762" s="98" t="s">
        <v>61</v>
      </c>
      <c r="G762" s="99" t="s">
        <v>102</v>
      </c>
      <c r="H762" s="100" t="s">
        <v>1737</v>
      </c>
      <c r="I762" s="101" t="s">
        <v>179</v>
      </c>
      <c r="J762" s="102" t="s">
        <v>1520</v>
      </c>
      <c r="K762" s="104" t="s">
        <v>547</v>
      </c>
      <c r="L762" s="104" t="s">
        <v>547</v>
      </c>
      <c r="M762" s="104">
        <v>1426.32</v>
      </c>
      <c r="N762" s="104">
        <v>2530.5</v>
      </c>
    </row>
    <row r="763" spans="1:14" s="81" customFormat="1" x14ac:dyDescent="0.25">
      <c r="A763" s="74" t="s">
        <v>41</v>
      </c>
      <c r="B763" s="74" t="s">
        <v>41</v>
      </c>
      <c r="C763" s="105" t="s">
        <v>668</v>
      </c>
      <c r="D763" s="96" t="s">
        <v>10</v>
      </c>
      <c r="E763" s="97">
        <v>2019</v>
      </c>
      <c r="F763" s="98" t="s">
        <v>76</v>
      </c>
      <c r="G763" s="99" t="s">
        <v>328</v>
      </c>
      <c r="H763" s="100" t="s">
        <v>1738</v>
      </c>
      <c r="I763" s="101" t="s">
        <v>179</v>
      </c>
      <c r="J763" s="102" t="s">
        <v>360</v>
      </c>
      <c r="K763" s="104" t="s">
        <v>545</v>
      </c>
      <c r="L763" s="104" t="s">
        <v>545</v>
      </c>
      <c r="M763" s="104">
        <v>1122.2</v>
      </c>
      <c r="N763" s="104">
        <v>3112.55</v>
      </c>
    </row>
    <row r="764" spans="1:14" s="81" customFormat="1" x14ac:dyDescent="0.25">
      <c r="A764" s="74" t="s">
        <v>41</v>
      </c>
      <c r="B764" s="74" t="s">
        <v>41</v>
      </c>
      <c r="C764" s="105" t="s">
        <v>1096</v>
      </c>
      <c r="D764" s="96" t="s">
        <v>1097</v>
      </c>
      <c r="E764" s="97">
        <v>2023</v>
      </c>
      <c r="F764" s="98" t="s">
        <v>66</v>
      </c>
      <c r="G764" s="99" t="s">
        <v>186</v>
      </c>
      <c r="H764" s="100" t="s">
        <v>1739</v>
      </c>
      <c r="I764" s="101" t="s">
        <v>91</v>
      </c>
      <c r="J764" s="102" t="s">
        <v>786</v>
      </c>
      <c r="K764" s="104" t="s">
        <v>634</v>
      </c>
      <c r="L764" s="104" t="s">
        <v>634</v>
      </c>
      <c r="M764" s="104">
        <v>1735.89</v>
      </c>
      <c r="N764" s="104">
        <v>1945.6</v>
      </c>
    </row>
    <row r="765" spans="1:14" s="81" customFormat="1" x14ac:dyDescent="0.25">
      <c r="A765" s="74" t="s">
        <v>41</v>
      </c>
      <c r="B765" s="74" t="s">
        <v>41</v>
      </c>
      <c r="C765" s="105" t="s">
        <v>980</v>
      </c>
      <c r="D765" s="96" t="s">
        <v>981</v>
      </c>
      <c r="E765" s="97">
        <v>2022</v>
      </c>
      <c r="F765" s="98" t="s">
        <v>982</v>
      </c>
      <c r="G765" s="99" t="s">
        <v>983</v>
      </c>
      <c r="H765" s="100" t="s">
        <v>1740</v>
      </c>
      <c r="I765" s="101" t="s">
        <v>108</v>
      </c>
      <c r="J765" s="102" t="s">
        <v>735</v>
      </c>
      <c r="K765" s="104" t="s">
        <v>545</v>
      </c>
      <c r="L765" s="104" t="s">
        <v>545</v>
      </c>
      <c r="M765" s="104">
        <v>1424.79</v>
      </c>
      <c r="N765" s="104">
        <v>5038.51</v>
      </c>
    </row>
    <row r="766" spans="1:14" s="81" customFormat="1" x14ac:dyDescent="0.25">
      <c r="A766" s="74" t="s">
        <v>41</v>
      </c>
      <c r="B766" s="74" t="s">
        <v>41</v>
      </c>
      <c r="C766" s="105" t="s">
        <v>682</v>
      </c>
      <c r="D766" s="96" t="s">
        <v>19</v>
      </c>
      <c r="E766" s="97">
        <v>2019</v>
      </c>
      <c r="F766" s="98" t="s">
        <v>683</v>
      </c>
      <c r="G766" s="99" t="s">
        <v>308</v>
      </c>
      <c r="H766" s="100" t="s">
        <v>1741</v>
      </c>
      <c r="I766" s="101" t="s">
        <v>310</v>
      </c>
      <c r="J766" s="102" t="s">
        <v>114</v>
      </c>
      <c r="K766" s="104" t="s">
        <v>634</v>
      </c>
      <c r="L766" s="104" t="s">
        <v>634</v>
      </c>
      <c r="M766" s="104">
        <v>1236.43</v>
      </c>
      <c r="N766" s="104">
        <v>2323.46</v>
      </c>
    </row>
    <row r="767" spans="1:14" s="81" customFormat="1" x14ac:dyDescent="0.25">
      <c r="A767" s="74" t="s">
        <v>41</v>
      </c>
      <c r="B767" s="74" t="s">
        <v>41</v>
      </c>
      <c r="C767" s="105" t="s">
        <v>1096</v>
      </c>
      <c r="D767" s="96" t="s">
        <v>1097</v>
      </c>
      <c r="E767" s="97">
        <v>2023</v>
      </c>
      <c r="F767" s="98" t="s">
        <v>66</v>
      </c>
      <c r="G767" s="99" t="s">
        <v>186</v>
      </c>
      <c r="H767" s="100" t="s">
        <v>1742</v>
      </c>
      <c r="I767" s="101" t="s">
        <v>129</v>
      </c>
      <c r="J767" s="102" t="s">
        <v>674</v>
      </c>
      <c r="K767" s="104" t="s">
        <v>634</v>
      </c>
      <c r="L767" s="104" t="s">
        <v>634</v>
      </c>
      <c r="M767" s="104">
        <v>2425.2000000000003</v>
      </c>
      <c r="N767" s="104">
        <v>2132.9107600000002</v>
      </c>
    </row>
    <row r="768" spans="1:14" s="81" customFormat="1" x14ac:dyDescent="0.25">
      <c r="A768" s="74" t="s">
        <v>41</v>
      </c>
      <c r="B768" s="74" t="s">
        <v>41</v>
      </c>
      <c r="C768" s="105" t="s">
        <v>691</v>
      </c>
      <c r="D768" s="96" t="s">
        <v>21</v>
      </c>
      <c r="E768" s="97">
        <v>2019</v>
      </c>
      <c r="F768" s="98" t="s">
        <v>75</v>
      </c>
      <c r="G768" s="99" t="s">
        <v>312</v>
      </c>
      <c r="H768" s="100" t="s">
        <v>1743</v>
      </c>
      <c r="I768" s="101" t="s">
        <v>313</v>
      </c>
      <c r="J768" s="102" t="s">
        <v>828</v>
      </c>
      <c r="K768" s="104" t="s">
        <v>634</v>
      </c>
      <c r="L768" s="104" t="s">
        <v>634</v>
      </c>
      <c r="M768" s="104">
        <v>1236.43</v>
      </c>
      <c r="N768" s="104">
        <v>3029.39</v>
      </c>
    </row>
    <row r="769" spans="1:14" s="81" customFormat="1" x14ac:dyDescent="0.25">
      <c r="A769" s="74" t="s">
        <v>41</v>
      </c>
      <c r="B769" s="74" t="s">
        <v>41</v>
      </c>
      <c r="C769" s="105" t="s">
        <v>51</v>
      </c>
      <c r="D769" s="96" t="s">
        <v>1</v>
      </c>
      <c r="E769" s="97">
        <v>2020</v>
      </c>
      <c r="F769" s="98" t="s">
        <v>67</v>
      </c>
      <c r="G769" s="99" t="s">
        <v>193</v>
      </c>
      <c r="H769" s="100" t="s">
        <v>1744</v>
      </c>
      <c r="I769" s="101" t="s">
        <v>194</v>
      </c>
      <c r="J769" s="102" t="s">
        <v>239</v>
      </c>
      <c r="K769" s="104" t="s">
        <v>545</v>
      </c>
      <c r="L769" s="104" t="s">
        <v>545</v>
      </c>
      <c r="M769" s="104">
        <v>1434.67</v>
      </c>
      <c r="N769" s="104">
        <v>5022.6400000000003</v>
      </c>
    </row>
    <row r="770" spans="1:14" s="81" customFormat="1" x14ac:dyDescent="0.25">
      <c r="A770" s="74" t="s">
        <v>41</v>
      </c>
      <c r="B770" s="74" t="s">
        <v>41</v>
      </c>
      <c r="C770" s="105" t="s">
        <v>48</v>
      </c>
      <c r="D770" s="96" t="s">
        <v>11</v>
      </c>
      <c r="E770" s="97">
        <v>2018</v>
      </c>
      <c r="F770" s="98" t="s">
        <v>59</v>
      </c>
      <c r="G770" s="99" t="s">
        <v>82</v>
      </c>
      <c r="H770" s="100" t="s">
        <v>1745</v>
      </c>
      <c r="I770" s="101" t="s">
        <v>99</v>
      </c>
      <c r="J770" s="102" t="s">
        <v>779</v>
      </c>
      <c r="K770" s="104" t="s">
        <v>634</v>
      </c>
      <c r="L770" s="104" t="s">
        <v>634</v>
      </c>
      <c r="M770" s="104">
        <v>2260.5700000000002</v>
      </c>
      <c r="N770" s="104">
        <v>4121.09</v>
      </c>
    </row>
    <row r="771" spans="1:14" s="81" customFormat="1" x14ac:dyDescent="0.25">
      <c r="A771" s="74" t="s">
        <v>41</v>
      </c>
      <c r="B771" s="74" t="s">
        <v>41</v>
      </c>
      <c r="C771" s="105" t="s">
        <v>565</v>
      </c>
      <c r="D771" s="96" t="s">
        <v>33</v>
      </c>
      <c r="E771" s="97">
        <v>2021</v>
      </c>
      <c r="F771" s="98" t="s">
        <v>77</v>
      </c>
      <c r="G771" s="99" t="s">
        <v>403</v>
      </c>
      <c r="H771" s="100" t="s">
        <v>1746</v>
      </c>
      <c r="I771" s="101" t="s">
        <v>99</v>
      </c>
      <c r="J771" s="102" t="s">
        <v>788</v>
      </c>
      <c r="K771" s="104" t="s">
        <v>634</v>
      </c>
      <c r="L771" s="104" t="s">
        <v>634</v>
      </c>
      <c r="M771" s="104">
        <v>2100.39</v>
      </c>
      <c r="N771" s="104">
        <v>3948.06</v>
      </c>
    </row>
    <row r="772" spans="1:14" s="81" customFormat="1" x14ac:dyDescent="0.25">
      <c r="A772" s="74" t="s">
        <v>41</v>
      </c>
      <c r="B772" s="74" t="s">
        <v>41</v>
      </c>
      <c r="C772" s="105" t="s">
        <v>691</v>
      </c>
      <c r="D772" s="96" t="s">
        <v>21</v>
      </c>
      <c r="E772" s="97">
        <v>2019</v>
      </c>
      <c r="F772" s="98" t="s">
        <v>75</v>
      </c>
      <c r="G772" s="99" t="s">
        <v>312</v>
      </c>
      <c r="H772" s="100" t="s">
        <v>1747</v>
      </c>
      <c r="I772" s="101" t="s">
        <v>313</v>
      </c>
      <c r="J772" s="102" t="s">
        <v>768</v>
      </c>
      <c r="K772" s="104" t="s">
        <v>634</v>
      </c>
      <c r="L772" s="104" t="s">
        <v>634</v>
      </c>
      <c r="M772" s="104">
        <v>1236.43</v>
      </c>
      <c r="N772" s="104">
        <v>3029.39</v>
      </c>
    </row>
    <row r="773" spans="1:14" s="81" customFormat="1" x14ac:dyDescent="0.25">
      <c r="A773" s="74" t="s">
        <v>41</v>
      </c>
      <c r="B773" s="74" t="s">
        <v>41</v>
      </c>
      <c r="C773" s="105" t="s">
        <v>55</v>
      </c>
      <c r="D773" s="96" t="s">
        <v>6</v>
      </c>
      <c r="E773" s="97">
        <v>2018</v>
      </c>
      <c r="F773" s="98" t="s">
        <v>71</v>
      </c>
      <c r="G773" s="99" t="s">
        <v>264</v>
      </c>
      <c r="H773" s="100" t="s">
        <v>1748</v>
      </c>
      <c r="I773" s="101" t="s">
        <v>271</v>
      </c>
      <c r="J773" s="102" t="s">
        <v>686</v>
      </c>
      <c r="K773" s="104" t="s">
        <v>634</v>
      </c>
      <c r="L773" s="104" t="s">
        <v>634</v>
      </c>
      <c r="M773" s="104">
        <v>2245.1</v>
      </c>
      <c r="N773" s="104">
        <v>4326.8999999999996</v>
      </c>
    </row>
    <row r="774" spans="1:14" s="81" customFormat="1" x14ac:dyDescent="0.25">
      <c r="A774" s="74" t="s">
        <v>41</v>
      </c>
      <c r="B774" s="74" t="s">
        <v>41</v>
      </c>
      <c r="C774" s="105" t="s">
        <v>706</v>
      </c>
      <c r="D774" s="96" t="s">
        <v>568</v>
      </c>
      <c r="E774" s="97">
        <v>2022</v>
      </c>
      <c r="F774" s="98" t="s">
        <v>61</v>
      </c>
      <c r="G774" s="99" t="s">
        <v>102</v>
      </c>
      <c r="H774" s="100" t="s">
        <v>1749</v>
      </c>
      <c r="I774" s="101" t="s">
        <v>103</v>
      </c>
      <c r="J774" s="102" t="s">
        <v>1302</v>
      </c>
      <c r="K774" s="104" t="s">
        <v>634</v>
      </c>
      <c r="L774" s="104" t="s">
        <v>634</v>
      </c>
      <c r="M774" s="104">
        <v>2218.2600000000002</v>
      </c>
      <c r="N774" s="104">
        <v>4306.2299999999996</v>
      </c>
    </row>
    <row r="775" spans="1:14" s="81" customFormat="1" x14ac:dyDescent="0.25">
      <c r="A775" s="74" t="s">
        <v>41</v>
      </c>
      <c r="B775" s="74" t="s">
        <v>41</v>
      </c>
      <c r="C775" s="105" t="s">
        <v>55</v>
      </c>
      <c r="D775" s="96" t="s">
        <v>6</v>
      </c>
      <c r="E775" s="97">
        <v>2018</v>
      </c>
      <c r="F775" s="98" t="s">
        <v>71</v>
      </c>
      <c r="G775" s="99" t="s">
        <v>264</v>
      </c>
      <c r="H775" s="100" t="s">
        <v>1750</v>
      </c>
      <c r="I775" s="101" t="s">
        <v>99</v>
      </c>
      <c r="J775" s="102" t="s">
        <v>736</v>
      </c>
      <c r="K775" s="104" t="s">
        <v>634</v>
      </c>
      <c r="L775" s="104" t="s">
        <v>634</v>
      </c>
      <c r="M775" s="104">
        <v>1727</v>
      </c>
      <c r="N775" s="104">
        <v>3452.47</v>
      </c>
    </row>
    <row r="776" spans="1:14" s="81" customFormat="1" x14ac:dyDescent="0.25">
      <c r="A776" s="74" t="s">
        <v>41</v>
      </c>
      <c r="B776" s="74" t="s">
        <v>41</v>
      </c>
      <c r="C776" s="105" t="s">
        <v>51</v>
      </c>
      <c r="D776" s="96" t="s">
        <v>1</v>
      </c>
      <c r="E776" s="97">
        <v>2020</v>
      </c>
      <c r="F776" s="98" t="s">
        <v>67</v>
      </c>
      <c r="G776" s="99" t="s">
        <v>193</v>
      </c>
      <c r="H776" s="100" t="s">
        <v>1751</v>
      </c>
      <c r="I776" s="101" t="s">
        <v>194</v>
      </c>
      <c r="J776" s="102" t="s">
        <v>227</v>
      </c>
      <c r="K776" s="104" t="s">
        <v>545</v>
      </c>
      <c r="L776" s="104" t="s">
        <v>545</v>
      </c>
      <c r="M776" s="104">
        <v>1434.67</v>
      </c>
      <c r="N776" s="104">
        <v>5022.6400000000003</v>
      </c>
    </row>
    <row r="777" spans="1:14" s="81" customFormat="1" x14ac:dyDescent="0.25">
      <c r="A777" s="74" t="s">
        <v>41</v>
      </c>
      <c r="B777" s="74" t="s">
        <v>41</v>
      </c>
      <c r="C777" s="105" t="s">
        <v>706</v>
      </c>
      <c r="D777" s="96" t="s">
        <v>568</v>
      </c>
      <c r="E777" s="97">
        <v>2022</v>
      </c>
      <c r="F777" s="98" t="s">
        <v>61</v>
      </c>
      <c r="G777" s="99" t="s">
        <v>102</v>
      </c>
      <c r="H777" s="100" t="s">
        <v>1752</v>
      </c>
      <c r="I777" s="101" t="s">
        <v>103</v>
      </c>
      <c r="J777" s="102" t="s">
        <v>790</v>
      </c>
      <c r="K777" s="104" t="s">
        <v>634</v>
      </c>
      <c r="L777" s="104" t="s">
        <v>634</v>
      </c>
      <c r="M777" s="104">
        <v>2218.2600000000002</v>
      </c>
      <c r="N777" s="104">
        <v>4306.2299999999996</v>
      </c>
    </row>
    <row r="778" spans="1:14" s="81" customFormat="1" x14ac:dyDescent="0.25">
      <c r="A778" s="74" t="s">
        <v>41</v>
      </c>
      <c r="B778" s="74" t="s">
        <v>41</v>
      </c>
      <c r="C778" s="105" t="s">
        <v>48</v>
      </c>
      <c r="D778" s="96" t="s">
        <v>11</v>
      </c>
      <c r="E778" s="97">
        <v>2018</v>
      </c>
      <c r="F778" s="98" t="s">
        <v>59</v>
      </c>
      <c r="G778" s="99" t="s">
        <v>82</v>
      </c>
      <c r="H778" s="100" t="s">
        <v>1753</v>
      </c>
      <c r="I778" s="101" t="s">
        <v>99</v>
      </c>
      <c r="J778" s="102" t="s">
        <v>779</v>
      </c>
      <c r="K778" s="104" t="s">
        <v>634</v>
      </c>
      <c r="L778" s="104" t="s">
        <v>634</v>
      </c>
      <c r="M778" s="104">
        <v>2260.5700000000002</v>
      </c>
      <c r="N778" s="104">
        <v>4121.09</v>
      </c>
    </row>
    <row r="779" spans="1:14" s="81" customFormat="1" x14ac:dyDescent="0.25">
      <c r="A779" s="74" t="s">
        <v>41</v>
      </c>
      <c r="B779" s="74" t="s">
        <v>41</v>
      </c>
      <c r="C779" s="105" t="s">
        <v>51</v>
      </c>
      <c r="D779" s="96" t="s">
        <v>1</v>
      </c>
      <c r="E779" s="97">
        <v>2020</v>
      </c>
      <c r="F779" s="98" t="s">
        <v>67</v>
      </c>
      <c r="G779" s="99" t="s">
        <v>193</v>
      </c>
      <c r="H779" s="100" t="s">
        <v>1754</v>
      </c>
      <c r="I779" s="101" t="s">
        <v>194</v>
      </c>
      <c r="J779" s="102" t="s">
        <v>827</v>
      </c>
      <c r="K779" s="104" t="s">
        <v>545</v>
      </c>
      <c r="L779" s="104" t="s">
        <v>545</v>
      </c>
      <c r="M779" s="104">
        <v>1434.67</v>
      </c>
      <c r="N779" s="104">
        <v>5022.6400000000003</v>
      </c>
    </row>
    <row r="780" spans="1:14" s="81" customFormat="1" x14ac:dyDescent="0.25">
      <c r="A780" s="74" t="s">
        <v>41</v>
      </c>
      <c r="B780" s="74" t="s">
        <v>41</v>
      </c>
      <c r="C780" s="105" t="s">
        <v>659</v>
      </c>
      <c r="D780" s="96" t="s">
        <v>4</v>
      </c>
      <c r="E780" s="97">
        <v>2020</v>
      </c>
      <c r="F780" s="98" t="s">
        <v>66</v>
      </c>
      <c r="G780" s="99" t="s">
        <v>186</v>
      </c>
      <c r="H780" s="100" t="s">
        <v>1756</v>
      </c>
      <c r="I780" s="101" t="s">
        <v>179</v>
      </c>
      <c r="J780" s="102" t="s">
        <v>415</v>
      </c>
      <c r="K780" s="104" t="s">
        <v>545</v>
      </c>
      <c r="L780" s="104" t="s">
        <v>545</v>
      </c>
      <c r="M780" s="104">
        <v>1445.71</v>
      </c>
      <c r="N780" s="104">
        <v>3525.9695380000003</v>
      </c>
    </row>
    <row r="781" spans="1:14" s="81" customFormat="1" x14ac:dyDescent="0.25">
      <c r="A781" s="74" t="s">
        <v>41</v>
      </c>
      <c r="B781" s="74" t="s">
        <v>41</v>
      </c>
      <c r="C781" s="105" t="s">
        <v>49</v>
      </c>
      <c r="D781" s="96" t="s">
        <v>13</v>
      </c>
      <c r="E781" s="97">
        <v>2019</v>
      </c>
      <c r="F781" s="98" t="s">
        <v>65</v>
      </c>
      <c r="G781" s="99" t="s">
        <v>176</v>
      </c>
      <c r="H781" s="100" t="s">
        <v>1757</v>
      </c>
      <c r="I781" s="101" t="s">
        <v>180</v>
      </c>
      <c r="J781" s="102" t="s">
        <v>713</v>
      </c>
      <c r="K781" s="104" t="s">
        <v>634</v>
      </c>
      <c r="L781" s="104" t="s">
        <v>634</v>
      </c>
      <c r="M781" s="104">
        <v>1981.6</v>
      </c>
      <c r="N781" s="104">
        <v>8101.55</v>
      </c>
    </row>
    <row r="782" spans="1:14" s="81" customFormat="1" x14ac:dyDescent="0.25">
      <c r="A782" s="74" t="s">
        <v>41</v>
      </c>
      <c r="B782" s="74" t="s">
        <v>41</v>
      </c>
      <c r="C782" s="105" t="s">
        <v>922</v>
      </c>
      <c r="D782" s="96" t="s">
        <v>923</v>
      </c>
      <c r="E782" s="97">
        <v>2023</v>
      </c>
      <c r="F782" s="98" t="s">
        <v>61</v>
      </c>
      <c r="G782" s="99" t="s">
        <v>102</v>
      </c>
      <c r="H782" s="100" t="s">
        <v>1758</v>
      </c>
      <c r="I782" s="101" t="s">
        <v>3890</v>
      </c>
      <c r="J782" s="102" t="s">
        <v>737</v>
      </c>
      <c r="K782" s="104" t="s">
        <v>634</v>
      </c>
      <c r="L782" s="104" t="s">
        <v>634</v>
      </c>
      <c r="M782" s="104">
        <v>1858.89</v>
      </c>
      <c r="N782" s="104">
        <v>3243.81</v>
      </c>
    </row>
    <row r="783" spans="1:14" s="81" customFormat="1" x14ac:dyDescent="0.25">
      <c r="A783" s="74" t="s">
        <v>41</v>
      </c>
      <c r="B783" s="74" t="s">
        <v>41</v>
      </c>
      <c r="C783" s="105" t="s">
        <v>929</v>
      </c>
      <c r="D783" s="96" t="s">
        <v>930</v>
      </c>
      <c r="E783" s="97">
        <v>2018</v>
      </c>
      <c r="F783" s="98" t="s">
        <v>61</v>
      </c>
      <c r="G783" s="99" t="s">
        <v>102</v>
      </c>
      <c r="H783" s="100" t="s">
        <v>1759</v>
      </c>
      <c r="I783" s="101" t="s">
        <v>179</v>
      </c>
      <c r="J783" s="102" t="s">
        <v>1760</v>
      </c>
      <c r="K783" s="104" t="s">
        <v>545</v>
      </c>
      <c r="L783" s="104" t="s">
        <v>545</v>
      </c>
      <c r="M783" s="104">
        <v>1302</v>
      </c>
      <c r="N783" s="104">
        <v>2442.8200000000002</v>
      </c>
    </row>
    <row r="784" spans="1:14" s="81" customFormat="1" x14ac:dyDescent="0.25">
      <c r="A784" s="74" t="s">
        <v>41</v>
      </c>
      <c r="B784" s="74" t="s">
        <v>41</v>
      </c>
      <c r="C784" s="105" t="s">
        <v>659</v>
      </c>
      <c r="D784" s="96" t="s">
        <v>4</v>
      </c>
      <c r="E784" s="97">
        <v>2020</v>
      </c>
      <c r="F784" s="98" t="s">
        <v>66</v>
      </c>
      <c r="G784" s="99" t="s">
        <v>186</v>
      </c>
      <c r="H784" s="100" t="s">
        <v>1761</v>
      </c>
      <c r="I784" s="101" t="s">
        <v>179</v>
      </c>
      <c r="J784" s="102" t="s">
        <v>711</v>
      </c>
      <c r="K784" s="104" t="s">
        <v>545</v>
      </c>
      <c r="L784" s="104" t="s">
        <v>545</v>
      </c>
      <c r="M784" s="104">
        <v>1445.71</v>
      </c>
      <c r="N784" s="104">
        <v>3525.9695380000003</v>
      </c>
    </row>
    <row r="785" spans="1:14" s="81" customFormat="1" x14ac:dyDescent="0.25">
      <c r="A785" s="74" t="s">
        <v>41</v>
      </c>
      <c r="B785" s="74" t="s">
        <v>41</v>
      </c>
      <c r="C785" s="105" t="s">
        <v>51</v>
      </c>
      <c r="D785" s="96" t="s">
        <v>1</v>
      </c>
      <c r="E785" s="97">
        <v>2020</v>
      </c>
      <c r="F785" s="98" t="s">
        <v>67</v>
      </c>
      <c r="G785" s="99" t="s">
        <v>193</v>
      </c>
      <c r="H785" s="100" t="s">
        <v>1762</v>
      </c>
      <c r="I785" s="101" t="s">
        <v>194</v>
      </c>
      <c r="J785" s="102" t="s">
        <v>223</v>
      </c>
      <c r="K785" s="104" t="s">
        <v>545</v>
      </c>
      <c r="L785" s="104" t="s">
        <v>545</v>
      </c>
      <c r="M785" s="104">
        <v>1434.67</v>
      </c>
      <c r="N785" s="104">
        <v>5022.6400000000003</v>
      </c>
    </row>
    <row r="786" spans="1:14" s="81" customFormat="1" x14ac:dyDescent="0.25">
      <c r="A786" s="74" t="s">
        <v>41</v>
      </c>
      <c r="B786" s="74" t="s">
        <v>41</v>
      </c>
      <c r="C786" s="105" t="s">
        <v>50</v>
      </c>
      <c r="D786" s="96" t="s">
        <v>14</v>
      </c>
      <c r="E786" s="97">
        <v>2019</v>
      </c>
      <c r="F786" s="98" t="s">
        <v>66</v>
      </c>
      <c r="G786" s="99" t="s">
        <v>186</v>
      </c>
      <c r="H786" s="100" t="s">
        <v>1763</v>
      </c>
      <c r="I786" s="101" t="s">
        <v>91</v>
      </c>
      <c r="J786" s="102" t="s">
        <v>723</v>
      </c>
      <c r="K786" s="104" t="s">
        <v>634</v>
      </c>
      <c r="L786" s="104" t="s">
        <v>634</v>
      </c>
      <c r="M786" s="104">
        <v>1735.89</v>
      </c>
      <c r="N786" s="104">
        <v>1945.6</v>
      </c>
    </row>
    <row r="787" spans="1:14" s="81" customFormat="1" x14ac:dyDescent="0.25">
      <c r="A787" s="74" t="s">
        <v>41</v>
      </c>
      <c r="B787" s="74" t="s">
        <v>41</v>
      </c>
      <c r="C787" s="105" t="s">
        <v>51</v>
      </c>
      <c r="D787" s="96" t="s">
        <v>1</v>
      </c>
      <c r="E787" s="97">
        <v>2020</v>
      </c>
      <c r="F787" s="98" t="s">
        <v>67</v>
      </c>
      <c r="G787" s="99" t="s">
        <v>193</v>
      </c>
      <c r="H787" s="100" t="s">
        <v>1764</v>
      </c>
      <c r="I787" s="101" t="s">
        <v>194</v>
      </c>
      <c r="J787" s="102" t="s">
        <v>214</v>
      </c>
      <c r="K787" s="104" t="s">
        <v>545</v>
      </c>
      <c r="L787" s="104" t="s">
        <v>545</v>
      </c>
      <c r="M787" s="104">
        <v>1434.67</v>
      </c>
      <c r="N787" s="104">
        <v>5022.6400000000003</v>
      </c>
    </row>
    <row r="788" spans="1:14" s="81" customFormat="1" x14ac:dyDescent="0.25">
      <c r="A788" s="74" t="s">
        <v>41</v>
      </c>
      <c r="B788" s="74" t="s">
        <v>41</v>
      </c>
      <c r="C788" s="105" t="s">
        <v>51</v>
      </c>
      <c r="D788" s="96" t="s">
        <v>1</v>
      </c>
      <c r="E788" s="97">
        <v>2020</v>
      </c>
      <c r="F788" s="98" t="s">
        <v>67</v>
      </c>
      <c r="G788" s="99" t="s">
        <v>193</v>
      </c>
      <c r="H788" s="100" t="s">
        <v>1765</v>
      </c>
      <c r="I788" s="101" t="s">
        <v>194</v>
      </c>
      <c r="J788" s="102" t="s">
        <v>222</v>
      </c>
      <c r="K788" s="104" t="s">
        <v>545</v>
      </c>
      <c r="L788" s="104" t="s">
        <v>545</v>
      </c>
      <c r="M788" s="104">
        <v>1434.67</v>
      </c>
      <c r="N788" s="104">
        <v>5022.6400000000003</v>
      </c>
    </row>
    <row r="789" spans="1:14" s="81" customFormat="1" x14ac:dyDescent="0.25">
      <c r="A789" s="74" t="s">
        <v>41</v>
      </c>
      <c r="B789" s="74" t="s">
        <v>41</v>
      </c>
      <c r="C789" s="105" t="s">
        <v>656</v>
      </c>
      <c r="D789" s="96" t="s">
        <v>657</v>
      </c>
      <c r="E789" s="97">
        <v>2023</v>
      </c>
      <c r="F789" s="98" t="s">
        <v>61</v>
      </c>
      <c r="G789" s="99" t="s">
        <v>102</v>
      </c>
      <c r="H789" s="100" t="s">
        <v>1766</v>
      </c>
      <c r="I789" s="101" t="s">
        <v>85</v>
      </c>
      <c r="J789" s="102" t="s">
        <v>658</v>
      </c>
      <c r="K789" s="104" t="s">
        <v>634</v>
      </c>
      <c r="L789" s="104" t="s">
        <v>634</v>
      </c>
      <c r="M789" s="104">
        <v>1813.0059999999999</v>
      </c>
      <c r="N789" s="104">
        <v>4014.5569284126213</v>
      </c>
    </row>
    <row r="790" spans="1:14" s="81" customFormat="1" x14ac:dyDescent="0.25">
      <c r="A790" s="74" t="s">
        <v>41</v>
      </c>
      <c r="B790" s="74" t="s">
        <v>41</v>
      </c>
      <c r="C790" s="105" t="s">
        <v>42</v>
      </c>
      <c r="D790" s="96" t="s">
        <v>8</v>
      </c>
      <c r="E790" s="97">
        <v>2018</v>
      </c>
      <c r="F790" s="98" t="s">
        <v>59</v>
      </c>
      <c r="G790" s="99" t="s">
        <v>82</v>
      </c>
      <c r="H790" s="100" t="s">
        <v>1767</v>
      </c>
      <c r="I790" s="101" t="s">
        <v>85</v>
      </c>
      <c r="J790" s="102" t="s">
        <v>665</v>
      </c>
      <c r="K790" s="104" t="s">
        <v>634</v>
      </c>
      <c r="L790" s="104" t="s">
        <v>634</v>
      </c>
      <c r="M790" s="104">
        <v>1727</v>
      </c>
      <c r="N790" s="104">
        <v>3033.92</v>
      </c>
    </row>
    <row r="791" spans="1:14" s="81" customFormat="1" x14ac:dyDescent="0.25">
      <c r="A791" s="74" t="s">
        <v>41</v>
      </c>
      <c r="B791" s="74" t="s">
        <v>41</v>
      </c>
      <c r="C791" s="105" t="s">
        <v>922</v>
      </c>
      <c r="D791" s="96" t="s">
        <v>923</v>
      </c>
      <c r="E791" s="97">
        <v>2023</v>
      </c>
      <c r="F791" s="98" t="s">
        <v>61</v>
      </c>
      <c r="G791" s="99" t="s">
        <v>102</v>
      </c>
      <c r="H791" s="100" t="s">
        <v>1768</v>
      </c>
      <c r="I791" s="101" t="s">
        <v>131</v>
      </c>
      <c r="J791" s="102" t="s">
        <v>677</v>
      </c>
      <c r="K791" s="104" t="s">
        <v>634</v>
      </c>
      <c r="L791" s="104" t="s">
        <v>634</v>
      </c>
      <c r="M791" s="104">
        <v>2167.73</v>
      </c>
      <c r="N791" s="104">
        <v>5267.61</v>
      </c>
    </row>
    <row r="792" spans="1:14" s="81" customFormat="1" x14ac:dyDescent="0.25">
      <c r="A792" s="74" t="s">
        <v>41</v>
      </c>
      <c r="B792" s="74" t="s">
        <v>41</v>
      </c>
      <c r="C792" s="105" t="s">
        <v>51</v>
      </c>
      <c r="D792" s="96" t="s">
        <v>1</v>
      </c>
      <c r="E792" s="97">
        <v>2020</v>
      </c>
      <c r="F792" s="98" t="s">
        <v>67</v>
      </c>
      <c r="G792" s="99" t="s">
        <v>193</v>
      </c>
      <c r="H792" s="100" t="s">
        <v>1769</v>
      </c>
      <c r="I792" s="101" t="s">
        <v>194</v>
      </c>
      <c r="J792" s="102" t="s">
        <v>617</v>
      </c>
      <c r="K792" s="104" t="s">
        <v>547</v>
      </c>
      <c r="L792" s="104" t="s">
        <v>547</v>
      </c>
      <c r="M792" s="104">
        <v>1434.67</v>
      </c>
      <c r="N792" s="104">
        <v>5022.6400000000003</v>
      </c>
    </row>
    <row r="793" spans="1:14" s="81" customFormat="1" x14ac:dyDescent="0.25">
      <c r="A793" s="74" t="s">
        <v>41</v>
      </c>
      <c r="B793" s="74" t="s">
        <v>41</v>
      </c>
      <c r="C793" s="105" t="s">
        <v>922</v>
      </c>
      <c r="D793" s="96" t="s">
        <v>923</v>
      </c>
      <c r="E793" s="97">
        <v>2023</v>
      </c>
      <c r="F793" s="98" t="s">
        <v>61</v>
      </c>
      <c r="G793" s="99" t="s">
        <v>102</v>
      </c>
      <c r="H793" s="100" t="s">
        <v>3976</v>
      </c>
      <c r="I793" s="101" t="s">
        <v>99</v>
      </c>
      <c r="J793" s="102" t="s">
        <v>722</v>
      </c>
      <c r="K793" s="104" t="s">
        <v>634</v>
      </c>
      <c r="L793" s="104" t="s">
        <v>634</v>
      </c>
      <c r="M793" s="104">
        <v>2763.62</v>
      </c>
      <c r="N793" s="104">
        <v>5035.1899999999996</v>
      </c>
    </row>
    <row r="794" spans="1:14" s="81" customFormat="1" x14ac:dyDescent="0.25">
      <c r="A794" s="74" t="s">
        <v>41</v>
      </c>
      <c r="B794" s="74" t="s">
        <v>41</v>
      </c>
      <c r="C794" s="105" t="s">
        <v>922</v>
      </c>
      <c r="D794" s="96" t="s">
        <v>923</v>
      </c>
      <c r="E794" s="97">
        <v>2023</v>
      </c>
      <c r="F794" s="98" t="s">
        <v>61</v>
      </c>
      <c r="G794" s="99" t="s">
        <v>102</v>
      </c>
      <c r="H794" s="100" t="s">
        <v>1770</v>
      </c>
      <c r="I794" s="101" t="s">
        <v>3890</v>
      </c>
      <c r="J794" s="102" t="s">
        <v>730</v>
      </c>
      <c r="K794" s="104" t="s">
        <v>634</v>
      </c>
      <c r="L794" s="104" t="s">
        <v>634</v>
      </c>
      <c r="M794" s="104">
        <v>1858.89</v>
      </c>
      <c r="N794" s="104">
        <v>3243.81</v>
      </c>
    </row>
    <row r="795" spans="1:14" s="81" customFormat="1" x14ac:dyDescent="0.25">
      <c r="A795" s="74" t="s">
        <v>41</v>
      </c>
      <c r="B795" s="74" t="s">
        <v>41</v>
      </c>
      <c r="C795" s="105" t="s">
        <v>929</v>
      </c>
      <c r="D795" s="96" t="s">
        <v>930</v>
      </c>
      <c r="E795" s="97">
        <v>2018</v>
      </c>
      <c r="F795" s="98" t="s">
        <v>61</v>
      </c>
      <c r="G795" s="99" t="s">
        <v>102</v>
      </c>
      <c r="H795" s="100" t="s">
        <v>1771</v>
      </c>
      <c r="I795" s="101" t="s">
        <v>701</v>
      </c>
      <c r="J795" s="102" t="s">
        <v>1718</v>
      </c>
      <c r="K795" s="104" t="s">
        <v>545</v>
      </c>
      <c r="L795" s="104" t="s">
        <v>545</v>
      </c>
      <c r="M795" s="104">
        <v>1302</v>
      </c>
      <c r="N795" s="104">
        <v>2442.8200000000002</v>
      </c>
    </row>
    <row r="796" spans="1:14" s="81" customFormat="1" x14ac:dyDescent="0.25">
      <c r="A796" s="74" t="s">
        <v>41</v>
      </c>
      <c r="B796" s="74" t="s">
        <v>41</v>
      </c>
      <c r="C796" s="105" t="s">
        <v>980</v>
      </c>
      <c r="D796" s="96" t="s">
        <v>981</v>
      </c>
      <c r="E796" s="97">
        <v>2022</v>
      </c>
      <c r="F796" s="98" t="s">
        <v>982</v>
      </c>
      <c r="G796" s="99" t="s">
        <v>983</v>
      </c>
      <c r="H796" s="100" t="s">
        <v>1772</v>
      </c>
      <c r="I796" s="101" t="s">
        <v>108</v>
      </c>
      <c r="J796" s="102" t="s">
        <v>105</v>
      </c>
      <c r="K796" s="104" t="s">
        <v>545</v>
      </c>
      <c r="L796" s="104" t="s">
        <v>545</v>
      </c>
      <c r="M796" s="104">
        <v>1424.79</v>
      </c>
      <c r="N796" s="104">
        <v>5038.51</v>
      </c>
    </row>
    <row r="797" spans="1:14" s="81" customFormat="1" x14ac:dyDescent="0.25">
      <c r="A797" s="74" t="s">
        <v>41</v>
      </c>
      <c r="B797" s="74" t="s">
        <v>41</v>
      </c>
      <c r="C797" s="105" t="s">
        <v>706</v>
      </c>
      <c r="D797" s="96" t="s">
        <v>568</v>
      </c>
      <c r="E797" s="97">
        <v>2022</v>
      </c>
      <c r="F797" s="98" t="s">
        <v>61</v>
      </c>
      <c r="G797" s="99" t="s">
        <v>102</v>
      </c>
      <c r="H797" s="100" t="s">
        <v>1773</v>
      </c>
      <c r="I797" s="101" t="s">
        <v>103</v>
      </c>
      <c r="J797" s="102" t="s">
        <v>798</v>
      </c>
      <c r="K797" s="104" t="s">
        <v>634</v>
      </c>
      <c r="L797" s="104" t="s">
        <v>634</v>
      </c>
      <c r="M797" s="104">
        <v>2218.2600000000002</v>
      </c>
      <c r="N797" s="104">
        <v>4306.2299999999996</v>
      </c>
    </row>
    <row r="798" spans="1:14" s="84" customFormat="1" x14ac:dyDescent="0.25">
      <c r="A798" s="74" t="s">
        <v>41</v>
      </c>
      <c r="B798" s="74" t="s">
        <v>41</v>
      </c>
      <c r="C798" s="105" t="s">
        <v>754</v>
      </c>
      <c r="D798" s="96" t="s">
        <v>755</v>
      </c>
      <c r="E798" s="97">
        <v>2022</v>
      </c>
      <c r="F798" s="98" t="s">
        <v>77</v>
      </c>
      <c r="G798" s="99" t="s">
        <v>403</v>
      </c>
      <c r="H798" s="100" t="s">
        <v>1774</v>
      </c>
      <c r="I798" s="101" t="s">
        <v>179</v>
      </c>
      <c r="J798" s="102" t="s">
        <v>669</v>
      </c>
      <c r="K798" s="104" t="s">
        <v>545</v>
      </c>
      <c r="L798" s="104" t="s">
        <v>545</v>
      </c>
      <c r="M798" s="104">
        <v>1328.3</v>
      </c>
      <c r="N798" s="104">
        <v>3165.25</v>
      </c>
    </row>
    <row r="799" spans="1:14" s="81" customFormat="1" x14ac:dyDescent="0.25">
      <c r="A799" s="74" t="s">
        <v>41</v>
      </c>
      <c r="B799" s="74" t="s">
        <v>41</v>
      </c>
      <c r="C799" s="105" t="s">
        <v>51</v>
      </c>
      <c r="D799" s="96" t="s">
        <v>1</v>
      </c>
      <c r="E799" s="97">
        <v>2020</v>
      </c>
      <c r="F799" s="98" t="s">
        <v>67</v>
      </c>
      <c r="G799" s="99" t="s">
        <v>193</v>
      </c>
      <c r="H799" s="100" t="s">
        <v>1775</v>
      </c>
      <c r="I799" s="101" t="s">
        <v>194</v>
      </c>
      <c r="J799" s="102" t="s">
        <v>692</v>
      </c>
      <c r="K799" s="104" t="s">
        <v>545</v>
      </c>
      <c r="L799" s="104" t="s">
        <v>545</v>
      </c>
      <c r="M799" s="104">
        <v>1434.67</v>
      </c>
      <c r="N799" s="104">
        <v>5022.6400000000003</v>
      </c>
    </row>
    <row r="800" spans="1:14" s="81" customFormat="1" x14ac:dyDescent="0.25">
      <c r="A800" s="74" t="s">
        <v>41</v>
      </c>
      <c r="B800" s="74" t="s">
        <v>41</v>
      </c>
      <c r="C800" s="105" t="s">
        <v>691</v>
      </c>
      <c r="D800" s="96" t="s">
        <v>21</v>
      </c>
      <c r="E800" s="97">
        <v>2019</v>
      </c>
      <c r="F800" s="98" t="s">
        <v>75</v>
      </c>
      <c r="G800" s="99" t="s">
        <v>312</v>
      </c>
      <c r="H800" s="100" t="s">
        <v>1776</v>
      </c>
      <c r="I800" s="101" t="s">
        <v>313</v>
      </c>
      <c r="J800" s="102" t="s">
        <v>695</v>
      </c>
      <c r="K800" s="104" t="s">
        <v>634</v>
      </c>
      <c r="L800" s="104" t="s">
        <v>634</v>
      </c>
      <c r="M800" s="104">
        <v>1236.43</v>
      </c>
      <c r="N800" s="104">
        <v>3029.39</v>
      </c>
    </row>
    <row r="801" spans="1:14" s="81" customFormat="1" x14ac:dyDescent="0.25">
      <c r="A801" s="74" t="s">
        <v>41</v>
      </c>
      <c r="B801" s="74" t="s">
        <v>41</v>
      </c>
      <c r="C801" s="105" t="s">
        <v>691</v>
      </c>
      <c r="D801" s="96" t="s">
        <v>21</v>
      </c>
      <c r="E801" s="97">
        <v>2019</v>
      </c>
      <c r="F801" s="98" t="s">
        <v>75</v>
      </c>
      <c r="G801" s="99" t="s">
        <v>312</v>
      </c>
      <c r="H801" s="100" t="s">
        <v>1777</v>
      </c>
      <c r="I801" s="101" t="s">
        <v>313</v>
      </c>
      <c r="J801" s="102" t="s">
        <v>163</v>
      </c>
      <c r="K801" s="104" t="s">
        <v>634</v>
      </c>
      <c r="L801" s="104" t="s">
        <v>634</v>
      </c>
      <c r="M801" s="104">
        <v>1236.43</v>
      </c>
      <c r="N801" s="104">
        <v>3029.39</v>
      </c>
    </row>
    <row r="802" spans="1:14" s="81" customFormat="1" x14ac:dyDescent="0.25">
      <c r="A802" s="74" t="s">
        <v>41</v>
      </c>
      <c r="B802" s="74" t="s">
        <v>41</v>
      </c>
      <c r="C802" s="105" t="s">
        <v>719</v>
      </c>
      <c r="D802" s="96" t="s">
        <v>720</v>
      </c>
      <c r="E802" s="97">
        <v>2022</v>
      </c>
      <c r="F802" s="98" t="s">
        <v>75</v>
      </c>
      <c r="G802" s="99" t="s">
        <v>312</v>
      </c>
      <c r="H802" s="100" t="s">
        <v>1778</v>
      </c>
      <c r="I802" s="101" t="s">
        <v>257</v>
      </c>
      <c r="J802" s="102" t="s">
        <v>746</v>
      </c>
      <c r="K802" s="104" t="s">
        <v>634</v>
      </c>
      <c r="L802" s="104" t="s">
        <v>634</v>
      </c>
      <c r="M802" s="104">
        <v>1608.3</v>
      </c>
      <c r="N802" s="104">
        <v>2883.44</v>
      </c>
    </row>
    <row r="803" spans="1:14" s="81" customFormat="1" x14ac:dyDescent="0.25">
      <c r="A803" s="74" t="s">
        <v>41</v>
      </c>
      <c r="B803" s="74" t="s">
        <v>41</v>
      </c>
      <c r="C803" s="105" t="s">
        <v>51</v>
      </c>
      <c r="D803" s="96" t="s">
        <v>1</v>
      </c>
      <c r="E803" s="97">
        <v>2020</v>
      </c>
      <c r="F803" s="98" t="s">
        <v>67</v>
      </c>
      <c r="G803" s="99" t="s">
        <v>193</v>
      </c>
      <c r="H803" s="100" t="s">
        <v>1779</v>
      </c>
      <c r="I803" s="101" t="s">
        <v>194</v>
      </c>
      <c r="J803" s="102" t="s">
        <v>827</v>
      </c>
      <c r="K803" s="104" t="s">
        <v>545</v>
      </c>
      <c r="L803" s="104" t="s">
        <v>545</v>
      </c>
      <c r="M803" s="104">
        <v>1434.67</v>
      </c>
      <c r="N803" s="104">
        <v>5022.6400000000003</v>
      </c>
    </row>
    <row r="804" spans="1:14" s="81" customFormat="1" x14ac:dyDescent="0.25">
      <c r="A804" s="74" t="s">
        <v>41</v>
      </c>
      <c r="B804" s="74" t="s">
        <v>41</v>
      </c>
      <c r="C804" s="105" t="s">
        <v>682</v>
      </c>
      <c r="D804" s="96" t="s">
        <v>19</v>
      </c>
      <c r="E804" s="97">
        <v>2019</v>
      </c>
      <c r="F804" s="98" t="s">
        <v>683</v>
      </c>
      <c r="G804" s="99" t="s">
        <v>308</v>
      </c>
      <c r="H804" s="100" t="s">
        <v>1780</v>
      </c>
      <c r="I804" s="101" t="s">
        <v>309</v>
      </c>
      <c r="J804" s="102" t="s">
        <v>114</v>
      </c>
      <c r="K804" s="104" t="s">
        <v>634</v>
      </c>
      <c r="L804" s="104" t="s">
        <v>634</v>
      </c>
      <c r="M804" s="104">
        <v>1570.32</v>
      </c>
      <c r="N804" s="104">
        <v>2885.27</v>
      </c>
    </row>
    <row r="805" spans="1:14" s="81" customFormat="1" x14ac:dyDescent="0.25">
      <c r="A805" s="74" t="s">
        <v>41</v>
      </c>
      <c r="B805" s="74" t="s">
        <v>41</v>
      </c>
      <c r="C805" s="105" t="s">
        <v>691</v>
      </c>
      <c r="D805" s="96" t="s">
        <v>21</v>
      </c>
      <c r="E805" s="97">
        <v>2019</v>
      </c>
      <c r="F805" s="98" t="s">
        <v>75</v>
      </c>
      <c r="G805" s="99" t="s">
        <v>312</v>
      </c>
      <c r="H805" s="100" t="s">
        <v>1781</v>
      </c>
      <c r="I805" s="101" t="s">
        <v>313</v>
      </c>
      <c r="J805" s="102" t="s">
        <v>709</v>
      </c>
      <c r="K805" s="104" t="s">
        <v>634</v>
      </c>
      <c r="L805" s="104" t="s">
        <v>634</v>
      </c>
      <c r="M805" s="104">
        <v>1236.43</v>
      </c>
      <c r="N805" s="104">
        <v>3029.39</v>
      </c>
    </row>
    <row r="806" spans="1:14" s="81" customFormat="1" x14ac:dyDescent="0.25">
      <c r="A806" s="74" t="s">
        <v>41</v>
      </c>
      <c r="B806" s="74" t="s">
        <v>41</v>
      </c>
      <c r="C806" s="105" t="s">
        <v>706</v>
      </c>
      <c r="D806" s="96" t="s">
        <v>568</v>
      </c>
      <c r="E806" s="97">
        <v>2022</v>
      </c>
      <c r="F806" s="98" t="s">
        <v>61</v>
      </c>
      <c r="G806" s="99" t="s">
        <v>102</v>
      </c>
      <c r="H806" s="100" t="s">
        <v>1782</v>
      </c>
      <c r="I806" s="101" t="s">
        <v>103</v>
      </c>
      <c r="J806" s="102" t="s">
        <v>829</v>
      </c>
      <c r="K806" s="104" t="s">
        <v>634</v>
      </c>
      <c r="L806" s="104" t="s">
        <v>634</v>
      </c>
      <c r="M806" s="104">
        <v>2218.2600000000002</v>
      </c>
      <c r="N806" s="104">
        <v>4306.2299999999996</v>
      </c>
    </row>
    <row r="807" spans="1:14" s="81" customFormat="1" x14ac:dyDescent="0.25">
      <c r="A807" s="74" t="s">
        <v>41</v>
      </c>
      <c r="B807" s="74" t="s">
        <v>41</v>
      </c>
      <c r="C807" s="105" t="s">
        <v>680</v>
      </c>
      <c r="D807" s="96" t="s">
        <v>18</v>
      </c>
      <c r="E807" s="97">
        <v>2022</v>
      </c>
      <c r="F807" s="98" t="s">
        <v>64</v>
      </c>
      <c r="G807" s="99" t="s">
        <v>159</v>
      </c>
      <c r="H807" s="100" t="s">
        <v>1784</v>
      </c>
      <c r="I807" s="101" t="s">
        <v>167</v>
      </c>
      <c r="J807" s="102" t="s">
        <v>814</v>
      </c>
      <c r="K807" s="104" t="s">
        <v>634</v>
      </c>
      <c r="L807" s="104" t="s">
        <v>634</v>
      </c>
      <c r="M807" s="104">
        <v>1536.39</v>
      </c>
      <c r="N807" s="104">
        <v>2361.91</v>
      </c>
    </row>
    <row r="808" spans="1:14" s="81" customFormat="1" x14ac:dyDescent="0.25">
      <c r="A808" s="74" t="s">
        <v>41</v>
      </c>
      <c r="B808" s="74" t="s">
        <v>41</v>
      </c>
      <c r="C808" s="105" t="s">
        <v>719</v>
      </c>
      <c r="D808" s="96" t="s">
        <v>720</v>
      </c>
      <c r="E808" s="97">
        <v>2022</v>
      </c>
      <c r="F808" s="98" t="s">
        <v>75</v>
      </c>
      <c r="G808" s="99" t="s">
        <v>312</v>
      </c>
      <c r="H808" s="100" t="s">
        <v>1785</v>
      </c>
      <c r="I808" s="101" t="s">
        <v>257</v>
      </c>
      <c r="J808" s="102" t="s">
        <v>742</v>
      </c>
      <c r="K808" s="104" t="s">
        <v>634</v>
      </c>
      <c r="L808" s="104" t="s">
        <v>634</v>
      </c>
      <c r="M808" s="104">
        <v>1608.3</v>
      </c>
      <c r="N808" s="104">
        <v>2883.44</v>
      </c>
    </row>
    <row r="809" spans="1:14" s="81" customFormat="1" x14ac:dyDescent="0.25">
      <c r="A809" s="74" t="s">
        <v>41</v>
      </c>
      <c r="B809" s="74" t="s">
        <v>41</v>
      </c>
      <c r="C809" s="105" t="s">
        <v>3944</v>
      </c>
      <c r="D809" s="96" t="s">
        <v>3945</v>
      </c>
      <c r="E809" s="97">
        <v>2023</v>
      </c>
      <c r="F809" s="98" t="s">
        <v>676</v>
      </c>
      <c r="G809" s="99" t="s">
        <v>280</v>
      </c>
      <c r="H809" s="100" t="s">
        <v>1786</v>
      </c>
      <c r="I809" s="101" t="s">
        <v>281</v>
      </c>
      <c r="J809" s="102" t="s">
        <v>685</v>
      </c>
      <c r="K809" s="104" t="s">
        <v>634</v>
      </c>
      <c r="L809" s="104" t="s">
        <v>634</v>
      </c>
      <c r="M809" s="104">
        <v>1360.07</v>
      </c>
      <c r="N809" s="104">
        <v>3166.66</v>
      </c>
    </row>
    <row r="810" spans="1:14" s="81" customFormat="1" x14ac:dyDescent="0.25">
      <c r="A810" s="74" t="s">
        <v>41</v>
      </c>
      <c r="B810" s="74" t="s">
        <v>41</v>
      </c>
      <c r="C810" s="105" t="s">
        <v>668</v>
      </c>
      <c r="D810" s="96" t="s">
        <v>10</v>
      </c>
      <c r="E810" s="97">
        <v>2019</v>
      </c>
      <c r="F810" s="98" t="s">
        <v>76</v>
      </c>
      <c r="G810" s="99" t="s">
        <v>328</v>
      </c>
      <c r="H810" s="100" t="s">
        <v>1787</v>
      </c>
      <c r="I810" s="101" t="s">
        <v>179</v>
      </c>
      <c r="J810" s="102" t="s">
        <v>626</v>
      </c>
      <c r="K810" s="104" t="s">
        <v>545</v>
      </c>
      <c r="L810" s="104" t="s">
        <v>545</v>
      </c>
      <c r="M810" s="104">
        <v>1122.2</v>
      </c>
      <c r="N810" s="104">
        <v>3112.55</v>
      </c>
    </row>
    <row r="811" spans="1:14" s="81" customFormat="1" x14ac:dyDescent="0.25">
      <c r="A811" s="74" t="s">
        <v>41</v>
      </c>
      <c r="B811" s="74" t="s">
        <v>41</v>
      </c>
      <c r="C811" s="105" t="s">
        <v>49</v>
      </c>
      <c r="D811" s="96" t="s">
        <v>13</v>
      </c>
      <c r="E811" s="97">
        <v>2019</v>
      </c>
      <c r="F811" s="98" t="s">
        <v>65</v>
      </c>
      <c r="G811" s="99" t="s">
        <v>176</v>
      </c>
      <c r="H811" s="100" t="s">
        <v>1788</v>
      </c>
      <c r="I811" s="101" t="s">
        <v>1789</v>
      </c>
      <c r="J811" s="102" t="s">
        <v>748</v>
      </c>
      <c r="K811" s="104" t="s">
        <v>634</v>
      </c>
      <c r="L811" s="104" t="s">
        <v>634</v>
      </c>
      <c r="M811" s="104">
        <v>1940.4</v>
      </c>
      <c r="N811" s="104">
        <v>8305.2099999999991</v>
      </c>
    </row>
    <row r="812" spans="1:14" s="81" customFormat="1" x14ac:dyDescent="0.25">
      <c r="A812" s="74" t="s">
        <v>41</v>
      </c>
      <c r="B812" s="74" t="s">
        <v>41</v>
      </c>
      <c r="C812" s="105" t="s">
        <v>1013</v>
      </c>
      <c r="D812" s="96" t="s">
        <v>1014</v>
      </c>
      <c r="E812" s="97">
        <v>2023</v>
      </c>
      <c r="F812" s="98" t="s">
        <v>64</v>
      </c>
      <c r="G812" s="99" t="s">
        <v>159</v>
      </c>
      <c r="H812" s="100" t="s">
        <v>3929</v>
      </c>
      <c r="I812" s="101" t="s">
        <v>93</v>
      </c>
      <c r="J812" s="102" t="s">
        <v>794</v>
      </c>
      <c r="K812" s="104" t="s">
        <v>634</v>
      </c>
      <c r="L812" s="104" t="s">
        <v>634</v>
      </c>
      <c r="M812" s="104">
        <v>2315.0500000000002</v>
      </c>
      <c r="N812" s="104">
        <v>5306.7800000000007</v>
      </c>
    </row>
    <row r="813" spans="1:14" s="81" customFormat="1" x14ac:dyDescent="0.25">
      <c r="A813" s="74" t="s">
        <v>41</v>
      </c>
      <c r="B813" s="74" t="s">
        <v>41</v>
      </c>
      <c r="C813" s="105" t="s">
        <v>751</v>
      </c>
      <c r="D813" s="96" t="s">
        <v>27</v>
      </c>
      <c r="E813" s="97">
        <v>2018</v>
      </c>
      <c r="F813" s="98" t="s">
        <v>72</v>
      </c>
      <c r="G813" s="99" t="s">
        <v>275</v>
      </c>
      <c r="H813" s="100" t="s">
        <v>1790</v>
      </c>
      <c r="I813" s="101" t="s">
        <v>277</v>
      </c>
      <c r="J813" s="102" t="s">
        <v>114</v>
      </c>
      <c r="K813" s="104" t="s">
        <v>634</v>
      </c>
      <c r="L813" s="104" t="s">
        <v>634</v>
      </c>
      <c r="M813" s="104">
        <v>1523.3</v>
      </c>
      <c r="N813" s="104">
        <v>3458.29</v>
      </c>
    </row>
    <row r="814" spans="1:14" s="81" customFormat="1" x14ac:dyDescent="0.25">
      <c r="A814" s="74" t="s">
        <v>41</v>
      </c>
      <c r="B814" s="74" t="s">
        <v>41</v>
      </c>
      <c r="C814" s="105" t="s">
        <v>680</v>
      </c>
      <c r="D814" s="96" t="s">
        <v>18</v>
      </c>
      <c r="E814" s="97">
        <v>2022</v>
      </c>
      <c r="F814" s="98" t="s">
        <v>64</v>
      </c>
      <c r="G814" s="99" t="s">
        <v>159</v>
      </c>
      <c r="H814" s="100" t="s">
        <v>1791</v>
      </c>
      <c r="I814" s="101" t="s">
        <v>160</v>
      </c>
      <c r="J814" s="102" t="s">
        <v>681</v>
      </c>
      <c r="K814" s="104" t="s">
        <v>634</v>
      </c>
      <c r="L814" s="104" t="s">
        <v>634</v>
      </c>
      <c r="M814" s="104">
        <v>1536.39</v>
      </c>
      <c r="N814" s="104">
        <v>2361.91</v>
      </c>
    </row>
    <row r="815" spans="1:14" s="81" customFormat="1" x14ac:dyDescent="0.25">
      <c r="A815" s="74" t="s">
        <v>41</v>
      </c>
      <c r="B815" s="74" t="s">
        <v>41</v>
      </c>
      <c r="C815" s="105" t="s">
        <v>51</v>
      </c>
      <c r="D815" s="96" t="s">
        <v>1</v>
      </c>
      <c r="E815" s="97">
        <v>2020</v>
      </c>
      <c r="F815" s="98" t="s">
        <v>67</v>
      </c>
      <c r="G815" s="99" t="s">
        <v>193</v>
      </c>
      <c r="H815" s="100" t="s">
        <v>1792</v>
      </c>
      <c r="I815" s="101" t="s">
        <v>194</v>
      </c>
      <c r="J815" s="102" t="s">
        <v>230</v>
      </c>
      <c r="K815" s="104" t="s">
        <v>545</v>
      </c>
      <c r="L815" s="104" t="s">
        <v>545</v>
      </c>
      <c r="M815" s="104">
        <v>1434.67</v>
      </c>
      <c r="N815" s="104">
        <v>5022.6400000000003</v>
      </c>
    </row>
    <row r="816" spans="1:14" s="81" customFormat="1" x14ac:dyDescent="0.25">
      <c r="A816" s="74" t="s">
        <v>41</v>
      </c>
      <c r="B816" s="74" t="s">
        <v>41</v>
      </c>
      <c r="C816" s="105" t="s">
        <v>3944</v>
      </c>
      <c r="D816" s="96" t="s">
        <v>3945</v>
      </c>
      <c r="E816" s="97">
        <v>2023</v>
      </c>
      <c r="F816" s="98" t="s">
        <v>676</v>
      </c>
      <c r="G816" s="99" t="s">
        <v>280</v>
      </c>
      <c r="H816" s="100" t="s">
        <v>1793</v>
      </c>
      <c r="I816" s="101" t="s">
        <v>281</v>
      </c>
      <c r="J816" s="102" t="s">
        <v>685</v>
      </c>
      <c r="K816" s="104" t="s">
        <v>634</v>
      </c>
      <c r="L816" s="104" t="s">
        <v>634</v>
      </c>
      <c r="M816" s="104">
        <v>1360.07</v>
      </c>
      <c r="N816" s="104">
        <v>3166.66</v>
      </c>
    </row>
    <row r="817" spans="1:14" s="81" customFormat="1" x14ac:dyDescent="0.25">
      <c r="A817" s="74" t="s">
        <v>41</v>
      </c>
      <c r="B817" s="74" t="s">
        <v>41</v>
      </c>
      <c r="C817" s="105" t="s">
        <v>51</v>
      </c>
      <c r="D817" s="96" t="s">
        <v>1</v>
      </c>
      <c r="E817" s="97">
        <v>2020</v>
      </c>
      <c r="F817" s="98" t="s">
        <v>67</v>
      </c>
      <c r="G817" s="99" t="s">
        <v>193</v>
      </c>
      <c r="H817" s="100" t="s">
        <v>1794</v>
      </c>
      <c r="I817" s="101" t="s">
        <v>194</v>
      </c>
      <c r="J817" s="102" t="s">
        <v>231</v>
      </c>
      <c r="K817" s="104" t="s">
        <v>545</v>
      </c>
      <c r="L817" s="104" t="s">
        <v>545</v>
      </c>
      <c r="M817" s="104">
        <v>1434.67</v>
      </c>
      <c r="N817" s="104">
        <v>5022.6400000000003</v>
      </c>
    </row>
    <row r="818" spans="1:14" s="81" customFormat="1" x14ac:dyDescent="0.25">
      <c r="A818" s="74" t="s">
        <v>41</v>
      </c>
      <c r="B818" s="74" t="s">
        <v>41</v>
      </c>
      <c r="C818" s="105" t="s">
        <v>691</v>
      </c>
      <c r="D818" s="96" t="s">
        <v>21</v>
      </c>
      <c r="E818" s="97">
        <v>2019</v>
      </c>
      <c r="F818" s="98" t="s">
        <v>75</v>
      </c>
      <c r="G818" s="99" t="s">
        <v>312</v>
      </c>
      <c r="H818" s="100" t="s">
        <v>1795</v>
      </c>
      <c r="I818" s="101" t="s">
        <v>313</v>
      </c>
      <c r="J818" s="102" t="s">
        <v>805</v>
      </c>
      <c r="K818" s="104" t="s">
        <v>634</v>
      </c>
      <c r="L818" s="104" t="s">
        <v>634</v>
      </c>
      <c r="M818" s="104">
        <v>1236.43</v>
      </c>
      <c r="N818" s="104">
        <v>3029.39</v>
      </c>
    </row>
    <row r="819" spans="1:14" s="81" customFormat="1" x14ac:dyDescent="0.25">
      <c r="A819" s="74" t="s">
        <v>41</v>
      </c>
      <c r="B819" s="74" t="s">
        <v>41</v>
      </c>
      <c r="C819" s="105" t="s">
        <v>929</v>
      </c>
      <c r="D819" s="96" t="s">
        <v>930</v>
      </c>
      <c r="E819" s="97">
        <v>2018</v>
      </c>
      <c r="F819" s="98" t="s">
        <v>61</v>
      </c>
      <c r="G819" s="99" t="s">
        <v>102</v>
      </c>
      <c r="H819" s="100" t="s">
        <v>1796</v>
      </c>
      <c r="I819" s="101" t="s">
        <v>179</v>
      </c>
      <c r="J819" s="102" t="s">
        <v>1797</v>
      </c>
      <c r="K819" s="104" t="s">
        <v>545</v>
      </c>
      <c r="L819" s="104" t="s">
        <v>545</v>
      </c>
      <c r="M819" s="104">
        <v>1302</v>
      </c>
      <c r="N819" s="104">
        <v>2442.8200000000002</v>
      </c>
    </row>
    <row r="820" spans="1:14" s="81" customFormat="1" x14ac:dyDescent="0.25">
      <c r="A820" s="74" t="s">
        <v>41</v>
      </c>
      <c r="B820" s="74" t="s">
        <v>41</v>
      </c>
      <c r="C820" s="105" t="s">
        <v>3944</v>
      </c>
      <c r="D820" s="96" t="s">
        <v>3945</v>
      </c>
      <c r="E820" s="97">
        <v>2023</v>
      </c>
      <c r="F820" s="98" t="s">
        <v>676</v>
      </c>
      <c r="G820" s="99" t="s">
        <v>280</v>
      </c>
      <c r="H820" s="100" t="s">
        <v>1798</v>
      </c>
      <c r="I820" s="101" t="s">
        <v>283</v>
      </c>
      <c r="J820" s="102" t="s">
        <v>793</v>
      </c>
      <c r="K820" s="104" t="s">
        <v>634</v>
      </c>
      <c r="L820" s="104" t="s">
        <v>634</v>
      </c>
      <c r="M820" s="104">
        <v>2803.8272000000002</v>
      </c>
      <c r="N820" s="104">
        <v>5890.47</v>
      </c>
    </row>
    <row r="821" spans="1:14" s="81" customFormat="1" x14ac:dyDescent="0.25">
      <c r="A821" s="74" t="s">
        <v>41</v>
      </c>
      <c r="B821" s="74" t="s">
        <v>41</v>
      </c>
      <c r="C821" s="105" t="s">
        <v>668</v>
      </c>
      <c r="D821" s="96" t="s">
        <v>10</v>
      </c>
      <c r="E821" s="97">
        <v>2019</v>
      </c>
      <c r="F821" s="98" t="s">
        <v>76</v>
      </c>
      <c r="G821" s="99" t="s">
        <v>328</v>
      </c>
      <c r="H821" s="100" t="s">
        <v>1800</v>
      </c>
      <c r="I821" s="101" t="s">
        <v>179</v>
      </c>
      <c r="J821" s="102" t="s">
        <v>652</v>
      </c>
      <c r="K821" s="104" t="s">
        <v>545</v>
      </c>
      <c r="L821" s="104" t="s">
        <v>545</v>
      </c>
      <c r="M821" s="104">
        <v>1122.2</v>
      </c>
      <c r="N821" s="104">
        <v>3112.55</v>
      </c>
    </row>
    <row r="822" spans="1:14" s="81" customFormat="1" x14ac:dyDescent="0.25">
      <c r="A822" s="74" t="s">
        <v>41</v>
      </c>
      <c r="B822" s="74" t="s">
        <v>41</v>
      </c>
      <c r="C822" s="105" t="s">
        <v>659</v>
      </c>
      <c r="D822" s="96" t="s">
        <v>4</v>
      </c>
      <c r="E822" s="97">
        <v>2020</v>
      </c>
      <c r="F822" s="98" t="s">
        <v>66</v>
      </c>
      <c r="G822" s="99" t="s">
        <v>186</v>
      </c>
      <c r="H822" s="100" t="s">
        <v>1801</v>
      </c>
      <c r="I822" s="101" t="s">
        <v>179</v>
      </c>
      <c r="J822" s="102" t="s">
        <v>1494</v>
      </c>
      <c r="K822" s="104" t="s">
        <v>545</v>
      </c>
      <c r="L822" s="104" t="s">
        <v>545</v>
      </c>
      <c r="M822" s="104">
        <v>1592.3</v>
      </c>
      <c r="N822" s="104">
        <v>3776.9587280000001</v>
      </c>
    </row>
    <row r="823" spans="1:14" s="81" customFormat="1" x14ac:dyDescent="0.25">
      <c r="A823" s="74" t="s">
        <v>41</v>
      </c>
      <c r="B823" s="74" t="s">
        <v>41</v>
      </c>
      <c r="C823" s="105" t="s">
        <v>668</v>
      </c>
      <c r="D823" s="96" t="s">
        <v>10</v>
      </c>
      <c r="E823" s="97">
        <v>2019</v>
      </c>
      <c r="F823" s="98" t="s">
        <v>76</v>
      </c>
      <c r="G823" s="99" t="s">
        <v>328</v>
      </c>
      <c r="H823" s="100" t="s">
        <v>1802</v>
      </c>
      <c r="I823" s="101" t="s">
        <v>179</v>
      </c>
      <c r="J823" s="102" t="s">
        <v>374</v>
      </c>
      <c r="K823" s="104" t="s">
        <v>545</v>
      </c>
      <c r="L823" s="104" t="s">
        <v>545</v>
      </c>
      <c r="M823" s="104">
        <v>1122.2</v>
      </c>
      <c r="N823" s="104">
        <v>3112.55</v>
      </c>
    </row>
    <row r="824" spans="1:14" s="81" customFormat="1" x14ac:dyDescent="0.25">
      <c r="A824" s="74" t="s">
        <v>41</v>
      </c>
      <c r="B824" s="74" t="s">
        <v>41</v>
      </c>
      <c r="C824" s="105" t="s">
        <v>50</v>
      </c>
      <c r="D824" s="96" t="s">
        <v>14</v>
      </c>
      <c r="E824" s="97">
        <v>2019</v>
      </c>
      <c r="F824" s="98" t="s">
        <v>66</v>
      </c>
      <c r="G824" s="99" t="s">
        <v>186</v>
      </c>
      <c r="H824" s="100" t="s">
        <v>1803</v>
      </c>
      <c r="I824" s="101" t="s">
        <v>91</v>
      </c>
      <c r="J824" s="102" t="s">
        <v>723</v>
      </c>
      <c r="K824" s="104" t="s">
        <v>634</v>
      </c>
      <c r="L824" s="104" t="s">
        <v>634</v>
      </c>
      <c r="M824" s="104">
        <v>1735.89</v>
      </c>
      <c r="N824" s="104">
        <v>1945.6</v>
      </c>
    </row>
    <row r="825" spans="1:14" s="81" customFormat="1" x14ac:dyDescent="0.25">
      <c r="A825" s="74" t="s">
        <v>41</v>
      </c>
      <c r="B825" s="74" t="s">
        <v>41</v>
      </c>
      <c r="C825" s="105" t="s">
        <v>929</v>
      </c>
      <c r="D825" s="96" t="s">
        <v>930</v>
      </c>
      <c r="E825" s="97">
        <v>2018</v>
      </c>
      <c r="F825" s="98" t="s">
        <v>61</v>
      </c>
      <c r="G825" s="99" t="s">
        <v>102</v>
      </c>
      <c r="H825" s="100" t="s">
        <v>1804</v>
      </c>
      <c r="I825" s="101" t="s">
        <v>179</v>
      </c>
      <c r="J825" s="102" t="s">
        <v>1342</v>
      </c>
      <c r="K825" s="104" t="s">
        <v>545</v>
      </c>
      <c r="L825" s="104" t="s">
        <v>545</v>
      </c>
      <c r="M825" s="104">
        <v>1692.6</v>
      </c>
      <c r="N825" s="104">
        <v>3002</v>
      </c>
    </row>
    <row r="826" spans="1:14" s="81" customFormat="1" x14ac:dyDescent="0.25">
      <c r="A826" s="74" t="s">
        <v>41</v>
      </c>
      <c r="B826" s="74" t="s">
        <v>41</v>
      </c>
      <c r="C826" s="105" t="s">
        <v>751</v>
      </c>
      <c r="D826" s="96" t="s">
        <v>27</v>
      </c>
      <c r="E826" s="97">
        <v>2018</v>
      </c>
      <c r="F826" s="98" t="s">
        <v>72</v>
      </c>
      <c r="G826" s="99" t="s">
        <v>275</v>
      </c>
      <c r="H826" s="100" t="s">
        <v>1805</v>
      </c>
      <c r="I826" s="101" t="s">
        <v>277</v>
      </c>
      <c r="J826" s="102" t="s">
        <v>114</v>
      </c>
      <c r="K826" s="104" t="s">
        <v>634</v>
      </c>
      <c r="L826" s="104" t="s">
        <v>634</v>
      </c>
      <c r="M826" s="104">
        <v>1523.3</v>
      </c>
      <c r="N826" s="104">
        <v>3458.29</v>
      </c>
    </row>
    <row r="827" spans="1:14" s="81" customFormat="1" x14ac:dyDescent="0.25">
      <c r="A827" s="74" t="s">
        <v>41</v>
      </c>
      <c r="B827" s="74" t="s">
        <v>41</v>
      </c>
      <c r="C827" s="105" t="s">
        <v>706</v>
      </c>
      <c r="D827" s="96" t="s">
        <v>568</v>
      </c>
      <c r="E827" s="97">
        <v>2022</v>
      </c>
      <c r="F827" s="98" t="s">
        <v>61</v>
      </c>
      <c r="G827" s="99" t="s">
        <v>102</v>
      </c>
      <c r="H827" s="100" t="s">
        <v>3933</v>
      </c>
      <c r="I827" s="101" t="s">
        <v>103</v>
      </c>
      <c r="J827" s="102" t="s">
        <v>710</v>
      </c>
      <c r="K827" s="104" t="s">
        <v>634</v>
      </c>
      <c r="L827" s="104" t="s">
        <v>634</v>
      </c>
      <c r="M827" s="104">
        <v>2218.2600000000002</v>
      </c>
      <c r="N827" s="104">
        <v>4306.2299999999996</v>
      </c>
    </row>
    <row r="828" spans="1:14" s="81" customFormat="1" x14ac:dyDescent="0.25">
      <c r="A828" s="74" t="s">
        <v>41</v>
      </c>
      <c r="B828" s="74" t="s">
        <v>41</v>
      </c>
      <c r="C828" s="105" t="s">
        <v>55</v>
      </c>
      <c r="D828" s="96" t="s">
        <v>6</v>
      </c>
      <c r="E828" s="97">
        <v>2018</v>
      </c>
      <c r="F828" s="98" t="s">
        <v>71</v>
      </c>
      <c r="G828" s="99" t="s">
        <v>264</v>
      </c>
      <c r="H828" s="100" t="s">
        <v>1806</v>
      </c>
      <c r="I828" s="101" t="s">
        <v>271</v>
      </c>
      <c r="J828" s="102" t="s">
        <v>679</v>
      </c>
      <c r="K828" s="104" t="s">
        <v>634</v>
      </c>
      <c r="L828" s="104" t="s">
        <v>634</v>
      </c>
      <c r="M828" s="104">
        <v>2245.1</v>
      </c>
      <c r="N828" s="104">
        <v>4326.8999999999996</v>
      </c>
    </row>
    <row r="829" spans="1:14" s="81" customFormat="1" x14ac:dyDescent="0.25">
      <c r="A829" s="74" t="s">
        <v>41</v>
      </c>
      <c r="B829" s="74" t="s">
        <v>41</v>
      </c>
      <c r="C829" s="105" t="s">
        <v>1096</v>
      </c>
      <c r="D829" s="96" t="s">
        <v>1097</v>
      </c>
      <c r="E829" s="97">
        <v>2023</v>
      </c>
      <c r="F829" s="98" t="s">
        <v>66</v>
      </c>
      <c r="G829" s="99" t="s">
        <v>186</v>
      </c>
      <c r="H829" s="100" t="s">
        <v>1807</v>
      </c>
      <c r="I829" s="101" t="s">
        <v>91</v>
      </c>
      <c r="J829" s="102" t="s">
        <v>809</v>
      </c>
      <c r="K829" s="104" t="s">
        <v>634</v>
      </c>
      <c r="L829" s="104" t="s">
        <v>634</v>
      </c>
      <c r="M829" s="104">
        <v>2425.2000000000003</v>
      </c>
      <c r="N829" s="104">
        <v>2132.9107600000002</v>
      </c>
    </row>
    <row r="830" spans="1:14" s="81" customFormat="1" x14ac:dyDescent="0.25">
      <c r="A830" s="74" t="s">
        <v>41</v>
      </c>
      <c r="B830" s="74" t="s">
        <v>41</v>
      </c>
      <c r="C830" s="105" t="s">
        <v>3944</v>
      </c>
      <c r="D830" s="96" t="s">
        <v>3945</v>
      </c>
      <c r="E830" s="97">
        <v>2023</v>
      </c>
      <c r="F830" s="98" t="s">
        <v>676</v>
      </c>
      <c r="G830" s="99" t="s">
        <v>280</v>
      </c>
      <c r="H830" s="100" t="s">
        <v>1808</v>
      </c>
      <c r="I830" s="101" t="s">
        <v>283</v>
      </c>
      <c r="J830" s="102" t="s">
        <v>685</v>
      </c>
      <c r="K830" s="104" t="s">
        <v>634</v>
      </c>
      <c r="L830" s="104" t="s">
        <v>634</v>
      </c>
      <c r="M830" s="104">
        <v>2803.8272000000002</v>
      </c>
      <c r="N830" s="104">
        <v>5890.47</v>
      </c>
    </row>
    <row r="831" spans="1:14" s="81" customFormat="1" x14ac:dyDescent="0.25">
      <c r="A831" s="74" t="s">
        <v>41</v>
      </c>
      <c r="B831" s="74" t="s">
        <v>41</v>
      </c>
      <c r="C831" s="105" t="s">
        <v>3944</v>
      </c>
      <c r="D831" s="96" t="s">
        <v>3945</v>
      </c>
      <c r="E831" s="97">
        <v>2023</v>
      </c>
      <c r="F831" s="98" t="s">
        <v>676</v>
      </c>
      <c r="G831" s="99" t="s">
        <v>280</v>
      </c>
      <c r="H831" s="100" t="s">
        <v>1809</v>
      </c>
      <c r="I831" s="101" t="s">
        <v>281</v>
      </c>
      <c r="J831" s="102" t="s">
        <v>685</v>
      </c>
      <c r="K831" s="104" t="s">
        <v>634</v>
      </c>
      <c r="L831" s="104" t="s">
        <v>634</v>
      </c>
      <c r="M831" s="104">
        <v>1360.07</v>
      </c>
      <c r="N831" s="104">
        <v>3166.66</v>
      </c>
    </row>
    <row r="832" spans="1:14" s="81" customFormat="1" x14ac:dyDescent="0.25">
      <c r="A832" s="74" t="s">
        <v>41</v>
      </c>
      <c r="B832" s="74" t="s">
        <v>41</v>
      </c>
      <c r="C832" s="105" t="s">
        <v>659</v>
      </c>
      <c r="D832" s="96" t="s">
        <v>4</v>
      </c>
      <c r="E832" s="97">
        <v>2020</v>
      </c>
      <c r="F832" s="98" t="s">
        <v>66</v>
      </c>
      <c r="G832" s="99" t="s">
        <v>186</v>
      </c>
      <c r="H832" s="100" t="s">
        <v>1810</v>
      </c>
      <c r="I832" s="101" t="s">
        <v>179</v>
      </c>
      <c r="J832" s="102" t="s">
        <v>743</v>
      </c>
      <c r="K832" s="104" t="s">
        <v>634</v>
      </c>
      <c r="L832" s="104" t="s">
        <v>634</v>
      </c>
      <c r="M832" s="104">
        <v>1856.3</v>
      </c>
      <c r="N832" s="104">
        <v>4386.187660999999</v>
      </c>
    </row>
    <row r="833" spans="1:14" s="81" customFormat="1" x14ac:dyDescent="0.25">
      <c r="A833" s="74" t="s">
        <v>41</v>
      </c>
      <c r="B833" s="74" t="s">
        <v>41</v>
      </c>
      <c r="C833" s="105" t="s">
        <v>668</v>
      </c>
      <c r="D833" s="96" t="s">
        <v>10</v>
      </c>
      <c r="E833" s="97">
        <v>2019</v>
      </c>
      <c r="F833" s="98" t="s">
        <v>76</v>
      </c>
      <c r="G833" s="99" t="s">
        <v>328</v>
      </c>
      <c r="H833" s="100" t="s">
        <v>1811</v>
      </c>
      <c r="I833" s="101" t="s">
        <v>179</v>
      </c>
      <c r="J833" s="102" t="s">
        <v>350</v>
      </c>
      <c r="K833" s="104" t="s">
        <v>545</v>
      </c>
      <c r="L833" s="104" t="s">
        <v>545</v>
      </c>
      <c r="M833" s="104">
        <v>1122.2</v>
      </c>
      <c r="N833" s="104">
        <v>3112.55</v>
      </c>
    </row>
    <row r="834" spans="1:14" s="81" customFormat="1" x14ac:dyDescent="0.25">
      <c r="A834" s="74" t="s">
        <v>41</v>
      </c>
      <c r="B834" s="74" t="s">
        <v>41</v>
      </c>
      <c r="C834" s="105" t="s">
        <v>781</v>
      </c>
      <c r="D834" s="96" t="s">
        <v>32</v>
      </c>
      <c r="E834" s="97">
        <v>2018</v>
      </c>
      <c r="F834" s="98" t="s">
        <v>60</v>
      </c>
      <c r="G834" s="99" t="s">
        <v>90</v>
      </c>
      <c r="H834" s="100" t="s">
        <v>1812</v>
      </c>
      <c r="I834" s="101" t="s">
        <v>98</v>
      </c>
      <c r="J834" s="102" t="s">
        <v>695</v>
      </c>
      <c r="K834" s="104" t="s">
        <v>634</v>
      </c>
      <c r="L834" s="104" t="s">
        <v>634</v>
      </c>
      <c r="M834" s="104">
        <v>1940.4</v>
      </c>
      <c r="N834" s="104">
        <v>5198.92</v>
      </c>
    </row>
    <row r="835" spans="1:14" s="81" customFormat="1" x14ac:dyDescent="0.25">
      <c r="A835" s="74" t="s">
        <v>41</v>
      </c>
      <c r="B835" s="74" t="s">
        <v>41</v>
      </c>
      <c r="C835" s="105" t="s">
        <v>659</v>
      </c>
      <c r="D835" s="96" t="s">
        <v>4</v>
      </c>
      <c r="E835" s="97">
        <v>2020</v>
      </c>
      <c r="F835" s="98" t="s">
        <v>66</v>
      </c>
      <c r="G835" s="99" t="s">
        <v>186</v>
      </c>
      <c r="H835" s="100" t="s">
        <v>1813</v>
      </c>
      <c r="I835" s="101" t="s">
        <v>179</v>
      </c>
      <c r="J835" s="102" t="s">
        <v>433</v>
      </c>
      <c r="K835" s="104" t="s">
        <v>545</v>
      </c>
      <c r="L835" s="104" t="s">
        <v>545</v>
      </c>
      <c r="M835" s="104">
        <v>1445.71</v>
      </c>
      <c r="N835" s="104">
        <v>3525.9695380000003</v>
      </c>
    </row>
    <row r="836" spans="1:14" s="81" customFormat="1" x14ac:dyDescent="0.25">
      <c r="A836" s="74" t="s">
        <v>41</v>
      </c>
      <c r="B836" s="74" t="s">
        <v>41</v>
      </c>
      <c r="C836" s="105" t="s">
        <v>659</v>
      </c>
      <c r="D836" s="96" t="s">
        <v>4</v>
      </c>
      <c r="E836" s="97">
        <v>2020</v>
      </c>
      <c r="F836" s="98" t="s">
        <v>66</v>
      </c>
      <c r="G836" s="99" t="s">
        <v>186</v>
      </c>
      <c r="H836" s="100" t="s">
        <v>1814</v>
      </c>
      <c r="I836" s="101" t="s">
        <v>179</v>
      </c>
      <c r="J836" s="102" t="s">
        <v>1815</v>
      </c>
      <c r="K836" s="104" t="s">
        <v>634</v>
      </c>
      <c r="L836" s="104" t="s">
        <v>634</v>
      </c>
      <c r="M836" s="104">
        <v>1856.3</v>
      </c>
      <c r="N836" s="104">
        <v>4510.3077590000003</v>
      </c>
    </row>
    <row r="837" spans="1:14" s="81" customFormat="1" x14ac:dyDescent="0.25">
      <c r="A837" s="74" t="s">
        <v>41</v>
      </c>
      <c r="B837" s="74" t="s">
        <v>41</v>
      </c>
      <c r="C837" s="105" t="s">
        <v>703</v>
      </c>
      <c r="D837" s="96" t="s">
        <v>601</v>
      </c>
      <c r="E837" s="97">
        <v>2022</v>
      </c>
      <c r="F837" s="98" t="s">
        <v>66</v>
      </c>
      <c r="G837" s="99" t="s">
        <v>186</v>
      </c>
      <c r="H837" s="100" t="s">
        <v>1816</v>
      </c>
      <c r="I837" s="101" t="s">
        <v>160</v>
      </c>
      <c r="J837" s="102" t="s">
        <v>740</v>
      </c>
      <c r="K837" s="104" t="s">
        <v>634</v>
      </c>
      <c r="L837" s="104" t="s">
        <v>634</v>
      </c>
      <c r="M837" s="104">
        <v>1735.89</v>
      </c>
      <c r="N837" s="104">
        <v>1945.6</v>
      </c>
    </row>
    <row r="838" spans="1:14" s="81" customFormat="1" x14ac:dyDescent="0.25">
      <c r="A838" s="74" t="s">
        <v>41</v>
      </c>
      <c r="B838" s="74" t="s">
        <v>41</v>
      </c>
      <c r="C838" s="105" t="s">
        <v>761</v>
      </c>
      <c r="D838" s="96" t="s">
        <v>35</v>
      </c>
      <c r="E838" s="97">
        <v>2018</v>
      </c>
      <c r="F838" s="98" t="s">
        <v>59</v>
      </c>
      <c r="G838" s="99" t="s">
        <v>82</v>
      </c>
      <c r="H838" s="100" t="s">
        <v>1817</v>
      </c>
      <c r="I838" s="101" t="s">
        <v>129</v>
      </c>
      <c r="J838" s="102" t="s">
        <v>779</v>
      </c>
      <c r="K838" s="104" t="s">
        <v>634</v>
      </c>
      <c r="L838" s="104" t="s">
        <v>634</v>
      </c>
      <c r="M838" s="104">
        <v>1326.25</v>
      </c>
      <c r="N838" s="104">
        <v>2601.58</v>
      </c>
    </row>
    <row r="839" spans="1:14" s="81" customFormat="1" x14ac:dyDescent="0.25">
      <c r="A839" s="74" t="s">
        <v>41</v>
      </c>
      <c r="B839" s="74" t="s">
        <v>41</v>
      </c>
      <c r="C839" s="105" t="s">
        <v>943</v>
      </c>
      <c r="D839" s="96" t="s">
        <v>944</v>
      </c>
      <c r="E839" s="97">
        <v>2023</v>
      </c>
      <c r="F839" s="98" t="s">
        <v>66</v>
      </c>
      <c r="G839" s="99" t="s">
        <v>186</v>
      </c>
      <c r="H839" s="100" t="s">
        <v>1818</v>
      </c>
      <c r="I839" s="101" t="s">
        <v>160</v>
      </c>
      <c r="J839" s="102" t="s">
        <v>674</v>
      </c>
      <c r="K839" s="104" t="s">
        <v>634</v>
      </c>
      <c r="L839" s="104" t="s">
        <v>634</v>
      </c>
      <c r="M839" s="104">
        <v>1735.89</v>
      </c>
      <c r="N839" s="104">
        <v>1945.6</v>
      </c>
    </row>
    <row r="840" spans="1:14" s="81" customFormat="1" x14ac:dyDescent="0.25">
      <c r="A840" s="74" t="s">
        <v>41</v>
      </c>
      <c r="B840" s="74" t="s">
        <v>41</v>
      </c>
      <c r="C840" s="105" t="s">
        <v>922</v>
      </c>
      <c r="D840" s="96" t="s">
        <v>923</v>
      </c>
      <c r="E840" s="97">
        <v>2023</v>
      </c>
      <c r="F840" s="98" t="s">
        <v>61</v>
      </c>
      <c r="G840" s="99" t="s">
        <v>102</v>
      </c>
      <c r="H840" s="100" t="s">
        <v>1819</v>
      </c>
      <c r="I840" s="101" t="s">
        <v>99</v>
      </c>
      <c r="J840" s="102" t="s">
        <v>677</v>
      </c>
      <c r="K840" s="104" t="s">
        <v>634</v>
      </c>
      <c r="L840" s="104" t="s">
        <v>634</v>
      </c>
      <c r="M840" s="104">
        <v>2763.62</v>
      </c>
      <c r="N840" s="104">
        <v>5035.1899999999996</v>
      </c>
    </row>
    <row r="841" spans="1:14" s="81" customFormat="1" x14ac:dyDescent="0.25">
      <c r="A841" s="74" t="s">
        <v>41</v>
      </c>
      <c r="B841" s="74" t="s">
        <v>41</v>
      </c>
      <c r="C841" s="105" t="s">
        <v>51</v>
      </c>
      <c r="D841" s="96" t="s">
        <v>1</v>
      </c>
      <c r="E841" s="97">
        <v>2020</v>
      </c>
      <c r="F841" s="98" t="s">
        <v>67</v>
      </c>
      <c r="G841" s="99" t="s">
        <v>193</v>
      </c>
      <c r="H841" s="100" t="s">
        <v>1820</v>
      </c>
      <c r="I841" s="101" t="s">
        <v>194</v>
      </c>
      <c r="J841" s="102" t="s">
        <v>223</v>
      </c>
      <c r="K841" s="104" t="s">
        <v>545</v>
      </c>
      <c r="L841" s="104" t="s">
        <v>545</v>
      </c>
      <c r="M841" s="104">
        <v>1434.67</v>
      </c>
      <c r="N841" s="104">
        <v>5022.6400000000003</v>
      </c>
    </row>
    <row r="842" spans="1:14" s="81" customFormat="1" x14ac:dyDescent="0.25">
      <c r="A842" s="74" t="s">
        <v>41</v>
      </c>
      <c r="B842" s="74" t="s">
        <v>41</v>
      </c>
      <c r="C842" s="105" t="s">
        <v>682</v>
      </c>
      <c r="D842" s="96" t="s">
        <v>19</v>
      </c>
      <c r="E842" s="97">
        <v>2019</v>
      </c>
      <c r="F842" s="98" t="s">
        <v>683</v>
      </c>
      <c r="G842" s="99" t="s">
        <v>308</v>
      </c>
      <c r="H842" s="100" t="s">
        <v>1821</v>
      </c>
      <c r="I842" s="101" t="s">
        <v>310</v>
      </c>
      <c r="J842" s="102" t="s">
        <v>114</v>
      </c>
      <c r="K842" s="104" t="s">
        <v>634</v>
      </c>
      <c r="L842" s="104" t="s">
        <v>634</v>
      </c>
      <c r="M842" s="104">
        <v>1236.43</v>
      </c>
      <c r="N842" s="104">
        <v>2323.46</v>
      </c>
    </row>
    <row r="843" spans="1:14" s="81" customFormat="1" x14ac:dyDescent="0.25">
      <c r="A843" s="74" t="s">
        <v>41</v>
      </c>
      <c r="B843" s="74" t="s">
        <v>41</v>
      </c>
      <c r="C843" s="105" t="s">
        <v>1096</v>
      </c>
      <c r="D843" s="96" t="s">
        <v>1097</v>
      </c>
      <c r="E843" s="97">
        <v>2023</v>
      </c>
      <c r="F843" s="98" t="s">
        <v>66</v>
      </c>
      <c r="G843" s="99" t="s">
        <v>186</v>
      </c>
      <c r="H843" s="100" t="s">
        <v>1822</v>
      </c>
      <c r="I843" s="101" t="s">
        <v>85</v>
      </c>
      <c r="J843" s="102" t="s">
        <v>708</v>
      </c>
      <c r="K843" s="104" t="s">
        <v>634</v>
      </c>
      <c r="L843" s="104" t="s">
        <v>634</v>
      </c>
      <c r="M843" s="104">
        <v>2136.89</v>
      </c>
      <c r="N843" s="104">
        <v>5197.71</v>
      </c>
    </row>
    <row r="844" spans="1:14" s="81" customFormat="1" x14ac:dyDescent="0.25">
      <c r="A844" s="74" t="s">
        <v>41</v>
      </c>
      <c r="B844" s="74" t="s">
        <v>41</v>
      </c>
      <c r="C844" s="105" t="s">
        <v>761</v>
      </c>
      <c r="D844" s="96" t="s">
        <v>35</v>
      </c>
      <c r="E844" s="97">
        <v>2018</v>
      </c>
      <c r="F844" s="98" t="s">
        <v>59</v>
      </c>
      <c r="G844" s="99" t="s">
        <v>82</v>
      </c>
      <c r="H844" s="100" t="s">
        <v>1823</v>
      </c>
      <c r="I844" s="101" t="s">
        <v>99</v>
      </c>
      <c r="J844" s="102" t="s">
        <v>823</v>
      </c>
      <c r="K844" s="104" t="s">
        <v>634</v>
      </c>
      <c r="L844" s="104" t="s">
        <v>634</v>
      </c>
      <c r="M844" s="104">
        <v>1727</v>
      </c>
      <c r="N844" s="104">
        <v>2407.96</v>
      </c>
    </row>
    <row r="845" spans="1:14" s="81" customFormat="1" x14ac:dyDescent="0.25">
      <c r="A845" s="74" t="s">
        <v>41</v>
      </c>
      <c r="B845" s="74" t="s">
        <v>41</v>
      </c>
      <c r="C845" s="105" t="s">
        <v>659</v>
      </c>
      <c r="D845" s="96" t="s">
        <v>4</v>
      </c>
      <c r="E845" s="97">
        <v>2020</v>
      </c>
      <c r="F845" s="98" t="s">
        <v>66</v>
      </c>
      <c r="G845" s="99" t="s">
        <v>186</v>
      </c>
      <c r="H845" s="100" t="s">
        <v>1824</v>
      </c>
      <c r="I845" s="101" t="s">
        <v>179</v>
      </c>
      <c r="J845" s="102" t="s">
        <v>457</v>
      </c>
      <c r="K845" s="104" t="s">
        <v>545</v>
      </c>
      <c r="L845" s="104" t="s">
        <v>545</v>
      </c>
      <c r="M845" s="104">
        <v>1328.3</v>
      </c>
      <c r="N845" s="104">
        <v>3222.5716040000002</v>
      </c>
    </row>
    <row r="846" spans="1:14" s="81" customFormat="1" x14ac:dyDescent="0.25">
      <c r="A846" s="74" t="s">
        <v>41</v>
      </c>
      <c r="B846" s="74" t="s">
        <v>41</v>
      </c>
      <c r="C846" s="105" t="s">
        <v>922</v>
      </c>
      <c r="D846" s="96" t="s">
        <v>923</v>
      </c>
      <c r="E846" s="97">
        <v>2023</v>
      </c>
      <c r="F846" s="98" t="s">
        <v>61</v>
      </c>
      <c r="G846" s="99" t="s">
        <v>102</v>
      </c>
      <c r="H846" s="100" t="s">
        <v>1826</v>
      </c>
      <c r="I846" s="101" t="s">
        <v>99</v>
      </c>
      <c r="J846" s="102" t="s">
        <v>753</v>
      </c>
      <c r="K846" s="104" t="s">
        <v>634</v>
      </c>
      <c r="L846" s="104" t="s">
        <v>634</v>
      </c>
      <c r="M846" s="104">
        <v>2763.62</v>
      </c>
      <c r="N846" s="104">
        <v>5035.1899999999996</v>
      </c>
    </row>
    <row r="847" spans="1:14" s="81" customFormat="1" x14ac:dyDescent="0.25">
      <c r="A847" s="74" t="s">
        <v>41</v>
      </c>
      <c r="B847" s="74" t="s">
        <v>41</v>
      </c>
      <c r="C847" s="105" t="s">
        <v>929</v>
      </c>
      <c r="D847" s="96" t="s">
        <v>930</v>
      </c>
      <c r="E847" s="97">
        <v>2018</v>
      </c>
      <c r="F847" s="98" t="s">
        <v>61</v>
      </c>
      <c r="G847" s="99" t="s">
        <v>102</v>
      </c>
      <c r="H847" s="100" t="s">
        <v>1827</v>
      </c>
      <c r="I847" s="101" t="s">
        <v>179</v>
      </c>
      <c r="J847" s="102" t="s">
        <v>615</v>
      </c>
      <c r="K847" s="104" t="s">
        <v>547</v>
      </c>
      <c r="L847" s="104" t="s">
        <v>547</v>
      </c>
      <c r="M847" s="104">
        <v>1426.32</v>
      </c>
      <c r="N847" s="104">
        <v>2530.5</v>
      </c>
    </row>
    <row r="848" spans="1:14" s="81" customFormat="1" x14ac:dyDescent="0.25">
      <c r="A848" s="74" t="s">
        <v>41</v>
      </c>
      <c r="B848" s="74" t="s">
        <v>41</v>
      </c>
      <c r="C848" s="105" t="s">
        <v>703</v>
      </c>
      <c r="D848" s="96" t="s">
        <v>601</v>
      </c>
      <c r="E848" s="97">
        <v>2022</v>
      </c>
      <c r="F848" s="98" t="s">
        <v>66</v>
      </c>
      <c r="G848" s="99" t="s">
        <v>186</v>
      </c>
      <c r="H848" s="100" t="s">
        <v>1828</v>
      </c>
      <c r="I848" s="101" t="s">
        <v>95</v>
      </c>
      <c r="J848" s="102" t="s">
        <v>740</v>
      </c>
      <c r="K848" s="104" t="s">
        <v>634</v>
      </c>
      <c r="L848" s="104" t="s">
        <v>634</v>
      </c>
      <c r="M848" s="104">
        <v>2366.17</v>
      </c>
      <c r="N848" s="104">
        <v>2425.1999999999998</v>
      </c>
    </row>
    <row r="849" spans="1:14" s="81" customFormat="1" x14ac:dyDescent="0.25">
      <c r="A849" s="74" t="s">
        <v>41</v>
      </c>
      <c r="B849" s="74" t="s">
        <v>41</v>
      </c>
      <c r="C849" s="105" t="s">
        <v>659</v>
      </c>
      <c r="D849" s="96" t="s">
        <v>4</v>
      </c>
      <c r="E849" s="97">
        <v>2020</v>
      </c>
      <c r="F849" s="98" t="s">
        <v>66</v>
      </c>
      <c r="G849" s="99" t="s">
        <v>186</v>
      </c>
      <c r="H849" s="100" t="s">
        <v>1829</v>
      </c>
      <c r="I849" s="101" t="s">
        <v>179</v>
      </c>
      <c r="J849" s="102" t="s">
        <v>457</v>
      </c>
      <c r="K849" s="104" t="s">
        <v>545</v>
      </c>
      <c r="L849" s="104" t="s">
        <v>545</v>
      </c>
      <c r="M849" s="104">
        <v>1328.3</v>
      </c>
      <c r="N849" s="104">
        <v>3222.5716040000002</v>
      </c>
    </row>
    <row r="850" spans="1:14" s="81" customFormat="1" x14ac:dyDescent="0.25">
      <c r="A850" s="74" t="s">
        <v>41</v>
      </c>
      <c r="B850" s="74" t="s">
        <v>41</v>
      </c>
      <c r="C850" s="105" t="s">
        <v>922</v>
      </c>
      <c r="D850" s="96" t="s">
        <v>923</v>
      </c>
      <c r="E850" s="97">
        <v>2023</v>
      </c>
      <c r="F850" s="98" t="s">
        <v>61</v>
      </c>
      <c r="G850" s="99" t="s">
        <v>102</v>
      </c>
      <c r="H850" s="100" t="s">
        <v>1830</v>
      </c>
      <c r="I850" s="101" t="s">
        <v>3890</v>
      </c>
      <c r="J850" s="102" t="s">
        <v>787</v>
      </c>
      <c r="K850" s="104" t="s">
        <v>634</v>
      </c>
      <c r="L850" s="104" t="s">
        <v>634</v>
      </c>
      <c r="M850" s="104">
        <v>1858.89</v>
      </c>
      <c r="N850" s="104">
        <v>3243.81</v>
      </c>
    </row>
    <row r="851" spans="1:14" s="81" customFormat="1" x14ac:dyDescent="0.25">
      <c r="A851" s="74" t="s">
        <v>41</v>
      </c>
      <c r="B851" s="74" t="s">
        <v>41</v>
      </c>
      <c r="C851" s="105" t="s">
        <v>659</v>
      </c>
      <c r="D851" s="96" t="s">
        <v>4</v>
      </c>
      <c r="E851" s="97">
        <v>2020</v>
      </c>
      <c r="F851" s="98" t="s">
        <v>66</v>
      </c>
      <c r="G851" s="99" t="s">
        <v>186</v>
      </c>
      <c r="H851" s="100" t="s">
        <v>1831</v>
      </c>
      <c r="I851" s="101" t="s">
        <v>179</v>
      </c>
      <c r="J851" s="102" t="s">
        <v>782</v>
      </c>
      <c r="K851" s="104" t="s">
        <v>545</v>
      </c>
      <c r="L851" s="104" t="s">
        <v>545</v>
      </c>
      <c r="M851" s="104">
        <v>1445.71</v>
      </c>
      <c r="N851" s="104">
        <v>3525.9695380000003</v>
      </c>
    </row>
    <row r="852" spans="1:14" s="81" customFormat="1" x14ac:dyDescent="0.25">
      <c r="A852" s="74" t="s">
        <v>41</v>
      </c>
      <c r="B852" s="74" t="s">
        <v>41</v>
      </c>
      <c r="C852" s="105" t="s">
        <v>691</v>
      </c>
      <c r="D852" s="96" t="s">
        <v>21</v>
      </c>
      <c r="E852" s="97">
        <v>2019</v>
      </c>
      <c r="F852" s="98" t="s">
        <v>75</v>
      </c>
      <c r="G852" s="99" t="s">
        <v>312</v>
      </c>
      <c r="H852" s="100" t="s">
        <v>1832</v>
      </c>
      <c r="I852" s="101" t="s">
        <v>313</v>
      </c>
      <c r="J852" s="102" t="s">
        <v>692</v>
      </c>
      <c r="K852" s="104" t="s">
        <v>634</v>
      </c>
      <c r="L852" s="104" t="s">
        <v>634</v>
      </c>
      <c r="M852" s="104">
        <v>1236.43</v>
      </c>
      <c r="N852" s="104">
        <v>3029.39</v>
      </c>
    </row>
    <row r="853" spans="1:14" s="81" customFormat="1" x14ac:dyDescent="0.25">
      <c r="A853" s="74" t="s">
        <v>41</v>
      </c>
      <c r="B853" s="74" t="s">
        <v>41</v>
      </c>
      <c r="C853" s="105" t="s">
        <v>922</v>
      </c>
      <c r="D853" s="96" t="s">
        <v>923</v>
      </c>
      <c r="E853" s="97">
        <v>2023</v>
      </c>
      <c r="F853" s="98" t="s">
        <v>61</v>
      </c>
      <c r="G853" s="99" t="s">
        <v>102</v>
      </c>
      <c r="H853" s="100" t="s">
        <v>1833</v>
      </c>
      <c r="I853" s="101" t="s">
        <v>99</v>
      </c>
      <c r="J853" s="102" t="s">
        <v>792</v>
      </c>
      <c r="K853" s="104" t="s">
        <v>634</v>
      </c>
      <c r="L853" s="104" t="s">
        <v>634</v>
      </c>
      <c r="M853" s="104">
        <v>2763.62</v>
      </c>
      <c r="N853" s="104">
        <v>5035.1899999999996</v>
      </c>
    </row>
    <row r="854" spans="1:14" s="81" customFormat="1" x14ac:dyDescent="0.25">
      <c r="A854" s="74" t="s">
        <v>41</v>
      </c>
      <c r="B854" s="74" t="s">
        <v>41</v>
      </c>
      <c r="C854" s="105" t="s">
        <v>55</v>
      </c>
      <c r="D854" s="96" t="s">
        <v>6</v>
      </c>
      <c r="E854" s="97">
        <v>2018</v>
      </c>
      <c r="F854" s="98" t="s">
        <v>71</v>
      </c>
      <c r="G854" s="99" t="s">
        <v>264</v>
      </c>
      <c r="H854" s="100" t="s">
        <v>1834</v>
      </c>
      <c r="I854" s="101" t="s">
        <v>271</v>
      </c>
      <c r="J854" s="102" t="s">
        <v>662</v>
      </c>
      <c r="K854" s="104" t="s">
        <v>634</v>
      </c>
      <c r="L854" s="104" t="s">
        <v>634</v>
      </c>
      <c r="M854" s="104">
        <v>2245.1</v>
      </c>
      <c r="N854" s="104">
        <v>4326.8999999999996</v>
      </c>
    </row>
    <row r="855" spans="1:14" s="81" customFormat="1" x14ac:dyDescent="0.25">
      <c r="A855" s="74" t="s">
        <v>41</v>
      </c>
      <c r="B855" s="74" t="s">
        <v>41</v>
      </c>
      <c r="C855" s="105" t="s">
        <v>55</v>
      </c>
      <c r="D855" s="96" t="s">
        <v>6</v>
      </c>
      <c r="E855" s="97">
        <v>2018</v>
      </c>
      <c r="F855" s="98" t="s">
        <v>71</v>
      </c>
      <c r="G855" s="99" t="s">
        <v>264</v>
      </c>
      <c r="H855" s="100" t="s">
        <v>1835</v>
      </c>
      <c r="I855" s="101" t="s">
        <v>271</v>
      </c>
      <c r="J855" s="102" t="s">
        <v>736</v>
      </c>
      <c r="K855" s="104" t="s">
        <v>634</v>
      </c>
      <c r="L855" s="104" t="s">
        <v>634</v>
      </c>
      <c r="M855" s="104">
        <v>2245.1</v>
      </c>
      <c r="N855" s="104">
        <v>4326.8999999999996</v>
      </c>
    </row>
    <row r="856" spans="1:14" s="81" customFormat="1" x14ac:dyDescent="0.25">
      <c r="A856" s="74" t="s">
        <v>41</v>
      </c>
      <c r="B856" s="74" t="s">
        <v>41</v>
      </c>
      <c r="C856" s="105" t="s">
        <v>691</v>
      </c>
      <c r="D856" s="96" t="s">
        <v>21</v>
      </c>
      <c r="E856" s="97">
        <v>2019</v>
      </c>
      <c r="F856" s="98" t="s">
        <v>75</v>
      </c>
      <c r="G856" s="99" t="s">
        <v>312</v>
      </c>
      <c r="H856" s="100" t="s">
        <v>1836</v>
      </c>
      <c r="I856" s="101" t="s">
        <v>313</v>
      </c>
      <c r="J856" s="102" t="s">
        <v>695</v>
      </c>
      <c r="K856" s="104" t="s">
        <v>634</v>
      </c>
      <c r="L856" s="104" t="s">
        <v>634</v>
      </c>
      <c r="M856" s="104">
        <v>1236.43</v>
      </c>
      <c r="N856" s="104">
        <v>3029.39</v>
      </c>
    </row>
    <row r="857" spans="1:14" s="81" customFormat="1" x14ac:dyDescent="0.25">
      <c r="A857" s="74" t="s">
        <v>41</v>
      </c>
      <c r="B857" s="74" t="s">
        <v>41</v>
      </c>
      <c r="C857" s="105" t="s">
        <v>751</v>
      </c>
      <c r="D857" s="96" t="s">
        <v>27</v>
      </c>
      <c r="E857" s="97">
        <v>2018</v>
      </c>
      <c r="F857" s="98" t="s">
        <v>72</v>
      </c>
      <c r="G857" s="99" t="s">
        <v>275</v>
      </c>
      <c r="H857" s="100" t="s">
        <v>1837</v>
      </c>
      <c r="I857" s="101" t="s">
        <v>277</v>
      </c>
      <c r="J857" s="102" t="s">
        <v>114</v>
      </c>
      <c r="K857" s="104" t="s">
        <v>634</v>
      </c>
      <c r="L857" s="104" t="s">
        <v>634</v>
      </c>
      <c r="M857" s="104">
        <v>1523.3</v>
      </c>
      <c r="N857" s="104">
        <v>3458.29</v>
      </c>
    </row>
    <row r="858" spans="1:14" s="81" customFormat="1" x14ac:dyDescent="0.25">
      <c r="A858" s="74" t="s">
        <v>41</v>
      </c>
      <c r="B858" s="74" t="s">
        <v>41</v>
      </c>
      <c r="C858" s="105" t="s">
        <v>659</v>
      </c>
      <c r="D858" s="96" t="s">
        <v>4</v>
      </c>
      <c r="E858" s="97">
        <v>2020</v>
      </c>
      <c r="F858" s="98" t="s">
        <v>66</v>
      </c>
      <c r="G858" s="99" t="s">
        <v>186</v>
      </c>
      <c r="H858" s="100" t="s">
        <v>1838</v>
      </c>
      <c r="I858" s="101" t="s">
        <v>179</v>
      </c>
      <c r="J858" s="102" t="s">
        <v>420</v>
      </c>
      <c r="K858" s="104" t="s">
        <v>545</v>
      </c>
      <c r="L858" s="104" t="s">
        <v>545</v>
      </c>
      <c r="M858" s="104">
        <v>1328.3</v>
      </c>
      <c r="N858" s="104">
        <v>3222.5716040000002</v>
      </c>
    </row>
    <row r="859" spans="1:14" s="81" customFormat="1" x14ac:dyDescent="0.25">
      <c r="A859" s="74" t="s">
        <v>41</v>
      </c>
      <c r="B859" s="74" t="s">
        <v>41</v>
      </c>
      <c r="C859" s="105" t="s">
        <v>3944</v>
      </c>
      <c r="D859" s="96" t="s">
        <v>3945</v>
      </c>
      <c r="E859" s="97">
        <v>2023</v>
      </c>
      <c r="F859" s="98" t="s">
        <v>676</v>
      </c>
      <c r="G859" s="99" t="s">
        <v>280</v>
      </c>
      <c r="H859" s="100" t="s">
        <v>1839</v>
      </c>
      <c r="I859" s="101" t="s">
        <v>281</v>
      </c>
      <c r="J859" s="102" t="s">
        <v>793</v>
      </c>
      <c r="K859" s="104" t="s">
        <v>634</v>
      </c>
      <c r="L859" s="104" t="s">
        <v>634</v>
      </c>
      <c r="M859" s="104">
        <v>1360.07</v>
      </c>
      <c r="N859" s="104">
        <v>3166.66</v>
      </c>
    </row>
    <row r="860" spans="1:14" s="81" customFormat="1" x14ac:dyDescent="0.25">
      <c r="A860" s="74" t="s">
        <v>41</v>
      </c>
      <c r="B860" s="74" t="s">
        <v>41</v>
      </c>
      <c r="C860" s="105" t="s">
        <v>744</v>
      </c>
      <c r="D860" s="96" t="s">
        <v>29</v>
      </c>
      <c r="E860" s="97">
        <v>2021</v>
      </c>
      <c r="F860" s="98" t="s">
        <v>64</v>
      </c>
      <c r="G860" s="99" t="s">
        <v>159</v>
      </c>
      <c r="H860" s="100" t="s">
        <v>1840</v>
      </c>
      <c r="I860" s="101" t="s">
        <v>257</v>
      </c>
      <c r="J860" s="102" t="s">
        <v>671</v>
      </c>
      <c r="K860" s="104" t="s">
        <v>634</v>
      </c>
      <c r="L860" s="104" t="s">
        <v>634</v>
      </c>
      <c r="M860" s="104">
        <v>2345.16</v>
      </c>
      <c r="N860" s="104">
        <v>4455.8</v>
      </c>
    </row>
    <row r="861" spans="1:14" s="81" customFormat="1" x14ac:dyDescent="0.25">
      <c r="A861" s="74" t="s">
        <v>41</v>
      </c>
      <c r="B861" s="74" t="s">
        <v>41</v>
      </c>
      <c r="C861" s="105" t="s">
        <v>691</v>
      </c>
      <c r="D861" s="96" t="s">
        <v>21</v>
      </c>
      <c r="E861" s="97">
        <v>2019</v>
      </c>
      <c r="F861" s="98" t="s">
        <v>75</v>
      </c>
      <c r="G861" s="99" t="s">
        <v>312</v>
      </c>
      <c r="H861" s="100" t="s">
        <v>1841</v>
      </c>
      <c r="I861" s="101" t="s">
        <v>313</v>
      </c>
      <c r="J861" s="102" t="s">
        <v>114</v>
      </c>
      <c r="K861" s="104" t="s">
        <v>634</v>
      </c>
      <c r="L861" s="104" t="s">
        <v>634</v>
      </c>
      <c r="M861" s="104">
        <v>1236.43</v>
      </c>
      <c r="N861" s="104">
        <v>3029.39</v>
      </c>
    </row>
    <row r="862" spans="1:14" s="81" customFormat="1" x14ac:dyDescent="0.25">
      <c r="A862" s="74" t="s">
        <v>41</v>
      </c>
      <c r="B862" s="74" t="s">
        <v>41</v>
      </c>
      <c r="C862" s="105" t="s">
        <v>691</v>
      </c>
      <c r="D862" s="96" t="s">
        <v>21</v>
      </c>
      <c r="E862" s="97">
        <v>2019</v>
      </c>
      <c r="F862" s="98" t="s">
        <v>75</v>
      </c>
      <c r="G862" s="99" t="s">
        <v>312</v>
      </c>
      <c r="H862" s="100" t="s">
        <v>1842</v>
      </c>
      <c r="I862" s="101" t="s">
        <v>313</v>
      </c>
      <c r="J862" s="102" t="s">
        <v>695</v>
      </c>
      <c r="K862" s="104" t="s">
        <v>634</v>
      </c>
      <c r="L862" s="104" t="s">
        <v>634</v>
      </c>
      <c r="M862" s="104">
        <v>1236.43</v>
      </c>
      <c r="N862" s="104">
        <v>3029.39</v>
      </c>
    </row>
    <row r="863" spans="1:14" s="81" customFormat="1" x14ac:dyDescent="0.25">
      <c r="A863" s="74" t="s">
        <v>41</v>
      </c>
      <c r="B863" s="74" t="s">
        <v>41</v>
      </c>
      <c r="C863" s="105" t="s">
        <v>659</v>
      </c>
      <c r="D863" s="96" t="s">
        <v>4</v>
      </c>
      <c r="E863" s="97">
        <v>2020</v>
      </c>
      <c r="F863" s="98" t="s">
        <v>66</v>
      </c>
      <c r="G863" s="99" t="s">
        <v>186</v>
      </c>
      <c r="H863" s="100" t="s">
        <v>1844</v>
      </c>
      <c r="I863" s="101" t="s">
        <v>179</v>
      </c>
      <c r="J863" s="102" t="s">
        <v>831</v>
      </c>
      <c r="K863" s="104" t="s">
        <v>545</v>
      </c>
      <c r="L863" s="104" t="s">
        <v>545</v>
      </c>
      <c r="M863" s="104">
        <v>1445.71</v>
      </c>
      <c r="N863" s="104">
        <v>3525.9695380000003</v>
      </c>
    </row>
    <row r="864" spans="1:14" s="81" customFormat="1" x14ac:dyDescent="0.25">
      <c r="A864" s="74" t="s">
        <v>41</v>
      </c>
      <c r="B864" s="74" t="s">
        <v>41</v>
      </c>
      <c r="C864" s="105" t="s">
        <v>51</v>
      </c>
      <c r="D864" s="96" t="s">
        <v>1</v>
      </c>
      <c r="E864" s="97">
        <v>2020</v>
      </c>
      <c r="F864" s="98" t="s">
        <v>67</v>
      </c>
      <c r="G864" s="99" t="s">
        <v>193</v>
      </c>
      <c r="H864" s="100" t="s">
        <v>1845</v>
      </c>
      <c r="I864" s="101" t="s">
        <v>194</v>
      </c>
      <c r="J864" s="102" t="s">
        <v>684</v>
      </c>
      <c r="K864" s="104" t="s">
        <v>545</v>
      </c>
      <c r="L864" s="104" t="s">
        <v>545</v>
      </c>
      <c r="M864" s="104">
        <v>1434.67</v>
      </c>
      <c r="N864" s="104">
        <v>5022.6400000000003</v>
      </c>
    </row>
    <row r="865" spans="1:14" s="81" customFormat="1" x14ac:dyDescent="0.25">
      <c r="A865" s="74" t="s">
        <v>41</v>
      </c>
      <c r="B865" s="74" t="s">
        <v>41</v>
      </c>
      <c r="C865" s="105" t="s">
        <v>51</v>
      </c>
      <c r="D865" s="96" t="s">
        <v>1</v>
      </c>
      <c r="E865" s="97">
        <v>2020</v>
      </c>
      <c r="F865" s="98" t="s">
        <v>67</v>
      </c>
      <c r="G865" s="99" t="s">
        <v>193</v>
      </c>
      <c r="H865" s="100" t="s">
        <v>1846</v>
      </c>
      <c r="I865" s="101" t="s">
        <v>194</v>
      </c>
      <c r="J865" s="102" t="s">
        <v>219</v>
      </c>
      <c r="K865" s="104" t="s">
        <v>545</v>
      </c>
      <c r="L865" s="104" t="s">
        <v>545</v>
      </c>
      <c r="M865" s="104">
        <v>1434.67</v>
      </c>
      <c r="N865" s="104">
        <v>5022.6400000000003</v>
      </c>
    </row>
    <row r="866" spans="1:14" s="81" customFormat="1" x14ac:dyDescent="0.25">
      <c r="A866" s="74" t="s">
        <v>41</v>
      </c>
      <c r="B866" s="74" t="s">
        <v>41</v>
      </c>
      <c r="C866" s="105" t="s">
        <v>744</v>
      </c>
      <c r="D866" s="96" t="s">
        <v>29</v>
      </c>
      <c r="E866" s="97">
        <v>2021</v>
      </c>
      <c r="F866" s="98" t="s">
        <v>64</v>
      </c>
      <c r="G866" s="99" t="s">
        <v>159</v>
      </c>
      <c r="H866" s="100" t="s">
        <v>1847</v>
      </c>
      <c r="I866" s="101" t="s">
        <v>93</v>
      </c>
      <c r="J866" s="102" t="s">
        <v>671</v>
      </c>
      <c r="K866" s="104" t="s">
        <v>634</v>
      </c>
      <c r="L866" s="104" t="s">
        <v>634</v>
      </c>
      <c r="M866" s="104">
        <v>2315.0500000000002</v>
      </c>
      <c r="N866" s="104">
        <v>5306.7800000000007</v>
      </c>
    </row>
    <row r="867" spans="1:14" s="81" customFormat="1" x14ac:dyDescent="0.25">
      <c r="A867" s="74" t="s">
        <v>41</v>
      </c>
      <c r="B867" s="74" t="s">
        <v>41</v>
      </c>
      <c r="C867" s="105" t="s">
        <v>691</v>
      </c>
      <c r="D867" s="96" t="s">
        <v>21</v>
      </c>
      <c r="E867" s="97">
        <v>2019</v>
      </c>
      <c r="F867" s="98" t="s">
        <v>75</v>
      </c>
      <c r="G867" s="99" t="s">
        <v>312</v>
      </c>
      <c r="H867" s="100" t="s">
        <v>1848</v>
      </c>
      <c r="I867" s="101" t="s">
        <v>313</v>
      </c>
      <c r="J867" s="102" t="s">
        <v>815</v>
      </c>
      <c r="K867" s="104" t="s">
        <v>634</v>
      </c>
      <c r="L867" s="104" t="s">
        <v>634</v>
      </c>
      <c r="M867" s="104">
        <v>1236.43</v>
      </c>
      <c r="N867" s="104">
        <v>3029.39</v>
      </c>
    </row>
    <row r="868" spans="1:14" s="81" customFormat="1" x14ac:dyDescent="0.25">
      <c r="A868" s="74" t="s">
        <v>41</v>
      </c>
      <c r="B868" s="74" t="s">
        <v>41</v>
      </c>
      <c r="C868" s="105" t="s">
        <v>781</v>
      </c>
      <c r="D868" s="96" t="s">
        <v>32</v>
      </c>
      <c r="E868" s="97">
        <v>2018</v>
      </c>
      <c r="F868" s="98" t="s">
        <v>60</v>
      </c>
      <c r="G868" s="99" t="s">
        <v>90</v>
      </c>
      <c r="H868" s="100" t="s">
        <v>1849</v>
      </c>
      <c r="I868" s="101" t="s">
        <v>99</v>
      </c>
      <c r="J868" s="102" t="s">
        <v>695</v>
      </c>
      <c r="K868" s="104" t="s">
        <v>634</v>
      </c>
      <c r="L868" s="104" t="s">
        <v>634</v>
      </c>
      <c r="M868" s="104">
        <v>1940.4</v>
      </c>
      <c r="N868" s="104">
        <v>4175.83</v>
      </c>
    </row>
    <row r="869" spans="1:14" s="81" customFormat="1" x14ac:dyDescent="0.25">
      <c r="A869" s="74" t="s">
        <v>41</v>
      </c>
      <c r="B869" s="74" t="s">
        <v>41</v>
      </c>
      <c r="C869" s="105" t="s">
        <v>922</v>
      </c>
      <c r="D869" s="96" t="s">
        <v>923</v>
      </c>
      <c r="E869" s="97">
        <v>2023</v>
      </c>
      <c r="F869" s="98" t="s">
        <v>61</v>
      </c>
      <c r="G869" s="99" t="s">
        <v>102</v>
      </c>
      <c r="H869" s="100" t="s">
        <v>1850</v>
      </c>
      <c r="I869" s="101" t="s">
        <v>99</v>
      </c>
      <c r="J869" s="102" t="s">
        <v>749</v>
      </c>
      <c r="K869" s="104" t="s">
        <v>634</v>
      </c>
      <c r="L869" s="104" t="s">
        <v>634</v>
      </c>
      <c r="M869" s="104">
        <v>2763.62</v>
      </c>
      <c r="N869" s="104">
        <v>5035.1899999999996</v>
      </c>
    </row>
    <row r="870" spans="1:14" s="81" customFormat="1" x14ac:dyDescent="0.25">
      <c r="A870" s="74" t="s">
        <v>41</v>
      </c>
      <c r="B870" s="74" t="s">
        <v>41</v>
      </c>
      <c r="C870" s="105" t="s">
        <v>943</v>
      </c>
      <c r="D870" s="96" t="s">
        <v>944</v>
      </c>
      <c r="E870" s="97">
        <v>2023</v>
      </c>
      <c r="F870" s="98" t="s">
        <v>66</v>
      </c>
      <c r="G870" s="99" t="s">
        <v>186</v>
      </c>
      <c r="H870" s="100" t="s">
        <v>1851</v>
      </c>
      <c r="I870" s="101" t="s">
        <v>162</v>
      </c>
      <c r="J870" s="102" t="s">
        <v>734</v>
      </c>
      <c r="K870" s="104" t="s">
        <v>634</v>
      </c>
      <c r="L870" s="104" t="s">
        <v>634</v>
      </c>
      <c r="M870" s="104">
        <v>2199.12</v>
      </c>
      <c r="N870" s="104">
        <v>2415.1999999999998</v>
      </c>
    </row>
    <row r="871" spans="1:14" s="81" customFormat="1" x14ac:dyDescent="0.25">
      <c r="A871" s="74" t="s">
        <v>41</v>
      </c>
      <c r="B871" s="74" t="s">
        <v>41</v>
      </c>
      <c r="C871" s="105" t="s">
        <v>943</v>
      </c>
      <c r="D871" s="96" t="s">
        <v>944</v>
      </c>
      <c r="E871" s="97">
        <v>2023</v>
      </c>
      <c r="F871" s="98" t="s">
        <v>66</v>
      </c>
      <c r="G871" s="99" t="s">
        <v>186</v>
      </c>
      <c r="H871" s="100" t="s">
        <v>1852</v>
      </c>
      <c r="I871" s="101" t="s">
        <v>160</v>
      </c>
      <c r="J871" s="102" t="s">
        <v>294</v>
      </c>
      <c r="K871" s="104" t="s">
        <v>634</v>
      </c>
      <c r="L871" s="104" t="s">
        <v>634</v>
      </c>
      <c r="M871" s="104">
        <v>2691.57</v>
      </c>
      <c r="N871" s="104">
        <v>5752.39</v>
      </c>
    </row>
    <row r="872" spans="1:14" s="81" customFormat="1" x14ac:dyDescent="0.25">
      <c r="A872" s="74" t="s">
        <v>41</v>
      </c>
      <c r="B872" s="74" t="s">
        <v>41</v>
      </c>
      <c r="C872" s="105" t="s">
        <v>3944</v>
      </c>
      <c r="D872" s="96" t="s">
        <v>3945</v>
      </c>
      <c r="E872" s="97">
        <v>2023</v>
      </c>
      <c r="F872" s="98" t="s">
        <v>676</v>
      </c>
      <c r="G872" s="99" t="s">
        <v>280</v>
      </c>
      <c r="H872" s="100" t="s">
        <v>1853</v>
      </c>
      <c r="I872" s="101" t="s">
        <v>283</v>
      </c>
      <c r="J872" s="102" t="s">
        <v>662</v>
      </c>
      <c r="K872" s="104" t="s">
        <v>634</v>
      </c>
      <c r="L872" s="104" t="s">
        <v>634</v>
      </c>
      <c r="M872" s="104">
        <v>2803.8272000000002</v>
      </c>
      <c r="N872" s="104">
        <v>5890.47</v>
      </c>
    </row>
    <row r="873" spans="1:14" s="81" customFormat="1" x14ac:dyDescent="0.25">
      <c r="A873" s="74" t="s">
        <v>41</v>
      </c>
      <c r="B873" s="74" t="s">
        <v>41</v>
      </c>
      <c r="C873" s="105" t="s">
        <v>3944</v>
      </c>
      <c r="D873" s="96" t="s">
        <v>3945</v>
      </c>
      <c r="E873" s="97">
        <v>2023</v>
      </c>
      <c r="F873" s="98" t="s">
        <v>676</v>
      </c>
      <c r="G873" s="99" t="s">
        <v>280</v>
      </c>
      <c r="H873" s="100" t="s">
        <v>1854</v>
      </c>
      <c r="I873" s="101" t="s">
        <v>281</v>
      </c>
      <c r="J873" s="102" t="s">
        <v>771</v>
      </c>
      <c r="K873" s="104" t="s">
        <v>634</v>
      </c>
      <c r="L873" s="104" t="s">
        <v>634</v>
      </c>
      <c r="M873" s="104">
        <v>1360.07</v>
      </c>
      <c r="N873" s="104">
        <v>3166.66</v>
      </c>
    </row>
    <row r="874" spans="1:14" s="81" customFormat="1" x14ac:dyDescent="0.25">
      <c r="A874" s="74" t="s">
        <v>41</v>
      </c>
      <c r="B874" s="74" t="s">
        <v>41</v>
      </c>
      <c r="C874" s="105" t="s">
        <v>922</v>
      </c>
      <c r="D874" s="96" t="s">
        <v>923</v>
      </c>
      <c r="E874" s="97">
        <v>2023</v>
      </c>
      <c r="F874" s="98" t="s">
        <v>61</v>
      </c>
      <c r="G874" s="99" t="s">
        <v>102</v>
      </c>
      <c r="H874" s="100" t="s">
        <v>1855</v>
      </c>
      <c r="I874" s="101" t="s">
        <v>3890</v>
      </c>
      <c r="J874" s="102" t="s">
        <v>718</v>
      </c>
      <c r="K874" s="104" t="s">
        <v>634</v>
      </c>
      <c r="L874" s="104" t="s">
        <v>634</v>
      </c>
      <c r="M874" s="104">
        <v>1858.89</v>
      </c>
      <c r="N874" s="104">
        <v>3243.81</v>
      </c>
    </row>
    <row r="875" spans="1:14" s="81" customFormat="1" x14ac:dyDescent="0.25">
      <c r="A875" s="74" t="s">
        <v>41</v>
      </c>
      <c r="B875" s="74" t="s">
        <v>41</v>
      </c>
      <c r="C875" s="105" t="s">
        <v>706</v>
      </c>
      <c r="D875" s="96" t="s">
        <v>568</v>
      </c>
      <c r="E875" s="97">
        <v>2022</v>
      </c>
      <c r="F875" s="98" t="s">
        <v>61</v>
      </c>
      <c r="G875" s="99" t="s">
        <v>102</v>
      </c>
      <c r="H875" s="100" t="s">
        <v>1856</v>
      </c>
      <c r="I875" s="101" t="s">
        <v>103</v>
      </c>
      <c r="J875" s="102" t="s">
        <v>798</v>
      </c>
      <c r="K875" s="104" t="s">
        <v>634</v>
      </c>
      <c r="L875" s="104" t="s">
        <v>634</v>
      </c>
      <c r="M875" s="104">
        <v>2218.2600000000002</v>
      </c>
      <c r="N875" s="104">
        <v>4306.2299999999996</v>
      </c>
    </row>
    <row r="876" spans="1:14" s="81" customFormat="1" x14ac:dyDescent="0.25">
      <c r="A876" s="74" t="s">
        <v>41</v>
      </c>
      <c r="B876" s="74" t="s">
        <v>41</v>
      </c>
      <c r="C876" s="105" t="s">
        <v>706</v>
      </c>
      <c r="D876" s="96" t="s">
        <v>568</v>
      </c>
      <c r="E876" s="97">
        <v>2022</v>
      </c>
      <c r="F876" s="98" t="s">
        <v>61</v>
      </c>
      <c r="G876" s="99" t="s">
        <v>102</v>
      </c>
      <c r="H876" s="100" t="s">
        <v>1857</v>
      </c>
      <c r="I876" s="101" t="s">
        <v>311</v>
      </c>
      <c r="J876" s="102" t="s">
        <v>695</v>
      </c>
      <c r="K876" s="104" t="s">
        <v>545</v>
      </c>
      <c r="L876" s="104" t="s">
        <v>545</v>
      </c>
      <c r="M876" s="104">
        <v>1424.79</v>
      </c>
      <c r="N876" s="104">
        <v>2962.87</v>
      </c>
    </row>
    <row r="877" spans="1:14" s="81" customFormat="1" x14ac:dyDescent="0.25">
      <c r="A877" s="74" t="s">
        <v>41</v>
      </c>
      <c r="B877" s="74" t="s">
        <v>41</v>
      </c>
      <c r="C877" s="105" t="s">
        <v>51</v>
      </c>
      <c r="D877" s="96" t="s">
        <v>1</v>
      </c>
      <c r="E877" s="97">
        <v>2020</v>
      </c>
      <c r="F877" s="98" t="s">
        <v>67</v>
      </c>
      <c r="G877" s="99" t="s">
        <v>193</v>
      </c>
      <c r="H877" s="100" t="s">
        <v>1858</v>
      </c>
      <c r="I877" s="101" t="s">
        <v>194</v>
      </c>
      <c r="J877" s="102" t="s">
        <v>695</v>
      </c>
      <c r="K877" s="104" t="s">
        <v>545</v>
      </c>
      <c r="L877" s="104" t="s">
        <v>545</v>
      </c>
      <c r="M877" s="104">
        <v>1434.67</v>
      </c>
      <c r="N877" s="104">
        <v>5022.6400000000003</v>
      </c>
    </row>
    <row r="878" spans="1:14" s="81" customFormat="1" x14ac:dyDescent="0.25">
      <c r="A878" s="74" t="s">
        <v>41</v>
      </c>
      <c r="B878" s="74" t="s">
        <v>41</v>
      </c>
      <c r="C878" s="105" t="s">
        <v>761</v>
      </c>
      <c r="D878" s="96" t="s">
        <v>35</v>
      </c>
      <c r="E878" s="97">
        <v>2018</v>
      </c>
      <c r="F878" s="98" t="s">
        <v>59</v>
      </c>
      <c r="G878" s="99" t="s">
        <v>82</v>
      </c>
      <c r="H878" s="100" t="s">
        <v>1859</v>
      </c>
      <c r="I878" s="101" t="s">
        <v>99</v>
      </c>
      <c r="J878" s="102" t="s">
        <v>721</v>
      </c>
      <c r="K878" s="104" t="s">
        <v>634</v>
      </c>
      <c r="L878" s="104" t="s">
        <v>634</v>
      </c>
      <c r="M878" s="104">
        <v>1727</v>
      </c>
      <c r="N878" s="104">
        <v>2407.96</v>
      </c>
    </row>
    <row r="879" spans="1:14" s="81" customFormat="1" x14ac:dyDescent="0.25">
      <c r="A879" s="74" t="s">
        <v>41</v>
      </c>
      <c r="B879" s="74" t="s">
        <v>41</v>
      </c>
      <c r="C879" s="105" t="s">
        <v>691</v>
      </c>
      <c r="D879" s="96" t="s">
        <v>21</v>
      </c>
      <c r="E879" s="97">
        <v>2019</v>
      </c>
      <c r="F879" s="98" t="s">
        <v>75</v>
      </c>
      <c r="G879" s="99" t="s">
        <v>312</v>
      </c>
      <c r="H879" s="100" t="s">
        <v>1860</v>
      </c>
      <c r="I879" s="101" t="s">
        <v>313</v>
      </c>
      <c r="J879" s="102" t="s">
        <v>737</v>
      </c>
      <c r="K879" s="104" t="s">
        <v>634</v>
      </c>
      <c r="L879" s="104" t="s">
        <v>634</v>
      </c>
      <c r="M879" s="104">
        <v>1236.43</v>
      </c>
      <c r="N879" s="104">
        <v>3029.39</v>
      </c>
    </row>
    <row r="880" spans="1:14" s="81" customFormat="1" x14ac:dyDescent="0.25">
      <c r="A880" s="74" t="s">
        <v>41</v>
      </c>
      <c r="B880" s="74" t="s">
        <v>41</v>
      </c>
      <c r="C880" s="105" t="s">
        <v>51</v>
      </c>
      <c r="D880" s="96" t="s">
        <v>1</v>
      </c>
      <c r="E880" s="97">
        <v>2020</v>
      </c>
      <c r="F880" s="98" t="s">
        <v>67</v>
      </c>
      <c r="G880" s="99" t="s">
        <v>193</v>
      </c>
      <c r="H880" s="100" t="s">
        <v>1861</v>
      </c>
      <c r="I880" s="101" t="s">
        <v>194</v>
      </c>
      <c r="J880" s="102" t="s">
        <v>695</v>
      </c>
      <c r="K880" s="104" t="s">
        <v>545</v>
      </c>
      <c r="L880" s="104" t="s">
        <v>545</v>
      </c>
      <c r="M880" s="104">
        <v>1434.67</v>
      </c>
      <c r="N880" s="104">
        <v>5022.6400000000003</v>
      </c>
    </row>
    <row r="881" spans="1:14" s="81" customFormat="1" x14ac:dyDescent="0.25">
      <c r="A881" s="74" t="s">
        <v>41</v>
      </c>
      <c r="B881" s="74" t="s">
        <v>41</v>
      </c>
      <c r="C881" s="105" t="s">
        <v>922</v>
      </c>
      <c r="D881" s="96" t="s">
        <v>923</v>
      </c>
      <c r="E881" s="97">
        <v>2023</v>
      </c>
      <c r="F881" s="98" t="s">
        <v>61</v>
      </c>
      <c r="G881" s="99" t="s">
        <v>102</v>
      </c>
      <c r="H881" s="100" t="s">
        <v>1862</v>
      </c>
      <c r="I881" s="101" t="s">
        <v>3890</v>
      </c>
      <c r="J881" s="102" t="s">
        <v>677</v>
      </c>
      <c r="K881" s="104" t="s">
        <v>634</v>
      </c>
      <c r="L881" s="104" t="s">
        <v>634</v>
      </c>
      <c r="M881" s="104">
        <v>1858.89</v>
      </c>
      <c r="N881" s="104">
        <v>3243.81</v>
      </c>
    </row>
    <row r="882" spans="1:14" s="81" customFormat="1" x14ac:dyDescent="0.25">
      <c r="A882" s="74" t="s">
        <v>41</v>
      </c>
      <c r="B882" s="74" t="s">
        <v>41</v>
      </c>
      <c r="C882" s="105" t="s">
        <v>680</v>
      </c>
      <c r="D882" s="96" t="s">
        <v>18</v>
      </c>
      <c r="E882" s="97">
        <v>2022</v>
      </c>
      <c r="F882" s="98" t="s">
        <v>64</v>
      </c>
      <c r="G882" s="99" t="s">
        <v>159</v>
      </c>
      <c r="H882" s="100" t="s">
        <v>1863</v>
      </c>
      <c r="I882" s="101" t="s">
        <v>167</v>
      </c>
      <c r="J882" s="102" t="s">
        <v>681</v>
      </c>
      <c r="K882" s="104" t="s">
        <v>634</v>
      </c>
      <c r="L882" s="104" t="s">
        <v>634</v>
      </c>
      <c r="M882" s="104">
        <v>1536.39</v>
      </c>
      <c r="N882" s="104">
        <v>2361.91</v>
      </c>
    </row>
    <row r="883" spans="1:14" s="81" customFormat="1" x14ac:dyDescent="0.25">
      <c r="A883" s="74" t="s">
        <v>41</v>
      </c>
      <c r="B883" s="74" t="s">
        <v>41</v>
      </c>
      <c r="C883" s="105" t="s">
        <v>51</v>
      </c>
      <c r="D883" s="96" t="s">
        <v>1</v>
      </c>
      <c r="E883" s="97">
        <v>2020</v>
      </c>
      <c r="F883" s="98" t="s">
        <v>67</v>
      </c>
      <c r="G883" s="99" t="s">
        <v>193</v>
      </c>
      <c r="H883" s="100" t="s">
        <v>1864</v>
      </c>
      <c r="I883" s="101" t="s">
        <v>194</v>
      </c>
      <c r="J883" s="102" t="s">
        <v>232</v>
      </c>
      <c r="K883" s="104" t="s">
        <v>545</v>
      </c>
      <c r="L883" s="104" t="s">
        <v>545</v>
      </c>
      <c r="M883" s="104">
        <v>1434.67</v>
      </c>
      <c r="N883" s="104">
        <v>5022.6400000000003</v>
      </c>
    </row>
    <row r="884" spans="1:14" s="81" customFormat="1" x14ac:dyDescent="0.25">
      <c r="A884" s="74" t="s">
        <v>41</v>
      </c>
      <c r="B884" s="74" t="s">
        <v>41</v>
      </c>
      <c r="C884" s="105" t="s">
        <v>55</v>
      </c>
      <c r="D884" s="96" t="s">
        <v>6</v>
      </c>
      <c r="E884" s="97">
        <v>2018</v>
      </c>
      <c r="F884" s="98" t="s">
        <v>71</v>
      </c>
      <c r="G884" s="99" t="s">
        <v>264</v>
      </c>
      <c r="H884" s="100" t="s">
        <v>1865</v>
      </c>
      <c r="I884" s="101" t="s">
        <v>271</v>
      </c>
      <c r="J884" s="102" t="s">
        <v>678</v>
      </c>
      <c r="K884" s="104" t="s">
        <v>634</v>
      </c>
      <c r="L884" s="104" t="s">
        <v>634</v>
      </c>
      <c r="M884" s="104">
        <v>2245.1</v>
      </c>
      <c r="N884" s="104">
        <v>4326.8999999999996</v>
      </c>
    </row>
    <row r="885" spans="1:14" s="81" customFormat="1" x14ac:dyDescent="0.25">
      <c r="A885" s="74" t="s">
        <v>41</v>
      </c>
      <c r="B885" s="74" t="s">
        <v>41</v>
      </c>
      <c r="C885" s="105" t="s">
        <v>754</v>
      </c>
      <c r="D885" s="96" t="s">
        <v>755</v>
      </c>
      <c r="E885" s="97">
        <v>2022</v>
      </c>
      <c r="F885" s="98" t="s">
        <v>77</v>
      </c>
      <c r="G885" s="99" t="s">
        <v>403</v>
      </c>
      <c r="H885" s="100" t="s">
        <v>1866</v>
      </c>
      <c r="I885" s="101" t="s">
        <v>672</v>
      </c>
      <c r="J885" s="102" t="s">
        <v>858</v>
      </c>
      <c r="K885" s="104" t="s">
        <v>545</v>
      </c>
      <c r="L885" s="104" t="s">
        <v>545</v>
      </c>
      <c r="M885" s="104">
        <v>1726.79</v>
      </c>
      <c r="N885" s="104">
        <v>3889.99</v>
      </c>
    </row>
    <row r="886" spans="1:14" s="81" customFormat="1" x14ac:dyDescent="0.25">
      <c r="A886" s="74" t="s">
        <v>41</v>
      </c>
      <c r="B886" s="74" t="s">
        <v>41</v>
      </c>
      <c r="C886" s="105" t="s">
        <v>51</v>
      </c>
      <c r="D886" s="96" t="s">
        <v>1</v>
      </c>
      <c r="E886" s="97">
        <v>2020</v>
      </c>
      <c r="F886" s="98" t="s">
        <v>67</v>
      </c>
      <c r="G886" s="99" t="s">
        <v>193</v>
      </c>
      <c r="H886" s="100" t="s">
        <v>1867</v>
      </c>
      <c r="I886" s="101" t="s">
        <v>194</v>
      </c>
      <c r="J886" s="102" t="s">
        <v>695</v>
      </c>
      <c r="K886" s="104" t="s">
        <v>545</v>
      </c>
      <c r="L886" s="104" t="s">
        <v>545</v>
      </c>
      <c r="M886" s="104">
        <v>1434.67</v>
      </c>
      <c r="N886" s="104">
        <v>5022.6400000000003</v>
      </c>
    </row>
    <row r="887" spans="1:14" s="81" customFormat="1" x14ac:dyDescent="0.25">
      <c r="A887" s="74" t="s">
        <v>41</v>
      </c>
      <c r="B887" s="74" t="s">
        <v>41</v>
      </c>
      <c r="C887" s="105" t="s">
        <v>922</v>
      </c>
      <c r="D887" s="96" t="s">
        <v>923</v>
      </c>
      <c r="E887" s="97">
        <v>2023</v>
      </c>
      <c r="F887" s="98" t="s">
        <v>61</v>
      </c>
      <c r="G887" s="99" t="s">
        <v>102</v>
      </c>
      <c r="H887" s="100" t="s">
        <v>1868</v>
      </c>
      <c r="I887" s="101" t="s">
        <v>3890</v>
      </c>
      <c r="J887" s="102" t="s">
        <v>704</v>
      </c>
      <c r="K887" s="104" t="s">
        <v>634</v>
      </c>
      <c r="L887" s="104" t="s">
        <v>634</v>
      </c>
      <c r="M887" s="104">
        <v>1858.89</v>
      </c>
      <c r="N887" s="104">
        <v>3243.81</v>
      </c>
    </row>
    <row r="888" spans="1:14" s="81" customFormat="1" x14ac:dyDescent="0.25">
      <c r="A888" s="74" t="s">
        <v>41</v>
      </c>
      <c r="B888" s="74" t="s">
        <v>41</v>
      </c>
      <c r="C888" s="105" t="s">
        <v>761</v>
      </c>
      <c r="D888" s="96" t="s">
        <v>35</v>
      </c>
      <c r="E888" s="97">
        <v>2018</v>
      </c>
      <c r="F888" s="98" t="s">
        <v>59</v>
      </c>
      <c r="G888" s="99" t="s">
        <v>82</v>
      </c>
      <c r="H888" s="100" t="s">
        <v>1869</v>
      </c>
      <c r="I888" s="101" t="s">
        <v>129</v>
      </c>
      <c r="J888" s="102" t="s">
        <v>823</v>
      </c>
      <c r="K888" s="104" t="s">
        <v>634</v>
      </c>
      <c r="L888" s="104" t="s">
        <v>634</v>
      </c>
      <c r="M888" s="104">
        <v>1326.25</v>
      </c>
      <c r="N888" s="104">
        <v>2601.58</v>
      </c>
    </row>
    <row r="889" spans="1:14" s="81" customFormat="1" x14ac:dyDescent="0.25">
      <c r="A889" s="74" t="s">
        <v>41</v>
      </c>
      <c r="B889" s="74" t="s">
        <v>41</v>
      </c>
      <c r="C889" s="105" t="s">
        <v>3944</v>
      </c>
      <c r="D889" s="96" t="s">
        <v>3945</v>
      </c>
      <c r="E889" s="97">
        <v>2023</v>
      </c>
      <c r="F889" s="98" t="s">
        <v>676</v>
      </c>
      <c r="G889" s="99" t="s">
        <v>280</v>
      </c>
      <c r="H889" s="100" t="s">
        <v>3977</v>
      </c>
      <c r="I889" s="101" t="s">
        <v>281</v>
      </c>
      <c r="J889" s="102" t="s">
        <v>685</v>
      </c>
      <c r="K889" s="104" t="s">
        <v>634</v>
      </c>
      <c r="L889" s="104" t="s">
        <v>634</v>
      </c>
      <c r="M889" s="104">
        <v>1360.07</v>
      </c>
      <c r="N889" s="104">
        <v>3166.66</v>
      </c>
    </row>
    <row r="890" spans="1:14" s="81" customFormat="1" x14ac:dyDescent="0.25">
      <c r="A890" s="74" t="s">
        <v>41</v>
      </c>
      <c r="B890" s="74" t="s">
        <v>41</v>
      </c>
      <c r="C890" s="105" t="s">
        <v>922</v>
      </c>
      <c r="D890" s="96" t="s">
        <v>923</v>
      </c>
      <c r="E890" s="97">
        <v>2023</v>
      </c>
      <c r="F890" s="98" t="s">
        <v>61</v>
      </c>
      <c r="G890" s="99" t="s">
        <v>102</v>
      </c>
      <c r="H890" s="100" t="s">
        <v>3978</v>
      </c>
      <c r="I890" s="101" t="s">
        <v>3890</v>
      </c>
      <c r="J890" s="102" t="s">
        <v>722</v>
      </c>
      <c r="K890" s="104" t="s">
        <v>634</v>
      </c>
      <c r="L890" s="104" t="s">
        <v>634</v>
      </c>
      <c r="M890" s="104">
        <v>1858.89</v>
      </c>
      <c r="N890" s="104">
        <v>3243.81</v>
      </c>
    </row>
    <row r="891" spans="1:14" s="81" customFormat="1" x14ac:dyDescent="0.25">
      <c r="A891" s="74" t="s">
        <v>41</v>
      </c>
      <c r="B891" s="74" t="s">
        <v>41</v>
      </c>
      <c r="C891" s="105" t="s">
        <v>922</v>
      </c>
      <c r="D891" s="96" t="s">
        <v>923</v>
      </c>
      <c r="E891" s="97">
        <v>2023</v>
      </c>
      <c r="F891" s="98" t="s">
        <v>61</v>
      </c>
      <c r="G891" s="99" t="s">
        <v>102</v>
      </c>
      <c r="H891" s="100" t="s">
        <v>3979</v>
      </c>
      <c r="I891" s="101" t="s">
        <v>3890</v>
      </c>
      <c r="J891" s="102" t="s">
        <v>825</v>
      </c>
      <c r="K891" s="104" t="s">
        <v>634</v>
      </c>
      <c r="L891" s="104" t="s">
        <v>634</v>
      </c>
      <c r="M891" s="104">
        <v>1858.89</v>
      </c>
      <c r="N891" s="104">
        <v>3243.81</v>
      </c>
    </row>
    <row r="892" spans="1:14" s="81" customFormat="1" x14ac:dyDescent="0.25">
      <c r="A892" s="74" t="s">
        <v>41</v>
      </c>
      <c r="B892" s="74" t="s">
        <v>41</v>
      </c>
      <c r="C892" s="105" t="s">
        <v>922</v>
      </c>
      <c r="D892" s="96" t="s">
        <v>923</v>
      </c>
      <c r="E892" s="97">
        <v>2023</v>
      </c>
      <c r="F892" s="98" t="s">
        <v>61</v>
      </c>
      <c r="G892" s="99" t="s">
        <v>102</v>
      </c>
      <c r="H892" s="100" t="s">
        <v>1871</v>
      </c>
      <c r="I892" s="101" t="s">
        <v>99</v>
      </c>
      <c r="J892" s="102" t="s">
        <v>792</v>
      </c>
      <c r="K892" s="104" t="s">
        <v>634</v>
      </c>
      <c r="L892" s="104" t="s">
        <v>634</v>
      </c>
      <c r="M892" s="104">
        <v>2763.62</v>
      </c>
      <c r="N892" s="104">
        <v>5035.1899999999996</v>
      </c>
    </row>
    <row r="893" spans="1:14" s="81" customFormat="1" x14ac:dyDescent="0.25">
      <c r="A893" s="74" t="s">
        <v>41</v>
      </c>
      <c r="B893" s="74" t="s">
        <v>41</v>
      </c>
      <c r="C893" s="105" t="s">
        <v>680</v>
      </c>
      <c r="D893" s="96" t="s">
        <v>18</v>
      </c>
      <c r="E893" s="97">
        <v>2022</v>
      </c>
      <c r="F893" s="98" t="s">
        <v>64</v>
      </c>
      <c r="G893" s="99" t="s">
        <v>159</v>
      </c>
      <c r="H893" s="100" t="s">
        <v>1872</v>
      </c>
      <c r="I893" s="101" t="s">
        <v>160</v>
      </c>
      <c r="J893" s="102" t="s">
        <v>681</v>
      </c>
      <c r="K893" s="104" t="s">
        <v>634</v>
      </c>
      <c r="L893" s="104" t="s">
        <v>634</v>
      </c>
      <c r="M893" s="104">
        <v>1536.39</v>
      </c>
      <c r="N893" s="104">
        <v>2361.91</v>
      </c>
    </row>
    <row r="894" spans="1:14" s="81" customFormat="1" x14ac:dyDescent="0.25">
      <c r="A894" s="74" t="s">
        <v>41</v>
      </c>
      <c r="B894" s="74" t="s">
        <v>41</v>
      </c>
      <c r="C894" s="105" t="s">
        <v>922</v>
      </c>
      <c r="D894" s="96" t="s">
        <v>923</v>
      </c>
      <c r="E894" s="97">
        <v>2023</v>
      </c>
      <c r="F894" s="98" t="s">
        <v>61</v>
      </c>
      <c r="G894" s="99" t="s">
        <v>102</v>
      </c>
      <c r="H894" s="100" t="s">
        <v>1873</v>
      </c>
      <c r="I894" s="101" t="s">
        <v>3890</v>
      </c>
      <c r="J894" s="102" t="s">
        <v>652</v>
      </c>
      <c r="K894" s="104" t="s">
        <v>634</v>
      </c>
      <c r="L894" s="104" t="s">
        <v>634</v>
      </c>
      <c r="M894" s="104">
        <v>1858.89</v>
      </c>
      <c r="N894" s="104">
        <v>3243.81</v>
      </c>
    </row>
    <row r="895" spans="1:14" s="81" customFormat="1" x14ac:dyDescent="0.25">
      <c r="A895" s="74" t="s">
        <v>41</v>
      </c>
      <c r="B895" s="74" t="s">
        <v>41</v>
      </c>
      <c r="C895" s="105" t="s">
        <v>42</v>
      </c>
      <c r="D895" s="96" t="s">
        <v>8</v>
      </c>
      <c r="E895" s="97">
        <v>2018</v>
      </c>
      <c r="F895" s="98" t="s">
        <v>59</v>
      </c>
      <c r="G895" s="99" t="s">
        <v>82</v>
      </c>
      <c r="H895" s="100" t="s">
        <v>1874</v>
      </c>
      <c r="I895" s="101" t="s">
        <v>86</v>
      </c>
      <c r="J895" s="102" t="s">
        <v>665</v>
      </c>
      <c r="K895" s="104" t="s">
        <v>634</v>
      </c>
      <c r="L895" s="104" t="s">
        <v>634</v>
      </c>
      <c r="M895" s="104">
        <v>2072.9</v>
      </c>
      <c r="N895" s="104">
        <v>3020.6</v>
      </c>
    </row>
    <row r="896" spans="1:14" s="81" customFormat="1" x14ac:dyDescent="0.25">
      <c r="A896" s="74" t="s">
        <v>41</v>
      </c>
      <c r="B896" s="74" t="s">
        <v>41</v>
      </c>
      <c r="C896" s="105" t="s">
        <v>656</v>
      </c>
      <c r="D896" s="96" t="s">
        <v>657</v>
      </c>
      <c r="E896" s="97">
        <v>2023</v>
      </c>
      <c r="F896" s="98" t="s">
        <v>61</v>
      </c>
      <c r="G896" s="99" t="s">
        <v>102</v>
      </c>
      <c r="H896" s="100" t="s">
        <v>1875</v>
      </c>
      <c r="I896" s="101" t="s">
        <v>180</v>
      </c>
      <c r="J896" s="102" t="s">
        <v>715</v>
      </c>
      <c r="K896" s="104" t="s">
        <v>634</v>
      </c>
      <c r="L896" s="104" t="s">
        <v>634</v>
      </c>
      <c r="M896" s="104">
        <v>1478.8300000000002</v>
      </c>
      <c r="N896" s="104">
        <v>3418.9749704753049</v>
      </c>
    </row>
    <row r="897" spans="1:14" s="81" customFormat="1" x14ac:dyDescent="0.25">
      <c r="A897" s="74" t="s">
        <v>41</v>
      </c>
      <c r="B897" s="74" t="s">
        <v>41</v>
      </c>
      <c r="C897" s="105" t="s">
        <v>691</v>
      </c>
      <c r="D897" s="96" t="s">
        <v>21</v>
      </c>
      <c r="E897" s="97">
        <v>2019</v>
      </c>
      <c r="F897" s="98" t="s">
        <v>75</v>
      </c>
      <c r="G897" s="99" t="s">
        <v>312</v>
      </c>
      <c r="H897" s="100" t="s">
        <v>1876</v>
      </c>
      <c r="I897" s="101" t="s">
        <v>313</v>
      </c>
      <c r="J897" s="102" t="s">
        <v>752</v>
      </c>
      <c r="K897" s="104" t="s">
        <v>634</v>
      </c>
      <c r="L897" s="104" t="s">
        <v>634</v>
      </c>
      <c r="M897" s="104">
        <v>1236.43</v>
      </c>
      <c r="N897" s="104">
        <v>3029.39</v>
      </c>
    </row>
    <row r="898" spans="1:14" s="81" customFormat="1" x14ac:dyDescent="0.25">
      <c r="A898" s="74" t="s">
        <v>41</v>
      </c>
      <c r="B898" s="74" t="s">
        <v>41</v>
      </c>
      <c r="C898" s="105" t="s">
        <v>3944</v>
      </c>
      <c r="D898" s="96" t="s">
        <v>3945</v>
      </c>
      <c r="E898" s="97">
        <v>2023</v>
      </c>
      <c r="F898" s="98" t="s">
        <v>676</v>
      </c>
      <c r="G898" s="99" t="s">
        <v>280</v>
      </c>
      <c r="H898" s="100" t="s">
        <v>1877</v>
      </c>
      <c r="I898" s="101" t="s">
        <v>283</v>
      </c>
      <c r="J898" s="102" t="s">
        <v>685</v>
      </c>
      <c r="K898" s="104" t="s">
        <v>634</v>
      </c>
      <c r="L898" s="104" t="s">
        <v>634</v>
      </c>
      <c r="M898" s="104">
        <v>2803.8272000000002</v>
      </c>
      <c r="N898" s="104">
        <v>5890.47</v>
      </c>
    </row>
    <row r="899" spans="1:14" s="81" customFormat="1" x14ac:dyDescent="0.25">
      <c r="A899" s="74" t="s">
        <v>41</v>
      </c>
      <c r="B899" s="74" t="s">
        <v>41</v>
      </c>
      <c r="C899" s="105" t="s">
        <v>719</v>
      </c>
      <c r="D899" s="96" t="s">
        <v>720</v>
      </c>
      <c r="E899" s="97">
        <v>2022</v>
      </c>
      <c r="F899" s="98" t="s">
        <v>75</v>
      </c>
      <c r="G899" s="99" t="s">
        <v>312</v>
      </c>
      <c r="H899" s="100" t="s">
        <v>1878</v>
      </c>
      <c r="I899" s="101" t="s">
        <v>257</v>
      </c>
      <c r="J899" s="102" t="s">
        <v>794</v>
      </c>
      <c r="K899" s="104" t="s">
        <v>634</v>
      </c>
      <c r="L899" s="104" t="s">
        <v>634</v>
      </c>
      <c r="M899" s="104">
        <v>1608.3</v>
      </c>
      <c r="N899" s="104">
        <v>2883.44</v>
      </c>
    </row>
    <row r="900" spans="1:14" s="81" customFormat="1" x14ac:dyDescent="0.25">
      <c r="A900" s="74" t="s">
        <v>41</v>
      </c>
      <c r="B900" s="74" t="s">
        <v>41</v>
      </c>
      <c r="C900" s="105" t="s">
        <v>691</v>
      </c>
      <c r="D900" s="96" t="s">
        <v>21</v>
      </c>
      <c r="E900" s="97">
        <v>2019</v>
      </c>
      <c r="F900" s="98" t="s">
        <v>75</v>
      </c>
      <c r="G900" s="99" t="s">
        <v>312</v>
      </c>
      <c r="H900" s="100" t="s">
        <v>1879</v>
      </c>
      <c r="I900" s="101" t="s">
        <v>313</v>
      </c>
      <c r="J900" s="102" t="s">
        <v>832</v>
      </c>
      <c r="K900" s="104" t="s">
        <v>634</v>
      </c>
      <c r="L900" s="104" t="s">
        <v>634</v>
      </c>
      <c r="M900" s="104">
        <v>1236.43</v>
      </c>
      <c r="N900" s="104">
        <v>3029.39</v>
      </c>
    </row>
    <row r="901" spans="1:14" s="81" customFormat="1" x14ac:dyDescent="0.25">
      <c r="A901" s="74" t="s">
        <v>41</v>
      </c>
      <c r="B901" s="74" t="s">
        <v>41</v>
      </c>
      <c r="C901" s="105" t="s">
        <v>659</v>
      </c>
      <c r="D901" s="96" t="s">
        <v>4</v>
      </c>
      <c r="E901" s="97">
        <v>2020</v>
      </c>
      <c r="F901" s="98" t="s">
        <v>66</v>
      </c>
      <c r="G901" s="99" t="s">
        <v>186</v>
      </c>
      <c r="H901" s="100" t="s">
        <v>1880</v>
      </c>
      <c r="I901" s="101" t="s">
        <v>179</v>
      </c>
      <c r="J901" s="102" t="s">
        <v>458</v>
      </c>
      <c r="K901" s="104" t="s">
        <v>545</v>
      </c>
      <c r="L901" s="104" t="s">
        <v>545</v>
      </c>
      <c r="M901" s="104">
        <v>1726.79</v>
      </c>
      <c r="N901" s="104">
        <v>4094.9080080000003</v>
      </c>
    </row>
    <row r="902" spans="1:14" s="81" customFormat="1" x14ac:dyDescent="0.25">
      <c r="A902" s="74" t="s">
        <v>41</v>
      </c>
      <c r="B902" s="74" t="s">
        <v>41</v>
      </c>
      <c r="C902" s="105" t="s">
        <v>929</v>
      </c>
      <c r="D902" s="96" t="s">
        <v>930</v>
      </c>
      <c r="E902" s="97">
        <v>2018</v>
      </c>
      <c r="F902" s="98" t="s">
        <v>61</v>
      </c>
      <c r="G902" s="99" t="s">
        <v>102</v>
      </c>
      <c r="H902" s="100" t="s">
        <v>1881</v>
      </c>
      <c r="I902" s="101" t="s">
        <v>701</v>
      </c>
      <c r="J902" s="102" t="s">
        <v>1244</v>
      </c>
      <c r="K902" s="104" t="s">
        <v>545</v>
      </c>
      <c r="L902" s="104" t="s">
        <v>545</v>
      </c>
      <c r="M902" s="104">
        <v>1302</v>
      </c>
      <c r="N902" s="104">
        <v>2442.8200000000002</v>
      </c>
    </row>
    <row r="903" spans="1:14" s="81" customFormat="1" x14ac:dyDescent="0.25">
      <c r="A903" s="74" t="s">
        <v>41</v>
      </c>
      <c r="B903" s="74" t="s">
        <v>41</v>
      </c>
      <c r="C903" s="105" t="s">
        <v>51</v>
      </c>
      <c r="D903" s="96" t="s">
        <v>1</v>
      </c>
      <c r="E903" s="97">
        <v>2020</v>
      </c>
      <c r="F903" s="98" t="s">
        <v>67</v>
      </c>
      <c r="G903" s="99" t="s">
        <v>193</v>
      </c>
      <c r="H903" s="100" t="s">
        <v>1882</v>
      </c>
      <c r="I903" s="101" t="s">
        <v>194</v>
      </c>
      <c r="J903" s="102" t="s">
        <v>114</v>
      </c>
      <c r="K903" s="104" t="s">
        <v>545</v>
      </c>
      <c r="L903" s="104" t="s">
        <v>545</v>
      </c>
      <c r="M903" s="104">
        <v>1434.67</v>
      </c>
      <c r="N903" s="104">
        <v>5022.6400000000003</v>
      </c>
    </row>
    <row r="904" spans="1:14" s="81" customFormat="1" x14ac:dyDescent="0.25">
      <c r="A904" s="74" t="s">
        <v>41</v>
      </c>
      <c r="B904" s="74" t="s">
        <v>41</v>
      </c>
      <c r="C904" s="105" t="s">
        <v>55</v>
      </c>
      <c r="D904" s="96" t="s">
        <v>6</v>
      </c>
      <c r="E904" s="97">
        <v>2018</v>
      </c>
      <c r="F904" s="98" t="s">
        <v>71</v>
      </c>
      <c r="G904" s="99" t="s">
        <v>264</v>
      </c>
      <c r="H904" s="100" t="s">
        <v>1883</v>
      </c>
      <c r="I904" s="101" t="s">
        <v>129</v>
      </c>
      <c r="J904" s="102" t="s">
        <v>733</v>
      </c>
      <c r="K904" s="104" t="s">
        <v>634</v>
      </c>
      <c r="L904" s="104" t="s">
        <v>634</v>
      </c>
      <c r="M904" s="104">
        <v>1298</v>
      </c>
      <c r="N904" s="104">
        <v>2742.53</v>
      </c>
    </row>
    <row r="905" spans="1:14" s="81" customFormat="1" x14ac:dyDescent="0.25">
      <c r="A905" s="74" t="s">
        <v>41</v>
      </c>
      <c r="B905" s="74" t="s">
        <v>41</v>
      </c>
      <c r="C905" s="105" t="s">
        <v>42</v>
      </c>
      <c r="D905" s="96" t="s">
        <v>8</v>
      </c>
      <c r="E905" s="97">
        <v>2018</v>
      </c>
      <c r="F905" s="98" t="s">
        <v>59</v>
      </c>
      <c r="G905" s="99" t="s">
        <v>82</v>
      </c>
      <c r="H905" s="100" t="s">
        <v>1884</v>
      </c>
      <c r="I905" s="101" t="s">
        <v>87</v>
      </c>
      <c r="J905" s="102" t="s">
        <v>665</v>
      </c>
      <c r="K905" s="104" t="s">
        <v>634</v>
      </c>
      <c r="L905" s="104" t="s">
        <v>634</v>
      </c>
      <c r="M905" s="104">
        <v>2675</v>
      </c>
      <c r="N905" s="104">
        <v>3890.2</v>
      </c>
    </row>
    <row r="906" spans="1:14" s="81" customFormat="1" x14ac:dyDescent="0.25">
      <c r="A906" s="74" t="s">
        <v>41</v>
      </c>
      <c r="B906" s="74" t="s">
        <v>41</v>
      </c>
      <c r="C906" s="105" t="s">
        <v>48</v>
      </c>
      <c r="D906" s="96" t="s">
        <v>11</v>
      </c>
      <c r="E906" s="97">
        <v>2018</v>
      </c>
      <c r="F906" s="98" t="s">
        <v>59</v>
      </c>
      <c r="G906" s="99" t="s">
        <v>82</v>
      </c>
      <c r="H906" s="100" t="s">
        <v>1885</v>
      </c>
      <c r="I906" s="101" t="s">
        <v>129</v>
      </c>
      <c r="J906" s="102" t="s">
        <v>717</v>
      </c>
      <c r="K906" s="104" t="s">
        <v>634</v>
      </c>
      <c r="L906" s="104" t="s">
        <v>634</v>
      </c>
      <c r="M906" s="104">
        <v>1460.8</v>
      </c>
      <c r="N906" s="104">
        <v>3007.39</v>
      </c>
    </row>
    <row r="907" spans="1:14" s="81" customFormat="1" x14ac:dyDescent="0.25">
      <c r="A907" s="74" t="s">
        <v>41</v>
      </c>
      <c r="B907" s="74" t="s">
        <v>41</v>
      </c>
      <c r="C907" s="105" t="s">
        <v>666</v>
      </c>
      <c r="D907" s="96" t="s">
        <v>9</v>
      </c>
      <c r="E907" s="97">
        <v>2020</v>
      </c>
      <c r="F907" s="98" t="s">
        <v>77</v>
      </c>
      <c r="G907" s="99" t="s">
        <v>403</v>
      </c>
      <c r="H907" s="100" t="s">
        <v>1886</v>
      </c>
      <c r="I907" s="101" t="s">
        <v>86</v>
      </c>
      <c r="J907" s="102" t="s">
        <v>667</v>
      </c>
      <c r="K907" s="104" t="s">
        <v>545</v>
      </c>
      <c r="L907" s="104" t="s">
        <v>545</v>
      </c>
      <c r="M907" s="104">
        <v>2477.4</v>
      </c>
      <c r="N907" s="104">
        <v>5476.86</v>
      </c>
    </row>
    <row r="908" spans="1:14" s="81" customFormat="1" x14ac:dyDescent="0.25">
      <c r="A908" s="74" t="s">
        <v>41</v>
      </c>
      <c r="B908" s="74" t="s">
        <v>41</v>
      </c>
      <c r="C908" s="105" t="s">
        <v>3944</v>
      </c>
      <c r="D908" s="96" t="s">
        <v>3945</v>
      </c>
      <c r="E908" s="97">
        <v>2023</v>
      </c>
      <c r="F908" s="98" t="s">
        <v>676</v>
      </c>
      <c r="G908" s="99" t="s">
        <v>280</v>
      </c>
      <c r="H908" s="100" t="s">
        <v>1887</v>
      </c>
      <c r="I908" s="101" t="s">
        <v>281</v>
      </c>
      <c r="J908" s="102" t="s">
        <v>685</v>
      </c>
      <c r="K908" s="104" t="s">
        <v>634</v>
      </c>
      <c r="L908" s="104" t="s">
        <v>634</v>
      </c>
      <c r="M908" s="104">
        <v>1360.07</v>
      </c>
      <c r="N908" s="104">
        <v>3166.66</v>
      </c>
    </row>
    <row r="909" spans="1:14" s="81" customFormat="1" x14ac:dyDescent="0.25">
      <c r="A909" s="74" t="s">
        <v>41</v>
      </c>
      <c r="B909" s="74" t="s">
        <v>41</v>
      </c>
      <c r="C909" s="105" t="s">
        <v>48</v>
      </c>
      <c r="D909" s="96" t="s">
        <v>11</v>
      </c>
      <c r="E909" s="97">
        <v>2018</v>
      </c>
      <c r="F909" s="98" t="s">
        <v>59</v>
      </c>
      <c r="G909" s="99" t="s">
        <v>82</v>
      </c>
      <c r="H909" s="100" t="s">
        <v>1888</v>
      </c>
      <c r="I909" s="101" t="s">
        <v>99</v>
      </c>
      <c r="J909" s="102" t="s">
        <v>747</v>
      </c>
      <c r="K909" s="104" t="s">
        <v>634</v>
      </c>
      <c r="L909" s="104" t="s">
        <v>634</v>
      </c>
      <c r="M909" s="104">
        <v>2260.5700000000002</v>
      </c>
      <c r="N909" s="104">
        <v>4121.09</v>
      </c>
    </row>
    <row r="910" spans="1:14" s="81" customFormat="1" x14ac:dyDescent="0.25">
      <c r="A910" s="74" t="s">
        <v>41</v>
      </c>
      <c r="B910" s="74" t="s">
        <v>41</v>
      </c>
      <c r="C910" s="105" t="s">
        <v>55</v>
      </c>
      <c r="D910" s="96" t="s">
        <v>6</v>
      </c>
      <c r="E910" s="97">
        <v>2018</v>
      </c>
      <c r="F910" s="98" t="s">
        <v>71</v>
      </c>
      <c r="G910" s="99" t="s">
        <v>264</v>
      </c>
      <c r="H910" s="100" t="s">
        <v>1889</v>
      </c>
      <c r="I910" s="101" t="s">
        <v>129</v>
      </c>
      <c r="J910" s="102" t="s">
        <v>662</v>
      </c>
      <c r="K910" s="104" t="s">
        <v>634</v>
      </c>
      <c r="L910" s="104" t="s">
        <v>634</v>
      </c>
      <c r="M910" s="104">
        <v>1298</v>
      </c>
      <c r="N910" s="104">
        <v>2742.53</v>
      </c>
    </row>
    <row r="911" spans="1:14" s="81" customFormat="1" x14ac:dyDescent="0.25">
      <c r="A911" s="74" t="s">
        <v>41</v>
      </c>
      <c r="B911" s="74" t="s">
        <v>41</v>
      </c>
      <c r="C911" s="105" t="s">
        <v>922</v>
      </c>
      <c r="D911" s="96" t="s">
        <v>923</v>
      </c>
      <c r="E911" s="97">
        <v>2023</v>
      </c>
      <c r="F911" s="98" t="s">
        <v>61</v>
      </c>
      <c r="G911" s="99" t="s">
        <v>102</v>
      </c>
      <c r="H911" s="100" t="s">
        <v>1890</v>
      </c>
      <c r="I911" s="101" t="s">
        <v>3890</v>
      </c>
      <c r="J911" s="102" t="s">
        <v>833</v>
      </c>
      <c r="K911" s="104" t="s">
        <v>634</v>
      </c>
      <c r="L911" s="104" t="s">
        <v>634</v>
      </c>
      <c r="M911" s="104">
        <v>1858.89</v>
      </c>
      <c r="N911" s="104">
        <v>3243.81</v>
      </c>
    </row>
    <row r="912" spans="1:14" s="81" customFormat="1" x14ac:dyDescent="0.25">
      <c r="A912" s="74" t="s">
        <v>41</v>
      </c>
      <c r="B912" s="74" t="s">
        <v>41</v>
      </c>
      <c r="C912" s="105" t="s">
        <v>659</v>
      </c>
      <c r="D912" s="96" t="s">
        <v>4</v>
      </c>
      <c r="E912" s="97">
        <v>2020</v>
      </c>
      <c r="F912" s="98" t="s">
        <v>66</v>
      </c>
      <c r="G912" s="99" t="s">
        <v>186</v>
      </c>
      <c r="H912" s="100" t="s">
        <v>1891</v>
      </c>
      <c r="I912" s="101" t="s">
        <v>179</v>
      </c>
      <c r="J912" s="102" t="s">
        <v>446</v>
      </c>
      <c r="K912" s="104" t="s">
        <v>545</v>
      </c>
      <c r="L912" s="104" t="s">
        <v>545</v>
      </c>
      <c r="M912" s="104">
        <v>1328.3</v>
      </c>
      <c r="N912" s="104">
        <v>3222.5716040000002</v>
      </c>
    </row>
    <row r="913" spans="1:14" s="81" customFormat="1" x14ac:dyDescent="0.25">
      <c r="A913" s="74" t="s">
        <v>41</v>
      </c>
      <c r="B913" s="74" t="s">
        <v>41</v>
      </c>
      <c r="C913" s="105" t="s">
        <v>980</v>
      </c>
      <c r="D913" s="96" t="s">
        <v>981</v>
      </c>
      <c r="E913" s="97">
        <v>2022</v>
      </c>
      <c r="F913" s="98" t="s">
        <v>982</v>
      </c>
      <c r="G913" s="99" t="s">
        <v>983</v>
      </c>
      <c r="H913" s="100" t="s">
        <v>1892</v>
      </c>
      <c r="I913" s="101" t="s">
        <v>108</v>
      </c>
      <c r="J913" s="102" t="s">
        <v>695</v>
      </c>
      <c r="K913" s="104" t="s">
        <v>545</v>
      </c>
      <c r="L913" s="104" t="s">
        <v>545</v>
      </c>
      <c r="M913" s="104">
        <v>1424.79</v>
      </c>
      <c r="N913" s="104">
        <v>5038.51</v>
      </c>
    </row>
    <row r="914" spans="1:14" s="81" customFormat="1" x14ac:dyDescent="0.25">
      <c r="A914" s="74" t="s">
        <v>41</v>
      </c>
      <c r="B914" s="74" t="s">
        <v>41</v>
      </c>
      <c r="C914" s="105" t="s">
        <v>55</v>
      </c>
      <c r="D914" s="96" t="s">
        <v>6</v>
      </c>
      <c r="E914" s="97">
        <v>2018</v>
      </c>
      <c r="F914" s="98" t="s">
        <v>71</v>
      </c>
      <c r="G914" s="99" t="s">
        <v>264</v>
      </c>
      <c r="H914" s="100" t="s">
        <v>1893</v>
      </c>
      <c r="I914" s="101" t="s">
        <v>129</v>
      </c>
      <c r="J914" s="102" t="s">
        <v>662</v>
      </c>
      <c r="K914" s="104" t="s">
        <v>634</v>
      </c>
      <c r="L914" s="104" t="s">
        <v>634</v>
      </c>
      <c r="M914" s="104">
        <v>1298</v>
      </c>
      <c r="N914" s="104">
        <v>2742.53</v>
      </c>
    </row>
    <row r="915" spans="1:14" s="81" customFormat="1" x14ac:dyDescent="0.25">
      <c r="A915" s="74" t="s">
        <v>41</v>
      </c>
      <c r="B915" s="74" t="s">
        <v>41</v>
      </c>
      <c r="C915" s="105" t="s">
        <v>781</v>
      </c>
      <c r="D915" s="96" t="s">
        <v>32</v>
      </c>
      <c r="E915" s="97">
        <v>2018</v>
      </c>
      <c r="F915" s="98" t="s">
        <v>60</v>
      </c>
      <c r="G915" s="99" t="s">
        <v>90</v>
      </c>
      <c r="H915" s="100" t="s">
        <v>1894</v>
      </c>
      <c r="I915" s="101" t="s">
        <v>95</v>
      </c>
      <c r="J915" s="102" t="s">
        <v>695</v>
      </c>
      <c r="K915" s="104" t="s">
        <v>634</v>
      </c>
      <c r="L915" s="104" t="s">
        <v>634</v>
      </c>
      <c r="M915" s="104">
        <v>1940.4</v>
      </c>
      <c r="N915" s="104">
        <v>5198.92</v>
      </c>
    </row>
    <row r="916" spans="1:14" s="81" customFormat="1" x14ac:dyDescent="0.25">
      <c r="A916" s="74" t="s">
        <v>41</v>
      </c>
      <c r="B916" s="74" t="s">
        <v>41</v>
      </c>
      <c r="C916" s="105" t="s">
        <v>761</v>
      </c>
      <c r="D916" s="96" t="s">
        <v>35</v>
      </c>
      <c r="E916" s="97">
        <v>2018</v>
      </c>
      <c r="F916" s="98" t="s">
        <v>59</v>
      </c>
      <c r="G916" s="99" t="s">
        <v>82</v>
      </c>
      <c r="H916" s="100" t="s">
        <v>1895</v>
      </c>
      <c r="I916" s="101" t="s">
        <v>129</v>
      </c>
      <c r="J916" s="102" t="s">
        <v>762</v>
      </c>
      <c r="K916" s="104" t="s">
        <v>634</v>
      </c>
      <c r="L916" s="104" t="s">
        <v>634</v>
      </c>
      <c r="M916" s="104">
        <v>1326.25</v>
      </c>
      <c r="N916" s="104">
        <v>2601.58</v>
      </c>
    </row>
    <row r="917" spans="1:14" s="81" customFormat="1" x14ac:dyDescent="0.25">
      <c r="A917" s="74" t="s">
        <v>41</v>
      </c>
      <c r="B917" s="74" t="s">
        <v>41</v>
      </c>
      <c r="C917" s="105" t="s">
        <v>1013</v>
      </c>
      <c r="D917" s="96" t="s">
        <v>1014</v>
      </c>
      <c r="E917" s="97">
        <v>2023</v>
      </c>
      <c r="F917" s="98" t="s">
        <v>64</v>
      </c>
      <c r="G917" s="99" t="s">
        <v>159</v>
      </c>
      <c r="H917" s="100" t="s">
        <v>1896</v>
      </c>
      <c r="I917" s="101" t="s">
        <v>95</v>
      </c>
      <c r="J917" s="102" t="s">
        <v>161</v>
      </c>
      <c r="K917" s="104" t="s">
        <v>634</v>
      </c>
      <c r="L917" s="104" t="s">
        <v>634</v>
      </c>
      <c r="M917" s="104">
        <v>3272.21</v>
      </c>
      <c r="N917" s="104">
        <v>7729.51</v>
      </c>
    </row>
    <row r="918" spans="1:14" s="81" customFormat="1" x14ac:dyDescent="0.25">
      <c r="A918" s="74" t="s">
        <v>41</v>
      </c>
      <c r="B918" s="74" t="s">
        <v>41</v>
      </c>
      <c r="C918" s="105" t="s">
        <v>51</v>
      </c>
      <c r="D918" s="96" t="s">
        <v>1</v>
      </c>
      <c r="E918" s="97">
        <v>2020</v>
      </c>
      <c r="F918" s="98" t="s">
        <v>67</v>
      </c>
      <c r="G918" s="99" t="s">
        <v>193</v>
      </c>
      <c r="H918" s="100" t="s">
        <v>1898</v>
      </c>
      <c r="I918" s="101" t="s">
        <v>194</v>
      </c>
      <c r="J918" s="102" t="s">
        <v>735</v>
      </c>
      <c r="K918" s="104" t="s">
        <v>545</v>
      </c>
      <c r="L918" s="104" t="s">
        <v>545</v>
      </c>
      <c r="M918" s="104">
        <v>1434.67</v>
      </c>
      <c r="N918" s="104">
        <v>5022.6400000000003</v>
      </c>
    </row>
    <row r="919" spans="1:14" s="81" customFormat="1" x14ac:dyDescent="0.25">
      <c r="A919" s="74" t="s">
        <v>41</v>
      </c>
      <c r="B919" s="74" t="s">
        <v>41</v>
      </c>
      <c r="C919" s="105" t="s">
        <v>659</v>
      </c>
      <c r="D919" s="96" t="s">
        <v>4</v>
      </c>
      <c r="E919" s="97">
        <v>2020</v>
      </c>
      <c r="F919" s="98" t="s">
        <v>66</v>
      </c>
      <c r="G919" s="99" t="s">
        <v>186</v>
      </c>
      <c r="H919" s="100" t="s">
        <v>1899</v>
      </c>
      <c r="I919" s="101" t="s">
        <v>179</v>
      </c>
      <c r="J919" s="102" t="s">
        <v>452</v>
      </c>
      <c r="K919" s="104" t="s">
        <v>545</v>
      </c>
      <c r="L919" s="104" t="s">
        <v>545</v>
      </c>
      <c r="M919" s="104">
        <v>2019.94</v>
      </c>
      <c r="N919" s="104">
        <v>4736.7502409999988</v>
      </c>
    </row>
    <row r="920" spans="1:14" s="81" customFormat="1" x14ac:dyDescent="0.25">
      <c r="A920" s="74" t="s">
        <v>41</v>
      </c>
      <c r="B920" s="74" t="s">
        <v>41</v>
      </c>
      <c r="C920" s="105" t="s">
        <v>55</v>
      </c>
      <c r="D920" s="96" t="s">
        <v>6</v>
      </c>
      <c r="E920" s="97">
        <v>2018</v>
      </c>
      <c r="F920" s="98" t="s">
        <v>71</v>
      </c>
      <c r="G920" s="99" t="s">
        <v>264</v>
      </c>
      <c r="H920" s="100" t="s">
        <v>1900</v>
      </c>
      <c r="I920" s="101" t="s">
        <v>99</v>
      </c>
      <c r="J920" s="102" t="s">
        <v>662</v>
      </c>
      <c r="K920" s="104" t="s">
        <v>634</v>
      </c>
      <c r="L920" s="104" t="s">
        <v>634</v>
      </c>
      <c r="M920" s="104">
        <v>1727</v>
      </c>
      <c r="N920" s="104">
        <v>3452.47</v>
      </c>
    </row>
    <row r="921" spans="1:14" s="81" customFormat="1" x14ac:dyDescent="0.25">
      <c r="A921" s="74" t="s">
        <v>41</v>
      </c>
      <c r="B921" s="74" t="s">
        <v>41</v>
      </c>
      <c r="C921" s="105" t="s">
        <v>922</v>
      </c>
      <c r="D921" s="96" t="s">
        <v>923</v>
      </c>
      <c r="E921" s="97">
        <v>2023</v>
      </c>
      <c r="F921" s="98" t="s">
        <v>61</v>
      </c>
      <c r="G921" s="99" t="s">
        <v>102</v>
      </c>
      <c r="H921" s="100" t="s">
        <v>1901</v>
      </c>
      <c r="I921" s="101" t="s">
        <v>3890</v>
      </c>
      <c r="J921" s="102" t="s">
        <v>661</v>
      </c>
      <c r="K921" s="104" t="s">
        <v>634</v>
      </c>
      <c r="L921" s="104" t="s">
        <v>634</v>
      </c>
      <c r="M921" s="104">
        <v>1858.89</v>
      </c>
      <c r="N921" s="104">
        <v>3243.81</v>
      </c>
    </row>
    <row r="922" spans="1:14" s="81" customFormat="1" x14ac:dyDescent="0.25">
      <c r="A922" s="74" t="s">
        <v>41</v>
      </c>
      <c r="B922" s="74" t="s">
        <v>41</v>
      </c>
      <c r="C922" s="105" t="s">
        <v>55</v>
      </c>
      <c r="D922" s="96" t="s">
        <v>6</v>
      </c>
      <c r="E922" s="97">
        <v>2018</v>
      </c>
      <c r="F922" s="98" t="s">
        <v>71</v>
      </c>
      <c r="G922" s="99" t="s">
        <v>264</v>
      </c>
      <c r="H922" s="100" t="s">
        <v>1902</v>
      </c>
      <c r="I922" s="101" t="s">
        <v>271</v>
      </c>
      <c r="J922" s="102" t="s">
        <v>733</v>
      </c>
      <c r="K922" s="104" t="s">
        <v>634</v>
      </c>
      <c r="L922" s="104" t="s">
        <v>634</v>
      </c>
      <c r="M922" s="104">
        <v>2245.1</v>
      </c>
      <c r="N922" s="104">
        <v>4326.8999999999996</v>
      </c>
    </row>
    <row r="923" spans="1:14" s="81" customFormat="1" x14ac:dyDescent="0.25">
      <c r="A923" s="74" t="s">
        <v>41</v>
      </c>
      <c r="B923" s="74" t="s">
        <v>41</v>
      </c>
      <c r="C923" s="105" t="s">
        <v>654</v>
      </c>
      <c r="D923" s="96" t="s">
        <v>2</v>
      </c>
      <c r="E923" s="103">
        <v>2018</v>
      </c>
      <c r="F923" s="98" t="s">
        <v>64</v>
      </c>
      <c r="G923" s="99" t="s">
        <v>159</v>
      </c>
      <c r="H923" s="100" t="s">
        <v>1903</v>
      </c>
      <c r="I923" s="101" t="s">
        <v>283</v>
      </c>
      <c r="J923" s="102" t="s">
        <v>834</v>
      </c>
      <c r="K923" s="104" t="s">
        <v>634</v>
      </c>
      <c r="L923" s="104" t="s">
        <v>634</v>
      </c>
      <c r="M923" s="104">
        <v>2006.33</v>
      </c>
      <c r="N923" s="104">
        <v>5067.1499999999996</v>
      </c>
    </row>
    <row r="924" spans="1:14" s="81" customFormat="1" x14ac:dyDescent="0.25">
      <c r="A924" s="74" t="s">
        <v>41</v>
      </c>
      <c r="B924" s="74" t="s">
        <v>41</v>
      </c>
      <c r="C924" s="105" t="s">
        <v>659</v>
      </c>
      <c r="D924" s="96" t="s">
        <v>4</v>
      </c>
      <c r="E924" s="97">
        <v>2020</v>
      </c>
      <c r="F924" s="98" t="s">
        <v>66</v>
      </c>
      <c r="G924" s="99" t="s">
        <v>186</v>
      </c>
      <c r="H924" s="100" t="s">
        <v>1904</v>
      </c>
      <c r="I924" s="101" t="s">
        <v>179</v>
      </c>
      <c r="J924" s="102" t="s">
        <v>435</v>
      </c>
      <c r="K924" s="104" t="s">
        <v>545</v>
      </c>
      <c r="L924" s="104" t="s">
        <v>545</v>
      </c>
      <c r="M924" s="104">
        <v>1328.3</v>
      </c>
      <c r="N924" s="104">
        <v>3222.5716040000002</v>
      </c>
    </row>
    <row r="925" spans="1:14" s="81" customFormat="1" x14ac:dyDescent="0.25">
      <c r="A925" s="74" t="s">
        <v>41</v>
      </c>
      <c r="B925" s="74" t="s">
        <v>41</v>
      </c>
      <c r="C925" s="105" t="s">
        <v>55</v>
      </c>
      <c r="D925" s="96" t="s">
        <v>6</v>
      </c>
      <c r="E925" s="97">
        <v>2018</v>
      </c>
      <c r="F925" s="98" t="s">
        <v>71</v>
      </c>
      <c r="G925" s="99" t="s">
        <v>264</v>
      </c>
      <c r="H925" s="100" t="s">
        <v>1905</v>
      </c>
      <c r="I925" s="101" t="s">
        <v>99</v>
      </c>
      <c r="J925" s="102" t="s">
        <v>678</v>
      </c>
      <c r="K925" s="104" t="s">
        <v>634</v>
      </c>
      <c r="L925" s="104" t="s">
        <v>634</v>
      </c>
      <c r="M925" s="104">
        <v>1727</v>
      </c>
      <c r="N925" s="104">
        <v>3452.47</v>
      </c>
    </row>
    <row r="926" spans="1:14" s="81" customFormat="1" x14ac:dyDescent="0.25">
      <c r="A926" s="74" t="s">
        <v>41</v>
      </c>
      <c r="B926" s="74" t="s">
        <v>41</v>
      </c>
      <c r="C926" s="105" t="s">
        <v>668</v>
      </c>
      <c r="D926" s="96" t="s">
        <v>10</v>
      </c>
      <c r="E926" s="97">
        <v>2019</v>
      </c>
      <c r="F926" s="98" t="s">
        <v>76</v>
      </c>
      <c r="G926" s="99" t="s">
        <v>328</v>
      </c>
      <c r="H926" s="100" t="s">
        <v>1906</v>
      </c>
      <c r="I926" s="101" t="s">
        <v>179</v>
      </c>
      <c r="J926" s="102" t="s">
        <v>375</v>
      </c>
      <c r="K926" s="104" t="s">
        <v>547</v>
      </c>
      <c r="L926" s="104" t="s">
        <v>547</v>
      </c>
      <c r="M926" s="104">
        <v>1122.2</v>
      </c>
      <c r="N926" s="104">
        <v>3112.55</v>
      </c>
    </row>
    <row r="927" spans="1:14" s="81" customFormat="1" x14ac:dyDescent="0.25">
      <c r="A927" s="74" t="s">
        <v>41</v>
      </c>
      <c r="B927" s="74" t="s">
        <v>41</v>
      </c>
      <c r="C927" s="105" t="s">
        <v>51</v>
      </c>
      <c r="D927" s="96" t="s">
        <v>1</v>
      </c>
      <c r="E927" s="97">
        <v>2020</v>
      </c>
      <c r="F927" s="98" t="s">
        <v>67</v>
      </c>
      <c r="G927" s="99" t="s">
        <v>193</v>
      </c>
      <c r="H927" s="100" t="s">
        <v>1907</v>
      </c>
      <c r="I927" s="101" t="s">
        <v>194</v>
      </c>
      <c r="J927" s="102" t="s">
        <v>616</v>
      </c>
      <c r="K927" s="104" t="s">
        <v>545</v>
      </c>
      <c r="L927" s="104" t="s">
        <v>545</v>
      </c>
      <c r="M927" s="104">
        <v>1434.67</v>
      </c>
      <c r="N927" s="104">
        <v>5022.6400000000003</v>
      </c>
    </row>
    <row r="928" spans="1:14" s="81" customFormat="1" x14ac:dyDescent="0.25">
      <c r="A928" s="74" t="s">
        <v>41</v>
      </c>
      <c r="B928" s="74" t="s">
        <v>41</v>
      </c>
      <c r="C928" s="105" t="s">
        <v>706</v>
      </c>
      <c r="D928" s="96" t="s">
        <v>568</v>
      </c>
      <c r="E928" s="97">
        <v>2022</v>
      </c>
      <c r="F928" s="98" t="s">
        <v>61</v>
      </c>
      <c r="G928" s="99" t="s">
        <v>102</v>
      </c>
      <c r="H928" s="100" t="s">
        <v>1908</v>
      </c>
      <c r="I928" s="101" t="s">
        <v>103</v>
      </c>
      <c r="J928" s="102" t="s">
        <v>695</v>
      </c>
      <c r="K928" s="104" t="s">
        <v>634</v>
      </c>
      <c r="L928" s="104" t="s">
        <v>634</v>
      </c>
      <c r="M928" s="104">
        <v>2218.2600000000002</v>
      </c>
      <c r="N928" s="104">
        <v>4306.2299999999996</v>
      </c>
    </row>
    <row r="929" spans="1:14" s="81" customFormat="1" x14ac:dyDescent="0.25">
      <c r="A929" s="74" t="s">
        <v>41</v>
      </c>
      <c r="B929" s="74" t="s">
        <v>41</v>
      </c>
      <c r="C929" s="105" t="s">
        <v>659</v>
      </c>
      <c r="D929" s="96" t="s">
        <v>4</v>
      </c>
      <c r="E929" s="97">
        <v>2020</v>
      </c>
      <c r="F929" s="98" t="s">
        <v>66</v>
      </c>
      <c r="G929" s="99" t="s">
        <v>186</v>
      </c>
      <c r="H929" s="100" t="s">
        <v>1909</v>
      </c>
      <c r="I929" s="101" t="s">
        <v>179</v>
      </c>
      <c r="J929" s="102" t="s">
        <v>438</v>
      </c>
      <c r="K929" s="104" t="s">
        <v>545</v>
      </c>
      <c r="L929" s="104" t="s">
        <v>545</v>
      </c>
      <c r="M929" s="104">
        <v>1445.71</v>
      </c>
      <c r="N929" s="104">
        <v>3525.9695380000003</v>
      </c>
    </row>
    <row r="930" spans="1:14" s="81" customFormat="1" x14ac:dyDescent="0.25">
      <c r="A930" s="74" t="s">
        <v>41</v>
      </c>
      <c r="B930" s="74" t="s">
        <v>41</v>
      </c>
      <c r="C930" s="105" t="s">
        <v>55</v>
      </c>
      <c r="D930" s="96" t="s">
        <v>6</v>
      </c>
      <c r="E930" s="97">
        <v>2018</v>
      </c>
      <c r="F930" s="98" t="s">
        <v>71</v>
      </c>
      <c r="G930" s="99" t="s">
        <v>264</v>
      </c>
      <c r="H930" s="100" t="s">
        <v>1911</v>
      </c>
      <c r="I930" s="101" t="s">
        <v>271</v>
      </c>
      <c r="J930" s="102" t="s">
        <v>733</v>
      </c>
      <c r="K930" s="104" t="s">
        <v>634</v>
      </c>
      <c r="L930" s="104" t="s">
        <v>634</v>
      </c>
      <c r="M930" s="104">
        <v>2245.1</v>
      </c>
      <c r="N930" s="104">
        <v>4326.8999999999996</v>
      </c>
    </row>
    <row r="931" spans="1:14" s="81" customFormat="1" x14ac:dyDescent="0.25">
      <c r="A931" s="74" t="s">
        <v>41</v>
      </c>
      <c r="B931" s="74" t="s">
        <v>41</v>
      </c>
      <c r="C931" s="105" t="s">
        <v>3944</v>
      </c>
      <c r="D931" s="96" t="s">
        <v>3945</v>
      </c>
      <c r="E931" s="97">
        <v>2023</v>
      </c>
      <c r="F931" s="98" t="s">
        <v>676</v>
      </c>
      <c r="G931" s="99" t="s">
        <v>280</v>
      </c>
      <c r="H931" s="100" t="s">
        <v>1912</v>
      </c>
      <c r="I931" s="101" t="s">
        <v>281</v>
      </c>
      <c r="J931" s="102" t="s">
        <v>700</v>
      </c>
      <c r="K931" s="104" t="s">
        <v>634</v>
      </c>
      <c r="L931" s="104" t="s">
        <v>634</v>
      </c>
      <c r="M931" s="104">
        <v>1360.07</v>
      </c>
      <c r="N931" s="104">
        <v>3166.66</v>
      </c>
    </row>
    <row r="932" spans="1:14" s="81" customFormat="1" x14ac:dyDescent="0.25">
      <c r="A932" s="74" t="s">
        <v>41</v>
      </c>
      <c r="B932" s="74" t="s">
        <v>41</v>
      </c>
      <c r="C932" s="105" t="s">
        <v>922</v>
      </c>
      <c r="D932" s="96" t="s">
        <v>923</v>
      </c>
      <c r="E932" s="97">
        <v>2023</v>
      </c>
      <c r="F932" s="98" t="s">
        <v>61</v>
      </c>
      <c r="G932" s="99" t="s">
        <v>102</v>
      </c>
      <c r="H932" s="100" t="s">
        <v>1913</v>
      </c>
      <c r="I932" s="101" t="s">
        <v>3946</v>
      </c>
      <c r="J932" s="102" t="s">
        <v>652</v>
      </c>
      <c r="K932" s="104" t="s">
        <v>634</v>
      </c>
      <c r="L932" s="104" t="s">
        <v>634</v>
      </c>
      <c r="M932" s="104">
        <v>2167.73</v>
      </c>
      <c r="N932" s="104">
        <v>5267.61</v>
      </c>
    </row>
    <row r="933" spans="1:14" s="81" customFormat="1" x14ac:dyDescent="0.25">
      <c r="A933" s="74" t="s">
        <v>41</v>
      </c>
      <c r="B933" s="74" t="s">
        <v>41</v>
      </c>
      <c r="C933" s="105" t="s">
        <v>42</v>
      </c>
      <c r="D933" s="96" t="s">
        <v>8</v>
      </c>
      <c r="E933" s="97">
        <v>2018</v>
      </c>
      <c r="F933" s="98" t="s">
        <v>59</v>
      </c>
      <c r="G933" s="99" t="s">
        <v>82</v>
      </c>
      <c r="H933" s="100" t="s">
        <v>1914</v>
      </c>
      <c r="I933" s="101" t="s">
        <v>83</v>
      </c>
      <c r="J933" s="102" t="s">
        <v>665</v>
      </c>
      <c r="K933" s="104" t="s">
        <v>634</v>
      </c>
      <c r="L933" s="104" t="s">
        <v>634</v>
      </c>
      <c r="M933" s="104">
        <v>1298</v>
      </c>
      <c r="N933" s="104">
        <v>2245.6999999999998</v>
      </c>
    </row>
    <row r="934" spans="1:14" s="81" customFormat="1" x14ac:dyDescent="0.25">
      <c r="A934" s="74" t="s">
        <v>41</v>
      </c>
      <c r="B934" s="74" t="s">
        <v>41</v>
      </c>
      <c r="C934" s="105" t="s">
        <v>55</v>
      </c>
      <c r="D934" s="96" t="s">
        <v>6</v>
      </c>
      <c r="E934" s="97">
        <v>2018</v>
      </c>
      <c r="F934" s="98" t="s">
        <v>71</v>
      </c>
      <c r="G934" s="99" t="s">
        <v>264</v>
      </c>
      <c r="H934" s="100" t="s">
        <v>1915</v>
      </c>
      <c r="I934" s="101" t="s">
        <v>269</v>
      </c>
      <c r="J934" s="102" t="s">
        <v>733</v>
      </c>
      <c r="K934" s="104" t="s">
        <v>634</v>
      </c>
      <c r="L934" s="104" t="s">
        <v>634</v>
      </c>
      <c r="M934" s="104">
        <v>1727</v>
      </c>
      <c r="N934" s="104">
        <v>3479.61</v>
      </c>
    </row>
    <row r="935" spans="1:14" s="81" customFormat="1" x14ac:dyDescent="0.25">
      <c r="A935" s="74" t="s">
        <v>41</v>
      </c>
      <c r="B935" s="74" t="s">
        <v>41</v>
      </c>
      <c r="C935" s="105" t="s">
        <v>48</v>
      </c>
      <c r="D935" s="96" t="s">
        <v>11</v>
      </c>
      <c r="E935" s="97">
        <v>2018</v>
      </c>
      <c r="F935" s="98" t="s">
        <v>59</v>
      </c>
      <c r="G935" s="99" t="s">
        <v>82</v>
      </c>
      <c r="H935" s="100" t="s">
        <v>1916</v>
      </c>
      <c r="I935" s="101" t="s">
        <v>131</v>
      </c>
      <c r="J935" s="102" t="s">
        <v>721</v>
      </c>
      <c r="K935" s="104" t="s">
        <v>634</v>
      </c>
      <c r="L935" s="104" t="s">
        <v>634</v>
      </c>
      <c r="M935" s="104">
        <v>2522.52</v>
      </c>
      <c r="N935" s="104">
        <v>4511.1400000000003</v>
      </c>
    </row>
    <row r="936" spans="1:14" s="81" customFormat="1" x14ac:dyDescent="0.25">
      <c r="A936" s="74" t="s">
        <v>41</v>
      </c>
      <c r="B936" s="74" t="s">
        <v>41</v>
      </c>
      <c r="C936" s="105" t="s">
        <v>922</v>
      </c>
      <c r="D936" s="96" t="s">
        <v>923</v>
      </c>
      <c r="E936" s="97">
        <v>2023</v>
      </c>
      <c r="F936" s="98" t="s">
        <v>61</v>
      </c>
      <c r="G936" s="99" t="s">
        <v>102</v>
      </c>
      <c r="H936" s="100" t="s">
        <v>1917</v>
      </c>
      <c r="I936" s="101" t="s">
        <v>3946</v>
      </c>
      <c r="J936" s="102" t="s">
        <v>652</v>
      </c>
      <c r="K936" s="104" t="s">
        <v>634</v>
      </c>
      <c r="L936" s="104" t="s">
        <v>634</v>
      </c>
      <c r="M936" s="104">
        <v>2167.73</v>
      </c>
      <c r="N936" s="104">
        <v>5267.61</v>
      </c>
    </row>
    <row r="937" spans="1:14" s="81" customFormat="1" x14ac:dyDescent="0.25">
      <c r="A937" s="74" t="s">
        <v>41</v>
      </c>
      <c r="B937" s="74" t="s">
        <v>41</v>
      </c>
      <c r="C937" s="105" t="s">
        <v>3944</v>
      </c>
      <c r="D937" s="96" t="s">
        <v>3945</v>
      </c>
      <c r="E937" s="97">
        <v>2023</v>
      </c>
      <c r="F937" s="98" t="s">
        <v>676</v>
      </c>
      <c r="G937" s="99" t="s">
        <v>280</v>
      </c>
      <c r="H937" s="100" t="s">
        <v>1918</v>
      </c>
      <c r="I937" s="101" t="s">
        <v>281</v>
      </c>
      <c r="J937" s="102" t="s">
        <v>686</v>
      </c>
      <c r="K937" s="104" t="s">
        <v>634</v>
      </c>
      <c r="L937" s="104" t="s">
        <v>634</v>
      </c>
      <c r="M937" s="104">
        <v>1360.07</v>
      </c>
      <c r="N937" s="104">
        <v>3166.66</v>
      </c>
    </row>
    <row r="938" spans="1:14" s="81" customFormat="1" x14ac:dyDescent="0.25">
      <c r="A938" s="74" t="s">
        <v>41</v>
      </c>
      <c r="B938" s="74" t="s">
        <v>41</v>
      </c>
      <c r="C938" s="105" t="s">
        <v>719</v>
      </c>
      <c r="D938" s="96" t="s">
        <v>720</v>
      </c>
      <c r="E938" s="97">
        <v>2022</v>
      </c>
      <c r="F938" s="98" t="s">
        <v>75</v>
      </c>
      <c r="G938" s="99" t="s">
        <v>312</v>
      </c>
      <c r="H938" s="100" t="s">
        <v>1919</v>
      </c>
      <c r="I938" s="101" t="s">
        <v>257</v>
      </c>
      <c r="J938" s="102" t="s">
        <v>163</v>
      </c>
      <c r="K938" s="104" t="s">
        <v>634</v>
      </c>
      <c r="L938" s="104" t="s">
        <v>634</v>
      </c>
      <c r="M938" s="104">
        <v>1608.3</v>
      </c>
      <c r="N938" s="104">
        <v>2883.44</v>
      </c>
    </row>
    <row r="939" spans="1:14" s="81" customFormat="1" x14ac:dyDescent="0.25">
      <c r="A939" s="74" t="s">
        <v>41</v>
      </c>
      <c r="B939" s="74" t="s">
        <v>41</v>
      </c>
      <c r="C939" s="105" t="s">
        <v>706</v>
      </c>
      <c r="D939" s="96" t="s">
        <v>568</v>
      </c>
      <c r="E939" s="97">
        <v>2022</v>
      </c>
      <c r="F939" s="98" t="s">
        <v>61</v>
      </c>
      <c r="G939" s="99" t="s">
        <v>102</v>
      </c>
      <c r="H939" s="100" t="s">
        <v>1920</v>
      </c>
      <c r="I939" s="101" t="s">
        <v>103</v>
      </c>
      <c r="J939" s="102" t="s">
        <v>769</v>
      </c>
      <c r="K939" s="104" t="s">
        <v>634</v>
      </c>
      <c r="L939" s="104" t="s">
        <v>634</v>
      </c>
      <c r="M939" s="104">
        <v>2218.2600000000002</v>
      </c>
      <c r="N939" s="104">
        <v>4306.2299999999996</v>
      </c>
    </row>
    <row r="940" spans="1:14" s="81" customFormat="1" x14ac:dyDescent="0.25">
      <c r="A940" s="74" t="s">
        <v>41</v>
      </c>
      <c r="B940" s="74" t="s">
        <v>41</v>
      </c>
      <c r="C940" s="105" t="s">
        <v>659</v>
      </c>
      <c r="D940" s="96" t="s">
        <v>4</v>
      </c>
      <c r="E940" s="97">
        <v>2020</v>
      </c>
      <c r="F940" s="98" t="s">
        <v>66</v>
      </c>
      <c r="G940" s="99" t="s">
        <v>186</v>
      </c>
      <c r="H940" s="100" t="s">
        <v>1921</v>
      </c>
      <c r="I940" s="101" t="s">
        <v>179</v>
      </c>
      <c r="J940" s="102" t="s">
        <v>743</v>
      </c>
      <c r="K940" s="104" t="s">
        <v>545</v>
      </c>
      <c r="L940" s="104" t="s">
        <v>545</v>
      </c>
      <c r="M940" s="104">
        <v>1879.43</v>
      </c>
      <c r="N940" s="104">
        <v>4489.3149130000002</v>
      </c>
    </row>
    <row r="941" spans="1:14" s="81" customFormat="1" x14ac:dyDescent="0.25">
      <c r="A941" s="74" t="s">
        <v>41</v>
      </c>
      <c r="B941" s="74" t="s">
        <v>41</v>
      </c>
      <c r="C941" s="105" t="s">
        <v>691</v>
      </c>
      <c r="D941" s="96" t="s">
        <v>21</v>
      </c>
      <c r="E941" s="97">
        <v>2019</v>
      </c>
      <c r="F941" s="98" t="s">
        <v>75</v>
      </c>
      <c r="G941" s="99" t="s">
        <v>312</v>
      </c>
      <c r="H941" s="100" t="s">
        <v>1922</v>
      </c>
      <c r="I941" s="101" t="s">
        <v>313</v>
      </c>
      <c r="J941" s="102" t="s">
        <v>695</v>
      </c>
      <c r="K941" s="104" t="s">
        <v>634</v>
      </c>
      <c r="L941" s="104" t="s">
        <v>634</v>
      </c>
      <c r="M941" s="104">
        <v>1236.43</v>
      </c>
      <c r="N941" s="104">
        <v>3029.39</v>
      </c>
    </row>
    <row r="942" spans="1:14" s="81" customFormat="1" x14ac:dyDescent="0.25">
      <c r="A942" s="74" t="s">
        <v>41</v>
      </c>
      <c r="B942" s="74" t="s">
        <v>41</v>
      </c>
      <c r="C942" s="105" t="s">
        <v>55</v>
      </c>
      <c r="D942" s="96" t="s">
        <v>6</v>
      </c>
      <c r="E942" s="97">
        <v>2018</v>
      </c>
      <c r="F942" s="98" t="s">
        <v>71</v>
      </c>
      <c r="G942" s="99" t="s">
        <v>264</v>
      </c>
      <c r="H942" s="100" t="s">
        <v>1923</v>
      </c>
      <c r="I942" s="101" t="s">
        <v>99</v>
      </c>
      <c r="J942" s="102" t="s">
        <v>662</v>
      </c>
      <c r="K942" s="104" t="s">
        <v>634</v>
      </c>
      <c r="L942" s="104" t="s">
        <v>634</v>
      </c>
      <c r="M942" s="104">
        <v>1727</v>
      </c>
      <c r="N942" s="104">
        <v>3452.47</v>
      </c>
    </row>
    <row r="943" spans="1:14" s="81" customFormat="1" x14ac:dyDescent="0.25">
      <c r="A943" s="74" t="s">
        <v>41</v>
      </c>
      <c r="B943" s="74" t="s">
        <v>41</v>
      </c>
      <c r="C943" s="105" t="s">
        <v>929</v>
      </c>
      <c r="D943" s="96" t="s">
        <v>930</v>
      </c>
      <c r="E943" s="97">
        <v>2018</v>
      </c>
      <c r="F943" s="98" t="s">
        <v>61</v>
      </c>
      <c r="G943" s="99" t="s">
        <v>102</v>
      </c>
      <c r="H943" s="100" t="s">
        <v>1924</v>
      </c>
      <c r="I943" s="101" t="s">
        <v>179</v>
      </c>
      <c r="J943" s="102" t="s">
        <v>1218</v>
      </c>
      <c r="K943" s="104" t="s">
        <v>545</v>
      </c>
      <c r="L943" s="104" t="s">
        <v>545</v>
      </c>
      <c r="M943" s="104">
        <v>1426.32</v>
      </c>
      <c r="N943" s="104">
        <v>2530.5</v>
      </c>
    </row>
    <row r="944" spans="1:14" s="81" customFormat="1" x14ac:dyDescent="0.25">
      <c r="A944" s="74" t="s">
        <v>41</v>
      </c>
      <c r="B944" s="74" t="s">
        <v>41</v>
      </c>
      <c r="C944" s="105" t="s">
        <v>49</v>
      </c>
      <c r="D944" s="96" t="s">
        <v>13</v>
      </c>
      <c r="E944" s="97">
        <v>2019</v>
      </c>
      <c r="F944" s="98" t="s">
        <v>65</v>
      </c>
      <c r="G944" s="99" t="s">
        <v>176</v>
      </c>
      <c r="H944" s="100" t="s">
        <v>1925</v>
      </c>
      <c r="I944" s="101" t="s">
        <v>99</v>
      </c>
      <c r="J944" s="102" t="s">
        <v>713</v>
      </c>
      <c r="K944" s="104" t="s">
        <v>634</v>
      </c>
      <c r="L944" s="104" t="s">
        <v>634</v>
      </c>
      <c r="M944" s="104">
        <v>2461.1999999999998</v>
      </c>
      <c r="N944" s="104">
        <v>9099</v>
      </c>
    </row>
    <row r="945" spans="1:14" s="81" customFormat="1" x14ac:dyDescent="0.25">
      <c r="A945" s="74" t="s">
        <v>41</v>
      </c>
      <c r="B945" s="74" t="s">
        <v>41</v>
      </c>
      <c r="C945" s="105" t="s">
        <v>668</v>
      </c>
      <c r="D945" s="96" t="s">
        <v>10</v>
      </c>
      <c r="E945" s="97">
        <v>2019</v>
      </c>
      <c r="F945" s="98" t="s">
        <v>76</v>
      </c>
      <c r="G945" s="99" t="s">
        <v>328</v>
      </c>
      <c r="H945" s="100" t="s">
        <v>1926</v>
      </c>
      <c r="I945" s="101" t="s">
        <v>179</v>
      </c>
      <c r="J945" s="102" t="s">
        <v>356</v>
      </c>
      <c r="K945" s="104" t="s">
        <v>545</v>
      </c>
      <c r="L945" s="104" t="s">
        <v>545</v>
      </c>
      <c r="M945" s="104">
        <v>1122.2</v>
      </c>
      <c r="N945" s="104">
        <v>3112.55</v>
      </c>
    </row>
    <row r="946" spans="1:14" s="81" customFormat="1" x14ac:dyDescent="0.25">
      <c r="A946" s="74" t="s">
        <v>41</v>
      </c>
      <c r="B946" s="74" t="s">
        <v>41</v>
      </c>
      <c r="C946" s="105" t="s">
        <v>761</v>
      </c>
      <c r="D946" s="96" t="s">
        <v>35</v>
      </c>
      <c r="E946" s="97">
        <v>2018</v>
      </c>
      <c r="F946" s="98" t="s">
        <v>59</v>
      </c>
      <c r="G946" s="99" t="s">
        <v>82</v>
      </c>
      <c r="H946" s="100" t="s">
        <v>1927</v>
      </c>
      <c r="I946" s="101" t="s">
        <v>129</v>
      </c>
      <c r="J946" s="102" t="s">
        <v>779</v>
      </c>
      <c r="K946" s="104" t="s">
        <v>634</v>
      </c>
      <c r="L946" s="104" t="s">
        <v>634</v>
      </c>
      <c r="M946" s="104">
        <v>1326.25</v>
      </c>
      <c r="N946" s="104">
        <v>2601.58</v>
      </c>
    </row>
    <row r="947" spans="1:14" s="81" customFormat="1" x14ac:dyDescent="0.25">
      <c r="A947" s="74" t="s">
        <v>41</v>
      </c>
      <c r="B947" s="74" t="s">
        <v>41</v>
      </c>
      <c r="C947" s="105" t="s">
        <v>51</v>
      </c>
      <c r="D947" s="96" t="s">
        <v>1</v>
      </c>
      <c r="E947" s="97">
        <v>2020</v>
      </c>
      <c r="F947" s="98" t="s">
        <v>67</v>
      </c>
      <c r="G947" s="99" t="s">
        <v>193</v>
      </c>
      <c r="H947" s="100" t="s">
        <v>1928</v>
      </c>
      <c r="I947" s="101" t="s">
        <v>194</v>
      </c>
      <c r="J947" s="102" t="s">
        <v>205</v>
      </c>
      <c r="K947" s="104" t="s">
        <v>545</v>
      </c>
      <c r="L947" s="104" t="s">
        <v>545</v>
      </c>
      <c r="M947" s="104">
        <v>1434.67</v>
      </c>
      <c r="N947" s="104">
        <v>5022.6400000000003</v>
      </c>
    </row>
    <row r="948" spans="1:14" s="81" customFormat="1" x14ac:dyDescent="0.25">
      <c r="A948" s="74" t="s">
        <v>41</v>
      </c>
      <c r="B948" s="74" t="s">
        <v>41</v>
      </c>
      <c r="C948" s="105" t="s">
        <v>659</v>
      </c>
      <c r="D948" s="96" t="s">
        <v>4</v>
      </c>
      <c r="E948" s="97">
        <v>2020</v>
      </c>
      <c r="F948" s="98" t="s">
        <v>66</v>
      </c>
      <c r="G948" s="99" t="s">
        <v>186</v>
      </c>
      <c r="H948" s="100" t="s">
        <v>3980</v>
      </c>
      <c r="I948" s="101" t="s">
        <v>179</v>
      </c>
      <c r="J948" s="102" t="s">
        <v>483</v>
      </c>
      <c r="K948" s="104" t="s">
        <v>545</v>
      </c>
      <c r="L948" s="104" t="s">
        <v>545</v>
      </c>
      <c r="M948" s="104">
        <v>1328.3</v>
      </c>
      <c r="N948" s="104">
        <v>3222.5716040000002</v>
      </c>
    </row>
    <row r="949" spans="1:14" s="81" customFormat="1" x14ac:dyDescent="0.25">
      <c r="A949" s="74" t="s">
        <v>41</v>
      </c>
      <c r="B949" s="74" t="s">
        <v>41</v>
      </c>
      <c r="C949" s="105" t="s">
        <v>675</v>
      </c>
      <c r="D949" s="96" t="s">
        <v>15</v>
      </c>
      <c r="E949" s="97">
        <v>2018</v>
      </c>
      <c r="F949" s="98" t="s">
        <v>676</v>
      </c>
      <c r="G949" s="99" t="s">
        <v>280</v>
      </c>
      <c r="H949" s="100" t="s">
        <v>1929</v>
      </c>
      <c r="I949" s="101" t="s">
        <v>281</v>
      </c>
      <c r="J949" s="102" t="s">
        <v>685</v>
      </c>
      <c r="K949" s="104" t="s">
        <v>634</v>
      </c>
      <c r="L949" s="104" t="s">
        <v>634</v>
      </c>
      <c r="M949" s="104">
        <v>1360.07</v>
      </c>
      <c r="N949" s="104">
        <v>3166.66</v>
      </c>
    </row>
    <row r="950" spans="1:14" s="81" customFormat="1" x14ac:dyDescent="0.25">
      <c r="A950" s="74" t="s">
        <v>41</v>
      </c>
      <c r="B950" s="74" t="s">
        <v>41</v>
      </c>
      <c r="C950" s="105" t="s">
        <v>943</v>
      </c>
      <c r="D950" s="96" t="s">
        <v>944</v>
      </c>
      <c r="E950" s="97">
        <v>2023</v>
      </c>
      <c r="F950" s="98" t="s">
        <v>66</v>
      </c>
      <c r="G950" s="99" t="s">
        <v>186</v>
      </c>
      <c r="H950" s="100" t="s">
        <v>1930</v>
      </c>
      <c r="I950" s="101" t="s">
        <v>100</v>
      </c>
      <c r="J950" s="102" t="s">
        <v>165</v>
      </c>
      <c r="K950" s="104" t="s">
        <v>634</v>
      </c>
      <c r="L950" s="104" t="s">
        <v>634</v>
      </c>
      <c r="M950" s="104">
        <v>1735.89</v>
      </c>
      <c r="N950" s="104">
        <v>1945.6</v>
      </c>
    </row>
    <row r="951" spans="1:14" s="81" customFormat="1" x14ac:dyDescent="0.25">
      <c r="A951" s="74" t="s">
        <v>41</v>
      </c>
      <c r="B951" s="74" t="s">
        <v>41</v>
      </c>
      <c r="C951" s="105" t="s">
        <v>929</v>
      </c>
      <c r="D951" s="96" t="s">
        <v>930</v>
      </c>
      <c r="E951" s="97">
        <v>2018</v>
      </c>
      <c r="F951" s="98" t="s">
        <v>61</v>
      </c>
      <c r="G951" s="99" t="s">
        <v>102</v>
      </c>
      <c r="H951" s="100" t="s">
        <v>1931</v>
      </c>
      <c r="I951" s="101" t="s">
        <v>179</v>
      </c>
      <c r="J951" s="102" t="s">
        <v>1932</v>
      </c>
      <c r="K951" s="104" t="s">
        <v>545</v>
      </c>
      <c r="L951" s="104" t="s">
        <v>545</v>
      </c>
      <c r="M951" s="104">
        <v>1426.32</v>
      </c>
      <c r="N951" s="104">
        <v>2530.5</v>
      </c>
    </row>
    <row r="952" spans="1:14" s="81" customFormat="1" x14ac:dyDescent="0.25">
      <c r="A952" s="74" t="s">
        <v>41</v>
      </c>
      <c r="B952" s="74" t="s">
        <v>41</v>
      </c>
      <c r="C952" s="105" t="s">
        <v>1096</v>
      </c>
      <c r="D952" s="96" t="s">
        <v>1097</v>
      </c>
      <c r="E952" s="97">
        <v>2023</v>
      </c>
      <c r="F952" s="98" t="s">
        <v>66</v>
      </c>
      <c r="G952" s="99" t="s">
        <v>186</v>
      </c>
      <c r="H952" s="100" t="s">
        <v>1933</v>
      </c>
      <c r="I952" s="101" t="s">
        <v>99</v>
      </c>
      <c r="J952" s="102" t="s">
        <v>786</v>
      </c>
      <c r="K952" s="104" t="s">
        <v>634</v>
      </c>
      <c r="L952" s="104" t="s">
        <v>634</v>
      </c>
      <c r="M952" s="104">
        <v>2199.12</v>
      </c>
      <c r="N952" s="104">
        <v>2415.1999999999998</v>
      </c>
    </row>
    <row r="953" spans="1:14" s="81" customFormat="1" x14ac:dyDescent="0.25">
      <c r="A953" s="74" t="s">
        <v>41</v>
      </c>
      <c r="B953" s="74" t="s">
        <v>41</v>
      </c>
      <c r="C953" s="105" t="s">
        <v>869</v>
      </c>
      <c r="D953" s="96" t="s">
        <v>37</v>
      </c>
      <c r="E953" s="97">
        <v>2021</v>
      </c>
      <c r="F953" s="98" t="s">
        <v>64</v>
      </c>
      <c r="G953" s="99" t="s">
        <v>159</v>
      </c>
      <c r="H953" s="100" t="s">
        <v>1934</v>
      </c>
      <c r="I953" s="101" t="s">
        <v>1935</v>
      </c>
      <c r="J953" s="102" t="s">
        <v>870</v>
      </c>
      <c r="K953" s="104" t="s">
        <v>549</v>
      </c>
      <c r="L953" s="104" t="s">
        <v>549</v>
      </c>
      <c r="M953" s="104">
        <v>9453.6</v>
      </c>
      <c r="N953" s="104">
        <v>19532.7</v>
      </c>
    </row>
    <row r="954" spans="1:14" s="81" customFormat="1" x14ac:dyDescent="0.25">
      <c r="A954" s="74" t="s">
        <v>41</v>
      </c>
      <c r="B954" s="74" t="s">
        <v>41</v>
      </c>
      <c r="C954" s="105" t="s">
        <v>761</v>
      </c>
      <c r="D954" s="96" t="s">
        <v>35</v>
      </c>
      <c r="E954" s="97">
        <v>2018</v>
      </c>
      <c r="F954" s="98" t="s">
        <v>59</v>
      </c>
      <c r="G954" s="99" t="s">
        <v>82</v>
      </c>
      <c r="H954" s="100" t="s">
        <v>1936</v>
      </c>
      <c r="I954" s="101" t="s">
        <v>129</v>
      </c>
      <c r="J954" s="102" t="s">
        <v>762</v>
      </c>
      <c r="K954" s="104" t="s">
        <v>634</v>
      </c>
      <c r="L954" s="104" t="s">
        <v>634</v>
      </c>
      <c r="M954" s="104">
        <v>6043.73</v>
      </c>
      <c r="N954" s="104">
        <v>11826.71</v>
      </c>
    </row>
    <row r="955" spans="1:14" s="81" customFormat="1" x14ac:dyDescent="0.25">
      <c r="A955" s="74" t="s">
        <v>41</v>
      </c>
      <c r="B955" s="74" t="s">
        <v>41</v>
      </c>
      <c r="C955" s="105" t="s">
        <v>3944</v>
      </c>
      <c r="D955" s="96" t="s">
        <v>3945</v>
      </c>
      <c r="E955" s="97">
        <v>2023</v>
      </c>
      <c r="F955" s="98" t="s">
        <v>676</v>
      </c>
      <c r="G955" s="99" t="s">
        <v>280</v>
      </c>
      <c r="H955" s="100" t="s">
        <v>3981</v>
      </c>
      <c r="I955" s="101" t="s">
        <v>281</v>
      </c>
      <c r="J955" s="102" t="s">
        <v>685</v>
      </c>
      <c r="K955" s="104" t="s">
        <v>634</v>
      </c>
      <c r="L955" s="104" t="s">
        <v>634</v>
      </c>
      <c r="M955" s="104">
        <v>1360.07</v>
      </c>
      <c r="N955" s="104">
        <v>3166.66</v>
      </c>
    </row>
    <row r="956" spans="1:14" s="81" customFormat="1" x14ac:dyDescent="0.25">
      <c r="A956" s="74" t="s">
        <v>41</v>
      </c>
      <c r="B956" s="74" t="s">
        <v>41</v>
      </c>
      <c r="C956" s="105" t="s">
        <v>687</v>
      </c>
      <c r="D956" s="96" t="s">
        <v>20</v>
      </c>
      <c r="E956" s="97">
        <v>2020</v>
      </c>
      <c r="F956" s="98" t="s">
        <v>66</v>
      </c>
      <c r="G956" s="99" t="s">
        <v>186</v>
      </c>
      <c r="H956" s="100" t="s">
        <v>1937</v>
      </c>
      <c r="I956" s="101" t="s">
        <v>494</v>
      </c>
      <c r="J956" s="102" t="s">
        <v>688</v>
      </c>
      <c r="K956" s="104" t="s">
        <v>634</v>
      </c>
      <c r="L956" s="104" t="s">
        <v>634</v>
      </c>
      <c r="M956" s="104">
        <v>2747.03</v>
      </c>
      <c r="N956" s="104">
        <v>5923.08</v>
      </c>
    </row>
    <row r="957" spans="1:14" s="81" customFormat="1" x14ac:dyDescent="0.25">
      <c r="A957" s="74" t="s">
        <v>41</v>
      </c>
      <c r="B957" s="74" t="s">
        <v>41</v>
      </c>
      <c r="C957" s="105" t="s">
        <v>744</v>
      </c>
      <c r="D957" s="96" t="s">
        <v>29</v>
      </c>
      <c r="E957" s="97">
        <v>2021</v>
      </c>
      <c r="F957" s="98" t="s">
        <v>64</v>
      </c>
      <c r="G957" s="99" t="s">
        <v>159</v>
      </c>
      <c r="H957" s="100" t="s">
        <v>1938</v>
      </c>
      <c r="I957" s="101" t="s">
        <v>93</v>
      </c>
      <c r="J957" s="102" t="s">
        <v>745</v>
      </c>
      <c r="K957" s="104" t="s">
        <v>634</v>
      </c>
      <c r="L957" s="104" t="s">
        <v>634</v>
      </c>
      <c r="M957" s="104">
        <v>6200.59</v>
      </c>
      <c r="N957" s="104">
        <v>11826.71</v>
      </c>
    </row>
    <row r="958" spans="1:14" s="81" customFormat="1" x14ac:dyDescent="0.25">
      <c r="A958" s="74" t="s">
        <v>41</v>
      </c>
      <c r="B958" s="74" t="s">
        <v>41</v>
      </c>
      <c r="C958" s="105" t="s">
        <v>51</v>
      </c>
      <c r="D958" s="96" t="s">
        <v>1</v>
      </c>
      <c r="E958" s="97">
        <v>2020</v>
      </c>
      <c r="F958" s="98" t="s">
        <v>67</v>
      </c>
      <c r="G958" s="99" t="s">
        <v>193</v>
      </c>
      <c r="H958" s="100" t="s">
        <v>1939</v>
      </c>
      <c r="I958" s="101" t="s">
        <v>194</v>
      </c>
      <c r="J958" s="102" t="s">
        <v>684</v>
      </c>
      <c r="K958" s="104" t="s">
        <v>545</v>
      </c>
      <c r="L958" s="104" t="s">
        <v>545</v>
      </c>
      <c r="M958" s="104">
        <v>1434.67</v>
      </c>
      <c r="N958" s="104">
        <v>5022.6400000000003</v>
      </c>
    </row>
    <row r="959" spans="1:14" s="81" customFormat="1" x14ac:dyDescent="0.25">
      <c r="A959" s="74" t="s">
        <v>41</v>
      </c>
      <c r="B959" s="74" t="s">
        <v>41</v>
      </c>
      <c r="C959" s="105" t="s">
        <v>706</v>
      </c>
      <c r="D959" s="96" t="s">
        <v>568</v>
      </c>
      <c r="E959" s="97">
        <v>2022</v>
      </c>
      <c r="F959" s="98" t="s">
        <v>61</v>
      </c>
      <c r="G959" s="99" t="s">
        <v>102</v>
      </c>
      <c r="H959" s="100" t="s">
        <v>1940</v>
      </c>
      <c r="I959" s="101" t="s">
        <v>86</v>
      </c>
      <c r="J959" s="102" t="s">
        <v>695</v>
      </c>
      <c r="K959" s="104" t="s">
        <v>634</v>
      </c>
      <c r="L959" s="104" t="s">
        <v>634</v>
      </c>
      <c r="M959" s="104">
        <v>2658.79</v>
      </c>
      <c r="N959" s="104">
        <v>5098.95</v>
      </c>
    </row>
    <row r="960" spans="1:14" s="81" customFormat="1" x14ac:dyDescent="0.25">
      <c r="A960" s="74" t="s">
        <v>41</v>
      </c>
      <c r="B960" s="74" t="s">
        <v>41</v>
      </c>
      <c r="C960" s="105" t="s">
        <v>751</v>
      </c>
      <c r="D960" s="96" t="s">
        <v>27</v>
      </c>
      <c r="E960" s="97">
        <v>2018</v>
      </c>
      <c r="F960" s="98" t="s">
        <v>72</v>
      </c>
      <c r="G960" s="99" t="s">
        <v>275</v>
      </c>
      <c r="H960" s="100" t="s">
        <v>1941</v>
      </c>
      <c r="I960" s="101" t="s">
        <v>277</v>
      </c>
      <c r="J960" s="102" t="s">
        <v>114</v>
      </c>
      <c r="K960" s="104" t="s">
        <v>634</v>
      </c>
      <c r="L960" s="104" t="s">
        <v>634</v>
      </c>
      <c r="M960" s="104">
        <v>1523.3</v>
      </c>
      <c r="N960" s="104">
        <v>3458.29</v>
      </c>
    </row>
    <row r="961" spans="1:14" s="81" customFormat="1" x14ac:dyDescent="0.25">
      <c r="A961" s="74" t="s">
        <v>41</v>
      </c>
      <c r="B961" s="74" t="s">
        <v>41</v>
      </c>
      <c r="C961" s="105" t="s">
        <v>719</v>
      </c>
      <c r="D961" s="96" t="s">
        <v>720</v>
      </c>
      <c r="E961" s="97">
        <v>2022</v>
      </c>
      <c r="F961" s="98" t="s">
        <v>75</v>
      </c>
      <c r="G961" s="99" t="s">
        <v>312</v>
      </c>
      <c r="H961" s="100" t="s">
        <v>1942</v>
      </c>
      <c r="I961" s="101" t="s">
        <v>257</v>
      </c>
      <c r="J961" s="102" t="s">
        <v>723</v>
      </c>
      <c r="K961" s="104" t="s">
        <v>634</v>
      </c>
      <c r="L961" s="104" t="s">
        <v>634</v>
      </c>
      <c r="M961" s="104">
        <v>1608.3</v>
      </c>
      <c r="N961" s="104">
        <v>2883.44</v>
      </c>
    </row>
    <row r="962" spans="1:14" s="81" customFormat="1" x14ac:dyDescent="0.25">
      <c r="A962" s="74" t="s">
        <v>41</v>
      </c>
      <c r="B962" s="74" t="s">
        <v>41</v>
      </c>
      <c r="C962" s="105" t="s">
        <v>706</v>
      </c>
      <c r="D962" s="96" t="s">
        <v>568</v>
      </c>
      <c r="E962" s="97">
        <v>2022</v>
      </c>
      <c r="F962" s="98" t="s">
        <v>61</v>
      </c>
      <c r="G962" s="99" t="s">
        <v>102</v>
      </c>
      <c r="H962" s="100" t="s">
        <v>1943</v>
      </c>
      <c r="I962" s="101" t="s">
        <v>103</v>
      </c>
      <c r="J962" s="102" t="s">
        <v>843</v>
      </c>
      <c r="K962" s="104" t="s">
        <v>634</v>
      </c>
      <c r="L962" s="104" t="s">
        <v>634</v>
      </c>
      <c r="M962" s="104">
        <v>2218.2600000000002</v>
      </c>
      <c r="N962" s="104">
        <v>4306.2299999999996</v>
      </c>
    </row>
    <row r="963" spans="1:14" s="81" customFormat="1" x14ac:dyDescent="0.25">
      <c r="A963" s="74" t="s">
        <v>41</v>
      </c>
      <c r="B963" s="74" t="s">
        <v>41</v>
      </c>
      <c r="C963" s="105" t="s">
        <v>691</v>
      </c>
      <c r="D963" s="96" t="s">
        <v>21</v>
      </c>
      <c r="E963" s="97">
        <v>2019</v>
      </c>
      <c r="F963" s="98" t="s">
        <v>75</v>
      </c>
      <c r="G963" s="99" t="s">
        <v>312</v>
      </c>
      <c r="H963" s="100" t="s">
        <v>1944</v>
      </c>
      <c r="I963" s="101" t="s">
        <v>313</v>
      </c>
      <c r="J963" s="102" t="s">
        <v>695</v>
      </c>
      <c r="K963" s="104" t="s">
        <v>634</v>
      </c>
      <c r="L963" s="104" t="s">
        <v>634</v>
      </c>
      <c r="M963" s="104">
        <v>1236.43</v>
      </c>
      <c r="N963" s="104">
        <v>3029.39</v>
      </c>
    </row>
    <row r="964" spans="1:14" s="81" customFormat="1" x14ac:dyDescent="0.25">
      <c r="A964" s="74" t="s">
        <v>41</v>
      </c>
      <c r="B964" s="74" t="s">
        <v>41</v>
      </c>
      <c r="C964" s="105" t="s">
        <v>668</v>
      </c>
      <c r="D964" s="96" t="s">
        <v>10</v>
      </c>
      <c r="E964" s="97">
        <v>2019</v>
      </c>
      <c r="F964" s="98" t="s">
        <v>76</v>
      </c>
      <c r="G964" s="99" t="s">
        <v>328</v>
      </c>
      <c r="H964" s="100" t="s">
        <v>1945</v>
      </c>
      <c r="I964" s="101" t="s">
        <v>179</v>
      </c>
      <c r="J964" s="102" t="s">
        <v>372</v>
      </c>
      <c r="K964" s="104" t="s">
        <v>547</v>
      </c>
      <c r="L964" s="104" t="s">
        <v>547</v>
      </c>
      <c r="M964" s="104">
        <v>1122.2</v>
      </c>
      <c r="N964" s="104">
        <v>3112.55</v>
      </c>
    </row>
    <row r="965" spans="1:14" s="81" customFormat="1" x14ac:dyDescent="0.25">
      <c r="A965" s="74" t="s">
        <v>41</v>
      </c>
      <c r="B965" s="74" t="s">
        <v>41</v>
      </c>
      <c r="C965" s="105" t="s">
        <v>668</v>
      </c>
      <c r="D965" s="96" t="s">
        <v>10</v>
      </c>
      <c r="E965" s="97">
        <v>2019</v>
      </c>
      <c r="F965" s="98" t="s">
        <v>76</v>
      </c>
      <c r="G965" s="99" t="s">
        <v>328</v>
      </c>
      <c r="H965" s="100" t="s">
        <v>1946</v>
      </c>
      <c r="I965" s="101" t="s">
        <v>179</v>
      </c>
      <c r="J965" s="102" t="s">
        <v>652</v>
      </c>
      <c r="K965" s="104" t="s">
        <v>548</v>
      </c>
      <c r="L965" s="104" t="s">
        <v>548</v>
      </c>
      <c r="M965" s="104">
        <v>1122.2</v>
      </c>
      <c r="N965" s="104">
        <v>3112.55</v>
      </c>
    </row>
    <row r="966" spans="1:14" s="81" customFormat="1" x14ac:dyDescent="0.25">
      <c r="A966" s="74" t="s">
        <v>41</v>
      </c>
      <c r="B966" s="74" t="s">
        <v>41</v>
      </c>
      <c r="C966" s="105" t="s">
        <v>3944</v>
      </c>
      <c r="D966" s="96" t="s">
        <v>3945</v>
      </c>
      <c r="E966" s="97">
        <v>2023</v>
      </c>
      <c r="F966" s="98" t="s">
        <v>676</v>
      </c>
      <c r="G966" s="99" t="s">
        <v>280</v>
      </c>
      <c r="H966" s="100" t="s">
        <v>1947</v>
      </c>
      <c r="I966" s="101" t="s">
        <v>281</v>
      </c>
      <c r="J966" s="102" t="s">
        <v>685</v>
      </c>
      <c r="K966" s="104" t="s">
        <v>634</v>
      </c>
      <c r="L966" s="104" t="s">
        <v>634</v>
      </c>
      <c r="M966" s="104">
        <v>1360.07</v>
      </c>
      <c r="N966" s="104">
        <v>3166.66</v>
      </c>
    </row>
    <row r="967" spans="1:14" s="81" customFormat="1" x14ac:dyDescent="0.25">
      <c r="A967" s="74" t="s">
        <v>41</v>
      </c>
      <c r="B967" s="74" t="s">
        <v>41</v>
      </c>
      <c r="C967" s="105" t="s">
        <v>51</v>
      </c>
      <c r="D967" s="96" t="s">
        <v>1</v>
      </c>
      <c r="E967" s="97">
        <v>2020</v>
      </c>
      <c r="F967" s="98" t="s">
        <v>67</v>
      </c>
      <c r="G967" s="99" t="s">
        <v>193</v>
      </c>
      <c r="H967" s="100" t="s">
        <v>1948</v>
      </c>
      <c r="I967" s="101" t="s">
        <v>194</v>
      </c>
      <c r="J967" s="102" t="s">
        <v>617</v>
      </c>
      <c r="K967" s="104" t="s">
        <v>545</v>
      </c>
      <c r="L967" s="104" t="s">
        <v>545</v>
      </c>
      <c r="M967" s="104">
        <v>1434.67</v>
      </c>
      <c r="N967" s="104">
        <v>5022.6400000000003</v>
      </c>
    </row>
    <row r="968" spans="1:14" s="81" customFormat="1" x14ac:dyDescent="0.25">
      <c r="A968" s="74" t="s">
        <v>41</v>
      </c>
      <c r="B968" s="74" t="s">
        <v>41</v>
      </c>
      <c r="C968" s="105" t="s">
        <v>668</v>
      </c>
      <c r="D968" s="96" t="s">
        <v>10</v>
      </c>
      <c r="E968" s="97">
        <v>2019</v>
      </c>
      <c r="F968" s="98" t="s">
        <v>76</v>
      </c>
      <c r="G968" s="99" t="s">
        <v>328</v>
      </c>
      <c r="H968" s="100" t="s">
        <v>1949</v>
      </c>
      <c r="I968" s="101" t="s">
        <v>179</v>
      </c>
      <c r="J968" s="102" t="s">
        <v>338</v>
      </c>
      <c r="K968" s="104" t="s">
        <v>545</v>
      </c>
      <c r="L968" s="104" t="s">
        <v>545</v>
      </c>
      <c r="M968" s="104">
        <v>1122.2</v>
      </c>
      <c r="N968" s="104">
        <v>3112.55</v>
      </c>
    </row>
    <row r="969" spans="1:14" s="81" customFormat="1" x14ac:dyDescent="0.25">
      <c r="A969" s="74" t="s">
        <v>41</v>
      </c>
      <c r="B969" s="74" t="s">
        <v>41</v>
      </c>
      <c r="C969" s="105" t="s">
        <v>55</v>
      </c>
      <c r="D969" s="96" t="s">
        <v>6</v>
      </c>
      <c r="E969" s="97">
        <v>2018</v>
      </c>
      <c r="F969" s="98" t="s">
        <v>71</v>
      </c>
      <c r="G969" s="99" t="s">
        <v>264</v>
      </c>
      <c r="H969" s="100" t="s">
        <v>1950</v>
      </c>
      <c r="I969" s="101" t="s">
        <v>99</v>
      </c>
      <c r="J969" s="102" t="s">
        <v>662</v>
      </c>
      <c r="K969" s="104" t="s">
        <v>634</v>
      </c>
      <c r="L969" s="104" t="s">
        <v>634</v>
      </c>
      <c r="M969" s="104">
        <v>1727</v>
      </c>
      <c r="N969" s="104">
        <v>3452.47</v>
      </c>
    </row>
    <row r="970" spans="1:14" s="81" customFormat="1" x14ac:dyDescent="0.25">
      <c r="A970" s="74" t="s">
        <v>41</v>
      </c>
      <c r="B970" s="74" t="s">
        <v>41</v>
      </c>
      <c r="C970" s="105" t="s">
        <v>51</v>
      </c>
      <c r="D970" s="96" t="s">
        <v>1</v>
      </c>
      <c r="E970" s="97">
        <v>2020</v>
      </c>
      <c r="F970" s="98" t="s">
        <v>67</v>
      </c>
      <c r="G970" s="99" t="s">
        <v>193</v>
      </c>
      <c r="H970" s="100" t="s">
        <v>1951</v>
      </c>
      <c r="I970" s="101" t="s">
        <v>194</v>
      </c>
      <c r="J970" s="102" t="s">
        <v>768</v>
      </c>
      <c r="K970" s="104" t="s">
        <v>545</v>
      </c>
      <c r="L970" s="104" t="s">
        <v>545</v>
      </c>
      <c r="M970" s="104">
        <v>1434.67</v>
      </c>
      <c r="N970" s="104">
        <v>5022.6400000000003</v>
      </c>
    </row>
    <row r="971" spans="1:14" s="81" customFormat="1" x14ac:dyDescent="0.25">
      <c r="A971" s="74" t="s">
        <v>41</v>
      </c>
      <c r="B971" s="74" t="s">
        <v>41</v>
      </c>
      <c r="C971" s="105" t="s">
        <v>929</v>
      </c>
      <c r="D971" s="96" t="s">
        <v>930</v>
      </c>
      <c r="E971" s="97">
        <v>2018</v>
      </c>
      <c r="F971" s="98" t="s">
        <v>61</v>
      </c>
      <c r="G971" s="99" t="s">
        <v>102</v>
      </c>
      <c r="H971" s="100" t="s">
        <v>1952</v>
      </c>
      <c r="I971" s="101" t="s">
        <v>179</v>
      </c>
      <c r="J971" s="102" t="s">
        <v>1718</v>
      </c>
      <c r="K971" s="104" t="s">
        <v>545</v>
      </c>
      <c r="L971" s="104" t="s">
        <v>545</v>
      </c>
      <c r="M971" s="104">
        <v>1426.32</v>
      </c>
      <c r="N971" s="104">
        <v>2530.5</v>
      </c>
    </row>
    <row r="972" spans="1:14" s="81" customFormat="1" x14ac:dyDescent="0.25">
      <c r="A972" s="74" t="s">
        <v>41</v>
      </c>
      <c r="B972" s="74" t="s">
        <v>41</v>
      </c>
      <c r="C972" s="105" t="s">
        <v>943</v>
      </c>
      <c r="D972" s="96" t="s">
        <v>944</v>
      </c>
      <c r="E972" s="97">
        <v>2023</v>
      </c>
      <c r="F972" s="98" t="s">
        <v>66</v>
      </c>
      <c r="G972" s="99" t="s">
        <v>186</v>
      </c>
      <c r="H972" s="100" t="s">
        <v>1953</v>
      </c>
      <c r="I972" s="101" t="s">
        <v>162</v>
      </c>
      <c r="J972" s="102" t="s">
        <v>708</v>
      </c>
      <c r="K972" s="104" t="s">
        <v>634</v>
      </c>
      <c r="L972" s="104" t="s">
        <v>634</v>
      </c>
      <c r="M972" s="104">
        <v>2335.15</v>
      </c>
      <c r="N972" s="104">
        <v>5326.88</v>
      </c>
    </row>
    <row r="973" spans="1:14" s="81" customFormat="1" x14ac:dyDescent="0.25">
      <c r="A973" s="74" t="s">
        <v>41</v>
      </c>
      <c r="B973" s="74" t="s">
        <v>41</v>
      </c>
      <c r="C973" s="105" t="s">
        <v>751</v>
      </c>
      <c r="D973" s="96" t="s">
        <v>27</v>
      </c>
      <c r="E973" s="97">
        <v>2018</v>
      </c>
      <c r="F973" s="98" t="s">
        <v>72</v>
      </c>
      <c r="G973" s="99" t="s">
        <v>275</v>
      </c>
      <c r="H973" s="100" t="s">
        <v>1954</v>
      </c>
      <c r="I973" s="101" t="s">
        <v>277</v>
      </c>
      <c r="J973" s="102" t="s">
        <v>114</v>
      </c>
      <c r="K973" s="104" t="s">
        <v>634</v>
      </c>
      <c r="L973" s="104" t="s">
        <v>634</v>
      </c>
      <c r="M973" s="104">
        <v>1523.3</v>
      </c>
      <c r="N973" s="104">
        <v>3458.29</v>
      </c>
    </row>
    <row r="974" spans="1:14" s="81" customFormat="1" x14ac:dyDescent="0.25">
      <c r="A974" s="74" t="s">
        <v>41</v>
      </c>
      <c r="B974" s="74" t="s">
        <v>41</v>
      </c>
      <c r="C974" s="105" t="s">
        <v>922</v>
      </c>
      <c r="D974" s="96" t="s">
        <v>923</v>
      </c>
      <c r="E974" s="97">
        <v>2023</v>
      </c>
      <c r="F974" s="98" t="s">
        <v>61</v>
      </c>
      <c r="G974" s="99" t="s">
        <v>102</v>
      </c>
      <c r="H974" s="100" t="s">
        <v>1955</v>
      </c>
      <c r="I974" s="101" t="s">
        <v>3890</v>
      </c>
      <c r="J974" s="102" t="s">
        <v>792</v>
      </c>
      <c r="K974" s="104" t="s">
        <v>634</v>
      </c>
      <c r="L974" s="104" t="s">
        <v>634</v>
      </c>
      <c r="M974" s="104">
        <v>1858.89</v>
      </c>
      <c r="N974" s="104">
        <v>3243.81</v>
      </c>
    </row>
    <row r="975" spans="1:14" s="81" customFormat="1" x14ac:dyDescent="0.25">
      <c r="A975" s="74" t="s">
        <v>41</v>
      </c>
      <c r="B975" s="74" t="s">
        <v>41</v>
      </c>
      <c r="C975" s="105" t="s">
        <v>668</v>
      </c>
      <c r="D975" s="96" t="s">
        <v>10</v>
      </c>
      <c r="E975" s="97">
        <v>2019</v>
      </c>
      <c r="F975" s="98" t="s">
        <v>76</v>
      </c>
      <c r="G975" s="99" t="s">
        <v>328</v>
      </c>
      <c r="H975" s="100" t="s">
        <v>1956</v>
      </c>
      <c r="I975" s="101" t="s">
        <v>179</v>
      </c>
      <c r="J975" s="102" t="s">
        <v>375</v>
      </c>
      <c r="K975" s="104" t="s">
        <v>545</v>
      </c>
      <c r="L975" s="104" t="s">
        <v>545</v>
      </c>
      <c r="M975" s="104">
        <v>1122.2</v>
      </c>
      <c r="N975" s="104">
        <v>3112.55</v>
      </c>
    </row>
    <row r="976" spans="1:14" s="81" customFormat="1" x14ac:dyDescent="0.25">
      <c r="A976" s="74" t="s">
        <v>41</v>
      </c>
      <c r="B976" s="74" t="s">
        <v>41</v>
      </c>
      <c r="C976" s="105" t="s">
        <v>55</v>
      </c>
      <c r="D976" s="96" t="s">
        <v>6</v>
      </c>
      <c r="E976" s="97">
        <v>2018</v>
      </c>
      <c r="F976" s="98" t="s">
        <v>71</v>
      </c>
      <c r="G976" s="99" t="s">
        <v>264</v>
      </c>
      <c r="H976" s="100" t="s">
        <v>1957</v>
      </c>
      <c r="I976" s="101" t="s">
        <v>129</v>
      </c>
      <c r="J976" s="102" t="s">
        <v>736</v>
      </c>
      <c r="K976" s="104" t="s">
        <v>634</v>
      </c>
      <c r="L976" s="104" t="s">
        <v>634</v>
      </c>
      <c r="M976" s="104">
        <v>1298</v>
      </c>
      <c r="N976" s="104">
        <v>2742.53</v>
      </c>
    </row>
    <row r="977" spans="1:14" s="81" customFormat="1" x14ac:dyDescent="0.25">
      <c r="A977" s="74" t="s">
        <v>41</v>
      </c>
      <c r="B977" s="74" t="s">
        <v>41</v>
      </c>
      <c r="C977" s="105" t="s">
        <v>1245</v>
      </c>
      <c r="D977" s="96" t="s">
        <v>1246</v>
      </c>
      <c r="E977" s="97">
        <v>2021</v>
      </c>
      <c r="F977" s="98" t="s">
        <v>78</v>
      </c>
      <c r="G977" s="99" t="s">
        <v>507</v>
      </c>
      <c r="H977" s="100" t="s">
        <v>1958</v>
      </c>
      <c r="I977" s="101" t="s">
        <v>508</v>
      </c>
      <c r="J977" s="102" t="s">
        <v>812</v>
      </c>
      <c r="K977" s="104" t="s">
        <v>634</v>
      </c>
      <c r="L977" s="104" t="s">
        <v>634</v>
      </c>
      <c r="M977" s="104">
        <v>1895.31</v>
      </c>
      <c r="N977" s="104">
        <v>4567.4357350000009</v>
      </c>
    </row>
    <row r="978" spans="1:14" s="81" customFormat="1" x14ac:dyDescent="0.25">
      <c r="A978" s="74" t="s">
        <v>41</v>
      </c>
      <c r="B978" s="74" t="s">
        <v>41</v>
      </c>
      <c r="C978" s="105" t="s">
        <v>51</v>
      </c>
      <c r="D978" s="96" t="s">
        <v>1</v>
      </c>
      <c r="E978" s="97">
        <v>2020</v>
      </c>
      <c r="F978" s="98" t="s">
        <v>67</v>
      </c>
      <c r="G978" s="99" t="s">
        <v>193</v>
      </c>
      <c r="H978" s="100" t="s">
        <v>1959</v>
      </c>
      <c r="I978" s="101" t="s">
        <v>194</v>
      </c>
      <c r="J978" s="102" t="s">
        <v>234</v>
      </c>
      <c r="K978" s="104" t="s">
        <v>545</v>
      </c>
      <c r="L978" s="104" t="s">
        <v>545</v>
      </c>
      <c r="M978" s="104">
        <v>1434.67</v>
      </c>
      <c r="N978" s="104">
        <v>5022.6400000000003</v>
      </c>
    </row>
    <row r="979" spans="1:14" s="81" customFormat="1" x14ac:dyDescent="0.25">
      <c r="A979" s="74" t="s">
        <v>41</v>
      </c>
      <c r="B979" s="74" t="s">
        <v>41</v>
      </c>
      <c r="C979" s="105" t="s">
        <v>751</v>
      </c>
      <c r="D979" s="96" t="s">
        <v>27</v>
      </c>
      <c r="E979" s="97">
        <v>2018</v>
      </c>
      <c r="F979" s="98" t="s">
        <v>72</v>
      </c>
      <c r="G979" s="99" t="s">
        <v>275</v>
      </c>
      <c r="H979" s="100" t="s">
        <v>1960</v>
      </c>
      <c r="I979" s="101" t="s">
        <v>277</v>
      </c>
      <c r="J979" s="102" t="s">
        <v>114</v>
      </c>
      <c r="K979" s="104" t="s">
        <v>634</v>
      </c>
      <c r="L979" s="104" t="s">
        <v>634</v>
      </c>
      <c r="M979" s="104">
        <v>1523.3</v>
      </c>
      <c r="N979" s="104">
        <v>3458.29</v>
      </c>
    </row>
    <row r="980" spans="1:14" s="81" customFormat="1" x14ac:dyDescent="0.25">
      <c r="A980" s="74" t="s">
        <v>41</v>
      </c>
      <c r="B980" s="74" t="s">
        <v>41</v>
      </c>
      <c r="C980" s="105" t="s">
        <v>803</v>
      </c>
      <c r="D980" s="96" t="s">
        <v>36</v>
      </c>
      <c r="E980" s="97">
        <v>2020</v>
      </c>
      <c r="F980" s="98" t="s">
        <v>77</v>
      </c>
      <c r="G980" s="99" t="s">
        <v>403</v>
      </c>
      <c r="H980" s="100" t="s">
        <v>1961</v>
      </c>
      <c r="I980" s="101" t="s">
        <v>85</v>
      </c>
      <c r="J980" s="102" t="s">
        <v>804</v>
      </c>
      <c r="K980" s="104" t="s">
        <v>634</v>
      </c>
      <c r="L980" s="104" t="s">
        <v>634</v>
      </c>
      <c r="M980" s="104">
        <v>2327.5</v>
      </c>
      <c r="N980" s="104">
        <v>2336.33</v>
      </c>
    </row>
    <row r="981" spans="1:14" s="81" customFormat="1" x14ac:dyDescent="0.25">
      <c r="A981" s="74" t="s">
        <v>41</v>
      </c>
      <c r="B981" s="74" t="s">
        <v>41</v>
      </c>
      <c r="C981" s="105" t="s">
        <v>659</v>
      </c>
      <c r="D981" s="96" t="s">
        <v>4</v>
      </c>
      <c r="E981" s="97">
        <v>2020</v>
      </c>
      <c r="F981" s="98" t="s">
        <v>66</v>
      </c>
      <c r="G981" s="99" t="s">
        <v>186</v>
      </c>
      <c r="H981" s="100" t="s">
        <v>1962</v>
      </c>
      <c r="I981" s="101" t="s">
        <v>179</v>
      </c>
      <c r="J981" s="102" t="s">
        <v>694</v>
      </c>
      <c r="K981" s="104" t="s">
        <v>545</v>
      </c>
      <c r="L981" s="104" t="s">
        <v>545</v>
      </c>
      <c r="M981" s="104">
        <v>1592.3</v>
      </c>
      <c r="N981" s="104">
        <v>3776.9587280000001</v>
      </c>
    </row>
    <row r="982" spans="1:14" s="81" customFormat="1" x14ac:dyDescent="0.25">
      <c r="A982" s="74" t="s">
        <v>41</v>
      </c>
      <c r="B982" s="74" t="s">
        <v>41</v>
      </c>
      <c r="C982" s="105" t="s">
        <v>666</v>
      </c>
      <c r="D982" s="96" t="s">
        <v>9</v>
      </c>
      <c r="E982" s="97">
        <v>2020</v>
      </c>
      <c r="F982" s="98" t="s">
        <v>77</v>
      </c>
      <c r="G982" s="99" t="s">
        <v>403</v>
      </c>
      <c r="H982" s="100" t="s">
        <v>1963</v>
      </c>
      <c r="I982" s="101" t="s">
        <v>91</v>
      </c>
      <c r="J982" s="102" t="s">
        <v>667</v>
      </c>
      <c r="K982" s="104" t="s">
        <v>634</v>
      </c>
      <c r="L982" s="104" t="s">
        <v>634</v>
      </c>
      <c r="M982" s="104">
        <v>1302</v>
      </c>
      <c r="N982" s="104">
        <v>3510.95</v>
      </c>
    </row>
    <row r="983" spans="1:14" s="81" customFormat="1" x14ac:dyDescent="0.25">
      <c r="A983" s="74" t="s">
        <v>41</v>
      </c>
      <c r="B983" s="74" t="s">
        <v>41</v>
      </c>
      <c r="C983" s="105" t="s">
        <v>659</v>
      </c>
      <c r="D983" s="96" t="s">
        <v>4</v>
      </c>
      <c r="E983" s="97">
        <v>2020</v>
      </c>
      <c r="F983" s="98" t="s">
        <v>66</v>
      </c>
      <c r="G983" s="99" t="s">
        <v>186</v>
      </c>
      <c r="H983" s="100" t="s">
        <v>1964</v>
      </c>
      <c r="I983" s="101" t="s">
        <v>179</v>
      </c>
      <c r="J983" s="102" t="s">
        <v>440</v>
      </c>
      <c r="K983" s="104" t="s">
        <v>547</v>
      </c>
      <c r="L983" s="104" t="s">
        <v>547</v>
      </c>
      <c r="M983" s="104">
        <v>1592.3</v>
      </c>
      <c r="N983" s="104">
        <v>3776.9587280000001</v>
      </c>
    </row>
    <row r="984" spans="1:14" s="81" customFormat="1" x14ac:dyDescent="0.25">
      <c r="A984" s="74" t="s">
        <v>41</v>
      </c>
      <c r="B984" s="74" t="s">
        <v>41</v>
      </c>
      <c r="C984" s="105" t="s">
        <v>659</v>
      </c>
      <c r="D984" s="96" t="s">
        <v>4</v>
      </c>
      <c r="E984" s="97">
        <v>2020</v>
      </c>
      <c r="F984" s="98" t="s">
        <v>66</v>
      </c>
      <c r="G984" s="99" t="s">
        <v>186</v>
      </c>
      <c r="H984" s="100" t="s">
        <v>1965</v>
      </c>
      <c r="I984" s="101" t="s">
        <v>179</v>
      </c>
      <c r="J984" s="102" t="s">
        <v>694</v>
      </c>
      <c r="K984" s="104" t="s">
        <v>545</v>
      </c>
      <c r="L984" s="104" t="s">
        <v>545</v>
      </c>
      <c r="M984" s="104">
        <v>1592.3</v>
      </c>
      <c r="N984" s="104">
        <v>3776.9587280000001</v>
      </c>
    </row>
    <row r="985" spans="1:14" s="81" customFormat="1" x14ac:dyDescent="0.25">
      <c r="A985" s="74" t="s">
        <v>41</v>
      </c>
      <c r="B985" s="74" t="s">
        <v>41</v>
      </c>
      <c r="C985" s="105" t="s">
        <v>922</v>
      </c>
      <c r="D985" s="96" t="s">
        <v>923</v>
      </c>
      <c r="E985" s="97">
        <v>2023</v>
      </c>
      <c r="F985" s="98" t="s">
        <v>61</v>
      </c>
      <c r="G985" s="99" t="s">
        <v>102</v>
      </c>
      <c r="H985" s="100" t="s">
        <v>1966</v>
      </c>
      <c r="I985" s="101" t="s">
        <v>129</v>
      </c>
      <c r="J985" s="102" t="s">
        <v>718</v>
      </c>
      <c r="K985" s="104" t="s">
        <v>634</v>
      </c>
      <c r="L985" s="104" t="s">
        <v>634</v>
      </c>
      <c r="M985" s="104">
        <v>1858.89</v>
      </c>
      <c r="N985" s="104">
        <v>3243.81</v>
      </c>
    </row>
    <row r="986" spans="1:14" s="81" customFormat="1" x14ac:dyDescent="0.25">
      <c r="A986" s="74" t="s">
        <v>41</v>
      </c>
      <c r="B986" s="74" t="s">
        <v>41</v>
      </c>
      <c r="C986" s="105" t="s">
        <v>1013</v>
      </c>
      <c r="D986" s="96" t="s">
        <v>1014</v>
      </c>
      <c r="E986" s="97">
        <v>2023</v>
      </c>
      <c r="F986" s="98" t="s">
        <v>64</v>
      </c>
      <c r="G986" s="99" t="s">
        <v>159</v>
      </c>
      <c r="H986" s="100" t="s">
        <v>1967</v>
      </c>
      <c r="I986" s="101" t="s">
        <v>93</v>
      </c>
      <c r="J986" s="102" t="s">
        <v>1036</v>
      </c>
      <c r="K986" s="104" t="s">
        <v>714</v>
      </c>
      <c r="L986" s="104" t="s">
        <v>714</v>
      </c>
      <c r="M986" s="104">
        <v>2315.0500000000002</v>
      </c>
      <c r="N986" s="104">
        <v>5306.7800000000007</v>
      </c>
    </row>
    <row r="987" spans="1:14" s="81" customFormat="1" x14ac:dyDescent="0.25">
      <c r="A987" s="74" t="s">
        <v>41</v>
      </c>
      <c r="B987" s="74" t="s">
        <v>41</v>
      </c>
      <c r="C987" s="105" t="s">
        <v>48</v>
      </c>
      <c r="D987" s="96" t="s">
        <v>11</v>
      </c>
      <c r="E987" s="97">
        <v>2018</v>
      </c>
      <c r="F987" s="98" t="s">
        <v>59</v>
      </c>
      <c r="G987" s="99" t="s">
        <v>82</v>
      </c>
      <c r="H987" s="100" t="s">
        <v>1968</v>
      </c>
      <c r="I987" s="101" t="s">
        <v>129</v>
      </c>
      <c r="J987" s="102" t="s">
        <v>667</v>
      </c>
      <c r="K987" s="104" t="s">
        <v>634</v>
      </c>
      <c r="L987" s="104" t="s">
        <v>634</v>
      </c>
      <c r="M987" s="104">
        <v>1460.8</v>
      </c>
      <c r="N987" s="104">
        <v>3007.39</v>
      </c>
    </row>
    <row r="988" spans="1:14" s="81" customFormat="1" x14ac:dyDescent="0.25">
      <c r="A988" s="74" t="s">
        <v>41</v>
      </c>
      <c r="B988" s="74" t="s">
        <v>41</v>
      </c>
      <c r="C988" s="105" t="s">
        <v>668</v>
      </c>
      <c r="D988" s="96" t="s">
        <v>10</v>
      </c>
      <c r="E988" s="97">
        <v>2019</v>
      </c>
      <c r="F988" s="98" t="s">
        <v>76</v>
      </c>
      <c r="G988" s="99" t="s">
        <v>328</v>
      </c>
      <c r="H988" s="100" t="s">
        <v>1969</v>
      </c>
      <c r="I988" s="101" t="s">
        <v>179</v>
      </c>
      <c r="J988" s="102" t="s">
        <v>335</v>
      </c>
      <c r="K988" s="104" t="s">
        <v>545</v>
      </c>
      <c r="L988" s="104" t="s">
        <v>545</v>
      </c>
      <c r="M988" s="104">
        <v>1122.2</v>
      </c>
      <c r="N988" s="104">
        <v>3112.55</v>
      </c>
    </row>
    <row r="989" spans="1:14" s="81" customFormat="1" x14ac:dyDescent="0.25">
      <c r="A989" s="74" t="s">
        <v>41</v>
      </c>
      <c r="B989" s="74" t="s">
        <v>41</v>
      </c>
      <c r="C989" s="105" t="s">
        <v>51</v>
      </c>
      <c r="D989" s="96" t="s">
        <v>1</v>
      </c>
      <c r="E989" s="97">
        <v>2020</v>
      </c>
      <c r="F989" s="98" t="s">
        <v>67</v>
      </c>
      <c r="G989" s="99" t="s">
        <v>193</v>
      </c>
      <c r="H989" s="100" t="s">
        <v>1970</v>
      </c>
      <c r="I989" s="101" t="s">
        <v>194</v>
      </c>
      <c r="J989" s="102" t="s">
        <v>224</v>
      </c>
      <c r="K989" s="104" t="s">
        <v>545</v>
      </c>
      <c r="L989" s="104" t="s">
        <v>545</v>
      </c>
      <c r="M989" s="104">
        <v>1434.67</v>
      </c>
      <c r="N989" s="104">
        <v>5022.6400000000003</v>
      </c>
    </row>
    <row r="990" spans="1:14" s="81" customFormat="1" x14ac:dyDescent="0.25">
      <c r="A990" s="74" t="s">
        <v>41</v>
      </c>
      <c r="B990" s="74" t="s">
        <v>41</v>
      </c>
      <c r="C990" s="105" t="s">
        <v>680</v>
      </c>
      <c r="D990" s="96" t="s">
        <v>18</v>
      </c>
      <c r="E990" s="97">
        <v>2022</v>
      </c>
      <c r="F990" s="98" t="s">
        <v>64</v>
      </c>
      <c r="G990" s="99" t="s">
        <v>159</v>
      </c>
      <c r="H990" s="100" t="s">
        <v>1972</v>
      </c>
      <c r="I990" s="101" t="s">
        <v>510</v>
      </c>
      <c r="J990" s="102" t="s">
        <v>681</v>
      </c>
      <c r="K990" s="104" t="s">
        <v>634</v>
      </c>
      <c r="L990" s="104" t="s">
        <v>634</v>
      </c>
      <c r="M990" s="104">
        <v>2980.66</v>
      </c>
      <c r="N990" s="104">
        <v>3706.35</v>
      </c>
    </row>
    <row r="991" spans="1:14" s="81" customFormat="1" x14ac:dyDescent="0.25">
      <c r="A991" s="74" t="s">
        <v>41</v>
      </c>
      <c r="B991" s="74" t="s">
        <v>41</v>
      </c>
      <c r="C991" s="105" t="s">
        <v>693</v>
      </c>
      <c r="D991" s="96" t="s">
        <v>22</v>
      </c>
      <c r="E991" s="97">
        <v>2021</v>
      </c>
      <c r="F991" s="98" t="s">
        <v>77</v>
      </c>
      <c r="G991" s="99" t="s">
        <v>403</v>
      </c>
      <c r="H991" s="100" t="s">
        <v>1973</v>
      </c>
      <c r="I991" s="101" t="s">
        <v>86</v>
      </c>
      <c r="J991" s="102" t="s">
        <v>741</v>
      </c>
      <c r="K991" s="104" t="s">
        <v>634</v>
      </c>
      <c r="L991" s="104" t="s">
        <v>634</v>
      </c>
      <c r="M991" s="104">
        <v>2658.79</v>
      </c>
      <c r="N991" s="104">
        <v>4792.6000000000004</v>
      </c>
    </row>
    <row r="992" spans="1:14" s="81" customFormat="1" x14ac:dyDescent="0.25">
      <c r="A992" s="74" t="s">
        <v>41</v>
      </c>
      <c r="B992" s="74" t="s">
        <v>41</v>
      </c>
      <c r="C992" s="105" t="s">
        <v>668</v>
      </c>
      <c r="D992" s="96" t="s">
        <v>10</v>
      </c>
      <c r="E992" s="97">
        <v>2019</v>
      </c>
      <c r="F992" s="98" t="s">
        <v>76</v>
      </c>
      <c r="G992" s="99" t="s">
        <v>328</v>
      </c>
      <c r="H992" s="100" t="s">
        <v>1974</v>
      </c>
      <c r="I992" s="101" t="s">
        <v>179</v>
      </c>
      <c r="J992" s="102" t="s">
        <v>357</v>
      </c>
      <c r="K992" s="104" t="s">
        <v>547</v>
      </c>
      <c r="L992" s="104" t="s">
        <v>547</v>
      </c>
      <c r="M992" s="104">
        <v>1122.2</v>
      </c>
      <c r="N992" s="104">
        <v>3112.55</v>
      </c>
    </row>
    <row r="993" spans="1:14" s="81" customFormat="1" x14ac:dyDescent="0.25">
      <c r="A993" s="74" t="s">
        <v>41</v>
      </c>
      <c r="B993" s="74" t="s">
        <v>41</v>
      </c>
      <c r="C993" s="105" t="s">
        <v>659</v>
      </c>
      <c r="D993" s="96" t="s">
        <v>4</v>
      </c>
      <c r="E993" s="97">
        <v>2020</v>
      </c>
      <c r="F993" s="98" t="s">
        <v>66</v>
      </c>
      <c r="G993" s="99" t="s">
        <v>186</v>
      </c>
      <c r="H993" s="100" t="s">
        <v>1975</v>
      </c>
      <c r="I993" s="101" t="s">
        <v>179</v>
      </c>
      <c r="J993" s="102" t="s">
        <v>416</v>
      </c>
      <c r="K993" s="104" t="s">
        <v>545</v>
      </c>
      <c r="L993" s="104" t="s">
        <v>545</v>
      </c>
      <c r="M993" s="104">
        <v>1328.3</v>
      </c>
      <c r="N993" s="104">
        <v>3222.5716040000002</v>
      </c>
    </row>
    <row r="994" spans="1:14" s="81" customFormat="1" x14ac:dyDescent="0.25">
      <c r="A994" s="74" t="s">
        <v>41</v>
      </c>
      <c r="B994" s="74" t="s">
        <v>41</v>
      </c>
      <c r="C994" s="105" t="s">
        <v>659</v>
      </c>
      <c r="D994" s="96" t="s">
        <v>4</v>
      </c>
      <c r="E994" s="97">
        <v>2020</v>
      </c>
      <c r="F994" s="98" t="s">
        <v>66</v>
      </c>
      <c r="G994" s="99" t="s">
        <v>186</v>
      </c>
      <c r="H994" s="100" t="s">
        <v>1976</v>
      </c>
      <c r="I994" s="101" t="s">
        <v>179</v>
      </c>
      <c r="J994" s="102" t="s">
        <v>459</v>
      </c>
      <c r="K994" s="104" t="s">
        <v>545</v>
      </c>
      <c r="L994" s="104" t="s">
        <v>545</v>
      </c>
      <c r="M994" s="104">
        <v>1328.3</v>
      </c>
      <c r="N994" s="104">
        <v>3222.5716040000002</v>
      </c>
    </row>
    <row r="995" spans="1:14" s="81" customFormat="1" x14ac:dyDescent="0.25">
      <c r="A995" s="74" t="s">
        <v>41</v>
      </c>
      <c r="B995" s="74" t="s">
        <v>41</v>
      </c>
      <c r="C995" s="105" t="s">
        <v>668</v>
      </c>
      <c r="D995" s="96" t="s">
        <v>10</v>
      </c>
      <c r="E995" s="97">
        <v>2019</v>
      </c>
      <c r="F995" s="98" t="s">
        <v>76</v>
      </c>
      <c r="G995" s="99" t="s">
        <v>328</v>
      </c>
      <c r="H995" s="100" t="s">
        <v>1977</v>
      </c>
      <c r="I995" s="101" t="s">
        <v>179</v>
      </c>
      <c r="J995" s="102" t="s">
        <v>723</v>
      </c>
      <c r="K995" s="104" t="s">
        <v>545</v>
      </c>
      <c r="L995" s="104" t="s">
        <v>545</v>
      </c>
      <c r="M995" s="104">
        <v>1122.2</v>
      </c>
      <c r="N995" s="104">
        <v>3112.55</v>
      </c>
    </row>
    <row r="996" spans="1:14" s="81" customFormat="1" x14ac:dyDescent="0.25">
      <c r="A996" s="74" t="s">
        <v>41</v>
      </c>
      <c r="B996" s="74" t="s">
        <v>41</v>
      </c>
      <c r="C996" s="105" t="s">
        <v>48</v>
      </c>
      <c r="D996" s="96" t="s">
        <v>11</v>
      </c>
      <c r="E996" s="97">
        <v>2018</v>
      </c>
      <c r="F996" s="98" t="s">
        <v>59</v>
      </c>
      <c r="G996" s="99" t="s">
        <v>82</v>
      </c>
      <c r="H996" s="100" t="s">
        <v>1978</v>
      </c>
      <c r="I996" s="101" t="s">
        <v>129</v>
      </c>
      <c r="J996" s="102" t="s">
        <v>667</v>
      </c>
      <c r="K996" s="104" t="s">
        <v>634</v>
      </c>
      <c r="L996" s="104" t="s">
        <v>634</v>
      </c>
      <c r="M996" s="104">
        <v>1460.8</v>
      </c>
      <c r="N996" s="104">
        <v>3007.39</v>
      </c>
    </row>
    <row r="997" spans="1:14" s="81" customFormat="1" x14ac:dyDescent="0.25">
      <c r="A997" s="74" t="s">
        <v>41</v>
      </c>
      <c r="B997" s="74" t="s">
        <v>41</v>
      </c>
      <c r="C997" s="105" t="s">
        <v>668</v>
      </c>
      <c r="D997" s="96" t="s">
        <v>10</v>
      </c>
      <c r="E997" s="97">
        <v>2019</v>
      </c>
      <c r="F997" s="98" t="s">
        <v>76</v>
      </c>
      <c r="G997" s="99" t="s">
        <v>328</v>
      </c>
      <c r="H997" s="100" t="s">
        <v>1979</v>
      </c>
      <c r="I997" s="101" t="s">
        <v>179</v>
      </c>
      <c r="J997" s="102" t="s">
        <v>376</v>
      </c>
      <c r="K997" s="104" t="s">
        <v>545</v>
      </c>
      <c r="L997" s="104" t="s">
        <v>545</v>
      </c>
      <c r="M997" s="104">
        <v>1122.2</v>
      </c>
      <c r="N997" s="104">
        <v>3112.55</v>
      </c>
    </row>
    <row r="998" spans="1:14" s="81" customFormat="1" x14ac:dyDescent="0.25">
      <c r="A998" s="74" t="s">
        <v>41</v>
      </c>
      <c r="B998" s="74" t="s">
        <v>41</v>
      </c>
      <c r="C998" s="105" t="s">
        <v>659</v>
      </c>
      <c r="D998" s="96" t="s">
        <v>4</v>
      </c>
      <c r="E998" s="97">
        <v>2020</v>
      </c>
      <c r="F998" s="98" t="s">
        <v>66</v>
      </c>
      <c r="G998" s="99" t="s">
        <v>186</v>
      </c>
      <c r="H998" s="100" t="s">
        <v>1980</v>
      </c>
      <c r="I998" s="101" t="s">
        <v>179</v>
      </c>
      <c r="J998" s="102" t="s">
        <v>445</v>
      </c>
      <c r="K998" s="104" t="s">
        <v>545</v>
      </c>
      <c r="L998" s="104" t="s">
        <v>545</v>
      </c>
      <c r="M998" s="104">
        <v>1732.83</v>
      </c>
      <c r="N998" s="104">
        <v>4139.6543279999996</v>
      </c>
    </row>
    <row r="999" spans="1:14" s="81" customFormat="1" x14ac:dyDescent="0.25">
      <c r="A999" s="74" t="s">
        <v>41</v>
      </c>
      <c r="B999" s="74" t="s">
        <v>41</v>
      </c>
      <c r="C999" s="105" t="s">
        <v>659</v>
      </c>
      <c r="D999" s="96" t="s">
        <v>4</v>
      </c>
      <c r="E999" s="97">
        <v>2020</v>
      </c>
      <c r="F999" s="98" t="s">
        <v>66</v>
      </c>
      <c r="G999" s="99" t="s">
        <v>186</v>
      </c>
      <c r="H999" s="100" t="s">
        <v>1981</v>
      </c>
      <c r="I999" s="101" t="s">
        <v>179</v>
      </c>
      <c r="J999" s="102" t="s">
        <v>453</v>
      </c>
      <c r="K999" s="104" t="s">
        <v>545</v>
      </c>
      <c r="L999" s="104" t="s">
        <v>545</v>
      </c>
      <c r="M999" s="104">
        <v>2019.94</v>
      </c>
      <c r="N999" s="104">
        <v>4736.7502409999988</v>
      </c>
    </row>
    <row r="1000" spans="1:14" s="81" customFormat="1" x14ac:dyDescent="0.25">
      <c r="A1000" s="74" t="s">
        <v>41</v>
      </c>
      <c r="B1000" s="74" t="s">
        <v>41</v>
      </c>
      <c r="C1000" s="105" t="s">
        <v>922</v>
      </c>
      <c r="D1000" s="96" t="s">
        <v>923</v>
      </c>
      <c r="E1000" s="97">
        <v>2023</v>
      </c>
      <c r="F1000" s="98" t="s">
        <v>61</v>
      </c>
      <c r="G1000" s="99" t="s">
        <v>102</v>
      </c>
      <c r="H1000" s="100" t="s">
        <v>1982</v>
      </c>
      <c r="I1000" s="101" t="s">
        <v>99</v>
      </c>
      <c r="J1000" s="102" t="s">
        <v>705</v>
      </c>
      <c r="K1000" s="104" t="s">
        <v>634</v>
      </c>
      <c r="L1000" s="104" t="s">
        <v>634</v>
      </c>
      <c r="M1000" s="104">
        <v>2763.62</v>
      </c>
      <c r="N1000" s="104">
        <v>5035.1899999999996</v>
      </c>
    </row>
    <row r="1001" spans="1:14" s="81" customFormat="1" x14ac:dyDescent="0.25">
      <c r="A1001" s="74" t="s">
        <v>41</v>
      </c>
      <c r="B1001" s="74" t="s">
        <v>41</v>
      </c>
      <c r="C1001" s="105" t="s">
        <v>659</v>
      </c>
      <c r="D1001" s="96" t="s">
        <v>4</v>
      </c>
      <c r="E1001" s="97">
        <v>2020</v>
      </c>
      <c r="F1001" s="98" t="s">
        <v>66</v>
      </c>
      <c r="G1001" s="99" t="s">
        <v>186</v>
      </c>
      <c r="H1001" s="100" t="s">
        <v>1983</v>
      </c>
      <c r="I1001" s="101" t="s">
        <v>179</v>
      </c>
      <c r="J1001" s="102" t="s">
        <v>782</v>
      </c>
      <c r="K1001" s="104" t="s">
        <v>545</v>
      </c>
      <c r="L1001" s="104" t="s">
        <v>545</v>
      </c>
      <c r="M1001" s="104">
        <v>1328.3</v>
      </c>
      <c r="N1001" s="104">
        <v>3222.5716040000002</v>
      </c>
    </row>
    <row r="1002" spans="1:14" s="81" customFormat="1" x14ac:dyDescent="0.25">
      <c r="A1002" s="74" t="s">
        <v>41</v>
      </c>
      <c r="B1002" s="74" t="s">
        <v>41</v>
      </c>
      <c r="C1002" s="105" t="s">
        <v>659</v>
      </c>
      <c r="D1002" s="96" t="s">
        <v>4</v>
      </c>
      <c r="E1002" s="97">
        <v>2020</v>
      </c>
      <c r="F1002" s="98" t="s">
        <v>66</v>
      </c>
      <c r="G1002" s="99" t="s">
        <v>186</v>
      </c>
      <c r="H1002" s="100" t="s">
        <v>1984</v>
      </c>
      <c r="I1002" s="101" t="s">
        <v>179</v>
      </c>
      <c r="J1002" s="102" t="s">
        <v>454</v>
      </c>
      <c r="K1002" s="104" t="s">
        <v>545</v>
      </c>
      <c r="L1002" s="104" t="s">
        <v>545</v>
      </c>
      <c r="M1002" s="104">
        <v>1328.3</v>
      </c>
      <c r="N1002" s="104">
        <v>3222.5716040000002</v>
      </c>
    </row>
    <row r="1003" spans="1:14" s="81" customFormat="1" x14ac:dyDescent="0.25">
      <c r="A1003" s="74" t="s">
        <v>41</v>
      </c>
      <c r="B1003" s="74" t="s">
        <v>41</v>
      </c>
      <c r="C1003" s="105" t="s">
        <v>659</v>
      </c>
      <c r="D1003" s="96" t="s">
        <v>4</v>
      </c>
      <c r="E1003" s="97">
        <v>2020</v>
      </c>
      <c r="F1003" s="98" t="s">
        <v>66</v>
      </c>
      <c r="G1003" s="99" t="s">
        <v>186</v>
      </c>
      <c r="H1003" s="100" t="s">
        <v>1985</v>
      </c>
      <c r="I1003" s="101" t="s">
        <v>179</v>
      </c>
      <c r="J1003" s="102" t="s">
        <v>423</v>
      </c>
      <c r="K1003" s="104" t="s">
        <v>545</v>
      </c>
      <c r="L1003" s="104" t="s">
        <v>545</v>
      </c>
      <c r="M1003" s="104">
        <v>1592.3</v>
      </c>
      <c r="N1003" s="104">
        <v>3776.9587280000001</v>
      </c>
    </row>
    <row r="1004" spans="1:14" s="81" customFormat="1" x14ac:dyDescent="0.25">
      <c r="A1004" s="74" t="s">
        <v>41</v>
      </c>
      <c r="B1004" s="74" t="s">
        <v>41</v>
      </c>
      <c r="C1004" s="105" t="s">
        <v>943</v>
      </c>
      <c r="D1004" s="96" t="s">
        <v>944</v>
      </c>
      <c r="E1004" s="97">
        <v>2023</v>
      </c>
      <c r="F1004" s="98" t="s">
        <v>66</v>
      </c>
      <c r="G1004" s="99" t="s">
        <v>186</v>
      </c>
      <c r="H1004" s="100" t="s">
        <v>1986</v>
      </c>
      <c r="I1004" s="101" t="s">
        <v>95</v>
      </c>
      <c r="J1004" s="102" t="s">
        <v>674</v>
      </c>
      <c r="K1004" s="104" t="s">
        <v>634</v>
      </c>
      <c r="L1004" s="104" t="s">
        <v>634</v>
      </c>
      <c r="M1004" s="104">
        <v>2366.17</v>
      </c>
      <c r="N1004" s="104">
        <v>2425.1999999999998</v>
      </c>
    </row>
    <row r="1005" spans="1:14" s="81" customFormat="1" x14ac:dyDescent="0.25">
      <c r="A1005" s="74" t="s">
        <v>41</v>
      </c>
      <c r="B1005" s="74" t="s">
        <v>41</v>
      </c>
      <c r="C1005" s="105" t="s">
        <v>922</v>
      </c>
      <c r="D1005" s="96" t="s">
        <v>923</v>
      </c>
      <c r="E1005" s="97">
        <v>2023</v>
      </c>
      <c r="F1005" s="98" t="s">
        <v>61</v>
      </c>
      <c r="G1005" s="99" t="s">
        <v>102</v>
      </c>
      <c r="H1005" s="100" t="s">
        <v>1987</v>
      </c>
      <c r="I1005" s="101" t="s">
        <v>3890</v>
      </c>
      <c r="J1005" s="102" t="s">
        <v>792</v>
      </c>
      <c r="K1005" s="104" t="s">
        <v>634</v>
      </c>
      <c r="L1005" s="104" t="s">
        <v>634</v>
      </c>
      <c r="M1005" s="104">
        <v>1858.89</v>
      </c>
      <c r="N1005" s="104">
        <v>3243.81</v>
      </c>
    </row>
    <row r="1006" spans="1:14" s="81" customFormat="1" x14ac:dyDescent="0.25">
      <c r="A1006" s="74" t="s">
        <v>41</v>
      </c>
      <c r="B1006" s="74" t="s">
        <v>41</v>
      </c>
      <c r="C1006" s="105" t="s">
        <v>1988</v>
      </c>
      <c r="D1006" s="96" t="s">
        <v>34</v>
      </c>
      <c r="E1006" s="97">
        <v>2021</v>
      </c>
      <c r="F1006" s="98" t="s">
        <v>78</v>
      </c>
      <c r="G1006" s="99" t="s">
        <v>507</v>
      </c>
      <c r="H1006" s="100" t="s">
        <v>1989</v>
      </c>
      <c r="I1006" s="101" t="s">
        <v>508</v>
      </c>
      <c r="J1006" s="102" t="s">
        <v>766</v>
      </c>
      <c r="K1006" s="104" t="s">
        <v>634</v>
      </c>
      <c r="L1006" s="104" t="s">
        <v>634</v>
      </c>
      <c r="M1006" s="104">
        <v>1236.43</v>
      </c>
      <c r="N1006" s="104">
        <v>3029.39</v>
      </c>
    </row>
    <row r="1007" spans="1:14" s="81" customFormat="1" x14ac:dyDescent="0.25">
      <c r="A1007" s="74" t="s">
        <v>41</v>
      </c>
      <c r="B1007" s="74" t="s">
        <v>41</v>
      </c>
      <c r="C1007" s="105" t="s">
        <v>929</v>
      </c>
      <c r="D1007" s="96" t="s">
        <v>930</v>
      </c>
      <c r="E1007" s="97">
        <v>2018</v>
      </c>
      <c r="F1007" s="98" t="s">
        <v>61</v>
      </c>
      <c r="G1007" s="99" t="s">
        <v>102</v>
      </c>
      <c r="H1007" s="100" t="s">
        <v>1990</v>
      </c>
      <c r="I1007" s="101" t="s">
        <v>179</v>
      </c>
      <c r="J1007" s="102" t="s">
        <v>790</v>
      </c>
      <c r="K1007" s="104" t="s">
        <v>547</v>
      </c>
      <c r="L1007" s="104" t="s">
        <v>547</v>
      </c>
      <c r="M1007" s="104">
        <v>1426.32</v>
      </c>
      <c r="N1007" s="104">
        <v>2530.5</v>
      </c>
    </row>
    <row r="1008" spans="1:14" s="81" customFormat="1" x14ac:dyDescent="0.25">
      <c r="A1008" s="74" t="s">
        <v>41</v>
      </c>
      <c r="B1008" s="74" t="s">
        <v>41</v>
      </c>
      <c r="C1008" s="105" t="s">
        <v>754</v>
      </c>
      <c r="D1008" s="96" t="s">
        <v>755</v>
      </c>
      <c r="E1008" s="97">
        <v>2022</v>
      </c>
      <c r="F1008" s="98" t="s">
        <v>77</v>
      </c>
      <c r="G1008" s="99" t="s">
        <v>403</v>
      </c>
      <c r="H1008" s="100" t="s">
        <v>1991</v>
      </c>
      <c r="I1008" s="101" t="s">
        <v>179</v>
      </c>
      <c r="J1008" s="102" t="s">
        <v>806</v>
      </c>
      <c r="K1008" s="104" t="s">
        <v>545</v>
      </c>
      <c r="L1008" s="104" t="s">
        <v>545</v>
      </c>
      <c r="M1008" s="104">
        <v>1328.3</v>
      </c>
      <c r="N1008" s="104">
        <v>3165.25</v>
      </c>
    </row>
    <row r="1009" spans="1:14" s="81" customFormat="1" x14ac:dyDescent="0.25">
      <c r="A1009" s="74" t="s">
        <v>41</v>
      </c>
      <c r="B1009" s="74" t="s">
        <v>41</v>
      </c>
      <c r="C1009" s="105" t="s">
        <v>55</v>
      </c>
      <c r="D1009" s="96" t="s">
        <v>6</v>
      </c>
      <c r="E1009" s="97">
        <v>2018</v>
      </c>
      <c r="F1009" s="98" t="s">
        <v>71</v>
      </c>
      <c r="G1009" s="99" t="s">
        <v>264</v>
      </c>
      <c r="H1009" s="100" t="s">
        <v>1992</v>
      </c>
      <c r="I1009" s="101" t="s">
        <v>271</v>
      </c>
      <c r="J1009" s="102" t="s">
        <v>733</v>
      </c>
      <c r="K1009" s="104" t="s">
        <v>634</v>
      </c>
      <c r="L1009" s="104" t="s">
        <v>634</v>
      </c>
      <c r="M1009" s="104">
        <v>2245.1</v>
      </c>
      <c r="N1009" s="104">
        <v>4326.8999999999996</v>
      </c>
    </row>
    <row r="1010" spans="1:14" s="81" customFormat="1" x14ac:dyDescent="0.25">
      <c r="A1010" s="74" t="s">
        <v>41</v>
      </c>
      <c r="B1010" s="74" t="s">
        <v>41</v>
      </c>
      <c r="C1010" s="105" t="s">
        <v>1013</v>
      </c>
      <c r="D1010" s="96" t="s">
        <v>1014</v>
      </c>
      <c r="E1010" s="97">
        <v>2023</v>
      </c>
      <c r="F1010" s="98" t="s">
        <v>64</v>
      </c>
      <c r="G1010" s="99" t="s">
        <v>159</v>
      </c>
      <c r="H1010" s="100" t="s">
        <v>1993</v>
      </c>
      <c r="I1010" s="101" t="s">
        <v>162</v>
      </c>
      <c r="J1010" s="102" t="s">
        <v>163</v>
      </c>
      <c r="K1010" s="104" t="s">
        <v>634</v>
      </c>
      <c r="L1010" s="104" t="s">
        <v>634</v>
      </c>
      <c r="M1010" s="104">
        <v>1298</v>
      </c>
      <c r="N1010" s="104">
        <v>3996.13</v>
      </c>
    </row>
    <row r="1011" spans="1:14" s="81" customFormat="1" x14ac:dyDescent="0.25">
      <c r="A1011" s="74" t="s">
        <v>41</v>
      </c>
      <c r="B1011" s="74" t="s">
        <v>41</v>
      </c>
      <c r="C1011" s="105" t="s">
        <v>565</v>
      </c>
      <c r="D1011" s="96" t="s">
        <v>33</v>
      </c>
      <c r="E1011" s="97">
        <v>2021</v>
      </c>
      <c r="F1011" s="98" t="s">
        <v>77</v>
      </c>
      <c r="G1011" s="99" t="s">
        <v>403</v>
      </c>
      <c r="H1011" s="100" t="s">
        <v>1994</v>
      </c>
      <c r="I1011" s="101" t="s">
        <v>99</v>
      </c>
      <c r="J1011" s="102" t="s">
        <v>811</v>
      </c>
      <c r="K1011" s="104" t="s">
        <v>634</v>
      </c>
      <c r="L1011" s="104" t="s">
        <v>634</v>
      </c>
      <c r="M1011" s="104">
        <v>2100.39</v>
      </c>
      <c r="N1011" s="104">
        <v>3948.06</v>
      </c>
    </row>
    <row r="1012" spans="1:14" s="81" customFormat="1" x14ac:dyDescent="0.25">
      <c r="A1012" s="74" t="s">
        <v>41</v>
      </c>
      <c r="B1012" s="74" t="s">
        <v>41</v>
      </c>
      <c r="C1012" s="105" t="s">
        <v>48</v>
      </c>
      <c r="D1012" s="96" t="s">
        <v>11</v>
      </c>
      <c r="E1012" s="97">
        <v>2018</v>
      </c>
      <c r="F1012" s="98" t="s">
        <v>59</v>
      </c>
      <c r="G1012" s="99" t="s">
        <v>82</v>
      </c>
      <c r="H1012" s="100" t="s">
        <v>1995</v>
      </c>
      <c r="I1012" s="101" t="s">
        <v>129</v>
      </c>
      <c r="J1012" s="102" t="s">
        <v>667</v>
      </c>
      <c r="K1012" s="104" t="s">
        <v>545</v>
      </c>
      <c r="L1012" s="104" t="s">
        <v>545</v>
      </c>
      <c r="M1012" s="104">
        <v>1460.8</v>
      </c>
      <c r="N1012" s="104">
        <v>3007.39</v>
      </c>
    </row>
    <row r="1013" spans="1:14" s="81" customFormat="1" x14ac:dyDescent="0.25">
      <c r="A1013" s="74" t="s">
        <v>41</v>
      </c>
      <c r="B1013" s="74" t="s">
        <v>41</v>
      </c>
      <c r="C1013" s="105" t="s">
        <v>1013</v>
      </c>
      <c r="D1013" s="96" t="s">
        <v>1014</v>
      </c>
      <c r="E1013" s="97">
        <v>2023</v>
      </c>
      <c r="F1013" s="98" t="s">
        <v>64</v>
      </c>
      <c r="G1013" s="99" t="s">
        <v>159</v>
      </c>
      <c r="H1013" s="100" t="s">
        <v>1996</v>
      </c>
      <c r="I1013" s="101" t="s">
        <v>306</v>
      </c>
      <c r="J1013" s="102" t="s">
        <v>163</v>
      </c>
      <c r="K1013" s="104" t="s">
        <v>634</v>
      </c>
      <c r="L1013" s="104" t="s">
        <v>634</v>
      </c>
      <c r="M1013" s="104">
        <v>4040.16</v>
      </c>
      <c r="N1013" s="104">
        <v>9784.3499999999985</v>
      </c>
    </row>
    <row r="1014" spans="1:14" s="81" customFormat="1" x14ac:dyDescent="0.25">
      <c r="A1014" s="74" t="s">
        <v>41</v>
      </c>
      <c r="B1014" s="74" t="s">
        <v>41</v>
      </c>
      <c r="C1014" s="105" t="s">
        <v>48</v>
      </c>
      <c r="D1014" s="96" t="s">
        <v>11</v>
      </c>
      <c r="E1014" s="97">
        <v>2018</v>
      </c>
      <c r="F1014" s="98" t="s">
        <v>59</v>
      </c>
      <c r="G1014" s="99" t="s">
        <v>82</v>
      </c>
      <c r="H1014" s="100" t="s">
        <v>1997</v>
      </c>
      <c r="I1014" s="101" t="s">
        <v>99</v>
      </c>
      <c r="J1014" s="102" t="s">
        <v>811</v>
      </c>
      <c r="K1014" s="104" t="s">
        <v>634</v>
      </c>
      <c r="L1014" s="104" t="s">
        <v>634</v>
      </c>
      <c r="M1014" s="104">
        <v>2522.52</v>
      </c>
      <c r="N1014" s="104">
        <v>4511.1400000000003</v>
      </c>
    </row>
    <row r="1015" spans="1:14" s="81" customFormat="1" x14ac:dyDescent="0.25">
      <c r="A1015" s="74" t="s">
        <v>41</v>
      </c>
      <c r="B1015" s="74" t="s">
        <v>41</v>
      </c>
      <c r="C1015" s="105" t="s">
        <v>659</v>
      </c>
      <c r="D1015" s="96" t="s">
        <v>4</v>
      </c>
      <c r="E1015" s="97">
        <v>2020</v>
      </c>
      <c r="F1015" s="98" t="s">
        <v>66</v>
      </c>
      <c r="G1015" s="99" t="s">
        <v>186</v>
      </c>
      <c r="H1015" s="100" t="s">
        <v>1998</v>
      </c>
      <c r="I1015" s="101" t="s">
        <v>179</v>
      </c>
      <c r="J1015" s="102" t="s">
        <v>1999</v>
      </c>
      <c r="K1015" s="104" t="s">
        <v>545</v>
      </c>
      <c r="L1015" s="104" t="s">
        <v>545</v>
      </c>
      <c r="M1015" s="104">
        <v>1726.79</v>
      </c>
      <c r="N1015" s="104">
        <v>4094.9080080000003</v>
      </c>
    </row>
    <row r="1016" spans="1:14" s="81" customFormat="1" x14ac:dyDescent="0.25">
      <c r="A1016" s="74" t="s">
        <v>41</v>
      </c>
      <c r="B1016" s="74" t="s">
        <v>41</v>
      </c>
      <c r="C1016" s="105" t="s">
        <v>659</v>
      </c>
      <c r="D1016" s="96" t="s">
        <v>4</v>
      </c>
      <c r="E1016" s="97">
        <v>2020</v>
      </c>
      <c r="F1016" s="98" t="s">
        <v>66</v>
      </c>
      <c r="G1016" s="99" t="s">
        <v>186</v>
      </c>
      <c r="H1016" s="100" t="s">
        <v>2000</v>
      </c>
      <c r="I1016" s="101" t="s">
        <v>179</v>
      </c>
      <c r="J1016" s="102" t="s">
        <v>438</v>
      </c>
      <c r="K1016" s="104" t="s">
        <v>545</v>
      </c>
      <c r="L1016" s="104" t="s">
        <v>545</v>
      </c>
      <c r="M1016" s="104">
        <v>1328.3</v>
      </c>
      <c r="N1016" s="104">
        <v>3222.5716040000002</v>
      </c>
    </row>
    <row r="1017" spans="1:14" s="81" customFormat="1" x14ac:dyDescent="0.25">
      <c r="A1017" s="74" t="s">
        <v>41</v>
      </c>
      <c r="B1017" s="74" t="s">
        <v>41</v>
      </c>
      <c r="C1017" s="105" t="s">
        <v>693</v>
      </c>
      <c r="D1017" s="96" t="s">
        <v>22</v>
      </c>
      <c r="E1017" s="97">
        <v>2021</v>
      </c>
      <c r="F1017" s="98" t="s">
        <v>77</v>
      </c>
      <c r="G1017" s="99" t="s">
        <v>403</v>
      </c>
      <c r="H1017" s="100" t="s">
        <v>2001</v>
      </c>
      <c r="I1017" s="101" t="s">
        <v>181</v>
      </c>
      <c r="J1017" s="102" t="s">
        <v>741</v>
      </c>
      <c r="K1017" s="104" t="s">
        <v>634</v>
      </c>
      <c r="L1017" s="104" t="s">
        <v>634</v>
      </c>
      <c r="M1017" s="104">
        <v>1328.3</v>
      </c>
      <c r="N1017" s="104">
        <v>3119.92</v>
      </c>
    </row>
    <row r="1018" spans="1:14" s="81" customFormat="1" x14ac:dyDescent="0.25">
      <c r="A1018" s="74" t="s">
        <v>41</v>
      </c>
      <c r="B1018" s="74" t="s">
        <v>41</v>
      </c>
      <c r="C1018" s="105" t="s">
        <v>659</v>
      </c>
      <c r="D1018" s="96" t="s">
        <v>4</v>
      </c>
      <c r="E1018" s="97">
        <v>2020</v>
      </c>
      <c r="F1018" s="98" t="s">
        <v>66</v>
      </c>
      <c r="G1018" s="99" t="s">
        <v>186</v>
      </c>
      <c r="H1018" s="100" t="s">
        <v>2002</v>
      </c>
      <c r="I1018" s="101" t="s">
        <v>179</v>
      </c>
      <c r="J1018" s="102" t="s">
        <v>1815</v>
      </c>
      <c r="K1018" s="104" t="s">
        <v>634</v>
      </c>
      <c r="L1018" s="104" t="s">
        <v>634</v>
      </c>
      <c r="M1018" s="104">
        <v>1856.3</v>
      </c>
      <c r="N1018" s="104">
        <v>4510.3077590000003</v>
      </c>
    </row>
    <row r="1019" spans="1:14" s="81" customFormat="1" x14ac:dyDescent="0.25">
      <c r="A1019" s="74" t="s">
        <v>41</v>
      </c>
      <c r="B1019" s="74" t="s">
        <v>41</v>
      </c>
      <c r="C1019" s="105" t="s">
        <v>48</v>
      </c>
      <c r="D1019" s="96" t="s">
        <v>11</v>
      </c>
      <c r="E1019" s="97">
        <v>2018</v>
      </c>
      <c r="F1019" s="98" t="s">
        <v>59</v>
      </c>
      <c r="G1019" s="99" t="s">
        <v>82</v>
      </c>
      <c r="H1019" s="100" t="s">
        <v>2003</v>
      </c>
      <c r="I1019" s="101" t="s">
        <v>99</v>
      </c>
      <c r="J1019" s="102" t="s">
        <v>782</v>
      </c>
      <c r="K1019" s="104" t="s">
        <v>634</v>
      </c>
      <c r="L1019" s="104" t="s">
        <v>634</v>
      </c>
      <c r="M1019" s="104">
        <v>2522.52</v>
      </c>
      <c r="N1019" s="104">
        <v>4511.1400000000003</v>
      </c>
    </row>
    <row r="1020" spans="1:14" s="81" customFormat="1" x14ac:dyDescent="0.25">
      <c r="A1020" s="74" t="s">
        <v>41</v>
      </c>
      <c r="B1020" s="74" t="s">
        <v>41</v>
      </c>
      <c r="C1020" s="105" t="s">
        <v>659</v>
      </c>
      <c r="D1020" s="96" t="s">
        <v>4</v>
      </c>
      <c r="E1020" s="97">
        <v>2020</v>
      </c>
      <c r="F1020" s="98" t="s">
        <v>66</v>
      </c>
      <c r="G1020" s="99" t="s">
        <v>186</v>
      </c>
      <c r="H1020" s="100" t="s">
        <v>2004</v>
      </c>
      <c r="I1020" s="101" t="s">
        <v>179</v>
      </c>
      <c r="J1020" s="102" t="s">
        <v>460</v>
      </c>
      <c r="K1020" s="104" t="s">
        <v>634</v>
      </c>
      <c r="L1020" s="104" t="s">
        <v>634</v>
      </c>
      <c r="M1020" s="104">
        <v>1592.3</v>
      </c>
      <c r="N1020" s="104">
        <v>3901.0788259999999</v>
      </c>
    </row>
    <row r="1021" spans="1:14" s="81" customFormat="1" x14ac:dyDescent="0.25">
      <c r="A1021" s="74" t="s">
        <v>41</v>
      </c>
      <c r="B1021" s="74" t="s">
        <v>41</v>
      </c>
      <c r="C1021" s="105" t="s">
        <v>49</v>
      </c>
      <c r="D1021" s="96" t="s">
        <v>13</v>
      </c>
      <c r="E1021" s="97">
        <v>2019</v>
      </c>
      <c r="F1021" s="98" t="s">
        <v>65</v>
      </c>
      <c r="G1021" s="99" t="s">
        <v>176</v>
      </c>
      <c r="H1021" s="100" t="s">
        <v>2005</v>
      </c>
      <c r="I1021" s="101" t="s">
        <v>99</v>
      </c>
      <c r="J1021" s="102" t="s">
        <v>713</v>
      </c>
      <c r="K1021" s="104" t="s">
        <v>634</v>
      </c>
      <c r="L1021" s="104" t="s">
        <v>634</v>
      </c>
      <c r="M1021" s="104">
        <v>2461.1999999999998</v>
      </c>
      <c r="N1021" s="104">
        <v>9099</v>
      </c>
    </row>
    <row r="1022" spans="1:14" s="81" customFormat="1" x14ac:dyDescent="0.25">
      <c r="A1022" s="74" t="s">
        <v>41</v>
      </c>
      <c r="B1022" s="74" t="s">
        <v>41</v>
      </c>
      <c r="C1022" s="105" t="s">
        <v>659</v>
      </c>
      <c r="D1022" s="96" t="s">
        <v>4</v>
      </c>
      <c r="E1022" s="97">
        <v>2020</v>
      </c>
      <c r="F1022" s="98" t="s">
        <v>66</v>
      </c>
      <c r="G1022" s="99" t="s">
        <v>186</v>
      </c>
      <c r="H1022" s="100" t="s">
        <v>2006</v>
      </c>
      <c r="I1022" s="101" t="s">
        <v>179</v>
      </c>
      <c r="J1022" s="102" t="s">
        <v>461</v>
      </c>
      <c r="K1022" s="104" t="s">
        <v>545</v>
      </c>
      <c r="L1022" s="104" t="s">
        <v>545</v>
      </c>
      <c r="M1022" s="104">
        <v>1726.79</v>
      </c>
      <c r="N1022" s="104">
        <v>4094.9080080000003</v>
      </c>
    </row>
    <row r="1023" spans="1:14" s="81" customFormat="1" x14ac:dyDescent="0.25">
      <c r="A1023" s="74" t="s">
        <v>41</v>
      </c>
      <c r="B1023" s="74" t="s">
        <v>41</v>
      </c>
      <c r="C1023" s="105" t="s">
        <v>922</v>
      </c>
      <c r="D1023" s="96" t="s">
        <v>923</v>
      </c>
      <c r="E1023" s="97">
        <v>2023</v>
      </c>
      <c r="F1023" s="98" t="s">
        <v>61</v>
      </c>
      <c r="G1023" s="99" t="s">
        <v>102</v>
      </c>
      <c r="H1023" s="100" t="s">
        <v>2007</v>
      </c>
      <c r="I1023" s="101" t="s">
        <v>99</v>
      </c>
      <c r="J1023" s="102" t="s">
        <v>705</v>
      </c>
      <c r="K1023" s="104" t="s">
        <v>634</v>
      </c>
      <c r="L1023" s="104" t="s">
        <v>634</v>
      </c>
      <c r="M1023" s="104">
        <v>2763.62</v>
      </c>
      <c r="N1023" s="104">
        <v>5035.1899999999996</v>
      </c>
    </row>
    <row r="1024" spans="1:14" s="81" customFormat="1" x14ac:dyDescent="0.25">
      <c r="A1024" s="74" t="s">
        <v>41</v>
      </c>
      <c r="B1024" s="74" t="s">
        <v>41</v>
      </c>
      <c r="C1024" s="105" t="s">
        <v>706</v>
      </c>
      <c r="D1024" s="96" t="s">
        <v>568</v>
      </c>
      <c r="E1024" s="97">
        <v>2022</v>
      </c>
      <c r="F1024" s="98" t="s">
        <v>61</v>
      </c>
      <c r="G1024" s="99" t="s">
        <v>102</v>
      </c>
      <c r="H1024" s="100" t="s">
        <v>2008</v>
      </c>
      <c r="I1024" s="101" t="s">
        <v>103</v>
      </c>
      <c r="J1024" s="102" t="s">
        <v>695</v>
      </c>
      <c r="K1024" s="104" t="s">
        <v>634</v>
      </c>
      <c r="L1024" s="104" t="s">
        <v>634</v>
      </c>
      <c r="M1024" s="104">
        <v>2218.2600000000002</v>
      </c>
      <c r="N1024" s="104">
        <v>4306.2299999999996</v>
      </c>
    </row>
    <row r="1025" spans="1:14" s="81" customFormat="1" x14ac:dyDescent="0.25">
      <c r="A1025" s="74" t="s">
        <v>41</v>
      </c>
      <c r="B1025" s="74" t="s">
        <v>41</v>
      </c>
      <c r="C1025" s="105" t="s">
        <v>922</v>
      </c>
      <c r="D1025" s="96" t="s">
        <v>923</v>
      </c>
      <c r="E1025" s="97">
        <v>2023</v>
      </c>
      <c r="F1025" s="98" t="s">
        <v>61</v>
      </c>
      <c r="G1025" s="99" t="s">
        <v>102</v>
      </c>
      <c r="H1025" s="100" t="s">
        <v>2009</v>
      </c>
      <c r="I1025" s="101" t="s">
        <v>99</v>
      </c>
      <c r="J1025" s="102" t="s">
        <v>792</v>
      </c>
      <c r="K1025" s="104" t="s">
        <v>634</v>
      </c>
      <c r="L1025" s="104" t="s">
        <v>634</v>
      </c>
      <c r="M1025" s="104">
        <v>2763.62</v>
      </c>
      <c r="N1025" s="104">
        <v>5035.1899999999996</v>
      </c>
    </row>
    <row r="1026" spans="1:14" s="81" customFormat="1" x14ac:dyDescent="0.25">
      <c r="A1026" s="74" t="s">
        <v>41</v>
      </c>
      <c r="B1026" s="74" t="s">
        <v>41</v>
      </c>
      <c r="C1026" s="105" t="s">
        <v>55</v>
      </c>
      <c r="D1026" s="96" t="s">
        <v>6</v>
      </c>
      <c r="E1026" s="97">
        <v>2018</v>
      </c>
      <c r="F1026" s="98" t="s">
        <v>71</v>
      </c>
      <c r="G1026" s="99" t="s">
        <v>264</v>
      </c>
      <c r="H1026" s="100" t="s">
        <v>2010</v>
      </c>
      <c r="I1026" s="101" t="s">
        <v>271</v>
      </c>
      <c r="J1026" s="102" t="s">
        <v>736</v>
      </c>
      <c r="K1026" s="104" t="s">
        <v>634</v>
      </c>
      <c r="L1026" s="104" t="s">
        <v>634</v>
      </c>
      <c r="M1026" s="104">
        <v>2245.1</v>
      </c>
      <c r="N1026" s="104">
        <v>4326.8999999999996</v>
      </c>
    </row>
    <row r="1027" spans="1:14" s="81" customFormat="1" x14ac:dyDescent="0.25">
      <c r="A1027" s="74" t="s">
        <v>41</v>
      </c>
      <c r="B1027" s="74" t="s">
        <v>41</v>
      </c>
      <c r="C1027" s="105" t="s">
        <v>703</v>
      </c>
      <c r="D1027" s="96" t="s">
        <v>601</v>
      </c>
      <c r="E1027" s="97">
        <v>2022</v>
      </c>
      <c r="F1027" s="98" t="s">
        <v>66</v>
      </c>
      <c r="G1027" s="99" t="s">
        <v>186</v>
      </c>
      <c r="H1027" s="100" t="s">
        <v>2011</v>
      </c>
      <c r="I1027" s="101" t="s">
        <v>162</v>
      </c>
      <c r="J1027" s="102" t="s">
        <v>740</v>
      </c>
      <c r="K1027" s="104" t="s">
        <v>634</v>
      </c>
      <c r="L1027" s="104" t="s">
        <v>634</v>
      </c>
      <c r="M1027" s="104">
        <v>2199.12</v>
      </c>
      <c r="N1027" s="104">
        <v>2415.1999999999998</v>
      </c>
    </row>
    <row r="1028" spans="1:14" s="81" customFormat="1" x14ac:dyDescent="0.25">
      <c r="A1028" s="74" t="s">
        <v>41</v>
      </c>
      <c r="B1028" s="74" t="s">
        <v>41</v>
      </c>
      <c r="C1028" s="105" t="s">
        <v>55</v>
      </c>
      <c r="D1028" s="96" t="s">
        <v>6</v>
      </c>
      <c r="E1028" s="97">
        <v>2018</v>
      </c>
      <c r="F1028" s="98" t="s">
        <v>71</v>
      </c>
      <c r="G1028" s="99" t="s">
        <v>264</v>
      </c>
      <c r="H1028" s="100" t="s">
        <v>3901</v>
      </c>
      <c r="I1028" s="101" t="s">
        <v>269</v>
      </c>
      <c r="J1028" s="102" t="s">
        <v>678</v>
      </c>
      <c r="K1028" s="104" t="s">
        <v>634</v>
      </c>
      <c r="L1028" s="104" t="s">
        <v>634</v>
      </c>
      <c r="M1028" s="104">
        <v>1727</v>
      </c>
      <c r="N1028" s="104">
        <v>3479.61</v>
      </c>
    </row>
    <row r="1029" spans="1:14" s="81" customFormat="1" x14ac:dyDescent="0.25">
      <c r="A1029" s="74" t="s">
        <v>41</v>
      </c>
      <c r="B1029" s="74" t="s">
        <v>41</v>
      </c>
      <c r="C1029" s="105" t="s">
        <v>1245</v>
      </c>
      <c r="D1029" s="96" t="s">
        <v>1246</v>
      </c>
      <c r="E1029" s="97">
        <v>2021</v>
      </c>
      <c r="F1029" s="98" t="s">
        <v>78</v>
      </c>
      <c r="G1029" s="99" t="s">
        <v>507</v>
      </c>
      <c r="H1029" s="100" t="s">
        <v>2012</v>
      </c>
      <c r="I1029" s="101" t="s">
        <v>508</v>
      </c>
      <c r="J1029" s="102" t="s">
        <v>708</v>
      </c>
      <c r="K1029" s="104" t="s">
        <v>634</v>
      </c>
      <c r="L1029" s="104" t="s">
        <v>634</v>
      </c>
      <c r="M1029" s="104">
        <v>1895.31</v>
      </c>
      <c r="N1029" s="104">
        <v>4567.4357350000009</v>
      </c>
    </row>
    <row r="1030" spans="1:14" s="81" customFormat="1" x14ac:dyDescent="0.25">
      <c r="A1030" s="74" t="s">
        <v>41</v>
      </c>
      <c r="B1030" s="74" t="s">
        <v>41</v>
      </c>
      <c r="C1030" s="105" t="s">
        <v>706</v>
      </c>
      <c r="D1030" s="96" t="s">
        <v>568</v>
      </c>
      <c r="E1030" s="97">
        <v>2022</v>
      </c>
      <c r="F1030" s="98" t="s">
        <v>61</v>
      </c>
      <c r="G1030" s="99" t="s">
        <v>102</v>
      </c>
      <c r="H1030" s="100" t="s">
        <v>2013</v>
      </c>
      <c r="I1030" s="101" t="s">
        <v>103</v>
      </c>
      <c r="J1030" s="102" t="s">
        <v>695</v>
      </c>
      <c r="K1030" s="104" t="s">
        <v>634</v>
      </c>
      <c r="L1030" s="104" t="s">
        <v>634</v>
      </c>
      <c r="M1030" s="104">
        <v>2218.2600000000002</v>
      </c>
      <c r="N1030" s="104">
        <v>4306.2299999999996</v>
      </c>
    </row>
    <row r="1031" spans="1:14" s="81" customFormat="1" x14ac:dyDescent="0.25">
      <c r="A1031" s="74" t="s">
        <v>41</v>
      </c>
      <c r="B1031" s="74" t="s">
        <v>41</v>
      </c>
      <c r="C1031" s="105" t="s">
        <v>659</v>
      </c>
      <c r="D1031" s="96" t="s">
        <v>4</v>
      </c>
      <c r="E1031" s="97">
        <v>2020</v>
      </c>
      <c r="F1031" s="98" t="s">
        <v>66</v>
      </c>
      <c r="G1031" s="99" t="s">
        <v>186</v>
      </c>
      <c r="H1031" s="100" t="s">
        <v>2014</v>
      </c>
      <c r="I1031" s="101" t="s">
        <v>179</v>
      </c>
      <c r="J1031" s="102" t="s">
        <v>413</v>
      </c>
      <c r="K1031" s="104" t="s">
        <v>545</v>
      </c>
      <c r="L1031" s="104" t="s">
        <v>545</v>
      </c>
      <c r="M1031" s="104">
        <v>1732.83</v>
      </c>
      <c r="N1031" s="104">
        <v>4139.6543279999996</v>
      </c>
    </row>
    <row r="1032" spans="1:14" s="81" customFormat="1" x14ac:dyDescent="0.25">
      <c r="A1032" s="74" t="s">
        <v>41</v>
      </c>
      <c r="B1032" s="74" t="s">
        <v>41</v>
      </c>
      <c r="C1032" s="105" t="s">
        <v>668</v>
      </c>
      <c r="D1032" s="96" t="s">
        <v>10</v>
      </c>
      <c r="E1032" s="97">
        <v>2019</v>
      </c>
      <c r="F1032" s="98" t="s">
        <v>76</v>
      </c>
      <c r="G1032" s="99" t="s">
        <v>328</v>
      </c>
      <c r="H1032" s="100" t="s">
        <v>2015</v>
      </c>
      <c r="I1032" s="101" t="s">
        <v>179</v>
      </c>
      <c r="J1032" s="102" t="s">
        <v>629</v>
      </c>
      <c r="K1032" s="104" t="s">
        <v>545</v>
      </c>
      <c r="L1032" s="104" t="s">
        <v>545</v>
      </c>
      <c r="M1032" s="104">
        <v>1122.2</v>
      </c>
      <c r="N1032" s="104">
        <v>3112.55</v>
      </c>
    </row>
    <row r="1033" spans="1:14" s="81" customFormat="1" x14ac:dyDescent="0.25">
      <c r="A1033" s="74" t="s">
        <v>41</v>
      </c>
      <c r="B1033" s="74" t="s">
        <v>41</v>
      </c>
      <c r="C1033" s="105" t="s">
        <v>1013</v>
      </c>
      <c r="D1033" s="96" t="s">
        <v>1014</v>
      </c>
      <c r="E1033" s="97">
        <v>2023</v>
      </c>
      <c r="F1033" s="98" t="s">
        <v>64</v>
      </c>
      <c r="G1033" s="99" t="s">
        <v>159</v>
      </c>
      <c r="H1033" s="100" t="s">
        <v>3930</v>
      </c>
      <c r="I1033" s="101" t="s">
        <v>167</v>
      </c>
      <c r="J1033" s="102" t="s">
        <v>1036</v>
      </c>
      <c r="K1033" s="104" t="s">
        <v>634</v>
      </c>
      <c r="L1033" s="104" t="s">
        <v>634</v>
      </c>
      <c r="M1033" s="104">
        <v>1298</v>
      </c>
      <c r="N1033" s="104">
        <v>1540.4</v>
      </c>
    </row>
    <row r="1034" spans="1:14" s="81" customFormat="1" x14ac:dyDescent="0.25">
      <c r="A1034" s="74" t="s">
        <v>41</v>
      </c>
      <c r="B1034" s="74" t="s">
        <v>41</v>
      </c>
      <c r="C1034" s="105" t="s">
        <v>706</v>
      </c>
      <c r="D1034" s="96" t="s">
        <v>568</v>
      </c>
      <c r="E1034" s="97">
        <v>2022</v>
      </c>
      <c r="F1034" s="98" t="s">
        <v>61</v>
      </c>
      <c r="G1034" s="99" t="s">
        <v>102</v>
      </c>
      <c r="H1034" s="100" t="s">
        <v>2016</v>
      </c>
      <c r="I1034" s="101" t="s">
        <v>103</v>
      </c>
      <c r="J1034" s="102" t="s">
        <v>2017</v>
      </c>
      <c r="K1034" s="104" t="s">
        <v>634</v>
      </c>
      <c r="L1034" s="104" t="s">
        <v>634</v>
      </c>
      <c r="M1034" s="104">
        <v>2218.2600000000002</v>
      </c>
      <c r="N1034" s="104">
        <v>4306.2299999999996</v>
      </c>
    </row>
    <row r="1035" spans="1:14" s="81" customFormat="1" x14ac:dyDescent="0.25">
      <c r="A1035" s="74" t="s">
        <v>41</v>
      </c>
      <c r="B1035" s="74" t="s">
        <v>41</v>
      </c>
      <c r="C1035" s="105" t="s">
        <v>668</v>
      </c>
      <c r="D1035" s="96" t="s">
        <v>10</v>
      </c>
      <c r="E1035" s="97">
        <v>2019</v>
      </c>
      <c r="F1035" s="98" t="s">
        <v>76</v>
      </c>
      <c r="G1035" s="99" t="s">
        <v>328</v>
      </c>
      <c r="H1035" s="100" t="s">
        <v>2018</v>
      </c>
      <c r="I1035" s="101" t="s">
        <v>179</v>
      </c>
      <c r="J1035" s="102" t="s">
        <v>360</v>
      </c>
      <c r="K1035" s="104" t="s">
        <v>545</v>
      </c>
      <c r="L1035" s="104" t="s">
        <v>545</v>
      </c>
      <c r="M1035" s="104">
        <v>1122.2</v>
      </c>
      <c r="N1035" s="104">
        <v>3112.55</v>
      </c>
    </row>
    <row r="1036" spans="1:14" s="81" customFormat="1" x14ac:dyDescent="0.25">
      <c r="A1036" s="74" t="s">
        <v>41</v>
      </c>
      <c r="B1036" s="74" t="s">
        <v>41</v>
      </c>
      <c r="C1036" s="105" t="s">
        <v>659</v>
      </c>
      <c r="D1036" s="96" t="s">
        <v>4</v>
      </c>
      <c r="E1036" s="97">
        <v>2020</v>
      </c>
      <c r="F1036" s="98" t="s">
        <v>66</v>
      </c>
      <c r="G1036" s="99" t="s">
        <v>186</v>
      </c>
      <c r="H1036" s="100" t="s">
        <v>2019</v>
      </c>
      <c r="I1036" s="101" t="s">
        <v>179</v>
      </c>
      <c r="J1036" s="102" t="s">
        <v>462</v>
      </c>
      <c r="K1036" s="104" t="s">
        <v>545</v>
      </c>
      <c r="L1036" s="104" t="s">
        <v>545</v>
      </c>
      <c r="M1036" s="104">
        <v>1856.3</v>
      </c>
      <c r="N1036" s="104">
        <v>4314.7179369999985</v>
      </c>
    </row>
    <row r="1037" spans="1:14" s="81" customFormat="1" x14ac:dyDescent="0.25">
      <c r="A1037" s="74" t="s">
        <v>41</v>
      </c>
      <c r="B1037" s="74" t="s">
        <v>41</v>
      </c>
      <c r="C1037" s="105" t="s">
        <v>719</v>
      </c>
      <c r="D1037" s="96" t="s">
        <v>720</v>
      </c>
      <c r="E1037" s="97">
        <v>2022</v>
      </c>
      <c r="F1037" s="98" t="s">
        <v>75</v>
      </c>
      <c r="G1037" s="99" t="s">
        <v>312</v>
      </c>
      <c r="H1037" s="100" t="s">
        <v>2020</v>
      </c>
      <c r="I1037" s="101" t="s">
        <v>257</v>
      </c>
      <c r="J1037" s="102" t="s">
        <v>698</v>
      </c>
      <c r="K1037" s="104" t="s">
        <v>634</v>
      </c>
      <c r="L1037" s="104" t="s">
        <v>634</v>
      </c>
      <c r="M1037" s="104">
        <v>1608.3</v>
      </c>
      <c r="N1037" s="104">
        <v>2883.44</v>
      </c>
    </row>
    <row r="1038" spans="1:14" s="81" customFormat="1" x14ac:dyDescent="0.25">
      <c r="A1038" s="74" t="s">
        <v>41</v>
      </c>
      <c r="B1038" s="74" t="s">
        <v>41</v>
      </c>
      <c r="C1038" s="105" t="s">
        <v>3944</v>
      </c>
      <c r="D1038" s="96" t="s">
        <v>3945</v>
      </c>
      <c r="E1038" s="97">
        <v>2023</v>
      </c>
      <c r="F1038" s="98" t="s">
        <v>676</v>
      </c>
      <c r="G1038" s="99" t="s">
        <v>280</v>
      </c>
      <c r="H1038" s="100" t="s">
        <v>2021</v>
      </c>
      <c r="I1038" s="101" t="s">
        <v>281</v>
      </c>
      <c r="J1038" s="102" t="s">
        <v>685</v>
      </c>
      <c r="K1038" s="104" t="s">
        <v>634</v>
      </c>
      <c r="L1038" s="104" t="s">
        <v>634</v>
      </c>
      <c r="M1038" s="104">
        <v>1360.07</v>
      </c>
      <c r="N1038" s="104">
        <v>3166.66</v>
      </c>
    </row>
    <row r="1039" spans="1:14" s="81" customFormat="1" x14ac:dyDescent="0.25">
      <c r="A1039" s="74" t="s">
        <v>41</v>
      </c>
      <c r="B1039" s="74" t="s">
        <v>41</v>
      </c>
      <c r="C1039" s="105" t="s">
        <v>706</v>
      </c>
      <c r="D1039" s="96" t="s">
        <v>568</v>
      </c>
      <c r="E1039" s="97">
        <v>2022</v>
      </c>
      <c r="F1039" s="98" t="s">
        <v>61</v>
      </c>
      <c r="G1039" s="99" t="s">
        <v>102</v>
      </c>
      <c r="H1039" s="100" t="s">
        <v>2022</v>
      </c>
      <c r="I1039" s="101" t="s">
        <v>103</v>
      </c>
      <c r="J1039" s="102" t="s">
        <v>105</v>
      </c>
      <c r="K1039" s="104" t="s">
        <v>634</v>
      </c>
      <c r="L1039" s="104" t="s">
        <v>634</v>
      </c>
      <c r="M1039" s="104">
        <v>2218.2600000000002</v>
      </c>
      <c r="N1039" s="104">
        <v>4306.2299999999996</v>
      </c>
    </row>
    <row r="1040" spans="1:14" s="81" customFormat="1" x14ac:dyDescent="0.25">
      <c r="A1040" s="74" t="s">
        <v>41</v>
      </c>
      <c r="B1040" s="74" t="s">
        <v>41</v>
      </c>
      <c r="C1040" s="105" t="s">
        <v>3944</v>
      </c>
      <c r="D1040" s="96" t="s">
        <v>3945</v>
      </c>
      <c r="E1040" s="97">
        <v>2023</v>
      </c>
      <c r="F1040" s="98" t="s">
        <v>676</v>
      </c>
      <c r="G1040" s="99" t="s">
        <v>280</v>
      </c>
      <c r="H1040" s="100" t="s">
        <v>2023</v>
      </c>
      <c r="I1040" s="101" t="s">
        <v>281</v>
      </c>
      <c r="J1040" s="102" t="s">
        <v>685</v>
      </c>
      <c r="K1040" s="104" t="s">
        <v>634</v>
      </c>
      <c r="L1040" s="104" t="s">
        <v>634</v>
      </c>
      <c r="M1040" s="104">
        <v>1360.07</v>
      </c>
      <c r="N1040" s="104">
        <v>3166.66</v>
      </c>
    </row>
    <row r="1041" spans="1:14" s="81" customFormat="1" x14ac:dyDescent="0.25">
      <c r="A1041" s="74" t="s">
        <v>41</v>
      </c>
      <c r="B1041" s="74" t="s">
        <v>41</v>
      </c>
      <c r="C1041" s="105" t="s">
        <v>3944</v>
      </c>
      <c r="D1041" s="96" t="s">
        <v>3945</v>
      </c>
      <c r="E1041" s="97">
        <v>2023</v>
      </c>
      <c r="F1041" s="98" t="s">
        <v>676</v>
      </c>
      <c r="G1041" s="99" t="s">
        <v>280</v>
      </c>
      <c r="H1041" s="100" t="s">
        <v>2024</v>
      </c>
      <c r="I1041" s="101" t="s">
        <v>281</v>
      </c>
      <c r="J1041" s="102" t="s">
        <v>705</v>
      </c>
      <c r="K1041" s="104" t="s">
        <v>634</v>
      </c>
      <c r="L1041" s="104" t="s">
        <v>634</v>
      </c>
      <c r="M1041" s="104">
        <v>1360.07</v>
      </c>
      <c r="N1041" s="104">
        <v>3166.66</v>
      </c>
    </row>
    <row r="1042" spans="1:14" s="81" customFormat="1" x14ac:dyDescent="0.25">
      <c r="A1042" s="74" t="s">
        <v>41</v>
      </c>
      <c r="B1042" s="74" t="s">
        <v>41</v>
      </c>
      <c r="C1042" s="105" t="s">
        <v>659</v>
      </c>
      <c r="D1042" s="96" t="s">
        <v>4</v>
      </c>
      <c r="E1042" s="97">
        <v>2020</v>
      </c>
      <c r="F1042" s="98" t="s">
        <v>66</v>
      </c>
      <c r="G1042" s="99" t="s">
        <v>186</v>
      </c>
      <c r="H1042" s="100" t="s">
        <v>2025</v>
      </c>
      <c r="I1042" s="101" t="s">
        <v>179</v>
      </c>
      <c r="J1042" s="102" t="s">
        <v>442</v>
      </c>
      <c r="K1042" s="104" t="s">
        <v>545</v>
      </c>
      <c r="L1042" s="104" t="s">
        <v>545</v>
      </c>
      <c r="M1042" s="104">
        <v>1879.4299999999998</v>
      </c>
      <c r="N1042" s="104">
        <v>4489.3149130000002</v>
      </c>
    </row>
    <row r="1043" spans="1:14" s="81" customFormat="1" x14ac:dyDescent="0.25">
      <c r="A1043" s="74" t="s">
        <v>41</v>
      </c>
      <c r="B1043" s="74" t="s">
        <v>41</v>
      </c>
      <c r="C1043" s="105" t="s">
        <v>775</v>
      </c>
      <c r="D1043" s="96" t="s">
        <v>31</v>
      </c>
      <c r="E1043" s="97">
        <v>2021</v>
      </c>
      <c r="F1043" s="98" t="s">
        <v>75</v>
      </c>
      <c r="G1043" s="99" t="s">
        <v>312</v>
      </c>
      <c r="H1043" s="100" t="s">
        <v>2026</v>
      </c>
      <c r="I1043" s="101" t="s">
        <v>516</v>
      </c>
      <c r="J1043" s="102" t="s">
        <v>839</v>
      </c>
      <c r="K1043" s="104" t="s">
        <v>634</v>
      </c>
      <c r="L1043" s="104" t="s">
        <v>634</v>
      </c>
      <c r="M1043" s="104">
        <v>2244.38</v>
      </c>
      <c r="N1043" s="104">
        <v>4552.18</v>
      </c>
    </row>
    <row r="1044" spans="1:14" s="81" customFormat="1" x14ac:dyDescent="0.25">
      <c r="A1044" s="74" t="s">
        <v>41</v>
      </c>
      <c r="B1044" s="74" t="s">
        <v>41</v>
      </c>
      <c r="C1044" s="105" t="s">
        <v>656</v>
      </c>
      <c r="D1044" s="96" t="s">
        <v>657</v>
      </c>
      <c r="E1044" s="97">
        <v>2023</v>
      </c>
      <c r="F1044" s="98" t="s">
        <v>61</v>
      </c>
      <c r="G1044" s="99" t="s">
        <v>102</v>
      </c>
      <c r="H1044" s="100" t="s">
        <v>2027</v>
      </c>
      <c r="I1044" s="101" t="s">
        <v>162</v>
      </c>
      <c r="J1044" s="102" t="s">
        <v>658</v>
      </c>
      <c r="K1044" s="104" t="s">
        <v>634</v>
      </c>
      <c r="L1044" s="104" t="s">
        <v>634</v>
      </c>
      <c r="M1044" s="104">
        <v>2026.8000000000002</v>
      </c>
      <c r="N1044" s="104">
        <v>4395.5892261097952</v>
      </c>
    </row>
    <row r="1045" spans="1:14" s="81" customFormat="1" x14ac:dyDescent="0.25">
      <c r="A1045" s="74" t="s">
        <v>41</v>
      </c>
      <c r="B1045" s="74" t="s">
        <v>41</v>
      </c>
      <c r="C1045" s="105" t="s">
        <v>659</v>
      </c>
      <c r="D1045" s="96" t="s">
        <v>4</v>
      </c>
      <c r="E1045" s="97">
        <v>2020</v>
      </c>
      <c r="F1045" s="98" t="s">
        <v>66</v>
      </c>
      <c r="G1045" s="99" t="s">
        <v>186</v>
      </c>
      <c r="H1045" s="100" t="s">
        <v>2028</v>
      </c>
      <c r="I1045" s="101" t="s">
        <v>701</v>
      </c>
      <c r="J1045" s="102" t="s">
        <v>428</v>
      </c>
      <c r="K1045" s="104" t="s">
        <v>545</v>
      </c>
      <c r="L1045" s="104" t="s">
        <v>545</v>
      </c>
      <c r="M1045" s="104">
        <v>1328.3</v>
      </c>
      <c r="N1045" s="104">
        <v>3119.92</v>
      </c>
    </row>
    <row r="1046" spans="1:14" s="81" customFormat="1" x14ac:dyDescent="0.25">
      <c r="A1046" s="74" t="s">
        <v>41</v>
      </c>
      <c r="B1046" s="74" t="s">
        <v>41</v>
      </c>
      <c r="C1046" s="105" t="s">
        <v>680</v>
      </c>
      <c r="D1046" s="96" t="s">
        <v>18</v>
      </c>
      <c r="E1046" s="97">
        <v>2022</v>
      </c>
      <c r="F1046" s="98" t="s">
        <v>64</v>
      </c>
      <c r="G1046" s="99" t="s">
        <v>159</v>
      </c>
      <c r="H1046" s="100" t="s">
        <v>2029</v>
      </c>
      <c r="I1046" s="101" t="s">
        <v>160</v>
      </c>
      <c r="J1046" s="102" t="s">
        <v>745</v>
      </c>
      <c r="K1046" s="104" t="s">
        <v>634</v>
      </c>
      <c r="L1046" s="104" t="s">
        <v>634</v>
      </c>
      <c r="M1046" s="104">
        <v>1536.39</v>
      </c>
      <c r="N1046" s="104">
        <v>2361.91</v>
      </c>
    </row>
    <row r="1047" spans="1:14" s="81" customFormat="1" x14ac:dyDescent="0.25">
      <c r="A1047" s="74" t="s">
        <v>41</v>
      </c>
      <c r="B1047" s="74" t="s">
        <v>41</v>
      </c>
      <c r="C1047" s="105" t="s">
        <v>744</v>
      </c>
      <c r="D1047" s="96" t="s">
        <v>29</v>
      </c>
      <c r="E1047" s="97">
        <v>2021</v>
      </c>
      <c r="F1047" s="98" t="s">
        <v>64</v>
      </c>
      <c r="G1047" s="99" t="s">
        <v>159</v>
      </c>
      <c r="H1047" s="100" t="s">
        <v>2030</v>
      </c>
      <c r="I1047" s="101" t="s">
        <v>257</v>
      </c>
      <c r="J1047" s="102" t="s">
        <v>814</v>
      </c>
      <c r="K1047" s="104" t="s">
        <v>634</v>
      </c>
      <c r="L1047" s="104" t="s">
        <v>634</v>
      </c>
      <c r="M1047" s="104">
        <v>2345.16</v>
      </c>
      <c r="N1047" s="104">
        <v>4455.8</v>
      </c>
    </row>
    <row r="1048" spans="1:14" s="81" customFormat="1" x14ac:dyDescent="0.25">
      <c r="A1048" s="74" t="s">
        <v>41</v>
      </c>
      <c r="B1048" s="74" t="s">
        <v>41</v>
      </c>
      <c r="C1048" s="105" t="s">
        <v>666</v>
      </c>
      <c r="D1048" s="96" t="s">
        <v>9</v>
      </c>
      <c r="E1048" s="97">
        <v>2020</v>
      </c>
      <c r="F1048" s="98" t="s">
        <v>77</v>
      </c>
      <c r="G1048" s="99" t="s">
        <v>403</v>
      </c>
      <c r="H1048" s="100" t="s">
        <v>2031</v>
      </c>
      <c r="I1048" s="101" t="s">
        <v>91</v>
      </c>
      <c r="J1048" s="102" t="s">
        <v>667</v>
      </c>
      <c r="K1048" s="104" t="s">
        <v>634</v>
      </c>
      <c r="L1048" s="104" t="s">
        <v>634</v>
      </c>
      <c r="M1048" s="104">
        <v>1302</v>
      </c>
      <c r="N1048" s="104">
        <v>3510.95</v>
      </c>
    </row>
    <row r="1049" spans="1:14" s="81" customFormat="1" x14ac:dyDescent="0.25">
      <c r="A1049" s="74" t="s">
        <v>41</v>
      </c>
      <c r="B1049" s="74" t="s">
        <v>41</v>
      </c>
      <c r="C1049" s="105" t="s">
        <v>929</v>
      </c>
      <c r="D1049" s="96" t="s">
        <v>930</v>
      </c>
      <c r="E1049" s="97">
        <v>2018</v>
      </c>
      <c r="F1049" s="98" t="s">
        <v>61</v>
      </c>
      <c r="G1049" s="99" t="s">
        <v>102</v>
      </c>
      <c r="H1049" s="100" t="s">
        <v>2032</v>
      </c>
      <c r="I1049" s="101" t="s">
        <v>179</v>
      </c>
      <c r="J1049" s="102" t="s">
        <v>1522</v>
      </c>
      <c r="K1049" s="104" t="s">
        <v>545</v>
      </c>
      <c r="L1049" s="104" t="s">
        <v>545</v>
      </c>
      <c r="M1049" s="104">
        <v>1426.32</v>
      </c>
      <c r="N1049" s="104">
        <v>2530.5</v>
      </c>
    </row>
    <row r="1050" spans="1:14" s="81" customFormat="1" x14ac:dyDescent="0.25">
      <c r="A1050" s="74" t="s">
        <v>41</v>
      </c>
      <c r="B1050" s="74" t="s">
        <v>41</v>
      </c>
      <c r="C1050" s="105" t="s">
        <v>659</v>
      </c>
      <c r="D1050" s="96" t="s">
        <v>4</v>
      </c>
      <c r="E1050" s="97">
        <v>2020</v>
      </c>
      <c r="F1050" s="98" t="s">
        <v>66</v>
      </c>
      <c r="G1050" s="99" t="s">
        <v>186</v>
      </c>
      <c r="H1050" s="100" t="s">
        <v>2033</v>
      </c>
      <c r="I1050" s="101" t="s">
        <v>179</v>
      </c>
      <c r="J1050" s="102" t="s">
        <v>417</v>
      </c>
      <c r="K1050" s="104" t="s">
        <v>545</v>
      </c>
      <c r="L1050" s="104" t="s">
        <v>545</v>
      </c>
      <c r="M1050" s="104">
        <v>1732.83</v>
      </c>
      <c r="N1050" s="104">
        <v>4139.6543279999996</v>
      </c>
    </row>
    <row r="1051" spans="1:14" s="81" customFormat="1" x14ac:dyDescent="0.25">
      <c r="A1051" s="74" t="s">
        <v>41</v>
      </c>
      <c r="B1051" s="74" t="s">
        <v>41</v>
      </c>
      <c r="C1051" s="105" t="s">
        <v>668</v>
      </c>
      <c r="D1051" s="96" t="s">
        <v>10</v>
      </c>
      <c r="E1051" s="97">
        <v>2019</v>
      </c>
      <c r="F1051" s="98" t="s">
        <v>76</v>
      </c>
      <c r="G1051" s="99" t="s">
        <v>328</v>
      </c>
      <c r="H1051" s="100" t="s">
        <v>2034</v>
      </c>
      <c r="I1051" s="101" t="s">
        <v>179</v>
      </c>
      <c r="J1051" s="102" t="s">
        <v>704</v>
      </c>
      <c r="K1051" s="104" t="s">
        <v>545</v>
      </c>
      <c r="L1051" s="104" t="s">
        <v>545</v>
      </c>
      <c r="M1051" s="104">
        <v>1122.2</v>
      </c>
      <c r="N1051" s="104">
        <v>3112.55</v>
      </c>
    </row>
    <row r="1052" spans="1:14" s="81" customFormat="1" x14ac:dyDescent="0.25">
      <c r="A1052" s="74" t="s">
        <v>41</v>
      </c>
      <c r="B1052" s="74" t="s">
        <v>41</v>
      </c>
      <c r="C1052" s="105" t="s">
        <v>922</v>
      </c>
      <c r="D1052" s="96" t="s">
        <v>923</v>
      </c>
      <c r="E1052" s="97">
        <v>2023</v>
      </c>
      <c r="F1052" s="98" t="s">
        <v>61</v>
      </c>
      <c r="G1052" s="99" t="s">
        <v>102</v>
      </c>
      <c r="H1052" s="100" t="s">
        <v>2035</v>
      </c>
      <c r="I1052" s="101" t="s">
        <v>3890</v>
      </c>
      <c r="J1052" s="102" t="s">
        <v>704</v>
      </c>
      <c r="K1052" s="104" t="s">
        <v>634</v>
      </c>
      <c r="L1052" s="104" t="s">
        <v>634</v>
      </c>
      <c r="M1052" s="104">
        <v>1858.89</v>
      </c>
      <c r="N1052" s="104">
        <v>3243.81</v>
      </c>
    </row>
    <row r="1053" spans="1:14" s="81" customFormat="1" x14ac:dyDescent="0.25">
      <c r="A1053" s="74" t="s">
        <v>41</v>
      </c>
      <c r="B1053" s="74" t="s">
        <v>41</v>
      </c>
      <c r="C1053" s="105" t="s">
        <v>922</v>
      </c>
      <c r="D1053" s="96" t="s">
        <v>923</v>
      </c>
      <c r="E1053" s="97">
        <v>2023</v>
      </c>
      <c r="F1053" s="98" t="s">
        <v>61</v>
      </c>
      <c r="G1053" s="99" t="s">
        <v>102</v>
      </c>
      <c r="H1053" s="100" t="s">
        <v>2036</v>
      </c>
      <c r="I1053" s="101" t="s">
        <v>129</v>
      </c>
      <c r="J1053" s="102" t="s">
        <v>652</v>
      </c>
      <c r="K1053" s="104" t="s">
        <v>634</v>
      </c>
      <c r="L1053" s="104" t="s">
        <v>634</v>
      </c>
      <c r="M1053" s="104">
        <v>1858.89</v>
      </c>
      <c r="N1053" s="104">
        <v>3243.81</v>
      </c>
    </row>
    <row r="1054" spans="1:14" s="81" customFormat="1" x14ac:dyDescent="0.25">
      <c r="A1054" s="74" t="s">
        <v>41</v>
      </c>
      <c r="B1054" s="74" t="s">
        <v>41</v>
      </c>
      <c r="C1054" s="105" t="s">
        <v>691</v>
      </c>
      <c r="D1054" s="96" t="s">
        <v>21</v>
      </c>
      <c r="E1054" s="97">
        <v>2019</v>
      </c>
      <c r="F1054" s="98" t="s">
        <v>75</v>
      </c>
      <c r="G1054" s="99" t="s">
        <v>312</v>
      </c>
      <c r="H1054" s="100" t="s">
        <v>2037</v>
      </c>
      <c r="I1054" s="101" t="s">
        <v>313</v>
      </c>
      <c r="J1054" s="102" t="s">
        <v>778</v>
      </c>
      <c r="K1054" s="104" t="s">
        <v>634</v>
      </c>
      <c r="L1054" s="104" t="s">
        <v>634</v>
      </c>
      <c r="M1054" s="104">
        <v>1236.43</v>
      </c>
      <c r="N1054" s="104">
        <v>3029.39</v>
      </c>
    </row>
    <row r="1055" spans="1:14" s="81" customFormat="1" x14ac:dyDescent="0.25">
      <c r="A1055" s="74" t="s">
        <v>41</v>
      </c>
      <c r="B1055" s="74" t="s">
        <v>41</v>
      </c>
      <c r="C1055" s="105" t="s">
        <v>943</v>
      </c>
      <c r="D1055" s="96" t="s">
        <v>944</v>
      </c>
      <c r="E1055" s="97">
        <v>2023</v>
      </c>
      <c r="F1055" s="98" t="s">
        <v>66</v>
      </c>
      <c r="G1055" s="99" t="s">
        <v>186</v>
      </c>
      <c r="H1055" s="100" t="s">
        <v>2038</v>
      </c>
      <c r="I1055" s="101" t="s">
        <v>100</v>
      </c>
      <c r="J1055" s="102" t="s">
        <v>164</v>
      </c>
      <c r="K1055" s="104" t="s">
        <v>634</v>
      </c>
      <c r="L1055" s="104" t="s">
        <v>634</v>
      </c>
      <c r="M1055" s="104">
        <v>1735.89</v>
      </c>
      <c r="N1055" s="104">
        <v>1945.6</v>
      </c>
    </row>
    <row r="1056" spans="1:14" s="81" customFormat="1" x14ac:dyDescent="0.25">
      <c r="A1056" s="74" t="s">
        <v>41</v>
      </c>
      <c r="B1056" s="74" t="s">
        <v>41</v>
      </c>
      <c r="C1056" s="105" t="s">
        <v>668</v>
      </c>
      <c r="D1056" s="96" t="s">
        <v>10</v>
      </c>
      <c r="E1056" s="97">
        <v>2019</v>
      </c>
      <c r="F1056" s="98" t="s">
        <v>76</v>
      </c>
      <c r="G1056" s="99" t="s">
        <v>328</v>
      </c>
      <c r="H1056" s="100" t="s">
        <v>2039</v>
      </c>
      <c r="I1056" s="101" t="s">
        <v>179</v>
      </c>
      <c r="J1056" s="102" t="s">
        <v>363</v>
      </c>
      <c r="K1056" s="104" t="s">
        <v>634</v>
      </c>
      <c r="L1056" s="104" t="s">
        <v>634</v>
      </c>
      <c r="M1056" s="104">
        <v>1122.2</v>
      </c>
      <c r="N1056" s="104">
        <v>3112.55</v>
      </c>
    </row>
    <row r="1057" spans="1:14" s="81" customFormat="1" x14ac:dyDescent="0.25">
      <c r="A1057" s="74" t="s">
        <v>41</v>
      </c>
      <c r="B1057" s="74" t="s">
        <v>41</v>
      </c>
      <c r="C1057" s="105" t="s">
        <v>781</v>
      </c>
      <c r="D1057" s="96" t="s">
        <v>32</v>
      </c>
      <c r="E1057" s="97">
        <v>2018</v>
      </c>
      <c r="F1057" s="98" t="s">
        <v>60</v>
      </c>
      <c r="G1057" s="99" t="s">
        <v>90</v>
      </c>
      <c r="H1057" s="100" t="s">
        <v>2040</v>
      </c>
      <c r="I1057" s="101" t="s">
        <v>100</v>
      </c>
      <c r="J1057" s="102" t="s">
        <v>695</v>
      </c>
      <c r="K1057" s="104" t="s">
        <v>634</v>
      </c>
      <c r="L1057" s="104" t="s">
        <v>634</v>
      </c>
      <c r="M1057" s="104">
        <v>1460.8</v>
      </c>
      <c r="N1057" s="104">
        <v>3333.87</v>
      </c>
    </row>
    <row r="1058" spans="1:14" s="81" customFormat="1" x14ac:dyDescent="0.25">
      <c r="A1058" s="74" t="s">
        <v>41</v>
      </c>
      <c r="B1058" s="74" t="s">
        <v>41</v>
      </c>
      <c r="C1058" s="105" t="s">
        <v>3944</v>
      </c>
      <c r="D1058" s="96" t="s">
        <v>3945</v>
      </c>
      <c r="E1058" s="97">
        <v>2023</v>
      </c>
      <c r="F1058" s="98" t="s">
        <v>676</v>
      </c>
      <c r="G1058" s="99" t="s">
        <v>280</v>
      </c>
      <c r="H1058" s="100" t="s">
        <v>2042</v>
      </c>
      <c r="I1058" s="101" t="s">
        <v>281</v>
      </c>
      <c r="J1058" s="102" t="s">
        <v>685</v>
      </c>
      <c r="K1058" s="104" t="s">
        <v>634</v>
      </c>
      <c r="L1058" s="104" t="s">
        <v>634</v>
      </c>
      <c r="M1058" s="104">
        <v>1360.07</v>
      </c>
      <c r="N1058" s="104">
        <v>3166.66</v>
      </c>
    </row>
    <row r="1059" spans="1:14" s="81" customFormat="1" x14ac:dyDescent="0.25">
      <c r="A1059" s="74" t="s">
        <v>41</v>
      </c>
      <c r="B1059" s="74" t="s">
        <v>41</v>
      </c>
      <c r="C1059" s="105" t="s">
        <v>691</v>
      </c>
      <c r="D1059" s="96" t="s">
        <v>21</v>
      </c>
      <c r="E1059" s="97">
        <v>2019</v>
      </c>
      <c r="F1059" s="98" t="s">
        <v>75</v>
      </c>
      <c r="G1059" s="99" t="s">
        <v>312</v>
      </c>
      <c r="H1059" s="100" t="s">
        <v>2043</v>
      </c>
      <c r="I1059" s="101" t="s">
        <v>313</v>
      </c>
      <c r="J1059" s="102" t="s">
        <v>231</v>
      </c>
      <c r="K1059" s="104" t="s">
        <v>634</v>
      </c>
      <c r="L1059" s="104" t="s">
        <v>634</v>
      </c>
      <c r="M1059" s="104">
        <v>1236.43</v>
      </c>
      <c r="N1059" s="104">
        <v>3029.39</v>
      </c>
    </row>
    <row r="1060" spans="1:14" s="81" customFormat="1" x14ac:dyDescent="0.25">
      <c r="A1060" s="74" t="s">
        <v>41</v>
      </c>
      <c r="B1060" s="74" t="s">
        <v>41</v>
      </c>
      <c r="C1060" s="105" t="s">
        <v>51</v>
      </c>
      <c r="D1060" s="96" t="s">
        <v>1</v>
      </c>
      <c r="E1060" s="97">
        <v>2020</v>
      </c>
      <c r="F1060" s="98" t="s">
        <v>67</v>
      </c>
      <c r="G1060" s="99" t="s">
        <v>193</v>
      </c>
      <c r="H1060" s="100" t="s">
        <v>2044</v>
      </c>
      <c r="I1060" s="101" t="s">
        <v>194</v>
      </c>
      <c r="J1060" s="102" t="s">
        <v>204</v>
      </c>
      <c r="K1060" s="104" t="s">
        <v>545</v>
      </c>
      <c r="L1060" s="104" t="s">
        <v>545</v>
      </c>
      <c r="M1060" s="104">
        <v>1434.67</v>
      </c>
      <c r="N1060" s="104">
        <v>5022.6400000000003</v>
      </c>
    </row>
    <row r="1061" spans="1:14" s="81" customFormat="1" x14ac:dyDescent="0.25">
      <c r="A1061" s="74" t="s">
        <v>41</v>
      </c>
      <c r="B1061" s="74" t="s">
        <v>41</v>
      </c>
      <c r="C1061" s="105" t="s">
        <v>754</v>
      </c>
      <c r="D1061" s="96" t="s">
        <v>755</v>
      </c>
      <c r="E1061" s="97">
        <v>2022</v>
      </c>
      <c r="F1061" s="98" t="s">
        <v>77</v>
      </c>
      <c r="G1061" s="99" t="s">
        <v>403</v>
      </c>
      <c r="H1061" s="100" t="s">
        <v>2045</v>
      </c>
      <c r="I1061" s="101" t="s">
        <v>672</v>
      </c>
      <c r="J1061" s="102" t="s">
        <v>873</v>
      </c>
      <c r="K1061" s="104" t="s">
        <v>545</v>
      </c>
      <c r="L1061" s="104" t="s">
        <v>545</v>
      </c>
      <c r="M1061" s="104">
        <v>1726.79</v>
      </c>
      <c r="N1061" s="104">
        <v>3889.99</v>
      </c>
    </row>
    <row r="1062" spans="1:14" s="81" customFormat="1" x14ac:dyDescent="0.25">
      <c r="A1062" s="74" t="s">
        <v>41</v>
      </c>
      <c r="B1062" s="74" t="s">
        <v>41</v>
      </c>
      <c r="C1062" s="105" t="s">
        <v>51</v>
      </c>
      <c r="D1062" s="96" t="s">
        <v>1</v>
      </c>
      <c r="E1062" s="97">
        <v>2020</v>
      </c>
      <c r="F1062" s="98" t="s">
        <v>67</v>
      </c>
      <c r="G1062" s="99" t="s">
        <v>193</v>
      </c>
      <c r="H1062" s="100" t="s">
        <v>2046</v>
      </c>
      <c r="I1062" s="101" t="s">
        <v>194</v>
      </c>
      <c r="J1062" s="102" t="s">
        <v>218</v>
      </c>
      <c r="K1062" s="104" t="s">
        <v>545</v>
      </c>
      <c r="L1062" s="104" t="s">
        <v>545</v>
      </c>
      <c r="M1062" s="104">
        <v>1434.67</v>
      </c>
      <c r="N1062" s="104">
        <v>5022.6400000000003</v>
      </c>
    </row>
    <row r="1063" spans="1:14" s="81" customFormat="1" x14ac:dyDescent="0.25">
      <c r="A1063" s="74" t="s">
        <v>41</v>
      </c>
      <c r="B1063" s="74" t="s">
        <v>41</v>
      </c>
      <c r="C1063" s="105" t="s">
        <v>51</v>
      </c>
      <c r="D1063" s="96" t="s">
        <v>1</v>
      </c>
      <c r="E1063" s="97">
        <v>2020</v>
      </c>
      <c r="F1063" s="98" t="s">
        <v>67</v>
      </c>
      <c r="G1063" s="99" t="s">
        <v>193</v>
      </c>
      <c r="H1063" s="100" t="s">
        <v>2047</v>
      </c>
      <c r="I1063" s="101" t="s">
        <v>194</v>
      </c>
      <c r="J1063" s="102" t="s">
        <v>2048</v>
      </c>
      <c r="K1063" s="104" t="s">
        <v>545</v>
      </c>
      <c r="L1063" s="104" t="s">
        <v>545</v>
      </c>
      <c r="M1063" s="104">
        <v>1434.67</v>
      </c>
      <c r="N1063" s="104">
        <v>5022.6400000000003</v>
      </c>
    </row>
    <row r="1064" spans="1:14" s="81" customFormat="1" x14ac:dyDescent="0.25">
      <c r="A1064" s="74" t="s">
        <v>41</v>
      </c>
      <c r="B1064" s="74" t="s">
        <v>41</v>
      </c>
      <c r="C1064" s="105" t="s">
        <v>691</v>
      </c>
      <c r="D1064" s="96" t="s">
        <v>21</v>
      </c>
      <c r="E1064" s="97">
        <v>2019</v>
      </c>
      <c r="F1064" s="98" t="s">
        <v>75</v>
      </c>
      <c r="G1064" s="99" t="s">
        <v>312</v>
      </c>
      <c r="H1064" s="100" t="s">
        <v>2049</v>
      </c>
      <c r="I1064" s="101" t="s">
        <v>313</v>
      </c>
      <c r="J1064" s="102" t="s">
        <v>715</v>
      </c>
      <c r="K1064" s="104" t="s">
        <v>634</v>
      </c>
      <c r="L1064" s="104" t="s">
        <v>634</v>
      </c>
      <c r="M1064" s="104">
        <v>1236.43</v>
      </c>
      <c r="N1064" s="104">
        <v>3029.39</v>
      </c>
    </row>
    <row r="1065" spans="1:14" s="81" customFormat="1" x14ac:dyDescent="0.25">
      <c r="A1065" s="74" t="s">
        <v>41</v>
      </c>
      <c r="B1065" s="74" t="s">
        <v>41</v>
      </c>
      <c r="C1065" s="105" t="s">
        <v>668</v>
      </c>
      <c r="D1065" s="96" t="s">
        <v>10</v>
      </c>
      <c r="E1065" s="97">
        <v>2019</v>
      </c>
      <c r="F1065" s="98" t="s">
        <v>76</v>
      </c>
      <c r="G1065" s="99" t="s">
        <v>328</v>
      </c>
      <c r="H1065" s="100" t="s">
        <v>2050</v>
      </c>
      <c r="I1065" s="101" t="s">
        <v>179</v>
      </c>
      <c r="J1065" s="102" t="s">
        <v>688</v>
      </c>
      <c r="K1065" s="104" t="s">
        <v>545</v>
      </c>
      <c r="L1065" s="104" t="s">
        <v>545</v>
      </c>
      <c r="M1065" s="104">
        <v>1122.2</v>
      </c>
      <c r="N1065" s="104">
        <v>3112.55</v>
      </c>
    </row>
    <row r="1066" spans="1:14" s="81" customFormat="1" x14ac:dyDescent="0.25">
      <c r="A1066" s="74" t="s">
        <v>41</v>
      </c>
      <c r="B1066" s="74" t="s">
        <v>41</v>
      </c>
      <c r="C1066" s="105" t="s">
        <v>761</v>
      </c>
      <c r="D1066" s="96" t="s">
        <v>35</v>
      </c>
      <c r="E1066" s="97">
        <v>2018</v>
      </c>
      <c r="F1066" s="98" t="s">
        <v>59</v>
      </c>
      <c r="G1066" s="99" t="s">
        <v>82</v>
      </c>
      <c r="H1066" s="100" t="s">
        <v>2051</v>
      </c>
      <c r="I1066" s="101" t="s">
        <v>99</v>
      </c>
      <c r="J1066" s="102" t="s">
        <v>784</v>
      </c>
      <c r="K1066" s="104" t="s">
        <v>634</v>
      </c>
      <c r="L1066" s="104" t="s">
        <v>634</v>
      </c>
      <c r="M1066" s="104">
        <v>1727</v>
      </c>
      <c r="N1066" s="104">
        <v>2407.96</v>
      </c>
    </row>
    <row r="1067" spans="1:14" s="81" customFormat="1" x14ac:dyDescent="0.25">
      <c r="A1067" s="74" t="s">
        <v>41</v>
      </c>
      <c r="B1067" s="74" t="s">
        <v>41</v>
      </c>
      <c r="C1067" s="105" t="s">
        <v>668</v>
      </c>
      <c r="D1067" s="96" t="s">
        <v>10</v>
      </c>
      <c r="E1067" s="97">
        <v>2019</v>
      </c>
      <c r="F1067" s="98" t="s">
        <v>76</v>
      </c>
      <c r="G1067" s="99" t="s">
        <v>328</v>
      </c>
      <c r="H1067" s="100" t="s">
        <v>2052</v>
      </c>
      <c r="I1067" s="101" t="s">
        <v>179</v>
      </c>
      <c r="J1067" s="102" t="s">
        <v>816</v>
      </c>
      <c r="K1067" s="104" t="s">
        <v>547</v>
      </c>
      <c r="L1067" s="104" t="s">
        <v>547</v>
      </c>
      <c r="M1067" s="104">
        <v>1122.2</v>
      </c>
      <c r="N1067" s="104">
        <v>3112.55</v>
      </c>
    </row>
    <row r="1068" spans="1:14" s="81" customFormat="1" x14ac:dyDescent="0.25">
      <c r="A1068" s="74" t="s">
        <v>41</v>
      </c>
      <c r="B1068" s="74" t="s">
        <v>41</v>
      </c>
      <c r="C1068" s="105" t="s">
        <v>929</v>
      </c>
      <c r="D1068" s="96" t="s">
        <v>930</v>
      </c>
      <c r="E1068" s="97">
        <v>2018</v>
      </c>
      <c r="F1068" s="98" t="s">
        <v>61</v>
      </c>
      <c r="G1068" s="99" t="s">
        <v>102</v>
      </c>
      <c r="H1068" s="100" t="s">
        <v>2053</v>
      </c>
      <c r="I1068" s="101" t="s">
        <v>179</v>
      </c>
      <c r="J1068" s="102" t="s">
        <v>2054</v>
      </c>
      <c r="K1068" s="104" t="s">
        <v>545</v>
      </c>
      <c r="L1068" s="104" t="s">
        <v>545</v>
      </c>
      <c r="M1068" s="104">
        <v>1302</v>
      </c>
      <c r="N1068" s="104">
        <v>2442.8200000000002</v>
      </c>
    </row>
    <row r="1069" spans="1:14" s="81" customFormat="1" x14ac:dyDescent="0.25">
      <c r="A1069" s="74" t="s">
        <v>41</v>
      </c>
      <c r="B1069" s="74" t="s">
        <v>41</v>
      </c>
      <c r="C1069" s="105" t="s">
        <v>668</v>
      </c>
      <c r="D1069" s="96" t="s">
        <v>10</v>
      </c>
      <c r="E1069" s="97">
        <v>2019</v>
      </c>
      <c r="F1069" s="98" t="s">
        <v>76</v>
      </c>
      <c r="G1069" s="99" t="s">
        <v>328</v>
      </c>
      <c r="H1069" s="100" t="s">
        <v>2055</v>
      </c>
      <c r="I1069" s="101" t="s">
        <v>179</v>
      </c>
      <c r="J1069" s="102" t="s">
        <v>362</v>
      </c>
      <c r="K1069" s="104" t="s">
        <v>547</v>
      </c>
      <c r="L1069" s="104" t="s">
        <v>547</v>
      </c>
      <c r="M1069" s="104">
        <v>1122.2</v>
      </c>
      <c r="N1069" s="104">
        <v>3112.55</v>
      </c>
    </row>
    <row r="1070" spans="1:14" s="81" customFormat="1" x14ac:dyDescent="0.25">
      <c r="A1070" s="74" t="s">
        <v>41</v>
      </c>
      <c r="B1070" s="74" t="s">
        <v>41</v>
      </c>
      <c r="C1070" s="105" t="s">
        <v>691</v>
      </c>
      <c r="D1070" s="96" t="s">
        <v>21</v>
      </c>
      <c r="E1070" s="97">
        <v>2019</v>
      </c>
      <c r="F1070" s="98" t="s">
        <v>75</v>
      </c>
      <c r="G1070" s="99" t="s">
        <v>312</v>
      </c>
      <c r="H1070" s="100" t="s">
        <v>2056</v>
      </c>
      <c r="I1070" s="101" t="s">
        <v>318</v>
      </c>
      <c r="J1070" s="102" t="s">
        <v>695</v>
      </c>
      <c r="K1070" s="104" t="s">
        <v>634</v>
      </c>
      <c r="L1070" s="104" t="s">
        <v>634</v>
      </c>
      <c r="M1070" s="104">
        <v>1236.43</v>
      </c>
      <c r="N1070" s="104">
        <v>3029.39</v>
      </c>
    </row>
    <row r="1071" spans="1:14" s="81" customFormat="1" x14ac:dyDescent="0.25">
      <c r="A1071" s="74" t="s">
        <v>41</v>
      </c>
      <c r="B1071" s="74" t="s">
        <v>41</v>
      </c>
      <c r="C1071" s="105" t="s">
        <v>659</v>
      </c>
      <c r="D1071" s="96" t="s">
        <v>4</v>
      </c>
      <c r="E1071" s="97">
        <v>2020</v>
      </c>
      <c r="F1071" s="98" t="s">
        <v>66</v>
      </c>
      <c r="G1071" s="99" t="s">
        <v>186</v>
      </c>
      <c r="H1071" s="100" t="s">
        <v>2057</v>
      </c>
      <c r="I1071" s="101" t="s">
        <v>179</v>
      </c>
      <c r="J1071" s="102" t="s">
        <v>435</v>
      </c>
      <c r="K1071" s="104" t="s">
        <v>545</v>
      </c>
      <c r="L1071" s="104" t="s">
        <v>545</v>
      </c>
      <c r="M1071" s="104">
        <v>1445.71</v>
      </c>
      <c r="N1071" s="104">
        <v>3525.9695380000003</v>
      </c>
    </row>
    <row r="1072" spans="1:14" s="81" customFormat="1" x14ac:dyDescent="0.25">
      <c r="A1072" s="74" t="s">
        <v>41</v>
      </c>
      <c r="B1072" s="74" t="s">
        <v>41</v>
      </c>
      <c r="C1072" s="105" t="s">
        <v>51</v>
      </c>
      <c r="D1072" s="96" t="s">
        <v>1</v>
      </c>
      <c r="E1072" s="97">
        <v>2020</v>
      </c>
      <c r="F1072" s="98" t="s">
        <v>67</v>
      </c>
      <c r="G1072" s="99" t="s">
        <v>193</v>
      </c>
      <c r="H1072" s="100" t="s">
        <v>2058</v>
      </c>
      <c r="I1072" s="101" t="s">
        <v>194</v>
      </c>
      <c r="J1072" s="102" t="s">
        <v>2059</v>
      </c>
      <c r="K1072" s="104" t="s">
        <v>545</v>
      </c>
      <c r="L1072" s="104" t="s">
        <v>545</v>
      </c>
      <c r="M1072" s="104">
        <v>1434.67</v>
      </c>
      <c r="N1072" s="104">
        <v>5022.6400000000003</v>
      </c>
    </row>
    <row r="1073" spans="1:14" s="81" customFormat="1" x14ac:dyDescent="0.25">
      <c r="A1073" s="74" t="s">
        <v>41</v>
      </c>
      <c r="B1073" s="74" t="s">
        <v>41</v>
      </c>
      <c r="C1073" s="105" t="s">
        <v>680</v>
      </c>
      <c r="D1073" s="96" t="s">
        <v>18</v>
      </c>
      <c r="E1073" s="97">
        <v>2022</v>
      </c>
      <c r="F1073" s="98" t="s">
        <v>64</v>
      </c>
      <c r="G1073" s="99" t="s">
        <v>159</v>
      </c>
      <c r="H1073" s="100" t="s">
        <v>2060</v>
      </c>
      <c r="I1073" s="101" t="s">
        <v>162</v>
      </c>
      <c r="J1073" s="102" t="s">
        <v>837</v>
      </c>
      <c r="K1073" s="104" t="s">
        <v>634</v>
      </c>
      <c r="L1073" s="104" t="s">
        <v>634</v>
      </c>
      <c r="M1073" s="104">
        <v>1964.76</v>
      </c>
      <c r="N1073" s="104">
        <v>2760.26</v>
      </c>
    </row>
    <row r="1074" spans="1:14" s="81" customFormat="1" x14ac:dyDescent="0.25">
      <c r="A1074" s="74" t="s">
        <v>41</v>
      </c>
      <c r="B1074" s="74" t="s">
        <v>41</v>
      </c>
      <c r="C1074" s="105" t="s">
        <v>668</v>
      </c>
      <c r="D1074" s="96" t="s">
        <v>10</v>
      </c>
      <c r="E1074" s="97">
        <v>2019</v>
      </c>
      <c r="F1074" s="98" t="s">
        <v>76</v>
      </c>
      <c r="G1074" s="99" t="s">
        <v>328</v>
      </c>
      <c r="H1074" s="100" t="s">
        <v>2061</v>
      </c>
      <c r="I1074" s="101" t="s">
        <v>179</v>
      </c>
      <c r="J1074" s="102" t="s">
        <v>361</v>
      </c>
      <c r="K1074" s="104" t="s">
        <v>545</v>
      </c>
      <c r="L1074" s="104" t="s">
        <v>545</v>
      </c>
      <c r="M1074" s="104">
        <v>1122.2</v>
      </c>
      <c r="N1074" s="104">
        <v>3112.55</v>
      </c>
    </row>
    <row r="1075" spans="1:14" s="81" customFormat="1" x14ac:dyDescent="0.25">
      <c r="A1075" s="74" t="s">
        <v>41</v>
      </c>
      <c r="B1075" s="74" t="s">
        <v>41</v>
      </c>
      <c r="C1075" s="105" t="s">
        <v>51</v>
      </c>
      <c r="D1075" s="96" t="s">
        <v>1</v>
      </c>
      <c r="E1075" s="97">
        <v>2020</v>
      </c>
      <c r="F1075" s="98" t="s">
        <v>67</v>
      </c>
      <c r="G1075" s="99" t="s">
        <v>193</v>
      </c>
      <c r="H1075" s="100" t="s">
        <v>2062</v>
      </c>
      <c r="I1075" s="101" t="s">
        <v>194</v>
      </c>
      <c r="J1075" s="102" t="s">
        <v>199</v>
      </c>
      <c r="K1075" s="104" t="s">
        <v>545</v>
      </c>
      <c r="L1075" s="104" t="s">
        <v>545</v>
      </c>
      <c r="M1075" s="104">
        <v>1434.67</v>
      </c>
      <c r="N1075" s="104">
        <v>5022.6400000000003</v>
      </c>
    </row>
    <row r="1076" spans="1:14" s="81" customFormat="1" x14ac:dyDescent="0.25">
      <c r="A1076" s="74" t="s">
        <v>41</v>
      </c>
      <c r="B1076" s="74" t="s">
        <v>41</v>
      </c>
      <c r="C1076" s="105" t="s">
        <v>659</v>
      </c>
      <c r="D1076" s="96" t="s">
        <v>4</v>
      </c>
      <c r="E1076" s="97">
        <v>2020</v>
      </c>
      <c r="F1076" s="98" t="s">
        <v>66</v>
      </c>
      <c r="G1076" s="99" t="s">
        <v>186</v>
      </c>
      <c r="H1076" s="100" t="s">
        <v>2063</v>
      </c>
      <c r="I1076" s="101" t="s">
        <v>179</v>
      </c>
      <c r="J1076" s="102" t="s">
        <v>463</v>
      </c>
      <c r="K1076" s="104" t="s">
        <v>545</v>
      </c>
      <c r="L1076" s="104" t="s">
        <v>545</v>
      </c>
      <c r="M1076" s="104">
        <v>1592.3</v>
      </c>
      <c r="N1076" s="104">
        <v>3776.9587280000001</v>
      </c>
    </row>
    <row r="1077" spans="1:14" s="81" customFormat="1" x14ac:dyDescent="0.25">
      <c r="A1077" s="74" t="s">
        <v>41</v>
      </c>
      <c r="B1077" s="74" t="s">
        <v>41</v>
      </c>
      <c r="C1077" s="105" t="s">
        <v>656</v>
      </c>
      <c r="D1077" s="96" t="s">
        <v>657</v>
      </c>
      <c r="E1077" s="97">
        <v>2023</v>
      </c>
      <c r="F1077" s="98" t="s">
        <v>61</v>
      </c>
      <c r="G1077" s="99" t="s">
        <v>102</v>
      </c>
      <c r="H1077" s="100" t="s">
        <v>2064</v>
      </c>
      <c r="I1077" s="101" t="s">
        <v>99</v>
      </c>
      <c r="J1077" s="102" t="s">
        <v>658</v>
      </c>
      <c r="K1077" s="104" t="s">
        <v>634</v>
      </c>
      <c r="L1077" s="104" t="s">
        <v>634</v>
      </c>
      <c r="M1077" s="104">
        <v>2026.8000000000002</v>
      </c>
      <c r="N1077" s="104">
        <v>4395.5892261097952</v>
      </c>
    </row>
    <row r="1078" spans="1:14" s="81" customFormat="1" x14ac:dyDescent="0.25">
      <c r="A1078" s="74" t="s">
        <v>41</v>
      </c>
      <c r="B1078" s="74" t="s">
        <v>41</v>
      </c>
      <c r="C1078" s="105" t="s">
        <v>656</v>
      </c>
      <c r="D1078" s="96" t="s">
        <v>657</v>
      </c>
      <c r="E1078" s="97">
        <v>2023</v>
      </c>
      <c r="F1078" s="98" t="s">
        <v>61</v>
      </c>
      <c r="G1078" s="99" t="s">
        <v>102</v>
      </c>
      <c r="H1078" s="100" t="s">
        <v>2065</v>
      </c>
      <c r="I1078" s="101" t="s">
        <v>180</v>
      </c>
      <c r="J1078" s="102" t="s">
        <v>658</v>
      </c>
      <c r="K1078" s="104" t="s">
        <v>634</v>
      </c>
      <c r="L1078" s="104" t="s">
        <v>634</v>
      </c>
      <c r="M1078" s="104">
        <v>1478.8300000000002</v>
      </c>
      <c r="N1078" s="104">
        <v>3418.9749704753049</v>
      </c>
    </row>
    <row r="1079" spans="1:14" s="81" customFormat="1" x14ac:dyDescent="0.25">
      <c r="A1079" s="74" t="s">
        <v>41</v>
      </c>
      <c r="B1079" s="74" t="s">
        <v>41</v>
      </c>
      <c r="C1079" s="105" t="s">
        <v>659</v>
      </c>
      <c r="D1079" s="96" t="s">
        <v>4</v>
      </c>
      <c r="E1079" s="97">
        <v>2020</v>
      </c>
      <c r="F1079" s="98" t="s">
        <v>66</v>
      </c>
      <c r="G1079" s="99" t="s">
        <v>186</v>
      </c>
      <c r="H1079" s="100" t="s">
        <v>2066</v>
      </c>
      <c r="I1079" s="101" t="s">
        <v>179</v>
      </c>
      <c r="J1079" s="102" t="s">
        <v>464</v>
      </c>
      <c r="K1079" s="104" t="s">
        <v>634</v>
      </c>
      <c r="L1079" s="104" t="s">
        <v>634</v>
      </c>
      <c r="M1079" s="104">
        <v>1726.79</v>
      </c>
      <c r="N1079" s="104">
        <v>4094.9080080000003</v>
      </c>
    </row>
    <row r="1080" spans="1:14" s="81" customFormat="1" x14ac:dyDescent="0.25">
      <c r="A1080" s="74" t="s">
        <v>41</v>
      </c>
      <c r="B1080" s="74" t="s">
        <v>41</v>
      </c>
      <c r="C1080" s="105" t="s">
        <v>659</v>
      </c>
      <c r="D1080" s="96" t="s">
        <v>4</v>
      </c>
      <c r="E1080" s="97">
        <v>2020</v>
      </c>
      <c r="F1080" s="98" t="s">
        <v>66</v>
      </c>
      <c r="G1080" s="99" t="s">
        <v>186</v>
      </c>
      <c r="H1080" s="100" t="s">
        <v>2067</v>
      </c>
      <c r="I1080" s="101" t="s">
        <v>179</v>
      </c>
      <c r="J1080" s="102" t="s">
        <v>782</v>
      </c>
      <c r="K1080" s="104" t="s">
        <v>545</v>
      </c>
      <c r="L1080" s="104" t="s">
        <v>545</v>
      </c>
      <c r="M1080" s="104">
        <v>1328.3</v>
      </c>
      <c r="N1080" s="104">
        <v>3222.5716040000002</v>
      </c>
    </row>
    <row r="1081" spans="1:14" s="81" customFormat="1" x14ac:dyDescent="0.25">
      <c r="A1081" s="74" t="s">
        <v>41</v>
      </c>
      <c r="B1081" s="74" t="s">
        <v>41</v>
      </c>
      <c r="C1081" s="105" t="s">
        <v>803</v>
      </c>
      <c r="D1081" s="96" t="s">
        <v>36</v>
      </c>
      <c r="E1081" s="97">
        <v>2020</v>
      </c>
      <c r="F1081" s="98" t="s">
        <v>77</v>
      </c>
      <c r="G1081" s="99" t="s">
        <v>403</v>
      </c>
      <c r="H1081" s="100" t="s">
        <v>2067</v>
      </c>
      <c r="I1081" s="101" t="s">
        <v>179</v>
      </c>
      <c r="J1081" s="102" t="s">
        <v>782</v>
      </c>
      <c r="K1081" s="104" t="s">
        <v>545</v>
      </c>
      <c r="L1081" s="104" t="s">
        <v>545</v>
      </c>
      <c r="M1081" s="104">
        <v>1328.3</v>
      </c>
      <c r="N1081" s="104">
        <v>3222.5716040000002</v>
      </c>
    </row>
    <row r="1082" spans="1:14" s="81" customFormat="1" x14ac:dyDescent="0.25">
      <c r="A1082" s="74" t="s">
        <v>41</v>
      </c>
      <c r="B1082" s="74" t="s">
        <v>41</v>
      </c>
      <c r="C1082" s="105" t="s">
        <v>668</v>
      </c>
      <c r="D1082" s="96" t="s">
        <v>10</v>
      </c>
      <c r="E1082" s="97">
        <v>2019</v>
      </c>
      <c r="F1082" s="98" t="s">
        <v>76</v>
      </c>
      <c r="G1082" s="99" t="s">
        <v>328</v>
      </c>
      <c r="H1082" s="100" t="s">
        <v>2068</v>
      </c>
      <c r="I1082" s="101" t="s">
        <v>179</v>
      </c>
      <c r="J1082" s="102" t="s">
        <v>377</v>
      </c>
      <c r="K1082" s="104" t="s">
        <v>634</v>
      </c>
      <c r="L1082" s="104" t="s">
        <v>634</v>
      </c>
      <c r="M1082" s="104">
        <v>1122.2</v>
      </c>
      <c r="N1082" s="104">
        <v>3112.55</v>
      </c>
    </row>
    <row r="1083" spans="1:14" s="81" customFormat="1" x14ac:dyDescent="0.25">
      <c r="A1083" s="74" t="s">
        <v>41</v>
      </c>
      <c r="B1083" s="74" t="s">
        <v>41</v>
      </c>
      <c r="C1083" s="105" t="s">
        <v>668</v>
      </c>
      <c r="D1083" s="96" t="s">
        <v>10</v>
      </c>
      <c r="E1083" s="97">
        <v>2019</v>
      </c>
      <c r="F1083" s="98" t="s">
        <v>76</v>
      </c>
      <c r="G1083" s="99" t="s">
        <v>328</v>
      </c>
      <c r="H1083" s="100" t="s">
        <v>2069</v>
      </c>
      <c r="I1083" s="101" t="s">
        <v>179</v>
      </c>
      <c r="J1083" s="102" t="s">
        <v>730</v>
      </c>
      <c r="K1083" s="104" t="s">
        <v>545</v>
      </c>
      <c r="L1083" s="104" t="s">
        <v>545</v>
      </c>
      <c r="M1083" s="104">
        <v>1122.2</v>
      </c>
      <c r="N1083" s="104">
        <v>3112.55</v>
      </c>
    </row>
    <row r="1084" spans="1:14" s="81" customFormat="1" x14ac:dyDescent="0.25">
      <c r="A1084" s="74" t="s">
        <v>41</v>
      </c>
      <c r="B1084" s="74" t="s">
        <v>41</v>
      </c>
      <c r="C1084" s="105" t="s">
        <v>929</v>
      </c>
      <c r="D1084" s="96" t="s">
        <v>930</v>
      </c>
      <c r="E1084" s="97">
        <v>2018</v>
      </c>
      <c r="F1084" s="98" t="s">
        <v>61</v>
      </c>
      <c r="G1084" s="99" t="s">
        <v>102</v>
      </c>
      <c r="H1084" s="100" t="s">
        <v>2069</v>
      </c>
      <c r="I1084" s="101" t="s">
        <v>179</v>
      </c>
      <c r="J1084" s="102" t="s">
        <v>730</v>
      </c>
      <c r="K1084" s="104" t="s">
        <v>545</v>
      </c>
      <c r="L1084" s="104" t="s">
        <v>545</v>
      </c>
      <c r="M1084" s="104">
        <v>1122.2</v>
      </c>
      <c r="N1084" s="104">
        <v>3112.55</v>
      </c>
    </row>
    <row r="1085" spans="1:14" s="81" customFormat="1" x14ac:dyDescent="0.25">
      <c r="A1085" s="74" t="s">
        <v>41</v>
      </c>
      <c r="B1085" s="74" t="s">
        <v>41</v>
      </c>
      <c r="C1085" s="105" t="s">
        <v>659</v>
      </c>
      <c r="D1085" s="96" t="s">
        <v>4</v>
      </c>
      <c r="E1085" s="97">
        <v>2020</v>
      </c>
      <c r="F1085" s="98" t="s">
        <v>66</v>
      </c>
      <c r="G1085" s="99" t="s">
        <v>186</v>
      </c>
      <c r="H1085" s="100" t="s">
        <v>2070</v>
      </c>
      <c r="I1085" s="101" t="s">
        <v>179</v>
      </c>
      <c r="J1085" s="102" t="s">
        <v>433</v>
      </c>
      <c r="K1085" s="104" t="s">
        <v>545</v>
      </c>
      <c r="L1085" s="104" t="s">
        <v>545</v>
      </c>
      <c r="M1085" s="104">
        <v>1328.3</v>
      </c>
      <c r="N1085" s="104">
        <v>3222.5716040000002</v>
      </c>
    </row>
    <row r="1086" spans="1:14" s="81" customFormat="1" x14ac:dyDescent="0.25">
      <c r="A1086" s="74" t="s">
        <v>41</v>
      </c>
      <c r="B1086" s="74" t="s">
        <v>41</v>
      </c>
      <c r="C1086" s="105" t="s">
        <v>51</v>
      </c>
      <c r="D1086" s="96" t="s">
        <v>1</v>
      </c>
      <c r="E1086" s="97">
        <v>2020</v>
      </c>
      <c r="F1086" s="98" t="s">
        <v>67</v>
      </c>
      <c r="G1086" s="99" t="s">
        <v>193</v>
      </c>
      <c r="H1086" s="100" t="s">
        <v>2071</v>
      </c>
      <c r="I1086" s="101" t="s">
        <v>194</v>
      </c>
      <c r="J1086" s="102" t="s">
        <v>735</v>
      </c>
      <c r="K1086" s="104" t="s">
        <v>545</v>
      </c>
      <c r="L1086" s="104" t="s">
        <v>545</v>
      </c>
      <c r="M1086" s="104">
        <v>1434.67</v>
      </c>
      <c r="N1086" s="104">
        <v>5022.6400000000003</v>
      </c>
    </row>
    <row r="1087" spans="1:14" s="81" customFormat="1" x14ac:dyDescent="0.25">
      <c r="A1087" s="74" t="s">
        <v>41</v>
      </c>
      <c r="B1087" s="74" t="s">
        <v>41</v>
      </c>
      <c r="C1087" s="105" t="s">
        <v>761</v>
      </c>
      <c r="D1087" s="96" t="s">
        <v>35</v>
      </c>
      <c r="E1087" s="97">
        <v>2018</v>
      </c>
      <c r="F1087" s="98" t="s">
        <v>59</v>
      </c>
      <c r="G1087" s="99" t="s">
        <v>82</v>
      </c>
      <c r="H1087" s="100" t="s">
        <v>2072</v>
      </c>
      <c r="I1087" s="101" t="s">
        <v>129</v>
      </c>
      <c r="J1087" s="102" t="s">
        <v>721</v>
      </c>
      <c r="K1087" s="104" t="s">
        <v>634</v>
      </c>
      <c r="L1087" s="104" t="s">
        <v>634</v>
      </c>
      <c r="M1087" s="104">
        <v>1326.25</v>
      </c>
      <c r="N1087" s="104">
        <v>2601.58</v>
      </c>
    </row>
    <row r="1088" spans="1:14" s="81" customFormat="1" x14ac:dyDescent="0.25">
      <c r="A1088" s="74" t="s">
        <v>41</v>
      </c>
      <c r="B1088" s="74" t="s">
        <v>41</v>
      </c>
      <c r="C1088" s="105" t="s">
        <v>668</v>
      </c>
      <c r="D1088" s="96" t="s">
        <v>10</v>
      </c>
      <c r="E1088" s="97">
        <v>2019</v>
      </c>
      <c r="F1088" s="98" t="s">
        <v>76</v>
      </c>
      <c r="G1088" s="99" t="s">
        <v>328</v>
      </c>
      <c r="H1088" s="100" t="s">
        <v>2073</v>
      </c>
      <c r="I1088" s="101" t="s">
        <v>179</v>
      </c>
      <c r="J1088" s="102" t="s">
        <v>359</v>
      </c>
      <c r="K1088" s="104" t="s">
        <v>545</v>
      </c>
      <c r="L1088" s="104" t="s">
        <v>545</v>
      </c>
      <c r="M1088" s="104">
        <v>1122.2</v>
      </c>
      <c r="N1088" s="104">
        <v>3112.55</v>
      </c>
    </row>
    <row r="1089" spans="1:14" s="81" customFormat="1" x14ac:dyDescent="0.25">
      <c r="A1089" s="74" t="s">
        <v>41</v>
      </c>
      <c r="B1089" s="74" t="s">
        <v>41</v>
      </c>
      <c r="C1089" s="105" t="s">
        <v>719</v>
      </c>
      <c r="D1089" s="96" t="s">
        <v>720</v>
      </c>
      <c r="E1089" s="97">
        <v>2022</v>
      </c>
      <c r="F1089" s="98" t="s">
        <v>75</v>
      </c>
      <c r="G1089" s="99" t="s">
        <v>312</v>
      </c>
      <c r="H1089" s="100" t="s">
        <v>2074</v>
      </c>
      <c r="I1089" s="101" t="s">
        <v>257</v>
      </c>
      <c r="J1089" s="102" t="s">
        <v>729</v>
      </c>
      <c r="K1089" s="104" t="s">
        <v>634</v>
      </c>
      <c r="L1089" s="104" t="s">
        <v>634</v>
      </c>
      <c r="M1089" s="104">
        <v>1608.3</v>
      </c>
      <c r="N1089" s="104">
        <v>2883.44</v>
      </c>
    </row>
    <row r="1090" spans="1:14" s="81" customFormat="1" x14ac:dyDescent="0.25">
      <c r="A1090" s="74" t="s">
        <v>41</v>
      </c>
      <c r="B1090" s="74" t="s">
        <v>41</v>
      </c>
      <c r="C1090" s="105" t="s">
        <v>668</v>
      </c>
      <c r="D1090" s="96" t="s">
        <v>10</v>
      </c>
      <c r="E1090" s="97">
        <v>2019</v>
      </c>
      <c r="F1090" s="98" t="s">
        <v>76</v>
      </c>
      <c r="G1090" s="99" t="s">
        <v>328</v>
      </c>
      <c r="H1090" s="100" t="s">
        <v>2075</v>
      </c>
      <c r="I1090" s="101" t="s">
        <v>179</v>
      </c>
      <c r="J1090" s="102" t="s">
        <v>200</v>
      </c>
      <c r="K1090" s="104" t="s">
        <v>545</v>
      </c>
      <c r="L1090" s="104" t="s">
        <v>545</v>
      </c>
      <c r="M1090" s="104">
        <v>1122.2</v>
      </c>
      <c r="N1090" s="104">
        <v>3112.55</v>
      </c>
    </row>
    <row r="1091" spans="1:14" s="81" customFormat="1" x14ac:dyDescent="0.25">
      <c r="A1091" s="74" t="s">
        <v>41</v>
      </c>
      <c r="B1091" s="74" t="s">
        <v>41</v>
      </c>
      <c r="C1091" s="105" t="s">
        <v>691</v>
      </c>
      <c r="D1091" s="96" t="s">
        <v>21</v>
      </c>
      <c r="E1091" s="97">
        <v>2019</v>
      </c>
      <c r="F1091" s="98" t="s">
        <v>75</v>
      </c>
      <c r="G1091" s="99" t="s">
        <v>312</v>
      </c>
      <c r="H1091" s="100" t="s">
        <v>2076</v>
      </c>
      <c r="I1091" s="101" t="s">
        <v>313</v>
      </c>
      <c r="J1091" s="102" t="s">
        <v>695</v>
      </c>
      <c r="K1091" s="104" t="s">
        <v>634</v>
      </c>
      <c r="L1091" s="104" t="s">
        <v>634</v>
      </c>
      <c r="M1091" s="104">
        <v>1236.43</v>
      </c>
      <c r="N1091" s="104">
        <v>3029.39</v>
      </c>
    </row>
    <row r="1092" spans="1:14" s="81" customFormat="1" x14ac:dyDescent="0.25">
      <c r="A1092" s="74" t="s">
        <v>41</v>
      </c>
      <c r="B1092" s="74" t="s">
        <v>41</v>
      </c>
      <c r="C1092" s="105" t="s">
        <v>922</v>
      </c>
      <c r="D1092" s="96" t="s">
        <v>923</v>
      </c>
      <c r="E1092" s="97">
        <v>2023</v>
      </c>
      <c r="F1092" s="98" t="s">
        <v>61</v>
      </c>
      <c r="G1092" s="99" t="s">
        <v>102</v>
      </c>
      <c r="H1092" s="100" t="s">
        <v>2077</v>
      </c>
      <c r="I1092" s="101" t="s">
        <v>129</v>
      </c>
      <c r="J1092" s="102" t="s">
        <v>763</v>
      </c>
      <c r="K1092" s="104" t="s">
        <v>634</v>
      </c>
      <c r="L1092" s="104" t="s">
        <v>634</v>
      </c>
      <c r="M1092" s="104">
        <v>1858.89</v>
      </c>
      <c r="N1092" s="104">
        <v>3243.81</v>
      </c>
    </row>
    <row r="1093" spans="1:14" s="81" customFormat="1" x14ac:dyDescent="0.25">
      <c r="A1093" s="74" t="s">
        <v>41</v>
      </c>
      <c r="B1093" s="74" t="s">
        <v>41</v>
      </c>
      <c r="C1093" s="105" t="s">
        <v>51</v>
      </c>
      <c r="D1093" s="96" t="s">
        <v>1</v>
      </c>
      <c r="E1093" s="97">
        <v>2020</v>
      </c>
      <c r="F1093" s="98" t="s">
        <v>67</v>
      </c>
      <c r="G1093" s="99" t="s">
        <v>193</v>
      </c>
      <c r="H1093" s="100" t="s">
        <v>2078</v>
      </c>
      <c r="I1093" s="101" t="s">
        <v>194</v>
      </c>
      <c r="J1093" s="102" t="s">
        <v>840</v>
      </c>
      <c r="K1093" s="104" t="s">
        <v>545</v>
      </c>
      <c r="L1093" s="104" t="s">
        <v>545</v>
      </c>
      <c r="M1093" s="104">
        <v>1434.67</v>
      </c>
      <c r="N1093" s="104">
        <v>5022.6400000000003</v>
      </c>
    </row>
    <row r="1094" spans="1:14" s="81" customFormat="1" x14ac:dyDescent="0.25">
      <c r="A1094" s="74" t="s">
        <v>41</v>
      </c>
      <c r="B1094" s="74" t="s">
        <v>41</v>
      </c>
      <c r="C1094" s="105" t="s">
        <v>49</v>
      </c>
      <c r="D1094" s="96" t="s">
        <v>13</v>
      </c>
      <c r="E1094" s="97">
        <v>2019</v>
      </c>
      <c r="F1094" s="98" t="s">
        <v>65</v>
      </c>
      <c r="G1094" s="99" t="s">
        <v>176</v>
      </c>
      <c r="H1094" s="100" t="s">
        <v>3982</v>
      </c>
      <c r="I1094" s="101" t="s">
        <v>181</v>
      </c>
      <c r="J1094" s="102" t="s">
        <v>713</v>
      </c>
      <c r="K1094" s="104" t="s">
        <v>634</v>
      </c>
      <c r="L1094" s="104" t="s">
        <v>634</v>
      </c>
      <c r="M1094" s="104">
        <v>1981.6</v>
      </c>
      <c r="N1094" s="104">
        <v>8101.55</v>
      </c>
    </row>
    <row r="1095" spans="1:14" s="81" customFormat="1" x14ac:dyDescent="0.25">
      <c r="A1095" s="74" t="s">
        <v>41</v>
      </c>
      <c r="B1095" s="74" t="s">
        <v>41</v>
      </c>
      <c r="C1095" s="105" t="s">
        <v>659</v>
      </c>
      <c r="D1095" s="96" t="s">
        <v>4</v>
      </c>
      <c r="E1095" s="97">
        <v>2020</v>
      </c>
      <c r="F1095" s="98" t="s">
        <v>66</v>
      </c>
      <c r="G1095" s="99" t="s">
        <v>186</v>
      </c>
      <c r="H1095" s="100" t="s">
        <v>2079</v>
      </c>
      <c r="I1095" s="101" t="s">
        <v>179</v>
      </c>
      <c r="J1095" s="102" t="s">
        <v>420</v>
      </c>
      <c r="K1095" s="104" t="s">
        <v>545</v>
      </c>
      <c r="L1095" s="104" t="s">
        <v>545</v>
      </c>
      <c r="M1095" s="104">
        <v>1445.71</v>
      </c>
      <c r="N1095" s="104">
        <v>3525.9695380000003</v>
      </c>
    </row>
    <row r="1096" spans="1:14" s="81" customFormat="1" x14ac:dyDescent="0.25">
      <c r="A1096" s="74" t="s">
        <v>41</v>
      </c>
      <c r="B1096" s="74" t="s">
        <v>41</v>
      </c>
      <c r="C1096" s="105" t="s">
        <v>668</v>
      </c>
      <c r="D1096" s="96" t="s">
        <v>10</v>
      </c>
      <c r="E1096" s="97">
        <v>2019</v>
      </c>
      <c r="F1096" s="98" t="s">
        <v>76</v>
      </c>
      <c r="G1096" s="99" t="s">
        <v>328</v>
      </c>
      <c r="H1096" s="100" t="s">
        <v>2080</v>
      </c>
      <c r="I1096" s="101" t="s">
        <v>179</v>
      </c>
      <c r="J1096" s="102" t="s">
        <v>622</v>
      </c>
      <c r="K1096" s="104" t="s">
        <v>545</v>
      </c>
      <c r="L1096" s="104" t="s">
        <v>545</v>
      </c>
      <c r="M1096" s="104">
        <v>1122.2</v>
      </c>
      <c r="N1096" s="104">
        <v>3112.55</v>
      </c>
    </row>
    <row r="1097" spans="1:14" s="81" customFormat="1" x14ac:dyDescent="0.25">
      <c r="A1097" s="74" t="s">
        <v>41</v>
      </c>
      <c r="B1097" s="74" t="s">
        <v>41</v>
      </c>
      <c r="C1097" s="105" t="s">
        <v>980</v>
      </c>
      <c r="D1097" s="96" t="s">
        <v>981</v>
      </c>
      <c r="E1097" s="97">
        <v>2022</v>
      </c>
      <c r="F1097" s="98" t="s">
        <v>982</v>
      </c>
      <c r="G1097" s="99" t="s">
        <v>983</v>
      </c>
      <c r="H1097" s="100" t="s">
        <v>2081</v>
      </c>
      <c r="I1097" s="101" t="s">
        <v>108</v>
      </c>
      <c r="J1097" s="102" t="s">
        <v>695</v>
      </c>
      <c r="K1097" s="104" t="s">
        <v>545</v>
      </c>
      <c r="L1097" s="104" t="s">
        <v>545</v>
      </c>
      <c r="M1097" s="104">
        <v>1424.79</v>
      </c>
      <c r="N1097" s="104">
        <v>5038.51</v>
      </c>
    </row>
    <row r="1098" spans="1:14" s="81" customFormat="1" x14ac:dyDescent="0.25">
      <c r="A1098" s="74" t="s">
        <v>41</v>
      </c>
      <c r="B1098" s="74" t="s">
        <v>41</v>
      </c>
      <c r="C1098" s="105" t="s">
        <v>659</v>
      </c>
      <c r="D1098" s="96" t="s">
        <v>4</v>
      </c>
      <c r="E1098" s="97">
        <v>2020</v>
      </c>
      <c r="F1098" s="98" t="s">
        <v>66</v>
      </c>
      <c r="G1098" s="99" t="s">
        <v>186</v>
      </c>
      <c r="H1098" s="100" t="s">
        <v>2082</v>
      </c>
      <c r="I1098" s="101" t="s">
        <v>179</v>
      </c>
      <c r="J1098" s="102" t="s">
        <v>2083</v>
      </c>
      <c r="K1098" s="104" t="s">
        <v>545</v>
      </c>
      <c r="L1098" s="104" t="s">
        <v>545</v>
      </c>
      <c r="M1098" s="104">
        <v>1856.3</v>
      </c>
      <c r="N1098" s="104">
        <v>4314.7179369999985</v>
      </c>
    </row>
    <row r="1099" spans="1:14" s="81" customFormat="1" x14ac:dyDescent="0.25">
      <c r="A1099" s="74" t="s">
        <v>41</v>
      </c>
      <c r="B1099" s="74" t="s">
        <v>41</v>
      </c>
      <c r="C1099" s="105" t="s">
        <v>668</v>
      </c>
      <c r="D1099" s="96" t="s">
        <v>10</v>
      </c>
      <c r="E1099" s="97">
        <v>2019</v>
      </c>
      <c r="F1099" s="98" t="s">
        <v>76</v>
      </c>
      <c r="G1099" s="99" t="s">
        <v>328</v>
      </c>
      <c r="H1099" s="100" t="s">
        <v>2084</v>
      </c>
      <c r="I1099" s="101" t="s">
        <v>179</v>
      </c>
      <c r="J1099" s="102" t="s">
        <v>343</v>
      </c>
      <c r="K1099" s="104" t="s">
        <v>545</v>
      </c>
      <c r="L1099" s="104" t="s">
        <v>545</v>
      </c>
      <c r="M1099" s="104">
        <v>1122.2</v>
      </c>
      <c r="N1099" s="104">
        <v>3112.55</v>
      </c>
    </row>
    <row r="1100" spans="1:14" s="81" customFormat="1" x14ac:dyDescent="0.25">
      <c r="A1100" s="74" t="s">
        <v>41</v>
      </c>
      <c r="B1100" s="74" t="s">
        <v>41</v>
      </c>
      <c r="C1100" s="105" t="s">
        <v>3944</v>
      </c>
      <c r="D1100" s="96" t="s">
        <v>3945</v>
      </c>
      <c r="E1100" s="97">
        <v>2023</v>
      </c>
      <c r="F1100" s="98" t="s">
        <v>676</v>
      </c>
      <c r="G1100" s="99" t="s">
        <v>280</v>
      </c>
      <c r="H1100" s="100" t="s">
        <v>2085</v>
      </c>
      <c r="I1100" s="101" t="s">
        <v>281</v>
      </c>
      <c r="J1100" s="102" t="s">
        <v>784</v>
      </c>
      <c r="K1100" s="104" t="s">
        <v>634</v>
      </c>
      <c r="L1100" s="104" t="s">
        <v>634</v>
      </c>
      <c r="M1100" s="104">
        <v>1360.07</v>
      </c>
      <c r="N1100" s="104">
        <v>3166.66</v>
      </c>
    </row>
    <row r="1101" spans="1:14" s="81" customFormat="1" x14ac:dyDescent="0.25">
      <c r="A1101" s="74" t="s">
        <v>41</v>
      </c>
      <c r="B1101" s="74" t="s">
        <v>41</v>
      </c>
      <c r="C1101" s="105" t="s">
        <v>51</v>
      </c>
      <c r="D1101" s="96" t="s">
        <v>1</v>
      </c>
      <c r="E1101" s="97">
        <v>2020</v>
      </c>
      <c r="F1101" s="98" t="s">
        <v>67</v>
      </c>
      <c r="G1101" s="99" t="s">
        <v>193</v>
      </c>
      <c r="H1101" s="100" t="s">
        <v>2086</v>
      </c>
      <c r="I1101" s="101" t="s">
        <v>194</v>
      </c>
      <c r="J1101" s="102" t="s">
        <v>235</v>
      </c>
      <c r="K1101" s="104" t="s">
        <v>545</v>
      </c>
      <c r="L1101" s="104" t="s">
        <v>545</v>
      </c>
      <c r="M1101" s="104">
        <v>1434.67</v>
      </c>
      <c r="N1101" s="104">
        <v>5022.6400000000003</v>
      </c>
    </row>
    <row r="1102" spans="1:14" s="81" customFormat="1" x14ac:dyDescent="0.25">
      <c r="A1102" s="74" t="s">
        <v>41</v>
      </c>
      <c r="B1102" s="74" t="s">
        <v>41</v>
      </c>
      <c r="C1102" s="105" t="s">
        <v>656</v>
      </c>
      <c r="D1102" s="96" t="s">
        <v>657</v>
      </c>
      <c r="E1102" s="97">
        <v>2023</v>
      </c>
      <c r="F1102" s="98" t="s">
        <v>61</v>
      </c>
      <c r="G1102" s="99" t="s">
        <v>102</v>
      </c>
      <c r="H1102" s="100" t="s">
        <v>2087</v>
      </c>
      <c r="I1102" s="101" t="s">
        <v>95</v>
      </c>
      <c r="J1102" s="102" t="s">
        <v>653</v>
      </c>
      <c r="K1102" s="104" t="s">
        <v>634</v>
      </c>
      <c r="L1102" s="104" t="s">
        <v>634</v>
      </c>
      <c r="M1102" s="104">
        <v>1607.3500000000001</v>
      </c>
      <c r="N1102" s="104">
        <v>4917.6430753359482</v>
      </c>
    </row>
    <row r="1103" spans="1:14" s="81" customFormat="1" x14ac:dyDescent="0.25">
      <c r="A1103" s="74" t="s">
        <v>41</v>
      </c>
      <c r="B1103" s="74" t="s">
        <v>41</v>
      </c>
      <c r="C1103" s="105" t="s">
        <v>659</v>
      </c>
      <c r="D1103" s="96" t="s">
        <v>4</v>
      </c>
      <c r="E1103" s="97">
        <v>2020</v>
      </c>
      <c r="F1103" s="98" t="s">
        <v>66</v>
      </c>
      <c r="G1103" s="99" t="s">
        <v>186</v>
      </c>
      <c r="H1103" s="100" t="s">
        <v>2088</v>
      </c>
      <c r="I1103" s="101" t="s">
        <v>179</v>
      </c>
      <c r="J1103" s="102" t="s">
        <v>425</v>
      </c>
      <c r="K1103" s="104" t="s">
        <v>545</v>
      </c>
      <c r="L1103" s="104" t="s">
        <v>545</v>
      </c>
      <c r="M1103" s="104">
        <v>1328.3</v>
      </c>
      <c r="N1103" s="104">
        <v>3222.5716040000002</v>
      </c>
    </row>
    <row r="1104" spans="1:14" s="81" customFormat="1" x14ac:dyDescent="0.25">
      <c r="A1104" s="74" t="s">
        <v>41</v>
      </c>
      <c r="B1104" s="74" t="s">
        <v>41</v>
      </c>
      <c r="C1104" s="105" t="s">
        <v>659</v>
      </c>
      <c r="D1104" s="96" t="s">
        <v>4</v>
      </c>
      <c r="E1104" s="97">
        <v>2020</v>
      </c>
      <c r="F1104" s="98" t="s">
        <v>66</v>
      </c>
      <c r="G1104" s="99" t="s">
        <v>186</v>
      </c>
      <c r="H1104" s="100" t="s">
        <v>2089</v>
      </c>
      <c r="I1104" s="101" t="s">
        <v>179</v>
      </c>
      <c r="J1104" s="102" t="s">
        <v>465</v>
      </c>
      <c r="K1104" s="104" t="s">
        <v>545</v>
      </c>
      <c r="L1104" s="104" t="s">
        <v>545</v>
      </c>
      <c r="M1104" s="104">
        <v>1328.3</v>
      </c>
      <c r="N1104" s="104">
        <v>3346.6917020000001</v>
      </c>
    </row>
    <row r="1105" spans="1:14" s="81" customFormat="1" x14ac:dyDescent="0.25">
      <c r="A1105" s="74" t="s">
        <v>41</v>
      </c>
      <c r="B1105" s="74" t="s">
        <v>41</v>
      </c>
      <c r="C1105" s="105" t="s">
        <v>1245</v>
      </c>
      <c r="D1105" s="96" t="s">
        <v>1246</v>
      </c>
      <c r="E1105" s="97">
        <v>2021</v>
      </c>
      <c r="F1105" s="98" t="s">
        <v>78</v>
      </c>
      <c r="G1105" s="99" t="s">
        <v>507</v>
      </c>
      <c r="H1105" s="100" t="s">
        <v>2090</v>
      </c>
      <c r="I1105" s="101" t="s">
        <v>508</v>
      </c>
      <c r="J1105" s="102" t="s">
        <v>786</v>
      </c>
      <c r="K1105" s="104" t="s">
        <v>634</v>
      </c>
      <c r="L1105" s="104" t="s">
        <v>634</v>
      </c>
      <c r="M1105" s="104">
        <v>1895.31</v>
      </c>
      <c r="N1105" s="104">
        <v>4567.4357350000009</v>
      </c>
    </row>
    <row r="1106" spans="1:14" s="81" customFormat="1" x14ac:dyDescent="0.25">
      <c r="A1106" s="74" t="s">
        <v>41</v>
      </c>
      <c r="B1106" s="74" t="s">
        <v>41</v>
      </c>
      <c r="C1106" s="105" t="s">
        <v>922</v>
      </c>
      <c r="D1106" s="96" t="s">
        <v>923</v>
      </c>
      <c r="E1106" s="97">
        <v>2023</v>
      </c>
      <c r="F1106" s="98" t="s">
        <v>61</v>
      </c>
      <c r="G1106" s="99" t="s">
        <v>102</v>
      </c>
      <c r="H1106" s="100" t="s">
        <v>2091</v>
      </c>
      <c r="I1106" s="101" t="s">
        <v>3946</v>
      </c>
      <c r="J1106" s="102" t="s">
        <v>664</v>
      </c>
      <c r="K1106" s="104" t="s">
        <v>634</v>
      </c>
      <c r="L1106" s="104" t="s">
        <v>634</v>
      </c>
      <c r="M1106" s="104">
        <v>1422.19</v>
      </c>
      <c r="N1106" s="104">
        <v>2577.8535999999999</v>
      </c>
    </row>
    <row r="1107" spans="1:14" s="81" customFormat="1" x14ac:dyDescent="0.25">
      <c r="A1107" s="74" t="s">
        <v>41</v>
      </c>
      <c r="B1107" s="74" t="s">
        <v>41</v>
      </c>
      <c r="C1107" s="105" t="s">
        <v>668</v>
      </c>
      <c r="D1107" s="96" t="s">
        <v>10</v>
      </c>
      <c r="E1107" s="97">
        <v>2019</v>
      </c>
      <c r="F1107" s="98" t="s">
        <v>76</v>
      </c>
      <c r="G1107" s="99" t="s">
        <v>328</v>
      </c>
      <c r="H1107" s="100" t="s">
        <v>2092</v>
      </c>
      <c r="I1107" s="101" t="s">
        <v>179</v>
      </c>
      <c r="J1107" s="102" t="s">
        <v>379</v>
      </c>
      <c r="K1107" s="104" t="s">
        <v>545</v>
      </c>
      <c r="L1107" s="104" t="s">
        <v>545</v>
      </c>
      <c r="M1107" s="104">
        <v>1122.2</v>
      </c>
      <c r="N1107" s="104">
        <v>3112.55</v>
      </c>
    </row>
    <row r="1108" spans="1:14" s="81" customFormat="1" x14ac:dyDescent="0.25">
      <c r="A1108" s="74" t="s">
        <v>41</v>
      </c>
      <c r="B1108" s="74" t="s">
        <v>41</v>
      </c>
      <c r="C1108" s="105" t="s">
        <v>922</v>
      </c>
      <c r="D1108" s="96" t="s">
        <v>923</v>
      </c>
      <c r="E1108" s="97">
        <v>2023</v>
      </c>
      <c r="F1108" s="98" t="s">
        <v>61</v>
      </c>
      <c r="G1108" s="99" t="s">
        <v>102</v>
      </c>
      <c r="H1108" s="100" t="s">
        <v>2093</v>
      </c>
      <c r="I1108" s="101" t="s">
        <v>701</v>
      </c>
      <c r="J1108" s="102" t="s">
        <v>3983</v>
      </c>
      <c r="K1108" s="104" t="s">
        <v>545</v>
      </c>
      <c r="L1108" s="104" t="s">
        <v>545</v>
      </c>
      <c r="M1108" s="104">
        <v>1122.2</v>
      </c>
      <c r="N1108" s="104">
        <v>3112.55</v>
      </c>
    </row>
    <row r="1109" spans="1:14" s="81" customFormat="1" x14ac:dyDescent="0.25">
      <c r="A1109" s="74" t="s">
        <v>41</v>
      </c>
      <c r="B1109" s="74" t="s">
        <v>41</v>
      </c>
      <c r="C1109" s="105" t="s">
        <v>48</v>
      </c>
      <c r="D1109" s="96" t="s">
        <v>11</v>
      </c>
      <c r="E1109" s="97">
        <v>2018</v>
      </c>
      <c r="F1109" s="98" t="s">
        <v>59</v>
      </c>
      <c r="G1109" s="99" t="s">
        <v>82</v>
      </c>
      <c r="H1109" s="100" t="s">
        <v>2094</v>
      </c>
      <c r="I1109" s="101" t="s">
        <v>129</v>
      </c>
      <c r="J1109" s="102" t="s">
        <v>717</v>
      </c>
      <c r="K1109" s="104" t="s">
        <v>634</v>
      </c>
      <c r="L1109" s="104" t="s">
        <v>634</v>
      </c>
      <c r="M1109" s="104">
        <v>1460.8</v>
      </c>
      <c r="N1109" s="104">
        <v>3007.39</v>
      </c>
    </row>
    <row r="1110" spans="1:14" s="81" customFormat="1" x14ac:dyDescent="0.25">
      <c r="A1110" s="74" t="s">
        <v>41</v>
      </c>
      <c r="B1110" s="74" t="s">
        <v>41</v>
      </c>
      <c r="C1110" s="105" t="s">
        <v>922</v>
      </c>
      <c r="D1110" s="96" t="s">
        <v>923</v>
      </c>
      <c r="E1110" s="97">
        <v>2023</v>
      </c>
      <c r="F1110" s="98" t="s">
        <v>61</v>
      </c>
      <c r="G1110" s="99" t="s">
        <v>102</v>
      </c>
      <c r="H1110" s="100" t="s">
        <v>2095</v>
      </c>
      <c r="I1110" s="101" t="s">
        <v>129</v>
      </c>
      <c r="J1110" s="102" t="s">
        <v>652</v>
      </c>
      <c r="K1110" s="104" t="s">
        <v>634</v>
      </c>
      <c r="L1110" s="104" t="s">
        <v>634</v>
      </c>
      <c r="M1110" s="104">
        <v>1858.89</v>
      </c>
      <c r="N1110" s="104">
        <v>3243.81</v>
      </c>
    </row>
    <row r="1111" spans="1:14" s="81" customFormat="1" x14ac:dyDescent="0.25">
      <c r="A1111" s="74" t="s">
        <v>41</v>
      </c>
      <c r="B1111" s="74" t="s">
        <v>41</v>
      </c>
      <c r="C1111" s="105" t="s">
        <v>668</v>
      </c>
      <c r="D1111" s="96" t="s">
        <v>10</v>
      </c>
      <c r="E1111" s="97">
        <v>2019</v>
      </c>
      <c r="F1111" s="98" t="s">
        <v>76</v>
      </c>
      <c r="G1111" s="99" t="s">
        <v>328</v>
      </c>
      <c r="H1111" s="100" t="s">
        <v>2096</v>
      </c>
      <c r="I1111" s="101" t="s">
        <v>179</v>
      </c>
      <c r="J1111" s="102" t="s">
        <v>380</v>
      </c>
      <c r="K1111" s="104" t="s">
        <v>545</v>
      </c>
      <c r="L1111" s="104" t="s">
        <v>545</v>
      </c>
      <c r="M1111" s="104">
        <v>1122.2</v>
      </c>
      <c r="N1111" s="104">
        <v>3112.55</v>
      </c>
    </row>
    <row r="1112" spans="1:14" s="81" customFormat="1" x14ac:dyDescent="0.25">
      <c r="A1112" s="74" t="s">
        <v>41</v>
      </c>
      <c r="B1112" s="74" t="s">
        <v>41</v>
      </c>
      <c r="C1112" s="105" t="s">
        <v>1013</v>
      </c>
      <c r="D1112" s="96" t="s">
        <v>1014</v>
      </c>
      <c r="E1112" s="97">
        <v>2023</v>
      </c>
      <c r="F1112" s="98" t="s">
        <v>64</v>
      </c>
      <c r="G1112" s="99" t="s">
        <v>159</v>
      </c>
      <c r="H1112" s="100" t="s">
        <v>2097</v>
      </c>
      <c r="I1112" s="101" t="s">
        <v>160</v>
      </c>
      <c r="J1112" s="102" t="s">
        <v>161</v>
      </c>
      <c r="K1112" s="104" t="s">
        <v>634</v>
      </c>
      <c r="L1112" s="104" t="s">
        <v>634</v>
      </c>
      <c r="M1112" s="104">
        <v>2691.57</v>
      </c>
      <c r="N1112" s="104">
        <v>5752.39</v>
      </c>
    </row>
    <row r="1113" spans="1:14" s="81" customFormat="1" x14ac:dyDescent="0.25">
      <c r="A1113" s="74" t="s">
        <v>41</v>
      </c>
      <c r="B1113" s="74" t="s">
        <v>41</v>
      </c>
      <c r="C1113" s="105" t="s">
        <v>754</v>
      </c>
      <c r="D1113" s="96" t="s">
        <v>755</v>
      </c>
      <c r="E1113" s="97">
        <v>2022</v>
      </c>
      <c r="F1113" s="98" t="s">
        <v>77</v>
      </c>
      <c r="G1113" s="99" t="s">
        <v>403</v>
      </c>
      <c r="H1113" s="100" t="s">
        <v>2098</v>
      </c>
      <c r="I1113" s="101" t="s">
        <v>701</v>
      </c>
      <c r="J1113" s="102" t="s">
        <v>815</v>
      </c>
      <c r="K1113" s="104" t="s">
        <v>545</v>
      </c>
      <c r="L1113" s="104" t="s">
        <v>545</v>
      </c>
      <c r="M1113" s="104">
        <v>1328.3</v>
      </c>
      <c r="N1113" s="104">
        <v>3165.25</v>
      </c>
    </row>
    <row r="1114" spans="1:14" s="81" customFormat="1" x14ac:dyDescent="0.25">
      <c r="A1114" s="74" t="s">
        <v>41</v>
      </c>
      <c r="B1114" s="74" t="s">
        <v>41</v>
      </c>
      <c r="C1114" s="105" t="s">
        <v>929</v>
      </c>
      <c r="D1114" s="96" t="s">
        <v>930</v>
      </c>
      <c r="E1114" s="97">
        <v>2018</v>
      </c>
      <c r="F1114" s="98" t="s">
        <v>61</v>
      </c>
      <c r="G1114" s="99" t="s">
        <v>102</v>
      </c>
      <c r="H1114" s="100" t="s">
        <v>2099</v>
      </c>
      <c r="I1114" s="101" t="s">
        <v>179</v>
      </c>
      <c r="J1114" s="102" t="s">
        <v>1230</v>
      </c>
      <c r="K1114" s="104" t="s">
        <v>545</v>
      </c>
      <c r="L1114" s="104" t="s">
        <v>545</v>
      </c>
      <c r="M1114" s="104">
        <v>1302</v>
      </c>
      <c r="N1114" s="104">
        <v>2442.8200000000002</v>
      </c>
    </row>
    <row r="1115" spans="1:14" s="81" customFormat="1" x14ac:dyDescent="0.25">
      <c r="A1115" s="74" t="s">
        <v>41</v>
      </c>
      <c r="B1115" s="74" t="s">
        <v>41</v>
      </c>
      <c r="C1115" s="105" t="s">
        <v>51</v>
      </c>
      <c r="D1115" s="96" t="s">
        <v>1</v>
      </c>
      <c r="E1115" s="97">
        <v>2020</v>
      </c>
      <c r="F1115" s="98" t="s">
        <v>67</v>
      </c>
      <c r="G1115" s="99" t="s">
        <v>193</v>
      </c>
      <c r="H1115" s="100" t="s">
        <v>2100</v>
      </c>
      <c r="I1115" s="101" t="s">
        <v>194</v>
      </c>
      <c r="J1115" s="102" t="s">
        <v>236</v>
      </c>
      <c r="K1115" s="104" t="s">
        <v>545</v>
      </c>
      <c r="L1115" s="104" t="s">
        <v>545</v>
      </c>
      <c r="M1115" s="104">
        <v>1434.67</v>
      </c>
      <c r="N1115" s="104">
        <v>5022.6400000000003</v>
      </c>
    </row>
    <row r="1116" spans="1:14" s="81" customFormat="1" x14ac:dyDescent="0.25">
      <c r="A1116" s="74" t="s">
        <v>41</v>
      </c>
      <c r="B1116" s="74" t="s">
        <v>41</v>
      </c>
      <c r="C1116" s="105" t="s">
        <v>51</v>
      </c>
      <c r="D1116" s="96" t="s">
        <v>1</v>
      </c>
      <c r="E1116" s="97">
        <v>2020</v>
      </c>
      <c r="F1116" s="98" t="s">
        <v>67</v>
      </c>
      <c r="G1116" s="99" t="s">
        <v>193</v>
      </c>
      <c r="H1116" s="100" t="s">
        <v>2101</v>
      </c>
      <c r="I1116" s="101" t="s">
        <v>194</v>
      </c>
      <c r="J1116" s="102" t="s">
        <v>757</v>
      </c>
      <c r="K1116" s="104" t="s">
        <v>545</v>
      </c>
      <c r="L1116" s="104" t="s">
        <v>545</v>
      </c>
      <c r="M1116" s="104">
        <v>1434.67</v>
      </c>
      <c r="N1116" s="104">
        <v>5022.6400000000003</v>
      </c>
    </row>
    <row r="1117" spans="1:14" s="81" customFormat="1" x14ac:dyDescent="0.25">
      <c r="A1117" s="74" t="s">
        <v>41</v>
      </c>
      <c r="B1117" s="74" t="s">
        <v>41</v>
      </c>
      <c r="C1117" s="105" t="s">
        <v>668</v>
      </c>
      <c r="D1117" s="96" t="s">
        <v>10</v>
      </c>
      <c r="E1117" s="97">
        <v>2019</v>
      </c>
      <c r="F1117" s="98" t="s">
        <v>76</v>
      </c>
      <c r="G1117" s="99" t="s">
        <v>328</v>
      </c>
      <c r="H1117" s="100" t="s">
        <v>2102</v>
      </c>
      <c r="I1117" s="101" t="s">
        <v>179</v>
      </c>
      <c r="J1117" s="102" t="s">
        <v>381</v>
      </c>
      <c r="K1117" s="104" t="s">
        <v>547</v>
      </c>
      <c r="L1117" s="104" t="s">
        <v>547</v>
      </c>
      <c r="M1117" s="104">
        <v>1122.2</v>
      </c>
      <c r="N1117" s="104">
        <v>3112.55</v>
      </c>
    </row>
    <row r="1118" spans="1:14" s="81" customFormat="1" x14ac:dyDescent="0.25">
      <c r="A1118" s="74" t="s">
        <v>41</v>
      </c>
      <c r="B1118" s="74" t="s">
        <v>41</v>
      </c>
      <c r="C1118" s="105" t="s">
        <v>751</v>
      </c>
      <c r="D1118" s="96" t="s">
        <v>27</v>
      </c>
      <c r="E1118" s="97">
        <v>2018</v>
      </c>
      <c r="F1118" s="98" t="s">
        <v>72</v>
      </c>
      <c r="G1118" s="99" t="s">
        <v>275</v>
      </c>
      <c r="H1118" s="100" t="s">
        <v>2103</v>
      </c>
      <c r="I1118" s="101" t="s">
        <v>277</v>
      </c>
      <c r="J1118" s="102" t="s">
        <v>114</v>
      </c>
      <c r="K1118" s="104" t="s">
        <v>634</v>
      </c>
      <c r="L1118" s="104" t="s">
        <v>634</v>
      </c>
      <c r="M1118" s="104">
        <v>1523.3</v>
      </c>
      <c r="N1118" s="104">
        <v>3458.29</v>
      </c>
    </row>
    <row r="1119" spans="1:14" s="81" customFormat="1" x14ac:dyDescent="0.25">
      <c r="A1119" s="74" t="s">
        <v>41</v>
      </c>
      <c r="B1119" s="74" t="s">
        <v>41</v>
      </c>
      <c r="C1119" s="105" t="s">
        <v>929</v>
      </c>
      <c r="D1119" s="96" t="s">
        <v>930</v>
      </c>
      <c r="E1119" s="97">
        <v>2018</v>
      </c>
      <c r="F1119" s="98" t="s">
        <v>61</v>
      </c>
      <c r="G1119" s="99" t="s">
        <v>102</v>
      </c>
      <c r="H1119" s="100" t="s">
        <v>2104</v>
      </c>
      <c r="I1119" s="101" t="s">
        <v>179</v>
      </c>
      <c r="J1119" s="102" t="s">
        <v>2105</v>
      </c>
      <c r="K1119" s="104" t="s">
        <v>545</v>
      </c>
      <c r="L1119" s="104" t="s">
        <v>545</v>
      </c>
      <c r="M1119" s="104">
        <v>1426.32</v>
      </c>
      <c r="N1119" s="104">
        <v>2530.5</v>
      </c>
    </row>
    <row r="1120" spans="1:14" s="81" customFormat="1" x14ac:dyDescent="0.25">
      <c r="A1120" s="74" t="s">
        <v>41</v>
      </c>
      <c r="B1120" s="74" t="s">
        <v>41</v>
      </c>
      <c r="C1120" s="105" t="s">
        <v>691</v>
      </c>
      <c r="D1120" s="96" t="s">
        <v>21</v>
      </c>
      <c r="E1120" s="97">
        <v>2019</v>
      </c>
      <c r="F1120" s="98" t="s">
        <v>75</v>
      </c>
      <c r="G1120" s="99" t="s">
        <v>312</v>
      </c>
      <c r="H1120" s="100" t="s">
        <v>2107</v>
      </c>
      <c r="I1120" s="101" t="s">
        <v>315</v>
      </c>
      <c r="J1120" s="102" t="s">
        <v>752</v>
      </c>
      <c r="K1120" s="104" t="s">
        <v>634</v>
      </c>
      <c r="L1120" s="104" t="s">
        <v>634</v>
      </c>
      <c r="M1120" s="104">
        <v>1543.01</v>
      </c>
      <c r="N1120" s="104">
        <v>3024.26</v>
      </c>
    </row>
    <row r="1121" spans="1:14" s="81" customFormat="1" x14ac:dyDescent="0.25">
      <c r="A1121" s="74" t="s">
        <v>41</v>
      </c>
      <c r="B1121" s="74" t="s">
        <v>41</v>
      </c>
      <c r="C1121" s="105" t="s">
        <v>666</v>
      </c>
      <c r="D1121" s="96" t="s">
        <v>9</v>
      </c>
      <c r="E1121" s="97">
        <v>2020</v>
      </c>
      <c r="F1121" s="98" t="s">
        <v>77</v>
      </c>
      <c r="G1121" s="99" t="s">
        <v>403</v>
      </c>
      <c r="H1121" s="100" t="s">
        <v>3906</v>
      </c>
      <c r="I1121" s="101" t="s">
        <v>91</v>
      </c>
      <c r="J1121" s="102" t="s">
        <v>741</v>
      </c>
      <c r="K1121" s="104" t="s">
        <v>545</v>
      </c>
      <c r="L1121" s="104" t="s">
        <v>545</v>
      </c>
      <c r="M1121" s="104">
        <v>1302</v>
      </c>
      <c r="N1121" s="104">
        <v>3510.95</v>
      </c>
    </row>
    <row r="1122" spans="1:14" s="81" customFormat="1" x14ac:dyDescent="0.25">
      <c r="A1122" s="74" t="s">
        <v>41</v>
      </c>
      <c r="B1122" s="74" t="s">
        <v>41</v>
      </c>
      <c r="C1122" s="105" t="s">
        <v>943</v>
      </c>
      <c r="D1122" s="96" t="s">
        <v>944</v>
      </c>
      <c r="E1122" s="97">
        <v>2023</v>
      </c>
      <c r="F1122" s="98" t="s">
        <v>66</v>
      </c>
      <c r="G1122" s="99" t="s">
        <v>186</v>
      </c>
      <c r="H1122" s="100" t="s">
        <v>2108</v>
      </c>
      <c r="I1122" s="101" t="s">
        <v>95</v>
      </c>
      <c r="J1122" s="102" t="s">
        <v>165</v>
      </c>
      <c r="K1122" s="104" t="s">
        <v>634</v>
      </c>
      <c r="L1122" s="104" t="s">
        <v>634</v>
      </c>
      <c r="M1122" s="104">
        <v>3272.21</v>
      </c>
      <c r="N1122" s="104">
        <v>7729.51</v>
      </c>
    </row>
    <row r="1123" spans="1:14" s="81" customFormat="1" x14ac:dyDescent="0.25">
      <c r="A1123" s="74" t="s">
        <v>41</v>
      </c>
      <c r="B1123" s="74" t="s">
        <v>41</v>
      </c>
      <c r="C1123" s="105" t="s">
        <v>659</v>
      </c>
      <c r="D1123" s="96" t="s">
        <v>4</v>
      </c>
      <c r="E1123" s="97">
        <v>2020</v>
      </c>
      <c r="F1123" s="98" t="s">
        <v>66</v>
      </c>
      <c r="G1123" s="99" t="s">
        <v>186</v>
      </c>
      <c r="H1123" s="100" t="s">
        <v>2109</v>
      </c>
      <c r="I1123" s="101" t="s">
        <v>179</v>
      </c>
      <c r="J1123" s="102" t="s">
        <v>466</v>
      </c>
      <c r="K1123" s="104" t="s">
        <v>634</v>
      </c>
      <c r="L1123" s="104" t="s">
        <v>634</v>
      </c>
      <c r="M1123" s="104">
        <v>1856.3</v>
      </c>
      <c r="N1123" s="104">
        <v>4438.8380349999998</v>
      </c>
    </row>
    <row r="1124" spans="1:14" s="81" customFormat="1" x14ac:dyDescent="0.25">
      <c r="A1124" s="74" t="s">
        <v>41</v>
      </c>
      <c r="B1124" s="74" t="s">
        <v>41</v>
      </c>
      <c r="C1124" s="105" t="s">
        <v>691</v>
      </c>
      <c r="D1124" s="96" t="s">
        <v>21</v>
      </c>
      <c r="E1124" s="97">
        <v>2019</v>
      </c>
      <c r="F1124" s="98" t="s">
        <v>75</v>
      </c>
      <c r="G1124" s="99" t="s">
        <v>312</v>
      </c>
      <c r="H1124" s="100" t="s">
        <v>2110</v>
      </c>
      <c r="I1124" s="101" t="s">
        <v>313</v>
      </c>
      <c r="J1124" s="102" t="s">
        <v>768</v>
      </c>
      <c r="K1124" s="104" t="s">
        <v>634</v>
      </c>
      <c r="L1124" s="104" t="s">
        <v>634</v>
      </c>
      <c r="M1124" s="104">
        <v>1236.43</v>
      </c>
      <c r="N1124" s="104">
        <v>3029.39</v>
      </c>
    </row>
    <row r="1125" spans="1:14" s="81" customFormat="1" x14ac:dyDescent="0.25">
      <c r="A1125" s="74" t="s">
        <v>41</v>
      </c>
      <c r="B1125" s="74" t="s">
        <v>41</v>
      </c>
      <c r="C1125" s="105" t="s">
        <v>922</v>
      </c>
      <c r="D1125" s="96" t="s">
        <v>923</v>
      </c>
      <c r="E1125" s="97">
        <v>2023</v>
      </c>
      <c r="F1125" s="98" t="s">
        <v>61</v>
      </c>
      <c r="G1125" s="99" t="s">
        <v>102</v>
      </c>
      <c r="H1125" s="100" t="s">
        <v>2111</v>
      </c>
      <c r="I1125" s="101" t="s">
        <v>99</v>
      </c>
      <c r="J1125" s="102" t="s">
        <v>688</v>
      </c>
      <c r="K1125" s="104" t="s">
        <v>634</v>
      </c>
      <c r="L1125" s="104" t="s">
        <v>634</v>
      </c>
      <c r="M1125" s="104">
        <v>2199.12</v>
      </c>
      <c r="N1125" s="104">
        <v>2415.1999999999998</v>
      </c>
    </row>
    <row r="1126" spans="1:14" s="81" customFormat="1" x14ac:dyDescent="0.25">
      <c r="A1126" s="74" t="s">
        <v>41</v>
      </c>
      <c r="B1126" s="74" t="s">
        <v>41</v>
      </c>
      <c r="C1126" s="105" t="s">
        <v>803</v>
      </c>
      <c r="D1126" s="96" t="s">
        <v>36</v>
      </c>
      <c r="E1126" s="97">
        <v>2020</v>
      </c>
      <c r="F1126" s="98" t="s">
        <v>77</v>
      </c>
      <c r="G1126" s="99" t="s">
        <v>403</v>
      </c>
      <c r="H1126" s="100" t="s">
        <v>2112</v>
      </c>
      <c r="I1126" s="101" t="s">
        <v>514</v>
      </c>
      <c r="J1126" s="102" t="s">
        <v>804</v>
      </c>
      <c r="K1126" s="104" t="s">
        <v>634</v>
      </c>
      <c r="L1126" s="104" t="s">
        <v>634</v>
      </c>
      <c r="M1126" s="104">
        <v>2244.38</v>
      </c>
      <c r="N1126" s="104">
        <v>4583.8599999999997</v>
      </c>
    </row>
    <row r="1127" spans="1:14" s="81" customFormat="1" x14ac:dyDescent="0.25">
      <c r="A1127" s="74" t="s">
        <v>41</v>
      </c>
      <c r="B1127" s="74" t="s">
        <v>41</v>
      </c>
      <c r="C1127" s="105" t="s">
        <v>922</v>
      </c>
      <c r="D1127" s="96" t="s">
        <v>923</v>
      </c>
      <c r="E1127" s="97">
        <v>2023</v>
      </c>
      <c r="F1127" s="98" t="s">
        <v>61</v>
      </c>
      <c r="G1127" s="99" t="s">
        <v>102</v>
      </c>
      <c r="H1127" s="100" t="s">
        <v>2113</v>
      </c>
      <c r="I1127" s="101" t="s">
        <v>99</v>
      </c>
      <c r="J1127" s="102" t="s">
        <v>688</v>
      </c>
      <c r="K1127" s="104" t="s">
        <v>634</v>
      </c>
      <c r="L1127" s="104" t="s">
        <v>634</v>
      </c>
      <c r="M1127" s="104">
        <v>2199.12</v>
      </c>
      <c r="N1127" s="104">
        <v>2415.1999999999998</v>
      </c>
    </row>
    <row r="1128" spans="1:14" s="81" customFormat="1" x14ac:dyDescent="0.25">
      <c r="A1128" s="74" t="s">
        <v>41</v>
      </c>
      <c r="B1128" s="74" t="s">
        <v>41</v>
      </c>
      <c r="C1128" s="105" t="s">
        <v>55</v>
      </c>
      <c r="D1128" s="96" t="s">
        <v>6</v>
      </c>
      <c r="E1128" s="97">
        <v>2018</v>
      </c>
      <c r="F1128" s="98" t="s">
        <v>71</v>
      </c>
      <c r="G1128" s="99" t="s">
        <v>264</v>
      </c>
      <c r="H1128" s="100" t="s">
        <v>2114</v>
      </c>
      <c r="I1128" s="101" t="s">
        <v>129</v>
      </c>
      <c r="J1128" s="102" t="s">
        <v>679</v>
      </c>
      <c r="K1128" s="104" t="s">
        <v>634</v>
      </c>
      <c r="L1128" s="104" t="s">
        <v>634</v>
      </c>
      <c r="M1128" s="104">
        <v>1298</v>
      </c>
      <c r="N1128" s="104">
        <v>2742.53</v>
      </c>
    </row>
    <row r="1129" spans="1:14" s="81" customFormat="1" x14ac:dyDescent="0.25">
      <c r="A1129" s="74" t="s">
        <v>41</v>
      </c>
      <c r="B1129" s="74" t="s">
        <v>41</v>
      </c>
      <c r="C1129" s="105" t="s">
        <v>48</v>
      </c>
      <c r="D1129" s="96" t="s">
        <v>11</v>
      </c>
      <c r="E1129" s="97">
        <v>2018</v>
      </c>
      <c r="F1129" s="98" t="s">
        <v>59</v>
      </c>
      <c r="G1129" s="99" t="s">
        <v>82</v>
      </c>
      <c r="H1129" s="100" t="s">
        <v>2115</v>
      </c>
      <c r="I1129" s="101" t="s">
        <v>129</v>
      </c>
      <c r="J1129" s="102" t="s">
        <v>667</v>
      </c>
      <c r="K1129" s="104" t="s">
        <v>634</v>
      </c>
      <c r="L1129" s="104" t="s">
        <v>634</v>
      </c>
      <c r="M1129" s="104">
        <v>1460.8</v>
      </c>
      <c r="N1129" s="104">
        <v>3007.39</v>
      </c>
    </row>
    <row r="1130" spans="1:14" s="81" customFormat="1" x14ac:dyDescent="0.25">
      <c r="A1130" s="74" t="s">
        <v>41</v>
      </c>
      <c r="B1130" s="74" t="s">
        <v>41</v>
      </c>
      <c r="C1130" s="105" t="s">
        <v>51</v>
      </c>
      <c r="D1130" s="96" t="s">
        <v>1</v>
      </c>
      <c r="E1130" s="97">
        <v>2020</v>
      </c>
      <c r="F1130" s="98" t="s">
        <v>67</v>
      </c>
      <c r="G1130" s="99" t="s">
        <v>193</v>
      </c>
      <c r="H1130" s="100" t="s">
        <v>2116</v>
      </c>
      <c r="I1130" s="101" t="s">
        <v>194</v>
      </c>
      <c r="J1130" s="102" t="s">
        <v>695</v>
      </c>
      <c r="K1130" s="104" t="s">
        <v>545</v>
      </c>
      <c r="L1130" s="104" t="s">
        <v>545</v>
      </c>
      <c r="M1130" s="104">
        <v>1434.67</v>
      </c>
      <c r="N1130" s="104">
        <v>5022.6400000000003</v>
      </c>
    </row>
    <row r="1131" spans="1:14" s="81" customFormat="1" x14ac:dyDescent="0.25">
      <c r="A1131" s="74" t="s">
        <v>41</v>
      </c>
      <c r="B1131" s="74" t="s">
        <v>41</v>
      </c>
      <c r="C1131" s="105" t="s">
        <v>922</v>
      </c>
      <c r="D1131" s="96" t="s">
        <v>923</v>
      </c>
      <c r="E1131" s="97">
        <v>2023</v>
      </c>
      <c r="F1131" s="98" t="s">
        <v>61</v>
      </c>
      <c r="G1131" s="99" t="s">
        <v>102</v>
      </c>
      <c r="H1131" s="100" t="s">
        <v>2117</v>
      </c>
      <c r="I1131" s="101" t="s">
        <v>99</v>
      </c>
      <c r="J1131" s="102" t="s">
        <v>787</v>
      </c>
      <c r="K1131" s="104" t="s">
        <v>634</v>
      </c>
      <c r="L1131" s="104" t="s">
        <v>634</v>
      </c>
      <c r="M1131" s="104">
        <v>2763.62</v>
      </c>
      <c r="N1131" s="104">
        <v>5035.1899999999996</v>
      </c>
    </row>
    <row r="1132" spans="1:14" s="81" customFormat="1" x14ac:dyDescent="0.25">
      <c r="A1132" s="74" t="s">
        <v>41</v>
      </c>
      <c r="B1132" s="74" t="s">
        <v>41</v>
      </c>
      <c r="C1132" s="105" t="s">
        <v>51</v>
      </c>
      <c r="D1132" s="96" t="s">
        <v>1</v>
      </c>
      <c r="E1132" s="97">
        <v>2020</v>
      </c>
      <c r="F1132" s="98" t="s">
        <v>67</v>
      </c>
      <c r="G1132" s="99" t="s">
        <v>193</v>
      </c>
      <c r="H1132" s="100" t="s">
        <v>2118</v>
      </c>
      <c r="I1132" s="101" t="s">
        <v>194</v>
      </c>
      <c r="J1132" s="102" t="s">
        <v>817</v>
      </c>
      <c r="K1132" s="104" t="s">
        <v>545</v>
      </c>
      <c r="L1132" s="104" t="s">
        <v>545</v>
      </c>
      <c r="M1132" s="104">
        <v>1434.67</v>
      </c>
      <c r="N1132" s="104">
        <v>5022.6400000000003</v>
      </c>
    </row>
    <row r="1133" spans="1:14" s="81" customFormat="1" x14ac:dyDescent="0.25">
      <c r="A1133" s="74" t="s">
        <v>41</v>
      </c>
      <c r="B1133" s="74" t="s">
        <v>41</v>
      </c>
      <c r="C1133" s="105" t="s">
        <v>50</v>
      </c>
      <c r="D1133" s="96" t="s">
        <v>14</v>
      </c>
      <c r="E1133" s="97">
        <v>2019</v>
      </c>
      <c r="F1133" s="98" t="s">
        <v>66</v>
      </c>
      <c r="G1133" s="99" t="s">
        <v>186</v>
      </c>
      <c r="H1133" s="100" t="s">
        <v>2119</v>
      </c>
      <c r="I1133" s="101" t="s">
        <v>160</v>
      </c>
      <c r="J1133" s="102" t="s">
        <v>734</v>
      </c>
      <c r="K1133" s="104" t="s">
        <v>634</v>
      </c>
      <c r="L1133" s="104" t="s">
        <v>634</v>
      </c>
      <c r="M1133" s="104">
        <v>1735.89</v>
      </c>
      <c r="N1133" s="104">
        <v>1945.6</v>
      </c>
    </row>
    <row r="1134" spans="1:14" s="81" customFormat="1" x14ac:dyDescent="0.25">
      <c r="A1134" s="74" t="s">
        <v>41</v>
      </c>
      <c r="B1134" s="74" t="s">
        <v>41</v>
      </c>
      <c r="C1134" s="105" t="s">
        <v>668</v>
      </c>
      <c r="D1134" s="96" t="s">
        <v>10</v>
      </c>
      <c r="E1134" s="97">
        <v>2019</v>
      </c>
      <c r="F1134" s="98" t="s">
        <v>76</v>
      </c>
      <c r="G1134" s="99" t="s">
        <v>328</v>
      </c>
      <c r="H1134" s="100" t="s">
        <v>2120</v>
      </c>
      <c r="I1134" s="101" t="s">
        <v>179</v>
      </c>
      <c r="J1134" s="102" t="s">
        <v>722</v>
      </c>
      <c r="K1134" s="104" t="s">
        <v>545</v>
      </c>
      <c r="L1134" s="104" t="s">
        <v>545</v>
      </c>
      <c r="M1134" s="104">
        <v>1122.2</v>
      </c>
      <c r="N1134" s="104">
        <v>3112.55</v>
      </c>
    </row>
    <row r="1135" spans="1:14" s="81" customFormat="1" x14ac:dyDescent="0.25">
      <c r="A1135" s="74" t="s">
        <v>41</v>
      </c>
      <c r="B1135" s="74" t="s">
        <v>41</v>
      </c>
      <c r="C1135" s="105" t="s">
        <v>706</v>
      </c>
      <c r="D1135" s="96" t="s">
        <v>568</v>
      </c>
      <c r="E1135" s="97">
        <v>2022</v>
      </c>
      <c r="F1135" s="98" t="s">
        <v>61</v>
      </c>
      <c r="G1135" s="99" t="s">
        <v>102</v>
      </c>
      <c r="H1135" s="100" t="s">
        <v>2121</v>
      </c>
      <c r="I1135" s="101" t="s">
        <v>103</v>
      </c>
      <c r="J1135" s="102" t="s">
        <v>769</v>
      </c>
      <c r="K1135" s="104" t="s">
        <v>634</v>
      </c>
      <c r="L1135" s="104" t="s">
        <v>634</v>
      </c>
      <c r="M1135" s="104">
        <v>2218.2600000000002</v>
      </c>
      <c r="N1135" s="104">
        <v>4306.2299999999996</v>
      </c>
    </row>
    <row r="1136" spans="1:14" s="81" customFormat="1" x14ac:dyDescent="0.25">
      <c r="A1136" s="74" t="s">
        <v>41</v>
      </c>
      <c r="B1136" s="74" t="s">
        <v>41</v>
      </c>
      <c r="C1136" s="105" t="s">
        <v>761</v>
      </c>
      <c r="D1136" s="96" t="s">
        <v>35</v>
      </c>
      <c r="E1136" s="97">
        <v>2018</v>
      </c>
      <c r="F1136" s="98" t="s">
        <v>59</v>
      </c>
      <c r="G1136" s="99" t="s">
        <v>82</v>
      </c>
      <c r="H1136" s="100" t="s">
        <v>2122</v>
      </c>
      <c r="I1136" s="101" t="s">
        <v>129</v>
      </c>
      <c r="J1136" s="102" t="s">
        <v>721</v>
      </c>
      <c r="K1136" s="104" t="s">
        <v>634</v>
      </c>
      <c r="L1136" s="104" t="s">
        <v>634</v>
      </c>
      <c r="M1136" s="104">
        <v>1326.25</v>
      </c>
      <c r="N1136" s="104">
        <v>2601.58</v>
      </c>
    </row>
    <row r="1137" spans="1:14" s="81" customFormat="1" x14ac:dyDescent="0.25">
      <c r="A1137" s="74" t="s">
        <v>41</v>
      </c>
      <c r="B1137" s="74" t="s">
        <v>41</v>
      </c>
      <c r="C1137" s="105" t="s">
        <v>680</v>
      </c>
      <c r="D1137" s="96" t="s">
        <v>18</v>
      </c>
      <c r="E1137" s="97">
        <v>2022</v>
      </c>
      <c r="F1137" s="98" t="s">
        <v>64</v>
      </c>
      <c r="G1137" s="99" t="s">
        <v>159</v>
      </c>
      <c r="H1137" s="100" t="s">
        <v>2123</v>
      </c>
      <c r="I1137" s="101" t="s">
        <v>256</v>
      </c>
      <c r="J1137" s="102" t="s">
        <v>671</v>
      </c>
      <c r="K1137" s="104" t="s">
        <v>634</v>
      </c>
      <c r="L1137" s="104" t="s">
        <v>634</v>
      </c>
      <c r="M1137" s="104">
        <v>1879.55</v>
      </c>
      <c r="N1137" s="104">
        <v>2980.16</v>
      </c>
    </row>
    <row r="1138" spans="1:14" s="81" customFormat="1" x14ac:dyDescent="0.25">
      <c r="A1138" s="74" t="s">
        <v>41</v>
      </c>
      <c r="B1138" s="74" t="s">
        <v>41</v>
      </c>
      <c r="C1138" s="105" t="s">
        <v>668</v>
      </c>
      <c r="D1138" s="96" t="s">
        <v>10</v>
      </c>
      <c r="E1138" s="97">
        <v>2019</v>
      </c>
      <c r="F1138" s="98" t="s">
        <v>76</v>
      </c>
      <c r="G1138" s="99" t="s">
        <v>328</v>
      </c>
      <c r="H1138" s="100" t="s">
        <v>2124</v>
      </c>
      <c r="I1138" s="101" t="s">
        <v>179</v>
      </c>
      <c r="J1138" s="102" t="s">
        <v>630</v>
      </c>
      <c r="K1138" s="104" t="s">
        <v>545</v>
      </c>
      <c r="L1138" s="104" t="s">
        <v>545</v>
      </c>
      <c r="M1138" s="104">
        <v>1122.2</v>
      </c>
      <c r="N1138" s="104">
        <v>3112.55</v>
      </c>
    </row>
    <row r="1139" spans="1:14" s="81" customFormat="1" x14ac:dyDescent="0.25">
      <c r="A1139" s="74" t="s">
        <v>41</v>
      </c>
      <c r="B1139" s="74" t="s">
        <v>41</v>
      </c>
      <c r="C1139" s="105" t="s">
        <v>3944</v>
      </c>
      <c r="D1139" s="96" t="s">
        <v>3945</v>
      </c>
      <c r="E1139" s="97">
        <v>2023</v>
      </c>
      <c r="F1139" s="98" t="s">
        <v>676</v>
      </c>
      <c r="G1139" s="99" t="s">
        <v>280</v>
      </c>
      <c r="H1139" s="100" t="s">
        <v>2125</v>
      </c>
      <c r="I1139" s="101" t="s">
        <v>281</v>
      </c>
      <c r="J1139" s="102" t="s">
        <v>685</v>
      </c>
      <c r="K1139" s="104" t="s">
        <v>634</v>
      </c>
      <c r="L1139" s="104" t="s">
        <v>634</v>
      </c>
      <c r="M1139" s="104">
        <v>1360.07</v>
      </c>
      <c r="N1139" s="104">
        <v>3166.66</v>
      </c>
    </row>
    <row r="1140" spans="1:14" s="81" customFormat="1" x14ac:dyDescent="0.25">
      <c r="A1140" s="74" t="s">
        <v>41</v>
      </c>
      <c r="B1140" s="74" t="s">
        <v>41</v>
      </c>
      <c r="C1140" s="105" t="s">
        <v>943</v>
      </c>
      <c r="D1140" s="96" t="s">
        <v>944</v>
      </c>
      <c r="E1140" s="97">
        <v>2023</v>
      </c>
      <c r="F1140" s="98" t="s">
        <v>66</v>
      </c>
      <c r="G1140" s="99" t="s">
        <v>186</v>
      </c>
      <c r="H1140" s="100" t="s">
        <v>2126</v>
      </c>
      <c r="I1140" s="101" t="s">
        <v>100</v>
      </c>
      <c r="J1140" s="102" t="s">
        <v>1600</v>
      </c>
      <c r="K1140" s="104" t="s">
        <v>634</v>
      </c>
      <c r="L1140" s="104" t="s">
        <v>634</v>
      </c>
      <c r="M1140" s="104">
        <v>1735.89</v>
      </c>
      <c r="N1140" s="104">
        <v>1945.6</v>
      </c>
    </row>
    <row r="1141" spans="1:14" s="81" customFormat="1" x14ac:dyDescent="0.25">
      <c r="A1141" s="74" t="s">
        <v>41</v>
      </c>
      <c r="B1141" s="74" t="s">
        <v>41</v>
      </c>
      <c r="C1141" s="105" t="s">
        <v>48</v>
      </c>
      <c r="D1141" s="96" t="s">
        <v>11</v>
      </c>
      <c r="E1141" s="97">
        <v>2018</v>
      </c>
      <c r="F1141" s="98" t="s">
        <v>59</v>
      </c>
      <c r="G1141" s="99" t="s">
        <v>82</v>
      </c>
      <c r="H1141" s="100" t="s">
        <v>2127</v>
      </c>
      <c r="I1141" s="101" t="s">
        <v>129</v>
      </c>
      <c r="J1141" s="102" t="s">
        <v>717</v>
      </c>
      <c r="K1141" s="104" t="s">
        <v>634</v>
      </c>
      <c r="L1141" s="104" t="s">
        <v>634</v>
      </c>
      <c r="M1141" s="104">
        <v>1460.8</v>
      </c>
      <c r="N1141" s="104">
        <v>3007.39</v>
      </c>
    </row>
    <row r="1142" spans="1:14" s="81" customFormat="1" x14ac:dyDescent="0.25">
      <c r="A1142" s="74" t="s">
        <v>41</v>
      </c>
      <c r="B1142" s="74" t="s">
        <v>41</v>
      </c>
      <c r="C1142" s="105" t="s">
        <v>55</v>
      </c>
      <c r="D1142" s="96" t="s">
        <v>6</v>
      </c>
      <c r="E1142" s="97">
        <v>2018</v>
      </c>
      <c r="F1142" s="98" t="s">
        <v>71</v>
      </c>
      <c r="G1142" s="99" t="s">
        <v>264</v>
      </c>
      <c r="H1142" s="100" t="s">
        <v>2128</v>
      </c>
      <c r="I1142" s="101" t="s">
        <v>99</v>
      </c>
      <c r="J1142" s="102" t="s">
        <v>733</v>
      </c>
      <c r="K1142" s="104" t="s">
        <v>634</v>
      </c>
      <c r="L1142" s="104" t="s">
        <v>634</v>
      </c>
      <c r="M1142" s="104">
        <v>1727</v>
      </c>
      <c r="N1142" s="104">
        <v>3452.47</v>
      </c>
    </row>
    <row r="1143" spans="1:14" s="81" customFormat="1" x14ac:dyDescent="0.25">
      <c r="A1143" s="74" t="s">
        <v>41</v>
      </c>
      <c r="B1143" s="74" t="s">
        <v>41</v>
      </c>
      <c r="C1143" s="105" t="s">
        <v>706</v>
      </c>
      <c r="D1143" s="96" t="s">
        <v>568</v>
      </c>
      <c r="E1143" s="97">
        <v>2022</v>
      </c>
      <c r="F1143" s="98" t="s">
        <v>61</v>
      </c>
      <c r="G1143" s="99" t="s">
        <v>102</v>
      </c>
      <c r="H1143" s="100" t="s">
        <v>2129</v>
      </c>
      <c r="I1143" s="101" t="s">
        <v>103</v>
      </c>
      <c r="J1143" s="102" t="s">
        <v>695</v>
      </c>
      <c r="K1143" s="104" t="s">
        <v>634</v>
      </c>
      <c r="L1143" s="104" t="s">
        <v>634</v>
      </c>
      <c r="M1143" s="104">
        <v>2218.2600000000002</v>
      </c>
      <c r="N1143" s="104">
        <v>4306.2299999999996</v>
      </c>
    </row>
    <row r="1144" spans="1:14" s="81" customFormat="1" x14ac:dyDescent="0.25">
      <c r="A1144" s="74" t="s">
        <v>41</v>
      </c>
      <c r="B1144" s="74" t="s">
        <v>41</v>
      </c>
      <c r="C1144" s="105" t="s">
        <v>3944</v>
      </c>
      <c r="D1144" s="96" t="s">
        <v>3945</v>
      </c>
      <c r="E1144" s="97">
        <v>2023</v>
      </c>
      <c r="F1144" s="98" t="s">
        <v>676</v>
      </c>
      <c r="G1144" s="99" t="s">
        <v>280</v>
      </c>
      <c r="H1144" s="100" t="s">
        <v>2130</v>
      </c>
      <c r="I1144" s="101" t="s">
        <v>281</v>
      </c>
      <c r="J1144" s="102" t="s">
        <v>685</v>
      </c>
      <c r="K1144" s="104" t="s">
        <v>634</v>
      </c>
      <c r="L1144" s="104" t="s">
        <v>634</v>
      </c>
      <c r="M1144" s="104">
        <v>1360.07</v>
      </c>
      <c r="N1144" s="104">
        <v>3166.66</v>
      </c>
    </row>
    <row r="1145" spans="1:14" s="81" customFormat="1" x14ac:dyDescent="0.25">
      <c r="A1145" s="74" t="s">
        <v>41</v>
      </c>
      <c r="B1145" s="74" t="s">
        <v>41</v>
      </c>
      <c r="C1145" s="105" t="s">
        <v>55</v>
      </c>
      <c r="D1145" s="96" t="s">
        <v>6</v>
      </c>
      <c r="E1145" s="97">
        <v>2018</v>
      </c>
      <c r="F1145" s="98" t="s">
        <v>71</v>
      </c>
      <c r="G1145" s="99" t="s">
        <v>264</v>
      </c>
      <c r="H1145" s="100" t="s">
        <v>2131</v>
      </c>
      <c r="I1145" s="101" t="s">
        <v>99</v>
      </c>
      <c r="J1145" s="102" t="s">
        <v>733</v>
      </c>
      <c r="K1145" s="104" t="s">
        <v>634</v>
      </c>
      <c r="L1145" s="104" t="s">
        <v>634</v>
      </c>
      <c r="M1145" s="104">
        <v>1727</v>
      </c>
      <c r="N1145" s="104">
        <v>3452.47</v>
      </c>
    </row>
    <row r="1146" spans="1:14" s="81" customFormat="1" x14ac:dyDescent="0.25">
      <c r="A1146" s="74" t="s">
        <v>41</v>
      </c>
      <c r="B1146" s="74" t="s">
        <v>41</v>
      </c>
      <c r="C1146" s="105" t="s">
        <v>51</v>
      </c>
      <c r="D1146" s="96" t="s">
        <v>1</v>
      </c>
      <c r="E1146" s="97">
        <v>2020</v>
      </c>
      <c r="F1146" s="98" t="s">
        <v>67</v>
      </c>
      <c r="G1146" s="99" t="s">
        <v>193</v>
      </c>
      <c r="H1146" s="100" t="s">
        <v>2132</v>
      </c>
      <c r="I1146" s="101" t="s">
        <v>194</v>
      </c>
      <c r="J1146" s="102" t="s">
        <v>237</v>
      </c>
      <c r="K1146" s="104" t="s">
        <v>545</v>
      </c>
      <c r="L1146" s="104" t="s">
        <v>545</v>
      </c>
      <c r="M1146" s="104">
        <v>1434.67</v>
      </c>
      <c r="N1146" s="104">
        <v>5022.6400000000003</v>
      </c>
    </row>
    <row r="1147" spans="1:14" s="81" customFormat="1" x14ac:dyDescent="0.25">
      <c r="A1147" s="74" t="s">
        <v>41</v>
      </c>
      <c r="B1147" s="74" t="s">
        <v>41</v>
      </c>
      <c r="C1147" s="105" t="s">
        <v>1347</v>
      </c>
      <c r="D1147" s="96" t="s">
        <v>1348</v>
      </c>
      <c r="E1147" s="97">
        <v>2021</v>
      </c>
      <c r="F1147" s="98" t="s">
        <v>1349</v>
      </c>
      <c r="G1147" s="99" t="s">
        <v>1350</v>
      </c>
      <c r="H1147" s="100" t="s">
        <v>2133</v>
      </c>
      <c r="I1147" s="101" t="s">
        <v>257</v>
      </c>
      <c r="J1147" s="102" t="s">
        <v>866</v>
      </c>
      <c r="K1147" s="104" t="s">
        <v>634</v>
      </c>
      <c r="L1147" s="104" t="s">
        <v>634</v>
      </c>
      <c r="M1147" s="104">
        <v>1302</v>
      </c>
      <c r="N1147" s="104">
        <v>3510.95</v>
      </c>
    </row>
    <row r="1148" spans="1:14" s="81" customFormat="1" x14ac:dyDescent="0.25">
      <c r="A1148" s="74" t="s">
        <v>41</v>
      </c>
      <c r="B1148" s="74" t="s">
        <v>41</v>
      </c>
      <c r="C1148" s="105" t="s">
        <v>980</v>
      </c>
      <c r="D1148" s="96" t="s">
        <v>981</v>
      </c>
      <c r="E1148" s="97">
        <v>2022</v>
      </c>
      <c r="F1148" s="98" t="s">
        <v>982</v>
      </c>
      <c r="G1148" s="99" t="s">
        <v>983</v>
      </c>
      <c r="H1148" s="100" t="s">
        <v>2134</v>
      </c>
      <c r="I1148" s="101" t="s">
        <v>108</v>
      </c>
      <c r="J1148" s="102" t="s">
        <v>841</v>
      </c>
      <c r="K1148" s="104" t="s">
        <v>545</v>
      </c>
      <c r="L1148" s="104" t="s">
        <v>545</v>
      </c>
      <c r="M1148" s="104">
        <v>1424.79</v>
      </c>
      <c r="N1148" s="104">
        <v>5038.51</v>
      </c>
    </row>
    <row r="1149" spans="1:14" s="81" customFormat="1" x14ac:dyDescent="0.25">
      <c r="A1149" s="74" t="s">
        <v>41</v>
      </c>
      <c r="B1149" s="74" t="s">
        <v>41</v>
      </c>
      <c r="C1149" s="105" t="s">
        <v>51</v>
      </c>
      <c r="D1149" s="96" t="s">
        <v>1</v>
      </c>
      <c r="E1149" s="97">
        <v>2020</v>
      </c>
      <c r="F1149" s="98" t="s">
        <v>67</v>
      </c>
      <c r="G1149" s="99" t="s">
        <v>193</v>
      </c>
      <c r="H1149" s="100" t="s">
        <v>2135</v>
      </c>
      <c r="I1149" s="101" t="s">
        <v>194</v>
      </c>
      <c r="J1149" s="102" t="s">
        <v>653</v>
      </c>
      <c r="K1149" s="104" t="s">
        <v>545</v>
      </c>
      <c r="L1149" s="104" t="s">
        <v>545</v>
      </c>
      <c r="M1149" s="104">
        <v>1434.67</v>
      </c>
      <c r="N1149" s="104">
        <v>5022.6400000000003</v>
      </c>
    </row>
    <row r="1150" spans="1:14" s="81" customFormat="1" x14ac:dyDescent="0.25">
      <c r="A1150" s="74" t="s">
        <v>41</v>
      </c>
      <c r="B1150" s="74" t="s">
        <v>41</v>
      </c>
      <c r="C1150" s="105" t="s">
        <v>929</v>
      </c>
      <c r="D1150" s="96" t="s">
        <v>930</v>
      </c>
      <c r="E1150" s="97">
        <v>2018</v>
      </c>
      <c r="F1150" s="98" t="s">
        <v>61</v>
      </c>
      <c r="G1150" s="99" t="s">
        <v>102</v>
      </c>
      <c r="H1150" s="100" t="s">
        <v>2136</v>
      </c>
      <c r="I1150" s="101" t="s">
        <v>179</v>
      </c>
      <c r="J1150" s="102" t="s">
        <v>1654</v>
      </c>
      <c r="K1150" s="104" t="s">
        <v>545</v>
      </c>
      <c r="L1150" s="104" t="s">
        <v>545</v>
      </c>
      <c r="M1150" s="104">
        <v>1692.6</v>
      </c>
      <c r="N1150" s="104">
        <v>3002</v>
      </c>
    </row>
    <row r="1151" spans="1:14" s="81" customFormat="1" x14ac:dyDescent="0.25">
      <c r="A1151" s="74" t="s">
        <v>41</v>
      </c>
      <c r="B1151" s="74" t="s">
        <v>41</v>
      </c>
      <c r="C1151" s="105" t="s">
        <v>719</v>
      </c>
      <c r="D1151" s="96" t="s">
        <v>720</v>
      </c>
      <c r="E1151" s="97">
        <v>2022</v>
      </c>
      <c r="F1151" s="98" t="s">
        <v>75</v>
      </c>
      <c r="G1151" s="99" t="s">
        <v>312</v>
      </c>
      <c r="H1151" s="100" t="s">
        <v>2137</v>
      </c>
      <c r="I1151" s="101" t="s">
        <v>257</v>
      </c>
      <c r="J1151" s="102" t="s">
        <v>677</v>
      </c>
      <c r="K1151" s="104" t="s">
        <v>634</v>
      </c>
      <c r="L1151" s="104" t="s">
        <v>634</v>
      </c>
      <c r="M1151" s="104">
        <v>1608.3</v>
      </c>
      <c r="N1151" s="104">
        <v>2883.44</v>
      </c>
    </row>
    <row r="1152" spans="1:14" s="81" customFormat="1" x14ac:dyDescent="0.25">
      <c r="A1152" s="74" t="s">
        <v>41</v>
      </c>
      <c r="B1152" s="74" t="s">
        <v>41</v>
      </c>
      <c r="C1152" s="105" t="s">
        <v>668</v>
      </c>
      <c r="D1152" s="96" t="s">
        <v>10</v>
      </c>
      <c r="E1152" s="97">
        <v>2019</v>
      </c>
      <c r="F1152" s="98" t="s">
        <v>76</v>
      </c>
      <c r="G1152" s="99" t="s">
        <v>328</v>
      </c>
      <c r="H1152" s="100" t="s">
        <v>2140</v>
      </c>
      <c r="I1152" s="101" t="s">
        <v>179</v>
      </c>
      <c r="J1152" s="102" t="s">
        <v>723</v>
      </c>
      <c r="K1152" s="104" t="s">
        <v>545</v>
      </c>
      <c r="L1152" s="104" t="s">
        <v>545</v>
      </c>
      <c r="M1152" s="104">
        <v>1122.2</v>
      </c>
      <c r="N1152" s="104">
        <v>3112.55</v>
      </c>
    </row>
    <row r="1153" spans="1:14" s="81" customFormat="1" x14ac:dyDescent="0.25">
      <c r="A1153" s="74" t="s">
        <v>41</v>
      </c>
      <c r="B1153" s="74" t="s">
        <v>41</v>
      </c>
      <c r="C1153" s="105" t="s">
        <v>691</v>
      </c>
      <c r="D1153" s="96" t="s">
        <v>21</v>
      </c>
      <c r="E1153" s="97">
        <v>2019</v>
      </c>
      <c r="F1153" s="98" t="s">
        <v>75</v>
      </c>
      <c r="G1153" s="99" t="s">
        <v>312</v>
      </c>
      <c r="H1153" s="100" t="s">
        <v>2141</v>
      </c>
      <c r="I1153" s="101" t="s">
        <v>313</v>
      </c>
      <c r="J1153" s="102" t="s">
        <v>807</v>
      </c>
      <c r="K1153" s="104" t="s">
        <v>634</v>
      </c>
      <c r="L1153" s="104" t="s">
        <v>634</v>
      </c>
      <c r="M1153" s="104">
        <v>1236.43</v>
      </c>
      <c r="N1153" s="104">
        <v>3029.39</v>
      </c>
    </row>
    <row r="1154" spans="1:14" s="81" customFormat="1" x14ac:dyDescent="0.25">
      <c r="A1154" s="74" t="s">
        <v>41</v>
      </c>
      <c r="B1154" s="74" t="s">
        <v>41</v>
      </c>
      <c r="C1154" s="105" t="s">
        <v>659</v>
      </c>
      <c r="D1154" s="96" t="s">
        <v>4</v>
      </c>
      <c r="E1154" s="97">
        <v>2020</v>
      </c>
      <c r="F1154" s="98" t="s">
        <v>66</v>
      </c>
      <c r="G1154" s="99" t="s">
        <v>186</v>
      </c>
      <c r="H1154" s="100" t="s">
        <v>2142</v>
      </c>
      <c r="I1154" s="101" t="s">
        <v>179</v>
      </c>
      <c r="J1154" s="102" t="s">
        <v>440</v>
      </c>
      <c r="K1154" s="104" t="s">
        <v>545</v>
      </c>
      <c r="L1154" s="104" t="s">
        <v>545</v>
      </c>
      <c r="M1154" s="104">
        <v>1732.83</v>
      </c>
      <c r="N1154" s="104">
        <v>4139.6543279999996</v>
      </c>
    </row>
    <row r="1155" spans="1:14" s="81" customFormat="1" x14ac:dyDescent="0.25">
      <c r="A1155" s="74" t="s">
        <v>41</v>
      </c>
      <c r="B1155" s="74" t="s">
        <v>41</v>
      </c>
      <c r="C1155" s="105" t="s">
        <v>49</v>
      </c>
      <c r="D1155" s="96" t="s">
        <v>13</v>
      </c>
      <c r="E1155" s="97">
        <v>2019</v>
      </c>
      <c r="F1155" s="98" t="s">
        <v>65</v>
      </c>
      <c r="G1155" s="99" t="s">
        <v>176</v>
      </c>
      <c r="H1155" s="100" t="s">
        <v>2143</v>
      </c>
      <c r="I1155" s="101" t="s">
        <v>181</v>
      </c>
      <c r="J1155" s="102" t="s">
        <v>748</v>
      </c>
      <c r="K1155" s="104" t="s">
        <v>634</v>
      </c>
      <c r="L1155" s="104" t="s">
        <v>634</v>
      </c>
      <c r="M1155" s="104">
        <v>1981.6</v>
      </c>
      <c r="N1155" s="104">
        <v>8101.55</v>
      </c>
    </row>
    <row r="1156" spans="1:14" s="81" customFormat="1" x14ac:dyDescent="0.25">
      <c r="A1156" s="74" t="s">
        <v>41</v>
      </c>
      <c r="B1156" s="74" t="s">
        <v>41</v>
      </c>
      <c r="C1156" s="105" t="s">
        <v>680</v>
      </c>
      <c r="D1156" s="96" t="s">
        <v>18</v>
      </c>
      <c r="E1156" s="97">
        <v>2022</v>
      </c>
      <c r="F1156" s="98" t="s">
        <v>64</v>
      </c>
      <c r="G1156" s="99" t="s">
        <v>159</v>
      </c>
      <c r="H1156" s="100" t="s">
        <v>2144</v>
      </c>
      <c r="I1156" s="101" t="s">
        <v>162</v>
      </c>
      <c r="J1156" s="102" t="s">
        <v>681</v>
      </c>
      <c r="K1156" s="104" t="s">
        <v>634</v>
      </c>
      <c r="L1156" s="104" t="s">
        <v>634</v>
      </c>
      <c r="M1156" s="104">
        <v>1964.76</v>
      </c>
      <c r="N1156" s="104">
        <v>2760.26</v>
      </c>
    </row>
    <row r="1157" spans="1:14" s="81" customFormat="1" x14ac:dyDescent="0.25">
      <c r="A1157" s="74" t="s">
        <v>41</v>
      </c>
      <c r="B1157" s="74" t="s">
        <v>41</v>
      </c>
      <c r="C1157" s="105" t="s">
        <v>659</v>
      </c>
      <c r="D1157" s="96" t="s">
        <v>4</v>
      </c>
      <c r="E1157" s="97">
        <v>2020</v>
      </c>
      <c r="F1157" s="98" t="s">
        <v>66</v>
      </c>
      <c r="G1157" s="99" t="s">
        <v>186</v>
      </c>
      <c r="H1157" s="100" t="s">
        <v>2145</v>
      </c>
      <c r="I1157" s="101" t="s">
        <v>179</v>
      </c>
      <c r="J1157" s="102" t="s">
        <v>413</v>
      </c>
      <c r="K1157" s="104" t="s">
        <v>545</v>
      </c>
      <c r="L1157" s="104" t="s">
        <v>545</v>
      </c>
      <c r="M1157" s="104">
        <v>1592.3</v>
      </c>
      <c r="N1157" s="104">
        <v>3776.9587280000001</v>
      </c>
    </row>
    <row r="1158" spans="1:14" s="81" customFormat="1" x14ac:dyDescent="0.25">
      <c r="A1158" s="74" t="s">
        <v>41</v>
      </c>
      <c r="B1158" s="74" t="s">
        <v>41</v>
      </c>
      <c r="C1158" s="105" t="s">
        <v>1096</v>
      </c>
      <c r="D1158" s="96" t="s">
        <v>1097</v>
      </c>
      <c r="E1158" s="97">
        <v>2023</v>
      </c>
      <c r="F1158" s="98" t="s">
        <v>66</v>
      </c>
      <c r="G1158" s="99" t="s">
        <v>186</v>
      </c>
      <c r="H1158" s="100" t="s">
        <v>2146</v>
      </c>
      <c r="I1158" s="101" t="s">
        <v>99</v>
      </c>
      <c r="J1158" s="102" t="s">
        <v>697</v>
      </c>
      <c r="K1158" s="104" t="s">
        <v>634</v>
      </c>
      <c r="L1158" s="104" t="s">
        <v>634</v>
      </c>
      <c r="M1158" s="104">
        <v>2657.39</v>
      </c>
      <c r="N1158" s="104">
        <v>5718.21</v>
      </c>
    </row>
    <row r="1159" spans="1:14" s="81" customFormat="1" x14ac:dyDescent="0.25">
      <c r="A1159" s="74" t="s">
        <v>41</v>
      </c>
      <c r="B1159" s="74" t="s">
        <v>41</v>
      </c>
      <c r="C1159" s="105" t="s">
        <v>660</v>
      </c>
      <c r="D1159" s="96" t="s">
        <v>5</v>
      </c>
      <c r="E1159" s="97">
        <v>2020</v>
      </c>
      <c r="F1159" s="98" t="s">
        <v>61</v>
      </c>
      <c r="G1159" s="99" t="s">
        <v>102</v>
      </c>
      <c r="H1159" s="100" t="s">
        <v>2147</v>
      </c>
      <c r="I1159" s="101" t="s">
        <v>129</v>
      </c>
      <c r="J1159" s="102" t="s">
        <v>749</v>
      </c>
      <c r="K1159" s="104" t="s">
        <v>634</v>
      </c>
      <c r="L1159" s="104" t="s">
        <v>634</v>
      </c>
      <c r="M1159" s="104">
        <v>1212</v>
      </c>
      <c r="N1159" s="104">
        <v>2178.0100000000002</v>
      </c>
    </row>
    <row r="1160" spans="1:14" s="81" customFormat="1" x14ac:dyDescent="0.25">
      <c r="A1160" s="74" t="s">
        <v>41</v>
      </c>
      <c r="B1160" s="74" t="s">
        <v>41</v>
      </c>
      <c r="C1160" s="105" t="s">
        <v>943</v>
      </c>
      <c r="D1160" s="96" t="s">
        <v>944</v>
      </c>
      <c r="E1160" s="97">
        <v>2023</v>
      </c>
      <c r="F1160" s="98" t="s">
        <v>66</v>
      </c>
      <c r="G1160" s="99" t="s">
        <v>186</v>
      </c>
      <c r="H1160" s="100" t="s">
        <v>2148</v>
      </c>
      <c r="I1160" s="101" t="s">
        <v>160</v>
      </c>
      <c r="J1160" s="102" t="s">
        <v>708</v>
      </c>
      <c r="K1160" s="104" t="s">
        <v>634</v>
      </c>
      <c r="L1160" s="104" t="s">
        <v>634</v>
      </c>
      <c r="M1160" s="104">
        <v>2691.57</v>
      </c>
      <c r="N1160" s="104">
        <v>5752.39</v>
      </c>
    </row>
    <row r="1161" spans="1:14" s="81" customFormat="1" x14ac:dyDescent="0.25">
      <c r="A1161" s="74" t="s">
        <v>41</v>
      </c>
      <c r="B1161" s="74" t="s">
        <v>41</v>
      </c>
      <c r="C1161" s="105" t="s">
        <v>706</v>
      </c>
      <c r="D1161" s="96" t="s">
        <v>568</v>
      </c>
      <c r="E1161" s="97">
        <v>2022</v>
      </c>
      <c r="F1161" s="98" t="s">
        <v>61</v>
      </c>
      <c r="G1161" s="99" t="s">
        <v>102</v>
      </c>
      <c r="H1161" s="100" t="s">
        <v>2149</v>
      </c>
      <c r="I1161" s="101" t="s">
        <v>103</v>
      </c>
      <c r="J1161" s="102" t="s">
        <v>2017</v>
      </c>
      <c r="K1161" s="104" t="s">
        <v>634</v>
      </c>
      <c r="L1161" s="104" t="s">
        <v>634</v>
      </c>
      <c r="M1161" s="104">
        <v>2218.2600000000002</v>
      </c>
      <c r="N1161" s="104">
        <v>4306.2299999999996</v>
      </c>
    </row>
    <row r="1162" spans="1:14" s="81" customFormat="1" x14ac:dyDescent="0.25">
      <c r="A1162" s="74" t="s">
        <v>41</v>
      </c>
      <c r="B1162" s="74" t="s">
        <v>41</v>
      </c>
      <c r="C1162" s="105" t="s">
        <v>666</v>
      </c>
      <c r="D1162" s="96" t="s">
        <v>9</v>
      </c>
      <c r="E1162" s="97">
        <v>2020</v>
      </c>
      <c r="F1162" s="98" t="s">
        <v>77</v>
      </c>
      <c r="G1162" s="99" t="s">
        <v>403</v>
      </c>
      <c r="H1162" s="100" t="s">
        <v>2150</v>
      </c>
      <c r="I1162" s="101" t="s">
        <v>91</v>
      </c>
      <c r="J1162" s="102" t="s">
        <v>764</v>
      </c>
      <c r="K1162" s="104" t="s">
        <v>634</v>
      </c>
      <c r="L1162" s="104" t="s">
        <v>634</v>
      </c>
      <c r="M1162" s="104">
        <v>1302</v>
      </c>
      <c r="N1162" s="104">
        <v>3510.95</v>
      </c>
    </row>
    <row r="1163" spans="1:14" s="81" customFormat="1" x14ac:dyDescent="0.25">
      <c r="A1163" s="74" t="s">
        <v>41</v>
      </c>
      <c r="B1163" s="74" t="s">
        <v>41</v>
      </c>
      <c r="C1163" s="105" t="s">
        <v>51</v>
      </c>
      <c r="D1163" s="96" t="s">
        <v>1</v>
      </c>
      <c r="E1163" s="97">
        <v>2020</v>
      </c>
      <c r="F1163" s="98" t="s">
        <v>67</v>
      </c>
      <c r="G1163" s="99" t="s">
        <v>193</v>
      </c>
      <c r="H1163" s="100" t="s">
        <v>2151</v>
      </c>
      <c r="I1163" s="101" t="s">
        <v>194</v>
      </c>
      <c r="J1163" s="102" t="s">
        <v>205</v>
      </c>
      <c r="K1163" s="104" t="s">
        <v>545</v>
      </c>
      <c r="L1163" s="104" t="s">
        <v>545</v>
      </c>
      <c r="M1163" s="104">
        <v>1434.67</v>
      </c>
      <c r="N1163" s="104">
        <v>5022.6400000000003</v>
      </c>
    </row>
    <row r="1164" spans="1:14" s="81" customFormat="1" x14ac:dyDescent="0.25">
      <c r="A1164" s="74" t="s">
        <v>41</v>
      </c>
      <c r="B1164" s="74" t="s">
        <v>41</v>
      </c>
      <c r="C1164" s="105" t="s">
        <v>656</v>
      </c>
      <c r="D1164" s="96" t="s">
        <v>657</v>
      </c>
      <c r="E1164" s="97">
        <v>2023</v>
      </c>
      <c r="F1164" s="98" t="s">
        <v>61</v>
      </c>
      <c r="G1164" s="99" t="s">
        <v>102</v>
      </c>
      <c r="H1164" s="100" t="s">
        <v>2152</v>
      </c>
      <c r="I1164" s="101" t="s">
        <v>181</v>
      </c>
      <c r="J1164" s="102" t="s">
        <v>715</v>
      </c>
      <c r="K1164" s="104" t="s">
        <v>634</v>
      </c>
      <c r="L1164" s="104" t="s">
        <v>634</v>
      </c>
      <c r="M1164" s="104">
        <v>1478.8300000000002</v>
      </c>
      <c r="N1164" s="104">
        <v>3418.9749704753049</v>
      </c>
    </row>
    <row r="1165" spans="1:14" s="81" customFormat="1" x14ac:dyDescent="0.25">
      <c r="A1165" s="74" t="s">
        <v>41</v>
      </c>
      <c r="B1165" s="74" t="s">
        <v>41</v>
      </c>
      <c r="C1165" s="105" t="s">
        <v>1245</v>
      </c>
      <c r="D1165" s="96" t="s">
        <v>1246</v>
      </c>
      <c r="E1165" s="97">
        <v>2021</v>
      </c>
      <c r="F1165" s="98" t="s">
        <v>78</v>
      </c>
      <c r="G1165" s="99" t="s">
        <v>507</v>
      </c>
      <c r="H1165" s="100" t="s">
        <v>2153</v>
      </c>
      <c r="I1165" s="101" t="s">
        <v>508</v>
      </c>
      <c r="J1165" s="102" t="s">
        <v>815</v>
      </c>
      <c r="K1165" s="104" t="s">
        <v>634</v>
      </c>
      <c r="L1165" s="104" t="s">
        <v>634</v>
      </c>
      <c r="M1165" s="104">
        <v>1895.31</v>
      </c>
      <c r="N1165" s="104">
        <v>4567.4357350000009</v>
      </c>
    </row>
    <row r="1166" spans="1:14" s="81" customFormat="1" x14ac:dyDescent="0.25">
      <c r="A1166" s="74" t="s">
        <v>41</v>
      </c>
      <c r="B1166" s="74" t="s">
        <v>41</v>
      </c>
      <c r="C1166" s="105" t="s">
        <v>3944</v>
      </c>
      <c r="D1166" s="96" t="s">
        <v>3945</v>
      </c>
      <c r="E1166" s="97">
        <v>2023</v>
      </c>
      <c r="F1166" s="98" t="s">
        <v>676</v>
      </c>
      <c r="G1166" s="99" t="s">
        <v>280</v>
      </c>
      <c r="H1166" s="100" t="s">
        <v>2154</v>
      </c>
      <c r="I1166" s="101" t="s">
        <v>281</v>
      </c>
      <c r="J1166" s="102" t="s">
        <v>783</v>
      </c>
      <c r="K1166" s="104" t="s">
        <v>634</v>
      </c>
      <c r="L1166" s="104" t="s">
        <v>634</v>
      </c>
      <c r="M1166" s="104">
        <v>1360.07</v>
      </c>
      <c r="N1166" s="104">
        <v>3166.66</v>
      </c>
    </row>
    <row r="1167" spans="1:14" s="81" customFormat="1" x14ac:dyDescent="0.25">
      <c r="A1167" s="74" t="s">
        <v>41</v>
      </c>
      <c r="B1167" s="74" t="s">
        <v>41</v>
      </c>
      <c r="C1167" s="105" t="s">
        <v>706</v>
      </c>
      <c r="D1167" s="96" t="s">
        <v>568</v>
      </c>
      <c r="E1167" s="97">
        <v>2022</v>
      </c>
      <c r="F1167" s="98" t="s">
        <v>61</v>
      </c>
      <c r="G1167" s="99" t="s">
        <v>102</v>
      </c>
      <c r="H1167" s="100" t="s">
        <v>2155</v>
      </c>
      <c r="I1167" s="101" t="s">
        <v>103</v>
      </c>
      <c r="J1167" s="102" t="s">
        <v>843</v>
      </c>
      <c r="K1167" s="104" t="s">
        <v>634</v>
      </c>
      <c r="L1167" s="104" t="s">
        <v>634</v>
      </c>
      <c r="M1167" s="104">
        <v>2218.2600000000002</v>
      </c>
      <c r="N1167" s="104">
        <v>4306.2299999999996</v>
      </c>
    </row>
    <row r="1168" spans="1:14" s="81" customFormat="1" x14ac:dyDescent="0.25">
      <c r="A1168" s="74" t="s">
        <v>41</v>
      </c>
      <c r="B1168" s="74" t="s">
        <v>41</v>
      </c>
      <c r="C1168" s="105" t="s">
        <v>659</v>
      </c>
      <c r="D1168" s="96" t="s">
        <v>4</v>
      </c>
      <c r="E1168" s="97">
        <v>2020</v>
      </c>
      <c r="F1168" s="98" t="s">
        <v>66</v>
      </c>
      <c r="G1168" s="99" t="s">
        <v>186</v>
      </c>
      <c r="H1168" s="100" t="s">
        <v>2156</v>
      </c>
      <c r="I1168" s="101" t="s">
        <v>179</v>
      </c>
      <c r="J1168" s="102" t="s">
        <v>408</v>
      </c>
      <c r="K1168" s="104" t="s">
        <v>545</v>
      </c>
      <c r="L1168" s="104" t="s">
        <v>545</v>
      </c>
      <c r="M1168" s="104">
        <v>1732.83</v>
      </c>
      <c r="N1168" s="104">
        <v>4139.6543279999996</v>
      </c>
    </row>
    <row r="1169" spans="1:14" s="81" customFormat="1" x14ac:dyDescent="0.25">
      <c r="A1169" s="74" t="s">
        <v>41</v>
      </c>
      <c r="B1169" s="74" t="s">
        <v>41</v>
      </c>
      <c r="C1169" s="105" t="s">
        <v>48</v>
      </c>
      <c r="D1169" s="96" t="s">
        <v>11</v>
      </c>
      <c r="E1169" s="97">
        <v>2018</v>
      </c>
      <c r="F1169" s="98" t="s">
        <v>59</v>
      </c>
      <c r="G1169" s="99" t="s">
        <v>82</v>
      </c>
      <c r="H1169" s="100" t="s">
        <v>2157</v>
      </c>
      <c r="I1169" s="101" t="s">
        <v>129</v>
      </c>
      <c r="J1169" s="102" t="s">
        <v>779</v>
      </c>
      <c r="K1169" s="104" t="s">
        <v>634</v>
      </c>
      <c r="L1169" s="104" t="s">
        <v>634</v>
      </c>
      <c r="M1169" s="104">
        <v>1460.8</v>
      </c>
      <c r="N1169" s="104">
        <v>3007.39</v>
      </c>
    </row>
    <row r="1170" spans="1:14" s="81" customFormat="1" x14ac:dyDescent="0.25">
      <c r="A1170" s="74" t="s">
        <v>41</v>
      </c>
      <c r="B1170" s="74" t="s">
        <v>41</v>
      </c>
      <c r="C1170" s="105" t="s">
        <v>929</v>
      </c>
      <c r="D1170" s="96" t="s">
        <v>930</v>
      </c>
      <c r="E1170" s="97">
        <v>2018</v>
      </c>
      <c r="F1170" s="98" t="s">
        <v>61</v>
      </c>
      <c r="G1170" s="99" t="s">
        <v>102</v>
      </c>
      <c r="H1170" s="100" t="s">
        <v>2158</v>
      </c>
      <c r="I1170" s="101" t="s">
        <v>179</v>
      </c>
      <c r="J1170" s="102" t="s">
        <v>2159</v>
      </c>
      <c r="K1170" s="104" t="s">
        <v>547</v>
      </c>
      <c r="L1170" s="104" t="s">
        <v>547</v>
      </c>
      <c r="M1170" s="104">
        <v>1426.32</v>
      </c>
      <c r="N1170" s="104">
        <v>2530.5</v>
      </c>
    </row>
    <row r="1171" spans="1:14" s="81" customFormat="1" x14ac:dyDescent="0.25">
      <c r="A1171" s="74" t="s">
        <v>41</v>
      </c>
      <c r="B1171" s="74" t="s">
        <v>41</v>
      </c>
      <c r="C1171" s="105" t="s">
        <v>929</v>
      </c>
      <c r="D1171" s="96" t="s">
        <v>930</v>
      </c>
      <c r="E1171" s="97">
        <v>2018</v>
      </c>
      <c r="F1171" s="98" t="s">
        <v>61</v>
      </c>
      <c r="G1171" s="99" t="s">
        <v>102</v>
      </c>
      <c r="H1171" s="100" t="s">
        <v>2160</v>
      </c>
      <c r="I1171" s="101" t="s">
        <v>179</v>
      </c>
      <c r="J1171" s="102" t="s">
        <v>790</v>
      </c>
      <c r="K1171" s="104" t="s">
        <v>634</v>
      </c>
      <c r="L1171" s="104" t="s">
        <v>634</v>
      </c>
      <c r="M1171" s="104">
        <v>1302</v>
      </c>
      <c r="N1171" s="104">
        <v>2442.8200000000002</v>
      </c>
    </row>
    <row r="1172" spans="1:14" s="81" customFormat="1" x14ac:dyDescent="0.25">
      <c r="A1172" s="74" t="s">
        <v>41</v>
      </c>
      <c r="B1172" s="74" t="s">
        <v>41</v>
      </c>
      <c r="C1172" s="105" t="s">
        <v>49</v>
      </c>
      <c r="D1172" s="96" t="s">
        <v>13</v>
      </c>
      <c r="E1172" s="97">
        <v>2019</v>
      </c>
      <c r="F1172" s="98" t="s">
        <v>65</v>
      </c>
      <c r="G1172" s="99" t="s">
        <v>176</v>
      </c>
      <c r="H1172" s="100" t="s">
        <v>3984</v>
      </c>
      <c r="I1172" s="101" t="s">
        <v>306</v>
      </c>
      <c r="J1172" s="102" t="s">
        <v>713</v>
      </c>
      <c r="K1172" s="104" t="s">
        <v>634</v>
      </c>
      <c r="L1172" s="104" t="s">
        <v>634</v>
      </c>
      <c r="M1172" s="104">
        <v>1981.6</v>
      </c>
      <c r="N1172" s="104">
        <v>12166</v>
      </c>
    </row>
    <row r="1173" spans="1:14" s="81" customFormat="1" x14ac:dyDescent="0.25">
      <c r="A1173" s="74" t="s">
        <v>41</v>
      </c>
      <c r="B1173" s="74" t="s">
        <v>41</v>
      </c>
      <c r="C1173" s="105" t="s">
        <v>659</v>
      </c>
      <c r="D1173" s="96" t="s">
        <v>4</v>
      </c>
      <c r="E1173" s="97">
        <v>2020</v>
      </c>
      <c r="F1173" s="98" t="s">
        <v>66</v>
      </c>
      <c r="G1173" s="99" t="s">
        <v>186</v>
      </c>
      <c r="H1173" s="100" t="s">
        <v>2161</v>
      </c>
      <c r="I1173" s="101" t="s">
        <v>179</v>
      </c>
      <c r="J1173" s="102" t="s">
        <v>467</v>
      </c>
      <c r="K1173" s="104" t="s">
        <v>545</v>
      </c>
      <c r="L1173" s="104" t="s">
        <v>545</v>
      </c>
      <c r="M1173" s="104">
        <v>1732.83</v>
      </c>
      <c r="N1173" s="104">
        <v>4139.6543279999996</v>
      </c>
    </row>
    <row r="1174" spans="1:14" s="81" customFormat="1" x14ac:dyDescent="0.25">
      <c r="A1174" s="74" t="s">
        <v>41</v>
      </c>
      <c r="B1174" s="74" t="s">
        <v>41</v>
      </c>
      <c r="C1174" s="105" t="s">
        <v>761</v>
      </c>
      <c r="D1174" s="96" t="s">
        <v>35</v>
      </c>
      <c r="E1174" s="97">
        <v>2018</v>
      </c>
      <c r="F1174" s="98" t="s">
        <v>59</v>
      </c>
      <c r="G1174" s="99" t="s">
        <v>82</v>
      </c>
      <c r="H1174" s="100" t="s">
        <v>2162</v>
      </c>
      <c r="I1174" s="101" t="s">
        <v>129</v>
      </c>
      <c r="J1174" s="102" t="s">
        <v>784</v>
      </c>
      <c r="K1174" s="104" t="s">
        <v>634</v>
      </c>
      <c r="L1174" s="104" t="s">
        <v>634</v>
      </c>
      <c r="M1174" s="104">
        <v>1326.25</v>
      </c>
      <c r="N1174" s="104">
        <v>2601.58</v>
      </c>
    </row>
    <row r="1175" spans="1:14" s="81" customFormat="1" x14ac:dyDescent="0.25">
      <c r="A1175" s="74" t="s">
        <v>41</v>
      </c>
      <c r="B1175" s="74" t="s">
        <v>41</v>
      </c>
      <c r="C1175" s="105" t="s">
        <v>668</v>
      </c>
      <c r="D1175" s="96" t="s">
        <v>10</v>
      </c>
      <c r="E1175" s="97">
        <v>2019</v>
      </c>
      <c r="F1175" s="98" t="s">
        <v>76</v>
      </c>
      <c r="G1175" s="99" t="s">
        <v>328</v>
      </c>
      <c r="H1175" s="100" t="s">
        <v>2163</v>
      </c>
      <c r="I1175" s="101" t="s">
        <v>179</v>
      </c>
      <c r="J1175" s="102" t="s">
        <v>825</v>
      </c>
      <c r="K1175" s="104" t="s">
        <v>545</v>
      </c>
      <c r="L1175" s="104" t="s">
        <v>545</v>
      </c>
      <c r="M1175" s="104">
        <v>1122.2</v>
      </c>
      <c r="N1175" s="104">
        <v>3112.55</v>
      </c>
    </row>
    <row r="1176" spans="1:14" s="81" customFormat="1" x14ac:dyDescent="0.25">
      <c r="A1176" s="74" t="s">
        <v>41</v>
      </c>
      <c r="B1176" s="74" t="s">
        <v>41</v>
      </c>
      <c r="C1176" s="105" t="s">
        <v>656</v>
      </c>
      <c r="D1176" s="96" t="s">
        <v>657</v>
      </c>
      <c r="E1176" s="97">
        <v>2023</v>
      </c>
      <c r="F1176" s="98" t="s">
        <v>61</v>
      </c>
      <c r="G1176" s="99" t="s">
        <v>102</v>
      </c>
      <c r="H1176" s="100" t="s">
        <v>2164</v>
      </c>
      <c r="I1176" s="101" t="s">
        <v>180</v>
      </c>
      <c r="J1176" s="102" t="s">
        <v>2165</v>
      </c>
      <c r="K1176" s="104" t="s">
        <v>634</v>
      </c>
      <c r="L1176" s="104" t="s">
        <v>634</v>
      </c>
      <c r="M1176" s="104">
        <v>1478.8300000000002</v>
      </c>
      <c r="N1176" s="104">
        <v>3418.9749704753049</v>
      </c>
    </row>
    <row r="1177" spans="1:14" s="81" customFormat="1" x14ac:dyDescent="0.25">
      <c r="A1177" s="74" t="s">
        <v>41</v>
      </c>
      <c r="B1177" s="74" t="s">
        <v>41</v>
      </c>
      <c r="C1177" s="105" t="s">
        <v>922</v>
      </c>
      <c r="D1177" s="96" t="s">
        <v>923</v>
      </c>
      <c r="E1177" s="97">
        <v>2023</v>
      </c>
      <c r="F1177" s="98" t="s">
        <v>61</v>
      </c>
      <c r="G1177" s="99" t="s">
        <v>102</v>
      </c>
      <c r="H1177" s="100" t="s">
        <v>2166</v>
      </c>
      <c r="I1177" s="101" t="s">
        <v>3890</v>
      </c>
      <c r="J1177" s="102" t="s">
        <v>730</v>
      </c>
      <c r="K1177" s="104" t="s">
        <v>634</v>
      </c>
      <c r="L1177" s="104" t="s">
        <v>634</v>
      </c>
      <c r="M1177" s="104">
        <v>1858.89</v>
      </c>
      <c r="N1177" s="104">
        <v>3243.81</v>
      </c>
    </row>
    <row r="1178" spans="1:14" s="81" customFormat="1" x14ac:dyDescent="0.25">
      <c r="A1178" s="74" t="s">
        <v>41</v>
      </c>
      <c r="B1178" s="74" t="s">
        <v>41</v>
      </c>
      <c r="C1178" s="105" t="s">
        <v>659</v>
      </c>
      <c r="D1178" s="96" t="s">
        <v>4</v>
      </c>
      <c r="E1178" s="97">
        <v>2020</v>
      </c>
      <c r="F1178" s="98" t="s">
        <v>66</v>
      </c>
      <c r="G1178" s="99" t="s">
        <v>186</v>
      </c>
      <c r="H1178" s="100" t="s">
        <v>2167</v>
      </c>
      <c r="I1178" s="101" t="s">
        <v>179</v>
      </c>
      <c r="J1178" s="102" t="s">
        <v>1999</v>
      </c>
      <c r="K1178" s="104" t="s">
        <v>545</v>
      </c>
      <c r="L1178" s="104" t="s">
        <v>545</v>
      </c>
      <c r="M1178" s="104">
        <v>1726.79</v>
      </c>
      <c r="N1178" s="104">
        <v>4094.9080080000003</v>
      </c>
    </row>
    <row r="1179" spans="1:14" s="81" customFormat="1" x14ac:dyDescent="0.25">
      <c r="A1179" s="74" t="s">
        <v>41</v>
      </c>
      <c r="B1179" s="74" t="s">
        <v>41</v>
      </c>
      <c r="C1179" s="105" t="s">
        <v>719</v>
      </c>
      <c r="D1179" s="96" t="s">
        <v>720</v>
      </c>
      <c r="E1179" s="97">
        <v>2022</v>
      </c>
      <c r="F1179" s="98" t="s">
        <v>75</v>
      </c>
      <c r="G1179" s="99" t="s">
        <v>312</v>
      </c>
      <c r="H1179" s="100" t="s">
        <v>2169</v>
      </c>
      <c r="I1179" s="101" t="s">
        <v>257</v>
      </c>
      <c r="J1179" s="102" t="s">
        <v>652</v>
      </c>
      <c r="K1179" s="104" t="s">
        <v>634</v>
      </c>
      <c r="L1179" s="104" t="s">
        <v>634</v>
      </c>
      <c r="M1179" s="104">
        <v>1608.3</v>
      </c>
      <c r="N1179" s="104">
        <v>2883.44</v>
      </c>
    </row>
    <row r="1180" spans="1:14" s="81" customFormat="1" x14ac:dyDescent="0.25">
      <c r="A1180" s="74" t="s">
        <v>41</v>
      </c>
      <c r="B1180" s="74" t="s">
        <v>41</v>
      </c>
      <c r="C1180" s="105" t="s">
        <v>754</v>
      </c>
      <c r="D1180" s="96" t="s">
        <v>755</v>
      </c>
      <c r="E1180" s="97">
        <v>2022</v>
      </c>
      <c r="F1180" s="98" t="s">
        <v>77</v>
      </c>
      <c r="G1180" s="99" t="s">
        <v>403</v>
      </c>
      <c r="H1180" s="100" t="s">
        <v>2170</v>
      </c>
      <c r="I1180" s="101" t="s">
        <v>701</v>
      </c>
      <c r="J1180" s="102" t="s">
        <v>743</v>
      </c>
      <c r="K1180" s="104" t="s">
        <v>545</v>
      </c>
      <c r="L1180" s="104" t="s">
        <v>545</v>
      </c>
      <c r="M1180" s="104">
        <v>1328.3</v>
      </c>
      <c r="N1180" s="104">
        <v>3165.25</v>
      </c>
    </row>
    <row r="1181" spans="1:14" s="81" customFormat="1" x14ac:dyDescent="0.25">
      <c r="A1181" s="74" t="s">
        <v>41</v>
      </c>
      <c r="B1181" s="74" t="s">
        <v>41</v>
      </c>
      <c r="C1181" s="105" t="s">
        <v>565</v>
      </c>
      <c r="D1181" s="96" t="s">
        <v>33</v>
      </c>
      <c r="E1181" s="97">
        <v>2021</v>
      </c>
      <c r="F1181" s="98" t="s">
        <v>77</v>
      </c>
      <c r="G1181" s="99" t="s">
        <v>403</v>
      </c>
      <c r="H1181" s="100" t="s">
        <v>2171</v>
      </c>
      <c r="I1181" s="101" t="s">
        <v>99</v>
      </c>
      <c r="J1181" s="102" t="s">
        <v>782</v>
      </c>
      <c r="K1181" s="104" t="s">
        <v>634</v>
      </c>
      <c r="L1181" s="104" t="s">
        <v>634</v>
      </c>
      <c r="M1181" s="104">
        <v>2100.39</v>
      </c>
      <c r="N1181" s="104">
        <v>3948.06</v>
      </c>
    </row>
    <row r="1182" spans="1:14" s="81" customFormat="1" x14ac:dyDescent="0.25">
      <c r="A1182" s="74" t="s">
        <v>41</v>
      </c>
      <c r="B1182" s="74" t="s">
        <v>41</v>
      </c>
      <c r="C1182" s="105" t="s">
        <v>668</v>
      </c>
      <c r="D1182" s="96" t="s">
        <v>10</v>
      </c>
      <c r="E1182" s="97">
        <v>2019</v>
      </c>
      <c r="F1182" s="98" t="s">
        <v>76</v>
      </c>
      <c r="G1182" s="99" t="s">
        <v>328</v>
      </c>
      <c r="H1182" s="100" t="s">
        <v>2172</v>
      </c>
      <c r="I1182" s="101" t="s">
        <v>179</v>
      </c>
      <c r="J1182" s="102" t="s">
        <v>346</v>
      </c>
      <c r="K1182" s="104" t="s">
        <v>545</v>
      </c>
      <c r="L1182" s="104" t="s">
        <v>545</v>
      </c>
      <c r="M1182" s="104">
        <v>1122.2</v>
      </c>
      <c r="N1182" s="104">
        <v>3112.55</v>
      </c>
    </row>
    <row r="1183" spans="1:14" s="81" customFormat="1" x14ac:dyDescent="0.25">
      <c r="A1183" s="74" t="s">
        <v>41</v>
      </c>
      <c r="B1183" s="74" t="s">
        <v>41</v>
      </c>
      <c r="C1183" s="105" t="s">
        <v>659</v>
      </c>
      <c r="D1183" s="96" t="s">
        <v>4</v>
      </c>
      <c r="E1183" s="97">
        <v>2020</v>
      </c>
      <c r="F1183" s="98" t="s">
        <v>66</v>
      </c>
      <c r="G1183" s="99" t="s">
        <v>186</v>
      </c>
      <c r="H1183" s="100" t="s">
        <v>2173</v>
      </c>
      <c r="I1183" s="101" t="s">
        <v>179</v>
      </c>
      <c r="J1183" s="102" t="s">
        <v>425</v>
      </c>
      <c r="K1183" s="104" t="s">
        <v>545</v>
      </c>
      <c r="L1183" s="104" t="s">
        <v>545</v>
      </c>
      <c r="M1183" s="104">
        <v>1328.3</v>
      </c>
      <c r="N1183" s="104">
        <v>3222.5716040000002</v>
      </c>
    </row>
    <row r="1184" spans="1:14" s="81" customFormat="1" x14ac:dyDescent="0.25">
      <c r="A1184" s="74" t="s">
        <v>41</v>
      </c>
      <c r="B1184" s="74" t="s">
        <v>41</v>
      </c>
      <c r="C1184" s="105" t="s">
        <v>659</v>
      </c>
      <c r="D1184" s="96" t="s">
        <v>4</v>
      </c>
      <c r="E1184" s="97">
        <v>2020</v>
      </c>
      <c r="F1184" s="98" t="s">
        <v>66</v>
      </c>
      <c r="G1184" s="99" t="s">
        <v>186</v>
      </c>
      <c r="H1184" s="100" t="s">
        <v>2174</v>
      </c>
      <c r="I1184" s="101" t="s">
        <v>179</v>
      </c>
      <c r="J1184" s="102" t="s">
        <v>490</v>
      </c>
      <c r="K1184" s="104" t="s">
        <v>545</v>
      </c>
      <c r="L1184" s="104" t="s">
        <v>545</v>
      </c>
      <c r="M1184" s="104">
        <v>1592.3</v>
      </c>
      <c r="N1184" s="104">
        <v>3776.9587280000001</v>
      </c>
    </row>
    <row r="1185" spans="1:14" s="81" customFormat="1" x14ac:dyDescent="0.25">
      <c r="A1185" s="74" t="s">
        <v>41</v>
      </c>
      <c r="B1185" s="74" t="s">
        <v>41</v>
      </c>
      <c r="C1185" s="105" t="s">
        <v>691</v>
      </c>
      <c r="D1185" s="96" t="s">
        <v>21</v>
      </c>
      <c r="E1185" s="97">
        <v>2019</v>
      </c>
      <c r="F1185" s="98" t="s">
        <v>75</v>
      </c>
      <c r="G1185" s="99" t="s">
        <v>312</v>
      </c>
      <c r="H1185" s="100" t="s">
        <v>2175</v>
      </c>
      <c r="I1185" s="101" t="s">
        <v>313</v>
      </c>
      <c r="J1185" s="102" t="s">
        <v>695</v>
      </c>
      <c r="K1185" s="104" t="s">
        <v>634</v>
      </c>
      <c r="L1185" s="104" t="s">
        <v>634</v>
      </c>
      <c r="M1185" s="104">
        <v>1236.43</v>
      </c>
      <c r="N1185" s="104">
        <v>3029.39</v>
      </c>
    </row>
    <row r="1186" spans="1:14" s="81" customFormat="1" x14ac:dyDescent="0.25">
      <c r="A1186" s="74" t="s">
        <v>41</v>
      </c>
      <c r="B1186" s="74" t="s">
        <v>41</v>
      </c>
      <c r="C1186" s="105" t="s">
        <v>1096</v>
      </c>
      <c r="D1186" s="96" t="s">
        <v>1097</v>
      </c>
      <c r="E1186" s="97">
        <v>2023</v>
      </c>
      <c r="F1186" s="98" t="s">
        <v>66</v>
      </c>
      <c r="G1186" s="99" t="s">
        <v>186</v>
      </c>
      <c r="H1186" s="100" t="s">
        <v>2176</v>
      </c>
      <c r="I1186" s="101" t="s">
        <v>306</v>
      </c>
      <c r="J1186" s="102" t="s">
        <v>834</v>
      </c>
      <c r="K1186" s="104" t="s">
        <v>634</v>
      </c>
      <c r="L1186" s="104" t="s">
        <v>634</v>
      </c>
      <c r="M1186" s="104">
        <v>1422.19</v>
      </c>
      <c r="N1186" s="104">
        <v>2577.8535999999999</v>
      </c>
    </row>
    <row r="1187" spans="1:14" s="81" customFormat="1" x14ac:dyDescent="0.25">
      <c r="A1187" s="74" t="s">
        <v>41</v>
      </c>
      <c r="B1187" s="74" t="s">
        <v>41</v>
      </c>
      <c r="C1187" s="105" t="s">
        <v>565</v>
      </c>
      <c r="D1187" s="96" t="s">
        <v>33</v>
      </c>
      <c r="E1187" s="97">
        <v>2021</v>
      </c>
      <c r="F1187" s="98" t="s">
        <v>77</v>
      </c>
      <c r="G1187" s="99" t="s">
        <v>403</v>
      </c>
      <c r="H1187" s="100" t="s">
        <v>2177</v>
      </c>
      <c r="I1187" s="101" t="s">
        <v>129</v>
      </c>
      <c r="J1187" s="102" t="s">
        <v>782</v>
      </c>
      <c r="K1187" s="104" t="s">
        <v>634</v>
      </c>
      <c r="L1187" s="104" t="s">
        <v>634</v>
      </c>
      <c r="M1187" s="104">
        <v>1622.7</v>
      </c>
      <c r="N1187" s="104">
        <v>2904.47</v>
      </c>
    </row>
    <row r="1188" spans="1:14" s="81" customFormat="1" x14ac:dyDescent="0.25">
      <c r="A1188" s="74" t="s">
        <v>41</v>
      </c>
      <c r="B1188" s="74" t="s">
        <v>41</v>
      </c>
      <c r="C1188" s="105" t="s">
        <v>3944</v>
      </c>
      <c r="D1188" s="96" t="s">
        <v>3945</v>
      </c>
      <c r="E1188" s="97">
        <v>2023</v>
      </c>
      <c r="F1188" s="98" t="s">
        <v>676</v>
      </c>
      <c r="G1188" s="99" t="s">
        <v>280</v>
      </c>
      <c r="H1188" s="100" t="s">
        <v>2178</v>
      </c>
      <c r="I1188" s="101" t="s">
        <v>281</v>
      </c>
      <c r="J1188" s="102" t="s">
        <v>662</v>
      </c>
      <c r="K1188" s="104" t="s">
        <v>634</v>
      </c>
      <c r="L1188" s="104" t="s">
        <v>634</v>
      </c>
      <c r="M1188" s="104">
        <v>1360.07</v>
      </c>
      <c r="N1188" s="104">
        <v>3166.66</v>
      </c>
    </row>
    <row r="1189" spans="1:14" s="81" customFormat="1" x14ac:dyDescent="0.25">
      <c r="A1189" s="74" t="s">
        <v>41</v>
      </c>
      <c r="B1189" s="74" t="s">
        <v>41</v>
      </c>
      <c r="C1189" s="105" t="s">
        <v>48</v>
      </c>
      <c r="D1189" s="96" t="s">
        <v>11</v>
      </c>
      <c r="E1189" s="97">
        <v>2018</v>
      </c>
      <c r="F1189" s="98" t="s">
        <v>59</v>
      </c>
      <c r="G1189" s="99" t="s">
        <v>82</v>
      </c>
      <c r="H1189" s="100" t="s">
        <v>2179</v>
      </c>
      <c r="I1189" s="101" t="s">
        <v>99</v>
      </c>
      <c r="J1189" s="102" t="s">
        <v>667</v>
      </c>
      <c r="K1189" s="104" t="s">
        <v>634</v>
      </c>
      <c r="L1189" s="104" t="s">
        <v>634</v>
      </c>
      <c r="M1189" s="104">
        <v>2260.5700000000002</v>
      </c>
      <c r="N1189" s="104">
        <v>4121.09</v>
      </c>
    </row>
    <row r="1190" spans="1:14" s="81" customFormat="1" x14ac:dyDescent="0.25">
      <c r="A1190" s="74" t="s">
        <v>41</v>
      </c>
      <c r="B1190" s="74" t="s">
        <v>41</v>
      </c>
      <c r="C1190" s="105" t="s">
        <v>761</v>
      </c>
      <c r="D1190" s="96" t="s">
        <v>35</v>
      </c>
      <c r="E1190" s="97">
        <v>2018</v>
      </c>
      <c r="F1190" s="98" t="s">
        <v>59</v>
      </c>
      <c r="G1190" s="99" t="s">
        <v>82</v>
      </c>
      <c r="H1190" s="100" t="s">
        <v>2180</v>
      </c>
      <c r="I1190" s="101" t="s">
        <v>129</v>
      </c>
      <c r="J1190" s="102" t="s">
        <v>762</v>
      </c>
      <c r="K1190" s="104" t="s">
        <v>634</v>
      </c>
      <c r="L1190" s="104" t="s">
        <v>634</v>
      </c>
      <c r="M1190" s="104">
        <v>1326.25</v>
      </c>
      <c r="N1190" s="104">
        <v>2601.58</v>
      </c>
    </row>
    <row r="1191" spans="1:14" s="81" customFormat="1" x14ac:dyDescent="0.25">
      <c r="A1191" s="74" t="s">
        <v>41</v>
      </c>
      <c r="B1191" s="74" t="s">
        <v>41</v>
      </c>
      <c r="C1191" s="105" t="s">
        <v>48</v>
      </c>
      <c r="D1191" s="96" t="s">
        <v>11</v>
      </c>
      <c r="E1191" s="97">
        <v>2018</v>
      </c>
      <c r="F1191" s="98" t="s">
        <v>59</v>
      </c>
      <c r="G1191" s="99" t="s">
        <v>82</v>
      </c>
      <c r="H1191" s="100" t="s">
        <v>2181</v>
      </c>
      <c r="I1191" s="101" t="s">
        <v>99</v>
      </c>
      <c r="J1191" s="102" t="s">
        <v>784</v>
      </c>
      <c r="K1191" s="104" t="s">
        <v>634</v>
      </c>
      <c r="L1191" s="104" t="s">
        <v>634</v>
      </c>
      <c r="M1191" s="104">
        <v>2260.5700000000002</v>
      </c>
      <c r="N1191" s="104">
        <v>4121.09</v>
      </c>
    </row>
    <row r="1192" spans="1:14" s="81" customFormat="1" x14ac:dyDescent="0.25">
      <c r="A1192" s="74" t="s">
        <v>41</v>
      </c>
      <c r="B1192" s="74" t="s">
        <v>41</v>
      </c>
      <c r="C1192" s="105" t="s">
        <v>1245</v>
      </c>
      <c r="D1192" s="96" t="s">
        <v>1246</v>
      </c>
      <c r="E1192" s="97">
        <v>2021</v>
      </c>
      <c r="F1192" s="98" t="s">
        <v>78</v>
      </c>
      <c r="G1192" s="99" t="s">
        <v>507</v>
      </c>
      <c r="H1192" s="100" t="s">
        <v>2182</v>
      </c>
      <c r="I1192" s="101" t="s">
        <v>508</v>
      </c>
      <c r="J1192" s="102" t="s">
        <v>815</v>
      </c>
      <c r="K1192" s="104" t="s">
        <v>634</v>
      </c>
      <c r="L1192" s="104" t="s">
        <v>634</v>
      </c>
      <c r="M1192" s="104">
        <v>1895.31</v>
      </c>
      <c r="N1192" s="104">
        <v>4567.4357350000009</v>
      </c>
    </row>
    <row r="1193" spans="1:14" s="81" customFormat="1" x14ac:dyDescent="0.25">
      <c r="A1193" s="74" t="s">
        <v>41</v>
      </c>
      <c r="B1193" s="74" t="s">
        <v>41</v>
      </c>
      <c r="C1193" s="105" t="s">
        <v>803</v>
      </c>
      <c r="D1193" s="96" t="s">
        <v>36</v>
      </c>
      <c r="E1193" s="97">
        <v>2020</v>
      </c>
      <c r="F1193" s="98" t="s">
        <v>77</v>
      </c>
      <c r="G1193" s="99" t="s">
        <v>403</v>
      </c>
      <c r="H1193" s="100" t="s">
        <v>2183</v>
      </c>
      <c r="I1193" s="101" t="s">
        <v>129</v>
      </c>
      <c r="J1193" s="102" t="s">
        <v>804</v>
      </c>
      <c r="K1193" s="104" t="s">
        <v>634</v>
      </c>
      <c r="L1193" s="104" t="s">
        <v>634</v>
      </c>
      <c r="M1193" s="104">
        <v>1061.6400000000001</v>
      </c>
      <c r="N1193" s="104">
        <v>1804.42</v>
      </c>
    </row>
    <row r="1194" spans="1:14" s="81" customFormat="1" x14ac:dyDescent="0.25">
      <c r="A1194" s="74" t="s">
        <v>41</v>
      </c>
      <c r="B1194" s="74" t="s">
        <v>41</v>
      </c>
      <c r="C1194" s="105" t="s">
        <v>659</v>
      </c>
      <c r="D1194" s="96" t="s">
        <v>4</v>
      </c>
      <c r="E1194" s="97">
        <v>2020</v>
      </c>
      <c r="F1194" s="98" t="s">
        <v>66</v>
      </c>
      <c r="G1194" s="99" t="s">
        <v>186</v>
      </c>
      <c r="H1194" s="100" t="s">
        <v>2184</v>
      </c>
      <c r="I1194" s="101" t="s">
        <v>179</v>
      </c>
      <c r="J1194" s="102" t="s">
        <v>789</v>
      </c>
      <c r="K1194" s="104" t="s">
        <v>634</v>
      </c>
      <c r="L1194" s="104" t="s">
        <v>634</v>
      </c>
      <c r="M1194" s="104">
        <v>1856.3</v>
      </c>
      <c r="N1194" s="104">
        <v>4510.3077590000003</v>
      </c>
    </row>
    <row r="1195" spans="1:14" s="81" customFormat="1" x14ac:dyDescent="0.25">
      <c r="A1195" s="74" t="s">
        <v>41</v>
      </c>
      <c r="B1195" s="74" t="s">
        <v>41</v>
      </c>
      <c r="C1195" s="105" t="s">
        <v>754</v>
      </c>
      <c r="D1195" s="96" t="s">
        <v>755</v>
      </c>
      <c r="E1195" s="97">
        <v>2022</v>
      </c>
      <c r="F1195" s="98" t="s">
        <v>77</v>
      </c>
      <c r="G1195" s="99" t="s">
        <v>403</v>
      </c>
      <c r="H1195" s="100" t="s">
        <v>2185</v>
      </c>
      <c r="I1195" s="101" t="s">
        <v>672</v>
      </c>
      <c r="J1195" s="102" t="s">
        <v>756</v>
      </c>
      <c r="K1195" s="104" t="s">
        <v>545</v>
      </c>
      <c r="L1195" s="104" t="s">
        <v>545</v>
      </c>
      <c r="M1195" s="104">
        <v>1726.79</v>
      </c>
      <c r="N1195" s="104">
        <v>3889.99</v>
      </c>
    </row>
    <row r="1196" spans="1:14" s="81" customFormat="1" x14ac:dyDescent="0.25">
      <c r="A1196" s="74" t="s">
        <v>41</v>
      </c>
      <c r="B1196" s="74" t="s">
        <v>41</v>
      </c>
      <c r="C1196" s="105" t="s">
        <v>51</v>
      </c>
      <c r="D1196" s="96" t="s">
        <v>1</v>
      </c>
      <c r="E1196" s="97">
        <v>2020</v>
      </c>
      <c r="F1196" s="98" t="s">
        <v>67</v>
      </c>
      <c r="G1196" s="99" t="s">
        <v>193</v>
      </c>
      <c r="H1196" s="100" t="s">
        <v>2186</v>
      </c>
      <c r="I1196" s="101" t="s">
        <v>194</v>
      </c>
      <c r="J1196" s="102" t="s">
        <v>695</v>
      </c>
      <c r="K1196" s="104" t="s">
        <v>545</v>
      </c>
      <c r="L1196" s="104" t="s">
        <v>545</v>
      </c>
      <c r="M1196" s="104">
        <v>1434.67</v>
      </c>
      <c r="N1196" s="104">
        <v>5022.6400000000003</v>
      </c>
    </row>
    <row r="1197" spans="1:14" s="81" customFormat="1" x14ac:dyDescent="0.25">
      <c r="A1197" s="74" t="s">
        <v>41</v>
      </c>
      <c r="B1197" s="74" t="s">
        <v>41</v>
      </c>
      <c r="C1197" s="105" t="s">
        <v>51</v>
      </c>
      <c r="D1197" s="96" t="s">
        <v>1</v>
      </c>
      <c r="E1197" s="97">
        <v>2020</v>
      </c>
      <c r="F1197" s="98" t="s">
        <v>67</v>
      </c>
      <c r="G1197" s="99" t="s">
        <v>193</v>
      </c>
      <c r="H1197" s="100" t="s">
        <v>2187</v>
      </c>
      <c r="I1197" s="101" t="s">
        <v>194</v>
      </c>
      <c r="J1197" s="102" t="s">
        <v>231</v>
      </c>
      <c r="K1197" s="104" t="s">
        <v>545</v>
      </c>
      <c r="L1197" s="104" t="s">
        <v>545</v>
      </c>
      <c r="M1197" s="104">
        <v>1434.67</v>
      </c>
      <c r="N1197" s="104">
        <v>5022.6400000000003</v>
      </c>
    </row>
    <row r="1198" spans="1:14" s="81" customFormat="1" x14ac:dyDescent="0.25">
      <c r="A1198" s="74" t="s">
        <v>41</v>
      </c>
      <c r="B1198" s="74" t="s">
        <v>41</v>
      </c>
      <c r="C1198" s="105" t="s">
        <v>3944</v>
      </c>
      <c r="D1198" s="96" t="s">
        <v>3945</v>
      </c>
      <c r="E1198" s="97">
        <v>2023</v>
      </c>
      <c r="F1198" s="98" t="s">
        <v>676</v>
      </c>
      <c r="G1198" s="99" t="s">
        <v>280</v>
      </c>
      <c r="H1198" s="100" t="s">
        <v>2188</v>
      </c>
      <c r="I1198" s="101" t="s">
        <v>281</v>
      </c>
      <c r="J1198" s="102" t="s">
        <v>793</v>
      </c>
      <c r="K1198" s="104" t="s">
        <v>634</v>
      </c>
      <c r="L1198" s="104" t="s">
        <v>634</v>
      </c>
      <c r="M1198" s="104">
        <v>1360.07</v>
      </c>
      <c r="N1198" s="104">
        <v>3166.66</v>
      </c>
    </row>
    <row r="1199" spans="1:14" s="81" customFormat="1" x14ac:dyDescent="0.25">
      <c r="A1199" s="74" t="s">
        <v>41</v>
      </c>
      <c r="B1199" s="74" t="s">
        <v>41</v>
      </c>
      <c r="C1199" s="105" t="s">
        <v>719</v>
      </c>
      <c r="D1199" s="96" t="s">
        <v>720</v>
      </c>
      <c r="E1199" s="97">
        <v>2022</v>
      </c>
      <c r="F1199" s="98" t="s">
        <v>75</v>
      </c>
      <c r="G1199" s="99" t="s">
        <v>312</v>
      </c>
      <c r="H1199" s="100" t="s">
        <v>2189</v>
      </c>
      <c r="I1199" s="101" t="s">
        <v>257</v>
      </c>
      <c r="J1199" s="102" t="s">
        <v>813</v>
      </c>
      <c r="K1199" s="104" t="s">
        <v>634</v>
      </c>
      <c r="L1199" s="104" t="s">
        <v>634</v>
      </c>
      <c r="M1199" s="104">
        <v>1608.3</v>
      </c>
      <c r="N1199" s="104">
        <v>2883.44</v>
      </c>
    </row>
    <row r="1200" spans="1:14" s="81" customFormat="1" x14ac:dyDescent="0.25">
      <c r="A1200" s="74" t="s">
        <v>41</v>
      </c>
      <c r="B1200" s="74" t="s">
        <v>41</v>
      </c>
      <c r="C1200" s="105" t="s">
        <v>754</v>
      </c>
      <c r="D1200" s="96" t="s">
        <v>755</v>
      </c>
      <c r="E1200" s="97">
        <v>2022</v>
      </c>
      <c r="F1200" s="98" t="s">
        <v>77</v>
      </c>
      <c r="G1200" s="99" t="s">
        <v>403</v>
      </c>
      <c r="H1200" s="100" t="s">
        <v>2190</v>
      </c>
      <c r="I1200" s="101" t="s">
        <v>179</v>
      </c>
      <c r="J1200" s="102" t="s">
        <v>716</v>
      </c>
      <c r="K1200" s="104" t="s">
        <v>545</v>
      </c>
      <c r="L1200" s="104" t="s">
        <v>545</v>
      </c>
      <c r="M1200" s="104">
        <v>1328.3</v>
      </c>
      <c r="N1200" s="104">
        <v>3165.25</v>
      </c>
    </row>
    <row r="1201" spans="1:14" s="81" customFormat="1" x14ac:dyDescent="0.25">
      <c r="A1201" s="74" t="s">
        <v>41</v>
      </c>
      <c r="B1201" s="74" t="s">
        <v>41</v>
      </c>
      <c r="C1201" s="105" t="s">
        <v>680</v>
      </c>
      <c r="D1201" s="96" t="s">
        <v>18</v>
      </c>
      <c r="E1201" s="97">
        <v>2022</v>
      </c>
      <c r="F1201" s="98" t="s">
        <v>64</v>
      </c>
      <c r="G1201" s="99" t="s">
        <v>159</v>
      </c>
      <c r="H1201" s="100" t="s">
        <v>2191</v>
      </c>
      <c r="I1201" s="101" t="s">
        <v>167</v>
      </c>
      <c r="J1201" s="102" t="s">
        <v>837</v>
      </c>
      <c r="K1201" s="104" t="s">
        <v>634</v>
      </c>
      <c r="L1201" s="104" t="s">
        <v>634</v>
      </c>
      <c r="M1201" s="104">
        <v>1536.39</v>
      </c>
      <c r="N1201" s="104">
        <v>2361.91</v>
      </c>
    </row>
    <row r="1202" spans="1:14" s="81" customFormat="1" x14ac:dyDescent="0.25">
      <c r="A1202" s="74" t="s">
        <v>41</v>
      </c>
      <c r="B1202" s="74" t="s">
        <v>41</v>
      </c>
      <c r="C1202" s="105" t="s">
        <v>719</v>
      </c>
      <c r="D1202" s="96" t="s">
        <v>720</v>
      </c>
      <c r="E1202" s="97">
        <v>2022</v>
      </c>
      <c r="F1202" s="98" t="s">
        <v>75</v>
      </c>
      <c r="G1202" s="99" t="s">
        <v>312</v>
      </c>
      <c r="H1202" s="100" t="s">
        <v>2192</v>
      </c>
      <c r="I1202" s="101" t="s">
        <v>257</v>
      </c>
      <c r="J1202" s="102" t="s">
        <v>725</v>
      </c>
      <c r="K1202" s="104" t="s">
        <v>634</v>
      </c>
      <c r="L1202" s="104" t="s">
        <v>634</v>
      </c>
      <c r="M1202" s="104">
        <v>1608.3</v>
      </c>
      <c r="N1202" s="104">
        <v>2883.44</v>
      </c>
    </row>
    <row r="1203" spans="1:14" s="81" customFormat="1" x14ac:dyDescent="0.25">
      <c r="A1203" s="74" t="s">
        <v>41</v>
      </c>
      <c r="B1203" s="74" t="s">
        <v>41</v>
      </c>
      <c r="C1203" s="105" t="s">
        <v>693</v>
      </c>
      <c r="D1203" s="96" t="s">
        <v>22</v>
      </c>
      <c r="E1203" s="97">
        <v>2021</v>
      </c>
      <c r="F1203" s="98" t="s">
        <v>77</v>
      </c>
      <c r="G1203" s="99" t="s">
        <v>403</v>
      </c>
      <c r="H1203" s="100" t="s">
        <v>2193</v>
      </c>
      <c r="I1203" s="101" t="s">
        <v>407</v>
      </c>
      <c r="J1203" s="102" t="s">
        <v>1036</v>
      </c>
      <c r="K1203" s="104" t="s">
        <v>634</v>
      </c>
      <c r="L1203" s="104" t="s">
        <v>634</v>
      </c>
      <c r="M1203" s="104">
        <v>1328.3</v>
      </c>
      <c r="N1203" s="104">
        <v>3119.92</v>
      </c>
    </row>
    <row r="1204" spans="1:14" s="81" customFormat="1" x14ac:dyDescent="0.25">
      <c r="A1204" s="74" t="s">
        <v>41</v>
      </c>
      <c r="B1204" s="74" t="s">
        <v>41</v>
      </c>
      <c r="C1204" s="105" t="s">
        <v>659</v>
      </c>
      <c r="D1204" s="96" t="s">
        <v>4</v>
      </c>
      <c r="E1204" s="97">
        <v>2020</v>
      </c>
      <c r="F1204" s="98" t="s">
        <v>66</v>
      </c>
      <c r="G1204" s="99" t="s">
        <v>186</v>
      </c>
      <c r="H1204" s="100" t="s">
        <v>2194</v>
      </c>
      <c r="I1204" s="101" t="s">
        <v>179</v>
      </c>
      <c r="J1204" s="102" t="s">
        <v>461</v>
      </c>
      <c r="K1204" s="104" t="s">
        <v>545</v>
      </c>
      <c r="L1204" s="104" t="s">
        <v>545</v>
      </c>
      <c r="M1204" s="104">
        <v>1726.79</v>
      </c>
      <c r="N1204" s="104">
        <v>4094.9080080000003</v>
      </c>
    </row>
    <row r="1205" spans="1:14" s="81" customFormat="1" x14ac:dyDescent="0.25">
      <c r="A1205" s="74" t="s">
        <v>41</v>
      </c>
      <c r="B1205" s="74" t="s">
        <v>41</v>
      </c>
      <c r="C1205" s="105" t="s">
        <v>55</v>
      </c>
      <c r="D1205" s="96" t="s">
        <v>6</v>
      </c>
      <c r="E1205" s="97">
        <v>2018</v>
      </c>
      <c r="F1205" s="98" t="s">
        <v>71</v>
      </c>
      <c r="G1205" s="99" t="s">
        <v>264</v>
      </c>
      <c r="H1205" s="100" t="s">
        <v>2195</v>
      </c>
      <c r="I1205" s="101" t="s">
        <v>129</v>
      </c>
      <c r="J1205" s="102" t="s">
        <v>678</v>
      </c>
      <c r="K1205" s="104" t="s">
        <v>634</v>
      </c>
      <c r="L1205" s="104" t="s">
        <v>634</v>
      </c>
      <c r="M1205" s="104">
        <v>1298</v>
      </c>
      <c r="N1205" s="104">
        <v>2742.53</v>
      </c>
    </row>
    <row r="1206" spans="1:14" s="81" customFormat="1" x14ac:dyDescent="0.25">
      <c r="A1206" s="74" t="s">
        <v>41</v>
      </c>
      <c r="B1206" s="74" t="s">
        <v>41</v>
      </c>
      <c r="C1206" s="105" t="s">
        <v>929</v>
      </c>
      <c r="D1206" s="96" t="s">
        <v>930</v>
      </c>
      <c r="E1206" s="97">
        <v>2018</v>
      </c>
      <c r="F1206" s="98" t="s">
        <v>61</v>
      </c>
      <c r="G1206" s="99" t="s">
        <v>102</v>
      </c>
      <c r="H1206" s="100" t="s">
        <v>2196</v>
      </c>
      <c r="I1206" s="101" t="s">
        <v>179</v>
      </c>
      <c r="J1206" s="102" t="s">
        <v>2197</v>
      </c>
      <c r="K1206" s="104" t="s">
        <v>547</v>
      </c>
      <c r="L1206" s="104" t="s">
        <v>547</v>
      </c>
      <c r="M1206" s="104">
        <v>1426.32</v>
      </c>
      <c r="N1206" s="104">
        <v>2530.5</v>
      </c>
    </row>
    <row r="1207" spans="1:14" s="81" customFormat="1" x14ac:dyDescent="0.25">
      <c r="A1207" s="74" t="s">
        <v>41</v>
      </c>
      <c r="B1207" s="74" t="s">
        <v>41</v>
      </c>
      <c r="C1207" s="105" t="s">
        <v>751</v>
      </c>
      <c r="D1207" s="96" t="s">
        <v>27</v>
      </c>
      <c r="E1207" s="97">
        <v>2018</v>
      </c>
      <c r="F1207" s="98" t="s">
        <v>72</v>
      </c>
      <c r="G1207" s="99" t="s">
        <v>275</v>
      </c>
      <c r="H1207" s="100" t="s">
        <v>2198</v>
      </c>
      <c r="I1207" s="101" t="s">
        <v>277</v>
      </c>
      <c r="J1207" s="102" t="s">
        <v>114</v>
      </c>
      <c r="K1207" s="104" t="s">
        <v>634</v>
      </c>
      <c r="L1207" s="104" t="s">
        <v>634</v>
      </c>
      <c r="M1207" s="104">
        <v>1523.3</v>
      </c>
      <c r="N1207" s="104">
        <v>3458.29</v>
      </c>
    </row>
    <row r="1208" spans="1:14" s="81" customFormat="1" x14ac:dyDescent="0.25">
      <c r="A1208" s="74" t="s">
        <v>41</v>
      </c>
      <c r="B1208" s="74" t="s">
        <v>41</v>
      </c>
      <c r="C1208" s="105" t="s">
        <v>42</v>
      </c>
      <c r="D1208" s="96" t="s">
        <v>8</v>
      </c>
      <c r="E1208" s="97">
        <v>2018</v>
      </c>
      <c r="F1208" s="98" t="s">
        <v>59</v>
      </c>
      <c r="G1208" s="99" t="s">
        <v>82</v>
      </c>
      <c r="H1208" s="100" t="s">
        <v>2199</v>
      </c>
      <c r="I1208" s="101" t="s">
        <v>83</v>
      </c>
      <c r="J1208" s="102" t="s">
        <v>665</v>
      </c>
      <c r="K1208" s="104" t="s">
        <v>634</v>
      </c>
      <c r="L1208" s="104" t="s">
        <v>634</v>
      </c>
      <c r="M1208" s="104">
        <v>1298</v>
      </c>
      <c r="N1208" s="104">
        <v>2245.6999999999998</v>
      </c>
    </row>
    <row r="1209" spans="1:14" s="81" customFormat="1" x14ac:dyDescent="0.25">
      <c r="A1209" s="74" t="s">
        <v>41</v>
      </c>
      <c r="B1209" s="74" t="s">
        <v>41</v>
      </c>
      <c r="C1209" s="105" t="s">
        <v>668</v>
      </c>
      <c r="D1209" s="96" t="s">
        <v>10</v>
      </c>
      <c r="E1209" s="97">
        <v>2019</v>
      </c>
      <c r="F1209" s="98" t="s">
        <v>76</v>
      </c>
      <c r="G1209" s="99" t="s">
        <v>328</v>
      </c>
      <c r="H1209" s="100" t="s">
        <v>2200</v>
      </c>
      <c r="I1209" s="101" t="s">
        <v>179</v>
      </c>
      <c r="J1209" s="102" t="s">
        <v>346</v>
      </c>
      <c r="K1209" s="104" t="s">
        <v>545</v>
      </c>
      <c r="L1209" s="104" t="s">
        <v>545</v>
      </c>
      <c r="M1209" s="104">
        <v>1122.2</v>
      </c>
      <c r="N1209" s="104">
        <v>3112.55</v>
      </c>
    </row>
    <row r="1210" spans="1:14" s="81" customFormat="1" x14ac:dyDescent="0.25">
      <c r="A1210" s="74" t="s">
        <v>41</v>
      </c>
      <c r="B1210" s="74" t="s">
        <v>41</v>
      </c>
      <c r="C1210" s="105" t="s">
        <v>929</v>
      </c>
      <c r="D1210" s="96" t="s">
        <v>930</v>
      </c>
      <c r="E1210" s="97">
        <v>2018</v>
      </c>
      <c r="F1210" s="98" t="s">
        <v>61</v>
      </c>
      <c r="G1210" s="99" t="s">
        <v>102</v>
      </c>
      <c r="H1210" s="100" t="s">
        <v>2201</v>
      </c>
      <c r="I1210" s="101" t="s">
        <v>179</v>
      </c>
      <c r="J1210" s="102" t="s">
        <v>1660</v>
      </c>
      <c r="K1210" s="104" t="s">
        <v>545</v>
      </c>
      <c r="L1210" s="104" t="s">
        <v>545</v>
      </c>
      <c r="M1210" s="104">
        <v>1426.32</v>
      </c>
      <c r="N1210" s="104">
        <v>2530.5</v>
      </c>
    </row>
    <row r="1211" spans="1:14" s="81" customFormat="1" x14ac:dyDescent="0.25">
      <c r="A1211" s="74" t="s">
        <v>41</v>
      </c>
      <c r="B1211" s="74" t="s">
        <v>41</v>
      </c>
      <c r="C1211" s="105" t="s">
        <v>660</v>
      </c>
      <c r="D1211" s="96" t="s">
        <v>5</v>
      </c>
      <c r="E1211" s="97">
        <v>2020</v>
      </c>
      <c r="F1211" s="98" t="s">
        <v>61</v>
      </c>
      <c r="G1211" s="99" t="s">
        <v>102</v>
      </c>
      <c r="H1211" s="100" t="s">
        <v>2202</v>
      </c>
      <c r="I1211" s="101" t="s">
        <v>129</v>
      </c>
      <c r="J1211" s="102" t="s">
        <v>661</v>
      </c>
      <c r="K1211" s="104" t="s">
        <v>634</v>
      </c>
      <c r="L1211" s="104" t="s">
        <v>634</v>
      </c>
      <c r="M1211" s="104">
        <v>1212</v>
      </c>
      <c r="N1211" s="104">
        <v>2178.0100000000002</v>
      </c>
    </row>
    <row r="1212" spans="1:14" s="81" customFormat="1" x14ac:dyDescent="0.25">
      <c r="A1212" s="74" t="s">
        <v>41</v>
      </c>
      <c r="B1212" s="74" t="s">
        <v>41</v>
      </c>
      <c r="C1212" s="105" t="s">
        <v>691</v>
      </c>
      <c r="D1212" s="96" t="s">
        <v>21</v>
      </c>
      <c r="E1212" s="97">
        <v>2019</v>
      </c>
      <c r="F1212" s="98" t="s">
        <v>75</v>
      </c>
      <c r="G1212" s="99" t="s">
        <v>312</v>
      </c>
      <c r="H1212" s="100" t="s">
        <v>2203</v>
      </c>
      <c r="I1212" s="101" t="s">
        <v>313</v>
      </c>
      <c r="J1212" s="102" t="s">
        <v>695</v>
      </c>
      <c r="K1212" s="104" t="s">
        <v>634</v>
      </c>
      <c r="L1212" s="104" t="s">
        <v>634</v>
      </c>
      <c r="M1212" s="104">
        <v>1236.43</v>
      </c>
      <c r="N1212" s="104">
        <v>3029.39</v>
      </c>
    </row>
    <row r="1213" spans="1:14" s="81" customFormat="1" x14ac:dyDescent="0.25">
      <c r="A1213" s="74" t="s">
        <v>41</v>
      </c>
      <c r="B1213" s="74" t="s">
        <v>41</v>
      </c>
      <c r="C1213" s="105" t="s">
        <v>51</v>
      </c>
      <c r="D1213" s="96" t="s">
        <v>1</v>
      </c>
      <c r="E1213" s="97">
        <v>2020</v>
      </c>
      <c r="F1213" s="98" t="s">
        <v>67</v>
      </c>
      <c r="G1213" s="99" t="s">
        <v>193</v>
      </c>
      <c r="H1213" s="100" t="s">
        <v>2204</v>
      </c>
      <c r="I1213" s="101" t="s">
        <v>238</v>
      </c>
      <c r="J1213" s="102" t="s">
        <v>695</v>
      </c>
      <c r="K1213" s="104" t="s">
        <v>634</v>
      </c>
      <c r="L1213" s="104" t="s">
        <v>634</v>
      </c>
      <c r="M1213" s="104">
        <v>1424.79</v>
      </c>
      <c r="N1213" s="104">
        <v>5038.51</v>
      </c>
    </row>
    <row r="1214" spans="1:14" s="81" customFormat="1" x14ac:dyDescent="0.25">
      <c r="A1214" s="74" t="s">
        <v>41</v>
      </c>
      <c r="B1214" s="74" t="s">
        <v>41</v>
      </c>
      <c r="C1214" s="105" t="s">
        <v>51</v>
      </c>
      <c r="D1214" s="96" t="s">
        <v>1</v>
      </c>
      <c r="E1214" s="97">
        <v>2020</v>
      </c>
      <c r="F1214" s="98" t="s">
        <v>67</v>
      </c>
      <c r="G1214" s="99" t="s">
        <v>193</v>
      </c>
      <c r="H1214" s="100" t="s">
        <v>2205</v>
      </c>
      <c r="I1214" s="101" t="s">
        <v>194</v>
      </c>
      <c r="J1214" s="102" t="s">
        <v>239</v>
      </c>
      <c r="K1214" s="104" t="s">
        <v>545</v>
      </c>
      <c r="L1214" s="104" t="s">
        <v>545</v>
      </c>
      <c r="M1214" s="104">
        <v>1434.67</v>
      </c>
      <c r="N1214" s="104">
        <v>5022.6400000000003</v>
      </c>
    </row>
    <row r="1215" spans="1:14" s="81" customFormat="1" x14ac:dyDescent="0.25">
      <c r="A1215" s="74" t="s">
        <v>41</v>
      </c>
      <c r="B1215" s="74" t="s">
        <v>41</v>
      </c>
      <c r="C1215" s="105" t="s">
        <v>775</v>
      </c>
      <c r="D1215" s="96" t="s">
        <v>31</v>
      </c>
      <c r="E1215" s="97">
        <v>2021</v>
      </c>
      <c r="F1215" s="98" t="s">
        <v>75</v>
      </c>
      <c r="G1215" s="99" t="s">
        <v>312</v>
      </c>
      <c r="H1215" s="100" t="s">
        <v>2206</v>
      </c>
      <c r="I1215" s="101" t="s">
        <v>525</v>
      </c>
      <c r="J1215" s="102" t="s">
        <v>844</v>
      </c>
      <c r="K1215" s="104" t="s">
        <v>634</v>
      </c>
      <c r="L1215" s="104" t="s">
        <v>634</v>
      </c>
      <c r="M1215" s="104">
        <v>1507.4</v>
      </c>
      <c r="N1215" s="104">
        <v>3057.4</v>
      </c>
    </row>
    <row r="1216" spans="1:14" s="81" customFormat="1" x14ac:dyDescent="0.25">
      <c r="A1216" s="74" t="s">
        <v>41</v>
      </c>
      <c r="B1216" s="74" t="s">
        <v>41</v>
      </c>
      <c r="C1216" s="105" t="s">
        <v>691</v>
      </c>
      <c r="D1216" s="96" t="s">
        <v>21</v>
      </c>
      <c r="E1216" s="97">
        <v>2019</v>
      </c>
      <c r="F1216" s="98" t="s">
        <v>75</v>
      </c>
      <c r="G1216" s="99" t="s">
        <v>312</v>
      </c>
      <c r="H1216" s="100" t="s">
        <v>2208</v>
      </c>
      <c r="I1216" s="101" t="s">
        <v>313</v>
      </c>
      <c r="J1216" s="102" t="s">
        <v>841</v>
      </c>
      <c r="K1216" s="104" t="s">
        <v>634</v>
      </c>
      <c r="L1216" s="104" t="s">
        <v>634</v>
      </c>
      <c r="M1216" s="104">
        <v>1236.43</v>
      </c>
      <c r="N1216" s="104">
        <v>3029.39</v>
      </c>
    </row>
    <row r="1217" spans="1:14" s="81" customFormat="1" x14ac:dyDescent="0.25">
      <c r="A1217" s="74" t="s">
        <v>41</v>
      </c>
      <c r="B1217" s="74" t="s">
        <v>41</v>
      </c>
      <c r="C1217" s="105" t="s">
        <v>922</v>
      </c>
      <c r="D1217" s="96" t="s">
        <v>923</v>
      </c>
      <c r="E1217" s="97">
        <v>2023</v>
      </c>
      <c r="F1217" s="98" t="s">
        <v>61</v>
      </c>
      <c r="G1217" s="99" t="s">
        <v>102</v>
      </c>
      <c r="H1217" s="100" t="s">
        <v>2209</v>
      </c>
      <c r="I1217" s="101" t="s">
        <v>99</v>
      </c>
      <c r="J1217" s="102" t="s">
        <v>749</v>
      </c>
      <c r="K1217" s="104" t="s">
        <v>634</v>
      </c>
      <c r="L1217" s="104" t="s">
        <v>634</v>
      </c>
      <c r="M1217" s="104">
        <v>2763.62</v>
      </c>
      <c r="N1217" s="104">
        <v>5035.1899999999996</v>
      </c>
    </row>
    <row r="1218" spans="1:14" s="81" customFormat="1" x14ac:dyDescent="0.25">
      <c r="A1218" s="74" t="s">
        <v>41</v>
      </c>
      <c r="B1218" s="74" t="s">
        <v>41</v>
      </c>
      <c r="C1218" s="105" t="s">
        <v>666</v>
      </c>
      <c r="D1218" s="96" t="s">
        <v>9</v>
      </c>
      <c r="E1218" s="97">
        <v>2020</v>
      </c>
      <c r="F1218" s="98" t="s">
        <v>77</v>
      </c>
      <c r="G1218" s="99" t="s">
        <v>403</v>
      </c>
      <c r="H1218" s="100" t="s">
        <v>2210</v>
      </c>
      <c r="I1218" s="101" t="s">
        <v>86</v>
      </c>
      <c r="J1218" s="102" t="s">
        <v>667</v>
      </c>
      <c r="K1218" s="104" t="s">
        <v>545</v>
      </c>
      <c r="L1218" s="104" t="s">
        <v>545</v>
      </c>
      <c r="M1218" s="104">
        <v>2477.4</v>
      </c>
      <c r="N1218" s="104">
        <v>5476.86</v>
      </c>
    </row>
    <row r="1219" spans="1:14" s="81" customFormat="1" x14ac:dyDescent="0.25">
      <c r="A1219" s="74" t="s">
        <v>41</v>
      </c>
      <c r="B1219" s="74" t="s">
        <v>41</v>
      </c>
      <c r="C1219" s="105" t="s">
        <v>719</v>
      </c>
      <c r="D1219" s="96" t="s">
        <v>720</v>
      </c>
      <c r="E1219" s="97">
        <v>2022</v>
      </c>
      <c r="F1219" s="98" t="s">
        <v>75</v>
      </c>
      <c r="G1219" s="99" t="s">
        <v>312</v>
      </c>
      <c r="H1219" s="100" t="s">
        <v>2211</v>
      </c>
      <c r="I1219" s="101" t="s">
        <v>257</v>
      </c>
      <c r="J1219" s="102" t="s">
        <v>824</v>
      </c>
      <c r="K1219" s="104" t="s">
        <v>634</v>
      </c>
      <c r="L1219" s="104" t="s">
        <v>634</v>
      </c>
      <c r="M1219" s="104">
        <v>1608.3</v>
      </c>
      <c r="N1219" s="104">
        <v>2883.44</v>
      </c>
    </row>
    <row r="1220" spans="1:14" s="81" customFormat="1" x14ac:dyDescent="0.25">
      <c r="A1220" s="74" t="s">
        <v>41</v>
      </c>
      <c r="B1220" s="74" t="s">
        <v>41</v>
      </c>
      <c r="C1220" s="105" t="s">
        <v>3944</v>
      </c>
      <c r="D1220" s="96" t="s">
        <v>3945</v>
      </c>
      <c r="E1220" s="97">
        <v>2023</v>
      </c>
      <c r="F1220" s="98" t="s">
        <v>676</v>
      </c>
      <c r="G1220" s="99" t="s">
        <v>280</v>
      </c>
      <c r="H1220" s="100" t="s">
        <v>2212</v>
      </c>
      <c r="I1220" s="101" t="s">
        <v>281</v>
      </c>
      <c r="J1220" s="102" t="s">
        <v>685</v>
      </c>
      <c r="K1220" s="104" t="s">
        <v>634</v>
      </c>
      <c r="L1220" s="104" t="s">
        <v>634</v>
      </c>
      <c r="M1220" s="104">
        <v>1360.07</v>
      </c>
      <c r="N1220" s="104">
        <v>3166.66</v>
      </c>
    </row>
    <row r="1221" spans="1:14" s="81" customFormat="1" x14ac:dyDescent="0.25">
      <c r="A1221" s="74" t="s">
        <v>41</v>
      </c>
      <c r="B1221" s="74" t="s">
        <v>41</v>
      </c>
      <c r="C1221" s="105" t="s">
        <v>922</v>
      </c>
      <c r="D1221" s="96" t="s">
        <v>923</v>
      </c>
      <c r="E1221" s="97">
        <v>2023</v>
      </c>
      <c r="F1221" s="98" t="s">
        <v>61</v>
      </c>
      <c r="G1221" s="99" t="s">
        <v>102</v>
      </c>
      <c r="H1221" s="100" t="s">
        <v>2213</v>
      </c>
      <c r="I1221" s="101" t="s">
        <v>99</v>
      </c>
      <c r="J1221" s="102" t="s">
        <v>730</v>
      </c>
      <c r="K1221" s="104" t="s">
        <v>634</v>
      </c>
      <c r="L1221" s="104" t="s">
        <v>634</v>
      </c>
      <c r="M1221" s="104">
        <v>2763.62</v>
      </c>
      <c r="N1221" s="104">
        <v>5035.1899999999996</v>
      </c>
    </row>
    <row r="1222" spans="1:14" s="81" customFormat="1" x14ac:dyDescent="0.25">
      <c r="A1222" s="74" t="s">
        <v>41</v>
      </c>
      <c r="B1222" s="74" t="s">
        <v>41</v>
      </c>
      <c r="C1222" s="105" t="s">
        <v>719</v>
      </c>
      <c r="D1222" s="96" t="s">
        <v>720</v>
      </c>
      <c r="E1222" s="97">
        <v>2022</v>
      </c>
      <c r="F1222" s="98" t="s">
        <v>75</v>
      </c>
      <c r="G1222" s="99" t="s">
        <v>312</v>
      </c>
      <c r="H1222" s="100" t="s">
        <v>2215</v>
      </c>
      <c r="I1222" s="101" t="s">
        <v>257</v>
      </c>
      <c r="J1222" s="102" t="s">
        <v>753</v>
      </c>
      <c r="K1222" s="104" t="s">
        <v>634</v>
      </c>
      <c r="L1222" s="104" t="s">
        <v>634</v>
      </c>
      <c r="M1222" s="104">
        <v>1608.3</v>
      </c>
      <c r="N1222" s="104">
        <v>2883.44</v>
      </c>
    </row>
    <row r="1223" spans="1:14" s="81" customFormat="1" x14ac:dyDescent="0.25">
      <c r="A1223" s="74" t="s">
        <v>41</v>
      </c>
      <c r="B1223" s="74" t="s">
        <v>41</v>
      </c>
      <c r="C1223" s="105" t="s">
        <v>706</v>
      </c>
      <c r="D1223" s="96" t="s">
        <v>568</v>
      </c>
      <c r="E1223" s="97">
        <v>2022</v>
      </c>
      <c r="F1223" s="98" t="s">
        <v>61</v>
      </c>
      <c r="G1223" s="99" t="s">
        <v>102</v>
      </c>
      <c r="H1223" s="100" t="s">
        <v>2216</v>
      </c>
      <c r="I1223" s="101" t="s">
        <v>103</v>
      </c>
      <c r="J1223" s="102" t="s">
        <v>707</v>
      </c>
      <c r="K1223" s="104" t="s">
        <v>634</v>
      </c>
      <c r="L1223" s="104" t="s">
        <v>634</v>
      </c>
      <c r="M1223" s="104">
        <v>2218.2600000000002</v>
      </c>
      <c r="N1223" s="104">
        <v>4306.2299999999996</v>
      </c>
    </row>
    <row r="1224" spans="1:14" s="81" customFormat="1" x14ac:dyDescent="0.25">
      <c r="A1224" s="74" t="s">
        <v>41</v>
      </c>
      <c r="B1224" s="74" t="s">
        <v>41</v>
      </c>
      <c r="C1224" s="105" t="s">
        <v>668</v>
      </c>
      <c r="D1224" s="96" t="s">
        <v>10</v>
      </c>
      <c r="E1224" s="97">
        <v>2019</v>
      </c>
      <c r="F1224" s="98" t="s">
        <v>76</v>
      </c>
      <c r="G1224" s="99" t="s">
        <v>328</v>
      </c>
      <c r="H1224" s="100" t="s">
        <v>2217</v>
      </c>
      <c r="I1224" s="101" t="s">
        <v>179</v>
      </c>
      <c r="J1224" s="102" t="s">
        <v>730</v>
      </c>
      <c r="K1224" s="104" t="s">
        <v>545</v>
      </c>
      <c r="L1224" s="104" t="s">
        <v>545</v>
      </c>
      <c r="M1224" s="104">
        <v>1122.2</v>
      </c>
      <c r="N1224" s="104">
        <v>3112.55</v>
      </c>
    </row>
    <row r="1225" spans="1:14" s="81" customFormat="1" x14ac:dyDescent="0.25">
      <c r="A1225" s="74" t="s">
        <v>41</v>
      </c>
      <c r="B1225" s="74" t="s">
        <v>41</v>
      </c>
      <c r="C1225" s="105" t="s">
        <v>659</v>
      </c>
      <c r="D1225" s="96" t="s">
        <v>4</v>
      </c>
      <c r="E1225" s="97">
        <v>2020</v>
      </c>
      <c r="F1225" s="98" t="s">
        <v>66</v>
      </c>
      <c r="G1225" s="99" t="s">
        <v>186</v>
      </c>
      <c r="H1225" s="100" t="s">
        <v>2218</v>
      </c>
      <c r="I1225" s="101" t="s">
        <v>179</v>
      </c>
      <c r="J1225" s="102" t="s">
        <v>452</v>
      </c>
      <c r="K1225" s="104" t="s">
        <v>545</v>
      </c>
      <c r="L1225" s="104" t="s">
        <v>545</v>
      </c>
      <c r="M1225" s="104">
        <v>1856.3</v>
      </c>
      <c r="N1225" s="104">
        <v>4314.7179369999985</v>
      </c>
    </row>
    <row r="1226" spans="1:14" s="81" customFormat="1" x14ac:dyDescent="0.25">
      <c r="A1226" s="74" t="s">
        <v>41</v>
      </c>
      <c r="B1226" s="74" t="s">
        <v>41</v>
      </c>
      <c r="C1226" s="105" t="s">
        <v>659</v>
      </c>
      <c r="D1226" s="96" t="s">
        <v>4</v>
      </c>
      <c r="E1226" s="97">
        <v>2020</v>
      </c>
      <c r="F1226" s="98" t="s">
        <v>66</v>
      </c>
      <c r="G1226" s="99" t="s">
        <v>186</v>
      </c>
      <c r="H1226" s="100" t="s">
        <v>3912</v>
      </c>
      <c r="I1226" s="101" t="s">
        <v>179</v>
      </c>
      <c r="J1226" s="102" t="s">
        <v>1215</v>
      </c>
      <c r="K1226" s="104" t="s">
        <v>545</v>
      </c>
      <c r="L1226" s="104" t="s">
        <v>545</v>
      </c>
      <c r="M1226" s="104">
        <v>1328.3</v>
      </c>
      <c r="N1226" s="104">
        <v>3222.5716040000002</v>
      </c>
    </row>
    <row r="1227" spans="1:14" s="81" customFormat="1" x14ac:dyDescent="0.25">
      <c r="A1227" s="74" t="s">
        <v>41</v>
      </c>
      <c r="B1227" s="74" t="s">
        <v>41</v>
      </c>
      <c r="C1227" s="105" t="s">
        <v>761</v>
      </c>
      <c r="D1227" s="96" t="s">
        <v>35</v>
      </c>
      <c r="E1227" s="97">
        <v>2018</v>
      </c>
      <c r="F1227" s="98" t="s">
        <v>59</v>
      </c>
      <c r="G1227" s="99" t="s">
        <v>82</v>
      </c>
      <c r="H1227" s="100" t="s">
        <v>2220</v>
      </c>
      <c r="I1227" s="101" t="s">
        <v>179</v>
      </c>
      <c r="J1227" s="102" t="s">
        <v>823</v>
      </c>
      <c r="K1227" s="104" t="s">
        <v>634</v>
      </c>
      <c r="L1227" s="104" t="s">
        <v>634</v>
      </c>
      <c r="M1227" s="104">
        <v>1302</v>
      </c>
      <c r="N1227" s="104">
        <v>2442.8200000000002</v>
      </c>
    </row>
    <row r="1228" spans="1:14" s="81" customFormat="1" x14ac:dyDescent="0.25">
      <c r="A1228" s="74" t="s">
        <v>41</v>
      </c>
      <c r="B1228" s="74" t="s">
        <v>41</v>
      </c>
      <c r="C1228" s="105" t="s">
        <v>682</v>
      </c>
      <c r="D1228" s="96" t="s">
        <v>19</v>
      </c>
      <c r="E1228" s="97">
        <v>2019</v>
      </c>
      <c r="F1228" s="98" t="s">
        <v>683</v>
      </c>
      <c r="G1228" s="99" t="s">
        <v>308</v>
      </c>
      <c r="H1228" s="100" t="s">
        <v>2221</v>
      </c>
      <c r="I1228" s="101" t="s">
        <v>97</v>
      </c>
      <c r="J1228" s="102" t="s">
        <v>114</v>
      </c>
      <c r="K1228" s="104" t="s">
        <v>634</v>
      </c>
      <c r="L1228" s="104" t="s">
        <v>634</v>
      </c>
      <c r="M1228" s="104">
        <v>1972.48</v>
      </c>
      <c r="N1228" s="104">
        <v>3385.2</v>
      </c>
    </row>
    <row r="1229" spans="1:14" s="81" customFormat="1" x14ac:dyDescent="0.25">
      <c r="A1229" s="74" t="s">
        <v>41</v>
      </c>
      <c r="B1229" s="74" t="s">
        <v>41</v>
      </c>
      <c r="C1229" s="105" t="s">
        <v>703</v>
      </c>
      <c r="D1229" s="96" t="s">
        <v>601</v>
      </c>
      <c r="E1229" s="97">
        <v>2022</v>
      </c>
      <c r="F1229" s="98" t="s">
        <v>66</v>
      </c>
      <c r="G1229" s="99" t="s">
        <v>186</v>
      </c>
      <c r="H1229" s="100" t="s">
        <v>2222</v>
      </c>
      <c r="I1229" s="101" t="s">
        <v>167</v>
      </c>
      <c r="J1229" s="102" t="s">
        <v>740</v>
      </c>
      <c r="K1229" s="104" t="s">
        <v>634</v>
      </c>
      <c r="L1229" s="104" t="s">
        <v>634</v>
      </c>
      <c r="M1229" s="104">
        <v>1735.89</v>
      </c>
      <c r="N1229" s="104">
        <v>1945.6</v>
      </c>
    </row>
    <row r="1230" spans="1:14" s="81" customFormat="1" x14ac:dyDescent="0.25">
      <c r="A1230" s="74" t="s">
        <v>41</v>
      </c>
      <c r="B1230" s="74" t="s">
        <v>41</v>
      </c>
      <c r="C1230" s="105" t="s">
        <v>50</v>
      </c>
      <c r="D1230" s="96" t="s">
        <v>14</v>
      </c>
      <c r="E1230" s="97">
        <v>2019</v>
      </c>
      <c r="F1230" s="98" t="s">
        <v>66</v>
      </c>
      <c r="G1230" s="99" t="s">
        <v>186</v>
      </c>
      <c r="H1230" s="100" t="s">
        <v>2223</v>
      </c>
      <c r="I1230" s="101" t="s">
        <v>91</v>
      </c>
      <c r="J1230" s="102" t="s">
        <v>652</v>
      </c>
      <c r="K1230" s="104" t="s">
        <v>634</v>
      </c>
      <c r="L1230" s="104" t="s">
        <v>634</v>
      </c>
      <c r="M1230" s="104">
        <v>1735.89</v>
      </c>
      <c r="N1230" s="104">
        <v>1945.6</v>
      </c>
    </row>
    <row r="1231" spans="1:14" s="81" customFormat="1" x14ac:dyDescent="0.25">
      <c r="A1231" s="74" t="s">
        <v>41</v>
      </c>
      <c r="B1231" s="74" t="s">
        <v>41</v>
      </c>
      <c r="C1231" s="105" t="s">
        <v>668</v>
      </c>
      <c r="D1231" s="96" t="s">
        <v>10</v>
      </c>
      <c r="E1231" s="97">
        <v>2019</v>
      </c>
      <c r="F1231" s="98" t="s">
        <v>76</v>
      </c>
      <c r="G1231" s="99" t="s">
        <v>328</v>
      </c>
      <c r="H1231" s="100" t="s">
        <v>2224</v>
      </c>
      <c r="I1231" s="101" t="s">
        <v>179</v>
      </c>
      <c r="J1231" s="102" t="s">
        <v>344</v>
      </c>
      <c r="K1231" s="104" t="s">
        <v>545</v>
      </c>
      <c r="L1231" s="104" t="s">
        <v>545</v>
      </c>
      <c r="M1231" s="104">
        <v>1122.2</v>
      </c>
      <c r="N1231" s="104">
        <v>3112.55</v>
      </c>
    </row>
    <row r="1232" spans="1:14" s="81" customFormat="1" x14ac:dyDescent="0.25">
      <c r="A1232" s="74" t="s">
        <v>41</v>
      </c>
      <c r="B1232" s="74" t="s">
        <v>41</v>
      </c>
      <c r="C1232" s="105" t="s">
        <v>754</v>
      </c>
      <c r="D1232" s="96" t="s">
        <v>755</v>
      </c>
      <c r="E1232" s="97">
        <v>2022</v>
      </c>
      <c r="F1232" s="98" t="s">
        <v>77</v>
      </c>
      <c r="G1232" s="99" t="s">
        <v>403</v>
      </c>
      <c r="H1232" s="100" t="s">
        <v>2225</v>
      </c>
      <c r="I1232" s="101" t="s">
        <v>701</v>
      </c>
      <c r="J1232" s="102" t="s">
        <v>815</v>
      </c>
      <c r="K1232" s="104" t="s">
        <v>545</v>
      </c>
      <c r="L1232" s="104" t="s">
        <v>545</v>
      </c>
      <c r="M1232" s="104">
        <v>1328.3</v>
      </c>
      <c r="N1232" s="104">
        <v>3165.25</v>
      </c>
    </row>
    <row r="1233" spans="1:14" s="81" customFormat="1" x14ac:dyDescent="0.25">
      <c r="A1233" s="74" t="s">
        <v>41</v>
      </c>
      <c r="B1233" s="74" t="s">
        <v>41</v>
      </c>
      <c r="C1233" s="105" t="s">
        <v>660</v>
      </c>
      <c r="D1233" s="96" t="s">
        <v>5</v>
      </c>
      <c r="E1233" s="97">
        <v>2020</v>
      </c>
      <c r="F1233" s="98" t="s">
        <v>61</v>
      </c>
      <c r="G1233" s="99" t="s">
        <v>102</v>
      </c>
      <c r="H1233" s="100" t="s">
        <v>3985</v>
      </c>
      <c r="I1233" s="101" t="s">
        <v>257</v>
      </c>
      <c r="J1233" s="102" t="s">
        <v>749</v>
      </c>
      <c r="K1233" s="104" t="s">
        <v>634</v>
      </c>
      <c r="L1233" s="104" t="s">
        <v>634</v>
      </c>
      <c r="M1233" s="104">
        <v>1599</v>
      </c>
      <c r="N1233" s="104">
        <v>3028.16</v>
      </c>
    </row>
    <row r="1234" spans="1:14" s="81" customFormat="1" x14ac:dyDescent="0.25">
      <c r="A1234" s="74" t="s">
        <v>41</v>
      </c>
      <c r="B1234" s="74" t="s">
        <v>41</v>
      </c>
      <c r="C1234" s="105" t="s">
        <v>42</v>
      </c>
      <c r="D1234" s="96" t="s">
        <v>8</v>
      </c>
      <c r="E1234" s="97">
        <v>2018</v>
      </c>
      <c r="F1234" s="98" t="s">
        <v>59</v>
      </c>
      <c r="G1234" s="99" t="s">
        <v>82</v>
      </c>
      <c r="H1234" s="100" t="s">
        <v>2226</v>
      </c>
      <c r="I1234" s="101" t="s">
        <v>83</v>
      </c>
      <c r="J1234" s="102" t="s">
        <v>665</v>
      </c>
      <c r="K1234" s="104" t="s">
        <v>634</v>
      </c>
      <c r="L1234" s="104" t="s">
        <v>634</v>
      </c>
      <c r="M1234" s="104">
        <v>1298</v>
      </c>
      <c r="N1234" s="104">
        <v>2245.6999999999998</v>
      </c>
    </row>
    <row r="1235" spans="1:14" s="81" customFormat="1" x14ac:dyDescent="0.25">
      <c r="A1235" s="74" t="s">
        <v>41</v>
      </c>
      <c r="B1235" s="74" t="s">
        <v>41</v>
      </c>
      <c r="C1235" s="105" t="s">
        <v>706</v>
      </c>
      <c r="D1235" s="96" t="s">
        <v>568</v>
      </c>
      <c r="E1235" s="97">
        <v>2022</v>
      </c>
      <c r="F1235" s="98" t="s">
        <v>61</v>
      </c>
      <c r="G1235" s="99" t="s">
        <v>102</v>
      </c>
      <c r="H1235" s="100" t="s">
        <v>2227</v>
      </c>
      <c r="I1235" s="101" t="s">
        <v>103</v>
      </c>
      <c r="J1235" s="102" t="s">
        <v>769</v>
      </c>
      <c r="K1235" s="104" t="s">
        <v>634</v>
      </c>
      <c r="L1235" s="104" t="s">
        <v>634</v>
      </c>
      <c r="M1235" s="104">
        <v>2218.2600000000002</v>
      </c>
      <c r="N1235" s="104">
        <v>4306.2299999999996</v>
      </c>
    </row>
    <row r="1236" spans="1:14" s="81" customFormat="1" x14ac:dyDescent="0.25">
      <c r="A1236" s="74" t="s">
        <v>41</v>
      </c>
      <c r="B1236" s="74" t="s">
        <v>41</v>
      </c>
      <c r="C1236" s="105" t="s">
        <v>680</v>
      </c>
      <c r="D1236" s="96" t="s">
        <v>18</v>
      </c>
      <c r="E1236" s="97">
        <v>2022</v>
      </c>
      <c r="F1236" s="98" t="s">
        <v>64</v>
      </c>
      <c r="G1236" s="99" t="s">
        <v>159</v>
      </c>
      <c r="H1236" s="100" t="s">
        <v>2228</v>
      </c>
      <c r="I1236" s="101" t="s">
        <v>162</v>
      </c>
      <c r="J1236" s="102" t="s">
        <v>671</v>
      </c>
      <c r="K1236" s="104" t="s">
        <v>634</v>
      </c>
      <c r="L1236" s="104" t="s">
        <v>634</v>
      </c>
      <c r="M1236" s="104">
        <v>1964.76</v>
      </c>
      <c r="N1236" s="104">
        <v>2760.26</v>
      </c>
    </row>
    <row r="1237" spans="1:14" s="81" customFormat="1" x14ac:dyDescent="0.25">
      <c r="A1237" s="74" t="s">
        <v>41</v>
      </c>
      <c r="B1237" s="74" t="s">
        <v>41</v>
      </c>
      <c r="C1237" s="105" t="s">
        <v>51</v>
      </c>
      <c r="D1237" s="96" t="s">
        <v>1</v>
      </c>
      <c r="E1237" s="97">
        <v>2020</v>
      </c>
      <c r="F1237" s="98" t="s">
        <v>67</v>
      </c>
      <c r="G1237" s="99" t="s">
        <v>193</v>
      </c>
      <c r="H1237" s="100" t="s">
        <v>2229</v>
      </c>
      <c r="I1237" s="101" t="s">
        <v>194</v>
      </c>
      <c r="J1237" s="102" t="s">
        <v>216</v>
      </c>
      <c r="K1237" s="104" t="s">
        <v>545</v>
      </c>
      <c r="L1237" s="104" t="s">
        <v>545</v>
      </c>
      <c r="M1237" s="104">
        <v>1434.67</v>
      </c>
      <c r="N1237" s="104">
        <v>5022.6400000000003</v>
      </c>
    </row>
    <row r="1238" spans="1:14" s="81" customFormat="1" x14ac:dyDescent="0.25">
      <c r="A1238" s="74" t="s">
        <v>41</v>
      </c>
      <c r="B1238" s="74" t="s">
        <v>41</v>
      </c>
      <c r="C1238" s="105" t="s">
        <v>659</v>
      </c>
      <c r="D1238" s="96" t="s">
        <v>4</v>
      </c>
      <c r="E1238" s="97">
        <v>2020</v>
      </c>
      <c r="F1238" s="98" t="s">
        <v>66</v>
      </c>
      <c r="G1238" s="99" t="s">
        <v>186</v>
      </c>
      <c r="H1238" s="100" t="s">
        <v>2230</v>
      </c>
      <c r="I1238" s="101" t="s">
        <v>179</v>
      </c>
      <c r="J1238" s="102" t="s">
        <v>468</v>
      </c>
      <c r="K1238" s="104" t="s">
        <v>634</v>
      </c>
      <c r="L1238" s="104" t="s">
        <v>634</v>
      </c>
      <c r="M1238" s="104">
        <v>1726.79</v>
      </c>
      <c r="N1238" s="104">
        <v>4219.0281059999998</v>
      </c>
    </row>
    <row r="1239" spans="1:14" s="81" customFormat="1" x14ac:dyDescent="0.25">
      <c r="A1239" s="74" t="s">
        <v>41</v>
      </c>
      <c r="B1239" s="74" t="s">
        <v>41</v>
      </c>
      <c r="C1239" s="105" t="s">
        <v>668</v>
      </c>
      <c r="D1239" s="96" t="s">
        <v>10</v>
      </c>
      <c r="E1239" s="97">
        <v>2019</v>
      </c>
      <c r="F1239" s="98" t="s">
        <v>76</v>
      </c>
      <c r="G1239" s="99" t="s">
        <v>328</v>
      </c>
      <c r="H1239" s="100" t="s">
        <v>2231</v>
      </c>
      <c r="I1239" s="101" t="s">
        <v>179</v>
      </c>
      <c r="J1239" s="102" t="s">
        <v>383</v>
      </c>
      <c r="K1239" s="104" t="s">
        <v>545</v>
      </c>
      <c r="L1239" s="104" t="s">
        <v>545</v>
      </c>
      <c r="M1239" s="104">
        <v>1122.2</v>
      </c>
      <c r="N1239" s="104">
        <v>3112.55</v>
      </c>
    </row>
    <row r="1240" spans="1:14" s="81" customFormat="1" x14ac:dyDescent="0.25">
      <c r="A1240" s="74" t="s">
        <v>41</v>
      </c>
      <c r="B1240" s="74" t="s">
        <v>41</v>
      </c>
      <c r="C1240" s="105" t="s">
        <v>922</v>
      </c>
      <c r="D1240" s="96" t="s">
        <v>923</v>
      </c>
      <c r="E1240" s="97">
        <v>2023</v>
      </c>
      <c r="F1240" s="98" t="s">
        <v>61</v>
      </c>
      <c r="G1240" s="99" t="s">
        <v>102</v>
      </c>
      <c r="H1240" s="100" t="s">
        <v>2232</v>
      </c>
      <c r="I1240" s="101" t="s">
        <v>3946</v>
      </c>
      <c r="J1240" s="102" t="s">
        <v>664</v>
      </c>
      <c r="K1240" s="104" t="s">
        <v>634</v>
      </c>
      <c r="L1240" s="104" t="s">
        <v>634</v>
      </c>
      <c r="M1240" s="104">
        <v>1422.19</v>
      </c>
      <c r="N1240" s="104">
        <v>2577.8535999999999</v>
      </c>
    </row>
    <row r="1241" spans="1:14" s="81" customFormat="1" x14ac:dyDescent="0.25">
      <c r="A1241" s="74" t="s">
        <v>41</v>
      </c>
      <c r="B1241" s="74" t="s">
        <v>41</v>
      </c>
      <c r="C1241" s="105" t="s">
        <v>922</v>
      </c>
      <c r="D1241" s="96" t="s">
        <v>923</v>
      </c>
      <c r="E1241" s="97">
        <v>2023</v>
      </c>
      <c r="F1241" s="98" t="s">
        <v>61</v>
      </c>
      <c r="G1241" s="99" t="s">
        <v>102</v>
      </c>
      <c r="H1241" s="100" t="s">
        <v>2233</v>
      </c>
      <c r="I1241" s="101" t="s">
        <v>99</v>
      </c>
      <c r="J1241" s="102" t="s">
        <v>677</v>
      </c>
      <c r="K1241" s="104" t="s">
        <v>634</v>
      </c>
      <c r="L1241" s="104" t="s">
        <v>634</v>
      </c>
      <c r="M1241" s="104">
        <v>2763.62</v>
      </c>
      <c r="N1241" s="104">
        <v>5035.1899999999996</v>
      </c>
    </row>
    <row r="1242" spans="1:14" s="81" customFormat="1" x14ac:dyDescent="0.25">
      <c r="A1242" s="74" t="s">
        <v>41</v>
      </c>
      <c r="B1242" s="74" t="s">
        <v>41</v>
      </c>
      <c r="C1242" s="105" t="s">
        <v>659</v>
      </c>
      <c r="D1242" s="96" t="s">
        <v>4</v>
      </c>
      <c r="E1242" s="97">
        <v>2020</v>
      </c>
      <c r="F1242" s="98" t="s">
        <v>66</v>
      </c>
      <c r="G1242" s="99" t="s">
        <v>186</v>
      </c>
      <c r="H1242" s="100" t="s">
        <v>2234</v>
      </c>
      <c r="I1242" s="101" t="s">
        <v>179</v>
      </c>
      <c r="J1242" s="102" t="s">
        <v>690</v>
      </c>
      <c r="K1242" s="104" t="s">
        <v>545</v>
      </c>
      <c r="L1242" s="104" t="s">
        <v>545</v>
      </c>
      <c r="M1242" s="104">
        <v>1856.3</v>
      </c>
      <c r="N1242" s="104">
        <v>4386.187660999999</v>
      </c>
    </row>
    <row r="1243" spans="1:14" s="81" customFormat="1" x14ac:dyDescent="0.25">
      <c r="A1243" s="74" t="s">
        <v>41</v>
      </c>
      <c r="B1243" s="74" t="s">
        <v>41</v>
      </c>
      <c r="C1243" s="105" t="s">
        <v>666</v>
      </c>
      <c r="D1243" s="96" t="s">
        <v>9</v>
      </c>
      <c r="E1243" s="97">
        <v>2020</v>
      </c>
      <c r="F1243" s="98" t="s">
        <v>77</v>
      </c>
      <c r="G1243" s="99" t="s">
        <v>403</v>
      </c>
      <c r="H1243" s="100" t="s">
        <v>2235</v>
      </c>
      <c r="I1243" s="101" t="s">
        <v>91</v>
      </c>
      <c r="J1243" s="102" t="s">
        <v>741</v>
      </c>
      <c r="K1243" s="104" t="s">
        <v>545</v>
      </c>
      <c r="L1243" s="104" t="s">
        <v>545</v>
      </c>
      <c r="M1243" s="104">
        <v>1302</v>
      </c>
      <c r="N1243" s="104">
        <v>3510.95</v>
      </c>
    </row>
    <row r="1244" spans="1:14" s="81" customFormat="1" x14ac:dyDescent="0.25">
      <c r="A1244" s="74" t="s">
        <v>41</v>
      </c>
      <c r="B1244" s="74" t="s">
        <v>41</v>
      </c>
      <c r="C1244" s="105" t="s">
        <v>49</v>
      </c>
      <c r="D1244" s="96" t="s">
        <v>13</v>
      </c>
      <c r="E1244" s="97">
        <v>2019</v>
      </c>
      <c r="F1244" s="98" t="s">
        <v>65</v>
      </c>
      <c r="G1244" s="99" t="s">
        <v>176</v>
      </c>
      <c r="H1244" s="100" t="s">
        <v>2236</v>
      </c>
      <c r="I1244" s="101" t="s">
        <v>182</v>
      </c>
      <c r="J1244" s="102" t="s">
        <v>713</v>
      </c>
      <c r="K1244" s="104" t="s">
        <v>634</v>
      </c>
      <c r="L1244" s="104" t="s">
        <v>634</v>
      </c>
      <c r="M1244" s="104">
        <v>3363.8</v>
      </c>
      <c r="N1244" s="104">
        <v>13941</v>
      </c>
    </row>
    <row r="1245" spans="1:14" s="81" customFormat="1" x14ac:dyDescent="0.25">
      <c r="A1245" s="74" t="s">
        <v>41</v>
      </c>
      <c r="B1245" s="74" t="s">
        <v>41</v>
      </c>
      <c r="C1245" s="105" t="s">
        <v>666</v>
      </c>
      <c r="D1245" s="96" t="s">
        <v>9</v>
      </c>
      <c r="E1245" s="97">
        <v>2020</v>
      </c>
      <c r="F1245" s="98" t="s">
        <v>77</v>
      </c>
      <c r="G1245" s="99" t="s">
        <v>403</v>
      </c>
      <c r="H1245" s="100" t="s">
        <v>2237</v>
      </c>
      <c r="I1245" s="101" t="s">
        <v>86</v>
      </c>
      <c r="J1245" s="102" t="s">
        <v>741</v>
      </c>
      <c r="K1245" s="104" t="s">
        <v>545</v>
      </c>
      <c r="L1245" s="104" t="s">
        <v>545</v>
      </c>
      <c r="M1245" s="104">
        <v>2477.4</v>
      </c>
      <c r="N1245" s="104">
        <v>5476.86</v>
      </c>
    </row>
    <row r="1246" spans="1:14" s="81" customFormat="1" x14ac:dyDescent="0.25">
      <c r="A1246" s="74" t="s">
        <v>41</v>
      </c>
      <c r="B1246" s="74" t="s">
        <v>41</v>
      </c>
      <c r="C1246" s="105" t="s">
        <v>943</v>
      </c>
      <c r="D1246" s="96" t="s">
        <v>944</v>
      </c>
      <c r="E1246" s="97">
        <v>2023</v>
      </c>
      <c r="F1246" s="98" t="s">
        <v>66</v>
      </c>
      <c r="G1246" s="99" t="s">
        <v>186</v>
      </c>
      <c r="H1246" s="100" t="s">
        <v>2238</v>
      </c>
      <c r="I1246" s="101" t="s">
        <v>162</v>
      </c>
      <c r="J1246" s="102" t="s">
        <v>165</v>
      </c>
      <c r="K1246" s="104" t="s">
        <v>634</v>
      </c>
      <c r="L1246" s="104" t="s">
        <v>634</v>
      </c>
      <c r="M1246" s="104">
        <v>1298</v>
      </c>
      <c r="N1246" s="104">
        <v>3996.13</v>
      </c>
    </row>
    <row r="1247" spans="1:14" s="81" customFormat="1" x14ac:dyDescent="0.25">
      <c r="A1247" s="74" t="s">
        <v>41</v>
      </c>
      <c r="B1247" s="74" t="s">
        <v>41</v>
      </c>
      <c r="C1247" s="105" t="s">
        <v>929</v>
      </c>
      <c r="D1247" s="96" t="s">
        <v>930</v>
      </c>
      <c r="E1247" s="97">
        <v>2018</v>
      </c>
      <c r="F1247" s="98" t="s">
        <v>61</v>
      </c>
      <c r="G1247" s="99" t="s">
        <v>102</v>
      </c>
      <c r="H1247" s="100" t="s">
        <v>2239</v>
      </c>
      <c r="I1247" s="101" t="s">
        <v>179</v>
      </c>
      <c r="J1247" s="102" t="s">
        <v>1485</v>
      </c>
      <c r="K1247" s="104" t="s">
        <v>545</v>
      </c>
      <c r="L1247" s="104" t="s">
        <v>545</v>
      </c>
      <c r="M1247" s="104">
        <v>1426.32</v>
      </c>
      <c r="N1247" s="104">
        <v>2530.5</v>
      </c>
    </row>
    <row r="1248" spans="1:14" s="81" customFormat="1" x14ac:dyDescent="0.25">
      <c r="A1248" s="74" t="s">
        <v>41</v>
      </c>
      <c r="B1248" s="74" t="s">
        <v>41</v>
      </c>
      <c r="C1248" s="105" t="s">
        <v>49</v>
      </c>
      <c r="D1248" s="96" t="s">
        <v>13</v>
      </c>
      <c r="E1248" s="97">
        <v>2019</v>
      </c>
      <c r="F1248" s="98" t="s">
        <v>65</v>
      </c>
      <c r="G1248" s="99" t="s">
        <v>176</v>
      </c>
      <c r="H1248" s="100" t="s">
        <v>2240</v>
      </c>
      <c r="I1248" s="101" t="s">
        <v>180</v>
      </c>
      <c r="J1248" s="102" t="s">
        <v>713</v>
      </c>
      <c r="K1248" s="104" t="s">
        <v>634</v>
      </c>
      <c r="L1248" s="104" t="s">
        <v>634</v>
      </c>
      <c r="M1248" s="104">
        <v>1981.6</v>
      </c>
      <c r="N1248" s="104">
        <v>9099</v>
      </c>
    </row>
    <row r="1249" spans="1:14" s="81" customFormat="1" x14ac:dyDescent="0.25">
      <c r="A1249" s="74" t="s">
        <v>41</v>
      </c>
      <c r="B1249" s="74" t="s">
        <v>41</v>
      </c>
      <c r="C1249" s="105" t="s">
        <v>706</v>
      </c>
      <c r="D1249" s="96" t="s">
        <v>568</v>
      </c>
      <c r="E1249" s="97">
        <v>2022</v>
      </c>
      <c r="F1249" s="98" t="s">
        <v>61</v>
      </c>
      <c r="G1249" s="99" t="s">
        <v>102</v>
      </c>
      <c r="H1249" s="100" t="s">
        <v>2241</v>
      </c>
      <c r="I1249" s="101" t="s">
        <v>103</v>
      </c>
      <c r="J1249" s="102" t="s">
        <v>838</v>
      </c>
      <c r="K1249" s="104" t="s">
        <v>634</v>
      </c>
      <c r="L1249" s="104" t="s">
        <v>634</v>
      </c>
      <c r="M1249" s="104">
        <v>2218.2600000000002</v>
      </c>
      <c r="N1249" s="104">
        <v>4306.2299999999996</v>
      </c>
    </row>
    <row r="1250" spans="1:14" s="81" customFormat="1" x14ac:dyDescent="0.25">
      <c r="A1250" s="74" t="s">
        <v>41</v>
      </c>
      <c r="B1250" s="74" t="s">
        <v>41</v>
      </c>
      <c r="C1250" s="105" t="s">
        <v>691</v>
      </c>
      <c r="D1250" s="96" t="s">
        <v>21</v>
      </c>
      <c r="E1250" s="97">
        <v>2019</v>
      </c>
      <c r="F1250" s="98" t="s">
        <v>75</v>
      </c>
      <c r="G1250" s="99" t="s">
        <v>312</v>
      </c>
      <c r="H1250" s="100" t="s">
        <v>2242</v>
      </c>
      <c r="I1250" s="101" t="s">
        <v>313</v>
      </c>
      <c r="J1250" s="102" t="s">
        <v>684</v>
      </c>
      <c r="K1250" s="104" t="s">
        <v>634</v>
      </c>
      <c r="L1250" s="104" t="s">
        <v>634</v>
      </c>
      <c r="M1250" s="104">
        <v>1236.43</v>
      </c>
      <c r="N1250" s="104">
        <v>3029.39</v>
      </c>
    </row>
    <row r="1251" spans="1:14" s="81" customFormat="1" x14ac:dyDescent="0.25">
      <c r="A1251" s="74" t="s">
        <v>41</v>
      </c>
      <c r="B1251" s="74" t="s">
        <v>41</v>
      </c>
      <c r="C1251" s="105" t="s">
        <v>929</v>
      </c>
      <c r="D1251" s="96" t="s">
        <v>930</v>
      </c>
      <c r="E1251" s="97">
        <v>2018</v>
      </c>
      <c r="F1251" s="98" t="s">
        <v>61</v>
      </c>
      <c r="G1251" s="99" t="s">
        <v>102</v>
      </c>
      <c r="H1251" s="100" t="s">
        <v>2243</v>
      </c>
      <c r="I1251" s="101" t="s">
        <v>179</v>
      </c>
      <c r="J1251" s="102" t="s">
        <v>204</v>
      </c>
      <c r="K1251" s="104" t="s">
        <v>545</v>
      </c>
      <c r="L1251" s="104" t="s">
        <v>545</v>
      </c>
      <c r="M1251" s="104">
        <v>1302</v>
      </c>
      <c r="N1251" s="104">
        <v>2442.8200000000002</v>
      </c>
    </row>
    <row r="1252" spans="1:14" s="81" customFormat="1" x14ac:dyDescent="0.25">
      <c r="A1252" s="74" t="s">
        <v>41</v>
      </c>
      <c r="B1252" s="74" t="s">
        <v>41</v>
      </c>
      <c r="C1252" s="105" t="s">
        <v>659</v>
      </c>
      <c r="D1252" s="96" t="s">
        <v>4</v>
      </c>
      <c r="E1252" s="97">
        <v>2020</v>
      </c>
      <c r="F1252" s="98" t="s">
        <v>66</v>
      </c>
      <c r="G1252" s="99" t="s">
        <v>186</v>
      </c>
      <c r="H1252" s="100" t="s">
        <v>2244</v>
      </c>
      <c r="I1252" s="101" t="s">
        <v>179</v>
      </c>
      <c r="J1252" s="102" t="s">
        <v>469</v>
      </c>
      <c r="K1252" s="104" t="s">
        <v>545</v>
      </c>
      <c r="L1252" s="104" t="s">
        <v>545</v>
      </c>
      <c r="M1252" s="104">
        <v>1592.3</v>
      </c>
      <c r="N1252" s="104">
        <v>3901.0788259999999</v>
      </c>
    </row>
    <row r="1253" spans="1:14" s="81" customFormat="1" x14ac:dyDescent="0.25">
      <c r="A1253" s="74" t="s">
        <v>41</v>
      </c>
      <c r="B1253" s="74" t="s">
        <v>41</v>
      </c>
      <c r="C1253" s="105" t="s">
        <v>659</v>
      </c>
      <c r="D1253" s="96" t="s">
        <v>4</v>
      </c>
      <c r="E1253" s="97">
        <v>2020</v>
      </c>
      <c r="F1253" s="98" t="s">
        <v>66</v>
      </c>
      <c r="G1253" s="99" t="s">
        <v>186</v>
      </c>
      <c r="H1253" s="100" t="s">
        <v>2245</v>
      </c>
      <c r="I1253" s="101" t="s">
        <v>179</v>
      </c>
      <c r="J1253" s="102" t="s">
        <v>831</v>
      </c>
      <c r="K1253" s="104" t="s">
        <v>545</v>
      </c>
      <c r="L1253" s="104" t="s">
        <v>545</v>
      </c>
      <c r="M1253" s="104">
        <v>1328.3</v>
      </c>
      <c r="N1253" s="104">
        <v>3222.5716040000002</v>
      </c>
    </row>
    <row r="1254" spans="1:14" s="81" customFormat="1" x14ac:dyDescent="0.25">
      <c r="A1254" s="74" t="s">
        <v>41</v>
      </c>
      <c r="B1254" s="74" t="s">
        <v>41</v>
      </c>
      <c r="C1254" s="105" t="s">
        <v>691</v>
      </c>
      <c r="D1254" s="96" t="s">
        <v>21</v>
      </c>
      <c r="E1254" s="97">
        <v>2019</v>
      </c>
      <c r="F1254" s="98" t="s">
        <v>75</v>
      </c>
      <c r="G1254" s="99" t="s">
        <v>312</v>
      </c>
      <c r="H1254" s="100" t="s">
        <v>2246</v>
      </c>
      <c r="I1254" s="101" t="s">
        <v>313</v>
      </c>
      <c r="J1254" s="102" t="s">
        <v>652</v>
      </c>
      <c r="K1254" s="104" t="s">
        <v>634</v>
      </c>
      <c r="L1254" s="104" t="s">
        <v>634</v>
      </c>
      <c r="M1254" s="104">
        <v>1236.43</v>
      </c>
      <c r="N1254" s="104">
        <v>3029.39</v>
      </c>
    </row>
    <row r="1255" spans="1:14" s="81" customFormat="1" x14ac:dyDescent="0.25">
      <c r="A1255" s="74" t="s">
        <v>41</v>
      </c>
      <c r="B1255" s="74" t="s">
        <v>41</v>
      </c>
      <c r="C1255" s="105" t="s">
        <v>1105</v>
      </c>
      <c r="D1255" s="96" t="s">
        <v>1106</v>
      </c>
      <c r="E1255" s="97">
        <v>2022</v>
      </c>
      <c r="F1255" s="98" t="s">
        <v>1107</v>
      </c>
      <c r="G1255" s="99" t="s">
        <v>1108</v>
      </c>
      <c r="H1255" s="100" t="s">
        <v>2247</v>
      </c>
      <c r="I1255" s="101" t="s">
        <v>1110</v>
      </c>
      <c r="J1255" s="102" t="s">
        <v>875</v>
      </c>
      <c r="K1255" s="104" t="s">
        <v>634</v>
      </c>
      <c r="L1255" s="104" t="s">
        <v>634</v>
      </c>
      <c r="M1255" s="104">
        <v>2244.38</v>
      </c>
      <c r="N1255" s="104">
        <v>4552.18</v>
      </c>
    </row>
    <row r="1256" spans="1:14" s="81" customFormat="1" x14ac:dyDescent="0.25">
      <c r="A1256" s="74" t="s">
        <v>41</v>
      </c>
      <c r="B1256" s="74" t="s">
        <v>41</v>
      </c>
      <c r="C1256" s="105" t="s">
        <v>51</v>
      </c>
      <c r="D1256" s="96" t="s">
        <v>1</v>
      </c>
      <c r="E1256" s="97">
        <v>2020</v>
      </c>
      <c r="F1256" s="98" t="s">
        <v>67</v>
      </c>
      <c r="G1256" s="99" t="s">
        <v>193</v>
      </c>
      <c r="H1256" s="100" t="s">
        <v>2248</v>
      </c>
      <c r="I1256" s="101" t="s">
        <v>194</v>
      </c>
      <c r="J1256" s="102" t="s">
        <v>817</v>
      </c>
      <c r="K1256" s="104" t="s">
        <v>545</v>
      </c>
      <c r="L1256" s="104" t="s">
        <v>545</v>
      </c>
      <c r="M1256" s="104">
        <v>1434.67</v>
      </c>
      <c r="N1256" s="104">
        <v>5022.6400000000003</v>
      </c>
    </row>
    <row r="1257" spans="1:14" s="81" customFormat="1" x14ac:dyDescent="0.25">
      <c r="A1257" s="74" t="s">
        <v>41</v>
      </c>
      <c r="B1257" s="74" t="s">
        <v>41</v>
      </c>
      <c r="C1257" s="105" t="s">
        <v>691</v>
      </c>
      <c r="D1257" s="96" t="s">
        <v>21</v>
      </c>
      <c r="E1257" s="97">
        <v>2019</v>
      </c>
      <c r="F1257" s="98" t="s">
        <v>75</v>
      </c>
      <c r="G1257" s="99" t="s">
        <v>312</v>
      </c>
      <c r="H1257" s="100" t="s">
        <v>2249</v>
      </c>
      <c r="I1257" s="101" t="s">
        <v>313</v>
      </c>
      <c r="J1257" s="102" t="s">
        <v>695</v>
      </c>
      <c r="K1257" s="104" t="s">
        <v>634</v>
      </c>
      <c r="L1257" s="104" t="s">
        <v>634</v>
      </c>
      <c r="M1257" s="104">
        <v>1236.43</v>
      </c>
      <c r="N1257" s="104">
        <v>3029.39</v>
      </c>
    </row>
    <row r="1258" spans="1:14" s="81" customFormat="1" x14ac:dyDescent="0.25">
      <c r="A1258" s="74" t="s">
        <v>41</v>
      </c>
      <c r="B1258" s="74" t="s">
        <v>41</v>
      </c>
      <c r="C1258" s="105" t="s">
        <v>706</v>
      </c>
      <c r="D1258" s="96" t="s">
        <v>568</v>
      </c>
      <c r="E1258" s="97">
        <v>2022</v>
      </c>
      <c r="F1258" s="98" t="s">
        <v>61</v>
      </c>
      <c r="G1258" s="99" t="s">
        <v>102</v>
      </c>
      <c r="H1258" s="100" t="s">
        <v>2250</v>
      </c>
      <c r="I1258" s="101" t="s">
        <v>103</v>
      </c>
      <c r="J1258" s="102" t="s">
        <v>845</v>
      </c>
      <c r="K1258" s="104" t="s">
        <v>634</v>
      </c>
      <c r="L1258" s="104" t="s">
        <v>634</v>
      </c>
      <c r="M1258" s="104">
        <v>2218.2600000000002</v>
      </c>
      <c r="N1258" s="104">
        <v>4306.2299999999996</v>
      </c>
    </row>
    <row r="1259" spans="1:14" s="81" customFormat="1" x14ac:dyDescent="0.25">
      <c r="A1259" s="74" t="s">
        <v>41</v>
      </c>
      <c r="B1259" s="74" t="s">
        <v>41</v>
      </c>
      <c r="C1259" s="105" t="s">
        <v>775</v>
      </c>
      <c r="D1259" s="96" t="s">
        <v>31</v>
      </c>
      <c r="E1259" s="97">
        <v>2021</v>
      </c>
      <c r="F1259" s="98" t="s">
        <v>75</v>
      </c>
      <c r="G1259" s="99" t="s">
        <v>312</v>
      </c>
      <c r="H1259" s="100" t="s">
        <v>2251</v>
      </c>
      <c r="I1259" s="101" t="s">
        <v>525</v>
      </c>
      <c r="J1259" s="102" t="s">
        <v>839</v>
      </c>
      <c r="K1259" s="104" t="s">
        <v>634</v>
      </c>
      <c r="L1259" s="104" t="s">
        <v>634</v>
      </c>
      <c r="M1259" s="104">
        <v>1507.4</v>
      </c>
      <c r="N1259" s="104">
        <v>3057.4</v>
      </c>
    </row>
    <row r="1260" spans="1:14" s="81" customFormat="1" x14ac:dyDescent="0.25">
      <c r="A1260" s="74" t="s">
        <v>41</v>
      </c>
      <c r="B1260" s="74" t="s">
        <v>41</v>
      </c>
      <c r="C1260" s="105" t="s">
        <v>943</v>
      </c>
      <c r="D1260" s="96" t="s">
        <v>944</v>
      </c>
      <c r="E1260" s="97">
        <v>2023</v>
      </c>
      <c r="F1260" s="98" t="s">
        <v>66</v>
      </c>
      <c r="G1260" s="99" t="s">
        <v>186</v>
      </c>
      <c r="H1260" s="100" t="s">
        <v>2252</v>
      </c>
      <c r="I1260" s="101" t="s">
        <v>162</v>
      </c>
      <c r="J1260" s="102" t="s">
        <v>294</v>
      </c>
      <c r="K1260" s="104" t="s">
        <v>634</v>
      </c>
      <c r="L1260" s="104" t="s">
        <v>634</v>
      </c>
      <c r="M1260" s="104">
        <v>2199.12</v>
      </c>
      <c r="N1260" s="104">
        <v>2415.1999999999998</v>
      </c>
    </row>
    <row r="1261" spans="1:14" s="81" customFormat="1" x14ac:dyDescent="0.25">
      <c r="A1261" s="74" t="s">
        <v>41</v>
      </c>
      <c r="B1261" s="74" t="s">
        <v>41</v>
      </c>
      <c r="C1261" s="105" t="s">
        <v>943</v>
      </c>
      <c r="D1261" s="96" t="s">
        <v>944</v>
      </c>
      <c r="E1261" s="97">
        <v>2023</v>
      </c>
      <c r="F1261" s="98" t="s">
        <v>66</v>
      </c>
      <c r="G1261" s="99" t="s">
        <v>186</v>
      </c>
      <c r="H1261" s="100" t="s">
        <v>2253</v>
      </c>
      <c r="I1261" s="101" t="s">
        <v>160</v>
      </c>
      <c r="J1261" s="102" t="s">
        <v>665</v>
      </c>
      <c r="K1261" s="104" t="s">
        <v>634</v>
      </c>
      <c r="L1261" s="104" t="s">
        <v>634</v>
      </c>
      <c r="M1261" s="104">
        <v>2691.57</v>
      </c>
      <c r="N1261" s="104">
        <v>5752.39</v>
      </c>
    </row>
    <row r="1262" spans="1:14" s="81" customFormat="1" x14ac:dyDescent="0.25">
      <c r="A1262" s="74" t="s">
        <v>41</v>
      </c>
      <c r="B1262" s="74" t="s">
        <v>41</v>
      </c>
      <c r="C1262" s="105" t="s">
        <v>659</v>
      </c>
      <c r="D1262" s="96" t="s">
        <v>4</v>
      </c>
      <c r="E1262" s="97">
        <v>2020</v>
      </c>
      <c r="F1262" s="98" t="s">
        <v>66</v>
      </c>
      <c r="G1262" s="99" t="s">
        <v>186</v>
      </c>
      <c r="H1262" s="100" t="s">
        <v>2254</v>
      </c>
      <c r="I1262" s="101" t="s">
        <v>179</v>
      </c>
      <c r="J1262" s="102" t="s">
        <v>711</v>
      </c>
      <c r="K1262" s="104" t="s">
        <v>545</v>
      </c>
      <c r="L1262" s="104" t="s">
        <v>545</v>
      </c>
      <c r="M1262" s="104">
        <v>1328.3</v>
      </c>
      <c r="N1262" s="104">
        <v>3222.5716040000002</v>
      </c>
    </row>
    <row r="1263" spans="1:14" s="81" customFormat="1" x14ac:dyDescent="0.25">
      <c r="A1263" s="74" t="s">
        <v>41</v>
      </c>
      <c r="B1263" s="74" t="s">
        <v>41</v>
      </c>
      <c r="C1263" s="105" t="s">
        <v>922</v>
      </c>
      <c r="D1263" s="96" t="s">
        <v>923</v>
      </c>
      <c r="E1263" s="97">
        <v>2023</v>
      </c>
      <c r="F1263" s="98" t="s">
        <v>61</v>
      </c>
      <c r="G1263" s="99" t="s">
        <v>102</v>
      </c>
      <c r="H1263" s="100" t="s">
        <v>2255</v>
      </c>
      <c r="I1263" s="101" t="s">
        <v>3890</v>
      </c>
      <c r="J1263" s="102" t="s">
        <v>704</v>
      </c>
      <c r="K1263" s="104" t="s">
        <v>634</v>
      </c>
      <c r="L1263" s="104" t="s">
        <v>634</v>
      </c>
      <c r="M1263" s="104">
        <v>1858.89</v>
      </c>
      <c r="N1263" s="104">
        <v>3243.81</v>
      </c>
    </row>
    <row r="1264" spans="1:14" s="81" customFormat="1" x14ac:dyDescent="0.25">
      <c r="A1264" s="74" t="s">
        <v>41</v>
      </c>
      <c r="B1264" s="74" t="s">
        <v>41</v>
      </c>
      <c r="C1264" s="105" t="s">
        <v>659</v>
      </c>
      <c r="D1264" s="96" t="s">
        <v>4</v>
      </c>
      <c r="E1264" s="97">
        <v>2020</v>
      </c>
      <c r="F1264" s="98" t="s">
        <v>66</v>
      </c>
      <c r="G1264" s="99" t="s">
        <v>186</v>
      </c>
      <c r="H1264" s="100" t="s">
        <v>2256</v>
      </c>
      <c r="I1264" s="101" t="s">
        <v>179</v>
      </c>
      <c r="J1264" s="102" t="s">
        <v>470</v>
      </c>
      <c r="K1264" s="104" t="s">
        <v>547</v>
      </c>
      <c r="L1264" s="104" t="s">
        <v>547</v>
      </c>
      <c r="M1264" s="104">
        <v>1732.83</v>
      </c>
      <c r="N1264" s="104">
        <v>4139.6543279999996</v>
      </c>
    </row>
    <row r="1265" spans="1:14" s="81" customFormat="1" x14ac:dyDescent="0.25">
      <c r="A1265" s="74" t="s">
        <v>41</v>
      </c>
      <c r="B1265" s="74" t="s">
        <v>41</v>
      </c>
      <c r="C1265" s="105" t="s">
        <v>1096</v>
      </c>
      <c r="D1265" s="96" t="s">
        <v>1097</v>
      </c>
      <c r="E1265" s="97">
        <v>2023</v>
      </c>
      <c r="F1265" s="98" t="s">
        <v>66</v>
      </c>
      <c r="G1265" s="99" t="s">
        <v>186</v>
      </c>
      <c r="H1265" s="100" t="s">
        <v>2257</v>
      </c>
      <c r="I1265" s="101" t="s">
        <v>99</v>
      </c>
      <c r="J1265" s="102" t="s">
        <v>809</v>
      </c>
      <c r="K1265" s="104" t="s">
        <v>634</v>
      </c>
      <c r="L1265" s="104" t="s">
        <v>634</v>
      </c>
      <c r="M1265" s="104">
        <v>2199.12</v>
      </c>
      <c r="N1265" s="104">
        <v>2415.1999999999998</v>
      </c>
    </row>
    <row r="1266" spans="1:14" s="81" customFormat="1" x14ac:dyDescent="0.25">
      <c r="A1266" s="74" t="s">
        <v>41</v>
      </c>
      <c r="B1266" s="74" t="s">
        <v>41</v>
      </c>
      <c r="C1266" s="105" t="s">
        <v>659</v>
      </c>
      <c r="D1266" s="96" t="s">
        <v>4</v>
      </c>
      <c r="E1266" s="97">
        <v>2020</v>
      </c>
      <c r="F1266" s="98" t="s">
        <v>66</v>
      </c>
      <c r="G1266" s="99" t="s">
        <v>186</v>
      </c>
      <c r="H1266" s="100" t="s">
        <v>2258</v>
      </c>
      <c r="I1266" s="101" t="s">
        <v>179</v>
      </c>
      <c r="J1266" s="102" t="s">
        <v>1815</v>
      </c>
      <c r="K1266" s="104" t="s">
        <v>634</v>
      </c>
      <c r="L1266" s="104" t="s">
        <v>634</v>
      </c>
      <c r="M1266" s="104">
        <v>1856.3</v>
      </c>
      <c r="N1266" s="104">
        <v>4510.3077590000003</v>
      </c>
    </row>
    <row r="1267" spans="1:14" s="81" customFormat="1" x14ac:dyDescent="0.25">
      <c r="A1267" s="74" t="s">
        <v>41</v>
      </c>
      <c r="B1267" s="74" t="s">
        <v>41</v>
      </c>
      <c r="C1267" s="105" t="s">
        <v>929</v>
      </c>
      <c r="D1267" s="96" t="s">
        <v>930</v>
      </c>
      <c r="E1267" s="97">
        <v>2018</v>
      </c>
      <c r="F1267" s="98" t="s">
        <v>61</v>
      </c>
      <c r="G1267" s="99" t="s">
        <v>102</v>
      </c>
      <c r="H1267" s="100" t="s">
        <v>2259</v>
      </c>
      <c r="I1267" s="101" t="s">
        <v>179</v>
      </c>
      <c r="J1267" s="102" t="s">
        <v>850</v>
      </c>
      <c r="K1267" s="104" t="s">
        <v>545</v>
      </c>
      <c r="L1267" s="104" t="s">
        <v>545</v>
      </c>
      <c r="M1267" s="104">
        <v>1692.6</v>
      </c>
      <c r="N1267" s="104">
        <v>3002</v>
      </c>
    </row>
    <row r="1268" spans="1:14" s="81" customFormat="1" x14ac:dyDescent="0.25">
      <c r="A1268" s="74" t="s">
        <v>41</v>
      </c>
      <c r="B1268" s="74" t="s">
        <v>41</v>
      </c>
      <c r="C1268" s="105" t="s">
        <v>922</v>
      </c>
      <c r="D1268" s="96" t="s">
        <v>923</v>
      </c>
      <c r="E1268" s="97">
        <v>2023</v>
      </c>
      <c r="F1268" s="98" t="s">
        <v>61</v>
      </c>
      <c r="G1268" s="99" t="s">
        <v>102</v>
      </c>
      <c r="H1268" s="100" t="s">
        <v>2260</v>
      </c>
      <c r="I1268" s="101" t="s">
        <v>99</v>
      </c>
      <c r="J1268" s="102" t="s">
        <v>652</v>
      </c>
      <c r="K1268" s="104" t="s">
        <v>634</v>
      </c>
      <c r="L1268" s="104" t="s">
        <v>634</v>
      </c>
      <c r="M1268" s="104">
        <v>2763.62</v>
      </c>
      <c r="N1268" s="104">
        <v>5035.1899999999996</v>
      </c>
    </row>
    <row r="1269" spans="1:14" s="81" customFormat="1" x14ac:dyDescent="0.25">
      <c r="A1269" s="74" t="s">
        <v>41</v>
      </c>
      <c r="B1269" s="74" t="s">
        <v>41</v>
      </c>
      <c r="C1269" s="105" t="s">
        <v>929</v>
      </c>
      <c r="D1269" s="96" t="s">
        <v>930</v>
      </c>
      <c r="E1269" s="97">
        <v>2018</v>
      </c>
      <c r="F1269" s="98" t="s">
        <v>61</v>
      </c>
      <c r="G1269" s="99" t="s">
        <v>102</v>
      </c>
      <c r="H1269" s="100" t="s">
        <v>2261</v>
      </c>
      <c r="I1269" s="101" t="s">
        <v>179</v>
      </c>
      <c r="J1269" s="102" t="s">
        <v>1654</v>
      </c>
      <c r="K1269" s="104" t="s">
        <v>545</v>
      </c>
      <c r="L1269" s="104" t="s">
        <v>545</v>
      </c>
      <c r="M1269" s="104">
        <v>1302</v>
      </c>
      <c r="N1269" s="104">
        <v>2442.8200000000002</v>
      </c>
    </row>
    <row r="1270" spans="1:14" s="81" customFormat="1" x14ac:dyDescent="0.25">
      <c r="A1270" s="74" t="s">
        <v>41</v>
      </c>
      <c r="B1270" s="74" t="s">
        <v>41</v>
      </c>
      <c r="C1270" s="105" t="s">
        <v>706</v>
      </c>
      <c r="D1270" s="96" t="s">
        <v>568</v>
      </c>
      <c r="E1270" s="97">
        <v>2022</v>
      </c>
      <c r="F1270" s="98" t="s">
        <v>61</v>
      </c>
      <c r="G1270" s="99" t="s">
        <v>102</v>
      </c>
      <c r="H1270" s="100" t="s">
        <v>2262</v>
      </c>
      <c r="I1270" s="101" t="s">
        <v>103</v>
      </c>
      <c r="J1270" s="102" t="s">
        <v>798</v>
      </c>
      <c r="K1270" s="104" t="s">
        <v>634</v>
      </c>
      <c r="L1270" s="104" t="s">
        <v>634</v>
      </c>
      <c r="M1270" s="104">
        <v>2218.2600000000002</v>
      </c>
      <c r="N1270" s="104">
        <v>4306.2299999999996</v>
      </c>
    </row>
    <row r="1271" spans="1:14" s="81" customFormat="1" x14ac:dyDescent="0.25">
      <c r="A1271" s="74" t="s">
        <v>41</v>
      </c>
      <c r="B1271" s="74" t="s">
        <v>41</v>
      </c>
      <c r="C1271" s="105" t="s">
        <v>929</v>
      </c>
      <c r="D1271" s="96" t="s">
        <v>930</v>
      </c>
      <c r="E1271" s="97">
        <v>2018</v>
      </c>
      <c r="F1271" s="98" t="s">
        <v>61</v>
      </c>
      <c r="G1271" s="99" t="s">
        <v>102</v>
      </c>
      <c r="H1271" s="100" t="s">
        <v>2263</v>
      </c>
      <c r="I1271" s="101" t="s">
        <v>179</v>
      </c>
      <c r="J1271" s="102" t="s">
        <v>715</v>
      </c>
      <c r="K1271" s="104" t="s">
        <v>547</v>
      </c>
      <c r="L1271" s="104" t="s">
        <v>547</v>
      </c>
      <c r="M1271" s="104">
        <v>1302</v>
      </c>
      <c r="N1271" s="104">
        <v>2442.8200000000002</v>
      </c>
    </row>
    <row r="1272" spans="1:14" s="81" customFormat="1" x14ac:dyDescent="0.25">
      <c r="A1272" s="74" t="s">
        <v>41</v>
      </c>
      <c r="B1272" s="74" t="s">
        <v>41</v>
      </c>
      <c r="C1272" s="105" t="s">
        <v>51</v>
      </c>
      <c r="D1272" s="96" t="s">
        <v>1</v>
      </c>
      <c r="E1272" s="97">
        <v>2020</v>
      </c>
      <c r="F1272" s="98" t="s">
        <v>67</v>
      </c>
      <c r="G1272" s="99" t="s">
        <v>193</v>
      </c>
      <c r="H1272" s="100" t="s">
        <v>2264</v>
      </c>
      <c r="I1272" s="101" t="s">
        <v>194</v>
      </c>
      <c r="J1272" s="102" t="s">
        <v>727</v>
      </c>
      <c r="K1272" s="104" t="s">
        <v>545</v>
      </c>
      <c r="L1272" s="104" t="s">
        <v>545</v>
      </c>
      <c r="M1272" s="104">
        <v>1434.67</v>
      </c>
      <c r="N1272" s="104">
        <v>5022.6400000000003</v>
      </c>
    </row>
    <row r="1273" spans="1:14" s="81" customFormat="1" x14ac:dyDescent="0.25">
      <c r="A1273" s="74" t="s">
        <v>41</v>
      </c>
      <c r="B1273" s="74" t="s">
        <v>41</v>
      </c>
      <c r="C1273" s="105" t="s">
        <v>922</v>
      </c>
      <c r="D1273" s="96" t="s">
        <v>923</v>
      </c>
      <c r="E1273" s="97">
        <v>2023</v>
      </c>
      <c r="F1273" s="98" t="s">
        <v>61</v>
      </c>
      <c r="G1273" s="99" t="s">
        <v>102</v>
      </c>
      <c r="H1273" s="100" t="s">
        <v>2265</v>
      </c>
      <c r="I1273" s="101" t="s">
        <v>99</v>
      </c>
      <c r="J1273" s="102" t="s">
        <v>688</v>
      </c>
      <c r="K1273" s="104" t="s">
        <v>634</v>
      </c>
      <c r="L1273" s="104" t="s">
        <v>634</v>
      </c>
      <c r="M1273" s="104">
        <v>2425.2000000000003</v>
      </c>
      <c r="N1273" s="104">
        <v>2132.9107600000002</v>
      </c>
    </row>
    <row r="1274" spans="1:14" s="81" customFormat="1" x14ac:dyDescent="0.25">
      <c r="A1274" s="74" t="s">
        <v>41</v>
      </c>
      <c r="B1274" s="74" t="s">
        <v>41</v>
      </c>
      <c r="C1274" s="105" t="s">
        <v>922</v>
      </c>
      <c r="D1274" s="96" t="s">
        <v>923</v>
      </c>
      <c r="E1274" s="97">
        <v>2023</v>
      </c>
      <c r="F1274" s="98" t="s">
        <v>61</v>
      </c>
      <c r="G1274" s="99" t="s">
        <v>102</v>
      </c>
      <c r="H1274" s="100" t="s">
        <v>2266</v>
      </c>
      <c r="I1274" s="101" t="s">
        <v>129</v>
      </c>
      <c r="J1274" s="102" t="s">
        <v>749</v>
      </c>
      <c r="K1274" s="104" t="s">
        <v>634</v>
      </c>
      <c r="L1274" s="104" t="s">
        <v>634</v>
      </c>
      <c r="M1274" s="104">
        <v>1858.89</v>
      </c>
      <c r="N1274" s="104">
        <v>3243.81</v>
      </c>
    </row>
    <row r="1275" spans="1:14" s="81" customFormat="1" x14ac:dyDescent="0.25">
      <c r="A1275" s="74" t="s">
        <v>41</v>
      </c>
      <c r="B1275" s="74" t="s">
        <v>41</v>
      </c>
      <c r="C1275" s="105" t="s">
        <v>922</v>
      </c>
      <c r="D1275" s="96" t="s">
        <v>923</v>
      </c>
      <c r="E1275" s="97">
        <v>2023</v>
      </c>
      <c r="F1275" s="98" t="s">
        <v>61</v>
      </c>
      <c r="G1275" s="99" t="s">
        <v>102</v>
      </c>
      <c r="H1275" s="100" t="s">
        <v>2267</v>
      </c>
      <c r="I1275" s="101" t="s">
        <v>99</v>
      </c>
      <c r="J1275" s="102" t="s">
        <v>753</v>
      </c>
      <c r="K1275" s="104" t="s">
        <v>634</v>
      </c>
      <c r="L1275" s="104" t="s">
        <v>634</v>
      </c>
      <c r="M1275" s="104">
        <v>2763.62</v>
      </c>
      <c r="N1275" s="104">
        <v>5035.1899999999996</v>
      </c>
    </row>
    <row r="1276" spans="1:14" s="81" customFormat="1" x14ac:dyDescent="0.25">
      <c r="A1276" s="74" t="s">
        <v>41</v>
      </c>
      <c r="B1276" s="74" t="s">
        <v>41</v>
      </c>
      <c r="C1276" s="105" t="s">
        <v>929</v>
      </c>
      <c r="D1276" s="96" t="s">
        <v>930</v>
      </c>
      <c r="E1276" s="97">
        <v>2018</v>
      </c>
      <c r="F1276" s="98" t="s">
        <v>61</v>
      </c>
      <c r="G1276" s="99" t="s">
        <v>102</v>
      </c>
      <c r="H1276" s="100" t="s">
        <v>2268</v>
      </c>
      <c r="I1276" s="101" t="s">
        <v>179</v>
      </c>
      <c r="J1276" s="102" t="s">
        <v>1230</v>
      </c>
      <c r="K1276" s="104" t="s">
        <v>545</v>
      </c>
      <c r="L1276" s="104" t="s">
        <v>545</v>
      </c>
      <c r="M1276" s="104">
        <v>1426.32</v>
      </c>
      <c r="N1276" s="104">
        <v>2530.5</v>
      </c>
    </row>
    <row r="1277" spans="1:14" s="81" customFormat="1" x14ac:dyDescent="0.25">
      <c r="A1277" s="74" t="s">
        <v>41</v>
      </c>
      <c r="B1277" s="74" t="s">
        <v>41</v>
      </c>
      <c r="C1277" s="105" t="s">
        <v>744</v>
      </c>
      <c r="D1277" s="96" t="s">
        <v>29</v>
      </c>
      <c r="E1277" s="97">
        <v>2021</v>
      </c>
      <c r="F1277" s="98" t="s">
        <v>64</v>
      </c>
      <c r="G1277" s="99" t="s">
        <v>159</v>
      </c>
      <c r="H1277" s="100" t="s">
        <v>2269</v>
      </c>
      <c r="I1277" s="101" t="s">
        <v>95</v>
      </c>
      <c r="J1277" s="102" t="s">
        <v>837</v>
      </c>
      <c r="K1277" s="104" t="s">
        <v>634</v>
      </c>
      <c r="L1277" s="104" t="s">
        <v>634</v>
      </c>
      <c r="M1277" s="104">
        <v>3272.21</v>
      </c>
      <c r="N1277" s="104">
        <v>7729.51</v>
      </c>
    </row>
    <row r="1278" spans="1:14" s="81" customFormat="1" x14ac:dyDescent="0.25">
      <c r="A1278" s="74" t="s">
        <v>41</v>
      </c>
      <c r="B1278" s="74" t="s">
        <v>41</v>
      </c>
      <c r="C1278" s="105" t="s">
        <v>943</v>
      </c>
      <c r="D1278" s="96" t="s">
        <v>944</v>
      </c>
      <c r="E1278" s="97">
        <v>2023</v>
      </c>
      <c r="F1278" s="98" t="s">
        <v>66</v>
      </c>
      <c r="G1278" s="99" t="s">
        <v>186</v>
      </c>
      <c r="H1278" s="100" t="s">
        <v>2270</v>
      </c>
      <c r="I1278" s="101" t="s">
        <v>162</v>
      </c>
      <c r="J1278" s="102" t="s">
        <v>164</v>
      </c>
      <c r="K1278" s="104" t="s">
        <v>634</v>
      </c>
      <c r="L1278" s="104" t="s">
        <v>634</v>
      </c>
      <c r="M1278" s="104">
        <v>2315.0500000000002</v>
      </c>
      <c r="N1278" s="104">
        <v>5306.7800000000007</v>
      </c>
    </row>
    <row r="1279" spans="1:14" s="81" customFormat="1" x14ac:dyDescent="0.25">
      <c r="A1279" s="74" t="s">
        <v>41</v>
      </c>
      <c r="B1279" s="74" t="s">
        <v>41</v>
      </c>
      <c r="C1279" s="105" t="s">
        <v>3944</v>
      </c>
      <c r="D1279" s="96" t="s">
        <v>3945</v>
      </c>
      <c r="E1279" s="97">
        <v>2023</v>
      </c>
      <c r="F1279" s="98" t="s">
        <v>676</v>
      </c>
      <c r="G1279" s="99" t="s">
        <v>280</v>
      </c>
      <c r="H1279" s="100" t="s">
        <v>2271</v>
      </c>
      <c r="I1279" s="101" t="s">
        <v>281</v>
      </c>
      <c r="J1279" s="102" t="s">
        <v>700</v>
      </c>
      <c r="K1279" s="104" t="s">
        <v>634</v>
      </c>
      <c r="L1279" s="104" t="s">
        <v>634</v>
      </c>
      <c r="M1279" s="104">
        <v>1360.07</v>
      </c>
      <c r="N1279" s="104">
        <v>3166.66</v>
      </c>
    </row>
    <row r="1280" spans="1:14" s="81" customFormat="1" x14ac:dyDescent="0.25">
      <c r="A1280" s="74" t="s">
        <v>41</v>
      </c>
      <c r="B1280" s="74" t="s">
        <v>41</v>
      </c>
      <c r="C1280" s="105" t="s">
        <v>691</v>
      </c>
      <c r="D1280" s="96" t="s">
        <v>21</v>
      </c>
      <c r="E1280" s="97">
        <v>2019</v>
      </c>
      <c r="F1280" s="98" t="s">
        <v>75</v>
      </c>
      <c r="G1280" s="99" t="s">
        <v>312</v>
      </c>
      <c r="H1280" s="100" t="s">
        <v>2272</v>
      </c>
      <c r="I1280" s="101" t="s">
        <v>313</v>
      </c>
      <c r="J1280" s="102" t="s">
        <v>114</v>
      </c>
      <c r="K1280" s="104" t="s">
        <v>634</v>
      </c>
      <c r="L1280" s="104" t="s">
        <v>634</v>
      </c>
      <c r="M1280" s="104">
        <v>1236.43</v>
      </c>
      <c r="N1280" s="104">
        <v>3029.39</v>
      </c>
    </row>
    <row r="1281" spans="1:14" s="81" customFormat="1" x14ac:dyDescent="0.25">
      <c r="A1281" s="74" t="s">
        <v>41</v>
      </c>
      <c r="B1281" s="74" t="s">
        <v>41</v>
      </c>
      <c r="C1281" s="105" t="s">
        <v>1013</v>
      </c>
      <c r="D1281" s="96" t="s">
        <v>1014</v>
      </c>
      <c r="E1281" s="97">
        <v>2023</v>
      </c>
      <c r="F1281" s="98" t="s">
        <v>64</v>
      </c>
      <c r="G1281" s="99" t="s">
        <v>159</v>
      </c>
      <c r="H1281" s="100" t="s">
        <v>2273</v>
      </c>
      <c r="I1281" s="101" t="s">
        <v>160</v>
      </c>
      <c r="J1281" s="102" t="s">
        <v>161</v>
      </c>
      <c r="K1281" s="104" t="s">
        <v>634</v>
      </c>
      <c r="L1281" s="104" t="s">
        <v>634</v>
      </c>
      <c r="M1281" s="104">
        <v>2691.57</v>
      </c>
      <c r="N1281" s="104">
        <v>5752.39</v>
      </c>
    </row>
    <row r="1282" spans="1:14" s="81" customFormat="1" x14ac:dyDescent="0.25">
      <c r="A1282" s="74" t="s">
        <v>41</v>
      </c>
      <c r="B1282" s="74" t="s">
        <v>41</v>
      </c>
      <c r="C1282" s="105" t="s">
        <v>706</v>
      </c>
      <c r="D1282" s="96" t="s">
        <v>568</v>
      </c>
      <c r="E1282" s="97">
        <v>2022</v>
      </c>
      <c r="F1282" s="98" t="s">
        <v>61</v>
      </c>
      <c r="G1282" s="99" t="s">
        <v>102</v>
      </c>
      <c r="H1282" s="100" t="s">
        <v>2274</v>
      </c>
      <c r="I1282" s="101" t="s">
        <v>103</v>
      </c>
      <c r="J1282" s="102" t="s">
        <v>829</v>
      </c>
      <c r="K1282" s="104" t="s">
        <v>634</v>
      </c>
      <c r="L1282" s="104" t="s">
        <v>634</v>
      </c>
      <c r="M1282" s="104">
        <v>2218.2600000000002</v>
      </c>
      <c r="N1282" s="104">
        <v>4306.2299999999996</v>
      </c>
    </row>
    <row r="1283" spans="1:14" s="81" customFormat="1" x14ac:dyDescent="0.25">
      <c r="A1283" s="74" t="s">
        <v>41</v>
      </c>
      <c r="B1283" s="74" t="s">
        <v>41</v>
      </c>
      <c r="C1283" s="105" t="s">
        <v>55</v>
      </c>
      <c r="D1283" s="96" t="s">
        <v>6</v>
      </c>
      <c r="E1283" s="97">
        <v>2018</v>
      </c>
      <c r="F1283" s="98" t="s">
        <v>71</v>
      </c>
      <c r="G1283" s="99" t="s">
        <v>264</v>
      </c>
      <c r="H1283" s="100" t="s">
        <v>2276</v>
      </c>
      <c r="I1283" s="101" t="s">
        <v>129</v>
      </c>
      <c r="J1283" s="102" t="s">
        <v>736</v>
      </c>
      <c r="K1283" s="104" t="s">
        <v>634</v>
      </c>
      <c r="L1283" s="104" t="s">
        <v>634</v>
      </c>
      <c r="M1283" s="104">
        <v>1298</v>
      </c>
      <c r="N1283" s="104">
        <v>2742.53</v>
      </c>
    </row>
    <row r="1284" spans="1:14" s="81" customFormat="1" x14ac:dyDescent="0.25">
      <c r="A1284" s="74" t="s">
        <v>41</v>
      </c>
      <c r="B1284" s="74" t="s">
        <v>41</v>
      </c>
      <c r="C1284" s="105" t="s">
        <v>659</v>
      </c>
      <c r="D1284" s="96" t="s">
        <v>4</v>
      </c>
      <c r="E1284" s="97">
        <v>2020</v>
      </c>
      <c r="F1284" s="98" t="s">
        <v>66</v>
      </c>
      <c r="G1284" s="99" t="s">
        <v>186</v>
      </c>
      <c r="H1284" s="100" t="s">
        <v>2277</v>
      </c>
      <c r="I1284" s="101" t="s">
        <v>179</v>
      </c>
      <c r="J1284" s="102" t="s">
        <v>471</v>
      </c>
      <c r="K1284" s="104" t="s">
        <v>545</v>
      </c>
      <c r="L1284" s="104" t="s">
        <v>545</v>
      </c>
      <c r="M1284" s="104">
        <v>2019.94</v>
      </c>
      <c r="N1284" s="104">
        <v>4736.7502409999988</v>
      </c>
    </row>
    <row r="1285" spans="1:14" s="81" customFormat="1" x14ac:dyDescent="0.25">
      <c r="A1285" s="74" t="s">
        <v>41</v>
      </c>
      <c r="B1285" s="74" t="s">
        <v>41</v>
      </c>
      <c r="C1285" s="105" t="s">
        <v>51</v>
      </c>
      <c r="D1285" s="96" t="s">
        <v>1</v>
      </c>
      <c r="E1285" s="97">
        <v>2020</v>
      </c>
      <c r="F1285" s="98" t="s">
        <v>67</v>
      </c>
      <c r="G1285" s="99" t="s">
        <v>193</v>
      </c>
      <c r="H1285" s="100" t="s">
        <v>2278</v>
      </c>
      <c r="I1285" s="101" t="s">
        <v>194</v>
      </c>
      <c r="J1285" s="102" t="s">
        <v>114</v>
      </c>
      <c r="K1285" s="104" t="s">
        <v>545</v>
      </c>
      <c r="L1285" s="104" t="s">
        <v>545</v>
      </c>
      <c r="M1285" s="104">
        <v>1434.67</v>
      </c>
      <c r="N1285" s="104">
        <v>5022.6400000000003</v>
      </c>
    </row>
    <row r="1286" spans="1:14" s="81" customFormat="1" x14ac:dyDescent="0.25">
      <c r="A1286" s="74" t="s">
        <v>41</v>
      </c>
      <c r="B1286" s="74" t="s">
        <v>41</v>
      </c>
      <c r="C1286" s="105" t="s">
        <v>659</v>
      </c>
      <c r="D1286" s="96" t="s">
        <v>4</v>
      </c>
      <c r="E1286" s="97">
        <v>2020</v>
      </c>
      <c r="F1286" s="98" t="s">
        <v>66</v>
      </c>
      <c r="G1286" s="99" t="s">
        <v>186</v>
      </c>
      <c r="H1286" s="100" t="s">
        <v>2279</v>
      </c>
      <c r="I1286" s="101" t="s">
        <v>179</v>
      </c>
      <c r="J1286" s="102" t="s">
        <v>2083</v>
      </c>
      <c r="K1286" s="104" t="s">
        <v>545</v>
      </c>
      <c r="L1286" s="104" t="s">
        <v>545</v>
      </c>
      <c r="M1286" s="104">
        <v>1856.3</v>
      </c>
      <c r="N1286" s="104">
        <v>4314.7179369999985</v>
      </c>
    </row>
    <row r="1287" spans="1:14" s="81" customFormat="1" x14ac:dyDescent="0.25">
      <c r="A1287" s="74" t="s">
        <v>41</v>
      </c>
      <c r="B1287" s="74" t="s">
        <v>41</v>
      </c>
      <c r="C1287" s="105" t="s">
        <v>659</v>
      </c>
      <c r="D1287" s="96" t="s">
        <v>4</v>
      </c>
      <c r="E1287" s="97">
        <v>2020</v>
      </c>
      <c r="F1287" s="98" t="s">
        <v>66</v>
      </c>
      <c r="G1287" s="99" t="s">
        <v>186</v>
      </c>
      <c r="H1287" s="100" t="s">
        <v>2280</v>
      </c>
      <c r="I1287" s="101" t="s">
        <v>179</v>
      </c>
      <c r="J1287" s="102" t="s">
        <v>472</v>
      </c>
      <c r="K1287" s="104" t="s">
        <v>545</v>
      </c>
      <c r="L1287" s="104" t="s">
        <v>545</v>
      </c>
      <c r="M1287" s="104">
        <v>1445.71</v>
      </c>
      <c r="N1287" s="104">
        <v>3525.9695380000003</v>
      </c>
    </row>
    <row r="1288" spans="1:14" s="81" customFormat="1" x14ac:dyDescent="0.25">
      <c r="A1288" s="74" t="s">
        <v>41</v>
      </c>
      <c r="B1288" s="74" t="s">
        <v>41</v>
      </c>
      <c r="C1288" s="105" t="s">
        <v>922</v>
      </c>
      <c r="D1288" s="96" t="s">
        <v>923</v>
      </c>
      <c r="E1288" s="97">
        <v>2023</v>
      </c>
      <c r="F1288" s="98" t="s">
        <v>61</v>
      </c>
      <c r="G1288" s="99" t="s">
        <v>102</v>
      </c>
      <c r="H1288" s="100" t="s">
        <v>2281</v>
      </c>
      <c r="I1288" s="101" t="s">
        <v>3890</v>
      </c>
      <c r="J1288" s="102" t="s">
        <v>705</v>
      </c>
      <c r="K1288" s="104" t="s">
        <v>634</v>
      </c>
      <c r="L1288" s="104" t="s">
        <v>634</v>
      </c>
      <c r="M1288" s="104">
        <v>1858.89</v>
      </c>
      <c r="N1288" s="104">
        <v>3243.81</v>
      </c>
    </row>
    <row r="1289" spans="1:14" s="81" customFormat="1" x14ac:dyDescent="0.25">
      <c r="A1289" s="74" t="s">
        <v>41</v>
      </c>
      <c r="B1289" s="74" t="s">
        <v>41</v>
      </c>
      <c r="C1289" s="105" t="s">
        <v>51</v>
      </c>
      <c r="D1289" s="96" t="s">
        <v>1</v>
      </c>
      <c r="E1289" s="97">
        <v>2020</v>
      </c>
      <c r="F1289" s="98" t="s">
        <v>67</v>
      </c>
      <c r="G1289" s="99" t="s">
        <v>193</v>
      </c>
      <c r="H1289" s="100" t="s">
        <v>2282</v>
      </c>
      <c r="I1289" s="101" t="s">
        <v>194</v>
      </c>
      <c r="J1289" s="102" t="s">
        <v>205</v>
      </c>
      <c r="K1289" s="104" t="s">
        <v>545</v>
      </c>
      <c r="L1289" s="104" t="s">
        <v>545</v>
      </c>
      <c r="M1289" s="104">
        <v>1434.67</v>
      </c>
      <c r="N1289" s="104">
        <v>5022.6400000000003</v>
      </c>
    </row>
    <row r="1290" spans="1:14" s="81" customFormat="1" x14ac:dyDescent="0.25">
      <c r="A1290" s="74" t="s">
        <v>41</v>
      </c>
      <c r="B1290" s="74" t="s">
        <v>41</v>
      </c>
      <c r="C1290" s="105" t="s">
        <v>51</v>
      </c>
      <c r="D1290" s="96" t="s">
        <v>1</v>
      </c>
      <c r="E1290" s="97">
        <v>2020</v>
      </c>
      <c r="F1290" s="98" t="s">
        <v>67</v>
      </c>
      <c r="G1290" s="99" t="s">
        <v>193</v>
      </c>
      <c r="H1290" s="100" t="s">
        <v>2283</v>
      </c>
      <c r="I1290" s="101" t="s">
        <v>194</v>
      </c>
      <c r="J1290" s="102" t="s">
        <v>212</v>
      </c>
      <c r="K1290" s="104" t="s">
        <v>545</v>
      </c>
      <c r="L1290" s="104" t="s">
        <v>545</v>
      </c>
      <c r="M1290" s="104">
        <v>1434.67</v>
      </c>
      <c r="N1290" s="104">
        <v>5022.6400000000003</v>
      </c>
    </row>
    <row r="1291" spans="1:14" s="81" customFormat="1" x14ac:dyDescent="0.25">
      <c r="A1291" s="74" t="s">
        <v>41</v>
      </c>
      <c r="B1291" s="74" t="s">
        <v>41</v>
      </c>
      <c r="C1291" s="105" t="s">
        <v>761</v>
      </c>
      <c r="D1291" s="96" t="s">
        <v>35</v>
      </c>
      <c r="E1291" s="97">
        <v>2018</v>
      </c>
      <c r="F1291" s="98" t="s">
        <v>59</v>
      </c>
      <c r="G1291" s="99" t="s">
        <v>82</v>
      </c>
      <c r="H1291" s="100" t="s">
        <v>2284</v>
      </c>
      <c r="I1291" s="101" t="s">
        <v>129</v>
      </c>
      <c r="J1291" s="102" t="s">
        <v>784</v>
      </c>
      <c r="K1291" s="104" t="s">
        <v>634</v>
      </c>
      <c r="L1291" s="104" t="s">
        <v>634</v>
      </c>
      <c r="M1291" s="104">
        <v>1326.25</v>
      </c>
      <c r="N1291" s="104">
        <v>2601.58</v>
      </c>
    </row>
    <row r="1292" spans="1:14" s="81" customFormat="1" x14ac:dyDescent="0.25">
      <c r="A1292" s="74" t="s">
        <v>41</v>
      </c>
      <c r="B1292" s="74" t="s">
        <v>41</v>
      </c>
      <c r="C1292" s="105" t="s">
        <v>659</v>
      </c>
      <c r="D1292" s="96" t="s">
        <v>4</v>
      </c>
      <c r="E1292" s="97">
        <v>2020</v>
      </c>
      <c r="F1292" s="98" t="s">
        <v>66</v>
      </c>
      <c r="G1292" s="99" t="s">
        <v>186</v>
      </c>
      <c r="H1292" s="100" t="s">
        <v>2285</v>
      </c>
      <c r="I1292" s="101" t="s">
        <v>179</v>
      </c>
      <c r="J1292" s="102" t="s">
        <v>429</v>
      </c>
      <c r="K1292" s="104" t="s">
        <v>545</v>
      </c>
      <c r="L1292" s="104" t="s">
        <v>545</v>
      </c>
      <c r="M1292" s="104">
        <v>1592.3</v>
      </c>
      <c r="N1292" s="104">
        <v>3776.9587280000001</v>
      </c>
    </row>
    <row r="1293" spans="1:14" s="81" customFormat="1" x14ac:dyDescent="0.25">
      <c r="A1293" s="74" t="s">
        <v>41</v>
      </c>
      <c r="B1293" s="74" t="s">
        <v>41</v>
      </c>
      <c r="C1293" s="105" t="s">
        <v>659</v>
      </c>
      <c r="D1293" s="96" t="s">
        <v>4</v>
      </c>
      <c r="E1293" s="97">
        <v>2020</v>
      </c>
      <c r="F1293" s="98" t="s">
        <v>66</v>
      </c>
      <c r="G1293" s="99" t="s">
        <v>186</v>
      </c>
      <c r="H1293" s="100" t="s">
        <v>2286</v>
      </c>
      <c r="I1293" s="101" t="s">
        <v>179</v>
      </c>
      <c r="J1293" s="102" t="s">
        <v>1474</v>
      </c>
      <c r="K1293" s="104" t="s">
        <v>545</v>
      </c>
      <c r="L1293" s="104" t="s">
        <v>545</v>
      </c>
      <c r="M1293" s="104">
        <v>1856.3</v>
      </c>
      <c r="N1293" s="104">
        <v>4386.187660999999</v>
      </c>
    </row>
    <row r="1294" spans="1:14" s="81" customFormat="1" x14ac:dyDescent="0.25">
      <c r="A1294" s="74" t="s">
        <v>41</v>
      </c>
      <c r="B1294" s="74" t="s">
        <v>41</v>
      </c>
      <c r="C1294" s="105" t="s">
        <v>668</v>
      </c>
      <c r="D1294" s="96" t="s">
        <v>10</v>
      </c>
      <c r="E1294" s="97">
        <v>2019</v>
      </c>
      <c r="F1294" s="98" t="s">
        <v>76</v>
      </c>
      <c r="G1294" s="99" t="s">
        <v>328</v>
      </c>
      <c r="H1294" s="100" t="s">
        <v>2287</v>
      </c>
      <c r="I1294" s="101" t="s">
        <v>179</v>
      </c>
      <c r="J1294" s="102" t="s">
        <v>652</v>
      </c>
      <c r="K1294" s="104" t="s">
        <v>545</v>
      </c>
      <c r="L1294" s="104" t="s">
        <v>545</v>
      </c>
      <c r="M1294" s="104">
        <v>1122.2</v>
      </c>
      <c r="N1294" s="104">
        <v>3112.55</v>
      </c>
    </row>
    <row r="1295" spans="1:14" s="81" customFormat="1" x14ac:dyDescent="0.25">
      <c r="A1295" s="74" t="s">
        <v>41</v>
      </c>
      <c r="B1295" s="74" t="s">
        <v>41</v>
      </c>
      <c r="C1295" s="105" t="s">
        <v>929</v>
      </c>
      <c r="D1295" s="96" t="s">
        <v>930</v>
      </c>
      <c r="E1295" s="97">
        <v>2018</v>
      </c>
      <c r="F1295" s="98" t="s">
        <v>61</v>
      </c>
      <c r="G1295" s="99" t="s">
        <v>102</v>
      </c>
      <c r="H1295" s="100" t="s">
        <v>2288</v>
      </c>
      <c r="I1295" s="101" t="s">
        <v>179</v>
      </c>
      <c r="J1295" s="102" t="s">
        <v>965</v>
      </c>
      <c r="K1295" s="104" t="s">
        <v>545</v>
      </c>
      <c r="L1295" s="104" t="s">
        <v>545</v>
      </c>
      <c r="M1295" s="104">
        <v>1816.92</v>
      </c>
      <c r="N1295" s="104">
        <v>3089.68</v>
      </c>
    </row>
    <row r="1296" spans="1:14" s="81" customFormat="1" x14ac:dyDescent="0.25">
      <c r="A1296" s="74" t="s">
        <v>41</v>
      </c>
      <c r="B1296" s="74" t="s">
        <v>41</v>
      </c>
      <c r="C1296" s="105" t="s">
        <v>691</v>
      </c>
      <c r="D1296" s="96" t="s">
        <v>21</v>
      </c>
      <c r="E1296" s="97">
        <v>2019</v>
      </c>
      <c r="F1296" s="98" t="s">
        <v>75</v>
      </c>
      <c r="G1296" s="99" t="s">
        <v>312</v>
      </c>
      <c r="H1296" s="100" t="s">
        <v>2289</v>
      </c>
      <c r="I1296" s="101" t="s">
        <v>313</v>
      </c>
      <c r="J1296" s="102" t="s">
        <v>684</v>
      </c>
      <c r="K1296" s="104" t="s">
        <v>634</v>
      </c>
      <c r="L1296" s="104" t="s">
        <v>634</v>
      </c>
      <c r="M1296" s="104">
        <v>1236.43</v>
      </c>
      <c r="N1296" s="104">
        <v>3029.39</v>
      </c>
    </row>
    <row r="1297" spans="1:14" s="81" customFormat="1" x14ac:dyDescent="0.25">
      <c r="A1297" s="74" t="s">
        <v>41</v>
      </c>
      <c r="B1297" s="74" t="s">
        <v>41</v>
      </c>
      <c r="C1297" s="105" t="s">
        <v>659</v>
      </c>
      <c r="D1297" s="96" t="s">
        <v>4</v>
      </c>
      <c r="E1297" s="97">
        <v>2020</v>
      </c>
      <c r="F1297" s="98" t="s">
        <v>66</v>
      </c>
      <c r="G1297" s="99" t="s">
        <v>186</v>
      </c>
      <c r="H1297" s="100" t="s">
        <v>2290</v>
      </c>
      <c r="I1297" s="101" t="s">
        <v>179</v>
      </c>
      <c r="J1297" s="102" t="s">
        <v>412</v>
      </c>
      <c r="K1297" s="104" t="s">
        <v>545</v>
      </c>
      <c r="L1297" s="104" t="s">
        <v>545</v>
      </c>
      <c r="M1297" s="104">
        <v>1592.3</v>
      </c>
      <c r="N1297" s="104">
        <v>3776.9587280000001</v>
      </c>
    </row>
    <row r="1298" spans="1:14" s="81" customFormat="1" x14ac:dyDescent="0.25">
      <c r="A1298" s="74" t="s">
        <v>41</v>
      </c>
      <c r="B1298" s="74" t="s">
        <v>41</v>
      </c>
      <c r="C1298" s="105" t="s">
        <v>668</v>
      </c>
      <c r="D1298" s="96" t="s">
        <v>10</v>
      </c>
      <c r="E1298" s="97">
        <v>2019</v>
      </c>
      <c r="F1298" s="98" t="s">
        <v>76</v>
      </c>
      <c r="G1298" s="99" t="s">
        <v>328</v>
      </c>
      <c r="H1298" s="100" t="s">
        <v>2291</v>
      </c>
      <c r="I1298" s="101" t="s">
        <v>179</v>
      </c>
      <c r="J1298" s="102" t="s">
        <v>665</v>
      </c>
      <c r="K1298" s="104" t="s">
        <v>545</v>
      </c>
      <c r="L1298" s="104" t="s">
        <v>545</v>
      </c>
      <c r="M1298" s="104">
        <v>1122.2</v>
      </c>
      <c r="N1298" s="104">
        <v>3112.55</v>
      </c>
    </row>
    <row r="1299" spans="1:14" s="81" customFormat="1" x14ac:dyDescent="0.25">
      <c r="A1299" s="74" t="s">
        <v>41</v>
      </c>
      <c r="B1299" s="74" t="s">
        <v>41</v>
      </c>
      <c r="C1299" s="105" t="s">
        <v>659</v>
      </c>
      <c r="D1299" s="96" t="s">
        <v>4</v>
      </c>
      <c r="E1299" s="97">
        <v>2020</v>
      </c>
      <c r="F1299" s="98" t="s">
        <v>66</v>
      </c>
      <c r="G1299" s="99" t="s">
        <v>186</v>
      </c>
      <c r="H1299" s="100" t="s">
        <v>2292</v>
      </c>
      <c r="I1299" s="101" t="s">
        <v>179</v>
      </c>
      <c r="J1299" s="102" t="s">
        <v>831</v>
      </c>
      <c r="K1299" s="104" t="s">
        <v>545</v>
      </c>
      <c r="L1299" s="104" t="s">
        <v>545</v>
      </c>
      <c r="M1299" s="104">
        <v>1328.3</v>
      </c>
      <c r="N1299" s="104">
        <v>3222.5716040000002</v>
      </c>
    </row>
    <row r="1300" spans="1:14" s="81" customFormat="1" x14ac:dyDescent="0.25">
      <c r="A1300" s="74" t="s">
        <v>41</v>
      </c>
      <c r="B1300" s="74" t="s">
        <v>41</v>
      </c>
      <c r="C1300" s="105" t="s">
        <v>668</v>
      </c>
      <c r="D1300" s="96" t="s">
        <v>10</v>
      </c>
      <c r="E1300" s="97">
        <v>2019</v>
      </c>
      <c r="F1300" s="98" t="s">
        <v>76</v>
      </c>
      <c r="G1300" s="99" t="s">
        <v>328</v>
      </c>
      <c r="H1300" s="100" t="s">
        <v>2293</v>
      </c>
      <c r="I1300" s="101" t="s">
        <v>179</v>
      </c>
      <c r="J1300" s="102" t="s">
        <v>336</v>
      </c>
      <c r="K1300" s="104" t="s">
        <v>545</v>
      </c>
      <c r="L1300" s="104" t="s">
        <v>545</v>
      </c>
      <c r="M1300" s="104">
        <v>1122.2</v>
      </c>
      <c r="N1300" s="104">
        <v>3112.55</v>
      </c>
    </row>
    <row r="1301" spans="1:14" s="81" customFormat="1" x14ac:dyDescent="0.25">
      <c r="A1301" s="74" t="s">
        <v>41</v>
      </c>
      <c r="B1301" s="74" t="s">
        <v>41</v>
      </c>
      <c r="C1301" s="105" t="s">
        <v>943</v>
      </c>
      <c r="D1301" s="96" t="s">
        <v>944</v>
      </c>
      <c r="E1301" s="97">
        <v>2023</v>
      </c>
      <c r="F1301" s="98" t="s">
        <v>66</v>
      </c>
      <c r="G1301" s="99" t="s">
        <v>186</v>
      </c>
      <c r="H1301" s="100" t="s">
        <v>2294</v>
      </c>
      <c r="I1301" s="101" t="s">
        <v>95</v>
      </c>
      <c r="J1301" s="102" t="s">
        <v>665</v>
      </c>
      <c r="K1301" s="104" t="s">
        <v>634</v>
      </c>
      <c r="L1301" s="104" t="s">
        <v>634</v>
      </c>
      <c r="M1301" s="104">
        <v>3272.21</v>
      </c>
      <c r="N1301" s="104">
        <v>7729.51</v>
      </c>
    </row>
    <row r="1302" spans="1:14" s="81" customFormat="1" x14ac:dyDescent="0.25">
      <c r="A1302" s="74" t="s">
        <v>41</v>
      </c>
      <c r="B1302" s="74" t="s">
        <v>41</v>
      </c>
      <c r="C1302" s="105" t="s">
        <v>3944</v>
      </c>
      <c r="D1302" s="96" t="s">
        <v>3945</v>
      </c>
      <c r="E1302" s="97">
        <v>2023</v>
      </c>
      <c r="F1302" s="98" t="s">
        <v>676</v>
      </c>
      <c r="G1302" s="99" t="s">
        <v>280</v>
      </c>
      <c r="H1302" s="100" t="s">
        <v>2295</v>
      </c>
      <c r="I1302" s="101" t="s">
        <v>283</v>
      </c>
      <c r="J1302" s="102" t="s">
        <v>753</v>
      </c>
      <c r="K1302" s="104" t="s">
        <v>634</v>
      </c>
      <c r="L1302" s="104" t="s">
        <v>634</v>
      </c>
      <c r="M1302" s="104">
        <v>2803.8272000000002</v>
      </c>
      <c r="N1302" s="104">
        <v>5890.47</v>
      </c>
    </row>
    <row r="1303" spans="1:14" s="81" customFormat="1" x14ac:dyDescent="0.25">
      <c r="A1303" s="74" t="s">
        <v>41</v>
      </c>
      <c r="B1303" s="74" t="s">
        <v>41</v>
      </c>
      <c r="C1303" s="105" t="s">
        <v>48</v>
      </c>
      <c r="D1303" s="96" t="s">
        <v>11</v>
      </c>
      <c r="E1303" s="97">
        <v>2018</v>
      </c>
      <c r="F1303" s="98" t="s">
        <v>59</v>
      </c>
      <c r="G1303" s="99" t="s">
        <v>82</v>
      </c>
      <c r="H1303" s="100" t="s">
        <v>2296</v>
      </c>
      <c r="I1303" s="101" t="s">
        <v>99</v>
      </c>
      <c r="J1303" s="102" t="s">
        <v>667</v>
      </c>
      <c r="K1303" s="104" t="s">
        <v>634</v>
      </c>
      <c r="L1303" s="104" t="s">
        <v>634</v>
      </c>
      <c r="M1303" s="104">
        <v>2260.5700000000002</v>
      </c>
      <c r="N1303" s="104">
        <v>4121.09</v>
      </c>
    </row>
    <row r="1304" spans="1:14" s="81" customFormat="1" x14ac:dyDescent="0.25">
      <c r="A1304" s="74" t="s">
        <v>41</v>
      </c>
      <c r="B1304" s="74" t="s">
        <v>41</v>
      </c>
      <c r="C1304" s="105" t="s">
        <v>691</v>
      </c>
      <c r="D1304" s="96" t="s">
        <v>21</v>
      </c>
      <c r="E1304" s="97">
        <v>2019</v>
      </c>
      <c r="F1304" s="98" t="s">
        <v>75</v>
      </c>
      <c r="G1304" s="99" t="s">
        <v>312</v>
      </c>
      <c r="H1304" s="100" t="s">
        <v>2297</v>
      </c>
      <c r="I1304" s="101" t="s">
        <v>313</v>
      </c>
      <c r="J1304" s="102" t="s">
        <v>684</v>
      </c>
      <c r="K1304" s="104" t="s">
        <v>634</v>
      </c>
      <c r="L1304" s="104" t="s">
        <v>634</v>
      </c>
      <c r="M1304" s="104">
        <v>1236.43</v>
      </c>
      <c r="N1304" s="104">
        <v>3029.39</v>
      </c>
    </row>
    <row r="1305" spans="1:14" s="81" customFormat="1" x14ac:dyDescent="0.25">
      <c r="A1305" s="74" t="s">
        <v>41</v>
      </c>
      <c r="B1305" s="74" t="s">
        <v>41</v>
      </c>
      <c r="C1305" s="105" t="s">
        <v>3944</v>
      </c>
      <c r="D1305" s="96" t="s">
        <v>3945</v>
      </c>
      <c r="E1305" s="97">
        <v>2023</v>
      </c>
      <c r="F1305" s="98" t="s">
        <v>676</v>
      </c>
      <c r="G1305" s="99" t="s">
        <v>280</v>
      </c>
      <c r="H1305" s="100" t="s">
        <v>2298</v>
      </c>
      <c r="I1305" s="101" t="s">
        <v>281</v>
      </c>
      <c r="J1305" s="102" t="s">
        <v>685</v>
      </c>
      <c r="K1305" s="104" t="s">
        <v>634</v>
      </c>
      <c r="L1305" s="104" t="s">
        <v>634</v>
      </c>
      <c r="M1305" s="104">
        <v>1360.07</v>
      </c>
      <c r="N1305" s="104">
        <v>3166.66</v>
      </c>
    </row>
    <row r="1306" spans="1:14" s="81" customFormat="1" x14ac:dyDescent="0.25">
      <c r="A1306" s="74" t="s">
        <v>41</v>
      </c>
      <c r="B1306" s="74" t="s">
        <v>41</v>
      </c>
      <c r="C1306" s="105" t="s">
        <v>929</v>
      </c>
      <c r="D1306" s="96" t="s">
        <v>930</v>
      </c>
      <c r="E1306" s="97">
        <v>2018</v>
      </c>
      <c r="F1306" s="98" t="s">
        <v>61</v>
      </c>
      <c r="G1306" s="99" t="s">
        <v>102</v>
      </c>
      <c r="H1306" s="100" t="s">
        <v>2299</v>
      </c>
      <c r="I1306" s="101" t="s">
        <v>179</v>
      </c>
      <c r="J1306" s="102" t="s">
        <v>2105</v>
      </c>
      <c r="K1306" s="104" t="s">
        <v>545</v>
      </c>
      <c r="L1306" s="104" t="s">
        <v>545</v>
      </c>
      <c r="M1306" s="104">
        <v>1426.32</v>
      </c>
      <c r="N1306" s="104">
        <v>2530.5</v>
      </c>
    </row>
    <row r="1307" spans="1:14" s="81" customFormat="1" x14ac:dyDescent="0.25">
      <c r="A1307" s="74" t="s">
        <v>41</v>
      </c>
      <c r="B1307" s="74" t="s">
        <v>41</v>
      </c>
      <c r="C1307" s="105" t="s">
        <v>691</v>
      </c>
      <c r="D1307" s="96" t="s">
        <v>21</v>
      </c>
      <c r="E1307" s="97">
        <v>2019</v>
      </c>
      <c r="F1307" s="98" t="s">
        <v>75</v>
      </c>
      <c r="G1307" s="99" t="s">
        <v>312</v>
      </c>
      <c r="H1307" s="100" t="s">
        <v>2300</v>
      </c>
      <c r="I1307" s="101" t="s">
        <v>313</v>
      </c>
      <c r="J1307" s="102" t="s">
        <v>695</v>
      </c>
      <c r="K1307" s="104" t="s">
        <v>634</v>
      </c>
      <c r="L1307" s="104" t="s">
        <v>634</v>
      </c>
      <c r="M1307" s="104">
        <v>1236.43</v>
      </c>
      <c r="N1307" s="104">
        <v>3029.39</v>
      </c>
    </row>
    <row r="1308" spans="1:14" s="81" customFormat="1" x14ac:dyDescent="0.25">
      <c r="A1308" s="74" t="s">
        <v>41</v>
      </c>
      <c r="B1308" s="74" t="s">
        <v>41</v>
      </c>
      <c r="C1308" s="105" t="s">
        <v>48</v>
      </c>
      <c r="D1308" s="96" t="s">
        <v>11</v>
      </c>
      <c r="E1308" s="97">
        <v>2018</v>
      </c>
      <c r="F1308" s="98" t="s">
        <v>59</v>
      </c>
      <c r="G1308" s="99" t="s">
        <v>82</v>
      </c>
      <c r="H1308" s="100" t="s">
        <v>2301</v>
      </c>
      <c r="I1308" s="101" t="s">
        <v>129</v>
      </c>
      <c r="J1308" s="102" t="s">
        <v>788</v>
      </c>
      <c r="K1308" s="104" t="s">
        <v>634</v>
      </c>
      <c r="L1308" s="104" t="s">
        <v>634</v>
      </c>
      <c r="M1308" s="104">
        <v>1460.8</v>
      </c>
      <c r="N1308" s="104">
        <v>3007.39</v>
      </c>
    </row>
    <row r="1309" spans="1:14" s="81" customFormat="1" x14ac:dyDescent="0.25">
      <c r="A1309" s="74" t="s">
        <v>41</v>
      </c>
      <c r="B1309" s="74" t="s">
        <v>41</v>
      </c>
      <c r="C1309" s="105" t="s">
        <v>929</v>
      </c>
      <c r="D1309" s="96" t="s">
        <v>930</v>
      </c>
      <c r="E1309" s="97">
        <v>2018</v>
      </c>
      <c r="F1309" s="98" t="s">
        <v>61</v>
      </c>
      <c r="G1309" s="99" t="s">
        <v>102</v>
      </c>
      <c r="H1309" s="100" t="s">
        <v>2302</v>
      </c>
      <c r="I1309" s="101" t="s">
        <v>179</v>
      </c>
      <c r="J1309" s="102" t="s">
        <v>2159</v>
      </c>
      <c r="K1309" s="104" t="s">
        <v>547</v>
      </c>
      <c r="L1309" s="104" t="s">
        <v>547</v>
      </c>
      <c r="M1309" s="104">
        <v>1426.32</v>
      </c>
      <c r="N1309" s="104">
        <v>2530.5</v>
      </c>
    </row>
    <row r="1310" spans="1:14" s="81" customFormat="1" x14ac:dyDescent="0.25">
      <c r="A1310" s="74" t="s">
        <v>41</v>
      </c>
      <c r="B1310" s="74" t="s">
        <v>41</v>
      </c>
      <c r="C1310" s="105" t="s">
        <v>3944</v>
      </c>
      <c r="D1310" s="96" t="s">
        <v>3945</v>
      </c>
      <c r="E1310" s="97">
        <v>2023</v>
      </c>
      <c r="F1310" s="98" t="s">
        <v>676</v>
      </c>
      <c r="G1310" s="99" t="s">
        <v>280</v>
      </c>
      <c r="H1310" s="100" t="s">
        <v>2303</v>
      </c>
      <c r="I1310" s="101" t="s">
        <v>281</v>
      </c>
      <c r="J1310" s="102" t="s">
        <v>700</v>
      </c>
      <c r="K1310" s="104" t="s">
        <v>634</v>
      </c>
      <c r="L1310" s="104" t="s">
        <v>634</v>
      </c>
      <c r="M1310" s="104">
        <v>1360.07</v>
      </c>
      <c r="N1310" s="104">
        <v>3166.66</v>
      </c>
    </row>
    <row r="1311" spans="1:14" s="81" customFormat="1" x14ac:dyDescent="0.25">
      <c r="A1311" s="74" t="s">
        <v>41</v>
      </c>
      <c r="B1311" s="74" t="s">
        <v>41</v>
      </c>
      <c r="C1311" s="105" t="s">
        <v>668</v>
      </c>
      <c r="D1311" s="96" t="s">
        <v>10</v>
      </c>
      <c r="E1311" s="97">
        <v>2019</v>
      </c>
      <c r="F1311" s="98" t="s">
        <v>76</v>
      </c>
      <c r="G1311" s="99" t="s">
        <v>328</v>
      </c>
      <c r="H1311" s="100" t="s">
        <v>2304</v>
      </c>
      <c r="I1311" s="101" t="s">
        <v>179</v>
      </c>
      <c r="J1311" s="102" t="s">
        <v>369</v>
      </c>
      <c r="K1311" s="104" t="s">
        <v>545</v>
      </c>
      <c r="L1311" s="104" t="s">
        <v>545</v>
      </c>
      <c r="M1311" s="104">
        <v>1122.2</v>
      </c>
      <c r="N1311" s="104">
        <v>3112.55</v>
      </c>
    </row>
    <row r="1312" spans="1:14" s="81" customFormat="1" x14ac:dyDescent="0.25">
      <c r="A1312" s="74" t="s">
        <v>41</v>
      </c>
      <c r="B1312" s="74" t="s">
        <v>41</v>
      </c>
      <c r="C1312" s="105" t="s">
        <v>751</v>
      </c>
      <c r="D1312" s="96" t="s">
        <v>27</v>
      </c>
      <c r="E1312" s="97">
        <v>2018</v>
      </c>
      <c r="F1312" s="98" t="s">
        <v>72</v>
      </c>
      <c r="G1312" s="99" t="s">
        <v>275</v>
      </c>
      <c r="H1312" s="100" t="s">
        <v>2305</v>
      </c>
      <c r="I1312" s="101" t="s">
        <v>277</v>
      </c>
      <c r="J1312" s="102" t="s">
        <v>114</v>
      </c>
      <c r="K1312" s="104" t="s">
        <v>634</v>
      </c>
      <c r="L1312" s="104" t="s">
        <v>634</v>
      </c>
      <c r="M1312" s="104">
        <v>1523.3</v>
      </c>
      <c r="N1312" s="104">
        <v>3458.29</v>
      </c>
    </row>
    <row r="1313" spans="1:14" s="81" customFormat="1" x14ac:dyDescent="0.25">
      <c r="A1313" s="74" t="s">
        <v>41</v>
      </c>
      <c r="B1313" s="74" t="s">
        <v>41</v>
      </c>
      <c r="C1313" s="105" t="s">
        <v>929</v>
      </c>
      <c r="D1313" s="96" t="s">
        <v>930</v>
      </c>
      <c r="E1313" s="97">
        <v>2018</v>
      </c>
      <c r="F1313" s="98" t="s">
        <v>61</v>
      </c>
      <c r="G1313" s="99" t="s">
        <v>102</v>
      </c>
      <c r="H1313" s="100" t="s">
        <v>2306</v>
      </c>
      <c r="I1313" s="101" t="s">
        <v>179</v>
      </c>
      <c r="J1313" s="102" t="s">
        <v>1654</v>
      </c>
      <c r="K1313" s="104" t="s">
        <v>545</v>
      </c>
      <c r="L1313" s="104" t="s">
        <v>545</v>
      </c>
      <c r="M1313" s="104">
        <v>1302</v>
      </c>
      <c r="N1313" s="104">
        <v>2442.8200000000002</v>
      </c>
    </row>
    <row r="1314" spans="1:14" s="81" customFormat="1" x14ac:dyDescent="0.25">
      <c r="A1314" s="74" t="s">
        <v>41</v>
      </c>
      <c r="B1314" s="74" t="s">
        <v>41</v>
      </c>
      <c r="C1314" s="105" t="s">
        <v>659</v>
      </c>
      <c r="D1314" s="96" t="s">
        <v>4</v>
      </c>
      <c r="E1314" s="97">
        <v>2020</v>
      </c>
      <c r="F1314" s="98" t="s">
        <v>66</v>
      </c>
      <c r="G1314" s="99" t="s">
        <v>186</v>
      </c>
      <c r="H1314" s="100" t="s">
        <v>2307</v>
      </c>
      <c r="I1314" s="101" t="s">
        <v>179</v>
      </c>
      <c r="J1314" s="102" t="s">
        <v>436</v>
      </c>
      <c r="K1314" s="104" t="s">
        <v>545</v>
      </c>
      <c r="L1314" s="104" t="s">
        <v>545</v>
      </c>
      <c r="M1314" s="104">
        <v>1328.3</v>
      </c>
      <c r="N1314" s="104">
        <v>3222.5716040000002</v>
      </c>
    </row>
    <row r="1315" spans="1:14" s="81" customFormat="1" x14ac:dyDescent="0.25">
      <c r="A1315" s="74" t="s">
        <v>41</v>
      </c>
      <c r="B1315" s="74" t="s">
        <v>41</v>
      </c>
      <c r="C1315" s="105" t="s">
        <v>719</v>
      </c>
      <c r="D1315" s="96" t="s">
        <v>720</v>
      </c>
      <c r="E1315" s="97">
        <v>2022</v>
      </c>
      <c r="F1315" s="98" t="s">
        <v>75</v>
      </c>
      <c r="G1315" s="99" t="s">
        <v>312</v>
      </c>
      <c r="H1315" s="100" t="s">
        <v>2308</v>
      </c>
      <c r="I1315" s="101" t="s">
        <v>257</v>
      </c>
      <c r="J1315" s="102" t="s">
        <v>753</v>
      </c>
      <c r="K1315" s="104" t="s">
        <v>634</v>
      </c>
      <c r="L1315" s="104" t="s">
        <v>634</v>
      </c>
      <c r="M1315" s="104">
        <v>1608.3</v>
      </c>
      <c r="N1315" s="104">
        <v>2883.44</v>
      </c>
    </row>
    <row r="1316" spans="1:14" s="81" customFormat="1" x14ac:dyDescent="0.25">
      <c r="A1316" s="74" t="s">
        <v>41</v>
      </c>
      <c r="B1316" s="74" t="s">
        <v>41</v>
      </c>
      <c r="C1316" s="105" t="s">
        <v>754</v>
      </c>
      <c r="D1316" s="96" t="s">
        <v>755</v>
      </c>
      <c r="E1316" s="97">
        <v>2022</v>
      </c>
      <c r="F1316" s="98" t="s">
        <v>77</v>
      </c>
      <c r="G1316" s="99" t="s">
        <v>403</v>
      </c>
      <c r="H1316" s="100" t="s">
        <v>2309</v>
      </c>
      <c r="I1316" s="101" t="s">
        <v>701</v>
      </c>
      <c r="J1316" s="102" t="s">
        <v>809</v>
      </c>
      <c r="K1316" s="104" t="s">
        <v>545</v>
      </c>
      <c r="L1316" s="104" t="s">
        <v>545</v>
      </c>
      <c r="M1316" s="104">
        <v>1328.3</v>
      </c>
      <c r="N1316" s="104">
        <v>3165.25</v>
      </c>
    </row>
    <row r="1317" spans="1:14" s="81" customFormat="1" x14ac:dyDescent="0.25">
      <c r="A1317" s="74" t="s">
        <v>41</v>
      </c>
      <c r="B1317" s="74" t="s">
        <v>41</v>
      </c>
      <c r="C1317" s="105" t="s">
        <v>929</v>
      </c>
      <c r="D1317" s="96" t="s">
        <v>930</v>
      </c>
      <c r="E1317" s="97">
        <v>2018</v>
      </c>
      <c r="F1317" s="98" t="s">
        <v>61</v>
      </c>
      <c r="G1317" s="99" t="s">
        <v>102</v>
      </c>
      <c r="H1317" s="100" t="s">
        <v>2310</v>
      </c>
      <c r="I1317" s="101" t="s">
        <v>179</v>
      </c>
      <c r="J1317" s="102" t="s">
        <v>932</v>
      </c>
      <c r="K1317" s="104" t="s">
        <v>545</v>
      </c>
      <c r="L1317" s="104" t="s">
        <v>545</v>
      </c>
      <c r="M1317" s="104">
        <v>1302</v>
      </c>
      <c r="N1317" s="104">
        <v>2442.8200000000002</v>
      </c>
    </row>
    <row r="1318" spans="1:14" s="81" customFormat="1" x14ac:dyDescent="0.25">
      <c r="A1318" s="74" t="s">
        <v>41</v>
      </c>
      <c r="B1318" s="74" t="s">
        <v>41</v>
      </c>
      <c r="C1318" s="105" t="s">
        <v>922</v>
      </c>
      <c r="D1318" s="96" t="s">
        <v>923</v>
      </c>
      <c r="E1318" s="97">
        <v>2023</v>
      </c>
      <c r="F1318" s="98" t="s">
        <v>61</v>
      </c>
      <c r="G1318" s="99" t="s">
        <v>102</v>
      </c>
      <c r="H1318" s="100" t="s">
        <v>2311</v>
      </c>
      <c r="I1318" s="101" t="s">
        <v>99</v>
      </c>
      <c r="J1318" s="102" t="s">
        <v>749</v>
      </c>
      <c r="K1318" s="104" t="s">
        <v>634</v>
      </c>
      <c r="L1318" s="104" t="s">
        <v>634</v>
      </c>
      <c r="M1318" s="104">
        <v>2763.62</v>
      </c>
      <c r="N1318" s="104">
        <v>5035.1899999999996</v>
      </c>
    </row>
    <row r="1319" spans="1:14" s="81" customFormat="1" x14ac:dyDescent="0.25">
      <c r="A1319" s="74" t="s">
        <v>41</v>
      </c>
      <c r="B1319" s="74" t="s">
        <v>41</v>
      </c>
      <c r="C1319" s="105" t="s">
        <v>929</v>
      </c>
      <c r="D1319" s="96" t="s">
        <v>930</v>
      </c>
      <c r="E1319" s="97">
        <v>2018</v>
      </c>
      <c r="F1319" s="98" t="s">
        <v>61</v>
      </c>
      <c r="G1319" s="99" t="s">
        <v>102</v>
      </c>
      <c r="H1319" s="100" t="s">
        <v>2312</v>
      </c>
      <c r="I1319" s="101" t="s">
        <v>179</v>
      </c>
      <c r="J1319" s="102" t="s">
        <v>1259</v>
      </c>
      <c r="K1319" s="104" t="s">
        <v>545</v>
      </c>
      <c r="L1319" s="104" t="s">
        <v>545</v>
      </c>
      <c r="M1319" s="104">
        <v>1816.92</v>
      </c>
      <c r="N1319" s="104">
        <v>3089.68</v>
      </c>
    </row>
    <row r="1320" spans="1:14" s="81" customFormat="1" x14ac:dyDescent="0.25">
      <c r="A1320" s="74" t="s">
        <v>41</v>
      </c>
      <c r="B1320" s="74" t="s">
        <v>41</v>
      </c>
      <c r="C1320" s="105" t="s">
        <v>668</v>
      </c>
      <c r="D1320" s="96" t="s">
        <v>10</v>
      </c>
      <c r="E1320" s="97">
        <v>2019</v>
      </c>
      <c r="F1320" s="98" t="s">
        <v>76</v>
      </c>
      <c r="G1320" s="99" t="s">
        <v>328</v>
      </c>
      <c r="H1320" s="100" t="s">
        <v>2313</v>
      </c>
      <c r="I1320" s="101" t="s">
        <v>179</v>
      </c>
      <c r="J1320" s="102" t="s">
        <v>385</v>
      </c>
      <c r="K1320" s="104" t="s">
        <v>545</v>
      </c>
      <c r="L1320" s="104" t="s">
        <v>545</v>
      </c>
      <c r="M1320" s="104">
        <v>1122.2</v>
      </c>
      <c r="N1320" s="104">
        <v>3112.55</v>
      </c>
    </row>
    <row r="1321" spans="1:14" s="81" customFormat="1" x14ac:dyDescent="0.25">
      <c r="A1321" s="74" t="s">
        <v>41</v>
      </c>
      <c r="B1321" s="74" t="s">
        <v>41</v>
      </c>
      <c r="C1321" s="105" t="s">
        <v>922</v>
      </c>
      <c r="D1321" s="96" t="s">
        <v>923</v>
      </c>
      <c r="E1321" s="97">
        <v>2023</v>
      </c>
      <c r="F1321" s="98" t="s">
        <v>61</v>
      </c>
      <c r="G1321" s="99" t="s">
        <v>102</v>
      </c>
      <c r="H1321" s="100" t="s">
        <v>2314</v>
      </c>
      <c r="I1321" s="101" t="s">
        <v>99</v>
      </c>
      <c r="J1321" s="102" t="s">
        <v>664</v>
      </c>
      <c r="K1321" s="104" t="s">
        <v>634</v>
      </c>
      <c r="L1321" s="104" t="s">
        <v>634</v>
      </c>
      <c r="M1321" s="104">
        <v>1785.2952</v>
      </c>
      <c r="N1321" s="104">
        <v>2188.42</v>
      </c>
    </row>
    <row r="1322" spans="1:14" s="81" customFormat="1" x14ac:dyDescent="0.25">
      <c r="A1322" s="74" t="s">
        <v>41</v>
      </c>
      <c r="B1322" s="74" t="s">
        <v>41</v>
      </c>
      <c r="C1322" s="105" t="s">
        <v>51</v>
      </c>
      <c r="D1322" s="96" t="s">
        <v>1</v>
      </c>
      <c r="E1322" s="97">
        <v>2020</v>
      </c>
      <c r="F1322" s="98" t="s">
        <v>67</v>
      </c>
      <c r="G1322" s="99" t="s">
        <v>193</v>
      </c>
      <c r="H1322" s="100" t="s">
        <v>2315</v>
      </c>
      <c r="I1322" s="101" t="s">
        <v>194</v>
      </c>
      <c r="J1322" s="102" t="s">
        <v>817</v>
      </c>
      <c r="K1322" s="104" t="s">
        <v>545</v>
      </c>
      <c r="L1322" s="104" t="s">
        <v>545</v>
      </c>
      <c r="M1322" s="104">
        <v>1434.67</v>
      </c>
      <c r="N1322" s="104">
        <v>5022.6400000000003</v>
      </c>
    </row>
    <row r="1323" spans="1:14" s="81" customFormat="1" x14ac:dyDescent="0.25">
      <c r="A1323" s="74" t="s">
        <v>41</v>
      </c>
      <c r="B1323" s="74" t="s">
        <v>41</v>
      </c>
      <c r="C1323" s="105" t="s">
        <v>668</v>
      </c>
      <c r="D1323" s="96" t="s">
        <v>10</v>
      </c>
      <c r="E1323" s="97">
        <v>2019</v>
      </c>
      <c r="F1323" s="98" t="s">
        <v>76</v>
      </c>
      <c r="G1323" s="99" t="s">
        <v>328</v>
      </c>
      <c r="H1323" s="100" t="s">
        <v>2317</v>
      </c>
      <c r="I1323" s="101" t="s">
        <v>179</v>
      </c>
      <c r="J1323" s="102" t="s">
        <v>344</v>
      </c>
      <c r="K1323" s="104" t="s">
        <v>545</v>
      </c>
      <c r="L1323" s="104" t="s">
        <v>545</v>
      </c>
      <c r="M1323" s="104">
        <v>1122.2</v>
      </c>
      <c r="N1323" s="104">
        <v>3112.55</v>
      </c>
    </row>
    <row r="1324" spans="1:14" s="81" customFormat="1" x14ac:dyDescent="0.25">
      <c r="A1324" s="74" t="s">
        <v>41</v>
      </c>
      <c r="B1324" s="74" t="s">
        <v>41</v>
      </c>
      <c r="C1324" s="105" t="s">
        <v>1146</v>
      </c>
      <c r="D1324" s="96" t="s">
        <v>1147</v>
      </c>
      <c r="E1324" s="97">
        <v>2022</v>
      </c>
      <c r="F1324" s="98" t="s">
        <v>676</v>
      </c>
      <c r="G1324" s="99" t="s">
        <v>280</v>
      </c>
      <c r="H1324" s="100" t="s">
        <v>2318</v>
      </c>
      <c r="I1324" s="101" t="s">
        <v>252</v>
      </c>
      <c r="J1324" s="102" t="s">
        <v>695</v>
      </c>
      <c r="K1324" s="104" t="s">
        <v>545</v>
      </c>
      <c r="L1324" s="104" t="s">
        <v>545</v>
      </c>
      <c r="M1324" s="104">
        <v>1424.79</v>
      </c>
      <c r="N1324" s="104">
        <v>5038.51</v>
      </c>
    </row>
    <row r="1325" spans="1:14" s="81" customFormat="1" x14ac:dyDescent="0.25">
      <c r="A1325" s="74" t="s">
        <v>41</v>
      </c>
      <c r="B1325" s="74" t="s">
        <v>41</v>
      </c>
      <c r="C1325" s="105" t="s">
        <v>55</v>
      </c>
      <c r="D1325" s="96" t="s">
        <v>6</v>
      </c>
      <c r="E1325" s="97">
        <v>2018</v>
      </c>
      <c r="F1325" s="98" t="s">
        <v>71</v>
      </c>
      <c r="G1325" s="99" t="s">
        <v>264</v>
      </c>
      <c r="H1325" s="100" t="s">
        <v>2319</v>
      </c>
      <c r="I1325" s="101" t="s">
        <v>129</v>
      </c>
      <c r="J1325" s="102" t="s">
        <v>736</v>
      </c>
      <c r="K1325" s="104" t="s">
        <v>634</v>
      </c>
      <c r="L1325" s="104" t="s">
        <v>634</v>
      </c>
      <c r="M1325" s="104">
        <v>1298</v>
      </c>
      <c r="N1325" s="104">
        <v>2742.53</v>
      </c>
    </row>
    <row r="1326" spans="1:14" s="81" customFormat="1" x14ac:dyDescent="0.25">
      <c r="A1326" s="74" t="s">
        <v>41</v>
      </c>
      <c r="B1326" s="74" t="s">
        <v>41</v>
      </c>
      <c r="C1326" s="105" t="s">
        <v>659</v>
      </c>
      <c r="D1326" s="96" t="s">
        <v>4</v>
      </c>
      <c r="E1326" s="97">
        <v>2020</v>
      </c>
      <c r="F1326" s="98" t="s">
        <v>66</v>
      </c>
      <c r="G1326" s="99" t="s">
        <v>186</v>
      </c>
      <c r="H1326" s="100" t="s">
        <v>2320</v>
      </c>
      <c r="I1326" s="101" t="s">
        <v>179</v>
      </c>
      <c r="J1326" s="102" t="s">
        <v>433</v>
      </c>
      <c r="K1326" s="104" t="s">
        <v>545</v>
      </c>
      <c r="L1326" s="104" t="s">
        <v>545</v>
      </c>
      <c r="M1326" s="104">
        <v>1328.3</v>
      </c>
      <c r="N1326" s="104">
        <v>3222.5716040000002</v>
      </c>
    </row>
    <row r="1327" spans="1:14" s="81" customFormat="1" x14ac:dyDescent="0.25">
      <c r="A1327" s="74" t="s">
        <v>41</v>
      </c>
      <c r="B1327" s="74" t="s">
        <v>41</v>
      </c>
      <c r="C1327" s="105" t="s">
        <v>719</v>
      </c>
      <c r="D1327" s="96" t="s">
        <v>720</v>
      </c>
      <c r="E1327" s="97">
        <v>2022</v>
      </c>
      <c r="F1327" s="98" t="s">
        <v>75</v>
      </c>
      <c r="G1327" s="99" t="s">
        <v>312</v>
      </c>
      <c r="H1327" s="100" t="s">
        <v>2321</v>
      </c>
      <c r="I1327" s="101" t="s">
        <v>257</v>
      </c>
      <c r="J1327" s="102" t="s">
        <v>664</v>
      </c>
      <c r="K1327" s="104" t="s">
        <v>634</v>
      </c>
      <c r="L1327" s="104" t="s">
        <v>634</v>
      </c>
      <c r="M1327" s="104">
        <v>1785.2952</v>
      </c>
      <c r="N1327" s="104">
        <v>2188.42</v>
      </c>
    </row>
    <row r="1328" spans="1:14" s="81" customFormat="1" x14ac:dyDescent="0.25">
      <c r="A1328" s="74" t="s">
        <v>41</v>
      </c>
      <c r="B1328" s="74" t="s">
        <v>41</v>
      </c>
      <c r="C1328" s="105" t="s">
        <v>51</v>
      </c>
      <c r="D1328" s="96" t="s">
        <v>1</v>
      </c>
      <c r="E1328" s="97">
        <v>2020</v>
      </c>
      <c r="F1328" s="98" t="s">
        <v>67</v>
      </c>
      <c r="G1328" s="99" t="s">
        <v>193</v>
      </c>
      <c r="H1328" s="100" t="s">
        <v>2322</v>
      </c>
      <c r="I1328" s="101" t="s">
        <v>194</v>
      </c>
      <c r="J1328" s="102" t="s">
        <v>817</v>
      </c>
      <c r="K1328" s="104" t="s">
        <v>545</v>
      </c>
      <c r="L1328" s="104" t="s">
        <v>545</v>
      </c>
      <c r="M1328" s="104">
        <v>1434.67</v>
      </c>
      <c r="N1328" s="104">
        <v>5022.6400000000003</v>
      </c>
    </row>
    <row r="1329" spans="1:14" s="81" customFormat="1" x14ac:dyDescent="0.25">
      <c r="A1329" s="74" t="s">
        <v>41</v>
      </c>
      <c r="B1329" s="74" t="s">
        <v>41</v>
      </c>
      <c r="C1329" s="105" t="s">
        <v>3944</v>
      </c>
      <c r="D1329" s="96" t="s">
        <v>3945</v>
      </c>
      <c r="E1329" s="97">
        <v>2023</v>
      </c>
      <c r="F1329" s="98" t="s">
        <v>676</v>
      </c>
      <c r="G1329" s="99" t="s">
        <v>280</v>
      </c>
      <c r="H1329" s="100" t="s">
        <v>2323</v>
      </c>
      <c r="I1329" s="101" t="s">
        <v>281</v>
      </c>
      <c r="J1329" s="102" t="s">
        <v>662</v>
      </c>
      <c r="K1329" s="104" t="s">
        <v>634</v>
      </c>
      <c r="L1329" s="104" t="s">
        <v>634</v>
      </c>
      <c r="M1329" s="104">
        <v>1360.07</v>
      </c>
      <c r="N1329" s="104">
        <v>3166.66</v>
      </c>
    </row>
    <row r="1330" spans="1:14" s="81" customFormat="1" x14ac:dyDescent="0.25">
      <c r="A1330" s="74" t="s">
        <v>41</v>
      </c>
      <c r="B1330" s="74" t="s">
        <v>41</v>
      </c>
      <c r="C1330" s="105" t="s">
        <v>663</v>
      </c>
      <c r="D1330" s="96" t="s">
        <v>7</v>
      </c>
      <c r="E1330" s="97">
        <v>2020</v>
      </c>
      <c r="F1330" s="98" t="s">
        <v>80</v>
      </c>
      <c r="G1330" s="99" t="s">
        <v>518</v>
      </c>
      <c r="H1330" s="100" t="s">
        <v>2324</v>
      </c>
      <c r="I1330" s="101" t="s">
        <v>257</v>
      </c>
      <c r="J1330" s="102" t="s">
        <v>665</v>
      </c>
      <c r="K1330" s="104" t="s">
        <v>634</v>
      </c>
      <c r="L1330" s="104" t="s">
        <v>634</v>
      </c>
      <c r="M1330" s="104">
        <v>1785.2952</v>
      </c>
      <c r="N1330" s="104">
        <v>2188.42</v>
      </c>
    </row>
    <row r="1331" spans="1:14" s="81" customFormat="1" x14ac:dyDescent="0.25">
      <c r="A1331" s="74" t="s">
        <v>41</v>
      </c>
      <c r="B1331" s="74" t="s">
        <v>41</v>
      </c>
      <c r="C1331" s="105" t="s">
        <v>922</v>
      </c>
      <c r="D1331" s="96" t="s">
        <v>923</v>
      </c>
      <c r="E1331" s="97">
        <v>2023</v>
      </c>
      <c r="F1331" s="98" t="s">
        <v>61</v>
      </c>
      <c r="G1331" s="99" t="s">
        <v>102</v>
      </c>
      <c r="H1331" s="100" t="s">
        <v>3986</v>
      </c>
      <c r="I1331" s="101" t="s">
        <v>85</v>
      </c>
      <c r="J1331" s="102" t="s">
        <v>804</v>
      </c>
      <c r="K1331" s="104" t="s">
        <v>634</v>
      </c>
      <c r="L1331" s="104" t="s">
        <v>634</v>
      </c>
      <c r="M1331" s="104">
        <v>1599.35</v>
      </c>
      <c r="N1331" s="104">
        <v>3900.6799999999994</v>
      </c>
    </row>
    <row r="1332" spans="1:14" s="81" customFormat="1" x14ac:dyDescent="0.25">
      <c r="A1332" s="74" t="s">
        <v>41</v>
      </c>
      <c r="B1332" s="74" t="s">
        <v>41</v>
      </c>
      <c r="C1332" s="105" t="s">
        <v>42</v>
      </c>
      <c r="D1332" s="96" t="s">
        <v>8</v>
      </c>
      <c r="E1332" s="97">
        <v>2018</v>
      </c>
      <c r="F1332" s="98" t="s">
        <v>59</v>
      </c>
      <c r="G1332" s="99" t="s">
        <v>82</v>
      </c>
      <c r="H1332" s="100" t="s">
        <v>2325</v>
      </c>
      <c r="I1332" s="101" t="s">
        <v>88</v>
      </c>
      <c r="J1332" s="102" t="s">
        <v>665</v>
      </c>
      <c r="K1332" s="104" t="s">
        <v>634</v>
      </c>
      <c r="L1332" s="104" t="s">
        <v>634</v>
      </c>
      <c r="M1332" s="104">
        <v>2072.9</v>
      </c>
      <c r="N1332" s="104">
        <v>3020.6</v>
      </c>
    </row>
    <row r="1333" spans="1:14" s="81" customFormat="1" x14ac:dyDescent="0.25">
      <c r="A1333" s="74" t="s">
        <v>41</v>
      </c>
      <c r="B1333" s="74" t="s">
        <v>41</v>
      </c>
      <c r="C1333" s="105" t="s">
        <v>781</v>
      </c>
      <c r="D1333" s="96" t="s">
        <v>32</v>
      </c>
      <c r="E1333" s="97">
        <v>2018</v>
      </c>
      <c r="F1333" s="98" t="s">
        <v>60</v>
      </c>
      <c r="G1333" s="99" t="s">
        <v>90</v>
      </c>
      <c r="H1333" s="100" t="s">
        <v>2326</v>
      </c>
      <c r="I1333" s="101" t="s">
        <v>91</v>
      </c>
      <c r="J1333" s="102" t="s">
        <v>695</v>
      </c>
      <c r="K1333" s="104" t="s">
        <v>634</v>
      </c>
      <c r="L1333" s="104" t="s">
        <v>634</v>
      </c>
      <c r="M1333" s="104">
        <v>1460.8</v>
      </c>
      <c r="N1333" s="104">
        <v>3333.87</v>
      </c>
    </row>
    <row r="1334" spans="1:14" s="81" customFormat="1" x14ac:dyDescent="0.25">
      <c r="A1334" s="74" t="s">
        <v>41</v>
      </c>
      <c r="B1334" s="74" t="s">
        <v>41</v>
      </c>
      <c r="C1334" s="105" t="s">
        <v>922</v>
      </c>
      <c r="D1334" s="96" t="s">
        <v>923</v>
      </c>
      <c r="E1334" s="97">
        <v>2023</v>
      </c>
      <c r="F1334" s="98" t="s">
        <v>61</v>
      </c>
      <c r="G1334" s="99" t="s">
        <v>102</v>
      </c>
      <c r="H1334" s="100" t="s">
        <v>2327</v>
      </c>
      <c r="I1334" s="101" t="s">
        <v>131</v>
      </c>
      <c r="J1334" s="102" t="s">
        <v>722</v>
      </c>
      <c r="K1334" s="104" t="s">
        <v>634</v>
      </c>
      <c r="L1334" s="104" t="s">
        <v>634</v>
      </c>
      <c r="M1334" s="104">
        <v>2167.73</v>
      </c>
      <c r="N1334" s="104">
        <v>5267.61</v>
      </c>
    </row>
    <row r="1335" spans="1:14" s="81" customFormat="1" x14ac:dyDescent="0.25">
      <c r="A1335" s="74" t="s">
        <v>41</v>
      </c>
      <c r="B1335" s="74" t="s">
        <v>41</v>
      </c>
      <c r="C1335" s="105" t="s">
        <v>1096</v>
      </c>
      <c r="D1335" s="96" t="s">
        <v>1097</v>
      </c>
      <c r="E1335" s="97">
        <v>2023</v>
      </c>
      <c r="F1335" s="98" t="s">
        <v>66</v>
      </c>
      <c r="G1335" s="99" t="s">
        <v>186</v>
      </c>
      <c r="H1335" s="100" t="s">
        <v>2328</v>
      </c>
      <c r="I1335" s="101" t="s">
        <v>129</v>
      </c>
      <c r="J1335" s="102" t="s">
        <v>708</v>
      </c>
      <c r="K1335" s="104" t="s">
        <v>634</v>
      </c>
      <c r="L1335" s="104" t="s">
        <v>634</v>
      </c>
      <c r="M1335" s="104">
        <v>2035.97</v>
      </c>
      <c r="N1335" s="104">
        <v>4337.2999999999993</v>
      </c>
    </row>
    <row r="1336" spans="1:14" s="81" customFormat="1" x14ac:dyDescent="0.25">
      <c r="A1336" s="74" t="s">
        <v>41</v>
      </c>
      <c r="B1336" s="74" t="s">
        <v>41</v>
      </c>
      <c r="C1336" s="105" t="s">
        <v>51</v>
      </c>
      <c r="D1336" s="96" t="s">
        <v>1</v>
      </c>
      <c r="E1336" s="97">
        <v>2020</v>
      </c>
      <c r="F1336" s="98" t="s">
        <v>67</v>
      </c>
      <c r="G1336" s="99" t="s">
        <v>193</v>
      </c>
      <c r="H1336" s="100" t="s">
        <v>2329</v>
      </c>
      <c r="I1336" s="101" t="s">
        <v>194</v>
      </c>
      <c r="J1336" s="102" t="s">
        <v>752</v>
      </c>
      <c r="K1336" s="104" t="s">
        <v>546</v>
      </c>
      <c r="L1336" s="104" t="s">
        <v>546</v>
      </c>
      <c r="M1336" s="104">
        <v>1434.67</v>
      </c>
      <c r="N1336" s="104">
        <v>5022.6400000000003</v>
      </c>
    </row>
    <row r="1337" spans="1:14" s="81" customFormat="1" x14ac:dyDescent="0.25">
      <c r="A1337" s="74" t="s">
        <v>41</v>
      </c>
      <c r="B1337" s="74" t="s">
        <v>41</v>
      </c>
      <c r="C1337" s="105" t="s">
        <v>703</v>
      </c>
      <c r="D1337" s="96" t="s">
        <v>601</v>
      </c>
      <c r="E1337" s="97">
        <v>2022</v>
      </c>
      <c r="F1337" s="98" t="s">
        <v>66</v>
      </c>
      <c r="G1337" s="99" t="s">
        <v>186</v>
      </c>
      <c r="H1337" s="100" t="s">
        <v>2330</v>
      </c>
      <c r="I1337" s="101" t="s">
        <v>160</v>
      </c>
      <c r="J1337" s="102" t="s">
        <v>740</v>
      </c>
      <c r="K1337" s="104" t="s">
        <v>634</v>
      </c>
      <c r="L1337" s="104" t="s">
        <v>634</v>
      </c>
      <c r="M1337" s="104">
        <v>1735.89</v>
      </c>
      <c r="N1337" s="104">
        <v>1945.6</v>
      </c>
    </row>
    <row r="1338" spans="1:14" s="81" customFormat="1" x14ac:dyDescent="0.25">
      <c r="A1338" s="74" t="s">
        <v>41</v>
      </c>
      <c r="B1338" s="74" t="s">
        <v>41</v>
      </c>
      <c r="C1338" s="105" t="s">
        <v>55</v>
      </c>
      <c r="D1338" s="96" t="s">
        <v>6</v>
      </c>
      <c r="E1338" s="97">
        <v>2018</v>
      </c>
      <c r="F1338" s="98" t="s">
        <v>71</v>
      </c>
      <c r="G1338" s="99" t="s">
        <v>264</v>
      </c>
      <c r="H1338" s="100" t="s">
        <v>2331</v>
      </c>
      <c r="I1338" s="101" t="s">
        <v>271</v>
      </c>
      <c r="J1338" s="102" t="s">
        <v>662</v>
      </c>
      <c r="K1338" s="104" t="s">
        <v>634</v>
      </c>
      <c r="L1338" s="104" t="s">
        <v>634</v>
      </c>
      <c r="M1338" s="104">
        <v>2245.1</v>
      </c>
      <c r="N1338" s="104">
        <v>4326.8999999999996</v>
      </c>
    </row>
    <row r="1339" spans="1:14" s="81" customFormat="1" x14ac:dyDescent="0.25">
      <c r="A1339" s="74" t="s">
        <v>41</v>
      </c>
      <c r="B1339" s="74" t="s">
        <v>41</v>
      </c>
      <c r="C1339" s="105" t="s">
        <v>675</v>
      </c>
      <c r="D1339" s="96" t="s">
        <v>15</v>
      </c>
      <c r="E1339" s="97">
        <v>2018</v>
      </c>
      <c r="F1339" s="98" t="s">
        <v>676</v>
      </c>
      <c r="G1339" s="99" t="s">
        <v>280</v>
      </c>
      <c r="H1339" s="100" t="s">
        <v>3905</v>
      </c>
      <c r="I1339" s="101" t="s">
        <v>281</v>
      </c>
      <c r="J1339" s="102" t="s">
        <v>661</v>
      </c>
      <c r="K1339" s="104" t="s">
        <v>634</v>
      </c>
      <c r="L1339" s="104" t="s">
        <v>634</v>
      </c>
      <c r="M1339" s="104">
        <v>1360.07</v>
      </c>
      <c r="N1339" s="104">
        <v>3166.66</v>
      </c>
    </row>
    <row r="1340" spans="1:14" s="81" customFormat="1" x14ac:dyDescent="0.25">
      <c r="A1340" s="74" t="s">
        <v>41</v>
      </c>
      <c r="B1340" s="74" t="s">
        <v>41</v>
      </c>
      <c r="C1340" s="105" t="s">
        <v>754</v>
      </c>
      <c r="D1340" s="96" t="s">
        <v>755</v>
      </c>
      <c r="E1340" s="97">
        <v>2022</v>
      </c>
      <c r="F1340" s="98" t="s">
        <v>77</v>
      </c>
      <c r="G1340" s="99" t="s">
        <v>403</v>
      </c>
      <c r="H1340" s="100" t="s">
        <v>2332</v>
      </c>
      <c r="I1340" s="101" t="s">
        <v>846</v>
      </c>
      <c r="J1340" s="102" t="s">
        <v>164</v>
      </c>
      <c r="K1340" s="104" t="s">
        <v>634</v>
      </c>
      <c r="L1340" s="104" t="s">
        <v>634</v>
      </c>
      <c r="M1340" s="104">
        <v>3961.67</v>
      </c>
      <c r="N1340" s="104">
        <v>8252.8700000000008</v>
      </c>
    </row>
    <row r="1341" spans="1:14" s="81" customFormat="1" x14ac:dyDescent="0.25">
      <c r="A1341" s="74" t="s">
        <v>41</v>
      </c>
      <c r="B1341" s="74" t="s">
        <v>41</v>
      </c>
      <c r="C1341" s="105" t="s">
        <v>775</v>
      </c>
      <c r="D1341" s="96" t="s">
        <v>31</v>
      </c>
      <c r="E1341" s="97">
        <v>2021</v>
      </c>
      <c r="F1341" s="98" t="s">
        <v>75</v>
      </c>
      <c r="G1341" s="99" t="s">
        <v>312</v>
      </c>
      <c r="H1341" s="100" t="s">
        <v>2333</v>
      </c>
      <c r="I1341" s="101" t="s">
        <v>516</v>
      </c>
      <c r="J1341" s="102" t="s">
        <v>833</v>
      </c>
      <c r="K1341" s="104" t="s">
        <v>634</v>
      </c>
      <c r="L1341" s="104" t="s">
        <v>634</v>
      </c>
      <c r="M1341" s="104">
        <v>2244.38</v>
      </c>
      <c r="N1341" s="104">
        <v>4552.18</v>
      </c>
    </row>
    <row r="1342" spans="1:14" s="81" customFormat="1" x14ac:dyDescent="0.25">
      <c r="A1342" s="74" t="s">
        <v>41</v>
      </c>
      <c r="B1342" s="74" t="s">
        <v>41</v>
      </c>
      <c r="C1342" s="105" t="s">
        <v>922</v>
      </c>
      <c r="D1342" s="96" t="s">
        <v>923</v>
      </c>
      <c r="E1342" s="97">
        <v>2023</v>
      </c>
      <c r="F1342" s="98" t="s">
        <v>61</v>
      </c>
      <c r="G1342" s="99" t="s">
        <v>102</v>
      </c>
      <c r="H1342" s="100" t="s">
        <v>2334</v>
      </c>
      <c r="I1342" s="101" t="s">
        <v>99</v>
      </c>
      <c r="J1342" s="102" t="s">
        <v>833</v>
      </c>
      <c r="K1342" s="104" t="s">
        <v>634</v>
      </c>
      <c r="L1342" s="104" t="s">
        <v>634</v>
      </c>
      <c r="M1342" s="104">
        <v>2763.62</v>
      </c>
      <c r="N1342" s="104">
        <v>5035.1899999999996</v>
      </c>
    </row>
    <row r="1343" spans="1:14" s="81" customFormat="1" x14ac:dyDescent="0.25">
      <c r="A1343" s="74" t="s">
        <v>41</v>
      </c>
      <c r="B1343" s="74" t="s">
        <v>41</v>
      </c>
      <c r="C1343" s="105" t="s">
        <v>719</v>
      </c>
      <c r="D1343" s="96" t="s">
        <v>720</v>
      </c>
      <c r="E1343" s="97">
        <v>2022</v>
      </c>
      <c r="F1343" s="98" t="s">
        <v>75</v>
      </c>
      <c r="G1343" s="99" t="s">
        <v>312</v>
      </c>
      <c r="H1343" s="100" t="s">
        <v>2335</v>
      </c>
      <c r="I1343" s="101" t="s">
        <v>257</v>
      </c>
      <c r="J1343" s="102" t="s">
        <v>753</v>
      </c>
      <c r="K1343" s="104" t="s">
        <v>634</v>
      </c>
      <c r="L1343" s="104" t="s">
        <v>634</v>
      </c>
      <c r="M1343" s="104">
        <v>1608.3</v>
      </c>
      <c r="N1343" s="104">
        <v>2883.44</v>
      </c>
    </row>
    <row r="1344" spans="1:14" s="81" customFormat="1" x14ac:dyDescent="0.25">
      <c r="A1344" s="74" t="s">
        <v>41</v>
      </c>
      <c r="B1344" s="74" t="s">
        <v>41</v>
      </c>
      <c r="C1344" s="105" t="s">
        <v>922</v>
      </c>
      <c r="D1344" s="96" t="s">
        <v>923</v>
      </c>
      <c r="E1344" s="97">
        <v>2023</v>
      </c>
      <c r="F1344" s="98" t="s">
        <v>61</v>
      </c>
      <c r="G1344" s="99" t="s">
        <v>102</v>
      </c>
      <c r="H1344" s="100" t="s">
        <v>2336</v>
      </c>
      <c r="I1344" s="101" t="s">
        <v>99</v>
      </c>
      <c r="J1344" s="102" t="s">
        <v>718</v>
      </c>
      <c r="K1344" s="104" t="s">
        <v>634</v>
      </c>
      <c r="L1344" s="104" t="s">
        <v>634</v>
      </c>
      <c r="M1344" s="104">
        <v>2763.62</v>
      </c>
      <c r="N1344" s="104">
        <v>5035.1899999999996</v>
      </c>
    </row>
    <row r="1345" spans="1:14" s="81" customFormat="1" x14ac:dyDescent="0.25">
      <c r="A1345" s="74" t="s">
        <v>41</v>
      </c>
      <c r="B1345" s="74" t="s">
        <v>41</v>
      </c>
      <c r="C1345" s="105" t="s">
        <v>1096</v>
      </c>
      <c r="D1345" s="96" t="s">
        <v>1097</v>
      </c>
      <c r="E1345" s="97">
        <v>2023</v>
      </c>
      <c r="F1345" s="98" t="s">
        <v>66</v>
      </c>
      <c r="G1345" s="99" t="s">
        <v>186</v>
      </c>
      <c r="H1345" s="100" t="s">
        <v>2337</v>
      </c>
      <c r="I1345" s="101" t="s">
        <v>91</v>
      </c>
      <c r="J1345" s="102" t="s">
        <v>712</v>
      </c>
      <c r="K1345" s="104" t="s">
        <v>634</v>
      </c>
      <c r="L1345" s="104" t="s">
        <v>634</v>
      </c>
      <c r="M1345" s="104">
        <v>1735.89</v>
      </c>
      <c r="N1345" s="104">
        <v>1945.6</v>
      </c>
    </row>
    <row r="1346" spans="1:14" s="81" customFormat="1" x14ac:dyDescent="0.25">
      <c r="A1346" s="74" t="s">
        <v>41</v>
      </c>
      <c r="B1346" s="74" t="s">
        <v>41</v>
      </c>
      <c r="C1346" s="105" t="s">
        <v>656</v>
      </c>
      <c r="D1346" s="96" t="s">
        <v>657</v>
      </c>
      <c r="E1346" s="97">
        <v>2023</v>
      </c>
      <c r="F1346" s="98" t="s">
        <v>61</v>
      </c>
      <c r="G1346" s="99" t="s">
        <v>102</v>
      </c>
      <c r="H1346" s="100" t="s">
        <v>2338</v>
      </c>
      <c r="I1346" s="101" t="s">
        <v>181</v>
      </c>
      <c r="J1346" s="102" t="s">
        <v>658</v>
      </c>
      <c r="K1346" s="104" t="s">
        <v>634</v>
      </c>
      <c r="L1346" s="104" t="s">
        <v>634</v>
      </c>
      <c r="M1346" s="104">
        <v>1478.8300000000002</v>
      </c>
      <c r="N1346" s="104">
        <v>3418.9749704753049</v>
      </c>
    </row>
    <row r="1347" spans="1:14" s="81" customFormat="1" x14ac:dyDescent="0.25">
      <c r="A1347" s="74" t="s">
        <v>41</v>
      </c>
      <c r="B1347" s="74" t="s">
        <v>41</v>
      </c>
      <c r="C1347" s="105" t="s">
        <v>680</v>
      </c>
      <c r="D1347" s="96" t="s">
        <v>18</v>
      </c>
      <c r="E1347" s="97">
        <v>2022</v>
      </c>
      <c r="F1347" s="98" t="s">
        <v>64</v>
      </c>
      <c r="G1347" s="99" t="s">
        <v>159</v>
      </c>
      <c r="H1347" s="100" t="s">
        <v>2339</v>
      </c>
      <c r="I1347" s="101" t="s">
        <v>162</v>
      </c>
      <c r="J1347" s="102" t="s">
        <v>745</v>
      </c>
      <c r="K1347" s="104" t="s">
        <v>634</v>
      </c>
      <c r="L1347" s="104" t="s">
        <v>634</v>
      </c>
      <c r="M1347" s="104">
        <v>1964.76</v>
      </c>
      <c r="N1347" s="104">
        <v>2760.26</v>
      </c>
    </row>
    <row r="1348" spans="1:14" s="81" customFormat="1" x14ac:dyDescent="0.25">
      <c r="A1348" s="74" t="s">
        <v>41</v>
      </c>
      <c r="B1348" s="74" t="s">
        <v>41</v>
      </c>
      <c r="C1348" s="105" t="s">
        <v>663</v>
      </c>
      <c r="D1348" s="96" t="s">
        <v>7</v>
      </c>
      <c r="E1348" s="97">
        <v>2020</v>
      </c>
      <c r="F1348" s="98" t="s">
        <v>80</v>
      </c>
      <c r="G1348" s="99" t="s">
        <v>518</v>
      </c>
      <c r="H1348" s="100" t="s">
        <v>2340</v>
      </c>
      <c r="I1348" s="101" t="s">
        <v>257</v>
      </c>
      <c r="J1348" s="102" t="s">
        <v>705</v>
      </c>
      <c r="K1348" s="104" t="s">
        <v>634</v>
      </c>
      <c r="L1348" s="104" t="s">
        <v>634</v>
      </c>
      <c r="M1348" s="104">
        <v>1785.2952</v>
      </c>
      <c r="N1348" s="104">
        <v>2188.42</v>
      </c>
    </row>
    <row r="1349" spans="1:14" s="81" customFormat="1" x14ac:dyDescent="0.25">
      <c r="A1349" s="74" t="s">
        <v>41</v>
      </c>
      <c r="B1349" s="74" t="s">
        <v>41</v>
      </c>
      <c r="C1349" s="105" t="s">
        <v>751</v>
      </c>
      <c r="D1349" s="96" t="s">
        <v>27</v>
      </c>
      <c r="E1349" s="97">
        <v>2018</v>
      </c>
      <c r="F1349" s="98" t="s">
        <v>72</v>
      </c>
      <c r="G1349" s="99" t="s">
        <v>275</v>
      </c>
      <c r="H1349" s="100" t="s">
        <v>2341</v>
      </c>
      <c r="I1349" s="101" t="s">
        <v>847</v>
      </c>
      <c r="J1349" s="102" t="s">
        <v>848</v>
      </c>
      <c r="K1349" s="104" t="s">
        <v>634</v>
      </c>
      <c r="L1349" s="104" t="s">
        <v>634</v>
      </c>
      <c r="M1349" s="104">
        <v>2858.86</v>
      </c>
      <c r="N1349" s="104">
        <v>6489.73</v>
      </c>
    </row>
    <row r="1350" spans="1:14" s="81" customFormat="1" x14ac:dyDescent="0.25">
      <c r="A1350" s="74" t="s">
        <v>41</v>
      </c>
      <c r="B1350" s="74" t="s">
        <v>41</v>
      </c>
      <c r="C1350" s="105" t="s">
        <v>3944</v>
      </c>
      <c r="D1350" s="96" t="s">
        <v>3945</v>
      </c>
      <c r="E1350" s="97">
        <v>2023</v>
      </c>
      <c r="F1350" s="98" t="s">
        <v>676</v>
      </c>
      <c r="G1350" s="99" t="s">
        <v>280</v>
      </c>
      <c r="H1350" s="100" t="s">
        <v>2342</v>
      </c>
      <c r="I1350" s="101" t="s">
        <v>281</v>
      </c>
      <c r="J1350" s="102" t="s">
        <v>749</v>
      </c>
      <c r="K1350" s="104" t="s">
        <v>634</v>
      </c>
      <c r="L1350" s="104" t="s">
        <v>634</v>
      </c>
      <c r="M1350" s="104">
        <v>1360.07</v>
      </c>
      <c r="N1350" s="104">
        <v>3166.66</v>
      </c>
    </row>
    <row r="1351" spans="1:14" s="81" customFormat="1" x14ac:dyDescent="0.25">
      <c r="A1351" s="74" t="s">
        <v>41</v>
      </c>
      <c r="B1351" s="74" t="s">
        <v>41</v>
      </c>
      <c r="C1351" s="105" t="s">
        <v>929</v>
      </c>
      <c r="D1351" s="96" t="s">
        <v>930</v>
      </c>
      <c r="E1351" s="97">
        <v>2018</v>
      </c>
      <c r="F1351" s="98" t="s">
        <v>61</v>
      </c>
      <c r="G1351" s="99" t="s">
        <v>102</v>
      </c>
      <c r="H1351" s="100" t="s">
        <v>2343</v>
      </c>
      <c r="I1351" s="101" t="s">
        <v>179</v>
      </c>
      <c r="J1351" s="102" t="s">
        <v>1120</v>
      </c>
      <c r="K1351" s="104" t="s">
        <v>547</v>
      </c>
      <c r="L1351" s="104" t="s">
        <v>547</v>
      </c>
      <c r="M1351" s="104">
        <v>1692.6</v>
      </c>
      <c r="N1351" s="104">
        <v>3002</v>
      </c>
    </row>
    <row r="1352" spans="1:14" s="81" customFormat="1" x14ac:dyDescent="0.25">
      <c r="A1352" s="74" t="s">
        <v>41</v>
      </c>
      <c r="B1352" s="74" t="s">
        <v>41</v>
      </c>
      <c r="C1352" s="105" t="s">
        <v>929</v>
      </c>
      <c r="D1352" s="96" t="s">
        <v>930</v>
      </c>
      <c r="E1352" s="97">
        <v>2018</v>
      </c>
      <c r="F1352" s="98" t="s">
        <v>61</v>
      </c>
      <c r="G1352" s="99" t="s">
        <v>102</v>
      </c>
      <c r="H1352" s="100" t="s">
        <v>2344</v>
      </c>
      <c r="I1352" s="101" t="s">
        <v>179</v>
      </c>
      <c r="J1352" s="102" t="s">
        <v>2345</v>
      </c>
      <c r="K1352" s="104" t="s">
        <v>545</v>
      </c>
      <c r="L1352" s="104" t="s">
        <v>545</v>
      </c>
      <c r="M1352" s="104">
        <v>1302</v>
      </c>
      <c r="N1352" s="104">
        <v>2442.8200000000002</v>
      </c>
    </row>
    <row r="1353" spans="1:14" s="81" customFormat="1" x14ac:dyDescent="0.25">
      <c r="A1353" s="74" t="s">
        <v>41</v>
      </c>
      <c r="B1353" s="74" t="s">
        <v>41</v>
      </c>
      <c r="C1353" s="105" t="s">
        <v>659</v>
      </c>
      <c r="D1353" s="96" t="s">
        <v>4</v>
      </c>
      <c r="E1353" s="97">
        <v>2020</v>
      </c>
      <c r="F1353" s="98" t="s">
        <v>66</v>
      </c>
      <c r="G1353" s="99" t="s">
        <v>186</v>
      </c>
      <c r="H1353" s="100" t="s">
        <v>2346</v>
      </c>
      <c r="I1353" s="101" t="s">
        <v>179</v>
      </c>
      <c r="J1353" s="102" t="s">
        <v>473</v>
      </c>
      <c r="K1353" s="104" t="s">
        <v>545</v>
      </c>
      <c r="L1353" s="104" t="s">
        <v>545</v>
      </c>
      <c r="M1353" s="104">
        <v>1445.71</v>
      </c>
      <c r="N1353" s="104">
        <v>3525.9695380000003</v>
      </c>
    </row>
    <row r="1354" spans="1:14" s="81" customFormat="1" x14ac:dyDescent="0.25">
      <c r="A1354" s="74" t="s">
        <v>41</v>
      </c>
      <c r="B1354" s="74" t="s">
        <v>41</v>
      </c>
      <c r="C1354" s="105" t="s">
        <v>719</v>
      </c>
      <c r="D1354" s="96" t="s">
        <v>720</v>
      </c>
      <c r="E1354" s="97">
        <v>2022</v>
      </c>
      <c r="F1354" s="98" t="s">
        <v>75</v>
      </c>
      <c r="G1354" s="99" t="s">
        <v>312</v>
      </c>
      <c r="H1354" s="100" t="s">
        <v>3937</v>
      </c>
      <c r="I1354" s="101" t="s">
        <v>257</v>
      </c>
      <c r="J1354" s="102" t="s">
        <v>747</v>
      </c>
      <c r="K1354" s="104" t="s">
        <v>634</v>
      </c>
      <c r="L1354" s="104" t="s">
        <v>634</v>
      </c>
      <c r="M1354" s="104">
        <v>1608.3</v>
      </c>
      <c r="N1354" s="104">
        <v>2883.44</v>
      </c>
    </row>
    <row r="1355" spans="1:14" s="81" customFormat="1" x14ac:dyDescent="0.25">
      <c r="A1355" s="74" t="s">
        <v>41</v>
      </c>
      <c r="B1355" s="74" t="s">
        <v>41</v>
      </c>
      <c r="C1355" s="105" t="s">
        <v>55</v>
      </c>
      <c r="D1355" s="96" t="s">
        <v>6</v>
      </c>
      <c r="E1355" s="97">
        <v>2018</v>
      </c>
      <c r="F1355" s="98" t="s">
        <v>71</v>
      </c>
      <c r="G1355" s="99" t="s">
        <v>264</v>
      </c>
      <c r="H1355" s="100" t="s">
        <v>2347</v>
      </c>
      <c r="I1355" s="101" t="s">
        <v>269</v>
      </c>
      <c r="J1355" s="102" t="s">
        <v>736</v>
      </c>
      <c r="K1355" s="104" t="s">
        <v>634</v>
      </c>
      <c r="L1355" s="104" t="s">
        <v>634</v>
      </c>
      <c r="M1355" s="104">
        <v>1727</v>
      </c>
      <c r="N1355" s="104">
        <v>3479.61</v>
      </c>
    </row>
    <row r="1356" spans="1:14" s="81" customFormat="1" x14ac:dyDescent="0.25">
      <c r="A1356" s="74" t="s">
        <v>41</v>
      </c>
      <c r="B1356" s="74" t="s">
        <v>41</v>
      </c>
      <c r="C1356" s="105" t="s">
        <v>706</v>
      </c>
      <c r="D1356" s="96" t="s">
        <v>568</v>
      </c>
      <c r="E1356" s="97">
        <v>2022</v>
      </c>
      <c r="F1356" s="98" t="s">
        <v>61</v>
      </c>
      <c r="G1356" s="99" t="s">
        <v>102</v>
      </c>
      <c r="H1356" s="100" t="s">
        <v>2348</v>
      </c>
      <c r="I1356" s="101" t="s">
        <v>103</v>
      </c>
      <c r="J1356" s="102" t="s">
        <v>105</v>
      </c>
      <c r="K1356" s="104" t="s">
        <v>634</v>
      </c>
      <c r="L1356" s="104" t="s">
        <v>634</v>
      </c>
      <c r="M1356" s="104">
        <v>2218.2600000000002</v>
      </c>
      <c r="N1356" s="104">
        <v>4306.2299999999996</v>
      </c>
    </row>
    <row r="1357" spans="1:14" s="81" customFormat="1" x14ac:dyDescent="0.25">
      <c r="A1357" s="74" t="s">
        <v>41</v>
      </c>
      <c r="B1357" s="74" t="s">
        <v>41</v>
      </c>
      <c r="C1357" s="105" t="s">
        <v>691</v>
      </c>
      <c r="D1357" s="96" t="s">
        <v>21</v>
      </c>
      <c r="E1357" s="97">
        <v>2019</v>
      </c>
      <c r="F1357" s="98" t="s">
        <v>75</v>
      </c>
      <c r="G1357" s="99" t="s">
        <v>312</v>
      </c>
      <c r="H1357" s="100" t="s">
        <v>2349</v>
      </c>
      <c r="I1357" s="101" t="s">
        <v>313</v>
      </c>
      <c r="J1357" s="102" t="s">
        <v>664</v>
      </c>
      <c r="K1357" s="104" t="s">
        <v>634</v>
      </c>
      <c r="L1357" s="104" t="s">
        <v>634</v>
      </c>
      <c r="M1357" s="104">
        <v>1236.43</v>
      </c>
      <c r="N1357" s="104">
        <v>3029.39</v>
      </c>
    </row>
    <row r="1358" spans="1:14" s="81" customFormat="1" x14ac:dyDescent="0.25">
      <c r="A1358" s="74" t="s">
        <v>41</v>
      </c>
      <c r="B1358" s="74" t="s">
        <v>41</v>
      </c>
      <c r="C1358" s="105" t="s">
        <v>3944</v>
      </c>
      <c r="D1358" s="96" t="s">
        <v>3945</v>
      </c>
      <c r="E1358" s="97">
        <v>2023</v>
      </c>
      <c r="F1358" s="98" t="s">
        <v>676</v>
      </c>
      <c r="G1358" s="99" t="s">
        <v>280</v>
      </c>
      <c r="H1358" s="100" t="s">
        <v>2350</v>
      </c>
      <c r="I1358" s="101" t="s">
        <v>849</v>
      </c>
      <c r="J1358" s="102" t="s">
        <v>685</v>
      </c>
      <c r="K1358" s="104" t="s">
        <v>634</v>
      </c>
      <c r="L1358" s="104" t="s">
        <v>634</v>
      </c>
      <c r="M1358" s="104">
        <v>1360.07</v>
      </c>
      <c r="N1358" s="104">
        <v>3166.66</v>
      </c>
    </row>
    <row r="1359" spans="1:14" s="81" customFormat="1" x14ac:dyDescent="0.25">
      <c r="A1359" s="74" t="s">
        <v>41</v>
      </c>
      <c r="B1359" s="74" t="s">
        <v>41</v>
      </c>
      <c r="C1359" s="105" t="s">
        <v>3944</v>
      </c>
      <c r="D1359" s="96" t="s">
        <v>3945</v>
      </c>
      <c r="E1359" s="97">
        <v>2023</v>
      </c>
      <c r="F1359" s="98" t="s">
        <v>676</v>
      </c>
      <c r="G1359" s="99" t="s">
        <v>280</v>
      </c>
      <c r="H1359" s="100" t="s">
        <v>2351</v>
      </c>
      <c r="I1359" s="101" t="s">
        <v>281</v>
      </c>
      <c r="J1359" s="102" t="s">
        <v>850</v>
      </c>
      <c r="K1359" s="104" t="s">
        <v>634</v>
      </c>
      <c r="L1359" s="104" t="s">
        <v>634</v>
      </c>
      <c r="M1359" s="104">
        <v>1360.07</v>
      </c>
      <c r="N1359" s="104">
        <v>3166.66</v>
      </c>
    </row>
    <row r="1360" spans="1:14" s="81" customFormat="1" x14ac:dyDescent="0.25">
      <c r="A1360" s="74" t="s">
        <v>41</v>
      </c>
      <c r="B1360" s="74" t="s">
        <v>41</v>
      </c>
      <c r="C1360" s="105" t="s">
        <v>706</v>
      </c>
      <c r="D1360" s="96" t="s">
        <v>568</v>
      </c>
      <c r="E1360" s="97">
        <v>2022</v>
      </c>
      <c r="F1360" s="98" t="s">
        <v>61</v>
      </c>
      <c r="G1360" s="99" t="s">
        <v>102</v>
      </c>
      <c r="H1360" s="100" t="s">
        <v>2352</v>
      </c>
      <c r="I1360" s="101" t="s">
        <v>283</v>
      </c>
      <c r="J1360" s="102" t="s">
        <v>695</v>
      </c>
      <c r="K1360" s="104" t="s">
        <v>634</v>
      </c>
      <c r="L1360" s="104" t="s">
        <v>634</v>
      </c>
      <c r="M1360" s="104">
        <v>2656.59</v>
      </c>
      <c r="N1360" s="104">
        <v>5056.83</v>
      </c>
    </row>
    <row r="1361" spans="1:14" s="81" customFormat="1" x14ac:dyDescent="0.25">
      <c r="A1361" s="74" t="s">
        <v>41</v>
      </c>
      <c r="B1361" s="74" t="s">
        <v>41</v>
      </c>
      <c r="C1361" s="105" t="s">
        <v>719</v>
      </c>
      <c r="D1361" s="96" t="s">
        <v>720</v>
      </c>
      <c r="E1361" s="97">
        <v>2022</v>
      </c>
      <c r="F1361" s="98" t="s">
        <v>75</v>
      </c>
      <c r="G1361" s="99" t="s">
        <v>312</v>
      </c>
      <c r="H1361" s="100" t="s">
        <v>2353</v>
      </c>
      <c r="I1361" s="101" t="s">
        <v>257</v>
      </c>
      <c r="J1361" s="102" t="s">
        <v>688</v>
      </c>
      <c r="K1361" s="104" t="s">
        <v>634</v>
      </c>
      <c r="L1361" s="104" t="s">
        <v>634</v>
      </c>
      <c r="M1361" s="104">
        <v>1608.3</v>
      </c>
      <c r="N1361" s="104">
        <v>2883.44</v>
      </c>
    </row>
    <row r="1362" spans="1:14" s="81" customFormat="1" x14ac:dyDescent="0.25">
      <c r="A1362" s="74" t="s">
        <v>41</v>
      </c>
      <c r="B1362" s="74" t="s">
        <v>41</v>
      </c>
      <c r="C1362" s="105" t="s">
        <v>3944</v>
      </c>
      <c r="D1362" s="96" t="s">
        <v>3945</v>
      </c>
      <c r="E1362" s="97">
        <v>2023</v>
      </c>
      <c r="F1362" s="98" t="s">
        <v>676</v>
      </c>
      <c r="G1362" s="99" t="s">
        <v>280</v>
      </c>
      <c r="H1362" s="100" t="s">
        <v>2354</v>
      </c>
      <c r="I1362" s="101" t="s">
        <v>281</v>
      </c>
      <c r="J1362" s="102" t="s">
        <v>785</v>
      </c>
      <c r="K1362" s="104" t="s">
        <v>634</v>
      </c>
      <c r="L1362" s="104" t="s">
        <v>634</v>
      </c>
      <c r="M1362" s="104">
        <v>1360.07</v>
      </c>
      <c r="N1362" s="104">
        <v>3166.66</v>
      </c>
    </row>
    <row r="1363" spans="1:14" s="81" customFormat="1" x14ac:dyDescent="0.25">
      <c r="A1363" s="74" t="s">
        <v>41</v>
      </c>
      <c r="B1363" s="74" t="s">
        <v>41</v>
      </c>
      <c r="C1363" s="105" t="s">
        <v>719</v>
      </c>
      <c r="D1363" s="96" t="s">
        <v>720</v>
      </c>
      <c r="E1363" s="97">
        <v>2022</v>
      </c>
      <c r="F1363" s="98" t="s">
        <v>75</v>
      </c>
      <c r="G1363" s="99" t="s">
        <v>312</v>
      </c>
      <c r="H1363" s="100" t="s">
        <v>2355</v>
      </c>
      <c r="I1363" s="101" t="s">
        <v>257</v>
      </c>
      <c r="J1363" s="102" t="s">
        <v>709</v>
      </c>
      <c r="K1363" s="104" t="s">
        <v>634</v>
      </c>
      <c r="L1363" s="104" t="s">
        <v>634</v>
      </c>
      <c r="M1363" s="104">
        <v>1608.3</v>
      </c>
      <c r="N1363" s="104">
        <v>2883.44</v>
      </c>
    </row>
    <row r="1364" spans="1:14" s="81" customFormat="1" x14ac:dyDescent="0.25">
      <c r="A1364" s="74" t="s">
        <v>41</v>
      </c>
      <c r="B1364" s="74" t="s">
        <v>41</v>
      </c>
      <c r="C1364" s="105" t="s">
        <v>751</v>
      </c>
      <c r="D1364" s="96" t="s">
        <v>27</v>
      </c>
      <c r="E1364" s="97">
        <v>2018</v>
      </c>
      <c r="F1364" s="98" t="s">
        <v>72</v>
      </c>
      <c r="G1364" s="99" t="s">
        <v>275</v>
      </c>
      <c r="H1364" s="100" t="s">
        <v>2356</v>
      </c>
      <c r="I1364" s="101" t="s">
        <v>277</v>
      </c>
      <c r="J1364" s="102" t="s">
        <v>114</v>
      </c>
      <c r="K1364" s="104" t="s">
        <v>634</v>
      </c>
      <c r="L1364" s="104" t="s">
        <v>634</v>
      </c>
      <c r="M1364" s="104">
        <v>1523.3</v>
      </c>
      <c r="N1364" s="104">
        <v>3458.29</v>
      </c>
    </row>
    <row r="1365" spans="1:14" s="81" customFormat="1" x14ac:dyDescent="0.25">
      <c r="A1365" s="74" t="s">
        <v>41</v>
      </c>
      <c r="B1365" s="74" t="s">
        <v>41</v>
      </c>
      <c r="C1365" s="105" t="s">
        <v>660</v>
      </c>
      <c r="D1365" s="96" t="s">
        <v>5</v>
      </c>
      <c r="E1365" s="97">
        <v>2020</v>
      </c>
      <c r="F1365" s="98" t="s">
        <v>61</v>
      </c>
      <c r="G1365" s="99" t="s">
        <v>102</v>
      </c>
      <c r="H1365" s="100" t="s">
        <v>2357</v>
      </c>
      <c r="I1365" s="101" t="s">
        <v>257</v>
      </c>
      <c r="J1365" s="102" t="s">
        <v>833</v>
      </c>
      <c r="K1365" s="104" t="s">
        <v>634</v>
      </c>
      <c r="L1365" s="104" t="s">
        <v>634</v>
      </c>
      <c r="M1365" s="104">
        <v>1599</v>
      </c>
      <c r="N1365" s="104">
        <v>3028.16</v>
      </c>
    </row>
    <row r="1366" spans="1:14" s="81" customFormat="1" x14ac:dyDescent="0.25">
      <c r="A1366" s="74" t="s">
        <v>41</v>
      </c>
      <c r="B1366" s="74" t="s">
        <v>41</v>
      </c>
      <c r="C1366" s="105" t="s">
        <v>719</v>
      </c>
      <c r="D1366" s="96" t="s">
        <v>720</v>
      </c>
      <c r="E1366" s="97">
        <v>2022</v>
      </c>
      <c r="F1366" s="98" t="s">
        <v>75</v>
      </c>
      <c r="G1366" s="99" t="s">
        <v>312</v>
      </c>
      <c r="H1366" s="100" t="s">
        <v>2358</v>
      </c>
      <c r="I1366" s="101" t="s">
        <v>257</v>
      </c>
      <c r="J1366" s="102" t="s">
        <v>669</v>
      </c>
      <c r="K1366" s="104" t="s">
        <v>634</v>
      </c>
      <c r="L1366" s="104" t="s">
        <v>634</v>
      </c>
      <c r="M1366" s="104">
        <v>1608.3</v>
      </c>
      <c r="N1366" s="104">
        <v>2883.44</v>
      </c>
    </row>
    <row r="1367" spans="1:14" s="81" customFormat="1" x14ac:dyDescent="0.25">
      <c r="A1367" s="74" t="s">
        <v>41</v>
      </c>
      <c r="B1367" s="74" t="s">
        <v>41</v>
      </c>
      <c r="C1367" s="105" t="s">
        <v>659</v>
      </c>
      <c r="D1367" s="96" t="s">
        <v>4</v>
      </c>
      <c r="E1367" s="97">
        <v>2020</v>
      </c>
      <c r="F1367" s="98" t="s">
        <v>66</v>
      </c>
      <c r="G1367" s="99" t="s">
        <v>186</v>
      </c>
      <c r="H1367" s="100" t="s">
        <v>2359</v>
      </c>
      <c r="I1367" s="101" t="s">
        <v>179</v>
      </c>
      <c r="J1367" s="102" t="s">
        <v>474</v>
      </c>
      <c r="K1367" s="104" t="s">
        <v>545</v>
      </c>
      <c r="L1367" s="104" t="s">
        <v>545</v>
      </c>
      <c r="M1367" s="104">
        <v>1592.3</v>
      </c>
      <c r="N1367" s="104">
        <v>3901.0788259999999</v>
      </c>
    </row>
    <row r="1368" spans="1:14" s="81" customFormat="1" x14ac:dyDescent="0.25">
      <c r="A1368" s="74" t="s">
        <v>41</v>
      </c>
      <c r="B1368" s="74" t="s">
        <v>41</v>
      </c>
      <c r="C1368" s="105" t="s">
        <v>922</v>
      </c>
      <c r="D1368" s="96" t="s">
        <v>923</v>
      </c>
      <c r="E1368" s="97">
        <v>2023</v>
      </c>
      <c r="F1368" s="98" t="s">
        <v>61</v>
      </c>
      <c r="G1368" s="99" t="s">
        <v>102</v>
      </c>
      <c r="H1368" s="100" t="s">
        <v>3925</v>
      </c>
      <c r="I1368" s="101" t="s">
        <v>3890</v>
      </c>
      <c r="J1368" s="102" t="s">
        <v>688</v>
      </c>
      <c r="K1368" s="104" t="s">
        <v>634</v>
      </c>
      <c r="L1368" s="104" t="s">
        <v>634</v>
      </c>
      <c r="M1368" s="104">
        <v>1858.89</v>
      </c>
      <c r="N1368" s="104">
        <v>3243.81</v>
      </c>
    </row>
    <row r="1369" spans="1:14" s="81" customFormat="1" x14ac:dyDescent="0.25">
      <c r="A1369" s="74" t="s">
        <v>41</v>
      </c>
      <c r="B1369" s="74" t="s">
        <v>41</v>
      </c>
      <c r="C1369" s="105" t="s">
        <v>922</v>
      </c>
      <c r="D1369" s="96" t="s">
        <v>923</v>
      </c>
      <c r="E1369" s="97">
        <v>2023</v>
      </c>
      <c r="F1369" s="98" t="s">
        <v>61</v>
      </c>
      <c r="G1369" s="99" t="s">
        <v>102</v>
      </c>
      <c r="H1369" s="100" t="s">
        <v>2360</v>
      </c>
      <c r="I1369" s="101" t="s">
        <v>131</v>
      </c>
      <c r="J1369" s="102" t="s">
        <v>787</v>
      </c>
      <c r="K1369" s="104" t="s">
        <v>634</v>
      </c>
      <c r="L1369" s="104" t="s">
        <v>634</v>
      </c>
      <c r="M1369" s="104">
        <v>2763.62</v>
      </c>
      <c r="N1369" s="104">
        <v>5035.1899999999996</v>
      </c>
    </row>
    <row r="1370" spans="1:14" s="81" customFormat="1" x14ac:dyDescent="0.25">
      <c r="A1370" s="74" t="s">
        <v>41</v>
      </c>
      <c r="B1370" s="74" t="s">
        <v>41</v>
      </c>
      <c r="C1370" s="105" t="s">
        <v>668</v>
      </c>
      <c r="D1370" s="96" t="s">
        <v>10</v>
      </c>
      <c r="E1370" s="97">
        <v>2019</v>
      </c>
      <c r="F1370" s="98" t="s">
        <v>76</v>
      </c>
      <c r="G1370" s="99" t="s">
        <v>328</v>
      </c>
      <c r="H1370" s="100" t="s">
        <v>2361</v>
      </c>
      <c r="I1370" s="101" t="s">
        <v>179</v>
      </c>
      <c r="J1370" s="102" t="s">
        <v>631</v>
      </c>
      <c r="K1370" s="104" t="s">
        <v>545</v>
      </c>
      <c r="L1370" s="104" t="s">
        <v>545</v>
      </c>
      <c r="M1370" s="104">
        <v>1122.2</v>
      </c>
      <c r="N1370" s="104">
        <v>3112.55</v>
      </c>
    </row>
    <row r="1371" spans="1:14" s="81" customFormat="1" x14ac:dyDescent="0.25">
      <c r="A1371" s="74" t="s">
        <v>41</v>
      </c>
      <c r="B1371" s="74" t="s">
        <v>41</v>
      </c>
      <c r="C1371" s="105" t="s">
        <v>659</v>
      </c>
      <c r="D1371" s="96" t="s">
        <v>4</v>
      </c>
      <c r="E1371" s="97">
        <v>2020</v>
      </c>
      <c r="F1371" s="98" t="s">
        <v>66</v>
      </c>
      <c r="G1371" s="99" t="s">
        <v>186</v>
      </c>
      <c r="H1371" s="100" t="s">
        <v>2363</v>
      </c>
      <c r="I1371" s="101" t="s">
        <v>179</v>
      </c>
      <c r="J1371" s="102" t="s">
        <v>743</v>
      </c>
      <c r="K1371" s="104" t="s">
        <v>545</v>
      </c>
      <c r="L1371" s="104" t="s">
        <v>545</v>
      </c>
      <c r="M1371" s="104">
        <v>1879.43</v>
      </c>
      <c r="N1371" s="104">
        <v>4489.3149130000002</v>
      </c>
    </row>
    <row r="1372" spans="1:14" s="81" customFormat="1" x14ac:dyDescent="0.25">
      <c r="A1372" s="74" t="s">
        <v>41</v>
      </c>
      <c r="B1372" s="74" t="s">
        <v>41</v>
      </c>
      <c r="C1372" s="105" t="s">
        <v>922</v>
      </c>
      <c r="D1372" s="96" t="s">
        <v>923</v>
      </c>
      <c r="E1372" s="97">
        <v>2023</v>
      </c>
      <c r="F1372" s="98" t="s">
        <v>61</v>
      </c>
      <c r="G1372" s="99" t="s">
        <v>102</v>
      </c>
      <c r="H1372" s="100" t="s">
        <v>2364</v>
      </c>
      <c r="I1372" s="101" t="s">
        <v>99</v>
      </c>
      <c r="J1372" s="102" t="s">
        <v>705</v>
      </c>
      <c r="K1372" s="104" t="s">
        <v>634</v>
      </c>
      <c r="L1372" s="104" t="s">
        <v>634</v>
      </c>
      <c r="M1372" s="104">
        <v>2763.62</v>
      </c>
      <c r="N1372" s="104">
        <v>5035.1899999999996</v>
      </c>
    </row>
    <row r="1373" spans="1:14" s="81" customFormat="1" x14ac:dyDescent="0.25">
      <c r="A1373" s="74" t="s">
        <v>41</v>
      </c>
      <c r="B1373" s="74" t="s">
        <v>41</v>
      </c>
      <c r="C1373" s="105" t="s">
        <v>668</v>
      </c>
      <c r="D1373" s="96" t="s">
        <v>10</v>
      </c>
      <c r="E1373" s="97">
        <v>2019</v>
      </c>
      <c r="F1373" s="98" t="s">
        <v>76</v>
      </c>
      <c r="G1373" s="99" t="s">
        <v>328</v>
      </c>
      <c r="H1373" s="100" t="s">
        <v>2365</v>
      </c>
      <c r="I1373" s="101" t="s">
        <v>179</v>
      </c>
      <c r="J1373" s="102" t="s">
        <v>652</v>
      </c>
      <c r="K1373" s="104" t="s">
        <v>548</v>
      </c>
      <c r="L1373" s="104" t="s">
        <v>548</v>
      </c>
      <c r="M1373" s="104">
        <v>1122.2</v>
      </c>
      <c r="N1373" s="104">
        <v>3112.55</v>
      </c>
    </row>
    <row r="1374" spans="1:14" s="81" customFormat="1" x14ac:dyDescent="0.25">
      <c r="A1374" s="74" t="s">
        <v>41</v>
      </c>
      <c r="B1374" s="74" t="s">
        <v>41</v>
      </c>
      <c r="C1374" s="105" t="s">
        <v>659</v>
      </c>
      <c r="D1374" s="96" t="s">
        <v>4</v>
      </c>
      <c r="E1374" s="97">
        <v>2020</v>
      </c>
      <c r="F1374" s="98" t="s">
        <v>66</v>
      </c>
      <c r="G1374" s="99" t="s">
        <v>186</v>
      </c>
      <c r="H1374" s="100" t="s">
        <v>2366</v>
      </c>
      <c r="I1374" s="101" t="s">
        <v>179</v>
      </c>
      <c r="J1374" s="102" t="s">
        <v>475</v>
      </c>
      <c r="K1374" s="104" t="s">
        <v>634</v>
      </c>
      <c r="L1374" s="104" t="s">
        <v>634</v>
      </c>
      <c r="M1374" s="104">
        <v>1592.3</v>
      </c>
      <c r="N1374" s="104">
        <v>3901.0788259999999</v>
      </c>
    </row>
    <row r="1375" spans="1:14" s="81" customFormat="1" x14ac:dyDescent="0.25">
      <c r="A1375" s="74" t="s">
        <v>41</v>
      </c>
      <c r="B1375" s="74" t="s">
        <v>41</v>
      </c>
      <c r="C1375" s="105" t="s">
        <v>55</v>
      </c>
      <c r="D1375" s="96" t="s">
        <v>6</v>
      </c>
      <c r="E1375" s="97">
        <v>2018</v>
      </c>
      <c r="F1375" s="98" t="s">
        <v>71</v>
      </c>
      <c r="G1375" s="99" t="s">
        <v>264</v>
      </c>
      <c r="H1375" s="100" t="s">
        <v>2367</v>
      </c>
      <c r="I1375" s="101" t="s">
        <v>271</v>
      </c>
      <c r="J1375" s="102" t="s">
        <v>736</v>
      </c>
      <c r="K1375" s="104" t="s">
        <v>634</v>
      </c>
      <c r="L1375" s="104" t="s">
        <v>634</v>
      </c>
      <c r="M1375" s="104">
        <v>2245.1</v>
      </c>
      <c r="N1375" s="104">
        <v>4326.8999999999996</v>
      </c>
    </row>
    <row r="1376" spans="1:14" s="81" customFormat="1" x14ac:dyDescent="0.25">
      <c r="A1376" s="74" t="s">
        <v>41</v>
      </c>
      <c r="B1376" s="74" t="s">
        <v>41</v>
      </c>
      <c r="C1376" s="105" t="s">
        <v>706</v>
      </c>
      <c r="D1376" s="96" t="s">
        <v>568</v>
      </c>
      <c r="E1376" s="97">
        <v>2022</v>
      </c>
      <c r="F1376" s="98" t="s">
        <v>61</v>
      </c>
      <c r="G1376" s="99" t="s">
        <v>102</v>
      </c>
      <c r="H1376" s="100" t="s">
        <v>2368</v>
      </c>
      <c r="I1376" s="101" t="s">
        <v>86</v>
      </c>
      <c r="J1376" s="102" t="s">
        <v>653</v>
      </c>
      <c r="K1376" s="104" t="s">
        <v>634</v>
      </c>
      <c r="L1376" s="104" t="s">
        <v>634</v>
      </c>
      <c r="M1376" s="104">
        <v>2658.79</v>
      </c>
      <c r="N1376" s="104">
        <v>5098.95</v>
      </c>
    </row>
    <row r="1377" spans="1:14" s="81" customFormat="1" x14ac:dyDescent="0.25">
      <c r="A1377" s="74" t="s">
        <v>41</v>
      </c>
      <c r="B1377" s="74" t="s">
        <v>41</v>
      </c>
      <c r="C1377" s="105" t="s">
        <v>668</v>
      </c>
      <c r="D1377" s="96" t="s">
        <v>10</v>
      </c>
      <c r="E1377" s="97">
        <v>2019</v>
      </c>
      <c r="F1377" s="98" t="s">
        <v>76</v>
      </c>
      <c r="G1377" s="99" t="s">
        <v>328</v>
      </c>
      <c r="H1377" s="100" t="s">
        <v>2369</v>
      </c>
      <c r="I1377" s="101" t="s">
        <v>179</v>
      </c>
      <c r="J1377" s="102" t="s">
        <v>346</v>
      </c>
      <c r="K1377" s="104" t="s">
        <v>545</v>
      </c>
      <c r="L1377" s="104" t="s">
        <v>545</v>
      </c>
      <c r="M1377" s="104">
        <v>1122.2</v>
      </c>
      <c r="N1377" s="104">
        <v>3112.55</v>
      </c>
    </row>
    <row r="1378" spans="1:14" s="81" customFormat="1" x14ac:dyDescent="0.25">
      <c r="A1378" s="74" t="s">
        <v>41</v>
      </c>
      <c r="B1378" s="74" t="s">
        <v>41</v>
      </c>
      <c r="C1378" s="105" t="s">
        <v>668</v>
      </c>
      <c r="D1378" s="96" t="s">
        <v>10</v>
      </c>
      <c r="E1378" s="97">
        <v>2019</v>
      </c>
      <c r="F1378" s="98" t="s">
        <v>76</v>
      </c>
      <c r="G1378" s="99" t="s">
        <v>328</v>
      </c>
      <c r="H1378" s="100" t="s">
        <v>2370</v>
      </c>
      <c r="I1378" s="101" t="s">
        <v>179</v>
      </c>
      <c r="J1378" s="102" t="s">
        <v>387</v>
      </c>
      <c r="K1378" s="104" t="s">
        <v>545</v>
      </c>
      <c r="L1378" s="104" t="s">
        <v>545</v>
      </c>
      <c r="M1378" s="104">
        <v>1122.2</v>
      </c>
      <c r="N1378" s="104">
        <v>3112.55</v>
      </c>
    </row>
    <row r="1379" spans="1:14" s="81" customFormat="1" x14ac:dyDescent="0.25">
      <c r="A1379" s="74" t="s">
        <v>41</v>
      </c>
      <c r="B1379" s="74" t="s">
        <v>41</v>
      </c>
      <c r="C1379" s="105" t="s">
        <v>719</v>
      </c>
      <c r="D1379" s="96" t="s">
        <v>720</v>
      </c>
      <c r="E1379" s="97">
        <v>2022</v>
      </c>
      <c r="F1379" s="98" t="s">
        <v>75</v>
      </c>
      <c r="G1379" s="99" t="s">
        <v>312</v>
      </c>
      <c r="H1379" s="100" t="s">
        <v>2371</v>
      </c>
      <c r="I1379" s="101" t="s">
        <v>257</v>
      </c>
      <c r="J1379" s="102" t="s">
        <v>801</v>
      </c>
      <c r="K1379" s="104" t="s">
        <v>634</v>
      </c>
      <c r="L1379" s="104" t="s">
        <v>634</v>
      </c>
      <c r="M1379" s="104">
        <v>1608.3</v>
      </c>
      <c r="N1379" s="104">
        <v>2883.44</v>
      </c>
    </row>
    <row r="1380" spans="1:14" s="81" customFormat="1" x14ac:dyDescent="0.25">
      <c r="A1380" s="74" t="s">
        <v>41</v>
      </c>
      <c r="B1380" s="74" t="s">
        <v>41</v>
      </c>
      <c r="C1380" s="105" t="s">
        <v>719</v>
      </c>
      <c r="D1380" s="96" t="s">
        <v>720</v>
      </c>
      <c r="E1380" s="97">
        <v>2022</v>
      </c>
      <c r="F1380" s="98" t="s">
        <v>75</v>
      </c>
      <c r="G1380" s="99" t="s">
        <v>312</v>
      </c>
      <c r="H1380" s="100" t="s">
        <v>2372</v>
      </c>
      <c r="I1380" s="101" t="s">
        <v>257</v>
      </c>
      <c r="J1380" s="102" t="s">
        <v>689</v>
      </c>
      <c r="K1380" s="104" t="s">
        <v>634</v>
      </c>
      <c r="L1380" s="104" t="s">
        <v>634</v>
      </c>
      <c r="M1380" s="104">
        <v>1608.3</v>
      </c>
      <c r="N1380" s="104">
        <v>2883.44</v>
      </c>
    </row>
    <row r="1381" spans="1:14" s="81" customFormat="1" x14ac:dyDescent="0.25">
      <c r="A1381" s="74" t="s">
        <v>41</v>
      </c>
      <c r="B1381" s="74" t="s">
        <v>41</v>
      </c>
      <c r="C1381" s="105" t="s">
        <v>659</v>
      </c>
      <c r="D1381" s="96" t="s">
        <v>4</v>
      </c>
      <c r="E1381" s="97">
        <v>2020</v>
      </c>
      <c r="F1381" s="98" t="s">
        <v>66</v>
      </c>
      <c r="G1381" s="99" t="s">
        <v>186</v>
      </c>
      <c r="H1381" s="100" t="s">
        <v>2373</v>
      </c>
      <c r="I1381" s="101" t="s">
        <v>179</v>
      </c>
      <c r="J1381" s="102" t="s">
        <v>415</v>
      </c>
      <c r="K1381" s="104" t="s">
        <v>545</v>
      </c>
      <c r="L1381" s="104" t="s">
        <v>545</v>
      </c>
      <c r="M1381" s="104">
        <v>1445.71</v>
      </c>
      <c r="N1381" s="104">
        <v>3525.9695380000003</v>
      </c>
    </row>
    <row r="1382" spans="1:14" s="81" customFormat="1" x14ac:dyDescent="0.25">
      <c r="A1382" s="74" t="s">
        <v>41</v>
      </c>
      <c r="B1382" s="74" t="s">
        <v>41</v>
      </c>
      <c r="C1382" s="105" t="s">
        <v>656</v>
      </c>
      <c r="D1382" s="96" t="s">
        <v>657</v>
      </c>
      <c r="E1382" s="97">
        <v>2023</v>
      </c>
      <c r="F1382" s="98" t="s">
        <v>61</v>
      </c>
      <c r="G1382" s="99" t="s">
        <v>102</v>
      </c>
      <c r="H1382" s="100" t="s">
        <v>2374</v>
      </c>
      <c r="I1382" s="101" t="s">
        <v>95</v>
      </c>
      <c r="J1382" s="102" t="s">
        <v>658</v>
      </c>
      <c r="K1382" s="104" t="s">
        <v>634</v>
      </c>
      <c r="L1382" s="104" t="s">
        <v>634</v>
      </c>
      <c r="M1382" s="104">
        <v>2319.7200000000003</v>
      </c>
      <c r="N1382" s="104">
        <v>4917.6430753359482</v>
      </c>
    </row>
    <row r="1383" spans="1:14" s="81" customFormat="1" x14ac:dyDescent="0.25">
      <c r="A1383" s="74" t="s">
        <v>41</v>
      </c>
      <c r="B1383" s="74" t="s">
        <v>41</v>
      </c>
      <c r="C1383" s="105" t="s">
        <v>691</v>
      </c>
      <c r="D1383" s="96" t="s">
        <v>21</v>
      </c>
      <c r="E1383" s="97">
        <v>2019</v>
      </c>
      <c r="F1383" s="98" t="s">
        <v>75</v>
      </c>
      <c r="G1383" s="99" t="s">
        <v>312</v>
      </c>
      <c r="H1383" s="100" t="s">
        <v>2375</v>
      </c>
      <c r="I1383" s="101" t="s">
        <v>313</v>
      </c>
      <c r="J1383" s="102" t="s">
        <v>715</v>
      </c>
      <c r="K1383" s="104" t="s">
        <v>634</v>
      </c>
      <c r="L1383" s="104" t="s">
        <v>634</v>
      </c>
      <c r="M1383" s="104">
        <v>1236.43</v>
      </c>
      <c r="N1383" s="104">
        <v>3029.39</v>
      </c>
    </row>
    <row r="1384" spans="1:14" s="81" customFormat="1" x14ac:dyDescent="0.25">
      <c r="A1384" s="74" t="s">
        <v>41</v>
      </c>
      <c r="B1384" s="74" t="s">
        <v>41</v>
      </c>
      <c r="C1384" s="105" t="s">
        <v>656</v>
      </c>
      <c r="D1384" s="96" t="s">
        <v>657</v>
      </c>
      <c r="E1384" s="97">
        <v>2023</v>
      </c>
      <c r="F1384" s="98" t="s">
        <v>61</v>
      </c>
      <c r="G1384" s="99" t="s">
        <v>102</v>
      </c>
      <c r="H1384" s="100" t="s">
        <v>2376</v>
      </c>
      <c r="I1384" s="101" t="s">
        <v>99</v>
      </c>
      <c r="J1384" s="102" t="s">
        <v>699</v>
      </c>
      <c r="K1384" s="104" t="s">
        <v>634</v>
      </c>
      <c r="L1384" s="104" t="s">
        <v>634</v>
      </c>
      <c r="M1384" s="104">
        <v>2026.8000000000002</v>
      </c>
      <c r="N1384" s="104">
        <v>4395.5892261097952</v>
      </c>
    </row>
    <row r="1385" spans="1:14" s="81" customFormat="1" x14ac:dyDescent="0.25">
      <c r="A1385" s="74" t="s">
        <v>41</v>
      </c>
      <c r="B1385" s="74" t="s">
        <v>41</v>
      </c>
      <c r="C1385" s="105" t="s">
        <v>761</v>
      </c>
      <c r="D1385" s="96" t="s">
        <v>35</v>
      </c>
      <c r="E1385" s="97">
        <v>2018</v>
      </c>
      <c r="F1385" s="98" t="s">
        <v>59</v>
      </c>
      <c r="G1385" s="99" t="s">
        <v>82</v>
      </c>
      <c r="H1385" s="100" t="s">
        <v>2377</v>
      </c>
      <c r="I1385" s="101" t="s">
        <v>99</v>
      </c>
      <c r="J1385" s="102" t="s">
        <v>762</v>
      </c>
      <c r="K1385" s="104" t="s">
        <v>634</v>
      </c>
      <c r="L1385" s="104" t="s">
        <v>634</v>
      </c>
      <c r="M1385" s="104">
        <v>1727</v>
      </c>
      <c r="N1385" s="104">
        <v>2407.96</v>
      </c>
    </row>
    <row r="1386" spans="1:14" s="81" customFormat="1" x14ac:dyDescent="0.25">
      <c r="A1386" s="74" t="s">
        <v>41</v>
      </c>
      <c r="B1386" s="74" t="s">
        <v>41</v>
      </c>
      <c r="C1386" s="105" t="s">
        <v>48</v>
      </c>
      <c r="D1386" s="96" t="s">
        <v>11</v>
      </c>
      <c r="E1386" s="97">
        <v>2018</v>
      </c>
      <c r="F1386" s="98" t="s">
        <v>59</v>
      </c>
      <c r="G1386" s="99" t="s">
        <v>82</v>
      </c>
      <c r="H1386" s="100" t="s">
        <v>2378</v>
      </c>
      <c r="I1386" s="101" t="s">
        <v>129</v>
      </c>
      <c r="J1386" s="102" t="s">
        <v>788</v>
      </c>
      <c r="K1386" s="104" t="s">
        <v>634</v>
      </c>
      <c r="L1386" s="104" t="s">
        <v>634</v>
      </c>
      <c r="M1386" s="104">
        <v>1460.8</v>
      </c>
      <c r="N1386" s="104">
        <v>3007.39</v>
      </c>
    </row>
    <row r="1387" spans="1:14" s="81" customFormat="1" x14ac:dyDescent="0.25">
      <c r="A1387" s="74" t="s">
        <v>41</v>
      </c>
      <c r="B1387" s="74" t="s">
        <v>41</v>
      </c>
      <c r="C1387" s="105" t="s">
        <v>666</v>
      </c>
      <c r="D1387" s="96" t="s">
        <v>9</v>
      </c>
      <c r="E1387" s="97">
        <v>2020</v>
      </c>
      <c r="F1387" s="98" t="s">
        <v>77</v>
      </c>
      <c r="G1387" s="99" t="s">
        <v>403</v>
      </c>
      <c r="H1387" s="100" t="s">
        <v>2379</v>
      </c>
      <c r="I1387" s="101" t="s">
        <v>407</v>
      </c>
      <c r="J1387" s="102" t="s">
        <v>667</v>
      </c>
      <c r="K1387" s="104" t="s">
        <v>634</v>
      </c>
      <c r="L1387" s="104" t="s">
        <v>634</v>
      </c>
      <c r="M1387" s="104">
        <v>1302</v>
      </c>
      <c r="N1387" s="104">
        <v>4334.63</v>
      </c>
    </row>
    <row r="1388" spans="1:14" s="81" customFormat="1" x14ac:dyDescent="0.25">
      <c r="A1388" s="74" t="s">
        <v>41</v>
      </c>
      <c r="B1388" s="74" t="s">
        <v>41</v>
      </c>
      <c r="C1388" s="105" t="s">
        <v>922</v>
      </c>
      <c r="D1388" s="96" t="s">
        <v>923</v>
      </c>
      <c r="E1388" s="97">
        <v>2023</v>
      </c>
      <c r="F1388" s="98" t="s">
        <v>61</v>
      </c>
      <c r="G1388" s="99" t="s">
        <v>102</v>
      </c>
      <c r="H1388" s="100" t="s">
        <v>2380</v>
      </c>
      <c r="I1388" s="101" t="s">
        <v>99</v>
      </c>
      <c r="J1388" s="102" t="s">
        <v>783</v>
      </c>
      <c r="K1388" s="104" t="s">
        <v>634</v>
      </c>
      <c r="L1388" s="104" t="s">
        <v>634</v>
      </c>
      <c r="M1388" s="104">
        <v>2763.62</v>
      </c>
      <c r="N1388" s="104">
        <v>5035.1899999999996</v>
      </c>
    </row>
    <row r="1389" spans="1:14" s="81" customFormat="1" x14ac:dyDescent="0.25">
      <c r="A1389" s="74" t="s">
        <v>41</v>
      </c>
      <c r="B1389" s="74" t="s">
        <v>41</v>
      </c>
      <c r="C1389" s="105" t="s">
        <v>51</v>
      </c>
      <c r="D1389" s="96" t="s">
        <v>1</v>
      </c>
      <c r="E1389" s="97">
        <v>2020</v>
      </c>
      <c r="F1389" s="98" t="s">
        <v>67</v>
      </c>
      <c r="G1389" s="99" t="s">
        <v>193</v>
      </c>
      <c r="H1389" s="100" t="s">
        <v>2381</v>
      </c>
      <c r="I1389" s="101" t="s">
        <v>194</v>
      </c>
      <c r="J1389" s="102" t="s">
        <v>752</v>
      </c>
      <c r="K1389" s="104" t="s">
        <v>545</v>
      </c>
      <c r="L1389" s="104" t="s">
        <v>545</v>
      </c>
      <c r="M1389" s="104">
        <v>1434.67</v>
      </c>
      <c r="N1389" s="104">
        <v>5022.6400000000003</v>
      </c>
    </row>
    <row r="1390" spans="1:14" s="81" customFormat="1" x14ac:dyDescent="0.25">
      <c r="A1390" s="74" t="s">
        <v>41</v>
      </c>
      <c r="B1390" s="74" t="s">
        <v>41</v>
      </c>
      <c r="C1390" s="105" t="s">
        <v>659</v>
      </c>
      <c r="D1390" s="96" t="s">
        <v>4</v>
      </c>
      <c r="E1390" s="97">
        <v>2020</v>
      </c>
      <c r="F1390" s="98" t="s">
        <v>66</v>
      </c>
      <c r="G1390" s="99" t="s">
        <v>186</v>
      </c>
      <c r="H1390" s="100" t="s">
        <v>2382</v>
      </c>
      <c r="I1390" s="101" t="s">
        <v>179</v>
      </c>
      <c r="J1390" s="102" t="s">
        <v>743</v>
      </c>
      <c r="K1390" s="104" t="s">
        <v>545</v>
      </c>
      <c r="L1390" s="104" t="s">
        <v>545</v>
      </c>
      <c r="M1390" s="104">
        <v>1445.71</v>
      </c>
      <c r="N1390" s="104">
        <v>3525.9695380000003</v>
      </c>
    </row>
    <row r="1391" spans="1:14" s="81" customFormat="1" x14ac:dyDescent="0.25">
      <c r="A1391" s="74" t="s">
        <v>41</v>
      </c>
      <c r="B1391" s="74" t="s">
        <v>41</v>
      </c>
      <c r="C1391" s="105" t="s">
        <v>929</v>
      </c>
      <c r="D1391" s="96" t="s">
        <v>930</v>
      </c>
      <c r="E1391" s="97">
        <v>2018</v>
      </c>
      <c r="F1391" s="98" t="s">
        <v>61</v>
      </c>
      <c r="G1391" s="99" t="s">
        <v>102</v>
      </c>
      <c r="H1391" s="100" t="s">
        <v>2383</v>
      </c>
      <c r="I1391" s="101" t="s">
        <v>179</v>
      </c>
      <c r="J1391" s="102" t="s">
        <v>218</v>
      </c>
      <c r="K1391" s="104" t="s">
        <v>547</v>
      </c>
      <c r="L1391" s="104" t="s">
        <v>547</v>
      </c>
      <c r="M1391" s="104">
        <v>1426.32</v>
      </c>
      <c r="N1391" s="104">
        <v>2530.5</v>
      </c>
    </row>
    <row r="1392" spans="1:14" s="81" customFormat="1" x14ac:dyDescent="0.25">
      <c r="A1392" s="74" t="s">
        <v>41</v>
      </c>
      <c r="B1392" s="74" t="s">
        <v>41</v>
      </c>
      <c r="C1392" s="105" t="s">
        <v>565</v>
      </c>
      <c r="D1392" s="96" t="s">
        <v>33</v>
      </c>
      <c r="E1392" s="97">
        <v>2021</v>
      </c>
      <c r="F1392" s="98" t="s">
        <v>77</v>
      </c>
      <c r="G1392" s="99" t="s">
        <v>403</v>
      </c>
      <c r="H1392" s="100" t="s">
        <v>2384</v>
      </c>
      <c r="I1392" s="101" t="s">
        <v>99</v>
      </c>
      <c r="J1392" s="102" t="s">
        <v>811</v>
      </c>
      <c r="K1392" s="104" t="s">
        <v>634</v>
      </c>
      <c r="L1392" s="104" t="s">
        <v>634</v>
      </c>
      <c r="M1392" s="104">
        <v>2100.39</v>
      </c>
      <c r="N1392" s="104">
        <v>3948.06</v>
      </c>
    </row>
    <row r="1393" spans="1:14" s="81" customFormat="1" x14ac:dyDescent="0.25">
      <c r="A1393" s="74" t="s">
        <v>41</v>
      </c>
      <c r="B1393" s="74" t="s">
        <v>41</v>
      </c>
      <c r="C1393" s="105" t="s">
        <v>706</v>
      </c>
      <c r="D1393" s="96" t="s">
        <v>568</v>
      </c>
      <c r="E1393" s="97">
        <v>2022</v>
      </c>
      <c r="F1393" s="98" t="s">
        <v>61</v>
      </c>
      <c r="G1393" s="99" t="s">
        <v>102</v>
      </c>
      <c r="H1393" s="100" t="s">
        <v>2385</v>
      </c>
      <c r="I1393" s="101" t="s">
        <v>86</v>
      </c>
      <c r="J1393" s="102" t="s">
        <v>2386</v>
      </c>
      <c r="K1393" s="104" t="s">
        <v>634</v>
      </c>
      <c r="L1393" s="104" t="s">
        <v>634</v>
      </c>
      <c r="M1393" s="104">
        <v>2658.79</v>
      </c>
      <c r="N1393" s="104">
        <v>5098.95</v>
      </c>
    </row>
    <row r="1394" spans="1:14" s="81" customFormat="1" x14ac:dyDescent="0.25">
      <c r="A1394" s="74" t="s">
        <v>41</v>
      </c>
      <c r="B1394" s="74" t="s">
        <v>41</v>
      </c>
      <c r="C1394" s="105" t="s">
        <v>3944</v>
      </c>
      <c r="D1394" s="96" t="s">
        <v>3945</v>
      </c>
      <c r="E1394" s="97">
        <v>2023</v>
      </c>
      <c r="F1394" s="98" t="s">
        <v>676</v>
      </c>
      <c r="G1394" s="99" t="s">
        <v>280</v>
      </c>
      <c r="H1394" s="100" t="s">
        <v>2387</v>
      </c>
      <c r="I1394" s="101" t="s">
        <v>281</v>
      </c>
      <c r="J1394" s="102" t="s">
        <v>749</v>
      </c>
      <c r="K1394" s="104" t="s">
        <v>634</v>
      </c>
      <c r="L1394" s="104" t="s">
        <v>634</v>
      </c>
      <c r="M1394" s="104">
        <v>1360.07</v>
      </c>
      <c r="N1394" s="104">
        <v>3166.66</v>
      </c>
    </row>
    <row r="1395" spans="1:14" s="81" customFormat="1" x14ac:dyDescent="0.25">
      <c r="A1395" s="74" t="s">
        <v>41</v>
      </c>
      <c r="B1395" s="74" t="s">
        <v>41</v>
      </c>
      <c r="C1395" s="105" t="s">
        <v>668</v>
      </c>
      <c r="D1395" s="96" t="s">
        <v>10</v>
      </c>
      <c r="E1395" s="97">
        <v>2019</v>
      </c>
      <c r="F1395" s="98" t="s">
        <v>76</v>
      </c>
      <c r="G1395" s="99" t="s">
        <v>328</v>
      </c>
      <c r="H1395" s="100" t="s">
        <v>2388</v>
      </c>
      <c r="I1395" s="101" t="s">
        <v>179</v>
      </c>
      <c r="J1395" s="102" t="s">
        <v>730</v>
      </c>
      <c r="K1395" s="104" t="s">
        <v>545</v>
      </c>
      <c r="L1395" s="104" t="s">
        <v>545</v>
      </c>
      <c r="M1395" s="104">
        <v>1122.2</v>
      </c>
      <c r="N1395" s="104">
        <v>3112.55</v>
      </c>
    </row>
    <row r="1396" spans="1:14" s="81" customFormat="1" x14ac:dyDescent="0.25">
      <c r="A1396" s="74" t="s">
        <v>41</v>
      </c>
      <c r="B1396" s="74" t="s">
        <v>41</v>
      </c>
      <c r="C1396" s="105" t="s">
        <v>726</v>
      </c>
      <c r="D1396" s="96" t="s">
        <v>26</v>
      </c>
      <c r="E1396" s="97">
        <v>2020</v>
      </c>
      <c r="F1396" s="98" t="s">
        <v>61</v>
      </c>
      <c r="G1396" s="99" t="s">
        <v>102</v>
      </c>
      <c r="H1396" s="100" t="s">
        <v>2389</v>
      </c>
      <c r="I1396" s="101" t="s">
        <v>86</v>
      </c>
      <c r="J1396" s="102" t="s">
        <v>727</v>
      </c>
      <c r="K1396" s="104" t="s">
        <v>634</v>
      </c>
      <c r="L1396" s="104" t="s">
        <v>634</v>
      </c>
      <c r="M1396" s="104">
        <v>2508.8000000000002</v>
      </c>
      <c r="N1396" s="104">
        <v>9499</v>
      </c>
    </row>
    <row r="1397" spans="1:14" s="81" customFormat="1" x14ac:dyDescent="0.25">
      <c r="A1397" s="74" t="s">
        <v>41</v>
      </c>
      <c r="B1397" s="74" t="s">
        <v>41</v>
      </c>
      <c r="C1397" s="105" t="s">
        <v>55</v>
      </c>
      <c r="D1397" s="96" t="s">
        <v>6</v>
      </c>
      <c r="E1397" s="97">
        <v>2018</v>
      </c>
      <c r="F1397" s="98" t="s">
        <v>71</v>
      </c>
      <c r="G1397" s="99" t="s">
        <v>264</v>
      </c>
      <c r="H1397" s="100" t="s">
        <v>2390</v>
      </c>
      <c r="I1397" s="101" t="s">
        <v>99</v>
      </c>
      <c r="J1397" s="102" t="s">
        <v>679</v>
      </c>
      <c r="K1397" s="104" t="s">
        <v>634</v>
      </c>
      <c r="L1397" s="104" t="s">
        <v>634</v>
      </c>
      <c r="M1397" s="104">
        <v>1727</v>
      </c>
      <c r="N1397" s="104">
        <v>3452.47</v>
      </c>
    </row>
    <row r="1398" spans="1:14" s="81" customFormat="1" x14ac:dyDescent="0.25">
      <c r="A1398" s="74" t="s">
        <v>41</v>
      </c>
      <c r="B1398" s="74" t="s">
        <v>41</v>
      </c>
      <c r="C1398" s="105" t="s">
        <v>922</v>
      </c>
      <c r="D1398" s="96" t="s">
        <v>923</v>
      </c>
      <c r="E1398" s="97">
        <v>2023</v>
      </c>
      <c r="F1398" s="98" t="s">
        <v>61</v>
      </c>
      <c r="G1398" s="99" t="s">
        <v>102</v>
      </c>
      <c r="H1398" s="100" t="s">
        <v>2391</v>
      </c>
      <c r="I1398" s="101" t="s">
        <v>99</v>
      </c>
      <c r="J1398" s="102" t="s">
        <v>655</v>
      </c>
      <c r="K1398" s="104" t="s">
        <v>634</v>
      </c>
      <c r="L1398" s="104" t="s">
        <v>634</v>
      </c>
      <c r="M1398" s="104">
        <v>2657.39</v>
      </c>
      <c r="N1398" s="104">
        <v>5718.21</v>
      </c>
    </row>
    <row r="1399" spans="1:14" s="81" customFormat="1" x14ac:dyDescent="0.25">
      <c r="A1399" s="74" t="s">
        <v>41</v>
      </c>
      <c r="B1399" s="74" t="s">
        <v>41</v>
      </c>
      <c r="C1399" s="105" t="s">
        <v>922</v>
      </c>
      <c r="D1399" s="96" t="s">
        <v>923</v>
      </c>
      <c r="E1399" s="97">
        <v>2023</v>
      </c>
      <c r="F1399" s="98" t="s">
        <v>61</v>
      </c>
      <c r="G1399" s="99" t="s">
        <v>102</v>
      </c>
      <c r="H1399" s="100" t="s">
        <v>2392</v>
      </c>
      <c r="I1399" s="101" t="s">
        <v>3890</v>
      </c>
      <c r="J1399" s="102" t="s">
        <v>705</v>
      </c>
      <c r="K1399" s="104" t="s">
        <v>634</v>
      </c>
      <c r="L1399" s="104" t="s">
        <v>634</v>
      </c>
      <c r="M1399" s="104">
        <v>1858.89</v>
      </c>
      <c r="N1399" s="104">
        <v>3243.81</v>
      </c>
    </row>
    <row r="1400" spans="1:14" s="81" customFormat="1" x14ac:dyDescent="0.25">
      <c r="A1400" s="74" t="s">
        <v>41</v>
      </c>
      <c r="B1400" s="74" t="s">
        <v>41</v>
      </c>
      <c r="C1400" s="105" t="s">
        <v>922</v>
      </c>
      <c r="D1400" s="96" t="s">
        <v>923</v>
      </c>
      <c r="E1400" s="97">
        <v>2023</v>
      </c>
      <c r="F1400" s="98" t="s">
        <v>61</v>
      </c>
      <c r="G1400" s="99" t="s">
        <v>102</v>
      </c>
      <c r="H1400" s="100" t="s">
        <v>2393</v>
      </c>
      <c r="I1400" s="101" t="s">
        <v>3890</v>
      </c>
      <c r="J1400" s="102" t="s">
        <v>704</v>
      </c>
      <c r="K1400" s="104" t="s">
        <v>634</v>
      </c>
      <c r="L1400" s="104" t="s">
        <v>634</v>
      </c>
      <c r="M1400" s="104">
        <v>1858.89</v>
      </c>
      <c r="N1400" s="104">
        <v>3243.81</v>
      </c>
    </row>
    <row r="1401" spans="1:14" s="81" customFormat="1" x14ac:dyDescent="0.25">
      <c r="A1401" s="74" t="s">
        <v>41</v>
      </c>
      <c r="B1401" s="74" t="s">
        <v>41</v>
      </c>
      <c r="C1401" s="105" t="s">
        <v>668</v>
      </c>
      <c r="D1401" s="96" t="s">
        <v>10</v>
      </c>
      <c r="E1401" s="97">
        <v>2019</v>
      </c>
      <c r="F1401" s="98" t="s">
        <v>76</v>
      </c>
      <c r="G1401" s="99" t="s">
        <v>328</v>
      </c>
      <c r="H1401" s="100" t="s">
        <v>2394</v>
      </c>
      <c r="I1401" s="101" t="s">
        <v>179</v>
      </c>
      <c r="J1401" s="102" t="s">
        <v>376</v>
      </c>
      <c r="K1401" s="104" t="s">
        <v>545</v>
      </c>
      <c r="L1401" s="104" t="s">
        <v>545</v>
      </c>
      <c r="M1401" s="104">
        <v>1122.2</v>
      </c>
      <c r="N1401" s="104">
        <v>3112.55</v>
      </c>
    </row>
    <row r="1402" spans="1:14" s="81" customFormat="1" x14ac:dyDescent="0.25">
      <c r="A1402" s="74" t="s">
        <v>41</v>
      </c>
      <c r="B1402" s="74" t="s">
        <v>41</v>
      </c>
      <c r="C1402" s="105" t="s">
        <v>703</v>
      </c>
      <c r="D1402" s="96" t="s">
        <v>601</v>
      </c>
      <c r="E1402" s="97">
        <v>2022</v>
      </c>
      <c r="F1402" s="98" t="s">
        <v>66</v>
      </c>
      <c r="G1402" s="99" t="s">
        <v>186</v>
      </c>
      <c r="H1402" s="100" t="s">
        <v>2395</v>
      </c>
      <c r="I1402" s="101" t="s">
        <v>160</v>
      </c>
      <c r="J1402" s="102" t="s">
        <v>740</v>
      </c>
      <c r="K1402" s="104" t="s">
        <v>634</v>
      </c>
      <c r="L1402" s="104" t="s">
        <v>634</v>
      </c>
      <c r="M1402" s="104">
        <v>1735.89</v>
      </c>
      <c r="N1402" s="104">
        <v>1945.6</v>
      </c>
    </row>
    <row r="1403" spans="1:14" s="81" customFormat="1" x14ac:dyDescent="0.25">
      <c r="A1403" s="74" t="s">
        <v>41</v>
      </c>
      <c r="B1403" s="74" t="s">
        <v>41</v>
      </c>
      <c r="C1403" s="105" t="s">
        <v>1013</v>
      </c>
      <c r="D1403" s="96" t="s">
        <v>1014</v>
      </c>
      <c r="E1403" s="97">
        <v>2023</v>
      </c>
      <c r="F1403" s="98" t="s">
        <v>64</v>
      </c>
      <c r="G1403" s="99" t="s">
        <v>159</v>
      </c>
      <c r="H1403" s="100" t="s">
        <v>2396</v>
      </c>
      <c r="I1403" s="101" t="s">
        <v>93</v>
      </c>
      <c r="J1403" s="102" t="s">
        <v>163</v>
      </c>
      <c r="K1403" s="104" t="s">
        <v>634</v>
      </c>
      <c r="L1403" s="104" t="s">
        <v>634</v>
      </c>
      <c r="M1403" s="104">
        <v>2315.0500000000002</v>
      </c>
      <c r="N1403" s="104">
        <v>5306.7800000000007</v>
      </c>
    </row>
    <row r="1404" spans="1:14" s="81" customFormat="1" x14ac:dyDescent="0.25">
      <c r="A1404" s="74" t="s">
        <v>41</v>
      </c>
      <c r="B1404" s="74" t="s">
        <v>41</v>
      </c>
      <c r="C1404" s="105" t="s">
        <v>668</v>
      </c>
      <c r="D1404" s="96" t="s">
        <v>10</v>
      </c>
      <c r="E1404" s="97">
        <v>2019</v>
      </c>
      <c r="F1404" s="98" t="s">
        <v>76</v>
      </c>
      <c r="G1404" s="99" t="s">
        <v>328</v>
      </c>
      <c r="H1404" s="100" t="s">
        <v>2397</v>
      </c>
      <c r="I1404" s="101" t="s">
        <v>179</v>
      </c>
      <c r="J1404" s="102" t="s">
        <v>387</v>
      </c>
      <c r="K1404" s="104" t="s">
        <v>545</v>
      </c>
      <c r="L1404" s="104" t="s">
        <v>545</v>
      </c>
      <c r="M1404" s="104">
        <v>1122.2</v>
      </c>
      <c r="N1404" s="104">
        <v>3112.55</v>
      </c>
    </row>
    <row r="1405" spans="1:14" s="81" customFormat="1" x14ac:dyDescent="0.25">
      <c r="A1405" s="74" t="s">
        <v>41</v>
      </c>
      <c r="B1405" s="74" t="s">
        <v>41</v>
      </c>
      <c r="C1405" s="105" t="s">
        <v>668</v>
      </c>
      <c r="D1405" s="96" t="s">
        <v>10</v>
      </c>
      <c r="E1405" s="97">
        <v>2019</v>
      </c>
      <c r="F1405" s="98" t="s">
        <v>76</v>
      </c>
      <c r="G1405" s="99" t="s">
        <v>328</v>
      </c>
      <c r="H1405" s="100" t="s">
        <v>2398</v>
      </c>
      <c r="I1405" s="101" t="s">
        <v>179</v>
      </c>
      <c r="J1405" s="102" t="s">
        <v>631</v>
      </c>
      <c r="K1405" s="104" t="s">
        <v>545</v>
      </c>
      <c r="L1405" s="104" t="s">
        <v>545</v>
      </c>
      <c r="M1405" s="104">
        <v>1122.2</v>
      </c>
      <c r="N1405" s="104">
        <v>3112.55</v>
      </c>
    </row>
    <row r="1406" spans="1:14" s="81" customFormat="1" x14ac:dyDescent="0.25">
      <c r="A1406" s="74" t="s">
        <v>41</v>
      </c>
      <c r="B1406" s="74" t="s">
        <v>41</v>
      </c>
      <c r="C1406" s="105" t="s">
        <v>51</v>
      </c>
      <c r="D1406" s="96" t="s">
        <v>1</v>
      </c>
      <c r="E1406" s="97">
        <v>2020</v>
      </c>
      <c r="F1406" s="98" t="s">
        <v>67</v>
      </c>
      <c r="G1406" s="99" t="s">
        <v>193</v>
      </c>
      <c r="H1406" s="100" t="s">
        <v>2399</v>
      </c>
      <c r="I1406" s="101" t="s">
        <v>194</v>
      </c>
      <c r="J1406" s="102" t="s">
        <v>230</v>
      </c>
      <c r="K1406" s="104" t="s">
        <v>545</v>
      </c>
      <c r="L1406" s="104" t="s">
        <v>545</v>
      </c>
      <c r="M1406" s="104">
        <v>1434.67</v>
      </c>
      <c r="N1406" s="104">
        <v>5022.6400000000003</v>
      </c>
    </row>
    <row r="1407" spans="1:14" s="81" customFormat="1" x14ac:dyDescent="0.25">
      <c r="A1407" s="74" t="s">
        <v>41</v>
      </c>
      <c r="B1407" s="74" t="s">
        <v>41</v>
      </c>
      <c r="C1407" s="105" t="s">
        <v>929</v>
      </c>
      <c r="D1407" s="96" t="s">
        <v>930</v>
      </c>
      <c r="E1407" s="97">
        <v>2018</v>
      </c>
      <c r="F1407" s="98" t="s">
        <v>61</v>
      </c>
      <c r="G1407" s="99" t="s">
        <v>102</v>
      </c>
      <c r="H1407" s="100" t="s">
        <v>2400</v>
      </c>
      <c r="I1407" s="101" t="s">
        <v>179</v>
      </c>
      <c r="J1407" s="102" t="s">
        <v>2139</v>
      </c>
      <c r="K1407" s="104" t="s">
        <v>545</v>
      </c>
      <c r="L1407" s="104" t="s">
        <v>545</v>
      </c>
      <c r="M1407" s="104">
        <v>1426.32</v>
      </c>
      <c r="N1407" s="104">
        <v>2530.5</v>
      </c>
    </row>
    <row r="1408" spans="1:14" s="81" customFormat="1" x14ac:dyDescent="0.25">
      <c r="A1408" s="74" t="s">
        <v>41</v>
      </c>
      <c r="B1408" s="74" t="s">
        <v>41</v>
      </c>
      <c r="C1408" s="105" t="s">
        <v>1013</v>
      </c>
      <c r="D1408" s="96" t="s">
        <v>1014</v>
      </c>
      <c r="E1408" s="97">
        <v>2023</v>
      </c>
      <c r="F1408" s="98" t="s">
        <v>64</v>
      </c>
      <c r="G1408" s="99" t="s">
        <v>159</v>
      </c>
      <c r="H1408" s="100" t="s">
        <v>2401</v>
      </c>
      <c r="I1408" s="101" t="s">
        <v>95</v>
      </c>
      <c r="J1408" s="102" t="s">
        <v>166</v>
      </c>
      <c r="K1408" s="104" t="s">
        <v>634</v>
      </c>
      <c r="L1408" s="104" t="s">
        <v>634</v>
      </c>
      <c r="M1408" s="104">
        <v>3272.21</v>
      </c>
      <c r="N1408" s="104">
        <v>7729.51</v>
      </c>
    </row>
    <row r="1409" spans="1:14" s="81" customFormat="1" x14ac:dyDescent="0.25">
      <c r="A1409" s="74" t="s">
        <v>41</v>
      </c>
      <c r="B1409" s="74" t="s">
        <v>41</v>
      </c>
      <c r="C1409" s="105" t="s">
        <v>929</v>
      </c>
      <c r="D1409" s="96" t="s">
        <v>930</v>
      </c>
      <c r="E1409" s="97">
        <v>2018</v>
      </c>
      <c r="F1409" s="98" t="s">
        <v>61</v>
      </c>
      <c r="G1409" s="99" t="s">
        <v>102</v>
      </c>
      <c r="H1409" s="100" t="s">
        <v>2402</v>
      </c>
      <c r="I1409" s="101" t="s">
        <v>179</v>
      </c>
      <c r="J1409" s="102" t="s">
        <v>1654</v>
      </c>
      <c r="K1409" s="104" t="s">
        <v>545</v>
      </c>
      <c r="L1409" s="104" t="s">
        <v>545</v>
      </c>
      <c r="M1409" s="104">
        <v>1692.6</v>
      </c>
      <c r="N1409" s="104">
        <v>3002</v>
      </c>
    </row>
    <row r="1410" spans="1:14" s="81" customFormat="1" x14ac:dyDescent="0.25">
      <c r="A1410" s="74" t="s">
        <v>41</v>
      </c>
      <c r="B1410" s="74" t="s">
        <v>41</v>
      </c>
      <c r="C1410" s="105" t="s">
        <v>659</v>
      </c>
      <c r="D1410" s="96" t="s">
        <v>4</v>
      </c>
      <c r="E1410" s="97">
        <v>2020</v>
      </c>
      <c r="F1410" s="98" t="s">
        <v>66</v>
      </c>
      <c r="G1410" s="99" t="s">
        <v>186</v>
      </c>
      <c r="H1410" s="100" t="s">
        <v>2403</v>
      </c>
      <c r="I1410" s="101" t="s">
        <v>179</v>
      </c>
      <c r="J1410" s="102" t="s">
        <v>476</v>
      </c>
      <c r="K1410" s="104" t="s">
        <v>634</v>
      </c>
      <c r="L1410" s="104" t="s">
        <v>634</v>
      </c>
      <c r="M1410" s="104">
        <v>1328.3</v>
      </c>
      <c r="N1410" s="104">
        <v>3346.6917020000001</v>
      </c>
    </row>
    <row r="1411" spans="1:14" s="81" customFormat="1" x14ac:dyDescent="0.25">
      <c r="A1411" s="74" t="s">
        <v>41</v>
      </c>
      <c r="B1411" s="74" t="s">
        <v>41</v>
      </c>
      <c r="C1411" s="105" t="s">
        <v>668</v>
      </c>
      <c r="D1411" s="96" t="s">
        <v>10</v>
      </c>
      <c r="E1411" s="97">
        <v>2019</v>
      </c>
      <c r="F1411" s="98" t="s">
        <v>76</v>
      </c>
      <c r="G1411" s="99" t="s">
        <v>328</v>
      </c>
      <c r="H1411" s="100" t="s">
        <v>2404</v>
      </c>
      <c r="I1411" s="101" t="s">
        <v>179</v>
      </c>
      <c r="J1411" s="102" t="s">
        <v>375</v>
      </c>
      <c r="K1411" s="104" t="s">
        <v>545</v>
      </c>
      <c r="L1411" s="104" t="s">
        <v>545</v>
      </c>
      <c r="M1411" s="104">
        <v>1122.2</v>
      </c>
      <c r="N1411" s="104">
        <v>3112.55</v>
      </c>
    </row>
    <row r="1412" spans="1:14" s="81" customFormat="1" x14ac:dyDescent="0.25">
      <c r="A1412" s="74" t="s">
        <v>41</v>
      </c>
      <c r="B1412" s="74" t="s">
        <v>41</v>
      </c>
      <c r="C1412" s="105" t="s">
        <v>666</v>
      </c>
      <c r="D1412" s="96" t="s">
        <v>9</v>
      </c>
      <c r="E1412" s="97">
        <v>2020</v>
      </c>
      <c r="F1412" s="98" t="s">
        <v>77</v>
      </c>
      <c r="G1412" s="99" t="s">
        <v>403</v>
      </c>
      <c r="H1412" s="100" t="s">
        <v>2405</v>
      </c>
      <c r="I1412" s="101" t="s">
        <v>91</v>
      </c>
      <c r="J1412" s="102" t="s">
        <v>764</v>
      </c>
      <c r="K1412" s="104" t="s">
        <v>634</v>
      </c>
      <c r="L1412" s="104" t="s">
        <v>634</v>
      </c>
      <c r="M1412" s="104">
        <v>1302</v>
      </c>
      <c r="N1412" s="104">
        <v>3510.95</v>
      </c>
    </row>
    <row r="1413" spans="1:14" s="81" customFormat="1" x14ac:dyDescent="0.25">
      <c r="A1413" s="74" t="s">
        <v>41</v>
      </c>
      <c r="B1413" s="74" t="s">
        <v>41</v>
      </c>
      <c r="C1413" s="105" t="s">
        <v>668</v>
      </c>
      <c r="D1413" s="96" t="s">
        <v>10</v>
      </c>
      <c r="E1413" s="97">
        <v>2019</v>
      </c>
      <c r="F1413" s="98" t="s">
        <v>76</v>
      </c>
      <c r="G1413" s="99" t="s">
        <v>328</v>
      </c>
      <c r="H1413" s="100" t="s">
        <v>2406</v>
      </c>
      <c r="I1413" s="101" t="s">
        <v>179</v>
      </c>
      <c r="J1413" s="102" t="s">
        <v>388</v>
      </c>
      <c r="K1413" s="104" t="s">
        <v>545</v>
      </c>
      <c r="L1413" s="104" t="s">
        <v>545</v>
      </c>
      <c r="M1413" s="104">
        <v>1122.2</v>
      </c>
      <c r="N1413" s="104">
        <v>3112.55</v>
      </c>
    </row>
    <row r="1414" spans="1:14" s="81" customFormat="1" x14ac:dyDescent="0.25">
      <c r="A1414" s="74" t="s">
        <v>41</v>
      </c>
      <c r="B1414" s="74" t="s">
        <v>41</v>
      </c>
      <c r="C1414" s="105" t="s">
        <v>703</v>
      </c>
      <c r="D1414" s="96" t="s">
        <v>601</v>
      </c>
      <c r="E1414" s="97">
        <v>2022</v>
      </c>
      <c r="F1414" s="98" t="s">
        <v>66</v>
      </c>
      <c r="G1414" s="99" t="s">
        <v>186</v>
      </c>
      <c r="H1414" s="100" t="s">
        <v>2407</v>
      </c>
      <c r="I1414" s="101" t="s">
        <v>160</v>
      </c>
      <c r="J1414" s="102" t="s">
        <v>740</v>
      </c>
      <c r="K1414" s="104" t="s">
        <v>634</v>
      </c>
      <c r="L1414" s="104" t="s">
        <v>634</v>
      </c>
      <c r="M1414" s="104">
        <v>1735.89</v>
      </c>
      <c r="N1414" s="104">
        <v>1945.6</v>
      </c>
    </row>
    <row r="1415" spans="1:14" s="81" customFormat="1" x14ac:dyDescent="0.25">
      <c r="A1415" s="74" t="s">
        <v>41</v>
      </c>
      <c r="B1415" s="74" t="s">
        <v>41</v>
      </c>
      <c r="C1415" s="105" t="s">
        <v>922</v>
      </c>
      <c r="D1415" s="96" t="s">
        <v>923</v>
      </c>
      <c r="E1415" s="97">
        <v>2023</v>
      </c>
      <c r="F1415" s="98" t="s">
        <v>61</v>
      </c>
      <c r="G1415" s="99" t="s">
        <v>102</v>
      </c>
      <c r="H1415" s="100" t="s">
        <v>2408</v>
      </c>
      <c r="I1415" s="101" t="s">
        <v>99</v>
      </c>
      <c r="J1415" s="102" t="s">
        <v>704</v>
      </c>
      <c r="K1415" s="104" t="s">
        <v>634</v>
      </c>
      <c r="L1415" s="104" t="s">
        <v>634</v>
      </c>
      <c r="M1415" s="104">
        <v>2763.62</v>
      </c>
      <c r="N1415" s="104">
        <v>5035.1899999999996</v>
      </c>
    </row>
    <row r="1416" spans="1:14" s="81" customFormat="1" x14ac:dyDescent="0.25">
      <c r="A1416" s="74" t="s">
        <v>41</v>
      </c>
      <c r="B1416" s="74" t="s">
        <v>41</v>
      </c>
      <c r="C1416" s="105" t="s">
        <v>706</v>
      </c>
      <c r="D1416" s="96" t="s">
        <v>568</v>
      </c>
      <c r="E1416" s="97">
        <v>2022</v>
      </c>
      <c r="F1416" s="98" t="s">
        <v>61</v>
      </c>
      <c r="G1416" s="99" t="s">
        <v>102</v>
      </c>
      <c r="H1416" s="100" t="s">
        <v>2409</v>
      </c>
      <c r="I1416" s="101" t="s">
        <v>103</v>
      </c>
      <c r="J1416" s="102" t="s">
        <v>851</v>
      </c>
      <c r="K1416" s="104" t="s">
        <v>634</v>
      </c>
      <c r="L1416" s="104" t="s">
        <v>634</v>
      </c>
      <c r="M1416" s="104">
        <v>2218.2600000000002</v>
      </c>
      <c r="N1416" s="104">
        <v>4306.2299999999996</v>
      </c>
    </row>
    <row r="1417" spans="1:14" s="81" customFormat="1" x14ac:dyDescent="0.25">
      <c r="A1417" s="74" t="s">
        <v>41</v>
      </c>
      <c r="B1417" s="74" t="s">
        <v>41</v>
      </c>
      <c r="C1417" s="105" t="s">
        <v>703</v>
      </c>
      <c r="D1417" s="96" t="s">
        <v>601</v>
      </c>
      <c r="E1417" s="97">
        <v>2022</v>
      </c>
      <c r="F1417" s="98" t="s">
        <v>66</v>
      </c>
      <c r="G1417" s="99" t="s">
        <v>186</v>
      </c>
      <c r="H1417" s="100" t="s">
        <v>2410</v>
      </c>
      <c r="I1417" s="101" t="s">
        <v>160</v>
      </c>
      <c r="J1417" s="102" t="s">
        <v>740</v>
      </c>
      <c r="K1417" s="104" t="s">
        <v>634</v>
      </c>
      <c r="L1417" s="104" t="s">
        <v>634</v>
      </c>
      <c r="M1417" s="104">
        <v>1735.89</v>
      </c>
      <c r="N1417" s="104">
        <v>1945.6</v>
      </c>
    </row>
    <row r="1418" spans="1:14" s="81" customFormat="1" x14ac:dyDescent="0.25">
      <c r="A1418" s="74" t="s">
        <v>41</v>
      </c>
      <c r="B1418" s="74" t="s">
        <v>41</v>
      </c>
      <c r="C1418" s="105" t="s">
        <v>659</v>
      </c>
      <c r="D1418" s="96" t="s">
        <v>4</v>
      </c>
      <c r="E1418" s="97">
        <v>2020</v>
      </c>
      <c r="F1418" s="98" t="s">
        <v>66</v>
      </c>
      <c r="G1418" s="99" t="s">
        <v>186</v>
      </c>
      <c r="H1418" s="100" t="s">
        <v>2411</v>
      </c>
      <c r="I1418" s="101" t="s">
        <v>179</v>
      </c>
      <c r="J1418" s="102" t="s">
        <v>711</v>
      </c>
      <c r="K1418" s="104" t="s">
        <v>545</v>
      </c>
      <c r="L1418" s="104" t="s">
        <v>545</v>
      </c>
      <c r="M1418" s="104">
        <v>1328.3</v>
      </c>
      <c r="N1418" s="104">
        <v>3222.5716040000002</v>
      </c>
    </row>
    <row r="1419" spans="1:14" s="81" customFormat="1" x14ac:dyDescent="0.25">
      <c r="A1419" s="74" t="s">
        <v>41</v>
      </c>
      <c r="B1419" s="74" t="s">
        <v>41</v>
      </c>
      <c r="C1419" s="105" t="s">
        <v>929</v>
      </c>
      <c r="D1419" s="96" t="s">
        <v>930</v>
      </c>
      <c r="E1419" s="97">
        <v>2018</v>
      </c>
      <c r="F1419" s="98" t="s">
        <v>61</v>
      </c>
      <c r="G1419" s="99" t="s">
        <v>102</v>
      </c>
      <c r="H1419" s="100" t="s">
        <v>2412</v>
      </c>
      <c r="I1419" s="101" t="s">
        <v>179</v>
      </c>
      <c r="J1419" s="102" t="s">
        <v>1637</v>
      </c>
      <c r="K1419" s="104" t="s">
        <v>545</v>
      </c>
      <c r="L1419" s="104" t="s">
        <v>545</v>
      </c>
      <c r="M1419" s="104">
        <v>1816.92</v>
      </c>
      <c r="N1419" s="104">
        <v>3089.68</v>
      </c>
    </row>
    <row r="1420" spans="1:14" s="81" customFormat="1" x14ac:dyDescent="0.25">
      <c r="A1420" s="74" t="s">
        <v>41</v>
      </c>
      <c r="B1420" s="74" t="s">
        <v>41</v>
      </c>
      <c r="C1420" s="105" t="s">
        <v>668</v>
      </c>
      <c r="D1420" s="96" t="s">
        <v>10</v>
      </c>
      <c r="E1420" s="97">
        <v>2019</v>
      </c>
      <c r="F1420" s="98" t="s">
        <v>76</v>
      </c>
      <c r="G1420" s="99" t="s">
        <v>328</v>
      </c>
      <c r="H1420" s="100" t="s">
        <v>2413</v>
      </c>
      <c r="I1420" s="101" t="s">
        <v>179</v>
      </c>
      <c r="J1420" s="102" t="s">
        <v>358</v>
      </c>
      <c r="K1420" s="104" t="s">
        <v>545</v>
      </c>
      <c r="L1420" s="104" t="s">
        <v>545</v>
      </c>
      <c r="M1420" s="104">
        <v>1122.2</v>
      </c>
      <c r="N1420" s="104">
        <v>3112.55</v>
      </c>
    </row>
    <row r="1421" spans="1:14" s="81" customFormat="1" x14ac:dyDescent="0.25">
      <c r="A1421" s="74" t="s">
        <v>41</v>
      </c>
      <c r="B1421" s="74" t="s">
        <v>41</v>
      </c>
      <c r="C1421" s="105" t="s">
        <v>726</v>
      </c>
      <c r="D1421" s="96" t="s">
        <v>26</v>
      </c>
      <c r="E1421" s="97">
        <v>2020</v>
      </c>
      <c r="F1421" s="98" t="s">
        <v>61</v>
      </c>
      <c r="G1421" s="99" t="s">
        <v>102</v>
      </c>
      <c r="H1421" s="100" t="s">
        <v>2414</v>
      </c>
      <c r="I1421" s="101" t="s">
        <v>160</v>
      </c>
      <c r="J1421" s="102" t="s">
        <v>727</v>
      </c>
      <c r="K1421" s="104" t="s">
        <v>634</v>
      </c>
      <c r="L1421" s="104" t="s">
        <v>634</v>
      </c>
      <c r="M1421" s="104">
        <v>1212</v>
      </c>
      <c r="N1421" s="104">
        <v>4380.49</v>
      </c>
    </row>
    <row r="1422" spans="1:14" s="81" customFormat="1" x14ac:dyDescent="0.25">
      <c r="A1422" s="74" t="s">
        <v>41</v>
      </c>
      <c r="B1422" s="74" t="s">
        <v>41</v>
      </c>
      <c r="C1422" s="105" t="s">
        <v>659</v>
      </c>
      <c r="D1422" s="96" t="s">
        <v>4</v>
      </c>
      <c r="E1422" s="97">
        <v>2020</v>
      </c>
      <c r="F1422" s="98" t="s">
        <v>66</v>
      </c>
      <c r="G1422" s="99" t="s">
        <v>186</v>
      </c>
      <c r="H1422" s="100" t="s">
        <v>2415</v>
      </c>
      <c r="I1422" s="101" t="s">
        <v>179</v>
      </c>
      <c r="J1422" s="102" t="s">
        <v>417</v>
      </c>
      <c r="K1422" s="104" t="s">
        <v>545</v>
      </c>
      <c r="L1422" s="104" t="s">
        <v>545</v>
      </c>
      <c r="M1422" s="104">
        <v>1592.3</v>
      </c>
      <c r="N1422" s="104">
        <v>3776.9587280000001</v>
      </c>
    </row>
    <row r="1423" spans="1:14" s="81" customFormat="1" x14ac:dyDescent="0.25">
      <c r="A1423" s="74" t="s">
        <v>41</v>
      </c>
      <c r="B1423" s="74" t="s">
        <v>41</v>
      </c>
      <c r="C1423" s="105" t="s">
        <v>51</v>
      </c>
      <c r="D1423" s="96" t="s">
        <v>1</v>
      </c>
      <c r="E1423" s="97">
        <v>2020</v>
      </c>
      <c r="F1423" s="98" t="s">
        <v>67</v>
      </c>
      <c r="G1423" s="99" t="s">
        <v>193</v>
      </c>
      <c r="H1423" s="100" t="s">
        <v>2416</v>
      </c>
      <c r="I1423" s="101" t="s">
        <v>194</v>
      </c>
      <c r="J1423" s="102" t="s">
        <v>615</v>
      </c>
      <c r="K1423" s="104" t="s">
        <v>545</v>
      </c>
      <c r="L1423" s="104" t="s">
        <v>545</v>
      </c>
      <c r="M1423" s="104">
        <v>1434.67</v>
      </c>
      <c r="N1423" s="104">
        <v>5022.6400000000003</v>
      </c>
    </row>
    <row r="1424" spans="1:14" s="81" customFormat="1" x14ac:dyDescent="0.25">
      <c r="A1424" s="74" t="s">
        <v>41</v>
      </c>
      <c r="B1424" s="74" t="s">
        <v>41</v>
      </c>
      <c r="C1424" s="105" t="s">
        <v>51</v>
      </c>
      <c r="D1424" s="96" t="s">
        <v>1</v>
      </c>
      <c r="E1424" s="97">
        <v>2020</v>
      </c>
      <c r="F1424" s="98" t="s">
        <v>67</v>
      </c>
      <c r="G1424" s="99" t="s">
        <v>193</v>
      </c>
      <c r="H1424" s="100" t="s">
        <v>2417</v>
      </c>
      <c r="I1424" s="101" t="s">
        <v>194</v>
      </c>
      <c r="J1424" s="102" t="s">
        <v>241</v>
      </c>
      <c r="K1424" s="104" t="s">
        <v>545</v>
      </c>
      <c r="L1424" s="104" t="s">
        <v>545</v>
      </c>
      <c r="M1424" s="104">
        <v>1434.67</v>
      </c>
      <c r="N1424" s="104">
        <v>5022.6400000000003</v>
      </c>
    </row>
    <row r="1425" spans="1:14" s="81" customFormat="1" x14ac:dyDescent="0.25">
      <c r="A1425" s="74" t="s">
        <v>41</v>
      </c>
      <c r="B1425" s="74" t="s">
        <v>41</v>
      </c>
      <c r="C1425" s="105" t="s">
        <v>761</v>
      </c>
      <c r="D1425" s="96" t="s">
        <v>35</v>
      </c>
      <c r="E1425" s="97">
        <v>2018</v>
      </c>
      <c r="F1425" s="98" t="s">
        <v>59</v>
      </c>
      <c r="G1425" s="99" t="s">
        <v>82</v>
      </c>
      <c r="H1425" s="100" t="s">
        <v>2418</v>
      </c>
      <c r="I1425" s="101" t="s">
        <v>129</v>
      </c>
      <c r="J1425" s="102" t="s">
        <v>721</v>
      </c>
      <c r="K1425" s="104" t="s">
        <v>634</v>
      </c>
      <c r="L1425" s="104" t="s">
        <v>634</v>
      </c>
      <c r="M1425" s="104">
        <v>1326.25</v>
      </c>
      <c r="N1425" s="104">
        <v>2601.58</v>
      </c>
    </row>
    <row r="1426" spans="1:14" s="81" customFormat="1" x14ac:dyDescent="0.25">
      <c r="A1426" s="74" t="s">
        <v>41</v>
      </c>
      <c r="B1426" s="74" t="s">
        <v>41</v>
      </c>
      <c r="C1426" s="105" t="s">
        <v>693</v>
      </c>
      <c r="D1426" s="96" t="s">
        <v>22</v>
      </c>
      <c r="E1426" s="97">
        <v>2021</v>
      </c>
      <c r="F1426" s="98" t="s">
        <v>77</v>
      </c>
      <c r="G1426" s="99" t="s">
        <v>403</v>
      </c>
      <c r="H1426" s="100" t="s">
        <v>2419</v>
      </c>
      <c r="I1426" s="101" t="s">
        <v>181</v>
      </c>
      <c r="J1426" s="102" t="s">
        <v>741</v>
      </c>
      <c r="K1426" s="104" t="s">
        <v>634</v>
      </c>
      <c r="L1426" s="104" t="s">
        <v>634</v>
      </c>
      <c r="M1426" s="104">
        <v>1328.3</v>
      </c>
      <c r="N1426" s="104">
        <v>3119.92</v>
      </c>
    </row>
    <row r="1427" spans="1:14" s="81" customFormat="1" x14ac:dyDescent="0.25">
      <c r="A1427" s="74" t="s">
        <v>41</v>
      </c>
      <c r="B1427" s="74" t="s">
        <v>41</v>
      </c>
      <c r="C1427" s="105" t="s">
        <v>929</v>
      </c>
      <c r="D1427" s="96" t="s">
        <v>930</v>
      </c>
      <c r="E1427" s="97">
        <v>2018</v>
      </c>
      <c r="F1427" s="98" t="s">
        <v>61</v>
      </c>
      <c r="G1427" s="99" t="s">
        <v>102</v>
      </c>
      <c r="H1427" s="100" t="s">
        <v>2420</v>
      </c>
      <c r="I1427" s="101" t="s">
        <v>701</v>
      </c>
      <c r="J1427" s="102" t="s">
        <v>1610</v>
      </c>
      <c r="K1427" s="104" t="s">
        <v>545</v>
      </c>
      <c r="L1427" s="104" t="s">
        <v>545</v>
      </c>
      <c r="M1427" s="104">
        <v>1302</v>
      </c>
      <c r="N1427" s="104">
        <v>2442.8200000000002</v>
      </c>
    </row>
    <row r="1428" spans="1:14" s="81" customFormat="1" x14ac:dyDescent="0.25">
      <c r="A1428" s="74" t="s">
        <v>41</v>
      </c>
      <c r="B1428" s="74" t="s">
        <v>41</v>
      </c>
      <c r="C1428" s="105" t="s">
        <v>668</v>
      </c>
      <c r="D1428" s="96" t="s">
        <v>10</v>
      </c>
      <c r="E1428" s="97">
        <v>2019</v>
      </c>
      <c r="F1428" s="98" t="s">
        <v>76</v>
      </c>
      <c r="G1428" s="99" t="s">
        <v>328</v>
      </c>
      <c r="H1428" s="100" t="s">
        <v>2421</v>
      </c>
      <c r="I1428" s="101" t="s">
        <v>179</v>
      </c>
      <c r="J1428" s="102" t="s">
        <v>366</v>
      </c>
      <c r="K1428" s="104" t="s">
        <v>545</v>
      </c>
      <c r="L1428" s="104" t="s">
        <v>545</v>
      </c>
      <c r="M1428" s="104">
        <v>1328.3</v>
      </c>
      <c r="N1428" s="104">
        <v>3119.92</v>
      </c>
    </row>
    <row r="1429" spans="1:14" s="81" customFormat="1" x14ac:dyDescent="0.25">
      <c r="A1429" s="74" t="s">
        <v>41</v>
      </c>
      <c r="B1429" s="74" t="s">
        <v>41</v>
      </c>
      <c r="C1429" s="105" t="s">
        <v>922</v>
      </c>
      <c r="D1429" s="96" t="s">
        <v>923</v>
      </c>
      <c r="E1429" s="97">
        <v>2023</v>
      </c>
      <c r="F1429" s="98" t="s">
        <v>61</v>
      </c>
      <c r="G1429" s="99" t="s">
        <v>102</v>
      </c>
      <c r="H1429" s="100" t="s">
        <v>2422</v>
      </c>
      <c r="I1429" s="101" t="s">
        <v>3946</v>
      </c>
      <c r="J1429" s="102" t="s">
        <v>655</v>
      </c>
      <c r="K1429" s="104" t="s">
        <v>634</v>
      </c>
      <c r="L1429" s="104" t="s">
        <v>634</v>
      </c>
      <c r="M1429" s="104">
        <v>1328.3</v>
      </c>
      <c r="N1429" s="104">
        <v>3119.92</v>
      </c>
    </row>
    <row r="1430" spans="1:14" s="81" customFormat="1" x14ac:dyDescent="0.25">
      <c r="A1430" s="74" t="s">
        <v>41</v>
      </c>
      <c r="B1430" s="74" t="s">
        <v>41</v>
      </c>
      <c r="C1430" s="105" t="s">
        <v>754</v>
      </c>
      <c r="D1430" s="96" t="s">
        <v>755</v>
      </c>
      <c r="E1430" s="97">
        <v>2022</v>
      </c>
      <c r="F1430" s="98" t="s">
        <v>77</v>
      </c>
      <c r="G1430" s="99" t="s">
        <v>403</v>
      </c>
      <c r="H1430" s="100" t="s">
        <v>2423</v>
      </c>
      <c r="I1430" s="101" t="s">
        <v>701</v>
      </c>
      <c r="J1430" s="102" t="s">
        <v>743</v>
      </c>
      <c r="K1430" s="104" t="s">
        <v>545</v>
      </c>
      <c r="L1430" s="104" t="s">
        <v>545</v>
      </c>
      <c r="M1430" s="104">
        <v>1328.3</v>
      </c>
      <c r="N1430" s="104">
        <v>3165.25</v>
      </c>
    </row>
    <row r="1431" spans="1:14" s="81" customFormat="1" x14ac:dyDescent="0.25">
      <c r="A1431" s="74" t="s">
        <v>41</v>
      </c>
      <c r="B1431" s="74" t="s">
        <v>41</v>
      </c>
      <c r="C1431" s="105" t="s">
        <v>659</v>
      </c>
      <c r="D1431" s="96" t="s">
        <v>4</v>
      </c>
      <c r="E1431" s="97">
        <v>2020</v>
      </c>
      <c r="F1431" s="98" t="s">
        <v>66</v>
      </c>
      <c r="G1431" s="99" t="s">
        <v>186</v>
      </c>
      <c r="H1431" s="100" t="s">
        <v>2424</v>
      </c>
      <c r="I1431" s="101" t="s">
        <v>179</v>
      </c>
      <c r="J1431" s="102" t="s">
        <v>1215</v>
      </c>
      <c r="K1431" s="104" t="s">
        <v>545</v>
      </c>
      <c r="L1431" s="104" t="s">
        <v>545</v>
      </c>
      <c r="M1431" s="104">
        <v>1732.83</v>
      </c>
      <c r="N1431" s="104">
        <v>4139.6543279999996</v>
      </c>
    </row>
    <row r="1432" spans="1:14" s="81" customFormat="1" x14ac:dyDescent="0.25">
      <c r="A1432" s="74" t="s">
        <v>41</v>
      </c>
      <c r="B1432" s="74" t="s">
        <v>41</v>
      </c>
      <c r="C1432" s="105" t="s">
        <v>668</v>
      </c>
      <c r="D1432" s="96" t="s">
        <v>10</v>
      </c>
      <c r="E1432" s="97">
        <v>2019</v>
      </c>
      <c r="F1432" s="98" t="s">
        <v>76</v>
      </c>
      <c r="G1432" s="99" t="s">
        <v>328</v>
      </c>
      <c r="H1432" s="100" t="s">
        <v>2426</v>
      </c>
      <c r="I1432" s="101" t="s">
        <v>179</v>
      </c>
      <c r="J1432" s="102" t="s">
        <v>674</v>
      </c>
      <c r="K1432" s="104" t="s">
        <v>545</v>
      </c>
      <c r="L1432" s="104" t="s">
        <v>545</v>
      </c>
      <c r="M1432" s="104">
        <v>1122.2</v>
      </c>
      <c r="N1432" s="104">
        <v>3112.55</v>
      </c>
    </row>
    <row r="1433" spans="1:14" s="81" customFormat="1" x14ac:dyDescent="0.25">
      <c r="A1433" s="74" t="s">
        <v>41</v>
      </c>
      <c r="B1433" s="74" t="s">
        <v>41</v>
      </c>
      <c r="C1433" s="105" t="s">
        <v>668</v>
      </c>
      <c r="D1433" s="96" t="s">
        <v>10</v>
      </c>
      <c r="E1433" s="97">
        <v>2019</v>
      </c>
      <c r="F1433" s="98" t="s">
        <v>76</v>
      </c>
      <c r="G1433" s="99" t="s">
        <v>328</v>
      </c>
      <c r="H1433" s="100" t="s">
        <v>2427</v>
      </c>
      <c r="I1433" s="101" t="s">
        <v>821</v>
      </c>
      <c r="J1433" s="102" t="s">
        <v>689</v>
      </c>
      <c r="K1433" s="104" t="s">
        <v>634</v>
      </c>
      <c r="L1433" s="104" t="s">
        <v>634</v>
      </c>
      <c r="M1433" s="104">
        <v>1122.2</v>
      </c>
      <c r="N1433" s="104">
        <v>3112.55</v>
      </c>
    </row>
    <row r="1434" spans="1:14" s="81" customFormat="1" x14ac:dyDescent="0.25">
      <c r="A1434" s="74" t="s">
        <v>41</v>
      </c>
      <c r="B1434" s="74" t="s">
        <v>41</v>
      </c>
      <c r="C1434" s="105" t="s">
        <v>754</v>
      </c>
      <c r="D1434" s="96" t="s">
        <v>755</v>
      </c>
      <c r="E1434" s="97">
        <v>2022</v>
      </c>
      <c r="F1434" s="98" t="s">
        <v>77</v>
      </c>
      <c r="G1434" s="99" t="s">
        <v>403</v>
      </c>
      <c r="H1434" s="100" t="s">
        <v>2428</v>
      </c>
      <c r="I1434" s="101" t="s">
        <v>179</v>
      </c>
      <c r="J1434" s="102" t="s">
        <v>862</v>
      </c>
      <c r="K1434" s="104" t="s">
        <v>545</v>
      </c>
      <c r="L1434" s="104" t="s">
        <v>545</v>
      </c>
      <c r="M1434" s="104">
        <v>1328.3</v>
      </c>
      <c r="N1434" s="104">
        <v>3165.25</v>
      </c>
    </row>
    <row r="1435" spans="1:14" s="81" customFormat="1" x14ac:dyDescent="0.25">
      <c r="A1435" s="74" t="s">
        <v>41</v>
      </c>
      <c r="B1435" s="74" t="s">
        <v>41</v>
      </c>
      <c r="C1435" s="105" t="s">
        <v>659</v>
      </c>
      <c r="D1435" s="96" t="s">
        <v>4</v>
      </c>
      <c r="E1435" s="97">
        <v>2020</v>
      </c>
      <c r="F1435" s="98" t="s">
        <v>66</v>
      </c>
      <c r="G1435" s="99" t="s">
        <v>186</v>
      </c>
      <c r="H1435" s="100" t="s">
        <v>2429</v>
      </c>
      <c r="I1435" s="101" t="s">
        <v>179</v>
      </c>
      <c r="J1435" s="102" t="s">
        <v>694</v>
      </c>
      <c r="K1435" s="104" t="s">
        <v>545</v>
      </c>
      <c r="L1435" s="104" t="s">
        <v>545</v>
      </c>
      <c r="M1435" s="104">
        <v>1732.83</v>
      </c>
      <c r="N1435" s="104">
        <v>4139.6543279999996</v>
      </c>
    </row>
    <row r="1436" spans="1:14" s="81" customFormat="1" x14ac:dyDescent="0.25">
      <c r="A1436" s="74" t="s">
        <v>41</v>
      </c>
      <c r="B1436" s="74" t="s">
        <v>41</v>
      </c>
      <c r="C1436" s="105" t="s">
        <v>659</v>
      </c>
      <c r="D1436" s="96" t="s">
        <v>4</v>
      </c>
      <c r="E1436" s="97">
        <v>2020</v>
      </c>
      <c r="F1436" s="98" t="s">
        <v>66</v>
      </c>
      <c r="G1436" s="99" t="s">
        <v>186</v>
      </c>
      <c r="H1436" s="100" t="s">
        <v>2430</v>
      </c>
      <c r="I1436" s="101" t="s">
        <v>179</v>
      </c>
      <c r="J1436" s="102" t="s">
        <v>420</v>
      </c>
      <c r="K1436" s="104" t="s">
        <v>545</v>
      </c>
      <c r="L1436" s="104" t="s">
        <v>545</v>
      </c>
      <c r="M1436" s="104">
        <v>1732.83</v>
      </c>
      <c r="N1436" s="104">
        <v>4139.6543279999996</v>
      </c>
    </row>
    <row r="1437" spans="1:14" s="81" customFormat="1" x14ac:dyDescent="0.25">
      <c r="A1437" s="74" t="s">
        <v>41</v>
      </c>
      <c r="B1437" s="74" t="s">
        <v>41</v>
      </c>
      <c r="C1437" s="105" t="s">
        <v>48</v>
      </c>
      <c r="D1437" s="96" t="s">
        <v>11</v>
      </c>
      <c r="E1437" s="97">
        <v>2018</v>
      </c>
      <c r="F1437" s="98" t="s">
        <v>59</v>
      </c>
      <c r="G1437" s="99" t="s">
        <v>82</v>
      </c>
      <c r="H1437" s="100" t="s">
        <v>2431</v>
      </c>
      <c r="I1437" s="101" t="s">
        <v>99</v>
      </c>
      <c r="J1437" s="102" t="s">
        <v>747</v>
      </c>
      <c r="K1437" s="104" t="s">
        <v>634</v>
      </c>
      <c r="L1437" s="104" t="s">
        <v>634</v>
      </c>
      <c r="M1437" s="104">
        <v>2260.5700000000002</v>
      </c>
      <c r="N1437" s="104">
        <v>4121.09</v>
      </c>
    </row>
    <row r="1438" spans="1:14" s="81" customFormat="1" x14ac:dyDescent="0.25">
      <c r="A1438" s="74" t="s">
        <v>41</v>
      </c>
      <c r="B1438" s="74" t="s">
        <v>41</v>
      </c>
      <c r="C1438" s="105" t="s">
        <v>3944</v>
      </c>
      <c r="D1438" s="96" t="s">
        <v>3945</v>
      </c>
      <c r="E1438" s="97">
        <v>2023</v>
      </c>
      <c r="F1438" s="98" t="s">
        <v>676</v>
      </c>
      <c r="G1438" s="99" t="s">
        <v>280</v>
      </c>
      <c r="H1438" s="100" t="s">
        <v>3987</v>
      </c>
      <c r="I1438" s="101" t="s">
        <v>281</v>
      </c>
      <c r="J1438" s="102" t="s">
        <v>685</v>
      </c>
      <c r="K1438" s="104" t="s">
        <v>634</v>
      </c>
      <c r="L1438" s="104" t="s">
        <v>634</v>
      </c>
      <c r="M1438" s="104">
        <v>1360.07</v>
      </c>
      <c r="N1438" s="104">
        <v>3166.66</v>
      </c>
    </row>
    <row r="1439" spans="1:14" s="81" customFormat="1" x14ac:dyDescent="0.25">
      <c r="A1439" s="74" t="s">
        <v>41</v>
      </c>
      <c r="B1439" s="74" t="s">
        <v>41</v>
      </c>
      <c r="C1439" s="105" t="s">
        <v>754</v>
      </c>
      <c r="D1439" s="96" t="s">
        <v>755</v>
      </c>
      <c r="E1439" s="97">
        <v>2022</v>
      </c>
      <c r="F1439" s="98" t="s">
        <v>77</v>
      </c>
      <c r="G1439" s="99" t="s">
        <v>403</v>
      </c>
      <c r="H1439" s="100" t="s">
        <v>2432</v>
      </c>
      <c r="I1439" s="101" t="s">
        <v>283</v>
      </c>
      <c r="J1439" s="102" t="s">
        <v>786</v>
      </c>
      <c r="K1439" s="104" t="s">
        <v>634</v>
      </c>
      <c r="L1439" s="104" t="s">
        <v>634</v>
      </c>
      <c r="M1439" s="104">
        <v>2004.85</v>
      </c>
      <c r="N1439" s="104">
        <v>4237.18</v>
      </c>
    </row>
    <row r="1440" spans="1:14" s="81" customFormat="1" x14ac:dyDescent="0.25">
      <c r="A1440" s="74" t="s">
        <v>41</v>
      </c>
      <c r="B1440" s="74" t="s">
        <v>41</v>
      </c>
      <c r="C1440" s="105" t="s">
        <v>1096</v>
      </c>
      <c r="D1440" s="96" t="s">
        <v>1097</v>
      </c>
      <c r="E1440" s="97">
        <v>2023</v>
      </c>
      <c r="F1440" s="98" t="s">
        <v>66</v>
      </c>
      <c r="G1440" s="99" t="s">
        <v>186</v>
      </c>
      <c r="H1440" s="100" t="s">
        <v>2433</v>
      </c>
      <c r="I1440" s="101" t="s">
        <v>91</v>
      </c>
      <c r="J1440" s="102" t="s">
        <v>816</v>
      </c>
      <c r="K1440" s="104" t="s">
        <v>634</v>
      </c>
      <c r="L1440" s="104" t="s">
        <v>634</v>
      </c>
      <c r="M1440" s="104">
        <v>1735.89</v>
      </c>
      <c r="N1440" s="104">
        <v>1945.6</v>
      </c>
    </row>
    <row r="1441" spans="1:14" s="81" customFormat="1" x14ac:dyDescent="0.25">
      <c r="A1441" s="74" t="s">
        <v>41</v>
      </c>
      <c r="B1441" s="74" t="s">
        <v>41</v>
      </c>
      <c r="C1441" s="105" t="s">
        <v>55</v>
      </c>
      <c r="D1441" s="96" t="s">
        <v>6</v>
      </c>
      <c r="E1441" s="97">
        <v>2018</v>
      </c>
      <c r="F1441" s="98" t="s">
        <v>71</v>
      </c>
      <c r="G1441" s="99" t="s">
        <v>264</v>
      </c>
      <c r="H1441" s="100" t="s">
        <v>2434</v>
      </c>
      <c r="I1441" s="101" t="s">
        <v>99</v>
      </c>
      <c r="J1441" s="102" t="s">
        <v>662</v>
      </c>
      <c r="K1441" s="104" t="s">
        <v>634</v>
      </c>
      <c r="L1441" s="104" t="s">
        <v>634</v>
      </c>
      <c r="M1441" s="104">
        <v>1727</v>
      </c>
      <c r="N1441" s="104">
        <v>3452.47</v>
      </c>
    </row>
    <row r="1442" spans="1:14" s="81" customFormat="1" x14ac:dyDescent="0.25">
      <c r="A1442" s="74" t="s">
        <v>41</v>
      </c>
      <c r="B1442" s="74" t="s">
        <v>41</v>
      </c>
      <c r="C1442" s="105" t="s">
        <v>726</v>
      </c>
      <c r="D1442" s="96" t="s">
        <v>26</v>
      </c>
      <c r="E1442" s="97">
        <v>2020</v>
      </c>
      <c r="F1442" s="98" t="s">
        <v>61</v>
      </c>
      <c r="G1442" s="99" t="s">
        <v>102</v>
      </c>
      <c r="H1442" s="100" t="s">
        <v>2435</v>
      </c>
      <c r="I1442" s="101" t="s">
        <v>95</v>
      </c>
      <c r="J1442" s="102" t="s">
        <v>727</v>
      </c>
      <c r="K1442" s="104" t="s">
        <v>634</v>
      </c>
      <c r="L1442" s="104" t="s">
        <v>634</v>
      </c>
      <c r="M1442" s="104">
        <v>1607.3500000000001</v>
      </c>
      <c r="N1442" s="104">
        <v>4917.6430753359482</v>
      </c>
    </row>
    <row r="1443" spans="1:14" s="81" customFormat="1" x14ac:dyDescent="0.25">
      <c r="A1443" s="74" t="s">
        <v>41</v>
      </c>
      <c r="B1443" s="74" t="s">
        <v>41</v>
      </c>
      <c r="C1443" s="105" t="s">
        <v>666</v>
      </c>
      <c r="D1443" s="96" t="s">
        <v>9</v>
      </c>
      <c r="E1443" s="97">
        <v>2020</v>
      </c>
      <c r="F1443" s="98" t="s">
        <v>77</v>
      </c>
      <c r="G1443" s="99" t="s">
        <v>403</v>
      </c>
      <c r="H1443" s="100" t="s">
        <v>2436</v>
      </c>
      <c r="I1443" s="101" t="s">
        <v>91</v>
      </c>
      <c r="J1443" s="102" t="s">
        <v>690</v>
      </c>
      <c r="K1443" s="104" t="s">
        <v>634</v>
      </c>
      <c r="L1443" s="104" t="s">
        <v>634</v>
      </c>
      <c r="M1443" s="104">
        <v>1302</v>
      </c>
      <c r="N1443" s="104">
        <v>3510.95</v>
      </c>
    </row>
    <row r="1444" spans="1:14" s="81" customFormat="1" x14ac:dyDescent="0.25">
      <c r="A1444" s="74" t="s">
        <v>41</v>
      </c>
      <c r="B1444" s="74" t="s">
        <v>41</v>
      </c>
      <c r="C1444" s="105" t="s">
        <v>922</v>
      </c>
      <c r="D1444" s="96" t="s">
        <v>923</v>
      </c>
      <c r="E1444" s="97">
        <v>2023</v>
      </c>
      <c r="F1444" s="98" t="s">
        <v>61</v>
      </c>
      <c r="G1444" s="99" t="s">
        <v>102</v>
      </c>
      <c r="H1444" s="100" t="s">
        <v>2437</v>
      </c>
      <c r="I1444" s="101" t="s">
        <v>99</v>
      </c>
      <c r="J1444" s="102" t="s">
        <v>787</v>
      </c>
      <c r="K1444" s="104" t="s">
        <v>634</v>
      </c>
      <c r="L1444" s="104" t="s">
        <v>634</v>
      </c>
      <c r="M1444" s="104">
        <v>2763.62</v>
      </c>
      <c r="N1444" s="104">
        <v>5035.1899999999996</v>
      </c>
    </row>
    <row r="1445" spans="1:14" s="81" customFormat="1" x14ac:dyDescent="0.25">
      <c r="A1445" s="74" t="s">
        <v>41</v>
      </c>
      <c r="B1445" s="74" t="s">
        <v>41</v>
      </c>
      <c r="C1445" s="105" t="s">
        <v>706</v>
      </c>
      <c r="D1445" s="96" t="s">
        <v>568</v>
      </c>
      <c r="E1445" s="97">
        <v>2022</v>
      </c>
      <c r="F1445" s="98" t="s">
        <v>61</v>
      </c>
      <c r="G1445" s="99" t="s">
        <v>102</v>
      </c>
      <c r="H1445" s="100" t="s">
        <v>2438</v>
      </c>
      <c r="I1445" s="101" t="s">
        <v>86</v>
      </c>
      <c r="J1445" s="102" t="s">
        <v>114</v>
      </c>
      <c r="K1445" s="104" t="s">
        <v>634</v>
      </c>
      <c r="L1445" s="104" t="s">
        <v>634</v>
      </c>
      <c r="M1445" s="104">
        <v>2658.79</v>
      </c>
      <c r="N1445" s="104">
        <v>5098.95</v>
      </c>
    </row>
    <row r="1446" spans="1:14" s="81" customFormat="1" x14ac:dyDescent="0.25">
      <c r="A1446" s="74" t="s">
        <v>41</v>
      </c>
      <c r="B1446" s="74" t="s">
        <v>41</v>
      </c>
      <c r="C1446" s="105" t="s">
        <v>670</v>
      </c>
      <c r="D1446" s="96" t="s">
        <v>12</v>
      </c>
      <c r="E1446" s="97">
        <v>2021</v>
      </c>
      <c r="F1446" s="98" t="s">
        <v>66</v>
      </c>
      <c r="G1446" s="99" t="s">
        <v>186</v>
      </c>
      <c r="H1446" s="100" t="s">
        <v>2439</v>
      </c>
      <c r="I1446" s="101" t="s">
        <v>160</v>
      </c>
      <c r="J1446" s="102" t="s">
        <v>671</v>
      </c>
      <c r="K1446" s="104" t="s">
        <v>634</v>
      </c>
      <c r="L1446" s="104" t="s">
        <v>634</v>
      </c>
      <c r="M1446" s="104">
        <v>1735.89</v>
      </c>
      <c r="N1446" s="104">
        <v>1945.6</v>
      </c>
    </row>
    <row r="1447" spans="1:14" s="81" customFormat="1" x14ac:dyDescent="0.25">
      <c r="A1447" s="74" t="s">
        <v>41</v>
      </c>
      <c r="B1447" s="74" t="s">
        <v>41</v>
      </c>
      <c r="C1447" s="105" t="s">
        <v>691</v>
      </c>
      <c r="D1447" s="96" t="s">
        <v>21</v>
      </c>
      <c r="E1447" s="97">
        <v>2019</v>
      </c>
      <c r="F1447" s="98" t="s">
        <v>75</v>
      </c>
      <c r="G1447" s="99" t="s">
        <v>312</v>
      </c>
      <c r="H1447" s="100" t="s">
        <v>2440</v>
      </c>
      <c r="I1447" s="101" t="s">
        <v>313</v>
      </c>
      <c r="J1447" s="102" t="s">
        <v>244</v>
      </c>
      <c r="K1447" s="104" t="s">
        <v>634</v>
      </c>
      <c r="L1447" s="104" t="s">
        <v>634</v>
      </c>
      <c r="M1447" s="104">
        <v>1236.43</v>
      </c>
      <c r="N1447" s="104">
        <v>3029.39</v>
      </c>
    </row>
    <row r="1448" spans="1:14" s="81" customFormat="1" x14ac:dyDescent="0.25">
      <c r="A1448" s="74" t="s">
        <v>41</v>
      </c>
      <c r="B1448" s="74" t="s">
        <v>41</v>
      </c>
      <c r="C1448" s="105" t="s">
        <v>49</v>
      </c>
      <c r="D1448" s="96" t="s">
        <v>13</v>
      </c>
      <c r="E1448" s="97">
        <v>2019</v>
      </c>
      <c r="F1448" s="98" t="s">
        <v>65</v>
      </c>
      <c r="G1448" s="99" t="s">
        <v>176</v>
      </c>
      <c r="H1448" s="100" t="s">
        <v>2441</v>
      </c>
      <c r="I1448" s="101" t="s">
        <v>95</v>
      </c>
      <c r="J1448" s="102" t="s">
        <v>748</v>
      </c>
      <c r="K1448" s="104" t="s">
        <v>634</v>
      </c>
      <c r="L1448" s="104" t="s">
        <v>634</v>
      </c>
      <c r="M1448" s="104">
        <v>3409.2</v>
      </c>
      <c r="N1448" s="104">
        <v>9516</v>
      </c>
    </row>
    <row r="1449" spans="1:14" s="81" customFormat="1" x14ac:dyDescent="0.25">
      <c r="A1449" s="74" t="s">
        <v>41</v>
      </c>
      <c r="B1449" s="74" t="s">
        <v>41</v>
      </c>
      <c r="C1449" s="105" t="s">
        <v>929</v>
      </c>
      <c r="D1449" s="96" t="s">
        <v>930</v>
      </c>
      <c r="E1449" s="97">
        <v>2018</v>
      </c>
      <c r="F1449" s="98" t="s">
        <v>61</v>
      </c>
      <c r="G1449" s="99" t="s">
        <v>102</v>
      </c>
      <c r="H1449" s="100" t="s">
        <v>2442</v>
      </c>
      <c r="I1449" s="101" t="s">
        <v>179</v>
      </c>
      <c r="J1449" s="102" t="s">
        <v>965</v>
      </c>
      <c r="K1449" s="104" t="s">
        <v>545</v>
      </c>
      <c r="L1449" s="104" t="s">
        <v>545</v>
      </c>
      <c r="M1449" s="104">
        <v>1816.92</v>
      </c>
      <c r="N1449" s="104">
        <v>3089.68</v>
      </c>
    </row>
    <row r="1450" spans="1:14" s="81" customFormat="1" x14ac:dyDescent="0.25">
      <c r="A1450" s="74" t="s">
        <v>41</v>
      </c>
      <c r="B1450" s="74" t="s">
        <v>41</v>
      </c>
      <c r="C1450" s="105" t="s">
        <v>751</v>
      </c>
      <c r="D1450" s="96" t="s">
        <v>27</v>
      </c>
      <c r="E1450" s="97">
        <v>2018</v>
      </c>
      <c r="F1450" s="98" t="s">
        <v>72</v>
      </c>
      <c r="G1450" s="99" t="s">
        <v>275</v>
      </c>
      <c r="H1450" s="100" t="s">
        <v>2443</v>
      </c>
      <c r="I1450" s="101" t="s">
        <v>277</v>
      </c>
      <c r="J1450" s="102" t="s">
        <v>114</v>
      </c>
      <c r="K1450" s="104" t="s">
        <v>634</v>
      </c>
      <c r="L1450" s="104" t="s">
        <v>634</v>
      </c>
      <c r="M1450" s="104">
        <v>1523.3</v>
      </c>
      <c r="N1450" s="104">
        <v>3458.29</v>
      </c>
    </row>
    <row r="1451" spans="1:14" s="81" customFormat="1" x14ac:dyDescent="0.25">
      <c r="A1451" s="74" t="s">
        <v>41</v>
      </c>
      <c r="B1451" s="74" t="s">
        <v>41</v>
      </c>
      <c r="C1451" s="105" t="s">
        <v>3944</v>
      </c>
      <c r="D1451" s="96" t="s">
        <v>3945</v>
      </c>
      <c r="E1451" s="97">
        <v>2023</v>
      </c>
      <c r="F1451" s="98" t="s">
        <v>676</v>
      </c>
      <c r="G1451" s="99" t="s">
        <v>280</v>
      </c>
      <c r="H1451" s="100" t="s">
        <v>2444</v>
      </c>
      <c r="I1451" s="101" t="s">
        <v>281</v>
      </c>
      <c r="J1451" s="102" t="s">
        <v>685</v>
      </c>
      <c r="K1451" s="104" t="s">
        <v>634</v>
      </c>
      <c r="L1451" s="104" t="s">
        <v>634</v>
      </c>
      <c r="M1451" s="104">
        <v>1360.07</v>
      </c>
      <c r="N1451" s="104">
        <v>3166.66</v>
      </c>
    </row>
    <row r="1452" spans="1:14" s="81" customFormat="1" x14ac:dyDescent="0.25">
      <c r="A1452" s="74" t="s">
        <v>41</v>
      </c>
      <c r="B1452" s="74" t="s">
        <v>41</v>
      </c>
      <c r="C1452" s="105" t="s">
        <v>726</v>
      </c>
      <c r="D1452" s="96" t="s">
        <v>26</v>
      </c>
      <c r="E1452" s="97">
        <v>2020</v>
      </c>
      <c r="F1452" s="98" t="s">
        <v>61</v>
      </c>
      <c r="G1452" s="99" t="s">
        <v>102</v>
      </c>
      <c r="H1452" s="100" t="s">
        <v>2445</v>
      </c>
      <c r="I1452" s="101" t="s">
        <v>99</v>
      </c>
      <c r="J1452" s="102" t="s">
        <v>727</v>
      </c>
      <c r="K1452" s="104" t="s">
        <v>634</v>
      </c>
      <c r="L1452" s="104" t="s">
        <v>634</v>
      </c>
      <c r="M1452" s="104">
        <v>2026.8000000000002</v>
      </c>
      <c r="N1452" s="104">
        <v>4395.5892261097952</v>
      </c>
    </row>
    <row r="1453" spans="1:14" s="81" customFormat="1" x14ac:dyDescent="0.25">
      <c r="A1453" s="74" t="s">
        <v>41</v>
      </c>
      <c r="B1453" s="74" t="s">
        <v>41</v>
      </c>
      <c r="C1453" s="105" t="s">
        <v>656</v>
      </c>
      <c r="D1453" s="96" t="s">
        <v>657</v>
      </c>
      <c r="E1453" s="97">
        <v>2023</v>
      </c>
      <c r="F1453" s="98" t="s">
        <v>61</v>
      </c>
      <c r="G1453" s="99" t="s">
        <v>102</v>
      </c>
      <c r="H1453" s="100" t="s">
        <v>2446</v>
      </c>
      <c r="I1453" s="101" t="s">
        <v>494</v>
      </c>
      <c r="J1453" s="102" t="s">
        <v>658</v>
      </c>
      <c r="K1453" s="104" t="s">
        <v>634</v>
      </c>
      <c r="L1453" s="104" t="s">
        <v>634</v>
      </c>
      <c r="M1453" s="104">
        <v>2026.8000000000002</v>
      </c>
      <c r="N1453" s="104">
        <v>4395.5892261097952</v>
      </c>
    </row>
    <row r="1454" spans="1:14" s="81" customFormat="1" x14ac:dyDescent="0.25">
      <c r="A1454" s="74" t="s">
        <v>41</v>
      </c>
      <c r="B1454" s="74" t="s">
        <v>41</v>
      </c>
      <c r="C1454" s="105" t="s">
        <v>803</v>
      </c>
      <c r="D1454" s="96" t="s">
        <v>36</v>
      </c>
      <c r="E1454" s="97">
        <v>2020</v>
      </c>
      <c r="F1454" s="98" t="s">
        <v>77</v>
      </c>
      <c r="G1454" s="99" t="s">
        <v>403</v>
      </c>
      <c r="H1454" s="100" t="s">
        <v>2447</v>
      </c>
      <c r="I1454" s="101" t="s">
        <v>515</v>
      </c>
      <c r="J1454" s="102" t="s">
        <v>804</v>
      </c>
      <c r="K1454" s="104" t="s">
        <v>634</v>
      </c>
      <c r="L1454" s="104" t="s">
        <v>634</v>
      </c>
      <c r="M1454" s="104">
        <v>2244.38</v>
      </c>
      <c r="N1454" s="104">
        <v>4583.8599999999997</v>
      </c>
    </row>
    <row r="1455" spans="1:14" s="81" customFormat="1" x14ac:dyDescent="0.25">
      <c r="A1455" s="74" t="s">
        <v>41</v>
      </c>
      <c r="B1455" s="74" t="s">
        <v>41</v>
      </c>
      <c r="C1455" s="105" t="s">
        <v>691</v>
      </c>
      <c r="D1455" s="96" t="s">
        <v>21</v>
      </c>
      <c r="E1455" s="97">
        <v>2019</v>
      </c>
      <c r="F1455" s="98" t="s">
        <v>75</v>
      </c>
      <c r="G1455" s="99" t="s">
        <v>312</v>
      </c>
      <c r="H1455" s="100" t="s">
        <v>2448</v>
      </c>
      <c r="I1455" s="101" t="s">
        <v>313</v>
      </c>
      <c r="J1455" s="102" t="s">
        <v>695</v>
      </c>
      <c r="K1455" s="104" t="s">
        <v>634</v>
      </c>
      <c r="L1455" s="104" t="s">
        <v>634</v>
      </c>
      <c r="M1455" s="104">
        <v>1236.43</v>
      </c>
      <c r="N1455" s="104">
        <v>3029.39</v>
      </c>
    </row>
    <row r="1456" spans="1:14" s="81" customFormat="1" x14ac:dyDescent="0.25">
      <c r="A1456" s="74" t="s">
        <v>41</v>
      </c>
      <c r="B1456" s="74" t="s">
        <v>41</v>
      </c>
      <c r="C1456" s="105" t="s">
        <v>703</v>
      </c>
      <c r="D1456" s="96" t="s">
        <v>601</v>
      </c>
      <c r="E1456" s="97">
        <v>2022</v>
      </c>
      <c r="F1456" s="98" t="s">
        <v>66</v>
      </c>
      <c r="G1456" s="99" t="s">
        <v>186</v>
      </c>
      <c r="H1456" s="100" t="s">
        <v>2449</v>
      </c>
      <c r="I1456" s="101" t="s">
        <v>510</v>
      </c>
      <c r="J1456" s="102" t="s">
        <v>740</v>
      </c>
      <c r="K1456" s="104" t="s">
        <v>634</v>
      </c>
      <c r="L1456" s="104" t="s">
        <v>634</v>
      </c>
      <c r="M1456" s="104">
        <v>2334.39</v>
      </c>
      <c r="N1456" s="104">
        <v>3191.65</v>
      </c>
    </row>
    <row r="1457" spans="1:14" s="81" customFormat="1" x14ac:dyDescent="0.25">
      <c r="A1457" s="74" t="s">
        <v>41</v>
      </c>
      <c r="B1457" s="74" t="s">
        <v>41</v>
      </c>
      <c r="C1457" s="105" t="s">
        <v>922</v>
      </c>
      <c r="D1457" s="96" t="s">
        <v>923</v>
      </c>
      <c r="E1457" s="97">
        <v>2023</v>
      </c>
      <c r="F1457" s="98" t="s">
        <v>61</v>
      </c>
      <c r="G1457" s="99" t="s">
        <v>102</v>
      </c>
      <c r="H1457" s="100" t="s">
        <v>2450</v>
      </c>
      <c r="I1457" s="101" t="s">
        <v>3946</v>
      </c>
      <c r="J1457" s="102" t="s">
        <v>665</v>
      </c>
      <c r="K1457" s="104" t="s">
        <v>634</v>
      </c>
      <c r="L1457" s="104" t="s">
        <v>634</v>
      </c>
      <c r="M1457" s="104">
        <v>1422.19</v>
      </c>
      <c r="N1457" s="104">
        <v>2577.8535999999999</v>
      </c>
    </row>
    <row r="1458" spans="1:14" s="81" customFormat="1" x14ac:dyDescent="0.25">
      <c r="A1458" s="74" t="s">
        <v>41</v>
      </c>
      <c r="B1458" s="74" t="s">
        <v>41</v>
      </c>
      <c r="C1458" s="105" t="s">
        <v>680</v>
      </c>
      <c r="D1458" s="96" t="s">
        <v>18</v>
      </c>
      <c r="E1458" s="97">
        <v>2022</v>
      </c>
      <c r="F1458" s="98" t="s">
        <v>64</v>
      </c>
      <c r="G1458" s="99" t="s">
        <v>159</v>
      </c>
      <c r="H1458" s="100" t="s">
        <v>2451</v>
      </c>
      <c r="I1458" s="101" t="s">
        <v>162</v>
      </c>
      <c r="J1458" s="102" t="s">
        <v>671</v>
      </c>
      <c r="K1458" s="104" t="s">
        <v>634</v>
      </c>
      <c r="L1458" s="104" t="s">
        <v>634</v>
      </c>
      <c r="M1458" s="104">
        <v>1964.76</v>
      </c>
      <c r="N1458" s="104">
        <v>2760.26</v>
      </c>
    </row>
    <row r="1459" spans="1:14" s="81" customFormat="1" x14ac:dyDescent="0.25">
      <c r="A1459" s="74" t="s">
        <v>41</v>
      </c>
      <c r="B1459" s="74" t="s">
        <v>41</v>
      </c>
      <c r="C1459" s="105" t="s">
        <v>922</v>
      </c>
      <c r="D1459" s="96" t="s">
        <v>923</v>
      </c>
      <c r="E1459" s="97">
        <v>2023</v>
      </c>
      <c r="F1459" s="98" t="s">
        <v>61</v>
      </c>
      <c r="G1459" s="99" t="s">
        <v>102</v>
      </c>
      <c r="H1459" s="100" t="s">
        <v>2452</v>
      </c>
      <c r="I1459" s="101" t="s">
        <v>3890</v>
      </c>
      <c r="J1459" s="102" t="s">
        <v>704</v>
      </c>
      <c r="K1459" s="104" t="s">
        <v>634</v>
      </c>
      <c r="L1459" s="104" t="s">
        <v>634</v>
      </c>
      <c r="M1459" s="104">
        <v>1858.89</v>
      </c>
      <c r="N1459" s="104">
        <v>3243.81</v>
      </c>
    </row>
    <row r="1460" spans="1:14" s="81" customFormat="1" x14ac:dyDescent="0.25">
      <c r="A1460" s="74" t="s">
        <v>41</v>
      </c>
      <c r="B1460" s="74" t="s">
        <v>41</v>
      </c>
      <c r="C1460" s="105" t="s">
        <v>48</v>
      </c>
      <c r="D1460" s="96" t="s">
        <v>11</v>
      </c>
      <c r="E1460" s="97">
        <v>2018</v>
      </c>
      <c r="F1460" s="98" t="s">
        <v>59</v>
      </c>
      <c r="G1460" s="99" t="s">
        <v>82</v>
      </c>
      <c r="H1460" s="100" t="s">
        <v>2453</v>
      </c>
      <c r="I1460" s="101" t="s">
        <v>129</v>
      </c>
      <c r="J1460" s="102" t="s">
        <v>823</v>
      </c>
      <c r="K1460" s="104" t="s">
        <v>634</v>
      </c>
      <c r="L1460" s="104" t="s">
        <v>634</v>
      </c>
      <c r="M1460" s="104">
        <v>1460.8</v>
      </c>
      <c r="N1460" s="104">
        <v>3007.39</v>
      </c>
    </row>
    <row r="1461" spans="1:14" s="81" customFormat="1" x14ac:dyDescent="0.25">
      <c r="A1461" s="74" t="s">
        <v>41</v>
      </c>
      <c r="B1461" s="74" t="s">
        <v>41</v>
      </c>
      <c r="C1461" s="105" t="s">
        <v>659</v>
      </c>
      <c r="D1461" s="96" t="s">
        <v>4</v>
      </c>
      <c r="E1461" s="97">
        <v>2020</v>
      </c>
      <c r="F1461" s="98" t="s">
        <v>66</v>
      </c>
      <c r="G1461" s="99" t="s">
        <v>186</v>
      </c>
      <c r="H1461" s="100" t="s">
        <v>2454</v>
      </c>
      <c r="I1461" s="101" t="s">
        <v>179</v>
      </c>
      <c r="J1461" s="102" t="s">
        <v>3988</v>
      </c>
      <c r="K1461" s="104" t="s">
        <v>545</v>
      </c>
      <c r="L1461" s="104" t="s">
        <v>545</v>
      </c>
      <c r="M1461" s="104">
        <v>1328.3</v>
      </c>
      <c r="N1461" s="104">
        <v>3222.5716040000002</v>
      </c>
    </row>
    <row r="1462" spans="1:14" s="81" customFormat="1" x14ac:dyDescent="0.25">
      <c r="A1462" s="74" t="s">
        <v>41</v>
      </c>
      <c r="B1462" s="74" t="s">
        <v>41</v>
      </c>
      <c r="C1462" s="105" t="s">
        <v>922</v>
      </c>
      <c r="D1462" s="96" t="s">
        <v>923</v>
      </c>
      <c r="E1462" s="97">
        <v>2023</v>
      </c>
      <c r="F1462" s="98" t="s">
        <v>61</v>
      </c>
      <c r="G1462" s="99" t="s">
        <v>102</v>
      </c>
      <c r="H1462" s="100" t="s">
        <v>2455</v>
      </c>
      <c r="I1462" s="101" t="s">
        <v>3890</v>
      </c>
      <c r="J1462" s="102" t="s">
        <v>783</v>
      </c>
      <c r="K1462" s="104" t="s">
        <v>634</v>
      </c>
      <c r="L1462" s="104" t="s">
        <v>634</v>
      </c>
      <c r="M1462" s="104">
        <v>1858.89</v>
      </c>
      <c r="N1462" s="104">
        <v>3243.81</v>
      </c>
    </row>
    <row r="1463" spans="1:14" s="81" customFormat="1" x14ac:dyDescent="0.25">
      <c r="A1463" s="74" t="s">
        <v>41</v>
      </c>
      <c r="B1463" s="74" t="s">
        <v>41</v>
      </c>
      <c r="C1463" s="105" t="s">
        <v>659</v>
      </c>
      <c r="D1463" s="96" t="s">
        <v>4</v>
      </c>
      <c r="E1463" s="97">
        <v>2020</v>
      </c>
      <c r="F1463" s="98" t="s">
        <v>66</v>
      </c>
      <c r="G1463" s="99" t="s">
        <v>186</v>
      </c>
      <c r="H1463" s="100" t="s">
        <v>2456</v>
      </c>
      <c r="I1463" s="101" t="s">
        <v>179</v>
      </c>
      <c r="J1463" s="102" t="s">
        <v>3989</v>
      </c>
      <c r="K1463" s="104" t="s">
        <v>634</v>
      </c>
      <c r="L1463" s="104" t="s">
        <v>634</v>
      </c>
      <c r="M1463" s="104">
        <v>1856.3</v>
      </c>
      <c r="N1463" s="104">
        <v>4386.187660999999</v>
      </c>
    </row>
    <row r="1464" spans="1:14" s="81" customFormat="1" x14ac:dyDescent="0.25">
      <c r="A1464" s="74" t="s">
        <v>41</v>
      </c>
      <c r="B1464" s="74" t="s">
        <v>41</v>
      </c>
      <c r="C1464" s="105" t="s">
        <v>668</v>
      </c>
      <c r="D1464" s="96" t="s">
        <v>10</v>
      </c>
      <c r="E1464" s="97">
        <v>2019</v>
      </c>
      <c r="F1464" s="98" t="s">
        <v>76</v>
      </c>
      <c r="G1464" s="99" t="s">
        <v>328</v>
      </c>
      <c r="H1464" s="100" t="s">
        <v>2457</v>
      </c>
      <c r="I1464" s="101" t="s">
        <v>179</v>
      </c>
      <c r="J1464" s="102" t="s">
        <v>368</v>
      </c>
      <c r="K1464" s="104" t="s">
        <v>545</v>
      </c>
      <c r="L1464" s="104" t="s">
        <v>545</v>
      </c>
      <c r="M1464" s="104">
        <v>1122.2</v>
      </c>
      <c r="N1464" s="104">
        <v>3112.55</v>
      </c>
    </row>
    <row r="1465" spans="1:14" s="81" customFormat="1" x14ac:dyDescent="0.25">
      <c r="A1465" s="74" t="s">
        <v>41</v>
      </c>
      <c r="B1465" s="74" t="s">
        <v>41</v>
      </c>
      <c r="C1465" s="105" t="s">
        <v>51</v>
      </c>
      <c r="D1465" s="96" t="s">
        <v>1</v>
      </c>
      <c r="E1465" s="97">
        <v>2020</v>
      </c>
      <c r="F1465" s="98" t="s">
        <v>67</v>
      </c>
      <c r="G1465" s="99" t="s">
        <v>193</v>
      </c>
      <c r="H1465" s="100" t="s">
        <v>2458</v>
      </c>
      <c r="I1465" s="101" t="s">
        <v>194</v>
      </c>
      <c r="J1465" s="102" t="s">
        <v>695</v>
      </c>
      <c r="K1465" s="104" t="s">
        <v>545</v>
      </c>
      <c r="L1465" s="104" t="s">
        <v>545</v>
      </c>
      <c r="M1465" s="104">
        <v>1434.67</v>
      </c>
      <c r="N1465" s="104">
        <v>5022.6400000000003</v>
      </c>
    </row>
    <row r="1466" spans="1:14" s="81" customFormat="1" x14ac:dyDescent="0.25">
      <c r="A1466" s="74" t="s">
        <v>41</v>
      </c>
      <c r="B1466" s="74" t="s">
        <v>41</v>
      </c>
      <c r="C1466" s="105" t="s">
        <v>922</v>
      </c>
      <c r="D1466" s="96" t="s">
        <v>923</v>
      </c>
      <c r="E1466" s="97">
        <v>2023</v>
      </c>
      <c r="F1466" s="98" t="s">
        <v>61</v>
      </c>
      <c r="G1466" s="99" t="s">
        <v>102</v>
      </c>
      <c r="H1466" s="100" t="s">
        <v>2459</v>
      </c>
      <c r="I1466" s="101" t="s">
        <v>3890</v>
      </c>
      <c r="J1466" s="102" t="s">
        <v>718</v>
      </c>
      <c r="K1466" s="104" t="s">
        <v>634</v>
      </c>
      <c r="L1466" s="104" t="s">
        <v>634</v>
      </c>
      <c r="M1466" s="104">
        <v>1858.89</v>
      </c>
      <c r="N1466" s="104">
        <v>3243.81</v>
      </c>
    </row>
    <row r="1467" spans="1:14" s="81" customFormat="1" x14ac:dyDescent="0.25">
      <c r="A1467" s="74" t="s">
        <v>41</v>
      </c>
      <c r="B1467" s="74" t="s">
        <v>41</v>
      </c>
      <c r="C1467" s="105" t="s">
        <v>1245</v>
      </c>
      <c r="D1467" s="96" t="s">
        <v>1246</v>
      </c>
      <c r="E1467" s="97">
        <v>2021</v>
      </c>
      <c r="F1467" s="98" t="s">
        <v>78</v>
      </c>
      <c r="G1467" s="99" t="s">
        <v>507</v>
      </c>
      <c r="H1467" s="100" t="s">
        <v>2460</v>
      </c>
      <c r="I1467" s="101" t="s">
        <v>508</v>
      </c>
      <c r="J1467" s="102" t="s">
        <v>809</v>
      </c>
      <c r="K1467" s="104" t="s">
        <v>634</v>
      </c>
      <c r="L1467" s="104" t="s">
        <v>634</v>
      </c>
      <c r="M1467" s="104">
        <v>1895.31</v>
      </c>
      <c r="N1467" s="104">
        <v>4567.4357350000009</v>
      </c>
    </row>
    <row r="1468" spans="1:14" s="81" customFormat="1" x14ac:dyDescent="0.25">
      <c r="A1468" s="74" t="s">
        <v>41</v>
      </c>
      <c r="B1468" s="74" t="s">
        <v>41</v>
      </c>
      <c r="C1468" s="105" t="s">
        <v>51</v>
      </c>
      <c r="D1468" s="96" t="s">
        <v>1</v>
      </c>
      <c r="E1468" s="97">
        <v>2020</v>
      </c>
      <c r="F1468" s="98" t="s">
        <v>67</v>
      </c>
      <c r="G1468" s="99" t="s">
        <v>193</v>
      </c>
      <c r="H1468" s="100" t="s">
        <v>2461</v>
      </c>
      <c r="I1468" s="101" t="s">
        <v>194</v>
      </c>
      <c r="J1468" s="102" t="s">
        <v>205</v>
      </c>
      <c r="K1468" s="104" t="s">
        <v>545</v>
      </c>
      <c r="L1468" s="104" t="s">
        <v>545</v>
      </c>
      <c r="M1468" s="104">
        <v>1434.67</v>
      </c>
      <c r="N1468" s="104">
        <v>5022.6400000000003</v>
      </c>
    </row>
    <row r="1469" spans="1:14" s="81" customFormat="1" x14ac:dyDescent="0.25">
      <c r="A1469" s="74" t="s">
        <v>41</v>
      </c>
      <c r="B1469" s="74" t="s">
        <v>41</v>
      </c>
      <c r="C1469" s="105" t="s">
        <v>929</v>
      </c>
      <c r="D1469" s="96" t="s">
        <v>930</v>
      </c>
      <c r="E1469" s="97">
        <v>2018</v>
      </c>
      <c r="F1469" s="98" t="s">
        <v>61</v>
      </c>
      <c r="G1469" s="99" t="s">
        <v>102</v>
      </c>
      <c r="H1469" s="100" t="s">
        <v>2462</v>
      </c>
      <c r="I1469" s="101" t="s">
        <v>179</v>
      </c>
      <c r="J1469" s="102" t="s">
        <v>2463</v>
      </c>
      <c r="K1469" s="104" t="s">
        <v>634</v>
      </c>
      <c r="L1469" s="104" t="s">
        <v>634</v>
      </c>
      <c r="M1469" s="104">
        <v>1302</v>
      </c>
      <c r="N1469" s="104">
        <v>2442.8200000000002</v>
      </c>
    </row>
    <row r="1470" spans="1:14" s="81" customFormat="1" x14ac:dyDescent="0.25">
      <c r="A1470" s="74" t="s">
        <v>41</v>
      </c>
      <c r="B1470" s="74" t="s">
        <v>41</v>
      </c>
      <c r="C1470" s="105" t="s">
        <v>51</v>
      </c>
      <c r="D1470" s="96" t="s">
        <v>1</v>
      </c>
      <c r="E1470" s="97">
        <v>2020</v>
      </c>
      <c r="F1470" s="98" t="s">
        <v>67</v>
      </c>
      <c r="G1470" s="99" t="s">
        <v>193</v>
      </c>
      <c r="H1470" s="100" t="s">
        <v>2464</v>
      </c>
      <c r="I1470" s="101" t="s">
        <v>194</v>
      </c>
      <c r="J1470" s="102" t="s">
        <v>204</v>
      </c>
      <c r="K1470" s="104" t="s">
        <v>545</v>
      </c>
      <c r="L1470" s="104" t="s">
        <v>545</v>
      </c>
      <c r="M1470" s="104">
        <v>1434.67</v>
      </c>
      <c r="N1470" s="104">
        <v>5022.6400000000003</v>
      </c>
    </row>
    <row r="1471" spans="1:14" s="81" customFormat="1" x14ac:dyDescent="0.25">
      <c r="A1471" s="74" t="s">
        <v>41</v>
      </c>
      <c r="B1471" s="74" t="s">
        <v>41</v>
      </c>
      <c r="C1471" s="105" t="s">
        <v>781</v>
      </c>
      <c r="D1471" s="96" t="s">
        <v>32</v>
      </c>
      <c r="E1471" s="97">
        <v>2018</v>
      </c>
      <c r="F1471" s="98" t="s">
        <v>60</v>
      </c>
      <c r="G1471" s="99" t="s">
        <v>90</v>
      </c>
      <c r="H1471" s="100" t="s">
        <v>2465</v>
      </c>
      <c r="I1471" s="101" t="s">
        <v>94</v>
      </c>
      <c r="J1471" s="102" t="s">
        <v>695</v>
      </c>
      <c r="K1471" s="104" t="s">
        <v>634</v>
      </c>
      <c r="L1471" s="104" t="s">
        <v>634</v>
      </c>
      <c r="M1471" s="104">
        <v>1940.4</v>
      </c>
      <c r="N1471" s="104">
        <v>4856.5600000000004</v>
      </c>
    </row>
    <row r="1472" spans="1:14" s="81" customFormat="1" x14ac:dyDescent="0.25">
      <c r="A1472" s="74" t="s">
        <v>41</v>
      </c>
      <c r="B1472" s="74" t="s">
        <v>41</v>
      </c>
      <c r="C1472" s="105" t="s">
        <v>666</v>
      </c>
      <c r="D1472" s="96" t="s">
        <v>9</v>
      </c>
      <c r="E1472" s="97">
        <v>2020</v>
      </c>
      <c r="F1472" s="98" t="s">
        <v>77</v>
      </c>
      <c r="G1472" s="99" t="s">
        <v>403</v>
      </c>
      <c r="H1472" s="100" t="s">
        <v>2466</v>
      </c>
      <c r="I1472" s="101" t="s">
        <v>86</v>
      </c>
      <c r="J1472" s="102" t="s">
        <v>667</v>
      </c>
      <c r="K1472" s="104" t="s">
        <v>634</v>
      </c>
      <c r="L1472" s="104" t="s">
        <v>634</v>
      </c>
      <c r="M1472" s="104">
        <v>2477.4</v>
      </c>
      <c r="N1472" s="104">
        <v>5476.86</v>
      </c>
    </row>
    <row r="1473" spans="1:14" s="81" customFormat="1" x14ac:dyDescent="0.25">
      <c r="A1473" s="74" t="s">
        <v>41</v>
      </c>
      <c r="B1473" s="74" t="s">
        <v>41</v>
      </c>
      <c r="C1473" s="105" t="s">
        <v>659</v>
      </c>
      <c r="D1473" s="96" t="s">
        <v>4</v>
      </c>
      <c r="E1473" s="97">
        <v>2020</v>
      </c>
      <c r="F1473" s="98" t="s">
        <v>66</v>
      </c>
      <c r="G1473" s="99" t="s">
        <v>186</v>
      </c>
      <c r="H1473" s="100" t="s">
        <v>2467</v>
      </c>
      <c r="I1473" s="101" t="s">
        <v>179</v>
      </c>
      <c r="J1473" s="102" t="s">
        <v>766</v>
      </c>
      <c r="K1473" s="104" t="s">
        <v>634</v>
      </c>
      <c r="L1473" s="104" t="s">
        <v>634</v>
      </c>
      <c r="M1473" s="104">
        <v>1856.3</v>
      </c>
      <c r="N1473" s="104">
        <v>4510.3077590000003</v>
      </c>
    </row>
    <row r="1474" spans="1:14" s="81" customFormat="1" x14ac:dyDescent="0.25">
      <c r="A1474" s="74" t="s">
        <v>41</v>
      </c>
      <c r="B1474" s="74" t="s">
        <v>41</v>
      </c>
      <c r="C1474" s="105" t="s">
        <v>668</v>
      </c>
      <c r="D1474" s="96" t="s">
        <v>10</v>
      </c>
      <c r="E1474" s="97">
        <v>2019</v>
      </c>
      <c r="F1474" s="98" t="s">
        <v>76</v>
      </c>
      <c r="G1474" s="99" t="s">
        <v>328</v>
      </c>
      <c r="H1474" s="100" t="s">
        <v>2468</v>
      </c>
      <c r="I1474" s="101" t="s">
        <v>179</v>
      </c>
      <c r="J1474" s="102" t="s">
        <v>677</v>
      </c>
      <c r="K1474" s="104" t="s">
        <v>634</v>
      </c>
      <c r="L1474" s="104" t="s">
        <v>634</v>
      </c>
      <c r="M1474" s="104">
        <v>1122.2</v>
      </c>
      <c r="N1474" s="104">
        <v>3112.55</v>
      </c>
    </row>
    <row r="1475" spans="1:14" s="81" customFormat="1" x14ac:dyDescent="0.25">
      <c r="A1475" s="74" t="s">
        <v>41</v>
      </c>
      <c r="B1475" s="74" t="s">
        <v>41</v>
      </c>
      <c r="C1475" s="105" t="s">
        <v>922</v>
      </c>
      <c r="D1475" s="96" t="s">
        <v>923</v>
      </c>
      <c r="E1475" s="97">
        <v>2023</v>
      </c>
      <c r="F1475" s="98" t="s">
        <v>61</v>
      </c>
      <c r="G1475" s="99" t="s">
        <v>102</v>
      </c>
      <c r="H1475" s="100" t="s">
        <v>2469</v>
      </c>
      <c r="I1475" s="101" t="s">
        <v>99</v>
      </c>
      <c r="J1475" s="102" t="s">
        <v>673</v>
      </c>
      <c r="K1475" s="104" t="s">
        <v>634</v>
      </c>
      <c r="L1475" s="104" t="s">
        <v>634</v>
      </c>
      <c r="M1475" s="104">
        <v>2763.62</v>
      </c>
      <c r="N1475" s="104">
        <v>5035.1899999999996</v>
      </c>
    </row>
    <row r="1476" spans="1:14" s="81" customFormat="1" x14ac:dyDescent="0.25">
      <c r="A1476" s="74" t="s">
        <v>41</v>
      </c>
      <c r="B1476" s="74" t="s">
        <v>41</v>
      </c>
      <c r="C1476" s="105" t="s">
        <v>51</v>
      </c>
      <c r="D1476" s="96" t="s">
        <v>1</v>
      </c>
      <c r="E1476" s="97">
        <v>2020</v>
      </c>
      <c r="F1476" s="98" t="s">
        <v>67</v>
      </c>
      <c r="G1476" s="99" t="s">
        <v>193</v>
      </c>
      <c r="H1476" s="100" t="s">
        <v>2470</v>
      </c>
      <c r="I1476" s="101" t="s">
        <v>194</v>
      </c>
      <c r="J1476" s="102" t="s">
        <v>752</v>
      </c>
      <c r="K1476" s="104" t="s">
        <v>545</v>
      </c>
      <c r="L1476" s="104" t="s">
        <v>545</v>
      </c>
      <c r="M1476" s="104">
        <v>1434.67</v>
      </c>
      <c r="N1476" s="104">
        <v>5022.6400000000003</v>
      </c>
    </row>
    <row r="1477" spans="1:14" s="81" customFormat="1" x14ac:dyDescent="0.25">
      <c r="A1477" s="74" t="s">
        <v>41</v>
      </c>
      <c r="B1477" s="74" t="s">
        <v>41</v>
      </c>
      <c r="C1477" s="105" t="s">
        <v>48</v>
      </c>
      <c r="D1477" s="96" t="s">
        <v>11</v>
      </c>
      <c r="E1477" s="97">
        <v>2018</v>
      </c>
      <c r="F1477" s="98" t="s">
        <v>59</v>
      </c>
      <c r="G1477" s="99" t="s">
        <v>82</v>
      </c>
      <c r="H1477" s="100" t="s">
        <v>2471</v>
      </c>
      <c r="I1477" s="101" t="s">
        <v>129</v>
      </c>
      <c r="J1477" s="102" t="s">
        <v>812</v>
      </c>
      <c r="K1477" s="104" t="s">
        <v>634</v>
      </c>
      <c r="L1477" s="104" t="s">
        <v>634</v>
      </c>
      <c r="M1477" s="104">
        <v>1460.8</v>
      </c>
      <c r="N1477" s="104">
        <v>3007.39</v>
      </c>
    </row>
    <row r="1478" spans="1:14" s="81" customFormat="1" x14ac:dyDescent="0.25">
      <c r="A1478" s="74" t="s">
        <v>41</v>
      </c>
      <c r="B1478" s="74" t="s">
        <v>41</v>
      </c>
      <c r="C1478" s="105" t="s">
        <v>668</v>
      </c>
      <c r="D1478" s="96" t="s">
        <v>10</v>
      </c>
      <c r="E1478" s="97">
        <v>2019</v>
      </c>
      <c r="F1478" s="98" t="s">
        <v>76</v>
      </c>
      <c r="G1478" s="99" t="s">
        <v>328</v>
      </c>
      <c r="H1478" s="100" t="s">
        <v>2472</v>
      </c>
      <c r="I1478" s="101" t="s">
        <v>179</v>
      </c>
      <c r="J1478" s="102" t="s">
        <v>341</v>
      </c>
      <c r="K1478" s="104" t="s">
        <v>545</v>
      </c>
      <c r="L1478" s="104" t="s">
        <v>545</v>
      </c>
      <c r="M1478" s="104">
        <v>1122.2</v>
      </c>
      <c r="N1478" s="104">
        <v>3112.55</v>
      </c>
    </row>
    <row r="1479" spans="1:14" s="81" customFormat="1" x14ac:dyDescent="0.25">
      <c r="A1479" s="74" t="s">
        <v>41</v>
      </c>
      <c r="B1479" s="74" t="s">
        <v>41</v>
      </c>
      <c r="C1479" s="105" t="s">
        <v>980</v>
      </c>
      <c r="D1479" s="96" t="s">
        <v>981</v>
      </c>
      <c r="E1479" s="97">
        <v>2022</v>
      </c>
      <c r="F1479" s="98" t="s">
        <v>982</v>
      </c>
      <c r="G1479" s="99" t="s">
        <v>983</v>
      </c>
      <c r="H1479" s="100" t="s">
        <v>2473</v>
      </c>
      <c r="I1479" s="101" t="s">
        <v>108</v>
      </c>
      <c r="J1479" s="102" t="s">
        <v>695</v>
      </c>
      <c r="K1479" s="104" t="s">
        <v>545</v>
      </c>
      <c r="L1479" s="104" t="s">
        <v>545</v>
      </c>
      <c r="M1479" s="104">
        <v>1424.79</v>
      </c>
      <c r="N1479" s="104">
        <v>5038.51</v>
      </c>
    </row>
    <row r="1480" spans="1:14" s="81" customFormat="1" x14ac:dyDescent="0.25">
      <c r="A1480" s="74" t="s">
        <v>41</v>
      </c>
      <c r="B1480" s="74" t="s">
        <v>41</v>
      </c>
      <c r="C1480" s="105" t="s">
        <v>943</v>
      </c>
      <c r="D1480" s="96" t="s">
        <v>944</v>
      </c>
      <c r="E1480" s="97">
        <v>2023</v>
      </c>
      <c r="F1480" s="98" t="s">
        <v>66</v>
      </c>
      <c r="G1480" s="99" t="s">
        <v>186</v>
      </c>
      <c r="H1480" s="100" t="s">
        <v>2474</v>
      </c>
      <c r="I1480" s="101" t="s">
        <v>162</v>
      </c>
      <c r="J1480" s="102" t="s">
        <v>165</v>
      </c>
      <c r="K1480" s="104" t="s">
        <v>634</v>
      </c>
      <c r="L1480" s="104" t="s">
        <v>634</v>
      </c>
      <c r="M1480" s="104">
        <v>2199.12</v>
      </c>
      <c r="N1480" s="104">
        <v>2415.1999999999998</v>
      </c>
    </row>
    <row r="1481" spans="1:14" s="81" customFormat="1" x14ac:dyDescent="0.25">
      <c r="A1481" s="74" t="s">
        <v>41</v>
      </c>
      <c r="B1481" s="74" t="s">
        <v>41</v>
      </c>
      <c r="C1481" s="105" t="s">
        <v>42</v>
      </c>
      <c r="D1481" s="96" t="s">
        <v>8</v>
      </c>
      <c r="E1481" s="97">
        <v>2018</v>
      </c>
      <c r="F1481" s="98" t="s">
        <v>59</v>
      </c>
      <c r="G1481" s="99" t="s">
        <v>82</v>
      </c>
      <c r="H1481" s="100" t="s">
        <v>2475</v>
      </c>
      <c r="I1481" s="101" t="s">
        <v>83</v>
      </c>
      <c r="J1481" s="102" t="s">
        <v>665</v>
      </c>
      <c r="K1481" s="104" t="s">
        <v>634</v>
      </c>
      <c r="L1481" s="104" t="s">
        <v>634</v>
      </c>
      <c r="M1481" s="104">
        <v>1298</v>
      </c>
      <c r="N1481" s="104">
        <v>2245.6999999999998</v>
      </c>
    </row>
    <row r="1482" spans="1:14" s="81" customFormat="1" x14ac:dyDescent="0.25">
      <c r="A1482" s="74" t="s">
        <v>41</v>
      </c>
      <c r="B1482" s="74" t="s">
        <v>41</v>
      </c>
      <c r="C1482" s="105" t="s">
        <v>668</v>
      </c>
      <c r="D1482" s="96" t="s">
        <v>10</v>
      </c>
      <c r="E1482" s="97">
        <v>2019</v>
      </c>
      <c r="F1482" s="98" t="s">
        <v>76</v>
      </c>
      <c r="G1482" s="99" t="s">
        <v>328</v>
      </c>
      <c r="H1482" s="100" t="s">
        <v>2476</v>
      </c>
      <c r="I1482" s="101" t="s">
        <v>179</v>
      </c>
      <c r="J1482" s="102" t="s">
        <v>373</v>
      </c>
      <c r="K1482" s="104" t="s">
        <v>545</v>
      </c>
      <c r="L1482" s="104" t="s">
        <v>545</v>
      </c>
      <c r="M1482" s="104">
        <v>1122.2</v>
      </c>
      <c r="N1482" s="104">
        <v>3112.55</v>
      </c>
    </row>
    <row r="1483" spans="1:14" s="81" customFormat="1" x14ac:dyDescent="0.25">
      <c r="A1483" s="74" t="s">
        <v>41</v>
      </c>
      <c r="B1483" s="74" t="s">
        <v>41</v>
      </c>
      <c r="C1483" s="105" t="s">
        <v>1096</v>
      </c>
      <c r="D1483" s="96" t="s">
        <v>1097</v>
      </c>
      <c r="E1483" s="97">
        <v>2023</v>
      </c>
      <c r="F1483" s="98" t="s">
        <v>66</v>
      </c>
      <c r="G1483" s="99" t="s">
        <v>186</v>
      </c>
      <c r="H1483" s="100" t="s">
        <v>2477</v>
      </c>
      <c r="I1483" s="101" t="s">
        <v>91</v>
      </c>
      <c r="J1483" s="102" t="s">
        <v>697</v>
      </c>
      <c r="K1483" s="104" t="s">
        <v>634</v>
      </c>
      <c r="L1483" s="104" t="s">
        <v>634</v>
      </c>
      <c r="M1483" s="104">
        <v>2657.39</v>
      </c>
      <c r="N1483" s="104">
        <v>5718.21</v>
      </c>
    </row>
    <row r="1484" spans="1:14" s="81" customFormat="1" x14ac:dyDescent="0.25">
      <c r="A1484" s="74" t="s">
        <v>41</v>
      </c>
      <c r="B1484" s="74" t="s">
        <v>41</v>
      </c>
      <c r="C1484" s="105" t="s">
        <v>42</v>
      </c>
      <c r="D1484" s="96" t="s">
        <v>8</v>
      </c>
      <c r="E1484" s="97">
        <v>2018</v>
      </c>
      <c r="F1484" s="98" t="s">
        <v>59</v>
      </c>
      <c r="G1484" s="99" t="s">
        <v>82</v>
      </c>
      <c r="H1484" s="100" t="s">
        <v>2478</v>
      </c>
      <c r="I1484" s="101" t="s">
        <v>83</v>
      </c>
      <c r="J1484" s="102" t="s">
        <v>665</v>
      </c>
      <c r="K1484" s="104" t="s">
        <v>634</v>
      </c>
      <c r="L1484" s="104" t="s">
        <v>634</v>
      </c>
      <c r="M1484" s="104">
        <v>1298</v>
      </c>
      <c r="N1484" s="104">
        <v>2245.6999999999998</v>
      </c>
    </row>
    <row r="1485" spans="1:14" s="81" customFormat="1" x14ac:dyDescent="0.25">
      <c r="A1485" s="74" t="s">
        <v>41</v>
      </c>
      <c r="B1485" s="74" t="s">
        <v>41</v>
      </c>
      <c r="C1485" s="105" t="s">
        <v>659</v>
      </c>
      <c r="D1485" s="96" t="s">
        <v>4</v>
      </c>
      <c r="E1485" s="97">
        <v>2020</v>
      </c>
      <c r="F1485" s="98" t="s">
        <v>66</v>
      </c>
      <c r="G1485" s="99" t="s">
        <v>186</v>
      </c>
      <c r="H1485" s="100" t="s">
        <v>2479</v>
      </c>
      <c r="I1485" s="101" t="s">
        <v>179</v>
      </c>
      <c r="J1485" s="102" t="s">
        <v>478</v>
      </c>
      <c r="K1485" s="104" t="s">
        <v>545</v>
      </c>
      <c r="L1485" s="104" t="s">
        <v>545</v>
      </c>
      <c r="M1485" s="104">
        <v>1328.3</v>
      </c>
      <c r="N1485" s="104">
        <v>3222.5716040000002</v>
      </c>
    </row>
    <row r="1486" spans="1:14" s="81" customFormat="1" x14ac:dyDescent="0.25">
      <c r="A1486" s="74" t="s">
        <v>41</v>
      </c>
      <c r="B1486" s="74" t="s">
        <v>41</v>
      </c>
      <c r="C1486" s="105" t="s">
        <v>751</v>
      </c>
      <c r="D1486" s="96" t="s">
        <v>27</v>
      </c>
      <c r="E1486" s="97">
        <v>2018</v>
      </c>
      <c r="F1486" s="98" t="s">
        <v>72</v>
      </c>
      <c r="G1486" s="99" t="s">
        <v>275</v>
      </c>
      <c r="H1486" s="100" t="s">
        <v>2480</v>
      </c>
      <c r="I1486" s="101" t="s">
        <v>278</v>
      </c>
      <c r="J1486" s="102" t="s">
        <v>114</v>
      </c>
      <c r="K1486" s="104" t="s">
        <v>634</v>
      </c>
      <c r="L1486" s="104" t="s">
        <v>634</v>
      </c>
      <c r="M1486" s="104">
        <v>2858.86</v>
      </c>
      <c r="N1486" s="104">
        <v>6489.73</v>
      </c>
    </row>
    <row r="1487" spans="1:14" s="81" customFormat="1" x14ac:dyDescent="0.25">
      <c r="A1487" s="74" t="s">
        <v>41</v>
      </c>
      <c r="B1487" s="74" t="s">
        <v>41</v>
      </c>
      <c r="C1487" s="105" t="s">
        <v>659</v>
      </c>
      <c r="D1487" s="96" t="s">
        <v>4</v>
      </c>
      <c r="E1487" s="97">
        <v>2020</v>
      </c>
      <c r="F1487" s="98" t="s">
        <v>66</v>
      </c>
      <c r="G1487" s="99" t="s">
        <v>186</v>
      </c>
      <c r="H1487" s="100" t="s">
        <v>2481</v>
      </c>
      <c r="I1487" s="101" t="s">
        <v>179</v>
      </c>
      <c r="J1487" s="102" t="s">
        <v>479</v>
      </c>
      <c r="K1487" s="104" t="s">
        <v>545</v>
      </c>
      <c r="L1487" s="104" t="s">
        <v>545</v>
      </c>
      <c r="M1487" s="104">
        <v>1445.71</v>
      </c>
      <c r="N1487" s="104">
        <v>3525.9695380000003</v>
      </c>
    </row>
    <row r="1488" spans="1:14" s="81" customFormat="1" x14ac:dyDescent="0.25">
      <c r="A1488" s="74" t="s">
        <v>41</v>
      </c>
      <c r="B1488" s="74" t="s">
        <v>41</v>
      </c>
      <c r="C1488" s="105" t="s">
        <v>50</v>
      </c>
      <c r="D1488" s="96" t="s">
        <v>14</v>
      </c>
      <c r="E1488" s="97">
        <v>2019</v>
      </c>
      <c r="F1488" s="98" t="s">
        <v>66</v>
      </c>
      <c r="G1488" s="99" t="s">
        <v>186</v>
      </c>
      <c r="H1488" s="100" t="s">
        <v>2482</v>
      </c>
      <c r="I1488" s="101" t="s">
        <v>99</v>
      </c>
      <c r="J1488" s="102" t="s">
        <v>758</v>
      </c>
      <c r="K1488" s="104" t="s">
        <v>634</v>
      </c>
      <c r="L1488" s="104" t="s">
        <v>634</v>
      </c>
      <c r="M1488" s="104">
        <v>2199.12</v>
      </c>
      <c r="N1488" s="104">
        <v>2415.1999999999998</v>
      </c>
    </row>
    <row r="1489" spans="1:14" s="81" customFormat="1" x14ac:dyDescent="0.25">
      <c r="A1489" s="74" t="s">
        <v>41</v>
      </c>
      <c r="B1489" s="74" t="s">
        <v>41</v>
      </c>
      <c r="C1489" s="105" t="s">
        <v>659</v>
      </c>
      <c r="D1489" s="96" t="s">
        <v>4</v>
      </c>
      <c r="E1489" s="97">
        <v>2020</v>
      </c>
      <c r="F1489" s="98" t="s">
        <v>66</v>
      </c>
      <c r="G1489" s="99" t="s">
        <v>186</v>
      </c>
      <c r="H1489" s="100" t="s">
        <v>2483</v>
      </c>
      <c r="I1489" s="101" t="s">
        <v>179</v>
      </c>
      <c r="J1489" s="102" t="s">
        <v>823</v>
      </c>
      <c r="K1489" s="104" t="s">
        <v>634</v>
      </c>
      <c r="L1489" s="104" t="s">
        <v>634</v>
      </c>
      <c r="M1489" s="104">
        <v>1328.3</v>
      </c>
      <c r="N1489" s="104">
        <v>3346.6917020000001</v>
      </c>
    </row>
    <row r="1490" spans="1:14" s="81" customFormat="1" x14ac:dyDescent="0.25">
      <c r="A1490" s="74" t="s">
        <v>41</v>
      </c>
      <c r="B1490" s="74" t="s">
        <v>41</v>
      </c>
      <c r="C1490" s="105" t="s">
        <v>726</v>
      </c>
      <c r="D1490" s="96" t="s">
        <v>26</v>
      </c>
      <c r="E1490" s="97">
        <v>2020</v>
      </c>
      <c r="F1490" s="98" t="s">
        <v>61</v>
      </c>
      <c r="G1490" s="99" t="s">
        <v>102</v>
      </c>
      <c r="H1490" s="100" t="s">
        <v>2484</v>
      </c>
      <c r="I1490" s="101" t="s">
        <v>93</v>
      </c>
      <c r="J1490" s="102" t="s">
        <v>727</v>
      </c>
      <c r="K1490" s="104" t="s">
        <v>634</v>
      </c>
      <c r="L1490" s="104" t="s">
        <v>634</v>
      </c>
      <c r="M1490" s="104">
        <v>1607.3500000000001</v>
      </c>
      <c r="N1490" s="104">
        <v>3648.0285028477792</v>
      </c>
    </row>
    <row r="1491" spans="1:14" s="81" customFormat="1" x14ac:dyDescent="0.25">
      <c r="A1491" s="74" t="s">
        <v>41</v>
      </c>
      <c r="B1491" s="74" t="s">
        <v>41</v>
      </c>
      <c r="C1491" s="105" t="s">
        <v>668</v>
      </c>
      <c r="D1491" s="96" t="s">
        <v>10</v>
      </c>
      <c r="E1491" s="97">
        <v>2019</v>
      </c>
      <c r="F1491" s="98" t="s">
        <v>76</v>
      </c>
      <c r="G1491" s="99" t="s">
        <v>328</v>
      </c>
      <c r="H1491" s="100" t="s">
        <v>3990</v>
      </c>
      <c r="I1491" s="101" t="s">
        <v>179</v>
      </c>
      <c r="J1491" s="102" t="s">
        <v>727</v>
      </c>
      <c r="K1491" s="104" t="s">
        <v>545</v>
      </c>
      <c r="L1491" s="104" t="s">
        <v>545</v>
      </c>
      <c r="M1491" s="104">
        <v>1122.2</v>
      </c>
      <c r="N1491" s="104">
        <v>3112.55</v>
      </c>
    </row>
    <row r="1492" spans="1:14" s="81" customFormat="1" x14ac:dyDescent="0.25">
      <c r="A1492" s="74" t="s">
        <v>41</v>
      </c>
      <c r="B1492" s="74" t="s">
        <v>41</v>
      </c>
      <c r="C1492" s="105" t="s">
        <v>659</v>
      </c>
      <c r="D1492" s="96" t="s">
        <v>4</v>
      </c>
      <c r="E1492" s="97">
        <v>2020</v>
      </c>
      <c r="F1492" s="98" t="s">
        <v>66</v>
      </c>
      <c r="G1492" s="99" t="s">
        <v>186</v>
      </c>
      <c r="H1492" s="100" t="s">
        <v>2485</v>
      </c>
      <c r="I1492" s="101" t="s">
        <v>179</v>
      </c>
      <c r="J1492" s="102" t="s">
        <v>1494</v>
      </c>
      <c r="K1492" s="104" t="s">
        <v>545</v>
      </c>
      <c r="L1492" s="104" t="s">
        <v>545</v>
      </c>
      <c r="M1492" s="104">
        <v>1592.3</v>
      </c>
      <c r="N1492" s="104">
        <v>3776.9587280000001</v>
      </c>
    </row>
    <row r="1493" spans="1:14" s="81" customFormat="1" x14ac:dyDescent="0.25">
      <c r="A1493" s="74" t="s">
        <v>41</v>
      </c>
      <c r="B1493" s="74" t="s">
        <v>41</v>
      </c>
      <c r="C1493" s="105" t="s">
        <v>680</v>
      </c>
      <c r="D1493" s="96" t="s">
        <v>18</v>
      </c>
      <c r="E1493" s="97">
        <v>2022</v>
      </c>
      <c r="F1493" s="98" t="s">
        <v>64</v>
      </c>
      <c r="G1493" s="99" t="s">
        <v>159</v>
      </c>
      <c r="H1493" s="100" t="s">
        <v>2486</v>
      </c>
      <c r="I1493" s="101" t="s">
        <v>160</v>
      </c>
      <c r="J1493" s="102" t="s">
        <v>671</v>
      </c>
      <c r="K1493" s="104" t="s">
        <v>634</v>
      </c>
      <c r="L1493" s="104" t="s">
        <v>634</v>
      </c>
      <c r="M1493" s="104">
        <v>1536.39</v>
      </c>
      <c r="N1493" s="104">
        <v>2361.91</v>
      </c>
    </row>
    <row r="1494" spans="1:14" s="81" customFormat="1" x14ac:dyDescent="0.25">
      <c r="A1494" s="74" t="s">
        <v>41</v>
      </c>
      <c r="B1494" s="74" t="s">
        <v>41</v>
      </c>
      <c r="C1494" s="105" t="s">
        <v>659</v>
      </c>
      <c r="D1494" s="96" t="s">
        <v>4</v>
      </c>
      <c r="E1494" s="97">
        <v>2020</v>
      </c>
      <c r="F1494" s="98" t="s">
        <v>66</v>
      </c>
      <c r="G1494" s="99" t="s">
        <v>186</v>
      </c>
      <c r="H1494" s="100" t="s">
        <v>2487</v>
      </c>
      <c r="I1494" s="101" t="s">
        <v>672</v>
      </c>
      <c r="J1494" s="102" t="s">
        <v>784</v>
      </c>
      <c r="K1494" s="104" t="s">
        <v>545</v>
      </c>
      <c r="L1494" s="104" t="s">
        <v>545</v>
      </c>
      <c r="M1494" s="104">
        <v>1732.83</v>
      </c>
      <c r="N1494" s="104">
        <v>4139.6543279999996</v>
      </c>
    </row>
    <row r="1495" spans="1:14" s="81" customFormat="1" x14ac:dyDescent="0.25">
      <c r="A1495" s="74" t="s">
        <v>41</v>
      </c>
      <c r="B1495" s="74" t="s">
        <v>41</v>
      </c>
      <c r="C1495" s="105" t="s">
        <v>656</v>
      </c>
      <c r="D1495" s="96" t="s">
        <v>657</v>
      </c>
      <c r="E1495" s="97">
        <v>2023</v>
      </c>
      <c r="F1495" s="98" t="s">
        <v>61</v>
      </c>
      <c r="G1495" s="99" t="s">
        <v>102</v>
      </c>
      <c r="H1495" s="100" t="s">
        <v>2488</v>
      </c>
      <c r="I1495" s="101" t="s">
        <v>162</v>
      </c>
      <c r="J1495" s="102" t="s">
        <v>699</v>
      </c>
      <c r="K1495" s="104" t="s">
        <v>634</v>
      </c>
      <c r="L1495" s="104" t="s">
        <v>634</v>
      </c>
      <c r="M1495" s="104">
        <v>2026.8000000000002</v>
      </c>
      <c r="N1495" s="104">
        <v>4395.5892261097952</v>
      </c>
    </row>
    <row r="1496" spans="1:14" s="81" customFormat="1" x14ac:dyDescent="0.25">
      <c r="A1496" s="74" t="s">
        <v>41</v>
      </c>
      <c r="B1496" s="74" t="s">
        <v>41</v>
      </c>
      <c r="C1496" s="105" t="s">
        <v>659</v>
      </c>
      <c r="D1496" s="96" t="s">
        <v>4</v>
      </c>
      <c r="E1496" s="97">
        <v>2020</v>
      </c>
      <c r="F1496" s="98" t="s">
        <v>66</v>
      </c>
      <c r="G1496" s="99" t="s">
        <v>186</v>
      </c>
      <c r="H1496" s="100" t="s">
        <v>2489</v>
      </c>
      <c r="I1496" s="101" t="s">
        <v>179</v>
      </c>
      <c r="J1496" s="102" t="s">
        <v>446</v>
      </c>
      <c r="K1496" s="104" t="s">
        <v>545</v>
      </c>
      <c r="L1496" s="104" t="s">
        <v>545</v>
      </c>
      <c r="M1496" s="104">
        <v>1445.71</v>
      </c>
      <c r="N1496" s="104">
        <v>3525.9695380000003</v>
      </c>
    </row>
    <row r="1497" spans="1:14" s="81" customFormat="1" x14ac:dyDescent="0.25">
      <c r="A1497" s="74" t="s">
        <v>41</v>
      </c>
      <c r="B1497" s="74" t="s">
        <v>41</v>
      </c>
      <c r="C1497" s="105" t="s">
        <v>51</v>
      </c>
      <c r="D1497" s="96" t="s">
        <v>1</v>
      </c>
      <c r="E1497" s="97">
        <v>2020</v>
      </c>
      <c r="F1497" s="98" t="s">
        <v>67</v>
      </c>
      <c r="G1497" s="99" t="s">
        <v>193</v>
      </c>
      <c r="H1497" s="100" t="s">
        <v>2490</v>
      </c>
      <c r="I1497" s="101" t="s">
        <v>194</v>
      </c>
      <c r="J1497" s="102" t="s">
        <v>202</v>
      </c>
      <c r="K1497" s="104" t="s">
        <v>545</v>
      </c>
      <c r="L1497" s="104" t="s">
        <v>545</v>
      </c>
      <c r="M1497" s="104">
        <v>1434.67</v>
      </c>
      <c r="N1497" s="104">
        <v>5022.6400000000003</v>
      </c>
    </row>
    <row r="1498" spans="1:14" s="81" customFormat="1" x14ac:dyDescent="0.25">
      <c r="A1498" s="74" t="s">
        <v>41</v>
      </c>
      <c r="B1498" s="74" t="s">
        <v>41</v>
      </c>
      <c r="C1498" s="105" t="s">
        <v>691</v>
      </c>
      <c r="D1498" s="96" t="s">
        <v>21</v>
      </c>
      <c r="E1498" s="97">
        <v>2019</v>
      </c>
      <c r="F1498" s="98" t="s">
        <v>75</v>
      </c>
      <c r="G1498" s="99" t="s">
        <v>312</v>
      </c>
      <c r="H1498" s="100" t="s">
        <v>2491</v>
      </c>
      <c r="I1498" s="101" t="s">
        <v>313</v>
      </c>
      <c r="J1498" s="102" t="s">
        <v>742</v>
      </c>
      <c r="K1498" s="104" t="s">
        <v>634</v>
      </c>
      <c r="L1498" s="104" t="s">
        <v>634</v>
      </c>
      <c r="M1498" s="104">
        <v>1236.43</v>
      </c>
      <c r="N1498" s="104">
        <v>3029.39</v>
      </c>
    </row>
    <row r="1499" spans="1:14" s="81" customFormat="1" x14ac:dyDescent="0.25">
      <c r="A1499" s="74" t="s">
        <v>41</v>
      </c>
      <c r="B1499" s="74" t="s">
        <v>41</v>
      </c>
      <c r="C1499" s="105" t="s">
        <v>929</v>
      </c>
      <c r="D1499" s="96" t="s">
        <v>930</v>
      </c>
      <c r="E1499" s="97">
        <v>2018</v>
      </c>
      <c r="F1499" s="98" t="s">
        <v>61</v>
      </c>
      <c r="G1499" s="99" t="s">
        <v>102</v>
      </c>
      <c r="H1499" s="100" t="s">
        <v>2491</v>
      </c>
      <c r="I1499" s="101" t="s">
        <v>313</v>
      </c>
      <c r="J1499" s="102" t="s">
        <v>742</v>
      </c>
      <c r="K1499" s="104" t="s">
        <v>634</v>
      </c>
      <c r="L1499" s="104" t="s">
        <v>634</v>
      </c>
      <c r="M1499" s="104">
        <v>1236.43</v>
      </c>
      <c r="N1499" s="104">
        <v>3029.39</v>
      </c>
    </row>
    <row r="1500" spans="1:14" s="81" customFormat="1" x14ac:dyDescent="0.25">
      <c r="A1500" s="74" t="s">
        <v>41</v>
      </c>
      <c r="B1500" s="74" t="s">
        <v>41</v>
      </c>
      <c r="C1500" s="105" t="s">
        <v>668</v>
      </c>
      <c r="D1500" s="96" t="s">
        <v>10</v>
      </c>
      <c r="E1500" s="97">
        <v>2019</v>
      </c>
      <c r="F1500" s="98" t="s">
        <v>76</v>
      </c>
      <c r="G1500" s="99" t="s">
        <v>328</v>
      </c>
      <c r="H1500" s="100" t="s">
        <v>2492</v>
      </c>
      <c r="I1500" s="101" t="s">
        <v>179</v>
      </c>
      <c r="J1500" s="102" t="s">
        <v>368</v>
      </c>
      <c r="K1500" s="104" t="s">
        <v>545</v>
      </c>
      <c r="L1500" s="104" t="s">
        <v>545</v>
      </c>
      <c r="M1500" s="104">
        <v>1122.2</v>
      </c>
      <c r="N1500" s="104">
        <v>3112.55</v>
      </c>
    </row>
    <row r="1501" spans="1:14" s="81" customFormat="1" x14ac:dyDescent="0.25">
      <c r="A1501" s="74" t="s">
        <v>41</v>
      </c>
      <c r="B1501" s="74" t="s">
        <v>41</v>
      </c>
      <c r="C1501" s="105" t="s">
        <v>922</v>
      </c>
      <c r="D1501" s="96" t="s">
        <v>923</v>
      </c>
      <c r="E1501" s="97">
        <v>2023</v>
      </c>
      <c r="F1501" s="98" t="s">
        <v>61</v>
      </c>
      <c r="G1501" s="99" t="s">
        <v>102</v>
      </c>
      <c r="H1501" s="100" t="s">
        <v>2493</v>
      </c>
      <c r="I1501" s="101" t="s">
        <v>3890</v>
      </c>
      <c r="J1501" s="102" t="s">
        <v>652</v>
      </c>
      <c r="K1501" s="104" t="s">
        <v>634</v>
      </c>
      <c r="L1501" s="104" t="s">
        <v>634</v>
      </c>
      <c r="M1501" s="104">
        <v>1858.89</v>
      </c>
      <c r="N1501" s="104">
        <v>3243.81</v>
      </c>
    </row>
    <row r="1502" spans="1:14" s="81" customFormat="1" x14ac:dyDescent="0.25">
      <c r="A1502" s="74" t="s">
        <v>41</v>
      </c>
      <c r="B1502" s="74" t="s">
        <v>41</v>
      </c>
      <c r="C1502" s="105" t="s">
        <v>668</v>
      </c>
      <c r="D1502" s="96" t="s">
        <v>10</v>
      </c>
      <c r="E1502" s="97">
        <v>2019</v>
      </c>
      <c r="F1502" s="98" t="s">
        <v>76</v>
      </c>
      <c r="G1502" s="99" t="s">
        <v>328</v>
      </c>
      <c r="H1502" s="100" t="s">
        <v>2494</v>
      </c>
      <c r="I1502" s="101" t="s">
        <v>179</v>
      </c>
      <c r="J1502" s="102" t="s">
        <v>629</v>
      </c>
      <c r="K1502" s="104" t="s">
        <v>545</v>
      </c>
      <c r="L1502" s="104" t="s">
        <v>545</v>
      </c>
      <c r="M1502" s="104">
        <v>1122.2</v>
      </c>
      <c r="N1502" s="104">
        <v>3112.55</v>
      </c>
    </row>
    <row r="1503" spans="1:14" s="81" customFormat="1" x14ac:dyDescent="0.25">
      <c r="A1503" s="74" t="s">
        <v>41</v>
      </c>
      <c r="B1503" s="74" t="s">
        <v>41</v>
      </c>
      <c r="C1503" s="105" t="s">
        <v>668</v>
      </c>
      <c r="D1503" s="96" t="s">
        <v>10</v>
      </c>
      <c r="E1503" s="97">
        <v>2019</v>
      </c>
      <c r="F1503" s="98" t="s">
        <v>76</v>
      </c>
      <c r="G1503" s="99" t="s">
        <v>328</v>
      </c>
      <c r="H1503" s="100" t="s">
        <v>2495</v>
      </c>
      <c r="I1503" s="101" t="s">
        <v>179</v>
      </c>
      <c r="J1503" s="102" t="s">
        <v>367</v>
      </c>
      <c r="K1503" s="104" t="s">
        <v>545</v>
      </c>
      <c r="L1503" s="104" t="s">
        <v>545</v>
      </c>
      <c r="M1503" s="104">
        <v>1122.2</v>
      </c>
      <c r="N1503" s="104">
        <v>3112.55</v>
      </c>
    </row>
    <row r="1504" spans="1:14" s="81" customFormat="1" x14ac:dyDescent="0.25">
      <c r="A1504" s="74" t="s">
        <v>41</v>
      </c>
      <c r="B1504" s="74" t="s">
        <v>41</v>
      </c>
      <c r="C1504" s="105" t="s">
        <v>48</v>
      </c>
      <c r="D1504" s="96" t="s">
        <v>11</v>
      </c>
      <c r="E1504" s="97">
        <v>2018</v>
      </c>
      <c r="F1504" s="98" t="s">
        <v>59</v>
      </c>
      <c r="G1504" s="99" t="s">
        <v>82</v>
      </c>
      <c r="H1504" s="100" t="s">
        <v>2496</v>
      </c>
      <c r="I1504" s="101" t="s">
        <v>99</v>
      </c>
      <c r="J1504" s="102" t="s">
        <v>785</v>
      </c>
      <c r="K1504" s="104" t="s">
        <v>634</v>
      </c>
      <c r="L1504" s="104" t="s">
        <v>634</v>
      </c>
      <c r="M1504" s="104">
        <v>2260.5700000000002</v>
      </c>
      <c r="N1504" s="104">
        <v>4121.09</v>
      </c>
    </row>
    <row r="1505" spans="1:14" s="81" customFormat="1" x14ac:dyDescent="0.25">
      <c r="A1505" s="74" t="s">
        <v>41</v>
      </c>
      <c r="B1505" s="74" t="s">
        <v>41</v>
      </c>
      <c r="C1505" s="105" t="s">
        <v>660</v>
      </c>
      <c r="D1505" s="96" t="s">
        <v>5</v>
      </c>
      <c r="E1505" s="97">
        <v>2020</v>
      </c>
      <c r="F1505" s="98" t="s">
        <v>61</v>
      </c>
      <c r="G1505" s="99" t="s">
        <v>102</v>
      </c>
      <c r="H1505" s="100" t="s">
        <v>2497</v>
      </c>
      <c r="I1505" s="101" t="s">
        <v>99</v>
      </c>
      <c r="J1505" s="102" t="s">
        <v>749</v>
      </c>
      <c r="K1505" s="104" t="s">
        <v>634</v>
      </c>
      <c r="L1505" s="104" t="s">
        <v>634</v>
      </c>
      <c r="M1505" s="104">
        <v>2026.8000000000002</v>
      </c>
      <c r="N1505" s="104">
        <v>4395.5892261097952</v>
      </c>
    </row>
    <row r="1506" spans="1:14" s="81" customFormat="1" x14ac:dyDescent="0.25">
      <c r="A1506" s="74" t="s">
        <v>41</v>
      </c>
      <c r="B1506" s="74" t="s">
        <v>41</v>
      </c>
      <c r="C1506" s="105" t="s">
        <v>726</v>
      </c>
      <c r="D1506" s="96" t="s">
        <v>26</v>
      </c>
      <c r="E1506" s="97">
        <v>2020</v>
      </c>
      <c r="F1506" s="98" t="s">
        <v>61</v>
      </c>
      <c r="G1506" s="99" t="s">
        <v>102</v>
      </c>
      <c r="H1506" s="100" t="s">
        <v>2498</v>
      </c>
      <c r="I1506" s="101" t="s">
        <v>99</v>
      </c>
      <c r="J1506" s="102" t="s">
        <v>727</v>
      </c>
      <c r="K1506" s="104" t="s">
        <v>634</v>
      </c>
      <c r="L1506" s="104" t="s">
        <v>634</v>
      </c>
      <c r="M1506" s="104">
        <v>2026.8000000000002</v>
      </c>
      <c r="N1506" s="104">
        <v>4395.5892261097952</v>
      </c>
    </row>
    <row r="1507" spans="1:14" s="81" customFormat="1" x14ac:dyDescent="0.25">
      <c r="A1507" s="74" t="s">
        <v>41</v>
      </c>
      <c r="B1507" s="74" t="s">
        <v>41</v>
      </c>
      <c r="C1507" s="105" t="s">
        <v>668</v>
      </c>
      <c r="D1507" s="96" t="s">
        <v>10</v>
      </c>
      <c r="E1507" s="97">
        <v>2019</v>
      </c>
      <c r="F1507" s="98" t="s">
        <v>76</v>
      </c>
      <c r="G1507" s="99" t="s">
        <v>328</v>
      </c>
      <c r="H1507" s="100" t="s">
        <v>2499</v>
      </c>
      <c r="I1507" s="101" t="s">
        <v>179</v>
      </c>
      <c r="J1507" s="102" t="s">
        <v>362</v>
      </c>
      <c r="K1507" s="104" t="s">
        <v>547</v>
      </c>
      <c r="L1507" s="104" t="s">
        <v>547</v>
      </c>
      <c r="M1507" s="104">
        <v>1122.2</v>
      </c>
      <c r="N1507" s="104">
        <v>3112.55</v>
      </c>
    </row>
    <row r="1508" spans="1:14" s="81" customFormat="1" x14ac:dyDescent="0.25">
      <c r="A1508" s="74" t="s">
        <v>41</v>
      </c>
      <c r="B1508" s="74" t="s">
        <v>41</v>
      </c>
      <c r="C1508" s="105" t="s">
        <v>922</v>
      </c>
      <c r="D1508" s="96" t="s">
        <v>923</v>
      </c>
      <c r="E1508" s="97">
        <v>2023</v>
      </c>
      <c r="F1508" s="98" t="s">
        <v>61</v>
      </c>
      <c r="G1508" s="99" t="s">
        <v>102</v>
      </c>
      <c r="H1508" s="100" t="s">
        <v>2500</v>
      </c>
      <c r="I1508" s="101" t="s">
        <v>3890</v>
      </c>
      <c r="J1508" s="102" t="s">
        <v>825</v>
      </c>
      <c r="K1508" s="104" t="s">
        <v>634</v>
      </c>
      <c r="L1508" s="104" t="s">
        <v>634</v>
      </c>
      <c r="M1508" s="104">
        <v>1858.89</v>
      </c>
      <c r="N1508" s="104">
        <v>3243.81</v>
      </c>
    </row>
    <row r="1509" spans="1:14" s="81" customFormat="1" x14ac:dyDescent="0.25">
      <c r="A1509" s="74" t="s">
        <v>41</v>
      </c>
      <c r="B1509" s="74" t="s">
        <v>41</v>
      </c>
      <c r="C1509" s="105" t="s">
        <v>659</v>
      </c>
      <c r="D1509" s="96" t="s">
        <v>4</v>
      </c>
      <c r="E1509" s="97">
        <v>2020</v>
      </c>
      <c r="F1509" s="98" t="s">
        <v>66</v>
      </c>
      <c r="G1509" s="99" t="s">
        <v>186</v>
      </c>
      <c r="H1509" s="100" t="s">
        <v>2501</v>
      </c>
      <c r="I1509" s="101" t="s">
        <v>179</v>
      </c>
      <c r="J1509" s="102" t="s">
        <v>1460</v>
      </c>
      <c r="K1509" s="104" t="s">
        <v>545</v>
      </c>
      <c r="L1509" s="104" t="s">
        <v>545</v>
      </c>
      <c r="M1509" s="104">
        <v>1328.3</v>
      </c>
      <c r="N1509" s="104">
        <v>3222.5716040000002</v>
      </c>
    </row>
    <row r="1510" spans="1:14" s="81" customFormat="1" x14ac:dyDescent="0.25">
      <c r="A1510" s="74" t="s">
        <v>41</v>
      </c>
      <c r="B1510" s="74" t="s">
        <v>41</v>
      </c>
      <c r="C1510" s="105" t="s">
        <v>761</v>
      </c>
      <c r="D1510" s="96" t="s">
        <v>35</v>
      </c>
      <c r="E1510" s="97">
        <v>2018</v>
      </c>
      <c r="F1510" s="98" t="s">
        <v>59</v>
      </c>
      <c r="G1510" s="99" t="s">
        <v>82</v>
      </c>
      <c r="H1510" s="100" t="s">
        <v>2502</v>
      </c>
      <c r="I1510" s="101" t="s">
        <v>129</v>
      </c>
      <c r="J1510" s="102" t="s">
        <v>823</v>
      </c>
      <c r="K1510" s="104" t="s">
        <v>634</v>
      </c>
      <c r="L1510" s="104" t="s">
        <v>634</v>
      </c>
      <c r="M1510" s="104">
        <v>1326.25</v>
      </c>
      <c r="N1510" s="104">
        <v>2601.58</v>
      </c>
    </row>
    <row r="1511" spans="1:14" s="81" customFormat="1" x14ac:dyDescent="0.25">
      <c r="A1511" s="74" t="s">
        <v>41</v>
      </c>
      <c r="B1511" s="74" t="s">
        <v>41</v>
      </c>
      <c r="C1511" s="105" t="s">
        <v>922</v>
      </c>
      <c r="D1511" s="96" t="s">
        <v>923</v>
      </c>
      <c r="E1511" s="97">
        <v>2023</v>
      </c>
      <c r="F1511" s="98" t="s">
        <v>61</v>
      </c>
      <c r="G1511" s="99" t="s">
        <v>102</v>
      </c>
      <c r="H1511" s="100" t="s">
        <v>2503</v>
      </c>
      <c r="I1511" s="101" t="s">
        <v>99</v>
      </c>
      <c r="J1511" s="102" t="s">
        <v>688</v>
      </c>
      <c r="K1511" s="104" t="s">
        <v>634</v>
      </c>
      <c r="L1511" s="104" t="s">
        <v>634</v>
      </c>
      <c r="M1511" s="104">
        <v>2763.62</v>
      </c>
      <c r="N1511" s="104">
        <v>5035.1899999999996</v>
      </c>
    </row>
    <row r="1512" spans="1:14" s="81" customFormat="1" x14ac:dyDescent="0.25">
      <c r="A1512" s="74" t="s">
        <v>41</v>
      </c>
      <c r="B1512" s="74" t="s">
        <v>41</v>
      </c>
      <c r="C1512" s="105" t="s">
        <v>51</v>
      </c>
      <c r="D1512" s="96" t="s">
        <v>1</v>
      </c>
      <c r="E1512" s="97">
        <v>2020</v>
      </c>
      <c r="F1512" s="98" t="s">
        <v>67</v>
      </c>
      <c r="G1512" s="99" t="s">
        <v>193</v>
      </c>
      <c r="H1512" s="100" t="s">
        <v>2504</v>
      </c>
      <c r="I1512" s="101" t="s">
        <v>194</v>
      </c>
      <c r="J1512" s="102" t="s">
        <v>616</v>
      </c>
      <c r="K1512" s="104" t="s">
        <v>545</v>
      </c>
      <c r="L1512" s="104" t="s">
        <v>545</v>
      </c>
      <c r="M1512" s="104">
        <v>1434.67</v>
      </c>
      <c r="N1512" s="104">
        <v>5022.6400000000003</v>
      </c>
    </row>
    <row r="1513" spans="1:14" s="81" customFormat="1" x14ac:dyDescent="0.25">
      <c r="A1513" s="74" t="s">
        <v>41</v>
      </c>
      <c r="B1513" s="74" t="s">
        <v>41</v>
      </c>
      <c r="C1513" s="105" t="s">
        <v>50</v>
      </c>
      <c r="D1513" s="96" t="s">
        <v>14</v>
      </c>
      <c r="E1513" s="97">
        <v>2019</v>
      </c>
      <c r="F1513" s="98" t="s">
        <v>66</v>
      </c>
      <c r="G1513" s="99" t="s">
        <v>186</v>
      </c>
      <c r="H1513" s="100" t="s">
        <v>2505</v>
      </c>
      <c r="I1513" s="101" t="s">
        <v>91</v>
      </c>
      <c r="J1513" s="102" t="s">
        <v>723</v>
      </c>
      <c r="K1513" s="104" t="s">
        <v>634</v>
      </c>
      <c r="L1513" s="104" t="s">
        <v>634</v>
      </c>
      <c r="M1513" s="104">
        <v>1735.89</v>
      </c>
      <c r="N1513" s="104">
        <v>1945.6</v>
      </c>
    </row>
    <row r="1514" spans="1:14" s="81" customFormat="1" x14ac:dyDescent="0.25">
      <c r="A1514" s="74" t="s">
        <v>41</v>
      </c>
      <c r="B1514" s="74" t="s">
        <v>41</v>
      </c>
      <c r="C1514" s="105" t="s">
        <v>659</v>
      </c>
      <c r="D1514" s="96" t="s">
        <v>4</v>
      </c>
      <c r="E1514" s="97">
        <v>2020</v>
      </c>
      <c r="F1514" s="98" t="s">
        <v>66</v>
      </c>
      <c r="G1514" s="99" t="s">
        <v>186</v>
      </c>
      <c r="H1514" s="100" t="s">
        <v>2506</v>
      </c>
      <c r="I1514" s="101" t="s">
        <v>179</v>
      </c>
      <c r="J1514" s="102" t="s">
        <v>815</v>
      </c>
      <c r="K1514" s="104" t="s">
        <v>545</v>
      </c>
      <c r="L1514" s="104" t="s">
        <v>545</v>
      </c>
      <c r="M1514" s="104">
        <v>1856.3</v>
      </c>
      <c r="N1514" s="104">
        <v>4438.8380349999998</v>
      </c>
    </row>
    <row r="1515" spans="1:14" s="81" customFormat="1" x14ac:dyDescent="0.25">
      <c r="A1515" s="74" t="s">
        <v>41</v>
      </c>
      <c r="B1515" s="74" t="s">
        <v>41</v>
      </c>
      <c r="C1515" s="105" t="s">
        <v>922</v>
      </c>
      <c r="D1515" s="96" t="s">
        <v>923</v>
      </c>
      <c r="E1515" s="97">
        <v>2023</v>
      </c>
      <c r="F1515" s="98" t="s">
        <v>61</v>
      </c>
      <c r="G1515" s="99" t="s">
        <v>102</v>
      </c>
      <c r="H1515" s="100" t="s">
        <v>2506</v>
      </c>
      <c r="I1515" s="101" t="s">
        <v>179</v>
      </c>
      <c r="J1515" s="102" t="s">
        <v>815</v>
      </c>
      <c r="K1515" s="104" t="s">
        <v>545</v>
      </c>
      <c r="L1515" s="104" t="s">
        <v>545</v>
      </c>
      <c r="M1515" s="104">
        <v>1856.3</v>
      </c>
      <c r="N1515" s="104">
        <v>4438.8380349999998</v>
      </c>
    </row>
    <row r="1516" spans="1:14" s="81" customFormat="1" x14ac:dyDescent="0.25">
      <c r="A1516" s="74" t="s">
        <v>41</v>
      </c>
      <c r="B1516" s="74" t="s">
        <v>41</v>
      </c>
      <c r="C1516" s="105" t="s">
        <v>943</v>
      </c>
      <c r="D1516" s="96" t="s">
        <v>944</v>
      </c>
      <c r="E1516" s="97">
        <v>2023</v>
      </c>
      <c r="F1516" s="98" t="s">
        <v>66</v>
      </c>
      <c r="G1516" s="99" t="s">
        <v>186</v>
      </c>
      <c r="H1516" s="100" t="s">
        <v>2506</v>
      </c>
      <c r="I1516" s="101" t="s">
        <v>179</v>
      </c>
      <c r="J1516" s="102" t="s">
        <v>815</v>
      </c>
      <c r="K1516" s="104" t="s">
        <v>545</v>
      </c>
      <c r="L1516" s="104" t="s">
        <v>545</v>
      </c>
      <c r="M1516" s="104">
        <v>1856.3</v>
      </c>
      <c r="N1516" s="104">
        <v>4438.8380349999998</v>
      </c>
    </row>
    <row r="1517" spans="1:14" s="81" customFormat="1" x14ac:dyDescent="0.25">
      <c r="A1517" s="74" t="s">
        <v>41</v>
      </c>
      <c r="B1517" s="74" t="s">
        <v>41</v>
      </c>
      <c r="C1517" s="105" t="s">
        <v>666</v>
      </c>
      <c r="D1517" s="96" t="s">
        <v>9</v>
      </c>
      <c r="E1517" s="97">
        <v>2020</v>
      </c>
      <c r="F1517" s="98" t="s">
        <v>77</v>
      </c>
      <c r="G1517" s="99" t="s">
        <v>403</v>
      </c>
      <c r="H1517" s="100" t="s">
        <v>3991</v>
      </c>
      <c r="I1517" s="101" t="s">
        <v>179</v>
      </c>
      <c r="J1517" s="102" t="s">
        <v>815</v>
      </c>
      <c r="K1517" s="104" t="s">
        <v>545</v>
      </c>
      <c r="L1517" s="104" t="s">
        <v>545</v>
      </c>
      <c r="M1517" s="104">
        <v>1856.3</v>
      </c>
      <c r="N1517" s="104">
        <v>4438.8380349999998</v>
      </c>
    </row>
    <row r="1518" spans="1:14" s="81" customFormat="1" x14ac:dyDescent="0.25">
      <c r="A1518" s="74" t="s">
        <v>41</v>
      </c>
      <c r="B1518" s="74" t="s">
        <v>41</v>
      </c>
      <c r="C1518" s="105" t="s">
        <v>51</v>
      </c>
      <c r="D1518" s="96" t="s">
        <v>1</v>
      </c>
      <c r="E1518" s="97">
        <v>2020</v>
      </c>
      <c r="F1518" s="98" t="s">
        <v>67</v>
      </c>
      <c r="G1518" s="99" t="s">
        <v>193</v>
      </c>
      <c r="H1518" s="100" t="s">
        <v>2507</v>
      </c>
      <c r="I1518" s="101" t="s">
        <v>194</v>
      </c>
      <c r="J1518" s="102" t="s">
        <v>208</v>
      </c>
      <c r="K1518" s="104" t="s">
        <v>545</v>
      </c>
      <c r="L1518" s="104" t="s">
        <v>545</v>
      </c>
      <c r="M1518" s="104">
        <v>1434.67</v>
      </c>
      <c r="N1518" s="104">
        <v>5022.6400000000003</v>
      </c>
    </row>
    <row r="1519" spans="1:14" s="81" customFormat="1" x14ac:dyDescent="0.25">
      <c r="A1519" s="74" t="s">
        <v>41</v>
      </c>
      <c r="B1519" s="74" t="s">
        <v>41</v>
      </c>
      <c r="C1519" s="105" t="s">
        <v>1245</v>
      </c>
      <c r="D1519" s="96" t="s">
        <v>1246</v>
      </c>
      <c r="E1519" s="97">
        <v>2021</v>
      </c>
      <c r="F1519" s="98" t="s">
        <v>78</v>
      </c>
      <c r="G1519" s="99" t="s">
        <v>507</v>
      </c>
      <c r="H1519" s="100" t="s">
        <v>2508</v>
      </c>
      <c r="I1519" s="101" t="s">
        <v>508</v>
      </c>
      <c r="J1519" s="102" t="s">
        <v>816</v>
      </c>
      <c r="K1519" s="104" t="s">
        <v>634</v>
      </c>
      <c r="L1519" s="104" t="s">
        <v>634</v>
      </c>
      <c r="M1519" s="104">
        <v>1895.31</v>
      </c>
      <c r="N1519" s="104">
        <v>4567.4357350000009</v>
      </c>
    </row>
    <row r="1520" spans="1:14" s="81" customFormat="1" x14ac:dyDescent="0.25">
      <c r="A1520" s="74" t="s">
        <v>41</v>
      </c>
      <c r="B1520" s="74" t="s">
        <v>41</v>
      </c>
      <c r="C1520" s="105" t="s">
        <v>659</v>
      </c>
      <c r="D1520" s="96" t="s">
        <v>4</v>
      </c>
      <c r="E1520" s="97">
        <v>2020</v>
      </c>
      <c r="F1520" s="98" t="s">
        <v>66</v>
      </c>
      <c r="G1520" s="99" t="s">
        <v>186</v>
      </c>
      <c r="H1520" s="100" t="s">
        <v>2509</v>
      </c>
      <c r="I1520" s="101" t="s">
        <v>179</v>
      </c>
      <c r="J1520" s="102" t="s">
        <v>436</v>
      </c>
      <c r="K1520" s="104" t="s">
        <v>545</v>
      </c>
      <c r="L1520" s="104" t="s">
        <v>545</v>
      </c>
      <c r="M1520" s="104">
        <v>1445.71</v>
      </c>
      <c r="N1520" s="104">
        <v>3525.9695380000003</v>
      </c>
    </row>
    <row r="1521" spans="1:14" s="81" customFormat="1" x14ac:dyDescent="0.25">
      <c r="A1521" s="74" t="s">
        <v>41</v>
      </c>
      <c r="B1521" s="74" t="s">
        <v>41</v>
      </c>
      <c r="C1521" s="105" t="s">
        <v>744</v>
      </c>
      <c r="D1521" s="96" t="s">
        <v>29</v>
      </c>
      <c r="E1521" s="97">
        <v>2021</v>
      </c>
      <c r="F1521" s="98" t="s">
        <v>64</v>
      </c>
      <c r="G1521" s="99" t="s">
        <v>159</v>
      </c>
      <c r="H1521" s="100" t="s">
        <v>2509</v>
      </c>
      <c r="I1521" s="101" t="s">
        <v>179</v>
      </c>
      <c r="J1521" s="102" t="s">
        <v>436</v>
      </c>
      <c r="K1521" s="104" t="s">
        <v>545</v>
      </c>
      <c r="L1521" s="104" t="s">
        <v>545</v>
      </c>
      <c r="M1521" s="104">
        <v>1445.71</v>
      </c>
      <c r="N1521" s="104">
        <v>3525.9695380000003</v>
      </c>
    </row>
    <row r="1522" spans="1:14" s="81" customFormat="1" x14ac:dyDescent="0.25">
      <c r="A1522" s="74" t="s">
        <v>41</v>
      </c>
      <c r="B1522" s="74" t="s">
        <v>41</v>
      </c>
      <c r="C1522" s="105" t="s">
        <v>922</v>
      </c>
      <c r="D1522" s="96" t="s">
        <v>923</v>
      </c>
      <c r="E1522" s="97">
        <v>2023</v>
      </c>
      <c r="F1522" s="98" t="s">
        <v>61</v>
      </c>
      <c r="G1522" s="99" t="s">
        <v>102</v>
      </c>
      <c r="H1522" s="100" t="s">
        <v>2510</v>
      </c>
      <c r="I1522" s="101" t="s">
        <v>3890</v>
      </c>
      <c r="J1522" s="102" t="s">
        <v>807</v>
      </c>
      <c r="K1522" s="104" t="s">
        <v>634</v>
      </c>
      <c r="L1522" s="104" t="s">
        <v>634</v>
      </c>
      <c r="M1522" s="104">
        <v>1858.89</v>
      </c>
      <c r="N1522" s="104">
        <v>3243.81</v>
      </c>
    </row>
    <row r="1523" spans="1:14" s="81" customFormat="1" x14ac:dyDescent="0.25">
      <c r="A1523" s="74" t="s">
        <v>41</v>
      </c>
      <c r="B1523" s="74" t="s">
        <v>41</v>
      </c>
      <c r="C1523" s="105" t="s">
        <v>929</v>
      </c>
      <c r="D1523" s="96" t="s">
        <v>930</v>
      </c>
      <c r="E1523" s="97">
        <v>2018</v>
      </c>
      <c r="F1523" s="98" t="s">
        <v>61</v>
      </c>
      <c r="G1523" s="99" t="s">
        <v>102</v>
      </c>
      <c r="H1523" s="100" t="s">
        <v>2511</v>
      </c>
      <c r="I1523" s="101" t="s">
        <v>179</v>
      </c>
      <c r="J1523" s="102" t="s">
        <v>615</v>
      </c>
      <c r="K1523" s="104" t="s">
        <v>547</v>
      </c>
      <c r="L1523" s="104" t="s">
        <v>547</v>
      </c>
      <c r="M1523" s="104">
        <v>1426.32</v>
      </c>
      <c r="N1523" s="104">
        <v>2530.5</v>
      </c>
    </row>
    <row r="1524" spans="1:14" s="81" customFormat="1" x14ac:dyDescent="0.25">
      <c r="A1524" s="74" t="s">
        <v>41</v>
      </c>
      <c r="B1524" s="74" t="s">
        <v>41</v>
      </c>
      <c r="C1524" s="105" t="s">
        <v>49</v>
      </c>
      <c r="D1524" s="96" t="s">
        <v>13</v>
      </c>
      <c r="E1524" s="97">
        <v>2019</v>
      </c>
      <c r="F1524" s="98" t="s">
        <v>65</v>
      </c>
      <c r="G1524" s="99" t="s">
        <v>176</v>
      </c>
      <c r="H1524" s="100" t="s">
        <v>2512</v>
      </c>
      <c r="I1524" s="101" t="s">
        <v>184</v>
      </c>
      <c r="J1524" s="102" t="s">
        <v>713</v>
      </c>
      <c r="K1524" s="104" t="s">
        <v>634</v>
      </c>
      <c r="L1524" s="104" t="s">
        <v>634</v>
      </c>
      <c r="M1524" s="104">
        <v>3709.8</v>
      </c>
      <c r="N1524" s="104">
        <v>13941</v>
      </c>
    </row>
    <row r="1525" spans="1:14" s="81" customFormat="1" x14ac:dyDescent="0.25">
      <c r="A1525" s="74" t="s">
        <v>41</v>
      </c>
      <c r="B1525" s="74" t="s">
        <v>41</v>
      </c>
      <c r="C1525" s="105" t="s">
        <v>922</v>
      </c>
      <c r="D1525" s="96" t="s">
        <v>923</v>
      </c>
      <c r="E1525" s="97">
        <v>2023</v>
      </c>
      <c r="F1525" s="98" t="s">
        <v>61</v>
      </c>
      <c r="G1525" s="99" t="s">
        <v>102</v>
      </c>
      <c r="H1525" s="100" t="s">
        <v>2513</v>
      </c>
      <c r="I1525" s="101" t="s">
        <v>3890</v>
      </c>
      <c r="J1525" s="102" t="s">
        <v>763</v>
      </c>
      <c r="K1525" s="104" t="s">
        <v>634</v>
      </c>
      <c r="L1525" s="104" t="s">
        <v>634</v>
      </c>
      <c r="M1525" s="104">
        <v>1858.89</v>
      </c>
      <c r="N1525" s="104">
        <v>3243.81</v>
      </c>
    </row>
    <row r="1526" spans="1:14" s="81" customFormat="1" x14ac:dyDescent="0.25">
      <c r="A1526" s="74" t="s">
        <v>41</v>
      </c>
      <c r="B1526" s="74" t="s">
        <v>41</v>
      </c>
      <c r="C1526" s="105" t="s">
        <v>51</v>
      </c>
      <c r="D1526" s="96" t="s">
        <v>1</v>
      </c>
      <c r="E1526" s="97">
        <v>2020</v>
      </c>
      <c r="F1526" s="98" t="s">
        <v>67</v>
      </c>
      <c r="G1526" s="99" t="s">
        <v>193</v>
      </c>
      <c r="H1526" s="100" t="s">
        <v>2514</v>
      </c>
      <c r="I1526" s="101" t="s">
        <v>194</v>
      </c>
      <c r="J1526" s="102" t="s">
        <v>226</v>
      </c>
      <c r="K1526" s="104" t="s">
        <v>545</v>
      </c>
      <c r="L1526" s="104" t="s">
        <v>545</v>
      </c>
      <c r="M1526" s="104">
        <v>1434.67</v>
      </c>
      <c r="N1526" s="104">
        <v>5022.6400000000003</v>
      </c>
    </row>
    <row r="1527" spans="1:14" s="81" customFormat="1" x14ac:dyDescent="0.25">
      <c r="A1527" s="74" t="s">
        <v>41</v>
      </c>
      <c r="B1527" s="74" t="s">
        <v>41</v>
      </c>
      <c r="C1527" s="105" t="s">
        <v>659</v>
      </c>
      <c r="D1527" s="96" t="s">
        <v>4</v>
      </c>
      <c r="E1527" s="97">
        <v>2020</v>
      </c>
      <c r="F1527" s="98" t="s">
        <v>66</v>
      </c>
      <c r="G1527" s="99" t="s">
        <v>186</v>
      </c>
      <c r="H1527" s="100" t="s">
        <v>2515</v>
      </c>
      <c r="I1527" s="101" t="s">
        <v>179</v>
      </c>
      <c r="J1527" s="102" t="s">
        <v>411</v>
      </c>
      <c r="K1527" s="104" t="s">
        <v>545</v>
      </c>
      <c r="L1527" s="104" t="s">
        <v>545</v>
      </c>
      <c r="M1527" s="104">
        <v>1592.3</v>
      </c>
      <c r="N1527" s="104">
        <v>3776.9587280000001</v>
      </c>
    </row>
    <row r="1528" spans="1:14" s="81" customFormat="1" x14ac:dyDescent="0.25">
      <c r="A1528" s="74" t="s">
        <v>41</v>
      </c>
      <c r="B1528" s="74" t="s">
        <v>41</v>
      </c>
      <c r="C1528" s="105" t="s">
        <v>51</v>
      </c>
      <c r="D1528" s="96" t="s">
        <v>1</v>
      </c>
      <c r="E1528" s="97">
        <v>2020</v>
      </c>
      <c r="F1528" s="98" t="s">
        <v>67</v>
      </c>
      <c r="G1528" s="99" t="s">
        <v>193</v>
      </c>
      <c r="H1528" s="100" t="s">
        <v>2516</v>
      </c>
      <c r="I1528" s="101" t="s">
        <v>194</v>
      </c>
      <c r="J1528" s="102" t="s">
        <v>752</v>
      </c>
      <c r="K1528" s="104" t="s">
        <v>545</v>
      </c>
      <c r="L1528" s="104" t="s">
        <v>545</v>
      </c>
      <c r="M1528" s="104">
        <v>1434.67</v>
      </c>
      <c r="N1528" s="104">
        <v>5022.6400000000003</v>
      </c>
    </row>
    <row r="1529" spans="1:14" s="81" customFormat="1" x14ac:dyDescent="0.25">
      <c r="A1529" s="74" t="s">
        <v>41</v>
      </c>
      <c r="B1529" s="74" t="s">
        <v>41</v>
      </c>
      <c r="C1529" s="105" t="s">
        <v>3944</v>
      </c>
      <c r="D1529" s="96" t="s">
        <v>3945</v>
      </c>
      <c r="E1529" s="97">
        <v>2023</v>
      </c>
      <c r="F1529" s="98" t="s">
        <v>676</v>
      </c>
      <c r="G1529" s="99" t="s">
        <v>280</v>
      </c>
      <c r="H1529" s="100" t="s">
        <v>2517</v>
      </c>
      <c r="I1529" s="101" t="s">
        <v>281</v>
      </c>
      <c r="J1529" s="102" t="s">
        <v>686</v>
      </c>
      <c r="K1529" s="104" t="s">
        <v>634</v>
      </c>
      <c r="L1529" s="104" t="s">
        <v>634</v>
      </c>
      <c r="M1529" s="104">
        <v>1360.07</v>
      </c>
      <c r="N1529" s="104">
        <v>3166.66</v>
      </c>
    </row>
    <row r="1530" spans="1:14" s="81" customFormat="1" x14ac:dyDescent="0.25">
      <c r="A1530" s="74" t="s">
        <v>41</v>
      </c>
      <c r="B1530" s="74" t="s">
        <v>41</v>
      </c>
      <c r="C1530" s="105" t="s">
        <v>668</v>
      </c>
      <c r="D1530" s="96" t="s">
        <v>10</v>
      </c>
      <c r="E1530" s="97">
        <v>2019</v>
      </c>
      <c r="F1530" s="98" t="s">
        <v>76</v>
      </c>
      <c r="G1530" s="99" t="s">
        <v>328</v>
      </c>
      <c r="H1530" s="100" t="s">
        <v>2519</v>
      </c>
      <c r="I1530" s="101" t="s">
        <v>179</v>
      </c>
      <c r="J1530" s="102" t="s">
        <v>825</v>
      </c>
      <c r="K1530" s="104" t="s">
        <v>545</v>
      </c>
      <c r="L1530" s="104" t="s">
        <v>545</v>
      </c>
      <c r="M1530" s="104">
        <v>1122.2</v>
      </c>
      <c r="N1530" s="104">
        <v>3112.55</v>
      </c>
    </row>
    <row r="1531" spans="1:14" s="81" customFormat="1" x14ac:dyDescent="0.25">
      <c r="A1531" s="74" t="s">
        <v>41</v>
      </c>
      <c r="B1531" s="74" t="s">
        <v>41</v>
      </c>
      <c r="C1531" s="105" t="s">
        <v>668</v>
      </c>
      <c r="D1531" s="96" t="s">
        <v>10</v>
      </c>
      <c r="E1531" s="97">
        <v>2019</v>
      </c>
      <c r="F1531" s="98" t="s">
        <v>76</v>
      </c>
      <c r="G1531" s="99" t="s">
        <v>328</v>
      </c>
      <c r="H1531" s="100" t="s">
        <v>2520</v>
      </c>
      <c r="I1531" s="101" t="s">
        <v>179</v>
      </c>
      <c r="J1531" s="102" t="s">
        <v>390</v>
      </c>
      <c r="K1531" s="104" t="s">
        <v>545</v>
      </c>
      <c r="L1531" s="104" t="s">
        <v>545</v>
      </c>
      <c r="M1531" s="104">
        <v>1122.2</v>
      </c>
      <c r="N1531" s="104">
        <v>3112.55</v>
      </c>
    </row>
    <row r="1532" spans="1:14" s="81" customFormat="1" x14ac:dyDescent="0.25">
      <c r="A1532" s="74" t="s">
        <v>41</v>
      </c>
      <c r="B1532" s="74" t="s">
        <v>41</v>
      </c>
      <c r="C1532" s="105" t="s">
        <v>668</v>
      </c>
      <c r="D1532" s="96" t="s">
        <v>10</v>
      </c>
      <c r="E1532" s="97">
        <v>2019</v>
      </c>
      <c r="F1532" s="98" t="s">
        <v>76</v>
      </c>
      <c r="G1532" s="99" t="s">
        <v>328</v>
      </c>
      <c r="H1532" s="100" t="s">
        <v>2521</v>
      </c>
      <c r="I1532" s="101" t="s">
        <v>179</v>
      </c>
      <c r="J1532" s="102" t="s">
        <v>335</v>
      </c>
      <c r="K1532" s="104" t="s">
        <v>545</v>
      </c>
      <c r="L1532" s="104" t="s">
        <v>545</v>
      </c>
      <c r="M1532" s="104">
        <v>1122.2</v>
      </c>
      <c r="N1532" s="104">
        <v>3112.55</v>
      </c>
    </row>
    <row r="1533" spans="1:14" s="81" customFormat="1" x14ac:dyDescent="0.25">
      <c r="A1533" s="74" t="s">
        <v>41</v>
      </c>
      <c r="B1533" s="74" t="s">
        <v>41</v>
      </c>
      <c r="C1533" s="105" t="s">
        <v>51</v>
      </c>
      <c r="D1533" s="96" t="s">
        <v>1</v>
      </c>
      <c r="E1533" s="97">
        <v>2020</v>
      </c>
      <c r="F1533" s="98" t="s">
        <v>67</v>
      </c>
      <c r="G1533" s="99" t="s">
        <v>193</v>
      </c>
      <c r="H1533" s="100" t="s">
        <v>2522</v>
      </c>
      <c r="I1533" s="101" t="s">
        <v>194</v>
      </c>
      <c r="J1533" s="102" t="s">
        <v>214</v>
      </c>
      <c r="K1533" s="104" t="s">
        <v>545</v>
      </c>
      <c r="L1533" s="104" t="s">
        <v>545</v>
      </c>
      <c r="M1533" s="104">
        <v>1434.67</v>
      </c>
      <c r="N1533" s="104">
        <v>5022.6400000000003</v>
      </c>
    </row>
    <row r="1534" spans="1:14" s="81" customFormat="1" x14ac:dyDescent="0.25">
      <c r="A1534" s="74" t="s">
        <v>41</v>
      </c>
      <c r="B1534" s="74" t="s">
        <v>41</v>
      </c>
      <c r="C1534" s="105" t="s">
        <v>1096</v>
      </c>
      <c r="D1534" s="96" t="s">
        <v>1097</v>
      </c>
      <c r="E1534" s="97">
        <v>2023</v>
      </c>
      <c r="F1534" s="98" t="s">
        <v>66</v>
      </c>
      <c r="G1534" s="99" t="s">
        <v>186</v>
      </c>
      <c r="H1534" s="100" t="s">
        <v>2523</v>
      </c>
      <c r="I1534" s="101" t="s">
        <v>129</v>
      </c>
      <c r="J1534" s="102" t="s">
        <v>809</v>
      </c>
      <c r="K1534" s="104" t="s">
        <v>634</v>
      </c>
      <c r="L1534" s="104" t="s">
        <v>634</v>
      </c>
      <c r="M1534" s="104">
        <v>2425.2000000000003</v>
      </c>
      <c r="N1534" s="104">
        <v>2132.9107600000002</v>
      </c>
    </row>
    <row r="1535" spans="1:14" s="81" customFormat="1" x14ac:dyDescent="0.25">
      <c r="A1535" s="74" t="s">
        <v>41</v>
      </c>
      <c r="B1535" s="74" t="s">
        <v>41</v>
      </c>
      <c r="C1535" s="105" t="s">
        <v>668</v>
      </c>
      <c r="D1535" s="96" t="s">
        <v>10</v>
      </c>
      <c r="E1535" s="97">
        <v>2019</v>
      </c>
      <c r="F1535" s="98" t="s">
        <v>76</v>
      </c>
      <c r="G1535" s="99" t="s">
        <v>328</v>
      </c>
      <c r="H1535" s="100" t="s">
        <v>2524</v>
      </c>
      <c r="I1535" s="101" t="s">
        <v>179</v>
      </c>
      <c r="J1535" s="102" t="s">
        <v>343</v>
      </c>
      <c r="K1535" s="104" t="s">
        <v>547</v>
      </c>
      <c r="L1535" s="104" t="s">
        <v>547</v>
      </c>
      <c r="M1535" s="104">
        <v>1122.2</v>
      </c>
      <c r="N1535" s="104">
        <v>3112.55</v>
      </c>
    </row>
    <row r="1536" spans="1:14" s="81" customFormat="1" x14ac:dyDescent="0.25">
      <c r="A1536" s="74" t="s">
        <v>41</v>
      </c>
      <c r="B1536" s="74" t="s">
        <v>41</v>
      </c>
      <c r="C1536" s="105" t="s">
        <v>51</v>
      </c>
      <c r="D1536" s="96" t="s">
        <v>1</v>
      </c>
      <c r="E1536" s="97">
        <v>2020</v>
      </c>
      <c r="F1536" s="98" t="s">
        <v>67</v>
      </c>
      <c r="G1536" s="99" t="s">
        <v>193</v>
      </c>
      <c r="H1536" s="100" t="s">
        <v>2525</v>
      </c>
      <c r="I1536" s="101" t="s">
        <v>194</v>
      </c>
      <c r="J1536" s="102" t="s">
        <v>196</v>
      </c>
      <c r="K1536" s="104" t="s">
        <v>545</v>
      </c>
      <c r="L1536" s="104" t="s">
        <v>545</v>
      </c>
      <c r="M1536" s="104">
        <v>1434.67</v>
      </c>
      <c r="N1536" s="104">
        <v>5022.6400000000003</v>
      </c>
    </row>
    <row r="1537" spans="1:14" s="81" customFormat="1" x14ac:dyDescent="0.25">
      <c r="A1537" s="74" t="s">
        <v>41</v>
      </c>
      <c r="B1537" s="74" t="s">
        <v>41</v>
      </c>
      <c r="C1537" s="105" t="s">
        <v>42</v>
      </c>
      <c r="D1537" s="96" t="s">
        <v>3969</v>
      </c>
      <c r="E1537" s="97">
        <v>2020</v>
      </c>
      <c r="F1537" s="98" t="s">
        <v>59</v>
      </c>
      <c r="G1537" s="99" t="s">
        <v>82</v>
      </c>
      <c r="H1537" s="100" t="s">
        <v>3896</v>
      </c>
      <c r="I1537" s="101" t="s">
        <v>83</v>
      </c>
      <c r="J1537" s="102" t="s">
        <v>665</v>
      </c>
      <c r="K1537" s="104" t="s">
        <v>634</v>
      </c>
      <c r="L1537" s="104" t="s">
        <v>634</v>
      </c>
      <c r="M1537" s="104">
        <v>1298</v>
      </c>
      <c r="N1537" s="104">
        <v>2245.6999999999998</v>
      </c>
    </row>
    <row r="1538" spans="1:14" s="81" customFormat="1" x14ac:dyDescent="0.25">
      <c r="A1538" s="74" t="s">
        <v>41</v>
      </c>
      <c r="B1538" s="74" t="s">
        <v>41</v>
      </c>
      <c r="C1538" s="105" t="s">
        <v>929</v>
      </c>
      <c r="D1538" s="96" t="s">
        <v>930</v>
      </c>
      <c r="E1538" s="97">
        <v>2018</v>
      </c>
      <c r="F1538" s="98" t="s">
        <v>61</v>
      </c>
      <c r="G1538" s="99" t="s">
        <v>102</v>
      </c>
      <c r="H1538" s="100" t="s">
        <v>2526</v>
      </c>
      <c r="I1538" s="101" t="s">
        <v>179</v>
      </c>
      <c r="J1538" s="102" t="s">
        <v>2054</v>
      </c>
      <c r="K1538" s="104" t="s">
        <v>545</v>
      </c>
      <c r="L1538" s="104" t="s">
        <v>545</v>
      </c>
      <c r="M1538" s="104">
        <v>1302</v>
      </c>
      <c r="N1538" s="104">
        <v>2442.8200000000002</v>
      </c>
    </row>
    <row r="1539" spans="1:14" s="81" customFormat="1" x14ac:dyDescent="0.25">
      <c r="A1539" s="74" t="s">
        <v>41</v>
      </c>
      <c r="B1539" s="74" t="s">
        <v>41</v>
      </c>
      <c r="C1539" s="105" t="s">
        <v>659</v>
      </c>
      <c r="D1539" s="96" t="s">
        <v>4</v>
      </c>
      <c r="E1539" s="97">
        <v>2020</v>
      </c>
      <c r="F1539" s="98" t="s">
        <v>66</v>
      </c>
      <c r="G1539" s="99" t="s">
        <v>186</v>
      </c>
      <c r="H1539" s="100" t="s">
        <v>2527</v>
      </c>
      <c r="I1539" s="101" t="s">
        <v>179</v>
      </c>
      <c r="J1539" s="102" t="s">
        <v>481</v>
      </c>
      <c r="K1539" s="104" t="s">
        <v>545</v>
      </c>
      <c r="L1539" s="104" t="s">
        <v>545</v>
      </c>
      <c r="M1539" s="104">
        <v>1445.71</v>
      </c>
      <c r="N1539" s="104">
        <v>3525.9695380000003</v>
      </c>
    </row>
    <row r="1540" spans="1:14" s="81" customFormat="1" x14ac:dyDescent="0.25">
      <c r="A1540" s="74" t="s">
        <v>41</v>
      </c>
      <c r="B1540" s="74" t="s">
        <v>41</v>
      </c>
      <c r="C1540" s="105" t="s">
        <v>929</v>
      </c>
      <c r="D1540" s="96" t="s">
        <v>930</v>
      </c>
      <c r="E1540" s="97">
        <v>2018</v>
      </c>
      <c r="F1540" s="98" t="s">
        <v>61</v>
      </c>
      <c r="G1540" s="99" t="s">
        <v>102</v>
      </c>
      <c r="H1540" s="100" t="s">
        <v>2528</v>
      </c>
      <c r="I1540" s="101" t="s">
        <v>179</v>
      </c>
      <c r="J1540" s="102" t="s">
        <v>1718</v>
      </c>
      <c r="K1540" s="104" t="s">
        <v>545</v>
      </c>
      <c r="L1540" s="104" t="s">
        <v>545</v>
      </c>
      <c r="M1540" s="104">
        <v>1302</v>
      </c>
      <c r="N1540" s="104">
        <v>2442.8200000000002</v>
      </c>
    </row>
    <row r="1541" spans="1:14" s="81" customFormat="1" x14ac:dyDescent="0.25">
      <c r="A1541" s="74" t="s">
        <v>41</v>
      </c>
      <c r="B1541" s="74" t="s">
        <v>41</v>
      </c>
      <c r="C1541" s="105" t="s">
        <v>51</v>
      </c>
      <c r="D1541" s="96" t="s">
        <v>1</v>
      </c>
      <c r="E1541" s="97">
        <v>2020</v>
      </c>
      <c r="F1541" s="98" t="s">
        <v>67</v>
      </c>
      <c r="G1541" s="99" t="s">
        <v>193</v>
      </c>
      <c r="H1541" s="100" t="s">
        <v>2529</v>
      </c>
      <c r="I1541" s="101" t="s">
        <v>194</v>
      </c>
      <c r="J1541" s="102" t="s">
        <v>712</v>
      </c>
      <c r="K1541" s="104" t="s">
        <v>545</v>
      </c>
      <c r="L1541" s="104" t="s">
        <v>545</v>
      </c>
      <c r="M1541" s="104">
        <v>1434.67</v>
      </c>
      <c r="N1541" s="104">
        <v>5022.6400000000003</v>
      </c>
    </row>
    <row r="1542" spans="1:14" s="81" customFormat="1" x14ac:dyDescent="0.25">
      <c r="A1542" s="74" t="s">
        <v>41</v>
      </c>
      <c r="B1542" s="74" t="s">
        <v>41</v>
      </c>
      <c r="C1542" s="105" t="s">
        <v>929</v>
      </c>
      <c r="D1542" s="96" t="s">
        <v>930</v>
      </c>
      <c r="E1542" s="97">
        <v>2018</v>
      </c>
      <c r="F1542" s="98" t="s">
        <v>61</v>
      </c>
      <c r="G1542" s="99" t="s">
        <v>102</v>
      </c>
      <c r="H1542" s="100" t="s">
        <v>2530</v>
      </c>
      <c r="I1542" s="101" t="s">
        <v>179</v>
      </c>
      <c r="J1542" s="102" t="s">
        <v>1275</v>
      </c>
      <c r="K1542" s="104" t="s">
        <v>545</v>
      </c>
      <c r="L1542" s="104" t="s">
        <v>545</v>
      </c>
      <c r="M1542" s="104">
        <v>1302</v>
      </c>
      <c r="N1542" s="104">
        <v>2442.8200000000002</v>
      </c>
    </row>
    <row r="1543" spans="1:14" s="81" customFormat="1" x14ac:dyDescent="0.25">
      <c r="A1543" s="74" t="s">
        <v>41</v>
      </c>
      <c r="B1543" s="74" t="s">
        <v>41</v>
      </c>
      <c r="C1543" s="105" t="s">
        <v>1013</v>
      </c>
      <c r="D1543" s="96" t="s">
        <v>1014</v>
      </c>
      <c r="E1543" s="97">
        <v>2023</v>
      </c>
      <c r="F1543" s="98" t="s">
        <v>64</v>
      </c>
      <c r="G1543" s="99" t="s">
        <v>159</v>
      </c>
      <c r="H1543" s="100" t="s">
        <v>2531</v>
      </c>
      <c r="I1543" s="101" t="s">
        <v>162</v>
      </c>
      <c r="J1543" s="102" t="s">
        <v>158</v>
      </c>
      <c r="K1543" s="104" t="s">
        <v>634</v>
      </c>
      <c r="L1543" s="104" t="s">
        <v>634</v>
      </c>
      <c r="M1543" s="104">
        <v>1298</v>
      </c>
      <c r="N1543" s="104">
        <v>3996.13</v>
      </c>
    </row>
    <row r="1544" spans="1:14" s="81" customFormat="1" x14ac:dyDescent="0.25">
      <c r="A1544" s="74" t="s">
        <v>41</v>
      </c>
      <c r="B1544" s="74" t="s">
        <v>41</v>
      </c>
      <c r="C1544" s="105" t="s">
        <v>659</v>
      </c>
      <c r="D1544" s="96" t="s">
        <v>4</v>
      </c>
      <c r="E1544" s="97">
        <v>2020</v>
      </c>
      <c r="F1544" s="98" t="s">
        <v>66</v>
      </c>
      <c r="G1544" s="99" t="s">
        <v>186</v>
      </c>
      <c r="H1544" s="100" t="s">
        <v>2532</v>
      </c>
      <c r="I1544" s="101" t="s">
        <v>179</v>
      </c>
      <c r="J1544" s="102" t="s">
        <v>711</v>
      </c>
      <c r="K1544" s="104" t="s">
        <v>545</v>
      </c>
      <c r="L1544" s="104" t="s">
        <v>545</v>
      </c>
      <c r="M1544" s="104">
        <v>1445.71</v>
      </c>
      <c r="N1544" s="104">
        <v>3525.9695380000003</v>
      </c>
    </row>
    <row r="1545" spans="1:14" s="81" customFormat="1" x14ac:dyDescent="0.25">
      <c r="A1545" s="74" t="s">
        <v>41</v>
      </c>
      <c r="B1545" s="74" t="s">
        <v>41</v>
      </c>
      <c r="C1545" s="105" t="s">
        <v>668</v>
      </c>
      <c r="D1545" s="96" t="s">
        <v>10</v>
      </c>
      <c r="E1545" s="97">
        <v>2019</v>
      </c>
      <c r="F1545" s="98" t="s">
        <v>76</v>
      </c>
      <c r="G1545" s="99" t="s">
        <v>328</v>
      </c>
      <c r="H1545" s="100" t="s">
        <v>2533</v>
      </c>
      <c r="I1545" s="101" t="s">
        <v>179</v>
      </c>
      <c r="J1545" s="102" t="s">
        <v>391</v>
      </c>
      <c r="K1545" s="104" t="s">
        <v>545</v>
      </c>
      <c r="L1545" s="104" t="s">
        <v>545</v>
      </c>
      <c r="M1545" s="104">
        <v>1122.2</v>
      </c>
      <c r="N1545" s="104">
        <v>3112.55</v>
      </c>
    </row>
    <row r="1546" spans="1:14" s="81" customFormat="1" x14ac:dyDescent="0.25">
      <c r="A1546" s="74" t="s">
        <v>41</v>
      </c>
      <c r="B1546" s="74" t="s">
        <v>41</v>
      </c>
      <c r="C1546" s="105" t="s">
        <v>943</v>
      </c>
      <c r="D1546" s="96" t="s">
        <v>944</v>
      </c>
      <c r="E1546" s="97">
        <v>2023</v>
      </c>
      <c r="F1546" s="98" t="s">
        <v>66</v>
      </c>
      <c r="G1546" s="99" t="s">
        <v>186</v>
      </c>
      <c r="H1546" s="100" t="s">
        <v>2534</v>
      </c>
      <c r="I1546" s="101" t="s">
        <v>100</v>
      </c>
      <c r="J1546" s="102" t="s">
        <v>1600</v>
      </c>
      <c r="K1546" s="104" t="s">
        <v>634</v>
      </c>
      <c r="L1546" s="104" t="s">
        <v>634</v>
      </c>
      <c r="M1546" s="104">
        <v>1735.89</v>
      </c>
      <c r="N1546" s="104">
        <v>1945.6</v>
      </c>
    </row>
    <row r="1547" spans="1:14" s="81" customFormat="1" x14ac:dyDescent="0.25">
      <c r="A1547" s="74" t="s">
        <v>41</v>
      </c>
      <c r="B1547" s="74" t="s">
        <v>41</v>
      </c>
      <c r="C1547" s="105" t="s">
        <v>668</v>
      </c>
      <c r="D1547" s="96" t="s">
        <v>10</v>
      </c>
      <c r="E1547" s="97">
        <v>2019</v>
      </c>
      <c r="F1547" s="98" t="s">
        <v>76</v>
      </c>
      <c r="G1547" s="99" t="s">
        <v>328</v>
      </c>
      <c r="H1547" s="100" t="s">
        <v>2535</v>
      </c>
      <c r="I1547" s="101" t="s">
        <v>821</v>
      </c>
      <c r="J1547" s="102" t="s">
        <v>737</v>
      </c>
      <c r="K1547" s="104" t="s">
        <v>634</v>
      </c>
      <c r="L1547" s="104" t="s">
        <v>634</v>
      </c>
      <c r="M1547" s="104">
        <v>1122.2</v>
      </c>
      <c r="N1547" s="104">
        <v>3112.55</v>
      </c>
    </row>
    <row r="1548" spans="1:14" s="81" customFormat="1" x14ac:dyDescent="0.25">
      <c r="A1548" s="74" t="s">
        <v>41</v>
      </c>
      <c r="B1548" s="74" t="s">
        <v>41</v>
      </c>
      <c r="C1548" s="105" t="s">
        <v>929</v>
      </c>
      <c r="D1548" s="96" t="s">
        <v>930</v>
      </c>
      <c r="E1548" s="97">
        <v>2018</v>
      </c>
      <c r="F1548" s="98" t="s">
        <v>61</v>
      </c>
      <c r="G1548" s="99" t="s">
        <v>102</v>
      </c>
      <c r="H1548" s="100" t="s">
        <v>2536</v>
      </c>
      <c r="I1548" s="101" t="s">
        <v>179</v>
      </c>
      <c r="J1548" s="102" t="s">
        <v>1331</v>
      </c>
      <c r="K1548" s="104" t="s">
        <v>545</v>
      </c>
      <c r="L1548" s="104" t="s">
        <v>545</v>
      </c>
      <c r="M1548" s="104">
        <v>1302</v>
      </c>
      <c r="N1548" s="104">
        <v>2442.8200000000002</v>
      </c>
    </row>
    <row r="1549" spans="1:14" s="81" customFormat="1" x14ac:dyDescent="0.25">
      <c r="A1549" s="74" t="s">
        <v>41</v>
      </c>
      <c r="B1549" s="74" t="s">
        <v>41</v>
      </c>
      <c r="C1549" s="105" t="s">
        <v>693</v>
      </c>
      <c r="D1549" s="96" t="s">
        <v>22</v>
      </c>
      <c r="E1549" s="97">
        <v>2021</v>
      </c>
      <c r="F1549" s="98" t="s">
        <v>77</v>
      </c>
      <c r="G1549" s="99" t="s">
        <v>403</v>
      </c>
      <c r="H1549" s="100" t="s">
        <v>2537</v>
      </c>
      <c r="I1549" s="101" t="s">
        <v>181</v>
      </c>
      <c r="J1549" s="102" t="s">
        <v>741</v>
      </c>
      <c r="K1549" s="104" t="s">
        <v>634</v>
      </c>
      <c r="L1549" s="104" t="s">
        <v>634</v>
      </c>
      <c r="M1549" s="104">
        <v>1328.3</v>
      </c>
      <c r="N1549" s="104">
        <v>3119.92</v>
      </c>
    </row>
    <row r="1550" spans="1:14" s="81" customFormat="1" x14ac:dyDescent="0.25">
      <c r="A1550" s="74" t="s">
        <v>41</v>
      </c>
      <c r="B1550" s="74" t="s">
        <v>41</v>
      </c>
      <c r="C1550" s="105" t="s">
        <v>719</v>
      </c>
      <c r="D1550" s="96" t="s">
        <v>720</v>
      </c>
      <c r="E1550" s="97">
        <v>2022</v>
      </c>
      <c r="F1550" s="98" t="s">
        <v>75</v>
      </c>
      <c r="G1550" s="99" t="s">
        <v>312</v>
      </c>
      <c r="H1550" s="100" t="s">
        <v>2538</v>
      </c>
      <c r="I1550" s="101" t="s">
        <v>103</v>
      </c>
      <c r="J1550" s="102" t="s">
        <v>705</v>
      </c>
      <c r="K1550" s="104" t="s">
        <v>634</v>
      </c>
      <c r="L1550" s="104" t="s">
        <v>634</v>
      </c>
      <c r="M1550" s="104">
        <v>1328.3</v>
      </c>
      <c r="N1550" s="104">
        <v>3119.92</v>
      </c>
    </row>
    <row r="1551" spans="1:14" s="81" customFormat="1" x14ac:dyDescent="0.25">
      <c r="A1551" s="74" t="s">
        <v>41</v>
      </c>
      <c r="B1551" s="74" t="s">
        <v>41</v>
      </c>
      <c r="C1551" s="105" t="s">
        <v>943</v>
      </c>
      <c r="D1551" s="96" t="s">
        <v>944</v>
      </c>
      <c r="E1551" s="97">
        <v>2023</v>
      </c>
      <c r="F1551" s="98" t="s">
        <v>66</v>
      </c>
      <c r="G1551" s="99" t="s">
        <v>186</v>
      </c>
      <c r="H1551" s="100" t="s">
        <v>2539</v>
      </c>
      <c r="I1551" s="101" t="s">
        <v>162</v>
      </c>
      <c r="J1551" s="102" t="s">
        <v>1600</v>
      </c>
      <c r="K1551" s="104" t="s">
        <v>634</v>
      </c>
      <c r="L1551" s="104" t="s">
        <v>634</v>
      </c>
      <c r="M1551" s="104">
        <v>1328.3</v>
      </c>
      <c r="N1551" s="104">
        <v>3119.92</v>
      </c>
    </row>
    <row r="1552" spans="1:14" s="81" customFormat="1" x14ac:dyDescent="0.25">
      <c r="A1552" s="74" t="s">
        <v>41</v>
      </c>
      <c r="B1552" s="74" t="s">
        <v>41</v>
      </c>
      <c r="C1552" s="105" t="s">
        <v>51</v>
      </c>
      <c r="D1552" s="96" t="s">
        <v>1</v>
      </c>
      <c r="E1552" s="97">
        <v>2020</v>
      </c>
      <c r="F1552" s="98" t="s">
        <v>67</v>
      </c>
      <c r="G1552" s="99" t="s">
        <v>193</v>
      </c>
      <c r="H1552" s="100" t="s">
        <v>2540</v>
      </c>
      <c r="I1552" s="101" t="s">
        <v>194</v>
      </c>
      <c r="J1552" s="102" t="s">
        <v>695</v>
      </c>
      <c r="K1552" s="104" t="s">
        <v>545</v>
      </c>
      <c r="L1552" s="104" t="s">
        <v>545</v>
      </c>
      <c r="M1552" s="104">
        <v>1434.67</v>
      </c>
      <c r="N1552" s="104">
        <v>5022.6400000000003</v>
      </c>
    </row>
    <row r="1553" spans="1:14" s="81" customFormat="1" x14ac:dyDescent="0.25">
      <c r="A1553" s="74" t="s">
        <v>41</v>
      </c>
      <c r="B1553" s="74" t="s">
        <v>41</v>
      </c>
      <c r="C1553" s="105" t="s">
        <v>659</v>
      </c>
      <c r="D1553" s="96" t="s">
        <v>4</v>
      </c>
      <c r="E1553" s="97">
        <v>2020</v>
      </c>
      <c r="F1553" s="98" t="s">
        <v>66</v>
      </c>
      <c r="G1553" s="99" t="s">
        <v>186</v>
      </c>
      <c r="H1553" s="100" t="s">
        <v>2541</v>
      </c>
      <c r="I1553" s="101" t="s">
        <v>179</v>
      </c>
      <c r="J1553" s="102" t="s">
        <v>438</v>
      </c>
      <c r="K1553" s="104" t="s">
        <v>545</v>
      </c>
      <c r="L1553" s="104" t="s">
        <v>545</v>
      </c>
      <c r="M1553" s="104">
        <v>1328.3</v>
      </c>
      <c r="N1553" s="104">
        <v>3222.5716040000002</v>
      </c>
    </row>
    <row r="1554" spans="1:14" s="81" customFormat="1" x14ac:dyDescent="0.25">
      <c r="A1554" s="74" t="s">
        <v>41</v>
      </c>
      <c r="B1554" s="74" t="s">
        <v>41</v>
      </c>
      <c r="C1554" s="105" t="s">
        <v>922</v>
      </c>
      <c r="D1554" s="96" t="s">
        <v>923</v>
      </c>
      <c r="E1554" s="97">
        <v>2023</v>
      </c>
      <c r="F1554" s="98" t="s">
        <v>61</v>
      </c>
      <c r="G1554" s="99" t="s">
        <v>102</v>
      </c>
      <c r="H1554" s="100" t="s">
        <v>2542</v>
      </c>
      <c r="I1554" s="101" t="s">
        <v>99</v>
      </c>
      <c r="J1554" s="102" t="s">
        <v>652</v>
      </c>
      <c r="K1554" s="104" t="s">
        <v>634</v>
      </c>
      <c r="L1554" s="104" t="s">
        <v>634</v>
      </c>
      <c r="M1554" s="104">
        <v>2763.62</v>
      </c>
      <c r="N1554" s="104">
        <v>5035.1899999999996</v>
      </c>
    </row>
    <row r="1555" spans="1:14" s="81" customFormat="1" x14ac:dyDescent="0.25">
      <c r="A1555" s="74" t="s">
        <v>41</v>
      </c>
      <c r="B1555" s="74" t="s">
        <v>41</v>
      </c>
      <c r="C1555" s="105" t="s">
        <v>666</v>
      </c>
      <c r="D1555" s="96" t="s">
        <v>9</v>
      </c>
      <c r="E1555" s="97">
        <v>2020</v>
      </c>
      <c r="F1555" s="98" t="s">
        <v>77</v>
      </c>
      <c r="G1555" s="99" t="s">
        <v>403</v>
      </c>
      <c r="H1555" s="100" t="s">
        <v>2543</v>
      </c>
      <c r="I1555" s="101" t="s">
        <v>91</v>
      </c>
      <c r="J1555" s="102" t="s">
        <v>667</v>
      </c>
      <c r="K1555" s="104" t="s">
        <v>634</v>
      </c>
      <c r="L1555" s="104" t="s">
        <v>634</v>
      </c>
      <c r="M1555" s="104">
        <v>1302</v>
      </c>
      <c r="N1555" s="104">
        <v>3510.95</v>
      </c>
    </row>
    <row r="1556" spans="1:14" s="81" customFormat="1" x14ac:dyDescent="0.25">
      <c r="A1556" s="74" t="s">
        <v>41</v>
      </c>
      <c r="B1556" s="74" t="s">
        <v>41</v>
      </c>
      <c r="C1556" s="105" t="s">
        <v>929</v>
      </c>
      <c r="D1556" s="96" t="s">
        <v>930</v>
      </c>
      <c r="E1556" s="97">
        <v>2018</v>
      </c>
      <c r="F1556" s="98" t="s">
        <v>61</v>
      </c>
      <c r="G1556" s="99" t="s">
        <v>102</v>
      </c>
      <c r="H1556" s="100" t="s">
        <v>2544</v>
      </c>
      <c r="I1556" s="101" t="s">
        <v>179</v>
      </c>
      <c r="J1556" s="102" t="s">
        <v>2545</v>
      </c>
      <c r="K1556" s="104" t="s">
        <v>634</v>
      </c>
      <c r="L1556" s="104" t="s">
        <v>634</v>
      </c>
      <c r="M1556" s="104">
        <v>1302</v>
      </c>
      <c r="N1556" s="104">
        <v>2442.8200000000002</v>
      </c>
    </row>
    <row r="1557" spans="1:14" s="81" customFormat="1" x14ac:dyDescent="0.25">
      <c r="A1557" s="74" t="s">
        <v>41</v>
      </c>
      <c r="B1557" s="74" t="s">
        <v>41</v>
      </c>
      <c r="C1557" s="105" t="s">
        <v>659</v>
      </c>
      <c r="D1557" s="96" t="s">
        <v>4</v>
      </c>
      <c r="E1557" s="97">
        <v>2020</v>
      </c>
      <c r="F1557" s="98" t="s">
        <v>66</v>
      </c>
      <c r="G1557" s="99" t="s">
        <v>186</v>
      </c>
      <c r="H1557" s="100" t="s">
        <v>2546</v>
      </c>
      <c r="I1557" s="101" t="s">
        <v>179</v>
      </c>
      <c r="J1557" s="102" t="s">
        <v>419</v>
      </c>
      <c r="K1557" s="104" t="s">
        <v>545</v>
      </c>
      <c r="L1557" s="104" t="s">
        <v>545</v>
      </c>
      <c r="M1557" s="104">
        <v>1328.3</v>
      </c>
      <c r="N1557" s="104">
        <v>3222.5716040000002</v>
      </c>
    </row>
    <row r="1558" spans="1:14" s="81" customFormat="1" x14ac:dyDescent="0.25">
      <c r="A1558" s="74" t="s">
        <v>41</v>
      </c>
      <c r="B1558" s="74" t="s">
        <v>41</v>
      </c>
      <c r="C1558" s="105" t="s">
        <v>668</v>
      </c>
      <c r="D1558" s="96" t="s">
        <v>10</v>
      </c>
      <c r="E1558" s="97">
        <v>2019</v>
      </c>
      <c r="F1558" s="98" t="s">
        <v>76</v>
      </c>
      <c r="G1558" s="99" t="s">
        <v>328</v>
      </c>
      <c r="H1558" s="100" t="s">
        <v>2547</v>
      </c>
      <c r="I1558" s="101" t="s">
        <v>179</v>
      </c>
      <c r="J1558" s="102" t="s">
        <v>730</v>
      </c>
      <c r="K1558" s="104" t="s">
        <v>545</v>
      </c>
      <c r="L1558" s="104" t="s">
        <v>545</v>
      </c>
      <c r="M1558" s="104">
        <v>1122.2</v>
      </c>
      <c r="N1558" s="104">
        <v>3112.55</v>
      </c>
    </row>
    <row r="1559" spans="1:14" s="81" customFormat="1" x14ac:dyDescent="0.25">
      <c r="A1559" s="74" t="s">
        <v>41</v>
      </c>
      <c r="B1559" s="74" t="s">
        <v>41</v>
      </c>
      <c r="C1559" s="105" t="s">
        <v>668</v>
      </c>
      <c r="D1559" s="96" t="s">
        <v>10</v>
      </c>
      <c r="E1559" s="97">
        <v>2019</v>
      </c>
      <c r="F1559" s="98" t="s">
        <v>76</v>
      </c>
      <c r="G1559" s="99" t="s">
        <v>328</v>
      </c>
      <c r="H1559" s="100" t="s">
        <v>2548</v>
      </c>
      <c r="I1559" s="101" t="s">
        <v>179</v>
      </c>
      <c r="J1559" s="102" t="s">
        <v>381</v>
      </c>
      <c r="K1559" s="104" t="s">
        <v>547</v>
      </c>
      <c r="L1559" s="104" t="s">
        <v>547</v>
      </c>
      <c r="M1559" s="104">
        <v>1122.2</v>
      </c>
      <c r="N1559" s="104">
        <v>3112.55</v>
      </c>
    </row>
    <row r="1560" spans="1:14" s="81" customFormat="1" x14ac:dyDescent="0.25">
      <c r="A1560" s="74" t="s">
        <v>41</v>
      </c>
      <c r="B1560" s="74" t="s">
        <v>41</v>
      </c>
      <c r="C1560" s="105" t="s">
        <v>922</v>
      </c>
      <c r="D1560" s="96" t="s">
        <v>923</v>
      </c>
      <c r="E1560" s="97">
        <v>2023</v>
      </c>
      <c r="F1560" s="98" t="s">
        <v>61</v>
      </c>
      <c r="G1560" s="99" t="s">
        <v>102</v>
      </c>
      <c r="H1560" s="100" t="s">
        <v>2549</v>
      </c>
      <c r="I1560" s="101" t="s">
        <v>3946</v>
      </c>
      <c r="J1560" s="102" t="s">
        <v>664</v>
      </c>
      <c r="K1560" s="104" t="s">
        <v>634</v>
      </c>
      <c r="L1560" s="104" t="s">
        <v>634</v>
      </c>
      <c r="M1560" s="104">
        <v>1422.19</v>
      </c>
      <c r="N1560" s="104">
        <v>2577.8535999999999</v>
      </c>
    </row>
    <row r="1561" spans="1:14" s="81" customFormat="1" x14ac:dyDescent="0.25">
      <c r="A1561" s="74" t="s">
        <v>41</v>
      </c>
      <c r="B1561" s="74" t="s">
        <v>41</v>
      </c>
      <c r="C1561" s="105" t="s">
        <v>42</v>
      </c>
      <c r="D1561" s="96" t="s">
        <v>8</v>
      </c>
      <c r="E1561" s="97">
        <v>2018</v>
      </c>
      <c r="F1561" s="98" t="s">
        <v>59</v>
      </c>
      <c r="G1561" s="99" t="s">
        <v>82</v>
      </c>
      <c r="H1561" s="100" t="s">
        <v>2550</v>
      </c>
      <c r="I1561" s="101" t="s">
        <v>85</v>
      </c>
      <c r="J1561" s="102" t="s">
        <v>665</v>
      </c>
      <c r="K1561" s="104" t="s">
        <v>634</v>
      </c>
      <c r="L1561" s="104" t="s">
        <v>634</v>
      </c>
      <c r="M1561" s="104">
        <v>1727</v>
      </c>
      <c r="N1561" s="104">
        <v>3033.92</v>
      </c>
    </row>
    <row r="1562" spans="1:14" s="81" customFormat="1" x14ac:dyDescent="0.25">
      <c r="A1562" s="74" t="s">
        <v>41</v>
      </c>
      <c r="B1562" s="74" t="s">
        <v>41</v>
      </c>
      <c r="C1562" s="105" t="s">
        <v>668</v>
      </c>
      <c r="D1562" s="96" t="s">
        <v>10</v>
      </c>
      <c r="E1562" s="97">
        <v>2019</v>
      </c>
      <c r="F1562" s="98" t="s">
        <v>76</v>
      </c>
      <c r="G1562" s="99" t="s">
        <v>328</v>
      </c>
      <c r="H1562" s="100" t="s">
        <v>2551</v>
      </c>
      <c r="I1562" s="101" t="s">
        <v>179</v>
      </c>
      <c r="J1562" s="102" t="s">
        <v>358</v>
      </c>
      <c r="K1562" s="104" t="s">
        <v>545</v>
      </c>
      <c r="L1562" s="104" t="s">
        <v>545</v>
      </c>
      <c r="M1562" s="104">
        <v>1122.2</v>
      </c>
      <c r="N1562" s="104">
        <v>3112.55</v>
      </c>
    </row>
    <row r="1563" spans="1:14" s="81" customFormat="1" x14ac:dyDescent="0.25">
      <c r="A1563" s="74" t="s">
        <v>41</v>
      </c>
      <c r="B1563" s="74" t="s">
        <v>41</v>
      </c>
      <c r="C1563" s="105" t="s">
        <v>48</v>
      </c>
      <c r="D1563" s="96" t="s">
        <v>11</v>
      </c>
      <c r="E1563" s="97">
        <v>2018</v>
      </c>
      <c r="F1563" s="98" t="s">
        <v>59</v>
      </c>
      <c r="G1563" s="99" t="s">
        <v>82</v>
      </c>
      <c r="H1563" s="100" t="s">
        <v>2552</v>
      </c>
      <c r="I1563" s="101" t="s">
        <v>99</v>
      </c>
      <c r="J1563" s="102" t="s">
        <v>788</v>
      </c>
      <c r="K1563" s="104" t="s">
        <v>634</v>
      </c>
      <c r="L1563" s="104" t="s">
        <v>634</v>
      </c>
      <c r="M1563" s="104">
        <v>2260.5700000000002</v>
      </c>
      <c r="N1563" s="104">
        <v>4121.09</v>
      </c>
    </row>
    <row r="1564" spans="1:14" s="81" customFormat="1" x14ac:dyDescent="0.25">
      <c r="A1564" s="74" t="s">
        <v>41</v>
      </c>
      <c r="B1564" s="74" t="s">
        <v>41</v>
      </c>
      <c r="C1564" s="105" t="s">
        <v>706</v>
      </c>
      <c r="D1564" s="96" t="s">
        <v>568</v>
      </c>
      <c r="E1564" s="97">
        <v>2022</v>
      </c>
      <c r="F1564" s="98" t="s">
        <v>61</v>
      </c>
      <c r="G1564" s="99" t="s">
        <v>102</v>
      </c>
      <c r="H1564" s="100" t="s">
        <v>2553</v>
      </c>
      <c r="I1564" s="101" t="s">
        <v>103</v>
      </c>
      <c r="J1564" s="102" t="s">
        <v>798</v>
      </c>
      <c r="K1564" s="104" t="s">
        <v>634</v>
      </c>
      <c r="L1564" s="104" t="s">
        <v>634</v>
      </c>
      <c r="M1564" s="104">
        <v>2218.2600000000002</v>
      </c>
      <c r="N1564" s="104">
        <v>4306.2299999999996</v>
      </c>
    </row>
    <row r="1565" spans="1:14" s="81" customFormat="1" x14ac:dyDescent="0.25">
      <c r="A1565" s="74" t="s">
        <v>41</v>
      </c>
      <c r="B1565" s="74" t="s">
        <v>41</v>
      </c>
      <c r="C1565" s="105" t="s">
        <v>51</v>
      </c>
      <c r="D1565" s="96" t="s">
        <v>1</v>
      </c>
      <c r="E1565" s="97">
        <v>2020</v>
      </c>
      <c r="F1565" s="98" t="s">
        <v>67</v>
      </c>
      <c r="G1565" s="99" t="s">
        <v>193</v>
      </c>
      <c r="H1565" s="100" t="s">
        <v>2554</v>
      </c>
      <c r="I1565" s="101" t="s">
        <v>194</v>
      </c>
      <c r="J1565" s="102" t="s">
        <v>214</v>
      </c>
      <c r="K1565" s="104" t="s">
        <v>545</v>
      </c>
      <c r="L1565" s="104" t="s">
        <v>545</v>
      </c>
      <c r="M1565" s="104">
        <v>1434.67</v>
      </c>
      <c r="N1565" s="104">
        <v>5022.6400000000003</v>
      </c>
    </row>
    <row r="1566" spans="1:14" s="81" customFormat="1" x14ac:dyDescent="0.25">
      <c r="A1566" s="74" t="s">
        <v>41</v>
      </c>
      <c r="B1566" s="74" t="s">
        <v>41</v>
      </c>
      <c r="C1566" s="105" t="s">
        <v>922</v>
      </c>
      <c r="D1566" s="96" t="s">
        <v>923</v>
      </c>
      <c r="E1566" s="97">
        <v>2023</v>
      </c>
      <c r="F1566" s="98" t="s">
        <v>61</v>
      </c>
      <c r="G1566" s="99" t="s">
        <v>102</v>
      </c>
      <c r="H1566" s="100" t="s">
        <v>2555</v>
      </c>
      <c r="I1566" s="101" t="s">
        <v>3890</v>
      </c>
      <c r="J1566" s="102" t="s">
        <v>723</v>
      </c>
      <c r="K1566" s="104" t="s">
        <v>634</v>
      </c>
      <c r="L1566" s="104" t="s">
        <v>634</v>
      </c>
      <c r="M1566" s="104">
        <v>1858.89</v>
      </c>
      <c r="N1566" s="104">
        <v>3243.81</v>
      </c>
    </row>
    <row r="1567" spans="1:14" s="81" customFormat="1" x14ac:dyDescent="0.25">
      <c r="A1567" s="74" t="s">
        <v>41</v>
      </c>
      <c r="B1567" s="74" t="s">
        <v>41</v>
      </c>
      <c r="C1567" s="105" t="s">
        <v>922</v>
      </c>
      <c r="D1567" s="96" t="s">
        <v>923</v>
      </c>
      <c r="E1567" s="97">
        <v>2023</v>
      </c>
      <c r="F1567" s="98" t="s">
        <v>61</v>
      </c>
      <c r="G1567" s="99" t="s">
        <v>102</v>
      </c>
      <c r="H1567" s="100" t="s">
        <v>2556</v>
      </c>
      <c r="I1567" s="101" t="s">
        <v>3946</v>
      </c>
      <c r="J1567" s="102" t="s">
        <v>722</v>
      </c>
      <c r="K1567" s="104" t="s">
        <v>634</v>
      </c>
      <c r="L1567" s="104" t="s">
        <v>634</v>
      </c>
      <c r="M1567" s="104">
        <v>2167.73</v>
      </c>
      <c r="N1567" s="104">
        <v>5267.61</v>
      </c>
    </row>
    <row r="1568" spans="1:14" s="81" customFormat="1" x14ac:dyDescent="0.25">
      <c r="A1568" s="74" t="s">
        <v>41</v>
      </c>
      <c r="B1568" s="74" t="s">
        <v>41</v>
      </c>
      <c r="C1568" s="105" t="s">
        <v>929</v>
      </c>
      <c r="D1568" s="96" t="s">
        <v>930</v>
      </c>
      <c r="E1568" s="97">
        <v>2018</v>
      </c>
      <c r="F1568" s="98" t="s">
        <v>61</v>
      </c>
      <c r="G1568" s="99" t="s">
        <v>102</v>
      </c>
      <c r="H1568" s="100" t="s">
        <v>2557</v>
      </c>
      <c r="I1568" s="101" t="s">
        <v>179</v>
      </c>
      <c r="J1568" s="102" t="s">
        <v>1230</v>
      </c>
      <c r="K1568" s="104" t="s">
        <v>545</v>
      </c>
      <c r="L1568" s="104" t="s">
        <v>545</v>
      </c>
      <c r="M1568" s="104">
        <v>1426.32</v>
      </c>
      <c r="N1568" s="104">
        <v>2530.5</v>
      </c>
    </row>
    <row r="1569" spans="1:14" s="81" customFormat="1" x14ac:dyDescent="0.25">
      <c r="A1569" s="74" t="s">
        <v>41</v>
      </c>
      <c r="B1569" s="74" t="s">
        <v>41</v>
      </c>
      <c r="C1569" s="105" t="s">
        <v>922</v>
      </c>
      <c r="D1569" s="96" t="s">
        <v>923</v>
      </c>
      <c r="E1569" s="97">
        <v>2023</v>
      </c>
      <c r="F1569" s="98" t="s">
        <v>61</v>
      </c>
      <c r="G1569" s="99" t="s">
        <v>102</v>
      </c>
      <c r="H1569" s="100" t="s">
        <v>2558</v>
      </c>
      <c r="I1569" s="101" t="s">
        <v>99</v>
      </c>
      <c r="J1569" s="102" t="s">
        <v>792</v>
      </c>
      <c r="K1569" s="104" t="s">
        <v>634</v>
      </c>
      <c r="L1569" s="104" t="s">
        <v>634</v>
      </c>
      <c r="M1569" s="104">
        <v>2763.62</v>
      </c>
      <c r="N1569" s="104">
        <v>5035.1899999999996</v>
      </c>
    </row>
    <row r="1570" spans="1:14" s="81" customFormat="1" x14ac:dyDescent="0.25">
      <c r="A1570" s="74" t="s">
        <v>41</v>
      </c>
      <c r="B1570" s="74" t="s">
        <v>41</v>
      </c>
      <c r="C1570" s="105" t="s">
        <v>943</v>
      </c>
      <c r="D1570" s="96" t="s">
        <v>944</v>
      </c>
      <c r="E1570" s="97">
        <v>2023</v>
      </c>
      <c r="F1570" s="98" t="s">
        <v>66</v>
      </c>
      <c r="G1570" s="99" t="s">
        <v>186</v>
      </c>
      <c r="H1570" s="100" t="s">
        <v>2559</v>
      </c>
      <c r="I1570" s="101" t="s">
        <v>95</v>
      </c>
      <c r="J1570" s="102" t="s">
        <v>165</v>
      </c>
      <c r="K1570" s="104" t="s">
        <v>634</v>
      </c>
      <c r="L1570" s="104" t="s">
        <v>634</v>
      </c>
      <c r="M1570" s="104">
        <v>2315.0500000000002</v>
      </c>
      <c r="N1570" s="104">
        <v>5306.7800000000007</v>
      </c>
    </row>
    <row r="1571" spans="1:14" s="81" customFormat="1" x14ac:dyDescent="0.25">
      <c r="A1571" s="74" t="s">
        <v>41</v>
      </c>
      <c r="B1571" s="74" t="s">
        <v>41</v>
      </c>
      <c r="C1571" s="105" t="s">
        <v>719</v>
      </c>
      <c r="D1571" s="96" t="s">
        <v>720</v>
      </c>
      <c r="E1571" s="97">
        <v>2022</v>
      </c>
      <c r="F1571" s="98" t="s">
        <v>75</v>
      </c>
      <c r="G1571" s="99" t="s">
        <v>312</v>
      </c>
      <c r="H1571" s="100" t="s">
        <v>2560</v>
      </c>
      <c r="I1571" s="101" t="s">
        <v>257</v>
      </c>
      <c r="J1571" s="102" t="s">
        <v>852</v>
      </c>
      <c r="K1571" s="104" t="s">
        <v>634</v>
      </c>
      <c r="L1571" s="104" t="s">
        <v>634</v>
      </c>
      <c r="M1571" s="104">
        <v>1608.3</v>
      </c>
      <c r="N1571" s="104">
        <v>2883.44</v>
      </c>
    </row>
    <row r="1572" spans="1:14" s="81" customFormat="1" x14ac:dyDescent="0.25">
      <c r="A1572" s="74" t="s">
        <v>41</v>
      </c>
      <c r="B1572" s="74" t="s">
        <v>41</v>
      </c>
      <c r="C1572" s="105" t="s">
        <v>922</v>
      </c>
      <c r="D1572" s="96" t="s">
        <v>923</v>
      </c>
      <c r="E1572" s="97">
        <v>2023</v>
      </c>
      <c r="F1572" s="98" t="s">
        <v>61</v>
      </c>
      <c r="G1572" s="99" t="s">
        <v>102</v>
      </c>
      <c r="H1572" s="100" t="s">
        <v>2561</v>
      </c>
      <c r="I1572" s="101" t="s">
        <v>99</v>
      </c>
      <c r="J1572" s="102" t="s">
        <v>705</v>
      </c>
      <c r="K1572" s="104" t="s">
        <v>634</v>
      </c>
      <c r="L1572" s="104" t="s">
        <v>634</v>
      </c>
      <c r="M1572" s="104">
        <v>2763.62</v>
      </c>
      <c r="N1572" s="104">
        <v>5035.1899999999996</v>
      </c>
    </row>
    <row r="1573" spans="1:14" s="81" customFormat="1" x14ac:dyDescent="0.25">
      <c r="A1573" s="74" t="s">
        <v>41</v>
      </c>
      <c r="B1573" s="74" t="s">
        <v>41</v>
      </c>
      <c r="C1573" s="105" t="s">
        <v>666</v>
      </c>
      <c r="D1573" s="96" t="s">
        <v>9</v>
      </c>
      <c r="E1573" s="97">
        <v>2020</v>
      </c>
      <c r="F1573" s="98" t="s">
        <v>77</v>
      </c>
      <c r="G1573" s="99" t="s">
        <v>403</v>
      </c>
      <c r="H1573" s="100" t="s">
        <v>2562</v>
      </c>
      <c r="I1573" s="101" t="s">
        <v>99</v>
      </c>
      <c r="J1573" s="102" t="s">
        <v>783</v>
      </c>
      <c r="K1573" s="104" t="s">
        <v>634</v>
      </c>
      <c r="L1573" s="104" t="s">
        <v>634</v>
      </c>
      <c r="M1573" s="104">
        <v>1784.4</v>
      </c>
      <c r="N1573" s="104">
        <v>4323.72</v>
      </c>
    </row>
    <row r="1574" spans="1:14" s="81" customFormat="1" x14ac:dyDescent="0.25">
      <c r="A1574" s="74" t="s">
        <v>41</v>
      </c>
      <c r="B1574" s="74" t="s">
        <v>41</v>
      </c>
      <c r="C1574" s="105" t="s">
        <v>659</v>
      </c>
      <c r="D1574" s="96" t="s">
        <v>4</v>
      </c>
      <c r="E1574" s="97">
        <v>2020</v>
      </c>
      <c r="F1574" s="98" t="s">
        <v>66</v>
      </c>
      <c r="G1574" s="99" t="s">
        <v>186</v>
      </c>
      <c r="H1574" s="100" t="s">
        <v>2564</v>
      </c>
      <c r="I1574" s="101" t="s">
        <v>179</v>
      </c>
      <c r="J1574" s="102" t="s">
        <v>419</v>
      </c>
      <c r="K1574" s="104" t="s">
        <v>545</v>
      </c>
      <c r="L1574" s="104" t="s">
        <v>545</v>
      </c>
      <c r="M1574" s="104">
        <v>1445.71</v>
      </c>
      <c r="N1574" s="104">
        <v>3525.9695380000003</v>
      </c>
    </row>
    <row r="1575" spans="1:14" s="81" customFormat="1" x14ac:dyDescent="0.25">
      <c r="A1575" s="74" t="s">
        <v>41</v>
      </c>
      <c r="B1575" s="74" t="s">
        <v>41</v>
      </c>
      <c r="C1575" s="105" t="s">
        <v>943</v>
      </c>
      <c r="D1575" s="96" t="s">
        <v>944</v>
      </c>
      <c r="E1575" s="97">
        <v>2023</v>
      </c>
      <c r="F1575" s="98" t="s">
        <v>66</v>
      </c>
      <c r="G1575" s="99" t="s">
        <v>186</v>
      </c>
      <c r="H1575" s="100" t="s">
        <v>2565</v>
      </c>
      <c r="I1575" s="101" t="s">
        <v>100</v>
      </c>
      <c r="J1575" s="102" t="s">
        <v>1600</v>
      </c>
      <c r="K1575" s="104" t="s">
        <v>634</v>
      </c>
      <c r="L1575" s="104" t="s">
        <v>634</v>
      </c>
      <c r="M1575" s="104">
        <v>1735.89</v>
      </c>
      <c r="N1575" s="104">
        <v>1945.6</v>
      </c>
    </row>
    <row r="1576" spans="1:14" s="81" customFormat="1" x14ac:dyDescent="0.25">
      <c r="A1576" s="74" t="s">
        <v>41</v>
      </c>
      <c r="B1576" s="74" t="s">
        <v>41</v>
      </c>
      <c r="C1576" s="105" t="s">
        <v>668</v>
      </c>
      <c r="D1576" s="96" t="s">
        <v>10</v>
      </c>
      <c r="E1576" s="97">
        <v>2019</v>
      </c>
      <c r="F1576" s="98" t="s">
        <v>76</v>
      </c>
      <c r="G1576" s="99" t="s">
        <v>328</v>
      </c>
      <c r="H1576" s="100" t="s">
        <v>2566</v>
      </c>
      <c r="I1576" s="101" t="s">
        <v>179</v>
      </c>
      <c r="J1576" s="102" t="s">
        <v>398</v>
      </c>
      <c r="K1576" s="104" t="s">
        <v>545</v>
      </c>
      <c r="L1576" s="104" t="s">
        <v>545</v>
      </c>
      <c r="M1576" s="104">
        <v>1122.2</v>
      </c>
      <c r="N1576" s="104">
        <v>3112.55</v>
      </c>
    </row>
    <row r="1577" spans="1:14" s="81" customFormat="1" x14ac:dyDescent="0.25">
      <c r="A1577" s="74" t="s">
        <v>41</v>
      </c>
      <c r="B1577" s="74" t="s">
        <v>41</v>
      </c>
      <c r="C1577" s="105" t="s">
        <v>687</v>
      </c>
      <c r="D1577" s="96" t="s">
        <v>20</v>
      </c>
      <c r="E1577" s="97">
        <v>2020</v>
      </c>
      <c r="F1577" s="98" t="s">
        <v>66</v>
      </c>
      <c r="G1577" s="99" t="s">
        <v>186</v>
      </c>
      <c r="H1577" s="100" t="s">
        <v>2567</v>
      </c>
      <c r="I1577" s="101" t="s">
        <v>129</v>
      </c>
      <c r="J1577" s="102" t="s">
        <v>688</v>
      </c>
      <c r="K1577" s="104" t="s">
        <v>634</v>
      </c>
      <c r="L1577" s="104" t="s">
        <v>634</v>
      </c>
      <c r="M1577" s="104">
        <v>2425.2000000000003</v>
      </c>
      <c r="N1577" s="104">
        <v>2132.9107600000002</v>
      </c>
    </row>
    <row r="1578" spans="1:14" s="81" customFormat="1" x14ac:dyDescent="0.25">
      <c r="A1578" s="74" t="s">
        <v>41</v>
      </c>
      <c r="B1578" s="74" t="s">
        <v>41</v>
      </c>
      <c r="C1578" s="105" t="s">
        <v>668</v>
      </c>
      <c r="D1578" s="96" t="s">
        <v>10</v>
      </c>
      <c r="E1578" s="97">
        <v>2019</v>
      </c>
      <c r="F1578" s="98" t="s">
        <v>76</v>
      </c>
      <c r="G1578" s="99" t="s">
        <v>328</v>
      </c>
      <c r="H1578" s="100" t="s">
        <v>2568</v>
      </c>
      <c r="I1578" s="101" t="s">
        <v>179</v>
      </c>
      <c r="J1578" s="102" t="s">
        <v>359</v>
      </c>
      <c r="K1578" s="104" t="s">
        <v>545</v>
      </c>
      <c r="L1578" s="104" t="s">
        <v>545</v>
      </c>
      <c r="M1578" s="104">
        <v>1122.2</v>
      </c>
      <c r="N1578" s="104">
        <v>3112.55</v>
      </c>
    </row>
    <row r="1579" spans="1:14" s="81" customFormat="1" x14ac:dyDescent="0.25">
      <c r="A1579" s="74" t="s">
        <v>41</v>
      </c>
      <c r="B1579" s="74" t="s">
        <v>41</v>
      </c>
      <c r="C1579" s="105" t="s">
        <v>51</v>
      </c>
      <c r="D1579" s="96" t="s">
        <v>1</v>
      </c>
      <c r="E1579" s="97">
        <v>2020</v>
      </c>
      <c r="F1579" s="98" t="s">
        <v>67</v>
      </c>
      <c r="G1579" s="99" t="s">
        <v>193</v>
      </c>
      <c r="H1579" s="100" t="s">
        <v>2569</v>
      </c>
      <c r="I1579" s="101" t="s">
        <v>194</v>
      </c>
      <c r="J1579" s="102" t="s">
        <v>827</v>
      </c>
      <c r="K1579" s="104" t="s">
        <v>545</v>
      </c>
      <c r="L1579" s="104" t="s">
        <v>545</v>
      </c>
      <c r="M1579" s="104">
        <v>1434.67</v>
      </c>
      <c r="N1579" s="104">
        <v>5022.6400000000003</v>
      </c>
    </row>
    <row r="1580" spans="1:14" s="81" customFormat="1" x14ac:dyDescent="0.25">
      <c r="A1580" s="74" t="s">
        <v>41</v>
      </c>
      <c r="B1580" s="74" t="s">
        <v>41</v>
      </c>
      <c r="C1580" s="105" t="s">
        <v>656</v>
      </c>
      <c r="D1580" s="96" t="s">
        <v>657</v>
      </c>
      <c r="E1580" s="97">
        <v>2023</v>
      </c>
      <c r="F1580" s="98" t="s">
        <v>61</v>
      </c>
      <c r="G1580" s="99" t="s">
        <v>102</v>
      </c>
      <c r="H1580" s="100" t="s">
        <v>2570</v>
      </c>
      <c r="I1580" s="101" t="s">
        <v>93</v>
      </c>
      <c r="J1580" s="102" t="s">
        <v>658</v>
      </c>
      <c r="K1580" s="104" t="s">
        <v>634</v>
      </c>
      <c r="L1580" s="104" t="s">
        <v>634</v>
      </c>
      <c r="M1580" s="104">
        <v>1607.3500000000001</v>
      </c>
      <c r="N1580" s="104">
        <v>3648.0285028477792</v>
      </c>
    </row>
    <row r="1581" spans="1:14" s="81" customFormat="1" x14ac:dyDescent="0.25">
      <c r="A1581" s="74" t="s">
        <v>41</v>
      </c>
      <c r="B1581" s="74" t="s">
        <v>41</v>
      </c>
      <c r="C1581" s="105" t="s">
        <v>1096</v>
      </c>
      <c r="D1581" s="96" t="s">
        <v>1097</v>
      </c>
      <c r="E1581" s="97">
        <v>2023</v>
      </c>
      <c r="F1581" s="98" t="s">
        <v>66</v>
      </c>
      <c r="G1581" s="99" t="s">
        <v>186</v>
      </c>
      <c r="H1581" s="100" t="s">
        <v>3992</v>
      </c>
      <c r="I1581" s="101" t="s">
        <v>91</v>
      </c>
      <c r="J1581" s="102" t="s">
        <v>697</v>
      </c>
      <c r="K1581" s="104" t="s">
        <v>634</v>
      </c>
      <c r="L1581" s="104" t="s">
        <v>634</v>
      </c>
      <c r="M1581" s="104">
        <v>1735.89</v>
      </c>
      <c r="N1581" s="104">
        <v>1945.6</v>
      </c>
    </row>
    <row r="1582" spans="1:14" s="81" customFormat="1" x14ac:dyDescent="0.25">
      <c r="A1582" s="74" t="s">
        <v>41</v>
      </c>
      <c r="B1582" s="74" t="s">
        <v>41</v>
      </c>
      <c r="C1582" s="105" t="s">
        <v>761</v>
      </c>
      <c r="D1582" s="96" t="s">
        <v>35</v>
      </c>
      <c r="E1582" s="97">
        <v>2018</v>
      </c>
      <c r="F1582" s="98" t="s">
        <v>59</v>
      </c>
      <c r="G1582" s="99" t="s">
        <v>82</v>
      </c>
      <c r="H1582" s="100" t="s">
        <v>2571</v>
      </c>
      <c r="I1582" s="101" t="s">
        <v>129</v>
      </c>
      <c r="J1582" s="102" t="s">
        <v>779</v>
      </c>
      <c r="K1582" s="104" t="s">
        <v>634</v>
      </c>
      <c r="L1582" s="104" t="s">
        <v>634</v>
      </c>
      <c r="M1582" s="104">
        <v>1326.25</v>
      </c>
      <c r="N1582" s="104">
        <v>2601.58</v>
      </c>
    </row>
    <row r="1583" spans="1:14" s="81" customFormat="1" x14ac:dyDescent="0.25">
      <c r="A1583" s="74" t="s">
        <v>41</v>
      </c>
      <c r="B1583" s="74" t="s">
        <v>41</v>
      </c>
      <c r="C1583" s="105" t="s">
        <v>668</v>
      </c>
      <c r="D1583" s="96" t="s">
        <v>10</v>
      </c>
      <c r="E1583" s="97">
        <v>2019</v>
      </c>
      <c r="F1583" s="98" t="s">
        <v>76</v>
      </c>
      <c r="G1583" s="99" t="s">
        <v>328</v>
      </c>
      <c r="H1583" s="100" t="s">
        <v>2572</v>
      </c>
      <c r="I1583" s="101" t="s">
        <v>179</v>
      </c>
      <c r="J1583" s="102" t="s">
        <v>722</v>
      </c>
      <c r="K1583" s="104" t="s">
        <v>545</v>
      </c>
      <c r="L1583" s="104" t="s">
        <v>545</v>
      </c>
      <c r="M1583" s="104">
        <v>1122.2</v>
      </c>
      <c r="N1583" s="104">
        <v>3112.55</v>
      </c>
    </row>
    <row r="1584" spans="1:14" s="81" customFormat="1" x14ac:dyDescent="0.25">
      <c r="A1584" s="74" t="s">
        <v>41</v>
      </c>
      <c r="B1584" s="74" t="s">
        <v>41</v>
      </c>
      <c r="C1584" s="105" t="s">
        <v>943</v>
      </c>
      <c r="D1584" s="96" t="s">
        <v>944</v>
      </c>
      <c r="E1584" s="97">
        <v>2023</v>
      </c>
      <c r="F1584" s="98" t="s">
        <v>66</v>
      </c>
      <c r="G1584" s="99" t="s">
        <v>186</v>
      </c>
      <c r="H1584" s="100" t="s">
        <v>2573</v>
      </c>
      <c r="I1584" s="101" t="s">
        <v>95</v>
      </c>
      <c r="J1584" s="102" t="s">
        <v>1600</v>
      </c>
      <c r="K1584" s="104" t="s">
        <v>634</v>
      </c>
      <c r="L1584" s="104" t="s">
        <v>634</v>
      </c>
      <c r="M1584" s="104">
        <v>2366.17</v>
      </c>
      <c r="N1584" s="104">
        <v>2425.1999999999998</v>
      </c>
    </row>
    <row r="1585" spans="1:14" s="81" customFormat="1" x14ac:dyDescent="0.25">
      <c r="A1585" s="74" t="s">
        <v>41</v>
      </c>
      <c r="B1585" s="74" t="s">
        <v>41</v>
      </c>
      <c r="C1585" s="105" t="s">
        <v>51</v>
      </c>
      <c r="D1585" s="96" t="s">
        <v>1</v>
      </c>
      <c r="E1585" s="97">
        <v>2020</v>
      </c>
      <c r="F1585" s="98" t="s">
        <v>67</v>
      </c>
      <c r="G1585" s="99" t="s">
        <v>193</v>
      </c>
      <c r="H1585" s="100" t="s">
        <v>2574</v>
      </c>
      <c r="I1585" s="101" t="s">
        <v>194</v>
      </c>
      <c r="J1585" s="102" t="s">
        <v>115</v>
      </c>
      <c r="K1585" s="104" t="s">
        <v>545</v>
      </c>
      <c r="L1585" s="104" t="s">
        <v>545</v>
      </c>
      <c r="M1585" s="104">
        <v>1434.67</v>
      </c>
      <c r="N1585" s="104">
        <v>5022.6400000000003</v>
      </c>
    </row>
    <row r="1586" spans="1:14" s="81" customFormat="1" x14ac:dyDescent="0.25">
      <c r="A1586" s="74" t="s">
        <v>41</v>
      </c>
      <c r="B1586" s="74" t="s">
        <v>41</v>
      </c>
      <c r="C1586" s="105" t="s">
        <v>51</v>
      </c>
      <c r="D1586" s="96" t="s">
        <v>1</v>
      </c>
      <c r="E1586" s="97">
        <v>2020</v>
      </c>
      <c r="F1586" s="98" t="s">
        <v>67</v>
      </c>
      <c r="G1586" s="99" t="s">
        <v>193</v>
      </c>
      <c r="H1586" s="100" t="s">
        <v>2575</v>
      </c>
      <c r="I1586" s="101" t="s">
        <v>194</v>
      </c>
      <c r="J1586" s="102" t="s">
        <v>114</v>
      </c>
      <c r="K1586" s="104" t="s">
        <v>545</v>
      </c>
      <c r="L1586" s="104" t="s">
        <v>545</v>
      </c>
      <c r="M1586" s="104">
        <v>1434.67</v>
      </c>
      <c r="N1586" s="104">
        <v>5022.6400000000003</v>
      </c>
    </row>
    <row r="1587" spans="1:14" s="81" customFormat="1" x14ac:dyDescent="0.25">
      <c r="A1587" s="74" t="s">
        <v>41</v>
      </c>
      <c r="B1587" s="74" t="s">
        <v>41</v>
      </c>
      <c r="C1587" s="105" t="s">
        <v>929</v>
      </c>
      <c r="D1587" s="96" t="s">
        <v>930</v>
      </c>
      <c r="E1587" s="97">
        <v>2018</v>
      </c>
      <c r="F1587" s="98" t="s">
        <v>61</v>
      </c>
      <c r="G1587" s="99" t="s">
        <v>102</v>
      </c>
      <c r="H1587" s="100" t="s">
        <v>2576</v>
      </c>
      <c r="I1587" s="101" t="s">
        <v>179</v>
      </c>
      <c r="J1587" s="102" t="s">
        <v>615</v>
      </c>
      <c r="K1587" s="104" t="s">
        <v>547</v>
      </c>
      <c r="L1587" s="104" t="s">
        <v>547</v>
      </c>
      <c r="M1587" s="104">
        <v>1426.32</v>
      </c>
      <c r="N1587" s="104">
        <v>2530.5</v>
      </c>
    </row>
    <row r="1588" spans="1:14" s="81" customFormat="1" x14ac:dyDescent="0.25">
      <c r="A1588" s="74" t="s">
        <v>41</v>
      </c>
      <c r="B1588" s="74" t="s">
        <v>41</v>
      </c>
      <c r="C1588" s="105" t="s">
        <v>922</v>
      </c>
      <c r="D1588" s="96" t="s">
        <v>923</v>
      </c>
      <c r="E1588" s="97">
        <v>2023</v>
      </c>
      <c r="F1588" s="98" t="s">
        <v>61</v>
      </c>
      <c r="G1588" s="99" t="s">
        <v>102</v>
      </c>
      <c r="H1588" s="100" t="s">
        <v>2577</v>
      </c>
      <c r="I1588" s="101" t="s">
        <v>99</v>
      </c>
      <c r="J1588" s="102" t="s">
        <v>763</v>
      </c>
      <c r="K1588" s="104" t="s">
        <v>634</v>
      </c>
      <c r="L1588" s="104" t="s">
        <v>634</v>
      </c>
      <c r="M1588" s="104">
        <v>2763.62</v>
      </c>
      <c r="N1588" s="104">
        <v>5035.1899999999996</v>
      </c>
    </row>
    <row r="1589" spans="1:14" s="81" customFormat="1" x14ac:dyDescent="0.25">
      <c r="A1589" s="74" t="s">
        <v>41</v>
      </c>
      <c r="B1589" s="74" t="s">
        <v>41</v>
      </c>
      <c r="C1589" s="105" t="s">
        <v>51</v>
      </c>
      <c r="D1589" s="96" t="s">
        <v>1</v>
      </c>
      <c r="E1589" s="97">
        <v>2020</v>
      </c>
      <c r="F1589" s="98" t="s">
        <v>67</v>
      </c>
      <c r="G1589" s="99" t="s">
        <v>193</v>
      </c>
      <c r="H1589" s="100" t="s">
        <v>2578</v>
      </c>
      <c r="I1589" s="101" t="s">
        <v>194</v>
      </c>
      <c r="J1589" s="102" t="s">
        <v>840</v>
      </c>
      <c r="K1589" s="104" t="s">
        <v>545</v>
      </c>
      <c r="L1589" s="104" t="s">
        <v>545</v>
      </c>
      <c r="M1589" s="104">
        <v>1434.67</v>
      </c>
      <c r="N1589" s="104">
        <v>5022.6400000000003</v>
      </c>
    </row>
    <row r="1590" spans="1:14" s="81" customFormat="1" x14ac:dyDescent="0.25">
      <c r="A1590" s="74" t="s">
        <v>41</v>
      </c>
      <c r="B1590" s="74" t="s">
        <v>41</v>
      </c>
      <c r="C1590" s="105" t="s">
        <v>659</v>
      </c>
      <c r="D1590" s="96" t="s">
        <v>4</v>
      </c>
      <c r="E1590" s="97">
        <v>2020</v>
      </c>
      <c r="F1590" s="98" t="s">
        <v>66</v>
      </c>
      <c r="G1590" s="99" t="s">
        <v>186</v>
      </c>
      <c r="H1590" s="100" t="s">
        <v>2579</v>
      </c>
      <c r="I1590" s="101" t="s">
        <v>179</v>
      </c>
      <c r="J1590" s="102" t="s">
        <v>455</v>
      </c>
      <c r="K1590" s="104" t="s">
        <v>545</v>
      </c>
      <c r="L1590" s="104" t="s">
        <v>545</v>
      </c>
      <c r="M1590" s="104">
        <v>1445.71</v>
      </c>
      <c r="N1590" s="104">
        <v>3525.9695380000003</v>
      </c>
    </row>
    <row r="1591" spans="1:14" s="81" customFormat="1" x14ac:dyDescent="0.25">
      <c r="A1591" s="74" t="s">
        <v>41</v>
      </c>
      <c r="B1591" s="74" t="s">
        <v>41</v>
      </c>
      <c r="C1591" s="105" t="s">
        <v>55</v>
      </c>
      <c r="D1591" s="96" t="s">
        <v>6</v>
      </c>
      <c r="E1591" s="97">
        <v>2018</v>
      </c>
      <c r="F1591" s="98" t="s">
        <v>71</v>
      </c>
      <c r="G1591" s="99" t="s">
        <v>264</v>
      </c>
      <c r="H1591" s="100" t="s">
        <v>2580</v>
      </c>
      <c r="I1591" s="101" t="s">
        <v>99</v>
      </c>
      <c r="J1591" s="102" t="s">
        <v>736</v>
      </c>
      <c r="K1591" s="104" t="s">
        <v>634</v>
      </c>
      <c r="L1591" s="104" t="s">
        <v>634</v>
      </c>
      <c r="M1591" s="104">
        <v>1727</v>
      </c>
      <c r="N1591" s="104">
        <v>3452.47</v>
      </c>
    </row>
    <row r="1592" spans="1:14" s="81" customFormat="1" x14ac:dyDescent="0.25">
      <c r="A1592" s="74" t="s">
        <v>41</v>
      </c>
      <c r="B1592" s="74" t="s">
        <v>41</v>
      </c>
      <c r="C1592" s="105" t="s">
        <v>48</v>
      </c>
      <c r="D1592" s="96" t="s">
        <v>11</v>
      </c>
      <c r="E1592" s="97">
        <v>2018</v>
      </c>
      <c r="F1592" s="98" t="s">
        <v>59</v>
      </c>
      <c r="G1592" s="99" t="s">
        <v>82</v>
      </c>
      <c r="H1592" s="100" t="s">
        <v>2581</v>
      </c>
      <c r="I1592" s="101" t="s">
        <v>131</v>
      </c>
      <c r="J1592" s="102" t="s">
        <v>782</v>
      </c>
      <c r="K1592" s="104" t="s">
        <v>634</v>
      </c>
      <c r="L1592" s="104" t="s">
        <v>634</v>
      </c>
      <c r="M1592" s="104">
        <v>2522.52</v>
      </c>
      <c r="N1592" s="104">
        <v>4511.1400000000003</v>
      </c>
    </row>
    <row r="1593" spans="1:14" s="81" customFormat="1" x14ac:dyDescent="0.25">
      <c r="A1593" s="74" t="s">
        <v>41</v>
      </c>
      <c r="B1593" s="74" t="s">
        <v>41</v>
      </c>
      <c r="C1593" s="105" t="s">
        <v>922</v>
      </c>
      <c r="D1593" s="96" t="s">
        <v>923</v>
      </c>
      <c r="E1593" s="97">
        <v>2023</v>
      </c>
      <c r="F1593" s="98" t="s">
        <v>61</v>
      </c>
      <c r="G1593" s="99" t="s">
        <v>102</v>
      </c>
      <c r="H1593" s="100" t="s">
        <v>2582</v>
      </c>
      <c r="I1593" s="101" t="s">
        <v>3890</v>
      </c>
      <c r="J1593" s="102" t="s">
        <v>704</v>
      </c>
      <c r="K1593" s="104" t="s">
        <v>634</v>
      </c>
      <c r="L1593" s="104" t="s">
        <v>634</v>
      </c>
      <c r="M1593" s="104">
        <v>1858.89</v>
      </c>
      <c r="N1593" s="104">
        <v>3243.81</v>
      </c>
    </row>
    <row r="1594" spans="1:14" s="81" customFormat="1" x14ac:dyDescent="0.25">
      <c r="A1594" s="74" t="s">
        <v>41</v>
      </c>
      <c r="B1594" s="74" t="s">
        <v>41</v>
      </c>
      <c r="C1594" s="105" t="s">
        <v>666</v>
      </c>
      <c r="D1594" s="96" t="s">
        <v>9</v>
      </c>
      <c r="E1594" s="97">
        <v>2020</v>
      </c>
      <c r="F1594" s="98" t="s">
        <v>77</v>
      </c>
      <c r="G1594" s="99" t="s">
        <v>403</v>
      </c>
      <c r="H1594" s="100" t="s">
        <v>2583</v>
      </c>
      <c r="I1594" s="101" t="s">
        <v>91</v>
      </c>
      <c r="J1594" s="102" t="s">
        <v>667</v>
      </c>
      <c r="K1594" s="104" t="s">
        <v>545</v>
      </c>
      <c r="L1594" s="104" t="s">
        <v>545</v>
      </c>
      <c r="M1594" s="104">
        <v>1302</v>
      </c>
      <c r="N1594" s="104">
        <v>3510.95</v>
      </c>
    </row>
    <row r="1595" spans="1:14" s="81" customFormat="1" x14ac:dyDescent="0.25">
      <c r="A1595" s="74" t="s">
        <v>41</v>
      </c>
      <c r="B1595" s="74" t="s">
        <v>41</v>
      </c>
      <c r="C1595" s="105" t="s">
        <v>50</v>
      </c>
      <c r="D1595" s="96" t="s">
        <v>14</v>
      </c>
      <c r="E1595" s="97">
        <v>2019</v>
      </c>
      <c r="F1595" s="98" t="s">
        <v>66</v>
      </c>
      <c r="G1595" s="99" t="s">
        <v>186</v>
      </c>
      <c r="H1595" s="100" t="s">
        <v>2584</v>
      </c>
      <c r="I1595" s="101" t="s">
        <v>89</v>
      </c>
      <c r="J1595" s="102" t="s">
        <v>718</v>
      </c>
      <c r="K1595" s="104" t="s">
        <v>634</v>
      </c>
      <c r="L1595" s="104" t="s">
        <v>634</v>
      </c>
      <c r="M1595" s="104">
        <v>2425.2000000000003</v>
      </c>
      <c r="N1595" s="104">
        <v>2132.9107600000002</v>
      </c>
    </row>
    <row r="1596" spans="1:14" s="81" customFormat="1" x14ac:dyDescent="0.25">
      <c r="A1596" s="74" t="s">
        <v>41</v>
      </c>
      <c r="B1596" s="74" t="s">
        <v>41</v>
      </c>
      <c r="C1596" s="105" t="s">
        <v>666</v>
      </c>
      <c r="D1596" s="96" t="s">
        <v>9</v>
      </c>
      <c r="E1596" s="97">
        <v>2020</v>
      </c>
      <c r="F1596" s="98" t="s">
        <v>77</v>
      </c>
      <c r="G1596" s="99" t="s">
        <v>403</v>
      </c>
      <c r="H1596" s="100" t="s">
        <v>2585</v>
      </c>
      <c r="I1596" s="101" t="s">
        <v>91</v>
      </c>
      <c r="J1596" s="102" t="s">
        <v>667</v>
      </c>
      <c r="K1596" s="104" t="s">
        <v>545</v>
      </c>
      <c r="L1596" s="104" t="s">
        <v>545</v>
      </c>
      <c r="M1596" s="104">
        <v>1302</v>
      </c>
      <c r="N1596" s="104">
        <v>3510.95</v>
      </c>
    </row>
    <row r="1597" spans="1:14" s="81" customFormat="1" x14ac:dyDescent="0.25">
      <c r="A1597" s="74" t="s">
        <v>41</v>
      </c>
      <c r="B1597" s="74" t="s">
        <v>41</v>
      </c>
      <c r="C1597" s="105" t="s">
        <v>42</v>
      </c>
      <c r="D1597" s="96" t="s">
        <v>8</v>
      </c>
      <c r="E1597" s="97">
        <v>2018</v>
      </c>
      <c r="F1597" s="98" t="s">
        <v>59</v>
      </c>
      <c r="G1597" s="99" t="s">
        <v>82</v>
      </c>
      <c r="H1597" s="100" t="s">
        <v>2586</v>
      </c>
      <c r="I1597" s="101" t="s">
        <v>83</v>
      </c>
      <c r="J1597" s="102" t="s">
        <v>665</v>
      </c>
      <c r="K1597" s="104" t="s">
        <v>634</v>
      </c>
      <c r="L1597" s="104" t="s">
        <v>634</v>
      </c>
      <c r="M1597" s="104">
        <v>1298</v>
      </c>
      <c r="N1597" s="104">
        <v>2245.6999999999998</v>
      </c>
    </row>
    <row r="1598" spans="1:14" s="81" customFormat="1" x14ac:dyDescent="0.25">
      <c r="A1598" s="74" t="s">
        <v>41</v>
      </c>
      <c r="B1598" s="74" t="s">
        <v>41</v>
      </c>
      <c r="C1598" s="105" t="s">
        <v>659</v>
      </c>
      <c r="D1598" s="96" t="s">
        <v>4</v>
      </c>
      <c r="E1598" s="97">
        <v>2020</v>
      </c>
      <c r="F1598" s="98" t="s">
        <v>66</v>
      </c>
      <c r="G1598" s="99" t="s">
        <v>186</v>
      </c>
      <c r="H1598" s="100" t="s">
        <v>2587</v>
      </c>
      <c r="I1598" s="101" t="s">
        <v>179</v>
      </c>
      <c r="J1598" s="102" t="s">
        <v>782</v>
      </c>
      <c r="K1598" s="104" t="s">
        <v>545</v>
      </c>
      <c r="L1598" s="104" t="s">
        <v>545</v>
      </c>
      <c r="M1598" s="104">
        <v>1328.3</v>
      </c>
      <c r="N1598" s="104">
        <v>3222.5716040000002</v>
      </c>
    </row>
    <row r="1599" spans="1:14" s="81" customFormat="1" x14ac:dyDescent="0.25">
      <c r="A1599" s="74" t="s">
        <v>41</v>
      </c>
      <c r="B1599" s="74" t="s">
        <v>41</v>
      </c>
      <c r="C1599" s="105" t="s">
        <v>1013</v>
      </c>
      <c r="D1599" s="96" t="s">
        <v>1014</v>
      </c>
      <c r="E1599" s="97">
        <v>2023</v>
      </c>
      <c r="F1599" s="98" t="s">
        <v>64</v>
      </c>
      <c r="G1599" s="99" t="s">
        <v>159</v>
      </c>
      <c r="H1599" s="100" t="s">
        <v>2587</v>
      </c>
      <c r="I1599" s="101" t="s">
        <v>179</v>
      </c>
      <c r="J1599" s="102" t="s">
        <v>782</v>
      </c>
      <c r="K1599" s="104" t="s">
        <v>545</v>
      </c>
      <c r="L1599" s="104" t="s">
        <v>545</v>
      </c>
      <c r="M1599" s="104">
        <v>1328.3</v>
      </c>
      <c r="N1599" s="104">
        <v>3222.5716040000002</v>
      </c>
    </row>
    <row r="1600" spans="1:14" s="81" customFormat="1" x14ac:dyDescent="0.25">
      <c r="A1600" s="74" t="s">
        <v>41</v>
      </c>
      <c r="B1600" s="74" t="s">
        <v>41</v>
      </c>
      <c r="C1600" s="105" t="s">
        <v>706</v>
      </c>
      <c r="D1600" s="96" t="s">
        <v>568</v>
      </c>
      <c r="E1600" s="97">
        <v>2022</v>
      </c>
      <c r="F1600" s="98" t="s">
        <v>61</v>
      </c>
      <c r="G1600" s="99" t="s">
        <v>102</v>
      </c>
      <c r="H1600" s="100" t="s">
        <v>2588</v>
      </c>
      <c r="I1600" s="101" t="s">
        <v>103</v>
      </c>
      <c r="J1600" s="102" t="s">
        <v>853</v>
      </c>
      <c r="K1600" s="104" t="s">
        <v>634</v>
      </c>
      <c r="L1600" s="104" t="s">
        <v>634</v>
      </c>
      <c r="M1600" s="104">
        <v>2218.2600000000002</v>
      </c>
      <c r="N1600" s="104">
        <v>4306.2299999999996</v>
      </c>
    </row>
    <row r="1601" spans="1:14" s="81" customFormat="1" x14ac:dyDescent="0.25">
      <c r="A1601" s="74" t="s">
        <v>41</v>
      </c>
      <c r="B1601" s="74" t="s">
        <v>41</v>
      </c>
      <c r="C1601" s="105" t="s">
        <v>656</v>
      </c>
      <c r="D1601" s="96" t="s">
        <v>657</v>
      </c>
      <c r="E1601" s="97">
        <v>2023</v>
      </c>
      <c r="F1601" s="98" t="s">
        <v>61</v>
      </c>
      <c r="G1601" s="99" t="s">
        <v>102</v>
      </c>
      <c r="H1601" s="100" t="s">
        <v>2589</v>
      </c>
      <c r="I1601" s="101" t="s">
        <v>256</v>
      </c>
      <c r="J1601" s="102" t="s">
        <v>658</v>
      </c>
      <c r="K1601" s="104" t="s">
        <v>634</v>
      </c>
      <c r="L1601" s="104" t="s">
        <v>634</v>
      </c>
      <c r="M1601" s="104">
        <v>2537.2830000000004</v>
      </c>
      <c r="N1601" s="104">
        <v>5305.3926369882402</v>
      </c>
    </row>
    <row r="1602" spans="1:14" s="81" customFormat="1" x14ac:dyDescent="0.25">
      <c r="A1602" s="74" t="s">
        <v>41</v>
      </c>
      <c r="B1602" s="74" t="s">
        <v>41</v>
      </c>
      <c r="C1602" s="105" t="s">
        <v>922</v>
      </c>
      <c r="D1602" s="96" t="s">
        <v>923</v>
      </c>
      <c r="E1602" s="97">
        <v>2023</v>
      </c>
      <c r="F1602" s="98" t="s">
        <v>61</v>
      </c>
      <c r="G1602" s="99" t="s">
        <v>102</v>
      </c>
      <c r="H1602" s="100" t="s">
        <v>2590</v>
      </c>
      <c r="I1602" s="101" t="s">
        <v>283</v>
      </c>
      <c r="J1602" s="102" t="s">
        <v>655</v>
      </c>
      <c r="K1602" s="104" t="s">
        <v>634</v>
      </c>
      <c r="L1602" s="104" t="s">
        <v>634</v>
      </c>
      <c r="M1602" s="104">
        <v>4040.16</v>
      </c>
      <c r="N1602" s="104">
        <v>9784.3499999999985</v>
      </c>
    </row>
    <row r="1603" spans="1:14" s="81" customFormat="1" x14ac:dyDescent="0.25">
      <c r="A1603" s="74" t="s">
        <v>41</v>
      </c>
      <c r="B1603" s="74" t="s">
        <v>41</v>
      </c>
      <c r="C1603" s="105" t="s">
        <v>943</v>
      </c>
      <c r="D1603" s="96" t="s">
        <v>944</v>
      </c>
      <c r="E1603" s="97">
        <v>2023</v>
      </c>
      <c r="F1603" s="98" t="s">
        <v>66</v>
      </c>
      <c r="G1603" s="99" t="s">
        <v>186</v>
      </c>
      <c r="H1603" s="100" t="s">
        <v>2592</v>
      </c>
      <c r="I1603" s="101" t="s">
        <v>160</v>
      </c>
      <c r="J1603" s="102" t="s">
        <v>294</v>
      </c>
      <c r="K1603" s="104" t="s">
        <v>634</v>
      </c>
      <c r="L1603" s="104" t="s">
        <v>634</v>
      </c>
      <c r="M1603" s="104">
        <v>2035.97</v>
      </c>
      <c r="N1603" s="104">
        <v>4337.2999999999993</v>
      </c>
    </row>
    <row r="1604" spans="1:14" s="81" customFormat="1" x14ac:dyDescent="0.25">
      <c r="A1604" s="74" t="s">
        <v>41</v>
      </c>
      <c r="B1604" s="74" t="s">
        <v>41</v>
      </c>
      <c r="C1604" s="105" t="s">
        <v>659</v>
      </c>
      <c r="D1604" s="96" t="s">
        <v>4</v>
      </c>
      <c r="E1604" s="97">
        <v>2020</v>
      </c>
      <c r="F1604" s="98" t="s">
        <v>66</v>
      </c>
      <c r="G1604" s="99" t="s">
        <v>186</v>
      </c>
      <c r="H1604" s="100" t="s">
        <v>2593</v>
      </c>
      <c r="I1604" s="101" t="s">
        <v>179</v>
      </c>
      <c r="J1604" s="102" t="s">
        <v>482</v>
      </c>
      <c r="K1604" s="104" t="s">
        <v>545</v>
      </c>
      <c r="L1604" s="104" t="s">
        <v>545</v>
      </c>
      <c r="M1604" s="104">
        <v>1328.3</v>
      </c>
      <c r="N1604" s="104">
        <v>3346.6917020000001</v>
      </c>
    </row>
    <row r="1605" spans="1:14" s="81" customFormat="1" x14ac:dyDescent="0.25">
      <c r="A1605" s="74" t="s">
        <v>41</v>
      </c>
      <c r="B1605" s="74" t="s">
        <v>41</v>
      </c>
      <c r="C1605" s="105" t="s">
        <v>706</v>
      </c>
      <c r="D1605" s="96" t="s">
        <v>568</v>
      </c>
      <c r="E1605" s="97">
        <v>2022</v>
      </c>
      <c r="F1605" s="98" t="s">
        <v>61</v>
      </c>
      <c r="G1605" s="99" t="s">
        <v>102</v>
      </c>
      <c r="H1605" s="100" t="s">
        <v>2594</v>
      </c>
      <c r="I1605" s="101" t="s">
        <v>103</v>
      </c>
      <c r="J1605" s="102" t="s">
        <v>695</v>
      </c>
      <c r="K1605" s="104" t="s">
        <v>634</v>
      </c>
      <c r="L1605" s="104" t="s">
        <v>634</v>
      </c>
      <c r="M1605" s="104">
        <v>2218.2600000000002</v>
      </c>
      <c r="N1605" s="104">
        <v>4306.2299999999996</v>
      </c>
    </row>
    <row r="1606" spans="1:14" s="81" customFormat="1" x14ac:dyDescent="0.25">
      <c r="A1606" s="74" t="s">
        <v>41</v>
      </c>
      <c r="B1606" s="74" t="s">
        <v>41</v>
      </c>
      <c r="C1606" s="105" t="s">
        <v>666</v>
      </c>
      <c r="D1606" s="96" t="s">
        <v>9</v>
      </c>
      <c r="E1606" s="97">
        <v>2020</v>
      </c>
      <c r="F1606" s="98" t="s">
        <v>77</v>
      </c>
      <c r="G1606" s="99" t="s">
        <v>403</v>
      </c>
      <c r="H1606" s="100" t="s">
        <v>2595</v>
      </c>
      <c r="I1606" s="101" t="s">
        <v>99</v>
      </c>
      <c r="J1606" s="102" t="s">
        <v>764</v>
      </c>
      <c r="K1606" s="104" t="s">
        <v>634</v>
      </c>
      <c r="L1606" s="104" t="s">
        <v>634</v>
      </c>
      <c r="M1606" s="104">
        <v>1784.4</v>
      </c>
      <c r="N1606" s="104">
        <v>4323.72</v>
      </c>
    </row>
    <row r="1607" spans="1:14" s="81" customFormat="1" x14ac:dyDescent="0.25">
      <c r="A1607" s="74" t="s">
        <v>41</v>
      </c>
      <c r="B1607" s="74" t="s">
        <v>41</v>
      </c>
      <c r="C1607" s="105" t="s">
        <v>55</v>
      </c>
      <c r="D1607" s="96" t="s">
        <v>6</v>
      </c>
      <c r="E1607" s="97">
        <v>2018</v>
      </c>
      <c r="F1607" s="98" t="s">
        <v>71</v>
      </c>
      <c r="G1607" s="99" t="s">
        <v>264</v>
      </c>
      <c r="H1607" s="100" t="s">
        <v>2596</v>
      </c>
      <c r="I1607" s="101" t="s">
        <v>129</v>
      </c>
      <c r="J1607" s="102" t="s">
        <v>686</v>
      </c>
      <c r="K1607" s="104" t="s">
        <v>634</v>
      </c>
      <c r="L1607" s="104" t="s">
        <v>634</v>
      </c>
      <c r="M1607" s="104">
        <v>1298</v>
      </c>
      <c r="N1607" s="104">
        <v>2742.53</v>
      </c>
    </row>
    <row r="1608" spans="1:14" s="81" customFormat="1" x14ac:dyDescent="0.25">
      <c r="A1608" s="74" t="s">
        <v>41</v>
      </c>
      <c r="B1608" s="74" t="s">
        <v>41</v>
      </c>
      <c r="C1608" s="105" t="s">
        <v>49</v>
      </c>
      <c r="D1608" s="96" t="s">
        <v>13</v>
      </c>
      <c r="E1608" s="97">
        <v>2019</v>
      </c>
      <c r="F1608" s="98" t="s">
        <v>65</v>
      </c>
      <c r="G1608" s="99" t="s">
        <v>176</v>
      </c>
      <c r="H1608" s="100" t="s">
        <v>3993</v>
      </c>
      <c r="I1608" s="101" t="s">
        <v>181</v>
      </c>
      <c r="J1608" s="102" t="s">
        <v>713</v>
      </c>
      <c r="K1608" s="104" t="s">
        <v>634</v>
      </c>
      <c r="L1608" s="104" t="s">
        <v>634</v>
      </c>
      <c r="M1608" s="104">
        <v>1981.6</v>
      </c>
      <c r="N1608" s="104">
        <v>9099</v>
      </c>
    </row>
    <row r="1609" spans="1:14" s="81" customFormat="1" x14ac:dyDescent="0.25">
      <c r="A1609" s="74" t="s">
        <v>41</v>
      </c>
      <c r="B1609" s="74" t="s">
        <v>41</v>
      </c>
      <c r="C1609" s="105" t="s">
        <v>1245</v>
      </c>
      <c r="D1609" s="96" t="s">
        <v>1246</v>
      </c>
      <c r="E1609" s="97">
        <v>2021</v>
      </c>
      <c r="F1609" s="98" t="s">
        <v>78</v>
      </c>
      <c r="G1609" s="99" t="s">
        <v>507</v>
      </c>
      <c r="H1609" s="100" t="s">
        <v>2597</v>
      </c>
      <c r="I1609" s="101" t="s">
        <v>508</v>
      </c>
      <c r="J1609" s="102" t="s">
        <v>708</v>
      </c>
      <c r="K1609" s="104" t="s">
        <v>634</v>
      </c>
      <c r="L1609" s="104" t="s">
        <v>634</v>
      </c>
      <c r="M1609" s="104">
        <v>1895.31</v>
      </c>
      <c r="N1609" s="104">
        <v>4567.4357350000009</v>
      </c>
    </row>
    <row r="1610" spans="1:14" s="81" customFormat="1" x14ac:dyDescent="0.25">
      <c r="A1610" s="74" t="s">
        <v>41</v>
      </c>
      <c r="B1610" s="74" t="s">
        <v>41</v>
      </c>
      <c r="C1610" s="105" t="s">
        <v>48</v>
      </c>
      <c r="D1610" s="96" t="s">
        <v>11</v>
      </c>
      <c r="E1610" s="97">
        <v>2018</v>
      </c>
      <c r="F1610" s="98" t="s">
        <v>59</v>
      </c>
      <c r="G1610" s="99" t="s">
        <v>82</v>
      </c>
      <c r="H1610" s="100" t="s">
        <v>2598</v>
      </c>
      <c r="I1610" s="101" t="s">
        <v>129</v>
      </c>
      <c r="J1610" s="102" t="s">
        <v>779</v>
      </c>
      <c r="K1610" s="104" t="s">
        <v>634</v>
      </c>
      <c r="L1610" s="104" t="s">
        <v>634</v>
      </c>
      <c r="M1610" s="104">
        <v>1460.8</v>
      </c>
      <c r="N1610" s="104">
        <v>3007.39</v>
      </c>
    </row>
    <row r="1611" spans="1:14" s="81" customFormat="1" x14ac:dyDescent="0.25">
      <c r="A1611" s="74" t="s">
        <v>41</v>
      </c>
      <c r="B1611" s="74" t="s">
        <v>41</v>
      </c>
      <c r="C1611" s="105" t="s">
        <v>48</v>
      </c>
      <c r="D1611" s="96" t="s">
        <v>11</v>
      </c>
      <c r="E1611" s="97">
        <v>2018</v>
      </c>
      <c r="F1611" s="98" t="s">
        <v>59</v>
      </c>
      <c r="G1611" s="99" t="s">
        <v>82</v>
      </c>
      <c r="H1611" s="100" t="s">
        <v>2599</v>
      </c>
      <c r="I1611" s="101" t="s">
        <v>129</v>
      </c>
      <c r="J1611" s="102" t="s">
        <v>823</v>
      </c>
      <c r="K1611" s="104" t="s">
        <v>634</v>
      </c>
      <c r="L1611" s="104" t="s">
        <v>634</v>
      </c>
      <c r="M1611" s="104">
        <v>1460.8</v>
      </c>
      <c r="N1611" s="104">
        <v>3007.39</v>
      </c>
    </row>
    <row r="1612" spans="1:14" s="81" customFormat="1" x14ac:dyDescent="0.25">
      <c r="A1612" s="74" t="s">
        <v>41</v>
      </c>
      <c r="B1612" s="74" t="s">
        <v>41</v>
      </c>
      <c r="C1612" s="105" t="s">
        <v>660</v>
      </c>
      <c r="D1612" s="96" t="s">
        <v>5</v>
      </c>
      <c r="E1612" s="97">
        <v>2020</v>
      </c>
      <c r="F1612" s="98" t="s">
        <v>61</v>
      </c>
      <c r="G1612" s="99" t="s">
        <v>102</v>
      </c>
      <c r="H1612" s="100" t="s">
        <v>2600</v>
      </c>
      <c r="I1612" s="101" t="s">
        <v>99</v>
      </c>
      <c r="J1612" s="102" t="s">
        <v>661</v>
      </c>
      <c r="K1612" s="104" t="s">
        <v>634</v>
      </c>
      <c r="L1612" s="104" t="s">
        <v>634</v>
      </c>
      <c r="M1612" s="104">
        <v>2026.8000000000002</v>
      </c>
      <c r="N1612" s="104">
        <v>4395.5892261097952</v>
      </c>
    </row>
    <row r="1613" spans="1:14" s="81" customFormat="1" x14ac:dyDescent="0.25">
      <c r="A1613" s="74" t="s">
        <v>41</v>
      </c>
      <c r="B1613" s="74" t="s">
        <v>41</v>
      </c>
      <c r="C1613" s="105" t="s">
        <v>668</v>
      </c>
      <c r="D1613" s="96" t="s">
        <v>10</v>
      </c>
      <c r="E1613" s="97">
        <v>2019</v>
      </c>
      <c r="F1613" s="98" t="s">
        <v>76</v>
      </c>
      <c r="G1613" s="99" t="s">
        <v>328</v>
      </c>
      <c r="H1613" s="100" t="s">
        <v>2601</v>
      </c>
      <c r="I1613" s="101" t="s">
        <v>179</v>
      </c>
      <c r="J1613" s="102" t="s">
        <v>3943</v>
      </c>
      <c r="K1613" s="104" t="s">
        <v>547</v>
      </c>
      <c r="L1613" s="104" t="s">
        <v>547</v>
      </c>
      <c r="M1613" s="104">
        <v>1122.2</v>
      </c>
      <c r="N1613" s="104">
        <v>3112.55</v>
      </c>
    </row>
    <row r="1614" spans="1:14" s="81" customFormat="1" x14ac:dyDescent="0.25">
      <c r="A1614" s="74" t="s">
        <v>41</v>
      </c>
      <c r="B1614" s="74" t="s">
        <v>41</v>
      </c>
      <c r="C1614" s="105" t="s">
        <v>680</v>
      </c>
      <c r="D1614" s="96" t="s">
        <v>18</v>
      </c>
      <c r="E1614" s="97">
        <v>2022</v>
      </c>
      <c r="F1614" s="98" t="s">
        <v>64</v>
      </c>
      <c r="G1614" s="99" t="s">
        <v>159</v>
      </c>
      <c r="H1614" s="100" t="s">
        <v>2602</v>
      </c>
      <c r="I1614" s="101" t="s">
        <v>162</v>
      </c>
      <c r="J1614" s="102" t="s">
        <v>814</v>
      </c>
      <c r="K1614" s="104" t="s">
        <v>634</v>
      </c>
      <c r="L1614" s="104" t="s">
        <v>634</v>
      </c>
      <c r="M1614" s="104">
        <v>1964.76</v>
      </c>
      <c r="N1614" s="104">
        <v>2760.26</v>
      </c>
    </row>
    <row r="1615" spans="1:14" s="81" customFormat="1" x14ac:dyDescent="0.25">
      <c r="A1615" s="74" t="s">
        <v>41</v>
      </c>
      <c r="B1615" s="74" t="s">
        <v>41</v>
      </c>
      <c r="C1615" s="105" t="s">
        <v>668</v>
      </c>
      <c r="D1615" s="96" t="s">
        <v>10</v>
      </c>
      <c r="E1615" s="97">
        <v>2019</v>
      </c>
      <c r="F1615" s="98" t="s">
        <v>76</v>
      </c>
      <c r="G1615" s="99" t="s">
        <v>328</v>
      </c>
      <c r="H1615" s="100" t="s">
        <v>2603</v>
      </c>
      <c r="I1615" s="101" t="s">
        <v>179</v>
      </c>
      <c r="J1615" s="102" t="s">
        <v>380</v>
      </c>
      <c r="K1615" s="104" t="s">
        <v>545</v>
      </c>
      <c r="L1615" s="104" t="s">
        <v>545</v>
      </c>
      <c r="M1615" s="104">
        <v>1122.2</v>
      </c>
      <c r="N1615" s="104">
        <v>3112.55</v>
      </c>
    </row>
    <row r="1616" spans="1:14" s="81" customFormat="1" x14ac:dyDescent="0.25">
      <c r="A1616" s="74" t="s">
        <v>41</v>
      </c>
      <c r="B1616" s="74" t="s">
        <v>41</v>
      </c>
      <c r="C1616" s="105" t="s">
        <v>691</v>
      </c>
      <c r="D1616" s="96" t="s">
        <v>21</v>
      </c>
      <c r="E1616" s="97">
        <v>2019</v>
      </c>
      <c r="F1616" s="98" t="s">
        <v>75</v>
      </c>
      <c r="G1616" s="99" t="s">
        <v>312</v>
      </c>
      <c r="H1616" s="100" t="s">
        <v>2604</v>
      </c>
      <c r="I1616" s="101" t="s">
        <v>313</v>
      </c>
      <c r="J1616" s="102" t="s">
        <v>717</v>
      </c>
      <c r="K1616" s="104" t="s">
        <v>634</v>
      </c>
      <c r="L1616" s="104" t="s">
        <v>634</v>
      </c>
      <c r="M1616" s="104">
        <v>1236.43</v>
      </c>
      <c r="N1616" s="104">
        <v>3029.39</v>
      </c>
    </row>
    <row r="1617" spans="1:14" s="81" customFormat="1" x14ac:dyDescent="0.25">
      <c r="A1617" s="74" t="s">
        <v>41</v>
      </c>
      <c r="B1617" s="74" t="s">
        <v>41</v>
      </c>
      <c r="C1617" s="105" t="s">
        <v>48</v>
      </c>
      <c r="D1617" s="96" t="s">
        <v>11</v>
      </c>
      <c r="E1617" s="97">
        <v>2018</v>
      </c>
      <c r="F1617" s="98" t="s">
        <v>59</v>
      </c>
      <c r="G1617" s="99" t="s">
        <v>82</v>
      </c>
      <c r="H1617" s="100" t="s">
        <v>2605</v>
      </c>
      <c r="I1617" s="101" t="s">
        <v>99</v>
      </c>
      <c r="J1617" s="102" t="s">
        <v>717</v>
      </c>
      <c r="K1617" s="104" t="s">
        <v>634</v>
      </c>
      <c r="L1617" s="104" t="s">
        <v>634</v>
      </c>
      <c r="M1617" s="104">
        <v>2260.5700000000002</v>
      </c>
      <c r="N1617" s="104">
        <v>4121.09</v>
      </c>
    </row>
    <row r="1618" spans="1:14" s="81" customFormat="1" x14ac:dyDescent="0.25">
      <c r="A1618" s="74" t="s">
        <v>41</v>
      </c>
      <c r="B1618" s="74" t="s">
        <v>41</v>
      </c>
      <c r="C1618" s="105" t="s">
        <v>3944</v>
      </c>
      <c r="D1618" s="96" t="s">
        <v>3945</v>
      </c>
      <c r="E1618" s="97">
        <v>2023</v>
      </c>
      <c r="F1618" s="98" t="s">
        <v>676</v>
      </c>
      <c r="G1618" s="99" t="s">
        <v>280</v>
      </c>
      <c r="H1618" s="100" t="s">
        <v>2606</v>
      </c>
      <c r="I1618" s="101" t="s">
        <v>281</v>
      </c>
      <c r="J1618" s="102" t="s">
        <v>685</v>
      </c>
      <c r="K1618" s="104" t="s">
        <v>634</v>
      </c>
      <c r="L1618" s="104" t="s">
        <v>634</v>
      </c>
      <c r="M1618" s="104">
        <v>1360.07</v>
      </c>
      <c r="N1618" s="104">
        <v>3166.66</v>
      </c>
    </row>
    <row r="1619" spans="1:14" s="81" customFormat="1" x14ac:dyDescent="0.25">
      <c r="A1619" s="74" t="s">
        <v>41</v>
      </c>
      <c r="B1619" s="74" t="s">
        <v>41</v>
      </c>
      <c r="C1619" s="105" t="s">
        <v>670</v>
      </c>
      <c r="D1619" s="96" t="s">
        <v>12</v>
      </c>
      <c r="E1619" s="97">
        <v>2021</v>
      </c>
      <c r="F1619" s="98" t="s">
        <v>66</v>
      </c>
      <c r="G1619" s="99" t="s">
        <v>186</v>
      </c>
      <c r="H1619" s="100" t="s">
        <v>2607</v>
      </c>
      <c r="I1619" s="101" t="s">
        <v>254</v>
      </c>
      <c r="J1619" s="102" t="s">
        <v>671</v>
      </c>
      <c r="K1619" s="104" t="s">
        <v>634</v>
      </c>
      <c r="L1619" s="104" t="s">
        <v>634</v>
      </c>
      <c r="M1619" s="104">
        <v>2026.8000000000002</v>
      </c>
      <c r="N1619" s="104">
        <v>2043.4194720000003</v>
      </c>
    </row>
    <row r="1620" spans="1:14" s="81" customFormat="1" x14ac:dyDescent="0.25">
      <c r="A1620" s="74" t="s">
        <v>41</v>
      </c>
      <c r="B1620" s="74" t="s">
        <v>41</v>
      </c>
      <c r="C1620" s="105" t="s">
        <v>1576</v>
      </c>
      <c r="D1620" s="96" t="s">
        <v>1577</v>
      </c>
      <c r="E1620" s="97">
        <v>2021</v>
      </c>
      <c r="F1620" s="98" t="s">
        <v>1578</v>
      </c>
      <c r="G1620" s="99" t="s">
        <v>1579</v>
      </c>
      <c r="H1620" s="100" t="s">
        <v>2608</v>
      </c>
      <c r="I1620" s="101" t="s">
        <v>672</v>
      </c>
      <c r="J1620" s="102" t="s">
        <v>2609</v>
      </c>
      <c r="K1620" s="104" t="s">
        <v>634</v>
      </c>
      <c r="L1620" s="104" t="s">
        <v>634</v>
      </c>
      <c r="M1620" s="104">
        <v>1592.3</v>
      </c>
      <c r="N1620" s="104">
        <v>3776.9587280000001</v>
      </c>
    </row>
    <row r="1621" spans="1:14" s="81" customFormat="1" x14ac:dyDescent="0.25">
      <c r="A1621" s="74" t="s">
        <v>41</v>
      </c>
      <c r="B1621" s="74" t="s">
        <v>41</v>
      </c>
      <c r="C1621" s="105" t="s">
        <v>659</v>
      </c>
      <c r="D1621" s="96" t="s">
        <v>4</v>
      </c>
      <c r="E1621" s="97">
        <v>2020</v>
      </c>
      <c r="F1621" s="98" t="s">
        <v>66</v>
      </c>
      <c r="G1621" s="99" t="s">
        <v>186</v>
      </c>
      <c r="H1621" s="100" t="s">
        <v>2610</v>
      </c>
      <c r="I1621" s="101" t="s">
        <v>179</v>
      </c>
      <c r="J1621" s="102" t="s">
        <v>430</v>
      </c>
      <c r="K1621" s="104" t="s">
        <v>545</v>
      </c>
      <c r="L1621" s="104" t="s">
        <v>545</v>
      </c>
      <c r="M1621" s="104">
        <v>1328.3</v>
      </c>
      <c r="N1621" s="104">
        <v>3222.5716040000002</v>
      </c>
    </row>
    <row r="1622" spans="1:14" s="81" customFormat="1" x14ac:dyDescent="0.25">
      <c r="A1622" s="74" t="s">
        <v>41</v>
      </c>
      <c r="B1622" s="74" t="s">
        <v>41</v>
      </c>
      <c r="C1622" s="105" t="s">
        <v>668</v>
      </c>
      <c r="D1622" s="96" t="s">
        <v>10</v>
      </c>
      <c r="E1622" s="97">
        <v>2019</v>
      </c>
      <c r="F1622" s="98" t="s">
        <v>76</v>
      </c>
      <c r="G1622" s="99" t="s">
        <v>328</v>
      </c>
      <c r="H1622" s="100" t="s">
        <v>2611</v>
      </c>
      <c r="I1622" s="101" t="s">
        <v>179</v>
      </c>
      <c r="J1622" s="102" t="s">
        <v>355</v>
      </c>
      <c r="K1622" s="104" t="s">
        <v>547</v>
      </c>
      <c r="L1622" s="104" t="s">
        <v>547</v>
      </c>
      <c r="M1622" s="104">
        <v>1122.2</v>
      </c>
      <c r="N1622" s="104">
        <v>3112.55</v>
      </c>
    </row>
    <row r="1623" spans="1:14" s="81" customFormat="1" x14ac:dyDescent="0.25">
      <c r="A1623" s="74" t="s">
        <v>41</v>
      </c>
      <c r="B1623" s="74" t="s">
        <v>41</v>
      </c>
      <c r="C1623" s="105" t="s">
        <v>929</v>
      </c>
      <c r="D1623" s="96" t="s">
        <v>930</v>
      </c>
      <c r="E1623" s="97">
        <v>2018</v>
      </c>
      <c r="F1623" s="98" t="s">
        <v>61</v>
      </c>
      <c r="G1623" s="99" t="s">
        <v>102</v>
      </c>
      <c r="H1623" s="100" t="s">
        <v>2612</v>
      </c>
      <c r="I1623" s="101" t="s">
        <v>179</v>
      </c>
      <c r="J1623" s="102" t="s">
        <v>1637</v>
      </c>
      <c r="K1623" s="104" t="s">
        <v>545</v>
      </c>
      <c r="L1623" s="104" t="s">
        <v>545</v>
      </c>
      <c r="M1623" s="104">
        <v>1816.92</v>
      </c>
      <c r="N1623" s="104">
        <v>3089.68</v>
      </c>
    </row>
    <row r="1624" spans="1:14" s="81" customFormat="1" x14ac:dyDescent="0.25">
      <c r="A1624" s="74" t="s">
        <v>41</v>
      </c>
      <c r="B1624" s="74" t="s">
        <v>41</v>
      </c>
      <c r="C1624" s="105" t="s">
        <v>668</v>
      </c>
      <c r="D1624" s="96" t="s">
        <v>10</v>
      </c>
      <c r="E1624" s="97">
        <v>2019</v>
      </c>
      <c r="F1624" s="98" t="s">
        <v>76</v>
      </c>
      <c r="G1624" s="99" t="s">
        <v>328</v>
      </c>
      <c r="H1624" s="100" t="s">
        <v>2613</v>
      </c>
      <c r="I1624" s="101" t="s">
        <v>179</v>
      </c>
      <c r="J1624" s="102" t="s">
        <v>712</v>
      </c>
      <c r="K1624" s="104" t="s">
        <v>547</v>
      </c>
      <c r="L1624" s="104" t="s">
        <v>547</v>
      </c>
      <c r="M1624" s="104">
        <v>1122.2</v>
      </c>
      <c r="N1624" s="104">
        <v>3112.55</v>
      </c>
    </row>
    <row r="1625" spans="1:14" s="81" customFormat="1" x14ac:dyDescent="0.25">
      <c r="A1625" s="74" t="s">
        <v>41</v>
      </c>
      <c r="B1625" s="74" t="s">
        <v>41</v>
      </c>
      <c r="C1625" s="105" t="s">
        <v>659</v>
      </c>
      <c r="D1625" s="96" t="s">
        <v>4</v>
      </c>
      <c r="E1625" s="97">
        <v>2020</v>
      </c>
      <c r="F1625" s="98" t="s">
        <v>66</v>
      </c>
      <c r="G1625" s="99" t="s">
        <v>186</v>
      </c>
      <c r="H1625" s="100" t="s">
        <v>2614</v>
      </c>
      <c r="I1625" s="101" t="s">
        <v>179</v>
      </c>
      <c r="J1625" s="102" t="s">
        <v>436</v>
      </c>
      <c r="K1625" s="104" t="s">
        <v>545</v>
      </c>
      <c r="L1625" s="104" t="s">
        <v>545</v>
      </c>
      <c r="M1625" s="104">
        <v>1445.71</v>
      </c>
      <c r="N1625" s="104">
        <v>3525.9695380000003</v>
      </c>
    </row>
    <row r="1626" spans="1:14" s="81" customFormat="1" x14ac:dyDescent="0.25">
      <c r="A1626" s="74" t="s">
        <v>41</v>
      </c>
      <c r="B1626" s="74" t="s">
        <v>41</v>
      </c>
      <c r="C1626" s="105" t="s">
        <v>691</v>
      </c>
      <c r="D1626" s="96" t="s">
        <v>21</v>
      </c>
      <c r="E1626" s="97">
        <v>2019</v>
      </c>
      <c r="F1626" s="98" t="s">
        <v>75</v>
      </c>
      <c r="G1626" s="99" t="s">
        <v>312</v>
      </c>
      <c r="H1626" s="100" t="s">
        <v>2615</v>
      </c>
      <c r="I1626" s="101" t="s">
        <v>313</v>
      </c>
      <c r="J1626" s="102" t="s">
        <v>695</v>
      </c>
      <c r="K1626" s="104" t="s">
        <v>634</v>
      </c>
      <c r="L1626" s="104" t="s">
        <v>634</v>
      </c>
      <c r="M1626" s="104">
        <v>1236.43</v>
      </c>
      <c r="N1626" s="104">
        <v>3029.39</v>
      </c>
    </row>
    <row r="1627" spans="1:14" s="81" customFormat="1" x14ac:dyDescent="0.25">
      <c r="A1627" s="74" t="s">
        <v>41</v>
      </c>
      <c r="B1627" s="74" t="s">
        <v>41</v>
      </c>
      <c r="C1627" s="105" t="s">
        <v>754</v>
      </c>
      <c r="D1627" s="96" t="s">
        <v>755</v>
      </c>
      <c r="E1627" s="97">
        <v>2022</v>
      </c>
      <c r="F1627" s="98" t="s">
        <v>77</v>
      </c>
      <c r="G1627" s="99" t="s">
        <v>403</v>
      </c>
      <c r="H1627" s="100" t="s">
        <v>2616</v>
      </c>
      <c r="I1627" s="101" t="s">
        <v>846</v>
      </c>
      <c r="J1627" s="102" t="s">
        <v>158</v>
      </c>
      <c r="K1627" s="104" t="s">
        <v>634</v>
      </c>
      <c r="L1627" s="104" t="s">
        <v>634</v>
      </c>
      <c r="M1627" s="104">
        <v>3961.67</v>
      </c>
      <c r="N1627" s="104">
        <v>8252.8700000000008</v>
      </c>
    </row>
    <row r="1628" spans="1:14" s="81" customFormat="1" x14ac:dyDescent="0.25">
      <c r="A1628" s="74" t="s">
        <v>41</v>
      </c>
      <c r="B1628" s="74" t="s">
        <v>41</v>
      </c>
      <c r="C1628" s="105" t="s">
        <v>565</v>
      </c>
      <c r="D1628" s="96" t="s">
        <v>33</v>
      </c>
      <c r="E1628" s="97">
        <v>2021</v>
      </c>
      <c r="F1628" s="98" t="s">
        <v>77</v>
      </c>
      <c r="G1628" s="99" t="s">
        <v>403</v>
      </c>
      <c r="H1628" s="100" t="s">
        <v>2617</v>
      </c>
      <c r="I1628" s="101" t="s">
        <v>99</v>
      </c>
      <c r="J1628" s="102" t="s">
        <v>782</v>
      </c>
      <c r="K1628" s="104" t="s">
        <v>634</v>
      </c>
      <c r="L1628" s="104" t="s">
        <v>634</v>
      </c>
      <c r="M1628" s="104">
        <v>2100.39</v>
      </c>
      <c r="N1628" s="104">
        <v>3948.06</v>
      </c>
    </row>
    <row r="1629" spans="1:14" s="81" customFormat="1" x14ac:dyDescent="0.25">
      <c r="A1629" s="74" t="s">
        <v>41</v>
      </c>
      <c r="B1629" s="74" t="s">
        <v>41</v>
      </c>
      <c r="C1629" s="105" t="s">
        <v>761</v>
      </c>
      <c r="D1629" s="96" t="s">
        <v>35</v>
      </c>
      <c r="E1629" s="97">
        <v>2018</v>
      </c>
      <c r="F1629" s="98" t="s">
        <v>59</v>
      </c>
      <c r="G1629" s="99" t="s">
        <v>82</v>
      </c>
      <c r="H1629" s="100" t="s">
        <v>2618</v>
      </c>
      <c r="I1629" s="101" t="s">
        <v>99</v>
      </c>
      <c r="J1629" s="102" t="s">
        <v>823</v>
      </c>
      <c r="K1629" s="104" t="s">
        <v>634</v>
      </c>
      <c r="L1629" s="104" t="s">
        <v>634</v>
      </c>
      <c r="M1629" s="104">
        <v>1727</v>
      </c>
      <c r="N1629" s="104">
        <v>2407.96</v>
      </c>
    </row>
    <row r="1630" spans="1:14" s="81" customFormat="1" x14ac:dyDescent="0.25">
      <c r="A1630" s="74" t="s">
        <v>41</v>
      </c>
      <c r="B1630" s="74" t="s">
        <v>41</v>
      </c>
      <c r="C1630" s="105" t="s">
        <v>659</v>
      </c>
      <c r="D1630" s="96" t="s">
        <v>4</v>
      </c>
      <c r="E1630" s="97">
        <v>2020</v>
      </c>
      <c r="F1630" s="98" t="s">
        <v>66</v>
      </c>
      <c r="G1630" s="99" t="s">
        <v>186</v>
      </c>
      <c r="H1630" s="100" t="s">
        <v>2619</v>
      </c>
      <c r="I1630" s="101" t="s">
        <v>179</v>
      </c>
      <c r="J1630" s="102" t="s">
        <v>427</v>
      </c>
      <c r="K1630" s="104" t="s">
        <v>545</v>
      </c>
      <c r="L1630" s="104" t="s">
        <v>545</v>
      </c>
      <c r="M1630" s="104">
        <v>1726.79</v>
      </c>
      <c r="N1630" s="104">
        <v>4094.9080080000003</v>
      </c>
    </row>
    <row r="1631" spans="1:14" s="81" customFormat="1" x14ac:dyDescent="0.25">
      <c r="A1631" s="74" t="s">
        <v>41</v>
      </c>
      <c r="B1631" s="74" t="s">
        <v>41</v>
      </c>
      <c r="C1631" s="105" t="s">
        <v>55</v>
      </c>
      <c r="D1631" s="96" t="s">
        <v>6</v>
      </c>
      <c r="E1631" s="97">
        <v>2018</v>
      </c>
      <c r="F1631" s="98" t="s">
        <v>71</v>
      </c>
      <c r="G1631" s="99" t="s">
        <v>264</v>
      </c>
      <c r="H1631" s="100" t="s">
        <v>2620</v>
      </c>
      <c r="I1631" s="101" t="s">
        <v>99</v>
      </c>
      <c r="J1631" s="102" t="s">
        <v>679</v>
      </c>
      <c r="K1631" s="104" t="s">
        <v>634</v>
      </c>
      <c r="L1631" s="104" t="s">
        <v>634</v>
      </c>
      <c r="M1631" s="104">
        <v>1727</v>
      </c>
      <c r="N1631" s="104">
        <v>3452.47</v>
      </c>
    </row>
    <row r="1632" spans="1:14" s="81" customFormat="1" x14ac:dyDescent="0.25">
      <c r="A1632" s="74" t="s">
        <v>41</v>
      </c>
      <c r="B1632" s="74" t="s">
        <v>41</v>
      </c>
      <c r="C1632" s="105" t="s">
        <v>48</v>
      </c>
      <c r="D1632" s="96" t="s">
        <v>11</v>
      </c>
      <c r="E1632" s="97">
        <v>2018</v>
      </c>
      <c r="F1632" s="98" t="s">
        <v>59</v>
      </c>
      <c r="G1632" s="99" t="s">
        <v>82</v>
      </c>
      <c r="H1632" s="100" t="s">
        <v>2621</v>
      </c>
      <c r="I1632" s="101" t="s">
        <v>99</v>
      </c>
      <c r="J1632" s="102" t="s">
        <v>788</v>
      </c>
      <c r="K1632" s="104" t="s">
        <v>634</v>
      </c>
      <c r="L1632" s="104" t="s">
        <v>634</v>
      </c>
      <c r="M1632" s="104">
        <v>2260.5700000000002</v>
      </c>
      <c r="N1632" s="104">
        <v>4121.09</v>
      </c>
    </row>
    <row r="1633" spans="1:14" s="81" customFormat="1" x14ac:dyDescent="0.25">
      <c r="A1633" s="74" t="s">
        <v>41</v>
      </c>
      <c r="B1633" s="74" t="s">
        <v>41</v>
      </c>
      <c r="C1633" s="105" t="s">
        <v>659</v>
      </c>
      <c r="D1633" s="96" t="s">
        <v>4</v>
      </c>
      <c r="E1633" s="97">
        <v>2020</v>
      </c>
      <c r="F1633" s="98" t="s">
        <v>66</v>
      </c>
      <c r="G1633" s="99" t="s">
        <v>186</v>
      </c>
      <c r="H1633" s="100" t="s">
        <v>2622</v>
      </c>
      <c r="I1633" s="101" t="s">
        <v>179</v>
      </c>
      <c r="J1633" s="102" t="s">
        <v>483</v>
      </c>
      <c r="K1633" s="104" t="s">
        <v>545</v>
      </c>
      <c r="L1633" s="104" t="s">
        <v>545</v>
      </c>
      <c r="M1633" s="104">
        <v>1592.3</v>
      </c>
      <c r="N1633" s="104">
        <v>3776.9587280000001</v>
      </c>
    </row>
    <row r="1634" spans="1:14" s="81" customFormat="1" x14ac:dyDescent="0.25">
      <c r="A1634" s="74" t="s">
        <v>41</v>
      </c>
      <c r="B1634" s="74" t="s">
        <v>41</v>
      </c>
      <c r="C1634" s="105" t="s">
        <v>660</v>
      </c>
      <c r="D1634" s="96" t="s">
        <v>5</v>
      </c>
      <c r="E1634" s="97">
        <v>2020</v>
      </c>
      <c r="F1634" s="98" t="s">
        <v>61</v>
      </c>
      <c r="G1634" s="99" t="s">
        <v>102</v>
      </c>
      <c r="H1634" s="100" t="s">
        <v>2623</v>
      </c>
      <c r="I1634" s="101" t="s">
        <v>99</v>
      </c>
      <c r="J1634" s="102" t="s">
        <v>661</v>
      </c>
      <c r="K1634" s="104" t="s">
        <v>634</v>
      </c>
      <c r="L1634" s="104" t="s">
        <v>634</v>
      </c>
      <c r="M1634" s="104">
        <v>2026.8000000000002</v>
      </c>
      <c r="N1634" s="104">
        <v>4395.5892261097952</v>
      </c>
    </row>
    <row r="1635" spans="1:14" s="81" customFormat="1" x14ac:dyDescent="0.25">
      <c r="A1635" s="74" t="s">
        <v>41</v>
      </c>
      <c r="B1635" s="74" t="s">
        <v>41</v>
      </c>
      <c r="C1635" s="105" t="s">
        <v>929</v>
      </c>
      <c r="D1635" s="96" t="s">
        <v>930</v>
      </c>
      <c r="E1635" s="97">
        <v>2018</v>
      </c>
      <c r="F1635" s="98" t="s">
        <v>61</v>
      </c>
      <c r="G1635" s="99" t="s">
        <v>102</v>
      </c>
      <c r="H1635" s="100" t="s">
        <v>2624</v>
      </c>
      <c r="I1635" s="101" t="s">
        <v>179</v>
      </c>
      <c r="J1635" s="102" t="s">
        <v>878</v>
      </c>
      <c r="K1635" s="104" t="s">
        <v>547</v>
      </c>
      <c r="L1635" s="104" t="s">
        <v>547</v>
      </c>
      <c r="M1635" s="104">
        <v>1302</v>
      </c>
      <c r="N1635" s="104">
        <v>2442.8200000000002</v>
      </c>
    </row>
    <row r="1636" spans="1:14" s="81" customFormat="1" x14ac:dyDescent="0.25">
      <c r="A1636" s="74" t="s">
        <v>41</v>
      </c>
      <c r="B1636" s="74" t="s">
        <v>41</v>
      </c>
      <c r="C1636" s="105" t="s">
        <v>943</v>
      </c>
      <c r="D1636" s="96" t="s">
        <v>944</v>
      </c>
      <c r="E1636" s="97">
        <v>2023</v>
      </c>
      <c r="F1636" s="98" t="s">
        <v>66</v>
      </c>
      <c r="G1636" s="99" t="s">
        <v>186</v>
      </c>
      <c r="H1636" s="100" t="s">
        <v>2625</v>
      </c>
      <c r="I1636" s="101" t="s">
        <v>510</v>
      </c>
      <c r="J1636" s="102" t="s">
        <v>854</v>
      </c>
      <c r="K1636" s="104" t="s">
        <v>634</v>
      </c>
      <c r="L1636" s="104" t="s">
        <v>634</v>
      </c>
      <c r="M1636" s="104">
        <v>2334.39</v>
      </c>
      <c r="N1636" s="104">
        <v>3191.65</v>
      </c>
    </row>
    <row r="1637" spans="1:14" s="81" customFormat="1" x14ac:dyDescent="0.25">
      <c r="A1637" s="74" t="s">
        <v>41</v>
      </c>
      <c r="B1637" s="74" t="s">
        <v>41</v>
      </c>
      <c r="C1637" s="105" t="s">
        <v>55</v>
      </c>
      <c r="D1637" s="96" t="s">
        <v>6</v>
      </c>
      <c r="E1637" s="97">
        <v>2018</v>
      </c>
      <c r="F1637" s="98" t="s">
        <v>71</v>
      </c>
      <c r="G1637" s="99" t="s">
        <v>264</v>
      </c>
      <c r="H1637" s="100" t="s">
        <v>2626</v>
      </c>
      <c r="I1637" s="101" t="s">
        <v>129</v>
      </c>
      <c r="J1637" s="102" t="s">
        <v>662</v>
      </c>
      <c r="K1637" s="104" t="s">
        <v>634</v>
      </c>
      <c r="L1637" s="104" t="s">
        <v>634</v>
      </c>
      <c r="M1637" s="104">
        <v>1298</v>
      </c>
      <c r="N1637" s="104">
        <v>2742.53</v>
      </c>
    </row>
    <row r="1638" spans="1:14" s="81" customFormat="1" x14ac:dyDescent="0.25">
      <c r="A1638" s="74" t="s">
        <v>41</v>
      </c>
      <c r="B1638" s="74" t="s">
        <v>41</v>
      </c>
      <c r="C1638" s="105" t="s">
        <v>719</v>
      </c>
      <c r="D1638" s="96" t="s">
        <v>720</v>
      </c>
      <c r="E1638" s="97">
        <v>2022</v>
      </c>
      <c r="F1638" s="98" t="s">
        <v>75</v>
      </c>
      <c r="G1638" s="99" t="s">
        <v>312</v>
      </c>
      <c r="H1638" s="100" t="s">
        <v>2627</v>
      </c>
      <c r="I1638" s="101" t="s">
        <v>257</v>
      </c>
      <c r="J1638" s="102" t="s">
        <v>698</v>
      </c>
      <c r="K1638" s="104" t="s">
        <v>634</v>
      </c>
      <c r="L1638" s="104" t="s">
        <v>634</v>
      </c>
      <c r="M1638" s="104">
        <v>1608.3</v>
      </c>
      <c r="N1638" s="104">
        <v>2883.44</v>
      </c>
    </row>
    <row r="1639" spans="1:14" s="81" customFormat="1" x14ac:dyDescent="0.25">
      <c r="A1639" s="74" t="s">
        <v>41</v>
      </c>
      <c r="B1639" s="74" t="s">
        <v>41</v>
      </c>
      <c r="C1639" s="105" t="s">
        <v>51</v>
      </c>
      <c r="D1639" s="96" t="s">
        <v>1</v>
      </c>
      <c r="E1639" s="97">
        <v>2020</v>
      </c>
      <c r="F1639" s="98" t="s">
        <v>67</v>
      </c>
      <c r="G1639" s="99" t="s">
        <v>193</v>
      </c>
      <c r="H1639" s="100" t="s">
        <v>2628</v>
      </c>
      <c r="I1639" s="101" t="s">
        <v>194</v>
      </c>
      <c r="J1639" s="102" t="s">
        <v>241</v>
      </c>
      <c r="K1639" s="104" t="s">
        <v>545</v>
      </c>
      <c r="L1639" s="104" t="s">
        <v>545</v>
      </c>
      <c r="M1639" s="104">
        <v>1434.67</v>
      </c>
      <c r="N1639" s="104">
        <v>5022.6400000000003</v>
      </c>
    </row>
    <row r="1640" spans="1:14" s="81" customFormat="1" x14ac:dyDescent="0.25">
      <c r="A1640" s="74" t="s">
        <v>41</v>
      </c>
      <c r="B1640" s="74" t="s">
        <v>41</v>
      </c>
      <c r="C1640" s="105" t="s">
        <v>50</v>
      </c>
      <c r="D1640" s="96" t="s">
        <v>14</v>
      </c>
      <c r="E1640" s="97">
        <v>2019</v>
      </c>
      <c r="F1640" s="98" t="s">
        <v>66</v>
      </c>
      <c r="G1640" s="99" t="s">
        <v>186</v>
      </c>
      <c r="H1640" s="100" t="s">
        <v>2629</v>
      </c>
      <c r="I1640" s="101" t="s">
        <v>91</v>
      </c>
      <c r="J1640" s="102" t="s">
        <v>723</v>
      </c>
      <c r="K1640" s="104" t="s">
        <v>634</v>
      </c>
      <c r="L1640" s="104" t="s">
        <v>634</v>
      </c>
      <c r="M1640" s="104">
        <v>1735.89</v>
      </c>
      <c r="N1640" s="104">
        <v>1945.6</v>
      </c>
    </row>
    <row r="1641" spans="1:14" s="81" customFormat="1" x14ac:dyDescent="0.25">
      <c r="A1641" s="74" t="s">
        <v>41</v>
      </c>
      <c r="B1641" s="74" t="s">
        <v>41</v>
      </c>
      <c r="C1641" s="105" t="s">
        <v>50</v>
      </c>
      <c r="D1641" s="96" t="s">
        <v>14</v>
      </c>
      <c r="E1641" s="97">
        <v>2019</v>
      </c>
      <c r="F1641" s="98" t="s">
        <v>66</v>
      </c>
      <c r="G1641" s="99" t="s">
        <v>186</v>
      </c>
      <c r="H1641" s="100" t="s">
        <v>2630</v>
      </c>
      <c r="I1641" s="101" t="s">
        <v>86</v>
      </c>
      <c r="J1641" s="102" t="s">
        <v>723</v>
      </c>
      <c r="K1641" s="104" t="s">
        <v>634</v>
      </c>
      <c r="L1641" s="104" t="s">
        <v>634</v>
      </c>
      <c r="M1641" s="104">
        <v>2475.15</v>
      </c>
      <c r="N1641" s="104">
        <v>2830</v>
      </c>
    </row>
    <row r="1642" spans="1:14" s="81" customFormat="1" x14ac:dyDescent="0.25">
      <c r="A1642" s="74" t="s">
        <v>41</v>
      </c>
      <c r="B1642" s="74" t="s">
        <v>41</v>
      </c>
      <c r="C1642" s="105" t="s">
        <v>922</v>
      </c>
      <c r="D1642" s="96" t="s">
        <v>923</v>
      </c>
      <c r="E1642" s="97">
        <v>2023</v>
      </c>
      <c r="F1642" s="98" t="s">
        <v>61</v>
      </c>
      <c r="G1642" s="99" t="s">
        <v>102</v>
      </c>
      <c r="H1642" s="100" t="s">
        <v>2631</v>
      </c>
      <c r="I1642" s="101" t="s">
        <v>99</v>
      </c>
      <c r="J1642" s="102" t="s">
        <v>722</v>
      </c>
      <c r="K1642" s="104" t="s">
        <v>634</v>
      </c>
      <c r="L1642" s="104" t="s">
        <v>634</v>
      </c>
      <c r="M1642" s="104">
        <v>2763.62</v>
      </c>
      <c r="N1642" s="104">
        <v>5035.1899999999996</v>
      </c>
    </row>
    <row r="1643" spans="1:14" s="81" customFormat="1" x14ac:dyDescent="0.25">
      <c r="A1643" s="74" t="s">
        <v>41</v>
      </c>
      <c r="B1643" s="74" t="s">
        <v>41</v>
      </c>
      <c r="C1643" s="105" t="s">
        <v>691</v>
      </c>
      <c r="D1643" s="96" t="s">
        <v>21</v>
      </c>
      <c r="E1643" s="97">
        <v>2019</v>
      </c>
      <c r="F1643" s="98" t="s">
        <v>75</v>
      </c>
      <c r="G1643" s="99" t="s">
        <v>312</v>
      </c>
      <c r="H1643" s="100" t="s">
        <v>2632</v>
      </c>
      <c r="I1643" s="101" t="s">
        <v>313</v>
      </c>
      <c r="J1643" s="102" t="s">
        <v>824</v>
      </c>
      <c r="K1643" s="104" t="s">
        <v>634</v>
      </c>
      <c r="L1643" s="104" t="s">
        <v>634</v>
      </c>
      <c r="M1643" s="104">
        <v>1236.43</v>
      </c>
      <c r="N1643" s="104">
        <v>3029.39</v>
      </c>
    </row>
    <row r="1644" spans="1:14" s="81" customFormat="1" x14ac:dyDescent="0.25">
      <c r="A1644" s="74" t="s">
        <v>41</v>
      </c>
      <c r="B1644" s="74" t="s">
        <v>41</v>
      </c>
      <c r="C1644" s="105" t="s">
        <v>42</v>
      </c>
      <c r="D1644" s="96" t="s">
        <v>8</v>
      </c>
      <c r="E1644" s="97">
        <v>2018</v>
      </c>
      <c r="F1644" s="98" t="s">
        <v>59</v>
      </c>
      <c r="G1644" s="99" t="s">
        <v>82</v>
      </c>
      <c r="H1644" s="100" t="s">
        <v>2633</v>
      </c>
      <c r="I1644" s="101" t="s">
        <v>83</v>
      </c>
      <c r="J1644" s="102" t="s">
        <v>665</v>
      </c>
      <c r="K1644" s="104" t="s">
        <v>634</v>
      </c>
      <c r="L1644" s="104" t="s">
        <v>634</v>
      </c>
      <c r="M1644" s="104">
        <v>1298</v>
      </c>
      <c r="N1644" s="104">
        <v>2245.6999999999998</v>
      </c>
    </row>
    <row r="1645" spans="1:14" s="81" customFormat="1" x14ac:dyDescent="0.25">
      <c r="A1645" s="74" t="s">
        <v>41</v>
      </c>
      <c r="B1645" s="74" t="s">
        <v>41</v>
      </c>
      <c r="C1645" s="105" t="s">
        <v>922</v>
      </c>
      <c r="D1645" s="96" t="s">
        <v>923</v>
      </c>
      <c r="E1645" s="97">
        <v>2023</v>
      </c>
      <c r="F1645" s="98" t="s">
        <v>61</v>
      </c>
      <c r="G1645" s="99" t="s">
        <v>102</v>
      </c>
      <c r="H1645" s="100" t="s">
        <v>2634</v>
      </c>
      <c r="I1645" s="101" t="s">
        <v>3890</v>
      </c>
      <c r="J1645" s="102" t="s">
        <v>787</v>
      </c>
      <c r="K1645" s="104" t="s">
        <v>634</v>
      </c>
      <c r="L1645" s="104" t="s">
        <v>634</v>
      </c>
      <c r="M1645" s="104">
        <v>1858.89</v>
      </c>
      <c r="N1645" s="104">
        <v>3243.81</v>
      </c>
    </row>
    <row r="1646" spans="1:14" s="81" customFormat="1" x14ac:dyDescent="0.25">
      <c r="A1646" s="74" t="s">
        <v>41</v>
      </c>
      <c r="B1646" s="74" t="s">
        <v>41</v>
      </c>
      <c r="C1646" s="105" t="s">
        <v>659</v>
      </c>
      <c r="D1646" s="96" t="s">
        <v>4</v>
      </c>
      <c r="E1646" s="97">
        <v>2020</v>
      </c>
      <c r="F1646" s="98" t="s">
        <v>66</v>
      </c>
      <c r="G1646" s="99" t="s">
        <v>186</v>
      </c>
      <c r="H1646" s="100" t="s">
        <v>2635</v>
      </c>
      <c r="I1646" s="101" t="s">
        <v>179</v>
      </c>
      <c r="J1646" s="102" t="s">
        <v>484</v>
      </c>
      <c r="K1646" s="104" t="s">
        <v>634</v>
      </c>
      <c r="L1646" s="104" t="s">
        <v>634</v>
      </c>
      <c r="M1646" s="104">
        <v>1328.3</v>
      </c>
      <c r="N1646" s="104">
        <v>3222.5716040000002</v>
      </c>
    </row>
    <row r="1647" spans="1:14" s="81" customFormat="1" x14ac:dyDescent="0.25">
      <c r="A1647" s="74" t="s">
        <v>41</v>
      </c>
      <c r="B1647" s="74" t="s">
        <v>41</v>
      </c>
      <c r="C1647" s="105" t="s">
        <v>50</v>
      </c>
      <c r="D1647" s="96" t="s">
        <v>14</v>
      </c>
      <c r="E1647" s="97">
        <v>2019</v>
      </c>
      <c r="F1647" s="98" t="s">
        <v>66</v>
      </c>
      <c r="G1647" s="99" t="s">
        <v>186</v>
      </c>
      <c r="H1647" s="100" t="s">
        <v>2636</v>
      </c>
      <c r="I1647" s="101" t="s">
        <v>129</v>
      </c>
      <c r="J1647" s="102" t="s">
        <v>652</v>
      </c>
      <c r="K1647" s="104" t="s">
        <v>634</v>
      </c>
      <c r="L1647" s="104" t="s">
        <v>634</v>
      </c>
      <c r="M1647" s="104">
        <v>2425.2000000000003</v>
      </c>
      <c r="N1647" s="104">
        <v>2132.9107600000002</v>
      </c>
    </row>
    <row r="1648" spans="1:14" s="81" customFormat="1" x14ac:dyDescent="0.25">
      <c r="A1648" s="74" t="s">
        <v>41</v>
      </c>
      <c r="B1648" s="74" t="s">
        <v>41</v>
      </c>
      <c r="C1648" s="105" t="s">
        <v>656</v>
      </c>
      <c r="D1648" s="96" t="s">
        <v>657</v>
      </c>
      <c r="E1648" s="97">
        <v>2023</v>
      </c>
      <c r="F1648" s="98" t="s">
        <v>61</v>
      </c>
      <c r="G1648" s="99" t="s">
        <v>102</v>
      </c>
      <c r="H1648" s="100" t="s">
        <v>2637</v>
      </c>
      <c r="I1648" s="101" t="s">
        <v>180</v>
      </c>
      <c r="J1648" s="102" t="s">
        <v>715</v>
      </c>
      <c r="K1648" s="104" t="s">
        <v>634</v>
      </c>
      <c r="L1648" s="104" t="s">
        <v>634</v>
      </c>
      <c r="M1648" s="104">
        <v>1478.8300000000002</v>
      </c>
      <c r="N1648" s="104">
        <v>3418.9749704753049</v>
      </c>
    </row>
    <row r="1649" spans="1:14" s="81" customFormat="1" x14ac:dyDescent="0.25">
      <c r="A1649" s="74" t="s">
        <v>41</v>
      </c>
      <c r="B1649" s="74" t="s">
        <v>41</v>
      </c>
      <c r="C1649" s="105" t="s">
        <v>668</v>
      </c>
      <c r="D1649" s="96" t="s">
        <v>10</v>
      </c>
      <c r="E1649" s="97">
        <v>2019</v>
      </c>
      <c r="F1649" s="98" t="s">
        <v>76</v>
      </c>
      <c r="G1649" s="99" t="s">
        <v>328</v>
      </c>
      <c r="H1649" s="100" t="s">
        <v>2638</v>
      </c>
      <c r="I1649" s="101" t="s">
        <v>179</v>
      </c>
      <c r="J1649" s="102" t="s">
        <v>329</v>
      </c>
      <c r="K1649" s="104" t="s">
        <v>547</v>
      </c>
      <c r="L1649" s="104" t="s">
        <v>547</v>
      </c>
      <c r="M1649" s="104">
        <v>1122.2</v>
      </c>
      <c r="N1649" s="104">
        <v>3112.55</v>
      </c>
    </row>
    <row r="1650" spans="1:14" s="81" customFormat="1" x14ac:dyDescent="0.25">
      <c r="A1650" s="74" t="s">
        <v>41</v>
      </c>
      <c r="B1650" s="74" t="s">
        <v>41</v>
      </c>
      <c r="C1650" s="105" t="s">
        <v>668</v>
      </c>
      <c r="D1650" s="96" t="s">
        <v>10</v>
      </c>
      <c r="E1650" s="97">
        <v>2019</v>
      </c>
      <c r="F1650" s="98" t="s">
        <v>76</v>
      </c>
      <c r="G1650" s="99" t="s">
        <v>328</v>
      </c>
      <c r="H1650" s="100" t="s">
        <v>2639</v>
      </c>
      <c r="I1650" s="101" t="s">
        <v>179</v>
      </c>
      <c r="J1650" s="102" t="s">
        <v>392</v>
      </c>
      <c r="K1650" s="104" t="s">
        <v>634</v>
      </c>
      <c r="L1650" s="104" t="s">
        <v>634</v>
      </c>
      <c r="M1650" s="104">
        <v>1122.2</v>
      </c>
      <c r="N1650" s="104">
        <v>3112.55</v>
      </c>
    </row>
    <row r="1651" spans="1:14" s="81" customFormat="1" x14ac:dyDescent="0.25">
      <c r="A1651" s="74" t="s">
        <v>41</v>
      </c>
      <c r="B1651" s="74" t="s">
        <v>41</v>
      </c>
      <c r="C1651" s="105" t="s">
        <v>1096</v>
      </c>
      <c r="D1651" s="96" t="s">
        <v>1097</v>
      </c>
      <c r="E1651" s="97">
        <v>2023</v>
      </c>
      <c r="F1651" s="98" t="s">
        <v>66</v>
      </c>
      <c r="G1651" s="99" t="s">
        <v>186</v>
      </c>
      <c r="H1651" s="100" t="s">
        <v>2640</v>
      </c>
      <c r="I1651" s="101" t="s">
        <v>91</v>
      </c>
      <c r="J1651" s="102" t="s">
        <v>712</v>
      </c>
      <c r="K1651" s="104" t="s">
        <v>634</v>
      </c>
      <c r="L1651" s="104" t="s">
        <v>634</v>
      </c>
      <c r="M1651" s="104">
        <v>1735.89</v>
      </c>
      <c r="N1651" s="104">
        <v>1945.6</v>
      </c>
    </row>
    <row r="1652" spans="1:14" s="81" customFormat="1" x14ac:dyDescent="0.25">
      <c r="A1652" s="74" t="s">
        <v>41</v>
      </c>
      <c r="B1652" s="74" t="s">
        <v>41</v>
      </c>
      <c r="C1652" s="105" t="s">
        <v>51</v>
      </c>
      <c r="D1652" s="96" t="s">
        <v>1</v>
      </c>
      <c r="E1652" s="97">
        <v>2020</v>
      </c>
      <c r="F1652" s="98" t="s">
        <v>67</v>
      </c>
      <c r="G1652" s="99" t="s">
        <v>193</v>
      </c>
      <c r="H1652" s="100" t="s">
        <v>2642</v>
      </c>
      <c r="I1652" s="101" t="s">
        <v>194</v>
      </c>
      <c r="J1652" s="102" t="s">
        <v>208</v>
      </c>
      <c r="K1652" s="104" t="s">
        <v>545</v>
      </c>
      <c r="L1652" s="104" t="s">
        <v>545</v>
      </c>
      <c r="M1652" s="104">
        <v>1434.67</v>
      </c>
      <c r="N1652" s="104">
        <v>5022.6400000000003</v>
      </c>
    </row>
    <row r="1653" spans="1:14" s="81" customFormat="1" x14ac:dyDescent="0.25">
      <c r="A1653" s="74" t="s">
        <v>41</v>
      </c>
      <c r="B1653" s="74" t="s">
        <v>41</v>
      </c>
      <c r="C1653" s="105" t="s">
        <v>656</v>
      </c>
      <c r="D1653" s="96" t="s">
        <v>657</v>
      </c>
      <c r="E1653" s="97">
        <v>2023</v>
      </c>
      <c r="F1653" s="98" t="s">
        <v>61</v>
      </c>
      <c r="G1653" s="99" t="s">
        <v>102</v>
      </c>
      <c r="H1653" s="100" t="s">
        <v>2643</v>
      </c>
      <c r="I1653" s="101" t="s">
        <v>99</v>
      </c>
      <c r="J1653" s="102" t="s">
        <v>699</v>
      </c>
      <c r="K1653" s="104" t="s">
        <v>634</v>
      </c>
      <c r="L1653" s="104" t="s">
        <v>634</v>
      </c>
      <c r="M1653" s="104">
        <v>2026.8000000000002</v>
      </c>
      <c r="N1653" s="104">
        <v>4395.5892261097952</v>
      </c>
    </row>
    <row r="1654" spans="1:14" s="81" customFormat="1" x14ac:dyDescent="0.25">
      <c r="A1654" s="74" t="s">
        <v>41</v>
      </c>
      <c r="B1654" s="74" t="s">
        <v>41</v>
      </c>
      <c r="C1654" s="105" t="s">
        <v>656</v>
      </c>
      <c r="D1654" s="96" t="s">
        <v>657</v>
      </c>
      <c r="E1654" s="97">
        <v>2023</v>
      </c>
      <c r="F1654" s="98" t="s">
        <v>61</v>
      </c>
      <c r="G1654" s="99" t="s">
        <v>102</v>
      </c>
      <c r="H1654" s="100" t="s">
        <v>2644</v>
      </c>
      <c r="I1654" s="101" t="s">
        <v>93</v>
      </c>
      <c r="J1654" s="102" t="s">
        <v>699</v>
      </c>
      <c r="K1654" s="104" t="s">
        <v>634</v>
      </c>
      <c r="L1654" s="104" t="s">
        <v>634</v>
      </c>
      <c r="M1654" s="104">
        <v>1607.3500000000001</v>
      </c>
      <c r="N1654" s="104">
        <v>3648.0285028477838</v>
      </c>
    </row>
    <row r="1655" spans="1:14" s="81" customFormat="1" x14ac:dyDescent="0.25">
      <c r="A1655" s="74" t="s">
        <v>41</v>
      </c>
      <c r="B1655" s="74" t="s">
        <v>41</v>
      </c>
      <c r="C1655" s="105" t="s">
        <v>922</v>
      </c>
      <c r="D1655" s="96" t="s">
        <v>923</v>
      </c>
      <c r="E1655" s="97">
        <v>2023</v>
      </c>
      <c r="F1655" s="98" t="s">
        <v>61</v>
      </c>
      <c r="G1655" s="99" t="s">
        <v>102</v>
      </c>
      <c r="H1655" s="100" t="s">
        <v>2645</v>
      </c>
      <c r="I1655" s="101" t="s">
        <v>99</v>
      </c>
      <c r="J1655" s="102" t="s">
        <v>652</v>
      </c>
      <c r="K1655" s="104" t="s">
        <v>634</v>
      </c>
      <c r="L1655" s="104" t="s">
        <v>634</v>
      </c>
      <c r="M1655" s="104">
        <v>2763.62</v>
      </c>
      <c r="N1655" s="104">
        <v>5035.1899999999996</v>
      </c>
    </row>
    <row r="1656" spans="1:14" s="81" customFormat="1" x14ac:dyDescent="0.25">
      <c r="A1656" s="74" t="s">
        <v>41</v>
      </c>
      <c r="B1656" s="74" t="s">
        <v>41</v>
      </c>
      <c r="C1656" s="105" t="s">
        <v>761</v>
      </c>
      <c r="D1656" s="96" t="s">
        <v>35</v>
      </c>
      <c r="E1656" s="97">
        <v>2018</v>
      </c>
      <c r="F1656" s="98" t="s">
        <v>59</v>
      </c>
      <c r="G1656" s="99" t="s">
        <v>82</v>
      </c>
      <c r="H1656" s="100" t="s">
        <v>2646</v>
      </c>
      <c r="I1656" s="101" t="s">
        <v>99</v>
      </c>
      <c r="J1656" s="102" t="s">
        <v>823</v>
      </c>
      <c r="K1656" s="104" t="s">
        <v>634</v>
      </c>
      <c r="L1656" s="104" t="s">
        <v>634</v>
      </c>
      <c r="M1656" s="104">
        <v>1727</v>
      </c>
      <c r="N1656" s="104">
        <v>2407.96</v>
      </c>
    </row>
    <row r="1657" spans="1:14" s="81" customFormat="1" x14ac:dyDescent="0.25">
      <c r="A1657" s="74" t="s">
        <v>41</v>
      </c>
      <c r="B1657" s="74" t="s">
        <v>41</v>
      </c>
      <c r="C1657" s="105" t="s">
        <v>51</v>
      </c>
      <c r="D1657" s="96" t="s">
        <v>1</v>
      </c>
      <c r="E1657" s="97">
        <v>2020</v>
      </c>
      <c r="F1657" s="98" t="s">
        <v>67</v>
      </c>
      <c r="G1657" s="99" t="s">
        <v>193</v>
      </c>
      <c r="H1657" s="100" t="s">
        <v>2647</v>
      </c>
      <c r="I1657" s="101" t="s">
        <v>194</v>
      </c>
      <c r="J1657" s="102" t="s">
        <v>115</v>
      </c>
      <c r="K1657" s="104" t="s">
        <v>545</v>
      </c>
      <c r="L1657" s="104" t="s">
        <v>545</v>
      </c>
      <c r="M1657" s="104">
        <v>1434.67</v>
      </c>
      <c r="N1657" s="104">
        <v>5022.6400000000003</v>
      </c>
    </row>
    <row r="1658" spans="1:14" s="81" customFormat="1" x14ac:dyDescent="0.25">
      <c r="A1658" s="74" t="s">
        <v>41</v>
      </c>
      <c r="B1658" s="74" t="s">
        <v>41</v>
      </c>
      <c r="C1658" s="105" t="s">
        <v>754</v>
      </c>
      <c r="D1658" s="96" t="s">
        <v>755</v>
      </c>
      <c r="E1658" s="97">
        <v>2022</v>
      </c>
      <c r="F1658" s="98" t="s">
        <v>77</v>
      </c>
      <c r="G1658" s="99" t="s">
        <v>403</v>
      </c>
      <c r="H1658" s="100" t="s">
        <v>2648</v>
      </c>
      <c r="I1658" s="101" t="s">
        <v>672</v>
      </c>
      <c r="J1658" s="102" t="s">
        <v>806</v>
      </c>
      <c r="K1658" s="104" t="s">
        <v>545</v>
      </c>
      <c r="L1658" s="104" t="s">
        <v>545</v>
      </c>
      <c r="M1658" s="104">
        <v>1726.79</v>
      </c>
      <c r="N1658" s="104">
        <v>3889.99</v>
      </c>
    </row>
    <row r="1659" spans="1:14" s="81" customFormat="1" x14ac:dyDescent="0.25">
      <c r="A1659" s="74" t="s">
        <v>41</v>
      </c>
      <c r="B1659" s="74" t="s">
        <v>41</v>
      </c>
      <c r="C1659" s="105" t="s">
        <v>668</v>
      </c>
      <c r="D1659" s="96" t="s">
        <v>10</v>
      </c>
      <c r="E1659" s="97">
        <v>2019</v>
      </c>
      <c r="F1659" s="98" t="s">
        <v>76</v>
      </c>
      <c r="G1659" s="99" t="s">
        <v>328</v>
      </c>
      <c r="H1659" s="100" t="s">
        <v>2649</v>
      </c>
      <c r="I1659" s="101" t="s">
        <v>179</v>
      </c>
      <c r="J1659" s="102" t="s">
        <v>382</v>
      </c>
      <c r="K1659" s="104" t="s">
        <v>545</v>
      </c>
      <c r="L1659" s="104" t="s">
        <v>545</v>
      </c>
      <c r="M1659" s="104">
        <v>1122.2</v>
      </c>
      <c r="N1659" s="104">
        <v>3112.55</v>
      </c>
    </row>
    <row r="1660" spans="1:14" s="81" customFormat="1" x14ac:dyDescent="0.25">
      <c r="A1660" s="74" t="s">
        <v>41</v>
      </c>
      <c r="B1660" s="74" t="s">
        <v>41</v>
      </c>
      <c r="C1660" s="105" t="s">
        <v>922</v>
      </c>
      <c r="D1660" s="96" t="s">
        <v>923</v>
      </c>
      <c r="E1660" s="97">
        <v>2023</v>
      </c>
      <c r="F1660" s="98" t="s">
        <v>61</v>
      </c>
      <c r="G1660" s="99" t="s">
        <v>102</v>
      </c>
      <c r="H1660" s="100" t="s">
        <v>3994</v>
      </c>
      <c r="I1660" s="101" t="s">
        <v>701</v>
      </c>
      <c r="J1660" s="102" t="s">
        <v>3983</v>
      </c>
      <c r="K1660" s="104" t="s">
        <v>545</v>
      </c>
      <c r="L1660" s="104" t="s">
        <v>545</v>
      </c>
      <c r="M1660" s="104">
        <v>1122.2</v>
      </c>
      <c r="N1660" s="104">
        <v>3112.55</v>
      </c>
    </row>
    <row r="1661" spans="1:14" s="81" customFormat="1" x14ac:dyDescent="0.25">
      <c r="A1661" s="74" t="s">
        <v>41</v>
      </c>
      <c r="B1661" s="74" t="s">
        <v>41</v>
      </c>
      <c r="C1661" s="105" t="s">
        <v>922</v>
      </c>
      <c r="D1661" s="96" t="s">
        <v>923</v>
      </c>
      <c r="E1661" s="97">
        <v>2023</v>
      </c>
      <c r="F1661" s="98" t="s">
        <v>61</v>
      </c>
      <c r="G1661" s="99" t="s">
        <v>102</v>
      </c>
      <c r="H1661" s="100" t="s">
        <v>2650</v>
      </c>
      <c r="I1661" s="101" t="s">
        <v>99</v>
      </c>
      <c r="J1661" s="102" t="s">
        <v>652</v>
      </c>
      <c r="K1661" s="104" t="s">
        <v>634</v>
      </c>
      <c r="L1661" s="104" t="s">
        <v>634</v>
      </c>
      <c r="M1661" s="104">
        <v>1858.89</v>
      </c>
      <c r="N1661" s="104">
        <v>3243.81</v>
      </c>
    </row>
    <row r="1662" spans="1:14" s="81" customFormat="1" x14ac:dyDescent="0.25">
      <c r="A1662" s="74" t="s">
        <v>41</v>
      </c>
      <c r="B1662" s="74" t="s">
        <v>41</v>
      </c>
      <c r="C1662" s="105" t="s">
        <v>670</v>
      </c>
      <c r="D1662" s="96" t="s">
        <v>12</v>
      </c>
      <c r="E1662" s="97">
        <v>2021</v>
      </c>
      <c r="F1662" s="98" t="s">
        <v>66</v>
      </c>
      <c r="G1662" s="99" t="s">
        <v>186</v>
      </c>
      <c r="H1662" s="100" t="s">
        <v>2651</v>
      </c>
      <c r="I1662" s="101" t="s">
        <v>162</v>
      </c>
      <c r="J1662" s="102" t="s">
        <v>671</v>
      </c>
      <c r="K1662" s="104" t="s">
        <v>634</v>
      </c>
      <c r="L1662" s="104" t="s">
        <v>634</v>
      </c>
      <c r="M1662" s="104">
        <v>2199.12</v>
      </c>
      <c r="N1662" s="104">
        <v>2415.1999999999998</v>
      </c>
    </row>
    <row r="1663" spans="1:14" s="81" customFormat="1" x14ac:dyDescent="0.25">
      <c r="A1663" s="74" t="s">
        <v>41</v>
      </c>
      <c r="B1663" s="74" t="s">
        <v>41</v>
      </c>
      <c r="C1663" s="105" t="s">
        <v>51</v>
      </c>
      <c r="D1663" s="96" t="s">
        <v>1</v>
      </c>
      <c r="E1663" s="97">
        <v>2020</v>
      </c>
      <c r="F1663" s="98" t="s">
        <v>67</v>
      </c>
      <c r="G1663" s="99" t="s">
        <v>193</v>
      </c>
      <c r="H1663" s="100" t="s">
        <v>2652</v>
      </c>
      <c r="I1663" s="101" t="s">
        <v>194</v>
      </c>
      <c r="J1663" s="102" t="s">
        <v>625</v>
      </c>
      <c r="K1663" s="104" t="s">
        <v>545</v>
      </c>
      <c r="L1663" s="104" t="s">
        <v>545</v>
      </c>
      <c r="M1663" s="104">
        <v>1434.67</v>
      </c>
      <c r="N1663" s="104">
        <v>5022.6400000000003</v>
      </c>
    </row>
    <row r="1664" spans="1:14" s="81" customFormat="1" x14ac:dyDescent="0.25">
      <c r="A1664" s="74" t="s">
        <v>41</v>
      </c>
      <c r="B1664" s="74" t="s">
        <v>41</v>
      </c>
      <c r="C1664" s="105" t="s">
        <v>42</v>
      </c>
      <c r="D1664" s="96" t="s">
        <v>8</v>
      </c>
      <c r="E1664" s="97">
        <v>2018</v>
      </c>
      <c r="F1664" s="98" t="s">
        <v>59</v>
      </c>
      <c r="G1664" s="99" t="s">
        <v>82</v>
      </c>
      <c r="H1664" s="100" t="s">
        <v>2653</v>
      </c>
      <c r="I1664" s="101" t="s">
        <v>83</v>
      </c>
      <c r="J1664" s="102" t="s">
        <v>665</v>
      </c>
      <c r="K1664" s="104" t="s">
        <v>634</v>
      </c>
      <c r="L1664" s="104" t="s">
        <v>634</v>
      </c>
      <c r="M1664" s="104">
        <v>1298</v>
      </c>
      <c r="N1664" s="104">
        <v>2245.6999999999998</v>
      </c>
    </row>
    <row r="1665" spans="1:14" s="81" customFormat="1" x14ac:dyDescent="0.25">
      <c r="A1665" s="74" t="s">
        <v>41</v>
      </c>
      <c r="B1665" s="74" t="s">
        <v>41</v>
      </c>
      <c r="C1665" s="105" t="s">
        <v>922</v>
      </c>
      <c r="D1665" s="96" t="s">
        <v>923</v>
      </c>
      <c r="E1665" s="97">
        <v>2023</v>
      </c>
      <c r="F1665" s="98" t="s">
        <v>61</v>
      </c>
      <c r="G1665" s="99" t="s">
        <v>102</v>
      </c>
      <c r="H1665" s="100" t="s">
        <v>2654</v>
      </c>
      <c r="I1665" s="101" t="s">
        <v>3890</v>
      </c>
      <c r="J1665" s="102" t="s">
        <v>652</v>
      </c>
      <c r="K1665" s="104" t="s">
        <v>634</v>
      </c>
      <c r="L1665" s="104" t="s">
        <v>634</v>
      </c>
      <c r="M1665" s="104">
        <v>1858.89</v>
      </c>
      <c r="N1665" s="104">
        <v>3243.81</v>
      </c>
    </row>
    <row r="1666" spans="1:14" s="81" customFormat="1" x14ac:dyDescent="0.25">
      <c r="A1666" s="74" t="s">
        <v>41</v>
      </c>
      <c r="B1666" s="74" t="s">
        <v>41</v>
      </c>
      <c r="C1666" s="105" t="s">
        <v>50</v>
      </c>
      <c r="D1666" s="96" t="s">
        <v>14</v>
      </c>
      <c r="E1666" s="97">
        <v>2019</v>
      </c>
      <c r="F1666" s="98" t="s">
        <v>66</v>
      </c>
      <c r="G1666" s="99" t="s">
        <v>186</v>
      </c>
      <c r="H1666" s="100" t="s">
        <v>2655</v>
      </c>
      <c r="I1666" s="101" t="s">
        <v>85</v>
      </c>
      <c r="J1666" s="102" t="s">
        <v>723</v>
      </c>
      <c r="K1666" s="104" t="s">
        <v>634</v>
      </c>
      <c r="L1666" s="104" t="s">
        <v>634</v>
      </c>
      <c r="M1666" s="104">
        <v>2137.6799999999998</v>
      </c>
      <c r="N1666" s="104">
        <v>2425.1999999999998</v>
      </c>
    </row>
    <row r="1667" spans="1:14" s="81" customFormat="1" x14ac:dyDescent="0.25">
      <c r="A1667" s="74" t="s">
        <v>41</v>
      </c>
      <c r="B1667" s="74" t="s">
        <v>41</v>
      </c>
      <c r="C1667" s="105" t="s">
        <v>691</v>
      </c>
      <c r="D1667" s="96" t="s">
        <v>21</v>
      </c>
      <c r="E1667" s="97">
        <v>2019</v>
      </c>
      <c r="F1667" s="98" t="s">
        <v>75</v>
      </c>
      <c r="G1667" s="99" t="s">
        <v>312</v>
      </c>
      <c r="H1667" s="100" t="s">
        <v>2656</v>
      </c>
      <c r="I1667" s="101" t="s">
        <v>313</v>
      </c>
      <c r="J1667" s="102" t="s">
        <v>749</v>
      </c>
      <c r="K1667" s="104" t="s">
        <v>634</v>
      </c>
      <c r="L1667" s="104" t="s">
        <v>634</v>
      </c>
      <c r="M1667" s="104">
        <v>1236.43</v>
      </c>
      <c r="N1667" s="104">
        <v>3029.39</v>
      </c>
    </row>
    <row r="1668" spans="1:14" s="81" customFormat="1" x14ac:dyDescent="0.25">
      <c r="A1668" s="74" t="s">
        <v>41</v>
      </c>
      <c r="B1668" s="74" t="s">
        <v>41</v>
      </c>
      <c r="C1668" s="105" t="s">
        <v>922</v>
      </c>
      <c r="D1668" s="96" t="s">
        <v>923</v>
      </c>
      <c r="E1668" s="97">
        <v>2023</v>
      </c>
      <c r="F1668" s="98" t="s">
        <v>61</v>
      </c>
      <c r="G1668" s="99" t="s">
        <v>102</v>
      </c>
      <c r="H1668" s="100" t="s">
        <v>2657</v>
      </c>
      <c r="I1668" s="101" t="s">
        <v>99</v>
      </c>
      <c r="J1668" s="102" t="s">
        <v>723</v>
      </c>
      <c r="K1668" s="104" t="s">
        <v>634</v>
      </c>
      <c r="L1668" s="104" t="s">
        <v>634</v>
      </c>
      <c r="M1668" s="104">
        <v>2763.62</v>
      </c>
      <c r="N1668" s="104">
        <v>5035.1899999999996</v>
      </c>
    </row>
    <row r="1669" spans="1:14" s="81" customFormat="1" x14ac:dyDescent="0.25">
      <c r="A1669" s="74" t="s">
        <v>41</v>
      </c>
      <c r="B1669" s="74" t="s">
        <v>41</v>
      </c>
      <c r="C1669" s="105" t="s">
        <v>660</v>
      </c>
      <c r="D1669" s="96" t="s">
        <v>5</v>
      </c>
      <c r="E1669" s="97">
        <v>2020</v>
      </c>
      <c r="F1669" s="98" t="s">
        <v>61</v>
      </c>
      <c r="G1669" s="99" t="s">
        <v>102</v>
      </c>
      <c r="H1669" s="100" t="s">
        <v>2658</v>
      </c>
      <c r="I1669" s="101" t="s">
        <v>129</v>
      </c>
      <c r="J1669" s="102" t="s">
        <v>661</v>
      </c>
      <c r="K1669" s="104" t="s">
        <v>634</v>
      </c>
      <c r="L1669" s="104" t="s">
        <v>634</v>
      </c>
      <c r="M1669" s="104">
        <v>1212</v>
      </c>
      <c r="N1669" s="104">
        <v>2178.0100000000002</v>
      </c>
    </row>
    <row r="1670" spans="1:14" s="81" customFormat="1" x14ac:dyDescent="0.25">
      <c r="A1670" s="74" t="s">
        <v>41</v>
      </c>
      <c r="B1670" s="74" t="s">
        <v>41</v>
      </c>
      <c r="C1670" s="105" t="s">
        <v>668</v>
      </c>
      <c r="D1670" s="96" t="s">
        <v>10</v>
      </c>
      <c r="E1670" s="97">
        <v>2019</v>
      </c>
      <c r="F1670" s="98" t="s">
        <v>76</v>
      </c>
      <c r="G1670" s="99" t="s">
        <v>328</v>
      </c>
      <c r="H1670" s="100" t="s">
        <v>2659</v>
      </c>
      <c r="I1670" s="101" t="s">
        <v>179</v>
      </c>
      <c r="J1670" s="102" t="s">
        <v>378</v>
      </c>
      <c r="K1670" s="104" t="s">
        <v>545</v>
      </c>
      <c r="L1670" s="104" t="s">
        <v>545</v>
      </c>
      <c r="M1670" s="104">
        <v>1122.2</v>
      </c>
      <c r="N1670" s="104">
        <v>3112.55</v>
      </c>
    </row>
    <row r="1671" spans="1:14" s="81" customFormat="1" x14ac:dyDescent="0.25">
      <c r="A1671" s="74" t="s">
        <v>41</v>
      </c>
      <c r="B1671" s="74" t="s">
        <v>41</v>
      </c>
      <c r="C1671" s="105" t="s">
        <v>48</v>
      </c>
      <c r="D1671" s="96" t="s">
        <v>11</v>
      </c>
      <c r="E1671" s="97">
        <v>2018</v>
      </c>
      <c r="F1671" s="98" t="s">
        <v>59</v>
      </c>
      <c r="G1671" s="99" t="s">
        <v>82</v>
      </c>
      <c r="H1671" s="100" t="s">
        <v>2660</v>
      </c>
      <c r="I1671" s="101" t="s">
        <v>129</v>
      </c>
      <c r="J1671" s="102" t="s">
        <v>717</v>
      </c>
      <c r="K1671" s="104" t="s">
        <v>634</v>
      </c>
      <c r="L1671" s="104" t="s">
        <v>634</v>
      </c>
      <c r="M1671" s="104">
        <v>1460.8</v>
      </c>
      <c r="N1671" s="104">
        <v>3007.39</v>
      </c>
    </row>
    <row r="1672" spans="1:14" s="81" customFormat="1" x14ac:dyDescent="0.25">
      <c r="A1672" s="74" t="s">
        <v>41</v>
      </c>
      <c r="B1672" s="74" t="s">
        <v>41</v>
      </c>
      <c r="C1672" s="105" t="s">
        <v>761</v>
      </c>
      <c r="D1672" s="96" t="s">
        <v>35</v>
      </c>
      <c r="E1672" s="97">
        <v>2018</v>
      </c>
      <c r="F1672" s="98" t="s">
        <v>59</v>
      </c>
      <c r="G1672" s="99" t="s">
        <v>82</v>
      </c>
      <c r="H1672" s="100" t="s">
        <v>2661</v>
      </c>
      <c r="I1672" s="101" t="s">
        <v>129</v>
      </c>
      <c r="J1672" s="102" t="s">
        <v>785</v>
      </c>
      <c r="K1672" s="104" t="s">
        <v>634</v>
      </c>
      <c r="L1672" s="104" t="s">
        <v>634</v>
      </c>
      <c r="M1672" s="104">
        <v>1326.25</v>
      </c>
      <c r="N1672" s="104">
        <v>2601.58</v>
      </c>
    </row>
    <row r="1673" spans="1:14" s="81" customFormat="1" x14ac:dyDescent="0.25">
      <c r="A1673" s="74" t="s">
        <v>41</v>
      </c>
      <c r="B1673" s="74" t="s">
        <v>41</v>
      </c>
      <c r="C1673" s="105" t="s">
        <v>660</v>
      </c>
      <c r="D1673" s="96" t="s">
        <v>5</v>
      </c>
      <c r="E1673" s="97">
        <v>2020</v>
      </c>
      <c r="F1673" s="98" t="s">
        <v>61</v>
      </c>
      <c r="G1673" s="99" t="s">
        <v>102</v>
      </c>
      <c r="H1673" s="100" t="s">
        <v>2662</v>
      </c>
      <c r="I1673" s="101" t="s">
        <v>129</v>
      </c>
      <c r="J1673" s="102" t="s">
        <v>749</v>
      </c>
      <c r="K1673" s="104" t="s">
        <v>634</v>
      </c>
      <c r="L1673" s="104" t="s">
        <v>634</v>
      </c>
      <c r="M1673" s="104">
        <v>1212</v>
      </c>
      <c r="N1673" s="104">
        <v>2178.0100000000002</v>
      </c>
    </row>
    <row r="1674" spans="1:14" s="81" customFormat="1" x14ac:dyDescent="0.25">
      <c r="A1674" s="74" t="s">
        <v>41</v>
      </c>
      <c r="B1674" s="74" t="s">
        <v>41</v>
      </c>
      <c r="C1674" s="105" t="s">
        <v>659</v>
      </c>
      <c r="D1674" s="96" t="s">
        <v>4</v>
      </c>
      <c r="E1674" s="97">
        <v>2020</v>
      </c>
      <c r="F1674" s="98" t="s">
        <v>66</v>
      </c>
      <c r="G1674" s="99" t="s">
        <v>186</v>
      </c>
      <c r="H1674" s="100" t="s">
        <v>2663</v>
      </c>
      <c r="I1674" s="101" t="s">
        <v>179</v>
      </c>
      <c r="J1674" s="102" t="s">
        <v>473</v>
      </c>
      <c r="K1674" s="104" t="s">
        <v>545</v>
      </c>
      <c r="L1674" s="104" t="s">
        <v>545</v>
      </c>
      <c r="M1674" s="104">
        <v>1445.71</v>
      </c>
      <c r="N1674" s="104">
        <v>3525.9695380000003</v>
      </c>
    </row>
    <row r="1675" spans="1:14" s="81" customFormat="1" x14ac:dyDescent="0.25">
      <c r="A1675" s="74" t="s">
        <v>41</v>
      </c>
      <c r="B1675" s="74" t="s">
        <v>41</v>
      </c>
      <c r="C1675" s="105" t="s">
        <v>659</v>
      </c>
      <c r="D1675" s="96" t="s">
        <v>4</v>
      </c>
      <c r="E1675" s="97">
        <v>2020</v>
      </c>
      <c r="F1675" s="98" t="s">
        <v>66</v>
      </c>
      <c r="G1675" s="99" t="s">
        <v>186</v>
      </c>
      <c r="H1675" s="100" t="s">
        <v>2664</v>
      </c>
      <c r="I1675" s="101" t="s">
        <v>179</v>
      </c>
      <c r="J1675" s="102" t="s">
        <v>462</v>
      </c>
      <c r="K1675" s="104" t="s">
        <v>545</v>
      </c>
      <c r="L1675" s="104" t="s">
        <v>545</v>
      </c>
      <c r="M1675" s="104">
        <v>2019.94</v>
      </c>
      <c r="N1675" s="104">
        <v>4736.7502409999988</v>
      </c>
    </row>
    <row r="1676" spans="1:14" s="81" customFormat="1" x14ac:dyDescent="0.25">
      <c r="A1676" s="74" t="s">
        <v>41</v>
      </c>
      <c r="B1676" s="74" t="s">
        <v>41</v>
      </c>
      <c r="C1676" s="105" t="s">
        <v>659</v>
      </c>
      <c r="D1676" s="96" t="s">
        <v>4</v>
      </c>
      <c r="E1676" s="97">
        <v>2020</v>
      </c>
      <c r="F1676" s="98" t="s">
        <v>66</v>
      </c>
      <c r="G1676" s="99" t="s">
        <v>186</v>
      </c>
      <c r="H1676" s="100" t="s">
        <v>2665</v>
      </c>
      <c r="I1676" s="101" t="s">
        <v>179</v>
      </c>
      <c r="J1676" s="102" t="s">
        <v>473</v>
      </c>
      <c r="K1676" s="104" t="s">
        <v>545</v>
      </c>
      <c r="L1676" s="104" t="s">
        <v>545</v>
      </c>
      <c r="M1676" s="104">
        <v>1328.3</v>
      </c>
      <c r="N1676" s="104">
        <v>3222.5716040000002</v>
      </c>
    </row>
    <row r="1677" spans="1:14" s="81" customFormat="1" x14ac:dyDescent="0.25">
      <c r="A1677" s="74" t="s">
        <v>41</v>
      </c>
      <c r="B1677" s="74" t="s">
        <v>41</v>
      </c>
      <c r="C1677" s="105" t="s">
        <v>1013</v>
      </c>
      <c r="D1677" s="96" t="s">
        <v>1014</v>
      </c>
      <c r="E1677" s="97">
        <v>2023</v>
      </c>
      <c r="F1677" s="98" t="s">
        <v>64</v>
      </c>
      <c r="G1677" s="99" t="s">
        <v>159</v>
      </c>
      <c r="H1677" s="100" t="s">
        <v>2666</v>
      </c>
      <c r="I1677" s="101" t="s">
        <v>95</v>
      </c>
      <c r="J1677" s="102" t="s">
        <v>161</v>
      </c>
      <c r="K1677" s="104" t="s">
        <v>634</v>
      </c>
      <c r="L1677" s="104" t="s">
        <v>634</v>
      </c>
      <c r="M1677" s="104">
        <v>3272.21</v>
      </c>
      <c r="N1677" s="104">
        <v>7729.51</v>
      </c>
    </row>
    <row r="1678" spans="1:14" s="81" customFormat="1" x14ac:dyDescent="0.25">
      <c r="A1678" s="74" t="s">
        <v>41</v>
      </c>
      <c r="B1678" s="74" t="s">
        <v>41</v>
      </c>
      <c r="C1678" s="105" t="s">
        <v>703</v>
      </c>
      <c r="D1678" s="96" t="s">
        <v>601</v>
      </c>
      <c r="E1678" s="97">
        <v>2022</v>
      </c>
      <c r="F1678" s="98" t="s">
        <v>66</v>
      </c>
      <c r="G1678" s="99" t="s">
        <v>186</v>
      </c>
      <c r="H1678" s="100" t="s">
        <v>2667</v>
      </c>
      <c r="I1678" s="101" t="s">
        <v>160</v>
      </c>
      <c r="J1678" s="102" t="s">
        <v>740</v>
      </c>
      <c r="K1678" s="104" t="s">
        <v>634</v>
      </c>
      <c r="L1678" s="104" t="s">
        <v>634</v>
      </c>
      <c r="M1678" s="104">
        <v>1735.89</v>
      </c>
      <c r="N1678" s="104">
        <v>1945.6</v>
      </c>
    </row>
    <row r="1679" spans="1:14" s="81" customFormat="1" x14ac:dyDescent="0.25">
      <c r="A1679" s="74" t="s">
        <v>41</v>
      </c>
      <c r="B1679" s="74" t="s">
        <v>41</v>
      </c>
      <c r="C1679" s="105" t="s">
        <v>922</v>
      </c>
      <c r="D1679" s="96" t="s">
        <v>923</v>
      </c>
      <c r="E1679" s="97">
        <v>2023</v>
      </c>
      <c r="F1679" s="98" t="s">
        <v>61</v>
      </c>
      <c r="G1679" s="99" t="s">
        <v>102</v>
      </c>
      <c r="H1679" s="100" t="s">
        <v>2668</v>
      </c>
      <c r="I1679" s="101" t="s">
        <v>3890</v>
      </c>
      <c r="J1679" s="102" t="s">
        <v>677</v>
      </c>
      <c r="K1679" s="104" t="s">
        <v>634</v>
      </c>
      <c r="L1679" s="104" t="s">
        <v>634</v>
      </c>
      <c r="M1679" s="104">
        <v>1858.89</v>
      </c>
      <c r="N1679" s="104">
        <v>3243.81</v>
      </c>
    </row>
    <row r="1680" spans="1:14" s="81" customFormat="1" x14ac:dyDescent="0.25">
      <c r="A1680" s="74" t="s">
        <v>41</v>
      </c>
      <c r="B1680" s="74" t="s">
        <v>41</v>
      </c>
      <c r="C1680" s="105" t="s">
        <v>703</v>
      </c>
      <c r="D1680" s="96" t="s">
        <v>601</v>
      </c>
      <c r="E1680" s="97">
        <v>2022</v>
      </c>
      <c r="F1680" s="98" t="s">
        <v>66</v>
      </c>
      <c r="G1680" s="99" t="s">
        <v>186</v>
      </c>
      <c r="H1680" s="100" t="s">
        <v>2669</v>
      </c>
      <c r="I1680" s="101" t="s">
        <v>160</v>
      </c>
      <c r="J1680" s="102" t="s">
        <v>671</v>
      </c>
      <c r="K1680" s="104" t="s">
        <v>634</v>
      </c>
      <c r="L1680" s="104" t="s">
        <v>634</v>
      </c>
      <c r="M1680" s="104">
        <v>1735.89</v>
      </c>
      <c r="N1680" s="104">
        <v>1945.6</v>
      </c>
    </row>
    <row r="1681" spans="1:14" s="81" customFormat="1" x14ac:dyDescent="0.25">
      <c r="A1681" s="74" t="s">
        <v>41</v>
      </c>
      <c r="B1681" s="74" t="s">
        <v>41</v>
      </c>
      <c r="C1681" s="105" t="s">
        <v>51</v>
      </c>
      <c r="D1681" s="96" t="s">
        <v>1</v>
      </c>
      <c r="E1681" s="97">
        <v>2020</v>
      </c>
      <c r="F1681" s="98" t="s">
        <v>67</v>
      </c>
      <c r="G1681" s="99" t="s">
        <v>193</v>
      </c>
      <c r="H1681" s="100" t="s">
        <v>2670</v>
      </c>
      <c r="I1681" s="101" t="s">
        <v>194</v>
      </c>
      <c r="J1681" s="102" t="s">
        <v>757</v>
      </c>
      <c r="K1681" s="104" t="s">
        <v>545</v>
      </c>
      <c r="L1681" s="104" t="s">
        <v>545</v>
      </c>
      <c r="M1681" s="104">
        <v>1434.67</v>
      </c>
      <c r="N1681" s="104">
        <v>5022.6400000000003</v>
      </c>
    </row>
    <row r="1682" spans="1:14" s="81" customFormat="1" x14ac:dyDescent="0.25">
      <c r="A1682" s="74" t="s">
        <v>41</v>
      </c>
      <c r="B1682" s="74" t="s">
        <v>41</v>
      </c>
      <c r="C1682" s="105" t="s">
        <v>659</v>
      </c>
      <c r="D1682" s="96" t="s">
        <v>4</v>
      </c>
      <c r="E1682" s="97">
        <v>2020</v>
      </c>
      <c r="F1682" s="98" t="s">
        <v>66</v>
      </c>
      <c r="G1682" s="99" t="s">
        <v>186</v>
      </c>
      <c r="H1682" s="100" t="s">
        <v>3913</v>
      </c>
      <c r="I1682" s="101" t="s">
        <v>179</v>
      </c>
      <c r="J1682" s="102" t="s">
        <v>478</v>
      </c>
      <c r="K1682" s="104" t="s">
        <v>545</v>
      </c>
      <c r="L1682" s="104" t="s">
        <v>545</v>
      </c>
      <c r="M1682" s="104">
        <v>1328.3</v>
      </c>
      <c r="N1682" s="104">
        <v>3222.5716040000002</v>
      </c>
    </row>
    <row r="1683" spans="1:14" s="81" customFormat="1" x14ac:dyDescent="0.25">
      <c r="A1683" s="74" t="s">
        <v>41</v>
      </c>
      <c r="B1683" s="74" t="s">
        <v>41</v>
      </c>
      <c r="C1683" s="105" t="s">
        <v>668</v>
      </c>
      <c r="D1683" s="96" t="s">
        <v>10</v>
      </c>
      <c r="E1683" s="97">
        <v>2019</v>
      </c>
      <c r="F1683" s="98" t="s">
        <v>76</v>
      </c>
      <c r="G1683" s="99" t="s">
        <v>328</v>
      </c>
      <c r="H1683" s="100" t="s">
        <v>2671</v>
      </c>
      <c r="I1683" s="101" t="s">
        <v>179</v>
      </c>
      <c r="J1683" s="102" t="s">
        <v>354</v>
      </c>
      <c r="K1683" s="104" t="s">
        <v>545</v>
      </c>
      <c r="L1683" s="104" t="s">
        <v>545</v>
      </c>
      <c r="M1683" s="104">
        <v>1122.2</v>
      </c>
      <c r="N1683" s="104">
        <v>3112.55</v>
      </c>
    </row>
    <row r="1684" spans="1:14" s="81" customFormat="1" x14ac:dyDescent="0.25">
      <c r="A1684" s="74" t="s">
        <v>41</v>
      </c>
      <c r="B1684" s="74" t="s">
        <v>41</v>
      </c>
      <c r="C1684" s="105" t="s">
        <v>668</v>
      </c>
      <c r="D1684" s="96" t="s">
        <v>10</v>
      </c>
      <c r="E1684" s="97">
        <v>2019</v>
      </c>
      <c r="F1684" s="98" t="s">
        <v>76</v>
      </c>
      <c r="G1684" s="99" t="s">
        <v>328</v>
      </c>
      <c r="H1684" s="100" t="s">
        <v>2672</v>
      </c>
      <c r="I1684" s="101" t="s">
        <v>179</v>
      </c>
      <c r="J1684" s="102" t="s">
        <v>375</v>
      </c>
      <c r="K1684" s="104" t="s">
        <v>547</v>
      </c>
      <c r="L1684" s="104" t="s">
        <v>547</v>
      </c>
      <c r="M1684" s="104">
        <v>1122.2</v>
      </c>
      <c r="N1684" s="104">
        <v>3112.55</v>
      </c>
    </row>
    <row r="1685" spans="1:14" s="81" customFormat="1" x14ac:dyDescent="0.25">
      <c r="A1685" s="74" t="s">
        <v>41</v>
      </c>
      <c r="B1685" s="74" t="s">
        <v>41</v>
      </c>
      <c r="C1685" s="105" t="s">
        <v>55</v>
      </c>
      <c r="D1685" s="96" t="s">
        <v>6</v>
      </c>
      <c r="E1685" s="97">
        <v>2018</v>
      </c>
      <c r="F1685" s="98" t="s">
        <v>71</v>
      </c>
      <c r="G1685" s="99" t="s">
        <v>264</v>
      </c>
      <c r="H1685" s="100" t="s">
        <v>2673</v>
      </c>
      <c r="I1685" s="101" t="s">
        <v>99</v>
      </c>
      <c r="J1685" s="102" t="s">
        <v>736</v>
      </c>
      <c r="K1685" s="104" t="s">
        <v>634</v>
      </c>
      <c r="L1685" s="104" t="s">
        <v>634</v>
      </c>
      <c r="M1685" s="104">
        <v>1727</v>
      </c>
      <c r="N1685" s="104">
        <v>3452.47</v>
      </c>
    </row>
    <row r="1686" spans="1:14" s="81" customFormat="1" x14ac:dyDescent="0.25">
      <c r="A1686" s="74" t="s">
        <v>41</v>
      </c>
      <c r="B1686" s="74" t="s">
        <v>41</v>
      </c>
      <c r="C1686" s="105" t="s">
        <v>51</v>
      </c>
      <c r="D1686" s="96" t="s">
        <v>1</v>
      </c>
      <c r="E1686" s="97">
        <v>2020</v>
      </c>
      <c r="F1686" s="98" t="s">
        <v>67</v>
      </c>
      <c r="G1686" s="99" t="s">
        <v>193</v>
      </c>
      <c r="H1686" s="100" t="s">
        <v>2674</v>
      </c>
      <c r="I1686" s="101" t="s">
        <v>194</v>
      </c>
      <c r="J1686" s="102" t="s">
        <v>217</v>
      </c>
      <c r="K1686" s="104" t="s">
        <v>545</v>
      </c>
      <c r="L1686" s="104" t="s">
        <v>545</v>
      </c>
      <c r="M1686" s="104">
        <v>1434.67</v>
      </c>
      <c r="N1686" s="104">
        <v>5022.6400000000003</v>
      </c>
    </row>
    <row r="1687" spans="1:14" s="81" customFormat="1" x14ac:dyDescent="0.25">
      <c r="A1687" s="74" t="s">
        <v>41</v>
      </c>
      <c r="B1687" s="74" t="s">
        <v>41</v>
      </c>
      <c r="C1687" s="105" t="s">
        <v>922</v>
      </c>
      <c r="D1687" s="96" t="s">
        <v>923</v>
      </c>
      <c r="E1687" s="97">
        <v>2023</v>
      </c>
      <c r="F1687" s="98" t="s">
        <v>61</v>
      </c>
      <c r="G1687" s="99" t="s">
        <v>102</v>
      </c>
      <c r="H1687" s="100" t="s">
        <v>2675</v>
      </c>
      <c r="I1687" s="101" t="s">
        <v>3890</v>
      </c>
      <c r="J1687" s="102" t="s">
        <v>677</v>
      </c>
      <c r="K1687" s="104" t="s">
        <v>634</v>
      </c>
      <c r="L1687" s="104" t="s">
        <v>634</v>
      </c>
      <c r="M1687" s="104">
        <v>1858.89</v>
      </c>
      <c r="N1687" s="104">
        <v>3243.81</v>
      </c>
    </row>
    <row r="1688" spans="1:14" s="81" customFormat="1" x14ac:dyDescent="0.25">
      <c r="A1688" s="74" t="s">
        <v>41</v>
      </c>
      <c r="B1688" s="74" t="s">
        <v>41</v>
      </c>
      <c r="C1688" s="105" t="s">
        <v>50</v>
      </c>
      <c r="D1688" s="96" t="s">
        <v>14</v>
      </c>
      <c r="E1688" s="97">
        <v>2019</v>
      </c>
      <c r="F1688" s="98" t="s">
        <v>66</v>
      </c>
      <c r="G1688" s="99" t="s">
        <v>186</v>
      </c>
      <c r="H1688" s="100" t="s">
        <v>2676</v>
      </c>
      <c r="I1688" s="101" t="s">
        <v>91</v>
      </c>
      <c r="J1688" s="102" t="s">
        <v>758</v>
      </c>
      <c r="K1688" s="104" t="s">
        <v>634</v>
      </c>
      <c r="L1688" s="104" t="s">
        <v>634</v>
      </c>
      <c r="M1688" s="104">
        <v>1735.89</v>
      </c>
      <c r="N1688" s="104">
        <v>1945.6</v>
      </c>
    </row>
    <row r="1689" spans="1:14" s="81" customFormat="1" x14ac:dyDescent="0.25">
      <c r="A1689" s="74" t="s">
        <v>41</v>
      </c>
      <c r="B1689" s="74" t="s">
        <v>41</v>
      </c>
      <c r="C1689" s="105" t="s">
        <v>668</v>
      </c>
      <c r="D1689" s="96" t="s">
        <v>10</v>
      </c>
      <c r="E1689" s="97">
        <v>2019</v>
      </c>
      <c r="F1689" s="98" t="s">
        <v>76</v>
      </c>
      <c r="G1689" s="99" t="s">
        <v>328</v>
      </c>
      <c r="H1689" s="100" t="s">
        <v>2677</v>
      </c>
      <c r="I1689" s="101" t="s">
        <v>672</v>
      </c>
      <c r="J1689" s="102" t="s">
        <v>673</v>
      </c>
      <c r="K1689" s="104" t="s">
        <v>634</v>
      </c>
      <c r="L1689" s="104" t="s">
        <v>634</v>
      </c>
      <c r="M1689" s="104">
        <v>1122.2</v>
      </c>
      <c r="N1689" s="104">
        <v>3112.55</v>
      </c>
    </row>
    <row r="1690" spans="1:14" s="81" customFormat="1" x14ac:dyDescent="0.25">
      <c r="A1690" s="74" t="s">
        <v>41</v>
      </c>
      <c r="B1690" s="74" t="s">
        <v>41</v>
      </c>
      <c r="C1690" s="105" t="s">
        <v>922</v>
      </c>
      <c r="D1690" s="96" t="s">
        <v>923</v>
      </c>
      <c r="E1690" s="97">
        <v>2023</v>
      </c>
      <c r="F1690" s="98" t="s">
        <v>61</v>
      </c>
      <c r="G1690" s="99" t="s">
        <v>102</v>
      </c>
      <c r="H1690" s="100" t="s">
        <v>2678</v>
      </c>
      <c r="I1690" s="101" t="s">
        <v>3890</v>
      </c>
      <c r="J1690" s="102" t="s">
        <v>763</v>
      </c>
      <c r="K1690" s="104" t="s">
        <v>634</v>
      </c>
      <c r="L1690" s="104" t="s">
        <v>634</v>
      </c>
      <c r="M1690" s="104">
        <v>1858.89</v>
      </c>
      <c r="N1690" s="104">
        <v>3243.81</v>
      </c>
    </row>
    <row r="1691" spans="1:14" s="81" customFormat="1" x14ac:dyDescent="0.25">
      <c r="A1691" s="74" t="s">
        <v>41</v>
      </c>
      <c r="B1691" s="74" t="s">
        <v>41</v>
      </c>
      <c r="C1691" s="105" t="s">
        <v>668</v>
      </c>
      <c r="D1691" s="96" t="s">
        <v>10</v>
      </c>
      <c r="E1691" s="97">
        <v>2019</v>
      </c>
      <c r="F1691" s="98" t="s">
        <v>76</v>
      </c>
      <c r="G1691" s="99" t="s">
        <v>328</v>
      </c>
      <c r="H1691" s="100" t="s">
        <v>2679</v>
      </c>
      <c r="I1691" s="101" t="s">
        <v>179</v>
      </c>
      <c r="J1691" s="102" t="s">
        <v>355</v>
      </c>
      <c r="K1691" s="104" t="s">
        <v>547</v>
      </c>
      <c r="L1691" s="104" t="s">
        <v>547</v>
      </c>
      <c r="M1691" s="104">
        <v>1122.2</v>
      </c>
      <c r="N1691" s="104">
        <v>3112.55</v>
      </c>
    </row>
    <row r="1692" spans="1:14" s="81" customFormat="1" x14ac:dyDescent="0.25">
      <c r="A1692" s="74" t="s">
        <v>41</v>
      </c>
      <c r="B1692" s="74" t="s">
        <v>41</v>
      </c>
      <c r="C1692" s="105" t="s">
        <v>656</v>
      </c>
      <c r="D1692" s="96" t="s">
        <v>657</v>
      </c>
      <c r="E1692" s="97">
        <v>2023</v>
      </c>
      <c r="F1692" s="98" t="s">
        <v>61</v>
      </c>
      <c r="G1692" s="99" t="s">
        <v>102</v>
      </c>
      <c r="H1692" s="100" t="s">
        <v>2680</v>
      </c>
      <c r="I1692" s="101" t="s">
        <v>99</v>
      </c>
      <c r="J1692" s="102" t="s">
        <v>2165</v>
      </c>
      <c r="K1692" s="104" t="s">
        <v>634</v>
      </c>
      <c r="L1692" s="104" t="s">
        <v>634</v>
      </c>
      <c r="M1692" s="104">
        <v>2026.8000000000002</v>
      </c>
      <c r="N1692" s="104">
        <v>4395.5892261097952</v>
      </c>
    </row>
    <row r="1693" spans="1:14" s="81" customFormat="1" x14ac:dyDescent="0.25">
      <c r="A1693" s="74" t="s">
        <v>41</v>
      </c>
      <c r="B1693" s="74" t="s">
        <v>41</v>
      </c>
      <c r="C1693" s="105" t="s">
        <v>668</v>
      </c>
      <c r="D1693" s="96" t="s">
        <v>10</v>
      </c>
      <c r="E1693" s="97">
        <v>2019</v>
      </c>
      <c r="F1693" s="98" t="s">
        <v>76</v>
      </c>
      <c r="G1693" s="99" t="s">
        <v>328</v>
      </c>
      <c r="H1693" s="100" t="s">
        <v>2681</v>
      </c>
      <c r="I1693" s="101" t="s">
        <v>179</v>
      </c>
      <c r="J1693" s="102" t="s">
        <v>786</v>
      </c>
      <c r="K1693" s="104" t="s">
        <v>634</v>
      </c>
      <c r="L1693" s="104" t="s">
        <v>634</v>
      </c>
      <c r="M1693" s="104">
        <v>1122.2</v>
      </c>
      <c r="N1693" s="104">
        <v>3112.55</v>
      </c>
    </row>
    <row r="1694" spans="1:14" s="81" customFormat="1" x14ac:dyDescent="0.25">
      <c r="A1694" s="74" t="s">
        <v>41</v>
      </c>
      <c r="B1694" s="74" t="s">
        <v>41</v>
      </c>
      <c r="C1694" s="105" t="s">
        <v>691</v>
      </c>
      <c r="D1694" s="96" t="s">
        <v>21</v>
      </c>
      <c r="E1694" s="97">
        <v>2019</v>
      </c>
      <c r="F1694" s="98" t="s">
        <v>75</v>
      </c>
      <c r="G1694" s="99" t="s">
        <v>312</v>
      </c>
      <c r="H1694" s="100" t="s">
        <v>2682</v>
      </c>
      <c r="I1694" s="101" t="s">
        <v>313</v>
      </c>
      <c r="J1694" s="102" t="s">
        <v>715</v>
      </c>
      <c r="K1694" s="104" t="s">
        <v>634</v>
      </c>
      <c r="L1694" s="104" t="s">
        <v>634</v>
      </c>
      <c r="M1694" s="104">
        <v>1236.43</v>
      </c>
      <c r="N1694" s="104">
        <v>3029.39</v>
      </c>
    </row>
    <row r="1695" spans="1:14" s="81" customFormat="1" x14ac:dyDescent="0.25">
      <c r="A1695" s="74" t="s">
        <v>41</v>
      </c>
      <c r="B1695" s="74" t="s">
        <v>41</v>
      </c>
      <c r="C1695" s="105" t="s">
        <v>668</v>
      </c>
      <c r="D1695" s="96" t="s">
        <v>10</v>
      </c>
      <c r="E1695" s="97">
        <v>2019</v>
      </c>
      <c r="F1695" s="98" t="s">
        <v>76</v>
      </c>
      <c r="G1695" s="99" t="s">
        <v>328</v>
      </c>
      <c r="H1695" s="100" t="s">
        <v>2683</v>
      </c>
      <c r="I1695" s="101" t="s">
        <v>179</v>
      </c>
      <c r="J1695" s="102" t="s">
        <v>339</v>
      </c>
      <c r="K1695" s="104" t="s">
        <v>545</v>
      </c>
      <c r="L1695" s="104" t="s">
        <v>545</v>
      </c>
      <c r="M1695" s="104">
        <v>1122.2</v>
      </c>
      <c r="N1695" s="104">
        <v>3112.55</v>
      </c>
    </row>
    <row r="1696" spans="1:14" s="81" customFormat="1" x14ac:dyDescent="0.25">
      <c r="A1696" s="74" t="s">
        <v>41</v>
      </c>
      <c r="B1696" s="74" t="s">
        <v>41</v>
      </c>
      <c r="C1696" s="105" t="s">
        <v>659</v>
      </c>
      <c r="D1696" s="96" t="s">
        <v>4</v>
      </c>
      <c r="E1696" s="97">
        <v>2020</v>
      </c>
      <c r="F1696" s="98" t="s">
        <v>66</v>
      </c>
      <c r="G1696" s="99" t="s">
        <v>186</v>
      </c>
      <c r="H1696" s="100" t="s">
        <v>2684</v>
      </c>
      <c r="I1696" s="101" t="s">
        <v>179</v>
      </c>
      <c r="J1696" s="102" t="s">
        <v>426</v>
      </c>
      <c r="K1696" s="104" t="s">
        <v>545</v>
      </c>
      <c r="L1696" s="104" t="s">
        <v>545</v>
      </c>
      <c r="M1696" s="104">
        <v>1328.3</v>
      </c>
      <c r="N1696" s="104">
        <v>3222.5716040000002</v>
      </c>
    </row>
    <row r="1697" spans="1:14" s="81" customFormat="1" x14ac:dyDescent="0.25">
      <c r="A1697" s="74" t="s">
        <v>41</v>
      </c>
      <c r="B1697" s="74" t="s">
        <v>41</v>
      </c>
      <c r="C1697" s="105" t="s">
        <v>668</v>
      </c>
      <c r="D1697" s="96" t="s">
        <v>10</v>
      </c>
      <c r="E1697" s="97">
        <v>2019</v>
      </c>
      <c r="F1697" s="98" t="s">
        <v>76</v>
      </c>
      <c r="G1697" s="99" t="s">
        <v>328</v>
      </c>
      <c r="H1697" s="100" t="s">
        <v>2685</v>
      </c>
      <c r="I1697" s="101" t="s">
        <v>179</v>
      </c>
      <c r="J1697" s="102" t="s">
        <v>386</v>
      </c>
      <c r="K1697" s="104" t="s">
        <v>545</v>
      </c>
      <c r="L1697" s="104" t="s">
        <v>545</v>
      </c>
      <c r="M1697" s="104">
        <v>1122.2</v>
      </c>
      <c r="N1697" s="104">
        <v>3112.55</v>
      </c>
    </row>
    <row r="1698" spans="1:14" s="81" customFormat="1" x14ac:dyDescent="0.25">
      <c r="A1698" s="74" t="s">
        <v>41</v>
      </c>
      <c r="B1698" s="74" t="s">
        <v>41</v>
      </c>
      <c r="C1698" s="105" t="s">
        <v>1013</v>
      </c>
      <c r="D1698" s="96" t="s">
        <v>1014</v>
      </c>
      <c r="E1698" s="97">
        <v>2023</v>
      </c>
      <c r="F1698" s="98" t="s">
        <v>64</v>
      </c>
      <c r="G1698" s="99" t="s">
        <v>159</v>
      </c>
      <c r="H1698" s="100" t="s">
        <v>2686</v>
      </c>
      <c r="I1698" s="101" t="s">
        <v>95</v>
      </c>
      <c r="J1698" s="102" t="s">
        <v>794</v>
      </c>
      <c r="K1698" s="104" t="s">
        <v>634</v>
      </c>
      <c r="L1698" s="104" t="s">
        <v>634</v>
      </c>
      <c r="M1698" s="104">
        <v>2315.0500000000002</v>
      </c>
      <c r="N1698" s="104">
        <v>5306.7800000000007</v>
      </c>
    </row>
    <row r="1699" spans="1:14" s="81" customFormat="1" x14ac:dyDescent="0.25">
      <c r="A1699" s="74" t="s">
        <v>41</v>
      </c>
      <c r="B1699" s="74" t="s">
        <v>41</v>
      </c>
      <c r="C1699" s="105" t="s">
        <v>666</v>
      </c>
      <c r="D1699" s="96" t="s">
        <v>9</v>
      </c>
      <c r="E1699" s="97">
        <v>2020</v>
      </c>
      <c r="F1699" s="98" t="s">
        <v>77</v>
      </c>
      <c r="G1699" s="99" t="s">
        <v>403</v>
      </c>
      <c r="H1699" s="100" t="s">
        <v>2687</v>
      </c>
      <c r="I1699" s="101" t="s">
        <v>85</v>
      </c>
      <c r="J1699" s="102" t="s">
        <v>667</v>
      </c>
      <c r="K1699" s="104" t="s">
        <v>634</v>
      </c>
      <c r="L1699" s="104" t="s">
        <v>634</v>
      </c>
      <c r="M1699" s="104">
        <v>1874.4</v>
      </c>
      <c r="N1699" s="104">
        <v>4334.63</v>
      </c>
    </row>
    <row r="1700" spans="1:14" s="81" customFormat="1" x14ac:dyDescent="0.25">
      <c r="A1700" s="74" t="s">
        <v>41</v>
      </c>
      <c r="B1700" s="74" t="s">
        <v>41</v>
      </c>
      <c r="C1700" s="105" t="s">
        <v>929</v>
      </c>
      <c r="D1700" s="96" t="s">
        <v>930</v>
      </c>
      <c r="E1700" s="97">
        <v>2018</v>
      </c>
      <c r="F1700" s="98" t="s">
        <v>61</v>
      </c>
      <c r="G1700" s="99" t="s">
        <v>102</v>
      </c>
      <c r="H1700" s="100" t="s">
        <v>2688</v>
      </c>
      <c r="I1700" s="101" t="s">
        <v>179</v>
      </c>
      <c r="J1700" s="102" t="s">
        <v>1279</v>
      </c>
      <c r="K1700" s="104" t="s">
        <v>547</v>
      </c>
      <c r="L1700" s="104" t="s">
        <v>547</v>
      </c>
      <c r="M1700" s="104">
        <v>1816.92</v>
      </c>
      <c r="N1700" s="104">
        <v>3089.68</v>
      </c>
    </row>
    <row r="1701" spans="1:14" s="81" customFormat="1" x14ac:dyDescent="0.25">
      <c r="A1701" s="74" t="s">
        <v>41</v>
      </c>
      <c r="B1701" s="74" t="s">
        <v>41</v>
      </c>
      <c r="C1701" s="105" t="s">
        <v>1013</v>
      </c>
      <c r="D1701" s="96" t="s">
        <v>1014</v>
      </c>
      <c r="E1701" s="97">
        <v>2023</v>
      </c>
      <c r="F1701" s="98" t="s">
        <v>64</v>
      </c>
      <c r="G1701" s="99" t="s">
        <v>159</v>
      </c>
      <c r="H1701" s="100" t="s">
        <v>3931</v>
      </c>
      <c r="I1701" s="101" t="s">
        <v>93</v>
      </c>
      <c r="J1701" s="102" t="s">
        <v>166</v>
      </c>
      <c r="K1701" s="104" t="s">
        <v>634</v>
      </c>
      <c r="L1701" s="104" t="s">
        <v>634</v>
      </c>
      <c r="M1701" s="104">
        <v>2315.0500000000002</v>
      </c>
      <c r="N1701" s="104">
        <v>5306.7800000000007</v>
      </c>
    </row>
    <row r="1702" spans="1:14" s="81" customFormat="1" x14ac:dyDescent="0.25">
      <c r="A1702" s="74" t="s">
        <v>41</v>
      </c>
      <c r="B1702" s="74" t="s">
        <v>41</v>
      </c>
      <c r="C1702" s="105" t="s">
        <v>55</v>
      </c>
      <c r="D1702" s="96" t="s">
        <v>6</v>
      </c>
      <c r="E1702" s="97">
        <v>2018</v>
      </c>
      <c r="F1702" s="98" t="s">
        <v>71</v>
      </c>
      <c r="G1702" s="99" t="s">
        <v>264</v>
      </c>
      <c r="H1702" s="100" t="s">
        <v>2689</v>
      </c>
      <c r="I1702" s="101" t="s">
        <v>99</v>
      </c>
      <c r="J1702" s="102" t="s">
        <v>678</v>
      </c>
      <c r="K1702" s="104" t="s">
        <v>634</v>
      </c>
      <c r="L1702" s="104" t="s">
        <v>634</v>
      </c>
      <c r="M1702" s="104">
        <v>1727</v>
      </c>
      <c r="N1702" s="104">
        <v>3452.47</v>
      </c>
    </row>
    <row r="1703" spans="1:14" s="81" customFormat="1" x14ac:dyDescent="0.25">
      <c r="A1703" s="74" t="s">
        <v>41</v>
      </c>
      <c r="B1703" s="74" t="s">
        <v>41</v>
      </c>
      <c r="C1703" s="105" t="s">
        <v>670</v>
      </c>
      <c r="D1703" s="96" t="s">
        <v>12</v>
      </c>
      <c r="E1703" s="97">
        <v>2021</v>
      </c>
      <c r="F1703" s="98" t="s">
        <v>66</v>
      </c>
      <c r="G1703" s="99" t="s">
        <v>186</v>
      </c>
      <c r="H1703" s="100" t="s">
        <v>2690</v>
      </c>
      <c r="I1703" s="101" t="s">
        <v>498</v>
      </c>
      <c r="J1703" s="102" t="s">
        <v>671</v>
      </c>
      <c r="K1703" s="104" t="s">
        <v>634</v>
      </c>
      <c r="L1703" s="104" t="s">
        <v>634</v>
      </c>
      <c r="M1703" s="104">
        <v>2026.8000000000002</v>
      </c>
      <c r="N1703" s="104">
        <v>2043.4194720000003</v>
      </c>
    </row>
    <row r="1704" spans="1:14" s="81" customFormat="1" x14ac:dyDescent="0.25">
      <c r="A1704" s="74" t="s">
        <v>41</v>
      </c>
      <c r="B1704" s="74" t="s">
        <v>41</v>
      </c>
      <c r="C1704" s="105" t="s">
        <v>922</v>
      </c>
      <c r="D1704" s="96" t="s">
        <v>923</v>
      </c>
      <c r="E1704" s="97">
        <v>2023</v>
      </c>
      <c r="F1704" s="98" t="s">
        <v>61</v>
      </c>
      <c r="G1704" s="99" t="s">
        <v>102</v>
      </c>
      <c r="H1704" s="100" t="s">
        <v>2691</v>
      </c>
      <c r="I1704" s="101" t="s">
        <v>3890</v>
      </c>
      <c r="J1704" s="102" t="s">
        <v>723</v>
      </c>
      <c r="K1704" s="104" t="s">
        <v>634</v>
      </c>
      <c r="L1704" s="104" t="s">
        <v>634</v>
      </c>
      <c r="M1704" s="104">
        <v>1858.89</v>
      </c>
      <c r="N1704" s="104">
        <v>3243.81</v>
      </c>
    </row>
    <row r="1705" spans="1:14" s="81" customFormat="1" x14ac:dyDescent="0.25">
      <c r="A1705" s="74" t="s">
        <v>41</v>
      </c>
      <c r="B1705" s="74" t="s">
        <v>41</v>
      </c>
      <c r="C1705" s="105" t="s">
        <v>922</v>
      </c>
      <c r="D1705" s="96" t="s">
        <v>923</v>
      </c>
      <c r="E1705" s="97">
        <v>2023</v>
      </c>
      <c r="F1705" s="98" t="s">
        <v>61</v>
      </c>
      <c r="G1705" s="99" t="s">
        <v>102</v>
      </c>
      <c r="H1705" s="100" t="s">
        <v>2692</v>
      </c>
      <c r="I1705" s="101" t="s">
        <v>99</v>
      </c>
      <c r="J1705" s="102" t="s">
        <v>718</v>
      </c>
      <c r="K1705" s="104" t="s">
        <v>634</v>
      </c>
      <c r="L1705" s="104" t="s">
        <v>634</v>
      </c>
      <c r="M1705" s="104">
        <v>2763.62</v>
      </c>
      <c r="N1705" s="104">
        <v>5035.1899999999996</v>
      </c>
    </row>
    <row r="1706" spans="1:14" s="81" customFormat="1" x14ac:dyDescent="0.25">
      <c r="A1706" s="74" t="s">
        <v>41</v>
      </c>
      <c r="B1706" s="74" t="s">
        <v>41</v>
      </c>
      <c r="C1706" s="105" t="s">
        <v>659</v>
      </c>
      <c r="D1706" s="96" t="s">
        <v>4</v>
      </c>
      <c r="E1706" s="97">
        <v>2020</v>
      </c>
      <c r="F1706" s="98" t="s">
        <v>66</v>
      </c>
      <c r="G1706" s="99" t="s">
        <v>186</v>
      </c>
      <c r="H1706" s="100" t="s">
        <v>2693</v>
      </c>
      <c r="I1706" s="101" t="s">
        <v>179</v>
      </c>
      <c r="J1706" s="102" t="s">
        <v>448</v>
      </c>
      <c r="K1706" s="104" t="s">
        <v>545</v>
      </c>
      <c r="L1706" s="104" t="s">
        <v>545</v>
      </c>
      <c r="M1706" s="104">
        <v>2019.94</v>
      </c>
      <c r="N1706" s="104">
        <v>4736.7502409999988</v>
      </c>
    </row>
    <row r="1707" spans="1:14" s="81" customFormat="1" x14ac:dyDescent="0.25">
      <c r="A1707" s="74" t="s">
        <v>41</v>
      </c>
      <c r="B1707" s="74" t="s">
        <v>41</v>
      </c>
      <c r="C1707" s="105" t="s">
        <v>660</v>
      </c>
      <c r="D1707" s="96" t="s">
        <v>5</v>
      </c>
      <c r="E1707" s="97">
        <v>2020</v>
      </c>
      <c r="F1707" s="98" t="s">
        <v>61</v>
      </c>
      <c r="G1707" s="99" t="s">
        <v>102</v>
      </c>
      <c r="H1707" s="100" t="s">
        <v>2694</v>
      </c>
      <c r="I1707" s="101" t="s">
        <v>129</v>
      </c>
      <c r="J1707" s="102" t="s">
        <v>661</v>
      </c>
      <c r="K1707" s="104" t="s">
        <v>634</v>
      </c>
      <c r="L1707" s="104" t="s">
        <v>634</v>
      </c>
      <c r="M1707" s="104">
        <v>1212</v>
      </c>
      <c r="N1707" s="104">
        <v>2178.0100000000002</v>
      </c>
    </row>
    <row r="1708" spans="1:14" s="81" customFormat="1" x14ac:dyDescent="0.25">
      <c r="A1708" s="74" t="s">
        <v>41</v>
      </c>
      <c r="B1708" s="74" t="s">
        <v>41</v>
      </c>
      <c r="C1708" s="105" t="s">
        <v>659</v>
      </c>
      <c r="D1708" s="96" t="s">
        <v>4</v>
      </c>
      <c r="E1708" s="97">
        <v>2020</v>
      </c>
      <c r="F1708" s="98" t="s">
        <v>66</v>
      </c>
      <c r="G1708" s="99" t="s">
        <v>186</v>
      </c>
      <c r="H1708" s="100" t="s">
        <v>2695</v>
      </c>
      <c r="I1708" s="101" t="s">
        <v>179</v>
      </c>
      <c r="J1708" s="102" t="s">
        <v>446</v>
      </c>
      <c r="K1708" s="104" t="s">
        <v>545</v>
      </c>
      <c r="L1708" s="104" t="s">
        <v>545</v>
      </c>
      <c r="M1708" s="104">
        <v>1328.3</v>
      </c>
      <c r="N1708" s="104">
        <v>3222.5716040000002</v>
      </c>
    </row>
    <row r="1709" spans="1:14" s="81" customFormat="1" x14ac:dyDescent="0.25">
      <c r="A1709" s="74" t="s">
        <v>41</v>
      </c>
      <c r="B1709" s="74" t="s">
        <v>41</v>
      </c>
      <c r="C1709" s="105" t="s">
        <v>48</v>
      </c>
      <c r="D1709" s="96" t="s">
        <v>11</v>
      </c>
      <c r="E1709" s="97">
        <v>2018</v>
      </c>
      <c r="F1709" s="98" t="s">
        <v>59</v>
      </c>
      <c r="G1709" s="99" t="s">
        <v>82</v>
      </c>
      <c r="H1709" s="100" t="s">
        <v>2696</v>
      </c>
      <c r="I1709" s="101" t="s">
        <v>129</v>
      </c>
      <c r="J1709" s="102" t="s">
        <v>785</v>
      </c>
      <c r="K1709" s="104" t="s">
        <v>634</v>
      </c>
      <c r="L1709" s="104" t="s">
        <v>634</v>
      </c>
      <c r="M1709" s="104">
        <v>1460.8</v>
      </c>
      <c r="N1709" s="104">
        <v>3007.39</v>
      </c>
    </row>
    <row r="1710" spans="1:14" s="81" customFormat="1" x14ac:dyDescent="0.25">
      <c r="A1710" s="74" t="s">
        <v>41</v>
      </c>
      <c r="B1710" s="74" t="s">
        <v>41</v>
      </c>
      <c r="C1710" s="105" t="s">
        <v>656</v>
      </c>
      <c r="D1710" s="96" t="s">
        <v>657</v>
      </c>
      <c r="E1710" s="97">
        <v>2023</v>
      </c>
      <c r="F1710" s="98" t="s">
        <v>61</v>
      </c>
      <c r="G1710" s="99" t="s">
        <v>102</v>
      </c>
      <c r="H1710" s="100" t="s">
        <v>2697</v>
      </c>
      <c r="I1710" s="101" t="s">
        <v>180</v>
      </c>
      <c r="J1710" s="102" t="s">
        <v>699</v>
      </c>
      <c r="K1710" s="104" t="s">
        <v>634</v>
      </c>
      <c r="L1710" s="104" t="s">
        <v>634</v>
      </c>
      <c r="M1710" s="104">
        <v>1478.8300000000002</v>
      </c>
      <c r="N1710" s="104">
        <v>3418.9749704753049</v>
      </c>
    </row>
    <row r="1711" spans="1:14" s="81" customFormat="1" x14ac:dyDescent="0.25">
      <c r="A1711" s="74" t="s">
        <v>41</v>
      </c>
      <c r="B1711" s="74" t="s">
        <v>41</v>
      </c>
      <c r="C1711" s="105" t="s">
        <v>670</v>
      </c>
      <c r="D1711" s="96" t="s">
        <v>12</v>
      </c>
      <c r="E1711" s="97">
        <v>2021</v>
      </c>
      <c r="F1711" s="98" t="s">
        <v>66</v>
      </c>
      <c r="G1711" s="99" t="s">
        <v>186</v>
      </c>
      <c r="H1711" s="100" t="s">
        <v>2697</v>
      </c>
      <c r="I1711" s="101" t="s">
        <v>180</v>
      </c>
      <c r="J1711" s="102" t="s">
        <v>699</v>
      </c>
      <c r="K1711" s="104" t="s">
        <v>634</v>
      </c>
      <c r="L1711" s="104" t="s">
        <v>634</v>
      </c>
      <c r="M1711" s="104">
        <v>1478.8300000000002</v>
      </c>
      <c r="N1711" s="104">
        <v>3418.9749704753049</v>
      </c>
    </row>
    <row r="1712" spans="1:14" s="81" customFormat="1" x14ac:dyDescent="0.25">
      <c r="A1712" s="74" t="s">
        <v>41</v>
      </c>
      <c r="B1712" s="74" t="s">
        <v>41</v>
      </c>
      <c r="C1712" s="105" t="s">
        <v>929</v>
      </c>
      <c r="D1712" s="96" t="s">
        <v>930</v>
      </c>
      <c r="E1712" s="97">
        <v>2018</v>
      </c>
      <c r="F1712" s="98" t="s">
        <v>61</v>
      </c>
      <c r="G1712" s="99" t="s">
        <v>102</v>
      </c>
      <c r="H1712" s="100" t="s">
        <v>2698</v>
      </c>
      <c r="I1712" s="101" t="s">
        <v>179</v>
      </c>
      <c r="J1712" s="102" t="s">
        <v>1279</v>
      </c>
      <c r="K1712" s="104" t="s">
        <v>545</v>
      </c>
      <c r="L1712" s="104" t="s">
        <v>545</v>
      </c>
      <c r="M1712" s="104">
        <v>1302</v>
      </c>
      <c r="N1712" s="104">
        <v>2442.8200000000002</v>
      </c>
    </row>
    <row r="1713" spans="1:14" s="81" customFormat="1" x14ac:dyDescent="0.25">
      <c r="A1713" s="74" t="s">
        <v>41</v>
      </c>
      <c r="B1713" s="74" t="s">
        <v>41</v>
      </c>
      <c r="C1713" s="105" t="s">
        <v>670</v>
      </c>
      <c r="D1713" s="96" t="s">
        <v>12</v>
      </c>
      <c r="E1713" s="97">
        <v>2021</v>
      </c>
      <c r="F1713" s="98" t="s">
        <v>66</v>
      </c>
      <c r="G1713" s="99" t="s">
        <v>186</v>
      </c>
      <c r="H1713" s="100" t="s">
        <v>2699</v>
      </c>
      <c r="I1713" s="101" t="s">
        <v>256</v>
      </c>
      <c r="J1713" s="102" t="s">
        <v>671</v>
      </c>
      <c r="K1713" s="104" t="s">
        <v>634</v>
      </c>
      <c r="L1713" s="104" t="s">
        <v>634</v>
      </c>
      <c r="M1713" s="104">
        <v>2294.09</v>
      </c>
      <c r="N1713" s="104">
        <v>2306.63</v>
      </c>
    </row>
    <row r="1714" spans="1:14" s="81" customFormat="1" x14ac:dyDescent="0.25">
      <c r="A1714" s="74" t="s">
        <v>41</v>
      </c>
      <c r="B1714" s="74" t="s">
        <v>41</v>
      </c>
      <c r="C1714" s="105" t="s">
        <v>943</v>
      </c>
      <c r="D1714" s="96" t="s">
        <v>944</v>
      </c>
      <c r="E1714" s="97">
        <v>2023</v>
      </c>
      <c r="F1714" s="98" t="s">
        <v>66</v>
      </c>
      <c r="G1714" s="99" t="s">
        <v>186</v>
      </c>
      <c r="H1714" s="100" t="s">
        <v>2700</v>
      </c>
      <c r="I1714" s="101" t="s">
        <v>95</v>
      </c>
      <c r="J1714" s="102" t="s">
        <v>708</v>
      </c>
      <c r="K1714" s="104" t="s">
        <v>634</v>
      </c>
      <c r="L1714" s="104" t="s">
        <v>634</v>
      </c>
      <c r="M1714" s="104">
        <v>3272.21</v>
      </c>
      <c r="N1714" s="104">
        <v>7729.51</v>
      </c>
    </row>
    <row r="1715" spans="1:14" s="81" customFormat="1" x14ac:dyDescent="0.25">
      <c r="A1715" s="74" t="s">
        <v>41</v>
      </c>
      <c r="B1715" s="74" t="s">
        <v>41</v>
      </c>
      <c r="C1715" s="105" t="s">
        <v>51</v>
      </c>
      <c r="D1715" s="96" t="s">
        <v>1</v>
      </c>
      <c r="E1715" s="97">
        <v>2020</v>
      </c>
      <c r="F1715" s="98" t="s">
        <v>67</v>
      </c>
      <c r="G1715" s="99" t="s">
        <v>193</v>
      </c>
      <c r="H1715" s="100" t="s">
        <v>2701</v>
      </c>
      <c r="I1715" s="101" t="s">
        <v>194</v>
      </c>
      <c r="J1715" s="102" t="s">
        <v>206</v>
      </c>
      <c r="K1715" s="104" t="s">
        <v>545</v>
      </c>
      <c r="L1715" s="104" t="s">
        <v>545</v>
      </c>
      <c r="M1715" s="104">
        <v>1434.67</v>
      </c>
      <c r="N1715" s="104">
        <v>5022.6400000000003</v>
      </c>
    </row>
    <row r="1716" spans="1:14" s="81" customFormat="1" x14ac:dyDescent="0.25">
      <c r="A1716" s="74" t="s">
        <v>41</v>
      </c>
      <c r="B1716" s="74" t="s">
        <v>41</v>
      </c>
      <c r="C1716" s="105" t="s">
        <v>1096</v>
      </c>
      <c r="D1716" s="96" t="s">
        <v>1097</v>
      </c>
      <c r="E1716" s="97">
        <v>2023</v>
      </c>
      <c r="F1716" s="98" t="s">
        <v>66</v>
      </c>
      <c r="G1716" s="99" t="s">
        <v>186</v>
      </c>
      <c r="H1716" s="100" t="s">
        <v>2702</v>
      </c>
      <c r="I1716" s="101" t="s">
        <v>99</v>
      </c>
      <c r="J1716" s="102" t="s">
        <v>712</v>
      </c>
      <c r="K1716" s="104" t="s">
        <v>634</v>
      </c>
      <c r="L1716" s="104" t="s">
        <v>634</v>
      </c>
      <c r="M1716" s="104">
        <v>2199.12</v>
      </c>
      <c r="N1716" s="104">
        <v>2415.1999999999998</v>
      </c>
    </row>
    <row r="1717" spans="1:14" s="81" customFormat="1" x14ac:dyDescent="0.25">
      <c r="A1717" s="74" t="s">
        <v>41</v>
      </c>
      <c r="B1717" s="74" t="s">
        <v>41</v>
      </c>
      <c r="C1717" s="105" t="s">
        <v>51</v>
      </c>
      <c r="D1717" s="96" t="s">
        <v>1</v>
      </c>
      <c r="E1717" s="97">
        <v>2020</v>
      </c>
      <c r="F1717" s="98" t="s">
        <v>67</v>
      </c>
      <c r="G1717" s="99" t="s">
        <v>193</v>
      </c>
      <c r="H1717" s="100" t="s">
        <v>2703</v>
      </c>
      <c r="I1717" s="101" t="s">
        <v>194</v>
      </c>
      <c r="J1717" s="102" t="s">
        <v>813</v>
      </c>
      <c r="K1717" s="104" t="s">
        <v>545</v>
      </c>
      <c r="L1717" s="104" t="s">
        <v>545</v>
      </c>
      <c r="M1717" s="104">
        <v>1434.67</v>
      </c>
      <c r="N1717" s="104">
        <v>5022.6400000000003</v>
      </c>
    </row>
    <row r="1718" spans="1:14" s="81" customFormat="1" x14ac:dyDescent="0.25">
      <c r="A1718" s="74" t="s">
        <v>41</v>
      </c>
      <c r="B1718" s="74" t="s">
        <v>41</v>
      </c>
      <c r="C1718" s="105" t="s">
        <v>49</v>
      </c>
      <c r="D1718" s="96" t="s">
        <v>13</v>
      </c>
      <c r="E1718" s="97">
        <v>2019</v>
      </c>
      <c r="F1718" s="98" t="s">
        <v>65</v>
      </c>
      <c r="G1718" s="99" t="s">
        <v>176</v>
      </c>
      <c r="H1718" s="100" t="s">
        <v>2704</v>
      </c>
      <c r="I1718" s="101" t="s">
        <v>183</v>
      </c>
      <c r="J1718" s="102" t="s">
        <v>748</v>
      </c>
      <c r="K1718" s="104" t="s">
        <v>634</v>
      </c>
      <c r="L1718" s="104" t="s">
        <v>634</v>
      </c>
      <c r="M1718" s="104">
        <v>1981.6</v>
      </c>
      <c r="N1718" s="104">
        <v>12166</v>
      </c>
    </row>
    <row r="1719" spans="1:14" s="81" customFormat="1" x14ac:dyDescent="0.25">
      <c r="A1719" s="74" t="s">
        <v>41</v>
      </c>
      <c r="B1719" s="74" t="s">
        <v>41</v>
      </c>
      <c r="C1719" s="105" t="s">
        <v>51</v>
      </c>
      <c r="D1719" s="96" t="s">
        <v>1</v>
      </c>
      <c r="E1719" s="97">
        <v>2020</v>
      </c>
      <c r="F1719" s="98" t="s">
        <v>67</v>
      </c>
      <c r="G1719" s="99" t="s">
        <v>193</v>
      </c>
      <c r="H1719" s="100" t="s">
        <v>2705</v>
      </c>
      <c r="I1719" s="101" t="s">
        <v>194</v>
      </c>
      <c r="J1719" s="102" t="s">
        <v>206</v>
      </c>
      <c r="K1719" s="104" t="s">
        <v>545</v>
      </c>
      <c r="L1719" s="104" t="s">
        <v>545</v>
      </c>
      <c r="M1719" s="104">
        <v>1434.67</v>
      </c>
      <c r="N1719" s="104">
        <v>5022.6400000000003</v>
      </c>
    </row>
    <row r="1720" spans="1:14" s="81" customFormat="1" x14ac:dyDescent="0.25">
      <c r="A1720" s="74" t="s">
        <v>41</v>
      </c>
      <c r="B1720" s="74" t="s">
        <v>41</v>
      </c>
      <c r="C1720" s="105" t="s">
        <v>659</v>
      </c>
      <c r="D1720" s="96" t="s">
        <v>4</v>
      </c>
      <c r="E1720" s="97">
        <v>2020</v>
      </c>
      <c r="F1720" s="98" t="s">
        <v>66</v>
      </c>
      <c r="G1720" s="99" t="s">
        <v>186</v>
      </c>
      <c r="H1720" s="100" t="s">
        <v>2706</v>
      </c>
      <c r="I1720" s="101" t="s">
        <v>179</v>
      </c>
      <c r="J1720" s="102" t="s">
        <v>425</v>
      </c>
      <c r="K1720" s="104" t="s">
        <v>545</v>
      </c>
      <c r="L1720" s="104" t="s">
        <v>545</v>
      </c>
      <c r="M1720" s="104">
        <v>1445.71</v>
      </c>
      <c r="N1720" s="104">
        <v>3525.9695380000003</v>
      </c>
    </row>
    <row r="1721" spans="1:14" s="81" customFormat="1" x14ac:dyDescent="0.25">
      <c r="A1721" s="74" t="s">
        <v>41</v>
      </c>
      <c r="B1721" s="74" t="s">
        <v>41</v>
      </c>
      <c r="C1721" s="105" t="s">
        <v>943</v>
      </c>
      <c r="D1721" s="96" t="s">
        <v>944</v>
      </c>
      <c r="E1721" s="97">
        <v>2023</v>
      </c>
      <c r="F1721" s="98" t="s">
        <v>66</v>
      </c>
      <c r="G1721" s="99" t="s">
        <v>186</v>
      </c>
      <c r="H1721" s="100" t="s">
        <v>2707</v>
      </c>
      <c r="I1721" s="101" t="s">
        <v>162</v>
      </c>
      <c r="J1721" s="102" t="s">
        <v>734</v>
      </c>
      <c r="K1721" s="104" t="s">
        <v>634</v>
      </c>
      <c r="L1721" s="104" t="s">
        <v>634</v>
      </c>
      <c r="M1721" s="104">
        <v>2199.12</v>
      </c>
      <c r="N1721" s="104">
        <v>2415.1999999999998</v>
      </c>
    </row>
    <row r="1722" spans="1:14" s="81" customFormat="1" x14ac:dyDescent="0.25">
      <c r="A1722" s="74" t="s">
        <v>41</v>
      </c>
      <c r="B1722" s="74" t="s">
        <v>41</v>
      </c>
      <c r="C1722" s="105" t="s">
        <v>48</v>
      </c>
      <c r="D1722" s="96" t="s">
        <v>11</v>
      </c>
      <c r="E1722" s="97">
        <v>2018</v>
      </c>
      <c r="F1722" s="98" t="s">
        <v>59</v>
      </c>
      <c r="G1722" s="99" t="s">
        <v>82</v>
      </c>
      <c r="H1722" s="100" t="s">
        <v>2708</v>
      </c>
      <c r="I1722" s="101" t="s">
        <v>99</v>
      </c>
      <c r="J1722" s="102" t="s">
        <v>667</v>
      </c>
      <c r="K1722" s="104" t="s">
        <v>546</v>
      </c>
      <c r="L1722" s="104" t="s">
        <v>546</v>
      </c>
      <c r="M1722" s="104">
        <v>2260.5700000000002</v>
      </c>
      <c r="N1722" s="104">
        <v>4121.09</v>
      </c>
    </row>
    <row r="1723" spans="1:14" s="81" customFormat="1" x14ac:dyDescent="0.25">
      <c r="A1723" s="74" t="s">
        <v>41</v>
      </c>
      <c r="B1723" s="74" t="s">
        <v>41</v>
      </c>
      <c r="C1723" s="105" t="s">
        <v>659</v>
      </c>
      <c r="D1723" s="96" t="s">
        <v>4</v>
      </c>
      <c r="E1723" s="97">
        <v>2020</v>
      </c>
      <c r="F1723" s="98" t="s">
        <v>66</v>
      </c>
      <c r="G1723" s="99" t="s">
        <v>186</v>
      </c>
      <c r="H1723" s="100" t="s">
        <v>2709</v>
      </c>
      <c r="I1723" s="101" t="s">
        <v>179</v>
      </c>
      <c r="J1723" s="102" t="s">
        <v>766</v>
      </c>
      <c r="K1723" s="104" t="s">
        <v>545</v>
      </c>
      <c r="L1723" s="104" t="s">
        <v>545</v>
      </c>
      <c r="M1723" s="104">
        <v>1445.71</v>
      </c>
      <c r="N1723" s="104">
        <v>3525.9695380000003</v>
      </c>
    </row>
    <row r="1724" spans="1:14" s="81" customFormat="1" x14ac:dyDescent="0.25">
      <c r="A1724" s="74" t="s">
        <v>41</v>
      </c>
      <c r="B1724" s="74" t="s">
        <v>41</v>
      </c>
      <c r="C1724" s="105" t="s">
        <v>761</v>
      </c>
      <c r="D1724" s="96" t="s">
        <v>35</v>
      </c>
      <c r="E1724" s="97">
        <v>2018</v>
      </c>
      <c r="F1724" s="98" t="s">
        <v>59</v>
      </c>
      <c r="G1724" s="99" t="s">
        <v>82</v>
      </c>
      <c r="H1724" s="100" t="s">
        <v>2710</v>
      </c>
      <c r="I1724" s="101" t="s">
        <v>99</v>
      </c>
      <c r="J1724" s="102" t="s">
        <v>784</v>
      </c>
      <c r="K1724" s="104" t="s">
        <v>634</v>
      </c>
      <c r="L1724" s="104" t="s">
        <v>634</v>
      </c>
      <c r="M1724" s="104">
        <v>1727</v>
      </c>
      <c r="N1724" s="104">
        <v>2407.96</v>
      </c>
    </row>
    <row r="1725" spans="1:14" s="81" customFormat="1" x14ac:dyDescent="0.25">
      <c r="A1725" s="74" t="s">
        <v>41</v>
      </c>
      <c r="B1725" s="74" t="s">
        <v>41</v>
      </c>
      <c r="C1725" s="105" t="s">
        <v>922</v>
      </c>
      <c r="D1725" s="96" t="s">
        <v>923</v>
      </c>
      <c r="E1725" s="97">
        <v>2023</v>
      </c>
      <c r="F1725" s="98" t="s">
        <v>61</v>
      </c>
      <c r="G1725" s="99" t="s">
        <v>102</v>
      </c>
      <c r="H1725" s="100" t="s">
        <v>3995</v>
      </c>
      <c r="I1725" s="101" t="s">
        <v>99</v>
      </c>
      <c r="J1725" s="102" t="s">
        <v>825</v>
      </c>
      <c r="K1725" s="104" t="s">
        <v>634</v>
      </c>
      <c r="L1725" s="104" t="s">
        <v>634</v>
      </c>
      <c r="M1725" s="104">
        <v>2763.62</v>
      </c>
      <c r="N1725" s="104">
        <v>5035.1899999999996</v>
      </c>
    </row>
    <row r="1726" spans="1:14" s="81" customFormat="1" x14ac:dyDescent="0.25">
      <c r="A1726" s="74" t="s">
        <v>41</v>
      </c>
      <c r="B1726" s="74" t="s">
        <v>41</v>
      </c>
      <c r="C1726" s="105" t="s">
        <v>659</v>
      </c>
      <c r="D1726" s="96" t="s">
        <v>4</v>
      </c>
      <c r="E1726" s="97">
        <v>2020</v>
      </c>
      <c r="F1726" s="98" t="s">
        <v>66</v>
      </c>
      <c r="G1726" s="99" t="s">
        <v>186</v>
      </c>
      <c r="H1726" s="100" t="s">
        <v>2711</v>
      </c>
      <c r="I1726" s="101" t="s">
        <v>179</v>
      </c>
      <c r="J1726" s="102" t="s">
        <v>457</v>
      </c>
      <c r="K1726" s="104" t="s">
        <v>545</v>
      </c>
      <c r="L1726" s="104" t="s">
        <v>545</v>
      </c>
      <c r="M1726" s="104">
        <v>1445.71</v>
      </c>
      <c r="N1726" s="104">
        <v>3525.9695380000003</v>
      </c>
    </row>
    <row r="1727" spans="1:14" s="81" customFormat="1" x14ac:dyDescent="0.25">
      <c r="A1727" s="74" t="s">
        <v>41</v>
      </c>
      <c r="B1727" s="74" t="s">
        <v>41</v>
      </c>
      <c r="C1727" s="105" t="s">
        <v>922</v>
      </c>
      <c r="D1727" s="96" t="s">
        <v>923</v>
      </c>
      <c r="E1727" s="97">
        <v>2023</v>
      </c>
      <c r="F1727" s="98" t="s">
        <v>61</v>
      </c>
      <c r="G1727" s="99" t="s">
        <v>102</v>
      </c>
      <c r="H1727" s="100" t="s">
        <v>2712</v>
      </c>
      <c r="I1727" s="101" t="s">
        <v>3890</v>
      </c>
      <c r="J1727" s="102" t="s">
        <v>677</v>
      </c>
      <c r="K1727" s="104" t="s">
        <v>634</v>
      </c>
      <c r="L1727" s="104" t="s">
        <v>634</v>
      </c>
      <c r="M1727" s="104">
        <v>1858.89</v>
      </c>
      <c r="N1727" s="104">
        <v>3243.81</v>
      </c>
    </row>
    <row r="1728" spans="1:14" s="81" customFormat="1" x14ac:dyDescent="0.25">
      <c r="A1728" s="74" t="s">
        <v>41</v>
      </c>
      <c r="B1728" s="74" t="s">
        <v>41</v>
      </c>
      <c r="C1728" s="105" t="s">
        <v>922</v>
      </c>
      <c r="D1728" s="96" t="s">
        <v>923</v>
      </c>
      <c r="E1728" s="97">
        <v>2023</v>
      </c>
      <c r="F1728" s="98" t="s">
        <v>61</v>
      </c>
      <c r="G1728" s="99" t="s">
        <v>102</v>
      </c>
      <c r="H1728" s="100" t="s">
        <v>2713</v>
      </c>
      <c r="I1728" s="101" t="s">
        <v>99</v>
      </c>
      <c r="J1728" s="102" t="s">
        <v>688</v>
      </c>
      <c r="K1728" s="104" t="s">
        <v>634</v>
      </c>
      <c r="L1728" s="104" t="s">
        <v>634</v>
      </c>
      <c r="M1728" s="104">
        <v>2657.39</v>
      </c>
      <c r="N1728" s="104">
        <v>5718.21</v>
      </c>
    </row>
    <row r="1729" spans="1:14" s="81" customFormat="1" x14ac:dyDescent="0.25">
      <c r="A1729" s="74" t="s">
        <v>41</v>
      </c>
      <c r="B1729" s="74" t="s">
        <v>41</v>
      </c>
      <c r="C1729" s="105" t="s">
        <v>659</v>
      </c>
      <c r="D1729" s="96" t="s">
        <v>4</v>
      </c>
      <c r="E1729" s="97">
        <v>2020</v>
      </c>
      <c r="F1729" s="98" t="s">
        <v>66</v>
      </c>
      <c r="G1729" s="99" t="s">
        <v>186</v>
      </c>
      <c r="H1729" s="100" t="s">
        <v>2714</v>
      </c>
      <c r="I1729" s="101" t="s">
        <v>179</v>
      </c>
      <c r="J1729" s="102" t="s">
        <v>855</v>
      </c>
      <c r="K1729" s="104" t="s">
        <v>547</v>
      </c>
      <c r="L1729" s="104" t="s">
        <v>547</v>
      </c>
      <c r="M1729" s="104">
        <v>2019.94</v>
      </c>
      <c r="N1729" s="104">
        <v>4736.7502409999988</v>
      </c>
    </row>
    <row r="1730" spans="1:14" s="81" customFormat="1" x14ac:dyDescent="0.25">
      <c r="A1730" s="74" t="s">
        <v>41</v>
      </c>
      <c r="B1730" s="74" t="s">
        <v>41</v>
      </c>
      <c r="C1730" s="105" t="s">
        <v>668</v>
      </c>
      <c r="D1730" s="96" t="s">
        <v>10</v>
      </c>
      <c r="E1730" s="97">
        <v>2019</v>
      </c>
      <c r="F1730" s="98" t="s">
        <v>76</v>
      </c>
      <c r="G1730" s="99" t="s">
        <v>328</v>
      </c>
      <c r="H1730" s="100" t="s">
        <v>2715</v>
      </c>
      <c r="I1730" s="101" t="s">
        <v>179</v>
      </c>
      <c r="J1730" s="102" t="s">
        <v>391</v>
      </c>
      <c r="K1730" s="104" t="s">
        <v>545</v>
      </c>
      <c r="L1730" s="104" t="s">
        <v>545</v>
      </c>
      <c r="M1730" s="104">
        <v>1122.2</v>
      </c>
      <c r="N1730" s="104">
        <v>3112.55</v>
      </c>
    </row>
    <row r="1731" spans="1:14" s="81" customFormat="1" x14ac:dyDescent="0.25">
      <c r="A1731" s="74" t="s">
        <v>41</v>
      </c>
      <c r="B1731" s="74" t="s">
        <v>41</v>
      </c>
      <c r="C1731" s="105" t="s">
        <v>668</v>
      </c>
      <c r="D1731" s="96" t="s">
        <v>10</v>
      </c>
      <c r="E1731" s="97">
        <v>2019</v>
      </c>
      <c r="F1731" s="98" t="s">
        <v>76</v>
      </c>
      <c r="G1731" s="99" t="s">
        <v>328</v>
      </c>
      <c r="H1731" s="100" t="s">
        <v>2716</v>
      </c>
      <c r="I1731" s="101" t="s">
        <v>179</v>
      </c>
      <c r="J1731" s="102" t="s">
        <v>335</v>
      </c>
      <c r="K1731" s="104" t="s">
        <v>545</v>
      </c>
      <c r="L1731" s="104" t="s">
        <v>545</v>
      </c>
      <c r="M1731" s="104">
        <v>1122.2</v>
      </c>
      <c r="N1731" s="104">
        <v>3112.55</v>
      </c>
    </row>
    <row r="1732" spans="1:14" s="81" customFormat="1" x14ac:dyDescent="0.25">
      <c r="A1732" s="74" t="s">
        <v>41</v>
      </c>
      <c r="B1732" s="74" t="s">
        <v>41</v>
      </c>
      <c r="C1732" s="105" t="s">
        <v>659</v>
      </c>
      <c r="D1732" s="96" t="s">
        <v>4</v>
      </c>
      <c r="E1732" s="97">
        <v>2020</v>
      </c>
      <c r="F1732" s="98" t="s">
        <v>66</v>
      </c>
      <c r="G1732" s="99" t="s">
        <v>186</v>
      </c>
      <c r="H1732" s="100" t="s">
        <v>3996</v>
      </c>
      <c r="I1732" s="101" t="s">
        <v>179</v>
      </c>
      <c r="J1732" s="102" t="s">
        <v>481</v>
      </c>
      <c r="K1732" s="104" t="s">
        <v>545</v>
      </c>
      <c r="L1732" s="104" t="s">
        <v>545</v>
      </c>
      <c r="M1732" s="104">
        <v>1328.3</v>
      </c>
      <c r="N1732" s="104">
        <v>3222.5716040000002</v>
      </c>
    </row>
    <row r="1733" spans="1:14" s="81" customFormat="1" x14ac:dyDescent="0.25">
      <c r="A1733" s="74" t="s">
        <v>41</v>
      </c>
      <c r="B1733" s="74" t="s">
        <v>41</v>
      </c>
      <c r="C1733" s="105" t="s">
        <v>929</v>
      </c>
      <c r="D1733" s="96" t="s">
        <v>930</v>
      </c>
      <c r="E1733" s="97">
        <v>2018</v>
      </c>
      <c r="F1733" s="98" t="s">
        <v>61</v>
      </c>
      <c r="G1733" s="99" t="s">
        <v>102</v>
      </c>
      <c r="H1733" s="100" t="s">
        <v>2717</v>
      </c>
      <c r="I1733" s="101" t="s">
        <v>179</v>
      </c>
      <c r="J1733" s="102" t="s">
        <v>2105</v>
      </c>
      <c r="K1733" s="104" t="s">
        <v>545</v>
      </c>
      <c r="L1733" s="104" t="s">
        <v>545</v>
      </c>
      <c r="M1733" s="104">
        <v>1302</v>
      </c>
      <c r="N1733" s="104">
        <v>2442.8200000000002</v>
      </c>
    </row>
    <row r="1734" spans="1:14" s="81" customFormat="1" x14ac:dyDescent="0.25">
      <c r="A1734" s="74" t="s">
        <v>41</v>
      </c>
      <c r="B1734" s="74" t="s">
        <v>41</v>
      </c>
      <c r="C1734" s="105" t="s">
        <v>922</v>
      </c>
      <c r="D1734" s="96" t="s">
        <v>923</v>
      </c>
      <c r="E1734" s="97">
        <v>2023</v>
      </c>
      <c r="F1734" s="98" t="s">
        <v>61</v>
      </c>
      <c r="G1734" s="99" t="s">
        <v>102</v>
      </c>
      <c r="H1734" s="100" t="s">
        <v>2718</v>
      </c>
      <c r="I1734" s="101" t="s">
        <v>3890</v>
      </c>
      <c r="J1734" s="102" t="s">
        <v>673</v>
      </c>
      <c r="K1734" s="104" t="s">
        <v>634</v>
      </c>
      <c r="L1734" s="104" t="s">
        <v>634</v>
      </c>
      <c r="M1734" s="104">
        <v>1858.89</v>
      </c>
      <c r="N1734" s="104">
        <v>3243.81</v>
      </c>
    </row>
    <row r="1735" spans="1:14" s="81" customFormat="1" x14ac:dyDescent="0.25">
      <c r="A1735" s="74" t="s">
        <v>41</v>
      </c>
      <c r="B1735" s="74" t="s">
        <v>41</v>
      </c>
      <c r="C1735" s="105" t="s">
        <v>659</v>
      </c>
      <c r="D1735" s="96" t="s">
        <v>4</v>
      </c>
      <c r="E1735" s="97">
        <v>2020</v>
      </c>
      <c r="F1735" s="98" t="s">
        <v>66</v>
      </c>
      <c r="G1735" s="99" t="s">
        <v>186</v>
      </c>
      <c r="H1735" s="100" t="s">
        <v>2719</v>
      </c>
      <c r="I1735" s="101" t="s">
        <v>179</v>
      </c>
      <c r="J1735" s="102" t="s">
        <v>486</v>
      </c>
      <c r="K1735" s="104" t="s">
        <v>545</v>
      </c>
      <c r="L1735" s="104" t="s">
        <v>545</v>
      </c>
      <c r="M1735" s="104">
        <v>1732.83</v>
      </c>
      <c r="N1735" s="104">
        <v>4139.6543279999996</v>
      </c>
    </row>
    <row r="1736" spans="1:14" s="81" customFormat="1" x14ac:dyDescent="0.25">
      <c r="A1736" s="74" t="s">
        <v>41</v>
      </c>
      <c r="B1736" s="74" t="s">
        <v>41</v>
      </c>
      <c r="C1736" s="105" t="s">
        <v>706</v>
      </c>
      <c r="D1736" s="96" t="s">
        <v>568</v>
      </c>
      <c r="E1736" s="97">
        <v>2022</v>
      </c>
      <c r="F1736" s="98" t="s">
        <v>61</v>
      </c>
      <c r="G1736" s="99" t="s">
        <v>102</v>
      </c>
      <c r="H1736" s="100" t="s">
        <v>2720</v>
      </c>
      <c r="I1736" s="101" t="s">
        <v>86</v>
      </c>
      <c r="J1736" s="102" t="s">
        <v>684</v>
      </c>
      <c r="K1736" s="104" t="s">
        <v>634</v>
      </c>
      <c r="L1736" s="104" t="s">
        <v>634</v>
      </c>
      <c r="M1736" s="104">
        <v>2658.79</v>
      </c>
      <c r="N1736" s="104">
        <v>5098.95</v>
      </c>
    </row>
    <row r="1737" spans="1:14" s="81" customFormat="1" x14ac:dyDescent="0.25">
      <c r="A1737" s="74" t="s">
        <v>41</v>
      </c>
      <c r="B1737" s="74" t="s">
        <v>41</v>
      </c>
      <c r="C1737" s="105" t="s">
        <v>751</v>
      </c>
      <c r="D1737" s="96" t="s">
        <v>27</v>
      </c>
      <c r="E1737" s="97">
        <v>2018</v>
      </c>
      <c r="F1737" s="98" t="s">
        <v>72</v>
      </c>
      <c r="G1737" s="99" t="s">
        <v>275</v>
      </c>
      <c r="H1737" s="100" t="s">
        <v>2721</v>
      </c>
      <c r="I1737" s="101" t="s">
        <v>277</v>
      </c>
      <c r="J1737" s="102" t="s">
        <v>114</v>
      </c>
      <c r="K1737" s="104" t="s">
        <v>634</v>
      </c>
      <c r="L1737" s="104" t="s">
        <v>634</v>
      </c>
      <c r="M1737" s="104">
        <v>1523.3</v>
      </c>
      <c r="N1737" s="104">
        <v>3458.29</v>
      </c>
    </row>
    <row r="1738" spans="1:14" s="81" customFormat="1" x14ac:dyDescent="0.25">
      <c r="A1738" s="74" t="s">
        <v>41</v>
      </c>
      <c r="B1738" s="74" t="s">
        <v>41</v>
      </c>
      <c r="C1738" s="105" t="s">
        <v>51</v>
      </c>
      <c r="D1738" s="96" t="s">
        <v>1</v>
      </c>
      <c r="E1738" s="97">
        <v>2020</v>
      </c>
      <c r="F1738" s="98" t="s">
        <v>67</v>
      </c>
      <c r="G1738" s="99" t="s">
        <v>193</v>
      </c>
      <c r="H1738" s="100" t="s">
        <v>2722</v>
      </c>
      <c r="I1738" s="101" t="s">
        <v>194</v>
      </c>
      <c r="J1738" s="102" t="s">
        <v>709</v>
      </c>
      <c r="K1738" s="104" t="s">
        <v>545</v>
      </c>
      <c r="L1738" s="104" t="s">
        <v>545</v>
      </c>
      <c r="M1738" s="104">
        <v>1434.67</v>
      </c>
      <c r="N1738" s="104">
        <v>5022.6400000000003</v>
      </c>
    </row>
    <row r="1739" spans="1:14" s="81" customFormat="1" x14ac:dyDescent="0.25">
      <c r="A1739" s="74" t="s">
        <v>41</v>
      </c>
      <c r="B1739" s="74" t="s">
        <v>41</v>
      </c>
      <c r="C1739" s="105" t="s">
        <v>943</v>
      </c>
      <c r="D1739" s="96" t="s">
        <v>944</v>
      </c>
      <c r="E1739" s="97">
        <v>2023</v>
      </c>
      <c r="F1739" s="98" t="s">
        <v>66</v>
      </c>
      <c r="G1739" s="99" t="s">
        <v>186</v>
      </c>
      <c r="H1739" s="100" t="s">
        <v>2723</v>
      </c>
      <c r="I1739" s="101" t="s">
        <v>162</v>
      </c>
      <c r="J1739" s="102" t="s">
        <v>165</v>
      </c>
      <c r="K1739" s="104" t="s">
        <v>634</v>
      </c>
      <c r="L1739" s="104" t="s">
        <v>634</v>
      </c>
      <c r="M1739" s="104">
        <v>2199.12</v>
      </c>
      <c r="N1739" s="104">
        <v>2415.1999999999998</v>
      </c>
    </row>
    <row r="1740" spans="1:14" s="81" customFormat="1" x14ac:dyDescent="0.25">
      <c r="A1740" s="74" t="s">
        <v>41</v>
      </c>
      <c r="B1740" s="74" t="s">
        <v>41</v>
      </c>
      <c r="C1740" s="105" t="s">
        <v>55</v>
      </c>
      <c r="D1740" s="96" t="s">
        <v>6</v>
      </c>
      <c r="E1740" s="97">
        <v>2018</v>
      </c>
      <c r="F1740" s="98" t="s">
        <v>71</v>
      </c>
      <c r="G1740" s="99" t="s">
        <v>264</v>
      </c>
      <c r="H1740" s="100" t="s">
        <v>2724</v>
      </c>
      <c r="I1740" s="101" t="s">
        <v>271</v>
      </c>
      <c r="J1740" s="102" t="s">
        <v>662</v>
      </c>
      <c r="K1740" s="104" t="s">
        <v>634</v>
      </c>
      <c r="L1740" s="104" t="s">
        <v>634</v>
      </c>
      <c r="M1740" s="104">
        <v>2245.1</v>
      </c>
      <c r="N1740" s="104">
        <v>4326.8999999999996</v>
      </c>
    </row>
    <row r="1741" spans="1:14" s="81" customFormat="1" x14ac:dyDescent="0.25">
      <c r="A1741" s="74" t="s">
        <v>41</v>
      </c>
      <c r="B1741" s="74" t="s">
        <v>41</v>
      </c>
      <c r="C1741" s="105" t="s">
        <v>51</v>
      </c>
      <c r="D1741" s="96" t="s">
        <v>1</v>
      </c>
      <c r="E1741" s="97">
        <v>2020</v>
      </c>
      <c r="F1741" s="98" t="s">
        <v>67</v>
      </c>
      <c r="G1741" s="99" t="s">
        <v>193</v>
      </c>
      <c r="H1741" s="100" t="s">
        <v>2725</v>
      </c>
      <c r="I1741" s="101" t="s">
        <v>194</v>
      </c>
      <c r="J1741" s="102" t="s">
        <v>768</v>
      </c>
      <c r="K1741" s="104" t="s">
        <v>545</v>
      </c>
      <c r="L1741" s="104" t="s">
        <v>545</v>
      </c>
      <c r="M1741" s="104">
        <v>1434.67</v>
      </c>
      <c r="N1741" s="104">
        <v>5022.6400000000003</v>
      </c>
    </row>
    <row r="1742" spans="1:14" s="81" customFormat="1" x14ac:dyDescent="0.25">
      <c r="A1742" s="74" t="s">
        <v>41</v>
      </c>
      <c r="B1742" s="74" t="s">
        <v>41</v>
      </c>
      <c r="C1742" s="105" t="s">
        <v>659</v>
      </c>
      <c r="D1742" s="96" t="s">
        <v>4</v>
      </c>
      <c r="E1742" s="97">
        <v>2020</v>
      </c>
      <c r="F1742" s="98" t="s">
        <v>66</v>
      </c>
      <c r="G1742" s="99" t="s">
        <v>186</v>
      </c>
      <c r="H1742" s="100" t="s">
        <v>2726</v>
      </c>
      <c r="I1742" s="101" t="s">
        <v>179</v>
      </c>
      <c r="J1742" s="102" t="s">
        <v>782</v>
      </c>
      <c r="K1742" s="104" t="s">
        <v>545</v>
      </c>
      <c r="L1742" s="104" t="s">
        <v>545</v>
      </c>
      <c r="M1742" s="104">
        <v>1328.3</v>
      </c>
      <c r="N1742" s="104">
        <v>3222.5716040000002</v>
      </c>
    </row>
    <row r="1743" spans="1:14" s="81" customFormat="1" x14ac:dyDescent="0.25">
      <c r="A1743" s="74" t="s">
        <v>41</v>
      </c>
      <c r="B1743" s="74" t="s">
        <v>41</v>
      </c>
      <c r="C1743" s="105" t="s">
        <v>50</v>
      </c>
      <c r="D1743" s="96" t="s">
        <v>14</v>
      </c>
      <c r="E1743" s="97">
        <v>2019</v>
      </c>
      <c r="F1743" s="98" t="s">
        <v>66</v>
      </c>
      <c r="G1743" s="99" t="s">
        <v>186</v>
      </c>
      <c r="H1743" s="100" t="s">
        <v>2727</v>
      </c>
      <c r="I1743" s="101" t="s">
        <v>89</v>
      </c>
      <c r="J1743" s="102" t="s">
        <v>758</v>
      </c>
      <c r="K1743" s="104" t="s">
        <v>634</v>
      </c>
      <c r="L1743" s="104" t="s">
        <v>634</v>
      </c>
      <c r="M1743" s="104">
        <v>2425.2000000000003</v>
      </c>
      <c r="N1743" s="104">
        <v>2132.9107600000002</v>
      </c>
    </row>
    <row r="1744" spans="1:14" s="81" customFormat="1" x14ac:dyDescent="0.25">
      <c r="A1744" s="74" t="s">
        <v>41</v>
      </c>
      <c r="B1744" s="74" t="s">
        <v>41</v>
      </c>
      <c r="C1744" s="105" t="s">
        <v>1096</v>
      </c>
      <c r="D1744" s="96" t="s">
        <v>1097</v>
      </c>
      <c r="E1744" s="97">
        <v>2023</v>
      </c>
      <c r="F1744" s="98" t="s">
        <v>66</v>
      </c>
      <c r="G1744" s="99" t="s">
        <v>186</v>
      </c>
      <c r="H1744" s="100" t="s">
        <v>2728</v>
      </c>
      <c r="I1744" s="101" t="s">
        <v>99</v>
      </c>
      <c r="J1744" s="102" t="s">
        <v>697</v>
      </c>
      <c r="K1744" s="104" t="s">
        <v>634</v>
      </c>
      <c r="L1744" s="104" t="s">
        <v>634</v>
      </c>
      <c r="M1744" s="104">
        <v>2199.12</v>
      </c>
      <c r="N1744" s="104">
        <v>2415.1999999999998</v>
      </c>
    </row>
    <row r="1745" spans="1:14" s="81" customFormat="1" x14ac:dyDescent="0.25">
      <c r="A1745" s="74" t="s">
        <v>41</v>
      </c>
      <c r="B1745" s="74" t="s">
        <v>41</v>
      </c>
      <c r="C1745" s="105" t="s">
        <v>656</v>
      </c>
      <c r="D1745" s="96" t="s">
        <v>657</v>
      </c>
      <c r="E1745" s="97">
        <v>2023</v>
      </c>
      <c r="F1745" s="98" t="s">
        <v>61</v>
      </c>
      <c r="G1745" s="99" t="s">
        <v>102</v>
      </c>
      <c r="H1745" s="100" t="s">
        <v>2729</v>
      </c>
      <c r="I1745" s="101" t="s">
        <v>180</v>
      </c>
      <c r="J1745" s="102" t="s">
        <v>658</v>
      </c>
      <c r="K1745" s="104" t="s">
        <v>634</v>
      </c>
      <c r="L1745" s="104" t="s">
        <v>634</v>
      </c>
      <c r="M1745" s="104">
        <v>1478.8300000000002</v>
      </c>
      <c r="N1745" s="104">
        <v>3418.9749704753049</v>
      </c>
    </row>
    <row r="1746" spans="1:14" s="81" customFormat="1" x14ac:dyDescent="0.25">
      <c r="A1746" s="74" t="s">
        <v>41</v>
      </c>
      <c r="B1746" s="74" t="s">
        <v>41</v>
      </c>
      <c r="C1746" s="105" t="s">
        <v>668</v>
      </c>
      <c r="D1746" s="96" t="s">
        <v>10</v>
      </c>
      <c r="E1746" s="97">
        <v>2019</v>
      </c>
      <c r="F1746" s="98" t="s">
        <v>76</v>
      </c>
      <c r="G1746" s="99" t="s">
        <v>328</v>
      </c>
      <c r="H1746" s="100" t="s">
        <v>2730</v>
      </c>
      <c r="I1746" s="101" t="s">
        <v>179</v>
      </c>
      <c r="J1746" s="102" t="s">
        <v>388</v>
      </c>
      <c r="K1746" s="104" t="s">
        <v>545</v>
      </c>
      <c r="L1746" s="104" t="s">
        <v>545</v>
      </c>
      <c r="M1746" s="104">
        <v>1122.2</v>
      </c>
      <c r="N1746" s="104">
        <v>3112.55</v>
      </c>
    </row>
    <row r="1747" spans="1:14" s="81" customFormat="1" x14ac:dyDescent="0.25">
      <c r="A1747" s="74" t="s">
        <v>41</v>
      </c>
      <c r="B1747" s="74" t="s">
        <v>41</v>
      </c>
      <c r="C1747" s="105" t="s">
        <v>654</v>
      </c>
      <c r="D1747" s="96" t="s">
        <v>2</v>
      </c>
      <c r="E1747" s="103">
        <v>2018</v>
      </c>
      <c r="F1747" s="98" t="s">
        <v>64</v>
      </c>
      <c r="G1747" s="99" t="s">
        <v>159</v>
      </c>
      <c r="H1747" s="100" t="s">
        <v>2731</v>
      </c>
      <c r="I1747" s="101" t="s">
        <v>298</v>
      </c>
      <c r="J1747" s="102" t="s">
        <v>655</v>
      </c>
      <c r="K1747" s="104" t="s">
        <v>634</v>
      </c>
      <c r="L1747" s="104" t="s">
        <v>634</v>
      </c>
      <c r="M1747" s="104">
        <v>4040.16</v>
      </c>
      <c r="N1747" s="104">
        <v>9784.3499999999985</v>
      </c>
    </row>
    <row r="1748" spans="1:14" s="81" customFormat="1" x14ac:dyDescent="0.25">
      <c r="A1748" s="74" t="s">
        <v>41</v>
      </c>
      <c r="B1748" s="74" t="s">
        <v>41</v>
      </c>
      <c r="C1748" s="105" t="s">
        <v>929</v>
      </c>
      <c r="D1748" s="96" t="s">
        <v>930</v>
      </c>
      <c r="E1748" s="97">
        <v>2018</v>
      </c>
      <c r="F1748" s="98" t="s">
        <v>61</v>
      </c>
      <c r="G1748" s="99" t="s">
        <v>102</v>
      </c>
      <c r="H1748" s="100" t="s">
        <v>2732</v>
      </c>
      <c r="I1748" s="101" t="s">
        <v>179</v>
      </c>
      <c r="J1748" s="102" t="s">
        <v>1218</v>
      </c>
      <c r="K1748" s="104" t="s">
        <v>545</v>
      </c>
      <c r="L1748" s="104" t="s">
        <v>545</v>
      </c>
      <c r="M1748" s="104">
        <v>1302</v>
      </c>
      <c r="N1748" s="104">
        <v>2442.8200000000002</v>
      </c>
    </row>
    <row r="1749" spans="1:14" s="81" customFormat="1" x14ac:dyDescent="0.25">
      <c r="A1749" s="74" t="s">
        <v>41</v>
      </c>
      <c r="B1749" s="74" t="s">
        <v>41</v>
      </c>
      <c r="C1749" s="105" t="s">
        <v>719</v>
      </c>
      <c r="D1749" s="96" t="s">
        <v>720</v>
      </c>
      <c r="E1749" s="97">
        <v>2022</v>
      </c>
      <c r="F1749" s="98" t="s">
        <v>75</v>
      </c>
      <c r="G1749" s="99" t="s">
        <v>312</v>
      </c>
      <c r="H1749" s="100" t="s">
        <v>2733</v>
      </c>
      <c r="I1749" s="101" t="s">
        <v>257</v>
      </c>
      <c r="J1749" s="102" t="s">
        <v>753</v>
      </c>
      <c r="K1749" s="104" t="s">
        <v>634</v>
      </c>
      <c r="L1749" s="104" t="s">
        <v>634</v>
      </c>
      <c r="M1749" s="104">
        <v>1608.3</v>
      </c>
      <c r="N1749" s="104">
        <v>2883.44</v>
      </c>
    </row>
    <row r="1750" spans="1:14" s="81" customFormat="1" x14ac:dyDescent="0.25">
      <c r="A1750" s="74" t="s">
        <v>41</v>
      </c>
      <c r="B1750" s="74" t="s">
        <v>41</v>
      </c>
      <c r="C1750" s="105" t="s">
        <v>706</v>
      </c>
      <c r="D1750" s="96" t="s">
        <v>568</v>
      </c>
      <c r="E1750" s="97">
        <v>2022</v>
      </c>
      <c r="F1750" s="98" t="s">
        <v>61</v>
      </c>
      <c r="G1750" s="99" t="s">
        <v>102</v>
      </c>
      <c r="H1750" s="100" t="s">
        <v>2734</v>
      </c>
      <c r="I1750" s="101" t="s">
        <v>86</v>
      </c>
      <c r="J1750" s="102" t="s">
        <v>836</v>
      </c>
      <c r="K1750" s="104" t="s">
        <v>634</v>
      </c>
      <c r="L1750" s="104" t="s">
        <v>634</v>
      </c>
      <c r="M1750" s="104">
        <v>2658.79</v>
      </c>
      <c r="N1750" s="104">
        <v>5098.95</v>
      </c>
    </row>
    <row r="1751" spans="1:14" s="81" customFormat="1" x14ac:dyDescent="0.25">
      <c r="A1751" s="74" t="s">
        <v>41</v>
      </c>
      <c r="B1751" s="74" t="s">
        <v>41</v>
      </c>
      <c r="C1751" s="105" t="s">
        <v>922</v>
      </c>
      <c r="D1751" s="96" t="s">
        <v>923</v>
      </c>
      <c r="E1751" s="97">
        <v>2023</v>
      </c>
      <c r="F1751" s="98" t="s">
        <v>61</v>
      </c>
      <c r="G1751" s="99" t="s">
        <v>102</v>
      </c>
      <c r="H1751" s="100" t="s">
        <v>3997</v>
      </c>
      <c r="I1751" s="101" t="s">
        <v>510</v>
      </c>
      <c r="J1751" s="102" t="s">
        <v>804</v>
      </c>
      <c r="K1751" s="104" t="s">
        <v>634</v>
      </c>
      <c r="L1751" s="104" t="s">
        <v>634</v>
      </c>
      <c r="M1751" s="104">
        <v>2484.44</v>
      </c>
      <c r="N1751" s="104">
        <v>2830</v>
      </c>
    </row>
    <row r="1752" spans="1:14" s="81" customFormat="1" x14ac:dyDescent="0.25">
      <c r="A1752" s="74" t="s">
        <v>41</v>
      </c>
      <c r="B1752" s="74" t="s">
        <v>41</v>
      </c>
      <c r="C1752" s="105" t="s">
        <v>656</v>
      </c>
      <c r="D1752" s="96" t="s">
        <v>657</v>
      </c>
      <c r="E1752" s="97">
        <v>2023</v>
      </c>
      <c r="F1752" s="98" t="s">
        <v>61</v>
      </c>
      <c r="G1752" s="99" t="s">
        <v>102</v>
      </c>
      <c r="H1752" s="100" t="s">
        <v>2735</v>
      </c>
      <c r="I1752" s="101" t="s">
        <v>256</v>
      </c>
      <c r="J1752" s="102" t="s">
        <v>2165</v>
      </c>
      <c r="K1752" s="104" t="s">
        <v>634</v>
      </c>
      <c r="L1752" s="104" t="s">
        <v>634</v>
      </c>
      <c r="M1752" s="104">
        <v>2537.2830000000004</v>
      </c>
      <c r="N1752" s="104">
        <v>5305.3926369882402</v>
      </c>
    </row>
    <row r="1753" spans="1:14" s="81" customFormat="1" x14ac:dyDescent="0.25">
      <c r="A1753" s="74" t="s">
        <v>41</v>
      </c>
      <c r="B1753" s="74" t="s">
        <v>41</v>
      </c>
      <c r="C1753" s="105" t="s">
        <v>751</v>
      </c>
      <c r="D1753" s="96" t="s">
        <v>27</v>
      </c>
      <c r="E1753" s="97">
        <v>2018</v>
      </c>
      <c r="F1753" s="98" t="s">
        <v>72</v>
      </c>
      <c r="G1753" s="99" t="s">
        <v>275</v>
      </c>
      <c r="H1753" s="100" t="s">
        <v>2736</v>
      </c>
      <c r="I1753" s="101" t="s">
        <v>277</v>
      </c>
      <c r="J1753" s="102" t="s">
        <v>114</v>
      </c>
      <c r="K1753" s="104" t="s">
        <v>634</v>
      </c>
      <c r="L1753" s="104" t="s">
        <v>634</v>
      </c>
      <c r="M1753" s="104">
        <v>1523.3</v>
      </c>
      <c r="N1753" s="104">
        <v>3458.29</v>
      </c>
    </row>
    <row r="1754" spans="1:14" s="81" customFormat="1" x14ac:dyDescent="0.25">
      <c r="A1754" s="74" t="s">
        <v>41</v>
      </c>
      <c r="B1754" s="74" t="s">
        <v>41</v>
      </c>
      <c r="C1754" s="105" t="s">
        <v>1013</v>
      </c>
      <c r="D1754" s="96" t="s">
        <v>1014</v>
      </c>
      <c r="E1754" s="97">
        <v>2023</v>
      </c>
      <c r="F1754" s="98" t="s">
        <v>64</v>
      </c>
      <c r="G1754" s="99" t="s">
        <v>159</v>
      </c>
      <c r="H1754" s="100" t="s">
        <v>2737</v>
      </c>
      <c r="I1754" s="101" t="s">
        <v>162</v>
      </c>
      <c r="J1754" s="102" t="s">
        <v>794</v>
      </c>
      <c r="K1754" s="104" t="s">
        <v>634</v>
      </c>
      <c r="L1754" s="104" t="s">
        <v>634</v>
      </c>
      <c r="M1754" s="104">
        <v>1298</v>
      </c>
      <c r="N1754" s="104">
        <v>3996.13</v>
      </c>
    </row>
    <row r="1755" spans="1:14" s="81" customFormat="1" x14ac:dyDescent="0.25">
      <c r="A1755" s="74" t="s">
        <v>41</v>
      </c>
      <c r="B1755" s="74" t="s">
        <v>41</v>
      </c>
      <c r="C1755" s="105" t="s">
        <v>668</v>
      </c>
      <c r="D1755" s="96" t="s">
        <v>10</v>
      </c>
      <c r="E1755" s="97">
        <v>2019</v>
      </c>
      <c r="F1755" s="98" t="s">
        <v>76</v>
      </c>
      <c r="G1755" s="99" t="s">
        <v>328</v>
      </c>
      <c r="H1755" s="100" t="s">
        <v>2738</v>
      </c>
      <c r="I1755" s="101" t="s">
        <v>179</v>
      </c>
      <c r="J1755" s="102" t="s">
        <v>723</v>
      </c>
      <c r="K1755" s="104" t="s">
        <v>545</v>
      </c>
      <c r="L1755" s="104" t="s">
        <v>545</v>
      </c>
      <c r="M1755" s="104">
        <v>1122.2</v>
      </c>
      <c r="N1755" s="104">
        <v>3112.55</v>
      </c>
    </row>
    <row r="1756" spans="1:14" s="81" customFormat="1" x14ac:dyDescent="0.25">
      <c r="A1756" s="74" t="s">
        <v>41</v>
      </c>
      <c r="B1756" s="74" t="s">
        <v>41</v>
      </c>
      <c r="C1756" s="105" t="s">
        <v>659</v>
      </c>
      <c r="D1756" s="96" t="s">
        <v>4</v>
      </c>
      <c r="E1756" s="97">
        <v>2020</v>
      </c>
      <c r="F1756" s="98" t="s">
        <v>66</v>
      </c>
      <c r="G1756" s="99" t="s">
        <v>186</v>
      </c>
      <c r="H1756" s="100" t="s">
        <v>2739</v>
      </c>
      <c r="I1756" s="101" t="s">
        <v>179</v>
      </c>
      <c r="J1756" s="102" t="s">
        <v>834</v>
      </c>
      <c r="K1756" s="104" t="s">
        <v>547</v>
      </c>
      <c r="L1756" s="104" t="s">
        <v>547</v>
      </c>
      <c r="M1756" s="104">
        <v>1445.71</v>
      </c>
      <c r="N1756" s="104">
        <v>3525.9695380000003</v>
      </c>
    </row>
    <row r="1757" spans="1:14" s="81" customFormat="1" x14ac:dyDescent="0.25">
      <c r="A1757" s="74" t="s">
        <v>41</v>
      </c>
      <c r="B1757" s="74" t="s">
        <v>41</v>
      </c>
      <c r="C1757" s="105" t="s">
        <v>922</v>
      </c>
      <c r="D1757" s="96" t="s">
        <v>923</v>
      </c>
      <c r="E1757" s="97">
        <v>2023</v>
      </c>
      <c r="F1757" s="98" t="s">
        <v>61</v>
      </c>
      <c r="G1757" s="99" t="s">
        <v>102</v>
      </c>
      <c r="H1757" s="100" t="s">
        <v>2740</v>
      </c>
      <c r="I1757" s="101" t="s">
        <v>3890</v>
      </c>
      <c r="J1757" s="102" t="s">
        <v>688</v>
      </c>
      <c r="K1757" s="104" t="s">
        <v>634</v>
      </c>
      <c r="L1757" s="104" t="s">
        <v>634</v>
      </c>
      <c r="M1757" s="104">
        <v>1858.89</v>
      </c>
      <c r="N1757" s="104">
        <v>3243.81</v>
      </c>
    </row>
    <row r="1758" spans="1:14" s="81" customFormat="1" x14ac:dyDescent="0.25">
      <c r="A1758" s="74" t="s">
        <v>41</v>
      </c>
      <c r="B1758" s="74" t="s">
        <v>41</v>
      </c>
      <c r="C1758" s="105" t="s">
        <v>980</v>
      </c>
      <c r="D1758" s="96" t="s">
        <v>981</v>
      </c>
      <c r="E1758" s="97">
        <v>2022</v>
      </c>
      <c r="F1758" s="98" t="s">
        <v>982</v>
      </c>
      <c r="G1758" s="99" t="s">
        <v>983</v>
      </c>
      <c r="H1758" s="100" t="s">
        <v>2741</v>
      </c>
      <c r="I1758" s="101" t="s">
        <v>108</v>
      </c>
      <c r="J1758" s="102" t="s">
        <v>757</v>
      </c>
      <c r="K1758" s="104" t="s">
        <v>545</v>
      </c>
      <c r="L1758" s="104" t="s">
        <v>545</v>
      </c>
      <c r="M1758" s="104">
        <v>1424.79</v>
      </c>
      <c r="N1758" s="104">
        <v>5038.51</v>
      </c>
    </row>
    <row r="1759" spans="1:14" s="81" customFormat="1" x14ac:dyDescent="0.25">
      <c r="A1759" s="74" t="s">
        <v>41</v>
      </c>
      <c r="B1759" s="74" t="s">
        <v>41</v>
      </c>
      <c r="C1759" s="105" t="s">
        <v>668</v>
      </c>
      <c r="D1759" s="96" t="s">
        <v>10</v>
      </c>
      <c r="E1759" s="97">
        <v>2019</v>
      </c>
      <c r="F1759" s="98" t="s">
        <v>76</v>
      </c>
      <c r="G1759" s="99" t="s">
        <v>328</v>
      </c>
      <c r="H1759" s="100" t="s">
        <v>2742</v>
      </c>
      <c r="I1759" s="101" t="s">
        <v>179</v>
      </c>
      <c r="J1759" s="102" t="s">
        <v>391</v>
      </c>
      <c r="K1759" s="104" t="s">
        <v>545</v>
      </c>
      <c r="L1759" s="104" t="s">
        <v>545</v>
      </c>
      <c r="M1759" s="104">
        <v>1122.2</v>
      </c>
      <c r="N1759" s="104">
        <v>3112.55</v>
      </c>
    </row>
    <row r="1760" spans="1:14" s="81" customFormat="1" x14ac:dyDescent="0.25">
      <c r="A1760" s="74" t="s">
        <v>41</v>
      </c>
      <c r="B1760" s="74" t="s">
        <v>41</v>
      </c>
      <c r="C1760" s="105" t="s">
        <v>761</v>
      </c>
      <c r="D1760" s="96" t="s">
        <v>35</v>
      </c>
      <c r="E1760" s="97">
        <v>2018</v>
      </c>
      <c r="F1760" s="98" t="s">
        <v>59</v>
      </c>
      <c r="G1760" s="99" t="s">
        <v>82</v>
      </c>
      <c r="H1760" s="100" t="s">
        <v>2743</v>
      </c>
      <c r="I1760" s="101" t="s">
        <v>99</v>
      </c>
      <c r="J1760" s="102" t="s">
        <v>779</v>
      </c>
      <c r="K1760" s="104" t="s">
        <v>545</v>
      </c>
      <c r="L1760" s="104" t="s">
        <v>545</v>
      </c>
      <c r="M1760" s="104">
        <v>1727</v>
      </c>
      <c r="N1760" s="104">
        <v>2407.96</v>
      </c>
    </row>
    <row r="1761" spans="1:14" s="81" customFormat="1" x14ac:dyDescent="0.25">
      <c r="A1761" s="74" t="s">
        <v>41</v>
      </c>
      <c r="B1761" s="74" t="s">
        <v>41</v>
      </c>
      <c r="C1761" s="105" t="s">
        <v>50</v>
      </c>
      <c r="D1761" s="96" t="s">
        <v>14</v>
      </c>
      <c r="E1761" s="97">
        <v>2019</v>
      </c>
      <c r="F1761" s="98" t="s">
        <v>66</v>
      </c>
      <c r="G1761" s="99" t="s">
        <v>186</v>
      </c>
      <c r="H1761" s="100" t="s">
        <v>2744</v>
      </c>
      <c r="I1761" s="101" t="s">
        <v>91</v>
      </c>
      <c r="J1761" s="102" t="s">
        <v>723</v>
      </c>
      <c r="K1761" s="104" t="s">
        <v>634</v>
      </c>
      <c r="L1761" s="104" t="s">
        <v>634</v>
      </c>
      <c r="M1761" s="104">
        <v>1735.89</v>
      </c>
      <c r="N1761" s="104">
        <v>1945.6</v>
      </c>
    </row>
    <row r="1762" spans="1:14" s="81" customFormat="1" x14ac:dyDescent="0.25">
      <c r="A1762" s="74" t="s">
        <v>41</v>
      </c>
      <c r="B1762" s="74" t="s">
        <v>41</v>
      </c>
      <c r="C1762" s="105" t="s">
        <v>754</v>
      </c>
      <c r="D1762" s="96" t="s">
        <v>755</v>
      </c>
      <c r="E1762" s="97">
        <v>2022</v>
      </c>
      <c r="F1762" s="98" t="s">
        <v>77</v>
      </c>
      <c r="G1762" s="99" t="s">
        <v>403</v>
      </c>
      <c r="H1762" s="100" t="s">
        <v>2745</v>
      </c>
      <c r="I1762" s="101" t="s">
        <v>179</v>
      </c>
      <c r="J1762" s="102" t="s">
        <v>806</v>
      </c>
      <c r="K1762" s="104" t="s">
        <v>545</v>
      </c>
      <c r="L1762" s="104" t="s">
        <v>545</v>
      </c>
      <c r="M1762" s="104">
        <v>1328.3</v>
      </c>
      <c r="N1762" s="104">
        <v>3165.25</v>
      </c>
    </row>
    <row r="1763" spans="1:14" s="81" customFormat="1" x14ac:dyDescent="0.25">
      <c r="A1763" s="74" t="s">
        <v>41</v>
      </c>
      <c r="B1763" s="74" t="s">
        <v>41</v>
      </c>
      <c r="C1763" s="105" t="s">
        <v>1096</v>
      </c>
      <c r="D1763" s="96" t="s">
        <v>1097</v>
      </c>
      <c r="E1763" s="97">
        <v>2023</v>
      </c>
      <c r="F1763" s="98" t="s">
        <v>66</v>
      </c>
      <c r="G1763" s="99" t="s">
        <v>186</v>
      </c>
      <c r="H1763" s="100" t="s">
        <v>2746</v>
      </c>
      <c r="I1763" s="101" t="s">
        <v>129</v>
      </c>
      <c r="J1763" s="102" t="s">
        <v>786</v>
      </c>
      <c r="K1763" s="104" t="s">
        <v>634</v>
      </c>
      <c r="L1763" s="104" t="s">
        <v>634</v>
      </c>
      <c r="M1763" s="104">
        <v>2425.2000000000003</v>
      </c>
      <c r="N1763" s="104">
        <v>2132.9107600000002</v>
      </c>
    </row>
    <row r="1764" spans="1:14" s="81" customFormat="1" x14ac:dyDescent="0.25">
      <c r="A1764" s="74" t="s">
        <v>41</v>
      </c>
      <c r="B1764" s="74" t="s">
        <v>41</v>
      </c>
      <c r="C1764" s="105" t="s">
        <v>48</v>
      </c>
      <c r="D1764" s="96" t="s">
        <v>11</v>
      </c>
      <c r="E1764" s="97">
        <v>2018</v>
      </c>
      <c r="F1764" s="98" t="s">
        <v>59</v>
      </c>
      <c r="G1764" s="99" t="s">
        <v>82</v>
      </c>
      <c r="H1764" s="100" t="s">
        <v>2747</v>
      </c>
      <c r="I1764" s="101" t="s">
        <v>99</v>
      </c>
      <c r="J1764" s="102" t="s">
        <v>788</v>
      </c>
      <c r="K1764" s="104" t="s">
        <v>634</v>
      </c>
      <c r="L1764" s="104" t="s">
        <v>634</v>
      </c>
      <c r="M1764" s="104">
        <v>2260.5700000000002</v>
      </c>
      <c r="N1764" s="104">
        <v>4121.09</v>
      </c>
    </row>
    <row r="1765" spans="1:14" s="81" customFormat="1" x14ac:dyDescent="0.25">
      <c r="A1765" s="74" t="s">
        <v>41</v>
      </c>
      <c r="B1765" s="74" t="s">
        <v>41</v>
      </c>
      <c r="C1765" s="105" t="s">
        <v>668</v>
      </c>
      <c r="D1765" s="96" t="s">
        <v>10</v>
      </c>
      <c r="E1765" s="97">
        <v>2019</v>
      </c>
      <c r="F1765" s="98" t="s">
        <v>76</v>
      </c>
      <c r="G1765" s="99" t="s">
        <v>328</v>
      </c>
      <c r="H1765" s="100" t="s">
        <v>2748</v>
      </c>
      <c r="I1765" s="101" t="s">
        <v>179</v>
      </c>
      <c r="J1765" s="102" t="s">
        <v>627</v>
      </c>
      <c r="K1765" s="104" t="s">
        <v>545</v>
      </c>
      <c r="L1765" s="104" t="s">
        <v>545</v>
      </c>
      <c r="M1765" s="104">
        <v>1122.2</v>
      </c>
      <c r="N1765" s="104">
        <v>3112.55</v>
      </c>
    </row>
    <row r="1766" spans="1:14" s="81" customFormat="1" x14ac:dyDescent="0.25">
      <c r="A1766" s="74" t="s">
        <v>41</v>
      </c>
      <c r="B1766" s="74" t="s">
        <v>41</v>
      </c>
      <c r="C1766" s="105" t="s">
        <v>691</v>
      </c>
      <c r="D1766" s="96" t="s">
        <v>21</v>
      </c>
      <c r="E1766" s="97">
        <v>2019</v>
      </c>
      <c r="F1766" s="98" t="s">
        <v>75</v>
      </c>
      <c r="G1766" s="99" t="s">
        <v>312</v>
      </c>
      <c r="H1766" s="100" t="s">
        <v>2749</v>
      </c>
      <c r="I1766" s="101" t="s">
        <v>313</v>
      </c>
      <c r="J1766" s="102" t="s">
        <v>768</v>
      </c>
      <c r="K1766" s="104" t="s">
        <v>634</v>
      </c>
      <c r="L1766" s="104" t="s">
        <v>634</v>
      </c>
      <c r="M1766" s="104">
        <v>1236.43</v>
      </c>
      <c r="N1766" s="104">
        <v>3029.39</v>
      </c>
    </row>
    <row r="1767" spans="1:14" s="81" customFormat="1" x14ac:dyDescent="0.25">
      <c r="A1767" s="74" t="s">
        <v>41</v>
      </c>
      <c r="B1767" s="74" t="s">
        <v>41</v>
      </c>
      <c r="C1767" s="105" t="s">
        <v>668</v>
      </c>
      <c r="D1767" s="96" t="s">
        <v>10</v>
      </c>
      <c r="E1767" s="97">
        <v>2019</v>
      </c>
      <c r="F1767" s="98" t="s">
        <v>76</v>
      </c>
      <c r="G1767" s="99" t="s">
        <v>328</v>
      </c>
      <c r="H1767" s="100" t="s">
        <v>2750</v>
      </c>
      <c r="I1767" s="101" t="s">
        <v>179</v>
      </c>
      <c r="J1767" s="102" t="s">
        <v>393</v>
      </c>
      <c r="K1767" s="104" t="s">
        <v>545</v>
      </c>
      <c r="L1767" s="104" t="s">
        <v>545</v>
      </c>
      <c r="M1767" s="104">
        <v>1122.2</v>
      </c>
      <c r="N1767" s="104">
        <v>3112.55</v>
      </c>
    </row>
    <row r="1768" spans="1:14" s="81" customFormat="1" x14ac:dyDescent="0.25">
      <c r="A1768" s="74" t="s">
        <v>41</v>
      </c>
      <c r="B1768" s="74" t="s">
        <v>41</v>
      </c>
      <c r="C1768" s="105" t="s">
        <v>668</v>
      </c>
      <c r="D1768" s="96" t="s">
        <v>10</v>
      </c>
      <c r="E1768" s="97">
        <v>2019</v>
      </c>
      <c r="F1768" s="98" t="s">
        <v>76</v>
      </c>
      <c r="G1768" s="99" t="s">
        <v>328</v>
      </c>
      <c r="H1768" s="100" t="s">
        <v>2751</v>
      </c>
      <c r="I1768" s="101" t="s">
        <v>179</v>
      </c>
      <c r="J1768" s="102" t="s">
        <v>387</v>
      </c>
      <c r="K1768" s="104" t="s">
        <v>545</v>
      </c>
      <c r="L1768" s="104" t="s">
        <v>545</v>
      </c>
      <c r="M1768" s="104">
        <v>1122.2</v>
      </c>
      <c r="N1768" s="104">
        <v>3112.55</v>
      </c>
    </row>
    <row r="1769" spans="1:14" s="81" customFormat="1" x14ac:dyDescent="0.25">
      <c r="A1769" s="74" t="s">
        <v>41</v>
      </c>
      <c r="B1769" s="74" t="s">
        <v>41</v>
      </c>
      <c r="C1769" s="105" t="s">
        <v>691</v>
      </c>
      <c r="D1769" s="96" t="s">
        <v>21</v>
      </c>
      <c r="E1769" s="97">
        <v>2019</v>
      </c>
      <c r="F1769" s="98" t="s">
        <v>75</v>
      </c>
      <c r="G1769" s="99" t="s">
        <v>312</v>
      </c>
      <c r="H1769" s="100" t="s">
        <v>2752</v>
      </c>
      <c r="I1769" s="101" t="s">
        <v>313</v>
      </c>
      <c r="J1769" s="102" t="s">
        <v>695</v>
      </c>
      <c r="K1769" s="104" t="s">
        <v>634</v>
      </c>
      <c r="L1769" s="104" t="s">
        <v>634</v>
      </c>
      <c r="M1769" s="104">
        <v>1236.43</v>
      </c>
      <c r="N1769" s="104">
        <v>3029.39</v>
      </c>
    </row>
    <row r="1770" spans="1:14" s="81" customFormat="1" x14ac:dyDescent="0.25">
      <c r="A1770" s="74" t="s">
        <v>41</v>
      </c>
      <c r="B1770" s="74" t="s">
        <v>41</v>
      </c>
      <c r="C1770" s="105" t="s">
        <v>668</v>
      </c>
      <c r="D1770" s="96" t="s">
        <v>10</v>
      </c>
      <c r="E1770" s="97">
        <v>2019</v>
      </c>
      <c r="F1770" s="98" t="s">
        <v>76</v>
      </c>
      <c r="G1770" s="99" t="s">
        <v>328</v>
      </c>
      <c r="H1770" s="100" t="s">
        <v>2753</v>
      </c>
      <c r="I1770" s="101" t="s">
        <v>179</v>
      </c>
      <c r="J1770" s="102" t="s">
        <v>383</v>
      </c>
      <c r="K1770" s="104" t="s">
        <v>545</v>
      </c>
      <c r="L1770" s="104" t="s">
        <v>545</v>
      </c>
      <c r="M1770" s="104">
        <v>1122.2</v>
      </c>
      <c r="N1770" s="104">
        <v>3112.55</v>
      </c>
    </row>
    <row r="1771" spans="1:14" s="81" customFormat="1" x14ac:dyDescent="0.25">
      <c r="A1771" s="74" t="s">
        <v>41</v>
      </c>
      <c r="B1771" s="74" t="s">
        <v>41</v>
      </c>
      <c r="C1771" s="105" t="s">
        <v>51</v>
      </c>
      <c r="D1771" s="96" t="s">
        <v>1</v>
      </c>
      <c r="E1771" s="97">
        <v>2020</v>
      </c>
      <c r="F1771" s="98" t="s">
        <v>67</v>
      </c>
      <c r="G1771" s="99" t="s">
        <v>193</v>
      </c>
      <c r="H1771" s="100" t="s">
        <v>2754</v>
      </c>
      <c r="I1771" s="101" t="s">
        <v>194</v>
      </c>
      <c r="J1771" s="102" t="s">
        <v>197</v>
      </c>
      <c r="K1771" s="104" t="s">
        <v>545</v>
      </c>
      <c r="L1771" s="104" t="s">
        <v>545</v>
      </c>
      <c r="M1771" s="104">
        <v>1434.67</v>
      </c>
      <c r="N1771" s="104">
        <v>5022.6400000000003</v>
      </c>
    </row>
    <row r="1772" spans="1:14" s="81" customFormat="1" x14ac:dyDescent="0.25">
      <c r="A1772" s="74" t="s">
        <v>41</v>
      </c>
      <c r="B1772" s="74" t="s">
        <v>41</v>
      </c>
      <c r="C1772" s="105" t="s">
        <v>659</v>
      </c>
      <c r="D1772" s="96" t="s">
        <v>4</v>
      </c>
      <c r="E1772" s="97">
        <v>2020</v>
      </c>
      <c r="F1772" s="98" t="s">
        <v>66</v>
      </c>
      <c r="G1772" s="99" t="s">
        <v>186</v>
      </c>
      <c r="H1772" s="100" t="s">
        <v>2755</v>
      </c>
      <c r="I1772" s="101" t="s">
        <v>179</v>
      </c>
      <c r="J1772" s="102" t="s">
        <v>456</v>
      </c>
      <c r="K1772" s="104" t="s">
        <v>545</v>
      </c>
      <c r="L1772" s="104" t="s">
        <v>545</v>
      </c>
      <c r="M1772" s="104">
        <v>1328.3</v>
      </c>
      <c r="N1772" s="104">
        <v>3222.5716040000002</v>
      </c>
    </row>
    <row r="1773" spans="1:14" s="81" customFormat="1" x14ac:dyDescent="0.25">
      <c r="A1773" s="74" t="s">
        <v>41</v>
      </c>
      <c r="B1773" s="74" t="s">
        <v>41</v>
      </c>
      <c r="C1773" s="105" t="s">
        <v>51</v>
      </c>
      <c r="D1773" s="96" t="s">
        <v>1</v>
      </c>
      <c r="E1773" s="97">
        <v>2020</v>
      </c>
      <c r="F1773" s="98" t="s">
        <v>67</v>
      </c>
      <c r="G1773" s="99" t="s">
        <v>193</v>
      </c>
      <c r="H1773" s="100" t="s">
        <v>2756</v>
      </c>
      <c r="I1773" s="101" t="s">
        <v>194</v>
      </c>
      <c r="J1773" s="102" t="s">
        <v>199</v>
      </c>
      <c r="K1773" s="104" t="s">
        <v>545</v>
      </c>
      <c r="L1773" s="104" t="s">
        <v>545</v>
      </c>
      <c r="M1773" s="104">
        <v>1434.67</v>
      </c>
      <c r="N1773" s="104">
        <v>5022.6400000000003</v>
      </c>
    </row>
    <row r="1774" spans="1:14" s="81" customFormat="1" x14ac:dyDescent="0.25">
      <c r="A1774" s="74" t="s">
        <v>41</v>
      </c>
      <c r="B1774" s="74" t="s">
        <v>41</v>
      </c>
      <c r="C1774" s="105" t="s">
        <v>668</v>
      </c>
      <c r="D1774" s="96" t="s">
        <v>10</v>
      </c>
      <c r="E1774" s="97">
        <v>2019</v>
      </c>
      <c r="F1774" s="98" t="s">
        <v>76</v>
      </c>
      <c r="G1774" s="99" t="s">
        <v>328</v>
      </c>
      <c r="H1774" s="100" t="s">
        <v>2757</v>
      </c>
      <c r="I1774" s="101" t="s">
        <v>179</v>
      </c>
      <c r="J1774" s="102" t="s">
        <v>331</v>
      </c>
      <c r="K1774" s="104" t="s">
        <v>545</v>
      </c>
      <c r="L1774" s="104" t="s">
        <v>545</v>
      </c>
      <c r="M1774" s="104">
        <v>1122.2</v>
      </c>
      <c r="N1774" s="104">
        <v>3112.55</v>
      </c>
    </row>
    <row r="1775" spans="1:14" s="81" customFormat="1" x14ac:dyDescent="0.25">
      <c r="A1775" s="74" t="s">
        <v>41</v>
      </c>
      <c r="B1775" s="74" t="s">
        <v>41</v>
      </c>
      <c r="C1775" s="105" t="s">
        <v>682</v>
      </c>
      <c r="D1775" s="96" t="s">
        <v>19</v>
      </c>
      <c r="E1775" s="97">
        <v>2019</v>
      </c>
      <c r="F1775" s="98" t="s">
        <v>683</v>
      </c>
      <c r="G1775" s="99" t="s">
        <v>308</v>
      </c>
      <c r="H1775" s="100" t="s">
        <v>2758</v>
      </c>
      <c r="I1775" s="101" t="s">
        <v>310</v>
      </c>
      <c r="J1775" s="102" t="s">
        <v>114</v>
      </c>
      <c r="K1775" s="104" t="s">
        <v>634</v>
      </c>
      <c r="L1775" s="104" t="s">
        <v>634</v>
      </c>
      <c r="M1775" s="104">
        <v>1236.43</v>
      </c>
      <c r="N1775" s="104">
        <v>2323.46</v>
      </c>
    </row>
    <row r="1776" spans="1:14" s="81" customFormat="1" x14ac:dyDescent="0.25">
      <c r="A1776" s="74" t="s">
        <v>41</v>
      </c>
      <c r="B1776" s="74" t="s">
        <v>41</v>
      </c>
      <c r="C1776" s="105" t="s">
        <v>691</v>
      </c>
      <c r="D1776" s="96" t="s">
        <v>21</v>
      </c>
      <c r="E1776" s="97">
        <v>2019</v>
      </c>
      <c r="F1776" s="98" t="s">
        <v>75</v>
      </c>
      <c r="G1776" s="99" t="s">
        <v>312</v>
      </c>
      <c r="H1776" s="100" t="s">
        <v>2759</v>
      </c>
      <c r="I1776" s="101" t="s">
        <v>313</v>
      </c>
      <c r="J1776" s="102" t="s">
        <v>790</v>
      </c>
      <c r="K1776" s="104" t="s">
        <v>634</v>
      </c>
      <c r="L1776" s="104" t="s">
        <v>634</v>
      </c>
      <c r="M1776" s="104">
        <v>1236.43</v>
      </c>
      <c r="N1776" s="104">
        <v>3029.39</v>
      </c>
    </row>
    <row r="1777" spans="1:14" s="81" customFormat="1" x14ac:dyDescent="0.25">
      <c r="A1777" s="74" t="s">
        <v>41</v>
      </c>
      <c r="B1777" s="74" t="s">
        <v>41</v>
      </c>
      <c r="C1777" s="105" t="s">
        <v>50</v>
      </c>
      <c r="D1777" s="96" t="s">
        <v>14</v>
      </c>
      <c r="E1777" s="97">
        <v>2019</v>
      </c>
      <c r="F1777" s="98" t="s">
        <v>66</v>
      </c>
      <c r="G1777" s="99" t="s">
        <v>186</v>
      </c>
      <c r="H1777" s="100" t="s">
        <v>2760</v>
      </c>
      <c r="I1777" s="101" t="s">
        <v>160</v>
      </c>
      <c r="J1777" s="102" t="s">
        <v>734</v>
      </c>
      <c r="K1777" s="104" t="s">
        <v>634</v>
      </c>
      <c r="L1777" s="104" t="s">
        <v>634</v>
      </c>
      <c r="M1777" s="104">
        <v>1735.89</v>
      </c>
      <c r="N1777" s="104">
        <v>1945.6</v>
      </c>
    </row>
    <row r="1778" spans="1:14" s="81" customFormat="1" x14ac:dyDescent="0.25">
      <c r="A1778" s="74" t="s">
        <v>41</v>
      </c>
      <c r="B1778" s="74" t="s">
        <v>41</v>
      </c>
      <c r="C1778" s="105" t="s">
        <v>668</v>
      </c>
      <c r="D1778" s="96" t="s">
        <v>10</v>
      </c>
      <c r="E1778" s="97">
        <v>2019</v>
      </c>
      <c r="F1778" s="98" t="s">
        <v>76</v>
      </c>
      <c r="G1778" s="99" t="s">
        <v>328</v>
      </c>
      <c r="H1778" s="100" t="s">
        <v>2761</v>
      </c>
      <c r="I1778" s="101" t="s">
        <v>179</v>
      </c>
      <c r="J1778" s="102" t="s">
        <v>718</v>
      </c>
      <c r="K1778" s="104" t="s">
        <v>545</v>
      </c>
      <c r="L1778" s="104" t="s">
        <v>545</v>
      </c>
      <c r="M1778" s="104">
        <v>1122.2</v>
      </c>
      <c r="N1778" s="104">
        <v>3112.55</v>
      </c>
    </row>
    <row r="1779" spans="1:14" s="81" customFormat="1" x14ac:dyDescent="0.25">
      <c r="A1779" s="74" t="s">
        <v>41</v>
      </c>
      <c r="B1779" s="74" t="s">
        <v>41</v>
      </c>
      <c r="C1779" s="105" t="s">
        <v>1096</v>
      </c>
      <c r="D1779" s="96" t="s">
        <v>1097</v>
      </c>
      <c r="E1779" s="97">
        <v>2023</v>
      </c>
      <c r="F1779" s="98" t="s">
        <v>66</v>
      </c>
      <c r="G1779" s="99" t="s">
        <v>186</v>
      </c>
      <c r="H1779" s="100" t="s">
        <v>2762</v>
      </c>
      <c r="I1779" s="101" t="s">
        <v>91</v>
      </c>
      <c r="J1779" s="102" t="s">
        <v>816</v>
      </c>
      <c r="K1779" s="104" t="s">
        <v>634</v>
      </c>
      <c r="L1779" s="104" t="s">
        <v>634</v>
      </c>
      <c r="M1779" s="104">
        <v>1735.89</v>
      </c>
      <c r="N1779" s="104">
        <v>1945.6</v>
      </c>
    </row>
    <row r="1780" spans="1:14" s="81" customFormat="1" x14ac:dyDescent="0.25">
      <c r="A1780" s="74" t="s">
        <v>41</v>
      </c>
      <c r="B1780" s="74" t="s">
        <v>41</v>
      </c>
      <c r="C1780" s="105" t="s">
        <v>49</v>
      </c>
      <c r="D1780" s="96" t="s">
        <v>13</v>
      </c>
      <c r="E1780" s="97">
        <v>2019</v>
      </c>
      <c r="F1780" s="98" t="s">
        <v>65</v>
      </c>
      <c r="G1780" s="99" t="s">
        <v>176</v>
      </c>
      <c r="H1780" s="100" t="s">
        <v>2763</v>
      </c>
      <c r="I1780" s="101" t="s">
        <v>701</v>
      </c>
      <c r="J1780" s="102" t="s">
        <v>748</v>
      </c>
      <c r="K1780" s="104" t="s">
        <v>545</v>
      </c>
      <c r="L1780" s="104" t="s">
        <v>545</v>
      </c>
      <c r="M1780" s="104">
        <v>2045.34</v>
      </c>
      <c r="N1780" s="104">
        <v>9659</v>
      </c>
    </row>
    <row r="1781" spans="1:14" s="81" customFormat="1" x14ac:dyDescent="0.25">
      <c r="A1781" s="74" t="s">
        <v>41</v>
      </c>
      <c r="B1781" s="74" t="s">
        <v>41</v>
      </c>
      <c r="C1781" s="105" t="s">
        <v>668</v>
      </c>
      <c r="D1781" s="96" t="s">
        <v>10</v>
      </c>
      <c r="E1781" s="97">
        <v>2019</v>
      </c>
      <c r="F1781" s="98" t="s">
        <v>76</v>
      </c>
      <c r="G1781" s="99" t="s">
        <v>328</v>
      </c>
      <c r="H1781" s="100" t="s">
        <v>2764</v>
      </c>
      <c r="I1781" s="101" t="s">
        <v>179</v>
      </c>
      <c r="J1781" s="102" t="s">
        <v>723</v>
      </c>
      <c r="K1781" s="104" t="s">
        <v>545</v>
      </c>
      <c r="L1781" s="104" t="s">
        <v>545</v>
      </c>
      <c r="M1781" s="104">
        <v>1122.2</v>
      </c>
      <c r="N1781" s="104">
        <v>3112.55</v>
      </c>
    </row>
    <row r="1782" spans="1:14" s="81" customFormat="1" x14ac:dyDescent="0.25">
      <c r="A1782" s="74" t="s">
        <v>41</v>
      </c>
      <c r="B1782" s="74" t="s">
        <v>41</v>
      </c>
      <c r="C1782" s="105" t="s">
        <v>691</v>
      </c>
      <c r="D1782" s="96" t="s">
        <v>21</v>
      </c>
      <c r="E1782" s="97">
        <v>2019</v>
      </c>
      <c r="F1782" s="98" t="s">
        <v>75</v>
      </c>
      <c r="G1782" s="99" t="s">
        <v>312</v>
      </c>
      <c r="H1782" s="100" t="s">
        <v>2765</v>
      </c>
      <c r="I1782" s="101" t="s">
        <v>313</v>
      </c>
      <c r="J1782" s="102" t="s">
        <v>709</v>
      </c>
      <c r="K1782" s="104" t="s">
        <v>634</v>
      </c>
      <c r="L1782" s="104" t="s">
        <v>634</v>
      </c>
      <c r="M1782" s="104">
        <v>1236.43</v>
      </c>
      <c r="N1782" s="104">
        <v>3029.39</v>
      </c>
    </row>
    <row r="1783" spans="1:14" s="81" customFormat="1" x14ac:dyDescent="0.25">
      <c r="A1783" s="74" t="s">
        <v>41</v>
      </c>
      <c r="B1783" s="74" t="s">
        <v>41</v>
      </c>
      <c r="C1783" s="105" t="s">
        <v>754</v>
      </c>
      <c r="D1783" s="96" t="s">
        <v>755</v>
      </c>
      <c r="E1783" s="97">
        <v>2022</v>
      </c>
      <c r="F1783" s="98" t="s">
        <v>77</v>
      </c>
      <c r="G1783" s="99" t="s">
        <v>403</v>
      </c>
      <c r="H1783" s="100" t="s">
        <v>2766</v>
      </c>
      <c r="I1783" s="101" t="s">
        <v>514</v>
      </c>
      <c r="J1783" s="102" t="s">
        <v>716</v>
      </c>
      <c r="K1783" s="104" t="s">
        <v>634</v>
      </c>
      <c r="L1783" s="104" t="s">
        <v>634</v>
      </c>
      <c r="M1783" s="104">
        <v>2916.62</v>
      </c>
      <c r="N1783" s="104">
        <v>6093.98</v>
      </c>
    </row>
    <row r="1784" spans="1:14" s="81" customFormat="1" x14ac:dyDescent="0.25">
      <c r="A1784" s="74" t="s">
        <v>41</v>
      </c>
      <c r="B1784" s="74" t="s">
        <v>41</v>
      </c>
      <c r="C1784" s="105" t="s">
        <v>980</v>
      </c>
      <c r="D1784" s="96" t="s">
        <v>981</v>
      </c>
      <c r="E1784" s="97">
        <v>2022</v>
      </c>
      <c r="F1784" s="98" t="s">
        <v>982</v>
      </c>
      <c r="G1784" s="99" t="s">
        <v>983</v>
      </c>
      <c r="H1784" s="100" t="s">
        <v>2767</v>
      </c>
      <c r="I1784" s="101" t="s">
        <v>108</v>
      </c>
      <c r="J1784" s="102" t="s">
        <v>653</v>
      </c>
      <c r="K1784" s="104" t="s">
        <v>545</v>
      </c>
      <c r="L1784" s="104" t="s">
        <v>545</v>
      </c>
      <c r="M1784" s="104">
        <v>1424.79</v>
      </c>
      <c r="N1784" s="104">
        <v>5038.51</v>
      </c>
    </row>
    <row r="1785" spans="1:14" s="81" customFormat="1" x14ac:dyDescent="0.25">
      <c r="A1785" s="74" t="s">
        <v>41</v>
      </c>
      <c r="B1785" s="74" t="s">
        <v>41</v>
      </c>
      <c r="C1785" s="105" t="s">
        <v>654</v>
      </c>
      <c r="D1785" s="96" t="s">
        <v>2</v>
      </c>
      <c r="E1785" s="103">
        <v>2018</v>
      </c>
      <c r="F1785" s="98" t="s">
        <v>64</v>
      </c>
      <c r="G1785" s="99" t="s">
        <v>159</v>
      </c>
      <c r="H1785" s="100" t="s">
        <v>2768</v>
      </c>
      <c r="I1785" s="101" t="s">
        <v>129</v>
      </c>
      <c r="J1785" s="102" t="s">
        <v>655</v>
      </c>
      <c r="K1785" s="104" t="s">
        <v>634</v>
      </c>
      <c r="L1785" s="104" t="s">
        <v>634</v>
      </c>
      <c r="M1785" s="104">
        <v>2035.97</v>
      </c>
      <c r="N1785" s="104">
        <v>4337.2999999999993</v>
      </c>
    </row>
    <row r="1786" spans="1:14" s="81" customFormat="1" x14ac:dyDescent="0.25">
      <c r="A1786" s="74" t="s">
        <v>41</v>
      </c>
      <c r="B1786" s="74" t="s">
        <v>41</v>
      </c>
      <c r="C1786" s="105" t="s">
        <v>49</v>
      </c>
      <c r="D1786" s="96" t="s">
        <v>13</v>
      </c>
      <c r="E1786" s="97">
        <v>2019</v>
      </c>
      <c r="F1786" s="98" t="s">
        <v>65</v>
      </c>
      <c r="G1786" s="99" t="s">
        <v>176</v>
      </c>
      <c r="H1786" s="100" t="s">
        <v>2769</v>
      </c>
      <c r="I1786" s="101" t="s">
        <v>177</v>
      </c>
      <c r="J1786" s="102" t="s">
        <v>748</v>
      </c>
      <c r="K1786" s="104" t="s">
        <v>634</v>
      </c>
      <c r="L1786" s="104" t="s">
        <v>634</v>
      </c>
      <c r="M1786" s="104">
        <v>2508.8000000000002</v>
      </c>
      <c r="N1786" s="104">
        <v>9499</v>
      </c>
    </row>
    <row r="1787" spans="1:14" s="81" customFormat="1" x14ac:dyDescent="0.25">
      <c r="A1787" s="74" t="s">
        <v>41</v>
      </c>
      <c r="B1787" s="74" t="s">
        <v>41</v>
      </c>
      <c r="C1787" s="105" t="s">
        <v>51</v>
      </c>
      <c r="D1787" s="96" t="s">
        <v>1</v>
      </c>
      <c r="E1787" s="97">
        <v>2020</v>
      </c>
      <c r="F1787" s="98" t="s">
        <v>67</v>
      </c>
      <c r="G1787" s="99" t="s">
        <v>193</v>
      </c>
      <c r="H1787" s="100" t="s">
        <v>2769</v>
      </c>
      <c r="I1787" s="101" t="s">
        <v>177</v>
      </c>
      <c r="J1787" s="102" t="s">
        <v>748</v>
      </c>
      <c r="K1787" s="104" t="s">
        <v>634</v>
      </c>
      <c r="L1787" s="104" t="s">
        <v>634</v>
      </c>
      <c r="M1787" s="104">
        <v>2508.8000000000002</v>
      </c>
      <c r="N1787" s="104">
        <v>9499</v>
      </c>
    </row>
    <row r="1788" spans="1:14" s="81" customFormat="1" x14ac:dyDescent="0.25">
      <c r="A1788" s="74" t="s">
        <v>41</v>
      </c>
      <c r="B1788" s="74" t="s">
        <v>41</v>
      </c>
      <c r="C1788" s="105" t="s">
        <v>922</v>
      </c>
      <c r="D1788" s="96" t="s">
        <v>923</v>
      </c>
      <c r="E1788" s="97">
        <v>2023</v>
      </c>
      <c r="F1788" s="98" t="s">
        <v>61</v>
      </c>
      <c r="G1788" s="99" t="s">
        <v>102</v>
      </c>
      <c r="H1788" s="100" t="s">
        <v>2770</v>
      </c>
      <c r="I1788" s="101" t="s">
        <v>129</v>
      </c>
      <c r="J1788" s="102" t="s">
        <v>723</v>
      </c>
      <c r="K1788" s="104" t="s">
        <v>634</v>
      </c>
      <c r="L1788" s="104" t="s">
        <v>634</v>
      </c>
      <c r="M1788" s="104">
        <v>1858.89</v>
      </c>
      <c r="N1788" s="104">
        <v>3243.81</v>
      </c>
    </row>
    <row r="1789" spans="1:14" s="81" customFormat="1" x14ac:dyDescent="0.25">
      <c r="A1789" s="74" t="s">
        <v>41</v>
      </c>
      <c r="B1789" s="74" t="s">
        <v>41</v>
      </c>
      <c r="C1789" s="105" t="s">
        <v>659</v>
      </c>
      <c r="D1789" s="96" t="s">
        <v>4</v>
      </c>
      <c r="E1789" s="97">
        <v>2020</v>
      </c>
      <c r="F1789" s="98" t="s">
        <v>66</v>
      </c>
      <c r="G1789" s="99" t="s">
        <v>186</v>
      </c>
      <c r="H1789" s="100" t="s">
        <v>2771</v>
      </c>
      <c r="I1789" s="101" t="s">
        <v>179</v>
      </c>
      <c r="J1789" s="102" t="s">
        <v>831</v>
      </c>
      <c r="K1789" s="104" t="s">
        <v>545</v>
      </c>
      <c r="L1789" s="104" t="s">
        <v>545</v>
      </c>
      <c r="M1789" s="104">
        <v>1445.71</v>
      </c>
      <c r="N1789" s="104">
        <v>3525.9695380000003</v>
      </c>
    </row>
    <row r="1790" spans="1:14" s="81" customFormat="1" x14ac:dyDescent="0.25">
      <c r="A1790" s="74" t="s">
        <v>41</v>
      </c>
      <c r="B1790" s="74" t="s">
        <v>41</v>
      </c>
      <c r="C1790" s="105" t="s">
        <v>929</v>
      </c>
      <c r="D1790" s="96" t="s">
        <v>930</v>
      </c>
      <c r="E1790" s="97">
        <v>2018</v>
      </c>
      <c r="F1790" s="98" t="s">
        <v>61</v>
      </c>
      <c r="G1790" s="99" t="s">
        <v>102</v>
      </c>
      <c r="H1790" s="100" t="s">
        <v>2772</v>
      </c>
      <c r="I1790" s="101" t="s">
        <v>179</v>
      </c>
      <c r="J1790" s="102" t="s">
        <v>1259</v>
      </c>
      <c r="K1790" s="104" t="s">
        <v>545</v>
      </c>
      <c r="L1790" s="104" t="s">
        <v>545</v>
      </c>
      <c r="M1790" s="104">
        <v>1302</v>
      </c>
      <c r="N1790" s="104">
        <v>2442.8200000000002</v>
      </c>
    </row>
    <row r="1791" spans="1:14" s="81" customFormat="1" x14ac:dyDescent="0.25">
      <c r="A1791" s="74" t="s">
        <v>41</v>
      </c>
      <c r="B1791" s="74" t="s">
        <v>41</v>
      </c>
      <c r="C1791" s="105" t="s">
        <v>691</v>
      </c>
      <c r="D1791" s="96" t="s">
        <v>21</v>
      </c>
      <c r="E1791" s="97">
        <v>2019</v>
      </c>
      <c r="F1791" s="98" t="s">
        <v>75</v>
      </c>
      <c r="G1791" s="99" t="s">
        <v>312</v>
      </c>
      <c r="H1791" s="100" t="s">
        <v>2773</v>
      </c>
      <c r="I1791" s="101" t="s">
        <v>313</v>
      </c>
      <c r="J1791" s="102" t="s">
        <v>695</v>
      </c>
      <c r="K1791" s="104" t="s">
        <v>634</v>
      </c>
      <c r="L1791" s="104" t="s">
        <v>634</v>
      </c>
      <c r="M1791" s="104">
        <v>1236.43</v>
      </c>
      <c r="N1791" s="104">
        <v>3029.39</v>
      </c>
    </row>
    <row r="1792" spans="1:14" s="81" customFormat="1" x14ac:dyDescent="0.25">
      <c r="A1792" s="74" t="s">
        <v>41</v>
      </c>
      <c r="B1792" s="74" t="s">
        <v>41</v>
      </c>
      <c r="C1792" s="105" t="s">
        <v>1013</v>
      </c>
      <c r="D1792" s="96" t="s">
        <v>1014</v>
      </c>
      <c r="E1792" s="97">
        <v>2023</v>
      </c>
      <c r="F1792" s="98" t="s">
        <v>64</v>
      </c>
      <c r="G1792" s="99" t="s">
        <v>159</v>
      </c>
      <c r="H1792" s="100" t="s">
        <v>2774</v>
      </c>
      <c r="I1792" s="101" t="s">
        <v>93</v>
      </c>
      <c r="J1792" s="102" t="s">
        <v>1036</v>
      </c>
      <c r="K1792" s="104" t="s">
        <v>634</v>
      </c>
      <c r="L1792" s="104" t="s">
        <v>634</v>
      </c>
      <c r="M1792" s="104">
        <v>2315.0500000000002</v>
      </c>
      <c r="N1792" s="104">
        <v>5306.7800000000007</v>
      </c>
    </row>
    <row r="1793" spans="1:14" s="81" customFormat="1" x14ac:dyDescent="0.25">
      <c r="A1793" s="74" t="s">
        <v>41</v>
      </c>
      <c r="B1793" s="74" t="s">
        <v>41</v>
      </c>
      <c r="C1793" s="105" t="s">
        <v>691</v>
      </c>
      <c r="D1793" s="96" t="s">
        <v>21</v>
      </c>
      <c r="E1793" s="97">
        <v>2019</v>
      </c>
      <c r="F1793" s="98" t="s">
        <v>75</v>
      </c>
      <c r="G1793" s="99" t="s">
        <v>312</v>
      </c>
      <c r="H1793" s="100" t="s">
        <v>2775</v>
      </c>
      <c r="I1793" s="101" t="s">
        <v>313</v>
      </c>
      <c r="J1793" s="102" t="s">
        <v>727</v>
      </c>
      <c r="K1793" s="104" t="s">
        <v>634</v>
      </c>
      <c r="L1793" s="104" t="s">
        <v>634</v>
      </c>
      <c r="M1793" s="104">
        <v>1236.43</v>
      </c>
      <c r="N1793" s="104">
        <v>3029.39</v>
      </c>
    </row>
    <row r="1794" spans="1:14" s="81" customFormat="1" x14ac:dyDescent="0.25">
      <c r="A1794" s="74" t="s">
        <v>41</v>
      </c>
      <c r="B1794" s="74" t="s">
        <v>41</v>
      </c>
      <c r="C1794" s="105" t="s">
        <v>51</v>
      </c>
      <c r="D1794" s="96" t="s">
        <v>1</v>
      </c>
      <c r="E1794" s="97">
        <v>2020</v>
      </c>
      <c r="F1794" s="98" t="s">
        <v>67</v>
      </c>
      <c r="G1794" s="99" t="s">
        <v>193</v>
      </c>
      <c r="H1794" s="100" t="s">
        <v>2776</v>
      </c>
      <c r="I1794" s="101" t="s">
        <v>194</v>
      </c>
      <c r="J1794" s="102" t="s">
        <v>818</v>
      </c>
      <c r="K1794" s="104" t="s">
        <v>545</v>
      </c>
      <c r="L1794" s="104" t="s">
        <v>545</v>
      </c>
      <c r="M1794" s="104">
        <v>1434.67</v>
      </c>
      <c r="N1794" s="104">
        <v>5022.6400000000003</v>
      </c>
    </row>
    <row r="1795" spans="1:14" s="81" customFormat="1" x14ac:dyDescent="0.25">
      <c r="A1795" s="74" t="s">
        <v>41</v>
      </c>
      <c r="B1795" s="74" t="s">
        <v>41</v>
      </c>
      <c r="C1795" s="105" t="s">
        <v>659</v>
      </c>
      <c r="D1795" s="96" t="s">
        <v>4</v>
      </c>
      <c r="E1795" s="97">
        <v>2020</v>
      </c>
      <c r="F1795" s="98" t="s">
        <v>66</v>
      </c>
      <c r="G1795" s="99" t="s">
        <v>186</v>
      </c>
      <c r="H1795" s="100" t="s">
        <v>2778</v>
      </c>
      <c r="I1795" s="101" t="s">
        <v>179</v>
      </c>
      <c r="J1795" s="102" t="s">
        <v>467</v>
      </c>
      <c r="K1795" s="104" t="s">
        <v>545</v>
      </c>
      <c r="L1795" s="104" t="s">
        <v>545</v>
      </c>
      <c r="M1795" s="104">
        <v>1592.3</v>
      </c>
      <c r="N1795" s="104">
        <v>3776.9587280000001</v>
      </c>
    </row>
    <row r="1796" spans="1:14" s="81" customFormat="1" x14ac:dyDescent="0.25">
      <c r="A1796" s="74" t="s">
        <v>41</v>
      </c>
      <c r="B1796" s="74" t="s">
        <v>41</v>
      </c>
      <c r="C1796" s="105" t="s">
        <v>666</v>
      </c>
      <c r="D1796" s="96" t="s">
        <v>9</v>
      </c>
      <c r="E1796" s="97">
        <v>2020</v>
      </c>
      <c r="F1796" s="98" t="s">
        <v>77</v>
      </c>
      <c r="G1796" s="99" t="s">
        <v>403</v>
      </c>
      <c r="H1796" s="100" t="s">
        <v>2779</v>
      </c>
      <c r="I1796" s="101" t="s">
        <v>86</v>
      </c>
      <c r="J1796" s="102" t="s">
        <v>690</v>
      </c>
      <c r="K1796" s="104" t="s">
        <v>634</v>
      </c>
      <c r="L1796" s="104" t="s">
        <v>634</v>
      </c>
      <c r="M1796" s="104">
        <v>2477.4</v>
      </c>
      <c r="N1796" s="104">
        <v>5476.86</v>
      </c>
    </row>
    <row r="1797" spans="1:14" s="81" customFormat="1" x14ac:dyDescent="0.25">
      <c r="A1797" s="74" t="s">
        <v>41</v>
      </c>
      <c r="B1797" s="74" t="s">
        <v>41</v>
      </c>
      <c r="C1797" s="105" t="s">
        <v>51</v>
      </c>
      <c r="D1797" s="96" t="s">
        <v>1</v>
      </c>
      <c r="E1797" s="97">
        <v>2020</v>
      </c>
      <c r="F1797" s="98" t="s">
        <v>67</v>
      </c>
      <c r="G1797" s="99" t="s">
        <v>193</v>
      </c>
      <c r="H1797" s="100" t="s">
        <v>2780</v>
      </c>
      <c r="I1797" s="101" t="s">
        <v>194</v>
      </c>
      <c r="J1797" s="102" t="s">
        <v>813</v>
      </c>
      <c r="K1797" s="104" t="s">
        <v>545</v>
      </c>
      <c r="L1797" s="104" t="s">
        <v>545</v>
      </c>
      <c r="M1797" s="104">
        <v>1434.67</v>
      </c>
      <c r="N1797" s="104">
        <v>5022.6400000000003</v>
      </c>
    </row>
    <row r="1798" spans="1:14" s="81" customFormat="1" x14ac:dyDescent="0.25">
      <c r="A1798" s="74" t="s">
        <v>41</v>
      </c>
      <c r="B1798" s="74" t="s">
        <v>41</v>
      </c>
      <c r="C1798" s="105" t="s">
        <v>48</v>
      </c>
      <c r="D1798" s="96" t="s">
        <v>11</v>
      </c>
      <c r="E1798" s="97">
        <v>2018</v>
      </c>
      <c r="F1798" s="98" t="s">
        <v>59</v>
      </c>
      <c r="G1798" s="99" t="s">
        <v>82</v>
      </c>
      <c r="H1798" s="100" t="s">
        <v>2781</v>
      </c>
      <c r="I1798" s="101" t="s">
        <v>131</v>
      </c>
      <c r="J1798" s="102" t="s">
        <v>793</v>
      </c>
      <c r="K1798" s="104" t="s">
        <v>634</v>
      </c>
      <c r="L1798" s="104" t="s">
        <v>634</v>
      </c>
      <c r="M1798" s="104">
        <v>2522.52</v>
      </c>
      <c r="N1798" s="104">
        <v>4511.1400000000003</v>
      </c>
    </row>
    <row r="1799" spans="1:14" s="81" customFormat="1" x14ac:dyDescent="0.25">
      <c r="A1799" s="74" t="s">
        <v>41</v>
      </c>
      <c r="B1799" s="74" t="s">
        <v>41</v>
      </c>
      <c r="C1799" s="105" t="s">
        <v>668</v>
      </c>
      <c r="D1799" s="96" t="s">
        <v>10</v>
      </c>
      <c r="E1799" s="97">
        <v>2019</v>
      </c>
      <c r="F1799" s="98" t="s">
        <v>76</v>
      </c>
      <c r="G1799" s="99" t="s">
        <v>328</v>
      </c>
      <c r="H1799" s="100" t="s">
        <v>2782</v>
      </c>
      <c r="I1799" s="101" t="s">
        <v>179</v>
      </c>
      <c r="J1799" s="102" t="s">
        <v>786</v>
      </c>
      <c r="K1799" s="104" t="s">
        <v>545</v>
      </c>
      <c r="L1799" s="104" t="s">
        <v>545</v>
      </c>
      <c r="M1799" s="104">
        <v>1122.2</v>
      </c>
      <c r="N1799" s="104">
        <v>3112.55</v>
      </c>
    </row>
    <row r="1800" spans="1:14" s="81" customFormat="1" x14ac:dyDescent="0.25">
      <c r="A1800" s="74" t="s">
        <v>41</v>
      </c>
      <c r="B1800" s="74" t="s">
        <v>41</v>
      </c>
      <c r="C1800" s="105" t="s">
        <v>668</v>
      </c>
      <c r="D1800" s="96" t="s">
        <v>10</v>
      </c>
      <c r="E1800" s="97">
        <v>2019</v>
      </c>
      <c r="F1800" s="98" t="s">
        <v>76</v>
      </c>
      <c r="G1800" s="99" t="s">
        <v>328</v>
      </c>
      <c r="H1800" s="100" t="s">
        <v>2784</v>
      </c>
      <c r="I1800" s="101" t="s">
        <v>179</v>
      </c>
      <c r="J1800" s="102" t="s">
        <v>626</v>
      </c>
      <c r="K1800" s="104" t="s">
        <v>545</v>
      </c>
      <c r="L1800" s="104" t="s">
        <v>545</v>
      </c>
      <c r="M1800" s="104">
        <v>1122.2</v>
      </c>
      <c r="N1800" s="104">
        <v>3112.55</v>
      </c>
    </row>
    <row r="1801" spans="1:14" s="81" customFormat="1" x14ac:dyDescent="0.25">
      <c r="A1801" s="74" t="s">
        <v>41</v>
      </c>
      <c r="B1801" s="74" t="s">
        <v>41</v>
      </c>
      <c r="C1801" s="105" t="s">
        <v>659</v>
      </c>
      <c r="D1801" s="96" t="s">
        <v>4</v>
      </c>
      <c r="E1801" s="97">
        <v>2020</v>
      </c>
      <c r="F1801" s="98" t="s">
        <v>66</v>
      </c>
      <c r="G1801" s="99" t="s">
        <v>186</v>
      </c>
      <c r="H1801" s="100" t="s">
        <v>2785</v>
      </c>
      <c r="I1801" s="101" t="s">
        <v>179</v>
      </c>
      <c r="J1801" s="102" t="s">
        <v>1335</v>
      </c>
      <c r="K1801" s="104" t="s">
        <v>545</v>
      </c>
      <c r="L1801" s="104" t="s">
        <v>545</v>
      </c>
      <c r="M1801" s="104">
        <v>1592.3</v>
      </c>
      <c r="N1801" s="104">
        <v>3776.9587280000001</v>
      </c>
    </row>
    <row r="1802" spans="1:14" s="81" customFormat="1" x14ac:dyDescent="0.25">
      <c r="A1802" s="74" t="s">
        <v>41</v>
      </c>
      <c r="B1802" s="74" t="s">
        <v>41</v>
      </c>
      <c r="C1802" s="105" t="s">
        <v>55</v>
      </c>
      <c r="D1802" s="96" t="s">
        <v>6</v>
      </c>
      <c r="E1802" s="97">
        <v>2018</v>
      </c>
      <c r="F1802" s="98" t="s">
        <v>71</v>
      </c>
      <c r="G1802" s="99" t="s">
        <v>264</v>
      </c>
      <c r="H1802" s="100" t="s">
        <v>2786</v>
      </c>
      <c r="I1802" s="101" t="s">
        <v>271</v>
      </c>
      <c r="J1802" s="102" t="s">
        <v>686</v>
      </c>
      <c r="K1802" s="104" t="s">
        <v>634</v>
      </c>
      <c r="L1802" s="104" t="s">
        <v>634</v>
      </c>
      <c r="M1802" s="104">
        <v>2245.1</v>
      </c>
      <c r="N1802" s="104">
        <v>4326.8999999999996</v>
      </c>
    </row>
    <row r="1803" spans="1:14" s="81" customFormat="1" x14ac:dyDescent="0.25">
      <c r="A1803" s="74" t="s">
        <v>41</v>
      </c>
      <c r="B1803" s="74" t="s">
        <v>41</v>
      </c>
      <c r="C1803" s="105" t="s">
        <v>51</v>
      </c>
      <c r="D1803" s="96" t="s">
        <v>1</v>
      </c>
      <c r="E1803" s="97">
        <v>2020</v>
      </c>
      <c r="F1803" s="98" t="s">
        <v>67</v>
      </c>
      <c r="G1803" s="99" t="s">
        <v>193</v>
      </c>
      <c r="H1803" s="100" t="s">
        <v>2787</v>
      </c>
      <c r="I1803" s="101" t="s">
        <v>194</v>
      </c>
      <c r="J1803" s="102" t="s">
        <v>244</v>
      </c>
      <c r="K1803" s="104" t="s">
        <v>545</v>
      </c>
      <c r="L1803" s="104" t="s">
        <v>545</v>
      </c>
      <c r="M1803" s="104">
        <v>1434.67</v>
      </c>
      <c r="N1803" s="104">
        <v>5022.6400000000003</v>
      </c>
    </row>
    <row r="1804" spans="1:14" s="81" customFormat="1" x14ac:dyDescent="0.25">
      <c r="A1804" s="74" t="s">
        <v>41</v>
      </c>
      <c r="B1804" s="74" t="s">
        <v>41</v>
      </c>
      <c r="C1804" s="105" t="s">
        <v>706</v>
      </c>
      <c r="D1804" s="96" t="s">
        <v>568</v>
      </c>
      <c r="E1804" s="97">
        <v>2022</v>
      </c>
      <c r="F1804" s="98" t="s">
        <v>61</v>
      </c>
      <c r="G1804" s="99" t="s">
        <v>102</v>
      </c>
      <c r="H1804" s="100" t="s">
        <v>2788</v>
      </c>
      <c r="I1804" s="101" t="s">
        <v>103</v>
      </c>
      <c r="J1804" s="102" t="s">
        <v>707</v>
      </c>
      <c r="K1804" s="104" t="s">
        <v>634</v>
      </c>
      <c r="L1804" s="104" t="s">
        <v>634</v>
      </c>
      <c r="M1804" s="104">
        <v>2218.2600000000002</v>
      </c>
      <c r="N1804" s="104">
        <v>4306.2299999999996</v>
      </c>
    </row>
    <row r="1805" spans="1:14" s="81" customFormat="1" x14ac:dyDescent="0.25">
      <c r="A1805" s="74" t="s">
        <v>41</v>
      </c>
      <c r="B1805" s="74" t="s">
        <v>41</v>
      </c>
      <c r="C1805" s="105" t="s">
        <v>51</v>
      </c>
      <c r="D1805" s="96" t="s">
        <v>1</v>
      </c>
      <c r="E1805" s="97">
        <v>2020</v>
      </c>
      <c r="F1805" s="98" t="s">
        <v>67</v>
      </c>
      <c r="G1805" s="99" t="s">
        <v>193</v>
      </c>
      <c r="H1805" s="100" t="s">
        <v>2789</v>
      </c>
      <c r="I1805" s="101" t="s">
        <v>194</v>
      </c>
      <c r="J1805" s="102" t="s">
        <v>212</v>
      </c>
      <c r="K1805" s="104" t="s">
        <v>545</v>
      </c>
      <c r="L1805" s="104" t="s">
        <v>545</v>
      </c>
      <c r="M1805" s="104">
        <v>1434.67</v>
      </c>
      <c r="N1805" s="104">
        <v>5022.6400000000003</v>
      </c>
    </row>
    <row r="1806" spans="1:14" s="81" customFormat="1" x14ac:dyDescent="0.25">
      <c r="A1806" s="74" t="s">
        <v>41</v>
      </c>
      <c r="B1806" s="74" t="s">
        <v>41</v>
      </c>
      <c r="C1806" s="105" t="s">
        <v>706</v>
      </c>
      <c r="D1806" s="96" t="s">
        <v>568</v>
      </c>
      <c r="E1806" s="97">
        <v>2022</v>
      </c>
      <c r="F1806" s="98" t="s">
        <v>61</v>
      </c>
      <c r="G1806" s="99" t="s">
        <v>102</v>
      </c>
      <c r="H1806" s="100" t="s">
        <v>2790</v>
      </c>
      <c r="I1806" s="101" t="s">
        <v>86</v>
      </c>
      <c r="J1806" s="102" t="s">
        <v>856</v>
      </c>
      <c r="K1806" s="104" t="s">
        <v>634</v>
      </c>
      <c r="L1806" s="104" t="s">
        <v>634</v>
      </c>
      <c r="M1806" s="104">
        <v>2658.79</v>
      </c>
      <c r="N1806" s="104">
        <v>5098.95</v>
      </c>
    </row>
    <row r="1807" spans="1:14" s="81" customFormat="1" x14ac:dyDescent="0.25">
      <c r="A1807" s="74" t="s">
        <v>41</v>
      </c>
      <c r="B1807" s="74" t="s">
        <v>41</v>
      </c>
      <c r="C1807" s="105" t="s">
        <v>660</v>
      </c>
      <c r="D1807" s="96" t="s">
        <v>5</v>
      </c>
      <c r="E1807" s="97">
        <v>2020</v>
      </c>
      <c r="F1807" s="98" t="s">
        <v>61</v>
      </c>
      <c r="G1807" s="99" t="s">
        <v>102</v>
      </c>
      <c r="H1807" s="100" t="s">
        <v>2791</v>
      </c>
      <c r="I1807" s="101" t="s">
        <v>257</v>
      </c>
      <c r="J1807" s="102" t="s">
        <v>749</v>
      </c>
      <c r="K1807" s="104" t="s">
        <v>634</v>
      </c>
      <c r="L1807" s="104" t="s">
        <v>634</v>
      </c>
      <c r="M1807" s="104">
        <v>1599</v>
      </c>
      <c r="N1807" s="104">
        <v>3028.16</v>
      </c>
    </row>
    <row r="1808" spans="1:14" s="81" customFormat="1" x14ac:dyDescent="0.25">
      <c r="A1808" s="74" t="s">
        <v>41</v>
      </c>
      <c r="B1808" s="74" t="s">
        <v>41</v>
      </c>
      <c r="C1808" s="105" t="s">
        <v>55</v>
      </c>
      <c r="D1808" s="96" t="s">
        <v>6</v>
      </c>
      <c r="E1808" s="97">
        <v>2018</v>
      </c>
      <c r="F1808" s="98" t="s">
        <v>71</v>
      </c>
      <c r="G1808" s="99" t="s">
        <v>264</v>
      </c>
      <c r="H1808" s="100" t="s">
        <v>2792</v>
      </c>
      <c r="I1808" s="101" t="s">
        <v>129</v>
      </c>
      <c r="J1808" s="102" t="s">
        <v>736</v>
      </c>
      <c r="K1808" s="104" t="s">
        <v>634</v>
      </c>
      <c r="L1808" s="104" t="s">
        <v>634</v>
      </c>
      <c r="M1808" s="104">
        <v>1298</v>
      </c>
      <c r="N1808" s="104">
        <v>2742.53</v>
      </c>
    </row>
    <row r="1809" spans="1:14" s="81" customFormat="1" x14ac:dyDescent="0.25">
      <c r="A1809" s="74" t="s">
        <v>41</v>
      </c>
      <c r="B1809" s="74" t="s">
        <v>41</v>
      </c>
      <c r="C1809" s="105" t="s">
        <v>668</v>
      </c>
      <c r="D1809" s="96" t="s">
        <v>10</v>
      </c>
      <c r="E1809" s="97">
        <v>2019</v>
      </c>
      <c r="F1809" s="98" t="s">
        <v>76</v>
      </c>
      <c r="G1809" s="99" t="s">
        <v>328</v>
      </c>
      <c r="H1809" s="100" t="s">
        <v>2793</v>
      </c>
      <c r="I1809" s="101" t="s">
        <v>179</v>
      </c>
      <c r="J1809" s="102" t="s">
        <v>629</v>
      </c>
      <c r="K1809" s="104" t="s">
        <v>545</v>
      </c>
      <c r="L1809" s="104" t="s">
        <v>545</v>
      </c>
      <c r="M1809" s="104">
        <v>1122.2</v>
      </c>
      <c r="N1809" s="104">
        <v>3112.55</v>
      </c>
    </row>
    <row r="1810" spans="1:14" s="81" customFormat="1" x14ac:dyDescent="0.25">
      <c r="A1810" s="74" t="s">
        <v>41</v>
      </c>
      <c r="B1810" s="74" t="s">
        <v>41</v>
      </c>
      <c r="C1810" s="105" t="s">
        <v>922</v>
      </c>
      <c r="D1810" s="96" t="s">
        <v>923</v>
      </c>
      <c r="E1810" s="97">
        <v>2023</v>
      </c>
      <c r="F1810" s="98" t="s">
        <v>61</v>
      </c>
      <c r="G1810" s="99" t="s">
        <v>102</v>
      </c>
      <c r="H1810" s="100" t="s">
        <v>2794</v>
      </c>
      <c r="I1810" s="101" t="s">
        <v>129</v>
      </c>
      <c r="J1810" s="102" t="s">
        <v>664</v>
      </c>
      <c r="K1810" s="104" t="s">
        <v>634</v>
      </c>
      <c r="L1810" s="104" t="s">
        <v>634</v>
      </c>
      <c r="M1810" s="104">
        <v>2035.97</v>
      </c>
      <c r="N1810" s="104">
        <v>4337.2999999999993</v>
      </c>
    </row>
    <row r="1811" spans="1:14" s="81" customFormat="1" x14ac:dyDescent="0.25">
      <c r="A1811" s="74" t="s">
        <v>41</v>
      </c>
      <c r="B1811" s="74" t="s">
        <v>41</v>
      </c>
      <c r="C1811" s="105" t="s">
        <v>929</v>
      </c>
      <c r="D1811" s="96" t="s">
        <v>930</v>
      </c>
      <c r="E1811" s="97">
        <v>2018</v>
      </c>
      <c r="F1811" s="98" t="s">
        <v>61</v>
      </c>
      <c r="G1811" s="99" t="s">
        <v>102</v>
      </c>
      <c r="H1811" s="100" t="s">
        <v>2795</v>
      </c>
      <c r="I1811" s="101" t="s">
        <v>179</v>
      </c>
      <c r="J1811" s="102" t="s">
        <v>1520</v>
      </c>
      <c r="K1811" s="104" t="s">
        <v>547</v>
      </c>
      <c r="L1811" s="104" t="s">
        <v>547</v>
      </c>
      <c r="M1811" s="104">
        <v>1426.32</v>
      </c>
      <c r="N1811" s="104">
        <v>2530.5</v>
      </c>
    </row>
    <row r="1812" spans="1:14" s="81" customFormat="1" x14ac:dyDescent="0.25">
      <c r="A1812" s="74" t="s">
        <v>41</v>
      </c>
      <c r="B1812" s="74" t="s">
        <v>41</v>
      </c>
      <c r="C1812" s="105" t="s">
        <v>50</v>
      </c>
      <c r="D1812" s="96" t="s">
        <v>14</v>
      </c>
      <c r="E1812" s="97">
        <v>2019</v>
      </c>
      <c r="F1812" s="98" t="s">
        <v>66</v>
      </c>
      <c r="G1812" s="99" t="s">
        <v>186</v>
      </c>
      <c r="H1812" s="100" t="s">
        <v>2796</v>
      </c>
      <c r="I1812" s="101" t="s">
        <v>99</v>
      </c>
      <c r="J1812" s="102" t="s">
        <v>718</v>
      </c>
      <c r="K1812" s="104" t="s">
        <v>634</v>
      </c>
      <c r="L1812" s="104" t="s">
        <v>634</v>
      </c>
      <c r="M1812" s="104">
        <v>2199.12</v>
      </c>
      <c r="N1812" s="104">
        <v>2415.1999999999998</v>
      </c>
    </row>
    <row r="1813" spans="1:14" s="81" customFormat="1" x14ac:dyDescent="0.25">
      <c r="A1813" s="74" t="s">
        <v>41</v>
      </c>
      <c r="B1813" s="74" t="s">
        <v>41</v>
      </c>
      <c r="C1813" s="105" t="s">
        <v>668</v>
      </c>
      <c r="D1813" s="96" t="s">
        <v>10</v>
      </c>
      <c r="E1813" s="97">
        <v>2019</v>
      </c>
      <c r="F1813" s="98" t="s">
        <v>76</v>
      </c>
      <c r="G1813" s="99" t="s">
        <v>328</v>
      </c>
      <c r="H1813" s="100" t="s">
        <v>2797</v>
      </c>
      <c r="I1813" s="101" t="s">
        <v>179</v>
      </c>
      <c r="J1813" s="102" t="s">
        <v>353</v>
      </c>
      <c r="K1813" s="104" t="s">
        <v>547</v>
      </c>
      <c r="L1813" s="104" t="s">
        <v>547</v>
      </c>
      <c r="M1813" s="104">
        <v>1122.2</v>
      </c>
      <c r="N1813" s="104">
        <v>3112.55</v>
      </c>
    </row>
    <row r="1814" spans="1:14" s="81" customFormat="1" x14ac:dyDescent="0.25">
      <c r="A1814" s="74" t="s">
        <v>41</v>
      </c>
      <c r="B1814" s="74" t="s">
        <v>41</v>
      </c>
      <c r="C1814" s="105" t="s">
        <v>659</v>
      </c>
      <c r="D1814" s="96" t="s">
        <v>4</v>
      </c>
      <c r="E1814" s="97">
        <v>2020</v>
      </c>
      <c r="F1814" s="98" t="s">
        <v>66</v>
      </c>
      <c r="G1814" s="99" t="s">
        <v>186</v>
      </c>
      <c r="H1814" s="100" t="s">
        <v>2798</v>
      </c>
      <c r="I1814" s="101" t="s">
        <v>179</v>
      </c>
      <c r="J1814" s="102" t="s">
        <v>440</v>
      </c>
      <c r="K1814" s="104" t="s">
        <v>547</v>
      </c>
      <c r="L1814" s="104" t="s">
        <v>547</v>
      </c>
      <c r="M1814" s="104">
        <v>1732.83</v>
      </c>
      <c r="N1814" s="104">
        <v>4139.6543279999996</v>
      </c>
    </row>
    <row r="1815" spans="1:14" s="81" customFormat="1" x14ac:dyDescent="0.25">
      <c r="A1815" s="74" t="s">
        <v>41</v>
      </c>
      <c r="B1815" s="74" t="s">
        <v>41</v>
      </c>
      <c r="C1815" s="105" t="s">
        <v>1245</v>
      </c>
      <c r="D1815" s="96" t="s">
        <v>1246</v>
      </c>
      <c r="E1815" s="97">
        <v>2021</v>
      </c>
      <c r="F1815" s="98" t="s">
        <v>78</v>
      </c>
      <c r="G1815" s="99" t="s">
        <v>507</v>
      </c>
      <c r="H1815" s="100" t="s">
        <v>2799</v>
      </c>
      <c r="I1815" s="101" t="s">
        <v>508</v>
      </c>
      <c r="J1815" s="102" t="s">
        <v>816</v>
      </c>
      <c r="K1815" s="104" t="s">
        <v>634</v>
      </c>
      <c r="L1815" s="104" t="s">
        <v>634</v>
      </c>
      <c r="M1815" s="104">
        <v>1895.31</v>
      </c>
      <c r="N1815" s="104">
        <v>4567.4357350000009</v>
      </c>
    </row>
    <row r="1816" spans="1:14" s="81" customFormat="1" x14ac:dyDescent="0.25">
      <c r="A1816" s="74" t="s">
        <v>41</v>
      </c>
      <c r="B1816" s="74" t="s">
        <v>41</v>
      </c>
      <c r="C1816" s="105" t="s">
        <v>691</v>
      </c>
      <c r="D1816" s="96" t="s">
        <v>21</v>
      </c>
      <c r="E1816" s="97">
        <v>2019</v>
      </c>
      <c r="F1816" s="98" t="s">
        <v>75</v>
      </c>
      <c r="G1816" s="99" t="s">
        <v>312</v>
      </c>
      <c r="H1816" s="100" t="s">
        <v>2800</v>
      </c>
      <c r="I1816" s="101" t="s">
        <v>313</v>
      </c>
      <c r="J1816" s="102" t="s">
        <v>790</v>
      </c>
      <c r="K1816" s="104" t="s">
        <v>634</v>
      </c>
      <c r="L1816" s="104" t="s">
        <v>634</v>
      </c>
      <c r="M1816" s="104">
        <v>1236.43</v>
      </c>
      <c r="N1816" s="104">
        <v>3029.39</v>
      </c>
    </row>
    <row r="1817" spans="1:14" s="81" customFormat="1" x14ac:dyDescent="0.25">
      <c r="A1817" s="74" t="s">
        <v>41</v>
      </c>
      <c r="B1817" s="74" t="s">
        <v>41</v>
      </c>
      <c r="C1817" s="105" t="s">
        <v>668</v>
      </c>
      <c r="D1817" s="96" t="s">
        <v>10</v>
      </c>
      <c r="E1817" s="97">
        <v>2019</v>
      </c>
      <c r="F1817" s="98" t="s">
        <v>76</v>
      </c>
      <c r="G1817" s="99" t="s">
        <v>328</v>
      </c>
      <c r="H1817" s="100" t="s">
        <v>2801</v>
      </c>
      <c r="I1817" s="101" t="s">
        <v>179</v>
      </c>
      <c r="J1817" s="102" t="s">
        <v>387</v>
      </c>
      <c r="K1817" s="104" t="s">
        <v>545</v>
      </c>
      <c r="L1817" s="104" t="s">
        <v>545</v>
      </c>
      <c r="M1817" s="104">
        <v>1122.2</v>
      </c>
      <c r="N1817" s="104">
        <v>3112.55</v>
      </c>
    </row>
    <row r="1818" spans="1:14" s="81" customFormat="1" x14ac:dyDescent="0.25">
      <c r="A1818" s="74" t="s">
        <v>41</v>
      </c>
      <c r="B1818" s="74" t="s">
        <v>41</v>
      </c>
      <c r="C1818" s="105" t="s">
        <v>668</v>
      </c>
      <c r="D1818" s="96" t="s">
        <v>10</v>
      </c>
      <c r="E1818" s="97">
        <v>2019</v>
      </c>
      <c r="F1818" s="98" t="s">
        <v>76</v>
      </c>
      <c r="G1818" s="99" t="s">
        <v>328</v>
      </c>
      <c r="H1818" s="100" t="s">
        <v>2802</v>
      </c>
      <c r="I1818" s="101" t="s">
        <v>179</v>
      </c>
      <c r="J1818" s="102" t="s">
        <v>357</v>
      </c>
      <c r="K1818" s="104" t="s">
        <v>547</v>
      </c>
      <c r="L1818" s="104" t="s">
        <v>547</v>
      </c>
      <c r="M1818" s="104">
        <v>1122.2</v>
      </c>
      <c r="N1818" s="104">
        <v>3112.55</v>
      </c>
    </row>
    <row r="1819" spans="1:14" s="81" customFormat="1" x14ac:dyDescent="0.25">
      <c r="A1819" s="74" t="s">
        <v>41</v>
      </c>
      <c r="B1819" s="74" t="s">
        <v>41</v>
      </c>
      <c r="C1819" s="105" t="s">
        <v>668</v>
      </c>
      <c r="D1819" s="96" t="s">
        <v>10</v>
      </c>
      <c r="E1819" s="97">
        <v>2019</v>
      </c>
      <c r="F1819" s="98" t="s">
        <v>76</v>
      </c>
      <c r="G1819" s="99" t="s">
        <v>328</v>
      </c>
      <c r="H1819" s="100" t="s">
        <v>2803</v>
      </c>
      <c r="I1819" s="101" t="s">
        <v>179</v>
      </c>
      <c r="J1819" s="102" t="s">
        <v>369</v>
      </c>
      <c r="K1819" s="104" t="s">
        <v>545</v>
      </c>
      <c r="L1819" s="104" t="s">
        <v>545</v>
      </c>
      <c r="M1819" s="104">
        <v>1122.2</v>
      </c>
      <c r="N1819" s="104">
        <v>3112.55</v>
      </c>
    </row>
    <row r="1820" spans="1:14" s="81" customFormat="1" x14ac:dyDescent="0.25">
      <c r="A1820" s="74" t="s">
        <v>41</v>
      </c>
      <c r="B1820" s="74" t="s">
        <v>41</v>
      </c>
      <c r="C1820" s="105" t="s">
        <v>691</v>
      </c>
      <c r="D1820" s="96" t="s">
        <v>21</v>
      </c>
      <c r="E1820" s="97">
        <v>2019</v>
      </c>
      <c r="F1820" s="98" t="s">
        <v>75</v>
      </c>
      <c r="G1820" s="99" t="s">
        <v>312</v>
      </c>
      <c r="H1820" s="100" t="s">
        <v>2804</v>
      </c>
      <c r="I1820" s="101" t="s">
        <v>313</v>
      </c>
      <c r="J1820" s="102" t="s">
        <v>768</v>
      </c>
      <c r="K1820" s="104" t="s">
        <v>634</v>
      </c>
      <c r="L1820" s="104" t="s">
        <v>634</v>
      </c>
      <c r="M1820" s="104">
        <v>1236.43</v>
      </c>
      <c r="N1820" s="104">
        <v>3029.39</v>
      </c>
    </row>
    <row r="1821" spans="1:14" s="81" customFormat="1" x14ac:dyDescent="0.25">
      <c r="A1821" s="74" t="s">
        <v>41</v>
      </c>
      <c r="B1821" s="74" t="s">
        <v>41</v>
      </c>
      <c r="C1821" s="105" t="s">
        <v>668</v>
      </c>
      <c r="D1821" s="96" t="s">
        <v>10</v>
      </c>
      <c r="E1821" s="97">
        <v>2019</v>
      </c>
      <c r="F1821" s="98" t="s">
        <v>76</v>
      </c>
      <c r="G1821" s="99" t="s">
        <v>328</v>
      </c>
      <c r="H1821" s="100" t="s">
        <v>2805</v>
      </c>
      <c r="I1821" s="101" t="s">
        <v>179</v>
      </c>
      <c r="J1821" s="102" t="s">
        <v>394</v>
      </c>
      <c r="K1821" s="104" t="s">
        <v>634</v>
      </c>
      <c r="L1821" s="104" t="s">
        <v>634</v>
      </c>
      <c r="M1821" s="104">
        <v>1122.2</v>
      </c>
      <c r="N1821" s="104">
        <v>3112.55</v>
      </c>
    </row>
    <row r="1822" spans="1:14" s="81" customFormat="1" x14ac:dyDescent="0.25">
      <c r="A1822" s="74" t="s">
        <v>41</v>
      </c>
      <c r="B1822" s="74" t="s">
        <v>41</v>
      </c>
      <c r="C1822" s="105" t="s">
        <v>666</v>
      </c>
      <c r="D1822" s="96" t="s">
        <v>9</v>
      </c>
      <c r="E1822" s="97">
        <v>2020</v>
      </c>
      <c r="F1822" s="98" t="s">
        <v>77</v>
      </c>
      <c r="G1822" s="99" t="s">
        <v>403</v>
      </c>
      <c r="H1822" s="100" t="s">
        <v>2806</v>
      </c>
      <c r="I1822" s="101" t="s">
        <v>91</v>
      </c>
      <c r="J1822" s="102" t="s">
        <v>667</v>
      </c>
      <c r="K1822" s="104" t="s">
        <v>634</v>
      </c>
      <c r="L1822" s="104" t="s">
        <v>634</v>
      </c>
      <c r="M1822" s="104">
        <v>1302</v>
      </c>
      <c r="N1822" s="104">
        <v>3510.95</v>
      </c>
    </row>
    <row r="1823" spans="1:14" s="81" customFormat="1" x14ac:dyDescent="0.25">
      <c r="A1823" s="74" t="s">
        <v>41</v>
      </c>
      <c r="B1823" s="74" t="s">
        <v>41</v>
      </c>
      <c r="C1823" s="105" t="s">
        <v>706</v>
      </c>
      <c r="D1823" s="96" t="s">
        <v>568</v>
      </c>
      <c r="E1823" s="97">
        <v>2022</v>
      </c>
      <c r="F1823" s="98" t="s">
        <v>61</v>
      </c>
      <c r="G1823" s="99" t="s">
        <v>102</v>
      </c>
      <c r="H1823" s="100" t="s">
        <v>2807</v>
      </c>
      <c r="I1823" s="101" t="s">
        <v>86</v>
      </c>
      <c r="J1823" s="102" t="s">
        <v>2808</v>
      </c>
      <c r="K1823" s="104" t="s">
        <v>634</v>
      </c>
      <c r="L1823" s="104" t="s">
        <v>634</v>
      </c>
      <c r="M1823" s="104">
        <v>2658.79</v>
      </c>
      <c r="N1823" s="104">
        <v>5098.95</v>
      </c>
    </row>
    <row r="1824" spans="1:14" s="81" customFormat="1" x14ac:dyDescent="0.25">
      <c r="A1824" s="74" t="s">
        <v>41</v>
      </c>
      <c r="B1824" s="74" t="s">
        <v>41</v>
      </c>
      <c r="C1824" s="105" t="s">
        <v>980</v>
      </c>
      <c r="D1824" s="96" t="s">
        <v>981</v>
      </c>
      <c r="E1824" s="97">
        <v>2022</v>
      </c>
      <c r="F1824" s="98" t="s">
        <v>982</v>
      </c>
      <c r="G1824" s="99" t="s">
        <v>983</v>
      </c>
      <c r="H1824" s="100" t="s">
        <v>2809</v>
      </c>
      <c r="I1824" s="101" t="s">
        <v>108</v>
      </c>
      <c r="J1824" s="102" t="s">
        <v>735</v>
      </c>
      <c r="K1824" s="104" t="s">
        <v>545</v>
      </c>
      <c r="L1824" s="104" t="s">
        <v>545</v>
      </c>
      <c r="M1824" s="104">
        <v>1424.79</v>
      </c>
      <c r="N1824" s="104">
        <v>5038.51</v>
      </c>
    </row>
    <row r="1825" spans="1:14" s="81" customFormat="1" x14ac:dyDescent="0.25">
      <c r="A1825" s="74" t="s">
        <v>41</v>
      </c>
      <c r="B1825" s="74" t="s">
        <v>41</v>
      </c>
      <c r="C1825" s="105" t="s">
        <v>922</v>
      </c>
      <c r="D1825" s="96" t="s">
        <v>923</v>
      </c>
      <c r="E1825" s="97">
        <v>2023</v>
      </c>
      <c r="F1825" s="98" t="s">
        <v>61</v>
      </c>
      <c r="G1825" s="99" t="s">
        <v>102</v>
      </c>
      <c r="H1825" s="100" t="s">
        <v>3998</v>
      </c>
      <c r="I1825" s="101" t="s">
        <v>3890</v>
      </c>
      <c r="J1825" s="102" t="s">
        <v>723</v>
      </c>
      <c r="K1825" s="104" t="s">
        <v>634</v>
      </c>
      <c r="L1825" s="104" t="s">
        <v>634</v>
      </c>
      <c r="M1825" s="104">
        <v>1858.89</v>
      </c>
      <c r="N1825" s="104">
        <v>3243.81</v>
      </c>
    </row>
    <row r="1826" spans="1:14" s="81" customFormat="1" x14ac:dyDescent="0.25">
      <c r="A1826" s="74" t="s">
        <v>41</v>
      </c>
      <c r="B1826" s="74" t="s">
        <v>41</v>
      </c>
      <c r="C1826" s="105" t="s">
        <v>51</v>
      </c>
      <c r="D1826" s="96" t="s">
        <v>1</v>
      </c>
      <c r="E1826" s="97">
        <v>2020</v>
      </c>
      <c r="F1826" s="98" t="s">
        <v>67</v>
      </c>
      <c r="G1826" s="99" t="s">
        <v>193</v>
      </c>
      <c r="H1826" s="100" t="s">
        <v>2810</v>
      </c>
      <c r="I1826" s="101" t="s">
        <v>194</v>
      </c>
      <c r="J1826" s="102" t="s">
        <v>817</v>
      </c>
      <c r="K1826" s="104" t="s">
        <v>545</v>
      </c>
      <c r="L1826" s="104" t="s">
        <v>545</v>
      </c>
      <c r="M1826" s="104">
        <v>1434.67</v>
      </c>
      <c r="N1826" s="104">
        <v>5022.6400000000003</v>
      </c>
    </row>
    <row r="1827" spans="1:14" s="81" customFormat="1" x14ac:dyDescent="0.25">
      <c r="A1827" s="74" t="s">
        <v>41</v>
      </c>
      <c r="B1827" s="74" t="s">
        <v>41</v>
      </c>
      <c r="C1827" s="105" t="s">
        <v>51</v>
      </c>
      <c r="D1827" s="96" t="s">
        <v>1</v>
      </c>
      <c r="E1827" s="97">
        <v>2020</v>
      </c>
      <c r="F1827" s="98" t="s">
        <v>67</v>
      </c>
      <c r="G1827" s="99" t="s">
        <v>193</v>
      </c>
      <c r="H1827" s="100" t="s">
        <v>2811</v>
      </c>
      <c r="I1827" s="101" t="s">
        <v>194</v>
      </c>
      <c r="J1827" s="102" t="s">
        <v>695</v>
      </c>
      <c r="K1827" s="104" t="s">
        <v>545</v>
      </c>
      <c r="L1827" s="104" t="s">
        <v>545</v>
      </c>
      <c r="M1827" s="104">
        <v>1434.67</v>
      </c>
      <c r="N1827" s="104">
        <v>5022.6400000000003</v>
      </c>
    </row>
    <row r="1828" spans="1:14" s="81" customFormat="1" x14ac:dyDescent="0.25">
      <c r="A1828" s="74" t="s">
        <v>41</v>
      </c>
      <c r="B1828" s="74" t="s">
        <v>41</v>
      </c>
      <c r="C1828" s="105" t="s">
        <v>51</v>
      </c>
      <c r="D1828" s="96" t="s">
        <v>1</v>
      </c>
      <c r="E1828" s="97">
        <v>2020</v>
      </c>
      <c r="F1828" s="98" t="s">
        <v>67</v>
      </c>
      <c r="G1828" s="99" t="s">
        <v>193</v>
      </c>
      <c r="H1828" s="100" t="s">
        <v>2812</v>
      </c>
      <c r="I1828" s="101" t="s">
        <v>194</v>
      </c>
      <c r="J1828" s="102" t="s">
        <v>768</v>
      </c>
      <c r="K1828" s="104" t="s">
        <v>545</v>
      </c>
      <c r="L1828" s="104" t="s">
        <v>545</v>
      </c>
      <c r="M1828" s="104">
        <v>1434.67</v>
      </c>
      <c r="N1828" s="104">
        <v>5022.6400000000003</v>
      </c>
    </row>
    <row r="1829" spans="1:14" s="81" customFormat="1" x14ac:dyDescent="0.25">
      <c r="A1829" s="74" t="s">
        <v>41</v>
      </c>
      <c r="B1829" s="74" t="s">
        <v>41</v>
      </c>
      <c r="C1829" s="105" t="s">
        <v>3944</v>
      </c>
      <c r="D1829" s="96" t="s">
        <v>3945</v>
      </c>
      <c r="E1829" s="97">
        <v>2023</v>
      </c>
      <c r="F1829" s="98" t="s">
        <v>676</v>
      </c>
      <c r="G1829" s="99" t="s">
        <v>280</v>
      </c>
      <c r="H1829" s="100" t="s">
        <v>2813</v>
      </c>
      <c r="I1829" s="101" t="s">
        <v>281</v>
      </c>
      <c r="J1829" s="102" t="s">
        <v>685</v>
      </c>
      <c r="K1829" s="104" t="s">
        <v>634</v>
      </c>
      <c r="L1829" s="104" t="s">
        <v>634</v>
      </c>
      <c r="M1829" s="104">
        <v>1360.07</v>
      </c>
      <c r="N1829" s="104">
        <v>3166.66</v>
      </c>
    </row>
    <row r="1830" spans="1:14" s="81" customFormat="1" x14ac:dyDescent="0.25">
      <c r="A1830" s="74" t="s">
        <v>41</v>
      </c>
      <c r="B1830" s="74" t="s">
        <v>41</v>
      </c>
      <c r="C1830" s="105" t="s">
        <v>929</v>
      </c>
      <c r="D1830" s="96" t="s">
        <v>930</v>
      </c>
      <c r="E1830" s="97">
        <v>2018</v>
      </c>
      <c r="F1830" s="98" t="s">
        <v>61</v>
      </c>
      <c r="G1830" s="99" t="s">
        <v>102</v>
      </c>
      <c r="H1830" s="100" t="s">
        <v>2814</v>
      </c>
      <c r="I1830" s="101" t="s">
        <v>179</v>
      </c>
      <c r="J1830" s="102" t="s">
        <v>1259</v>
      </c>
      <c r="K1830" s="104" t="s">
        <v>545</v>
      </c>
      <c r="L1830" s="104" t="s">
        <v>545</v>
      </c>
      <c r="M1830" s="104">
        <v>1692.6</v>
      </c>
      <c r="N1830" s="104">
        <v>3002</v>
      </c>
    </row>
    <row r="1831" spans="1:14" s="81" customFormat="1" x14ac:dyDescent="0.25">
      <c r="A1831" s="74" t="s">
        <v>41</v>
      </c>
      <c r="B1831" s="74" t="s">
        <v>41</v>
      </c>
      <c r="C1831" s="105" t="s">
        <v>744</v>
      </c>
      <c r="D1831" s="96" t="s">
        <v>29</v>
      </c>
      <c r="E1831" s="97">
        <v>2021</v>
      </c>
      <c r="F1831" s="98" t="s">
        <v>64</v>
      </c>
      <c r="G1831" s="99" t="s">
        <v>159</v>
      </c>
      <c r="H1831" s="100" t="s">
        <v>2815</v>
      </c>
      <c r="I1831" s="101" t="s">
        <v>93</v>
      </c>
      <c r="J1831" s="102" t="s">
        <v>671</v>
      </c>
      <c r="K1831" s="104" t="s">
        <v>634</v>
      </c>
      <c r="L1831" s="104" t="s">
        <v>634</v>
      </c>
      <c r="M1831" s="104">
        <v>2315.0500000000002</v>
      </c>
      <c r="N1831" s="104">
        <v>5306.7800000000007</v>
      </c>
    </row>
    <row r="1832" spans="1:14" s="81" customFormat="1" x14ac:dyDescent="0.25">
      <c r="A1832" s="74" t="s">
        <v>41</v>
      </c>
      <c r="B1832" s="74" t="s">
        <v>41</v>
      </c>
      <c r="C1832" s="105" t="s">
        <v>55</v>
      </c>
      <c r="D1832" s="96" t="s">
        <v>6</v>
      </c>
      <c r="E1832" s="97">
        <v>2018</v>
      </c>
      <c r="F1832" s="98" t="s">
        <v>71</v>
      </c>
      <c r="G1832" s="99" t="s">
        <v>264</v>
      </c>
      <c r="H1832" s="100" t="s">
        <v>2816</v>
      </c>
      <c r="I1832" s="101" t="s">
        <v>129</v>
      </c>
      <c r="J1832" s="102" t="s">
        <v>733</v>
      </c>
      <c r="K1832" s="104" t="s">
        <v>634</v>
      </c>
      <c r="L1832" s="104" t="s">
        <v>634</v>
      </c>
      <c r="M1832" s="104">
        <v>1298</v>
      </c>
      <c r="N1832" s="104">
        <v>2742.53</v>
      </c>
    </row>
    <row r="1833" spans="1:14" s="81" customFormat="1" x14ac:dyDescent="0.25">
      <c r="A1833" s="74" t="s">
        <v>41</v>
      </c>
      <c r="B1833" s="74" t="s">
        <v>41</v>
      </c>
      <c r="C1833" s="105" t="s">
        <v>922</v>
      </c>
      <c r="D1833" s="96" t="s">
        <v>923</v>
      </c>
      <c r="E1833" s="97">
        <v>2023</v>
      </c>
      <c r="F1833" s="98" t="s">
        <v>61</v>
      </c>
      <c r="G1833" s="99" t="s">
        <v>102</v>
      </c>
      <c r="H1833" s="100" t="s">
        <v>2817</v>
      </c>
      <c r="I1833" s="101" t="s">
        <v>99</v>
      </c>
      <c r="J1833" s="102" t="s">
        <v>783</v>
      </c>
      <c r="K1833" s="104" t="s">
        <v>634</v>
      </c>
      <c r="L1833" s="104" t="s">
        <v>634</v>
      </c>
      <c r="M1833" s="104">
        <v>2763.62</v>
      </c>
      <c r="N1833" s="104">
        <v>5035.1899999999996</v>
      </c>
    </row>
    <row r="1834" spans="1:14" s="81" customFormat="1" x14ac:dyDescent="0.25">
      <c r="A1834" s="74" t="s">
        <v>41</v>
      </c>
      <c r="B1834" s="74" t="s">
        <v>41</v>
      </c>
      <c r="C1834" s="105" t="s">
        <v>943</v>
      </c>
      <c r="D1834" s="96" t="s">
        <v>944</v>
      </c>
      <c r="E1834" s="97">
        <v>2023</v>
      </c>
      <c r="F1834" s="98" t="s">
        <v>66</v>
      </c>
      <c r="G1834" s="99" t="s">
        <v>186</v>
      </c>
      <c r="H1834" s="100" t="s">
        <v>2818</v>
      </c>
      <c r="I1834" s="101" t="s">
        <v>95</v>
      </c>
      <c r="J1834" s="102" t="s">
        <v>809</v>
      </c>
      <c r="K1834" s="104" t="s">
        <v>634</v>
      </c>
      <c r="L1834" s="104" t="s">
        <v>634</v>
      </c>
      <c r="M1834" s="104">
        <v>2366.17</v>
      </c>
      <c r="N1834" s="104">
        <v>2425.1999999999998</v>
      </c>
    </row>
    <row r="1835" spans="1:14" s="81" customFormat="1" x14ac:dyDescent="0.25">
      <c r="A1835" s="74" t="s">
        <v>41</v>
      </c>
      <c r="B1835" s="74" t="s">
        <v>41</v>
      </c>
      <c r="C1835" s="105" t="s">
        <v>719</v>
      </c>
      <c r="D1835" s="96" t="s">
        <v>720</v>
      </c>
      <c r="E1835" s="97">
        <v>2022</v>
      </c>
      <c r="F1835" s="98" t="s">
        <v>75</v>
      </c>
      <c r="G1835" s="99" t="s">
        <v>312</v>
      </c>
      <c r="H1835" s="100" t="s">
        <v>2819</v>
      </c>
      <c r="I1835" s="101" t="s">
        <v>257</v>
      </c>
      <c r="J1835" s="102" t="s">
        <v>824</v>
      </c>
      <c r="K1835" s="104" t="s">
        <v>634</v>
      </c>
      <c r="L1835" s="104" t="s">
        <v>634</v>
      </c>
      <c r="M1835" s="104">
        <v>1608.3</v>
      </c>
      <c r="N1835" s="104">
        <v>2883.44</v>
      </c>
    </row>
    <row r="1836" spans="1:14" s="81" customFormat="1" x14ac:dyDescent="0.25">
      <c r="A1836" s="74" t="s">
        <v>41</v>
      </c>
      <c r="B1836" s="74" t="s">
        <v>41</v>
      </c>
      <c r="C1836" s="105" t="s">
        <v>706</v>
      </c>
      <c r="D1836" s="96" t="s">
        <v>568</v>
      </c>
      <c r="E1836" s="97">
        <v>2022</v>
      </c>
      <c r="F1836" s="98" t="s">
        <v>61</v>
      </c>
      <c r="G1836" s="99" t="s">
        <v>102</v>
      </c>
      <c r="H1836" s="100" t="s">
        <v>3934</v>
      </c>
      <c r="I1836" s="101" t="s">
        <v>103</v>
      </c>
      <c r="J1836" s="102" t="s">
        <v>877</v>
      </c>
      <c r="K1836" s="104" t="s">
        <v>634</v>
      </c>
      <c r="L1836" s="104" t="s">
        <v>634</v>
      </c>
      <c r="M1836" s="104">
        <v>2218.2600000000002</v>
      </c>
      <c r="N1836" s="104">
        <v>4306.2299999999996</v>
      </c>
    </row>
    <row r="1837" spans="1:14" s="81" customFormat="1" x14ac:dyDescent="0.25">
      <c r="A1837" s="74" t="s">
        <v>41</v>
      </c>
      <c r="B1837" s="74" t="s">
        <v>41</v>
      </c>
      <c r="C1837" s="105" t="s">
        <v>3944</v>
      </c>
      <c r="D1837" s="96" t="s">
        <v>3945</v>
      </c>
      <c r="E1837" s="97">
        <v>2023</v>
      </c>
      <c r="F1837" s="98" t="s">
        <v>676</v>
      </c>
      <c r="G1837" s="99" t="s">
        <v>280</v>
      </c>
      <c r="H1837" s="100" t="s">
        <v>2820</v>
      </c>
      <c r="I1837" s="101" t="s">
        <v>281</v>
      </c>
      <c r="J1837" s="102" t="s">
        <v>784</v>
      </c>
      <c r="K1837" s="104" t="s">
        <v>634</v>
      </c>
      <c r="L1837" s="104" t="s">
        <v>634</v>
      </c>
      <c r="M1837" s="104">
        <v>1360.07</v>
      </c>
      <c r="N1837" s="104">
        <v>3166.66</v>
      </c>
    </row>
    <row r="1838" spans="1:14" s="81" customFormat="1" x14ac:dyDescent="0.25">
      <c r="A1838" s="74" t="s">
        <v>41</v>
      </c>
      <c r="B1838" s="74" t="s">
        <v>41</v>
      </c>
      <c r="C1838" s="105" t="s">
        <v>1096</v>
      </c>
      <c r="D1838" s="96" t="s">
        <v>1097</v>
      </c>
      <c r="E1838" s="97">
        <v>2023</v>
      </c>
      <c r="F1838" s="98" t="s">
        <v>66</v>
      </c>
      <c r="G1838" s="99" t="s">
        <v>186</v>
      </c>
      <c r="H1838" s="100" t="s">
        <v>2821</v>
      </c>
      <c r="I1838" s="101" t="s">
        <v>129</v>
      </c>
      <c r="J1838" s="102" t="s">
        <v>809</v>
      </c>
      <c r="K1838" s="104" t="s">
        <v>634</v>
      </c>
      <c r="L1838" s="104" t="s">
        <v>634</v>
      </c>
      <c r="M1838" s="104">
        <v>2425.2000000000003</v>
      </c>
      <c r="N1838" s="104">
        <v>2132.9107600000002</v>
      </c>
    </row>
    <row r="1839" spans="1:14" s="81" customFormat="1" x14ac:dyDescent="0.25">
      <c r="A1839" s="74" t="s">
        <v>41</v>
      </c>
      <c r="B1839" s="74" t="s">
        <v>41</v>
      </c>
      <c r="C1839" s="105" t="s">
        <v>3944</v>
      </c>
      <c r="D1839" s="96" t="s">
        <v>3945</v>
      </c>
      <c r="E1839" s="97">
        <v>2023</v>
      </c>
      <c r="F1839" s="98" t="s">
        <v>676</v>
      </c>
      <c r="G1839" s="99" t="s">
        <v>280</v>
      </c>
      <c r="H1839" s="100" t="s">
        <v>2822</v>
      </c>
      <c r="I1839" s="101" t="s">
        <v>281</v>
      </c>
      <c r="J1839" s="102" t="s">
        <v>733</v>
      </c>
      <c r="K1839" s="104" t="s">
        <v>634</v>
      </c>
      <c r="L1839" s="104" t="s">
        <v>634</v>
      </c>
      <c r="M1839" s="104">
        <v>1360.07</v>
      </c>
      <c r="N1839" s="104">
        <v>3166.66</v>
      </c>
    </row>
    <row r="1840" spans="1:14" s="81" customFormat="1" x14ac:dyDescent="0.25">
      <c r="A1840" s="74" t="s">
        <v>41</v>
      </c>
      <c r="B1840" s="74" t="s">
        <v>41</v>
      </c>
      <c r="C1840" s="105" t="s">
        <v>761</v>
      </c>
      <c r="D1840" s="96" t="s">
        <v>35</v>
      </c>
      <c r="E1840" s="97">
        <v>2018</v>
      </c>
      <c r="F1840" s="98" t="s">
        <v>59</v>
      </c>
      <c r="G1840" s="99" t="s">
        <v>82</v>
      </c>
      <c r="H1840" s="100" t="s">
        <v>2823</v>
      </c>
      <c r="I1840" s="101" t="s">
        <v>179</v>
      </c>
      <c r="J1840" s="102" t="s">
        <v>823</v>
      </c>
      <c r="K1840" s="104" t="s">
        <v>634</v>
      </c>
      <c r="L1840" s="104" t="s">
        <v>634</v>
      </c>
      <c r="M1840" s="104">
        <v>1302</v>
      </c>
      <c r="N1840" s="104">
        <v>2442.8200000000002</v>
      </c>
    </row>
    <row r="1841" spans="1:14" s="81" customFormat="1" x14ac:dyDescent="0.25">
      <c r="A1841" s="74" t="s">
        <v>41</v>
      </c>
      <c r="B1841" s="74" t="s">
        <v>41</v>
      </c>
      <c r="C1841" s="105" t="s">
        <v>51</v>
      </c>
      <c r="D1841" s="96" t="s">
        <v>1</v>
      </c>
      <c r="E1841" s="97">
        <v>2020</v>
      </c>
      <c r="F1841" s="98" t="s">
        <v>67</v>
      </c>
      <c r="G1841" s="99" t="s">
        <v>193</v>
      </c>
      <c r="H1841" s="100" t="s">
        <v>2824</v>
      </c>
      <c r="I1841" s="101" t="s">
        <v>194</v>
      </c>
      <c r="J1841" s="102" t="s">
        <v>236</v>
      </c>
      <c r="K1841" s="104" t="s">
        <v>545</v>
      </c>
      <c r="L1841" s="104" t="s">
        <v>545</v>
      </c>
      <c r="M1841" s="104">
        <v>1434.67</v>
      </c>
      <c r="N1841" s="104">
        <v>5022.6400000000003</v>
      </c>
    </row>
    <row r="1842" spans="1:14" s="81" customFormat="1" x14ac:dyDescent="0.25">
      <c r="A1842" s="74" t="s">
        <v>41</v>
      </c>
      <c r="B1842" s="74" t="s">
        <v>41</v>
      </c>
      <c r="C1842" s="105" t="s">
        <v>670</v>
      </c>
      <c r="D1842" s="96" t="s">
        <v>12</v>
      </c>
      <c r="E1842" s="97">
        <v>2021</v>
      </c>
      <c r="F1842" s="98" t="s">
        <v>66</v>
      </c>
      <c r="G1842" s="99" t="s">
        <v>186</v>
      </c>
      <c r="H1842" s="100" t="s">
        <v>2825</v>
      </c>
      <c r="I1842" s="101" t="s">
        <v>283</v>
      </c>
      <c r="J1842" s="102" t="s">
        <v>671</v>
      </c>
      <c r="K1842" s="104" t="s">
        <v>634</v>
      </c>
      <c r="L1842" s="104" t="s">
        <v>634</v>
      </c>
      <c r="M1842" s="104">
        <v>3641.88</v>
      </c>
      <c r="N1842" s="104">
        <v>3811.2</v>
      </c>
    </row>
    <row r="1843" spans="1:14" s="81" customFormat="1" x14ac:dyDescent="0.25">
      <c r="A1843" s="74" t="s">
        <v>41</v>
      </c>
      <c r="B1843" s="74" t="s">
        <v>41</v>
      </c>
      <c r="C1843" s="105" t="s">
        <v>781</v>
      </c>
      <c r="D1843" s="96" t="s">
        <v>32</v>
      </c>
      <c r="E1843" s="97">
        <v>2018</v>
      </c>
      <c r="F1843" s="98" t="s">
        <v>60</v>
      </c>
      <c r="G1843" s="99" t="s">
        <v>90</v>
      </c>
      <c r="H1843" s="100" t="s">
        <v>2826</v>
      </c>
      <c r="I1843" s="101" t="s">
        <v>85</v>
      </c>
      <c r="J1843" s="102" t="s">
        <v>695</v>
      </c>
      <c r="K1843" s="104" t="s">
        <v>634</v>
      </c>
      <c r="L1843" s="104" t="s">
        <v>634</v>
      </c>
      <c r="M1843" s="104">
        <v>1940.4</v>
      </c>
      <c r="N1843" s="104">
        <v>4175.83</v>
      </c>
    </row>
    <row r="1844" spans="1:14" s="81" customFormat="1" x14ac:dyDescent="0.25">
      <c r="A1844" s="74" t="s">
        <v>41</v>
      </c>
      <c r="B1844" s="74" t="s">
        <v>41</v>
      </c>
      <c r="C1844" s="105" t="s">
        <v>922</v>
      </c>
      <c r="D1844" s="96" t="s">
        <v>923</v>
      </c>
      <c r="E1844" s="97">
        <v>2023</v>
      </c>
      <c r="F1844" s="98" t="s">
        <v>61</v>
      </c>
      <c r="G1844" s="99" t="s">
        <v>102</v>
      </c>
      <c r="H1844" s="100" t="s">
        <v>2827</v>
      </c>
      <c r="I1844" s="101" t="s">
        <v>179</v>
      </c>
      <c r="J1844" s="102" t="s">
        <v>395</v>
      </c>
      <c r="K1844" s="104" t="s">
        <v>545</v>
      </c>
      <c r="L1844" s="104" t="s">
        <v>545</v>
      </c>
      <c r="M1844" s="104">
        <v>2763.62</v>
      </c>
      <c r="N1844" s="104">
        <v>5035.1899999999996</v>
      </c>
    </row>
    <row r="1845" spans="1:14" s="81" customFormat="1" x14ac:dyDescent="0.25">
      <c r="A1845" s="74" t="s">
        <v>41</v>
      </c>
      <c r="B1845" s="74" t="s">
        <v>41</v>
      </c>
      <c r="C1845" s="105" t="s">
        <v>803</v>
      </c>
      <c r="D1845" s="96" t="s">
        <v>36</v>
      </c>
      <c r="E1845" s="97">
        <v>2020</v>
      </c>
      <c r="F1845" s="98" t="s">
        <v>77</v>
      </c>
      <c r="G1845" s="99" t="s">
        <v>403</v>
      </c>
      <c r="H1845" s="100" t="s">
        <v>2828</v>
      </c>
      <c r="I1845" s="101" t="s">
        <v>83</v>
      </c>
      <c r="J1845" s="102" t="s">
        <v>825</v>
      </c>
      <c r="K1845" s="104" t="s">
        <v>634</v>
      </c>
      <c r="L1845" s="104" t="s">
        <v>634</v>
      </c>
      <c r="M1845" s="104">
        <v>1061.6400000000001</v>
      </c>
      <c r="N1845" s="104">
        <v>1695.14</v>
      </c>
    </row>
    <row r="1846" spans="1:14" s="81" customFormat="1" x14ac:dyDescent="0.25">
      <c r="A1846" s="74" t="s">
        <v>41</v>
      </c>
      <c r="B1846" s="74" t="s">
        <v>41</v>
      </c>
      <c r="C1846" s="105" t="s">
        <v>668</v>
      </c>
      <c r="D1846" s="96" t="s">
        <v>10</v>
      </c>
      <c r="E1846" s="97">
        <v>2019</v>
      </c>
      <c r="F1846" s="98" t="s">
        <v>76</v>
      </c>
      <c r="G1846" s="99" t="s">
        <v>328</v>
      </c>
      <c r="H1846" s="100" t="s">
        <v>2829</v>
      </c>
      <c r="I1846" s="101" t="s">
        <v>179</v>
      </c>
      <c r="J1846" s="102" t="s">
        <v>376</v>
      </c>
      <c r="K1846" s="104" t="s">
        <v>545</v>
      </c>
      <c r="L1846" s="104" t="s">
        <v>545</v>
      </c>
      <c r="M1846" s="104">
        <v>1122.2</v>
      </c>
      <c r="N1846" s="104">
        <v>3112.55</v>
      </c>
    </row>
    <row r="1847" spans="1:14" s="81" customFormat="1" x14ac:dyDescent="0.25">
      <c r="A1847" s="74" t="s">
        <v>41</v>
      </c>
      <c r="B1847" s="74" t="s">
        <v>41</v>
      </c>
      <c r="C1847" s="105" t="s">
        <v>659</v>
      </c>
      <c r="D1847" s="96" t="s">
        <v>4</v>
      </c>
      <c r="E1847" s="97">
        <v>2020</v>
      </c>
      <c r="F1847" s="98" t="s">
        <v>66</v>
      </c>
      <c r="G1847" s="99" t="s">
        <v>186</v>
      </c>
      <c r="H1847" s="100" t="s">
        <v>2830</v>
      </c>
      <c r="I1847" s="101" t="s">
        <v>179</v>
      </c>
      <c r="J1847" s="102" t="s">
        <v>417</v>
      </c>
      <c r="K1847" s="104" t="s">
        <v>545</v>
      </c>
      <c r="L1847" s="104" t="s">
        <v>545</v>
      </c>
      <c r="M1847" s="104">
        <v>1592.3</v>
      </c>
      <c r="N1847" s="104">
        <v>3776.9587280000001</v>
      </c>
    </row>
    <row r="1848" spans="1:14" s="81" customFormat="1" x14ac:dyDescent="0.25">
      <c r="A1848" s="74" t="s">
        <v>41</v>
      </c>
      <c r="B1848" s="74" t="s">
        <v>41</v>
      </c>
      <c r="C1848" s="105" t="s">
        <v>659</v>
      </c>
      <c r="D1848" s="96" t="s">
        <v>4</v>
      </c>
      <c r="E1848" s="97">
        <v>2020</v>
      </c>
      <c r="F1848" s="98" t="s">
        <v>66</v>
      </c>
      <c r="G1848" s="99" t="s">
        <v>186</v>
      </c>
      <c r="H1848" s="100" t="s">
        <v>2831</v>
      </c>
      <c r="I1848" s="101" t="s">
        <v>179</v>
      </c>
      <c r="J1848" s="102" t="s">
        <v>487</v>
      </c>
      <c r="K1848" s="104" t="s">
        <v>545</v>
      </c>
      <c r="L1848" s="104" t="s">
        <v>545</v>
      </c>
      <c r="M1848" s="104">
        <v>1726.79</v>
      </c>
      <c r="N1848" s="104">
        <v>4219.0281059999998</v>
      </c>
    </row>
    <row r="1849" spans="1:14" s="81" customFormat="1" x14ac:dyDescent="0.25">
      <c r="A1849" s="74" t="s">
        <v>41</v>
      </c>
      <c r="B1849" s="74" t="s">
        <v>41</v>
      </c>
      <c r="C1849" s="105" t="s">
        <v>922</v>
      </c>
      <c r="D1849" s="96" t="s">
        <v>923</v>
      </c>
      <c r="E1849" s="97">
        <v>2023</v>
      </c>
      <c r="F1849" s="98" t="s">
        <v>61</v>
      </c>
      <c r="G1849" s="99" t="s">
        <v>102</v>
      </c>
      <c r="H1849" s="100" t="s">
        <v>2832</v>
      </c>
      <c r="I1849" s="101" t="s">
        <v>3946</v>
      </c>
      <c r="J1849" s="102" t="s">
        <v>792</v>
      </c>
      <c r="K1849" s="104" t="s">
        <v>634</v>
      </c>
      <c r="L1849" s="104" t="s">
        <v>634</v>
      </c>
      <c r="M1849" s="104">
        <v>2167.73</v>
      </c>
      <c r="N1849" s="104">
        <v>5267.61</v>
      </c>
    </row>
    <row r="1850" spans="1:14" s="81" customFormat="1" x14ac:dyDescent="0.25">
      <c r="A1850" s="74" t="s">
        <v>41</v>
      </c>
      <c r="B1850" s="74" t="s">
        <v>41</v>
      </c>
      <c r="C1850" s="105" t="s">
        <v>922</v>
      </c>
      <c r="D1850" s="96" t="s">
        <v>923</v>
      </c>
      <c r="E1850" s="97">
        <v>2023</v>
      </c>
      <c r="F1850" s="98" t="s">
        <v>61</v>
      </c>
      <c r="G1850" s="99" t="s">
        <v>102</v>
      </c>
      <c r="H1850" s="100" t="s">
        <v>2833</v>
      </c>
      <c r="I1850" s="101" t="s">
        <v>3890</v>
      </c>
      <c r="J1850" s="102" t="s">
        <v>792</v>
      </c>
      <c r="K1850" s="104" t="s">
        <v>634</v>
      </c>
      <c r="L1850" s="104" t="s">
        <v>634</v>
      </c>
      <c r="M1850" s="104">
        <v>1858.89</v>
      </c>
      <c r="N1850" s="104">
        <v>3243.81</v>
      </c>
    </row>
    <row r="1851" spans="1:14" s="81" customFormat="1" x14ac:dyDescent="0.25">
      <c r="A1851" s="74" t="s">
        <v>41</v>
      </c>
      <c r="B1851" s="74" t="s">
        <v>41</v>
      </c>
      <c r="C1851" s="105" t="s">
        <v>48</v>
      </c>
      <c r="D1851" s="96" t="s">
        <v>11</v>
      </c>
      <c r="E1851" s="97">
        <v>2018</v>
      </c>
      <c r="F1851" s="98" t="s">
        <v>59</v>
      </c>
      <c r="G1851" s="99" t="s">
        <v>82</v>
      </c>
      <c r="H1851" s="100" t="s">
        <v>2834</v>
      </c>
      <c r="I1851" s="101" t="s">
        <v>129</v>
      </c>
      <c r="J1851" s="102" t="s">
        <v>785</v>
      </c>
      <c r="K1851" s="104" t="s">
        <v>634</v>
      </c>
      <c r="L1851" s="104" t="s">
        <v>634</v>
      </c>
      <c r="M1851" s="104">
        <v>1460.8</v>
      </c>
      <c r="N1851" s="104">
        <v>3007.39</v>
      </c>
    </row>
    <row r="1852" spans="1:14" s="81" customFormat="1" x14ac:dyDescent="0.25">
      <c r="A1852" s="74" t="s">
        <v>41</v>
      </c>
      <c r="B1852" s="74" t="s">
        <v>41</v>
      </c>
      <c r="C1852" s="105" t="s">
        <v>51</v>
      </c>
      <c r="D1852" s="96" t="s">
        <v>1</v>
      </c>
      <c r="E1852" s="97">
        <v>2020</v>
      </c>
      <c r="F1852" s="98" t="s">
        <v>67</v>
      </c>
      <c r="G1852" s="99" t="s">
        <v>193</v>
      </c>
      <c r="H1852" s="100" t="s">
        <v>2835</v>
      </c>
      <c r="I1852" s="101" t="s">
        <v>194</v>
      </c>
      <c r="J1852" s="102" t="s">
        <v>245</v>
      </c>
      <c r="K1852" s="104" t="s">
        <v>545</v>
      </c>
      <c r="L1852" s="104" t="s">
        <v>545</v>
      </c>
      <c r="M1852" s="104">
        <v>1434.67</v>
      </c>
      <c r="N1852" s="104">
        <v>5022.6400000000003</v>
      </c>
    </row>
    <row r="1853" spans="1:14" s="81" customFormat="1" x14ac:dyDescent="0.25">
      <c r="A1853" s="74" t="s">
        <v>41</v>
      </c>
      <c r="B1853" s="74" t="s">
        <v>41</v>
      </c>
      <c r="C1853" s="105" t="s">
        <v>55</v>
      </c>
      <c r="D1853" s="96" t="s">
        <v>6</v>
      </c>
      <c r="E1853" s="97">
        <v>2018</v>
      </c>
      <c r="F1853" s="98" t="s">
        <v>71</v>
      </c>
      <c r="G1853" s="99" t="s">
        <v>264</v>
      </c>
      <c r="H1853" s="100" t="s">
        <v>2836</v>
      </c>
      <c r="I1853" s="101" t="s">
        <v>129</v>
      </c>
      <c r="J1853" s="102" t="s">
        <v>733</v>
      </c>
      <c r="K1853" s="104" t="s">
        <v>634</v>
      </c>
      <c r="L1853" s="104" t="s">
        <v>634</v>
      </c>
      <c r="M1853" s="104">
        <v>1298</v>
      </c>
      <c r="N1853" s="104">
        <v>2742.53</v>
      </c>
    </row>
    <row r="1854" spans="1:14" s="81" customFormat="1" x14ac:dyDescent="0.25">
      <c r="A1854" s="74" t="s">
        <v>41</v>
      </c>
      <c r="B1854" s="74" t="s">
        <v>41</v>
      </c>
      <c r="C1854" s="105" t="s">
        <v>943</v>
      </c>
      <c r="D1854" s="96" t="s">
        <v>944</v>
      </c>
      <c r="E1854" s="97">
        <v>2023</v>
      </c>
      <c r="F1854" s="98" t="s">
        <v>66</v>
      </c>
      <c r="G1854" s="99" t="s">
        <v>186</v>
      </c>
      <c r="H1854" s="100" t="s">
        <v>2837</v>
      </c>
      <c r="I1854" s="101" t="s">
        <v>100</v>
      </c>
      <c r="J1854" s="102" t="s">
        <v>165</v>
      </c>
      <c r="K1854" s="104" t="s">
        <v>634</v>
      </c>
      <c r="L1854" s="104" t="s">
        <v>634</v>
      </c>
      <c r="M1854" s="104">
        <v>1735.89</v>
      </c>
      <c r="N1854" s="104">
        <v>1945.6</v>
      </c>
    </row>
    <row r="1855" spans="1:14" s="81" customFormat="1" x14ac:dyDescent="0.25">
      <c r="A1855" s="74" t="s">
        <v>41</v>
      </c>
      <c r="B1855" s="74" t="s">
        <v>41</v>
      </c>
      <c r="C1855" s="105" t="s">
        <v>666</v>
      </c>
      <c r="D1855" s="96" t="s">
        <v>9</v>
      </c>
      <c r="E1855" s="97">
        <v>2020</v>
      </c>
      <c r="F1855" s="98" t="s">
        <v>77</v>
      </c>
      <c r="G1855" s="99" t="s">
        <v>403</v>
      </c>
      <c r="H1855" s="100" t="s">
        <v>2838</v>
      </c>
      <c r="I1855" s="101" t="s">
        <v>129</v>
      </c>
      <c r="J1855" s="102" t="s">
        <v>783</v>
      </c>
      <c r="K1855" s="104" t="s">
        <v>634</v>
      </c>
      <c r="L1855" s="104" t="s">
        <v>634</v>
      </c>
      <c r="M1855" s="104">
        <v>1302</v>
      </c>
      <c r="N1855" s="104">
        <v>3510.95</v>
      </c>
    </row>
    <row r="1856" spans="1:14" s="81" customFormat="1" x14ac:dyDescent="0.25">
      <c r="A1856" s="74" t="s">
        <v>41</v>
      </c>
      <c r="B1856" s="74" t="s">
        <v>41</v>
      </c>
      <c r="C1856" s="105" t="s">
        <v>666</v>
      </c>
      <c r="D1856" s="96" t="s">
        <v>9</v>
      </c>
      <c r="E1856" s="97">
        <v>2020</v>
      </c>
      <c r="F1856" s="98" t="s">
        <v>77</v>
      </c>
      <c r="G1856" s="99" t="s">
        <v>403</v>
      </c>
      <c r="H1856" s="100" t="s">
        <v>2839</v>
      </c>
      <c r="I1856" s="101" t="s">
        <v>91</v>
      </c>
      <c r="J1856" s="102" t="s">
        <v>741</v>
      </c>
      <c r="K1856" s="104" t="s">
        <v>545</v>
      </c>
      <c r="L1856" s="104" t="s">
        <v>545</v>
      </c>
      <c r="M1856" s="104">
        <v>1302</v>
      </c>
      <c r="N1856" s="104">
        <v>3510.95</v>
      </c>
    </row>
    <row r="1857" spans="1:14" s="81" customFormat="1" x14ac:dyDescent="0.25">
      <c r="A1857" s="74" t="s">
        <v>41</v>
      </c>
      <c r="B1857" s="74" t="s">
        <v>41</v>
      </c>
      <c r="C1857" s="105" t="s">
        <v>691</v>
      </c>
      <c r="D1857" s="96" t="s">
        <v>21</v>
      </c>
      <c r="E1857" s="97">
        <v>2019</v>
      </c>
      <c r="F1857" s="98" t="s">
        <v>75</v>
      </c>
      <c r="G1857" s="99" t="s">
        <v>312</v>
      </c>
      <c r="H1857" s="100" t="s">
        <v>2840</v>
      </c>
      <c r="I1857" s="101" t="s">
        <v>313</v>
      </c>
      <c r="J1857" s="102" t="s">
        <v>841</v>
      </c>
      <c r="K1857" s="104" t="s">
        <v>634</v>
      </c>
      <c r="L1857" s="104" t="s">
        <v>634</v>
      </c>
      <c r="M1857" s="104">
        <v>1236.43</v>
      </c>
      <c r="N1857" s="104">
        <v>3029.39</v>
      </c>
    </row>
    <row r="1858" spans="1:14" s="81" customFormat="1" x14ac:dyDescent="0.25">
      <c r="A1858" s="74" t="s">
        <v>41</v>
      </c>
      <c r="B1858" s="74" t="s">
        <v>41</v>
      </c>
      <c r="C1858" s="105" t="s">
        <v>668</v>
      </c>
      <c r="D1858" s="96" t="s">
        <v>10</v>
      </c>
      <c r="E1858" s="97">
        <v>2019</v>
      </c>
      <c r="F1858" s="98" t="s">
        <v>76</v>
      </c>
      <c r="G1858" s="99" t="s">
        <v>328</v>
      </c>
      <c r="H1858" s="100" t="s">
        <v>2841</v>
      </c>
      <c r="I1858" s="101" t="s">
        <v>179</v>
      </c>
      <c r="J1858" s="102" t="s">
        <v>652</v>
      </c>
      <c r="K1858" s="104" t="s">
        <v>545</v>
      </c>
      <c r="L1858" s="104" t="s">
        <v>545</v>
      </c>
      <c r="M1858" s="104">
        <v>1122.2</v>
      </c>
      <c r="N1858" s="104">
        <v>3112.55</v>
      </c>
    </row>
    <row r="1859" spans="1:14" s="81" customFormat="1" x14ac:dyDescent="0.25">
      <c r="A1859" s="74" t="s">
        <v>41</v>
      </c>
      <c r="B1859" s="74" t="s">
        <v>41</v>
      </c>
      <c r="C1859" s="105" t="s">
        <v>706</v>
      </c>
      <c r="D1859" s="96" t="s">
        <v>568</v>
      </c>
      <c r="E1859" s="97">
        <v>2022</v>
      </c>
      <c r="F1859" s="98" t="s">
        <v>61</v>
      </c>
      <c r="G1859" s="99" t="s">
        <v>102</v>
      </c>
      <c r="H1859" s="100" t="s">
        <v>2843</v>
      </c>
      <c r="I1859" s="101" t="s">
        <v>103</v>
      </c>
      <c r="J1859" s="102" t="s">
        <v>578</v>
      </c>
      <c r="K1859" s="104" t="s">
        <v>634</v>
      </c>
      <c r="L1859" s="104" t="s">
        <v>634</v>
      </c>
      <c r="M1859" s="104">
        <v>2218.2600000000002</v>
      </c>
      <c r="N1859" s="104">
        <v>4306.2299999999996</v>
      </c>
    </row>
    <row r="1860" spans="1:14" s="81" customFormat="1" x14ac:dyDescent="0.25">
      <c r="A1860" s="74" t="s">
        <v>41</v>
      </c>
      <c r="B1860" s="74" t="s">
        <v>41</v>
      </c>
      <c r="C1860" s="105" t="s">
        <v>706</v>
      </c>
      <c r="D1860" s="96" t="s">
        <v>568</v>
      </c>
      <c r="E1860" s="97">
        <v>2022</v>
      </c>
      <c r="F1860" s="98" t="s">
        <v>61</v>
      </c>
      <c r="G1860" s="99" t="s">
        <v>102</v>
      </c>
      <c r="H1860" s="100" t="s">
        <v>2844</v>
      </c>
      <c r="I1860" s="101" t="s">
        <v>103</v>
      </c>
      <c r="J1860" s="102" t="s">
        <v>1302</v>
      </c>
      <c r="K1860" s="104" t="s">
        <v>634</v>
      </c>
      <c r="L1860" s="104" t="s">
        <v>634</v>
      </c>
      <c r="M1860" s="104">
        <v>2218.2600000000002</v>
      </c>
      <c r="N1860" s="104">
        <v>4306.2299999999996</v>
      </c>
    </row>
    <row r="1861" spans="1:14" s="81" customFormat="1" x14ac:dyDescent="0.25">
      <c r="A1861" s="74" t="s">
        <v>41</v>
      </c>
      <c r="B1861" s="74" t="s">
        <v>41</v>
      </c>
      <c r="C1861" s="105" t="s">
        <v>3944</v>
      </c>
      <c r="D1861" s="96" t="s">
        <v>3945</v>
      </c>
      <c r="E1861" s="97">
        <v>2023</v>
      </c>
      <c r="F1861" s="98" t="s">
        <v>676</v>
      </c>
      <c r="G1861" s="99" t="s">
        <v>280</v>
      </c>
      <c r="H1861" s="100" t="s">
        <v>2845</v>
      </c>
      <c r="I1861" s="101" t="s">
        <v>281</v>
      </c>
      <c r="J1861" s="102" t="s">
        <v>685</v>
      </c>
      <c r="K1861" s="104" t="s">
        <v>634</v>
      </c>
      <c r="L1861" s="104" t="s">
        <v>634</v>
      </c>
      <c r="M1861" s="104">
        <v>1360.07</v>
      </c>
      <c r="N1861" s="104">
        <v>3166.66</v>
      </c>
    </row>
    <row r="1862" spans="1:14" s="81" customFormat="1" x14ac:dyDescent="0.25">
      <c r="A1862" s="74" t="s">
        <v>41</v>
      </c>
      <c r="B1862" s="74" t="s">
        <v>41</v>
      </c>
      <c r="C1862" s="105" t="s">
        <v>719</v>
      </c>
      <c r="D1862" s="96" t="s">
        <v>720</v>
      </c>
      <c r="E1862" s="97">
        <v>2022</v>
      </c>
      <c r="F1862" s="98" t="s">
        <v>75</v>
      </c>
      <c r="G1862" s="99" t="s">
        <v>312</v>
      </c>
      <c r="H1862" s="100" t="s">
        <v>2846</v>
      </c>
      <c r="I1862" s="101" t="s">
        <v>257</v>
      </c>
      <c r="J1862" s="102" t="s">
        <v>805</v>
      </c>
      <c r="K1862" s="104" t="s">
        <v>634</v>
      </c>
      <c r="L1862" s="104" t="s">
        <v>634</v>
      </c>
      <c r="M1862" s="104">
        <v>1608.3</v>
      </c>
      <c r="N1862" s="104">
        <v>2883.44</v>
      </c>
    </row>
    <row r="1863" spans="1:14" s="81" customFormat="1" x14ac:dyDescent="0.25">
      <c r="A1863" s="74" t="s">
        <v>41</v>
      </c>
      <c r="B1863" s="74" t="s">
        <v>41</v>
      </c>
      <c r="C1863" s="105" t="s">
        <v>3944</v>
      </c>
      <c r="D1863" s="96" t="s">
        <v>3945</v>
      </c>
      <c r="E1863" s="97">
        <v>2023</v>
      </c>
      <c r="F1863" s="98" t="s">
        <v>676</v>
      </c>
      <c r="G1863" s="99" t="s">
        <v>280</v>
      </c>
      <c r="H1863" s="100" t="s">
        <v>2847</v>
      </c>
      <c r="I1863" s="101" t="s">
        <v>281</v>
      </c>
      <c r="J1863" s="102" t="s">
        <v>685</v>
      </c>
      <c r="K1863" s="104" t="s">
        <v>634</v>
      </c>
      <c r="L1863" s="104" t="s">
        <v>634</v>
      </c>
      <c r="M1863" s="104">
        <v>1360.07</v>
      </c>
      <c r="N1863" s="104">
        <v>3166.66</v>
      </c>
    </row>
    <row r="1864" spans="1:14" s="81" customFormat="1" x14ac:dyDescent="0.25">
      <c r="A1864" s="74" t="s">
        <v>41</v>
      </c>
      <c r="B1864" s="74" t="s">
        <v>41</v>
      </c>
      <c r="C1864" s="105" t="s">
        <v>754</v>
      </c>
      <c r="D1864" s="96" t="s">
        <v>755</v>
      </c>
      <c r="E1864" s="97">
        <v>2022</v>
      </c>
      <c r="F1864" s="98" t="s">
        <v>77</v>
      </c>
      <c r="G1864" s="99" t="s">
        <v>403</v>
      </c>
      <c r="H1864" s="100" t="s">
        <v>2848</v>
      </c>
      <c r="I1864" s="101" t="s">
        <v>701</v>
      </c>
      <c r="J1864" s="102" t="s">
        <v>708</v>
      </c>
      <c r="K1864" s="104" t="s">
        <v>545</v>
      </c>
      <c r="L1864" s="104" t="s">
        <v>545</v>
      </c>
      <c r="M1864" s="104">
        <v>1328.3</v>
      </c>
      <c r="N1864" s="104">
        <v>3165.25</v>
      </c>
    </row>
    <row r="1865" spans="1:14" s="81" customFormat="1" x14ac:dyDescent="0.25">
      <c r="A1865" s="74" t="s">
        <v>41</v>
      </c>
      <c r="B1865" s="74" t="s">
        <v>41</v>
      </c>
      <c r="C1865" s="105" t="s">
        <v>3944</v>
      </c>
      <c r="D1865" s="96" t="s">
        <v>3945</v>
      </c>
      <c r="E1865" s="97">
        <v>2023</v>
      </c>
      <c r="F1865" s="98" t="s">
        <v>676</v>
      </c>
      <c r="G1865" s="99" t="s">
        <v>280</v>
      </c>
      <c r="H1865" s="100" t="s">
        <v>2849</v>
      </c>
      <c r="I1865" s="101" t="s">
        <v>281</v>
      </c>
      <c r="J1865" s="102" t="s">
        <v>736</v>
      </c>
      <c r="K1865" s="104" t="s">
        <v>634</v>
      </c>
      <c r="L1865" s="104" t="s">
        <v>634</v>
      </c>
      <c r="M1865" s="104">
        <v>1360.07</v>
      </c>
      <c r="N1865" s="104">
        <v>3166.66</v>
      </c>
    </row>
    <row r="1866" spans="1:14" s="81" customFormat="1" x14ac:dyDescent="0.25">
      <c r="A1866" s="74" t="s">
        <v>41</v>
      </c>
      <c r="B1866" s="74" t="s">
        <v>41</v>
      </c>
      <c r="C1866" s="105" t="s">
        <v>929</v>
      </c>
      <c r="D1866" s="96" t="s">
        <v>930</v>
      </c>
      <c r="E1866" s="97">
        <v>2018</v>
      </c>
      <c r="F1866" s="98" t="s">
        <v>61</v>
      </c>
      <c r="G1866" s="99" t="s">
        <v>102</v>
      </c>
      <c r="H1866" s="100" t="s">
        <v>2850</v>
      </c>
      <c r="I1866" s="101" t="s">
        <v>179</v>
      </c>
      <c r="J1866" s="102" t="s">
        <v>1610</v>
      </c>
      <c r="K1866" s="104" t="s">
        <v>545</v>
      </c>
      <c r="L1866" s="104" t="s">
        <v>545</v>
      </c>
      <c r="M1866" s="104">
        <v>1302</v>
      </c>
      <c r="N1866" s="104">
        <v>2442.8200000000002</v>
      </c>
    </row>
    <row r="1867" spans="1:14" s="81" customFormat="1" x14ac:dyDescent="0.25">
      <c r="A1867" s="74" t="s">
        <v>41</v>
      </c>
      <c r="B1867" s="74" t="s">
        <v>41</v>
      </c>
      <c r="C1867" s="105" t="s">
        <v>3944</v>
      </c>
      <c r="D1867" s="96" t="s">
        <v>3945</v>
      </c>
      <c r="E1867" s="97">
        <v>2023</v>
      </c>
      <c r="F1867" s="98" t="s">
        <v>676</v>
      </c>
      <c r="G1867" s="99" t="s">
        <v>280</v>
      </c>
      <c r="H1867" s="100" t="s">
        <v>2851</v>
      </c>
      <c r="I1867" s="101" t="s">
        <v>281</v>
      </c>
      <c r="J1867" s="102" t="s">
        <v>747</v>
      </c>
      <c r="K1867" s="104" t="s">
        <v>634</v>
      </c>
      <c r="L1867" s="104" t="s">
        <v>634</v>
      </c>
      <c r="M1867" s="104">
        <v>1360.07</v>
      </c>
      <c r="N1867" s="104">
        <v>3166.66</v>
      </c>
    </row>
    <row r="1868" spans="1:14" s="81" customFormat="1" x14ac:dyDescent="0.25">
      <c r="A1868" s="74" t="s">
        <v>41</v>
      </c>
      <c r="B1868" s="74" t="s">
        <v>41</v>
      </c>
      <c r="C1868" s="105" t="s">
        <v>659</v>
      </c>
      <c r="D1868" s="96" t="s">
        <v>4</v>
      </c>
      <c r="E1868" s="97">
        <v>2020</v>
      </c>
      <c r="F1868" s="98" t="s">
        <v>66</v>
      </c>
      <c r="G1868" s="99" t="s">
        <v>186</v>
      </c>
      <c r="H1868" s="100" t="s">
        <v>2852</v>
      </c>
      <c r="I1868" s="101" t="s">
        <v>179</v>
      </c>
      <c r="J1868" s="102" t="s">
        <v>694</v>
      </c>
      <c r="K1868" s="104" t="s">
        <v>545</v>
      </c>
      <c r="L1868" s="104" t="s">
        <v>545</v>
      </c>
      <c r="M1868" s="104">
        <v>1732.83</v>
      </c>
      <c r="N1868" s="104">
        <v>4139.6543279999996</v>
      </c>
    </row>
    <row r="1869" spans="1:14" s="81" customFormat="1" x14ac:dyDescent="0.25">
      <c r="A1869" s="74" t="s">
        <v>41</v>
      </c>
      <c r="B1869" s="74" t="s">
        <v>41</v>
      </c>
      <c r="C1869" s="105" t="s">
        <v>719</v>
      </c>
      <c r="D1869" s="96" t="s">
        <v>720</v>
      </c>
      <c r="E1869" s="97">
        <v>2022</v>
      </c>
      <c r="F1869" s="98" t="s">
        <v>75</v>
      </c>
      <c r="G1869" s="99" t="s">
        <v>312</v>
      </c>
      <c r="H1869" s="100" t="s">
        <v>2853</v>
      </c>
      <c r="I1869" s="101" t="s">
        <v>257</v>
      </c>
      <c r="J1869" s="102" t="s">
        <v>721</v>
      </c>
      <c r="K1869" s="104" t="s">
        <v>634</v>
      </c>
      <c r="L1869" s="104" t="s">
        <v>634</v>
      </c>
      <c r="M1869" s="104">
        <v>1608.3</v>
      </c>
      <c r="N1869" s="104">
        <v>2883.44</v>
      </c>
    </row>
    <row r="1870" spans="1:14" s="81" customFormat="1" x14ac:dyDescent="0.25">
      <c r="A1870" s="74" t="s">
        <v>41</v>
      </c>
      <c r="B1870" s="74" t="s">
        <v>41</v>
      </c>
      <c r="C1870" s="105" t="s">
        <v>55</v>
      </c>
      <c r="D1870" s="96" t="s">
        <v>6</v>
      </c>
      <c r="E1870" s="97">
        <v>2018</v>
      </c>
      <c r="F1870" s="98" t="s">
        <v>71</v>
      </c>
      <c r="G1870" s="99" t="s">
        <v>264</v>
      </c>
      <c r="H1870" s="100" t="s">
        <v>2854</v>
      </c>
      <c r="I1870" s="101" t="s">
        <v>271</v>
      </c>
      <c r="J1870" s="102" t="s">
        <v>733</v>
      </c>
      <c r="K1870" s="104" t="s">
        <v>634</v>
      </c>
      <c r="L1870" s="104" t="s">
        <v>634</v>
      </c>
      <c r="M1870" s="104">
        <v>2245.1</v>
      </c>
      <c r="N1870" s="104">
        <v>4326.8999999999996</v>
      </c>
    </row>
    <row r="1871" spans="1:14" s="81" customFormat="1" x14ac:dyDescent="0.25">
      <c r="A1871" s="74" t="s">
        <v>41</v>
      </c>
      <c r="B1871" s="74" t="s">
        <v>41</v>
      </c>
      <c r="C1871" s="105" t="s">
        <v>668</v>
      </c>
      <c r="D1871" s="96" t="s">
        <v>10</v>
      </c>
      <c r="E1871" s="97">
        <v>2019</v>
      </c>
      <c r="F1871" s="98" t="s">
        <v>76</v>
      </c>
      <c r="G1871" s="99" t="s">
        <v>328</v>
      </c>
      <c r="H1871" s="100" t="s">
        <v>2855</v>
      </c>
      <c r="I1871" s="101" t="s">
        <v>179</v>
      </c>
      <c r="J1871" s="102" t="s">
        <v>330</v>
      </c>
      <c r="K1871" s="104" t="s">
        <v>545</v>
      </c>
      <c r="L1871" s="104" t="s">
        <v>545</v>
      </c>
      <c r="M1871" s="104">
        <v>1122.2</v>
      </c>
      <c r="N1871" s="104">
        <v>3112.55</v>
      </c>
    </row>
    <row r="1872" spans="1:14" s="81" customFormat="1" x14ac:dyDescent="0.25">
      <c r="A1872" s="74" t="s">
        <v>41</v>
      </c>
      <c r="B1872" s="74" t="s">
        <v>41</v>
      </c>
      <c r="C1872" s="105" t="s">
        <v>668</v>
      </c>
      <c r="D1872" s="96" t="s">
        <v>10</v>
      </c>
      <c r="E1872" s="97">
        <v>2019</v>
      </c>
      <c r="F1872" s="98" t="s">
        <v>76</v>
      </c>
      <c r="G1872" s="99" t="s">
        <v>328</v>
      </c>
      <c r="H1872" s="100" t="s">
        <v>2856</v>
      </c>
      <c r="I1872" s="101" t="s">
        <v>179</v>
      </c>
      <c r="J1872" s="102" t="s">
        <v>365</v>
      </c>
      <c r="K1872" s="104" t="s">
        <v>545</v>
      </c>
      <c r="L1872" s="104" t="s">
        <v>545</v>
      </c>
      <c r="M1872" s="104">
        <v>1122.2</v>
      </c>
      <c r="N1872" s="104">
        <v>3112.55</v>
      </c>
    </row>
    <row r="1873" spans="1:14" s="81" customFormat="1" x14ac:dyDescent="0.25">
      <c r="A1873" s="74" t="s">
        <v>41</v>
      </c>
      <c r="B1873" s="74" t="s">
        <v>41</v>
      </c>
      <c r="C1873" s="105" t="s">
        <v>1245</v>
      </c>
      <c r="D1873" s="96" t="s">
        <v>1246</v>
      </c>
      <c r="E1873" s="97">
        <v>2021</v>
      </c>
      <c r="F1873" s="98" t="s">
        <v>78</v>
      </c>
      <c r="G1873" s="99" t="s">
        <v>507</v>
      </c>
      <c r="H1873" s="100" t="s">
        <v>2857</v>
      </c>
      <c r="I1873" s="101" t="s">
        <v>508</v>
      </c>
      <c r="J1873" s="102" t="s">
        <v>809</v>
      </c>
      <c r="K1873" s="104" t="s">
        <v>634</v>
      </c>
      <c r="L1873" s="104" t="s">
        <v>634</v>
      </c>
      <c r="M1873" s="104">
        <v>1895.31</v>
      </c>
      <c r="N1873" s="104">
        <v>4567.4357350000009</v>
      </c>
    </row>
    <row r="1874" spans="1:14" s="81" customFormat="1" x14ac:dyDescent="0.25">
      <c r="A1874" s="74" t="s">
        <v>41</v>
      </c>
      <c r="B1874" s="74" t="s">
        <v>41</v>
      </c>
      <c r="C1874" s="105" t="s">
        <v>775</v>
      </c>
      <c r="D1874" s="96" t="s">
        <v>31</v>
      </c>
      <c r="E1874" s="97">
        <v>2021</v>
      </c>
      <c r="F1874" s="98" t="s">
        <v>75</v>
      </c>
      <c r="G1874" s="99" t="s">
        <v>312</v>
      </c>
      <c r="H1874" s="100" t="s">
        <v>2858</v>
      </c>
      <c r="I1874" s="101" t="s">
        <v>516</v>
      </c>
      <c r="J1874" s="102" t="s">
        <v>773</v>
      </c>
      <c r="K1874" s="104" t="s">
        <v>634</v>
      </c>
      <c r="L1874" s="104" t="s">
        <v>634</v>
      </c>
      <c r="M1874" s="104">
        <v>2244.38</v>
      </c>
      <c r="N1874" s="104">
        <v>4552.18</v>
      </c>
    </row>
    <row r="1875" spans="1:14" s="81" customFormat="1" x14ac:dyDescent="0.25">
      <c r="A1875" s="74" t="s">
        <v>41</v>
      </c>
      <c r="B1875" s="74" t="s">
        <v>41</v>
      </c>
      <c r="C1875" s="105" t="s">
        <v>1096</v>
      </c>
      <c r="D1875" s="96" t="s">
        <v>1097</v>
      </c>
      <c r="E1875" s="97">
        <v>2023</v>
      </c>
      <c r="F1875" s="98" t="s">
        <v>66</v>
      </c>
      <c r="G1875" s="99" t="s">
        <v>186</v>
      </c>
      <c r="H1875" s="100" t="s">
        <v>2859</v>
      </c>
      <c r="I1875" s="101" t="s">
        <v>91</v>
      </c>
      <c r="J1875" s="102" t="s">
        <v>708</v>
      </c>
      <c r="K1875" s="104" t="s">
        <v>634</v>
      </c>
      <c r="L1875" s="104" t="s">
        <v>634</v>
      </c>
      <c r="M1875" s="104">
        <v>1599.35</v>
      </c>
      <c r="N1875" s="104">
        <v>3900.6799999999994</v>
      </c>
    </row>
    <row r="1876" spans="1:14" s="81" customFormat="1" x14ac:dyDescent="0.25">
      <c r="A1876" s="74" t="s">
        <v>41</v>
      </c>
      <c r="B1876" s="74" t="s">
        <v>41</v>
      </c>
      <c r="C1876" s="105" t="s">
        <v>943</v>
      </c>
      <c r="D1876" s="96" t="s">
        <v>944</v>
      </c>
      <c r="E1876" s="97">
        <v>2023</v>
      </c>
      <c r="F1876" s="98" t="s">
        <v>66</v>
      </c>
      <c r="G1876" s="99" t="s">
        <v>186</v>
      </c>
      <c r="H1876" s="100" t="s">
        <v>2860</v>
      </c>
      <c r="I1876" s="101" t="s">
        <v>283</v>
      </c>
      <c r="J1876" s="102" t="s">
        <v>165</v>
      </c>
      <c r="K1876" s="104" t="s">
        <v>634</v>
      </c>
      <c r="L1876" s="104" t="s">
        <v>634</v>
      </c>
      <c r="M1876" s="104">
        <v>3641.88</v>
      </c>
      <c r="N1876" s="104">
        <v>3811.2</v>
      </c>
    </row>
    <row r="1877" spans="1:14" s="81" customFormat="1" x14ac:dyDescent="0.25">
      <c r="A1877" s="74" t="s">
        <v>41</v>
      </c>
      <c r="B1877" s="74" t="s">
        <v>41</v>
      </c>
      <c r="C1877" s="105" t="s">
        <v>659</v>
      </c>
      <c r="D1877" s="96" t="s">
        <v>4</v>
      </c>
      <c r="E1877" s="97">
        <v>2020</v>
      </c>
      <c r="F1877" s="98" t="s">
        <v>66</v>
      </c>
      <c r="G1877" s="99" t="s">
        <v>186</v>
      </c>
      <c r="H1877" s="100" t="s">
        <v>2861</v>
      </c>
      <c r="I1877" s="101" t="s">
        <v>179</v>
      </c>
      <c r="J1877" s="102" t="s">
        <v>467</v>
      </c>
      <c r="K1877" s="104" t="s">
        <v>545</v>
      </c>
      <c r="L1877" s="104" t="s">
        <v>545</v>
      </c>
      <c r="M1877" s="104">
        <v>1592.3</v>
      </c>
      <c r="N1877" s="104">
        <v>3776.9587280000001</v>
      </c>
    </row>
    <row r="1878" spans="1:14" s="81" customFormat="1" x14ac:dyDescent="0.25">
      <c r="A1878" s="74" t="s">
        <v>41</v>
      </c>
      <c r="B1878" s="74" t="s">
        <v>41</v>
      </c>
      <c r="C1878" s="105" t="s">
        <v>929</v>
      </c>
      <c r="D1878" s="96" t="s">
        <v>930</v>
      </c>
      <c r="E1878" s="97">
        <v>2018</v>
      </c>
      <c r="F1878" s="98" t="s">
        <v>61</v>
      </c>
      <c r="G1878" s="99" t="s">
        <v>102</v>
      </c>
      <c r="H1878" s="100" t="s">
        <v>2862</v>
      </c>
      <c r="I1878" s="101" t="s">
        <v>179</v>
      </c>
      <c r="J1878" s="102" t="s">
        <v>850</v>
      </c>
      <c r="K1878" s="104" t="s">
        <v>545</v>
      </c>
      <c r="L1878" s="104" t="s">
        <v>545</v>
      </c>
      <c r="M1878" s="104">
        <v>1692.6</v>
      </c>
      <c r="N1878" s="104">
        <v>3002</v>
      </c>
    </row>
    <row r="1879" spans="1:14" s="81" customFormat="1" x14ac:dyDescent="0.25">
      <c r="A1879" s="74" t="s">
        <v>41</v>
      </c>
      <c r="B1879" s="74" t="s">
        <v>41</v>
      </c>
      <c r="C1879" s="105" t="s">
        <v>668</v>
      </c>
      <c r="D1879" s="96" t="s">
        <v>10</v>
      </c>
      <c r="E1879" s="97">
        <v>2019</v>
      </c>
      <c r="F1879" s="98" t="s">
        <v>76</v>
      </c>
      <c r="G1879" s="99" t="s">
        <v>328</v>
      </c>
      <c r="H1879" s="100" t="s">
        <v>2863</v>
      </c>
      <c r="I1879" s="101" t="s">
        <v>179</v>
      </c>
      <c r="J1879" s="102" t="s">
        <v>340</v>
      </c>
      <c r="K1879" s="104" t="s">
        <v>547</v>
      </c>
      <c r="L1879" s="104" t="s">
        <v>547</v>
      </c>
      <c r="M1879" s="104">
        <v>1122.2</v>
      </c>
      <c r="N1879" s="104">
        <v>3112.55</v>
      </c>
    </row>
    <row r="1880" spans="1:14" s="81" customFormat="1" x14ac:dyDescent="0.25">
      <c r="A1880" s="74" t="s">
        <v>41</v>
      </c>
      <c r="B1880" s="74" t="s">
        <v>41</v>
      </c>
      <c r="C1880" s="105" t="s">
        <v>751</v>
      </c>
      <c r="D1880" s="96" t="s">
        <v>27</v>
      </c>
      <c r="E1880" s="97">
        <v>2018</v>
      </c>
      <c r="F1880" s="98" t="s">
        <v>72</v>
      </c>
      <c r="G1880" s="99" t="s">
        <v>275</v>
      </c>
      <c r="H1880" s="100" t="s">
        <v>2864</v>
      </c>
      <c r="I1880" s="101" t="s">
        <v>277</v>
      </c>
      <c r="J1880" s="102" t="s">
        <v>114</v>
      </c>
      <c r="K1880" s="104" t="s">
        <v>634</v>
      </c>
      <c r="L1880" s="104" t="s">
        <v>634</v>
      </c>
      <c r="M1880" s="104">
        <v>1523.3</v>
      </c>
      <c r="N1880" s="104">
        <v>3458.29</v>
      </c>
    </row>
    <row r="1881" spans="1:14" s="81" customFormat="1" x14ac:dyDescent="0.25">
      <c r="A1881" s="74" t="s">
        <v>41</v>
      </c>
      <c r="B1881" s="74" t="s">
        <v>41</v>
      </c>
      <c r="C1881" s="105" t="s">
        <v>55</v>
      </c>
      <c r="D1881" s="96" t="s">
        <v>6</v>
      </c>
      <c r="E1881" s="97">
        <v>2018</v>
      </c>
      <c r="F1881" s="98" t="s">
        <v>71</v>
      </c>
      <c r="G1881" s="99" t="s">
        <v>264</v>
      </c>
      <c r="H1881" s="100" t="s">
        <v>2865</v>
      </c>
      <c r="I1881" s="101" t="s">
        <v>99</v>
      </c>
      <c r="J1881" s="102" t="s">
        <v>733</v>
      </c>
      <c r="K1881" s="104" t="s">
        <v>634</v>
      </c>
      <c r="L1881" s="104" t="s">
        <v>634</v>
      </c>
      <c r="M1881" s="104">
        <v>1727</v>
      </c>
      <c r="N1881" s="104">
        <v>3452.47</v>
      </c>
    </row>
    <row r="1882" spans="1:14" s="81" customFormat="1" x14ac:dyDescent="0.25">
      <c r="A1882" s="74" t="s">
        <v>41</v>
      </c>
      <c r="B1882" s="74" t="s">
        <v>41</v>
      </c>
      <c r="C1882" s="105" t="s">
        <v>922</v>
      </c>
      <c r="D1882" s="96" t="s">
        <v>923</v>
      </c>
      <c r="E1882" s="97">
        <v>2023</v>
      </c>
      <c r="F1882" s="98" t="s">
        <v>61</v>
      </c>
      <c r="G1882" s="99" t="s">
        <v>102</v>
      </c>
      <c r="H1882" s="100" t="s">
        <v>2866</v>
      </c>
      <c r="I1882" s="101" t="s">
        <v>99</v>
      </c>
      <c r="J1882" s="102" t="s">
        <v>722</v>
      </c>
      <c r="K1882" s="104" t="s">
        <v>634</v>
      </c>
      <c r="L1882" s="104" t="s">
        <v>634</v>
      </c>
      <c r="M1882" s="104">
        <v>2763.62</v>
      </c>
      <c r="N1882" s="104">
        <v>5035.1899999999996</v>
      </c>
    </row>
    <row r="1883" spans="1:14" s="81" customFormat="1" x14ac:dyDescent="0.25">
      <c r="A1883" s="74" t="s">
        <v>41</v>
      </c>
      <c r="B1883" s="74" t="s">
        <v>41</v>
      </c>
      <c r="C1883" s="105" t="s">
        <v>922</v>
      </c>
      <c r="D1883" s="96" t="s">
        <v>923</v>
      </c>
      <c r="E1883" s="97">
        <v>2023</v>
      </c>
      <c r="F1883" s="98" t="s">
        <v>61</v>
      </c>
      <c r="G1883" s="99" t="s">
        <v>102</v>
      </c>
      <c r="H1883" s="100" t="s">
        <v>2867</v>
      </c>
      <c r="I1883" s="101" t="s">
        <v>99</v>
      </c>
      <c r="J1883" s="102" t="s">
        <v>688</v>
      </c>
      <c r="K1883" s="104" t="s">
        <v>634</v>
      </c>
      <c r="L1883" s="104" t="s">
        <v>634</v>
      </c>
      <c r="M1883" s="104">
        <v>2199.12</v>
      </c>
      <c r="N1883" s="104">
        <v>2415.1999999999998</v>
      </c>
    </row>
    <row r="1884" spans="1:14" s="81" customFormat="1" x14ac:dyDescent="0.25">
      <c r="A1884" s="74" t="s">
        <v>41</v>
      </c>
      <c r="B1884" s="74" t="s">
        <v>41</v>
      </c>
      <c r="C1884" s="105" t="s">
        <v>706</v>
      </c>
      <c r="D1884" s="96" t="s">
        <v>568</v>
      </c>
      <c r="E1884" s="97">
        <v>2022</v>
      </c>
      <c r="F1884" s="98" t="s">
        <v>61</v>
      </c>
      <c r="G1884" s="99" t="s">
        <v>102</v>
      </c>
      <c r="H1884" s="100" t="s">
        <v>2868</v>
      </c>
      <c r="I1884" s="101" t="s">
        <v>103</v>
      </c>
      <c r="J1884" s="102" t="s">
        <v>857</v>
      </c>
      <c r="K1884" s="104" t="s">
        <v>634</v>
      </c>
      <c r="L1884" s="104" t="s">
        <v>634</v>
      </c>
      <c r="M1884" s="104">
        <v>2218.2600000000002</v>
      </c>
      <c r="N1884" s="104">
        <v>4306.2299999999996</v>
      </c>
    </row>
    <row r="1885" spans="1:14" s="81" customFormat="1" x14ac:dyDescent="0.25">
      <c r="A1885" s="74" t="s">
        <v>41</v>
      </c>
      <c r="B1885" s="74" t="s">
        <v>41</v>
      </c>
      <c r="C1885" s="105" t="s">
        <v>3944</v>
      </c>
      <c r="D1885" s="96" t="s">
        <v>3945</v>
      </c>
      <c r="E1885" s="97">
        <v>2023</v>
      </c>
      <c r="F1885" s="98" t="s">
        <v>676</v>
      </c>
      <c r="G1885" s="99" t="s">
        <v>280</v>
      </c>
      <c r="H1885" s="100" t="s">
        <v>2869</v>
      </c>
      <c r="I1885" s="101" t="s">
        <v>283</v>
      </c>
      <c r="J1885" s="102" t="s">
        <v>733</v>
      </c>
      <c r="K1885" s="104" t="s">
        <v>634</v>
      </c>
      <c r="L1885" s="104" t="s">
        <v>634</v>
      </c>
      <c r="M1885" s="104">
        <v>2803.8272000000002</v>
      </c>
      <c r="N1885" s="104">
        <v>5890.47</v>
      </c>
    </row>
    <row r="1886" spans="1:14" s="81" customFormat="1" x14ac:dyDescent="0.25">
      <c r="A1886" s="74" t="s">
        <v>41</v>
      </c>
      <c r="B1886" s="74" t="s">
        <v>41</v>
      </c>
      <c r="C1886" s="105" t="s">
        <v>719</v>
      </c>
      <c r="D1886" s="96" t="s">
        <v>720</v>
      </c>
      <c r="E1886" s="97">
        <v>2022</v>
      </c>
      <c r="F1886" s="98" t="s">
        <v>75</v>
      </c>
      <c r="G1886" s="99" t="s">
        <v>312</v>
      </c>
      <c r="H1886" s="100" t="s">
        <v>2870</v>
      </c>
      <c r="I1886" s="101" t="s">
        <v>257</v>
      </c>
      <c r="J1886" s="102" t="s">
        <v>694</v>
      </c>
      <c r="K1886" s="104" t="s">
        <v>634</v>
      </c>
      <c r="L1886" s="104" t="s">
        <v>634</v>
      </c>
      <c r="M1886" s="104">
        <v>1608.3</v>
      </c>
      <c r="N1886" s="104">
        <v>2883.44</v>
      </c>
    </row>
    <row r="1887" spans="1:14" s="81" customFormat="1" x14ac:dyDescent="0.25">
      <c r="A1887" s="74" t="s">
        <v>41</v>
      </c>
      <c r="B1887" s="74" t="s">
        <v>41</v>
      </c>
      <c r="C1887" s="105" t="s">
        <v>754</v>
      </c>
      <c r="D1887" s="96" t="s">
        <v>755</v>
      </c>
      <c r="E1887" s="97">
        <v>2022</v>
      </c>
      <c r="F1887" s="98" t="s">
        <v>77</v>
      </c>
      <c r="G1887" s="99" t="s">
        <v>403</v>
      </c>
      <c r="H1887" s="100" t="s">
        <v>2871</v>
      </c>
      <c r="I1887" s="101" t="s">
        <v>701</v>
      </c>
      <c r="J1887" s="102" t="s">
        <v>815</v>
      </c>
      <c r="K1887" s="104" t="s">
        <v>545</v>
      </c>
      <c r="L1887" s="104" t="s">
        <v>545</v>
      </c>
      <c r="M1887" s="104">
        <v>1328.3</v>
      </c>
      <c r="N1887" s="104">
        <v>3165.25</v>
      </c>
    </row>
    <row r="1888" spans="1:14" s="81" customFormat="1" x14ac:dyDescent="0.25">
      <c r="A1888" s="74" t="s">
        <v>41</v>
      </c>
      <c r="B1888" s="74" t="s">
        <v>41</v>
      </c>
      <c r="C1888" s="105" t="s">
        <v>675</v>
      </c>
      <c r="D1888" s="96" t="s">
        <v>15</v>
      </c>
      <c r="E1888" s="97">
        <v>2018</v>
      </c>
      <c r="F1888" s="98" t="s">
        <v>676</v>
      </c>
      <c r="G1888" s="99" t="s">
        <v>280</v>
      </c>
      <c r="H1888" s="100" t="s">
        <v>2872</v>
      </c>
      <c r="I1888" s="101" t="s">
        <v>281</v>
      </c>
      <c r="J1888" s="102" t="s">
        <v>685</v>
      </c>
      <c r="K1888" s="104" t="s">
        <v>634</v>
      </c>
      <c r="L1888" s="104" t="s">
        <v>634</v>
      </c>
      <c r="M1888" s="104">
        <v>1360.07</v>
      </c>
      <c r="N1888" s="104">
        <v>3166.66</v>
      </c>
    </row>
    <row r="1889" spans="1:14" s="81" customFormat="1" x14ac:dyDescent="0.25">
      <c r="A1889" s="74" t="s">
        <v>41</v>
      </c>
      <c r="B1889" s="74" t="s">
        <v>41</v>
      </c>
      <c r="C1889" s="105" t="s">
        <v>719</v>
      </c>
      <c r="D1889" s="96" t="s">
        <v>720</v>
      </c>
      <c r="E1889" s="97">
        <v>2022</v>
      </c>
      <c r="F1889" s="98" t="s">
        <v>75</v>
      </c>
      <c r="G1889" s="99" t="s">
        <v>312</v>
      </c>
      <c r="H1889" s="100" t="s">
        <v>2873</v>
      </c>
      <c r="I1889" s="101" t="s">
        <v>257</v>
      </c>
      <c r="J1889" s="102" t="s">
        <v>704</v>
      </c>
      <c r="K1889" s="104" t="s">
        <v>634</v>
      </c>
      <c r="L1889" s="104" t="s">
        <v>634</v>
      </c>
      <c r="M1889" s="104">
        <v>1608.3</v>
      </c>
      <c r="N1889" s="104">
        <v>2883.44</v>
      </c>
    </row>
    <row r="1890" spans="1:14" s="81" customFormat="1" x14ac:dyDescent="0.25">
      <c r="A1890" s="74" t="s">
        <v>41</v>
      </c>
      <c r="B1890" s="74" t="s">
        <v>41</v>
      </c>
      <c r="C1890" s="105" t="s">
        <v>706</v>
      </c>
      <c r="D1890" s="96" t="s">
        <v>568</v>
      </c>
      <c r="E1890" s="97">
        <v>2022</v>
      </c>
      <c r="F1890" s="98" t="s">
        <v>61</v>
      </c>
      <c r="G1890" s="99" t="s">
        <v>102</v>
      </c>
      <c r="H1890" s="100" t="s">
        <v>2874</v>
      </c>
      <c r="I1890" s="101" t="s">
        <v>103</v>
      </c>
      <c r="J1890" s="102" t="s">
        <v>780</v>
      </c>
      <c r="K1890" s="104" t="s">
        <v>634</v>
      </c>
      <c r="L1890" s="104" t="s">
        <v>634</v>
      </c>
      <c r="M1890" s="104">
        <v>2218.2600000000002</v>
      </c>
      <c r="N1890" s="104">
        <v>4306.2299999999996</v>
      </c>
    </row>
    <row r="1891" spans="1:14" s="81" customFormat="1" x14ac:dyDescent="0.25">
      <c r="A1891" s="74" t="s">
        <v>41</v>
      </c>
      <c r="B1891" s="74" t="s">
        <v>41</v>
      </c>
      <c r="C1891" s="105" t="s">
        <v>3944</v>
      </c>
      <c r="D1891" s="96" t="s">
        <v>3945</v>
      </c>
      <c r="E1891" s="97">
        <v>2023</v>
      </c>
      <c r="F1891" s="98" t="s">
        <v>676</v>
      </c>
      <c r="G1891" s="99" t="s">
        <v>280</v>
      </c>
      <c r="H1891" s="100" t="s">
        <v>2875</v>
      </c>
      <c r="I1891" s="101" t="s">
        <v>281</v>
      </c>
      <c r="J1891" s="102" t="s">
        <v>664</v>
      </c>
      <c r="K1891" s="104" t="s">
        <v>634</v>
      </c>
      <c r="L1891" s="104" t="s">
        <v>634</v>
      </c>
      <c r="M1891" s="104">
        <v>1360.07</v>
      </c>
      <c r="N1891" s="104">
        <v>3166.66</v>
      </c>
    </row>
    <row r="1892" spans="1:14" s="81" customFormat="1" x14ac:dyDescent="0.25">
      <c r="A1892" s="74" t="s">
        <v>41</v>
      </c>
      <c r="B1892" s="74" t="s">
        <v>41</v>
      </c>
      <c r="C1892" s="105" t="s">
        <v>55</v>
      </c>
      <c r="D1892" s="96" t="s">
        <v>6</v>
      </c>
      <c r="E1892" s="97">
        <v>2018</v>
      </c>
      <c r="F1892" s="98" t="s">
        <v>71</v>
      </c>
      <c r="G1892" s="99" t="s">
        <v>264</v>
      </c>
      <c r="H1892" s="100" t="s">
        <v>2876</v>
      </c>
      <c r="I1892" s="101" t="s">
        <v>271</v>
      </c>
      <c r="J1892" s="102" t="s">
        <v>735</v>
      </c>
      <c r="K1892" s="104" t="s">
        <v>634</v>
      </c>
      <c r="L1892" s="104" t="s">
        <v>634</v>
      </c>
      <c r="M1892" s="104">
        <v>2245.1</v>
      </c>
      <c r="N1892" s="104">
        <v>4326.8999999999996</v>
      </c>
    </row>
    <row r="1893" spans="1:14" s="81" customFormat="1" x14ac:dyDescent="0.25">
      <c r="A1893" s="74" t="s">
        <v>41</v>
      </c>
      <c r="B1893" s="74" t="s">
        <v>41</v>
      </c>
      <c r="C1893" s="105" t="s">
        <v>3944</v>
      </c>
      <c r="D1893" s="96" t="s">
        <v>3945</v>
      </c>
      <c r="E1893" s="97">
        <v>2023</v>
      </c>
      <c r="F1893" s="98" t="s">
        <v>676</v>
      </c>
      <c r="G1893" s="99" t="s">
        <v>280</v>
      </c>
      <c r="H1893" s="100" t="s">
        <v>2877</v>
      </c>
      <c r="I1893" s="101" t="s">
        <v>281</v>
      </c>
      <c r="J1893" s="102" t="s">
        <v>685</v>
      </c>
      <c r="K1893" s="104" t="s">
        <v>634</v>
      </c>
      <c r="L1893" s="104" t="s">
        <v>634</v>
      </c>
      <c r="M1893" s="104">
        <v>1360.07</v>
      </c>
      <c r="N1893" s="104">
        <v>3166.66</v>
      </c>
    </row>
    <row r="1894" spans="1:14" s="81" customFormat="1" x14ac:dyDescent="0.25">
      <c r="A1894" s="74" t="s">
        <v>41</v>
      </c>
      <c r="B1894" s="74" t="s">
        <v>41</v>
      </c>
      <c r="C1894" s="105" t="s">
        <v>1146</v>
      </c>
      <c r="D1894" s="96" t="s">
        <v>1147</v>
      </c>
      <c r="E1894" s="97">
        <v>2022</v>
      </c>
      <c r="F1894" s="98" t="s">
        <v>676</v>
      </c>
      <c r="G1894" s="99" t="s">
        <v>280</v>
      </c>
      <c r="H1894" s="100" t="s">
        <v>2878</v>
      </c>
      <c r="I1894" s="101" t="s">
        <v>252</v>
      </c>
      <c r="J1894" s="102" t="s">
        <v>695</v>
      </c>
      <c r="K1894" s="104" t="s">
        <v>545</v>
      </c>
      <c r="L1894" s="104" t="s">
        <v>545</v>
      </c>
      <c r="M1894" s="104">
        <v>1424.79</v>
      </c>
      <c r="N1894" s="104">
        <v>5038.51</v>
      </c>
    </row>
    <row r="1895" spans="1:14" s="81" customFormat="1" x14ac:dyDescent="0.25">
      <c r="A1895" s="74" t="s">
        <v>41</v>
      </c>
      <c r="B1895" s="74" t="s">
        <v>41</v>
      </c>
      <c r="C1895" s="105" t="s">
        <v>668</v>
      </c>
      <c r="D1895" s="96" t="s">
        <v>10</v>
      </c>
      <c r="E1895" s="97">
        <v>2019</v>
      </c>
      <c r="F1895" s="98" t="s">
        <v>76</v>
      </c>
      <c r="G1895" s="99" t="s">
        <v>328</v>
      </c>
      <c r="H1895" s="100" t="s">
        <v>2879</v>
      </c>
      <c r="I1895" s="101" t="s">
        <v>179</v>
      </c>
      <c r="J1895" s="102" t="s">
        <v>758</v>
      </c>
      <c r="K1895" s="104" t="s">
        <v>634</v>
      </c>
      <c r="L1895" s="104" t="s">
        <v>634</v>
      </c>
      <c r="M1895" s="104">
        <v>1122.2</v>
      </c>
      <c r="N1895" s="104">
        <v>3112.55</v>
      </c>
    </row>
    <row r="1896" spans="1:14" s="81" customFormat="1" x14ac:dyDescent="0.25">
      <c r="A1896" s="74" t="s">
        <v>41</v>
      </c>
      <c r="B1896" s="74" t="s">
        <v>41</v>
      </c>
      <c r="C1896" s="105" t="s">
        <v>51</v>
      </c>
      <c r="D1896" s="96" t="s">
        <v>1</v>
      </c>
      <c r="E1896" s="97">
        <v>2020</v>
      </c>
      <c r="F1896" s="98" t="s">
        <v>67</v>
      </c>
      <c r="G1896" s="99" t="s">
        <v>193</v>
      </c>
      <c r="H1896" s="100" t="s">
        <v>2880</v>
      </c>
      <c r="I1896" s="101" t="s">
        <v>194</v>
      </c>
      <c r="J1896" s="102" t="s">
        <v>231</v>
      </c>
      <c r="K1896" s="104" t="s">
        <v>545</v>
      </c>
      <c r="L1896" s="104" t="s">
        <v>545</v>
      </c>
      <c r="M1896" s="104">
        <v>1434.67</v>
      </c>
      <c r="N1896" s="104">
        <v>5022.6400000000003</v>
      </c>
    </row>
    <row r="1897" spans="1:14" s="81" customFormat="1" x14ac:dyDescent="0.25">
      <c r="A1897" s="74" t="s">
        <v>41</v>
      </c>
      <c r="B1897" s="74" t="s">
        <v>41</v>
      </c>
      <c r="C1897" s="105" t="s">
        <v>929</v>
      </c>
      <c r="D1897" s="96" t="s">
        <v>930</v>
      </c>
      <c r="E1897" s="97">
        <v>2018</v>
      </c>
      <c r="F1897" s="98" t="s">
        <v>61</v>
      </c>
      <c r="G1897" s="99" t="s">
        <v>102</v>
      </c>
      <c r="H1897" s="100" t="s">
        <v>2881</v>
      </c>
      <c r="I1897" s="101" t="s">
        <v>179</v>
      </c>
      <c r="J1897" s="102" t="s">
        <v>2105</v>
      </c>
      <c r="K1897" s="104" t="s">
        <v>545</v>
      </c>
      <c r="L1897" s="104" t="s">
        <v>545</v>
      </c>
      <c r="M1897" s="104">
        <v>1302</v>
      </c>
      <c r="N1897" s="104">
        <v>2442.8200000000002</v>
      </c>
    </row>
    <row r="1898" spans="1:14" s="81" customFormat="1" x14ac:dyDescent="0.25">
      <c r="A1898" s="74" t="s">
        <v>41</v>
      </c>
      <c r="B1898" s="74" t="s">
        <v>41</v>
      </c>
      <c r="C1898" s="105" t="s">
        <v>656</v>
      </c>
      <c r="D1898" s="96" t="s">
        <v>657</v>
      </c>
      <c r="E1898" s="97">
        <v>2023</v>
      </c>
      <c r="F1898" s="98" t="s">
        <v>61</v>
      </c>
      <c r="G1898" s="99" t="s">
        <v>102</v>
      </c>
      <c r="H1898" s="100" t="s">
        <v>2882</v>
      </c>
      <c r="I1898" s="101" t="s">
        <v>181</v>
      </c>
      <c r="J1898" s="102" t="s">
        <v>699</v>
      </c>
      <c r="K1898" s="104" t="s">
        <v>634</v>
      </c>
      <c r="L1898" s="104" t="s">
        <v>634</v>
      </c>
      <c r="M1898" s="104">
        <v>1478.8300000000002</v>
      </c>
      <c r="N1898" s="104">
        <v>3418.9749704753049</v>
      </c>
    </row>
    <row r="1899" spans="1:14" s="81" customFormat="1" x14ac:dyDescent="0.25">
      <c r="A1899" s="74" t="s">
        <v>41</v>
      </c>
      <c r="B1899" s="74" t="s">
        <v>41</v>
      </c>
      <c r="C1899" s="105" t="s">
        <v>3944</v>
      </c>
      <c r="D1899" s="96" t="s">
        <v>3945</v>
      </c>
      <c r="E1899" s="97">
        <v>2023</v>
      </c>
      <c r="F1899" s="98" t="s">
        <v>676</v>
      </c>
      <c r="G1899" s="99" t="s">
        <v>280</v>
      </c>
      <c r="H1899" s="100" t="s">
        <v>2883</v>
      </c>
      <c r="I1899" s="101" t="s">
        <v>283</v>
      </c>
      <c r="J1899" s="102" t="s">
        <v>704</v>
      </c>
      <c r="K1899" s="104" t="s">
        <v>634</v>
      </c>
      <c r="L1899" s="104" t="s">
        <v>634</v>
      </c>
      <c r="M1899" s="104">
        <v>2803.8272000000002</v>
      </c>
      <c r="N1899" s="104">
        <v>5890.47</v>
      </c>
    </row>
    <row r="1900" spans="1:14" s="81" customFormat="1" x14ac:dyDescent="0.25">
      <c r="A1900" s="74" t="s">
        <v>41</v>
      </c>
      <c r="B1900" s="74" t="s">
        <v>41</v>
      </c>
      <c r="C1900" s="105" t="s">
        <v>943</v>
      </c>
      <c r="D1900" s="96" t="s">
        <v>944</v>
      </c>
      <c r="E1900" s="97">
        <v>2023</v>
      </c>
      <c r="F1900" s="98" t="s">
        <v>66</v>
      </c>
      <c r="G1900" s="99" t="s">
        <v>186</v>
      </c>
      <c r="H1900" s="100" t="s">
        <v>2884</v>
      </c>
      <c r="I1900" s="101" t="s">
        <v>162</v>
      </c>
      <c r="J1900" s="102" t="s">
        <v>165</v>
      </c>
      <c r="K1900" s="104" t="s">
        <v>634</v>
      </c>
      <c r="L1900" s="104" t="s">
        <v>634</v>
      </c>
      <c r="M1900" s="104">
        <v>2199.12</v>
      </c>
      <c r="N1900" s="104">
        <v>2415.1999999999998</v>
      </c>
    </row>
    <row r="1901" spans="1:14" s="81" customFormat="1" x14ac:dyDescent="0.25">
      <c r="A1901" s="74" t="s">
        <v>41</v>
      </c>
      <c r="B1901" s="74" t="s">
        <v>41</v>
      </c>
      <c r="C1901" s="105" t="s">
        <v>659</v>
      </c>
      <c r="D1901" s="96" t="s">
        <v>4</v>
      </c>
      <c r="E1901" s="97">
        <v>2020</v>
      </c>
      <c r="F1901" s="98" t="s">
        <v>66</v>
      </c>
      <c r="G1901" s="99" t="s">
        <v>186</v>
      </c>
      <c r="H1901" s="100" t="s">
        <v>2884</v>
      </c>
      <c r="I1901" s="101" t="s">
        <v>162</v>
      </c>
      <c r="J1901" s="102" t="s">
        <v>165</v>
      </c>
      <c r="K1901" s="104" t="s">
        <v>634</v>
      </c>
      <c r="L1901" s="104" t="s">
        <v>634</v>
      </c>
      <c r="M1901" s="104">
        <v>2199.12</v>
      </c>
      <c r="N1901" s="104">
        <v>2415.1999999999998</v>
      </c>
    </row>
    <row r="1902" spans="1:14" s="81" customFormat="1" x14ac:dyDescent="0.25">
      <c r="A1902" s="74" t="s">
        <v>41</v>
      </c>
      <c r="B1902" s="74" t="s">
        <v>41</v>
      </c>
      <c r="C1902" s="105" t="s">
        <v>781</v>
      </c>
      <c r="D1902" s="96" t="s">
        <v>32</v>
      </c>
      <c r="E1902" s="97">
        <v>2018</v>
      </c>
      <c r="F1902" s="98" t="s">
        <v>60</v>
      </c>
      <c r="G1902" s="99" t="s">
        <v>90</v>
      </c>
      <c r="H1902" s="100" t="s">
        <v>3999</v>
      </c>
      <c r="I1902" s="101" t="s">
        <v>91</v>
      </c>
      <c r="J1902" s="102" t="s">
        <v>695</v>
      </c>
      <c r="K1902" s="104" t="s">
        <v>634</v>
      </c>
      <c r="L1902" s="104" t="s">
        <v>634</v>
      </c>
      <c r="M1902" s="104">
        <v>1460.8</v>
      </c>
      <c r="N1902" s="104">
        <v>3333.87</v>
      </c>
    </row>
    <row r="1903" spans="1:14" s="81" customFormat="1" x14ac:dyDescent="0.25">
      <c r="A1903" s="74" t="s">
        <v>41</v>
      </c>
      <c r="B1903" s="74" t="s">
        <v>41</v>
      </c>
      <c r="C1903" s="105" t="s">
        <v>929</v>
      </c>
      <c r="D1903" s="96" t="s">
        <v>930</v>
      </c>
      <c r="E1903" s="97">
        <v>2018</v>
      </c>
      <c r="F1903" s="98" t="s">
        <v>61</v>
      </c>
      <c r="G1903" s="99" t="s">
        <v>102</v>
      </c>
      <c r="H1903" s="100" t="s">
        <v>2885</v>
      </c>
      <c r="I1903" s="101" t="s">
        <v>179</v>
      </c>
      <c r="J1903" s="102" t="s">
        <v>1244</v>
      </c>
      <c r="K1903" s="104" t="s">
        <v>545</v>
      </c>
      <c r="L1903" s="104" t="s">
        <v>545</v>
      </c>
      <c r="M1903" s="104">
        <v>1302</v>
      </c>
      <c r="N1903" s="104">
        <v>2442.8200000000002</v>
      </c>
    </row>
    <row r="1904" spans="1:14" s="81" customFormat="1" x14ac:dyDescent="0.25">
      <c r="A1904" s="74" t="s">
        <v>41</v>
      </c>
      <c r="B1904" s="74" t="s">
        <v>41</v>
      </c>
      <c r="C1904" s="105" t="s">
        <v>668</v>
      </c>
      <c r="D1904" s="96" t="s">
        <v>10</v>
      </c>
      <c r="E1904" s="97">
        <v>2019</v>
      </c>
      <c r="F1904" s="98" t="s">
        <v>76</v>
      </c>
      <c r="G1904" s="99" t="s">
        <v>328</v>
      </c>
      <c r="H1904" s="100" t="s">
        <v>2886</v>
      </c>
      <c r="I1904" s="101" t="s">
        <v>179</v>
      </c>
      <c r="J1904" s="102" t="s">
        <v>632</v>
      </c>
      <c r="K1904" s="104" t="s">
        <v>634</v>
      </c>
      <c r="L1904" s="104" t="s">
        <v>634</v>
      </c>
      <c r="M1904" s="104">
        <v>1122.2</v>
      </c>
      <c r="N1904" s="104">
        <v>3112.55</v>
      </c>
    </row>
    <row r="1905" spans="1:14" s="81" customFormat="1" x14ac:dyDescent="0.25">
      <c r="A1905" s="74" t="s">
        <v>41</v>
      </c>
      <c r="B1905" s="74" t="s">
        <v>41</v>
      </c>
      <c r="C1905" s="105" t="s">
        <v>754</v>
      </c>
      <c r="D1905" s="96" t="s">
        <v>755</v>
      </c>
      <c r="E1905" s="97">
        <v>2022</v>
      </c>
      <c r="F1905" s="98" t="s">
        <v>77</v>
      </c>
      <c r="G1905" s="99" t="s">
        <v>403</v>
      </c>
      <c r="H1905" s="100" t="s">
        <v>2887</v>
      </c>
      <c r="I1905" s="101" t="s">
        <v>672</v>
      </c>
      <c r="J1905" s="102" t="s">
        <v>858</v>
      </c>
      <c r="K1905" s="104" t="s">
        <v>545</v>
      </c>
      <c r="L1905" s="104" t="s">
        <v>545</v>
      </c>
      <c r="M1905" s="104">
        <v>1726.79</v>
      </c>
      <c r="N1905" s="104">
        <v>3889.99</v>
      </c>
    </row>
    <row r="1906" spans="1:14" s="81" customFormat="1" x14ac:dyDescent="0.25">
      <c r="A1906" s="74" t="s">
        <v>41</v>
      </c>
      <c r="B1906" s="74" t="s">
        <v>41</v>
      </c>
      <c r="C1906" s="105" t="s">
        <v>668</v>
      </c>
      <c r="D1906" s="96" t="s">
        <v>10</v>
      </c>
      <c r="E1906" s="97">
        <v>2019</v>
      </c>
      <c r="F1906" s="98" t="s">
        <v>76</v>
      </c>
      <c r="G1906" s="99" t="s">
        <v>328</v>
      </c>
      <c r="H1906" s="100" t="s">
        <v>2888</v>
      </c>
      <c r="I1906" s="101" t="s">
        <v>179</v>
      </c>
      <c r="J1906" s="102" t="s">
        <v>730</v>
      </c>
      <c r="K1906" s="104" t="s">
        <v>545</v>
      </c>
      <c r="L1906" s="104" t="s">
        <v>545</v>
      </c>
      <c r="M1906" s="104">
        <v>1122.2</v>
      </c>
      <c r="N1906" s="104">
        <v>3112.55</v>
      </c>
    </row>
    <row r="1907" spans="1:14" s="81" customFormat="1" x14ac:dyDescent="0.25">
      <c r="A1907" s="74" t="s">
        <v>41</v>
      </c>
      <c r="B1907" s="74" t="s">
        <v>41</v>
      </c>
      <c r="C1907" s="105" t="s">
        <v>761</v>
      </c>
      <c r="D1907" s="96" t="s">
        <v>35</v>
      </c>
      <c r="E1907" s="97">
        <v>2018</v>
      </c>
      <c r="F1907" s="98" t="s">
        <v>59</v>
      </c>
      <c r="G1907" s="99" t="s">
        <v>82</v>
      </c>
      <c r="H1907" s="100" t="s">
        <v>2889</v>
      </c>
      <c r="I1907" s="101" t="s">
        <v>99</v>
      </c>
      <c r="J1907" s="102" t="s">
        <v>721</v>
      </c>
      <c r="K1907" s="104" t="s">
        <v>634</v>
      </c>
      <c r="L1907" s="104" t="s">
        <v>634</v>
      </c>
      <c r="M1907" s="104">
        <v>1727</v>
      </c>
      <c r="N1907" s="104">
        <v>2407.96</v>
      </c>
    </row>
    <row r="1908" spans="1:14" s="81" customFormat="1" x14ac:dyDescent="0.25">
      <c r="A1908" s="74" t="s">
        <v>41</v>
      </c>
      <c r="B1908" s="74" t="s">
        <v>41</v>
      </c>
      <c r="C1908" s="105" t="s">
        <v>719</v>
      </c>
      <c r="D1908" s="96" t="s">
        <v>720</v>
      </c>
      <c r="E1908" s="97">
        <v>2022</v>
      </c>
      <c r="F1908" s="98" t="s">
        <v>75</v>
      </c>
      <c r="G1908" s="99" t="s">
        <v>312</v>
      </c>
      <c r="H1908" s="100" t="s">
        <v>2890</v>
      </c>
      <c r="I1908" s="101" t="s">
        <v>257</v>
      </c>
      <c r="J1908" s="102" t="s">
        <v>709</v>
      </c>
      <c r="K1908" s="104" t="s">
        <v>634</v>
      </c>
      <c r="L1908" s="104" t="s">
        <v>634</v>
      </c>
      <c r="M1908" s="104">
        <v>1608.3</v>
      </c>
      <c r="N1908" s="104">
        <v>2883.44</v>
      </c>
    </row>
    <row r="1909" spans="1:14" s="81" customFormat="1" x14ac:dyDescent="0.25">
      <c r="A1909" s="74" t="s">
        <v>41</v>
      </c>
      <c r="B1909" s="74" t="s">
        <v>41</v>
      </c>
      <c r="C1909" s="105" t="s">
        <v>659</v>
      </c>
      <c r="D1909" s="96" t="s">
        <v>4</v>
      </c>
      <c r="E1909" s="97">
        <v>2020</v>
      </c>
      <c r="F1909" s="98" t="s">
        <v>66</v>
      </c>
      <c r="G1909" s="99" t="s">
        <v>186</v>
      </c>
      <c r="H1909" s="100" t="s">
        <v>2891</v>
      </c>
      <c r="I1909" s="101" t="s">
        <v>179</v>
      </c>
      <c r="J1909" s="102" t="s">
        <v>488</v>
      </c>
      <c r="K1909" s="104" t="s">
        <v>545</v>
      </c>
      <c r="L1909" s="104" t="s">
        <v>545</v>
      </c>
      <c r="M1909" s="104">
        <v>1328.3</v>
      </c>
      <c r="N1909" s="104">
        <v>3346.6917020000001</v>
      </c>
    </row>
    <row r="1910" spans="1:14" s="81" customFormat="1" x14ac:dyDescent="0.25">
      <c r="A1910" s="74" t="s">
        <v>41</v>
      </c>
      <c r="B1910" s="74" t="s">
        <v>41</v>
      </c>
      <c r="C1910" s="105" t="s">
        <v>1013</v>
      </c>
      <c r="D1910" s="96" t="s">
        <v>1014</v>
      </c>
      <c r="E1910" s="97">
        <v>2023</v>
      </c>
      <c r="F1910" s="98" t="s">
        <v>64</v>
      </c>
      <c r="G1910" s="99" t="s">
        <v>159</v>
      </c>
      <c r="H1910" s="100" t="s">
        <v>2892</v>
      </c>
      <c r="I1910" s="101" t="s">
        <v>93</v>
      </c>
      <c r="J1910" s="102" t="s">
        <v>161</v>
      </c>
      <c r="K1910" s="104" t="s">
        <v>634</v>
      </c>
      <c r="L1910" s="104" t="s">
        <v>634</v>
      </c>
      <c r="M1910" s="104">
        <v>2315.0500000000002</v>
      </c>
      <c r="N1910" s="104">
        <v>5306.7800000000007</v>
      </c>
    </row>
    <row r="1911" spans="1:14" s="81" customFormat="1" x14ac:dyDescent="0.25">
      <c r="A1911" s="74" t="s">
        <v>41</v>
      </c>
      <c r="B1911" s="74" t="s">
        <v>41</v>
      </c>
      <c r="C1911" s="105" t="s">
        <v>51</v>
      </c>
      <c r="D1911" s="96" t="s">
        <v>1</v>
      </c>
      <c r="E1911" s="97">
        <v>2020</v>
      </c>
      <c r="F1911" s="98" t="s">
        <v>67</v>
      </c>
      <c r="G1911" s="99" t="s">
        <v>193</v>
      </c>
      <c r="H1911" s="100" t="s">
        <v>2893</v>
      </c>
      <c r="I1911" s="101" t="s">
        <v>194</v>
      </c>
      <c r="J1911" s="102" t="s">
        <v>211</v>
      </c>
      <c r="K1911" s="104" t="s">
        <v>545</v>
      </c>
      <c r="L1911" s="104" t="s">
        <v>545</v>
      </c>
      <c r="M1911" s="104">
        <v>1434.67</v>
      </c>
      <c r="N1911" s="104">
        <v>5022.6400000000003</v>
      </c>
    </row>
    <row r="1912" spans="1:14" s="81" customFormat="1" x14ac:dyDescent="0.25">
      <c r="A1912" s="74" t="s">
        <v>41</v>
      </c>
      <c r="B1912" s="74" t="s">
        <v>41</v>
      </c>
      <c r="C1912" s="105" t="s">
        <v>922</v>
      </c>
      <c r="D1912" s="96" t="s">
        <v>923</v>
      </c>
      <c r="E1912" s="97">
        <v>2023</v>
      </c>
      <c r="F1912" s="98" t="s">
        <v>61</v>
      </c>
      <c r="G1912" s="99" t="s">
        <v>102</v>
      </c>
      <c r="H1912" s="100" t="s">
        <v>2894</v>
      </c>
      <c r="I1912" s="101" t="s">
        <v>99</v>
      </c>
      <c r="J1912" s="102" t="s">
        <v>718</v>
      </c>
      <c r="K1912" s="104" t="s">
        <v>634</v>
      </c>
      <c r="L1912" s="104" t="s">
        <v>634</v>
      </c>
      <c r="M1912" s="104">
        <v>2763.62</v>
      </c>
      <c r="N1912" s="104">
        <v>5035.1899999999996</v>
      </c>
    </row>
    <row r="1913" spans="1:14" s="81" customFormat="1" x14ac:dyDescent="0.25">
      <c r="A1913" s="74" t="s">
        <v>41</v>
      </c>
      <c r="B1913" s="74" t="s">
        <v>41</v>
      </c>
      <c r="C1913" s="105" t="s">
        <v>929</v>
      </c>
      <c r="D1913" s="96" t="s">
        <v>930</v>
      </c>
      <c r="E1913" s="97">
        <v>2018</v>
      </c>
      <c r="F1913" s="98" t="s">
        <v>61</v>
      </c>
      <c r="G1913" s="99" t="s">
        <v>102</v>
      </c>
      <c r="H1913" s="100" t="s">
        <v>2895</v>
      </c>
      <c r="I1913" s="101" t="s">
        <v>179</v>
      </c>
      <c r="J1913" s="102" t="s">
        <v>2345</v>
      </c>
      <c r="K1913" s="104" t="s">
        <v>545</v>
      </c>
      <c r="L1913" s="104" t="s">
        <v>545</v>
      </c>
      <c r="M1913" s="104">
        <v>1302</v>
      </c>
      <c r="N1913" s="104">
        <v>2442.8200000000002</v>
      </c>
    </row>
    <row r="1914" spans="1:14" s="81" customFormat="1" x14ac:dyDescent="0.25">
      <c r="A1914" s="74" t="s">
        <v>41</v>
      </c>
      <c r="B1914" s="74" t="s">
        <v>41</v>
      </c>
      <c r="C1914" s="105" t="s">
        <v>668</v>
      </c>
      <c r="D1914" s="96" t="s">
        <v>10</v>
      </c>
      <c r="E1914" s="97">
        <v>2019</v>
      </c>
      <c r="F1914" s="98" t="s">
        <v>76</v>
      </c>
      <c r="G1914" s="99" t="s">
        <v>328</v>
      </c>
      <c r="H1914" s="100" t="s">
        <v>2896</v>
      </c>
      <c r="I1914" s="101" t="s">
        <v>179</v>
      </c>
      <c r="J1914" s="102" t="s">
        <v>718</v>
      </c>
      <c r="K1914" s="104" t="s">
        <v>545</v>
      </c>
      <c r="L1914" s="104" t="s">
        <v>545</v>
      </c>
      <c r="M1914" s="104">
        <v>1122.2</v>
      </c>
      <c r="N1914" s="104">
        <v>3112.55</v>
      </c>
    </row>
    <row r="1915" spans="1:14" s="81" customFormat="1" x14ac:dyDescent="0.25">
      <c r="A1915" s="74" t="s">
        <v>41</v>
      </c>
      <c r="B1915" s="74" t="s">
        <v>41</v>
      </c>
      <c r="C1915" s="105" t="s">
        <v>980</v>
      </c>
      <c r="D1915" s="96" t="s">
        <v>981</v>
      </c>
      <c r="E1915" s="97">
        <v>2022</v>
      </c>
      <c r="F1915" s="98" t="s">
        <v>982</v>
      </c>
      <c r="G1915" s="99" t="s">
        <v>983</v>
      </c>
      <c r="H1915" s="100" t="s">
        <v>2897</v>
      </c>
      <c r="I1915" s="101" t="s">
        <v>108</v>
      </c>
      <c r="J1915" s="102" t="s">
        <v>684</v>
      </c>
      <c r="K1915" s="104" t="s">
        <v>545</v>
      </c>
      <c r="L1915" s="104" t="s">
        <v>545</v>
      </c>
      <c r="M1915" s="104">
        <v>1424.79</v>
      </c>
      <c r="N1915" s="104">
        <v>5038.51</v>
      </c>
    </row>
    <row r="1916" spans="1:14" s="81" customFormat="1" x14ac:dyDescent="0.25">
      <c r="A1916" s="74" t="s">
        <v>41</v>
      </c>
      <c r="B1916" s="74" t="s">
        <v>41</v>
      </c>
      <c r="C1916" s="105" t="s">
        <v>1096</v>
      </c>
      <c r="D1916" s="96" t="s">
        <v>1097</v>
      </c>
      <c r="E1916" s="97">
        <v>2023</v>
      </c>
      <c r="F1916" s="98" t="s">
        <v>66</v>
      </c>
      <c r="G1916" s="99" t="s">
        <v>186</v>
      </c>
      <c r="H1916" s="100" t="s">
        <v>2898</v>
      </c>
      <c r="I1916" s="101" t="s">
        <v>91</v>
      </c>
      <c r="J1916" s="102" t="s">
        <v>712</v>
      </c>
      <c r="K1916" s="104" t="s">
        <v>634</v>
      </c>
      <c r="L1916" s="104" t="s">
        <v>634</v>
      </c>
      <c r="M1916" s="104">
        <v>1735.89</v>
      </c>
      <c r="N1916" s="104">
        <v>1945.6</v>
      </c>
    </row>
    <row r="1917" spans="1:14" s="81" customFormat="1" x14ac:dyDescent="0.25">
      <c r="A1917" s="74" t="s">
        <v>41</v>
      </c>
      <c r="B1917" s="74" t="s">
        <v>41</v>
      </c>
      <c r="C1917" s="105" t="s">
        <v>659</v>
      </c>
      <c r="D1917" s="96" t="s">
        <v>4</v>
      </c>
      <c r="E1917" s="97">
        <v>2020</v>
      </c>
      <c r="F1917" s="98" t="s">
        <v>66</v>
      </c>
      <c r="G1917" s="99" t="s">
        <v>186</v>
      </c>
      <c r="H1917" s="100" t="s">
        <v>2899</v>
      </c>
      <c r="I1917" s="101" t="s">
        <v>179</v>
      </c>
      <c r="J1917" s="102" t="s">
        <v>717</v>
      </c>
      <c r="K1917" s="104" t="s">
        <v>634</v>
      </c>
      <c r="L1917" s="104" t="s">
        <v>634</v>
      </c>
      <c r="M1917" s="104">
        <v>1726.79</v>
      </c>
      <c r="N1917" s="104">
        <v>4094.9080080000003</v>
      </c>
    </row>
    <row r="1918" spans="1:14" s="81" customFormat="1" x14ac:dyDescent="0.25">
      <c r="A1918" s="74" t="s">
        <v>41</v>
      </c>
      <c r="B1918" s="74" t="s">
        <v>41</v>
      </c>
      <c r="C1918" s="105" t="s">
        <v>51</v>
      </c>
      <c r="D1918" s="96" t="s">
        <v>1</v>
      </c>
      <c r="E1918" s="97">
        <v>2020</v>
      </c>
      <c r="F1918" s="98" t="s">
        <v>67</v>
      </c>
      <c r="G1918" s="99" t="s">
        <v>193</v>
      </c>
      <c r="H1918" s="100" t="s">
        <v>2900</v>
      </c>
      <c r="I1918" s="101" t="s">
        <v>194</v>
      </c>
      <c r="J1918" s="102" t="s">
        <v>246</v>
      </c>
      <c r="K1918" s="104" t="s">
        <v>545</v>
      </c>
      <c r="L1918" s="104" t="s">
        <v>545</v>
      </c>
      <c r="M1918" s="104">
        <v>1434.67</v>
      </c>
      <c r="N1918" s="104">
        <v>5022.6400000000003</v>
      </c>
    </row>
    <row r="1919" spans="1:14" s="81" customFormat="1" x14ac:dyDescent="0.25">
      <c r="A1919" s="74" t="s">
        <v>41</v>
      </c>
      <c r="B1919" s="74" t="s">
        <v>41</v>
      </c>
      <c r="C1919" s="105" t="s">
        <v>659</v>
      </c>
      <c r="D1919" s="96" t="s">
        <v>4</v>
      </c>
      <c r="E1919" s="97">
        <v>2020</v>
      </c>
      <c r="F1919" s="98" t="s">
        <v>66</v>
      </c>
      <c r="G1919" s="99" t="s">
        <v>186</v>
      </c>
      <c r="H1919" s="100" t="s">
        <v>2901</v>
      </c>
      <c r="I1919" s="101" t="s">
        <v>179</v>
      </c>
      <c r="J1919" s="102" t="s">
        <v>411</v>
      </c>
      <c r="K1919" s="104" t="s">
        <v>545</v>
      </c>
      <c r="L1919" s="104" t="s">
        <v>545</v>
      </c>
      <c r="M1919" s="104">
        <v>1328.3</v>
      </c>
      <c r="N1919" s="104">
        <v>3222.5716040000002</v>
      </c>
    </row>
    <row r="1920" spans="1:14" s="81" customFormat="1" x14ac:dyDescent="0.25">
      <c r="A1920" s="74" t="s">
        <v>41</v>
      </c>
      <c r="B1920" s="74" t="s">
        <v>41</v>
      </c>
      <c r="C1920" s="105" t="s">
        <v>51</v>
      </c>
      <c r="D1920" s="96" t="s">
        <v>1</v>
      </c>
      <c r="E1920" s="97">
        <v>2020</v>
      </c>
      <c r="F1920" s="98" t="s">
        <v>67</v>
      </c>
      <c r="G1920" s="99" t="s">
        <v>193</v>
      </c>
      <c r="H1920" s="100" t="s">
        <v>2902</v>
      </c>
      <c r="I1920" s="101" t="s">
        <v>194</v>
      </c>
      <c r="J1920" s="102" t="s">
        <v>712</v>
      </c>
      <c r="K1920" s="104" t="s">
        <v>545</v>
      </c>
      <c r="L1920" s="104" t="s">
        <v>545</v>
      </c>
      <c r="M1920" s="104">
        <v>1434.67</v>
      </c>
      <c r="N1920" s="104">
        <v>5022.6400000000003</v>
      </c>
    </row>
    <row r="1921" spans="1:14" s="81" customFormat="1" x14ac:dyDescent="0.25">
      <c r="A1921" s="74" t="s">
        <v>41</v>
      </c>
      <c r="B1921" s="74" t="s">
        <v>41</v>
      </c>
      <c r="C1921" s="105" t="s">
        <v>691</v>
      </c>
      <c r="D1921" s="96" t="s">
        <v>21</v>
      </c>
      <c r="E1921" s="97">
        <v>2019</v>
      </c>
      <c r="F1921" s="98" t="s">
        <v>75</v>
      </c>
      <c r="G1921" s="99" t="s">
        <v>312</v>
      </c>
      <c r="H1921" s="100" t="s">
        <v>2903</v>
      </c>
      <c r="I1921" s="101" t="s">
        <v>313</v>
      </c>
      <c r="J1921" s="102" t="s">
        <v>801</v>
      </c>
      <c r="K1921" s="104" t="s">
        <v>634</v>
      </c>
      <c r="L1921" s="104" t="s">
        <v>634</v>
      </c>
      <c r="M1921" s="104">
        <v>1236.43</v>
      </c>
      <c r="N1921" s="104">
        <v>3029.39</v>
      </c>
    </row>
    <row r="1922" spans="1:14" s="81" customFormat="1" x14ac:dyDescent="0.25">
      <c r="A1922" s="74" t="s">
        <v>41</v>
      </c>
      <c r="B1922" s="74" t="s">
        <v>41</v>
      </c>
      <c r="C1922" s="105" t="s">
        <v>943</v>
      </c>
      <c r="D1922" s="96" t="s">
        <v>944</v>
      </c>
      <c r="E1922" s="97">
        <v>2023</v>
      </c>
      <c r="F1922" s="98" t="s">
        <v>66</v>
      </c>
      <c r="G1922" s="99" t="s">
        <v>186</v>
      </c>
      <c r="H1922" s="100" t="s">
        <v>2904</v>
      </c>
      <c r="I1922" s="101" t="s">
        <v>162</v>
      </c>
      <c r="J1922" s="102" t="s">
        <v>294</v>
      </c>
      <c r="K1922" s="104" t="s">
        <v>634</v>
      </c>
      <c r="L1922" s="104" t="s">
        <v>634</v>
      </c>
      <c r="M1922" s="104">
        <v>1298</v>
      </c>
      <c r="N1922" s="104">
        <v>3996.13</v>
      </c>
    </row>
    <row r="1923" spans="1:14" s="81" customFormat="1" x14ac:dyDescent="0.25">
      <c r="A1923" s="74" t="s">
        <v>41</v>
      </c>
      <c r="B1923" s="74" t="s">
        <v>41</v>
      </c>
      <c r="C1923" s="105" t="s">
        <v>656</v>
      </c>
      <c r="D1923" s="96" t="s">
        <v>657</v>
      </c>
      <c r="E1923" s="97">
        <v>2023</v>
      </c>
      <c r="F1923" s="98" t="s">
        <v>61</v>
      </c>
      <c r="G1923" s="99" t="s">
        <v>102</v>
      </c>
      <c r="H1923" s="100" t="s">
        <v>2906</v>
      </c>
      <c r="I1923" s="101" t="s">
        <v>180</v>
      </c>
      <c r="J1923" s="102" t="s">
        <v>658</v>
      </c>
      <c r="K1923" s="104" t="s">
        <v>634</v>
      </c>
      <c r="L1923" s="104" t="s">
        <v>634</v>
      </c>
      <c r="M1923" s="104">
        <v>1478.8300000000002</v>
      </c>
      <c r="N1923" s="104">
        <v>3418.9749704753049</v>
      </c>
    </row>
    <row r="1924" spans="1:14" s="81" customFormat="1" x14ac:dyDescent="0.25">
      <c r="A1924" s="74" t="s">
        <v>41</v>
      </c>
      <c r="B1924" s="74" t="s">
        <v>41</v>
      </c>
      <c r="C1924" s="105" t="s">
        <v>693</v>
      </c>
      <c r="D1924" s="96" t="s">
        <v>4000</v>
      </c>
      <c r="E1924" s="103">
        <v>2021</v>
      </c>
      <c r="F1924" s="98" t="s">
        <v>77</v>
      </c>
      <c r="G1924" s="99" t="s">
        <v>403</v>
      </c>
      <c r="H1924" s="100" t="s">
        <v>3897</v>
      </c>
      <c r="I1924" s="101" t="s">
        <v>407</v>
      </c>
      <c r="J1924" s="102" t="s">
        <v>741</v>
      </c>
      <c r="K1924" s="104" t="s">
        <v>545</v>
      </c>
      <c r="L1924" s="104" t="s">
        <v>545</v>
      </c>
      <c r="M1924" s="104">
        <v>1328.3</v>
      </c>
      <c r="N1924" s="104">
        <v>3119.92</v>
      </c>
    </row>
    <row r="1925" spans="1:14" s="81" customFormat="1" x14ac:dyDescent="0.25">
      <c r="A1925" s="74" t="s">
        <v>41</v>
      </c>
      <c r="B1925" s="74" t="s">
        <v>41</v>
      </c>
      <c r="C1925" s="105" t="s">
        <v>922</v>
      </c>
      <c r="D1925" s="96" t="s">
        <v>923</v>
      </c>
      <c r="E1925" s="97">
        <v>2023</v>
      </c>
      <c r="F1925" s="98" t="s">
        <v>61</v>
      </c>
      <c r="G1925" s="99" t="s">
        <v>102</v>
      </c>
      <c r="H1925" s="100" t="s">
        <v>2907</v>
      </c>
      <c r="I1925" s="101" t="s">
        <v>3890</v>
      </c>
      <c r="J1925" s="102" t="s">
        <v>749</v>
      </c>
      <c r="K1925" s="104" t="s">
        <v>634</v>
      </c>
      <c r="L1925" s="104" t="s">
        <v>634</v>
      </c>
      <c r="M1925" s="104">
        <v>1858.89</v>
      </c>
      <c r="N1925" s="104">
        <v>3243.81</v>
      </c>
    </row>
    <row r="1926" spans="1:14" s="81" customFormat="1" x14ac:dyDescent="0.25">
      <c r="A1926" s="74" t="s">
        <v>41</v>
      </c>
      <c r="B1926" s="74" t="s">
        <v>41</v>
      </c>
      <c r="C1926" s="105" t="s">
        <v>922</v>
      </c>
      <c r="D1926" s="96" t="s">
        <v>923</v>
      </c>
      <c r="E1926" s="97">
        <v>2023</v>
      </c>
      <c r="F1926" s="98" t="s">
        <v>61</v>
      </c>
      <c r="G1926" s="99" t="s">
        <v>102</v>
      </c>
      <c r="H1926" s="100" t="s">
        <v>2908</v>
      </c>
      <c r="I1926" s="101" t="s">
        <v>3890</v>
      </c>
      <c r="J1926" s="102" t="s">
        <v>723</v>
      </c>
      <c r="K1926" s="104" t="s">
        <v>634</v>
      </c>
      <c r="L1926" s="104" t="s">
        <v>634</v>
      </c>
      <c r="M1926" s="104">
        <v>1858.89</v>
      </c>
      <c r="N1926" s="104">
        <v>3243.81</v>
      </c>
    </row>
    <row r="1927" spans="1:14" s="81" customFormat="1" x14ac:dyDescent="0.25">
      <c r="A1927" s="74" t="s">
        <v>41</v>
      </c>
      <c r="B1927" s="74" t="s">
        <v>41</v>
      </c>
      <c r="C1927" s="105" t="s">
        <v>668</v>
      </c>
      <c r="D1927" s="96" t="s">
        <v>10</v>
      </c>
      <c r="E1927" s="97">
        <v>2019</v>
      </c>
      <c r="F1927" s="98" t="s">
        <v>76</v>
      </c>
      <c r="G1927" s="99" t="s">
        <v>328</v>
      </c>
      <c r="H1927" s="100" t="s">
        <v>2909</v>
      </c>
      <c r="I1927" s="101" t="s">
        <v>179</v>
      </c>
      <c r="J1927" s="102" t="s">
        <v>718</v>
      </c>
      <c r="K1927" s="104" t="s">
        <v>545</v>
      </c>
      <c r="L1927" s="104" t="s">
        <v>545</v>
      </c>
      <c r="M1927" s="104">
        <v>1122.2</v>
      </c>
      <c r="N1927" s="104">
        <v>3112.55</v>
      </c>
    </row>
    <row r="1928" spans="1:14" s="81" customFormat="1" x14ac:dyDescent="0.25">
      <c r="A1928" s="74" t="s">
        <v>41</v>
      </c>
      <c r="B1928" s="74" t="s">
        <v>41</v>
      </c>
      <c r="C1928" s="105" t="s">
        <v>943</v>
      </c>
      <c r="D1928" s="96" t="s">
        <v>944</v>
      </c>
      <c r="E1928" s="97">
        <v>2023</v>
      </c>
      <c r="F1928" s="98" t="s">
        <v>66</v>
      </c>
      <c r="G1928" s="99" t="s">
        <v>186</v>
      </c>
      <c r="H1928" s="100" t="s">
        <v>4001</v>
      </c>
      <c r="I1928" s="101" t="s">
        <v>100</v>
      </c>
      <c r="J1928" s="102" t="s">
        <v>739</v>
      </c>
      <c r="K1928" s="104" t="s">
        <v>634</v>
      </c>
      <c r="L1928" s="104" t="s">
        <v>634</v>
      </c>
      <c r="M1928" s="104">
        <v>1735.89</v>
      </c>
      <c r="N1928" s="104">
        <v>1945.6</v>
      </c>
    </row>
    <row r="1929" spans="1:14" s="81" customFormat="1" x14ac:dyDescent="0.25">
      <c r="A1929" s="74" t="s">
        <v>41</v>
      </c>
      <c r="B1929" s="74" t="s">
        <v>41</v>
      </c>
      <c r="C1929" s="105" t="s">
        <v>3944</v>
      </c>
      <c r="D1929" s="96" t="s">
        <v>3945</v>
      </c>
      <c r="E1929" s="97">
        <v>2023</v>
      </c>
      <c r="F1929" s="98" t="s">
        <v>676</v>
      </c>
      <c r="G1929" s="99" t="s">
        <v>280</v>
      </c>
      <c r="H1929" s="100" t="s">
        <v>2911</v>
      </c>
      <c r="I1929" s="101" t="s">
        <v>281</v>
      </c>
      <c r="J1929" s="102" t="s">
        <v>770</v>
      </c>
      <c r="K1929" s="104" t="s">
        <v>634</v>
      </c>
      <c r="L1929" s="104" t="s">
        <v>634</v>
      </c>
      <c r="M1929" s="104">
        <v>1360.07</v>
      </c>
      <c r="N1929" s="104">
        <v>3166.66</v>
      </c>
    </row>
    <row r="1930" spans="1:14" s="81" customFormat="1" x14ac:dyDescent="0.25">
      <c r="A1930" s="74" t="s">
        <v>41</v>
      </c>
      <c r="B1930" s="74" t="s">
        <v>41</v>
      </c>
      <c r="C1930" s="105" t="s">
        <v>719</v>
      </c>
      <c r="D1930" s="96" t="s">
        <v>720</v>
      </c>
      <c r="E1930" s="97">
        <v>2022</v>
      </c>
      <c r="F1930" s="98" t="s">
        <v>75</v>
      </c>
      <c r="G1930" s="99" t="s">
        <v>312</v>
      </c>
      <c r="H1930" s="100" t="s">
        <v>2912</v>
      </c>
      <c r="I1930" s="101" t="s">
        <v>257</v>
      </c>
      <c r="J1930" s="102" t="s">
        <v>673</v>
      </c>
      <c r="K1930" s="104" t="s">
        <v>634</v>
      </c>
      <c r="L1930" s="104" t="s">
        <v>634</v>
      </c>
      <c r="M1930" s="104">
        <v>1608.3</v>
      </c>
      <c r="N1930" s="104">
        <v>2883.44</v>
      </c>
    </row>
    <row r="1931" spans="1:14" s="81" customFormat="1" x14ac:dyDescent="0.25">
      <c r="A1931" s="74" t="s">
        <v>41</v>
      </c>
      <c r="B1931" s="74" t="s">
        <v>41</v>
      </c>
      <c r="C1931" s="105" t="s">
        <v>719</v>
      </c>
      <c r="D1931" s="96" t="s">
        <v>720</v>
      </c>
      <c r="E1931" s="97">
        <v>2022</v>
      </c>
      <c r="F1931" s="98" t="s">
        <v>75</v>
      </c>
      <c r="G1931" s="99" t="s">
        <v>312</v>
      </c>
      <c r="H1931" s="100" t="s">
        <v>2913</v>
      </c>
      <c r="I1931" s="101" t="s">
        <v>257</v>
      </c>
      <c r="J1931" s="102" t="s">
        <v>664</v>
      </c>
      <c r="K1931" s="104" t="s">
        <v>634</v>
      </c>
      <c r="L1931" s="104" t="s">
        <v>634</v>
      </c>
      <c r="M1931" s="104">
        <v>1785.2952</v>
      </c>
      <c r="N1931" s="104">
        <v>2188.42</v>
      </c>
    </row>
    <row r="1932" spans="1:14" s="81" customFormat="1" x14ac:dyDescent="0.25">
      <c r="A1932" s="74" t="s">
        <v>41</v>
      </c>
      <c r="B1932" s="74" t="s">
        <v>41</v>
      </c>
      <c r="C1932" s="105" t="s">
        <v>3944</v>
      </c>
      <c r="D1932" s="96" t="s">
        <v>3945</v>
      </c>
      <c r="E1932" s="97">
        <v>2023</v>
      </c>
      <c r="F1932" s="98" t="s">
        <v>676</v>
      </c>
      <c r="G1932" s="99" t="s">
        <v>280</v>
      </c>
      <c r="H1932" s="100" t="s">
        <v>2914</v>
      </c>
      <c r="I1932" s="101" t="s">
        <v>281</v>
      </c>
      <c r="J1932" s="102" t="s">
        <v>685</v>
      </c>
      <c r="K1932" s="104" t="s">
        <v>634</v>
      </c>
      <c r="L1932" s="104" t="s">
        <v>634</v>
      </c>
      <c r="M1932" s="104">
        <v>1360.07</v>
      </c>
      <c r="N1932" s="104">
        <v>3166.66</v>
      </c>
    </row>
    <row r="1933" spans="1:14" s="81" customFormat="1" x14ac:dyDescent="0.25">
      <c r="A1933" s="74" t="s">
        <v>41</v>
      </c>
      <c r="B1933" s="74" t="s">
        <v>41</v>
      </c>
      <c r="C1933" s="105" t="s">
        <v>754</v>
      </c>
      <c r="D1933" s="96" t="s">
        <v>755</v>
      </c>
      <c r="E1933" s="97">
        <v>2022</v>
      </c>
      <c r="F1933" s="98" t="s">
        <v>77</v>
      </c>
      <c r="G1933" s="99" t="s">
        <v>403</v>
      </c>
      <c r="H1933" s="100" t="s">
        <v>2915</v>
      </c>
      <c r="I1933" s="101" t="s">
        <v>500</v>
      </c>
      <c r="J1933" s="102" t="s">
        <v>858</v>
      </c>
      <c r="K1933" s="104" t="s">
        <v>634</v>
      </c>
      <c r="L1933" s="104" t="s">
        <v>634</v>
      </c>
      <c r="M1933" s="104">
        <v>2916.67</v>
      </c>
      <c r="N1933" s="104">
        <v>6093.98</v>
      </c>
    </row>
    <row r="1934" spans="1:14" s="81" customFormat="1" x14ac:dyDescent="0.25">
      <c r="A1934" s="74" t="s">
        <v>41</v>
      </c>
      <c r="B1934" s="74" t="s">
        <v>41</v>
      </c>
      <c r="C1934" s="105" t="s">
        <v>51</v>
      </c>
      <c r="D1934" s="96" t="s">
        <v>1</v>
      </c>
      <c r="E1934" s="97">
        <v>2020</v>
      </c>
      <c r="F1934" s="98" t="s">
        <v>67</v>
      </c>
      <c r="G1934" s="99" t="s">
        <v>193</v>
      </c>
      <c r="H1934" s="100" t="s">
        <v>2916</v>
      </c>
      <c r="I1934" s="101" t="s">
        <v>194</v>
      </c>
      <c r="J1934" s="102" t="s">
        <v>239</v>
      </c>
      <c r="K1934" s="104" t="s">
        <v>545</v>
      </c>
      <c r="L1934" s="104" t="s">
        <v>545</v>
      </c>
      <c r="M1934" s="104">
        <v>1434.67</v>
      </c>
      <c r="N1934" s="104">
        <v>5022.6400000000003</v>
      </c>
    </row>
    <row r="1935" spans="1:14" s="81" customFormat="1" x14ac:dyDescent="0.25">
      <c r="A1935" s="74" t="s">
        <v>41</v>
      </c>
      <c r="B1935" s="74" t="s">
        <v>41</v>
      </c>
      <c r="C1935" s="105" t="s">
        <v>922</v>
      </c>
      <c r="D1935" s="96" t="s">
        <v>923</v>
      </c>
      <c r="E1935" s="97">
        <v>2023</v>
      </c>
      <c r="F1935" s="98" t="s">
        <v>61</v>
      </c>
      <c r="G1935" s="99" t="s">
        <v>102</v>
      </c>
      <c r="H1935" s="100" t="s">
        <v>2917</v>
      </c>
      <c r="I1935" s="101" t="s">
        <v>99</v>
      </c>
      <c r="J1935" s="102" t="s">
        <v>673</v>
      </c>
      <c r="K1935" s="104" t="s">
        <v>634</v>
      </c>
      <c r="L1935" s="104" t="s">
        <v>634</v>
      </c>
      <c r="M1935" s="104">
        <v>2763.62</v>
      </c>
      <c r="N1935" s="104">
        <v>5035.1899999999996</v>
      </c>
    </row>
    <row r="1936" spans="1:14" s="81" customFormat="1" x14ac:dyDescent="0.25">
      <c r="A1936" s="74" t="s">
        <v>41</v>
      </c>
      <c r="B1936" s="74" t="s">
        <v>41</v>
      </c>
      <c r="C1936" s="105" t="s">
        <v>1245</v>
      </c>
      <c r="D1936" s="96" t="s">
        <v>1246</v>
      </c>
      <c r="E1936" s="97">
        <v>2021</v>
      </c>
      <c r="F1936" s="98" t="s">
        <v>78</v>
      </c>
      <c r="G1936" s="99" t="s">
        <v>507</v>
      </c>
      <c r="H1936" s="100" t="s">
        <v>2918</v>
      </c>
      <c r="I1936" s="101" t="s">
        <v>508</v>
      </c>
      <c r="J1936" s="102" t="s">
        <v>812</v>
      </c>
      <c r="K1936" s="104" t="s">
        <v>634</v>
      </c>
      <c r="L1936" s="104" t="s">
        <v>634</v>
      </c>
      <c r="M1936" s="104">
        <v>1895.31</v>
      </c>
      <c r="N1936" s="104">
        <v>4567.4357350000009</v>
      </c>
    </row>
    <row r="1937" spans="1:14" s="81" customFormat="1" x14ac:dyDescent="0.25">
      <c r="A1937" s="74" t="s">
        <v>41</v>
      </c>
      <c r="B1937" s="74" t="s">
        <v>41</v>
      </c>
      <c r="C1937" s="105" t="s">
        <v>719</v>
      </c>
      <c r="D1937" s="96" t="s">
        <v>720</v>
      </c>
      <c r="E1937" s="97">
        <v>2022</v>
      </c>
      <c r="F1937" s="98" t="s">
        <v>75</v>
      </c>
      <c r="G1937" s="99" t="s">
        <v>312</v>
      </c>
      <c r="H1937" s="100" t="s">
        <v>2919</v>
      </c>
      <c r="I1937" s="101" t="s">
        <v>257</v>
      </c>
      <c r="J1937" s="102" t="s">
        <v>784</v>
      </c>
      <c r="K1937" s="104" t="s">
        <v>634</v>
      </c>
      <c r="L1937" s="104" t="s">
        <v>634</v>
      </c>
      <c r="M1937" s="104">
        <v>1608.3</v>
      </c>
      <c r="N1937" s="104">
        <v>2883.44</v>
      </c>
    </row>
    <row r="1938" spans="1:14" s="81" customFormat="1" x14ac:dyDescent="0.25">
      <c r="A1938" s="74" t="s">
        <v>41</v>
      </c>
      <c r="B1938" s="74" t="s">
        <v>41</v>
      </c>
      <c r="C1938" s="105" t="s">
        <v>3944</v>
      </c>
      <c r="D1938" s="96" t="s">
        <v>3945</v>
      </c>
      <c r="E1938" s="97">
        <v>2023</v>
      </c>
      <c r="F1938" s="98" t="s">
        <v>676</v>
      </c>
      <c r="G1938" s="99" t="s">
        <v>280</v>
      </c>
      <c r="H1938" s="100" t="s">
        <v>2920</v>
      </c>
      <c r="I1938" s="101" t="s">
        <v>281</v>
      </c>
      <c r="J1938" s="102" t="s">
        <v>685</v>
      </c>
      <c r="K1938" s="104" t="s">
        <v>634</v>
      </c>
      <c r="L1938" s="104" t="s">
        <v>634</v>
      </c>
      <c r="M1938" s="104">
        <v>1360.07</v>
      </c>
      <c r="N1938" s="104">
        <v>3166.66</v>
      </c>
    </row>
    <row r="1939" spans="1:14" s="81" customFormat="1" x14ac:dyDescent="0.25">
      <c r="A1939" s="74" t="s">
        <v>41</v>
      </c>
      <c r="B1939" s="74" t="s">
        <v>41</v>
      </c>
      <c r="C1939" s="105" t="s">
        <v>691</v>
      </c>
      <c r="D1939" s="96" t="s">
        <v>21</v>
      </c>
      <c r="E1939" s="97">
        <v>2019</v>
      </c>
      <c r="F1939" s="98" t="s">
        <v>75</v>
      </c>
      <c r="G1939" s="99" t="s">
        <v>312</v>
      </c>
      <c r="H1939" s="100" t="s">
        <v>2921</v>
      </c>
      <c r="I1939" s="101" t="s">
        <v>313</v>
      </c>
      <c r="J1939" s="102" t="s">
        <v>661</v>
      </c>
      <c r="K1939" s="104" t="s">
        <v>634</v>
      </c>
      <c r="L1939" s="104" t="s">
        <v>634</v>
      </c>
      <c r="M1939" s="104">
        <v>1236.43</v>
      </c>
      <c r="N1939" s="104">
        <v>3029.39</v>
      </c>
    </row>
    <row r="1940" spans="1:14" s="81" customFormat="1" x14ac:dyDescent="0.25">
      <c r="A1940" s="74" t="s">
        <v>41</v>
      </c>
      <c r="B1940" s="74" t="s">
        <v>41</v>
      </c>
      <c r="C1940" s="105" t="s">
        <v>3944</v>
      </c>
      <c r="D1940" s="96" t="s">
        <v>3945</v>
      </c>
      <c r="E1940" s="97">
        <v>2023</v>
      </c>
      <c r="F1940" s="98" t="s">
        <v>676</v>
      </c>
      <c r="G1940" s="99" t="s">
        <v>280</v>
      </c>
      <c r="H1940" s="100" t="s">
        <v>4002</v>
      </c>
      <c r="I1940" s="101" t="s">
        <v>281</v>
      </c>
      <c r="J1940" s="102" t="s">
        <v>825</v>
      </c>
      <c r="K1940" s="104" t="s">
        <v>634</v>
      </c>
      <c r="L1940" s="104" t="s">
        <v>634</v>
      </c>
      <c r="M1940" s="104">
        <v>1360.07</v>
      </c>
      <c r="N1940" s="104">
        <v>3166.66</v>
      </c>
    </row>
    <row r="1941" spans="1:14" s="81" customFormat="1" x14ac:dyDescent="0.25">
      <c r="A1941" s="74" t="s">
        <v>41</v>
      </c>
      <c r="B1941" s="74" t="s">
        <v>41</v>
      </c>
      <c r="C1941" s="105" t="s">
        <v>659</v>
      </c>
      <c r="D1941" s="96" t="s">
        <v>4</v>
      </c>
      <c r="E1941" s="97">
        <v>2020</v>
      </c>
      <c r="F1941" s="98" t="s">
        <v>66</v>
      </c>
      <c r="G1941" s="99" t="s">
        <v>186</v>
      </c>
      <c r="H1941" s="100" t="s">
        <v>2922</v>
      </c>
      <c r="I1941" s="101" t="s">
        <v>179</v>
      </c>
      <c r="J1941" s="102" t="s">
        <v>694</v>
      </c>
      <c r="K1941" s="104" t="s">
        <v>545</v>
      </c>
      <c r="L1941" s="104" t="s">
        <v>545</v>
      </c>
      <c r="M1941" s="104">
        <v>1445.71</v>
      </c>
      <c r="N1941" s="104">
        <v>3525.9695380000003</v>
      </c>
    </row>
    <row r="1942" spans="1:14" s="81" customFormat="1" x14ac:dyDescent="0.25">
      <c r="A1942" s="74" t="s">
        <v>41</v>
      </c>
      <c r="B1942" s="74" t="s">
        <v>41</v>
      </c>
      <c r="C1942" s="105" t="s">
        <v>761</v>
      </c>
      <c r="D1942" s="96" t="s">
        <v>35</v>
      </c>
      <c r="E1942" s="97">
        <v>2018</v>
      </c>
      <c r="F1942" s="98" t="s">
        <v>59</v>
      </c>
      <c r="G1942" s="99" t="s">
        <v>82</v>
      </c>
      <c r="H1942" s="100" t="s">
        <v>2923</v>
      </c>
      <c r="I1942" s="101" t="s">
        <v>129</v>
      </c>
      <c r="J1942" s="102" t="s">
        <v>785</v>
      </c>
      <c r="K1942" s="104" t="s">
        <v>634</v>
      </c>
      <c r="L1942" s="104" t="s">
        <v>634</v>
      </c>
      <c r="M1942" s="104">
        <v>1326.25</v>
      </c>
      <c r="N1942" s="104">
        <v>2601.58</v>
      </c>
    </row>
    <row r="1943" spans="1:14" s="81" customFormat="1" x14ac:dyDescent="0.25">
      <c r="A1943" s="74" t="s">
        <v>41</v>
      </c>
      <c r="B1943" s="74" t="s">
        <v>41</v>
      </c>
      <c r="C1943" s="105" t="s">
        <v>751</v>
      </c>
      <c r="D1943" s="96" t="s">
        <v>27</v>
      </c>
      <c r="E1943" s="97">
        <v>2018</v>
      </c>
      <c r="F1943" s="98" t="s">
        <v>72</v>
      </c>
      <c r="G1943" s="99" t="s">
        <v>275</v>
      </c>
      <c r="H1943" s="100" t="s">
        <v>2924</v>
      </c>
      <c r="I1943" s="101" t="s">
        <v>277</v>
      </c>
      <c r="J1943" s="102" t="s">
        <v>114</v>
      </c>
      <c r="K1943" s="104" t="s">
        <v>634</v>
      </c>
      <c r="L1943" s="104" t="s">
        <v>634</v>
      </c>
      <c r="M1943" s="104">
        <v>1523.3</v>
      </c>
      <c r="N1943" s="104">
        <v>3458.29</v>
      </c>
    </row>
    <row r="1944" spans="1:14" s="81" customFormat="1" x14ac:dyDescent="0.25">
      <c r="A1944" s="74" t="s">
        <v>41</v>
      </c>
      <c r="B1944" s="74" t="s">
        <v>41</v>
      </c>
      <c r="C1944" s="105" t="s">
        <v>781</v>
      </c>
      <c r="D1944" s="96" t="s">
        <v>32</v>
      </c>
      <c r="E1944" s="97">
        <v>2018</v>
      </c>
      <c r="F1944" s="98" t="s">
        <v>60</v>
      </c>
      <c r="G1944" s="99" t="s">
        <v>90</v>
      </c>
      <c r="H1944" s="100" t="s">
        <v>2925</v>
      </c>
      <c r="I1944" s="101" t="s">
        <v>91</v>
      </c>
      <c r="J1944" s="102" t="s">
        <v>695</v>
      </c>
      <c r="K1944" s="104" t="s">
        <v>634</v>
      </c>
      <c r="L1944" s="104" t="s">
        <v>634</v>
      </c>
      <c r="M1944" s="104">
        <v>1460.8</v>
      </c>
      <c r="N1944" s="104">
        <v>3333.87</v>
      </c>
    </row>
    <row r="1945" spans="1:14" s="81" customFormat="1" x14ac:dyDescent="0.25">
      <c r="A1945" s="74" t="s">
        <v>41</v>
      </c>
      <c r="B1945" s="74" t="s">
        <v>41</v>
      </c>
      <c r="C1945" s="105" t="s">
        <v>668</v>
      </c>
      <c r="D1945" s="96" t="s">
        <v>10</v>
      </c>
      <c r="E1945" s="97">
        <v>2019</v>
      </c>
      <c r="F1945" s="98" t="s">
        <v>76</v>
      </c>
      <c r="G1945" s="99" t="s">
        <v>328</v>
      </c>
      <c r="H1945" s="100" t="s">
        <v>2926</v>
      </c>
      <c r="I1945" s="101" t="s">
        <v>179</v>
      </c>
      <c r="J1945" s="102" t="s">
        <v>345</v>
      </c>
      <c r="K1945" s="104" t="s">
        <v>545</v>
      </c>
      <c r="L1945" s="104" t="s">
        <v>545</v>
      </c>
      <c r="M1945" s="104">
        <v>1122.2</v>
      </c>
      <c r="N1945" s="104">
        <v>3112.55</v>
      </c>
    </row>
    <row r="1946" spans="1:14" s="81" customFormat="1" x14ac:dyDescent="0.25">
      <c r="A1946" s="74" t="s">
        <v>41</v>
      </c>
      <c r="B1946" s="74" t="s">
        <v>41</v>
      </c>
      <c r="C1946" s="105" t="s">
        <v>761</v>
      </c>
      <c r="D1946" s="96" t="s">
        <v>35</v>
      </c>
      <c r="E1946" s="97">
        <v>2018</v>
      </c>
      <c r="F1946" s="98" t="s">
        <v>59</v>
      </c>
      <c r="G1946" s="99" t="s">
        <v>82</v>
      </c>
      <c r="H1946" s="100" t="s">
        <v>2927</v>
      </c>
      <c r="I1946" s="101" t="s">
        <v>99</v>
      </c>
      <c r="J1946" s="102" t="s">
        <v>779</v>
      </c>
      <c r="K1946" s="104" t="s">
        <v>634</v>
      </c>
      <c r="L1946" s="104" t="s">
        <v>634</v>
      </c>
      <c r="M1946" s="104">
        <v>1727</v>
      </c>
      <c r="N1946" s="104">
        <v>2407.96</v>
      </c>
    </row>
    <row r="1947" spans="1:14" s="81" customFormat="1" x14ac:dyDescent="0.25">
      <c r="A1947" s="74" t="s">
        <v>41</v>
      </c>
      <c r="B1947" s="74" t="s">
        <v>41</v>
      </c>
      <c r="C1947" s="105" t="s">
        <v>51</v>
      </c>
      <c r="D1947" s="96" t="s">
        <v>1</v>
      </c>
      <c r="E1947" s="97">
        <v>2020</v>
      </c>
      <c r="F1947" s="98" t="s">
        <v>67</v>
      </c>
      <c r="G1947" s="99" t="s">
        <v>193</v>
      </c>
      <c r="H1947" s="100" t="s">
        <v>2928</v>
      </c>
      <c r="I1947" s="101" t="s">
        <v>194</v>
      </c>
      <c r="J1947" s="102" t="s">
        <v>217</v>
      </c>
      <c r="K1947" s="104" t="s">
        <v>545</v>
      </c>
      <c r="L1947" s="104" t="s">
        <v>545</v>
      </c>
      <c r="M1947" s="104">
        <v>1434.67</v>
      </c>
      <c r="N1947" s="104">
        <v>5022.6400000000003</v>
      </c>
    </row>
    <row r="1948" spans="1:14" s="81" customFormat="1" x14ac:dyDescent="0.25">
      <c r="A1948" s="74" t="s">
        <v>41</v>
      </c>
      <c r="B1948" s="74" t="s">
        <v>41</v>
      </c>
      <c r="C1948" s="105" t="s">
        <v>668</v>
      </c>
      <c r="D1948" s="96" t="s">
        <v>10</v>
      </c>
      <c r="E1948" s="97">
        <v>2019</v>
      </c>
      <c r="F1948" s="98" t="s">
        <v>76</v>
      </c>
      <c r="G1948" s="99" t="s">
        <v>328</v>
      </c>
      <c r="H1948" s="100" t="s">
        <v>2929</v>
      </c>
      <c r="I1948" s="101" t="s">
        <v>179</v>
      </c>
      <c r="J1948" s="102" t="s">
        <v>396</v>
      </c>
      <c r="K1948" s="104" t="s">
        <v>545</v>
      </c>
      <c r="L1948" s="104" t="s">
        <v>545</v>
      </c>
      <c r="M1948" s="104">
        <v>1122.2</v>
      </c>
      <c r="N1948" s="104">
        <v>3112.55</v>
      </c>
    </row>
    <row r="1949" spans="1:14" s="81" customFormat="1" x14ac:dyDescent="0.25">
      <c r="A1949" s="74" t="s">
        <v>41</v>
      </c>
      <c r="B1949" s="74" t="s">
        <v>41</v>
      </c>
      <c r="C1949" s="105" t="s">
        <v>703</v>
      </c>
      <c r="D1949" s="96" t="s">
        <v>601</v>
      </c>
      <c r="E1949" s="97">
        <v>2022</v>
      </c>
      <c r="F1949" s="98" t="s">
        <v>66</v>
      </c>
      <c r="G1949" s="99" t="s">
        <v>186</v>
      </c>
      <c r="H1949" s="100" t="s">
        <v>2930</v>
      </c>
      <c r="I1949" s="101" t="s">
        <v>859</v>
      </c>
      <c r="J1949" s="102" t="s">
        <v>740</v>
      </c>
      <c r="K1949" s="104" t="s">
        <v>634</v>
      </c>
      <c r="L1949" s="104" t="s">
        <v>634</v>
      </c>
      <c r="M1949" s="104">
        <v>3328.03</v>
      </c>
      <c r="N1949" s="104">
        <v>4026.04</v>
      </c>
    </row>
    <row r="1950" spans="1:14" s="81" customFormat="1" x14ac:dyDescent="0.25">
      <c r="A1950" s="74" t="s">
        <v>41</v>
      </c>
      <c r="B1950" s="74" t="s">
        <v>41</v>
      </c>
      <c r="C1950" s="105" t="s">
        <v>659</v>
      </c>
      <c r="D1950" s="96" t="s">
        <v>4</v>
      </c>
      <c r="E1950" s="97">
        <v>2020</v>
      </c>
      <c r="F1950" s="98" t="s">
        <v>66</v>
      </c>
      <c r="G1950" s="99" t="s">
        <v>186</v>
      </c>
      <c r="H1950" s="100" t="s">
        <v>4003</v>
      </c>
      <c r="I1950" s="101" t="s">
        <v>179</v>
      </c>
      <c r="J1950" s="102" t="s">
        <v>4004</v>
      </c>
      <c r="K1950" s="104" t="s">
        <v>545</v>
      </c>
      <c r="L1950" s="104" t="s">
        <v>545</v>
      </c>
      <c r="M1950" s="104">
        <v>1328.3</v>
      </c>
      <c r="N1950" s="104">
        <v>3222.5716040000002</v>
      </c>
    </row>
    <row r="1951" spans="1:14" s="81" customFormat="1" x14ac:dyDescent="0.25">
      <c r="A1951" s="74" t="s">
        <v>41</v>
      </c>
      <c r="B1951" s="74" t="s">
        <v>41</v>
      </c>
      <c r="C1951" s="105" t="s">
        <v>703</v>
      </c>
      <c r="D1951" s="96" t="s">
        <v>601</v>
      </c>
      <c r="E1951" s="97">
        <v>2022</v>
      </c>
      <c r="F1951" s="98" t="s">
        <v>66</v>
      </c>
      <c r="G1951" s="99" t="s">
        <v>186</v>
      </c>
      <c r="H1951" s="100" t="s">
        <v>2931</v>
      </c>
      <c r="I1951" s="101" t="s">
        <v>260</v>
      </c>
      <c r="J1951" s="102" t="s">
        <v>745</v>
      </c>
      <c r="K1951" s="104" t="s">
        <v>634</v>
      </c>
      <c r="L1951" s="104" t="s">
        <v>634</v>
      </c>
      <c r="M1951" s="104">
        <v>1784.4</v>
      </c>
      <c r="N1951" s="104">
        <v>4222.6499000000003</v>
      </c>
    </row>
    <row r="1952" spans="1:14" s="81" customFormat="1" x14ac:dyDescent="0.25">
      <c r="A1952" s="74" t="s">
        <v>41</v>
      </c>
      <c r="B1952" s="74" t="s">
        <v>41</v>
      </c>
      <c r="C1952" s="105" t="s">
        <v>1146</v>
      </c>
      <c r="D1952" s="96" t="s">
        <v>1147</v>
      </c>
      <c r="E1952" s="97">
        <v>2022</v>
      </c>
      <c r="F1952" s="98" t="s">
        <v>676</v>
      </c>
      <c r="G1952" s="99" t="s">
        <v>280</v>
      </c>
      <c r="H1952" s="100" t="s">
        <v>4005</v>
      </c>
      <c r="I1952" s="101" t="s">
        <v>252</v>
      </c>
      <c r="J1952" s="102" t="s">
        <v>695</v>
      </c>
      <c r="K1952" s="104" t="s">
        <v>545</v>
      </c>
      <c r="L1952" s="104" t="s">
        <v>545</v>
      </c>
      <c r="M1952" s="104">
        <v>1424.79</v>
      </c>
      <c r="N1952" s="104">
        <v>5038.51</v>
      </c>
    </row>
    <row r="1953" spans="1:14" s="81" customFormat="1" x14ac:dyDescent="0.25">
      <c r="A1953" s="74" t="s">
        <v>41</v>
      </c>
      <c r="B1953" s="74" t="s">
        <v>41</v>
      </c>
      <c r="C1953" s="105" t="s">
        <v>3944</v>
      </c>
      <c r="D1953" s="96" t="s">
        <v>3945</v>
      </c>
      <c r="E1953" s="97">
        <v>2023</v>
      </c>
      <c r="F1953" s="98" t="s">
        <v>676</v>
      </c>
      <c r="G1953" s="99" t="s">
        <v>280</v>
      </c>
      <c r="H1953" s="100" t="s">
        <v>2932</v>
      </c>
      <c r="I1953" s="101" t="s">
        <v>283</v>
      </c>
      <c r="J1953" s="102" t="s">
        <v>685</v>
      </c>
      <c r="K1953" s="104" t="s">
        <v>634</v>
      </c>
      <c r="L1953" s="104" t="s">
        <v>634</v>
      </c>
      <c r="M1953" s="104">
        <v>2803.8272000000002</v>
      </c>
      <c r="N1953" s="104">
        <v>5890.47</v>
      </c>
    </row>
    <row r="1954" spans="1:14" s="81" customFormat="1" x14ac:dyDescent="0.25">
      <c r="A1954" s="74" t="s">
        <v>41</v>
      </c>
      <c r="B1954" s="74" t="s">
        <v>41</v>
      </c>
      <c r="C1954" s="105" t="s">
        <v>706</v>
      </c>
      <c r="D1954" s="96" t="s">
        <v>568</v>
      </c>
      <c r="E1954" s="97">
        <v>2022</v>
      </c>
      <c r="F1954" s="98" t="s">
        <v>61</v>
      </c>
      <c r="G1954" s="99" t="s">
        <v>102</v>
      </c>
      <c r="H1954" s="100" t="s">
        <v>2933</v>
      </c>
      <c r="I1954" s="101" t="s">
        <v>103</v>
      </c>
      <c r="J1954" s="102" t="s">
        <v>828</v>
      </c>
      <c r="K1954" s="104" t="s">
        <v>634</v>
      </c>
      <c r="L1954" s="104" t="s">
        <v>634</v>
      </c>
      <c r="M1954" s="104">
        <v>2218.2600000000002</v>
      </c>
      <c r="N1954" s="104">
        <v>4306.2299999999996</v>
      </c>
    </row>
    <row r="1955" spans="1:14" s="81" customFormat="1" x14ac:dyDescent="0.25">
      <c r="A1955" s="74" t="s">
        <v>41</v>
      </c>
      <c r="B1955" s="74" t="s">
        <v>41</v>
      </c>
      <c r="C1955" s="105" t="s">
        <v>929</v>
      </c>
      <c r="D1955" s="96" t="s">
        <v>930</v>
      </c>
      <c r="E1955" s="97">
        <v>2018</v>
      </c>
      <c r="F1955" s="98" t="s">
        <v>61</v>
      </c>
      <c r="G1955" s="99" t="s">
        <v>102</v>
      </c>
      <c r="H1955" s="100" t="s">
        <v>2934</v>
      </c>
      <c r="I1955" s="101" t="s">
        <v>179</v>
      </c>
      <c r="J1955" s="102" t="s">
        <v>1068</v>
      </c>
      <c r="K1955" s="104" t="s">
        <v>545</v>
      </c>
      <c r="L1955" s="104" t="s">
        <v>545</v>
      </c>
      <c r="M1955" s="104">
        <v>1692.6</v>
      </c>
      <c r="N1955" s="104">
        <v>3002</v>
      </c>
    </row>
    <row r="1956" spans="1:14" s="81" customFormat="1" x14ac:dyDescent="0.25">
      <c r="A1956" s="74" t="s">
        <v>41</v>
      </c>
      <c r="B1956" s="74" t="s">
        <v>41</v>
      </c>
      <c r="C1956" s="105" t="s">
        <v>55</v>
      </c>
      <c r="D1956" s="96" t="s">
        <v>6</v>
      </c>
      <c r="E1956" s="97">
        <v>2018</v>
      </c>
      <c r="F1956" s="98" t="s">
        <v>71</v>
      </c>
      <c r="G1956" s="99" t="s">
        <v>264</v>
      </c>
      <c r="H1956" s="100" t="s">
        <v>2935</v>
      </c>
      <c r="I1956" s="101" t="s">
        <v>271</v>
      </c>
      <c r="J1956" s="102" t="s">
        <v>678</v>
      </c>
      <c r="K1956" s="104" t="s">
        <v>634</v>
      </c>
      <c r="L1956" s="104" t="s">
        <v>634</v>
      </c>
      <c r="M1956" s="104">
        <v>2245.1</v>
      </c>
      <c r="N1956" s="104">
        <v>4326.8999999999996</v>
      </c>
    </row>
    <row r="1957" spans="1:14" s="81" customFormat="1" x14ac:dyDescent="0.25">
      <c r="A1957" s="74" t="s">
        <v>41</v>
      </c>
      <c r="B1957" s="74" t="s">
        <v>41</v>
      </c>
      <c r="C1957" s="105" t="s">
        <v>703</v>
      </c>
      <c r="D1957" s="96" t="s">
        <v>601</v>
      </c>
      <c r="E1957" s="97">
        <v>2022</v>
      </c>
      <c r="F1957" s="98" t="s">
        <v>66</v>
      </c>
      <c r="G1957" s="99" t="s">
        <v>186</v>
      </c>
      <c r="H1957" s="100" t="s">
        <v>2936</v>
      </c>
      <c r="I1957" s="101" t="s">
        <v>93</v>
      </c>
      <c r="J1957" s="102" t="s">
        <v>837</v>
      </c>
      <c r="K1957" s="104" t="s">
        <v>634</v>
      </c>
      <c r="L1957" s="104" t="s">
        <v>634</v>
      </c>
      <c r="M1957" s="104">
        <v>1735.89</v>
      </c>
      <c r="N1957" s="104">
        <v>1945.6</v>
      </c>
    </row>
    <row r="1958" spans="1:14" s="81" customFormat="1" x14ac:dyDescent="0.25">
      <c r="A1958" s="74" t="s">
        <v>41</v>
      </c>
      <c r="B1958" s="74" t="s">
        <v>41</v>
      </c>
      <c r="C1958" s="105" t="s">
        <v>3944</v>
      </c>
      <c r="D1958" s="96" t="s">
        <v>3945</v>
      </c>
      <c r="E1958" s="97">
        <v>2023</v>
      </c>
      <c r="F1958" s="98" t="s">
        <v>676</v>
      </c>
      <c r="G1958" s="99" t="s">
        <v>280</v>
      </c>
      <c r="H1958" s="100" t="s">
        <v>2937</v>
      </c>
      <c r="I1958" s="101" t="s">
        <v>283</v>
      </c>
      <c r="J1958" s="102" t="s">
        <v>685</v>
      </c>
      <c r="K1958" s="104" t="s">
        <v>634</v>
      </c>
      <c r="L1958" s="104" t="s">
        <v>634</v>
      </c>
      <c r="M1958" s="104">
        <v>2803.8272000000002</v>
      </c>
      <c r="N1958" s="104">
        <v>5890.47</v>
      </c>
    </row>
    <row r="1959" spans="1:14" s="81" customFormat="1" x14ac:dyDescent="0.25">
      <c r="A1959" s="74" t="s">
        <v>41</v>
      </c>
      <c r="B1959" s="74" t="s">
        <v>41</v>
      </c>
      <c r="C1959" s="105" t="s">
        <v>659</v>
      </c>
      <c r="D1959" s="96" t="s">
        <v>4</v>
      </c>
      <c r="E1959" s="97">
        <v>2020</v>
      </c>
      <c r="F1959" s="98" t="s">
        <v>66</v>
      </c>
      <c r="G1959" s="99" t="s">
        <v>186</v>
      </c>
      <c r="H1959" s="100" t="s">
        <v>2938</v>
      </c>
      <c r="I1959" s="101" t="s">
        <v>179</v>
      </c>
      <c r="J1959" s="102" t="s">
        <v>448</v>
      </c>
      <c r="K1959" s="104" t="s">
        <v>545</v>
      </c>
      <c r="L1959" s="104" t="s">
        <v>545</v>
      </c>
      <c r="M1959" s="104">
        <v>2019.94</v>
      </c>
      <c r="N1959" s="104">
        <v>4736.7502409999988</v>
      </c>
    </row>
    <row r="1960" spans="1:14" s="81" customFormat="1" x14ac:dyDescent="0.25">
      <c r="A1960" s="74" t="s">
        <v>41</v>
      </c>
      <c r="B1960" s="74" t="s">
        <v>41</v>
      </c>
      <c r="C1960" s="105" t="s">
        <v>706</v>
      </c>
      <c r="D1960" s="96" t="s">
        <v>568</v>
      </c>
      <c r="E1960" s="97">
        <v>2022</v>
      </c>
      <c r="F1960" s="98" t="s">
        <v>61</v>
      </c>
      <c r="G1960" s="99" t="s">
        <v>102</v>
      </c>
      <c r="H1960" s="100" t="s">
        <v>2939</v>
      </c>
      <c r="I1960" s="101" t="s">
        <v>103</v>
      </c>
      <c r="J1960" s="102" t="s">
        <v>857</v>
      </c>
      <c r="K1960" s="104" t="s">
        <v>634</v>
      </c>
      <c r="L1960" s="104" t="s">
        <v>634</v>
      </c>
      <c r="M1960" s="104">
        <v>2218.2600000000002</v>
      </c>
      <c r="N1960" s="104">
        <v>4306.2299999999996</v>
      </c>
    </row>
    <row r="1961" spans="1:14" s="81" customFormat="1" x14ac:dyDescent="0.25">
      <c r="A1961" s="74" t="s">
        <v>41</v>
      </c>
      <c r="B1961" s="74" t="s">
        <v>41</v>
      </c>
      <c r="C1961" s="105" t="s">
        <v>55</v>
      </c>
      <c r="D1961" s="96" t="s">
        <v>6</v>
      </c>
      <c r="E1961" s="97">
        <v>2018</v>
      </c>
      <c r="F1961" s="98" t="s">
        <v>71</v>
      </c>
      <c r="G1961" s="99" t="s">
        <v>264</v>
      </c>
      <c r="H1961" s="100" t="s">
        <v>2940</v>
      </c>
      <c r="I1961" s="101" t="s">
        <v>129</v>
      </c>
      <c r="J1961" s="102" t="s">
        <v>736</v>
      </c>
      <c r="K1961" s="104" t="s">
        <v>634</v>
      </c>
      <c r="L1961" s="104" t="s">
        <v>634</v>
      </c>
      <c r="M1961" s="104">
        <v>1298</v>
      </c>
      <c r="N1961" s="104">
        <v>2742.53</v>
      </c>
    </row>
    <row r="1962" spans="1:14" s="81" customFormat="1" x14ac:dyDescent="0.25">
      <c r="A1962" s="74" t="s">
        <v>41</v>
      </c>
      <c r="B1962" s="74" t="s">
        <v>41</v>
      </c>
      <c r="C1962" s="105" t="s">
        <v>943</v>
      </c>
      <c r="D1962" s="96" t="s">
        <v>944</v>
      </c>
      <c r="E1962" s="97">
        <v>2023</v>
      </c>
      <c r="F1962" s="98" t="s">
        <v>66</v>
      </c>
      <c r="G1962" s="99" t="s">
        <v>186</v>
      </c>
      <c r="H1962" s="100" t="s">
        <v>4006</v>
      </c>
      <c r="I1962" s="101" t="s">
        <v>95</v>
      </c>
      <c r="J1962" s="102" t="s">
        <v>1600</v>
      </c>
      <c r="K1962" s="104" t="s">
        <v>634</v>
      </c>
      <c r="L1962" s="104" t="s">
        <v>634</v>
      </c>
      <c r="M1962" s="104">
        <v>2366.17</v>
      </c>
      <c r="N1962" s="104">
        <v>2425.1999999999998</v>
      </c>
    </row>
    <row r="1963" spans="1:14" s="81" customFormat="1" x14ac:dyDescent="0.25">
      <c r="A1963" s="74" t="s">
        <v>41</v>
      </c>
      <c r="B1963" s="74" t="s">
        <v>41</v>
      </c>
      <c r="C1963" s="105" t="s">
        <v>3944</v>
      </c>
      <c r="D1963" s="96" t="s">
        <v>3945</v>
      </c>
      <c r="E1963" s="97">
        <v>2023</v>
      </c>
      <c r="F1963" s="98" t="s">
        <v>676</v>
      </c>
      <c r="G1963" s="99" t="s">
        <v>280</v>
      </c>
      <c r="H1963" s="100" t="s">
        <v>2941</v>
      </c>
      <c r="I1963" s="101" t="s">
        <v>281</v>
      </c>
      <c r="J1963" s="102" t="s">
        <v>749</v>
      </c>
      <c r="K1963" s="104" t="s">
        <v>634</v>
      </c>
      <c r="L1963" s="104" t="s">
        <v>634</v>
      </c>
      <c r="M1963" s="104">
        <v>1360.07</v>
      </c>
      <c r="N1963" s="104">
        <v>3166.66</v>
      </c>
    </row>
    <row r="1964" spans="1:14" s="81" customFormat="1" x14ac:dyDescent="0.25">
      <c r="A1964" s="74" t="s">
        <v>41</v>
      </c>
      <c r="B1964" s="74" t="s">
        <v>41</v>
      </c>
      <c r="C1964" s="105" t="s">
        <v>3944</v>
      </c>
      <c r="D1964" s="96" t="s">
        <v>3945</v>
      </c>
      <c r="E1964" s="97">
        <v>2023</v>
      </c>
      <c r="F1964" s="98" t="s">
        <v>676</v>
      </c>
      <c r="G1964" s="99" t="s">
        <v>280</v>
      </c>
      <c r="H1964" s="100" t="s">
        <v>4007</v>
      </c>
      <c r="I1964" s="101" t="s">
        <v>281</v>
      </c>
      <c r="J1964" s="102" t="s">
        <v>685</v>
      </c>
      <c r="K1964" s="104" t="s">
        <v>634</v>
      </c>
      <c r="L1964" s="104" t="s">
        <v>634</v>
      </c>
      <c r="M1964" s="104">
        <v>1360.07</v>
      </c>
      <c r="N1964" s="104">
        <v>3166.66</v>
      </c>
    </row>
    <row r="1965" spans="1:14" s="81" customFormat="1" x14ac:dyDescent="0.25">
      <c r="A1965" s="74" t="s">
        <v>41</v>
      </c>
      <c r="B1965" s="74" t="s">
        <v>41</v>
      </c>
      <c r="C1965" s="105" t="s">
        <v>1013</v>
      </c>
      <c r="D1965" s="96" t="s">
        <v>1014</v>
      </c>
      <c r="E1965" s="97">
        <v>2023</v>
      </c>
      <c r="F1965" s="98" t="s">
        <v>64</v>
      </c>
      <c r="G1965" s="99" t="s">
        <v>159</v>
      </c>
      <c r="H1965" s="100" t="s">
        <v>2942</v>
      </c>
      <c r="I1965" s="101" t="s">
        <v>162</v>
      </c>
      <c r="J1965" s="102" t="s">
        <v>163</v>
      </c>
      <c r="K1965" s="104" t="s">
        <v>634</v>
      </c>
      <c r="L1965" s="104" t="s">
        <v>634</v>
      </c>
      <c r="M1965" s="104">
        <v>1298</v>
      </c>
      <c r="N1965" s="104">
        <v>3996.13</v>
      </c>
    </row>
    <row r="1966" spans="1:14" s="81" customFormat="1" x14ac:dyDescent="0.25">
      <c r="A1966" s="74" t="s">
        <v>41</v>
      </c>
      <c r="B1966" s="74" t="s">
        <v>41</v>
      </c>
      <c r="C1966" s="105" t="s">
        <v>691</v>
      </c>
      <c r="D1966" s="96" t="s">
        <v>21</v>
      </c>
      <c r="E1966" s="97">
        <v>2019</v>
      </c>
      <c r="F1966" s="98" t="s">
        <v>75</v>
      </c>
      <c r="G1966" s="99" t="s">
        <v>312</v>
      </c>
      <c r="H1966" s="100" t="s">
        <v>2943</v>
      </c>
      <c r="I1966" s="101" t="s">
        <v>313</v>
      </c>
      <c r="J1966" s="102" t="s">
        <v>695</v>
      </c>
      <c r="K1966" s="104" t="s">
        <v>634</v>
      </c>
      <c r="L1966" s="104" t="s">
        <v>634</v>
      </c>
      <c r="M1966" s="104">
        <v>1236.43</v>
      </c>
      <c r="N1966" s="104">
        <v>3029.39</v>
      </c>
    </row>
    <row r="1967" spans="1:14" s="81" customFormat="1" x14ac:dyDescent="0.25">
      <c r="A1967" s="74" t="s">
        <v>41</v>
      </c>
      <c r="B1967" s="74" t="s">
        <v>41</v>
      </c>
      <c r="C1967" s="105" t="s">
        <v>754</v>
      </c>
      <c r="D1967" s="96" t="s">
        <v>755</v>
      </c>
      <c r="E1967" s="97">
        <v>2022</v>
      </c>
      <c r="F1967" s="98" t="s">
        <v>77</v>
      </c>
      <c r="G1967" s="99" t="s">
        <v>403</v>
      </c>
      <c r="H1967" s="100" t="s">
        <v>2944</v>
      </c>
      <c r="I1967" s="101" t="s">
        <v>500</v>
      </c>
      <c r="J1967" s="102" t="s">
        <v>806</v>
      </c>
      <c r="K1967" s="104" t="s">
        <v>634</v>
      </c>
      <c r="L1967" s="104" t="s">
        <v>634</v>
      </c>
      <c r="M1967" s="104">
        <v>2916.67</v>
      </c>
      <c r="N1967" s="104">
        <v>6093.98</v>
      </c>
    </row>
    <row r="1968" spans="1:14" s="81" customFormat="1" x14ac:dyDescent="0.25">
      <c r="A1968" s="74" t="s">
        <v>41</v>
      </c>
      <c r="B1968" s="74" t="s">
        <v>41</v>
      </c>
      <c r="C1968" s="105" t="s">
        <v>659</v>
      </c>
      <c r="D1968" s="96" t="s">
        <v>4</v>
      </c>
      <c r="E1968" s="97">
        <v>2020</v>
      </c>
      <c r="F1968" s="98" t="s">
        <v>66</v>
      </c>
      <c r="G1968" s="99" t="s">
        <v>186</v>
      </c>
      <c r="H1968" s="100" t="s">
        <v>2945</v>
      </c>
      <c r="I1968" s="101" t="s">
        <v>179</v>
      </c>
      <c r="J1968" s="102" t="s">
        <v>430</v>
      </c>
      <c r="K1968" s="104" t="s">
        <v>545</v>
      </c>
      <c r="L1968" s="104" t="s">
        <v>545</v>
      </c>
      <c r="M1968" s="104">
        <v>1445.71</v>
      </c>
      <c r="N1968" s="104">
        <v>3525.9695380000003</v>
      </c>
    </row>
    <row r="1969" spans="1:14" s="81" customFormat="1" x14ac:dyDescent="0.25">
      <c r="A1969" s="74" t="s">
        <v>41</v>
      </c>
      <c r="B1969" s="74" t="s">
        <v>41</v>
      </c>
      <c r="C1969" s="105" t="s">
        <v>3944</v>
      </c>
      <c r="D1969" s="96" t="s">
        <v>3945</v>
      </c>
      <c r="E1969" s="97">
        <v>2023</v>
      </c>
      <c r="F1969" s="98" t="s">
        <v>676</v>
      </c>
      <c r="G1969" s="99" t="s">
        <v>280</v>
      </c>
      <c r="H1969" s="100" t="s">
        <v>2946</v>
      </c>
      <c r="I1969" s="101" t="s">
        <v>281</v>
      </c>
      <c r="J1969" s="102" t="s">
        <v>747</v>
      </c>
      <c r="K1969" s="104" t="s">
        <v>634</v>
      </c>
      <c r="L1969" s="104" t="s">
        <v>634</v>
      </c>
      <c r="M1969" s="104">
        <v>1360.07</v>
      </c>
      <c r="N1969" s="104">
        <v>3166.66</v>
      </c>
    </row>
    <row r="1970" spans="1:14" s="81" customFormat="1" x14ac:dyDescent="0.25">
      <c r="A1970" s="74" t="s">
        <v>41</v>
      </c>
      <c r="B1970" s="74" t="s">
        <v>41</v>
      </c>
      <c r="C1970" s="105" t="s">
        <v>754</v>
      </c>
      <c r="D1970" s="96" t="s">
        <v>755</v>
      </c>
      <c r="E1970" s="97">
        <v>2022</v>
      </c>
      <c r="F1970" s="98" t="s">
        <v>77</v>
      </c>
      <c r="G1970" s="99" t="s">
        <v>403</v>
      </c>
      <c r="H1970" s="100" t="s">
        <v>2947</v>
      </c>
      <c r="I1970" s="101" t="s">
        <v>179</v>
      </c>
      <c r="J1970" s="102" t="s">
        <v>873</v>
      </c>
      <c r="K1970" s="104" t="s">
        <v>545</v>
      </c>
      <c r="L1970" s="104" t="s">
        <v>545</v>
      </c>
      <c r="M1970" s="104">
        <v>1328.3</v>
      </c>
      <c r="N1970" s="104">
        <v>3165.25</v>
      </c>
    </row>
    <row r="1971" spans="1:14" s="81" customFormat="1" x14ac:dyDescent="0.25">
      <c r="A1971" s="74" t="s">
        <v>41</v>
      </c>
      <c r="B1971" s="74" t="s">
        <v>41</v>
      </c>
      <c r="C1971" s="105" t="s">
        <v>49</v>
      </c>
      <c r="D1971" s="96" t="s">
        <v>13</v>
      </c>
      <c r="E1971" s="97">
        <v>2019</v>
      </c>
      <c r="F1971" s="98" t="s">
        <v>65</v>
      </c>
      <c r="G1971" s="99" t="s">
        <v>176</v>
      </c>
      <c r="H1971" s="100" t="s">
        <v>4008</v>
      </c>
      <c r="I1971" s="101" t="s">
        <v>701</v>
      </c>
      <c r="J1971" s="102" t="s">
        <v>713</v>
      </c>
      <c r="K1971" s="104" t="s">
        <v>545</v>
      </c>
      <c r="L1971" s="104" t="s">
        <v>545</v>
      </c>
      <c r="M1971" s="104">
        <v>2045.34</v>
      </c>
      <c r="N1971" s="104">
        <v>9659</v>
      </c>
    </row>
    <row r="1972" spans="1:14" s="81" customFormat="1" x14ac:dyDescent="0.25">
      <c r="A1972" s="74" t="s">
        <v>41</v>
      </c>
      <c r="B1972" s="74" t="s">
        <v>41</v>
      </c>
      <c r="C1972" s="105" t="s">
        <v>691</v>
      </c>
      <c r="D1972" s="96" t="s">
        <v>21</v>
      </c>
      <c r="E1972" s="97">
        <v>2019</v>
      </c>
      <c r="F1972" s="98" t="s">
        <v>75</v>
      </c>
      <c r="G1972" s="99" t="s">
        <v>312</v>
      </c>
      <c r="H1972" s="100" t="s">
        <v>2948</v>
      </c>
      <c r="I1972" s="101" t="s">
        <v>313</v>
      </c>
      <c r="J1972" s="102" t="s">
        <v>768</v>
      </c>
      <c r="K1972" s="104" t="s">
        <v>634</v>
      </c>
      <c r="L1972" s="104" t="s">
        <v>634</v>
      </c>
      <c r="M1972" s="104">
        <v>1236.43</v>
      </c>
      <c r="N1972" s="104">
        <v>3029.39</v>
      </c>
    </row>
    <row r="1973" spans="1:14" s="81" customFormat="1" x14ac:dyDescent="0.25">
      <c r="A1973" s="74" t="s">
        <v>41</v>
      </c>
      <c r="B1973" s="74" t="s">
        <v>41</v>
      </c>
      <c r="C1973" s="105" t="s">
        <v>3944</v>
      </c>
      <c r="D1973" s="96" t="s">
        <v>3945</v>
      </c>
      <c r="E1973" s="97">
        <v>2023</v>
      </c>
      <c r="F1973" s="98" t="s">
        <v>676</v>
      </c>
      <c r="G1973" s="99" t="s">
        <v>280</v>
      </c>
      <c r="H1973" s="100" t="s">
        <v>2949</v>
      </c>
      <c r="I1973" s="101" t="s">
        <v>281</v>
      </c>
      <c r="J1973" s="102" t="s">
        <v>662</v>
      </c>
      <c r="K1973" s="104" t="s">
        <v>634</v>
      </c>
      <c r="L1973" s="104" t="s">
        <v>634</v>
      </c>
      <c r="M1973" s="104">
        <v>1360.07</v>
      </c>
      <c r="N1973" s="104">
        <v>3166.66</v>
      </c>
    </row>
    <row r="1974" spans="1:14" s="81" customFormat="1" x14ac:dyDescent="0.25">
      <c r="A1974" s="74" t="s">
        <v>41</v>
      </c>
      <c r="B1974" s="74" t="s">
        <v>41</v>
      </c>
      <c r="C1974" s="105" t="s">
        <v>719</v>
      </c>
      <c r="D1974" s="96" t="s">
        <v>720</v>
      </c>
      <c r="E1974" s="97">
        <v>2022</v>
      </c>
      <c r="F1974" s="98" t="s">
        <v>75</v>
      </c>
      <c r="G1974" s="99" t="s">
        <v>312</v>
      </c>
      <c r="H1974" s="100" t="s">
        <v>2950</v>
      </c>
      <c r="I1974" s="101" t="s">
        <v>257</v>
      </c>
      <c r="J1974" s="102" t="s">
        <v>674</v>
      </c>
      <c r="K1974" s="104" t="s">
        <v>634</v>
      </c>
      <c r="L1974" s="104" t="s">
        <v>634</v>
      </c>
      <c r="M1974" s="104">
        <v>1608.3</v>
      </c>
      <c r="N1974" s="104">
        <v>2883.44</v>
      </c>
    </row>
    <row r="1975" spans="1:14" s="81" customFormat="1" x14ac:dyDescent="0.25">
      <c r="A1975" s="74" t="s">
        <v>41</v>
      </c>
      <c r="B1975" s="74" t="s">
        <v>41</v>
      </c>
      <c r="C1975" s="105" t="s">
        <v>659</v>
      </c>
      <c r="D1975" s="96" t="s">
        <v>4</v>
      </c>
      <c r="E1975" s="97">
        <v>2020</v>
      </c>
      <c r="F1975" s="98" t="s">
        <v>66</v>
      </c>
      <c r="G1975" s="99" t="s">
        <v>186</v>
      </c>
      <c r="H1975" s="100" t="s">
        <v>2951</v>
      </c>
      <c r="I1975" s="101" t="s">
        <v>179</v>
      </c>
      <c r="J1975" s="102" t="s">
        <v>442</v>
      </c>
      <c r="K1975" s="104" t="s">
        <v>545</v>
      </c>
      <c r="L1975" s="104" t="s">
        <v>545</v>
      </c>
      <c r="M1975" s="104">
        <v>1726.79</v>
      </c>
      <c r="N1975" s="104">
        <v>4094.9080080000003</v>
      </c>
    </row>
    <row r="1976" spans="1:14" s="81" customFormat="1" x14ac:dyDescent="0.25">
      <c r="A1976" s="74" t="s">
        <v>41</v>
      </c>
      <c r="B1976" s="74" t="s">
        <v>41</v>
      </c>
      <c r="C1976" s="105" t="s">
        <v>922</v>
      </c>
      <c r="D1976" s="96" t="s">
        <v>923</v>
      </c>
      <c r="E1976" s="97">
        <v>2023</v>
      </c>
      <c r="F1976" s="98" t="s">
        <v>61</v>
      </c>
      <c r="G1976" s="99" t="s">
        <v>102</v>
      </c>
      <c r="H1976" s="100" t="s">
        <v>2952</v>
      </c>
      <c r="I1976" s="101" t="s">
        <v>99</v>
      </c>
      <c r="J1976" s="102" t="s">
        <v>689</v>
      </c>
      <c r="K1976" s="104" t="s">
        <v>634</v>
      </c>
      <c r="L1976" s="104" t="s">
        <v>634</v>
      </c>
      <c r="M1976" s="104">
        <v>2763.62</v>
      </c>
      <c r="N1976" s="104">
        <v>5035.1899999999996</v>
      </c>
    </row>
    <row r="1977" spans="1:14" s="81" customFormat="1" x14ac:dyDescent="0.25">
      <c r="A1977" s="74" t="s">
        <v>41</v>
      </c>
      <c r="B1977" s="74" t="s">
        <v>41</v>
      </c>
      <c r="C1977" s="105" t="s">
        <v>3944</v>
      </c>
      <c r="D1977" s="96" t="s">
        <v>3945</v>
      </c>
      <c r="E1977" s="97">
        <v>2023</v>
      </c>
      <c r="F1977" s="98" t="s">
        <v>676</v>
      </c>
      <c r="G1977" s="99" t="s">
        <v>280</v>
      </c>
      <c r="H1977" s="100" t="s">
        <v>2953</v>
      </c>
      <c r="I1977" s="101" t="s">
        <v>281</v>
      </c>
      <c r="J1977" s="102" t="s">
        <v>733</v>
      </c>
      <c r="K1977" s="104" t="s">
        <v>634</v>
      </c>
      <c r="L1977" s="104" t="s">
        <v>634</v>
      </c>
      <c r="M1977" s="104">
        <v>1360.07</v>
      </c>
      <c r="N1977" s="104">
        <v>3166.66</v>
      </c>
    </row>
    <row r="1978" spans="1:14" s="81" customFormat="1" x14ac:dyDescent="0.25">
      <c r="A1978" s="74" t="s">
        <v>41</v>
      </c>
      <c r="B1978" s="74" t="s">
        <v>41</v>
      </c>
      <c r="C1978" s="105" t="s">
        <v>761</v>
      </c>
      <c r="D1978" s="96" t="s">
        <v>35</v>
      </c>
      <c r="E1978" s="97">
        <v>2018</v>
      </c>
      <c r="F1978" s="98" t="s">
        <v>59</v>
      </c>
      <c r="G1978" s="99" t="s">
        <v>82</v>
      </c>
      <c r="H1978" s="100" t="s">
        <v>2954</v>
      </c>
      <c r="I1978" s="101" t="s">
        <v>129</v>
      </c>
      <c r="J1978" s="102" t="s">
        <v>762</v>
      </c>
      <c r="K1978" s="104" t="s">
        <v>634</v>
      </c>
      <c r="L1978" s="104" t="s">
        <v>634</v>
      </c>
      <c r="M1978" s="104">
        <v>1326.25</v>
      </c>
      <c r="N1978" s="104">
        <v>2601.58</v>
      </c>
    </row>
    <row r="1979" spans="1:14" s="81" customFormat="1" x14ac:dyDescent="0.25">
      <c r="A1979" s="74" t="s">
        <v>41</v>
      </c>
      <c r="B1979" s="74" t="s">
        <v>41</v>
      </c>
      <c r="C1979" s="105" t="s">
        <v>754</v>
      </c>
      <c r="D1979" s="96" t="s">
        <v>755</v>
      </c>
      <c r="E1979" s="97">
        <v>2022</v>
      </c>
      <c r="F1979" s="98" t="s">
        <v>77</v>
      </c>
      <c r="G1979" s="99" t="s">
        <v>403</v>
      </c>
      <c r="H1979" s="100" t="s">
        <v>3920</v>
      </c>
      <c r="I1979" s="101" t="s">
        <v>672</v>
      </c>
      <c r="J1979" s="102" t="s">
        <v>858</v>
      </c>
      <c r="K1979" s="104" t="s">
        <v>545</v>
      </c>
      <c r="L1979" s="104" t="s">
        <v>545</v>
      </c>
      <c r="M1979" s="104">
        <v>1328.3</v>
      </c>
      <c r="N1979" s="104">
        <v>3165.25</v>
      </c>
    </row>
    <row r="1980" spans="1:14" s="81" customFormat="1" x14ac:dyDescent="0.25">
      <c r="A1980" s="74" t="s">
        <v>41</v>
      </c>
      <c r="B1980" s="74" t="s">
        <v>41</v>
      </c>
      <c r="C1980" s="105" t="s">
        <v>668</v>
      </c>
      <c r="D1980" s="96" t="s">
        <v>10</v>
      </c>
      <c r="E1980" s="97">
        <v>2019</v>
      </c>
      <c r="F1980" s="98" t="s">
        <v>76</v>
      </c>
      <c r="G1980" s="99" t="s">
        <v>328</v>
      </c>
      <c r="H1980" s="100" t="s">
        <v>2955</v>
      </c>
      <c r="I1980" s="101" t="s">
        <v>179</v>
      </c>
      <c r="J1980" s="102" t="s">
        <v>361</v>
      </c>
      <c r="K1980" s="104" t="s">
        <v>546</v>
      </c>
      <c r="L1980" s="104" t="s">
        <v>546</v>
      </c>
      <c r="M1980" s="104">
        <v>1122.2</v>
      </c>
      <c r="N1980" s="104">
        <v>3112.55</v>
      </c>
    </row>
    <row r="1981" spans="1:14" s="81" customFormat="1" x14ac:dyDescent="0.25">
      <c r="A1981" s="74" t="s">
        <v>41</v>
      </c>
      <c r="B1981" s="74" t="s">
        <v>41</v>
      </c>
      <c r="C1981" s="105" t="s">
        <v>51</v>
      </c>
      <c r="D1981" s="96" t="s">
        <v>1</v>
      </c>
      <c r="E1981" s="97">
        <v>2020</v>
      </c>
      <c r="F1981" s="98" t="s">
        <v>67</v>
      </c>
      <c r="G1981" s="99" t="s">
        <v>193</v>
      </c>
      <c r="H1981" s="100" t="s">
        <v>2956</v>
      </c>
      <c r="I1981" s="101" t="s">
        <v>194</v>
      </c>
      <c r="J1981" s="102" t="s">
        <v>768</v>
      </c>
      <c r="K1981" s="104" t="s">
        <v>545</v>
      </c>
      <c r="L1981" s="104" t="s">
        <v>545</v>
      </c>
      <c r="M1981" s="104">
        <v>1434.67</v>
      </c>
      <c r="N1981" s="104">
        <v>5022.6400000000003</v>
      </c>
    </row>
    <row r="1982" spans="1:14" s="81" customFormat="1" x14ac:dyDescent="0.25">
      <c r="A1982" s="74" t="s">
        <v>41</v>
      </c>
      <c r="B1982" s="74" t="s">
        <v>41</v>
      </c>
      <c r="C1982" s="105" t="s">
        <v>922</v>
      </c>
      <c r="D1982" s="96" t="s">
        <v>923</v>
      </c>
      <c r="E1982" s="97">
        <v>2023</v>
      </c>
      <c r="F1982" s="98" t="s">
        <v>61</v>
      </c>
      <c r="G1982" s="99" t="s">
        <v>102</v>
      </c>
      <c r="H1982" s="100" t="s">
        <v>2957</v>
      </c>
      <c r="I1982" s="101" t="s">
        <v>99</v>
      </c>
      <c r="J1982" s="102" t="s">
        <v>718</v>
      </c>
      <c r="K1982" s="104" t="s">
        <v>634</v>
      </c>
      <c r="L1982" s="104" t="s">
        <v>634</v>
      </c>
      <c r="M1982" s="104">
        <v>2763.62</v>
      </c>
      <c r="N1982" s="104">
        <v>5035.1899999999996</v>
      </c>
    </row>
    <row r="1983" spans="1:14" s="81" customFormat="1" x14ac:dyDescent="0.25">
      <c r="A1983" s="74" t="s">
        <v>41</v>
      </c>
      <c r="B1983" s="74" t="s">
        <v>41</v>
      </c>
      <c r="C1983" s="105" t="s">
        <v>656</v>
      </c>
      <c r="D1983" s="96" t="s">
        <v>657</v>
      </c>
      <c r="E1983" s="97">
        <v>2023</v>
      </c>
      <c r="F1983" s="98" t="s">
        <v>61</v>
      </c>
      <c r="G1983" s="99" t="s">
        <v>102</v>
      </c>
      <c r="H1983" s="100" t="s">
        <v>2958</v>
      </c>
      <c r="I1983" s="101" t="s">
        <v>95</v>
      </c>
      <c r="J1983" s="102" t="s">
        <v>2165</v>
      </c>
      <c r="K1983" s="104" t="s">
        <v>634</v>
      </c>
      <c r="L1983" s="104" t="s">
        <v>634</v>
      </c>
      <c r="M1983" s="104">
        <v>2319.7200000000003</v>
      </c>
      <c r="N1983" s="104">
        <v>4917.6430753359482</v>
      </c>
    </row>
    <row r="1984" spans="1:14" s="81" customFormat="1" x14ac:dyDescent="0.25">
      <c r="A1984" s="74" t="s">
        <v>41</v>
      </c>
      <c r="B1984" s="74" t="s">
        <v>41</v>
      </c>
      <c r="C1984" s="105" t="s">
        <v>50</v>
      </c>
      <c r="D1984" s="96" t="s">
        <v>14</v>
      </c>
      <c r="E1984" s="97">
        <v>2019</v>
      </c>
      <c r="F1984" s="98" t="s">
        <v>66</v>
      </c>
      <c r="G1984" s="99" t="s">
        <v>186</v>
      </c>
      <c r="H1984" s="100" t="s">
        <v>2959</v>
      </c>
      <c r="I1984" s="101" t="s">
        <v>91</v>
      </c>
      <c r="J1984" s="102" t="s">
        <v>758</v>
      </c>
      <c r="K1984" s="104" t="s">
        <v>634</v>
      </c>
      <c r="L1984" s="104" t="s">
        <v>634</v>
      </c>
      <c r="M1984" s="104">
        <v>1735.89</v>
      </c>
      <c r="N1984" s="104">
        <v>1945.6</v>
      </c>
    </row>
    <row r="1985" spans="1:14" s="81" customFormat="1" x14ac:dyDescent="0.25">
      <c r="A1985" s="74" t="s">
        <v>41</v>
      </c>
      <c r="B1985" s="74" t="s">
        <v>41</v>
      </c>
      <c r="C1985" s="105" t="s">
        <v>668</v>
      </c>
      <c r="D1985" s="96" t="s">
        <v>10</v>
      </c>
      <c r="E1985" s="97">
        <v>2019</v>
      </c>
      <c r="F1985" s="98" t="s">
        <v>76</v>
      </c>
      <c r="G1985" s="99" t="s">
        <v>328</v>
      </c>
      <c r="H1985" s="100" t="s">
        <v>2960</v>
      </c>
      <c r="I1985" s="101" t="s">
        <v>179</v>
      </c>
      <c r="J1985" s="102" t="s">
        <v>334</v>
      </c>
      <c r="K1985" s="104" t="s">
        <v>545</v>
      </c>
      <c r="L1985" s="104" t="s">
        <v>545</v>
      </c>
      <c r="M1985" s="104">
        <v>1122.2</v>
      </c>
      <c r="N1985" s="104">
        <v>3112.55</v>
      </c>
    </row>
    <row r="1986" spans="1:14" s="81" customFormat="1" x14ac:dyDescent="0.25">
      <c r="A1986" s="74" t="s">
        <v>41</v>
      </c>
      <c r="B1986" s="74" t="s">
        <v>41</v>
      </c>
      <c r="C1986" s="105" t="s">
        <v>922</v>
      </c>
      <c r="D1986" s="96" t="s">
        <v>923</v>
      </c>
      <c r="E1986" s="97">
        <v>2023</v>
      </c>
      <c r="F1986" s="98" t="s">
        <v>61</v>
      </c>
      <c r="G1986" s="99" t="s">
        <v>102</v>
      </c>
      <c r="H1986" s="100" t="s">
        <v>2961</v>
      </c>
      <c r="I1986" s="101" t="s">
        <v>3890</v>
      </c>
      <c r="J1986" s="102" t="s">
        <v>688</v>
      </c>
      <c r="K1986" s="104" t="s">
        <v>634</v>
      </c>
      <c r="L1986" s="104" t="s">
        <v>634</v>
      </c>
      <c r="M1986" s="104">
        <v>2425.2000000000003</v>
      </c>
      <c r="N1986" s="104">
        <v>2132.9107600000002</v>
      </c>
    </row>
    <row r="1987" spans="1:14" s="81" customFormat="1" x14ac:dyDescent="0.25">
      <c r="A1987" s="74" t="s">
        <v>41</v>
      </c>
      <c r="B1987" s="74" t="s">
        <v>41</v>
      </c>
      <c r="C1987" s="105" t="s">
        <v>659</v>
      </c>
      <c r="D1987" s="96" t="s">
        <v>4</v>
      </c>
      <c r="E1987" s="97">
        <v>2020</v>
      </c>
      <c r="F1987" s="98" t="s">
        <v>66</v>
      </c>
      <c r="G1987" s="99" t="s">
        <v>186</v>
      </c>
      <c r="H1987" s="100" t="s">
        <v>2962</v>
      </c>
      <c r="I1987" s="101" t="s">
        <v>179</v>
      </c>
      <c r="J1987" s="102" t="s">
        <v>466</v>
      </c>
      <c r="K1987" s="104" t="s">
        <v>634</v>
      </c>
      <c r="L1987" s="104" t="s">
        <v>634</v>
      </c>
      <c r="M1987" s="104">
        <v>1856.3</v>
      </c>
      <c r="N1987" s="104">
        <v>4438.8380349999998</v>
      </c>
    </row>
    <row r="1988" spans="1:14" s="81" customFormat="1" x14ac:dyDescent="0.25">
      <c r="A1988" s="74" t="s">
        <v>41</v>
      </c>
      <c r="B1988" s="74" t="s">
        <v>41</v>
      </c>
      <c r="C1988" s="105" t="s">
        <v>3944</v>
      </c>
      <c r="D1988" s="96" t="s">
        <v>3945</v>
      </c>
      <c r="E1988" s="97">
        <v>2023</v>
      </c>
      <c r="F1988" s="98" t="s">
        <v>676</v>
      </c>
      <c r="G1988" s="99" t="s">
        <v>280</v>
      </c>
      <c r="H1988" s="100" t="s">
        <v>3891</v>
      </c>
      <c r="I1988" s="101" t="s">
        <v>281</v>
      </c>
      <c r="J1988" s="102" t="s">
        <v>685</v>
      </c>
      <c r="K1988" s="104" t="s">
        <v>634</v>
      </c>
      <c r="L1988" s="104" t="s">
        <v>634</v>
      </c>
      <c r="M1988" s="104">
        <v>1360.07</v>
      </c>
      <c r="N1988" s="104">
        <v>3166.66</v>
      </c>
    </row>
    <row r="1989" spans="1:14" s="81" customFormat="1" x14ac:dyDescent="0.25">
      <c r="A1989" s="74" t="s">
        <v>41</v>
      </c>
      <c r="B1989" s="74" t="s">
        <v>41</v>
      </c>
      <c r="C1989" s="105" t="s">
        <v>706</v>
      </c>
      <c r="D1989" s="96" t="s">
        <v>568</v>
      </c>
      <c r="E1989" s="97">
        <v>2022</v>
      </c>
      <c r="F1989" s="98" t="s">
        <v>61</v>
      </c>
      <c r="G1989" s="99" t="s">
        <v>102</v>
      </c>
      <c r="H1989" s="100" t="s">
        <v>2965</v>
      </c>
      <c r="I1989" s="101" t="s">
        <v>103</v>
      </c>
      <c r="J1989" s="102" t="s">
        <v>800</v>
      </c>
      <c r="K1989" s="104" t="s">
        <v>634</v>
      </c>
      <c r="L1989" s="104" t="s">
        <v>634</v>
      </c>
      <c r="M1989" s="104">
        <v>2218.2600000000002</v>
      </c>
      <c r="N1989" s="104">
        <v>4306.2299999999996</v>
      </c>
    </row>
    <row r="1990" spans="1:14" s="81" customFormat="1" x14ac:dyDescent="0.25">
      <c r="A1990" s="74" t="s">
        <v>41</v>
      </c>
      <c r="B1990" s="74" t="s">
        <v>41</v>
      </c>
      <c r="C1990" s="105" t="s">
        <v>3944</v>
      </c>
      <c r="D1990" s="96" t="s">
        <v>3945</v>
      </c>
      <c r="E1990" s="97">
        <v>2023</v>
      </c>
      <c r="F1990" s="98" t="s">
        <v>676</v>
      </c>
      <c r="G1990" s="99" t="s">
        <v>280</v>
      </c>
      <c r="H1990" s="100" t="s">
        <v>2966</v>
      </c>
      <c r="I1990" s="101" t="s">
        <v>281</v>
      </c>
      <c r="J1990" s="102" t="s">
        <v>793</v>
      </c>
      <c r="K1990" s="104" t="s">
        <v>634</v>
      </c>
      <c r="L1990" s="104" t="s">
        <v>634</v>
      </c>
      <c r="M1990" s="104">
        <v>1360.07</v>
      </c>
      <c r="N1990" s="104">
        <v>3166.66</v>
      </c>
    </row>
    <row r="1991" spans="1:14" s="81" customFormat="1" x14ac:dyDescent="0.25">
      <c r="A1991" s="74" t="s">
        <v>41</v>
      </c>
      <c r="B1991" s="74" t="s">
        <v>41</v>
      </c>
      <c r="C1991" s="105" t="s">
        <v>51</v>
      </c>
      <c r="D1991" s="96" t="s">
        <v>1</v>
      </c>
      <c r="E1991" s="97">
        <v>2020</v>
      </c>
      <c r="F1991" s="98" t="s">
        <v>67</v>
      </c>
      <c r="G1991" s="99" t="s">
        <v>193</v>
      </c>
      <c r="H1991" s="100" t="s">
        <v>2967</v>
      </c>
      <c r="I1991" s="101" t="s">
        <v>194</v>
      </c>
      <c r="J1991" s="102" t="s">
        <v>807</v>
      </c>
      <c r="K1991" s="104" t="s">
        <v>545</v>
      </c>
      <c r="L1991" s="104" t="s">
        <v>545</v>
      </c>
      <c r="M1991" s="104">
        <v>1434.67</v>
      </c>
      <c r="N1991" s="104">
        <v>5022.6400000000003</v>
      </c>
    </row>
    <row r="1992" spans="1:14" s="81" customFormat="1" x14ac:dyDescent="0.25">
      <c r="A1992" s="74" t="s">
        <v>41</v>
      </c>
      <c r="B1992" s="74" t="s">
        <v>41</v>
      </c>
      <c r="C1992" s="105" t="s">
        <v>666</v>
      </c>
      <c r="D1992" s="96" t="s">
        <v>9</v>
      </c>
      <c r="E1992" s="97">
        <v>2020</v>
      </c>
      <c r="F1992" s="98" t="s">
        <v>77</v>
      </c>
      <c r="G1992" s="99" t="s">
        <v>403</v>
      </c>
      <c r="H1992" s="100" t="s">
        <v>2968</v>
      </c>
      <c r="I1992" s="101" t="s">
        <v>303</v>
      </c>
      <c r="J1992" s="102" t="s">
        <v>667</v>
      </c>
      <c r="K1992" s="104" t="s">
        <v>634</v>
      </c>
      <c r="L1992" s="104" t="s">
        <v>634</v>
      </c>
      <c r="M1992" s="104">
        <v>1802</v>
      </c>
      <c r="N1992" s="104">
        <v>5877.44</v>
      </c>
    </row>
    <row r="1993" spans="1:14" s="81" customFormat="1" x14ac:dyDescent="0.25">
      <c r="A1993" s="74" t="s">
        <v>41</v>
      </c>
      <c r="B1993" s="74" t="s">
        <v>41</v>
      </c>
      <c r="C1993" s="105" t="s">
        <v>803</v>
      </c>
      <c r="D1993" s="96" t="s">
        <v>36</v>
      </c>
      <c r="E1993" s="97">
        <v>2020</v>
      </c>
      <c r="F1993" s="98" t="s">
        <v>77</v>
      </c>
      <c r="G1993" s="99" t="s">
        <v>403</v>
      </c>
      <c r="H1993" s="100" t="s">
        <v>2969</v>
      </c>
      <c r="I1993" s="101" t="s">
        <v>93</v>
      </c>
      <c r="J1993" s="102" t="s">
        <v>804</v>
      </c>
      <c r="K1993" s="104" t="s">
        <v>634</v>
      </c>
      <c r="L1993" s="104" t="s">
        <v>634</v>
      </c>
      <c r="M1993" s="104">
        <v>1478.83</v>
      </c>
      <c r="N1993" s="104">
        <v>3035.65</v>
      </c>
    </row>
    <row r="1994" spans="1:14" s="81" customFormat="1" x14ac:dyDescent="0.25">
      <c r="A1994" s="74" t="s">
        <v>41</v>
      </c>
      <c r="B1994" s="74" t="s">
        <v>41</v>
      </c>
      <c r="C1994" s="105" t="s">
        <v>659</v>
      </c>
      <c r="D1994" s="96" t="s">
        <v>4</v>
      </c>
      <c r="E1994" s="97">
        <v>2020</v>
      </c>
      <c r="F1994" s="98" t="s">
        <v>66</v>
      </c>
      <c r="G1994" s="99" t="s">
        <v>186</v>
      </c>
      <c r="H1994" s="100" t="s">
        <v>2970</v>
      </c>
      <c r="I1994" s="101" t="s">
        <v>179</v>
      </c>
      <c r="J1994" s="102" t="s">
        <v>410</v>
      </c>
      <c r="K1994" s="104" t="s">
        <v>545</v>
      </c>
      <c r="L1994" s="104" t="s">
        <v>545</v>
      </c>
      <c r="M1994" s="104">
        <v>1445.71</v>
      </c>
      <c r="N1994" s="104">
        <v>3525.9695380000003</v>
      </c>
    </row>
    <row r="1995" spans="1:14" s="81" customFormat="1" x14ac:dyDescent="0.25">
      <c r="A1995" s="74" t="s">
        <v>41</v>
      </c>
      <c r="B1995" s="74" t="s">
        <v>41</v>
      </c>
      <c r="C1995" s="105" t="s">
        <v>929</v>
      </c>
      <c r="D1995" s="96" t="s">
        <v>930</v>
      </c>
      <c r="E1995" s="97">
        <v>2018</v>
      </c>
      <c r="F1995" s="98" t="s">
        <v>61</v>
      </c>
      <c r="G1995" s="99" t="s">
        <v>102</v>
      </c>
      <c r="H1995" s="100" t="s">
        <v>2971</v>
      </c>
      <c r="I1995" s="101" t="s">
        <v>179</v>
      </c>
      <c r="J1995" s="102" t="s">
        <v>618</v>
      </c>
      <c r="K1995" s="104" t="s">
        <v>545</v>
      </c>
      <c r="L1995" s="104" t="s">
        <v>545</v>
      </c>
      <c r="M1995" s="104">
        <v>1302</v>
      </c>
      <c r="N1995" s="104">
        <v>2442.8200000000002</v>
      </c>
    </row>
    <row r="1996" spans="1:14" s="81" customFormat="1" x14ac:dyDescent="0.25">
      <c r="A1996" s="74" t="s">
        <v>41</v>
      </c>
      <c r="B1996" s="74" t="s">
        <v>41</v>
      </c>
      <c r="C1996" s="105" t="s">
        <v>922</v>
      </c>
      <c r="D1996" s="96" t="s">
        <v>923</v>
      </c>
      <c r="E1996" s="97">
        <v>2023</v>
      </c>
      <c r="F1996" s="98" t="s">
        <v>61</v>
      </c>
      <c r="G1996" s="99" t="s">
        <v>102</v>
      </c>
      <c r="H1996" s="100" t="s">
        <v>2972</v>
      </c>
      <c r="I1996" s="101" t="s">
        <v>99</v>
      </c>
      <c r="J1996" s="102" t="s">
        <v>688</v>
      </c>
      <c r="K1996" s="104" t="s">
        <v>634</v>
      </c>
      <c r="L1996" s="104" t="s">
        <v>634</v>
      </c>
      <c r="M1996" s="104">
        <v>2425.2000000000003</v>
      </c>
      <c r="N1996" s="104">
        <v>2132.9107600000002</v>
      </c>
    </row>
    <row r="1997" spans="1:14" s="81" customFormat="1" x14ac:dyDescent="0.25">
      <c r="A1997" s="74" t="s">
        <v>41</v>
      </c>
      <c r="B1997" s="74" t="s">
        <v>41</v>
      </c>
      <c r="C1997" s="105" t="s">
        <v>922</v>
      </c>
      <c r="D1997" s="96" t="s">
        <v>923</v>
      </c>
      <c r="E1997" s="97">
        <v>2023</v>
      </c>
      <c r="F1997" s="98" t="s">
        <v>61</v>
      </c>
      <c r="G1997" s="99" t="s">
        <v>102</v>
      </c>
      <c r="H1997" s="100" t="s">
        <v>4009</v>
      </c>
      <c r="I1997" s="101" t="s">
        <v>3890</v>
      </c>
      <c r="J1997" s="102" t="s">
        <v>825</v>
      </c>
      <c r="K1997" s="104" t="s">
        <v>634</v>
      </c>
      <c r="L1997" s="104" t="s">
        <v>634</v>
      </c>
      <c r="M1997" s="104">
        <v>1858.89</v>
      </c>
      <c r="N1997" s="104">
        <v>3243.81</v>
      </c>
    </row>
    <row r="1998" spans="1:14" s="81" customFormat="1" x14ac:dyDescent="0.25">
      <c r="A1998" s="74" t="s">
        <v>41</v>
      </c>
      <c r="B1998" s="74" t="s">
        <v>41</v>
      </c>
      <c r="C1998" s="105" t="s">
        <v>1096</v>
      </c>
      <c r="D1998" s="96" t="s">
        <v>1097</v>
      </c>
      <c r="E1998" s="97">
        <v>2023</v>
      </c>
      <c r="F1998" s="98" t="s">
        <v>66</v>
      </c>
      <c r="G1998" s="99" t="s">
        <v>186</v>
      </c>
      <c r="H1998" s="100" t="s">
        <v>2973</v>
      </c>
      <c r="I1998" s="101" t="s">
        <v>91</v>
      </c>
      <c r="J1998" s="102" t="s">
        <v>786</v>
      </c>
      <c r="K1998" s="104" t="s">
        <v>634</v>
      </c>
      <c r="L1998" s="104" t="s">
        <v>634</v>
      </c>
      <c r="M1998" s="104">
        <v>1735.89</v>
      </c>
      <c r="N1998" s="104">
        <v>1945.6</v>
      </c>
    </row>
    <row r="1999" spans="1:14" s="81" customFormat="1" x14ac:dyDescent="0.25">
      <c r="A1999" s="74" t="s">
        <v>41</v>
      </c>
      <c r="B1999" s="74" t="s">
        <v>41</v>
      </c>
      <c r="C1999" s="105" t="s">
        <v>3944</v>
      </c>
      <c r="D1999" s="96" t="s">
        <v>3945</v>
      </c>
      <c r="E1999" s="97">
        <v>2023</v>
      </c>
      <c r="F1999" s="98" t="s">
        <v>676</v>
      </c>
      <c r="G1999" s="99" t="s">
        <v>280</v>
      </c>
      <c r="H1999" s="100" t="s">
        <v>2974</v>
      </c>
      <c r="I1999" s="101" t="s">
        <v>281</v>
      </c>
      <c r="J1999" s="102" t="s">
        <v>785</v>
      </c>
      <c r="K1999" s="104" t="s">
        <v>634</v>
      </c>
      <c r="L1999" s="104" t="s">
        <v>634</v>
      </c>
      <c r="M1999" s="104">
        <v>1360.07</v>
      </c>
      <c r="N1999" s="104">
        <v>3166.66</v>
      </c>
    </row>
    <row r="2000" spans="1:14" s="81" customFormat="1" x14ac:dyDescent="0.25">
      <c r="A2000" s="74" t="s">
        <v>41</v>
      </c>
      <c r="B2000" s="74" t="s">
        <v>41</v>
      </c>
      <c r="C2000" s="105" t="s">
        <v>668</v>
      </c>
      <c r="D2000" s="96" t="s">
        <v>10</v>
      </c>
      <c r="E2000" s="97">
        <v>2019</v>
      </c>
      <c r="F2000" s="98" t="s">
        <v>76</v>
      </c>
      <c r="G2000" s="99" t="s">
        <v>328</v>
      </c>
      <c r="H2000" s="100" t="s">
        <v>2975</v>
      </c>
      <c r="I2000" s="101" t="s">
        <v>179</v>
      </c>
      <c r="J2000" s="102" t="s">
        <v>825</v>
      </c>
      <c r="K2000" s="104" t="s">
        <v>545</v>
      </c>
      <c r="L2000" s="104" t="s">
        <v>545</v>
      </c>
      <c r="M2000" s="104">
        <v>1122.2</v>
      </c>
      <c r="N2000" s="104">
        <v>3112.55</v>
      </c>
    </row>
    <row r="2001" spans="1:14" s="81" customFormat="1" x14ac:dyDescent="0.25">
      <c r="A2001" s="74" t="s">
        <v>41</v>
      </c>
      <c r="B2001" s="74" t="s">
        <v>41</v>
      </c>
      <c r="C2001" s="105" t="s">
        <v>719</v>
      </c>
      <c r="D2001" s="96" t="s">
        <v>720</v>
      </c>
      <c r="E2001" s="97">
        <v>2022</v>
      </c>
      <c r="F2001" s="98" t="s">
        <v>75</v>
      </c>
      <c r="G2001" s="99" t="s">
        <v>312</v>
      </c>
      <c r="H2001" s="100" t="s">
        <v>2976</v>
      </c>
      <c r="I2001" s="101" t="s">
        <v>257</v>
      </c>
      <c r="J2001" s="102" t="s">
        <v>688</v>
      </c>
      <c r="K2001" s="104" t="s">
        <v>634</v>
      </c>
      <c r="L2001" s="104" t="s">
        <v>634</v>
      </c>
      <c r="M2001" s="104">
        <v>1608.3</v>
      </c>
      <c r="N2001" s="104">
        <v>2883.44</v>
      </c>
    </row>
    <row r="2002" spans="1:14" s="81" customFormat="1" x14ac:dyDescent="0.25">
      <c r="A2002" s="74" t="s">
        <v>41</v>
      </c>
      <c r="B2002" s="74" t="s">
        <v>41</v>
      </c>
      <c r="C2002" s="105" t="s">
        <v>668</v>
      </c>
      <c r="D2002" s="96" t="s">
        <v>10</v>
      </c>
      <c r="E2002" s="97">
        <v>2019</v>
      </c>
      <c r="F2002" s="98" t="s">
        <v>76</v>
      </c>
      <c r="G2002" s="99" t="s">
        <v>328</v>
      </c>
      <c r="H2002" s="100" t="s">
        <v>2977</v>
      </c>
      <c r="I2002" s="101" t="s">
        <v>179</v>
      </c>
      <c r="J2002" s="102" t="s">
        <v>723</v>
      </c>
      <c r="K2002" s="104" t="s">
        <v>545</v>
      </c>
      <c r="L2002" s="104" t="s">
        <v>545</v>
      </c>
      <c r="M2002" s="104">
        <v>1122.2</v>
      </c>
      <c r="N2002" s="104">
        <v>3112.55</v>
      </c>
    </row>
    <row r="2003" spans="1:14" s="81" customFormat="1" x14ac:dyDescent="0.25">
      <c r="A2003" s="74" t="s">
        <v>41</v>
      </c>
      <c r="B2003" s="74" t="s">
        <v>41</v>
      </c>
      <c r="C2003" s="105" t="s">
        <v>922</v>
      </c>
      <c r="D2003" s="96" t="s">
        <v>923</v>
      </c>
      <c r="E2003" s="97">
        <v>2023</v>
      </c>
      <c r="F2003" s="98" t="s">
        <v>61</v>
      </c>
      <c r="G2003" s="99" t="s">
        <v>102</v>
      </c>
      <c r="H2003" s="100" t="s">
        <v>3926</v>
      </c>
      <c r="I2003" s="101" t="s">
        <v>3890</v>
      </c>
      <c r="J2003" s="102" t="s">
        <v>688</v>
      </c>
      <c r="K2003" s="104" t="s">
        <v>634</v>
      </c>
      <c r="L2003" s="104" t="s">
        <v>634</v>
      </c>
      <c r="M2003" s="104">
        <v>1858.89</v>
      </c>
      <c r="N2003" s="104">
        <v>3243.81</v>
      </c>
    </row>
    <row r="2004" spans="1:14" s="81" customFormat="1" x14ac:dyDescent="0.25">
      <c r="A2004" s="74" t="s">
        <v>41</v>
      </c>
      <c r="B2004" s="74" t="s">
        <v>41</v>
      </c>
      <c r="C2004" s="105" t="s">
        <v>51</v>
      </c>
      <c r="D2004" s="96" t="s">
        <v>1</v>
      </c>
      <c r="E2004" s="97">
        <v>2020</v>
      </c>
      <c r="F2004" s="98" t="s">
        <v>67</v>
      </c>
      <c r="G2004" s="99" t="s">
        <v>193</v>
      </c>
      <c r="H2004" s="100" t="s">
        <v>2979</v>
      </c>
      <c r="I2004" s="101" t="s">
        <v>194</v>
      </c>
      <c r="J2004" s="102" t="s">
        <v>245</v>
      </c>
      <c r="K2004" s="104" t="s">
        <v>545</v>
      </c>
      <c r="L2004" s="104" t="s">
        <v>545</v>
      </c>
      <c r="M2004" s="104">
        <v>1434.67</v>
      </c>
      <c r="N2004" s="104">
        <v>5022.6400000000003</v>
      </c>
    </row>
    <row r="2005" spans="1:14" s="81" customFormat="1" x14ac:dyDescent="0.25">
      <c r="A2005" s="74" t="s">
        <v>41</v>
      </c>
      <c r="B2005" s="74" t="s">
        <v>41</v>
      </c>
      <c r="C2005" s="105" t="s">
        <v>922</v>
      </c>
      <c r="D2005" s="96" t="s">
        <v>923</v>
      </c>
      <c r="E2005" s="97">
        <v>2023</v>
      </c>
      <c r="F2005" s="98" t="s">
        <v>61</v>
      </c>
      <c r="G2005" s="99" t="s">
        <v>102</v>
      </c>
      <c r="H2005" s="100" t="s">
        <v>4010</v>
      </c>
      <c r="I2005" s="101" t="s">
        <v>99</v>
      </c>
      <c r="J2005" s="102" t="s">
        <v>825</v>
      </c>
      <c r="K2005" s="104" t="s">
        <v>634</v>
      </c>
      <c r="L2005" s="104" t="s">
        <v>634</v>
      </c>
      <c r="M2005" s="104">
        <v>2763.62</v>
      </c>
      <c r="N2005" s="104">
        <v>5035.1899999999996</v>
      </c>
    </row>
    <row r="2006" spans="1:14" s="81" customFormat="1" x14ac:dyDescent="0.25">
      <c r="A2006" s="74" t="s">
        <v>41</v>
      </c>
      <c r="B2006" s="74" t="s">
        <v>41</v>
      </c>
      <c r="C2006" s="105" t="s">
        <v>55</v>
      </c>
      <c r="D2006" s="96" t="s">
        <v>6</v>
      </c>
      <c r="E2006" s="97">
        <v>2018</v>
      </c>
      <c r="F2006" s="98" t="s">
        <v>71</v>
      </c>
      <c r="G2006" s="99" t="s">
        <v>264</v>
      </c>
      <c r="H2006" s="100" t="s">
        <v>2980</v>
      </c>
      <c r="I2006" s="101" t="s">
        <v>99</v>
      </c>
      <c r="J2006" s="102" t="s">
        <v>662</v>
      </c>
      <c r="K2006" s="104" t="s">
        <v>634</v>
      </c>
      <c r="L2006" s="104" t="s">
        <v>634</v>
      </c>
      <c r="M2006" s="104">
        <v>1727</v>
      </c>
      <c r="N2006" s="104">
        <v>3452.47</v>
      </c>
    </row>
    <row r="2007" spans="1:14" s="81" customFormat="1" x14ac:dyDescent="0.25">
      <c r="A2007" s="74" t="s">
        <v>41</v>
      </c>
      <c r="B2007" s="74" t="s">
        <v>41</v>
      </c>
      <c r="C2007" s="105" t="s">
        <v>668</v>
      </c>
      <c r="D2007" s="96" t="s">
        <v>10</v>
      </c>
      <c r="E2007" s="97">
        <v>2019</v>
      </c>
      <c r="F2007" s="98" t="s">
        <v>76</v>
      </c>
      <c r="G2007" s="99" t="s">
        <v>328</v>
      </c>
      <c r="H2007" s="100" t="s">
        <v>2981</v>
      </c>
      <c r="I2007" s="101" t="s">
        <v>179</v>
      </c>
      <c r="J2007" s="102" t="s">
        <v>396</v>
      </c>
      <c r="K2007" s="104" t="s">
        <v>545</v>
      </c>
      <c r="L2007" s="104" t="s">
        <v>545</v>
      </c>
      <c r="M2007" s="104">
        <v>1122.2</v>
      </c>
      <c r="N2007" s="104">
        <v>3112.55</v>
      </c>
    </row>
    <row r="2008" spans="1:14" s="81" customFormat="1" x14ac:dyDescent="0.25">
      <c r="A2008" s="74" t="s">
        <v>41</v>
      </c>
      <c r="B2008" s="74" t="s">
        <v>41</v>
      </c>
      <c r="C2008" s="105" t="s">
        <v>761</v>
      </c>
      <c r="D2008" s="96" t="s">
        <v>35</v>
      </c>
      <c r="E2008" s="97">
        <v>2018</v>
      </c>
      <c r="F2008" s="98" t="s">
        <v>59</v>
      </c>
      <c r="G2008" s="99" t="s">
        <v>82</v>
      </c>
      <c r="H2008" s="100" t="s">
        <v>2982</v>
      </c>
      <c r="I2008" s="101" t="s">
        <v>129</v>
      </c>
      <c r="J2008" s="102" t="s">
        <v>779</v>
      </c>
      <c r="K2008" s="104" t="s">
        <v>634</v>
      </c>
      <c r="L2008" s="104" t="s">
        <v>634</v>
      </c>
      <c r="M2008" s="104">
        <v>1326.25</v>
      </c>
      <c r="N2008" s="104">
        <v>2601.58</v>
      </c>
    </row>
    <row r="2009" spans="1:14" s="81" customFormat="1" x14ac:dyDescent="0.25">
      <c r="A2009" s="74" t="s">
        <v>41</v>
      </c>
      <c r="B2009" s="74" t="s">
        <v>41</v>
      </c>
      <c r="C2009" s="105" t="s">
        <v>48</v>
      </c>
      <c r="D2009" s="96" t="s">
        <v>11</v>
      </c>
      <c r="E2009" s="97">
        <v>2018</v>
      </c>
      <c r="F2009" s="98" t="s">
        <v>59</v>
      </c>
      <c r="G2009" s="99" t="s">
        <v>82</v>
      </c>
      <c r="H2009" s="100" t="s">
        <v>2983</v>
      </c>
      <c r="I2009" s="101" t="s">
        <v>129</v>
      </c>
      <c r="J2009" s="102" t="s">
        <v>667</v>
      </c>
      <c r="K2009" s="104" t="s">
        <v>634</v>
      </c>
      <c r="L2009" s="104" t="s">
        <v>634</v>
      </c>
      <c r="M2009" s="104">
        <v>1460.8</v>
      </c>
      <c r="N2009" s="104">
        <v>3007.39</v>
      </c>
    </row>
    <row r="2010" spans="1:14" s="81" customFormat="1" x14ac:dyDescent="0.25">
      <c r="A2010" s="74" t="s">
        <v>41</v>
      </c>
      <c r="B2010" s="74" t="s">
        <v>41</v>
      </c>
      <c r="C2010" s="105" t="s">
        <v>50</v>
      </c>
      <c r="D2010" s="96" t="s">
        <v>14</v>
      </c>
      <c r="E2010" s="97">
        <v>2019</v>
      </c>
      <c r="F2010" s="98" t="s">
        <v>66</v>
      </c>
      <c r="G2010" s="99" t="s">
        <v>186</v>
      </c>
      <c r="H2010" s="100" t="s">
        <v>2984</v>
      </c>
      <c r="I2010" s="101" t="s">
        <v>91</v>
      </c>
      <c r="J2010" s="102" t="s">
        <v>758</v>
      </c>
      <c r="K2010" s="104" t="s">
        <v>634</v>
      </c>
      <c r="L2010" s="104" t="s">
        <v>634</v>
      </c>
      <c r="M2010" s="104">
        <v>1735.89</v>
      </c>
      <c r="N2010" s="104">
        <v>1945.6</v>
      </c>
    </row>
    <row r="2011" spans="1:14" s="81" customFormat="1" x14ac:dyDescent="0.25">
      <c r="A2011" s="74" t="s">
        <v>41</v>
      </c>
      <c r="B2011" s="74" t="s">
        <v>41</v>
      </c>
      <c r="C2011" s="105" t="s">
        <v>943</v>
      </c>
      <c r="D2011" s="96" t="s">
        <v>944</v>
      </c>
      <c r="E2011" s="97">
        <v>2023</v>
      </c>
      <c r="F2011" s="98" t="s">
        <v>66</v>
      </c>
      <c r="G2011" s="99" t="s">
        <v>186</v>
      </c>
      <c r="H2011" s="100" t="s">
        <v>2985</v>
      </c>
      <c r="I2011" s="101" t="s">
        <v>162</v>
      </c>
      <c r="J2011" s="102" t="s">
        <v>708</v>
      </c>
      <c r="K2011" s="104" t="s">
        <v>634</v>
      </c>
      <c r="L2011" s="104" t="s">
        <v>634</v>
      </c>
      <c r="M2011" s="104">
        <v>1298</v>
      </c>
      <c r="N2011" s="104">
        <v>3996.13</v>
      </c>
    </row>
    <row r="2012" spans="1:14" s="81" customFormat="1" x14ac:dyDescent="0.25">
      <c r="A2012" s="74" t="s">
        <v>41</v>
      </c>
      <c r="B2012" s="74" t="s">
        <v>41</v>
      </c>
      <c r="C2012" s="105" t="s">
        <v>55</v>
      </c>
      <c r="D2012" s="96" t="s">
        <v>6</v>
      </c>
      <c r="E2012" s="97">
        <v>2018</v>
      </c>
      <c r="F2012" s="98" t="s">
        <v>71</v>
      </c>
      <c r="G2012" s="99" t="s">
        <v>264</v>
      </c>
      <c r="H2012" s="100" t="s">
        <v>2986</v>
      </c>
      <c r="I2012" s="101" t="s">
        <v>99</v>
      </c>
      <c r="J2012" s="102" t="s">
        <v>679</v>
      </c>
      <c r="K2012" s="104" t="s">
        <v>634</v>
      </c>
      <c r="L2012" s="104" t="s">
        <v>634</v>
      </c>
      <c r="M2012" s="104">
        <v>1727</v>
      </c>
      <c r="N2012" s="104">
        <v>3452.47</v>
      </c>
    </row>
    <row r="2013" spans="1:14" s="81" customFormat="1" x14ac:dyDescent="0.25">
      <c r="A2013" s="74" t="s">
        <v>41</v>
      </c>
      <c r="B2013" s="74" t="s">
        <v>41</v>
      </c>
      <c r="C2013" s="105" t="s">
        <v>659</v>
      </c>
      <c r="D2013" s="96" t="s">
        <v>4</v>
      </c>
      <c r="E2013" s="97">
        <v>2020</v>
      </c>
      <c r="F2013" s="98" t="s">
        <v>66</v>
      </c>
      <c r="G2013" s="99" t="s">
        <v>186</v>
      </c>
      <c r="H2013" s="100" t="s">
        <v>2987</v>
      </c>
      <c r="I2013" s="101" t="s">
        <v>179</v>
      </c>
      <c r="J2013" s="102" t="s">
        <v>489</v>
      </c>
      <c r="K2013" s="104" t="s">
        <v>634</v>
      </c>
      <c r="L2013" s="104" t="s">
        <v>634</v>
      </c>
      <c r="M2013" s="104">
        <v>1726.79</v>
      </c>
      <c r="N2013" s="104">
        <v>4094.9080080000003</v>
      </c>
    </row>
    <row r="2014" spans="1:14" s="81" customFormat="1" x14ac:dyDescent="0.25">
      <c r="A2014" s="74" t="s">
        <v>41</v>
      </c>
      <c r="B2014" s="74" t="s">
        <v>41</v>
      </c>
      <c r="C2014" s="105" t="s">
        <v>706</v>
      </c>
      <c r="D2014" s="96" t="s">
        <v>568</v>
      </c>
      <c r="E2014" s="97">
        <v>2022</v>
      </c>
      <c r="F2014" s="98" t="s">
        <v>61</v>
      </c>
      <c r="G2014" s="99" t="s">
        <v>102</v>
      </c>
      <c r="H2014" s="100" t="s">
        <v>2988</v>
      </c>
      <c r="I2014" s="101" t="s">
        <v>103</v>
      </c>
      <c r="J2014" s="102" t="s">
        <v>860</v>
      </c>
      <c r="K2014" s="104" t="s">
        <v>634</v>
      </c>
      <c r="L2014" s="104" t="s">
        <v>634</v>
      </c>
      <c r="M2014" s="104">
        <v>2218.2600000000002</v>
      </c>
      <c r="N2014" s="104">
        <v>4306.2299999999996</v>
      </c>
    </row>
    <row r="2015" spans="1:14" s="81" customFormat="1" x14ac:dyDescent="0.25">
      <c r="A2015" s="74" t="s">
        <v>41</v>
      </c>
      <c r="B2015" s="74" t="s">
        <v>41</v>
      </c>
      <c r="C2015" s="105" t="s">
        <v>668</v>
      </c>
      <c r="D2015" s="96" t="s">
        <v>10</v>
      </c>
      <c r="E2015" s="97">
        <v>2019</v>
      </c>
      <c r="F2015" s="98" t="s">
        <v>76</v>
      </c>
      <c r="G2015" s="99" t="s">
        <v>328</v>
      </c>
      <c r="H2015" s="100" t="s">
        <v>2989</v>
      </c>
      <c r="I2015" s="101" t="s">
        <v>179</v>
      </c>
      <c r="J2015" s="102" t="s">
        <v>786</v>
      </c>
      <c r="K2015" s="104" t="s">
        <v>545</v>
      </c>
      <c r="L2015" s="104" t="s">
        <v>545</v>
      </c>
      <c r="M2015" s="104">
        <v>1122.2</v>
      </c>
      <c r="N2015" s="104">
        <v>3112.55</v>
      </c>
    </row>
    <row r="2016" spans="1:14" s="81" customFormat="1" x14ac:dyDescent="0.25">
      <c r="A2016" s="74" t="s">
        <v>41</v>
      </c>
      <c r="B2016" s="74" t="s">
        <v>41</v>
      </c>
      <c r="C2016" s="105" t="s">
        <v>781</v>
      </c>
      <c r="D2016" s="96" t="s">
        <v>32</v>
      </c>
      <c r="E2016" s="97">
        <v>2018</v>
      </c>
      <c r="F2016" s="98" t="s">
        <v>60</v>
      </c>
      <c r="G2016" s="99" t="s">
        <v>90</v>
      </c>
      <c r="H2016" s="100" t="s">
        <v>2990</v>
      </c>
      <c r="I2016" s="101" t="s">
        <v>97</v>
      </c>
      <c r="J2016" s="102" t="s">
        <v>695</v>
      </c>
      <c r="K2016" s="104" t="s">
        <v>634</v>
      </c>
      <c r="L2016" s="104" t="s">
        <v>634</v>
      </c>
      <c r="M2016" s="104">
        <v>4681.4799999999996</v>
      </c>
      <c r="N2016" s="104">
        <v>9207.34</v>
      </c>
    </row>
    <row r="2017" spans="1:14" s="81" customFormat="1" x14ac:dyDescent="0.25">
      <c r="A2017" s="74" t="s">
        <v>41</v>
      </c>
      <c r="B2017" s="74" t="s">
        <v>41</v>
      </c>
      <c r="C2017" s="105" t="s">
        <v>668</v>
      </c>
      <c r="D2017" s="96" t="s">
        <v>10</v>
      </c>
      <c r="E2017" s="97">
        <v>2019</v>
      </c>
      <c r="F2017" s="98" t="s">
        <v>76</v>
      </c>
      <c r="G2017" s="99" t="s">
        <v>328</v>
      </c>
      <c r="H2017" s="100" t="s">
        <v>2991</v>
      </c>
      <c r="I2017" s="101" t="s">
        <v>179</v>
      </c>
      <c r="J2017" s="102" t="s">
        <v>348</v>
      </c>
      <c r="K2017" s="104" t="s">
        <v>545</v>
      </c>
      <c r="L2017" s="104" t="s">
        <v>545</v>
      </c>
      <c r="M2017" s="104">
        <v>1122.2</v>
      </c>
      <c r="N2017" s="104">
        <v>3112.55</v>
      </c>
    </row>
    <row r="2018" spans="1:14" s="81" customFormat="1" x14ac:dyDescent="0.25">
      <c r="A2018" s="74" t="s">
        <v>41</v>
      </c>
      <c r="B2018" s="74" t="s">
        <v>41</v>
      </c>
      <c r="C2018" s="105" t="s">
        <v>55</v>
      </c>
      <c r="D2018" s="96" t="s">
        <v>6</v>
      </c>
      <c r="E2018" s="97">
        <v>2018</v>
      </c>
      <c r="F2018" s="98" t="s">
        <v>71</v>
      </c>
      <c r="G2018" s="99" t="s">
        <v>264</v>
      </c>
      <c r="H2018" s="100" t="s">
        <v>2992</v>
      </c>
      <c r="I2018" s="101" t="s">
        <v>129</v>
      </c>
      <c r="J2018" s="102" t="s">
        <v>678</v>
      </c>
      <c r="K2018" s="104" t="s">
        <v>634</v>
      </c>
      <c r="L2018" s="104" t="s">
        <v>634</v>
      </c>
      <c r="M2018" s="104">
        <v>1298</v>
      </c>
      <c r="N2018" s="104">
        <v>2742.53</v>
      </c>
    </row>
    <row r="2019" spans="1:14" s="81" customFormat="1" x14ac:dyDescent="0.25">
      <c r="A2019" s="74" t="s">
        <v>41</v>
      </c>
      <c r="B2019" s="74" t="s">
        <v>41</v>
      </c>
      <c r="C2019" s="105" t="s">
        <v>51</v>
      </c>
      <c r="D2019" s="96" t="s">
        <v>1</v>
      </c>
      <c r="E2019" s="97">
        <v>2020</v>
      </c>
      <c r="F2019" s="98" t="s">
        <v>67</v>
      </c>
      <c r="G2019" s="99" t="s">
        <v>193</v>
      </c>
      <c r="H2019" s="100" t="s">
        <v>2993</v>
      </c>
      <c r="I2019" s="101" t="s">
        <v>194</v>
      </c>
      <c r="J2019" s="102" t="s">
        <v>247</v>
      </c>
      <c r="K2019" s="104" t="s">
        <v>545</v>
      </c>
      <c r="L2019" s="104" t="s">
        <v>545</v>
      </c>
      <c r="M2019" s="104">
        <v>1434.67</v>
      </c>
      <c r="N2019" s="104">
        <v>5022.6400000000003</v>
      </c>
    </row>
    <row r="2020" spans="1:14" s="81" customFormat="1" x14ac:dyDescent="0.25">
      <c r="A2020" s="74" t="s">
        <v>41</v>
      </c>
      <c r="B2020" s="74" t="s">
        <v>41</v>
      </c>
      <c r="C2020" s="105" t="s">
        <v>922</v>
      </c>
      <c r="D2020" s="96" t="s">
        <v>923</v>
      </c>
      <c r="E2020" s="97">
        <v>2023</v>
      </c>
      <c r="F2020" s="98" t="s">
        <v>61</v>
      </c>
      <c r="G2020" s="99" t="s">
        <v>102</v>
      </c>
      <c r="H2020" s="100" t="s">
        <v>2994</v>
      </c>
      <c r="I2020" s="101" t="s">
        <v>3890</v>
      </c>
      <c r="J2020" s="102" t="s">
        <v>688</v>
      </c>
      <c r="K2020" s="104" t="s">
        <v>634</v>
      </c>
      <c r="L2020" s="104" t="s">
        <v>634</v>
      </c>
      <c r="M2020" s="104">
        <v>2053.5700000000002</v>
      </c>
      <c r="N2020" s="104">
        <v>2345.1999999999998</v>
      </c>
    </row>
    <row r="2021" spans="1:14" s="81" customFormat="1" x14ac:dyDescent="0.25">
      <c r="A2021" s="74" t="s">
        <v>41</v>
      </c>
      <c r="B2021" s="74" t="s">
        <v>41</v>
      </c>
      <c r="C2021" s="105" t="s">
        <v>668</v>
      </c>
      <c r="D2021" s="96" t="s">
        <v>10</v>
      </c>
      <c r="E2021" s="97">
        <v>2019</v>
      </c>
      <c r="F2021" s="98" t="s">
        <v>76</v>
      </c>
      <c r="G2021" s="99" t="s">
        <v>328</v>
      </c>
      <c r="H2021" s="100" t="s">
        <v>2995</v>
      </c>
      <c r="I2021" s="101" t="s">
        <v>179</v>
      </c>
      <c r="J2021" s="102" t="s">
        <v>348</v>
      </c>
      <c r="K2021" s="104" t="s">
        <v>545</v>
      </c>
      <c r="L2021" s="104" t="s">
        <v>545</v>
      </c>
      <c r="M2021" s="104">
        <v>1122.2</v>
      </c>
      <c r="N2021" s="104">
        <v>3112.55</v>
      </c>
    </row>
    <row r="2022" spans="1:14" s="81" customFormat="1" x14ac:dyDescent="0.25">
      <c r="A2022" s="74" t="s">
        <v>41</v>
      </c>
      <c r="B2022" s="74" t="s">
        <v>41</v>
      </c>
      <c r="C2022" s="105" t="s">
        <v>51</v>
      </c>
      <c r="D2022" s="96" t="s">
        <v>1</v>
      </c>
      <c r="E2022" s="97">
        <v>2020</v>
      </c>
      <c r="F2022" s="98" t="s">
        <v>67</v>
      </c>
      <c r="G2022" s="99" t="s">
        <v>193</v>
      </c>
      <c r="H2022" s="100" t="s">
        <v>2996</v>
      </c>
      <c r="I2022" s="101" t="s">
        <v>194</v>
      </c>
      <c r="J2022" s="102" t="s">
        <v>195</v>
      </c>
      <c r="K2022" s="104" t="s">
        <v>545</v>
      </c>
      <c r="L2022" s="104" t="s">
        <v>545</v>
      </c>
      <c r="M2022" s="104">
        <v>1434.67</v>
      </c>
      <c r="N2022" s="104">
        <v>5022.6400000000003</v>
      </c>
    </row>
    <row r="2023" spans="1:14" s="81" customFormat="1" x14ac:dyDescent="0.25">
      <c r="A2023" s="74" t="s">
        <v>41</v>
      </c>
      <c r="B2023" s="74" t="s">
        <v>41</v>
      </c>
      <c r="C2023" s="105" t="s">
        <v>706</v>
      </c>
      <c r="D2023" s="96" t="s">
        <v>568</v>
      </c>
      <c r="E2023" s="97">
        <v>2022</v>
      </c>
      <c r="F2023" s="98" t="s">
        <v>61</v>
      </c>
      <c r="G2023" s="99" t="s">
        <v>102</v>
      </c>
      <c r="H2023" s="100" t="s">
        <v>2997</v>
      </c>
      <c r="I2023" s="101" t="s">
        <v>86</v>
      </c>
      <c r="J2023" s="102" t="s">
        <v>695</v>
      </c>
      <c r="K2023" s="104" t="s">
        <v>634</v>
      </c>
      <c r="L2023" s="104" t="s">
        <v>634</v>
      </c>
      <c r="M2023" s="104">
        <v>2658.79</v>
      </c>
      <c r="N2023" s="104">
        <v>5098.95</v>
      </c>
    </row>
    <row r="2024" spans="1:14" s="81" customFormat="1" x14ac:dyDescent="0.25">
      <c r="A2024" s="74" t="s">
        <v>41</v>
      </c>
      <c r="B2024" s="74" t="s">
        <v>41</v>
      </c>
      <c r="C2024" s="105" t="s">
        <v>1013</v>
      </c>
      <c r="D2024" s="96" t="s">
        <v>1014</v>
      </c>
      <c r="E2024" s="97">
        <v>2023</v>
      </c>
      <c r="F2024" s="98" t="s">
        <v>64</v>
      </c>
      <c r="G2024" s="99" t="s">
        <v>159</v>
      </c>
      <c r="H2024" s="100" t="s">
        <v>2999</v>
      </c>
      <c r="I2024" s="101" t="s">
        <v>160</v>
      </c>
      <c r="J2024" s="102" t="s">
        <v>158</v>
      </c>
      <c r="K2024" s="104" t="s">
        <v>634</v>
      </c>
      <c r="L2024" s="104" t="s">
        <v>634</v>
      </c>
      <c r="M2024" s="104">
        <v>2691.57</v>
      </c>
      <c r="N2024" s="104">
        <v>5752.39</v>
      </c>
    </row>
    <row r="2025" spans="1:14" s="81" customFormat="1" x14ac:dyDescent="0.25">
      <c r="A2025" s="74" t="s">
        <v>41</v>
      </c>
      <c r="B2025" s="74" t="s">
        <v>41</v>
      </c>
      <c r="C2025" s="105" t="s">
        <v>691</v>
      </c>
      <c r="D2025" s="96" t="s">
        <v>21</v>
      </c>
      <c r="E2025" s="97">
        <v>2019</v>
      </c>
      <c r="F2025" s="98" t="s">
        <v>75</v>
      </c>
      <c r="G2025" s="99" t="s">
        <v>312</v>
      </c>
      <c r="H2025" s="100" t="s">
        <v>3000</v>
      </c>
      <c r="I2025" s="101" t="s">
        <v>313</v>
      </c>
      <c r="J2025" s="102" t="s">
        <v>695</v>
      </c>
      <c r="K2025" s="104" t="s">
        <v>634</v>
      </c>
      <c r="L2025" s="104" t="s">
        <v>634</v>
      </c>
      <c r="M2025" s="104">
        <v>1236.43</v>
      </c>
      <c r="N2025" s="104">
        <v>3029.39</v>
      </c>
    </row>
    <row r="2026" spans="1:14" s="81" customFormat="1" x14ac:dyDescent="0.25">
      <c r="A2026" s="74" t="s">
        <v>41</v>
      </c>
      <c r="B2026" s="74" t="s">
        <v>41</v>
      </c>
      <c r="C2026" s="105" t="s">
        <v>922</v>
      </c>
      <c r="D2026" s="96" t="s">
        <v>923</v>
      </c>
      <c r="E2026" s="97">
        <v>2023</v>
      </c>
      <c r="F2026" s="98" t="s">
        <v>61</v>
      </c>
      <c r="G2026" s="99" t="s">
        <v>102</v>
      </c>
      <c r="H2026" s="100" t="s">
        <v>3001</v>
      </c>
      <c r="I2026" s="101" t="s">
        <v>3890</v>
      </c>
      <c r="J2026" s="102" t="s">
        <v>737</v>
      </c>
      <c r="K2026" s="104" t="s">
        <v>634</v>
      </c>
      <c r="L2026" s="104" t="s">
        <v>634</v>
      </c>
      <c r="M2026" s="104">
        <v>1858.89</v>
      </c>
      <c r="N2026" s="104">
        <v>3243.81</v>
      </c>
    </row>
    <row r="2027" spans="1:14" s="81" customFormat="1" x14ac:dyDescent="0.25">
      <c r="A2027" s="74" t="s">
        <v>41</v>
      </c>
      <c r="B2027" s="74" t="s">
        <v>41</v>
      </c>
      <c r="C2027" s="105" t="s">
        <v>929</v>
      </c>
      <c r="D2027" s="96" t="s">
        <v>930</v>
      </c>
      <c r="E2027" s="97">
        <v>2018</v>
      </c>
      <c r="F2027" s="98" t="s">
        <v>61</v>
      </c>
      <c r="G2027" s="99" t="s">
        <v>102</v>
      </c>
      <c r="H2027" s="100" t="s">
        <v>3002</v>
      </c>
      <c r="I2027" s="101" t="s">
        <v>701</v>
      </c>
      <c r="J2027" s="102" t="s">
        <v>2197</v>
      </c>
      <c r="K2027" s="104" t="s">
        <v>547</v>
      </c>
      <c r="L2027" s="104" t="s">
        <v>547</v>
      </c>
      <c r="M2027" s="104">
        <v>1426.32</v>
      </c>
      <c r="N2027" s="104">
        <v>2530.5</v>
      </c>
    </row>
    <row r="2028" spans="1:14" s="81" customFormat="1" x14ac:dyDescent="0.25">
      <c r="A2028" s="74" t="s">
        <v>41</v>
      </c>
      <c r="B2028" s="74" t="s">
        <v>41</v>
      </c>
      <c r="C2028" s="105" t="s">
        <v>1096</v>
      </c>
      <c r="D2028" s="96" t="s">
        <v>1097</v>
      </c>
      <c r="E2028" s="97">
        <v>2023</v>
      </c>
      <c r="F2028" s="98" t="s">
        <v>66</v>
      </c>
      <c r="G2028" s="99" t="s">
        <v>186</v>
      </c>
      <c r="H2028" s="100" t="s">
        <v>3003</v>
      </c>
      <c r="I2028" s="101" t="s">
        <v>91</v>
      </c>
      <c r="J2028" s="102" t="s">
        <v>697</v>
      </c>
      <c r="K2028" s="104" t="s">
        <v>634</v>
      </c>
      <c r="L2028" s="104" t="s">
        <v>634</v>
      </c>
      <c r="M2028" s="104">
        <v>2035.97</v>
      </c>
      <c r="N2028" s="104">
        <v>4337.2999999999993</v>
      </c>
    </row>
    <row r="2029" spans="1:14" s="81" customFormat="1" x14ac:dyDescent="0.25">
      <c r="A2029" s="74" t="s">
        <v>41</v>
      </c>
      <c r="B2029" s="74" t="s">
        <v>41</v>
      </c>
      <c r="C2029" s="105" t="s">
        <v>51</v>
      </c>
      <c r="D2029" s="96" t="s">
        <v>1</v>
      </c>
      <c r="E2029" s="97">
        <v>2020</v>
      </c>
      <c r="F2029" s="98" t="s">
        <v>67</v>
      </c>
      <c r="G2029" s="99" t="s">
        <v>193</v>
      </c>
      <c r="H2029" s="100" t="s">
        <v>3004</v>
      </c>
      <c r="I2029" s="101" t="s">
        <v>194</v>
      </c>
      <c r="J2029" s="102" t="s">
        <v>211</v>
      </c>
      <c r="K2029" s="104" t="s">
        <v>545</v>
      </c>
      <c r="L2029" s="104" t="s">
        <v>545</v>
      </c>
      <c r="M2029" s="104">
        <v>1434.67</v>
      </c>
      <c r="N2029" s="104">
        <v>5022.6400000000003</v>
      </c>
    </row>
    <row r="2030" spans="1:14" s="81" customFormat="1" x14ac:dyDescent="0.25">
      <c r="A2030" s="74" t="s">
        <v>41</v>
      </c>
      <c r="B2030" s="74" t="s">
        <v>41</v>
      </c>
      <c r="C2030" s="105" t="s">
        <v>929</v>
      </c>
      <c r="D2030" s="96" t="s">
        <v>930</v>
      </c>
      <c r="E2030" s="97">
        <v>2018</v>
      </c>
      <c r="F2030" s="98" t="s">
        <v>61</v>
      </c>
      <c r="G2030" s="99" t="s">
        <v>102</v>
      </c>
      <c r="H2030" s="100" t="s">
        <v>3005</v>
      </c>
      <c r="I2030" s="101" t="s">
        <v>179</v>
      </c>
      <c r="J2030" s="102" t="s">
        <v>3006</v>
      </c>
      <c r="K2030" s="104" t="s">
        <v>545</v>
      </c>
      <c r="L2030" s="104" t="s">
        <v>545</v>
      </c>
      <c r="M2030" s="104">
        <v>1426.32</v>
      </c>
      <c r="N2030" s="104">
        <v>2530.5</v>
      </c>
    </row>
    <row r="2031" spans="1:14" s="81" customFormat="1" x14ac:dyDescent="0.25">
      <c r="A2031" s="74" t="s">
        <v>41</v>
      </c>
      <c r="B2031" s="74" t="s">
        <v>41</v>
      </c>
      <c r="C2031" s="105" t="s">
        <v>703</v>
      </c>
      <c r="D2031" s="96" t="s">
        <v>601</v>
      </c>
      <c r="E2031" s="97">
        <v>2022</v>
      </c>
      <c r="F2031" s="98" t="s">
        <v>66</v>
      </c>
      <c r="G2031" s="99" t="s">
        <v>186</v>
      </c>
      <c r="H2031" s="100" t="s">
        <v>3007</v>
      </c>
      <c r="I2031" s="101" t="s">
        <v>95</v>
      </c>
      <c r="J2031" s="102" t="s">
        <v>740</v>
      </c>
      <c r="K2031" s="104" t="s">
        <v>634</v>
      </c>
      <c r="L2031" s="104" t="s">
        <v>634</v>
      </c>
      <c r="M2031" s="104">
        <v>2366.17</v>
      </c>
      <c r="N2031" s="104">
        <v>2425.1999999999998</v>
      </c>
    </row>
    <row r="2032" spans="1:14" s="81" customFormat="1" x14ac:dyDescent="0.25">
      <c r="A2032" s="74" t="s">
        <v>41</v>
      </c>
      <c r="B2032" s="74" t="s">
        <v>41</v>
      </c>
      <c r="C2032" s="105" t="s">
        <v>659</v>
      </c>
      <c r="D2032" s="96" t="s">
        <v>4</v>
      </c>
      <c r="E2032" s="97">
        <v>2020</v>
      </c>
      <c r="F2032" s="98" t="s">
        <v>66</v>
      </c>
      <c r="G2032" s="99" t="s">
        <v>186</v>
      </c>
      <c r="H2032" s="100" t="s">
        <v>3008</v>
      </c>
      <c r="I2032" s="101" t="s">
        <v>179</v>
      </c>
      <c r="J2032" s="102" t="s">
        <v>467</v>
      </c>
      <c r="K2032" s="104" t="s">
        <v>545</v>
      </c>
      <c r="L2032" s="104" t="s">
        <v>545</v>
      </c>
      <c r="M2032" s="104">
        <v>1732.83</v>
      </c>
      <c r="N2032" s="104">
        <v>4139.6543279999996</v>
      </c>
    </row>
    <row r="2033" spans="1:14" s="81" customFormat="1" x14ac:dyDescent="0.25">
      <c r="A2033" s="74" t="s">
        <v>41</v>
      </c>
      <c r="B2033" s="74" t="s">
        <v>41</v>
      </c>
      <c r="C2033" s="105" t="s">
        <v>3944</v>
      </c>
      <c r="D2033" s="96" t="s">
        <v>3945</v>
      </c>
      <c r="E2033" s="97">
        <v>2023</v>
      </c>
      <c r="F2033" s="98" t="s">
        <v>676</v>
      </c>
      <c r="G2033" s="99" t="s">
        <v>280</v>
      </c>
      <c r="H2033" s="100" t="s">
        <v>3009</v>
      </c>
      <c r="I2033" s="101" t="s">
        <v>283</v>
      </c>
      <c r="J2033" s="102" t="s">
        <v>688</v>
      </c>
      <c r="K2033" s="104" t="s">
        <v>634</v>
      </c>
      <c r="L2033" s="104" t="s">
        <v>634</v>
      </c>
      <c r="M2033" s="104">
        <v>2803.8272000000002</v>
      </c>
      <c r="N2033" s="104">
        <v>5890.47</v>
      </c>
    </row>
    <row r="2034" spans="1:14" s="81" customFormat="1" x14ac:dyDescent="0.25">
      <c r="A2034" s="74" t="s">
        <v>41</v>
      </c>
      <c r="B2034" s="74" t="s">
        <v>41</v>
      </c>
      <c r="C2034" s="105" t="s">
        <v>668</v>
      </c>
      <c r="D2034" s="96" t="s">
        <v>10</v>
      </c>
      <c r="E2034" s="97">
        <v>2019</v>
      </c>
      <c r="F2034" s="98" t="s">
        <v>76</v>
      </c>
      <c r="G2034" s="99" t="s">
        <v>328</v>
      </c>
      <c r="H2034" s="100" t="s">
        <v>3010</v>
      </c>
      <c r="I2034" s="101" t="s">
        <v>179</v>
      </c>
      <c r="J2034" s="102" t="s">
        <v>348</v>
      </c>
      <c r="K2034" s="104" t="s">
        <v>545</v>
      </c>
      <c r="L2034" s="104" t="s">
        <v>545</v>
      </c>
      <c r="M2034" s="104">
        <v>1122.2</v>
      </c>
      <c r="N2034" s="104">
        <v>3112.55</v>
      </c>
    </row>
    <row r="2035" spans="1:14" s="81" customFormat="1" x14ac:dyDescent="0.25">
      <c r="A2035" s="74" t="s">
        <v>41</v>
      </c>
      <c r="B2035" s="74" t="s">
        <v>41</v>
      </c>
      <c r="C2035" s="105" t="s">
        <v>668</v>
      </c>
      <c r="D2035" s="96" t="s">
        <v>10</v>
      </c>
      <c r="E2035" s="97">
        <v>2019</v>
      </c>
      <c r="F2035" s="98" t="s">
        <v>76</v>
      </c>
      <c r="G2035" s="99" t="s">
        <v>328</v>
      </c>
      <c r="H2035" s="100" t="s">
        <v>3011</v>
      </c>
      <c r="I2035" s="101" t="s">
        <v>179</v>
      </c>
      <c r="J2035" s="102" t="s">
        <v>629</v>
      </c>
      <c r="K2035" s="104" t="s">
        <v>545</v>
      </c>
      <c r="L2035" s="104" t="s">
        <v>545</v>
      </c>
      <c r="M2035" s="104">
        <v>1122.2</v>
      </c>
      <c r="N2035" s="104">
        <v>3112.55</v>
      </c>
    </row>
    <row r="2036" spans="1:14" s="81" customFormat="1" x14ac:dyDescent="0.25">
      <c r="A2036" s="74" t="s">
        <v>41</v>
      </c>
      <c r="B2036" s="74" t="s">
        <v>41</v>
      </c>
      <c r="C2036" s="105" t="s">
        <v>660</v>
      </c>
      <c r="D2036" s="96" t="s">
        <v>5</v>
      </c>
      <c r="E2036" s="97">
        <v>2020</v>
      </c>
      <c r="F2036" s="98" t="s">
        <v>61</v>
      </c>
      <c r="G2036" s="99" t="s">
        <v>102</v>
      </c>
      <c r="H2036" s="100" t="s">
        <v>3013</v>
      </c>
      <c r="I2036" s="101" t="s">
        <v>257</v>
      </c>
      <c r="J2036" s="102" t="s">
        <v>749</v>
      </c>
      <c r="K2036" s="104" t="s">
        <v>634</v>
      </c>
      <c r="L2036" s="104" t="s">
        <v>634</v>
      </c>
      <c r="M2036" s="104">
        <v>1599</v>
      </c>
      <c r="N2036" s="104">
        <v>3028.16</v>
      </c>
    </row>
    <row r="2037" spans="1:14" s="81" customFormat="1" x14ac:dyDescent="0.25">
      <c r="A2037" s="74" t="s">
        <v>41</v>
      </c>
      <c r="B2037" s="74" t="s">
        <v>41</v>
      </c>
      <c r="C2037" s="105" t="s">
        <v>675</v>
      </c>
      <c r="D2037" s="96" t="s">
        <v>15</v>
      </c>
      <c r="E2037" s="97">
        <v>2018</v>
      </c>
      <c r="F2037" s="98" t="s">
        <v>676</v>
      </c>
      <c r="G2037" s="99" t="s">
        <v>280</v>
      </c>
      <c r="H2037" s="100" t="s">
        <v>3014</v>
      </c>
      <c r="I2037" s="101" t="s">
        <v>281</v>
      </c>
      <c r="J2037" s="102" t="s">
        <v>685</v>
      </c>
      <c r="K2037" s="104" t="s">
        <v>634</v>
      </c>
      <c r="L2037" s="104" t="s">
        <v>634</v>
      </c>
      <c r="M2037" s="104">
        <v>1360.07</v>
      </c>
      <c r="N2037" s="104">
        <v>3166.66</v>
      </c>
    </row>
    <row r="2038" spans="1:14" s="81" customFormat="1" x14ac:dyDescent="0.25">
      <c r="A2038" s="74" t="s">
        <v>41</v>
      </c>
      <c r="B2038" s="74" t="s">
        <v>41</v>
      </c>
      <c r="C2038" s="105" t="s">
        <v>706</v>
      </c>
      <c r="D2038" s="96" t="s">
        <v>568</v>
      </c>
      <c r="E2038" s="97">
        <v>2022</v>
      </c>
      <c r="F2038" s="98" t="s">
        <v>61</v>
      </c>
      <c r="G2038" s="99" t="s">
        <v>102</v>
      </c>
      <c r="H2038" s="100" t="s">
        <v>3015</v>
      </c>
      <c r="I2038" s="101" t="s">
        <v>86</v>
      </c>
      <c r="J2038" s="102" t="s">
        <v>3016</v>
      </c>
      <c r="K2038" s="104" t="s">
        <v>634</v>
      </c>
      <c r="L2038" s="104" t="s">
        <v>634</v>
      </c>
      <c r="M2038" s="104">
        <v>2658.79</v>
      </c>
      <c r="N2038" s="104">
        <v>5098.95</v>
      </c>
    </row>
    <row r="2039" spans="1:14" s="81" customFormat="1" x14ac:dyDescent="0.25">
      <c r="A2039" s="74" t="s">
        <v>41</v>
      </c>
      <c r="B2039" s="74" t="s">
        <v>41</v>
      </c>
      <c r="C2039" s="105" t="s">
        <v>668</v>
      </c>
      <c r="D2039" s="96" t="s">
        <v>10</v>
      </c>
      <c r="E2039" s="97">
        <v>2019</v>
      </c>
      <c r="F2039" s="98" t="s">
        <v>76</v>
      </c>
      <c r="G2039" s="99" t="s">
        <v>328</v>
      </c>
      <c r="H2039" s="100" t="s">
        <v>3017</v>
      </c>
      <c r="I2039" s="101" t="s">
        <v>179</v>
      </c>
      <c r="J2039" s="102" t="s">
        <v>345</v>
      </c>
      <c r="K2039" s="104" t="s">
        <v>545</v>
      </c>
      <c r="L2039" s="104" t="s">
        <v>545</v>
      </c>
      <c r="M2039" s="104">
        <v>1122.2</v>
      </c>
      <c r="N2039" s="104">
        <v>3112.55</v>
      </c>
    </row>
    <row r="2040" spans="1:14" s="81" customFormat="1" x14ac:dyDescent="0.25">
      <c r="A2040" s="74" t="s">
        <v>41</v>
      </c>
      <c r="B2040" s="74" t="s">
        <v>41</v>
      </c>
      <c r="C2040" s="105" t="s">
        <v>668</v>
      </c>
      <c r="D2040" s="96" t="s">
        <v>10</v>
      </c>
      <c r="E2040" s="97">
        <v>2019</v>
      </c>
      <c r="F2040" s="98" t="s">
        <v>76</v>
      </c>
      <c r="G2040" s="99" t="s">
        <v>328</v>
      </c>
      <c r="H2040" s="100" t="s">
        <v>3018</v>
      </c>
      <c r="I2040" s="101" t="s">
        <v>179</v>
      </c>
      <c r="J2040" s="102" t="s">
        <v>397</v>
      </c>
      <c r="K2040" s="104" t="s">
        <v>545</v>
      </c>
      <c r="L2040" s="104" t="s">
        <v>545</v>
      </c>
      <c r="M2040" s="104">
        <v>1122.2</v>
      </c>
      <c r="N2040" s="104">
        <v>3112.55</v>
      </c>
    </row>
    <row r="2041" spans="1:14" s="81" customFormat="1" x14ac:dyDescent="0.25">
      <c r="A2041" s="74" t="s">
        <v>41</v>
      </c>
      <c r="B2041" s="74" t="s">
        <v>41</v>
      </c>
      <c r="C2041" s="105" t="s">
        <v>680</v>
      </c>
      <c r="D2041" s="96" t="s">
        <v>18</v>
      </c>
      <c r="E2041" s="97">
        <v>2022</v>
      </c>
      <c r="F2041" s="98" t="s">
        <v>64</v>
      </c>
      <c r="G2041" s="99" t="s">
        <v>159</v>
      </c>
      <c r="H2041" s="100" t="s">
        <v>3019</v>
      </c>
      <c r="I2041" s="101" t="s">
        <v>162</v>
      </c>
      <c r="J2041" s="102" t="s">
        <v>681</v>
      </c>
      <c r="K2041" s="104" t="s">
        <v>634</v>
      </c>
      <c r="L2041" s="104" t="s">
        <v>634</v>
      </c>
      <c r="M2041" s="104">
        <v>1964.76</v>
      </c>
      <c r="N2041" s="104">
        <v>2760.26</v>
      </c>
    </row>
    <row r="2042" spans="1:14" s="81" customFormat="1" x14ac:dyDescent="0.25">
      <c r="A2042" s="74" t="s">
        <v>41</v>
      </c>
      <c r="B2042" s="74" t="s">
        <v>41</v>
      </c>
      <c r="C2042" s="105" t="s">
        <v>929</v>
      </c>
      <c r="D2042" s="96" t="s">
        <v>930</v>
      </c>
      <c r="E2042" s="97">
        <v>2018</v>
      </c>
      <c r="F2042" s="98" t="s">
        <v>61</v>
      </c>
      <c r="G2042" s="99" t="s">
        <v>102</v>
      </c>
      <c r="H2042" s="100" t="s">
        <v>3020</v>
      </c>
      <c r="I2042" s="101" t="s">
        <v>179</v>
      </c>
      <c r="J2042" s="102" t="s">
        <v>1342</v>
      </c>
      <c r="K2042" s="104" t="s">
        <v>545</v>
      </c>
      <c r="L2042" s="104" t="s">
        <v>545</v>
      </c>
      <c r="M2042" s="104">
        <v>1816.92</v>
      </c>
      <c r="N2042" s="104">
        <v>3089.68</v>
      </c>
    </row>
    <row r="2043" spans="1:14" s="81" customFormat="1" x14ac:dyDescent="0.25">
      <c r="A2043" s="74" t="s">
        <v>41</v>
      </c>
      <c r="B2043" s="74" t="s">
        <v>41</v>
      </c>
      <c r="C2043" s="105" t="s">
        <v>922</v>
      </c>
      <c r="D2043" s="96" t="s">
        <v>923</v>
      </c>
      <c r="E2043" s="97">
        <v>2023</v>
      </c>
      <c r="F2043" s="98" t="s">
        <v>61</v>
      </c>
      <c r="G2043" s="99" t="s">
        <v>102</v>
      </c>
      <c r="H2043" s="100" t="s">
        <v>3021</v>
      </c>
      <c r="I2043" s="101" t="s">
        <v>3890</v>
      </c>
      <c r="J2043" s="102" t="s">
        <v>753</v>
      </c>
      <c r="K2043" s="104" t="s">
        <v>634</v>
      </c>
      <c r="L2043" s="104" t="s">
        <v>634</v>
      </c>
      <c r="M2043" s="104">
        <v>1858.89</v>
      </c>
      <c r="N2043" s="104">
        <v>3243.81</v>
      </c>
    </row>
    <row r="2044" spans="1:14" s="81" customFormat="1" x14ac:dyDescent="0.25">
      <c r="A2044" s="74" t="s">
        <v>41</v>
      </c>
      <c r="B2044" s="74" t="s">
        <v>41</v>
      </c>
      <c r="C2044" s="105" t="s">
        <v>668</v>
      </c>
      <c r="D2044" s="96" t="s">
        <v>10</v>
      </c>
      <c r="E2044" s="97">
        <v>2019</v>
      </c>
      <c r="F2044" s="98" t="s">
        <v>76</v>
      </c>
      <c r="G2044" s="99" t="s">
        <v>328</v>
      </c>
      <c r="H2044" s="100" t="s">
        <v>3022</v>
      </c>
      <c r="I2044" s="101" t="s">
        <v>179</v>
      </c>
      <c r="J2044" s="102" t="s">
        <v>397</v>
      </c>
      <c r="K2044" s="104" t="s">
        <v>545</v>
      </c>
      <c r="L2044" s="104" t="s">
        <v>545</v>
      </c>
      <c r="M2044" s="104">
        <v>1122.2</v>
      </c>
      <c r="N2044" s="104">
        <v>3112.55</v>
      </c>
    </row>
    <row r="2045" spans="1:14" s="81" customFormat="1" x14ac:dyDescent="0.25">
      <c r="A2045" s="74" t="s">
        <v>41</v>
      </c>
      <c r="B2045" s="74" t="s">
        <v>41</v>
      </c>
      <c r="C2045" s="105" t="s">
        <v>659</v>
      </c>
      <c r="D2045" s="96" t="s">
        <v>4</v>
      </c>
      <c r="E2045" s="97">
        <v>2020</v>
      </c>
      <c r="F2045" s="98" t="s">
        <v>66</v>
      </c>
      <c r="G2045" s="99" t="s">
        <v>186</v>
      </c>
      <c r="H2045" s="100" t="s">
        <v>3023</v>
      </c>
      <c r="I2045" s="101" t="s">
        <v>179</v>
      </c>
      <c r="J2045" s="102" t="s">
        <v>422</v>
      </c>
      <c r="K2045" s="104" t="s">
        <v>545</v>
      </c>
      <c r="L2045" s="104" t="s">
        <v>545</v>
      </c>
      <c r="M2045" s="104">
        <v>1328.3</v>
      </c>
      <c r="N2045" s="104">
        <v>3222.5716040000002</v>
      </c>
    </row>
    <row r="2046" spans="1:14" s="81" customFormat="1" x14ac:dyDescent="0.25">
      <c r="A2046" s="74" t="s">
        <v>41</v>
      </c>
      <c r="B2046" s="74" t="s">
        <v>41</v>
      </c>
      <c r="C2046" s="105" t="s">
        <v>668</v>
      </c>
      <c r="D2046" s="96" t="s">
        <v>10</v>
      </c>
      <c r="E2046" s="97">
        <v>2019</v>
      </c>
      <c r="F2046" s="98" t="s">
        <v>76</v>
      </c>
      <c r="G2046" s="99" t="s">
        <v>328</v>
      </c>
      <c r="H2046" s="100" t="s">
        <v>3024</v>
      </c>
      <c r="I2046" s="101" t="s">
        <v>179</v>
      </c>
      <c r="J2046" s="102" t="s">
        <v>362</v>
      </c>
      <c r="K2046" s="104" t="s">
        <v>547</v>
      </c>
      <c r="L2046" s="104" t="s">
        <v>547</v>
      </c>
      <c r="M2046" s="104">
        <v>1122.2</v>
      </c>
      <c r="N2046" s="104">
        <v>3112.55</v>
      </c>
    </row>
    <row r="2047" spans="1:14" s="81" customFormat="1" x14ac:dyDescent="0.25">
      <c r="A2047" s="74" t="s">
        <v>41</v>
      </c>
      <c r="B2047" s="74" t="s">
        <v>41</v>
      </c>
      <c r="C2047" s="105" t="s">
        <v>691</v>
      </c>
      <c r="D2047" s="96" t="s">
        <v>21</v>
      </c>
      <c r="E2047" s="97">
        <v>2019</v>
      </c>
      <c r="F2047" s="98" t="s">
        <v>75</v>
      </c>
      <c r="G2047" s="99" t="s">
        <v>312</v>
      </c>
      <c r="H2047" s="100" t="s">
        <v>3025</v>
      </c>
      <c r="I2047" s="101" t="s">
        <v>313</v>
      </c>
      <c r="J2047" s="102" t="s">
        <v>778</v>
      </c>
      <c r="K2047" s="104" t="s">
        <v>634</v>
      </c>
      <c r="L2047" s="104" t="s">
        <v>634</v>
      </c>
      <c r="M2047" s="104">
        <v>1236.43</v>
      </c>
      <c r="N2047" s="104">
        <v>3029.39</v>
      </c>
    </row>
    <row r="2048" spans="1:14" s="81" customFormat="1" x14ac:dyDescent="0.25">
      <c r="A2048" s="74" t="s">
        <v>41</v>
      </c>
      <c r="B2048" s="74" t="s">
        <v>41</v>
      </c>
      <c r="C2048" s="105" t="s">
        <v>706</v>
      </c>
      <c r="D2048" s="96" t="s">
        <v>568</v>
      </c>
      <c r="E2048" s="97">
        <v>2022</v>
      </c>
      <c r="F2048" s="98" t="s">
        <v>61</v>
      </c>
      <c r="G2048" s="99" t="s">
        <v>102</v>
      </c>
      <c r="H2048" s="100" t="s">
        <v>3026</v>
      </c>
      <c r="I2048" s="101" t="s">
        <v>103</v>
      </c>
      <c r="J2048" s="102" t="s">
        <v>851</v>
      </c>
      <c r="K2048" s="104" t="s">
        <v>634</v>
      </c>
      <c r="L2048" s="104" t="s">
        <v>634</v>
      </c>
      <c r="M2048" s="104">
        <v>2218.2600000000002</v>
      </c>
      <c r="N2048" s="104">
        <v>4306.2299999999996</v>
      </c>
    </row>
    <row r="2049" spans="1:14" s="81" customFormat="1" x14ac:dyDescent="0.25">
      <c r="A2049" s="74" t="s">
        <v>41</v>
      </c>
      <c r="B2049" s="74" t="s">
        <v>41</v>
      </c>
      <c r="C2049" s="105" t="s">
        <v>659</v>
      </c>
      <c r="D2049" s="96" t="s">
        <v>4</v>
      </c>
      <c r="E2049" s="97">
        <v>2020</v>
      </c>
      <c r="F2049" s="98" t="s">
        <v>66</v>
      </c>
      <c r="G2049" s="99" t="s">
        <v>186</v>
      </c>
      <c r="H2049" s="100" t="s">
        <v>3027</v>
      </c>
      <c r="I2049" s="101" t="s">
        <v>179</v>
      </c>
      <c r="J2049" s="102" t="s">
        <v>823</v>
      </c>
      <c r="K2049" s="104" t="s">
        <v>634</v>
      </c>
      <c r="L2049" s="104" t="s">
        <v>634</v>
      </c>
      <c r="M2049" s="104">
        <v>1726.79</v>
      </c>
      <c r="N2049" s="104">
        <v>4219.0281059999998</v>
      </c>
    </row>
    <row r="2050" spans="1:14" s="81" customFormat="1" x14ac:dyDescent="0.25">
      <c r="A2050" s="74" t="s">
        <v>41</v>
      </c>
      <c r="B2050" s="74" t="s">
        <v>41</v>
      </c>
      <c r="C2050" s="105" t="s">
        <v>929</v>
      </c>
      <c r="D2050" s="96" t="s">
        <v>930</v>
      </c>
      <c r="E2050" s="97">
        <v>2018</v>
      </c>
      <c r="F2050" s="98" t="s">
        <v>61</v>
      </c>
      <c r="G2050" s="99" t="s">
        <v>102</v>
      </c>
      <c r="H2050" s="100" t="s">
        <v>3028</v>
      </c>
      <c r="I2050" s="101" t="s">
        <v>179</v>
      </c>
      <c r="J2050" s="102" t="s">
        <v>615</v>
      </c>
      <c r="K2050" s="104" t="s">
        <v>547</v>
      </c>
      <c r="L2050" s="104" t="s">
        <v>547</v>
      </c>
      <c r="M2050" s="104">
        <v>1426.32</v>
      </c>
      <c r="N2050" s="104">
        <v>2530.5</v>
      </c>
    </row>
    <row r="2051" spans="1:14" s="81" customFormat="1" x14ac:dyDescent="0.25">
      <c r="A2051" s="74" t="s">
        <v>41</v>
      </c>
      <c r="B2051" s="74" t="s">
        <v>41</v>
      </c>
      <c r="C2051" s="105" t="s">
        <v>659</v>
      </c>
      <c r="D2051" s="96" t="s">
        <v>4</v>
      </c>
      <c r="E2051" s="97">
        <v>2020</v>
      </c>
      <c r="F2051" s="98" t="s">
        <v>66</v>
      </c>
      <c r="G2051" s="99" t="s">
        <v>186</v>
      </c>
      <c r="H2051" s="100" t="s">
        <v>3029</v>
      </c>
      <c r="I2051" s="101" t="s">
        <v>179</v>
      </c>
      <c r="J2051" s="102" t="s">
        <v>481</v>
      </c>
      <c r="K2051" s="104" t="s">
        <v>545</v>
      </c>
      <c r="L2051" s="104" t="s">
        <v>545</v>
      </c>
      <c r="M2051" s="104">
        <v>1445.71</v>
      </c>
      <c r="N2051" s="104">
        <v>3525.9695380000003</v>
      </c>
    </row>
    <row r="2052" spans="1:14" s="81" customFormat="1" x14ac:dyDescent="0.25">
      <c r="A2052" s="74" t="s">
        <v>41</v>
      </c>
      <c r="B2052" s="74" t="s">
        <v>41</v>
      </c>
      <c r="C2052" s="105" t="s">
        <v>691</v>
      </c>
      <c r="D2052" s="96" t="s">
        <v>21</v>
      </c>
      <c r="E2052" s="97">
        <v>2019</v>
      </c>
      <c r="F2052" s="98" t="s">
        <v>75</v>
      </c>
      <c r="G2052" s="99" t="s">
        <v>312</v>
      </c>
      <c r="H2052" s="100" t="s">
        <v>3030</v>
      </c>
      <c r="I2052" s="101" t="s">
        <v>313</v>
      </c>
      <c r="J2052" s="102" t="s">
        <v>841</v>
      </c>
      <c r="K2052" s="104" t="s">
        <v>634</v>
      </c>
      <c r="L2052" s="104" t="s">
        <v>634</v>
      </c>
      <c r="M2052" s="104">
        <v>1236.43</v>
      </c>
      <c r="N2052" s="104">
        <v>3029.39</v>
      </c>
    </row>
    <row r="2053" spans="1:14" s="81" customFormat="1" x14ac:dyDescent="0.25">
      <c r="A2053" s="74" t="s">
        <v>41</v>
      </c>
      <c r="B2053" s="74" t="s">
        <v>41</v>
      </c>
      <c r="C2053" s="105" t="s">
        <v>659</v>
      </c>
      <c r="D2053" s="96" t="s">
        <v>4</v>
      </c>
      <c r="E2053" s="97">
        <v>2020</v>
      </c>
      <c r="F2053" s="98" t="s">
        <v>66</v>
      </c>
      <c r="G2053" s="99" t="s">
        <v>186</v>
      </c>
      <c r="H2053" s="100" t="s">
        <v>3031</v>
      </c>
      <c r="I2053" s="101" t="s">
        <v>179</v>
      </c>
      <c r="J2053" s="102" t="s">
        <v>669</v>
      </c>
      <c r="K2053" s="104" t="s">
        <v>545</v>
      </c>
      <c r="L2053" s="104" t="s">
        <v>545</v>
      </c>
      <c r="M2053" s="104">
        <v>1445.71</v>
      </c>
      <c r="N2053" s="104">
        <v>3525.9695380000003</v>
      </c>
    </row>
    <row r="2054" spans="1:14" s="81" customFormat="1" x14ac:dyDescent="0.25">
      <c r="A2054" s="74" t="s">
        <v>41</v>
      </c>
      <c r="B2054" s="74" t="s">
        <v>41</v>
      </c>
      <c r="C2054" s="105" t="s">
        <v>922</v>
      </c>
      <c r="D2054" s="96" t="s">
        <v>923</v>
      </c>
      <c r="E2054" s="97">
        <v>2023</v>
      </c>
      <c r="F2054" s="98" t="s">
        <v>61</v>
      </c>
      <c r="G2054" s="99" t="s">
        <v>102</v>
      </c>
      <c r="H2054" s="100" t="s">
        <v>3032</v>
      </c>
      <c r="I2054" s="101" t="s">
        <v>3946</v>
      </c>
      <c r="J2054" s="102" t="s">
        <v>664</v>
      </c>
      <c r="K2054" s="104" t="s">
        <v>634</v>
      </c>
      <c r="L2054" s="104" t="s">
        <v>634</v>
      </c>
      <c r="M2054" s="104">
        <v>1422.19</v>
      </c>
      <c r="N2054" s="104">
        <v>2577.8535999999999</v>
      </c>
    </row>
    <row r="2055" spans="1:14" s="81" customFormat="1" x14ac:dyDescent="0.25">
      <c r="A2055" s="74" t="s">
        <v>41</v>
      </c>
      <c r="B2055" s="74" t="s">
        <v>41</v>
      </c>
      <c r="C2055" s="105" t="s">
        <v>668</v>
      </c>
      <c r="D2055" s="96" t="s">
        <v>10</v>
      </c>
      <c r="E2055" s="97">
        <v>2019</v>
      </c>
      <c r="F2055" s="98" t="s">
        <v>76</v>
      </c>
      <c r="G2055" s="99" t="s">
        <v>328</v>
      </c>
      <c r="H2055" s="100" t="s">
        <v>3033</v>
      </c>
      <c r="I2055" s="101" t="s">
        <v>179</v>
      </c>
      <c r="J2055" s="102" t="s">
        <v>355</v>
      </c>
      <c r="K2055" s="104" t="s">
        <v>547</v>
      </c>
      <c r="L2055" s="104" t="s">
        <v>547</v>
      </c>
      <c r="M2055" s="104">
        <v>1122.2</v>
      </c>
      <c r="N2055" s="104">
        <v>3112.55</v>
      </c>
    </row>
    <row r="2056" spans="1:14" s="81" customFormat="1" x14ac:dyDescent="0.25">
      <c r="A2056" s="74" t="s">
        <v>41</v>
      </c>
      <c r="B2056" s="74" t="s">
        <v>41</v>
      </c>
      <c r="C2056" s="105" t="s">
        <v>659</v>
      </c>
      <c r="D2056" s="96" t="s">
        <v>4</v>
      </c>
      <c r="E2056" s="97">
        <v>2020</v>
      </c>
      <c r="F2056" s="98" t="s">
        <v>66</v>
      </c>
      <c r="G2056" s="99" t="s">
        <v>186</v>
      </c>
      <c r="H2056" s="100" t="s">
        <v>3035</v>
      </c>
      <c r="I2056" s="101" t="s">
        <v>179</v>
      </c>
      <c r="J2056" s="102" t="s">
        <v>412</v>
      </c>
      <c r="K2056" s="104" t="s">
        <v>545</v>
      </c>
      <c r="L2056" s="104" t="s">
        <v>545</v>
      </c>
      <c r="M2056" s="104">
        <v>1592.3</v>
      </c>
      <c r="N2056" s="104">
        <v>3776.9587280000001</v>
      </c>
    </row>
    <row r="2057" spans="1:14" s="81" customFormat="1" x14ac:dyDescent="0.25">
      <c r="A2057" s="74" t="s">
        <v>41</v>
      </c>
      <c r="B2057" s="74" t="s">
        <v>41</v>
      </c>
      <c r="C2057" s="105" t="s">
        <v>668</v>
      </c>
      <c r="D2057" s="96" t="s">
        <v>10</v>
      </c>
      <c r="E2057" s="97">
        <v>2019</v>
      </c>
      <c r="F2057" s="98" t="s">
        <v>76</v>
      </c>
      <c r="G2057" s="99" t="s">
        <v>328</v>
      </c>
      <c r="H2057" s="100" t="s">
        <v>3036</v>
      </c>
      <c r="I2057" s="101" t="s">
        <v>179</v>
      </c>
      <c r="J2057" s="102" t="s">
        <v>365</v>
      </c>
      <c r="K2057" s="104" t="s">
        <v>545</v>
      </c>
      <c r="L2057" s="104" t="s">
        <v>545</v>
      </c>
      <c r="M2057" s="104">
        <v>1122.2</v>
      </c>
      <c r="N2057" s="104">
        <v>3112.55</v>
      </c>
    </row>
    <row r="2058" spans="1:14" s="81" customFormat="1" x14ac:dyDescent="0.25">
      <c r="A2058" s="74" t="s">
        <v>41</v>
      </c>
      <c r="B2058" s="74" t="s">
        <v>41</v>
      </c>
      <c r="C2058" s="105" t="s">
        <v>565</v>
      </c>
      <c r="D2058" s="96" t="s">
        <v>33</v>
      </c>
      <c r="E2058" s="97">
        <v>2021</v>
      </c>
      <c r="F2058" s="98" t="s">
        <v>77</v>
      </c>
      <c r="G2058" s="99" t="s">
        <v>403</v>
      </c>
      <c r="H2058" s="100" t="s">
        <v>3038</v>
      </c>
      <c r="I2058" s="101" t="s">
        <v>129</v>
      </c>
      <c r="J2058" s="102" t="s">
        <v>782</v>
      </c>
      <c r="K2058" s="104" t="s">
        <v>634</v>
      </c>
      <c r="L2058" s="104" t="s">
        <v>634</v>
      </c>
      <c r="M2058" s="104">
        <v>1622.7</v>
      </c>
      <c r="N2058" s="104">
        <v>2904.47</v>
      </c>
    </row>
    <row r="2059" spans="1:14" s="81" customFormat="1" x14ac:dyDescent="0.25">
      <c r="A2059" s="74" t="s">
        <v>41</v>
      </c>
      <c r="B2059" s="74" t="s">
        <v>41</v>
      </c>
      <c r="C2059" s="105" t="s">
        <v>922</v>
      </c>
      <c r="D2059" s="96" t="s">
        <v>923</v>
      </c>
      <c r="E2059" s="97">
        <v>2023</v>
      </c>
      <c r="F2059" s="98" t="s">
        <v>61</v>
      </c>
      <c r="G2059" s="99" t="s">
        <v>102</v>
      </c>
      <c r="H2059" s="100" t="s">
        <v>3039</v>
      </c>
      <c r="I2059" s="101" t="s">
        <v>3946</v>
      </c>
      <c r="J2059" s="102" t="s">
        <v>787</v>
      </c>
      <c r="K2059" s="104" t="s">
        <v>634</v>
      </c>
      <c r="L2059" s="104" t="s">
        <v>634</v>
      </c>
      <c r="M2059" s="104">
        <v>2167.73</v>
      </c>
      <c r="N2059" s="104">
        <v>5267.61</v>
      </c>
    </row>
    <row r="2060" spans="1:14" s="81" customFormat="1" x14ac:dyDescent="0.25">
      <c r="A2060" s="74" t="s">
        <v>41</v>
      </c>
      <c r="B2060" s="74" t="s">
        <v>41</v>
      </c>
      <c r="C2060" s="105" t="s">
        <v>659</v>
      </c>
      <c r="D2060" s="96" t="s">
        <v>4</v>
      </c>
      <c r="E2060" s="97">
        <v>2020</v>
      </c>
      <c r="F2060" s="98" t="s">
        <v>66</v>
      </c>
      <c r="G2060" s="99" t="s">
        <v>186</v>
      </c>
      <c r="H2060" s="100" t="s">
        <v>3040</v>
      </c>
      <c r="I2060" s="101" t="s">
        <v>179</v>
      </c>
      <c r="J2060" s="102" t="s">
        <v>462</v>
      </c>
      <c r="K2060" s="104" t="s">
        <v>545</v>
      </c>
      <c r="L2060" s="104" t="s">
        <v>545</v>
      </c>
      <c r="M2060" s="104">
        <v>1856.3</v>
      </c>
      <c r="N2060" s="104">
        <v>4314.7179369999985</v>
      </c>
    </row>
    <row r="2061" spans="1:14" s="81" customFormat="1" x14ac:dyDescent="0.25">
      <c r="A2061" s="74" t="s">
        <v>41</v>
      </c>
      <c r="B2061" s="74" t="s">
        <v>41</v>
      </c>
      <c r="C2061" s="105" t="s">
        <v>50</v>
      </c>
      <c r="D2061" s="96" t="s">
        <v>14</v>
      </c>
      <c r="E2061" s="97">
        <v>2019</v>
      </c>
      <c r="F2061" s="98" t="s">
        <v>66</v>
      </c>
      <c r="G2061" s="99" t="s">
        <v>186</v>
      </c>
      <c r="H2061" s="100" t="s">
        <v>3041</v>
      </c>
      <c r="I2061" s="101" t="s">
        <v>91</v>
      </c>
      <c r="J2061" s="102" t="s">
        <v>758</v>
      </c>
      <c r="K2061" s="104" t="s">
        <v>634</v>
      </c>
      <c r="L2061" s="104" t="s">
        <v>634</v>
      </c>
      <c r="M2061" s="104">
        <v>1735.89</v>
      </c>
      <c r="N2061" s="104">
        <v>1945.6</v>
      </c>
    </row>
    <row r="2062" spans="1:14" s="81" customFormat="1" x14ac:dyDescent="0.25">
      <c r="A2062" s="74" t="s">
        <v>41</v>
      </c>
      <c r="B2062" s="74" t="s">
        <v>41</v>
      </c>
      <c r="C2062" s="105" t="s">
        <v>744</v>
      </c>
      <c r="D2062" s="96" t="s">
        <v>29</v>
      </c>
      <c r="E2062" s="97">
        <v>2021</v>
      </c>
      <c r="F2062" s="98" t="s">
        <v>64</v>
      </c>
      <c r="G2062" s="99" t="s">
        <v>159</v>
      </c>
      <c r="H2062" s="100" t="s">
        <v>3042</v>
      </c>
      <c r="I2062" s="101" t="s">
        <v>95</v>
      </c>
      <c r="J2062" s="102" t="s">
        <v>814</v>
      </c>
      <c r="K2062" s="104" t="s">
        <v>634</v>
      </c>
      <c r="L2062" s="104" t="s">
        <v>634</v>
      </c>
      <c r="M2062" s="104">
        <v>3272.21</v>
      </c>
      <c r="N2062" s="104">
        <v>7729.51</v>
      </c>
    </row>
    <row r="2063" spans="1:14" s="81" customFormat="1" x14ac:dyDescent="0.25">
      <c r="A2063" s="74" t="s">
        <v>41</v>
      </c>
      <c r="B2063" s="74" t="s">
        <v>41</v>
      </c>
      <c r="C2063" s="105" t="s">
        <v>761</v>
      </c>
      <c r="D2063" s="96" t="s">
        <v>35</v>
      </c>
      <c r="E2063" s="97">
        <v>2018</v>
      </c>
      <c r="F2063" s="98" t="s">
        <v>59</v>
      </c>
      <c r="G2063" s="99" t="s">
        <v>82</v>
      </c>
      <c r="H2063" s="100" t="s">
        <v>3043</v>
      </c>
      <c r="I2063" s="101" t="s">
        <v>99</v>
      </c>
      <c r="J2063" s="102" t="s">
        <v>762</v>
      </c>
      <c r="K2063" s="104" t="s">
        <v>634</v>
      </c>
      <c r="L2063" s="104" t="s">
        <v>634</v>
      </c>
      <c r="M2063" s="104">
        <v>1727</v>
      </c>
      <c r="N2063" s="104">
        <v>2407.96</v>
      </c>
    </row>
    <row r="2064" spans="1:14" s="81" customFormat="1" x14ac:dyDescent="0.25">
      <c r="A2064" s="74" t="s">
        <v>41</v>
      </c>
      <c r="B2064" s="74" t="s">
        <v>41</v>
      </c>
      <c r="C2064" s="105" t="s">
        <v>668</v>
      </c>
      <c r="D2064" s="96" t="s">
        <v>10</v>
      </c>
      <c r="E2064" s="97">
        <v>2019</v>
      </c>
      <c r="F2064" s="98" t="s">
        <v>76</v>
      </c>
      <c r="G2064" s="99" t="s">
        <v>328</v>
      </c>
      <c r="H2064" s="100" t="s">
        <v>3044</v>
      </c>
      <c r="I2064" s="101" t="s">
        <v>179</v>
      </c>
      <c r="J2064" s="102" t="s">
        <v>631</v>
      </c>
      <c r="K2064" s="104" t="s">
        <v>545</v>
      </c>
      <c r="L2064" s="104" t="s">
        <v>545</v>
      </c>
      <c r="M2064" s="104">
        <v>1122.2</v>
      </c>
      <c r="N2064" s="104">
        <v>3112.55</v>
      </c>
    </row>
    <row r="2065" spans="1:14" s="81" customFormat="1" x14ac:dyDescent="0.25">
      <c r="A2065" s="74" t="s">
        <v>41</v>
      </c>
      <c r="B2065" s="74" t="s">
        <v>41</v>
      </c>
      <c r="C2065" s="105" t="s">
        <v>3944</v>
      </c>
      <c r="D2065" s="96" t="s">
        <v>3945</v>
      </c>
      <c r="E2065" s="97">
        <v>2023</v>
      </c>
      <c r="F2065" s="98" t="s">
        <v>676</v>
      </c>
      <c r="G2065" s="99" t="s">
        <v>280</v>
      </c>
      <c r="H2065" s="100" t="s">
        <v>3892</v>
      </c>
      <c r="I2065" s="101" t="s">
        <v>281</v>
      </c>
      <c r="J2065" s="102" t="s">
        <v>700</v>
      </c>
      <c r="K2065" s="104" t="s">
        <v>634</v>
      </c>
      <c r="L2065" s="104" t="s">
        <v>634</v>
      </c>
      <c r="M2065" s="104">
        <v>1360.07</v>
      </c>
      <c r="N2065" s="104">
        <v>3166.66</v>
      </c>
    </row>
    <row r="2066" spans="1:14" s="81" customFormat="1" x14ac:dyDescent="0.25">
      <c r="A2066" s="74" t="s">
        <v>41</v>
      </c>
      <c r="B2066" s="74" t="s">
        <v>41</v>
      </c>
      <c r="C2066" s="105" t="s">
        <v>706</v>
      </c>
      <c r="D2066" s="96" t="s">
        <v>568</v>
      </c>
      <c r="E2066" s="97">
        <v>2022</v>
      </c>
      <c r="F2066" s="98" t="s">
        <v>61</v>
      </c>
      <c r="G2066" s="99" t="s">
        <v>102</v>
      </c>
      <c r="H2066" s="100" t="s">
        <v>3046</v>
      </c>
      <c r="I2066" s="101" t="s">
        <v>103</v>
      </c>
      <c r="J2066" s="102" t="s">
        <v>2017</v>
      </c>
      <c r="K2066" s="104" t="s">
        <v>634</v>
      </c>
      <c r="L2066" s="104" t="s">
        <v>634</v>
      </c>
      <c r="M2066" s="104">
        <v>2218.2600000000002</v>
      </c>
      <c r="N2066" s="104">
        <v>4306.2299999999996</v>
      </c>
    </row>
    <row r="2067" spans="1:14" s="81" customFormat="1" x14ac:dyDescent="0.25">
      <c r="A2067" s="74" t="s">
        <v>41</v>
      </c>
      <c r="B2067" s="74" t="s">
        <v>41</v>
      </c>
      <c r="C2067" s="105" t="s">
        <v>51</v>
      </c>
      <c r="D2067" s="96" t="s">
        <v>1</v>
      </c>
      <c r="E2067" s="97">
        <v>2020</v>
      </c>
      <c r="F2067" s="98" t="s">
        <v>67</v>
      </c>
      <c r="G2067" s="99" t="s">
        <v>193</v>
      </c>
      <c r="H2067" s="100" t="s">
        <v>3047</v>
      </c>
      <c r="I2067" s="101" t="s">
        <v>194</v>
      </c>
      <c r="J2067" s="102" t="s">
        <v>692</v>
      </c>
      <c r="K2067" s="104" t="s">
        <v>545</v>
      </c>
      <c r="L2067" s="104" t="s">
        <v>545</v>
      </c>
      <c r="M2067" s="104">
        <v>1434.67</v>
      </c>
      <c r="N2067" s="104">
        <v>5022.6400000000003</v>
      </c>
    </row>
    <row r="2068" spans="1:14" s="81" customFormat="1" x14ac:dyDescent="0.25">
      <c r="A2068" s="74" t="s">
        <v>41</v>
      </c>
      <c r="B2068" s="74" t="s">
        <v>41</v>
      </c>
      <c r="C2068" s="105" t="s">
        <v>687</v>
      </c>
      <c r="D2068" s="96" t="s">
        <v>20</v>
      </c>
      <c r="E2068" s="97">
        <v>2020</v>
      </c>
      <c r="F2068" s="98" t="s">
        <v>66</v>
      </c>
      <c r="G2068" s="99" t="s">
        <v>186</v>
      </c>
      <c r="H2068" s="100" t="s">
        <v>3048</v>
      </c>
      <c r="I2068" s="101" t="s">
        <v>257</v>
      </c>
      <c r="J2068" s="102" t="s">
        <v>688</v>
      </c>
      <c r="K2068" s="104" t="s">
        <v>634</v>
      </c>
      <c r="L2068" s="104" t="s">
        <v>634</v>
      </c>
      <c r="M2068" s="104">
        <v>2053.5700000000002</v>
      </c>
      <c r="N2068" s="104">
        <v>2345.1999999999998</v>
      </c>
    </row>
    <row r="2069" spans="1:14" s="81" customFormat="1" x14ac:dyDescent="0.25">
      <c r="A2069" s="74" t="s">
        <v>41</v>
      </c>
      <c r="B2069" s="74" t="s">
        <v>41</v>
      </c>
      <c r="C2069" s="105" t="s">
        <v>980</v>
      </c>
      <c r="D2069" s="96" t="s">
        <v>981</v>
      </c>
      <c r="E2069" s="97">
        <v>2022</v>
      </c>
      <c r="F2069" s="98" t="s">
        <v>982</v>
      </c>
      <c r="G2069" s="99" t="s">
        <v>983</v>
      </c>
      <c r="H2069" s="100" t="s">
        <v>3049</v>
      </c>
      <c r="I2069" s="101" t="s">
        <v>108</v>
      </c>
      <c r="J2069" s="102" t="s">
        <v>768</v>
      </c>
      <c r="K2069" s="104" t="s">
        <v>545</v>
      </c>
      <c r="L2069" s="104" t="s">
        <v>545</v>
      </c>
      <c r="M2069" s="104">
        <v>1424.79</v>
      </c>
      <c r="N2069" s="104">
        <v>5038.51</v>
      </c>
    </row>
    <row r="2070" spans="1:14" s="81" customFormat="1" x14ac:dyDescent="0.25">
      <c r="A2070" s="74" t="s">
        <v>41</v>
      </c>
      <c r="B2070" s="74" t="s">
        <v>41</v>
      </c>
      <c r="C2070" s="105" t="s">
        <v>922</v>
      </c>
      <c r="D2070" s="96" t="s">
        <v>923</v>
      </c>
      <c r="E2070" s="97">
        <v>2023</v>
      </c>
      <c r="F2070" s="98" t="s">
        <v>61</v>
      </c>
      <c r="G2070" s="99" t="s">
        <v>102</v>
      </c>
      <c r="H2070" s="100" t="s">
        <v>3050</v>
      </c>
      <c r="I2070" s="101" t="s">
        <v>99</v>
      </c>
      <c r="J2070" s="102" t="s">
        <v>661</v>
      </c>
      <c r="K2070" s="104" t="s">
        <v>634</v>
      </c>
      <c r="L2070" s="104" t="s">
        <v>634</v>
      </c>
      <c r="M2070" s="104">
        <v>2763.62</v>
      </c>
      <c r="N2070" s="104">
        <v>5035.1899999999996</v>
      </c>
    </row>
    <row r="2071" spans="1:14" s="81" customFormat="1" x14ac:dyDescent="0.25">
      <c r="A2071" s="74" t="s">
        <v>41</v>
      </c>
      <c r="B2071" s="74" t="s">
        <v>41</v>
      </c>
      <c r="C2071" s="105" t="s">
        <v>706</v>
      </c>
      <c r="D2071" s="96" t="s">
        <v>568</v>
      </c>
      <c r="E2071" s="97">
        <v>2022</v>
      </c>
      <c r="F2071" s="98" t="s">
        <v>61</v>
      </c>
      <c r="G2071" s="99" t="s">
        <v>102</v>
      </c>
      <c r="H2071" s="100" t="s">
        <v>3051</v>
      </c>
      <c r="I2071" s="101" t="s">
        <v>86</v>
      </c>
      <c r="J2071" s="102" t="s">
        <v>695</v>
      </c>
      <c r="K2071" s="104" t="s">
        <v>634</v>
      </c>
      <c r="L2071" s="104" t="s">
        <v>634</v>
      </c>
      <c r="M2071" s="104">
        <v>2658.79</v>
      </c>
      <c r="N2071" s="104">
        <v>5098.95</v>
      </c>
    </row>
    <row r="2072" spans="1:14" s="81" customFormat="1" x14ac:dyDescent="0.25">
      <c r="A2072" s="74" t="s">
        <v>41</v>
      </c>
      <c r="B2072" s="74" t="s">
        <v>41</v>
      </c>
      <c r="C2072" s="105" t="s">
        <v>706</v>
      </c>
      <c r="D2072" s="96" t="s">
        <v>568</v>
      </c>
      <c r="E2072" s="97">
        <v>2022</v>
      </c>
      <c r="F2072" s="98" t="s">
        <v>61</v>
      </c>
      <c r="G2072" s="99" t="s">
        <v>102</v>
      </c>
      <c r="H2072" s="100" t="s">
        <v>3052</v>
      </c>
      <c r="I2072" s="101" t="s">
        <v>103</v>
      </c>
      <c r="J2072" s="102" t="s">
        <v>584</v>
      </c>
      <c r="K2072" s="104" t="s">
        <v>634</v>
      </c>
      <c r="L2072" s="104" t="s">
        <v>634</v>
      </c>
      <c r="M2072" s="104">
        <v>2218.2600000000002</v>
      </c>
      <c r="N2072" s="104">
        <v>4306.2299999999996</v>
      </c>
    </row>
    <row r="2073" spans="1:14" s="81" customFormat="1" x14ac:dyDescent="0.25">
      <c r="A2073" s="74" t="s">
        <v>41</v>
      </c>
      <c r="B2073" s="74" t="s">
        <v>41</v>
      </c>
      <c r="C2073" s="105" t="s">
        <v>706</v>
      </c>
      <c r="D2073" s="96" t="s">
        <v>568</v>
      </c>
      <c r="E2073" s="97">
        <v>2022</v>
      </c>
      <c r="F2073" s="98" t="s">
        <v>61</v>
      </c>
      <c r="G2073" s="99" t="s">
        <v>102</v>
      </c>
      <c r="H2073" s="100" t="s">
        <v>3053</v>
      </c>
      <c r="I2073" s="101" t="s">
        <v>86</v>
      </c>
      <c r="J2073" s="102" t="s">
        <v>708</v>
      </c>
      <c r="K2073" s="104" t="s">
        <v>634</v>
      </c>
      <c r="L2073" s="104" t="s">
        <v>634</v>
      </c>
      <c r="M2073" s="104">
        <v>2658.79</v>
      </c>
      <c r="N2073" s="104">
        <v>5098.95</v>
      </c>
    </row>
    <row r="2074" spans="1:14" s="81" customFormat="1" x14ac:dyDescent="0.25">
      <c r="A2074" s="74" t="s">
        <v>41</v>
      </c>
      <c r="B2074" s="74" t="s">
        <v>41</v>
      </c>
      <c r="C2074" s="105" t="s">
        <v>754</v>
      </c>
      <c r="D2074" s="96" t="s">
        <v>755</v>
      </c>
      <c r="E2074" s="97">
        <v>2022</v>
      </c>
      <c r="F2074" s="98" t="s">
        <v>77</v>
      </c>
      <c r="G2074" s="99" t="s">
        <v>403</v>
      </c>
      <c r="H2074" s="100" t="s">
        <v>3054</v>
      </c>
      <c r="I2074" s="101" t="s">
        <v>672</v>
      </c>
      <c r="J2074" s="102" t="s">
        <v>858</v>
      </c>
      <c r="K2074" s="104" t="s">
        <v>545</v>
      </c>
      <c r="L2074" s="104" t="s">
        <v>545</v>
      </c>
      <c r="M2074" s="104">
        <v>1726.79</v>
      </c>
      <c r="N2074" s="104">
        <v>3889.99</v>
      </c>
    </row>
    <row r="2075" spans="1:14" s="81" customFormat="1" x14ac:dyDescent="0.25">
      <c r="A2075" s="74" t="s">
        <v>41</v>
      </c>
      <c r="B2075" s="74" t="s">
        <v>41</v>
      </c>
      <c r="C2075" s="105" t="s">
        <v>691</v>
      </c>
      <c r="D2075" s="96" t="s">
        <v>21</v>
      </c>
      <c r="E2075" s="97">
        <v>2019</v>
      </c>
      <c r="F2075" s="98" t="s">
        <v>75</v>
      </c>
      <c r="G2075" s="99" t="s">
        <v>312</v>
      </c>
      <c r="H2075" s="100" t="s">
        <v>3055</v>
      </c>
      <c r="I2075" s="101" t="s">
        <v>3056</v>
      </c>
      <c r="J2075" s="102" t="s">
        <v>768</v>
      </c>
      <c r="K2075" s="104" t="s">
        <v>634</v>
      </c>
      <c r="L2075" s="104" t="s">
        <v>634</v>
      </c>
      <c r="M2075" s="104">
        <v>1236.43</v>
      </c>
      <c r="N2075" s="104">
        <v>3029.39</v>
      </c>
    </row>
    <row r="2076" spans="1:14" s="81" customFormat="1" x14ac:dyDescent="0.25">
      <c r="A2076" s="74" t="s">
        <v>41</v>
      </c>
      <c r="B2076" s="74" t="s">
        <v>41</v>
      </c>
      <c r="C2076" s="105" t="s">
        <v>668</v>
      </c>
      <c r="D2076" s="96" t="s">
        <v>10</v>
      </c>
      <c r="E2076" s="97">
        <v>2019</v>
      </c>
      <c r="F2076" s="98" t="s">
        <v>76</v>
      </c>
      <c r="G2076" s="99" t="s">
        <v>328</v>
      </c>
      <c r="H2076" s="100" t="s">
        <v>3057</v>
      </c>
      <c r="I2076" s="101" t="s">
        <v>179</v>
      </c>
      <c r="J2076" s="102" t="s">
        <v>630</v>
      </c>
      <c r="K2076" s="104" t="s">
        <v>545</v>
      </c>
      <c r="L2076" s="104" t="s">
        <v>545</v>
      </c>
      <c r="M2076" s="104">
        <v>1122.2</v>
      </c>
      <c r="N2076" s="104">
        <v>3112.55</v>
      </c>
    </row>
    <row r="2077" spans="1:14" s="81" customFormat="1" x14ac:dyDescent="0.25">
      <c r="A2077" s="74" t="s">
        <v>41</v>
      </c>
      <c r="B2077" s="74" t="s">
        <v>41</v>
      </c>
      <c r="C2077" s="105" t="s">
        <v>781</v>
      </c>
      <c r="D2077" s="96" t="s">
        <v>32</v>
      </c>
      <c r="E2077" s="97">
        <v>2018</v>
      </c>
      <c r="F2077" s="98" t="s">
        <v>60</v>
      </c>
      <c r="G2077" s="99" t="s">
        <v>90</v>
      </c>
      <c r="H2077" s="100" t="s">
        <v>3058</v>
      </c>
      <c r="I2077" s="101" t="s">
        <v>100</v>
      </c>
      <c r="J2077" s="102" t="s">
        <v>695</v>
      </c>
      <c r="K2077" s="104" t="s">
        <v>634</v>
      </c>
      <c r="L2077" s="104" t="s">
        <v>634</v>
      </c>
      <c r="M2077" s="104">
        <v>1460.8</v>
      </c>
      <c r="N2077" s="104">
        <v>3333.87</v>
      </c>
    </row>
    <row r="2078" spans="1:14" s="81" customFormat="1" x14ac:dyDescent="0.25">
      <c r="A2078" s="74" t="s">
        <v>41</v>
      </c>
      <c r="B2078" s="74" t="s">
        <v>41</v>
      </c>
      <c r="C2078" s="105" t="s">
        <v>754</v>
      </c>
      <c r="D2078" s="96" t="s">
        <v>755</v>
      </c>
      <c r="E2078" s="97">
        <v>2022</v>
      </c>
      <c r="F2078" s="98" t="s">
        <v>77</v>
      </c>
      <c r="G2078" s="99" t="s">
        <v>403</v>
      </c>
      <c r="H2078" s="100" t="s">
        <v>3059</v>
      </c>
      <c r="I2078" s="101" t="s">
        <v>283</v>
      </c>
      <c r="J2078" s="102" t="s">
        <v>669</v>
      </c>
      <c r="K2078" s="104" t="s">
        <v>634</v>
      </c>
      <c r="L2078" s="104" t="s">
        <v>634</v>
      </c>
      <c r="M2078" s="104">
        <v>2004.85</v>
      </c>
      <c r="N2078" s="104">
        <v>4237.18</v>
      </c>
    </row>
    <row r="2079" spans="1:14" s="81" customFormat="1" x14ac:dyDescent="0.25">
      <c r="A2079" s="74" t="s">
        <v>41</v>
      </c>
      <c r="B2079" s="74" t="s">
        <v>41</v>
      </c>
      <c r="C2079" s="105" t="s">
        <v>48</v>
      </c>
      <c r="D2079" s="96" t="s">
        <v>11</v>
      </c>
      <c r="E2079" s="97">
        <v>2018</v>
      </c>
      <c r="F2079" s="98" t="s">
        <v>59</v>
      </c>
      <c r="G2079" s="99" t="s">
        <v>82</v>
      </c>
      <c r="H2079" s="100" t="s">
        <v>3060</v>
      </c>
      <c r="I2079" s="101" t="s">
        <v>129</v>
      </c>
      <c r="J2079" s="102" t="s">
        <v>717</v>
      </c>
      <c r="K2079" s="104" t="s">
        <v>634</v>
      </c>
      <c r="L2079" s="104" t="s">
        <v>634</v>
      </c>
      <c r="M2079" s="104">
        <v>1460.8</v>
      </c>
      <c r="N2079" s="104">
        <v>3007.39</v>
      </c>
    </row>
    <row r="2080" spans="1:14" s="81" customFormat="1" x14ac:dyDescent="0.25">
      <c r="A2080" s="74" t="s">
        <v>41</v>
      </c>
      <c r="B2080" s="74" t="s">
        <v>41</v>
      </c>
      <c r="C2080" s="105" t="s">
        <v>922</v>
      </c>
      <c r="D2080" s="96" t="s">
        <v>923</v>
      </c>
      <c r="E2080" s="97">
        <v>2023</v>
      </c>
      <c r="F2080" s="98" t="s">
        <v>61</v>
      </c>
      <c r="G2080" s="99" t="s">
        <v>102</v>
      </c>
      <c r="H2080" s="100" t="s">
        <v>3061</v>
      </c>
      <c r="I2080" s="101" t="s">
        <v>701</v>
      </c>
      <c r="J2080" s="102" t="s">
        <v>655</v>
      </c>
      <c r="K2080" s="104" t="s">
        <v>545</v>
      </c>
      <c r="L2080" s="104" t="s">
        <v>545</v>
      </c>
      <c r="M2080" s="104">
        <v>1122.2</v>
      </c>
      <c r="N2080" s="104">
        <v>3112.55</v>
      </c>
    </row>
    <row r="2081" spans="1:14" s="81" customFormat="1" x14ac:dyDescent="0.25">
      <c r="A2081" s="74" t="s">
        <v>41</v>
      </c>
      <c r="B2081" s="74" t="s">
        <v>41</v>
      </c>
      <c r="C2081" s="105" t="s">
        <v>51</v>
      </c>
      <c r="D2081" s="96" t="s">
        <v>1</v>
      </c>
      <c r="E2081" s="97">
        <v>2020</v>
      </c>
      <c r="F2081" s="98" t="s">
        <v>67</v>
      </c>
      <c r="G2081" s="99" t="s">
        <v>193</v>
      </c>
      <c r="H2081" s="100" t="s">
        <v>3062</v>
      </c>
      <c r="I2081" s="101" t="s">
        <v>194</v>
      </c>
      <c r="J2081" s="102" t="s">
        <v>204</v>
      </c>
      <c r="K2081" s="104" t="s">
        <v>545</v>
      </c>
      <c r="L2081" s="104" t="s">
        <v>545</v>
      </c>
      <c r="M2081" s="104">
        <v>1434.67</v>
      </c>
      <c r="N2081" s="104">
        <v>5022.6400000000003</v>
      </c>
    </row>
    <row r="2082" spans="1:14" s="81" customFormat="1" x14ac:dyDescent="0.25">
      <c r="A2082" s="74" t="s">
        <v>41</v>
      </c>
      <c r="B2082" s="74" t="s">
        <v>41</v>
      </c>
      <c r="C2082" s="105" t="s">
        <v>754</v>
      </c>
      <c r="D2082" s="96" t="s">
        <v>755</v>
      </c>
      <c r="E2082" s="97">
        <v>2022</v>
      </c>
      <c r="F2082" s="98" t="s">
        <v>77</v>
      </c>
      <c r="G2082" s="99" t="s">
        <v>403</v>
      </c>
      <c r="H2082" s="100" t="s">
        <v>3063</v>
      </c>
      <c r="I2082" s="101" t="s">
        <v>179</v>
      </c>
      <c r="J2082" s="102" t="s">
        <v>731</v>
      </c>
      <c r="K2082" s="104" t="s">
        <v>545</v>
      </c>
      <c r="L2082" s="104" t="s">
        <v>545</v>
      </c>
      <c r="M2082" s="104">
        <v>1328.3</v>
      </c>
      <c r="N2082" s="104">
        <v>3165.25</v>
      </c>
    </row>
    <row r="2083" spans="1:14" s="81" customFormat="1" x14ac:dyDescent="0.25">
      <c r="A2083" s="74" t="s">
        <v>41</v>
      </c>
      <c r="B2083" s="74" t="s">
        <v>41</v>
      </c>
      <c r="C2083" s="105" t="s">
        <v>706</v>
      </c>
      <c r="D2083" s="96" t="s">
        <v>568</v>
      </c>
      <c r="E2083" s="97">
        <v>2022</v>
      </c>
      <c r="F2083" s="98" t="s">
        <v>61</v>
      </c>
      <c r="G2083" s="99" t="s">
        <v>102</v>
      </c>
      <c r="H2083" s="100" t="s">
        <v>3064</v>
      </c>
      <c r="I2083" s="101" t="s">
        <v>86</v>
      </c>
      <c r="J2083" s="102" t="s">
        <v>695</v>
      </c>
      <c r="K2083" s="104" t="s">
        <v>634</v>
      </c>
      <c r="L2083" s="104" t="s">
        <v>634</v>
      </c>
      <c r="M2083" s="104">
        <v>2658.79</v>
      </c>
      <c r="N2083" s="104">
        <v>5098.95</v>
      </c>
    </row>
    <row r="2084" spans="1:14" s="81" customFormat="1" x14ac:dyDescent="0.25">
      <c r="A2084" s="74" t="s">
        <v>41</v>
      </c>
      <c r="B2084" s="74" t="s">
        <v>41</v>
      </c>
      <c r="C2084" s="105" t="s">
        <v>706</v>
      </c>
      <c r="D2084" s="96" t="s">
        <v>568</v>
      </c>
      <c r="E2084" s="97">
        <v>2022</v>
      </c>
      <c r="F2084" s="98" t="s">
        <v>61</v>
      </c>
      <c r="G2084" s="99" t="s">
        <v>102</v>
      </c>
      <c r="H2084" s="100" t="s">
        <v>3065</v>
      </c>
      <c r="I2084" s="101" t="s">
        <v>86</v>
      </c>
      <c r="J2084" s="102" t="s">
        <v>724</v>
      </c>
      <c r="K2084" s="104" t="s">
        <v>634</v>
      </c>
      <c r="L2084" s="104" t="s">
        <v>634</v>
      </c>
      <c r="M2084" s="104">
        <v>2218.2600000000002</v>
      </c>
      <c r="N2084" s="104">
        <v>4306.2299999999996</v>
      </c>
    </row>
    <row r="2085" spans="1:14" s="81" customFormat="1" x14ac:dyDescent="0.25">
      <c r="A2085" s="74" t="s">
        <v>41</v>
      </c>
      <c r="B2085" s="74" t="s">
        <v>41</v>
      </c>
      <c r="C2085" s="105" t="s">
        <v>666</v>
      </c>
      <c r="D2085" s="96" t="s">
        <v>9</v>
      </c>
      <c r="E2085" s="97">
        <v>2020</v>
      </c>
      <c r="F2085" s="98" t="s">
        <v>77</v>
      </c>
      <c r="G2085" s="99" t="s">
        <v>403</v>
      </c>
      <c r="H2085" s="100" t="s">
        <v>3066</v>
      </c>
      <c r="I2085" s="101" t="s">
        <v>91</v>
      </c>
      <c r="J2085" s="102" t="s">
        <v>667</v>
      </c>
      <c r="K2085" s="104" t="s">
        <v>545</v>
      </c>
      <c r="L2085" s="104" t="s">
        <v>545</v>
      </c>
      <c r="M2085" s="104">
        <v>1302</v>
      </c>
      <c r="N2085" s="104">
        <v>3510.95</v>
      </c>
    </row>
    <row r="2086" spans="1:14" s="81" customFormat="1" x14ac:dyDescent="0.25">
      <c r="A2086" s="74" t="s">
        <v>41</v>
      </c>
      <c r="B2086" s="74" t="s">
        <v>41</v>
      </c>
      <c r="C2086" s="105" t="s">
        <v>922</v>
      </c>
      <c r="D2086" s="96" t="s">
        <v>923</v>
      </c>
      <c r="E2086" s="97">
        <v>2023</v>
      </c>
      <c r="F2086" s="98" t="s">
        <v>61</v>
      </c>
      <c r="G2086" s="99" t="s">
        <v>102</v>
      </c>
      <c r="H2086" s="100" t="s">
        <v>3067</v>
      </c>
      <c r="I2086" s="101" t="s">
        <v>701</v>
      </c>
      <c r="J2086" s="102" t="s">
        <v>3983</v>
      </c>
      <c r="K2086" s="104" t="s">
        <v>545</v>
      </c>
      <c r="L2086" s="104" t="s">
        <v>545</v>
      </c>
      <c r="M2086" s="104">
        <v>1122.2</v>
      </c>
      <c r="N2086" s="104">
        <v>3112.55</v>
      </c>
    </row>
    <row r="2087" spans="1:14" s="81" customFormat="1" x14ac:dyDescent="0.25">
      <c r="A2087" s="74" t="s">
        <v>41</v>
      </c>
      <c r="B2087" s="74" t="s">
        <v>41</v>
      </c>
      <c r="C2087" s="105" t="s">
        <v>656</v>
      </c>
      <c r="D2087" s="96" t="s">
        <v>657</v>
      </c>
      <c r="E2087" s="97">
        <v>2023</v>
      </c>
      <c r="F2087" s="98" t="s">
        <v>61</v>
      </c>
      <c r="G2087" s="99" t="s">
        <v>102</v>
      </c>
      <c r="H2087" s="100" t="s">
        <v>3068</v>
      </c>
      <c r="I2087" s="101" t="s">
        <v>93</v>
      </c>
      <c r="J2087" s="102" t="s">
        <v>658</v>
      </c>
      <c r="K2087" s="104" t="s">
        <v>634</v>
      </c>
      <c r="L2087" s="104" t="s">
        <v>634</v>
      </c>
      <c r="M2087" s="104">
        <v>1607.3500000000001</v>
      </c>
      <c r="N2087" s="104">
        <v>3648.0285028477792</v>
      </c>
    </row>
    <row r="2088" spans="1:14" s="81" customFormat="1" x14ac:dyDescent="0.25">
      <c r="A2088" s="74" t="s">
        <v>41</v>
      </c>
      <c r="B2088" s="74" t="s">
        <v>41</v>
      </c>
      <c r="C2088" s="105" t="s">
        <v>719</v>
      </c>
      <c r="D2088" s="96" t="s">
        <v>720</v>
      </c>
      <c r="E2088" s="97">
        <v>2022</v>
      </c>
      <c r="F2088" s="98" t="s">
        <v>75</v>
      </c>
      <c r="G2088" s="99" t="s">
        <v>312</v>
      </c>
      <c r="H2088" s="100" t="s">
        <v>3069</v>
      </c>
      <c r="I2088" s="101" t="s">
        <v>103</v>
      </c>
      <c r="J2088" s="102" t="s">
        <v>652</v>
      </c>
      <c r="K2088" s="104" t="s">
        <v>634</v>
      </c>
      <c r="L2088" s="104" t="s">
        <v>634</v>
      </c>
      <c r="M2088" s="104">
        <v>1608.3</v>
      </c>
      <c r="N2088" s="104">
        <v>2883.44</v>
      </c>
    </row>
    <row r="2089" spans="1:14" s="81" customFormat="1" x14ac:dyDescent="0.25">
      <c r="A2089" s="74" t="s">
        <v>41</v>
      </c>
      <c r="B2089" s="74" t="s">
        <v>41</v>
      </c>
      <c r="C2089" s="105" t="s">
        <v>706</v>
      </c>
      <c r="D2089" s="96" t="s">
        <v>568</v>
      </c>
      <c r="E2089" s="97">
        <v>2022</v>
      </c>
      <c r="F2089" s="98" t="s">
        <v>61</v>
      </c>
      <c r="G2089" s="99" t="s">
        <v>102</v>
      </c>
      <c r="H2089" s="100" t="s">
        <v>3070</v>
      </c>
      <c r="I2089" s="101" t="s">
        <v>103</v>
      </c>
      <c r="J2089" s="102" t="s">
        <v>724</v>
      </c>
      <c r="K2089" s="104" t="s">
        <v>634</v>
      </c>
      <c r="L2089" s="104" t="s">
        <v>634</v>
      </c>
      <c r="M2089" s="104">
        <v>2218.2600000000002</v>
      </c>
      <c r="N2089" s="104">
        <v>4306.2299999999996</v>
      </c>
    </row>
    <row r="2090" spans="1:14" s="81" customFormat="1" x14ac:dyDescent="0.25">
      <c r="A2090" s="74" t="s">
        <v>41</v>
      </c>
      <c r="B2090" s="74" t="s">
        <v>41</v>
      </c>
      <c r="C2090" s="105" t="s">
        <v>691</v>
      </c>
      <c r="D2090" s="96" t="s">
        <v>21</v>
      </c>
      <c r="E2090" s="97">
        <v>2019</v>
      </c>
      <c r="F2090" s="98" t="s">
        <v>75</v>
      </c>
      <c r="G2090" s="99" t="s">
        <v>312</v>
      </c>
      <c r="H2090" s="100" t="s">
        <v>3071</v>
      </c>
      <c r="I2090" s="101" t="s">
        <v>313</v>
      </c>
      <c r="J2090" s="102" t="s">
        <v>684</v>
      </c>
      <c r="K2090" s="104" t="s">
        <v>634</v>
      </c>
      <c r="L2090" s="104" t="s">
        <v>634</v>
      </c>
      <c r="M2090" s="104">
        <v>1236.43</v>
      </c>
      <c r="N2090" s="104">
        <v>3029.39</v>
      </c>
    </row>
    <row r="2091" spans="1:14" s="81" customFormat="1" x14ac:dyDescent="0.25">
      <c r="A2091" s="74" t="s">
        <v>41</v>
      </c>
      <c r="B2091" s="74" t="s">
        <v>41</v>
      </c>
      <c r="C2091" s="105" t="s">
        <v>691</v>
      </c>
      <c r="D2091" s="96" t="s">
        <v>21</v>
      </c>
      <c r="E2091" s="97">
        <v>2019</v>
      </c>
      <c r="F2091" s="98" t="s">
        <v>75</v>
      </c>
      <c r="G2091" s="99" t="s">
        <v>312</v>
      </c>
      <c r="H2091" s="100" t="s">
        <v>3072</v>
      </c>
      <c r="I2091" s="101" t="s">
        <v>313</v>
      </c>
      <c r="J2091" s="102" t="s">
        <v>114</v>
      </c>
      <c r="K2091" s="104" t="s">
        <v>634</v>
      </c>
      <c r="L2091" s="104" t="s">
        <v>634</v>
      </c>
      <c r="M2091" s="104">
        <v>1236.43</v>
      </c>
      <c r="N2091" s="104">
        <v>3029.39</v>
      </c>
    </row>
    <row r="2092" spans="1:14" s="81" customFormat="1" x14ac:dyDescent="0.25">
      <c r="A2092" s="74" t="s">
        <v>41</v>
      </c>
      <c r="B2092" s="74" t="s">
        <v>41</v>
      </c>
      <c r="C2092" s="105" t="s">
        <v>51</v>
      </c>
      <c r="D2092" s="96" t="s">
        <v>1</v>
      </c>
      <c r="E2092" s="97">
        <v>2020</v>
      </c>
      <c r="F2092" s="98" t="s">
        <v>67</v>
      </c>
      <c r="G2092" s="99" t="s">
        <v>193</v>
      </c>
      <c r="H2092" s="100" t="s">
        <v>3073</v>
      </c>
      <c r="I2092" s="101" t="s">
        <v>194</v>
      </c>
      <c r="J2092" s="102" t="s">
        <v>813</v>
      </c>
      <c r="K2092" s="104" t="s">
        <v>545</v>
      </c>
      <c r="L2092" s="104" t="s">
        <v>545</v>
      </c>
      <c r="M2092" s="104">
        <v>1434.67</v>
      </c>
      <c r="N2092" s="104">
        <v>5022.6400000000003</v>
      </c>
    </row>
    <row r="2093" spans="1:14" s="81" customFormat="1" x14ac:dyDescent="0.25">
      <c r="A2093" s="74" t="s">
        <v>41</v>
      </c>
      <c r="B2093" s="74" t="s">
        <v>41</v>
      </c>
      <c r="C2093" s="105" t="s">
        <v>691</v>
      </c>
      <c r="D2093" s="96" t="s">
        <v>21</v>
      </c>
      <c r="E2093" s="97">
        <v>2019</v>
      </c>
      <c r="F2093" s="98" t="s">
        <v>75</v>
      </c>
      <c r="G2093" s="99" t="s">
        <v>312</v>
      </c>
      <c r="H2093" s="100" t="s">
        <v>3074</v>
      </c>
      <c r="I2093" s="101" t="s">
        <v>313</v>
      </c>
      <c r="J2093" s="102" t="s">
        <v>695</v>
      </c>
      <c r="K2093" s="104" t="s">
        <v>634</v>
      </c>
      <c r="L2093" s="104" t="s">
        <v>634</v>
      </c>
      <c r="M2093" s="104">
        <v>1236.43</v>
      </c>
      <c r="N2093" s="104">
        <v>3029.39</v>
      </c>
    </row>
    <row r="2094" spans="1:14" s="81" customFormat="1" x14ac:dyDescent="0.25">
      <c r="A2094" s="74" t="s">
        <v>41</v>
      </c>
      <c r="B2094" s="74" t="s">
        <v>41</v>
      </c>
      <c r="C2094" s="105" t="s">
        <v>668</v>
      </c>
      <c r="D2094" s="96" t="s">
        <v>10</v>
      </c>
      <c r="E2094" s="97">
        <v>2019</v>
      </c>
      <c r="F2094" s="98" t="s">
        <v>76</v>
      </c>
      <c r="G2094" s="99" t="s">
        <v>328</v>
      </c>
      <c r="H2094" s="100" t="s">
        <v>3075</v>
      </c>
      <c r="I2094" s="101" t="s">
        <v>179</v>
      </c>
      <c r="J2094" s="102" t="s">
        <v>390</v>
      </c>
      <c r="K2094" s="104" t="s">
        <v>545</v>
      </c>
      <c r="L2094" s="104" t="s">
        <v>545</v>
      </c>
      <c r="M2094" s="104">
        <v>1122.2</v>
      </c>
      <c r="N2094" s="104">
        <v>3112.55</v>
      </c>
    </row>
    <row r="2095" spans="1:14" s="81" customFormat="1" x14ac:dyDescent="0.25">
      <c r="A2095" s="74" t="s">
        <v>41</v>
      </c>
      <c r="B2095" s="74" t="s">
        <v>41</v>
      </c>
      <c r="C2095" s="105" t="s">
        <v>668</v>
      </c>
      <c r="D2095" s="96" t="s">
        <v>10</v>
      </c>
      <c r="E2095" s="97">
        <v>2019</v>
      </c>
      <c r="F2095" s="98" t="s">
        <v>76</v>
      </c>
      <c r="G2095" s="99" t="s">
        <v>328</v>
      </c>
      <c r="H2095" s="100" t="s">
        <v>3076</v>
      </c>
      <c r="I2095" s="101" t="s">
        <v>179</v>
      </c>
      <c r="J2095" s="102" t="s">
        <v>385</v>
      </c>
      <c r="K2095" s="104" t="s">
        <v>545</v>
      </c>
      <c r="L2095" s="104" t="s">
        <v>545</v>
      </c>
      <c r="M2095" s="104">
        <v>1122.2</v>
      </c>
      <c r="N2095" s="104">
        <v>3112.55</v>
      </c>
    </row>
    <row r="2096" spans="1:14" s="81" customFormat="1" x14ac:dyDescent="0.25">
      <c r="A2096" s="74" t="s">
        <v>41</v>
      </c>
      <c r="B2096" s="74" t="s">
        <v>41</v>
      </c>
      <c r="C2096" s="105" t="s">
        <v>659</v>
      </c>
      <c r="D2096" s="96" t="s">
        <v>4</v>
      </c>
      <c r="E2096" s="97">
        <v>2020</v>
      </c>
      <c r="F2096" s="98" t="s">
        <v>66</v>
      </c>
      <c r="G2096" s="99" t="s">
        <v>186</v>
      </c>
      <c r="H2096" s="100" t="s">
        <v>3077</v>
      </c>
      <c r="I2096" s="101" t="s">
        <v>179</v>
      </c>
      <c r="J2096" s="102" t="s">
        <v>694</v>
      </c>
      <c r="K2096" s="104" t="s">
        <v>545</v>
      </c>
      <c r="L2096" s="104" t="s">
        <v>545</v>
      </c>
      <c r="M2096" s="104">
        <v>1445.71</v>
      </c>
      <c r="N2096" s="104">
        <v>3525.9695380000003</v>
      </c>
    </row>
    <row r="2097" spans="1:14" s="81" customFormat="1" x14ac:dyDescent="0.25">
      <c r="A2097" s="74" t="s">
        <v>41</v>
      </c>
      <c r="B2097" s="74" t="s">
        <v>41</v>
      </c>
      <c r="C2097" s="105" t="s">
        <v>51</v>
      </c>
      <c r="D2097" s="96" t="s">
        <v>1</v>
      </c>
      <c r="E2097" s="97">
        <v>2020</v>
      </c>
      <c r="F2097" s="98" t="s">
        <v>67</v>
      </c>
      <c r="G2097" s="99" t="s">
        <v>193</v>
      </c>
      <c r="H2097" s="100" t="s">
        <v>3078</v>
      </c>
      <c r="I2097" s="101" t="s">
        <v>194</v>
      </c>
      <c r="J2097" s="102" t="s">
        <v>742</v>
      </c>
      <c r="K2097" s="104" t="s">
        <v>545</v>
      </c>
      <c r="L2097" s="104" t="s">
        <v>545</v>
      </c>
      <c r="M2097" s="104">
        <v>1434.67</v>
      </c>
      <c r="N2097" s="104">
        <v>5022.6400000000003</v>
      </c>
    </row>
    <row r="2098" spans="1:14" s="81" customFormat="1" x14ac:dyDescent="0.25">
      <c r="A2098" s="74" t="s">
        <v>41</v>
      </c>
      <c r="B2098" s="74" t="s">
        <v>41</v>
      </c>
      <c r="C2098" s="105" t="s">
        <v>666</v>
      </c>
      <c r="D2098" s="96" t="s">
        <v>9</v>
      </c>
      <c r="E2098" s="97">
        <v>2020</v>
      </c>
      <c r="F2098" s="98" t="s">
        <v>77</v>
      </c>
      <c r="G2098" s="99" t="s">
        <v>403</v>
      </c>
      <c r="H2098" s="100" t="s">
        <v>3079</v>
      </c>
      <c r="I2098" s="101" t="s">
        <v>86</v>
      </c>
      <c r="J2098" s="102" t="s">
        <v>667</v>
      </c>
      <c r="K2098" s="104" t="s">
        <v>545</v>
      </c>
      <c r="L2098" s="104" t="s">
        <v>545</v>
      </c>
      <c r="M2098" s="104">
        <v>2477.4</v>
      </c>
      <c r="N2098" s="104">
        <v>5476.86</v>
      </c>
    </row>
    <row r="2099" spans="1:14" s="81" customFormat="1" x14ac:dyDescent="0.25">
      <c r="A2099" s="74" t="s">
        <v>41</v>
      </c>
      <c r="B2099" s="74" t="s">
        <v>41</v>
      </c>
      <c r="C2099" s="105" t="s">
        <v>668</v>
      </c>
      <c r="D2099" s="96" t="s">
        <v>10</v>
      </c>
      <c r="E2099" s="97">
        <v>2019</v>
      </c>
      <c r="F2099" s="98" t="s">
        <v>76</v>
      </c>
      <c r="G2099" s="99" t="s">
        <v>328</v>
      </c>
      <c r="H2099" s="100" t="s">
        <v>3080</v>
      </c>
      <c r="I2099" s="101" t="s">
        <v>179</v>
      </c>
      <c r="J2099" s="102" t="s">
        <v>330</v>
      </c>
      <c r="K2099" s="104" t="s">
        <v>545</v>
      </c>
      <c r="L2099" s="104" t="s">
        <v>545</v>
      </c>
      <c r="M2099" s="104">
        <v>1122.2</v>
      </c>
      <c r="N2099" s="104">
        <v>3112.55</v>
      </c>
    </row>
    <row r="2100" spans="1:14" s="81" customFormat="1" x14ac:dyDescent="0.25">
      <c r="A2100" s="74" t="s">
        <v>41</v>
      </c>
      <c r="B2100" s="74" t="s">
        <v>41</v>
      </c>
      <c r="C2100" s="105" t="s">
        <v>51</v>
      </c>
      <c r="D2100" s="96" t="s">
        <v>1</v>
      </c>
      <c r="E2100" s="97">
        <v>2020</v>
      </c>
      <c r="F2100" s="98" t="s">
        <v>67</v>
      </c>
      <c r="G2100" s="99" t="s">
        <v>193</v>
      </c>
      <c r="H2100" s="100" t="s">
        <v>3081</v>
      </c>
      <c r="I2100" s="101" t="s">
        <v>194</v>
      </c>
      <c r="J2100" s="102" t="s">
        <v>841</v>
      </c>
      <c r="K2100" s="104" t="s">
        <v>545</v>
      </c>
      <c r="L2100" s="104" t="s">
        <v>545</v>
      </c>
      <c r="M2100" s="104">
        <v>1434.67</v>
      </c>
      <c r="N2100" s="104">
        <v>5022.6400000000003</v>
      </c>
    </row>
    <row r="2101" spans="1:14" s="81" customFormat="1" x14ac:dyDescent="0.25">
      <c r="A2101" s="74" t="s">
        <v>41</v>
      </c>
      <c r="B2101" s="74" t="s">
        <v>41</v>
      </c>
      <c r="C2101" s="105" t="s">
        <v>656</v>
      </c>
      <c r="D2101" s="96" t="s">
        <v>657</v>
      </c>
      <c r="E2101" s="97">
        <v>2023</v>
      </c>
      <c r="F2101" s="98" t="s">
        <v>61</v>
      </c>
      <c r="G2101" s="99" t="s">
        <v>102</v>
      </c>
      <c r="H2101" s="100" t="s">
        <v>3082</v>
      </c>
      <c r="I2101" s="101" t="s">
        <v>162</v>
      </c>
      <c r="J2101" s="102" t="s">
        <v>2165</v>
      </c>
      <c r="K2101" s="104" t="s">
        <v>634</v>
      </c>
      <c r="L2101" s="104" t="s">
        <v>634</v>
      </c>
      <c r="M2101" s="104">
        <v>2026.8000000000002</v>
      </c>
      <c r="N2101" s="104">
        <v>4395.5892261097952</v>
      </c>
    </row>
    <row r="2102" spans="1:14" s="81" customFormat="1" x14ac:dyDescent="0.25">
      <c r="A2102" s="74" t="s">
        <v>41</v>
      </c>
      <c r="B2102" s="74" t="s">
        <v>41</v>
      </c>
      <c r="C2102" s="105" t="s">
        <v>668</v>
      </c>
      <c r="D2102" s="96" t="s">
        <v>10</v>
      </c>
      <c r="E2102" s="97">
        <v>2019</v>
      </c>
      <c r="F2102" s="98" t="s">
        <v>76</v>
      </c>
      <c r="G2102" s="99" t="s">
        <v>328</v>
      </c>
      <c r="H2102" s="100" t="s">
        <v>3083</v>
      </c>
      <c r="I2102" s="101" t="s">
        <v>179</v>
      </c>
      <c r="J2102" s="102" t="s">
        <v>349</v>
      </c>
      <c r="K2102" s="104" t="s">
        <v>545</v>
      </c>
      <c r="L2102" s="104" t="s">
        <v>545</v>
      </c>
      <c r="M2102" s="104">
        <v>1122.2</v>
      </c>
      <c r="N2102" s="104">
        <v>3112.55</v>
      </c>
    </row>
    <row r="2103" spans="1:14" s="81" customFormat="1" x14ac:dyDescent="0.25">
      <c r="A2103" s="74" t="s">
        <v>41</v>
      </c>
      <c r="B2103" s="74" t="s">
        <v>41</v>
      </c>
      <c r="C2103" s="105" t="s">
        <v>1988</v>
      </c>
      <c r="D2103" s="96" t="s">
        <v>34</v>
      </c>
      <c r="E2103" s="97">
        <v>2021</v>
      </c>
      <c r="F2103" s="98" t="s">
        <v>78</v>
      </c>
      <c r="G2103" s="99" t="s">
        <v>507</v>
      </c>
      <c r="H2103" s="100" t="s">
        <v>3084</v>
      </c>
      <c r="I2103" s="101" t="s">
        <v>508</v>
      </c>
      <c r="J2103" s="102" t="s">
        <v>766</v>
      </c>
      <c r="K2103" s="104" t="s">
        <v>634</v>
      </c>
      <c r="L2103" s="104" t="s">
        <v>634</v>
      </c>
      <c r="M2103" s="104">
        <v>1236.43</v>
      </c>
      <c r="N2103" s="104">
        <v>3029.39</v>
      </c>
    </row>
    <row r="2104" spans="1:14" s="81" customFormat="1" x14ac:dyDescent="0.25">
      <c r="A2104" s="74" t="s">
        <v>41</v>
      </c>
      <c r="B2104" s="74" t="s">
        <v>41</v>
      </c>
      <c r="C2104" s="105" t="s">
        <v>51</v>
      </c>
      <c r="D2104" s="96" t="s">
        <v>1</v>
      </c>
      <c r="E2104" s="97">
        <v>2020</v>
      </c>
      <c r="F2104" s="98" t="s">
        <v>67</v>
      </c>
      <c r="G2104" s="99" t="s">
        <v>193</v>
      </c>
      <c r="H2104" s="100" t="s">
        <v>3085</v>
      </c>
      <c r="I2104" s="101" t="s">
        <v>194</v>
      </c>
      <c r="J2104" s="102" t="s">
        <v>813</v>
      </c>
      <c r="K2104" s="104" t="s">
        <v>545</v>
      </c>
      <c r="L2104" s="104" t="s">
        <v>545</v>
      </c>
      <c r="M2104" s="104">
        <v>1434.67</v>
      </c>
      <c r="N2104" s="104">
        <v>5022.6400000000003</v>
      </c>
    </row>
    <row r="2105" spans="1:14" s="81" customFormat="1" x14ac:dyDescent="0.25">
      <c r="A2105" s="74" t="s">
        <v>41</v>
      </c>
      <c r="B2105" s="74" t="s">
        <v>41</v>
      </c>
      <c r="C2105" s="105" t="s">
        <v>48</v>
      </c>
      <c r="D2105" s="96" t="s">
        <v>11</v>
      </c>
      <c r="E2105" s="97">
        <v>2018</v>
      </c>
      <c r="F2105" s="98" t="s">
        <v>59</v>
      </c>
      <c r="G2105" s="99" t="s">
        <v>82</v>
      </c>
      <c r="H2105" s="100" t="s">
        <v>3086</v>
      </c>
      <c r="I2105" s="101" t="s">
        <v>129</v>
      </c>
      <c r="J2105" s="102" t="s">
        <v>711</v>
      </c>
      <c r="K2105" s="104" t="s">
        <v>634</v>
      </c>
      <c r="L2105" s="104" t="s">
        <v>634</v>
      </c>
      <c r="M2105" s="104">
        <v>1460.8</v>
      </c>
      <c r="N2105" s="104">
        <v>3007.39</v>
      </c>
    </row>
    <row r="2106" spans="1:14" s="81" customFormat="1" x14ac:dyDescent="0.25">
      <c r="A2106" s="74" t="s">
        <v>41</v>
      </c>
      <c r="B2106" s="74" t="s">
        <v>41</v>
      </c>
      <c r="C2106" s="105" t="s">
        <v>668</v>
      </c>
      <c r="D2106" s="96" t="s">
        <v>10</v>
      </c>
      <c r="E2106" s="97">
        <v>2019</v>
      </c>
      <c r="F2106" s="98" t="s">
        <v>76</v>
      </c>
      <c r="G2106" s="99" t="s">
        <v>328</v>
      </c>
      <c r="H2106" s="100" t="s">
        <v>3087</v>
      </c>
      <c r="I2106" s="101" t="s">
        <v>179</v>
      </c>
      <c r="J2106" s="102" t="s">
        <v>380</v>
      </c>
      <c r="K2106" s="104" t="s">
        <v>545</v>
      </c>
      <c r="L2106" s="104" t="s">
        <v>545</v>
      </c>
      <c r="M2106" s="104">
        <v>1122.2</v>
      </c>
      <c r="N2106" s="104">
        <v>3112.55</v>
      </c>
    </row>
    <row r="2107" spans="1:14" s="81" customFormat="1" x14ac:dyDescent="0.25">
      <c r="A2107" s="74" t="s">
        <v>41</v>
      </c>
      <c r="B2107" s="74" t="s">
        <v>41</v>
      </c>
      <c r="C2107" s="105" t="s">
        <v>929</v>
      </c>
      <c r="D2107" s="96" t="s">
        <v>930</v>
      </c>
      <c r="E2107" s="97">
        <v>2018</v>
      </c>
      <c r="F2107" s="98" t="s">
        <v>61</v>
      </c>
      <c r="G2107" s="99" t="s">
        <v>102</v>
      </c>
      <c r="H2107" s="100" t="s">
        <v>3088</v>
      </c>
      <c r="I2107" s="101" t="s">
        <v>179</v>
      </c>
      <c r="J2107" s="102" t="s">
        <v>987</v>
      </c>
      <c r="K2107" s="104" t="s">
        <v>545</v>
      </c>
      <c r="L2107" s="104" t="s">
        <v>545</v>
      </c>
      <c r="M2107" s="104">
        <v>1302</v>
      </c>
      <c r="N2107" s="104">
        <v>2442.8200000000002</v>
      </c>
    </row>
    <row r="2108" spans="1:14" s="81" customFormat="1" x14ac:dyDescent="0.25">
      <c r="A2108" s="74" t="s">
        <v>41</v>
      </c>
      <c r="B2108" s="74" t="s">
        <v>41</v>
      </c>
      <c r="C2108" s="105" t="s">
        <v>680</v>
      </c>
      <c r="D2108" s="96" t="s">
        <v>18</v>
      </c>
      <c r="E2108" s="97">
        <v>2022</v>
      </c>
      <c r="F2108" s="98" t="s">
        <v>64</v>
      </c>
      <c r="G2108" s="99" t="s">
        <v>159</v>
      </c>
      <c r="H2108" s="100" t="s">
        <v>3089</v>
      </c>
      <c r="I2108" s="101" t="s">
        <v>162</v>
      </c>
      <c r="J2108" s="102" t="s">
        <v>837</v>
      </c>
      <c r="K2108" s="104" t="s">
        <v>634</v>
      </c>
      <c r="L2108" s="104" t="s">
        <v>634</v>
      </c>
      <c r="M2108" s="104">
        <v>1964.76</v>
      </c>
      <c r="N2108" s="104">
        <v>2760.26</v>
      </c>
    </row>
    <row r="2109" spans="1:14" s="81" customFormat="1" x14ac:dyDescent="0.25">
      <c r="A2109" s="74" t="s">
        <v>41</v>
      </c>
      <c r="B2109" s="74" t="s">
        <v>41</v>
      </c>
      <c r="C2109" s="105" t="s">
        <v>666</v>
      </c>
      <c r="D2109" s="96" t="s">
        <v>9</v>
      </c>
      <c r="E2109" s="97">
        <v>2020</v>
      </c>
      <c r="F2109" s="98" t="s">
        <v>77</v>
      </c>
      <c r="G2109" s="99" t="s">
        <v>403</v>
      </c>
      <c r="H2109" s="100" t="s">
        <v>3090</v>
      </c>
      <c r="I2109" s="101" t="s">
        <v>91</v>
      </c>
      <c r="J2109" s="102" t="s">
        <v>783</v>
      </c>
      <c r="K2109" s="104" t="s">
        <v>634</v>
      </c>
      <c r="L2109" s="104" t="s">
        <v>634</v>
      </c>
      <c r="M2109" s="104">
        <v>1302</v>
      </c>
      <c r="N2109" s="104">
        <v>3510.95</v>
      </c>
    </row>
    <row r="2110" spans="1:14" s="81" customFormat="1" x14ac:dyDescent="0.25">
      <c r="A2110" s="74" t="s">
        <v>41</v>
      </c>
      <c r="B2110" s="74" t="s">
        <v>41</v>
      </c>
      <c r="C2110" s="105" t="s">
        <v>51</v>
      </c>
      <c r="D2110" s="96" t="s">
        <v>1</v>
      </c>
      <c r="E2110" s="97">
        <v>2020</v>
      </c>
      <c r="F2110" s="98" t="s">
        <v>67</v>
      </c>
      <c r="G2110" s="99" t="s">
        <v>193</v>
      </c>
      <c r="H2110" s="100" t="s">
        <v>3091</v>
      </c>
      <c r="I2110" s="101" t="s">
        <v>194</v>
      </c>
      <c r="J2110" s="102" t="s">
        <v>232</v>
      </c>
      <c r="K2110" s="104" t="s">
        <v>545</v>
      </c>
      <c r="L2110" s="104" t="s">
        <v>545</v>
      </c>
      <c r="M2110" s="104">
        <v>1434.67</v>
      </c>
      <c r="N2110" s="104">
        <v>5022.6400000000003</v>
      </c>
    </row>
    <row r="2111" spans="1:14" s="81" customFormat="1" x14ac:dyDescent="0.25">
      <c r="A2111" s="74" t="s">
        <v>41</v>
      </c>
      <c r="B2111" s="74" t="s">
        <v>41</v>
      </c>
      <c r="C2111" s="105" t="s">
        <v>659</v>
      </c>
      <c r="D2111" s="96" t="s">
        <v>4</v>
      </c>
      <c r="E2111" s="97">
        <v>2020</v>
      </c>
      <c r="F2111" s="98" t="s">
        <v>66</v>
      </c>
      <c r="G2111" s="99" t="s">
        <v>186</v>
      </c>
      <c r="H2111" s="100" t="s">
        <v>3093</v>
      </c>
      <c r="I2111" s="101" t="s">
        <v>179</v>
      </c>
      <c r="J2111" s="102" t="s">
        <v>435</v>
      </c>
      <c r="K2111" s="104" t="s">
        <v>545</v>
      </c>
      <c r="L2111" s="104" t="s">
        <v>545</v>
      </c>
      <c r="M2111" s="104">
        <v>1445.71</v>
      </c>
      <c r="N2111" s="104">
        <v>3525.9695380000003</v>
      </c>
    </row>
    <row r="2112" spans="1:14" s="81" customFormat="1" x14ac:dyDescent="0.25">
      <c r="A2112" s="74" t="s">
        <v>41</v>
      </c>
      <c r="B2112" s="74" t="s">
        <v>41</v>
      </c>
      <c r="C2112" s="105" t="s">
        <v>691</v>
      </c>
      <c r="D2112" s="96" t="s">
        <v>21</v>
      </c>
      <c r="E2112" s="97">
        <v>2019</v>
      </c>
      <c r="F2112" s="98" t="s">
        <v>75</v>
      </c>
      <c r="G2112" s="99" t="s">
        <v>312</v>
      </c>
      <c r="H2112" s="100" t="s">
        <v>3094</v>
      </c>
      <c r="I2112" s="101" t="s">
        <v>313</v>
      </c>
      <c r="J2112" s="102" t="s">
        <v>757</v>
      </c>
      <c r="K2112" s="104" t="s">
        <v>634</v>
      </c>
      <c r="L2112" s="104" t="s">
        <v>634</v>
      </c>
      <c r="M2112" s="104">
        <v>1236.43</v>
      </c>
      <c r="N2112" s="104">
        <v>3029.39</v>
      </c>
    </row>
    <row r="2113" spans="1:14" s="81" customFormat="1" x14ac:dyDescent="0.25">
      <c r="A2113" s="74" t="s">
        <v>41</v>
      </c>
      <c r="B2113" s="74" t="s">
        <v>41</v>
      </c>
      <c r="C2113" s="105" t="s">
        <v>48</v>
      </c>
      <c r="D2113" s="96" t="s">
        <v>11</v>
      </c>
      <c r="E2113" s="97">
        <v>2018</v>
      </c>
      <c r="F2113" s="98" t="s">
        <v>59</v>
      </c>
      <c r="G2113" s="99" t="s">
        <v>82</v>
      </c>
      <c r="H2113" s="100" t="s">
        <v>3095</v>
      </c>
      <c r="I2113" s="101" t="s">
        <v>131</v>
      </c>
      <c r="J2113" s="102" t="s">
        <v>782</v>
      </c>
      <c r="K2113" s="104" t="s">
        <v>634</v>
      </c>
      <c r="L2113" s="104" t="s">
        <v>634</v>
      </c>
      <c r="M2113" s="104">
        <v>2522.52</v>
      </c>
      <c r="N2113" s="104">
        <v>4511.1400000000003</v>
      </c>
    </row>
    <row r="2114" spans="1:14" s="81" customFormat="1" x14ac:dyDescent="0.25">
      <c r="A2114" s="74" t="s">
        <v>41</v>
      </c>
      <c r="B2114" s="74" t="s">
        <v>41</v>
      </c>
      <c r="C2114" s="105" t="s">
        <v>668</v>
      </c>
      <c r="D2114" s="96" t="s">
        <v>10</v>
      </c>
      <c r="E2114" s="97">
        <v>2019</v>
      </c>
      <c r="F2114" s="98" t="s">
        <v>76</v>
      </c>
      <c r="G2114" s="99" t="s">
        <v>328</v>
      </c>
      <c r="H2114" s="100" t="s">
        <v>3096</v>
      </c>
      <c r="I2114" s="101" t="s">
        <v>179</v>
      </c>
      <c r="J2114" s="102" t="s">
        <v>722</v>
      </c>
      <c r="K2114" s="104" t="s">
        <v>547</v>
      </c>
      <c r="L2114" s="104" t="s">
        <v>547</v>
      </c>
      <c r="M2114" s="104">
        <v>1122.2</v>
      </c>
      <c r="N2114" s="104">
        <v>3112.55</v>
      </c>
    </row>
    <row r="2115" spans="1:14" s="81" customFormat="1" x14ac:dyDescent="0.25">
      <c r="A2115" s="74" t="s">
        <v>41</v>
      </c>
      <c r="B2115" s="74" t="s">
        <v>41</v>
      </c>
      <c r="C2115" s="105" t="s">
        <v>943</v>
      </c>
      <c r="D2115" s="96" t="s">
        <v>944</v>
      </c>
      <c r="E2115" s="97">
        <v>2023</v>
      </c>
      <c r="F2115" s="98" t="s">
        <v>66</v>
      </c>
      <c r="G2115" s="99" t="s">
        <v>186</v>
      </c>
      <c r="H2115" s="100" t="s">
        <v>3097</v>
      </c>
      <c r="I2115" s="101" t="s">
        <v>95</v>
      </c>
      <c r="J2115" s="102" t="s">
        <v>739</v>
      </c>
      <c r="K2115" s="104" t="s">
        <v>634</v>
      </c>
      <c r="L2115" s="104" t="s">
        <v>634</v>
      </c>
      <c r="M2115" s="104">
        <v>2366.17</v>
      </c>
      <c r="N2115" s="104">
        <v>2425.1999999999998</v>
      </c>
    </row>
    <row r="2116" spans="1:14" s="81" customFormat="1" x14ac:dyDescent="0.25">
      <c r="A2116" s="74" t="s">
        <v>41</v>
      </c>
      <c r="B2116" s="74" t="s">
        <v>41</v>
      </c>
      <c r="C2116" s="105" t="s">
        <v>1013</v>
      </c>
      <c r="D2116" s="96" t="s">
        <v>1014</v>
      </c>
      <c r="E2116" s="97">
        <v>2023</v>
      </c>
      <c r="F2116" s="98" t="s">
        <v>64</v>
      </c>
      <c r="G2116" s="99" t="s">
        <v>159</v>
      </c>
      <c r="H2116" s="100" t="s">
        <v>3098</v>
      </c>
      <c r="I2116" s="101" t="s">
        <v>95</v>
      </c>
      <c r="J2116" s="102" t="s">
        <v>794</v>
      </c>
      <c r="K2116" s="104" t="s">
        <v>634</v>
      </c>
      <c r="L2116" s="104" t="s">
        <v>634</v>
      </c>
      <c r="M2116" s="104">
        <v>3272.21</v>
      </c>
      <c r="N2116" s="104">
        <v>7729.51</v>
      </c>
    </row>
    <row r="2117" spans="1:14" s="81" customFormat="1" x14ac:dyDescent="0.25">
      <c r="A2117" s="74" t="s">
        <v>41</v>
      </c>
      <c r="B2117" s="74" t="s">
        <v>41</v>
      </c>
      <c r="C2117" s="105" t="s">
        <v>668</v>
      </c>
      <c r="D2117" s="96" t="s">
        <v>10</v>
      </c>
      <c r="E2117" s="97">
        <v>2019</v>
      </c>
      <c r="F2117" s="98" t="s">
        <v>76</v>
      </c>
      <c r="G2117" s="99" t="s">
        <v>328</v>
      </c>
      <c r="H2117" s="100" t="s">
        <v>3099</v>
      </c>
      <c r="I2117" s="101" t="s">
        <v>179</v>
      </c>
      <c r="J2117" s="102" t="s">
        <v>398</v>
      </c>
      <c r="K2117" s="104" t="s">
        <v>634</v>
      </c>
      <c r="L2117" s="104" t="s">
        <v>634</v>
      </c>
      <c r="M2117" s="104">
        <v>1122.2</v>
      </c>
      <c r="N2117" s="104">
        <v>3112.55</v>
      </c>
    </row>
    <row r="2118" spans="1:14" s="81" customFormat="1" x14ac:dyDescent="0.25">
      <c r="A2118" s="74" t="s">
        <v>41</v>
      </c>
      <c r="B2118" s="74" t="s">
        <v>41</v>
      </c>
      <c r="C2118" s="105" t="s">
        <v>922</v>
      </c>
      <c r="D2118" s="96" t="s">
        <v>923</v>
      </c>
      <c r="E2118" s="97">
        <v>2023</v>
      </c>
      <c r="F2118" s="98" t="s">
        <v>61</v>
      </c>
      <c r="G2118" s="99" t="s">
        <v>102</v>
      </c>
      <c r="H2118" s="100" t="s">
        <v>3100</v>
      </c>
      <c r="I2118" s="101" t="s">
        <v>99</v>
      </c>
      <c r="J2118" s="102" t="s">
        <v>677</v>
      </c>
      <c r="K2118" s="104" t="s">
        <v>634</v>
      </c>
      <c r="L2118" s="104" t="s">
        <v>634</v>
      </c>
      <c r="M2118" s="104">
        <v>2763.62</v>
      </c>
      <c r="N2118" s="104">
        <v>5035.1899999999996</v>
      </c>
    </row>
    <row r="2119" spans="1:14" s="81" customFormat="1" x14ac:dyDescent="0.25">
      <c r="A2119" s="74" t="s">
        <v>41</v>
      </c>
      <c r="B2119" s="74" t="s">
        <v>41</v>
      </c>
      <c r="C2119" s="105" t="s">
        <v>1013</v>
      </c>
      <c r="D2119" s="96" t="s">
        <v>1014</v>
      </c>
      <c r="E2119" s="97">
        <v>2023</v>
      </c>
      <c r="F2119" s="98" t="s">
        <v>64</v>
      </c>
      <c r="G2119" s="99" t="s">
        <v>159</v>
      </c>
      <c r="H2119" s="100" t="s">
        <v>3101</v>
      </c>
      <c r="I2119" s="101" t="s">
        <v>93</v>
      </c>
      <c r="J2119" s="102" t="s">
        <v>163</v>
      </c>
      <c r="K2119" s="104" t="s">
        <v>634</v>
      </c>
      <c r="L2119" s="104" t="s">
        <v>634</v>
      </c>
      <c r="M2119" s="104">
        <v>2315.0500000000002</v>
      </c>
      <c r="N2119" s="104">
        <v>5306.7800000000007</v>
      </c>
    </row>
    <row r="2120" spans="1:14" s="81" customFormat="1" x14ac:dyDescent="0.25">
      <c r="A2120" s="74" t="s">
        <v>41</v>
      </c>
      <c r="B2120" s="74" t="s">
        <v>41</v>
      </c>
      <c r="C2120" s="105" t="s">
        <v>922</v>
      </c>
      <c r="D2120" s="96" t="s">
        <v>923</v>
      </c>
      <c r="E2120" s="97">
        <v>2023</v>
      </c>
      <c r="F2120" s="98" t="s">
        <v>61</v>
      </c>
      <c r="G2120" s="99" t="s">
        <v>102</v>
      </c>
      <c r="H2120" s="100" t="s">
        <v>3102</v>
      </c>
      <c r="I2120" s="101" t="s">
        <v>510</v>
      </c>
      <c r="J2120" s="102" t="s">
        <v>688</v>
      </c>
      <c r="K2120" s="104" t="s">
        <v>634</v>
      </c>
      <c r="L2120" s="104" t="s">
        <v>634</v>
      </c>
      <c r="M2120" s="104">
        <v>2484.44</v>
      </c>
      <c r="N2120" s="104">
        <v>2830</v>
      </c>
    </row>
    <row r="2121" spans="1:14" s="81" customFormat="1" x14ac:dyDescent="0.25">
      <c r="A2121" s="74" t="s">
        <v>41</v>
      </c>
      <c r="B2121" s="74" t="s">
        <v>41</v>
      </c>
      <c r="C2121" s="105" t="s">
        <v>943</v>
      </c>
      <c r="D2121" s="96" t="s">
        <v>944</v>
      </c>
      <c r="E2121" s="97">
        <v>2023</v>
      </c>
      <c r="F2121" s="98" t="s">
        <v>66</v>
      </c>
      <c r="G2121" s="99" t="s">
        <v>186</v>
      </c>
      <c r="H2121" s="100" t="s">
        <v>3103</v>
      </c>
      <c r="I2121" s="101" t="s">
        <v>95</v>
      </c>
      <c r="J2121" s="102" t="s">
        <v>165</v>
      </c>
      <c r="K2121" s="104" t="s">
        <v>634</v>
      </c>
      <c r="L2121" s="104" t="s">
        <v>634</v>
      </c>
      <c r="M2121" s="104">
        <v>2366.17</v>
      </c>
      <c r="N2121" s="104">
        <v>2425.1999999999998</v>
      </c>
    </row>
    <row r="2122" spans="1:14" s="81" customFormat="1" x14ac:dyDescent="0.25">
      <c r="A2122" s="74" t="s">
        <v>41</v>
      </c>
      <c r="B2122" s="74" t="s">
        <v>41</v>
      </c>
      <c r="C2122" s="105" t="s">
        <v>719</v>
      </c>
      <c r="D2122" s="96" t="s">
        <v>720</v>
      </c>
      <c r="E2122" s="97">
        <v>2022</v>
      </c>
      <c r="F2122" s="98" t="s">
        <v>75</v>
      </c>
      <c r="G2122" s="99" t="s">
        <v>312</v>
      </c>
      <c r="H2122" s="100" t="s">
        <v>3104</v>
      </c>
      <c r="I2122" s="101" t="s">
        <v>257</v>
      </c>
      <c r="J2122" s="102" t="s">
        <v>753</v>
      </c>
      <c r="K2122" s="104" t="s">
        <v>634</v>
      </c>
      <c r="L2122" s="104" t="s">
        <v>634</v>
      </c>
      <c r="M2122" s="104">
        <v>1608.3</v>
      </c>
      <c r="N2122" s="104">
        <v>2883.44</v>
      </c>
    </row>
    <row r="2123" spans="1:14" s="81" customFormat="1" x14ac:dyDescent="0.25">
      <c r="A2123" s="74" t="s">
        <v>41</v>
      </c>
      <c r="B2123" s="74" t="s">
        <v>41</v>
      </c>
      <c r="C2123" s="105" t="s">
        <v>751</v>
      </c>
      <c r="D2123" s="96" t="s">
        <v>27</v>
      </c>
      <c r="E2123" s="97">
        <v>2018</v>
      </c>
      <c r="F2123" s="98" t="s">
        <v>72</v>
      </c>
      <c r="G2123" s="99" t="s">
        <v>275</v>
      </c>
      <c r="H2123" s="100" t="s">
        <v>3893</v>
      </c>
      <c r="I2123" s="101" t="s">
        <v>277</v>
      </c>
      <c r="J2123" s="102" t="s">
        <v>105</v>
      </c>
      <c r="K2123" s="104" t="s">
        <v>634</v>
      </c>
      <c r="L2123" s="104" t="s">
        <v>634</v>
      </c>
      <c r="M2123" s="104">
        <v>1523.3</v>
      </c>
      <c r="N2123" s="104">
        <v>3458.29</v>
      </c>
    </row>
    <row r="2124" spans="1:14" s="81" customFormat="1" x14ac:dyDescent="0.25">
      <c r="A2124" s="74" t="s">
        <v>41</v>
      </c>
      <c r="B2124" s="74" t="s">
        <v>41</v>
      </c>
      <c r="C2124" s="105" t="s">
        <v>659</v>
      </c>
      <c r="D2124" s="96" t="s">
        <v>4</v>
      </c>
      <c r="E2124" s="97">
        <v>2020</v>
      </c>
      <c r="F2124" s="98" t="s">
        <v>66</v>
      </c>
      <c r="G2124" s="99" t="s">
        <v>186</v>
      </c>
      <c r="H2124" s="100" t="s">
        <v>3106</v>
      </c>
      <c r="I2124" s="101" t="s">
        <v>179</v>
      </c>
      <c r="J2124" s="102" t="s">
        <v>490</v>
      </c>
      <c r="K2124" s="104" t="s">
        <v>545</v>
      </c>
      <c r="L2124" s="104" t="s">
        <v>545</v>
      </c>
      <c r="M2124" s="104">
        <v>1732.83</v>
      </c>
      <c r="N2124" s="104">
        <v>4139.6543279999996</v>
      </c>
    </row>
    <row r="2125" spans="1:14" s="81" customFormat="1" x14ac:dyDescent="0.25">
      <c r="A2125" s="74" t="s">
        <v>41</v>
      </c>
      <c r="B2125" s="74" t="s">
        <v>41</v>
      </c>
      <c r="C2125" s="105" t="s">
        <v>668</v>
      </c>
      <c r="D2125" s="96" t="s">
        <v>10</v>
      </c>
      <c r="E2125" s="97">
        <v>2019</v>
      </c>
      <c r="F2125" s="98" t="s">
        <v>76</v>
      </c>
      <c r="G2125" s="99" t="s">
        <v>328</v>
      </c>
      <c r="H2125" s="100" t="s">
        <v>3107</v>
      </c>
      <c r="I2125" s="101" t="s">
        <v>179</v>
      </c>
      <c r="J2125" s="102" t="s">
        <v>366</v>
      </c>
      <c r="K2125" s="104" t="s">
        <v>545</v>
      </c>
      <c r="L2125" s="104" t="s">
        <v>545</v>
      </c>
      <c r="M2125" s="104">
        <v>1122.2</v>
      </c>
      <c r="N2125" s="104">
        <v>3112.55</v>
      </c>
    </row>
    <row r="2126" spans="1:14" s="81" customFormat="1" x14ac:dyDescent="0.25">
      <c r="A2126" s="74" t="s">
        <v>41</v>
      </c>
      <c r="B2126" s="74" t="s">
        <v>41</v>
      </c>
      <c r="C2126" s="105" t="s">
        <v>1096</v>
      </c>
      <c r="D2126" s="96" t="s">
        <v>1097</v>
      </c>
      <c r="E2126" s="97">
        <v>2023</v>
      </c>
      <c r="F2126" s="98" t="s">
        <v>66</v>
      </c>
      <c r="G2126" s="99" t="s">
        <v>186</v>
      </c>
      <c r="H2126" s="100" t="s">
        <v>3108</v>
      </c>
      <c r="I2126" s="101" t="s">
        <v>256</v>
      </c>
      <c r="J2126" s="102" t="s">
        <v>786</v>
      </c>
      <c r="K2126" s="104" t="s">
        <v>634</v>
      </c>
      <c r="L2126" s="104" t="s">
        <v>634</v>
      </c>
      <c r="M2126" s="104">
        <v>2294.09</v>
      </c>
      <c r="N2126" s="104">
        <v>2306.63</v>
      </c>
    </row>
    <row r="2127" spans="1:14" s="81" customFormat="1" x14ac:dyDescent="0.25">
      <c r="A2127" s="74" t="s">
        <v>41</v>
      </c>
      <c r="B2127" s="74" t="s">
        <v>41</v>
      </c>
      <c r="C2127" s="105" t="s">
        <v>3944</v>
      </c>
      <c r="D2127" s="96" t="s">
        <v>3945</v>
      </c>
      <c r="E2127" s="97">
        <v>2023</v>
      </c>
      <c r="F2127" s="98" t="s">
        <v>676</v>
      </c>
      <c r="G2127" s="99" t="s">
        <v>280</v>
      </c>
      <c r="H2127" s="100" t="s">
        <v>3109</v>
      </c>
      <c r="I2127" s="101" t="s">
        <v>282</v>
      </c>
      <c r="J2127" s="102" t="s">
        <v>685</v>
      </c>
      <c r="K2127" s="104" t="s">
        <v>634</v>
      </c>
      <c r="L2127" s="104" t="s">
        <v>634</v>
      </c>
      <c r="M2127" s="104">
        <v>3748.2024000000001</v>
      </c>
      <c r="N2127" s="104">
        <v>7725.58</v>
      </c>
    </row>
    <row r="2128" spans="1:14" s="81" customFormat="1" x14ac:dyDescent="0.25">
      <c r="A2128" s="74" t="s">
        <v>41</v>
      </c>
      <c r="B2128" s="74" t="s">
        <v>41</v>
      </c>
      <c r="C2128" s="105" t="s">
        <v>691</v>
      </c>
      <c r="D2128" s="96" t="s">
        <v>21</v>
      </c>
      <c r="E2128" s="97">
        <v>2019</v>
      </c>
      <c r="F2128" s="98" t="s">
        <v>75</v>
      </c>
      <c r="G2128" s="99" t="s">
        <v>312</v>
      </c>
      <c r="H2128" s="100" t="s">
        <v>3110</v>
      </c>
      <c r="I2128" s="101" t="s">
        <v>313</v>
      </c>
      <c r="J2128" s="102" t="s">
        <v>689</v>
      </c>
      <c r="K2128" s="104" t="s">
        <v>634</v>
      </c>
      <c r="L2128" s="104" t="s">
        <v>634</v>
      </c>
      <c r="M2128" s="104">
        <v>1236.43</v>
      </c>
      <c r="N2128" s="104">
        <v>3029.39</v>
      </c>
    </row>
    <row r="2129" spans="1:14" s="81" customFormat="1" x14ac:dyDescent="0.25">
      <c r="A2129" s="74" t="s">
        <v>41</v>
      </c>
      <c r="B2129" s="74" t="s">
        <v>41</v>
      </c>
      <c r="C2129" s="105" t="s">
        <v>656</v>
      </c>
      <c r="D2129" s="96" t="s">
        <v>657</v>
      </c>
      <c r="E2129" s="97">
        <v>2023</v>
      </c>
      <c r="F2129" s="98" t="s">
        <v>61</v>
      </c>
      <c r="G2129" s="99" t="s">
        <v>102</v>
      </c>
      <c r="H2129" s="100" t="s">
        <v>3111</v>
      </c>
      <c r="I2129" s="101" t="s">
        <v>99</v>
      </c>
      <c r="J2129" s="102" t="s">
        <v>658</v>
      </c>
      <c r="K2129" s="104" t="s">
        <v>634</v>
      </c>
      <c r="L2129" s="104" t="s">
        <v>634</v>
      </c>
      <c r="M2129" s="104">
        <v>2026.8000000000002</v>
      </c>
      <c r="N2129" s="104">
        <v>4395.5892261097952</v>
      </c>
    </row>
    <row r="2130" spans="1:14" s="81" customFormat="1" x14ac:dyDescent="0.25">
      <c r="A2130" s="74" t="s">
        <v>41</v>
      </c>
      <c r="B2130" s="74" t="s">
        <v>41</v>
      </c>
      <c r="C2130" s="105" t="s">
        <v>922</v>
      </c>
      <c r="D2130" s="96" t="s">
        <v>923</v>
      </c>
      <c r="E2130" s="97">
        <v>2023</v>
      </c>
      <c r="F2130" s="98" t="s">
        <v>61</v>
      </c>
      <c r="G2130" s="99" t="s">
        <v>102</v>
      </c>
      <c r="H2130" s="100" t="s">
        <v>3112</v>
      </c>
      <c r="I2130" s="101" t="s">
        <v>3946</v>
      </c>
      <c r="J2130" s="102" t="s">
        <v>664</v>
      </c>
      <c r="K2130" s="104" t="s">
        <v>634</v>
      </c>
      <c r="L2130" s="104" t="s">
        <v>634</v>
      </c>
      <c r="M2130" s="104">
        <v>1422.19</v>
      </c>
      <c r="N2130" s="104">
        <v>2577.8535999999999</v>
      </c>
    </row>
    <row r="2131" spans="1:14" s="81" customFormat="1" x14ac:dyDescent="0.25">
      <c r="A2131" s="74" t="s">
        <v>41</v>
      </c>
      <c r="B2131" s="74" t="s">
        <v>41</v>
      </c>
      <c r="C2131" s="105" t="s">
        <v>929</v>
      </c>
      <c r="D2131" s="96" t="s">
        <v>930</v>
      </c>
      <c r="E2131" s="97">
        <v>2018</v>
      </c>
      <c r="F2131" s="98" t="s">
        <v>61</v>
      </c>
      <c r="G2131" s="99" t="s">
        <v>102</v>
      </c>
      <c r="H2131" s="100" t="s">
        <v>3113</v>
      </c>
      <c r="I2131" s="101" t="s">
        <v>179</v>
      </c>
      <c r="J2131" s="102" t="s">
        <v>1522</v>
      </c>
      <c r="K2131" s="104" t="s">
        <v>545</v>
      </c>
      <c r="L2131" s="104" t="s">
        <v>545</v>
      </c>
      <c r="M2131" s="104">
        <v>1426.32</v>
      </c>
      <c r="N2131" s="104">
        <v>2530.5</v>
      </c>
    </row>
    <row r="2132" spans="1:14" s="81" customFormat="1" x14ac:dyDescent="0.25">
      <c r="A2132" s="74" t="s">
        <v>41</v>
      </c>
      <c r="B2132" s="74" t="s">
        <v>41</v>
      </c>
      <c r="C2132" s="105" t="s">
        <v>659</v>
      </c>
      <c r="D2132" s="96" t="s">
        <v>4</v>
      </c>
      <c r="E2132" s="97">
        <v>2020</v>
      </c>
      <c r="F2132" s="98" t="s">
        <v>66</v>
      </c>
      <c r="G2132" s="99" t="s">
        <v>186</v>
      </c>
      <c r="H2132" s="100" t="s">
        <v>3114</v>
      </c>
      <c r="I2132" s="101" t="s">
        <v>179</v>
      </c>
      <c r="J2132" s="102" t="s">
        <v>784</v>
      </c>
      <c r="K2132" s="104" t="s">
        <v>545</v>
      </c>
      <c r="L2132" s="104" t="s">
        <v>545</v>
      </c>
      <c r="M2132" s="104">
        <v>1726.79</v>
      </c>
      <c r="N2132" s="104">
        <v>4219.0281059999998</v>
      </c>
    </row>
    <row r="2133" spans="1:14" s="81" customFormat="1" x14ac:dyDescent="0.25">
      <c r="A2133" s="74" t="s">
        <v>41</v>
      </c>
      <c r="B2133" s="74" t="s">
        <v>41</v>
      </c>
      <c r="C2133" s="105" t="s">
        <v>51</v>
      </c>
      <c r="D2133" s="96" t="s">
        <v>1</v>
      </c>
      <c r="E2133" s="97">
        <v>2020</v>
      </c>
      <c r="F2133" s="98" t="s">
        <v>67</v>
      </c>
      <c r="G2133" s="99" t="s">
        <v>193</v>
      </c>
      <c r="H2133" s="100" t="s">
        <v>3115</v>
      </c>
      <c r="I2133" s="101" t="s">
        <v>194</v>
      </c>
      <c r="J2133" s="102" t="s">
        <v>695</v>
      </c>
      <c r="K2133" s="104" t="s">
        <v>545</v>
      </c>
      <c r="L2133" s="104" t="s">
        <v>545</v>
      </c>
      <c r="M2133" s="104">
        <v>1434.67</v>
      </c>
      <c r="N2133" s="104">
        <v>5022.6400000000003</v>
      </c>
    </row>
    <row r="2134" spans="1:14" s="81" customFormat="1" x14ac:dyDescent="0.25">
      <c r="A2134" s="74" t="s">
        <v>41</v>
      </c>
      <c r="B2134" s="74" t="s">
        <v>41</v>
      </c>
      <c r="C2134" s="105" t="s">
        <v>659</v>
      </c>
      <c r="D2134" s="96" t="s">
        <v>4</v>
      </c>
      <c r="E2134" s="97">
        <v>2020</v>
      </c>
      <c r="F2134" s="98" t="s">
        <v>66</v>
      </c>
      <c r="G2134" s="99" t="s">
        <v>186</v>
      </c>
      <c r="H2134" s="100" t="s">
        <v>3116</v>
      </c>
      <c r="I2134" s="101" t="s">
        <v>179</v>
      </c>
      <c r="J2134" s="102" t="s">
        <v>437</v>
      </c>
      <c r="K2134" s="104" t="s">
        <v>545</v>
      </c>
      <c r="L2134" s="104" t="s">
        <v>545</v>
      </c>
      <c r="M2134" s="104">
        <v>1328.3</v>
      </c>
      <c r="N2134" s="104">
        <v>3222.5716040000002</v>
      </c>
    </row>
    <row r="2135" spans="1:14" s="81" customFormat="1" x14ac:dyDescent="0.25">
      <c r="A2135" s="74" t="s">
        <v>41</v>
      </c>
      <c r="B2135" s="74" t="s">
        <v>41</v>
      </c>
      <c r="C2135" s="105" t="s">
        <v>929</v>
      </c>
      <c r="D2135" s="96" t="s">
        <v>930</v>
      </c>
      <c r="E2135" s="97">
        <v>2018</v>
      </c>
      <c r="F2135" s="98" t="s">
        <v>61</v>
      </c>
      <c r="G2135" s="99" t="s">
        <v>102</v>
      </c>
      <c r="H2135" s="100" t="s">
        <v>3117</v>
      </c>
      <c r="I2135" s="101" t="s">
        <v>179</v>
      </c>
      <c r="J2135" s="102" t="s">
        <v>204</v>
      </c>
      <c r="K2135" s="104" t="s">
        <v>545</v>
      </c>
      <c r="L2135" s="104" t="s">
        <v>545</v>
      </c>
      <c r="M2135" s="104">
        <v>1426.32</v>
      </c>
      <c r="N2135" s="104">
        <v>2530.5</v>
      </c>
    </row>
    <row r="2136" spans="1:14" s="81" customFormat="1" x14ac:dyDescent="0.25">
      <c r="A2136" s="74" t="s">
        <v>41</v>
      </c>
      <c r="B2136" s="74" t="s">
        <v>41</v>
      </c>
      <c r="C2136" s="105" t="s">
        <v>744</v>
      </c>
      <c r="D2136" s="96" t="s">
        <v>29</v>
      </c>
      <c r="E2136" s="97">
        <v>2021</v>
      </c>
      <c r="F2136" s="98" t="s">
        <v>64</v>
      </c>
      <c r="G2136" s="99" t="s">
        <v>159</v>
      </c>
      <c r="H2136" s="100" t="s">
        <v>3118</v>
      </c>
      <c r="I2136" s="101" t="s">
        <v>95</v>
      </c>
      <c r="J2136" s="102" t="s">
        <v>814</v>
      </c>
      <c r="K2136" s="104" t="s">
        <v>634</v>
      </c>
      <c r="L2136" s="104" t="s">
        <v>634</v>
      </c>
      <c r="M2136" s="104">
        <v>3272.21</v>
      </c>
      <c r="N2136" s="104">
        <v>7729.51</v>
      </c>
    </row>
    <row r="2137" spans="1:14" s="81" customFormat="1" x14ac:dyDescent="0.25">
      <c r="A2137" s="74" t="s">
        <v>41</v>
      </c>
      <c r="B2137" s="74" t="s">
        <v>41</v>
      </c>
      <c r="C2137" s="105" t="s">
        <v>51</v>
      </c>
      <c r="D2137" s="96" t="s">
        <v>1</v>
      </c>
      <c r="E2137" s="97">
        <v>2020</v>
      </c>
      <c r="F2137" s="98" t="s">
        <v>67</v>
      </c>
      <c r="G2137" s="99" t="s">
        <v>193</v>
      </c>
      <c r="H2137" s="100" t="s">
        <v>3119</v>
      </c>
      <c r="I2137" s="101" t="s">
        <v>194</v>
      </c>
      <c r="J2137" s="102" t="s">
        <v>712</v>
      </c>
      <c r="K2137" s="104" t="s">
        <v>545</v>
      </c>
      <c r="L2137" s="104" t="s">
        <v>545</v>
      </c>
      <c r="M2137" s="104">
        <v>1434.67</v>
      </c>
      <c r="N2137" s="104">
        <v>5022.6400000000003</v>
      </c>
    </row>
    <row r="2138" spans="1:14" s="81" customFormat="1" x14ac:dyDescent="0.25">
      <c r="A2138" s="74" t="s">
        <v>41</v>
      </c>
      <c r="B2138" s="74" t="s">
        <v>41</v>
      </c>
      <c r="C2138" s="105" t="s">
        <v>1096</v>
      </c>
      <c r="D2138" s="96" t="s">
        <v>1097</v>
      </c>
      <c r="E2138" s="97">
        <v>2023</v>
      </c>
      <c r="F2138" s="98" t="s">
        <v>66</v>
      </c>
      <c r="G2138" s="99" t="s">
        <v>186</v>
      </c>
      <c r="H2138" s="100" t="s">
        <v>3120</v>
      </c>
      <c r="I2138" s="101" t="s">
        <v>256</v>
      </c>
      <c r="J2138" s="102" t="s">
        <v>708</v>
      </c>
      <c r="K2138" s="104" t="s">
        <v>634</v>
      </c>
      <c r="L2138" s="104" t="s">
        <v>634</v>
      </c>
      <c r="M2138" s="104">
        <v>3220.17</v>
      </c>
      <c r="N2138" s="104">
        <v>7199.23</v>
      </c>
    </row>
    <row r="2139" spans="1:14" s="81" customFormat="1" x14ac:dyDescent="0.25">
      <c r="A2139" s="74" t="s">
        <v>41</v>
      </c>
      <c r="B2139" s="74" t="s">
        <v>41</v>
      </c>
      <c r="C2139" s="105" t="s">
        <v>703</v>
      </c>
      <c r="D2139" s="96" t="s">
        <v>601</v>
      </c>
      <c r="E2139" s="97">
        <v>2022</v>
      </c>
      <c r="F2139" s="98" t="s">
        <v>66</v>
      </c>
      <c r="G2139" s="99" t="s">
        <v>186</v>
      </c>
      <c r="H2139" s="100" t="s">
        <v>3121</v>
      </c>
      <c r="I2139" s="101" t="s">
        <v>256</v>
      </c>
      <c r="J2139" s="102" t="s">
        <v>740</v>
      </c>
      <c r="K2139" s="104" t="s">
        <v>634</v>
      </c>
      <c r="L2139" s="104" t="s">
        <v>634</v>
      </c>
      <c r="M2139" s="104">
        <v>2294.09</v>
      </c>
      <c r="N2139" s="104">
        <v>2306.63</v>
      </c>
    </row>
    <row r="2140" spans="1:14" s="81" customFormat="1" x14ac:dyDescent="0.25">
      <c r="A2140" s="74" t="s">
        <v>41</v>
      </c>
      <c r="B2140" s="74" t="s">
        <v>41</v>
      </c>
      <c r="C2140" s="105" t="s">
        <v>668</v>
      </c>
      <c r="D2140" s="96" t="s">
        <v>10</v>
      </c>
      <c r="E2140" s="97">
        <v>2019</v>
      </c>
      <c r="F2140" s="98" t="s">
        <v>76</v>
      </c>
      <c r="G2140" s="99" t="s">
        <v>328</v>
      </c>
      <c r="H2140" s="100" t="s">
        <v>3122</v>
      </c>
      <c r="I2140" s="101" t="s">
        <v>179</v>
      </c>
      <c r="J2140" s="102" t="s">
        <v>364</v>
      </c>
      <c r="K2140" s="104" t="s">
        <v>547</v>
      </c>
      <c r="L2140" s="104" t="s">
        <v>547</v>
      </c>
      <c r="M2140" s="104">
        <v>1122.2</v>
      </c>
      <c r="N2140" s="104">
        <v>3112.55</v>
      </c>
    </row>
    <row r="2141" spans="1:14" s="81" customFormat="1" x14ac:dyDescent="0.25">
      <c r="A2141" s="74" t="s">
        <v>41</v>
      </c>
      <c r="B2141" s="74" t="s">
        <v>41</v>
      </c>
      <c r="C2141" s="105" t="s">
        <v>706</v>
      </c>
      <c r="D2141" s="96" t="s">
        <v>568</v>
      </c>
      <c r="E2141" s="97">
        <v>2022</v>
      </c>
      <c r="F2141" s="98" t="s">
        <v>61</v>
      </c>
      <c r="G2141" s="99" t="s">
        <v>102</v>
      </c>
      <c r="H2141" s="100" t="s">
        <v>3123</v>
      </c>
      <c r="I2141" s="101" t="s">
        <v>86</v>
      </c>
      <c r="J2141" s="102" t="s">
        <v>695</v>
      </c>
      <c r="K2141" s="104" t="s">
        <v>634</v>
      </c>
      <c r="L2141" s="104" t="s">
        <v>634</v>
      </c>
      <c r="M2141" s="104">
        <v>2658.79</v>
      </c>
      <c r="N2141" s="104">
        <v>5098.95</v>
      </c>
    </row>
    <row r="2142" spans="1:14" s="81" customFormat="1" x14ac:dyDescent="0.25">
      <c r="A2142" s="74" t="s">
        <v>41</v>
      </c>
      <c r="B2142" s="74" t="s">
        <v>41</v>
      </c>
      <c r="C2142" s="105" t="s">
        <v>55</v>
      </c>
      <c r="D2142" s="96" t="s">
        <v>6</v>
      </c>
      <c r="E2142" s="97">
        <v>2018</v>
      </c>
      <c r="F2142" s="98" t="s">
        <v>71</v>
      </c>
      <c r="G2142" s="99" t="s">
        <v>264</v>
      </c>
      <c r="H2142" s="100" t="s">
        <v>3902</v>
      </c>
      <c r="I2142" s="101" t="s">
        <v>129</v>
      </c>
      <c r="J2142" s="102" t="s">
        <v>686</v>
      </c>
      <c r="K2142" s="104" t="s">
        <v>634</v>
      </c>
      <c r="L2142" s="104" t="s">
        <v>634</v>
      </c>
      <c r="M2142" s="104">
        <v>1298</v>
      </c>
      <c r="N2142" s="104">
        <v>2742.53</v>
      </c>
    </row>
    <row r="2143" spans="1:14" s="81" customFormat="1" x14ac:dyDescent="0.25">
      <c r="A2143" s="74" t="s">
        <v>41</v>
      </c>
      <c r="B2143" s="74" t="s">
        <v>41</v>
      </c>
      <c r="C2143" s="105" t="s">
        <v>706</v>
      </c>
      <c r="D2143" s="96" t="s">
        <v>568</v>
      </c>
      <c r="E2143" s="97">
        <v>2022</v>
      </c>
      <c r="F2143" s="98" t="s">
        <v>61</v>
      </c>
      <c r="G2143" s="99" t="s">
        <v>102</v>
      </c>
      <c r="H2143" s="100" t="s">
        <v>3125</v>
      </c>
      <c r="I2143" s="101" t="s">
        <v>86</v>
      </c>
      <c r="J2143" s="102" t="s">
        <v>850</v>
      </c>
      <c r="K2143" s="104" t="s">
        <v>634</v>
      </c>
      <c r="L2143" s="104" t="s">
        <v>634</v>
      </c>
      <c r="M2143" s="104">
        <v>2658.79</v>
      </c>
      <c r="N2143" s="104">
        <v>5098.95</v>
      </c>
    </row>
    <row r="2144" spans="1:14" s="81" customFormat="1" x14ac:dyDescent="0.25">
      <c r="A2144" s="74" t="s">
        <v>41</v>
      </c>
      <c r="B2144" s="74" t="s">
        <v>41</v>
      </c>
      <c r="C2144" s="105" t="s">
        <v>565</v>
      </c>
      <c r="D2144" s="96" t="s">
        <v>33</v>
      </c>
      <c r="E2144" s="97">
        <v>2021</v>
      </c>
      <c r="F2144" s="98" t="s">
        <v>77</v>
      </c>
      <c r="G2144" s="99" t="s">
        <v>403</v>
      </c>
      <c r="H2144" s="100" t="s">
        <v>3126</v>
      </c>
      <c r="I2144" s="101" t="s">
        <v>99</v>
      </c>
      <c r="J2144" s="102" t="s">
        <v>782</v>
      </c>
      <c r="K2144" s="104" t="s">
        <v>634</v>
      </c>
      <c r="L2144" s="104" t="s">
        <v>634</v>
      </c>
      <c r="M2144" s="104">
        <v>2100.39</v>
      </c>
      <c r="N2144" s="104">
        <v>3948.06</v>
      </c>
    </row>
    <row r="2145" spans="1:14" s="81" customFormat="1" x14ac:dyDescent="0.25">
      <c r="A2145" s="74" t="s">
        <v>41</v>
      </c>
      <c r="B2145" s="74" t="s">
        <v>41</v>
      </c>
      <c r="C2145" s="105" t="s">
        <v>943</v>
      </c>
      <c r="D2145" s="96" t="s">
        <v>944</v>
      </c>
      <c r="E2145" s="97">
        <v>2023</v>
      </c>
      <c r="F2145" s="98" t="s">
        <v>66</v>
      </c>
      <c r="G2145" s="99" t="s">
        <v>186</v>
      </c>
      <c r="H2145" s="100" t="s">
        <v>3127</v>
      </c>
      <c r="I2145" s="101" t="s">
        <v>100</v>
      </c>
      <c r="J2145" s="102" t="s">
        <v>165</v>
      </c>
      <c r="K2145" s="104" t="s">
        <v>634</v>
      </c>
      <c r="L2145" s="104" t="s">
        <v>634</v>
      </c>
      <c r="M2145" s="104">
        <v>1735.89</v>
      </c>
      <c r="N2145" s="104">
        <v>1945.6</v>
      </c>
    </row>
    <row r="2146" spans="1:14" s="81" customFormat="1" x14ac:dyDescent="0.25">
      <c r="A2146" s="74" t="s">
        <v>41</v>
      </c>
      <c r="B2146" s="74" t="s">
        <v>41</v>
      </c>
      <c r="C2146" s="105" t="s">
        <v>703</v>
      </c>
      <c r="D2146" s="96" t="s">
        <v>601</v>
      </c>
      <c r="E2146" s="97">
        <v>2022</v>
      </c>
      <c r="F2146" s="98" t="s">
        <v>66</v>
      </c>
      <c r="G2146" s="99" t="s">
        <v>186</v>
      </c>
      <c r="H2146" s="100" t="s">
        <v>3128</v>
      </c>
      <c r="I2146" s="101" t="s">
        <v>162</v>
      </c>
      <c r="J2146" s="102" t="s">
        <v>740</v>
      </c>
      <c r="K2146" s="104" t="s">
        <v>634</v>
      </c>
      <c r="L2146" s="104" t="s">
        <v>634</v>
      </c>
      <c r="M2146" s="104">
        <v>2199.12</v>
      </c>
      <c r="N2146" s="104">
        <v>2415.1999999999998</v>
      </c>
    </row>
    <row r="2147" spans="1:14" s="81" customFormat="1" x14ac:dyDescent="0.25">
      <c r="A2147" s="74" t="s">
        <v>41</v>
      </c>
      <c r="B2147" s="74" t="s">
        <v>41</v>
      </c>
      <c r="C2147" s="105" t="s">
        <v>929</v>
      </c>
      <c r="D2147" s="96" t="s">
        <v>930</v>
      </c>
      <c r="E2147" s="97">
        <v>2018</v>
      </c>
      <c r="F2147" s="98" t="s">
        <v>61</v>
      </c>
      <c r="G2147" s="99" t="s">
        <v>102</v>
      </c>
      <c r="H2147" s="100" t="s">
        <v>3129</v>
      </c>
      <c r="I2147" s="101" t="s">
        <v>179</v>
      </c>
      <c r="J2147" s="102" t="s">
        <v>617</v>
      </c>
      <c r="K2147" s="104" t="s">
        <v>547</v>
      </c>
      <c r="L2147" s="104" t="s">
        <v>547</v>
      </c>
      <c r="M2147" s="104">
        <v>1302</v>
      </c>
      <c r="N2147" s="104">
        <v>2442.8200000000002</v>
      </c>
    </row>
    <row r="2148" spans="1:14" s="81" customFormat="1" x14ac:dyDescent="0.25">
      <c r="A2148" s="74" t="s">
        <v>41</v>
      </c>
      <c r="B2148" s="74" t="s">
        <v>41</v>
      </c>
      <c r="C2148" s="105" t="s">
        <v>51</v>
      </c>
      <c r="D2148" s="96" t="s">
        <v>1</v>
      </c>
      <c r="E2148" s="97">
        <v>2020</v>
      </c>
      <c r="F2148" s="98" t="s">
        <v>67</v>
      </c>
      <c r="G2148" s="99" t="s">
        <v>193</v>
      </c>
      <c r="H2148" s="100" t="s">
        <v>3130</v>
      </c>
      <c r="I2148" s="101" t="s">
        <v>194</v>
      </c>
      <c r="J2148" s="102" t="s">
        <v>197</v>
      </c>
      <c r="K2148" s="104" t="s">
        <v>545</v>
      </c>
      <c r="L2148" s="104" t="s">
        <v>545</v>
      </c>
      <c r="M2148" s="104">
        <v>1434.67</v>
      </c>
      <c r="N2148" s="104">
        <v>5022.6400000000003</v>
      </c>
    </row>
    <row r="2149" spans="1:14" s="81" customFormat="1" x14ac:dyDescent="0.25">
      <c r="A2149" s="74" t="s">
        <v>41</v>
      </c>
      <c r="B2149" s="74" t="s">
        <v>41</v>
      </c>
      <c r="C2149" s="105" t="s">
        <v>668</v>
      </c>
      <c r="D2149" s="96" t="s">
        <v>10</v>
      </c>
      <c r="E2149" s="97">
        <v>2019</v>
      </c>
      <c r="F2149" s="98" t="s">
        <v>76</v>
      </c>
      <c r="G2149" s="99" t="s">
        <v>328</v>
      </c>
      <c r="H2149" s="100" t="s">
        <v>3131</v>
      </c>
      <c r="I2149" s="101" t="s">
        <v>179</v>
      </c>
      <c r="J2149" s="102" t="s">
        <v>816</v>
      </c>
      <c r="K2149" s="104" t="s">
        <v>547</v>
      </c>
      <c r="L2149" s="104" t="s">
        <v>547</v>
      </c>
      <c r="M2149" s="104">
        <v>1122.2</v>
      </c>
      <c r="N2149" s="104">
        <v>3112.55</v>
      </c>
    </row>
    <row r="2150" spans="1:14" s="81" customFormat="1" x14ac:dyDescent="0.25">
      <c r="A2150" s="74" t="s">
        <v>41</v>
      </c>
      <c r="B2150" s="74" t="s">
        <v>41</v>
      </c>
      <c r="C2150" s="105" t="s">
        <v>754</v>
      </c>
      <c r="D2150" s="96" t="s">
        <v>755</v>
      </c>
      <c r="E2150" s="97">
        <v>2022</v>
      </c>
      <c r="F2150" s="98" t="s">
        <v>77</v>
      </c>
      <c r="G2150" s="99" t="s">
        <v>403</v>
      </c>
      <c r="H2150" s="100" t="s">
        <v>3132</v>
      </c>
      <c r="I2150" s="101" t="s">
        <v>672</v>
      </c>
      <c r="J2150" s="102" t="s">
        <v>858</v>
      </c>
      <c r="K2150" s="104" t="s">
        <v>545</v>
      </c>
      <c r="L2150" s="104" t="s">
        <v>545</v>
      </c>
      <c r="M2150" s="104">
        <v>1726.79</v>
      </c>
      <c r="N2150" s="104">
        <v>3889.99</v>
      </c>
    </row>
    <row r="2151" spans="1:14" s="81" customFormat="1" x14ac:dyDescent="0.25">
      <c r="A2151" s="74" t="s">
        <v>41</v>
      </c>
      <c r="B2151" s="74" t="s">
        <v>41</v>
      </c>
      <c r="C2151" s="105" t="s">
        <v>51</v>
      </c>
      <c r="D2151" s="96" t="s">
        <v>1</v>
      </c>
      <c r="E2151" s="97">
        <v>2020</v>
      </c>
      <c r="F2151" s="98" t="s">
        <v>67</v>
      </c>
      <c r="G2151" s="99" t="s">
        <v>193</v>
      </c>
      <c r="H2151" s="100" t="s">
        <v>3133</v>
      </c>
      <c r="I2151" s="101" t="s">
        <v>194</v>
      </c>
      <c r="J2151" s="102" t="s">
        <v>227</v>
      </c>
      <c r="K2151" s="104" t="s">
        <v>545</v>
      </c>
      <c r="L2151" s="104" t="s">
        <v>545</v>
      </c>
      <c r="M2151" s="104">
        <v>1434.67</v>
      </c>
      <c r="N2151" s="104">
        <v>5022.6400000000003</v>
      </c>
    </row>
    <row r="2152" spans="1:14" s="81" customFormat="1" x14ac:dyDescent="0.25">
      <c r="A2152" s="74" t="s">
        <v>41</v>
      </c>
      <c r="B2152" s="74" t="s">
        <v>41</v>
      </c>
      <c r="C2152" s="105" t="s">
        <v>659</v>
      </c>
      <c r="D2152" s="96" t="s">
        <v>4</v>
      </c>
      <c r="E2152" s="97">
        <v>2020</v>
      </c>
      <c r="F2152" s="98" t="s">
        <v>66</v>
      </c>
      <c r="G2152" s="99" t="s">
        <v>186</v>
      </c>
      <c r="H2152" s="100" t="s">
        <v>3134</v>
      </c>
      <c r="I2152" s="101" t="s">
        <v>179</v>
      </c>
      <c r="J2152" s="102" t="s">
        <v>410</v>
      </c>
      <c r="K2152" s="104" t="s">
        <v>545</v>
      </c>
      <c r="L2152" s="104" t="s">
        <v>545</v>
      </c>
      <c r="M2152" s="104">
        <v>1328.3</v>
      </c>
      <c r="N2152" s="104">
        <v>3222.5716040000002</v>
      </c>
    </row>
    <row r="2153" spans="1:14" s="81" customFormat="1" x14ac:dyDescent="0.25">
      <c r="A2153" s="74" t="s">
        <v>41</v>
      </c>
      <c r="B2153" s="74" t="s">
        <v>41</v>
      </c>
      <c r="C2153" s="105" t="s">
        <v>929</v>
      </c>
      <c r="D2153" s="96" t="s">
        <v>930</v>
      </c>
      <c r="E2153" s="97">
        <v>2018</v>
      </c>
      <c r="F2153" s="98" t="s">
        <v>61</v>
      </c>
      <c r="G2153" s="99" t="s">
        <v>102</v>
      </c>
      <c r="H2153" s="100" t="s">
        <v>3135</v>
      </c>
      <c r="I2153" s="101" t="s">
        <v>179</v>
      </c>
      <c r="J2153" s="102" t="s">
        <v>3136</v>
      </c>
      <c r="K2153" s="104" t="s">
        <v>545</v>
      </c>
      <c r="L2153" s="104" t="s">
        <v>545</v>
      </c>
      <c r="M2153" s="104">
        <v>1302</v>
      </c>
      <c r="N2153" s="104">
        <v>2442.8200000000002</v>
      </c>
    </row>
    <row r="2154" spans="1:14" s="81" customFormat="1" x14ac:dyDescent="0.25">
      <c r="A2154" s="74" t="s">
        <v>41</v>
      </c>
      <c r="B2154" s="74" t="s">
        <v>41</v>
      </c>
      <c r="C2154" s="105" t="s">
        <v>751</v>
      </c>
      <c r="D2154" s="96" t="s">
        <v>27</v>
      </c>
      <c r="E2154" s="97">
        <v>2018</v>
      </c>
      <c r="F2154" s="98" t="s">
        <v>72</v>
      </c>
      <c r="G2154" s="99" t="s">
        <v>275</v>
      </c>
      <c r="H2154" s="100" t="s">
        <v>3137</v>
      </c>
      <c r="I2154" s="101" t="s">
        <v>277</v>
      </c>
      <c r="J2154" s="102" t="s">
        <v>114</v>
      </c>
      <c r="K2154" s="104" t="s">
        <v>634</v>
      </c>
      <c r="L2154" s="104" t="s">
        <v>634</v>
      </c>
      <c r="M2154" s="104">
        <v>1523.3</v>
      </c>
      <c r="N2154" s="104">
        <v>3458.29</v>
      </c>
    </row>
    <row r="2155" spans="1:14" s="81" customFormat="1" x14ac:dyDescent="0.25">
      <c r="A2155" s="74" t="s">
        <v>41</v>
      </c>
      <c r="B2155" s="74" t="s">
        <v>41</v>
      </c>
      <c r="C2155" s="105" t="s">
        <v>691</v>
      </c>
      <c r="D2155" s="96" t="s">
        <v>21</v>
      </c>
      <c r="E2155" s="97">
        <v>2019</v>
      </c>
      <c r="F2155" s="98" t="s">
        <v>75</v>
      </c>
      <c r="G2155" s="99" t="s">
        <v>312</v>
      </c>
      <c r="H2155" s="100" t="s">
        <v>3138</v>
      </c>
      <c r="I2155" s="101" t="s">
        <v>313</v>
      </c>
      <c r="J2155" s="102" t="s">
        <v>661</v>
      </c>
      <c r="K2155" s="104" t="s">
        <v>634</v>
      </c>
      <c r="L2155" s="104" t="s">
        <v>634</v>
      </c>
      <c r="M2155" s="104">
        <v>1236.43</v>
      </c>
      <c r="N2155" s="104">
        <v>3029.39</v>
      </c>
    </row>
    <row r="2156" spans="1:14" s="81" customFormat="1" x14ac:dyDescent="0.25">
      <c r="A2156" s="74" t="s">
        <v>41</v>
      </c>
      <c r="B2156" s="74" t="s">
        <v>41</v>
      </c>
      <c r="C2156" s="105" t="s">
        <v>703</v>
      </c>
      <c r="D2156" s="96" t="s">
        <v>601</v>
      </c>
      <c r="E2156" s="97">
        <v>2022</v>
      </c>
      <c r="F2156" s="98" t="s">
        <v>66</v>
      </c>
      <c r="G2156" s="99" t="s">
        <v>186</v>
      </c>
      <c r="H2156" s="100" t="s">
        <v>3139</v>
      </c>
      <c r="I2156" s="101" t="s">
        <v>103</v>
      </c>
      <c r="J2156" s="102" t="s">
        <v>780</v>
      </c>
      <c r="K2156" s="104" t="s">
        <v>634</v>
      </c>
      <c r="L2156" s="104" t="s">
        <v>634</v>
      </c>
      <c r="M2156" s="104">
        <v>1612.6</v>
      </c>
      <c r="N2156" s="104">
        <v>3868.723532</v>
      </c>
    </row>
    <row r="2157" spans="1:14" s="81" customFormat="1" x14ac:dyDescent="0.25">
      <c r="A2157" s="74" t="s">
        <v>41</v>
      </c>
      <c r="B2157" s="74" t="s">
        <v>41</v>
      </c>
      <c r="C2157" s="105" t="s">
        <v>706</v>
      </c>
      <c r="D2157" s="96" t="s">
        <v>568</v>
      </c>
      <c r="E2157" s="97">
        <v>2022</v>
      </c>
      <c r="F2157" s="98" t="s">
        <v>61</v>
      </c>
      <c r="G2157" s="99" t="s">
        <v>102</v>
      </c>
      <c r="H2157" s="100" t="s">
        <v>3140</v>
      </c>
      <c r="I2157" s="101" t="s">
        <v>103</v>
      </c>
      <c r="J2157" s="102" t="s">
        <v>695</v>
      </c>
      <c r="K2157" s="104" t="s">
        <v>634</v>
      </c>
      <c r="L2157" s="104" t="s">
        <v>634</v>
      </c>
      <c r="M2157" s="104">
        <v>2218.2600000000002</v>
      </c>
      <c r="N2157" s="104">
        <v>4306.2299999999996</v>
      </c>
    </row>
    <row r="2158" spans="1:14" s="81" customFormat="1" x14ac:dyDescent="0.25">
      <c r="A2158" s="74" t="s">
        <v>41</v>
      </c>
      <c r="B2158" s="74" t="s">
        <v>41</v>
      </c>
      <c r="C2158" s="105" t="s">
        <v>3944</v>
      </c>
      <c r="D2158" s="96" t="s">
        <v>3945</v>
      </c>
      <c r="E2158" s="97">
        <v>2023</v>
      </c>
      <c r="F2158" s="98" t="s">
        <v>676</v>
      </c>
      <c r="G2158" s="99" t="s">
        <v>280</v>
      </c>
      <c r="H2158" s="100" t="s">
        <v>3141</v>
      </c>
      <c r="I2158" s="101" t="s">
        <v>281</v>
      </c>
      <c r="J2158" s="102" t="s">
        <v>700</v>
      </c>
      <c r="K2158" s="104" t="s">
        <v>634</v>
      </c>
      <c r="L2158" s="104" t="s">
        <v>634</v>
      </c>
      <c r="M2158" s="104">
        <v>1360.07</v>
      </c>
      <c r="N2158" s="104">
        <v>3166.66</v>
      </c>
    </row>
    <row r="2159" spans="1:14" s="81" customFormat="1" x14ac:dyDescent="0.25">
      <c r="A2159" s="74" t="s">
        <v>41</v>
      </c>
      <c r="B2159" s="74" t="s">
        <v>41</v>
      </c>
      <c r="C2159" s="105" t="s">
        <v>3944</v>
      </c>
      <c r="D2159" s="96" t="s">
        <v>3945</v>
      </c>
      <c r="E2159" s="97">
        <v>2023</v>
      </c>
      <c r="F2159" s="98" t="s">
        <v>676</v>
      </c>
      <c r="G2159" s="99" t="s">
        <v>280</v>
      </c>
      <c r="H2159" s="100" t="s">
        <v>3142</v>
      </c>
      <c r="I2159" s="101" t="s">
        <v>281</v>
      </c>
      <c r="J2159" s="102" t="s">
        <v>685</v>
      </c>
      <c r="K2159" s="104" t="s">
        <v>634</v>
      </c>
      <c r="L2159" s="104" t="s">
        <v>634</v>
      </c>
      <c r="M2159" s="104">
        <v>1360.07</v>
      </c>
      <c r="N2159" s="104">
        <v>3166.66</v>
      </c>
    </row>
    <row r="2160" spans="1:14" s="81" customFormat="1" x14ac:dyDescent="0.25">
      <c r="A2160" s="74" t="s">
        <v>41</v>
      </c>
      <c r="B2160" s="74" t="s">
        <v>41</v>
      </c>
      <c r="C2160" s="105" t="s">
        <v>51</v>
      </c>
      <c r="D2160" s="96" t="s">
        <v>1</v>
      </c>
      <c r="E2160" s="97">
        <v>2020</v>
      </c>
      <c r="F2160" s="98" t="s">
        <v>67</v>
      </c>
      <c r="G2160" s="99" t="s">
        <v>193</v>
      </c>
      <c r="H2160" s="100" t="s">
        <v>3143</v>
      </c>
      <c r="I2160" s="101" t="s">
        <v>194</v>
      </c>
      <c r="J2160" s="102" t="s">
        <v>695</v>
      </c>
      <c r="K2160" s="104" t="s">
        <v>545</v>
      </c>
      <c r="L2160" s="104" t="s">
        <v>545</v>
      </c>
      <c r="M2160" s="104">
        <v>1434.67</v>
      </c>
      <c r="N2160" s="104">
        <v>5022.6400000000003</v>
      </c>
    </row>
    <row r="2161" spans="1:14" s="81" customFormat="1" x14ac:dyDescent="0.25">
      <c r="A2161" s="74" t="s">
        <v>41</v>
      </c>
      <c r="B2161" s="74" t="s">
        <v>41</v>
      </c>
      <c r="C2161" s="105" t="s">
        <v>3944</v>
      </c>
      <c r="D2161" s="96" t="s">
        <v>3945</v>
      </c>
      <c r="E2161" s="97">
        <v>2023</v>
      </c>
      <c r="F2161" s="98" t="s">
        <v>676</v>
      </c>
      <c r="G2161" s="99" t="s">
        <v>280</v>
      </c>
      <c r="H2161" s="100" t="s">
        <v>3144</v>
      </c>
      <c r="I2161" s="101" t="s">
        <v>282</v>
      </c>
      <c r="J2161" s="102" t="s">
        <v>685</v>
      </c>
      <c r="K2161" s="104" t="s">
        <v>634</v>
      </c>
      <c r="L2161" s="104" t="s">
        <v>634</v>
      </c>
      <c r="M2161" s="104">
        <v>3748.2024000000001</v>
      </c>
      <c r="N2161" s="104">
        <v>7725.58</v>
      </c>
    </row>
    <row r="2162" spans="1:14" s="81" customFormat="1" x14ac:dyDescent="0.25">
      <c r="A2162" s="74" t="s">
        <v>41</v>
      </c>
      <c r="B2162" s="74" t="s">
        <v>41</v>
      </c>
      <c r="C2162" s="105" t="s">
        <v>659</v>
      </c>
      <c r="D2162" s="96" t="s">
        <v>4</v>
      </c>
      <c r="E2162" s="97">
        <v>2020</v>
      </c>
      <c r="F2162" s="98" t="s">
        <v>66</v>
      </c>
      <c r="G2162" s="99" t="s">
        <v>186</v>
      </c>
      <c r="H2162" s="100" t="s">
        <v>3145</v>
      </c>
      <c r="I2162" s="101" t="s">
        <v>179</v>
      </c>
      <c r="J2162" s="102" t="s">
        <v>463</v>
      </c>
      <c r="K2162" s="104" t="s">
        <v>545</v>
      </c>
      <c r="L2162" s="104" t="s">
        <v>545</v>
      </c>
      <c r="M2162" s="104">
        <v>1592.3</v>
      </c>
      <c r="N2162" s="104">
        <v>3776.9587280000001</v>
      </c>
    </row>
    <row r="2163" spans="1:14" s="81" customFormat="1" x14ac:dyDescent="0.25">
      <c r="A2163" s="74" t="s">
        <v>41</v>
      </c>
      <c r="B2163" s="74" t="s">
        <v>41</v>
      </c>
      <c r="C2163" s="105" t="s">
        <v>691</v>
      </c>
      <c r="D2163" s="96" t="s">
        <v>21</v>
      </c>
      <c r="E2163" s="97">
        <v>2019</v>
      </c>
      <c r="F2163" s="98" t="s">
        <v>75</v>
      </c>
      <c r="G2163" s="99" t="s">
        <v>312</v>
      </c>
      <c r="H2163" s="100" t="s">
        <v>3146</v>
      </c>
      <c r="I2163" s="101" t="s">
        <v>313</v>
      </c>
      <c r="J2163" s="102" t="s">
        <v>790</v>
      </c>
      <c r="K2163" s="104" t="s">
        <v>634</v>
      </c>
      <c r="L2163" s="104" t="s">
        <v>634</v>
      </c>
      <c r="M2163" s="104">
        <v>1236.43</v>
      </c>
      <c r="N2163" s="104">
        <v>3029.39</v>
      </c>
    </row>
    <row r="2164" spans="1:14" s="81" customFormat="1" x14ac:dyDescent="0.25">
      <c r="A2164" s="74" t="s">
        <v>41</v>
      </c>
      <c r="B2164" s="74" t="s">
        <v>41</v>
      </c>
      <c r="C2164" s="105" t="s">
        <v>3944</v>
      </c>
      <c r="D2164" s="96" t="s">
        <v>3945</v>
      </c>
      <c r="E2164" s="97">
        <v>2023</v>
      </c>
      <c r="F2164" s="98" t="s">
        <v>676</v>
      </c>
      <c r="G2164" s="99" t="s">
        <v>280</v>
      </c>
      <c r="H2164" s="100" t="s">
        <v>3147</v>
      </c>
      <c r="I2164" s="101" t="s">
        <v>281</v>
      </c>
      <c r="J2164" s="102" t="s">
        <v>771</v>
      </c>
      <c r="K2164" s="104" t="s">
        <v>634</v>
      </c>
      <c r="L2164" s="104" t="s">
        <v>634</v>
      </c>
      <c r="M2164" s="104">
        <v>1360.07</v>
      </c>
      <c r="N2164" s="104">
        <v>3166.66</v>
      </c>
    </row>
    <row r="2165" spans="1:14" s="81" customFormat="1" x14ac:dyDescent="0.25">
      <c r="A2165" s="74" t="s">
        <v>41</v>
      </c>
      <c r="B2165" s="74" t="s">
        <v>41</v>
      </c>
      <c r="C2165" s="105" t="s">
        <v>754</v>
      </c>
      <c r="D2165" s="96" t="s">
        <v>755</v>
      </c>
      <c r="E2165" s="97">
        <v>2022</v>
      </c>
      <c r="F2165" s="98" t="s">
        <v>77</v>
      </c>
      <c r="G2165" s="99" t="s">
        <v>403</v>
      </c>
      <c r="H2165" s="100" t="s">
        <v>3921</v>
      </c>
      <c r="I2165" s="101" t="s">
        <v>701</v>
      </c>
      <c r="J2165" s="102" t="s">
        <v>809</v>
      </c>
      <c r="K2165" s="104" t="s">
        <v>545</v>
      </c>
      <c r="L2165" s="104" t="s">
        <v>545</v>
      </c>
      <c r="M2165" s="104">
        <v>1328.3</v>
      </c>
      <c r="N2165" s="104">
        <v>3165.25</v>
      </c>
    </row>
    <row r="2166" spans="1:14" s="81" customFormat="1" x14ac:dyDescent="0.25">
      <c r="A2166" s="74" t="s">
        <v>41</v>
      </c>
      <c r="B2166" s="74" t="s">
        <v>41</v>
      </c>
      <c r="C2166" s="105" t="s">
        <v>691</v>
      </c>
      <c r="D2166" s="96" t="s">
        <v>21</v>
      </c>
      <c r="E2166" s="97">
        <v>2019</v>
      </c>
      <c r="F2166" s="98" t="s">
        <v>75</v>
      </c>
      <c r="G2166" s="99" t="s">
        <v>312</v>
      </c>
      <c r="H2166" s="100" t="s">
        <v>3148</v>
      </c>
      <c r="I2166" s="101" t="s">
        <v>313</v>
      </c>
      <c r="J2166" s="102" t="s">
        <v>778</v>
      </c>
      <c r="K2166" s="104" t="s">
        <v>634</v>
      </c>
      <c r="L2166" s="104" t="s">
        <v>634</v>
      </c>
      <c r="M2166" s="104">
        <v>1236.43</v>
      </c>
      <c r="N2166" s="104">
        <v>3029.39</v>
      </c>
    </row>
    <row r="2167" spans="1:14" s="81" customFormat="1" x14ac:dyDescent="0.25">
      <c r="A2167" s="74" t="s">
        <v>41</v>
      </c>
      <c r="B2167" s="74" t="s">
        <v>41</v>
      </c>
      <c r="C2167" s="105" t="s">
        <v>706</v>
      </c>
      <c r="D2167" s="96" t="s">
        <v>568</v>
      </c>
      <c r="E2167" s="97">
        <v>2022</v>
      </c>
      <c r="F2167" s="98" t="s">
        <v>61</v>
      </c>
      <c r="G2167" s="99" t="s">
        <v>102</v>
      </c>
      <c r="H2167" s="100" t="s">
        <v>3149</v>
      </c>
      <c r="I2167" s="101" t="s">
        <v>103</v>
      </c>
      <c r="J2167" s="102" t="s">
        <v>715</v>
      </c>
      <c r="K2167" s="104" t="s">
        <v>634</v>
      </c>
      <c r="L2167" s="104" t="s">
        <v>634</v>
      </c>
      <c r="M2167" s="104">
        <v>2218.2600000000002</v>
      </c>
      <c r="N2167" s="104">
        <v>4306.2299999999996</v>
      </c>
    </row>
    <row r="2168" spans="1:14" s="81" customFormat="1" x14ac:dyDescent="0.25">
      <c r="A2168" s="74" t="s">
        <v>41</v>
      </c>
      <c r="B2168" s="74" t="s">
        <v>41</v>
      </c>
      <c r="C2168" s="105" t="s">
        <v>719</v>
      </c>
      <c r="D2168" s="96" t="s">
        <v>720</v>
      </c>
      <c r="E2168" s="97">
        <v>2022</v>
      </c>
      <c r="F2168" s="98" t="s">
        <v>75</v>
      </c>
      <c r="G2168" s="99" t="s">
        <v>312</v>
      </c>
      <c r="H2168" s="100" t="s">
        <v>3150</v>
      </c>
      <c r="I2168" s="101" t="s">
        <v>257</v>
      </c>
      <c r="J2168" s="102" t="s">
        <v>762</v>
      </c>
      <c r="K2168" s="104" t="s">
        <v>634</v>
      </c>
      <c r="L2168" s="104" t="s">
        <v>634</v>
      </c>
      <c r="M2168" s="104">
        <v>1608.3</v>
      </c>
      <c r="N2168" s="104">
        <v>2883.44</v>
      </c>
    </row>
    <row r="2169" spans="1:14" s="81" customFormat="1" x14ac:dyDescent="0.25">
      <c r="A2169" s="74" t="s">
        <v>41</v>
      </c>
      <c r="B2169" s="74" t="s">
        <v>41</v>
      </c>
      <c r="C2169" s="105" t="s">
        <v>691</v>
      </c>
      <c r="D2169" s="96" t="s">
        <v>21</v>
      </c>
      <c r="E2169" s="97">
        <v>2019</v>
      </c>
      <c r="F2169" s="98" t="s">
        <v>75</v>
      </c>
      <c r="G2169" s="99" t="s">
        <v>312</v>
      </c>
      <c r="H2169" s="100" t="s">
        <v>3151</v>
      </c>
      <c r="I2169" s="101" t="s">
        <v>313</v>
      </c>
      <c r="J2169" s="102" t="s">
        <v>664</v>
      </c>
      <c r="K2169" s="104" t="s">
        <v>634</v>
      </c>
      <c r="L2169" s="104" t="s">
        <v>634</v>
      </c>
      <c r="M2169" s="104">
        <v>1236.43</v>
      </c>
      <c r="N2169" s="104">
        <v>3029.39</v>
      </c>
    </row>
    <row r="2170" spans="1:14" s="81" customFormat="1" x14ac:dyDescent="0.25">
      <c r="A2170" s="74" t="s">
        <v>41</v>
      </c>
      <c r="B2170" s="74" t="s">
        <v>41</v>
      </c>
      <c r="C2170" s="105" t="s">
        <v>660</v>
      </c>
      <c r="D2170" s="96" t="s">
        <v>5</v>
      </c>
      <c r="E2170" s="97">
        <v>2020</v>
      </c>
      <c r="F2170" s="98" t="s">
        <v>61</v>
      </c>
      <c r="G2170" s="99" t="s">
        <v>102</v>
      </c>
      <c r="H2170" s="100" t="s">
        <v>3152</v>
      </c>
      <c r="I2170" s="101" t="s">
        <v>257</v>
      </c>
      <c r="J2170" s="102" t="s">
        <v>661</v>
      </c>
      <c r="K2170" s="104" t="s">
        <v>634</v>
      </c>
      <c r="L2170" s="104" t="s">
        <v>634</v>
      </c>
      <c r="M2170" s="104">
        <v>1599</v>
      </c>
      <c r="N2170" s="104">
        <v>3028.16</v>
      </c>
    </row>
    <row r="2171" spans="1:14" s="81" customFormat="1" x14ac:dyDescent="0.25">
      <c r="A2171" s="74" t="s">
        <v>41</v>
      </c>
      <c r="B2171" s="74" t="s">
        <v>41</v>
      </c>
      <c r="C2171" s="105" t="s">
        <v>706</v>
      </c>
      <c r="D2171" s="96" t="s">
        <v>568</v>
      </c>
      <c r="E2171" s="97">
        <v>2022</v>
      </c>
      <c r="F2171" s="98" t="s">
        <v>61</v>
      </c>
      <c r="G2171" s="99" t="s">
        <v>102</v>
      </c>
      <c r="H2171" s="100" t="s">
        <v>3153</v>
      </c>
      <c r="I2171" s="101" t="s">
        <v>103</v>
      </c>
      <c r="J2171" s="102" t="s">
        <v>864</v>
      </c>
      <c r="K2171" s="104" t="s">
        <v>634</v>
      </c>
      <c r="L2171" s="104" t="s">
        <v>634</v>
      </c>
      <c r="M2171" s="104">
        <v>2218.2600000000002</v>
      </c>
      <c r="N2171" s="104">
        <v>4306.2299999999996</v>
      </c>
    </row>
    <row r="2172" spans="1:14" s="81" customFormat="1" x14ac:dyDescent="0.25">
      <c r="A2172" s="74" t="s">
        <v>41</v>
      </c>
      <c r="B2172" s="74" t="s">
        <v>41</v>
      </c>
      <c r="C2172" s="105" t="s">
        <v>691</v>
      </c>
      <c r="D2172" s="96" t="s">
        <v>21</v>
      </c>
      <c r="E2172" s="97">
        <v>2019</v>
      </c>
      <c r="F2172" s="98" t="s">
        <v>75</v>
      </c>
      <c r="G2172" s="99" t="s">
        <v>312</v>
      </c>
      <c r="H2172" s="100" t="s">
        <v>3154</v>
      </c>
      <c r="I2172" s="101" t="s">
        <v>313</v>
      </c>
      <c r="J2172" s="102" t="s">
        <v>768</v>
      </c>
      <c r="K2172" s="104" t="s">
        <v>634</v>
      </c>
      <c r="L2172" s="104" t="s">
        <v>634</v>
      </c>
      <c r="M2172" s="104">
        <v>1236.43</v>
      </c>
      <c r="N2172" s="104">
        <v>3029.39</v>
      </c>
    </row>
    <row r="2173" spans="1:14" s="81" customFormat="1" x14ac:dyDescent="0.25">
      <c r="A2173" s="74" t="s">
        <v>41</v>
      </c>
      <c r="B2173" s="74" t="s">
        <v>41</v>
      </c>
      <c r="C2173" s="105" t="s">
        <v>706</v>
      </c>
      <c r="D2173" s="96" t="s">
        <v>568</v>
      </c>
      <c r="E2173" s="97">
        <v>2022</v>
      </c>
      <c r="F2173" s="98" t="s">
        <v>61</v>
      </c>
      <c r="G2173" s="99" t="s">
        <v>102</v>
      </c>
      <c r="H2173" s="100" t="s">
        <v>3155</v>
      </c>
      <c r="I2173" s="101" t="s">
        <v>283</v>
      </c>
      <c r="J2173" s="102" t="s">
        <v>695</v>
      </c>
      <c r="K2173" s="104" t="s">
        <v>634</v>
      </c>
      <c r="L2173" s="104" t="s">
        <v>634</v>
      </c>
      <c r="M2173" s="104">
        <v>2656.59</v>
      </c>
      <c r="N2173" s="104">
        <v>5056.83</v>
      </c>
    </row>
    <row r="2174" spans="1:14" s="81" customFormat="1" x14ac:dyDescent="0.25">
      <c r="A2174" s="74" t="s">
        <v>41</v>
      </c>
      <c r="B2174" s="74" t="s">
        <v>41</v>
      </c>
      <c r="C2174" s="105" t="s">
        <v>3944</v>
      </c>
      <c r="D2174" s="96" t="s">
        <v>3945</v>
      </c>
      <c r="E2174" s="97">
        <v>2023</v>
      </c>
      <c r="F2174" s="98" t="s">
        <v>676</v>
      </c>
      <c r="G2174" s="99" t="s">
        <v>280</v>
      </c>
      <c r="H2174" s="100" t="s">
        <v>3156</v>
      </c>
      <c r="I2174" s="101" t="s">
        <v>281</v>
      </c>
      <c r="J2174" s="102" t="s">
        <v>700</v>
      </c>
      <c r="K2174" s="104" t="s">
        <v>634</v>
      </c>
      <c r="L2174" s="104" t="s">
        <v>634</v>
      </c>
      <c r="M2174" s="104">
        <v>1360.07</v>
      </c>
      <c r="N2174" s="104">
        <v>3166.66</v>
      </c>
    </row>
    <row r="2175" spans="1:14" s="81" customFormat="1" x14ac:dyDescent="0.25">
      <c r="A2175" s="74" t="s">
        <v>41</v>
      </c>
      <c r="B2175" s="74" t="s">
        <v>41</v>
      </c>
      <c r="C2175" s="105" t="s">
        <v>706</v>
      </c>
      <c r="D2175" s="96" t="s">
        <v>568</v>
      </c>
      <c r="E2175" s="97">
        <v>2022</v>
      </c>
      <c r="F2175" s="98" t="s">
        <v>61</v>
      </c>
      <c r="G2175" s="99" t="s">
        <v>102</v>
      </c>
      <c r="H2175" s="100" t="s">
        <v>3157</v>
      </c>
      <c r="I2175" s="101" t="s">
        <v>103</v>
      </c>
      <c r="J2175" s="102" t="s">
        <v>838</v>
      </c>
      <c r="K2175" s="104" t="s">
        <v>634</v>
      </c>
      <c r="L2175" s="104" t="s">
        <v>634</v>
      </c>
      <c r="M2175" s="104">
        <v>2218.2600000000002</v>
      </c>
      <c r="N2175" s="104">
        <v>4306.2299999999996</v>
      </c>
    </row>
    <row r="2176" spans="1:14" s="81" customFormat="1" x14ac:dyDescent="0.25">
      <c r="A2176" s="74" t="s">
        <v>41</v>
      </c>
      <c r="B2176" s="74" t="s">
        <v>41</v>
      </c>
      <c r="C2176" s="105" t="s">
        <v>51</v>
      </c>
      <c r="D2176" s="96" t="s">
        <v>1</v>
      </c>
      <c r="E2176" s="97">
        <v>2020</v>
      </c>
      <c r="F2176" s="98" t="s">
        <v>67</v>
      </c>
      <c r="G2176" s="99" t="s">
        <v>193</v>
      </c>
      <c r="H2176" s="100" t="s">
        <v>3158</v>
      </c>
      <c r="I2176" s="101" t="s">
        <v>194</v>
      </c>
      <c r="J2176" s="102" t="s">
        <v>229</v>
      </c>
      <c r="K2176" s="104" t="s">
        <v>545</v>
      </c>
      <c r="L2176" s="104" t="s">
        <v>545</v>
      </c>
      <c r="M2176" s="104">
        <v>1434.67</v>
      </c>
      <c r="N2176" s="104">
        <v>5022.6400000000003</v>
      </c>
    </row>
    <row r="2177" spans="1:14" s="81" customFormat="1" x14ac:dyDescent="0.25">
      <c r="A2177" s="74" t="s">
        <v>41</v>
      </c>
      <c r="B2177" s="74" t="s">
        <v>41</v>
      </c>
      <c r="C2177" s="105" t="s">
        <v>3944</v>
      </c>
      <c r="D2177" s="96" t="s">
        <v>3945</v>
      </c>
      <c r="E2177" s="97">
        <v>2023</v>
      </c>
      <c r="F2177" s="98" t="s">
        <v>676</v>
      </c>
      <c r="G2177" s="99" t="s">
        <v>280</v>
      </c>
      <c r="H2177" s="100" t="s">
        <v>3159</v>
      </c>
      <c r="I2177" s="101" t="s">
        <v>281</v>
      </c>
      <c r="J2177" s="102" t="s">
        <v>730</v>
      </c>
      <c r="K2177" s="104" t="s">
        <v>634</v>
      </c>
      <c r="L2177" s="104" t="s">
        <v>634</v>
      </c>
      <c r="M2177" s="104">
        <v>1360.07</v>
      </c>
      <c r="N2177" s="104">
        <v>3166.66</v>
      </c>
    </row>
    <row r="2178" spans="1:14" s="81" customFormat="1" x14ac:dyDescent="0.25">
      <c r="A2178" s="74" t="s">
        <v>41</v>
      </c>
      <c r="B2178" s="74" t="s">
        <v>41</v>
      </c>
      <c r="C2178" s="105" t="s">
        <v>3944</v>
      </c>
      <c r="D2178" s="96" t="s">
        <v>3945</v>
      </c>
      <c r="E2178" s="97">
        <v>2023</v>
      </c>
      <c r="F2178" s="98" t="s">
        <v>676</v>
      </c>
      <c r="G2178" s="99" t="s">
        <v>280</v>
      </c>
      <c r="H2178" s="100" t="s">
        <v>3160</v>
      </c>
      <c r="I2178" s="101" t="s">
        <v>281</v>
      </c>
      <c r="J2178" s="102" t="s">
        <v>722</v>
      </c>
      <c r="K2178" s="104" t="s">
        <v>634</v>
      </c>
      <c r="L2178" s="104" t="s">
        <v>634</v>
      </c>
      <c r="M2178" s="104">
        <v>1360.07</v>
      </c>
      <c r="N2178" s="104">
        <v>3166.66</v>
      </c>
    </row>
    <row r="2179" spans="1:14" s="81" customFormat="1" x14ac:dyDescent="0.25">
      <c r="A2179" s="74" t="s">
        <v>41</v>
      </c>
      <c r="B2179" s="74" t="s">
        <v>41</v>
      </c>
      <c r="C2179" s="105" t="s">
        <v>3944</v>
      </c>
      <c r="D2179" s="96" t="s">
        <v>3945</v>
      </c>
      <c r="E2179" s="97">
        <v>2023</v>
      </c>
      <c r="F2179" s="98" t="s">
        <v>676</v>
      </c>
      <c r="G2179" s="99" t="s">
        <v>280</v>
      </c>
      <c r="H2179" s="100" t="s">
        <v>4011</v>
      </c>
      <c r="I2179" s="101" t="s">
        <v>281</v>
      </c>
      <c r="J2179" s="102" t="s">
        <v>685</v>
      </c>
      <c r="K2179" s="104" t="s">
        <v>634</v>
      </c>
      <c r="L2179" s="104" t="s">
        <v>634</v>
      </c>
      <c r="M2179" s="104">
        <v>1360.07</v>
      </c>
      <c r="N2179" s="104">
        <v>3166.66</v>
      </c>
    </row>
    <row r="2180" spans="1:14" s="81" customFormat="1" x14ac:dyDescent="0.25">
      <c r="A2180" s="74" t="s">
        <v>41</v>
      </c>
      <c r="B2180" s="74" t="s">
        <v>41</v>
      </c>
      <c r="C2180" s="105" t="s">
        <v>775</v>
      </c>
      <c r="D2180" s="96" t="s">
        <v>31</v>
      </c>
      <c r="E2180" s="97">
        <v>2021</v>
      </c>
      <c r="F2180" s="98" t="s">
        <v>75</v>
      </c>
      <c r="G2180" s="99" t="s">
        <v>312</v>
      </c>
      <c r="H2180" s="100" t="s">
        <v>3161</v>
      </c>
      <c r="I2180" s="101" t="s">
        <v>516</v>
      </c>
      <c r="J2180" s="102" t="s">
        <v>801</v>
      </c>
      <c r="K2180" s="104" t="s">
        <v>634</v>
      </c>
      <c r="L2180" s="104" t="s">
        <v>634</v>
      </c>
      <c r="M2180" s="104">
        <v>2244.38</v>
      </c>
      <c r="N2180" s="104">
        <v>4552.18</v>
      </c>
    </row>
    <row r="2181" spans="1:14" s="81" customFormat="1" x14ac:dyDescent="0.25">
      <c r="A2181" s="74" t="s">
        <v>41</v>
      </c>
      <c r="B2181" s="74" t="s">
        <v>41</v>
      </c>
      <c r="C2181" s="105" t="s">
        <v>719</v>
      </c>
      <c r="D2181" s="96" t="s">
        <v>720</v>
      </c>
      <c r="E2181" s="97">
        <v>2022</v>
      </c>
      <c r="F2181" s="98" t="s">
        <v>75</v>
      </c>
      <c r="G2181" s="99" t="s">
        <v>312</v>
      </c>
      <c r="H2181" s="100" t="s">
        <v>3162</v>
      </c>
      <c r="I2181" s="101" t="s">
        <v>257</v>
      </c>
      <c r="J2181" s="102" t="s">
        <v>722</v>
      </c>
      <c r="K2181" s="104" t="s">
        <v>634</v>
      </c>
      <c r="L2181" s="104" t="s">
        <v>634</v>
      </c>
      <c r="M2181" s="104">
        <v>1608.3</v>
      </c>
      <c r="N2181" s="104">
        <v>2883.44</v>
      </c>
    </row>
    <row r="2182" spans="1:14" s="81" customFormat="1" x14ac:dyDescent="0.25">
      <c r="A2182" s="74" t="s">
        <v>41</v>
      </c>
      <c r="B2182" s="74" t="s">
        <v>41</v>
      </c>
      <c r="C2182" s="105" t="s">
        <v>3944</v>
      </c>
      <c r="D2182" s="96" t="s">
        <v>3945</v>
      </c>
      <c r="E2182" s="97">
        <v>2023</v>
      </c>
      <c r="F2182" s="98" t="s">
        <v>676</v>
      </c>
      <c r="G2182" s="99" t="s">
        <v>280</v>
      </c>
      <c r="H2182" s="100" t="s">
        <v>3163</v>
      </c>
      <c r="I2182" s="101" t="s">
        <v>281</v>
      </c>
      <c r="J2182" s="102" t="s">
        <v>749</v>
      </c>
      <c r="K2182" s="104" t="s">
        <v>634</v>
      </c>
      <c r="L2182" s="104" t="s">
        <v>634</v>
      </c>
      <c r="M2182" s="104">
        <v>1360.07</v>
      </c>
      <c r="N2182" s="104">
        <v>3166.66</v>
      </c>
    </row>
    <row r="2183" spans="1:14" s="81" customFormat="1" x14ac:dyDescent="0.25">
      <c r="A2183" s="74" t="s">
        <v>41</v>
      </c>
      <c r="B2183" s="74" t="s">
        <v>41</v>
      </c>
      <c r="C2183" s="105" t="s">
        <v>691</v>
      </c>
      <c r="D2183" s="96" t="s">
        <v>21</v>
      </c>
      <c r="E2183" s="97">
        <v>2019</v>
      </c>
      <c r="F2183" s="98" t="s">
        <v>75</v>
      </c>
      <c r="G2183" s="99" t="s">
        <v>312</v>
      </c>
      <c r="H2183" s="100" t="s">
        <v>3163</v>
      </c>
      <c r="I2183" s="101" t="s">
        <v>281</v>
      </c>
      <c r="J2183" s="102" t="s">
        <v>749</v>
      </c>
      <c r="K2183" s="104" t="s">
        <v>634</v>
      </c>
      <c r="L2183" s="104" t="s">
        <v>634</v>
      </c>
      <c r="M2183" s="104">
        <v>1360.07</v>
      </c>
      <c r="N2183" s="104">
        <v>3166.66</v>
      </c>
    </row>
    <row r="2184" spans="1:14" s="81" customFormat="1" x14ac:dyDescent="0.25">
      <c r="A2184" s="74" t="s">
        <v>41</v>
      </c>
      <c r="B2184" s="74" t="s">
        <v>41</v>
      </c>
      <c r="C2184" s="105" t="s">
        <v>691</v>
      </c>
      <c r="D2184" s="96" t="s">
        <v>21</v>
      </c>
      <c r="E2184" s="97">
        <v>2019</v>
      </c>
      <c r="F2184" s="98" t="s">
        <v>75</v>
      </c>
      <c r="G2184" s="99" t="s">
        <v>312</v>
      </c>
      <c r="H2184" s="100" t="s">
        <v>3164</v>
      </c>
      <c r="I2184" s="101" t="s">
        <v>313</v>
      </c>
      <c r="J2184" s="102" t="s">
        <v>746</v>
      </c>
      <c r="K2184" s="104" t="s">
        <v>634</v>
      </c>
      <c r="L2184" s="104" t="s">
        <v>634</v>
      </c>
      <c r="M2184" s="104">
        <v>1236.43</v>
      </c>
      <c r="N2184" s="104">
        <v>3029.39</v>
      </c>
    </row>
    <row r="2185" spans="1:14" s="81" customFormat="1" x14ac:dyDescent="0.25">
      <c r="A2185" s="74" t="s">
        <v>41</v>
      </c>
      <c r="B2185" s="74" t="s">
        <v>41</v>
      </c>
      <c r="C2185" s="105" t="s">
        <v>691</v>
      </c>
      <c r="D2185" s="96" t="s">
        <v>21</v>
      </c>
      <c r="E2185" s="97">
        <v>2019</v>
      </c>
      <c r="F2185" s="98" t="s">
        <v>75</v>
      </c>
      <c r="G2185" s="99" t="s">
        <v>312</v>
      </c>
      <c r="H2185" s="100" t="s">
        <v>3165</v>
      </c>
      <c r="I2185" s="101" t="s">
        <v>313</v>
      </c>
      <c r="J2185" s="102" t="s">
        <v>688</v>
      </c>
      <c r="K2185" s="104" t="s">
        <v>634</v>
      </c>
      <c r="L2185" s="104" t="s">
        <v>634</v>
      </c>
      <c r="M2185" s="104">
        <v>1236.43</v>
      </c>
      <c r="N2185" s="104">
        <v>3029.39</v>
      </c>
    </row>
    <row r="2186" spans="1:14" s="81" customFormat="1" x14ac:dyDescent="0.25">
      <c r="A2186" s="74" t="s">
        <v>41</v>
      </c>
      <c r="B2186" s="74" t="s">
        <v>41</v>
      </c>
      <c r="C2186" s="105" t="s">
        <v>691</v>
      </c>
      <c r="D2186" s="96" t="s">
        <v>21</v>
      </c>
      <c r="E2186" s="97">
        <v>2019</v>
      </c>
      <c r="F2186" s="98" t="s">
        <v>75</v>
      </c>
      <c r="G2186" s="99" t="s">
        <v>312</v>
      </c>
      <c r="H2186" s="100" t="s">
        <v>3166</v>
      </c>
      <c r="I2186" s="101" t="s">
        <v>313</v>
      </c>
      <c r="J2186" s="102" t="s">
        <v>805</v>
      </c>
      <c r="K2186" s="104" t="s">
        <v>634</v>
      </c>
      <c r="L2186" s="104" t="s">
        <v>634</v>
      </c>
      <c r="M2186" s="104">
        <v>1236.43</v>
      </c>
      <c r="N2186" s="104">
        <v>3029.39</v>
      </c>
    </row>
    <row r="2187" spans="1:14" s="81" customFormat="1" x14ac:dyDescent="0.25">
      <c r="A2187" s="74" t="s">
        <v>41</v>
      </c>
      <c r="B2187" s="74" t="s">
        <v>41</v>
      </c>
      <c r="C2187" s="105" t="s">
        <v>691</v>
      </c>
      <c r="D2187" s="96" t="s">
        <v>21</v>
      </c>
      <c r="E2187" s="97">
        <v>2019</v>
      </c>
      <c r="F2187" s="98" t="s">
        <v>75</v>
      </c>
      <c r="G2187" s="99" t="s">
        <v>312</v>
      </c>
      <c r="H2187" s="100" t="s">
        <v>3167</v>
      </c>
      <c r="I2187" s="101" t="s">
        <v>313</v>
      </c>
      <c r="J2187" s="102" t="s">
        <v>695</v>
      </c>
      <c r="K2187" s="104" t="s">
        <v>634</v>
      </c>
      <c r="L2187" s="104" t="s">
        <v>634</v>
      </c>
      <c r="M2187" s="104">
        <v>1236.43</v>
      </c>
      <c r="N2187" s="104">
        <v>3029.39</v>
      </c>
    </row>
    <row r="2188" spans="1:14" s="81" customFormat="1" x14ac:dyDescent="0.25">
      <c r="A2188" s="74" t="s">
        <v>41</v>
      </c>
      <c r="B2188" s="74" t="s">
        <v>41</v>
      </c>
      <c r="C2188" s="105" t="s">
        <v>3944</v>
      </c>
      <c r="D2188" s="96" t="s">
        <v>3945</v>
      </c>
      <c r="E2188" s="97">
        <v>2023</v>
      </c>
      <c r="F2188" s="98" t="s">
        <v>676</v>
      </c>
      <c r="G2188" s="99" t="s">
        <v>280</v>
      </c>
      <c r="H2188" s="100" t="s">
        <v>4012</v>
      </c>
      <c r="I2188" s="101" t="s">
        <v>281</v>
      </c>
      <c r="J2188" s="102" t="s">
        <v>784</v>
      </c>
      <c r="K2188" s="104" t="s">
        <v>634</v>
      </c>
      <c r="L2188" s="104" t="s">
        <v>634</v>
      </c>
      <c r="M2188" s="104">
        <v>1360.07</v>
      </c>
      <c r="N2188" s="104">
        <v>3166.66</v>
      </c>
    </row>
    <row r="2189" spans="1:14" s="81" customFormat="1" x14ac:dyDescent="0.25">
      <c r="A2189" s="74" t="s">
        <v>41</v>
      </c>
      <c r="B2189" s="74" t="s">
        <v>41</v>
      </c>
      <c r="C2189" s="105" t="s">
        <v>754</v>
      </c>
      <c r="D2189" s="96" t="s">
        <v>755</v>
      </c>
      <c r="E2189" s="97">
        <v>2022</v>
      </c>
      <c r="F2189" s="98" t="s">
        <v>77</v>
      </c>
      <c r="G2189" s="99" t="s">
        <v>403</v>
      </c>
      <c r="H2189" s="100" t="s">
        <v>3168</v>
      </c>
      <c r="I2189" s="101" t="s">
        <v>701</v>
      </c>
      <c r="J2189" s="102" t="s">
        <v>708</v>
      </c>
      <c r="K2189" s="104" t="s">
        <v>545</v>
      </c>
      <c r="L2189" s="104" t="s">
        <v>545</v>
      </c>
      <c r="M2189" s="104">
        <v>1328.3</v>
      </c>
      <c r="N2189" s="104">
        <v>3165.25</v>
      </c>
    </row>
    <row r="2190" spans="1:14" s="81" customFormat="1" x14ac:dyDescent="0.25">
      <c r="A2190" s="74" t="s">
        <v>41</v>
      </c>
      <c r="B2190" s="74" t="s">
        <v>41</v>
      </c>
      <c r="C2190" s="105" t="s">
        <v>719</v>
      </c>
      <c r="D2190" s="96" t="s">
        <v>720</v>
      </c>
      <c r="E2190" s="97">
        <v>2022</v>
      </c>
      <c r="F2190" s="98" t="s">
        <v>75</v>
      </c>
      <c r="G2190" s="99" t="s">
        <v>312</v>
      </c>
      <c r="H2190" s="100" t="s">
        <v>3938</v>
      </c>
      <c r="I2190" s="101" t="s">
        <v>257</v>
      </c>
      <c r="J2190" s="102" t="s">
        <v>688</v>
      </c>
      <c r="K2190" s="104" t="s">
        <v>634</v>
      </c>
      <c r="L2190" s="104" t="s">
        <v>634</v>
      </c>
      <c r="M2190" s="104">
        <v>1608.3</v>
      </c>
      <c r="N2190" s="104">
        <v>2883.44</v>
      </c>
    </row>
    <row r="2191" spans="1:14" s="81" customFormat="1" x14ac:dyDescent="0.25">
      <c r="A2191" s="74" t="s">
        <v>41</v>
      </c>
      <c r="B2191" s="74" t="s">
        <v>41</v>
      </c>
      <c r="C2191" s="105" t="s">
        <v>706</v>
      </c>
      <c r="D2191" s="96" t="s">
        <v>568</v>
      </c>
      <c r="E2191" s="97">
        <v>2022</v>
      </c>
      <c r="F2191" s="98" t="s">
        <v>61</v>
      </c>
      <c r="G2191" s="99" t="s">
        <v>102</v>
      </c>
      <c r="H2191" s="100" t="s">
        <v>3169</v>
      </c>
      <c r="I2191" s="101" t="s">
        <v>103</v>
      </c>
      <c r="J2191" s="102" t="s">
        <v>860</v>
      </c>
      <c r="K2191" s="104" t="s">
        <v>634</v>
      </c>
      <c r="L2191" s="104" t="s">
        <v>634</v>
      </c>
      <c r="M2191" s="104">
        <v>2218.2600000000002</v>
      </c>
      <c r="N2191" s="104">
        <v>4306.2299999999996</v>
      </c>
    </row>
    <row r="2192" spans="1:14" s="81" customFormat="1" x14ac:dyDescent="0.25">
      <c r="A2192" s="74" t="s">
        <v>41</v>
      </c>
      <c r="B2192" s="74" t="s">
        <v>41</v>
      </c>
      <c r="C2192" s="105" t="s">
        <v>1347</v>
      </c>
      <c r="D2192" s="96" t="s">
        <v>1348</v>
      </c>
      <c r="E2192" s="97">
        <v>2021</v>
      </c>
      <c r="F2192" s="98" t="s">
        <v>1349</v>
      </c>
      <c r="G2192" s="99" t="s">
        <v>1350</v>
      </c>
      <c r="H2192" s="100" t="s">
        <v>4013</v>
      </c>
      <c r="I2192" s="101" t="s">
        <v>1339</v>
      </c>
      <c r="J2192" s="102" t="s">
        <v>685</v>
      </c>
      <c r="K2192" s="104" t="s">
        <v>634</v>
      </c>
      <c r="L2192" s="104" t="s">
        <v>634</v>
      </c>
      <c r="M2192" s="104">
        <v>1302</v>
      </c>
      <c r="N2192" s="104">
        <v>3510.95</v>
      </c>
    </row>
    <row r="2193" spans="1:14" s="81" customFormat="1" x14ac:dyDescent="0.25">
      <c r="A2193" s="74" t="s">
        <v>41</v>
      </c>
      <c r="B2193" s="74" t="s">
        <v>41</v>
      </c>
      <c r="C2193" s="105" t="s">
        <v>719</v>
      </c>
      <c r="D2193" s="96" t="s">
        <v>720</v>
      </c>
      <c r="E2193" s="97">
        <v>2022</v>
      </c>
      <c r="F2193" s="98" t="s">
        <v>75</v>
      </c>
      <c r="G2193" s="99" t="s">
        <v>312</v>
      </c>
      <c r="H2193" s="100" t="s">
        <v>3170</v>
      </c>
      <c r="I2193" s="101" t="s">
        <v>257</v>
      </c>
      <c r="J2193" s="102" t="s">
        <v>827</v>
      </c>
      <c r="K2193" s="104" t="s">
        <v>634</v>
      </c>
      <c r="L2193" s="104" t="s">
        <v>634</v>
      </c>
      <c r="M2193" s="104">
        <v>1608.3</v>
      </c>
      <c r="N2193" s="104">
        <v>2883.44</v>
      </c>
    </row>
    <row r="2194" spans="1:14" s="81" customFormat="1" x14ac:dyDescent="0.25">
      <c r="A2194" s="74" t="s">
        <v>41</v>
      </c>
      <c r="B2194" s="74" t="s">
        <v>41</v>
      </c>
      <c r="C2194" s="105" t="s">
        <v>719</v>
      </c>
      <c r="D2194" s="96" t="s">
        <v>720</v>
      </c>
      <c r="E2194" s="97">
        <v>2022</v>
      </c>
      <c r="F2194" s="98" t="s">
        <v>75</v>
      </c>
      <c r="G2194" s="99" t="s">
        <v>312</v>
      </c>
      <c r="H2194" s="100" t="s">
        <v>3171</v>
      </c>
      <c r="I2194" s="101" t="s">
        <v>257</v>
      </c>
      <c r="J2194" s="102" t="s">
        <v>809</v>
      </c>
      <c r="K2194" s="104" t="s">
        <v>634</v>
      </c>
      <c r="L2194" s="104" t="s">
        <v>634</v>
      </c>
      <c r="M2194" s="104">
        <v>1608.3</v>
      </c>
      <c r="N2194" s="104">
        <v>2883.44</v>
      </c>
    </row>
    <row r="2195" spans="1:14" s="81" customFormat="1" x14ac:dyDescent="0.25">
      <c r="A2195" s="74" t="s">
        <v>41</v>
      </c>
      <c r="B2195" s="74" t="s">
        <v>41</v>
      </c>
      <c r="C2195" s="105" t="s">
        <v>3944</v>
      </c>
      <c r="D2195" s="96" t="s">
        <v>3945</v>
      </c>
      <c r="E2195" s="97">
        <v>2023</v>
      </c>
      <c r="F2195" s="98" t="s">
        <v>676</v>
      </c>
      <c r="G2195" s="99" t="s">
        <v>280</v>
      </c>
      <c r="H2195" s="100" t="s">
        <v>3172</v>
      </c>
      <c r="I2195" s="101" t="s">
        <v>281</v>
      </c>
      <c r="J2195" s="102" t="s">
        <v>793</v>
      </c>
      <c r="K2195" s="104" t="s">
        <v>634</v>
      </c>
      <c r="L2195" s="104" t="s">
        <v>634</v>
      </c>
      <c r="M2195" s="104">
        <v>1360.07</v>
      </c>
      <c r="N2195" s="104">
        <v>3166.66</v>
      </c>
    </row>
    <row r="2196" spans="1:14" s="81" customFormat="1" x14ac:dyDescent="0.25">
      <c r="A2196" s="74" t="s">
        <v>41</v>
      </c>
      <c r="B2196" s="74" t="s">
        <v>41</v>
      </c>
      <c r="C2196" s="105" t="s">
        <v>706</v>
      </c>
      <c r="D2196" s="96" t="s">
        <v>568</v>
      </c>
      <c r="E2196" s="97">
        <v>2022</v>
      </c>
      <c r="F2196" s="98" t="s">
        <v>61</v>
      </c>
      <c r="G2196" s="99" t="s">
        <v>102</v>
      </c>
      <c r="H2196" s="100" t="s">
        <v>3173</v>
      </c>
      <c r="I2196" s="101" t="s">
        <v>103</v>
      </c>
      <c r="J2196" s="102" t="s">
        <v>865</v>
      </c>
      <c r="K2196" s="104" t="s">
        <v>634</v>
      </c>
      <c r="L2196" s="104" t="s">
        <v>634</v>
      </c>
      <c r="M2196" s="104">
        <v>2218.2600000000002</v>
      </c>
      <c r="N2196" s="104">
        <v>4306.2299999999996</v>
      </c>
    </row>
    <row r="2197" spans="1:14" s="81" customFormat="1" x14ac:dyDescent="0.25">
      <c r="A2197" s="74" t="s">
        <v>41</v>
      </c>
      <c r="B2197" s="74" t="s">
        <v>41</v>
      </c>
      <c r="C2197" s="105" t="s">
        <v>3944</v>
      </c>
      <c r="D2197" s="96" t="s">
        <v>3945</v>
      </c>
      <c r="E2197" s="97">
        <v>2023</v>
      </c>
      <c r="F2197" s="98" t="s">
        <v>676</v>
      </c>
      <c r="G2197" s="99" t="s">
        <v>280</v>
      </c>
      <c r="H2197" s="100" t="s">
        <v>3174</v>
      </c>
      <c r="I2197" s="101" t="s">
        <v>281</v>
      </c>
      <c r="J2197" s="102" t="s">
        <v>705</v>
      </c>
      <c r="K2197" s="104" t="s">
        <v>634</v>
      </c>
      <c r="L2197" s="104" t="s">
        <v>634</v>
      </c>
      <c r="M2197" s="104">
        <v>1360.07</v>
      </c>
      <c r="N2197" s="104">
        <v>3166.66</v>
      </c>
    </row>
    <row r="2198" spans="1:14" s="81" customFormat="1" x14ac:dyDescent="0.25">
      <c r="A2198" s="74" t="s">
        <v>41</v>
      </c>
      <c r="B2198" s="74" t="s">
        <v>41</v>
      </c>
      <c r="C2198" s="105" t="s">
        <v>691</v>
      </c>
      <c r="D2198" s="96" t="s">
        <v>21</v>
      </c>
      <c r="E2198" s="97">
        <v>2019</v>
      </c>
      <c r="F2198" s="98" t="s">
        <v>75</v>
      </c>
      <c r="G2198" s="99" t="s">
        <v>312</v>
      </c>
      <c r="H2198" s="100" t="s">
        <v>3175</v>
      </c>
      <c r="I2198" s="101" t="s">
        <v>313</v>
      </c>
      <c r="J2198" s="102" t="s">
        <v>662</v>
      </c>
      <c r="K2198" s="104" t="s">
        <v>634</v>
      </c>
      <c r="L2198" s="104" t="s">
        <v>634</v>
      </c>
      <c r="M2198" s="104">
        <v>1236.43</v>
      </c>
      <c r="N2198" s="104">
        <v>3029.39</v>
      </c>
    </row>
    <row r="2199" spans="1:14" s="81" customFormat="1" x14ac:dyDescent="0.25">
      <c r="A2199" s="74" t="s">
        <v>41</v>
      </c>
      <c r="B2199" s="74" t="s">
        <v>41</v>
      </c>
      <c r="C2199" s="105" t="s">
        <v>3944</v>
      </c>
      <c r="D2199" s="96" t="s">
        <v>3945</v>
      </c>
      <c r="E2199" s="97">
        <v>2023</v>
      </c>
      <c r="F2199" s="98" t="s">
        <v>676</v>
      </c>
      <c r="G2199" s="99" t="s">
        <v>280</v>
      </c>
      <c r="H2199" s="100" t="s">
        <v>3176</v>
      </c>
      <c r="I2199" s="101" t="s">
        <v>281</v>
      </c>
      <c r="J2199" s="102" t="s">
        <v>685</v>
      </c>
      <c r="K2199" s="104" t="s">
        <v>634</v>
      </c>
      <c r="L2199" s="104" t="s">
        <v>634</v>
      </c>
      <c r="M2199" s="104">
        <v>1360.07</v>
      </c>
      <c r="N2199" s="104">
        <v>3166.66</v>
      </c>
    </row>
    <row r="2200" spans="1:14" s="81" customFormat="1" x14ac:dyDescent="0.25">
      <c r="A2200" s="74" t="s">
        <v>41</v>
      </c>
      <c r="B2200" s="74" t="s">
        <v>41</v>
      </c>
      <c r="C2200" s="105" t="s">
        <v>51</v>
      </c>
      <c r="D2200" s="96" t="s">
        <v>1</v>
      </c>
      <c r="E2200" s="97">
        <v>2020</v>
      </c>
      <c r="F2200" s="98" t="s">
        <v>67</v>
      </c>
      <c r="G2200" s="99" t="s">
        <v>193</v>
      </c>
      <c r="H2200" s="100" t="s">
        <v>3177</v>
      </c>
      <c r="I2200" s="101" t="s">
        <v>194</v>
      </c>
      <c r="J2200" s="102" t="s">
        <v>818</v>
      </c>
      <c r="K2200" s="104" t="s">
        <v>545</v>
      </c>
      <c r="L2200" s="104" t="s">
        <v>545</v>
      </c>
      <c r="M2200" s="104">
        <v>1434.67</v>
      </c>
      <c r="N2200" s="104">
        <v>5022.6400000000003</v>
      </c>
    </row>
    <row r="2201" spans="1:14" s="81" customFormat="1" x14ac:dyDescent="0.25">
      <c r="A2201" s="74" t="s">
        <v>41</v>
      </c>
      <c r="B2201" s="74" t="s">
        <v>41</v>
      </c>
      <c r="C2201" s="105" t="s">
        <v>3944</v>
      </c>
      <c r="D2201" s="96" t="s">
        <v>3945</v>
      </c>
      <c r="E2201" s="97">
        <v>2023</v>
      </c>
      <c r="F2201" s="98" t="s">
        <v>676</v>
      </c>
      <c r="G2201" s="99" t="s">
        <v>280</v>
      </c>
      <c r="H2201" s="100" t="s">
        <v>3178</v>
      </c>
      <c r="I2201" s="101" t="s">
        <v>281</v>
      </c>
      <c r="J2201" s="102" t="s">
        <v>700</v>
      </c>
      <c r="K2201" s="104" t="s">
        <v>634</v>
      </c>
      <c r="L2201" s="104" t="s">
        <v>634</v>
      </c>
      <c r="M2201" s="104">
        <v>1360.07</v>
      </c>
      <c r="N2201" s="104">
        <v>3166.66</v>
      </c>
    </row>
    <row r="2202" spans="1:14" s="81" customFormat="1" x14ac:dyDescent="0.25">
      <c r="A2202" s="74" t="s">
        <v>41</v>
      </c>
      <c r="B2202" s="74" t="s">
        <v>41</v>
      </c>
      <c r="C2202" s="105" t="s">
        <v>719</v>
      </c>
      <c r="D2202" s="96" t="s">
        <v>720</v>
      </c>
      <c r="E2202" s="97">
        <v>2022</v>
      </c>
      <c r="F2202" s="98" t="s">
        <v>75</v>
      </c>
      <c r="G2202" s="99" t="s">
        <v>312</v>
      </c>
      <c r="H2202" s="100" t="s">
        <v>3179</v>
      </c>
      <c r="I2202" s="101" t="s">
        <v>257</v>
      </c>
      <c r="J2202" s="102" t="s">
        <v>664</v>
      </c>
      <c r="K2202" s="104" t="s">
        <v>634</v>
      </c>
      <c r="L2202" s="104" t="s">
        <v>634</v>
      </c>
      <c r="M2202" s="104">
        <v>1785.2952</v>
      </c>
      <c r="N2202" s="104">
        <v>2188.42</v>
      </c>
    </row>
    <row r="2203" spans="1:14" s="81" customFormat="1" x14ac:dyDescent="0.25">
      <c r="A2203" s="74" t="s">
        <v>41</v>
      </c>
      <c r="B2203" s="74" t="s">
        <v>41</v>
      </c>
      <c r="C2203" s="105" t="s">
        <v>3944</v>
      </c>
      <c r="D2203" s="96" t="s">
        <v>3945</v>
      </c>
      <c r="E2203" s="97">
        <v>2023</v>
      </c>
      <c r="F2203" s="98" t="s">
        <v>676</v>
      </c>
      <c r="G2203" s="99" t="s">
        <v>280</v>
      </c>
      <c r="H2203" s="100" t="s">
        <v>3180</v>
      </c>
      <c r="I2203" s="101" t="s">
        <v>281</v>
      </c>
      <c r="J2203" s="102" t="s">
        <v>771</v>
      </c>
      <c r="K2203" s="104" t="s">
        <v>634</v>
      </c>
      <c r="L2203" s="104" t="s">
        <v>634</v>
      </c>
      <c r="M2203" s="104">
        <v>1360.07</v>
      </c>
      <c r="N2203" s="104">
        <v>3166.66</v>
      </c>
    </row>
    <row r="2204" spans="1:14" s="81" customFormat="1" x14ac:dyDescent="0.25">
      <c r="A2204" s="74" t="s">
        <v>41</v>
      </c>
      <c r="B2204" s="74" t="s">
        <v>41</v>
      </c>
      <c r="C2204" s="105" t="s">
        <v>691</v>
      </c>
      <c r="D2204" s="96" t="s">
        <v>21</v>
      </c>
      <c r="E2204" s="97">
        <v>2019</v>
      </c>
      <c r="F2204" s="98" t="s">
        <v>75</v>
      </c>
      <c r="G2204" s="99" t="s">
        <v>312</v>
      </c>
      <c r="H2204" s="100" t="s">
        <v>3181</v>
      </c>
      <c r="I2204" s="101" t="s">
        <v>313</v>
      </c>
      <c r="J2204" s="102" t="s">
        <v>212</v>
      </c>
      <c r="K2204" s="104" t="s">
        <v>634</v>
      </c>
      <c r="L2204" s="104" t="s">
        <v>634</v>
      </c>
      <c r="M2204" s="104">
        <v>1236.43</v>
      </c>
      <c r="N2204" s="104">
        <v>3029.39</v>
      </c>
    </row>
    <row r="2205" spans="1:14" s="81" customFormat="1" x14ac:dyDescent="0.25">
      <c r="A2205" s="74" t="s">
        <v>41</v>
      </c>
      <c r="B2205" s="74" t="s">
        <v>41</v>
      </c>
      <c r="C2205" s="105" t="s">
        <v>703</v>
      </c>
      <c r="D2205" s="96" t="s">
        <v>601</v>
      </c>
      <c r="E2205" s="97">
        <v>2022</v>
      </c>
      <c r="F2205" s="98" t="s">
        <v>66</v>
      </c>
      <c r="G2205" s="99" t="s">
        <v>186</v>
      </c>
      <c r="H2205" s="100" t="s">
        <v>3182</v>
      </c>
      <c r="I2205" s="101" t="s">
        <v>257</v>
      </c>
      <c r="J2205" s="102" t="s">
        <v>780</v>
      </c>
      <c r="K2205" s="104" t="s">
        <v>634</v>
      </c>
      <c r="L2205" s="104" t="s">
        <v>634</v>
      </c>
      <c r="M2205" s="104">
        <v>2053.5700000000002</v>
      </c>
      <c r="N2205" s="104">
        <v>2345.1999999999998</v>
      </c>
    </row>
    <row r="2206" spans="1:14" s="81" customFormat="1" x14ac:dyDescent="0.25">
      <c r="A2206" s="74" t="s">
        <v>41</v>
      </c>
      <c r="B2206" s="74" t="s">
        <v>41</v>
      </c>
      <c r="C2206" s="105" t="s">
        <v>668</v>
      </c>
      <c r="D2206" s="96" t="s">
        <v>10</v>
      </c>
      <c r="E2206" s="97">
        <v>2019</v>
      </c>
      <c r="F2206" s="98" t="s">
        <v>76</v>
      </c>
      <c r="G2206" s="99" t="s">
        <v>328</v>
      </c>
      <c r="H2206" s="100" t="s">
        <v>3183</v>
      </c>
      <c r="I2206" s="101" t="s">
        <v>179</v>
      </c>
      <c r="J2206" s="102" t="s">
        <v>665</v>
      </c>
      <c r="K2206" s="104" t="s">
        <v>634</v>
      </c>
      <c r="L2206" s="104" t="s">
        <v>634</v>
      </c>
      <c r="M2206" s="104">
        <v>1122.2</v>
      </c>
      <c r="N2206" s="104">
        <v>3112.55</v>
      </c>
    </row>
    <row r="2207" spans="1:14" s="81" customFormat="1" x14ac:dyDescent="0.25">
      <c r="A2207" s="74" t="s">
        <v>41</v>
      </c>
      <c r="B2207" s="74" t="s">
        <v>41</v>
      </c>
      <c r="C2207" s="105" t="s">
        <v>706</v>
      </c>
      <c r="D2207" s="96" t="s">
        <v>568</v>
      </c>
      <c r="E2207" s="97">
        <v>2022</v>
      </c>
      <c r="F2207" s="98" t="s">
        <v>61</v>
      </c>
      <c r="G2207" s="99" t="s">
        <v>102</v>
      </c>
      <c r="H2207" s="100" t="s">
        <v>3184</v>
      </c>
      <c r="I2207" s="101" t="s">
        <v>103</v>
      </c>
      <c r="J2207" s="102" t="s">
        <v>860</v>
      </c>
      <c r="K2207" s="104" t="s">
        <v>634</v>
      </c>
      <c r="L2207" s="104" t="s">
        <v>634</v>
      </c>
      <c r="M2207" s="104">
        <v>2218.2600000000002</v>
      </c>
      <c r="N2207" s="104">
        <v>4306.2299999999996</v>
      </c>
    </row>
    <row r="2208" spans="1:14" s="81" customFormat="1" x14ac:dyDescent="0.25">
      <c r="A2208" s="74" t="s">
        <v>41</v>
      </c>
      <c r="B2208" s="74" t="s">
        <v>41</v>
      </c>
      <c r="C2208" s="105" t="s">
        <v>691</v>
      </c>
      <c r="D2208" s="96" t="s">
        <v>21</v>
      </c>
      <c r="E2208" s="97">
        <v>2019</v>
      </c>
      <c r="F2208" s="98" t="s">
        <v>75</v>
      </c>
      <c r="G2208" s="99" t="s">
        <v>312</v>
      </c>
      <c r="H2208" s="100" t="s">
        <v>3185</v>
      </c>
      <c r="I2208" s="101" t="s">
        <v>313</v>
      </c>
      <c r="J2208" s="102" t="s">
        <v>835</v>
      </c>
      <c r="K2208" s="104" t="s">
        <v>634</v>
      </c>
      <c r="L2208" s="104" t="s">
        <v>634</v>
      </c>
      <c r="M2208" s="104">
        <v>1236.43</v>
      </c>
      <c r="N2208" s="104">
        <v>3029.39</v>
      </c>
    </row>
    <row r="2209" spans="1:14" s="81" customFormat="1" x14ac:dyDescent="0.25">
      <c r="A2209" s="74" t="s">
        <v>41</v>
      </c>
      <c r="B2209" s="74" t="s">
        <v>41</v>
      </c>
      <c r="C2209" s="105" t="s">
        <v>51</v>
      </c>
      <c r="D2209" s="96" t="s">
        <v>1</v>
      </c>
      <c r="E2209" s="97">
        <v>2020</v>
      </c>
      <c r="F2209" s="98" t="s">
        <v>67</v>
      </c>
      <c r="G2209" s="99" t="s">
        <v>193</v>
      </c>
      <c r="H2209" s="100" t="s">
        <v>3186</v>
      </c>
      <c r="I2209" s="101" t="s">
        <v>194</v>
      </c>
      <c r="J2209" s="102" t="s">
        <v>208</v>
      </c>
      <c r="K2209" s="104" t="s">
        <v>545</v>
      </c>
      <c r="L2209" s="104" t="s">
        <v>545</v>
      </c>
      <c r="M2209" s="104">
        <v>1434.67</v>
      </c>
      <c r="N2209" s="104">
        <v>5022.6400000000003</v>
      </c>
    </row>
    <row r="2210" spans="1:14" s="81" customFormat="1" x14ac:dyDescent="0.25">
      <c r="A2210" s="74" t="s">
        <v>41</v>
      </c>
      <c r="B2210" s="74" t="s">
        <v>41</v>
      </c>
      <c r="C2210" s="105" t="s">
        <v>922</v>
      </c>
      <c r="D2210" s="96" t="s">
        <v>923</v>
      </c>
      <c r="E2210" s="97">
        <v>2023</v>
      </c>
      <c r="F2210" s="98" t="s">
        <v>61</v>
      </c>
      <c r="G2210" s="99" t="s">
        <v>102</v>
      </c>
      <c r="H2210" s="100" t="s">
        <v>3187</v>
      </c>
      <c r="I2210" s="101" t="s">
        <v>99</v>
      </c>
      <c r="J2210" s="102" t="s">
        <v>723</v>
      </c>
      <c r="K2210" s="104" t="s">
        <v>634</v>
      </c>
      <c r="L2210" s="104" t="s">
        <v>634</v>
      </c>
      <c r="M2210" s="104">
        <v>2763.62</v>
      </c>
      <c r="N2210" s="104">
        <v>5035.1899999999996</v>
      </c>
    </row>
    <row r="2211" spans="1:14" s="81" customFormat="1" x14ac:dyDescent="0.25">
      <c r="A2211" s="74" t="s">
        <v>41</v>
      </c>
      <c r="B2211" s="74" t="s">
        <v>41</v>
      </c>
      <c r="C2211" s="105" t="s">
        <v>656</v>
      </c>
      <c r="D2211" s="96" t="s">
        <v>657</v>
      </c>
      <c r="E2211" s="97">
        <v>2023</v>
      </c>
      <c r="F2211" s="98" t="s">
        <v>61</v>
      </c>
      <c r="G2211" s="99" t="s">
        <v>102</v>
      </c>
      <c r="H2211" s="100" t="s">
        <v>3188</v>
      </c>
      <c r="I2211" s="101" t="s">
        <v>85</v>
      </c>
      <c r="J2211" s="102" t="s">
        <v>699</v>
      </c>
      <c r="K2211" s="104" t="s">
        <v>634</v>
      </c>
      <c r="L2211" s="104" t="s">
        <v>634</v>
      </c>
      <c r="M2211" s="104">
        <v>1813.0059999999999</v>
      </c>
      <c r="N2211" s="104">
        <v>4014.5569284126213</v>
      </c>
    </row>
    <row r="2212" spans="1:14" s="81" customFormat="1" x14ac:dyDescent="0.25">
      <c r="A2212" s="74" t="s">
        <v>41</v>
      </c>
      <c r="B2212" s="74" t="s">
        <v>41</v>
      </c>
      <c r="C2212" s="105" t="s">
        <v>51</v>
      </c>
      <c r="D2212" s="96" t="s">
        <v>1</v>
      </c>
      <c r="E2212" s="97">
        <v>2020</v>
      </c>
      <c r="F2212" s="98" t="s">
        <v>67</v>
      </c>
      <c r="G2212" s="99" t="s">
        <v>193</v>
      </c>
      <c r="H2212" s="100" t="s">
        <v>3189</v>
      </c>
      <c r="I2212" s="101" t="s">
        <v>194</v>
      </c>
      <c r="J2212" s="102" t="s">
        <v>217</v>
      </c>
      <c r="K2212" s="104" t="s">
        <v>545</v>
      </c>
      <c r="L2212" s="104" t="s">
        <v>545</v>
      </c>
      <c r="M2212" s="104">
        <v>1434.67</v>
      </c>
      <c r="N2212" s="104">
        <v>5022.6400000000003</v>
      </c>
    </row>
    <row r="2213" spans="1:14" s="81" customFormat="1" x14ac:dyDescent="0.25">
      <c r="A2213" s="74" t="s">
        <v>41</v>
      </c>
      <c r="B2213" s="74" t="s">
        <v>41</v>
      </c>
      <c r="C2213" s="105" t="s">
        <v>659</v>
      </c>
      <c r="D2213" s="96" t="s">
        <v>4</v>
      </c>
      <c r="E2213" s="97">
        <v>2020</v>
      </c>
      <c r="F2213" s="98" t="s">
        <v>66</v>
      </c>
      <c r="G2213" s="99" t="s">
        <v>186</v>
      </c>
      <c r="H2213" s="100" t="s">
        <v>3190</v>
      </c>
      <c r="I2213" s="101" t="s">
        <v>179</v>
      </c>
      <c r="J2213" s="102" t="s">
        <v>450</v>
      </c>
      <c r="K2213" s="104" t="s">
        <v>545</v>
      </c>
      <c r="L2213" s="104" t="s">
        <v>545</v>
      </c>
      <c r="M2213" s="104">
        <v>2019.94</v>
      </c>
      <c r="N2213" s="104">
        <v>4736.7502409999988</v>
      </c>
    </row>
    <row r="2214" spans="1:14" s="81" customFormat="1" x14ac:dyDescent="0.25">
      <c r="A2214" s="74" t="s">
        <v>41</v>
      </c>
      <c r="B2214" s="74" t="s">
        <v>41</v>
      </c>
      <c r="C2214" s="105" t="s">
        <v>922</v>
      </c>
      <c r="D2214" s="96" t="s">
        <v>923</v>
      </c>
      <c r="E2214" s="97">
        <v>2023</v>
      </c>
      <c r="F2214" s="98" t="s">
        <v>61</v>
      </c>
      <c r="G2214" s="99" t="s">
        <v>102</v>
      </c>
      <c r="H2214" s="100" t="s">
        <v>3191</v>
      </c>
      <c r="I2214" s="101" t="s">
        <v>283</v>
      </c>
      <c r="J2214" s="102" t="s">
        <v>688</v>
      </c>
      <c r="K2214" s="104" t="s">
        <v>634</v>
      </c>
      <c r="L2214" s="104" t="s">
        <v>634</v>
      </c>
      <c r="M2214" s="104">
        <v>1422.19</v>
      </c>
      <c r="N2214" s="104">
        <v>2577.8535999999999</v>
      </c>
    </row>
    <row r="2215" spans="1:14" s="81" customFormat="1" x14ac:dyDescent="0.25">
      <c r="A2215" s="74" t="s">
        <v>41</v>
      </c>
      <c r="B2215" s="74" t="s">
        <v>41</v>
      </c>
      <c r="C2215" s="105" t="s">
        <v>48</v>
      </c>
      <c r="D2215" s="96" t="s">
        <v>11</v>
      </c>
      <c r="E2215" s="97">
        <v>2018</v>
      </c>
      <c r="F2215" s="98" t="s">
        <v>59</v>
      </c>
      <c r="G2215" s="99" t="s">
        <v>82</v>
      </c>
      <c r="H2215" s="100" t="s">
        <v>3192</v>
      </c>
      <c r="I2215" s="101" t="s">
        <v>99</v>
      </c>
      <c r="J2215" s="102" t="s">
        <v>694</v>
      </c>
      <c r="K2215" s="104" t="s">
        <v>634</v>
      </c>
      <c r="L2215" s="104" t="s">
        <v>634</v>
      </c>
      <c r="M2215" s="104">
        <v>2260.5700000000002</v>
      </c>
      <c r="N2215" s="104">
        <v>4121.09</v>
      </c>
    </row>
    <row r="2216" spans="1:14" s="81" customFormat="1" x14ac:dyDescent="0.25">
      <c r="A2216" s="74" t="s">
        <v>41</v>
      </c>
      <c r="B2216" s="74" t="s">
        <v>41</v>
      </c>
      <c r="C2216" s="105" t="s">
        <v>659</v>
      </c>
      <c r="D2216" s="96" t="s">
        <v>4</v>
      </c>
      <c r="E2216" s="97">
        <v>2020</v>
      </c>
      <c r="F2216" s="98" t="s">
        <v>66</v>
      </c>
      <c r="G2216" s="99" t="s">
        <v>186</v>
      </c>
      <c r="H2216" s="100" t="s">
        <v>3193</v>
      </c>
      <c r="I2216" s="101" t="s">
        <v>179</v>
      </c>
      <c r="J2216" s="102" t="s">
        <v>743</v>
      </c>
      <c r="K2216" s="104" t="s">
        <v>545</v>
      </c>
      <c r="L2216" s="104" t="s">
        <v>545</v>
      </c>
      <c r="M2216" s="104">
        <v>1445.71</v>
      </c>
      <c r="N2216" s="104">
        <v>3525.9695380000003</v>
      </c>
    </row>
    <row r="2217" spans="1:14" s="81" customFormat="1" x14ac:dyDescent="0.25">
      <c r="A2217" s="74" t="s">
        <v>41</v>
      </c>
      <c r="B2217" s="74" t="s">
        <v>41</v>
      </c>
      <c r="C2217" s="105" t="s">
        <v>666</v>
      </c>
      <c r="D2217" s="96" t="s">
        <v>9</v>
      </c>
      <c r="E2217" s="97">
        <v>2020</v>
      </c>
      <c r="F2217" s="98" t="s">
        <v>77</v>
      </c>
      <c r="G2217" s="99" t="s">
        <v>403</v>
      </c>
      <c r="H2217" s="100" t="s">
        <v>3194</v>
      </c>
      <c r="I2217" s="101" t="s">
        <v>86</v>
      </c>
      <c r="J2217" s="102" t="s">
        <v>783</v>
      </c>
      <c r="K2217" s="104" t="s">
        <v>634</v>
      </c>
      <c r="L2217" s="104" t="s">
        <v>634</v>
      </c>
      <c r="M2217" s="104">
        <v>2477.4</v>
      </c>
      <c r="N2217" s="104">
        <v>5476.86</v>
      </c>
    </row>
    <row r="2218" spans="1:14" s="81" customFormat="1" x14ac:dyDescent="0.25">
      <c r="A2218" s="74" t="s">
        <v>41</v>
      </c>
      <c r="B2218" s="74" t="s">
        <v>41</v>
      </c>
      <c r="C2218" s="105" t="s">
        <v>943</v>
      </c>
      <c r="D2218" s="96" t="s">
        <v>944</v>
      </c>
      <c r="E2218" s="97">
        <v>2023</v>
      </c>
      <c r="F2218" s="98" t="s">
        <v>66</v>
      </c>
      <c r="G2218" s="99" t="s">
        <v>186</v>
      </c>
      <c r="H2218" s="100" t="s">
        <v>3195</v>
      </c>
      <c r="I2218" s="101" t="s">
        <v>162</v>
      </c>
      <c r="J2218" s="102" t="s">
        <v>734</v>
      </c>
      <c r="K2218" s="104" t="s">
        <v>634</v>
      </c>
      <c r="L2218" s="104" t="s">
        <v>634</v>
      </c>
      <c r="M2218" s="104">
        <v>2199.12</v>
      </c>
      <c r="N2218" s="104">
        <v>2415.1999999999998</v>
      </c>
    </row>
    <row r="2219" spans="1:14" s="81" customFormat="1" x14ac:dyDescent="0.25">
      <c r="A2219" s="74" t="s">
        <v>41</v>
      </c>
      <c r="B2219" s="74" t="s">
        <v>41</v>
      </c>
      <c r="C2219" s="105" t="s">
        <v>668</v>
      </c>
      <c r="D2219" s="96" t="s">
        <v>10</v>
      </c>
      <c r="E2219" s="97">
        <v>2019</v>
      </c>
      <c r="F2219" s="98" t="s">
        <v>76</v>
      </c>
      <c r="G2219" s="99" t="s">
        <v>328</v>
      </c>
      <c r="H2219" s="100" t="s">
        <v>3196</v>
      </c>
      <c r="I2219" s="101" t="s">
        <v>179</v>
      </c>
      <c r="J2219" s="102" t="s">
        <v>397</v>
      </c>
      <c r="K2219" s="104" t="s">
        <v>545</v>
      </c>
      <c r="L2219" s="104" t="s">
        <v>545</v>
      </c>
      <c r="M2219" s="104">
        <v>1122.2</v>
      </c>
      <c r="N2219" s="104">
        <v>3112.55</v>
      </c>
    </row>
    <row r="2220" spans="1:14" s="81" customFormat="1" x14ac:dyDescent="0.25">
      <c r="A2220" s="74" t="s">
        <v>41</v>
      </c>
      <c r="B2220" s="74" t="s">
        <v>41</v>
      </c>
      <c r="C2220" s="105" t="s">
        <v>3944</v>
      </c>
      <c r="D2220" s="96" t="s">
        <v>3945</v>
      </c>
      <c r="E2220" s="97">
        <v>2023</v>
      </c>
      <c r="F2220" s="98" t="s">
        <v>676</v>
      </c>
      <c r="G2220" s="99" t="s">
        <v>280</v>
      </c>
      <c r="H2220" s="100" t="s">
        <v>3197</v>
      </c>
      <c r="I2220" s="101" t="s">
        <v>281</v>
      </c>
      <c r="J2220" s="102" t="s">
        <v>747</v>
      </c>
      <c r="K2220" s="104" t="s">
        <v>634</v>
      </c>
      <c r="L2220" s="104" t="s">
        <v>634</v>
      </c>
      <c r="M2220" s="104">
        <v>1360.07</v>
      </c>
      <c r="N2220" s="104">
        <v>3166.66</v>
      </c>
    </row>
    <row r="2221" spans="1:14" s="81" customFormat="1" x14ac:dyDescent="0.25">
      <c r="A2221" s="74" t="s">
        <v>41</v>
      </c>
      <c r="B2221" s="74" t="s">
        <v>41</v>
      </c>
      <c r="C2221" s="105" t="s">
        <v>659</v>
      </c>
      <c r="D2221" s="96" t="s">
        <v>4</v>
      </c>
      <c r="E2221" s="97">
        <v>2020</v>
      </c>
      <c r="F2221" s="98" t="s">
        <v>66</v>
      </c>
      <c r="G2221" s="99" t="s">
        <v>186</v>
      </c>
      <c r="H2221" s="100" t="s">
        <v>3198</v>
      </c>
      <c r="I2221" s="101" t="s">
        <v>179</v>
      </c>
      <c r="J2221" s="102" t="s">
        <v>782</v>
      </c>
      <c r="K2221" s="104" t="s">
        <v>545</v>
      </c>
      <c r="L2221" s="104" t="s">
        <v>545</v>
      </c>
      <c r="M2221" s="104">
        <v>1328.3</v>
      </c>
      <c r="N2221" s="104">
        <v>3222.5716040000002</v>
      </c>
    </row>
    <row r="2222" spans="1:14" s="81" customFormat="1" x14ac:dyDescent="0.25">
      <c r="A2222" s="74" t="s">
        <v>41</v>
      </c>
      <c r="B2222" s="74" t="s">
        <v>41</v>
      </c>
      <c r="C2222" s="105" t="s">
        <v>660</v>
      </c>
      <c r="D2222" s="96" t="s">
        <v>5</v>
      </c>
      <c r="E2222" s="97">
        <v>2020</v>
      </c>
      <c r="F2222" s="98" t="s">
        <v>61</v>
      </c>
      <c r="G2222" s="99" t="s">
        <v>102</v>
      </c>
      <c r="H2222" s="100" t="s">
        <v>3199</v>
      </c>
      <c r="I2222" s="101" t="s">
        <v>99</v>
      </c>
      <c r="J2222" s="102" t="s">
        <v>749</v>
      </c>
      <c r="K2222" s="104" t="s">
        <v>634</v>
      </c>
      <c r="L2222" s="104" t="s">
        <v>634</v>
      </c>
      <c r="M2222" s="104">
        <v>2026.8000000000002</v>
      </c>
      <c r="N2222" s="104">
        <v>4395.5892261097952</v>
      </c>
    </row>
    <row r="2223" spans="1:14" s="81" customFormat="1" x14ac:dyDescent="0.25">
      <c r="A2223" s="74" t="s">
        <v>41</v>
      </c>
      <c r="B2223" s="74" t="s">
        <v>41</v>
      </c>
      <c r="C2223" s="105" t="s">
        <v>659</v>
      </c>
      <c r="D2223" s="96" t="s">
        <v>4</v>
      </c>
      <c r="E2223" s="97">
        <v>2020</v>
      </c>
      <c r="F2223" s="98" t="s">
        <v>66</v>
      </c>
      <c r="G2223" s="99" t="s">
        <v>186</v>
      </c>
      <c r="H2223" s="100" t="s">
        <v>3200</v>
      </c>
      <c r="I2223" s="101" t="s">
        <v>179</v>
      </c>
      <c r="J2223" s="102" t="s">
        <v>442</v>
      </c>
      <c r="K2223" s="104" t="s">
        <v>545</v>
      </c>
      <c r="L2223" s="104" t="s">
        <v>545</v>
      </c>
      <c r="M2223" s="104">
        <v>1726.79</v>
      </c>
      <c r="N2223" s="104">
        <v>4094.9080080000003</v>
      </c>
    </row>
    <row r="2224" spans="1:14" s="81" customFormat="1" x14ac:dyDescent="0.25">
      <c r="A2224" s="74" t="s">
        <v>41</v>
      </c>
      <c r="B2224" s="74" t="s">
        <v>41</v>
      </c>
      <c r="C2224" s="105" t="s">
        <v>751</v>
      </c>
      <c r="D2224" s="96" t="s">
        <v>27</v>
      </c>
      <c r="E2224" s="97">
        <v>2018</v>
      </c>
      <c r="F2224" s="98" t="s">
        <v>72</v>
      </c>
      <c r="G2224" s="99" t="s">
        <v>275</v>
      </c>
      <c r="H2224" s="100" t="s">
        <v>3201</v>
      </c>
      <c r="I2224" s="101" t="s">
        <v>277</v>
      </c>
      <c r="J2224" s="102" t="s">
        <v>114</v>
      </c>
      <c r="K2224" s="104" t="s">
        <v>634</v>
      </c>
      <c r="L2224" s="104" t="s">
        <v>634</v>
      </c>
      <c r="M2224" s="104">
        <v>1523.3</v>
      </c>
      <c r="N2224" s="104">
        <v>3458.29</v>
      </c>
    </row>
    <row r="2225" spans="1:14" s="81" customFormat="1" x14ac:dyDescent="0.25">
      <c r="A2225" s="74" t="s">
        <v>41</v>
      </c>
      <c r="B2225" s="74" t="s">
        <v>41</v>
      </c>
      <c r="C2225" s="105" t="s">
        <v>668</v>
      </c>
      <c r="D2225" s="96" t="s">
        <v>10</v>
      </c>
      <c r="E2225" s="97">
        <v>2019</v>
      </c>
      <c r="F2225" s="98" t="s">
        <v>76</v>
      </c>
      <c r="G2225" s="99" t="s">
        <v>328</v>
      </c>
      <c r="H2225" s="100" t="s">
        <v>3202</v>
      </c>
      <c r="I2225" s="101" t="s">
        <v>179</v>
      </c>
      <c r="J2225" s="102" t="s">
        <v>622</v>
      </c>
      <c r="K2225" s="104" t="s">
        <v>545</v>
      </c>
      <c r="L2225" s="104" t="s">
        <v>545</v>
      </c>
      <c r="M2225" s="104">
        <v>1122.2</v>
      </c>
      <c r="N2225" s="104">
        <v>3112.55</v>
      </c>
    </row>
    <row r="2226" spans="1:14" s="81" customFormat="1" x14ac:dyDescent="0.25">
      <c r="A2226" s="74" t="s">
        <v>41</v>
      </c>
      <c r="B2226" s="74" t="s">
        <v>41</v>
      </c>
      <c r="C2226" s="105" t="s">
        <v>3944</v>
      </c>
      <c r="D2226" s="96" t="s">
        <v>3945</v>
      </c>
      <c r="E2226" s="97">
        <v>2023</v>
      </c>
      <c r="F2226" s="98" t="s">
        <v>676</v>
      </c>
      <c r="G2226" s="99" t="s">
        <v>280</v>
      </c>
      <c r="H2226" s="100" t="s">
        <v>3203</v>
      </c>
      <c r="I2226" s="101" t="s">
        <v>281</v>
      </c>
      <c r="J2226" s="102" t="s">
        <v>866</v>
      </c>
      <c r="K2226" s="104" t="s">
        <v>634</v>
      </c>
      <c r="L2226" s="104" t="s">
        <v>634</v>
      </c>
      <c r="M2226" s="104">
        <v>1360.07</v>
      </c>
      <c r="N2226" s="104">
        <v>3166.66</v>
      </c>
    </row>
    <row r="2227" spans="1:14" s="81" customFormat="1" x14ac:dyDescent="0.25">
      <c r="A2227" s="74" t="s">
        <v>41</v>
      </c>
      <c r="B2227" s="74" t="s">
        <v>41</v>
      </c>
      <c r="C2227" s="105" t="s">
        <v>719</v>
      </c>
      <c r="D2227" s="96" t="s">
        <v>720</v>
      </c>
      <c r="E2227" s="97">
        <v>2022</v>
      </c>
      <c r="F2227" s="98" t="s">
        <v>75</v>
      </c>
      <c r="G2227" s="99" t="s">
        <v>312</v>
      </c>
      <c r="H2227" s="100" t="s">
        <v>3205</v>
      </c>
      <c r="I2227" s="101" t="s">
        <v>257</v>
      </c>
      <c r="J2227" s="102" t="s">
        <v>784</v>
      </c>
      <c r="K2227" s="104" t="s">
        <v>634</v>
      </c>
      <c r="L2227" s="104" t="s">
        <v>634</v>
      </c>
      <c r="M2227" s="104">
        <v>1608.3</v>
      </c>
      <c r="N2227" s="104">
        <v>2883.44</v>
      </c>
    </row>
    <row r="2228" spans="1:14" s="81" customFormat="1" x14ac:dyDescent="0.25">
      <c r="A2228" s="74" t="s">
        <v>41</v>
      </c>
      <c r="B2228" s="74" t="s">
        <v>41</v>
      </c>
      <c r="C2228" s="105" t="s">
        <v>754</v>
      </c>
      <c r="D2228" s="96" t="s">
        <v>755</v>
      </c>
      <c r="E2228" s="97">
        <v>2022</v>
      </c>
      <c r="F2228" s="98" t="s">
        <v>77</v>
      </c>
      <c r="G2228" s="99" t="s">
        <v>403</v>
      </c>
      <c r="H2228" s="100" t="s">
        <v>3206</v>
      </c>
      <c r="I2228" s="101" t="s">
        <v>701</v>
      </c>
      <c r="J2228" s="102" t="s">
        <v>809</v>
      </c>
      <c r="K2228" s="104" t="s">
        <v>545</v>
      </c>
      <c r="L2228" s="104" t="s">
        <v>545</v>
      </c>
      <c r="M2228" s="104">
        <v>1328.3</v>
      </c>
      <c r="N2228" s="104">
        <v>3165.25</v>
      </c>
    </row>
    <row r="2229" spans="1:14" s="81" customFormat="1" x14ac:dyDescent="0.25">
      <c r="A2229" s="74" t="s">
        <v>41</v>
      </c>
      <c r="B2229" s="74" t="s">
        <v>41</v>
      </c>
      <c r="C2229" s="105" t="s">
        <v>659</v>
      </c>
      <c r="D2229" s="96" t="s">
        <v>4</v>
      </c>
      <c r="E2229" s="97">
        <v>2020</v>
      </c>
      <c r="F2229" s="98" t="s">
        <v>66</v>
      </c>
      <c r="G2229" s="99" t="s">
        <v>186</v>
      </c>
      <c r="H2229" s="100" t="s">
        <v>3914</v>
      </c>
      <c r="I2229" s="101" t="s">
        <v>179</v>
      </c>
      <c r="J2229" s="102" t="s">
        <v>730</v>
      </c>
      <c r="K2229" s="104" t="s">
        <v>545</v>
      </c>
      <c r="L2229" s="104" t="s">
        <v>545</v>
      </c>
      <c r="M2229" s="104">
        <v>1328.3</v>
      </c>
      <c r="N2229" s="104">
        <v>3222.5716040000002</v>
      </c>
    </row>
    <row r="2230" spans="1:14" s="81" customFormat="1" x14ac:dyDescent="0.25">
      <c r="A2230" s="74" t="s">
        <v>41</v>
      </c>
      <c r="B2230" s="74" t="s">
        <v>41</v>
      </c>
      <c r="C2230" s="105" t="s">
        <v>922</v>
      </c>
      <c r="D2230" s="96" t="s">
        <v>923</v>
      </c>
      <c r="E2230" s="97">
        <v>2023</v>
      </c>
      <c r="F2230" s="98" t="s">
        <v>61</v>
      </c>
      <c r="G2230" s="99" t="s">
        <v>102</v>
      </c>
      <c r="H2230" s="100" t="s">
        <v>3207</v>
      </c>
      <c r="I2230" s="101" t="s">
        <v>3890</v>
      </c>
      <c r="J2230" s="102" t="s">
        <v>673</v>
      </c>
      <c r="K2230" s="104" t="s">
        <v>634</v>
      </c>
      <c r="L2230" s="104" t="s">
        <v>634</v>
      </c>
      <c r="M2230" s="104">
        <v>1858.89</v>
      </c>
      <c r="N2230" s="104">
        <v>3243.81</v>
      </c>
    </row>
    <row r="2231" spans="1:14" s="81" customFormat="1" x14ac:dyDescent="0.25">
      <c r="A2231" s="74" t="s">
        <v>41</v>
      </c>
      <c r="B2231" s="74" t="s">
        <v>41</v>
      </c>
      <c r="C2231" s="105" t="s">
        <v>703</v>
      </c>
      <c r="D2231" s="96" t="s">
        <v>601</v>
      </c>
      <c r="E2231" s="97">
        <v>2022</v>
      </c>
      <c r="F2231" s="98" t="s">
        <v>66</v>
      </c>
      <c r="G2231" s="99" t="s">
        <v>186</v>
      </c>
      <c r="H2231" s="100" t="s">
        <v>3208</v>
      </c>
      <c r="I2231" s="101" t="s">
        <v>167</v>
      </c>
      <c r="J2231" s="102" t="s">
        <v>837</v>
      </c>
      <c r="K2231" s="104" t="s">
        <v>634</v>
      </c>
      <c r="L2231" s="104" t="s">
        <v>634</v>
      </c>
      <c r="M2231" s="104">
        <v>1735.89</v>
      </c>
      <c r="N2231" s="104">
        <v>1945.6</v>
      </c>
    </row>
    <row r="2232" spans="1:14" s="81" customFormat="1" x14ac:dyDescent="0.25">
      <c r="A2232" s="74" t="s">
        <v>41</v>
      </c>
      <c r="B2232" s="74" t="s">
        <v>41</v>
      </c>
      <c r="C2232" s="105" t="s">
        <v>660</v>
      </c>
      <c r="D2232" s="96" t="s">
        <v>5</v>
      </c>
      <c r="E2232" s="97">
        <v>2020</v>
      </c>
      <c r="F2232" s="98" t="s">
        <v>61</v>
      </c>
      <c r="G2232" s="99" t="s">
        <v>102</v>
      </c>
      <c r="H2232" s="100" t="s">
        <v>3917</v>
      </c>
      <c r="I2232" s="101" t="s">
        <v>257</v>
      </c>
      <c r="J2232" s="102" t="s">
        <v>833</v>
      </c>
      <c r="K2232" s="104" t="s">
        <v>634</v>
      </c>
      <c r="L2232" s="104" t="s">
        <v>634</v>
      </c>
      <c r="M2232" s="104">
        <v>1599</v>
      </c>
      <c r="N2232" s="104">
        <v>3028.16</v>
      </c>
    </row>
    <row r="2233" spans="1:14" s="81" customFormat="1" x14ac:dyDescent="0.25">
      <c r="A2233" s="74" t="s">
        <v>41</v>
      </c>
      <c r="B2233" s="74" t="s">
        <v>41</v>
      </c>
      <c r="C2233" s="105" t="s">
        <v>1245</v>
      </c>
      <c r="D2233" s="96" t="s">
        <v>1246</v>
      </c>
      <c r="E2233" s="97">
        <v>2021</v>
      </c>
      <c r="F2233" s="98" t="s">
        <v>78</v>
      </c>
      <c r="G2233" s="99" t="s">
        <v>507</v>
      </c>
      <c r="H2233" s="100" t="s">
        <v>3209</v>
      </c>
      <c r="I2233" s="101" t="s">
        <v>508</v>
      </c>
      <c r="J2233" s="102" t="s">
        <v>743</v>
      </c>
      <c r="K2233" s="104" t="s">
        <v>634</v>
      </c>
      <c r="L2233" s="104" t="s">
        <v>634</v>
      </c>
      <c r="M2233" s="104">
        <v>1895.31</v>
      </c>
      <c r="N2233" s="104">
        <v>4567.4357350000009</v>
      </c>
    </row>
    <row r="2234" spans="1:14" s="81" customFormat="1" x14ac:dyDescent="0.25">
      <c r="A2234" s="74" t="s">
        <v>41</v>
      </c>
      <c r="B2234" s="74" t="s">
        <v>41</v>
      </c>
      <c r="C2234" s="105" t="s">
        <v>42</v>
      </c>
      <c r="D2234" s="96" t="s">
        <v>8</v>
      </c>
      <c r="E2234" s="97">
        <v>2018</v>
      </c>
      <c r="F2234" s="98" t="s">
        <v>59</v>
      </c>
      <c r="G2234" s="99" t="s">
        <v>82</v>
      </c>
      <c r="H2234" s="100" t="s">
        <v>3210</v>
      </c>
      <c r="I2234" s="101" t="s">
        <v>83</v>
      </c>
      <c r="J2234" s="102" t="s">
        <v>665</v>
      </c>
      <c r="K2234" s="104" t="s">
        <v>634</v>
      </c>
      <c r="L2234" s="104" t="s">
        <v>634</v>
      </c>
      <c r="M2234" s="104">
        <v>1298</v>
      </c>
      <c r="N2234" s="104">
        <v>2245.6999999999998</v>
      </c>
    </row>
    <row r="2235" spans="1:14" s="81" customFormat="1" x14ac:dyDescent="0.25">
      <c r="A2235" s="74" t="s">
        <v>41</v>
      </c>
      <c r="B2235" s="74" t="s">
        <v>41</v>
      </c>
      <c r="C2235" s="105" t="s">
        <v>929</v>
      </c>
      <c r="D2235" s="96" t="s">
        <v>930</v>
      </c>
      <c r="E2235" s="97">
        <v>2018</v>
      </c>
      <c r="F2235" s="98" t="s">
        <v>61</v>
      </c>
      <c r="G2235" s="99" t="s">
        <v>102</v>
      </c>
      <c r="H2235" s="100" t="s">
        <v>3211</v>
      </c>
      <c r="I2235" s="101" t="s">
        <v>179</v>
      </c>
      <c r="J2235" s="102" t="s">
        <v>1244</v>
      </c>
      <c r="K2235" s="104" t="s">
        <v>545</v>
      </c>
      <c r="L2235" s="104" t="s">
        <v>545</v>
      </c>
      <c r="M2235" s="104">
        <v>1302</v>
      </c>
      <c r="N2235" s="104">
        <v>2442.8200000000002</v>
      </c>
    </row>
    <row r="2236" spans="1:14" s="81" customFormat="1" x14ac:dyDescent="0.25">
      <c r="A2236" s="74" t="s">
        <v>41</v>
      </c>
      <c r="B2236" s="74" t="s">
        <v>41</v>
      </c>
      <c r="C2236" s="105" t="s">
        <v>51</v>
      </c>
      <c r="D2236" s="96" t="s">
        <v>1</v>
      </c>
      <c r="E2236" s="97">
        <v>2020</v>
      </c>
      <c r="F2236" s="98" t="s">
        <v>67</v>
      </c>
      <c r="G2236" s="99" t="s">
        <v>193</v>
      </c>
      <c r="H2236" s="100" t="s">
        <v>3212</v>
      </c>
      <c r="I2236" s="101" t="s">
        <v>194</v>
      </c>
      <c r="J2236" s="102" t="s">
        <v>695</v>
      </c>
      <c r="K2236" s="104" t="s">
        <v>545</v>
      </c>
      <c r="L2236" s="104" t="s">
        <v>545</v>
      </c>
      <c r="M2236" s="104">
        <v>1434.67</v>
      </c>
      <c r="N2236" s="104">
        <v>5022.6400000000003</v>
      </c>
    </row>
    <row r="2237" spans="1:14" s="81" customFormat="1" x14ac:dyDescent="0.25">
      <c r="A2237" s="74" t="s">
        <v>41</v>
      </c>
      <c r="B2237" s="74" t="s">
        <v>41</v>
      </c>
      <c r="C2237" s="105" t="s">
        <v>51</v>
      </c>
      <c r="D2237" s="96" t="s">
        <v>1</v>
      </c>
      <c r="E2237" s="97">
        <v>2020</v>
      </c>
      <c r="F2237" s="98" t="s">
        <v>67</v>
      </c>
      <c r="G2237" s="99" t="s">
        <v>193</v>
      </c>
      <c r="H2237" s="100" t="s">
        <v>3213</v>
      </c>
      <c r="I2237" s="101" t="s">
        <v>194</v>
      </c>
      <c r="J2237" s="102" t="s">
        <v>199</v>
      </c>
      <c r="K2237" s="104" t="s">
        <v>545</v>
      </c>
      <c r="L2237" s="104" t="s">
        <v>545</v>
      </c>
      <c r="M2237" s="104">
        <v>1434.67</v>
      </c>
      <c r="N2237" s="104">
        <v>5022.6400000000003</v>
      </c>
    </row>
    <row r="2238" spans="1:14" s="81" customFormat="1" x14ac:dyDescent="0.25">
      <c r="A2238" s="74" t="s">
        <v>41</v>
      </c>
      <c r="B2238" s="74" t="s">
        <v>41</v>
      </c>
      <c r="C2238" s="105" t="s">
        <v>656</v>
      </c>
      <c r="D2238" s="96" t="s">
        <v>657</v>
      </c>
      <c r="E2238" s="97">
        <v>2023</v>
      </c>
      <c r="F2238" s="98" t="s">
        <v>61</v>
      </c>
      <c r="G2238" s="99" t="s">
        <v>102</v>
      </c>
      <c r="H2238" s="100" t="s">
        <v>3214</v>
      </c>
      <c r="I2238" s="101" t="s">
        <v>162</v>
      </c>
      <c r="J2238" s="102" t="s">
        <v>699</v>
      </c>
      <c r="K2238" s="104" t="s">
        <v>634</v>
      </c>
      <c r="L2238" s="104" t="s">
        <v>634</v>
      </c>
      <c r="M2238" s="104">
        <v>2026.8000000000002</v>
      </c>
      <c r="N2238" s="104">
        <v>4395.5892261097952</v>
      </c>
    </row>
    <row r="2239" spans="1:14" s="81" customFormat="1" x14ac:dyDescent="0.25">
      <c r="A2239" s="74" t="s">
        <v>41</v>
      </c>
      <c r="B2239" s="74" t="s">
        <v>41</v>
      </c>
      <c r="C2239" s="105" t="s">
        <v>51</v>
      </c>
      <c r="D2239" s="96" t="s">
        <v>1</v>
      </c>
      <c r="E2239" s="97">
        <v>2020</v>
      </c>
      <c r="F2239" s="98" t="s">
        <v>67</v>
      </c>
      <c r="G2239" s="99" t="s">
        <v>193</v>
      </c>
      <c r="H2239" s="100" t="s">
        <v>3215</v>
      </c>
      <c r="I2239" s="101" t="s">
        <v>194</v>
      </c>
      <c r="J2239" s="102" t="s">
        <v>244</v>
      </c>
      <c r="K2239" s="104" t="s">
        <v>545</v>
      </c>
      <c r="L2239" s="104" t="s">
        <v>545</v>
      </c>
      <c r="M2239" s="104">
        <v>1434.67</v>
      </c>
      <c r="N2239" s="104">
        <v>5022.6400000000003</v>
      </c>
    </row>
    <row r="2240" spans="1:14" s="81" customFormat="1" x14ac:dyDescent="0.25">
      <c r="A2240" s="74" t="s">
        <v>41</v>
      </c>
      <c r="B2240" s="74" t="s">
        <v>41</v>
      </c>
      <c r="C2240" s="105" t="s">
        <v>659</v>
      </c>
      <c r="D2240" s="96" t="s">
        <v>4</v>
      </c>
      <c r="E2240" s="97">
        <v>2020</v>
      </c>
      <c r="F2240" s="98" t="s">
        <v>66</v>
      </c>
      <c r="G2240" s="99" t="s">
        <v>186</v>
      </c>
      <c r="H2240" s="100" t="s">
        <v>3915</v>
      </c>
      <c r="I2240" s="101" t="s">
        <v>179</v>
      </c>
      <c r="J2240" s="102" t="s">
        <v>730</v>
      </c>
      <c r="K2240" s="104" t="s">
        <v>545</v>
      </c>
      <c r="L2240" s="104" t="s">
        <v>545</v>
      </c>
      <c r="M2240" s="104">
        <v>1328.3</v>
      </c>
      <c r="N2240" s="104">
        <v>3222.5716040000002</v>
      </c>
    </row>
    <row r="2241" spans="1:14" s="81" customFormat="1" x14ac:dyDescent="0.25">
      <c r="A2241" s="74" t="s">
        <v>41</v>
      </c>
      <c r="B2241" s="74" t="s">
        <v>41</v>
      </c>
      <c r="C2241" s="105" t="s">
        <v>51</v>
      </c>
      <c r="D2241" s="96" t="s">
        <v>1</v>
      </c>
      <c r="E2241" s="97">
        <v>2020</v>
      </c>
      <c r="F2241" s="98" t="s">
        <v>67</v>
      </c>
      <c r="G2241" s="99" t="s">
        <v>193</v>
      </c>
      <c r="H2241" s="100" t="s">
        <v>3216</v>
      </c>
      <c r="I2241" s="101" t="s">
        <v>194</v>
      </c>
      <c r="J2241" s="102" t="s">
        <v>2059</v>
      </c>
      <c r="K2241" s="104" t="s">
        <v>545</v>
      </c>
      <c r="L2241" s="104" t="s">
        <v>545</v>
      </c>
      <c r="M2241" s="104">
        <v>1434.67</v>
      </c>
      <c r="N2241" s="104">
        <v>5022.6400000000003</v>
      </c>
    </row>
    <row r="2242" spans="1:14" s="81" customFormat="1" x14ac:dyDescent="0.25">
      <c r="A2242" s="74" t="s">
        <v>41</v>
      </c>
      <c r="B2242" s="74" t="s">
        <v>41</v>
      </c>
      <c r="C2242" s="105" t="s">
        <v>929</v>
      </c>
      <c r="D2242" s="96" t="s">
        <v>930</v>
      </c>
      <c r="E2242" s="97">
        <v>2018</v>
      </c>
      <c r="F2242" s="98" t="s">
        <v>61</v>
      </c>
      <c r="G2242" s="99" t="s">
        <v>102</v>
      </c>
      <c r="H2242" s="100" t="s">
        <v>3217</v>
      </c>
      <c r="I2242" s="101" t="s">
        <v>179</v>
      </c>
      <c r="J2242" s="102" t="s">
        <v>1637</v>
      </c>
      <c r="K2242" s="104" t="s">
        <v>545</v>
      </c>
      <c r="L2242" s="104" t="s">
        <v>545</v>
      </c>
      <c r="M2242" s="104">
        <v>1816.92</v>
      </c>
      <c r="N2242" s="104">
        <v>3089.68</v>
      </c>
    </row>
    <row r="2243" spans="1:14" s="81" customFormat="1" x14ac:dyDescent="0.25">
      <c r="A2243" s="74" t="s">
        <v>41</v>
      </c>
      <c r="B2243" s="74" t="s">
        <v>41</v>
      </c>
      <c r="C2243" s="105" t="s">
        <v>751</v>
      </c>
      <c r="D2243" s="96" t="s">
        <v>27</v>
      </c>
      <c r="E2243" s="97">
        <v>2018</v>
      </c>
      <c r="F2243" s="98" t="s">
        <v>72</v>
      </c>
      <c r="G2243" s="99" t="s">
        <v>275</v>
      </c>
      <c r="H2243" s="100" t="s">
        <v>3218</v>
      </c>
      <c r="I2243" s="101" t="s">
        <v>276</v>
      </c>
      <c r="J2243" s="102" t="s">
        <v>105</v>
      </c>
      <c r="K2243" s="104" t="s">
        <v>634</v>
      </c>
      <c r="L2243" s="104" t="s">
        <v>634</v>
      </c>
      <c r="M2243" s="104">
        <v>2858.86</v>
      </c>
      <c r="N2243" s="104">
        <v>6489.73</v>
      </c>
    </row>
    <row r="2244" spans="1:14" s="81" customFormat="1" x14ac:dyDescent="0.25">
      <c r="A2244" s="74" t="s">
        <v>41</v>
      </c>
      <c r="B2244" s="74" t="s">
        <v>41</v>
      </c>
      <c r="C2244" s="105" t="s">
        <v>719</v>
      </c>
      <c r="D2244" s="96" t="s">
        <v>720</v>
      </c>
      <c r="E2244" s="97">
        <v>2022</v>
      </c>
      <c r="F2244" s="98" t="s">
        <v>75</v>
      </c>
      <c r="G2244" s="99" t="s">
        <v>312</v>
      </c>
      <c r="H2244" s="100" t="s">
        <v>3219</v>
      </c>
      <c r="I2244" s="101" t="s">
        <v>257</v>
      </c>
      <c r="J2244" s="102" t="s">
        <v>812</v>
      </c>
      <c r="K2244" s="104" t="s">
        <v>634</v>
      </c>
      <c r="L2244" s="104" t="s">
        <v>634</v>
      </c>
      <c r="M2244" s="104">
        <v>1608.3</v>
      </c>
      <c r="N2244" s="104">
        <v>2883.44</v>
      </c>
    </row>
    <row r="2245" spans="1:14" s="81" customFormat="1" x14ac:dyDescent="0.25">
      <c r="A2245" s="74" t="s">
        <v>41</v>
      </c>
      <c r="B2245" s="74" t="s">
        <v>41</v>
      </c>
      <c r="C2245" s="105" t="s">
        <v>754</v>
      </c>
      <c r="D2245" s="96" t="s">
        <v>755</v>
      </c>
      <c r="E2245" s="97">
        <v>2022</v>
      </c>
      <c r="F2245" s="98" t="s">
        <v>77</v>
      </c>
      <c r="G2245" s="99" t="s">
        <v>403</v>
      </c>
      <c r="H2245" s="100" t="s">
        <v>3220</v>
      </c>
      <c r="I2245" s="101" t="s">
        <v>846</v>
      </c>
      <c r="J2245" s="102" t="s">
        <v>802</v>
      </c>
      <c r="K2245" s="104" t="s">
        <v>634</v>
      </c>
      <c r="L2245" s="104" t="s">
        <v>634</v>
      </c>
      <c r="M2245" s="104">
        <v>3961.67</v>
      </c>
      <c r="N2245" s="104">
        <v>8252.8700000000008</v>
      </c>
    </row>
    <row r="2246" spans="1:14" s="81" customFormat="1" x14ac:dyDescent="0.25">
      <c r="A2246" s="74" t="s">
        <v>41</v>
      </c>
      <c r="B2246" s="74" t="s">
        <v>41</v>
      </c>
      <c r="C2246" s="105" t="s">
        <v>3944</v>
      </c>
      <c r="D2246" s="96" t="s">
        <v>3945</v>
      </c>
      <c r="E2246" s="97">
        <v>2023</v>
      </c>
      <c r="F2246" s="98" t="s">
        <v>676</v>
      </c>
      <c r="G2246" s="99" t="s">
        <v>280</v>
      </c>
      <c r="H2246" s="100" t="s">
        <v>3221</v>
      </c>
      <c r="I2246" s="101" t="s">
        <v>281</v>
      </c>
      <c r="J2246" s="102" t="s">
        <v>793</v>
      </c>
      <c r="K2246" s="104" t="s">
        <v>634</v>
      </c>
      <c r="L2246" s="104" t="s">
        <v>634</v>
      </c>
      <c r="M2246" s="104">
        <v>1360.07</v>
      </c>
      <c r="N2246" s="104">
        <v>3166.66</v>
      </c>
    </row>
    <row r="2247" spans="1:14" s="81" customFormat="1" x14ac:dyDescent="0.25">
      <c r="A2247" s="74" t="s">
        <v>41</v>
      </c>
      <c r="B2247" s="74" t="s">
        <v>41</v>
      </c>
      <c r="C2247" s="105" t="s">
        <v>751</v>
      </c>
      <c r="D2247" s="96" t="s">
        <v>27</v>
      </c>
      <c r="E2247" s="97">
        <v>2018</v>
      </c>
      <c r="F2247" s="98" t="s">
        <v>72</v>
      </c>
      <c r="G2247" s="99" t="s">
        <v>275</v>
      </c>
      <c r="H2247" s="100" t="s">
        <v>3222</v>
      </c>
      <c r="I2247" s="101" t="s">
        <v>276</v>
      </c>
      <c r="J2247" s="102" t="s">
        <v>105</v>
      </c>
      <c r="K2247" s="104" t="s">
        <v>634</v>
      </c>
      <c r="L2247" s="104" t="s">
        <v>634</v>
      </c>
      <c r="M2247" s="104">
        <v>2858.86</v>
      </c>
      <c r="N2247" s="104">
        <v>6489.73</v>
      </c>
    </row>
    <row r="2248" spans="1:14" s="81" customFormat="1" x14ac:dyDescent="0.25">
      <c r="A2248" s="74" t="s">
        <v>41</v>
      </c>
      <c r="B2248" s="74" t="s">
        <v>41</v>
      </c>
      <c r="C2248" s="105" t="s">
        <v>706</v>
      </c>
      <c r="D2248" s="96" t="s">
        <v>568</v>
      </c>
      <c r="E2248" s="97">
        <v>2022</v>
      </c>
      <c r="F2248" s="98" t="s">
        <v>61</v>
      </c>
      <c r="G2248" s="99" t="s">
        <v>102</v>
      </c>
      <c r="H2248" s="100" t="s">
        <v>3223</v>
      </c>
      <c r="I2248" s="101" t="s">
        <v>103</v>
      </c>
      <c r="J2248" s="102" t="s">
        <v>830</v>
      </c>
      <c r="K2248" s="104" t="s">
        <v>634</v>
      </c>
      <c r="L2248" s="104" t="s">
        <v>634</v>
      </c>
      <c r="M2248" s="104">
        <v>2218.2600000000002</v>
      </c>
      <c r="N2248" s="104">
        <v>4306.2299999999996</v>
      </c>
    </row>
    <row r="2249" spans="1:14" s="81" customFormat="1" x14ac:dyDescent="0.25">
      <c r="A2249" s="74" t="s">
        <v>41</v>
      </c>
      <c r="B2249" s="74" t="s">
        <v>41</v>
      </c>
      <c r="C2249" s="105" t="s">
        <v>55</v>
      </c>
      <c r="D2249" s="96" t="s">
        <v>6</v>
      </c>
      <c r="E2249" s="97">
        <v>2018</v>
      </c>
      <c r="F2249" s="98" t="s">
        <v>71</v>
      </c>
      <c r="G2249" s="99" t="s">
        <v>264</v>
      </c>
      <c r="H2249" s="100" t="s">
        <v>3224</v>
      </c>
      <c r="I2249" s="101" t="s">
        <v>99</v>
      </c>
      <c r="J2249" s="102" t="s">
        <v>736</v>
      </c>
      <c r="K2249" s="104" t="s">
        <v>634</v>
      </c>
      <c r="L2249" s="104" t="s">
        <v>634</v>
      </c>
      <c r="M2249" s="104">
        <v>1727</v>
      </c>
      <c r="N2249" s="104">
        <v>3452.47</v>
      </c>
    </row>
    <row r="2250" spans="1:14" s="81" customFormat="1" x14ac:dyDescent="0.25">
      <c r="A2250" s="74" t="s">
        <v>41</v>
      </c>
      <c r="B2250" s="74" t="s">
        <v>41</v>
      </c>
      <c r="C2250" s="105" t="s">
        <v>668</v>
      </c>
      <c r="D2250" s="96" t="s">
        <v>10</v>
      </c>
      <c r="E2250" s="97">
        <v>2019</v>
      </c>
      <c r="F2250" s="98" t="s">
        <v>76</v>
      </c>
      <c r="G2250" s="99" t="s">
        <v>328</v>
      </c>
      <c r="H2250" s="100" t="s">
        <v>3225</v>
      </c>
      <c r="I2250" s="101" t="s">
        <v>179</v>
      </c>
      <c r="J2250" s="102" t="s">
        <v>349</v>
      </c>
      <c r="K2250" s="104" t="s">
        <v>545</v>
      </c>
      <c r="L2250" s="104" t="s">
        <v>545</v>
      </c>
      <c r="M2250" s="104">
        <v>1122.2</v>
      </c>
      <c r="N2250" s="104">
        <v>3112.55</v>
      </c>
    </row>
    <row r="2251" spans="1:14" s="81" customFormat="1" x14ac:dyDescent="0.25">
      <c r="A2251" s="74" t="s">
        <v>41</v>
      </c>
      <c r="B2251" s="74" t="s">
        <v>41</v>
      </c>
      <c r="C2251" s="105" t="s">
        <v>659</v>
      </c>
      <c r="D2251" s="96" t="s">
        <v>4</v>
      </c>
      <c r="E2251" s="97">
        <v>2020</v>
      </c>
      <c r="F2251" s="98" t="s">
        <v>66</v>
      </c>
      <c r="G2251" s="99" t="s">
        <v>186</v>
      </c>
      <c r="H2251" s="100" t="s">
        <v>3226</v>
      </c>
      <c r="I2251" s="101" t="s">
        <v>179</v>
      </c>
      <c r="J2251" s="102" t="s">
        <v>868</v>
      </c>
      <c r="K2251" s="104" t="s">
        <v>545</v>
      </c>
      <c r="L2251" s="104" t="s">
        <v>545</v>
      </c>
      <c r="M2251" s="104">
        <v>1879.43</v>
      </c>
      <c r="N2251" s="104">
        <v>4489.3149130000002</v>
      </c>
    </row>
    <row r="2252" spans="1:14" s="81" customFormat="1" x14ac:dyDescent="0.25">
      <c r="A2252" s="74" t="s">
        <v>41</v>
      </c>
      <c r="B2252" s="74" t="s">
        <v>41</v>
      </c>
      <c r="C2252" s="105" t="s">
        <v>754</v>
      </c>
      <c r="D2252" s="96" t="s">
        <v>755</v>
      </c>
      <c r="E2252" s="97">
        <v>2022</v>
      </c>
      <c r="F2252" s="98" t="s">
        <v>77</v>
      </c>
      <c r="G2252" s="99" t="s">
        <v>403</v>
      </c>
      <c r="H2252" s="100" t="s">
        <v>3227</v>
      </c>
      <c r="I2252" s="101" t="s">
        <v>283</v>
      </c>
      <c r="J2252" s="102" t="s">
        <v>694</v>
      </c>
      <c r="K2252" s="104" t="s">
        <v>634</v>
      </c>
      <c r="L2252" s="104" t="s">
        <v>634</v>
      </c>
      <c r="M2252" s="104">
        <v>2004.85</v>
      </c>
      <c r="N2252" s="104">
        <v>4237.18</v>
      </c>
    </row>
    <row r="2253" spans="1:14" s="81" customFormat="1" x14ac:dyDescent="0.25">
      <c r="A2253" s="74" t="s">
        <v>41</v>
      </c>
      <c r="B2253" s="74" t="s">
        <v>41</v>
      </c>
      <c r="C2253" s="105" t="s">
        <v>922</v>
      </c>
      <c r="D2253" s="96" t="s">
        <v>923</v>
      </c>
      <c r="E2253" s="97">
        <v>2023</v>
      </c>
      <c r="F2253" s="98" t="s">
        <v>61</v>
      </c>
      <c r="G2253" s="99" t="s">
        <v>102</v>
      </c>
      <c r="H2253" s="100" t="s">
        <v>3228</v>
      </c>
      <c r="I2253" s="101" t="s">
        <v>99</v>
      </c>
      <c r="J2253" s="102" t="s">
        <v>652</v>
      </c>
      <c r="K2253" s="104" t="s">
        <v>634</v>
      </c>
      <c r="L2253" s="104" t="s">
        <v>634</v>
      </c>
      <c r="M2253" s="104">
        <v>2763.62</v>
      </c>
      <c r="N2253" s="104">
        <v>5035.1899999999996</v>
      </c>
    </row>
    <row r="2254" spans="1:14" s="81" customFormat="1" x14ac:dyDescent="0.25">
      <c r="A2254" s="74" t="s">
        <v>41</v>
      </c>
      <c r="B2254" s="74" t="s">
        <v>41</v>
      </c>
      <c r="C2254" s="105" t="s">
        <v>49</v>
      </c>
      <c r="D2254" s="96" t="s">
        <v>13</v>
      </c>
      <c r="E2254" s="97">
        <v>2019</v>
      </c>
      <c r="F2254" s="98" t="s">
        <v>65</v>
      </c>
      <c r="G2254" s="99" t="s">
        <v>176</v>
      </c>
      <c r="H2254" s="100" t="s">
        <v>3229</v>
      </c>
      <c r="I2254" s="101" t="s">
        <v>181</v>
      </c>
      <c r="J2254" s="102" t="s">
        <v>748</v>
      </c>
      <c r="K2254" s="104" t="s">
        <v>545</v>
      </c>
      <c r="L2254" s="104" t="s">
        <v>545</v>
      </c>
      <c r="M2254" s="104">
        <v>2119.71</v>
      </c>
      <c r="N2254" s="104">
        <v>9659</v>
      </c>
    </row>
    <row r="2255" spans="1:14" s="81" customFormat="1" x14ac:dyDescent="0.25">
      <c r="A2255" s="74" t="s">
        <v>41</v>
      </c>
      <c r="B2255" s="74" t="s">
        <v>41</v>
      </c>
      <c r="C2255" s="105" t="s">
        <v>922</v>
      </c>
      <c r="D2255" s="96" t="s">
        <v>923</v>
      </c>
      <c r="E2255" s="97">
        <v>2023</v>
      </c>
      <c r="F2255" s="98" t="s">
        <v>61</v>
      </c>
      <c r="G2255" s="99" t="s">
        <v>102</v>
      </c>
      <c r="H2255" s="100" t="s">
        <v>3230</v>
      </c>
      <c r="I2255" s="101" t="s">
        <v>99</v>
      </c>
      <c r="J2255" s="102" t="s">
        <v>722</v>
      </c>
      <c r="K2255" s="104" t="s">
        <v>634</v>
      </c>
      <c r="L2255" s="104" t="s">
        <v>634</v>
      </c>
      <c r="M2255" s="104">
        <v>2763.62</v>
      </c>
      <c r="N2255" s="104">
        <v>5035.1899999999996</v>
      </c>
    </row>
    <row r="2256" spans="1:14" s="81" customFormat="1" x14ac:dyDescent="0.25">
      <c r="A2256" s="74" t="s">
        <v>41</v>
      </c>
      <c r="B2256" s="74" t="s">
        <v>41</v>
      </c>
      <c r="C2256" s="105" t="s">
        <v>48</v>
      </c>
      <c r="D2256" s="96" t="s">
        <v>11</v>
      </c>
      <c r="E2256" s="97">
        <v>2018</v>
      </c>
      <c r="F2256" s="98" t="s">
        <v>59</v>
      </c>
      <c r="G2256" s="99" t="s">
        <v>82</v>
      </c>
      <c r="H2256" s="100" t="s">
        <v>3231</v>
      </c>
      <c r="I2256" s="101" t="s">
        <v>129</v>
      </c>
      <c r="J2256" s="102" t="s">
        <v>667</v>
      </c>
      <c r="K2256" s="104" t="s">
        <v>634</v>
      </c>
      <c r="L2256" s="104" t="s">
        <v>634</v>
      </c>
      <c r="M2256" s="104">
        <v>1460.8</v>
      </c>
      <c r="N2256" s="104">
        <v>3007.39</v>
      </c>
    </row>
    <row r="2257" spans="1:14" s="81" customFormat="1" x14ac:dyDescent="0.25">
      <c r="A2257" s="74" t="s">
        <v>41</v>
      </c>
      <c r="B2257" s="74" t="s">
        <v>41</v>
      </c>
      <c r="C2257" s="105" t="s">
        <v>3944</v>
      </c>
      <c r="D2257" s="96" t="s">
        <v>3945</v>
      </c>
      <c r="E2257" s="97">
        <v>2023</v>
      </c>
      <c r="F2257" s="98" t="s">
        <v>676</v>
      </c>
      <c r="G2257" s="99" t="s">
        <v>280</v>
      </c>
      <c r="H2257" s="100" t="s">
        <v>3232</v>
      </c>
      <c r="I2257" s="101" t="s">
        <v>281</v>
      </c>
      <c r="J2257" s="102" t="s">
        <v>685</v>
      </c>
      <c r="K2257" s="104" t="s">
        <v>634</v>
      </c>
      <c r="L2257" s="104" t="s">
        <v>634</v>
      </c>
      <c r="M2257" s="104">
        <v>1360.07</v>
      </c>
      <c r="N2257" s="104">
        <v>3166.66</v>
      </c>
    </row>
    <row r="2258" spans="1:14" s="81" customFormat="1" x14ac:dyDescent="0.25">
      <c r="A2258" s="74" t="s">
        <v>41</v>
      </c>
      <c r="B2258" s="74" t="s">
        <v>41</v>
      </c>
      <c r="C2258" s="105" t="s">
        <v>706</v>
      </c>
      <c r="D2258" s="96" t="s">
        <v>568</v>
      </c>
      <c r="E2258" s="97">
        <v>2022</v>
      </c>
      <c r="F2258" s="98" t="s">
        <v>61</v>
      </c>
      <c r="G2258" s="99" t="s">
        <v>102</v>
      </c>
      <c r="H2258" s="100" t="s">
        <v>3233</v>
      </c>
      <c r="I2258" s="101" t="s">
        <v>103</v>
      </c>
      <c r="J2258" s="102" t="s">
        <v>707</v>
      </c>
      <c r="K2258" s="104" t="s">
        <v>634</v>
      </c>
      <c r="L2258" s="104" t="s">
        <v>634</v>
      </c>
      <c r="M2258" s="104">
        <v>2218.2600000000002</v>
      </c>
      <c r="N2258" s="104">
        <v>4306.2299999999996</v>
      </c>
    </row>
    <row r="2259" spans="1:14" s="81" customFormat="1" x14ac:dyDescent="0.25">
      <c r="A2259" s="74" t="s">
        <v>41</v>
      </c>
      <c r="B2259" s="74" t="s">
        <v>41</v>
      </c>
      <c r="C2259" s="105" t="s">
        <v>668</v>
      </c>
      <c r="D2259" s="96" t="s">
        <v>10</v>
      </c>
      <c r="E2259" s="97">
        <v>2019</v>
      </c>
      <c r="F2259" s="98" t="s">
        <v>76</v>
      </c>
      <c r="G2259" s="99" t="s">
        <v>328</v>
      </c>
      <c r="H2259" s="100" t="s">
        <v>3234</v>
      </c>
      <c r="I2259" s="101" t="s">
        <v>179</v>
      </c>
      <c r="J2259" s="102" t="s">
        <v>375</v>
      </c>
      <c r="K2259" s="104" t="s">
        <v>547</v>
      </c>
      <c r="L2259" s="104" t="s">
        <v>547</v>
      </c>
      <c r="M2259" s="104">
        <v>1122.2</v>
      </c>
      <c r="N2259" s="104">
        <v>3112.55</v>
      </c>
    </row>
    <row r="2260" spans="1:14" s="81" customFormat="1" x14ac:dyDescent="0.25">
      <c r="A2260" s="74" t="s">
        <v>41</v>
      </c>
      <c r="B2260" s="74" t="s">
        <v>41</v>
      </c>
      <c r="C2260" s="105" t="s">
        <v>691</v>
      </c>
      <c r="D2260" s="96" t="s">
        <v>21</v>
      </c>
      <c r="E2260" s="97">
        <v>2019</v>
      </c>
      <c r="F2260" s="98" t="s">
        <v>75</v>
      </c>
      <c r="G2260" s="99" t="s">
        <v>312</v>
      </c>
      <c r="H2260" s="100" t="s">
        <v>3235</v>
      </c>
      <c r="I2260" s="101" t="s">
        <v>313</v>
      </c>
      <c r="J2260" s="102" t="s">
        <v>718</v>
      </c>
      <c r="K2260" s="104" t="s">
        <v>634</v>
      </c>
      <c r="L2260" s="104" t="s">
        <v>634</v>
      </c>
      <c r="M2260" s="104">
        <v>1236.43</v>
      </c>
      <c r="N2260" s="104">
        <v>3029.39</v>
      </c>
    </row>
    <row r="2261" spans="1:14" s="81" customFormat="1" x14ac:dyDescent="0.25">
      <c r="A2261" s="74" t="s">
        <v>41</v>
      </c>
      <c r="B2261" s="74" t="s">
        <v>41</v>
      </c>
      <c r="C2261" s="105" t="s">
        <v>922</v>
      </c>
      <c r="D2261" s="96" t="s">
        <v>923</v>
      </c>
      <c r="E2261" s="97">
        <v>2023</v>
      </c>
      <c r="F2261" s="98" t="s">
        <v>61</v>
      </c>
      <c r="G2261" s="99" t="s">
        <v>102</v>
      </c>
      <c r="H2261" s="100" t="s">
        <v>3236</v>
      </c>
      <c r="I2261" s="101" t="s">
        <v>99</v>
      </c>
      <c r="J2261" s="102" t="s">
        <v>783</v>
      </c>
      <c r="K2261" s="104" t="s">
        <v>634</v>
      </c>
      <c r="L2261" s="104" t="s">
        <v>634</v>
      </c>
      <c r="M2261" s="104">
        <v>2763.62</v>
      </c>
      <c r="N2261" s="104">
        <v>5035.1899999999996</v>
      </c>
    </row>
    <row r="2262" spans="1:14" s="81" customFormat="1" x14ac:dyDescent="0.25">
      <c r="A2262" s="74" t="s">
        <v>41</v>
      </c>
      <c r="B2262" s="74" t="s">
        <v>41</v>
      </c>
      <c r="C2262" s="105" t="s">
        <v>980</v>
      </c>
      <c r="D2262" s="96" t="s">
        <v>981</v>
      </c>
      <c r="E2262" s="97">
        <v>2022</v>
      </c>
      <c r="F2262" s="98" t="s">
        <v>982</v>
      </c>
      <c r="G2262" s="99" t="s">
        <v>983</v>
      </c>
      <c r="H2262" s="100" t="s">
        <v>3237</v>
      </c>
      <c r="I2262" s="101" t="s">
        <v>108</v>
      </c>
      <c r="J2262" s="102" t="s">
        <v>695</v>
      </c>
      <c r="K2262" s="104" t="s">
        <v>545</v>
      </c>
      <c r="L2262" s="104" t="s">
        <v>545</v>
      </c>
      <c r="M2262" s="104">
        <v>1424.79</v>
      </c>
      <c r="N2262" s="104">
        <v>5038.51</v>
      </c>
    </row>
    <row r="2263" spans="1:14" s="81" customFormat="1" x14ac:dyDescent="0.25">
      <c r="A2263" s="74" t="s">
        <v>41</v>
      </c>
      <c r="B2263" s="74" t="s">
        <v>41</v>
      </c>
      <c r="C2263" s="105" t="s">
        <v>3944</v>
      </c>
      <c r="D2263" s="96" t="s">
        <v>3945</v>
      </c>
      <c r="E2263" s="97">
        <v>2023</v>
      </c>
      <c r="F2263" s="98" t="s">
        <v>676</v>
      </c>
      <c r="G2263" s="99" t="s">
        <v>280</v>
      </c>
      <c r="H2263" s="100" t="s">
        <v>3238</v>
      </c>
      <c r="I2263" s="101" t="s">
        <v>281</v>
      </c>
      <c r="J2263" s="102" t="s">
        <v>661</v>
      </c>
      <c r="K2263" s="104" t="s">
        <v>634</v>
      </c>
      <c r="L2263" s="104" t="s">
        <v>634</v>
      </c>
      <c r="M2263" s="104">
        <v>1360.07</v>
      </c>
      <c r="N2263" s="104">
        <v>3166.66</v>
      </c>
    </row>
    <row r="2264" spans="1:14" s="81" customFormat="1" x14ac:dyDescent="0.25">
      <c r="A2264" s="74" t="s">
        <v>41</v>
      </c>
      <c r="B2264" s="74" t="s">
        <v>41</v>
      </c>
      <c r="C2264" s="105" t="s">
        <v>3944</v>
      </c>
      <c r="D2264" s="96" t="s">
        <v>3945</v>
      </c>
      <c r="E2264" s="97">
        <v>2023</v>
      </c>
      <c r="F2264" s="98" t="s">
        <v>676</v>
      </c>
      <c r="G2264" s="99" t="s">
        <v>280</v>
      </c>
      <c r="H2264" s="100" t="s">
        <v>3239</v>
      </c>
      <c r="I2264" s="101" t="s">
        <v>281</v>
      </c>
      <c r="J2264" s="102" t="s">
        <v>685</v>
      </c>
      <c r="K2264" s="104" t="s">
        <v>634</v>
      </c>
      <c r="L2264" s="104" t="s">
        <v>634</v>
      </c>
      <c r="M2264" s="104">
        <v>1360.07</v>
      </c>
      <c r="N2264" s="104">
        <v>3166.66</v>
      </c>
    </row>
    <row r="2265" spans="1:14" s="81" customFormat="1" x14ac:dyDescent="0.25">
      <c r="A2265" s="74" t="s">
        <v>41</v>
      </c>
      <c r="B2265" s="74" t="s">
        <v>41</v>
      </c>
      <c r="C2265" s="105" t="s">
        <v>3944</v>
      </c>
      <c r="D2265" s="96" t="s">
        <v>3945</v>
      </c>
      <c r="E2265" s="97">
        <v>2023</v>
      </c>
      <c r="F2265" s="98" t="s">
        <v>676</v>
      </c>
      <c r="G2265" s="99" t="s">
        <v>280</v>
      </c>
      <c r="H2265" s="100" t="s">
        <v>3240</v>
      </c>
      <c r="I2265" s="101" t="s">
        <v>281</v>
      </c>
      <c r="J2265" s="102" t="s">
        <v>662</v>
      </c>
      <c r="K2265" s="104" t="s">
        <v>634</v>
      </c>
      <c r="L2265" s="104" t="s">
        <v>634</v>
      </c>
      <c r="M2265" s="104">
        <v>1360.07</v>
      </c>
      <c r="N2265" s="104">
        <v>3166.66</v>
      </c>
    </row>
    <row r="2266" spans="1:14" s="81" customFormat="1" x14ac:dyDescent="0.25">
      <c r="A2266" s="74" t="s">
        <v>41</v>
      </c>
      <c r="B2266" s="74" t="s">
        <v>41</v>
      </c>
      <c r="C2266" s="105" t="s">
        <v>719</v>
      </c>
      <c r="D2266" s="96" t="s">
        <v>720</v>
      </c>
      <c r="E2266" s="97">
        <v>2022</v>
      </c>
      <c r="F2266" s="98" t="s">
        <v>75</v>
      </c>
      <c r="G2266" s="99" t="s">
        <v>312</v>
      </c>
      <c r="H2266" s="100" t="s">
        <v>3241</v>
      </c>
      <c r="I2266" s="101" t="s">
        <v>257</v>
      </c>
      <c r="J2266" s="102" t="s">
        <v>664</v>
      </c>
      <c r="K2266" s="104" t="s">
        <v>634</v>
      </c>
      <c r="L2266" s="104" t="s">
        <v>634</v>
      </c>
      <c r="M2266" s="104">
        <v>1785.2952</v>
      </c>
      <c r="N2266" s="104">
        <v>2188.42</v>
      </c>
    </row>
    <row r="2267" spans="1:14" s="81" customFormat="1" x14ac:dyDescent="0.25">
      <c r="A2267" s="74" t="s">
        <v>41</v>
      </c>
      <c r="B2267" s="74" t="s">
        <v>41</v>
      </c>
      <c r="C2267" s="105" t="s">
        <v>51</v>
      </c>
      <c r="D2267" s="96" t="s">
        <v>1</v>
      </c>
      <c r="E2267" s="97">
        <v>2020</v>
      </c>
      <c r="F2267" s="98" t="s">
        <v>67</v>
      </c>
      <c r="G2267" s="99" t="s">
        <v>193</v>
      </c>
      <c r="H2267" s="100" t="s">
        <v>3242</v>
      </c>
      <c r="I2267" s="101" t="s">
        <v>194</v>
      </c>
      <c r="J2267" s="102" t="s">
        <v>695</v>
      </c>
      <c r="K2267" s="104" t="s">
        <v>545</v>
      </c>
      <c r="L2267" s="104" t="s">
        <v>545</v>
      </c>
      <c r="M2267" s="104">
        <v>1434.67</v>
      </c>
      <c r="N2267" s="104">
        <v>5022.6400000000003</v>
      </c>
    </row>
    <row r="2268" spans="1:14" s="81" customFormat="1" x14ac:dyDescent="0.25">
      <c r="A2268" s="74" t="s">
        <v>41</v>
      </c>
      <c r="B2268" s="74" t="s">
        <v>41</v>
      </c>
      <c r="C2268" s="105" t="s">
        <v>3944</v>
      </c>
      <c r="D2268" s="96" t="s">
        <v>3945</v>
      </c>
      <c r="E2268" s="97">
        <v>2023</v>
      </c>
      <c r="F2268" s="98" t="s">
        <v>676</v>
      </c>
      <c r="G2268" s="99" t="s">
        <v>280</v>
      </c>
      <c r="H2268" s="100" t="s">
        <v>4014</v>
      </c>
      <c r="I2268" s="101" t="s">
        <v>281</v>
      </c>
      <c r="J2268" s="102" t="s">
        <v>785</v>
      </c>
      <c r="K2268" s="104" t="s">
        <v>634</v>
      </c>
      <c r="L2268" s="104" t="s">
        <v>634</v>
      </c>
      <c r="M2268" s="104">
        <v>1360.07</v>
      </c>
      <c r="N2268" s="104">
        <v>3166.66</v>
      </c>
    </row>
    <row r="2269" spans="1:14" s="81" customFormat="1" x14ac:dyDescent="0.25">
      <c r="A2269" s="74" t="s">
        <v>41</v>
      </c>
      <c r="B2269" s="74" t="s">
        <v>41</v>
      </c>
      <c r="C2269" s="105" t="s">
        <v>922</v>
      </c>
      <c r="D2269" s="96" t="s">
        <v>923</v>
      </c>
      <c r="E2269" s="97">
        <v>2023</v>
      </c>
      <c r="F2269" s="98" t="s">
        <v>61</v>
      </c>
      <c r="G2269" s="99" t="s">
        <v>102</v>
      </c>
      <c r="H2269" s="100" t="s">
        <v>3243</v>
      </c>
      <c r="I2269" s="101" t="s">
        <v>99</v>
      </c>
      <c r="J2269" s="102" t="s">
        <v>655</v>
      </c>
      <c r="K2269" s="104" t="s">
        <v>634</v>
      </c>
      <c r="L2269" s="104" t="s">
        <v>634</v>
      </c>
      <c r="M2269" s="104">
        <v>2657.39</v>
      </c>
      <c r="N2269" s="104">
        <v>5718.21</v>
      </c>
    </row>
    <row r="2270" spans="1:14" s="81" customFormat="1" x14ac:dyDescent="0.25">
      <c r="A2270" s="74" t="s">
        <v>41</v>
      </c>
      <c r="B2270" s="74" t="s">
        <v>41</v>
      </c>
      <c r="C2270" s="105" t="s">
        <v>51</v>
      </c>
      <c r="D2270" s="96" t="s">
        <v>1</v>
      </c>
      <c r="E2270" s="97">
        <v>2020</v>
      </c>
      <c r="F2270" s="98" t="s">
        <v>67</v>
      </c>
      <c r="G2270" s="99" t="s">
        <v>193</v>
      </c>
      <c r="H2270" s="100" t="s">
        <v>3244</v>
      </c>
      <c r="I2270" s="101" t="s">
        <v>194</v>
      </c>
      <c r="J2270" s="102" t="s">
        <v>211</v>
      </c>
      <c r="K2270" s="104" t="s">
        <v>545</v>
      </c>
      <c r="L2270" s="104" t="s">
        <v>545</v>
      </c>
      <c r="M2270" s="104">
        <v>1434.67</v>
      </c>
      <c r="N2270" s="104">
        <v>5022.6400000000003</v>
      </c>
    </row>
    <row r="2271" spans="1:14" s="81" customFormat="1" x14ac:dyDescent="0.25">
      <c r="A2271" s="74" t="s">
        <v>41</v>
      </c>
      <c r="B2271" s="74" t="s">
        <v>41</v>
      </c>
      <c r="C2271" s="105" t="s">
        <v>929</v>
      </c>
      <c r="D2271" s="96" t="s">
        <v>930</v>
      </c>
      <c r="E2271" s="97">
        <v>2018</v>
      </c>
      <c r="F2271" s="98" t="s">
        <v>61</v>
      </c>
      <c r="G2271" s="99" t="s">
        <v>102</v>
      </c>
      <c r="H2271" s="100" t="s">
        <v>3245</v>
      </c>
      <c r="I2271" s="101" t="s">
        <v>179</v>
      </c>
      <c r="J2271" s="102" t="s">
        <v>2139</v>
      </c>
      <c r="K2271" s="104" t="s">
        <v>545</v>
      </c>
      <c r="L2271" s="104" t="s">
        <v>545</v>
      </c>
      <c r="M2271" s="104">
        <v>1426.32</v>
      </c>
      <c r="N2271" s="104">
        <v>2530.5</v>
      </c>
    </row>
    <row r="2272" spans="1:14" s="81" customFormat="1" x14ac:dyDescent="0.25">
      <c r="A2272" s="74" t="s">
        <v>41</v>
      </c>
      <c r="B2272" s="74" t="s">
        <v>41</v>
      </c>
      <c r="C2272" s="105" t="s">
        <v>761</v>
      </c>
      <c r="D2272" s="96" t="s">
        <v>35</v>
      </c>
      <c r="E2272" s="97">
        <v>2018</v>
      </c>
      <c r="F2272" s="98" t="s">
        <v>59</v>
      </c>
      <c r="G2272" s="99" t="s">
        <v>82</v>
      </c>
      <c r="H2272" s="100" t="s">
        <v>3246</v>
      </c>
      <c r="I2272" s="101" t="s">
        <v>99</v>
      </c>
      <c r="J2272" s="102" t="s">
        <v>823</v>
      </c>
      <c r="K2272" s="104" t="s">
        <v>634</v>
      </c>
      <c r="L2272" s="104" t="s">
        <v>634</v>
      </c>
      <c r="M2272" s="104">
        <v>1727</v>
      </c>
      <c r="N2272" s="104">
        <v>2407.96</v>
      </c>
    </row>
    <row r="2273" spans="1:14" s="81" customFormat="1" x14ac:dyDescent="0.25">
      <c r="A2273" s="74" t="s">
        <v>41</v>
      </c>
      <c r="B2273" s="74" t="s">
        <v>41</v>
      </c>
      <c r="C2273" s="105" t="s">
        <v>668</v>
      </c>
      <c r="D2273" s="96" t="s">
        <v>10</v>
      </c>
      <c r="E2273" s="97">
        <v>2019</v>
      </c>
      <c r="F2273" s="98" t="s">
        <v>76</v>
      </c>
      <c r="G2273" s="99" t="s">
        <v>328</v>
      </c>
      <c r="H2273" s="100" t="s">
        <v>3247</v>
      </c>
      <c r="I2273" s="101" t="s">
        <v>179</v>
      </c>
      <c r="J2273" s="102" t="s">
        <v>374</v>
      </c>
      <c r="K2273" s="104" t="s">
        <v>545</v>
      </c>
      <c r="L2273" s="104" t="s">
        <v>545</v>
      </c>
      <c r="M2273" s="104">
        <v>1122.2</v>
      </c>
      <c r="N2273" s="104">
        <v>3112.55</v>
      </c>
    </row>
    <row r="2274" spans="1:14" s="81" customFormat="1" x14ac:dyDescent="0.25">
      <c r="A2274" s="74" t="s">
        <v>41</v>
      </c>
      <c r="B2274" s="74" t="s">
        <v>41</v>
      </c>
      <c r="C2274" s="105" t="s">
        <v>659</v>
      </c>
      <c r="D2274" s="96" t="s">
        <v>4</v>
      </c>
      <c r="E2274" s="97">
        <v>2020</v>
      </c>
      <c r="F2274" s="98" t="s">
        <v>66</v>
      </c>
      <c r="G2274" s="99" t="s">
        <v>186</v>
      </c>
      <c r="H2274" s="100" t="s">
        <v>3248</v>
      </c>
      <c r="I2274" s="101" t="s">
        <v>179</v>
      </c>
      <c r="J2274" s="102" t="s">
        <v>491</v>
      </c>
      <c r="K2274" s="104" t="s">
        <v>634</v>
      </c>
      <c r="L2274" s="104" t="s">
        <v>634</v>
      </c>
      <c r="M2274" s="104">
        <v>1328.3</v>
      </c>
      <c r="N2274" s="104">
        <v>3346.6917020000001</v>
      </c>
    </row>
    <row r="2275" spans="1:14" s="81" customFormat="1" x14ac:dyDescent="0.25">
      <c r="A2275" s="74" t="s">
        <v>41</v>
      </c>
      <c r="B2275" s="74" t="s">
        <v>41</v>
      </c>
      <c r="C2275" s="105" t="s">
        <v>660</v>
      </c>
      <c r="D2275" s="96" t="s">
        <v>5</v>
      </c>
      <c r="E2275" s="97">
        <v>2020</v>
      </c>
      <c r="F2275" s="98" t="s">
        <v>61</v>
      </c>
      <c r="G2275" s="99" t="s">
        <v>102</v>
      </c>
      <c r="H2275" s="100" t="s">
        <v>3249</v>
      </c>
      <c r="I2275" s="101" t="s">
        <v>129</v>
      </c>
      <c r="J2275" s="102" t="s">
        <v>661</v>
      </c>
      <c r="K2275" s="104" t="s">
        <v>634</v>
      </c>
      <c r="L2275" s="104" t="s">
        <v>634</v>
      </c>
      <c r="M2275" s="104">
        <v>1212</v>
      </c>
      <c r="N2275" s="104">
        <v>2178.0100000000002</v>
      </c>
    </row>
    <row r="2276" spans="1:14" s="81" customFormat="1" x14ac:dyDescent="0.25">
      <c r="A2276" s="74" t="s">
        <v>41</v>
      </c>
      <c r="B2276" s="74" t="s">
        <v>41</v>
      </c>
      <c r="C2276" s="105" t="s">
        <v>703</v>
      </c>
      <c r="D2276" s="96" t="s">
        <v>601</v>
      </c>
      <c r="E2276" s="97">
        <v>2022</v>
      </c>
      <c r="F2276" s="98" t="s">
        <v>66</v>
      </c>
      <c r="G2276" s="99" t="s">
        <v>186</v>
      </c>
      <c r="H2276" s="100" t="s">
        <v>3250</v>
      </c>
      <c r="I2276" s="101" t="s">
        <v>162</v>
      </c>
      <c r="J2276" s="102" t="s">
        <v>740</v>
      </c>
      <c r="K2276" s="104" t="s">
        <v>634</v>
      </c>
      <c r="L2276" s="104" t="s">
        <v>634</v>
      </c>
      <c r="M2276" s="104">
        <v>2199.12</v>
      </c>
      <c r="N2276" s="104">
        <v>2415.1999999999998</v>
      </c>
    </row>
    <row r="2277" spans="1:14" s="81" customFormat="1" x14ac:dyDescent="0.25">
      <c r="A2277" s="74" t="s">
        <v>41</v>
      </c>
      <c r="B2277" s="74" t="s">
        <v>41</v>
      </c>
      <c r="C2277" s="105" t="s">
        <v>706</v>
      </c>
      <c r="D2277" s="96" t="s">
        <v>568</v>
      </c>
      <c r="E2277" s="97">
        <v>2022</v>
      </c>
      <c r="F2277" s="98" t="s">
        <v>61</v>
      </c>
      <c r="G2277" s="99" t="s">
        <v>102</v>
      </c>
      <c r="H2277" s="100" t="s">
        <v>3251</v>
      </c>
      <c r="I2277" s="101" t="s">
        <v>86</v>
      </c>
      <c r="J2277" s="102" t="s">
        <v>839</v>
      </c>
      <c r="K2277" s="104" t="s">
        <v>634</v>
      </c>
      <c r="L2277" s="104" t="s">
        <v>634</v>
      </c>
      <c r="M2277" s="104">
        <v>2658.79</v>
      </c>
      <c r="N2277" s="104">
        <v>5098.95</v>
      </c>
    </row>
    <row r="2278" spans="1:14" s="81" customFormat="1" x14ac:dyDescent="0.25">
      <c r="A2278" s="74" t="s">
        <v>41</v>
      </c>
      <c r="B2278" s="74" t="s">
        <v>41</v>
      </c>
      <c r="C2278" s="105" t="s">
        <v>51</v>
      </c>
      <c r="D2278" s="96" t="s">
        <v>1</v>
      </c>
      <c r="E2278" s="97">
        <v>2020</v>
      </c>
      <c r="F2278" s="98" t="s">
        <v>67</v>
      </c>
      <c r="G2278" s="99" t="s">
        <v>193</v>
      </c>
      <c r="H2278" s="100" t="s">
        <v>3252</v>
      </c>
      <c r="I2278" s="101" t="s">
        <v>194</v>
      </c>
      <c r="J2278" s="102" t="s">
        <v>618</v>
      </c>
      <c r="K2278" s="104" t="s">
        <v>545</v>
      </c>
      <c r="L2278" s="104" t="s">
        <v>545</v>
      </c>
      <c r="M2278" s="104">
        <v>1434.67</v>
      </c>
      <c r="N2278" s="104">
        <v>5022.6400000000003</v>
      </c>
    </row>
    <row r="2279" spans="1:14" s="81" customFormat="1" x14ac:dyDescent="0.25">
      <c r="A2279" s="74" t="s">
        <v>41</v>
      </c>
      <c r="B2279" s="74" t="s">
        <v>41</v>
      </c>
      <c r="C2279" s="105" t="s">
        <v>55</v>
      </c>
      <c r="D2279" s="96" t="s">
        <v>6</v>
      </c>
      <c r="E2279" s="97">
        <v>2018</v>
      </c>
      <c r="F2279" s="98" t="s">
        <v>71</v>
      </c>
      <c r="G2279" s="99" t="s">
        <v>264</v>
      </c>
      <c r="H2279" s="100" t="s">
        <v>3253</v>
      </c>
      <c r="I2279" s="101" t="s">
        <v>271</v>
      </c>
      <c r="J2279" s="102" t="s">
        <v>679</v>
      </c>
      <c r="K2279" s="104" t="s">
        <v>634</v>
      </c>
      <c r="L2279" s="104" t="s">
        <v>634</v>
      </c>
      <c r="M2279" s="104">
        <v>2245.1</v>
      </c>
      <c r="N2279" s="104">
        <v>4326.8999999999996</v>
      </c>
    </row>
    <row r="2280" spans="1:14" s="81" customFormat="1" x14ac:dyDescent="0.25">
      <c r="A2280" s="74" t="s">
        <v>41</v>
      </c>
      <c r="B2280" s="74" t="s">
        <v>41</v>
      </c>
      <c r="C2280" s="105" t="s">
        <v>929</v>
      </c>
      <c r="D2280" s="96" t="s">
        <v>930</v>
      </c>
      <c r="E2280" s="97">
        <v>2018</v>
      </c>
      <c r="F2280" s="98" t="s">
        <v>61</v>
      </c>
      <c r="G2280" s="99" t="s">
        <v>102</v>
      </c>
      <c r="H2280" s="100" t="s">
        <v>3254</v>
      </c>
      <c r="I2280" s="101" t="s">
        <v>179</v>
      </c>
      <c r="J2280" s="102" t="s">
        <v>2159</v>
      </c>
      <c r="K2280" s="104" t="s">
        <v>547</v>
      </c>
      <c r="L2280" s="104" t="s">
        <v>547</v>
      </c>
      <c r="M2280" s="104">
        <v>1426.32</v>
      </c>
      <c r="N2280" s="104">
        <v>2530.5</v>
      </c>
    </row>
    <row r="2281" spans="1:14" s="81" customFormat="1" x14ac:dyDescent="0.25">
      <c r="A2281" s="74" t="s">
        <v>41</v>
      </c>
      <c r="B2281" s="74" t="s">
        <v>41</v>
      </c>
      <c r="C2281" s="105" t="s">
        <v>691</v>
      </c>
      <c r="D2281" s="96" t="s">
        <v>21</v>
      </c>
      <c r="E2281" s="97">
        <v>2019</v>
      </c>
      <c r="F2281" s="98" t="s">
        <v>75</v>
      </c>
      <c r="G2281" s="99" t="s">
        <v>312</v>
      </c>
      <c r="H2281" s="100" t="s">
        <v>3255</v>
      </c>
      <c r="I2281" s="101" t="s">
        <v>313</v>
      </c>
      <c r="J2281" s="102" t="s">
        <v>715</v>
      </c>
      <c r="K2281" s="104" t="s">
        <v>634</v>
      </c>
      <c r="L2281" s="104" t="s">
        <v>634</v>
      </c>
      <c r="M2281" s="104">
        <v>1236.43</v>
      </c>
      <c r="N2281" s="104">
        <v>3029.39</v>
      </c>
    </row>
    <row r="2282" spans="1:14" s="81" customFormat="1" x14ac:dyDescent="0.25">
      <c r="A2282" s="74" t="s">
        <v>41</v>
      </c>
      <c r="B2282" s="74" t="s">
        <v>41</v>
      </c>
      <c r="C2282" s="105" t="s">
        <v>706</v>
      </c>
      <c r="D2282" s="96" t="s">
        <v>568</v>
      </c>
      <c r="E2282" s="97">
        <v>2022</v>
      </c>
      <c r="F2282" s="98" t="s">
        <v>61</v>
      </c>
      <c r="G2282" s="99" t="s">
        <v>102</v>
      </c>
      <c r="H2282" s="100" t="s">
        <v>3256</v>
      </c>
      <c r="I2282" s="101" t="s">
        <v>103</v>
      </c>
      <c r="J2282" s="102" t="s">
        <v>829</v>
      </c>
      <c r="K2282" s="104" t="s">
        <v>634</v>
      </c>
      <c r="L2282" s="104" t="s">
        <v>634</v>
      </c>
      <c r="M2282" s="104">
        <v>2218.2600000000002</v>
      </c>
      <c r="N2282" s="104">
        <v>4306.2299999999996</v>
      </c>
    </row>
    <row r="2283" spans="1:14" s="81" customFormat="1" x14ac:dyDescent="0.25">
      <c r="A2283" s="74" t="s">
        <v>41</v>
      </c>
      <c r="B2283" s="74" t="s">
        <v>41</v>
      </c>
      <c r="C2283" s="105" t="s">
        <v>929</v>
      </c>
      <c r="D2283" s="96" t="s">
        <v>930</v>
      </c>
      <c r="E2283" s="97">
        <v>2018</v>
      </c>
      <c r="F2283" s="98" t="s">
        <v>61</v>
      </c>
      <c r="G2283" s="99" t="s">
        <v>102</v>
      </c>
      <c r="H2283" s="100" t="s">
        <v>3257</v>
      </c>
      <c r="I2283" s="101" t="s">
        <v>179</v>
      </c>
      <c r="J2283" s="102" t="s">
        <v>3136</v>
      </c>
      <c r="K2283" s="104" t="s">
        <v>545</v>
      </c>
      <c r="L2283" s="104" t="s">
        <v>545</v>
      </c>
      <c r="M2283" s="104">
        <v>1302</v>
      </c>
      <c r="N2283" s="104">
        <v>2442.8200000000002</v>
      </c>
    </row>
    <row r="2284" spans="1:14" s="81" customFormat="1" x14ac:dyDescent="0.25">
      <c r="A2284" s="74" t="s">
        <v>41</v>
      </c>
      <c r="B2284" s="74" t="s">
        <v>41</v>
      </c>
      <c r="C2284" s="105" t="s">
        <v>1096</v>
      </c>
      <c r="D2284" s="96" t="s">
        <v>1097</v>
      </c>
      <c r="E2284" s="97">
        <v>2023</v>
      </c>
      <c r="F2284" s="98" t="s">
        <v>66</v>
      </c>
      <c r="G2284" s="99" t="s">
        <v>186</v>
      </c>
      <c r="H2284" s="100" t="s">
        <v>3258</v>
      </c>
      <c r="I2284" s="101" t="s">
        <v>99</v>
      </c>
      <c r="J2284" s="102" t="s">
        <v>674</v>
      </c>
      <c r="K2284" s="104" t="s">
        <v>634</v>
      </c>
      <c r="L2284" s="104" t="s">
        <v>634</v>
      </c>
      <c r="M2284" s="104">
        <v>2199.12</v>
      </c>
      <c r="N2284" s="104">
        <v>2415.1999999999998</v>
      </c>
    </row>
    <row r="2285" spans="1:14" s="81" customFormat="1" x14ac:dyDescent="0.25">
      <c r="A2285" s="74" t="s">
        <v>41</v>
      </c>
      <c r="B2285" s="74" t="s">
        <v>41</v>
      </c>
      <c r="C2285" s="105" t="s">
        <v>706</v>
      </c>
      <c r="D2285" s="96" t="s">
        <v>568</v>
      </c>
      <c r="E2285" s="97">
        <v>2022</v>
      </c>
      <c r="F2285" s="98" t="s">
        <v>61</v>
      </c>
      <c r="G2285" s="99" t="s">
        <v>102</v>
      </c>
      <c r="H2285" s="100" t="s">
        <v>3259</v>
      </c>
      <c r="I2285" s="101" t="s">
        <v>103</v>
      </c>
      <c r="J2285" s="102" t="s">
        <v>860</v>
      </c>
      <c r="K2285" s="104" t="s">
        <v>634</v>
      </c>
      <c r="L2285" s="104" t="s">
        <v>634</v>
      </c>
      <c r="M2285" s="104">
        <v>2218.2600000000002</v>
      </c>
      <c r="N2285" s="104">
        <v>4306.2299999999996</v>
      </c>
    </row>
    <row r="2286" spans="1:14" s="81" customFormat="1" x14ac:dyDescent="0.25">
      <c r="A2286" s="74" t="s">
        <v>41</v>
      </c>
      <c r="B2286" s="74" t="s">
        <v>41</v>
      </c>
      <c r="C2286" s="105" t="s">
        <v>51</v>
      </c>
      <c r="D2286" s="96" t="s">
        <v>1</v>
      </c>
      <c r="E2286" s="97">
        <v>2020</v>
      </c>
      <c r="F2286" s="98" t="s">
        <v>67</v>
      </c>
      <c r="G2286" s="99" t="s">
        <v>193</v>
      </c>
      <c r="H2286" s="100" t="s">
        <v>3260</v>
      </c>
      <c r="I2286" s="101" t="s">
        <v>194</v>
      </c>
      <c r="J2286" s="102" t="s">
        <v>219</v>
      </c>
      <c r="K2286" s="104" t="s">
        <v>545</v>
      </c>
      <c r="L2286" s="104" t="s">
        <v>545</v>
      </c>
      <c r="M2286" s="104">
        <v>1434.67</v>
      </c>
      <c r="N2286" s="104">
        <v>5022.6400000000003</v>
      </c>
    </row>
    <row r="2287" spans="1:14" s="81" customFormat="1" x14ac:dyDescent="0.25">
      <c r="A2287" s="74" t="s">
        <v>41</v>
      </c>
      <c r="B2287" s="74" t="s">
        <v>41</v>
      </c>
      <c r="C2287" s="105" t="s">
        <v>744</v>
      </c>
      <c r="D2287" s="96" t="s">
        <v>29</v>
      </c>
      <c r="E2287" s="97">
        <v>2021</v>
      </c>
      <c r="F2287" s="98" t="s">
        <v>64</v>
      </c>
      <c r="G2287" s="99" t="s">
        <v>159</v>
      </c>
      <c r="H2287" s="100" t="s">
        <v>3261</v>
      </c>
      <c r="I2287" s="101" t="s">
        <v>95</v>
      </c>
      <c r="J2287" s="102" t="s">
        <v>681</v>
      </c>
      <c r="K2287" s="104" t="s">
        <v>545</v>
      </c>
      <c r="L2287" s="104" t="s">
        <v>545</v>
      </c>
      <c r="M2287" s="104">
        <v>3272.21</v>
      </c>
      <c r="N2287" s="104">
        <v>7729.51</v>
      </c>
    </row>
    <row r="2288" spans="1:14" s="81" customFormat="1" x14ac:dyDescent="0.25">
      <c r="A2288" s="74" t="s">
        <v>41</v>
      </c>
      <c r="B2288" s="74" t="s">
        <v>41</v>
      </c>
      <c r="C2288" s="105" t="s">
        <v>922</v>
      </c>
      <c r="D2288" s="96" t="s">
        <v>923</v>
      </c>
      <c r="E2288" s="97">
        <v>2023</v>
      </c>
      <c r="F2288" s="98" t="s">
        <v>61</v>
      </c>
      <c r="G2288" s="99" t="s">
        <v>102</v>
      </c>
      <c r="H2288" s="100" t="s">
        <v>3262</v>
      </c>
      <c r="I2288" s="101" t="s">
        <v>3890</v>
      </c>
      <c r="J2288" s="102" t="s">
        <v>661</v>
      </c>
      <c r="K2288" s="104" t="s">
        <v>634</v>
      </c>
      <c r="L2288" s="104" t="s">
        <v>634</v>
      </c>
      <c r="M2288" s="104">
        <v>1858.89</v>
      </c>
      <c r="N2288" s="104">
        <v>3243.81</v>
      </c>
    </row>
    <row r="2289" spans="1:14" s="81" customFormat="1" x14ac:dyDescent="0.25">
      <c r="A2289" s="74" t="s">
        <v>41</v>
      </c>
      <c r="B2289" s="74" t="s">
        <v>41</v>
      </c>
      <c r="C2289" s="105" t="s">
        <v>51</v>
      </c>
      <c r="D2289" s="96" t="s">
        <v>1</v>
      </c>
      <c r="E2289" s="97">
        <v>2020</v>
      </c>
      <c r="F2289" s="98" t="s">
        <v>67</v>
      </c>
      <c r="G2289" s="99" t="s">
        <v>193</v>
      </c>
      <c r="H2289" s="100" t="s">
        <v>3263</v>
      </c>
      <c r="I2289" s="101" t="s">
        <v>194</v>
      </c>
      <c r="J2289" s="102" t="s">
        <v>199</v>
      </c>
      <c r="K2289" s="104" t="s">
        <v>545</v>
      </c>
      <c r="L2289" s="104" t="s">
        <v>545</v>
      </c>
      <c r="M2289" s="104">
        <v>1434.67</v>
      </c>
      <c r="N2289" s="104">
        <v>5022.6400000000003</v>
      </c>
    </row>
    <row r="2290" spans="1:14" s="81" customFormat="1" x14ac:dyDescent="0.25">
      <c r="A2290" s="74" t="s">
        <v>41</v>
      </c>
      <c r="B2290" s="74" t="s">
        <v>41</v>
      </c>
      <c r="C2290" s="105" t="s">
        <v>51</v>
      </c>
      <c r="D2290" s="96" t="s">
        <v>1</v>
      </c>
      <c r="E2290" s="97">
        <v>2020</v>
      </c>
      <c r="F2290" s="98" t="s">
        <v>67</v>
      </c>
      <c r="G2290" s="99" t="s">
        <v>193</v>
      </c>
      <c r="H2290" s="100" t="s">
        <v>3264</v>
      </c>
      <c r="I2290" s="101" t="s">
        <v>194</v>
      </c>
      <c r="J2290" s="102" t="s">
        <v>817</v>
      </c>
      <c r="K2290" s="104" t="s">
        <v>545</v>
      </c>
      <c r="L2290" s="104" t="s">
        <v>545</v>
      </c>
      <c r="M2290" s="104">
        <v>1434.67</v>
      </c>
      <c r="N2290" s="104">
        <v>5022.6400000000003</v>
      </c>
    </row>
    <row r="2291" spans="1:14" s="81" customFormat="1" x14ac:dyDescent="0.25">
      <c r="A2291" s="74" t="s">
        <v>41</v>
      </c>
      <c r="B2291" s="74" t="s">
        <v>41</v>
      </c>
      <c r="C2291" s="105" t="s">
        <v>943</v>
      </c>
      <c r="D2291" s="96" t="s">
        <v>944</v>
      </c>
      <c r="E2291" s="97">
        <v>2023</v>
      </c>
      <c r="F2291" s="98" t="s">
        <v>66</v>
      </c>
      <c r="G2291" s="99" t="s">
        <v>186</v>
      </c>
      <c r="H2291" s="100" t="s">
        <v>3894</v>
      </c>
      <c r="I2291" s="101" t="s">
        <v>160</v>
      </c>
      <c r="J2291" s="102" t="s">
        <v>294</v>
      </c>
      <c r="K2291" s="104" t="s">
        <v>634</v>
      </c>
      <c r="L2291" s="104" t="s">
        <v>634</v>
      </c>
      <c r="M2291" s="104">
        <v>2691.57</v>
      </c>
      <c r="N2291" s="104">
        <v>5752.39</v>
      </c>
    </row>
    <row r="2292" spans="1:14" s="81" customFormat="1" x14ac:dyDescent="0.25">
      <c r="A2292" s="74" t="s">
        <v>41</v>
      </c>
      <c r="B2292" s="74" t="s">
        <v>41</v>
      </c>
      <c r="C2292" s="105" t="s">
        <v>922</v>
      </c>
      <c r="D2292" s="96" t="s">
        <v>923</v>
      </c>
      <c r="E2292" s="97">
        <v>2023</v>
      </c>
      <c r="F2292" s="98" t="s">
        <v>61</v>
      </c>
      <c r="G2292" s="99" t="s">
        <v>102</v>
      </c>
      <c r="H2292" s="100" t="s">
        <v>3266</v>
      </c>
      <c r="I2292" s="101" t="s">
        <v>99</v>
      </c>
      <c r="J2292" s="102" t="s">
        <v>688</v>
      </c>
      <c r="K2292" s="104" t="s">
        <v>634</v>
      </c>
      <c r="L2292" s="104" t="s">
        <v>634</v>
      </c>
      <c r="M2292" s="104">
        <v>2425.2000000000003</v>
      </c>
      <c r="N2292" s="104">
        <v>2132.9107600000002</v>
      </c>
    </row>
    <row r="2293" spans="1:14" s="81" customFormat="1" x14ac:dyDescent="0.25">
      <c r="A2293" s="74" t="s">
        <v>41</v>
      </c>
      <c r="B2293" s="74" t="s">
        <v>41</v>
      </c>
      <c r="C2293" s="105" t="s">
        <v>48</v>
      </c>
      <c r="D2293" s="96" t="s">
        <v>11</v>
      </c>
      <c r="E2293" s="97">
        <v>2018</v>
      </c>
      <c r="F2293" s="98" t="s">
        <v>59</v>
      </c>
      <c r="G2293" s="99" t="s">
        <v>82</v>
      </c>
      <c r="H2293" s="100" t="s">
        <v>3267</v>
      </c>
      <c r="I2293" s="101" t="s">
        <v>129</v>
      </c>
      <c r="J2293" s="102" t="s">
        <v>784</v>
      </c>
      <c r="K2293" s="104" t="s">
        <v>634</v>
      </c>
      <c r="L2293" s="104" t="s">
        <v>634</v>
      </c>
      <c r="M2293" s="104">
        <v>1460.8</v>
      </c>
      <c r="N2293" s="104">
        <v>3007.39</v>
      </c>
    </row>
    <row r="2294" spans="1:14" s="81" customFormat="1" x14ac:dyDescent="0.25">
      <c r="A2294" s="74" t="s">
        <v>41</v>
      </c>
      <c r="B2294" s="74" t="s">
        <v>41</v>
      </c>
      <c r="C2294" s="105" t="s">
        <v>719</v>
      </c>
      <c r="D2294" s="96" t="s">
        <v>720</v>
      </c>
      <c r="E2294" s="97">
        <v>2022</v>
      </c>
      <c r="F2294" s="98" t="s">
        <v>75</v>
      </c>
      <c r="G2294" s="99" t="s">
        <v>312</v>
      </c>
      <c r="H2294" s="100" t="s">
        <v>3268</v>
      </c>
      <c r="I2294" s="101" t="s">
        <v>257</v>
      </c>
      <c r="J2294" s="102" t="s">
        <v>807</v>
      </c>
      <c r="K2294" s="104" t="s">
        <v>634</v>
      </c>
      <c r="L2294" s="104" t="s">
        <v>634</v>
      </c>
      <c r="M2294" s="104">
        <v>1608.3</v>
      </c>
      <c r="N2294" s="104">
        <v>2883.44</v>
      </c>
    </row>
    <row r="2295" spans="1:14" s="81" customFormat="1" x14ac:dyDescent="0.25">
      <c r="A2295" s="74" t="s">
        <v>41</v>
      </c>
      <c r="B2295" s="74" t="s">
        <v>41</v>
      </c>
      <c r="C2295" s="105" t="s">
        <v>3944</v>
      </c>
      <c r="D2295" s="96" t="s">
        <v>3945</v>
      </c>
      <c r="E2295" s="97">
        <v>2023</v>
      </c>
      <c r="F2295" s="98" t="s">
        <v>676</v>
      </c>
      <c r="G2295" s="99" t="s">
        <v>280</v>
      </c>
      <c r="H2295" s="100" t="s">
        <v>3269</v>
      </c>
      <c r="I2295" s="101" t="s">
        <v>281</v>
      </c>
      <c r="J2295" s="102" t="s">
        <v>867</v>
      </c>
      <c r="K2295" s="104" t="s">
        <v>634</v>
      </c>
      <c r="L2295" s="104" t="s">
        <v>634</v>
      </c>
      <c r="M2295" s="104">
        <v>1360.07</v>
      </c>
      <c r="N2295" s="104">
        <v>3166.66</v>
      </c>
    </row>
    <row r="2296" spans="1:14" s="81" customFormat="1" x14ac:dyDescent="0.25">
      <c r="A2296" s="74" t="s">
        <v>41</v>
      </c>
      <c r="B2296" s="74" t="s">
        <v>41</v>
      </c>
      <c r="C2296" s="105" t="s">
        <v>3944</v>
      </c>
      <c r="D2296" s="96" t="s">
        <v>3945</v>
      </c>
      <c r="E2296" s="97">
        <v>2023</v>
      </c>
      <c r="F2296" s="98" t="s">
        <v>676</v>
      </c>
      <c r="G2296" s="99" t="s">
        <v>280</v>
      </c>
      <c r="H2296" s="100" t="s">
        <v>3270</v>
      </c>
      <c r="I2296" s="101" t="s">
        <v>281</v>
      </c>
      <c r="J2296" s="102" t="s">
        <v>685</v>
      </c>
      <c r="K2296" s="104" t="s">
        <v>634</v>
      </c>
      <c r="L2296" s="104" t="s">
        <v>634</v>
      </c>
      <c r="M2296" s="104">
        <v>1360.07</v>
      </c>
      <c r="N2296" s="104">
        <v>3166.66</v>
      </c>
    </row>
    <row r="2297" spans="1:14" s="81" customFormat="1" x14ac:dyDescent="0.25">
      <c r="A2297" s="74" t="s">
        <v>41</v>
      </c>
      <c r="B2297" s="74" t="s">
        <v>41</v>
      </c>
      <c r="C2297" s="105" t="s">
        <v>55</v>
      </c>
      <c r="D2297" s="96" t="s">
        <v>6</v>
      </c>
      <c r="E2297" s="97">
        <v>2018</v>
      </c>
      <c r="F2297" s="98" t="s">
        <v>71</v>
      </c>
      <c r="G2297" s="99" t="s">
        <v>264</v>
      </c>
      <c r="H2297" s="100" t="s">
        <v>3271</v>
      </c>
      <c r="I2297" s="101" t="s">
        <v>269</v>
      </c>
      <c r="J2297" s="102" t="s">
        <v>733</v>
      </c>
      <c r="K2297" s="104" t="s">
        <v>634</v>
      </c>
      <c r="L2297" s="104" t="s">
        <v>634</v>
      </c>
      <c r="M2297" s="104">
        <v>1727</v>
      </c>
      <c r="N2297" s="104">
        <v>3479.61</v>
      </c>
    </row>
    <row r="2298" spans="1:14" s="81" customFormat="1" x14ac:dyDescent="0.25">
      <c r="A2298" s="74" t="s">
        <v>41</v>
      </c>
      <c r="B2298" s="74" t="s">
        <v>41</v>
      </c>
      <c r="C2298" s="105" t="s">
        <v>781</v>
      </c>
      <c r="D2298" s="96" t="s">
        <v>32</v>
      </c>
      <c r="E2298" s="97">
        <v>2018</v>
      </c>
      <c r="F2298" s="98" t="s">
        <v>60</v>
      </c>
      <c r="G2298" s="99" t="s">
        <v>90</v>
      </c>
      <c r="H2298" s="100" t="s">
        <v>4015</v>
      </c>
      <c r="I2298" s="101" t="s">
        <v>91</v>
      </c>
      <c r="J2298" s="102" t="s">
        <v>695</v>
      </c>
      <c r="K2298" s="104" t="s">
        <v>634</v>
      </c>
      <c r="L2298" s="104" t="s">
        <v>634</v>
      </c>
      <c r="M2298" s="104">
        <v>1460.8</v>
      </c>
      <c r="N2298" s="104">
        <v>3333.87</v>
      </c>
    </row>
    <row r="2299" spans="1:14" s="81" customFormat="1" x14ac:dyDescent="0.25">
      <c r="A2299" s="74" t="s">
        <v>41</v>
      </c>
      <c r="B2299" s="74" t="s">
        <v>41</v>
      </c>
      <c r="C2299" s="105" t="s">
        <v>668</v>
      </c>
      <c r="D2299" s="96" t="s">
        <v>10</v>
      </c>
      <c r="E2299" s="97">
        <v>2019</v>
      </c>
      <c r="F2299" s="98" t="s">
        <v>76</v>
      </c>
      <c r="G2299" s="99" t="s">
        <v>328</v>
      </c>
      <c r="H2299" s="100" t="s">
        <v>3272</v>
      </c>
      <c r="I2299" s="101" t="s">
        <v>179</v>
      </c>
      <c r="J2299" s="102" t="s">
        <v>339</v>
      </c>
      <c r="K2299" s="104" t="s">
        <v>545</v>
      </c>
      <c r="L2299" s="104" t="s">
        <v>545</v>
      </c>
      <c r="M2299" s="104">
        <v>1122.2</v>
      </c>
      <c r="N2299" s="104">
        <v>3112.55</v>
      </c>
    </row>
    <row r="2300" spans="1:14" s="81" customFormat="1" x14ac:dyDescent="0.25">
      <c r="A2300" s="74" t="s">
        <v>41</v>
      </c>
      <c r="B2300" s="74" t="s">
        <v>41</v>
      </c>
      <c r="C2300" s="105" t="s">
        <v>51</v>
      </c>
      <c r="D2300" s="96" t="s">
        <v>1</v>
      </c>
      <c r="E2300" s="97">
        <v>2020</v>
      </c>
      <c r="F2300" s="98" t="s">
        <v>67</v>
      </c>
      <c r="G2300" s="99" t="s">
        <v>193</v>
      </c>
      <c r="H2300" s="100" t="s">
        <v>3273</v>
      </c>
      <c r="I2300" s="101" t="s">
        <v>194</v>
      </c>
      <c r="J2300" s="102" t="s">
        <v>625</v>
      </c>
      <c r="K2300" s="104" t="s">
        <v>545</v>
      </c>
      <c r="L2300" s="104" t="s">
        <v>545</v>
      </c>
      <c r="M2300" s="104">
        <v>1434.67</v>
      </c>
      <c r="N2300" s="104">
        <v>5022.6400000000003</v>
      </c>
    </row>
    <row r="2301" spans="1:14" s="81" customFormat="1" x14ac:dyDescent="0.25">
      <c r="A2301" s="74" t="s">
        <v>41</v>
      </c>
      <c r="B2301" s="74" t="s">
        <v>41</v>
      </c>
      <c r="C2301" s="105" t="s">
        <v>706</v>
      </c>
      <c r="D2301" s="96" t="s">
        <v>568</v>
      </c>
      <c r="E2301" s="97">
        <v>2022</v>
      </c>
      <c r="F2301" s="98" t="s">
        <v>61</v>
      </c>
      <c r="G2301" s="99" t="s">
        <v>102</v>
      </c>
      <c r="H2301" s="100" t="s">
        <v>3274</v>
      </c>
      <c r="I2301" s="101" t="s">
        <v>103</v>
      </c>
      <c r="J2301" s="102" t="s">
        <v>798</v>
      </c>
      <c r="K2301" s="104" t="s">
        <v>634</v>
      </c>
      <c r="L2301" s="104" t="s">
        <v>634</v>
      </c>
      <c r="M2301" s="104">
        <v>2218.2600000000002</v>
      </c>
      <c r="N2301" s="104">
        <v>4306.2299999999996</v>
      </c>
    </row>
    <row r="2302" spans="1:14" s="81" customFormat="1" x14ac:dyDescent="0.25">
      <c r="A2302" s="74" t="s">
        <v>41</v>
      </c>
      <c r="B2302" s="74" t="s">
        <v>41</v>
      </c>
      <c r="C2302" s="105" t="s">
        <v>719</v>
      </c>
      <c r="D2302" s="96" t="s">
        <v>720</v>
      </c>
      <c r="E2302" s="97">
        <v>2022</v>
      </c>
      <c r="F2302" s="98" t="s">
        <v>75</v>
      </c>
      <c r="G2302" s="99" t="s">
        <v>312</v>
      </c>
      <c r="H2302" s="100" t="s">
        <v>3275</v>
      </c>
      <c r="I2302" s="101" t="s">
        <v>257</v>
      </c>
      <c r="J2302" s="102" t="s">
        <v>787</v>
      </c>
      <c r="K2302" s="104" t="s">
        <v>634</v>
      </c>
      <c r="L2302" s="104" t="s">
        <v>634</v>
      </c>
      <c r="M2302" s="104">
        <v>1608.3</v>
      </c>
      <c r="N2302" s="104">
        <v>2883.44</v>
      </c>
    </row>
    <row r="2303" spans="1:14" s="81" customFormat="1" x14ac:dyDescent="0.25">
      <c r="A2303" s="74" t="s">
        <v>41</v>
      </c>
      <c r="B2303" s="74" t="s">
        <v>41</v>
      </c>
      <c r="C2303" s="105" t="s">
        <v>980</v>
      </c>
      <c r="D2303" s="96" t="s">
        <v>981</v>
      </c>
      <c r="E2303" s="97">
        <v>2022</v>
      </c>
      <c r="F2303" s="98" t="s">
        <v>982</v>
      </c>
      <c r="G2303" s="99" t="s">
        <v>983</v>
      </c>
      <c r="H2303" s="100" t="s">
        <v>3276</v>
      </c>
      <c r="I2303" s="101" t="s">
        <v>108</v>
      </c>
      <c r="J2303" s="102" t="s">
        <v>695</v>
      </c>
      <c r="K2303" s="104" t="s">
        <v>545</v>
      </c>
      <c r="L2303" s="104" t="s">
        <v>545</v>
      </c>
      <c r="M2303" s="104">
        <v>1424.79</v>
      </c>
      <c r="N2303" s="104">
        <v>5038.51</v>
      </c>
    </row>
    <row r="2304" spans="1:14" s="81" customFormat="1" x14ac:dyDescent="0.25">
      <c r="A2304" s="74" t="s">
        <v>41</v>
      </c>
      <c r="B2304" s="74" t="s">
        <v>41</v>
      </c>
      <c r="C2304" s="105" t="s">
        <v>706</v>
      </c>
      <c r="D2304" s="96" t="s">
        <v>568</v>
      </c>
      <c r="E2304" s="97">
        <v>2022</v>
      </c>
      <c r="F2304" s="98" t="s">
        <v>61</v>
      </c>
      <c r="G2304" s="99" t="s">
        <v>102</v>
      </c>
      <c r="H2304" s="100" t="s">
        <v>3277</v>
      </c>
      <c r="I2304" s="101" t="s">
        <v>103</v>
      </c>
      <c r="J2304" s="102" t="s">
        <v>843</v>
      </c>
      <c r="K2304" s="104" t="s">
        <v>634</v>
      </c>
      <c r="L2304" s="104" t="s">
        <v>634</v>
      </c>
      <c r="M2304" s="104">
        <v>2218.2600000000002</v>
      </c>
      <c r="N2304" s="104">
        <v>4306.2299999999996</v>
      </c>
    </row>
    <row r="2305" spans="1:14" s="81" customFormat="1" x14ac:dyDescent="0.25">
      <c r="A2305" s="74" t="s">
        <v>41</v>
      </c>
      <c r="B2305" s="74" t="s">
        <v>41</v>
      </c>
      <c r="C2305" s="105" t="s">
        <v>666</v>
      </c>
      <c r="D2305" s="96" t="s">
        <v>9</v>
      </c>
      <c r="E2305" s="97">
        <v>2020</v>
      </c>
      <c r="F2305" s="98" t="s">
        <v>77</v>
      </c>
      <c r="G2305" s="99" t="s">
        <v>403</v>
      </c>
      <c r="H2305" s="100" t="s">
        <v>3278</v>
      </c>
      <c r="I2305" s="101" t="s">
        <v>407</v>
      </c>
      <c r="J2305" s="102" t="s">
        <v>667</v>
      </c>
      <c r="K2305" s="104" t="s">
        <v>634</v>
      </c>
      <c r="L2305" s="104" t="s">
        <v>634</v>
      </c>
      <c r="M2305" s="104">
        <v>1302</v>
      </c>
      <c r="N2305" s="104">
        <v>3510.95</v>
      </c>
    </row>
    <row r="2306" spans="1:14" s="81" customFormat="1" x14ac:dyDescent="0.25">
      <c r="A2306" s="74" t="s">
        <v>41</v>
      </c>
      <c r="B2306" s="74" t="s">
        <v>41</v>
      </c>
      <c r="C2306" s="105" t="s">
        <v>726</v>
      </c>
      <c r="D2306" s="96" t="s">
        <v>26</v>
      </c>
      <c r="E2306" s="97">
        <v>2020</v>
      </c>
      <c r="F2306" s="98" t="s">
        <v>61</v>
      </c>
      <c r="G2306" s="99" t="s">
        <v>102</v>
      </c>
      <c r="H2306" s="100" t="s">
        <v>3279</v>
      </c>
      <c r="I2306" s="101" t="s">
        <v>91</v>
      </c>
      <c r="J2306" s="102" t="s">
        <v>727</v>
      </c>
      <c r="K2306" s="104" t="s">
        <v>634</v>
      </c>
      <c r="L2306" s="104" t="s">
        <v>634</v>
      </c>
      <c r="M2306" s="104">
        <v>1479.64</v>
      </c>
      <c r="N2306" s="104">
        <v>4160.2700000000004</v>
      </c>
    </row>
    <row r="2307" spans="1:14" s="81" customFormat="1" x14ac:dyDescent="0.25">
      <c r="A2307" s="74" t="s">
        <v>41</v>
      </c>
      <c r="B2307" s="74" t="s">
        <v>41</v>
      </c>
      <c r="C2307" s="105" t="s">
        <v>691</v>
      </c>
      <c r="D2307" s="96" t="s">
        <v>21</v>
      </c>
      <c r="E2307" s="97">
        <v>2019</v>
      </c>
      <c r="F2307" s="98" t="s">
        <v>75</v>
      </c>
      <c r="G2307" s="99" t="s">
        <v>312</v>
      </c>
      <c r="H2307" s="100" t="s">
        <v>3280</v>
      </c>
      <c r="I2307" s="101" t="s">
        <v>313</v>
      </c>
      <c r="J2307" s="102" t="s">
        <v>684</v>
      </c>
      <c r="K2307" s="104" t="s">
        <v>634</v>
      </c>
      <c r="L2307" s="104" t="s">
        <v>634</v>
      </c>
      <c r="M2307" s="104">
        <v>1236.43</v>
      </c>
      <c r="N2307" s="104">
        <v>3029.39</v>
      </c>
    </row>
    <row r="2308" spans="1:14" s="81" customFormat="1" x14ac:dyDescent="0.25">
      <c r="A2308" s="74" t="s">
        <v>41</v>
      </c>
      <c r="B2308" s="74" t="s">
        <v>41</v>
      </c>
      <c r="C2308" s="105" t="s">
        <v>51</v>
      </c>
      <c r="D2308" s="96" t="s">
        <v>1</v>
      </c>
      <c r="E2308" s="97">
        <v>2020</v>
      </c>
      <c r="F2308" s="98" t="s">
        <v>67</v>
      </c>
      <c r="G2308" s="99" t="s">
        <v>193</v>
      </c>
      <c r="H2308" s="100" t="s">
        <v>3281</v>
      </c>
      <c r="I2308" s="101" t="s">
        <v>194</v>
      </c>
      <c r="J2308" s="102" t="s">
        <v>244</v>
      </c>
      <c r="K2308" s="104" t="s">
        <v>545</v>
      </c>
      <c r="L2308" s="104" t="s">
        <v>545</v>
      </c>
      <c r="M2308" s="104">
        <v>1434.67</v>
      </c>
      <c r="N2308" s="104">
        <v>5022.6400000000003</v>
      </c>
    </row>
    <row r="2309" spans="1:14" s="81" customFormat="1" x14ac:dyDescent="0.25">
      <c r="A2309" s="74" t="s">
        <v>41</v>
      </c>
      <c r="B2309" s="74" t="s">
        <v>41</v>
      </c>
      <c r="C2309" s="105" t="s">
        <v>761</v>
      </c>
      <c r="D2309" s="96" t="s">
        <v>35</v>
      </c>
      <c r="E2309" s="97">
        <v>2018</v>
      </c>
      <c r="F2309" s="98" t="s">
        <v>59</v>
      </c>
      <c r="G2309" s="99" t="s">
        <v>82</v>
      </c>
      <c r="H2309" s="100" t="s">
        <v>3282</v>
      </c>
      <c r="I2309" s="101" t="s">
        <v>99</v>
      </c>
      <c r="J2309" s="102" t="s">
        <v>721</v>
      </c>
      <c r="K2309" s="104" t="s">
        <v>634</v>
      </c>
      <c r="L2309" s="104" t="s">
        <v>634</v>
      </c>
      <c r="M2309" s="104">
        <v>1727</v>
      </c>
      <c r="N2309" s="104">
        <v>2407.96</v>
      </c>
    </row>
    <row r="2310" spans="1:14" s="81" customFormat="1" x14ac:dyDescent="0.25">
      <c r="A2310" s="74" t="s">
        <v>41</v>
      </c>
      <c r="B2310" s="74" t="s">
        <v>41</v>
      </c>
      <c r="C2310" s="105" t="s">
        <v>943</v>
      </c>
      <c r="D2310" s="96" t="s">
        <v>944</v>
      </c>
      <c r="E2310" s="97">
        <v>2023</v>
      </c>
      <c r="F2310" s="98" t="s">
        <v>66</v>
      </c>
      <c r="G2310" s="99" t="s">
        <v>186</v>
      </c>
      <c r="H2310" s="100" t="s">
        <v>3283</v>
      </c>
      <c r="I2310" s="101" t="s">
        <v>256</v>
      </c>
      <c r="J2310" s="102" t="s">
        <v>294</v>
      </c>
      <c r="K2310" s="104" t="s">
        <v>634</v>
      </c>
      <c r="L2310" s="104" t="s">
        <v>634</v>
      </c>
      <c r="M2310" s="104">
        <v>3220.17</v>
      </c>
      <c r="N2310" s="104">
        <v>7199.23</v>
      </c>
    </row>
    <row r="2311" spans="1:14" s="81" customFormat="1" x14ac:dyDescent="0.25">
      <c r="A2311" s="74" t="s">
        <v>41</v>
      </c>
      <c r="B2311" s="74" t="s">
        <v>41</v>
      </c>
      <c r="C2311" s="105" t="s">
        <v>922</v>
      </c>
      <c r="D2311" s="96" t="s">
        <v>923</v>
      </c>
      <c r="E2311" s="97">
        <v>2023</v>
      </c>
      <c r="F2311" s="98" t="s">
        <v>61</v>
      </c>
      <c r="G2311" s="99" t="s">
        <v>102</v>
      </c>
      <c r="H2311" s="100" t="s">
        <v>3284</v>
      </c>
      <c r="I2311" s="101" t="s">
        <v>3890</v>
      </c>
      <c r="J2311" s="102" t="s">
        <v>787</v>
      </c>
      <c r="K2311" s="104" t="s">
        <v>634</v>
      </c>
      <c r="L2311" s="104" t="s">
        <v>634</v>
      </c>
      <c r="M2311" s="104">
        <v>1858.89</v>
      </c>
      <c r="N2311" s="104">
        <v>3243.81</v>
      </c>
    </row>
    <row r="2312" spans="1:14" s="81" customFormat="1" x14ac:dyDescent="0.25">
      <c r="A2312" s="74" t="s">
        <v>41</v>
      </c>
      <c r="B2312" s="74" t="s">
        <v>41</v>
      </c>
      <c r="C2312" s="105" t="s">
        <v>943</v>
      </c>
      <c r="D2312" s="96" t="s">
        <v>944</v>
      </c>
      <c r="E2312" s="97">
        <v>2023</v>
      </c>
      <c r="F2312" s="98" t="s">
        <v>66</v>
      </c>
      <c r="G2312" s="99" t="s">
        <v>186</v>
      </c>
      <c r="H2312" s="100" t="s">
        <v>3285</v>
      </c>
      <c r="I2312" s="101" t="s">
        <v>162</v>
      </c>
      <c r="J2312" s="102" t="s">
        <v>1600</v>
      </c>
      <c r="K2312" s="104" t="s">
        <v>634</v>
      </c>
      <c r="L2312" s="104" t="s">
        <v>634</v>
      </c>
      <c r="M2312" s="104">
        <v>2199.12</v>
      </c>
      <c r="N2312" s="104">
        <v>2415.1999999999998</v>
      </c>
    </row>
    <row r="2313" spans="1:14" s="81" customFormat="1" x14ac:dyDescent="0.25">
      <c r="A2313" s="74" t="s">
        <v>41</v>
      </c>
      <c r="B2313" s="74" t="s">
        <v>41</v>
      </c>
      <c r="C2313" s="105" t="s">
        <v>51</v>
      </c>
      <c r="D2313" s="96" t="s">
        <v>1</v>
      </c>
      <c r="E2313" s="97">
        <v>2020</v>
      </c>
      <c r="F2313" s="98" t="s">
        <v>67</v>
      </c>
      <c r="G2313" s="99" t="s">
        <v>193</v>
      </c>
      <c r="H2313" s="100" t="s">
        <v>3286</v>
      </c>
      <c r="I2313" s="101" t="s">
        <v>194</v>
      </c>
      <c r="J2313" s="102" t="s">
        <v>625</v>
      </c>
      <c r="K2313" s="104" t="s">
        <v>545</v>
      </c>
      <c r="L2313" s="104" t="s">
        <v>545</v>
      </c>
      <c r="M2313" s="104">
        <v>1434.67</v>
      </c>
      <c r="N2313" s="104">
        <v>5022.6400000000003</v>
      </c>
    </row>
    <row r="2314" spans="1:14" s="81" customFormat="1" x14ac:dyDescent="0.25">
      <c r="A2314" s="74" t="s">
        <v>41</v>
      </c>
      <c r="B2314" s="74" t="s">
        <v>41</v>
      </c>
      <c r="C2314" s="105" t="s">
        <v>922</v>
      </c>
      <c r="D2314" s="96" t="s">
        <v>923</v>
      </c>
      <c r="E2314" s="97">
        <v>2023</v>
      </c>
      <c r="F2314" s="98" t="s">
        <v>61</v>
      </c>
      <c r="G2314" s="99" t="s">
        <v>102</v>
      </c>
      <c r="H2314" s="100" t="s">
        <v>3927</v>
      </c>
      <c r="I2314" s="101" t="s">
        <v>3890</v>
      </c>
      <c r="J2314" s="102" t="s">
        <v>688</v>
      </c>
      <c r="K2314" s="104" t="s">
        <v>634</v>
      </c>
      <c r="L2314" s="104" t="s">
        <v>634</v>
      </c>
      <c r="M2314" s="104">
        <v>1858.89</v>
      </c>
      <c r="N2314" s="104">
        <v>3243.81</v>
      </c>
    </row>
    <row r="2315" spans="1:14" s="81" customFormat="1" x14ac:dyDescent="0.25">
      <c r="A2315" s="74" t="s">
        <v>41</v>
      </c>
      <c r="B2315" s="74" t="s">
        <v>41</v>
      </c>
      <c r="C2315" s="105" t="s">
        <v>666</v>
      </c>
      <c r="D2315" s="96" t="s">
        <v>9</v>
      </c>
      <c r="E2315" s="97">
        <v>2020</v>
      </c>
      <c r="F2315" s="98" t="s">
        <v>77</v>
      </c>
      <c r="G2315" s="99" t="s">
        <v>403</v>
      </c>
      <c r="H2315" s="100" t="s">
        <v>3287</v>
      </c>
      <c r="I2315" s="101" t="s">
        <v>91</v>
      </c>
      <c r="J2315" s="102" t="s">
        <v>667</v>
      </c>
      <c r="K2315" s="104" t="s">
        <v>545</v>
      </c>
      <c r="L2315" s="104" t="s">
        <v>545</v>
      </c>
      <c r="M2315" s="104">
        <v>1302</v>
      </c>
      <c r="N2315" s="104">
        <v>3510.95</v>
      </c>
    </row>
    <row r="2316" spans="1:14" s="81" customFormat="1" x14ac:dyDescent="0.25">
      <c r="A2316" s="74" t="s">
        <v>41</v>
      </c>
      <c r="B2316" s="74" t="s">
        <v>41</v>
      </c>
      <c r="C2316" s="105" t="s">
        <v>668</v>
      </c>
      <c r="D2316" s="96" t="s">
        <v>10</v>
      </c>
      <c r="E2316" s="97">
        <v>2019</v>
      </c>
      <c r="F2316" s="98" t="s">
        <v>76</v>
      </c>
      <c r="G2316" s="99" t="s">
        <v>328</v>
      </c>
      <c r="H2316" s="100" t="s">
        <v>3288</v>
      </c>
      <c r="I2316" s="101" t="s">
        <v>179</v>
      </c>
      <c r="J2316" s="102" t="s">
        <v>357</v>
      </c>
      <c r="K2316" s="104" t="s">
        <v>547</v>
      </c>
      <c r="L2316" s="104" t="s">
        <v>547</v>
      </c>
      <c r="M2316" s="104">
        <v>1122.2</v>
      </c>
      <c r="N2316" s="104">
        <v>3112.55</v>
      </c>
    </row>
    <row r="2317" spans="1:14" s="81" customFormat="1" x14ac:dyDescent="0.25">
      <c r="A2317" s="74" t="s">
        <v>41</v>
      </c>
      <c r="B2317" s="74" t="s">
        <v>41</v>
      </c>
      <c r="C2317" s="105" t="s">
        <v>3944</v>
      </c>
      <c r="D2317" s="96" t="s">
        <v>3945</v>
      </c>
      <c r="E2317" s="97">
        <v>2023</v>
      </c>
      <c r="F2317" s="98" t="s">
        <v>676</v>
      </c>
      <c r="G2317" s="99" t="s">
        <v>280</v>
      </c>
      <c r="H2317" s="100" t="s">
        <v>3289</v>
      </c>
      <c r="I2317" s="101" t="s">
        <v>281</v>
      </c>
      <c r="J2317" s="102" t="s">
        <v>723</v>
      </c>
      <c r="K2317" s="104" t="s">
        <v>634</v>
      </c>
      <c r="L2317" s="104" t="s">
        <v>634</v>
      </c>
      <c r="M2317" s="104">
        <v>1360.07</v>
      </c>
      <c r="N2317" s="104">
        <v>3166.66</v>
      </c>
    </row>
    <row r="2318" spans="1:14" s="81" customFormat="1" x14ac:dyDescent="0.25">
      <c r="A2318" s="74" t="s">
        <v>41</v>
      </c>
      <c r="B2318" s="74" t="s">
        <v>41</v>
      </c>
      <c r="C2318" s="105" t="s">
        <v>929</v>
      </c>
      <c r="D2318" s="96" t="s">
        <v>930</v>
      </c>
      <c r="E2318" s="97">
        <v>2018</v>
      </c>
      <c r="F2318" s="98" t="s">
        <v>61</v>
      </c>
      <c r="G2318" s="99" t="s">
        <v>102</v>
      </c>
      <c r="H2318" s="100" t="s">
        <v>3290</v>
      </c>
      <c r="I2318" s="101" t="s">
        <v>179</v>
      </c>
      <c r="J2318" s="102" t="s">
        <v>1275</v>
      </c>
      <c r="K2318" s="104" t="s">
        <v>545</v>
      </c>
      <c r="L2318" s="104" t="s">
        <v>545</v>
      </c>
      <c r="M2318" s="104">
        <v>1426.32</v>
      </c>
      <c r="N2318" s="104">
        <v>2530.5</v>
      </c>
    </row>
    <row r="2319" spans="1:14" s="81" customFormat="1" x14ac:dyDescent="0.25">
      <c r="A2319" s="74" t="s">
        <v>41</v>
      </c>
      <c r="B2319" s="74" t="s">
        <v>41</v>
      </c>
      <c r="C2319" s="105" t="s">
        <v>3944</v>
      </c>
      <c r="D2319" s="96" t="s">
        <v>3945</v>
      </c>
      <c r="E2319" s="97">
        <v>2023</v>
      </c>
      <c r="F2319" s="98" t="s">
        <v>676</v>
      </c>
      <c r="G2319" s="99" t="s">
        <v>280</v>
      </c>
      <c r="H2319" s="100" t="s">
        <v>3291</v>
      </c>
      <c r="I2319" s="101" t="s">
        <v>281</v>
      </c>
      <c r="J2319" s="102" t="s">
        <v>733</v>
      </c>
      <c r="K2319" s="104" t="s">
        <v>634</v>
      </c>
      <c r="L2319" s="104" t="s">
        <v>634</v>
      </c>
      <c r="M2319" s="104">
        <v>1360.07</v>
      </c>
      <c r="N2319" s="104">
        <v>3166.66</v>
      </c>
    </row>
    <row r="2320" spans="1:14" s="81" customFormat="1" x14ac:dyDescent="0.25">
      <c r="A2320" s="74" t="s">
        <v>41</v>
      </c>
      <c r="B2320" s="74" t="s">
        <v>41</v>
      </c>
      <c r="C2320" s="105" t="s">
        <v>943</v>
      </c>
      <c r="D2320" s="96" t="s">
        <v>944</v>
      </c>
      <c r="E2320" s="97">
        <v>2023</v>
      </c>
      <c r="F2320" s="98" t="s">
        <v>66</v>
      </c>
      <c r="G2320" s="99" t="s">
        <v>186</v>
      </c>
      <c r="H2320" s="100" t="s">
        <v>3292</v>
      </c>
      <c r="I2320" s="101" t="s">
        <v>95</v>
      </c>
      <c r="J2320" s="102" t="s">
        <v>294</v>
      </c>
      <c r="K2320" s="104" t="s">
        <v>634</v>
      </c>
      <c r="L2320" s="104" t="s">
        <v>634</v>
      </c>
      <c r="M2320" s="104">
        <v>2366.17</v>
      </c>
      <c r="N2320" s="104">
        <v>2425.1999999999998</v>
      </c>
    </row>
    <row r="2321" spans="1:14" s="81" customFormat="1" x14ac:dyDescent="0.25">
      <c r="A2321" s="74" t="s">
        <v>41</v>
      </c>
      <c r="B2321" s="74" t="s">
        <v>41</v>
      </c>
      <c r="C2321" s="105" t="s">
        <v>922</v>
      </c>
      <c r="D2321" s="96" t="s">
        <v>923</v>
      </c>
      <c r="E2321" s="97">
        <v>2023</v>
      </c>
      <c r="F2321" s="98" t="s">
        <v>61</v>
      </c>
      <c r="G2321" s="99" t="s">
        <v>102</v>
      </c>
      <c r="H2321" s="100" t="s">
        <v>3293</v>
      </c>
      <c r="I2321" s="101" t="s">
        <v>99</v>
      </c>
      <c r="J2321" s="102" t="s">
        <v>763</v>
      </c>
      <c r="K2321" s="104" t="s">
        <v>634</v>
      </c>
      <c r="L2321" s="104" t="s">
        <v>634</v>
      </c>
      <c r="M2321" s="104">
        <v>2763.62</v>
      </c>
      <c r="N2321" s="104">
        <v>5035.1899999999996</v>
      </c>
    </row>
    <row r="2322" spans="1:14" s="81" customFormat="1" x14ac:dyDescent="0.25">
      <c r="A2322" s="74" t="s">
        <v>41</v>
      </c>
      <c r="B2322" s="74" t="s">
        <v>41</v>
      </c>
      <c r="C2322" s="105" t="s">
        <v>55</v>
      </c>
      <c r="D2322" s="96" t="s">
        <v>6</v>
      </c>
      <c r="E2322" s="97">
        <v>2018</v>
      </c>
      <c r="F2322" s="98" t="s">
        <v>71</v>
      </c>
      <c r="G2322" s="99" t="s">
        <v>264</v>
      </c>
      <c r="H2322" s="100" t="s">
        <v>3294</v>
      </c>
      <c r="I2322" s="101" t="s">
        <v>269</v>
      </c>
      <c r="J2322" s="102" t="s">
        <v>662</v>
      </c>
      <c r="K2322" s="104" t="s">
        <v>634</v>
      </c>
      <c r="L2322" s="104" t="s">
        <v>634</v>
      </c>
      <c r="M2322" s="104">
        <v>1727</v>
      </c>
      <c r="N2322" s="104">
        <v>3479.61</v>
      </c>
    </row>
    <row r="2323" spans="1:14" s="81" customFormat="1" x14ac:dyDescent="0.25">
      <c r="A2323" s="74" t="s">
        <v>41</v>
      </c>
      <c r="B2323" s="74" t="s">
        <v>41</v>
      </c>
      <c r="C2323" s="105" t="s">
        <v>691</v>
      </c>
      <c r="D2323" s="96" t="s">
        <v>21</v>
      </c>
      <c r="E2323" s="97">
        <v>2019</v>
      </c>
      <c r="F2323" s="98" t="s">
        <v>75</v>
      </c>
      <c r="G2323" s="99" t="s">
        <v>312</v>
      </c>
      <c r="H2323" s="100" t="s">
        <v>3295</v>
      </c>
      <c r="I2323" s="101" t="s">
        <v>315</v>
      </c>
      <c r="J2323" s="102" t="s">
        <v>735</v>
      </c>
      <c r="K2323" s="104" t="s">
        <v>634</v>
      </c>
      <c r="L2323" s="104" t="s">
        <v>634</v>
      </c>
      <c r="M2323" s="104">
        <v>1543.01</v>
      </c>
      <c r="N2323" s="104">
        <v>3024.26</v>
      </c>
    </row>
    <row r="2324" spans="1:14" s="81" customFormat="1" x14ac:dyDescent="0.25">
      <c r="A2324" s="74" t="s">
        <v>41</v>
      </c>
      <c r="B2324" s="74" t="s">
        <v>41</v>
      </c>
      <c r="C2324" s="105" t="s">
        <v>668</v>
      </c>
      <c r="D2324" s="96" t="s">
        <v>10</v>
      </c>
      <c r="E2324" s="97">
        <v>2019</v>
      </c>
      <c r="F2324" s="98" t="s">
        <v>76</v>
      </c>
      <c r="G2324" s="99" t="s">
        <v>328</v>
      </c>
      <c r="H2324" s="100" t="s">
        <v>3296</v>
      </c>
      <c r="I2324" s="101" t="s">
        <v>179</v>
      </c>
      <c r="J2324" s="102" t="s">
        <v>356</v>
      </c>
      <c r="K2324" s="104" t="s">
        <v>545</v>
      </c>
      <c r="L2324" s="104" t="s">
        <v>545</v>
      </c>
      <c r="M2324" s="104">
        <v>1122.2</v>
      </c>
      <c r="N2324" s="104">
        <v>3112.55</v>
      </c>
    </row>
    <row r="2325" spans="1:14" s="81" customFormat="1" x14ac:dyDescent="0.25">
      <c r="A2325" s="74" t="s">
        <v>41</v>
      </c>
      <c r="B2325" s="74" t="s">
        <v>41</v>
      </c>
      <c r="C2325" s="105" t="s">
        <v>670</v>
      </c>
      <c r="D2325" s="96" t="s">
        <v>12</v>
      </c>
      <c r="E2325" s="97">
        <v>2021</v>
      </c>
      <c r="F2325" s="98" t="s">
        <v>66</v>
      </c>
      <c r="G2325" s="99" t="s">
        <v>186</v>
      </c>
      <c r="H2325" s="100" t="s">
        <v>3298</v>
      </c>
      <c r="I2325" s="101" t="s">
        <v>162</v>
      </c>
      <c r="J2325" s="102" t="s">
        <v>671</v>
      </c>
      <c r="K2325" s="104" t="s">
        <v>634</v>
      </c>
      <c r="L2325" s="104" t="s">
        <v>634</v>
      </c>
      <c r="M2325" s="104">
        <v>2199.12</v>
      </c>
      <c r="N2325" s="104">
        <v>2415.1999999999998</v>
      </c>
    </row>
    <row r="2326" spans="1:14" s="81" customFormat="1" x14ac:dyDescent="0.25">
      <c r="A2326" s="74" t="s">
        <v>41</v>
      </c>
      <c r="B2326" s="74" t="s">
        <v>41</v>
      </c>
      <c r="C2326" s="105" t="s">
        <v>703</v>
      </c>
      <c r="D2326" s="96" t="s">
        <v>601</v>
      </c>
      <c r="E2326" s="97">
        <v>2022</v>
      </c>
      <c r="F2326" s="98" t="s">
        <v>66</v>
      </c>
      <c r="G2326" s="99" t="s">
        <v>186</v>
      </c>
      <c r="H2326" s="100" t="s">
        <v>3299</v>
      </c>
      <c r="I2326" s="101" t="s">
        <v>859</v>
      </c>
      <c r="J2326" s="102" t="s">
        <v>740</v>
      </c>
      <c r="K2326" s="104" t="s">
        <v>634</v>
      </c>
      <c r="L2326" s="104" t="s">
        <v>634</v>
      </c>
      <c r="M2326" s="104">
        <v>3328.03</v>
      </c>
      <c r="N2326" s="104">
        <v>4026.04</v>
      </c>
    </row>
    <row r="2327" spans="1:14" s="81" customFormat="1" x14ac:dyDescent="0.25">
      <c r="A2327" s="74" t="s">
        <v>41</v>
      </c>
      <c r="B2327" s="74" t="s">
        <v>41</v>
      </c>
      <c r="C2327" s="105" t="s">
        <v>929</v>
      </c>
      <c r="D2327" s="96" t="s">
        <v>930</v>
      </c>
      <c r="E2327" s="97">
        <v>2018</v>
      </c>
      <c r="F2327" s="98" t="s">
        <v>61</v>
      </c>
      <c r="G2327" s="99" t="s">
        <v>102</v>
      </c>
      <c r="H2327" s="100" t="s">
        <v>3300</v>
      </c>
      <c r="I2327" s="101" t="s">
        <v>179</v>
      </c>
      <c r="J2327" s="102" t="s">
        <v>1485</v>
      </c>
      <c r="K2327" s="104" t="s">
        <v>545</v>
      </c>
      <c r="L2327" s="104" t="s">
        <v>545</v>
      </c>
      <c r="M2327" s="104">
        <v>1426.32</v>
      </c>
      <c r="N2327" s="104">
        <v>2530.5</v>
      </c>
    </row>
    <row r="2328" spans="1:14" s="81" customFormat="1" x14ac:dyDescent="0.25">
      <c r="A2328" s="74" t="s">
        <v>41</v>
      </c>
      <c r="B2328" s="74" t="s">
        <v>41</v>
      </c>
      <c r="C2328" s="105" t="s">
        <v>693</v>
      </c>
      <c r="D2328" s="96" t="s">
        <v>22</v>
      </c>
      <c r="E2328" s="97">
        <v>2021</v>
      </c>
      <c r="F2328" s="98" t="s">
        <v>77</v>
      </c>
      <c r="G2328" s="99" t="s">
        <v>403</v>
      </c>
      <c r="H2328" s="100" t="s">
        <v>3301</v>
      </c>
      <c r="I2328" s="101" t="s">
        <v>181</v>
      </c>
      <c r="J2328" s="102" t="s">
        <v>741</v>
      </c>
      <c r="K2328" s="104" t="s">
        <v>634</v>
      </c>
      <c r="L2328" s="104" t="s">
        <v>634</v>
      </c>
      <c r="M2328" s="104">
        <v>1328.3</v>
      </c>
      <c r="N2328" s="104">
        <v>3119.92</v>
      </c>
    </row>
    <row r="2329" spans="1:14" s="81" customFormat="1" x14ac:dyDescent="0.25">
      <c r="A2329" s="74" t="s">
        <v>41</v>
      </c>
      <c r="B2329" s="74" t="s">
        <v>41</v>
      </c>
      <c r="C2329" s="105" t="s">
        <v>55</v>
      </c>
      <c r="D2329" s="96" t="s">
        <v>6</v>
      </c>
      <c r="E2329" s="97">
        <v>2018</v>
      </c>
      <c r="F2329" s="98" t="s">
        <v>71</v>
      </c>
      <c r="G2329" s="99" t="s">
        <v>264</v>
      </c>
      <c r="H2329" s="100" t="s">
        <v>3302</v>
      </c>
      <c r="I2329" s="101" t="s">
        <v>129</v>
      </c>
      <c r="J2329" s="102" t="s">
        <v>678</v>
      </c>
      <c r="K2329" s="104" t="s">
        <v>634</v>
      </c>
      <c r="L2329" s="104" t="s">
        <v>634</v>
      </c>
      <c r="M2329" s="104">
        <v>1328.3</v>
      </c>
      <c r="N2329" s="104">
        <v>3119.92</v>
      </c>
    </row>
    <row r="2330" spans="1:14" s="81" customFormat="1" x14ac:dyDescent="0.25">
      <c r="A2330" s="74" t="s">
        <v>41</v>
      </c>
      <c r="B2330" s="74" t="s">
        <v>41</v>
      </c>
      <c r="C2330" s="105" t="s">
        <v>706</v>
      </c>
      <c r="D2330" s="96" t="s">
        <v>568</v>
      </c>
      <c r="E2330" s="97">
        <v>2022</v>
      </c>
      <c r="F2330" s="98" t="s">
        <v>61</v>
      </c>
      <c r="G2330" s="99" t="s">
        <v>102</v>
      </c>
      <c r="H2330" s="100" t="s">
        <v>3303</v>
      </c>
      <c r="I2330" s="101" t="s">
        <v>103</v>
      </c>
      <c r="J2330" s="102" t="s">
        <v>728</v>
      </c>
      <c r="K2330" s="104" t="s">
        <v>634</v>
      </c>
      <c r="L2330" s="104" t="s">
        <v>634</v>
      </c>
      <c r="M2330" s="104">
        <v>1328.3</v>
      </c>
      <c r="N2330" s="104">
        <v>3119.92</v>
      </c>
    </row>
    <row r="2331" spans="1:14" s="81" customFormat="1" x14ac:dyDescent="0.25">
      <c r="A2331" s="74" t="s">
        <v>41</v>
      </c>
      <c r="B2331" s="74" t="s">
        <v>41</v>
      </c>
      <c r="C2331" s="105" t="s">
        <v>656</v>
      </c>
      <c r="D2331" s="96" t="s">
        <v>657</v>
      </c>
      <c r="E2331" s="97">
        <v>2023</v>
      </c>
      <c r="F2331" s="98" t="s">
        <v>61</v>
      </c>
      <c r="G2331" s="99" t="s">
        <v>102</v>
      </c>
      <c r="H2331" s="100" t="s">
        <v>3304</v>
      </c>
      <c r="I2331" s="101" t="s">
        <v>180</v>
      </c>
      <c r="J2331" s="102" t="s">
        <v>699</v>
      </c>
      <c r="K2331" s="104" t="s">
        <v>634</v>
      </c>
      <c r="L2331" s="104" t="s">
        <v>634</v>
      </c>
      <c r="M2331" s="104">
        <v>1478.8300000000002</v>
      </c>
      <c r="N2331" s="104">
        <v>3418.9749704753049</v>
      </c>
    </row>
    <row r="2332" spans="1:14" s="81" customFormat="1" x14ac:dyDescent="0.25">
      <c r="A2332" s="74" t="s">
        <v>41</v>
      </c>
      <c r="B2332" s="74" t="s">
        <v>41</v>
      </c>
      <c r="C2332" s="105" t="s">
        <v>55</v>
      </c>
      <c r="D2332" s="96" t="s">
        <v>6</v>
      </c>
      <c r="E2332" s="97">
        <v>2018</v>
      </c>
      <c r="F2332" s="98" t="s">
        <v>71</v>
      </c>
      <c r="G2332" s="99" t="s">
        <v>264</v>
      </c>
      <c r="H2332" s="100" t="s">
        <v>3305</v>
      </c>
      <c r="I2332" s="101" t="s">
        <v>129</v>
      </c>
      <c r="J2332" s="102" t="s">
        <v>662</v>
      </c>
      <c r="K2332" s="104" t="s">
        <v>634</v>
      </c>
      <c r="L2332" s="104" t="s">
        <v>634</v>
      </c>
      <c r="M2332" s="104">
        <v>1298</v>
      </c>
      <c r="N2332" s="104">
        <v>2742.53</v>
      </c>
    </row>
    <row r="2333" spans="1:14" s="81" customFormat="1" x14ac:dyDescent="0.25">
      <c r="A2333" s="74" t="s">
        <v>41</v>
      </c>
      <c r="B2333" s="74" t="s">
        <v>41</v>
      </c>
      <c r="C2333" s="105" t="s">
        <v>51</v>
      </c>
      <c r="D2333" s="96" t="s">
        <v>1</v>
      </c>
      <c r="E2333" s="97">
        <v>2020</v>
      </c>
      <c r="F2333" s="98" t="s">
        <v>67</v>
      </c>
      <c r="G2333" s="99" t="s">
        <v>193</v>
      </c>
      <c r="H2333" s="100" t="s">
        <v>3306</v>
      </c>
      <c r="I2333" s="101" t="s">
        <v>194</v>
      </c>
      <c r="J2333" s="102" t="s">
        <v>665</v>
      </c>
      <c r="K2333" s="104" t="s">
        <v>545</v>
      </c>
      <c r="L2333" s="104" t="s">
        <v>545</v>
      </c>
      <c r="M2333" s="104">
        <v>1434.67</v>
      </c>
      <c r="N2333" s="104">
        <v>5022.6400000000003</v>
      </c>
    </row>
    <row r="2334" spans="1:14" s="81" customFormat="1" x14ac:dyDescent="0.25">
      <c r="A2334" s="74" t="s">
        <v>41</v>
      </c>
      <c r="B2334" s="74" t="s">
        <v>41</v>
      </c>
      <c r="C2334" s="105" t="s">
        <v>51</v>
      </c>
      <c r="D2334" s="96" t="s">
        <v>1</v>
      </c>
      <c r="E2334" s="97">
        <v>2020</v>
      </c>
      <c r="F2334" s="98" t="s">
        <v>67</v>
      </c>
      <c r="G2334" s="99" t="s">
        <v>193</v>
      </c>
      <c r="H2334" s="100" t="s">
        <v>3307</v>
      </c>
      <c r="I2334" s="101" t="s">
        <v>194</v>
      </c>
      <c r="J2334" s="102" t="s">
        <v>229</v>
      </c>
      <c r="K2334" s="104" t="s">
        <v>545</v>
      </c>
      <c r="L2334" s="104" t="s">
        <v>545</v>
      </c>
      <c r="M2334" s="104">
        <v>1434.67</v>
      </c>
      <c r="N2334" s="104">
        <v>5022.6400000000003</v>
      </c>
    </row>
    <row r="2335" spans="1:14" s="81" customFormat="1" x14ac:dyDescent="0.25">
      <c r="A2335" s="74" t="s">
        <v>41</v>
      </c>
      <c r="B2335" s="74" t="s">
        <v>41</v>
      </c>
      <c r="C2335" s="105" t="s">
        <v>659</v>
      </c>
      <c r="D2335" s="96" t="s">
        <v>4</v>
      </c>
      <c r="E2335" s="97">
        <v>2020</v>
      </c>
      <c r="F2335" s="98" t="s">
        <v>66</v>
      </c>
      <c r="G2335" s="99" t="s">
        <v>186</v>
      </c>
      <c r="H2335" s="100" t="s">
        <v>3308</v>
      </c>
      <c r="I2335" s="101" t="s">
        <v>179</v>
      </c>
      <c r="J2335" s="102" t="s">
        <v>868</v>
      </c>
      <c r="K2335" s="104" t="s">
        <v>545</v>
      </c>
      <c r="L2335" s="104" t="s">
        <v>545</v>
      </c>
      <c r="M2335" s="104">
        <v>1726.79</v>
      </c>
      <c r="N2335" s="104">
        <v>4094.9080080000003</v>
      </c>
    </row>
    <row r="2336" spans="1:14" s="81" customFormat="1" x14ac:dyDescent="0.25">
      <c r="A2336" s="74" t="s">
        <v>41</v>
      </c>
      <c r="B2336" s="74" t="s">
        <v>41</v>
      </c>
      <c r="C2336" s="105" t="s">
        <v>51</v>
      </c>
      <c r="D2336" s="96" t="s">
        <v>1</v>
      </c>
      <c r="E2336" s="97">
        <v>2020</v>
      </c>
      <c r="F2336" s="98" t="s">
        <v>67</v>
      </c>
      <c r="G2336" s="99" t="s">
        <v>193</v>
      </c>
      <c r="H2336" s="100" t="s">
        <v>3309</v>
      </c>
      <c r="I2336" s="101" t="s">
        <v>194</v>
      </c>
      <c r="J2336" s="102" t="s">
        <v>249</v>
      </c>
      <c r="K2336" s="104" t="s">
        <v>545</v>
      </c>
      <c r="L2336" s="104" t="s">
        <v>545</v>
      </c>
      <c r="M2336" s="104">
        <v>1434.67</v>
      </c>
      <c r="N2336" s="104">
        <v>5022.6400000000003</v>
      </c>
    </row>
    <row r="2337" spans="1:14" s="81" customFormat="1" x14ac:dyDescent="0.25">
      <c r="A2337" s="74" t="s">
        <v>41</v>
      </c>
      <c r="B2337" s="74" t="s">
        <v>41</v>
      </c>
      <c r="C2337" s="105" t="s">
        <v>943</v>
      </c>
      <c r="D2337" s="96" t="s">
        <v>944</v>
      </c>
      <c r="E2337" s="97">
        <v>2023</v>
      </c>
      <c r="F2337" s="98" t="s">
        <v>66</v>
      </c>
      <c r="G2337" s="99" t="s">
        <v>186</v>
      </c>
      <c r="H2337" s="100" t="s">
        <v>3310</v>
      </c>
      <c r="I2337" s="101" t="s">
        <v>100</v>
      </c>
      <c r="J2337" s="102" t="s">
        <v>734</v>
      </c>
      <c r="K2337" s="104" t="s">
        <v>634</v>
      </c>
      <c r="L2337" s="104" t="s">
        <v>634</v>
      </c>
      <c r="M2337" s="104">
        <v>1735.89</v>
      </c>
      <c r="N2337" s="104">
        <v>1945.6</v>
      </c>
    </row>
    <row r="2338" spans="1:14" s="81" customFormat="1" x14ac:dyDescent="0.25">
      <c r="A2338" s="74" t="s">
        <v>41</v>
      </c>
      <c r="B2338" s="74" t="s">
        <v>41</v>
      </c>
      <c r="C2338" s="105" t="s">
        <v>922</v>
      </c>
      <c r="D2338" s="96" t="s">
        <v>923</v>
      </c>
      <c r="E2338" s="97">
        <v>2023</v>
      </c>
      <c r="F2338" s="98" t="s">
        <v>61</v>
      </c>
      <c r="G2338" s="99" t="s">
        <v>102</v>
      </c>
      <c r="H2338" s="100" t="s">
        <v>3311</v>
      </c>
      <c r="I2338" s="101" t="s">
        <v>99</v>
      </c>
      <c r="J2338" s="102" t="s">
        <v>677</v>
      </c>
      <c r="K2338" s="104" t="s">
        <v>634</v>
      </c>
      <c r="L2338" s="104" t="s">
        <v>634</v>
      </c>
      <c r="M2338" s="104">
        <v>2763.62</v>
      </c>
      <c r="N2338" s="104">
        <v>5035.1899999999996</v>
      </c>
    </row>
    <row r="2339" spans="1:14" s="81" customFormat="1" x14ac:dyDescent="0.25">
      <c r="A2339" s="74" t="s">
        <v>41</v>
      </c>
      <c r="B2339" s="74" t="s">
        <v>41</v>
      </c>
      <c r="C2339" s="105" t="s">
        <v>761</v>
      </c>
      <c r="D2339" s="96" t="s">
        <v>35</v>
      </c>
      <c r="E2339" s="97">
        <v>2018</v>
      </c>
      <c r="F2339" s="98" t="s">
        <v>59</v>
      </c>
      <c r="G2339" s="99" t="s">
        <v>82</v>
      </c>
      <c r="H2339" s="100" t="s">
        <v>3312</v>
      </c>
      <c r="I2339" s="101" t="s">
        <v>99</v>
      </c>
      <c r="J2339" s="102" t="s">
        <v>721</v>
      </c>
      <c r="K2339" s="104" t="s">
        <v>634</v>
      </c>
      <c r="L2339" s="104" t="s">
        <v>634</v>
      </c>
      <c r="M2339" s="104">
        <v>1727</v>
      </c>
      <c r="N2339" s="104">
        <v>2407.96</v>
      </c>
    </row>
    <row r="2340" spans="1:14" s="81" customFormat="1" x14ac:dyDescent="0.25">
      <c r="A2340" s="74" t="s">
        <v>41</v>
      </c>
      <c r="B2340" s="74" t="s">
        <v>41</v>
      </c>
      <c r="C2340" s="105" t="s">
        <v>706</v>
      </c>
      <c r="D2340" s="96" t="s">
        <v>568</v>
      </c>
      <c r="E2340" s="97">
        <v>2022</v>
      </c>
      <c r="F2340" s="98" t="s">
        <v>61</v>
      </c>
      <c r="G2340" s="99" t="s">
        <v>102</v>
      </c>
      <c r="H2340" s="100" t="s">
        <v>3313</v>
      </c>
      <c r="I2340" s="101" t="s">
        <v>103</v>
      </c>
      <c r="J2340" s="102" t="s">
        <v>860</v>
      </c>
      <c r="K2340" s="104" t="s">
        <v>634</v>
      </c>
      <c r="L2340" s="104" t="s">
        <v>634</v>
      </c>
      <c r="M2340" s="104">
        <v>2218.2600000000002</v>
      </c>
      <c r="N2340" s="104">
        <v>4306.2299999999996</v>
      </c>
    </row>
    <row r="2341" spans="1:14" s="81" customFormat="1" x14ac:dyDescent="0.25">
      <c r="A2341" s="74" t="s">
        <v>41</v>
      </c>
      <c r="B2341" s="74" t="s">
        <v>41</v>
      </c>
      <c r="C2341" s="105" t="s">
        <v>922</v>
      </c>
      <c r="D2341" s="96" t="s">
        <v>923</v>
      </c>
      <c r="E2341" s="97">
        <v>2023</v>
      </c>
      <c r="F2341" s="98" t="s">
        <v>61</v>
      </c>
      <c r="G2341" s="99" t="s">
        <v>102</v>
      </c>
      <c r="H2341" s="100" t="s">
        <v>3314</v>
      </c>
      <c r="I2341" s="101" t="s">
        <v>129</v>
      </c>
      <c r="J2341" s="102" t="s">
        <v>688</v>
      </c>
      <c r="K2341" s="104" t="s">
        <v>634</v>
      </c>
      <c r="L2341" s="104" t="s">
        <v>634</v>
      </c>
      <c r="M2341" s="104">
        <v>2425.2000000000003</v>
      </c>
      <c r="N2341" s="104">
        <v>2132.9107600000002</v>
      </c>
    </row>
    <row r="2342" spans="1:14" s="81" customFormat="1" x14ac:dyDescent="0.25">
      <c r="A2342" s="74" t="s">
        <v>41</v>
      </c>
      <c r="B2342" s="74" t="s">
        <v>41</v>
      </c>
      <c r="C2342" s="105" t="s">
        <v>691</v>
      </c>
      <c r="D2342" s="96" t="s">
        <v>21</v>
      </c>
      <c r="E2342" s="97">
        <v>2019</v>
      </c>
      <c r="F2342" s="98" t="s">
        <v>75</v>
      </c>
      <c r="G2342" s="99" t="s">
        <v>312</v>
      </c>
      <c r="H2342" s="100" t="s">
        <v>3315</v>
      </c>
      <c r="I2342" s="101" t="s">
        <v>313</v>
      </c>
      <c r="J2342" s="102" t="s">
        <v>325</v>
      </c>
      <c r="K2342" s="104" t="s">
        <v>634</v>
      </c>
      <c r="L2342" s="104" t="s">
        <v>634</v>
      </c>
      <c r="M2342" s="104">
        <v>1236.43</v>
      </c>
      <c r="N2342" s="104">
        <v>3029.39</v>
      </c>
    </row>
    <row r="2343" spans="1:14" s="81" customFormat="1" x14ac:dyDescent="0.25">
      <c r="A2343" s="74" t="s">
        <v>41</v>
      </c>
      <c r="B2343" s="74" t="s">
        <v>41</v>
      </c>
      <c r="C2343" s="105" t="s">
        <v>668</v>
      </c>
      <c r="D2343" s="96" t="s">
        <v>10</v>
      </c>
      <c r="E2343" s="97">
        <v>2019</v>
      </c>
      <c r="F2343" s="98" t="s">
        <v>76</v>
      </c>
      <c r="G2343" s="99" t="s">
        <v>328</v>
      </c>
      <c r="H2343" s="100" t="s">
        <v>3316</v>
      </c>
      <c r="I2343" s="101" t="s">
        <v>179</v>
      </c>
      <c r="J2343" s="102" t="s">
        <v>704</v>
      </c>
      <c r="K2343" s="104" t="s">
        <v>545</v>
      </c>
      <c r="L2343" s="104" t="s">
        <v>545</v>
      </c>
      <c r="M2343" s="104">
        <v>1122.2</v>
      </c>
      <c r="N2343" s="104">
        <v>3112.55</v>
      </c>
    </row>
    <row r="2344" spans="1:14" s="81" customFormat="1" x14ac:dyDescent="0.25">
      <c r="A2344" s="74" t="s">
        <v>41</v>
      </c>
      <c r="B2344" s="74" t="s">
        <v>41</v>
      </c>
      <c r="C2344" s="105" t="s">
        <v>754</v>
      </c>
      <c r="D2344" s="96" t="s">
        <v>755</v>
      </c>
      <c r="E2344" s="97">
        <v>2022</v>
      </c>
      <c r="F2344" s="98" t="s">
        <v>77</v>
      </c>
      <c r="G2344" s="99" t="s">
        <v>403</v>
      </c>
      <c r="H2344" s="100" t="s">
        <v>3317</v>
      </c>
      <c r="I2344" s="101" t="s">
        <v>701</v>
      </c>
      <c r="J2344" s="102" t="s">
        <v>708</v>
      </c>
      <c r="K2344" s="104" t="s">
        <v>545</v>
      </c>
      <c r="L2344" s="104" t="s">
        <v>545</v>
      </c>
      <c r="M2344" s="104">
        <v>1328.3</v>
      </c>
      <c r="N2344" s="104">
        <v>3165.25</v>
      </c>
    </row>
    <row r="2345" spans="1:14" s="81" customFormat="1" x14ac:dyDescent="0.25">
      <c r="A2345" s="74" t="s">
        <v>41</v>
      </c>
      <c r="B2345" s="74" t="s">
        <v>41</v>
      </c>
      <c r="C2345" s="105" t="s">
        <v>3944</v>
      </c>
      <c r="D2345" s="96" t="s">
        <v>3945</v>
      </c>
      <c r="E2345" s="97">
        <v>2023</v>
      </c>
      <c r="F2345" s="98" t="s">
        <v>676</v>
      </c>
      <c r="G2345" s="99" t="s">
        <v>280</v>
      </c>
      <c r="H2345" s="100" t="s">
        <v>3318</v>
      </c>
      <c r="I2345" s="101" t="s">
        <v>281</v>
      </c>
      <c r="J2345" s="102" t="s">
        <v>664</v>
      </c>
      <c r="K2345" s="104" t="s">
        <v>634</v>
      </c>
      <c r="L2345" s="104" t="s">
        <v>634</v>
      </c>
      <c r="M2345" s="104">
        <v>1360.07</v>
      </c>
      <c r="N2345" s="104">
        <v>3166.66</v>
      </c>
    </row>
    <row r="2346" spans="1:14" s="81" customFormat="1" x14ac:dyDescent="0.25">
      <c r="A2346" s="74" t="s">
        <v>41</v>
      </c>
      <c r="B2346" s="74" t="s">
        <v>41</v>
      </c>
      <c r="C2346" s="105" t="s">
        <v>719</v>
      </c>
      <c r="D2346" s="96" t="s">
        <v>720</v>
      </c>
      <c r="E2346" s="97">
        <v>2022</v>
      </c>
      <c r="F2346" s="98" t="s">
        <v>75</v>
      </c>
      <c r="G2346" s="99" t="s">
        <v>312</v>
      </c>
      <c r="H2346" s="100" t="s">
        <v>3319</v>
      </c>
      <c r="I2346" s="101" t="s">
        <v>257</v>
      </c>
      <c r="J2346" s="102" t="s">
        <v>718</v>
      </c>
      <c r="K2346" s="104" t="s">
        <v>634</v>
      </c>
      <c r="L2346" s="104" t="s">
        <v>634</v>
      </c>
      <c r="M2346" s="104">
        <v>1608.3</v>
      </c>
      <c r="N2346" s="104">
        <v>2883.44</v>
      </c>
    </row>
    <row r="2347" spans="1:14" s="81" customFormat="1" x14ac:dyDescent="0.25">
      <c r="A2347" s="74" t="s">
        <v>41</v>
      </c>
      <c r="B2347" s="74" t="s">
        <v>41</v>
      </c>
      <c r="C2347" s="105" t="s">
        <v>55</v>
      </c>
      <c r="D2347" s="96" t="s">
        <v>6</v>
      </c>
      <c r="E2347" s="97">
        <v>2018</v>
      </c>
      <c r="F2347" s="98" t="s">
        <v>71</v>
      </c>
      <c r="G2347" s="99" t="s">
        <v>264</v>
      </c>
      <c r="H2347" s="100" t="s">
        <v>3320</v>
      </c>
      <c r="I2347" s="101" t="s">
        <v>269</v>
      </c>
      <c r="J2347" s="102" t="s">
        <v>662</v>
      </c>
      <c r="K2347" s="104" t="s">
        <v>634</v>
      </c>
      <c r="L2347" s="104" t="s">
        <v>634</v>
      </c>
      <c r="M2347" s="104">
        <v>1727</v>
      </c>
      <c r="N2347" s="104">
        <v>3479.61</v>
      </c>
    </row>
    <row r="2348" spans="1:14" s="81" customFormat="1" x14ac:dyDescent="0.25">
      <c r="A2348" s="74" t="s">
        <v>41</v>
      </c>
      <c r="B2348" s="74" t="s">
        <v>41</v>
      </c>
      <c r="C2348" s="105" t="s">
        <v>656</v>
      </c>
      <c r="D2348" s="96" t="s">
        <v>657</v>
      </c>
      <c r="E2348" s="97">
        <v>2023</v>
      </c>
      <c r="F2348" s="98" t="s">
        <v>61</v>
      </c>
      <c r="G2348" s="99" t="s">
        <v>102</v>
      </c>
      <c r="H2348" s="100" t="s">
        <v>3919</v>
      </c>
      <c r="I2348" s="101" t="s">
        <v>500</v>
      </c>
      <c r="J2348" s="102" t="s">
        <v>715</v>
      </c>
      <c r="K2348" s="104" t="s">
        <v>634</v>
      </c>
      <c r="L2348" s="104" t="s">
        <v>634</v>
      </c>
      <c r="M2348" s="104">
        <v>1478.8300000000002</v>
      </c>
      <c r="N2348" s="104">
        <v>3418.9749704753049</v>
      </c>
    </row>
    <row r="2349" spans="1:14" s="81" customFormat="1" x14ac:dyDescent="0.25">
      <c r="A2349" s="74" t="s">
        <v>41</v>
      </c>
      <c r="B2349" s="74" t="s">
        <v>41</v>
      </c>
      <c r="C2349" s="105" t="s">
        <v>719</v>
      </c>
      <c r="D2349" s="96" t="s">
        <v>720</v>
      </c>
      <c r="E2349" s="97">
        <v>2022</v>
      </c>
      <c r="F2349" s="98" t="s">
        <v>75</v>
      </c>
      <c r="G2349" s="99" t="s">
        <v>312</v>
      </c>
      <c r="H2349" s="100" t="s">
        <v>3321</v>
      </c>
      <c r="I2349" s="101" t="s">
        <v>257</v>
      </c>
      <c r="J2349" s="102" t="s">
        <v>704</v>
      </c>
      <c r="K2349" s="104" t="s">
        <v>634</v>
      </c>
      <c r="L2349" s="104" t="s">
        <v>634</v>
      </c>
      <c r="M2349" s="104">
        <v>1608.3</v>
      </c>
      <c r="N2349" s="104">
        <v>2883.44</v>
      </c>
    </row>
    <row r="2350" spans="1:14" s="81" customFormat="1" x14ac:dyDescent="0.25">
      <c r="A2350" s="74" t="s">
        <v>41</v>
      </c>
      <c r="B2350" s="74" t="s">
        <v>41</v>
      </c>
      <c r="C2350" s="105" t="s">
        <v>1105</v>
      </c>
      <c r="D2350" s="96" t="s">
        <v>1106</v>
      </c>
      <c r="E2350" s="97">
        <v>2022</v>
      </c>
      <c r="F2350" s="98" t="s">
        <v>1107</v>
      </c>
      <c r="G2350" s="99" t="s">
        <v>1108</v>
      </c>
      <c r="H2350" s="100" t="s">
        <v>3322</v>
      </c>
      <c r="I2350" s="101" t="s">
        <v>1110</v>
      </c>
      <c r="J2350" s="102" t="s">
        <v>875</v>
      </c>
      <c r="K2350" s="104" t="s">
        <v>634</v>
      </c>
      <c r="L2350" s="104" t="s">
        <v>634</v>
      </c>
      <c r="M2350" s="104">
        <v>2244.38</v>
      </c>
      <c r="N2350" s="104">
        <v>4552.18</v>
      </c>
    </row>
    <row r="2351" spans="1:14" s="81" customFormat="1" x14ac:dyDescent="0.25">
      <c r="A2351" s="74" t="s">
        <v>41</v>
      </c>
      <c r="B2351" s="74" t="s">
        <v>41</v>
      </c>
      <c r="C2351" s="105" t="s">
        <v>3944</v>
      </c>
      <c r="D2351" s="96" t="s">
        <v>3945</v>
      </c>
      <c r="E2351" s="97">
        <v>2023</v>
      </c>
      <c r="F2351" s="98" t="s">
        <v>676</v>
      </c>
      <c r="G2351" s="99" t="s">
        <v>280</v>
      </c>
      <c r="H2351" s="100" t="s">
        <v>3323</v>
      </c>
      <c r="I2351" s="101" t="s">
        <v>281</v>
      </c>
      <c r="J2351" s="102" t="s">
        <v>704</v>
      </c>
      <c r="K2351" s="104" t="s">
        <v>634</v>
      </c>
      <c r="L2351" s="104" t="s">
        <v>634</v>
      </c>
      <c r="M2351" s="104">
        <v>1360.07</v>
      </c>
      <c r="N2351" s="104">
        <v>3166.66</v>
      </c>
    </row>
    <row r="2352" spans="1:14" s="81" customFormat="1" x14ac:dyDescent="0.25">
      <c r="A2352" s="74" t="s">
        <v>41</v>
      </c>
      <c r="B2352" s="74" t="s">
        <v>41</v>
      </c>
      <c r="C2352" s="105" t="s">
        <v>51</v>
      </c>
      <c r="D2352" s="96" t="s">
        <v>1</v>
      </c>
      <c r="E2352" s="97">
        <v>2020</v>
      </c>
      <c r="F2352" s="98" t="s">
        <v>67</v>
      </c>
      <c r="G2352" s="99" t="s">
        <v>193</v>
      </c>
      <c r="H2352" s="100" t="s">
        <v>3324</v>
      </c>
      <c r="I2352" s="101" t="s">
        <v>194</v>
      </c>
      <c r="J2352" s="102" t="s">
        <v>226</v>
      </c>
      <c r="K2352" s="104" t="s">
        <v>545</v>
      </c>
      <c r="L2352" s="104" t="s">
        <v>545</v>
      </c>
      <c r="M2352" s="104">
        <v>1434.67</v>
      </c>
      <c r="N2352" s="104">
        <v>5022.6400000000003</v>
      </c>
    </row>
    <row r="2353" spans="1:14" s="81" customFormat="1" x14ac:dyDescent="0.25">
      <c r="A2353" s="74" t="s">
        <v>41</v>
      </c>
      <c r="B2353" s="74" t="s">
        <v>41</v>
      </c>
      <c r="C2353" s="105" t="s">
        <v>754</v>
      </c>
      <c r="D2353" s="96" t="s">
        <v>755</v>
      </c>
      <c r="E2353" s="97">
        <v>2022</v>
      </c>
      <c r="F2353" s="98" t="s">
        <v>77</v>
      </c>
      <c r="G2353" s="99" t="s">
        <v>403</v>
      </c>
      <c r="H2353" s="100" t="s">
        <v>3325</v>
      </c>
      <c r="I2353" s="101" t="s">
        <v>179</v>
      </c>
      <c r="J2353" s="102" t="s">
        <v>873</v>
      </c>
      <c r="K2353" s="104" t="s">
        <v>545</v>
      </c>
      <c r="L2353" s="104" t="s">
        <v>545</v>
      </c>
      <c r="M2353" s="104">
        <v>1328.3</v>
      </c>
      <c r="N2353" s="104">
        <v>3165.25</v>
      </c>
    </row>
    <row r="2354" spans="1:14" s="81" customFormat="1" x14ac:dyDescent="0.25">
      <c r="A2354" s="74" t="s">
        <v>41</v>
      </c>
      <c r="B2354" s="74" t="s">
        <v>41</v>
      </c>
      <c r="C2354" s="105" t="s">
        <v>55</v>
      </c>
      <c r="D2354" s="96" t="s">
        <v>6</v>
      </c>
      <c r="E2354" s="97">
        <v>2018</v>
      </c>
      <c r="F2354" s="98" t="s">
        <v>71</v>
      </c>
      <c r="G2354" s="99" t="s">
        <v>264</v>
      </c>
      <c r="H2354" s="100" t="s">
        <v>3326</v>
      </c>
      <c r="I2354" s="101" t="s">
        <v>271</v>
      </c>
      <c r="J2354" s="102" t="s">
        <v>678</v>
      </c>
      <c r="K2354" s="104" t="s">
        <v>634</v>
      </c>
      <c r="L2354" s="104" t="s">
        <v>634</v>
      </c>
      <c r="M2354" s="104">
        <v>2245.1</v>
      </c>
      <c r="N2354" s="104">
        <v>4326.8999999999996</v>
      </c>
    </row>
    <row r="2355" spans="1:14" s="81" customFormat="1" x14ac:dyDescent="0.25">
      <c r="A2355" s="74" t="s">
        <v>41</v>
      </c>
      <c r="B2355" s="74" t="s">
        <v>41</v>
      </c>
      <c r="C2355" s="105" t="s">
        <v>668</v>
      </c>
      <c r="D2355" s="96" t="s">
        <v>10</v>
      </c>
      <c r="E2355" s="97">
        <v>2019</v>
      </c>
      <c r="F2355" s="98" t="s">
        <v>76</v>
      </c>
      <c r="G2355" s="99" t="s">
        <v>328</v>
      </c>
      <c r="H2355" s="100" t="s">
        <v>3327</v>
      </c>
      <c r="I2355" s="101" t="s">
        <v>179</v>
      </c>
      <c r="J2355" s="102" t="s">
        <v>356</v>
      </c>
      <c r="K2355" s="104" t="s">
        <v>545</v>
      </c>
      <c r="L2355" s="104" t="s">
        <v>545</v>
      </c>
      <c r="M2355" s="104">
        <v>1122.2</v>
      </c>
      <c r="N2355" s="104">
        <v>3112.55</v>
      </c>
    </row>
    <row r="2356" spans="1:14" s="81" customFormat="1" x14ac:dyDescent="0.25">
      <c r="A2356" s="74" t="s">
        <v>41</v>
      </c>
      <c r="B2356" s="74" t="s">
        <v>41</v>
      </c>
      <c r="C2356" s="105" t="s">
        <v>659</v>
      </c>
      <c r="D2356" s="96" t="s">
        <v>4</v>
      </c>
      <c r="E2356" s="97">
        <v>2020</v>
      </c>
      <c r="F2356" s="98" t="s">
        <v>66</v>
      </c>
      <c r="G2356" s="99" t="s">
        <v>186</v>
      </c>
      <c r="H2356" s="100" t="s">
        <v>3328</v>
      </c>
      <c r="I2356" s="101" t="s">
        <v>179</v>
      </c>
      <c r="J2356" s="102" t="s">
        <v>452</v>
      </c>
      <c r="K2356" s="104" t="s">
        <v>545</v>
      </c>
      <c r="L2356" s="104" t="s">
        <v>545</v>
      </c>
      <c r="M2356" s="104">
        <v>1856.3</v>
      </c>
      <c r="N2356" s="104">
        <v>4314.7179369999985</v>
      </c>
    </row>
    <row r="2357" spans="1:14" s="81" customFormat="1" x14ac:dyDescent="0.25">
      <c r="A2357" s="74" t="s">
        <v>41</v>
      </c>
      <c r="B2357" s="74" t="s">
        <v>41</v>
      </c>
      <c r="C2357" s="105" t="s">
        <v>659</v>
      </c>
      <c r="D2357" s="96" t="s">
        <v>4</v>
      </c>
      <c r="E2357" s="97">
        <v>2020</v>
      </c>
      <c r="F2357" s="98" t="s">
        <v>66</v>
      </c>
      <c r="G2357" s="99" t="s">
        <v>186</v>
      </c>
      <c r="H2357" s="100" t="s">
        <v>3329</v>
      </c>
      <c r="I2357" s="101" t="s">
        <v>179</v>
      </c>
      <c r="J2357" s="102" t="s">
        <v>669</v>
      </c>
      <c r="K2357" s="104" t="s">
        <v>634</v>
      </c>
      <c r="L2357" s="104" t="s">
        <v>634</v>
      </c>
      <c r="M2357" s="104">
        <v>1592.3</v>
      </c>
      <c r="N2357" s="104">
        <v>3776.9587280000001</v>
      </c>
    </row>
    <row r="2358" spans="1:14" s="81" customFormat="1" x14ac:dyDescent="0.25">
      <c r="A2358" s="74" t="s">
        <v>41</v>
      </c>
      <c r="B2358" s="74" t="s">
        <v>41</v>
      </c>
      <c r="C2358" s="105" t="s">
        <v>51</v>
      </c>
      <c r="D2358" s="96" t="s">
        <v>1</v>
      </c>
      <c r="E2358" s="97">
        <v>2020</v>
      </c>
      <c r="F2358" s="98" t="s">
        <v>67</v>
      </c>
      <c r="G2358" s="99" t="s">
        <v>193</v>
      </c>
      <c r="H2358" s="100" t="s">
        <v>3330</v>
      </c>
      <c r="I2358" s="101" t="s">
        <v>238</v>
      </c>
      <c r="J2358" s="102" t="s">
        <v>695</v>
      </c>
      <c r="K2358" s="104" t="s">
        <v>634</v>
      </c>
      <c r="L2358" s="104" t="s">
        <v>634</v>
      </c>
      <c r="M2358" s="104">
        <v>1434.67</v>
      </c>
      <c r="N2358" s="104">
        <v>5022.6400000000003</v>
      </c>
    </row>
    <row r="2359" spans="1:14" s="81" customFormat="1" x14ac:dyDescent="0.25">
      <c r="A2359" s="74" t="s">
        <v>41</v>
      </c>
      <c r="B2359" s="74" t="s">
        <v>41</v>
      </c>
      <c r="C2359" s="105" t="s">
        <v>659</v>
      </c>
      <c r="D2359" s="96" t="s">
        <v>4</v>
      </c>
      <c r="E2359" s="97">
        <v>2020</v>
      </c>
      <c r="F2359" s="98" t="s">
        <v>66</v>
      </c>
      <c r="G2359" s="99" t="s">
        <v>186</v>
      </c>
      <c r="H2359" s="100" t="s">
        <v>3331</v>
      </c>
      <c r="I2359" s="101" t="s">
        <v>179</v>
      </c>
      <c r="J2359" s="102" t="s">
        <v>416</v>
      </c>
      <c r="K2359" s="104" t="s">
        <v>545</v>
      </c>
      <c r="L2359" s="104" t="s">
        <v>545</v>
      </c>
      <c r="M2359" s="104">
        <v>1445.71</v>
      </c>
      <c r="N2359" s="104">
        <v>3525.9695380000003</v>
      </c>
    </row>
    <row r="2360" spans="1:14" s="81" customFormat="1" x14ac:dyDescent="0.25">
      <c r="A2360" s="74" t="s">
        <v>41</v>
      </c>
      <c r="B2360" s="74" t="s">
        <v>41</v>
      </c>
      <c r="C2360" s="105" t="s">
        <v>48</v>
      </c>
      <c r="D2360" s="96" t="s">
        <v>11</v>
      </c>
      <c r="E2360" s="97">
        <v>2018</v>
      </c>
      <c r="F2360" s="98" t="s">
        <v>59</v>
      </c>
      <c r="G2360" s="99" t="s">
        <v>82</v>
      </c>
      <c r="H2360" s="100" t="s">
        <v>3332</v>
      </c>
      <c r="I2360" s="101" t="s">
        <v>131</v>
      </c>
      <c r="J2360" s="102" t="s">
        <v>762</v>
      </c>
      <c r="K2360" s="104" t="s">
        <v>714</v>
      </c>
      <c r="L2360" s="104" t="s">
        <v>714</v>
      </c>
      <c r="M2360" s="104">
        <v>2522.52</v>
      </c>
      <c r="N2360" s="104">
        <v>4511.1400000000003</v>
      </c>
    </row>
    <row r="2361" spans="1:14" s="81" customFormat="1" x14ac:dyDescent="0.25">
      <c r="A2361" s="74" t="s">
        <v>41</v>
      </c>
      <c r="B2361" s="74" t="s">
        <v>41</v>
      </c>
      <c r="C2361" s="105" t="s">
        <v>51</v>
      </c>
      <c r="D2361" s="96" t="s">
        <v>1</v>
      </c>
      <c r="E2361" s="97">
        <v>2020</v>
      </c>
      <c r="F2361" s="98" t="s">
        <v>67</v>
      </c>
      <c r="G2361" s="99" t="s">
        <v>193</v>
      </c>
      <c r="H2361" s="100" t="s">
        <v>3899</v>
      </c>
      <c r="I2361" s="101" t="s">
        <v>194</v>
      </c>
      <c r="J2361" s="102" t="s">
        <v>742</v>
      </c>
      <c r="K2361" s="104" t="s">
        <v>545</v>
      </c>
      <c r="L2361" s="104" t="s">
        <v>545</v>
      </c>
      <c r="M2361" s="104">
        <v>1434.67</v>
      </c>
      <c r="N2361" s="104">
        <v>5022.6400000000003</v>
      </c>
    </row>
    <row r="2362" spans="1:14" s="81" customFormat="1" x14ac:dyDescent="0.25">
      <c r="A2362" s="74" t="s">
        <v>41</v>
      </c>
      <c r="B2362" s="74" t="s">
        <v>41</v>
      </c>
      <c r="C2362" s="105" t="s">
        <v>670</v>
      </c>
      <c r="D2362" s="96" t="s">
        <v>12</v>
      </c>
      <c r="E2362" s="97">
        <v>2021</v>
      </c>
      <c r="F2362" s="98" t="s">
        <v>66</v>
      </c>
      <c r="G2362" s="99" t="s">
        <v>186</v>
      </c>
      <c r="H2362" s="100" t="s">
        <v>3334</v>
      </c>
      <c r="I2362" s="101" t="s">
        <v>162</v>
      </c>
      <c r="J2362" s="102" t="s">
        <v>671</v>
      </c>
      <c r="K2362" s="104" t="s">
        <v>634</v>
      </c>
      <c r="L2362" s="104" t="s">
        <v>634</v>
      </c>
      <c r="M2362" s="104">
        <v>2199.12</v>
      </c>
      <c r="N2362" s="104">
        <v>2415.1999999999998</v>
      </c>
    </row>
    <row r="2363" spans="1:14" s="81" customFormat="1" x14ac:dyDescent="0.25">
      <c r="A2363" s="74" t="s">
        <v>41</v>
      </c>
      <c r="B2363" s="74" t="s">
        <v>41</v>
      </c>
      <c r="C2363" s="105" t="s">
        <v>754</v>
      </c>
      <c r="D2363" s="96" t="s">
        <v>755</v>
      </c>
      <c r="E2363" s="97">
        <v>2022</v>
      </c>
      <c r="F2363" s="98" t="s">
        <v>77</v>
      </c>
      <c r="G2363" s="99" t="s">
        <v>403</v>
      </c>
      <c r="H2363" s="100" t="s">
        <v>3335</v>
      </c>
      <c r="I2363" s="101" t="s">
        <v>500</v>
      </c>
      <c r="J2363" s="102" t="s">
        <v>868</v>
      </c>
      <c r="K2363" s="104" t="s">
        <v>634</v>
      </c>
      <c r="L2363" s="104" t="s">
        <v>634</v>
      </c>
      <c r="M2363" s="104">
        <v>2916.67</v>
      </c>
      <c r="N2363" s="104">
        <v>6093.98</v>
      </c>
    </row>
    <row r="2364" spans="1:14" s="81" customFormat="1" x14ac:dyDescent="0.25">
      <c r="A2364" s="74" t="s">
        <v>41</v>
      </c>
      <c r="B2364" s="74" t="s">
        <v>41</v>
      </c>
      <c r="C2364" s="105" t="s">
        <v>781</v>
      </c>
      <c r="D2364" s="96" t="s">
        <v>32</v>
      </c>
      <c r="E2364" s="97">
        <v>2018</v>
      </c>
      <c r="F2364" s="98" t="s">
        <v>60</v>
      </c>
      <c r="G2364" s="99" t="s">
        <v>90</v>
      </c>
      <c r="H2364" s="100" t="s">
        <v>3336</v>
      </c>
      <c r="I2364" s="101" t="s">
        <v>91</v>
      </c>
      <c r="J2364" s="102" t="s">
        <v>695</v>
      </c>
      <c r="K2364" s="104" t="s">
        <v>634</v>
      </c>
      <c r="L2364" s="104" t="s">
        <v>634</v>
      </c>
      <c r="M2364" s="104">
        <v>1460.8</v>
      </c>
      <c r="N2364" s="104">
        <v>3333.87</v>
      </c>
    </row>
    <row r="2365" spans="1:14" s="81" customFormat="1" x14ac:dyDescent="0.25">
      <c r="A2365" s="74" t="s">
        <v>41</v>
      </c>
      <c r="B2365" s="74" t="s">
        <v>41</v>
      </c>
      <c r="C2365" s="105" t="s">
        <v>565</v>
      </c>
      <c r="D2365" s="96" t="s">
        <v>33</v>
      </c>
      <c r="E2365" s="97">
        <v>2021</v>
      </c>
      <c r="F2365" s="98" t="s">
        <v>77</v>
      </c>
      <c r="G2365" s="99" t="s">
        <v>403</v>
      </c>
      <c r="H2365" s="100" t="s">
        <v>3337</v>
      </c>
      <c r="I2365" s="101" t="s">
        <v>129</v>
      </c>
      <c r="J2365" s="102" t="s">
        <v>788</v>
      </c>
      <c r="K2365" s="104" t="s">
        <v>634</v>
      </c>
      <c r="L2365" s="104" t="s">
        <v>634</v>
      </c>
      <c r="M2365" s="104">
        <v>1622.7</v>
      </c>
      <c r="N2365" s="104">
        <v>2904.47</v>
      </c>
    </row>
    <row r="2366" spans="1:14" s="81" customFormat="1" x14ac:dyDescent="0.25">
      <c r="A2366" s="74" t="s">
        <v>41</v>
      </c>
      <c r="B2366" s="74" t="s">
        <v>41</v>
      </c>
      <c r="C2366" s="105" t="s">
        <v>943</v>
      </c>
      <c r="D2366" s="96" t="s">
        <v>944</v>
      </c>
      <c r="E2366" s="97">
        <v>2023</v>
      </c>
      <c r="F2366" s="98" t="s">
        <v>66</v>
      </c>
      <c r="G2366" s="99" t="s">
        <v>186</v>
      </c>
      <c r="H2366" s="100" t="s">
        <v>3338</v>
      </c>
      <c r="I2366" s="101" t="s">
        <v>162</v>
      </c>
      <c r="J2366" s="102" t="s">
        <v>734</v>
      </c>
      <c r="K2366" s="104" t="s">
        <v>634</v>
      </c>
      <c r="L2366" s="104" t="s">
        <v>634</v>
      </c>
      <c r="M2366" s="104">
        <v>1735.89</v>
      </c>
      <c r="N2366" s="104">
        <v>1945.6</v>
      </c>
    </row>
    <row r="2367" spans="1:14" s="81" customFormat="1" x14ac:dyDescent="0.25">
      <c r="A2367" s="74" t="s">
        <v>41</v>
      </c>
      <c r="B2367" s="74" t="s">
        <v>41</v>
      </c>
      <c r="C2367" s="105" t="s">
        <v>703</v>
      </c>
      <c r="D2367" s="96" t="s">
        <v>601</v>
      </c>
      <c r="E2367" s="97">
        <v>2022</v>
      </c>
      <c r="F2367" s="98" t="s">
        <v>66</v>
      </c>
      <c r="G2367" s="99" t="s">
        <v>186</v>
      </c>
      <c r="H2367" s="100" t="s">
        <v>3339</v>
      </c>
      <c r="I2367" s="101" t="s">
        <v>160</v>
      </c>
      <c r="J2367" s="102" t="s">
        <v>740</v>
      </c>
      <c r="K2367" s="104" t="s">
        <v>634</v>
      </c>
      <c r="L2367" s="104" t="s">
        <v>634</v>
      </c>
      <c r="M2367" s="104">
        <v>1735.89</v>
      </c>
      <c r="N2367" s="104">
        <v>1945.6</v>
      </c>
    </row>
    <row r="2368" spans="1:14" s="81" customFormat="1" x14ac:dyDescent="0.25">
      <c r="A2368" s="74" t="s">
        <v>41</v>
      </c>
      <c r="B2368" s="74" t="s">
        <v>41</v>
      </c>
      <c r="C2368" s="105" t="s">
        <v>929</v>
      </c>
      <c r="D2368" s="96" t="s">
        <v>930</v>
      </c>
      <c r="E2368" s="97">
        <v>2018</v>
      </c>
      <c r="F2368" s="98" t="s">
        <v>61</v>
      </c>
      <c r="G2368" s="99" t="s">
        <v>102</v>
      </c>
      <c r="H2368" s="100" t="s">
        <v>3340</v>
      </c>
      <c r="I2368" s="101" t="s">
        <v>179</v>
      </c>
      <c r="J2368" s="102" t="s">
        <v>1656</v>
      </c>
      <c r="K2368" s="104" t="s">
        <v>545</v>
      </c>
      <c r="L2368" s="104" t="s">
        <v>545</v>
      </c>
      <c r="M2368" s="104">
        <v>1302</v>
      </c>
      <c r="N2368" s="104">
        <v>2442.8200000000002</v>
      </c>
    </row>
    <row r="2369" spans="1:14" s="81" customFormat="1" x14ac:dyDescent="0.25">
      <c r="A2369" s="74" t="s">
        <v>41</v>
      </c>
      <c r="B2369" s="74" t="s">
        <v>41</v>
      </c>
      <c r="C2369" s="105" t="s">
        <v>922</v>
      </c>
      <c r="D2369" s="96" t="s">
        <v>923</v>
      </c>
      <c r="E2369" s="97">
        <v>2023</v>
      </c>
      <c r="F2369" s="98" t="s">
        <v>61</v>
      </c>
      <c r="G2369" s="99" t="s">
        <v>102</v>
      </c>
      <c r="H2369" s="100" t="s">
        <v>3341</v>
      </c>
      <c r="I2369" s="101" t="s">
        <v>129</v>
      </c>
      <c r="J2369" s="102" t="s">
        <v>763</v>
      </c>
      <c r="K2369" s="104" t="s">
        <v>634</v>
      </c>
      <c r="L2369" s="104" t="s">
        <v>634</v>
      </c>
      <c r="M2369" s="104">
        <v>1858.89</v>
      </c>
      <c r="N2369" s="104">
        <v>3243.81</v>
      </c>
    </row>
    <row r="2370" spans="1:14" s="81" customFormat="1" x14ac:dyDescent="0.25">
      <c r="A2370" s="74" t="s">
        <v>41</v>
      </c>
      <c r="B2370" s="74" t="s">
        <v>41</v>
      </c>
      <c r="C2370" s="105" t="s">
        <v>929</v>
      </c>
      <c r="D2370" s="96" t="s">
        <v>930</v>
      </c>
      <c r="E2370" s="97">
        <v>2018</v>
      </c>
      <c r="F2370" s="98" t="s">
        <v>61</v>
      </c>
      <c r="G2370" s="99" t="s">
        <v>102</v>
      </c>
      <c r="H2370" s="100" t="s">
        <v>3342</v>
      </c>
      <c r="I2370" s="101" t="s">
        <v>179</v>
      </c>
      <c r="J2370" s="102" t="s">
        <v>987</v>
      </c>
      <c r="K2370" s="104" t="s">
        <v>545</v>
      </c>
      <c r="L2370" s="104" t="s">
        <v>545</v>
      </c>
      <c r="M2370" s="104">
        <v>1302</v>
      </c>
      <c r="N2370" s="104">
        <v>2442.8200000000002</v>
      </c>
    </row>
    <row r="2371" spans="1:14" s="81" customFormat="1" x14ac:dyDescent="0.25">
      <c r="A2371" s="74" t="s">
        <v>41</v>
      </c>
      <c r="B2371" s="74" t="s">
        <v>41</v>
      </c>
      <c r="C2371" s="105" t="s">
        <v>659</v>
      </c>
      <c r="D2371" s="96" t="s">
        <v>4</v>
      </c>
      <c r="E2371" s="97">
        <v>2020</v>
      </c>
      <c r="F2371" s="98" t="s">
        <v>66</v>
      </c>
      <c r="G2371" s="99" t="s">
        <v>186</v>
      </c>
      <c r="H2371" s="100" t="s">
        <v>3343</v>
      </c>
      <c r="I2371" s="101" t="s">
        <v>179</v>
      </c>
      <c r="J2371" s="102" t="s">
        <v>485</v>
      </c>
      <c r="K2371" s="104" t="s">
        <v>634</v>
      </c>
      <c r="L2371" s="104" t="s">
        <v>634</v>
      </c>
      <c r="M2371" s="104">
        <v>1726.79</v>
      </c>
      <c r="N2371" s="104">
        <v>4219.0281059999998</v>
      </c>
    </row>
    <row r="2372" spans="1:14" s="81" customFormat="1" x14ac:dyDescent="0.25">
      <c r="A2372" s="74" t="s">
        <v>41</v>
      </c>
      <c r="B2372" s="74" t="s">
        <v>41</v>
      </c>
      <c r="C2372" s="105" t="s">
        <v>691</v>
      </c>
      <c r="D2372" s="96" t="s">
        <v>21</v>
      </c>
      <c r="E2372" s="97">
        <v>2019</v>
      </c>
      <c r="F2372" s="98" t="s">
        <v>75</v>
      </c>
      <c r="G2372" s="99" t="s">
        <v>312</v>
      </c>
      <c r="H2372" s="100" t="s">
        <v>3344</v>
      </c>
      <c r="I2372" s="101" t="s">
        <v>313</v>
      </c>
      <c r="J2372" s="102" t="s">
        <v>824</v>
      </c>
      <c r="K2372" s="104" t="s">
        <v>634</v>
      </c>
      <c r="L2372" s="104" t="s">
        <v>634</v>
      </c>
      <c r="M2372" s="104">
        <v>1236.43</v>
      </c>
      <c r="N2372" s="104">
        <v>3029.39</v>
      </c>
    </row>
    <row r="2373" spans="1:14" s="81" customFormat="1" x14ac:dyDescent="0.25">
      <c r="A2373" s="74" t="s">
        <v>41</v>
      </c>
      <c r="B2373" s="74" t="s">
        <v>41</v>
      </c>
      <c r="C2373" s="105" t="s">
        <v>51</v>
      </c>
      <c r="D2373" s="96" t="s">
        <v>1</v>
      </c>
      <c r="E2373" s="97">
        <v>2020</v>
      </c>
      <c r="F2373" s="98" t="s">
        <v>67</v>
      </c>
      <c r="G2373" s="99" t="s">
        <v>193</v>
      </c>
      <c r="H2373" s="100" t="s">
        <v>3345</v>
      </c>
      <c r="I2373" s="101" t="s">
        <v>194</v>
      </c>
      <c r="J2373" s="102" t="s">
        <v>206</v>
      </c>
      <c r="K2373" s="104" t="s">
        <v>545</v>
      </c>
      <c r="L2373" s="104" t="s">
        <v>545</v>
      </c>
      <c r="M2373" s="104">
        <v>1434.67</v>
      </c>
      <c r="N2373" s="104">
        <v>5022.6400000000003</v>
      </c>
    </row>
    <row r="2374" spans="1:14" s="81" customFormat="1" x14ac:dyDescent="0.25">
      <c r="A2374" s="74" t="s">
        <v>41</v>
      </c>
      <c r="B2374" s="74" t="s">
        <v>41</v>
      </c>
      <c r="C2374" s="105" t="s">
        <v>656</v>
      </c>
      <c r="D2374" s="96" t="s">
        <v>657</v>
      </c>
      <c r="E2374" s="97">
        <v>2023</v>
      </c>
      <c r="F2374" s="98" t="s">
        <v>61</v>
      </c>
      <c r="G2374" s="99" t="s">
        <v>102</v>
      </c>
      <c r="H2374" s="100" t="s">
        <v>3346</v>
      </c>
      <c r="I2374" s="101" t="s">
        <v>162</v>
      </c>
      <c r="J2374" s="102" t="s">
        <v>2165</v>
      </c>
      <c r="K2374" s="104" t="s">
        <v>634</v>
      </c>
      <c r="L2374" s="104" t="s">
        <v>634</v>
      </c>
      <c r="M2374" s="104">
        <v>2026.8000000000002</v>
      </c>
      <c r="N2374" s="104">
        <v>4395.5892261097952</v>
      </c>
    </row>
    <row r="2375" spans="1:14" s="81" customFormat="1" x14ac:dyDescent="0.25">
      <c r="A2375" s="74" t="s">
        <v>41</v>
      </c>
      <c r="B2375" s="74" t="s">
        <v>41</v>
      </c>
      <c r="C2375" s="105" t="s">
        <v>754</v>
      </c>
      <c r="D2375" s="96" t="s">
        <v>755</v>
      </c>
      <c r="E2375" s="97">
        <v>2022</v>
      </c>
      <c r="F2375" s="98" t="s">
        <v>77</v>
      </c>
      <c r="G2375" s="99" t="s">
        <v>403</v>
      </c>
      <c r="H2375" s="100" t="s">
        <v>3347</v>
      </c>
      <c r="I2375" s="101" t="s">
        <v>672</v>
      </c>
      <c r="J2375" s="102" t="s">
        <v>873</v>
      </c>
      <c r="K2375" s="104" t="s">
        <v>545</v>
      </c>
      <c r="L2375" s="104" t="s">
        <v>545</v>
      </c>
      <c r="M2375" s="104">
        <v>1726.79</v>
      </c>
      <c r="N2375" s="104">
        <v>3889.99</v>
      </c>
    </row>
    <row r="2376" spans="1:14" s="81" customFormat="1" x14ac:dyDescent="0.25">
      <c r="A2376" s="74" t="s">
        <v>41</v>
      </c>
      <c r="B2376" s="74" t="s">
        <v>41</v>
      </c>
      <c r="C2376" s="105" t="s">
        <v>922</v>
      </c>
      <c r="D2376" s="96" t="s">
        <v>923</v>
      </c>
      <c r="E2376" s="97">
        <v>2023</v>
      </c>
      <c r="F2376" s="98" t="s">
        <v>61</v>
      </c>
      <c r="G2376" s="99" t="s">
        <v>102</v>
      </c>
      <c r="H2376" s="100" t="s">
        <v>3348</v>
      </c>
      <c r="I2376" s="101" t="s">
        <v>129</v>
      </c>
      <c r="J2376" s="102" t="s">
        <v>807</v>
      </c>
      <c r="K2376" s="104" t="s">
        <v>634</v>
      </c>
      <c r="L2376" s="104" t="s">
        <v>634</v>
      </c>
      <c r="M2376" s="104">
        <v>1858.89</v>
      </c>
      <c r="N2376" s="104">
        <v>3243.81</v>
      </c>
    </row>
    <row r="2377" spans="1:14" s="81" customFormat="1" x14ac:dyDescent="0.25">
      <c r="A2377" s="74" t="s">
        <v>41</v>
      </c>
      <c r="B2377" s="74" t="s">
        <v>41</v>
      </c>
      <c r="C2377" s="105" t="s">
        <v>51</v>
      </c>
      <c r="D2377" s="96" t="s">
        <v>1</v>
      </c>
      <c r="E2377" s="97">
        <v>2020</v>
      </c>
      <c r="F2377" s="98" t="s">
        <v>67</v>
      </c>
      <c r="G2377" s="99" t="s">
        <v>193</v>
      </c>
      <c r="H2377" s="100" t="s">
        <v>3349</v>
      </c>
      <c r="I2377" s="101" t="s">
        <v>194</v>
      </c>
      <c r="J2377" s="102" t="s">
        <v>684</v>
      </c>
      <c r="K2377" s="104" t="s">
        <v>545</v>
      </c>
      <c r="L2377" s="104" t="s">
        <v>545</v>
      </c>
      <c r="M2377" s="104">
        <v>1434.67</v>
      </c>
      <c r="N2377" s="104">
        <v>5022.6400000000003</v>
      </c>
    </row>
    <row r="2378" spans="1:14" s="81" customFormat="1" x14ac:dyDescent="0.25">
      <c r="A2378" s="74" t="s">
        <v>41</v>
      </c>
      <c r="B2378" s="74" t="s">
        <v>41</v>
      </c>
      <c r="C2378" s="105" t="s">
        <v>1013</v>
      </c>
      <c r="D2378" s="96" t="s">
        <v>1014</v>
      </c>
      <c r="E2378" s="97">
        <v>2023</v>
      </c>
      <c r="F2378" s="98" t="s">
        <v>64</v>
      </c>
      <c r="G2378" s="99" t="s">
        <v>159</v>
      </c>
      <c r="H2378" s="100" t="s">
        <v>3350</v>
      </c>
      <c r="I2378" s="101" t="s">
        <v>160</v>
      </c>
      <c r="J2378" s="102" t="s">
        <v>163</v>
      </c>
      <c r="K2378" s="104" t="s">
        <v>634</v>
      </c>
      <c r="L2378" s="104" t="s">
        <v>634</v>
      </c>
      <c r="M2378" s="104">
        <v>2691.57</v>
      </c>
      <c r="N2378" s="104">
        <v>5752.39</v>
      </c>
    </row>
    <row r="2379" spans="1:14" s="81" customFormat="1" x14ac:dyDescent="0.25">
      <c r="A2379" s="74" t="s">
        <v>41</v>
      </c>
      <c r="B2379" s="74" t="s">
        <v>41</v>
      </c>
      <c r="C2379" s="105" t="s">
        <v>754</v>
      </c>
      <c r="D2379" s="96" t="s">
        <v>755</v>
      </c>
      <c r="E2379" s="97">
        <v>2022</v>
      </c>
      <c r="F2379" s="98" t="s">
        <v>77</v>
      </c>
      <c r="G2379" s="99" t="s">
        <v>403</v>
      </c>
      <c r="H2379" s="100" t="s">
        <v>3351</v>
      </c>
      <c r="I2379" s="101" t="s">
        <v>179</v>
      </c>
      <c r="J2379" s="102" t="s">
        <v>1163</v>
      </c>
      <c r="K2379" s="104" t="s">
        <v>547</v>
      </c>
      <c r="L2379" s="104" t="s">
        <v>547</v>
      </c>
      <c r="M2379" s="104">
        <v>1328.3</v>
      </c>
      <c r="N2379" s="104">
        <v>3165.25</v>
      </c>
    </row>
    <row r="2380" spans="1:14" s="81" customFormat="1" x14ac:dyDescent="0.25">
      <c r="A2380" s="74" t="s">
        <v>41</v>
      </c>
      <c r="B2380" s="74" t="s">
        <v>41</v>
      </c>
      <c r="C2380" s="105" t="s">
        <v>929</v>
      </c>
      <c r="D2380" s="96" t="s">
        <v>930</v>
      </c>
      <c r="E2380" s="97">
        <v>2018</v>
      </c>
      <c r="F2380" s="98" t="s">
        <v>61</v>
      </c>
      <c r="G2380" s="99" t="s">
        <v>102</v>
      </c>
      <c r="H2380" s="100" t="s">
        <v>3353</v>
      </c>
      <c r="I2380" s="101" t="s">
        <v>179</v>
      </c>
      <c r="J2380" s="102" t="s">
        <v>3354</v>
      </c>
      <c r="K2380" s="104" t="s">
        <v>545</v>
      </c>
      <c r="L2380" s="104" t="s">
        <v>545</v>
      </c>
      <c r="M2380" s="104">
        <v>1302</v>
      </c>
      <c r="N2380" s="104">
        <v>2442.8200000000002</v>
      </c>
    </row>
    <row r="2381" spans="1:14" s="81" customFormat="1" x14ac:dyDescent="0.25">
      <c r="A2381" s="74" t="s">
        <v>41</v>
      </c>
      <c r="B2381" s="74" t="s">
        <v>41</v>
      </c>
      <c r="C2381" s="105" t="s">
        <v>680</v>
      </c>
      <c r="D2381" s="96" t="s">
        <v>18</v>
      </c>
      <c r="E2381" s="97">
        <v>2022</v>
      </c>
      <c r="F2381" s="98" t="s">
        <v>64</v>
      </c>
      <c r="G2381" s="99" t="s">
        <v>159</v>
      </c>
      <c r="H2381" s="100" t="s">
        <v>3355</v>
      </c>
      <c r="I2381" s="101" t="s">
        <v>298</v>
      </c>
      <c r="J2381" s="102" t="s">
        <v>671</v>
      </c>
      <c r="K2381" s="104" t="s">
        <v>634</v>
      </c>
      <c r="L2381" s="104" t="s">
        <v>634</v>
      </c>
      <c r="M2381" s="104">
        <v>3961.97</v>
      </c>
      <c r="N2381" s="104">
        <v>4624.84</v>
      </c>
    </row>
    <row r="2382" spans="1:14" s="81" customFormat="1" x14ac:dyDescent="0.25">
      <c r="A2382" s="74" t="s">
        <v>41</v>
      </c>
      <c r="B2382" s="74" t="s">
        <v>41</v>
      </c>
      <c r="C2382" s="105" t="s">
        <v>751</v>
      </c>
      <c r="D2382" s="96" t="s">
        <v>27</v>
      </c>
      <c r="E2382" s="97">
        <v>2018</v>
      </c>
      <c r="F2382" s="98" t="s">
        <v>72</v>
      </c>
      <c r="G2382" s="99" t="s">
        <v>275</v>
      </c>
      <c r="H2382" s="100" t="s">
        <v>3356</v>
      </c>
      <c r="I2382" s="101" t="s">
        <v>276</v>
      </c>
      <c r="J2382" s="102" t="s">
        <v>105</v>
      </c>
      <c r="K2382" s="104" t="s">
        <v>634</v>
      </c>
      <c r="L2382" s="104" t="s">
        <v>634</v>
      </c>
      <c r="M2382" s="104">
        <v>2858.86</v>
      </c>
      <c r="N2382" s="104">
        <v>6489.73</v>
      </c>
    </row>
    <row r="2383" spans="1:14" s="81" customFormat="1" x14ac:dyDescent="0.25">
      <c r="A2383" s="74" t="s">
        <v>41</v>
      </c>
      <c r="B2383" s="74" t="s">
        <v>41</v>
      </c>
      <c r="C2383" s="105" t="s">
        <v>659</v>
      </c>
      <c r="D2383" s="96" t="s">
        <v>4</v>
      </c>
      <c r="E2383" s="97">
        <v>2020</v>
      </c>
      <c r="F2383" s="98" t="s">
        <v>66</v>
      </c>
      <c r="G2383" s="99" t="s">
        <v>186</v>
      </c>
      <c r="H2383" s="100" t="s">
        <v>3357</v>
      </c>
      <c r="I2383" s="101" t="s">
        <v>179</v>
      </c>
      <c r="J2383" s="102" t="s">
        <v>457</v>
      </c>
      <c r="K2383" s="104" t="s">
        <v>545</v>
      </c>
      <c r="L2383" s="104" t="s">
        <v>545</v>
      </c>
      <c r="M2383" s="104">
        <v>1445.71</v>
      </c>
      <c r="N2383" s="104">
        <v>3525.9695380000003</v>
      </c>
    </row>
    <row r="2384" spans="1:14" s="81" customFormat="1" x14ac:dyDescent="0.25">
      <c r="A2384" s="74" t="s">
        <v>41</v>
      </c>
      <c r="B2384" s="74" t="s">
        <v>41</v>
      </c>
      <c r="C2384" s="105" t="s">
        <v>754</v>
      </c>
      <c r="D2384" s="96" t="s">
        <v>755</v>
      </c>
      <c r="E2384" s="97">
        <v>2022</v>
      </c>
      <c r="F2384" s="98" t="s">
        <v>77</v>
      </c>
      <c r="G2384" s="99" t="s">
        <v>403</v>
      </c>
      <c r="H2384" s="100" t="s">
        <v>3358</v>
      </c>
      <c r="I2384" s="101" t="s">
        <v>672</v>
      </c>
      <c r="J2384" s="102" t="s">
        <v>858</v>
      </c>
      <c r="K2384" s="104" t="s">
        <v>545</v>
      </c>
      <c r="L2384" s="104" t="s">
        <v>545</v>
      </c>
      <c r="M2384" s="104">
        <v>1726.79</v>
      </c>
      <c r="N2384" s="104">
        <v>3889.99</v>
      </c>
    </row>
    <row r="2385" spans="1:14" s="81" customFormat="1" x14ac:dyDescent="0.25">
      <c r="A2385" s="74" t="s">
        <v>41</v>
      </c>
      <c r="B2385" s="74" t="s">
        <v>41</v>
      </c>
      <c r="C2385" s="105" t="s">
        <v>55</v>
      </c>
      <c r="D2385" s="96" t="s">
        <v>6</v>
      </c>
      <c r="E2385" s="97">
        <v>2018</v>
      </c>
      <c r="F2385" s="98" t="s">
        <v>71</v>
      </c>
      <c r="G2385" s="99" t="s">
        <v>264</v>
      </c>
      <c r="H2385" s="100" t="s">
        <v>3359</v>
      </c>
      <c r="I2385" s="101" t="s">
        <v>99</v>
      </c>
      <c r="J2385" s="102" t="s">
        <v>678</v>
      </c>
      <c r="K2385" s="104" t="s">
        <v>634</v>
      </c>
      <c r="L2385" s="104" t="s">
        <v>634</v>
      </c>
      <c r="M2385" s="104">
        <v>1727</v>
      </c>
      <c r="N2385" s="104">
        <v>3452.47</v>
      </c>
    </row>
    <row r="2386" spans="1:14" s="81" customFormat="1" x14ac:dyDescent="0.25">
      <c r="A2386" s="74" t="s">
        <v>41</v>
      </c>
      <c r="B2386" s="74" t="s">
        <v>41</v>
      </c>
      <c r="C2386" s="105" t="s">
        <v>754</v>
      </c>
      <c r="D2386" s="96" t="s">
        <v>755</v>
      </c>
      <c r="E2386" s="97">
        <v>2022</v>
      </c>
      <c r="F2386" s="98" t="s">
        <v>77</v>
      </c>
      <c r="G2386" s="99" t="s">
        <v>403</v>
      </c>
      <c r="H2386" s="100" t="s">
        <v>3360</v>
      </c>
      <c r="I2386" s="101" t="s">
        <v>179</v>
      </c>
      <c r="J2386" s="102" t="s">
        <v>806</v>
      </c>
      <c r="K2386" s="104" t="s">
        <v>545</v>
      </c>
      <c r="L2386" s="104" t="s">
        <v>545</v>
      </c>
      <c r="M2386" s="104">
        <v>1328.3</v>
      </c>
      <c r="N2386" s="104">
        <v>3165.25</v>
      </c>
    </row>
    <row r="2387" spans="1:14" s="81" customFormat="1" x14ac:dyDescent="0.25">
      <c r="A2387" s="74" t="s">
        <v>41</v>
      </c>
      <c r="B2387" s="74" t="s">
        <v>41</v>
      </c>
      <c r="C2387" s="105" t="s">
        <v>922</v>
      </c>
      <c r="D2387" s="96" t="s">
        <v>923</v>
      </c>
      <c r="E2387" s="97">
        <v>2023</v>
      </c>
      <c r="F2387" s="98" t="s">
        <v>61</v>
      </c>
      <c r="G2387" s="99" t="s">
        <v>102</v>
      </c>
      <c r="H2387" s="100" t="s">
        <v>3361</v>
      </c>
      <c r="I2387" s="101" t="s">
        <v>99</v>
      </c>
      <c r="J2387" s="102" t="s">
        <v>688</v>
      </c>
      <c r="K2387" s="104" t="s">
        <v>634</v>
      </c>
      <c r="L2387" s="104" t="s">
        <v>634</v>
      </c>
      <c r="M2387" s="104">
        <v>2657.39</v>
      </c>
      <c r="N2387" s="104">
        <v>5718.21</v>
      </c>
    </row>
    <row r="2388" spans="1:14" s="81" customFormat="1" x14ac:dyDescent="0.25">
      <c r="A2388" s="74" t="s">
        <v>41</v>
      </c>
      <c r="B2388" s="74" t="s">
        <v>41</v>
      </c>
      <c r="C2388" s="105" t="s">
        <v>668</v>
      </c>
      <c r="D2388" s="96" t="s">
        <v>10</v>
      </c>
      <c r="E2388" s="97">
        <v>2019</v>
      </c>
      <c r="F2388" s="98" t="s">
        <v>76</v>
      </c>
      <c r="G2388" s="99" t="s">
        <v>328</v>
      </c>
      <c r="H2388" s="100" t="s">
        <v>3362</v>
      </c>
      <c r="I2388" s="101" t="s">
        <v>179</v>
      </c>
      <c r="J2388" s="102" t="s">
        <v>360</v>
      </c>
      <c r="K2388" s="104" t="s">
        <v>545</v>
      </c>
      <c r="L2388" s="104" t="s">
        <v>545</v>
      </c>
      <c r="M2388" s="104">
        <v>1122.2</v>
      </c>
      <c r="N2388" s="104">
        <v>3112.55</v>
      </c>
    </row>
    <row r="2389" spans="1:14" s="81" customFormat="1" x14ac:dyDescent="0.25">
      <c r="A2389" s="74" t="s">
        <v>41</v>
      </c>
      <c r="B2389" s="74" t="s">
        <v>41</v>
      </c>
      <c r="C2389" s="105" t="s">
        <v>761</v>
      </c>
      <c r="D2389" s="96" t="s">
        <v>35</v>
      </c>
      <c r="E2389" s="97">
        <v>2018</v>
      </c>
      <c r="F2389" s="98" t="s">
        <v>59</v>
      </c>
      <c r="G2389" s="99" t="s">
        <v>82</v>
      </c>
      <c r="H2389" s="100" t="s">
        <v>3363</v>
      </c>
      <c r="I2389" s="101" t="s">
        <v>129</v>
      </c>
      <c r="J2389" s="102" t="s">
        <v>721</v>
      </c>
      <c r="K2389" s="104" t="s">
        <v>634</v>
      </c>
      <c r="L2389" s="104" t="s">
        <v>634</v>
      </c>
      <c r="M2389" s="104">
        <v>1326.25</v>
      </c>
      <c r="N2389" s="104">
        <v>2601.58</v>
      </c>
    </row>
    <row r="2390" spans="1:14" s="81" customFormat="1" x14ac:dyDescent="0.25">
      <c r="A2390" s="74" t="s">
        <v>41</v>
      </c>
      <c r="B2390" s="74" t="s">
        <v>41</v>
      </c>
      <c r="C2390" s="105" t="s">
        <v>1576</v>
      </c>
      <c r="D2390" s="96" t="s">
        <v>1577</v>
      </c>
      <c r="E2390" s="97">
        <v>2021</v>
      </c>
      <c r="F2390" s="98" t="s">
        <v>1578</v>
      </c>
      <c r="G2390" s="99" t="s">
        <v>1579</v>
      </c>
      <c r="H2390" s="100" t="s">
        <v>3364</v>
      </c>
      <c r="I2390" s="101" t="s">
        <v>179</v>
      </c>
      <c r="J2390" s="102" t="s">
        <v>3365</v>
      </c>
      <c r="K2390" s="104" t="s">
        <v>545</v>
      </c>
      <c r="L2390" s="104" t="s">
        <v>545</v>
      </c>
      <c r="M2390" s="104">
        <v>1302</v>
      </c>
      <c r="N2390" s="104">
        <v>2442.8200000000002</v>
      </c>
    </row>
    <row r="2391" spans="1:14" s="81" customFormat="1" x14ac:dyDescent="0.25">
      <c r="A2391" s="74" t="s">
        <v>41</v>
      </c>
      <c r="B2391" s="74" t="s">
        <v>41</v>
      </c>
      <c r="C2391" s="105" t="s">
        <v>668</v>
      </c>
      <c r="D2391" s="96" t="s">
        <v>10</v>
      </c>
      <c r="E2391" s="97">
        <v>2019</v>
      </c>
      <c r="F2391" s="98" t="s">
        <v>76</v>
      </c>
      <c r="G2391" s="99" t="s">
        <v>328</v>
      </c>
      <c r="H2391" s="100" t="s">
        <v>3366</v>
      </c>
      <c r="I2391" s="101" t="s">
        <v>179</v>
      </c>
      <c r="J2391" s="102" t="s">
        <v>652</v>
      </c>
      <c r="K2391" s="104" t="s">
        <v>545</v>
      </c>
      <c r="L2391" s="104" t="s">
        <v>545</v>
      </c>
      <c r="M2391" s="104">
        <v>1122.2</v>
      </c>
      <c r="N2391" s="104">
        <v>3112.55</v>
      </c>
    </row>
    <row r="2392" spans="1:14" s="81" customFormat="1" x14ac:dyDescent="0.25">
      <c r="A2392" s="74" t="s">
        <v>41</v>
      </c>
      <c r="B2392" s="74" t="s">
        <v>41</v>
      </c>
      <c r="C2392" s="105" t="s">
        <v>659</v>
      </c>
      <c r="D2392" s="96" t="s">
        <v>4</v>
      </c>
      <c r="E2392" s="97">
        <v>2020</v>
      </c>
      <c r="F2392" s="98" t="s">
        <v>66</v>
      </c>
      <c r="G2392" s="99" t="s">
        <v>186</v>
      </c>
      <c r="H2392" s="100" t="s">
        <v>3367</v>
      </c>
      <c r="I2392" s="101" t="s">
        <v>179</v>
      </c>
      <c r="J2392" s="102" t="s">
        <v>455</v>
      </c>
      <c r="K2392" s="104" t="s">
        <v>545</v>
      </c>
      <c r="L2392" s="104" t="s">
        <v>545</v>
      </c>
      <c r="M2392" s="104">
        <v>1445.71</v>
      </c>
      <c r="N2392" s="104">
        <v>3525.9695380000003</v>
      </c>
    </row>
    <row r="2393" spans="1:14" s="81" customFormat="1" x14ac:dyDescent="0.25">
      <c r="A2393" s="74" t="s">
        <v>41</v>
      </c>
      <c r="B2393" s="74" t="s">
        <v>41</v>
      </c>
      <c r="C2393" s="105" t="s">
        <v>668</v>
      </c>
      <c r="D2393" s="96" t="s">
        <v>10</v>
      </c>
      <c r="E2393" s="97">
        <v>2019</v>
      </c>
      <c r="F2393" s="98" t="s">
        <v>76</v>
      </c>
      <c r="G2393" s="99" t="s">
        <v>328</v>
      </c>
      <c r="H2393" s="100" t="s">
        <v>3368</v>
      </c>
      <c r="I2393" s="101" t="s">
        <v>179</v>
      </c>
      <c r="J2393" s="102" t="s">
        <v>627</v>
      </c>
      <c r="K2393" s="104" t="s">
        <v>545</v>
      </c>
      <c r="L2393" s="104" t="s">
        <v>545</v>
      </c>
      <c r="M2393" s="104">
        <v>1122.2</v>
      </c>
      <c r="N2393" s="104">
        <v>3112.55</v>
      </c>
    </row>
    <row r="2394" spans="1:14" s="81" customFormat="1" x14ac:dyDescent="0.25">
      <c r="A2394" s="74" t="s">
        <v>41</v>
      </c>
      <c r="B2394" s="74" t="s">
        <v>41</v>
      </c>
      <c r="C2394" s="105" t="s">
        <v>666</v>
      </c>
      <c r="D2394" s="96" t="s">
        <v>9</v>
      </c>
      <c r="E2394" s="97">
        <v>2020</v>
      </c>
      <c r="F2394" s="98" t="s">
        <v>77</v>
      </c>
      <c r="G2394" s="99" t="s">
        <v>403</v>
      </c>
      <c r="H2394" s="100" t="s">
        <v>3369</v>
      </c>
      <c r="I2394" s="101" t="s">
        <v>86</v>
      </c>
      <c r="J2394" s="102" t="s">
        <v>711</v>
      </c>
      <c r="K2394" s="104" t="s">
        <v>634</v>
      </c>
      <c r="L2394" s="104" t="s">
        <v>634</v>
      </c>
      <c r="M2394" s="104">
        <v>2477.4</v>
      </c>
      <c r="N2394" s="104">
        <v>5476.86</v>
      </c>
    </row>
    <row r="2395" spans="1:14" s="81" customFormat="1" x14ac:dyDescent="0.25">
      <c r="A2395" s="74" t="s">
        <v>41</v>
      </c>
      <c r="B2395" s="74" t="s">
        <v>41</v>
      </c>
      <c r="C2395" s="105" t="s">
        <v>668</v>
      </c>
      <c r="D2395" s="96" t="s">
        <v>10</v>
      </c>
      <c r="E2395" s="97">
        <v>2019</v>
      </c>
      <c r="F2395" s="98" t="s">
        <v>76</v>
      </c>
      <c r="G2395" s="99" t="s">
        <v>328</v>
      </c>
      <c r="H2395" s="100" t="s">
        <v>3370</v>
      </c>
      <c r="I2395" s="101" t="s">
        <v>179</v>
      </c>
      <c r="J2395" s="102" t="s">
        <v>382</v>
      </c>
      <c r="K2395" s="104" t="s">
        <v>545</v>
      </c>
      <c r="L2395" s="104" t="s">
        <v>545</v>
      </c>
      <c r="M2395" s="104">
        <v>1122.2</v>
      </c>
      <c r="N2395" s="104">
        <v>3112.55</v>
      </c>
    </row>
    <row r="2396" spans="1:14" s="81" customFormat="1" x14ac:dyDescent="0.25">
      <c r="A2396" s="74" t="s">
        <v>41</v>
      </c>
      <c r="B2396" s="74" t="s">
        <v>41</v>
      </c>
      <c r="C2396" s="105" t="s">
        <v>922</v>
      </c>
      <c r="D2396" s="96" t="s">
        <v>923</v>
      </c>
      <c r="E2396" s="97">
        <v>2023</v>
      </c>
      <c r="F2396" s="98" t="s">
        <v>61</v>
      </c>
      <c r="G2396" s="99" t="s">
        <v>102</v>
      </c>
      <c r="H2396" s="100" t="s">
        <v>3371</v>
      </c>
      <c r="I2396" s="101" t="s">
        <v>129</v>
      </c>
      <c r="J2396" s="102" t="s">
        <v>763</v>
      </c>
      <c r="K2396" s="104" t="s">
        <v>634</v>
      </c>
      <c r="L2396" s="104" t="s">
        <v>634</v>
      </c>
      <c r="M2396" s="104">
        <v>1858.89</v>
      </c>
      <c r="N2396" s="104">
        <v>3243.81</v>
      </c>
    </row>
    <row r="2397" spans="1:14" s="81" customFormat="1" x14ac:dyDescent="0.25">
      <c r="A2397" s="74" t="s">
        <v>41</v>
      </c>
      <c r="B2397" s="74" t="s">
        <v>41</v>
      </c>
      <c r="C2397" s="105" t="s">
        <v>51</v>
      </c>
      <c r="D2397" s="96" t="s">
        <v>1</v>
      </c>
      <c r="E2397" s="97">
        <v>2020</v>
      </c>
      <c r="F2397" s="98" t="s">
        <v>67</v>
      </c>
      <c r="G2397" s="99" t="s">
        <v>193</v>
      </c>
      <c r="H2397" s="100" t="s">
        <v>3372</v>
      </c>
      <c r="I2397" s="101" t="s">
        <v>194</v>
      </c>
      <c r="J2397" s="102" t="s">
        <v>735</v>
      </c>
      <c r="K2397" s="104" t="s">
        <v>545</v>
      </c>
      <c r="L2397" s="104" t="s">
        <v>545</v>
      </c>
      <c r="M2397" s="104">
        <v>1434.67</v>
      </c>
      <c r="N2397" s="104">
        <v>5022.6400000000003</v>
      </c>
    </row>
    <row r="2398" spans="1:14" s="81" customFormat="1" x14ac:dyDescent="0.25">
      <c r="A2398" s="74" t="s">
        <v>41</v>
      </c>
      <c r="B2398" s="74" t="s">
        <v>41</v>
      </c>
      <c r="C2398" s="105" t="s">
        <v>660</v>
      </c>
      <c r="D2398" s="96" t="s">
        <v>5</v>
      </c>
      <c r="E2398" s="97">
        <v>2020</v>
      </c>
      <c r="F2398" s="98" t="s">
        <v>61</v>
      </c>
      <c r="G2398" s="99" t="s">
        <v>102</v>
      </c>
      <c r="H2398" s="100" t="s">
        <v>3373</v>
      </c>
      <c r="I2398" s="101" t="s">
        <v>257</v>
      </c>
      <c r="J2398" s="102" t="s">
        <v>863</v>
      </c>
      <c r="K2398" s="104" t="s">
        <v>634</v>
      </c>
      <c r="L2398" s="104" t="s">
        <v>634</v>
      </c>
      <c r="M2398" s="104">
        <v>1599</v>
      </c>
      <c r="N2398" s="104">
        <v>3028.16</v>
      </c>
    </row>
    <row r="2399" spans="1:14" s="81" customFormat="1" x14ac:dyDescent="0.25">
      <c r="A2399" s="74" t="s">
        <v>41</v>
      </c>
      <c r="B2399" s="74" t="s">
        <v>41</v>
      </c>
      <c r="C2399" s="105" t="s">
        <v>48</v>
      </c>
      <c r="D2399" s="96" t="s">
        <v>11</v>
      </c>
      <c r="E2399" s="97">
        <v>2018</v>
      </c>
      <c r="F2399" s="98" t="s">
        <v>59</v>
      </c>
      <c r="G2399" s="99" t="s">
        <v>82</v>
      </c>
      <c r="H2399" s="100" t="s">
        <v>3374</v>
      </c>
      <c r="I2399" s="101" t="s">
        <v>131</v>
      </c>
      <c r="J2399" s="102" t="s">
        <v>784</v>
      </c>
      <c r="K2399" s="104" t="s">
        <v>634</v>
      </c>
      <c r="L2399" s="104" t="s">
        <v>634</v>
      </c>
      <c r="M2399" s="104">
        <v>2522.52</v>
      </c>
      <c r="N2399" s="104">
        <v>4511.1400000000003</v>
      </c>
    </row>
    <row r="2400" spans="1:14" s="81" customFormat="1" x14ac:dyDescent="0.25">
      <c r="A2400" s="74" t="s">
        <v>41</v>
      </c>
      <c r="B2400" s="74" t="s">
        <v>41</v>
      </c>
      <c r="C2400" s="105" t="s">
        <v>659</v>
      </c>
      <c r="D2400" s="96" t="s">
        <v>4</v>
      </c>
      <c r="E2400" s="97">
        <v>2020</v>
      </c>
      <c r="F2400" s="98" t="s">
        <v>66</v>
      </c>
      <c r="G2400" s="99" t="s">
        <v>186</v>
      </c>
      <c r="H2400" s="100" t="s">
        <v>3375</v>
      </c>
      <c r="I2400" s="101" t="s">
        <v>179</v>
      </c>
      <c r="J2400" s="102" t="s">
        <v>473</v>
      </c>
      <c r="K2400" s="104" t="s">
        <v>545</v>
      </c>
      <c r="L2400" s="104" t="s">
        <v>545</v>
      </c>
      <c r="M2400" s="104">
        <v>1328.3</v>
      </c>
      <c r="N2400" s="104">
        <v>3222.5716040000002</v>
      </c>
    </row>
    <row r="2401" spans="1:14" s="81" customFormat="1" x14ac:dyDescent="0.25">
      <c r="A2401" s="74" t="s">
        <v>41</v>
      </c>
      <c r="B2401" s="74" t="s">
        <v>41</v>
      </c>
      <c r="C2401" s="105" t="s">
        <v>1245</v>
      </c>
      <c r="D2401" s="96" t="s">
        <v>1246</v>
      </c>
      <c r="E2401" s="97">
        <v>2021</v>
      </c>
      <c r="F2401" s="98" t="s">
        <v>78</v>
      </c>
      <c r="G2401" s="99" t="s">
        <v>507</v>
      </c>
      <c r="H2401" s="100" t="s">
        <v>3376</v>
      </c>
      <c r="I2401" s="101" t="s">
        <v>508</v>
      </c>
      <c r="J2401" s="102" t="s">
        <v>674</v>
      </c>
      <c r="K2401" s="104" t="s">
        <v>634</v>
      </c>
      <c r="L2401" s="104" t="s">
        <v>634</v>
      </c>
      <c r="M2401" s="104">
        <v>1895.31</v>
      </c>
      <c r="N2401" s="104">
        <v>4567.4357350000009</v>
      </c>
    </row>
    <row r="2402" spans="1:14" s="81" customFormat="1" x14ac:dyDescent="0.25">
      <c r="A2402" s="74" t="s">
        <v>41</v>
      </c>
      <c r="B2402" s="74" t="s">
        <v>41</v>
      </c>
      <c r="C2402" s="105" t="s">
        <v>51</v>
      </c>
      <c r="D2402" s="96" t="s">
        <v>1</v>
      </c>
      <c r="E2402" s="97">
        <v>2020</v>
      </c>
      <c r="F2402" s="98" t="s">
        <v>67</v>
      </c>
      <c r="G2402" s="99" t="s">
        <v>193</v>
      </c>
      <c r="H2402" s="100" t="s">
        <v>3377</v>
      </c>
      <c r="I2402" s="101" t="s">
        <v>194</v>
      </c>
      <c r="J2402" s="102" t="s">
        <v>735</v>
      </c>
      <c r="K2402" s="104" t="s">
        <v>545</v>
      </c>
      <c r="L2402" s="104" t="s">
        <v>545</v>
      </c>
      <c r="M2402" s="104">
        <v>1434.67</v>
      </c>
      <c r="N2402" s="104">
        <v>5022.6400000000003</v>
      </c>
    </row>
    <row r="2403" spans="1:14" s="81" customFormat="1" x14ac:dyDescent="0.25">
      <c r="A2403" s="74" t="s">
        <v>41</v>
      </c>
      <c r="B2403" s="74" t="s">
        <v>41</v>
      </c>
      <c r="C2403" s="105" t="s">
        <v>51</v>
      </c>
      <c r="D2403" s="96" t="s">
        <v>1</v>
      </c>
      <c r="E2403" s="97">
        <v>2020</v>
      </c>
      <c r="F2403" s="98" t="s">
        <v>67</v>
      </c>
      <c r="G2403" s="99" t="s">
        <v>193</v>
      </c>
      <c r="H2403" s="100" t="s">
        <v>3378</v>
      </c>
      <c r="I2403" s="101" t="s">
        <v>194</v>
      </c>
      <c r="J2403" s="102" t="s">
        <v>695</v>
      </c>
      <c r="K2403" s="104" t="s">
        <v>545</v>
      </c>
      <c r="L2403" s="104" t="s">
        <v>545</v>
      </c>
      <c r="M2403" s="104">
        <v>1434.67</v>
      </c>
      <c r="N2403" s="104">
        <v>5022.6400000000003</v>
      </c>
    </row>
    <row r="2404" spans="1:14" s="81" customFormat="1" x14ac:dyDescent="0.25">
      <c r="A2404" s="74" t="s">
        <v>41</v>
      </c>
      <c r="B2404" s="74" t="s">
        <v>41</v>
      </c>
      <c r="C2404" s="105" t="s">
        <v>1013</v>
      </c>
      <c r="D2404" s="96" t="s">
        <v>1014</v>
      </c>
      <c r="E2404" s="97">
        <v>2023</v>
      </c>
      <c r="F2404" s="98" t="s">
        <v>64</v>
      </c>
      <c r="G2404" s="99" t="s">
        <v>159</v>
      </c>
      <c r="H2404" s="100" t="s">
        <v>3379</v>
      </c>
      <c r="I2404" s="101" t="s">
        <v>167</v>
      </c>
      <c r="J2404" s="102" t="s">
        <v>161</v>
      </c>
      <c r="K2404" s="104" t="s">
        <v>634</v>
      </c>
      <c r="L2404" s="104" t="s">
        <v>634</v>
      </c>
      <c r="M2404" s="104">
        <v>1298</v>
      </c>
      <c r="N2404" s="104">
        <v>1540.4</v>
      </c>
    </row>
    <row r="2405" spans="1:14" s="81" customFormat="1" x14ac:dyDescent="0.25">
      <c r="A2405" s="74" t="s">
        <v>41</v>
      </c>
      <c r="B2405" s="74" t="s">
        <v>41</v>
      </c>
      <c r="C2405" s="105" t="s">
        <v>922</v>
      </c>
      <c r="D2405" s="96" t="s">
        <v>923</v>
      </c>
      <c r="E2405" s="97">
        <v>2023</v>
      </c>
      <c r="F2405" s="98" t="s">
        <v>61</v>
      </c>
      <c r="G2405" s="99" t="s">
        <v>102</v>
      </c>
      <c r="H2405" s="100" t="s">
        <v>3380</v>
      </c>
      <c r="I2405" s="101" t="s">
        <v>495</v>
      </c>
      <c r="J2405" s="102" t="s">
        <v>689</v>
      </c>
      <c r="K2405" s="104" t="s">
        <v>634</v>
      </c>
      <c r="L2405" s="104" t="s">
        <v>634</v>
      </c>
      <c r="M2405" s="104">
        <v>2763.62</v>
      </c>
      <c r="N2405" s="104">
        <v>5035.1899999999996</v>
      </c>
    </row>
    <row r="2406" spans="1:14" s="81" customFormat="1" x14ac:dyDescent="0.25">
      <c r="A2406" s="74" t="s">
        <v>41</v>
      </c>
      <c r="B2406" s="74" t="s">
        <v>41</v>
      </c>
      <c r="C2406" s="105" t="s">
        <v>48</v>
      </c>
      <c r="D2406" s="96" t="s">
        <v>11</v>
      </c>
      <c r="E2406" s="97">
        <v>2018</v>
      </c>
      <c r="F2406" s="98" t="s">
        <v>59</v>
      </c>
      <c r="G2406" s="99" t="s">
        <v>82</v>
      </c>
      <c r="H2406" s="100" t="s">
        <v>3381</v>
      </c>
      <c r="I2406" s="101" t="s">
        <v>129</v>
      </c>
      <c r="J2406" s="102" t="s">
        <v>782</v>
      </c>
      <c r="K2406" s="104" t="s">
        <v>634</v>
      </c>
      <c r="L2406" s="104" t="s">
        <v>634</v>
      </c>
      <c r="M2406" s="104">
        <v>1460.8</v>
      </c>
      <c r="N2406" s="104">
        <v>3007.39</v>
      </c>
    </row>
    <row r="2407" spans="1:14" s="81" customFormat="1" x14ac:dyDescent="0.25">
      <c r="A2407" s="74" t="s">
        <v>41</v>
      </c>
      <c r="B2407" s="74" t="s">
        <v>41</v>
      </c>
      <c r="C2407" s="105" t="s">
        <v>943</v>
      </c>
      <c r="D2407" s="96" t="s">
        <v>944</v>
      </c>
      <c r="E2407" s="97">
        <v>2023</v>
      </c>
      <c r="F2407" s="98" t="s">
        <v>66</v>
      </c>
      <c r="G2407" s="99" t="s">
        <v>186</v>
      </c>
      <c r="H2407" s="100" t="s">
        <v>3382</v>
      </c>
      <c r="I2407" s="101" t="s">
        <v>95</v>
      </c>
      <c r="J2407" s="102" t="s">
        <v>165</v>
      </c>
      <c r="K2407" s="104" t="s">
        <v>634</v>
      </c>
      <c r="L2407" s="104" t="s">
        <v>634</v>
      </c>
      <c r="M2407" s="104">
        <v>2366.17</v>
      </c>
      <c r="N2407" s="104">
        <v>2425.1999999999998</v>
      </c>
    </row>
    <row r="2408" spans="1:14" s="81" customFormat="1" x14ac:dyDescent="0.25">
      <c r="A2408" s="74" t="s">
        <v>41</v>
      </c>
      <c r="B2408" s="74" t="s">
        <v>41</v>
      </c>
      <c r="C2408" s="105" t="s">
        <v>51</v>
      </c>
      <c r="D2408" s="96" t="s">
        <v>1</v>
      </c>
      <c r="E2408" s="97">
        <v>2020</v>
      </c>
      <c r="F2408" s="98" t="s">
        <v>67</v>
      </c>
      <c r="G2408" s="99" t="s">
        <v>193</v>
      </c>
      <c r="H2408" s="100" t="s">
        <v>3383</v>
      </c>
      <c r="I2408" s="101" t="s">
        <v>194</v>
      </c>
      <c r="J2408" s="102" t="s">
        <v>218</v>
      </c>
      <c r="K2408" s="104" t="s">
        <v>545</v>
      </c>
      <c r="L2408" s="104" t="s">
        <v>545</v>
      </c>
      <c r="M2408" s="104">
        <v>1434.67</v>
      </c>
      <c r="N2408" s="104">
        <v>5022.6400000000003</v>
      </c>
    </row>
    <row r="2409" spans="1:14" s="81" customFormat="1" x14ac:dyDescent="0.25">
      <c r="A2409" s="74" t="s">
        <v>41</v>
      </c>
      <c r="B2409" s="74" t="s">
        <v>41</v>
      </c>
      <c r="C2409" s="105" t="s">
        <v>691</v>
      </c>
      <c r="D2409" s="96" t="s">
        <v>21</v>
      </c>
      <c r="E2409" s="97">
        <v>2019</v>
      </c>
      <c r="F2409" s="98" t="s">
        <v>75</v>
      </c>
      <c r="G2409" s="99" t="s">
        <v>312</v>
      </c>
      <c r="H2409" s="100" t="s">
        <v>3384</v>
      </c>
      <c r="I2409" s="101" t="s">
        <v>313</v>
      </c>
      <c r="J2409" s="102" t="s">
        <v>695</v>
      </c>
      <c r="K2409" s="104" t="s">
        <v>634</v>
      </c>
      <c r="L2409" s="104" t="s">
        <v>634</v>
      </c>
      <c r="M2409" s="104">
        <v>1236.43</v>
      </c>
      <c r="N2409" s="104">
        <v>3029.39</v>
      </c>
    </row>
    <row r="2410" spans="1:14" s="81" customFormat="1" x14ac:dyDescent="0.25">
      <c r="A2410" s="74" t="s">
        <v>41</v>
      </c>
      <c r="B2410" s="74" t="s">
        <v>41</v>
      </c>
      <c r="C2410" s="105" t="s">
        <v>48</v>
      </c>
      <c r="D2410" s="96" t="s">
        <v>11</v>
      </c>
      <c r="E2410" s="97">
        <v>2018</v>
      </c>
      <c r="F2410" s="98" t="s">
        <v>59</v>
      </c>
      <c r="G2410" s="99" t="s">
        <v>82</v>
      </c>
      <c r="H2410" s="100" t="s">
        <v>3385</v>
      </c>
      <c r="I2410" s="101" t="s">
        <v>131</v>
      </c>
      <c r="J2410" s="102" t="s">
        <v>784</v>
      </c>
      <c r="K2410" s="104" t="s">
        <v>634</v>
      </c>
      <c r="L2410" s="104" t="s">
        <v>634</v>
      </c>
      <c r="M2410" s="104">
        <v>2522.52</v>
      </c>
      <c r="N2410" s="104">
        <v>4511.1400000000003</v>
      </c>
    </row>
    <row r="2411" spans="1:14" s="81" customFormat="1" x14ac:dyDescent="0.25">
      <c r="A2411" s="74" t="s">
        <v>41</v>
      </c>
      <c r="B2411" s="74" t="s">
        <v>41</v>
      </c>
      <c r="C2411" s="105" t="s">
        <v>3944</v>
      </c>
      <c r="D2411" s="96" t="s">
        <v>3945</v>
      </c>
      <c r="E2411" s="97">
        <v>2023</v>
      </c>
      <c r="F2411" s="98" t="s">
        <v>676</v>
      </c>
      <c r="G2411" s="99" t="s">
        <v>280</v>
      </c>
      <c r="H2411" s="100" t="s">
        <v>3386</v>
      </c>
      <c r="I2411" s="101" t="s">
        <v>281</v>
      </c>
      <c r="J2411" s="102" t="s">
        <v>753</v>
      </c>
      <c r="K2411" s="104" t="s">
        <v>634</v>
      </c>
      <c r="L2411" s="104" t="s">
        <v>634</v>
      </c>
      <c r="M2411" s="104">
        <v>1360.07</v>
      </c>
      <c r="N2411" s="104">
        <v>3166.66</v>
      </c>
    </row>
    <row r="2412" spans="1:14" s="81" customFormat="1" x14ac:dyDescent="0.25">
      <c r="A2412" s="74" t="s">
        <v>41</v>
      </c>
      <c r="B2412" s="74" t="s">
        <v>41</v>
      </c>
      <c r="C2412" s="105" t="s">
        <v>1013</v>
      </c>
      <c r="D2412" s="96" t="s">
        <v>1014</v>
      </c>
      <c r="E2412" s="97">
        <v>2023</v>
      </c>
      <c r="F2412" s="98" t="s">
        <v>64</v>
      </c>
      <c r="G2412" s="99" t="s">
        <v>159</v>
      </c>
      <c r="H2412" s="100" t="s">
        <v>3387</v>
      </c>
      <c r="I2412" s="101" t="s">
        <v>167</v>
      </c>
      <c r="J2412" s="102" t="s">
        <v>163</v>
      </c>
      <c r="K2412" s="104" t="s">
        <v>634</v>
      </c>
      <c r="L2412" s="104" t="s">
        <v>634</v>
      </c>
      <c r="M2412" s="104">
        <v>1298</v>
      </c>
      <c r="N2412" s="104">
        <v>1540.4</v>
      </c>
    </row>
    <row r="2413" spans="1:14" s="81" customFormat="1" x14ac:dyDescent="0.25">
      <c r="A2413" s="74" t="s">
        <v>41</v>
      </c>
      <c r="B2413" s="74" t="s">
        <v>41</v>
      </c>
      <c r="C2413" s="105" t="s">
        <v>706</v>
      </c>
      <c r="D2413" s="96" t="s">
        <v>568</v>
      </c>
      <c r="E2413" s="97">
        <v>2022</v>
      </c>
      <c r="F2413" s="98" t="s">
        <v>61</v>
      </c>
      <c r="G2413" s="99" t="s">
        <v>102</v>
      </c>
      <c r="H2413" s="100" t="s">
        <v>3388</v>
      </c>
      <c r="I2413" s="101" t="s">
        <v>103</v>
      </c>
      <c r="J2413" s="102" t="s">
        <v>860</v>
      </c>
      <c r="K2413" s="104" t="s">
        <v>634</v>
      </c>
      <c r="L2413" s="104" t="s">
        <v>634</v>
      </c>
      <c r="M2413" s="104">
        <v>2218.2600000000002</v>
      </c>
      <c r="N2413" s="104">
        <v>4306.2299999999996</v>
      </c>
    </row>
    <row r="2414" spans="1:14" s="81" customFormat="1" x14ac:dyDescent="0.25">
      <c r="A2414" s="74" t="s">
        <v>41</v>
      </c>
      <c r="B2414" s="74" t="s">
        <v>41</v>
      </c>
      <c r="C2414" s="105" t="s">
        <v>3944</v>
      </c>
      <c r="D2414" s="96" t="s">
        <v>3945</v>
      </c>
      <c r="E2414" s="97">
        <v>2023</v>
      </c>
      <c r="F2414" s="98" t="s">
        <v>676</v>
      </c>
      <c r="G2414" s="99" t="s">
        <v>280</v>
      </c>
      <c r="H2414" s="100" t="s">
        <v>3389</v>
      </c>
      <c r="I2414" s="101" t="s">
        <v>281</v>
      </c>
      <c r="J2414" s="102" t="s">
        <v>730</v>
      </c>
      <c r="K2414" s="104" t="s">
        <v>634</v>
      </c>
      <c r="L2414" s="104" t="s">
        <v>634</v>
      </c>
      <c r="M2414" s="104">
        <v>1360.07</v>
      </c>
      <c r="N2414" s="104">
        <v>3166.66</v>
      </c>
    </row>
    <row r="2415" spans="1:14" s="81" customFormat="1" x14ac:dyDescent="0.25">
      <c r="A2415" s="74" t="s">
        <v>41</v>
      </c>
      <c r="B2415" s="74" t="s">
        <v>41</v>
      </c>
      <c r="C2415" s="105" t="s">
        <v>3944</v>
      </c>
      <c r="D2415" s="96" t="s">
        <v>3945</v>
      </c>
      <c r="E2415" s="97">
        <v>2023</v>
      </c>
      <c r="F2415" s="98" t="s">
        <v>676</v>
      </c>
      <c r="G2415" s="99" t="s">
        <v>280</v>
      </c>
      <c r="H2415" s="100" t="s">
        <v>3390</v>
      </c>
      <c r="I2415" s="101" t="s">
        <v>281</v>
      </c>
      <c r="J2415" s="102" t="s">
        <v>736</v>
      </c>
      <c r="K2415" s="104" t="s">
        <v>634</v>
      </c>
      <c r="L2415" s="104" t="s">
        <v>634</v>
      </c>
      <c r="M2415" s="104">
        <v>1360.07</v>
      </c>
      <c r="N2415" s="104">
        <v>3166.66</v>
      </c>
    </row>
    <row r="2416" spans="1:14" s="81" customFormat="1" x14ac:dyDescent="0.25">
      <c r="A2416" s="74" t="s">
        <v>41</v>
      </c>
      <c r="B2416" s="74" t="s">
        <v>41</v>
      </c>
      <c r="C2416" s="105" t="s">
        <v>719</v>
      </c>
      <c r="D2416" s="96" t="s">
        <v>720</v>
      </c>
      <c r="E2416" s="97">
        <v>2022</v>
      </c>
      <c r="F2416" s="98" t="s">
        <v>75</v>
      </c>
      <c r="G2416" s="99" t="s">
        <v>312</v>
      </c>
      <c r="H2416" s="100" t="s">
        <v>3391</v>
      </c>
      <c r="I2416" s="101" t="s">
        <v>257</v>
      </c>
      <c r="J2416" s="102" t="s">
        <v>664</v>
      </c>
      <c r="K2416" s="104" t="s">
        <v>634</v>
      </c>
      <c r="L2416" s="104" t="s">
        <v>634</v>
      </c>
      <c r="M2416" s="104">
        <v>1785.2952</v>
      </c>
      <c r="N2416" s="104">
        <v>2188.42</v>
      </c>
    </row>
    <row r="2417" spans="1:14" s="81" customFormat="1" x14ac:dyDescent="0.25">
      <c r="A2417" s="74" t="s">
        <v>41</v>
      </c>
      <c r="B2417" s="74" t="s">
        <v>41</v>
      </c>
      <c r="C2417" s="105" t="s">
        <v>654</v>
      </c>
      <c r="D2417" s="96" t="s">
        <v>2</v>
      </c>
      <c r="E2417" s="103">
        <v>2018</v>
      </c>
      <c r="F2417" s="98" t="s">
        <v>64</v>
      </c>
      <c r="G2417" s="99" t="s">
        <v>159</v>
      </c>
      <c r="H2417" s="100" t="s">
        <v>3392</v>
      </c>
      <c r="I2417" s="101" t="s">
        <v>129</v>
      </c>
      <c r="J2417" s="102" t="s">
        <v>655</v>
      </c>
      <c r="K2417" s="104" t="s">
        <v>634</v>
      </c>
      <c r="L2417" s="104" t="s">
        <v>634</v>
      </c>
      <c r="M2417" s="104">
        <v>2035.97</v>
      </c>
      <c r="N2417" s="104">
        <v>4337.2999999999993</v>
      </c>
    </row>
    <row r="2418" spans="1:14" s="81" customFormat="1" x14ac:dyDescent="0.25">
      <c r="A2418" s="74" t="s">
        <v>41</v>
      </c>
      <c r="B2418" s="74" t="s">
        <v>41</v>
      </c>
      <c r="C2418" s="105" t="s">
        <v>691</v>
      </c>
      <c r="D2418" s="96" t="s">
        <v>21</v>
      </c>
      <c r="E2418" s="97">
        <v>2019</v>
      </c>
      <c r="F2418" s="98" t="s">
        <v>75</v>
      </c>
      <c r="G2418" s="99" t="s">
        <v>312</v>
      </c>
      <c r="H2418" s="100" t="s">
        <v>3393</v>
      </c>
      <c r="I2418" s="101" t="s">
        <v>283</v>
      </c>
      <c r="J2418" s="102" t="s">
        <v>695</v>
      </c>
      <c r="K2418" s="104" t="s">
        <v>634</v>
      </c>
      <c r="L2418" s="104" t="s">
        <v>634</v>
      </c>
      <c r="M2418" s="104">
        <v>1236.43</v>
      </c>
      <c r="N2418" s="104">
        <v>3029.39</v>
      </c>
    </row>
    <row r="2419" spans="1:14" s="81" customFormat="1" x14ac:dyDescent="0.25">
      <c r="A2419" s="74" t="s">
        <v>41</v>
      </c>
      <c r="B2419" s="74" t="s">
        <v>41</v>
      </c>
      <c r="C2419" s="105" t="s">
        <v>659</v>
      </c>
      <c r="D2419" s="96" t="s">
        <v>4</v>
      </c>
      <c r="E2419" s="97">
        <v>2020</v>
      </c>
      <c r="F2419" s="98" t="s">
        <v>66</v>
      </c>
      <c r="G2419" s="99" t="s">
        <v>186</v>
      </c>
      <c r="H2419" s="100" t="s">
        <v>3394</v>
      </c>
      <c r="I2419" s="101" t="s">
        <v>179</v>
      </c>
      <c r="J2419" s="102" t="s">
        <v>743</v>
      </c>
      <c r="K2419" s="104" t="s">
        <v>545</v>
      </c>
      <c r="L2419" s="104" t="s">
        <v>545</v>
      </c>
      <c r="M2419" s="104">
        <v>1726.79</v>
      </c>
      <c r="N2419" s="104">
        <v>4094.9080080000003</v>
      </c>
    </row>
    <row r="2420" spans="1:14" s="81" customFormat="1" x14ac:dyDescent="0.25">
      <c r="A2420" s="74" t="s">
        <v>41</v>
      </c>
      <c r="B2420" s="74" t="s">
        <v>41</v>
      </c>
      <c r="C2420" s="105" t="s">
        <v>51</v>
      </c>
      <c r="D2420" s="96" t="s">
        <v>1</v>
      </c>
      <c r="E2420" s="97">
        <v>2020</v>
      </c>
      <c r="F2420" s="98" t="s">
        <v>67</v>
      </c>
      <c r="G2420" s="99" t="s">
        <v>193</v>
      </c>
      <c r="H2420" s="100" t="s">
        <v>3395</v>
      </c>
      <c r="I2420" s="101" t="s">
        <v>194</v>
      </c>
      <c r="J2420" s="102" t="s">
        <v>695</v>
      </c>
      <c r="K2420" s="104" t="s">
        <v>545</v>
      </c>
      <c r="L2420" s="104" t="s">
        <v>545</v>
      </c>
      <c r="M2420" s="104">
        <v>1434.67</v>
      </c>
      <c r="N2420" s="104">
        <v>5022.6400000000003</v>
      </c>
    </row>
    <row r="2421" spans="1:14" s="81" customFormat="1" x14ac:dyDescent="0.25">
      <c r="A2421" s="74" t="s">
        <v>41</v>
      </c>
      <c r="B2421" s="74" t="s">
        <v>41</v>
      </c>
      <c r="C2421" s="105" t="s">
        <v>3944</v>
      </c>
      <c r="D2421" s="96" t="s">
        <v>3945</v>
      </c>
      <c r="E2421" s="97">
        <v>2023</v>
      </c>
      <c r="F2421" s="98" t="s">
        <v>676</v>
      </c>
      <c r="G2421" s="99" t="s">
        <v>280</v>
      </c>
      <c r="H2421" s="100" t="s">
        <v>3396</v>
      </c>
      <c r="I2421" s="101" t="s">
        <v>283</v>
      </c>
      <c r="J2421" s="102" t="s">
        <v>685</v>
      </c>
      <c r="K2421" s="104" t="s">
        <v>634</v>
      </c>
      <c r="L2421" s="104" t="s">
        <v>634</v>
      </c>
      <c r="M2421" s="104">
        <v>2803.8272000000002</v>
      </c>
      <c r="N2421" s="104">
        <v>5890.47</v>
      </c>
    </row>
    <row r="2422" spans="1:14" s="81" customFormat="1" x14ac:dyDescent="0.25">
      <c r="A2422" s="74" t="s">
        <v>41</v>
      </c>
      <c r="B2422" s="74" t="s">
        <v>41</v>
      </c>
      <c r="C2422" s="105" t="s">
        <v>922</v>
      </c>
      <c r="D2422" s="96" t="s">
        <v>923</v>
      </c>
      <c r="E2422" s="97">
        <v>2023</v>
      </c>
      <c r="F2422" s="98" t="s">
        <v>61</v>
      </c>
      <c r="G2422" s="99" t="s">
        <v>102</v>
      </c>
      <c r="H2422" s="100" t="s">
        <v>3397</v>
      </c>
      <c r="I2422" s="101" t="s">
        <v>129</v>
      </c>
      <c r="J2422" s="102" t="s">
        <v>783</v>
      </c>
      <c r="K2422" s="104" t="s">
        <v>634</v>
      </c>
      <c r="L2422" s="104" t="s">
        <v>634</v>
      </c>
      <c r="M2422" s="104">
        <v>1858.89</v>
      </c>
      <c r="N2422" s="104">
        <v>3243.81</v>
      </c>
    </row>
    <row r="2423" spans="1:14" s="81" customFormat="1" x14ac:dyDescent="0.25">
      <c r="A2423" s="74" t="s">
        <v>41</v>
      </c>
      <c r="B2423" s="74" t="s">
        <v>41</v>
      </c>
      <c r="C2423" s="105" t="s">
        <v>706</v>
      </c>
      <c r="D2423" s="96" t="s">
        <v>568</v>
      </c>
      <c r="E2423" s="97">
        <v>2022</v>
      </c>
      <c r="F2423" s="98" t="s">
        <v>61</v>
      </c>
      <c r="G2423" s="99" t="s">
        <v>102</v>
      </c>
      <c r="H2423" s="100" t="s">
        <v>3398</v>
      </c>
      <c r="I2423" s="101" t="s">
        <v>86</v>
      </c>
      <c r="J2423" s="102" t="s">
        <v>695</v>
      </c>
      <c r="K2423" s="104" t="s">
        <v>634</v>
      </c>
      <c r="L2423" s="104" t="s">
        <v>634</v>
      </c>
      <c r="M2423" s="104">
        <v>2658.79</v>
      </c>
      <c r="N2423" s="104">
        <v>5098.95</v>
      </c>
    </row>
    <row r="2424" spans="1:14" s="81" customFormat="1" x14ac:dyDescent="0.25">
      <c r="A2424" s="74" t="s">
        <v>41</v>
      </c>
      <c r="B2424" s="74" t="s">
        <v>41</v>
      </c>
      <c r="C2424" s="105" t="s">
        <v>922</v>
      </c>
      <c r="D2424" s="96" t="s">
        <v>923</v>
      </c>
      <c r="E2424" s="97">
        <v>2023</v>
      </c>
      <c r="F2424" s="98" t="s">
        <v>61</v>
      </c>
      <c r="G2424" s="99" t="s">
        <v>102</v>
      </c>
      <c r="H2424" s="100" t="s">
        <v>3399</v>
      </c>
      <c r="I2424" s="101" t="s">
        <v>129</v>
      </c>
      <c r="J2424" s="102" t="s">
        <v>652</v>
      </c>
      <c r="K2424" s="104" t="s">
        <v>634</v>
      </c>
      <c r="L2424" s="104" t="s">
        <v>634</v>
      </c>
      <c r="M2424" s="104">
        <v>1858.89</v>
      </c>
      <c r="N2424" s="104">
        <v>3243.81</v>
      </c>
    </row>
    <row r="2425" spans="1:14" s="81" customFormat="1" x14ac:dyDescent="0.25">
      <c r="A2425" s="74" t="s">
        <v>41</v>
      </c>
      <c r="B2425" s="74" t="s">
        <v>41</v>
      </c>
      <c r="C2425" s="105" t="s">
        <v>929</v>
      </c>
      <c r="D2425" s="96" t="s">
        <v>930</v>
      </c>
      <c r="E2425" s="97">
        <v>2018</v>
      </c>
      <c r="F2425" s="98" t="s">
        <v>61</v>
      </c>
      <c r="G2425" s="99" t="s">
        <v>102</v>
      </c>
      <c r="H2425" s="100" t="s">
        <v>3400</v>
      </c>
      <c r="I2425" s="101" t="s">
        <v>179</v>
      </c>
      <c r="J2425" s="102" t="s">
        <v>965</v>
      </c>
      <c r="K2425" s="104" t="s">
        <v>545</v>
      </c>
      <c r="L2425" s="104" t="s">
        <v>545</v>
      </c>
      <c r="M2425" s="104">
        <v>1692.6</v>
      </c>
      <c r="N2425" s="104">
        <v>3002</v>
      </c>
    </row>
    <row r="2426" spans="1:14" s="81" customFormat="1" x14ac:dyDescent="0.25">
      <c r="A2426" s="74" t="s">
        <v>41</v>
      </c>
      <c r="B2426" s="74" t="s">
        <v>41</v>
      </c>
      <c r="C2426" s="105" t="s">
        <v>706</v>
      </c>
      <c r="D2426" s="96" t="s">
        <v>568</v>
      </c>
      <c r="E2426" s="97">
        <v>2022</v>
      </c>
      <c r="F2426" s="98" t="s">
        <v>61</v>
      </c>
      <c r="G2426" s="99" t="s">
        <v>102</v>
      </c>
      <c r="H2426" s="100" t="s">
        <v>3401</v>
      </c>
      <c r="I2426" s="101" t="s">
        <v>103</v>
      </c>
      <c r="J2426" s="102" t="s">
        <v>769</v>
      </c>
      <c r="K2426" s="104" t="s">
        <v>634</v>
      </c>
      <c r="L2426" s="104" t="s">
        <v>634</v>
      </c>
      <c r="M2426" s="104">
        <v>2218.2600000000002</v>
      </c>
      <c r="N2426" s="104">
        <v>4306.2299999999996</v>
      </c>
    </row>
    <row r="2427" spans="1:14" s="81" customFormat="1" x14ac:dyDescent="0.25">
      <c r="A2427" s="74" t="s">
        <v>41</v>
      </c>
      <c r="B2427" s="74" t="s">
        <v>41</v>
      </c>
      <c r="C2427" s="105" t="s">
        <v>1096</v>
      </c>
      <c r="D2427" s="96" t="s">
        <v>1097</v>
      </c>
      <c r="E2427" s="97">
        <v>2023</v>
      </c>
      <c r="F2427" s="98" t="s">
        <v>66</v>
      </c>
      <c r="G2427" s="99" t="s">
        <v>186</v>
      </c>
      <c r="H2427" s="100" t="s">
        <v>3403</v>
      </c>
      <c r="I2427" s="101" t="s">
        <v>99</v>
      </c>
      <c r="J2427" s="102" t="s">
        <v>712</v>
      </c>
      <c r="K2427" s="104" t="s">
        <v>634</v>
      </c>
      <c r="L2427" s="104" t="s">
        <v>634</v>
      </c>
      <c r="M2427" s="104">
        <v>2199.12</v>
      </c>
      <c r="N2427" s="104">
        <v>2415.1999999999998</v>
      </c>
    </row>
    <row r="2428" spans="1:14" s="81" customFormat="1" x14ac:dyDescent="0.25">
      <c r="A2428" s="74" t="s">
        <v>41</v>
      </c>
      <c r="B2428" s="74" t="s">
        <v>41</v>
      </c>
      <c r="C2428" s="105" t="s">
        <v>51</v>
      </c>
      <c r="D2428" s="96" t="s">
        <v>1</v>
      </c>
      <c r="E2428" s="97">
        <v>2020</v>
      </c>
      <c r="F2428" s="98" t="s">
        <v>67</v>
      </c>
      <c r="G2428" s="99" t="s">
        <v>193</v>
      </c>
      <c r="H2428" s="100" t="s">
        <v>3404</v>
      </c>
      <c r="I2428" s="101" t="s">
        <v>194</v>
      </c>
      <c r="J2428" s="102" t="s">
        <v>202</v>
      </c>
      <c r="K2428" s="104" t="s">
        <v>545</v>
      </c>
      <c r="L2428" s="104" t="s">
        <v>545</v>
      </c>
      <c r="M2428" s="104">
        <v>1434.67</v>
      </c>
      <c r="N2428" s="104">
        <v>5022.6400000000003</v>
      </c>
    </row>
    <row r="2429" spans="1:14" s="81" customFormat="1" x14ac:dyDescent="0.25">
      <c r="A2429" s="74" t="s">
        <v>41</v>
      </c>
      <c r="B2429" s="74" t="s">
        <v>41</v>
      </c>
      <c r="C2429" s="105" t="s">
        <v>929</v>
      </c>
      <c r="D2429" s="96" t="s">
        <v>930</v>
      </c>
      <c r="E2429" s="97">
        <v>2018</v>
      </c>
      <c r="F2429" s="98" t="s">
        <v>61</v>
      </c>
      <c r="G2429" s="99" t="s">
        <v>102</v>
      </c>
      <c r="H2429" s="100" t="s">
        <v>3405</v>
      </c>
      <c r="I2429" s="101" t="s">
        <v>179</v>
      </c>
      <c r="J2429" s="102" t="s">
        <v>1656</v>
      </c>
      <c r="K2429" s="104" t="s">
        <v>545</v>
      </c>
      <c r="L2429" s="104" t="s">
        <v>545</v>
      </c>
      <c r="M2429" s="104">
        <v>1426.32</v>
      </c>
      <c r="N2429" s="104">
        <v>2530.5</v>
      </c>
    </row>
    <row r="2430" spans="1:14" s="81" customFormat="1" x14ac:dyDescent="0.25">
      <c r="A2430" s="74" t="s">
        <v>41</v>
      </c>
      <c r="B2430" s="74" t="s">
        <v>41</v>
      </c>
      <c r="C2430" s="105" t="s">
        <v>3944</v>
      </c>
      <c r="D2430" s="96" t="s">
        <v>3945</v>
      </c>
      <c r="E2430" s="97">
        <v>2023</v>
      </c>
      <c r="F2430" s="98" t="s">
        <v>676</v>
      </c>
      <c r="G2430" s="99" t="s">
        <v>280</v>
      </c>
      <c r="H2430" s="100" t="s">
        <v>3406</v>
      </c>
      <c r="I2430" s="101" t="s">
        <v>281</v>
      </c>
      <c r="J2430" s="102" t="s">
        <v>685</v>
      </c>
      <c r="K2430" s="104" t="s">
        <v>634</v>
      </c>
      <c r="L2430" s="104" t="s">
        <v>634</v>
      </c>
      <c r="M2430" s="104">
        <v>1360.07</v>
      </c>
      <c r="N2430" s="104">
        <v>3166.66</v>
      </c>
    </row>
    <row r="2431" spans="1:14" s="81" customFormat="1" x14ac:dyDescent="0.25">
      <c r="A2431" s="74" t="s">
        <v>41</v>
      </c>
      <c r="B2431" s="74" t="s">
        <v>41</v>
      </c>
      <c r="C2431" s="105" t="s">
        <v>943</v>
      </c>
      <c r="D2431" s="96" t="s">
        <v>944</v>
      </c>
      <c r="E2431" s="97">
        <v>2023</v>
      </c>
      <c r="F2431" s="98" t="s">
        <v>66</v>
      </c>
      <c r="G2431" s="99" t="s">
        <v>186</v>
      </c>
      <c r="H2431" s="100" t="s">
        <v>3407</v>
      </c>
      <c r="I2431" s="101" t="s">
        <v>162</v>
      </c>
      <c r="J2431" s="102" t="s">
        <v>1600</v>
      </c>
      <c r="K2431" s="104" t="s">
        <v>634</v>
      </c>
      <c r="L2431" s="104" t="s">
        <v>634</v>
      </c>
      <c r="M2431" s="104">
        <v>2199.12</v>
      </c>
      <c r="N2431" s="104">
        <v>2415.1999999999998</v>
      </c>
    </row>
    <row r="2432" spans="1:14" s="81" customFormat="1" x14ac:dyDescent="0.25">
      <c r="A2432" s="74" t="s">
        <v>41</v>
      </c>
      <c r="B2432" s="74" t="s">
        <v>41</v>
      </c>
      <c r="C2432" s="105" t="s">
        <v>703</v>
      </c>
      <c r="D2432" s="96" t="s">
        <v>601</v>
      </c>
      <c r="E2432" s="97">
        <v>2022</v>
      </c>
      <c r="F2432" s="98" t="s">
        <v>66</v>
      </c>
      <c r="G2432" s="99" t="s">
        <v>186</v>
      </c>
      <c r="H2432" s="100" t="s">
        <v>3408</v>
      </c>
      <c r="I2432" s="101" t="s">
        <v>160</v>
      </c>
      <c r="J2432" s="102" t="s">
        <v>740</v>
      </c>
      <c r="K2432" s="104" t="s">
        <v>634</v>
      </c>
      <c r="L2432" s="104" t="s">
        <v>634</v>
      </c>
      <c r="M2432" s="104">
        <v>1735.89</v>
      </c>
      <c r="N2432" s="104">
        <v>1945.6</v>
      </c>
    </row>
    <row r="2433" spans="1:14" s="81" customFormat="1" x14ac:dyDescent="0.25">
      <c r="A2433" s="74" t="s">
        <v>41</v>
      </c>
      <c r="B2433" s="74" t="s">
        <v>41</v>
      </c>
      <c r="C2433" s="105" t="s">
        <v>929</v>
      </c>
      <c r="D2433" s="96" t="s">
        <v>930</v>
      </c>
      <c r="E2433" s="97">
        <v>2018</v>
      </c>
      <c r="F2433" s="98" t="s">
        <v>61</v>
      </c>
      <c r="G2433" s="99" t="s">
        <v>102</v>
      </c>
      <c r="H2433" s="100" t="s">
        <v>3409</v>
      </c>
      <c r="I2433" s="101" t="s">
        <v>179</v>
      </c>
      <c r="J2433" s="102" t="s">
        <v>618</v>
      </c>
      <c r="K2433" s="104" t="s">
        <v>545</v>
      </c>
      <c r="L2433" s="104" t="s">
        <v>545</v>
      </c>
      <c r="M2433" s="104">
        <v>1426.32</v>
      </c>
      <c r="N2433" s="104">
        <v>2530.5</v>
      </c>
    </row>
    <row r="2434" spans="1:14" s="81" customFormat="1" x14ac:dyDescent="0.25">
      <c r="A2434" s="74" t="s">
        <v>41</v>
      </c>
      <c r="B2434" s="74" t="s">
        <v>41</v>
      </c>
      <c r="C2434" s="105" t="s">
        <v>668</v>
      </c>
      <c r="D2434" s="96" t="s">
        <v>10</v>
      </c>
      <c r="E2434" s="97">
        <v>2019</v>
      </c>
      <c r="F2434" s="98" t="s">
        <v>76</v>
      </c>
      <c r="G2434" s="99" t="s">
        <v>328</v>
      </c>
      <c r="H2434" s="100" t="s">
        <v>3410</v>
      </c>
      <c r="I2434" s="101" t="s">
        <v>179</v>
      </c>
      <c r="J2434" s="102" t="s">
        <v>825</v>
      </c>
      <c r="K2434" s="104" t="s">
        <v>545</v>
      </c>
      <c r="L2434" s="104" t="s">
        <v>545</v>
      </c>
      <c r="M2434" s="104">
        <v>1122.2</v>
      </c>
      <c r="N2434" s="104">
        <v>3112.55</v>
      </c>
    </row>
    <row r="2435" spans="1:14" s="81" customFormat="1" x14ac:dyDescent="0.25">
      <c r="A2435" s="74" t="s">
        <v>41</v>
      </c>
      <c r="B2435" s="74" t="s">
        <v>41</v>
      </c>
      <c r="C2435" s="105" t="s">
        <v>922</v>
      </c>
      <c r="D2435" s="96" t="s">
        <v>923</v>
      </c>
      <c r="E2435" s="97">
        <v>2023</v>
      </c>
      <c r="F2435" s="98" t="s">
        <v>61</v>
      </c>
      <c r="G2435" s="99" t="s">
        <v>102</v>
      </c>
      <c r="H2435" s="100" t="s">
        <v>3411</v>
      </c>
      <c r="I2435" s="101" t="s">
        <v>99</v>
      </c>
      <c r="J2435" s="102" t="s">
        <v>688</v>
      </c>
      <c r="K2435" s="104" t="s">
        <v>634</v>
      </c>
      <c r="L2435" s="104" t="s">
        <v>634</v>
      </c>
      <c r="M2435" s="104">
        <v>2035.97</v>
      </c>
      <c r="N2435" s="104">
        <v>4337.2999999999993</v>
      </c>
    </row>
    <row r="2436" spans="1:14" s="81" customFormat="1" x14ac:dyDescent="0.25">
      <c r="A2436" s="74" t="s">
        <v>41</v>
      </c>
      <c r="B2436" s="74" t="s">
        <v>41</v>
      </c>
      <c r="C2436" s="105" t="s">
        <v>49</v>
      </c>
      <c r="D2436" s="96" t="s">
        <v>13</v>
      </c>
      <c r="E2436" s="97">
        <v>2019</v>
      </c>
      <c r="F2436" s="98" t="s">
        <v>65</v>
      </c>
      <c r="G2436" s="99" t="s">
        <v>176</v>
      </c>
      <c r="H2436" s="100" t="s">
        <v>3412</v>
      </c>
      <c r="I2436" s="101" t="s">
        <v>181</v>
      </c>
      <c r="J2436" s="102" t="s">
        <v>748</v>
      </c>
      <c r="K2436" s="104" t="s">
        <v>634</v>
      </c>
      <c r="L2436" s="104" t="s">
        <v>634</v>
      </c>
      <c r="M2436" s="104">
        <v>1981.6</v>
      </c>
      <c r="N2436" s="104">
        <v>8101.55</v>
      </c>
    </row>
    <row r="2437" spans="1:14" s="81" customFormat="1" x14ac:dyDescent="0.25">
      <c r="A2437" s="74" t="s">
        <v>41</v>
      </c>
      <c r="B2437" s="74" t="s">
        <v>41</v>
      </c>
      <c r="C2437" s="105" t="s">
        <v>3944</v>
      </c>
      <c r="D2437" s="96" t="s">
        <v>3945</v>
      </c>
      <c r="E2437" s="97">
        <v>2023</v>
      </c>
      <c r="F2437" s="98" t="s">
        <v>676</v>
      </c>
      <c r="G2437" s="99" t="s">
        <v>280</v>
      </c>
      <c r="H2437" s="100" t="s">
        <v>3413</v>
      </c>
      <c r="I2437" s="101" t="s">
        <v>281</v>
      </c>
      <c r="J2437" s="102" t="s">
        <v>685</v>
      </c>
      <c r="K2437" s="104" t="s">
        <v>634</v>
      </c>
      <c r="L2437" s="104" t="s">
        <v>634</v>
      </c>
      <c r="M2437" s="104">
        <v>1360.07</v>
      </c>
      <c r="N2437" s="104">
        <v>3166.66</v>
      </c>
    </row>
    <row r="2438" spans="1:14" s="81" customFormat="1" x14ac:dyDescent="0.25">
      <c r="A2438" s="74" t="s">
        <v>41</v>
      </c>
      <c r="B2438" s="74" t="s">
        <v>41</v>
      </c>
      <c r="C2438" s="105" t="s">
        <v>761</v>
      </c>
      <c r="D2438" s="96" t="s">
        <v>35</v>
      </c>
      <c r="E2438" s="97">
        <v>2018</v>
      </c>
      <c r="F2438" s="98" t="s">
        <v>59</v>
      </c>
      <c r="G2438" s="99" t="s">
        <v>82</v>
      </c>
      <c r="H2438" s="100" t="s">
        <v>3414</v>
      </c>
      <c r="I2438" s="101" t="s">
        <v>129</v>
      </c>
      <c r="J2438" s="102" t="s">
        <v>784</v>
      </c>
      <c r="K2438" s="104" t="s">
        <v>634</v>
      </c>
      <c r="L2438" s="104" t="s">
        <v>634</v>
      </c>
      <c r="M2438" s="104">
        <v>1326.25</v>
      </c>
      <c r="N2438" s="104">
        <v>2601.58</v>
      </c>
    </row>
    <row r="2439" spans="1:14" s="81" customFormat="1" x14ac:dyDescent="0.25">
      <c r="A2439" s="74" t="s">
        <v>41</v>
      </c>
      <c r="B2439" s="74" t="s">
        <v>41</v>
      </c>
      <c r="C2439" s="105" t="s">
        <v>719</v>
      </c>
      <c r="D2439" s="96" t="s">
        <v>720</v>
      </c>
      <c r="E2439" s="97">
        <v>2022</v>
      </c>
      <c r="F2439" s="98" t="s">
        <v>75</v>
      </c>
      <c r="G2439" s="99" t="s">
        <v>312</v>
      </c>
      <c r="H2439" s="100" t="s">
        <v>3415</v>
      </c>
      <c r="I2439" s="101" t="s">
        <v>103</v>
      </c>
      <c r="J2439" s="102" t="s">
        <v>801</v>
      </c>
      <c r="K2439" s="104" t="s">
        <v>634</v>
      </c>
      <c r="L2439" s="104" t="s">
        <v>634</v>
      </c>
      <c r="M2439" s="104">
        <v>1608.3</v>
      </c>
      <c r="N2439" s="104">
        <v>2883.44</v>
      </c>
    </row>
    <row r="2440" spans="1:14" s="81" customFormat="1" x14ac:dyDescent="0.25">
      <c r="A2440" s="74" t="s">
        <v>41</v>
      </c>
      <c r="B2440" s="74" t="s">
        <v>41</v>
      </c>
      <c r="C2440" s="105" t="s">
        <v>3944</v>
      </c>
      <c r="D2440" s="96" t="s">
        <v>3945</v>
      </c>
      <c r="E2440" s="97">
        <v>2023</v>
      </c>
      <c r="F2440" s="98" t="s">
        <v>676</v>
      </c>
      <c r="G2440" s="99" t="s">
        <v>280</v>
      </c>
      <c r="H2440" s="100" t="s">
        <v>3416</v>
      </c>
      <c r="I2440" s="101" t="s">
        <v>281</v>
      </c>
      <c r="J2440" s="102" t="s">
        <v>685</v>
      </c>
      <c r="K2440" s="104" t="s">
        <v>634</v>
      </c>
      <c r="L2440" s="104" t="s">
        <v>634</v>
      </c>
      <c r="M2440" s="104">
        <v>1360.07</v>
      </c>
      <c r="N2440" s="104">
        <v>3166.66</v>
      </c>
    </row>
    <row r="2441" spans="1:14" s="81" customFormat="1" x14ac:dyDescent="0.25">
      <c r="A2441" s="74" t="s">
        <v>41</v>
      </c>
      <c r="B2441" s="74" t="s">
        <v>41</v>
      </c>
      <c r="C2441" s="105" t="s">
        <v>49</v>
      </c>
      <c r="D2441" s="96" t="s">
        <v>13</v>
      </c>
      <c r="E2441" s="97">
        <v>2019</v>
      </c>
      <c r="F2441" s="98" t="s">
        <v>65</v>
      </c>
      <c r="G2441" s="99" t="s">
        <v>176</v>
      </c>
      <c r="H2441" s="100" t="s">
        <v>3417</v>
      </c>
      <c r="I2441" s="101" t="s">
        <v>181</v>
      </c>
      <c r="J2441" s="102" t="s">
        <v>748</v>
      </c>
      <c r="K2441" s="104" t="s">
        <v>634</v>
      </c>
      <c r="L2441" s="104" t="s">
        <v>634</v>
      </c>
      <c r="M2441" s="104">
        <v>1981.6</v>
      </c>
      <c r="N2441" s="104">
        <v>8101.55</v>
      </c>
    </row>
    <row r="2442" spans="1:14" s="81" customFormat="1" x14ac:dyDescent="0.25">
      <c r="A2442" s="74" t="s">
        <v>41</v>
      </c>
      <c r="B2442" s="74" t="s">
        <v>41</v>
      </c>
      <c r="C2442" s="105" t="s">
        <v>668</v>
      </c>
      <c r="D2442" s="96" t="s">
        <v>10</v>
      </c>
      <c r="E2442" s="97">
        <v>2019</v>
      </c>
      <c r="F2442" s="98" t="s">
        <v>76</v>
      </c>
      <c r="G2442" s="99" t="s">
        <v>328</v>
      </c>
      <c r="H2442" s="100" t="s">
        <v>3418</v>
      </c>
      <c r="I2442" s="101" t="s">
        <v>179</v>
      </c>
      <c r="J2442" s="102" t="s">
        <v>390</v>
      </c>
      <c r="K2442" s="104" t="s">
        <v>545</v>
      </c>
      <c r="L2442" s="104" t="s">
        <v>545</v>
      </c>
      <c r="M2442" s="104">
        <v>1122.2</v>
      </c>
      <c r="N2442" s="104">
        <v>3112.55</v>
      </c>
    </row>
    <row r="2443" spans="1:14" s="81" customFormat="1" x14ac:dyDescent="0.25">
      <c r="A2443" s="74" t="s">
        <v>41</v>
      </c>
      <c r="B2443" s="74" t="s">
        <v>41</v>
      </c>
      <c r="C2443" s="105" t="s">
        <v>668</v>
      </c>
      <c r="D2443" s="96" t="s">
        <v>10</v>
      </c>
      <c r="E2443" s="97">
        <v>2019</v>
      </c>
      <c r="F2443" s="98" t="s">
        <v>76</v>
      </c>
      <c r="G2443" s="99" t="s">
        <v>328</v>
      </c>
      <c r="H2443" s="100" t="s">
        <v>3419</v>
      </c>
      <c r="I2443" s="101" t="s">
        <v>179</v>
      </c>
      <c r="J2443" s="102" t="s">
        <v>375</v>
      </c>
      <c r="K2443" s="104" t="s">
        <v>545</v>
      </c>
      <c r="L2443" s="104" t="s">
        <v>545</v>
      </c>
      <c r="M2443" s="104">
        <v>1122.2</v>
      </c>
      <c r="N2443" s="104">
        <v>3112.55</v>
      </c>
    </row>
    <row r="2444" spans="1:14" s="81" customFormat="1" x14ac:dyDescent="0.25">
      <c r="A2444" s="74" t="s">
        <v>41</v>
      </c>
      <c r="B2444" s="74" t="s">
        <v>41</v>
      </c>
      <c r="C2444" s="105" t="s">
        <v>659</v>
      </c>
      <c r="D2444" s="96" t="s">
        <v>4</v>
      </c>
      <c r="E2444" s="97">
        <v>2020</v>
      </c>
      <c r="F2444" s="98" t="s">
        <v>66</v>
      </c>
      <c r="G2444" s="99" t="s">
        <v>186</v>
      </c>
      <c r="H2444" s="100" t="s">
        <v>3420</v>
      </c>
      <c r="I2444" s="101" t="s">
        <v>179</v>
      </c>
      <c r="J2444" s="102" t="s">
        <v>486</v>
      </c>
      <c r="K2444" s="104" t="s">
        <v>545</v>
      </c>
      <c r="L2444" s="104" t="s">
        <v>545</v>
      </c>
      <c r="M2444" s="104">
        <v>1592.3</v>
      </c>
      <c r="N2444" s="104">
        <v>3776.9587280000001</v>
      </c>
    </row>
    <row r="2445" spans="1:14" s="81" customFormat="1" x14ac:dyDescent="0.25">
      <c r="A2445" s="74" t="s">
        <v>41</v>
      </c>
      <c r="B2445" s="74" t="s">
        <v>41</v>
      </c>
      <c r="C2445" s="105" t="s">
        <v>659</v>
      </c>
      <c r="D2445" s="96" t="s">
        <v>4</v>
      </c>
      <c r="E2445" s="97">
        <v>2020</v>
      </c>
      <c r="F2445" s="98" t="s">
        <v>66</v>
      </c>
      <c r="G2445" s="99" t="s">
        <v>186</v>
      </c>
      <c r="H2445" s="100" t="s">
        <v>3421</v>
      </c>
      <c r="I2445" s="101" t="s">
        <v>179</v>
      </c>
      <c r="J2445" s="102" t="s">
        <v>782</v>
      </c>
      <c r="K2445" s="104" t="s">
        <v>545</v>
      </c>
      <c r="L2445" s="104" t="s">
        <v>545</v>
      </c>
      <c r="M2445" s="104">
        <v>1328.3</v>
      </c>
      <c r="N2445" s="104">
        <v>3222.5716040000002</v>
      </c>
    </row>
    <row r="2446" spans="1:14" s="81" customFormat="1" x14ac:dyDescent="0.25">
      <c r="A2446" s="74" t="s">
        <v>41</v>
      </c>
      <c r="B2446" s="74" t="s">
        <v>41</v>
      </c>
      <c r="C2446" s="105" t="s">
        <v>706</v>
      </c>
      <c r="D2446" s="96" t="s">
        <v>568</v>
      </c>
      <c r="E2446" s="97">
        <v>2022</v>
      </c>
      <c r="F2446" s="98" t="s">
        <v>61</v>
      </c>
      <c r="G2446" s="99" t="s">
        <v>102</v>
      </c>
      <c r="H2446" s="100" t="s">
        <v>3422</v>
      </c>
      <c r="I2446" s="101" t="s">
        <v>103</v>
      </c>
      <c r="J2446" s="102" t="s">
        <v>724</v>
      </c>
      <c r="K2446" s="104" t="s">
        <v>634</v>
      </c>
      <c r="L2446" s="104" t="s">
        <v>634</v>
      </c>
      <c r="M2446" s="104">
        <v>2218.2600000000002</v>
      </c>
      <c r="N2446" s="104">
        <v>4306.2299999999996</v>
      </c>
    </row>
    <row r="2447" spans="1:14" s="81" customFormat="1" x14ac:dyDescent="0.25">
      <c r="A2447" s="74" t="s">
        <v>41</v>
      </c>
      <c r="B2447" s="74" t="s">
        <v>41</v>
      </c>
      <c r="C2447" s="105" t="s">
        <v>719</v>
      </c>
      <c r="D2447" s="96" t="s">
        <v>720</v>
      </c>
      <c r="E2447" s="97">
        <v>2022</v>
      </c>
      <c r="F2447" s="98" t="s">
        <v>75</v>
      </c>
      <c r="G2447" s="99" t="s">
        <v>312</v>
      </c>
      <c r="H2447" s="100" t="s">
        <v>3423</v>
      </c>
      <c r="I2447" s="101" t="s">
        <v>257</v>
      </c>
      <c r="J2447" s="102" t="s">
        <v>782</v>
      </c>
      <c r="K2447" s="104" t="s">
        <v>634</v>
      </c>
      <c r="L2447" s="104" t="s">
        <v>634</v>
      </c>
      <c r="M2447" s="104">
        <v>1608.3</v>
      </c>
      <c r="N2447" s="104">
        <v>2883.44</v>
      </c>
    </row>
    <row r="2448" spans="1:14" s="81" customFormat="1" x14ac:dyDescent="0.25">
      <c r="A2448" s="74" t="s">
        <v>41</v>
      </c>
      <c r="B2448" s="74" t="s">
        <v>41</v>
      </c>
      <c r="C2448" s="105" t="s">
        <v>922</v>
      </c>
      <c r="D2448" s="96" t="s">
        <v>923</v>
      </c>
      <c r="E2448" s="97">
        <v>2023</v>
      </c>
      <c r="F2448" s="98" t="s">
        <v>61</v>
      </c>
      <c r="G2448" s="99" t="s">
        <v>102</v>
      </c>
      <c r="H2448" s="100" t="s">
        <v>3424</v>
      </c>
      <c r="I2448" s="101" t="s">
        <v>129</v>
      </c>
      <c r="J2448" s="102" t="s">
        <v>783</v>
      </c>
      <c r="K2448" s="104" t="s">
        <v>634</v>
      </c>
      <c r="L2448" s="104" t="s">
        <v>634</v>
      </c>
      <c r="M2448" s="104">
        <v>1858.89</v>
      </c>
      <c r="N2448" s="104">
        <v>3243.81</v>
      </c>
    </row>
    <row r="2449" spans="1:14" s="81" customFormat="1" x14ac:dyDescent="0.25">
      <c r="A2449" s="74" t="s">
        <v>41</v>
      </c>
      <c r="B2449" s="74" t="s">
        <v>41</v>
      </c>
      <c r="C2449" s="105" t="s">
        <v>51</v>
      </c>
      <c r="D2449" s="96" t="s">
        <v>1</v>
      </c>
      <c r="E2449" s="97">
        <v>2020</v>
      </c>
      <c r="F2449" s="98" t="s">
        <v>67</v>
      </c>
      <c r="G2449" s="99" t="s">
        <v>193</v>
      </c>
      <c r="H2449" s="100" t="s">
        <v>3425</v>
      </c>
      <c r="I2449" s="101" t="s">
        <v>194</v>
      </c>
      <c r="J2449" s="102" t="s">
        <v>695</v>
      </c>
      <c r="K2449" s="104" t="s">
        <v>545</v>
      </c>
      <c r="L2449" s="104" t="s">
        <v>545</v>
      </c>
      <c r="M2449" s="104">
        <v>1434.67</v>
      </c>
      <c r="N2449" s="104">
        <v>5022.6400000000003</v>
      </c>
    </row>
    <row r="2450" spans="1:14" s="81" customFormat="1" x14ac:dyDescent="0.25">
      <c r="A2450" s="74" t="s">
        <v>41</v>
      </c>
      <c r="B2450" s="74" t="s">
        <v>41</v>
      </c>
      <c r="C2450" s="105" t="s">
        <v>803</v>
      </c>
      <c r="D2450" s="96" t="s">
        <v>36</v>
      </c>
      <c r="E2450" s="97">
        <v>2020</v>
      </c>
      <c r="F2450" s="98" t="s">
        <v>77</v>
      </c>
      <c r="G2450" s="99" t="s">
        <v>403</v>
      </c>
      <c r="H2450" s="100" t="s">
        <v>3426</v>
      </c>
      <c r="I2450" s="101" t="s">
        <v>86</v>
      </c>
      <c r="J2450" s="102" t="s">
        <v>825</v>
      </c>
      <c r="K2450" s="104" t="s">
        <v>634</v>
      </c>
      <c r="L2450" s="104" t="s">
        <v>634</v>
      </c>
      <c r="M2450" s="104">
        <v>1292.24</v>
      </c>
      <c r="N2450" s="104">
        <v>2760.15</v>
      </c>
    </row>
    <row r="2451" spans="1:14" s="81" customFormat="1" x14ac:dyDescent="0.25">
      <c r="A2451" s="74" t="s">
        <v>41</v>
      </c>
      <c r="B2451" s="74" t="s">
        <v>41</v>
      </c>
      <c r="C2451" s="105" t="s">
        <v>775</v>
      </c>
      <c r="D2451" s="96" t="s">
        <v>31</v>
      </c>
      <c r="E2451" s="97">
        <v>2021</v>
      </c>
      <c r="F2451" s="98" t="s">
        <v>75</v>
      </c>
      <c r="G2451" s="99" t="s">
        <v>312</v>
      </c>
      <c r="H2451" s="100" t="s">
        <v>3427</v>
      </c>
      <c r="I2451" s="101" t="s">
        <v>527</v>
      </c>
      <c r="J2451" s="102" t="s">
        <v>839</v>
      </c>
      <c r="K2451" s="104" t="s">
        <v>634</v>
      </c>
      <c r="L2451" s="104" t="s">
        <v>634</v>
      </c>
      <c r="M2451" s="104">
        <v>1212</v>
      </c>
      <c r="N2451" s="104">
        <v>2276.0100000000002</v>
      </c>
    </row>
    <row r="2452" spans="1:14" s="81" customFormat="1" x14ac:dyDescent="0.25">
      <c r="A2452" s="74" t="s">
        <v>41</v>
      </c>
      <c r="B2452" s="74" t="s">
        <v>41</v>
      </c>
      <c r="C2452" s="105" t="s">
        <v>691</v>
      </c>
      <c r="D2452" s="96" t="s">
        <v>21</v>
      </c>
      <c r="E2452" s="97">
        <v>2019</v>
      </c>
      <c r="F2452" s="98" t="s">
        <v>75</v>
      </c>
      <c r="G2452" s="99" t="s">
        <v>312</v>
      </c>
      <c r="H2452" s="100" t="s">
        <v>3428</v>
      </c>
      <c r="I2452" s="101" t="s">
        <v>313</v>
      </c>
      <c r="J2452" s="102" t="s">
        <v>695</v>
      </c>
      <c r="K2452" s="104" t="s">
        <v>634</v>
      </c>
      <c r="L2452" s="104" t="s">
        <v>634</v>
      </c>
      <c r="M2452" s="104">
        <v>1236.43</v>
      </c>
      <c r="N2452" s="104">
        <v>3029.39</v>
      </c>
    </row>
    <row r="2453" spans="1:14" s="81" customFormat="1" x14ac:dyDescent="0.25">
      <c r="A2453" s="74" t="s">
        <v>41</v>
      </c>
      <c r="B2453" s="74" t="s">
        <v>41</v>
      </c>
      <c r="C2453" s="105" t="s">
        <v>49</v>
      </c>
      <c r="D2453" s="96" t="s">
        <v>13</v>
      </c>
      <c r="E2453" s="97">
        <v>2019</v>
      </c>
      <c r="F2453" s="98" t="s">
        <v>65</v>
      </c>
      <c r="G2453" s="99" t="s">
        <v>176</v>
      </c>
      <c r="H2453" s="100" t="s">
        <v>3429</v>
      </c>
      <c r="I2453" s="101" t="s">
        <v>179</v>
      </c>
      <c r="J2453" s="102" t="s">
        <v>713</v>
      </c>
      <c r="K2453" s="104" t="s">
        <v>545</v>
      </c>
      <c r="L2453" s="104" t="s">
        <v>545</v>
      </c>
      <c r="M2453" s="104">
        <v>1981.6</v>
      </c>
      <c r="N2453" s="104">
        <v>9099</v>
      </c>
    </row>
    <row r="2454" spans="1:14" s="81" customFormat="1" x14ac:dyDescent="0.25">
      <c r="A2454" s="74" t="s">
        <v>41</v>
      </c>
      <c r="B2454" s="74" t="s">
        <v>41</v>
      </c>
      <c r="C2454" s="105" t="s">
        <v>693</v>
      </c>
      <c r="D2454" s="96" t="s">
        <v>22</v>
      </c>
      <c r="E2454" s="97">
        <v>2021</v>
      </c>
      <c r="F2454" s="98" t="s">
        <v>77</v>
      </c>
      <c r="G2454" s="99" t="s">
        <v>403</v>
      </c>
      <c r="H2454" s="100" t="s">
        <v>4016</v>
      </c>
      <c r="I2454" s="101" t="s">
        <v>303</v>
      </c>
      <c r="J2454" s="102" t="s">
        <v>741</v>
      </c>
      <c r="K2454" s="104" t="s">
        <v>634</v>
      </c>
      <c r="L2454" s="104" t="s">
        <v>634</v>
      </c>
      <c r="M2454" s="104">
        <v>1328.3</v>
      </c>
      <c r="N2454" s="104">
        <v>3119.92</v>
      </c>
    </row>
    <row r="2455" spans="1:14" s="81" customFormat="1" x14ac:dyDescent="0.25">
      <c r="A2455" s="74" t="s">
        <v>41</v>
      </c>
      <c r="B2455" s="74" t="s">
        <v>41</v>
      </c>
      <c r="C2455" s="105" t="s">
        <v>691</v>
      </c>
      <c r="D2455" s="96" t="s">
        <v>21</v>
      </c>
      <c r="E2455" s="97">
        <v>2019</v>
      </c>
      <c r="F2455" s="98" t="s">
        <v>75</v>
      </c>
      <c r="G2455" s="99" t="s">
        <v>312</v>
      </c>
      <c r="H2455" s="100" t="s">
        <v>3431</v>
      </c>
      <c r="I2455" s="101" t="s">
        <v>313</v>
      </c>
      <c r="J2455" s="102" t="s">
        <v>695</v>
      </c>
      <c r="K2455" s="104" t="s">
        <v>634</v>
      </c>
      <c r="L2455" s="104" t="s">
        <v>634</v>
      </c>
      <c r="M2455" s="104">
        <v>1328.3</v>
      </c>
      <c r="N2455" s="104">
        <v>3119.92</v>
      </c>
    </row>
    <row r="2456" spans="1:14" s="81" customFormat="1" x14ac:dyDescent="0.25">
      <c r="A2456" s="74" t="s">
        <v>41</v>
      </c>
      <c r="B2456" s="74" t="s">
        <v>41</v>
      </c>
      <c r="C2456" s="105" t="s">
        <v>719</v>
      </c>
      <c r="D2456" s="96" t="s">
        <v>720</v>
      </c>
      <c r="E2456" s="97">
        <v>2022</v>
      </c>
      <c r="F2456" s="98" t="s">
        <v>75</v>
      </c>
      <c r="G2456" s="99" t="s">
        <v>312</v>
      </c>
      <c r="H2456" s="100" t="s">
        <v>4017</v>
      </c>
      <c r="I2456" s="101" t="s">
        <v>103</v>
      </c>
      <c r="J2456" s="102" t="s">
        <v>655</v>
      </c>
      <c r="K2456" s="104" t="s">
        <v>634</v>
      </c>
      <c r="L2456" s="104" t="s">
        <v>634</v>
      </c>
      <c r="M2456" s="104">
        <v>1608.3</v>
      </c>
      <c r="N2456" s="104">
        <v>2883.44</v>
      </c>
    </row>
    <row r="2457" spans="1:14" s="81" customFormat="1" x14ac:dyDescent="0.25">
      <c r="A2457" s="74" t="s">
        <v>41</v>
      </c>
      <c r="B2457" s="74" t="s">
        <v>41</v>
      </c>
      <c r="C2457" s="105" t="s">
        <v>691</v>
      </c>
      <c r="D2457" s="96" t="s">
        <v>21</v>
      </c>
      <c r="E2457" s="97">
        <v>2019</v>
      </c>
      <c r="F2457" s="98" t="s">
        <v>75</v>
      </c>
      <c r="G2457" s="99" t="s">
        <v>312</v>
      </c>
      <c r="H2457" s="100" t="s">
        <v>3432</v>
      </c>
      <c r="I2457" s="101" t="s">
        <v>313</v>
      </c>
      <c r="J2457" s="102" t="s">
        <v>832</v>
      </c>
      <c r="K2457" s="104" t="s">
        <v>634</v>
      </c>
      <c r="L2457" s="104" t="s">
        <v>634</v>
      </c>
      <c r="M2457" s="104">
        <v>1328.3</v>
      </c>
      <c r="N2457" s="104">
        <v>3119.92</v>
      </c>
    </row>
    <row r="2458" spans="1:14" s="81" customFormat="1" x14ac:dyDescent="0.25">
      <c r="A2458" s="74" t="s">
        <v>41</v>
      </c>
      <c r="B2458" s="74" t="s">
        <v>41</v>
      </c>
      <c r="C2458" s="105" t="s">
        <v>659</v>
      </c>
      <c r="D2458" s="96" t="s">
        <v>4</v>
      </c>
      <c r="E2458" s="97">
        <v>2020</v>
      </c>
      <c r="F2458" s="98" t="s">
        <v>66</v>
      </c>
      <c r="G2458" s="99" t="s">
        <v>186</v>
      </c>
      <c r="H2458" s="100" t="s">
        <v>3433</v>
      </c>
      <c r="I2458" s="101" t="s">
        <v>179</v>
      </c>
      <c r="J2458" s="102" t="s">
        <v>461</v>
      </c>
      <c r="K2458" s="104" t="s">
        <v>545</v>
      </c>
      <c r="L2458" s="104" t="s">
        <v>545</v>
      </c>
      <c r="M2458" s="104">
        <v>1879.4299999999998</v>
      </c>
      <c r="N2458" s="104">
        <v>4489.3149130000002</v>
      </c>
    </row>
    <row r="2459" spans="1:14" s="81" customFormat="1" x14ac:dyDescent="0.25">
      <c r="A2459" s="74" t="s">
        <v>41</v>
      </c>
      <c r="B2459" s="74" t="s">
        <v>41</v>
      </c>
      <c r="C2459" s="105" t="s">
        <v>660</v>
      </c>
      <c r="D2459" s="96" t="s">
        <v>5</v>
      </c>
      <c r="E2459" s="97">
        <v>2020</v>
      </c>
      <c r="F2459" s="98" t="s">
        <v>61</v>
      </c>
      <c r="G2459" s="99" t="s">
        <v>102</v>
      </c>
      <c r="H2459" s="100" t="s">
        <v>4018</v>
      </c>
      <c r="I2459" s="101" t="s">
        <v>257</v>
      </c>
      <c r="J2459" s="102" t="s">
        <v>749</v>
      </c>
      <c r="K2459" s="104" t="s">
        <v>634</v>
      </c>
      <c r="L2459" s="104" t="s">
        <v>634</v>
      </c>
      <c r="M2459" s="104">
        <v>1599</v>
      </c>
      <c r="N2459" s="104">
        <v>3028.16</v>
      </c>
    </row>
    <row r="2460" spans="1:14" s="81" customFormat="1" x14ac:dyDescent="0.25">
      <c r="A2460" s="74" t="s">
        <v>41</v>
      </c>
      <c r="B2460" s="74" t="s">
        <v>41</v>
      </c>
      <c r="C2460" s="105" t="s">
        <v>719</v>
      </c>
      <c r="D2460" s="96" t="s">
        <v>720</v>
      </c>
      <c r="E2460" s="97">
        <v>2022</v>
      </c>
      <c r="F2460" s="98" t="s">
        <v>75</v>
      </c>
      <c r="G2460" s="99" t="s">
        <v>312</v>
      </c>
      <c r="H2460" s="100" t="s">
        <v>3434</v>
      </c>
      <c r="I2460" s="101" t="s">
        <v>103</v>
      </c>
      <c r="J2460" s="102" t="s">
        <v>802</v>
      </c>
      <c r="K2460" s="104" t="s">
        <v>634</v>
      </c>
      <c r="L2460" s="104" t="s">
        <v>634</v>
      </c>
      <c r="M2460" s="104">
        <v>1236.42</v>
      </c>
      <c r="N2460" s="104">
        <v>3161.18</v>
      </c>
    </row>
    <row r="2461" spans="1:14" s="81" customFormat="1" x14ac:dyDescent="0.25">
      <c r="A2461" s="74" t="s">
        <v>41</v>
      </c>
      <c r="B2461" s="74" t="s">
        <v>41</v>
      </c>
      <c r="C2461" s="105" t="s">
        <v>3944</v>
      </c>
      <c r="D2461" s="96" t="s">
        <v>3945</v>
      </c>
      <c r="E2461" s="97">
        <v>2023</v>
      </c>
      <c r="F2461" s="98" t="s">
        <v>676</v>
      </c>
      <c r="G2461" s="99" t="s">
        <v>280</v>
      </c>
      <c r="H2461" s="100" t="s">
        <v>3435</v>
      </c>
      <c r="I2461" s="101" t="s">
        <v>281</v>
      </c>
      <c r="J2461" s="102" t="s">
        <v>685</v>
      </c>
      <c r="K2461" s="104" t="s">
        <v>634</v>
      </c>
      <c r="L2461" s="104" t="s">
        <v>634</v>
      </c>
      <c r="M2461" s="104">
        <v>1360.07</v>
      </c>
      <c r="N2461" s="104">
        <v>3166.66</v>
      </c>
    </row>
    <row r="2462" spans="1:14" s="81" customFormat="1" x14ac:dyDescent="0.25">
      <c r="A2462" s="74" t="s">
        <v>41</v>
      </c>
      <c r="B2462" s="74" t="s">
        <v>41</v>
      </c>
      <c r="C2462" s="105" t="s">
        <v>668</v>
      </c>
      <c r="D2462" s="96" t="s">
        <v>10</v>
      </c>
      <c r="E2462" s="97">
        <v>2019</v>
      </c>
      <c r="F2462" s="98" t="s">
        <v>76</v>
      </c>
      <c r="G2462" s="99" t="s">
        <v>328</v>
      </c>
      <c r="H2462" s="100" t="s">
        <v>3436</v>
      </c>
      <c r="I2462" s="101" t="s">
        <v>179</v>
      </c>
      <c r="J2462" s="102" t="s">
        <v>369</v>
      </c>
      <c r="K2462" s="104" t="s">
        <v>545</v>
      </c>
      <c r="L2462" s="104" t="s">
        <v>545</v>
      </c>
      <c r="M2462" s="104">
        <v>1122.2</v>
      </c>
      <c r="N2462" s="104">
        <v>3112.55</v>
      </c>
    </row>
    <row r="2463" spans="1:14" s="81" customFormat="1" x14ac:dyDescent="0.25">
      <c r="A2463" s="74" t="s">
        <v>41</v>
      </c>
      <c r="B2463" s="74" t="s">
        <v>41</v>
      </c>
      <c r="C2463" s="105" t="s">
        <v>751</v>
      </c>
      <c r="D2463" s="96" t="s">
        <v>27</v>
      </c>
      <c r="E2463" s="97">
        <v>2018</v>
      </c>
      <c r="F2463" s="98" t="s">
        <v>72</v>
      </c>
      <c r="G2463" s="99" t="s">
        <v>275</v>
      </c>
      <c r="H2463" s="100" t="s">
        <v>3437</v>
      </c>
      <c r="I2463" s="101" t="s">
        <v>276</v>
      </c>
      <c r="J2463" s="102" t="s">
        <v>105</v>
      </c>
      <c r="K2463" s="104" t="s">
        <v>634</v>
      </c>
      <c r="L2463" s="104" t="s">
        <v>634</v>
      </c>
      <c r="M2463" s="104">
        <v>2858.86</v>
      </c>
      <c r="N2463" s="104">
        <v>6489.73</v>
      </c>
    </row>
    <row r="2464" spans="1:14" s="81" customFormat="1" x14ac:dyDescent="0.25">
      <c r="A2464" s="74" t="s">
        <v>41</v>
      </c>
      <c r="B2464" s="74" t="s">
        <v>41</v>
      </c>
      <c r="C2464" s="105" t="s">
        <v>55</v>
      </c>
      <c r="D2464" s="96" t="s">
        <v>6</v>
      </c>
      <c r="E2464" s="97">
        <v>2018</v>
      </c>
      <c r="F2464" s="98" t="s">
        <v>71</v>
      </c>
      <c r="G2464" s="99" t="s">
        <v>264</v>
      </c>
      <c r="H2464" s="100" t="s">
        <v>3438</v>
      </c>
      <c r="I2464" s="101" t="s">
        <v>99</v>
      </c>
      <c r="J2464" s="102" t="s">
        <v>733</v>
      </c>
      <c r="K2464" s="104" t="s">
        <v>634</v>
      </c>
      <c r="L2464" s="104" t="s">
        <v>634</v>
      </c>
      <c r="M2464" s="104">
        <v>1727</v>
      </c>
      <c r="N2464" s="104">
        <v>3452.47</v>
      </c>
    </row>
    <row r="2465" spans="1:14" s="81" customFormat="1" x14ac:dyDescent="0.25">
      <c r="A2465" s="74" t="s">
        <v>41</v>
      </c>
      <c r="B2465" s="74" t="s">
        <v>41</v>
      </c>
      <c r="C2465" s="105" t="s">
        <v>668</v>
      </c>
      <c r="D2465" s="96" t="s">
        <v>10</v>
      </c>
      <c r="E2465" s="97">
        <v>2019</v>
      </c>
      <c r="F2465" s="98" t="s">
        <v>76</v>
      </c>
      <c r="G2465" s="99" t="s">
        <v>328</v>
      </c>
      <c r="H2465" s="100" t="s">
        <v>3439</v>
      </c>
      <c r="I2465" s="101" t="s">
        <v>179</v>
      </c>
      <c r="J2465" s="102" t="s">
        <v>376</v>
      </c>
      <c r="K2465" s="104" t="s">
        <v>545</v>
      </c>
      <c r="L2465" s="104" t="s">
        <v>545</v>
      </c>
      <c r="M2465" s="104">
        <v>1122.2</v>
      </c>
      <c r="N2465" s="104">
        <v>3112.55</v>
      </c>
    </row>
    <row r="2466" spans="1:14" s="81" customFormat="1" x14ac:dyDescent="0.25">
      <c r="A2466" s="74" t="s">
        <v>41</v>
      </c>
      <c r="B2466" s="74" t="s">
        <v>41</v>
      </c>
      <c r="C2466" s="105" t="s">
        <v>668</v>
      </c>
      <c r="D2466" s="96" t="s">
        <v>10</v>
      </c>
      <c r="E2466" s="97">
        <v>2019</v>
      </c>
      <c r="F2466" s="98" t="s">
        <v>76</v>
      </c>
      <c r="G2466" s="99" t="s">
        <v>328</v>
      </c>
      <c r="H2466" s="100" t="s">
        <v>3440</v>
      </c>
      <c r="I2466" s="101" t="s">
        <v>179</v>
      </c>
      <c r="J2466" s="102" t="s">
        <v>786</v>
      </c>
      <c r="K2466" s="104" t="s">
        <v>545</v>
      </c>
      <c r="L2466" s="104" t="s">
        <v>545</v>
      </c>
      <c r="M2466" s="104">
        <v>1122.2</v>
      </c>
      <c r="N2466" s="104">
        <v>3112.55</v>
      </c>
    </row>
    <row r="2467" spans="1:14" s="81" customFormat="1" x14ac:dyDescent="0.25">
      <c r="A2467" s="74" t="s">
        <v>41</v>
      </c>
      <c r="B2467" s="74" t="s">
        <v>41</v>
      </c>
      <c r="C2467" s="105" t="s">
        <v>1013</v>
      </c>
      <c r="D2467" s="96" t="s">
        <v>1014</v>
      </c>
      <c r="E2467" s="97">
        <v>2023</v>
      </c>
      <c r="F2467" s="98" t="s">
        <v>64</v>
      </c>
      <c r="G2467" s="99" t="s">
        <v>159</v>
      </c>
      <c r="H2467" s="100" t="s">
        <v>3441</v>
      </c>
      <c r="I2467" s="101" t="s">
        <v>93</v>
      </c>
      <c r="J2467" s="102" t="s">
        <v>161</v>
      </c>
      <c r="K2467" s="104" t="s">
        <v>634</v>
      </c>
      <c r="L2467" s="104" t="s">
        <v>634</v>
      </c>
      <c r="M2467" s="104">
        <v>2315.0500000000002</v>
      </c>
      <c r="N2467" s="104">
        <v>5306.7800000000007</v>
      </c>
    </row>
    <row r="2468" spans="1:14" s="81" customFormat="1" x14ac:dyDescent="0.25">
      <c r="A2468" s="74" t="s">
        <v>41</v>
      </c>
      <c r="B2468" s="74" t="s">
        <v>41</v>
      </c>
      <c r="C2468" s="105" t="s">
        <v>565</v>
      </c>
      <c r="D2468" s="96" t="s">
        <v>33</v>
      </c>
      <c r="E2468" s="97">
        <v>2021</v>
      </c>
      <c r="F2468" s="98" t="s">
        <v>77</v>
      </c>
      <c r="G2468" s="99" t="s">
        <v>403</v>
      </c>
      <c r="H2468" s="100" t="s">
        <v>3442</v>
      </c>
      <c r="I2468" s="101" t="s">
        <v>99</v>
      </c>
      <c r="J2468" s="102" t="s">
        <v>782</v>
      </c>
      <c r="K2468" s="104" t="s">
        <v>634</v>
      </c>
      <c r="L2468" s="104" t="s">
        <v>634</v>
      </c>
      <c r="M2468" s="104">
        <v>2100.39</v>
      </c>
      <c r="N2468" s="104">
        <v>3948.06</v>
      </c>
    </row>
    <row r="2469" spans="1:14" s="81" customFormat="1" x14ac:dyDescent="0.25">
      <c r="A2469" s="74" t="s">
        <v>41</v>
      </c>
      <c r="B2469" s="74" t="s">
        <v>41</v>
      </c>
      <c r="C2469" s="105" t="s">
        <v>943</v>
      </c>
      <c r="D2469" s="96" t="s">
        <v>944</v>
      </c>
      <c r="E2469" s="97">
        <v>2023</v>
      </c>
      <c r="F2469" s="98" t="s">
        <v>66</v>
      </c>
      <c r="G2469" s="99" t="s">
        <v>186</v>
      </c>
      <c r="H2469" s="100" t="s">
        <v>3444</v>
      </c>
      <c r="I2469" s="101" t="s">
        <v>100</v>
      </c>
      <c r="J2469" s="102" t="s">
        <v>739</v>
      </c>
      <c r="K2469" s="104" t="s">
        <v>634</v>
      </c>
      <c r="L2469" s="104" t="s">
        <v>634</v>
      </c>
      <c r="M2469" s="104">
        <v>1735.89</v>
      </c>
      <c r="N2469" s="104">
        <v>1945.6</v>
      </c>
    </row>
    <row r="2470" spans="1:14" s="81" customFormat="1" x14ac:dyDescent="0.25">
      <c r="A2470" s="74" t="s">
        <v>41</v>
      </c>
      <c r="B2470" s="74" t="s">
        <v>41</v>
      </c>
      <c r="C2470" s="105" t="s">
        <v>668</v>
      </c>
      <c r="D2470" s="96" t="s">
        <v>10</v>
      </c>
      <c r="E2470" s="97">
        <v>2019</v>
      </c>
      <c r="F2470" s="98" t="s">
        <v>76</v>
      </c>
      <c r="G2470" s="99" t="s">
        <v>328</v>
      </c>
      <c r="H2470" s="100" t="s">
        <v>3445</v>
      </c>
      <c r="I2470" s="101" t="s">
        <v>179</v>
      </c>
      <c r="J2470" s="102" t="s">
        <v>368</v>
      </c>
      <c r="K2470" s="104" t="s">
        <v>547</v>
      </c>
      <c r="L2470" s="104" t="s">
        <v>547</v>
      </c>
      <c r="M2470" s="104">
        <v>1122.2</v>
      </c>
      <c r="N2470" s="104">
        <v>3112.55</v>
      </c>
    </row>
    <row r="2471" spans="1:14" s="81" customFormat="1" x14ac:dyDescent="0.25">
      <c r="A2471" s="74" t="s">
        <v>41</v>
      </c>
      <c r="B2471" s="74" t="s">
        <v>41</v>
      </c>
      <c r="C2471" s="105" t="s">
        <v>48</v>
      </c>
      <c r="D2471" s="96" t="s">
        <v>11</v>
      </c>
      <c r="E2471" s="97">
        <v>2018</v>
      </c>
      <c r="F2471" s="98" t="s">
        <v>59</v>
      </c>
      <c r="G2471" s="99" t="s">
        <v>82</v>
      </c>
      <c r="H2471" s="100" t="s">
        <v>3446</v>
      </c>
      <c r="I2471" s="101" t="s">
        <v>131</v>
      </c>
      <c r="J2471" s="102" t="s">
        <v>823</v>
      </c>
      <c r="K2471" s="104" t="s">
        <v>634</v>
      </c>
      <c r="L2471" s="104" t="s">
        <v>634</v>
      </c>
      <c r="M2471" s="104">
        <v>2522.52</v>
      </c>
      <c r="N2471" s="104">
        <v>4511.1400000000003</v>
      </c>
    </row>
    <row r="2472" spans="1:14" s="81" customFormat="1" x14ac:dyDescent="0.25">
      <c r="A2472" s="74" t="s">
        <v>41</v>
      </c>
      <c r="B2472" s="74" t="s">
        <v>41</v>
      </c>
      <c r="C2472" s="105" t="s">
        <v>1013</v>
      </c>
      <c r="D2472" s="96" t="s">
        <v>1014</v>
      </c>
      <c r="E2472" s="97">
        <v>2023</v>
      </c>
      <c r="F2472" s="98" t="s">
        <v>64</v>
      </c>
      <c r="G2472" s="99" t="s">
        <v>159</v>
      </c>
      <c r="H2472" s="100" t="s">
        <v>3447</v>
      </c>
      <c r="I2472" s="101" t="s">
        <v>93</v>
      </c>
      <c r="J2472" s="102" t="s">
        <v>1036</v>
      </c>
      <c r="K2472" s="104" t="s">
        <v>634</v>
      </c>
      <c r="L2472" s="104" t="s">
        <v>634</v>
      </c>
      <c r="M2472" s="104">
        <v>2315.0500000000002</v>
      </c>
      <c r="N2472" s="104">
        <v>5306.7800000000007</v>
      </c>
    </row>
    <row r="2473" spans="1:14" s="81" customFormat="1" x14ac:dyDescent="0.25">
      <c r="A2473" s="74" t="s">
        <v>41</v>
      </c>
      <c r="B2473" s="74" t="s">
        <v>41</v>
      </c>
      <c r="C2473" s="105" t="s">
        <v>929</v>
      </c>
      <c r="D2473" s="96" t="s">
        <v>930</v>
      </c>
      <c r="E2473" s="97">
        <v>2018</v>
      </c>
      <c r="F2473" s="98" t="s">
        <v>61</v>
      </c>
      <c r="G2473" s="99" t="s">
        <v>102</v>
      </c>
      <c r="H2473" s="100" t="s">
        <v>3448</v>
      </c>
      <c r="I2473" s="101" t="s">
        <v>179</v>
      </c>
      <c r="J2473" s="102" t="s">
        <v>1522</v>
      </c>
      <c r="K2473" s="104" t="s">
        <v>545</v>
      </c>
      <c r="L2473" s="104" t="s">
        <v>545</v>
      </c>
      <c r="M2473" s="104">
        <v>1302</v>
      </c>
      <c r="N2473" s="104">
        <v>2442.8200000000002</v>
      </c>
    </row>
    <row r="2474" spans="1:14" s="81" customFormat="1" x14ac:dyDescent="0.25">
      <c r="A2474" s="74" t="s">
        <v>41</v>
      </c>
      <c r="B2474" s="74" t="s">
        <v>41</v>
      </c>
      <c r="C2474" s="105" t="s">
        <v>668</v>
      </c>
      <c r="D2474" s="96" t="s">
        <v>10</v>
      </c>
      <c r="E2474" s="97">
        <v>2019</v>
      </c>
      <c r="F2474" s="98" t="s">
        <v>76</v>
      </c>
      <c r="G2474" s="99" t="s">
        <v>328</v>
      </c>
      <c r="H2474" s="100" t="s">
        <v>3449</v>
      </c>
      <c r="I2474" s="101" t="s">
        <v>179</v>
      </c>
      <c r="J2474" s="102" t="s">
        <v>816</v>
      </c>
      <c r="K2474" s="104" t="s">
        <v>547</v>
      </c>
      <c r="L2474" s="104" t="s">
        <v>547</v>
      </c>
      <c r="M2474" s="104">
        <v>1122.2</v>
      </c>
      <c r="N2474" s="104">
        <v>3112.55</v>
      </c>
    </row>
    <row r="2475" spans="1:14" s="81" customFormat="1" x14ac:dyDescent="0.25">
      <c r="A2475" s="74" t="s">
        <v>41</v>
      </c>
      <c r="B2475" s="74" t="s">
        <v>41</v>
      </c>
      <c r="C2475" s="105" t="s">
        <v>761</v>
      </c>
      <c r="D2475" s="96" t="s">
        <v>35</v>
      </c>
      <c r="E2475" s="97">
        <v>2018</v>
      </c>
      <c r="F2475" s="98" t="s">
        <v>59</v>
      </c>
      <c r="G2475" s="99" t="s">
        <v>82</v>
      </c>
      <c r="H2475" s="100" t="s">
        <v>3450</v>
      </c>
      <c r="I2475" s="101" t="s">
        <v>99</v>
      </c>
      <c r="J2475" s="102" t="s">
        <v>784</v>
      </c>
      <c r="K2475" s="104" t="s">
        <v>634</v>
      </c>
      <c r="L2475" s="104" t="s">
        <v>634</v>
      </c>
      <c r="M2475" s="104">
        <v>1727</v>
      </c>
      <c r="N2475" s="104">
        <v>2407.96</v>
      </c>
    </row>
    <row r="2476" spans="1:14" s="81" customFormat="1" x14ac:dyDescent="0.25">
      <c r="A2476" s="74" t="s">
        <v>41</v>
      </c>
      <c r="B2476" s="74" t="s">
        <v>41</v>
      </c>
      <c r="C2476" s="105" t="s">
        <v>565</v>
      </c>
      <c r="D2476" s="96" t="s">
        <v>33</v>
      </c>
      <c r="E2476" s="97">
        <v>2021</v>
      </c>
      <c r="F2476" s="98" t="s">
        <v>77</v>
      </c>
      <c r="G2476" s="99" t="s">
        <v>403</v>
      </c>
      <c r="H2476" s="100" t="s">
        <v>3451</v>
      </c>
      <c r="I2476" s="101" t="s">
        <v>99</v>
      </c>
      <c r="J2476" s="102" t="s">
        <v>811</v>
      </c>
      <c r="K2476" s="104" t="s">
        <v>634</v>
      </c>
      <c r="L2476" s="104" t="s">
        <v>634</v>
      </c>
      <c r="M2476" s="104">
        <v>2100.39</v>
      </c>
      <c r="N2476" s="104">
        <v>3948.06</v>
      </c>
    </row>
    <row r="2477" spans="1:14" s="81" customFormat="1" x14ac:dyDescent="0.25">
      <c r="A2477" s="74" t="s">
        <v>41</v>
      </c>
      <c r="B2477" s="74" t="s">
        <v>41</v>
      </c>
      <c r="C2477" s="105" t="s">
        <v>719</v>
      </c>
      <c r="D2477" s="96" t="s">
        <v>720</v>
      </c>
      <c r="E2477" s="97">
        <v>2022</v>
      </c>
      <c r="F2477" s="98" t="s">
        <v>75</v>
      </c>
      <c r="G2477" s="99" t="s">
        <v>312</v>
      </c>
      <c r="H2477" s="100" t="s">
        <v>3452</v>
      </c>
      <c r="I2477" s="101" t="s">
        <v>103</v>
      </c>
      <c r="J2477" s="102" t="s">
        <v>832</v>
      </c>
      <c r="K2477" s="104" t="s">
        <v>634</v>
      </c>
      <c r="L2477" s="104" t="s">
        <v>634</v>
      </c>
      <c r="M2477" s="104">
        <v>1608.3</v>
      </c>
      <c r="N2477" s="104">
        <v>2883.44</v>
      </c>
    </row>
    <row r="2478" spans="1:14" s="81" customFormat="1" x14ac:dyDescent="0.25">
      <c r="A2478" s="74" t="s">
        <v>41</v>
      </c>
      <c r="B2478" s="74" t="s">
        <v>41</v>
      </c>
      <c r="C2478" s="105" t="s">
        <v>922</v>
      </c>
      <c r="D2478" s="96" t="s">
        <v>923</v>
      </c>
      <c r="E2478" s="97">
        <v>2023</v>
      </c>
      <c r="F2478" s="98" t="s">
        <v>61</v>
      </c>
      <c r="G2478" s="99" t="s">
        <v>102</v>
      </c>
      <c r="H2478" s="100" t="s">
        <v>3453</v>
      </c>
      <c r="I2478" s="101" t="s">
        <v>495</v>
      </c>
      <c r="J2478" s="102" t="s">
        <v>689</v>
      </c>
      <c r="K2478" s="104" t="s">
        <v>634</v>
      </c>
      <c r="L2478" s="104" t="s">
        <v>634</v>
      </c>
      <c r="M2478" s="104">
        <v>2763.62</v>
      </c>
      <c r="N2478" s="104">
        <v>5035.1899999999996</v>
      </c>
    </row>
    <row r="2479" spans="1:14" s="81" customFormat="1" x14ac:dyDescent="0.25">
      <c r="A2479" s="74" t="s">
        <v>41</v>
      </c>
      <c r="B2479" s="74" t="s">
        <v>41</v>
      </c>
      <c r="C2479" s="105" t="s">
        <v>751</v>
      </c>
      <c r="D2479" s="96" t="s">
        <v>27</v>
      </c>
      <c r="E2479" s="97">
        <v>2018</v>
      </c>
      <c r="F2479" s="98" t="s">
        <v>72</v>
      </c>
      <c r="G2479" s="99" t="s">
        <v>275</v>
      </c>
      <c r="H2479" s="100" t="s">
        <v>3454</v>
      </c>
      <c r="I2479" s="101" t="s">
        <v>277</v>
      </c>
      <c r="J2479" s="102" t="s">
        <v>114</v>
      </c>
      <c r="K2479" s="104" t="s">
        <v>634</v>
      </c>
      <c r="L2479" s="104" t="s">
        <v>634</v>
      </c>
      <c r="M2479" s="104">
        <v>1523.3</v>
      </c>
      <c r="N2479" s="104">
        <v>3458.29</v>
      </c>
    </row>
    <row r="2480" spans="1:14" s="81" customFormat="1" x14ac:dyDescent="0.25">
      <c r="A2480" s="74" t="s">
        <v>41</v>
      </c>
      <c r="B2480" s="74" t="s">
        <v>41</v>
      </c>
      <c r="C2480" s="105" t="s">
        <v>3944</v>
      </c>
      <c r="D2480" s="96" t="s">
        <v>3945</v>
      </c>
      <c r="E2480" s="97">
        <v>2023</v>
      </c>
      <c r="F2480" s="98" t="s">
        <v>676</v>
      </c>
      <c r="G2480" s="99" t="s">
        <v>280</v>
      </c>
      <c r="H2480" s="100" t="s">
        <v>3456</v>
      </c>
      <c r="I2480" s="101" t="s">
        <v>283</v>
      </c>
      <c r="J2480" s="102" t="s">
        <v>733</v>
      </c>
      <c r="K2480" s="104" t="s">
        <v>634</v>
      </c>
      <c r="L2480" s="104" t="s">
        <v>634</v>
      </c>
      <c r="M2480" s="104">
        <v>2803.8272000000002</v>
      </c>
      <c r="N2480" s="104">
        <v>5890.47</v>
      </c>
    </row>
    <row r="2481" spans="1:14" s="81" customFormat="1" x14ac:dyDescent="0.25">
      <c r="A2481" s="74" t="s">
        <v>41</v>
      </c>
      <c r="B2481" s="74" t="s">
        <v>41</v>
      </c>
      <c r="C2481" s="105" t="s">
        <v>719</v>
      </c>
      <c r="D2481" s="96" t="s">
        <v>720</v>
      </c>
      <c r="E2481" s="97">
        <v>2022</v>
      </c>
      <c r="F2481" s="98" t="s">
        <v>75</v>
      </c>
      <c r="G2481" s="99" t="s">
        <v>312</v>
      </c>
      <c r="H2481" s="100" t="s">
        <v>3457</v>
      </c>
      <c r="I2481" s="101" t="s">
        <v>257</v>
      </c>
      <c r="J2481" s="102" t="s">
        <v>778</v>
      </c>
      <c r="K2481" s="104" t="s">
        <v>634</v>
      </c>
      <c r="L2481" s="104" t="s">
        <v>634</v>
      </c>
      <c r="M2481" s="104">
        <v>1608.3</v>
      </c>
      <c r="N2481" s="104">
        <v>2883.44</v>
      </c>
    </row>
    <row r="2482" spans="1:14" s="81" customFormat="1" x14ac:dyDescent="0.25">
      <c r="A2482" s="74" t="s">
        <v>41</v>
      </c>
      <c r="B2482" s="74" t="s">
        <v>41</v>
      </c>
      <c r="C2482" s="105" t="s">
        <v>3944</v>
      </c>
      <c r="D2482" s="96" t="s">
        <v>3945</v>
      </c>
      <c r="E2482" s="97">
        <v>2023</v>
      </c>
      <c r="F2482" s="98" t="s">
        <v>676</v>
      </c>
      <c r="G2482" s="99" t="s">
        <v>280</v>
      </c>
      <c r="H2482" s="100" t="s">
        <v>4019</v>
      </c>
      <c r="I2482" s="101" t="s">
        <v>281</v>
      </c>
      <c r="J2482" s="102" t="s">
        <v>685</v>
      </c>
      <c r="K2482" s="104" t="s">
        <v>634</v>
      </c>
      <c r="L2482" s="104" t="s">
        <v>634</v>
      </c>
      <c r="M2482" s="104">
        <v>1360.07</v>
      </c>
      <c r="N2482" s="104">
        <v>3166.66</v>
      </c>
    </row>
    <row r="2483" spans="1:14" s="81" customFormat="1" x14ac:dyDescent="0.25">
      <c r="A2483" s="74" t="s">
        <v>41</v>
      </c>
      <c r="B2483" s="74" t="s">
        <v>41</v>
      </c>
      <c r="C2483" s="105" t="s">
        <v>751</v>
      </c>
      <c r="D2483" s="96" t="s">
        <v>27</v>
      </c>
      <c r="E2483" s="97">
        <v>2018</v>
      </c>
      <c r="F2483" s="98" t="s">
        <v>72</v>
      </c>
      <c r="G2483" s="99" t="s">
        <v>275</v>
      </c>
      <c r="H2483" s="100" t="s">
        <v>3458</v>
      </c>
      <c r="I2483" s="101" t="s">
        <v>277</v>
      </c>
      <c r="J2483" s="102" t="s">
        <v>114</v>
      </c>
      <c r="K2483" s="104" t="s">
        <v>634</v>
      </c>
      <c r="L2483" s="104" t="s">
        <v>634</v>
      </c>
      <c r="M2483" s="104">
        <v>1523.3</v>
      </c>
      <c r="N2483" s="104">
        <v>3458.29</v>
      </c>
    </row>
    <row r="2484" spans="1:14" s="81" customFormat="1" x14ac:dyDescent="0.25">
      <c r="A2484" s="74" t="s">
        <v>41</v>
      </c>
      <c r="B2484" s="74" t="s">
        <v>41</v>
      </c>
      <c r="C2484" s="105" t="s">
        <v>668</v>
      </c>
      <c r="D2484" s="96" t="s">
        <v>10</v>
      </c>
      <c r="E2484" s="97">
        <v>2019</v>
      </c>
      <c r="F2484" s="98" t="s">
        <v>76</v>
      </c>
      <c r="G2484" s="99" t="s">
        <v>328</v>
      </c>
      <c r="H2484" s="100" t="s">
        <v>3459</v>
      </c>
      <c r="I2484" s="101" t="s">
        <v>179</v>
      </c>
      <c r="J2484" s="102" t="s">
        <v>390</v>
      </c>
      <c r="K2484" s="104" t="s">
        <v>545</v>
      </c>
      <c r="L2484" s="104" t="s">
        <v>545</v>
      </c>
      <c r="M2484" s="104">
        <v>1122.2</v>
      </c>
      <c r="N2484" s="104">
        <v>3112.55</v>
      </c>
    </row>
    <row r="2485" spans="1:14" s="81" customFormat="1" x14ac:dyDescent="0.25">
      <c r="A2485" s="74" t="s">
        <v>41</v>
      </c>
      <c r="B2485" s="74" t="s">
        <v>41</v>
      </c>
      <c r="C2485" s="105" t="s">
        <v>668</v>
      </c>
      <c r="D2485" s="96" t="s">
        <v>10</v>
      </c>
      <c r="E2485" s="97">
        <v>2019</v>
      </c>
      <c r="F2485" s="98" t="s">
        <v>76</v>
      </c>
      <c r="G2485" s="99" t="s">
        <v>328</v>
      </c>
      <c r="H2485" s="100" t="s">
        <v>3460</v>
      </c>
      <c r="I2485" s="101" t="s">
        <v>179</v>
      </c>
      <c r="J2485" s="102" t="s">
        <v>633</v>
      </c>
      <c r="K2485" s="104" t="s">
        <v>545</v>
      </c>
      <c r="L2485" s="104" t="s">
        <v>545</v>
      </c>
      <c r="M2485" s="104">
        <v>1122.2</v>
      </c>
      <c r="N2485" s="104">
        <v>3112.55</v>
      </c>
    </row>
    <row r="2486" spans="1:14" s="81" customFormat="1" x14ac:dyDescent="0.25">
      <c r="A2486" s="74" t="s">
        <v>41</v>
      </c>
      <c r="B2486" s="74" t="s">
        <v>41</v>
      </c>
      <c r="C2486" s="105" t="s">
        <v>51</v>
      </c>
      <c r="D2486" s="96" t="s">
        <v>1</v>
      </c>
      <c r="E2486" s="97">
        <v>2020</v>
      </c>
      <c r="F2486" s="98" t="s">
        <v>67</v>
      </c>
      <c r="G2486" s="99" t="s">
        <v>193</v>
      </c>
      <c r="H2486" s="100" t="s">
        <v>3461</v>
      </c>
      <c r="I2486" s="101" t="s">
        <v>194</v>
      </c>
      <c r="J2486" s="102" t="s">
        <v>114</v>
      </c>
      <c r="K2486" s="104" t="s">
        <v>545</v>
      </c>
      <c r="L2486" s="104" t="s">
        <v>545</v>
      </c>
      <c r="M2486" s="104">
        <v>1434.67</v>
      </c>
      <c r="N2486" s="104">
        <v>5022.6400000000003</v>
      </c>
    </row>
    <row r="2487" spans="1:14" s="81" customFormat="1" x14ac:dyDescent="0.25">
      <c r="A2487" s="74" t="s">
        <v>41</v>
      </c>
      <c r="B2487" s="74" t="s">
        <v>41</v>
      </c>
      <c r="C2487" s="105" t="s">
        <v>706</v>
      </c>
      <c r="D2487" s="96" t="s">
        <v>568</v>
      </c>
      <c r="E2487" s="97">
        <v>2022</v>
      </c>
      <c r="F2487" s="98" t="s">
        <v>61</v>
      </c>
      <c r="G2487" s="99" t="s">
        <v>102</v>
      </c>
      <c r="H2487" s="100" t="s">
        <v>3462</v>
      </c>
      <c r="I2487" s="101" t="s">
        <v>103</v>
      </c>
      <c r="J2487" s="102" t="s">
        <v>658</v>
      </c>
      <c r="K2487" s="104" t="s">
        <v>634</v>
      </c>
      <c r="L2487" s="104" t="s">
        <v>634</v>
      </c>
      <c r="M2487" s="104">
        <v>2218.2600000000002</v>
      </c>
      <c r="N2487" s="104">
        <v>4306.2299999999996</v>
      </c>
    </row>
    <row r="2488" spans="1:14" s="81" customFormat="1" x14ac:dyDescent="0.25">
      <c r="A2488" s="74" t="s">
        <v>41</v>
      </c>
      <c r="B2488" s="74" t="s">
        <v>41</v>
      </c>
      <c r="C2488" s="105" t="s">
        <v>869</v>
      </c>
      <c r="D2488" s="96" t="s">
        <v>37</v>
      </c>
      <c r="E2488" s="97">
        <v>2021</v>
      </c>
      <c r="F2488" s="98" t="s">
        <v>64</v>
      </c>
      <c r="G2488" s="99" t="s">
        <v>159</v>
      </c>
      <c r="H2488" s="100" t="s">
        <v>3463</v>
      </c>
      <c r="I2488" s="101" t="s">
        <v>505</v>
      </c>
      <c r="J2488" s="102" t="s">
        <v>870</v>
      </c>
      <c r="K2488" s="104" t="s">
        <v>634</v>
      </c>
      <c r="L2488" s="104" t="s">
        <v>634</v>
      </c>
      <c r="M2488" s="104">
        <v>6043.73</v>
      </c>
      <c r="N2488" s="104">
        <v>11826.71</v>
      </c>
    </row>
    <row r="2489" spans="1:14" s="81" customFormat="1" x14ac:dyDescent="0.25">
      <c r="A2489" s="74" t="s">
        <v>41</v>
      </c>
      <c r="B2489" s="74" t="s">
        <v>41</v>
      </c>
      <c r="C2489" s="105" t="s">
        <v>922</v>
      </c>
      <c r="D2489" s="96" t="s">
        <v>923</v>
      </c>
      <c r="E2489" s="97">
        <v>2023</v>
      </c>
      <c r="F2489" s="98" t="s">
        <v>61</v>
      </c>
      <c r="G2489" s="99" t="s">
        <v>102</v>
      </c>
      <c r="H2489" s="100" t="s">
        <v>3464</v>
      </c>
      <c r="I2489" s="101" t="s">
        <v>129</v>
      </c>
      <c r="J2489" s="102" t="s">
        <v>688</v>
      </c>
      <c r="K2489" s="104" t="s">
        <v>634</v>
      </c>
      <c r="L2489" s="104" t="s">
        <v>634</v>
      </c>
      <c r="M2489" s="104">
        <v>1858.89</v>
      </c>
      <c r="N2489" s="104">
        <v>3243.81</v>
      </c>
    </row>
    <row r="2490" spans="1:14" s="81" customFormat="1" x14ac:dyDescent="0.25">
      <c r="A2490" s="74" t="s">
        <v>41</v>
      </c>
      <c r="B2490" s="74" t="s">
        <v>41</v>
      </c>
      <c r="C2490" s="105" t="s">
        <v>754</v>
      </c>
      <c r="D2490" s="96" t="s">
        <v>755</v>
      </c>
      <c r="E2490" s="97">
        <v>2022</v>
      </c>
      <c r="F2490" s="98" t="s">
        <v>77</v>
      </c>
      <c r="G2490" s="99" t="s">
        <v>403</v>
      </c>
      <c r="H2490" s="100" t="s">
        <v>3465</v>
      </c>
      <c r="I2490" s="101" t="s">
        <v>500</v>
      </c>
      <c r="J2490" s="102" t="s">
        <v>731</v>
      </c>
      <c r="K2490" s="104" t="s">
        <v>634</v>
      </c>
      <c r="L2490" s="104" t="s">
        <v>634</v>
      </c>
      <c r="M2490" s="104">
        <v>2916.67</v>
      </c>
      <c r="N2490" s="104">
        <v>6093.98</v>
      </c>
    </row>
    <row r="2491" spans="1:14" s="81" customFormat="1" x14ac:dyDescent="0.25">
      <c r="A2491" s="74" t="s">
        <v>41</v>
      </c>
      <c r="B2491" s="74" t="s">
        <v>41</v>
      </c>
      <c r="C2491" s="105" t="s">
        <v>55</v>
      </c>
      <c r="D2491" s="96" t="s">
        <v>6</v>
      </c>
      <c r="E2491" s="97">
        <v>2018</v>
      </c>
      <c r="F2491" s="98" t="s">
        <v>71</v>
      </c>
      <c r="G2491" s="99" t="s">
        <v>264</v>
      </c>
      <c r="H2491" s="100" t="s">
        <v>3466</v>
      </c>
      <c r="I2491" s="101" t="s">
        <v>271</v>
      </c>
      <c r="J2491" s="102" t="s">
        <v>678</v>
      </c>
      <c r="K2491" s="104" t="s">
        <v>634</v>
      </c>
      <c r="L2491" s="104" t="s">
        <v>634</v>
      </c>
      <c r="M2491" s="104">
        <v>2245.1</v>
      </c>
      <c r="N2491" s="104">
        <v>4326.8999999999996</v>
      </c>
    </row>
    <row r="2492" spans="1:14" s="81" customFormat="1" x14ac:dyDescent="0.25">
      <c r="A2492" s="74" t="s">
        <v>41</v>
      </c>
      <c r="B2492" s="74" t="s">
        <v>41</v>
      </c>
      <c r="C2492" s="105" t="s">
        <v>943</v>
      </c>
      <c r="D2492" s="96" t="s">
        <v>944</v>
      </c>
      <c r="E2492" s="97">
        <v>2023</v>
      </c>
      <c r="F2492" s="98" t="s">
        <v>66</v>
      </c>
      <c r="G2492" s="99" t="s">
        <v>186</v>
      </c>
      <c r="H2492" s="100" t="s">
        <v>3467</v>
      </c>
      <c r="I2492" s="101" t="s">
        <v>162</v>
      </c>
      <c r="J2492" s="102" t="s">
        <v>734</v>
      </c>
      <c r="K2492" s="104" t="s">
        <v>634</v>
      </c>
      <c r="L2492" s="104" t="s">
        <v>634</v>
      </c>
      <c r="M2492" s="104">
        <v>2199.12</v>
      </c>
      <c r="N2492" s="104">
        <v>2415.1999999999998</v>
      </c>
    </row>
    <row r="2493" spans="1:14" s="81" customFormat="1" x14ac:dyDescent="0.25">
      <c r="A2493" s="74" t="s">
        <v>41</v>
      </c>
      <c r="B2493" s="74" t="s">
        <v>41</v>
      </c>
      <c r="C2493" s="105" t="s">
        <v>51</v>
      </c>
      <c r="D2493" s="96" t="s">
        <v>1</v>
      </c>
      <c r="E2493" s="97">
        <v>2020</v>
      </c>
      <c r="F2493" s="98" t="s">
        <v>67</v>
      </c>
      <c r="G2493" s="99" t="s">
        <v>193</v>
      </c>
      <c r="H2493" s="100" t="s">
        <v>3468</v>
      </c>
      <c r="I2493" s="101" t="s">
        <v>194</v>
      </c>
      <c r="J2493" s="102" t="s">
        <v>114</v>
      </c>
      <c r="K2493" s="104" t="s">
        <v>545</v>
      </c>
      <c r="L2493" s="104" t="s">
        <v>545</v>
      </c>
      <c r="M2493" s="104">
        <v>1434.67</v>
      </c>
      <c r="N2493" s="104">
        <v>5022.6400000000003</v>
      </c>
    </row>
    <row r="2494" spans="1:14" s="81" customFormat="1" x14ac:dyDescent="0.25">
      <c r="A2494" s="74" t="s">
        <v>41</v>
      </c>
      <c r="B2494" s="74" t="s">
        <v>41</v>
      </c>
      <c r="C2494" s="105" t="s">
        <v>706</v>
      </c>
      <c r="D2494" s="96" t="s">
        <v>568</v>
      </c>
      <c r="E2494" s="97">
        <v>2022</v>
      </c>
      <c r="F2494" s="98" t="s">
        <v>61</v>
      </c>
      <c r="G2494" s="99" t="s">
        <v>102</v>
      </c>
      <c r="H2494" s="100" t="s">
        <v>3469</v>
      </c>
      <c r="I2494" s="101" t="s">
        <v>103</v>
      </c>
      <c r="J2494" s="102" t="s">
        <v>728</v>
      </c>
      <c r="K2494" s="104" t="s">
        <v>634</v>
      </c>
      <c r="L2494" s="104" t="s">
        <v>634</v>
      </c>
      <c r="M2494" s="104">
        <v>2218.2600000000002</v>
      </c>
      <c r="N2494" s="104">
        <v>4306.2299999999996</v>
      </c>
    </row>
    <row r="2495" spans="1:14" s="81" customFormat="1" x14ac:dyDescent="0.25">
      <c r="A2495" s="74" t="s">
        <v>41</v>
      </c>
      <c r="B2495" s="74" t="s">
        <v>41</v>
      </c>
      <c r="C2495" s="105" t="s">
        <v>668</v>
      </c>
      <c r="D2495" s="96" t="s">
        <v>10</v>
      </c>
      <c r="E2495" s="97">
        <v>2019</v>
      </c>
      <c r="F2495" s="98" t="s">
        <v>76</v>
      </c>
      <c r="G2495" s="99" t="s">
        <v>328</v>
      </c>
      <c r="H2495" s="100" t="s">
        <v>3470</v>
      </c>
      <c r="I2495" s="101" t="s">
        <v>179</v>
      </c>
      <c r="J2495" s="102" t="s">
        <v>337</v>
      </c>
      <c r="K2495" s="104" t="s">
        <v>545</v>
      </c>
      <c r="L2495" s="104" t="s">
        <v>545</v>
      </c>
      <c r="M2495" s="104">
        <v>1122.2</v>
      </c>
      <c r="N2495" s="104">
        <v>3112.55</v>
      </c>
    </row>
    <row r="2496" spans="1:14" s="81" customFormat="1" x14ac:dyDescent="0.25">
      <c r="A2496" s="74" t="s">
        <v>41</v>
      </c>
      <c r="B2496" s="74" t="s">
        <v>41</v>
      </c>
      <c r="C2496" s="105" t="s">
        <v>668</v>
      </c>
      <c r="D2496" s="96" t="s">
        <v>10</v>
      </c>
      <c r="E2496" s="97">
        <v>2019</v>
      </c>
      <c r="F2496" s="98" t="s">
        <v>76</v>
      </c>
      <c r="G2496" s="99" t="s">
        <v>328</v>
      </c>
      <c r="H2496" s="100" t="s">
        <v>3471</v>
      </c>
      <c r="I2496" s="101" t="s">
        <v>179</v>
      </c>
      <c r="J2496" s="102" t="s">
        <v>4020</v>
      </c>
      <c r="K2496" s="104" t="s">
        <v>545</v>
      </c>
      <c r="L2496" s="104" t="s">
        <v>545</v>
      </c>
      <c r="M2496" s="104">
        <v>1122.2</v>
      </c>
      <c r="N2496" s="104">
        <v>3112.55</v>
      </c>
    </row>
    <row r="2497" spans="1:14" s="81" customFormat="1" x14ac:dyDescent="0.25">
      <c r="A2497" s="74" t="s">
        <v>41</v>
      </c>
      <c r="B2497" s="74" t="s">
        <v>41</v>
      </c>
      <c r="C2497" s="105" t="s">
        <v>3944</v>
      </c>
      <c r="D2497" s="96" t="s">
        <v>3945</v>
      </c>
      <c r="E2497" s="97">
        <v>2023</v>
      </c>
      <c r="F2497" s="98" t="s">
        <v>676</v>
      </c>
      <c r="G2497" s="99" t="s">
        <v>280</v>
      </c>
      <c r="H2497" s="100" t="s">
        <v>3472</v>
      </c>
      <c r="I2497" s="101" t="s">
        <v>281</v>
      </c>
      <c r="J2497" s="102" t="s">
        <v>685</v>
      </c>
      <c r="K2497" s="104" t="s">
        <v>634</v>
      </c>
      <c r="L2497" s="104" t="s">
        <v>634</v>
      </c>
      <c r="M2497" s="104">
        <v>1360.07</v>
      </c>
      <c r="N2497" s="104">
        <v>3166.66</v>
      </c>
    </row>
    <row r="2498" spans="1:14" s="81" customFormat="1" x14ac:dyDescent="0.25">
      <c r="A2498" s="74" t="s">
        <v>41</v>
      </c>
      <c r="B2498" s="74" t="s">
        <v>41</v>
      </c>
      <c r="C2498" s="105" t="s">
        <v>659</v>
      </c>
      <c r="D2498" s="96" t="s">
        <v>4</v>
      </c>
      <c r="E2498" s="97">
        <v>2020</v>
      </c>
      <c r="F2498" s="98" t="s">
        <v>66</v>
      </c>
      <c r="G2498" s="99" t="s">
        <v>186</v>
      </c>
      <c r="H2498" s="100" t="s">
        <v>3473</v>
      </c>
      <c r="I2498" s="101" t="s">
        <v>179</v>
      </c>
      <c r="J2498" s="102" t="s">
        <v>812</v>
      </c>
      <c r="K2498" s="104" t="s">
        <v>545</v>
      </c>
      <c r="L2498" s="104" t="s">
        <v>545</v>
      </c>
      <c r="M2498" s="104">
        <v>1732.83</v>
      </c>
      <c r="N2498" s="104">
        <v>4139.6543279999996</v>
      </c>
    </row>
    <row r="2499" spans="1:14" s="81" customFormat="1" x14ac:dyDescent="0.25">
      <c r="A2499" s="74" t="s">
        <v>41</v>
      </c>
      <c r="B2499" s="74" t="s">
        <v>41</v>
      </c>
      <c r="C2499" s="105" t="s">
        <v>719</v>
      </c>
      <c r="D2499" s="96" t="s">
        <v>720</v>
      </c>
      <c r="E2499" s="97">
        <v>2022</v>
      </c>
      <c r="F2499" s="98" t="s">
        <v>75</v>
      </c>
      <c r="G2499" s="99" t="s">
        <v>312</v>
      </c>
      <c r="H2499" s="100" t="s">
        <v>3474</v>
      </c>
      <c r="I2499" s="101" t="s">
        <v>257</v>
      </c>
      <c r="J2499" s="102" t="s">
        <v>747</v>
      </c>
      <c r="K2499" s="104" t="s">
        <v>634</v>
      </c>
      <c r="L2499" s="104" t="s">
        <v>634</v>
      </c>
      <c r="M2499" s="104">
        <v>1608.3</v>
      </c>
      <c r="N2499" s="104">
        <v>2883.44</v>
      </c>
    </row>
    <row r="2500" spans="1:14" s="81" customFormat="1" x14ac:dyDescent="0.25">
      <c r="A2500" s="74" t="s">
        <v>41</v>
      </c>
      <c r="B2500" s="74" t="s">
        <v>41</v>
      </c>
      <c r="C2500" s="105" t="s">
        <v>668</v>
      </c>
      <c r="D2500" s="96" t="s">
        <v>10</v>
      </c>
      <c r="E2500" s="97">
        <v>2019</v>
      </c>
      <c r="F2500" s="98" t="s">
        <v>76</v>
      </c>
      <c r="G2500" s="99" t="s">
        <v>328</v>
      </c>
      <c r="H2500" s="100" t="s">
        <v>3475</v>
      </c>
      <c r="I2500" s="101" t="s">
        <v>179</v>
      </c>
      <c r="J2500" s="102" t="s">
        <v>722</v>
      </c>
      <c r="K2500" s="104" t="s">
        <v>547</v>
      </c>
      <c r="L2500" s="104" t="s">
        <v>547</v>
      </c>
      <c r="M2500" s="104">
        <v>1122.2</v>
      </c>
      <c r="N2500" s="104">
        <v>3112.55</v>
      </c>
    </row>
    <row r="2501" spans="1:14" s="81" customFormat="1" x14ac:dyDescent="0.25">
      <c r="A2501" s="74" t="s">
        <v>41</v>
      </c>
      <c r="B2501" s="74" t="s">
        <v>41</v>
      </c>
      <c r="C2501" s="105" t="s">
        <v>656</v>
      </c>
      <c r="D2501" s="96" t="s">
        <v>657</v>
      </c>
      <c r="E2501" s="97">
        <v>2023</v>
      </c>
      <c r="F2501" s="98" t="s">
        <v>61</v>
      </c>
      <c r="G2501" s="99" t="s">
        <v>102</v>
      </c>
      <c r="H2501" s="100" t="s">
        <v>3476</v>
      </c>
      <c r="I2501" s="101" t="s">
        <v>180</v>
      </c>
      <c r="J2501" s="102" t="s">
        <v>699</v>
      </c>
      <c r="K2501" s="104" t="s">
        <v>634</v>
      </c>
      <c r="L2501" s="104" t="s">
        <v>634</v>
      </c>
      <c r="M2501" s="104">
        <v>1478.8300000000002</v>
      </c>
      <c r="N2501" s="104">
        <v>3418.9749704753049</v>
      </c>
    </row>
    <row r="2502" spans="1:14" s="81" customFormat="1" x14ac:dyDescent="0.25">
      <c r="A2502" s="74" t="s">
        <v>41</v>
      </c>
      <c r="B2502" s="74" t="s">
        <v>41</v>
      </c>
      <c r="C2502" s="105" t="s">
        <v>706</v>
      </c>
      <c r="D2502" s="96" t="s">
        <v>568</v>
      </c>
      <c r="E2502" s="97">
        <v>2022</v>
      </c>
      <c r="F2502" s="98" t="s">
        <v>61</v>
      </c>
      <c r="G2502" s="99" t="s">
        <v>102</v>
      </c>
      <c r="H2502" s="100" t="s">
        <v>3478</v>
      </c>
      <c r="I2502" s="101" t="s">
        <v>103</v>
      </c>
      <c r="J2502" s="102" t="s">
        <v>871</v>
      </c>
      <c r="K2502" s="104" t="s">
        <v>634</v>
      </c>
      <c r="L2502" s="104" t="s">
        <v>634</v>
      </c>
      <c r="M2502" s="104">
        <v>2218.2600000000002</v>
      </c>
      <c r="N2502" s="104">
        <v>4306.2299999999996</v>
      </c>
    </row>
    <row r="2503" spans="1:14" s="81" customFormat="1" x14ac:dyDescent="0.25">
      <c r="A2503" s="74" t="s">
        <v>41</v>
      </c>
      <c r="B2503" s="74" t="s">
        <v>41</v>
      </c>
      <c r="C2503" s="105" t="s">
        <v>706</v>
      </c>
      <c r="D2503" s="96" t="s">
        <v>568</v>
      </c>
      <c r="E2503" s="97">
        <v>2022</v>
      </c>
      <c r="F2503" s="98" t="s">
        <v>61</v>
      </c>
      <c r="G2503" s="99" t="s">
        <v>102</v>
      </c>
      <c r="H2503" s="100" t="s">
        <v>3479</v>
      </c>
      <c r="I2503" s="101" t="s">
        <v>103</v>
      </c>
      <c r="J2503" s="102" t="s">
        <v>1302</v>
      </c>
      <c r="K2503" s="104" t="s">
        <v>634</v>
      </c>
      <c r="L2503" s="104" t="s">
        <v>634</v>
      </c>
      <c r="M2503" s="104">
        <v>2218.2600000000002</v>
      </c>
      <c r="N2503" s="104">
        <v>4306.2299999999996</v>
      </c>
    </row>
    <row r="2504" spans="1:14" s="81" customFormat="1" x14ac:dyDescent="0.25">
      <c r="A2504" s="74" t="s">
        <v>41</v>
      </c>
      <c r="B2504" s="74" t="s">
        <v>41</v>
      </c>
      <c r="C2504" s="105" t="s">
        <v>668</v>
      </c>
      <c r="D2504" s="96" t="s">
        <v>10</v>
      </c>
      <c r="E2504" s="97">
        <v>2019</v>
      </c>
      <c r="F2504" s="98" t="s">
        <v>76</v>
      </c>
      <c r="G2504" s="99" t="s">
        <v>328</v>
      </c>
      <c r="H2504" s="100" t="s">
        <v>3480</v>
      </c>
      <c r="I2504" s="101" t="s">
        <v>179</v>
      </c>
      <c r="J2504" s="102" t="s">
        <v>382</v>
      </c>
      <c r="K2504" s="104" t="s">
        <v>545</v>
      </c>
      <c r="L2504" s="104" t="s">
        <v>545</v>
      </c>
      <c r="M2504" s="104">
        <v>1122.2</v>
      </c>
      <c r="N2504" s="104">
        <v>3112.55</v>
      </c>
    </row>
    <row r="2505" spans="1:14" s="81" customFormat="1" x14ac:dyDescent="0.25">
      <c r="A2505" s="74" t="s">
        <v>41</v>
      </c>
      <c r="B2505" s="74" t="s">
        <v>41</v>
      </c>
      <c r="C2505" s="105" t="s">
        <v>668</v>
      </c>
      <c r="D2505" s="96" t="s">
        <v>10</v>
      </c>
      <c r="E2505" s="97">
        <v>2019</v>
      </c>
      <c r="F2505" s="98" t="s">
        <v>76</v>
      </c>
      <c r="G2505" s="99" t="s">
        <v>328</v>
      </c>
      <c r="H2505" s="100" t="s">
        <v>3481</v>
      </c>
      <c r="I2505" s="101" t="s">
        <v>179</v>
      </c>
      <c r="J2505" s="102" t="s">
        <v>365</v>
      </c>
      <c r="K2505" s="104" t="s">
        <v>545</v>
      </c>
      <c r="L2505" s="104" t="s">
        <v>545</v>
      </c>
      <c r="M2505" s="104">
        <v>1122.2</v>
      </c>
      <c r="N2505" s="104">
        <v>3112.55</v>
      </c>
    </row>
    <row r="2506" spans="1:14" s="81" customFormat="1" x14ac:dyDescent="0.25">
      <c r="A2506" s="74" t="s">
        <v>41</v>
      </c>
      <c r="B2506" s="74" t="s">
        <v>41</v>
      </c>
      <c r="C2506" s="105" t="s">
        <v>922</v>
      </c>
      <c r="D2506" s="96" t="s">
        <v>923</v>
      </c>
      <c r="E2506" s="97">
        <v>2023</v>
      </c>
      <c r="F2506" s="98" t="s">
        <v>61</v>
      </c>
      <c r="G2506" s="99" t="s">
        <v>102</v>
      </c>
      <c r="H2506" s="100" t="s">
        <v>3482</v>
      </c>
      <c r="I2506" s="101" t="s">
        <v>701</v>
      </c>
      <c r="J2506" s="102" t="s">
        <v>655</v>
      </c>
      <c r="K2506" s="104" t="s">
        <v>545</v>
      </c>
      <c r="L2506" s="104" t="s">
        <v>545</v>
      </c>
      <c r="M2506" s="104">
        <v>1122.2</v>
      </c>
      <c r="N2506" s="104">
        <v>3112.55</v>
      </c>
    </row>
    <row r="2507" spans="1:14" s="81" customFormat="1" x14ac:dyDescent="0.25">
      <c r="A2507" s="74" t="s">
        <v>41</v>
      </c>
      <c r="B2507" s="74" t="s">
        <v>41</v>
      </c>
      <c r="C2507" s="105" t="s">
        <v>668</v>
      </c>
      <c r="D2507" s="96" t="s">
        <v>10</v>
      </c>
      <c r="E2507" s="97">
        <v>2019</v>
      </c>
      <c r="F2507" s="98" t="s">
        <v>76</v>
      </c>
      <c r="G2507" s="99" t="s">
        <v>328</v>
      </c>
      <c r="H2507" s="100" t="s">
        <v>3483</v>
      </c>
      <c r="I2507" s="101" t="s">
        <v>179</v>
      </c>
      <c r="J2507" s="102" t="s">
        <v>722</v>
      </c>
      <c r="K2507" s="104" t="s">
        <v>547</v>
      </c>
      <c r="L2507" s="104" t="s">
        <v>547</v>
      </c>
      <c r="M2507" s="104">
        <v>1122.2</v>
      </c>
      <c r="N2507" s="104">
        <v>3112.55</v>
      </c>
    </row>
    <row r="2508" spans="1:14" s="81" customFormat="1" x14ac:dyDescent="0.25">
      <c r="A2508" s="74" t="s">
        <v>41</v>
      </c>
      <c r="B2508" s="74" t="s">
        <v>41</v>
      </c>
      <c r="C2508" s="105" t="s">
        <v>980</v>
      </c>
      <c r="D2508" s="96" t="s">
        <v>981</v>
      </c>
      <c r="E2508" s="97">
        <v>2022</v>
      </c>
      <c r="F2508" s="98" t="s">
        <v>982</v>
      </c>
      <c r="G2508" s="99" t="s">
        <v>983</v>
      </c>
      <c r="H2508" s="100" t="s">
        <v>3484</v>
      </c>
      <c r="I2508" s="101" t="s">
        <v>108</v>
      </c>
      <c r="J2508" s="102" t="s">
        <v>768</v>
      </c>
      <c r="K2508" s="104" t="s">
        <v>545</v>
      </c>
      <c r="L2508" s="104" t="s">
        <v>545</v>
      </c>
      <c r="M2508" s="104">
        <v>1424.79</v>
      </c>
      <c r="N2508" s="104">
        <v>5038.51</v>
      </c>
    </row>
    <row r="2509" spans="1:14" s="81" customFormat="1" x14ac:dyDescent="0.25">
      <c r="A2509" s="74" t="s">
        <v>41</v>
      </c>
      <c r="B2509" s="74" t="s">
        <v>41</v>
      </c>
      <c r="C2509" s="105" t="s">
        <v>668</v>
      </c>
      <c r="D2509" s="96" t="s">
        <v>10</v>
      </c>
      <c r="E2509" s="97">
        <v>2019</v>
      </c>
      <c r="F2509" s="98" t="s">
        <v>76</v>
      </c>
      <c r="G2509" s="99" t="s">
        <v>328</v>
      </c>
      <c r="H2509" s="100" t="s">
        <v>3485</v>
      </c>
      <c r="I2509" s="101" t="s">
        <v>179</v>
      </c>
      <c r="J2509" s="102" t="s">
        <v>626</v>
      </c>
      <c r="K2509" s="104" t="s">
        <v>545</v>
      </c>
      <c r="L2509" s="104" t="s">
        <v>545</v>
      </c>
      <c r="M2509" s="104">
        <v>1122.2</v>
      </c>
      <c r="N2509" s="104">
        <v>3112.55</v>
      </c>
    </row>
    <row r="2510" spans="1:14" s="81" customFormat="1" x14ac:dyDescent="0.25">
      <c r="A2510" s="74" t="s">
        <v>41</v>
      </c>
      <c r="B2510" s="74" t="s">
        <v>41</v>
      </c>
      <c r="C2510" s="105" t="s">
        <v>668</v>
      </c>
      <c r="D2510" s="96" t="s">
        <v>10</v>
      </c>
      <c r="E2510" s="97">
        <v>2019</v>
      </c>
      <c r="F2510" s="98" t="s">
        <v>76</v>
      </c>
      <c r="G2510" s="99" t="s">
        <v>328</v>
      </c>
      <c r="H2510" s="100" t="s">
        <v>3486</v>
      </c>
      <c r="I2510" s="101" t="s">
        <v>821</v>
      </c>
      <c r="J2510" s="102" t="s">
        <v>689</v>
      </c>
      <c r="K2510" s="104" t="s">
        <v>634</v>
      </c>
      <c r="L2510" s="104" t="s">
        <v>634</v>
      </c>
      <c r="M2510" s="104">
        <v>1122.2</v>
      </c>
      <c r="N2510" s="104">
        <v>3112.55</v>
      </c>
    </row>
    <row r="2511" spans="1:14" s="81" customFormat="1" x14ac:dyDescent="0.25">
      <c r="A2511" s="74" t="s">
        <v>41</v>
      </c>
      <c r="B2511" s="74" t="s">
        <v>41</v>
      </c>
      <c r="C2511" s="105" t="s">
        <v>51</v>
      </c>
      <c r="D2511" s="96" t="s">
        <v>1</v>
      </c>
      <c r="E2511" s="97">
        <v>2020</v>
      </c>
      <c r="F2511" s="98" t="s">
        <v>67</v>
      </c>
      <c r="G2511" s="99" t="s">
        <v>193</v>
      </c>
      <c r="H2511" s="100" t="s">
        <v>3487</v>
      </c>
      <c r="I2511" s="101" t="s">
        <v>194</v>
      </c>
      <c r="J2511" s="102" t="s">
        <v>818</v>
      </c>
      <c r="K2511" s="104" t="s">
        <v>545</v>
      </c>
      <c r="L2511" s="104" t="s">
        <v>545</v>
      </c>
      <c r="M2511" s="104">
        <v>1434.67</v>
      </c>
      <c r="N2511" s="104">
        <v>5022.6400000000003</v>
      </c>
    </row>
    <row r="2512" spans="1:14" s="81" customFormat="1" x14ac:dyDescent="0.25">
      <c r="A2512" s="74" t="s">
        <v>41</v>
      </c>
      <c r="B2512" s="74" t="s">
        <v>41</v>
      </c>
      <c r="C2512" s="105" t="s">
        <v>50</v>
      </c>
      <c r="D2512" s="96" t="s">
        <v>14</v>
      </c>
      <c r="E2512" s="97">
        <v>2019</v>
      </c>
      <c r="F2512" s="98" t="s">
        <v>66</v>
      </c>
      <c r="G2512" s="99" t="s">
        <v>186</v>
      </c>
      <c r="H2512" s="100" t="s">
        <v>3488</v>
      </c>
      <c r="I2512" s="101" t="s">
        <v>93</v>
      </c>
      <c r="J2512" s="102" t="s">
        <v>734</v>
      </c>
      <c r="K2512" s="104" t="s">
        <v>634</v>
      </c>
      <c r="L2512" s="104" t="s">
        <v>634</v>
      </c>
      <c r="M2512" s="104">
        <v>1735.89</v>
      </c>
      <c r="N2512" s="104">
        <v>1945.6</v>
      </c>
    </row>
    <row r="2513" spans="1:14" s="81" customFormat="1" x14ac:dyDescent="0.25">
      <c r="A2513" s="74" t="s">
        <v>41</v>
      </c>
      <c r="B2513" s="74" t="s">
        <v>41</v>
      </c>
      <c r="C2513" s="105" t="s">
        <v>50</v>
      </c>
      <c r="D2513" s="96" t="s">
        <v>14</v>
      </c>
      <c r="E2513" s="97">
        <v>2019</v>
      </c>
      <c r="F2513" s="98" t="s">
        <v>66</v>
      </c>
      <c r="G2513" s="99" t="s">
        <v>186</v>
      </c>
      <c r="H2513" s="100" t="s">
        <v>3489</v>
      </c>
      <c r="I2513" s="101" t="s">
        <v>91</v>
      </c>
      <c r="J2513" s="102" t="s">
        <v>723</v>
      </c>
      <c r="K2513" s="104" t="s">
        <v>634</v>
      </c>
      <c r="L2513" s="104" t="s">
        <v>634</v>
      </c>
      <c r="M2513" s="104">
        <v>1735.89</v>
      </c>
      <c r="N2513" s="104">
        <v>1945.6</v>
      </c>
    </row>
    <row r="2514" spans="1:14" s="81" customFormat="1" x14ac:dyDescent="0.25">
      <c r="A2514" s="74" t="s">
        <v>41</v>
      </c>
      <c r="B2514" s="74" t="s">
        <v>41</v>
      </c>
      <c r="C2514" s="105" t="s">
        <v>51</v>
      </c>
      <c r="D2514" s="96" t="s">
        <v>1</v>
      </c>
      <c r="E2514" s="97">
        <v>2020</v>
      </c>
      <c r="F2514" s="98" t="s">
        <v>67</v>
      </c>
      <c r="G2514" s="99" t="s">
        <v>193</v>
      </c>
      <c r="H2514" s="100" t="s">
        <v>3490</v>
      </c>
      <c r="I2514" s="101" t="s">
        <v>194</v>
      </c>
      <c r="J2514" s="102" t="s">
        <v>227</v>
      </c>
      <c r="K2514" s="104" t="s">
        <v>545</v>
      </c>
      <c r="L2514" s="104" t="s">
        <v>545</v>
      </c>
      <c r="M2514" s="104">
        <v>1434.67</v>
      </c>
      <c r="N2514" s="104">
        <v>5022.6400000000003</v>
      </c>
    </row>
    <row r="2515" spans="1:14" s="81" customFormat="1" x14ac:dyDescent="0.25">
      <c r="A2515" s="74" t="s">
        <v>41</v>
      </c>
      <c r="B2515" s="74" t="s">
        <v>41</v>
      </c>
      <c r="C2515" s="105" t="s">
        <v>668</v>
      </c>
      <c r="D2515" s="96" t="s">
        <v>10</v>
      </c>
      <c r="E2515" s="97">
        <v>2019</v>
      </c>
      <c r="F2515" s="98" t="s">
        <v>76</v>
      </c>
      <c r="G2515" s="99" t="s">
        <v>328</v>
      </c>
      <c r="H2515" s="100" t="s">
        <v>3491</v>
      </c>
      <c r="I2515" s="101" t="s">
        <v>179</v>
      </c>
      <c r="J2515" s="102" t="s">
        <v>375</v>
      </c>
      <c r="K2515" s="104" t="s">
        <v>547</v>
      </c>
      <c r="L2515" s="104" t="s">
        <v>547</v>
      </c>
      <c r="M2515" s="104">
        <v>1122.2</v>
      </c>
      <c r="N2515" s="104">
        <v>3112.55</v>
      </c>
    </row>
    <row r="2516" spans="1:14" s="81" customFormat="1" x14ac:dyDescent="0.25">
      <c r="A2516" s="74" t="s">
        <v>41</v>
      </c>
      <c r="B2516" s="74" t="s">
        <v>41</v>
      </c>
      <c r="C2516" s="105" t="s">
        <v>659</v>
      </c>
      <c r="D2516" s="96" t="s">
        <v>4</v>
      </c>
      <c r="E2516" s="97">
        <v>2020</v>
      </c>
      <c r="F2516" s="98" t="s">
        <v>66</v>
      </c>
      <c r="G2516" s="99" t="s">
        <v>186</v>
      </c>
      <c r="H2516" s="100" t="s">
        <v>3492</v>
      </c>
      <c r="I2516" s="101" t="s">
        <v>179</v>
      </c>
      <c r="J2516" s="102" t="s">
        <v>458</v>
      </c>
      <c r="K2516" s="104" t="s">
        <v>545</v>
      </c>
      <c r="L2516" s="104" t="s">
        <v>545</v>
      </c>
      <c r="M2516" s="104">
        <v>1726.79</v>
      </c>
      <c r="N2516" s="104">
        <v>4094.9080080000003</v>
      </c>
    </row>
    <row r="2517" spans="1:14" s="81" customFormat="1" x14ac:dyDescent="0.25">
      <c r="A2517" s="74" t="s">
        <v>41</v>
      </c>
      <c r="B2517" s="74" t="s">
        <v>41</v>
      </c>
      <c r="C2517" s="105" t="s">
        <v>943</v>
      </c>
      <c r="D2517" s="96" t="s">
        <v>944</v>
      </c>
      <c r="E2517" s="97">
        <v>2023</v>
      </c>
      <c r="F2517" s="98" t="s">
        <v>66</v>
      </c>
      <c r="G2517" s="99" t="s">
        <v>186</v>
      </c>
      <c r="H2517" s="100" t="s">
        <v>3493</v>
      </c>
      <c r="I2517" s="101" t="s">
        <v>162</v>
      </c>
      <c r="J2517" s="102" t="s">
        <v>739</v>
      </c>
      <c r="K2517" s="104" t="s">
        <v>634</v>
      </c>
      <c r="L2517" s="104" t="s">
        <v>634</v>
      </c>
      <c r="M2517" s="104">
        <v>2199.12</v>
      </c>
      <c r="N2517" s="104">
        <v>2415.1999999999998</v>
      </c>
    </row>
    <row r="2518" spans="1:14" s="81" customFormat="1" x14ac:dyDescent="0.25">
      <c r="A2518" s="74" t="s">
        <v>41</v>
      </c>
      <c r="B2518" s="74" t="s">
        <v>41</v>
      </c>
      <c r="C2518" s="105" t="s">
        <v>668</v>
      </c>
      <c r="D2518" s="96" t="s">
        <v>10</v>
      </c>
      <c r="E2518" s="97">
        <v>2019</v>
      </c>
      <c r="F2518" s="98" t="s">
        <v>76</v>
      </c>
      <c r="G2518" s="99" t="s">
        <v>328</v>
      </c>
      <c r="H2518" s="100" t="s">
        <v>3494</v>
      </c>
      <c r="I2518" s="101" t="s">
        <v>179</v>
      </c>
      <c r="J2518" s="102" t="s">
        <v>372</v>
      </c>
      <c r="K2518" s="104" t="s">
        <v>547</v>
      </c>
      <c r="L2518" s="104" t="s">
        <v>547</v>
      </c>
      <c r="M2518" s="104">
        <v>1122.2</v>
      </c>
      <c r="N2518" s="104">
        <v>3112.55</v>
      </c>
    </row>
    <row r="2519" spans="1:14" s="81" customFormat="1" x14ac:dyDescent="0.25">
      <c r="A2519" s="74" t="s">
        <v>41</v>
      </c>
      <c r="B2519" s="74" t="s">
        <v>41</v>
      </c>
      <c r="C2519" s="105" t="s">
        <v>929</v>
      </c>
      <c r="D2519" s="96" t="s">
        <v>930</v>
      </c>
      <c r="E2519" s="97">
        <v>2018</v>
      </c>
      <c r="F2519" s="98" t="s">
        <v>61</v>
      </c>
      <c r="G2519" s="99" t="s">
        <v>102</v>
      </c>
      <c r="H2519" s="100" t="s">
        <v>3495</v>
      </c>
      <c r="I2519" s="101" t="s">
        <v>179</v>
      </c>
      <c r="J2519" s="102" t="s">
        <v>2159</v>
      </c>
      <c r="K2519" s="104" t="s">
        <v>545</v>
      </c>
      <c r="L2519" s="104" t="s">
        <v>545</v>
      </c>
      <c r="M2519" s="104">
        <v>1426.32</v>
      </c>
      <c r="N2519" s="104">
        <v>2530.5</v>
      </c>
    </row>
    <row r="2520" spans="1:14" s="81" customFormat="1" x14ac:dyDescent="0.25">
      <c r="A2520" s="74" t="s">
        <v>41</v>
      </c>
      <c r="B2520" s="74" t="s">
        <v>41</v>
      </c>
      <c r="C2520" s="105" t="s">
        <v>922</v>
      </c>
      <c r="D2520" s="96" t="s">
        <v>923</v>
      </c>
      <c r="E2520" s="97">
        <v>2023</v>
      </c>
      <c r="F2520" s="98" t="s">
        <v>61</v>
      </c>
      <c r="G2520" s="99" t="s">
        <v>102</v>
      </c>
      <c r="H2520" s="100" t="s">
        <v>3496</v>
      </c>
      <c r="I2520" s="101" t="s">
        <v>131</v>
      </c>
      <c r="J2520" s="102" t="s">
        <v>787</v>
      </c>
      <c r="K2520" s="104" t="s">
        <v>634</v>
      </c>
      <c r="L2520" s="104" t="s">
        <v>634</v>
      </c>
      <c r="M2520" s="104">
        <v>2167.73</v>
      </c>
      <c r="N2520" s="104">
        <v>5267.61</v>
      </c>
    </row>
    <row r="2521" spans="1:14" s="81" customFormat="1" x14ac:dyDescent="0.25">
      <c r="A2521" s="74" t="s">
        <v>41</v>
      </c>
      <c r="B2521" s="74" t="s">
        <v>41</v>
      </c>
      <c r="C2521" s="105" t="s">
        <v>668</v>
      </c>
      <c r="D2521" s="96" t="s">
        <v>10</v>
      </c>
      <c r="E2521" s="97">
        <v>2019</v>
      </c>
      <c r="F2521" s="98" t="s">
        <v>76</v>
      </c>
      <c r="G2521" s="99" t="s">
        <v>328</v>
      </c>
      <c r="H2521" s="100" t="s">
        <v>3497</v>
      </c>
      <c r="I2521" s="101" t="s">
        <v>179</v>
      </c>
      <c r="J2521" s="102" t="s">
        <v>399</v>
      </c>
      <c r="K2521" s="104" t="s">
        <v>634</v>
      </c>
      <c r="L2521" s="104" t="s">
        <v>634</v>
      </c>
      <c r="M2521" s="104">
        <v>1122.2</v>
      </c>
      <c r="N2521" s="104">
        <v>3112.55</v>
      </c>
    </row>
    <row r="2522" spans="1:14" s="81" customFormat="1" x14ac:dyDescent="0.25">
      <c r="A2522" s="74" t="s">
        <v>41</v>
      </c>
      <c r="B2522" s="74" t="s">
        <v>41</v>
      </c>
      <c r="C2522" s="105" t="s">
        <v>3944</v>
      </c>
      <c r="D2522" s="96" t="s">
        <v>3945</v>
      </c>
      <c r="E2522" s="97">
        <v>2023</v>
      </c>
      <c r="F2522" s="98" t="s">
        <v>676</v>
      </c>
      <c r="G2522" s="99" t="s">
        <v>280</v>
      </c>
      <c r="H2522" s="100" t="s">
        <v>3498</v>
      </c>
      <c r="I2522" s="101" t="s">
        <v>281</v>
      </c>
      <c r="J2522" s="102" t="s">
        <v>685</v>
      </c>
      <c r="K2522" s="104" t="s">
        <v>634</v>
      </c>
      <c r="L2522" s="104" t="s">
        <v>634</v>
      </c>
      <c r="M2522" s="104">
        <v>1360.07</v>
      </c>
      <c r="N2522" s="104">
        <v>3166.66</v>
      </c>
    </row>
    <row r="2523" spans="1:14" s="81" customFormat="1" x14ac:dyDescent="0.25">
      <c r="A2523" s="74" t="s">
        <v>41</v>
      </c>
      <c r="B2523" s="74" t="s">
        <v>41</v>
      </c>
      <c r="C2523" s="105" t="s">
        <v>691</v>
      </c>
      <c r="D2523" s="96" t="s">
        <v>21</v>
      </c>
      <c r="E2523" s="97">
        <v>2019</v>
      </c>
      <c r="F2523" s="98" t="s">
        <v>75</v>
      </c>
      <c r="G2523" s="99" t="s">
        <v>312</v>
      </c>
      <c r="H2523" s="100" t="s">
        <v>3499</v>
      </c>
      <c r="I2523" s="101" t="s">
        <v>313</v>
      </c>
      <c r="J2523" s="102" t="s">
        <v>695</v>
      </c>
      <c r="K2523" s="104" t="s">
        <v>634</v>
      </c>
      <c r="L2523" s="104" t="s">
        <v>634</v>
      </c>
      <c r="M2523" s="104">
        <v>1236.43</v>
      </c>
      <c r="N2523" s="104">
        <v>3029.39</v>
      </c>
    </row>
    <row r="2524" spans="1:14" s="81" customFormat="1" x14ac:dyDescent="0.25">
      <c r="A2524" s="74" t="s">
        <v>41</v>
      </c>
      <c r="B2524" s="74" t="s">
        <v>41</v>
      </c>
      <c r="C2524" s="105" t="s">
        <v>719</v>
      </c>
      <c r="D2524" s="96" t="s">
        <v>720</v>
      </c>
      <c r="E2524" s="97">
        <v>2022</v>
      </c>
      <c r="F2524" s="98" t="s">
        <v>75</v>
      </c>
      <c r="G2524" s="99" t="s">
        <v>312</v>
      </c>
      <c r="H2524" s="100" t="s">
        <v>3500</v>
      </c>
      <c r="I2524" s="101" t="s">
        <v>257</v>
      </c>
      <c r="J2524" s="102" t="s">
        <v>673</v>
      </c>
      <c r="K2524" s="104" t="s">
        <v>634</v>
      </c>
      <c r="L2524" s="104" t="s">
        <v>634</v>
      </c>
      <c r="M2524" s="104">
        <v>1608.3</v>
      </c>
      <c r="N2524" s="104">
        <v>2883.44</v>
      </c>
    </row>
    <row r="2525" spans="1:14" s="81" customFormat="1" x14ac:dyDescent="0.25">
      <c r="A2525" s="74" t="s">
        <v>41</v>
      </c>
      <c r="B2525" s="74" t="s">
        <v>41</v>
      </c>
      <c r="C2525" s="105" t="s">
        <v>668</v>
      </c>
      <c r="D2525" s="96" t="s">
        <v>10</v>
      </c>
      <c r="E2525" s="97">
        <v>2019</v>
      </c>
      <c r="F2525" s="98" t="s">
        <v>76</v>
      </c>
      <c r="G2525" s="99" t="s">
        <v>328</v>
      </c>
      <c r="H2525" s="100" t="s">
        <v>3501</v>
      </c>
      <c r="I2525" s="101" t="s">
        <v>179</v>
      </c>
      <c r="J2525" s="102" t="s">
        <v>398</v>
      </c>
      <c r="K2525" s="104" t="s">
        <v>545</v>
      </c>
      <c r="L2525" s="104" t="s">
        <v>545</v>
      </c>
      <c r="M2525" s="104">
        <v>1122.2</v>
      </c>
      <c r="N2525" s="104">
        <v>3112.55</v>
      </c>
    </row>
    <row r="2526" spans="1:14" s="81" customFormat="1" x14ac:dyDescent="0.25">
      <c r="A2526" s="74" t="s">
        <v>41</v>
      </c>
      <c r="B2526" s="74" t="s">
        <v>41</v>
      </c>
      <c r="C2526" s="105" t="s">
        <v>659</v>
      </c>
      <c r="D2526" s="96" t="s">
        <v>4</v>
      </c>
      <c r="E2526" s="97">
        <v>2020</v>
      </c>
      <c r="F2526" s="98" t="s">
        <v>66</v>
      </c>
      <c r="G2526" s="99" t="s">
        <v>186</v>
      </c>
      <c r="H2526" s="100" t="s">
        <v>3502</v>
      </c>
      <c r="I2526" s="101" t="s">
        <v>179</v>
      </c>
      <c r="J2526" s="102" t="s">
        <v>454</v>
      </c>
      <c r="K2526" s="104" t="s">
        <v>545</v>
      </c>
      <c r="L2526" s="104" t="s">
        <v>545</v>
      </c>
      <c r="M2526" s="104">
        <v>1328.3</v>
      </c>
      <c r="N2526" s="104">
        <v>3222.5716040000002</v>
      </c>
    </row>
    <row r="2527" spans="1:14" s="81" customFormat="1" x14ac:dyDescent="0.25">
      <c r="A2527" s="74" t="s">
        <v>41</v>
      </c>
      <c r="B2527" s="74" t="s">
        <v>41</v>
      </c>
      <c r="C2527" s="105" t="s">
        <v>42</v>
      </c>
      <c r="D2527" s="96" t="s">
        <v>8</v>
      </c>
      <c r="E2527" s="97">
        <v>2018</v>
      </c>
      <c r="F2527" s="98" t="s">
        <v>59</v>
      </c>
      <c r="G2527" s="99" t="s">
        <v>82</v>
      </c>
      <c r="H2527" s="100" t="s">
        <v>3503</v>
      </c>
      <c r="I2527" s="101" t="s">
        <v>83</v>
      </c>
      <c r="J2527" s="102" t="s">
        <v>665</v>
      </c>
      <c r="K2527" s="104" t="s">
        <v>634</v>
      </c>
      <c r="L2527" s="104" t="s">
        <v>634</v>
      </c>
      <c r="M2527" s="104">
        <v>1298</v>
      </c>
      <c r="N2527" s="104">
        <v>2245.6999999999998</v>
      </c>
    </row>
    <row r="2528" spans="1:14" s="81" customFormat="1" x14ac:dyDescent="0.25">
      <c r="A2528" s="74" t="s">
        <v>41</v>
      </c>
      <c r="B2528" s="74" t="s">
        <v>41</v>
      </c>
      <c r="C2528" s="105" t="s">
        <v>1096</v>
      </c>
      <c r="D2528" s="96" t="s">
        <v>1097</v>
      </c>
      <c r="E2528" s="97">
        <v>2023</v>
      </c>
      <c r="F2528" s="98" t="s">
        <v>66</v>
      </c>
      <c r="G2528" s="99" t="s">
        <v>186</v>
      </c>
      <c r="H2528" s="100" t="s">
        <v>3504</v>
      </c>
      <c r="I2528" s="101" t="s">
        <v>99</v>
      </c>
      <c r="J2528" s="102" t="s">
        <v>786</v>
      </c>
      <c r="K2528" s="104" t="s">
        <v>634</v>
      </c>
      <c r="L2528" s="104" t="s">
        <v>634</v>
      </c>
      <c r="M2528" s="104">
        <v>2199.12</v>
      </c>
      <c r="N2528" s="104">
        <v>2415.1999999999998</v>
      </c>
    </row>
    <row r="2529" spans="1:14" s="81" customFormat="1" x14ac:dyDescent="0.25">
      <c r="A2529" s="74" t="s">
        <v>41</v>
      </c>
      <c r="B2529" s="74" t="s">
        <v>41</v>
      </c>
      <c r="C2529" s="105" t="s">
        <v>654</v>
      </c>
      <c r="D2529" s="96" t="s">
        <v>2</v>
      </c>
      <c r="E2529" s="103">
        <v>2018</v>
      </c>
      <c r="F2529" s="98" t="s">
        <v>64</v>
      </c>
      <c r="G2529" s="99" t="s">
        <v>159</v>
      </c>
      <c r="H2529" s="100" t="s">
        <v>3505</v>
      </c>
      <c r="I2529" s="101" t="s">
        <v>303</v>
      </c>
      <c r="J2529" s="102" t="s">
        <v>665</v>
      </c>
      <c r="K2529" s="104" t="s">
        <v>634</v>
      </c>
      <c r="L2529" s="104" t="s">
        <v>634</v>
      </c>
      <c r="M2529" s="104">
        <v>2136.89</v>
      </c>
      <c r="N2529" s="104">
        <v>5197.71</v>
      </c>
    </row>
    <row r="2530" spans="1:14" s="81" customFormat="1" x14ac:dyDescent="0.25">
      <c r="A2530" s="74" t="s">
        <v>41</v>
      </c>
      <c r="B2530" s="74" t="s">
        <v>41</v>
      </c>
      <c r="C2530" s="105" t="s">
        <v>659</v>
      </c>
      <c r="D2530" s="96" t="s">
        <v>4</v>
      </c>
      <c r="E2530" s="97">
        <v>2020</v>
      </c>
      <c r="F2530" s="98" t="s">
        <v>66</v>
      </c>
      <c r="G2530" s="99" t="s">
        <v>186</v>
      </c>
      <c r="H2530" s="100" t="s">
        <v>3506</v>
      </c>
      <c r="I2530" s="101" t="s">
        <v>179</v>
      </c>
      <c r="J2530" s="102" t="s">
        <v>433</v>
      </c>
      <c r="K2530" s="104" t="s">
        <v>545</v>
      </c>
      <c r="L2530" s="104" t="s">
        <v>545</v>
      </c>
      <c r="M2530" s="104">
        <v>1445.71</v>
      </c>
      <c r="N2530" s="104">
        <v>3525.9695380000003</v>
      </c>
    </row>
    <row r="2531" spans="1:14" s="81" customFormat="1" x14ac:dyDescent="0.25">
      <c r="A2531" s="74" t="s">
        <v>41</v>
      </c>
      <c r="B2531" s="74" t="s">
        <v>41</v>
      </c>
      <c r="C2531" s="105" t="s">
        <v>51</v>
      </c>
      <c r="D2531" s="96" t="s">
        <v>1</v>
      </c>
      <c r="E2531" s="97">
        <v>2020</v>
      </c>
      <c r="F2531" s="98" t="s">
        <v>67</v>
      </c>
      <c r="G2531" s="99" t="s">
        <v>193</v>
      </c>
      <c r="H2531" s="100" t="s">
        <v>3507</v>
      </c>
      <c r="I2531" s="101" t="s">
        <v>194</v>
      </c>
      <c r="J2531" s="102" t="s">
        <v>247</v>
      </c>
      <c r="K2531" s="104" t="s">
        <v>545</v>
      </c>
      <c r="L2531" s="104" t="s">
        <v>545</v>
      </c>
      <c r="M2531" s="104">
        <v>1434.67</v>
      </c>
      <c r="N2531" s="104">
        <v>5022.6400000000003</v>
      </c>
    </row>
    <row r="2532" spans="1:14" s="81" customFormat="1" x14ac:dyDescent="0.25">
      <c r="A2532" s="74" t="s">
        <v>41</v>
      </c>
      <c r="B2532" s="74" t="s">
        <v>41</v>
      </c>
      <c r="C2532" s="105" t="s">
        <v>668</v>
      </c>
      <c r="D2532" s="96" t="s">
        <v>10</v>
      </c>
      <c r="E2532" s="97">
        <v>2019</v>
      </c>
      <c r="F2532" s="98" t="s">
        <v>76</v>
      </c>
      <c r="G2532" s="99" t="s">
        <v>328</v>
      </c>
      <c r="H2532" s="100" t="s">
        <v>3508</v>
      </c>
      <c r="I2532" s="101" t="s">
        <v>179</v>
      </c>
      <c r="J2532" s="102" t="s">
        <v>400</v>
      </c>
      <c r="K2532" s="104" t="s">
        <v>545</v>
      </c>
      <c r="L2532" s="104" t="s">
        <v>545</v>
      </c>
      <c r="M2532" s="104">
        <v>1122.2</v>
      </c>
      <c r="N2532" s="104">
        <v>3112.55</v>
      </c>
    </row>
    <row r="2533" spans="1:14" s="81" customFormat="1" x14ac:dyDescent="0.25">
      <c r="A2533" s="74" t="s">
        <v>41</v>
      </c>
      <c r="B2533" s="74" t="s">
        <v>41</v>
      </c>
      <c r="C2533" s="105" t="s">
        <v>49</v>
      </c>
      <c r="D2533" s="96" t="s">
        <v>13</v>
      </c>
      <c r="E2533" s="97">
        <v>2019</v>
      </c>
      <c r="F2533" s="98" t="s">
        <v>65</v>
      </c>
      <c r="G2533" s="99" t="s">
        <v>176</v>
      </c>
      <c r="H2533" s="100" t="s">
        <v>3509</v>
      </c>
      <c r="I2533" s="101" t="s">
        <v>181</v>
      </c>
      <c r="J2533" s="102" t="s">
        <v>748</v>
      </c>
      <c r="K2533" s="104" t="s">
        <v>634</v>
      </c>
      <c r="L2533" s="104" t="s">
        <v>634</v>
      </c>
      <c r="M2533" s="104">
        <v>1981.6</v>
      </c>
      <c r="N2533" s="104">
        <v>8101.55</v>
      </c>
    </row>
    <row r="2534" spans="1:14" s="81" customFormat="1" x14ac:dyDescent="0.25">
      <c r="A2534" s="74" t="s">
        <v>41</v>
      </c>
      <c r="B2534" s="74" t="s">
        <v>41</v>
      </c>
      <c r="C2534" s="105" t="s">
        <v>668</v>
      </c>
      <c r="D2534" s="96" t="s">
        <v>10</v>
      </c>
      <c r="E2534" s="97">
        <v>2019</v>
      </c>
      <c r="F2534" s="98" t="s">
        <v>76</v>
      </c>
      <c r="G2534" s="99" t="s">
        <v>328</v>
      </c>
      <c r="H2534" s="100" t="s">
        <v>3510</v>
      </c>
      <c r="I2534" s="101" t="s">
        <v>179</v>
      </c>
      <c r="J2534" s="102" t="s">
        <v>386</v>
      </c>
      <c r="K2534" s="104" t="s">
        <v>547</v>
      </c>
      <c r="L2534" s="104" t="s">
        <v>547</v>
      </c>
      <c r="M2534" s="104">
        <v>1122.2</v>
      </c>
      <c r="N2534" s="104">
        <v>3112.55</v>
      </c>
    </row>
    <row r="2535" spans="1:14" s="81" customFormat="1" x14ac:dyDescent="0.25">
      <c r="A2535" s="74" t="s">
        <v>41</v>
      </c>
      <c r="B2535" s="74" t="s">
        <v>41</v>
      </c>
      <c r="C2535" s="105" t="s">
        <v>751</v>
      </c>
      <c r="D2535" s="96" t="s">
        <v>27</v>
      </c>
      <c r="E2535" s="97">
        <v>2018</v>
      </c>
      <c r="F2535" s="98" t="s">
        <v>72</v>
      </c>
      <c r="G2535" s="99" t="s">
        <v>275</v>
      </c>
      <c r="H2535" s="100" t="s">
        <v>3511</v>
      </c>
      <c r="I2535" s="101" t="s">
        <v>277</v>
      </c>
      <c r="J2535" s="102" t="s">
        <v>114</v>
      </c>
      <c r="K2535" s="104" t="s">
        <v>634</v>
      </c>
      <c r="L2535" s="104" t="s">
        <v>634</v>
      </c>
      <c r="M2535" s="104">
        <v>1523.3</v>
      </c>
      <c r="N2535" s="104">
        <v>3458.29</v>
      </c>
    </row>
    <row r="2536" spans="1:14" s="81" customFormat="1" x14ac:dyDescent="0.25">
      <c r="A2536" s="74" t="s">
        <v>41</v>
      </c>
      <c r="B2536" s="74" t="s">
        <v>41</v>
      </c>
      <c r="C2536" s="105" t="s">
        <v>668</v>
      </c>
      <c r="D2536" s="96" t="s">
        <v>10</v>
      </c>
      <c r="E2536" s="97">
        <v>2019</v>
      </c>
      <c r="F2536" s="98" t="s">
        <v>76</v>
      </c>
      <c r="G2536" s="99" t="s">
        <v>328</v>
      </c>
      <c r="H2536" s="100" t="s">
        <v>3512</v>
      </c>
      <c r="I2536" s="101" t="s">
        <v>179</v>
      </c>
      <c r="J2536" s="102" t="s">
        <v>354</v>
      </c>
      <c r="K2536" s="104" t="s">
        <v>545</v>
      </c>
      <c r="L2536" s="104" t="s">
        <v>545</v>
      </c>
      <c r="M2536" s="104">
        <v>1122.2</v>
      </c>
      <c r="N2536" s="104">
        <v>3112.55</v>
      </c>
    </row>
    <row r="2537" spans="1:14" s="81" customFormat="1" x14ac:dyDescent="0.25">
      <c r="A2537" s="74" t="s">
        <v>41</v>
      </c>
      <c r="B2537" s="74" t="s">
        <v>41</v>
      </c>
      <c r="C2537" s="105" t="s">
        <v>706</v>
      </c>
      <c r="D2537" s="96" t="s">
        <v>568</v>
      </c>
      <c r="E2537" s="97">
        <v>2022</v>
      </c>
      <c r="F2537" s="98" t="s">
        <v>61</v>
      </c>
      <c r="G2537" s="99" t="s">
        <v>102</v>
      </c>
      <c r="H2537" s="100" t="s">
        <v>3513</v>
      </c>
      <c r="I2537" s="101" t="s">
        <v>86</v>
      </c>
      <c r="J2537" s="102" t="s">
        <v>778</v>
      </c>
      <c r="K2537" s="104" t="s">
        <v>634</v>
      </c>
      <c r="L2537" s="104" t="s">
        <v>634</v>
      </c>
      <c r="M2537" s="104">
        <v>2658.79</v>
      </c>
      <c r="N2537" s="104">
        <v>5098.95</v>
      </c>
    </row>
    <row r="2538" spans="1:14" s="81" customFormat="1" x14ac:dyDescent="0.25">
      <c r="A2538" s="74" t="s">
        <v>41</v>
      </c>
      <c r="B2538" s="74" t="s">
        <v>41</v>
      </c>
      <c r="C2538" s="105" t="s">
        <v>55</v>
      </c>
      <c r="D2538" s="96" t="s">
        <v>6</v>
      </c>
      <c r="E2538" s="97">
        <v>2018</v>
      </c>
      <c r="F2538" s="98" t="s">
        <v>71</v>
      </c>
      <c r="G2538" s="99" t="s">
        <v>264</v>
      </c>
      <c r="H2538" s="100" t="s">
        <v>3514</v>
      </c>
      <c r="I2538" s="101" t="s">
        <v>271</v>
      </c>
      <c r="J2538" s="102" t="s">
        <v>733</v>
      </c>
      <c r="K2538" s="104" t="s">
        <v>634</v>
      </c>
      <c r="L2538" s="104" t="s">
        <v>634</v>
      </c>
      <c r="M2538" s="104">
        <v>2245.1</v>
      </c>
      <c r="N2538" s="104">
        <v>4326.8999999999996</v>
      </c>
    </row>
    <row r="2539" spans="1:14" s="81" customFormat="1" x14ac:dyDescent="0.25">
      <c r="A2539" s="74" t="s">
        <v>41</v>
      </c>
      <c r="B2539" s="74" t="s">
        <v>41</v>
      </c>
      <c r="C2539" s="105" t="s">
        <v>929</v>
      </c>
      <c r="D2539" s="96" t="s">
        <v>930</v>
      </c>
      <c r="E2539" s="97">
        <v>2018</v>
      </c>
      <c r="F2539" s="98" t="s">
        <v>61</v>
      </c>
      <c r="G2539" s="99" t="s">
        <v>102</v>
      </c>
      <c r="H2539" s="100" t="s">
        <v>3515</v>
      </c>
      <c r="I2539" s="101" t="s">
        <v>179</v>
      </c>
      <c r="J2539" s="102" t="s">
        <v>3006</v>
      </c>
      <c r="K2539" s="104" t="s">
        <v>545</v>
      </c>
      <c r="L2539" s="104" t="s">
        <v>545</v>
      </c>
      <c r="M2539" s="104">
        <v>1426.32</v>
      </c>
      <c r="N2539" s="104">
        <v>2530.5</v>
      </c>
    </row>
    <row r="2540" spans="1:14" s="81" customFormat="1" x14ac:dyDescent="0.25">
      <c r="A2540" s="74" t="s">
        <v>41</v>
      </c>
      <c r="B2540" s="74" t="s">
        <v>41</v>
      </c>
      <c r="C2540" s="105" t="s">
        <v>656</v>
      </c>
      <c r="D2540" s="96" t="s">
        <v>657</v>
      </c>
      <c r="E2540" s="97">
        <v>2023</v>
      </c>
      <c r="F2540" s="98" t="s">
        <v>61</v>
      </c>
      <c r="G2540" s="99" t="s">
        <v>102</v>
      </c>
      <c r="H2540" s="100" t="s">
        <v>3516</v>
      </c>
      <c r="I2540" s="101" t="s">
        <v>93</v>
      </c>
      <c r="J2540" s="102" t="s">
        <v>699</v>
      </c>
      <c r="K2540" s="104" t="s">
        <v>634</v>
      </c>
      <c r="L2540" s="104" t="s">
        <v>634</v>
      </c>
      <c r="M2540" s="104">
        <v>1236.43</v>
      </c>
      <c r="N2540" s="104">
        <v>3029.39</v>
      </c>
    </row>
    <row r="2541" spans="1:14" s="81" customFormat="1" x14ac:dyDescent="0.25">
      <c r="A2541" s="74" t="s">
        <v>41</v>
      </c>
      <c r="B2541" s="74" t="s">
        <v>41</v>
      </c>
      <c r="C2541" s="105" t="s">
        <v>691</v>
      </c>
      <c r="D2541" s="96" t="s">
        <v>21</v>
      </c>
      <c r="E2541" s="97">
        <v>2019</v>
      </c>
      <c r="F2541" s="98" t="s">
        <v>75</v>
      </c>
      <c r="G2541" s="99" t="s">
        <v>312</v>
      </c>
      <c r="H2541" s="100" t="s">
        <v>3517</v>
      </c>
      <c r="I2541" s="101" t="s">
        <v>313</v>
      </c>
      <c r="J2541" s="102" t="s">
        <v>114</v>
      </c>
      <c r="K2541" s="104" t="s">
        <v>634</v>
      </c>
      <c r="L2541" s="104" t="s">
        <v>634</v>
      </c>
      <c r="M2541" s="104">
        <v>1236.43</v>
      </c>
      <c r="N2541" s="104">
        <v>3029.39</v>
      </c>
    </row>
    <row r="2542" spans="1:14" s="81" customFormat="1" x14ac:dyDescent="0.25">
      <c r="A2542" s="74" t="s">
        <v>41</v>
      </c>
      <c r="B2542" s="74" t="s">
        <v>41</v>
      </c>
      <c r="C2542" s="105" t="s">
        <v>668</v>
      </c>
      <c r="D2542" s="96" t="s">
        <v>10</v>
      </c>
      <c r="E2542" s="97">
        <v>2019</v>
      </c>
      <c r="F2542" s="98" t="s">
        <v>76</v>
      </c>
      <c r="G2542" s="99" t="s">
        <v>328</v>
      </c>
      <c r="H2542" s="100" t="s">
        <v>3518</v>
      </c>
      <c r="I2542" s="101" t="s">
        <v>179</v>
      </c>
      <c r="J2542" s="102" t="s">
        <v>367</v>
      </c>
      <c r="K2542" s="104" t="s">
        <v>545</v>
      </c>
      <c r="L2542" s="104" t="s">
        <v>545</v>
      </c>
      <c r="M2542" s="104">
        <v>1122.2</v>
      </c>
      <c r="N2542" s="104">
        <v>3112.55</v>
      </c>
    </row>
    <row r="2543" spans="1:14" s="81" customFormat="1" x14ac:dyDescent="0.25">
      <c r="A2543" s="74" t="s">
        <v>41</v>
      </c>
      <c r="B2543" s="74" t="s">
        <v>41</v>
      </c>
      <c r="C2543" s="105" t="s">
        <v>51</v>
      </c>
      <c r="D2543" s="96" t="s">
        <v>1</v>
      </c>
      <c r="E2543" s="97">
        <v>2020</v>
      </c>
      <c r="F2543" s="98" t="s">
        <v>67</v>
      </c>
      <c r="G2543" s="99" t="s">
        <v>193</v>
      </c>
      <c r="H2543" s="100" t="s">
        <v>3519</v>
      </c>
      <c r="I2543" s="101" t="s">
        <v>194</v>
      </c>
      <c r="J2543" s="102" t="s">
        <v>235</v>
      </c>
      <c r="K2543" s="104" t="s">
        <v>545</v>
      </c>
      <c r="L2543" s="104" t="s">
        <v>545</v>
      </c>
      <c r="M2543" s="104">
        <v>1434.67</v>
      </c>
      <c r="N2543" s="104">
        <v>5022.6400000000003</v>
      </c>
    </row>
    <row r="2544" spans="1:14" s="81" customFormat="1" x14ac:dyDescent="0.25">
      <c r="A2544" s="74" t="s">
        <v>41</v>
      </c>
      <c r="B2544" s="74" t="s">
        <v>41</v>
      </c>
      <c r="C2544" s="105" t="s">
        <v>744</v>
      </c>
      <c r="D2544" s="96" t="s">
        <v>29</v>
      </c>
      <c r="E2544" s="97">
        <v>2021</v>
      </c>
      <c r="F2544" s="98" t="s">
        <v>64</v>
      </c>
      <c r="G2544" s="99" t="s">
        <v>159</v>
      </c>
      <c r="H2544" s="100" t="s">
        <v>3520</v>
      </c>
      <c r="I2544" s="101" t="s">
        <v>93</v>
      </c>
      <c r="J2544" s="102" t="s">
        <v>681</v>
      </c>
      <c r="K2544" s="104" t="s">
        <v>545</v>
      </c>
      <c r="L2544" s="104" t="s">
        <v>545</v>
      </c>
      <c r="M2544" s="104">
        <v>2315.0500000000002</v>
      </c>
      <c r="N2544" s="104">
        <v>5306.7800000000007</v>
      </c>
    </row>
    <row r="2545" spans="1:14" s="81" customFormat="1" x14ac:dyDescent="0.25">
      <c r="A2545" s="74" t="s">
        <v>41</v>
      </c>
      <c r="B2545" s="74" t="s">
        <v>41</v>
      </c>
      <c r="C2545" s="105" t="s">
        <v>659</v>
      </c>
      <c r="D2545" s="96" t="s">
        <v>4</v>
      </c>
      <c r="E2545" s="97">
        <v>2020</v>
      </c>
      <c r="F2545" s="98" t="s">
        <v>66</v>
      </c>
      <c r="G2545" s="99" t="s">
        <v>186</v>
      </c>
      <c r="H2545" s="100" t="s">
        <v>4021</v>
      </c>
      <c r="I2545" s="101" t="s">
        <v>179</v>
      </c>
      <c r="J2545" s="102" t="s">
        <v>441</v>
      </c>
      <c r="K2545" s="104" t="s">
        <v>545</v>
      </c>
      <c r="L2545" s="104" t="s">
        <v>545</v>
      </c>
      <c r="M2545" s="104">
        <v>1328.3</v>
      </c>
      <c r="N2545" s="104">
        <v>3222.5716040000002</v>
      </c>
    </row>
    <row r="2546" spans="1:14" s="81" customFormat="1" x14ac:dyDescent="0.25">
      <c r="A2546" s="74" t="s">
        <v>41</v>
      </c>
      <c r="B2546" s="74" t="s">
        <v>41</v>
      </c>
      <c r="C2546" s="105" t="s">
        <v>668</v>
      </c>
      <c r="D2546" s="96" t="s">
        <v>10</v>
      </c>
      <c r="E2546" s="97">
        <v>2019</v>
      </c>
      <c r="F2546" s="98" t="s">
        <v>76</v>
      </c>
      <c r="G2546" s="99" t="s">
        <v>328</v>
      </c>
      <c r="H2546" s="100" t="s">
        <v>3521</v>
      </c>
      <c r="I2546" s="101" t="s">
        <v>179</v>
      </c>
      <c r="J2546" s="102" t="s">
        <v>348</v>
      </c>
      <c r="K2546" s="104" t="s">
        <v>545</v>
      </c>
      <c r="L2546" s="104" t="s">
        <v>545</v>
      </c>
      <c r="M2546" s="104">
        <v>1122.2</v>
      </c>
      <c r="N2546" s="104">
        <v>3112.55</v>
      </c>
    </row>
    <row r="2547" spans="1:14" s="81" customFormat="1" x14ac:dyDescent="0.25">
      <c r="A2547" s="74" t="s">
        <v>41</v>
      </c>
      <c r="B2547" s="74" t="s">
        <v>41</v>
      </c>
      <c r="C2547" s="105" t="s">
        <v>55</v>
      </c>
      <c r="D2547" s="96" t="s">
        <v>6</v>
      </c>
      <c r="E2547" s="97">
        <v>2018</v>
      </c>
      <c r="F2547" s="98" t="s">
        <v>71</v>
      </c>
      <c r="G2547" s="99" t="s">
        <v>264</v>
      </c>
      <c r="H2547" s="100" t="s">
        <v>3522</v>
      </c>
      <c r="I2547" s="101" t="s">
        <v>271</v>
      </c>
      <c r="J2547" s="102" t="s">
        <v>679</v>
      </c>
      <c r="K2547" s="104" t="s">
        <v>634</v>
      </c>
      <c r="L2547" s="104" t="s">
        <v>634</v>
      </c>
      <c r="M2547" s="104">
        <v>2245.1</v>
      </c>
      <c r="N2547" s="104">
        <v>4326.8999999999996</v>
      </c>
    </row>
    <row r="2548" spans="1:14" s="81" customFormat="1" x14ac:dyDescent="0.25">
      <c r="A2548" s="74" t="s">
        <v>41</v>
      </c>
      <c r="B2548" s="74" t="s">
        <v>41</v>
      </c>
      <c r="C2548" s="105" t="s">
        <v>659</v>
      </c>
      <c r="D2548" s="96" t="s">
        <v>4</v>
      </c>
      <c r="E2548" s="97">
        <v>2020</v>
      </c>
      <c r="F2548" s="98" t="s">
        <v>66</v>
      </c>
      <c r="G2548" s="99" t="s">
        <v>186</v>
      </c>
      <c r="H2548" s="100" t="s">
        <v>3523</v>
      </c>
      <c r="I2548" s="101" t="s">
        <v>179</v>
      </c>
      <c r="J2548" s="102" t="s">
        <v>462</v>
      </c>
      <c r="K2548" s="104" t="s">
        <v>545</v>
      </c>
      <c r="L2548" s="104" t="s">
        <v>545</v>
      </c>
      <c r="M2548" s="104">
        <v>2019.94</v>
      </c>
      <c r="N2548" s="104">
        <v>4736.7502409999988</v>
      </c>
    </row>
    <row r="2549" spans="1:14" s="81" customFormat="1" x14ac:dyDescent="0.25">
      <c r="A2549" s="74" t="s">
        <v>41</v>
      </c>
      <c r="B2549" s="74" t="s">
        <v>41</v>
      </c>
      <c r="C2549" s="105" t="s">
        <v>1013</v>
      </c>
      <c r="D2549" s="96" t="s">
        <v>1014</v>
      </c>
      <c r="E2549" s="97">
        <v>2023</v>
      </c>
      <c r="F2549" s="98" t="s">
        <v>64</v>
      </c>
      <c r="G2549" s="99" t="s">
        <v>159</v>
      </c>
      <c r="H2549" s="100" t="s">
        <v>3524</v>
      </c>
      <c r="I2549" s="101" t="s">
        <v>93</v>
      </c>
      <c r="J2549" s="102" t="s">
        <v>163</v>
      </c>
      <c r="K2549" s="104" t="s">
        <v>634</v>
      </c>
      <c r="L2549" s="104" t="s">
        <v>634</v>
      </c>
      <c r="M2549" s="104">
        <v>2315.0500000000002</v>
      </c>
      <c r="N2549" s="104">
        <v>5306.7800000000007</v>
      </c>
    </row>
    <row r="2550" spans="1:14" s="81" customFormat="1" x14ac:dyDescent="0.25">
      <c r="A2550" s="74" t="s">
        <v>41</v>
      </c>
      <c r="B2550" s="74" t="s">
        <v>41</v>
      </c>
      <c r="C2550" s="105" t="s">
        <v>50</v>
      </c>
      <c r="D2550" s="96" t="s">
        <v>14</v>
      </c>
      <c r="E2550" s="97">
        <v>2019</v>
      </c>
      <c r="F2550" s="98" t="s">
        <v>66</v>
      </c>
      <c r="G2550" s="99" t="s">
        <v>186</v>
      </c>
      <c r="H2550" s="100" t="s">
        <v>3525</v>
      </c>
      <c r="I2550" s="101" t="s">
        <v>91</v>
      </c>
      <c r="J2550" s="102" t="s">
        <v>723</v>
      </c>
      <c r="K2550" s="104" t="s">
        <v>634</v>
      </c>
      <c r="L2550" s="104" t="s">
        <v>634</v>
      </c>
      <c r="M2550" s="104">
        <v>1735.89</v>
      </c>
      <c r="N2550" s="104">
        <v>1945.6</v>
      </c>
    </row>
    <row r="2551" spans="1:14" s="81" customFormat="1" x14ac:dyDescent="0.25">
      <c r="A2551" s="74" t="s">
        <v>41</v>
      </c>
      <c r="B2551" s="74" t="s">
        <v>41</v>
      </c>
      <c r="C2551" s="105" t="s">
        <v>929</v>
      </c>
      <c r="D2551" s="96" t="s">
        <v>930</v>
      </c>
      <c r="E2551" s="97">
        <v>2018</v>
      </c>
      <c r="F2551" s="98" t="s">
        <v>61</v>
      </c>
      <c r="G2551" s="99" t="s">
        <v>102</v>
      </c>
      <c r="H2551" s="100" t="s">
        <v>3526</v>
      </c>
      <c r="I2551" s="101" t="s">
        <v>179</v>
      </c>
      <c r="J2551" s="102" t="s">
        <v>1654</v>
      </c>
      <c r="K2551" s="104" t="s">
        <v>545</v>
      </c>
      <c r="L2551" s="104" t="s">
        <v>545</v>
      </c>
      <c r="M2551" s="104">
        <v>1692.6</v>
      </c>
      <c r="N2551" s="104">
        <v>3002</v>
      </c>
    </row>
    <row r="2552" spans="1:14" s="81" customFormat="1" x14ac:dyDescent="0.25">
      <c r="A2552" s="74" t="s">
        <v>41</v>
      </c>
      <c r="B2552" s="74" t="s">
        <v>41</v>
      </c>
      <c r="C2552" s="105" t="s">
        <v>761</v>
      </c>
      <c r="D2552" s="96" t="s">
        <v>35</v>
      </c>
      <c r="E2552" s="97">
        <v>2018</v>
      </c>
      <c r="F2552" s="98" t="s">
        <v>59</v>
      </c>
      <c r="G2552" s="99" t="s">
        <v>82</v>
      </c>
      <c r="H2552" s="100" t="s">
        <v>3527</v>
      </c>
      <c r="I2552" s="101" t="s">
        <v>99</v>
      </c>
      <c r="J2552" s="102" t="s">
        <v>762</v>
      </c>
      <c r="K2552" s="104" t="s">
        <v>634</v>
      </c>
      <c r="L2552" s="104" t="s">
        <v>634</v>
      </c>
      <c r="M2552" s="104">
        <v>1727</v>
      </c>
      <c r="N2552" s="104">
        <v>2407.96</v>
      </c>
    </row>
    <row r="2553" spans="1:14" s="81" customFormat="1" x14ac:dyDescent="0.25">
      <c r="A2553" s="74" t="s">
        <v>41</v>
      </c>
      <c r="B2553" s="74" t="s">
        <v>41</v>
      </c>
      <c r="C2553" s="105" t="s">
        <v>922</v>
      </c>
      <c r="D2553" s="96" t="s">
        <v>923</v>
      </c>
      <c r="E2553" s="97">
        <v>2023</v>
      </c>
      <c r="F2553" s="98" t="s">
        <v>61</v>
      </c>
      <c r="G2553" s="99" t="s">
        <v>102</v>
      </c>
      <c r="H2553" s="100" t="s">
        <v>3528</v>
      </c>
      <c r="I2553" s="101" t="s">
        <v>494</v>
      </c>
      <c r="J2553" s="102" t="s">
        <v>786</v>
      </c>
      <c r="K2553" s="104" t="s">
        <v>634</v>
      </c>
      <c r="L2553" s="104" t="s">
        <v>634</v>
      </c>
      <c r="M2553" s="104">
        <v>2167.73</v>
      </c>
      <c r="N2553" s="104">
        <v>5267.61</v>
      </c>
    </row>
    <row r="2554" spans="1:14" s="81" customFormat="1" x14ac:dyDescent="0.25">
      <c r="A2554" s="74" t="s">
        <v>41</v>
      </c>
      <c r="B2554" s="74" t="s">
        <v>41</v>
      </c>
      <c r="C2554" s="105" t="s">
        <v>48</v>
      </c>
      <c r="D2554" s="96" t="s">
        <v>11</v>
      </c>
      <c r="E2554" s="97">
        <v>2018</v>
      </c>
      <c r="F2554" s="98" t="s">
        <v>59</v>
      </c>
      <c r="G2554" s="99" t="s">
        <v>82</v>
      </c>
      <c r="H2554" s="100" t="s">
        <v>3529</v>
      </c>
      <c r="I2554" s="101" t="s">
        <v>131</v>
      </c>
      <c r="J2554" s="102" t="s">
        <v>721</v>
      </c>
      <c r="K2554" s="104" t="s">
        <v>634</v>
      </c>
      <c r="L2554" s="104" t="s">
        <v>634</v>
      </c>
      <c r="M2554" s="104">
        <v>2522.52</v>
      </c>
      <c r="N2554" s="104">
        <v>4511.1400000000003</v>
      </c>
    </row>
    <row r="2555" spans="1:14" s="81" customFormat="1" x14ac:dyDescent="0.25">
      <c r="A2555" s="74" t="s">
        <v>41</v>
      </c>
      <c r="B2555" s="74" t="s">
        <v>41</v>
      </c>
      <c r="C2555" s="105" t="s">
        <v>869</v>
      </c>
      <c r="D2555" s="96" t="s">
        <v>37</v>
      </c>
      <c r="E2555" s="97">
        <v>2021</v>
      </c>
      <c r="F2555" s="98" t="s">
        <v>64</v>
      </c>
      <c r="G2555" s="99" t="s">
        <v>159</v>
      </c>
      <c r="H2555" s="100" t="s">
        <v>3530</v>
      </c>
      <c r="I2555" s="101" t="s">
        <v>93</v>
      </c>
      <c r="J2555" s="102" t="s">
        <v>870</v>
      </c>
      <c r="K2555" s="104" t="s">
        <v>634</v>
      </c>
      <c r="L2555" s="104" t="s">
        <v>634</v>
      </c>
      <c r="M2555" s="104">
        <v>2747.03</v>
      </c>
      <c r="N2555" s="104">
        <v>5923.08</v>
      </c>
    </row>
    <row r="2556" spans="1:14" s="81" customFormat="1" x14ac:dyDescent="0.25">
      <c r="A2556" s="74" t="s">
        <v>41</v>
      </c>
      <c r="B2556" s="74" t="s">
        <v>41</v>
      </c>
      <c r="C2556" s="105" t="s">
        <v>659</v>
      </c>
      <c r="D2556" s="96" t="s">
        <v>4</v>
      </c>
      <c r="E2556" s="97">
        <v>2020</v>
      </c>
      <c r="F2556" s="98" t="s">
        <v>66</v>
      </c>
      <c r="G2556" s="99" t="s">
        <v>186</v>
      </c>
      <c r="H2556" s="100" t="s">
        <v>3916</v>
      </c>
      <c r="I2556" s="101" t="s">
        <v>179</v>
      </c>
      <c r="J2556" s="102" t="s">
        <v>478</v>
      </c>
      <c r="K2556" s="104" t="s">
        <v>545</v>
      </c>
      <c r="L2556" s="104" t="s">
        <v>545</v>
      </c>
      <c r="M2556" s="104">
        <v>1328.3</v>
      </c>
      <c r="N2556" s="104">
        <v>3222.5716040000002</v>
      </c>
    </row>
    <row r="2557" spans="1:14" s="81" customFormat="1" x14ac:dyDescent="0.25">
      <c r="A2557" s="74" t="s">
        <v>41</v>
      </c>
      <c r="B2557" s="74" t="s">
        <v>41</v>
      </c>
      <c r="C2557" s="105" t="s">
        <v>659</v>
      </c>
      <c r="D2557" s="96" t="s">
        <v>4</v>
      </c>
      <c r="E2557" s="97">
        <v>2020</v>
      </c>
      <c r="F2557" s="98" t="s">
        <v>66</v>
      </c>
      <c r="G2557" s="99" t="s">
        <v>186</v>
      </c>
      <c r="H2557" s="100" t="s">
        <v>3532</v>
      </c>
      <c r="I2557" s="101" t="s">
        <v>179</v>
      </c>
      <c r="J2557" s="102" t="s">
        <v>408</v>
      </c>
      <c r="K2557" s="104" t="s">
        <v>545</v>
      </c>
      <c r="L2557" s="104" t="s">
        <v>545</v>
      </c>
      <c r="M2557" s="104">
        <v>1592.3</v>
      </c>
      <c r="N2557" s="104">
        <v>3776.9587280000001</v>
      </c>
    </row>
    <row r="2558" spans="1:14" s="81" customFormat="1" x14ac:dyDescent="0.25">
      <c r="A2558" s="74" t="s">
        <v>41</v>
      </c>
      <c r="B2558" s="74" t="s">
        <v>41</v>
      </c>
      <c r="C2558" s="105" t="s">
        <v>680</v>
      </c>
      <c r="D2558" s="96" t="s">
        <v>18</v>
      </c>
      <c r="E2558" s="97">
        <v>2022</v>
      </c>
      <c r="F2558" s="98" t="s">
        <v>64</v>
      </c>
      <c r="G2558" s="99" t="s">
        <v>159</v>
      </c>
      <c r="H2558" s="100" t="s">
        <v>3533</v>
      </c>
      <c r="I2558" s="101" t="s">
        <v>306</v>
      </c>
      <c r="J2558" s="102" t="s">
        <v>681</v>
      </c>
      <c r="K2558" s="104" t="s">
        <v>634</v>
      </c>
      <c r="L2558" s="104" t="s">
        <v>634</v>
      </c>
      <c r="M2558" s="104">
        <v>3961.97</v>
      </c>
      <c r="N2558" s="104">
        <v>4624.84</v>
      </c>
    </row>
    <row r="2559" spans="1:14" s="81" customFormat="1" x14ac:dyDescent="0.25">
      <c r="A2559" s="74" t="s">
        <v>41</v>
      </c>
      <c r="B2559" s="74" t="s">
        <v>41</v>
      </c>
      <c r="C2559" s="105" t="s">
        <v>668</v>
      </c>
      <c r="D2559" s="96" t="s">
        <v>10</v>
      </c>
      <c r="E2559" s="97">
        <v>2019</v>
      </c>
      <c r="F2559" s="98" t="s">
        <v>76</v>
      </c>
      <c r="G2559" s="99" t="s">
        <v>328</v>
      </c>
      <c r="H2559" s="100" t="s">
        <v>3534</v>
      </c>
      <c r="I2559" s="101" t="s">
        <v>179</v>
      </c>
      <c r="J2559" s="102" t="s">
        <v>391</v>
      </c>
      <c r="K2559" s="104" t="s">
        <v>545</v>
      </c>
      <c r="L2559" s="104" t="s">
        <v>545</v>
      </c>
      <c r="M2559" s="104">
        <v>1122.2</v>
      </c>
      <c r="N2559" s="104">
        <v>3112.55</v>
      </c>
    </row>
    <row r="2560" spans="1:14" s="81" customFormat="1" x14ac:dyDescent="0.25">
      <c r="A2560" s="74" t="s">
        <v>41</v>
      </c>
      <c r="B2560" s="74" t="s">
        <v>41</v>
      </c>
      <c r="C2560" s="105" t="s">
        <v>706</v>
      </c>
      <c r="D2560" s="96" t="s">
        <v>568</v>
      </c>
      <c r="E2560" s="97">
        <v>2022</v>
      </c>
      <c r="F2560" s="98" t="s">
        <v>61</v>
      </c>
      <c r="G2560" s="99" t="s">
        <v>102</v>
      </c>
      <c r="H2560" s="100" t="s">
        <v>3535</v>
      </c>
      <c r="I2560" s="101" t="s">
        <v>103</v>
      </c>
      <c r="J2560" s="102" t="s">
        <v>829</v>
      </c>
      <c r="K2560" s="104" t="s">
        <v>634</v>
      </c>
      <c r="L2560" s="104" t="s">
        <v>634</v>
      </c>
      <c r="M2560" s="104">
        <v>2218.2600000000002</v>
      </c>
      <c r="N2560" s="104">
        <v>4306.2299999999996</v>
      </c>
    </row>
    <row r="2561" spans="1:14" s="81" customFormat="1" x14ac:dyDescent="0.25">
      <c r="A2561" s="74" t="s">
        <v>41</v>
      </c>
      <c r="B2561" s="74" t="s">
        <v>41</v>
      </c>
      <c r="C2561" s="105" t="s">
        <v>929</v>
      </c>
      <c r="D2561" s="96" t="s">
        <v>930</v>
      </c>
      <c r="E2561" s="97">
        <v>2018</v>
      </c>
      <c r="F2561" s="98" t="s">
        <v>61</v>
      </c>
      <c r="G2561" s="99" t="s">
        <v>102</v>
      </c>
      <c r="H2561" s="100" t="s">
        <v>3536</v>
      </c>
      <c r="I2561" s="101" t="s">
        <v>179</v>
      </c>
      <c r="J2561" s="102" t="s">
        <v>218</v>
      </c>
      <c r="K2561" s="104" t="s">
        <v>547</v>
      </c>
      <c r="L2561" s="104" t="s">
        <v>547</v>
      </c>
      <c r="M2561" s="104">
        <v>1302</v>
      </c>
      <c r="N2561" s="104">
        <v>2442.8200000000002</v>
      </c>
    </row>
    <row r="2562" spans="1:14" s="81" customFormat="1" x14ac:dyDescent="0.25">
      <c r="A2562" s="74" t="s">
        <v>41</v>
      </c>
      <c r="B2562" s="74" t="s">
        <v>41</v>
      </c>
      <c r="C2562" s="105" t="s">
        <v>51</v>
      </c>
      <c r="D2562" s="96" t="s">
        <v>1</v>
      </c>
      <c r="E2562" s="97">
        <v>2020</v>
      </c>
      <c r="F2562" s="98" t="s">
        <v>67</v>
      </c>
      <c r="G2562" s="99" t="s">
        <v>193</v>
      </c>
      <c r="H2562" s="100" t="s">
        <v>3537</v>
      </c>
      <c r="I2562" s="101" t="s">
        <v>194</v>
      </c>
      <c r="J2562" s="102" t="s">
        <v>709</v>
      </c>
      <c r="K2562" s="104" t="s">
        <v>545</v>
      </c>
      <c r="L2562" s="104" t="s">
        <v>545</v>
      </c>
      <c r="M2562" s="104">
        <v>1434.67</v>
      </c>
      <c r="N2562" s="104">
        <v>5022.6400000000003</v>
      </c>
    </row>
    <row r="2563" spans="1:14" s="81" customFormat="1" x14ac:dyDescent="0.25">
      <c r="A2563" s="74" t="s">
        <v>41</v>
      </c>
      <c r="B2563" s="74" t="s">
        <v>41</v>
      </c>
      <c r="C2563" s="105" t="s">
        <v>51</v>
      </c>
      <c r="D2563" s="96" t="s">
        <v>1</v>
      </c>
      <c r="E2563" s="97">
        <v>2020</v>
      </c>
      <c r="F2563" s="98" t="s">
        <v>67</v>
      </c>
      <c r="G2563" s="99" t="s">
        <v>193</v>
      </c>
      <c r="H2563" s="100" t="s">
        <v>3538</v>
      </c>
      <c r="I2563" s="101" t="s">
        <v>194</v>
      </c>
      <c r="J2563" s="102" t="s">
        <v>615</v>
      </c>
      <c r="K2563" s="104" t="s">
        <v>545</v>
      </c>
      <c r="L2563" s="104" t="s">
        <v>545</v>
      </c>
      <c r="M2563" s="104">
        <v>1434.67</v>
      </c>
      <c r="N2563" s="104">
        <v>5022.6400000000003</v>
      </c>
    </row>
    <row r="2564" spans="1:14" s="81" customFormat="1" x14ac:dyDescent="0.25">
      <c r="A2564" s="74" t="s">
        <v>41</v>
      </c>
      <c r="B2564" s="74" t="s">
        <v>41</v>
      </c>
      <c r="C2564" s="105" t="s">
        <v>1096</v>
      </c>
      <c r="D2564" s="96" t="s">
        <v>1097</v>
      </c>
      <c r="E2564" s="97">
        <v>2023</v>
      </c>
      <c r="F2564" s="98" t="s">
        <v>66</v>
      </c>
      <c r="G2564" s="99" t="s">
        <v>186</v>
      </c>
      <c r="H2564" s="100" t="s">
        <v>3539</v>
      </c>
      <c r="I2564" s="101" t="s">
        <v>91</v>
      </c>
      <c r="J2564" s="102" t="s">
        <v>674</v>
      </c>
      <c r="K2564" s="104" t="s">
        <v>634</v>
      </c>
      <c r="L2564" s="104" t="s">
        <v>634</v>
      </c>
      <c r="M2564" s="104">
        <v>2425.2000000000003</v>
      </c>
      <c r="N2564" s="104">
        <v>2132.9107600000002</v>
      </c>
    </row>
    <row r="2565" spans="1:14" s="81" customFormat="1" x14ac:dyDescent="0.25">
      <c r="A2565" s="74" t="s">
        <v>41</v>
      </c>
      <c r="B2565" s="74" t="s">
        <v>41</v>
      </c>
      <c r="C2565" s="105" t="s">
        <v>668</v>
      </c>
      <c r="D2565" s="96" t="s">
        <v>10</v>
      </c>
      <c r="E2565" s="97">
        <v>2019</v>
      </c>
      <c r="F2565" s="98" t="s">
        <v>76</v>
      </c>
      <c r="G2565" s="99" t="s">
        <v>328</v>
      </c>
      <c r="H2565" s="100" t="s">
        <v>3540</v>
      </c>
      <c r="I2565" s="101" t="s">
        <v>179</v>
      </c>
      <c r="J2565" s="102" t="s">
        <v>340</v>
      </c>
      <c r="K2565" s="104" t="s">
        <v>545</v>
      </c>
      <c r="L2565" s="104" t="s">
        <v>545</v>
      </c>
      <c r="M2565" s="104">
        <v>1122.2</v>
      </c>
      <c r="N2565" s="104">
        <v>3112.55</v>
      </c>
    </row>
    <row r="2566" spans="1:14" s="81" customFormat="1" x14ac:dyDescent="0.25">
      <c r="A2566" s="74" t="s">
        <v>41</v>
      </c>
      <c r="B2566" s="74" t="s">
        <v>41</v>
      </c>
      <c r="C2566" s="105" t="s">
        <v>51</v>
      </c>
      <c r="D2566" s="96" t="s">
        <v>1</v>
      </c>
      <c r="E2566" s="97">
        <v>2020</v>
      </c>
      <c r="F2566" s="98" t="s">
        <v>67</v>
      </c>
      <c r="G2566" s="99" t="s">
        <v>193</v>
      </c>
      <c r="H2566" s="100" t="s">
        <v>3541</v>
      </c>
      <c r="I2566" s="101" t="s">
        <v>194</v>
      </c>
      <c r="J2566" s="102" t="s">
        <v>841</v>
      </c>
      <c r="K2566" s="104" t="s">
        <v>545</v>
      </c>
      <c r="L2566" s="104" t="s">
        <v>545</v>
      </c>
      <c r="M2566" s="104">
        <v>1434.67</v>
      </c>
      <c r="N2566" s="104">
        <v>5022.6400000000003</v>
      </c>
    </row>
    <row r="2567" spans="1:14" s="81" customFormat="1" x14ac:dyDescent="0.25">
      <c r="A2567" s="74" t="s">
        <v>41</v>
      </c>
      <c r="B2567" s="74" t="s">
        <v>41</v>
      </c>
      <c r="C2567" s="105" t="s">
        <v>929</v>
      </c>
      <c r="D2567" s="96" t="s">
        <v>930</v>
      </c>
      <c r="E2567" s="97">
        <v>2018</v>
      </c>
      <c r="F2567" s="98" t="s">
        <v>61</v>
      </c>
      <c r="G2567" s="99" t="s">
        <v>102</v>
      </c>
      <c r="H2567" s="100" t="s">
        <v>3542</v>
      </c>
      <c r="I2567" s="101" t="s">
        <v>179</v>
      </c>
      <c r="J2567" s="102" t="s">
        <v>1656</v>
      </c>
      <c r="K2567" s="104" t="s">
        <v>545</v>
      </c>
      <c r="L2567" s="104" t="s">
        <v>545</v>
      </c>
      <c r="M2567" s="104">
        <v>1426.32</v>
      </c>
      <c r="N2567" s="104">
        <v>2530.5</v>
      </c>
    </row>
    <row r="2568" spans="1:14" s="81" customFormat="1" x14ac:dyDescent="0.25">
      <c r="A2568" s="74" t="s">
        <v>41</v>
      </c>
      <c r="B2568" s="74" t="s">
        <v>41</v>
      </c>
      <c r="C2568" s="105" t="s">
        <v>929</v>
      </c>
      <c r="D2568" s="96" t="s">
        <v>930</v>
      </c>
      <c r="E2568" s="97">
        <v>2018</v>
      </c>
      <c r="F2568" s="98" t="s">
        <v>61</v>
      </c>
      <c r="G2568" s="99" t="s">
        <v>102</v>
      </c>
      <c r="H2568" s="100" t="s">
        <v>3543</v>
      </c>
      <c r="I2568" s="101" t="s">
        <v>179</v>
      </c>
      <c r="J2568" s="102" t="s">
        <v>1163</v>
      </c>
      <c r="K2568" s="104" t="s">
        <v>547</v>
      </c>
      <c r="L2568" s="104" t="s">
        <v>547</v>
      </c>
      <c r="M2568" s="104">
        <v>1426.32</v>
      </c>
      <c r="N2568" s="104">
        <v>2530.5</v>
      </c>
    </row>
    <row r="2569" spans="1:14" s="81" customFormat="1" x14ac:dyDescent="0.25">
      <c r="A2569" s="74" t="s">
        <v>41</v>
      </c>
      <c r="B2569" s="74" t="s">
        <v>41</v>
      </c>
      <c r="C2569" s="105" t="s">
        <v>51</v>
      </c>
      <c r="D2569" s="96" t="s">
        <v>1</v>
      </c>
      <c r="E2569" s="97">
        <v>2020</v>
      </c>
      <c r="F2569" s="98" t="s">
        <v>67</v>
      </c>
      <c r="G2569" s="99" t="s">
        <v>193</v>
      </c>
      <c r="H2569" s="100" t="s">
        <v>3544</v>
      </c>
      <c r="I2569" s="101" t="s">
        <v>194</v>
      </c>
      <c r="J2569" s="102" t="s">
        <v>695</v>
      </c>
      <c r="K2569" s="104" t="s">
        <v>545</v>
      </c>
      <c r="L2569" s="104" t="s">
        <v>545</v>
      </c>
      <c r="M2569" s="104">
        <v>1434.67</v>
      </c>
      <c r="N2569" s="104">
        <v>5022.6400000000003</v>
      </c>
    </row>
    <row r="2570" spans="1:14" s="81" customFormat="1" x14ac:dyDescent="0.25">
      <c r="A2570" s="74" t="s">
        <v>41</v>
      </c>
      <c r="B2570" s="74" t="s">
        <v>41</v>
      </c>
      <c r="C2570" s="105" t="s">
        <v>668</v>
      </c>
      <c r="D2570" s="96" t="s">
        <v>10</v>
      </c>
      <c r="E2570" s="97">
        <v>2019</v>
      </c>
      <c r="F2570" s="98" t="s">
        <v>76</v>
      </c>
      <c r="G2570" s="99" t="s">
        <v>328</v>
      </c>
      <c r="H2570" s="100" t="s">
        <v>3545</v>
      </c>
      <c r="I2570" s="101" t="s">
        <v>179</v>
      </c>
      <c r="J2570" s="102" t="s">
        <v>652</v>
      </c>
      <c r="K2570" s="104" t="s">
        <v>548</v>
      </c>
      <c r="L2570" s="104" t="s">
        <v>548</v>
      </c>
      <c r="M2570" s="104">
        <v>1122.2</v>
      </c>
      <c r="N2570" s="104">
        <v>3112.55</v>
      </c>
    </row>
    <row r="2571" spans="1:14" s="81" customFormat="1" x14ac:dyDescent="0.25">
      <c r="A2571" s="74" t="s">
        <v>41</v>
      </c>
      <c r="B2571" s="74" t="s">
        <v>41</v>
      </c>
      <c r="C2571" s="105" t="s">
        <v>659</v>
      </c>
      <c r="D2571" s="96" t="s">
        <v>4</v>
      </c>
      <c r="E2571" s="97">
        <v>2020</v>
      </c>
      <c r="F2571" s="98" t="s">
        <v>66</v>
      </c>
      <c r="G2571" s="99" t="s">
        <v>186</v>
      </c>
      <c r="H2571" s="100" t="s">
        <v>3546</v>
      </c>
      <c r="I2571" s="101" t="s">
        <v>179</v>
      </c>
      <c r="J2571" s="102" t="s">
        <v>408</v>
      </c>
      <c r="K2571" s="104" t="s">
        <v>545</v>
      </c>
      <c r="L2571" s="104" t="s">
        <v>545</v>
      </c>
      <c r="M2571" s="104">
        <v>1592.3</v>
      </c>
      <c r="N2571" s="104">
        <v>3776.9587280000001</v>
      </c>
    </row>
    <row r="2572" spans="1:14" s="81" customFormat="1" x14ac:dyDescent="0.25">
      <c r="A2572" s="74" t="s">
        <v>41</v>
      </c>
      <c r="B2572" s="74" t="s">
        <v>41</v>
      </c>
      <c r="C2572" s="105" t="s">
        <v>761</v>
      </c>
      <c r="D2572" s="96" t="s">
        <v>35</v>
      </c>
      <c r="E2572" s="97">
        <v>2018</v>
      </c>
      <c r="F2572" s="98" t="s">
        <v>59</v>
      </c>
      <c r="G2572" s="99" t="s">
        <v>82</v>
      </c>
      <c r="H2572" s="100" t="s">
        <v>3547</v>
      </c>
      <c r="I2572" s="101" t="s">
        <v>99</v>
      </c>
      <c r="J2572" s="102" t="s">
        <v>762</v>
      </c>
      <c r="K2572" s="104" t="s">
        <v>634</v>
      </c>
      <c r="L2572" s="104" t="s">
        <v>634</v>
      </c>
      <c r="M2572" s="104">
        <v>1727</v>
      </c>
      <c r="N2572" s="104">
        <v>2407.96</v>
      </c>
    </row>
    <row r="2573" spans="1:14" s="81" customFormat="1" x14ac:dyDescent="0.25">
      <c r="A2573" s="74" t="s">
        <v>41</v>
      </c>
      <c r="B2573" s="74" t="s">
        <v>41</v>
      </c>
      <c r="C2573" s="105" t="s">
        <v>51</v>
      </c>
      <c r="D2573" s="96" t="s">
        <v>1</v>
      </c>
      <c r="E2573" s="97">
        <v>2020</v>
      </c>
      <c r="F2573" s="98" t="s">
        <v>67</v>
      </c>
      <c r="G2573" s="99" t="s">
        <v>193</v>
      </c>
      <c r="H2573" s="100" t="s">
        <v>3548</v>
      </c>
      <c r="I2573" s="101" t="s">
        <v>194</v>
      </c>
      <c r="J2573" s="102" t="s">
        <v>840</v>
      </c>
      <c r="K2573" s="104" t="s">
        <v>545</v>
      </c>
      <c r="L2573" s="104" t="s">
        <v>545</v>
      </c>
      <c r="M2573" s="104">
        <v>1434.67</v>
      </c>
      <c r="N2573" s="104">
        <v>5022.6400000000003</v>
      </c>
    </row>
    <row r="2574" spans="1:14" s="81" customFormat="1" x14ac:dyDescent="0.25">
      <c r="A2574" s="74" t="s">
        <v>41</v>
      </c>
      <c r="B2574" s="74" t="s">
        <v>41</v>
      </c>
      <c r="C2574" s="105" t="s">
        <v>50</v>
      </c>
      <c r="D2574" s="96" t="s">
        <v>14</v>
      </c>
      <c r="E2574" s="97">
        <v>2019</v>
      </c>
      <c r="F2574" s="98" t="s">
        <v>66</v>
      </c>
      <c r="G2574" s="99" t="s">
        <v>186</v>
      </c>
      <c r="H2574" s="100" t="s">
        <v>3549</v>
      </c>
      <c r="I2574" s="101" t="s">
        <v>91</v>
      </c>
      <c r="J2574" s="102" t="s">
        <v>758</v>
      </c>
      <c r="K2574" s="104" t="s">
        <v>634</v>
      </c>
      <c r="L2574" s="104" t="s">
        <v>634</v>
      </c>
      <c r="M2574" s="104">
        <v>1735.89</v>
      </c>
      <c r="N2574" s="104">
        <v>1945.6</v>
      </c>
    </row>
    <row r="2575" spans="1:14" s="81" customFormat="1" x14ac:dyDescent="0.25">
      <c r="A2575" s="74" t="s">
        <v>41</v>
      </c>
      <c r="B2575" s="74" t="s">
        <v>41</v>
      </c>
      <c r="C2575" s="105" t="s">
        <v>719</v>
      </c>
      <c r="D2575" s="96" t="s">
        <v>720</v>
      </c>
      <c r="E2575" s="97">
        <v>2022</v>
      </c>
      <c r="F2575" s="98" t="s">
        <v>75</v>
      </c>
      <c r="G2575" s="99" t="s">
        <v>312</v>
      </c>
      <c r="H2575" s="100" t="s">
        <v>3550</v>
      </c>
      <c r="I2575" s="101" t="s">
        <v>257</v>
      </c>
      <c r="J2575" s="102" t="s">
        <v>872</v>
      </c>
      <c r="K2575" s="104" t="s">
        <v>634</v>
      </c>
      <c r="L2575" s="104" t="s">
        <v>634</v>
      </c>
      <c r="M2575" s="104">
        <v>1608.3</v>
      </c>
      <c r="N2575" s="104">
        <v>2883.44</v>
      </c>
    </row>
    <row r="2576" spans="1:14" s="81" customFormat="1" x14ac:dyDescent="0.25">
      <c r="A2576" s="74" t="s">
        <v>41</v>
      </c>
      <c r="B2576" s="74" t="s">
        <v>41</v>
      </c>
      <c r="C2576" s="105" t="s">
        <v>659</v>
      </c>
      <c r="D2576" s="96" t="s">
        <v>4</v>
      </c>
      <c r="E2576" s="97">
        <v>2020</v>
      </c>
      <c r="F2576" s="98" t="s">
        <v>66</v>
      </c>
      <c r="G2576" s="99" t="s">
        <v>186</v>
      </c>
      <c r="H2576" s="100" t="s">
        <v>3551</v>
      </c>
      <c r="I2576" s="101" t="s">
        <v>179</v>
      </c>
      <c r="J2576" s="102" t="s">
        <v>729</v>
      </c>
      <c r="K2576" s="104" t="s">
        <v>634</v>
      </c>
      <c r="L2576" s="104" t="s">
        <v>634</v>
      </c>
      <c r="M2576" s="104">
        <v>1726.79</v>
      </c>
      <c r="N2576" s="104">
        <v>4219.0281059999998</v>
      </c>
    </row>
    <row r="2577" spans="1:14" s="81" customFormat="1" x14ac:dyDescent="0.25">
      <c r="A2577" s="74" t="s">
        <v>41</v>
      </c>
      <c r="B2577" s="74" t="s">
        <v>41</v>
      </c>
      <c r="C2577" s="105" t="s">
        <v>51</v>
      </c>
      <c r="D2577" s="96" t="s">
        <v>1</v>
      </c>
      <c r="E2577" s="97">
        <v>2020</v>
      </c>
      <c r="F2577" s="98" t="s">
        <v>67</v>
      </c>
      <c r="G2577" s="99" t="s">
        <v>193</v>
      </c>
      <c r="H2577" s="100" t="s">
        <v>3552</v>
      </c>
      <c r="I2577" s="101" t="s">
        <v>194</v>
      </c>
      <c r="J2577" s="102" t="s">
        <v>224</v>
      </c>
      <c r="K2577" s="104" t="s">
        <v>545</v>
      </c>
      <c r="L2577" s="104" t="s">
        <v>545</v>
      </c>
      <c r="M2577" s="104">
        <v>1434.67</v>
      </c>
      <c r="N2577" s="104">
        <v>5022.6400000000003</v>
      </c>
    </row>
    <row r="2578" spans="1:14" s="81" customFormat="1" x14ac:dyDescent="0.25">
      <c r="A2578" s="74" t="s">
        <v>41</v>
      </c>
      <c r="B2578" s="74" t="s">
        <v>41</v>
      </c>
      <c r="C2578" s="105" t="s">
        <v>51</v>
      </c>
      <c r="D2578" s="96" t="s">
        <v>1</v>
      </c>
      <c r="E2578" s="97">
        <v>2020</v>
      </c>
      <c r="F2578" s="98" t="s">
        <v>67</v>
      </c>
      <c r="G2578" s="99" t="s">
        <v>193</v>
      </c>
      <c r="H2578" s="100" t="s">
        <v>3553</v>
      </c>
      <c r="I2578" s="101" t="s">
        <v>194</v>
      </c>
      <c r="J2578" s="102" t="s">
        <v>249</v>
      </c>
      <c r="K2578" s="104" t="s">
        <v>545</v>
      </c>
      <c r="L2578" s="104" t="s">
        <v>545</v>
      </c>
      <c r="M2578" s="104">
        <v>1434.67</v>
      </c>
      <c r="N2578" s="104">
        <v>5022.6400000000003</v>
      </c>
    </row>
    <row r="2579" spans="1:14" s="81" customFormat="1" x14ac:dyDescent="0.25">
      <c r="A2579" s="74" t="s">
        <v>41</v>
      </c>
      <c r="B2579" s="74" t="s">
        <v>41</v>
      </c>
      <c r="C2579" s="105" t="s">
        <v>1245</v>
      </c>
      <c r="D2579" s="96" t="s">
        <v>1246</v>
      </c>
      <c r="E2579" s="97">
        <v>2021</v>
      </c>
      <c r="F2579" s="98" t="s">
        <v>78</v>
      </c>
      <c r="G2579" s="99" t="s">
        <v>507</v>
      </c>
      <c r="H2579" s="100" t="s">
        <v>3554</v>
      </c>
      <c r="I2579" s="101" t="s">
        <v>508</v>
      </c>
      <c r="J2579" s="102" t="s">
        <v>694</v>
      </c>
      <c r="K2579" s="104" t="s">
        <v>634</v>
      </c>
      <c r="L2579" s="104" t="s">
        <v>634</v>
      </c>
      <c r="M2579" s="104">
        <v>1895.31</v>
      </c>
      <c r="N2579" s="104">
        <v>4567.4357350000009</v>
      </c>
    </row>
    <row r="2580" spans="1:14" s="81" customFormat="1" x14ac:dyDescent="0.25">
      <c r="A2580" s="74" t="s">
        <v>41</v>
      </c>
      <c r="B2580" s="74" t="s">
        <v>41</v>
      </c>
      <c r="C2580" s="105" t="s">
        <v>659</v>
      </c>
      <c r="D2580" s="96" t="s">
        <v>4</v>
      </c>
      <c r="E2580" s="97">
        <v>2020</v>
      </c>
      <c r="F2580" s="98" t="s">
        <v>66</v>
      </c>
      <c r="G2580" s="99" t="s">
        <v>186</v>
      </c>
      <c r="H2580" s="100" t="s">
        <v>3555</v>
      </c>
      <c r="I2580" s="101" t="s">
        <v>179</v>
      </c>
      <c r="J2580" s="102" t="s">
        <v>839</v>
      </c>
      <c r="K2580" s="104" t="s">
        <v>545</v>
      </c>
      <c r="L2580" s="104" t="s">
        <v>545</v>
      </c>
      <c r="M2580" s="104">
        <v>1328.3</v>
      </c>
      <c r="N2580" s="104">
        <v>3222.5716040000002</v>
      </c>
    </row>
    <row r="2581" spans="1:14" s="81" customFormat="1" x14ac:dyDescent="0.25">
      <c r="A2581" s="74" t="s">
        <v>41</v>
      </c>
      <c r="B2581" s="74" t="s">
        <v>41</v>
      </c>
      <c r="C2581" s="105" t="s">
        <v>49</v>
      </c>
      <c r="D2581" s="96" t="s">
        <v>13</v>
      </c>
      <c r="E2581" s="97">
        <v>2019</v>
      </c>
      <c r="F2581" s="98" t="s">
        <v>65</v>
      </c>
      <c r="G2581" s="99" t="s">
        <v>176</v>
      </c>
      <c r="H2581" s="100" t="s">
        <v>3556</v>
      </c>
      <c r="I2581" s="101" t="s">
        <v>85</v>
      </c>
      <c r="J2581" s="102" t="s">
        <v>713</v>
      </c>
      <c r="K2581" s="104" t="s">
        <v>634</v>
      </c>
      <c r="L2581" s="104" t="s">
        <v>634</v>
      </c>
      <c r="M2581" s="104">
        <v>2461.1999999999998</v>
      </c>
      <c r="N2581" s="104">
        <v>9099</v>
      </c>
    </row>
    <row r="2582" spans="1:14" s="81" customFormat="1" x14ac:dyDescent="0.25">
      <c r="A2582" s="74" t="s">
        <v>41</v>
      </c>
      <c r="B2582" s="74" t="s">
        <v>41</v>
      </c>
      <c r="C2582" s="105" t="s">
        <v>55</v>
      </c>
      <c r="D2582" s="96" t="s">
        <v>6</v>
      </c>
      <c r="E2582" s="97">
        <v>2018</v>
      </c>
      <c r="F2582" s="98" t="s">
        <v>71</v>
      </c>
      <c r="G2582" s="99" t="s">
        <v>264</v>
      </c>
      <c r="H2582" s="100" t="s">
        <v>3557</v>
      </c>
      <c r="I2582" s="101" t="s">
        <v>271</v>
      </c>
      <c r="J2582" s="102" t="s">
        <v>736</v>
      </c>
      <c r="K2582" s="104" t="s">
        <v>634</v>
      </c>
      <c r="L2582" s="104" t="s">
        <v>634</v>
      </c>
      <c r="M2582" s="104">
        <v>2245.1</v>
      </c>
      <c r="N2582" s="104">
        <v>4326.8999999999996</v>
      </c>
    </row>
    <row r="2583" spans="1:14" s="81" customFormat="1" x14ac:dyDescent="0.25">
      <c r="A2583" s="74" t="s">
        <v>41</v>
      </c>
      <c r="B2583" s="74" t="s">
        <v>41</v>
      </c>
      <c r="C2583" s="105" t="s">
        <v>922</v>
      </c>
      <c r="D2583" s="96" t="s">
        <v>923</v>
      </c>
      <c r="E2583" s="97">
        <v>2023</v>
      </c>
      <c r="F2583" s="98" t="s">
        <v>61</v>
      </c>
      <c r="G2583" s="99" t="s">
        <v>102</v>
      </c>
      <c r="H2583" s="100" t="s">
        <v>3558</v>
      </c>
      <c r="I2583" s="101" t="s">
        <v>99</v>
      </c>
      <c r="J2583" s="102" t="s">
        <v>787</v>
      </c>
      <c r="K2583" s="104" t="s">
        <v>634</v>
      </c>
      <c r="L2583" s="104" t="s">
        <v>634</v>
      </c>
      <c r="M2583" s="104">
        <v>2763.62</v>
      </c>
      <c r="N2583" s="104">
        <v>5035.1899999999996</v>
      </c>
    </row>
    <row r="2584" spans="1:14" s="81" customFormat="1" x14ac:dyDescent="0.25">
      <c r="A2584" s="74" t="s">
        <v>41</v>
      </c>
      <c r="B2584" s="74" t="s">
        <v>41</v>
      </c>
      <c r="C2584" s="105" t="s">
        <v>680</v>
      </c>
      <c r="D2584" s="96" t="s">
        <v>18</v>
      </c>
      <c r="E2584" s="97">
        <v>2022</v>
      </c>
      <c r="F2584" s="98" t="s">
        <v>64</v>
      </c>
      <c r="G2584" s="99" t="s">
        <v>159</v>
      </c>
      <c r="H2584" s="100" t="s">
        <v>3559</v>
      </c>
      <c r="I2584" s="101" t="s">
        <v>167</v>
      </c>
      <c r="J2584" s="102" t="s">
        <v>814</v>
      </c>
      <c r="K2584" s="104" t="s">
        <v>634</v>
      </c>
      <c r="L2584" s="104" t="s">
        <v>634</v>
      </c>
      <c r="M2584" s="104">
        <v>1536.39</v>
      </c>
      <c r="N2584" s="104">
        <v>2361.91</v>
      </c>
    </row>
    <row r="2585" spans="1:14" s="81" customFormat="1" x14ac:dyDescent="0.25">
      <c r="A2585" s="74" t="s">
        <v>41</v>
      </c>
      <c r="B2585" s="74" t="s">
        <v>41</v>
      </c>
      <c r="C2585" s="105" t="s">
        <v>980</v>
      </c>
      <c r="D2585" s="96" t="s">
        <v>981</v>
      </c>
      <c r="E2585" s="97">
        <v>2022</v>
      </c>
      <c r="F2585" s="98" t="s">
        <v>982</v>
      </c>
      <c r="G2585" s="99" t="s">
        <v>983</v>
      </c>
      <c r="H2585" s="100" t="s">
        <v>3560</v>
      </c>
      <c r="I2585" s="101" t="s">
        <v>108</v>
      </c>
      <c r="J2585" s="102" t="s">
        <v>684</v>
      </c>
      <c r="K2585" s="104" t="s">
        <v>545</v>
      </c>
      <c r="L2585" s="104" t="s">
        <v>545</v>
      </c>
      <c r="M2585" s="104">
        <v>1424.79</v>
      </c>
      <c r="N2585" s="104">
        <v>5038.51</v>
      </c>
    </row>
    <row r="2586" spans="1:14" s="81" customFormat="1" x14ac:dyDescent="0.25">
      <c r="A2586" s="74" t="s">
        <v>41</v>
      </c>
      <c r="B2586" s="74" t="s">
        <v>41</v>
      </c>
      <c r="C2586" s="105" t="s">
        <v>668</v>
      </c>
      <c r="D2586" s="96" t="s">
        <v>10</v>
      </c>
      <c r="E2586" s="97">
        <v>2019</v>
      </c>
      <c r="F2586" s="98" t="s">
        <v>76</v>
      </c>
      <c r="G2586" s="99" t="s">
        <v>328</v>
      </c>
      <c r="H2586" s="100" t="s">
        <v>3561</v>
      </c>
      <c r="I2586" s="101" t="s">
        <v>179</v>
      </c>
      <c r="J2586" s="102" t="s">
        <v>622</v>
      </c>
      <c r="K2586" s="104" t="s">
        <v>545</v>
      </c>
      <c r="L2586" s="104" t="s">
        <v>545</v>
      </c>
      <c r="M2586" s="104">
        <v>1122.2</v>
      </c>
      <c r="N2586" s="104">
        <v>3112.55</v>
      </c>
    </row>
    <row r="2587" spans="1:14" s="81" customFormat="1" x14ac:dyDescent="0.25">
      <c r="A2587" s="74" t="s">
        <v>41</v>
      </c>
      <c r="B2587" s="74" t="s">
        <v>41</v>
      </c>
      <c r="C2587" s="105" t="s">
        <v>51</v>
      </c>
      <c r="D2587" s="96" t="s">
        <v>1</v>
      </c>
      <c r="E2587" s="97">
        <v>2020</v>
      </c>
      <c r="F2587" s="98" t="s">
        <v>67</v>
      </c>
      <c r="G2587" s="99" t="s">
        <v>193</v>
      </c>
      <c r="H2587" s="100" t="s">
        <v>3562</v>
      </c>
      <c r="I2587" s="101" t="s">
        <v>194</v>
      </c>
      <c r="J2587" s="102" t="s">
        <v>114</v>
      </c>
      <c r="K2587" s="104" t="s">
        <v>545</v>
      </c>
      <c r="L2587" s="104" t="s">
        <v>545</v>
      </c>
      <c r="M2587" s="104">
        <v>1434.67</v>
      </c>
      <c r="N2587" s="104">
        <v>5022.6400000000003</v>
      </c>
    </row>
    <row r="2588" spans="1:14" s="81" customFormat="1" x14ac:dyDescent="0.25">
      <c r="A2588" s="74" t="s">
        <v>41</v>
      </c>
      <c r="B2588" s="74" t="s">
        <v>41</v>
      </c>
      <c r="C2588" s="105" t="s">
        <v>49</v>
      </c>
      <c r="D2588" s="96" t="s">
        <v>13</v>
      </c>
      <c r="E2588" s="97">
        <v>2019</v>
      </c>
      <c r="F2588" s="98" t="s">
        <v>65</v>
      </c>
      <c r="G2588" s="99" t="s">
        <v>176</v>
      </c>
      <c r="H2588" s="100" t="s">
        <v>3563</v>
      </c>
      <c r="I2588" s="101" t="s">
        <v>88</v>
      </c>
      <c r="J2588" s="102" t="s">
        <v>748</v>
      </c>
      <c r="K2588" s="104" t="s">
        <v>634</v>
      </c>
      <c r="L2588" s="104" t="s">
        <v>634</v>
      </c>
      <c r="M2588" s="104">
        <v>2508.8000000000002</v>
      </c>
      <c r="N2588" s="104">
        <v>9878</v>
      </c>
    </row>
    <row r="2589" spans="1:14" s="81" customFormat="1" x14ac:dyDescent="0.25">
      <c r="A2589" s="74" t="s">
        <v>41</v>
      </c>
      <c r="B2589" s="74" t="s">
        <v>41</v>
      </c>
      <c r="C2589" s="105" t="s">
        <v>943</v>
      </c>
      <c r="D2589" s="96" t="s">
        <v>944</v>
      </c>
      <c r="E2589" s="97">
        <v>2023</v>
      </c>
      <c r="F2589" s="98" t="s">
        <v>66</v>
      </c>
      <c r="G2589" s="99" t="s">
        <v>186</v>
      </c>
      <c r="H2589" s="100" t="s">
        <v>4022</v>
      </c>
      <c r="I2589" s="101" t="s">
        <v>162</v>
      </c>
      <c r="J2589" s="102" t="s">
        <v>294</v>
      </c>
      <c r="K2589" s="104" t="s">
        <v>634</v>
      </c>
      <c r="L2589" s="104" t="s">
        <v>634</v>
      </c>
      <c r="M2589" s="104">
        <v>2199.12</v>
      </c>
      <c r="N2589" s="104">
        <v>2415.1999999999998</v>
      </c>
    </row>
    <row r="2590" spans="1:14" s="81" customFormat="1" x14ac:dyDescent="0.25">
      <c r="A2590" s="74" t="s">
        <v>41</v>
      </c>
      <c r="B2590" s="74" t="s">
        <v>41</v>
      </c>
      <c r="C2590" s="105" t="s">
        <v>922</v>
      </c>
      <c r="D2590" s="96" t="s">
        <v>923</v>
      </c>
      <c r="E2590" s="97">
        <v>2023</v>
      </c>
      <c r="F2590" s="98" t="s">
        <v>61</v>
      </c>
      <c r="G2590" s="99" t="s">
        <v>102</v>
      </c>
      <c r="H2590" s="100" t="s">
        <v>3564</v>
      </c>
      <c r="I2590" s="101" t="s">
        <v>129</v>
      </c>
      <c r="J2590" s="102" t="s">
        <v>783</v>
      </c>
      <c r="K2590" s="104" t="s">
        <v>634</v>
      </c>
      <c r="L2590" s="104" t="s">
        <v>634</v>
      </c>
      <c r="M2590" s="104">
        <v>1858.89</v>
      </c>
      <c r="N2590" s="104">
        <v>3243.81</v>
      </c>
    </row>
    <row r="2591" spans="1:14" s="81" customFormat="1" x14ac:dyDescent="0.25">
      <c r="A2591" s="74" t="s">
        <v>41</v>
      </c>
      <c r="B2591" s="74" t="s">
        <v>41</v>
      </c>
      <c r="C2591" s="105" t="s">
        <v>719</v>
      </c>
      <c r="D2591" s="96" t="s">
        <v>720</v>
      </c>
      <c r="E2591" s="97">
        <v>2022</v>
      </c>
      <c r="F2591" s="98" t="s">
        <v>75</v>
      </c>
      <c r="G2591" s="99" t="s">
        <v>312</v>
      </c>
      <c r="H2591" s="100" t="s">
        <v>3565</v>
      </c>
      <c r="I2591" s="101" t="s">
        <v>257</v>
      </c>
      <c r="J2591" s="102" t="s">
        <v>841</v>
      </c>
      <c r="K2591" s="104" t="s">
        <v>634</v>
      </c>
      <c r="L2591" s="104" t="s">
        <v>634</v>
      </c>
      <c r="M2591" s="104">
        <v>1608.3</v>
      </c>
      <c r="N2591" s="104">
        <v>2883.44</v>
      </c>
    </row>
    <row r="2592" spans="1:14" s="81" customFormat="1" x14ac:dyDescent="0.25">
      <c r="A2592" s="74" t="s">
        <v>41</v>
      </c>
      <c r="B2592" s="74" t="s">
        <v>41</v>
      </c>
      <c r="C2592" s="105" t="s">
        <v>668</v>
      </c>
      <c r="D2592" s="96" t="s">
        <v>10</v>
      </c>
      <c r="E2592" s="97">
        <v>2019</v>
      </c>
      <c r="F2592" s="98" t="s">
        <v>76</v>
      </c>
      <c r="G2592" s="99" t="s">
        <v>328</v>
      </c>
      <c r="H2592" s="100" t="s">
        <v>3566</v>
      </c>
      <c r="I2592" s="101" t="s">
        <v>179</v>
      </c>
      <c r="J2592" s="102" t="s">
        <v>625</v>
      </c>
      <c r="K2592" s="104" t="s">
        <v>545</v>
      </c>
      <c r="L2592" s="104" t="s">
        <v>545</v>
      </c>
      <c r="M2592" s="104">
        <v>1122.2</v>
      </c>
      <c r="N2592" s="104">
        <v>3112.55</v>
      </c>
    </row>
    <row r="2593" spans="1:14" s="81" customFormat="1" x14ac:dyDescent="0.25">
      <c r="A2593" s="74" t="s">
        <v>41</v>
      </c>
      <c r="B2593" s="74" t="s">
        <v>41</v>
      </c>
      <c r="C2593" s="105" t="s">
        <v>659</v>
      </c>
      <c r="D2593" s="96" t="s">
        <v>4</v>
      </c>
      <c r="E2593" s="97">
        <v>2020</v>
      </c>
      <c r="F2593" s="98" t="s">
        <v>66</v>
      </c>
      <c r="G2593" s="99" t="s">
        <v>186</v>
      </c>
      <c r="H2593" s="100" t="s">
        <v>3567</v>
      </c>
      <c r="I2593" s="101" t="s">
        <v>179</v>
      </c>
      <c r="J2593" s="102" t="s">
        <v>472</v>
      </c>
      <c r="K2593" s="104" t="s">
        <v>545</v>
      </c>
      <c r="L2593" s="104" t="s">
        <v>545</v>
      </c>
      <c r="M2593" s="104">
        <v>1732.83</v>
      </c>
      <c r="N2593" s="104">
        <v>4139.6543279999996</v>
      </c>
    </row>
    <row r="2594" spans="1:14" s="81" customFormat="1" x14ac:dyDescent="0.25">
      <c r="A2594" s="74" t="s">
        <v>41</v>
      </c>
      <c r="B2594" s="74" t="s">
        <v>41</v>
      </c>
      <c r="C2594" s="105" t="s">
        <v>719</v>
      </c>
      <c r="D2594" s="96" t="s">
        <v>720</v>
      </c>
      <c r="E2594" s="97">
        <v>2022</v>
      </c>
      <c r="F2594" s="98" t="s">
        <v>75</v>
      </c>
      <c r="G2594" s="99" t="s">
        <v>312</v>
      </c>
      <c r="H2594" s="100" t="s">
        <v>3568</v>
      </c>
      <c r="I2594" s="101" t="s">
        <v>257</v>
      </c>
      <c r="J2594" s="102" t="s">
        <v>766</v>
      </c>
      <c r="K2594" s="104" t="s">
        <v>634</v>
      </c>
      <c r="L2594" s="104" t="s">
        <v>634</v>
      </c>
      <c r="M2594" s="104">
        <v>1608.3</v>
      </c>
      <c r="N2594" s="104">
        <v>2883.44</v>
      </c>
    </row>
    <row r="2595" spans="1:14" s="81" customFormat="1" x14ac:dyDescent="0.25">
      <c r="A2595" s="74" t="s">
        <v>41</v>
      </c>
      <c r="B2595" s="74" t="s">
        <v>41</v>
      </c>
      <c r="C2595" s="105" t="s">
        <v>922</v>
      </c>
      <c r="D2595" s="96" t="s">
        <v>923</v>
      </c>
      <c r="E2595" s="97">
        <v>2023</v>
      </c>
      <c r="F2595" s="98" t="s">
        <v>61</v>
      </c>
      <c r="G2595" s="99" t="s">
        <v>102</v>
      </c>
      <c r="H2595" s="100" t="s">
        <v>3569</v>
      </c>
      <c r="I2595" s="101" t="s">
        <v>85</v>
      </c>
      <c r="J2595" s="102" t="s">
        <v>665</v>
      </c>
      <c r="K2595" s="104" t="s">
        <v>634</v>
      </c>
      <c r="L2595" s="104" t="s">
        <v>634</v>
      </c>
      <c r="M2595" s="104">
        <v>1599.35</v>
      </c>
      <c r="N2595" s="104">
        <v>3900.6799999999994</v>
      </c>
    </row>
    <row r="2596" spans="1:14" s="81" customFormat="1" x14ac:dyDescent="0.25">
      <c r="A2596" s="74" t="s">
        <v>41</v>
      </c>
      <c r="B2596" s="74" t="s">
        <v>41</v>
      </c>
      <c r="C2596" s="105" t="s">
        <v>719</v>
      </c>
      <c r="D2596" s="96" t="s">
        <v>720</v>
      </c>
      <c r="E2596" s="97">
        <v>2022</v>
      </c>
      <c r="F2596" s="98" t="s">
        <v>75</v>
      </c>
      <c r="G2596" s="99" t="s">
        <v>312</v>
      </c>
      <c r="H2596" s="100" t="s">
        <v>3570</v>
      </c>
      <c r="I2596" s="101" t="s">
        <v>257</v>
      </c>
      <c r="J2596" s="102" t="s">
        <v>753</v>
      </c>
      <c r="K2596" s="104" t="s">
        <v>634</v>
      </c>
      <c r="L2596" s="104" t="s">
        <v>634</v>
      </c>
      <c r="M2596" s="104">
        <v>1608.3</v>
      </c>
      <c r="N2596" s="104">
        <v>2883.44</v>
      </c>
    </row>
    <row r="2597" spans="1:14" s="81" customFormat="1" x14ac:dyDescent="0.25">
      <c r="A2597" s="74" t="s">
        <v>41</v>
      </c>
      <c r="B2597" s="74" t="s">
        <v>41</v>
      </c>
      <c r="C2597" s="105" t="s">
        <v>3944</v>
      </c>
      <c r="D2597" s="96" t="s">
        <v>3945</v>
      </c>
      <c r="E2597" s="97">
        <v>2023</v>
      </c>
      <c r="F2597" s="98" t="s">
        <v>676</v>
      </c>
      <c r="G2597" s="99" t="s">
        <v>280</v>
      </c>
      <c r="H2597" s="100" t="s">
        <v>3571</v>
      </c>
      <c r="I2597" s="101" t="s">
        <v>281</v>
      </c>
      <c r="J2597" s="102" t="s">
        <v>685</v>
      </c>
      <c r="K2597" s="104" t="s">
        <v>634</v>
      </c>
      <c r="L2597" s="104" t="s">
        <v>634</v>
      </c>
      <c r="M2597" s="104">
        <v>1360.07</v>
      </c>
      <c r="N2597" s="104">
        <v>3166.66</v>
      </c>
    </row>
    <row r="2598" spans="1:14" s="81" customFormat="1" x14ac:dyDescent="0.25">
      <c r="A2598" s="74" t="s">
        <v>41</v>
      </c>
      <c r="B2598" s="74" t="s">
        <v>41</v>
      </c>
      <c r="C2598" s="105" t="s">
        <v>706</v>
      </c>
      <c r="D2598" s="96" t="s">
        <v>568</v>
      </c>
      <c r="E2598" s="97">
        <v>2022</v>
      </c>
      <c r="F2598" s="98" t="s">
        <v>61</v>
      </c>
      <c r="G2598" s="99" t="s">
        <v>102</v>
      </c>
      <c r="H2598" s="100" t="s">
        <v>3572</v>
      </c>
      <c r="I2598" s="101" t="s">
        <v>103</v>
      </c>
      <c r="J2598" s="102" t="s">
        <v>780</v>
      </c>
      <c r="K2598" s="104" t="s">
        <v>634</v>
      </c>
      <c r="L2598" s="104" t="s">
        <v>634</v>
      </c>
      <c r="M2598" s="104">
        <v>2218.2600000000002</v>
      </c>
      <c r="N2598" s="104">
        <v>4306.2299999999996</v>
      </c>
    </row>
    <row r="2599" spans="1:14" s="81" customFormat="1" x14ac:dyDescent="0.25">
      <c r="A2599" s="74" t="s">
        <v>41</v>
      </c>
      <c r="B2599" s="74" t="s">
        <v>41</v>
      </c>
      <c r="C2599" s="105" t="s">
        <v>3944</v>
      </c>
      <c r="D2599" s="96" t="s">
        <v>3945</v>
      </c>
      <c r="E2599" s="97">
        <v>2023</v>
      </c>
      <c r="F2599" s="98" t="s">
        <v>676</v>
      </c>
      <c r="G2599" s="99" t="s">
        <v>280</v>
      </c>
      <c r="H2599" s="100" t="s">
        <v>4023</v>
      </c>
      <c r="I2599" s="101" t="s">
        <v>281</v>
      </c>
      <c r="J2599" s="102" t="s">
        <v>685</v>
      </c>
      <c r="K2599" s="104" t="s">
        <v>634</v>
      </c>
      <c r="L2599" s="104" t="s">
        <v>634</v>
      </c>
      <c r="M2599" s="104">
        <v>1360.07</v>
      </c>
      <c r="N2599" s="104">
        <v>3166.66</v>
      </c>
    </row>
    <row r="2600" spans="1:14" s="81" customFormat="1" x14ac:dyDescent="0.25">
      <c r="A2600" s="74" t="s">
        <v>41</v>
      </c>
      <c r="B2600" s="74" t="s">
        <v>41</v>
      </c>
      <c r="C2600" s="105" t="s">
        <v>3944</v>
      </c>
      <c r="D2600" s="96" t="s">
        <v>3945</v>
      </c>
      <c r="E2600" s="97">
        <v>2023</v>
      </c>
      <c r="F2600" s="98" t="s">
        <v>676</v>
      </c>
      <c r="G2600" s="99" t="s">
        <v>280</v>
      </c>
      <c r="H2600" s="100" t="s">
        <v>3573</v>
      </c>
      <c r="I2600" s="101" t="s">
        <v>281</v>
      </c>
      <c r="J2600" s="102" t="s">
        <v>753</v>
      </c>
      <c r="K2600" s="104" t="s">
        <v>634</v>
      </c>
      <c r="L2600" s="104" t="s">
        <v>634</v>
      </c>
      <c r="M2600" s="104">
        <v>1360.07</v>
      </c>
      <c r="N2600" s="104">
        <v>3166.66</v>
      </c>
    </row>
    <row r="2601" spans="1:14" s="81" customFormat="1" x14ac:dyDescent="0.25">
      <c r="A2601" s="74" t="s">
        <v>41</v>
      </c>
      <c r="B2601" s="74" t="s">
        <v>41</v>
      </c>
      <c r="C2601" s="105" t="s">
        <v>3944</v>
      </c>
      <c r="D2601" s="96" t="s">
        <v>3945</v>
      </c>
      <c r="E2601" s="97">
        <v>2023</v>
      </c>
      <c r="F2601" s="98" t="s">
        <v>676</v>
      </c>
      <c r="G2601" s="99" t="s">
        <v>280</v>
      </c>
      <c r="H2601" s="100" t="s">
        <v>3574</v>
      </c>
      <c r="I2601" s="101" t="s">
        <v>281</v>
      </c>
      <c r="J2601" s="102" t="s">
        <v>685</v>
      </c>
      <c r="K2601" s="104" t="s">
        <v>634</v>
      </c>
      <c r="L2601" s="104" t="s">
        <v>634</v>
      </c>
      <c r="M2601" s="104">
        <v>1360.07</v>
      </c>
      <c r="N2601" s="104">
        <v>3166.66</v>
      </c>
    </row>
    <row r="2602" spans="1:14" s="81" customFormat="1" x14ac:dyDescent="0.25">
      <c r="A2602" s="74" t="s">
        <v>41</v>
      </c>
      <c r="B2602" s="74" t="s">
        <v>41</v>
      </c>
      <c r="C2602" s="105" t="s">
        <v>3944</v>
      </c>
      <c r="D2602" s="96" t="s">
        <v>3945</v>
      </c>
      <c r="E2602" s="97">
        <v>2023</v>
      </c>
      <c r="F2602" s="98" t="s">
        <v>676</v>
      </c>
      <c r="G2602" s="99" t="s">
        <v>280</v>
      </c>
      <c r="H2602" s="100" t="s">
        <v>3575</v>
      </c>
      <c r="I2602" s="101" t="s">
        <v>281</v>
      </c>
      <c r="J2602" s="102" t="s">
        <v>686</v>
      </c>
      <c r="K2602" s="104" t="s">
        <v>634</v>
      </c>
      <c r="L2602" s="104" t="s">
        <v>634</v>
      </c>
      <c r="M2602" s="104">
        <v>1360.07</v>
      </c>
      <c r="N2602" s="104">
        <v>3166.66</v>
      </c>
    </row>
    <row r="2603" spans="1:14" s="81" customFormat="1" x14ac:dyDescent="0.25">
      <c r="A2603" s="74" t="s">
        <v>41</v>
      </c>
      <c r="B2603" s="74" t="s">
        <v>41</v>
      </c>
      <c r="C2603" s="105" t="s">
        <v>922</v>
      </c>
      <c r="D2603" s="96" t="s">
        <v>923</v>
      </c>
      <c r="E2603" s="97">
        <v>2023</v>
      </c>
      <c r="F2603" s="98" t="s">
        <v>61</v>
      </c>
      <c r="G2603" s="99" t="s">
        <v>102</v>
      </c>
      <c r="H2603" s="100" t="s">
        <v>3576</v>
      </c>
      <c r="I2603" s="101" t="s">
        <v>99</v>
      </c>
      <c r="J2603" s="102" t="s">
        <v>688</v>
      </c>
      <c r="K2603" s="104" t="s">
        <v>634</v>
      </c>
      <c r="L2603" s="104" t="s">
        <v>634</v>
      </c>
      <c r="M2603" s="104">
        <v>2657.39</v>
      </c>
      <c r="N2603" s="104">
        <v>5718.21</v>
      </c>
    </row>
    <row r="2604" spans="1:14" s="81" customFormat="1" x14ac:dyDescent="0.25">
      <c r="A2604" s="74" t="s">
        <v>41</v>
      </c>
      <c r="B2604" s="74" t="s">
        <v>41</v>
      </c>
      <c r="C2604" s="105" t="s">
        <v>691</v>
      </c>
      <c r="D2604" s="96" t="s">
        <v>21</v>
      </c>
      <c r="E2604" s="97">
        <v>2019</v>
      </c>
      <c r="F2604" s="98" t="s">
        <v>75</v>
      </c>
      <c r="G2604" s="99" t="s">
        <v>312</v>
      </c>
      <c r="H2604" s="100" t="s">
        <v>3577</v>
      </c>
      <c r="I2604" s="101" t="s">
        <v>313</v>
      </c>
      <c r="J2604" s="102" t="s">
        <v>685</v>
      </c>
      <c r="K2604" s="104" t="s">
        <v>634</v>
      </c>
      <c r="L2604" s="104" t="s">
        <v>634</v>
      </c>
      <c r="M2604" s="104">
        <v>1236.43</v>
      </c>
      <c r="N2604" s="104">
        <v>3029.39</v>
      </c>
    </row>
    <row r="2605" spans="1:14" s="81" customFormat="1" x14ac:dyDescent="0.25">
      <c r="A2605" s="74" t="s">
        <v>41</v>
      </c>
      <c r="B2605" s="74" t="s">
        <v>41</v>
      </c>
      <c r="C2605" s="105" t="s">
        <v>869</v>
      </c>
      <c r="D2605" s="96" t="s">
        <v>37</v>
      </c>
      <c r="E2605" s="97">
        <v>2021</v>
      </c>
      <c r="F2605" s="98" t="s">
        <v>64</v>
      </c>
      <c r="G2605" s="99" t="s">
        <v>159</v>
      </c>
      <c r="H2605" s="100" t="s">
        <v>3578</v>
      </c>
      <c r="I2605" s="101" t="s">
        <v>505</v>
      </c>
      <c r="J2605" s="102" t="s">
        <v>870</v>
      </c>
      <c r="K2605" s="104" t="s">
        <v>634</v>
      </c>
      <c r="L2605" s="104" t="s">
        <v>634</v>
      </c>
      <c r="M2605" s="104">
        <v>6200.59</v>
      </c>
      <c r="N2605" s="104">
        <v>11826.71</v>
      </c>
    </row>
    <row r="2606" spans="1:14" s="81" customFormat="1" x14ac:dyDescent="0.25">
      <c r="A2606" s="74" t="s">
        <v>41</v>
      </c>
      <c r="B2606" s="74" t="s">
        <v>41</v>
      </c>
      <c r="C2606" s="105" t="s">
        <v>706</v>
      </c>
      <c r="D2606" s="96" t="s">
        <v>568</v>
      </c>
      <c r="E2606" s="97">
        <v>2022</v>
      </c>
      <c r="F2606" s="98" t="s">
        <v>61</v>
      </c>
      <c r="G2606" s="99" t="s">
        <v>102</v>
      </c>
      <c r="H2606" s="100" t="s">
        <v>3579</v>
      </c>
      <c r="I2606" s="101" t="s">
        <v>103</v>
      </c>
      <c r="J2606" s="102" t="s">
        <v>695</v>
      </c>
      <c r="K2606" s="104" t="s">
        <v>634</v>
      </c>
      <c r="L2606" s="104" t="s">
        <v>634</v>
      </c>
      <c r="M2606" s="104">
        <v>2218.2600000000002</v>
      </c>
      <c r="N2606" s="104">
        <v>4306.2299999999996</v>
      </c>
    </row>
    <row r="2607" spans="1:14" s="81" customFormat="1" x14ac:dyDescent="0.25">
      <c r="A2607" s="74" t="s">
        <v>41</v>
      </c>
      <c r="B2607" s="74" t="s">
        <v>41</v>
      </c>
      <c r="C2607" s="105" t="s">
        <v>691</v>
      </c>
      <c r="D2607" s="96" t="s">
        <v>21</v>
      </c>
      <c r="E2607" s="97">
        <v>2019</v>
      </c>
      <c r="F2607" s="98" t="s">
        <v>75</v>
      </c>
      <c r="G2607" s="99" t="s">
        <v>312</v>
      </c>
      <c r="H2607" s="100" t="s">
        <v>3580</v>
      </c>
      <c r="I2607" s="101" t="s">
        <v>313</v>
      </c>
      <c r="J2607" s="102" t="s">
        <v>827</v>
      </c>
      <c r="K2607" s="104" t="s">
        <v>634</v>
      </c>
      <c r="L2607" s="104" t="s">
        <v>634</v>
      </c>
      <c r="M2607" s="104">
        <v>1236.43</v>
      </c>
      <c r="N2607" s="104">
        <v>3029.39</v>
      </c>
    </row>
    <row r="2608" spans="1:14" s="81" customFormat="1" x14ac:dyDescent="0.25">
      <c r="A2608" s="74" t="s">
        <v>41</v>
      </c>
      <c r="B2608" s="74" t="s">
        <v>41</v>
      </c>
      <c r="C2608" s="105" t="s">
        <v>980</v>
      </c>
      <c r="D2608" s="96" t="s">
        <v>981</v>
      </c>
      <c r="E2608" s="97">
        <v>2022</v>
      </c>
      <c r="F2608" s="98" t="s">
        <v>982</v>
      </c>
      <c r="G2608" s="99" t="s">
        <v>983</v>
      </c>
      <c r="H2608" s="100" t="s">
        <v>3580</v>
      </c>
      <c r="I2608" s="101" t="s">
        <v>313</v>
      </c>
      <c r="J2608" s="102" t="s">
        <v>827</v>
      </c>
      <c r="K2608" s="104" t="s">
        <v>634</v>
      </c>
      <c r="L2608" s="104" t="s">
        <v>634</v>
      </c>
      <c r="M2608" s="104">
        <v>1236.43</v>
      </c>
      <c r="N2608" s="104">
        <v>3029.39</v>
      </c>
    </row>
    <row r="2609" spans="1:14" s="81" customFormat="1" x14ac:dyDescent="0.25">
      <c r="A2609" s="74" t="s">
        <v>41</v>
      </c>
      <c r="B2609" s="74" t="s">
        <v>41</v>
      </c>
      <c r="C2609" s="105" t="s">
        <v>691</v>
      </c>
      <c r="D2609" s="96" t="s">
        <v>21</v>
      </c>
      <c r="E2609" s="97">
        <v>2019</v>
      </c>
      <c r="F2609" s="98" t="s">
        <v>75</v>
      </c>
      <c r="G2609" s="99" t="s">
        <v>312</v>
      </c>
      <c r="H2609" s="100" t="s">
        <v>3581</v>
      </c>
      <c r="I2609" s="101" t="s">
        <v>313</v>
      </c>
      <c r="J2609" s="102" t="s">
        <v>715</v>
      </c>
      <c r="K2609" s="104" t="s">
        <v>634</v>
      </c>
      <c r="L2609" s="104" t="s">
        <v>634</v>
      </c>
      <c r="M2609" s="104">
        <v>1236.43</v>
      </c>
      <c r="N2609" s="104">
        <v>3029.39</v>
      </c>
    </row>
    <row r="2610" spans="1:14" s="81" customFormat="1" x14ac:dyDescent="0.25">
      <c r="A2610" s="74" t="s">
        <v>41</v>
      </c>
      <c r="B2610" s="74" t="s">
        <v>41</v>
      </c>
      <c r="C2610" s="105" t="s">
        <v>51</v>
      </c>
      <c r="D2610" s="96" t="s">
        <v>1</v>
      </c>
      <c r="E2610" s="97">
        <v>2020</v>
      </c>
      <c r="F2610" s="98" t="s">
        <v>67</v>
      </c>
      <c r="G2610" s="99" t="s">
        <v>193</v>
      </c>
      <c r="H2610" s="100" t="s">
        <v>3582</v>
      </c>
      <c r="I2610" s="101" t="s">
        <v>194</v>
      </c>
      <c r="J2610" s="102" t="s">
        <v>742</v>
      </c>
      <c r="K2610" s="104" t="s">
        <v>545</v>
      </c>
      <c r="L2610" s="104" t="s">
        <v>545</v>
      </c>
      <c r="M2610" s="104">
        <v>1434.67</v>
      </c>
      <c r="N2610" s="104">
        <v>5022.6400000000003</v>
      </c>
    </row>
    <row r="2611" spans="1:14" s="81" customFormat="1" x14ac:dyDescent="0.25">
      <c r="A2611" s="74" t="s">
        <v>41</v>
      </c>
      <c r="B2611" s="74" t="s">
        <v>41</v>
      </c>
      <c r="C2611" s="105" t="s">
        <v>922</v>
      </c>
      <c r="D2611" s="96" t="s">
        <v>923</v>
      </c>
      <c r="E2611" s="97">
        <v>2023</v>
      </c>
      <c r="F2611" s="98" t="s">
        <v>61</v>
      </c>
      <c r="G2611" s="99" t="s">
        <v>102</v>
      </c>
      <c r="H2611" s="100" t="s">
        <v>3583</v>
      </c>
      <c r="I2611" s="101" t="s">
        <v>129</v>
      </c>
      <c r="J2611" s="102" t="s">
        <v>704</v>
      </c>
      <c r="K2611" s="104" t="s">
        <v>634</v>
      </c>
      <c r="L2611" s="104" t="s">
        <v>634</v>
      </c>
      <c r="M2611" s="104">
        <v>1858.89</v>
      </c>
      <c r="N2611" s="104">
        <v>3243.81</v>
      </c>
    </row>
    <row r="2612" spans="1:14" s="81" customFormat="1" x14ac:dyDescent="0.25">
      <c r="A2612" s="74" t="s">
        <v>41</v>
      </c>
      <c r="B2612" s="74" t="s">
        <v>41</v>
      </c>
      <c r="C2612" s="105" t="s">
        <v>55</v>
      </c>
      <c r="D2612" s="96" t="s">
        <v>6</v>
      </c>
      <c r="E2612" s="97">
        <v>2018</v>
      </c>
      <c r="F2612" s="98" t="s">
        <v>71</v>
      </c>
      <c r="G2612" s="99" t="s">
        <v>264</v>
      </c>
      <c r="H2612" s="100" t="s">
        <v>3584</v>
      </c>
      <c r="I2612" s="101" t="s">
        <v>269</v>
      </c>
      <c r="J2612" s="102" t="s">
        <v>678</v>
      </c>
      <c r="K2612" s="104" t="s">
        <v>634</v>
      </c>
      <c r="L2612" s="104" t="s">
        <v>634</v>
      </c>
      <c r="M2612" s="104">
        <v>1727</v>
      </c>
      <c r="N2612" s="104">
        <v>3479.61</v>
      </c>
    </row>
    <row r="2613" spans="1:14" s="81" customFormat="1" x14ac:dyDescent="0.25">
      <c r="A2613" s="74" t="s">
        <v>41</v>
      </c>
      <c r="B2613" s="74" t="s">
        <v>41</v>
      </c>
      <c r="C2613" s="105" t="s">
        <v>943</v>
      </c>
      <c r="D2613" s="96" t="s">
        <v>944</v>
      </c>
      <c r="E2613" s="97">
        <v>2023</v>
      </c>
      <c r="F2613" s="98" t="s">
        <v>66</v>
      </c>
      <c r="G2613" s="99" t="s">
        <v>186</v>
      </c>
      <c r="H2613" s="100" t="s">
        <v>3585</v>
      </c>
      <c r="I2613" s="101" t="s">
        <v>162</v>
      </c>
      <c r="J2613" s="102" t="s">
        <v>1600</v>
      </c>
      <c r="K2613" s="104" t="s">
        <v>634</v>
      </c>
      <c r="L2613" s="104" t="s">
        <v>634</v>
      </c>
      <c r="M2613" s="104">
        <v>2199.12</v>
      </c>
      <c r="N2613" s="104">
        <v>2415.1999999999998</v>
      </c>
    </row>
    <row r="2614" spans="1:14" s="81" customFormat="1" x14ac:dyDescent="0.25">
      <c r="A2614" s="74" t="s">
        <v>41</v>
      </c>
      <c r="B2614" s="74" t="s">
        <v>41</v>
      </c>
      <c r="C2614" s="105" t="s">
        <v>761</v>
      </c>
      <c r="D2614" s="96" t="s">
        <v>35</v>
      </c>
      <c r="E2614" s="97">
        <v>2018</v>
      </c>
      <c r="F2614" s="98" t="s">
        <v>59</v>
      </c>
      <c r="G2614" s="99" t="s">
        <v>82</v>
      </c>
      <c r="H2614" s="100" t="s">
        <v>3586</v>
      </c>
      <c r="I2614" s="101" t="s">
        <v>129</v>
      </c>
      <c r="J2614" s="102" t="s">
        <v>823</v>
      </c>
      <c r="K2614" s="104" t="s">
        <v>634</v>
      </c>
      <c r="L2614" s="104" t="s">
        <v>634</v>
      </c>
      <c r="M2614" s="104">
        <v>1326.25</v>
      </c>
      <c r="N2614" s="104">
        <v>2601.58</v>
      </c>
    </row>
    <row r="2615" spans="1:14" s="81" customFormat="1" x14ac:dyDescent="0.25">
      <c r="A2615" s="74" t="s">
        <v>41</v>
      </c>
      <c r="B2615" s="74" t="s">
        <v>41</v>
      </c>
      <c r="C2615" s="105" t="s">
        <v>691</v>
      </c>
      <c r="D2615" s="96" t="s">
        <v>21</v>
      </c>
      <c r="E2615" s="97">
        <v>2019</v>
      </c>
      <c r="F2615" s="98" t="s">
        <v>75</v>
      </c>
      <c r="G2615" s="99" t="s">
        <v>312</v>
      </c>
      <c r="H2615" s="100" t="s">
        <v>3587</v>
      </c>
      <c r="I2615" s="101" t="s">
        <v>313</v>
      </c>
      <c r="J2615" s="102" t="s">
        <v>778</v>
      </c>
      <c r="K2615" s="104" t="s">
        <v>634</v>
      </c>
      <c r="L2615" s="104" t="s">
        <v>634</v>
      </c>
      <c r="M2615" s="104">
        <v>1236.43</v>
      </c>
      <c r="N2615" s="104">
        <v>3029.39</v>
      </c>
    </row>
    <row r="2616" spans="1:14" s="81" customFormat="1" x14ac:dyDescent="0.25">
      <c r="A2616" s="74" t="s">
        <v>41</v>
      </c>
      <c r="B2616" s="74" t="s">
        <v>41</v>
      </c>
      <c r="C2616" s="105" t="s">
        <v>668</v>
      </c>
      <c r="D2616" s="96" t="s">
        <v>10</v>
      </c>
      <c r="E2616" s="97">
        <v>2019</v>
      </c>
      <c r="F2616" s="98" t="s">
        <v>76</v>
      </c>
      <c r="G2616" s="99" t="s">
        <v>328</v>
      </c>
      <c r="H2616" s="100" t="s">
        <v>3588</v>
      </c>
      <c r="I2616" s="101" t="s">
        <v>179</v>
      </c>
      <c r="J2616" s="102" t="s">
        <v>723</v>
      </c>
      <c r="K2616" s="104" t="s">
        <v>545</v>
      </c>
      <c r="L2616" s="104" t="s">
        <v>545</v>
      </c>
      <c r="M2616" s="104">
        <v>1122.2</v>
      </c>
      <c r="N2616" s="104">
        <v>3112.55</v>
      </c>
    </row>
    <row r="2617" spans="1:14" s="81" customFormat="1" x14ac:dyDescent="0.25">
      <c r="A2617" s="74" t="s">
        <v>41</v>
      </c>
      <c r="B2617" s="74" t="s">
        <v>41</v>
      </c>
      <c r="C2617" s="105" t="s">
        <v>691</v>
      </c>
      <c r="D2617" s="96" t="s">
        <v>21</v>
      </c>
      <c r="E2617" s="97">
        <v>2019</v>
      </c>
      <c r="F2617" s="98" t="s">
        <v>75</v>
      </c>
      <c r="G2617" s="99" t="s">
        <v>312</v>
      </c>
      <c r="H2617" s="100" t="s">
        <v>3589</v>
      </c>
      <c r="I2617" s="101" t="s">
        <v>313</v>
      </c>
      <c r="J2617" s="102" t="s">
        <v>750</v>
      </c>
      <c r="K2617" s="104" t="s">
        <v>634</v>
      </c>
      <c r="L2617" s="104" t="s">
        <v>634</v>
      </c>
      <c r="M2617" s="104">
        <v>1236.43</v>
      </c>
      <c r="N2617" s="104">
        <v>3029.39</v>
      </c>
    </row>
    <row r="2618" spans="1:14" s="81" customFormat="1" x14ac:dyDescent="0.25">
      <c r="A2618" s="74" t="s">
        <v>41</v>
      </c>
      <c r="B2618" s="74" t="s">
        <v>41</v>
      </c>
      <c r="C2618" s="105" t="s">
        <v>803</v>
      </c>
      <c r="D2618" s="96" t="s">
        <v>36</v>
      </c>
      <c r="E2618" s="97">
        <v>2020</v>
      </c>
      <c r="F2618" s="98" t="s">
        <v>77</v>
      </c>
      <c r="G2618" s="99" t="s">
        <v>403</v>
      </c>
      <c r="H2618" s="100" t="s">
        <v>3590</v>
      </c>
      <c r="I2618" s="101" t="s">
        <v>183</v>
      </c>
      <c r="J2618" s="102" t="s">
        <v>712</v>
      </c>
      <c r="K2618" s="104" t="s">
        <v>634</v>
      </c>
      <c r="L2618" s="104" t="s">
        <v>634</v>
      </c>
      <c r="M2618" s="104">
        <v>2244.38</v>
      </c>
      <c r="N2618" s="104">
        <v>4583.8599999999997</v>
      </c>
    </row>
    <row r="2619" spans="1:14" s="81" customFormat="1" x14ac:dyDescent="0.25">
      <c r="A2619" s="74" t="s">
        <v>41</v>
      </c>
      <c r="B2619" s="74" t="s">
        <v>41</v>
      </c>
      <c r="C2619" s="105" t="s">
        <v>3944</v>
      </c>
      <c r="D2619" s="96" t="s">
        <v>3945</v>
      </c>
      <c r="E2619" s="97">
        <v>2023</v>
      </c>
      <c r="F2619" s="98" t="s">
        <v>676</v>
      </c>
      <c r="G2619" s="99" t="s">
        <v>280</v>
      </c>
      <c r="H2619" s="100" t="s">
        <v>4024</v>
      </c>
      <c r="I2619" s="101" t="s">
        <v>281</v>
      </c>
      <c r="J2619" s="102" t="s">
        <v>685</v>
      </c>
      <c r="K2619" s="104" t="s">
        <v>634</v>
      </c>
      <c r="L2619" s="104" t="s">
        <v>634</v>
      </c>
      <c r="M2619" s="104">
        <v>1360.07</v>
      </c>
      <c r="N2619" s="104">
        <v>3166.66</v>
      </c>
    </row>
    <row r="2620" spans="1:14" s="81" customFormat="1" x14ac:dyDescent="0.25">
      <c r="A2620" s="74" t="s">
        <v>41</v>
      </c>
      <c r="B2620" s="74" t="s">
        <v>41</v>
      </c>
      <c r="C2620" s="105" t="s">
        <v>660</v>
      </c>
      <c r="D2620" s="96" t="s">
        <v>5</v>
      </c>
      <c r="E2620" s="97">
        <v>2020</v>
      </c>
      <c r="F2620" s="98" t="s">
        <v>61</v>
      </c>
      <c r="G2620" s="99" t="s">
        <v>102</v>
      </c>
      <c r="H2620" s="100" t="s">
        <v>3591</v>
      </c>
      <c r="I2620" s="101" t="s">
        <v>257</v>
      </c>
      <c r="J2620" s="102" t="s">
        <v>863</v>
      </c>
      <c r="K2620" s="104" t="s">
        <v>634</v>
      </c>
      <c r="L2620" s="104" t="s">
        <v>634</v>
      </c>
      <c r="M2620" s="104">
        <v>1599</v>
      </c>
      <c r="N2620" s="104">
        <v>3028.16</v>
      </c>
    </row>
    <row r="2621" spans="1:14" s="81" customFormat="1" x14ac:dyDescent="0.25">
      <c r="A2621" s="74" t="s">
        <v>41</v>
      </c>
      <c r="B2621" s="74" t="s">
        <v>41</v>
      </c>
      <c r="C2621" s="105" t="s">
        <v>1096</v>
      </c>
      <c r="D2621" s="96" t="s">
        <v>1097</v>
      </c>
      <c r="E2621" s="97">
        <v>2023</v>
      </c>
      <c r="F2621" s="98" t="s">
        <v>66</v>
      </c>
      <c r="G2621" s="99" t="s">
        <v>186</v>
      </c>
      <c r="H2621" s="100" t="s">
        <v>3592</v>
      </c>
      <c r="I2621" s="101" t="s">
        <v>91</v>
      </c>
      <c r="J2621" s="102" t="s">
        <v>786</v>
      </c>
      <c r="K2621" s="104" t="s">
        <v>634</v>
      </c>
      <c r="L2621" s="104" t="s">
        <v>634</v>
      </c>
      <c r="M2621" s="104">
        <v>1735.89</v>
      </c>
      <c r="N2621" s="104">
        <v>1945.6</v>
      </c>
    </row>
    <row r="2622" spans="1:14" s="81" customFormat="1" x14ac:dyDescent="0.25">
      <c r="A2622" s="74" t="s">
        <v>41</v>
      </c>
      <c r="B2622" s="74" t="s">
        <v>41</v>
      </c>
      <c r="C2622" s="105" t="s">
        <v>51</v>
      </c>
      <c r="D2622" s="96" t="s">
        <v>1</v>
      </c>
      <c r="E2622" s="97">
        <v>2020</v>
      </c>
      <c r="F2622" s="98" t="s">
        <v>67</v>
      </c>
      <c r="G2622" s="99" t="s">
        <v>193</v>
      </c>
      <c r="H2622" s="100" t="s">
        <v>3593</v>
      </c>
      <c r="I2622" s="101" t="s">
        <v>194</v>
      </c>
      <c r="J2622" s="102" t="s">
        <v>244</v>
      </c>
      <c r="K2622" s="104" t="s">
        <v>634</v>
      </c>
      <c r="L2622" s="104" t="s">
        <v>634</v>
      </c>
      <c r="M2622" s="104">
        <v>1434.67</v>
      </c>
      <c r="N2622" s="104">
        <v>5022.6400000000003</v>
      </c>
    </row>
    <row r="2623" spans="1:14" s="81" customFormat="1" x14ac:dyDescent="0.25">
      <c r="A2623" s="74" t="s">
        <v>41</v>
      </c>
      <c r="B2623" s="74" t="s">
        <v>41</v>
      </c>
      <c r="C2623" s="105" t="s">
        <v>929</v>
      </c>
      <c r="D2623" s="96" t="s">
        <v>930</v>
      </c>
      <c r="E2623" s="97">
        <v>2018</v>
      </c>
      <c r="F2623" s="98" t="s">
        <v>61</v>
      </c>
      <c r="G2623" s="99" t="s">
        <v>102</v>
      </c>
      <c r="H2623" s="100" t="s">
        <v>3594</v>
      </c>
      <c r="I2623" s="101" t="s">
        <v>179</v>
      </c>
      <c r="J2623" s="102" t="s">
        <v>3006</v>
      </c>
      <c r="K2623" s="104" t="s">
        <v>545</v>
      </c>
      <c r="L2623" s="104" t="s">
        <v>545</v>
      </c>
      <c r="M2623" s="104">
        <v>1302</v>
      </c>
      <c r="N2623" s="104">
        <v>2442.8200000000002</v>
      </c>
    </row>
    <row r="2624" spans="1:14" s="81" customFormat="1" x14ac:dyDescent="0.25">
      <c r="A2624" s="74" t="s">
        <v>41</v>
      </c>
      <c r="B2624" s="74" t="s">
        <v>41</v>
      </c>
      <c r="C2624" s="105" t="s">
        <v>51</v>
      </c>
      <c r="D2624" s="96" t="s">
        <v>1</v>
      </c>
      <c r="E2624" s="97">
        <v>2020</v>
      </c>
      <c r="F2624" s="98" t="s">
        <v>67</v>
      </c>
      <c r="G2624" s="99" t="s">
        <v>193</v>
      </c>
      <c r="H2624" s="100" t="s">
        <v>3595</v>
      </c>
      <c r="I2624" s="101" t="s">
        <v>194</v>
      </c>
      <c r="J2624" s="102" t="s">
        <v>684</v>
      </c>
      <c r="K2624" s="104" t="s">
        <v>545</v>
      </c>
      <c r="L2624" s="104" t="s">
        <v>545</v>
      </c>
      <c r="M2624" s="104">
        <v>1434.67</v>
      </c>
      <c r="N2624" s="104">
        <v>5022.6400000000003</v>
      </c>
    </row>
    <row r="2625" spans="1:14" s="81" customFormat="1" x14ac:dyDescent="0.25">
      <c r="A2625" s="74" t="s">
        <v>41</v>
      </c>
      <c r="B2625" s="74" t="s">
        <v>41</v>
      </c>
      <c r="C2625" s="105" t="s">
        <v>668</v>
      </c>
      <c r="D2625" s="96" t="s">
        <v>10</v>
      </c>
      <c r="E2625" s="97">
        <v>2019</v>
      </c>
      <c r="F2625" s="98" t="s">
        <v>76</v>
      </c>
      <c r="G2625" s="99" t="s">
        <v>328</v>
      </c>
      <c r="H2625" s="100" t="s">
        <v>3596</v>
      </c>
      <c r="I2625" s="101" t="s">
        <v>179</v>
      </c>
      <c r="J2625" s="102" t="s">
        <v>332</v>
      </c>
      <c r="K2625" s="104" t="s">
        <v>545</v>
      </c>
      <c r="L2625" s="104" t="s">
        <v>545</v>
      </c>
      <c r="M2625" s="104">
        <v>1122.2</v>
      </c>
      <c r="N2625" s="104">
        <v>3112.55</v>
      </c>
    </row>
    <row r="2626" spans="1:14" s="81" customFormat="1" x14ac:dyDescent="0.25">
      <c r="A2626" s="74" t="s">
        <v>41</v>
      </c>
      <c r="B2626" s="74" t="s">
        <v>41</v>
      </c>
      <c r="C2626" s="105" t="s">
        <v>980</v>
      </c>
      <c r="D2626" s="96" t="s">
        <v>981</v>
      </c>
      <c r="E2626" s="97">
        <v>2022</v>
      </c>
      <c r="F2626" s="98" t="s">
        <v>982</v>
      </c>
      <c r="G2626" s="99" t="s">
        <v>983</v>
      </c>
      <c r="H2626" s="100" t="s">
        <v>3597</v>
      </c>
      <c r="I2626" s="101" t="s">
        <v>108</v>
      </c>
      <c r="J2626" s="102" t="s">
        <v>841</v>
      </c>
      <c r="K2626" s="104" t="s">
        <v>545</v>
      </c>
      <c r="L2626" s="104" t="s">
        <v>545</v>
      </c>
      <c r="M2626" s="104">
        <v>1424.79</v>
      </c>
      <c r="N2626" s="104">
        <v>5038.51</v>
      </c>
    </row>
    <row r="2627" spans="1:14" s="81" customFormat="1" x14ac:dyDescent="0.25">
      <c r="A2627" s="74" t="s">
        <v>41</v>
      </c>
      <c r="B2627" s="74" t="s">
        <v>41</v>
      </c>
      <c r="C2627" s="105" t="s">
        <v>3944</v>
      </c>
      <c r="D2627" s="96" t="s">
        <v>3945</v>
      </c>
      <c r="E2627" s="97">
        <v>2023</v>
      </c>
      <c r="F2627" s="98" t="s">
        <v>676</v>
      </c>
      <c r="G2627" s="99" t="s">
        <v>280</v>
      </c>
      <c r="H2627" s="100" t="s">
        <v>3598</v>
      </c>
      <c r="I2627" s="101" t="s">
        <v>281</v>
      </c>
      <c r="J2627" s="102" t="s">
        <v>736</v>
      </c>
      <c r="K2627" s="104" t="s">
        <v>634</v>
      </c>
      <c r="L2627" s="104" t="s">
        <v>634</v>
      </c>
      <c r="M2627" s="104">
        <v>1360.07</v>
      </c>
      <c r="N2627" s="104">
        <v>3166.66</v>
      </c>
    </row>
    <row r="2628" spans="1:14" s="81" customFormat="1" x14ac:dyDescent="0.25">
      <c r="A2628" s="74" t="s">
        <v>41</v>
      </c>
      <c r="B2628" s="74" t="s">
        <v>41</v>
      </c>
      <c r="C2628" s="105" t="s">
        <v>691</v>
      </c>
      <c r="D2628" s="96" t="s">
        <v>21</v>
      </c>
      <c r="E2628" s="97">
        <v>2019</v>
      </c>
      <c r="F2628" s="98" t="s">
        <v>75</v>
      </c>
      <c r="G2628" s="99" t="s">
        <v>312</v>
      </c>
      <c r="H2628" s="100" t="s">
        <v>3599</v>
      </c>
      <c r="I2628" s="101" t="s">
        <v>313</v>
      </c>
      <c r="J2628" s="102" t="s">
        <v>784</v>
      </c>
      <c r="K2628" s="104" t="s">
        <v>634</v>
      </c>
      <c r="L2628" s="104" t="s">
        <v>634</v>
      </c>
      <c r="M2628" s="104">
        <v>1236.43</v>
      </c>
      <c r="N2628" s="104">
        <v>3029.39</v>
      </c>
    </row>
    <row r="2629" spans="1:14" s="81" customFormat="1" x14ac:dyDescent="0.25">
      <c r="A2629" s="74" t="s">
        <v>41</v>
      </c>
      <c r="B2629" s="74" t="s">
        <v>41</v>
      </c>
      <c r="C2629" s="105" t="s">
        <v>3944</v>
      </c>
      <c r="D2629" s="96" t="s">
        <v>3945</v>
      </c>
      <c r="E2629" s="97">
        <v>2023</v>
      </c>
      <c r="F2629" s="98" t="s">
        <v>676</v>
      </c>
      <c r="G2629" s="99" t="s">
        <v>280</v>
      </c>
      <c r="H2629" s="100" t="s">
        <v>3600</v>
      </c>
      <c r="I2629" s="101" t="s">
        <v>281</v>
      </c>
      <c r="J2629" s="102" t="s">
        <v>662</v>
      </c>
      <c r="K2629" s="104" t="s">
        <v>634</v>
      </c>
      <c r="L2629" s="104" t="s">
        <v>634</v>
      </c>
      <c r="M2629" s="104">
        <v>1360.07</v>
      </c>
      <c r="N2629" s="104">
        <v>3166.66</v>
      </c>
    </row>
    <row r="2630" spans="1:14" s="81" customFormat="1" x14ac:dyDescent="0.25">
      <c r="A2630" s="74" t="s">
        <v>41</v>
      </c>
      <c r="B2630" s="74" t="s">
        <v>41</v>
      </c>
      <c r="C2630" s="105" t="s">
        <v>691</v>
      </c>
      <c r="D2630" s="96" t="s">
        <v>21</v>
      </c>
      <c r="E2630" s="97">
        <v>2019</v>
      </c>
      <c r="F2630" s="98" t="s">
        <v>75</v>
      </c>
      <c r="G2630" s="99" t="s">
        <v>312</v>
      </c>
      <c r="H2630" s="100" t="s">
        <v>3601</v>
      </c>
      <c r="I2630" s="101" t="s">
        <v>313</v>
      </c>
      <c r="J2630" s="102" t="s">
        <v>695</v>
      </c>
      <c r="K2630" s="104" t="s">
        <v>634</v>
      </c>
      <c r="L2630" s="104" t="s">
        <v>634</v>
      </c>
      <c r="M2630" s="104">
        <v>1236.43</v>
      </c>
      <c r="N2630" s="104">
        <v>3029.39</v>
      </c>
    </row>
    <row r="2631" spans="1:14" s="81" customFormat="1" x14ac:dyDescent="0.25">
      <c r="A2631" s="74" t="s">
        <v>41</v>
      </c>
      <c r="B2631" s="74" t="s">
        <v>41</v>
      </c>
      <c r="C2631" s="105" t="s">
        <v>3944</v>
      </c>
      <c r="D2631" s="96" t="s">
        <v>3945</v>
      </c>
      <c r="E2631" s="97">
        <v>2023</v>
      </c>
      <c r="F2631" s="98" t="s">
        <v>676</v>
      </c>
      <c r="G2631" s="99" t="s">
        <v>280</v>
      </c>
      <c r="H2631" s="100" t="s">
        <v>3602</v>
      </c>
      <c r="I2631" s="101" t="s">
        <v>281</v>
      </c>
      <c r="J2631" s="102" t="s">
        <v>753</v>
      </c>
      <c r="K2631" s="104" t="s">
        <v>634</v>
      </c>
      <c r="L2631" s="104" t="s">
        <v>634</v>
      </c>
      <c r="M2631" s="104">
        <v>1360.07</v>
      </c>
      <c r="N2631" s="104">
        <v>3166.66</v>
      </c>
    </row>
    <row r="2632" spans="1:14" s="81" customFormat="1" x14ac:dyDescent="0.25">
      <c r="A2632" s="74" t="s">
        <v>41</v>
      </c>
      <c r="B2632" s="74" t="s">
        <v>41</v>
      </c>
      <c r="C2632" s="105" t="s">
        <v>51</v>
      </c>
      <c r="D2632" s="96" t="s">
        <v>1</v>
      </c>
      <c r="E2632" s="97">
        <v>2020</v>
      </c>
      <c r="F2632" s="98" t="s">
        <v>67</v>
      </c>
      <c r="G2632" s="99" t="s">
        <v>193</v>
      </c>
      <c r="H2632" s="100" t="s">
        <v>3603</v>
      </c>
      <c r="I2632" s="101" t="s">
        <v>194</v>
      </c>
      <c r="J2632" s="102" t="s">
        <v>122</v>
      </c>
      <c r="K2632" s="104" t="s">
        <v>545</v>
      </c>
      <c r="L2632" s="104" t="s">
        <v>545</v>
      </c>
      <c r="M2632" s="104">
        <v>1434.67</v>
      </c>
      <c r="N2632" s="104">
        <v>5022.6400000000003</v>
      </c>
    </row>
    <row r="2633" spans="1:14" s="81" customFormat="1" x14ac:dyDescent="0.25">
      <c r="A2633" s="74" t="s">
        <v>41</v>
      </c>
      <c r="B2633" s="74" t="s">
        <v>41</v>
      </c>
      <c r="C2633" s="105" t="s">
        <v>656</v>
      </c>
      <c r="D2633" s="96" t="s">
        <v>657</v>
      </c>
      <c r="E2633" s="97">
        <v>2023</v>
      </c>
      <c r="F2633" s="98" t="s">
        <v>61</v>
      </c>
      <c r="G2633" s="99" t="s">
        <v>102</v>
      </c>
      <c r="H2633" s="100" t="s">
        <v>3604</v>
      </c>
      <c r="I2633" s="101" t="s">
        <v>93</v>
      </c>
      <c r="J2633" s="102" t="s">
        <v>2165</v>
      </c>
      <c r="K2633" s="104" t="s">
        <v>634</v>
      </c>
      <c r="L2633" s="104" t="s">
        <v>634</v>
      </c>
      <c r="M2633" s="104">
        <v>1607.3500000000001</v>
      </c>
      <c r="N2633" s="104">
        <v>3648.0285028477792</v>
      </c>
    </row>
    <row r="2634" spans="1:14" s="81" customFormat="1" x14ac:dyDescent="0.25">
      <c r="A2634" s="74" t="s">
        <v>41</v>
      </c>
      <c r="B2634" s="74" t="s">
        <v>41</v>
      </c>
      <c r="C2634" s="105" t="s">
        <v>656</v>
      </c>
      <c r="D2634" s="96" t="s">
        <v>657</v>
      </c>
      <c r="E2634" s="97">
        <v>2023</v>
      </c>
      <c r="F2634" s="98" t="s">
        <v>61</v>
      </c>
      <c r="G2634" s="99" t="s">
        <v>102</v>
      </c>
      <c r="H2634" s="100" t="s">
        <v>3605</v>
      </c>
      <c r="I2634" s="101" t="s">
        <v>181</v>
      </c>
      <c r="J2634" s="102" t="s">
        <v>699</v>
      </c>
      <c r="K2634" s="104" t="s">
        <v>634</v>
      </c>
      <c r="L2634" s="104" t="s">
        <v>634</v>
      </c>
      <c r="M2634" s="104">
        <v>1478.8300000000002</v>
      </c>
      <c r="N2634" s="104">
        <v>3418.9749704753049</v>
      </c>
    </row>
    <row r="2635" spans="1:14" s="81" customFormat="1" x14ac:dyDescent="0.25">
      <c r="A2635" s="74" t="s">
        <v>41</v>
      </c>
      <c r="B2635" s="74" t="s">
        <v>41</v>
      </c>
      <c r="C2635" s="105" t="s">
        <v>42</v>
      </c>
      <c r="D2635" s="96" t="s">
        <v>8</v>
      </c>
      <c r="E2635" s="97">
        <v>2018</v>
      </c>
      <c r="F2635" s="98" t="s">
        <v>59</v>
      </c>
      <c r="G2635" s="99" t="s">
        <v>82</v>
      </c>
      <c r="H2635" s="100" t="s">
        <v>3606</v>
      </c>
      <c r="I2635" s="101" t="s">
        <v>83</v>
      </c>
      <c r="J2635" s="102" t="s">
        <v>665</v>
      </c>
      <c r="K2635" s="104" t="s">
        <v>634</v>
      </c>
      <c r="L2635" s="104" t="s">
        <v>634</v>
      </c>
      <c r="M2635" s="104">
        <v>1298</v>
      </c>
      <c r="N2635" s="104">
        <v>2245.6999999999998</v>
      </c>
    </row>
    <row r="2636" spans="1:14" s="81" customFormat="1" x14ac:dyDescent="0.25">
      <c r="A2636" s="74" t="s">
        <v>41</v>
      </c>
      <c r="B2636" s="74" t="s">
        <v>41</v>
      </c>
      <c r="C2636" s="105" t="s">
        <v>50</v>
      </c>
      <c r="D2636" s="96" t="s">
        <v>14</v>
      </c>
      <c r="E2636" s="97">
        <v>2019</v>
      </c>
      <c r="F2636" s="98" t="s">
        <v>66</v>
      </c>
      <c r="G2636" s="99" t="s">
        <v>186</v>
      </c>
      <c r="H2636" s="100" t="s">
        <v>3607</v>
      </c>
      <c r="I2636" s="101" t="s">
        <v>89</v>
      </c>
      <c r="J2636" s="102" t="s">
        <v>723</v>
      </c>
      <c r="K2636" s="104" t="s">
        <v>634</v>
      </c>
      <c r="L2636" s="104" t="s">
        <v>634</v>
      </c>
      <c r="M2636" s="104">
        <v>2425.2000000000003</v>
      </c>
      <c r="N2636" s="104">
        <v>2132.9107600000002</v>
      </c>
    </row>
    <row r="2637" spans="1:14" s="81" customFormat="1" x14ac:dyDescent="0.25">
      <c r="A2637" s="74" t="s">
        <v>41</v>
      </c>
      <c r="B2637" s="74" t="s">
        <v>41</v>
      </c>
      <c r="C2637" s="105" t="s">
        <v>1013</v>
      </c>
      <c r="D2637" s="96" t="s">
        <v>1014</v>
      </c>
      <c r="E2637" s="97">
        <v>2023</v>
      </c>
      <c r="F2637" s="98" t="s">
        <v>64</v>
      </c>
      <c r="G2637" s="99" t="s">
        <v>159</v>
      </c>
      <c r="H2637" s="100" t="s">
        <v>3608</v>
      </c>
      <c r="I2637" s="101" t="s">
        <v>93</v>
      </c>
      <c r="J2637" s="102" t="s">
        <v>794</v>
      </c>
      <c r="K2637" s="104" t="s">
        <v>634</v>
      </c>
      <c r="L2637" s="104" t="s">
        <v>634</v>
      </c>
      <c r="M2637" s="104">
        <v>2315.0500000000002</v>
      </c>
      <c r="N2637" s="104">
        <v>5306.7800000000007</v>
      </c>
    </row>
    <row r="2638" spans="1:14" s="81" customFormat="1" x14ac:dyDescent="0.25">
      <c r="A2638" s="74" t="s">
        <v>41</v>
      </c>
      <c r="B2638" s="74" t="s">
        <v>41</v>
      </c>
      <c r="C2638" s="105" t="s">
        <v>706</v>
      </c>
      <c r="D2638" s="96" t="s">
        <v>568</v>
      </c>
      <c r="E2638" s="97">
        <v>2022</v>
      </c>
      <c r="F2638" s="98" t="s">
        <v>61</v>
      </c>
      <c r="G2638" s="99" t="s">
        <v>102</v>
      </c>
      <c r="H2638" s="100" t="s">
        <v>3609</v>
      </c>
      <c r="I2638" s="101" t="s">
        <v>103</v>
      </c>
      <c r="J2638" s="102" t="s">
        <v>773</v>
      </c>
      <c r="K2638" s="104" t="s">
        <v>634</v>
      </c>
      <c r="L2638" s="104" t="s">
        <v>634</v>
      </c>
      <c r="M2638" s="104">
        <v>2218.2600000000002</v>
      </c>
      <c r="N2638" s="104">
        <v>4306.2299999999996</v>
      </c>
    </row>
    <row r="2639" spans="1:14" s="81" customFormat="1" x14ac:dyDescent="0.25">
      <c r="A2639" s="74" t="s">
        <v>41</v>
      </c>
      <c r="B2639" s="74" t="s">
        <v>41</v>
      </c>
      <c r="C2639" s="105" t="s">
        <v>922</v>
      </c>
      <c r="D2639" s="96" t="s">
        <v>923</v>
      </c>
      <c r="E2639" s="97">
        <v>2023</v>
      </c>
      <c r="F2639" s="98" t="s">
        <v>61</v>
      </c>
      <c r="G2639" s="99" t="s">
        <v>102</v>
      </c>
      <c r="H2639" s="100" t="s">
        <v>3610</v>
      </c>
      <c r="I2639" s="101" t="s">
        <v>495</v>
      </c>
      <c r="J2639" s="102" t="s">
        <v>652</v>
      </c>
      <c r="K2639" s="104" t="s">
        <v>634</v>
      </c>
      <c r="L2639" s="104" t="s">
        <v>634</v>
      </c>
      <c r="M2639" s="104">
        <v>2763.62</v>
      </c>
      <c r="N2639" s="104">
        <v>5035.1899999999996</v>
      </c>
    </row>
    <row r="2640" spans="1:14" s="81" customFormat="1" x14ac:dyDescent="0.25">
      <c r="A2640" s="74" t="s">
        <v>41</v>
      </c>
      <c r="B2640" s="74" t="s">
        <v>41</v>
      </c>
      <c r="C2640" s="105" t="s">
        <v>660</v>
      </c>
      <c r="D2640" s="96" t="s">
        <v>5</v>
      </c>
      <c r="E2640" s="97">
        <v>2020</v>
      </c>
      <c r="F2640" s="98" t="s">
        <v>61</v>
      </c>
      <c r="G2640" s="99" t="s">
        <v>102</v>
      </c>
      <c r="H2640" s="100" t="s">
        <v>3611</v>
      </c>
      <c r="I2640" s="101" t="s">
        <v>257</v>
      </c>
      <c r="J2640" s="102" t="s">
        <v>749</v>
      </c>
      <c r="K2640" s="104" t="s">
        <v>634</v>
      </c>
      <c r="L2640" s="104" t="s">
        <v>634</v>
      </c>
      <c r="M2640" s="104">
        <v>1599</v>
      </c>
      <c r="N2640" s="104">
        <v>3028.16</v>
      </c>
    </row>
    <row r="2641" spans="1:14" s="81" customFormat="1" x14ac:dyDescent="0.25">
      <c r="A2641" s="74" t="s">
        <v>41</v>
      </c>
      <c r="B2641" s="74" t="s">
        <v>41</v>
      </c>
      <c r="C2641" s="105" t="s">
        <v>565</v>
      </c>
      <c r="D2641" s="96" t="s">
        <v>33</v>
      </c>
      <c r="E2641" s="97">
        <v>2021</v>
      </c>
      <c r="F2641" s="98" t="s">
        <v>77</v>
      </c>
      <c r="G2641" s="99" t="s">
        <v>403</v>
      </c>
      <c r="H2641" s="100" t="s">
        <v>3612</v>
      </c>
      <c r="I2641" s="101" t="s">
        <v>129</v>
      </c>
      <c r="J2641" s="102" t="s">
        <v>811</v>
      </c>
      <c r="K2641" s="104" t="s">
        <v>634</v>
      </c>
      <c r="L2641" s="104" t="s">
        <v>634</v>
      </c>
      <c r="M2641" s="104">
        <v>1622.7</v>
      </c>
      <c r="N2641" s="104">
        <v>2904.47</v>
      </c>
    </row>
    <row r="2642" spans="1:14" s="81" customFormat="1" x14ac:dyDescent="0.25">
      <c r="A2642" s="74" t="s">
        <v>41</v>
      </c>
      <c r="B2642" s="74" t="s">
        <v>41</v>
      </c>
      <c r="C2642" s="105" t="s">
        <v>659</v>
      </c>
      <c r="D2642" s="96" t="s">
        <v>4</v>
      </c>
      <c r="E2642" s="97">
        <v>2020</v>
      </c>
      <c r="F2642" s="98" t="s">
        <v>66</v>
      </c>
      <c r="G2642" s="99" t="s">
        <v>186</v>
      </c>
      <c r="H2642" s="100" t="s">
        <v>3614</v>
      </c>
      <c r="I2642" s="101" t="s">
        <v>179</v>
      </c>
      <c r="J2642" s="102" t="s">
        <v>490</v>
      </c>
      <c r="K2642" s="104" t="s">
        <v>545</v>
      </c>
      <c r="L2642" s="104" t="s">
        <v>545</v>
      </c>
      <c r="M2642" s="104">
        <v>1592.3</v>
      </c>
      <c r="N2642" s="104">
        <v>3776.9587280000001</v>
      </c>
    </row>
    <row r="2643" spans="1:14" s="81" customFormat="1" x14ac:dyDescent="0.25">
      <c r="A2643" s="74" t="s">
        <v>41</v>
      </c>
      <c r="B2643" s="74" t="s">
        <v>41</v>
      </c>
      <c r="C2643" s="105" t="s">
        <v>659</v>
      </c>
      <c r="D2643" s="96" t="s">
        <v>4</v>
      </c>
      <c r="E2643" s="97">
        <v>2020</v>
      </c>
      <c r="F2643" s="98" t="s">
        <v>66</v>
      </c>
      <c r="G2643" s="99" t="s">
        <v>186</v>
      </c>
      <c r="H2643" s="100" t="s">
        <v>3615</v>
      </c>
      <c r="I2643" s="101" t="s">
        <v>179</v>
      </c>
      <c r="J2643" s="102" t="s">
        <v>441</v>
      </c>
      <c r="K2643" s="104" t="s">
        <v>545</v>
      </c>
      <c r="L2643" s="104" t="s">
        <v>545</v>
      </c>
      <c r="M2643" s="104">
        <v>1328.3</v>
      </c>
      <c r="N2643" s="104">
        <v>3222.5716040000002</v>
      </c>
    </row>
    <row r="2644" spans="1:14" s="81" customFormat="1" x14ac:dyDescent="0.25">
      <c r="A2644" s="74" t="s">
        <v>41</v>
      </c>
      <c r="B2644" s="74" t="s">
        <v>41</v>
      </c>
      <c r="C2644" s="105" t="s">
        <v>761</v>
      </c>
      <c r="D2644" s="96" t="s">
        <v>35</v>
      </c>
      <c r="E2644" s="97">
        <v>2018</v>
      </c>
      <c r="F2644" s="98" t="s">
        <v>59</v>
      </c>
      <c r="G2644" s="99" t="s">
        <v>82</v>
      </c>
      <c r="H2644" s="100" t="s">
        <v>3616</v>
      </c>
      <c r="I2644" s="101" t="s">
        <v>179</v>
      </c>
      <c r="J2644" s="102" t="s">
        <v>823</v>
      </c>
      <c r="K2644" s="104" t="s">
        <v>634</v>
      </c>
      <c r="L2644" s="104" t="s">
        <v>634</v>
      </c>
      <c r="M2644" s="104">
        <v>1302</v>
      </c>
      <c r="N2644" s="104">
        <v>2442.8200000000002</v>
      </c>
    </row>
    <row r="2645" spans="1:14" s="81" customFormat="1" x14ac:dyDescent="0.25">
      <c r="A2645" s="74" t="s">
        <v>41</v>
      </c>
      <c r="B2645" s="74" t="s">
        <v>41</v>
      </c>
      <c r="C2645" s="105" t="s">
        <v>761</v>
      </c>
      <c r="D2645" s="96" t="s">
        <v>35</v>
      </c>
      <c r="E2645" s="97">
        <v>2018</v>
      </c>
      <c r="F2645" s="98" t="s">
        <v>59</v>
      </c>
      <c r="G2645" s="99" t="s">
        <v>82</v>
      </c>
      <c r="H2645" s="100" t="s">
        <v>3617</v>
      </c>
      <c r="I2645" s="101" t="s">
        <v>99</v>
      </c>
      <c r="J2645" s="102" t="s">
        <v>762</v>
      </c>
      <c r="K2645" s="104" t="s">
        <v>634</v>
      </c>
      <c r="L2645" s="104" t="s">
        <v>634</v>
      </c>
      <c r="M2645" s="104">
        <v>1727</v>
      </c>
      <c r="N2645" s="104">
        <v>2407.96</v>
      </c>
    </row>
    <row r="2646" spans="1:14" s="81" customFormat="1" x14ac:dyDescent="0.25">
      <c r="A2646" s="74" t="s">
        <v>41</v>
      </c>
      <c r="B2646" s="74" t="s">
        <v>41</v>
      </c>
      <c r="C2646" s="105" t="s">
        <v>922</v>
      </c>
      <c r="D2646" s="96" t="s">
        <v>923</v>
      </c>
      <c r="E2646" s="97">
        <v>2023</v>
      </c>
      <c r="F2646" s="98" t="s">
        <v>61</v>
      </c>
      <c r="G2646" s="99" t="s">
        <v>102</v>
      </c>
      <c r="H2646" s="100" t="s">
        <v>3618</v>
      </c>
      <c r="I2646" s="101" t="s">
        <v>495</v>
      </c>
      <c r="J2646" s="102" t="s">
        <v>763</v>
      </c>
      <c r="K2646" s="104" t="s">
        <v>634</v>
      </c>
      <c r="L2646" s="104" t="s">
        <v>634</v>
      </c>
      <c r="M2646" s="104">
        <v>2763.62</v>
      </c>
      <c r="N2646" s="104">
        <v>5035.1899999999996</v>
      </c>
    </row>
    <row r="2647" spans="1:14" s="81" customFormat="1" x14ac:dyDescent="0.25">
      <c r="A2647" s="74" t="s">
        <v>41</v>
      </c>
      <c r="B2647" s="74" t="s">
        <v>41</v>
      </c>
      <c r="C2647" s="105" t="s">
        <v>659</v>
      </c>
      <c r="D2647" s="96" t="s">
        <v>4</v>
      </c>
      <c r="E2647" s="97">
        <v>2020</v>
      </c>
      <c r="F2647" s="98" t="s">
        <v>66</v>
      </c>
      <c r="G2647" s="99" t="s">
        <v>186</v>
      </c>
      <c r="H2647" s="100" t="s">
        <v>3619</v>
      </c>
      <c r="I2647" s="101" t="s">
        <v>179</v>
      </c>
      <c r="J2647" s="102" t="s">
        <v>486</v>
      </c>
      <c r="K2647" s="104" t="s">
        <v>545</v>
      </c>
      <c r="L2647" s="104" t="s">
        <v>545</v>
      </c>
      <c r="M2647" s="104">
        <v>1592.3</v>
      </c>
      <c r="N2647" s="104">
        <v>3776.9587280000001</v>
      </c>
    </row>
    <row r="2648" spans="1:14" s="81" customFormat="1" x14ac:dyDescent="0.25">
      <c r="A2648" s="74" t="s">
        <v>41</v>
      </c>
      <c r="B2648" s="74" t="s">
        <v>41</v>
      </c>
      <c r="C2648" s="105" t="s">
        <v>922</v>
      </c>
      <c r="D2648" s="96" t="s">
        <v>923</v>
      </c>
      <c r="E2648" s="97">
        <v>2023</v>
      </c>
      <c r="F2648" s="98" t="s">
        <v>61</v>
      </c>
      <c r="G2648" s="99" t="s">
        <v>102</v>
      </c>
      <c r="H2648" s="100" t="s">
        <v>3620</v>
      </c>
      <c r="I2648" s="101" t="s">
        <v>99</v>
      </c>
      <c r="J2648" s="102" t="s">
        <v>652</v>
      </c>
      <c r="K2648" s="104" t="s">
        <v>634</v>
      </c>
      <c r="L2648" s="104" t="s">
        <v>634</v>
      </c>
      <c r="M2648" s="104">
        <v>2763.62</v>
      </c>
      <c r="N2648" s="104">
        <v>5035.1899999999996</v>
      </c>
    </row>
    <row r="2649" spans="1:14" s="81" customFormat="1" x14ac:dyDescent="0.25">
      <c r="A2649" s="74" t="s">
        <v>41</v>
      </c>
      <c r="B2649" s="74" t="s">
        <v>41</v>
      </c>
      <c r="C2649" s="105" t="s">
        <v>922</v>
      </c>
      <c r="D2649" s="96" t="s">
        <v>923</v>
      </c>
      <c r="E2649" s="97">
        <v>2023</v>
      </c>
      <c r="F2649" s="98" t="s">
        <v>61</v>
      </c>
      <c r="G2649" s="99" t="s">
        <v>102</v>
      </c>
      <c r="H2649" s="100" t="s">
        <v>3621</v>
      </c>
      <c r="I2649" s="101" t="s">
        <v>495</v>
      </c>
      <c r="J2649" s="102" t="s">
        <v>792</v>
      </c>
      <c r="K2649" s="104" t="s">
        <v>634</v>
      </c>
      <c r="L2649" s="104" t="s">
        <v>634</v>
      </c>
      <c r="M2649" s="104">
        <v>2763.62</v>
      </c>
      <c r="N2649" s="104">
        <v>5035.1899999999996</v>
      </c>
    </row>
    <row r="2650" spans="1:14" s="81" customFormat="1" x14ac:dyDescent="0.25">
      <c r="A2650" s="74" t="s">
        <v>41</v>
      </c>
      <c r="B2650" s="74" t="s">
        <v>41</v>
      </c>
      <c r="C2650" s="105" t="s">
        <v>659</v>
      </c>
      <c r="D2650" s="96" t="s">
        <v>4</v>
      </c>
      <c r="E2650" s="97">
        <v>2020</v>
      </c>
      <c r="F2650" s="98" t="s">
        <v>66</v>
      </c>
      <c r="G2650" s="99" t="s">
        <v>186</v>
      </c>
      <c r="H2650" s="100" t="s">
        <v>3622</v>
      </c>
      <c r="I2650" s="101" t="s">
        <v>179</v>
      </c>
      <c r="J2650" s="102" t="s">
        <v>426</v>
      </c>
      <c r="K2650" s="104" t="s">
        <v>545</v>
      </c>
      <c r="L2650" s="104" t="s">
        <v>545</v>
      </c>
      <c r="M2650" s="104">
        <v>1445.71</v>
      </c>
      <c r="N2650" s="104">
        <v>3525.9695380000003</v>
      </c>
    </row>
    <row r="2651" spans="1:14" s="81" customFormat="1" x14ac:dyDescent="0.25">
      <c r="A2651" s="74" t="s">
        <v>41</v>
      </c>
      <c r="B2651" s="74" t="s">
        <v>41</v>
      </c>
      <c r="C2651" s="105" t="s">
        <v>922</v>
      </c>
      <c r="D2651" s="96" t="s">
        <v>923</v>
      </c>
      <c r="E2651" s="97">
        <v>2023</v>
      </c>
      <c r="F2651" s="98" t="s">
        <v>61</v>
      </c>
      <c r="G2651" s="99" t="s">
        <v>102</v>
      </c>
      <c r="H2651" s="100" t="s">
        <v>3623</v>
      </c>
      <c r="I2651" s="101" t="s">
        <v>495</v>
      </c>
      <c r="J2651" s="102" t="s">
        <v>763</v>
      </c>
      <c r="K2651" s="104" t="s">
        <v>634</v>
      </c>
      <c r="L2651" s="104" t="s">
        <v>634</v>
      </c>
      <c r="M2651" s="104">
        <v>2763.62</v>
      </c>
      <c r="N2651" s="104">
        <v>5035.1899999999996</v>
      </c>
    </row>
    <row r="2652" spans="1:14" s="81" customFormat="1" x14ac:dyDescent="0.25">
      <c r="A2652" s="74" t="s">
        <v>41</v>
      </c>
      <c r="B2652" s="74" t="s">
        <v>41</v>
      </c>
      <c r="C2652" s="105" t="s">
        <v>922</v>
      </c>
      <c r="D2652" s="96" t="s">
        <v>923</v>
      </c>
      <c r="E2652" s="97">
        <v>2023</v>
      </c>
      <c r="F2652" s="98" t="s">
        <v>61</v>
      </c>
      <c r="G2652" s="99" t="s">
        <v>102</v>
      </c>
      <c r="H2652" s="100" t="s">
        <v>3624</v>
      </c>
      <c r="I2652" s="101" t="s">
        <v>129</v>
      </c>
      <c r="J2652" s="102" t="s">
        <v>730</v>
      </c>
      <c r="K2652" s="104" t="s">
        <v>634</v>
      </c>
      <c r="L2652" s="104" t="s">
        <v>634</v>
      </c>
      <c r="M2652" s="104">
        <v>1858.89</v>
      </c>
      <c r="N2652" s="104">
        <v>3243.81</v>
      </c>
    </row>
    <row r="2653" spans="1:14" s="81" customFormat="1" x14ac:dyDescent="0.25">
      <c r="A2653" s="74" t="s">
        <v>41</v>
      </c>
      <c r="B2653" s="74" t="s">
        <v>41</v>
      </c>
      <c r="C2653" s="105" t="s">
        <v>659</v>
      </c>
      <c r="D2653" s="96" t="s">
        <v>4</v>
      </c>
      <c r="E2653" s="97">
        <v>2020</v>
      </c>
      <c r="F2653" s="98" t="s">
        <v>66</v>
      </c>
      <c r="G2653" s="99" t="s">
        <v>186</v>
      </c>
      <c r="H2653" s="100" t="s">
        <v>3625</v>
      </c>
      <c r="I2653" s="101" t="s">
        <v>179</v>
      </c>
      <c r="J2653" s="102" t="s">
        <v>416</v>
      </c>
      <c r="K2653" s="104" t="s">
        <v>545</v>
      </c>
      <c r="L2653" s="104" t="s">
        <v>545</v>
      </c>
      <c r="M2653" s="104">
        <v>1328.3</v>
      </c>
      <c r="N2653" s="104">
        <v>3222.5716040000002</v>
      </c>
    </row>
    <row r="2654" spans="1:14" s="81" customFormat="1" x14ac:dyDescent="0.25">
      <c r="A2654" s="74" t="s">
        <v>41</v>
      </c>
      <c r="B2654" s="74" t="s">
        <v>41</v>
      </c>
      <c r="C2654" s="105" t="s">
        <v>48</v>
      </c>
      <c r="D2654" s="96" t="s">
        <v>11</v>
      </c>
      <c r="E2654" s="97">
        <v>2018</v>
      </c>
      <c r="F2654" s="98" t="s">
        <v>59</v>
      </c>
      <c r="G2654" s="99" t="s">
        <v>82</v>
      </c>
      <c r="H2654" s="100" t="s">
        <v>3626</v>
      </c>
      <c r="I2654" s="101" t="s">
        <v>129</v>
      </c>
      <c r="J2654" s="102" t="s">
        <v>667</v>
      </c>
      <c r="K2654" s="104" t="s">
        <v>634</v>
      </c>
      <c r="L2654" s="104" t="s">
        <v>634</v>
      </c>
      <c r="M2654" s="104">
        <v>1460.8</v>
      </c>
      <c r="N2654" s="104">
        <v>3007.39</v>
      </c>
    </row>
    <row r="2655" spans="1:14" s="81" customFormat="1" x14ac:dyDescent="0.25">
      <c r="A2655" s="74" t="s">
        <v>41</v>
      </c>
      <c r="B2655" s="74" t="s">
        <v>41</v>
      </c>
      <c r="C2655" s="105" t="s">
        <v>51</v>
      </c>
      <c r="D2655" s="96" t="s">
        <v>1</v>
      </c>
      <c r="E2655" s="97">
        <v>2020</v>
      </c>
      <c r="F2655" s="98" t="s">
        <v>67</v>
      </c>
      <c r="G2655" s="99" t="s">
        <v>193</v>
      </c>
      <c r="H2655" s="100" t="s">
        <v>3627</v>
      </c>
      <c r="I2655" s="101" t="s">
        <v>194</v>
      </c>
      <c r="J2655" s="102" t="s">
        <v>212</v>
      </c>
      <c r="K2655" s="104" t="s">
        <v>545</v>
      </c>
      <c r="L2655" s="104" t="s">
        <v>545</v>
      </c>
      <c r="M2655" s="104">
        <v>1434.67</v>
      </c>
      <c r="N2655" s="104">
        <v>5022.6400000000003</v>
      </c>
    </row>
    <row r="2656" spans="1:14" s="81" customFormat="1" x14ac:dyDescent="0.25">
      <c r="A2656" s="74" t="s">
        <v>41</v>
      </c>
      <c r="B2656" s="74" t="s">
        <v>41</v>
      </c>
      <c r="C2656" s="105" t="s">
        <v>51</v>
      </c>
      <c r="D2656" s="96" t="s">
        <v>1</v>
      </c>
      <c r="E2656" s="97">
        <v>2020</v>
      </c>
      <c r="F2656" s="98" t="s">
        <v>67</v>
      </c>
      <c r="G2656" s="99" t="s">
        <v>193</v>
      </c>
      <c r="H2656" s="100" t="s">
        <v>3628</v>
      </c>
      <c r="I2656" s="101" t="s">
        <v>194</v>
      </c>
      <c r="J2656" s="102" t="s">
        <v>231</v>
      </c>
      <c r="K2656" s="104" t="s">
        <v>545</v>
      </c>
      <c r="L2656" s="104" t="s">
        <v>545</v>
      </c>
      <c r="M2656" s="104">
        <v>1434.67</v>
      </c>
      <c r="N2656" s="104">
        <v>5022.6400000000003</v>
      </c>
    </row>
    <row r="2657" spans="1:14" s="81" customFormat="1" x14ac:dyDescent="0.25">
      <c r="A2657" s="74" t="s">
        <v>41</v>
      </c>
      <c r="B2657" s="74" t="s">
        <v>41</v>
      </c>
      <c r="C2657" s="105" t="s">
        <v>42</v>
      </c>
      <c r="D2657" s="96" t="s">
        <v>8</v>
      </c>
      <c r="E2657" s="97">
        <v>2018</v>
      </c>
      <c r="F2657" s="98" t="s">
        <v>59</v>
      </c>
      <c r="G2657" s="99" t="s">
        <v>82</v>
      </c>
      <c r="H2657" s="100" t="s">
        <v>3629</v>
      </c>
      <c r="I2657" s="101" t="s">
        <v>89</v>
      </c>
      <c r="J2657" s="102" t="s">
        <v>665</v>
      </c>
      <c r="K2657" s="104" t="s">
        <v>634</v>
      </c>
      <c r="L2657" s="104" t="s">
        <v>634</v>
      </c>
      <c r="M2657" s="104">
        <v>1727</v>
      </c>
      <c r="N2657" s="104">
        <v>2959.66</v>
      </c>
    </row>
    <row r="2658" spans="1:14" s="81" customFormat="1" x14ac:dyDescent="0.25">
      <c r="A2658" s="74" t="s">
        <v>41</v>
      </c>
      <c r="B2658" s="74" t="s">
        <v>41</v>
      </c>
      <c r="C2658" s="105" t="s">
        <v>666</v>
      </c>
      <c r="D2658" s="96" t="s">
        <v>9</v>
      </c>
      <c r="E2658" s="97">
        <v>2020</v>
      </c>
      <c r="F2658" s="98" t="s">
        <v>77</v>
      </c>
      <c r="G2658" s="99" t="s">
        <v>403</v>
      </c>
      <c r="H2658" s="100" t="s">
        <v>3630</v>
      </c>
      <c r="I2658" s="101" t="s">
        <v>86</v>
      </c>
      <c r="J2658" s="102" t="s">
        <v>667</v>
      </c>
      <c r="K2658" s="104" t="s">
        <v>545</v>
      </c>
      <c r="L2658" s="104" t="s">
        <v>545</v>
      </c>
      <c r="M2658" s="104">
        <v>2477.4</v>
      </c>
      <c r="N2658" s="104">
        <v>5476.86</v>
      </c>
    </row>
    <row r="2659" spans="1:14" s="81" customFormat="1" x14ac:dyDescent="0.25">
      <c r="A2659" s="74" t="s">
        <v>41</v>
      </c>
      <c r="B2659" s="74" t="s">
        <v>41</v>
      </c>
      <c r="C2659" s="105" t="s">
        <v>922</v>
      </c>
      <c r="D2659" s="96" t="s">
        <v>923</v>
      </c>
      <c r="E2659" s="97">
        <v>2023</v>
      </c>
      <c r="F2659" s="98" t="s">
        <v>61</v>
      </c>
      <c r="G2659" s="99" t="s">
        <v>102</v>
      </c>
      <c r="H2659" s="100" t="s">
        <v>3631</v>
      </c>
      <c r="I2659" s="101" t="s">
        <v>495</v>
      </c>
      <c r="J2659" s="102" t="s">
        <v>718</v>
      </c>
      <c r="K2659" s="104" t="s">
        <v>634</v>
      </c>
      <c r="L2659" s="104" t="s">
        <v>634</v>
      </c>
      <c r="M2659" s="104">
        <v>2763.62</v>
      </c>
      <c r="N2659" s="104">
        <v>5035.1899999999996</v>
      </c>
    </row>
    <row r="2660" spans="1:14" s="81" customFormat="1" x14ac:dyDescent="0.25">
      <c r="A2660" s="74" t="s">
        <v>41</v>
      </c>
      <c r="B2660" s="74" t="s">
        <v>41</v>
      </c>
      <c r="C2660" s="105" t="s">
        <v>1576</v>
      </c>
      <c r="D2660" s="96" t="s">
        <v>1577</v>
      </c>
      <c r="E2660" s="97">
        <v>2021</v>
      </c>
      <c r="F2660" s="98" t="s">
        <v>1578</v>
      </c>
      <c r="G2660" s="99" t="s">
        <v>1579</v>
      </c>
      <c r="H2660" s="100" t="s">
        <v>3632</v>
      </c>
      <c r="I2660" s="101" t="s">
        <v>179</v>
      </c>
      <c r="J2660" s="102" t="s">
        <v>3633</v>
      </c>
      <c r="K2660" s="104" t="s">
        <v>634</v>
      </c>
      <c r="L2660" s="104" t="s">
        <v>634</v>
      </c>
      <c r="M2660" s="104">
        <v>1302</v>
      </c>
      <c r="N2660" s="104">
        <v>2442.8200000000002</v>
      </c>
    </row>
    <row r="2661" spans="1:14" s="81" customFormat="1" x14ac:dyDescent="0.25">
      <c r="A2661" s="74" t="s">
        <v>41</v>
      </c>
      <c r="B2661" s="74" t="s">
        <v>41</v>
      </c>
      <c r="C2661" s="105" t="s">
        <v>922</v>
      </c>
      <c r="D2661" s="96" t="s">
        <v>923</v>
      </c>
      <c r="E2661" s="97">
        <v>2023</v>
      </c>
      <c r="F2661" s="98" t="s">
        <v>61</v>
      </c>
      <c r="G2661" s="99" t="s">
        <v>102</v>
      </c>
      <c r="H2661" s="100" t="s">
        <v>3634</v>
      </c>
      <c r="I2661" s="101" t="s">
        <v>495</v>
      </c>
      <c r="J2661" s="102" t="s">
        <v>783</v>
      </c>
      <c r="K2661" s="104" t="s">
        <v>634</v>
      </c>
      <c r="L2661" s="104" t="s">
        <v>634</v>
      </c>
      <c r="M2661" s="104">
        <v>2763.62</v>
      </c>
      <c r="N2661" s="104">
        <v>5035.1899999999996</v>
      </c>
    </row>
    <row r="2662" spans="1:14" s="81" customFormat="1" x14ac:dyDescent="0.25">
      <c r="A2662" s="74" t="s">
        <v>41</v>
      </c>
      <c r="B2662" s="74" t="s">
        <v>41</v>
      </c>
      <c r="C2662" s="105" t="s">
        <v>51</v>
      </c>
      <c r="D2662" s="96" t="s">
        <v>1</v>
      </c>
      <c r="E2662" s="97">
        <v>2020</v>
      </c>
      <c r="F2662" s="98" t="s">
        <v>67</v>
      </c>
      <c r="G2662" s="99" t="s">
        <v>193</v>
      </c>
      <c r="H2662" s="100" t="s">
        <v>3635</v>
      </c>
      <c r="I2662" s="101" t="s">
        <v>194</v>
      </c>
      <c r="J2662" s="102" t="s">
        <v>114</v>
      </c>
      <c r="K2662" s="104" t="s">
        <v>545</v>
      </c>
      <c r="L2662" s="104" t="s">
        <v>545</v>
      </c>
      <c r="M2662" s="104">
        <v>1434.67</v>
      </c>
      <c r="N2662" s="104">
        <v>5022.6400000000003</v>
      </c>
    </row>
    <row r="2663" spans="1:14" s="81" customFormat="1" x14ac:dyDescent="0.25">
      <c r="A2663" s="74" t="s">
        <v>41</v>
      </c>
      <c r="B2663" s="74" t="s">
        <v>41</v>
      </c>
      <c r="C2663" s="105" t="s">
        <v>781</v>
      </c>
      <c r="D2663" s="96" t="s">
        <v>32</v>
      </c>
      <c r="E2663" s="97">
        <v>2018</v>
      </c>
      <c r="F2663" s="98" t="s">
        <v>60</v>
      </c>
      <c r="G2663" s="99" t="s">
        <v>90</v>
      </c>
      <c r="H2663" s="100" t="s">
        <v>3636</v>
      </c>
      <c r="I2663" s="101" t="s">
        <v>94</v>
      </c>
      <c r="J2663" s="102" t="s">
        <v>695</v>
      </c>
      <c r="K2663" s="104" t="s">
        <v>634</v>
      </c>
      <c r="L2663" s="104" t="s">
        <v>634</v>
      </c>
      <c r="M2663" s="104">
        <v>1940.4</v>
      </c>
      <c r="N2663" s="104">
        <v>4856.5600000000004</v>
      </c>
    </row>
    <row r="2664" spans="1:14" s="81" customFormat="1" x14ac:dyDescent="0.25">
      <c r="A2664" s="74" t="s">
        <v>41</v>
      </c>
      <c r="B2664" s="74" t="s">
        <v>41</v>
      </c>
      <c r="C2664" s="105" t="s">
        <v>55</v>
      </c>
      <c r="D2664" s="96" t="s">
        <v>6</v>
      </c>
      <c r="E2664" s="97">
        <v>2018</v>
      </c>
      <c r="F2664" s="98" t="s">
        <v>71</v>
      </c>
      <c r="G2664" s="99" t="s">
        <v>264</v>
      </c>
      <c r="H2664" s="100" t="s">
        <v>3637</v>
      </c>
      <c r="I2664" s="101" t="s">
        <v>99</v>
      </c>
      <c r="J2664" s="102" t="s">
        <v>736</v>
      </c>
      <c r="K2664" s="104" t="s">
        <v>634</v>
      </c>
      <c r="L2664" s="104" t="s">
        <v>634</v>
      </c>
      <c r="M2664" s="104">
        <v>1727</v>
      </c>
      <c r="N2664" s="104">
        <v>3452.47</v>
      </c>
    </row>
    <row r="2665" spans="1:14" s="81" customFormat="1" x14ac:dyDescent="0.25">
      <c r="A2665" s="74" t="s">
        <v>41</v>
      </c>
      <c r="B2665" s="74" t="s">
        <v>41</v>
      </c>
      <c r="C2665" s="105" t="s">
        <v>3944</v>
      </c>
      <c r="D2665" s="96" t="s">
        <v>3945</v>
      </c>
      <c r="E2665" s="97">
        <v>2023</v>
      </c>
      <c r="F2665" s="98" t="s">
        <v>676</v>
      </c>
      <c r="G2665" s="99" t="s">
        <v>280</v>
      </c>
      <c r="H2665" s="100" t="s">
        <v>3638</v>
      </c>
      <c r="I2665" s="101" t="s">
        <v>281</v>
      </c>
      <c r="J2665" s="102" t="s">
        <v>700</v>
      </c>
      <c r="K2665" s="104" t="s">
        <v>634</v>
      </c>
      <c r="L2665" s="104" t="s">
        <v>634</v>
      </c>
      <c r="M2665" s="104">
        <v>1360.07</v>
      </c>
      <c r="N2665" s="104">
        <v>3166.66</v>
      </c>
    </row>
    <row r="2666" spans="1:14" s="81" customFormat="1" x14ac:dyDescent="0.25">
      <c r="A2666" s="74" t="s">
        <v>41</v>
      </c>
      <c r="B2666" s="74" t="s">
        <v>41</v>
      </c>
      <c r="C2666" s="105" t="s">
        <v>706</v>
      </c>
      <c r="D2666" s="96" t="s">
        <v>568</v>
      </c>
      <c r="E2666" s="97">
        <v>2022</v>
      </c>
      <c r="F2666" s="98" t="s">
        <v>61</v>
      </c>
      <c r="G2666" s="99" t="s">
        <v>102</v>
      </c>
      <c r="H2666" s="100" t="s">
        <v>3639</v>
      </c>
      <c r="I2666" s="101" t="s">
        <v>86</v>
      </c>
      <c r="J2666" s="102" t="s">
        <v>699</v>
      </c>
      <c r="K2666" s="104" t="s">
        <v>634</v>
      </c>
      <c r="L2666" s="104" t="s">
        <v>634</v>
      </c>
      <c r="M2666" s="104">
        <v>2658.79</v>
      </c>
      <c r="N2666" s="104">
        <v>5098.95</v>
      </c>
    </row>
    <row r="2667" spans="1:14" s="81" customFormat="1" x14ac:dyDescent="0.25">
      <c r="A2667" s="74" t="s">
        <v>41</v>
      </c>
      <c r="B2667" s="74" t="s">
        <v>41</v>
      </c>
      <c r="C2667" s="105" t="s">
        <v>929</v>
      </c>
      <c r="D2667" s="96" t="s">
        <v>930</v>
      </c>
      <c r="E2667" s="97">
        <v>2018</v>
      </c>
      <c r="F2667" s="98" t="s">
        <v>61</v>
      </c>
      <c r="G2667" s="99" t="s">
        <v>102</v>
      </c>
      <c r="H2667" s="100" t="s">
        <v>3640</v>
      </c>
      <c r="I2667" s="101" t="s">
        <v>179</v>
      </c>
      <c r="J2667" s="102" t="s">
        <v>3006</v>
      </c>
      <c r="K2667" s="104" t="s">
        <v>545</v>
      </c>
      <c r="L2667" s="104" t="s">
        <v>545</v>
      </c>
      <c r="M2667" s="104">
        <v>1302</v>
      </c>
      <c r="N2667" s="104">
        <v>2442.8200000000002</v>
      </c>
    </row>
    <row r="2668" spans="1:14" s="81" customFormat="1" x14ac:dyDescent="0.25">
      <c r="A2668" s="74" t="s">
        <v>41</v>
      </c>
      <c r="B2668" s="74" t="s">
        <v>41</v>
      </c>
      <c r="C2668" s="105" t="s">
        <v>659</v>
      </c>
      <c r="D2668" s="96" t="s">
        <v>4</v>
      </c>
      <c r="E2668" s="97">
        <v>2020</v>
      </c>
      <c r="F2668" s="98" t="s">
        <v>66</v>
      </c>
      <c r="G2668" s="99" t="s">
        <v>186</v>
      </c>
      <c r="H2668" s="100" t="s">
        <v>3641</v>
      </c>
      <c r="I2668" s="101" t="s">
        <v>179</v>
      </c>
      <c r="J2668" s="102" t="s">
        <v>426</v>
      </c>
      <c r="K2668" s="104" t="s">
        <v>545</v>
      </c>
      <c r="L2668" s="104" t="s">
        <v>545</v>
      </c>
      <c r="M2668" s="104">
        <v>1328.3</v>
      </c>
      <c r="N2668" s="104">
        <v>3222.5716040000002</v>
      </c>
    </row>
    <row r="2669" spans="1:14" s="81" customFormat="1" x14ac:dyDescent="0.25">
      <c r="A2669" s="74" t="s">
        <v>41</v>
      </c>
      <c r="B2669" s="74" t="s">
        <v>41</v>
      </c>
      <c r="C2669" s="105" t="s">
        <v>668</v>
      </c>
      <c r="D2669" s="96" t="s">
        <v>10</v>
      </c>
      <c r="E2669" s="97">
        <v>2019</v>
      </c>
      <c r="F2669" s="98" t="s">
        <v>76</v>
      </c>
      <c r="G2669" s="99" t="s">
        <v>328</v>
      </c>
      <c r="H2669" s="100" t="s">
        <v>3642</v>
      </c>
      <c r="I2669" s="101" t="s">
        <v>179</v>
      </c>
      <c r="J2669" s="102" t="s">
        <v>364</v>
      </c>
      <c r="K2669" s="104" t="s">
        <v>547</v>
      </c>
      <c r="L2669" s="104" t="s">
        <v>547</v>
      </c>
      <c r="M2669" s="104">
        <v>1122.2</v>
      </c>
      <c r="N2669" s="104">
        <v>3112.55</v>
      </c>
    </row>
    <row r="2670" spans="1:14" s="81" customFormat="1" x14ac:dyDescent="0.25">
      <c r="A2670" s="74" t="s">
        <v>41</v>
      </c>
      <c r="B2670" s="74" t="s">
        <v>41</v>
      </c>
      <c r="C2670" s="105" t="s">
        <v>922</v>
      </c>
      <c r="D2670" s="96" t="s">
        <v>923</v>
      </c>
      <c r="E2670" s="97">
        <v>2023</v>
      </c>
      <c r="F2670" s="98" t="s">
        <v>61</v>
      </c>
      <c r="G2670" s="99" t="s">
        <v>102</v>
      </c>
      <c r="H2670" s="100" t="s">
        <v>3643</v>
      </c>
      <c r="I2670" s="101" t="s">
        <v>99</v>
      </c>
      <c r="J2670" s="102" t="s">
        <v>722</v>
      </c>
      <c r="K2670" s="104" t="s">
        <v>634</v>
      </c>
      <c r="L2670" s="104" t="s">
        <v>634</v>
      </c>
      <c r="M2670" s="104">
        <v>2763.62</v>
      </c>
      <c r="N2670" s="104">
        <v>5035.1899999999996</v>
      </c>
    </row>
    <row r="2671" spans="1:14" s="81" customFormat="1" x14ac:dyDescent="0.25">
      <c r="A2671" s="74" t="s">
        <v>41</v>
      </c>
      <c r="B2671" s="74" t="s">
        <v>41</v>
      </c>
      <c r="C2671" s="105" t="s">
        <v>668</v>
      </c>
      <c r="D2671" s="96" t="s">
        <v>10</v>
      </c>
      <c r="E2671" s="97">
        <v>2019</v>
      </c>
      <c r="F2671" s="98" t="s">
        <v>76</v>
      </c>
      <c r="G2671" s="99" t="s">
        <v>328</v>
      </c>
      <c r="H2671" s="100" t="s">
        <v>3644</v>
      </c>
      <c r="I2671" s="101" t="s">
        <v>179</v>
      </c>
      <c r="J2671" s="102" t="s">
        <v>398</v>
      </c>
      <c r="K2671" s="104" t="s">
        <v>545</v>
      </c>
      <c r="L2671" s="104" t="s">
        <v>545</v>
      </c>
      <c r="M2671" s="104">
        <v>1122.2</v>
      </c>
      <c r="N2671" s="104">
        <v>3112.55</v>
      </c>
    </row>
    <row r="2672" spans="1:14" s="81" customFormat="1" x14ac:dyDescent="0.25">
      <c r="A2672" s="74" t="s">
        <v>41</v>
      </c>
      <c r="B2672" s="74" t="s">
        <v>41</v>
      </c>
      <c r="C2672" s="105" t="s">
        <v>656</v>
      </c>
      <c r="D2672" s="96" t="s">
        <v>657</v>
      </c>
      <c r="E2672" s="97">
        <v>2023</v>
      </c>
      <c r="F2672" s="98" t="s">
        <v>61</v>
      </c>
      <c r="G2672" s="99" t="s">
        <v>102</v>
      </c>
      <c r="H2672" s="100" t="s">
        <v>3645</v>
      </c>
      <c r="I2672" s="101" t="s">
        <v>180</v>
      </c>
      <c r="J2672" s="102" t="s">
        <v>2165</v>
      </c>
      <c r="K2672" s="104" t="s">
        <v>634</v>
      </c>
      <c r="L2672" s="104" t="s">
        <v>634</v>
      </c>
      <c r="M2672" s="104">
        <v>1478.8300000000002</v>
      </c>
      <c r="N2672" s="104">
        <v>3418.9749704753049</v>
      </c>
    </row>
    <row r="2673" spans="1:14" s="81" customFormat="1" x14ac:dyDescent="0.25">
      <c r="A2673" s="74" t="s">
        <v>41</v>
      </c>
      <c r="B2673" s="74" t="s">
        <v>41</v>
      </c>
      <c r="C2673" s="105" t="s">
        <v>656</v>
      </c>
      <c r="D2673" s="96" t="s">
        <v>657</v>
      </c>
      <c r="E2673" s="97">
        <v>2023</v>
      </c>
      <c r="F2673" s="98" t="s">
        <v>61</v>
      </c>
      <c r="G2673" s="99" t="s">
        <v>102</v>
      </c>
      <c r="H2673" s="100" t="s">
        <v>3646</v>
      </c>
      <c r="I2673" s="101" t="s">
        <v>85</v>
      </c>
      <c r="J2673" s="102" t="s">
        <v>658</v>
      </c>
      <c r="K2673" s="104" t="s">
        <v>634</v>
      </c>
      <c r="L2673" s="104" t="s">
        <v>634</v>
      </c>
      <c r="M2673" s="104">
        <v>1813.0059999999999</v>
      </c>
      <c r="N2673" s="104">
        <v>4014.5569284126213</v>
      </c>
    </row>
    <row r="2674" spans="1:14" s="81" customFormat="1" x14ac:dyDescent="0.25">
      <c r="A2674" s="74" t="s">
        <v>41</v>
      </c>
      <c r="B2674" s="74" t="s">
        <v>41</v>
      </c>
      <c r="C2674" s="105" t="s">
        <v>682</v>
      </c>
      <c r="D2674" s="96" t="s">
        <v>19</v>
      </c>
      <c r="E2674" s="97">
        <v>2019</v>
      </c>
      <c r="F2674" s="98" t="s">
        <v>683</v>
      </c>
      <c r="G2674" s="99" t="s">
        <v>308</v>
      </c>
      <c r="H2674" s="100" t="s">
        <v>3647</v>
      </c>
      <c r="I2674" s="101" t="s">
        <v>310</v>
      </c>
      <c r="J2674" s="102" t="s">
        <v>114</v>
      </c>
      <c r="K2674" s="104" t="s">
        <v>634</v>
      </c>
      <c r="L2674" s="104" t="s">
        <v>634</v>
      </c>
      <c r="M2674" s="104">
        <v>1236.43</v>
      </c>
      <c r="N2674" s="104">
        <v>2323.46</v>
      </c>
    </row>
    <row r="2675" spans="1:14" s="81" customFormat="1" x14ac:dyDescent="0.25">
      <c r="A2675" s="74" t="s">
        <v>41</v>
      </c>
      <c r="B2675" s="74" t="s">
        <v>41</v>
      </c>
      <c r="C2675" s="105" t="s">
        <v>51</v>
      </c>
      <c r="D2675" s="96" t="s">
        <v>1</v>
      </c>
      <c r="E2675" s="97">
        <v>2020</v>
      </c>
      <c r="F2675" s="98" t="s">
        <v>67</v>
      </c>
      <c r="G2675" s="99" t="s">
        <v>193</v>
      </c>
      <c r="H2675" s="100" t="s">
        <v>3648</v>
      </c>
      <c r="I2675" s="101" t="s">
        <v>194</v>
      </c>
      <c r="J2675" s="102" t="s">
        <v>817</v>
      </c>
      <c r="K2675" s="104" t="s">
        <v>545</v>
      </c>
      <c r="L2675" s="104" t="s">
        <v>545</v>
      </c>
      <c r="M2675" s="104">
        <v>1434.67</v>
      </c>
      <c r="N2675" s="104">
        <v>5022.6400000000003</v>
      </c>
    </row>
    <row r="2676" spans="1:14" s="81" customFormat="1" x14ac:dyDescent="0.25">
      <c r="A2676" s="74" t="s">
        <v>41</v>
      </c>
      <c r="B2676" s="74" t="s">
        <v>41</v>
      </c>
      <c r="C2676" s="105" t="s">
        <v>668</v>
      </c>
      <c r="D2676" s="96" t="s">
        <v>10</v>
      </c>
      <c r="E2676" s="97">
        <v>2019</v>
      </c>
      <c r="F2676" s="98" t="s">
        <v>76</v>
      </c>
      <c r="G2676" s="99" t="s">
        <v>328</v>
      </c>
      <c r="H2676" s="100" t="s">
        <v>3649</v>
      </c>
      <c r="I2676" s="101" t="s">
        <v>179</v>
      </c>
      <c r="J2676" s="102" t="s">
        <v>730</v>
      </c>
      <c r="K2676" s="104" t="s">
        <v>545</v>
      </c>
      <c r="L2676" s="104" t="s">
        <v>545</v>
      </c>
      <c r="M2676" s="104">
        <v>1122.2</v>
      </c>
      <c r="N2676" s="104">
        <v>3112.55</v>
      </c>
    </row>
    <row r="2677" spans="1:14" s="81" customFormat="1" x14ac:dyDescent="0.25">
      <c r="A2677" s="74" t="s">
        <v>41</v>
      </c>
      <c r="B2677" s="74" t="s">
        <v>41</v>
      </c>
      <c r="C2677" s="105" t="s">
        <v>668</v>
      </c>
      <c r="D2677" s="96" t="s">
        <v>10</v>
      </c>
      <c r="E2677" s="97">
        <v>2019</v>
      </c>
      <c r="F2677" s="98" t="s">
        <v>76</v>
      </c>
      <c r="G2677" s="99" t="s">
        <v>328</v>
      </c>
      <c r="H2677" s="100" t="s">
        <v>3650</v>
      </c>
      <c r="I2677" s="101" t="s">
        <v>179</v>
      </c>
      <c r="J2677" s="102" t="s">
        <v>372</v>
      </c>
      <c r="K2677" s="104" t="s">
        <v>547</v>
      </c>
      <c r="L2677" s="104" t="s">
        <v>547</v>
      </c>
      <c r="M2677" s="104">
        <v>1122.2</v>
      </c>
      <c r="N2677" s="104">
        <v>3112.55</v>
      </c>
    </row>
    <row r="2678" spans="1:14" s="81" customFormat="1" x14ac:dyDescent="0.25">
      <c r="A2678" s="74" t="s">
        <v>41</v>
      </c>
      <c r="B2678" s="74" t="s">
        <v>41</v>
      </c>
      <c r="C2678" s="105" t="s">
        <v>668</v>
      </c>
      <c r="D2678" s="96" t="s">
        <v>10</v>
      </c>
      <c r="E2678" s="97">
        <v>2019</v>
      </c>
      <c r="F2678" s="98" t="s">
        <v>76</v>
      </c>
      <c r="G2678" s="99" t="s">
        <v>328</v>
      </c>
      <c r="H2678" s="100" t="s">
        <v>3651</v>
      </c>
      <c r="I2678" s="101" t="s">
        <v>179</v>
      </c>
      <c r="J2678" s="102" t="s">
        <v>401</v>
      </c>
      <c r="K2678" s="104" t="s">
        <v>634</v>
      </c>
      <c r="L2678" s="104" t="s">
        <v>634</v>
      </c>
      <c r="M2678" s="104">
        <v>1122.2</v>
      </c>
      <c r="N2678" s="104">
        <v>3112.55</v>
      </c>
    </row>
    <row r="2679" spans="1:14" s="81" customFormat="1" x14ac:dyDescent="0.25">
      <c r="A2679" s="74" t="s">
        <v>41</v>
      </c>
      <c r="B2679" s="74" t="s">
        <v>41</v>
      </c>
      <c r="C2679" s="105" t="s">
        <v>922</v>
      </c>
      <c r="D2679" s="96" t="s">
        <v>923</v>
      </c>
      <c r="E2679" s="97">
        <v>2023</v>
      </c>
      <c r="F2679" s="98" t="s">
        <v>61</v>
      </c>
      <c r="G2679" s="99" t="s">
        <v>102</v>
      </c>
      <c r="H2679" s="100" t="s">
        <v>3652</v>
      </c>
      <c r="I2679" s="101" t="s">
        <v>495</v>
      </c>
      <c r="J2679" s="102" t="s">
        <v>807</v>
      </c>
      <c r="K2679" s="104" t="s">
        <v>634</v>
      </c>
      <c r="L2679" s="104" t="s">
        <v>634</v>
      </c>
      <c r="M2679" s="104">
        <v>2763.62</v>
      </c>
      <c r="N2679" s="104">
        <v>5035.1899999999996</v>
      </c>
    </row>
    <row r="2680" spans="1:14" s="81" customFormat="1" x14ac:dyDescent="0.25">
      <c r="A2680" s="74" t="s">
        <v>41</v>
      </c>
      <c r="B2680" s="74" t="s">
        <v>41</v>
      </c>
      <c r="C2680" s="105" t="s">
        <v>51</v>
      </c>
      <c r="D2680" s="96" t="s">
        <v>1</v>
      </c>
      <c r="E2680" s="97">
        <v>2020</v>
      </c>
      <c r="F2680" s="98" t="s">
        <v>67</v>
      </c>
      <c r="G2680" s="99" t="s">
        <v>193</v>
      </c>
      <c r="H2680" s="100" t="s">
        <v>3653</v>
      </c>
      <c r="I2680" s="101" t="s">
        <v>194</v>
      </c>
      <c r="J2680" s="102" t="s">
        <v>615</v>
      </c>
      <c r="K2680" s="104" t="s">
        <v>545</v>
      </c>
      <c r="L2680" s="104" t="s">
        <v>545</v>
      </c>
      <c r="M2680" s="104">
        <v>1434.67</v>
      </c>
      <c r="N2680" s="104">
        <v>5022.6400000000003</v>
      </c>
    </row>
    <row r="2681" spans="1:14" s="81" customFormat="1" x14ac:dyDescent="0.25">
      <c r="A2681" s="74" t="s">
        <v>41</v>
      </c>
      <c r="B2681" s="74" t="s">
        <v>41</v>
      </c>
      <c r="C2681" s="105" t="s">
        <v>943</v>
      </c>
      <c r="D2681" s="96" t="s">
        <v>944</v>
      </c>
      <c r="E2681" s="97">
        <v>2023</v>
      </c>
      <c r="F2681" s="98" t="s">
        <v>66</v>
      </c>
      <c r="G2681" s="99" t="s">
        <v>186</v>
      </c>
      <c r="H2681" s="100" t="s">
        <v>3653</v>
      </c>
      <c r="I2681" s="101" t="s">
        <v>194</v>
      </c>
      <c r="J2681" s="102" t="s">
        <v>615</v>
      </c>
      <c r="K2681" s="104" t="s">
        <v>545</v>
      </c>
      <c r="L2681" s="104" t="s">
        <v>545</v>
      </c>
      <c r="M2681" s="104">
        <v>1434.67</v>
      </c>
      <c r="N2681" s="104">
        <v>5022.6400000000003</v>
      </c>
    </row>
    <row r="2682" spans="1:14" s="81" customFormat="1" x14ac:dyDescent="0.25">
      <c r="A2682" s="74" t="s">
        <v>41</v>
      </c>
      <c r="B2682" s="74" t="s">
        <v>41</v>
      </c>
      <c r="C2682" s="105" t="s">
        <v>50</v>
      </c>
      <c r="D2682" s="96" t="s">
        <v>14</v>
      </c>
      <c r="E2682" s="97">
        <v>2019</v>
      </c>
      <c r="F2682" s="98" t="s">
        <v>66</v>
      </c>
      <c r="G2682" s="99" t="s">
        <v>186</v>
      </c>
      <c r="H2682" s="100" t="s">
        <v>3654</v>
      </c>
      <c r="I2682" s="101" t="s">
        <v>91</v>
      </c>
      <c r="J2682" s="102" t="s">
        <v>723</v>
      </c>
      <c r="K2682" s="104" t="s">
        <v>634</v>
      </c>
      <c r="L2682" s="104" t="s">
        <v>634</v>
      </c>
      <c r="M2682" s="104">
        <v>1735.89</v>
      </c>
      <c r="N2682" s="104">
        <v>1945.6</v>
      </c>
    </row>
    <row r="2683" spans="1:14" s="81" customFormat="1" x14ac:dyDescent="0.25">
      <c r="A2683" s="74" t="s">
        <v>41</v>
      </c>
      <c r="B2683" s="74" t="s">
        <v>41</v>
      </c>
      <c r="C2683" s="105" t="s">
        <v>680</v>
      </c>
      <c r="D2683" s="96" t="s">
        <v>18</v>
      </c>
      <c r="E2683" s="97">
        <v>2022</v>
      </c>
      <c r="F2683" s="98" t="s">
        <v>64</v>
      </c>
      <c r="G2683" s="99" t="s">
        <v>159</v>
      </c>
      <c r="H2683" s="100" t="s">
        <v>3655</v>
      </c>
      <c r="I2683" s="101" t="s">
        <v>85</v>
      </c>
      <c r="J2683" s="102" t="s">
        <v>780</v>
      </c>
      <c r="K2683" s="104" t="s">
        <v>634</v>
      </c>
      <c r="L2683" s="104" t="s">
        <v>634</v>
      </c>
      <c r="M2683" s="104">
        <v>1890.21</v>
      </c>
      <c r="N2683" s="104">
        <v>2541.65</v>
      </c>
    </row>
    <row r="2684" spans="1:14" s="81" customFormat="1" x14ac:dyDescent="0.25">
      <c r="A2684" s="74" t="s">
        <v>41</v>
      </c>
      <c r="B2684" s="74" t="s">
        <v>41</v>
      </c>
      <c r="C2684" s="105" t="s">
        <v>691</v>
      </c>
      <c r="D2684" s="96" t="s">
        <v>21</v>
      </c>
      <c r="E2684" s="97">
        <v>2019</v>
      </c>
      <c r="F2684" s="98" t="s">
        <v>75</v>
      </c>
      <c r="G2684" s="99" t="s">
        <v>312</v>
      </c>
      <c r="H2684" s="100" t="s">
        <v>3656</v>
      </c>
      <c r="I2684" s="101" t="s">
        <v>313</v>
      </c>
      <c r="J2684" s="102" t="s">
        <v>695</v>
      </c>
      <c r="K2684" s="104" t="s">
        <v>634</v>
      </c>
      <c r="L2684" s="104" t="s">
        <v>634</v>
      </c>
      <c r="M2684" s="104">
        <v>1236.43</v>
      </c>
      <c r="N2684" s="104">
        <v>3029.39</v>
      </c>
    </row>
    <row r="2685" spans="1:14" s="81" customFormat="1" x14ac:dyDescent="0.25">
      <c r="A2685" s="74" t="s">
        <v>41</v>
      </c>
      <c r="B2685" s="74" t="s">
        <v>41</v>
      </c>
      <c r="C2685" s="105" t="s">
        <v>691</v>
      </c>
      <c r="D2685" s="96" t="s">
        <v>21</v>
      </c>
      <c r="E2685" s="97">
        <v>2019</v>
      </c>
      <c r="F2685" s="98" t="s">
        <v>75</v>
      </c>
      <c r="G2685" s="99" t="s">
        <v>312</v>
      </c>
      <c r="H2685" s="100" t="s">
        <v>3657</v>
      </c>
      <c r="I2685" s="101" t="s">
        <v>313</v>
      </c>
      <c r="J2685" s="102" t="s">
        <v>768</v>
      </c>
      <c r="K2685" s="104" t="s">
        <v>634</v>
      </c>
      <c r="L2685" s="104" t="s">
        <v>634</v>
      </c>
      <c r="M2685" s="104">
        <v>1236.43</v>
      </c>
      <c r="N2685" s="104">
        <v>3029.39</v>
      </c>
    </row>
    <row r="2686" spans="1:14" s="81" customFormat="1" x14ac:dyDescent="0.25">
      <c r="A2686" s="74" t="s">
        <v>41</v>
      </c>
      <c r="B2686" s="74" t="s">
        <v>41</v>
      </c>
      <c r="C2686" s="105" t="s">
        <v>719</v>
      </c>
      <c r="D2686" s="96" t="s">
        <v>720</v>
      </c>
      <c r="E2686" s="97">
        <v>2022</v>
      </c>
      <c r="F2686" s="98" t="s">
        <v>75</v>
      </c>
      <c r="G2686" s="99" t="s">
        <v>312</v>
      </c>
      <c r="H2686" s="100" t="s">
        <v>3658</v>
      </c>
      <c r="I2686" s="101" t="s">
        <v>257</v>
      </c>
      <c r="J2686" s="102" t="s">
        <v>793</v>
      </c>
      <c r="K2686" s="104" t="s">
        <v>634</v>
      </c>
      <c r="L2686" s="104" t="s">
        <v>634</v>
      </c>
      <c r="M2686" s="104">
        <v>1608.3</v>
      </c>
      <c r="N2686" s="104">
        <v>2883.44</v>
      </c>
    </row>
    <row r="2687" spans="1:14" s="81" customFormat="1" x14ac:dyDescent="0.25">
      <c r="A2687" s="74" t="s">
        <v>41</v>
      </c>
      <c r="B2687" s="74" t="s">
        <v>41</v>
      </c>
      <c r="C2687" s="105" t="s">
        <v>55</v>
      </c>
      <c r="D2687" s="96" t="s">
        <v>6</v>
      </c>
      <c r="E2687" s="97">
        <v>2018</v>
      </c>
      <c r="F2687" s="98" t="s">
        <v>71</v>
      </c>
      <c r="G2687" s="99" t="s">
        <v>264</v>
      </c>
      <c r="H2687" s="100" t="s">
        <v>3903</v>
      </c>
      <c r="I2687" s="101" t="s">
        <v>269</v>
      </c>
      <c r="J2687" s="102" t="s">
        <v>678</v>
      </c>
      <c r="K2687" s="104" t="s">
        <v>634</v>
      </c>
      <c r="L2687" s="104" t="s">
        <v>634</v>
      </c>
      <c r="M2687" s="104">
        <v>1727</v>
      </c>
      <c r="N2687" s="104">
        <v>3479.61</v>
      </c>
    </row>
    <row r="2688" spans="1:14" s="81" customFormat="1" x14ac:dyDescent="0.25">
      <c r="A2688" s="74" t="s">
        <v>41</v>
      </c>
      <c r="B2688" s="74" t="s">
        <v>41</v>
      </c>
      <c r="C2688" s="105" t="s">
        <v>706</v>
      </c>
      <c r="D2688" s="96" t="s">
        <v>568</v>
      </c>
      <c r="E2688" s="97">
        <v>2022</v>
      </c>
      <c r="F2688" s="98" t="s">
        <v>61</v>
      </c>
      <c r="G2688" s="99" t="s">
        <v>102</v>
      </c>
      <c r="H2688" s="100" t="s">
        <v>3659</v>
      </c>
      <c r="I2688" s="101" t="s">
        <v>103</v>
      </c>
      <c r="J2688" s="102" t="s">
        <v>871</v>
      </c>
      <c r="K2688" s="104" t="s">
        <v>634</v>
      </c>
      <c r="L2688" s="104" t="s">
        <v>634</v>
      </c>
      <c r="M2688" s="104">
        <v>2218.2600000000002</v>
      </c>
      <c r="N2688" s="104">
        <v>4306.2299999999996</v>
      </c>
    </row>
    <row r="2689" spans="1:14" s="81" customFormat="1" x14ac:dyDescent="0.25">
      <c r="A2689" s="74" t="s">
        <v>41</v>
      </c>
      <c r="B2689" s="74" t="s">
        <v>41</v>
      </c>
      <c r="C2689" s="105" t="s">
        <v>922</v>
      </c>
      <c r="D2689" s="96" t="s">
        <v>923</v>
      </c>
      <c r="E2689" s="97">
        <v>2023</v>
      </c>
      <c r="F2689" s="98" t="s">
        <v>61</v>
      </c>
      <c r="G2689" s="99" t="s">
        <v>102</v>
      </c>
      <c r="H2689" s="100" t="s">
        <v>3660</v>
      </c>
      <c r="I2689" s="101" t="s">
        <v>494</v>
      </c>
      <c r="J2689" s="102" t="s">
        <v>704</v>
      </c>
      <c r="K2689" s="104" t="s">
        <v>634</v>
      </c>
      <c r="L2689" s="104" t="s">
        <v>634</v>
      </c>
      <c r="M2689" s="104">
        <v>2167.73</v>
      </c>
      <c r="N2689" s="104">
        <v>5267.61</v>
      </c>
    </row>
    <row r="2690" spans="1:14" s="81" customFormat="1" x14ac:dyDescent="0.25">
      <c r="A2690" s="74" t="s">
        <v>41</v>
      </c>
      <c r="B2690" s="74" t="s">
        <v>41</v>
      </c>
      <c r="C2690" s="105" t="s">
        <v>754</v>
      </c>
      <c r="D2690" s="96" t="s">
        <v>755</v>
      </c>
      <c r="E2690" s="97">
        <v>2022</v>
      </c>
      <c r="F2690" s="98" t="s">
        <v>77</v>
      </c>
      <c r="G2690" s="99" t="s">
        <v>403</v>
      </c>
      <c r="H2690" s="100" t="s">
        <v>3661</v>
      </c>
      <c r="I2690" s="101" t="s">
        <v>701</v>
      </c>
      <c r="J2690" s="102" t="s">
        <v>669</v>
      </c>
      <c r="K2690" s="104" t="s">
        <v>545</v>
      </c>
      <c r="L2690" s="104" t="s">
        <v>545</v>
      </c>
      <c r="M2690" s="104">
        <v>1328.3</v>
      </c>
      <c r="N2690" s="104">
        <v>3165.25</v>
      </c>
    </row>
    <row r="2691" spans="1:14" s="81" customFormat="1" x14ac:dyDescent="0.25">
      <c r="A2691" s="74" t="s">
        <v>41</v>
      </c>
      <c r="B2691" s="74" t="s">
        <v>41</v>
      </c>
      <c r="C2691" s="105" t="s">
        <v>51</v>
      </c>
      <c r="D2691" s="96" t="s">
        <v>1</v>
      </c>
      <c r="E2691" s="97">
        <v>2020</v>
      </c>
      <c r="F2691" s="98" t="s">
        <v>67</v>
      </c>
      <c r="G2691" s="99" t="s">
        <v>193</v>
      </c>
      <c r="H2691" s="100" t="s">
        <v>3662</v>
      </c>
      <c r="I2691" s="101" t="s">
        <v>194</v>
      </c>
      <c r="J2691" s="102" t="s">
        <v>231</v>
      </c>
      <c r="K2691" s="104" t="s">
        <v>545</v>
      </c>
      <c r="L2691" s="104" t="s">
        <v>545</v>
      </c>
      <c r="M2691" s="104">
        <v>1434.67</v>
      </c>
      <c r="N2691" s="104">
        <v>5022.6400000000003</v>
      </c>
    </row>
    <row r="2692" spans="1:14" s="81" customFormat="1" x14ac:dyDescent="0.25">
      <c r="A2692" s="74" t="s">
        <v>41</v>
      </c>
      <c r="B2692" s="74" t="s">
        <v>41</v>
      </c>
      <c r="C2692" s="105" t="s">
        <v>922</v>
      </c>
      <c r="D2692" s="96" t="s">
        <v>923</v>
      </c>
      <c r="E2692" s="97">
        <v>2023</v>
      </c>
      <c r="F2692" s="98" t="s">
        <v>61</v>
      </c>
      <c r="G2692" s="99" t="s">
        <v>102</v>
      </c>
      <c r="H2692" s="100" t="s">
        <v>3663</v>
      </c>
      <c r="I2692" s="101" t="s">
        <v>129</v>
      </c>
      <c r="J2692" s="102" t="s">
        <v>688</v>
      </c>
      <c r="K2692" s="104" t="s">
        <v>634</v>
      </c>
      <c r="L2692" s="104" t="s">
        <v>634</v>
      </c>
      <c r="M2692" s="104">
        <v>2425.2000000000003</v>
      </c>
      <c r="N2692" s="104">
        <v>2132.9107600000002</v>
      </c>
    </row>
    <row r="2693" spans="1:14" s="81" customFormat="1" x14ac:dyDescent="0.25">
      <c r="A2693" s="74" t="s">
        <v>41</v>
      </c>
      <c r="B2693" s="74" t="s">
        <v>41</v>
      </c>
      <c r="C2693" s="105" t="s">
        <v>691</v>
      </c>
      <c r="D2693" s="96" t="s">
        <v>21</v>
      </c>
      <c r="E2693" s="97">
        <v>2019</v>
      </c>
      <c r="F2693" s="98" t="s">
        <v>75</v>
      </c>
      <c r="G2693" s="99" t="s">
        <v>312</v>
      </c>
      <c r="H2693" s="100" t="s">
        <v>3664</v>
      </c>
      <c r="I2693" s="101" t="s">
        <v>313</v>
      </c>
      <c r="J2693" s="102" t="s">
        <v>695</v>
      </c>
      <c r="K2693" s="104" t="s">
        <v>634</v>
      </c>
      <c r="L2693" s="104" t="s">
        <v>634</v>
      </c>
      <c r="M2693" s="104">
        <v>1236.43</v>
      </c>
      <c r="N2693" s="104">
        <v>3029.39</v>
      </c>
    </row>
    <row r="2694" spans="1:14" s="81" customFormat="1" x14ac:dyDescent="0.25">
      <c r="A2694" s="74" t="s">
        <v>41</v>
      </c>
      <c r="B2694" s="74" t="s">
        <v>41</v>
      </c>
      <c r="C2694" s="105" t="s">
        <v>719</v>
      </c>
      <c r="D2694" s="96" t="s">
        <v>720</v>
      </c>
      <c r="E2694" s="97">
        <v>2022</v>
      </c>
      <c r="F2694" s="98" t="s">
        <v>75</v>
      </c>
      <c r="G2694" s="99" t="s">
        <v>312</v>
      </c>
      <c r="H2694" s="100" t="s">
        <v>3665</v>
      </c>
      <c r="I2694" s="101" t="s">
        <v>257</v>
      </c>
      <c r="J2694" s="102" t="s">
        <v>689</v>
      </c>
      <c r="K2694" s="104" t="s">
        <v>634</v>
      </c>
      <c r="L2694" s="104" t="s">
        <v>634</v>
      </c>
      <c r="M2694" s="104">
        <v>1608.3</v>
      </c>
      <c r="N2694" s="104">
        <v>2883.44</v>
      </c>
    </row>
    <row r="2695" spans="1:14" s="81" customFormat="1" x14ac:dyDescent="0.25">
      <c r="A2695" s="74" t="s">
        <v>41</v>
      </c>
      <c r="B2695" s="74" t="s">
        <v>41</v>
      </c>
      <c r="C2695" s="105" t="s">
        <v>719</v>
      </c>
      <c r="D2695" s="96" t="s">
        <v>720</v>
      </c>
      <c r="E2695" s="97">
        <v>2022</v>
      </c>
      <c r="F2695" s="98" t="s">
        <v>75</v>
      </c>
      <c r="G2695" s="99" t="s">
        <v>312</v>
      </c>
      <c r="H2695" s="100" t="s">
        <v>3666</v>
      </c>
      <c r="I2695" s="101" t="s">
        <v>257</v>
      </c>
      <c r="J2695" s="102" t="s">
        <v>823</v>
      </c>
      <c r="K2695" s="104" t="s">
        <v>634</v>
      </c>
      <c r="L2695" s="104" t="s">
        <v>634</v>
      </c>
      <c r="M2695" s="104">
        <v>1608.3</v>
      </c>
      <c r="N2695" s="104">
        <v>2883.44</v>
      </c>
    </row>
    <row r="2696" spans="1:14" s="81" customFormat="1" x14ac:dyDescent="0.25">
      <c r="A2696" s="74" t="s">
        <v>41</v>
      </c>
      <c r="B2696" s="74" t="s">
        <v>41</v>
      </c>
      <c r="C2696" s="105" t="s">
        <v>51</v>
      </c>
      <c r="D2696" s="96" t="s">
        <v>1</v>
      </c>
      <c r="E2696" s="97">
        <v>2020</v>
      </c>
      <c r="F2696" s="98" t="s">
        <v>67</v>
      </c>
      <c r="G2696" s="99" t="s">
        <v>193</v>
      </c>
      <c r="H2696" s="100" t="s">
        <v>3668</v>
      </c>
      <c r="I2696" s="101" t="s">
        <v>194</v>
      </c>
      <c r="J2696" s="102" t="s">
        <v>231</v>
      </c>
      <c r="K2696" s="104" t="s">
        <v>545</v>
      </c>
      <c r="L2696" s="104" t="s">
        <v>545</v>
      </c>
      <c r="M2696" s="104">
        <v>1434.67</v>
      </c>
      <c r="N2696" s="104">
        <v>5022.6400000000003</v>
      </c>
    </row>
    <row r="2697" spans="1:14" s="81" customFormat="1" x14ac:dyDescent="0.25">
      <c r="A2697" s="74" t="s">
        <v>41</v>
      </c>
      <c r="B2697" s="74" t="s">
        <v>41</v>
      </c>
      <c r="C2697" s="105" t="s">
        <v>668</v>
      </c>
      <c r="D2697" s="96" t="s">
        <v>10</v>
      </c>
      <c r="E2697" s="97">
        <v>2019</v>
      </c>
      <c r="F2697" s="98" t="s">
        <v>76</v>
      </c>
      <c r="G2697" s="99" t="s">
        <v>328</v>
      </c>
      <c r="H2697" s="100" t="s">
        <v>3669</v>
      </c>
      <c r="I2697" s="101" t="s">
        <v>179</v>
      </c>
      <c r="J2697" s="102" t="s">
        <v>402</v>
      </c>
      <c r="K2697" s="104" t="s">
        <v>547</v>
      </c>
      <c r="L2697" s="104" t="s">
        <v>547</v>
      </c>
      <c r="M2697" s="104">
        <v>1122.2</v>
      </c>
      <c r="N2697" s="104">
        <v>3112.55</v>
      </c>
    </row>
    <row r="2698" spans="1:14" s="81" customFormat="1" x14ac:dyDescent="0.25">
      <c r="A2698" s="74" t="s">
        <v>41</v>
      </c>
      <c r="B2698" s="74" t="s">
        <v>41</v>
      </c>
      <c r="C2698" s="105" t="s">
        <v>668</v>
      </c>
      <c r="D2698" s="96" t="s">
        <v>10</v>
      </c>
      <c r="E2698" s="97">
        <v>2019</v>
      </c>
      <c r="F2698" s="98" t="s">
        <v>76</v>
      </c>
      <c r="G2698" s="99" t="s">
        <v>328</v>
      </c>
      <c r="H2698" s="100" t="s">
        <v>3670</v>
      </c>
      <c r="I2698" s="101" t="s">
        <v>179</v>
      </c>
      <c r="J2698" s="102" t="s">
        <v>367</v>
      </c>
      <c r="K2698" s="104" t="s">
        <v>545</v>
      </c>
      <c r="L2698" s="104" t="s">
        <v>545</v>
      </c>
      <c r="M2698" s="104">
        <v>1122.2</v>
      </c>
      <c r="N2698" s="104">
        <v>3112.55</v>
      </c>
    </row>
    <row r="2699" spans="1:14" s="81" customFormat="1" x14ac:dyDescent="0.25">
      <c r="A2699" s="74" t="s">
        <v>41</v>
      </c>
      <c r="B2699" s="74" t="s">
        <v>41</v>
      </c>
      <c r="C2699" s="105" t="s">
        <v>668</v>
      </c>
      <c r="D2699" s="96" t="s">
        <v>10</v>
      </c>
      <c r="E2699" s="97">
        <v>2019</v>
      </c>
      <c r="F2699" s="98" t="s">
        <v>76</v>
      </c>
      <c r="G2699" s="99" t="s">
        <v>328</v>
      </c>
      <c r="H2699" s="100" t="s">
        <v>3671</v>
      </c>
      <c r="I2699" s="101" t="s">
        <v>179</v>
      </c>
      <c r="J2699" s="102" t="s">
        <v>375</v>
      </c>
      <c r="K2699" s="104" t="s">
        <v>545</v>
      </c>
      <c r="L2699" s="104" t="s">
        <v>545</v>
      </c>
      <c r="M2699" s="104">
        <v>1122.2</v>
      </c>
      <c r="N2699" s="104">
        <v>3112.55</v>
      </c>
    </row>
    <row r="2700" spans="1:14" s="81" customFormat="1" x14ac:dyDescent="0.25">
      <c r="A2700" s="74" t="s">
        <v>41</v>
      </c>
      <c r="B2700" s="74" t="s">
        <v>41</v>
      </c>
      <c r="C2700" s="105" t="s">
        <v>703</v>
      </c>
      <c r="D2700" s="96" t="s">
        <v>601</v>
      </c>
      <c r="E2700" s="97">
        <v>2022</v>
      </c>
      <c r="F2700" s="98" t="s">
        <v>66</v>
      </c>
      <c r="G2700" s="99" t="s">
        <v>186</v>
      </c>
      <c r="H2700" s="100" t="s">
        <v>3672</v>
      </c>
      <c r="I2700" s="101" t="s">
        <v>162</v>
      </c>
      <c r="J2700" s="102" t="s">
        <v>740</v>
      </c>
      <c r="K2700" s="104" t="s">
        <v>634</v>
      </c>
      <c r="L2700" s="104" t="s">
        <v>634</v>
      </c>
      <c r="M2700" s="104">
        <v>2199.12</v>
      </c>
      <c r="N2700" s="104">
        <v>2415.1999999999998</v>
      </c>
    </row>
    <row r="2701" spans="1:14" s="81" customFormat="1" x14ac:dyDescent="0.25">
      <c r="A2701" s="74" t="s">
        <v>41</v>
      </c>
      <c r="B2701" s="74" t="s">
        <v>41</v>
      </c>
      <c r="C2701" s="105" t="s">
        <v>51</v>
      </c>
      <c r="D2701" s="96" t="s">
        <v>1</v>
      </c>
      <c r="E2701" s="97">
        <v>2020</v>
      </c>
      <c r="F2701" s="98" t="s">
        <v>67</v>
      </c>
      <c r="G2701" s="99" t="s">
        <v>193</v>
      </c>
      <c r="H2701" s="100" t="s">
        <v>3673</v>
      </c>
      <c r="I2701" s="101" t="s">
        <v>194</v>
      </c>
      <c r="J2701" s="102" t="s">
        <v>684</v>
      </c>
      <c r="K2701" s="104" t="s">
        <v>545</v>
      </c>
      <c r="L2701" s="104" t="s">
        <v>545</v>
      </c>
      <c r="M2701" s="104">
        <v>1434.67</v>
      </c>
      <c r="N2701" s="104">
        <v>5022.6400000000003</v>
      </c>
    </row>
    <row r="2702" spans="1:14" s="81" customFormat="1" x14ac:dyDescent="0.25">
      <c r="A2702" s="74" t="s">
        <v>41</v>
      </c>
      <c r="B2702" s="74" t="s">
        <v>41</v>
      </c>
      <c r="C2702" s="105" t="s">
        <v>668</v>
      </c>
      <c r="D2702" s="96" t="s">
        <v>10</v>
      </c>
      <c r="E2702" s="97">
        <v>2019</v>
      </c>
      <c r="F2702" s="98" t="s">
        <v>76</v>
      </c>
      <c r="G2702" s="99" t="s">
        <v>328</v>
      </c>
      <c r="H2702" s="100" t="s">
        <v>3674</v>
      </c>
      <c r="I2702" s="101" t="s">
        <v>179</v>
      </c>
      <c r="J2702" s="102" t="s">
        <v>357</v>
      </c>
      <c r="K2702" s="104" t="s">
        <v>547</v>
      </c>
      <c r="L2702" s="104" t="s">
        <v>547</v>
      </c>
      <c r="M2702" s="104">
        <v>1122.2</v>
      </c>
      <c r="N2702" s="104">
        <v>3112.55</v>
      </c>
    </row>
    <row r="2703" spans="1:14" s="81" customFormat="1" x14ac:dyDescent="0.25">
      <c r="A2703" s="74" t="s">
        <v>41</v>
      </c>
      <c r="B2703" s="74" t="s">
        <v>41</v>
      </c>
      <c r="C2703" s="105" t="s">
        <v>48</v>
      </c>
      <c r="D2703" s="96" t="s">
        <v>11</v>
      </c>
      <c r="E2703" s="97">
        <v>2018</v>
      </c>
      <c r="F2703" s="98" t="s">
        <v>59</v>
      </c>
      <c r="G2703" s="99" t="s">
        <v>82</v>
      </c>
      <c r="H2703" s="100" t="s">
        <v>3675</v>
      </c>
      <c r="I2703" s="101" t="s">
        <v>131</v>
      </c>
      <c r="J2703" s="102" t="s">
        <v>779</v>
      </c>
      <c r="K2703" s="104" t="s">
        <v>634</v>
      </c>
      <c r="L2703" s="104" t="s">
        <v>634</v>
      </c>
      <c r="M2703" s="104">
        <v>2522.52</v>
      </c>
      <c r="N2703" s="104">
        <v>4511.1400000000003</v>
      </c>
    </row>
    <row r="2704" spans="1:14" s="81" customFormat="1" x14ac:dyDescent="0.25">
      <c r="A2704" s="74" t="s">
        <v>41</v>
      </c>
      <c r="B2704" s="74" t="s">
        <v>41</v>
      </c>
      <c r="C2704" s="105" t="s">
        <v>51</v>
      </c>
      <c r="D2704" s="96" t="s">
        <v>1</v>
      </c>
      <c r="E2704" s="97">
        <v>2020</v>
      </c>
      <c r="F2704" s="98" t="s">
        <v>67</v>
      </c>
      <c r="G2704" s="99" t="s">
        <v>193</v>
      </c>
      <c r="H2704" s="100" t="s">
        <v>3676</v>
      </c>
      <c r="I2704" s="101" t="s">
        <v>194</v>
      </c>
      <c r="J2704" s="102" t="s">
        <v>827</v>
      </c>
      <c r="K2704" s="104" t="s">
        <v>545</v>
      </c>
      <c r="L2704" s="104" t="s">
        <v>545</v>
      </c>
      <c r="M2704" s="104">
        <v>1434.67</v>
      </c>
      <c r="N2704" s="104">
        <v>5022.6400000000003</v>
      </c>
    </row>
    <row r="2705" spans="1:14" s="81" customFormat="1" x14ac:dyDescent="0.25">
      <c r="A2705" s="74" t="s">
        <v>41</v>
      </c>
      <c r="B2705" s="74" t="s">
        <v>41</v>
      </c>
      <c r="C2705" s="105" t="s">
        <v>706</v>
      </c>
      <c r="D2705" s="96" t="s">
        <v>568</v>
      </c>
      <c r="E2705" s="97">
        <v>2022</v>
      </c>
      <c r="F2705" s="98" t="s">
        <v>61</v>
      </c>
      <c r="G2705" s="99" t="s">
        <v>102</v>
      </c>
      <c r="H2705" s="100" t="s">
        <v>3677</v>
      </c>
      <c r="I2705" s="101" t="s">
        <v>311</v>
      </c>
      <c r="J2705" s="102" t="s">
        <v>695</v>
      </c>
      <c r="K2705" s="104" t="s">
        <v>545</v>
      </c>
      <c r="L2705" s="104" t="s">
        <v>545</v>
      </c>
      <c r="M2705" s="104">
        <v>1424.79</v>
      </c>
      <c r="N2705" s="104">
        <v>2962.87</v>
      </c>
    </row>
    <row r="2706" spans="1:14" s="81" customFormat="1" x14ac:dyDescent="0.25">
      <c r="A2706" s="74" t="s">
        <v>41</v>
      </c>
      <c r="B2706" s="74" t="s">
        <v>41</v>
      </c>
      <c r="C2706" s="105" t="s">
        <v>706</v>
      </c>
      <c r="D2706" s="96" t="s">
        <v>568</v>
      </c>
      <c r="E2706" s="97">
        <v>2022</v>
      </c>
      <c r="F2706" s="98" t="s">
        <v>61</v>
      </c>
      <c r="G2706" s="99" t="s">
        <v>102</v>
      </c>
      <c r="H2706" s="100" t="s">
        <v>3678</v>
      </c>
      <c r="I2706" s="101" t="s">
        <v>103</v>
      </c>
      <c r="J2706" s="102" t="s">
        <v>774</v>
      </c>
      <c r="K2706" s="104" t="s">
        <v>634</v>
      </c>
      <c r="L2706" s="104" t="s">
        <v>634</v>
      </c>
      <c r="M2706" s="104">
        <v>2218.2600000000002</v>
      </c>
      <c r="N2706" s="104">
        <v>4306.2299999999996</v>
      </c>
    </row>
    <row r="2707" spans="1:14" s="81" customFormat="1" x14ac:dyDescent="0.25">
      <c r="A2707" s="74" t="s">
        <v>41</v>
      </c>
      <c r="B2707" s="74" t="s">
        <v>41</v>
      </c>
      <c r="C2707" s="105" t="s">
        <v>754</v>
      </c>
      <c r="D2707" s="96" t="s">
        <v>755</v>
      </c>
      <c r="E2707" s="97">
        <v>2022</v>
      </c>
      <c r="F2707" s="98" t="s">
        <v>77</v>
      </c>
      <c r="G2707" s="99" t="s">
        <v>403</v>
      </c>
      <c r="H2707" s="100" t="s">
        <v>3679</v>
      </c>
      <c r="I2707" s="101" t="s">
        <v>500</v>
      </c>
      <c r="J2707" s="102" t="s">
        <v>873</v>
      </c>
      <c r="K2707" s="104" t="s">
        <v>634</v>
      </c>
      <c r="L2707" s="104" t="s">
        <v>634</v>
      </c>
      <c r="M2707" s="104">
        <v>2916.67</v>
      </c>
      <c r="N2707" s="104">
        <v>6093.98</v>
      </c>
    </row>
    <row r="2708" spans="1:14" s="81" customFormat="1" x14ac:dyDescent="0.25">
      <c r="A2708" s="74" t="s">
        <v>41</v>
      </c>
      <c r="B2708" s="74" t="s">
        <v>41</v>
      </c>
      <c r="C2708" s="105" t="s">
        <v>55</v>
      </c>
      <c r="D2708" s="96" t="s">
        <v>6</v>
      </c>
      <c r="E2708" s="97">
        <v>2018</v>
      </c>
      <c r="F2708" s="98" t="s">
        <v>71</v>
      </c>
      <c r="G2708" s="99" t="s">
        <v>264</v>
      </c>
      <c r="H2708" s="100" t="s">
        <v>3680</v>
      </c>
      <c r="I2708" s="101" t="s">
        <v>269</v>
      </c>
      <c r="J2708" s="102" t="s">
        <v>736</v>
      </c>
      <c r="K2708" s="104" t="s">
        <v>634</v>
      </c>
      <c r="L2708" s="104" t="s">
        <v>634</v>
      </c>
      <c r="M2708" s="104">
        <v>1727</v>
      </c>
      <c r="N2708" s="104">
        <v>3479.61</v>
      </c>
    </row>
    <row r="2709" spans="1:14" s="81" customFormat="1" x14ac:dyDescent="0.25">
      <c r="A2709" s="74" t="s">
        <v>41</v>
      </c>
      <c r="B2709" s="74" t="s">
        <v>41</v>
      </c>
      <c r="C2709" s="105" t="s">
        <v>668</v>
      </c>
      <c r="D2709" s="96" t="s">
        <v>10</v>
      </c>
      <c r="E2709" s="97">
        <v>2019</v>
      </c>
      <c r="F2709" s="98" t="s">
        <v>76</v>
      </c>
      <c r="G2709" s="99" t="s">
        <v>328</v>
      </c>
      <c r="H2709" s="100" t="s">
        <v>3681</v>
      </c>
      <c r="I2709" s="101" t="s">
        <v>179</v>
      </c>
      <c r="J2709" s="102" t="s">
        <v>349</v>
      </c>
      <c r="K2709" s="104" t="s">
        <v>545</v>
      </c>
      <c r="L2709" s="104" t="s">
        <v>545</v>
      </c>
      <c r="M2709" s="104">
        <v>1122.2</v>
      </c>
      <c r="N2709" s="104">
        <v>3112.55</v>
      </c>
    </row>
    <row r="2710" spans="1:14" s="81" customFormat="1" x14ac:dyDescent="0.25">
      <c r="A2710" s="74" t="s">
        <v>41</v>
      </c>
      <c r="B2710" s="74" t="s">
        <v>41</v>
      </c>
      <c r="C2710" s="105" t="s">
        <v>691</v>
      </c>
      <c r="D2710" s="96" t="s">
        <v>21</v>
      </c>
      <c r="E2710" s="97">
        <v>2019</v>
      </c>
      <c r="F2710" s="98" t="s">
        <v>75</v>
      </c>
      <c r="G2710" s="99" t="s">
        <v>312</v>
      </c>
      <c r="H2710" s="100" t="s">
        <v>3682</v>
      </c>
      <c r="I2710" s="101" t="s">
        <v>313</v>
      </c>
      <c r="J2710" s="102" t="s">
        <v>874</v>
      </c>
      <c r="K2710" s="104" t="s">
        <v>634</v>
      </c>
      <c r="L2710" s="104" t="s">
        <v>634</v>
      </c>
      <c r="M2710" s="104">
        <v>1236.43</v>
      </c>
      <c r="N2710" s="104">
        <v>3029.39</v>
      </c>
    </row>
    <row r="2711" spans="1:14" s="81" customFormat="1" x14ac:dyDescent="0.25">
      <c r="A2711" s="74" t="s">
        <v>41</v>
      </c>
      <c r="B2711" s="74" t="s">
        <v>41</v>
      </c>
      <c r="C2711" s="105" t="s">
        <v>670</v>
      </c>
      <c r="D2711" s="96" t="s">
        <v>12</v>
      </c>
      <c r="E2711" s="97">
        <v>2021</v>
      </c>
      <c r="F2711" s="98" t="s">
        <v>66</v>
      </c>
      <c r="G2711" s="99" t="s">
        <v>186</v>
      </c>
      <c r="H2711" s="100" t="s">
        <v>3683</v>
      </c>
      <c r="I2711" s="101" t="s">
        <v>254</v>
      </c>
      <c r="J2711" s="102" t="s">
        <v>671</v>
      </c>
      <c r="K2711" s="104" t="s">
        <v>634</v>
      </c>
      <c r="L2711" s="104" t="s">
        <v>634</v>
      </c>
      <c r="M2711" s="104">
        <v>2026.8000000000002</v>
      </c>
      <c r="N2711" s="104">
        <v>2043.4194720000003</v>
      </c>
    </row>
    <row r="2712" spans="1:14" s="81" customFormat="1" x14ac:dyDescent="0.25">
      <c r="A2712" s="74" t="s">
        <v>41</v>
      </c>
      <c r="B2712" s="74" t="s">
        <v>41</v>
      </c>
      <c r="C2712" s="105" t="s">
        <v>754</v>
      </c>
      <c r="D2712" s="96" t="s">
        <v>755</v>
      </c>
      <c r="E2712" s="97">
        <v>2022</v>
      </c>
      <c r="F2712" s="98" t="s">
        <v>77</v>
      </c>
      <c r="G2712" s="99" t="s">
        <v>403</v>
      </c>
      <c r="H2712" s="100" t="s">
        <v>3684</v>
      </c>
      <c r="I2712" s="101" t="s">
        <v>283</v>
      </c>
      <c r="J2712" s="102" t="s">
        <v>802</v>
      </c>
      <c r="K2712" s="104" t="s">
        <v>634</v>
      </c>
      <c r="L2712" s="104" t="s">
        <v>634</v>
      </c>
      <c r="M2712" s="104">
        <v>2004.85</v>
      </c>
      <c r="N2712" s="104">
        <v>4237.18</v>
      </c>
    </row>
    <row r="2713" spans="1:14" s="81" customFormat="1" x14ac:dyDescent="0.25">
      <c r="A2713" s="74" t="s">
        <v>41</v>
      </c>
      <c r="B2713" s="74" t="s">
        <v>41</v>
      </c>
      <c r="C2713" s="105" t="s">
        <v>691</v>
      </c>
      <c r="D2713" s="96" t="s">
        <v>21</v>
      </c>
      <c r="E2713" s="97">
        <v>2019</v>
      </c>
      <c r="F2713" s="98" t="s">
        <v>75</v>
      </c>
      <c r="G2713" s="99" t="s">
        <v>312</v>
      </c>
      <c r="H2713" s="100" t="s">
        <v>3685</v>
      </c>
      <c r="I2713" s="101" t="s">
        <v>313</v>
      </c>
      <c r="J2713" s="102" t="s">
        <v>828</v>
      </c>
      <c r="K2713" s="104" t="s">
        <v>634</v>
      </c>
      <c r="L2713" s="104" t="s">
        <v>634</v>
      </c>
      <c r="M2713" s="104">
        <v>1236.43</v>
      </c>
      <c r="N2713" s="104">
        <v>3029.39</v>
      </c>
    </row>
    <row r="2714" spans="1:14" s="81" customFormat="1" x14ac:dyDescent="0.25">
      <c r="A2714" s="74" t="s">
        <v>41</v>
      </c>
      <c r="B2714" s="74" t="s">
        <v>41</v>
      </c>
      <c r="C2714" s="105" t="s">
        <v>1105</v>
      </c>
      <c r="D2714" s="96" t="s">
        <v>1106</v>
      </c>
      <c r="E2714" s="97">
        <v>2022</v>
      </c>
      <c r="F2714" s="98" t="s">
        <v>1107</v>
      </c>
      <c r="G2714" s="99" t="s">
        <v>1108</v>
      </c>
      <c r="H2714" s="100" t="s">
        <v>3686</v>
      </c>
      <c r="I2714" s="101" t="s">
        <v>1110</v>
      </c>
      <c r="J2714" s="102" t="s">
        <v>875</v>
      </c>
      <c r="K2714" s="104" t="s">
        <v>634</v>
      </c>
      <c r="L2714" s="104" t="s">
        <v>634</v>
      </c>
      <c r="M2714" s="104">
        <v>2244.38</v>
      </c>
      <c r="N2714" s="104">
        <v>4552.18</v>
      </c>
    </row>
    <row r="2715" spans="1:14" s="81" customFormat="1" x14ac:dyDescent="0.25">
      <c r="A2715" s="74" t="s">
        <v>41</v>
      </c>
      <c r="B2715" s="74" t="s">
        <v>41</v>
      </c>
      <c r="C2715" s="105" t="s">
        <v>706</v>
      </c>
      <c r="D2715" s="96" t="s">
        <v>568</v>
      </c>
      <c r="E2715" s="97">
        <v>2022</v>
      </c>
      <c r="F2715" s="98" t="s">
        <v>61</v>
      </c>
      <c r="G2715" s="99" t="s">
        <v>102</v>
      </c>
      <c r="H2715" s="100" t="s">
        <v>3687</v>
      </c>
      <c r="I2715" s="101" t="s">
        <v>103</v>
      </c>
      <c r="J2715" s="102" t="s">
        <v>710</v>
      </c>
      <c r="K2715" s="104" t="s">
        <v>634</v>
      </c>
      <c r="L2715" s="104" t="s">
        <v>634</v>
      </c>
      <c r="M2715" s="104">
        <v>2218.2600000000002</v>
      </c>
      <c r="N2715" s="104">
        <v>4306.2299999999996</v>
      </c>
    </row>
    <row r="2716" spans="1:14" s="81" customFormat="1" x14ac:dyDescent="0.25">
      <c r="A2716" s="74" t="s">
        <v>41</v>
      </c>
      <c r="B2716" s="74" t="s">
        <v>41</v>
      </c>
      <c r="C2716" s="105" t="s">
        <v>772</v>
      </c>
      <c r="D2716" s="96" t="s">
        <v>30</v>
      </c>
      <c r="E2716" s="97">
        <v>2019</v>
      </c>
      <c r="F2716" s="98" t="s">
        <v>79</v>
      </c>
      <c r="G2716" s="99" t="s">
        <v>517</v>
      </c>
      <c r="H2716" s="100" t="s">
        <v>3689</v>
      </c>
      <c r="I2716" s="101" t="s">
        <v>260</v>
      </c>
      <c r="J2716" s="102" t="s">
        <v>3690</v>
      </c>
      <c r="K2716" s="104" t="s">
        <v>634</v>
      </c>
      <c r="L2716" s="104" t="s">
        <v>634</v>
      </c>
      <c r="M2716" s="104">
        <v>1292.24</v>
      </c>
      <c r="N2716" s="104">
        <v>2819.2233999999999</v>
      </c>
    </row>
    <row r="2717" spans="1:14" s="81" customFormat="1" x14ac:dyDescent="0.25">
      <c r="A2717" s="74" t="s">
        <v>41</v>
      </c>
      <c r="B2717" s="74" t="s">
        <v>41</v>
      </c>
      <c r="C2717" s="105" t="s">
        <v>666</v>
      </c>
      <c r="D2717" s="96" t="s">
        <v>9</v>
      </c>
      <c r="E2717" s="97">
        <v>2020</v>
      </c>
      <c r="F2717" s="98" t="s">
        <v>77</v>
      </c>
      <c r="G2717" s="99" t="s">
        <v>403</v>
      </c>
      <c r="H2717" s="100" t="s">
        <v>3691</v>
      </c>
      <c r="I2717" s="101" t="s">
        <v>91</v>
      </c>
      <c r="J2717" s="102" t="s">
        <v>667</v>
      </c>
      <c r="K2717" s="104" t="s">
        <v>545</v>
      </c>
      <c r="L2717" s="104" t="s">
        <v>545</v>
      </c>
      <c r="M2717" s="104">
        <v>1302</v>
      </c>
      <c r="N2717" s="104">
        <v>3510.95</v>
      </c>
    </row>
    <row r="2718" spans="1:14" s="81" customFormat="1" x14ac:dyDescent="0.25">
      <c r="A2718" s="74" t="s">
        <v>41</v>
      </c>
      <c r="B2718" s="74" t="s">
        <v>41</v>
      </c>
      <c r="C2718" s="105" t="s">
        <v>3944</v>
      </c>
      <c r="D2718" s="96" t="s">
        <v>3945</v>
      </c>
      <c r="E2718" s="97">
        <v>2023</v>
      </c>
      <c r="F2718" s="98" t="s">
        <v>676</v>
      </c>
      <c r="G2718" s="99" t="s">
        <v>280</v>
      </c>
      <c r="H2718" s="100" t="s">
        <v>3692</v>
      </c>
      <c r="I2718" s="101" t="s">
        <v>281</v>
      </c>
      <c r="J2718" s="102" t="s">
        <v>771</v>
      </c>
      <c r="K2718" s="104" t="s">
        <v>634</v>
      </c>
      <c r="L2718" s="104" t="s">
        <v>634</v>
      </c>
      <c r="M2718" s="104">
        <v>1360.07</v>
      </c>
      <c r="N2718" s="104">
        <v>3166.66</v>
      </c>
    </row>
    <row r="2719" spans="1:14" s="81" customFormat="1" x14ac:dyDescent="0.25">
      <c r="A2719" s="74" t="s">
        <v>41</v>
      </c>
      <c r="B2719" s="74" t="s">
        <v>41</v>
      </c>
      <c r="C2719" s="105" t="s">
        <v>3944</v>
      </c>
      <c r="D2719" s="96" t="s">
        <v>3945</v>
      </c>
      <c r="E2719" s="97">
        <v>2023</v>
      </c>
      <c r="F2719" s="98" t="s">
        <v>676</v>
      </c>
      <c r="G2719" s="99" t="s">
        <v>280</v>
      </c>
      <c r="H2719" s="100" t="s">
        <v>3693</v>
      </c>
      <c r="I2719" s="101" t="s">
        <v>281</v>
      </c>
      <c r="J2719" s="102" t="s">
        <v>685</v>
      </c>
      <c r="K2719" s="104" t="s">
        <v>634</v>
      </c>
      <c r="L2719" s="104" t="s">
        <v>634</v>
      </c>
      <c r="M2719" s="104">
        <v>1360.07</v>
      </c>
      <c r="N2719" s="104">
        <v>3166.66</v>
      </c>
    </row>
    <row r="2720" spans="1:14" s="81" customFormat="1" x14ac:dyDescent="0.25">
      <c r="A2720" s="74" t="s">
        <v>41</v>
      </c>
      <c r="B2720" s="74" t="s">
        <v>41</v>
      </c>
      <c r="C2720" s="105" t="s">
        <v>706</v>
      </c>
      <c r="D2720" s="96" t="s">
        <v>568</v>
      </c>
      <c r="E2720" s="97">
        <v>2022</v>
      </c>
      <c r="F2720" s="98" t="s">
        <v>61</v>
      </c>
      <c r="G2720" s="99" t="s">
        <v>102</v>
      </c>
      <c r="H2720" s="100" t="s">
        <v>3694</v>
      </c>
      <c r="I2720" s="101" t="s">
        <v>103</v>
      </c>
      <c r="J2720" s="102" t="s">
        <v>860</v>
      </c>
      <c r="K2720" s="104" t="s">
        <v>634</v>
      </c>
      <c r="L2720" s="104" t="s">
        <v>634</v>
      </c>
      <c r="M2720" s="104">
        <v>2218.2600000000002</v>
      </c>
      <c r="N2720" s="104">
        <v>4306.2299999999996</v>
      </c>
    </row>
    <row r="2721" spans="1:14" s="81" customFormat="1" x14ac:dyDescent="0.25">
      <c r="A2721" s="74" t="s">
        <v>41</v>
      </c>
      <c r="B2721" s="74" t="s">
        <v>41</v>
      </c>
      <c r="C2721" s="105" t="s">
        <v>666</v>
      </c>
      <c r="D2721" s="96" t="s">
        <v>9</v>
      </c>
      <c r="E2721" s="97">
        <v>2020</v>
      </c>
      <c r="F2721" s="98" t="s">
        <v>77</v>
      </c>
      <c r="G2721" s="99" t="s">
        <v>403</v>
      </c>
      <c r="H2721" s="100" t="s">
        <v>3695</v>
      </c>
      <c r="I2721" s="101" t="s">
        <v>86</v>
      </c>
      <c r="J2721" s="102" t="s">
        <v>667</v>
      </c>
      <c r="K2721" s="104" t="s">
        <v>545</v>
      </c>
      <c r="L2721" s="104" t="s">
        <v>545</v>
      </c>
      <c r="M2721" s="104">
        <v>2477.4</v>
      </c>
      <c r="N2721" s="104">
        <v>5476.86</v>
      </c>
    </row>
    <row r="2722" spans="1:14" s="81" customFormat="1" x14ac:dyDescent="0.25">
      <c r="A2722" s="74" t="s">
        <v>41</v>
      </c>
      <c r="B2722" s="74" t="s">
        <v>41</v>
      </c>
      <c r="C2722" s="105" t="s">
        <v>3944</v>
      </c>
      <c r="D2722" s="96" t="s">
        <v>3945</v>
      </c>
      <c r="E2722" s="97">
        <v>2023</v>
      </c>
      <c r="F2722" s="98" t="s">
        <v>676</v>
      </c>
      <c r="G2722" s="99" t="s">
        <v>280</v>
      </c>
      <c r="H2722" s="100" t="s">
        <v>3696</v>
      </c>
      <c r="I2722" s="101" t="s">
        <v>281</v>
      </c>
      <c r="J2722" s="102" t="s">
        <v>733</v>
      </c>
      <c r="K2722" s="104" t="s">
        <v>634</v>
      </c>
      <c r="L2722" s="104" t="s">
        <v>634</v>
      </c>
      <c r="M2722" s="104">
        <v>1360.07</v>
      </c>
      <c r="N2722" s="104">
        <v>3166.66</v>
      </c>
    </row>
    <row r="2723" spans="1:14" s="81" customFormat="1" x14ac:dyDescent="0.25">
      <c r="A2723" s="74" t="s">
        <v>41</v>
      </c>
      <c r="B2723" s="74" t="s">
        <v>41</v>
      </c>
      <c r="C2723" s="105" t="s">
        <v>706</v>
      </c>
      <c r="D2723" s="96" t="s">
        <v>568</v>
      </c>
      <c r="E2723" s="97">
        <v>2022</v>
      </c>
      <c r="F2723" s="98" t="s">
        <v>61</v>
      </c>
      <c r="G2723" s="99" t="s">
        <v>102</v>
      </c>
      <c r="H2723" s="100" t="s">
        <v>3697</v>
      </c>
      <c r="I2723" s="101" t="s">
        <v>311</v>
      </c>
      <c r="J2723" s="102" t="s">
        <v>695</v>
      </c>
      <c r="K2723" s="104" t="s">
        <v>545</v>
      </c>
      <c r="L2723" s="104" t="s">
        <v>545</v>
      </c>
      <c r="M2723" s="104">
        <v>1424.79</v>
      </c>
      <c r="N2723" s="104">
        <v>2962.87</v>
      </c>
    </row>
    <row r="2724" spans="1:14" s="81" customFormat="1" x14ac:dyDescent="0.25">
      <c r="A2724" s="74" t="s">
        <v>41</v>
      </c>
      <c r="B2724" s="74" t="s">
        <v>41</v>
      </c>
      <c r="C2724" s="105" t="s">
        <v>691</v>
      </c>
      <c r="D2724" s="96" t="s">
        <v>21</v>
      </c>
      <c r="E2724" s="97">
        <v>2019</v>
      </c>
      <c r="F2724" s="98" t="s">
        <v>75</v>
      </c>
      <c r="G2724" s="99" t="s">
        <v>312</v>
      </c>
      <c r="H2724" s="100" t="s">
        <v>3698</v>
      </c>
      <c r="I2724" s="101" t="s">
        <v>313</v>
      </c>
      <c r="J2724" s="102" t="s">
        <v>695</v>
      </c>
      <c r="K2724" s="104" t="s">
        <v>634</v>
      </c>
      <c r="L2724" s="104" t="s">
        <v>634</v>
      </c>
      <c r="M2724" s="104">
        <v>1236.43</v>
      </c>
      <c r="N2724" s="104">
        <v>3029.39</v>
      </c>
    </row>
    <row r="2725" spans="1:14" s="81" customFormat="1" x14ac:dyDescent="0.25">
      <c r="A2725" s="74" t="s">
        <v>41</v>
      </c>
      <c r="B2725" s="74" t="s">
        <v>41</v>
      </c>
      <c r="C2725" s="105" t="s">
        <v>706</v>
      </c>
      <c r="D2725" s="96" t="s">
        <v>568</v>
      </c>
      <c r="E2725" s="97">
        <v>2022</v>
      </c>
      <c r="F2725" s="98" t="s">
        <v>61</v>
      </c>
      <c r="G2725" s="99" t="s">
        <v>102</v>
      </c>
      <c r="H2725" s="100" t="s">
        <v>3699</v>
      </c>
      <c r="I2725" s="101" t="s">
        <v>103</v>
      </c>
      <c r="J2725" s="102" t="s">
        <v>875</v>
      </c>
      <c r="K2725" s="104" t="s">
        <v>634</v>
      </c>
      <c r="L2725" s="104" t="s">
        <v>634</v>
      </c>
      <c r="M2725" s="104">
        <v>2218.2600000000002</v>
      </c>
      <c r="N2725" s="104">
        <v>4306.2299999999996</v>
      </c>
    </row>
    <row r="2726" spans="1:14" s="81" customFormat="1" x14ac:dyDescent="0.25">
      <c r="A2726" s="74" t="s">
        <v>41</v>
      </c>
      <c r="B2726" s="74" t="s">
        <v>41</v>
      </c>
      <c r="C2726" s="105" t="s">
        <v>719</v>
      </c>
      <c r="D2726" s="96" t="s">
        <v>720</v>
      </c>
      <c r="E2726" s="97">
        <v>2022</v>
      </c>
      <c r="F2726" s="98" t="s">
        <v>75</v>
      </c>
      <c r="G2726" s="99" t="s">
        <v>312</v>
      </c>
      <c r="H2726" s="100" t="s">
        <v>3700</v>
      </c>
      <c r="I2726" s="101" t="s">
        <v>257</v>
      </c>
      <c r="J2726" s="102" t="s">
        <v>787</v>
      </c>
      <c r="K2726" s="104" t="s">
        <v>634</v>
      </c>
      <c r="L2726" s="104" t="s">
        <v>634</v>
      </c>
      <c r="M2726" s="104">
        <v>1608.3</v>
      </c>
      <c r="N2726" s="104">
        <v>2883.44</v>
      </c>
    </row>
    <row r="2727" spans="1:14" s="81" customFormat="1" x14ac:dyDescent="0.25">
      <c r="A2727" s="74" t="s">
        <v>41</v>
      </c>
      <c r="B2727" s="74" t="s">
        <v>41</v>
      </c>
      <c r="C2727" s="105" t="s">
        <v>3944</v>
      </c>
      <c r="D2727" s="96" t="s">
        <v>3945</v>
      </c>
      <c r="E2727" s="97">
        <v>2023</v>
      </c>
      <c r="F2727" s="98" t="s">
        <v>676</v>
      </c>
      <c r="G2727" s="99" t="s">
        <v>280</v>
      </c>
      <c r="H2727" s="100" t="s">
        <v>4025</v>
      </c>
      <c r="I2727" s="101" t="s">
        <v>281</v>
      </c>
      <c r="J2727" s="102" t="s">
        <v>685</v>
      </c>
      <c r="K2727" s="104" t="s">
        <v>634</v>
      </c>
      <c r="L2727" s="104" t="s">
        <v>634</v>
      </c>
      <c r="M2727" s="104">
        <v>1360.07</v>
      </c>
      <c r="N2727" s="104">
        <v>3166.66</v>
      </c>
    </row>
    <row r="2728" spans="1:14" s="81" customFormat="1" x14ac:dyDescent="0.25">
      <c r="A2728" s="74" t="s">
        <v>41</v>
      </c>
      <c r="B2728" s="74" t="s">
        <v>41</v>
      </c>
      <c r="C2728" s="105" t="s">
        <v>3944</v>
      </c>
      <c r="D2728" s="96" t="s">
        <v>3945</v>
      </c>
      <c r="E2728" s="97">
        <v>2023</v>
      </c>
      <c r="F2728" s="98" t="s">
        <v>676</v>
      </c>
      <c r="G2728" s="99" t="s">
        <v>280</v>
      </c>
      <c r="H2728" s="100" t="s">
        <v>3701</v>
      </c>
      <c r="I2728" s="101" t="s">
        <v>281</v>
      </c>
      <c r="J2728" s="102" t="s">
        <v>685</v>
      </c>
      <c r="K2728" s="104" t="s">
        <v>634</v>
      </c>
      <c r="L2728" s="104" t="s">
        <v>634</v>
      </c>
      <c r="M2728" s="104">
        <v>1360.07</v>
      </c>
      <c r="N2728" s="104">
        <v>3166.66</v>
      </c>
    </row>
    <row r="2729" spans="1:14" s="81" customFormat="1" x14ac:dyDescent="0.25">
      <c r="A2729" s="74" t="s">
        <v>41</v>
      </c>
      <c r="B2729" s="74" t="s">
        <v>41</v>
      </c>
      <c r="C2729" s="105" t="s">
        <v>55</v>
      </c>
      <c r="D2729" s="96" t="s">
        <v>6</v>
      </c>
      <c r="E2729" s="97">
        <v>2018</v>
      </c>
      <c r="F2729" s="98" t="s">
        <v>71</v>
      </c>
      <c r="G2729" s="99" t="s">
        <v>264</v>
      </c>
      <c r="H2729" s="100" t="s">
        <v>3702</v>
      </c>
      <c r="I2729" s="101" t="s">
        <v>271</v>
      </c>
      <c r="J2729" s="102" t="s">
        <v>733</v>
      </c>
      <c r="K2729" s="104" t="s">
        <v>634</v>
      </c>
      <c r="L2729" s="104" t="s">
        <v>634</v>
      </c>
      <c r="M2729" s="104">
        <v>2245.1</v>
      </c>
      <c r="N2729" s="104">
        <v>4326.8999999999996</v>
      </c>
    </row>
    <row r="2730" spans="1:14" s="81" customFormat="1" x14ac:dyDescent="0.25">
      <c r="A2730" s="74" t="s">
        <v>41</v>
      </c>
      <c r="B2730" s="74" t="s">
        <v>41</v>
      </c>
      <c r="C2730" s="105" t="s">
        <v>654</v>
      </c>
      <c r="D2730" s="96" t="s">
        <v>2</v>
      </c>
      <c r="E2730" s="103">
        <v>2018</v>
      </c>
      <c r="F2730" s="98" t="s">
        <v>64</v>
      </c>
      <c r="G2730" s="99" t="s">
        <v>159</v>
      </c>
      <c r="H2730" s="100" t="s">
        <v>3703</v>
      </c>
      <c r="I2730" s="101" t="s">
        <v>99</v>
      </c>
      <c r="J2730" s="102" t="s">
        <v>688</v>
      </c>
      <c r="K2730" s="104" t="s">
        <v>634</v>
      </c>
      <c r="L2730" s="104" t="s">
        <v>634</v>
      </c>
      <c r="M2730" s="104">
        <v>2657.39</v>
      </c>
      <c r="N2730" s="104">
        <v>5718.21</v>
      </c>
    </row>
    <row r="2731" spans="1:14" s="81" customFormat="1" x14ac:dyDescent="0.25">
      <c r="A2731" s="74" t="s">
        <v>41</v>
      </c>
      <c r="B2731" s="74" t="s">
        <v>41</v>
      </c>
      <c r="C2731" s="105" t="s">
        <v>706</v>
      </c>
      <c r="D2731" s="96" t="s">
        <v>568</v>
      </c>
      <c r="E2731" s="97">
        <v>2022</v>
      </c>
      <c r="F2731" s="98" t="s">
        <v>61</v>
      </c>
      <c r="G2731" s="99" t="s">
        <v>102</v>
      </c>
      <c r="H2731" s="100" t="s">
        <v>3704</v>
      </c>
      <c r="I2731" s="101" t="s">
        <v>103</v>
      </c>
      <c r="J2731" s="102" t="s">
        <v>1302</v>
      </c>
      <c r="K2731" s="104" t="s">
        <v>634</v>
      </c>
      <c r="L2731" s="104" t="s">
        <v>634</v>
      </c>
      <c r="M2731" s="104">
        <v>2218.2600000000002</v>
      </c>
      <c r="N2731" s="104">
        <v>4306.2299999999996</v>
      </c>
    </row>
    <row r="2732" spans="1:14" s="81" customFormat="1" x14ac:dyDescent="0.25">
      <c r="A2732" s="74" t="s">
        <v>41</v>
      </c>
      <c r="B2732" s="74" t="s">
        <v>41</v>
      </c>
      <c r="C2732" s="105" t="s">
        <v>3944</v>
      </c>
      <c r="D2732" s="96" t="s">
        <v>3945</v>
      </c>
      <c r="E2732" s="97">
        <v>2023</v>
      </c>
      <c r="F2732" s="98" t="s">
        <v>676</v>
      </c>
      <c r="G2732" s="99" t="s">
        <v>280</v>
      </c>
      <c r="H2732" s="100" t="s">
        <v>3705</v>
      </c>
      <c r="I2732" s="101" t="s">
        <v>283</v>
      </c>
      <c r="J2732" s="102" t="s">
        <v>736</v>
      </c>
      <c r="K2732" s="104" t="s">
        <v>634</v>
      </c>
      <c r="L2732" s="104" t="s">
        <v>634</v>
      </c>
      <c r="M2732" s="104">
        <v>2803.8272000000002</v>
      </c>
      <c r="N2732" s="104">
        <v>5890.47</v>
      </c>
    </row>
    <row r="2733" spans="1:14" s="81" customFormat="1" x14ac:dyDescent="0.25">
      <c r="A2733" s="74" t="s">
        <v>41</v>
      </c>
      <c r="B2733" s="74" t="s">
        <v>41</v>
      </c>
      <c r="C2733" s="105" t="s">
        <v>659</v>
      </c>
      <c r="D2733" s="96" t="s">
        <v>4</v>
      </c>
      <c r="E2733" s="97">
        <v>2020</v>
      </c>
      <c r="F2733" s="98" t="s">
        <v>66</v>
      </c>
      <c r="G2733" s="99" t="s">
        <v>186</v>
      </c>
      <c r="H2733" s="100" t="s">
        <v>3706</v>
      </c>
      <c r="I2733" s="101" t="s">
        <v>672</v>
      </c>
      <c r="J2733" s="102" t="s">
        <v>1460</v>
      </c>
      <c r="K2733" s="104" t="s">
        <v>545</v>
      </c>
      <c r="L2733" s="104" t="s">
        <v>545</v>
      </c>
      <c r="M2733" s="104">
        <v>1592.3</v>
      </c>
      <c r="N2733" s="104">
        <v>3776.9587280000001</v>
      </c>
    </row>
    <row r="2734" spans="1:14" s="81" customFormat="1" x14ac:dyDescent="0.25">
      <c r="A2734" s="74" t="s">
        <v>41</v>
      </c>
      <c r="B2734" s="74" t="s">
        <v>41</v>
      </c>
      <c r="C2734" s="105" t="s">
        <v>929</v>
      </c>
      <c r="D2734" s="96" t="s">
        <v>930</v>
      </c>
      <c r="E2734" s="97">
        <v>2018</v>
      </c>
      <c r="F2734" s="98" t="s">
        <v>61</v>
      </c>
      <c r="G2734" s="99" t="s">
        <v>102</v>
      </c>
      <c r="H2734" s="100" t="s">
        <v>3707</v>
      </c>
      <c r="I2734" s="101" t="s">
        <v>179</v>
      </c>
      <c r="J2734" s="102" t="s">
        <v>1068</v>
      </c>
      <c r="K2734" s="104" t="s">
        <v>545</v>
      </c>
      <c r="L2734" s="104" t="s">
        <v>545</v>
      </c>
      <c r="M2734" s="104">
        <v>1692.6</v>
      </c>
      <c r="N2734" s="104">
        <v>3002</v>
      </c>
    </row>
    <row r="2735" spans="1:14" s="81" customFormat="1" x14ac:dyDescent="0.25">
      <c r="A2735" s="74" t="s">
        <v>41</v>
      </c>
      <c r="B2735" s="74" t="s">
        <v>41</v>
      </c>
      <c r="C2735" s="105" t="s">
        <v>922</v>
      </c>
      <c r="D2735" s="96" t="s">
        <v>923</v>
      </c>
      <c r="E2735" s="97">
        <v>2023</v>
      </c>
      <c r="F2735" s="98" t="s">
        <v>61</v>
      </c>
      <c r="G2735" s="99" t="s">
        <v>102</v>
      </c>
      <c r="H2735" s="100" t="s">
        <v>3708</v>
      </c>
      <c r="I2735" s="101" t="s">
        <v>129</v>
      </c>
      <c r="J2735" s="102" t="s">
        <v>689</v>
      </c>
      <c r="K2735" s="104" t="s">
        <v>634</v>
      </c>
      <c r="L2735" s="104" t="s">
        <v>634</v>
      </c>
      <c r="M2735" s="104">
        <v>1858.89</v>
      </c>
      <c r="N2735" s="104">
        <v>3243.81</v>
      </c>
    </row>
    <row r="2736" spans="1:14" s="81" customFormat="1" x14ac:dyDescent="0.25">
      <c r="A2736" s="74" t="s">
        <v>41</v>
      </c>
      <c r="B2736" s="74" t="s">
        <v>41</v>
      </c>
      <c r="C2736" s="105" t="s">
        <v>3944</v>
      </c>
      <c r="D2736" s="96" t="s">
        <v>3945</v>
      </c>
      <c r="E2736" s="97">
        <v>2023</v>
      </c>
      <c r="F2736" s="98" t="s">
        <v>676</v>
      </c>
      <c r="G2736" s="99" t="s">
        <v>280</v>
      </c>
      <c r="H2736" s="100" t="s">
        <v>3709</v>
      </c>
      <c r="I2736" s="101" t="s">
        <v>281</v>
      </c>
      <c r="J2736" s="102" t="s">
        <v>685</v>
      </c>
      <c r="K2736" s="104" t="s">
        <v>634</v>
      </c>
      <c r="L2736" s="104" t="s">
        <v>634</v>
      </c>
      <c r="M2736" s="104">
        <v>1360.07</v>
      </c>
      <c r="N2736" s="104">
        <v>3166.66</v>
      </c>
    </row>
    <row r="2737" spans="1:14" s="81" customFormat="1" x14ac:dyDescent="0.25">
      <c r="A2737" s="74" t="s">
        <v>41</v>
      </c>
      <c r="B2737" s="74" t="s">
        <v>41</v>
      </c>
      <c r="C2737" s="105" t="s">
        <v>691</v>
      </c>
      <c r="D2737" s="96" t="s">
        <v>21</v>
      </c>
      <c r="E2737" s="97">
        <v>2019</v>
      </c>
      <c r="F2737" s="98" t="s">
        <v>75</v>
      </c>
      <c r="G2737" s="99" t="s">
        <v>312</v>
      </c>
      <c r="H2737" s="100" t="s">
        <v>3710</v>
      </c>
      <c r="I2737" s="101" t="s">
        <v>313</v>
      </c>
      <c r="J2737" s="102" t="s">
        <v>841</v>
      </c>
      <c r="K2737" s="104" t="s">
        <v>634</v>
      </c>
      <c r="L2737" s="104" t="s">
        <v>634</v>
      </c>
      <c r="M2737" s="104">
        <v>1236.43</v>
      </c>
      <c r="N2737" s="104">
        <v>3029.39</v>
      </c>
    </row>
    <row r="2738" spans="1:14" s="81" customFormat="1" x14ac:dyDescent="0.25">
      <c r="A2738" s="74" t="s">
        <v>41</v>
      </c>
      <c r="B2738" s="74" t="s">
        <v>41</v>
      </c>
      <c r="C2738" s="105" t="s">
        <v>55</v>
      </c>
      <c r="D2738" s="96" t="s">
        <v>6</v>
      </c>
      <c r="E2738" s="97">
        <v>2018</v>
      </c>
      <c r="F2738" s="98" t="s">
        <v>71</v>
      </c>
      <c r="G2738" s="99" t="s">
        <v>264</v>
      </c>
      <c r="H2738" s="100" t="s">
        <v>3904</v>
      </c>
      <c r="I2738" s="101" t="s">
        <v>269</v>
      </c>
      <c r="J2738" s="102" t="s">
        <v>686</v>
      </c>
      <c r="K2738" s="104" t="s">
        <v>634</v>
      </c>
      <c r="L2738" s="104" t="s">
        <v>634</v>
      </c>
      <c r="M2738" s="104">
        <v>1727</v>
      </c>
      <c r="N2738" s="104">
        <v>3479.61</v>
      </c>
    </row>
    <row r="2739" spans="1:14" s="81" customFormat="1" x14ac:dyDescent="0.25">
      <c r="A2739" s="74" t="s">
        <v>41</v>
      </c>
      <c r="B2739" s="74" t="s">
        <v>41</v>
      </c>
      <c r="C2739" s="105" t="s">
        <v>691</v>
      </c>
      <c r="D2739" s="96" t="s">
        <v>21</v>
      </c>
      <c r="E2739" s="97">
        <v>2019</v>
      </c>
      <c r="F2739" s="98" t="s">
        <v>75</v>
      </c>
      <c r="G2739" s="99" t="s">
        <v>312</v>
      </c>
      <c r="H2739" s="100" t="s">
        <v>3711</v>
      </c>
      <c r="I2739" s="101" t="s">
        <v>313</v>
      </c>
      <c r="J2739" s="102" t="s">
        <v>768</v>
      </c>
      <c r="K2739" s="104" t="s">
        <v>634</v>
      </c>
      <c r="L2739" s="104" t="s">
        <v>634</v>
      </c>
      <c r="M2739" s="104">
        <v>1236.43</v>
      </c>
      <c r="N2739" s="104">
        <v>3029.39</v>
      </c>
    </row>
    <row r="2740" spans="1:14" s="81" customFormat="1" x14ac:dyDescent="0.25">
      <c r="A2740" s="74" t="s">
        <v>41</v>
      </c>
      <c r="B2740" s="74" t="s">
        <v>41</v>
      </c>
      <c r="C2740" s="105" t="s">
        <v>922</v>
      </c>
      <c r="D2740" s="96" t="s">
        <v>923</v>
      </c>
      <c r="E2740" s="97">
        <v>2023</v>
      </c>
      <c r="F2740" s="98" t="s">
        <v>61</v>
      </c>
      <c r="G2740" s="99" t="s">
        <v>102</v>
      </c>
      <c r="H2740" s="100" t="s">
        <v>3712</v>
      </c>
      <c r="I2740" s="101" t="s">
        <v>129</v>
      </c>
      <c r="J2740" s="102" t="s">
        <v>749</v>
      </c>
      <c r="K2740" s="104" t="s">
        <v>634</v>
      </c>
      <c r="L2740" s="104" t="s">
        <v>634</v>
      </c>
      <c r="M2740" s="104">
        <v>1858.89</v>
      </c>
      <c r="N2740" s="104">
        <v>3243.81</v>
      </c>
    </row>
    <row r="2741" spans="1:14" s="81" customFormat="1" x14ac:dyDescent="0.25">
      <c r="A2741" s="74" t="s">
        <v>41</v>
      </c>
      <c r="B2741" s="74" t="s">
        <v>41</v>
      </c>
      <c r="C2741" s="105" t="s">
        <v>50</v>
      </c>
      <c r="D2741" s="96" t="s">
        <v>14</v>
      </c>
      <c r="E2741" s="97">
        <v>2019</v>
      </c>
      <c r="F2741" s="98" t="s">
        <v>66</v>
      </c>
      <c r="G2741" s="99" t="s">
        <v>186</v>
      </c>
      <c r="H2741" s="100" t="s">
        <v>3713</v>
      </c>
      <c r="I2741" s="101" t="s">
        <v>129</v>
      </c>
      <c r="J2741" s="102" t="s">
        <v>758</v>
      </c>
      <c r="K2741" s="104" t="s">
        <v>634</v>
      </c>
      <c r="L2741" s="104" t="s">
        <v>634</v>
      </c>
      <c r="M2741" s="104">
        <v>2425.2000000000003</v>
      </c>
      <c r="N2741" s="104">
        <v>2132.9107600000002</v>
      </c>
    </row>
    <row r="2742" spans="1:14" s="81" customFormat="1" x14ac:dyDescent="0.25">
      <c r="A2742" s="74" t="s">
        <v>41</v>
      </c>
      <c r="B2742" s="74" t="s">
        <v>41</v>
      </c>
      <c r="C2742" s="105" t="s">
        <v>691</v>
      </c>
      <c r="D2742" s="96" t="s">
        <v>21</v>
      </c>
      <c r="E2742" s="97">
        <v>2019</v>
      </c>
      <c r="F2742" s="98" t="s">
        <v>75</v>
      </c>
      <c r="G2742" s="99" t="s">
        <v>312</v>
      </c>
      <c r="H2742" s="100" t="s">
        <v>3714</v>
      </c>
      <c r="I2742" s="101" t="s">
        <v>313</v>
      </c>
      <c r="J2742" s="102" t="s">
        <v>695</v>
      </c>
      <c r="K2742" s="104" t="s">
        <v>634</v>
      </c>
      <c r="L2742" s="104" t="s">
        <v>634</v>
      </c>
      <c r="M2742" s="104">
        <v>1236.43</v>
      </c>
      <c r="N2742" s="104">
        <v>3029.39</v>
      </c>
    </row>
    <row r="2743" spans="1:14" s="81" customFormat="1" x14ac:dyDescent="0.25">
      <c r="A2743" s="74" t="s">
        <v>41</v>
      </c>
      <c r="B2743" s="74" t="s">
        <v>41</v>
      </c>
      <c r="C2743" s="105" t="s">
        <v>754</v>
      </c>
      <c r="D2743" s="96" t="s">
        <v>755</v>
      </c>
      <c r="E2743" s="97">
        <v>2022</v>
      </c>
      <c r="F2743" s="98" t="s">
        <v>77</v>
      </c>
      <c r="G2743" s="99" t="s">
        <v>403</v>
      </c>
      <c r="H2743" s="100" t="s">
        <v>3715</v>
      </c>
      <c r="I2743" s="101" t="s">
        <v>701</v>
      </c>
      <c r="J2743" s="102" t="s">
        <v>743</v>
      </c>
      <c r="K2743" s="104" t="s">
        <v>545</v>
      </c>
      <c r="L2743" s="104" t="s">
        <v>545</v>
      </c>
      <c r="M2743" s="104">
        <v>1328.3</v>
      </c>
      <c r="N2743" s="104">
        <v>3165.25</v>
      </c>
    </row>
    <row r="2744" spans="1:14" s="81" customFormat="1" x14ac:dyDescent="0.25">
      <c r="A2744" s="74" t="s">
        <v>41</v>
      </c>
      <c r="B2744" s="74" t="s">
        <v>41</v>
      </c>
      <c r="C2744" s="105" t="s">
        <v>3944</v>
      </c>
      <c r="D2744" s="96" t="s">
        <v>3945</v>
      </c>
      <c r="E2744" s="97">
        <v>2023</v>
      </c>
      <c r="F2744" s="98" t="s">
        <v>676</v>
      </c>
      <c r="G2744" s="99" t="s">
        <v>280</v>
      </c>
      <c r="H2744" s="100" t="s">
        <v>3716</v>
      </c>
      <c r="I2744" s="101" t="s">
        <v>281</v>
      </c>
      <c r="J2744" s="102" t="s">
        <v>677</v>
      </c>
      <c r="K2744" s="104" t="s">
        <v>634</v>
      </c>
      <c r="L2744" s="104" t="s">
        <v>634</v>
      </c>
      <c r="M2744" s="104">
        <v>1360.07</v>
      </c>
      <c r="N2744" s="104">
        <v>3166.66</v>
      </c>
    </row>
    <row r="2745" spans="1:14" s="81" customFormat="1" x14ac:dyDescent="0.25">
      <c r="A2745" s="74" t="s">
        <v>41</v>
      </c>
      <c r="B2745" s="74" t="s">
        <v>41</v>
      </c>
      <c r="C2745" s="105" t="s">
        <v>719</v>
      </c>
      <c r="D2745" s="96" t="s">
        <v>720</v>
      </c>
      <c r="E2745" s="97">
        <v>2022</v>
      </c>
      <c r="F2745" s="98" t="s">
        <v>75</v>
      </c>
      <c r="G2745" s="99" t="s">
        <v>312</v>
      </c>
      <c r="H2745" s="100" t="s">
        <v>3717</v>
      </c>
      <c r="I2745" s="101" t="s">
        <v>257</v>
      </c>
      <c r="J2745" s="102" t="s">
        <v>815</v>
      </c>
      <c r="K2745" s="104" t="s">
        <v>634</v>
      </c>
      <c r="L2745" s="104" t="s">
        <v>634</v>
      </c>
      <c r="M2745" s="104">
        <v>1608.3</v>
      </c>
      <c r="N2745" s="104">
        <v>2883.44</v>
      </c>
    </row>
    <row r="2746" spans="1:14" s="81" customFormat="1" x14ac:dyDescent="0.25">
      <c r="A2746" s="74" t="s">
        <v>41</v>
      </c>
      <c r="B2746" s="74" t="s">
        <v>41</v>
      </c>
      <c r="C2746" s="105" t="s">
        <v>3944</v>
      </c>
      <c r="D2746" s="96" t="s">
        <v>3945</v>
      </c>
      <c r="E2746" s="97">
        <v>2023</v>
      </c>
      <c r="F2746" s="98" t="s">
        <v>676</v>
      </c>
      <c r="G2746" s="99" t="s">
        <v>280</v>
      </c>
      <c r="H2746" s="100" t="s">
        <v>3718</v>
      </c>
      <c r="I2746" s="101" t="s">
        <v>281</v>
      </c>
      <c r="J2746" s="102" t="s">
        <v>685</v>
      </c>
      <c r="K2746" s="104" t="s">
        <v>634</v>
      </c>
      <c r="L2746" s="104" t="s">
        <v>634</v>
      </c>
      <c r="M2746" s="104">
        <v>1360.07</v>
      </c>
      <c r="N2746" s="104">
        <v>3166.66</v>
      </c>
    </row>
    <row r="2747" spans="1:14" s="81" customFormat="1" x14ac:dyDescent="0.25">
      <c r="A2747" s="74" t="s">
        <v>41</v>
      </c>
      <c r="B2747" s="74" t="s">
        <v>41</v>
      </c>
      <c r="C2747" s="105" t="s">
        <v>565</v>
      </c>
      <c r="D2747" s="96" t="s">
        <v>33</v>
      </c>
      <c r="E2747" s="97">
        <v>2021</v>
      </c>
      <c r="F2747" s="98" t="s">
        <v>77</v>
      </c>
      <c r="G2747" s="99" t="s">
        <v>403</v>
      </c>
      <c r="H2747" s="100" t="s">
        <v>3719</v>
      </c>
      <c r="I2747" s="101" t="s">
        <v>129</v>
      </c>
      <c r="J2747" s="102" t="s">
        <v>811</v>
      </c>
      <c r="K2747" s="104" t="s">
        <v>634</v>
      </c>
      <c r="L2747" s="104" t="s">
        <v>634</v>
      </c>
      <c r="M2747" s="104">
        <v>1622.7</v>
      </c>
      <c r="N2747" s="104">
        <v>2904.47</v>
      </c>
    </row>
    <row r="2748" spans="1:14" s="81" customFormat="1" x14ac:dyDescent="0.25">
      <c r="A2748" s="74" t="s">
        <v>41</v>
      </c>
      <c r="B2748" s="74" t="s">
        <v>41</v>
      </c>
      <c r="C2748" s="105" t="s">
        <v>3944</v>
      </c>
      <c r="D2748" s="96" t="s">
        <v>3945</v>
      </c>
      <c r="E2748" s="97">
        <v>2023</v>
      </c>
      <c r="F2748" s="98" t="s">
        <v>676</v>
      </c>
      <c r="G2748" s="99" t="s">
        <v>280</v>
      </c>
      <c r="H2748" s="100" t="s">
        <v>3720</v>
      </c>
      <c r="I2748" s="101" t="s">
        <v>281</v>
      </c>
      <c r="J2748" s="102" t="s">
        <v>736</v>
      </c>
      <c r="K2748" s="104" t="s">
        <v>634</v>
      </c>
      <c r="L2748" s="104" t="s">
        <v>634</v>
      </c>
      <c r="M2748" s="104">
        <v>1360.07</v>
      </c>
      <c r="N2748" s="104">
        <v>3166.66</v>
      </c>
    </row>
    <row r="2749" spans="1:14" s="81" customFormat="1" x14ac:dyDescent="0.25">
      <c r="A2749" s="74" t="s">
        <v>41</v>
      </c>
      <c r="B2749" s="74" t="s">
        <v>41</v>
      </c>
      <c r="C2749" s="105" t="s">
        <v>706</v>
      </c>
      <c r="D2749" s="96" t="s">
        <v>568</v>
      </c>
      <c r="E2749" s="97">
        <v>2022</v>
      </c>
      <c r="F2749" s="98" t="s">
        <v>61</v>
      </c>
      <c r="G2749" s="99" t="s">
        <v>102</v>
      </c>
      <c r="H2749" s="100" t="s">
        <v>3721</v>
      </c>
      <c r="I2749" s="101" t="s">
        <v>103</v>
      </c>
      <c r="J2749" s="102" t="s">
        <v>707</v>
      </c>
      <c r="K2749" s="104" t="s">
        <v>634</v>
      </c>
      <c r="L2749" s="104" t="s">
        <v>634</v>
      </c>
      <c r="M2749" s="104">
        <v>2218.2600000000002</v>
      </c>
      <c r="N2749" s="104">
        <v>4306.2299999999996</v>
      </c>
    </row>
    <row r="2750" spans="1:14" s="81" customFormat="1" x14ac:dyDescent="0.25">
      <c r="A2750" s="74" t="s">
        <v>41</v>
      </c>
      <c r="B2750" s="74" t="s">
        <v>41</v>
      </c>
      <c r="C2750" s="105" t="s">
        <v>51</v>
      </c>
      <c r="D2750" s="96" t="s">
        <v>1</v>
      </c>
      <c r="E2750" s="97">
        <v>2020</v>
      </c>
      <c r="F2750" s="98" t="s">
        <v>67</v>
      </c>
      <c r="G2750" s="99" t="s">
        <v>193</v>
      </c>
      <c r="H2750" s="100" t="s">
        <v>3722</v>
      </c>
      <c r="I2750" s="101" t="s">
        <v>194</v>
      </c>
      <c r="J2750" s="102" t="s">
        <v>235</v>
      </c>
      <c r="K2750" s="104" t="s">
        <v>545</v>
      </c>
      <c r="L2750" s="104" t="s">
        <v>545</v>
      </c>
      <c r="M2750" s="104">
        <v>1434.67</v>
      </c>
      <c r="N2750" s="104">
        <v>5022.6400000000003</v>
      </c>
    </row>
    <row r="2751" spans="1:14" s="81" customFormat="1" x14ac:dyDescent="0.25">
      <c r="A2751" s="74" t="s">
        <v>41</v>
      </c>
      <c r="B2751" s="74" t="s">
        <v>41</v>
      </c>
      <c r="C2751" s="105" t="s">
        <v>943</v>
      </c>
      <c r="D2751" s="96" t="s">
        <v>944</v>
      </c>
      <c r="E2751" s="97">
        <v>2023</v>
      </c>
      <c r="F2751" s="98" t="s">
        <v>66</v>
      </c>
      <c r="G2751" s="99" t="s">
        <v>186</v>
      </c>
      <c r="H2751" s="100" t="s">
        <v>3723</v>
      </c>
      <c r="I2751" s="101" t="s">
        <v>283</v>
      </c>
      <c r="J2751" s="102" t="s">
        <v>164</v>
      </c>
      <c r="K2751" s="104" t="s">
        <v>634</v>
      </c>
      <c r="L2751" s="104" t="s">
        <v>634</v>
      </c>
      <c r="M2751" s="104">
        <v>3641.88</v>
      </c>
      <c r="N2751" s="104">
        <v>3811.2</v>
      </c>
    </row>
    <row r="2752" spans="1:14" s="81" customFormat="1" x14ac:dyDescent="0.25">
      <c r="A2752" s="74" t="s">
        <v>41</v>
      </c>
      <c r="B2752" s="74" t="s">
        <v>41</v>
      </c>
      <c r="C2752" s="105" t="s">
        <v>691</v>
      </c>
      <c r="D2752" s="96" t="s">
        <v>21</v>
      </c>
      <c r="E2752" s="97">
        <v>2019</v>
      </c>
      <c r="F2752" s="98" t="s">
        <v>75</v>
      </c>
      <c r="G2752" s="99" t="s">
        <v>312</v>
      </c>
      <c r="H2752" s="100" t="s">
        <v>3724</v>
      </c>
      <c r="I2752" s="101" t="s">
        <v>313</v>
      </c>
      <c r="J2752" s="102" t="s">
        <v>695</v>
      </c>
      <c r="K2752" s="104" t="s">
        <v>634</v>
      </c>
      <c r="L2752" s="104" t="s">
        <v>634</v>
      </c>
      <c r="M2752" s="104">
        <v>1236.43</v>
      </c>
      <c r="N2752" s="104">
        <v>3029.39</v>
      </c>
    </row>
    <row r="2753" spans="1:14" s="81" customFormat="1" x14ac:dyDescent="0.25">
      <c r="A2753" s="74" t="s">
        <v>41</v>
      </c>
      <c r="B2753" s="74" t="s">
        <v>41</v>
      </c>
      <c r="C2753" s="105" t="s">
        <v>929</v>
      </c>
      <c r="D2753" s="96" t="s">
        <v>930</v>
      </c>
      <c r="E2753" s="97">
        <v>2018</v>
      </c>
      <c r="F2753" s="98" t="s">
        <v>61</v>
      </c>
      <c r="G2753" s="99" t="s">
        <v>102</v>
      </c>
      <c r="H2753" s="100" t="s">
        <v>3725</v>
      </c>
      <c r="I2753" s="101" t="s">
        <v>179</v>
      </c>
      <c r="J2753" s="102" t="s">
        <v>2139</v>
      </c>
      <c r="K2753" s="104" t="s">
        <v>545</v>
      </c>
      <c r="L2753" s="104" t="s">
        <v>545</v>
      </c>
      <c r="M2753" s="104">
        <v>1302</v>
      </c>
      <c r="N2753" s="104">
        <v>2442.8200000000002</v>
      </c>
    </row>
    <row r="2754" spans="1:14" s="81" customFormat="1" x14ac:dyDescent="0.25">
      <c r="A2754" s="74" t="s">
        <v>41</v>
      </c>
      <c r="B2754" s="74" t="s">
        <v>41</v>
      </c>
      <c r="C2754" s="105" t="s">
        <v>922</v>
      </c>
      <c r="D2754" s="96" t="s">
        <v>923</v>
      </c>
      <c r="E2754" s="97">
        <v>2023</v>
      </c>
      <c r="F2754" s="98" t="s">
        <v>61</v>
      </c>
      <c r="G2754" s="99" t="s">
        <v>102</v>
      </c>
      <c r="H2754" s="100" t="s">
        <v>3726</v>
      </c>
      <c r="I2754" s="101" t="s">
        <v>131</v>
      </c>
      <c r="J2754" s="102" t="s">
        <v>705</v>
      </c>
      <c r="K2754" s="104" t="s">
        <v>634</v>
      </c>
      <c r="L2754" s="104" t="s">
        <v>634</v>
      </c>
      <c r="M2754" s="104">
        <v>2167.73</v>
      </c>
      <c r="N2754" s="104">
        <v>5267.61</v>
      </c>
    </row>
    <row r="2755" spans="1:14" s="81" customFormat="1" x14ac:dyDescent="0.25">
      <c r="A2755" s="74" t="s">
        <v>41</v>
      </c>
      <c r="B2755" s="74" t="s">
        <v>41</v>
      </c>
      <c r="C2755" s="105" t="s">
        <v>781</v>
      </c>
      <c r="D2755" s="96" t="s">
        <v>32</v>
      </c>
      <c r="E2755" s="97">
        <v>2018</v>
      </c>
      <c r="F2755" s="98" t="s">
        <v>60</v>
      </c>
      <c r="G2755" s="99" t="s">
        <v>90</v>
      </c>
      <c r="H2755" s="100" t="s">
        <v>3727</v>
      </c>
      <c r="I2755" s="101" t="s">
        <v>91</v>
      </c>
      <c r="J2755" s="102" t="s">
        <v>695</v>
      </c>
      <c r="K2755" s="104" t="s">
        <v>634</v>
      </c>
      <c r="L2755" s="104" t="s">
        <v>634</v>
      </c>
      <c r="M2755" s="104">
        <v>1460.8</v>
      </c>
      <c r="N2755" s="104">
        <v>3333.87</v>
      </c>
    </row>
    <row r="2756" spans="1:14" s="81" customFormat="1" x14ac:dyDescent="0.25">
      <c r="A2756" s="74" t="s">
        <v>41</v>
      </c>
      <c r="B2756" s="74" t="s">
        <v>41</v>
      </c>
      <c r="C2756" s="105" t="s">
        <v>761</v>
      </c>
      <c r="D2756" s="96" t="s">
        <v>35</v>
      </c>
      <c r="E2756" s="97">
        <v>2018</v>
      </c>
      <c r="F2756" s="98" t="s">
        <v>59</v>
      </c>
      <c r="G2756" s="99" t="s">
        <v>82</v>
      </c>
      <c r="H2756" s="100" t="s">
        <v>3728</v>
      </c>
      <c r="I2756" s="101" t="s">
        <v>129</v>
      </c>
      <c r="J2756" s="102" t="s">
        <v>762</v>
      </c>
      <c r="K2756" s="104" t="s">
        <v>634</v>
      </c>
      <c r="L2756" s="104" t="s">
        <v>634</v>
      </c>
      <c r="M2756" s="104">
        <v>1326.25</v>
      </c>
      <c r="N2756" s="104">
        <v>2601.58</v>
      </c>
    </row>
    <row r="2757" spans="1:14" s="81" customFormat="1" x14ac:dyDescent="0.25">
      <c r="A2757" s="74" t="s">
        <v>41</v>
      </c>
      <c r="B2757" s="74" t="s">
        <v>41</v>
      </c>
      <c r="C2757" s="105" t="s">
        <v>48</v>
      </c>
      <c r="D2757" s="96" t="s">
        <v>11</v>
      </c>
      <c r="E2757" s="97">
        <v>2018</v>
      </c>
      <c r="F2757" s="98" t="s">
        <v>59</v>
      </c>
      <c r="G2757" s="99" t="s">
        <v>82</v>
      </c>
      <c r="H2757" s="100" t="s">
        <v>3729</v>
      </c>
      <c r="I2757" s="101" t="s">
        <v>99</v>
      </c>
      <c r="J2757" s="102" t="s">
        <v>747</v>
      </c>
      <c r="K2757" s="104" t="s">
        <v>634</v>
      </c>
      <c r="L2757" s="104" t="s">
        <v>634</v>
      </c>
      <c r="M2757" s="104">
        <v>2260.5700000000002</v>
      </c>
      <c r="N2757" s="104">
        <v>4121.09</v>
      </c>
    </row>
    <row r="2758" spans="1:14" s="81" customFormat="1" x14ac:dyDescent="0.25">
      <c r="A2758" s="74" t="s">
        <v>41</v>
      </c>
      <c r="B2758" s="74" t="s">
        <v>41</v>
      </c>
      <c r="C2758" s="105" t="s">
        <v>706</v>
      </c>
      <c r="D2758" s="96" t="s">
        <v>568</v>
      </c>
      <c r="E2758" s="97">
        <v>2022</v>
      </c>
      <c r="F2758" s="98" t="s">
        <v>61</v>
      </c>
      <c r="G2758" s="99" t="s">
        <v>102</v>
      </c>
      <c r="H2758" s="100" t="s">
        <v>3730</v>
      </c>
      <c r="I2758" s="101" t="s">
        <v>86</v>
      </c>
      <c r="J2758" s="102" t="s">
        <v>735</v>
      </c>
      <c r="K2758" s="104" t="s">
        <v>634</v>
      </c>
      <c r="L2758" s="104" t="s">
        <v>634</v>
      </c>
      <c r="M2758" s="104">
        <v>2658.79</v>
      </c>
      <c r="N2758" s="104">
        <v>5098.95</v>
      </c>
    </row>
    <row r="2759" spans="1:14" s="81" customFormat="1" x14ac:dyDescent="0.25">
      <c r="A2759" s="74" t="s">
        <v>41</v>
      </c>
      <c r="B2759" s="74" t="s">
        <v>41</v>
      </c>
      <c r="C2759" s="105" t="s">
        <v>691</v>
      </c>
      <c r="D2759" s="96" t="s">
        <v>21</v>
      </c>
      <c r="E2759" s="97">
        <v>2019</v>
      </c>
      <c r="F2759" s="98" t="s">
        <v>75</v>
      </c>
      <c r="G2759" s="99" t="s">
        <v>312</v>
      </c>
      <c r="H2759" s="100" t="s">
        <v>3731</v>
      </c>
      <c r="I2759" s="101" t="s">
        <v>313</v>
      </c>
      <c r="J2759" s="102" t="s">
        <v>790</v>
      </c>
      <c r="K2759" s="104" t="s">
        <v>634</v>
      </c>
      <c r="L2759" s="104" t="s">
        <v>634</v>
      </c>
      <c r="M2759" s="104">
        <v>1236.43</v>
      </c>
      <c r="N2759" s="104">
        <v>3029.39</v>
      </c>
    </row>
    <row r="2760" spans="1:14" s="81" customFormat="1" x14ac:dyDescent="0.25">
      <c r="A2760" s="74" t="s">
        <v>41</v>
      </c>
      <c r="B2760" s="74" t="s">
        <v>41</v>
      </c>
      <c r="C2760" s="105" t="s">
        <v>980</v>
      </c>
      <c r="D2760" s="96" t="s">
        <v>981</v>
      </c>
      <c r="E2760" s="97">
        <v>2022</v>
      </c>
      <c r="F2760" s="98" t="s">
        <v>982</v>
      </c>
      <c r="G2760" s="99" t="s">
        <v>983</v>
      </c>
      <c r="H2760" s="100" t="s">
        <v>3732</v>
      </c>
      <c r="I2760" s="101" t="s">
        <v>108</v>
      </c>
      <c r="J2760" s="102" t="s">
        <v>752</v>
      </c>
      <c r="K2760" s="104" t="s">
        <v>634</v>
      </c>
      <c r="L2760" s="104" t="s">
        <v>634</v>
      </c>
      <c r="M2760" s="104">
        <v>1424.79</v>
      </c>
      <c r="N2760" s="104">
        <v>5038.51</v>
      </c>
    </row>
    <row r="2761" spans="1:14" s="81" customFormat="1" x14ac:dyDescent="0.25">
      <c r="A2761" s="74" t="s">
        <v>41</v>
      </c>
      <c r="B2761" s="74" t="s">
        <v>41</v>
      </c>
      <c r="C2761" s="105" t="s">
        <v>1245</v>
      </c>
      <c r="D2761" s="96" t="s">
        <v>1246</v>
      </c>
      <c r="E2761" s="97">
        <v>2021</v>
      </c>
      <c r="F2761" s="98" t="s">
        <v>78</v>
      </c>
      <c r="G2761" s="99" t="s">
        <v>507</v>
      </c>
      <c r="H2761" s="100" t="s">
        <v>3733</v>
      </c>
      <c r="I2761" s="101" t="s">
        <v>508</v>
      </c>
      <c r="J2761" s="102" t="s">
        <v>815</v>
      </c>
      <c r="K2761" s="104" t="s">
        <v>634</v>
      </c>
      <c r="L2761" s="104" t="s">
        <v>634</v>
      </c>
      <c r="M2761" s="104">
        <v>1895.31</v>
      </c>
      <c r="N2761" s="104">
        <v>4567.4357350000009</v>
      </c>
    </row>
    <row r="2762" spans="1:14" s="81" customFormat="1" x14ac:dyDescent="0.25">
      <c r="A2762" s="74" t="s">
        <v>41</v>
      </c>
      <c r="B2762" s="74" t="s">
        <v>41</v>
      </c>
      <c r="C2762" s="105" t="s">
        <v>659</v>
      </c>
      <c r="D2762" s="96" t="s">
        <v>4</v>
      </c>
      <c r="E2762" s="97">
        <v>2020</v>
      </c>
      <c r="F2762" s="98" t="s">
        <v>66</v>
      </c>
      <c r="G2762" s="99" t="s">
        <v>186</v>
      </c>
      <c r="H2762" s="100" t="s">
        <v>3734</v>
      </c>
      <c r="I2762" s="101" t="s">
        <v>179</v>
      </c>
      <c r="J2762" s="102" t="s">
        <v>426</v>
      </c>
      <c r="K2762" s="104" t="s">
        <v>545</v>
      </c>
      <c r="L2762" s="104" t="s">
        <v>545</v>
      </c>
      <c r="M2762" s="104">
        <v>1445.71</v>
      </c>
      <c r="N2762" s="104">
        <v>3525.9695380000003</v>
      </c>
    </row>
    <row r="2763" spans="1:14" s="81" customFormat="1" x14ac:dyDescent="0.25">
      <c r="A2763" s="74" t="s">
        <v>41</v>
      </c>
      <c r="B2763" s="74" t="s">
        <v>41</v>
      </c>
      <c r="C2763" s="105" t="s">
        <v>754</v>
      </c>
      <c r="D2763" s="96" t="s">
        <v>755</v>
      </c>
      <c r="E2763" s="97">
        <v>2022</v>
      </c>
      <c r="F2763" s="98" t="s">
        <v>77</v>
      </c>
      <c r="G2763" s="99" t="s">
        <v>403</v>
      </c>
      <c r="H2763" s="100" t="s">
        <v>3735</v>
      </c>
      <c r="I2763" s="101" t="s">
        <v>701</v>
      </c>
      <c r="J2763" s="102" t="s">
        <v>743</v>
      </c>
      <c r="K2763" s="104" t="s">
        <v>545</v>
      </c>
      <c r="L2763" s="104" t="s">
        <v>545</v>
      </c>
      <c r="M2763" s="104">
        <v>1328.3</v>
      </c>
      <c r="N2763" s="104">
        <v>3165.25</v>
      </c>
    </row>
    <row r="2764" spans="1:14" s="81" customFormat="1" x14ac:dyDescent="0.25">
      <c r="A2764" s="74" t="s">
        <v>41</v>
      </c>
      <c r="B2764" s="74" t="s">
        <v>41</v>
      </c>
      <c r="C2764" s="105" t="s">
        <v>3944</v>
      </c>
      <c r="D2764" s="96" t="s">
        <v>3945</v>
      </c>
      <c r="E2764" s="97">
        <v>2023</v>
      </c>
      <c r="F2764" s="98" t="s">
        <v>676</v>
      </c>
      <c r="G2764" s="99" t="s">
        <v>280</v>
      </c>
      <c r="H2764" s="100" t="s">
        <v>3736</v>
      </c>
      <c r="I2764" s="101" t="s">
        <v>281</v>
      </c>
      <c r="J2764" s="102" t="s">
        <v>655</v>
      </c>
      <c r="K2764" s="104" t="s">
        <v>634</v>
      </c>
      <c r="L2764" s="104" t="s">
        <v>634</v>
      </c>
      <c r="M2764" s="104">
        <v>1360.07</v>
      </c>
      <c r="N2764" s="104">
        <v>3166.66</v>
      </c>
    </row>
    <row r="2765" spans="1:14" s="81" customFormat="1" x14ac:dyDescent="0.25">
      <c r="A2765" s="74" t="s">
        <v>41</v>
      </c>
      <c r="B2765" s="74" t="s">
        <v>41</v>
      </c>
      <c r="C2765" s="105" t="s">
        <v>48</v>
      </c>
      <c r="D2765" s="96" t="s">
        <v>11</v>
      </c>
      <c r="E2765" s="97">
        <v>2018</v>
      </c>
      <c r="F2765" s="98" t="s">
        <v>59</v>
      </c>
      <c r="G2765" s="99" t="s">
        <v>82</v>
      </c>
      <c r="H2765" s="100" t="s">
        <v>3737</v>
      </c>
      <c r="I2765" s="101" t="s">
        <v>129</v>
      </c>
      <c r="J2765" s="102" t="s">
        <v>711</v>
      </c>
      <c r="K2765" s="104" t="s">
        <v>634</v>
      </c>
      <c r="L2765" s="104" t="s">
        <v>634</v>
      </c>
      <c r="M2765" s="104">
        <v>1460.8</v>
      </c>
      <c r="N2765" s="104">
        <v>3007.39</v>
      </c>
    </row>
    <row r="2766" spans="1:14" s="81" customFormat="1" x14ac:dyDescent="0.25">
      <c r="A2766" s="74" t="s">
        <v>41</v>
      </c>
      <c r="B2766" s="74" t="s">
        <v>41</v>
      </c>
      <c r="C2766" s="105" t="s">
        <v>659</v>
      </c>
      <c r="D2766" s="96" t="s">
        <v>4</v>
      </c>
      <c r="E2766" s="97">
        <v>2020</v>
      </c>
      <c r="F2766" s="98" t="s">
        <v>66</v>
      </c>
      <c r="G2766" s="99" t="s">
        <v>186</v>
      </c>
      <c r="H2766" s="100" t="s">
        <v>3738</v>
      </c>
      <c r="I2766" s="101" t="s">
        <v>179</v>
      </c>
      <c r="J2766" s="102" t="s">
        <v>410</v>
      </c>
      <c r="K2766" s="104" t="s">
        <v>545</v>
      </c>
      <c r="L2766" s="104" t="s">
        <v>545</v>
      </c>
      <c r="M2766" s="104">
        <v>1328.3</v>
      </c>
      <c r="N2766" s="104">
        <v>3222.5716040000002</v>
      </c>
    </row>
    <row r="2767" spans="1:14" s="81" customFormat="1" x14ac:dyDescent="0.25">
      <c r="A2767" s="74" t="s">
        <v>41</v>
      </c>
      <c r="B2767" s="74" t="s">
        <v>41</v>
      </c>
      <c r="C2767" s="105" t="s">
        <v>659</v>
      </c>
      <c r="D2767" s="96" t="s">
        <v>4</v>
      </c>
      <c r="E2767" s="97">
        <v>2020</v>
      </c>
      <c r="F2767" s="98" t="s">
        <v>66</v>
      </c>
      <c r="G2767" s="99" t="s">
        <v>186</v>
      </c>
      <c r="H2767" s="100" t="s">
        <v>4026</v>
      </c>
      <c r="I2767" s="101" t="s">
        <v>179</v>
      </c>
      <c r="J2767" s="102" t="s">
        <v>490</v>
      </c>
      <c r="K2767" s="104" t="s">
        <v>545</v>
      </c>
      <c r="L2767" s="104" t="s">
        <v>545</v>
      </c>
      <c r="M2767" s="104">
        <v>1328.3</v>
      </c>
      <c r="N2767" s="104">
        <v>3222.5716040000002</v>
      </c>
    </row>
    <row r="2768" spans="1:14" s="81" customFormat="1" x14ac:dyDescent="0.25">
      <c r="A2768" s="74" t="s">
        <v>41</v>
      </c>
      <c r="B2768" s="74" t="s">
        <v>41</v>
      </c>
      <c r="C2768" s="105" t="s">
        <v>922</v>
      </c>
      <c r="D2768" s="96" t="s">
        <v>923</v>
      </c>
      <c r="E2768" s="97">
        <v>2023</v>
      </c>
      <c r="F2768" s="98" t="s">
        <v>61</v>
      </c>
      <c r="G2768" s="99" t="s">
        <v>102</v>
      </c>
      <c r="H2768" s="100" t="s">
        <v>3739</v>
      </c>
      <c r="I2768" s="101" t="s">
        <v>131</v>
      </c>
      <c r="J2768" s="102" t="s">
        <v>652</v>
      </c>
      <c r="K2768" s="104" t="s">
        <v>634</v>
      </c>
      <c r="L2768" s="104" t="s">
        <v>634</v>
      </c>
      <c r="M2768" s="104">
        <v>2167.73</v>
      </c>
      <c r="N2768" s="104">
        <v>5267.61</v>
      </c>
    </row>
    <row r="2769" spans="1:14" s="81" customFormat="1" x14ac:dyDescent="0.25">
      <c r="A2769" s="74" t="s">
        <v>41</v>
      </c>
      <c r="B2769" s="74" t="s">
        <v>41</v>
      </c>
      <c r="C2769" s="105" t="s">
        <v>668</v>
      </c>
      <c r="D2769" s="96" t="s">
        <v>10</v>
      </c>
      <c r="E2769" s="97">
        <v>2019</v>
      </c>
      <c r="F2769" s="98" t="s">
        <v>76</v>
      </c>
      <c r="G2769" s="99" t="s">
        <v>328</v>
      </c>
      <c r="H2769" s="100" t="s">
        <v>3740</v>
      </c>
      <c r="I2769" s="101" t="s">
        <v>179</v>
      </c>
      <c r="J2769" s="102" t="s">
        <v>380</v>
      </c>
      <c r="K2769" s="104" t="s">
        <v>545</v>
      </c>
      <c r="L2769" s="104" t="s">
        <v>545</v>
      </c>
      <c r="M2769" s="104">
        <v>1122.2</v>
      </c>
      <c r="N2769" s="104">
        <v>3112.55</v>
      </c>
    </row>
    <row r="2770" spans="1:14" s="81" customFormat="1" x14ac:dyDescent="0.25">
      <c r="A2770" s="74" t="s">
        <v>41</v>
      </c>
      <c r="B2770" s="74" t="s">
        <v>41</v>
      </c>
      <c r="C2770" s="105" t="s">
        <v>49</v>
      </c>
      <c r="D2770" s="96" t="s">
        <v>13</v>
      </c>
      <c r="E2770" s="97">
        <v>2019</v>
      </c>
      <c r="F2770" s="98" t="s">
        <v>65</v>
      </c>
      <c r="G2770" s="99" t="s">
        <v>176</v>
      </c>
      <c r="H2770" s="100" t="s">
        <v>3741</v>
      </c>
      <c r="I2770" s="101" t="s">
        <v>701</v>
      </c>
      <c r="J2770" s="102" t="s">
        <v>748</v>
      </c>
      <c r="K2770" s="104" t="s">
        <v>545</v>
      </c>
      <c r="L2770" s="104" t="s">
        <v>545</v>
      </c>
      <c r="M2770" s="104">
        <v>2045.34</v>
      </c>
      <c r="N2770" s="104">
        <v>9659</v>
      </c>
    </row>
    <row r="2771" spans="1:14" s="81" customFormat="1" x14ac:dyDescent="0.25">
      <c r="A2771" s="74" t="s">
        <v>41</v>
      </c>
      <c r="B2771" s="74" t="s">
        <v>41</v>
      </c>
      <c r="C2771" s="105" t="s">
        <v>668</v>
      </c>
      <c r="D2771" s="96" t="s">
        <v>10</v>
      </c>
      <c r="E2771" s="97">
        <v>2019</v>
      </c>
      <c r="F2771" s="98" t="s">
        <v>76</v>
      </c>
      <c r="G2771" s="99" t="s">
        <v>328</v>
      </c>
      <c r="H2771" s="100" t="s">
        <v>3742</v>
      </c>
      <c r="I2771" s="101" t="s">
        <v>179</v>
      </c>
      <c r="J2771" s="102" t="s">
        <v>730</v>
      </c>
      <c r="K2771" s="104" t="s">
        <v>545</v>
      </c>
      <c r="L2771" s="104" t="s">
        <v>545</v>
      </c>
      <c r="M2771" s="104">
        <v>1122.2</v>
      </c>
      <c r="N2771" s="104">
        <v>3112.55</v>
      </c>
    </row>
    <row r="2772" spans="1:14" s="81" customFormat="1" x14ac:dyDescent="0.25">
      <c r="A2772" s="74" t="s">
        <v>41</v>
      </c>
      <c r="B2772" s="74" t="s">
        <v>41</v>
      </c>
      <c r="C2772" s="105" t="s">
        <v>668</v>
      </c>
      <c r="D2772" s="96" t="s">
        <v>10</v>
      </c>
      <c r="E2772" s="97">
        <v>2019</v>
      </c>
      <c r="F2772" s="98" t="s">
        <v>76</v>
      </c>
      <c r="G2772" s="99" t="s">
        <v>328</v>
      </c>
      <c r="H2772" s="100" t="s">
        <v>3743</v>
      </c>
      <c r="I2772" s="101" t="s">
        <v>179</v>
      </c>
      <c r="J2772" s="102" t="s">
        <v>727</v>
      </c>
      <c r="K2772" s="104" t="s">
        <v>545</v>
      </c>
      <c r="L2772" s="104" t="s">
        <v>545</v>
      </c>
      <c r="M2772" s="104">
        <v>1122.2</v>
      </c>
      <c r="N2772" s="104">
        <v>3112.55</v>
      </c>
    </row>
    <row r="2773" spans="1:14" s="81" customFormat="1" x14ac:dyDescent="0.25">
      <c r="A2773" s="74" t="s">
        <v>41</v>
      </c>
      <c r="B2773" s="74" t="s">
        <v>41</v>
      </c>
      <c r="C2773" s="105" t="s">
        <v>922</v>
      </c>
      <c r="D2773" s="96" t="s">
        <v>923</v>
      </c>
      <c r="E2773" s="97">
        <v>2023</v>
      </c>
      <c r="F2773" s="98" t="s">
        <v>61</v>
      </c>
      <c r="G2773" s="99" t="s">
        <v>102</v>
      </c>
      <c r="H2773" s="100" t="s">
        <v>3744</v>
      </c>
      <c r="I2773" s="101" t="s">
        <v>131</v>
      </c>
      <c r="J2773" s="102" t="s">
        <v>825</v>
      </c>
      <c r="K2773" s="104" t="s">
        <v>634</v>
      </c>
      <c r="L2773" s="104" t="s">
        <v>634</v>
      </c>
      <c r="M2773" s="104">
        <v>2167.73</v>
      </c>
      <c r="N2773" s="104">
        <v>5267.61</v>
      </c>
    </row>
    <row r="2774" spans="1:14" s="81" customFormat="1" x14ac:dyDescent="0.25">
      <c r="A2774" s="74" t="s">
        <v>41</v>
      </c>
      <c r="B2774" s="74" t="s">
        <v>41</v>
      </c>
      <c r="C2774" s="105" t="s">
        <v>1096</v>
      </c>
      <c r="D2774" s="96" t="s">
        <v>1097</v>
      </c>
      <c r="E2774" s="97">
        <v>2023</v>
      </c>
      <c r="F2774" s="98" t="s">
        <v>66</v>
      </c>
      <c r="G2774" s="99" t="s">
        <v>186</v>
      </c>
      <c r="H2774" s="100" t="s">
        <v>3745</v>
      </c>
      <c r="I2774" s="101" t="s">
        <v>305</v>
      </c>
      <c r="J2774" s="102" t="s">
        <v>708</v>
      </c>
      <c r="K2774" s="104" t="s">
        <v>634</v>
      </c>
      <c r="L2774" s="104" t="s">
        <v>634</v>
      </c>
      <c r="M2774" s="104">
        <v>1599.35</v>
      </c>
      <c r="N2774" s="104">
        <v>3900.6799999999994</v>
      </c>
    </row>
    <row r="2775" spans="1:14" s="81" customFormat="1" x14ac:dyDescent="0.25">
      <c r="A2775" s="74" t="s">
        <v>41</v>
      </c>
      <c r="B2775" s="74" t="s">
        <v>41</v>
      </c>
      <c r="C2775" s="105" t="s">
        <v>706</v>
      </c>
      <c r="D2775" s="96" t="s">
        <v>568</v>
      </c>
      <c r="E2775" s="97">
        <v>2022</v>
      </c>
      <c r="F2775" s="98" t="s">
        <v>61</v>
      </c>
      <c r="G2775" s="99" t="s">
        <v>102</v>
      </c>
      <c r="H2775" s="100" t="s">
        <v>3746</v>
      </c>
      <c r="I2775" s="101" t="s">
        <v>103</v>
      </c>
      <c r="J2775" s="102" t="s">
        <v>860</v>
      </c>
      <c r="K2775" s="104" t="s">
        <v>634</v>
      </c>
      <c r="L2775" s="104" t="s">
        <v>634</v>
      </c>
      <c r="M2775" s="104">
        <v>2218.2600000000002</v>
      </c>
      <c r="N2775" s="104">
        <v>4306.2299999999996</v>
      </c>
    </row>
    <row r="2776" spans="1:14" s="81" customFormat="1" x14ac:dyDescent="0.25">
      <c r="A2776" s="74" t="s">
        <v>41</v>
      </c>
      <c r="B2776" s="74" t="s">
        <v>41</v>
      </c>
      <c r="C2776" s="105" t="s">
        <v>706</v>
      </c>
      <c r="D2776" s="96" t="s">
        <v>568</v>
      </c>
      <c r="E2776" s="97">
        <v>2022</v>
      </c>
      <c r="F2776" s="98" t="s">
        <v>61</v>
      </c>
      <c r="G2776" s="99" t="s">
        <v>102</v>
      </c>
      <c r="H2776" s="100" t="s">
        <v>3747</v>
      </c>
      <c r="I2776" s="101" t="s">
        <v>103</v>
      </c>
      <c r="J2776" s="102" t="s">
        <v>877</v>
      </c>
      <c r="K2776" s="104" t="s">
        <v>634</v>
      </c>
      <c r="L2776" s="104" t="s">
        <v>634</v>
      </c>
      <c r="M2776" s="104">
        <v>2218.2600000000002</v>
      </c>
      <c r="N2776" s="104">
        <v>4306.2299999999996</v>
      </c>
    </row>
    <row r="2777" spans="1:14" s="81" customFormat="1" x14ac:dyDescent="0.25">
      <c r="A2777" s="74" t="s">
        <v>41</v>
      </c>
      <c r="B2777" s="74" t="s">
        <v>41</v>
      </c>
      <c r="C2777" s="105" t="s">
        <v>51</v>
      </c>
      <c r="D2777" s="96" t="s">
        <v>1</v>
      </c>
      <c r="E2777" s="97">
        <v>2020</v>
      </c>
      <c r="F2777" s="98" t="s">
        <v>67</v>
      </c>
      <c r="G2777" s="99" t="s">
        <v>193</v>
      </c>
      <c r="H2777" s="100" t="s">
        <v>3748</v>
      </c>
      <c r="I2777" s="101" t="s">
        <v>194</v>
      </c>
      <c r="J2777" s="102" t="s">
        <v>653</v>
      </c>
      <c r="K2777" s="104" t="s">
        <v>545</v>
      </c>
      <c r="L2777" s="104" t="s">
        <v>545</v>
      </c>
      <c r="M2777" s="104">
        <v>1434.67</v>
      </c>
      <c r="N2777" s="104">
        <v>5022.6400000000003</v>
      </c>
    </row>
    <row r="2778" spans="1:14" s="81" customFormat="1" x14ac:dyDescent="0.25">
      <c r="A2778" s="74" t="s">
        <v>41</v>
      </c>
      <c r="B2778" s="74" t="s">
        <v>41</v>
      </c>
      <c r="C2778" s="105" t="s">
        <v>666</v>
      </c>
      <c r="D2778" s="96" t="s">
        <v>9</v>
      </c>
      <c r="E2778" s="97">
        <v>2020</v>
      </c>
      <c r="F2778" s="98" t="s">
        <v>77</v>
      </c>
      <c r="G2778" s="99" t="s">
        <v>403</v>
      </c>
      <c r="H2778" s="100" t="s">
        <v>3749</v>
      </c>
      <c r="I2778" s="101" t="s">
        <v>91</v>
      </c>
      <c r="J2778" s="102" t="s">
        <v>667</v>
      </c>
      <c r="K2778" s="104" t="s">
        <v>545</v>
      </c>
      <c r="L2778" s="104" t="s">
        <v>545</v>
      </c>
      <c r="M2778" s="104">
        <v>1302</v>
      </c>
      <c r="N2778" s="104">
        <v>3510.95</v>
      </c>
    </row>
    <row r="2779" spans="1:14" s="81" customFormat="1" x14ac:dyDescent="0.25">
      <c r="A2779" s="74" t="s">
        <v>41</v>
      </c>
      <c r="B2779" s="74" t="s">
        <v>41</v>
      </c>
      <c r="C2779" s="105" t="s">
        <v>980</v>
      </c>
      <c r="D2779" s="96" t="s">
        <v>981</v>
      </c>
      <c r="E2779" s="97">
        <v>2022</v>
      </c>
      <c r="F2779" s="98" t="s">
        <v>982</v>
      </c>
      <c r="G2779" s="99" t="s">
        <v>983</v>
      </c>
      <c r="H2779" s="100" t="s">
        <v>3750</v>
      </c>
      <c r="I2779" s="101" t="s">
        <v>108</v>
      </c>
      <c r="J2779" s="102" t="s">
        <v>715</v>
      </c>
      <c r="K2779" s="104" t="s">
        <v>545</v>
      </c>
      <c r="L2779" s="104" t="s">
        <v>545</v>
      </c>
      <c r="M2779" s="104">
        <v>1424.79</v>
      </c>
      <c r="N2779" s="104">
        <v>5038.51</v>
      </c>
    </row>
    <row r="2780" spans="1:14" s="81" customFormat="1" x14ac:dyDescent="0.25">
      <c r="A2780" s="74" t="s">
        <v>41</v>
      </c>
      <c r="B2780" s="74" t="s">
        <v>41</v>
      </c>
      <c r="C2780" s="105" t="s">
        <v>51</v>
      </c>
      <c r="D2780" s="96" t="s">
        <v>1</v>
      </c>
      <c r="E2780" s="97">
        <v>2020</v>
      </c>
      <c r="F2780" s="98" t="s">
        <v>67</v>
      </c>
      <c r="G2780" s="99" t="s">
        <v>193</v>
      </c>
      <c r="H2780" s="100" t="s">
        <v>3751</v>
      </c>
      <c r="I2780" s="101" t="s">
        <v>194</v>
      </c>
      <c r="J2780" s="102" t="s">
        <v>230</v>
      </c>
      <c r="K2780" s="104" t="s">
        <v>545</v>
      </c>
      <c r="L2780" s="104" t="s">
        <v>545</v>
      </c>
      <c r="M2780" s="104">
        <v>1434.67</v>
      </c>
      <c r="N2780" s="104">
        <v>5022.6400000000003</v>
      </c>
    </row>
    <row r="2781" spans="1:14" s="81" customFormat="1" x14ac:dyDescent="0.25">
      <c r="A2781" s="74" t="s">
        <v>41</v>
      </c>
      <c r="B2781" s="74" t="s">
        <v>41</v>
      </c>
      <c r="C2781" s="105" t="s">
        <v>943</v>
      </c>
      <c r="D2781" s="96" t="s">
        <v>944</v>
      </c>
      <c r="E2781" s="97">
        <v>2023</v>
      </c>
      <c r="F2781" s="98" t="s">
        <v>66</v>
      </c>
      <c r="G2781" s="99" t="s">
        <v>186</v>
      </c>
      <c r="H2781" s="100" t="s">
        <v>3752</v>
      </c>
      <c r="I2781" s="101" t="s">
        <v>162</v>
      </c>
      <c r="J2781" s="102" t="s">
        <v>665</v>
      </c>
      <c r="K2781" s="104" t="s">
        <v>634</v>
      </c>
      <c r="L2781" s="104" t="s">
        <v>634</v>
      </c>
      <c r="M2781" s="104">
        <v>1298</v>
      </c>
      <c r="N2781" s="104">
        <v>3996.13</v>
      </c>
    </row>
    <row r="2782" spans="1:14" s="81" customFormat="1" x14ac:dyDescent="0.25">
      <c r="A2782" s="74" t="s">
        <v>41</v>
      </c>
      <c r="B2782" s="74" t="s">
        <v>41</v>
      </c>
      <c r="C2782" s="105" t="s">
        <v>656</v>
      </c>
      <c r="D2782" s="96" t="s">
        <v>657</v>
      </c>
      <c r="E2782" s="97">
        <v>2023</v>
      </c>
      <c r="F2782" s="98" t="s">
        <v>61</v>
      </c>
      <c r="G2782" s="99" t="s">
        <v>102</v>
      </c>
      <c r="H2782" s="100" t="s">
        <v>3753</v>
      </c>
      <c r="I2782" s="101" t="s">
        <v>99</v>
      </c>
      <c r="J2782" s="102" t="s">
        <v>2165</v>
      </c>
      <c r="K2782" s="104" t="s">
        <v>634</v>
      </c>
      <c r="L2782" s="104" t="s">
        <v>634</v>
      </c>
      <c r="M2782" s="104">
        <v>2026.8000000000002</v>
      </c>
      <c r="N2782" s="104">
        <v>4395.5892261097952</v>
      </c>
    </row>
    <row r="2783" spans="1:14" s="81" customFormat="1" x14ac:dyDescent="0.25">
      <c r="A2783" s="74" t="s">
        <v>41</v>
      </c>
      <c r="B2783" s="74" t="s">
        <v>41</v>
      </c>
      <c r="C2783" s="105" t="s">
        <v>51</v>
      </c>
      <c r="D2783" s="96" t="s">
        <v>1</v>
      </c>
      <c r="E2783" s="97">
        <v>2020</v>
      </c>
      <c r="F2783" s="98" t="s">
        <v>67</v>
      </c>
      <c r="G2783" s="99" t="s">
        <v>193</v>
      </c>
      <c r="H2783" s="100" t="s">
        <v>3754</v>
      </c>
      <c r="I2783" s="101" t="s">
        <v>194</v>
      </c>
      <c r="J2783" s="102" t="s">
        <v>122</v>
      </c>
      <c r="K2783" s="104" t="s">
        <v>545</v>
      </c>
      <c r="L2783" s="104" t="s">
        <v>545</v>
      </c>
      <c r="M2783" s="104">
        <v>1434.67</v>
      </c>
      <c r="N2783" s="104">
        <v>5022.6400000000003</v>
      </c>
    </row>
    <row r="2784" spans="1:14" s="81" customFormat="1" x14ac:dyDescent="0.25">
      <c r="A2784" s="74" t="s">
        <v>41</v>
      </c>
      <c r="B2784" s="74" t="s">
        <v>41</v>
      </c>
      <c r="C2784" s="105" t="s">
        <v>691</v>
      </c>
      <c r="D2784" s="96" t="s">
        <v>21</v>
      </c>
      <c r="E2784" s="97">
        <v>2019</v>
      </c>
      <c r="F2784" s="98" t="s">
        <v>75</v>
      </c>
      <c r="G2784" s="99" t="s">
        <v>312</v>
      </c>
      <c r="H2784" s="100" t="s">
        <v>3755</v>
      </c>
      <c r="I2784" s="101" t="s">
        <v>313</v>
      </c>
      <c r="J2784" s="102" t="s">
        <v>785</v>
      </c>
      <c r="K2784" s="104" t="s">
        <v>634</v>
      </c>
      <c r="L2784" s="104" t="s">
        <v>634</v>
      </c>
      <c r="M2784" s="104">
        <v>1236.43</v>
      </c>
      <c r="N2784" s="104">
        <v>3029.39</v>
      </c>
    </row>
    <row r="2785" spans="1:14" s="81" customFormat="1" x14ac:dyDescent="0.25">
      <c r="A2785" s="74" t="s">
        <v>41</v>
      </c>
      <c r="B2785" s="74" t="s">
        <v>41</v>
      </c>
      <c r="C2785" s="105" t="s">
        <v>668</v>
      </c>
      <c r="D2785" s="96" t="s">
        <v>10</v>
      </c>
      <c r="E2785" s="97">
        <v>2019</v>
      </c>
      <c r="F2785" s="98" t="s">
        <v>76</v>
      </c>
      <c r="G2785" s="99" t="s">
        <v>328</v>
      </c>
      <c r="H2785" s="100" t="s">
        <v>3756</v>
      </c>
      <c r="I2785" s="101" t="s">
        <v>179</v>
      </c>
      <c r="J2785" s="102" t="s">
        <v>625</v>
      </c>
      <c r="K2785" s="104" t="s">
        <v>545</v>
      </c>
      <c r="L2785" s="104" t="s">
        <v>545</v>
      </c>
      <c r="M2785" s="104">
        <v>1122.2</v>
      </c>
      <c r="N2785" s="104">
        <v>3112.55</v>
      </c>
    </row>
    <row r="2786" spans="1:14" s="81" customFormat="1" x14ac:dyDescent="0.25">
      <c r="A2786" s="74" t="s">
        <v>41</v>
      </c>
      <c r="B2786" s="74" t="s">
        <v>41</v>
      </c>
      <c r="C2786" s="105" t="s">
        <v>761</v>
      </c>
      <c r="D2786" s="96" t="s">
        <v>35</v>
      </c>
      <c r="E2786" s="97">
        <v>2018</v>
      </c>
      <c r="F2786" s="98" t="s">
        <v>59</v>
      </c>
      <c r="G2786" s="99" t="s">
        <v>82</v>
      </c>
      <c r="H2786" s="100" t="s">
        <v>3757</v>
      </c>
      <c r="I2786" s="101" t="s">
        <v>99</v>
      </c>
      <c r="J2786" s="102" t="s">
        <v>823</v>
      </c>
      <c r="K2786" s="104" t="s">
        <v>634</v>
      </c>
      <c r="L2786" s="104" t="s">
        <v>634</v>
      </c>
      <c r="M2786" s="104">
        <v>1727</v>
      </c>
      <c r="N2786" s="104">
        <v>2407.96</v>
      </c>
    </row>
    <row r="2787" spans="1:14" s="81" customFormat="1" x14ac:dyDescent="0.25">
      <c r="A2787" s="74" t="s">
        <v>41</v>
      </c>
      <c r="B2787" s="74" t="s">
        <v>41</v>
      </c>
      <c r="C2787" s="105" t="s">
        <v>761</v>
      </c>
      <c r="D2787" s="96" t="s">
        <v>35</v>
      </c>
      <c r="E2787" s="97">
        <v>2018</v>
      </c>
      <c r="F2787" s="98" t="s">
        <v>59</v>
      </c>
      <c r="G2787" s="99" t="s">
        <v>82</v>
      </c>
      <c r="H2787" s="100" t="s">
        <v>3758</v>
      </c>
      <c r="I2787" s="101" t="s">
        <v>129</v>
      </c>
      <c r="J2787" s="102" t="s">
        <v>762</v>
      </c>
      <c r="K2787" s="104" t="s">
        <v>634</v>
      </c>
      <c r="L2787" s="104" t="s">
        <v>634</v>
      </c>
      <c r="M2787" s="104">
        <v>1326.25</v>
      </c>
      <c r="N2787" s="104">
        <v>2601.58</v>
      </c>
    </row>
    <row r="2788" spans="1:14" s="81" customFormat="1" x14ac:dyDescent="0.25">
      <c r="A2788" s="74" t="s">
        <v>41</v>
      </c>
      <c r="B2788" s="74" t="s">
        <v>41</v>
      </c>
      <c r="C2788" s="105" t="s">
        <v>660</v>
      </c>
      <c r="D2788" s="96" t="s">
        <v>5</v>
      </c>
      <c r="E2788" s="97">
        <v>2020</v>
      </c>
      <c r="F2788" s="98" t="s">
        <v>61</v>
      </c>
      <c r="G2788" s="99" t="s">
        <v>102</v>
      </c>
      <c r="H2788" s="100" t="s">
        <v>3759</v>
      </c>
      <c r="I2788" s="101" t="s">
        <v>129</v>
      </c>
      <c r="J2788" s="102" t="s">
        <v>661</v>
      </c>
      <c r="K2788" s="104" t="s">
        <v>634</v>
      </c>
      <c r="L2788" s="104" t="s">
        <v>634</v>
      </c>
      <c r="M2788" s="104">
        <v>1212</v>
      </c>
      <c r="N2788" s="104">
        <v>2178.0100000000002</v>
      </c>
    </row>
    <row r="2789" spans="1:14" s="81" customFormat="1" x14ac:dyDescent="0.25">
      <c r="A2789" s="74" t="s">
        <v>41</v>
      </c>
      <c r="B2789" s="74" t="s">
        <v>41</v>
      </c>
      <c r="C2789" s="105" t="s">
        <v>656</v>
      </c>
      <c r="D2789" s="96" t="s">
        <v>657</v>
      </c>
      <c r="E2789" s="97">
        <v>2023</v>
      </c>
      <c r="F2789" s="98" t="s">
        <v>61</v>
      </c>
      <c r="G2789" s="99" t="s">
        <v>102</v>
      </c>
      <c r="H2789" s="100" t="s">
        <v>3760</v>
      </c>
      <c r="I2789" s="101" t="s">
        <v>85</v>
      </c>
      <c r="J2789" s="102" t="s">
        <v>2165</v>
      </c>
      <c r="K2789" s="104" t="s">
        <v>634</v>
      </c>
      <c r="L2789" s="104" t="s">
        <v>634</v>
      </c>
      <c r="M2789" s="104">
        <v>1813.0059999999999</v>
      </c>
      <c r="N2789" s="104">
        <v>4014.5569284126213</v>
      </c>
    </row>
    <row r="2790" spans="1:14" s="81" customFormat="1" x14ac:dyDescent="0.25">
      <c r="A2790" s="74" t="s">
        <v>41</v>
      </c>
      <c r="B2790" s="74" t="s">
        <v>41</v>
      </c>
      <c r="C2790" s="105" t="s">
        <v>51</v>
      </c>
      <c r="D2790" s="96" t="s">
        <v>1</v>
      </c>
      <c r="E2790" s="97">
        <v>2020</v>
      </c>
      <c r="F2790" s="98" t="s">
        <v>67</v>
      </c>
      <c r="G2790" s="99" t="s">
        <v>193</v>
      </c>
      <c r="H2790" s="100" t="s">
        <v>3761</v>
      </c>
      <c r="I2790" s="101" t="s">
        <v>194</v>
      </c>
      <c r="J2790" s="102" t="s">
        <v>211</v>
      </c>
      <c r="K2790" s="104" t="s">
        <v>545</v>
      </c>
      <c r="L2790" s="104" t="s">
        <v>545</v>
      </c>
      <c r="M2790" s="104">
        <v>1434.67</v>
      </c>
      <c r="N2790" s="104">
        <v>5022.6400000000003</v>
      </c>
    </row>
    <row r="2791" spans="1:14" s="81" customFormat="1" x14ac:dyDescent="0.25">
      <c r="A2791" s="74" t="s">
        <v>41</v>
      </c>
      <c r="B2791" s="74" t="s">
        <v>41</v>
      </c>
      <c r="C2791" s="105" t="s">
        <v>668</v>
      </c>
      <c r="D2791" s="96" t="s">
        <v>10</v>
      </c>
      <c r="E2791" s="97">
        <v>2019</v>
      </c>
      <c r="F2791" s="98" t="s">
        <v>76</v>
      </c>
      <c r="G2791" s="99" t="s">
        <v>328</v>
      </c>
      <c r="H2791" s="100" t="s">
        <v>3762</v>
      </c>
      <c r="I2791" s="101" t="s">
        <v>179</v>
      </c>
      <c r="J2791" s="102" t="s">
        <v>397</v>
      </c>
      <c r="K2791" s="104" t="s">
        <v>545</v>
      </c>
      <c r="L2791" s="104" t="s">
        <v>545</v>
      </c>
      <c r="M2791" s="104">
        <v>1122.2</v>
      </c>
      <c r="N2791" s="104">
        <v>3112.55</v>
      </c>
    </row>
    <row r="2792" spans="1:14" s="81" customFormat="1" x14ac:dyDescent="0.25">
      <c r="A2792" s="74" t="s">
        <v>41</v>
      </c>
      <c r="B2792" s="74" t="s">
        <v>41</v>
      </c>
      <c r="C2792" s="105" t="s">
        <v>929</v>
      </c>
      <c r="D2792" s="96" t="s">
        <v>930</v>
      </c>
      <c r="E2792" s="97">
        <v>2018</v>
      </c>
      <c r="F2792" s="98" t="s">
        <v>61</v>
      </c>
      <c r="G2792" s="99" t="s">
        <v>102</v>
      </c>
      <c r="H2792" s="100" t="s">
        <v>3763</v>
      </c>
      <c r="I2792" s="101" t="s">
        <v>179</v>
      </c>
      <c r="J2792" s="102" t="s">
        <v>1279</v>
      </c>
      <c r="K2792" s="104" t="s">
        <v>545</v>
      </c>
      <c r="L2792" s="104" t="s">
        <v>545</v>
      </c>
      <c r="M2792" s="104">
        <v>1426.32</v>
      </c>
      <c r="N2792" s="104">
        <v>2530.5</v>
      </c>
    </row>
    <row r="2793" spans="1:14" s="81" customFormat="1" x14ac:dyDescent="0.25">
      <c r="A2793" s="74" t="s">
        <v>41</v>
      </c>
      <c r="B2793" s="74" t="s">
        <v>41</v>
      </c>
      <c r="C2793" s="105" t="s">
        <v>1245</v>
      </c>
      <c r="D2793" s="96" t="s">
        <v>1246</v>
      </c>
      <c r="E2793" s="97">
        <v>2021</v>
      </c>
      <c r="F2793" s="98" t="s">
        <v>78</v>
      </c>
      <c r="G2793" s="99" t="s">
        <v>507</v>
      </c>
      <c r="H2793" s="100" t="s">
        <v>3764</v>
      </c>
      <c r="I2793" s="101" t="s">
        <v>508</v>
      </c>
      <c r="J2793" s="102" t="s">
        <v>708</v>
      </c>
      <c r="K2793" s="104" t="s">
        <v>634</v>
      </c>
      <c r="L2793" s="104" t="s">
        <v>634</v>
      </c>
      <c r="M2793" s="104">
        <v>1895.31</v>
      </c>
      <c r="N2793" s="104">
        <v>4567.4357350000009</v>
      </c>
    </row>
    <row r="2794" spans="1:14" s="81" customFormat="1" x14ac:dyDescent="0.25">
      <c r="A2794" s="74" t="s">
        <v>41</v>
      </c>
      <c r="B2794" s="74" t="s">
        <v>41</v>
      </c>
      <c r="C2794" s="105" t="s">
        <v>51</v>
      </c>
      <c r="D2794" s="96" t="s">
        <v>1</v>
      </c>
      <c r="E2794" s="97">
        <v>2020</v>
      </c>
      <c r="F2794" s="98" t="s">
        <v>67</v>
      </c>
      <c r="G2794" s="99" t="s">
        <v>193</v>
      </c>
      <c r="H2794" s="100" t="s">
        <v>3765</v>
      </c>
      <c r="I2794" s="101" t="s">
        <v>194</v>
      </c>
      <c r="J2794" s="102" t="s">
        <v>665</v>
      </c>
      <c r="K2794" s="104" t="s">
        <v>545</v>
      </c>
      <c r="L2794" s="104" t="s">
        <v>545</v>
      </c>
      <c r="M2794" s="104">
        <v>1434.67</v>
      </c>
      <c r="N2794" s="104">
        <v>5022.6400000000003</v>
      </c>
    </row>
    <row r="2795" spans="1:14" s="81" customFormat="1" x14ac:dyDescent="0.25">
      <c r="A2795" s="74" t="s">
        <v>41</v>
      </c>
      <c r="B2795" s="74" t="s">
        <v>41</v>
      </c>
      <c r="C2795" s="105" t="s">
        <v>691</v>
      </c>
      <c r="D2795" s="96" t="s">
        <v>21</v>
      </c>
      <c r="E2795" s="97">
        <v>2019</v>
      </c>
      <c r="F2795" s="98" t="s">
        <v>75</v>
      </c>
      <c r="G2795" s="99" t="s">
        <v>312</v>
      </c>
      <c r="H2795" s="100" t="s">
        <v>3766</v>
      </c>
      <c r="I2795" s="101" t="s">
        <v>313</v>
      </c>
      <c r="J2795" s="102" t="s">
        <v>692</v>
      </c>
      <c r="K2795" s="104" t="s">
        <v>634</v>
      </c>
      <c r="L2795" s="104" t="s">
        <v>634</v>
      </c>
      <c r="M2795" s="104">
        <v>1236.43</v>
      </c>
      <c r="N2795" s="104">
        <v>3029.39</v>
      </c>
    </row>
    <row r="2796" spans="1:14" s="81" customFormat="1" x14ac:dyDescent="0.25">
      <c r="A2796" s="74" t="s">
        <v>41</v>
      </c>
      <c r="B2796" s="74" t="s">
        <v>41</v>
      </c>
      <c r="C2796" s="105" t="s">
        <v>659</v>
      </c>
      <c r="D2796" s="96" t="s">
        <v>4</v>
      </c>
      <c r="E2796" s="97">
        <v>2020</v>
      </c>
      <c r="F2796" s="98" t="s">
        <v>66</v>
      </c>
      <c r="G2796" s="99" t="s">
        <v>186</v>
      </c>
      <c r="H2796" s="100" t="s">
        <v>3767</v>
      </c>
      <c r="I2796" s="101" t="s">
        <v>179</v>
      </c>
      <c r="J2796" s="102" t="s">
        <v>3988</v>
      </c>
      <c r="K2796" s="104" t="s">
        <v>545</v>
      </c>
      <c r="L2796" s="104" t="s">
        <v>545</v>
      </c>
      <c r="M2796" s="104">
        <v>1856.3</v>
      </c>
      <c r="N2796" s="104">
        <v>4386.187660999999</v>
      </c>
    </row>
    <row r="2797" spans="1:14" s="81" customFormat="1" x14ac:dyDescent="0.25">
      <c r="A2797" s="74" t="s">
        <v>41</v>
      </c>
      <c r="B2797" s="74" t="s">
        <v>41</v>
      </c>
      <c r="C2797" s="105" t="s">
        <v>3944</v>
      </c>
      <c r="D2797" s="96" t="s">
        <v>3945</v>
      </c>
      <c r="E2797" s="97">
        <v>2023</v>
      </c>
      <c r="F2797" s="98" t="s">
        <v>676</v>
      </c>
      <c r="G2797" s="99" t="s">
        <v>280</v>
      </c>
      <c r="H2797" s="100" t="s">
        <v>4027</v>
      </c>
      <c r="I2797" s="101" t="s">
        <v>281</v>
      </c>
      <c r="J2797" s="102" t="s">
        <v>685</v>
      </c>
      <c r="K2797" s="104" t="s">
        <v>634</v>
      </c>
      <c r="L2797" s="104" t="s">
        <v>634</v>
      </c>
      <c r="M2797" s="104">
        <v>1360.07</v>
      </c>
      <c r="N2797" s="104">
        <v>3166.66</v>
      </c>
    </row>
    <row r="2798" spans="1:14" s="81" customFormat="1" x14ac:dyDescent="0.25">
      <c r="A2798" s="74" t="s">
        <v>41</v>
      </c>
      <c r="B2798" s="74" t="s">
        <v>41</v>
      </c>
      <c r="C2798" s="105" t="s">
        <v>761</v>
      </c>
      <c r="D2798" s="96" t="s">
        <v>35</v>
      </c>
      <c r="E2798" s="97">
        <v>2018</v>
      </c>
      <c r="F2798" s="98" t="s">
        <v>59</v>
      </c>
      <c r="G2798" s="99" t="s">
        <v>82</v>
      </c>
      <c r="H2798" s="100" t="s">
        <v>3768</v>
      </c>
      <c r="I2798" s="101" t="s">
        <v>99</v>
      </c>
      <c r="J2798" s="102" t="s">
        <v>785</v>
      </c>
      <c r="K2798" s="104" t="s">
        <v>634</v>
      </c>
      <c r="L2798" s="104" t="s">
        <v>634</v>
      </c>
      <c r="M2798" s="104">
        <v>1727</v>
      </c>
      <c r="N2798" s="104">
        <v>2407.96</v>
      </c>
    </row>
    <row r="2799" spans="1:14" s="81" customFormat="1" x14ac:dyDescent="0.25">
      <c r="A2799" s="74" t="s">
        <v>41</v>
      </c>
      <c r="B2799" s="74" t="s">
        <v>41</v>
      </c>
      <c r="C2799" s="105" t="s">
        <v>656</v>
      </c>
      <c r="D2799" s="96" t="s">
        <v>657</v>
      </c>
      <c r="E2799" s="97">
        <v>2023</v>
      </c>
      <c r="F2799" s="98" t="s">
        <v>61</v>
      </c>
      <c r="G2799" s="99" t="s">
        <v>102</v>
      </c>
      <c r="H2799" s="100" t="s">
        <v>3769</v>
      </c>
      <c r="I2799" s="101" t="s">
        <v>85</v>
      </c>
      <c r="J2799" s="102" t="s">
        <v>699</v>
      </c>
      <c r="K2799" s="104" t="s">
        <v>634</v>
      </c>
      <c r="L2799" s="104" t="s">
        <v>634</v>
      </c>
      <c r="M2799" s="104">
        <v>1813.0059999999999</v>
      </c>
      <c r="N2799" s="104">
        <v>4014.5569284126213</v>
      </c>
    </row>
    <row r="2800" spans="1:14" s="81" customFormat="1" x14ac:dyDescent="0.25">
      <c r="A2800" s="74" t="s">
        <v>41</v>
      </c>
      <c r="B2800" s="74" t="s">
        <v>41</v>
      </c>
      <c r="C2800" s="105" t="s">
        <v>680</v>
      </c>
      <c r="D2800" s="96" t="s">
        <v>18</v>
      </c>
      <c r="E2800" s="97">
        <v>2022</v>
      </c>
      <c r="F2800" s="98" t="s">
        <v>64</v>
      </c>
      <c r="G2800" s="99" t="s">
        <v>159</v>
      </c>
      <c r="H2800" s="100" t="s">
        <v>3770</v>
      </c>
      <c r="I2800" s="101" t="s">
        <v>162</v>
      </c>
      <c r="J2800" s="102" t="s">
        <v>837</v>
      </c>
      <c r="K2800" s="104" t="s">
        <v>634</v>
      </c>
      <c r="L2800" s="104" t="s">
        <v>634</v>
      </c>
      <c r="M2800" s="104">
        <v>1964.76</v>
      </c>
      <c r="N2800" s="104">
        <v>2760.26</v>
      </c>
    </row>
    <row r="2801" spans="1:14" s="81" customFormat="1" x14ac:dyDescent="0.25">
      <c r="A2801" s="74" t="s">
        <v>41</v>
      </c>
      <c r="B2801" s="74" t="s">
        <v>41</v>
      </c>
      <c r="C2801" s="105" t="s">
        <v>922</v>
      </c>
      <c r="D2801" s="96" t="s">
        <v>923</v>
      </c>
      <c r="E2801" s="97">
        <v>2023</v>
      </c>
      <c r="F2801" s="98" t="s">
        <v>61</v>
      </c>
      <c r="G2801" s="99" t="s">
        <v>102</v>
      </c>
      <c r="H2801" s="100" t="s">
        <v>3771</v>
      </c>
      <c r="I2801" s="101" t="s">
        <v>3890</v>
      </c>
      <c r="J2801" s="102" t="s">
        <v>655</v>
      </c>
      <c r="K2801" s="104" t="s">
        <v>634</v>
      </c>
      <c r="L2801" s="104" t="s">
        <v>634</v>
      </c>
      <c r="M2801" s="104">
        <v>2035.97</v>
      </c>
      <c r="N2801" s="104">
        <v>4337.2999999999993</v>
      </c>
    </row>
    <row r="2802" spans="1:14" s="81" customFormat="1" x14ac:dyDescent="0.25">
      <c r="A2802" s="74" t="s">
        <v>41</v>
      </c>
      <c r="B2802" s="74" t="s">
        <v>41</v>
      </c>
      <c r="C2802" s="105" t="s">
        <v>51</v>
      </c>
      <c r="D2802" s="96" t="s">
        <v>1</v>
      </c>
      <c r="E2802" s="97">
        <v>2020</v>
      </c>
      <c r="F2802" s="98" t="s">
        <v>67</v>
      </c>
      <c r="G2802" s="99" t="s">
        <v>193</v>
      </c>
      <c r="H2802" s="100" t="s">
        <v>3772</v>
      </c>
      <c r="I2802" s="101" t="s">
        <v>194</v>
      </c>
      <c r="J2802" s="102" t="s">
        <v>2048</v>
      </c>
      <c r="K2802" s="104" t="s">
        <v>545</v>
      </c>
      <c r="L2802" s="104" t="s">
        <v>545</v>
      </c>
      <c r="M2802" s="104">
        <v>1434.67</v>
      </c>
      <c r="N2802" s="104">
        <v>5022.6400000000003</v>
      </c>
    </row>
    <row r="2803" spans="1:14" s="81" customFormat="1" x14ac:dyDescent="0.25">
      <c r="A2803" s="74" t="s">
        <v>41</v>
      </c>
      <c r="B2803" s="74" t="s">
        <v>41</v>
      </c>
      <c r="C2803" s="105" t="s">
        <v>51</v>
      </c>
      <c r="D2803" s="96" t="s">
        <v>1</v>
      </c>
      <c r="E2803" s="97">
        <v>2020</v>
      </c>
      <c r="F2803" s="98" t="s">
        <v>67</v>
      </c>
      <c r="G2803" s="99" t="s">
        <v>193</v>
      </c>
      <c r="H2803" s="100" t="s">
        <v>3773</v>
      </c>
      <c r="I2803" s="101" t="s">
        <v>194</v>
      </c>
      <c r="J2803" s="102" t="s">
        <v>237</v>
      </c>
      <c r="K2803" s="104" t="s">
        <v>545</v>
      </c>
      <c r="L2803" s="104" t="s">
        <v>545</v>
      </c>
      <c r="M2803" s="104">
        <v>1434.67</v>
      </c>
      <c r="N2803" s="104">
        <v>5022.6400000000003</v>
      </c>
    </row>
    <row r="2804" spans="1:14" s="81" customFormat="1" x14ac:dyDescent="0.25">
      <c r="A2804" s="74" t="s">
        <v>41</v>
      </c>
      <c r="B2804" s="74" t="s">
        <v>41</v>
      </c>
      <c r="C2804" s="105" t="s">
        <v>51</v>
      </c>
      <c r="D2804" s="96" t="s">
        <v>1</v>
      </c>
      <c r="E2804" s="97">
        <v>2020</v>
      </c>
      <c r="F2804" s="98" t="s">
        <v>67</v>
      </c>
      <c r="G2804" s="99" t="s">
        <v>193</v>
      </c>
      <c r="H2804" s="100" t="s">
        <v>3774</v>
      </c>
      <c r="I2804" s="101" t="s">
        <v>194</v>
      </c>
      <c r="J2804" s="102" t="s">
        <v>218</v>
      </c>
      <c r="K2804" s="104" t="s">
        <v>545</v>
      </c>
      <c r="L2804" s="104" t="s">
        <v>545</v>
      </c>
      <c r="M2804" s="104">
        <v>1434.67</v>
      </c>
      <c r="N2804" s="104">
        <v>5022.6400000000003</v>
      </c>
    </row>
    <row r="2805" spans="1:14" s="81" customFormat="1" x14ac:dyDescent="0.25">
      <c r="A2805" s="74" t="s">
        <v>41</v>
      </c>
      <c r="B2805" s="74" t="s">
        <v>41</v>
      </c>
      <c r="C2805" s="105" t="s">
        <v>55</v>
      </c>
      <c r="D2805" s="96" t="s">
        <v>6</v>
      </c>
      <c r="E2805" s="97">
        <v>2018</v>
      </c>
      <c r="F2805" s="98" t="s">
        <v>71</v>
      </c>
      <c r="G2805" s="99" t="s">
        <v>264</v>
      </c>
      <c r="H2805" s="100" t="s">
        <v>3775</v>
      </c>
      <c r="I2805" s="101" t="s">
        <v>271</v>
      </c>
      <c r="J2805" s="102" t="s">
        <v>736</v>
      </c>
      <c r="K2805" s="104" t="s">
        <v>634</v>
      </c>
      <c r="L2805" s="104" t="s">
        <v>634</v>
      </c>
      <c r="M2805" s="104">
        <v>2245.1</v>
      </c>
      <c r="N2805" s="104">
        <v>4326.8999999999996</v>
      </c>
    </row>
    <row r="2806" spans="1:14" s="81" customFormat="1" x14ac:dyDescent="0.25">
      <c r="A2806" s="74" t="s">
        <v>41</v>
      </c>
      <c r="B2806" s="74" t="s">
        <v>41</v>
      </c>
      <c r="C2806" s="105" t="s">
        <v>51</v>
      </c>
      <c r="D2806" s="96" t="s">
        <v>1</v>
      </c>
      <c r="E2806" s="97">
        <v>2020</v>
      </c>
      <c r="F2806" s="98" t="s">
        <v>67</v>
      </c>
      <c r="G2806" s="99" t="s">
        <v>193</v>
      </c>
      <c r="H2806" s="100" t="s">
        <v>3776</v>
      </c>
      <c r="I2806" s="101" t="s">
        <v>194</v>
      </c>
      <c r="J2806" s="102" t="s">
        <v>233</v>
      </c>
      <c r="K2806" s="104" t="s">
        <v>545</v>
      </c>
      <c r="L2806" s="104" t="s">
        <v>545</v>
      </c>
      <c r="M2806" s="104">
        <v>1434.67</v>
      </c>
      <c r="N2806" s="104">
        <v>5022.6400000000003</v>
      </c>
    </row>
    <row r="2807" spans="1:14" s="81" customFormat="1" x14ac:dyDescent="0.25">
      <c r="A2807" s="74" t="s">
        <v>41</v>
      </c>
      <c r="B2807" s="74" t="s">
        <v>41</v>
      </c>
      <c r="C2807" s="105" t="s">
        <v>929</v>
      </c>
      <c r="D2807" s="96" t="s">
        <v>930</v>
      </c>
      <c r="E2807" s="97">
        <v>2018</v>
      </c>
      <c r="F2807" s="98" t="s">
        <v>61</v>
      </c>
      <c r="G2807" s="99" t="s">
        <v>102</v>
      </c>
      <c r="H2807" s="100" t="s">
        <v>3777</v>
      </c>
      <c r="I2807" s="101" t="s">
        <v>179</v>
      </c>
      <c r="J2807" s="102" t="s">
        <v>1660</v>
      </c>
      <c r="K2807" s="104" t="s">
        <v>545</v>
      </c>
      <c r="L2807" s="104" t="s">
        <v>545</v>
      </c>
      <c r="M2807" s="104">
        <v>1302</v>
      </c>
      <c r="N2807" s="104">
        <v>2442.8200000000002</v>
      </c>
    </row>
    <row r="2808" spans="1:14" s="81" customFormat="1" x14ac:dyDescent="0.25">
      <c r="A2808" s="74" t="s">
        <v>41</v>
      </c>
      <c r="B2808" s="74" t="s">
        <v>41</v>
      </c>
      <c r="C2808" s="105" t="s">
        <v>719</v>
      </c>
      <c r="D2808" s="96" t="s">
        <v>720</v>
      </c>
      <c r="E2808" s="97">
        <v>2022</v>
      </c>
      <c r="F2808" s="98" t="s">
        <v>75</v>
      </c>
      <c r="G2808" s="99" t="s">
        <v>312</v>
      </c>
      <c r="H2808" s="100" t="s">
        <v>3778</v>
      </c>
      <c r="I2808" s="101" t="s">
        <v>257</v>
      </c>
      <c r="J2808" s="102" t="s">
        <v>747</v>
      </c>
      <c r="K2808" s="104" t="s">
        <v>634</v>
      </c>
      <c r="L2808" s="104" t="s">
        <v>634</v>
      </c>
      <c r="M2808" s="104">
        <v>1608.3</v>
      </c>
      <c r="N2808" s="104">
        <v>2883.44</v>
      </c>
    </row>
    <row r="2809" spans="1:14" s="81" customFormat="1" x14ac:dyDescent="0.25">
      <c r="A2809" s="74" t="s">
        <v>41</v>
      </c>
      <c r="B2809" s="74" t="s">
        <v>41</v>
      </c>
      <c r="C2809" s="105" t="s">
        <v>929</v>
      </c>
      <c r="D2809" s="96" t="s">
        <v>930</v>
      </c>
      <c r="E2809" s="97">
        <v>2018</v>
      </c>
      <c r="F2809" s="98" t="s">
        <v>61</v>
      </c>
      <c r="G2809" s="99" t="s">
        <v>102</v>
      </c>
      <c r="H2809" s="100" t="s">
        <v>3779</v>
      </c>
      <c r="I2809" s="101" t="s">
        <v>179</v>
      </c>
      <c r="J2809" s="102" t="s">
        <v>1163</v>
      </c>
      <c r="K2809" s="104" t="s">
        <v>547</v>
      </c>
      <c r="L2809" s="104" t="s">
        <v>547</v>
      </c>
      <c r="M2809" s="104">
        <v>1426.32</v>
      </c>
      <c r="N2809" s="104">
        <v>2530.5</v>
      </c>
    </row>
    <row r="2810" spans="1:14" s="81" customFormat="1" x14ac:dyDescent="0.25">
      <c r="A2810" s="74" t="s">
        <v>41</v>
      </c>
      <c r="B2810" s="74" t="s">
        <v>41</v>
      </c>
      <c r="C2810" s="105" t="s">
        <v>922</v>
      </c>
      <c r="D2810" s="96" t="s">
        <v>923</v>
      </c>
      <c r="E2810" s="97">
        <v>2023</v>
      </c>
      <c r="F2810" s="98" t="s">
        <v>61</v>
      </c>
      <c r="G2810" s="99" t="s">
        <v>102</v>
      </c>
      <c r="H2810" s="100" t="s">
        <v>3780</v>
      </c>
      <c r="I2810" s="101" t="s">
        <v>129</v>
      </c>
      <c r="J2810" s="102" t="s">
        <v>688</v>
      </c>
      <c r="K2810" s="104" t="s">
        <v>634</v>
      </c>
      <c r="L2810" s="104" t="s">
        <v>634</v>
      </c>
      <c r="M2810" s="104">
        <v>2035.97</v>
      </c>
      <c r="N2810" s="104">
        <v>4337.2999999999993</v>
      </c>
    </row>
    <row r="2811" spans="1:14" s="81" customFormat="1" x14ac:dyDescent="0.25">
      <c r="A2811" s="74" t="s">
        <v>41</v>
      </c>
      <c r="B2811" s="74" t="s">
        <v>41</v>
      </c>
      <c r="C2811" s="105" t="s">
        <v>51</v>
      </c>
      <c r="D2811" s="96" t="s">
        <v>1</v>
      </c>
      <c r="E2811" s="97">
        <v>2020</v>
      </c>
      <c r="F2811" s="98" t="s">
        <v>67</v>
      </c>
      <c r="G2811" s="99" t="s">
        <v>193</v>
      </c>
      <c r="H2811" s="100" t="s">
        <v>3781</v>
      </c>
      <c r="I2811" s="101" t="s">
        <v>194</v>
      </c>
      <c r="J2811" s="102" t="s">
        <v>625</v>
      </c>
      <c r="K2811" s="104" t="s">
        <v>545</v>
      </c>
      <c r="L2811" s="104" t="s">
        <v>545</v>
      </c>
      <c r="M2811" s="104">
        <v>1434.67</v>
      </c>
      <c r="N2811" s="104">
        <v>5022.6400000000003</v>
      </c>
    </row>
    <row r="2812" spans="1:14" s="81" customFormat="1" x14ac:dyDescent="0.25">
      <c r="A2812" s="74" t="s">
        <v>41</v>
      </c>
      <c r="B2812" s="74" t="s">
        <v>41</v>
      </c>
      <c r="C2812" s="105" t="s">
        <v>751</v>
      </c>
      <c r="D2812" s="96" t="s">
        <v>27</v>
      </c>
      <c r="E2812" s="97">
        <v>2018</v>
      </c>
      <c r="F2812" s="98" t="s">
        <v>72</v>
      </c>
      <c r="G2812" s="99" t="s">
        <v>275</v>
      </c>
      <c r="H2812" s="100" t="s">
        <v>3783</v>
      </c>
      <c r="I2812" s="101" t="s">
        <v>276</v>
      </c>
      <c r="J2812" s="102" t="s">
        <v>105</v>
      </c>
      <c r="K2812" s="104" t="s">
        <v>634</v>
      </c>
      <c r="L2812" s="104" t="s">
        <v>634</v>
      </c>
      <c r="M2812" s="104">
        <v>1523.3</v>
      </c>
      <c r="N2812" s="104">
        <v>3458.29</v>
      </c>
    </row>
    <row r="2813" spans="1:14" s="81" customFormat="1" x14ac:dyDescent="0.25">
      <c r="A2813" s="74" t="s">
        <v>41</v>
      </c>
      <c r="B2813" s="74" t="s">
        <v>41</v>
      </c>
      <c r="C2813" s="105" t="s">
        <v>706</v>
      </c>
      <c r="D2813" s="96" t="s">
        <v>568</v>
      </c>
      <c r="E2813" s="97">
        <v>2022</v>
      </c>
      <c r="F2813" s="98" t="s">
        <v>61</v>
      </c>
      <c r="G2813" s="99" t="s">
        <v>102</v>
      </c>
      <c r="H2813" s="100" t="s">
        <v>3784</v>
      </c>
      <c r="I2813" s="101" t="s">
        <v>103</v>
      </c>
      <c r="J2813" s="102" t="s">
        <v>695</v>
      </c>
      <c r="K2813" s="104" t="s">
        <v>634</v>
      </c>
      <c r="L2813" s="104" t="s">
        <v>634</v>
      </c>
      <c r="M2813" s="104">
        <v>2218.2600000000002</v>
      </c>
      <c r="N2813" s="104">
        <v>4306.2299999999996</v>
      </c>
    </row>
    <row r="2814" spans="1:14" s="81" customFormat="1" x14ac:dyDescent="0.25">
      <c r="A2814" s="74" t="s">
        <v>41</v>
      </c>
      <c r="B2814" s="74" t="s">
        <v>41</v>
      </c>
      <c r="C2814" s="105" t="s">
        <v>691</v>
      </c>
      <c r="D2814" s="96" t="s">
        <v>21</v>
      </c>
      <c r="E2814" s="97">
        <v>2019</v>
      </c>
      <c r="F2814" s="98" t="s">
        <v>75</v>
      </c>
      <c r="G2814" s="99" t="s">
        <v>312</v>
      </c>
      <c r="H2814" s="100" t="s">
        <v>3785</v>
      </c>
      <c r="I2814" s="101" t="s">
        <v>313</v>
      </c>
      <c r="J2814" s="102" t="s">
        <v>801</v>
      </c>
      <c r="K2814" s="104" t="s">
        <v>634</v>
      </c>
      <c r="L2814" s="104" t="s">
        <v>634</v>
      </c>
      <c r="M2814" s="104">
        <v>1236.43</v>
      </c>
      <c r="N2814" s="104">
        <v>3029.39</v>
      </c>
    </row>
    <row r="2815" spans="1:14" s="81" customFormat="1" x14ac:dyDescent="0.25">
      <c r="A2815" s="74" t="s">
        <v>41</v>
      </c>
      <c r="B2815" s="74" t="s">
        <v>41</v>
      </c>
      <c r="C2815" s="105" t="s">
        <v>659</v>
      </c>
      <c r="D2815" s="96" t="s">
        <v>4</v>
      </c>
      <c r="E2815" s="97">
        <v>2020</v>
      </c>
      <c r="F2815" s="98" t="s">
        <v>66</v>
      </c>
      <c r="G2815" s="99" t="s">
        <v>186</v>
      </c>
      <c r="H2815" s="100" t="s">
        <v>3786</v>
      </c>
      <c r="I2815" s="101" t="s">
        <v>179</v>
      </c>
      <c r="J2815" s="102" t="s">
        <v>454</v>
      </c>
      <c r="K2815" s="104" t="s">
        <v>545</v>
      </c>
      <c r="L2815" s="104" t="s">
        <v>545</v>
      </c>
      <c r="M2815" s="104">
        <v>1445.71</v>
      </c>
      <c r="N2815" s="104">
        <v>3525.9695380000003</v>
      </c>
    </row>
    <row r="2816" spans="1:14" s="81" customFormat="1" x14ac:dyDescent="0.25">
      <c r="A2816" s="74" t="s">
        <v>41</v>
      </c>
      <c r="B2816" s="74" t="s">
        <v>41</v>
      </c>
      <c r="C2816" s="105" t="s">
        <v>55</v>
      </c>
      <c r="D2816" s="96" t="s">
        <v>6</v>
      </c>
      <c r="E2816" s="97">
        <v>2018</v>
      </c>
      <c r="F2816" s="98" t="s">
        <v>71</v>
      </c>
      <c r="G2816" s="99" t="s">
        <v>264</v>
      </c>
      <c r="H2816" s="100" t="s">
        <v>3787</v>
      </c>
      <c r="I2816" s="101" t="s">
        <v>99</v>
      </c>
      <c r="J2816" s="102" t="s">
        <v>736</v>
      </c>
      <c r="K2816" s="104" t="s">
        <v>634</v>
      </c>
      <c r="L2816" s="104" t="s">
        <v>634</v>
      </c>
      <c r="M2816" s="104">
        <v>1727</v>
      </c>
      <c r="N2816" s="104">
        <v>3452.47</v>
      </c>
    </row>
    <row r="2817" spans="1:14" s="81" customFormat="1" x14ac:dyDescent="0.25">
      <c r="A2817" s="74" t="s">
        <v>41</v>
      </c>
      <c r="B2817" s="74" t="s">
        <v>41</v>
      </c>
      <c r="C2817" s="105" t="s">
        <v>668</v>
      </c>
      <c r="D2817" s="96" t="s">
        <v>10</v>
      </c>
      <c r="E2817" s="97">
        <v>2019</v>
      </c>
      <c r="F2817" s="98" t="s">
        <v>76</v>
      </c>
      <c r="G2817" s="99" t="s">
        <v>328</v>
      </c>
      <c r="H2817" s="100" t="s">
        <v>3788</v>
      </c>
      <c r="I2817" s="101" t="s">
        <v>179</v>
      </c>
      <c r="J2817" s="102" t="s">
        <v>361</v>
      </c>
      <c r="K2817" s="104" t="s">
        <v>546</v>
      </c>
      <c r="L2817" s="104" t="s">
        <v>546</v>
      </c>
      <c r="M2817" s="104">
        <v>1122.2</v>
      </c>
      <c r="N2817" s="104">
        <v>3112.55</v>
      </c>
    </row>
    <row r="2818" spans="1:14" s="81" customFormat="1" x14ac:dyDescent="0.25">
      <c r="A2818" s="74" t="s">
        <v>41</v>
      </c>
      <c r="B2818" s="74" t="s">
        <v>41</v>
      </c>
      <c r="C2818" s="105" t="s">
        <v>659</v>
      </c>
      <c r="D2818" s="96" t="s">
        <v>4</v>
      </c>
      <c r="E2818" s="97">
        <v>2020</v>
      </c>
      <c r="F2818" s="98" t="s">
        <v>66</v>
      </c>
      <c r="G2818" s="99" t="s">
        <v>186</v>
      </c>
      <c r="H2818" s="100" t="s">
        <v>3789</v>
      </c>
      <c r="I2818" s="101" t="s">
        <v>179</v>
      </c>
      <c r="J2818" s="102" t="s">
        <v>486</v>
      </c>
      <c r="K2818" s="104" t="s">
        <v>545</v>
      </c>
      <c r="L2818" s="104" t="s">
        <v>545</v>
      </c>
      <c r="M2818" s="104">
        <v>1732.83</v>
      </c>
      <c r="N2818" s="104">
        <v>4139.6543279999996</v>
      </c>
    </row>
    <row r="2819" spans="1:14" s="81" customFormat="1" x14ac:dyDescent="0.25">
      <c r="A2819" s="74" t="s">
        <v>41</v>
      </c>
      <c r="B2819" s="74" t="s">
        <v>41</v>
      </c>
      <c r="C2819" s="105" t="s">
        <v>51</v>
      </c>
      <c r="D2819" s="96" t="s">
        <v>1</v>
      </c>
      <c r="E2819" s="97">
        <v>2020</v>
      </c>
      <c r="F2819" s="98" t="s">
        <v>67</v>
      </c>
      <c r="G2819" s="99" t="s">
        <v>193</v>
      </c>
      <c r="H2819" s="100" t="s">
        <v>3790</v>
      </c>
      <c r="I2819" s="101" t="s">
        <v>194</v>
      </c>
      <c r="J2819" s="102" t="s">
        <v>727</v>
      </c>
      <c r="K2819" s="104" t="s">
        <v>545</v>
      </c>
      <c r="L2819" s="104" t="s">
        <v>545</v>
      </c>
      <c r="M2819" s="104">
        <v>1434.67</v>
      </c>
      <c r="N2819" s="104">
        <v>5022.6400000000003</v>
      </c>
    </row>
    <row r="2820" spans="1:14" s="81" customFormat="1" x14ac:dyDescent="0.25">
      <c r="A2820" s="74" t="s">
        <v>41</v>
      </c>
      <c r="B2820" s="74" t="s">
        <v>41</v>
      </c>
      <c r="C2820" s="105" t="s">
        <v>666</v>
      </c>
      <c r="D2820" s="96" t="s">
        <v>9</v>
      </c>
      <c r="E2820" s="97">
        <v>2020</v>
      </c>
      <c r="F2820" s="98" t="s">
        <v>77</v>
      </c>
      <c r="G2820" s="99" t="s">
        <v>403</v>
      </c>
      <c r="H2820" s="100" t="s">
        <v>3791</v>
      </c>
      <c r="I2820" s="101" t="s">
        <v>407</v>
      </c>
      <c r="J2820" s="102" t="s">
        <v>741</v>
      </c>
      <c r="K2820" s="104" t="s">
        <v>545</v>
      </c>
      <c r="L2820" s="104" t="s">
        <v>545</v>
      </c>
      <c r="M2820" s="104">
        <v>1302</v>
      </c>
      <c r="N2820" s="104">
        <v>3510.95</v>
      </c>
    </row>
    <row r="2821" spans="1:14" s="81" customFormat="1" x14ac:dyDescent="0.25">
      <c r="A2821" s="74" t="s">
        <v>41</v>
      </c>
      <c r="B2821" s="74" t="s">
        <v>41</v>
      </c>
      <c r="C2821" s="105" t="s">
        <v>51</v>
      </c>
      <c r="D2821" s="96" t="s">
        <v>1</v>
      </c>
      <c r="E2821" s="97">
        <v>2020</v>
      </c>
      <c r="F2821" s="98" t="s">
        <v>67</v>
      </c>
      <c r="G2821" s="99" t="s">
        <v>193</v>
      </c>
      <c r="H2821" s="100" t="s">
        <v>3792</v>
      </c>
      <c r="I2821" s="101" t="s">
        <v>194</v>
      </c>
      <c r="J2821" s="102" t="s">
        <v>801</v>
      </c>
      <c r="K2821" s="104" t="s">
        <v>545</v>
      </c>
      <c r="L2821" s="104" t="s">
        <v>545</v>
      </c>
      <c r="M2821" s="104">
        <v>1434.67</v>
      </c>
      <c r="N2821" s="104">
        <v>5022.6400000000003</v>
      </c>
    </row>
    <row r="2822" spans="1:14" s="81" customFormat="1" x14ac:dyDescent="0.25">
      <c r="A2822" s="74" t="s">
        <v>41</v>
      </c>
      <c r="B2822" s="74" t="s">
        <v>41</v>
      </c>
      <c r="C2822" s="105" t="s">
        <v>980</v>
      </c>
      <c r="D2822" s="96" t="s">
        <v>981</v>
      </c>
      <c r="E2822" s="97">
        <v>2022</v>
      </c>
      <c r="F2822" s="98" t="s">
        <v>982</v>
      </c>
      <c r="G2822" s="99" t="s">
        <v>983</v>
      </c>
      <c r="H2822" s="100" t="s">
        <v>3793</v>
      </c>
      <c r="I2822" s="101" t="s">
        <v>108</v>
      </c>
      <c r="J2822" s="102" t="s">
        <v>122</v>
      </c>
      <c r="K2822" s="104" t="s">
        <v>545</v>
      </c>
      <c r="L2822" s="104" t="s">
        <v>545</v>
      </c>
      <c r="M2822" s="104">
        <v>1424.79</v>
      </c>
      <c r="N2822" s="104">
        <v>5038.51</v>
      </c>
    </row>
    <row r="2823" spans="1:14" s="81" customFormat="1" x14ac:dyDescent="0.25">
      <c r="A2823" s="74" t="s">
        <v>41</v>
      </c>
      <c r="B2823" s="74" t="s">
        <v>41</v>
      </c>
      <c r="C2823" s="105" t="s">
        <v>659</v>
      </c>
      <c r="D2823" s="96" t="s">
        <v>4</v>
      </c>
      <c r="E2823" s="97">
        <v>2020</v>
      </c>
      <c r="F2823" s="98" t="s">
        <v>66</v>
      </c>
      <c r="G2823" s="99" t="s">
        <v>186</v>
      </c>
      <c r="H2823" s="100" t="s">
        <v>3794</v>
      </c>
      <c r="I2823" s="101" t="s">
        <v>179</v>
      </c>
      <c r="J2823" s="102" t="s">
        <v>1494</v>
      </c>
      <c r="K2823" s="104" t="s">
        <v>545</v>
      </c>
      <c r="L2823" s="104" t="s">
        <v>545</v>
      </c>
      <c r="M2823" s="104">
        <v>1732.83</v>
      </c>
      <c r="N2823" s="104">
        <v>4139.6543279999996</v>
      </c>
    </row>
    <row r="2824" spans="1:14" s="81" customFormat="1" x14ac:dyDescent="0.25">
      <c r="A2824" s="74" t="s">
        <v>41</v>
      </c>
      <c r="B2824" s="74" t="s">
        <v>41</v>
      </c>
      <c r="C2824" s="105" t="s">
        <v>719</v>
      </c>
      <c r="D2824" s="96" t="s">
        <v>720</v>
      </c>
      <c r="E2824" s="97">
        <v>2022</v>
      </c>
      <c r="F2824" s="98" t="s">
        <v>75</v>
      </c>
      <c r="G2824" s="99" t="s">
        <v>312</v>
      </c>
      <c r="H2824" s="100" t="s">
        <v>3795</v>
      </c>
      <c r="I2824" s="101" t="s">
        <v>257</v>
      </c>
      <c r="J2824" s="102" t="s">
        <v>785</v>
      </c>
      <c r="K2824" s="104" t="s">
        <v>634</v>
      </c>
      <c r="L2824" s="104" t="s">
        <v>634</v>
      </c>
      <c r="M2824" s="104">
        <v>1608.3</v>
      </c>
      <c r="N2824" s="104">
        <v>2883.44</v>
      </c>
    </row>
    <row r="2825" spans="1:14" s="81" customFormat="1" x14ac:dyDescent="0.25">
      <c r="A2825" s="74" t="s">
        <v>41</v>
      </c>
      <c r="B2825" s="74" t="s">
        <v>41</v>
      </c>
      <c r="C2825" s="105" t="s">
        <v>3944</v>
      </c>
      <c r="D2825" s="96" t="s">
        <v>3945</v>
      </c>
      <c r="E2825" s="97">
        <v>2023</v>
      </c>
      <c r="F2825" s="98" t="s">
        <v>676</v>
      </c>
      <c r="G2825" s="99" t="s">
        <v>280</v>
      </c>
      <c r="H2825" s="100" t="s">
        <v>3796</v>
      </c>
      <c r="I2825" s="101" t="s">
        <v>281</v>
      </c>
      <c r="J2825" s="102" t="s">
        <v>685</v>
      </c>
      <c r="K2825" s="104" t="s">
        <v>634</v>
      </c>
      <c r="L2825" s="104" t="s">
        <v>634</v>
      </c>
      <c r="M2825" s="104">
        <v>1360.07</v>
      </c>
      <c r="N2825" s="104">
        <v>3166.66</v>
      </c>
    </row>
    <row r="2826" spans="1:14" s="81" customFormat="1" x14ac:dyDescent="0.25">
      <c r="A2826" s="74" t="s">
        <v>41</v>
      </c>
      <c r="B2826" s="74" t="s">
        <v>41</v>
      </c>
      <c r="C2826" s="105" t="s">
        <v>3944</v>
      </c>
      <c r="D2826" s="96" t="s">
        <v>3945</v>
      </c>
      <c r="E2826" s="97">
        <v>2023</v>
      </c>
      <c r="F2826" s="98" t="s">
        <v>676</v>
      </c>
      <c r="G2826" s="99" t="s">
        <v>280</v>
      </c>
      <c r="H2826" s="100" t="s">
        <v>3797</v>
      </c>
      <c r="I2826" s="101" t="s">
        <v>281</v>
      </c>
      <c r="J2826" s="102" t="s">
        <v>753</v>
      </c>
      <c r="K2826" s="104" t="s">
        <v>634</v>
      </c>
      <c r="L2826" s="104" t="s">
        <v>634</v>
      </c>
      <c r="M2826" s="104">
        <v>1360.07</v>
      </c>
      <c r="N2826" s="104">
        <v>3166.66</v>
      </c>
    </row>
    <row r="2827" spans="1:14" s="81" customFormat="1" x14ac:dyDescent="0.25">
      <c r="A2827" s="74" t="s">
        <v>41</v>
      </c>
      <c r="B2827" s="74" t="s">
        <v>41</v>
      </c>
      <c r="C2827" s="105" t="s">
        <v>55</v>
      </c>
      <c r="D2827" s="96" t="s">
        <v>6</v>
      </c>
      <c r="E2827" s="97">
        <v>2018</v>
      </c>
      <c r="F2827" s="98" t="s">
        <v>71</v>
      </c>
      <c r="G2827" s="99" t="s">
        <v>264</v>
      </c>
      <c r="H2827" s="100" t="s">
        <v>3798</v>
      </c>
      <c r="I2827" s="101" t="s">
        <v>269</v>
      </c>
      <c r="J2827" s="102" t="s">
        <v>679</v>
      </c>
      <c r="K2827" s="104" t="s">
        <v>634</v>
      </c>
      <c r="L2827" s="104" t="s">
        <v>634</v>
      </c>
      <c r="M2827" s="104">
        <v>1727</v>
      </c>
      <c r="N2827" s="104">
        <v>3479.61</v>
      </c>
    </row>
    <row r="2828" spans="1:14" s="81" customFormat="1" x14ac:dyDescent="0.25">
      <c r="A2828" s="74" t="s">
        <v>41</v>
      </c>
      <c r="B2828" s="74" t="s">
        <v>41</v>
      </c>
      <c r="C2828" s="105" t="s">
        <v>3944</v>
      </c>
      <c r="D2828" s="96" t="s">
        <v>3945</v>
      </c>
      <c r="E2828" s="97">
        <v>2023</v>
      </c>
      <c r="F2828" s="98" t="s">
        <v>676</v>
      </c>
      <c r="G2828" s="99" t="s">
        <v>280</v>
      </c>
      <c r="H2828" s="100" t="s">
        <v>3799</v>
      </c>
      <c r="I2828" s="101" t="s">
        <v>281</v>
      </c>
      <c r="J2828" s="102" t="s">
        <v>718</v>
      </c>
      <c r="K2828" s="104" t="s">
        <v>634</v>
      </c>
      <c r="L2828" s="104" t="s">
        <v>634</v>
      </c>
      <c r="M2828" s="104">
        <v>1360.07</v>
      </c>
      <c r="N2828" s="104">
        <v>3166.66</v>
      </c>
    </row>
    <row r="2829" spans="1:14" s="81" customFormat="1" x14ac:dyDescent="0.25">
      <c r="A2829" s="74" t="s">
        <v>41</v>
      </c>
      <c r="B2829" s="74" t="s">
        <v>41</v>
      </c>
      <c r="C2829" s="105" t="s">
        <v>682</v>
      </c>
      <c r="D2829" s="96" t="s">
        <v>19</v>
      </c>
      <c r="E2829" s="97">
        <v>2019</v>
      </c>
      <c r="F2829" s="98" t="s">
        <v>683</v>
      </c>
      <c r="G2829" s="99" t="s">
        <v>308</v>
      </c>
      <c r="H2829" s="100" t="s">
        <v>3800</v>
      </c>
      <c r="I2829" s="101" t="s">
        <v>310</v>
      </c>
      <c r="J2829" s="102" t="s">
        <v>114</v>
      </c>
      <c r="K2829" s="104" t="s">
        <v>634</v>
      </c>
      <c r="L2829" s="104" t="s">
        <v>634</v>
      </c>
      <c r="M2829" s="104">
        <v>1236.43</v>
      </c>
      <c r="N2829" s="104">
        <v>2323.46</v>
      </c>
    </row>
    <row r="2830" spans="1:14" s="81" customFormat="1" x14ac:dyDescent="0.25">
      <c r="A2830" s="74" t="s">
        <v>41</v>
      </c>
      <c r="B2830" s="74" t="s">
        <v>41</v>
      </c>
      <c r="C2830" s="105" t="s">
        <v>706</v>
      </c>
      <c r="D2830" s="96" t="s">
        <v>568</v>
      </c>
      <c r="E2830" s="97">
        <v>2022</v>
      </c>
      <c r="F2830" s="98" t="s">
        <v>61</v>
      </c>
      <c r="G2830" s="99" t="s">
        <v>102</v>
      </c>
      <c r="H2830" s="100" t="s">
        <v>3801</v>
      </c>
      <c r="I2830" s="101" t="s">
        <v>103</v>
      </c>
      <c r="J2830" s="102" t="s">
        <v>105</v>
      </c>
      <c r="K2830" s="104" t="s">
        <v>634</v>
      </c>
      <c r="L2830" s="104" t="s">
        <v>634</v>
      </c>
      <c r="M2830" s="104">
        <v>2218.2600000000002</v>
      </c>
      <c r="N2830" s="104">
        <v>4306.2299999999996</v>
      </c>
    </row>
    <row r="2831" spans="1:14" s="81" customFormat="1" x14ac:dyDescent="0.25">
      <c r="A2831" s="74" t="s">
        <v>41</v>
      </c>
      <c r="B2831" s="74" t="s">
        <v>41</v>
      </c>
      <c r="C2831" s="105" t="s">
        <v>659</v>
      </c>
      <c r="D2831" s="96" t="s">
        <v>4</v>
      </c>
      <c r="E2831" s="97">
        <v>2020</v>
      </c>
      <c r="F2831" s="98" t="s">
        <v>66</v>
      </c>
      <c r="G2831" s="99" t="s">
        <v>186</v>
      </c>
      <c r="H2831" s="100" t="s">
        <v>3802</v>
      </c>
      <c r="I2831" s="101" t="s">
        <v>179</v>
      </c>
      <c r="J2831" s="102" t="s">
        <v>412</v>
      </c>
      <c r="K2831" s="104" t="s">
        <v>545</v>
      </c>
      <c r="L2831" s="104" t="s">
        <v>545</v>
      </c>
      <c r="M2831" s="104">
        <v>1732.83</v>
      </c>
      <c r="N2831" s="104">
        <v>4139.6543279999996</v>
      </c>
    </row>
    <row r="2832" spans="1:14" s="81" customFormat="1" x14ac:dyDescent="0.25">
      <c r="A2832" s="74" t="s">
        <v>41</v>
      </c>
      <c r="B2832" s="74" t="s">
        <v>41</v>
      </c>
      <c r="C2832" s="105" t="s">
        <v>55</v>
      </c>
      <c r="D2832" s="96" t="s">
        <v>6</v>
      </c>
      <c r="E2832" s="97">
        <v>2018</v>
      </c>
      <c r="F2832" s="98" t="s">
        <v>71</v>
      </c>
      <c r="G2832" s="99" t="s">
        <v>264</v>
      </c>
      <c r="H2832" s="100" t="s">
        <v>3803</v>
      </c>
      <c r="I2832" s="101" t="s">
        <v>129</v>
      </c>
      <c r="J2832" s="102" t="s">
        <v>686</v>
      </c>
      <c r="K2832" s="104" t="s">
        <v>634</v>
      </c>
      <c r="L2832" s="104" t="s">
        <v>634</v>
      </c>
      <c r="M2832" s="104">
        <v>1298</v>
      </c>
      <c r="N2832" s="104">
        <v>2742.53</v>
      </c>
    </row>
    <row r="2833" spans="1:14" s="81" customFormat="1" x14ac:dyDescent="0.25">
      <c r="A2833" s="74" t="s">
        <v>41</v>
      </c>
      <c r="B2833" s="74" t="s">
        <v>41</v>
      </c>
      <c r="C2833" s="105" t="s">
        <v>751</v>
      </c>
      <c r="D2833" s="96" t="s">
        <v>27</v>
      </c>
      <c r="E2833" s="97">
        <v>2018</v>
      </c>
      <c r="F2833" s="98" t="s">
        <v>72</v>
      </c>
      <c r="G2833" s="99" t="s">
        <v>275</v>
      </c>
      <c r="H2833" s="100" t="s">
        <v>3804</v>
      </c>
      <c r="I2833" s="101" t="s">
        <v>277</v>
      </c>
      <c r="J2833" s="102" t="s">
        <v>114</v>
      </c>
      <c r="K2833" s="104" t="s">
        <v>634</v>
      </c>
      <c r="L2833" s="104" t="s">
        <v>634</v>
      </c>
      <c r="M2833" s="104">
        <v>1523.3</v>
      </c>
      <c r="N2833" s="104">
        <v>3458.29</v>
      </c>
    </row>
    <row r="2834" spans="1:14" s="81" customFormat="1" x14ac:dyDescent="0.25">
      <c r="A2834" s="74" t="s">
        <v>41</v>
      </c>
      <c r="B2834" s="74" t="s">
        <v>41</v>
      </c>
      <c r="C2834" s="105" t="s">
        <v>50</v>
      </c>
      <c r="D2834" s="96" t="s">
        <v>14</v>
      </c>
      <c r="E2834" s="97">
        <v>2019</v>
      </c>
      <c r="F2834" s="98" t="s">
        <v>66</v>
      </c>
      <c r="G2834" s="99" t="s">
        <v>186</v>
      </c>
      <c r="H2834" s="100" t="s">
        <v>3805</v>
      </c>
      <c r="I2834" s="101" t="s">
        <v>93</v>
      </c>
      <c r="J2834" s="102" t="s">
        <v>734</v>
      </c>
      <c r="K2834" s="104" t="s">
        <v>634</v>
      </c>
      <c r="L2834" s="104" t="s">
        <v>634</v>
      </c>
      <c r="M2834" s="104">
        <v>1735.89</v>
      </c>
      <c r="N2834" s="104">
        <v>1945.6</v>
      </c>
    </row>
    <row r="2835" spans="1:14" s="81" customFormat="1" x14ac:dyDescent="0.25">
      <c r="A2835" s="74" t="s">
        <v>41</v>
      </c>
      <c r="B2835" s="74" t="s">
        <v>41</v>
      </c>
      <c r="C2835" s="105" t="s">
        <v>691</v>
      </c>
      <c r="D2835" s="96" t="s">
        <v>21</v>
      </c>
      <c r="E2835" s="97">
        <v>2019</v>
      </c>
      <c r="F2835" s="98" t="s">
        <v>75</v>
      </c>
      <c r="G2835" s="99" t="s">
        <v>312</v>
      </c>
      <c r="H2835" s="100" t="s">
        <v>3806</v>
      </c>
      <c r="I2835" s="101" t="s">
        <v>313</v>
      </c>
      <c r="J2835" s="102" t="s">
        <v>695</v>
      </c>
      <c r="K2835" s="104" t="s">
        <v>634</v>
      </c>
      <c r="L2835" s="104" t="s">
        <v>634</v>
      </c>
      <c r="M2835" s="104">
        <v>1236.43</v>
      </c>
      <c r="N2835" s="104">
        <v>3029.39</v>
      </c>
    </row>
    <row r="2836" spans="1:14" s="81" customFormat="1" x14ac:dyDescent="0.25">
      <c r="A2836" s="74" t="s">
        <v>41</v>
      </c>
      <c r="B2836" s="74" t="s">
        <v>41</v>
      </c>
      <c r="C2836" s="105" t="s">
        <v>691</v>
      </c>
      <c r="D2836" s="96" t="s">
        <v>21</v>
      </c>
      <c r="E2836" s="97">
        <v>2019</v>
      </c>
      <c r="F2836" s="98" t="s">
        <v>75</v>
      </c>
      <c r="G2836" s="99" t="s">
        <v>312</v>
      </c>
      <c r="H2836" s="100" t="s">
        <v>3807</v>
      </c>
      <c r="I2836" s="101" t="s">
        <v>313</v>
      </c>
      <c r="J2836" s="102" t="s">
        <v>695</v>
      </c>
      <c r="K2836" s="104" t="s">
        <v>634</v>
      </c>
      <c r="L2836" s="104" t="s">
        <v>634</v>
      </c>
      <c r="M2836" s="104">
        <v>1236.43</v>
      </c>
      <c r="N2836" s="104">
        <v>3029.39</v>
      </c>
    </row>
    <row r="2837" spans="1:14" s="81" customFormat="1" x14ac:dyDescent="0.25">
      <c r="A2837" s="74" t="s">
        <v>41</v>
      </c>
      <c r="B2837" s="74" t="s">
        <v>41</v>
      </c>
      <c r="C2837" s="105" t="s">
        <v>703</v>
      </c>
      <c r="D2837" s="96" t="s">
        <v>601</v>
      </c>
      <c r="E2837" s="97">
        <v>2022</v>
      </c>
      <c r="F2837" s="98" t="s">
        <v>66</v>
      </c>
      <c r="G2837" s="99" t="s">
        <v>186</v>
      </c>
      <c r="H2837" s="100" t="s">
        <v>3808</v>
      </c>
      <c r="I2837" s="101" t="s">
        <v>93</v>
      </c>
      <c r="J2837" s="102" t="s">
        <v>740</v>
      </c>
      <c r="K2837" s="104" t="s">
        <v>634</v>
      </c>
      <c r="L2837" s="104" t="s">
        <v>634</v>
      </c>
      <c r="M2837" s="104">
        <v>1735.89</v>
      </c>
      <c r="N2837" s="104">
        <v>1945.6</v>
      </c>
    </row>
    <row r="2838" spans="1:14" s="81" customFormat="1" x14ac:dyDescent="0.25">
      <c r="A2838" s="74" t="s">
        <v>41</v>
      </c>
      <c r="B2838" s="74" t="s">
        <v>41</v>
      </c>
      <c r="C2838" s="105" t="s">
        <v>691</v>
      </c>
      <c r="D2838" s="96" t="s">
        <v>21</v>
      </c>
      <c r="E2838" s="97">
        <v>2019</v>
      </c>
      <c r="F2838" s="98" t="s">
        <v>75</v>
      </c>
      <c r="G2838" s="99" t="s">
        <v>312</v>
      </c>
      <c r="H2838" s="100" t="s">
        <v>3809</v>
      </c>
      <c r="I2838" s="101" t="s">
        <v>313</v>
      </c>
      <c r="J2838" s="102" t="s">
        <v>681</v>
      </c>
      <c r="K2838" s="104" t="s">
        <v>634</v>
      </c>
      <c r="L2838" s="104" t="s">
        <v>634</v>
      </c>
      <c r="M2838" s="104">
        <v>1236.43</v>
      </c>
      <c r="N2838" s="104">
        <v>3029.39</v>
      </c>
    </row>
    <row r="2839" spans="1:14" s="81" customFormat="1" x14ac:dyDescent="0.25">
      <c r="A2839" s="74" t="s">
        <v>41</v>
      </c>
      <c r="B2839" s="74" t="s">
        <v>41</v>
      </c>
      <c r="C2839" s="105" t="s">
        <v>656</v>
      </c>
      <c r="D2839" s="96" t="s">
        <v>657</v>
      </c>
      <c r="E2839" s="97">
        <v>2023</v>
      </c>
      <c r="F2839" s="98" t="s">
        <v>61</v>
      </c>
      <c r="G2839" s="99" t="s">
        <v>102</v>
      </c>
      <c r="H2839" s="100" t="s">
        <v>3810</v>
      </c>
      <c r="I2839" s="101" t="s">
        <v>180</v>
      </c>
      <c r="J2839" s="102" t="s">
        <v>2165</v>
      </c>
      <c r="K2839" s="104" t="s">
        <v>634</v>
      </c>
      <c r="L2839" s="104" t="s">
        <v>634</v>
      </c>
      <c r="M2839" s="104">
        <v>1478.8300000000002</v>
      </c>
      <c r="N2839" s="104">
        <v>3418.9749704753049</v>
      </c>
    </row>
    <row r="2840" spans="1:14" s="81" customFormat="1" x14ac:dyDescent="0.25">
      <c r="A2840" s="74" t="s">
        <v>41</v>
      </c>
      <c r="B2840" s="74" t="s">
        <v>41</v>
      </c>
      <c r="C2840" s="105" t="s">
        <v>1988</v>
      </c>
      <c r="D2840" s="96" t="s">
        <v>34</v>
      </c>
      <c r="E2840" s="97">
        <v>2021</v>
      </c>
      <c r="F2840" s="98" t="s">
        <v>78</v>
      </c>
      <c r="G2840" s="99" t="s">
        <v>507</v>
      </c>
      <c r="H2840" s="100" t="s">
        <v>3918</v>
      </c>
      <c r="I2840" s="101" t="s">
        <v>508</v>
      </c>
      <c r="J2840" s="102" t="s">
        <v>766</v>
      </c>
      <c r="K2840" s="104" t="s">
        <v>634</v>
      </c>
      <c r="L2840" s="104" t="s">
        <v>634</v>
      </c>
      <c r="M2840" s="104">
        <v>1236.43</v>
      </c>
      <c r="N2840" s="104">
        <v>3029.39</v>
      </c>
    </row>
    <row r="2841" spans="1:14" s="81" customFormat="1" x14ac:dyDescent="0.25">
      <c r="A2841" s="74" t="s">
        <v>41</v>
      </c>
      <c r="B2841" s="74" t="s">
        <v>41</v>
      </c>
      <c r="C2841" s="105" t="s">
        <v>3944</v>
      </c>
      <c r="D2841" s="96" t="s">
        <v>3945</v>
      </c>
      <c r="E2841" s="97">
        <v>2023</v>
      </c>
      <c r="F2841" s="98" t="s">
        <v>676</v>
      </c>
      <c r="G2841" s="99" t="s">
        <v>280</v>
      </c>
      <c r="H2841" s="100" t="s">
        <v>3811</v>
      </c>
      <c r="I2841" s="101" t="s">
        <v>281</v>
      </c>
      <c r="J2841" s="102" t="s">
        <v>685</v>
      </c>
      <c r="K2841" s="104" t="s">
        <v>634</v>
      </c>
      <c r="L2841" s="104" t="s">
        <v>634</v>
      </c>
      <c r="M2841" s="104">
        <v>1360.07</v>
      </c>
      <c r="N2841" s="104">
        <v>3166.66</v>
      </c>
    </row>
    <row r="2842" spans="1:14" s="81" customFormat="1" x14ac:dyDescent="0.25">
      <c r="A2842" s="74" t="s">
        <v>41</v>
      </c>
      <c r="B2842" s="74" t="s">
        <v>41</v>
      </c>
      <c r="C2842" s="105" t="s">
        <v>691</v>
      </c>
      <c r="D2842" s="96" t="s">
        <v>21</v>
      </c>
      <c r="E2842" s="97">
        <v>2019</v>
      </c>
      <c r="F2842" s="98" t="s">
        <v>75</v>
      </c>
      <c r="G2842" s="99" t="s">
        <v>312</v>
      </c>
      <c r="H2842" s="100" t="s">
        <v>3812</v>
      </c>
      <c r="I2842" s="101" t="s">
        <v>313</v>
      </c>
      <c r="J2842" s="102" t="s">
        <v>653</v>
      </c>
      <c r="K2842" s="104" t="s">
        <v>634</v>
      </c>
      <c r="L2842" s="104" t="s">
        <v>634</v>
      </c>
      <c r="M2842" s="104">
        <v>1236.43</v>
      </c>
      <c r="N2842" s="104">
        <v>3029.39</v>
      </c>
    </row>
    <row r="2843" spans="1:14" s="81" customFormat="1" x14ac:dyDescent="0.25">
      <c r="A2843" s="74" t="s">
        <v>41</v>
      </c>
      <c r="B2843" s="74" t="s">
        <v>41</v>
      </c>
      <c r="C2843" s="105" t="s">
        <v>3944</v>
      </c>
      <c r="D2843" s="96" t="s">
        <v>3945</v>
      </c>
      <c r="E2843" s="97">
        <v>2023</v>
      </c>
      <c r="F2843" s="98" t="s">
        <v>676</v>
      </c>
      <c r="G2843" s="99" t="s">
        <v>280</v>
      </c>
      <c r="H2843" s="100" t="s">
        <v>3813</v>
      </c>
      <c r="I2843" s="101" t="s">
        <v>281</v>
      </c>
      <c r="J2843" s="102" t="s">
        <v>685</v>
      </c>
      <c r="K2843" s="104" t="s">
        <v>634</v>
      </c>
      <c r="L2843" s="104" t="s">
        <v>634</v>
      </c>
      <c r="M2843" s="104">
        <v>1360.07</v>
      </c>
      <c r="N2843" s="104">
        <v>3166.66</v>
      </c>
    </row>
    <row r="2844" spans="1:14" s="81" customFormat="1" x14ac:dyDescent="0.25">
      <c r="A2844" s="74" t="s">
        <v>41</v>
      </c>
      <c r="B2844" s="74" t="s">
        <v>41</v>
      </c>
      <c r="C2844" s="105" t="s">
        <v>668</v>
      </c>
      <c r="D2844" s="96" t="s">
        <v>10</v>
      </c>
      <c r="E2844" s="97">
        <v>2019</v>
      </c>
      <c r="F2844" s="98" t="s">
        <v>76</v>
      </c>
      <c r="G2844" s="99" t="s">
        <v>328</v>
      </c>
      <c r="H2844" s="100" t="s">
        <v>3814</v>
      </c>
      <c r="I2844" s="101" t="s">
        <v>179</v>
      </c>
      <c r="J2844" s="102" t="s">
        <v>673</v>
      </c>
      <c r="K2844" s="104" t="s">
        <v>634</v>
      </c>
      <c r="L2844" s="104" t="s">
        <v>634</v>
      </c>
      <c r="M2844" s="104">
        <v>1122.2</v>
      </c>
      <c r="N2844" s="104">
        <v>3112.55</v>
      </c>
    </row>
    <row r="2845" spans="1:14" s="81" customFormat="1" x14ac:dyDescent="0.25">
      <c r="A2845" s="74" t="s">
        <v>41</v>
      </c>
      <c r="B2845" s="74" t="s">
        <v>41</v>
      </c>
      <c r="C2845" s="105" t="s">
        <v>55</v>
      </c>
      <c r="D2845" s="96" t="s">
        <v>6</v>
      </c>
      <c r="E2845" s="97">
        <v>2018</v>
      </c>
      <c r="F2845" s="98" t="s">
        <v>71</v>
      </c>
      <c r="G2845" s="99" t="s">
        <v>264</v>
      </c>
      <c r="H2845" s="100" t="s">
        <v>3815</v>
      </c>
      <c r="I2845" s="101" t="s">
        <v>269</v>
      </c>
      <c r="J2845" s="102" t="s">
        <v>662</v>
      </c>
      <c r="K2845" s="104" t="s">
        <v>634</v>
      </c>
      <c r="L2845" s="104" t="s">
        <v>634</v>
      </c>
      <c r="M2845" s="104">
        <v>1727</v>
      </c>
      <c r="N2845" s="104">
        <v>3479.61</v>
      </c>
    </row>
    <row r="2846" spans="1:14" s="81" customFormat="1" x14ac:dyDescent="0.25">
      <c r="A2846" s="74" t="s">
        <v>41</v>
      </c>
      <c r="B2846" s="74" t="s">
        <v>41</v>
      </c>
      <c r="C2846" s="105" t="s">
        <v>55</v>
      </c>
      <c r="D2846" s="96" t="s">
        <v>6</v>
      </c>
      <c r="E2846" s="97">
        <v>2018</v>
      </c>
      <c r="F2846" s="98" t="s">
        <v>71</v>
      </c>
      <c r="G2846" s="99" t="s">
        <v>264</v>
      </c>
      <c r="H2846" s="100" t="s">
        <v>3816</v>
      </c>
      <c r="I2846" s="101" t="s">
        <v>129</v>
      </c>
      <c r="J2846" s="102" t="s">
        <v>733</v>
      </c>
      <c r="K2846" s="104" t="s">
        <v>634</v>
      </c>
      <c r="L2846" s="104" t="s">
        <v>634</v>
      </c>
      <c r="M2846" s="104">
        <v>1298</v>
      </c>
      <c r="N2846" s="104">
        <v>2742.53</v>
      </c>
    </row>
    <row r="2847" spans="1:14" s="81" customFormat="1" x14ac:dyDescent="0.25">
      <c r="A2847" s="74" t="s">
        <v>41</v>
      </c>
      <c r="B2847" s="74" t="s">
        <v>41</v>
      </c>
      <c r="C2847" s="105" t="s">
        <v>754</v>
      </c>
      <c r="D2847" s="96" t="s">
        <v>755</v>
      </c>
      <c r="E2847" s="97">
        <v>2022</v>
      </c>
      <c r="F2847" s="98" t="s">
        <v>77</v>
      </c>
      <c r="G2847" s="99" t="s">
        <v>403</v>
      </c>
      <c r="H2847" s="100" t="s">
        <v>3817</v>
      </c>
      <c r="I2847" s="101" t="s">
        <v>179</v>
      </c>
      <c r="J2847" s="102" t="s">
        <v>669</v>
      </c>
      <c r="K2847" s="104" t="s">
        <v>545</v>
      </c>
      <c r="L2847" s="104" t="s">
        <v>545</v>
      </c>
      <c r="M2847" s="104">
        <v>1328.3</v>
      </c>
      <c r="N2847" s="104">
        <v>3165.25</v>
      </c>
    </row>
    <row r="2848" spans="1:14" s="81" customFormat="1" x14ac:dyDescent="0.25">
      <c r="A2848" s="74" t="s">
        <v>41</v>
      </c>
      <c r="B2848" s="74" t="s">
        <v>41</v>
      </c>
      <c r="C2848" s="105" t="s">
        <v>703</v>
      </c>
      <c r="D2848" s="96" t="s">
        <v>601</v>
      </c>
      <c r="E2848" s="97">
        <v>2022</v>
      </c>
      <c r="F2848" s="98" t="s">
        <v>66</v>
      </c>
      <c r="G2848" s="99" t="s">
        <v>186</v>
      </c>
      <c r="H2848" s="100" t="s">
        <v>3818</v>
      </c>
      <c r="I2848" s="101" t="s">
        <v>95</v>
      </c>
      <c r="J2848" s="102" t="s">
        <v>878</v>
      </c>
      <c r="K2848" s="104" t="s">
        <v>634</v>
      </c>
      <c r="L2848" s="104" t="s">
        <v>634</v>
      </c>
      <c r="M2848" s="104">
        <v>2366.17</v>
      </c>
      <c r="N2848" s="104">
        <v>2425.1999999999998</v>
      </c>
    </row>
    <row r="2849" spans="1:14" s="81" customFormat="1" x14ac:dyDescent="0.25">
      <c r="A2849" s="74" t="s">
        <v>41</v>
      </c>
      <c r="B2849" s="74" t="s">
        <v>41</v>
      </c>
      <c r="C2849" s="105" t="s">
        <v>691</v>
      </c>
      <c r="D2849" s="96" t="s">
        <v>21</v>
      </c>
      <c r="E2849" s="97">
        <v>2019</v>
      </c>
      <c r="F2849" s="98" t="s">
        <v>75</v>
      </c>
      <c r="G2849" s="99" t="s">
        <v>312</v>
      </c>
      <c r="H2849" s="100" t="s">
        <v>3819</v>
      </c>
      <c r="I2849" s="101" t="s">
        <v>313</v>
      </c>
      <c r="J2849" s="102" t="s">
        <v>715</v>
      </c>
      <c r="K2849" s="104" t="s">
        <v>634</v>
      </c>
      <c r="L2849" s="104" t="s">
        <v>634</v>
      </c>
      <c r="M2849" s="104">
        <v>1236.43</v>
      </c>
      <c r="N2849" s="104">
        <v>3029.39</v>
      </c>
    </row>
    <row r="2850" spans="1:14" s="81" customFormat="1" x14ac:dyDescent="0.25">
      <c r="A2850" s="74" t="s">
        <v>41</v>
      </c>
      <c r="B2850" s="74" t="s">
        <v>41</v>
      </c>
      <c r="C2850" s="105" t="s">
        <v>943</v>
      </c>
      <c r="D2850" s="96" t="s">
        <v>944</v>
      </c>
      <c r="E2850" s="97">
        <v>2023</v>
      </c>
      <c r="F2850" s="98" t="s">
        <v>66</v>
      </c>
      <c r="G2850" s="99" t="s">
        <v>186</v>
      </c>
      <c r="H2850" s="100" t="s">
        <v>3820</v>
      </c>
      <c r="I2850" s="101" t="s">
        <v>95</v>
      </c>
      <c r="J2850" s="102" t="s">
        <v>1600</v>
      </c>
      <c r="K2850" s="104" t="s">
        <v>634</v>
      </c>
      <c r="L2850" s="104" t="s">
        <v>634</v>
      </c>
      <c r="M2850" s="104">
        <v>2366.17</v>
      </c>
      <c r="N2850" s="104">
        <v>2425.1999999999998</v>
      </c>
    </row>
    <row r="2851" spans="1:14" s="81" customFormat="1" x14ac:dyDescent="0.25">
      <c r="A2851" s="74" t="s">
        <v>41</v>
      </c>
      <c r="B2851" s="74" t="s">
        <v>41</v>
      </c>
      <c r="C2851" s="105" t="s">
        <v>668</v>
      </c>
      <c r="D2851" s="96" t="s">
        <v>10</v>
      </c>
      <c r="E2851" s="97">
        <v>2019</v>
      </c>
      <c r="F2851" s="98" t="s">
        <v>76</v>
      </c>
      <c r="G2851" s="99" t="s">
        <v>328</v>
      </c>
      <c r="H2851" s="100" t="s">
        <v>3821</v>
      </c>
      <c r="I2851" s="101" t="s">
        <v>179</v>
      </c>
      <c r="J2851" s="102" t="s">
        <v>345</v>
      </c>
      <c r="K2851" s="104" t="s">
        <v>545</v>
      </c>
      <c r="L2851" s="104" t="s">
        <v>545</v>
      </c>
      <c r="M2851" s="104">
        <v>1122.2</v>
      </c>
      <c r="N2851" s="104">
        <v>3112.55</v>
      </c>
    </row>
    <row r="2852" spans="1:14" s="81" customFormat="1" x14ac:dyDescent="0.25">
      <c r="A2852" s="74" t="s">
        <v>41</v>
      </c>
      <c r="B2852" s="74" t="s">
        <v>41</v>
      </c>
      <c r="C2852" s="105" t="s">
        <v>719</v>
      </c>
      <c r="D2852" s="96" t="s">
        <v>720</v>
      </c>
      <c r="E2852" s="97">
        <v>2022</v>
      </c>
      <c r="F2852" s="98" t="s">
        <v>75</v>
      </c>
      <c r="G2852" s="99" t="s">
        <v>312</v>
      </c>
      <c r="H2852" s="100" t="s">
        <v>3822</v>
      </c>
      <c r="I2852" s="101" t="s">
        <v>257</v>
      </c>
      <c r="J2852" s="102" t="s">
        <v>689</v>
      </c>
      <c r="K2852" s="104" t="s">
        <v>634</v>
      </c>
      <c r="L2852" s="104" t="s">
        <v>634</v>
      </c>
      <c r="M2852" s="104">
        <v>1608.3</v>
      </c>
      <c r="N2852" s="104">
        <v>2883.44</v>
      </c>
    </row>
    <row r="2853" spans="1:14" s="81" customFormat="1" x14ac:dyDescent="0.25">
      <c r="A2853" s="74" t="s">
        <v>41</v>
      </c>
      <c r="B2853" s="74" t="s">
        <v>41</v>
      </c>
      <c r="C2853" s="105" t="s">
        <v>929</v>
      </c>
      <c r="D2853" s="96" t="s">
        <v>930</v>
      </c>
      <c r="E2853" s="97">
        <v>2018</v>
      </c>
      <c r="F2853" s="98" t="s">
        <v>61</v>
      </c>
      <c r="G2853" s="99" t="s">
        <v>102</v>
      </c>
      <c r="H2853" s="100" t="s">
        <v>3823</v>
      </c>
      <c r="I2853" s="101" t="s">
        <v>179</v>
      </c>
      <c r="J2853" s="102" t="s">
        <v>218</v>
      </c>
      <c r="K2853" s="104" t="s">
        <v>547</v>
      </c>
      <c r="L2853" s="104" t="s">
        <v>547</v>
      </c>
      <c r="M2853" s="104">
        <v>1302</v>
      </c>
      <c r="N2853" s="104">
        <v>2442.8200000000002</v>
      </c>
    </row>
    <row r="2854" spans="1:14" s="81" customFormat="1" x14ac:dyDescent="0.25">
      <c r="A2854" s="74" t="s">
        <v>41</v>
      </c>
      <c r="B2854" s="74" t="s">
        <v>41</v>
      </c>
      <c r="C2854" s="105" t="s">
        <v>706</v>
      </c>
      <c r="D2854" s="96" t="s">
        <v>568</v>
      </c>
      <c r="E2854" s="97">
        <v>2022</v>
      </c>
      <c r="F2854" s="98" t="s">
        <v>61</v>
      </c>
      <c r="G2854" s="99" t="s">
        <v>102</v>
      </c>
      <c r="H2854" s="100" t="s">
        <v>3824</v>
      </c>
      <c r="I2854" s="101" t="s">
        <v>566</v>
      </c>
      <c r="J2854" s="102" t="s">
        <v>695</v>
      </c>
      <c r="K2854" s="104" t="s">
        <v>634</v>
      </c>
      <c r="L2854" s="104" t="s">
        <v>634</v>
      </c>
      <c r="M2854" s="104">
        <v>1780.99</v>
      </c>
      <c r="N2854" s="104">
        <v>4414.75</v>
      </c>
    </row>
    <row r="2855" spans="1:14" s="81" customFormat="1" x14ac:dyDescent="0.25">
      <c r="A2855" s="74" t="s">
        <v>41</v>
      </c>
      <c r="B2855" s="74" t="s">
        <v>41</v>
      </c>
      <c r="C2855" s="105" t="s">
        <v>922</v>
      </c>
      <c r="D2855" s="96" t="s">
        <v>923</v>
      </c>
      <c r="E2855" s="97">
        <v>2023</v>
      </c>
      <c r="F2855" s="98" t="s">
        <v>61</v>
      </c>
      <c r="G2855" s="99" t="s">
        <v>102</v>
      </c>
      <c r="H2855" s="100" t="s">
        <v>3825</v>
      </c>
      <c r="I2855" s="101" t="s">
        <v>99</v>
      </c>
      <c r="J2855" s="102" t="s">
        <v>664</v>
      </c>
      <c r="K2855" s="104" t="s">
        <v>634</v>
      </c>
      <c r="L2855" s="104" t="s">
        <v>634</v>
      </c>
      <c r="M2855" s="104">
        <v>2657.39</v>
      </c>
      <c r="N2855" s="104">
        <v>5718.21</v>
      </c>
    </row>
    <row r="2856" spans="1:14" s="81" customFormat="1" x14ac:dyDescent="0.25">
      <c r="A2856" s="74" t="s">
        <v>41</v>
      </c>
      <c r="B2856" s="74" t="s">
        <v>41</v>
      </c>
      <c r="C2856" s="105" t="s">
        <v>922</v>
      </c>
      <c r="D2856" s="96" t="s">
        <v>923</v>
      </c>
      <c r="E2856" s="97">
        <v>2023</v>
      </c>
      <c r="F2856" s="98" t="s">
        <v>61</v>
      </c>
      <c r="G2856" s="99" t="s">
        <v>102</v>
      </c>
      <c r="H2856" s="100" t="s">
        <v>3826</v>
      </c>
      <c r="I2856" s="101" t="s">
        <v>129</v>
      </c>
      <c r="J2856" s="102" t="s">
        <v>688</v>
      </c>
      <c r="K2856" s="104" t="s">
        <v>634</v>
      </c>
      <c r="L2856" s="104" t="s">
        <v>634</v>
      </c>
      <c r="M2856" s="104">
        <v>1858.89</v>
      </c>
      <c r="N2856" s="104">
        <v>3243.81</v>
      </c>
    </row>
    <row r="2857" spans="1:14" s="81" customFormat="1" x14ac:dyDescent="0.25">
      <c r="A2857" s="74" t="s">
        <v>41</v>
      </c>
      <c r="B2857" s="74" t="s">
        <v>41</v>
      </c>
      <c r="C2857" s="105" t="s">
        <v>922</v>
      </c>
      <c r="D2857" s="96" t="s">
        <v>923</v>
      </c>
      <c r="E2857" s="97">
        <v>2023</v>
      </c>
      <c r="F2857" s="98" t="s">
        <v>61</v>
      </c>
      <c r="G2857" s="99" t="s">
        <v>102</v>
      </c>
      <c r="H2857" s="100" t="s">
        <v>3827</v>
      </c>
      <c r="I2857" s="101" t="s">
        <v>173</v>
      </c>
      <c r="J2857" s="102" t="s">
        <v>664</v>
      </c>
      <c r="K2857" s="104" t="s">
        <v>634</v>
      </c>
      <c r="L2857" s="104" t="s">
        <v>634</v>
      </c>
      <c r="M2857" s="104">
        <v>1422.19</v>
      </c>
      <c r="N2857" s="104">
        <v>2577.8535999999999</v>
      </c>
    </row>
    <row r="2858" spans="1:14" s="81" customFormat="1" x14ac:dyDescent="0.25">
      <c r="A2858" s="74" t="s">
        <v>41</v>
      </c>
      <c r="B2858" s="74" t="s">
        <v>41</v>
      </c>
      <c r="C2858" s="105" t="s">
        <v>719</v>
      </c>
      <c r="D2858" s="96" t="s">
        <v>720</v>
      </c>
      <c r="E2858" s="97">
        <v>2022</v>
      </c>
      <c r="F2858" s="98" t="s">
        <v>75</v>
      </c>
      <c r="G2858" s="99" t="s">
        <v>312</v>
      </c>
      <c r="H2858" s="100" t="s">
        <v>3828</v>
      </c>
      <c r="I2858" s="101" t="s">
        <v>257</v>
      </c>
      <c r="J2858" s="102" t="s">
        <v>688</v>
      </c>
      <c r="K2858" s="104" t="s">
        <v>634</v>
      </c>
      <c r="L2858" s="104" t="s">
        <v>634</v>
      </c>
      <c r="M2858" s="104">
        <v>2053.5700000000002</v>
      </c>
      <c r="N2858" s="104">
        <v>2345.1999999999998</v>
      </c>
    </row>
    <row r="2859" spans="1:14" s="81" customFormat="1" x14ac:dyDescent="0.25">
      <c r="A2859" s="74" t="s">
        <v>41</v>
      </c>
      <c r="B2859" s="74" t="s">
        <v>41</v>
      </c>
      <c r="C2859" s="105" t="s">
        <v>55</v>
      </c>
      <c r="D2859" s="96" t="s">
        <v>6</v>
      </c>
      <c r="E2859" s="97">
        <v>2018</v>
      </c>
      <c r="F2859" s="98" t="s">
        <v>71</v>
      </c>
      <c r="G2859" s="99" t="s">
        <v>264</v>
      </c>
      <c r="H2859" s="100" t="s">
        <v>3829</v>
      </c>
      <c r="I2859" s="101" t="s">
        <v>269</v>
      </c>
      <c r="J2859" s="102" t="s">
        <v>678</v>
      </c>
      <c r="K2859" s="104" t="s">
        <v>634</v>
      </c>
      <c r="L2859" s="104" t="s">
        <v>634</v>
      </c>
      <c r="M2859" s="104">
        <v>1727</v>
      </c>
      <c r="N2859" s="104">
        <v>3479.61</v>
      </c>
    </row>
    <row r="2860" spans="1:14" s="81" customFormat="1" x14ac:dyDescent="0.25">
      <c r="A2860" s="74" t="s">
        <v>41</v>
      </c>
      <c r="B2860" s="74" t="s">
        <v>41</v>
      </c>
      <c r="C2860" s="105" t="s">
        <v>703</v>
      </c>
      <c r="D2860" s="96" t="s">
        <v>601</v>
      </c>
      <c r="E2860" s="97">
        <v>2022</v>
      </c>
      <c r="F2860" s="98" t="s">
        <v>66</v>
      </c>
      <c r="G2860" s="99" t="s">
        <v>186</v>
      </c>
      <c r="H2860" s="100" t="s">
        <v>3830</v>
      </c>
      <c r="I2860" s="101" t="s">
        <v>95</v>
      </c>
      <c r="J2860" s="102" t="s">
        <v>752</v>
      </c>
      <c r="K2860" s="104" t="s">
        <v>634</v>
      </c>
      <c r="L2860" s="104" t="s">
        <v>634</v>
      </c>
      <c r="M2860" s="104">
        <v>2366.17</v>
      </c>
      <c r="N2860" s="104">
        <v>2425.1999999999998</v>
      </c>
    </row>
    <row r="2861" spans="1:14" s="81" customFormat="1" x14ac:dyDescent="0.25">
      <c r="A2861" s="74" t="s">
        <v>41</v>
      </c>
      <c r="B2861" s="74" t="s">
        <v>41</v>
      </c>
      <c r="C2861" s="105" t="s">
        <v>706</v>
      </c>
      <c r="D2861" s="96" t="s">
        <v>568</v>
      </c>
      <c r="E2861" s="97">
        <v>2022</v>
      </c>
      <c r="F2861" s="98" t="s">
        <v>61</v>
      </c>
      <c r="G2861" s="99" t="s">
        <v>102</v>
      </c>
      <c r="H2861" s="100" t="s">
        <v>3831</v>
      </c>
      <c r="I2861" s="101" t="s">
        <v>103</v>
      </c>
      <c r="J2861" s="102" t="s">
        <v>2165</v>
      </c>
      <c r="K2861" s="104" t="s">
        <v>634</v>
      </c>
      <c r="L2861" s="104" t="s">
        <v>634</v>
      </c>
      <c r="M2861" s="104">
        <v>2218.2600000000002</v>
      </c>
      <c r="N2861" s="104">
        <v>4306.2299999999996</v>
      </c>
    </row>
    <row r="2862" spans="1:14" s="81" customFormat="1" x14ac:dyDescent="0.25">
      <c r="A2862" s="74" t="s">
        <v>41</v>
      </c>
      <c r="B2862" s="74" t="s">
        <v>41</v>
      </c>
      <c r="C2862" s="105" t="s">
        <v>775</v>
      </c>
      <c r="D2862" s="96" t="s">
        <v>31</v>
      </c>
      <c r="E2862" s="97">
        <v>2021</v>
      </c>
      <c r="F2862" s="98" t="s">
        <v>75</v>
      </c>
      <c r="G2862" s="99" t="s">
        <v>312</v>
      </c>
      <c r="H2862" s="100" t="s">
        <v>3832</v>
      </c>
      <c r="I2862" s="101" t="s">
        <v>283</v>
      </c>
      <c r="J2862" s="102" t="s">
        <v>776</v>
      </c>
      <c r="K2862" s="104" t="s">
        <v>634</v>
      </c>
      <c r="L2862" s="104" t="s">
        <v>634</v>
      </c>
      <c r="M2862" s="104">
        <v>1236.43</v>
      </c>
      <c r="N2862" s="104">
        <v>3029.39</v>
      </c>
    </row>
    <row r="2863" spans="1:14" s="81" customFormat="1" x14ac:dyDescent="0.25">
      <c r="A2863" s="74" t="s">
        <v>41</v>
      </c>
      <c r="B2863" s="74" t="s">
        <v>41</v>
      </c>
      <c r="C2863" s="105" t="s">
        <v>706</v>
      </c>
      <c r="D2863" s="96" t="s">
        <v>568</v>
      </c>
      <c r="E2863" s="97">
        <v>2022</v>
      </c>
      <c r="F2863" s="98" t="s">
        <v>61</v>
      </c>
      <c r="G2863" s="99" t="s">
        <v>102</v>
      </c>
      <c r="H2863" s="100" t="s">
        <v>3833</v>
      </c>
      <c r="I2863" s="101" t="s">
        <v>103</v>
      </c>
      <c r="J2863" s="102" t="s">
        <v>699</v>
      </c>
      <c r="K2863" s="104" t="s">
        <v>634</v>
      </c>
      <c r="L2863" s="104" t="s">
        <v>634</v>
      </c>
      <c r="M2863" s="104">
        <v>2218.2600000000002</v>
      </c>
      <c r="N2863" s="104">
        <v>4306.2299999999996</v>
      </c>
    </row>
    <row r="2864" spans="1:14" s="81" customFormat="1" x14ac:dyDescent="0.25">
      <c r="A2864" s="74" t="s">
        <v>41</v>
      </c>
      <c r="B2864" s="74" t="s">
        <v>41</v>
      </c>
      <c r="C2864" s="105" t="s">
        <v>659</v>
      </c>
      <c r="D2864" s="96" t="s">
        <v>4</v>
      </c>
      <c r="E2864" s="97">
        <v>2020</v>
      </c>
      <c r="F2864" s="98" t="s">
        <v>66</v>
      </c>
      <c r="G2864" s="99" t="s">
        <v>186</v>
      </c>
      <c r="H2864" s="100" t="s">
        <v>3834</v>
      </c>
      <c r="I2864" s="101" t="s">
        <v>179</v>
      </c>
      <c r="J2864" s="102" t="s">
        <v>430</v>
      </c>
      <c r="K2864" s="104" t="s">
        <v>545</v>
      </c>
      <c r="L2864" s="104" t="s">
        <v>545</v>
      </c>
      <c r="M2864" s="104">
        <v>1445.71</v>
      </c>
      <c r="N2864" s="104">
        <v>3525.9695380000003</v>
      </c>
    </row>
    <row r="2865" spans="1:14" s="81" customFormat="1" x14ac:dyDescent="0.25">
      <c r="A2865" s="74" t="s">
        <v>41</v>
      </c>
      <c r="B2865" s="74" t="s">
        <v>41</v>
      </c>
      <c r="C2865" s="105" t="s">
        <v>668</v>
      </c>
      <c r="D2865" s="96" t="s">
        <v>10</v>
      </c>
      <c r="E2865" s="97">
        <v>2019</v>
      </c>
      <c r="F2865" s="98" t="s">
        <v>76</v>
      </c>
      <c r="G2865" s="99" t="s">
        <v>328</v>
      </c>
      <c r="H2865" s="100" t="s">
        <v>3835</v>
      </c>
      <c r="I2865" s="101" t="s">
        <v>179</v>
      </c>
      <c r="J2865" s="102" t="s">
        <v>336</v>
      </c>
      <c r="K2865" s="104" t="s">
        <v>545</v>
      </c>
      <c r="L2865" s="104" t="s">
        <v>545</v>
      </c>
      <c r="M2865" s="104">
        <v>1122.2</v>
      </c>
      <c r="N2865" s="104">
        <v>3112.55</v>
      </c>
    </row>
    <row r="2866" spans="1:14" s="81" customFormat="1" x14ac:dyDescent="0.25">
      <c r="A2866" s="74" t="s">
        <v>41</v>
      </c>
      <c r="B2866" s="74" t="s">
        <v>41</v>
      </c>
      <c r="C2866" s="105" t="s">
        <v>654</v>
      </c>
      <c r="D2866" s="96" t="s">
        <v>2</v>
      </c>
      <c r="E2866" s="103">
        <v>2018</v>
      </c>
      <c r="F2866" s="98" t="s">
        <v>64</v>
      </c>
      <c r="G2866" s="99" t="s">
        <v>159</v>
      </c>
      <c r="H2866" s="100" t="s">
        <v>3836</v>
      </c>
      <c r="I2866" s="101" t="s">
        <v>129</v>
      </c>
      <c r="J2866" s="102" t="s">
        <v>664</v>
      </c>
      <c r="K2866" s="104" t="s">
        <v>634</v>
      </c>
      <c r="L2866" s="104" t="s">
        <v>634</v>
      </c>
      <c r="M2866" s="104">
        <v>2035.97</v>
      </c>
      <c r="N2866" s="104">
        <v>4337.2999999999993</v>
      </c>
    </row>
    <row r="2867" spans="1:14" s="81" customFormat="1" x14ac:dyDescent="0.25">
      <c r="A2867" s="74" t="s">
        <v>41</v>
      </c>
      <c r="B2867" s="74" t="s">
        <v>41</v>
      </c>
      <c r="C2867" s="105" t="s">
        <v>55</v>
      </c>
      <c r="D2867" s="96" t="s">
        <v>6</v>
      </c>
      <c r="E2867" s="97">
        <v>2018</v>
      </c>
      <c r="F2867" s="98" t="s">
        <v>71</v>
      </c>
      <c r="G2867" s="99" t="s">
        <v>264</v>
      </c>
      <c r="H2867" s="100" t="s">
        <v>3837</v>
      </c>
      <c r="I2867" s="101" t="s">
        <v>129</v>
      </c>
      <c r="J2867" s="102" t="s">
        <v>679</v>
      </c>
      <c r="K2867" s="104" t="s">
        <v>634</v>
      </c>
      <c r="L2867" s="104" t="s">
        <v>634</v>
      </c>
      <c r="M2867" s="104">
        <v>1298</v>
      </c>
      <c r="N2867" s="104">
        <v>2742.53</v>
      </c>
    </row>
    <row r="2868" spans="1:14" s="81" customFormat="1" x14ac:dyDescent="0.25">
      <c r="A2868" s="74" t="s">
        <v>41</v>
      </c>
      <c r="B2868" s="74" t="s">
        <v>41</v>
      </c>
      <c r="C2868" s="105" t="s">
        <v>48</v>
      </c>
      <c r="D2868" s="96" t="s">
        <v>11</v>
      </c>
      <c r="E2868" s="97">
        <v>2018</v>
      </c>
      <c r="F2868" s="98" t="s">
        <v>59</v>
      </c>
      <c r="G2868" s="99" t="s">
        <v>82</v>
      </c>
      <c r="H2868" s="100" t="s">
        <v>3838</v>
      </c>
      <c r="I2868" s="101" t="s">
        <v>99</v>
      </c>
      <c r="J2868" s="102" t="s">
        <v>721</v>
      </c>
      <c r="K2868" s="104" t="s">
        <v>634</v>
      </c>
      <c r="L2868" s="104" t="s">
        <v>634</v>
      </c>
      <c r="M2868" s="104">
        <v>2260.5700000000002</v>
      </c>
      <c r="N2868" s="104">
        <v>4121.09</v>
      </c>
    </row>
    <row r="2869" spans="1:14" s="81" customFormat="1" x14ac:dyDescent="0.25">
      <c r="A2869" s="74" t="s">
        <v>41</v>
      </c>
      <c r="B2869" s="74" t="s">
        <v>41</v>
      </c>
      <c r="C2869" s="105" t="s">
        <v>922</v>
      </c>
      <c r="D2869" s="96" t="s">
        <v>923</v>
      </c>
      <c r="E2869" s="97">
        <v>2023</v>
      </c>
      <c r="F2869" s="98" t="s">
        <v>61</v>
      </c>
      <c r="G2869" s="99" t="s">
        <v>102</v>
      </c>
      <c r="H2869" s="100" t="s">
        <v>3839</v>
      </c>
      <c r="I2869" s="101" t="s">
        <v>495</v>
      </c>
      <c r="J2869" s="102" t="s">
        <v>688</v>
      </c>
      <c r="K2869" s="104" t="s">
        <v>634</v>
      </c>
      <c r="L2869" s="104" t="s">
        <v>634</v>
      </c>
      <c r="M2869" s="104">
        <v>2763.62</v>
      </c>
      <c r="N2869" s="104">
        <v>5035.1899999999996</v>
      </c>
    </row>
    <row r="2870" spans="1:14" s="81" customFormat="1" x14ac:dyDescent="0.25">
      <c r="A2870" s="74" t="s">
        <v>41</v>
      </c>
      <c r="B2870" s="74" t="s">
        <v>41</v>
      </c>
      <c r="C2870" s="105" t="s">
        <v>929</v>
      </c>
      <c r="D2870" s="96" t="s">
        <v>930</v>
      </c>
      <c r="E2870" s="97">
        <v>2018</v>
      </c>
      <c r="F2870" s="98" t="s">
        <v>61</v>
      </c>
      <c r="G2870" s="99" t="s">
        <v>102</v>
      </c>
      <c r="H2870" s="100" t="s">
        <v>3840</v>
      </c>
      <c r="I2870" s="101" t="s">
        <v>179</v>
      </c>
      <c r="J2870" s="102" t="s">
        <v>2197</v>
      </c>
      <c r="K2870" s="104" t="s">
        <v>547</v>
      </c>
      <c r="L2870" s="104" t="s">
        <v>547</v>
      </c>
      <c r="M2870" s="104">
        <v>1426.32</v>
      </c>
      <c r="N2870" s="104">
        <v>2530.5</v>
      </c>
    </row>
    <row r="2871" spans="1:14" s="81" customFormat="1" x14ac:dyDescent="0.25">
      <c r="A2871" s="74" t="s">
        <v>41</v>
      </c>
      <c r="B2871" s="74" t="s">
        <v>41</v>
      </c>
      <c r="C2871" s="105" t="s">
        <v>719</v>
      </c>
      <c r="D2871" s="96" t="s">
        <v>720</v>
      </c>
      <c r="E2871" s="97">
        <v>2022</v>
      </c>
      <c r="F2871" s="98" t="s">
        <v>75</v>
      </c>
      <c r="G2871" s="99" t="s">
        <v>312</v>
      </c>
      <c r="H2871" s="100" t="s">
        <v>3841</v>
      </c>
      <c r="I2871" s="101" t="s">
        <v>257</v>
      </c>
      <c r="J2871" s="102" t="s">
        <v>750</v>
      </c>
      <c r="K2871" s="104" t="s">
        <v>634</v>
      </c>
      <c r="L2871" s="104" t="s">
        <v>634</v>
      </c>
      <c r="M2871" s="104">
        <v>1608.3</v>
      </c>
      <c r="N2871" s="104">
        <v>2883.44</v>
      </c>
    </row>
    <row r="2872" spans="1:14" s="81" customFormat="1" x14ac:dyDescent="0.25">
      <c r="A2872" s="74" t="s">
        <v>41</v>
      </c>
      <c r="B2872" s="74" t="s">
        <v>41</v>
      </c>
      <c r="C2872" s="105" t="s">
        <v>744</v>
      </c>
      <c r="D2872" s="96" t="s">
        <v>29</v>
      </c>
      <c r="E2872" s="97">
        <v>2021</v>
      </c>
      <c r="F2872" s="98" t="s">
        <v>64</v>
      </c>
      <c r="G2872" s="99" t="s">
        <v>159</v>
      </c>
      <c r="H2872" s="100" t="s">
        <v>3842</v>
      </c>
      <c r="I2872" s="101" t="s">
        <v>95</v>
      </c>
      <c r="J2872" s="102" t="s">
        <v>837</v>
      </c>
      <c r="K2872" s="104" t="s">
        <v>634</v>
      </c>
      <c r="L2872" s="104" t="s">
        <v>634</v>
      </c>
      <c r="M2872" s="104">
        <v>3272.21</v>
      </c>
      <c r="N2872" s="104">
        <v>7729.51</v>
      </c>
    </row>
    <row r="2873" spans="1:14" s="81" customFormat="1" x14ac:dyDescent="0.25">
      <c r="A2873" s="74" t="s">
        <v>41</v>
      </c>
      <c r="B2873" s="74" t="s">
        <v>41</v>
      </c>
      <c r="C2873" s="105" t="s">
        <v>668</v>
      </c>
      <c r="D2873" s="96" t="s">
        <v>10</v>
      </c>
      <c r="E2873" s="97">
        <v>2019</v>
      </c>
      <c r="F2873" s="98" t="s">
        <v>76</v>
      </c>
      <c r="G2873" s="99" t="s">
        <v>328</v>
      </c>
      <c r="H2873" s="100" t="s">
        <v>3843</v>
      </c>
      <c r="I2873" s="101" t="s">
        <v>179</v>
      </c>
      <c r="J2873" s="102" t="s">
        <v>652</v>
      </c>
      <c r="K2873" s="104" t="s">
        <v>545</v>
      </c>
      <c r="L2873" s="104" t="s">
        <v>545</v>
      </c>
      <c r="M2873" s="104">
        <v>1122.2</v>
      </c>
      <c r="N2873" s="104">
        <v>3112.55</v>
      </c>
    </row>
    <row r="2874" spans="1:14" s="81" customFormat="1" x14ac:dyDescent="0.25">
      <c r="A2874" s="74" t="s">
        <v>41</v>
      </c>
      <c r="B2874" s="74" t="s">
        <v>41</v>
      </c>
      <c r="C2874" s="105" t="s">
        <v>49</v>
      </c>
      <c r="D2874" s="96" t="s">
        <v>13</v>
      </c>
      <c r="E2874" s="97">
        <v>2019</v>
      </c>
      <c r="F2874" s="98" t="s">
        <v>65</v>
      </c>
      <c r="G2874" s="99" t="s">
        <v>176</v>
      </c>
      <c r="H2874" s="100" t="s">
        <v>4028</v>
      </c>
      <c r="I2874" s="101" t="s">
        <v>701</v>
      </c>
      <c r="J2874" s="102" t="s">
        <v>713</v>
      </c>
      <c r="K2874" s="104" t="s">
        <v>545</v>
      </c>
      <c r="L2874" s="104" t="s">
        <v>545</v>
      </c>
      <c r="M2874" s="104">
        <v>2045.34</v>
      </c>
      <c r="N2874" s="104">
        <v>9659</v>
      </c>
    </row>
    <row r="2875" spans="1:14" s="81" customFormat="1" x14ac:dyDescent="0.25">
      <c r="A2875" s="74" t="s">
        <v>41</v>
      </c>
      <c r="B2875" s="74" t="s">
        <v>41</v>
      </c>
      <c r="C2875" s="105" t="s">
        <v>703</v>
      </c>
      <c r="D2875" s="96" t="s">
        <v>601</v>
      </c>
      <c r="E2875" s="97">
        <v>2022</v>
      </c>
      <c r="F2875" s="98" t="s">
        <v>66</v>
      </c>
      <c r="G2875" s="99" t="s">
        <v>186</v>
      </c>
      <c r="H2875" s="100" t="s">
        <v>3844</v>
      </c>
      <c r="I2875" s="101" t="s">
        <v>95</v>
      </c>
      <c r="J2875" s="102" t="s">
        <v>740</v>
      </c>
      <c r="K2875" s="104" t="s">
        <v>634</v>
      </c>
      <c r="L2875" s="104" t="s">
        <v>634</v>
      </c>
      <c r="M2875" s="104">
        <v>2366.17</v>
      </c>
      <c r="N2875" s="104">
        <v>2425.1999999999998</v>
      </c>
    </row>
    <row r="2876" spans="1:14" s="81" customFormat="1" x14ac:dyDescent="0.25">
      <c r="A2876" s="74" t="s">
        <v>41</v>
      </c>
      <c r="B2876" s="74" t="s">
        <v>41</v>
      </c>
      <c r="C2876" s="105" t="s">
        <v>48</v>
      </c>
      <c r="D2876" s="96" t="s">
        <v>11</v>
      </c>
      <c r="E2876" s="97">
        <v>2018</v>
      </c>
      <c r="F2876" s="98" t="s">
        <v>59</v>
      </c>
      <c r="G2876" s="99" t="s">
        <v>82</v>
      </c>
      <c r="H2876" s="100" t="s">
        <v>3845</v>
      </c>
      <c r="I2876" s="101" t="s">
        <v>99</v>
      </c>
      <c r="J2876" s="102" t="s">
        <v>793</v>
      </c>
      <c r="K2876" s="104" t="s">
        <v>634</v>
      </c>
      <c r="L2876" s="104" t="s">
        <v>634</v>
      </c>
      <c r="M2876" s="104">
        <v>2260.5700000000002</v>
      </c>
      <c r="N2876" s="104">
        <v>4121.09</v>
      </c>
    </row>
    <row r="2877" spans="1:14" s="81" customFormat="1" x14ac:dyDescent="0.25">
      <c r="A2877" s="74" t="s">
        <v>41</v>
      </c>
      <c r="B2877" s="74" t="s">
        <v>41</v>
      </c>
      <c r="C2877" s="105" t="s">
        <v>3944</v>
      </c>
      <c r="D2877" s="96" t="s">
        <v>3945</v>
      </c>
      <c r="E2877" s="97">
        <v>2023</v>
      </c>
      <c r="F2877" s="98" t="s">
        <v>676</v>
      </c>
      <c r="G2877" s="99" t="s">
        <v>280</v>
      </c>
      <c r="H2877" s="100" t="s">
        <v>3846</v>
      </c>
      <c r="I2877" s="101" t="s">
        <v>281</v>
      </c>
      <c r="J2877" s="102" t="s">
        <v>685</v>
      </c>
      <c r="K2877" s="104" t="s">
        <v>634</v>
      </c>
      <c r="L2877" s="104" t="s">
        <v>634</v>
      </c>
      <c r="M2877" s="104">
        <v>1360.07</v>
      </c>
      <c r="N2877" s="104">
        <v>3166.66</v>
      </c>
    </row>
    <row r="2878" spans="1:14" s="81" customFormat="1" x14ac:dyDescent="0.25">
      <c r="A2878" s="74" t="s">
        <v>41</v>
      </c>
      <c r="B2878" s="74" t="s">
        <v>41</v>
      </c>
      <c r="C2878" s="105" t="s">
        <v>659</v>
      </c>
      <c r="D2878" s="96" t="s">
        <v>4</v>
      </c>
      <c r="E2878" s="97">
        <v>2020</v>
      </c>
      <c r="F2878" s="98" t="s">
        <v>66</v>
      </c>
      <c r="G2878" s="99" t="s">
        <v>186</v>
      </c>
      <c r="H2878" s="100" t="s">
        <v>4029</v>
      </c>
      <c r="I2878" s="101" t="s">
        <v>179</v>
      </c>
      <c r="J2878" s="102" t="s">
        <v>441</v>
      </c>
      <c r="K2878" s="104" t="s">
        <v>545</v>
      </c>
      <c r="L2878" s="104" t="s">
        <v>545</v>
      </c>
      <c r="M2878" s="104">
        <v>1328.3</v>
      </c>
      <c r="N2878" s="104">
        <v>3222.5716040000002</v>
      </c>
    </row>
    <row r="2879" spans="1:14" s="81" customFormat="1" x14ac:dyDescent="0.25">
      <c r="A2879" s="74" t="s">
        <v>41</v>
      </c>
      <c r="B2879" s="74" t="s">
        <v>41</v>
      </c>
      <c r="C2879" s="105" t="s">
        <v>943</v>
      </c>
      <c r="D2879" s="96" t="s">
        <v>944</v>
      </c>
      <c r="E2879" s="97">
        <v>2023</v>
      </c>
      <c r="F2879" s="98" t="s">
        <v>66</v>
      </c>
      <c r="G2879" s="99" t="s">
        <v>186</v>
      </c>
      <c r="H2879" s="100" t="s">
        <v>3847</v>
      </c>
      <c r="I2879" s="101" t="s">
        <v>93</v>
      </c>
      <c r="J2879" s="102" t="s">
        <v>734</v>
      </c>
      <c r="K2879" s="104" t="s">
        <v>634</v>
      </c>
      <c r="L2879" s="104" t="s">
        <v>634</v>
      </c>
      <c r="M2879" s="104">
        <v>1735.89</v>
      </c>
      <c r="N2879" s="104">
        <v>1945.6</v>
      </c>
    </row>
    <row r="2880" spans="1:14" s="81" customFormat="1" x14ac:dyDescent="0.25">
      <c r="A2880" s="74" t="s">
        <v>41</v>
      </c>
      <c r="B2880" s="74" t="s">
        <v>41</v>
      </c>
      <c r="C2880" s="105" t="s">
        <v>687</v>
      </c>
      <c r="D2880" s="96" t="s">
        <v>20</v>
      </c>
      <c r="E2880" s="97">
        <v>2020</v>
      </c>
      <c r="F2880" s="98" t="s">
        <v>66</v>
      </c>
      <c r="G2880" s="99" t="s">
        <v>186</v>
      </c>
      <c r="H2880" s="100" t="s">
        <v>3848</v>
      </c>
      <c r="I2880" s="101" t="s">
        <v>129</v>
      </c>
      <c r="J2880" s="102" t="s">
        <v>688</v>
      </c>
      <c r="K2880" s="104" t="s">
        <v>634</v>
      </c>
      <c r="L2880" s="104" t="s">
        <v>634</v>
      </c>
      <c r="M2880" s="104">
        <v>2425.2000000000003</v>
      </c>
      <c r="N2880" s="104">
        <v>2132.9107600000002</v>
      </c>
    </row>
    <row r="2881" spans="1:14" s="81" customFormat="1" x14ac:dyDescent="0.25">
      <c r="A2881" s="74" t="s">
        <v>41</v>
      </c>
      <c r="B2881" s="74" t="s">
        <v>41</v>
      </c>
      <c r="C2881" s="105" t="s">
        <v>922</v>
      </c>
      <c r="D2881" s="96" t="s">
        <v>923</v>
      </c>
      <c r="E2881" s="97">
        <v>2023</v>
      </c>
      <c r="F2881" s="98" t="s">
        <v>61</v>
      </c>
      <c r="G2881" s="99" t="s">
        <v>102</v>
      </c>
      <c r="H2881" s="100" t="s">
        <v>3928</v>
      </c>
      <c r="I2881" s="101" t="s">
        <v>129</v>
      </c>
      <c r="J2881" s="102" t="s">
        <v>688</v>
      </c>
      <c r="K2881" s="104" t="s">
        <v>634</v>
      </c>
      <c r="L2881" s="104" t="s">
        <v>634</v>
      </c>
      <c r="M2881" s="104">
        <v>1858.89</v>
      </c>
      <c r="N2881" s="104">
        <v>3243.81</v>
      </c>
    </row>
    <row r="2882" spans="1:14" s="81" customFormat="1" x14ac:dyDescent="0.25">
      <c r="A2882" s="74" t="s">
        <v>41</v>
      </c>
      <c r="B2882" s="74" t="s">
        <v>41</v>
      </c>
      <c r="C2882" s="105" t="s">
        <v>50</v>
      </c>
      <c r="D2882" s="96" t="s">
        <v>14</v>
      </c>
      <c r="E2882" s="97">
        <v>2019</v>
      </c>
      <c r="F2882" s="98" t="s">
        <v>66</v>
      </c>
      <c r="G2882" s="99" t="s">
        <v>186</v>
      </c>
      <c r="H2882" s="100" t="s">
        <v>3849</v>
      </c>
      <c r="I2882" s="101" t="s">
        <v>160</v>
      </c>
      <c r="J2882" s="102" t="s">
        <v>734</v>
      </c>
      <c r="K2882" s="104" t="s">
        <v>634</v>
      </c>
      <c r="L2882" s="104" t="s">
        <v>634</v>
      </c>
      <c r="M2882" s="104">
        <v>1735.89</v>
      </c>
      <c r="N2882" s="104">
        <v>1945.6</v>
      </c>
    </row>
    <row r="2883" spans="1:14" s="81" customFormat="1" x14ac:dyDescent="0.25">
      <c r="A2883" s="74" t="s">
        <v>41</v>
      </c>
      <c r="B2883" s="74" t="s">
        <v>41</v>
      </c>
      <c r="C2883" s="105" t="s">
        <v>668</v>
      </c>
      <c r="D2883" s="96" t="s">
        <v>10</v>
      </c>
      <c r="E2883" s="97">
        <v>2019</v>
      </c>
      <c r="F2883" s="98" t="s">
        <v>76</v>
      </c>
      <c r="G2883" s="99" t="s">
        <v>328</v>
      </c>
      <c r="H2883" s="100" t="s">
        <v>3850</v>
      </c>
      <c r="I2883" s="101" t="s">
        <v>179</v>
      </c>
      <c r="J2883" s="102" t="s">
        <v>346</v>
      </c>
      <c r="K2883" s="104" t="s">
        <v>545</v>
      </c>
      <c r="L2883" s="104" t="s">
        <v>545</v>
      </c>
      <c r="M2883" s="104">
        <v>1122.2</v>
      </c>
      <c r="N2883" s="104">
        <v>3112.55</v>
      </c>
    </row>
    <row r="2884" spans="1:14" s="81" customFormat="1" x14ac:dyDescent="0.25">
      <c r="A2884" s="74" t="s">
        <v>41</v>
      </c>
      <c r="B2884" s="74" t="s">
        <v>41</v>
      </c>
      <c r="C2884" s="105" t="s">
        <v>980</v>
      </c>
      <c r="D2884" s="96" t="s">
        <v>981</v>
      </c>
      <c r="E2884" s="97">
        <v>2022</v>
      </c>
      <c r="F2884" s="98" t="s">
        <v>982</v>
      </c>
      <c r="G2884" s="99" t="s">
        <v>983</v>
      </c>
      <c r="H2884" s="100" t="s">
        <v>3851</v>
      </c>
      <c r="I2884" s="101" t="s">
        <v>108</v>
      </c>
      <c r="J2884" s="102" t="s">
        <v>741</v>
      </c>
      <c r="K2884" s="104" t="s">
        <v>545</v>
      </c>
      <c r="L2884" s="104" t="s">
        <v>545</v>
      </c>
      <c r="M2884" s="104">
        <v>1424.79</v>
      </c>
      <c r="N2884" s="104">
        <v>5038.51</v>
      </c>
    </row>
    <row r="2885" spans="1:14" s="81" customFormat="1" x14ac:dyDescent="0.25">
      <c r="A2885" s="74" t="s">
        <v>41</v>
      </c>
      <c r="B2885" s="74" t="s">
        <v>41</v>
      </c>
      <c r="C2885" s="105" t="s">
        <v>659</v>
      </c>
      <c r="D2885" s="96" t="s">
        <v>4</v>
      </c>
      <c r="E2885" s="97">
        <v>2020</v>
      </c>
      <c r="F2885" s="98" t="s">
        <v>66</v>
      </c>
      <c r="G2885" s="99" t="s">
        <v>186</v>
      </c>
      <c r="H2885" s="100" t="s">
        <v>3852</v>
      </c>
      <c r="I2885" s="101" t="s">
        <v>179</v>
      </c>
      <c r="J2885" s="102" t="s">
        <v>419</v>
      </c>
      <c r="K2885" s="104" t="s">
        <v>545</v>
      </c>
      <c r="L2885" s="104" t="s">
        <v>545</v>
      </c>
      <c r="M2885" s="104">
        <v>1328.3</v>
      </c>
      <c r="N2885" s="104">
        <v>3222.5716040000002</v>
      </c>
    </row>
    <row r="2886" spans="1:14" s="81" customFormat="1" x14ac:dyDescent="0.25">
      <c r="A2886" s="74" t="s">
        <v>41</v>
      </c>
      <c r="B2886" s="74" t="s">
        <v>41</v>
      </c>
      <c r="C2886" s="105" t="s">
        <v>980</v>
      </c>
      <c r="D2886" s="96" t="s">
        <v>981</v>
      </c>
      <c r="E2886" s="97">
        <v>2022</v>
      </c>
      <c r="F2886" s="98" t="s">
        <v>982</v>
      </c>
      <c r="G2886" s="99" t="s">
        <v>983</v>
      </c>
      <c r="H2886" s="100" t="s">
        <v>3853</v>
      </c>
      <c r="I2886" s="101" t="s">
        <v>108</v>
      </c>
      <c r="J2886" s="102" t="s">
        <v>653</v>
      </c>
      <c r="K2886" s="104" t="s">
        <v>545</v>
      </c>
      <c r="L2886" s="104" t="s">
        <v>545</v>
      </c>
      <c r="M2886" s="104">
        <v>1424.79</v>
      </c>
      <c r="N2886" s="104">
        <v>5038.51</v>
      </c>
    </row>
    <row r="2887" spans="1:14" s="81" customFormat="1" x14ac:dyDescent="0.25">
      <c r="A2887" s="74" t="s">
        <v>41</v>
      </c>
      <c r="B2887" s="74" t="s">
        <v>41</v>
      </c>
      <c r="C2887" s="105" t="s">
        <v>1013</v>
      </c>
      <c r="D2887" s="96" t="s">
        <v>1014</v>
      </c>
      <c r="E2887" s="97">
        <v>2023</v>
      </c>
      <c r="F2887" s="98" t="s">
        <v>64</v>
      </c>
      <c r="G2887" s="99" t="s">
        <v>159</v>
      </c>
      <c r="H2887" s="100" t="s">
        <v>3854</v>
      </c>
      <c r="I2887" s="101" t="s">
        <v>99</v>
      </c>
      <c r="J2887" s="102" t="s">
        <v>163</v>
      </c>
      <c r="K2887" s="104" t="s">
        <v>634</v>
      </c>
      <c r="L2887" s="104" t="s">
        <v>634</v>
      </c>
      <c r="M2887" s="104">
        <v>2657.39</v>
      </c>
      <c r="N2887" s="104">
        <v>5718.21</v>
      </c>
    </row>
    <row r="2888" spans="1:14" s="81" customFormat="1" x14ac:dyDescent="0.25">
      <c r="A2888" s="74" t="s">
        <v>41</v>
      </c>
      <c r="B2888" s="74" t="s">
        <v>41</v>
      </c>
      <c r="C2888" s="105" t="s">
        <v>922</v>
      </c>
      <c r="D2888" s="96" t="s">
        <v>923</v>
      </c>
      <c r="E2888" s="97">
        <v>2023</v>
      </c>
      <c r="F2888" s="98" t="s">
        <v>61</v>
      </c>
      <c r="G2888" s="99" t="s">
        <v>102</v>
      </c>
      <c r="H2888" s="100" t="s">
        <v>3855</v>
      </c>
      <c r="I2888" s="101" t="s">
        <v>131</v>
      </c>
      <c r="J2888" s="102" t="s">
        <v>730</v>
      </c>
      <c r="K2888" s="104" t="s">
        <v>634</v>
      </c>
      <c r="L2888" s="104" t="s">
        <v>634</v>
      </c>
      <c r="M2888" s="104">
        <v>2167.73</v>
      </c>
      <c r="N2888" s="104">
        <v>5267.61</v>
      </c>
    </row>
    <row r="2889" spans="1:14" s="81" customFormat="1" x14ac:dyDescent="0.25">
      <c r="A2889" s="74" t="s">
        <v>41</v>
      </c>
      <c r="B2889" s="74" t="s">
        <v>41</v>
      </c>
      <c r="C2889" s="105" t="s">
        <v>48</v>
      </c>
      <c r="D2889" s="96" t="s">
        <v>11</v>
      </c>
      <c r="E2889" s="97">
        <v>2018</v>
      </c>
      <c r="F2889" s="98" t="s">
        <v>59</v>
      </c>
      <c r="G2889" s="99" t="s">
        <v>82</v>
      </c>
      <c r="H2889" s="100" t="s">
        <v>3856</v>
      </c>
      <c r="I2889" s="101" t="s">
        <v>99</v>
      </c>
      <c r="J2889" s="102" t="s">
        <v>779</v>
      </c>
      <c r="K2889" s="104" t="s">
        <v>634</v>
      </c>
      <c r="L2889" s="104" t="s">
        <v>634</v>
      </c>
      <c r="M2889" s="104">
        <v>2260.5700000000002</v>
      </c>
      <c r="N2889" s="104">
        <v>4121.09</v>
      </c>
    </row>
    <row r="2890" spans="1:14" s="81" customFormat="1" x14ac:dyDescent="0.25">
      <c r="A2890" s="74" t="s">
        <v>41</v>
      </c>
      <c r="B2890" s="74" t="s">
        <v>41</v>
      </c>
      <c r="C2890" s="105" t="s">
        <v>1096</v>
      </c>
      <c r="D2890" s="96" t="s">
        <v>1097</v>
      </c>
      <c r="E2890" s="97">
        <v>2023</v>
      </c>
      <c r="F2890" s="98" t="s">
        <v>66</v>
      </c>
      <c r="G2890" s="99" t="s">
        <v>186</v>
      </c>
      <c r="H2890" s="100" t="s">
        <v>3857</v>
      </c>
      <c r="I2890" s="101" t="s">
        <v>99</v>
      </c>
      <c r="J2890" s="102" t="s">
        <v>674</v>
      </c>
      <c r="K2890" s="104" t="s">
        <v>634</v>
      </c>
      <c r="L2890" s="104" t="s">
        <v>634</v>
      </c>
      <c r="M2890" s="104">
        <v>2199.12</v>
      </c>
      <c r="N2890" s="104">
        <v>2415.1999999999998</v>
      </c>
    </row>
    <row r="2891" spans="1:14" s="81" customFormat="1" x14ac:dyDescent="0.25">
      <c r="A2891" s="74" t="s">
        <v>41</v>
      </c>
      <c r="B2891" s="74" t="s">
        <v>41</v>
      </c>
      <c r="C2891" s="105" t="s">
        <v>55</v>
      </c>
      <c r="D2891" s="96" t="s">
        <v>6</v>
      </c>
      <c r="E2891" s="97">
        <v>2018</v>
      </c>
      <c r="F2891" s="98" t="s">
        <v>71</v>
      </c>
      <c r="G2891" s="99" t="s">
        <v>264</v>
      </c>
      <c r="H2891" s="100" t="s">
        <v>3858</v>
      </c>
      <c r="I2891" s="101" t="s">
        <v>99</v>
      </c>
      <c r="J2891" s="102" t="s">
        <v>850</v>
      </c>
      <c r="K2891" s="104" t="s">
        <v>634</v>
      </c>
      <c r="L2891" s="104" t="s">
        <v>634</v>
      </c>
      <c r="M2891" s="104">
        <v>1727</v>
      </c>
      <c r="N2891" s="104">
        <v>3452.47</v>
      </c>
    </row>
    <row r="2892" spans="1:14" s="81" customFormat="1" x14ac:dyDescent="0.25">
      <c r="A2892" s="74" t="s">
        <v>41</v>
      </c>
      <c r="B2892" s="74" t="s">
        <v>41</v>
      </c>
      <c r="C2892" s="105" t="s">
        <v>929</v>
      </c>
      <c r="D2892" s="96" t="s">
        <v>930</v>
      </c>
      <c r="E2892" s="97">
        <v>2018</v>
      </c>
      <c r="F2892" s="98" t="s">
        <v>61</v>
      </c>
      <c r="G2892" s="99" t="s">
        <v>102</v>
      </c>
      <c r="H2892" s="100" t="s">
        <v>3859</v>
      </c>
      <c r="I2892" s="101" t="s">
        <v>179</v>
      </c>
      <c r="J2892" s="102" t="s">
        <v>1932</v>
      </c>
      <c r="K2892" s="104" t="s">
        <v>545</v>
      </c>
      <c r="L2892" s="104" t="s">
        <v>545</v>
      </c>
      <c r="M2892" s="104">
        <v>1426.32</v>
      </c>
      <c r="N2892" s="104">
        <v>2530.5</v>
      </c>
    </row>
    <row r="2893" spans="1:14" s="81" customFormat="1" x14ac:dyDescent="0.25">
      <c r="A2893" s="74" t="s">
        <v>41</v>
      </c>
      <c r="B2893" s="74" t="s">
        <v>41</v>
      </c>
      <c r="C2893" s="105" t="s">
        <v>3944</v>
      </c>
      <c r="D2893" s="96" t="s">
        <v>3945</v>
      </c>
      <c r="E2893" s="97">
        <v>2023</v>
      </c>
      <c r="F2893" s="98" t="s">
        <v>676</v>
      </c>
      <c r="G2893" s="99" t="s">
        <v>280</v>
      </c>
      <c r="H2893" s="100" t="s">
        <v>3861</v>
      </c>
      <c r="I2893" s="101" t="s">
        <v>281</v>
      </c>
      <c r="J2893" s="102" t="s">
        <v>700</v>
      </c>
      <c r="K2893" s="104" t="s">
        <v>634</v>
      </c>
      <c r="L2893" s="104" t="s">
        <v>634</v>
      </c>
      <c r="M2893" s="104">
        <v>1360.07</v>
      </c>
      <c r="N2893" s="104">
        <v>3166.66</v>
      </c>
    </row>
    <row r="2894" spans="1:14" s="81" customFormat="1" x14ac:dyDescent="0.25">
      <c r="A2894" s="74" t="s">
        <v>41</v>
      </c>
      <c r="B2894" s="74" t="s">
        <v>41</v>
      </c>
      <c r="C2894" s="105" t="s">
        <v>691</v>
      </c>
      <c r="D2894" s="96" t="s">
        <v>21</v>
      </c>
      <c r="E2894" s="97">
        <v>2019</v>
      </c>
      <c r="F2894" s="98" t="s">
        <v>75</v>
      </c>
      <c r="G2894" s="99" t="s">
        <v>312</v>
      </c>
      <c r="H2894" s="100" t="s">
        <v>3862</v>
      </c>
      <c r="I2894" s="101" t="s">
        <v>313</v>
      </c>
      <c r="J2894" s="102" t="s">
        <v>695</v>
      </c>
      <c r="K2894" s="104" t="s">
        <v>634</v>
      </c>
      <c r="L2894" s="104" t="s">
        <v>634</v>
      </c>
      <c r="M2894" s="104">
        <v>1236.43</v>
      </c>
      <c r="N2894" s="104">
        <v>3029.39</v>
      </c>
    </row>
    <row r="2895" spans="1:14" s="81" customFormat="1" x14ac:dyDescent="0.25">
      <c r="A2895" s="74" t="s">
        <v>41</v>
      </c>
      <c r="B2895" s="74" t="s">
        <v>41</v>
      </c>
      <c r="C2895" s="105" t="s">
        <v>781</v>
      </c>
      <c r="D2895" s="96" t="s">
        <v>32</v>
      </c>
      <c r="E2895" s="97">
        <v>2018</v>
      </c>
      <c r="F2895" s="98" t="s">
        <v>60</v>
      </c>
      <c r="G2895" s="99" t="s">
        <v>90</v>
      </c>
      <c r="H2895" s="100" t="s">
        <v>3863</v>
      </c>
      <c r="I2895" s="101" t="s">
        <v>94</v>
      </c>
      <c r="J2895" s="102" t="s">
        <v>695</v>
      </c>
      <c r="K2895" s="104" t="s">
        <v>634</v>
      </c>
      <c r="L2895" s="104" t="s">
        <v>634</v>
      </c>
      <c r="M2895" s="104">
        <v>1940.4</v>
      </c>
      <c r="N2895" s="104">
        <v>4856.5600000000004</v>
      </c>
    </row>
    <row r="2896" spans="1:14" s="81" customFormat="1" x14ac:dyDescent="0.25">
      <c r="A2896" s="74" t="s">
        <v>41</v>
      </c>
      <c r="B2896" s="74" t="s">
        <v>41</v>
      </c>
      <c r="C2896" s="105" t="s">
        <v>706</v>
      </c>
      <c r="D2896" s="96" t="s">
        <v>568</v>
      </c>
      <c r="E2896" s="97">
        <v>2022</v>
      </c>
      <c r="F2896" s="98" t="s">
        <v>61</v>
      </c>
      <c r="G2896" s="99" t="s">
        <v>102</v>
      </c>
      <c r="H2896" s="100" t="s">
        <v>3864</v>
      </c>
      <c r="I2896" s="101" t="s">
        <v>103</v>
      </c>
      <c r="J2896" s="102" t="s">
        <v>695</v>
      </c>
      <c r="K2896" s="104" t="s">
        <v>634</v>
      </c>
      <c r="L2896" s="104" t="s">
        <v>634</v>
      </c>
      <c r="M2896" s="104">
        <v>2218.2600000000002</v>
      </c>
      <c r="N2896" s="104">
        <v>4306.2299999999996</v>
      </c>
    </row>
    <row r="2897" spans="1:14" s="81" customFormat="1" x14ac:dyDescent="0.25">
      <c r="A2897" s="74" t="s">
        <v>41</v>
      </c>
      <c r="B2897" s="74" t="s">
        <v>41</v>
      </c>
      <c r="C2897" s="105" t="s">
        <v>929</v>
      </c>
      <c r="D2897" s="96" t="s">
        <v>930</v>
      </c>
      <c r="E2897" s="97">
        <v>2018</v>
      </c>
      <c r="F2897" s="98" t="s">
        <v>61</v>
      </c>
      <c r="G2897" s="99" t="s">
        <v>102</v>
      </c>
      <c r="H2897" s="100" t="s">
        <v>3865</v>
      </c>
      <c r="I2897" s="101" t="s">
        <v>179</v>
      </c>
      <c r="J2897" s="102" t="s">
        <v>1660</v>
      </c>
      <c r="K2897" s="104" t="s">
        <v>545</v>
      </c>
      <c r="L2897" s="104" t="s">
        <v>545</v>
      </c>
      <c r="M2897" s="104">
        <v>1302</v>
      </c>
      <c r="N2897" s="104">
        <v>2442.8200000000002</v>
      </c>
    </row>
    <row r="2898" spans="1:14" s="81" customFormat="1" x14ac:dyDescent="0.25">
      <c r="A2898" s="74" t="s">
        <v>41</v>
      </c>
      <c r="B2898" s="74" t="s">
        <v>41</v>
      </c>
      <c r="C2898" s="105" t="s">
        <v>680</v>
      </c>
      <c r="D2898" s="96" t="s">
        <v>18</v>
      </c>
      <c r="E2898" s="97">
        <v>2022</v>
      </c>
      <c r="F2898" s="98" t="s">
        <v>64</v>
      </c>
      <c r="G2898" s="99" t="s">
        <v>159</v>
      </c>
      <c r="H2898" s="100" t="s">
        <v>3866</v>
      </c>
      <c r="I2898" s="101" t="s">
        <v>167</v>
      </c>
      <c r="J2898" s="102" t="s">
        <v>681</v>
      </c>
      <c r="K2898" s="104" t="s">
        <v>634</v>
      </c>
      <c r="L2898" s="104" t="s">
        <v>634</v>
      </c>
      <c r="M2898" s="104">
        <v>1536.39</v>
      </c>
      <c r="N2898" s="104">
        <v>2361.91</v>
      </c>
    </row>
    <row r="2899" spans="1:14" s="81" customFormat="1" x14ac:dyDescent="0.25">
      <c r="A2899" s="74" t="s">
        <v>41</v>
      </c>
      <c r="B2899" s="74" t="s">
        <v>41</v>
      </c>
      <c r="C2899" s="105" t="s">
        <v>55</v>
      </c>
      <c r="D2899" s="96" t="s">
        <v>6</v>
      </c>
      <c r="E2899" s="97">
        <v>2018</v>
      </c>
      <c r="F2899" s="98" t="s">
        <v>71</v>
      </c>
      <c r="G2899" s="99" t="s">
        <v>264</v>
      </c>
      <c r="H2899" s="100" t="s">
        <v>3867</v>
      </c>
      <c r="I2899" s="101" t="s">
        <v>129</v>
      </c>
      <c r="J2899" s="102" t="s">
        <v>733</v>
      </c>
      <c r="K2899" s="104" t="s">
        <v>634</v>
      </c>
      <c r="L2899" s="104" t="s">
        <v>634</v>
      </c>
      <c r="M2899" s="104">
        <v>1298</v>
      </c>
      <c r="N2899" s="104">
        <v>2742.53</v>
      </c>
    </row>
    <row r="2900" spans="1:14" s="81" customFormat="1" x14ac:dyDescent="0.25">
      <c r="A2900" s="74" t="s">
        <v>41</v>
      </c>
      <c r="B2900" s="74" t="s">
        <v>41</v>
      </c>
      <c r="C2900" s="105" t="s">
        <v>3944</v>
      </c>
      <c r="D2900" s="96" t="s">
        <v>3945</v>
      </c>
      <c r="E2900" s="97">
        <v>2023</v>
      </c>
      <c r="F2900" s="98" t="s">
        <v>676</v>
      </c>
      <c r="G2900" s="99" t="s">
        <v>280</v>
      </c>
      <c r="H2900" s="100" t="s">
        <v>3868</v>
      </c>
      <c r="I2900" s="101" t="s">
        <v>281</v>
      </c>
      <c r="J2900" s="102" t="s">
        <v>792</v>
      </c>
      <c r="K2900" s="104" t="s">
        <v>634</v>
      </c>
      <c r="L2900" s="104" t="s">
        <v>634</v>
      </c>
      <c r="M2900" s="104">
        <v>1360.07</v>
      </c>
      <c r="N2900" s="104">
        <v>3166.66</v>
      </c>
    </row>
    <row r="2901" spans="1:14" s="81" customFormat="1" x14ac:dyDescent="0.25">
      <c r="A2901" s="74" t="s">
        <v>41</v>
      </c>
      <c r="B2901" s="74" t="s">
        <v>41</v>
      </c>
      <c r="C2901" s="105" t="s">
        <v>55</v>
      </c>
      <c r="D2901" s="96" t="s">
        <v>6</v>
      </c>
      <c r="E2901" s="97">
        <v>2018</v>
      </c>
      <c r="F2901" s="98" t="s">
        <v>71</v>
      </c>
      <c r="G2901" s="99" t="s">
        <v>264</v>
      </c>
      <c r="H2901" s="100" t="s">
        <v>3869</v>
      </c>
      <c r="I2901" s="101" t="s">
        <v>99</v>
      </c>
      <c r="J2901" s="102" t="s">
        <v>679</v>
      </c>
      <c r="K2901" s="104" t="s">
        <v>634</v>
      </c>
      <c r="L2901" s="104" t="s">
        <v>634</v>
      </c>
      <c r="M2901" s="104">
        <v>1727</v>
      </c>
      <c r="N2901" s="104">
        <v>3452.47</v>
      </c>
    </row>
    <row r="2902" spans="1:14" s="81" customFormat="1" x14ac:dyDescent="0.25">
      <c r="A2902" s="74" t="s">
        <v>41</v>
      </c>
      <c r="B2902" s="74" t="s">
        <v>41</v>
      </c>
      <c r="C2902" s="105" t="s">
        <v>719</v>
      </c>
      <c r="D2902" s="96" t="s">
        <v>720</v>
      </c>
      <c r="E2902" s="97">
        <v>2022</v>
      </c>
      <c r="F2902" s="98" t="s">
        <v>75</v>
      </c>
      <c r="G2902" s="99" t="s">
        <v>312</v>
      </c>
      <c r="H2902" s="100" t="s">
        <v>3939</v>
      </c>
      <c r="I2902" s="101" t="s">
        <v>257</v>
      </c>
      <c r="J2902" s="102" t="s">
        <v>664</v>
      </c>
      <c r="K2902" s="104" t="s">
        <v>634</v>
      </c>
      <c r="L2902" s="104" t="s">
        <v>634</v>
      </c>
      <c r="M2902" s="104">
        <v>1608.3</v>
      </c>
      <c r="N2902" s="104">
        <v>2883.44</v>
      </c>
    </row>
    <row r="2903" spans="1:14" s="81" customFormat="1" x14ac:dyDescent="0.25">
      <c r="A2903" s="74" t="s">
        <v>41</v>
      </c>
      <c r="B2903" s="74" t="s">
        <v>41</v>
      </c>
      <c r="C2903" s="105" t="s">
        <v>51</v>
      </c>
      <c r="D2903" s="96" t="s">
        <v>1</v>
      </c>
      <c r="E2903" s="97">
        <v>2020</v>
      </c>
      <c r="F2903" s="98" t="s">
        <v>67</v>
      </c>
      <c r="G2903" s="99" t="s">
        <v>193</v>
      </c>
      <c r="H2903" s="100" t="s">
        <v>3870</v>
      </c>
      <c r="I2903" s="101" t="s">
        <v>194</v>
      </c>
      <c r="J2903" s="102" t="s">
        <v>233</v>
      </c>
      <c r="K2903" s="104" t="s">
        <v>545</v>
      </c>
      <c r="L2903" s="104" t="s">
        <v>545</v>
      </c>
      <c r="M2903" s="104">
        <v>1434.67</v>
      </c>
      <c r="N2903" s="104">
        <v>5022.6400000000003</v>
      </c>
    </row>
    <row r="2904" spans="1:14" s="81" customFormat="1" x14ac:dyDescent="0.25">
      <c r="A2904" s="74" t="s">
        <v>41</v>
      </c>
      <c r="B2904" s="74" t="s">
        <v>41</v>
      </c>
      <c r="C2904" s="105" t="s">
        <v>719</v>
      </c>
      <c r="D2904" s="96" t="s">
        <v>720</v>
      </c>
      <c r="E2904" s="97">
        <v>2022</v>
      </c>
      <c r="F2904" s="98" t="s">
        <v>75</v>
      </c>
      <c r="G2904" s="99" t="s">
        <v>312</v>
      </c>
      <c r="H2904" s="100" t="s">
        <v>3871</v>
      </c>
      <c r="I2904" s="101" t="s">
        <v>257</v>
      </c>
      <c r="J2904" s="102" t="s">
        <v>652</v>
      </c>
      <c r="K2904" s="104" t="s">
        <v>634</v>
      </c>
      <c r="L2904" s="104" t="s">
        <v>634</v>
      </c>
      <c r="M2904" s="104">
        <v>1608.3</v>
      </c>
      <c r="N2904" s="104">
        <v>2883.44</v>
      </c>
    </row>
    <row r="2905" spans="1:14" s="81" customFormat="1" x14ac:dyDescent="0.25">
      <c r="A2905" s="74" t="s">
        <v>41</v>
      </c>
      <c r="B2905" s="74" t="s">
        <v>41</v>
      </c>
      <c r="C2905" s="105" t="s">
        <v>1146</v>
      </c>
      <c r="D2905" s="96" t="s">
        <v>1147</v>
      </c>
      <c r="E2905" s="97">
        <v>2022</v>
      </c>
      <c r="F2905" s="98" t="s">
        <v>676</v>
      </c>
      <c r="G2905" s="99" t="s">
        <v>280</v>
      </c>
      <c r="H2905" s="100" t="s">
        <v>3872</v>
      </c>
      <c r="I2905" s="101" t="s">
        <v>252</v>
      </c>
      <c r="J2905" s="102" t="s">
        <v>695</v>
      </c>
      <c r="K2905" s="104" t="s">
        <v>545</v>
      </c>
      <c r="L2905" s="104" t="s">
        <v>545</v>
      </c>
      <c r="M2905" s="104">
        <v>1424.79</v>
      </c>
      <c r="N2905" s="104">
        <v>5038.51</v>
      </c>
    </row>
    <row r="2906" spans="1:14" s="81" customFormat="1" x14ac:dyDescent="0.25">
      <c r="A2906" s="74" t="s">
        <v>41</v>
      </c>
      <c r="B2906" s="74" t="s">
        <v>41</v>
      </c>
      <c r="C2906" s="105" t="s">
        <v>55</v>
      </c>
      <c r="D2906" s="96" t="s">
        <v>6</v>
      </c>
      <c r="E2906" s="97">
        <v>2018</v>
      </c>
      <c r="F2906" s="98" t="s">
        <v>71</v>
      </c>
      <c r="G2906" s="99" t="s">
        <v>264</v>
      </c>
      <c r="H2906" s="100" t="s">
        <v>3873</v>
      </c>
      <c r="I2906" s="101" t="s">
        <v>271</v>
      </c>
      <c r="J2906" s="102" t="s">
        <v>686</v>
      </c>
      <c r="K2906" s="104" t="s">
        <v>634</v>
      </c>
      <c r="L2906" s="104" t="s">
        <v>634</v>
      </c>
      <c r="M2906" s="104">
        <v>2245.1</v>
      </c>
      <c r="N2906" s="104">
        <v>4326.8999999999996</v>
      </c>
    </row>
    <row r="2907" spans="1:14" s="81" customFormat="1" x14ac:dyDescent="0.25">
      <c r="A2907" s="74" t="s">
        <v>41</v>
      </c>
      <c r="B2907" s="74" t="s">
        <v>41</v>
      </c>
      <c r="C2907" s="105" t="s">
        <v>719</v>
      </c>
      <c r="D2907" s="96" t="s">
        <v>720</v>
      </c>
      <c r="E2907" s="97">
        <v>2022</v>
      </c>
      <c r="F2907" s="98" t="s">
        <v>75</v>
      </c>
      <c r="G2907" s="99" t="s">
        <v>312</v>
      </c>
      <c r="H2907" s="100" t="s">
        <v>3874</v>
      </c>
      <c r="I2907" s="101" t="s">
        <v>257</v>
      </c>
      <c r="J2907" s="102" t="s">
        <v>778</v>
      </c>
      <c r="K2907" s="104" t="s">
        <v>634</v>
      </c>
      <c r="L2907" s="104" t="s">
        <v>634</v>
      </c>
      <c r="M2907" s="104">
        <v>1608.3</v>
      </c>
      <c r="N2907" s="104">
        <v>2883.44</v>
      </c>
    </row>
    <row r="2908" spans="1:14" s="81" customFormat="1" x14ac:dyDescent="0.25">
      <c r="A2908" s="74" t="s">
        <v>41</v>
      </c>
      <c r="B2908" s="74" t="s">
        <v>41</v>
      </c>
      <c r="C2908" s="105" t="s">
        <v>51</v>
      </c>
      <c r="D2908" s="96" t="s">
        <v>1</v>
      </c>
      <c r="E2908" s="97">
        <v>2020</v>
      </c>
      <c r="F2908" s="98" t="s">
        <v>67</v>
      </c>
      <c r="G2908" s="99" t="s">
        <v>193</v>
      </c>
      <c r="H2908" s="100" t="s">
        <v>3875</v>
      </c>
      <c r="I2908" s="101" t="s">
        <v>194</v>
      </c>
      <c r="J2908" s="102" t="s">
        <v>695</v>
      </c>
      <c r="K2908" s="104" t="s">
        <v>545</v>
      </c>
      <c r="L2908" s="104" t="s">
        <v>545</v>
      </c>
      <c r="M2908" s="104">
        <v>1434.67</v>
      </c>
      <c r="N2908" s="104">
        <v>5022.6400000000003</v>
      </c>
    </row>
    <row r="2909" spans="1:14" s="81" customFormat="1" x14ac:dyDescent="0.25">
      <c r="A2909" s="74" t="s">
        <v>41</v>
      </c>
      <c r="B2909" s="74" t="s">
        <v>41</v>
      </c>
      <c r="C2909" s="105" t="s">
        <v>761</v>
      </c>
      <c r="D2909" s="96" t="s">
        <v>35</v>
      </c>
      <c r="E2909" s="97">
        <v>2018</v>
      </c>
      <c r="F2909" s="98" t="s">
        <v>59</v>
      </c>
      <c r="G2909" s="99" t="s">
        <v>82</v>
      </c>
      <c r="H2909" s="100" t="s">
        <v>3876</v>
      </c>
      <c r="I2909" s="101" t="s">
        <v>129</v>
      </c>
      <c r="J2909" s="102" t="s">
        <v>779</v>
      </c>
      <c r="K2909" s="104" t="s">
        <v>634</v>
      </c>
      <c r="L2909" s="104" t="s">
        <v>634</v>
      </c>
      <c r="M2909" s="104">
        <v>1326.25</v>
      </c>
      <c r="N2909" s="104">
        <v>2601.58</v>
      </c>
    </row>
    <row r="2910" spans="1:14" s="81" customFormat="1" x14ac:dyDescent="0.25">
      <c r="A2910" s="74" t="s">
        <v>41</v>
      </c>
      <c r="B2910" s="74" t="s">
        <v>41</v>
      </c>
      <c r="C2910" s="105" t="s">
        <v>50</v>
      </c>
      <c r="D2910" s="96" t="s">
        <v>14</v>
      </c>
      <c r="E2910" s="97">
        <v>2019</v>
      </c>
      <c r="F2910" s="98" t="s">
        <v>66</v>
      </c>
      <c r="G2910" s="99" t="s">
        <v>186</v>
      </c>
      <c r="H2910" s="100" t="s">
        <v>3877</v>
      </c>
      <c r="I2910" s="101" t="s">
        <v>91</v>
      </c>
      <c r="J2910" s="102" t="s">
        <v>723</v>
      </c>
      <c r="K2910" s="104" t="s">
        <v>634</v>
      </c>
      <c r="L2910" s="104" t="s">
        <v>634</v>
      </c>
      <c r="M2910" s="104">
        <v>1735.89</v>
      </c>
      <c r="N2910" s="104">
        <v>1945.6</v>
      </c>
    </row>
    <row r="2911" spans="1:14" s="81" customFormat="1" x14ac:dyDescent="0.25">
      <c r="A2911" s="74" t="s">
        <v>41</v>
      </c>
      <c r="B2911" s="74" t="s">
        <v>41</v>
      </c>
      <c r="C2911" s="105" t="s">
        <v>680</v>
      </c>
      <c r="D2911" s="96" t="s">
        <v>18</v>
      </c>
      <c r="E2911" s="97">
        <v>2022</v>
      </c>
      <c r="F2911" s="98" t="s">
        <v>64</v>
      </c>
      <c r="G2911" s="99" t="s">
        <v>159</v>
      </c>
      <c r="H2911" s="100" t="s">
        <v>3878</v>
      </c>
      <c r="I2911" s="101" t="s">
        <v>510</v>
      </c>
      <c r="J2911" s="102" t="s">
        <v>681</v>
      </c>
      <c r="K2911" s="104" t="s">
        <v>634</v>
      </c>
      <c r="L2911" s="104" t="s">
        <v>634</v>
      </c>
      <c r="M2911" s="104">
        <v>2980.66</v>
      </c>
      <c r="N2911" s="104">
        <v>3706.35</v>
      </c>
    </row>
    <row r="2912" spans="1:14" s="81" customFormat="1" x14ac:dyDescent="0.25">
      <c r="A2912" s="74" t="s">
        <v>41</v>
      </c>
      <c r="B2912" s="74" t="s">
        <v>41</v>
      </c>
      <c r="C2912" s="105" t="s">
        <v>719</v>
      </c>
      <c r="D2912" s="96" t="s">
        <v>720</v>
      </c>
      <c r="E2912" s="97">
        <v>2022</v>
      </c>
      <c r="F2912" s="98" t="s">
        <v>75</v>
      </c>
      <c r="G2912" s="99" t="s">
        <v>312</v>
      </c>
      <c r="H2912" s="100" t="s">
        <v>3879</v>
      </c>
      <c r="I2912" s="101" t="s">
        <v>257</v>
      </c>
      <c r="J2912" s="102" t="s">
        <v>730</v>
      </c>
      <c r="K2912" s="104" t="s">
        <v>634</v>
      </c>
      <c r="L2912" s="104" t="s">
        <v>634</v>
      </c>
      <c r="M2912" s="104">
        <v>1608.3</v>
      </c>
      <c r="N2912" s="104">
        <v>2883.44</v>
      </c>
    </row>
    <row r="2913" spans="1:14" s="81" customFormat="1" x14ac:dyDescent="0.25">
      <c r="A2913" s="74" t="s">
        <v>41</v>
      </c>
      <c r="B2913" s="74" t="s">
        <v>41</v>
      </c>
      <c r="C2913" s="105" t="s">
        <v>51</v>
      </c>
      <c r="D2913" s="96" t="s">
        <v>1</v>
      </c>
      <c r="E2913" s="97">
        <v>2020</v>
      </c>
      <c r="F2913" s="98" t="s">
        <v>67</v>
      </c>
      <c r="G2913" s="99" t="s">
        <v>193</v>
      </c>
      <c r="H2913" s="100" t="s">
        <v>3880</v>
      </c>
      <c r="I2913" s="101" t="s">
        <v>194</v>
      </c>
      <c r="J2913" s="102" t="s">
        <v>807</v>
      </c>
      <c r="K2913" s="104" t="s">
        <v>545</v>
      </c>
      <c r="L2913" s="104" t="s">
        <v>545</v>
      </c>
      <c r="M2913" s="104">
        <v>1434.67</v>
      </c>
      <c r="N2913" s="104">
        <v>5022.6400000000003</v>
      </c>
    </row>
    <row r="2914" spans="1:14" s="81" customFormat="1" x14ac:dyDescent="0.25">
      <c r="A2914" s="74" t="s">
        <v>41</v>
      </c>
      <c r="B2914" s="74" t="s">
        <v>41</v>
      </c>
      <c r="C2914" s="105" t="s">
        <v>668</v>
      </c>
      <c r="D2914" s="96" t="s">
        <v>10</v>
      </c>
      <c r="E2914" s="97">
        <v>2019</v>
      </c>
      <c r="F2914" s="98" t="s">
        <v>76</v>
      </c>
      <c r="G2914" s="99" t="s">
        <v>328</v>
      </c>
      <c r="H2914" s="100" t="s">
        <v>3881</v>
      </c>
      <c r="I2914" s="101" t="s">
        <v>179</v>
      </c>
      <c r="J2914" s="102" t="s">
        <v>718</v>
      </c>
      <c r="K2914" s="104" t="s">
        <v>545</v>
      </c>
      <c r="L2914" s="104" t="s">
        <v>545</v>
      </c>
      <c r="M2914" s="104">
        <v>1302</v>
      </c>
      <c r="N2914" s="104">
        <v>2442.8200000000002</v>
      </c>
    </row>
    <row r="2915" spans="1:14" x14ac:dyDescent="0.25">
      <c r="A2915" s="89"/>
      <c r="B2915" s="89"/>
      <c r="C2915" s="90"/>
      <c r="D2915" s="91"/>
      <c r="E2915" s="92"/>
      <c r="F2915" s="91"/>
      <c r="G2915" s="92"/>
      <c r="H2915" s="91"/>
      <c r="I2915" s="91"/>
      <c r="J2915" s="93"/>
      <c r="K2915" s="94"/>
      <c r="L2915" s="94"/>
      <c r="M2915" s="94"/>
      <c r="N2915" s="94"/>
    </row>
    <row r="2916" spans="1:14" x14ac:dyDescent="0.25">
      <c r="A2916" s="89"/>
      <c r="B2916" s="89"/>
      <c r="C2916" s="90"/>
      <c r="D2916" s="91"/>
      <c r="E2916" s="92"/>
      <c r="F2916" s="91"/>
      <c r="G2916" s="92"/>
      <c r="H2916" s="91"/>
      <c r="I2916" s="95"/>
      <c r="J2916" s="93"/>
      <c r="K2916" s="94"/>
      <c r="L2916" s="94"/>
      <c r="M2916" s="94"/>
      <c r="N2916" s="94"/>
    </row>
    <row r="2917" spans="1:14" ht="15" customHeight="1" x14ac:dyDescent="0.25">
      <c r="A2917" s="85" t="s">
        <v>879</v>
      </c>
    </row>
    <row r="2918" spans="1:14" ht="15" customHeight="1" x14ac:dyDescent="0.25">
      <c r="A2918" s="149" t="s">
        <v>880</v>
      </c>
      <c r="B2918" s="156"/>
      <c r="C2918" s="156"/>
      <c r="D2918" s="156"/>
      <c r="E2918" s="156"/>
      <c r="F2918" s="156"/>
      <c r="G2918" s="156"/>
      <c r="H2918" s="156"/>
      <c r="I2918" s="156"/>
      <c r="J2918" s="156"/>
      <c r="K2918" s="156"/>
      <c r="L2918" s="157"/>
    </row>
    <row r="2919" spans="1:14" ht="15" customHeight="1" x14ac:dyDescent="0.25">
      <c r="A2919" s="136" t="s">
        <v>881</v>
      </c>
      <c r="B2919" s="156"/>
      <c r="C2919" s="156"/>
      <c r="D2919" s="156"/>
      <c r="E2919" s="156"/>
      <c r="F2919" s="156"/>
      <c r="G2919" s="156"/>
      <c r="H2919" s="156"/>
      <c r="I2919" s="156"/>
      <c r="J2919" s="156"/>
      <c r="K2919" s="156"/>
      <c r="L2919" s="157"/>
    </row>
    <row r="2920" spans="1:14" ht="15" customHeight="1" x14ac:dyDescent="0.25">
      <c r="A2920" s="136" t="s">
        <v>882</v>
      </c>
      <c r="B2920" s="156"/>
      <c r="C2920" s="156"/>
      <c r="D2920" s="156"/>
      <c r="E2920" s="156"/>
      <c r="F2920" s="156"/>
      <c r="G2920" s="156"/>
      <c r="H2920" s="156"/>
      <c r="I2920" s="156"/>
      <c r="J2920" s="156"/>
      <c r="K2920" s="156"/>
      <c r="L2920" s="157"/>
    </row>
    <row r="2921" spans="1:14" ht="15" customHeight="1" x14ac:dyDescent="0.25">
      <c r="A2921" s="136" t="s">
        <v>883</v>
      </c>
      <c r="B2921" s="156"/>
      <c r="C2921" s="156"/>
      <c r="D2921" s="156"/>
      <c r="E2921" s="156"/>
      <c r="F2921" s="156"/>
      <c r="G2921" s="156"/>
      <c r="H2921" s="156"/>
      <c r="I2921" s="156"/>
      <c r="J2921" s="156"/>
      <c r="K2921" s="156"/>
      <c r="L2921" s="157"/>
    </row>
    <row r="2922" spans="1:14" ht="15" customHeight="1" x14ac:dyDescent="0.25">
      <c r="A2922" s="136" t="s">
        <v>884</v>
      </c>
      <c r="B2922" s="156"/>
      <c r="C2922" s="156"/>
      <c r="D2922" s="156"/>
      <c r="E2922" s="156"/>
      <c r="F2922" s="156"/>
      <c r="G2922" s="156"/>
      <c r="H2922" s="156"/>
      <c r="I2922" s="156"/>
      <c r="J2922" s="156"/>
      <c r="K2922" s="156"/>
      <c r="L2922" s="157"/>
    </row>
    <row r="2923" spans="1:14" ht="15" customHeight="1" x14ac:dyDescent="0.25">
      <c r="A2923" s="136" t="s">
        <v>885</v>
      </c>
      <c r="B2923" s="156"/>
      <c r="C2923" s="156"/>
      <c r="D2923" s="156"/>
      <c r="E2923" s="156"/>
      <c r="F2923" s="156"/>
      <c r="G2923" s="156"/>
      <c r="H2923" s="156"/>
      <c r="I2923" s="156"/>
      <c r="J2923" s="156"/>
      <c r="K2923" s="156"/>
      <c r="L2923" s="157"/>
    </row>
    <row r="2924" spans="1:14" ht="15" customHeight="1" x14ac:dyDescent="0.25">
      <c r="A2924" s="136" t="s">
        <v>886</v>
      </c>
      <c r="B2924" s="156"/>
      <c r="C2924" s="156"/>
      <c r="D2924" s="156"/>
      <c r="E2924" s="156"/>
      <c r="F2924" s="156"/>
      <c r="G2924" s="156"/>
      <c r="H2924" s="156"/>
      <c r="I2924" s="156"/>
      <c r="J2924" s="156"/>
      <c r="K2924" s="156"/>
      <c r="L2924" s="157"/>
    </row>
    <row r="2925" spans="1:14" ht="15" customHeight="1" x14ac:dyDescent="0.25">
      <c r="A2925" s="136" t="s">
        <v>887</v>
      </c>
      <c r="B2925" s="156"/>
      <c r="C2925" s="156"/>
      <c r="D2925" s="156"/>
      <c r="E2925" s="156"/>
      <c r="F2925" s="156"/>
      <c r="G2925" s="156"/>
      <c r="H2925" s="156"/>
      <c r="I2925" s="156"/>
      <c r="J2925" s="156"/>
      <c r="K2925" s="156"/>
      <c r="L2925" s="157"/>
    </row>
    <row r="2926" spans="1:14" ht="15" customHeight="1" x14ac:dyDescent="0.25">
      <c r="A2926" s="136" t="s">
        <v>888</v>
      </c>
      <c r="B2926" s="156"/>
      <c r="C2926" s="156"/>
      <c r="D2926" s="156"/>
      <c r="E2926" s="156"/>
      <c r="F2926" s="156"/>
      <c r="G2926" s="156"/>
      <c r="H2926" s="156"/>
      <c r="I2926" s="156"/>
      <c r="J2926" s="156"/>
      <c r="K2926" s="156"/>
      <c r="L2926" s="157"/>
    </row>
    <row r="2927" spans="1:14" ht="15" customHeight="1" x14ac:dyDescent="0.25">
      <c r="A2927" s="136" t="s">
        <v>3882</v>
      </c>
      <c r="B2927" s="156"/>
      <c r="C2927" s="156"/>
      <c r="D2927" s="156"/>
      <c r="E2927" s="156"/>
      <c r="F2927" s="156"/>
      <c r="G2927" s="156"/>
      <c r="H2927" s="156"/>
      <c r="I2927" s="156"/>
      <c r="J2927" s="156"/>
      <c r="K2927" s="156"/>
      <c r="L2927" s="157"/>
    </row>
    <row r="2928" spans="1:14" ht="15" customHeight="1" x14ac:dyDescent="0.25">
      <c r="A2928" s="136" t="s">
        <v>3883</v>
      </c>
      <c r="B2928" s="156"/>
      <c r="C2928" s="156"/>
      <c r="D2928" s="156"/>
      <c r="E2928" s="156"/>
      <c r="F2928" s="156"/>
      <c r="G2928" s="156"/>
      <c r="H2928" s="156"/>
      <c r="I2928" s="156"/>
      <c r="J2928" s="156"/>
      <c r="K2928" s="156"/>
      <c r="L2928" s="157"/>
    </row>
    <row r="2929" spans="1:12" ht="15" customHeight="1" x14ac:dyDescent="0.25">
      <c r="A2929" s="136" t="s">
        <v>3884</v>
      </c>
      <c r="B2929" s="156"/>
      <c r="C2929" s="156"/>
      <c r="D2929" s="156"/>
      <c r="E2929" s="156"/>
      <c r="F2929" s="156"/>
      <c r="G2929" s="156"/>
      <c r="H2929" s="156"/>
      <c r="I2929" s="156"/>
      <c r="J2929" s="156"/>
      <c r="K2929" s="156"/>
      <c r="L2929" s="157"/>
    </row>
    <row r="2930" spans="1:12" ht="15" customHeight="1" x14ac:dyDescent="0.25">
      <c r="A2930" s="136" t="s">
        <v>3885</v>
      </c>
      <c r="B2930" s="156"/>
      <c r="C2930" s="156"/>
      <c r="D2930" s="156"/>
      <c r="E2930" s="156"/>
      <c r="F2930" s="156"/>
      <c r="G2930" s="156"/>
      <c r="H2930" s="156"/>
      <c r="I2930" s="156"/>
      <c r="J2930" s="156"/>
      <c r="K2930" s="156"/>
      <c r="L2930" s="157"/>
    </row>
    <row r="2931" spans="1:12" ht="15" customHeight="1" x14ac:dyDescent="0.25">
      <c r="A2931" s="136" t="s">
        <v>3886</v>
      </c>
      <c r="B2931" s="156"/>
      <c r="C2931" s="156"/>
      <c r="D2931" s="156"/>
      <c r="E2931" s="156"/>
      <c r="F2931" s="156"/>
      <c r="G2931" s="156"/>
      <c r="H2931" s="156"/>
      <c r="I2931" s="156"/>
      <c r="J2931" s="156"/>
      <c r="K2931" s="156"/>
      <c r="L2931" s="157"/>
    </row>
    <row r="2932" spans="1:12" ht="15" customHeight="1" x14ac:dyDescent="0.25">
      <c r="A2932" s="136" t="s">
        <v>3887</v>
      </c>
      <c r="B2932" s="156"/>
      <c r="C2932" s="156"/>
      <c r="D2932" s="156"/>
      <c r="E2932" s="156"/>
      <c r="F2932" s="156"/>
      <c r="G2932" s="156"/>
      <c r="H2932" s="156"/>
      <c r="I2932" s="156"/>
      <c r="J2932" s="156"/>
      <c r="K2932" s="156"/>
      <c r="L2932" s="157"/>
    </row>
    <row r="2933" spans="1:12" ht="15" customHeight="1" x14ac:dyDescent="0.25">
      <c r="A2933" s="136" t="s">
        <v>3888</v>
      </c>
      <c r="B2933" s="156"/>
      <c r="C2933" s="156"/>
      <c r="D2933" s="156"/>
      <c r="E2933" s="156"/>
      <c r="F2933" s="156"/>
      <c r="G2933" s="156"/>
      <c r="H2933" s="156"/>
      <c r="I2933" s="156"/>
      <c r="J2933" s="156"/>
      <c r="K2933" s="156"/>
      <c r="L2933" s="157"/>
    </row>
  </sheetData>
  <mergeCells count="22">
    <mergeCell ref="A2923:L2923"/>
    <mergeCell ref="A1:A3"/>
    <mergeCell ref="B1:N1"/>
    <mergeCell ref="B2:N2"/>
    <mergeCell ref="B3:N3"/>
    <mergeCell ref="A4:B4"/>
    <mergeCell ref="C4:N4"/>
    <mergeCell ref="A2918:L2918"/>
    <mergeCell ref="A2919:L2919"/>
    <mergeCell ref="A2920:L2920"/>
    <mergeCell ref="A2921:L2921"/>
    <mergeCell ref="A2922:L2922"/>
    <mergeCell ref="A2930:L2930"/>
    <mergeCell ref="A2931:L2931"/>
    <mergeCell ref="A2932:L2932"/>
    <mergeCell ref="A2933:L2933"/>
    <mergeCell ref="A2924:L2924"/>
    <mergeCell ref="A2925:L2925"/>
    <mergeCell ref="A2926:L2926"/>
    <mergeCell ref="A2927:L2927"/>
    <mergeCell ref="A2928:L2928"/>
    <mergeCell ref="A2929:L2929"/>
  </mergeCell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753"/>
  <sheetViews>
    <sheetView showGridLines="0" zoomScale="80" zoomScaleNormal="80" workbookViewId="0">
      <pane ySplit="5" topLeftCell="A6" activePane="bottomLeft" state="frozen"/>
      <selection pane="bottomLeft" activeCell="B6" sqref="B6"/>
    </sheetView>
  </sheetViews>
  <sheetFormatPr defaultColWidth="14.42578125" defaultRowHeight="15" customHeight="1" x14ac:dyDescent="0.25"/>
  <cols>
    <col min="1" max="1" width="19.5703125" style="88" customWidth="1"/>
    <col min="2" max="2" width="17.140625" style="88" customWidth="1"/>
    <col min="3" max="3" width="58.85546875" style="88" customWidth="1"/>
    <col min="4" max="4" width="18.140625" style="88" customWidth="1"/>
    <col min="5" max="5" width="17.7109375" style="88" customWidth="1"/>
    <col min="6" max="6" width="67.28515625" style="88" bestFit="1" customWidth="1"/>
    <col min="7" max="7" width="33.7109375" style="88" bestFit="1" customWidth="1"/>
    <col min="8" max="8" width="47.28515625" style="88" bestFit="1" customWidth="1"/>
    <col min="9" max="9" width="51.28515625" style="88" customWidth="1"/>
    <col min="10" max="10" width="79.140625" style="88" customWidth="1"/>
    <col min="11" max="11" width="26" style="88" customWidth="1"/>
    <col min="12" max="12" width="25.85546875" style="88" customWidth="1"/>
    <col min="13" max="13" width="19" style="88" customWidth="1"/>
    <col min="14" max="14" width="18.5703125" style="88" customWidth="1"/>
    <col min="15" max="29" width="8.7109375" style="88" customWidth="1"/>
    <col min="30" max="16384" width="14.42578125" style="88"/>
  </cols>
  <sheetData>
    <row r="1" spans="1:29" ht="15" customHeight="1" x14ac:dyDescent="0.25">
      <c r="A1" s="152"/>
      <c r="B1" s="155" t="s">
        <v>39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63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9" ht="15" customHeight="1" x14ac:dyDescent="0.25">
      <c r="A2" s="161"/>
      <c r="B2" s="155" t="s">
        <v>636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6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9" ht="15" customHeight="1" x14ac:dyDescent="0.25">
      <c r="A3" s="162"/>
      <c r="B3" s="155" t="s">
        <v>914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6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9" ht="15" customHeight="1" x14ac:dyDescent="0.25">
      <c r="A4" s="164" t="s">
        <v>4067</v>
      </c>
      <c r="B4" s="165"/>
      <c r="C4" s="158" t="s">
        <v>4030</v>
      </c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7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30" customHeight="1" x14ac:dyDescent="0.25">
      <c r="A5" s="25" t="s">
        <v>901</v>
      </c>
      <c r="B5" s="25" t="s">
        <v>902</v>
      </c>
      <c r="C5" s="25" t="s">
        <v>903</v>
      </c>
      <c r="D5" s="25" t="s">
        <v>904</v>
      </c>
      <c r="E5" s="25" t="s">
        <v>905</v>
      </c>
      <c r="F5" s="25" t="s">
        <v>906</v>
      </c>
      <c r="G5" s="25" t="s">
        <v>907</v>
      </c>
      <c r="H5" s="25" t="s">
        <v>915</v>
      </c>
      <c r="I5" s="25" t="s">
        <v>916</v>
      </c>
      <c r="J5" s="25" t="s">
        <v>917</v>
      </c>
      <c r="K5" s="25" t="s">
        <v>918</v>
      </c>
      <c r="L5" s="25" t="s">
        <v>919</v>
      </c>
      <c r="M5" s="25" t="s">
        <v>920</v>
      </c>
      <c r="N5" s="25" t="s">
        <v>921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9" s="81" customFormat="1" x14ac:dyDescent="0.25">
      <c r="A6" s="74" t="s">
        <v>41</v>
      </c>
      <c r="B6" s="74" t="s">
        <v>41</v>
      </c>
      <c r="C6" s="105" t="s">
        <v>922</v>
      </c>
      <c r="D6" s="96" t="s">
        <v>923</v>
      </c>
      <c r="E6" s="97">
        <v>2023</v>
      </c>
      <c r="F6" s="98" t="s">
        <v>61</v>
      </c>
      <c r="G6" s="99" t="s">
        <v>102</v>
      </c>
      <c r="H6" s="100" t="s">
        <v>924</v>
      </c>
      <c r="I6" s="101" t="s">
        <v>3890</v>
      </c>
      <c r="J6" s="102" t="s">
        <v>652</v>
      </c>
      <c r="K6" s="104" t="s">
        <v>634</v>
      </c>
      <c r="L6" s="104" t="s">
        <v>634</v>
      </c>
      <c r="M6" s="104">
        <v>1858.89</v>
      </c>
      <c r="N6" s="104">
        <v>3243.81</v>
      </c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9" s="81" customFormat="1" x14ac:dyDescent="0.25">
      <c r="A7" s="74" t="s">
        <v>41</v>
      </c>
      <c r="B7" s="74" t="s">
        <v>41</v>
      </c>
      <c r="C7" s="105" t="s">
        <v>51</v>
      </c>
      <c r="D7" s="96" t="s">
        <v>1</v>
      </c>
      <c r="E7" s="97">
        <v>2020</v>
      </c>
      <c r="F7" s="98" t="s">
        <v>67</v>
      </c>
      <c r="G7" s="99" t="s">
        <v>193</v>
      </c>
      <c r="H7" s="100" t="s">
        <v>925</v>
      </c>
      <c r="I7" s="101" t="s">
        <v>194</v>
      </c>
      <c r="J7" s="102" t="s">
        <v>926</v>
      </c>
      <c r="K7" s="104" t="s">
        <v>545</v>
      </c>
      <c r="L7" s="104" t="s">
        <v>545</v>
      </c>
      <c r="M7" s="104">
        <v>1434.67</v>
      </c>
      <c r="N7" s="104">
        <v>5022.6400000000003</v>
      </c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9" s="81" customFormat="1" x14ac:dyDescent="0.25">
      <c r="A8" s="74" t="s">
        <v>41</v>
      </c>
      <c r="B8" s="74" t="s">
        <v>41</v>
      </c>
      <c r="C8" s="105" t="s">
        <v>754</v>
      </c>
      <c r="D8" s="96" t="s">
        <v>755</v>
      </c>
      <c r="E8" s="97">
        <v>2022</v>
      </c>
      <c r="F8" s="98" t="s">
        <v>77</v>
      </c>
      <c r="G8" s="99" t="s">
        <v>403</v>
      </c>
      <c r="H8" s="100" t="s">
        <v>927</v>
      </c>
      <c r="I8" s="101" t="s">
        <v>298</v>
      </c>
      <c r="J8" s="102" t="s">
        <v>655</v>
      </c>
      <c r="K8" s="104" t="s">
        <v>634</v>
      </c>
      <c r="L8" s="104" t="s">
        <v>634</v>
      </c>
      <c r="M8" s="104">
        <v>4040.16</v>
      </c>
      <c r="N8" s="104">
        <v>9784.35</v>
      </c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9" s="81" customFormat="1" x14ac:dyDescent="0.25">
      <c r="A9" s="74" t="s">
        <v>41</v>
      </c>
      <c r="B9" s="74" t="s">
        <v>41</v>
      </c>
      <c r="C9" s="105" t="s">
        <v>656</v>
      </c>
      <c r="D9" s="96" t="s">
        <v>657</v>
      </c>
      <c r="E9" s="97">
        <v>2023</v>
      </c>
      <c r="F9" s="98" t="s">
        <v>61</v>
      </c>
      <c r="G9" s="99" t="s">
        <v>102</v>
      </c>
      <c r="H9" s="100" t="s">
        <v>928</v>
      </c>
      <c r="I9" s="101" t="s">
        <v>99</v>
      </c>
      <c r="J9" s="102" t="s">
        <v>658</v>
      </c>
      <c r="K9" s="104" t="s">
        <v>634</v>
      </c>
      <c r="L9" s="104" t="s">
        <v>634</v>
      </c>
      <c r="M9" s="104">
        <v>2026.8</v>
      </c>
      <c r="N9" s="104">
        <v>4395.59</v>
      </c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9" s="81" customFormat="1" x14ac:dyDescent="0.25">
      <c r="A10" s="74" t="s">
        <v>41</v>
      </c>
      <c r="B10" s="74" t="s">
        <v>41</v>
      </c>
      <c r="C10" s="105" t="s">
        <v>929</v>
      </c>
      <c r="D10" s="96" t="s">
        <v>930</v>
      </c>
      <c r="E10" s="97">
        <v>2018</v>
      </c>
      <c r="F10" s="98" t="s">
        <v>61</v>
      </c>
      <c r="G10" s="99" t="s">
        <v>102</v>
      </c>
      <c r="H10" s="100" t="s">
        <v>931</v>
      </c>
      <c r="I10" s="101" t="s">
        <v>179</v>
      </c>
      <c r="J10" s="102" t="s">
        <v>932</v>
      </c>
      <c r="K10" s="104" t="s">
        <v>545</v>
      </c>
      <c r="L10" s="104" t="s">
        <v>545</v>
      </c>
      <c r="M10" s="104">
        <v>1302</v>
      </c>
      <c r="N10" s="104">
        <v>2442.8200000000002</v>
      </c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9" s="81" customFormat="1" x14ac:dyDescent="0.25">
      <c r="A11" s="74" t="s">
        <v>41</v>
      </c>
      <c r="B11" s="74" t="s">
        <v>41</v>
      </c>
      <c r="C11" s="105" t="s">
        <v>659</v>
      </c>
      <c r="D11" s="96" t="s">
        <v>4</v>
      </c>
      <c r="E11" s="97">
        <v>2020</v>
      </c>
      <c r="F11" s="98" t="s">
        <v>66</v>
      </c>
      <c r="G11" s="99" t="s">
        <v>186</v>
      </c>
      <c r="H11" s="100" t="s">
        <v>933</v>
      </c>
      <c r="I11" s="101" t="s">
        <v>179</v>
      </c>
      <c r="J11" s="102" t="s">
        <v>408</v>
      </c>
      <c r="K11" s="104" t="s">
        <v>545</v>
      </c>
      <c r="L11" s="104" t="s">
        <v>545</v>
      </c>
      <c r="M11" s="104">
        <v>1732.83</v>
      </c>
      <c r="N11" s="104">
        <v>4139.6499999999996</v>
      </c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9" s="81" customFormat="1" x14ac:dyDescent="0.25">
      <c r="A12" s="74" t="s">
        <v>41</v>
      </c>
      <c r="B12" s="74" t="s">
        <v>41</v>
      </c>
      <c r="C12" s="105" t="s">
        <v>51</v>
      </c>
      <c r="D12" s="96" t="s">
        <v>1</v>
      </c>
      <c r="E12" s="97">
        <v>2020</v>
      </c>
      <c r="F12" s="98" t="s">
        <v>67</v>
      </c>
      <c r="G12" s="99" t="s">
        <v>193</v>
      </c>
      <c r="H12" s="100" t="s">
        <v>934</v>
      </c>
      <c r="I12" s="101" t="s">
        <v>194</v>
      </c>
      <c r="J12" s="102" t="s">
        <v>195</v>
      </c>
      <c r="K12" s="104" t="s">
        <v>545</v>
      </c>
      <c r="L12" s="104" t="s">
        <v>545</v>
      </c>
      <c r="M12" s="104">
        <v>1434.67</v>
      </c>
      <c r="N12" s="104">
        <v>5022.6400000000003</v>
      </c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9" s="81" customFormat="1" x14ac:dyDescent="0.25">
      <c r="A13" s="74" t="s">
        <v>41</v>
      </c>
      <c r="B13" s="74" t="s">
        <v>41</v>
      </c>
      <c r="C13" s="105" t="s">
        <v>897</v>
      </c>
      <c r="D13" s="96" t="s">
        <v>5</v>
      </c>
      <c r="E13" s="97">
        <v>2020</v>
      </c>
      <c r="F13" s="98" t="s">
        <v>61</v>
      </c>
      <c r="G13" s="99" t="s">
        <v>102</v>
      </c>
      <c r="H13" s="100" t="s">
        <v>935</v>
      </c>
      <c r="I13" s="101" t="s">
        <v>99</v>
      </c>
      <c r="J13" s="102" t="s">
        <v>661</v>
      </c>
      <c r="K13" s="104" t="s">
        <v>634</v>
      </c>
      <c r="L13" s="104" t="s">
        <v>634</v>
      </c>
      <c r="M13" s="104">
        <v>2026.8</v>
      </c>
      <c r="N13" s="104">
        <v>4359.59</v>
      </c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9" s="81" customFormat="1" x14ac:dyDescent="0.25">
      <c r="A14" s="74" t="s">
        <v>41</v>
      </c>
      <c r="B14" s="74" t="s">
        <v>41</v>
      </c>
      <c r="C14" s="105" t="s">
        <v>55</v>
      </c>
      <c r="D14" s="96" t="s">
        <v>6</v>
      </c>
      <c r="E14" s="97">
        <v>2018</v>
      </c>
      <c r="F14" s="98" t="s">
        <v>71</v>
      </c>
      <c r="G14" s="99" t="s">
        <v>264</v>
      </c>
      <c r="H14" s="100" t="s">
        <v>936</v>
      </c>
      <c r="I14" s="101" t="s">
        <v>99</v>
      </c>
      <c r="J14" s="102" t="s">
        <v>662</v>
      </c>
      <c r="K14" s="104" t="s">
        <v>634</v>
      </c>
      <c r="L14" s="104" t="s">
        <v>634</v>
      </c>
      <c r="M14" s="104">
        <v>1727</v>
      </c>
      <c r="N14" s="104">
        <v>3452.47</v>
      </c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9" s="81" customFormat="1" x14ac:dyDescent="0.25">
      <c r="A15" s="74" t="s">
        <v>41</v>
      </c>
      <c r="B15" s="74" t="s">
        <v>41</v>
      </c>
      <c r="C15" s="105" t="s">
        <v>659</v>
      </c>
      <c r="D15" s="96" t="s">
        <v>4</v>
      </c>
      <c r="E15" s="97">
        <v>2020</v>
      </c>
      <c r="F15" s="98" t="s">
        <v>66</v>
      </c>
      <c r="G15" s="99" t="s">
        <v>186</v>
      </c>
      <c r="H15" s="100" t="s">
        <v>937</v>
      </c>
      <c r="I15" s="101" t="s">
        <v>179</v>
      </c>
      <c r="J15" s="102" t="s">
        <v>3942</v>
      </c>
      <c r="K15" s="104" t="s">
        <v>545</v>
      </c>
      <c r="L15" s="104" t="s">
        <v>545</v>
      </c>
      <c r="M15" s="104">
        <v>1856.3</v>
      </c>
      <c r="N15" s="104">
        <v>4386.1899999999996</v>
      </c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9" s="81" customFormat="1" x14ac:dyDescent="0.25">
      <c r="A16" s="74" t="s">
        <v>41</v>
      </c>
      <c r="B16" s="74" t="s">
        <v>41</v>
      </c>
      <c r="C16" s="105" t="s">
        <v>42</v>
      </c>
      <c r="D16" s="96" t="s">
        <v>8</v>
      </c>
      <c r="E16" s="97">
        <v>2018</v>
      </c>
      <c r="F16" s="98" t="s">
        <v>59</v>
      </c>
      <c r="G16" s="99" t="s">
        <v>82</v>
      </c>
      <c r="H16" s="100" t="s">
        <v>938</v>
      </c>
      <c r="I16" s="101" t="s">
        <v>83</v>
      </c>
      <c r="J16" s="102" t="s">
        <v>665</v>
      </c>
      <c r="K16" s="104" t="s">
        <v>634</v>
      </c>
      <c r="L16" s="104" t="s">
        <v>634</v>
      </c>
      <c r="M16" s="104">
        <v>1298</v>
      </c>
      <c r="N16" s="104">
        <v>2245.6999999999998</v>
      </c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s="81" customFormat="1" x14ac:dyDescent="0.25">
      <c r="A17" s="74" t="s">
        <v>41</v>
      </c>
      <c r="B17" s="74" t="s">
        <v>41</v>
      </c>
      <c r="C17" s="105" t="s">
        <v>666</v>
      </c>
      <c r="D17" s="96" t="s">
        <v>9</v>
      </c>
      <c r="E17" s="97">
        <v>2020</v>
      </c>
      <c r="F17" s="98" t="s">
        <v>77</v>
      </c>
      <c r="G17" s="99" t="s">
        <v>403</v>
      </c>
      <c r="H17" s="100" t="s">
        <v>939</v>
      </c>
      <c r="I17" s="101" t="s">
        <v>85</v>
      </c>
      <c r="J17" s="102" t="s">
        <v>667</v>
      </c>
      <c r="K17" s="104" t="s">
        <v>634</v>
      </c>
      <c r="L17" s="104" t="s">
        <v>634</v>
      </c>
      <c r="M17" s="104">
        <v>1874.4</v>
      </c>
      <c r="N17" s="104">
        <v>4334.63</v>
      </c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s="81" customFormat="1" x14ac:dyDescent="0.25">
      <c r="A18" s="74" t="s">
        <v>41</v>
      </c>
      <c r="B18" s="74" t="s">
        <v>41</v>
      </c>
      <c r="C18" s="105" t="s">
        <v>668</v>
      </c>
      <c r="D18" s="96" t="s">
        <v>10</v>
      </c>
      <c r="E18" s="97">
        <v>2019</v>
      </c>
      <c r="F18" s="98" t="s">
        <v>76</v>
      </c>
      <c r="G18" s="99" t="s">
        <v>328</v>
      </c>
      <c r="H18" s="100" t="s">
        <v>940</v>
      </c>
      <c r="I18" s="101" t="s">
        <v>179</v>
      </c>
      <c r="J18" s="102" t="s">
        <v>3943</v>
      </c>
      <c r="K18" s="104" t="s">
        <v>547</v>
      </c>
      <c r="L18" s="104" t="s">
        <v>547</v>
      </c>
      <c r="M18" s="104">
        <v>1122.2</v>
      </c>
      <c r="N18" s="104">
        <v>3112.55</v>
      </c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s="81" customFormat="1" x14ac:dyDescent="0.25">
      <c r="A19" s="74" t="s">
        <v>41</v>
      </c>
      <c r="B19" s="74" t="s">
        <v>41</v>
      </c>
      <c r="C19" s="105" t="s">
        <v>4031</v>
      </c>
      <c r="D19" s="96" t="s">
        <v>4032</v>
      </c>
      <c r="E19" s="97">
        <v>2023</v>
      </c>
      <c r="F19" s="98" t="s">
        <v>66</v>
      </c>
      <c r="G19" s="99" t="s">
        <v>186</v>
      </c>
      <c r="H19" s="100" t="s">
        <v>4033</v>
      </c>
      <c r="I19" s="101" t="s">
        <v>99</v>
      </c>
      <c r="J19" s="102" t="s">
        <v>669</v>
      </c>
      <c r="K19" s="104" t="s">
        <v>634</v>
      </c>
      <c r="L19" s="104" t="s">
        <v>634</v>
      </c>
      <c r="M19" s="104">
        <v>2132.6999999999998</v>
      </c>
      <c r="N19" s="104">
        <v>5365.69</v>
      </c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s="81" customFormat="1" x14ac:dyDescent="0.25">
      <c r="A20" s="74" t="s">
        <v>41</v>
      </c>
      <c r="B20" s="74" t="s">
        <v>41</v>
      </c>
      <c r="C20" s="105" t="s">
        <v>659</v>
      </c>
      <c r="D20" s="96" t="s">
        <v>4</v>
      </c>
      <c r="E20" s="97">
        <v>2020</v>
      </c>
      <c r="F20" s="98" t="s">
        <v>66</v>
      </c>
      <c r="G20" s="99" t="s">
        <v>186</v>
      </c>
      <c r="H20" s="100" t="s">
        <v>3907</v>
      </c>
      <c r="I20" s="101" t="s">
        <v>179</v>
      </c>
      <c r="J20" s="102" t="s">
        <v>3908</v>
      </c>
      <c r="K20" s="104" t="s">
        <v>634</v>
      </c>
      <c r="L20" s="104" t="s">
        <v>634</v>
      </c>
      <c r="M20" s="104">
        <v>1592.3</v>
      </c>
      <c r="N20" s="104">
        <v>3776.96</v>
      </c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s="81" customFormat="1" x14ac:dyDescent="0.25">
      <c r="A21" s="74" t="s">
        <v>41</v>
      </c>
      <c r="B21" s="74" t="s">
        <v>41</v>
      </c>
      <c r="C21" s="105" t="s">
        <v>668</v>
      </c>
      <c r="D21" s="96" t="s">
        <v>10</v>
      </c>
      <c r="E21" s="97">
        <v>2019</v>
      </c>
      <c r="F21" s="98" t="s">
        <v>76</v>
      </c>
      <c r="G21" s="99" t="s">
        <v>328</v>
      </c>
      <c r="H21" s="100" t="s">
        <v>941</v>
      </c>
      <c r="I21" s="101" t="s">
        <v>179</v>
      </c>
      <c r="J21" s="102" t="s">
        <v>330</v>
      </c>
      <c r="K21" s="104" t="s">
        <v>545</v>
      </c>
      <c r="L21" s="104" t="s">
        <v>545</v>
      </c>
      <c r="M21" s="104">
        <v>1122.2</v>
      </c>
      <c r="N21" s="104">
        <v>3112.55</v>
      </c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s="81" customFormat="1" x14ac:dyDescent="0.25">
      <c r="A22" s="74" t="s">
        <v>41</v>
      </c>
      <c r="B22" s="74" t="s">
        <v>41</v>
      </c>
      <c r="C22" s="105" t="s">
        <v>895</v>
      </c>
      <c r="D22" s="96" t="s">
        <v>12</v>
      </c>
      <c r="E22" s="97">
        <v>2021</v>
      </c>
      <c r="F22" s="98" t="s">
        <v>66</v>
      </c>
      <c r="G22" s="99" t="s">
        <v>186</v>
      </c>
      <c r="H22" s="100" t="s">
        <v>942</v>
      </c>
      <c r="I22" s="101" t="s">
        <v>162</v>
      </c>
      <c r="J22" s="102" t="s">
        <v>671</v>
      </c>
      <c r="K22" s="104" t="s">
        <v>634</v>
      </c>
      <c r="L22" s="104" t="s">
        <v>634</v>
      </c>
      <c r="M22" s="104">
        <v>2199.12</v>
      </c>
      <c r="N22" s="104">
        <v>2415.1999999999998</v>
      </c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spans="1:26" s="81" customFormat="1" x14ac:dyDescent="0.25">
      <c r="A23" s="74" t="s">
        <v>41</v>
      </c>
      <c r="B23" s="74" t="s">
        <v>41</v>
      </c>
      <c r="C23" s="105" t="s">
        <v>943</v>
      </c>
      <c r="D23" s="96" t="s">
        <v>944</v>
      </c>
      <c r="E23" s="97">
        <v>2023</v>
      </c>
      <c r="F23" s="98" t="s">
        <v>66</v>
      </c>
      <c r="G23" s="99" t="s">
        <v>186</v>
      </c>
      <c r="H23" s="100" t="s">
        <v>945</v>
      </c>
      <c r="I23" s="101" t="s">
        <v>95</v>
      </c>
      <c r="J23" s="102" t="s">
        <v>739</v>
      </c>
      <c r="K23" s="104" t="s">
        <v>634</v>
      </c>
      <c r="L23" s="104" t="s">
        <v>634</v>
      </c>
      <c r="M23" s="104">
        <v>2366.17</v>
      </c>
      <c r="N23" s="104">
        <v>2425.1999999999998</v>
      </c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spans="1:26" s="81" customFormat="1" x14ac:dyDescent="0.25">
      <c r="A24" s="74" t="s">
        <v>41</v>
      </c>
      <c r="B24" s="74" t="s">
        <v>41</v>
      </c>
      <c r="C24" s="105" t="s">
        <v>668</v>
      </c>
      <c r="D24" s="96" t="s">
        <v>10</v>
      </c>
      <c r="E24" s="97">
        <v>2019</v>
      </c>
      <c r="F24" s="98" t="s">
        <v>76</v>
      </c>
      <c r="G24" s="99" t="s">
        <v>328</v>
      </c>
      <c r="H24" s="100" t="s">
        <v>946</v>
      </c>
      <c r="I24" s="101" t="s">
        <v>672</v>
      </c>
      <c r="J24" s="102" t="s">
        <v>673</v>
      </c>
      <c r="K24" s="104" t="s">
        <v>634</v>
      </c>
      <c r="L24" s="104" t="s">
        <v>634</v>
      </c>
      <c r="M24" s="104">
        <v>1122.2</v>
      </c>
      <c r="N24" s="104">
        <v>3112.55</v>
      </c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spans="1:26" s="81" customFormat="1" x14ac:dyDescent="0.25">
      <c r="A25" s="74" t="s">
        <v>41</v>
      </c>
      <c r="B25" s="74" t="s">
        <v>41</v>
      </c>
      <c r="C25" s="105" t="s">
        <v>4068</v>
      </c>
      <c r="D25" s="96" t="s">
        <v>1097</v>
      </c>
      <c r="E25" s="97">
        <v>2023</v>
      </c>
      <c r="F25" s="98" t="s">
        <v>66</v>
      </c>
      <c r="G25" s="99" t="s">
        <v>186</v>
      </c>
      <c r="H25" s="100" t="s">
        <v>947</v>
      </c>
      <c r="I25" s="101" t="s">
        <v>91</v>
      </c>
      <c r="J25" s="102" t="s">
        <v>674</v>
      </c>
      <c r="K25" s="104" t="s">
        <v>634</v>
      </c>
      <c r="L25" s="104" t="s">
        <v>634</v>
      </c>
      <c r="M25" s="104">
        <v>1735.89</v>
      </c>
      <c r="N25" s="104">
        <v>1945.6</v>
      </c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spans="1:26" s="81" customFormat="1" x14ac:dyDescent="0.25">
      <c r="A26" s="74" t="s">
        <v>41</v>
      </c>
      <c r="B26" s="74" t="s">
        <v>41</v>
      </c>
      <c r="C26" s="105" t="s">
        <v>3944</v>
      </c>
      <c r="D26" s="96" t="s">
        <v>3945</v>
      </c>
      <c r="E26" s="97">
        <v>2023</v>
      </c>
      <c r="F26" s="98" t="s">
        <v>676</v>
      </c>
      <c r="G26" s="99" t="s">
        <v>280</v>
      </c>
      <c r="H26" s="100" t="s">
        <v>948</v>
      </c>
      <c r="I26" s="101" t="s">
        <v>281</v>
      </c>
      <c r="J26" s="102" t="s">
        <v>677</v>
      </c>
      <c r="K26" s="104" t="s">
        <v>634</v>
      </c>
      <c r="L26" s="104" t="s">
        <v>634</v>
      </c>
      <c r="M26" s="104">
        <v>1360.07</v>
      </c>
      <c r="N26" s="104">
        <v>3166.66</v>
      </c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spans="1:26" s="81" customFormat="1" x14ac:dyDescent="0.25">
      <c r="A27" s="74" t="s">
        <v>41</v>
      </c>
      <c r="B27" s="74" t="s">
        <v>41</v>
      </c>
      <c r="C27" s="105" t="s">
        <v>922</v>
      </c>
      <c r="D27" s="96" t="s">
        <v>923</v>
      </c>
      <c r="E27" s="97">
        <v>2023</v>
      </c>
      <c r="F27" s="98" t="s">
        <v>61</v>
      </c>
      <c r="G27" s="99" t="s">
        <v>102</v>
      </c>
      <c r="H27" s="100" t="s">
        <v>949</v>
      </c>
      <c r="I27" s="101" t="s">
        <v>3946</v>
      </c>
      <c r="J27" s="102" t="s">
        <v>677</v>
      </c>
      <c r="K27" s="104" t="s">
        <v>634</v>
      </c>
      <c r="L27" s="104" t="s">
        <v>634</v>
      </c>
      <c r="M27" s="104">
        <v>2167.73</v>
      </c>
      <c r="N27" s="104">
        <v>5267.61</v>
      </c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spans="1:26" s="81" customFormat="1" x14ac:dyDescent="0.25">
      <c r="A28" s="74" t="s">
        <v>41</v>
      </c>
      <c r="B28" s="74" t="s">
        <v>41</v>
      </c>
      <c r="C28" s="105" t="s">
        <v>659</v>
      </c>
      <c r="D28" s="96" t="s">
        <v>4</v>
      </c>
      <c r="E28" s="97">
        <v>2020</v>
      </c>
      <c r="F28" s="98" t="s">
        <v>66</v>
      </c>
      <c r="G28" s="99" t="s">
        <v>186</v>
      </c>
      <c r="H28" s="100" t="s">
        <v>950</v>
      </c>
      <c r="I28" s="101" t="s">
        <v>179</v>
      </c>
      <c r="J28" s="102" t="s">
        <v>410</v>
      </c>
      <c r="K28" s="104" t="s">
        <v>545</v>
      </c>
      <c r="L28" s="104" t="s">
        <v>545</v>
      </c>
      <c r="M28" s="104">
        <v>1480.94</v>
      </c>
      <c r="N28" s="104">
        <v>3525.97</v>
      </c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spans="1:26" s="81" customFormat="1" x14ac:dyDescent="0.25">
      <c r="A29" s="74" t="s">
        <v>41</v>
      </c>
      <c r="B29" s="74" t="s">
        <v>41</v>
      </c>
      <c r="C29" s="105" t="s">
        <v>55</v>
      </c>
      <c r="D29" s="96" t="s">
        <v>6</v>
      </c>
      <c r="E29" s="97">
        <v>2018</v>
      </c>
      <c r="F29" s="98" t="s">
        <v>71</v>
      </c>
      <c r="G29" s="99" t="s">
        <v>264</v>
      </c>
      <c r="H29" s="100" t="s">
        <v>951</v>
      </c>
      <c r="I29" s="101" t="s">
        <v>129</v>
      </c>
      <c r="J29" s="102" t="s">
        <v>678</v>
      </c>
      <c r="K29" s="104" t="s">
        <v>634</v>
      </c>
      <c r="L29" s="104" t="s">
        <v>634</v>
      </c>
      <c r="M29" s="104">
        <v>1298</v>
      </c>
      <c r="N29" s="104">
        <v>2742.53</v>
      </c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spans="1:26" s="81" customFormat="1" x14ac:dyDescent="0.25">
      <c r="A30" s="74" t="s">
        <v>41</v>
      </c>
      <c r="B30" s="74" t="s">
        <v>41</v>
      </c>
      <c r="C30" s="105" t="s">
        <v>55</v>
      </c>
      <c r="D30" s="96" t="s">
        <v>6</v>
      </c>
      <c r="E30" s="97">
        <v>2018</v>
      </c>
      <c r="F30" s="98" t="s">
        <v>71</v>
      </c>
      <c r="G30" s="99" t="s">
        <v>264</v>
      </c>
      <c r="H30" s="100" t="s">
        <v>952</v>
      </c>
      <c r="I30" s="101" t="s">
        <v>129</v>
      </c>
      <c r="J30" s="102" t="s">
        <v>679</v>
      </c>
      <c r="K30" s="104" t="s">
        <v>634</v>
      </c>
      <c r="L30" s="104" t="s">
        <v>634</v>
      </c>
      <c r="M30" s="104">
        <v>1298</v>
      </c>
      <c r="N30" s="104">
        <v>2742.53</v>
      </c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spans="1:26" s="81" customFormat="1" x14ac:dyDescent="0.25">
      <c r="A31" s="74" t="s">
        <v>41</v>
      </c>
      <c r="B31" s="74" t="s">
        <v>41</v>
      </c>
      <c r="C31" s="105" t="s">
        <v>668</v>
      </c>
      <c r="D31" s="96" t="s">
        <v>10</v>
      </c>
      <c r="E31" s="97">
        <v>2019</v>
      </c>
      <c r="F31" s="98" t="s">
        <v>76</v>
      </c>
      <c r="G31" s="99" t="s">
        <v>328</v>
      </c>
      <c r="H31" s="100" t="s">
        <v>953</v>
      </c>
      <c r="I31" s="101" t="s">
        <v>179</v>
      </c>
      <c r="J31" s="102" t="s">
        <v>331</v>
      </c>
      <c r="K31" s="104" t="s">
        <v>545</v>
      </c>
      <c r="L31" s="104" t="s">
        <v>545</v>
      </c>
      <c r="M31" s="104">
        <v>1122.2</v>
      </c>
      <c r="N31" s="104">
        <v>3112.55</v>
      </c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spans="1:26" s="81" customFormat="1" x14ac:dyDescent="0.25">
      <c r="A32" s="74" t="s">
        <v>41</v>
      </c>
      <c r="B32" s="74" t="s">
        <v>41</v>
      </c>
      <c r="C32" s="105" t="s">
        <v>922</v>
      </c>
      <c r="D32" s="96" t="s">
        <v>923</v>
      </c>
      <c r="E32" s="97">
        <v>2023</v>
      </c>
      <c r="F32" s="98" t="s">
        <v>61</v>
      </c>
      <c r="G32" s="99" t="s">
        <v>102</v>
      </c>
      <c r="H32" s="100" t="s">
        <v>954</v>
      </c>
      <c r="I32" s="101" t="s">
        <v>99</v>
      </c>
      <c r="J32" s="102" t="s">
        <v>688</v>
      </c>
      <c r="K32" s="104" t="s">
        <v>634</v>
      </c>
      <c r="L32" s="104" t="s">
        <v>634</v>
      </c>
      <c r="M32" s="104">
        <v>2763.62</v>
      </c>
      <c r="N32" s="104">
        <v>5035.1899999999996</v>
      </c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s="81" customFormat="1" x14ac:dyDescent="0.25">
      <c r="A33" s="74" t="s">
        <v>41</v>
      </c>
      <c r="B33" s="74" t="s">
        <v>41</v>
      </c>
      <c r="C33" s="105" t="s">
        <v>680</v>
      </c>
      <c r="D33" s="96" t="s">
        <v>18</v>
      </c>
      <c r="E33" s="97">
        <v>2022</v>
      </c>
      <c r="F33" s="98" t="s">
        <v>64</v>
      </c>
      <c r="G33" s="99" t="s">
        <v>159</v>
      </c>
      <c r="H33" s="100" t="s">
        <v>955</v>
      </c>
      <c r="I33" s="101" t="s">
        <v>162</v>
      </c>
      <c r="J33" s="102" t="s">
        <v>681</v>
      </c>
      <c r="K33" s="104" t="s">
        <v>634</v>
      </c>
      <c r="L33" s="104" t="s">
        <v>634</v>
      </c>
      <c r="M33" s="104">
        <v>1964.76</v>
      </c>
      <c r="N33" s="104">
        <v>2760.26</v>
      </c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spans="1:26" s="81" customFormat="1" x14ac:dyDescent="0.25">
      <c r="A34" s="74" t="s">
        <v>41</v>
      </c>
      <c r="B34" s="74" t="s">
        <v>41</v>
      </c>
      <c r="C34" s="105" t="s">
        <v>51</v>
      </c>
      <c r="D34" s="96" t="s">
        <v>1</v>
      </c>
      <c r="E34" s="97">
        <v>2020</v>
      </c>
      <c r="F34" s="98" t="s">
        <v>67</v>
      </c>
      <c r="G34" s="99" t="s">
        <v>193</v>
      </c>
      <c r="H34" s="100" t="s">
        <v>957</v>
      </c>
      <c r="I34" s="101" t="s">
        <v>194</v>
      </c>
      <c r="J34" s="102" t="s">
        <v>684</v>
      </c>
      <c r="K34" s="104" t="s">
        <v>545</v>
      </c>
      <c r="L34" s="104" t="s">
        <v>545</v>
      </c>
      <c r="M34" s="104">
        <v>1434.67</v>
      </c>
      <c r="N34" s="104">
        <v>5022.6400000000003</v>
      </c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spans="1:26" s="81" customFormat="1" x14ac:dyDescent="0.25">
      <c r="A35" s="74" t="s">
        <v>41</v>
      </c>
      <c r="B35" s="74" t="s">
        <v>41</v>
      </c>
      <c r="C35" s="105" t="s">
        <v>3944</v>
      </c>
      <c r="D35" s="96" t="s">
        <v>3945</v>
      </c>
      <c r="E35" s="97">
        <v>2023</v>
      </c>
      <c r="F35" s="98" t="s">
        <v>676</v>
      </c>
      <c r="G35" s="99" t="s">
        <v>280</v>
      </c>
      <c r="H35" s="100" t="s">
        <v>958</v>
      </c>
      <c r="I35" s="101" t="s">
        <v>282</v>
      </c>
      <c r="J35" s="102" t="s">
        <v>685</v>
      </c>
      <c r="K35" s="104" t="s">
        <v>634</v>
      </c>
      <c r="L35" s="104" t="s">
        <v>634</v>
      </c>
      <c r="M35" s="104">
        <v>3748.2</v>
      </c>
      <c r="N35" s="104">
        <v>7725.58</v>
      </c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spans="1:26" s="81" customFormat="1" x14ac:dyDescent="0.25">
      <c r="A36" s="74" t="s">
        <v>41</v>
      </c>
      <c r="B36" s="74" t="s">
        <v>41</v>
      </c>
      <c r="C36" s="105" t="s">
        <v>55</v>
      </c>
      <c r="D36" s="96" t="s">
        <v>6</v>
      </c>
      <c r="E36" s="97">
        <v>2018</v>
      </c>
      <c r="F36" s="98" t="s">
        <v>71</v>
      </c>
      <c r="G36" s="99" t="s">
        <v>264</v>
      </c>
      <c r="H36" s="100" t="s">
        <v>959</v>
      </c>
      <c r="I36" s="101" t="s">
        <v>129</v>
      </c>
      <c r="J36" s="102" t="s">
        <v>686</v>
      </c>
      <c r="K36" s="104" t="s">
        <v>634</v>
      </c>
      <c r="L36" s="104" t="s">
        <v>634</v>
      </c>
      <c r="M36" s="104">
        <v>1298</v>
      </c>
      <c r="N36" s="104">
        <v>2742.53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spans="1:26" s="81" customFormat="1" x14ac:dyDescent="0.25">
      <c r="A37" s="74" t="s">
        <v>41</v>
      </c>
      <c r="B37" s="74" t="s">
        <v>41</v>
      </c>
      <c r="C37" s="105" t="s">
        <v>922</v>
      </c>
      <c r="D37" s="96" t="s">
        <v>923</v>
      </c>
      <c r="E37" s="97">
        <v>2023</v>
      </c>
      <c r="F37" s="98" t="s">
        <v>61</v>
      </c>
      <c r="G37" s="99" t="s">
        <v>102</v>
      </c>
      <c r="H37" s="100" t="s">
        <v>960</v>
      </c>
      <c r="I37" s="101" t="s">
        <v>3890</v>
      </c>
      <c r="J37" s="102" t="s">
        <v>689</v>
      </c>
      <c r="K37" s="104" t="s">
        <v>634</v>
      </c>
      <c r="L37" s="104" t="s">
        <v>634</v>
      </c>
      <c r="M37" s="104">
        <v>1858.89</v>
      </c>
      <c r="N37" s="104">
        <v>3243.81</v>
      </c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</row>
    <row r="38" spans="1:26" s="81" customFormat="1" x14ac:dyDescent="0.25">
      <c r="A38" s="74" t="s">
        <v>41</v>
      </c>
      <c r="B38" s="74" t="s">
        <v>41</v>
      </c>
      <c r="C38" s="105" t="s">
        <v>666</v>
      </c>
      <c r="D38" s="96" t="s">
        <v>9</v>
      </c>
      <c r="E38" s="97">
        <v>2020</v>
      </c>
      <c r="F38" s="98" t="s">
        <v>77</v>
      </c>
      <c r="G38" s="99" t="s">
        <v>403</v>
      </c>
      <c r="H38" s="100" t="s">
        <v>961</v>
      </c>
      <c r="I38" s="101" t="s">
        <v>91</v>
      </c>
      <c r="J38" s="102" t="s">
        <v>690</v>
      </c>
      <c r="K38" s="104" t="s">
        <v>634</v>
      </c>
      <c r="L38" s="104" t="s">
        <v>634</v>
      </c>
      <c r="M38" s="104">
        <v>1302</v>
      </c>
      <c r="N38" s="104">
        <v>3510.95</v>
      </c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6" s="81" customFormat="1" x14ac:dyDescent="0.25">
      <c r="A39" s="74" t="s">
        <v>41</v>
      </c>
      <c r="B39" s="74" t="s">
        <v>41</v>
      </c>
      <c r="C39" s="105" t="s">
        <v>691</v>
      </c>
      <c r="D39" s="96" t="s">
        <v>21</v>
      </c>
      <c r="E39" s="97">
        <v>2019</v>
      </c>
      <c r="F39" s="98" t="s">
        <v>75</v>
      </c>
      <c r="G39" s="99" t="s">
        <v>312</v>
      </c>
      <c r="H39" s="100" t="s">
        <v>962</v>
      </c>
      <c r="I39" s="101" t="s">
        <v>313</v>
      </c>
      <c r="J39" s="102" t="s">
        <v>689</v>
      </c>
      <c r="K39" s="104" t="s">
        <v>634</v>
      </c>
      <c r="L39" s="104" t="s">
        <v>634</v>
      </c>
      <c r="M39" s="104">
        <v>1236.43</v>
      </c>
      <c r="N39" s="104">
        <v>3029.39</v>
      </c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6" s="81" customFormat="1" x14ac:dyDescent="0.25">
      <c r="A40" s="74" t="s">
        <v>41</v>
      </c>
      <c r="B40" s="74" t="s">
        <v>41</v>
      </c>
      <c r="C40" s="105" t="s">
        <v>691</v>
      </c>
      <c r="D40" s="96" t="s">
        <v>21</v>
      </c>
      <c r="E40" s="97">
        <v>2019</v>
      </c>
      <c r="F40" s="98" t="s">
        <v>75</v>
      </c>
      <c r="G40" s="99" t="s">
        <v>312</v>
      </c>
      <c r="H40" s="100" t="s">
        <v>963</v>
      </c>
      <c r="I40" s="101" t="s">
        <v>313</v>
      </c>
      <c r="J40" s="102" t="s">
        <v>692</v>
      </c>
      <c r="K40" s="104" t="s">
        <v>634</v>
      </c>
      <c r="L40" s="104" t="s">
        <v>634</v>
      </c>
      <c r="M40" s="104">
        <v>1236.43</v>
      </c>
      <c r="N40" s="104">
        <v>3029.39</v>
      </c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</row>
    <row r="41" spans="1:26" s="81" customFormat="1" x14ac:dyDescent="0.25">
      <c r="A41" s="74" t="s">
        <v>41</v>
      </c>
      <c r="B41" s="74" t="s">
        <v>41</v>
      </c>
      <c r="C41" s="105" t="s">
        <v>929</v>
      </c>
      <c r="D41" s="96" t="s">
        <v>930</v>
      </c>
      <c r="E41" s="97">
        <v>2018</v>
      </c>
      <c r="F41" s="98" t="s">
        <v>61</v>
      </c>
      <c r="G41" s="99" t="s">
        <v>102</v>
      </c>
      <c r="H41" s="100" t="s">
        <v>964</v>
      </c>
      <c r="I41" s="101" t="s">
        <v>179</v>
      </c>
      <c r="J41" s="102" t="s">
        <v>965</v>
      </c>
      <c r="K41" s="104" t="s">
        <v>545</v>
      </c>
      <c r="L41" s="104" t="s">
        <v>545</v>
      </c>
      <c r="M41" s="104">
        <v>1692.6</v>
      </c>
      <c r="N41" s="104">
        <v>3002</v>
      </c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6" s="81" customFormat="1" x14ac:dyDescent="0.25">
      <c r="A42" s="74" t="s">
        <v>41</v>
      </c>
      <c r="B42" s="74" t="s">
        <v>41</v>
      </c>
      <c r="C42" s="105" t="s">
        <v>1013</v>
      </c>
      <c r="D42" s="96" t="s">
        <v>4034</v>
      </c>
      <c r="E42" s="97">
        <v>2023</v>
      </c>
      <c r="F42" s="98" t="s">
        <v>64</v>
      </c>
      <c r="G42" s="99" t="s">
        <v>159</v>
      </c>
      <c r="H42" s="100" t="s">
        <v>967</v>
      </c>
      <c r="I42" s="101" t="s">
        <v>85</v>
      </c>
      <c r="J42" s="102" t="s">
        <v>694</v>
      </c>
      <c r="K42" s="104" t="s">
        <v>634</v>
      </c>
      <c r="L42" s="104" t="s">
        <v>634</v>
      </c>
      <c r="M42" s="104">
        <v>1890.21</v>
      </c>
      <c r="N42" s="104">
        <v>4015.24</v>
      </c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</row>
    <row r="43" spans="1:26" s="81" customFormat="1" x14ac:dyDescent="0.25">
      <c r="A43" s="74" t="s">
        <v>41</v>
      </c>
      <c r="B43" s="74" t="s">
        <v>41</v>
      </c>
      <c r="C43" s="105" t="s">
        <v>680</v>
      </c>
      <c r="D43" s="96" t="s">
        <v>18</v>
      </c>
      <c r="E43" s="97">
        <v>2022</v>
      </c>
      <c r="F43" s="98" t="s">
        <v>64</v>
      </c>
      <c r="G43" s="99" t="s">
        <v>159</v>
      </c>
      <c r="H43" s="100" t="s">
        <v>968</v>
      </c>
      <c r="I43" s="101" t="s">
        <v>162</v>
      </c>
      <c r="J43" s="102" t="s">
        <v>681</v>
      </c>
      <c r="K43" s="104" t="s">
        <v>634</v>
      </c>
      <c r="L43" s="104" t="s">
        <v>634</v>
      </c>
      <c r="M43" s="104">
        <v>1964.76</v>
      </c>
      <c r="N43" s="104">
        <v>2760.26</v>
      </c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</row>
    <row r="44" spans="1:26" s="81" customFormat="1" x14ac:dyDescent="0.25">
      <c r="A44" s="74" t="s">
        <v>41</v>
      </c>
      <c r="B44" s="74" t="s">
        <v>41</v>
      </c>
      <c r="C44" s="105" t="s">
        <v>691</v>
      </c>
      <c r="D44" s="96" t="s">
        <v>21</v>
      </c>
      <c r="E44" s="97">
        <v>2019</v>
      </c>
      <c r="F44" s="98" t="s">
        <v>75</v>
      </c>
      <c r="G44" s="99" t="s">
        <v>312</v>
      </c>
      <c r="H44" s="100" t="s">
        <v>969</v>
      </c>
      <c r="I44" s="101" t="s">
        <v>313</v>
      </c>
      <c r="J44" s="102" t="s">
        <v>695</v>
      </c>
      <c r="K44" s="104" t="s">
        <v>634</v>
      </c>
      <c r="L44" s="104" t="s">
        <v>634</v>
      </c>
      <c r="M44" s="104">
        <v>1236.43</v>
      </c>
      <c r="N44" s="104">
        <v>3029.39</v>
      </c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</row>
    <row r="45" spans="1:26" s="81" customFormat="1" x14ac:dyDescent="0.25">
      <c r="A45" s="74" t="s">
        <v>41</v>
      </c>
      <c r="B45" s="74" t="s">
        <v>41</v>
      </c>
      <c r="C45" s="105" t="s">
        <v>668</v>
      </c>
      <c r="D45" s="96" t="s">
        <v>10</v>
      </c>
      <c r="E45" s="97">
        <v>2019</v>
      </c>
      <c r="F45" s="98" t="s">
        <v>76</v>
      </c>
      <c r="G45" s="99" t="s">
        <v>328</v>
      </c>
      <c r="H45" s="100" t="s">
        <v>970</v>
      </c>
      <c r="I45" s="101" t="s">
        <v>179</v>
      </c>
      <c r="J45" s="102" t="s">
        <v>332</v>
      </c>
      <c r="K45" s="104" t="s">
        <v>545</v>
      </c>
      <c r="L45" s="104" t="s">
        <v>545</v>
      </c>
      <c r="M45" s="104">
        <v>1122.2</v>
      </c>
      <c r="N45" s="104">
        <v>3112.55</v>
      </c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</row>
    <row r="46" spans="1:26" s="81" customFormat="1" x14ac:dyDescent="0.25">
      <c r="A46" s="74" t="s">
        <v>41</v>
      </c>
      <c r="B46" s="74" t="s">
        <v>41</v>
      </c>
      <c r="C46" s="105" t="s">
        <v>51</v>
      </c>
      <c r="D46" s="96" t="s">
        <v>1</v>
      </c>
      <c r="E46" s="97">
        <v>2020</v>
      </c>
      <c r="F46" s="98" t="s">
        <v>67</v>
      </c>
      <c r="G46" s="99" t="s">
        <v>193</v>
      </c>
      <c r="H46" s="100" t="s">
        <v>971</v>
      </c>
      <c r="I46" s="101" t="s">
        <v>194</v>
      </c>
      <c r="J46" s="102" t="s">
        <v>196</v>
      </c>
      <c r="K46" s="104" t="s">
        <v>545</v>
      </c>
      <c r="L46" s="104" t="s">
        <v>545</v>
      </c>
      <c r="M46" s="104">
        <v>1434.67</v>
      </c>
      <c r="N46" s="104">
        <v>5022.6400000000003</v>
      </c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</row>
    <row r="47" spans="1:26" s="81" customFormat="1" x14ac:dyDescent="0.25">
      <c r="A47" s="74" t="s">
        <v>41</v>
      </c>
      <c r="B47" s="74" t="s">
        <v>41</v>
      </c>
      <c r="C47" s="105" t="s">
        <v>680</v>
      </c>
      <c r="D47" s="96" t="s">
        <v>18</v>
      </c>
      <c r="E47" s="97">
        <v>2022</v>
      </c>
      <c r="F47" s="98" t="s">
        <v>64</v>
      </c>
      <c r="G47" s="99" t="s">
        <v>159</v>
      </c>
      <c r="H47" s="100" t="s">
        <v>972</v>
      </c>
      <c r="I47" s="101" t="s">
        <v>167</v>
      </c>
      <c r="J47" s="102" t="s">
        <v>681</v>
      </c>
      <c r="K47" s="104" t="s">
        <v>634</v>
      </c>
      <c r="L47" s="104" t="s">
        <v>634</v>
      </c>
      <c r="M47" s="104">
        <v>1536.39</v>
      </c>
      <c r="N47" s="104">
        <v>2361.91</v>
      </c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s="81" customFormat="1" x14ac:dyDescent="0.25">
      <c r="A48" s="74" t="s">
        <v>41</v>
      </c>
      <c r="B48" s="74" t="s">
        <v>41</v>
      </c>
      <c r="C48" s="105" t="s">
        <v>51</v>
      </c>
      <c r="D48" s="96" t="s">
        <v>1</v>
      </c>
      <c r="E48" s="97">
        <v>2020</v>
      </c>
      <c r="F48" s="98" t="s">
        <v>67</v>
      </c>
      <c r="G48" s="99" t="s">
        <v>193</v>
      </c>
      <c r="H48" s="100" t="s">
        <v>973</v>
      </c>
      <c r="I48" s="101" t="s">
        <v>194</v>
      </c>
      <c r="J48" s="102" t="s">
        <v>612</v>
      </c>
      <c r="K48" s="104" t="s">
        <v>545</v>
      </c>
      <c r="L48" s="104" t="s">
        <v>545</v>
      </c>
      <c r="M48" s="104">
        <v>1434.67</v>
      </c>
      <c r="N48" s="104">
        <v>5022.6400000000003</v>
      </c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</row>
    <row r="49" spans="1:26" s="81" customFormat="1" x14ac:dyDescent="0.25">
      <c r="A49" s="74" t="s">
        <v>41</v>
      </c>
      <c r="B49" s="74" t="s">
        <v>41</v>
      </c>
      <c r="C49" s="105" t="s">
        <v>656</v>
      </c>
      <c r="D49" s="96" t="s">
        <v>657</v>
      </c>
      <c r="E49" s="97">
        <v>2023</v>
      </c>
      <c r="F49" s="98" t="s">
        <v>61</v>
      </c>
      <c r="G49" s="99" t="s">
        <v>102</v>
      </c>
      <c r="H49" s="100" t="s">
        <v>974</v>
      </c>
      <c r="I49" s="101" t="s">
        <v>85</v>
      </c>
      <c r="J49" s="102" t="s">
        <v>699</v>
      </c>
      <c r="K49" s="104" t="s">
        <v>634</v>
      </c>
      <c r="L49" s="104" t="s">
        <v>634</v>
      </c>
      <c r="M49" s="104">
        <v>1813.01</v>
      </c>
      <c r="N49" s="104">
        <v>4014.56</v>
      </c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</row>
    <row r="50" spans="1:26" s="81" customFormat="1" x14ac:dyDescent="0.25">
      <c r="A50" s="74" t="s">
        <v>41</v>
      </c>
      <c r="B50" s="74" t="s">
        <v>41</v>
      </c>
      <c r="C50" s="105" t="s">
        <v>48</v>
      </c>
      <c r="D50" s="96" t="s">
        <v>11</v>
      </c>
      <c r="E50" s="97">
        <v>2018</v>
      </c>
      <c r="F50" s="98" t="s">
        <v>59</v>
      </c>
      <c r="G50" s="99" t="s">
        <v>82</v>
      </c>
      <c r="H50" s="100" t="s">
        <v>975</v>
      </c>
      <c r="I50" s="101" t="s">
        <v>129</v>
      </c>
      <c r="J50" s="102" t="s">
        <v>811</v>
      </c>
      <c r="K50" s="104" t="s">
        <v>634</v>
      </c>
      <c r="L50" s="104" t="s">
        <v>634</v>
      </c>
      <c r="M50" s="104">
        <v>1460.8</v>
      </c>
      <c r="N50" s="104">
        <v>3007.39</v>
      </c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spans="1:26" s="81" customFormat="1" x14ac:dyDescent="0.25">
      <c r="A51" s="74" t="s">
        <v>41</v>
      </c>
      <c r="B51" s="74" t="s">
        <v>41</v>
      </c>
      <c r="C51" s="105" t="s">
        <v>668</v>
      </c>
      <c r="D51" s="96" t="s">
        <v>10</v>
      </c>
      <c r="E51" s="97">
        <v>2019</v>
      </c>
      <c r="F51" s="98" t="s">
        <v>76</v>
      </c>
      <c r="G51" s="99" t="s">
        <v>328</v>
      </c>
      <c r="H51" s="100" t="s">
        <v>976</v>
      </c>
      <c r="I51" s="101" t="s">
        <v>701</v>
      </c>
      <c r="J51" s="102" t="s">
        <v>727</v>
      </c>
      <c r="K51" s="104" t="s">
        <v>545</v>
      </c>
      <c r="L51" s="104" t="s">
        <v>545</v>
      </c>
      <c r="M51" s="104">
        <v>1122.2</v>
      </c>
      <c r="N51" s="104">
        <v>3112.55</v>
      </c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</row>
    <row r="52" spans="1:26" s="81" customFormat="1" x14ac:dyDescent="0.25">
      <c r="A52" s="74" t="s">
        <v>41</v>
      </c>
      <c r="B52" s="74" t="s">
        <v>41</v>
      </c>
      <c r="C52" s="105" t="s">
        <v>51</v>
      </c>
      <c r="D52" s="96" t="s">
        <v>1</v>
      </c>
      <c r="E52" s="97">
        <v>2020</v>
      </c>
      <c r="F52" s="98" t="s">
        <v>67</v>
      </c>
      <c r="G52" s="99" t="s">
        <v>193</v>
      </c>
      <c r="H52" s="100" t="s">
        <v>977</v>
      </c>
      <c r="I52" s="101" t="s">
        <v>194</v>
      </c>
      <c r="J52" s="102" t="s">
        <v>199</v>
      </c>
      <c r="K52" s="104" t="s">
        <v>545</v>
      </c>
      <c r="L52" s="104" t="s">
        <v>545</v>
      </c>
      <c r="M52" s="104">
        <v>1434.67</v>
      </c>
      <c r="N52" s="104">
        <v>5022.6400000000003</v>
      </c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</row>
    <row r="53" spans="1:26" s="81" customFormat="1" x14ac:dyDescent="0.25">
      <c r="A53" s="74" t="s">
        <v>41</v>
      </c>
      <c r="B53" s="74" t="s">
        <v>41</v>
      </c>
      <c r="C53" s="105" t="s">
        <v>51</v>
      </c>
      <c r="D53" s="96" t="s">
        <v>1</v>
      </c>
      <c r="E53" s="97">
        <v>2020</v>
      </c>
      <c r="F53" s="98" t="s">
        <v>67</v>
      </c>
      <c r="G53" s="99" t="s">
        <v>193</v>
      </c>
      <c r="H53" s="100" t="s">
        <v>978</v>
      </c>
      <c r="I53" s="101" t="s">
        <v>194</v>
      </c>
      <c r="J53" s="102" t="s">
        <v>200</v>
      </c>
      <c r="K53" s="104" t="s">
        <v>545</v>
      </c>
      <c r="L53" s="104" t="s">
        <v>545</v>
      </c>
      <c r="M53" s="104">
        <v>1434.67</v>
      </c>
      <c r="N53" s="104">
        <v>5022.6400000000003</v>
      </c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</row>
    <row r="54" spans="1:26" s="81" customFormat="1" x14ac:dyDescent="0.25">
      <c r="A54" s="74" t="s">
        <v>41</v>
      </c>
      <c r="B54" s="74" t="s">
        <v>41</v>
      </c>
      <c r="C54" s="105" t="s">
        <v>3944</v>
      </c>
      <c r="D54" s="96" t="s">
        <v>3945</v>
      </c>
      <c r="E54" s="97">
        <v>2023</v>
      </c>
      <c r="F54" s="98" t="s">
        <v>676</v>
      </c>
      <c r="G54" s="99" t="s">
        <v>280</v>
      </c>
      <c r="H54" s="100" t="s">
        <v>979</v>
      </c>
      <c r="I54" s="101" t="s">
        <v>281</v>
      </c>
      <c r="J54" s="102" t="s">
        <v>685</v>
      </c>
      <c r="K54" s="104" t="s">
        <v>634</v>
      </c>
      <c r="L54" s="104" t="s">
        <v>634</v>
      </c>
      <c r="M54" s="104">
        <v>1360.07</v>
      </c>
      <c r="N54" s="104">
        <v>3166.66</v>
      </c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</row>
    <row r="55" spans="1:26" s="81" customFormat="1" x14ac:dyDescent="0.25">
      <c r="A55" s="74" t="s">
        <v>41</v>
      </c>
      <c r="B55" s="74" t="s">
        <v>41</v>
      </c>
      <c r="C55" s="105" t="s">
        <v>980</v>
      </c>
      <c r="D55" s="96" t="s">
        <v>981</v>
      </c>
      <c r="E55" s="97">
        <v>2022</v>
      </c>
      <c r="F55" s="98" t="s">
        <v>982</v>
      </c>
      <c r="G55" s="99" t="s">
        <v>983</v>
      </c>
      <c r="H55" s="100" t="s">
        <v>984</v>
      </c>
      <c r="I55" s="101" t="s">
        <v>108</v>
      </c>
      <c r="J55" s="102" t="s">
        <v>105</v>
      </c>
      <c r="K55" s="104" t="s">
        <v>545</v>
      </c>
      <c r="L55" s="104" t="s">
        <v>545</v>
      </c>
      <c r="M55" s="104">
        <v>1424.79</v>
      </c>
      <c r="N55" s="104">
        <v>5038.51</v>
      </c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</row>
    <row r="56" spans="1:26" s="81" customFormat="1" x14ac:dyDescent="0.25">
      <c r="A56" s="74" t="s">
        <v>41</v>
      </c>
      <c r="B56" s="74" t="s">
        <v>41</v>
      </c>
      <c r="C56" s="105" t="s">
        <v>668</v>
      </c>
      <c r="D56" s="96" t="s">
        <v>10</v>
      </c>
      <c r="E56" s="97">
        <v>2019</v>
      </c>
      <c r="F56" s="98" t="s">
        <v>76</v>
      </c>
      <c r="G56" s="99" t="s">
        <v>328</v>
      </c>
      <c r="H56" s="100" t="s">
        <v>985</v>
      </c>
      <c r="I56" s="101" t="s">
        <v>179</v>
      </c>
      <c r="J56" s="102" t="s">
        <v>333</v>
      </c>
      <c r="K56" s="104" t="s">
        <v>545</v>
      </c>
      <c r="L56" s="104" t="s">
        <v>545</v>
      </c>
      <c r="M56" s="104">
        <v>1122.2</v>
      </c>
      <c r="N56" s="104">
        <v>3112.55</v>
      </c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</row>
    <row r="57" spans="1:26" s="81" customFormat="1" x14ac:dyDescent="0.25">
      <c r="A57" s="74" t="s">
        <v>41</v>
      </c>
      <c r="B57" s="74" t="s">
        <v>41</v>
      </c>
      <c r="C57" s="105" t="s">
        <v>929</v>
      </c>
      <c r="D57" s="96" t="s">
        <v>930</v>
      </c>
      <c r="E57" s="97">
        <v>2018</v>
      </c>
      <c r="F57" s="98" t="s">
        <v>61</v>
      </c>
      <c r="G57" s="99" t="s">
        <v>102</v>
      </c>
      <c r="H57" s="100" t="s">
        <v>986</v>
      </c>
      <c r="I57" s="101" t="s">
        <v>179</v>
      </c>
      <c r="J57" s="102" t="s">
        <v>1760</v>
      </c>
      <c r="K57" s="104" t="s">
        <v>545</v>
      </c>
      <c r="L57" s="104" t="s">
        <v>545</v>
      </c>
      <c r="M57" s="104">
        <v>1302</v>
      </c>
      <c r="N57" s="104">
        <v>2442.8200000000002</v>
      </c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</row>
    <row r="58" spans="1:26" s="81" customFormat="1" x14ac:dyDescent="0.25">
      <c r="A58" s="74" t="s">
        <v>41</v>
      </c>
      <c r="B58" s="74" t="s">
        <v>41</v>
      </c>
      <c r="C58" s="105" t="s">
        <v>666</v>
      </c>
      <c r="D58" s="96" t="s">
        <v>9</v>
      </c>
      <c r="E58" s="97">
        <v>2020</v>
      </c>
      <c r="F58" s="98" t="s">
        <v>77</v>
      </c>
      <c r="G58" s="99" t="s">
        <v>403</v>
      </c>
      <c r="H58" s="100" t="s">
        <v>988</v>
      </c>
      <c r="I58" s="101" t="s">
        <v>91</v>
      </c>
      <c r="J58" s="102" t="s">
        <v>667</v>
      </c>
      <c r="K58" s="104" t="s">
        <v>634</v>
      </c>
      <c r="L58" s="104" t="s">
        <v>634</v>
      </c>
      <c r="M58" s="104">
        <v>1302</v>
      </c>
      <c r="N58" s="104">
        <v>3510.95</v>
      </c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spans="1:26" s="81" customFormat="1" x14ac:dyDescent="0.25">
      <c r="A59" s="74" t="s">
        <v>41</v>
      </c>
      <c r="B59" s="74" t="s">
        <v>41</v>
      </c>
      <c r="C59" s="105" t="s">
        <v>703</v>
      </c>
      <c r="D59" s="96" t="s">
        <v>601</v>
      </c>
      <c r="E59" s="97">
        <v>2022</v>
      </c>
      <c r="F59" s="98" t="s">
        <v>66</v>
      </c>
      <c r="G59" s="99" t="s">
        <v>186</v>
      </c>
      <c r="H59" s="100" t="s">
        <v>989</v>
      </c>
      <c r="I59" s="101" t="s">
        <v>95</v>
      </c>
      <c r="J59" s="102" t="s">
        <v>681</v>
      </c>
      <c r="K59" s="104" t="s">
        <v>634</v>
      </c>
      <c r="L59" s="104" t="s">
        <v>634</v>
      </c>
      <c r="M59" s="104">
        <v>2366.17</v>
      </c>
      <c r="N59" s="104">
        <v>2425.1999999999998</v>
      </c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  <row r="60" spans="1:26" s="81" customFormat="1" x14ac:dyDescent="0.25">
      <c r="A60" s="74" t="s">
        <v>41</v>
      </c>
      <c r="B60" s="74" t="s">
        <v>41</v>
      </c>
      <c r="C60" s="105" t="s">
        <v>922</v>
      </c>
      <c r="D60" s="96" t="s">
        <v>923</v>
      </c>
      <c r="E60" s="97">
        <v>2023</v>
      </c>
      <c r="F60" s="98" t="s">
        <v>61</v>
      </c>
      <c r="G60" s="99" t="s">
        <v>102</v>
      </c>
      <c r="H60" s="100" t="s">
        <v>990</v>
      </c>
      <c r="I60" s="101" t="s">
        <v>99</v>
      </c>
      <c r="J60" s="102" t="s">
        <v>704</v>
      </c>
      <c r="K60" s="104" t="s">
        <v>634</v>
      </c>
      <c r="L60" s="104" t="s">
        <v>634</v>
      </c>
      <c r="M60" s="104">
        <v>2763.62</v>
      </c>
      <c r="N60" s="104">
        <v>5035.1899999999996</v>
      </c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</row>
    <row r="61" spans="1:26" s="81" customFormat="1" x14ac:dyDescent="0.25">
      <c r="A61" s="74" t="s">
        <v>41</v>
      </c>
      <c r="B61" s="74" t="s">
        <v>41</v>
      </c>
      <c r="C61" s="105" t="s">
        <v>668</v>
      </c>
      <c r="D61" s="96" t="s">
        <v>10</v>
      </c>
      <c r="E61" s="97">
        <v>2019</v>
      </c>
      <c r="F61" s="98" t="s">
        <v>76</v>
      </c>
      <c r="G61" s="99" t="s">
        <v>328</v>
      </c>
      <c r="H61" s="100" t="s">
        <v>991</v>
      </c>
      <c r="I61" s="101" t="s">
        <v>179</v>
      </c>
      <c r="J61" s="102" t="s">
        <v>334</v>
      </c>
      <c r="K61" s="104" t="s">
        <v>545</v>
      </c>
      <c r="L61" s="104" t="s">
        <v>545</v>
      </c>
      <c r="M61" s="104">
        <v>1122.2</v>
      </c>
      <c r="N61" s="104">
        <v>3112.55</v>
      </c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</row>
    <row r="62" spans="1:26" s="81" customFormat="1" x14ac:dyDescent="0.25">
      <c r="A62" s="74" t="s">
        <v>41</v>
      </c>
      <c r="B62" s="74" t="s">
        <v>41</v>
      </c>
      <c r="C62" s="105" t="s">
        <v>922</v>
      </c>
      <c r="D62" s="96" t="s">
        <v>923</v>
      </c>
      <c r="E62" s="97">
        <v>2023</v>
      </c>
      <c r="F62" s="98" t="s">
        <v>61</v>
      </c>
      <c r="G62" s="99" t="s">
        <v>102</v>
      </c>
      <c r="H62" s="100" t="s">
        <v>992</v>
      </c>
      <c r="I62" s="101" t="s">
        <v>3890</v>
      </c>
      <c r="J62" s="102" t="s">
        <v>705</v>
      </c>
      <c r="K62" s="104" t="s">
        <v>634</v>
      </c>
      <c r="L62" s="104" t="s">
        <v>634</v>
      </c>
      <c r="M62" s="104">
        <v>2035.97</v>
      </c>
      <c r="N62" s="104">
        <v>4337.3</v>
      </c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</row>
    <row r="63" spans="1:26" s="81" customFormat="1" x14ac:dyDescent="0.25">
      <c r="A63" s="74" t="s">
        <v>41</v>
      </c>
      <c r="B63" s="74" t="s">
        <v>41</v>
      </c>
      <c r="C63" s="105" t="s">
        <v>659</v>
      </c>
      <c r="D63" s="96" t="s">
        <v>4</v>
      </c>
      <c r="E63" s="97">
        <v>2020</v>
      </c>
      <c r="F63" s="98" t="s">
        <v>66</v>
      </c>
      <c r="G63" s="99" t="s">
        <v>186</v>
      </c>
      <c r="H63" s="100" t="s">
        <v>993</v>
      </c>
      <c r="I63" s="101" t="s">
        <v>179</v>
      </c>
      <c r="J63" s="102" t="s">
        <v>411</v>
      </c>
      <c r="K63" s="104" t="s">
        <v>545</v>
      </c>
      <c r="L63" s="104" t="s">
        <v>545</v>
      </c>
      <c r="M63" s="104">
        <v>1328.3</v>
      </c>
      <c r="N63" s="104">
        <v>3222.57</v>
      </c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</row>
    <row r="64" spans="1:26" s="81" customFormat="1" x14ac:dyDescent="0.25">
      <c r="A64" s="74" t="s">
        <v>41</v>
      </c>
      <c r="B64" s="74" t="s">
        <v>41</v>
      </c>
      <c r="C64" s="105" t="s">
        <v>660</v>
      </c>
      <c r="D64" s="96" t="s">
        <v>5</v>
      </c>
      <c r="E64" s="97">
        <v>2020</v>
      </c>
      <c r="F64" s="98" t="s">
        <v>61</v>
      </c>
      <c r="G64" s="99" t="s">
        <v>102</v>
      </c>
      <c r="H64" s="100" t="s">
        <v>995</v>
      </c>
      <c r="I64" s="101" t="s">
        <v>257</v>
      </c>
      <c r="J64" s="102" t="s">
        <v>661</v>
      </c>
      <c r="K64" s="104" t="s">
        <v>634</v>
      </c>
      <c r="L64" s="104" t="s">
        <v>634</v>
      </c>
      <c r="M64" s="104">
        <v>2026.8</v>
      </c>
      <c r="N64" s="104">
        <v>4359.59</v>
      </c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</row>
    <row r="65" spans="1:26" s="81" customFormat="1" x14ac:dyDescent="0.25">
      <c r="A65" s="74" t="s">
        <v>41</v>
      </c>
      <c r="B65" s="74" t="s">
        <v>41</v>
      </c>
      <c r="C65" s="105" t="s">
        <v>706</v>
      </c>
      <c r="D65" s="96" t="s">
        <v>568</v>
      </c>
      <c r="E65" s="97">
        <v>2022</v>
      </c>
      <c r="F65" s="98" t="s">
        <v>61</v>
      </c>
      <c r="G65" s="99" t="s">
        <v>102</v>
      </c>
      <c r="H65" s="100" t="s">
        <v>996</v>
      </c>
      <c r="I65" s="101" t="s">
        <v>103</v>
      </c>
      <c r="J65" s="102" t="s">
        <v>707</v>
      </c>
      <c r="K65" s="104" t="s">
        <v>634</v>
      </c>
      <c r="L65" s="104" t="s">
        <v>634</v>
      </c>
      <c r="M65" s="104">
        <v>2064.84</v>
      </c>
      <c r="N65" s="104">
        <v>4306.2299999999996</v>
      </c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</row>
    <row r="66" spans="1:26" s="81" customFormat="1" x14ac:dyDescent="0.25">
      <c r="A66" s="74" t="s">
        <v>41</v>
      </c>
      <c r="B66" s="74" t="s">
        <v>41</v>
      </c>
      <c r="C66" s="105" t="s">
        <v>55</v>
      </c>
      <c r="D66" s="96" t="s">
        <v>6</v>
      </c>
      <c r="E66" s="97">
        <v>2018</v>
      </c>
      <c r="F66" s="98" t="s">
        <v>71</v>
      </c>
      <c r="G66" s="99" t="s">
        <v>264</v>
      </c>
      <c r="H66" s="100" t="s">
        <v>997</v>
      </c>
      <c r="I66" s="101" t="s">
        <v>269</v>
      </c>
      <c r="J66" s="102" t="s">
        <v>679</v>
      </c>
      <c r="K66" s="104" t="s">
        <v>634</v>
      </c>
      <c r="L66" s="104" t="s">
        <v>634</v>
      </c>
      <c r="M66" s="104">
        <v>1727</v>
      </c>
      <c r="N66" s="104">
        <v>3479.61</v>
      </c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</row>
    <row r="67" spans="1:26" s="81" customFormat="1" x14ac:dyDescent="0.25">
      <c r="A67" s="74" t="s">
        <v>41</v>
      </c>
      <c r="B67" s="74" t="s">
        <v>41</v>
      </c>
      <c r="C67" s="105" t="s">
        <v>922</v>
      </c>
      <c r="D67" s="96" t="s">
        <v>923</v>
      </c>
      <c r="E67" s="97">
        <v>2023</v>
      </c>
      <c r="F67" s="98" t="s">
        <v>61</v>
      </c>
      <c r="G67" s="99" t="s">
        <v>102</v>
      </c>
      <c r="H67" s="100" t="s">
        <v>998</v>
      </c>
      <c r="I67" s="101" t="s">
        <v>99</v>
      </c>
      <c r="J67" s="102" t="s">
        <v>688</v>
      </c>
      <c r="K67" s="104" t="s">
        <v>634</v>
      </c>
      <c r="L67" s="104" t="s">
        <v>634</v>
      </c>
      <c r="M67" s="104">
        <v>2763.62</v>
      </c>
      <c r="N67" s="104">
        <v>5035.1899999999996</v>
      </c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</row>
    <row r="68" spans="1:26" s="81" customFormat="1" x14ac:dyDescent="0.25">
      <c r="A68" s="74" t="s">
        <v>41</v>
      </c>
      <c r="B68" s="74" t="s">
        <v>41</v>
      </c>
      <c r="C68" s="105" t="s">
        <v>668</v>
      </c>
      <c r="D68" s="96" t="s">
        <v>10</v>
      </c>
      <c r="E68" s="97">
        <v>2019</v>
      </c>
      <c r="F68" s="98" t="s">
        <v>76</v>
      </c>
      <c r="G68" s="99" t="s">
        <v>328</v>
      </c>
      <c r="H68" s="100" t="s">
        <v>999</v>
      </c>
      <c r="I68" s="101" t="s">
        <v>179</v>
      </c>
      <c r="J68" s="102" t="s">
        <v>335</v>
      </c>
      <c r="K68" s="104" t="s">
        <v>545</v>
      </c>
      <c r="L68" s="104" t="s">
        <v>545</v>
      </c>
      <c r="M68" s="104">
        <v>1122.2</v>
      </c>
      <c r="N68" s="104">
        <v>3112.55</v>
      </c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</row>
    <row r="69" spans="1:26" s="81" customFormat="1" x14ac:dyDescent="0.25">
      <c r="A69" s="74" t="s">
        <v>41</v>
      </c>
      <c r="B69" s="74" t="s">
        <v>41</v>
      </c>
      <c r="C69" s="105" t="s">
        <v>3944</v>
      </c>
      <c r="D69" s="96" t="s">
        <v>3945</v>
      </c>
      <c r="E69" s="97">
        <v>2023</v>
      </c>
      <c r="F69" s="98" t="s">
        <v>676</v>
      </c>
      <c r="G69" s="99" t="s">
        <v>280</v>
      </c>
      <c r="H69" s="100" t="s">
        <v>1000</v>
      </c>
      <c r="I69" s="101" t="s">
        <v>281</v>
      </c>
      <c r="J69" s="102" t="s">
        <v>685</v>
      </c>
      <c r="K69" s="104" t="s">
        <v>634</v>
      </c>
      <c r="L69" s="104" t="s">
        <v>634</v>
      </c>
      <c r="M69" s="104">
        <v>1360.07</v>
      </c>
      <c r="N69" s="104">
        <v>3166.66</v>
      </c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</row>
    <row r="70" spans="1:26" s="81" customFormat="1" x14ac:dyDescent="0.25">
      <c r="A70" s="74" t="s">
        <v>41</v>
      </c>
      <c r="B70" s="74" t="s">
        <v>41</v>
      </c>
      <c r="C70" s="105" t="s">
        <v>703</v>
      </c>
      <c r="D70" s="96" t="s">
        <v>601</v>
      </c>
      <c r="E70" s="97">
        <v>2022</v>
      </c>
      <c r="F70" s="98" t="s">
        <v>66</v>
      </c>
      <c r="G70" s="99" t="s">
        <v>186</v>
      </c>
      <c r="H70" s="100" t="s">
        <v>1001</v>
      </c>
      <c r="I70" s="101" t="s">
        <v>162</v>
      </c>
      <c r="J70" s="102" t="s">
        <v>745</v>
      </c>
      <c r="K70" s="104" t="s">
        <v>634</v>
      </c>
      <c r="L70" s="104" t="s">
        <v>634</v>
      </c>
      <c r="M70" s="104">
        <v>2199.12</v>
      </c>
      <c r="N70" s="104">
        <v>2415.1999999999998</v>
      </c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</row>
    <row r="71" spans="1:26" s="81" customFormat="1" x14ac:dyDescent="0.25">
      <c r="A71" s="74" t="s">
        <v>41</v>
      </c>
      <c r="B71" s="74" t="s">
        <v>41</v>
      </c>
      <c r="C71" s="105" t="s">
        <v>691</v>
      </c>
      <c r="D71" s="96" t="s">
        <v>21</v>
      </c>
      <c r="E71" s="97">
        <v>2019</v>
      </c>
      <c r="F71" s="98" t="s">
        <v>75</v>
      </c>
      <c r="G71" s="99" t="s">
        <v>312</v>
      </c>
      <c r="H71" s="100" t="s">
        <v>1002</v>
      </c>
      <c r="I71" s="101" t="s">
        <v>313</v>
      </c>
      <c r="J71" s="102" t="s">
        <v>709</v>
      </c>
      <c r="K71" s="104" t="s">
        <v>634</v>
      </c>
      <c r="L71" s="104" t="s">
        <v>634</v>
      </c>
      <c r="M71" s="104">
        <v>1236.43</v>
      </c>
      <c r="N71" s="104">
        <v>3029.39</v>
      </c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</row>
    <row r="72" spans="1:26" s="81" customFormat="1" x14ac:dyDescent="0.25">
      <c r="A72" s="74" t="s">
        <v>41</v>
      </c>
      <c r="B72" s="74" t="s">
        <v>41</v>
      </c>
      <c r="C72" s="105" t="s">
        <v>980</v>
      </c>
      <c r="D72" s="96" t="s">
        <v>981</v>
      </c>
      <c r="E72" s="97">
        <v>2022</v>
      </c>
      <c r="F72" s="98" t="s">
        <v>982</v>
      </c>
      <c r="G72" s="99" t="s">
        <v>983</v>
      </c>
      <c r="H72" s="100" t="s">
        <v>1003</v>
      </c>
      <c r="I72" s="101" t="s">
        <v>108</v>
      </c>
      <c r="J72" s="102" t="s">
        <v>710</v>
      </c>
      <c r="K72" s="104" t="s">
        <v>545</v>
      </c>
      <c r="L72" s="104" t="s">
        <v>545</v>
      </c>
      <c r="M72" s="104">
        <v>1424.79</v>
      </c>
      <c r="N72" s="104">
        <v>5038.51</v>
      </c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</row>
    <row r="73" spans="1:26" s="81" customFormat="1" x14ac:dyDescent="0.25">
      <c r="A73" s="74" t="s">
        <v>41</v>
      </c>
      <c r="B73" s="74" t="s">
        <v>41</v>
      </c>
      <c r="C73" s="105" t="s">
        <v>48</v>
      </c>
      <c r="D73" s="96" t="s">
        <v>11</v>
      </c>
      <c r="E73" s="97">
        <v>2018</v>
      </c>
      <c r="F73" s="98" t="s">
        <v>59</v>
      </c>
      <c r="G73" s="99" t="s">
        <v>82</v>
      </c>
      <c r="H73" s="100" t="s">
        <v>1004</v>
      </c>
      <c r="I73" s="101" t="s">
        <v>129</v>
      </c>
      <c r="J73" s="102" t="s">
        <v>711</v>
      </c>
      <c r="K73" s="104" t="s">
        <v>634</v>
      </c>
      <c r="L73" s="104" t="s">
        <v>634</v>
      </c>
      <c r="M73" s="104">
        <v>1460.8</v>
      </c>
      <c r="N73" s="104">
        <v>3007.39</v>
      </c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s="81" customFormat="1" x14ac:dyDescent="0.25">
      <c r="A74" s="74" t="s">
        <v>41</v>
      </c>
      <c r="B74" s="74" t="s">
        <v>41</v>
      </c>
      <c r="C74" s="105" t="s">
        <v>668</v>
      </c>
      <c r="D74" s="96" t="s">
        <v>10</v>
      </c>
      <c r="E74" s="97">
        <v>2019</v>
      </c>
      <c r="F74" s="98" t="s">
        <v>76</v>
      </c>
      <c r="G74" s="99" t="s">
        <v>328</v>
      </c>
      <c r="H74" s="100" t="s">
        <v>1005</v>
      </c>
      <c r="I74" s="101" t="s">
        <v>179</v>
      </c>
      <c r="J74" s="102" t="s">
        <v>712</v>
      </c>
      <c r="K74" s="104" t="s">
        <v>545</v>
      </c>
      <c r="L74" s="104" t="s">
        <v>545</v>
      </c>
      <c r="M74" s="104">
        <v>1122.2</v>
      </c>
      <c r="N74" s="104">
        <v>3112.55</v>
      </c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</row>
    <row r="75" spans="1:26" s="81" customFormat="1" x14ac:dyDescent="0.25">
      <c r="A75" s="74" t="s">
        <v>41</v>
      </c>
      <c r="B75" s="74" t="s">
        <v>41</v>
      </c>
      <c r="C75" s="105" t="s">
        <v>42</v>
      </c>
      <c r="D75" s="96" t="s">
        <v>8</v>
      </c>
      <c r="E75" s="97">
        <v>2018</v>
      </c>
      <c r="F75" s="98" t="s">
        <v>59</v>
      </c>
      <c r="G75" s="99" t="s">
        <v>82</v>
      </c>
      <c r="H75" s="100" t="s">
        <v>1006</v>
      </c>
      <c r="I75" s="101" t="s">
        <v>83</v>
      </c>
      <c r="J75" s="102" t="s">
        <v>665</v>
      </c>
      <c r="K75" s="104" t="s">
        <v>634</v>
      </c>
      <c r="L75" s="104" t="s">
        <v>634</v>
      </c>
      <c r="M75" s="104">
        <v>1298</v>
      </c>
      <c r="N75" s="104">
        <v>2245.6999999999998</v>
      </c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s="81" customFormat="1" x14ac:dyDescent="0.25">
      <c r="A76" s="74" t="s">
        <v>41</v>
      </c>
      <c r="B76" s="74" t="s">
        <v>41</v>
      </c>
      <c r="C76" s="105" t="s">
        <v>666</v>
      </c>
      <c r="D76" s="96" t="s">
        <v>9</v>
      </c>
      <c r="E76" s="97">
        <v>2020</v>
      </c>
      <c r="F76" s="98" t="s">
        <v>77</v>
      </c>
      <c r="G76" s="99" t="s">
        <v>403</v>
      </c>
      <c r="H76" s="100" t="s">
        <v>1007</v>
      </c>
      <c r="I76" s="101" t="s">
        <v>91</v>
      </c>
      <c r="J76" s="102" t="s">
        <v>667</v>
      </c>
      <c r="K76" s="104" t="s">
        <v>634</v>
      </c>
      <c r="L76" s="104" t="s">
        <v>634</v>
      </c>
      <c r="M76" s="104">
        <v>1302</v>
      </c>
      <c r="N76" s="104">
        <v>3510.95</v>
      </c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</row>
    <row r="77" spans="1:26" s="81" customFormat="1" x14ac:dyDescent="0.25">
      <c r="A77" s="74" t="s">
        <v>41</v>
      </c>
      <c r="B77" s="74" t="s">
        <v>41</v>
      </c>
      <c r="C77" s="105" t="s">
        <v>980</v>
      </c>
      <c r="D77" s="96" t="s">
        <v>981</v>
      </c>
      <c r="E77" s="97">
        <v>2022</v>
      </c>
      <c r="F77" s="98" t="s">
        <v>982</v>
      </c>
      <c r="G77" s="99" t="s">
        <v>983</v>
      </c>
      <c r="H77" s="100" t="s">
        <v>1009</v>
      </c>
      <c r="I77" s="101" t="s">
        <v>108</v>
      </c>
      <c r="J77" s="102" t="s">
        <v>695</v>
      </c>
      <c r="K77" s="104" t="s">
        <v>545</v>
      </c>
      <c r="L77" s="104" t="s">
        <v>545</v>
      </c>
      <c r="M77" s="104">
        <v>1424.79</v>
      </c>
      <c r="N77" s="104">
        <v>5038.51</v>
      </c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</row>
    <row r="78" spans="1:26" s="81" customFormat="1" x14ac:dyDescent="0.25">
      <c r="A78" s="74" t="s">
        <v>41</v>
      </c>
      <c r="B78" s="74" t="s">
        <v>41</v>
      </c>
      <c r="C78" s="105" t="s">
        <v>51</v>
      </c>
      <c r="D78" s="96" t="s">
        <v>1</v>
      </c>
      <c r="E78" s="97">
        <v>2020</v>
      </c>
      <c r="F78" s="98" t="s">
        <v>67</v>
      </c>
      <c r="G78" s="99" t="s">
        <v>193</v>
      </c>
      <c r="H78" s="100" t="s">
        <v>1010</v>
      </c>
      <c r="I78" s="101" t="s">
        <v>194</v>
      </c>
      <c r="J78" s="102" t="s">
        <v>695</v>
      </c>
      <c r="K78" s="104" t="s">
        <v>545</v>
      </c>
      <c r="L78" s="104" t="s">
        <v>545</v>
      </c>
      <c r="M78" s="104">
        <v>1434.67</v>
      </c>
      <c r="N78" s="104">
        <v>5022.6400000000003</v>
      </c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</row>
    <row r="79" spans="1:26" s="81" customFormat="1" x14ac:dyDescent="0.25">
      <c r="A79" s="74" t="s">
        <v>41</v>
      </c>
      <c r="B79" s="74" t="s">
        <v>41</v>
      </c>
      <c r="C79" s="105" t="s">
        <v>668</v>
      </c>
      <c r="D79" s="96" t="s">
        <v>10</v>
      </c>
      <c r="E79" s="97">
        <v>2019</v>
      </c>
      <c r="F79" s="98" t="s">
        <v>76</v>
      </c>
      <c r="G79" s="99" t="s">
        <v>328</v>
      </c>
      <c r="H79" s="100" t="s">
        <v>1011</v>
      </c>
      <c r="I79" s="101" t="s">
        <v>179</v>
      </c>
      <c r="J79" s="102" t="s">
        <v>336</v>
      </c>
      <c r="K79" s="104" t="s">
        <v>545</v>
      </c>
      <c r="L79" s="104" t="s">
        <v>545</v>
      </c>
      <c r="M79" s="104">
        <v>1122.2</v>
      </c>
      <c r="N79" s="104">
        <v>3112.55</v>
      </c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s="81" customFormat="1" x14ac:dyDescent="0.25">
      <c r="A80" s="74" t="s">
        <v>41</v>
      </c>
      <c r="B80" s="74" t="s">
        <v>41</v>
      </c>
      <c r="C80" s="105" t="s">
        <v>659</v>
      </c>
      <c r="D80" s="96" t="s">
        <v>4</v>
      </c>
      <c r="E80" s="97">
        <v>2020</v>
      </c>
      <c r="F80" s="98" t="s">
        <v>66</v>
      </c>
      <c r="G80" s="99" t="s">
        <v>186</v>
      </c>
      <c r="H80" s="100" t="s">
        <v>1012</v>
      </c>
      <c r="I80" s="101" t="s">
        <v>179</v>
      </c>
      <c r="J80" s="102" t="s">
        <v>414</v>
      </c>
      <c r="K80" s="104" t="s">
        <v>545</v>
      </c>
      <c r="L80" s="104" t="s">
        <v>545</v>
      </c>
      <c r="M80" s="104">
        <v>1732.83</v>
      </c>
      <c r="N80" s="104">
        <v>4139.6499999999996</v>
      </c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</row>
    <row r="81" spans="1:26" s="81" customFormat="1" x14ac:dyDescent="0.25">
      <c r="A81" s="74" t="s">
        <v>41</v>
      </c>
      <c r="B81" s="74" t="s">
        <v>41</v>
      </c>
      <c r="C81" s="105" t="s">
        <v>51</v>
      </c>
      <c r="D81" s="96" t="s">
        <v>1</v>
      </c>
      <c r="E81" s="97">
        <v>2020</v>
      </c>
      <c r="F81" s="98" t="s">
        <v>67</v>
      </c>
      <c r="G81" s="99" t="s">
        <v>193</v>
      </c>
      <c r="H81" s="100" t="s">
        <v>3898</v>
      </c>
      <c r="I81" s="101" t="s">
        <v>194</v>
      </c>
      <c r="J81" s="102" t="s">
        <v>4035</v>
      </c>
      <c r="K81" s="104" t="s">
        <v>545</v>
      </c>
      <c r="L81" s="104" t="s">
        <v>545</v>
      </c>
      <c r="M81" s="104">
        <v>1434.67</v>
      </c>
      <c r="N81" s="104">
        <v>5022.6400000000003</v>
      </c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</row>
    <row r="82" spans="1:26" s="81" customFormat="1" x14ac:dyDescent="0.25">
      <c r="A82" s="74" t="s">
        <v>41</v>
      </c>
      <c r="B82" s="74" t="s">
        <v>41</v>
      </c>
      <c r="C82" s="105" t="s">
        <v>1013</v>
      </c>
      <c r="D82" s="96" t="s">
        <v>1014</v>
      </c>
      <c r="E82" s="97">
        <v>2023</v>
      </c>
      <c r="F82" s="98" t="s">
        <v>64</v>
      </c>
      <c r="G82" s="99" t="s">
        <v>159</v>
      </c>
      <c r="H82" s="100" t="s">
        <v>1015</v>
      </c>
      <c r="I82" s="101" t="s">
        <v>162</v>
      </c>
      <c r="J82" s="102" t="s">
        <v>163</v>
      </c>
      <c r="K82" s="104" t="s">
        <v>634</v>
      </c>
      <c r="L82" s="104" t="s">
        <v>634</v>
      </c>
      <c r="M82" s="104">
        <v>1298</v>
      </c>
      <c r="N82" s="104">
        <v>3996.13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s="81" customFormat="1" x14ac:dyDescent="0.25">
      <c r="A83" s="74" t="s">
        <v>41</v>
      </c>
      <c r="B83" s="74" t="s">
        <v>41</v>
      </c>
      <c r="C83" s="105" t="s">
        <v>922</v>
      </c>
      <c r="D83" s="96" t="s">
        <v>923</v>
      </c>
      <c r="E83" s="97">
        <v>2023</v>
      </c>
      <c r="F83" s="98" t="s">
        <v>61</v>
      </c>
      <c r="G83" s="99" t="s">
        <v>102</v>
      </c>
      <c r="H83" s="100" t="s">
        <v>1016</v>
      </c>
      <c r="I83" s="101" t="s">
        <v>3890</v>
      </c>
      <c r="J83" s="102" t="s">
        <v>689</v>
      </c>
      <c r="K83" s="104" t="s">
        <v>634</v>
      </c>
      <c r="L83" s="104" t="s">
        <v>634</v>
      </c>
      <c r="M83" s="104">
        <v>1858.89</v>
      </c>
      <c r="N83" s="104">
        <v>3243.81</v>
      </c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s="81" customFormat="1" x14ac:dyDescent="0.25">
      <c r="A84" s="74" t="s">
        <v>41</v>
      </c>
      <c r="B84" s="74" t="s">
        <v>41</v>
      </c>
      <c r="C84" s="105" t="s">
        <v>50</v>
      </c>
      <c r="D84" s="96" t="s">
        <v>14</v>
      </c>
      <c r="E84" s="97">
        <v>2019</v>
      </c>
      <c r="F84" s="98" t="s">
        <v>66</v>
      </c>
      <c r="G84" s="99" t="s">
        <v>186</v>
      </c>
      <c r="H84" s="100" t="s">
        <v>1017</v>
      </c>
      <c r="I84" s="101" t="s">
        <v>99</v>
      </c>
      <c r="J84" s="102" t="s">
        <v>716</v>
      </c>
      <c r="K84" s="104" t="s">
        <v>634</v>
      </c>
      <c r="L84" s="104" t="s">
        <v>634</v>
      </c>
      <c r="M84" s="104">
        <v>2199.12</v>
      </c>
      <c r="N84" s="104">
        <v>2415.1999999999998</v>
      </c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s="81" customFormat="1" x14ac:dyDescent="0.25">
      <c r="A85" s="74" t="s">
        <v>41</v>
      </c>
      <c r="B85" s="74" t="s">
        <v>41</v>
      </c>
      <c r="C85" s="105" t="s">
        <v>48</v>
      </c>
      <c r="D85" s="96" t="s">
        <v>11</v>
      </c>
      <c r="E85" s="97">
        <v>2018</v>
      </c>
      <c r="F85" s="98" t="s">
        <v>59</v>
      </c>
      <c r="G85" s="99" t="s">
        <v>82</v>
      </c>
      <c r="H85" s="100" t="s">
        <v>1019</v>
      </c>
      <c r="I85" s="101" t="s">
        <v>129</v>
      </c>
      <c r="J85" s="102" t="s">
        <v>717</v>
      </c>
      <c r="K85" s="104" t="s">
        <v>634</v>
      </c>
      <c r="L85" s="104" t="s">
        <v>634</v>
      </c>
      <c r="M85" s="104">
        <v>1460.8</v>
      </c>
      <c r="N85" s="104">
        <v>3007.39</v>
      </c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s="81" customFormat="1" x14ac:dyDescent="0.25">
      <c r="A86" s="74" t="s">
        <v>41</v>
      </c>
      <c r="B86" s="74" t="s">
        <v>41</v>
      </c>
      <c r="C86" s="105" t="s">
        <v>668</v>
      </c>
      <c r="D86" s="96" t="s">
        <v>10</v>
      </c>
      <c r="E86" s="97">
        <v>2019</v>
      </c>
      <c r="F86" s="98" t="s">
        <v>76</v>
      </c>
      <c r="G86" s="99" t="s">
        <v>328</v>
      </c>
      <c r="H86" s="100" t="s">
        <v>1020</v>
      </c>
      <c r="I86" s="101" t="s">
        <v>179</v>
      </c>
      <c r="J86" s="102" t="s">
        <v>718</v>
      </c>
      <c r="K86" s="104" t="s">
        <v>545</v>
      </c>
      <c r="L86" s="104" t="s">
        <v>545</v>
      </c>
      <c r="M86" s="104">
        <v>1122.2</v>
      </c>
      <c r="N86" s="104">
        <v>3112.55</v>
      </c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s="81" customFormat="1" x14ac:dyDescent="0.25">
      <c r="A87" s="74" t="s">
        <v>41</v>
      </c>
      <c r="B87" s="74" t="s">
        <v>41</v>
      </c>
      <c r="C87" s="105" t="s">
        <v>659</v>
      </c>
      <c r="D87" s="96" t="s">
        <v>4</v>
      </c>
      <c r="E87" s="97">
        <v>2020</v>
      </c>
      <c r="F87" s="98" t="s">
        <v>66</v>
      </c>
      <c r="G87" s="99" t="s">
        <v>186</v>
      </c>
      <c r="H87" s="100" t="s">
        <v>4036</v>
      </c>
      <c r="I87" s="101" t="s">
        <v>179</v>
      </c>
      <c r="J87" s="102" t="s">
        <v>812</v>
      </c>
      <c r="K87" s="104" t="s">
        <v>545</v>
      </c>
      <c r="L87" s="104" t="s">
        <v>545</v>
      </c>
      <c r="M87" s="104">
        <v>1480.94</v>
      </c>
      <c r="N87" s="104">
        <v>3525.97</v>
      </c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s="81" customFormat="1" x14ac:dyDescent="0.25">
      <c r="A88" s="74" t="s">
        <v>41</v>
      </c>
      <c r="B88" s="74" t="s">
        <v>41</v>
      </c>
      <c r="C88" s="105" t="s">
        <v>55</v>
      </c>
      <c r="D88" s="96" t="s">
        <v>6</v>
      </c>
      <c r="E88" s="97">
        <v>2018</v>
      </c>
      <c r="F88" s="98" t="s">
        <v>71</v>
      </c>
      <c r="G88" s="99" t="s">
        <v>264</v>
      </c>
      <c r="H88" s="100" t="s">
        <v>1022</v>
      </c>
      <c r="I88" s="101" t="s">
        <v>99</v>
      </c>
      <c r="J88" s="102" t="s">
        <v>686</v>
      </c>
      <c r="K88" s="104" t="s">
        <v>634</v>
      </c>
      <c r="L88" s="104" t="s">
        <v>634</v>
      </c>
      <c r="M88" s="104">
        <v>1727</v>
      </c>
      <c r="N88" s="104">
        <v>3452.47</v>
      </c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s="81" customFormat="1" x14ac:dyDescent="0.25">
      <c r="A89" s="74" t="s">
        <v>41</v>
      </c>
      <c r="B89" s="74" t="s">
        <v>41</v>
      </c>
      <c r="C89" s="105" t="s">
        <v>668</v>
      </c>
      <c r="D89" s="96" t="s">
        <v>10</v>
      </c>
      <c r="E89" s="97">
        <v>2019</v>
      </c>
      <c r="F89" s="98" t="s">
        <v>76</v>
      </c>
      <c r="G89" s="99" t="s">
        <v>328</v>
      </c>
      <c r="H89" s="100" t="s">
        <v>1023</v>
      </c>
      <c r="I89" s="101" t="s">
        <v>179</v>
      </c>
      <c r="J89" s="102" t="s">
        <v>723</v>
      </c>
      <c r="K89" s="104" t="s">
        <v>545</v>
      </c>
      <c r="L89" s="104" t="s">
        <v>545</v>
      </c>
      <c r="M89" s="104">
        <v>1122.2</v>
      </c>
      <c r="N89" s="104">
        <v>3112.55</v>
      </c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s="81" customFormat="1" x14ac:dyDescent="0.25">
      <c r="A90" s="74" t="s">
        <v>41</v>
      </c>
      <c r="B90" s="74" t="s">
        <v>41</v>
      </c>
      <c r="C90" s="105" t="s">
        <v>943</v>
      </c>
      <c r="D90" s="96" t="s">
        <v>944</v>
      </c>
      <c r="E90" s="97">
        <v>2023</v>
      </c>
      <c r="F90" s="98" t="s">
        <v>66</v>
      </c>
      <c r="G90" s="99" t="s">
        <v>186</v>
      </c>
      <c r="H90" s="100" t="s">
        <v>1024</v>
      </c>
      <c r="I90" s="101" t="s">
        <v>95</v>
      </c>
      <c r="J90" s="102" t="s">
        <v>739</v>
      </c>
      <c r="K90" s="104" t="s">
        <v>634</v>
      </c>
      <c r="L90" s="104" t="s">
        <v>634</v>
      </c>
      <c r="M90" s="104">
        <v>2366.17</v>
      </c>
      <c r="N90" s="104">
        <v>2425.1999999999998</v>
      </c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s="81" customFormat="1" x14ac:dyDescent="0.25">
      <c r="A91" s="74" t="s">
        <v>41</v>
      </c>
      <c r="B91" s="74" t="s">
        <v>41</v>
      </c>
      <c r="C91" s="105" t="s">
        <v>706</v>
      </c>
      <c r="D91" s="96" t="s">
        <v>568</v>
      </c>
      <c r="E91" s="97">
        <v>2022</v>
      </c>
      <c r="F91" s="98" t="s">
        <v>61</v>
      </c>
      <c r="G91" s="99" t="s">
        <v>102</v>
      </c>
      <c r="H91" s="100" t="s">
        <v>1025</v>
      </c>
      <c r="I91" s="101" t="s">
        <v>103</v>
      </c>
      <c r="J91" s="102" t="s">
        <v>724</v>
      </c>
      <c r="K91" s="104" t="s">
        <v>634</v>
      </c>
      <c r="L91" s="104" t="s">
        <v>634</v>
      </c>
      <c r="M91" s="104">
        <v>2064.84</v>
      </c>
      <c r="N91" s="104">
        <v>4306.2299999999996</v>
      </c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s="81" customFormat="1" x14ac:dyDescent="0.25">
      <c r="A92" s="74" t="s">
        <v>41</v>
      </c>
      <c r="B92" s="74" t="s">
        <v>41</v>
      </c>
      <c r="C92" s="105" t="s">
        <v>703</v>
      </c>
      <c r="D92" s="96" t="s">
        <v>601</v>
      </c>
      <c r="E92" s="97">
        <v>2022</v>
      </c>
      <c r="F92" s="98" t="s">
        <v>66</v>
      </c>
      <c r="G92" s="99" t="s">
        <v>186</v>
      </c>
      <c r="H92" s="100" t="s">
        <v>1027</v>
      </c>
      <c r="I92" s="101" t="s">
        <v>254</v>
      </c>
      <c r="J92" s="102" t="s">
        <v>671</v>
      </c>
      <c r="K92" s="104" t="s">
        <v>634</v>
      </c>
      <c r="L92" s="104" t="s">
        <v>634</v>
      </c>
      <c r="M92" s="104">
        <v>2026.8</v>
      </c>
      <c r="N92" s="104">
        <v>2043.42</v>
      </c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s="81" customFormat="1" x14ac:dyDescent="0.25">
      <c r="A93" s="74" t="s">
        <v>41</v>
      </c>
      <c r="B93" s="74" t="s">
        <v>41</v>
      </c>
      <c r="C93" s="105" t="s">
        <v>691</v>
      </c>
      <c r="D93" s="96" t="s">
        <v>21</v>
      </c>
      <c r="E93" s="97">
        <v>2019</v>
      </c>
      <c r="F93" s="98" t="s">
        <v>75</v>
      </c>
      <c r="G93" s="99" t="s">
        <v>312</v>
      </c>
      <c r="H93" s="100" t="s">
        <v>1029</v>
      </c>
      <c r="I93" s="101" t="s">
        <v>313</v>
      </c>
      <c r="J93" s="102" t="s">
        <v>695</v>
      </c>
      <c r="K93" s="104" t="s">
        <v>634</v>
      </c>
      <c r="L93" s="104" t="s">
        <v>634</v>
      </c>
      <c r="M93" s="104">
        <v>1236.43</v>
      </c>
      <c r="N93" s="104">
        <v>3029.39</v>
      </c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s="81" customFormat="1" x14ac:dyDescent="0.25">
      <c r="A94" s="74" t="s">
        <v>41</v>
      </c>
      <c r="B94" s="74" t="s">
        <v>41</v>
      </c>
      <c r="C94" s="105" t="s">
        <v>668</v>
      </c>
      <c r="D94" s="96" t="s">
        <v>10</v>
      </c>
      <c r="E94" s="97">
        <v>2019</v>
      </c>
      <c r="F94" s="98" t="s">
        <v>76</v>
      </c>
      <c r="G94" s="99" t="s">
        <v>328</v>
      </c>
      <c r="H94" s="100" t="s">
        <v>1030</v>
      </c>
      <c r="I94" s="101" t="s">
        <v>179</v>
      </c>
      <c r="J94" s="102" t="s">
        <v>337</v>
      </c>
      <c r="K94" s="104" t="s">
        <v>545</v>
      </c>
      <c r="L94" s="104" t="s">
        <v>545</v>
      </c>
      <c r="M94" s="104">
        <v>1122.2</v>
      </c>
      <c r="N94" s="104">
        <v>3112.55</v>
      </c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s="81" customFormat="1" x14ac:dyDescent="0.25">
      <c r="A95" s="74" t="s">
        <v>41</v>
      </c>
      <c r="B95" s="74" t="s">
        <v>41</v>
      </c>
      <c r="C95" s="105" t="s">
        <v>754</v>
      </c>
      <c r="D95" s="96" t="s">
        <v>755</v>
      </c>
      <c r="E95" s="97">
        <v>2022</v>
      </c>
      <c r="F95" s="98" t="s">
        <v>77</v>
      </c>
      <c r="G95" s="99" t="s">
        <v>403</v>
      </c>
      <c r="H95" s="100" t="s">
        <v>1031</v>
      </c>
      <c r="I95" s="101" t="s">
        <v>179</v>
      </c>
      <c r="J95" s="102" t="s">
        <v>716</v>
      </c>
      <c r="K95" s="104" t="s">
        <v>545</v>
      </c>
      <c r="L95" s="104" t="s">
        <v>545</v>
      </c>
      <c r="M95" s="104">
        <v>1328.3</v>
      </c>
      <c r="N95" s="104">
        <v>3165.25</v>
      </c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s="81" customFormat="1" x14ac:dyDescent="0.25">
      <c r="A96" s="74" t="s">
        <v>41</v>
      </c>
      <c r="B96" s="74" t="s">
        <v>41</v>
      </c>
      <c r="C96" s="105" t="s">
        <v>55</v>
      </c>
      <c r="D96" s="96" t="s">
        <v>6</v>
      </c>
      <c r="E96" s="97">
        <v>2018</v>
      </c>
      <c r="F96" s="98" t="s">
        <v>71</v>
      </c>
      <c r="G96" s="99" t="s">
        <v>264</v>
      </c>
      <c r="H96" s="100" t="s">
        <v>1032</v>
      </c>
      <c r="I96" s="101" t="s">
        <v>269</v>
      </c>
      <c r="J96" s="102" t="s">
        <v>662</v>
      </c>
      <c r="K96" s="104" t="s">
        <v>634</v>
      </c>
      <c r="L96" s="104" t="s">
        <v>634</v>
      </c>
      <c r="M96" s="104">
        <v>1727</v>
      </c>
      <c r="N96" s="104">
        <v>3479.61</v>
      </c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s="81" customFormat="1" x14ac:dyDescent="0.25">
      <c r="A97" s="74" t="s">
        <v>41</v>
      </c>
      <c r="B97" s="74" t="s">
        <v>41</v>
      </c>
      <c r="C97" s="105" t="s">
        <v>726</v>
      </c>
      <c r="D97" s="96" t="s">
        <v>26</v>
      </c>
      <c r="E97" s="97">
        <v>2020</v>
      </c>
      <c r="F97" s="98" t="s">
        <v>61</v>
      </c>
      <c r="G97" s="99" t="s">
        <v>102</v>
      </c>
      <c r="H97" s="100" t="s">
        <v>1033</v>
      </c>
      <c r="I97" s="101" t="s">
        <v>91</v>
      </c>
      <c r="J97" s="102" t="s">
        <v>727</v>
      </c>
      <c r="K97" s="104" t="s">
        <v>634</v>
      </c>
      <c r="L97" s="104" t="s">
        <v>634</v>
      </c>
      <c r="M97" s="104">
        <v>1479.64</v>
      </c>
      <c r="N97" s="104">
        <v>4160.2700000000004</v>
      </c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s="81" customFormat="1" x14ac:dyDescent="0.25">
      <c r="A98" s="74" t="s">
        <v>41</v>
      </c>
      <c r="B98" s="74" t="s">
        <v>41</v>
      </c>
      <c r="C98" s="105" t="s">
        <v>706</v>
      </c>
      <c r="D98" s="96" t="s">
        <v>568</v>
      </c>
      <c r="E98" s="97">
        <v>2022</v>
      </c>
      <c r="F98" s="98" t="s">
        <v>61</v>
      </c>
      <c r="G98" s="99" t="s">
        <v>102</v>
      </c>
      <c r="H98" s="100" t="s">
        <v>1034</v>
      </c>
      <c r="I98" s="101" t="s">
        <v>103</v>
      </c>
      <c r="J98" s="102" t="s">
        <v>728</v>
      </c>
      <c r="K98" s="104" t="s">
        <v>634</v>
      </c>
      <c r="L98" s="104" t="s">
        <v>634</v>
      </c>
      <c r="M98" s="104">
        <v>2064.84</v>
      </c>
      <c r="N98" s="104">
        <v>4306.2299999999996</v>
      </c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s="81" customFormat="1" x14ac:dyDescent="0.25">
      <c r="A99" s="74" t="s">
        <v>41</v>
      </c>
      <c r="B99" s="74" t="s">
        <v>41</v>
      </c>
      <c r="C99" s="105" t="s">
        <v>1013</v>
      </c>
      <c r="D99" s="96" t="s">
        <v>1014</v>
      </c>
      <c r="E99" s="97">
        <v>2023</v>
      </c>
      <c r="F99" s="98" t="s">
        <v>64</v>
      </c>
      <c r="G99" s="99" t="s">
        <v>159</v>
      </c>
      <c r="H99" s="100" t="s">
        <v>1035</v>
      </c>
      <c r="I99" s="101" t="s">
        <v>162</v>
      </c>
      <c r="J99" s="102" t="s">
        <v>1036</v>
      </c>
      <c r="K99" s="104" t="s">
        <v>634</v>
      </c>
      <c r="L99" s="104" t="s">
        <v>634</v>
      </c>
      <c r="M99" s="104">
        <v>2691.57</v>
      </c>
      <c r="N99" s="104">
        <v>5752.39</v>
      </c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s="81" customFormat="1" x14ac:dyDescent="0.25">
      <c r="A100" s="74" t="s">
        <v>41</v>
      </c>
      <c r="B100" s="74" t="s">
        <v>41</v>
      </c>
      <c r="C100" s="105" t="s">
        <v>48</v>
      </c>
      <c r="D100" s="96" t="s">
        <v>11</v>
      </c>
      <c r="E100" s="97">
        <v>2018</v>
      </c>
      <c r="F100" s="98" t="s">
        <v>59</v>
      </c>
      <c r="G100" s="99" t="s">
        <v>82</v>
      </c>
      <c r="H100" s="100" t="s">
        <v>1037</v>
      </c>
      <c r="I100" s="101" t="s">
        <v>99</v>
      </c>
      <c r="J100" s="102" t="s">
        <v>667</v>
      </c>
      <c r="K100" s="104" t="s">
        <v>634</v>
      </c>
      <c r="L100" s="104" t="s">
        <v>634</v>
      </c>
      <c r="M100" s="104">
        <v>2260.5700000000002</v>
      </c>
      <c r="N100" s="104">
        <v>4121.09</v>
      </c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s="81" customFormat="1" x14ac:dyDescent="0.25">
      <c r="A101" s="74" t="s">
        <v>41</v>
      </c>
      <c r="B101" s="74" t="s">
        <v>41</v>
      </c>
      <c r="C101" s="105" t="s">
        <v>55</v>
      </c>
      <c r="D101" s="96" t="s">
        <v>6</v>
      </c>
      <c r="E101" s="97">
        <v>2018</v>
      </c>
      <c r="F101" s="98" t="s">
        <v>71</v>
      </c>
      <c r="G101" s="99" t="s">
        <v>264</v>
      </c>
      <c r="H101" s="100" t="s">
        <v>1038</v>
      </c>
      <c r="I101" s="101" t="s">
        <v>271</v>
      </c>
      <c r="J101" s="102" t="s">
        <v>679</v>
      </c>
      <c r="K101" s="104" t="s">
        <v>634</v>
      </c>
      <c r="L101" s="104" t="s">
        <v>634</v>
      </c>
      <c r="M101" s="104">
        <v>2245.1</v>
      </c>
      <c r="N101" s="104">
        <v>4326.8999999999996</v>
      </c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s="81" customFormat="1" x14ac:dyDescent="0.25">
      <c r="A102" s="74" t="s">
        <v>41</v>
      </c>
      <c r="B102" s="74" t="s">
        <v>41</v>
      </c>
      <c r="C102" s="105" t="s">
        <v>659</v>
      </c>
      <c r="D102" s="96" t="s">
        <v>4</v>
      </c>
      <c r="E102" s="97">
        <v>2020</v>
      </c>
      <c r="F102" s="98" t="s">
        <v>66</v>
      </c>
      <c r="G102" s="99" t="s">
        <v>186</v>
      </c>
      <c r="H102" s="100" t="s">
        <v>1039</v>
      </c>
      <c r="I102" s="101" t="s">
        <v>179</v>
      </c>
      <c r="J102" s="102" t="s">
        <v>416</v>
      </c>
      <c r="K102" s="104" t="s">
        <v>545</v>
      </c>
      <c r="L102" s="104" t="s">
        <v>545</v>
      </c>
      <c r="M102" s="104">
        <v>1480.94</v>
      </c>
      <c r="N102" s="104">
        <v>3525.97</v>
      </c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s="81" customFormat="1" x14ac:dyDescent="0.25">
      <c r="A103" s="74" t="s">
        <v>41</v>
      </c>
      <c r="B103" s="74" t="s">
        <v>41</v>
      </c>
      <c r="C103" s="105" t="s">
        <v>726</v>
      </c>
      <c r="D103" s="96" t="s">
        <v>26</v>
      </c>
      <c r="E103" s="97">
        <v>2020</v>
      </c>
      <c r="F103" s="98" t="s">
        <v>61</v>
      </c>
      <c r="G103" s="99" t="s">
        <v>102</v>
      </c>
      <c r="H103" s="100" t="s">
        <v>1040</v>
      </c>
      <c r="I103" s="101" t="s">
        <v>86</v>
      </c>
      <c r="J103" s="102" t="s">
        <v>727</v>
      </c>
      <c r="K103" s="104" t="s">
        <v>634</v>
      </c>
      <c r="L103" s="104" t="s">
        <v>634</v>
      </c>
      <c r="M103" s="104">
        <v>2508.8000000000002</v>
      </c>
      <c r="N103" s="104">
        <v>9499</v>
      </c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s="81" customFormat="1" x14ac:dyDescent="0.25">
      <c r="A104" s="74" t="s">
        <v>41</v>
      </c>
      <c r="B104" s="74" t="s">
        <v>41</v>
      </c>
      <c r="C104" s="105" t="s">
        <v>922</v>
      </c>
      <c r="D104" s="96" t="s">
        <v>923</v>
      </c>
      <c r="E104" s="97">
        <v>2023</v>
      </c>
      <c r="F104" s="98" t="s">
        <v>61</v>
      </c>
      <c r="G104" s="99" t="s">
        <v>102</v>
      </c>
      <c r="H104" s="100" t="s">
        <v>1041</v>
      </c>
      <c r="I104" s="101" t="s">
        <v>3946</v>
      </c>
      <c r="J104" s="102" t="s">
        <v>723</v>
      </c>
      <c r="K104" s="104" t="s">
        <v>634</v>
      </c>
      <c r="L104" s="104" t="s">
        <v>634</v>
      </c>
      <c r="M104" s="104">
        <v>2167.73</v>
      </c>
      <c r="N104" s="104">
        <v>5267.61</v>
      </c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s="81" customFormat="1" x14ac:dyDescent="0.25">
      <c r="A105" s="74" t="s">
        <v>41</v>
      </c>
      <c r="B105" s="74" t="s">
        <v>41</v>
      </c>
      <c r="C105" s="105" t="s">
        <v>48</v>
      </c>
      <c r="D105" s="96" t="s">
        <v>11</v>
      </c>
      <c r="E105" s="97">
        <v>2018</v>
      </c>
      <c r="F105" s="98" t="s">
        <v>59</v>
      </c>
      <c r="G105" s="99" t="s">
        <v>82</v>
      </c>
      <c r="H105" s="100" t="s">
        <v>1042</v>
      </c>
      <c r="I105" s="101" t="s">
        <v>99</v>
      </c>
      <c r="J105" s="102" t="s">
        <v>721</v>
      </c>
      <c r="K105" s="104" t="s">
        <v>634</v>
      </c>
      <c r="L105" s="104" t="s">
        <v>634</v>
      </c>
      <c r="M105" s="104">
        <v>2260.5700000000002</v>
      </c>
      <c r="N105" s="104">
        <v>4121.09</v>
      </c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s="81" customFormat="1" x14ac:dyDescent="0.25">
      <c r="A106" s="74" t="s">
        <v>41</v>
      </c>
      <c r="B106" s="74" t="s">
        <v>41</v>
      </c>
      <c r="C106" s="105" t="s">
        <v>668</v>
      </c>
      <c r="D106" s="96" t="s">
        <v>10</v>
      </c>
      <c r="E106" s="97">
        <v>2019</v>
      </c>
      <c r="F106" s="98" t="s">
        <v>76</v>
      </c>
      <c r="G106" s="99" t="s">
        <v>328</v>
      </c>
      <c r="H106" s="100" t="s">
        <v>1043</v>
      </c>
      <c r="I106" s="101" t="s">
        <v>179</v>
      </c>
      <c r="J106" s="102" t="s">
        <v>722</v>
      </c>
      <c r="K106" s="104" t="s">
        <v>545</v>
      </c>
      <c r="L106" s="104" t="s">
        <v>545</v>
      </c>
      <c r="M106" s="104">
        <v>1122.2</v>
      </c>
      <c r="N106" s="104">
        <v>3112.55</v>
      </c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s="81" customFormat="1" x14ac:dyDescent="0.25">
      <c r="A107" s="74" t="s">
        <v>41</v>
      </c>
      <c r="B107" s="74" t="s">
        <v>41</v>
      </c>
      <c r="C107" s="105" t="s">
        <v>55</v>
      </c>
      <c r="D107" s="96" t="s">
        <v>6</v>
      </c>
      <c r="E107" s="97">
        <v>2018</v>
      </c>
      <c r="F107" s="98" t="s">
        <v>71</v>
      </c>
      <c r="G107" s="99" t="s">
        <v>264</v>
      </c>
      <c r="H107" s="100" t="s">
        <v>1044</v>
      </c>
      <c r="I107" s="101" t="s">
        <v>271</v>
      </c>
      <c r="J107" s="102" t="s">
        <v>662</v>
      </c>
      <c r="K107" s="104" t="s">
        <v>634</v>
      </c>
      <c r="L107" s="104" t="s">
        <v>634</v>
      </c>
      <c r="M107" s="104">
        <v>2245.1</v>
      </c>
      <c r="N107" s="104">
        <v>4326.8999999999996</v>
      </c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s="81" customFormat="1" x14ac:dyDescent="0.25">
      <c r="A108" s="74" t="s">
        <v>41</v>
      </c>
      <c r="B108" s="74" t="s">
        <v>41</v>
      </c>
      <c r="C108" s="105" t="s">
        <v>666</v>
      </c>
      <c r="D108" s="96" t="s">
        <v>9</v>
      </c>
      <c r="E108" s="97">
        <v>2020</v>
      </c>
      <c r="F108" s="98" t="s">
        <v>77</v>
      </c>
      <c r="G108" s="99" t="s">
        <v>403</v>
      </c>
      <c r="H108" s="100" t="s">
        <v>1045</v>
      </c>
      <c r="I108" s="101" t="s">
        <v>129</v>
      </c>
      <c r="J108" s="102" t="s">
        <v>783</v>
      </c>
      <c r="K108" s="104" t="s">
        <v>634</v>
      </c>
      <c r="L108" s="104" t="s">
        <v>634</v>
      </c>
      <c r="M108" s="104">
        <v>1302</v>
      </c>
      <c r="N108" s="104">
        <v>3510.95</v>
      </c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s="81" customFormat="1" x14ac:dyDescent="0.25">
      <c r="A109" s="74" t="s">
        <v>41</v>
      </c>
      <c r="B109" s="74" t="s">
        <v>41</v>
      </c>
      <c r="C109" s="105" t="s">
        <v>668</v>
      </c>
      <c r="D109" s="96" t="s">
        <v>10</v>
      </c>
      <c r="E109" s="97">
        <v>2019</v>
      </c>
      <c r="F109" s="98" t="s">
        <v>76</v>
      </c>
      <c r="G109" s="99" t="s">
        <v>328</v>
      </c>
      <c r="H109" s="100" t="s">
        <v>1046</v>
      </c>
      <c r="I109" s="101" t="s">
        <v>179</v>
      </c>
      <c r="J109" s="102" t="s">
        <v>338</v>
      </c>
      <c r="K109" s="104" t="s">
        <v>545</v>
      </c>
      <c r="L109" s="104" t="s">
        <v>545</v>
      </c>
      <c r="M109" s="104">
        <v>1122.2</v>
      </c>
      <c r="N109" s="104">
        <v>3112.55</v>
      </c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s="81" customFormat="1" x14ac:dyDescent="0.25">
      <c r="A110" s="74" t="s">
        <v>41</v>
      </c>
      <c r="B110" s="74" t="s">
        <v>41</v>
      </c>
      <c r="C110" s="105" t="s">
        <v>922</v>
      </c>
      <c r="D110" s="96" t="s">
        <v>923</v>
      </c>
      <c r="E110" s="97">
        <v>2023</v>
      </c>
      <c r="F110" s="98" t="s">
        <v>61</v>
      </c>
      <c r="G110" s="99" t="s">
        <v>102</v>
      </c>
      <c r="H110" s="100" t="s">
        <v>1047</v>
      </c>
      <c r="I110" s="101" t="s">
        <v>99</v>
      </c>
      <c r="J110" s="102" t="s">
        <v>730</v>
      </c>
      <c r="K110" s="104" t="s">
        <v>634</v>
      </c>
      <c r="L110" s="104" t="s">
        <v>634</v>
      </c>
      <c r="M110" s="104">
        <v>2763.62</v>
      </c>
      <c r="N110" s="104">
        <v>5035.1899999999996</v>
      </c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s="81" customFormat="1" x14ac:dyDescent="0.25">
      <c r="A111" s="74" t="s">
        <v>41</v>
      </c>
      <c r="B111" s="74" t="s">
        <v>41</v>
      </c>
      <c r="C111" s="105" t="s">
        <v>3944</v>
      </c>
      <c r="D111" s="96" t="s">
        <v>3945</v>
      </c>
      <c r="E111" s="97">
        <v>2023</v>
      </c>
      <c r="F111" s="98" t="s">
        <v>676</v>
      </c>
      <c r="G111" s="99" t="s">
        <v>280</v>
      </c>
      <c r="H111" s="100" t="s">
        <v>1049</v>
      </c>
      <c r="I111" s="101" t="s">
        <v>281</v>
      </c>
      <c r="J111" s="102" t="s">
        <v>685</v>
      </c>
      <c r="K111" s="104" t="s">
        <v>634</v>
      </c>
      <c r="L111" s="104" t="s">
        <v>634</v>
      </c>
      <c r="M111" s="104">
        <v>1360.07</v>
      </c>
      <c r="N111" s="104">
        <v>3166.66</v>
      </c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s="81" customFormat="1" x14ac:dyDescent="0.25">
      <c r="A112" s="74" t="s">
        <v>41</v>
      </c>
      <c r="B112" s="74" t="s">
        <v>41</v>
      </c>
      <c r="C112" s="105" t="s">
        <v>922</v>
      </c>
      <c r="D112" s="96" t="s">
        <v>923</v>
      </c>
      <c r="E112" s="97">
        <v>2023</v>
      </c>
      <c r="F112" s="98" t="s">
        <v>61</v>
      </c>
      <c r="G112" s="99" t="s">
        <v>102</v>
      </c>
      <c r="H112" s="100" t="s">
        <v>1050</v>
      </c>
      <c r="I112" s="101" t="s">
        <v>99</v>
      </c>
      <c r="J112" s="102" t="s">
        <v>688</v>
      </c>
      <c r="K112" s="104" t="s">
        <v>634</v>
      </c>
      <c r="L112" s="104" t="s">
        <v>634</v>
      </c>
      <c r="M112" s="104">
        <v>2035.97</v>
      </c>
      <c r="N112" s="104">
        <v>4337.3</v>
      </c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s="81" customFormat="1" x14ac:dyDescent="0.25">
      <c r="A113" s="74" t="s">
        <v>41</v>
      </c>
      <c r="B113" s="74" t="s">
        <v>41</v>
      </c>
      <c r="C113" s="105" t="s">
        <v>51</v>
      </c>
      <c r="D113" s="96" t="s">
        <v>1</v>
      </c>
      <c r="E113" s="97">
        <v>2020</v>
      </c>
      <c r="F113" s="98" t="s">
        <v>67</v>
      </c>
      <c r="G113" s="99" t="s">
        <v>193</v>
      </c>
      <c r="H113" s="100" t="s">
        <v>1051</v>
      </c>
      <c r="I113" s="101" t="s">
        <v>194</v>
      </c>
      <c r="J113" s="102" t="s">
        <v>114</v>
      </c>
      <c r="K113" s="104" t="s">
        <v>545</v>
      </c>
      <c r="L113" s="104" t="s">
        <v>545</v>
      </c>
      <c r="M113" s="104">
        <v>1434.67</v>
      </c>
      <c r="N113" s="104">
        <v>5022.6400000000003</v>
      </c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s="81" customFormat="1" x14ac:dyDescent="0.25">
      <c r="A114" s="74" t="s">
        <v>41</v>
      </c>
      <c r="B114" s="74" t="s">
        <v>41</v>
      </c>
      <c r="C114" s="105" t="s">
        <v>55</v>
      </c>
      <c r="D114" s="96" t="s">
        <v>6</v>
      </c>
      <c r="E114" s="97">
        <v>2018</v>
      </c>
      <c r="F114" s="98" t="s">
        <v>71</v>
      </c>
      <c r="G114" s="99" t="s">
        <v>264</v>
      </c>
      <c r="H114" s="100" t="s">
        <v>1052</v>
      </c>
      <c r="I114" s="101" t="s">
        <v>99</v>
      </c>
      <c r="J114" s="102" t="s">
        <v>733</v>
      </c>
      <c r="K114" s="104" t="s">
        <v>634</v>
      </c>
      <c r="L114" s="104" t="s">
        <v>634</v>
      </c>
      <c r="M114" s="104">
        <v>1727</v>
      </c>
      <c r="N114" s="104">
        <v>3452.47</v>
      </c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s="81" customFormat="1" x14ac:dyDescent="0.25">
      <c r="A115" s="74" t="s">
        <v>41</v>
      </c>
      <c r="B115" s="74" t="s">
        <v>41</v>
      </c>
      <c r="C115" s="105" t="s">
        <v>3944</v>
      </c>
      <c r="D115" s="96" t="s">
        <v>3945</v>
      </c>
      <c r="E115" s="97">
        <v>2023</v>
      </c>
      <c r="F115" s="98" t="s">
        <v>676</v>
      </c>
      <c r="G115" s="99" t="s">
        <v>280</v>
      </c>
      <c r="H115" s="100" t="s">
        <v>1053</v>
      </c>
      <c r="I115" s="101" t="s">
        <v>281</v>
      </c>
      <c r="J115" s="102" t="s">
        <v>733</v>
      </c>
      <c r="K115" s="104" t="s">
        <v>634</v>
      </c>
      <c r="L115" s="104" t="s">
        <v>634</v>
      </c>
      <c r="M115" s="104">
        <v>1360.07</v>
      </c>
      <c r="N115" s="104">
        <v>3166.66</v>
      </c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s="81" customFormat="1" x14ac:dyDescent="0.25">
      <c r="A116" s="74" t="s">
        <v>41</v>
      </c>
      <c r="B116" s="74" t="s">
        <v>41</v>
      </c>
      <c r="C116" s="105" t="s">
        <v>943</v>
      </c>
      <c r="D116" s="96" t="s">
        <v>944</v>
      </c>
      <c r="E116" s="97">
        <v>2023</v>
      </c>
      <c r="F116" s="98" t="s">
        <v>66</v>
      </c>
      <c r="G116" s="99" t="s">
        <v>186</v>
      </c>
      <c r="H116" s="100" t="s">
        <v>1054</v>
      </c>
      <c r="I116" s="101" t="s">
        <v>95</v>
      </c>
      <c r="J116" s="102" t="s">
        <v>734</v>
      </c>
      <c r="K116" s="104" t="s">
        <v>634</v>
      </c>
      <c r="L116" s="104" t="s">
        <v>634</v>
      </c>
      <c r="M116" s="104">
        <v>2366.17</v>
      </c>
      <c r="N116" s="104">
        <v>2425.1999999999998</v>
      </c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s="81" customFormat="1" x14ac:dyDescent="0.25">
      <c r="A117" s="74" t="s">
        <v>41</v>
      </c>
      <c r="B117" s="74" t="s">
        <v>41</v>
      </c>
      <c r="C117" s="105" t="s">
        <v>668</v>
      </c>
      <c r="D117" s="96" t="s">
        <v>10</v>
      </c>
      <c r="E117" s="97">
        <v>2019</v>
      </c>
      <c r="F117" s="98" t="s">
        <v>76</v>
      </c>
      <c r="G117" s="99" t="s">
        <v>328</v>
      </c>
      <c r="H117" s="100" t="s">
        <v>1055</v>
      </c>
      <c r="I117" s="101" t="s">
        <v>179</v>
      </c>
      <c r="J117" s="102" t="s">
        <v>339</v>
      </c>
      <c r="K117" s="104" t="s">
        <v>545</v>
      </c>
      <c r="L117" s="104" t="s">
        <v>545</v>
      </c>
      <c r="M117" s="104">
        <v>1122.2</v>
      </c>
      <c r="N117" s="104">
        <v>3112.55</v>
      </c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s="81" customFormat="1" x14ac:dyDescent="0.25">
      <c r="A118" s="74" t="s">
        <v>41</v>
      </c>
      <c r="B118" s="74" t="s">
        <v>41</v>
      </c>
      <c r="C118" s="105" t="s">
        <v>668</v>
      </c>
      <c r="D118" s="96" t="s">
        <v>10</v>
      </c>
      <c r="E118" s="97">
        <v>2019</v>
      </c>
      <c r="F118" s="98" t="s">
        <v>76</v>
      </c>
      <c r="G118" s="99" t="s">
        <v>328</v>
      </c>
      <c r="H118" s="100" t="s">
        <v>1055</v>
      </c>
      <c r="I118" s="101" t="s">
        <v>179</v>
      </c>
      <c r="J118" s="102" t="s">
        <v>339</v>
      </c>
      <c r="K118" s="104" t="s">
        <v>545</v>
      </c>
      <c r="L118" s="104" t="s">
        <v>545</v>
      </c>
      <c r="M118" s="104">
        <v>1122.2</v>
      </c>
      <c r="N118" s="104">
        <v>3112.55</v>
      </c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s="81" customFormat="1" x14ac:dyDescent="0.25">
      <c r="A119" s="74" t="s">
        <v>41</v>
      </c>
      <c r="B119" s="74" t="s">
        <v>41</v>
      </c>
      <c r="C119" s="105" t="s">
        <v>1096</v>
      </c>
      <c r="D119" s="96" t="s">
        <v>1097</v>
      </c>
      <c r="E119" s="97">
        <v>2023</v>
      </c>
      <c r="F119" s="98" t="s">
        <v>66</v>
      </c>
      <c r="G119" s="99" t="s">
        <v>186</v>
      </c>
      <c r="H119" s="100" t="s">
        <v>1056</v>
      </c>
      <c r="I119" s="101" t="s">
        <v>99</v>
      </c>
      <c r="J119" s="102" t="s">
        <v>708</v>
      </c>
      <c r="K119" s="104" t="s">
        <v>634</v>
      </c>
      <c r="L119" s="104" t="s">
        <v>634</v>
      </c>
      <c r="M119" s="104">
        <v>2657.39</v>
      </c>
      <c r="N119" s="104">
        <v>5718.21</v>
      </c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s="81" customFormat="1" x14ac:dyDescent="0.25">
      <c r="A120" s="74" t="s">
        <v>41</v>
      </c>
      <c r="B120" s="74" t="s">
        <v>41</v>
      </c>
      <c r="C120" s="105" t="s">
        <v>51</v>
      </c>
      <c r="D120" s="96" t="s">
        <v>1</v>
      </c>
      <c r="E120" s="97">
        <v>2020</v>
      </c>
      <c r="F120" s="98" t="s">
        <v>67</v>
      </c>
      <c r="G120" s="99" t="s">
        <v>193</v>
      </c>
      <c r="H120" s="100" t="s">
        <v>1057</v>
      </c>
      <c r="I120" s="101" t="s">
        <v>194</v>
      </c>
      <c r="J120" s="102" t="s">
        <v>114</v>
      </c>
      <c r="K120" s="104" t="s">
        <v>545</v>
      </c>
      <c r="L120" s="104" t="s">
        <v>545</v>
      </c>
      <c r="M120" s="104">
        <v>1434.67</v>
      </c>
      <c r="N120" s="104">
        <v>5022.6400000000003</v>
      </c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s="81" customFormat="1" x14ac:dyDescent="0.25">
      <c r="A121" s="74" t="s">
        <v>41</v>
      </c>
      <c r="B121" s="74" t="s">
        <v>41</v>
      </c>
      <c r="C121" s="105" t="s">
        <v>691</v>
      </c>
      <c r="D121" s="96" t="s">
        <v>21</v>
      </c>
      <c r="E121" s="97">
        <v>2019</v>
      </c>
      <c r="F121" s="98" t="s">
        <v>75</v>
      </c>
      <c r="G121" s="99" t="s">
        <v>312</v>
      </c>
      <c r="H121" s="100" t="s">
        <v>1058</v>
      </c>
      <c r="I121" s="101" t="s">
        <v>313</v>
      </c>
      <c r="J121" s="102" t="s">
        <v>695</v>
      </c>
      <c r="K121" s="104" t="s">
        <v>634</v>
      </c>
      <c r="L121" s="104" t="s">
        <v>634</v>
      </c>
      <c r="M121" s="104">
        <v>1236.43</v>
      </c>
      <c r="N121" s="104">
        <v>3029.39</v>
      </c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s="81" customFormat="1" x14ac:dyDescent="0.25">
      <c r="A122" s="74" t="s">
        <v>41</v>
      </c>
      <c r="B122" s="74" t="s">
        <v>41</v>
      </c>
      <c r="C122" s="105" t="s">
        <v>51</v>
      </c>
      <c r="D122" s="96" t="s">
        <v>1</v>
      </c>
      <c r="E122" s="97">
        <v>2020</v>
      </c>
      <c r="F122" s="98" t="s">
        <v>67</v>
      </c>
      <c r="G122" s="99" t="s">
        <v>193</v>
      </c>
      <c r="H122" s="100" t="s">
        <v>1059</v>
      </c>
      <c r="I122" s="101" t="s">
        <v>194</v>
      </c>
      <c r="J122" s="102" t="s">
        <v>204</v>
      </c>
      <c r="K122" s="104" t="s">
        <v>545</v>
      </c>
      <c r="L122" s="104" t="s">
        <v>545</v>
      </c>
      <c r="M122" s="104">
        <v>1434.67</v>
      </c>
      <c r="N122" s="104">
        <v>5022.6400000000003</v>
      </c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s="81" customFormat="1" x14ac:dyDescent="0.25">
      <c r="A123" s="74" t="s">
        <v>41</v>
      </c>
      <c r="B123" s="74" t="s">
        <v>41</v>
      </c>
      <c r="C123" s="105" t="s">
        <v>51</v>
      </c>
      <c r="D123" s="96" t="s">
        <v>1</v>
      </c>
      <c r="E123" s="97">
        <v>2020</v>
      </c>
      <c r="F123" s="98" t="s">
        <v>67</v>
      </c>
      <c r="G123" s="99" t="s">
        <v>193</v>
      </c>
      <c r="H123" s="100" t="s">
        <v>1060</v>
      </c>
      <c r="I123" s="101" t="s">
        <v>194</v>
      </c>
      <c r="J123" s="102" t="s">
        <v>114</v>
      </c>
      <c r="K123" s="104" t="s">
        <v>545</v>
      </c>
      <c r="L123" s="104" t="s">
        <v>545</v>
      </c>
      <c r="M123" s="104">
        <v>1434.67</v>
      </c>
      <c r="N123" s="104">
        <v>5022.6400000000003</v>
      </c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s="81" customFormat="1" x14ac:dyDescent="0.25">
      <c r="A124" s="74" t="s">
        <v>41</v>
      </c>
      <c r="B124" s="74" t="s">
        <v>41</v>
      </c>
      <c r="C124" s="105" t="s">
        <v>922</v>
      </c>
      <c r="D124" s="96" t="s">
        <v>923</v>
      </c>
      <c r="E124" s="97">
        <v>2023</v>
      </c>
      <c r="F124" s="98" t="s">
        <v>61</v>
      </c>
      <c r="G124" s="99" t="s">
        <v>102</v>
      </c>
      <c r="H124" s="100" t="s">
        <v>1062</v>
      </c>
      <c r="I124" s="101" t="s">
        <v>99</v>
      </c>
      <c r="J124" s="102" t="s">
        <v>664</v>
      </c>
      <c r="K124" s="104" t="s">
        <v>634</v>
      </c>
      <c r="L124" s="104" t="s">
        <v>634</v>
      </c>
      <c r="M124" s="104">
        <v>2657.39</v>
      </c>
      <c r="N124" s="104">
        <v>5718.21</v>
      </c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s="81" customFormat="1" x14ac:dyDescent="0.25">
      <c r="A125" s="74" t="s">
        <v>41</v>
      </c>
      <c r="B125" s="74" t="s">
        <v>41</v>
      </c>
      <c r="C125" s="105" t="s">
        <v>668</v>
      </c>
      <c r="D125" s="96" t="s">
        <v>10</v>
      </c>
      <c r="E125" s="97">
        <v>2019</v>
      </c>
      <c r="F125" s="98" t="s">
        <v>76</v>
      </c>
      <c r="G125" s="99" t="s">
        <v>328</v>
      </c>
      <c r="H125" s="100" t="s">
        <v>1063</v>
      </c>
      <c r="I125" s="101" t="s">
        <v>179</v>
      </c>
      <c r="J125" s="102" t="s">
        <v>341</v>
      </c>
      <c r="K125" s="104" t="s">
        <v>545</v>
      </c>
      <c r="L125" s="104" t="s">
        <v>545</v>
      </c>
      <c r="M125" s="104">
        <v>1122.2</v>
      </c>
      <c r="N125" s="104">
        <v>3112.55</v>
      </c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s="81" customFormat="1" x14ac:dyDescent="0.25">
      <c r="A126" s="74" t="s">
        <v>41</v>
      </c>
      <c r="B126" s="74" t="s">
        <v>41</v>
      </c>
      <c r="C126" s="105" t="s">
        <v>55</v>
      </c>
      <c r="D126" s="96" t="s">
        <v>6</v>
      </c>
      <c r="E126" s="97">
        <v>2018</v>
      </c>
      <c r="F126" s="98" t="s">
        <v>71</v>
      </c>
      <c r="G126" s="99" t="s">
        <v>264</v>
      </c>
      <c r="H126" s="100" t="s">
        <v>1065</v>
      </c>
      <c r="I126" s="101" t="s">
        <v>129</v>
      </c>
      <c r="J126" s="102" t="s">
        <v>736</v>
      </c>
      <c r="K126" s="104" t="s">
        <v>634</v>
      </c>
      <c r="L126" s="104" t="s">
        <v>634</v>
      </c>
      <c r="M126" s="104">
        <v>1298</v>
      </c>
      <c r="N126" s="104">
        <v>2742.53</v>
      </c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s="81" customFormat="1" x14ac:dyDescent="0.25">
      <c r="A127" s="74" t="s">
        <v>41</v>
      </c>
      <c r="B127" s="74" t="s">
        <v>41</v>
      </c>
      <c r="C127" s="105" t="s">
        <v>51</v>
      </c>
      <c r="D127" s="96" t="s">
        <v>1</v>
      </c>
      <c r="E127" s="97">
        <v>2020</v>
      </c>
      <c r="F127" s="98" t="s">
        <v>67</v>
      </c>
      <c r="G127" s="99" t="s">
        <v>193</v>
      </c>
      <c r="H127" s="100" t="s">
        <v>1066</v>
      </c>
      <c r="I127" s="101" t="s">
        <v>194</v>
      </c>
      <c r="J127" s="102" t="s">
        <v>206</v>
      </c>
      <c r="K127" s="104" t="s">
        <v>545</v>
      </c>
      <c r="L127" s="104" t="s">
        <v>545</v>
      </c>
      <c r="M127" s="104">
        <v>1434.67</v>
      </c>
      <c r="N127" s="104">
        <v>5022.6400000000003</v>
      </c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s="81" customFormat="1" x14ac:dyDescent="0.25">
      <c r="A128" s="74" t="s">
        <v>41</v>
      </c>
      <c r="B128" s="74" t="s">
        <v>41</v>
      </c>
      <c r="C128" s="105" t="s">
        <v>929</v>
      </c>
      <c r="D128" s="96" t="s">
        <v>930</v>
      </c>
      <c r="E128" s="97">
        <v>2018</v>
      </c>
      <c r="F128" s="98" t="s">
        <v>61</v>
      </c>
      <c r="G128" s="99" t="s">
        <v>102</v>
      </c>
      <c r="H128" s="100" t="s">
        <v>1067</v>
      </c>
      <c r="I128" s="101" t="s">
        <v>701</v>
      </c>
      <c r="J128" s="102" t="s">
        <v>1068</v>
      </c>
      <c r="K128" s="104" t="s">
        <v>545</v>
      </c>
      <c r="L128" s="104" t="s">
        <v>545</v>
      </c>
      <c r="M128" s="104">
        <v>1816.92</v>
      </c>
      <c r="N128" s="104">
        <v>3089.68</v>
      </c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s="81" customFormat="1" x14ac:dyDescent="0.25">
      <c r="A129" s="74" t="s">
        <v>41</v>
      </c>
      <c r="B129" s="74" t="s">
        <v>41</v>
      </c>
      <c r="C129" s="105" t="s">
        <v>659</v>
      </c>
      <c r="D129" s="96" t="s">
        <v>4</v>
      </c>
      <c r="E129" s="97">
        <v>2020</v>
      </c>
      <c r="F129" s="98" t="s">
        <v>66</v>
      </c>
      <c r="G129" s="99" t="s">
        <v>186</v>
      </c>
      <c r="H129" s="100" t="s">
        <v>1069</v>
      </c>
      <c r="I129" s="101" t="s">
        <v>179</v>
      </c>
      <c r="J129" s="102" t="s">
        <v>417</v>
      </c>
      <c r="K129" s="104" t="s">
        <v>545</v>
      </c>
      <c r="L129" s="104" t="s">
        <v>545</v>
      </c>
      <c r="M129" s="104">
        <v>1732.83</v>
      </c>
      <c r="N129" s="104">
        <v>4139.6499999999996</v>
      </c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s="81" customFormat="1" x14ac:dyDescent="0.25">
      <c r="A130" s="74" t="s">
        <v>41</v>
      </c>
      <c r="B130" s="74" t="s">
        <v>41</v>
      </c>
      <c r="C130" s="105" t="s">
        <v>668</v>
      </c>
      <c r="D130" s="96" t="s">
        <v>10</v>
      </c>
      <c r="E130" s="97">
        <v>2019</v>
      </c>
      <c r="F130" s="98" t="s">
        <v>76</v>
      </c>
      <c r="G130" s="99" t="s">
        <v>328</v>
      </c>
      <c r="H130" s="100" t="s">
        <v>1070</v>
      </c>
      <c r="I130" s="101" t="s">
        <v>179</v>
      </c>
      <c r="J130" s="102" t="s">
        <v>722</v>
      </c>
      <c r="K130" s="104" t="s">
        <v>545</v>
      </c>
      <c r="L130" s="104" t="s">
        <v>545</v>
      </c>
      <c r="M130" s="104">
        <v>1122.2</v>
      </c>
      <c r="N130" s="104">
        <v>3112.55</v>
      </c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s="81" customFormat="1" x14ac:dyDescent="0.25">
      <c r="A131" s="74" t="s">
        <v>41</v>
      </c>
      <c r="B131" s="74" t="s">
        <v>41</v>
      </c>
      <c r="C131" s="105" t="s">
        <v>51</v>
      </c>
      <c r="D131" s="96" t="s">
        <v>1</v>
      </c>
      <c r="E131" s="97">
        <v>2020</v>
      </c>
      <c r="F131" s="98" t="s">
        <v>67</v>
      </c>
      <c r="G131" s="99" t="s">
        <v>193</v>
      </c>
      <c r="H131" s="100" t="s">
        <v>1071</v>
      </c>
      <c r="I131" s="101" t="s">
        <v>194</v>
      </c>
      <c r="J131" s="102" t="s">
        <v>205</v>
      </c>
      <c r="K131" s="104" t="s">
        <v>545</v>
      </c>
      <c r="L131" s="104" t="s">
        <v>545</v>
      </c>
      <c r="M131" s="104">
        <v>1434.67</v>
      </c>
      <c r="N131" s="104">
        <v>5022.6400000000003</v>
      </c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s="81" customFormat="1" x14ac:dyDescent="0.25">
      <c r="A132" s="74" t="s">
        <v>41</v>
      </c>
      <c r="B132" s="74" t="s">
        <v>41</v>
      </c>
      <c r="C132" s="105" t="s">
        <v>51</v>
      </c>
      <c r="D132" s="96" t="s">
        <v>1</v>
      </c>
      <c r="E132" s="97">
        <v>2020</v>
      </c>
      <c r="F132" s="98" t="s">
        <v>67</v>
      </c>
      <c r="G132" s="99" t="s">
        <v>193</v>
      </c>
      <c r="H132" s="100" t="s">
        <v>1072</v>
      </c>
      <c r="I132" s="101" t="s">
        <v>194</v>
      </c>
      <c r="J132" s="102" t="s">
        <v>695</v>
      </c>
      <c r="K132" s="104" t="s">
        <v>545</v>
      </c>
      <c r="L132" s="104" t="s">
        <v>545</v>
      </c>
      <c r="M132" s="104">
        <v>1434.67</v>
      </c>
      <c r="N132" s="104">
        <v>5022.6400000000003</v>
      </c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s="81" customFormat="1" x14ac:dyDescent="0.25">
      <c r="A133" s="74" t="s">
        <v>41</v>
      </c>
      <c r="B133" s="74" t="s">
        <v>41</v>
      </c>
      <c r="C133" s="105" t="s">
        <v>922</v>
      </c>
      <c r="D133" s="96" t="s">
        <v>923</v>
      </c>
      <c r="E133" s="97">
        <v>2023</v>
      </c>
      <c r="F133" s="98" t="s">
        <v>61</v>
      </c>
      <c r="G133" s="99" t="s">
        <v>102</v>
      </c>
      <c r="H133" s="100" t="s">
        <v>1073</v>
      </c>
      <c r="I133" s="101" t="s">
        <v>3890</v>
      </c>
      <c r="J133" s="102" t="s">
        <v>704</v>
      </c>
      <c r="K133" s="104" t="s">
        <v>634</v>
      </c>
      <c r="L133" s="104" t="s">
        <v>634</v>
      </c>
      <c r="M133" s="104">
        <v>1858.89</v>
      </c>
      <c r="N133" s="104">
        <v>3243.81</v>
      </c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s="81" customFormat="1" x14ac:dyDescent="0.25">
      <c r="A134" s="74" t="s">
        <v>41</v>
      </c>
      <c r="B134" s="74" t="s">
        <v>41</v>
      </c>
      <c r="C134" s="105" t="s">
        <v>922</v>
      </c>
      <c r="D134" s="96" t="s">
        <v>923</v>
      </c>
      <c r="E134" s="97">
        <v>2023</v>
      </c>
      <c r="F134" s="98" t="s">
        <v>61</v>
      </c>
      <c r="G134" s="99" t="s">
        <v>102</v>
      </c>
      <c r="H134" s="100" t="s">
        <v>1074</v>
      </c>
      <c r="I134" s="101" t="s">
        <v>99</v>
      </c>
      <c r="J134" s="102" t="s">
        <v>737</v>
      </c>
      <c r="K134" s="104" t="s">
        <v>634</v>
      </c>
      <c r="L134" s="104" t="s">
        <v>634</v>
      </c>
      <c r="M134" s="104">
        <v>2763.62</v>
      </c>
      <c r="N134" s="104">
        <v>5035.1899999999996</v>
      </c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s="81" customFormat="1" x14ac:dyDescent="0.25">
      <c r="A135" s="74" t="s">
        <v>41</v>
      </c>
      <c r="B135" s="74" t="s">
        <v>41</v>
      </c>
      <c r="C135" s="105" t="s">
        <v>691</v>
      </c>
      <c r="D135" s="96" t="s">
        <v>21</v>
      </c>
      <c r="E135" s="97">
        <v>2019</v>
      </c>
      <c r="F135" s="98" t="s">
        <v>75</v>
      </c>
      <c r="G135" s="99" t="s">
        <v>312</v>
      </c>
      <c r="H135" s="100" t="s">
        <v>1075</v>
      </c>
      <c r="I135" s="101" t="s">
        <v>313</v>
      </c>
      <c r="J135" s="102" t="s">
        <v>695</v>
      </c>
      <c r="K135" s="104" t="s">
        <v>634</v>
      </c>
      <c r="L135" s="104" t="s">
        <v>634</v>
      </c>
      <c r="M135" s="104">
        <v>1236.43</v>
      </c>
      <c r="N135" s="104">
        <v>3029.39</v>
      </c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s="81" customFormat="1" x14ac:dyDescent="0.25">
      <c r="A136" s="74" t="s">
        <v>41</v>
      </c>
      <c r="B136" s="74" t="s">
        <v>41</v>
      </c>
      <c r="C136" s="105" t="s">
        <v>51</v>
      </c>
      <c r="D136" s="96" t="s">
        <v>1</v>
      </c>
      <c r="E136" s="97">
        <v>2020</v>
      </c>
      <c r="F136" s="98" t="s">
        <v>67</v>
      </c>
      <c r="G136" s="99" t="s">
        <v>193</v>
      </c>
      <c r="H136" s="100" t="s">
        <v>1076</v>
      </c>
      <c r="I136" s="101" t="s">
        <v>194</v>
      </c>
      <c r="J136" s="102" t="s">
        <v>695</v>
      </c>
      <c r="K136" s="104" t="s">
        <v>545</v>
      </c>
      <c r="L136" s="104" t="s">
        <v>545</v>
      </c>
      <c r="M136" s="104">
        <v>1434.67</v>
      </c>
      <c r="N136" s="104">
        <v>5022.6400000000003</v>
      </c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s="81" customFormat="1" x14ac:dyDescent="0.25">
      <c r="A137" s="74" t="s">
        <v>41</v>
      </c>
      <c r="B137" s="74" t="s">
        <v>41</v>
      </c>
      <c r="C137" s="105" t="s">
        <v>943</v>
      </c>
      <c r="D137" s="96" t="s">
        <v>944</v>
      </c>
      <c r="E137" s="97">
        <v>2023</v>
      </c>
      <c r="F137" s="98" t="s">
        <v>66</v>
      </c>
      <c r="G137" s="99" t="s">
        <v>186</v>
      </c>
      <c r="H137" s="100" t="s">
        <v>1077</v>
      </c>
      <c r="I137" s="101" t="s">
        <v>100</v>
      </c>
      <c r="J137" s="102" t="s">
        <v>739</v>
      </c>
      <c r="K137" s="104" t="s">
        <v>634</v>
      </c>
      <c r="L137" s="104" t="s">
        <v>634</v>
      </c>
      <c r="M137" s="104">
        <v>1735.89</v>
      </c>
      <c r="N137" s="104">
        <v>1945.6</v>
      </c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s="81" customFormat="1" x14ac:dyDescent="0.25">
      <c r="A138" s="74" t="s">
        <v>41</v>
      </c>
      <c r="B138" s="74" t="s">
        <v>41</v>
      </c>
      <c r="C138" s="105" t="s">
        <v>706</v>
      </c>
      <c r="D138" s="96" t="s">
        <v>568</v>
      </c>
      <c r="E138" s="97">
        <v>2022</v>
      </c>
      <c r="F138" s="98" t="s">
        <v>61</v>
      </c>
      <c r="G138" s="99" t="s">
        <v>102</v>
      </c>
      <c r="H138" s="100" t="s">
        <v>1078</v>
      </c>
      <c r="I138" s="101" t="s">
        <v>103</v>
      </c>
      <c r="J138" s="102" t="s">
        <v>707</v>
      </c>
      <c r="K138" s="104" t="s">
        <v>634</v>
      </c>
      <c r="L138" s="104" t="s">
        <v>634</v>
      </c>
      <c r="M138" s="104">
        <v>2064.84</v>
      </c>
      <c r="N138" s="104">
        <v>4306.2299999999996</v>
      </c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s="81" customFormat="1" x14ac:dyDescent="0.25">
      <c r="A139" s="74" t="s">
        <v>41</v>
      </c>
      <c r="B139" s="74" t="s">
        <v>41</v>
      </c>
      <c r="C139" s="105" t="s">
        <v>50</v>
      </c>
      <c r="D139" s="96" t="s">
        <v>14</v>
      </c>
      <c r="E139" s="97">
        <v>2019</v>
      </c>
      <c r="F139" s="98" t="s">
        <v>66</v>
      </c>
      <c r="G139" s="99" t="s">
        <v>186</v>
      </c>
      <c r="H139" s="100" t="s">
        <v>1079</v>
      </c>
      <c r="I139" s="101" t="s">
        <v>257</v>
      </c>
      <c r="J139" s="102" t="s">
        <v>758</v>
      </c>
      <c r="K139" s="104" t="s">
        <v>634</v>
      </c>
      <c r="L139" s="104" t="s">
        <v>634</v>
      </c>
      <c r="M139" s="104">
        <v>2053.5700000000002</v>
      </c>
      <c r="N139" s="104">
        <v>2345.1999999999998</v>
      </c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s="81" customFormat="1" x14ac:dyDescent="0.25">
      <c r="A140" s="74" t="s">
        <v>41</v>
      </c>
      <c r="B140" s="74" t="s">
        <v>41</v>
      </c>
      <c r="C140" s="105" t="s">
        <v>51</v>
      </c>
      <c r="D140" s="96" t="s">
        <v>1</v>
      </c>
      <c r="E140" s="97">
        <v>2020</v>
      </c>
      <c r="F140" s="98" t="s">
        <v>67</v>
      </c>
      <c r="G140" s="99" t="s">
        <v>193</v>
      </c>
      <c r="H140" s="100" t="s">
        <v>1081</v>
      </c>
      <c r="I140" s="101" t="s">
        <v>194</v>
      </c>
      <c r="J140" s="102" t="s">
        <v>122</v>
      </c>
      <c r="K140" s="104" t="s">
        <v>545</v>
      </c>
      <c r="L140" s="104" t="s">
        <v>545</v>
      </c>
      <c r="M140" s="104">
        <v>1434.67</v>
      </c>
      <c r="N140" s="104">
        <v>5022.6400000000003</v>
      </c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s="81" customFormat="1" x14ac:dyDescent="0.25">
      <c r="A141" s="74" t="s">
        <v>41</v>
      </c>
      <c r="B141" s="74" t="s">
        <v>41</v>
      </c>
      <c r="C141" s="105" t="s">
        <v>691</v>
      </c>
      <c r="D141" s="96" t="s">
        <v>21</v>
      </c>
      <c r="E141" s="97">
        <v>2019</v>
      </c>
      <c r="F141" s="98" t="s">
        <v>75</v>
      </c>
      <c r="G141" s="99" t="s">
        <v>312</v>
      </c>
      <c r="H141" s="100" t="s">
        <v>1082</v>
      </c>
      <c r="I141" s="101" t="s">
        <v>313</v>
      </c>
      <c r="J141" s="102" t="s">
        <v>735</v>
      </c>
      <c r="K141" s="104" t="s">
        <v>634</v>
      </c>
      <c r="L141" s="104" t="s">
        <v>634</v>
      </c>
      <c r="M141" s="104">
        <v>1236.43</v>
      </c>
      <c r="N141" s="104">
        <v>3029.39</v>
      </c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s="81" customFormat="1" x14ac:dyDescent="0.25">
      <c r="A142" s="74" t="s">
        <v>41</v>
      </c>
      <c r="B142" s="74" t="s">
        <v>41</v>
      </c>
      <c r="C142" s="105" t="s">
        <v>3944</v>
      </c>
      <c r="D142" s="96" t="s">
        <v>3945</v>
      </c>
      <c r="E142" s="97">
        <v>2023</v>
      </c>
      <c r="F142" s="98" t="s">
        <v>676</v>
      </c>
      <c r="G142" s="99" t="s">
        <v>280</v>
      </c>
      <c r="H142" s="100" t="s">
        <v>1083</v>
      </c>
      <c r="I142" s="101" t="s">
        <v>281</v>
      </c>
      <c r="J142" s="102" t="s">
        <v>661</v>
      </c>
      <c r="K142" s="104" t="s">
        <v>634</v>
      </c>
      <c r="L142" s="104" t="s">
        <v>634</v>
      </c>
      <c r="M142" s="104">
        <v>1360.07</v>
      </c>
      <c r="N142" s="104">
        <v>3166.66</v>
      </c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s="81" customFormat="1" x14ac:dyDescent="0.25">
      <c r="A143" s="74" t="s">
        <v>41</v>
      </c>
      <c r="B143" s="74" t="s">
        <v>41</v>
      </c>
      <c r="C143" s="105" t="s">
        <v>4037</v>
      </c>
      <c r="D143" s="96" t="s">
        <v>4038</v>
      </c>
      <c r="E143" s="97">
        <v>2023</v>
      </c>
      <c r="F143" s="98" t="s">
        <v>64</v>
      </c>
      <c r="G143" s="99" t="s">
        <v>159</v>
      </c>
      <c r="H143" s="100" t="s">
        <v>1084</v>
      </c>
      <c r="I143" s="101" t="s">
        <v>276</v>
      </c>
      <c r="J143" s="102" t="s">
        <v>105</v>
      </c>
      <c r="K143" s="104" t="s">
        <v>634</v>
      </c>
      <c r="L143" s="104" t="s">
        <v>634</v>
      </c>
      <c r="M143" s="104">
        <v>2300</v>
      </c>
      <c r="N143" s="104">
        <v>4633.33</v>
      </c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s="81" customFormat="1" x14ac:dyDescent="0.25">
      <c r="A144" s="74" t="s">
        <v>41</v>
      </c>
      <c r="B144" s="74" t="s">
        <v>41</v>
      </c>
      <c r="C144" s="105" t="s">
        <v>706</v>
      </c>
      <c r="D144" s="96" t="s">
        <v>568</v>
      </c>
      <c r="E144" s="97">
        <v>2022</v>
      </c>
      <c r="F144" s="98" t="s">
        <v>61</v>
      </c>
      <c r="G144" s="99" t="s">
        <v>102</v>
      </c>
      <c r="H144" s="100" t="s">
        <v>4039</v>
      </c>
      <c r="I144" s="101" t="s">
        <v>103</v>
      </c>
      <c r="J144" s="102" t="s">
        <v>798</v>
      </c>
      <c r="K144" s="104" t="s">
        <v>634</v>
      </c>
      <c r="L144" s="104" t="s">
        <v>634</v>
      </c>
      <c r="M144" s="104">
        <v>2064.84</v>
      </c>
      <c r="N144" s="104">
        <v>4306.2299999999996</v>
      </c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s="81" customFormat="1" x14ac:dyDescent="0.25">
      <c r="A145" s="74" t="s">
        <v>41</v>
      </c>
      <c r="B145" s="74" t="s">
        <v>41</v>
      </c>
      <c r="C145" s="105" t="s">
        <v>3944</v>
      </c>
      <c r="D145" s="96" t="s">
        <v>3945</v>
      </c>
      <c r="E145" s="97">
        <v>2023</v>
      </c>
      <c r="F145" s="98" t="s">
        <v>676</v>
      </c>
      <c r="G145" s="99" t="s">
        <v>280</v>
      </c>
      <c r="H145" s="100" t="s">
        <v>1086</v>
      </c>
      <c r="I145" s="101" t="s">
        <v>281</v>
      </c>
      <c r="J145" s="102" t="s">
        <v>661</v>
      </c>
      <c r="K145" s="104" t="s">
        <v>634</v>
      </c>
      <c r="L145" s="104" t="s">
        <v>634</v>
      </c>
      <c r="M145" s="104">
        <v>1360.07</v>
      </c>
      <c r="N145" s="104">
        <v>3166.66</v>
      </c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s="81" customFormat="1" x14ac:dyDescent="0.25">
      <c r="A146" s="74" t="s">
        <v>41</v>
      </c>
      <c r="B146" s="74" t="s">
        <v>41</v>
      </c>
      <c r="C146" s="105" t="s">
        <v>980</v>
      </c>
      <c r="D146" s="96" t="s">
        <v>981</v>
      </c>
      <c r="E146" s="97">
        <v>2022</v>
      </c>
      <c r="F146" s="98" t="s">
        <v>982</v>
      </c>
      <c r="G146" s="99" t="s">
        <v>983</v>
      </c>
      <c r="H146" s="100" t="s">
        <v>1087</v>
      </c>
      <c r="I146" s="101" t="s">
        <v>108</v>
      </c>
      <c r="J146" s="102" t="s">
        <v>695</v>
      </c>
      <c r="K146" s="104" t="s">
        <v>634</v>
      </c>
      <c r="L146" s="104" t="s">
        <v>634</v>
      </c>
      <c r="M146" s="104">
        <v>1424.79</v>
      </c>
      <c r="N146" s="104">
        <v>5038.51</v>
      </c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s="81" customFormat="1" x14ac:dyDescent="0.25">
      <c r="A147" s="74" t="s">
        <v>41</v>
      </c>
      <c r="B147" s="74" t="s">
        <v>41</v>
      </c>
      <c r="C147" s="105" t="s">
        <v>922</v>
      </c>
      <c r="D147" s="96" t="s">
        <v>923</v>
      </c>
      <c r="E147" s="97">
        <v>2023</v>
      </c>
      <c r="F147" s="98" t="s">
        <v>61</v>
      </c>
      <c r="G147" s="99" t="s">
        <v>102</v>
      </c>
      <c r="H147" s="100" t="s">
        <v>1088</v>
      </c>
      <c r="I147" s="101" t="s">
        <v>3890</v>
      </c>
      <c r="J147" s="102" t="s">
        <v>688</v>
      </c>
      <c r="K147" s="104" t="s">
        <v>634</v>
      </c>
      <c r="L147" s="104" t="s">
        <v>634</v>
      </c>
      <c r="M147" s="104">
        <v>2425.1999999999998</v>
      </c>
      <c r="N147" s="104">
        <v>2132.91</v>
      </c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s="81" customFormat="1" x14ac:dyDescent="0.25">
      <c r="A148" s="74" t="s">
        <v>41</v>
      </c>
      <c r="B148" s="74" t="s">
        <v>41</v>
      </c>
      <c r="C148" s="105" t="s">
        <v>703</v>
      </c>
      <c r="D148" s="96" t="s">
        <v>601</v>
      </c>
      <c r="E148" s="97">
        <v>2022</v>
      </c>
      <c r="F148" s="98" t="s">
        <v>66</v>
      </c>
      <c r="G148" s="99" t="s">
        <v>186</v>
      </c>
      <c r="H148" s="100" t="s">
        <v>1089</v>
      </c>
      <c r="I148" s="101" t="s">
        <v>4040</v>
      </c>
      <c r="J148" s="102" t="s">
        <v>740</v>
      </c>
      <c r="K148" s="104" t="s">
        <v>634</v>
      </c>
      <c r="L148" s="104" t="s">
        <v>634</v>
      </c>
      <c r="M148" s="104">
        <v>2199.12</v>
      </c>
      <c r="N148" s="104">
        <v>2415.1999999999998</v>
      </c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s="81" customFormat="1" x14ac:dyDescent="0.25">
      <c r="A149" s="74" t="s">
        <v>41</v>
      </c>
      <c r="B149" s="74" t="s">
        <v>41</v>
      </c>
      <c r="C149" s="105" t="s">
        <v>50</v>
      </c>
      <c r="D149" s="96" t="s">
        <v>14</v>
      </c>
      <c r="E149" s="97">
        <v>2019</v>
      </c>
      <c r="F149" s="98" t="s">
        <v>66</v>
      </c>
      <c r="G149" s="99" t="s">
        <v>186</v>
      </c>
      <c r="H149" s="100" t="s">
        <v>1091</v>
      </c>
      <c r="I149" s="101" t="s">
        <v>99</v>
      </c>
      <c r="J149" s="102" t="s">
        <v>652</v>
      </c>
      <c r="K149" s="104" t="s">
        <v>634</v>
      </c>
      <c r="L149" s="104" t="s">
        <v>634</v>
      </c>
      <c r="M149" s="104">
        <v>2199.12</v>
      </c>
      <c r="N149" s="104">
        <v>2415.1999999999998</v>
      </c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s="81" customFormat="1" x14ac:dyDescent="0.25">
      <c r="A150" s="74" t="s">
        <v>41</v>
      </c>
      <c r="B150" s="74" t="s">
        <v>41</v>
      </c>
      <c r="C150" s="105" t="s">
        <v>659</v>
      </c>
      <c r="D150" s="96" t="s">
        <v>4</v>
      </c>
      <c r="E150" s="97">
        <v>2020</v>
      </c>
      <c r="F150" s="98" t="s">
        <v>66</v>
      </c>
      <c r="G150" s="99" t="s">
        <v>186</v>
      </c>
      <c r="H150" s="100" t="s">
        <v>1092</v>
      </c>
      <c r="I150" s="101" t="s">
        <v>179</v>
      </c>
      <c r="J150" s="102" t="s">
        <v>418</v>
      </c>
      <c r="K150" s="104" t="s">
        <v>545</v>
      </c>
      <c r="L150" s="104" t="s">
        <v>545</v>
      </c>
      <c r="M150" s="104">
        <v>1480.94</v>
      </c>
      <c r="N150" s="104">
        <v>3525.97</v>
      </c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s="81" customFormat="1" x14ac:dyDescent="0.25">
      <c r="A151" s="74" t="s">
        <v>41</v>
      </c>
      <c r="B151" s="74" t="s">
        <v>41</v>
      </c>
      <c r="C151" s="105" t="s">
        <v>754</v>
      </c>
      <c r="D151" s="96" t="s">
        <v>755</v>
      </c>
      <c r="E151" s="97">
        <v>2022</v>
      </c>
      <c r="F151" s="98" t="s">
        <v>77</v>
      </c>
      <c r="G151" s="99" t="s">
        <v>403</v>
      </c>
      <c r="H151" s="100" t="s">
        <v>1093</v>
      </c>
      <c r="I151" s="101" t="s">
        <v>179</v>
      </c>
      <c r="J151" s="102" t="s">
        <v>873</v>
      </c>
      <c r="K151" s="104" t="s">
        <v>545</v>
      </c>
      <c r="L151" s="104" t="s">
        <v>545</v>
      </c>
      <c r="M151" s="104">
        <v>1328.3</v>
      </c>
      <c r="N151" s="104">
        <v>3165.25</v>
      </c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s="81" customFormat="1" x14ac:dyDescent="0.25">
      <c r="A152" s="74" t="s">
        <v>41</v>
      </c>
      <c r="B152" s="74" t="s">
        <v>41</v>
      </c>
      <c r="C152" s="105" t="s">
        <v>659</v>
      </c>
      <c r="D152" s="96" t="s">
        <v>4</v>
      </c>
      <c r="E152" s="97">
        <v>2020</v>
      </c>
      <c r="F152" s="98" t="s">
        <v>66</v>
      </c>
      <c r="G152" s="99" t="s">
        <v>186</v>
      </c>
      <c r="H152" s="100" t="s">
        <v>1094</v>
      </c>
      <c r="I152" s="101" t="s">
        <v>179</v>
      </c>
      <c r="J152" s="102" t="s">
        <v>419</v>
      </c>
      <c r="K152" s="104" t="s">
        <v>545</v>
      </c>
      <c r="L152" s="104" t="s">
        <v>545</v>
      </c>
      <c r="M152" s="104">
        <v>1480.94</v>
      </c>
      <c r="N152" s="104">
        <v>3525.97</v>
      </c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s="81" customFormat="1" x14ac:dyDescent="0.25">
      <c r="A153" s="74" t="s">
        <v>41</v>
      </c>
      <c r="B153" s="74" t="s">
        <v>41</v>
      </c>
      <c r="C153" s="105" t="s">
        <v>659</v>
      </c>
      <c r="D153" s="96" t="s">
        <v>4</v>
      </c>
      <c r="E153" s="97">
        <v>2020</v>
      </c>
      <c r="F153" s="98" t="s">
        <v>66</v>
      </c>
      <c r="G153" s="99" t="s">
        <v>186</v>
      </c>
      <c r="H153" s="100" t="s">
        <v>1095</v>
      </c>
      <c r="I153" s="101" t="s">
        <v>179</v>
      </c>
      <c r="J153" s="102" t="s">
        <v>694</v>
      </c>
      <c r="K153" s="104" t="s">
        <v>545</v>
      </c>
      <c r="L153" s="104" t="s">
        <v>545</v>
      </c>
      <c r="M153" s="104">
        <v>1328.3</v>
      </c>
      <c r="N153" s="104">
        <v>3222.57</v>
      </c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s="81" customFormat="1" x14ac:dyDescent="0.25">
      <c r="A154" s="74" t="s">
        <v>41</v>
      </c>
      <c r="B154" s="74" t="s">
        <v>41</v>
      </c>
      <c r="C154" s="105" t="s">
        <v>1096</v>
      </c>
      <c r="D154" s="96" t="s">
        <v>1097</v>
      </c>
      <c r="E154" s="97">
        <v>2023</v>
      </c>
      <c r="F154" s="98" t="s">
        <v>66</v>
      </c>
      <c r="G154" s="99" t="s">
        <v>186</v>
      </c>
      <c r="H154" s="100" t="s">
        <v>1098</v>
      </c>
      <c r="I154" s="101" t="s">
        <v>99</v>
      </c>
      <c r="J154" s="102" t="s">
        <v>816</v>
      </c>
      <c r="K154" s="104" t="s">
        <v>634</v>
      </c>
      <c r="L154" s="104" t="s">
        <v>634</v>
      </c>
      <c r="M154" s="104">
        <v>2199.12</v>
      </c>
      <c r="N154" s="104">
        <v>2415.1999999999998</v>
      </c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s="81" customFormat="1" x14ac:dyDescent="0.25">
      <c r="A155" s="74" t="s">
        <v>41</v>
      </c>
      <c r="B155" s="74" t="s">
        <v>41</v>
      </c>
      <c r="C155" s="105" t="s">
        <v>4037</v>
      </c>
      <c r="D155" s="96" t="s">
        <v>4038</v>
      </c>
      <c r="E155" s="97">
        <v>2023</v>
      </c>
      <c r="F155" s="98" t="s">
        <v>64</v>
      </c>
      <c r="G155" s="99" t="s">
        <v>159</v>
      </c>
      <c r="H155" s="100" t="s">
        <v>1099</v>
      </c>
      <c r="I155" s="101" t="s">
        <v>310</v>
      </c>
      <c r="J155" s="102" t="s">
        <v>114</v>
      </c>
      <c r="K155" s="104" t="s">
        <v>634</v>
      </c>
      <c r="L155" s="104" t="s">
        <v>634</v>
      </c>
      <c r="M155" s="104">
        <v>1320</v>
      </c>
      <c r="N155" s="104">
        <v>2518.11</v>
      </c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s="81" customFormat="1" x14ac:dyDescent="0.25">
      <c r="A156" s="74" t="s">
        <v>41</v>
      </c>
      <c r="B156" s="74" t="s">
        <v>41</v>
      </c>
      <c r="C156" s="105" t="s">
        <v>659</v>
      </c>
      <c r="D156" s="96" t="s">
        <v>4</v>
      </c>
      <c r="E156" s="97">
        <v>2020</v>
      </c>
      <c r="F156" s="98" t="s">
        <v>66</v>
      </c>
      <c r="G156" s="99" t="s">
        <v>186</v>
      </c>
      <c r="H156" s="100" t="s">
        <v>1101</v>
      </c>
      <c r="I156" s="101" t="s">
        <v>179</v>
      </c>
      <c r="J156" s="102" t="s">
        <v>420</v>
      </c>
      <c r="K156" s="104" t="s">
        <v>545</v>
      </c>
      <c r="L156" s="104" t="s">
        <v>545</v>
      </c>
      <c r="M156" s="104">
        <v>1480.94</v>
      </c>
      <c r="N156" s="104">
        <v>3525.97</v>
      </c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s="81" customFormat="1" x14ac:dyDescent="0.25">
      <c r="A157" s="74" t="s">
        <v>41</v>
      </c>
      <c r="B157" s="74" t="s">
        <v>41</v>
      </c>
      <c r="C157" s="105" t="s">
        <v>943</v>
      </c>
      <c r="D157" s="96" t="s">
        <v>944</v>
      </c>
      <c r="E157" s="97">
        <v>2023</v>
      </c>
      <c r="F157" s="98" t="s">
        <v>66</v>
      </c>
      <c r="G157" s="99" t="s">
        <v>186</v>
      </c>
      <c r="H157" s="100" t="s">
        <v>3955</v>
      </c>
      <c r="I157" s="101" t="s">
        <v>160</v>
      </c>
      <c r="J157" s="102" t="s">
        <v>294</v>
      </c>
      <c r="K157" s="104" t="s">
        <v>634</v>
      </c>
      <c r="L157" s="104" t="s">
        <v>634</v>
      </c>
      <c r="M157" s="104">
        <v>2691.57</v>
      </c>
      <c r="N157" s="104">
        <v>5752.39</v>
      </c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s="81" customFormat="1" x14ac:dyDescent="0.25">
      <c r="A158" s="74" t="s">
        <v>41</v>
      </c>
      <c r="B158" s="74" t="s">
        <v>41</v>
      </c>
      <c r="C158" s="105" t="s">
        <v>51</v>
      </c>
      <c r="D158" s="96" t="s">
        <v>1</v>
      </c>
      <c r="E158" s="97">
        <v>2020</v>
      </c>
      <c r="F158" s="98" t="s">
        <v>67</v>
      </c>
      <c r="G158" s="99" t="s">
        <v>193</v>
      </c>
      <c r="H158" s="100" t="s">
        <v>1103</v>
      </c>
      <c r="I158" s="101" t="s">
        <v>194</v>
      </c>
      <c r="J158" s="102" t="s">
        <v>226</v>
      </c>
      <c r="K158" s="104" t="s">
        <v>545</v>
      </c>
      <c r="L158" s="104" t="s">
        <v>545</v>
      </c>
      <c r="M158" s="104">
        <v>1434.67</v>
      </c>
      <c r="N158" s="104">
        <v>5022.6400000000003</v>
      </c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s="81" customFormat="1" x14ac:dyDescent="0.25">
      <c r="A159" s="74" t="s">
        <v>41</v>
      </c>
      <c r="B159" s="74" t="s">
        <v>41</v>
      </c>
      <c r="C159" s="105" t="s">
        <v>668</v>
      </c>
      <c r="D159" s="96" t="s">
        <v>10</v>
      </c>
      <c r="E159" s="97">
        <v>2019</v>
      </c>
      <c r="F159" s="98" t="s">
        <v>76</v>
      </c>
      <c r="G159" s="99" t="s">
        <v>328</v>
      </c>
      <c r="H159" s="100" t="s">
        <v>1104</v>
      </c>
      <c r="I159" s="101" t="s">
        <v>179</v>
      </c>
      <c r="J159" s="102" t="s">
        <v>665</v>
      </c>
      <c r="K159" s="104" t="s">
        <v>634</v>
      </c>
      <c r="L159" s="104" t="s">
        <v>634</v>
      </c>
      <c r="M159" s="104">
        <v>1122.2</v>
      </c>
      <c r="N159" s="104">
        <v>3112.55</v>
      </c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s="81" customFormat="1" x14ac:dyDescent="0.25">
      <c r="A160" s="74" t="s">
        <v>41</v>
      </c>
      <c r="B160" s="74" t="s">
        <v>41</v>
      </c>
      <c r="C160" s="105" t="s">
        <v>1105</v>
      </c>
      <c r="D160" s="96" t="s">
        <v>1106</v>
      </c>
      <c r="E160" s="97">
        <v>2022</v>
      </c>
      <c r="F160" s="98" t="s">
        <v>1107</v>
      </c>
      <c r="G160" s="99" t="s">
        <v>1108</v>
      </c>
      <c r="H160" s="100" t="s">
        <v>1109</v>
      </c>
      <c r="I160" s="101" t="s">
        <v>1110</v>
      </c>
      <c r="J160" s="102" t="s">
        <v>875</v>
      </c>
      <c r="K160" s="104" t="s">
        <v>634</v>
      </c>
      <c r="L160" s="104" t="s">
        <v>634</v>
      </c>
      <c r="M160" s="104">
        <v>2244.38</v>
      </c>
      <c r="N160" s="104">
        <v>4552.18</v>
      </c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s="81" customFormat="1" x14ac:dyDescent="0.25">
      <c r="A161" s="74" t="s">
        <v>41</v>
      </c>
      <c r="B161" s="74" t="s">
        <v>41</v>
      </c>
      <c r="C161" s="105" t="s">
        <v>565</v>
      </c>
      <c r="D161" s="96" t="s">
        <v>33</v>
      </c>
      <c r="E161" s="97">
        <v>2021</v>
      </c>
      <c r="F161" s="98" t="s">
        <v>77</v>
      </c>
      <c r="G161" s="99" t="s">
        <v>403</v>
      </c>
      <c r="H161" s="100" t="s">
        <v>1111</v>
      </c>
      <c r="I161" s="101" t="s">
        <v>99</v>
      </c>
      <c r="J161" s="102" t="s">
        <v>788</v>
      </c>
      <c r="K161" s="104" t="s">
        <v>634</v>
      </c>
      <c r="L161" s="104" t="s">
        <v>634</v>
      </c>
      <c r="M161" s="104">
        <v>1460.8</v>
      </c>
      <c r="N161" s="104">
        <v>3007.39</v>
      </c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s="81" customFormat="1" x14ac:dyDescent="0.25">
      <c r="A162" s="74" t="s">
        <v>41</v>
      </c>
      <c r="B162" s="74" t="s">
        <v>41</v>
      </c>
      <c r="C162" s="105" t="s">
        <v>744</v>
      </c>
      <c r="D162" s="96" t="s">
        <v>29</v>
      </c>
      <c r="E162" s="97">
        <v>2021</v>
      </c>
      <c r="F162" s="98" t="s">
        <v>64</v>
      </c>
      <c r="G162" s="99" t="s">
        <v>159</v>
      </c>
      <c r="H162" s="100" t="s">
        <v>1113</v>
      </c>
      <c r="I162" s="101" t="s">
        <v>93</v>
      </c>
      <c r="J162" s="102" t="s">
        <v>745</v>
      </c>
      <c r="K162" s="104" t="s">
        <v>634</v>
      </c>
      <c r="L162" s="104" t="s">
        <v>634</v>
      </c>
      <c r="M162" s="104">
        <v>2315.0500000000002</v>
      </c>
      <c r="N162" s="104">
        <v>5306.78</v>
      </c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s="81" customFormat="1" x14ac:dyDescent="0.25">
      <c r="A163" s="74" t="s">
        <v>41</v>
      </c>
      <c r="B163" s="74" t="s">
        <v>41</v>
      </c>
      <c r="C163" s="105" t="s">
        <v>706</v>
      </c>
      <c r="D163" s="96" t="s">
        <v>568</v>
      </c>
      <c r="E163" s="97">
        <v>2022</v>
      </c>
      <c r="F163" s="98" t="s">
        <v>61</v>
      </c>
      <c r="G163" s="99" t="s">
        <v>102</v>
      </c>
      <c r="H163" s="100" t="s">
        <v>4041</v>
      </c>
      <c r="I163" s="101" t="s">
        <v>103</v>
      </c>
      <c r="J163" s="102" t="s">
        <v>798</v>
      </c>
      <c r="K163" s="104" t="s">
        <v>634</v>
      </c>
      <c r="L163" s="104" t="s">
        <v>634</v>
      </c>
      <c r="M163" s="104">
        <v>2064.84</v>
      </c>
      <c r="N163" s="104">
        <v>4306.2299999999996</v>
      </c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s="81" customFormat="1" x14ac:dyDescent="0.25">
      <c r="A164" s="74" t="s">
        <v>41</v>
      </c>
      <c r="B164" s="74" t="s">
        <v>41</v>
      </c>
      <c r="C164" s="105" t="s">
        <v>668</v>
      </c>
      <c r="D164" s="96" t="s">
        <v>10</v>
      </c>
      <c r="E164" s="97">
        <v>2019</v>
      </c>
      <c r="F164" s="98" t="s">
        <v>76</v>
      </c>
      <c r="G164" s="99" t="s">
        <v>328</v>
      </c>
      <c r="H164" s="100" t="s">
        <v>1116</v>
      </c>
      <c r="I164" s="101" t="s">
        <v>179</v>
      </c>
      <c r="J164" s="102" t="s">
        <v>342</v>
      </c>
      <c r="K164" s="104" t="s">
        <v>545</v>
      </c>
      <c r="L164" s="104" t="s">
        <v>545</v>
      </c>
      <c r="M164" s="104">
        <v>1122.2</v>
      </c>
      <c r="N164" s="104">
        <v>3112.55</v>
      </c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s="81" customFormat="1" x14ac:dyDescent="0.25">
      <c r="A165" s="74" t="s">
        <v>41</v>
      </c>
      <c r="B165" s="74" t="s">
        <v>41</v>
      </c>
      <c r="C165" s="105" t="s">
        <v>943</v>
      </c>
      <c r="D165" s="96" t="s">
        <v>944</v>
      </c>
      <c r="E165" s="97">
        <v>2023</v>
      </c>
      <c r="F165" s="98" t="s">
        <v>66</v>
      </c>
      <c r="G165" s="99" t="s">
        <v>186</v>
      </c>
      <c r="H165" s="100" t="s">
        <v>1117</v>
      </c>
      <c r="I165" s="101" t="s">
        <v>95</v>
      </c>
      <c r="J165" s="102" t="s">
        <v>734</v>
      </c>
      <c r="K165" s="104" t="s">
        <v>634</v>
      </c>
      <c r="L165" s="104" t="s">
        <v>634</v>
      </c>
      <c r="M165" s="104">
        <v>2366.17</v>
      </c>
      <c r="N165" s="104">
        <v>2425.1999999999998</v>
      </c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s="81" customFormat="1" x14ac:dyDescent="0.25">
      <c r="A166" s="74" t="s">
        <v>41</v>
      </c>
      <c r="B166" s="74" t="s">
        <v>41</v>
      </c>
      <c r="C166" s="105" t="s">
        <v>656</v>
      </c>
      <c r="D166" s="96" t="s">
        <v>657</v>
      </c>
      <c r="E166" s="97">
        <v>2023</v>
      </c>
      <c r="F166" s="98" t="s">
        <v>61</v>
      </c>
      <c r="G166" s="99" t="s">
        <v>102</v>
      </c>
      <c r="H166" s="100" t="s">
        <v>1118</v>
      </c>
      <c r="I166" s="101" t="s">
        <v>162</v>
      </c>
      <c r="J166" s="102" t="s">
        <v>658</v>
      </c>
      <c r="K166" s="104" t="s">
        <v>634</v>
      </c>
      <c r="L166" s="104" t="s">
        <v>634</v>
      </c>
      <c r="M166" s="104">
        <v>2026.8</v>
      </c>
      <c r="N166" s="104">
        <v>4395.59</v>
      </c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s="81" customFormat="1" x14ac:dyDescent="0.25">
      <c r="A167" s="74" t="s">
        <v>41</v>
      </c>
      <c r="B167" s="74" t="s">
        <v>41</v>
      </c>
      <c r="C167" s="105" t="s">
        <v>929</v>
      </c>
      <c r="D167" s="96" t="s">
        <v>930</v>
      </c>
      <c r="E167" s="97">
        <v>2018</v>
      </c>
      <c r="F167" s="98" t="s">
        <v>61</v>
      </c>
      <c r="G167" s="99" t="s">
        <v>102</v>
      </c>
      <c r="H167" s="100" t="s">
        <v>1119</v>
      </c>
      <c r="I167" s="101" t="s">
        <v>179</v>
      </c>
      <c r="J167" s="102" t="s">
        <v>1120</v>
      </c>
      <c r="K167" s="104" t="s">
        <v>547</v>
      </c>
      <c r="L167" s="104" t="s">
        <v>547</v>
      </c>
      <c r="M167" s="104">
        <v>1426.32</v>
      </c>
      <c r="N167" s="104">
        <v>2530.5</v>
      </c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s="81" customFormat="1" x14ac:dyDescent="0.25">
      <c r="A168" s="74" t="s">
        <v>41</v>
      </c>
      <c r="B168" s="74" t="s">
        <v>41</v>
      </c>
      <c r="C168" s="105" t="s">
        <v>922</v>
      </c>
      <c r="D168" s="96" t="s">
        <v>923</v>
      </c>
      <c r="E168" s="97">
        <v>2023</v>
      </c>
      <c r="F168" s="98" t="s">
        <v>61</v>
      </c>
      <c r="G168" s="99" t="s">
        <v>102</v>
      </c>
      <c r="H168" s="100" t="s">
        <v>1121</v>
      </c>
      <c r="I168" s="101" t="s">
        <v>3890</v>
      </c>
      <c r="J168" s="102" t="s">
        <v>749</v>
      </c>
      <c r="K168" s="104" t="s">
        <v>634</v>
      </c>
      <c r="L168" s="104" t="s">
        <v>634</v>
      </c>
      <c r="M168" s="104">
        <v>1858.89</v>
      </c>
      <c r="N168" s="104">
        <v>3243.81</v>
      </c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s="81" customFormat="1" x14ac:dyDescent="0.25">
      <c r="A169" s="74" t="s">
        <v>41</v>
      </c>
      <c r="B169" s="74" t="s">
        <v>41</v>
      </c>
      <c r="C169" s="105" t="s">
        <v>706</v>
      </c>
      <c r="D169" s="96" t="s">
        <v>568</v>
      </c>
      <c r="E169" s="97">
        <v>2022</v>
      </c>
      <c r="F169" s="98" t="s">
        <v>61</v>
      </c>
      <c r="G169" s="99" t="s">
        <v>102</v>
      </c>
      <c r="H169" s="100" t="s">
        <v>1122</v>
      </c>
      <c r="I169" s="101" t="s">
        <v>86</v>
      </c>
      <c r="J169" s="102" t="s">
        <v>750</v>
      </c>
      <c r="K169" s="104" t="s">
        <v>634</v>
      </c>
      <c r="L169" s="104" t="s">
        <v>634</v>
      </c>
      <c r="M169" s="104">
        <v>2498.17</v>
      </c>
      <c r="N169" s="104">
        <v>5098.95</v>
      </c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s="81" customFormat="1" x14ac:dyDescent="0.25">
      <c r="A170" s="74" t="s">
        <v>41</v>
      </c>
      <c r="B170" s="74" t="s">
        <v>41</v>
      </c>
      <c r="C170" s="105" t="s">
        <v>659</v>
      </c>
      <c r="D170" s="96" t="s">
        <v>4</v>
      </c>
      <c r="E170" s="97">
        <v>2020</v>
      </c>
      <c r="F170" s="98" t="s">
        <v>66</v>
      </c>
      <c r="G170" s="99" t="s">
        <v>186</v>
      </c>
      <c r="H170" s="100" t="s">
        <v>1123</v>
      </c>
      <c r="I170" s="101" t="s">
        <v>179</v>
      </c>
      <c r="J170" s="102" t="s">
        <v>3942</v>
      </c>
      <c r="K170" s="104" t="s">
        <v>545</v>
      </c>
      <c r="L170" s="104" t="s">
        <v>545</v>
      </c>
      <c r="M170" s="104">
        <v>1856.3</v>
      </c>
      <c r="N170" s="104">
        <v>4386.1899999999996</v>
      </c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s="81" customFormat="1" x14ac:dyDescent="0.25">
      <c r="A171" s="74" t="s">
        <v>41</v>
      </c>
      <c r="B171" s="74" t="s">
        <v>41</v>
      </c>
      <c r="C171" s="105" t="s">
        <v>4037</v>
      </c>
      <c r="D171" s="96" t="s">
        <v>4038</v>
      </c>
      <c r="E171" s="97">
        <v>2023</v>
      </c>
      <c r="F171" s="98" t="s">
        <v>64</v>
      </c>
      <c r="G171" s="99" t="s">
        <v>159</v>
      </c>
      <c r="H171" s="100" t="s">
        <v>1124</v>
      </c>
      <c r="I171" s="101" t="s">
        <v>276</v>
      </c>
      <c r="J171" s="102" t="s">
        <v>105</v>
      </c>
      <c r="K171" s="104" t="s">
        <v>634</v>
      </c>
      <c r="L171" s="104" t="s">
        <v>634</v>
      </c>
      <c r="M171" s="104">
        <v>2300</v>
      </c>
      <c r="N171" s="104">
        <v>4633.33</v>
      </c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s="81" customFormat="1" x14ac:dyDescent="0.25">
      <c r="A172" s="74" t="s">
        <v>41</v>
      </c>
      <c r="B172" s="74" t="s">
        <v>41</v>
      </c>
      <c r="C172" s="105" t="s">
        <v>691</v>
      </c>
      <c r="D172" s="96" t="s">
        <v>21</v>
      </c>
      <c r="E172" s="97">
        <v>2019</v>
      </c>
      <c r="F172" s="98" t="s">
        <v>75</v>
      </c>
      <c r="G172" s="99" t="s">
        <v>312</v>
      </c>
      <c r="H172" s="100" t="s">
        <v>1125</v>
      </c>
      <c r="I172" s="101" t="s">
        <v>313</v>
      </c>
      <c r="J172" s="102" t="s">
        <v>721</v>
      </c>
      <c r="K172" s="104" t="s">
        <v>634</v>
      </c>
      <c r="L172" s="104" t="s">
        <v>634</v>
      </c>
      <c r="M172" s="104">
        <v>1236.43</v>
      </c>
      <c r="N172" s="104">
        <v>3029.39</v>
      </c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s="81" customFormat="1" x14ac:dyDescent="0.25">
      <c r="A173" s="74" t="s">
        <v>41</v>
      </c>
      <c r="B173" s="74" t="s">
        <v>41</v>
      </c>
      <c r="C173" s="105" t="s">
        <v>706</v>
      </c>
      <c r="D173" s="96" t="s">
        <v>568</v>
      </c>
      <c r="E173" s="97">
        <v>2022</v>
      </c>
      <c r="F173" s="98" t="s">
        <v>61</v>
      </c>
      <c r="G173" s="99" t="s">
        <v>102</v>
      </c>
      <c r="H173" s="100" t="s">
        <v>1126</v>
      </c>
      <c r="I173" s="101" t="s">
        <v>103</v>
      </c>
      <c r="J173" s="102" t="s">
        <v>728</v>
      </c>
      <c r="K173" s="104" t="s">
        <v>634</v>
      </c>
      <c r="L173" s="104" t="s">
        <v>634</v>
      </c>
      <c r="M173" s="104">
        <v>2064.84</v>
      </c>
      <c r="N173" s="104">
        <v>4306.2299999999996</v>
      </c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s="81" customFormat="1" x14ac:dyDescent="0.25">
      <c r="A174" s="74" t="s">
        <v>41</v>
      </c>
      <c r="B174" s="74" t="s">
        <v>41</v>
      </c>
      <c r="C174" s="105" t="s">
        <v>691</v>
      </c>
      <c r="D174" s="96" t="s">
        <v>21</v>
      </c>
      <c r="E174" s="97">
        <v>2019</v>
      </c>
      <c r="F174" s="98" t="s">
        <v>75</v>
      </c>
      <c r="G174" s="99" t="s">
        <v>312</v>
      </c>
      <c r="H174" s="100" t="s">
        <v>1127</v>
      </c>
      <c r="I174" s="101" t="s">
        <v>313</v>
      </c>
      <c r="J174" s="102" t="s">
        <v>752</v>
      </c>
      <c r="K174" s="104" t="s">
        <v>634</v>
      </c>
      <c r="L174" s="104" t="s">
        <v>634</v>
      </c>
      <c r="M174" s="104">
        <v>1236.43</v>
      </c>
      <c r="N174" s="104">
        <v>3029.39</v>
      </c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s="81" customFormat="1" x14ac:dyDescent="0.25">
      <c r="A175" s="74" t="s">
        <v>41</v>
      </c>
      <c r="B175" s="74" t="s">
        <v>41</v>
      </c>
      <c r="C175" s="105" t="s">
        <v>3944</v>
      </c>
      <c r="D175" s="96" t="s">
        <v>3945</v>
      </c>
      <c r="E175" s="97">
        <v>2023</v>
      </c>
      <c r="F175" s="98" t="s">
        <v>676</v>
      </c>
      <c r="G175" s="99" t="s">
        <v>280</v>
      </c>
      <c r="H175" s="100" t="s">
        <v>1128</v>
      </c>
      <c r="I175" s="101" t="s">
        <v>281</v>
      </c>
      <c r="J175" s="102" t="s">
        <v>753</v>
      </c>
      <c r="K175" s="104" t="s">
        <v>634</v>
      </c>
      <c r="L175" s="104" t="s">
        <v>634</v>
      </c>
      <c r="M175" s="104">
        <v>1360.07</v>
      </c>
      <c r="N175" s="104">
        <v>3166.66</v>
      </c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s="81" customFormat="1" x14ac:dyDescent="0.25">
      <c r="A176" s="74" t="s">
        <v>41</v>
      </c>
      <c r="B176" s="74" t="s">
        <v>41</v>
      </c>
      <c r="C176" s="105" t="s">
        <v>691</v>
      </c>
      <c r="D176" s="96" t="s">
        <v>21</v>
      </c>
      <c r="E176" s="97">
        <v>2019</v>
      </c>
      <c r="F176" s="98" t="s">
        <v>75</v>
      </c>
      <c r="G176" s="99" t="s">
        <v>312</v>
      </c>
      <c r="H176" s="100" t="s">
        <v>1129</v>
      </c>
      <c r="I176" s="101" t="s">
        <v>313</v>
      </c>
      <c r="J176" s="102" t="s">
        <v>653</v>
      </c>
      <c r="K176" s="104" t="s">
        <v>634</v>
      </c>
      <c r="L176" s="104" t="s">
        <v>634</v>
      </c>
      <c r="M176" s="104">
        <v>1236.43</v>
      </c>
      <c r="N176" s="104">
        <v>3029.39</v>
      </c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s="81" customFormat="1" x14ac:dyDescent="0.25">
      <c r="A177" s="74" t="s">
        <v>41</v>
      </c>
      <c r="B177" s="74" t="s">
        <v>41</v>
      </c>
      <c r="C177" s="105" t="s">
        <v>1105</v>
      </c>
      <c r="D177" s="96" t="s">
        <v>1106</v>
      </c>
      <c r="E177" s="97">
        <v>2022</v>
      </c>
      <c r="F177" s="98" t="s">
        <v>1107</v>
      </c>
      <c r="G177" s="99" t="s">
        <v>1108</v>
      </c>
      <c r="H177" s="100" t="s">
        <v>1130</v>
      </c>
      <c r="I177" s="101" t="s">
        <v>1110</v>
      </c>
      <c r="J177" s="102" t="s">
        <v>875</v>
      </c>
      <c r="K177" s="104" t="s">
        <v>634</v>
      </c>
      <c r="L177" s="104" t="s">
        <v>634</v>
      </c>
      <c r="M177" s="104">
        <v>2244.38</v>
      </c>
      <c r="N177" s="104">
        <v>4552.18</v>
      </c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s="81" customFormat="1" x14ac:dyDescent="0.25">
      <c r="A178" s="74" t="s">
        <v>41</v>
      </c>
      <c r="B178" s="74" t="s">
        <v>41</v>
      </c>
      <c r="C178" s="105" t="s">
        <v>51</v>
      </c>
      <c r="D178" s="96" t="s">
        <v>1</v>
      </c>
      <c r="E178" s="97">
        <v>2020</v>
      </c>
      <c r="F178" s="98" t="s">
        <v>67</v>
      </c>
      <c r="G178" s="99" t="s">
        <v>193</v>
      </c>
      <c r="H178" s="100" t="s">
        <v>1131</v>
      </c>
      <c r="I178" s="101" t="s">
        <v>194</v>
      </c>
      <c r="J178" s="102" t="s">
        <v>208</v>
      </c>
      <c r="K178" s="104" t="s">
        <v>545</v>
      </c>
      <c r="L178" s="104" t="s">
        <v>545</v>
      </c>
      <c r="M178" s="104">
        <v>1434.67</v>
      </c>
      <c r="N178" s="104">
        <v>5022.6400000000003</v>
      </c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s="81" customFormat="1" x14ac:dyDescent="0.25">
      <c r="A179" s="74" t="s">
        <v>41</v>
      </c>
      <c r="B179" s="74" t="s">
        <v>41</v>
      </c>
      <c r="C179" s="105" t="s">
        <v>980</v>
      </c>
      <c r="D179" s="96" t="s">
        <v>981</v>
      </c>
      <c r="E179" s="97">
        <v>2022</v>
      </c>
      <c r="F179" s="98" t="s">
        <v>982</v>
      </c>
      <c r="G179" s="99" t="s">
        <v>983</v>
      </c>
      <c r="H179" s="100" t="s">
        <v>1132</v>
      </c>
      <c r="I179" s="101" t="s">
        <v>108</v>
      </c>
      <c r="J179" s="102" t="s">
        <v>695</v>
      </c>
      <c r="K179" s="104" t="s">
        <v>545</v>
      </c>
      <c r="L179" s="104" t="s">
        <v>545</v>
      </c>
      <c r="M179" s="104">
        <v>1424.79</v>
      </c>
      <c r="N179" s="104">
        <v>5038.51</v>
      </c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s="81" customFormat="1" x14ac:dyDescent="0.25">
      <c r="A180" s="74" t="s">
        <v>41</v>
      </c>
      <c r="B180" s="74" t="s">
        <v>41</v>
      </c>
      <c r="C180" s="105" t="s">
        <v>3944</v>
      </c>
      <c r="D180" s="96" t="s">
        <v>3945</v>
      </c>
      <c r="E180" s="97">
        <v>2023</v>
      </c>
      <c r="F180" s="98" t="s">
        <v>676</v>
      </c>
      <c r="G180" s="99" t="s">
        <v>280</v>
      </c>
      <c r="H180" s="100" t="s">
        <v>1133</v>
      </c>
      <c r="I180" s="101" t="s">
        <v>281</v>
      </c>
      <c r="J180" s="102" t="s">
        <v>736</v>
      </c>
      <c r="K180" s="104" t="s">
        <v>634</v>
      </c>
      <c r="L180" s="104" t="s">
        <v>634</v>
      </c>
      <c r="M180" s="104">
        <v>1360.07</v>
      </c>
      <c r="N180" s="104">
        <v>3166.66</v>
      </c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s="81" customFormat="1" x14ac:dyDescent="0.25">
      <c r="A181" s="74" t="s">
        <v>41</v>
      </c>
      <c r="B181" s="74" t="s">
        <v>41</v>
      </c>
      <c r="C181" s="105" t="s">
        <v>659</v>
      </c>
      <c r="D181" s="96" t="s">
        <v>4</v>
      </c>
      <c r="E181" s="97">
        <v>2020</v>
      </c>
      <c r="F181" s="98" t="s">
        <v>66</v>
      </c>
      <c r="G181" s="99" t="s">
        <v>186</v>
      </c>
      <c r="H181" s="100" t="s">
        <v>3909</v>
      </c>
      <c r="I181" s="101" t="s">
        <v>179</v>
      </c>
      <c r="J181" s="102" t="s">
        <v>812</v>
      </c>
      <c r="K181" s="104" t="s">
        <v>545</v>
      </c>
      <c r="L181" s="104" t="s">
        <v>545</v>
      </c>
      <c r="M181" s="104">
        <v>1328.3</v>
      </c>
      <c r="N181" s="104">
        <v>3222.57</v>
      </c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s="81" customFormat="1" x14ac:dyDescent="0.25">
      <c r="A182" s="74" t="s">
        <v>41</v>
      </c>
      <c r="B182" s="74" t="s">
        <v>41</v>
      </c>
      <c r="C182" s="105" t="s">
        <v>691</v>
      </c>
      <c r="D182" s="96" t="s">
        <v>21</v>
      </c>
      <c r="E182" s="97">
        <v>2019</v>
      </c>
      <c r="F182" s="98" t="s">
        <v>75</v>
      </c>
      <c r="G182" s="99" t="s">
        <v>312</v>
      </c>
      <c r="H182" s="100" t="s">
        <v>1134</v>
      </c>
      <c r="I182" s="101" t="s">
        <v>313</v>
      </c>
      <c r="J182" s="102" t="s">
        <v>757</v>
      </c>
      <c r="K182" s="104" t="s">
        <v>634</v>
      </c>
      <c r="L182" s="104" t="s">
        <v>634</v>
      </c>
      <c r="M182" s="104">
        <v>1236.43</v>
      </c>
      <c r="N182" s="104">
        <v>3029.39</v>
      </c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s="81" customFormat="1" x14ac:dyDescent="0.25">
      <c r="A183" s="74" t="s">
        <v>41</v>
      </c>
      <c r="B183" s="74" t="s">
        <v>41</v>
      </c>
      <c r="C183" s="105" t="s">
        <v>3944</v>
      </c>
      <c r="D183" s="96" t="s">
        <v>3945</v>
      </c>
      <c r="E183" s="97">
        <v>2023</v>
      </c>
      <c r="F183" s="98" t="s">
        <v>676</v>
      </c>
      <c r="G183" s="99" t="s">
        <v>280</v>
      </c>
      <c r="H183" s="100" t="s">
        <v>1135</v>
      </c>
      <c r="I183" s="101" t="s">
        <v>281</v>
      </c>
      <c r="J183" s="102" t="s">
        <v>793</v>
      </c>
      <c r="K183" s="104" t="s">
        <v>634</v>
      </c>
      <c r="L183" s="104" t="s">
        <v>634</v>
      </c>
      <c r="M183" s="104">
        <v>1360.07</v>
      </c>
      <c r="N183" s="104">
        <v>3166.66</v>
      </c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s="81" customFormat="1" x14ac:dyDescent="0.25">
      <c r="A184" s="74" t="s">
        <v>41</v>
      </c>
      <c r="B184" s="74" t="s">
        <v>41</v>
      </c>
      <c r="C184" s="105" t="s">
        <v>670</v>
      </c>
      <c r="D184" s="96" t="s">
        <v>12</v>
      </c>
      <c r="E184" s="97">
        <v>2021</v>
      </c>
      <c r="F184" s="98" t="s">
        <v>66</v>
      </c>
      <c r="G184" s="99" t="s">
        <v>186</v>
      </c>
      <c r="H184" s="100" t="s">
        <v>1137</v>
      </c>
      <c r="I184" s="101" t="s">
        <v>162</v>
      </c>
      <c r="J184" s="102" t="s">
        <v>671</v>
      </c>
      <c r="K184" s="104" t="s">
        <v>634</v>
      </c>
      <c r="L184" s="104" t="s">
        <v>634</v>
      </c>
      <c r="M184" s="104">
        <v>2199.12</v>
      </c>
      <c r="N184" s="104">
        <v>2415.1999999999998</v>
      </c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s="81" customFormat="1" x14ac:dyDescent="0.25">
      <c r="A185" s="74" t="s">
        <v>41</v>
      </c>
      <c r="B185" s="74" t="s">
        <v>41</v>
      </c>
      <c r="C185" s="105" t="s">
        <v>51</v>
      </c>
      <c r="D185" s="96" t="s">
        <v>1</v>
      </c>
      <c r="E185" s="97">
        <v>2020</v>
      </c>
      <c r="F185" s="98" t="s">
        <v>67</v>
      </c>
      <c r="G185" s="99" t="s">
        <v>193</v>
      </c>
      <c r="H185" s="100" t="s">
        <v>1138</v>
      </c>
      <c r="I185" s="101" t="s">
        <v>194</v>
      </c>
      <c r="J185" s="102" t="s">
        <v>742</v>
      </c>
      <c r="K185" s="104" t="s">
        <v>545</v>
      </c>
      <c r="L185" s="104" t="s">
        <v>545</v>
      </c>
      <c r="M185" s="104">
        <v>1434.67</v>
      </c>
      <c r="N185" s="104">
        <v>5022.6400000000003</v>
      </c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s="81" customFormat="1" x14ac:dyDescent="0.25">
      <c r="A186" s="74" t="s">
        <v>41</v>
      </c>
      <c r="B186" s="74" t="s">
        <v>41</v>
      </c>
      <c r="C186" s="105" t="s">
        <v>668</v>
      </c>
      <c r="D186" s="96" t="s">
        <v>10</v>
      </c>
      <c r="E186" s="97">
        <v>2019</v>
      </c>
      <c r="F186" s="98" t="s">
        <v>76</v>
      </c>
      <c r="G186" s="99" t="s">
        <v>328</v>
      </c>
      <c r="H186" s="100" t="s">
        <v>1139</v>
      </c>
      <c r="I186" s="101" t="s">
        <v>179</v>
      </c>
      <c r="J186" s="102" t="s">
        <v>758</v>
      </c>
      <c r="K186" s="104" t="s">
        <v>545</v>
      </c>
      <c r="L186" s="104" t="s">
        <v>545</v>
      </c>
      <c r="M186" s="104">
        <v>1122.2</v>
      </c>
      <c r="N186" s="104">
        <v>3112.55</v>
      </c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s="81" customFormat="1" x14ac:dyDescent="0.25">
      <c r="A187" s="74" t="s">
        <v>41</v>
      </c>
      <c r="B187" s="74" t="s">
        <v>41</v>
      </c>
      <c r="C187" s="105" t="s">
        <v>706</v>
      </c>
      <c r="D187" s="96" t="s">
        <v>568</v>
      </c>
      <c r="E187" s="97">
        <v>2022</v>
      </c>
      <c r="F187" s="98" t="s">
        <v>61</v>
      </c>
      <c r="G187" s="99" t="s">
        <v>102</v>
      </c>
      <c r="H187" s="100" t="s">
        <v>1141</v>
      </c>
      <c r="I187" s="101" t="s">
        <v>86</v>
      </c>
      <c r="J187" s="102" t="s">
        <v>759</v>
      </c>
      <c r="K187" s="104" t="s">
        <v>634</v>
      </c>
      <c r="L187" s="104" t="s">
        <v>634</v>
      </c>
      <c r="M187" s="104">
        <v>2498.17</v>
      </c>
      <c r="N187" s="104">
        <v>5098.95</v>
      </c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s="81" customFormat="1" x14ac:dyDescent="0.25">
      <c r="A188" s="74" t="s">
        <v>41</v>
      </c>
      <c r="B188" s="74" t="s">
        <v>41</v>
      </c>
      <c r="C188" s="105" t="s">
        <v>1013</v>
      </c>
      <c r="D188" s="96" t="s">
        <v>1014</v>
      </c>
      <c r="E188" s="97">
        <v>2023</v>
      </c>
      <c r="F188" s="98" t="s">
        <v>64</v>
      </c>
      <c r="G188" s="99" t="s">
        <v>159</v>
      </c>
      <c r="H188" s="100" t="s">
        <v>1142</v>
      </c>
      <c r="I188" s="101" t="s">
        <v>93</v>
      </c>
      <c r="J188" s="102" t="s">
        <v>163</v>
      </c>
      <c r="K188" s="104" t="s">
        <v>634</v>
      </c>
      <c r="L188" s="104" t="s">
        <v>634</v>
      </c>
      <c r="M188" s="104">
        <v>2315.0500000000002</v>
      </c>
      <c r="N188" s="104">
        <v>5306.78</v>
      </c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s="81" customFormat="1" x14ac:dyDescent="0.25">
      <c r="A189" s="74" t="s">
        <v>41</v>
      </c>
      <c r="B189" s="74" t="s">
        <v>41</v>
      </c>
      <c r="C189" s="105" t="s">
        <v>922</v>
      </c>
      <c r="D189" s="96" t="s">
        <v>923</v>
      </c>
      <c r="E189" s="97">
        <v>2023</v>
      </c>
      <c r="F189" s="98" t="s">
        <v>61</v>
      </c>
      <c r="G189" s="99" t="s">
        <v>102</v>
      </c>
      <c r="H189" s="100" t="s">
        <v>3922</v>
      </c>
      <c r="I189" s="101" t="s">
        <v>3890</v>
      </c>
      <c r="J189" s="102" t="s">
        <v>688</v>
      </c>
      <c r="K189" s="104" t="s">
        <v>634</v>
      </c>
      <c r="L189" s="104" t="s">
        <v>634</v>
      </c>
      <c r="M189" s="104">
        <v>1858.89</v>
      </c>
      <c r="N189" s="104">
        <v>3243.81</v>
      </c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s="81" customFormat="1" x14ac:dyDescent="0.25">
      <c r="A190" s="74" t="s">
        <v>41</v>
      </c>
      <c r="B190" s="74" t="s">
        <v>41</v>
      </c>
      <c r="C190" s="105" t="s">
        <v>761</v>
      </c>
      <c r="D190" s="96" t="s">
        <v>35</v>
      </c>
      <c r="E190" s="97">
        <v>2018</v>
      </c>
      <c r="F190" s="98" t="s">
        <v>59</v>
      </c>
      <c r="G190" s="99" t="s">
        <v>82</v>
      </c>
      <c r="H190" s="100" t="s">
        <v>1143</v>
      </c>
      <c r="I190" s="101" t="s">
        <v>129</v>
      </c>
      <c r="J190" s="102" t="s">
        <v>762</v>
      </c>
      <c r="K190" s="104" t="s">
        <v>634</v>
      </c>
      <c r="L190" s="104" t="s">
        <v>634</v>
      </c>
      <c r="M190" s="104">
        <v>1326.25</v>
      </c>
      <c r="N190" s="104">
        <v>2601.58</v>
      </c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s="81" customFormat="1" x14ac:dyDescent="0.25">
      <c r="A191" s="74" t="s">
        <v>41</v>
      </c>
      <c r="B191" s="74" t="s">
        <v>41</v>
      </c>
      <c r="C191" s="105" t="s">
        <v>659</v>
      </c>
      <c r="D191" s="96" t="s">
        <v>4</v>
      </c>
      <c r="E191" s="97">
        <v>2020</v>
      </c>
      <c r="F191" s="98" t="s">
        <v>66</v>
      </c>
      <c r="G191" s="99" t="s">
        <v>186</v>
      </c>
      <c r="H191" s="100" t="s">
        <v>1144</v>
      </c>
      <c r="I191" s="101" t="s">
        <v>179</v>
      </c>
      <c r="J191" s="102" t="s">
        <v>422</v>
      </c>
      <c r="K191" s="104" t="s">
        <v>545</v>
      </c>
      <c r="L191" s="104" t="s">
        <v>545</v>
      </c>
      <c r="M191" s="104">
        <v>1480.94</v>
      </c>
      <c r="N191" s="104">
        <v>3525.97</v>
      </c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s="81" customFormat="1" x14ac:dyDescent="0.25">
      <c r="A192" s="74" t="s">
        <v>41</v>
      </c>
      <c r="B192" s="74" t="s">
        <v>41</v>
      </c>
      <c r="C192" s="105" t="s">
        <v>922</v>
      </c>
      <c r="D192" s="96" t="s">
        <v>923</v>
      </c>
      <c r="E192" s="97">
        <v>2023</v>
      </c>
      <c r="F192" s="98" t="s">
        <v>61</v>
      </c>
      <c r="G192" s="99" t="s">
        <v>102</v>
      </c>
      <c r="H192" s="100" t="s">
        <v>1145</v>
      </c>
      <c r="I192" s="101" t="s">
        <v>99</v>
      </c>
      <c r="J192" s="102" t="s">
        <v>763</v>
      </c>
      <c r="K192" s="104" t="s">
        <v>634</v>
      </c>
      <c r="L192" s="104" t="s">
        <v>634</v>
      </c>
      <c r="M192" s="104">
        <v>2763.62</v>
      </c>
      <c r="N192" s="104">
        <v>5035.1899999999996</v>
      </c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s="81" customFormat="1" x14ac:dyDescent="0.25">
      <c r="A193" s="74" t="s">
        <v>41</v>
      </c>
      <c r="B193" s="74" t="s">
        <v>41</v>
      </c>
      <c r="C193" s="105" t="s">
        <v>660</v>
      </c>
      <c r="D193" s="96" t="s">
        <v>5</v>
      </c>
      <c r="E193" s="97">
        <v>2020</v>
      </c>
      <c r="F193" s="98" t="s">
        <v>61</v>
      </c>
      <c r="G193" s="99" t="s">
        <v>102</v>
      </c>
      <c r="H193" s="100" t="s">
        <v>1149</v>
      </c>
      <c r="I193" s="101" t="s">
        <v>99</v>
      </c>
      <c r="J193" s="102" t="s">
        <v>661</v>
      </c>
      <c r="K193" s="104" t="s">
        <v>634</v>
      </c>
      <c r="L193" s="104" t="s">
        <v>634</v>
      </c>
      <c r="M193" s="104">
        <v>2026.8</v>
      </c>
      <c r="N193" s="104">
        <v>4359.59</v>
      </c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s="81" customFormat="1" x14ac:dyDescent="0.25">
      <c r="A194" s="74" t="s">
        <v>41</v>
      </c>
      <c r="B194" s="74" t="s">
        <v>41</v>
      </c>
      <c r="C194" s="105" t="s">
        <v>49</v>
      </c>
      <c r="D194" s="96" t="s">
        <v>13</v>
      </c>
      <c r="E194" s="97">
        <v>2019</v>
      </c>
      <c r="F194" s="98" t="s">
        <v>65</v>
      </c>
      <c r="G194" s="99" t="s">
        <v>176</v>
      </c>
      <c r="H194" s="100" t="s">
        <v>1150</v>
      </c>
      <c r="I194" s="101" t="s">
        <v>181</v>
      </c>
      <c r="J194" s="102" t="s">
        <v>748</v>
      </c>
      <c r="K194" s="104" t="s">
        <v>545</v>
      </c>
      <c r="L194" s="104" t="s">
        <v>545</v>
      </c>
      <c r="M194" s="104">
        <v>1546.6</v>
      </c>
      <c r="N194" s="104">
        <v>4035.34</v>
      </c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s="81" customFormat="1" x14ac:dyDescent="0.25">
      <c r="A195" s="74" t="s">
        <v>41</v>
      </c>
      <c r="B195" s="74" t="s">
        <v>41</v>
      </c>
      <c r="C195" s="105" t="s">
        <v>668</v>
      </c>
      <c r="D195" s="96" t="s">
        <v>10</v>
      </c>
      <c r="E195" s="97">
        <v>2019</v>
      </c>
      <c r="F195" s="98" t="s">
        <v>76</v>
      </c>
      <c r="G195" s="99" t="s">
        <v>328</v>
      </c>
      <c r="H195" s="100" t="s">
        <v>1151</v>
      </c>
      <c r="I195" s="101" t="s">
        <v>179</v>
      </c>
      <c r="J195" s="102" t="s">
        <v>622</v>
      </c>
      <c r="K195" s="104" t="s">
        <v>545</v>
      </c>
      <c r="L195" s="104" t="s">
        <v>545</v>
      </c>
      <c r="M195" s="104">
        <v>1122.2</v>
      </c>
      <c r="N195" s="104">
        <v>3112.55</v>
      </c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s="81" customFormat="1" x14ac:dyDescent="0.25">
      <c r="A196" s="74" t="s">
        <v>41</v>
      </c>
      <c r="B196" s="74" t="s">
        <v>41</v>
      </c>
      <c r="C196" s="105" t="s">
        <v>744</v>
      </c>
      <c r="D196" s="96" t="s">
        <v>29</v>
      </c>
      <c r="E196" s="97">
        <v>2021</v>
      </c>
      <c r="F196" s="98" t="s">
        <v>64</v>
      </c>
      <c r="G196" s="99" t="s">
        <v>159</v>
      </c>
      <c r="H196" s="100" t="s">
        <v>1152</v>
      </c>
      <c r="I196" s="101" t="s">
        <v>95</v>
      </c>
      <c r="J196" s="102" t="s">
        <v>745</v>
      </c>
      <c r="K196" s="104" t="s">
        <v>634</v>
      </c>
      <c r="L196" s="104" t="s">
        <v>634</v>
      </c>
      <c r="M196" s="104">
        <v>3272.21</v>
      </c>
      <c r="N196" s="104">
        <v>7729.51</v>
      </c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s="81" customFormat="1" x14ac:dyDescent="0.25">
      <c r="A197" s="74" t="s">
        <v>41</v>
      </c>
      <c r="B197" s="74" t="s">
        <v>41</v>
      </c>
      <c r="C197" s="105" t="s">
        <v>929</v>
      </c>
      <c r="D197" s="96" t="s">
        <v>930</v>
      </c>
      <c r="E197" s="97">
        <v>2018</v>
      </c>
      <c r="F197" s="98" t="s">
        <v>61</v>
      </c>
      <c r="G197" s="99" t="s">
        <v>102</v>
      </c>
      <c r="H197" s="100" t="s">
        <v>1153</v>
      </c>
      <c r="I197" s="101" t="s">
        <v>179</v>
      </c>
      <c r="J197" s="102" t="s">
        <v>218</v>
      </c>
      <c r="K197" s="104" t="s">
        <v>547</v>
      </c>
      <c r="L197" s="104" t="s">
        <v>547</v>
      </c>
      <c r="M197" s="104">
        <v>1426.32</v>
      </c>
      <c r="N197" s="104">
        <v>2530.5</v>
      </c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s="81" customFormat="1" x14ac:dyDescent="0.25">
      <c r="A198" s="74" t="s">
        <v>41</v>
      </c>
      <c r="B198" s="74" t="s">
        <v>41</v>
      </c>
      <c r="C198" s="105" t="s">
        <v>754</v>
      </c>
      <c r="D198" s="96" t="s">
        <v>755</v>
      </c>
      <c r="E198" s="97">
        <v>2022</v>
      </c>
      <c r="F198" s="98" t="s">
        <v>77</v>
      </c>
      <c r="G198" s="99" t="s">
        <v>403</v>
      </c>
      <c r="H198" s="100" t="s">
        <v>1154</v>
      </c>
      <c r="I198" s="101" t="s">
        <v>179</v>
      </c>
      <c r="J198" s="102" t="s">
        <v>873</v>
      </c>
      <c r="K198" s="104" t="s">
        <v>545</v>
      </c>
      <c r="L198" s="104" t="s">
        <v>545</v>
      </c>
      <c r="M198" s="104">
        <v>1328.3</v>
      </c>
      <c r="N198" s="104">
        <v>3165.25</v>
      </c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s="81" customFormat="1" x14ac:dyDescent="0.25">
      <c r="A199" s="74" t="s">
        <v>41</v>
      </c>
      <c r="B199" s="74" t="s">
        <v>41</v>
      </c>
      <c r="C199" s="105" t="s">
        <v>668</v>
      </c>
      <c r="D199" s="96" t="s">
        <v>10</v>
      </c>
      <c r="E199" s="97">
        <v>2019</v>
      </c>
      <c r="F199" s="98" t="s">
        <v>76</v>
      </c>
      <c r="G199" s="99" t="s">
        <v>328</v>
      </c>
      <c r="H199" s="100" t="s">
        <v>1155</v>
      </c>
      <c r="I199" s="101" t="s">
        <v>179</v>
      </c>
      <c r="J199" s="102" t="s">
        <v>359</v>
      </c>
      <c r="K199" s="104" t="s">
        <v>545</v>
      </c>
      <c r="L199" s="104" t="s">
        <v>545</v>
      </c>
      <c r="M199" s="104">
        <v>1122.2</v>
      </c>
      <c r="N199" s="104">
        <v>3112.55</v>
      </c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s="81" customFormat="1" x14ac:dyDescent="0.25">
      <c r="A200" s="74" t="s">
        <v>41</v>
      </c>
      <c r="B200" s="74" t="s">
        <v>41</v>
      </c>
      <c r="C200" s="105" t="s">
        <v>666</v>
      </c>
      <c r="D200" s="96" t="s">
        <v>9</v>
      </c>
      <c r="E200" s="97">
        <v>2020</v>
      </c>
      <c r="F200" s="98" t="s">
        <v>77</v>
      </c>
      <c r="G200" s="99" t="s">
        <v>403</v>
      </c>
      <c r="H200" s="100" t="s">
        <v>1156</v>
      </c>
      <c r="I200" s="101" t="s">
        <v>86</v>
      </c>
      <c r="J200" s="102" t="s">
        <v>788</v>
      </c>
      <c r="K200" s="104" t="s">
        <v>634</v>
      </c>
      <c r="L200" s="104" t="s">
        <v>634</v>
      </c>
      <c r="M200" s="104">
        <v>2477.4</v>
      </c>
      <c r="N200" s="104">
        <v>5476.86</v>
      </c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s="81" customFormat="1" x14ac:dyDescent="0.25">
      <c r="A201" s="74" t="s">
        <v>41</v>
      </c>
      <c r="B201" s="74" t="s">
        <v>41</v>
      </c>
      <c r="C201" s="105" t="s">
        <v>55</v>
      </c>
      <c r="D201" s="96" t="s">
        <v>6</v>
      </c>
      <c r="E201" s="97">
        <v>2018</v>
      </c>
      <c r="F201" s="98" t="s">
        <v>71</v>
      </c>
      <c r="G201" s="99" t="s">
        <v>264</v>
      </c>
      <c r="H201" s="100" t="s">
        <v>1157</v>
      </c>
      <c r="I201" s="101" t="s">
        <v>99</v>
      </c>
      <c r="J201" s="102" t="s">
        <v>678</v>
      </c>
      <c r="K201" s="104" t="s">
        <v>634</v>
      </c>
      <c r="L201" s="104" t="s">
        <v>634</v>
      </c>
      <c r="M201" s="104">
        <v>1727</v>
      </c>
      <c r="N201" s="104">
        <v>3452.47</v>
      </c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s="81" customFormat="1" x14ac:dyDescent="0.25">
      <c r="A202" s="74" t="s">
        <v>41</v>
      </c>
      <c r="B202" s="74" t="s">
        <v>41</v>
      </c>
      <c r="C202" s="105" t="s">
        <v>668</v>
      </c>
      <c r="D202" s="96" t="s">
        <v>10</v>
      </c>
      <c r="E202" s="97">
        <v>2019</v>
      </c>
      <c r="F202" s="98" t="s">
        <v>76</v>
      </c>
      <c r="G202" s="99" t="s">
        <v>328</v>
      </c>
      <c r="H202" s="100" t="s">
        <v>1158</v>
      </c>
      <c r="I202" s="101" t="s">
        <v>179</v>
      </c>
      <c r="J202" s="102" t="s">
        <v>631</v>
      </c>
      <c r="K202" s="104" t="s">
        <v>545</v>
      </c>
      <c r="L202" s="104" t="s">
        <v>545</v>
      </c>
      <c r="M202" s="104">
        <v>1122.2</v>
      </c>
      <c r="N202" s="104">
        <v>3112.55</v>
      </c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s="81" customFormat="1" x14ac:dyDescent="0.25">
      <c r="A203" s="74" t="s">
        <v>41</v>
      </c>
      <c r="B203" s="74" t="s">
        <v>41</v>
      </c>
      <c r="C203" s="105" t="s">
        <v>668</v>
      </c>
      <c r="D203" s="96" t="s">
        <v>10</v>
      </c>
      <c r="E203" s="97">
        <v>2019</v>
      </c>
      <c r="F203" s="98" t="s">
        <v>76</v>
      </c>
      <c r="G203" s="99" t="s">
        <v>328</v>
      </c>
      <c r="H203" s="100" t="s">
        <v>1159</v>
      </c>
      <c r="I203" s="101" t="s">
        <v>179</v>
      </c>
      <c r="J203" s="102" t="s">
        <v>765</v>
      </c>
      <c r="K203" s="104" t="s">
        <v>545</v>
      </c>
      <c r="L203" s="104" t="s">
        <v>545</v>
      </c>
      <c r="M203" s="104">
        <v>1122.2</v>
      </c>
      <c r="N203" s="104">
        <v>3112.55</v>
      </c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s="81" customFormat="1" x14ac:dyDescent="0.25">
      <c r="A204" s="74" t="s">
        <v>41</v>
      </c>
      <c r="B204" s="74" t="s">
        <v>41</v>
      </c>
      <c r="C204" s="105" t="s">
        <v>666</v>
      </c>
      <c r="D204" s="96" t="s">
        <v>9</v>
      </c>
      <c r="E204" s="97">
        <v>2020</v>
      </c>
      <c r="F204" s="98" t="s">
        <v>77</v>
      </c>
      <c r="G204" s="99" t="s">
        <v>403</v>
      </c>
      <c r="H204" s="100" t="s">
        <v>1160</v>
      </c>
      <c r="I204" s="101" t="s">
        <v>91</v>
      </c>
      <c r="J204" s="102" t="s">
        <v>667</v>
      </c>
      <c r="K204" s="104" t="s">
        <v>545</v>
      </c>
      <c r="L204" s="104" t="s">
        <v>545</v>
      </c>
      <c r="M204" s="104">
        <v>1302</v>
      </c>
      <c r="N204" s="104">
        <v>3510.95</v>
      </c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s="81" customFormat="1" x14ac:dyDescent="0.25">
      <c r="A205" s="74" t="s">
        <v>41</v>
      </c>
      <c r="B205" s="74" t="s">
        <v>41</v>
      </c>
      <c r="C205" s="105" t="s">
        <v>668</v>
      </c>
      <c r="D205" s="96" t="s">
        <v>10</v>
      </c>
      <c r="E205" s="97">
        <v>2019</v>
      </c>
      <c r="F205" s="98" t="s">
        <v>76</v>
      </c>
      <c r="G205" s="99" t="s">
        <v>328</v>
      </c>
      <c r="H205" s="100" t="s">
        <v>1161</v>
      </c>
      <c r="I205" s="101" t="s">
        <v>179</v>
      </c>
      <c r="J205" s="102" t="s">
        <v>652</v>
      </c>
      <c r="K205" s="104" t="s">
        <v>548</v>
      </c>
      <c r="L205" s="104" t="s">
        <v>548</v>
      </c>
      <c r="M205" s="104">
        <v>1122.2</v>
      </c>
      <c r="N205" s="104">
        <v>3112.55</v>
      </c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s="81" customFormat="1" x14ac:dyDescent="0.25">
      <c r="A206" s="74" t="s">
        <v>41</v>
      </c>
      <c r="B206" s="74" t="s">
        <v>41</v>
      </c>
      <c r="C206" s="105" t="s">
        <v>929</v>
      </c>
      <c r="D206" s="96" t="s">
        <v>930</v>
      </c>
      <c r="E206" s="97">
        <v>2018</v>
      </c>
      <c r="F206" s="98" t="s">
        <v>61</v>
      </c>
      <c r="G206" s="99" t="s">
        <v>102</v>
      </c>
      <c r="H206" s="100" t="s">
        <v>1162</v>
      </c>
      <c r="I206" s="101" t="s">
        <v>179</v>
      </c>
      <c r="J206" s="102" t="s">
        <v>1163</v>
      </c>
      <c r="K206" s="104" t="s">
        <v>547</v>
      </c>
      <c r="L206" s="104" t="s">
        <v>547</v>
      </c>
      <c r="M206" s="104">
        <v>1426.32</v>
      </c>
      <c r="N206" s="104">
        <v>2530.5</v>
      </c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s="81" customFormat="1" x14ac:dyDescent="0.25">
      <c r="A207" s="74" t="s">
        <v>41</v>
      </c>
      <c r="B207" s="74" t="s">
        <v>41</v>
      </c>
      <c r="C207" s="105" t="s">
        <v>51</v>
      </c>
      <c r="D207" s="96" t="s">
        <v>1</v>
      </c>
      <c r="E207" s="97">
        <v>2020</v>
      </c>
      <c r="F207" s="98" t="s">
        <v>67</v>
      </c>
      <c r="G207" s="99" t="s">
        <v>193</v>
      </c>
      <c r="H207" s="100" t="s">
        <v>1164</v>
      </c>
      <c r="I207" s="101" t="s">
        <v>194</v>
      </c>
      <c r="J207" s="102" t="s">
        <v>216</v>
      </c>
      <c r="K207" s="104" t="s">
        <v>545</v>
      </c>
      <c r="L207" s="104" t="s">
        <v>545</v>
      </c>
      <c r="M207" s="104">
        <v>1434.67</v>
      </c>
      <c r="N207" s="104">
        <v>5022.6400000000003</v>
      </c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s="81" customFormat="1" x14ac:dyDescent="0.25">
      <c r="A208" s="74" t="s">
        <v>41</v>
      </c>
      <c r="B208" s="74" t="s">
        <v>41</v>
      </c>
      <c r="C208" s="105" t="s">
        <v>744</v>
      </c>
      <c r="D208" s="96" t="s">
        <v>29</v>
      </c>
      <c r="E208" s="97">
        <v>2021</v>
      </c>
      <c r="F208" s="98" t="s">
        <v>64</v>
      </c>
      <c r="G208" s="99" t="s">
        <v>159</v>
      </c>
      <c r="H208" s="100" t="s">
        <v>1165</v>
      </c>
      <c r="I208" s="101" t="s">
        <v>93</v>
      </c>
      <c r="J208" s="102" t="s">
        <v>681</v>
      </c>
      <c r="K208" s="104" t="s">
        <v>634</v>
      </c>
      <c r="L208" s="104" t="s">
        <v>634</v>
      </c>
      <c r="M208" s="104">
        <v>2315.0500000000002</v>
      </c>
      <c r="N208" s="104">
        <v>5306.78</v>
      </c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s="81" customFormat="1" x14ac:dyDescent="0.25">
      <c r="A209" s="74" t="s">
        <v>41</v>
      </c>
      <c r="B209" s="74" t="s">
        <v>41</v>
      </c>
      <c r="C209" s="105" t="s">
        <v>55</v>
      </c>
      <c r="D209" s="96" t="s">
        <v>6</v>
      </c>
      <c r="E209" s="97">
        <v>2018</v>
      </c>
      <c r="F209" s="98" t="s">
        <v>71</v>
      </c>
      <c r="G209" s="99" t="s">
        <v>264</v>
      </c>
      <c r="H209" s="100" t="s">
        <v>1166</v>
      </c>
      <c r="I209" s="101" t="s">
        <v>99</v>
      </c>
      <c r="J209" s="102" t="s">
        <v>678</v>
      </c>
      <c r="K209" s="104" t="s">
        <v>634</v>
      </c>
      <c r="L209" s="104" t="s">
        <v>634</v>
      </c>
      <c r="M209" s="104">
        <v>1727</v>
      </c>
      <c r="N209" s="104">
        <v>3452.47</v>
      </c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s="81" customFormat="1" x14ac:dyDescent="0.25">
      <c r="A210" s="74" t="s">
        <v>41</v>
      </c>
      <c r="B210" s="74" t="s">
        <v>41</v>
      </c>
      <c r="C210" s="105" t="s">
        <v>51</v>
      </c>
      <c r="D210" s="96" t="s">
        <v>1</v>
      </c>
      <c r="E210" s="97">
        <v>2020</v>
      </c>
      <c r="F210" s="98" t="s">
        <v>67</v>
      </c>
      <c r="G210" s="99" t="s">
        <v>193</v>
      </c>
      <c r="H210" s="100" t="s">
        <v>1167</v>
      </c>
      <c r="I210" s="101" t="s">
        <v>194</v>
      </c>
      <c r="J210" s="102" t="s">
        <v>199</v>
      </c>
      <c r="K210" s="104" t="s">
        <v>545</v>
      </c>
      <c r="L210" s="104" t="s">
        <v>545</v>
      </c>
      <c r="M210" s="104">
        <v>1434.67</v>
      </c>
      <c r="N210" s="104">
        <v>5022.6400000000003</v>
      </c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s="81" customFormat="1" x14ac:dyDescent="0.25">
      <c r="A211" s="74" t="s">
        <v>41</v>
      </c>
      <c r="B211" s="74" t="s">
        <v>41</v>
      </c>
      <c r="C211" s="105" t="s">
        <v>706</v>
      </c>
      <c r="D211" s="96" t="s">
        <v>568</v>
      </c>
      <c r="E211" s="97">
        <v>2022</v>
      </c>
      <c r="F211" s="98" t="s">
        <v>61</v>
      </c>
      <c r="G211" s="99" t="s">
        <v>102</v>
      </c>
      <c r="H211" s="100" t="s">
        <v>1168</v>
      </c>
      <c r="I211" s="101" t="s">
        <v>86</v>
      </c>
      <c r="J211" s="102" t="s">
        <v>767</v>
      </c>
      <c r="K211" s="104" t="s">
        <v>634</v>
      </c>
      <c r="L211" s="104" t="s">
        <v>634</v>
      </c>
      <c r="M211" s="104">
        <v>2498.17</v>
      </c>
      <c r="N211" s="104">
        <v>5098.95</v>
      </c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s="81" customFormat="1" x14ac:dyDescent="0.25">
      <c r="A212" s="74" t="s">
        <v>41</v>
      </c>
      <c r="B212" s="74" t="s">
        <v>41</v>
      </c>
      <c r="C212" s="105" t="s">
        <v>51</v>
      </c>
      <c r="D212" s="96" t="s">
        <v>1</v>
      </c>
      <c r="E212" s="97">
        <v>2020</v>
      </c>
      <c r="F212" s="98" t="s">
        <v>67</v>
      </c>
      <c r="G212" s="99" t="s">
        <v>193</v>
      </c>
      <c r="H212" s="100" t="s">
        <v>1169</v>
      </c>
      <c r="I212" s="101" t="s">
        <v>194</v>
      </c>
      <c r="J212" s="102" t="s">
        <v>768</v>
      </c>
      <c r="K212" s="104" t="s">
        <v>545</v>
      </c>
      <c r="L212" s="104" t="s">
        <v>545</v>
      </c>
      <c r="M212" s="104">
        <v>1434.67</v>
      </c>
      <c r="N212" s="104">
        <v>5022.6400000000003</v>
      </c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s="81" customFormat="1" x14ac:dyDescent="0.25">
      <c r="A213" s="74" t="s">
        <v>41</v>
      </c>
      <c r="B213" s="74" t="s">
        <v>41</v>
      </c>
      <c r="C213" s="105" t="s">
        <v>668</v>
      </c>
      <c r="D213" s="96" t="s">
        <v>10</v>
      </c>
      <c r="E213" s="97">
        <v>2019</v>
      </c>
      <c r="F213" s="98" t="s">
        <v>76</v>
      </c>
      <c r="G213" s="99" t="s">
        <v>328</v>
      </c>
      <c r="H213" s="100" t="s">
        <v>1170</v>
      </c>
      <c r="I213" s="101" t="s">
        <v>179</v>
      </c>
      <c r="J213" s="102" t="s">
        <v>344</v>
      </c>
      <c r="K213" s="104" t="s">
        <v>545</v>
      </c>
      <c r="L213" s="104" t="s">
        <v>545</v>
      </c>
      <c r="M213" s="104">
        <v>1122.2</v>
      </c>
      <c r="N213" s="104">
        <v>3112.55</v>
      </c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s="81" customFormat="1" x14ac:dyDescent="0.25">
      <c r="A214" s="74" t="s">
        <v>41</v>
      </c>
      <c r="B214" s="74" t="s">
        <v>41</v>
      </c>
      <c r="C214" s="105" t="s">
        <v>48</v>
      </c>
      <c r="D214" s="96" t="s">
        <v>11</v>
      </c>
      <c r="E214" s="97">
        <v>2018</v>
      </c>
      <c r="F214" s="98" t="s">
        <v>59</v>
      </c>
      <c r="G214" s="99" t="s">
        <v>82</v>
      </c>
      <c r="H214" s="100" t="s">
        <v>1171</v>
      </c>
      <c r="I214" s="101" t="s">
        <v>99</v>
      </c>
      <c r="J214" s="102" t="s">
        <v>711</v>
      </c>
      <c r="K214" s="104" t="s">
        <v>634</v>
      </c>
      <c r="L214" s="104" t="s">
        <v>634</v>
      </c>
      <c r="M214" s="104">
        <v>2260.5700000000002</v>
      </c>
      <c r="N214" s="104">
        <v>4121.09</v>
      </c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s="81" customFormat="1" x14ac:dyDescent="0.25">
      <c r="A215" s="74" t="s">
        <v>41</v>
      </c>
      <c r="B215" s="74" t="s">
        <v>41</v>
      </c>
      <c r="C215" s="105" t="s">
        <v>3944</v>
      </c>
      <c r="D215" s="96" t="s">
        <v>3945</v>
      </c>
      <c r="E215" s="97">
        <v>2023</v>
      </c>
      <c r="F215" s="98" t="s">
        <v>676</v>
      </c>
      <c r="G215" s="99" t="s">
        <v>280</v>
      </c>
      <c r="H215" s="100" t="s">
        <v>1173</v>
      </c>
      <c r="I215" s="101" t="s">
        <v>281</v>
      </c>
      <c r="J215" s="102" t="s">
        <v>718</v>
      </c>
      <c r="K215" s="104" t="s">
        <v>634</v>
      </c>
      <c r="L215" s="104" t="s">
        <v>634</v>
      </c>
      <c r="M215" s="104">
        <v>1360.07</v>
      </c>
      <c r="N215" s="104">
        <v>3166.66</v>
      </c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s="81" customFormat="1" x14ac:dyDescent="0.25">
      <c r="A216" s="74" t="s">
        <v>41</v>
      </c>
      <c r="B216" s="74" t="s">
        <v>41</v>
      </c>
      <c r="C216" s="105" t="s">
        <v>48</v>
      </c>
      <c r="D216" s="96" t="s">
        <v>11</v>
      </c>
      <c r="E216" s="97">
        <v>2018</v>
      </c>
      <c r="F216" s="98" t="s">
        <v>59</v>
      </c>
      <c r="G216" s="99" t="s">
        <v>82</v>
      </c>
      <c r="H216" s="100" t="s">
        <v>1174</v>
      </c>
      <c r="I216" s="101" t="s">
        <v>131</v>
      </c>
      <c r="J216" s="102" t="s">
        <v>788</v>
      </c>
      <c r="K216" s="104" t="s">
        <v>634</v>
      </c>
      <c r="L216" s="104" t="s">
        <v>634</v>
      </c>
      <c r="M216" s="104">
        <v>2522.52</v>
      </c>
      <c r="N216" s="104">
        <v>4511.1400000000003</v>
      </c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s="81" customFormat="1" x14ac:dyDescent="0.25">
      <c r="A217" s="74" t="s">
        <v>41</v>
      </c>
      <c r="B217" s="74" t="s">
        <v>41</v>
      </c>
      <c r="C217" s="105" t="s">
        <v>4037</v>
      </c>
      <c r="D217" s="96" t="s">
        <v>4038</v>
      </c>
      <c r="E217" s="97">
        <v>2023</v>
      </c>
      <c r="F217" s="98" t="s">
        <v>64</v>
      </c>
      <c r="G217" s="99" t="s">
        <v>159</v>
      </c>
      <c r="H217" s="100" t="s">
        <v>1175</v>
      </c>
      <c r="I217" s="101" t="s">
        <v>277</v>
      </c>
      <c r="J217" s="102" t="s">
        <v>114</v>
      </c>
      <c r="K217" s="104" t="s">
        <v>634</v>
      </c>
      <c r="L217" s="104" t="s">
        <v>634</v>
      </c>
      <c r="M217" s="104">
        <v>1410.2</v>
      </c>
      <c r="N217" s="104">
        <v>2840.83</v>
      </c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s="81" customFormat="1" x14ac:dyDescent="0.25">
      <c r="A218" s="74" t="s">
        <v>41</v>
      </c>
      <c r="B218" s="74" t="s">
        <v>41</v>
      </c>
      <c r="C218" s="105" t="s">
        <v>706</v>
      </c>
      <c r="D218" s="96" t="s">
        <v>568</v>
      </c>
      <c r="E218" s="97">
        <v>2022</v>
      </c>
      <c r="F218" s="98" t="s">
        <v>61</v>
      </c>
      <c r="G218" s="99" t="s">
        <v>102</v>
      </c>
      <c r="H218" s="100" t="s">
        <v>1179</v>
      </c>
      <c r="I218" s="101" t="s">
        <v>103</v>
      </c>
      <c r="J218" s="102" t="s">
        <v>769</v>
      </c>
      <c r="K218" s="104" t="s">
        <v>634</v>
      </c>
      <c r="L218" s="104" t="s">
        <v>634</v>
      </c>
      <c r="M218" s="104">
        <v>2064.84</v>
      </c>
      <c r="N218" s="104">
        <v>4306.2299999999996</v>
      </c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s="81" customFormat="1" x14ac:dyDescent="0.25">
      <c r="A219" s="74" t="s">
        <v>41</v>
      </c>
      <c r="B219" s="74" t="s">
        <v>41</v>
      </c>
      <c r="C219" s="105" t="s">
        <v>3944</v>
      </c>
      <c r="D219" s="96" t="s">
        <v>3945</v>
      </c>
      <c r="E219" s="97">
        <v>2023</v>
      </c>
      <c r="F219" s="98" t="s">
        <v>676</v>
      </c>
      <c r="G219" s="99" t="s">
        <v>280</v>
      </c>
      <c r="H219" s="100" t="s">
        <v>1176</v>
      </c>
      <c r="I219" s="101" t="s">
        <v>281</v>
      </c>
      <c r="J219" s="102" t="s">
        <v>770</v>
      </c>
      <c r="K219" s="104" t="s">
        <v>634</v>
      </c>
      <c r="L219" s="104" t="s">
        <v>634</v>
      </c>
      <c r="M219" s="104">
        <v>1360.07</v>
      </c>
      <c r="N219" s="104">
        <v>3166.66</v>
      </c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s="81" customFormat="1" x14ac:dyDescent="0.25">
      <c r="A220" s="74" t="s">
        <v>41</v>
      </c>
      <c r="B220" s="74" t="s">
        <v>41</v>
      </c>
      <c r="C220" s="105" t="s">
        <v>3944</v>
      </c>
      <c r="D220" s="96" t="s">
        <v>3945</v>
      </c>
      <c r="E220" s="97">
        <v>2023</v>
      </c>
      <c r="F220" s="98" t="s">
        <v>676</v>
      </c>
      <c r="G220" s="99" t="s">
        <v>280</v>
      </c>
      <c r="H220" s="100" t="s">
        <v>1177</v>
      </c>
      <c r="I220" s="101" t="s">
        <v>283</v>
      </c>
      <c r="J220" s="102" t="s">
        <v>685</v>
      </c>
      <c r="K220" s="104" t="s">
        <v>634</v>
      </c>
      <c r="L220" s="104" t="s">
        <v>634</v>
      </c>
      <c r="M220" s="104">
        <v>1360.07</v>
      </c>
      <c r="N220" s="104">
        <v>3166.66</v>
      </c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s="81" customFormat="1" x14ac:dyDescent="0.25">
      <c r="A221" s="74" t="s">
        <v>41</v>
      </c>
      <c r="B221" s="74" t="s">
        <v>41</v>
      </c>
      <c r="C221" s="105" t="s">
        <v>691</v>
      </c>
      <c r="D221" s="96" t="s">
        <v>21</v>
      </c>
      <c r="E221" s="97">
        <v>2019</v>
      </c>
      <c r="F221" s="98" t="s">
        <v>75</v>
      </c>
      <c r="G221" s="99" t="s">
        <v>312</v>
      </c>
      <c r="H221" s="100" t="s">
        <v>1178</v>
      </c>
      <c r="I221" s="101" t="s">
        <v>313</v>
      </c>
      <c r="J221" s="102" t="s">
        <v>692</v>
      </c>
      <c r="K221" s="104" t="s">
        <v>634</v>
      </c>
      <c r="L221" s="104" t="s">
        <v>634</v>
      </c>
      <c r="M221" s="104">
        <v>1236.43</v>
      </c>
      <c r="N221" s="104">
        <v>3029.39</v>
      </c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s="81" customFormat="1" x14ac:dyDescent="0.25">
      <c r="A222" s="74" t="s">
        <v>41</v>
      </c>
      <c r="B222" s="74" t="s">
        <v>41</v>
      </c>
      <c r="C222" s="105" t="s">
        <v>706</v>
      </c>
      <c r="D222" s="96" t="s">
        <v>568</v>
      </c>
      <c r="E222" s="97">
        <v>2022</v>
      </c>
      <c r="F222" s="98" t="s">
        <v>61</v>
      </c>
      <c r="G222" s="99" t="s">
        <v>102</v>
      </c>
      <c r="H222" s="100" t="s">
        <v>1180</v>
      </c>
      <c r="I222" s="101" t="s">
        <v>103</v>
      </c>
      <c r="J222" s="102" t="s">
        <v>105</v>
      </c>
      <c r="K222" s="104" t="s">
        <v>634</v>
      </c>
      <c r="L222" s="104" t="s">
        <v>634</v>
      </c>
      <c r="M222" s="104">
        <v>2064.84</v>
      </c>
      <c r="N222" s="104">
        <v>4306.2299999999996</v>
      </c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s="81" customFormat="1" x14ac:dyDescent="0.25">
      <c r="A223" s="74" t="s">
        <v>41</v>
      </c>
      <c r="B223" s="74" t="s">
        <v>41</v>
      </c>
      <c r="C223" s="105" t="s">
        <v>706</v>
      </c>
      <c r="D223" s="96" t="s">
        <v>568</v>
      </c>
      <c r="E223" s="97">
        <v>2022</v>
      </c>
      <c r="F223" s="98" t="s">
        <v>61</v>
      </c>
      <c r="G223" s="99" t="s">
        <v>102</v>
      </c>
      <c r="H223" s="100" t="s">
        <v>1182</v>
      </c>
      <c r="I223" s="101" t="s">
        <v>103</v>
      </c>
      <c r="J223" s="102" t="s">
        <v>774</v>
      </c>
      <c r="K223" s="104" t="s">
        <v>634</v>
      </c>
      <c r="L223" s="104" t="s">
        <v>634</v>
      </c>
      <c r="M223" s="104">
        <v>2064.84</v>
      </c>
      <c r="N223" s="104">
        <v>4306.2299999999996</v>
      </c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s="81" customFormat="1" x14ac:dyDescent="0.25">
      <c r="A224" s="74" t="s">
        <v>41</v>
      </c>
      <c r="B224" s="74" t="s">
        <v>41</v>
      </c>
      <c r="C224" s="105" t="s">
        <v>1013</v>
      </c>
      <c r="D224" s="96" t="s">
        <v>1014</v>
      </c>
      <c r="E224" s="97">
        <v>2023</v>
      </c>
      <c r="F224" s="98" t="s">
        <v>64</v>
      </c>
      <c r="G224" s="99" t="s">
        <v>159</v>
      </c>
      <c r="H224" s="100" t="s">
        <v>1183</v>
      </c>
      <c r="I224" s="101" t="s">
        <v>93</v>
      </c>
      <c r="J224" s="102" t="s">
        <v>161</v>
      </c>
      <c r="K224" s="104" t="s">
        <v>634</v>
      </c>
      <c r="L224" s="104" t="s">
        <v>634</v>
      </c>
      <c r="M224" s="104">
        <v>2315.0500000000002</v>
      </c>
      <c r="N224" s="104">
        <v>5306.78</v>
      </c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s="81" customFormat="1" x14ac:dyDescent="0.25">
      <c r="A225" s="74" t="s">
        <v>41</v>
      </c>
      <c r="B225" s="74" t="s">
        <v>41</v>
      </c>
      <c r="C225" s="105" t="s">
        <v>3944</v>
      </c>
      <c r="D225" s="96" t="s">
        <v>3945</v>
      </c>
      <c r="E225" s="97">
        <v>2023</v>
      </c>
      <c r="F225" s="98" t="s">
        <v>676</v>
      </c>
      <c r="G225" s="99" t="s">
        <v>280</v>
      </c>
      <c r="H225" s="100" t="s">
        <v>1186</v>
      </c>
      <c r="I225" s="101" t="s">
        <v>281</v>
      </c>
      <c r="J225" s="102" t="s">
        <v>685</v>
      </c>
      <c r="K225" s="104" t="s">
        <v>634</v>
      </c>
      <c r="L225" s="104" t="s">
        <v>634</v>
      </c>
      <c r="M225" s="104">
        <v>1360.07</v>
      </c>
      <c r="N225" s="104">
        <v>3166.66</v>
      </c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s="81" customFormat="1" x14ac:dyDescent="0.25">
      <c r="A226" s="74" t="s">
        <v>41</v>
      </c>
      <c r="B226" s="74" t="s">
        <v>41</v>
      </c>
      <c r="C226" s="105" t="s">
        <v>706</v>
      </c>
      <c r="D226" s="96" t="s">
        <v>568</v>
      </c>
      <c r="E226" s="97">
        <v>2022</v>
      </c>
      <c r="F226" s="98" t="s">
        <v>61</v>
      </c>
      <c r="G226" s="99" t="s">
        <v>102</v>
      </c>
      <c r="H226" s="100" t="s">
        <v>1187</v>
      </c>
      <c r="I226" s="101" t="s">
        <v>566</v>
      </c>
      <c r="J226" s="102" t="s">
        <v>695</v>
      </c>
      <c r="K226" s="104" t="s">
        <v>634</v>
      </c>
      <c r="L226" s="104" t="s">
        <v>634</v>
      </c>
      <c r="M226" s="104">
        <v>1619.09</v>
      </c>
      <c r="N226" s="104">
        <v>4414.75</v>
      </c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s="81" customFormat="1" x14ac:dyDescent="0.25">
      <c r="A227" s="74" t="s">
        <v>41</v>
      </c>
      <c r="B227" s="74" t="s">
        <v>41</v>
      </c>
      <c r="C227" s="105" t="s">
        <v>48</v>
      </c>
      <c r="D227" s="96" t="s">
        <v>11</v>
      </c>
      <c r="E227" s="97">
        <v>2018</v>
      </c>
      <c r="F227" s="98" t="s">
        <v>59</v>
      </c>
      <c r="G227" s="99" t="s">
        <v>82</v>
      </c>
      <c r="H227" s="100" t="s">
        <v>1188</v>
      </c>
      <c r="I227" s="101" t="s">
        <v>99</v>
      </c>
      <c r="J227" s="102" t="s">
        <v>747</v>
      </c>
      <c r="K227" s="104" t="s">
        <v>634</v>
      </c>
      <c r="L227" s="104" t="s">
        <v>634</v>
      </c>
      <c r="M227" s="104">
        <v>2260.5700000000002</v>
      </c>
      <c r="N227" s="104">
        <v>4121.09</v>
      </c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s="81" customFormat="1" x14ac:dyDescent="0.25">
      <c r="A228" s="74" t="s">
        <v>41</v>
      </c>
      <c r="B228" s="74" t="s">
        <v>41</v>
      </c>
      <c r="C228" s="105" t="s">
        <v>666</v>
      </c>
      <c r="D228" s="96" t="s">
        <v>9</v>
      </c>
      <c r="E228" s="97">
        <v>2020</v>
      </c>
      <c r="F228" s="98" t="s">
        <v>77</v>
      </c>
      <c r="G228" s="99" t="s">
        <v>403</v>
      </c>
      <c r="H228" s="100" t="s">
        <v>1189</v>
      </c>
      <c r="I228" s="101" t="s">
        <v>86</v>
      </c>
      <c r="J228" s="102" t="s">
        <v>667</v>
      </c>
      <c r="K228" s="104" t="s">
        <v>545</v>
      </c>
      <c r="L228" s="104" t="s">
        <v>545</v>
      </c>
      <c r="M228" s="104">
        <v>2477.4</v>
      </c>
      <c r="N228" s="104">
        <v>5476.86</v>
      </c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s="81" customFormat="1" x14ac:dyDescent="0.25">
      <c r="A229" s="74" t="s">
        <v>41</v>
      </c>
      <c r="B229" s="74" t="s">
        <v>41</v>
      </c>
      <c r="C229" s="105" t="s">
        <v>659</v>
      </c>
      <c r="D229" s="96" t="s">
        <v>4</v>
      </c>
      <c r="E229" s="97">
        <v>2020</v>
      </c>
      <c r="F229" s="98" t="s">
        <v>66</v>
      </c>
      <c r="G229" s="99" t="s">
        <v>186</v>
      </c>
      <c r="H229" s="100" t="s">
        <v>1190</v>
      </c>
      <c r="I229" s="101" t="s">
        <v>179</v>
      </c>
      <c r="J229" s="102" t="s">
        <v>423</v>
      </c>
      <c r="K229" s="104" t="s">
        <v>545</v>
      </c>
      <c r="L229" s="104" t="s">
        <v>545</v>
      </c>
      <c r="M229" s="104">
        <v>1732.83</v>
      </c>
      <c r="N229" s="104">
        <v>4139.6499999999996</v>
      </c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s="81" customFormat="1" x14ac:dyDescent="0.25">
      <c r="A230" s="74" t="s">
        <v>41</v>
      </c>
      <c r="B230" s="74" t="s">
        <v>41</v>
      </c>
      <c r="C230" s="105" t="s">
        <v>922</v>
      </c>
      <c r="D230" s="96" t="s">
        <v>923</v>
      </c>
      <c r="E230" s="97">
        <v>2023</v>
      </c>
      <c r="F230" s="98" t="s">
        <v>61</v>
      </c>
      <c r="G230" s="99" t="s">
        <v>102</v>
      </c>
      <c r="H230" s="100" t="s">
        <v>1191</v>
      </c>
      <c r="I230" s="101" t="s">
        <v>3946</v>
      </c>
      <c r="J230" s="102" t="s">
        <v>723</v>
      </c>
      <c r="K230" s="104" t="s">
        <v>634</v>
      </c>
      <c r="L230" s="104" t="s">
        <v>634</v>
      </c>
      <c r="M230" s="104">
        <v>2167.73</v>
      </c>
      <c r="N230" s="104">
        <v>5267.61</v>
      </c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s="81" customFormat="1" x14ac:dyDescent="0.25">
      <c r="A231" s="74" t="s">
        <v>41</v>
      </c>
      <c r="B231" s="74" t="s">
        <v>41</v>
      </c>
      <c r="C231" s="105" t="s">
        <v>691</v>
      </c>
      <c r="D231" s="96" t="s">
        <v>21</v>
      </c>
      <c r="E231" s="97">
        <v>2019</v>
      </c>
      <c r="F231" s="98" t="s">
        <v>75</v>
      </c>
      <c r="G231" s="99" t="s">
        <v>312</v>
      </c>
      <c r="H231" s="100" t="s">
        <v>1192</v>
      </c>
      <c r="I231" s="101" t="s">
        <v>313</v>
      </c>
      <c r="J231" s="102" t="s">
        <v>695</v>
      </c>
      <c r="K231" s="104" t="s">
        <v>634</v>
      </c>
      <c r="L231" s="104" t="s">
        <v>634</v>
      </c>
      <c r="M231" s="104">
        <v>1236.43</v>
      </c>
      <c r="N231" s="104">
        <v>3029.39</v>
      </c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s="81" customFormat="1" x14ac:dyDescent="0.25">
      <c r="A232" s="74" t="s">
        <v>41</v>
      </c>
      <c r="B232" s="74" t="s">
        <v>41</v>
      </c>
      <c r="C232" s="105" t="s">
        <v>691</v>
      </c>
      <c r="D232" s="96" t="s">
        <v>21</v>
      </c>
      <c r="E232" s="97">
        <v>2019</v>
      </c>
      <c r="F232" s="98" t="s">
        <v>75</v>
      </c>
      <c r="G232" s="99" t="s">
        <v>312</v>
      </c>
      <c r="H232" s="100" t="s">
        <v>1193</v>
      </c>
      <c r="I232" s="101" t="s">
        <v>313</v>
      </c>
      <c r="J232" s="102" t="s">
        <v>778</v>
      </c>
      <c r="K232" s="104" t="s">
        <v>634</v>
      </c>
      <c r="L232" s="104" t="s">
        <v>634</v>
      </c>
      <c r="M232" s="104">
        <v>1236.43</v>
      </c>
      <c r="N232" s="104">
        <v>3029.39</v>
      </c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s="81" customFormat="1" x14ac:dyDescent="0.25">
      <c r="A233" s="74" t="s">
        <v>41</v>
      </c>
      <c r="B233" s="74" t="s">
        <v>41</v>
      </c>
      <c r="C233" s="105" t="s">
        <v>706</v>
      </c>
      <c r="D233" s="96" t="s">
        <v>568</v>
      </c>
      <c r="E233" s="97">
        <v>2022</v>
      </c>
      <c r="F233" s="98" t="s">
        <v>61</v>
      </c>
      <c r="G233" s="99" t="s">
        <v>102</v>
      </c>
      <c r="H233" s="100" t="s">
        <v>1194</v>
      </c>
      <c r="I233" s="101" t="s">
        <v>86</v>
      </c>
      <c r="J233" s="102" t="s">
        <v>575</v>
      </c>
      <c r="K233" s="104" t="s">
        <v>634</v>
      </c>
      <c r="L233" s="104" t="s">
        <v>634</v>
      </c>
      <c r="M233" s="104">
        <v>2498.17</v>
      </c>
      <c r="N233" s="104">
        <v>5098.95</v>
      </c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s="81" customFormat="1" x14ac:dyDescent="0.25">
      <c r="A234" s="74" t="s">
        <v>41</v>
      </c>
      <c r="B234" s="74" t="s">
        <v>41</v>
      </c>
      <c r="C234" s="105" t="s">
        <v>668</v>
      </c>
      <c r="D234" s="96" t="s">
        <v>10</v>
      </c>
      <c r="E234" s="97">
        <v>2019</v>
      </c>
      <c r="F234" s="98" t="s">
        <v>76</v>
      </c>
      <c r="G234" s="99" t="s">
        <v>328</v>
      </c>
      <c r="H234" s="100" t="s">
        <v>1195</v>
      </c>
      <c r="I234" s="101" t="s">
        <v>179</v>
      </c>
      <c r="J234" s="102" t="s">
        <v>625</v>
      </c>
      <c r="K234" s="104" t="s">
        <v>545</v>
      </c>
      <c r="L234" s="104" t="s">
        <v>545</v>
      </c>
      <c r="M234" s="104">
        <v>1122.2</v>
      </c>
      <c r="N234" s="104">
        <v>3112.55</v>
      </c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s="81" customFormat="1" x14ac:dyDescent="0.25">
      <c r="A235" s="74" t="s">
        <v>41</v>
      </c>
      <c r="B235" s="74" t="s">
        <v>41</v>
      </c>
      <c r="C235" s="105" t="s">
        <v>659</v>
      </c>
      <c r="D235" s="96" t="s">
        <v>4</v>
      </c>
      <c r="E235" s="97">
        <v>2020</v>
      </c>
      <c r="F235" s="98" t="s">
        <v>66</v>
      </c>
      <c r="G235" s="99" t="s">
        <v>186</v>
      </c>
      <c r="H235" s="100" t="s">
        <v>1196</v>
      </c>
      <c r="I235" s="101" t="s">
        <v>179</v>
      </c>
      <c r="J235" s="102" t="s">
        <v>424</v>
      </c>
      <c r="K235" s="104" t="s">
        <v>634</v>
      </c>
      <c r="L235" s="104" t="s">
        <v>634</v>
      </c>
      <c r="M235" s="104">
        <v>1328.3</v>
      </c>
      <c r="N235" s="104">
        <v>3346.69</v>
      </c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s="81" customFormat="1" x14ac:dyDescent="0.25">
      <c r="A236" s="74" t="s">
        <v>41</v>
      </c>
      <c r="B236" s="74" t="s">
        <v>41</v>
      </c>
      <c r="C236" s="105" t="s">
        <v>980</v>
      </c>
      <c r="D236" s="96" t="s">
        <v>981</v>
      </c>
      <c r="E236" s="97">
        <v>2022</v>
      </c>
      <c r="F236" s="98" t="s">
        <v>982</v>
      </c>
      <c r="G236" s="99" t="s">
        <v>983</v>
      </c>
      <c r="H236" s="100" t="s">
        <v>1197</v>
      </c>
      <c r="I236" s="101" t="s">
        <v>108</v>
      </c>
      <c r="J236" s="102" t="s">
        <v>757</v>
      </c>
      <c r="K236" s="104" t="s">
        <v>545</v>
      </c>
      <c r="L236" s="104" t="s">
        <v>545</v>
      </c>
      <c r="M236" s="104">
        <v>1424.79</v>
      </c>
      <c r="N236" s="104">
        <v>5038.51</v>
      </c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s="81" customFormat="1" x14ac:dyDescent="0.25">
      <c r="A237" s="74" t="s">
        <v>41</v>
      </c>
      <c r="B237" s="74" t="s">
        <v>41</v>
      </c>
      <c r="C237" s="105" t="s">
        <v>55</v>
      </c>
      <c r="D237" s="96" t="s">
        <v>6</v>
      </c>
      <c r="E237" s="97">
        <v>2018</v>
      </c>
      <c r="F237" s="98" t="s">
        <v>71</v>
      </c>
      <c r="G237" s="99" t="s">
        <v>264</v>
      </c>
      <c r="H237" s="100" t="s">
        <v>1198</v>
      </c>
      <c r="I237" s="101" t="s">
        <v>99</v>
      </c>
      <c r="J237" s="102" t="s">
        <v>736</v>
      </c>
      <c r="K237" s="104" t="s">
        <v>634</v>
      </c>
      <c r="L237" s="104" t="s">
        <v>634</v>
      </c>
      <c r="M237" s="104">
        <v>1727</v>
      </c>
      <c r="N237" s="104">
        <v>3452.47</v>
      </c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s="81" customFormat="1" x14ac:dyDescent="0.25">
      <c r="A238" s="74" t="s">
        <v>41</v>
      </c>
      <c r="B238" s="74" t="s">
        <v>41</v>
      </c>
      <c r="C238" s="105" t="s">
        <v>1013</v>
      </c>
      <c r="D238" s="96" t="s">
        <v>1014</v>
      </c>
      <c r="E238" s="97">
        <v>2023</v>
      </c>
      <c r="F238" s="98" t="s">
        <v>64</v>
      </c>
      <c r="G238" s="99" t="s">
        <v>159</v>
      </c>
      <c r="H238" s="100" t="s">
        <v>1199</v>
      </c>
      <c r="I238" s="101" t="s">
        <v>95</v>
      </c>
      <c r="J238" s="102" t="s">
        <v>163</v>
      </c>
      <c r="K238" s="104" t="s">
        <v>634</v>
      </c>
      <c r="L238" s="104" t="s">
        <v>634</v>
      </c>
      <c r="M238" s="104">
        <v>3272.21</v>
      </c>
      <c r="N238" s="104">
        <v>7729.51</v>
      </c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s="81" customFormat="1" x14ac:dyDescent="0.25">
      <c r="A239" s="74" t="s">
        <v>41</v>
      </c>
      <c r="B239" s="74" t="s">
        <v>41</v>
      </c>
      <c r="C239" s="105" t="s">
        <v>922</v>
      </c>
      <c r="D239" s="96" t="s">
        <v>923</v>
      </c>
      <c r="E239" s="97">
        <v>2023</v>
      </c>
      <c r="F239" s="98" t="s">
        <v>61</v>
      </c>
      <c r="G239" s="99" t="s">
        <v>102</v>
      </c>
      <c r="H239" s="100" t="s">
        <v>1200</v>
      </c>
      <c r="I239" s="101" t="s">
        <v>3890</v>
      </c>
      <c r="J239" s="102" t="s">
        <v>730</v>
      </c>
      <c r="K239" s="104" t="s">
        <v>634</v>
      </c>
      <c r="L239" s="104" t="s">
        <v>634</v>
      </c>
      <c r="M239" s="104">
        <v>1858.89</v>
      </c>
      <c r="N239" s="104">
        <v>3243.81</v>
      </c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s="81" customFormat="1" x14ac:dyDescent="0.25">
      <c r="A240" s="74" t="s">
        <v>41</v>
      </c>
      <c r="B240" s="74" t="s">
        <v>41</v>
      </c>
      <c r="C240" s="105" t="s">
        <v>754</v>
      </c>
      <c r="D240" s="96" t="s">
        <v>755</v>
      </c>
      <c r="E240" s="97">
        <v>2022</v>
      </c>
      <c r="F240" s="98" t="s">
        <v>77</v>
      </c>
      <c r="G240" s="99" t="s">
        <v>403</v>
      </c>
      <c r="H240" s="100" t="s">
        <v>1201</v>
      </c>
      <c r="I240" s="101" t="s">
        <v>283</v>
      </c>
      <c r="J240" s="102" t="s">
        <v>815</v>
      </c>
      <c r="K240" s="104" t="s">
        <v>634</v>
      </c>
      <c r="L240" s="104" t="s">
        <v>634</v>
      </c>
      <c r="M240" s="104">
        <v>2004.85</v>
      </c>
      <c r="N240" s="104">
        <v>4237.18</v>
      </c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s="81" customFormat="1" x14ac:dyDescent="0.25">
      <c r="A241" s="74" t="s">
        <v>41</v>
      </c>
      <c r="B241" s="74" t="s">
        <v>41</v>
      </c>
      <c r="C241" s="105" t="s">
        <v>691</v>
      </c>
      <c r="D241" s="96" t="s">
        <v>21</v>
      </c>
      <c r="E241" s="97">
        <v>2019</v>
      </c>
      <c r="F241" s="98" t="s">
        <v>75</v>
      </c>
      <c r="G241" s="99" t="s">
        <v>312</v>
      </c>
      <c r="H241" s="100" t="s">
        <v>1202</v>
      </c>
      <c r="I241" s="101" t="s">
        <v>313</v>
      </c>
      <c r="J241" s="102" t="s">
        <v>768</v>
      </c>
      <c r="K241" s="104" t="s">
        <v>634</v>
      </c>
      <c r="L241" s="104" t="s">
        <v>634</v>
      </c>
      <c r="M241" s="104">
        <v>1236.43</v>
      </c>
      <c r="N241" s="104">
        <v>3029.39</v>
      </c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s="81" customFormat="1" x14ac:dyDescent="0.25">
      <c r="A242" s="74" t="s">
        <v>41</v>
      </c>
      <c r="B242" s="74" t="s">
        <v>41</v>
      </c>
      <c r="C242" s="105" t="s">
        <v>761</v>
      </c>
      <c r="D242" s="96" t="s">
        <v>35</v>
      </c>
      <c r="E242" s="97">
        <v>2018</v>
      </c>
      <c r="F242" s="98" t="s">
        <v>59</v>
      </c>
      <c r="G242" s="99" t="s">
        <v>82</v>
      </c>
      <c r="H242" s="100" t="s">
        <v>1203</v>
      </c>
      <c r="I242" s="101" t="s">
        <v>99</v>
      </c>
      <c r="J242" s="102" t="s">
        <v>779</v>
      </c>
      <c r="K242" s="104" t="s">
        <v>634</v>
      </c>
      <c r="L242" s="104" t="s">
        <v>634</v>
      </c>
      <c r="M242" s="104">
        <v>1727</v>
      </c>
      <c r="N242" s="104">
        <v>2407.96</v>
      </c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s="81" customFormat="1" x14ac:dyDescent="0.25">
      <c r="A243" s="74" t="s">
        <v>41</v>
      </c>
      <c r="B243" s="74" t="s">
        <v>41</v>
      </c>
      <c r="C243" s="105" t="s">
        <v>659</v>
      </c>
      <c r="D243" s="96" t="s">
        <v>4</v>
      </c>
      <c r="E243" s="97">
        <v>2020</v>
      </c>
      <c r="F243" s="98" t="s">
        <v>66</v>
      </c>
      <c r="G243" s="99" t="s">
        <v>186</v>
      </c>
      <c r="H243" s="100" t="s">
        <v>1204</v>
      </c>
      <c r="I243" s="101" t="s">
        <v>179</v>
      </c>
      <c r="J243" s="102" t="s">
        <v>425</v>
      </c>
      <c r="K243" s="104" t="s">
        <v>545</v>
      </c>
      <c r="L243" s="104" t="s">
        <v>545</v>
      </c>
      <c r="M243" s="104">
        <v>1480.94</v>
      </c>
      <c r="N243" s="104">
        <v>3525.97</v>
      </c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s="81" customFormat="1" x14ac:dyDescent="0.25">
      <c r="A244" s="74" t="s">
        <v>41</v>
      </c>
      <c r="B244" s="74" t="s">
        <v>41</v>
      </c>
      <c r="C244" s="105" t="s">
        <v>55</v>
      </c>
      <c r="D244" s="96" t="s">
        <v>6</v>
      </c>
      <c r="E244" s="97">
        <v>2018</v>
      </c>
      <c r="F244" s="98" t="s">
        <v>71</v>
      </c>
      <c r="G244" s="99" t="s">
        <v>264</v>
      </c>
      <c r="H244" s="100" t="s">
        <v>1207</v>
      </c>
      <c r="I244" s="101" t="s">
        <v>129</v>
      </c>
      <c r="J244" s="102" t="s">
        <v>736</v>
      </c>
      <c r="K244" s="104" t="s">
        <v>634</v>
      </c>
      <c r="L244" s="104" t="s">
        <v>634</v>
      </c>
      <c r="M244" s="104">
        <v>1298</v>
      </c>
      <c r="N244" s="104">
        <v>2742.53</v>
      </c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s="81" customFormat="1" x14ac:dyDescent="0.25">
      <c r="A245" s="74" t="s">
        <v>41</v>
      </c>
      <c r="B245" s="74" t="s">
        <v>41</v>
      </c>
      <c r="C245" s="105" t="s">
        <v>754</v>
      </c>
      <c r="D245" s="96" t="s">
        <v>755</v>
      </c>
      <c r="E245" s="97">
        <v>2022</v>
      </c>
      <c r="F245" s="98" t="s">
        <v>77</v>
      </c>
      <c r="G245" s="99" t="s">
        <v>403</v>
      </c>
      <c r="H245" s="100" t="s">
        <v>1208</v>
      </c>
      <c r="I245" s="101" t="s">
        <v>179</v>
      </c>
      <c r="J245" s="102" t="s">
        <v>806</v>
      </c>
      <c r="K245" s="104" t="s">
        <v>545</v>
      </c>
      <c r="L245" s="104" t="s">
        <v>545</v>
      </c>
      <c r="M245" s="104">
        <v>1328.3</v>
      </c>
      <c r="N245" s="104">
        <v>3165.25</v>
      </c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s="81" customFormat="1" x14ac:dyDescent="0.25">
      <c r="A246" s="74" t="s">
        <v>41</v>
      </c>
      <c r="B246" s="74" t="s">
        <v>41</v>
      </c>
      <c r="C246" s="105" t="s">
        <v>922</v>
      </c>
      <c r="D246" s="96" t="s">
        <v>923</v>
      </c>
      <c r="E246" s="97">
        <v>2023</v>
      </c>
      <c r="F246" s="98" t="s">
        <v>61</v>
      </c>
      <c r="G246" s="99" t="s">
        <v>102</v>
      </c>
      <c r="H246" s="100" t="s">
        <v>1209</v>
      </c>
      <c r="I246" s="101" t="s">
        <v>99</v>
      </c>
      <c r="J246" s="102" t="s">
        <v>737</v>
      </c>
      <c r="K246" s="104" t="s">
        <v>634</v>
      </c>
      <c r="L246" s="104" t="s">
        <v>634</v>
      </c>
      <c r="M246" s="104">
        <v>2763.62</v>
      </c>
      <c r="N246" s="104">
        <v>5035.1899999999996</v>
      </c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s="81" customFormat="1" x14ac:dyDescent="0.25">
      <c r="A247" s="74" t="s">
        <v>41</v>
      </c>
      <c r="B247" s="74" t="s">
        <v>41</v>
      </c>
      <c r="C247" s="105" t="s">
        <v>668</v>
      </c>
      <c r="D247" s="96" t="s">
        <v>10</v>
      </c>
      <c r="E247" s="97">
        <v>2019</v>
      </c>
      <c r="F247" s="98" t="s">
        <v>76</v>
      </c>
      <c r="G247" s="99" t="s">
        <v>328</v>
      </c>
      <c r="H247" s="100" t="s">
        <v>1210</v>
      </c>
      <c r="I247" s="101" t="s">
        <v>179</v>
      </c>
      <c r="J247" s="102" t="s">
        <v>345</v>
      </c>
      <c r="K247" s="104" t="s">
        <v>545</v>
      </c>
      <c r="L247" s="104" t="s">
        <v>545</v>
      </c>
      <c r="M247" s="104">
        <v>1122.2</v>
      </c>
      <c r="N247" s="104">
        <v>3112.55</v>
      </c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s="81" customFormat="1" x14ac:dyDescent="0.25">
      <c r="A248" s="74" t="s">
        <v>41</v>
      </c>
      <c r="B248" s="74" t="s">
        <v>41</v>
      </c>
      <c r="C248" s="105" t="s">
        <v>703</v>
      </c>
      <c r="D248" s="96" t="s">
        <v>601</v>
      </c>
      <c r="E248" s="97">
        <v>2022</v>
      </c>
      <c r="F248" s="98" t="s">
        <v>66</v>
      </c>
      <c r="G248" s="99" t="s">
        <v>186</v>
      </c>
      <c r="H248" s="100" t="s">
        <v>1211</v>
      </c>
      <c r="I248" s="101" t="s">
        <v>160</v>
      </c>
      <c r="J248" s="102" t="s">
        <v>740</v>
      </c>
      <c r="K248" s="104" t="s">
        <v>634</v>
      </c>
      <c r="L248" s="104" t="s">
        <v>634</v>
      </c>
      <c r="M248" s="104">
        <v>1735.89</v>
      </c>
      <c r="N248" s="104">
        <v>1945.6</v>
      </c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s="81" customFormat="1" x14ac:dyDescent="0.25">
      <c r="A249" s="74" t="s">
        <v>41</v>
      </c>
      <c r="B249" s="74" t="s">
        <v>41</v>
      </c>
      <c r="C249" s="105" t="s">
        <v>659</v>
      </c>
      <c r="D249" s="96" t="s">
        <v>4</v>
      </c>
      <c r="E249" s="97">
        <v>2020</v>
      </c>
      <c r="F249" s="98" t="s">
        <v>66</v>
      </c>
      <c r="G249" s="99" t="s">
        <v>186</v>
      </c>
      <c r="H249" s="100" t="s">
        <v>1212</v>
      </c>
      <c r="I249" s="101" t="s">
        <v>179</v>
      </c>
      <c r="J249" s="102" t="s">
        <v>427</v>
      </c>
      <c r="K249" s="104" t="s">
        <v>545</v>
      </c>
      <c r="L249" s="104" t="s">
        <v>545</v>
      </c>
      <c r="M249" s="104">
        <v>1726.79</v>
      </c>
      <c r="N249" s="104">
        <v>4094.91</v>
      </c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s="81" customFormat="1" x14ac:dyDescent="0.25">
      <c r="A250" s="74" t="s">
        <v>41</v>
      </c>
      <c r="B250" s="74" t="s">
        <v>41</v>
      </c>
      <c r="C250" s="105" t="s">
        <v>781</v>
      </c>
      <c r="D250" s="96" t="s">
        <v>32</v>
      </c>
      <c r="E250" s="97">
        <v>2018</v>
      </c>
      <c r="F250" s="98" t="s">
        <v>60</v>
      </c>
      <c r="G250" s="99" t="s">
        <v>90</v>
      </c>
      <c r="H250" s="100" t="s">
        <v>1213</v>
      </c>
      <c r="I250" s="101" t="s">
        <v>91</v>
      </c>
      <c r="J250" s="102" t="s">
        <v>695</v>
      </c>
      <c r="K250" s="104" t="s">
        <v>634</v>
      </c>
      <c r="L250" s="104" t="s">
        <v>634</v>
      </c>
      <c r="M250" s="104">
        <v>1460.8</v>
      </c>
      <c r="N250" s="104">
        <v>3333.87</v>
      </c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s="81" customFormat="1" x14ac:dyDescent="0.25">
      <c r="A251" s="74" t="s">
        <v>41</v>
      </c>
      <c r="B251" s="74" t="s">
        <v>41</v>
      </c>
      <c r="C251" s="105" t="s">
        <v>659</v>
      </c>
      <c r="D251" s="96" t="s">
        <v>4</v>
      </c>
      <c r="E251" s="97">
        <v>2020</v>
      </c>
      <c r="F251" s="98" t="s">
        <v>66</v>
      </c>
      <c r="G251" s="99" t="s">
        <v>186</v>
      </c>
      <c r="H251" s="100" t="s">
        <v>1214</v>
      </c>
      <c r="I251" s="101" t="s">
        <v>179</v>
      </c>
      <c r="J251" s="102" t="s">
        <v>1215</v>
      </c>
      <c r="K251" s="104" t="s">
        <v>545</v>
      </c>
      <c r="L251" s="104" t="s">
        <v>545</v>
      </c>
      <c r="M251" s="104">
        <v>1592.3</v>
      </c>
      <c r="N251" s="104">
        <v>3776.96</v>
      </c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s="81" customFormat="1" x14ac:dyDescent="0.25">
      <c r="A252" s="74" t="s">
        <v>41</v>
      </c>
      <c r="B252" s="74" t="s">
        <v>41</v>
      </c>
      <c r="C252" s="105" t="s">
        <v>565</v>
      </c>
      <c r="D252" s="96" t="s">
        <v>33</v>
      </c>
      <c r="E252" s="97">
        <v>2021</v>
      </c>
      <c r="F252" s="98" t="s">
        <v>77</v>
      </c>
      <c r="G252" s="99" t="s">
        <v>403</v>
      </c>
      <c r="H252" s="100" t="s">
        <v>1216</v>
      </c>
      <c r="I252" s="101" t="s">
        <v>129</v>
      </c>
      <c r="J252" s="102" t="s">
        <v>782</v>
      </c>
      <c r="K252" s="104" t="s">
        <v>634</v>
      </c>
      <c r="L252" s="104" t="s">
        <v>634</v>
      </c>
      <c r="M252" s="104">
        <v>1682.52</v>
      </c>
      <c r="N252" s="104">
        <v>2904.47</v>
      </c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s="81" customFormat="1" x14ac:dyDescent="0.25">
      <c r="A253" s="74" t="s">
        <v>41</v>
      </c>
      <c r="B253" s="74" t="s">
        <v>41</v>
      </c>
      <c r="C253" s="105" t="s">
        <v>929</v>
      </c>
      <c r="D253" s="96" t="s">
        <v>930</v>
      </c>
      <c r="E253" s="97">
        <v>2018</v>
      </c>
      <c r="F253" s="98" t="s">
        <v>61</v>
      </c>
      <c r="G253" s="99" t="s">
        <v>102</v>
      </c>
      <c r="H253" s="100" t="s">
        <v>1217</v>
      </c>
      <c r="I253" s="101" t="s">
        <v>179</v>
      </c>
      <c r="J253" s="102" t="s">
        <v>1218</v>
      </c>
      <c r="K253" s="104" t="s">
        <v>545</v>
      </c>
      <c r="L253" s="104" t="s">
        <v>545</v>
      </c>
      <c r="M253" s="104">
        <v>1426.32</v>
      </c>
      <c r="N253" s="104">
        <v>2530.5</v>
      </c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s="81" customFormat="1" x14ac:dyDescent="0.25">
      <c r="A254" s="74" t="s">
        <v>41</v>
      </c>
      <c r="B254" s="74" t="s">
        <v>41</v>
      </c>
      <c r="C254" s="105" t="s">
        <v>51</v>
      </c>
      <c r="D254" s="96" t="s">
        <v>1</v>
      </c>
      <c r="E254" s="97">
        <v>2020</v>
      </c>
      <c r="F254" s="98" t="s">
        <v>67</v>
      </c>
      <c r="G254" s="99" t="s">
        <v>193</v>
      </c>
      <c r="H254" s="100" t="s">
        <v>1219</v>
      </c>
      <c r="I254" s="101" t="s">
        <v>194</v>
      </c>
      <c r="J254" s="102" t="s">
        <v>212</v>
      </c>
      <c r="K254" s="104" t="s">
        <v>545</v>
      </c>
      <c r="L254" s="104" t="s">
        <v>545</v>
      </c>
      <c r="M254" s="104">
        <v>1434.67</v>
      </c>
      <c r="N254" s="104">
        <v>5022.6400000000003</v>
      </c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s="81" customFormat="1" x14ac:dyDescent="0.25">
      <c r="A255" s="74" t="s">
        <v>41</v>
      </c>
      <c r="B255" s="74" t="s">
        <v>41</v>
      </c>
      <c r="C255" s="105" t="s">
        <v>922</v>
      </c>
      <c r="D255" s="96" t="s">
        <v>923</v>
      </c>
      <c r="E255" s="97">
        <v>2023</v>
      </c>
      <c r="F255" s="98" t="s">
        <v>61</v>
      </c>
      <c r="G255" s="99" t="s">
        <v>102</v>
      </c>
      <c r="H255" s="100" t="s">
        <v>1220</v>
      </c>
      <c r="I255" s="101" t="s">
        <v>3946</v>
      </c>
      <c r="J255" s="102" t="s">
        <v>783</v>
      </c>
      <c r="K255" s="104" t="s">
        <v>634</v>
      </c>
      <c r="L255" s="104" t="s">
        <v>634</v>
      </c>
      <c r="M255" s="104">
        <v>2167.73</v>
      </c>
      <c r="N255" s="104">
        <v>5267.61</v>
      </c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s="81" customFormat="1" x14ac:dyDescent="0.25">
      <c r="A256" s="74" t="s">
        <v>41</v>
      </c>
      <c r="B256" s="74" t="s">
        <v>41</v>
      </c>
      <c r="C256" s="105" t="s">
        <v>666</v>
      </c>
      <c r="D256" s="96" t="s">
        <v>9</v>
      </c>
      <c r="E256" s="97">
        <v>2020</v>
      </c>
      <c r="F256" s="98" t="s">
        <v>77</v>
      </c>
      <c r="G256" s="99" t="s">
        <v>403</v>
      </c>
      <c r="H256" s="100" t="s">
        <v>1221</v>
      </c>
      <c r="I256" s="101" t="s">
        <v>99</v>
      </c>
      <c r="J256" s="102" t="s">
        <v>667</v>
      </c>
      <c r="K256" s="104" t="s">
        <v>634</v>
      </c>
      <c r="L256" s="104" t="s">
        <v>634</v>
      </c>
      <c r="M256" s="104">
        <v>1784.4</v>
      </c>
      <c r="N256" s="104">
        <v>4323.72</v>
      </c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s="81" customFormat="1" x14ac:dyDescent="0.25">
      <c r="A257" s="74" t="s">
        <v>41</v>
      </c>
      <c r="B257" s="74" t="s">
        <v>41</v>
      </c>
      <c r="C257" s="105" t="s">
        <v>659</v>
      </c>
      <c r="D257" s="96" t="s">
        <v>4</v>
      </c>
      <c r="E257" s="97">
        <v>2020</v>
      </c>
      <c r="F257" s="98" t="s">
        <v>66</v>
      </c>
      <c r="G257" s="99" t="s">
        <v>186</v>
      </c>
      <c r="H257" s="100" t="s">
        <v>1222</v>
      </c>
      <c r="I257" s="101" t="s">
        <v>179</v>
      </c>
      <c r="J257" s="102" t="s">
        <v>428</v>
      </c>
      <c r="K257" s="104" t="s">
        <v>545</v>
      </c>
      <c r="L257" s="104" t="s">
        <v>545</v>
      </c>
      <c r="M257" s="104">
        <v>2019.94</v>
      </c>
      <c r="N257" s="104">
        <v>4736.75</v>
      </c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s="81" customFormat="1" x14ac:dyDescent="0.25">
      <c r="A258" s="74" t="s">
        <v>41</v>
      </c>
      <c r="B258" s="74" t="s">
        <v>41</v>
      </c>
      <c r="C258" s="105" t="s">
        <v>1013</v>
      </c>
      <c r="D258" s="96" t="s">
        <v>1014</v>
      </c>
      <c r="E258" s="97">
        <v>2023</v>
      </c>
      <c r="F258" s="98" t="s">
        <v>64</v>
      </c>
      <c r="G258" s="99" t="s">
        <v>159</v>
      </c>
      <c r="H258" s="100" t="s">
        <v>1223</v>
      </c>
      <c r="I258" s="101" t="s">
        <v>160</v>
      </c>
      <c r="J258" s="102" t="s">
        <v>161</v>
      </c>
      <c r="K258" s="104" t="s">
        <v>634</v>
      </c>
      <c r="L258" s="104" t="s">
        <v>634</v>
      </c>
      <c r="M258" s="104">
        <v>2691.57</v>
      </c>
      <c r="N258" s="104">
        <v>5752.39</v>
      </c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s="81" customFormat="1" x14ac:dyDescent="0.25">
      <c r="A259" s="74" t="s">
        <v>41</v>
      </c>
      <c r="B259" s="74" t="s">
        <v>41</v>
      </c>
      <c r="C259" s="105" t="s">
        <v>48</v>
      </c>
      <c r="D259" s="96" t="s">
        <v>11</v>
      </c>
      <c r="E259" s="97">
        <v>2018</v>
      </c>
      <c r="F259" s="98" t="s">
        <v>59</v>
      </c>
      <c r="G259" s="99" t="s">
        <v>82</v>
      </c>
      <c r="H259" s="100" t="s">
        <v>1224</v>
      </c>
      <c r="I259" s="101" t="s">
        <v>99</v>
      </c>
      <c r="J259" s="102" t="s">
        <v>762</v>
      </c>
      <c r="K259" s="104" t="s">
        <v>634</v>
      </c>
      <c r="L259" s="104" t="s">
        <v>634</v>
      </c>
      <c r="M259" s="104">
        <v>2260.5700000000002</v>
      </c>
      <c r="N259" s="104">
        <v>4121.09</v>
      </c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s="81" customFormat="1" x14ac:dyDescent="0.25">
      <c r="A260" s="74" t="s">
        <v>41</v>
      </c>
      <c r="B260" s="74" t="s">
        <v>41</v>
      </c>
      <c r="C260" s="105" t="s">
        <v>659</v>
      </c>
      <c r="D260" s="96" t="s">
        <v>4</v>
      </c>
      <c r="E260" s="97">
        <v>2020</v>
      </c>
      <c r="F260" s="98" t="s">
        <v>66</v>
      </c>
      <c r="G260" s="99" t="s">
        <v>186</v>
      </c>
      <c r="H260" s="100" t="s">
        <v>1225</v>
      </c>
      <c r="I260" s="101" t="s">
        <v>179</v>
      </c>
      <c r="J260" s="102" t="s">
        <v>784</v>
      </c>
      <c r="K260" s="104" t="s">
        <v>634</v>
      </c>
      <c r="L260" s="104" t="s">
        <v>634</v>
      </c>
      <c r="M260" s="104">
        <v>1328.3</v>
      </c>
      <c r="N260" s="104">
        <v>3346.69</v>
      </c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s="81" customFormat="1" x14ac:dyDescent="0.25">
      <c r="A261" s="74" t="s">
        <v>41</v>
      </c>
      <c r="B261" s="74" t="s">
        <v>41</v>
      </c>
      <c r="C261" s="105" t="s">
        <v>706</v>
      </c>
      <c r="D261" s="96" t="s">
        <v>568</v>
      </c>
      <c r="E261" s="97">
        <v>2022</v>
      </c>
      <c r="F261" s="98" t="s">
        <v>61</v>
      </c>
      <c r="G261" s="99" t="s">
        <v>102</v>
      </c>
      <c r="H261" s="100" t="s">
        <v>1226</v>
      </c>
      <c r="I261" s="101" t="s">
        <v>86</v>
      </c>
      <c r="J261" s="102" t="s">
        <v>695</v>
      </c>
      <c r="K261" s="104" t="s">
        <v>634</v>
      </c>
      <c r="L261" s="104" t="s">
        <v>634</v>
      </c>
      <c r="M261" s="104">
        <v>2498.17</v>
      </c>
      <c r="N261" s="104">
        <v>5098.95</v>
      </c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s="81" customFormat="1" x14ac:dyDescent="0.25">
      <c r="A262" s="74" t="s">
        <v>41</v>
      </c>
      <c r="B262" s="74" t="s">
        <v>41</v>
      </c>
      <c r="C262" s="105" t="s">
        <v>51</v>
      </c>
      <c r="D262" s="96" t="s">
        <v>1</v>
      </c>
      <c r="E262" s="97">
        <v>2020</v>
      </c>
      <c r="F262" s="98" t="s">
        <v>67</v>
      </c>
      <c r="G262" s="99" t="s">
        <v>193</v>
      </c>
      <c r="H262" s="100" t="s">
        <v>1227</v>
      </c>
      <c r="I262" s="101" t="s">
        <v>194</v>
      </c>
      <c r="J262" s="102" t="s">
        <v>197</v>
      </c>
      <c r="K262" s="104" t="s">
        <v>545</v>
      </c>
      <c r="L262" s="104" t="s">
        <v>545</v>
      </c>
      <c r="M262" s="104">
        <v>1434.67</v>
      </c>
      <c r="N262" s="104">
        <v>5022.6400000000003</v>
      </c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s="81" customFormat="1" x14ac:dyDescent="0.25">
      <c r="A263" s="74" t="s">
        <v>41</v>
      </c>
      <c r="B263" s="74" t="s">
        <v>41</v>
      </c>
      <c r="C263" s="105" t="s">
        <v>929</v>
      </c>
      <c r="D263" s="96" t="s">
        <v>930</v>
      </c>
      <c r="E263" s="97">
        <v>2018</v>
      </c>
      <c r="F263" s="98" t="s">
        <v>61</v>
      </c>
      <c r="G263" s="99" t="s">
        <v>102</v>
      </c>
      <c r="H263" s="100" t="s">
        <v>1229</v>
      </c>
      <c r="I263" s="101" t="s">
        <v>179</v>
      </c>
      <c r="J263" s="102" t="s">
        <v>1230</v>
      </c>
      <c r="K263" s="104" t="s">
        <v>545</v>
      </c>
      <c r="L263" s="104" t="s">
        <v>545</v>
      </c>
      <c r="M263" s="104">
        <v>1302</v>
      </c>
      <c r="N263" s="104">
        <v>2442.8200000000002</v>
      </c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s="81" customFormat="1" x14ac:dyDescent="0.25">
      <c r="A264" s="74" t="s">
        <v>41</v>
      </c>
      <c r="B264" s="74" t="s">
        <v>41</v>
      </c>
      <c r="C264" s="105" t="s">
        <v>1096</v>
      </c>
      <c r="D264" s="96" t="s">
        <v>1097</v>
      </c>
      <c r="E264" s="97">
        <v>2023</v>
      </c>
      <c r="F264" s="98" t="s">
        <v>66</v>
      </c>
      <c r="G264" s="99" t="s">
        <v>186</v>
      </c>
      <c r="H264" s="100" t="s">
        <v>1231</v>
      </c>
      <c r="I264" s="101" t="s">
        <v>91</v>
      </c>
      <c r="J264" s="102" t="s">
        <v>816</v>
      </c>
      <c r="K264" s="104" t="s">
        <v>634</v>
      </c>
      <c r="L264" s="104" t="s">
        <v>634</v>
      </c>
      <c r="M264" s="104">
        <v>1735.89</v>
      </c>
      <c r="N264" s="104">
        <v>1945.6</v>
      </c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s="81" customFormat="1" x14ac:dyDescent="0.25">
      <c r="A265" s="74" t="s">
        <v>41</v>
      </c>
      <c r="B265" s="74" t="s">
        <v>41</v>
      </c>
      <c r="C265" s="105" t="s">
        <v>666</v>
      </c>
      <c r="D265" s="96" t="s">
        <v>9</v>
      </c>
      <c r="E265" s="97">
        <v>2020</v>
      </c>
      <c r="F265" s="98" t="s">
        <v>77</v>
      </c>
      <c r="G265" s="99" t="s">
        <v>403</v>
      </c>
      <c r="H265" s="100" t="s">
        <v>1232</v>
      </c>
      <c r="I265" s="101" t="s">
        <v>99</v>
      </c>
      <c r="J265" s="102" t="s">
        <v>667</v>
      </c>
      <c r="K265" s="104" t="s">
        <v>634</v>
      </c>
      <c r="L265" s="104" t="s">
        <v>634</v>
      </c>
      <c r="M265" s="104">
        <v>1784.4</v>
      </c>
      <c r="N265" s="104">
        <v>4323.72</v>
      </c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s="81" customFormat="1" x14ac:dyDescent="0.25">
      <c r="A266" s="74" t="s">
        <v>41</v>
      </c>
      <c r="B266" s="74" t="s">
        <v>41</v>
      </c>
      <c r="C266" s="105" t="s">
        <v>660</v>
      </c>
      <c r="D266" s="96" t="s">
        <v>5</v>
      </c>
      <c r="E266" s="97">
        <v>2020</v>
      </c>
      <c r="F266" s="98" t="s">
        <v>61</v>
      </c>
      <c r="G266" s="99" t="s">
        <v>102</v>
      </c>
      <c r="H266" s="100" t="s">
        <v>1233</v>
      </c>
      <c r="I266" s="101" t="s">
        <v>129</v>
      </c>
      <c r="J266" s="102" t="s">
        <v>661</v>
      </c>
      <c r="K266" s="104" t="s">
        <v>634</v>
      </c>
      <c r="L266" s="104" t="s">
        <v>634</v>
      </c>
      <c r="M266" s="104">
        <v>2026.8</v>
      </c>
      <c r="N266" s="104">
        <v>4345.93</v>
      </c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s="81" customFormat="1" x14ac:dyDescent="0.25">
      <c r="A267" s="74" t="s">
        <v>41</v>
      </c>
      <c r="B267" s="74" t="s">
        <v>41</v>
      </c>
      <c r="C267" s="105" t="s">
        <v>659</v>
      </c>
      <c r="D267" s="96" t="s">
        <v>4</v>
      </c>
      <c r="E267" s="97">
        <v>2020</v>
      </c>
      <c r="F267" s="98" t="s">
        <v>66</v>
      </c>
      <c r="G267" s="99" t="s">
        <v>186</v>
      </c>
      <c r="H267" s="100" t="s">
        <v>1234</v>
      </c>
      <c r="I267" s="101" t="s">
        <v>179</v>
      </c>
      <c r="J267" s="102" t="s">
        <v>766</v>
      </c>
      <c r="K267" s="104" t="s">
        <v>545</v>
      </c>
      <c r="L267" s="104" t="s">
        <v>545</v>
      </c>
      <c r="M267" s="104">
        <v>1328.3</v>
      </c>
      <c r="N267" s="104">
        <v>3222.57</v>
      </c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s="81" customFormat="1" x14ac:dyDescent="0.25">
      <c r="A268" s="74" t="s">
        <v>41</v>
      </c>
      <c r="B268" s="74" t="s">
        <v>41</v>
      </c>
      <c r="C268" s="105" t="s">
        <v>48</v>
      </c>
      <c r="D268" s="96" t="s">
        <v>11</v>
      </c>
      <c r="E268" s="97">
        <v>2018</v>
      </c>
      <c r="F268" s="98" t="s">
        <v>59</v>
      </c>
      <c r="G268" s="99" t="s">
        <v>82</v>
      </c>
      <c r="H268" s="100" t="s">
        <v>1235</v>
      </c>
      <c r="I268" s="101" t="s">
        <v>99</v>
      </c>
      <c r="J268" s="102" t="s">
        <v>785</v>
      </c>
      <c r="K268" s="104" t="s">
        <v>634</v>
      </c>
      <c r="L268" s="104" t="s">
        <v>634</v>
      </c>
      <c r="M268" s="104">
        <v>2260.5700000000002</v>
      </c>
      <c r="N268" s="104">
        <v>4121.09</v>
      </c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s="81" customFormat="1" x14ac:dyDescent="0.25">
      <c r="A269" s="74" t="s">
        <v>41</v>
      </c>
      <c r="B269" s="74" t="s">
        <v>41</v>
      </c>
      <c r="C269" s="105" t="s">
        <v>659</v>
      </c>
      <c r="D269" s="96" t="s">
        <v>4</v>
      </c>
      <c r="E269" s="97">
        <v>2020</v>
      </c>
      <c r="F269" s="98" t="s">
        <v>66</v>
      </c>
      <c r="G269" s="99" t="s">
        <v>186</v>
      </c>
      <c r="H269" s="100" t="s">
        <v>1236</v>
      </c>
      <c r="I269" s="101" t="s">
        <v>179</v>
      </c>
      <c r="J269" s="102" t="s">
        <v>429</v>
      </c>
      <c r="K269" s="104" t="s">
        <v>545</v>
      </c>
      <c r="L269" s="104" t="s">
        <v>545</v>
      </c>
      <c r="M269" s="104">
        <v>1592.3</v>
      </c>
      <c r="N269" s="104">
        <v>3776.96</v>
      </c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s="81" customFormat="1" x14ac:dyDescent="0.25">
      <c r="A270" s="74" t="s">
        <v>41</v>
      </c>
      <c r="B270" s="74" t="s">
        <v>41</v>
      </c>
      <c r="C270" s="105" t="s">
        <v>50</v>
      </c>
      <c r="D270" s="96" t="s">
        <v>14</v>
      </c>
      <c r="E270" s="97">
        <v>2019</v>
      </c>
      <c r="F270" s="98" t="s">
        <v>66</v>
      </c>
      <c r="G270" s="99" t="s">
        <v>186</v>
      </c>
      <c r="H270" s="100" t="s">
        <v>1237</v>
      </c>
      <c r="I270" s="101" t="s">
        <v>85</v>
      </c>
      <c r="J270" s="102" t="s">
        <v>758</v>
      </c>
      <c r="K270" s="104" t="s">
        <v>634</v>
      </c>
      <c r="L270" s="104" t="s">
        <v>634</v>
      </c>
      <c r="M270" s="104">
        <v>2137.6799999999998</v>
      </c>
      <c r="N270" s="104">
        <v>2425.1999999999998</v>
      </c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s="81" customFormat="1" x14ac:dyDescent="0.25">
      <c r="A271" s="74" t="s">
        <v>41</v>
      </c>
      <c r="B271" s="74" t="s">
        <v>41</v>
      </c>
      <c r="C271" s="105" t="s">
        <v>51</v>
      </c>
      <c r="D271" s="96" t="s">
        <v>1</v>
      </c>
      <c r="E271" s="97">
        <v>2020</v>
      </c>
      <c r="F271" s="98" t="s">
        <v>67</v>
      </c>
      <c r="G271" s="99" t="s">
        <v>193</v>
      </c>
      <c r="H271" s="100" t="s">
        <v>1238</v>
      </c>
      <c r="I271" s="101" t="s">
        <v>194</v>
      </c>
      <c r="J271" s="102" t="s">
        <v>214</v>
      </c>
      <c r="K271" s="104" t="s">
        <v>545</v>
      </c>
      <c r="L271" s="104" t="s">
        <v>545</v>
      </c>
      <c r="M271" s="104">
        <v>1434.67</v>
      </c>
      <c r="N271" s="104">
        <v>5022.6400000000003</v>
      </c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s="81" customFormat="1" x14ac:dyDescent="0.25">
      <c r="A272" s="74" t="s">
        <v>41</v>
      </c>
      <c r="B272" s="74" t="s">
        <v>41</v>
      </c>
      <c r="C272" s="105" t="s">
        <v>51</v>
      </c>
      <c r="D272" s="96" t="s">
        <v>1</v>
      </c>
      <c r="E272" s="97">
        <v>2020</v>
      </c>
      <c r="F272" s="98" t="s">
        <v>67</v>
      </c>
      <c r="G272" s="99" t="s">
        <v>193</v>
      </c>
      <c r="H272" s="100" t="s">
        <v>1239</v>
      </c>
      <c r="I272" s="101" t="s">
        <v>194</v>
      </c>
      <c r="J272" s="102" t="s">
        <v>695</v>
      </c>
      <c r="K272" s="104" t="s">
        <v>545</v>
      </c>
      <c r="L272" s="104" t="s">
        <v>545</v>
      </c>
      <c r="M272" s="104">
        <v>1434.67</v>
      </c>
      <c r="N272" s="104">
        <v>5022.6400000000003</v>
      </c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s="81" customFormat="1" x14ac:dyDescent="0.25">
      <c r="A273" s="74" t="s">
        <v>41</v>
      </c>
      <c r="B273" s="74" t="s">
        <v>41</v>
      </c>
      <c r="C273" s="105" t="s">
        <v>922</v>
      </c>
      <c r="D273" s="96" t="s">
        <v>923</v>
      </c>
      <c r="E273" s="97">
        <v>2023</v>
      </c>
      <c r="F273" s="98" t="s">
        <v>61</v>
      </c>
      <c r="G273" s="99" t="s">
        <v>102</v>
      </c>
      <c r="H273" s="100" t="s">
        <v>1240</v>
      </c>
      <c r="I273" s="101" t="s">
        <v>99</v>
      </c>
      <c r="J273" s="102" t="s">
        <v>652</v>
      </c>
      <c r="K273" s="104" t="s">
        <v>634</v>
      </c>
      <c r="L273" s="104" t="s">
        <v>634</v>
      </c>
      <c r="M273" s="104">
        <v>2763.62</v>
      </c>
      <c r="N273" s="104">
        <v>5035.1899999999996</v>
      </c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s="81" customFormat="1" x14ac:dyDescent="0.25">
      <c r="A274" s="74" t="s">
        <v>41</v>
      </c>
      <c r="B274" s="74" t="s">
        <v>41</v>
      </c>
      <c r="C274" s="105" t="s">
        <v>1096</v>
      </c>
      <c r="D274" s="96" t="s">
        <v>1097</v>
      </c>
      <c r="E274" s="97">
        <v>2023</v>
      </c>
      <c r="F274" s="98" t="s">
        <v>66</v>
      </c>
      <c r="G274" s="99" t="s">
        <v>186</v>
      </c>
      <c r="H274" s="100" t="s">
        <v>1241</v>
      </c>
      <c r="I274" s="101" t="s">
        <v>91</v>
      </c>
      <c r="J274" s="102" t="s">
        <v>786</v>
      </c>
      <c r="K274" s="104" t="s">
        <v>634</v>
      </c>
      <c r="L274" s="104" t="s">
        <v>634</v>
      </c>
      <c r="M274" s="104">
        <v>1735.89</v>
      </c>
      <c r="N274" s="104">
        <v>1945.6</v>
      </c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s="81" customFormat="1" x14ac:dyDescent="0.25">
      <c r="A275" s="74" t="s">
        <v>41</v>
      </c>
      <c r="B275" s="74" t="s">
        <v>41</v>
      </c>
      <c r="C275" s="105" t="s">
        <v>668</v>
      </c>
      <c r="D275" s="96" t="s">
        <v>10</v>
      </c>
      <c r="E275" s="97">
        <v>2019</v>
      </c>
      <c r="F275" s="98" t="s">
        <v>76</v>
      </c>
      <c r="G275" s="99" t="s">
        <v>328</v>
      </c>
      <c r="H275" s="100" t="s">
        <v>1242</v>
      </c>
      <c r="I275" s="101" t="s">
        <v>179</v>
      </c>
      <c r="J275" s="102" t="s">
        <v>347</v>
      </c>
      <c r="K275" s="104" t="s">
        <v>634</v>
      </c>
      <c r="L275" s="104" t="s">
        <v>634</v>
      </c>
      <c r="M275" s="104">
        <v>1122.2</v>
      </c>
      <c r="N275" s="104">
        <v>3112.55</v>
      </c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s="81" customFormat="1" x14ac:dyDescent="0.25">
      <c r="A276" s="74" t="s">
        <v>41</v>
      </c>
      <c r="B276" s="74" t="s">
        <v>41</v>
      </c>
      <c r="C276" s="105" t="s">
        <v>929</v>
      </c>
      <c r="D276" s="96" t="s">
        <v>930</v>
      </c>
      <c r="E276" s="97">
        <v>2018</v>
      </c>
      <c r="F276" s="98" t="s">
        <v>61</v>
      </c>
      <c r="G276" s="99" t="s">
        <v>102</v>
      </c>
      <c r="H276" s="100" t="s">
        <v>1243</v>
      </c>
      <c r="I276" s="101" t="s">
        <v>179</v>
      </c>
      <c r="J276" s="102" t="s">
        <v>1244</v>
      </c>
      <c r="K276" s="104" t="s">
        <v>545</v>
      </c>
      <c r="L276" s="104" t="s">
        <v>545</v>
      </c>
      <c r="M276" s="104">
        <v>1426.32</v>
      </c>
      <c r="N276" s="104">
        <v>2530.5</v>
      </c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s="81" customFormat="1" x14ac:dyDescent="0.25">
      <c r="A277" s="74" t="s">
        <v>41</v>
      </c>
      <c r="B277" s="74" t="s">
        <v>41</v>
      </c>
      <c r="C277" s="105" t="s">
        <v>1245</v>
      </c>
      <c r="D277" s="96" t="s">
        <v>1246</v>
      </c>
      <c r="E277" s="97">
        <v>2021</v>
      </c>
      <c r="F277" s="98" t="s">
        <v>78</v>
      </c>
      <c r="G277" s="99" t="s">
        <v>507</v>
      </c>
      <c r="H277" s="100" t="s">
        <v>1247</v>
      </c>
      <c r="I277" s="101" t="s">
        <v>508</v>
      </c>
      <c r="J277" s="102" t="s">
        <v>712</v>
      </c>
      <c r="K277" s="104" t="s">
        <v>634</v>
      </c>
      <c r="L277" s="104" t="s">
        <v>634</v>
      </c>
      <c r="M277" s="104">
        <v>1977.95</v>
      </c>
      <c r="N277" s="104">
        <v>3889.85</v>
      </c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s="81" customFormat="1" x14ac:dyDescent="0.25">
      <c r="A278" s="74" t="s">
        <v>41</v>
      </c>
      <c r="B278" s="74" t="s">
        <v>41</v>
      </c>
      <c r="C278" s="105" t="s">
        <v>659</v>
      </c>
      <c r="D278" s="96" t="s">
        <v>4</v>
      </c>
      <c r="E278" s="97">
        <v>2020</v>
      </c>
      <c r="F278" s="98" t="s">
        <v>66</v>
      </c>
      <c r="G278" s="99" t="s">
        <v>186</v>
      </c>
      <c r="H278" s="100" t="s">
        <v>1248</v>
      </c>
      <c r="I278" s="101" t="s">
        <v>179</v>
      </c>
      <c r="J278" s="102" t="s">
        <v>430</v>
      </c>
      <c r="K278" s="104" t="s">
        <v>545</v>
      </c>
      <c r="L278" s="104" t="s">
        <v>545</v>
      </c>
      <c r="M278" s="104">
        <v>1328.3</v>
      </c>
      <c r="N278" s="104">
        <v>3222.57</v>
      </c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s="81" customFormat="1" x14ac:dyDescent="0.25">
      <c r="A279" s="74" t="s">
        <v>41</v>
      </c>
      <c r="B279" s="74" t="s">
        <v>41</v>
      </c>
      <c r="C279" s="105" t="s">
        <v>1245</v>
      </c>
      <c r="D279" s="96" t="s">
        <v>1246</v>
      </c>
      <c r="E279" s="97">
        <v>2021</v>
      </c>
      <c r="F279" s="98" t="s">
        <v>78</v>
      </c>
      <c r="G279" s="99" t="s">
        <v>507</v>
      </c>
      <c r="H279" s="100" t="s">
        <v>1249</v>
      </c>
      <c r="I279" s="101" t="s">
        <v>508</v>
      </c>
      <c r="J279" s="102" t="s">
        <v>786</v>
      </c>
      <c r="K279" s="104" t="s">
        <v>634</v>
      </c>
      <c r="L279" s="104" t="s">
        <v>634</v>
      </c>
      <c r="M279" s="104">
        <v>1977.95</v>
      </c>
      <c r="N279" s="104">
        <v>3889.85</v>
      </c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s="81" customFormat="1" x14ac:dyDescent="0.25">
      <c r="A280" s="74" t="s">
        <v>41</v>
      </c>
      <c r="B280" s="74" t="s">
        <v>41</v>
      </c>
      <c r="C280" s="105" t="s">
        <v>51</v>
      </c>
      <c r="D280" s="96" t="s">
        <v>1</v>
      </c>
      <c r="E280" s="97">
        <v>2020</v>
      </c>
      <c r="F280" s="98" t="s">
        <v>67</v>
      </c>
      <c r="G280" s="99" t="s">
        <v>193</v>
      </c>
      <c r="H280" s="100" t="s">
        <v>1250</v>
      </c>
      <c r="I280" s="101" t="s">
        <v>194</v>
      </c>
      <c r="J280" s="102" t="s">
        <v>695</v>
      </c>
      <c r="K280" s="104" t="s">
        <v>545</v>
      </c>
      <c r="L280" s="104" t="s">
        <v>545</v>
      </c>
      <c r="M280" s="104">
        <v>1434.67</v>
      </c>
      <c r="N280" s="104">
        <v>5022.6400000000003</v>
      </c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s="81" customFormat="1" x14ac:dyDescent="0.25">
      <c r="A281" s="74" t="s">
        <v>41</v>
      </c>
      <c r="B281" s="74" t="s">
        <v>41</v>
      </c>
      <c r="C281" s="105" t="s">
        <v>3944</v>
      </c>
      <c r="D281" s="96" t="s">
        <v>3945</v>
      </c>
      <c r="E281" s="97">
        <v>2023</v>
      </c>
      <c r="F281" s="98" t="s">
        <v>676</v>
      </c>
      <c r="G281" s="99" t="s">
        <v>280</v>
      </c>
      <c r="H281" s="100" t="s">
        <v>1251</v>
      </c>
      <c r="I281" s="101" t="s">
        <v>281</v>
      </c>
      <c r="J281" s="102" t="s">
        <v>661</v>
      </c>
      <c r="K281" s="104" t="s">
        <v>634</v>
      </c>
      <c r="L281" s="104" t="s">
        <v>634</v>
      </c>
      <c r="M281" s="104">
        <v>1360.07</v>
      </c>
      <c r="N281" s="104">
        <v>3166.66</v>
      </c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s="81" customFormat="1" x14ac:dyDescent="0.25">
      <c r="A282" s="74" t="s">
        <v>41</v>
      </c>
      <c r="B282" s="74" t="s">
        <v>41</v>
      </c>
      <c r="C282" s="105" t="s">
        <v>922</v>
      </c>
      <c r="D282" s="96" t="s">
        <v>923</v>
      </c>
      <c r="E282" s="97">
        <v>2023</v>
      </c>
      <c r="F282" s="98" t="s">
        <v>61</v>
      </c>
      <c r="G282" s="99" t="s">
        <v>102</v>
      </c>
      <c r="H282" s="100" t="s">
        <v>1252</v>
      </c>
      <c r="I282" s="101" t="s">
        <v>3890</v>
      </c>
      <c r="J282" s="102" t="s">
        <v>677</v>
      </c>
      <c r="K282" s="104" t="s">
        <v>634</v>
      </c>
      <c r="L282" s="104" t="s">
        <v>634</v>
      </c>
      <c r="M282" s="104">
        <v>1858.89</v>
      </c>
      <c r="N282" s="104">
        <v>3243.81</v>
      </c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s="81" customFormat="1" x14ac:dyDescent="0.25">
      <c r="A283" s="74" t="s">
        <v>41</v>
      </c>
      <c r="B283" s="74" t="s">
        <v>41</v>
      </c>
      <c r="C283" s="105" t="s">
        <v>1013</v>
      </c>
      <c r="D283" s="96" t="s">
        <v>1014</v>
      </c>
      <c r="E283" s="97">
        <v>2023</v>
      </c>
      <c r="F283" s="98" t="s">
        <v>64</v>
      </c>
      <c r="G283" s="99" t="s">
        <v>159</v>
      </c>
      <c r="H283" s="100" t="s">
        <v>1253</v>
      </c>
      <c r="I283" s="101" t="s">
        <v>162</v>
      </c>
      <c r="J283" s="102" t="s">
        <v>161</v>
      </c>
      <c r="K283" s="104" t="s">
        <v>634</v>
      </c>
      <c r="L283" s="104" t="s">
        <v>634</v>
      </c>
      <c r="M283" s="104">
        <v>1298</v>
      </c>
      <c r="N283" s="104">
        <v>3996.13</v>
      </c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s="81" customFormat="1" x14ac:dyDescent="0.25">
      <c r="A284" s="74" t="s">
        <v>41</v>
      </c>
      <c r="B284" s="74" t="s">
        <v>41</v>
      </c>
      <c r="C284" s="105" t="s">
        <v>922</v>
      </c>
      <c r="D284" s="96" t="s">
        <v>923</v>
      </c>
      <c r="E284" s="97">
        <v>2023</v>
      </c>
      <c r="F284" s="98" t="s">
        <v>61</v>
      </c>
      <c r="G284" s="99" t="s">
        <v>102</v>
      </c>
      <c r="H284" s="100" t="s">
        <v>1254</v>
      </c>
      <c r="I284" s="101" t="s">
        <v>3890</v>
      </c>
      <c r="J284" s="102" t="s">
        <v>737</v>
      </c>
      <c r="K284" s="104" t="s">
        <v>634</v>
      </c>
      <c r="L284" s="104" t="s">
        <v>634</v>
      </c>
      <c r="M284" s="104">
        <v>1858.89</v>
      </c>
      <c r="N284" s="104">
        <v>3243.81</v>
      </c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s="81" customFormat="1" x14ac:dyDescent="0.25">
      <c r="A285" s="74" t="s">
        <v>41</v>
      </c>
      <c r="B285" s="74" t="s">
        <v>41</v>
      </c>
      <c r="C285" s="105" t="s">
        <v>565</v>
      </c>
      <c r="D285" s="96" t="s">
        <v>33</v>
      </c>
      <c r="E285" s="97">
        <v>2021</v>
      </c>
      <c r="F285" s="98" t="s">
        <v>77</v>
      </c>
      <c r="G285" s="99" t="s">
        <v>403</v>
      </c>
      <c r="H285" s="100" t="s">
        <v>1255</v>
      </c>
      <c r="I285" s="101" t="s">
        <v>129</v>
      </c>
      <c r="J285" s="102" t="s">
        <v>782</v>
      </c>
      <c r="K285" s="104" t="s">
        <v>634</v>
      </c>
      <c r="L285" s="104" t="s">
        <v>634</v>
      </c>
      <c r="M285" s="104">
        <v>1622.7</v>
      </c>
      <c r="N285" s="104">
        <v>2904.47</v>
      </c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s="81" customFormat="1" x14ac:dyDescent="0.25">
      <c r="A286" s="74" t="s">
        <v>41</v>
      </c>
      <c r="B286" s="74" t="s">
        <v>41</v>
      </c>
      <c r="C286" s="105" t="s">
        <v>929</v>
      </c>
      <c r="D286" s="96" t="s">
        <v>930</v>
      </c>
      <c r="E286" s="97">
        <v>2018</v>
      </c>
      <c r="F286" s="98" t="s">
        <v>61</v>
      </c>
      <c r="G286" s="99" t="s">
        <v>102</v>
      </c>
      <c r="H286" s="100" t="s">
        <v>1256</v>
      </c>
      <c r="I286" s="101" t="s">
        <v>179</v>
      </c>
      <c r="J286" s="102" t="s">
        <v>204</v>
      </c>
      <c r="K286" s="104" t="s">
        <v>545</v>
      </c>
      <c r="L286" s="104" t="s">
        <v>545</v>
      </c>
      <c r="M286" s="104">
        <v>1426.32</v>
      </c>
      <c r="N286" s="104">
        <v>2530.5</v>
      </c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s="81" customFormat="1" x14ac:dyDescent="0.25">
      <c r="A287" s="74" t="s">
        <v>41</v>
      </c>
      <c r="B287" s="74" t="s">
        <v>41</v>
      </c>
      <c r="C287" s="105" t="s">
        <v>48</v>
      </c>
      <c r="D287" s="96" t="s">
        <v>11</v>
      </c>
      <c r="E287" s="97">
        <v>2018</v>
      </c>
      <c r="F287" s="98" t="s">
        <v>59</v>
      </c>
      <c r="G287" s="99" t="s">
        <v>82</v>
      </c>
      <c r="H287" s="100" t="s">
        <v>1257</v>
      </c>
      <c r="I287" s="101" t="s">
        <v>99</v>
      </c>
      <c r="J287" s="102" t="s">
        <v>788</v>
      </c>
      <c r="K287" s="104" t="s">
        <v>634</v>
      </c>
      <c r="L287" s="104" t="s">
        <v>634</v>
      </c>
      <c r="M287" s="104">
        <v>2260.5700000000002</v>
      </c>
      <c r="N287" s="104">
        <v>4121.09</v>
      </c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s="81" customFormat="1" x14ac:dyDescent="0.25">
      <c r="A288" s="74" t="s">
        <v>41</v>
      </c>
      <c r="B288" s="74" t="s">
        <v>41</v>
      </c>
      <c r="C288" s="105" t="s">
        <v>929</v>
      </c>
      <c r="D288" s="96" t="s">
        <v>930</v>
      </c>
      <c r="E288" s="97">
        <v>2018</v>
      </c>
      <c r="F288" s="98" t="s">
        <v>61</v>
      </c>
      <c r="G288" s="99" t="s">
        <v>102</v>
      </c>
      <c r="H288" s="100" t="s">
        <v>1258</v>
      </c>
      <c r="I288" s="101" t="s">
        <v>179</v>
      </c>
      <c r="J288" s="102" t="s">
        <v>1259</v>
      </c>
      <c r="K288" s="104" t="s">
        <v>545</v>
      </c>
      <c r="L288" s="104" t="s">
        <v>545</v>
      </c>
      <c r="M288" s="104">
        <v>1692.6</v>
      </c>
      <c r="N288" s="104">
        <v>3002</v>
      </c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s="81" customFormat="1" x14ac:dyDescent="0.25">
      <c r="A289" s="74" t="s">
        <v>41</v>
      </c>
      <c r="B289" s="74" t="s">
        <v>41</v>
      </c>
      <c r="C289" s="105" t="s">
        <v>659</v>
      </c>
      <c r="D289" s="96" t="s">
        <v>4</v>
      </c>
      <c r="E289" s="97">
        <v>2020</v>
      </c>
      <c r="F289" s="98" t="s">
        <v>66</v>
      </c>
      <c r="G289" s="99" t="s">
        <v>186</v>
      </c>
      <c r="H289" s="100" t="s">
        <v>1261</v>
      </c>
      <c r="I289" s="101" t="s">
        <v>179</v>
      </c>
      <c r="J289" s="102" t="s">
        <v>789</v>
      </c>
      <c r="K289" s="104" t="s">
        <v>634</v>
      </c>
      <c r="L289" s="104" t="s">
        <v>634</v>
      </c>
      <c r="M289" s="104">
        <v>1856.3</v>
      </c>
      <c r="N289" s="104">
        <v>4438.84</v>
      </c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s="81" customFormat="1" x14ac:dyDescent="0.25">
      <c r="A290" s="74" t="s">
        <v>41</v>
      </c>
      <c r="B290" s="74" t="s">
        <v>41</v>
      </c>
      <c r="C290" s="105" t="s">
        <v>659</v>
      </c>
      <c r="D290" s="96" t="s">
        <v>4</v>
      </c>
      <c r="E290" s="97">
        <v>2020</v>
      </c>
      <c r="F290" s="98" t="s">
        <v>66</v>
      </c>
      <c r="G290" s="99" t="s">
        <v>186</v>
      </c>
      <c r="H290" s="100" t="s">
        <v>1263</v>
      </c>
      <c r="I290" s="101" t="s">
        <v>179</v>
      </c>
      <c r="J290" s="102" t="s">
        <v>413</v>
      </c>
      <c r="K290" s="104" t="s">
        <v>545</v>
      </c>
      <c r="L290" s="104" t="s">
        <v>545</v>
      </c>
      <c r="M290" s="104">
        <v>1732.83</v>
      </c>
      <c r="N290" s="104">
        <v>4139.6499999999996</v>
      </c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s="81" customFormat="1" x14ac:dyDescent="0.25">
      <c r="A291" s="74" t="s">
        <v>41</v>
      </c>
      <c r="B291" s="74" t="s">
        <v>41</v>
      </c>
      <c r="C291" s="105" t="s">
        <v>706</v>
      </c>
      <c r="D291" s="96" t="s">
        <v>568</v>
      </c>
      <c r="E291" s="97">
        <v>2022</v>
      </c>
      <c r="F291" s="98" t="s">
        <v>61</v>
      </c>
      <c r="G291" s="99" t="s">
        <v>102</v>
      </c>
      <c r="H291" s="100" t="s">
        <v>1264</v>
      </c>
      <c r="I291" s="101" t="s">
        <v>103</v>
      </c>
      <c r="J291" s="102" t="s">
        <v>584</v>
      </c>
      <c r="K291" s="104" t="s">
        <v>634</v>
      </c>
      <c r="L291" s="104" t="s">
        <v>634</v>
      </c>
      <c r="M291" s="104">
        <v>2064.84</v>
      </c>
      <c r="N291" s="104">
        <v>4306.2299999999996</v>
      </c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s="81" customFormat="1" x14ac:dyDescent="0.25">
      <c r="A292" s="74" t="s">
        <v>41</v>
      </c>
      <c r="B292" s="74" t="s">
        <v>41</v>
      </c>
      <c r="C292" s="105" t="s">
        <v>659</v>
      </c>
      <c r="D292" s="96" t="s">
        <v>4</v>
      </c>
      <c r="E292" s="97">
        <v>2020</v>
      </c>
      <c r="F292" s="98" t="s">
        <v>66</v>
      </c>
      <c r="G292" s="99" t="s">
        <v>186</v>
      </c>
      <c r="H292" s="100" t="s">
        <v>1265</v>
      </c>
      <c r="I292" s="101" t="s">
        <v>179</v>
      </c>
      <c r="J292" s="102" t="s">
        <v>422</v>
      </c>
      <c r="K292" s="104" t="s">
        <v>545</v>
      </c>
      <c r="L292" s="104" t="s">
        <v>545</v>
      </c>
      <c r="M292" s="104">
        <v>1328.3</v>
      </c>
      <c r="N292" s="104">
        <v>3222.57</v>
      </c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s="81" customFormat="1" x14ac:dyDescent="0.25">
      <c r="A293" s="74" t="s">
        <v>41</v>
      </c>
      <c r="B293" s="74" t="s">
        <v>41</v>
      </c>
      <c r="C293" s="105" t="s">
        <v>659</v>
      </c>
      <c r="D293" s="96" t="s">
        <v>4</v>
      </c>
      <c r="E293" s="97">
        <v>2020</v>
      </c>
      <c r="F293" s="98" t="s">
        <v>66</v>
      </c>
      <c r="G293" s="99" t="s">
        <v>186</v>
      </c>
      <c r="H293" s="100" t="s">
        <v>1266</v>
      </c>
      <c r="I293" s="101" t="s">
        <v>179</v>
      </c>
      <c r="J293" s="102" t="s">
        <v>711</v>
      </c>
      <c r="K293" s="104" t="s">
        <v>545</v>
      </c>
      <c r="L293" s="104" t="s">
        <v>545</v>
      </c>
      <c r="M293" s="104">
        <v>1328.3</v>
      </c>
      <c r="N293" s="104">
        <v>3222.57</v>
      </c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s="81" customFormat="1" x14ac:dyDescent="0.25">
      <c r="A294" s="74" t="s">
        <v>41</v>
      </c>
      <c r="B294" s="74" t="s">
        <v>41</v>
      </c>
      <c r="C294" s="105" t="s">
        <v>1013</v>
      </c>
      <c r="D294" s="96" t="s">
        <v>1014</v>
      </c>
      <c r="E294" s="97">
        <v>2023</v>
      </c>
      <c r="F294" s="98" t="s">
        <v>64</v>
      </c>
      <c r="G294" s="99" t="s">
        <v>159</v>
      </c>
      <c r="H294" s="100" t="s">
        <v>1267</v>
      </c>
      <c r="I294" s="101" t="s">
        <v>160</v>
      </c>
      <c r="J294" s="102" t="s">
        <v>161</v>
      </c>
      <c r="K294" s="104" t="s">
        <v>634</v>
      </c>
      <c r="L294" s="104" t="s">
        <v>634</v>
      </c>
      <c r="M294" s="104">
        <v>2691.57</v>
      </c>
      <c r="N294" s="104">
        <v>5752.39</v>
      </c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s="81" customFormat="1" x14ac:dyDescent="0.25">
      <c r="A295" s="74" t="s">
        <v>41</v>
      </c>
      <c r="B295" s="74" t="s">
        <v>41</v>
      </c>
      <c r="C295" s="105" t="s">
        <v>706</v>
      </c>
      <c r="D295" s="96" t="s">
        <v>568</v>
      </c>
      <c r="E295" s="97">
        <v>2022</v>
      </c>
      <c r="F295" s="98" t="s">
        <v>61</v>
      </c>
      <c r="G295" s="99" t="s">
        <v>102</v>
      </c>
      <c r="H295" s="100" t="s">
        <v>1268</v>
      </c>
      <c r="I295" s="101" t="s">
        <v>86</v>
      </c>
      <c r="J295" s="102" t="s">
        <v>695</v>
      </c>
      <c r="K295" s="104" t="s">
        <v>634</v>
      </c>
      <c r="L295" s="104" t="s">
        <v>634</v>
      </c>
      <c r="M295" s="104">
        <v>2498.17</v>
      </c>
      <c r="N295" s="104">
        <v>5098.95</v>
      </c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s="81" customFormat="1" x14ac:dyDescent="0.25">
      <c r="A296" s="74" t="s">
        <v>41</v>
      </c>
      <c r="B296" s="74" t="s">
        <v>41</v>
      </c>
      <c r="C296" s="105" t="s">
        <v>706</v>
      </c>
      <c r="D296" s="96" t="s">
        <v>568</v>
      </c>
      <c r="E296" s="97">
        <v>2022</v>
      </c>
      <c r="F296" s="98" t="s">
        <v>61</v>
      </c>
      <c r="G296" s="99" t="s">
        <v>102</v>
      </c>
      <c r="H296" s="100" t="s">
        <v>1269</v>
      </c>
      <c r="I296" s="101" t="s">
        <v>103</v>
      </c>
      <c r="J296" s="102" t="s">
        <v>105</v>
      </c>
      <c r="K296" s="104" t="s">
        <v>634</v>
      </c>
      <c r="L296" s="104" t="s">
        <v>634</v>
      </c>
      <c r="M296" s="104">
        <v>2064.84</v>
      </c>
      <c r="N296" s="104">
        <v>4306.2299999999996</v>
      </c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s="81" customFormat="1" x14ac:dyDescent="0.25">
      <c r="A297" s="74" t="s">
        <v>41</v>
      </c>
      <c r="B297" s="74" t="s">
        <v>41</v>
      </c>
      <c r="C297" s="105" t="s">
        <v>691</v>
      </c>
      <c r="D297" s="96" t="s">
        <v>21</v>
      </c>
      <c r="E297" s="97">
        <v>2019</v>
      </c>
      <c r="F297" s="98" t="s">
        <v>75</v>
      </c>
      <c r="G297" s="99" t="s">
        <v>312</v>
      </c>
      <c r="H297" s="100" t="s">
        <v>1270</v>
      </c>
      <c r="I297" s="101" t="s">
        <v>313</v>
      </c>
      <c r="J297" s="102" t="s">
        <v>790</v>
      </c>
      <c r="K297" s="104" t="s">
        <v>634</v>
      </c>
      <c r="L297" s="104" t="s">
        <v>634</v>
      </c>
      <c r="M297" s="104">
        <v>1236.43</v>
      </c>
      <c r="N297" s="104">
        <v>3029.39</v>
      </c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s="81" customFormat="1" x14ac:dyDescent="0.25">
      <c r="A298" s="74" t="s">
        <v>41</v>
      </c>
      <c r="B298" s="74" t="s">
        <v>41</v>
      </c>
      <c r="C298" s="105" t="s">
        <v>922</v>
      </c>
      <c r="D298" s="96" t="s">
        <v>923</v>
      </c>
      <c r="E298" s="97">
        <v>2023</v>
      </c>
      <c r="F298" s="98" t="s">
        <v>61</v>
      </c>
      <c r="G298" s="99" t="s">
        <v>102</v>
      </c>
      <c r="H298" s="100" t="s">
        <v>1271</v>
      </c>
      <c r="I298" s="101" t="s">
        <v>99</v>
      </c>
      <c r="J298" s="102" t="s">
        <v>783</v>
      </c>
      <c r="K298" s="104" t="s">
        <v>634</v>
      </c>
      <c r="L298" s="104" t="s">
        <v>634</v>
      </c>
      <c r="M298" s="104">
        <v>2763.62</v>
      </c>
      <c r="N298" s="104">
        <v>5035.1899999999996</v>
      </c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s="81" customFormat="1" x14ac:dyDescent="0.25">
      <c r="A299" s="74" t="s">
        <v>41</v>
      </c>
      <c r="B299" s="74" t="s">
        <v>41</v>
      </c>
      <c r="C299" s="105" t="s">
        <v>922</v>
      </c>
      <c r="D299" s="96" t="s">
        <v>923</v>
      </c>
      <c r="E299" s="97">
        <v>2023</v>
      </c>
      <c r="F299" s="98" t="s">
        <v>61</v>
      </c>
      <c r="G299" s="99" t="s">
        <v>102</v>
      </c>
      <c r="H299" s="100" t="s">
        <v>1272</v>
      </c>
      <c r="I299" s="101" t="s">
        <v>99</v>
      </c>
      <c r="J299" s="102" t="s">
        <v>664</v>
      </c>
      <c r="K299" s="104" t="s">
        <v>634</v>
      </c>
      <c r="L299" s="104" t="s">
        <v>634</v>
      </c>
      <c r="M299" s="104">
        <v>1422.19</v>
      </c>
      <c r="N299" s="104">
        <v>2577.85</v>
      </c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s="81" customFormat="1" x14ac:dyDescent="0.25">
      <c r="A300" s="74" t="s">
        <v>41</v>
      </c>
      <c r="B300" s="74" t="s">
        <v>41</v>
      </c>
      <c r="C300" s="105" t="s">
        <v>50</v>
      </c>
      <c r="D300" s="96" t="s">
        <v>14</v>
      </c>
      <c r="E300" s="97">
        <v>2019</v>
      </c>
      <c r="F300" s="98" t="s">
        <v>66</v>
      </c>
      <c r="G300" s="99" t="s">
        <v>186</v>
      </c>
      <c r="H300" s="100" t="s">
        <v>1273</v>
      </c>
      <c r="I300" s="101" t="s">
        <v>86</v>
      </c>
      <c r="J300" s="102" t="s">
        <v>758</v>
      </c>
      <c r="K300" s="104" t="s">
        <v>634</v>
      </c>
      <c r="L300" s="104" t="s">
        <v>634</v>
      </c>
      <c r="M300" s="104">
        <v>2475.15</v>
      </c>
      <c r="N300" s="104">
        <v>2830</v>
      </c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s="81" customFormat="1" x14ac:dyDescent="0.25">
      <c r="A301" s="74" t="s">
        <v>41</v>
      </c>
      <c r="B301" s="74" t="s">
        <v>41</v>
      </c>
      <c r="C301" s="105" t="s">
        <v>929</v>
      </c>
      <c r="D301" s="96" t="s">
        <v>930</v>
      </c>
      <c r="E301" s="97">
        <v>2018</v>
      </c>
      <c r="F301" s="98" t="s">
        <v>61</v>
      </c>
      <c r="G301" s="99" t="s">
        <v>102</v>
      </c>
      <c r="H301" s="100" t="s">
        <v>1274</v>
      </c>
      <c r="I301" s="101" t="s">
        <v>179</v>
      </c>
      <c r="J301" s="102" t="s">
        <v>1275</v>
      </c>
      <c r="K301" s="104" t="s">
        <v>545</v>
      </c>
      <c r="L301" s="104" t="s">
        <v>545</v>
      </c>
      <c r="M301" s="104">
        <v>1426.32</v>
      </c>
      <c r="N301" s="104">
        <v>2530.5</v>
      </c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s="81" customFormat="1" x14ac:dyDescent="0.25">
      <c r="A302" s="74" t="s">
        <v>41</v>
      </c>
      <c r="B302" s="74" t="s">
        <v>41</v>
      </c>
      <c r="C302" s="105" t="s">
        <v>659</v>
      </c>
      <c r="D302" s="96" t="s">
        <v>4</v>
      </c>
      <c r="E302" s="97">
        <v>2020</v>
      </c>
      <c r="F302" s="98" t="s">
        <v>66</v>
      </c>
      <c r="G302" s="99" t="s">
        <v>186</v>
      </c>
      <c r="H302" s="100" t="s">
        <v>1276</v>
      </c>
      <c r="I302" s="101" t="s">
        <v>179</v>
      </c>
      <c r="J302" s="102" t="s">
        <v>791</v>
      </c>
      <c r="K302" s="104" t="s">
        <v>634</v>
      </c>
      <c r="L302" s="104" t="s">
        <v>634</v>
      </c>
      <c r="M302" s="104">
        <v>1856.3</v>
      </c>
      <c r="N302" s="104">
        <v>4386.1899999999996</v>
      </c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s="81" customFormat="1" x14ac:dyDescent="0.25">
      <c r="A303" s="74" t="s">
        <v>41</v>
      </c>
      <c r="B303" s="74" t="s">
        <v>41</v>
      </c>
      <c r="C303" s="105" t="s">
        <v>922</v>
      </c>
      <c r="D303" s="96" t="s">
        <v>923</v>
      </c>
      <c r="E303" s="97">
        <v>2023</v>
      </c>
      <c r="F303" s="98" t="s">
        <v>61</v>
      </c>
      <c r="G303" s="99" t="s">
        <v>102</v>
      </c>
      <c r="H303" s="100" t="s">
        <v>1277</v>
      </c>
      <c r="I303" s="101" t="s">
        <v>3890</v>
      </c>
      <c r="J303" s="102" t="s">
        <v>652</v>
      </c>
      <c r="K303" s="104" t="s">
        <v>634</v>
      </c>
      <c r="L303" s="104" t="s">
        <v>634</v>
      </c>
      <c r="M303" s="104">
        <v>1858.89</v>
      </c>
      <c r="N303" s="104">
        <v>3243.81</v>
      </c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s="81" customFormat="1" x14ac:dyDescent="0.25">
      <c r="A304" s="74" t="s">
        <v>41</v>
      </c>
      <c r="B304" s="74" t="s">
        <v>41</v>
      </c>
      <c r="C304" s="105" t="s">
        <v>929</v>
      </c>
      <c r="D304" s="96" t="s">
        <v>930</v>
      </c>
      <c r="E304" s="97">
        <v>2018</v>
      </c>
      <c r="F304" s="98" t="s">
        <v>61</v>
      </c>
      <c r="G304" s="99" t="s">
        <v>102</v>
      </c>
      <c r="H304" s="100" t="s">
        <v>1278</v>
      </c>
      <c r="I304" s="101" t="s">
        <v>179</v>
      </c>
      <c r="J304" s="102" t="s">
        <v>1279</v>
      </c>
      <c r="K304" s="104" t="s">
        <v>545</v>
      </c>
      <c r="L304" s="104" t="s">
        <v>545</v>
      </c>
      <c r="M304" s="104">
        <v>1426.32</v>
      </c>
      <c r="N304" s="104">
        <v>2530.5</v>
      </c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s="81" customFormat="1" x14ac:dyDescent="0.25">
      <c r="A305" s="74" t="s">
        <v>41</v>
      </c>
      <c r="B305" s="74" t="s">
        <v>41</v>
      </c>
      <c r="C305" s="105" t="s">
        <v>922</v>
      </c>
      <c r="D305" s="96" t="s">
        <v>923</v>
      </c>
      <c r="E305" s="97">
        <v>2023</v>
      </c>
      <c r="F305" s="98" t="s">
        <v>61</v>
      </c>
      <c r="G305" s="99" t="s">
        <v>102</v>
      </c>
      <c r="H305" s="100" t="s">
        <v>3923</v>
      </c>
      <c r="I305" s="101" t="s">
        <v>3890</v>
      </c>
      <c r="J305" s="102" t="s">
        <v>688</v>
      </c>
      <c r="K305" s="104" t="s">
        <v>634</v>
      </c>
      <c r="L305" s="104" t="s">
        <v>634</v>
      </c>
      <c r="M305" s="104">
        <v>1858.89</v>
      </c>
      <c r="N305" s="104">
        <v>3243.81</v>
      </c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s="81" customFormat="1" x14ac:dyDescent="0.25">
      <c r="A306" s="74" t="s">
        <v>41</v>
      </c>
      <c r="B306" s="74" t="s">
        <v>41</v>
      </c>
      <c r="C306" s="105" t="s">
        <v>4037</v>
      </c>
      <c r="D306" s="96" t="s">
        <v>4038</v>
      </c>
      <c r="E306" s="97">
        <v>2023</v>
      </c>
      <c r="F306" s="98" t="s">
        <v>64</v>
      </c>
      <c r="G306" s="99" t="s">
        <v>159</v>
      </c>
      <c r="H306" s="100" t="s">
        <v>1280</v>
      </c>
      <c r="I306" s="101" t="s">
        <v>278</v>
      </c>
      <c r="J306" s="102" t="s">
        <v>114</v>
      </c>
      <c r="K306" s="104" t="s">
        <v>634</v>
      </c>
      <c r="L306" s="104" t="s">
        <v>634</v>
      </c>
      <c r="M306" s="104">
        <v>2300</v>
      </c>
      <c r="N306" s="104">
        <v>4633.33</v>
      </c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s="81" customFormat="1" x14ac:dyDescent="0.25">
      <c r="A307" s="74" t="s">
        <v>41</v>
      </c>
      <c r="B307" s="74" t="s">
        <v>41</v>
      </c>
      <c r="C307" s="105" t="s">
        <v>922</v>
      </c>
      <c r="D307" s="96" t="s">
        <v>923</v>
      </c>
      <c r="E307" s="97">
        <v>2023</v>
      </c>
      <c r="F307" s="98" t="s">
        <v>61</v>
      </c>
      <c r="G307" s="99" t="s">
        <v>102</v>
      </c>
      <c r="H307" s="100" t="s">
        <v>1281</v>
      </c>
      <c r="I307" s="101" t="s">
        <v>99</v>
      </c>
      <c r="J307" s="102" t="s">
        <v>792</v>
      </c>
      <c r="K307" s="104" t="s">
        <v>634</v>
      </c>
      <c r="L307" s="104" t="s">
        <v>634</v>
      </c>
      <c r="M307" s="104">
        <v>2763.62</v>
      </c>
      <c r="N307" s="104">
        <v>5035.1899999999996</v>
      </c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s="81" customFormat="1" x14ac:dyDescent="0.25">
      <c r="A308" s="74" t="s">
        <v>41</v>
      </c>
      <c r="B308" s="74" t="s">
        <v>41</v>
      </c>
      <c r="C308" s="105" t="s">
        <v>4037</v>
      </c>
      <c r="D308" s="96" t="s">
        <v>4038</v>
      </c>
      <c r="E308" s="97">
        <v>2023</v>
      </c>
      <c r="F308" s="98" t="s">
        <v>64</v>
      </c>
      <c r="G308" s="99" t="s">
        <v>159</v>
      </c>
      <c r="H308" s="100" t="s">
        <v>1282</v>
      </c>
      <c r="I308" s="101" t="s">
        <v>277</v>
      </c>
      <c r="J308" s="102" t="s">
        <v>114</v>
      </c>
      <c r="K308" s="104" t="s">
        <v>634</v>
      </c>
      <c r="L308" s="104" t="s">
        <v>634</v>
      </c>
      <c r="M308" s="104">
        <v>1410.2</v>
      </c>
      <c r="N308" s="104">
        <v>2840.83</v>
      </c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s="81" customFormat="1" x14ac:dyDescent="0.25">
      <c r="A309" s="74" t="s">
        <v>41</v>
      </c>
      <c r="B309" s="74" t="s">
        <v>41</v>
      </c>
      <c r="C309" s="105" t="s">
        <v>922</v>
      </c>
      <c r="D309" s="96" t="s">
        <v>923</v>
      </c>
      <c r="E309" s="97">
        <v>2023</v>
      </c>
      <c r="F309" s="98" t="s">
        <v>61</v>
      </c>
      <c r="G309" s="99" t="s">
        <v>102</v>
      </c>
      <c r="H309" s="100" t="s">
        <v>1283</v>
      </c>
      <c r="I309" s="101" t="s">
        <v>3890</v>
      </c>
      <c r="J309" s="102" t="s">
        <v>722</v>
      </c>
      <c r="K309" s="104" t="s">
        <v>634</v>
      </c>
      <c r="L309" s="104" t="s">
        <v>634</v>
      </c>
      <c r="M309" s="104">
        <v>1858.89</v>
      </c>
      <c r="N309" s="104">
        <v>3243.81</v>
      </c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s="81" customFormat="1" x14ac:dyDescent="0.25">
      <c r="A310" s="74" t="s">
        <v>41</v>
      </c>
      <c r="B310" s="74" t="s">
        <v>41</v>
      </c>
      <c r="C310" s="105" t="s">
        <v>706</v>
      </c>
      <c r="D310" s="96" t="s">
        <v>568</v>
      </c>
      <c r="E310" s="97">
        <v>2022</v>
      </c>
      <c r="F310" s="98" t="s">
        <v>61</v>
      </c>
      <c r="G310" s="99" t="s">
        <v>102</v>
      </c>
      <c r="H310" s="100" t="s">
        <v>1284</v>
      </c>
      <c r="I310" s="101" t="s">
        <v>103</v>
      </c>
      <c r="J310" s="102" t="s">
        <v>695</v>
      </c>
      <c r="K310" s="104" t="s">
        <v>634</v>
      </c>
      <c r="L310" s="104" t="s">
        <v>634</v>
      </c>
      <c r="M310" s="104">
        <v>2064.84</v>
      </c>
      <c r="N310" s="104">
        <v>4306.2299999999996</v>
      </c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s="81" customFormat="1" x14ac:dyDescent="0.25">
      <c r="A311" s="74" t="s">
        <v>41</v>
      </c>
      <c r="B311" s="74" t="s">
        <v>41</v>
      </c>
      <c r="C311" s="105" t="s">
        <v>51</v>
      </c>
      <c r="D311" s="96" t="s">
        <v>1</v>
      </c>
      <c r="E311" s="97">
        <v>2020</v>
      </c>
      <c r="F311" s="98" t="s">
        <v>67</v>
      </c>
      <c r="G311" s="99" t="s">
        <v>193</v>
      </c>
      <c r="H311" s="100" t="s">
        <v>1285</v>
      </c>
      <c r="I311" s="101" t="s">
        <v>194</v>
      </c>
      <c r="J311" s="102" t="s">
        <v>215</v>
      </c>
      <c r="K311" s="104" t="s">
        <v>545</v>
      </c>
      <c r="L311" s="104" t="s">
        <v>545</v>
      </c>
      <c r="M311" s="104">
        <v>1434.67</v>
      </c>
      <c r="N311" s="104">
        <v>5022.6400000000003</v>
      </c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s="81" customFormat="1" x14ac:dyDescent="0.25">
      <c r="A312" s="74" t="s">
        <v>41</v>
      </c>
      <c r="B312" s="74" t="s">
        <v>41</v>
      </c>
      <c r="C312" s="105" t="s">
        <v>980</v>
      </c>
      <c r="D312" s="96" t="s">
        <v>981</v>
      </c>
      <c r="E312" s="97">
        <v>2022</v>
      </c>
      <c r="F312" s="98" t="s">
        <v>982</v>
      </c>
      <c r="G312" s="99" t="s">
        <v>983</v>
      </c>
      <c r="H312" s="100" t="s">
        <v>1286</v>
      </c>
      <c r="I312" s="101" t="s">
        <v>108</v>
      </c>
      <c r="J312" s="102" t="s">
        <v>752</v>
      </c>
      <c r="K312" s="104" t="s">
        <v>545</v>
      </c>
      <c r="L312" s="104" t="s">
        <v>545</v>
      </c>
      <c r="M312" s="104">
        <v>1424.79</v>
      </c>
      <c r="N312" s="104">
        <v>5038.51</v>
      </c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s="81" customFormat="1" x14ac:dyDescent="0.25">
      <c r="A313" s="74" t="s">
        <v>41</v>
      </c>
      <c r="B313" s="74" t="s">
        <v>41</v>
      </c>
      <c r="C313" s="105" t="s">
        <v>706</v>
      </c>
      <c r="D313" s="96" t="s">
        <v>568</v>
      </c>
      <c r="E313" s="97">
        <v>2022</v>
      </c>
      <c r="F313" s="98" t="s">
        <v>61</v>
      </c>
      <c r="G313" s="99" t="s">
        <v>102</v>
      </c>
      <c r="H313" s="100" t="s">
        <v>1287</v>
      </c>
      <c r="I313" s="101" t="s">
        <v>86</v>
      </c>
      <c r="J313" s="102" t="s">
        <v>114</v>
      </c>
      <c r="K313" s="104" t="s">
        <v>634</v>
      </c>
      <c r="L313" s="104" t="s">
        <v>634</v>
      </c>
      <c r="M313" s="104">
        <v>2498.17</v>
      </c>
      <c r="N313" s="104">
        <v>5098.95</v>
      </c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s="81" customFormat="1" x14ac:dyDescent="0.25">
      <c r="A314" s="74" t="s">
        <v>41</v>
      </c>
      <c r="B314" s="74" t="s">
        <v>41</v>
      </c>
      <c r="C314" s="105" t="s">
        <v>55</v>
      </c>
      <c r="D314" s="96" t="s">
        <v>6</v>
      </c>
      <c r="E314" s="97">
        <v>2018</v>
      </c>
      <c r="F314" s="98" t="s">
        <v>71</v>
      </c>
      <c r="G314" s="99" t="s">
        <v>264</v>
      </c>
      <c r="H314" s="100" t="s">
        <v>3900</v>
      </c>
      <c r="I314" s="101" t="s">
        <v>269</v>
      </c>
      <c r="J314" s="102" t="s">
        <v>678</v>
      </c>
      <c r="K314" s="104" t="s">
        <v>634</v>
      </c>
      <c r="L314" s="104" t="s">
        <v>634</v>
      </c>
      <c r="M314" s="104">
        <v>1727</v>
      </c>
      <c r="N314" s="104">
        <v>3479.61</v>
      </c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s="81" customFormat="1" x14ac:dyDescent="0.25">
      <c r="A315" s="74" t="s">
        <v>41</v>
      </c>
      <c r="B315" s="74" t="s">
        <v>41</v>
      </c>
      <c r="C315" s="105" t="s">
        <v>3944</v>
      </c>
      <c r="D315" s="96" t="s">
        <v>3945</v>
      </c>
      <c r="E315" s="97">
        <v>2023</v>
      </c>
      <c r="F315" s="98" t="s">
        <v>676</v>
      </c>
      <c r="G315" s="99" t="s">
        <v>280</v>
      </c>
      <c r="H315" s="100" t="s">
        <v>1288</v>
      </c>
      <c r="I315" s="101" t="s">
        <v>281</v>
      </c>
      <c r="J315" s="102" t="s">
        <v>685</v>
      </c>
      <c r="K315" s="104" t="s">
        <v>634</v>
      </c>
      <c r="L315" s="104" t="s">
        <v>634</v>
      </c>
      <c r="M315" s="104">
        <v>1360.07</v>
      </c>
      <c r="N315" s="104">
        <v>3166.66</v>
      </c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s="81" customFormat="1" x14ac:dyDescent="0.25">
      <c r="A316" s="74" t="s">
        <v>41</v>
      </c>
      <c r="B316" s="74" t="s">
        <v>41</v>
      </c>
      <c r="C316" s="105" t="s">
        <v>691</v>
      </c>
      <c r="D316" s="96" t="s">
        <v>21</v>
      </c>
      <c r="E316" s="97">
        <v>2019</v>
      </c>
      <c r="F316" s="98" t="s">
        <v>75</v>
      </c>
      <c r="G316" s="99" t="s">
        <v>312</v>
      </c>
      <c r="H316" s="100" t="s">
        <v>1289</v>
      </c>
      <c r="I316" s="101" t="s">
        <v>313</v>
      </c>
      <c r="J316" s="102" t="s">
        <v>653</v>
      </c>
      <c r="K316" s="104" t="s">
        <v>634</v>
      </c>
      <c r="L316" s="104" t="s">
        <v>634</v>
      </c>
      <c r="M316" s="104">
        <v>1236.43</v>
      </c>
      <c r="N316" s="104">
        <v>3029.39</v>
      </c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s="81" customFormat="1" x14ac:dyDescent="0.25">
      <c r="A317" s="74" t="s">
        <v>41</v>
      </c>
      <c r="B317" s="74" t="s">
        <v>41</v>
      </c>
      <c r="C317" s="105" t="s">
        <v>4037</v>
      </c>
      <c r="D317" s="96" t="s">
        <v>4038</v>
      </c>
      <c r="E317" s="97">
        <v>2023</v>
      </c>
      <c r="F317" s="98" t="s">
        <v>64</v>
      </c>
      <c r="G317" s="99" t="s">
        <v>159</v>
      </c>
      <c r="H317" s="100" t="s">
        <v>1290</v>
      </c>
      <c r="I317" s="101" t="s">
        <v>276</v>
      </c>
      <c r="J317" s="102" t="s">
        <v>105</v>
      </c>
      <c r="K317" s="104" t="s">
        <v>634</v>
      </c>
      <c r="L317" s="104" t="s">
        <v>634</v>
      </c>
      <c r="M317" s="104">
        <v>2300</v>
      </c>
      <c r="N317" s="104">
        <v>4633.33</v>
      </c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s="81" customFormat="1" x14ac:dyDescent="0.25">
      <c r="A318" s="74" t="s">
        <v>41</v>
      </c>
      <c r="B318" s="74" t="s">
        <v>41</v>
      </c>
      <c r="C318" s="105" t="s">
        <v>55</v>
      </c>
      <c r="D318" s="96" t="s">
        <v>6</v>
      </c>
      <c r="E318" s="97">
        <v>2018</v>
      </c>
      <c r="F318" s="98" t="s">
        <v>71</v>
      </c>
      <c r="G318" s="99" t="s">
        <v>264</v>
      </c>
      <c r="H318" s="100" t="s">
        <v>1291</v>
      </c>
      <c r="I318" s="101" t="s">
        <v>271</v>
      </c>
      <c r="J318" s="102" t="s">
        <v>679</v>
      </c>
      <c r="K318" s="104" t="s">
        <v>634</v>
      </c>
      <c r="L318" s="104" t="s">
        <v>634</v>
      </c>
      <c r="M318" s="104">
        <v>2245.1</v>
      </c>
      <c r="N318" s="104">
        <v>4326.8999999999996</v>
      </c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s="81" customFormat="1" x14ac:dyDescent="0.25">
      <c r="A319" s="74" t="s">
        <v>41</v>
      </c>
      <c r="B319" s="74" t="s">
        <v>41</v>
      </c>
      <c r="C319" s="105" t="s">
        <v>659</v>
      </c>
      <c r="D319" s="96" t="s">
        <v>4</v>
      </c>
      <c r="E319" s="97">
        <v>2020</v>
      </c>
      <c r="F319" s="98" t="s">
        <v>66</v>
      </c>
      <c r="G319" s="99" t="s">
        <v>186</v>
      </c>
      <c r="H319" s="100" t="s">
        <v>1292</v>
      </c>
      <c r="I319" s="101" t="s">
        <v>179</v>
      </c>
      <c r="J319" s="102" t="s">
        <v>422</v>
      </c>
      <c r="K319" s="104" t="s">
        <v>545</v>
      </c>
      <c r="L319" s="104" t="s">
        <v>545</v>
      </c>
      <c r="M319" s="104">
        <v>1445.71</v>
      </c>
      <c r="N319" s="104">
        <v>3525.97</v>
      </c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s="81" customFormat="1" x14ac:dyDescent="0.25">
      <c r="A320" s="74" t="s">
        <v>41</v>
      </c>
      <c r="B320" s="74" t="s">
        <v>41</v>
      </c>
      <c r="C320" s="105" t="s">
        <v>42</v>
      </c>
      <c r="D320" s="96" t="s">
        <v>8</v>
      </c>
      <c r="E320" s="97">
        <v>2018</v>
      </c>
      <c r="F320" s="98" t="s">
        <v>59</v>
      </c>
      <c r="G320" s="99" t="s">
        <v>82</v>
      </c>
      <c r="H320" s="100" t="s">
        <v>1293</v>
      </c>
      <c r="I320" s="101" t="s">
        <v>83</v>
      </c>
      <c r="J320" s="102" t="s">
        <v>665</v>
      </c>
      <c r="K320" s="104" t="s">
        <v>634</v>
      </c>
      <c r="L320" s="104" t="s">
        <v>634</v>
      </c>
      <c r="M320" s="104">
        <v>1298</v>
      </c>
      <c r="N320" s="104">
        <v>2245.6999999999998</v>
      </c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s="81" customFormat="1" x14ac:dyDescent="0.25">
      <c r="A321" s="74" t="s">
        <v>41</v>
      </c>
      <c r="B321" s="74" t="s">
        <v>41</v>
      </c>
      <c r="C321" s="105" t="s">
        <v>706</v>
      </c>
      <c r="D321" s="96" t="s">
        <v>568</v>
      </c>
      <c r="E321" s="97">
        <v>2022</v>
      </c>
      <c r="F321" s="98" t="s">
        <v>61</v>
      </c>
      <c r="G321" s="99" t="s">
        <v>102</v>
      </c>
      <c r="H321" s="100" t="s">
        <v>1294</v>
      </c>
      <c r="I321" s="101" t="s">
        <v>103</v>
      </c>
      <c r="J321" s="102" t="s">
        <v>695</v>
      </c>
      <c r="K321" s="104" t="s">
        <v>634</v>
      </c>
      <c r="L321" s="104" t="s">
        <v>634</v>
      </c>
      <c r="M321" s="104">
        <v>2064.84</v>
      </c>
      <c r="N321" s="104">
        <v>4306.2299999999996</v>
      </c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s="81" customFormat="1" x14ac:dyDescent="0.25">
      <c r="A322" s="74" t="s">
        <v>41</v>
      </c>
      <c r="B322" s="74" t="s">
        <v>41</v>
      </c>
      <c r="C322" s="105" t="s">
        <v>48</v>
      </c>
      <c r="D322" s="96" t="s">
        <v>11</v>
      </c>
      <c r="E322" s="97">
        <v>2018</v>
      </c>
      <c r="F322" s="98" t="s">
        <v>59</v>
      </c>
      <c r="G322" s="99" t="s">
        <v>82</v>
      </c>
      <c r="H322" s="100" t="s">
        <v>1295</v>
      </c>
      <c r="I322" s="101" t="s">
        <v>99</v>
      </c>
      <c r="J322" s="102" t="s">
        <v>788</v>
      </c>
      <c r="K322" s="104" t="s">
        <v>634</v>
      </c>
      <c r="L322" s="104" t="s">
        <v>634</v>
      </c>
      <c r="M322" s="104">
        <v>2260.5700000000002</v>
      </c>
      <c r="N322" s="104">
        <v>4121.09</v>
      </c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s="81" customFormat="1" x14ac:dyDescent="0.25">
      <c r="A323" s="74" t="s">
        <v>41</v>
      </c>
      <c r="B323" s="74" t="s">
        <v>41</v>
      </c>
      <c r="C323" s="105" t="s">
        <v>668</v>
      </c>
      <c r="D323" s="96" t="s">
        <v>10</v>
      </c>
      <c r="E323" s="97">
        <v>2019</v>
      </c>
      <c r="F323" s="98" t="s">
        <v>76</v>
      </c>
      <c r="G323" s="99" t="s">
        <v>328</v>
      </c>
      <c r="H323" s="100" t="s">
        <v>1296</v>
      </c>
      <c r="I323" s="101" t="s">
        <v>179</v>
      </c>
      <c r="J323" s="102" t="s">
        <v>626</v>
      </c>
      <c r="K323" s="104" t="s">
        <v>545</v>
      </c>
      <c r="L323" s="104" t="s">
        <v>545</v>
      </c>
      <c r="M323" s="104">
        <v>1122.2</v>
      </c>
      <c r="N323" s="104">
        <v>3112.55</v>
      </c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s="81" customFormat="1" x14ac:dyDescent="0.25">
      <c r="A324" s="74" t="s">
        <v>41</v>
      </c>
      <c r="B324" s="74" t="s">
        <v>41</v>
      </c>
      <c r="C324" s="105" t="s">
        <v>3944</v>
      </c>
      <c r="D324" s="96" t="s">
        <v>3945</v>
      </c>
      <c r="E324" s="97">
        <v>2023</v>
      </c>
      <c r="F324" s="98" t="s">
        <v>676</v>
      </c>
      <c r="G324" s="99" t="s">
        <v>280</v>
      </c>
      <c r="H324" s="100" t="s">
        <v>1297</v>
      </c>
      <c r="I324" s="101" t="s">
        <v>281</v>
      </c>
      <c r="J324" s="102" t="s">
        <v>685</v>
      </c>
      <c r="K324" s="104" t="s">
        <v>634</v>
      </c>
      <c r="L324" s="104" t="s">
        <v>634</v>
      </c>
      <c r="M324" s="104">
        <v>1360.07</v>
      </c>
      <c r="N324" s="104">
        <v>3166.66</v>
      </c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s="81" customFormat="1" x14ac:dyDescent="0.25">
      <c r="A325" s="74" t="s">
        <v>41</v>
      </c>
      <c r="B325" s="74" t="s">
        <v>41</v>
      </c>
      <c r="C325" s="105" t="s">
        <v>929</v>
      </c>
      <c r="D325" s="96" t="s">
        <v>930</v>
      </c>
      <c r="E325" s="97">
        <v>2018</v>
      </c>
      <c r="F325" s="98" t="s">
        <v>61</v>
      </c>
      <c r="G325" s="99" t="s">
        <v>102</v>
      </c>
      <c r="H325" s="100" t="s">
        <v>1298</v>
      </c>
      <c r="I325" s="101" t="s">
        <v>179</v>
      </c>
      <c r="J325" s="102" t="s">
        <v>1275</v>
      </c>
      <c r="K325" s="104" t="s">
        <v>545</v>
      </c>
      <c r="L325" s="104" t="s">
        <v>545</v>
      </c>
      <c r="M325" s="104">
        <v>1302</v>
      </c>
      <c r="N325" s="104">
        <v>2442.8200000000002</v>
      </c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s="81" customFormat="1" x14ac:dyDescent="0.25">
      <c r="A326" s="74" t="s">
        <v>41</v>
      </c>
      <c r="B326" s="74" t="s">
        <v>41</v>
      </c>
      <c r="C326" s="105" t="s">
        <v>754</v>
      </c>
      <c r="D326" s="96" t="s">
        <v>755</v>
      </c>
      <c r="E326" s="97">
        <v>2022</v>
      </c>
      <c r="F326" s="98" t="s">
        <v>77</v>
      </c>
      <c r="G326" s="99" t="s">
        <v>403</v>
      </c>
      <c r="H326" s="100" t="s">
        <v>1300</v>
      </c>
      <c r="I326" s="101" t="s">
        <v>283</v>
      </c>
      <c r="J326" s="102" t="s">
        <v>164</v>
      </c>
      <c r="K326" s="104" t="s">
        <v>634</v>
      </c>
      <c r="L326" s="104" t="s">
        <v>634</v>
      </c>
      <c r="M326" s="104">
        <v>2004.85</v>
      </c>
      <c r="N326" s="104">
        <v>4237.18</v>
      </c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s="81" customFormat="1" x14ac:dyDescent="0.25">
      <c r="A327" s="74" t="s">
        <v>41</v>
      </c>
      <c r="B327" s="74" t="s">
        <v>41</v>
      </c>
      <c r="C327" s="105" t="s">
        <v>706</v>
      </c>
      <c r="D327" s="96" t="s">
        <v>568</v>
      </c>
      <c r="E327" s="97">
        <v>2022</v>
      </c>
      <c r="F327" s="98" t="s">
        <v>61</v>
      </c>
      <c r="G327" s="99" t="s">
        <v>102</v>
      </c>
      <c r="H327" s="100" t="s">
        <v>1301</v>
      </c>
      <c r="I327" s="101" t="s">
        <v>103</v>
      </c>
      <c r="J327" s="102" t="s">
        <v>1302</v>
      </c>
      <c r="K327" s="104" t="s">
        <v>634</v>
      </c>
      <c r="L327" s="104" t="s">
        <v>634</v>
      </c>
      <c r="M327" s="104">
        <v>2064.84</v>
      </c>
      <c r="N327" s="104">
        <v>4306.2299999999996</v>
      </c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s="81" customFormat="1" x14ac:dyDescent="0.25">
      <c r="A328" s="74" t="s">
        <v>41</v>
      </c>
      <c r="B328" s="74" t="s">
        <v>41</v>
      </c>
      <c r="C328" s="105" t="s">
        <v>48</v>
      </c>
      <c r="D328" s="96" t="s">
        <v>11</v>
      </c>
      <c r="E328" s="97">
        <v>2018</v>
      </c>
      <c r="F328" s="98" t="s">
        <v>59</v>
      </c>
      <c r="G328" s="99" t="s">
        <v>82</v>
      </c>
      <c r="H328" s="100" t="s">
        <v>1303</v>
      </c>
      <c r="I328" s="101" t="s">
        <v>131</v>
      </c>
      <c r="J328" s="102" t="s">
        <v>811</v>
      </c>
      <c r="K328" s="104" t="s">
        <v>634</v>
      </c>
      <c r="L328" s="104" t="s">
        <v>634</v>
      </c>
      <c r="M328" s="104">
        <v>2522.52</v>
      </c>
      <c r="N328" s="104">
        <v>4511.1400000000003</v>
      </c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s="81" customFormat="1" x14ac:dyDescent="0.25">
      <c r="A329" s="74" t="s">
        <v>41</v>
      </c>
      <c r="B329" s="74" t="s">
        <v>41</v>
      </c>
      <c r="C329" s="105" t="s">
        <v>659</v>
      </c>
      <c r="D329" s="96" t="s">
        <v>4</v>
      </c>
      <c r="E329" s="97">
        <v>2020</v>
      </c>
      <c r="F329" s="98" t="s">
        <v>66</v>
      </c>
      <c r="G329" s="99" t="s">
        <v>186</v>
      </c>
      <c r="H329" s="100" t="s">
        <v>1304</v>
      </c>
      <c r="I329" s="101" t="s">
        <v>179</v>
      </c>
      <c r="J329" s="102" t="s">
        <v>433</v>
      </c>
      <c r="K329" s="104" t="s">
        <v>545</v>
      </c>
      <c r="L329" s="104" t="s">
        <v>545</v>
      </c>
      <c r="M329" s="104">
        <v>1445.71</v>
      </c>
      <c r="N329" s="104">
        <v>3525.97</v>
      </c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s="81" customFormat="1" x14ac:dyDescent="0.25">
      <c r="A330" s="74" t="s">
        <v>41</v>
      </c>
      <c r="B330" s="74" t="s">
        <v>41</v>
      </c>
      <c r="C330" s="105" t="s">
        <v>3944</v>
      </c>
      <c r="D330" s="96" t="s">
        <v>3945</v>
      </c>
      <c r="E330" s="97">
        <v>2023</v>
      </c>
      <c r="F330" s="98" t="s">
        <v>676</v>
      </c>
      <c r="G330" s="99" t="s">
        <v>280</v>
      </c>
      <c r="H330" s="100" t="s">
        <v>1306</v>
      </c>
      <c r="I330" s="101" t="s">
        <v>283</v>
      </c>
      <c r="J330" s="102" t="s">
        <v>685</v>
      </c>
      <c r="K330" s="104" t="s">
        <v>634</v>
      </c>
      <c r="L330" s="104" t="s">
        <v>634</v>
      </c>
      <c r="M330" s="104">
        <v>2803.83</v>
      </c>
      <c r="N330" s="104">
        <v>5890.47</v>
      </c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s="81" customFormat="1" x14ac:dyDescent="0.25">
      <c r="A331" s="74" t="s">
        <v>41</v>
      </c>
      <c r="B331" s="74" t="s">
        <v>41</v>
      </c>
      <c r="C331" s="105" t="s">
        <v>670</v>
      </c>
      <c r="D331" s="96" t="s">
        <v>12</v>
      </c>
      <c r="E331" s="97">
        <v>2021</v>
      </c>
      <c r="F331" s="98" t="s">
        <v>66</v>
      </c>
      <c r="G331" s="99" t="s">
        <v>186</v>
      </c>
      <c r="H331" s="100" t="s">
        <v>1307</v>
      </c>
      <c r="I331" s="101" t="s">
        <v>167</v>
      </c>
      <c r="J331" s="102" t="s">
        <v>671</v>
      </c>
      <c r="K331" s="104" t="s">
        <v>634</v>
      </c>
      <c r="L331" s="104" t="s">
        <v>634</v>
      </c>
      <c r="M331" s="104">
        <v>2259.4499999999998</v>
      </c>
      <c r="N331" s="104">
        <v>5935.14</v>
      </c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s="81" customFormat="1" x14ac:dyDescent="0.25">
      <c r="A332" s="74" t="s">
        <v>41</v>
      </c>
      <c r="B332" s="74" t="s">
        <v>41</v>
      </c>
      <c r="C332" s="105" t="s">
        <v>706</v>
      </c>
      <c r="D332" s="96" t="s">
        <v>568</v>
      </c>
      <c r="E332" s="97">
        <v>2022</v>
      </c>
      <c r="F332" s="98" t="s">
        <v>61</v>
      </c>
      <c r="G332" s="99" t="s">
        <v>102</v>
      </c>
      <c r="H332" s="100" t="s">
        <v>1308</v>
      </c>
      <c r="I332" s="101" t="s">
        <v>103</v>
      </c>
      <c r="J332" s="102" t="s">
        <v>798</v>
      </c>
      <c r="K332" s="104" t="s">
        <v>634</v>
      </c>
      <c r="L332" s="104" t="s">
        <v>634</v>
      </c>
      <c r="M332" s="104">
        <v>2064.84</v>
      </c>
      <c r="N332" s="104">
        <v>4306.2299999999996</v>
      </c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s="81" customFormat="1" x14ac:dyDescent="0.25">
      <c r="A333" s="74" t="s">
        <v>41</v>
      </c>
      <c r="B333" s="74" t="s">
        <v>41</v>
      </c>
      <c r="C333" s="105" t="s">
        <v>706</v>
      </c>
      <c r="D333" s="96" t="s">
        <v>568</v>
      </c>
      <c r="E333" s="97">
        <v>2022</v>
      </c>
      <c r="F333" s="98" t="s">
        <v>61</v>
      </c>
      <c r="G333" s="99" t="s">
        <v>102</v>
      </c>
      <c r="H333" s="100" t="s">
        <v>1309</v>
      </c>
      <c r="I333" s="101" t="s">
        <v>103</v>
      </c>
      <c r="J333" s="102" t="s">
        <v>799</v>
      </c>
      <c r="K333" s="104" t="s">
        <v>634</v>
      </c>
      <c r="L333" s="104" t="s">
        <v>634</v>
      </c>
      <c r="M333" s="104">
        <v>2064.84</v>
      </c>
      <c r="N333" s="104">
        <v>4306.2299999999996</v>
      </c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s="81" customFormat="1" x14ac:dyDescent="0.25">
      <c r="A334" s="74" t="s">
        <v>41</v>
      </c>
      <c r="B334" s="74" t="s">
        <v>41</v>
      </c>
      <c r="C334" s="105" t="s">
        <v>670</v>
      </c>
      <c r="D334" s="96" t="s">
        <v>12</v>
      </c>
      <c r="E334" s="97">
        <v>2021</v>
      </c>
      <c r="F334" s="98" t="s">
        <v>66</v>
      </c>
      <c r="G334" s="99" t="s">
        <v>186</v>
      </c>
      <c r="H334" s="100" t="s">
        <v>1310</v>
      </c>
      <c r="I334" s="101" t="s">
        <v>162</v>
      </c>
      <c r="J334" s="102" t="s">
        <v>671</v>
      </c>
      <c r="K334" s="104" t="s">
        <v>634</v>
      </c>
      <c r="L334" s="104" t="s">
        <v>634</v>
      </c>
      <c r="M334" s="104">
        <v>2199.12</v>
      </c>
      <c r="N334" s="104">
        <v>2415.1999999999998</v>
      </c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s="81" customFormat="1" x14ac:dyDescent="0.25">
      <c r="A335" s="74" t="s">
        <v>41</v>
      </c>
      <c r="B335" s="74" t="s">
        <v>41</v>
      </c>
      <c r="C335" s="105" t="s">
        <v>659</v>
      </c>
      <c r="D335" s="96" t="s">
        <v>4</v>
      </c>
      <c r="E335" s="97">
        <v>2020</v>
      </c>
      <c r="F335" s="98" t="s">
        <v>66</v>
      </c>
      <c r="G335" s="99" t="s">
        <v>186</v>
      </c>
      <c r="H335" s="100" t="s">
        <v>1311</v>
      </c>
      <c r="I335" s="101" t="s">
        <v>179</v>
      </c>
      <c r="J335" s="102" t="s">
        <v>434</v>
      </c>
      <c r="K335" s="104" t="s">
        <v>545</v>
      </c>
      <c r="L335" s="104" t="s">
        <v>545</v>
      </c>
      <c r="M335" s="104">
        <v>1726.79</v>
      </c>
      <c r="N335" s="104">
        <v>4219.03</v>
      </c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s="81" customFormat="1" x14ac:dyDescent="0.25">
      <c r="A336" s="74" t="s">
        <v>41</v>
      </c>
      <c r="B336" s="74" t="s">
        <v>41</v>
      </c>
      <c r="C336" s="105" t="s">
        <v>659</v>
      </c>
      <c r="D336" s="96" t="s">
        <v>4</v>
      </c>
      <c r="E336" s="97">
        <v>2020</v>
      </c>
      <c r="F336" s="98" t="s">
        <v>66</v>
      </c>
      <c r="G336" s="99" t="s">
        <v>186</v>
      </c>
      <c r="H336" s="100" t="s">
        <v>1312</v>
      </c>
      <c r="I336" s="101" t="s">
        <v>179</v>
      </c>
      <c r="J336" s="102" t="s">
        <v>694</v>
      </c>
      <c r="K336" s="104" t="s">
        <v>545</v>
      </c>
      <c r="L336" s="104" t="s">
        <v>545</v>
      </c>
      <c r="M336" s="104">
        <v>1328.3</v>
      </c>
      <c r="N336" s="104">
        <v>3222.57</v>
      </c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s="81" customFormat="1" x14ac:dyDescent="0.25">
      <c r="A337" s="74" t="s">
        <v>41</v>
      </c>
      <c r="B337" s="74" t="s">
        <v>41</v>
      </c>
      <c r="C337" s="105" t="s">
        <v>51</v>
      </c>
      <c r="D337" s="96" t="s">
        <v>1</v>
      </c>
      <c r="E337" s="97">
        <v>2020</v>
      </c>
      <c r="F337" s="98" t="s">
        <v>67</v>
      </c>
      <c r="G337" s="99" t="s">
        <v>193</v>
      </c>
      <c r="H337" s="100" t="s">
        <v>1313</v>
      </c>
      <c r="I337" s="101" t="s">
        <v>194</v>
      </c>
      <c r="J337" s="102" t="s">
        <v>216</v>
      </c>
      <c r="K337" s="104" t="s">
        <v>545</v>
      </c>
      <c r="L337" s="104" t="s">
        <v>545</v>
      </c>
      <c r="M337" s="104">
        <v>1434.67</v>
      </c>
      <c r="N337" s="104">
        <v>5022.6400000000003</v>
      </c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s="81" customFormat="1" x14ac:dyDescent="0.25">
      <c r="A338" s="74" t="s">
        <v>41</v>
      </c>
      <c r="B338" s="74" t="s">
        <v>41</v>
      </c>
      <c r="C338" s="105" t="s">
        <v>3944</v>
      </c>
      <c r="D338" s="96" t="s">
        <v>3945</v>
      </c>
      <c r="E338" s="97">
        <v>2023</v>
      </c>
      <c r="F338" s="98" t="s">
        <v>676</v>
      </c>
      <c r="G338" s="99" t="s">
        <v>280</v>
      </c>
      <c r="H338" s="100" t="s">
        <v>1314</v>
      </c>
      <c r="I338" s="101" t="s">
        <v>281</v>
      </c>
      <c r="J338" s="102" t="s">
        <v>793</v>
      </c>
      <c r="K338" s="104" t="s">
        <v>634</v>
      </c>
      <c r="L338" s="104" t="s">
        <v>634</v>
      </c>
      <c r="M338" s="104">
        <v>1360.07</v>
      </c>
      <c r="N338" s="104">
        <v>3166.66</v>
      </c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s="81" customFormat="1" x14ac:dyDescent="0.25">
      <c r="A339" s="74" t="s">
        <v>41</v>
      </c>
      <c r="B339" s="74" t="s">
        <v>41</v>
      </c>
      <c r="C339" s="105" t="s">
        <v>4037</v>
      </c>
      <c r="D339" s="96" t="s">
        <v>4038</v>
      </c>
      <c r="E339" s="97">
        <v>2023</v>
      </c>
      <c r="F339" s="98" t="s">
        <v>64</v>
      </c>
      <c r="G339" s="99" t="s">
        <v>159</v>
      </c>
      <c r="H339" s="100" t="s">
        <v>4042</v>
      </c>
      <c r="I339" s="101" t="s">
        <v>4043</v>
      </c>
      <c r="J339" s="102" t="s">
        <v>114</v>
      </c>
      <c r="K339" s="104" t="s">
        <v>634</v>
      </c>
      <c r="L339" s="104" t="s">
        <v>634</v>
      </c>
      <c r="M339" s="104">
        <v>1410.2</v>
      </c>
      <c r="N339" s="104">
        <v>2840.83</v>
      </c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s="81" customFormat="1" x14ac:dyDescent="0.25">
      <c r="A340" s="74" t="s">
        <v>41</v>
      </c>
      <c r="B340" s="74" t="s">
        <v>41</v>
      </c>
      <c r="C340" s="105" t="s">
        <v>706</v>
      </c>
      <c r="D340" s="96" t="s">
        <v>568</v>
      </c>
      <c r="E340" s="97">
        <v>2022</v>
      </c>
      <c r="F340" s="98" t="s">
        <v>61</v>
      </c>
      <c r="G340" s="99" t="s">
        <v>102</v>
      </c>
      <c r="H340" s="100" t="s">
        <v>1315</v>
      </c>
      <c r="I340" s="101" t="s">
        <v>103</v>
      </c>
      <c r="J340" s="102" t="s">
        <v>798</v>
      </c>
      <c r="K340" s="104" t="s">
        <v>634</v>
      </c>
      <c r="L340" s="104" t="s">
        <v>634</v>
      </c>
      <c r="M340" s="104">
        <v>2064.84</v>
      </c>
      <c r="N340" s="104">
        <v>4306.2299999999996</v>
      </c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s="81" customFormat="1" x14ac:dyDescent="0.25">
      <c r="A341" s="74" t="s">
        <v>41</v>
      </c>
      <c r="B341" s="74" t="s">
        <v>41</v>
      </c>
      <c r="C341" s="105" t="s">
        <v>775</v>
      </c>
      <c r="D341" s="96" t="s">
        <v>31</v>
      </c>
      <c r="E341" s="97">
        <v>2021</v>
      </c>
      <c r="F341" s="98" t="s">
        <v>75</v>
      </c>
      <c r="G341" s="99" t="s">
        <v>312</v>
      </c>
      <c r="H341" s="100" t="s">
        <v>1316</v>
      </c>
      <c r="I341" s="101" t="s">
        <v>516</v>
      </c>
      <c r="J341" s="102" t="s">
        <v>773</v>
      </c>
      <c r="K341" s="104" t="s">
        <v>634</v>
      </c>
      <c r="L341" s="104" t="s">
        <v>634</v>
      </c>
      <c r="M341" s="104">
        <v>2244.38</v>
      </c>
      <c r="N341" s="104">
        <v>4552.18</v>
      </c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s="81" customFormat="1" x14ac:dyDescent="0.25">
      <c r="A342" s="74" t="s">
        <v>41</v>
      </c>
      <c r="B342" s="74" t="s">
        <v>41</v>
      </c>
      <c r="C342" s="105" t="s">
        <v>3944</v>
      </c>
      <c r="D342" s="96" t="s">
        <v>3945</v>
      </c>
      <c r="E342" s="97">
        <v>2023</v>
      </c>
      <c r="F342" s="98" t="s">
        <v>676</v>
      </c>
      <c r="G342" s="99" t="s">
        <v>280</v>
      </c>
      <c r="H342" s="100" t="s">
        <v>1317</v>
      </c>
      <c r="I342" s="101" t="s">
        <v>281</v>
      </c>
      <c r="J342" s="102" t="s">
        <v>722</v>
      </c>
      <c r="K342" s="104" t="s">
        <v>634</v>
      </c>
      <c r="L342" s="104" t="s">
        <v>634</v>
      </c>
      <c r="M342" s="104">
        <v>1360.07</v>
      </c>
      <c r="N342" s="104">
        <v>3166.66</v>
      </c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s="81" customFormat="1" x14ac:dyDescent="0.25">
      <c r="A343" s="74" t="s">
        <v>41</v>
      </c>
      <c r="B343" s="74" t="s">
        <v>41</v>
      </c>
      <c r="C343" s="105" t="s">
        <v>706</v>
      </c>
      <c r="D343" s="96" t="s">
        <v>568</v>
      </c>
      <c r="E343" s="97">
        <v>2022</v>
      </c>
      <c r="F343" s="98" t="s">
        <v>61</v>
      </c>
      <c r="G343" s="99" t="s">
        <v>102</v>
      </c>
      <c r="H343" s="100" t="s">
        <v>1319</v>
      </c>
      <c r="I343" s="101" t="s">
        <v>103</v>
      </c>
      <c r="J343" s="102" t="s">
        <v>105</v>
      </c>
      <c r="K343" s="104" t="s">
        <v>634</v>
      </c>
      <c r="L343" s="104" t="s">
        <v>634</v>
      </c>
      <c r="M343" s="104">
        <v>2064.84</v>
      </c>
      <c r="N343" s="104">
        <v>4306.2299999999996</v>
      </c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s="81" customFormat="1" x14ac:dyDescent="0.25">
      <c r="A344" s="74" t="s">
        <v>41</v>
      </c>
      <c r="B344" s="74" t="s">
        <v>41</v>
      </c>
      <c r="C344" s="105" t="s">
        <v>706</v>
      </c>
      <c r="D344" s="96" t="s">
        <v>568</v>
      </c>
      <c r="E344" s="97">
        <v>2022</v>
      </c>
      <c r="F344" s="98" t="s">
        <v>61</v>
      </c>
      <c r="G344" s="99" t="s">
        <v>102</v>
      </c>
      <c r="H344" s="100" t="s">
        <v>1320</v>
      </c>
      <c r="I344" s="101" t="s">
        <v>103</v>
      </c>
      <c r="J344" s="102" t="s">
        <v>800</v>
      </c>
      <c r="K344" s="104" t="s">
        <v>634</v>
      </c>
      <c r="L344" s="104" t="s">
        <v>634</v>
      </c>
      <c r="M344" s="104">
        <v>2064.84</v>
      </c>
      <c r="N344" s="104">
        <v>4306.2299999999996</v>
      </c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s="81" customFormat="1" x14ac:dyDescent="0.25">
      <c r="A345" s="74" t="s">
        <v>41</v>
      </c>
      <c r="B345" s="74" t="s">
        <v>41</v>
      </c>
      <c r="C345" s="105" t="s">
        <v>3944</v>
      </c>
      <c r="D345" s="96" t="s">
        <v>3945</v>
      </c>
      <c r="E345" s="97">
        <v>2023</v>
      </c>
      <c r="F345" s="98" t="s">
        <v>676</v>
      </c>
      <c r="G345" s="99" t="s">
        <v>280</v>
      </c>
      <c r="H345" s="100" t="s">
        <v>1321</v>
      </c>
      <c r="I345" s="101" t="s">
        <v>283</v>
      </c>
      <c r="J345" s="102" t="s">
        <v>685</v>
      </c>
      <c r="K345" s="104" t="s">
        <v>634</v>
      </c>
      <c r="L345" s="104" t="s">
        <v>634</v>
      </c>
      <c r="M345" s="104">
        <v>2803.83</v>
      </c>
      <c r="N345" s="104">
        <v>5890.47</v>
      </c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s="81" customFormat="1" x14ac:dyDescent="0.25">
      <c r="A346" s="74" t="s">
        <v>41</v>
      </c>
      <c r="B346" s="74" t="s">
        <v>41</v>
      </c>
      <c r="C346" s="105" t="s">
        <v>51</v>
      </c>
      <c r="D346" s="96" t="s">
        <v>1</v>
      </c>
      <c r="E346" s="97">
        <v>2020</v>
      </c>
      <c r="F346" s="98" t="s">
        <v>67</v>
      </c>
      <c r="G346" s="99" t="s">
        <v>193</v>
      </c>
      <c r="H346" s="100" t="s">
        <v>1322</v>
      </c>
      <c r="I346" s="101" t="s">
        <v>194</v>
      </c>
      <c r="J346" s="102" t="s">
        <v>801</v>
      </c>
      <c r="K346" s="104" t="s">
        <v>545</v>
      </c>
      <c r="L346" s="104" t="s">
        <v>545</v>
      </c>
      <c r="M346" s="104">
        <v>1434.67</v>
      </c>
      <c r="N346" s="104">
        <v>5022.6400000000003</v>
      </c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s="81" customFormat="1" x14ac:dyDescent="0.25">
      <c r="A347" s="74" t="s">
        <v>41</v>
      </c>
      <c r="B347" s="74" t="s">
        <v>41</v>
      </c>
      <c r="C347" s="105" t="s">
        <v>659</v>
      </c>
      <c r="D347" s="96" t="s">
        <v>4</v>
      </c>
      <c r="E347" s="97">
        <v>2020</v>
      </c>
      <c r="F347" s="98" t="s">
        <v>66</v>
      </c>
      <c r="G347" s="99" t="s">
        <v>186</v>
      </c>
      <c r="H347" s="100" t="s">
        <v>1323</v>
      </c>
      <c r="I347" s="101" t="s">
        <v>179</v>
      </c>
      <c r="J347" s="102" t="s">
        <v>413</v>
      </c>
      <c r="K347" s="104" t="s">
        <v>545</v>
      </c>
      <c r="L347" s="104" t="s">
        <v>545</v>
      </c>
      <c r="M347" s="104">
        <v>1592.3</v>
      </c>
      <c r="N347" s="104">
        <v>3776.96</v>
      </c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s="81" customFormat="1" x14ac:dyDescent="0.25">
      <c r="A348" s="74" t="s">
        <v>41</v>
      </c>
      <c r="B348" s="74" t="s">
        <v>41</v>
      </c>
      <c r="C348" s="105" t="s">
        <v>55</v>
      </c>
      <c r="D348" s="96" t="s">
        <v>6</v>
      </c>
      <c r="E348" s="97">
        <v>2018</v>
      </c>
      <c r="F348" s="98" t="s">
        <v>71</v>
      </c>
      <c r="G348" s="99" t="s">
        <v>264</v>
      </c>
      <c r="H348" s="100" t="s">
        <v>1324</v>
      </c>
      <c r="I348" s="101" t="s">
        <v>271</v>
      </c>
      <c r="J348" s="102" t="s">
        <v>736</v>
      </c>
      <c r="K348" s="104" t="s">
        <v>634</v>
      </c>
      <c r="L348" s="104" t="s">
        <v>634</v>
      </c>
      <c r="M348" s="104">
        <v>2245.1</v>
      </c>
      <c r="N348" s="104">
        <v>4326.8999999999996</v>
      </c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s="81" customFormat="1" x14ac:dyDescent="0.25">
      <c r="A349" s="74" t="s">
        <v>41</v>
      </c>
      <c r="B349" s="74" t="s">
        <v>41</v>
      </c>
      <c r="C349" s="105" t="s">
        <v>754</v>
      </c>
      <c r="D349" s="96" t="s">
        <v>755</v>
      </c>
      <c r="E349" s="97">
        <v>2022</v>
      </c>
      <c r="F349" s="98" t="s">
        <v>77</v>
      </c>
      <c r="G349" s="99" t="s">
        <v>403</v>
      </c>
      <c r="H349" s="100" t="s">
        <v>1326</v>
      </c>
      <c r="I349" s="101" t="s">
        <v>505</v>
      </c>
      <c r="J349" s="102" t="s">
        <v>166</v>
      </c>
      <c r="K349" s="104" t="s">
        <v>634</v>
      </c>
      <c r="L349" s="104" t="s">
        <v>634</v>
      </c>
      <c r="M349" s="104">
        <v>3961.97</v>
      </c>
      <c r="N349" s="104">
        <v>9941.7099999999991</v>
      </c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s="81" customFormat="1" x14ac:dyDescent="0.25">
      <c r="A350" s="74" t="s">
        <v>41</v>
      </c>
      <c r="B350" s="74" t="s">
        <v>41</v>
      </c>
      <c r="C350" s="105" t="s">
        <v>659</v>
      </c>
      <c r="D350" s="96" t="s">
        <v>4</v>
      </c>
      <c r="E350" s="97">
        <v>2020</v>
      </c>
      <c r="F350" s="98" t="s">
        <v>66</v>
      </c>
      <c r="G350" s="99" t="s">
        <v>186</v>
      </c>
      <c r="H350" s="100" t="s">
        <v>1327</v>
      </c>
      <c r="I350" s="101" t="s">
        <v>179</v>
      </c>
      <c r="J350" s="102" t="s">
        <v>711</v>
      </c>
      <c r="K350" s="104" t="s">
        <v>545</v>
      </c>
      <c r="L350" s="104" t="s">
        <v>545</v>
      </c>
      <c r="M350" s="104">
        <v>1726.79</v>
      </c>
      <c r="N350" s="104">
        <v>4094.91</v>
      </c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s="81" customFormat="1" x14ac:dyDescent="0.25">
      <c r="A351" s="74" t="s">
        <v>41</v>
      </c>
      <c r="B351" s="74" t="s">
        <v>41</v>
      </c>
      <c r="C351" s="105" t="s">
        <v>51</v>
      </c>
      <c r="D351" s="96" t="s">
        <v>1</v>
      </c>
      <c r="E351" s="97">
        <v>2020</v>
      </c>
      <c r="F351" s="98" t="s">
        <v>67</v>
      </c>
      <c r="G351" s="99" t="s">
        <v>193</v>
      </c>
      <c r="H351" s="100" t="s">
        <v>1328</v>
      </c>
      <c r="I351" s="101" t="s">
        <v>194</v>
      </c>
      <c r="J351" s="102" t="s">
        <v>817</v>
      </c>
      <c r="K351" s="104" t="s">
        <v>545</v>
      </c>
      <c r="L351" s="104" t="s">
        <v>545</v>
      </c>
      <c r="M351" s="104">
        <v>1434.67</v>
      </c>
      <c r="N351" s="104">
        <v>5022.6400000000003</v>
      </c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s="81" customFormat="1" x14ac:dyDescent="0.25">
      <c r="A352" s="74" t="s">
        <v>41</v>
      </c>
      <c r="B352" s="74" t="s">
        <v>41</v>
      </c>
      <c r="C352" s="105" t="s">
        <v>754</v>
      </c>
      <c r="D352" s="96" t="s">
        <v>755</v>
      </c>
      <c r="E352" s="97">
        <v>2022</v>
      </c>
      <c r="F352" s="98" t="s">
        <v>77</v>
      </c>
      <c r="G352" s="99" t="s">
        <v>403</v>
      </c>
      <c r="H352" s="100" t="s">
        <v>1329</v>
      </c>
      <c r="I352" s="101" t="s">
        <v>179</v>
      </c>
      <c r="J352" s="102" t="s">
        <v>716</v>
      </c>
      <c r="K352" s="104" t="s">
        <v>545</v>
      </c>
      <c r="L352" s="104" t="s">
        <v>545</v>
      </c>
      <c r="M352" s="104">
        <v>1328.3</v>
      </c>
      <c r="N352" s="104">
        <v>3165.25</v>
      </c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s="81" customFormat="1" x14ac:dyDescent="0.25">
      <c r="A353" s="74" t="s">
        <v>41</v>
      </c>
      <c r="B353" s="74" t="s">
        <v>41</v>
      </c>
      <c r="C353" s="105" t="s">
        <v>929</v>
      </c>
      <c r="D353" s="96" t="s">
        <v>930</v>
      </c>
      <c r="E353" s="97">
        <v>2018</v>
      </c>
      <c r="F353" s="98" t="s">
        <v>61</v>
      </c>
      <c r="G353" s="99" t="s">
        <v>102</v>
      </c>
      <c r="H353" s="100" t="s">
        <v>1330</v>
      </c>
      <c r="I353" s="101" t="s">
        <v>179</v>
      </c>
      <c r="J353" s="102" t="s">
        <v>1331</v>
      </c>
      <c r="K353" s="104" t="s">
        <v>545</v>
      </c>
      <c r="L353" s="104" t="s">
        <v>545</v>
      </c>
      <c r="M353" s="104">
        <v>1302</v>
      </c>
      <c r="N353" s="104">
        <v>2442.8200000000002</v>
      </c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s="81" customFormat="1" x14ac:dyDescent="0.25">
      <c r="A354" s="74" t="s">
        <v>41</v>
      </c>
      <c r="B354" s="74" t="s">
        <v>41</v>
      </c>
      <c r="C354" s="105" t="s">
        <v>55</v>
      </c>
      <c r="D354" s="96" t="s">
        <v>6</v>
      </c>
      <c r="E354" s="97">
        <v>2018</v>
      </c>
      <c r="F354" s="98" t="s">
        <v>71</v>
      </c>
      <c r="G354" s="99" t="s">
        <v>264</v>
      </c>
      <c r="H354" s="100" t="s">
        <v>1332</v>
      </c>
      <c r="I354" s="101" t="s">
        <v>271</v>
      </c>
      <c r="J354" s="102" t="s">
        <v>685</v>
      </c>
      <c r="K354" s="104" t="s">
        <v>634</v>
      </c>
      <c r="L354" s="104" t="s">
        <v>634</v>
      </c>
      <c r="M354" s="104">
        <v>2245.1</v>
      </c>
      <c r="N354" s="104">
        <v>4326.8999999999996</v>
      </c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s="81" customFormat="1" x14ac:dyDescent="0.25">
      <c r="A355" s="74" t="s">
        <v>41</v>
      </c>
      <c r="B355" s="74" t="s">
        <v>41</v>
      </c>
      <c r="C355" s="105" t="s">
        <v>706</v>
      </c>
      <c r="D355" s="96" t="s">
        <v>568</v>
      </c>
      <c r="E355" s="97">
        <v>2022</v>
      </c>
      <c r="F355" s="98" t="s">
        <v>61</v>
      </c>
      <c r="G355" s="99" t="s">
        <v>102</v>
      </c>
      <c r="H355" s="100" t="s">
        <v>1333</v>
      </c>
      <c r="I355" s="101" t="s">
        <v>103</v>
      </c>
      <c r="J355" s="102" t="s">
        <v>724</v>
      </c>
      <c r="K355" s="104" t="s">
        <v>634</v>
      </c>
      <c r="L355" s="104" t="s">
        <v>634</v>
      </c>
      <c r="M355" s="104">
        <v>2064.84</v>
      </c>
      <c r="N355" s="104">
        <v>4306.2299999999996</v>
      </c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s="81" customFormat="1" x14ac:dyDescent="0.25">
      <c r="A356" s="74" t="s">
        <v>41</v>
      </c>
      <c r="B356" s="74" t="s">
        <v>41</v>
      </c>
      <c r="C356" s="105" t="s">
        <v>659</v>
      </c>
      <c r="D356" s="96" t="s">
        <v>4</v>
      </c>
      <c r="E356" s="97">
        <v>2020</v>
      </c>
      <c r="F356" s="98" t="s">
        <v>66</v>
      </c>
      <c r="G356" s="99" t="s">
        <v>186</v>
      </c>
      <c r="H356" s="100" t="s">
        <v>3965</v>
      </c>
      <c r="I356" s="101" t="s">
        <v>179</v>
      </c>
      <c r="J356" s="102" t="s">
        <v>1335</v>
      </c>
      <c r="K356" s="104" t="s">
        <v>545</v>
      </c>
      <c r="L356" s="104" t="s">
        <v>545</v>
      </c>
      <c r="M356" s="104">
        <v>1592.3</v>
      </c>
      <c r="N356" s="104">
        <v>3776.96</v>
      </c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s="81" customFormat="1" x14ac:dyDescent="0.25">
      <c r="A357" s="74" t="s">
        <v>41</v>
      </c>
      <c r="B357" s="74" t="s">
        <v>41</v>
      </c>
      <c r="C357" s="105" t="s">
        <v>943</v>
      </c>
      <c r="D357" s="96" t="s">
        <v>944</v>
      </c>
      <c r="E357" s="97">
        <v>2023</v>
      </c>
      <c r="F357" s="98" t="s">
        <v>66</v>
      </c>
      <c r="G357" s="99" t="s">
        <v>186</v>
      </c>
      <c r="H357" s="100" t="s">
        <v>1336</v>
      </c>
      <c r="I357" s="101" t="s">
        <v>100</v>
      </c>
      <c r="J357" s="102" t="s">
        <v>665</v>
      </c>
      <c r="K357" s="104" t="s">
        <v>634</v>
      </c>
      <c r="L357" s="104" t="s">
        <v>634</v>
      </c>
      <c r="M357" s="104">
        <v>2315.0500000000002</v>
      </c>
      <c r="N357" s="104">
        <v>5306.78</v>
      </c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s="81" customFormat="1" x14ac:dyDescent="0.25">
      <c r="A358" s="74" t="s">
        <v>41</v>
      </c>
      <c r="B358" s="74" t="s">
        <v>41</v>
      </c>
      <c r="C358" s="105" t="s">
        <v>668</v>
      </c>
      <c r="D358" s="96" t="s">
        <v>10</v>
      </c>
      <c r="E358" s="97">
        <v>2019</v>
      </c>
      <c r="F358" s="98" t="s">
        <v>76</v>
      </c>
      <c r="G358" s="99" t="s">
        <v>328</v>
      </c>
      <c r="H358" s="100" t="s">
        <v>1337</v>
      </c>
      <c r="I358" s="101" t="s">
        <v>179</v>
      </c>
      <c r="J358" s="102" t="s">
        <v>349</v>
      </c>
      <c r="K358" s="104" t="s">
        <v>545</v>
      </c>
      <c r="L358" s="104" t="s">
        <v>545</v>
      </c>
      <c r="M358" s="104">
        <v>1122.2</v>
      </c>
      <c r="N358" s="104">
        <v>3112.55</v>
      </c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s="81" customFormat="1" x14ac:dyDescent="0.25">
      <c r="A359" s="74" t="s">
        <v>41</v>
      </c>
      <c r="B359" s="74" t="s">
        <v>41</v>
      </c>
      <c r="C359" s="105" t="s">
        <v>668</v>
      </c>
      <c r="D359" s="96" t="s">
        <v>10</v>
      </c>
      <c r="E359" s="97">
        <v>2019</v>
      </c>
      <c r="F359" s="98" t="s">
        <v>76</v>
      </c>
      <c r="G359" s="99" t="s">
        <v>328</v>
      </c>
      <c r="H359" s="100" t="s">
        <v>1338</v>
      </c>
      <c r="I359" s="101" t="s">
        <v>1339</v>
      </c>
      <c r="J359" s="102" t="s">
        <v>673</v>
      </c>
      <c r="K359" s="104" t="s">
        <v>545</v>
      </c>
      <c r="L359" s="104" t="s">
        <v>545</v>
      </c>
      <c r="M359" s="104">
        <v>2218.2600000000002</v>
      </c>
      <c r="N359" s="104">
        <v>4306.2299999999996</v>
      </c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s="81" customFormat="1" x14ac:dyDescent="0.25">
      <c r="A360" s="74" t="s">
        <v>41</v>
      </c>
      <c r="B360" s="74" t="s">
        <v>41</v>
      </c>
      <c r="C360" s="105" t="s">
        <v>943</v>
      </c>
      <c r="D360" s="96" t="s">
        <v>944</v>
      </c>
      <c r="E360" s="97">
        <v>2023</v>
      </c>
      <c r="F360" s="98" t="s">
        <v>66</v>
      </c>
      <c r="G360" s="99" t="s">
        <v>186</v>
      </c>
      <c r="H360" s="100" t="s">
        <v>1340</v>
      </c>
      <c r="I360" s="101" t="s">
        <v>100</v>
      </c>
      <c r="J360" s="102" t="s">
        <v>165</v>
      </c>
      <c r="K360" s="104" t="s">
        <v>634</v>
      </c>
      <c r="L360" s="104" t="s">
        <v>634</v>
      </c>
      <c r="M360" s="104">
        <v>1183.06</v>
      </c>
      <c r="N360" s="104">
        <v>2801.81</v>
      </c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s="81" customFormat="1" x14ac:dyDescent="0.25">
      <c r="A361" s="74" t="s">
        <v>41</v>
      </c>
      <c r="B361" s="74" t="s">
        <v>41</v>
      </c>
      <c r="C361" s="105" t="s">
        <v>929</v>
      </c>
      <c r="D361" s="96" t="s">
        <v>930</v>
      </c>
      <c r="E361" s="97">
        <v>2018</v>
      </c>
      <c r="F361" s="98" t="s">
        <v>61</v>
      </c>
      <c r="G361" s="99" t="s">
        <v>102</v>
      </c>
      <c r="H361" s="100" t="s">
        <v>1341</v>
      </c>
      <c r="I361" s="101" t="s">
        <v>179</v>
      </c>
      <c r="J361" s="102" t="s">
        <v>1342</v>
      </c>
      <c r="K361" s="104" t="s">
        <v>545</v>
      </c>
      <c r="L361" s="104" t="s">
        <v>545</v>
      </c>
      <c r="M361" s="104">
        <v>1692.6</v>
      </c>
      <c r="N361" s="104">
        <v>3002</v>
      </c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s="81" customFormat="1" x14ac:dyDescent="0.25">
      <c r="A362" s="74" t="s">
        <v>41</v>
      </c>
      <c r="B362" s="74" t="s">
        <v>41</v>
      </c>
      <c r="C362" s="105" t="s">
        <v>943</v>
      </c>
      <c r="D362" s="96" t="s">
        <v>944</v>
      </c>
      <c r="E362" s="97">
        <v>2023</v>
      </c>
      <c r="F362" s="98" t="s">
        <v>66</v>
      </c>
      <c r="G362" s="99" t="s">
        <v>186</v>
      </c>
      <c r="H362" s="100" t="s">
        <v>1343</v>
      </c>
      <c r="I362" s="101" t="s">
        <v>160</v>
      </c>
      <c r="J362" s="102" t="s">
        <v>708</v>
      </c>
      <c r="K362" s="104" t="s">
        <v>634</v>
      </c>
      <c r="L362" s="104" t="s">
        <v>634</v>
      </c>
      <c r="M362" s="104">
        <v>2691.57</v>
      </c>
      <c r="N362" s="104">
        <v>5752.39</v>
      </c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s="81" customFormat="1" x14ac:dyDescent="0.25">
      <c r="A363" s="74" t="s">
        <v>41</v>
      </c>
      <c r="B363" s="74" t="s">
        <v>41</v>
      </c>
      <c r="C363" s="105" t="s">
        <v>659</v>
      </c>
      <c r="D363" s="96" t="s">
        <v>4</v>
      </c>
      <c r="E363" s="97">
        <v>2020</v>
      </c>
      <c r="F363" s="98" t="s">
        <v>66</v>
      </c>
      <c r="G363" s="99" t="s">
        <v>186</v>
      </c>
      <c r="H363" s="100" t="s">
        <v>1344</v>
      </c>
      <c r="I363" s="101" t="s">
        <v>179</v>
      </c>
      <c r="J363" s="102" t="s">
        <v>435</v>
      </c>
      <c r="K363" s="104" t="s">
        <v>545</v>
      </c>
      <c r="L363" s="104" t="s">
        <v>545</v>
      </c>
      <c r="M363" s="104">
        <v>1328.3</v>
      </c>
      <c r="N363" s="104">
        <v>3222.57</v>
      </c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s="81" customFormat="1" x14ac:dyDescent="0.25">
      <c r="A364" s="74" t="s">
        <v>41</v>
      </c>
      <c r="B364" s="74" t="s">
        <v>41</v>
      </c>
      <c r="C364" s="105" t="s">
        <v>48</v>
      </c>
      <c r="D364" s="96" t="s">
        <v>11</v>
      </c>
      <c r="E364" s="97">
        <v>2018</v>
      </c>
      <c r="F364" s="98" t="s">
        <v>59</v>
      </c>
      <c r="G364" s="99" t="s">
        <v>82</v>
      </c>
      <c r="H364" s="100" t="s">
        <v>1345</v>
      </c>
      <c r="I364" s="101" t="s">
        <v>99</v>
      </c>
      <c r="J364" s="102" t="s">
        <v>667</v>
      </c>
      <c r="K364" s="104" t="s">
        <v>634</v>
      </c>
      <c r="L364" s="104" t="s">
        <v>634</v>
      </c>
      <c r="M364" s="104">
        <v>1460.8</v>
      </c>
      <c r="N364" s="104">
        <v>3007.39</v>
      </c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s="81" customFormat="1" x14ac:dyDescent="0.25">
      <c r="A365" s="74" t="s">
        <v>41</v>
      </c>
      <c r="B365" s="74" t="s">
        <v>41</v>
      </c>
      <c r="C365" s="105" t="s">
        <v>1347</v>
      </c>
      <c r="D365" s="96" t="s">
        <v>1348</v>
      </c>
      <c r="E365" s="97">
        <v>2021</v>
      </c>
      <c r="F365" s="98" t="s">
        <v>1349</v>
      </c>
      <c r="G365" s="99" t="s">
        <v>1350</v>
      </c>
      <c r="H365" s="100" t="s">
        <v>1351</v>
      </c>
      <c r="I365" s="101" t="s">
        <v>1352</v>
      </c>
      <c r="J365" s="102" t="s">
        <v>866</v>
      </c>
      <c r="K365" s="104" t="s">
        <v>634</v>
      </c>
      <c r="L365" s="104" t="s">
        <v>634</v>
      </c>
      <c r="M365" s="104">
        <v>2218.2600000000002</v>
      </c>
      <c r="N365" s="104">
        <v>4306.2299999999996</v>
      </c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s="81" customFormat="1" x14ac:dyDescent="0.25">
      <c r="A366" s="74" t="s">
        <v>41</v>
      </c>
      <c r="B366" s="74" t="s">
        <v>41</v>
      </c>
      <c r="C366" s="105" t="s">
        <v>668</v>
      </c>
      <c r="D366" s="96" t="s">
        <v>10</v>
      </c>
      <c r="E366" s="97">
        <v>2019</v>
      </c>
      <c r="F366" s="98" t="s">
        <v>76</v>
      </c>
      <c r="G366" s="99" t="s">
        <v>328</v>
      </c>
      <c r="H366" s="100" t="s">
        <v>1354</v>
      </c>
      <c r="I366" s="101" t="s">
        <v>179</v>
      </c>
      <c r="J366" s="102" t="s">
        <v>723</v>
      </c>
      <c r="K366" s="104" t="s">
        <v>545</v>
      </c>
      <c r="L366" s="104" t="s">
        <v>545</v>
      </c>
      <c r="M366" s="104">
        <v>1122.2</v>
      </c>
      <c r="N366" s="104">
        <v>3112.55</v>
      </c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s="81" customFormat="1" x14ac:dyDescent="0.25">
      <c r="A367" s="74" t="s">
        <v>41</v>
      </c>
      <c r="B367" s="74" t="s">
        <v>41</v>
      </c>
      <c r="C367" s="105" t="s">
        <v>55</v>
      </c>
      <c r="D367" s="96" t="s">
        <v>6</v>
      </c>
      <c r="E367" s="97">
        <v>2018</v>
      </c>
      <c r="F367" s="98" t="s">
        <v>71</v>
      </c>
      <c r="G367" s="99" t="s">
        <v>264</v>
      </c>
      <c r="H367" s="100" t="s">
        <v>1355</v>
      </c>
      <c r="I367" s="101" t="s">
        <v>129</v>
      </c>
      <c r="J367" s="102" t="s">
        <v>678</v>
      </c>
      <c r="K367" s="104" t="s">
        <v>634</v>
      </c>
      <c r="L367" s="104" t="s">
        <v>634</v>
      </c>
      <c r="M367" s="104">
        <v>1298</v>
      </c>
      <c r="N367" s="104">
        <v>2742.53</v>
      </c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s="81" customFormat="1" x14ac:dyDescent="0.25">
      <c r="A368" s="74" t="s">
        <v>41</v>
      </c>
      <c r="B368" s="74" t="s">
        <v>41</v>
      </c>
      <c r="C368" s="105" t="s">
        <v>761</v>
      </c>
      <c r="D368" s="96" t="s">
        <v>35</v>
      </c>
      <c r="E368" s="97">
        <v>2018</v>
      </c>
      <c r="F368" s="98" t="s">
        <v>59</v>
      </c>
      <c r="G368" s="99" t="s">
        <v>82</v>
      </c>
      <c r="H368" s="100" t="s">
        <v>1356</v>
      </c>
      <c r="I368" s="101" t="s">
        <v>99</v>
      </c>
      <c r="J368" s="102" t="s">
        <v>785</v>
      </c>
      <c r="K368" s="104" t="s">
        <v>634</v>
      </c>
      <c r="L368" s="104" t="s">
        <v>634</v>
      </c>
      <c r="M368" s="104">
        <v>1727</v>
      </c>
      <c r="N368" s="104">
        <v>2407.96</v>
      </c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s="81" customFormat="1" x14ac:dyDescent="0.25">
      <c r="A369" s="74" t="s">
        <v>41</v>
      </c>
      <c r="B369" s="74" t="s">
        <v>41</v>
      </c>
      <c r="C369" s="105" t="s">
        <v>668</v>
      </c>
      <c r="D369" s="96" t="s">
        <v>10</v>
      </c>
      <c r="E369" s="97">
        <v>2019</v>
      </c>
      <c r="F369" s="98" t="s">
        <v>76</v>
      </c>
      <c r="G369" s="99" t="s">
        <v>328</v>
      </c>
      <c r="H369" s="100" t="s">
        <v>1357</v>
      </c>
      <c r="I369" s="101" t="s">
        <v>179</v>
      </c>
      <c r="J369" s="102" t="s">
        <v>350</v>
      </c>
      <c r="K369" s="104" t="s">
        <v>545</v>
      </c>
      <c r="L369" s="104" t="s">
        <v>545</v>
      </c>
      <c r="M369" s="104">
        <v>1122.2</v>
      </c>
      <c r="N369" s="104">
        <v>3112.55</v>
      </c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s="81" customFormat="1" x14ac:dyDescent="0.25">
      <c r="A370" s="74" t="s">
        <v>41</v>
      </c>
      <c r="B370" s="74" t="s">
        <v>41</v>
      </c>
      <c r="C370" s="105" t="s">
        <v>691</v>
      </c>
      <c r="D370" s="96" t="s">
        <v>21</v>
      </c>
      <c r="E370" s="97">
        <v>2019</v>
      </c>
      <c r="F370" s="98" t="s">
        <v>75</v>
      </c>
      <c r="G370" s="99" t="s">
        <v>312</v>
      </c>
      <c r="H370" s="100" t="s">
        <v>1358</v>
      </c>
      <c r="I370" s="101" t="s">
        <v>313</v>
      </c>
      <c r="J370" s="102" t="s">
        <v>752</v>
      </c>
      <c r="K370" s="104" t="s">
        <v>634</v>
      </c>
      <c r="L370" s="104" t="s">
        <v>634</v>
      </c>
      <c r="M370" s="104">
        <v>1236.43</v>
      </c>
      <c r="N370" s="104">
        <v>3029.39</v>
      </c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s="81" customFormat="1" x14ac:dyDescent="0.25">
      <c r="A371" s="74" t="s">
        <v>41</v>
      </c>
      <c r="B371" s="74" t="s">
        <v>41</v>
      </c>
      <c r="C371" s="105" t="s">
        <v>668</v>
      </c>
      <c r="D371" s="96" t="s">
        <v>10</v>
      </c>
      <c r="E371" s="97">
        <v>2019</v>
      </c>
      <c r="F371" s="98" t="s">
        <v>76</v>
      </c>
      <c r="G371" s="99" t="s">
        <v>328</v>
      </c>
      <c r="H371" s="100" t="s">
        <v>1359</v>
      </c>
      <c r="I371" s="101" t="s">
        <v>179</v>
      </c>
      <c r="J371" s="102" t="s">
        <v>351</v>
      </c>
      <c r="K371" s="104" t="s">
        <v>634</v>
      </c>
      <c r="L371" s="104" t="s">
        <v>634</v>
      </c>
      <c r="M371" s="104">
        <v>1122.2</v>
      </c>
      <c r="N371" s="104">
        <v>3112.55</v>
      </c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s="81" customFormat="1" x14ac:dyDescent="0.25">
      <c r="A372" s="74" t="s">
        <v>41</v>
      </c>
      <c r="B372" s="74" t="s">
        <v>41</v>
      </c>
      <c r="C372" s="105" t="s">
        <v>781</v>
      </c>
      <c r="D372" s="96" t="s">
        <v>32</v>
      </c>
      <c r="E372" s="97">
        <v>2018</v>
      </c>
      <c r="F372" s="98" t="s">
        <v>60</v>
      </c>
      <c r="G372" s="99" t="s">
        <v>90</v>
      </c>
      <c r="H372" s="100" t="s">
        <v>1360</v>
      </c>
      <c r="I372" s="101" t="s">
        <v>94</v>
      </c>
      <c r="J372" s="102" t="s">
        <v>695</v>
      </c>
      <c r="K372" s="104" t="s">
        <v>634</v>
      </c>
      <c r="L372" s="104" t="s">
        <v>634</v>
      </c>
      <c r="M372" s="104">
        <v>1940.4</v>
      </c>
      <c r="N372" s="104">
        <v>4856.5600000000004</v>
      </c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s="81" customFormat="1" x14ac:dyDescent="0.25">
      <c r="A373" s="74" t="s">
        <v>41</v>
      </c>
      <c r="B373" s="74" t="s">
        <v>41</v>
      </c>
      <c r="C373" s="105" t="s">
        <v>691</v>
      </c>
      <c r="D373" s="96" t="s">
        <v>21</v>
      </c>
      <c r="E373" s="97">
        <v>2019</v>
      </c>
      <c r="F373" s="98" t="s">
        <v>75</v>
      </c>
      <c r="G373" s="99" t="s">
        <v>312</v>
      </c>
      <c r="H373" s="100" t="s">
        <v>1361</v>
      </c>
      <c r="I373" s="101" t="s">
        <v>313</v>
      </c>
      <c r="J373" s="102" t="s">
        <v>695</v>
      </c>
      <c r="K373" s="104" t="s">
        <v>634</v>
      </c>
      <c r="L373" s="104" t="s">
        <v>634</v>
      </c>
      <c r="M373" s="104">
        <v>1236.43</v>
      </c>
      <c r="N373" s="104">
        <v>3029.39</v>
      </c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s="81" customFormat="1" x14ac:dyDescent="0.25">
      <c r="A374" s="74" t="s">
        <v>41</v>
      </c>
      <c r="B374" s="74" t="s">
        <v>41</v>
      </c>
      <c r="C374" s="105" t="s">
        <v>980</v>
      </c>
      <c r="D374" s="96" t="s">
        <v>981</v>
      </c>
      <c r="E374" s="97">
        <v>2022</v>
      </c>
      <c r="F374" s="98" t="s">
        <v>982</v>
      </c>
      <c r="G374" s="99" t="s">
        <v>983</v>
      </c>
      <c r="H374" s="100" t="s">
        <v>1362</v>
      </c>
      <c r="I374" s="101" t="s">
        <v>108</v>
      </c>
      <c r="J374" s="102" t="s">
        <v>741</v>
      </c>
      <c r="K374" s="104" t="s">
        <v>545</v>
      </c>
      <c r="L374" s="104" t="s">
        <v>545</v>
      </c>
      <c r="M374" s="104">
        <v>1424.79</v>
      </c>
      <c r="N374" s="104">
        <v>5038.51</v>
      </c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s="81" customFormat="1" x14ac:dyDescent="0.25">
      <c r="A375" s="74" t="s">
        <v>41</v>
      </c>
      <c r="B375" s="74" t="s">
        <v>41</v>
      </c>
      <c r="C375" s="105" t="s">
        <v>51</v>
      </c>
      <c r="D375" s="96" t="s">
        <v>1</v>
      </c>
      <c r="E375" s="97">
        <v>2020</v>
      </c>
      <c r="F375" s="98" t="s">
        <v>67</v>
      </c>
      <c r="G375" s="99" t="s">
        <v>193</v>
      </c>
      <c r="H375" s="100" t="s">
        <v>1363</v>
      </c>
      <c r="I375" s="101" t="s">
        <v>194</v>
      </c>
      <c r="J375" s="102" t="s">
        <v>695</v>
      </c>
      <c r="K375" s="104" t="s">
        <v>545</v>
      </c>
      <c r="L375" s="104" t="s">
        <v>545</v>
      </c>
      <c r="M375" s="104">
        <v>1434.67</v>
      </c>
      <c r="N375" s="104">
        <v>5022.6400000000003</v>
      </c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s="81" customFormat="1" x14ac:dyDescent="0.25">
      <c r="A376" s="74" t="s">
        <v>41</v>
      </c>
      <c r="B376" s="74" t="s">
        <v>41</v>
      </c>
      <c r="C376" s="105" t="s">
        <v>922</v>
      </c>
      <c r="D376" s="96" t="s">
        <v>923</v>
      </c>
      <c r="E376" s="97">
        <v>2023</v>
      </c>
      <c r="F376" s="98" t="s">
        <v>61</v>
      </c>
      <c r="G376" s="99" t="s">
        <v>102</v>
      </c>
      <c r="H376" s="100" t="s">
        <v>1364</v>
      </c>
      <c r="I376" s="101" t="s">
        <v>99</v>
      </c>
      <c r="J376" s="102" t="s">
        <v>688</v>
      </c>
      <c r="K376" s="104" t="s">
        <v>634</v>
      </c>
      <c r="L376" s="104" t="s">
        <v>634</v>
      </c>
      <c r="M376" s="104">
        <v>2199.12</v>
      </c>
      <c r="N376" s="104">
        <v>2415.1999999999998</v>
      </c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s="81" customFormat="1" x14ac:dyDescent="0.25">
      <c r="A377" s="74" t="s">
        <v>41</v>
      </c>
      <c r="B377" s="74" t="s">
        <v>41</v>
      </c>
      <c r="C377" s="105" t="s">
        <v>51</v>
      </c>
      <c r="D377" s="96" t="s">
        <v>1</v>
      </c>
      <c r="E377" s="97">
        <v>2020</v>
      </c>
      <c r="F377" s="98" t="s">
        <v>67</v>
      </c>
      <c r="G377" s="99" t="s">
        <v>193</v>
      </c>
      <c r="H377" s="100" t="s">
        <v>1365</v>
      </c>
      <c r="I377" s="101" t="s">
        <v>194</v>
      </c>
      <c r="J377" s="102" t="s">
        <v>217</v>
      </c>
      <c r="K377" s="104" t="s">
        <v>545</v>
      </c>
      <c r="L377" s="104" t="s">
        <v>545</v>
      </c>
      <c r="M377" s="104">
        <v>1434.67</v>
      </c>
      <c r="N377" s="104">
        <v>5022.6400000000003</v>
      </c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s="81" customFormat="1" x14ac:dyDescent="0.25">
      <c r="A378" s="74" t="s">
        <v>41</v>
      </c>
      <c r="B378" s="74" t="s">
        <v>41</v>
      </c>
      <c r="C378" s="105" t="s">
        <v>781</v>
      </c>
      <c r="D378" s="96" t="s">
        <v>32</v>
      </c>
      <c r="E378" s="97">
        <v>2018</v>
      </c>
      <c r="F378" s="98" t="s">
        <v>60</v>
      </c>
      <c r="G378" s="99" t="s">
        <v>90</v>
      </c>
      <c r="H378" s="100" t="s">
        <v>1366</v>
      </c>
      <c r="I378" s="101" t="s">
        <v>91</v>
      </c>
      <c r="J378" s="102" t="s">
        <v>695</v>
      </c>
      <c r="K378" s="104" t="s">
        <v>634</v>
      </c>
      <c r="L378" s="104" t="s">
        <v>634</v>
      </c>
      <c r="M378" s="104">
        <v>1460.8</v>
      </c>
      <c r="N378" s="104">
        <v>3333.87</v>
      </c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s="81" customFormat="1" x14ac:dyDescent="0.25">
      <c r="A379" s="74" t="s">
        <v>41</v>
      </c>
      <c r="B379" s="74" t="s">
        <v>41</v>
      </c>
      <c r="C379" s="105" t="s">
        <v>55</v>
      </c>
      <c r="D379" s="96" t="s">
        <v>6</v>
      </c>
      <c r="E379" s="97">
        <v>2018</v>
      </c>
      <c r="F379" s="98" t="s">
        <v>71</v>
      </c>
      <c r="G379" s="99" t="s">
        <v>264</v>
      </c>
      <c r="H379" s="100" t="s">
        <v>1367</v>
      </c>
      <c r="I379" s="101" t="s">
        <v>129</v>
      </c>
      <c r="J379" s="102" t="s">
        <v>733</v>
      </c>
      <c r="K379" s="104" t="s">
        <v>634</v>
      </c>
      <c r="L379" s="104" t="s">
        <v>634</v>
      </c>
      <c r="M379" s="104">
        <v>1298</v>
      </c>
      <c r="N379" s="104">
        <v>2742.53</v>
      </c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s="81" customFormat="1" x14ac:dyDescent="0.25">
      <c r="A380" s="74" t="s">
        <v>41</v>
      </c>
      <c r="B380" s="74" t="s">
        <v>41</v>
      </c>
      <c r="C380" s="105" t="s">
        <v>943</v>
      </c>
      <c r="D380" s="96" t="s">
        <v>944</v>
      </c>
      <c r="E380" s="97">
        <v>2023</v>
      </c>
      <c r="F380" s="98" t="s">
        <v>66</v>
      </c>
      <c r="G380" s="99" t="s">
        <v>186</v>
      </c>
      <c r="H380" s="100" t="s">
        <v>1368</v>
      </c>
      <c r="I380" s="101" t="s">
        <v>162</v>
      </c>
      <c r="J380" s="102" t="s">
        <v>294</v>
      </c>
      <c r="K380" s="104" t="s">
        <v>634</v>
      </c>
      <c r="L380" s="104" t="s">
        <v>634</v>
      </c>
      <c r="M380" s="104">
        <v>1298</v>
      </c>
      <c r="N380" s="104">
        <v>3996.13</v>
      </c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s="81" customFormat="1" x14ac:dyDescent="0.25">
      <c r="A381" s="74" t="s">
        <v>41</v>
      </c>
      <c r="B381" s="74" t="s">
        <v>41</v>
      </c>
      <c r="C381" s="105" t="s">
        <v>3944</v>
      </c>
      <c r="D381" s="96" t="s">
        <v>3945</v>
      </c>
      <c r="E381" s="97">
        <v>2023</v>
      </c>
      <c r="F381" s="98" t="s">
        <v>676</v>
      </c>
      <c r="G381" s="99" t="s">
        <v>280</v>
      </c>
      <c r="H381" s="100" t="s">
        <v>1369</v>
      </c>
      <c r="I381" s="101" t="s">
        <v>283</v>
      </c>
      <c r="J381" s="102" t="s">
        <v>685</v>
      </c>
      <c r="K381" s="104" t="s">
        <v>634</v>
      </c>
      <c r="L381" s="104" t="s">
        <v>634</v>
      </c>
      <c r="M381" s="104">
        <v>2803.83</v>
      </c>
      <c r="N381" s="104">
        <v>5890.47</v>
      </c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s="81" customFormat="1" x14ac:dyDescent="0.25">
      <c r="A382" s="74" t="s">
        <v>41</v>
      </c>
      <c r="B382" s="74" t="s">
        <v>41</v>
      </c>
      <c r="C382" s="105" t="s">
        <v>659</v>
      </c>
      <c r="D382" s="96" t="s">
        <v>4</v>
      </c>
      <c r="E382" s="97">
        <v>2020</v>
      </c>
      <c r="F382" s="98" t="s">
        <v>66</v>
      </c>
      <c r="G382" s="99" t="s">
        <v>186</v>
      </c>
      <c r="H382" s="100" t="s">
        <v>1370</v>
      </c>
      <c r="I382" s="101" t="s">
        <v>179</v>
      </c>
      <c r="J382" s="102" t="s">
        <v>414</v>
      </c>
      <c r="K382" s="104" t="s">
        <v>545</v>
      </c>
      <c r="L382" s="104" t="s">
        <v>545</v>
      </c>
      <c r="M382" s="104">
        <v>1592.3</v>
      </c>
      <c r="N382" s="104">
        <v>3776.96</v>
      </c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s="81" customFormat="1" x14ac:dyDescent="0.25">
      <c r="A383" s="74" t="s">
        <v>41</v>
      </c>
      <c r="B383" s="74" t="s">
        <v>41</v>
      </c>
      <c r="C383" s="105" t="s">
        <v>922</v>
      </c>
      <c r="D383" s="96" t="s">
        <v>923</v>
      </c>
      <c r="E383" s="97">
        <v>2023</v>
      </c>
      <c r="F383" s="98" t="s">
        <v>61</v>
      </c>
      <c r="G383" s="99" t="s">
        <v>102</v>
      </c>
      <c r="H383" s="100" t="s">
        <v>1371</v>
      </c>
      <c r="I383" s="101" t="s">
        <v>3890</v>
      </c>
      <c r="J383" s="102" t="s">
        <v>652</v>
      </c>
      <c r="K383" s="104" t="s">
        <v>634</v>
      </c>
      <c r="L383" s="104" t="s">
        <v>634</v>
      </c>
      <c r="M383" s="104">
        <v>1858.89</v>
      </c>
      <c r="N383" s="104">
        <v>3243.81</v>
      </c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s="81" customFormat="1" x14ac:dyDescent="0.25">
      <c r="A384" s="74" t="s">
        <v>41</v>
      </c>
      <c r="B384" s="74" t="s">
        <v>41</v>
      </c>
      <c r="C384" s="105" t="s">
        <v>659</v>
      </c>
      <c r="D384" s="96" t="s">
        <v>4</v>
      </c>
      <c r="E384" s="97">
        <v>2020</v>
      </c>
      <c r="F384" s="98" t="s">
        <v>66</v>
      </c>
      <c r="G384" s="99" t="s">
        <v>186</v>
      </c>
      <c r="H384" s="100" t="s">
        <v>1372</v>
      </c>
      <c r="I384" s="101" t="s">
        <v>179</v>
      </c>
      <c r="J384" s="102" t="s">
        <v>1215</v>
      </c>
      <c r="K384" s="104" t="s">
        <v>545</v>
      </c>
      <c r="L384" s="104" t="s">
        <v>545</v>
      </c>
      <c r="M384" s="104">
        <v>1592.3</v>
      </c>
      <c r="N384" s="104">
        <v>3776.96</v>
      </c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s="81" customFormat="1" x14ac:dyDescent="0.25">
      <c r="A385" s="74" t="s">
        <v>41</v>
      </c>
      <c r="B385" s="74" t="s">
        <v>41</v>
      </c>
      <c r="C385" s="105" t="s">
        <v>706</v>
      </c>
      <c r="D385" s="96" t="s">
        <v>568</v>
      </c>
      <c r="E385" s="97">
        <v>2022</v>
      </c>
      <c r="F385" s="98" t="s">
        <v>61</v>
      </c>
      <c r="G385" s="99" t="s">
        <v>102</v>
      </c>
      <c r="H385" s="100" t="s">
        <v>1373</v>
      </c>
      <c r="I385" s="101" t="s">
        <v>86</v>
      </c>
      <c r="J385" s="102" t="s">
        <v>805</v>
      </c>
      <c r="K385" s="104" t="s">
        <v>634</v>
      </c>
      <c r="L385" s="104" t="s">
        <v>634</v>
      </c>
      <c r="M385" s="104">
        <v>2498.17</v>
      </c>
      <c r="N385" s="104">
        <v>5098.95</v>
      </c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s="81" customFormat="1" x14ac:dyDescent="0.25">
      <c r="A386" s="74" t="s">
        <v>41</v>
      </c>
      <c r="B386" s="74" t="s">
        <v>41</v>
      </c>
      <c r="C386" s="105" t="s">
        <v>706</v>
      </c>
      <c r="D386" s="96" t="s">
        <v>568</v>
      </c>
      <c r="E386" s="97">
        <v>2022</v>
      </c>
      <c r="F386" s="98" t="s">
        <v>61</v>
      </c>
      <c r="G386" s="99" t="s">
        <v>102</v>
      </c>
      <c r="H386" s="100" t="s">
        <v>1374</v>
      </c>
      <c r="I386" s="101" t="s">
        <v>86</v>
      </c>
      <c r="J386" s="102" t="s">
        <v>578</v>
      </c>
      <c r="K386" s="104" t="s">
        <v>634</v>
      </c>
      <c r="L386" s="104" t="s">
        <v>634</v>
      </c>
      <c r="M386" s="104">
        <v>2064.84</v>
      </c>
      <c r="N386" s="104">
        <v>5098.95</v>
      </c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s="81" customFormat="1" x14ac:dyDescent="0.25">
      <c r="A387" s="74" t="s">
        <v>41</v>
      </c>
      <c r="B387" s="74" t="s">
        <v>41</v>
      </c>
      <c r="C387" s="105" t="s">
        <v>706</v>
      </c>
      <c r="D387" s="96" t="s">
        <v>568</v>
      </c>
      <c r="E387" s="97">
        <v>2022</v>
      </c>
      <c r="F387" s="98" t="s">
        <v>61</v>
      </c>
      <c r="G387" s="99" t="s">
        <v>102</v>
      </c>
      <c r="H387" s="100" t="s">
        <v>1375</v>
      </c>
      <c r="I387" s="101" t="s">
        <v>103</v>
      </c>
      <c r="J387" s="102" t="s">
        <v>695</v>
      </c>
      <c r="K387" s="104" t="s">
        <v>634</v>
      </c>
      <c r="L387" s="104" t="s">
        <v>634</v>
      </c>
      <c r="M387" s="104">
        <v>2064.84</v>
      </c>
      <c r="N387" s="104">
        <v>4306.2299999999996</v>
      </c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s="81" customFormat="1" x14ac:dyDescent="0.25">
      <c r="A388" s="74" t="s">
        <v>41</v>
      </c>
      <c r="B388" s="74" t="s">
        <v>41</v>
      </c>
      <c r="C388" s="105" t="s">
        <v>943</v>
      </c>
      <c r="D388" s="96" t="s">
        <v>944</v>
      </c>
      <c r="E388" s="97">
        <v>2023</v>
      </c>
      <c r="F388" s="98" t="s">
        <v>66</v>
      </c>
      <c r="G388" s="99" t="s">
        <v>186</v>
      </c>
      <c r="H388" s="100" t="s">
        <v>1376</v>
      </c>
      <c r="I388" s="101" t="s">
        <v>95</v>
      </c>
      <c r="J388" s="102" t="s">
        <v>734</v>
      </c>
      <c r="K388" s="104" t="s">
        <v>634</v>
      </c>
      <c r="L388" s="104" t="s">
        <v>634</v>
      </c>
      <c r="M388" s="104">
        <v>2366.17</v>
      </c>
      <c r="N388" s="104">
        <v>2425.1999999999998</v>
      </c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s="81" customFormat="1" x14ac:dyDescent="0.25">
      <c r="A389" s="74" t="s">
        <v>41</v>
      </c>
      <c r="B389" s="74" t="s">
        <v>41</v>
      </c>
      <c r="C389" s="105" t="s">
        <v>55</v>
      </c>
      <c r="D389" s="96" t="s">
        <v>6</v>
      </c>
      <c r="E389" s="97">
        <v>2018</v>
      </c>
      <c r="F389" s="98" t="s">
        <v>71</v>
      </c>
      <c r="G389" s="99" t="s">
        <v>264</v>
      </c>
      <c r="H389" s="100" t="s">
        <v>1377</v>
      </c>
      <c r="I389" s="101" t="s">
        <v>129</v>
      </c>
      <c r="J389" s="102" t="s">
        <v>678</v>
      </c>
      <c r="K389" s="104" t="s">
        <v>634</v>
      </c>
      <c r="L389" s="104" t="s">
        <v>634</v>
      </c>
      <c r="M389" s="104">
        <v>1298</v>
      </c>
      <c r="N389" s="104">
        <v>2742.53</v>
      </c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s="81" customFormat="1" x14ac:dyDescent="0.25">
      <c r="A390" s="74" t="s">
        <v>41</v>
      </c>
      <c r="B390" s="74" t="s">
        <v>41</v>
      </c>
      <c r="C390" s="105" t="s">
        <v>51</v>
      </c>
      <c r="D390" s="96" t="s">
        <v>1</v>
      </c>
      <c r="E390" s="97">
        <v>2020</v>
      </c>
      <c r="F390" s="98" t="s">
        <v>67</v>
      </c>
      <c r="G390" s="99" t="s">
        <v>193</v>
      </c>
      <c r="H390" s="100" t="s">
        <v>1378</v>
      </c>
      <c r="I390" s="101" t="s">
        <v>194</v>
      </c>
      <c r="J390" s="102" t="s">
        <v>695</v>
      </c>
      <c r="K390" s="104" t="s">
        <v>545</v>
      </c>
      <c r="L390" s="104" t="s">
        <v>545</v>
      </c>
      <c r="M390" s="104">
        <v>1434.67</v>
      </c>
      <c r="N390" s="104">
        <v>5022.6400000000003</v>
      </c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s="81" customFormat="1" x14ac:dyDescent="0.25">
      <c r="A391" s="74" t="s">
        <v>41</v>
      </c>
      <c r="B391" s="74" t="s">
        <v>41</v>
      </c>
      <c r="C391" s="105" t="s">
        <v>754</v>
      </c>
      <c r="D391" s="96" t="s">
        <v>755</v>
      </c>
      <c r="E391" s="97">
        <v>2022</v>
      </c>
      <c r="F391" s="98" t="s">
        <v>77</v>
      </c>
      <c r="G391" s="99" t="s">
        <v>403</v>
      </c>
      <c r="H391" s="100" t="s">
        <v>1379</v>
      </c>
      <c r="I391" s="101" t="s">
        <v>500</v>
      </c>
      <c r="J391" s="102" t="s">
        <v>806</v>
      </c>
      <c r="K391" s="104" t="s">
        <v>634</v>
      </c>
      <c r="L391" s="104" t="s">
        <v>634</v>
      </c>
      <c r="M391" s="104">
        <v>2916.67</v>
      </c>
      <c r="N391" s="104">
        <v>6093.98</v>
      </c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s="81" customFormat="1" x14ac:dyDescent="0.25">
      <c r="A392" s="74" t="s">
        <v>41</v>
      </c>
      <c r="B392" s="74" t="s">
        <v>41</v>
      </c>
      <c r="C392" s="105" t="s">
        <v>922</v>
      </c>
      <c r="D392" s="96" t="s">
        <v>923</v>
      </c>
      <c r="E392" s="97">
        <v>2023</v>
      </c>
      <c r="F392" s="98" t="s">
        <v>61</v>
      </c>
      <c r="G392" s="99" t="s">
        <v>102</v>
      </c>
      <c r="H392" s="100" t="s">
        <v>1380</v>
      </c>
      <c r="I392" s="101" t="s">
        <v>99</v>
      </c>
      <c r="J392" s="102" t="s">
        <v>807</v>
      </c>
      <c r="K392" s="104" t="s">
        <v>634</v>
      </c>
      <c r="L392" s="104" t="s">
        <v>634</v>
      </c>
      <c r="M392" s="104">
        <v>2763.62</v>
      </c>
      <c r="N392" s="104">
        <v>5035.1899999999996</v>
      </c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s="81" customFormat="1" x14ac:dyDescent="0.25">
      <c r="A393" s="74" t="s">
        <v>41</v>
      </c>
      <c r="B393" s="74" t="s">
        <v>41</v>
      </c>
      <c r="C393" s="105" t="s">
        <v>781</v>
      </c>
      <c r="D393" s="96" t="s">
        <v>32</v>
      </c>
      <c r="E393" s="97">
        <v>2018</v>
      </c>
      <c r="F393" s="98" t="s">
        <v>60</v>
      </c>
      <c r="G393" s="99" t="s">
        <v>90</v>
      </c>
      <c r="H393" s="100" t="s">
        <v>1381</v>
      </c>
      <c r="I393" s="101" t="s">
        <v>95</v>
      </c>
      <c r="J393" s="102" t="s">
        <v>695</v>
      </c>
      <c r="K393" s="104" t="s">
        <v>634</v>
      </c>
      <c r="L393" s="104" t="s">
        <v>634</v>
      </c>
      <c r="M393" s="104">
        <v>1940.4</v>
      </c>
      <c r="N393" s="104">
        <v>5198.92</v>
      </c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s="81" customFormat="1" x14ac:dyDescent="0.25">
      <c r="A394" s="74" t="s">
        <v>41</v>
      </c>
      <c r="B394" s="74" t="s">
        <v>41</v>
      </c>
      <c r="C394" s="105" t="s">
        <v>565</v>
      </c>
      <c r="D394" s="96" t="s">
        <v>33</v>
      </c>
      <c r="E394" s="97">
        <v>2021</v>
      </c>
      <c r="F394" s="98" t="s">
        <v>77</v>
      </c>
      <c r="G394" s="99" t="s">
        <v>403</v>
      </c>
      <c r="H394" s="100" t="s">
        <v>1382</v>
      </c>
      <c r="I394" s="101" t="s">
        <v>129</v>
      </c>
      <c r="J394" s="102" t="s">
        <v>788</v>
      </c>
      <c r="K394" s="104" t="s">
        <v>634</v>
      </c>
      <c r="L394" s="104" t="s">
        <v>634</v>
      </c>
      <c r="M394" s="104">
        <v>1622.7</v>
      </c>
      <c r="N394" s="104">
        <v>2904.47</v>
      </c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s="81" customFormat="1" x14ac:dyDescent="0.25">
      <c r="A395" s="74" t="s">
        <v>41</v>
      </c>
      <c r="B395" s="74" t="s">
        <v>41</v>
      </c>
      <c r="C395" s="105" t="s">
        <v>659</v>
      </c>
      <c r="D395" s="96" t="s">
        <v>4</v>
      </c>
      <c r="E395" s="97">
        <v>2020</v>
      </c>
      <c r="F395" s="98" t="s">
        <v>66</v>
      </c>
      <c r="G395" s="99" t="s">
        <v>186</v>
      </c>
      <c r="H395" s="100" t="s">
        <v>1383</v>
      </c>
      <c r="I395" s="101" t="s">
        <v>179</v>
      </c>
      <c r="J395" s="102" t="s">
        <v>441</v>
      </c>
      <c r="K395" s="104" t="s">
        <v>545</v>
      </c>
      <c r="L395" s="104" t="s">
        <v>545</v>
      </c>
      <c r="M395" s="104">
        <v>1732.83</v>
      </c>
      <c r="N395" s="104">
        <v>4139.6499999999996</v>
      </c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s="81" customFormat="1" x14ac:dyDescent="0.25">
      <c r="A396" s="74" t="s">
        <v>41</v>
      </c>
      <c r="B396" s="74" t="s">
        <v>41</v>
      </c>
      <c r="C396" s="105" t="s">
        <v>50</v>
      </c>
      <c r="D396" s="96" t="s">
        <v>14</v>
      </c>
      <c r="E396" s="97">
        <v>2019</v>
      </c>
      <c r="F396" s="98" t="s">
        <v>66</v>
      </c>
      <c r="G396" s="99" t="s">
        <v>186</v>
      </c>
      <c r="H396" s="100" t="s">
        <v>1385</v>
      </c>
      <c r="I396" s="101" t="s">
        <v>88</v>
      </c>
      <c r="J396" s="102" t="s">
        <v>718</v>
      </c>
      <c r="K396" s="104" t="s">
        <v>634</v>
      </c>
      <c r="L396" s="104" t="s">
        <v>634</v>
      </c>
      <c r="M396" s="104">
        <v>2484.44</v>
      </c>
      <c r="N396" s="104">
        <v>2830</v>
      </c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s="81" customFormat="1" x14ac:dyDescent="0.25">
      <c r="A397" s="74" t="s">
        <v>41</v>
      </c>
      <c r="B397" s="74" t="s">
        <v>41</v>
      </c>
      <c r="C397" s="105" t="s">
        <v>51</v>
      </c>
      <c r="D397" s="96" t="s">
        <v>1</v>
      </c>
      <c r="E397" s="97">
        <v>2020</v>
      </c>
      <c r="F397" s="98" t="s">
        <v>67</v>
      </c>
      <c r="G397" s="99" t="s">
        <v>193</v>
      </c>
      <c r="H397" s="100" t="s">
        <v>1386</v>
      </c>
      <c r="I397" s="101" t="s">
        <v>194</v>
      </c>
      <c r="J397" s="102" t="s">
        <v>695</v>
      </c>
      <c r="K397" s="104" t="s">
        <v>545</v>
      </c>
      <c r="L397" s="104" t="s">
        <v>545</v>
      </c>
      <c r="M397" s="104">
        <v>1434.67</v>
      </c>
      <c r="N397" s="104">
        <v>5022.6400000000003</v>
      </c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s="81" customFormat="1" x14ac:dyDescent="0.25">
      <c r="A398" s="74" t="s">
        <v>41</v>
      </c>
      <c r="B398" s="74" t="s">
        <v>41</v>
      </c>
      <c r="C398" s="105" t="s">
        <v>656</v>
      </c>
      <c r="D398" s="96" t="s">
        <v>657</v>
      </c>
      <c r="E398" s="97">
        <v>2023</v>
      </c>
      <c r="F398" s="98" t="s">
        <v>61</v>
      </c>
      <c r="G398" s="99" t="s">
        <v>102</v>
      </c>
      <c r="H398" s="100" t="s">
        <v>1387</v>
      </c>
      <c r="I398" s="101" t="s">
        <v>180</v>
      </c>
      <c r="J398" s="102" t="s">
        <v>699</v>
      </c>
      <c r="K398" s="104" t="s">
        <v>634</v>
      </c>
      <c r="L398" s="104" t="s">
        <v>634</v>
      </c>
      <c r="M398" s="104">
        <v>1478.83</v>
      </c>
      <c r="N398" s="104">
        <v>3418.97</v>
      </c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s="81" customFormat="1" x14ac:dyDescent="0.25">
      <c r="A399" s="74" t="s">
        <v>41</v>
      </c>
      <c r="B399" s="74" t="s">
        <v>41</v>
      </c>
      <c r="C399" s="105" t="s">
        <v>1096</v>
      </c>
      <c r="D399" s="96" t="s">
        <v>1097</v>
      </c>
      <c r="E399" s="97">
        <v>2023</v>
      </c>
      <c r="F399" s="98" t="s">
        <v>66</v>
      </c>
      <c r="G399" s="99" t="s">
        <v>186</v>
      </c>
      <c r="H399" s="100" t="s">
        <v>1388</v>
      </c>
      <c r="I399" s="101" t="s">
        <v>283</v>
      </c>
      <c r="J399" s="102" t="s">
        <v>708</v>
      </c>
      <c r="K399" s="104" t="s">
        <v>634</v>
      </c>
      <c r="L399" s="104" t="s">
        <v>634</v>
      </c>
      <c r="M399" s="104">
        <v>2006.33</v>
      </c>
      <c r="N399" s="104">
        <v>5067.1499999999996</v>
      </c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s="81" customFormat="1" x14ac:dyDescent="0.25">
      <c r="A400" s="74" t="s">
        <v>41</v>
      </c>
      <c r="B400" s="74" t="s">
        <v>41</v>
      </c>
      <c r="C400" s="105" t="s">
        <v>668</v>
      </c>
      <c r="D400" s="96" t="s">
        <v>10</v>
      </c>
      <c r="E400" s="97">
        <v>2019</v>
      </c>
      <c r="F400" s="98" t="s">
        <v>76</v>
      </c>
      <c r="G400" s="99" t="s">
        <v>328</v>
      </c>
      <c r="H400" s="100" t="s">
        <v>1389</v>
      </c>
      <c r="I400" s="101" t="s">
        <v>179</v>
      </c>
      <c r="J400" s="102" t="s">
        <v>652</v>
      </c>
      <c r="K400" s="104" t="s">
        <v>545</v>
      </c>
      <c r="L400" s="104" t="s">
        <v>545</v>
      </c>
      <c r="M400" s="104">
        <v>1122.2</v>
      </c>
      <c r="N400" s="104">
        <v>3112.55</v>
      </c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s="81" customFormat="1" x14ac:dyDescent="0.25">
      <c r="A401" s="74" t="s">
        <v>41</v>
      </c>
      <c r="B401" s="74" t="s">
        <v>41</v>
      </c>
      <c r="C401" s="105" t="s">
        <v>754</v>
      </c>
      <c r="D401" s="96" t="s">
        <v>755</v>
      </c>
      <c r="E401" s="97">
        <v>2022</v>
      </c>
      <c r="F401" s="98" t="s">
        <v>77</v>
      </c>
      <c r="G401" s="99" t="s">
        <v>403</v>
      </c>
      <c r="H401" s="100" t="s">
        <v>1390</v>
      </c>
      <c r="I401" s="101" t="s">
        <v>672</v>
      </c>
      <c r="J401" s="102" t="s">
        <v>858</v>
      </c>
      <c r="K401" s="104" t="s">
        <v>545</v>
      </c>
      <c r="L401" s="104" t="s">
        <v>545</v>
      </c>
      <c r="M401" s="104">
        <v>1726.79</v>
      </c>
      <c r="N401" s="104">
        <v>3889.99</v>
      </c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s="81" customFormat="1" x14ac:dyDescent="0.25">
      <c r="A402" s="74" t="s">
        <v>41</v>
      </c>
      <c r="B402" s="74" t="s">
        <v>41</v>
      </c>
      <c r="C402" s="105" t="s">
        <v>659</v>
      </c>
      <c r="D402" s="96" t="s">
        <v>4</v>
      </c>
      <c r="E402" s="97">
        <v>2020</v>
      </c>
      <c r="F402" s="98" t="s">
        <v>66</v>
      </c>
      <c r="G402" s="99" t="s">
        <v>186</v>
      </c>
      <c r="H402" s="100" t="s">
        <v>1391</v>
      </c>
      <c r="I402" s="101" t="s">
        <v>179</v>
      </c>
      <c r="J402" s="102" t="s">
        <v>766</v>
      </c>
      <c r="K402" s="104" t="s">
        <v>545</v>
      </c>
      <c r="L402" s="104" t="s">
        <v>545</v>
      </c>
      <c r="M402" s="104">
        <v>1328.3</v>
      </c>
      <c r="N402" s="104">
        <v>3222.57</v>
      </c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s="81" customFormat="1" x14ac:dyDescent="0.25">
      <c r="A403" s="74" t="s">
        <v>41</v>
      </c>
      <c r="B403" s="74" t="s">
        <v>41</v>
      </c>
      <c r="C403" s="105" t="s">
        <v>51</v>
      </c>
      <c r="D403" s="96" t="s">
        <v>1</v>
      </c>
      <c r="E403" s="97">
        <v>2020</v>
      </c>
      <c r="F403" s="98" t="s">
        <v>67</v>
      </c>
      <c r="G403" s="99" t="s">
        <v>193</v>
      </c>
      <c r="H403" s="100" t="s">
        <v>1392</v>
      </c>
      <c r="I403" s="101" t="s">
        <v>194</v>
      </c>
      <c r="J403" s="102" t="s">
        <v>218</v>
      </c>
      <c r="K403" s="104" t="s">
        <v>545</v>
      </c>
      <c r="L403" s="104" t="s">
        <v>545</v>
      </c>
      <c r="M403" s="104">
        <v>1434.67</v>
      </c>
      <c r="N403" s="104">
        <v>5022.6400000000003</v>
      </c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s="81" customFormat="1" x14ac:dyDescent="0.25">
      <c r="A404" s="74" t="s">
        <v>41</v>
      </c>
      <c r="B404" s="74" t="s">
        <v>41</v>
      </c>
      <c r="C404" s="105" t="s">
        <v>668</v>
      </c>
      <c r="D404" s="96" t="s">
        <v>10</v>
      </c>
      <c r="E404" s="97">
        <v>2019</v>
      </c>
      <c r="F404" s="98" t="s">
        <v>76</v>
      </c>
      <c r="G404" s="99" t="s">
        <v>328</v>
      </c>
      <c r="H404" s="100" t="s">
        <v>1393</v>
      </c>
      <c r="I404" s="101" t="s">
        <v>179</v>
      </c>
      <c r="J404" s="102" t="s">
        <v>3943</v>
      </c>
      <c r="K404" s="104" t="s">
        <v>547</v>
      </c>
      <c r="L404" s="104" t="s">
        <v>547</v>
      </c>
      <c r="M404" s="104">
        <v>1122.2</v>
      </c>
      <c r="N404" s="104">
        <v>3112.55</v>
      </c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s="81" customFormat="1" x14ac:dyDescent="0.25">
      <c r="A405" s="74" t="s">
        <v>41</v>
      </c>
      <c r="B405" s="74" t="s">
        <v>41</v>
      </c>
      <c r="C405" s="105" t="s">
        <v>659</v>
      </c>
      <c r="D405" s="96" t="s">
        <v>4</v>
      </c>
      <c r="E405" s="97">
        <v>2020</v>
      </c>
      <c r="F405" s="98" t="s">
        <v>66</v>
      </c>
      <c r="G405" s="99" t="s">
        <v>186</v>
      </c>
      <c r="H405" s="100" t="s">
        <v>1394</v>
      </c>
      <c r="I405" s="101" t="s">
        <v>179</v>
      </c>
      <c r="J405" s="102" t="s">
        <v>436</v>
      </c>
      <c r="K405" s="104" t="s">
        <v>545</v>
      </c>
      <c r="L405" s="104" t="s">
        <v>545</v>
      </c>
      <c r="M405" s="104">
        <v>1328.3</v>
      </c>
      <c r="N405" s="104">
        <v>3222.57</v>
      </c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s="81" customFormat="1" x14ac:dyDescent="0.25">
      <c r="A406" s="74" t="s">
        <v>41</v>
      </c>
      <c r="B406" s="74" t="s">
        <v>41</v>
      </c>
      <c r="C406" s="105" t="s">
        <v>668</v>
      </c>
      <c r="D406" s="96" t="s">
        <v>10</v>
      </c>
      <c r="E406" s="97">
        <v>2019</v>
      </c>
      <c r="F406" s="98" t="s">
        <v>76</v>
      </c>
      <c r="G406" s="99" t="s">
        <v>328</v>
      </c>
      <c r="H406" s="100" t="s">
        <v>1395</v>
      </c>
      <c r="I406" s="101" t="s">
        <v>179</v>
      </c>
      <c r="J406" s="102" t="s">
        <v>352</v>
      </c>
      <c r="K406" s="104" t="s">
        <v>634</v>
      </c>
      <c r="L406" s="104" t="s">
        <v>634</v>
      </c>
      <c r="M406" s="104">
        <v>1122.2</v>
      </c>
      <c r="N406" s="104">
        <v>3112.55</v>
      </c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s="81" customFormat="1" x14ac:dyDescent="0.25">
      <c r="A407" s="74" t="s">
        <v>41</v>
      </c>
      <c r="B407" s="74" t="s">
        <v>41</v>
      </c>
      <c r="C407" s="105" t="s">
        <v>48</v>
      </c>
      <c r="D407" s="96" t="s">
        <v>11</v>
      </c>
      <c r="E407" s="97">
        <v>2018</v>
      </c>
      <c r="F407" s="98" t="s">
        <v>59</v>
      </c>
      <c r="G407" s="99" t="s">
        <v>82</v>
      </c>
      <c r="H407" s="100" t="s">
        <v>1396</v>
      </c>
      <c r="I407" s="101" t="s">
        <v>129</v>
      </c>
      <c r="J407" s="102" t="s">
        <v>788</v>
      </c>
      <c r="K407" s="104" t="s">
        <v>634</v>
      </c>
      <c r="L407" s="104" t="s">
        <v>634</v>
      </c>
      <c r="M407" s="104">
        <v>1460.8</v>
      </c>
      <c r="N407" s="104">
        <v>3007.39</v>
      </c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s="81" customFormat="1" x14ac:dyDescent="0.25">
      <c r="A408" s="74" t="s">
        <v>41</v>
      </c>
      <c r="B408" s="74" t="s">
        <v>41</v>
      </c>
      <c r="C408" s="105" t="s">
        <v>668</v>
      </c>
      <c r="D408" s="96" t="s">
        <v>10</v>
      </c>
      <c r="E408" s="97">
        <v>2019</v>
      </c>
      <c r="F408" s="98" t="s">
        <v>76</v>
      </c>
      <c r="G408" s="99" t="s">
        <v>328</v>
      </c>
      <c r="H408" s="100" t="s">
        <v>1397</v>
      </c>
      <c r="I408" s="101" t="s">
        <v>179</v>
      </c>
      <c r="J408" s="102" t="s">
        <v>652</v>
      </c>
      <c r="K408" s="104" t="s">
        <v>545</v>
      </c>
      <c r="L408" s="104" t="s">
        <v>545</v>
      </c>
      <c r="M408" s="104">
        <v>1122.2</v>
      </c>
      <c r="N408" s="104">
        <v>3112.55</v>
      </c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s="81" customFormat="1" x14ac:dyDescent="0.25">
      <c r="A409" s="74" t="s">
        <v>41</v>
      </c>
      <c r="B409" s="74" t="s">
        <v>41</v>
      </c>
      <c r="C409" s="105" t="s">
        <v>659</v>
      </c>
      <c r="D409" s="96" t="s">
        <v>4</v>
      </c>
      <c r="E409" s="97">
        <v>2020</v>
      </c>
      <c r="F409" s="98" t="s">
        <v>66</v>
      </c>
      <c r="G409" s="99" t="s">
        <v>186</v>
      </c>
      <c r="H409" s="100" t="s">
        <v>1398</v>
      </c>
      <c r="I409" s="101" t="s">
        <v>179</v>
      </c>
      <c r="J409" s="102" t="s">
        <v>437</v>
      </c>
      <c r="K409" s="104" t="s">
        <v>545</v>
      </c>
      <c r="L409" s="104" t="s">
        <v>545</v>
      </c>
      <c r="M409" s="104">
        <v>1328.3</v>
      </c>
      <c r="N409" s="104">
        <v>3222.57</v>
      </c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s="81" customFormat="1" x14ac:dyDescent="0.25">
      <c r="A410" s="74" t="s">
        <v>41</v>
      </c>
      <c r="B410" s="74" t="s">
        <v>41</v>
      </c>
      <c r="C410" s="105" t="s">
        <v>659</v>
      </c>
      <c r="D410" s="96" t="s">
        <v>4</v>
      </c>
      <c r="E410" s="97">
        <v>2020</v>
      </c>
      <c r="F410" s="98" t="s">
        <v>66</v>
      </c>
      <c r="G410" s="99" t="s">
        <v>186</v>
      </c>
      <c r="H410" s="100" t="s">
        <v>1399</v>
      </c>
      <c r="I410" s="101" t="s">
        <v>179</v>
      </c>
      <c r="J410" s="102" t="s">
        <v>766</v>
      </c>
      <c r="K410" s="104" t="s">
        <v>545</v>
      </c>
      <c r="L410" s="104" t="s">
        <v>545</v>
      </c>
      <c r="M410" s="104">
        <v>1445.71</v>
      </c>
      <c r="N410" s="104">
        <v>3525.97</v>
      </c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s="81" customFormat="1" x14ac:dyDescent="0.25">
      <c r="A411" s="74" t="s">
        <v>41</v>
      </c>
      <c r="B411" s="74" t="s">
        <v>41</v>
      </c>
      <c r="C411" s="105" t="s">
        <v>659</v>
      </c>
      <c r="D411" s="96" t="s">
        <v>4</v>
      </c>
      <c r="E411" s="97">
        <v>2020</v>
      </c>
      <c r="F411" s="98" t="s">
        <v>66</v>
      </c>
      <c r="G411" s="99" t="s">
        <v>186</v>
      </c>
      <c r="H411" s="100" t="s">
        <v>1401</v>
      </c>
      <c r="I411" s="101" t="s">
        <v>179</v>
      </c>
      <c r="J411" s="102" t="s">
        <v>711</v>
      </c>
      <c r="K411" s="104" t="s">
        <v>545</v>
      </c>
      <c r="L411" s="104" t="s">
        <v>545</v>
      </c>
      <c r="M411" s="104">
        <v>1726.79</v>
      </c>
      <c r="N411" s="104">
        <v>4094.91</v>
      </c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s="81" customFormat="1" x14ac:dyDescent="0.25">
      <c r="A412" s="74" t="s">
        <v>41</v>
      </c>
      <c r="B412" s="74" t="s">
        <v>41</v>
      </c>
      <c r="C412" s="105" t="s">
        <v>775</v>
      </c>
      <c r="D412" s="96" t="s">
        <v>31</v>
      </c>
      <c r="E412" s="97">
        <v>2021</v>
      </c>
      <c r="F412" s="98" t="s">
        <v>75</v>
      </c>
      <c r="G412" s="99" t="s">
        <v>312</v>
      </c>
      <c r="H412" s="100" t="s">
        <v>1402</v>
      </c>
      <c r="I412" s="101" t="s">
        <v>260</v>
      </c>
      <c r="J412" s="102" t="s">
        <v>773</v>
      </c>
      <c r="K412" s="104" t="s">
        <v>634</v>
      </c>
      <c r="L412" s="104" t="s">
        <v>634</v>
      </c>
      <c r="M412" s="104">
        <v>1292.24</v>
      </c>
      <c r="N412" s="104">
        <v>2819.22</v>
      </c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s="81" customFormat="1" x14ac:dyDescent="0.25">
      <c r="A413" s="74" t="s">
        <v>41</v>
      </c>
      <c r="B413" s="74" t="s">
        <v>41</v>
      </c>
      <c r="C413" s="105" t="s">
        <v>4037</v>
      </c>
      <c r="D413" s="96" t="s">
        <v>4038</v>
      </c>
      <c r="E413" s="97">
        <v>2023</v>
      </c>
      <c r="F413" s="98" t="s">
        <v>64</v>
      </c>
      <c r="G413" s="99" t="s">
        <v>159</v>
      </c>
      <c r="H413" s="100" t="s">
        <v>1403</v>
      </c>
      <c r="I413" s="101" t="s">
        <v>276</v>
      </c>
      <c r="J413" s="102" t="s">
        <v>105</v>
      </c>
      <c r="K413" s="104" t="s">
        <v>634</v>
      </c>
      <c r="L413" s="104" t="s">
        <v>634</v>
      </c>
      <c r="M413" s="104">
        <v>2300</v>
      </c>
      <c r="N413" s="104">
        <v>4633.33</v>
      </c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s="81" customFormat="1" x14ac:dyDescent="0.25">
      <c r="A414" s="74" t="s">
        <v>41</v>
      </c>
      <c r="B414" s="74" t="s">
        <v>41</v>
      </c>
      <c r="C414" s="105" t="s">
        <v>55</v>
      </c>
      <c r="D414" s="96" t="s">
        <v>6</v>
      </c>
      <c r="E414" s="97">
        <v>2018</v>
      </c>
      <c r="F414" s="98" t="s">
        <v>71</v>
      </c>
      <c r="G414" s="99" t="s">
        <v>264</v>
      </c>
      <c r="H414" s="100" t="s">
        <v>1404</v>
      </c>
      <c r="I414" s="101" t="s">
        <v>129</v>
      </c>
      <c r="J414" s="102" t="s">
        <v>679</v>
      </c>
      <c r="K414" s="104" t="s">
        <v>634</v>
      </c>
      <c r="L414" s="104" t="s">
        <v>634</v>
      </c>
      <c r="M414" s="104">
        <v>1298</v>
      </c>
      <c r="N414" s="104">
        <v>2742.53</v>
      </c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s="81" customFormat="1" x14ac:dyDescent="0.25">
      <c r="A415" s="74" t="s">
        <v>41</v>
      </c>
      <c r="B415" s="74" t="s">
        <v>41</v>
      </c>
      <c r="C415" s="105" t="s">
        <v>3944</v>
      </c>
      <c r="D415" s="96" t="s">
        <v>3945</v>
      </c>
      <c r="E415" s="97">
        <v>2023</v>
      </c>
      <c r="F415" s="98" t="s">
        <v>676</v>
      </c>
      <c r="G415" s="99" t="s">
        <v>280</v>
      </c>
      <c r="H415" s="100" t="s">
        <v>1405</v>
      </c>
      <c r="I415" s="101" t="s">
        <v>281</v>
      </c>
      <c r="J415" s="102" t="s">
        <v>788</v>
      </c>
      <c r="K415" s="104" t="s">
        <v>634</v>
      </c>
      <c r="L415" s="104" t="s">
        <v>634</v>
      </c>
      <c r="M415" s="104">
        <v>1360.07</v>
      </c>
      <c r="N415" s="104">
        <v>3166.66</v>
      </c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s="81" customFormat="1" x14ac:dyDescent="0.25">
      <c r="A416" s="74" t="s">
        <v>41</v>
      </c>
      <c r="B416" s="74" t="s">
        <v>41</v>
      </c>
      <c r="C416" s="105" t="s">
        <v>659</v>
      </c>
      <c r="D416" s="96" t="s">
        <v>4</v>
      </c>
      <c r="E416" s="97">
        <v>2020</v>
      </c>
      <c r="F416" s="98" t="s">
        <v>66</v>
      </c>
      <c r="G416" s="99" t="s">
        <v>186</v>
      </c>
      <c r="H416" s="100" t="s">
        <v>1406</v>
      </c>
      <c r="I416" s="101" t="s">
        <v>179</v>
      </c>
      <c r="J416" s="102" t="s">
        <v>438</v>
      </c>
      <c r="K416" s="104" t="s">
        <v>545</v>
      </c>
      <c r="L416" s="104" t="s">
        <v>545</v>
      </c>
      <c r="M416" s="104">
        <v>1445.71</v>
      </c>
      <c r="N416" s="104">
        <v>3525.97</v>
      </c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s="81" customFormat="1" x14ac:dyDescent="0.25">
      <c r="A417" s="74" t="s">
        <v>41</v>
      </c>
      <c r="B417" s="74" t="s">
        <v>41</v>
      </c>
      <c r="C417" s="105" t="s">
        <v>659</v>
      </c>
      <c r="D417" s="96" t="s">
        <v>4</v>
      </c>
      <c r="E417" s="97">
        <v>2020</v>
      </c>
      <c r="F417" s="98" t="s">
        <v>66</v>
      </c>
      <c r="G417" s="99" t="s">
        <v>186</v>
      </c>
      <c r="H417" s="100" t="s">
        <v>1407</v>
      </c>
      <c r="I417" s="101" t="s">
        <v>179</v>
      </c>
      <c r="J417" s="102" t="s">
        <v>437</v>
      </c>
      <c r="K417" s="104" t="s">
        <v>545</v>
      </c>
      <c r="L417" s="104" t="s">
        <v>545</v>
      </c>
      <c r="M417" s="104">
        <v>1445.71</v>
      </c>
      <c r="N417" s="104">
        <v>3525.97</v>
      </c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s="81" customFormat="1" x14ac:dyDescent="0.25">
      <c r="A418" s="74" t="s">
        <v>41</v>
      </c>
      <c r="B418" s="74" t="s">
        <v>41</v>
      </c>
      <c r="C418" s="105" t="s">
        <v>1096</v>
      </c>
      <c r="D418" s="96" t="s">
        <v>1097</v>
      </c>
      <c r="E418" s="97">
        <v>2023</v>
      </c>
      <c r="F418" s="98" t="s">
        <v>66</v>
      </c>
      <c r="G418" s="99" t="s">
        <v>186</v>
      </c>
      <c r="H418" s="100" t="s">
        <v>1408</v>
      </c>
      <c r="I418" s="101" t="s">
        <v>99</v>
      </c>
      <c r="J418" s="102" t="s">
        <v>809</v>
      </c>
      <c r="K418" s="104" t="s">
        <v>634</v>
      </c>
      <c r="L418" s="104" t="s">
        <v>634</v>
      </c>
      <c r="M418" s="104">
        <v>2199.12</v>
      </c>
      <c r="N418" s="104">
        <v>2415.1999999999998</v>
      </c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s="81" customFormat="1" x14ac:dyDescent="0.25">
      <c r="A419" s="74" t="s">
        <v>41</v>
      </c>
      <c r="B419" s="74" t="s">
        <v>41</v>
      </c>
      <c r="C419" s="105" t="s">
        <v>48</v>
      </c>
      <c r="D419" s="96" t="s">
        <v>11</v>
      </c>
      <c r="E419" s="97">
        <v>2018</v>
      </c>
      <c r="F419" s="98" t="s">
        <v>59</v>
      </c>
      <c r="G419" s="99" t="s">
        <v>82</v>
      </c>
      <c r="H419" s="100" t="s">
        <v>1409</v>
      </c>
      <c r="I419" s="101" t="s">
        <v>99</v>
      </c>
      <c r="J419" s="102" t="s">
        <v>667</v>
      </c>
      <c r="K419" s="104" t="s">
        <v>545</v>
      </c>
      <c r="L419" s="104" t="s">
        <v>545</v>
      </c>
      <c r="M419" s="104">
        <v>2260.5700000000002</v>
      </c>
      <c r="N419" s="104">
        <v>4121.09</v>
      </c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s="81" customFormat="1" x14ac:dyDescent="0.25">
      <c r="A420" s="74" t="s">
        <v>41</v>
      </c>
      <c r="B420" s="74" t="s">
        <v>41</v>
      </c>
      <c r="C420" s="105" t="s">
        <v>659</v>
      </c>
      <c r="D420" s="96" t="s">
        <v>4</v>
      </c>
      <c r="E420" s="97">
        <v>2020</v>
      </c>
      <c r="F420" s="98" t="s">
        <v>66</v>
      </c>
      <c r="G420" s="99" t="s">
        <v>186</v>
      </c>
      <c r="H420" s="100" t="s">
        <v>1410</v>
      </c>
      <c r="I420" s="101" t="s">
        <v>179</v>
      </c>
      <c r="J420" s="102" t="s">
        <v>810</v>
      </c>
      <c r="K420" s="104" t="s">
        <v>545</v>
      </c>
      <c r="L420" s="104" t="s">
        <v>545</v>
      </c>
      <c r="M420" s="104">
        <v>1328.3</v>
      </c>
      <c r="N420" s="104">
        <v>3222.57</v>
      </c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s="81" customFormat="1" x14ac:dyDescent="0.25">
      <c r="A421" s="74" t="s">
        <v>41</v>
      </c>
      <c r="B421" s="74" t="s">
        <v>41</v>
      </c>
      <c r="C421" s="105" t="s">
        <v>659</v>
      </c>
      <c r="D421" s="96" t="s">
        <v>4</v>
      </c>
      <c r="E421" s="97">
        <v>2020</v>
      </c>
      <c r="F421" s="98" t="s">
        <v>66</v>
      </c>
      <c r="G421" s="99" t="s">
        <v>186</v>
      </c>
      <c r="H421" s="100" t="s">
        <v>1411</v>
      </c>
      <c r="I421" s="101" t="s">
        <v>179</v>
      </c>
      <c r="J421" s="102" t="s">
        <v>440</v>
      </c>
      <c r="K421" s="104" t="s">
        <v>547</v>
      </c>
      <c r="L421" s="104" t="s">
        <v>547</v>
      </c>
      <c r="M421" s="104">
        <v>1592.3</v>
      </c>
      <c r="N421" s="104">
        <v>3776.96</v>
      </c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s="81" customFormat="1" x14ac:dyDescent="0.25">
      <c r="A422" s="74" t="s">
        <v>41</v>
      </c>
      <c r="B422" s="74" t="s">
        <v>41</v>
      </c>
      <c r="C422" s="105" t="s">
        <v>761</v>
      </c>
      <c r="D422" s="96" t="s">
        <v>35</v>
      </c>
      <c r="E422" s="97">
        <v>2018</v>
      </c>
      <c r="F422" s="98" t="s">
        <v>59</v>
      </c>
      <c r="G422" s="99" t="s">
        <v>82</v>
      </c>
      <c r="H422" s="100" t="s">
        <v>1412</v>
      </c>
      <c r="I422" s="101" t="s">
        <v>99</v>
      </c>
      <c r="J422" s="102" t="s">
        <v>779</v>
      </c>
      <c r="K422" s="104" t="s">
        <v>545</v>
      </c>
      <c r="L422" s="104" t="s">
        <v>545</v>
      </c>
      <c r="M422" s="104">
        <v>1727</v>
      </c>
      <c r="N422" s="104">
        <v>2407.96</v>
      </c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s="81" customFormat="1" x14ac:dyDescent="0.25">
      <c r="A423" s="74" t="s">
        <v>41</v>
      </c>
      <c r="B423" s="74" t="s">
        <v>41</v>
      </c>
      <c r="C423" s="105" t="s">
        <v>565</v>
      </c>
      <c r="D423" s="96" t="s">
        <v>33</v>
      </c>
      <c r="E423" s="97">
        <v>2021</v>
      </c>
      <c r="F423" s="98" t="s">
        <v>77</v>
      </c>
      <c r="G423" s="99" t="s">
        <v>403</v>
      </c>
      <c r="H423" s="100" t="s">
        <v>1413</v>
      </c>
      <c r="I423" s="101" t="s">
        <v>129</v>
      </c>
      <c r="J423" s="102" t="s">
        <v>811</v>
      </c>
      <c r="K423" s="104" t="s">
        <v>634</v>
      </c>
      <c r="L423" s="104" t="s">
        <v>634</v>
      </c>
      <c r="M423" s="104">
        <v>1622.7</v>
      </c>
      <c r="N423" s="104">
        <v>2904.47</v>
      </c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s="81" customFormat="1" x14ac:dyDescent="0.25">
      <c r="A424" s="74" t="s">
        <v>41</v>
      </c>
      <c r="B424" s="74" t="s">
        <v>41</v>
      </c>
      <c r="C424" s="105" t="s">
        <v>659</v>
      </c>
      <c r="D424" s="96" t="s">
        <v>4</v>
      </c>
      <c r="E424" s="97">
        <v>2020</v>
      </c>
      <c r="F424" s="98" t="s">
        <v>66</v>
      </c>
      <c r="G424" s="99" t="s">
        <v>186</v>
      </c>
      <c r="H424" s="100" t="s">
        <v>1414</v>
      </c>
      <c r="I424" s="101" t="s">
        <v>179</v>
      </c>
      <c r="J424" s="102" t="s">
        <v>414</v>
      </c>
      <c r="K424" s="104" t="s">
        <v>545</v>
      </c>
      <c r="L424" s="104" t="s">
        <v>545</v>
      </c>
      <c r="M424" s="104">
        <v>1732.83</v>
      </c>
      <c r="N424" s="104">
        <v>4139.6499999999996</v>
      </c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s="81" customFormat="1" x14ac:dyDescent="0.25">
      <c r="A425" s="74" t="s">
        <v>41</v>
      </c>
      <c r="B425" s="74" t="s">
        <v>41</v>
      </c>
      <c r="C425" s="105" t="s">
        <v>668</v>
      </c>
      <c r="D425" s="96" t="s">
        <v>10</v>
      </c>
      <c r="E425" s="97">
        <v>2019</v>
      </c>
      <c r="F425" s="98" t="s">
        <v>76</v>
      </c>
      <c r="G425" s="99" t="s">
        <v>328</v>
      </c>
      <c r="H425" s="100" t="s">
        <v>1415</v>
      </c>
      <c r="I425" s="101" t="s">
        <v>179</v>
      </c>
      <c r="J425" s="102" t="s">
        <v>354</v>
      </c>
      <c r="K425" s="104" t="s">
        <v>545</v>
      </c>
      <c r="L425" s="104" t="s">
        <v>545</v>
      </c>
      <c r="M425" s="104">
        <v>1122.2</v>
      </c>
      <c r="N425" s="104">
        <v>3112.55</v>
      </c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s="81" customFormat="1" x14ac:dyDescent="0.25">
      <c r="A426" s="74" t="s">
        <v>41</v>
      </c>
      <c r="B426" s="74" t="s">
        <v>41</v>
      </c>
      <c r="C426" s="105" t="s">
        <v>659</v>
      </c>
      <c r="D426" s="96" t="s">
        <v>4</v>
      </c>
      <c r="E426" s="97">
        <v>2020</v>
      </c>
      <c r="F426" s="98" t="s">
        <v>66</v>
      </c>
      <c r="G426" s="99" t="s">
        <v>186</v>
      </c>
      <c r="H426" s="100" t="s">
        <v>1416</v>
      </c>
      <c r="I426" s="101" t="s">
        <v>179</v>
      </c>
      <c r="J426" s="102" t="s">
        <v>481</v>
      </c>
      <c r="K426" s="104" t="s">
        <v>545</v>
      </c>
      <c r="L426" s="104" t="s">
        <v>545</v>
      </c>
      <c r="M426" s="104">
        <v>1445.71</v>
      </c>
      <c r="N426" s="104">
        <v>3525.97</v>
      </c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s="81" customFormat="1" x14ac:dyDescent="0.25">
      <c r="A427" s="74" t="s">
        <v>41</v>
      </c>
      <c r="B427" s="74" t="s">
        <v>41</v>
      </c>
      <c r="C427" s="105" t="s">
        <v>659</v>
      </c>
      <c r="D427" s="96" t="s">
        <v>4</v>
      </c>
      <c r="E427" s="97">
        <v>2020</v>
      </c>
      <c r="F427" s="98" t="s">
        <v>66</v>
      </c>
      <c r="G427" s="99" t="s">
        <v>186</v>
      </c>
      <c r="H427" s="100" t="s">
        <v>1417</v>
      </c>
      <c r="I427" s="101" t="s">
        <v>179</v>
      </c>
      <c r="J427" s="102" t="s">
        <v>442</v>
      </c>
      <c r="K427" s="104" t="s">
        <v>545</v>
      </c>
      <c r="L427" s="104" t="s">
        <v>545</v>
      </c>
      <c r="M427" s="104">
        <v>1879.43</v>
      </c>
      <c r="N427" s="104">
        <v>4489.3100000000004</v>
      </c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s="81" customFormat="1" x14ac:dyDescent="0.25">
      <c r="A428" s="74" t="s">
        <v>41</v>
      </c>
      <c r="B428" s="74" t="s">
        <v>41</v>
      </c>
      <c r="C428" s="105" t="s">
        <v>922</v>
      </c>
      <c r="D428" s="96" t="s">
        <v>923</v>
      </c>
      <c r="E428" s="97">
        <v>2023</v>
      </c>
      <c r="F428" s="98" t="s">
        <v>61</v>
      </c>
      <c r="G428" s="99" t="s">
        <v>102</v>
      </c>
      <c r="H428" s="100" t="s">
        <v>1418</v>
      </c>
      <c r="I428" s="101" t="s">
        <v>99</v>
      </c>
      <c r="J428" s="102" t="s">
        <v>688</v>
      </c>
      <c r="K428" s="104" t="s">
        <v>634</v>
      </c>
      <c r="L428" s="104" t="s">
        <v>634</v>
      </c>
      <c r="M428" s="104">
        <v>2199.12</v>
      </c>
      <c r="N428" s="104">
        <v>2415.1999999999998</v>
      </c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s="81" customFormat="1" x14ac:dyDescent="0.25">
      <c r="A429" s="74" t="s">
        <v>41</v>
      </c>
      <c r="B429" s="74" t="s">
        <v>41</v>
      </c>
      <c r="C429" s="105" t="s">
        <v>922</v>
      </c>
      <c r="D429" s="96" t="s">
        <v>923</v>
      </c>
      <c r="E429" s="97">
        <v>2023</v>
      </c>
      <c r="F429" s="98" t="s">
        <v>61</v>
      </c>
      <c r="G429" s="99" t="s">
        <v>102</v>
      </c>
      <c r="H429" s="100" t="s">
        <v>1420</v>
      </c>
      <c r="I429" s="101" t="s">
        <v>99</v>
      </c>
      <c r="J429" s="102" t="s">
        <v>677</v>
      </c>
      <c r="K429" s="104" t="s">
        <v>634</v>
      </c>
      <c r="L429" s="104" t="s">
        <v>634</v>
      </c>
      <c r="M429" s="104">
        <v>2763.62</v>
      </c>
      <c r="N429" s="104">
        <v>5035.1899999999996</v>
      </c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s="81" customFormat="1" x14ac:dyDescent="0.25">
      <c r="A430" s="74" t="s">
        <v>41</v>
      </c>
      <c r="B430" s="74" t="s">
        <v>41</v>
      </c>
      <c r="C430" s="105" t="s">
        <v>922</v>
      </c>
      <c r="D430" s="96" t="s">
        <v>923</v>
      </c>
      <c r="E430" s="97">
        <v>2023</v>
      </c>
      <c r="F430" s="98" t="s">
        <v>61</v>
      </c>
      <c r="G430" s="99" t="s">
        <v>102</v>
      </c>
      <c r="H430" s="100" t="s">
        <v>1421</v>
      </c>
      <c r="I430" s="101" t="s">
        <v>99</v>
      </c>
      <c r="J430" s="102" t="s">
        <v>655</v>
      </c>
      <c r="K430" s="104" t="s">
        <v>634</v>
      </c>
      <c r="L430" s="104" t="s">
        <v>634</v>
      </c>
      <c r="M430" s="104">
        <v>2657.39</v>
      </c>
      <c r="N430" s="104">
        <v>5718.21</v>
      </c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s="81" customFormat="1" x14ac:dyDescent="0.25">
      <c r="A431" s="74" t="s">
        <v>41</v>
      </c>
      <c r="B431" s="74" t="s">
        <v>41</v>
      </c>
      <c r="C431" s="105" t="s">
        <v>922</v>
      </c>
      <c r="D431" s="96" t="s">
        <v>923</v>
      </c>
      <c r="E431" s="97">
        <v>2023</v>
      </c>
      <c r="F431" s="98" t="s">
        <v>61</v>
      </c>
      <c r="G431" s="99" t="s">
        <v>102</v>
      </c>
      <c r="H431" s="100" t="s">
        <v>1421</v>
      </c>
      <c r="I431" s="101" t="s">
        <v>99</v>
      </c>
      <c r="J431" s="102" t="s">
        <v>655</v>
      </c>
      <c r="K431" s="104" t="s">
        <v>634</v>
      </c>
      <c r="L431" s="104" t="s">
        <v>634</v>
      </c>
      <c r="M431" s="104">
        <v>2657.39</v>
      </c>
      <c r="N431" s="104">
        <v>5718.21</v>
      </c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s="81" customFormat="1" x14ac:dyDescent="0.25">
      <c r="A432" s="74" t="s">
        <v>41</v>
      </c>
      <c r="B432" s="74" t="s">
        <v>41</v>
      </c>
      <c r="C432" s="105" t="s">
        <v>1013</v>
      </c>
      <c r="D432" s="96" t="s">
        <v>1014</v>
      </c>
      <c r="E432" s="97">
        <v>2023</v>
      </c>
      <c r="F432" s="98" t="s">
        <v>64</v>
      </c>
      <c r="G432" s="99" t="s">
        <v>159</v>
      </c>
      <c r="H432" s="100" t="s">
        <v>1422</v>
      </c>
      <c r="I432" s="101" t="s">
        <v>93</v>
      </c>
      <c r="J432" s="102" t="s">
        <v>163</v>
      </c>
      <c r="K432" s="104" t="s">
        <v>634</v>
      </c>
      <c r="L432" s="104" t="s">
        <v>634</v>
      </c>
      <c r="M432" s="104">
        <v>2315.0500000000002</v>
      </c>
      <c r="N432" s="104">
        <v>5306.78</v>
      </c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s="81" customFormat="1" x14ac:dyDescent="0.25">
      <c r="A433" s="74" t="s">
        <v>41</v>
      </c>
      <c r="B433" s="74" t="s">
        <v>41</v>
      </c>
      <c r="C433" s="105" t="s">
        <v>659</v>
      </c>
      <c r="D433" s="96" t="s">
        <v>4</v>
      </c>
      <c r="E433" s="97">
        <v>2020</v>
      </c>
      <c r="F433" s="98" t="s">
        <v>66</v>
      </c>
      <c r="G433" s="99" t="s">
        <v>186</v>
      </c>
      <c r="H433" s="100" t="s">
        <v>1423</v>
      </c>
      <c r="I433" s="101" t="s">
        <v>179</v>
      </c>
      <c r="J433" s="102" t="s">
        <v>743</v>
      </c>
      <c r="K433" s="104" t="s">
        <v>545</v>
      </c>
      <c r="L433" s="104" t="s">
        <v>545</v>
      </c>
      <c r="M433" s="104">
        <v>1726.79</v>
      </c>
      <c r="N433" s="104">
        <v>4094.91</v>
      </c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s="81" customFormat="1" x14ac:dyDescent="0.25">
      <c r="A434" s="74" t="s">
        <v>41</v>
      </c>
      <c r="B434" s="74" t="s">
        <v>41</v>
      </c>
      <c r="C434" s="105" t="s">
        <v>668</v>
      </c>
      <c r="D434" s="96" t="s">
        <v>10</v>
      </c>
      <c r="E434" s="97">
        <v>2019</v>
      </c>
      <c r="F434" s="98" t="s">
        <v>76</v>
      </c>
      <c r="G434" s="99" t="s">
        <v>328</v>
      </c>
      <c r="H434" s="100" t="s">
        <v>1424</v>
      </c>
      <c r="I434" s="101" t="s">
        <v>179</v>
      </c>
      <c r="J434" s="102" t="s">
        <v>355</v>
      </c>
      <c r="K434" s="104" t="s">
        <v>547</v>
      </c>
      <c r="L434" s="104" t="s">
        <v>547</v>
      </c>
      <c r="M434" s="104">
        <v>1122.2</v>
      </c>
      <c r="N434" s="104">
        <v>3112.55</v>
      </c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s="81" customFormat="1" x14ac:dyDescent="0.25">
      <c r="A435" s="74" t="s">
        <v>41</v>
      </c>
      <c r="B435" s="74" t="s">
        <v>41</v>
      </c>
      <c r="C435" s="105" t="s">
        <v>51</v>
      </c>
      <c r="D435" s="96" t="s">
        <v>1</v>
      </c>
      <c r="E435" s="97">
        <v>2020</v>
      </c>
      <c r="F435" s="98" t="s">
        <v>67</v>
      </c>
      <c r="G435" s="99" t="s">
        <v>193</v>
      </c>
      <c r="H435" s="100" t="s">
        <v>1426</v>
      </c>
      <c r="I435" s="101" t="s">
        <v>194</v>
      </c>
      <c r="J435" s="102" t="s">
        <v>695</v>
      </c>
      <c r="K435" s="104" t="s">
        <v>545</v>
      </c>
      <c r="L435" s="104" t="s">
        <v>545</v>
      </c>
      <c r="M435" s="104">
        <v>1434.67</v>
      </c>
      <c r="N435" s="104">
        <v>5022.6400000000003</v>
      </c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s="81" customFormat="1" x14ac:dyDescent="0.25">
      <c r="A436" s="74" t="s">
        <v>41</v>
      </c>
      <c r="B436" s="74" t="s">
        <v>41</v>
      </c>
      <c r="C436" s="105" t="s">
        <v>922</v>
      </c>
      <c r="D436" s="96" t="s">
        <v>923</v>
      </c>
      <c r="E436" s="97">
        <v>2023</v>
      </c>
      <c r="F436" s="98" t="s">
        <v>61</v>
      </c>
      <c r="G436" s="99" t="s">
        <v>102</v>
      </c>
      <c r="H436" s="100" t="s">
        <v>1427</v>
      </c>
      <c r="I436" s="101" t="s">
        <v>3890</v>
      </c>
      <c r="J436" s="102" t="s">
        <v>825</v>
      </c>
      <c r="K436" s="104" t="s">
        <v>634</v>
      </c>
      <c r="L436" s="104" t="s">
        <v>634</v>
      </c>
      <c r="M436" s="104">
        <v>1858.89</v>
      </c>
      <c r="N436" s="104">
        <v>3243.81</v>
      </c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s="81" customFormat="1" x14ac:dyDescent="0.25">
      <c r="A437" s="74" t="s">
        <v>41</v>
      </c>
      <c r="B437" s="74" t="s">
        <v>41</v>
      </c>
      <c r="C437" s="105" t="s">
        <v>50</v>
      </c>
      <c r="D437" s="96" t="s">
        <v>14</v>
      </c>
      <c r="E437" s="97">
        <v>2019</v>
      </c>
      <c r="F437" s="98" t="s">
        <v>66</v>
      </c>
      <c r="G437" s="99" t="s">
        <v>186</v>
      </c>
      <c r="H437" s="100" t="s">
        <v>1428</v>
      </c>
      <c r="I437" s="101" t="s">
        <v>99</v>
      </c>
      <c r="J437" s="102" t="s">
        <v>652</v>
      </c>
      <c r="K437" s="104" t="s">
        <v>634</v>
      </c>
      <c r="L437" s="104" t="s">
        <v>634</v>
      </c>
      <c r="M437" s="104">
        <v>2199.12</v>
      </c>
      <c r="N437" s="104">
        <v>2415.1999999999998</v>
      </c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s="81" customFormat="1" x14ac:dyDescent="0.25">
      <c r="A438" s="74" t="s">
        <v>41</v>
      </c>
      <c r="B438" s="74" t="s">
        <v>41</v>
      </c>
      <c r="C438" s="105" t="s">
        <v>51</v>
      </c>
      <c r="D438" s="96" t="s">
        <v>1</v>
      </c>
      <c r="E438" s="97">
        <v>2020</v>
      </c>
      <c r="F438" s="98" t="s">
        <v>67</v>
      </c>
      <c r="G438" s="99" t="s">
        <v>193</v>
      </c>
      <c r="H438" s="100" t="s">
        <v>1429</v>
      </c>
      <c r="I438" s="101" t="s">
        <v>194</v>
      </c>
      <c r="J438" s="102" t="s">
        <v>4035</v>
      </c>
      <c r="K438" s="104" t="s">
        <v>545</v>
      </c>
      <c r="L438" s="104" t="s">
        <v>545</v>
      </c>
      <c r="M438" s="104">
        <v>1434.67</v>
      </c>
      <c r="N438" s="104">
        <v>5022.6400000000003</v>
      </c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s="81" customFormat="1" x14ac:dyDescent="0.25">
      <c r="A439" s="74" t="s">
        <v>41</v>
      </c>
      <c r="B439" s="74" t="s">
        <v>41</v>
      </c>
      <c r="C439" s="105" t="s">
        <v>691</v>
      </c>
      <c r="D439" s="96" t="s">
        <v>21</v>
      </c>
      <c r="E439" s="97">
        <v>2019</v>
      </c>
      <c r="F439" s="98" t="s">
        <v>75</v>
      </c>
      <c r="G439" s="99" t="s">
        <v>312</v>
      </c>
      <c r="H439" s="100" t="s">
        <v>1430</v>
      </c>
      <c r="I439" s="101" t="s">
        <v>313</v>
      </c>
      <c r="J439" s="102" t="s">
        <v>813</v>
      </c>
      <c r="K439" s="104" t="s">
        <v>634</v>
      </c>
      <c r="L439" s="104" t="s">
        <v>634</v>
      </c>
      <c r="M439" s="104">
        <v>1236.43</v>
      </c>
      <c r="N439" s="104">
        <v>3029.39</v>
      </c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s="81" customFormat="1" x14ac:dyDescent="0.25">
      <c r="A440" s="74" t="s">
        <v>41</v>
      </c>
      <c r="B440" s="74" t="s">
        <v>41</v>
      </c>
      <c r="C440" s="105" t="s">
        <v>1096</v>
      </c>
      <c r="D440" s="96" t="s">
        <v>1097</v>
      </c>
      <c r="E440" s="97">
        <v>2023</v>
      </c>
      <c r="F440" s="98" t="s">
        <v>66</v>
      </c>
      <c r="G440" s="99" t="s">
        <v>186</v>
      </c>
      <c r="H440" s="100" t="s">
        <v>1431</v>
      </c>
      <c r="I440" s="101" t="s">
        <v>129</v>
      </c>
      <c r="J440" s="102" t="s">
        <v>708</v>
      </c>
      <c r="K440" s="104" t="s">
        <v>634</v>
      </c>
      <c r="L440" s="104" t="s">
        <v>634</v>
      </c>
      <c r="M440" s="104">
        <v>2035.97</v>
      </c>
      <c r="N440" s="104">
        <v>4337.3</v>
      </c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s="81" customFormat="1" x14ac:dyDescent="0.25">
      <c r="A441" s="74" t="s">
        <v>41</v>
      </c>
      <c r="B441" s="74" t="s">
        <v>41</v>
      </c>
      <c r="C441" s="105" t="s">
        <v>691</v>
      </c>
      <c r="D441" s="96" t="s">
        <v>21</v>
      </c>
      <c r="E441" s="97">
        <v>2019</v>
      </c>
      <c r="F441" s="98" t="s">
        <v>75</v>
      </c>
      <c r="G441" s="99" t="s">
        <v>312</v>
      </c>
      <c r="H441" s="100" t="s">
        <v>1432</v>
      </c>
      <c r="I441" s="101" t="s">
        <v>313</v>
      </c>
      <c r="J441" s="102" t="s">
        <v>735</v>
      </c>
      <c r="K441" s="104" t="s">
        <v>634</v>
      </c>
      <c r="L441" s="104" t="s">
        <v>634</v>
      </c>
      <c r="M441" s="104">
        <v>1236.43</v>
      </c>
      <c r="N441" s="104">
        <v>3029.39</v>
      </c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s="81" customFormat="1" x14ac:dyDescent="0.25">
      <c r="A442" s="74" t="s">
        <v>41</v>
      </c>
      <c r="B442" s="74" t="s">
        <v>41</v>
      </c>
      <c r="C442" s="105" t="s">
        <v>3944</v>
      </c>
      <c r="D442" s="96" t="s">
        <v>3945</v>
      </c>
      <c r="E442" s="97">
        <v>2023</v>
      </c>
      <c r="F442" s="98" t="s">
        <v>676</v>
      </c>
      <c r="G442" s="99" t="s">
        <v>280</v>
      </c>
      <c r="H442" s="100" t="s">
        <v>1433</v>
      </c>
      <c r="I442" s="101" t="s">
        <v>281</v>
      </c>
      <c r="J442" s="102" t="s">
        <v>749</v>
      </c>
      <c r="K442" s="104" t="s">
        <v>634</v>
      </c>
      <c r="L442" s="104" t="s">
        <v>634</v>
      </c>
      <c r="M442" s="104">
        <v>1360.07</v>
      </c>
      <c r="N442" s="104">
        <v>3166.66</v>
      </c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s="81" customFormat="1" x14ac:dyDescent="0.25">
      <c r="A443" s="74" t="s">
        <v>41</v>
      </c>
      <c r="B443" s="74" t="s">
        <v>41</v>
      </c>
      <c r="C443" s="105" t="s">
        <v>980</v>
      </c>
      <c r="D443" s="96" t="s">
        <v>981</v>
      </c>
      <c r="E443" s="97">
        <v>2022</v>
      </c>
      <c r="F443" s="98" t="s">
        <v>982</v>
      </c>
      <c r="G443" s="99" t="s">
        <v>983</v>
      </c>
      <c r="H443" s="100" t="s">
        <v>1434</v>
      </c>
      <c r="I443" s="101" t="s">
        <v>108</v>
      </c>
      <c r="J443" s="102" t="s">
        <v>695</v>
      </c>
      <c r="K443" s="104" t="s">
        <v>545</v>
      </c>
      <c r="L443" s="104" t="s">
        <v>545</v>
      </c>
      <c r="M443" s="104">
        <v>1424.79</v>
      </c>
      <c r="N443" s="104">
        <v>5038.51</v>
      </c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s="81" customFormat="1" x14ac:dyDescent="0.25">
      <c r="A444" s="74" t="s">
        <v>41</v>
      </c>
      <c r="B444" s="74" t="s">
        <v>41</v>
      </c>
      <c r="C444" s="105" t="s">
        <v>691</v>
      </c>
      <c r="D444" s="96" t="s">
        <v>21</v>
      </c>
      <c r="E444" s="97">
        <v>2019</v>
      </c>
      <c r="F444" s="98" t="s">
        <v>75</v>
      </c>
      <c r="G444" s="99" t="s">
        <v>312</v>
      </c>
      <c r="H444" s="100" t="s">
        <v>1435</v>
      </c>
      <c r="I444" s="101" t="s">
        <v>313</v>
      </c>
      <c r="J444" s="102" t="s">
        <v>695</v>
      </c>
      <c r="K444" s="104" t="s">
        <v>634</v>
      </c>
      <c r="L444" s="104" t="s">
        <v>634</v>
      </c>
      <c r="M444" s="104">
        <v>1236.43</v>
      </c>
      <c r="N444" s="104">
        <v>3029.39</v>
      </c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s="81" customFormat="1" x14ac:dyDescent="0.25">
      <c r="A445" s="74" t="s">
        <v>41</v>
      </c>
      <c r="B445" s="74" t="s">
        <v>41</v>
      </c>
      <c r="C445" s="105" t="s">
        <v>668</v>
      </c>
      <c r="D445" s="96" t="s">
        <v>10</v>
      </c>
      <c r="E445" s="97">
        <v>2019</v>
      </c>
      <c r="F445" s="98" t="s">
        <v>76</v>
      </c>
      <c r="G445" s="99" t="s">
        <v>328</v>
      </c>
      <c r="H445" s="100" t="s">
        <v>1436</v>
      </c>
      <c r="I445" s="101" t="s">
        <v>179</v>
      </c>
      <c r="J445" s="102" t="s">
        <v>356</v>
      </c>
      <c r="K445" s="104" t="s">
        <v>547</v>
      </c>
      <c r="L445" s="104" t="s">
        <v>547</v>
      </c>
      <c r="M445" s="104">
        <v>1122.2</v>
      </c>
      <c r="N445" s="104">
        <v>3112.55</v>
      </c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s="81" customFormat="1" x14ac:dyDescent="0.25">
      <c r="A446" s="74" t="s">
        <v>41</v>
      </c>
      <c r="B446" s="74" t="s">
        <v>41</v>
      </c>
      <c r="C446" s="105" t="s">
        <v>668</v>
      </c>
      <c r="D446" s="96" t="s">
        <v>10</v>
      </c>
      <c r="E446" s="97">
        <v>2019</v>
      </c>
      <c r="F446" s="98" t="s">
        <v>76</v>
      </c>
      <c r="G446" s="99" t="s">
        <v>328</v>
      </c>
      <c r="H446" s="100" t="s">
        <v>1437</v>
      </c>
      <c r="I446" s="101" t="s">
        <v>179</v>
      </c>
      <c r="J446" s="102" t="s">
        <v>340</v>
      </c>
      <c r="K446" s="104" t="s">
        <v>547</v>
      </c>
      <c r="L446" s="104" t="s">
        <v>547</v>
      </c>
      <c r="M446" s="104">
        <v>1122.2</v>
      </c>
      <c r="N446" s="104">
        <v>3112.55</v>
      </c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s="81" customFormat="1" x14ac:dyDescent="0.25">
      <c r="A447" s="74" t="s">
        <v>41</v>
      </c>
      <c r="B447" s="74" t="s">
        <v>41</v>
      </c>
      <c r="C447" s="105" t="s">
        <v>744</v>
      </c>
      <c r="D447" s="96" t="s">
        <v>29</v>
      </c>
      <c r="E447" s="97">
        <v>2021</v>
      </c>
      <c r="F447" s="98" t="s">
        <v>64</v>
      </c>
      <c r="G447" s="99" t="s">
        <v>159</v>
      </c>
      <c r="H447" s="100" t="s">
        <v>1439</v>
      </c>
      <c r="I447" s="101" t="s">
        <v>93</v>
      </c>
      <c r="J447" s="102" t="s">
        <v>814</v>
      </c>
      <c r="K447" s="104" t="s">
        <v>634</v>
      </c>
      <c r="L447" s="104" t="s">
        <v>634</v>
      </c>
      <c r="M447" s="104">
        <v>2315.0500000000002</v>
      </c>
      <c r="N447" s="104">
        <v>5306.78</v>
      </c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s="81" customFormat="1" x14ac:dyDescent="0.25">
      <c r="A448" s="74" t="s">
        <v>41</v>
      </c>
      <c r="B448" s="74" t="s">
        <v>41</v>
      </c>
      <c r="C448" s="105" t="s">
        <v>51</v>
      </c>
      <c r="D448" s="96" t="s">
        <v>1</v>
      </c>
      <c r="E448" s="97">
        <v>2020</v>
      </c>
      <c r="F448" s="98" t="s">
        <v>67</v>
      </c>
      <c r="G448" s="99" t="s">
        <v>193</v>
      </c>
      <c r="H448" s="100" t="s">
        <v>1440</v>
      </c>
      <c r="I448" s="101" t="s">
        <v>194</v>
      </c>
      <c r="J448" s="102" t="s">
        <v>200</v>
      </c>
      <c r="K448" s="104" t="s">
        <v>545</v>
      </c>
      <c r="L448" s="104" t="s">
        <v>545</v>
      </c>
      <c r="M448" s="104">
        <v>1434.67</v>
      </c>
      <c r="N448" s="104">
        <v>5022.6400000000003</v>
      </c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s="81" customFormat="1" x14ac:dyDescent="0.25">
      <c r="A449" s="74" t="s">
        <v>41</v>
      </c>
      <c r="B449" s="74" t="s">
        <v>41</v>
      </c>
      <c r="C449" s="105" t="s">
        <v>4037</v>
      </c>
      <c r="D449" s="96" t="s">
        <v>4038</v>
      </c>
      <c r="E449" s="97">
        <v>2023</v>
      </c>
      <c r="F449" s="98" t="s">
        <v>64</v>
      </c>
      <c r="G449" s="99" t="s">
        <v>159</v>
      </c>
      <c r="H449" s="100" t="s">
        <v>1441</v>
      </c>
      <c r="I449" s="101" t="s">
        <v>276</v>
      </c>
      <c r="J449" s="102" t="s">
        <v>105</v>
      </c>
      <c r="K449" s="104" t="s">
        <v>634</v>
      </c>
      <c r="L449" s="104" t="s">
        <v>634</v>
      </c>
      <c r="M449" s="104">
        <v>2300</v>
      </c>
      <c r="N449" s="104">
        <v>4633.33</v>
      </c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s="81" customFormat="1" x14ac:dyDescent="0.25">
      <c r="A450" s="74" t="s">
        <v>41</v>
      </c>
      <c r="B450" s="74" t="s">
        <v>41</v>
      </c>
      <c r="C450" s="105" t="s">
        <v>703</v>
      </c>
      <c r="D450" s="96" t="s">
        <v>601</v>
      </c>
      <c r="E450" s="97">
        <v>2022</v>
      </c>
      <c r="F450" s="98" t="s">
        <v>66</v>
      </c>
      <c r="G450" s="99" t="s">
        <v>186</v>
      </c>
      <c r="H450" s="100" t="s">
        <v>1442</v>
      </c>
      <c r="I450" s="101" t="s">
        <v>160</v>
      </c>
      <c r="J450" s="102" t="s">
        <v>740</v>
      </c>
      <c r="K450" s="104" t="s">
        <v>634</v>
      </c>
      <c r="L450" s="104" t="s">
        <v>634</v>
      </c>
      <c r="M450" s="104">
        <v>1735.89</v>
      </c>
      <c r="N450" s="104">
        <v>1945.6</v>
      </c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s="81" customFormat="1" x14ac:dyDescent="0.25">
      <c r="A451" s="74" t="s">
        <v>41</v>
      </c>
      <c r="B451" s="74" t="s">
        <v>41</v>
      </c>
      <c r="C451" s="105" t="s">
        <v>929</v>
      </c>
      <c r="D451" s="96" t="s">
        <v>930</v>
      </c>
      <c r="E451" s="97">
        <v>2018</v>
      </c>
      <c r="F451" s="98" t="s">
        <v>61</v>
      </c>
      <c r="G451" s="99" t="s">
        <v>102</v>
      </c>
      <c r="H451" s="100" t="s">
        <v>1443</v>
      </c>
      <c r="I451" s="101" t="s">
        <v>179</v>
      </c>
      <c r="J451" s="102" t="s">
        <v>1342</v>
      </c>
      <c r="K451" s="104" t="s">
        <v>545</v>
      </c>
      <c r="L451" s="104" t="s">
        <v>545</v>
      </c>
      <c r="M451" s="104">
        <v>1816.92</v>
      </c>
      <c r="N451" s="104">
        <v>3089.68</v>
      </c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s="81" customFormat="1" x14ac:dyDescent="0.25">
      <c r="A452" s="74" t="s">
        <v>41</v>
      </c>
      <c r="B452" s="74" t="s">
        <v>41</v>
      </c>
      <c r="C452" s="105" t="s">
        <v>668</v>
      </c>
      <c r="D452" s="96" t="s">
        <v>10</v>
      </c>
      <c r="E452" s="97">
        <v>2019</v>
      </c>
      <c r="F452" s="98" t="s">
        <v>76</v>
      </c>
      <c r="G452" s="99" t="s">
        <v>328</v>
      </c>
      <c r="H452" s="100" t="s">
        <v>1444</v>
      </c>
      <c r="I452" s="101" t="s">
        <v>179</v>
      </c>
      <c r="J452" s="102" t="s">
        <v>343</v>
      </c>
      <c r="K452" s="104" t="s">
        <v>545</v>
      </c>
      <c r="L452" s="104" t="s">
        <v>545</v>
      </c>
      <c r="M452" s="104">
        <v>1122.2</v>
      </c>
      <c r="N452" s="104">
        <v>3112.55</v>
      </c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s="81" customFormat="1" x14ac:dyDescent="0.25">
      <c r="A453" s="74" t="s">
        <v>41</v>
      </c>
      <c r="B453" s="74" t="s">
        <v>41</v>
      </c>
      <c r="C453" s="105" t="s">
        <v>1013</v>
      </c>
      <c r="D453" s="96" t="s">
        <v>1014</v>
      </c>
      <c r="E453" s="97">
        <v>2023</v>
      </c>
      <c r="F453" s="98" t="s">
        <v>64</v>
      </c>
      <c r="G453" s="99" t="s">
        <v>159</v>
      </c>
      <c r="H453" s="100" t="s">
        <v>1445</v>
      </c>
      <c r="I453" s="101" t="s">
        <v>162</v>
      </c>
      <c r="J453" s="102" t="s">
        <v>1036</v>
      </c>
      <c r="K453" s="104" t="s">
        <v>634</v>
      </c>
      <c r="L453" s="104" t="s">
        <v>634</v>
      </c>
      <c r="M453" s="104">
        <v>1298</v>
      </c>
      <c r="N453" s="104">
        <v>3996.13</v>
      </c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s="81" customFormat="1" x14ac:dyDescent="0.25">
      <c r="A454" s="74" t="s">
        <v>41</v>
      </c>
      <c r="B454" s="74" t="s">
        <v>41</v>
      </c>
      <c r="C454" s="105" t="s">
        <v>4037</v>
      </c>
      <c r="D454" s="96" t="s">
        <v>4038</v>
      </c>
      <c r="E454" s="97">
        <v>2023</v>
      </c>
      <c r="F454" s="98" t="s">
        <v>64</v>
      </c>
      <c r="G454" s="99" t="s">
        <v>159</v>
      </c>
      <c r="H454" s="100" t="s">
        <v>1446</v>
      </c>
      <c r="I454" s="101" t="s">
        <v>277</v>
      </c>
      <c r="J454" s="102" t="s">
        <v>114</v>
      </c>
      <c r="K454" s="104" t="s">
        <v>634</v>
      </c>
      <c r="L454" s="104" t="s">
        <v>634</v>
      </c>
      <c r="M454" s="104">
        <v>1410.2</v>
      </c>
      <c r="N454" s="104">
        <v>3458.29</v>
      </c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s="81" customFormat="1" x14ac:dyDescent="0.25">
      <c r="A455" s="74" t="s">
        <v>41</v>
      </c>
      <c r="B455" s="74" t="s">
        <v>41</v>
      </c>
      <c r="C455" s="105" t="s">
        <v>51</v>
      </c>
      <c r="D455" s="96" t="s">
        <v>1</v>
      </c>
      <c r="E455" s="97">
        <v>2020</v>
      </c>
      <c r="F455" s="98" t="s">
        <v>67</v>
      </c>
      <c r="G455" s="99" t="s">
        <v>193</v>
      </c>
      <c r="H455" s="100" t="s">
        <v>1447</v>
      </c>
      <c r="I455" s="101" t="s">
        <v>194</v>
      </c>
      <c r="J455" s="102" t="s">
        <v>695</v>
      </c>
      <c r="K455" s="104" t="s">
        <v>545</v>
      </c>
      <c r="L455" s="104" t="s">
        <v>545</v>
      </c>
      <c r="M455" s="104">
        <v>1434.67</v>
      </c>
      <c r="N455" s="104">
        <v>5022.6400000000003</v>
      </c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s="81" customFormat="1" x14ac:dyDescent="0.25">
      <c r="A456" s="74" t="s">
        <v>41</v>
      </c>
      <c r="B456" s="74" t="s">
        <v>41</v>
      </c>
      <c r="C456" s="105" t="s">
        <v>51</v>
      </c>
      <c r="D456" s="96" t="s">
        <v>1</v>
      </c>
      <c r="E456" s="97">
        <v>2020</v>
      </c>
      <c r="F456" s="98" t="s">
        <v>67</v>
      </c>
      <c r="G456" s="99" t="s">
        <v>193</v>
      </c>
      <c r="H456" s="100" t="s">
        <v>1448</v>
      </c>
      <c r="I456" s="101" t="s">
        <v>194</v>
      </c>
      <c r="J456" s="102" t="s">
        <v>202</v>
      </c>
      <c r="K456" s="104" t="s">
        <v>545</v>
      </c>
      <c r="L456" s="104" t="s">
        <v>545</v>
      </c>
      <c r="M456" s="104">
        <v>1434.67</v>
      </c>
      <c r="N456" s="104">
        <v>5022.6400000000003</v>
      </c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s="81" customFormat="1" x14ac:dyDescent="0.25">
      <c r="A457" s="74" t="s">
        <v>41</v>
      </c>
      <c r="B457" s="74" t="s">
        <v>41</v>
      </c>
      <c r="C457" s="105" t="s">
        <v>3944</v>
      </c>
      <c r="D457" s="96" t="s">
        <v>3945</v>
      </c>
      <c r="E457" s="97">
        <v>2023</v>
      </c>
      <c r="F457" s="98" t="s">
        <v>676</v>
      </c>
      <c r="G457" s="99" t="s">
        <v>280</v>
      </c>
      <c r="H457" s="100" t="s">
        <v>1450</v>
      </c>
      <c r="I457" s="101" t="s">
        <v>281</v>
      </c>
      <c r="J457" s="102" t="s">
        <v>685</v>
      </c>
      <c r="K457" s="104" t="s">
        <v>634</v>
      </c>
      <c r="L457" s="104" t="s">
        <v>634</v>
      </c>
      <c r="M457" s="104">
        <v>1360.07</v>
      </c>
      <c r="N457" s="104">
        <v>3166.66</v>
      </c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s="81" customFormat="1" x14ac:dyDescent="0.25">
      <c r="A458" s="74" t="s">
        <v>41</v>
      </c>
      <c r="B458" s="74" t="s">
        <v>41</v>
      </c>
      <c r="C458" s="105" t="s">
        <v>3944</v>
      </c>
      <c r="D458" s="96" t="s">
        <v>3945</v>
      </c>
      <c r="E458" s="97">
        <v>2023</v>
      </c>
      <c r="F458" s="98" t="s">
        <v>676</v>
      </c>
      <c r="G458" s="99" t="s">
        <v>280</v>
      </c>
      <c r="H458" s="100" t="s">
        <v>1451</v>
      </c>
      <c r="I458" s="101" t="s">
        <v>281</v>
      </c>
      <c r="J458" s="102" t="s">
        <v>783</v>
      </c>
      <c r="K458" s="104" t="s">
        <v>634</v>
      </c>
      <c r="L458" s="104" t="s">
        <v>634</v>
      </c>
      <c r="M458" s="104">
        <v>1360.07</v>
      </c>
      <c r="N458" s="104">
        <v>3166.66</v>
      </c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s="81" customFormat="1" x14ac:dyDescent="0.25">
      <c r="A459" s="74" t="s">
        <v>41</v>
      </c>
      <c r="B459" s="74" t="s">
        <v>41</v>
      </c>
      <c r="C459" s="105" t="s">
        <v>51</v>
      </c>
      <c r="D459" s="96" t="s">
        <v>1</v>
      </c>
      <c r="E459" s="97">
        <v>2020</v>
      </c>
      <c r="F459" s="98" t="s">
        <v>67</v>
      </c>
      <c r="G459" s="99" t="s">
        <v>193</v>
      </c>
      <c r="H459" s="100" t="s">
        <v>1452</v>
      </c>
      <c r="I459" s="101" t="s">
        <v>194</v>
      </c>
      <c r="J459" s="102" t="s">
        <v>684</v>
      </c>
      <c r="K459" s="104" t="s">
        <v>545</v>
      </c>
      <c r="L459" s="104" t="s">
        <v>545</v>
      </c>
      <c r="M459" s="104">
        <v>1434.67</v>
      </c>
      <c r="N459" s="104">
        <v>5022.6400000000003</v>
      </c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s="81" customFormat="1" x14ac:dyDescent="0.25">
      <c r="A460" s="74" t="s">
        <v>41</v>
      </c>
      <c r="B460" s="74" t="s">
        <v>41</v>
      </c>
      <c r="C460" s="105" t="s">
        <v>659</v>
      </c>
      <c r="D460" s="96" t="s">
        <v>4</v>
      </c>
      <c r="E460" s="97">
        <v>2020</v>
      </c>
      <c r="F460" s="98" t="s">
        <v>66</v>
      </c>
      <c r="G460" s="99" t="s">
        <v>186</v>
      </c>
      <c r="H460" s="100" t="s">
        <v>1453</v>
      </c>
      <c r="I460" s="101" t="s">
        <v>179</v>
      </c>
      <c r="J460" s="102" t="s">
        <v>815</v>
      </c>
      <c r="K460" s="104" t="s">
        <v>545</v>
      </c>
      <c r="L460" s="104" t="s">
        <v>545</v>
      </c>
      <c r="M460" s="104">
        <v>1856.3</v>
      </c>
      <c r="N460" s="104">
        <v>4438.84</v>
      </c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s="81" customFormat="1" x14ac:dyDescent="0.25">
      <c r="A461" s="74" t="s">
        <v>41</v>
      </c>
      <c r="B461" s="74" t="s">
        <v>41</v>
      </c>
      <c r="C461" s="105" t="s">
        <v>668</v>
      </c>
      <c r="D461" s="96" t="s">
        <v>10</v>
      </c>
      <c r="E461" s="97">
        <v>2019</v>
      </c>
      <c r="F461" s="98" t="s">
        <v>76</v>
      </c>
      <c r="G461" s="99" t="s">
        <v>328</v>
      </c>
      <c r="H461" s="100" t="s">
        <v>1454</v>
      </c>
      <c r="I461" s="101" t="s">
        <v>179</v>
      </c>
      <c r="J461" s="102" t="s">
        <v>334</v>
      </c>
      <c r="K461" s="104" t="s">
        <v>545</v>
      </c>
      <c r="L461" s="104" t="s">
        <v>545</v>
      </c>
      <c r="M461" s="104">
        <v>1122.2</v>
      </c>
      <c r="N461" s="104">
        <v>3112.55</v>
      </c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s="81" customFormat="1" x14ac:dyDescent="0.25">
      <c r="A462" s="74" t="s">
        <v>41</v>
      </c>
      <c r="B462" s="74" t="s">
        <v>41</v>
      </c>
      <c r="C462" s="105" t="s">
        <v>691</v>
      </c>
      <c r="D462" s="96" t="s">
        <v>21</v>
      </c>
      <c r="E462" s="97">
        <v>2019</v>
      </c>
      <c r="F462" s="98" t="s">
        <v>75</v>
      </c>
      <c r="G462" s="99" t="s">
        <v>312</v>
      </c>
      <c r="H462" s="100" t="s">
        <v>1455</v>
      </c>
      <c r="I462" s="101" t="s">
        <v>313</v>
      </c>
      <c r="J462" s="102" t="s">
        <v>816</v>
      </c>
      <c r="K462" s="104" t="s">
        <v>634</v>
      </c>
      <c r="L462" s="104" t="s">
        <v>634</v>
      </c>
      <c r="M462" s="104">
        <v>1236.43</v>
      </c>
      <c r="N462" s="104">
        <v>3029.39</v>
      </c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s="81" customFormat="1" x14ac:dyDescent="0.25">
      <c r="A463" s="74" t="s">
        <v>41</v>
      </c>
      <c r="B463" s="74" t="s">
        <v>41</v>
      </c>
      <c r="C463" s="105" t="s">
        <v>922</v>
      </c>
      <c r="D463" s="96" t="s">
        <v>923</v>
      </c>
      <c r="E463" s="97">
        <v>2023</v>
      </c>
      <c r="F463" s="98" t="s">
        <v>61</v>
      </c>
      <c r="G463" s="99" t="s">
        <v>102</v>
      </c>
      <c r="H463" s="100" t="s">
        <v>1456</v>
      </c>
      <c r="I463" s="101" t="s">
        <v>3946</v>
      </c>
      <c r="J463" s="102" t="s">
        <v>677</v>
      </c>
      <c r="K463" s="104" t="s">
        <v>634</v>
      </c>
      <c r="L463" s="104" t="s">
        <v>634</v>
      </c>
      <c r="M463" s="104">
        <v>2167.73</v>
      </c>
      <c r="N463" s="104">
        <v>5267.61</v>
      </c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s="81" customFormat="1" x14ac:dyDescent="0.25">
      <c r="A464" s="74" t="s">
        <v>41</v>
      </c>
      <c r="B464" s="74" t="s">
        <v>41</v>
      </c>
      <c r="C464" s="105" t="s">
        <v>48</v>
      </c>
      <c r="D464" s="96" t="s">
        <v>11</v>
      </c>
      <c r="E464" s="97">
        <v>2018</v>
      </c>
      <c r="F464" s="98" t="s">
        <v>59</v>
      </c>
      <c r="G464" s="99" t="s">
        <v>82</v>
      </c>
      <c r="H464" s="100" t="s">
        <v>1457</v>
      </c>
      <c r="I464" s="101" t="s">
        <v>129</v>
      </c>
      <c r="J464" s="102" t="s">
        <v>667</v>
      </c>
      <c r="K464" s="104" t="s">
        <v>634</v>
      </c>
      <c r="L464" s="104" t="s">
        <v>634</v>
      </c>
      <c r="M464" s="104">
        <v>1460.8</v>
      </c>
      <c r="N464" s="104">
        <v>3007.39</v>
      </c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s="81" customFormat="1" x14ac:dyDescent="0.25">
      <c r="A465" s="74" t="s">
        <v>41</v>
      </c>
      <c r="B465" s="74" t="s">
        <v>41</v>
      </c>
      <c r="C465" s="105" t="s">
        <v>922</v>
      </c>
      <c r="D465" s="96" t="s">
        <v>923</v>
      </c>
      <c r="E465" s="97">
        <v>2023</v>
      </c>
      <c r="F465" s="98" t="s">
        <v>61</v>
      </c>
      <c r="G465" s="99" t="s">
        <v>102</v>
      </c>
      <c r="H465" s="100" t="s">
        <v>1458</v>
      </c>
      <c r="I465" s="101" t="s">
        <v>3890</v>
      </c>
      <c r="J465" s="102" t="s">
        <v>792</v>
      </c>
      <c r="K465" s="104" t="s">
        <v>634</v>
      </c>
      <c r="L465" s="104" t="s">
        <v>634</v>
      </c>
      <c r="M465" s="104">
        <v>1858.89</v>
      </c>
      <c r="N465" s="104">
        <v>3243.81</v>
      </c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s="81" customFormat="1" x14ac:dyDescent="0.25">
      <c r="A466" s="74" t="s">
        <v>41</v>
      </c>
      <c r="B466" s="74" t="s">
        <v>41</v>
      </c>
      <c r="C466" s="105" t="s">
        <v>659</v>
      </c>
      <c r="D466" s="96" t="s">
        <v>4</v>
      </c>
      <c r="E466" s="97">
        <v>2020</v>
      </c>
      <c r="F466" s="98" t="s">
        <v>66</v>
      </c>
      <c r="G466" s="99" t="s">
        <v>186</v>
      </c>
      <c r="H466" s="100" t="s">
        <v>1459</v>
      </c>
      <c r="I466" s="101" t="s">
        <v>179</v>
      </c>
      <c r="J466" s="102" t="s">
        <v>1460</v>
      </c>
      <c r="K466" s="104" t="s">
        <v>545</v>
      </c>
      <c r="L466" s="104" t="s">
        <v>545</v>
      </c>
      <c r="M466" s="104">
        <v>1592.3</v>
      </c>
      <c r="N466" s="104">
        <v>3776.96</v>
      </c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s="81" customFormat="1" x14ac:dyDescent="0.25">
      <c r="A467" s="74" t="s">
        <v>41</v>
      </c>
      <c r="B467" s="74" t="s">
        <v>41</v>
      </c>
      <c r="C467" s="105" t="s">
        <v>666</v>
      </c>
      <c r="D467" s="96" t="s">
        <v>9</v>
      </c>
      <c r="E467" s="97">
        <v>2020</v>
      </c>
      <c r="F467" s="98" t="s">
        <v>77</v>
      </c>
      <c r="G467" s="99" t="s">
        <v>403</v>
      </c>
      <c r="H467" s="100" t="s">
        <v>1461</v>
      </c>
      <c r="I467" s="101" t="s">
        <v>86</v>
      </c>
      <c r="J467" s="102" t="s">
        <v>667</v>
      </c>
      <c r="K467" s="104" t="s">
        <v>634</v>
      </c>
      <c r="L467" s="104" t="s">
        <v>634</v>
      </c>
      <c r="M467" s="104">
        <v>2477.4</v>
      </c>
      <c r="N467" s="104">
        <v>5476.86</v>
      </c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s="81" customFormat="1" x14ac:dyDescent="0.25">
      <c r="A468" s="74" t="s">
        <v>41</v>
      </c>
      <c r="B468" s="74" t="s">
        <v>41</v>
      </c>
      <c r="C468" s="105" t="s">
        <v>659</v>
      </c>
      <c r="D468" s="96" t="s">
        <v>4</v>
      </c>
      <c r="E468" s="97">
        <v>2020</v>
      </c>
      <c r="F468" s="98" t="s">
        <v>66</v>
      </c>
      <c r="G468" s="99" t="s">
        <v>186</v>
      </c>
      <c r="H468" s="100" t="s">
        <v>1463</v>
      </c>
      <c r="I468" s="101" t="s">
        <v>179</v>
      </c>
      <c r="J468" s="102" t="s">
        <v>669</v>
      </c>
      <c r="K468" s="104" t="s">
        <v>634</v>
      </c>
      <c r="L468" s="104" t="s">
        <v>634</v>
      </c>
      <c r="M468" s="104">
        <v>1328.3</v>
      </c>
      <c r="N468" s="104">
        <v>3346.69</v>
      </c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s="81" customFormat="1" x14ac:dyDescent="0.25">
      <c r="A469" s="74" t="s">
        <v>41</v>
      </c>
      <c r="B469" s="74" t="s">
        <v>41</v>
      </c>
      <c r="C469" s="105" t="s">
        <v>980</v>
      </c>
      <c r="D469" s="96" t="s">
        <v>981</v>
      </c>
      <c r="E469" s="97">
        <v>2022</v>
      </c>
      <c r="F469" s="98" t="s">
        <v>982</v>
      </c>
      <c r="G469" s="99" t="s">
        <v>983</v>
      </c>
      <c r="H469" s="100" t="s">
        <v>1464</v>
      </c>
      <c r="I469" s="101" t="s">
        <v>108</v>
      </c>
      <c r="J469" s="102" t="s">
        <v>695</v>
      </c>
      <c r="K469" s="104" t="s">
        <v>545</v>
      </c>
      <c r="L469" s="104" t="s">
        <v>545</v>
      </c>
      <c r="M469" s="104">
        <v>1424.79</v>
      </c>
      <c r="N469" s="104">
        <v>5038.51</v>
      </c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s="81" customFormat="1" x14ac:dyDescent="0.25">
      <c r="A470" s="74" t="s">
        <v>41</v>
      </c>
      <c r="B470" s="74" t="s">
        <v>41</v>
      </c>
      <c r="C470" s="105" t="s">
        <v>659</v>
      </c>
      <c r="D470" s="96" t="s">
        <v>4</v>
      </c>
      <c r="E470" s="97">
        <v>2020</v>
      </c>
      <c r="F470" s="98" t="s">
        <v>66</v>
      </c>
      <c r="G470" s="99" t="s">
        <v>186</v>
      </c>
      <c r="H470" s="100" t="s">
        <v>1465</v>
      </c>
      <c r="I470" s="101" t="s">
        <v>179</v>
      </c>
      <c r="J470" s="102" t="s">
        <v>444</v>
      </c>
      <c r="K470" s="104" t="s">
        <v>634</v>
      </c>
      <c r="L470" s="104" t="s">
        <v>634</v>
      </c>
      <c r="M470" s="104">
        <v>1592.3</v>
      </c>
      <c r="N470" s="104">
        <v>3901.08</v>
      </c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s="81" customFormat="1" x14ac:dyDescent="0.25">
      <c r="A471" s="74" t="s">
        <v>41</v>
      </c>
      <c r="B471" s="74" t="s">
        <v>41</v>
      </c>
      <c r="C471" s="105" t="s">
        <v>922</v>
      </c>
      <c r="D471" s="96" t="s">
        <v>923</v>
      </c>
      <c r="E471" s="97">
        <v>2023</v>
      </c>
      <c r="F471" s="98" t="s">
        <v>61</v>
      </c>
      <c r="G471" s="99" t="s">
        <v>102</v>
      </c>
      <c r="H471" s="100" t="s">
        <v>1466</v>
      </c>
      <c r="I471" s="101" t="s">
        <v>99</v>
      </c>
      <c r="J471" s="102" t="s">
        <v>704</v>
      </c>
      <c r="K471" s="104" t="s">
        <v>634</v>
      </c>
      <c r="L471" s="104" t="s">
        <v>634</v>
      </c>
      <c r="M471" s="104">
        <v>2763.62</v>
      </c>
      <c r="N471" s="104">
        <v>5035.1899999999996</v>
      </c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s="81" customFormat="1" x14ac:dyDescent="0.25">
      <c r="A472" s="74" t="s">
        <v>41</v>
      </c>
      <c r="B472" s="74" t="s">
        <v>41</v>
      </c>
      <c r="C472" s="105" t="s">
        <v>1013</v>
      </c>
      <c r="D472" s="96" t="s">
        <v>1014</v>
      </c>
      <c r="E472" s="97">
        <v>2023</v>
      </c>
      <c r="F472" s="98" t="s">
        <v>64</v>
      </c>
      <c r="G472" s="99" t="s">
        <v>159</v>
      </c>
      <c r="H472" s="100" t="s">
        <v>1467</v>
      </c>
      <c r="I472" s="101" t="s">
        <v>162</v>
      </c>
      <c r="J472" s="102" t="s">
        <v>161</v>
      </c>
      <c r="K472" s="104" t="s">
        <v>634</v>
      </c>
      <c r="L472" s="104" t="s">
        <v>634</v>
      </c>
      <c r="M472" s="104">
        <v>1298</v>
      </c>
      <c r="N472" s="104">
        <v>3996.13</v>
      </c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s="81" customFormat="1" x14ac:dyDescent="0.25">
      <c r="A473" s="74" t="s">
        <v>41</v>
      </c>
      <c r="B473" s="74" t="s">
        <v>41</v>
      </c>
      <c r="C473" s="105" t="s">
        <v>1013</v>
      </c>
      <c r="D473" s="96" t="s">
        <v>1014</v>
      </c>
      <c r="E473" s="97">
        <v>2023</v>
      </c>
      <c r="F473" s="98" t="s">
        <v>64</v>
      </c>
      <c r="G473" s="99" t="s">
        <v>159</v>
      </c>
      <c r="H473" s="100" t="s">
        <v>1468</v>
      </c>
      <c r="I473" s="101" t="s">
        <v>95</v>
      </c>
      <c r="J473" s="102" t="s">
        <v>161</v>
      </c>
      <c r="K473" s="104" t="s">
        <v>634</v>
      </c>
      <c r="L473" s="104" t="s">
        <v>634</v>
      </c>
      <c r="M473" s="104">
        <v>3272.21</v>
      </c>
      <c r="N473" s="104">
        <v>7729.51</v>
      </c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s="81" customFormat="1" x14ac:dyDescent="0.25">
      <c r="A474" s="74" t="s">
        <v>41</v>
      </c>
      <c r="B474" s="74" t="s">
        <v>41</v>
      </c>
      <c r="C474" s="105" t="s">
        <v>659</v>
      </c>
      <c r="D474" s="96" t="s">
        <v>4</v>
      </c>
      <c r="E474" s="97">
        <v>2020</v>
      </c>
      <c r="F474" s="98" t="s">
        <v>66</v>
      </c>
      <c r="G474" s="99" t="s">
        <v>186</v>
      </c>
      <c r="H474" s="100" t="s">
        <v>1469</v>
      </c>
      <c r="I474" s="101" t="s">
        <v>179</v>
      </c>
      <c r="J474" s="102" t="s">
        <v>470</v>
      </c>
      <c r="K474" s="104" t="s">
        <v>547</v>
      </c>
      <c r="L474" s="104" t="s">
        <v>547</v>
      </c>
      <c r="M474" s="104">
        <v>1732.83</v>
      </c>
      <c r="N474" s="104">
        <v>4139.6499999999996</v>
      </c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s="81" customFormat="1" x14ac:dyDescent="0.25">
      <c r="A475" s="74" t="s">
        <v>41</v>
      </c>
      <c r="B475" s="74" t="s">
        <v>41</v>
      </c>
      <c r="C475" s="105" t="s">
        <v>48</v>
      </c>
      <c r="D475" s="96" t="s">
        <v>11</v>
      </c>
      <c r="E475" s="97">
        <v>2018</v>
      </c>
      <c r="F475" s="98" t="s">
        <v>59</v>
      </c>
      <c r="G475" s="99" t="s">
        <v>82</v>
      </c>
      <c r="H475" s="100" t="s">
        <v>1470</v>
      </c>
      <c r="I475" s="101" t="s">
        <v>99</v>
      </c>
      <c r="J475" s="102" t="s">
        <v>747</v>
      </c>
      <c r="K475" s="104" t="s">
        <v>634</v>
      </c>
      <c r="L475" s="104" t="s">
        <v>634</v>
      </c>
      <c r="M475" s="104">
        <v>2260.5700000000002</v>
      </c>
      <c r="N475" s="104">
        <v>4121.09</v>
      </c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s="81" customFormat="1" x14ac:dyDescent="0.25">
      <c r="A476" s="74" t="s">
        <v>41</v>
      </c>
      <c r="B476" s="74" t="s">
        <v>41</v>
      </c>
      <c r="C476" s="105" t="s">
        <v>922</v>
      </c>
      <c r="D476" s="96" t="s">
        <v>923</v>
      </c>
      <c r="E476" s="97">
        <v>2023</v>
      </c>
      <c r="F476" s="98" t="s">
        <v>61</v>
      </c>
      <c r="G476" s="99" t="s">
        <v>102</v>
      </c>
      <c r="H476" s="100" t="s">
        <v>1471</v>
      </c>
      <c r="I476" s="101" t="s">
        <v>3946</v>
      </c>
      <c r="J476" s="102" t="s">
        <v>718</v>
      </c>
      <c r="K476" s="104" t="s">
        <v>634</v>
      </c>
      <c r="L476" s="104" t="s">
        <v>634</v>
      </c>
      <c r="M476" s="104">
        <v>2167.73</v>
      </c>
      <c r="N476" s="104">
        <v>5267.61</v>
      </c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s="81" customFormat="1" x14ac:dyDescent="0.25">
      <c r="A477" s="74" t="s">
        <v>41</v>
      </c>
      <c r="B477" s="74" t="s">
        <v>41</v>
      </c>
      <c r="C477" s="105" t="s">
        <v>659</v>
      </c>
      <c r="D477" s="96" t="s">
        <v>4</v>
      </c>
      <c r="E477" s="97">
        <v>2020</v>
      </c>
      <c r="F477" s="98" t="s">
        <v>66</v>
      </c>
      <c r="G477" s="99" t="s">
        <v>186</v>
      </c>
      <c r="H477" s="100" t="s">
        <v>1473</v>
      </c>
      <c r="I477" s="101" t="s">
        <v>179</v>
      </c>
      <c r="J477" s="102" t="s">
        <v>1474</v>
      </c>
      <c r="K477" s="104" t="s">
        <v>545</v>
      </c>
      <c r="L477" s="104" t="s">
        <v>545</v>
      </c>
      <c r="M477" s="104">
        <v>1856.3</v>
      </c>
      <c r="N477" s="104">
        <v>4386.1899999999996</v>
      </c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s="81" customFormat="1" x14ac:dyDescent="0.25">
      <c r="A478" s="74" t="s">
        <v>41</v>
      </c>
      <c r="B478" s="74" t="s">
        <v>41</v>
      </c>
      <c r="C478" s="105" t="s">
        <v>706</v>
      </c>
      <c r="D478" s="96" t="s">
        <v>568</v>
      </c>
      <c r="E478" s="97">
        <v>2022</v>
      </c>
      <c r="F478" s="98" t="s">
        <v>61</v>
      </c>
      <c r="G478" s="99" t="s">
        <v>102</v>
      </c>
      <c r="H478" s="100" t="s">
        <v>1475</v>
      </c>
      <c r="I478" s="101" t="s">
        <v>103</v>
      </c>
      <c r="J478" s="102" t="s">
        <v>817</v>
      </c>
      <c r="K478" s="104" t="s">
        <v>634</v>
      </c>
      <c r="L478" s="104" t="s">
        <v>634</v>
      </c>
      <c r="M478" s="104">
        <v>2064.84</v>
      </c>
      <c r="N478" s="104">
        <v>4306.2299999999996</v>
      </c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s="81" customFormat="1" x14ac:dyDescent="0.25">
      <c r="A479" s="74" t="s">
        <v>41</v>
      </c>
      <c r="B479" s="74" t="s">
        <v>41</v>
      </c>
      <c r="C479" s="105" t="s">
        <v>781</v>
      </c>
      <c r="D479" s="96" t="s">
        <v>32</v>
      </c>
      <c r="E479" s="97">
        <v>2018</v>
      </c>
      <c r="F479" s="98" t="s">
        <v>60</v>
      </c>
      <c r="G479" s="99" t="s">
        <v>90</v>
      </c>
      <c r="H479" s="100" t="s">
        <v>1476</v>
      </c>
      <c r="I479" s="101" t="s">
        <v>96</v>
      </c>
      <c r="J479" s="102" t="s">
        <v>695</v>
      </c>
      <c r="K479" s="104" t="s">
        <v>634</v>
      </c>
      <c r="L479" s="104" t="s">
        <v>634</v>
      </c>
      <c r="M479" s="104">
        <v>1940.4</v>
      </c>
      <c r="N479" s="104">
        <v>4856.5600000000004</v>
      </c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s="81" customFormat="1" x14ac:dyDescent="0.25">
      <c r="A480" s="74" t="s">
        <v>41</v>
      </c>
      <c r="B480" s="74" t="s">
        <v>41</v>
      </c>
      <c r="C480" s="105" t="s">
        <v>51</v>
      </c>
      <c r="D480" s="96" t="s">
        <v>1</v>
      </c>
      <c r="E480" s="97">
        <v>2020</v>
      </c>
      <c r="F480" s="98" t="s">
        <v>67</v>
      </c>
      <c r="G480" s="99" t="s">
        <v>193</v>
      </c>
      <c r="H480" s="100" t="s">
        <v>1477</v>
      </c>
      <c r="I480" s="101" t="s">
        <v>194</v>
      </c>
      <c r="J480" s="102" t="s">
        <v>202</v>
      </c>
      <c r="K480" s="104" t="s">
        <v>545</v>
      </c>
      <c r="L480" s="104" t="s">
        <v>545</v>
      </c>
      <c r="M480" s="104">
        <v>1434.67</v>
      </c>
      <c r="N480" s="104">
        <v>5022.6400000000003</v>
      </c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s="81" customFormat="1" x14ac:dyDescent="0.25">
      <c r="A481" s="74" t="s">
        <v>41</v>
      </c>
      <c r="B481" s="74" t="s">
        <v>41</v>
      </c>
      <c r="C481" s="105" t="s">
        <v>51</v>
      </c>
      <c r="D481" s="96" t="s">
        <v>1</v>
      </c>
      <c r="E481" s="97">
        <v>2020</v>
      </c>
      <c r="F481" s="98" t="s">
        <v>67</v>
      </c>
      <c r="G481" s="99" t="s">
        <v>193</v>
      </c>
      <c r="H481" s="100" t="s">
        <v>1478</v>
      </c>
      <c r="I481" s="101" t="s">
        <v>194</v>
      </c>
      <c r="J481" s="102" t="s">
        <v>616</v>
      </c>
      <c r="K481" s="104" t="s">
        <v>545</v>
      </c>
      <c r="L481" s="104" t="s">
        <v>545</v>
      </c>
      <c r="M481" s="104">
        <v>1434.67</v>
      </c>
      <c r="N481" s="104">
        <v>5022.6400000000003</v>
      </c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s="81" customFormat="1" x14ac:dyDescent="0.25">
      <c r="A482" s="74" t="s">
        <v>41</v>
      </c>
      <c r="B482" s="74" t="s">
        <v>41</v>
      </c>
      <c r="C482" s="105" t="s">
        <v>55</v>
      </c>
      <c r="D482" s="96" t="s">
        <v>6</v>
      </c>
      <c r="E482" s="97">
        <v>2018</v>
      </c>
      <c r="F482" s="98" t="s">
        <v>71</v>
      </c>
      <c r="G482" s="99" t="s">
        <v>264</v>
      </c>
      <c r="H482" s="100" t="s">
        <v>1479</v>
      </c>
      <c r="I482" s="101" t="s">
        <v>271</v>
      </c>
      <c r="J482" s="102" t="s">
        <v>736</v>
      </c>
      <c r="K482" s="104" t="s">
        <v>634</v>
      </c>
      <c r="L482" s="104" t="s">
        <v>634</v>
      </c>
      <c r="M482" s="104">
        <v>2245.1</v>
      </c>
      <c r="N482" s="104">
        <v>4326.8999999999996</v>
      </c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s="81" customFormat="1" x14ac:dyDescent="0.25">
      <c r="A483" s="74" t="s">
        <v>41</v>
      </c>
      <c r="B483" s="74" t="s">
        <v>41</v>
      </c>
      <c r="C483" s="105" t="s">
        <v>50</v>
      </c>
      <c r="D483" s="96" t="s">
        <v>14</v>
      </c>
      <c r="E483" s="97">
        <v>2019</v>
      </c>
      <c r="F483" s="98" t="s">
        <v>66</v>
      </c>
      <c r="G483" s="99" t="s">
        <v>186</v>
      </c>
      <c r="H483" s="100" t="s">
        <v>1480</v>
      </c>
      <c r="I483" s="101" t="s">
        <v>91</v>
      </c>
      <c r="J483" s="102" t="s">
        <v>758</v>
      </c>
      <c r="K483" s="104" t="s">
        <v>634</v>
      </c>
      <c r="L483" s="104" t="s">
        <v>634</v>
      </c>
      <c r="M483" s="104">
        <v>1735.89</v>
      </c>
      <c r="N483" s="104">
        <v>1945.6</v>
      </c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s="81" customFormat="1" x14ac:dyDescent="0.25">
      <c r="A484" s="74" t="s">
        <v>41</v>
      </c>
      <c r="B484" s="74" t="s">
        <v>41</v>
      </c>
      <c r="C484" s="105" t="s">
        <v>51</v>
      </c>
      <c r="D484" s="96" t="s">
        <v>1</v>
      </c>
      <c r="E484" s="97">
        <v>2020</v>
      </c>
      <c r="F484" s="98" t="s">
        <v>67</v>
      </c>
      <c r="G484" s="99" t="s">
        <v>193</v>
      </c>
      <c r="H484" s="100" t="s">
        <v>1481</v>
      </c>
      <c r="I484" s="101" t="s">
        <v>194</v>
      </c>
      <c r="J484" s="102" t="s">
        <v>818</v>
      </c>
      <c r="K484" s="104" t="s">
        <v>545</v>
      </c>
      <c r="L484" s="104" t="s">
        <v>545</v>
      </c>
      <c r="M484" s="104">
        <v>1434.67</v>
      </c>
      <c r="N484" s="104">
        <v>5022.6400000000003</v>
      </c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s="81" customFormat="1" x14ac:dyDescent="0.25">
      <c r="A485" s="74" t="s">
        <v>41</v>
      </c>
      <c r="B485" s="74" t="s">
        <v>41</v>
      </c>
      <c r="C485" s="105" t="s">
        <v>659</v>
      </c>
      <c r="D485" s="96" t="s">
        <v>4</v>
      </c>
      <c r="E485" s="97">
        <v>2020</v>
      </c>
      <c r="F485" s="98" t="s">
        <v>66</v>
      </c>
      <c r="G485" s="99" t="s">
        <v>186</v>
      </c>
      <c r="H485" s="100" t="s">
        <v>1482</v>
      </c>
      <c r="I485" s="101" t="s">
        <v>179</v>
      </c>
      <c r="J485" s="102" t="s">
        <v>411</v>
      </c>
      <c r="K485" s="104" t="s">
        <v>545</v>
      </c>
      <c r="L485" s="104" t="s">
        <v>545</v>
      </c>
      <c r="M485" s="104">
        <v>1732.83</v>
      </c>
      <c r="N485" s="104">
        <v>4139.6499999999996</v>
      </c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s="81" customFormat="1" x14ac:dyDescent="0.25">
      <c r="A486" s="74" t="s">
        <v>41</v>
      </c>
      <c r="B486" s="74" t="s">
        <v>41</v>
      </c>
      <c r="C486" s="105" t="s">
        <v>754</v>
      </c>
      <c r="D486" s="96" t="s">
        <v>755</v>
      </c>
      <c r="E486" s="97">
        <v>2022</v>
      </c>
      <c r="F486" s="98" t="s">
        <v>77</v>
      </c>
      <c r="G486" s="99" t="s">
        <v>403</v>
      </c>
      <c r="H486" s="100" t="s">
        <v>1483</v>
      </c>
      <c r="I486" s="101" t="s">
        <v>672</v>
      </c>
      <c r="J486" s="102" t="s">
        <v>756</v>
      </c>
      <c r="K486" s="104" t="s">
        <v>545</v>
      </c>
      <c r="L486" s="104" t="s">
        <v>545</v>
      </c>
      <c r="M486" s="104">
        <v>1726.79</v>
      </c>
      <c r="N486" s="104">
        <v>3889.99</v>
      </c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s="81" customFormat="1" x14ac:dyDescent="0.25">
      <c r="A487" s="74" t="s">
        <v>41</v>
      </c>
      <c r="B487" s="74" t="s">
        <v>41</v>
      </c>
      <c r="C487" s="105" t="s">
        <v>929</v>
      </c>
      <c r="D487" s="96" t="s">
        <v>930</v>
      </c>
      <c r="E487" s="97">
        <v>2018</v>
      </c>
      <c r="F487" s="98" t="s">
        <v>61</v>
      </c>
      <c r="G487" s="99" t="s">
        <v>102</v>
      </c>
      <c r="H487" s="100" t="s">
        <v>1484</v>
      </c>
      <c r="I487" s="101" t="s">
        <v>179</v>
      </c>
      <c r="J487" s="102" t="s">
        <v>1485</v>
      </c>
      <c r="K487" s="104" t="s">
        <v>545</v>
      </c>
      <c r="L487" s="104" t="s">
        <v>545</v>
      </c>
      <c r="M487" s="104">
        <v>1302</v>
      </c>
      <c r="N487" s="104">
        <v>2442.8200000000002</v>
      </c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s="81" customFormat="1" x14ac:dyDescent="0.25">
      <c r="A488" s="74" t="s">
        <v>41</v>
      </c>
      <c r="B488" s="74" t="s">
        <v>41</v>
      </c>
      <c r="C488" s="105" t="s">
        <v>55</v>
      </c>
      <c r="D488" s="96" t="s">
        <v>6</v>
      </c>
      <c r="E488" s="97">
        <v>2018</v>
      </c>
      <c r="F488" s="98" t="s">
        <v>71</v>
      </c>
      <c r="G488" s="99" t="s">
        <v>264</v>
      </c>
      <c r="H488" s="100" t="s">
        <v>1486</v>
      </c>
      <c r="I488" s="101" t="s">
        <v>271</v>
      </c>
      <c r="J488" s="102" t="s">
        <v>662</v>
      </c>
      <c r="K488" s="104" t="s">
        <v>634</v>
      </c>
      <c r="L488" s="104" t="s">
        <v>634</v>
      </c>
      <c r="M488" s="104">
        <v>2245.1</v>
      </c>
      <c r="N488" s="104">
        <v>4326.8999999999996</v>
      </c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s="81" customFormat="1" x14ac:dyDescent="0.25">
      <c r="A489" s="74" t="s">
        <v>41</v>
      </c>
      <c r="B489" s="74" t="s">
        <v>41</v>
      </c>
      <c r="C489" s="105" t="s">
        <v>922</v>
      </c>
      <c r="D489" s="96" t="s">
        <v>923</v>
      </c>
      <c r="E489" s="97">
        <v>2023</v>
      </c>
      <c r="F489" s="98" t="s">
        <v>61</v>
      </c>
      <c r="G489" s="99" t="s">
        <v>102</v>
      </c>
      <c r="H489" s="100" t="s">
        <v>3924</v>
      </c>
      <c r="I489" s="101" t="s">
        <v>3890</v>
      </c>
      <c r="J489" s="102" t="s">
        <v>688</v>
      </c>
      <c r="K489" s="104" t="s">
        <v>634</v>
      </c>
      <c r="L489" s="104" t="s">
        <v>634</v>
      </c>
      <c r="M489" s="104">
        <v>1858.89</v>
      </c>
      <c r="N489" s="104">
        <v>3243.81</v>
      </c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s="81" customFormat="1" x14ac:dyDescent="0.25">
      <c r="A490" s="74" t="s">
        <v>41</v>
      </c>
      <c r="B490" s="74" t="s">
        <v>41</v>
      </c>
      <c r="C490" s="105" t="s">
        <v>922</v>
      </c>
      <c r="D490" s="96" t="s">
        <v>923</v>
      </c>
      <c r="E490" s="97">
        <v>2023</v>
      </c>
      <c r="F490" s="98" t="s">
        <v>61</v>
      </c>
      <c r="G490" s="99" t="s">
        <v>102</v>
      </c>
      <c r="H490" s="100" t="s">
        <v>1488</v>
      </c>
      <c r="I490" s="101" t="s">
        <v>99</v>
      </c>
      <c r="J490" s="102" t="s">
        <v>723</v>
      </c>
      <c r="K490" s="104" t="s">
        <v>634</v>
      </c>
      <c r="L490" s="104" t="s">
        <v>634</v>
      </c>
      <c r="M490" s="104">
        <v>2763.62</v>
      </c>
      <c r="N490" s="104">
        <v>5035.1899999999996</v>
      </c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s="81" customFormat="1" x14ac:dyDescent="0.25">
      <c r="A491" s="74" t="s">
        <v>41</v>
      </c>
      <c r="B491" s="74" t="s">
        <v>41</v>
      </c>
      <c r="C491" s="105" t="s">
        <v>55</v>
      </c>
      <c r="D491" s="96" t="s">
        <v>6</v>
      </c>
      <c r="E491" s="97">
        <v>2018</v>
      </c>
      <c r="F491" s="98" t="s">
        <v>71</v>
      </c>
      <c r="G491" s="99" t="s">
        <v>264</v>
      </c>
      <c r="H491" s="100" t="s">
        <v>1489</v>
      </c>
      <c r="I491" s="101" t="s">
        <v>271</v>
      </c>
      <c r="J491" s="102" t="s">
        <v>736</v>
      </c>
      <c r="K491" s="104" t="s">
        <v>634</v>
      </c>
      <c r="L491" s="104" t="s">
        <v>634</v>
      </c>
      <c r="M491" s="104">
        <v>2245.1</v>
      </c>
      <c r="N491" s="104">
        <v>4326.8999999999996</v>
      </c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s="81" customFormat="1" x14ac:dyDescent="0.25">
      <c r="A492" s="74" t="s">
        <v>41</v>
      </c>
      <c r="B492" s="74" t="s">
        <v>41</v>
      </c>
      <c r="C492" s="105" t="s">
        <v>706</v>
      </c>
      <c r="D492" s="96" t="s">
        <v>568</v>
      </c>
      <c r="E492" s="97">
        <v>2022</v>
      </c>
      <c r="F492" s="98" t="s">
        <v>61</v>
      </c>
      <c r="G492" s="99" t="s">
        <v>102</v>
      </c>
      <c r="H492" s="100" t="s">
        <v>1490</v>
      </c>
      <c r="I492" s="101" t="s">
        <v>86</v>
      </c>
      <c r="J492" s="102" t="s">
        <v>819</v>
      </c>
      <c r="K492" s="104" t="s">
        <v>634</v>
      </c>
      <c r="L492" s="104" t="s">
        <v>634</v>
      </c>
      <c r="M492" s="104">
        <v>2498.17</v>
      </c>
      <c r="N492" s="104">
        <v>5098.95</v>
      </c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s="81" customFormat="1" x14ac:dyDescent="0.25">
      <c r="A493" s="74" t="s">
        <v>41</v>
      </c>
      <c r="B493" s="74" t="s">
        <v>41</v>
      </c>
      <c r="C493" s="105" t="s">
        <v>668</v>
      </c>
      <c r="D493" s="96" t="s">
        <v>10</v>
      </c>
      <c r="E493" s="97">
        <v>2019</v>
      </c>
      <c r="F493" s="98" t="s">
        <v>76</v>
      </c>
      <c r="G493" s="99" t="s">
        <v>328</v>
      </c>
      <c r="H493" s="100" t="s">
        <v>1491</v>
      </c>
      <c r="I493" s="101" t="s">
        <v>179</v>
      </c>
      <c r="J493" s="102" t="s">
        <v>334</v>
      </c>
      <c r="K493" s="104" t="s">
        <v>545</v>
      </c>
      <c r="L493" s="104" t="s">
        <v>545</v>
      </c>
      <c r="M493" s="104">
        <v>1122.2</v>
      </c>
      <c r="N493" s="104">
        <v>3112.55</v>
      </c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s="81" customFormat="1" x14ac:dyDescent="0.25">
      <c r="A494" s="74" t="s">
        <v>41</v>
      </c>
      <c r="B494" s="74" t="s">
        <v>41</v>
      </c>
      <c r="C494" s="105" t="s">
        <v>659</v>
      </c>
      <c r="D494" s="96" t="s">
        <v>4</v>
      </c>
      <c r="E494" s="97">
        <v>2020</v>
      </c>
      <c r="F494" s="98" t="s">
        <v>66</v>
      </c>
      <c r="G494" s="99" t="s">
        <v>186</v>
      </c>
      <c r="H494" s="100" t="s">
        <v>1493</v>
      </c>
      <c r="I494" s="101" t="s">
        <v>179</v>
      </c>
      <c r="J494" s="102" t="s">
        <v>486</v>
      </c>
      <c r="K494" s="104" t="s">
        <v>545</v>
      </c>
      <c r="L494" s="104" t="s">
        <v>545</v>
      </c>
      <c r="M494" s="104">
        <v>1732.83</v>
      </c>
      <c r="N494" s="104">
        <v>4139.6499999999996</v>
      </c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s="81" customFormat="1" x14ac:dyDescent="0.25">
      <c r="A495" s="74" t="s">
        <v>41</v>
      </c>
      <c r="B495" s="74" t="s">
        <v>41</v>
      </c>
      <c r="C495" s="105" t="s">
        <v>703</v>
      </c>
      <c r="D495" s="96" t="s">
        <v>601</v>
      </c>
      <c r="E495" s="97">
        <v>2022</v>
      </c>
      <c r="F495" s="98" t="s">
        <v>66</v>
      </c>
      <c r="G495" s="99" t="s">
        <v>186</v>
      </c>
      <c r="H495" s="100" t="s">
        <v>1495</v>
      </c>
      <c r="I495" s="101" t="s">
        <v>93</v>
      </c>
      <c r="J495" s="102" t="s">
        <v>740</v>
      </c>
      <c r="K495" s="104" t="s">
        <v>634</v>
      </c>
      <c r="L495" s="104" t="s">
        <v>634</v>
      </c>
      <c r="M495" s="104">
        <v>1735.89</v>
      </c>
      <c r="N495" s="104">
        <v>1945.6</v>
      </c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s="81" customFormat="1" x14ac:dyDescent="0.25">
      <c r="A496" s="74" t="s">
        <v>41</v>
      </c>
      <c r="B496" s="74" t="s">
        <v>41</v>
      </c>
      <c r="C496" s="105" t="s">
        <v>691</v>
      </c>
      <c r="D496" s="96" t="s">
        <v>21</v>
      </c>
      <c r="E496" s="97">
        <v>2019</v>
      </c>
      <c r="F496" s="98" t="s">
        <v>75</v>
      </c>
      <c r="G496" s="99" t="s">
        <v>312</v>
      </c>
      <c r="H496" s="100" t="s">
        <v>1496</v>
      </c>
      <c r="I496" s="101" t="s">
        <v>313</v>
      </c>
      <c r="J496" s="102" t="s">
        <v>681</v>
      </c>
      <c r="K496" s="104" t="s">
        <v>634</v>
      </c>
      <c r="L496" s="104" t="s">
        <v>634</v>
      </c>
      <c r="M496" s="104">
        <v>1236.43</v>
      </c>
      <c r="N496" s="104">
        <v>3029.39</v>
      </c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s="81" customFormat="1" x14ac:dyDescent="0.25">
      <c r="A497" s="74" t="s">
        <v>41</v>
      </c>
      <c r="B497" s="74" t="s">
        <v>41</v>
      </c>
      <c r="C497" s="105" t="s">
        <v>4037</v>
      </c>
      <c r="D497" s="96" t="s">
        <v>4038</v>
      </c>
      <c r="E497" s="97">
        <v>2023</v>
      </c>
      <c r="F497" s="98" t="s">
        <v>64</v>
      </c>
      <c r="G497" s="99" t="s">
        <v>159</v>
      </c>
      <c r="H497" s="100" t="s">
        <v>1497</v>
      </c>
      <c r="I497" s="101" t="s">
        <v>277</v>
      </c>
      <c r="J497" s="102" t="s">
        <v>114</v>
      </c>
      <c r="K497" s="104" t="s">
        <v>634</v>
      </c>
      <c r="L497" s="104" t="s">
        <v>634</v>
      </c>
      <c r="M497" s="104">
        <v>1410.2</v>
      </c>
      <c r="N497" s="104">
        <v>3458.29</v>
      </c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s="81" customFormat="1" x14ac:dyDescent="0.25">
      <c r="A498" s="74" t="s">
        <v>41</v>
      </c>
      <c r="B498" s="74" t="s">
        <v>41</v>
      </c>
      <c r="C498" s="105" t="s">
        <v>803</v>
      </c>
      <c r="D498" s="96" t="s">
        <v>36</v>
      </c>
      <c r="E498" s="97">
        <v>2020</v>
      </c>
      <c r="F498" s="98" t="s">
        <v>77</v>
      </c>
      <c r="G498" s="99" t="s">
        <v>403</v>
      </c>
      <c r="H498" s="100" t="s">
        <v>1498</v>
      </c>
      <c r="I498" s="101" t="s">
        <v>99</v>
      </c>
      <c r="J498" s="102" t="s">
        <v>825</v>
      </c>
      <c r="K498" s="104" t="s">
        <v>634</v>
      </c>
      <c r="L498" s="104" t="s">
        <v>634</v>
      </c>
      <c r="M498" s="104">
        <v>1592.46</v>
      </c>
      <c r="N498" s="104">
        <v>2223.39</v>
      </c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s="81" customFormat="1" x14ac:dyDescent="0.25">
      <c r="A499" s="74" t="s">
        <v>41</v>
      </c>
      <c r="B499" s="74" t="s">
        <v>41</v>
      </c>
      <c r="C499" s="105" t="s">
        <v>980</v>
      </c>
      <c r="D499" s="96" t="s">
        <v>981</v>
      </c>
      <c r="E499" s="97">
        <v>2022</v>
      </c>
      <c r="F499" s="98" t="s">
        <v>982</v>
      </c>
      <c r="G499" s="99" t="s">
        <v>983</v>
      </c>
      <c r="H499" s="100" t="s">
        <v>1499</v>
      </c>
      <c r="I499" s="101" t="s">
        <v>108</v>
      </c>
      <c r="J499" s="102" t="s">
        <v>695</v>
      </c>
      <c r="K499" s="104" t="s">
        <v>545</v>
      </c>
      <c r="L499" s="104" t="s">
        <v>545</v>
      </c>
      <c r="M499" s="104">
        <v>1424.79</v>
      </c>
      <c r="N499" s="104">
        <v>5038.51</v>
      </c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s="81" customFormat="1" x14ac:dyDescent="0.25">
      <c r="A500" s="74" t="s">
        <v>41</v>
      </c>
      <c r="B500" s="74" t="s">
        <v>41</v>
      </c>
      <c r="C500" s="105" t="s">
        <v>943</v>
      </c>
      <c r="D500" s="96" t="s">
        <v>944</v>
      </c>
      <c r="E500" s="97">
        <v>2023</v>
      </c>
      <c r="F500" s="98" t="s">
        <v>66</v>
      </c>
      <c r="G500" s="99" t="s">
        <v>186</v>
      </c>
      <c r="H500" s="100" t="s">
        <v>1500</v>
      </c>
      <c r="I500" s="101" t="s">
        <v>162</v>
      </c>
      <c r="J500" s="102" t="s">
        <v>674</v>
      </c>
      <c r="K500" s="104" t="s">
        <v>634</v>
      </c>
      <c r="L500" s="104" t="s">
        <v>634</v>
      </c>
      <c r="M500" s="104">
        <v>2199.12</v>
      </c>
      <c r="N500" s="104">
        <v>2415.1999999999998</v>
      </c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s="81" customFormat="1" x14ac:dyDescent="0.25">
      <c r="A501" s="74" t="s">
        <v>41</v>
      </c>
      <c r="B501" s="74" t="s">
        <v>41</v>
      </c>
      <c r="C501" s="105" t="s">
        <v>929</v>
      </c>
      <c r="D501" s="96" t="s">
        <v>930</v>
      </c>
      <c r="E501" s="97">
        <v>2018</v>
      </c>
      <c r="F501" s="98" t="s">
        <v>61</v>
      </c>
      <c r="G501" s="99" t="s">
        <v>102</v>
      </c>
      <c r="H501" s="100" t="s">
        <v>1501</v>
      </c>
      <c r="I501" s="101" t="s">
        <v>179</v>
      </c>
      <c r="J501" s="102" t="s">
        <v>1502</v>
      </c>
      <c r="K501" s="104" t="s">
        <v>545</v>
      </c>
      <c r="L501" s="104" t="s">
        <v>545</v>
      </c>
      <c r="M501" s="104">
        <v>1302</v>
      </c>
      <c r="N501" s="104">
        <v>2442.8200000000002</v>
      </c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s="81" customFormat="1" x14ac:dyDescent="0.25">
      <c r="A502" s="74" t="s">
        <v>41</v>
      </c>
      <c r="B502" s="74" t="s">
        <v>41</v>
      </c>
      <c r="C502" s="105" t="s">
        <v>668</v>
      </c>
      <c r="D502" s="96" t="s">
        <v>10</v>
      </c>
      <c r="E502" s="97">
        <v>2019</v>
      </c>
      <c r="F502" s="98" t="s">
        <v>76</v>
      </c>
      <c r="G502" s="99" t="s">
        <v>328</v>
      </c>
      <c r="H502" s="100" t="s">
        <v>1503</v>
      </c>
      <c r="I502" s="101" t="s">
        <v>179</v>
      </c>
      <c r="J502" s="102" t="s">
        <v>359</v>
      </c>
      <c r="K502" s="104" t="s">
        <v>545</v>
      </c>
      <c r="L502" s="104" t="s">
        <v>545</v>
      </c>
      <c r="M502" s="104">
        <v>1122.2</v>
      </c>
      <c r="N502" s="104">
        <v>3112.55</v>
      </c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s="81" customFormat="1" x14ac:dyDescent="0.25">
      <c r="A503" s="74" t="s">
        <v>41</v>
      </c>
      <c r="B503" s="74" t="s">
        <v>41</v>
      </c>
      <c r="C503" s="105" t="s">
        <v>744</v>
      </c>
      <c r="D503" s="96" t="s">
        <v>29</v>
      </c>
      <c r="E503" s="97">
        <v>2021</v>
      </c>
      <c r="F503" s="98" t="s">
        <v>64</v>
      </c>
      <c r="G503" s="99" t="s">
        <v>159</v>
      </c>
      <c r="H503" s="100" t="s">
        <v>1504</v>
      </c>
      <c r="I503" s="101" t="s">
        <v>95</v>
      </c>
      <c r="J503" s="102" t="s">
        <v>681</v>
      </c>
      <c r="K503" s="104" t="s">
        <v>545</v>
      </c>
      <c r="L503" s="104" t="s">
        <v>545</v>
      </c>
      <c r="M503" s="104">
        <v>3272.21</v>
      </c>
      <c r="N503" s="104">
        <v>7729.51</v>
      </c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s="81" customFormat="1" x14ac:dyDescent="0.25">
      <c r="A504" s="74" t="s">
        <v>41</v>
      </c>
      <c r="B504" s="74" t="s">
        <v>41</v>
      </c>
      <c r="C504" s="105" t="s">
        <v>55</v>
      </c>
      <c r="D504" s="96" t="s">
        <v>6</v>
      </c>
      <c r="E504" s="97">
        <v>2018</v>
      </c>
      <c r="F504" s="98" t="s">
        <v>71</v>
      </c>
      <c r="G504" s="99" t="s">
        <v>264</v>
      </c>
      <c r="H504" s="100" t="s">
        <v>1505</v>
      </c>
      <c r="I504" s="101" t="s">
        <v>129</v>
      </c>
      <c r="J504" s="102" t="s">
        <v>736</v>
      </c>
      <c r="K504" s="104" t="s">
        <v>634</v>
      </c>
      <c r="L504" s="104" t="s">
        <v>634</v>
      </c>
      <c r="M504" s="104">
        <v>1298</v>
      </c>
      <c r="N504" s="104">
        <v>2742.53</v>
      </c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s="81" customFormat="1" x14ac:dyDescent="0.25">
      <c r="A505" s="74" t="s">
        <v>41</v>
      </c>
      <c r="B505" s="74" t="s">
        <v>41</v>
      </c>
      <c r="C505" s="105" t="s">
        <v>51</v>
      </c>
      <c r="D505" s="96" t="s">
        <v>1</v>
      </c>
      <c r="E505" s="97">
        <v>2020</v>
      </c>
      <c r="F505" s="98" t="s">
        <v>67</v>
      </c>
      <c r="G505" s="99" t="s">
        <v>193</v>
      </c>
      <c r="H505" s="100" t="s">
        <v>1506</v>
      </c>
      <c r="I505" s="101" t="s">
        <v>194</v>
      </c>
      <c r="J505" s="102" t="s">
        <v>205</v>
      </c>
      <c r="K505" s="104" t="s">
        <v>545</v>
      </c>
      <c r="L505" s="104" t="s">
        <v>545</v>
      </c>
      <c r="M505" s="104">
        <v>1434.67</v>
      </c>
      <c r="N505" s="104">
        <v>5022.6400000000003</v>
      </c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s="81" customFormat="1" x14ac:dyDescent="0.25">
      <c r="A506" s="74" t="s">
        <v>41</v>
      </c>
      <c r="B506" s="74" t="s">
        <v>41</v>
      </c>
      <c r="C506" s="105" t="s">
        <v>50</v>
      </c>
      <c r="D506" s="96" t="s">
        <v>14</v>
      </c>
      <c r="E506" s="97">
        <v>2019</v>
      </c>
      <c r="F506" s="98" t="s">
        <v>66</v>
      </c>
      <c r="G506" s="99" t="s">
        <v>186</v>
      </c>
      <c r="H506" s="100" t="s">
        <v>1507</v>
      </c>
      <c r="I506" s="101" t="s">
        <v>257</v>
      </c>
      <c r="J506" s="102" t="s">
        <v>820</v>
      </c>
      <c r="K506" s="104" t="s">
        <v>634</v>
      </c>
      <c r="L506" s="104" t="s">
        <v>634</v>
      </c>
      <c r="M506" s="104">
        <v>2053.5700000000002</v>
      </c>
      <c r="N506" s="104">
        <v>2345.1999999999998</v>
      </c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s="81" customFormat="1" x14ac:dyDescent="0.25">
      <c r="A507" s="74" t="s">
        <v>41</v>
      </c>
      <c r="B507" s="74" t="s">
        <v>41</v>
      </c>
      <c r="C507" s="105" t="s">
        <v>51</v>
      </c>
      <c r="D507" s="96" t="s">
        <v>1</v>
      </c>
      <c r="E507" s="97">
        <v>2020</v>
      </c>
      <c r="F507" s="98" t="s">
        <v>67</v>
      </c>
      <c r="G507" s="99" t="s">
        <v>193</v>
      </c>
      <c r="H507" s="100" t="s">
        <v>1508</v>
      </c>
      <c r="I507" s="101" t="s">
        <v>194</v>
      </c>
      <c r="J507" s="102" t="s">
        <v>222</v>
      </c>
      <c r="K507" s="104" t="s">
        <v>545</v>
      </c>
      <c r="L507" s="104" t="s">
        <v>545</v>
      </c>
      <c r="M507" s="104">
        <v>1434.67</v>
      </c>
      <c r="N507" s="104">
        <v>5022.6400000000003</v>
      </c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s="81" customFormat="1" x14ac:dyDescent="0.25">
      <c r="A508" s="74" t="s">
        <v>41</v>
      </c>
      <c r="B508" s="74" t="s">
        <v>41</v>
      </c>
      <c r="C508" s="105" t="s">
        <v>691</v>
      </c>
      <c r="D508" s="96" t="s">
        <v>21</v>
      </c>
      <c r="E508" s="97">
        <v>2019</v>
      </c>
      <c r="F508" s="98" t="s">
        <v>75</v>
      </c>
      <c r="G508" s="99" t="s">
        <v>312</v>
      </c>
      <c r="H508" s="100" t="s">
        <v>1509</v>
      </c>
      <c r="I508" s="101" t="s">
        <v>313</v>
      </c>
      <c r="J508" s="102" t="s">
        <v>762</v>
      </c>
      <c r="K508" s="104" t="s">
        <v>634</v>
      </c>
      <c r="L508" s="104" t="s">
        <v>634</v>
      </c>
      <c r="M508" s="104">
        <v>1236.43</v>
      </c>
      <c r="N508" s="104">
        <v>3029.39</v>
      </c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s="81" customFormat="1" x14ac:dyDescent="0.25">
      <c r="A509" s="74" t="s">
        <v>41</v>
      </c>
      <c r="B509" s="74" t="s">
        <v>41</v>
      </c>
      <c r="C509" s="105" t="s">
        <v>1245</v>
      </c>
      <c r="D509" s="96" t="s">
        <v>1246</v>
      </c>
      <c r="E509" s="97">
        <v>2021</v>
      </c>
      <c r="F509" s="98" t="s">
        <v>78</v>
      </c>
      <c r="G509" s="99" t="s">
        <v>507</v>
      </c>
      <c r="H509" s="100" t="s">
        <v>1510</v>
      </c>
      <c r="I509" s="101" t="s">
        <v>508</v>
      </c>
      <c r="J509" s="102" t="s">
        <v>669</v>
      </c>
      <c r="K509" s="104" t="s">
        <v>634</v>
      </c>
      <c r="L509" s="104" t="s">
        <v>634</v>
      </c>
      <c r="M509" s="104">
        <v>1977.95</v>
      </c>
      <c r="N509" s="104">
        <v>3889.85</v>
      </c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s="81" customFormat="1" x14ac:dyDescent="0.25">
      <c r="A510" s="74" t="s">
        <v>41</v>
      </c>
      <c r="B510" s="74" t="s">
        <v>41</v>
      </c>
      <c r="C510" s="105" t="s">
        <v>48</v>
      </c>
      <c r="D510" s="96" t="s">
        <v>11</v>
      </c>
      <c r="E510" s="97">
        <v>2018</v>
      </c>
      <c r="F510" s="98" t="s">
        <v>59</v>
      </c>
      <c r="G510" s="99" t="s">
        <v>82</v>
      </c>
      <c r="H510" s="100" t="s">
        <v>1511</v>
      </c>
      <c r="I510" s="101" t="s">
        <v>129</v>
      </c>
      <c r="J510" s="102" t="s">
        <v>785</v>
      </c>
      <c r="K510" s="104" t="s">
        <v>634</v>
      </c>
      <c r="L510" s="104" t="s">
        <v>634</v>
      </c>
      <c r="M510" s="104">
        <v>1460.8</v>
      </c>
      <c r="N510" s="104">
        <v>3007.39</v>
      </c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s="81" customFormat="1" x14ac:dyDescent="0.25">
      <c r="A511" s="74" t="s">
        <v>41</v>
      </c>
      <c r="B511" s="74" t="s">
        <v>41</v>
      </c>
      <c r="C511" s="105" t="s">
        <v>922</v>
      </c>
      <c r="D511" s="96" t="s">
        <v>923</v>
      </c>
      <c r="E511" s="97">
        <v>2023</v>
      </c>
      <c r="F511" s="98" t="s">
        <v>61</v>
      </c>
      <c r="G511" s="99" t="s">
        <v>102</v>
      </c>
      <c r="H511" s="100" t="s">
        <v>1512</v>
      </c>
      <c r="I511" s="101" t="s">
        <v>99</v>
      </c>
      <c r="J511" s="102" t="s">
        <v>730</v>
      </c>
      <c r="K511" s="104" t="s">
        <v>634</v>
      </c>
      <c r="L511" s="104" t="s">
        <v>634</v>
      </c>
      <c r="M511" s="104">
        <v>2763.62</v>
      </c>
      <c r="N511" s="104">
        <v>5035.1899999999996</v>
      </c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s="81" customFormat="1" x14ac:dyDescent="0.25">
      <c r="A512" s="74" t="s">
        <v>41</v>
      </c>
      <c r="B512" s="74" t="s">
        <v>41</v>
      </c>
      <c r="C512" s="105" t="s">
        <v>1245</v>
      </c>
      <c r="D512" s="96" t="s">
        <v>1246</v>
      </c>
      <c r="E512" s="97">
        <v>2021</v>
      </c>
      <c r="F512" s="98" t="s">
        <v>78</v>
      </c>
      <c r="G512" s="99" t="s">
        <v>507</v>
      </c>
      <c r="H512" s="100" t="s">
        <v>1513</v>
      </c>
      <c r="I512" s="101" t="s">
        <v>508</v>
      </c>
      <c r="J512" s="102" t="s">
        <v>694</v>
      </c>
      <c r="K512" s="104" t="s">
        <v>634</v>
      </c>
      <c r="L512" s="104" t="s">
        <v>634</v>
      </c>
      <c r="M512" s="104">
        <v>1977.95</v>
      </c>
      <c r="N512" s="104">
        <v>3889.85</v>
      </c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s="81" customFormat="1" x14ac:dyDescent="0.25">
      <c r="A513" s="74" t="s">
        <v>41</v>
      </c>
      <c r="B513" s="74" t="s">
        <v>41</v>
      </c>
      <c r="C513" s="105" t="s">
        <v>51</v>
      </c>
      <c r="D513" s="96" t="s">
        <v>1</v>
      </c>
      <c r="E513" s="97">
        <v>2020</v>
      </c>
      <c r="F513" s="98" t="s">
        <v>67</v>
      </c>
      <c r="G513" s="99" t="s">
        <v>193</v>
      </c>
      <c r="H513" s="100" t="s">
        <v>1514</v>
      </c>
      <c r="I513" s="101" t="s">
        <v>194</v>
      </c>
      <c r="J513" s="102" t="s">
        <v>223</v>
      </c>
      <c r="K513" s="104" t="s">
        <v>545</v>
      </c>
      <c r="L513" s="104" t="s">
        <v>545</v>
      </c>
      <c r="M513" s="104">
        <v>1434.67</v>
      </c>
      <c r="N513" s="104">
        <v>5022.6400000000003</v>
      </c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s="81" customFormat="1" x14ac:dyDescent="0.25">
      <c r="A514" s="74" t="s">
        <v>41</v>
      </c>
      <c r="B514" s="74" t="s">
        <v>41</v>
      </c>
      <c r="C514" s="105" t="s">
        <v>3944</v>
      </c>
      <c r="D514" s="96" t="s">
        <v>3945</v>
      </c>
      <c r="E514" s="97">
        <v>2023</v>
      </c>
      <c r="F514" s="98" t="s">
        <v>676</v>
      </c>
      <c r="G514" s="99" t="s">
        <v>280</v>
      </c>
      <c r="H514" s="100" t="s">
        <v>1515</v>
      </c>
      <c r="I514" s="101" t="s">
        <v>281</v>
      </c>
      <c r="J514" s="102" t="s">
        <v>685</v>
      </c>
      <c r="K514" s="104" t="s">
        <v>634</v>
      </c>
      <c r="L514" s="104" t="s">
        <v>634</v>
      </c>
      <c r="M514" s="104">
        <v>1360.07</v>
      </c>
      <c r="N514" s="104">
        <v>3166.66</v>
      </c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s="81" customFormat="1" x14ac:dyDescent="0.25">
      <c r="A515" s="74" t="s">
        <v>41</v>
      </c>
      <c r="B515" s="74" t="s">
        <v>41</v>
      </c>
      <c r="C515" s="105" t="s">
        <v>51</v>
      </c>
      <c r="D515" s="96" t="s">
        <v>1</v>
      </c>
      <c r="E515" s="97">
        <v>2020</v>
      </c>
      <c r="F515" s="98" t="s">
        <v>67</v>
      </c>
      <c r="G515" s="99" t="s">
        <v>193</v>
      </c>
      <c r="H515" s="100" t="s">
        <v>1516</v>
      </c>
      <c r="I515" s="101" t="s">
        <v>194</v>
      </c>
      <c r="J515" s="102" t="s">
        <v>224</v>
      </c>
      <c r="K515" s="104" t="s">
        <v>545</v>
      </c>
      <c r="L515" s="104" t="s">
        <v>545</v>
      </c>
      <c r="M515" s="104">
        <v>1434.67</v>
      </c>
      <c r="N515" s="104">
        <v>5022.6400000000003</v>
      </c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s="81" customFormat="1" x14ac:dyDescent="0.25">
      <c r="A516" s="74" t="s">
        <v>41</v>
      </c>
      <c r="B516" s="74" t="s">
        <v>41</v>
      </c>
      <c r="C516" s="105" t="s">
        <v>656</v>
      </c>
      <c r="D516" s="96" t="s">
        <v>657</v>
      </c>
      <c r="E516" s="97">
        <v>2023</v>
      </c>
      <c r="F516" s="98" t="s">
        <v>61</v>
      </c>
      <c r="G516" s="99" t="s">
        <v>102</v>
      </c>
      <c r="H516" s="100" t="s">
        <v>1517</v>
      </c>
      <c r="I516" s="101" t="s">
        <v>256</v>
      </c>
      <c r="J516" s="102" t="s">
        <v>699</v>
      </c>
      <c r="K516" s="104" t="s">
        <v>634</v>
      </c>
      <c r="L516" s="104" t="s">
        <v>634</v>
      </c>
      <c r="M516" s="104">
        <v>2537.2800000000002</v>
      </c>
      <c r="N516" s="104">
        <v>5305.39</v>
      </c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s="81" customFormat="1" x14ac:dyDescent="0.25">
      <c r="A517" s="74" t="s">
        <v>41</v>
      </c>
      <c r="B517" s="74" t="s">
        <v>41</v>
      </c>
      <c r="C517" s="105" t="s">
        <v>659</v>
      </c>
      <c r="D517" s="96" t="s">
        <v>4</v>
      </c>
      <c r="E517" s="97">
        <v>2020</v>
      </c>
      <c r="F517" s="98" t="s">
        <v>66</v>
      </c>
      <c r="G517" s="99" t="s">
        <v>186</v>
      </c>
      <c r="H517" s="100" t="s">
        <v>1518</v>
      </c>
      <c r="I517" s="101" t="s">
        <v>179</v>
      </c>
      <c r="J517" s="102" t="s">
        <v>446</v>
      </c>
      <c r="K517" s="104" t="s">
        <v>545</v>
      </c>
      <c r="L517" s="104" t="s">
        <v>545</v>
      </c>
      <c r="M517" s="104">
        <v>1445.71</v>
      </c>
      <c r="N517" s="104">
        <v>3525.97</v>
      </c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s="81" customFormat="1" x14ac:dyDescent="0.25">
      <c r="A518" s="74" t="s">
        <v>41</v>
      </c>
      <c r="B518" s="74" t="s">
        <v>41</v>
      </c>
      <c r="C518" s="105" t="s">
        <v>929</v>
      </c>
      <c r="D518" s="96" t="s">
        <v>930</v>
      </c>
      <c r="E518" s="97">
        <v>2018</v>
      </c>
      <c r="F518" s="98" t="s">
        <v>61</v>
      </c>
      <c r="G518" s="99" t="s">
        <v>102</v>
      </c>
      <c r="H518" s="100" t="s">
        <v>1519</v>
      </c>
      <c r="I518" s="101" t="s">
        <v>179</v>
      </c>
      <c r="J518" s="102" t="s">
        <v>1520</v>
      </c>
      <c r="K518" s="104" t="s">
        <v>547</v>
      </c>
      <c r="L518" s="104" t="s">
        <v>547</v>
      </c>
      <c r="M518" s="104">
        <v>1426.32</v>
      </c>
      <c r="N518" s="104">
        <v>2530.5</v>
      </c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s="81" customFormat="1" x14ac:dyDescent="0.25">
      <c r="A519" s="74" t="s">
        <v>41</v>
      </c>
      <c r="B519" s="74" t="s">
        <v>41</v>
      </c>
      <c r="C519" s="105" t="s">
        <v>929</v>
      </c>
      <c r="D519" s="96" t="s">
        <v>930</v>
      </c>
      <c r="E519" s="97">
        <v>2018</v>
      </c>
      <c r="F519" s="98" t="s">
        <v>61</v>
      </c>
      <c r="G519" s="99" t="s">
        <v>102</v>
      </c>
      <c r="H519" s="100" t="s">
        <v>1521</v>
      </c>
      <c r="I519" s="101" t="s">
        <v>179</v>
      </c>
      <c r="J519" s="102" t="s">
        <v>1522</v>
      </c>
      <c r="K519" s="104" t="s">
        <v>545</v>
      </c>
      <c r="L519" s="104" t="s">
        <v>545</v>
      </c>
      <c r="M519" s="104">
        <v>1302</v>
      </c>
      <c r="N519" s="104">
        <v>2442.8200000000002</v>
      </c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s="81" customFormat="1" x14ac:dyDescent="0.25">
      <c r="A520" s="74" t="s">
        <v>41</v>
      </c>
      <c r="B520" s="74" t="s">
        <v>41</v>
      </c>
      <c r="C520" s="105" t="s">
        <v>668</v>
      </c>
      <c r="D520" s="96" t="s">
        <v>10</v>
      </c>
      <c r="E520" s="97">
        <v>2019</v>
      </c>
      <c r="F520" s="98" t="s">
        <v>76</v>
      </c>
      <c r="G520" s="99" t="s">
        <v>328</v>
      </c>
      <c r="H520" s="100" t="s">
        <v>1523</v>
      </c>
      <c r="I520" s="101" t="s">
        <v>821</v>
      </c>
      <c r="J520" s="102" t="s">
        <v>763</v>
      </c>
      <c r="K520" s="104" t="s">
        <v>634</v>
      </c>
      <c r="L520" s="104" t="s">
        <v>634</v>
      </c>
      <c r="M520" s="104">
        <v>1122.2</v>
      </c>
      <c r="N520" s="104">
        <v>3112.55</v>
      </c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s="81" customFormat="1" x14ac:dyDescent="0.25">
      <c r="A521" s="74" t="s">
        <v>41</v>
      </c>
      <c r="B521" s="74" t="s">
        <v>41</v>
      </c>
      <c r="C521" s="105" t="s">
        <v>922</v>
      </c>
      <c r="D521" s="96" t="s">
        <v>923</v>
      </c>
      <c r="E521" s="97">
        <v>2023</v>
      </c>
      <c r="F521" s="98" t="s">
        <v>61</v>
      </c>
      <c r="G521" s="99" t="s">
        <v>102</v>
      </c>
      <c r="H521" s="100" t="s">
        <v>1524</v>
      </c>
      <c r="I521" s="101" t="s">
        <v>99</v>
      </c>
      <c r="J521" s="102" t="s">
        <v>718</v>
      </c>
      <c r="K521" s="104" t="s">
        <v>634</v>
      </c>
      <c r="L521" s="104" t="s">
        <v>634</v>
      </c>
      <c r="M521" s="104">
        <v>2763.62</v>
      </c>
      <c r="N521" s="104">
        <v>5035.1899999999996</v>
      </c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s="81" customFormat="1" x14ac:dyDescent="0.25">
      <c r="A522" s="74" t="s">
        <v>41</v>
      </c>
      <c r="B522" s="74" t="s">
        <v>41</v>
      </c>
      <c r="C522" s="105" t="s">
        <v>929</v>
      </c>
      <c r="D522" s="96" t="s">
        <v>930</v>
      </c>
      <c r="E522" s="97">
        <v>2018</v>
      </c>
      <c r="F522" s="98" t="s">
        <v>61</v>
      </c>
      <c r="G522" s="99" t="s">
        <v>102</v>
      </c>
      <c r="H522" s="100" t="s">
        <v>1525</v>
      </c>
      <c r="I522" s="101" t="s">
        <v>179</v>
      </c>
      <c r="J522" s="102" t="s">
        <v>618</v>
      </c>
      <c r="K522" s="104" t="s">
        <v>545</v>
      </c>
      <c r="L522" s="104" t="s">
        <v>545</v>
      </c>
      <c r="M522" s="104">
        <v>1426.32</v>
      </c>
      <c r="N522" s="104">
        <v>2530.5</v>
      </c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s="81" customFormat="1" x14ac:dyDescent="0.25">
      <c r="A523" s="74" t="s">
        <v>41</v>
      </c>
      <c r="B523" s="74" t="s">
        <v>41</v>
      </c>
      <c r="C523" s="105" t="s">
        <v>668</v>
      </c>
      <c r="D523" s="96" t="s">
        <v>10</v>
      </c>
      <c r="E523" s="97">
        <v>2019</v>
      </c>
      <c r="F523" s="98" t="s">
        <v>76</v>
      </c>
      <c r="G523" s="99" t="s">
        <v>328</v>
      </c>
      <c r="H523" s="100" t="s">
        <v>1526</v>
      </c>
      <c r="I523" s="101" t="s">
        <v>179</v>
      </c>
      <c r="J523" s="102" t="s">
        <v>360</v>
      </c>
      <c r="K523" s="104" t="s">
        <v>545</v>
      </c>
      <c r="L523" s="104" t="s">
        <v>545</v>
      </c>
      <c r="M523" s="104">
        <v>1122.2</v>
      </c>
      <c r="N523" s="104">
        <v>3112.55</v>
      </c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s="81" customFormat="1" x14ac:dyDescent="0.25">
      <c r="A524" s="74" t="s">
        <v>41</v>
      </c>
      <c r="B524" s="74" t="s">
        <v>41</v>
      </c>
      <c r="C524" s="105" t="s">
        <v>668</v>
      </c>
      <c r="D524" s="96" t="s">
        <v>10</v>
      </c>
      <c r="E524" s="97">
        <v>2019</v>
      </c>
      <c r="F524" s="98" t="s">
        <v>76</v>
      </c>
      <c r="G524" s="99" t="s">
        <v>328</v>
      </c>
      <c r="H524" s="100" t="s">
        <v>1527</v>
      </c>
      <c r="I524" s="101" t="s">
        <v>179</v>
      </c>
      <c r="J524" s="102" t="s">
        <v>361</v>
      </c>
      <c r="K524" s="104" t="s">
        <v>546</v>
      </c>
      <c r="L524" s="104" t="s">
        <v>546</v>
      </c>
      <c r="M524" s="104">
        <v>1122.2</v>
      </c>
      <c r="N524" s="104">
        <v>3112.55</v>
      </c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s="81" customFormat="1" x14ac:dyDescent="0.25">
      <c r="A525" s="74" t="s">
        <v>41</v>
      </c>
      <c r="B525" s="74" t="s">
        <v>41</v>
      </c>
      <c r="C525" s="105" t="s">
        <v>48</v>
      </c>
      <c r="D525" s="96" t="s">
        <v>11</v>
      </c>
      <c r="E525" s="97">
        <v>2018</v>
      </c>
      <c r="F525" s="98" t="s">
        <v>59</v>
      </c>
      <c r="G525" s="99" t="s">
        <v>82</v>
      </c>
      <c r="H525" s="100" t="s">
        <v>1528</v>
      </c>
      <c r="I525" s="101" t="s">
        <v>99</v>
      </c>
      <c r="J525" s="102" t="s">
        <v>667</v>
      </c>
      <c r="K525" s="104" t="s">
        <v>634</v>
      </c>
      <c r="L525" s="104" t="s">
        <v>634</v>
      </c>
      <c r="M525" s="104">
        <v>2260.5700000000002</v>
      </c>
      <c r="N525" s="104">
        <v>4121.09</v>
      </c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s="81" customFormat="1" x14ac:dyDescent="0.25">
      <c r="A526" s="74" t="s">
        <v>41</v>
      </c>
      <c r="B526" s="74" t="s">
        <v>41</v>
      </c>
      <c r="C526" s="105" t="s">
        <v>668</v>
      </c>
      <c r="D526" s="96" t="s">
        <v>10</v>
      </c>
      <c r="E526" s="97">
        <v>2019</v>
      </c>
      <c r="F526" s="98" t="s">
        <v>76</v>
      </c>
      <c r="G526" s="99" t="s">
        <v>328</v>
      </c>
      <c r="H526" s="100" t="s">
        <v>1529</v>
      </c>
      <c r="I526" s="101" t="s">
        <v>179</v>
      </c>
      <c r="J526" s="102" t="s">
        <v>362</v>
      </c>
      <c r="K526" s="104" t="s">
        <v>547</v>
      </c>
      <c r="L526" s="104" t="s">
        <v>547</v>
      </c>
      <c r="M526" s="104">
        <v>1122.2</v>
      </c>
      <c r="N526" s="104">
        <v>3112.55</v>
      </c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s="81" customFormat="1" x14ac:dyDescent="0.25">
      <c r="A527" s="74" t="s">
        <v>41</v>
      </c>
      <c r="B527" s="74" t="s">
        <v>41</v>
      </c>
      <c r="C527" s="105" t="s">
        <v>943</v>
      </c>
      <c r="D527" s="96" t="s">
        <v>944</v>
      </c>
      <c r="E527" s="97">
        <v>2023</v>
      </c>
      <c r="F527" s="98" t="s">
        <v>66</v>
      </c>
      <c r="G527" s="99" t="s">
        <v>186</v>
      </c>
      <c r="H527" s="100" t="s">
        <v>1531</v>
      </c>
      <c r="I527" s="101" t="s">
        <v>283</v>
      </c>
      <c r="J527" s="102" t="s">
        <v>294</v>
      </c>
      <c r="K527" s="104" t="s">
        <v>634</v>
      </c>
      <c r="L527" s="104" t="s">
        <v>634</v>
      </c>
      <c r="M527" s="104">
        <v>4040.16</v>
      </c>
      <c r="N527" s="104">
        <v>9784.35</v>
      </c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s="81" customFormat="1" x14ac:dyDescent="0.25">
      <c r="A528" s="74" t="s">
        <v>41</v>
      </c>
      <c r="B528" s="74" t="s">
        <v>41</v>
      </c>
      <c r="C528" s="105" t="s">
        <v>659</v>
      </c>
      <c r="D528" s="96" t="s">
        <v>4</v>
      </c>
      <c r="E528" s="97">
        <v>2020</v>
      </c>
      <c r="F528" s="98" t="s">
        <v>66</v>
      </c>
      <c r="G528" s="99" t="s">
        <v>186</v>
      </c>
      <c r="H528" s="100" t="s">
        <v>3910</v>
      </c>
      <c r="I528" s="101" t="s">
        <v>179</v>
      </c>
      <c r="J528" s="102" t="s">
        <v>784</v>
      </c>
      <c r="K528" s="104" t="s">
        <v>634</v>
      </c>
      <c r="L528" s="104" t="s">
        <v>634</v>
      </c>
      <c r="M528" s="104">
        <v>1328.3</v>
      </c>
      <c r="N528" s="104">
        <v>3222.57</v>
      </c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s="81" customFormat="1" x14ac:dyDescent="0.25">
      <c r="A529" s="74" t="s">
        <v>41</v>
      </c>
      <c r="B529" s="74" t="s">
        <v>41</v>
      </c>
      <c r="C529" s="105" t="s">
        <v>781</v>
      </c>
      <c r="D529" s="96" t="s">
        <v>32</v>
      </c>
      <c r="E529" s="97">
        <v>2018</v>
      </c>
      <c r="F529" s="98" t="s">
        <v>60</v>
      </c>
      <c r="G529" s="99" t="s">
        <v>90</v>
      </c>
      <c r="H529" s="100" t="s">
        <v>1533</v>
      </c>
      <c r="I529" s="101" t="s">
        <v>95</v>
      </c>
      <c r="J529" s="102" t="s">
        <v>695</v>
      </c>
      <c r="K529" s="104" t="s">
        <v>634</v>
      </c>
      <c r="L529" s="104" t="s">
        <v>634</v>
      </c>
      <c r="M529" s="104">
        <v>1940.4</v>
      </c>
      <c r="N529" s="104">
        <v>5198.92</v>
      </c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s="81" customFormat="1" x14ac:dyDescent="0.25">
      <c r="A530" s="74" t="s">
        <v>41</v>
      </c>
      <c r="B530" s="74" t="s">
        <v>41</v>
      </c>
      <c r="C530" s="105" t="s">
        <v>659</v>
      </c>
      <c r="D530" s="96" t="s">
        <v>4</v>
      </c>
      <c r="E530" s="97">
        <v>2020</v>
      </c>
      <c r="F530" s="98" t="s">
        <v>66</v>
      </c>
      <c r="G530" s="99" t="s">
        <v>186</v>
      </c>
      <c r="H530" s="100" t="s">
        <v>1534</v>
      </c>
      <c r="I530" s="101" t="s">
        <v>179</v>
      </c>
      <c r="J530" s="102" t="s">
        <v>447</v>
      </c>
      <c r="K530" s="104" t="s">
        <v>545</v>
      </c>
      <c r="L530" s="104" t="s">
        <v>545</v>
      </c>
      <c r="M530" s="104">
        <v>1732.83</v>
      </c>
      <c r="N530" s="104">
        <v>4139.6499999999996</v>
      </c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s="81" customFormat="1" x14ac:dyDescent="0.25">
      <c r="A531" s="74" t="s">
        <v>41</v>
      </c>
      <c r="B531" s="74" t="s">
        <v>41</v>
      </c>
      <c r="C531" s="105" t="s">
        <v>943</v>
      </c>
      <c r="D531" s="96" t="s">
        <v>944</v>
      </c>
      <c r="E531" s="97">
        <v>2023</v>
      </c>
      <c r="F531" s="98" t="s">
        <v>66</v>
      </c>
      <c r="G531" s="99" t="s">
        <v>186</v>
      </c>
      <c r="H531" s="100" t="s">
        <v>1535</v>
      </c>
      <c r="I531" s="101" t="s">
        <v>162</v>
      </c>
      <c r="J531" s="102" t="s">
        <v>739</v>
      </c>
      <c r="K531" s="104" t="s">
        <v>634</v>
      </c>
      <c r="L531" s="104" t="s">
        <v>634</v>
      </c>
      <c r="M531" s="104">
        <v>2199.12</v>
      </c>
      <c r="N531" s="104">
        <v>2415.1999999999998</v>
      </c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s="81" customFormat="1" x14ac:dyDescent="0.25">
      <c r="A532" s="74" t="s">
        <v>41</v>
      </c>
      <c r="B532" s="74" t="s">
        <v>41</v>
      </c>
      <c r="C532" s="105" t="s">
        <v>706</v>
      </c>
      <c r="D532" s="96" t="s">
        <v>568</v>
      </c>
      <c r="E532" s="97">
        <v>2022</v>
      </c>
      <c r="F532" s="98" t="s">
        <v>61</v>
      </c>
      <c r="G532" s="99" t="s">
        <v>102</v>
      </c>
      <c r="H532" s="100" t="s">
        <v>1536</v>
      </c>
      <c r="I532" s="101" t="s">
        <v>103</v>
      </c>
      <c r="J532" s="102" t="s">
        <v>1302</v>
      </c>
      <c r="K532" s="104" t="s">
        <v>634</v>
      </c>
      <c r="L532" s="104" t="s">
        <v>634</v>
      </c>
      <c r="M532" s="104">
        <v>2064.84</v>
      </c>
      <c r="N532" s="104">
        <v>4306.2299999999996</v>
      </c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s="81" customFormat="1" x14ac:dyDescent="0.25">
      <c r="A533" s="74" t="s">
        <v>41</v>
      </c>
      <c r="B533" s="74" t="s">
        <v>41</v>
      </c>
      <c r="C533" s="105" t="s">
        <v>754</v>
      </c>
      <c r="D533" s="96" t="s">
        <v>755</v>
      </c>
      <c r="E533" s="97">
        <v>2022</v>
      </c>
      <c r="F533" s="98" t="s">
        <v>77</v>
      </c>
      <c r="G533" s="99" t="s">
        <v>403</v>
      </c>
      <c r="H533" s="100" t="s">
        <v>1537</v>
      </c>
      <c r="I533" s="101" t="s">
        <v>701</v>
      </c>
      <c r="J533" s="102" t="s">
        <v>708</v>
      </c>
      <c r="K533" s="104" t="s">
        <v>545</v>
      </c>
      <c r="L533" s="104" t="s">
        <v>545</v>
      </c>
      <c r="M533" s="104">
        <v>1328.3</v>
      </c>
      <c r="N533" s="104">
        <v>3165.25</v>
      </c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s="81" customFormat="1" x14ac:dyDescent="0.25">
      <c r="A534" s="74" t="s">
        <v>41</v>
      </c>
      <c r="B534" s="74" t="s">
        <v>41</v>
      </c>
      <c r="C534" s="105" t="s">
        <v>3944</v>
      </c>
      <c r="D534" s="96" t="s">
        <v>3945</v>
      </c>
      <c r="E534" s="97">
        <v>2023</v>
      </c>
      <c r="F534" s="98" t="s">
        <v>676</v>
      </c>
      <c r="G534" s="99" t="s">
        <v>280</v>
      </c>
      <c r="H534" s="100" t="s">
        <v>1539</v>
      </c>
      <c r="I534" s="101" t="s">
        <v>281</v>
      </c>
      <c r="J534" s="102" t="s">
        <v>685</v>
      </c>
      <c r="K534" s="104" t="s">
        <v>634</v>
      </c>
      <c r="L534" s="104" t="s">
        <v>634</v>
      </c>
      <c r="M534" s="104">
        <v>1360.07</v>
      </c>
      <c r="N534" s="104">
        <v>3166.66</v>
      </c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s="81" customFormat="1" x14ac:dyDescent="0.25">
      <c r="A535" s="74" t="s">
        <v>41</v>
      </c>
      <c r="B535" s="74" t="s">
        <v>41</v>
      </c>
      <c r="C535" s="105" t="s">
        <v>691</v>
      </c>
      <c r="D535" s="96" t="s">
        <v>21</v>
      </c>
      <c r="E535" s="97">
        <v>2019</v>
      </c>
      <c r="F535" s="98" t="s">
        <v>75</v>
      </c>
      <c r="G535" s="99" t="s">
        <v>312</v>
      </c>
      <c r="H535" s="100" t="s">
        <v>1541</v>
      </c>
      <c r="I535" s="101" t="s">
        <v>315</v>
      </c>
      <c r="J535" s="102" t="s">
        <v>695</v>
      </c>
      <c r="K535" s="104" t="s">
        <v>634</v>
      </c>
      <c r="L535" s="104" t="s">
        <v>634</v>
      </c>
      <c r="M535" s="104">
        <v>1543.01</v>
      </c>
      <c r="N535" s="104">
        <v>3024.26</v>
      </c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s="81" customFormat="1" x14ac:dyDescent="0.25">
      <c r="A536" s="74" t="s">
        <v>41</v>
      </c>
      <c r="B536" s="74" t="s">
        <v>41</v>
      </c>
      <c r="C536" s="105" t="s">
        <v>706</v>
      </c>
      <c r="D536" s="96" t="s">
        <v>568</v>
      </c>
      <c r="E536" s="97">
        <v>2022</v>
      </c>
      <c r="F536" s="98" t="s">
        <v>61</v>
      </c>
      <c r="G536" s="99" t="s">
        <v>102</v>
      </c>
      <c r="H536" s="100" t="s">
        <v>1542</v>
      </c>
      <c r="I536" s="101" t="s">
        <v>103</v>
      </c>
      <c r="J536" s="102" t="s">
        <v>822</v>
      </c>
      <c r="K536" s="104" t="s">
        <v>634</v>
      </c>
      <c r="L536" s="104" t="s">
        <v>634</v>
      </c>
      <c r="M536" s="104">
        <v>2064.84</v>
      </c>
      <c r="N536" s="104">
        <v>4306.2299999999996</v>
      </c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s="81" customFormat="1" x14ac:dyDescent="0.25">
      <c r="A537" s="74" t="s">
        <v>41</v>
      </c>
      <c r="B537" s="74" t="s">
        <v>41</v>
      </c>
      <c r="C537" s="105" t="s">
        <v>754</v>
      </c>
      <c r="D537" s="96" t="s">
        <v>755</v>
      </c>
      <c r="E537" s="97">
        <v>2022</v>
      </c>
      <c r="F537" s="98" t="s">
        <v>77</v>
      </c>
      <c r="G537" s="99" t="s">
        <v>403</v>
      </c>
      <c r="H537" s="100" t="s">
        <v>1543</v>
      </c>
      <c r="I537" s="101" t="s">
        <v>701</v>
      </c>
      <c r="J537" s="102" t="s">
        <v>669</v>
      </c>
      <c r="K537" s="104" t="s">
        <v>545</v>
      </c>
      <c r="L537" s="104" t="s">
        <v>545</v>
      </c>
      <c r="M537" s="104">
        <v>1328.3</v>
      </c>
      <c r="N537" s="104">
        <v>3165.25</v>
      </c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s="81" customFormat="1" x14ac:dyDescent="0.25">
      <c r="A538" s="74" t="s">
        <v>41</v>
      </c>
      <c r="B538" s="74" t="s">
        <v>41</v>
      </c>
      <c r="C538" s="105" t="s">
        <v>754</v>
      </c>
      <c r="D538" s="96" t="s">
        <v>755</v>
      </c>
      <c r="E538" s="97">
        <v>2022</v>
      </c>
      <c r="F538" s="98" t="s">
        <v>77</v>
      </c>
      <c r="G538" s="99" t="s">
        <v>403</v>
      </c>
      <c r="H538" s="100" t="s">
        <v>1544</v>
      </c>
      <c r="I538" s="101" t="s">
        <v>505</v>
      </c>
      <c r="J538" s="102" t="s">
        <v>164</v>
      </c>
      <c r="K538" s="104" t="s">
        <v>634</v>
      </c>
      <c r="L538" s="104" t="s">
        <v>634</v>
      </c>
      <c r="M538" s="104">
        <v>3961.97</v>
      </c>
      <c r="N538" s="104">
        <v>8252.8700000000008</v>
      </c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s="81" customFormat="1" x14ac:dyDescent="0.25">
      <c r="A539" s="74" t="s">
        <v>41</v>
      </c>
      <c r="B539" s="74" t="s">
        <v>41</v>
      </c>
      <c r="C539" s="105" t="s">
        <v>659</v>
      </c>
      <c r="D539" s="96" t="s">
        <v>4</v>
      </c>
      <c r="E539" s="97">
        <v>2020</v>
      </c>
      <c r="F539" s="98" t="s">
        <v>66</v>
      </c>
      <c r="G539" s="99" t="s">
        <v>186</v>
      </c>
      <c r="H539" s="100" t="s">
        <v>1545</v>
      </c>
      <c r="I539" s="101" t="s">
        <v>179</v>
      </c>
      <c r="J539" s="102" t="s">
        <v>782</v>
      </c>
      <c r="K539" s="104" t="s">
        <v>545</v>
      </c>
      <c r="L539" s="104" t="s">
        <v>545</v>
      </c>
      <c r="M539" s="104">
        <v>1445.71</v>
      </c>
      <c r="N539" s="104">
        <v>3525.97</v>
      </c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s="81" customFormat="1" x14ac:dyDescent="0.25">
      <c r="A540" s="74" t="s">
        <v>41</v>
      </c>
      <c r="B540" s="74" t="s">
        <v>41</v>
      </c>
      <c r="C540" s="105" t="s">
        <v>666</v>
      </c>
      <c r="D540" s="96" t="s">
        <v>9</v>
      </c>
      <c r="E540" s="97">
        <v>2020</v>
      </c>
      <c r="F540" s="98" t="s">
        <v>77</v>
      </c>
      <c r="G540" s="99" t="s">
        <v>403</v>
      </c>
      <c r="H540" s="100" t="s">
        <v>1546</v>
      </c>
      <c r="I540" s="101" t="s">
        <v>91</v>
      </c>
      <c r="J540" s="102" t="s">
        <v>667</v>
      </c>
      <c r="K540" s="104" t="s">
        <v>634</v>
      </c>
      <c r="L540" s="104" t="s">
        <v>634</v>
      </c>
      <c r="M540" s="104">
        <v>1302</v>
      </c>
      <c r="N540" s="104">
        <v>3510.95</v>
      </c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s="81" customFormat="1" x14ac:dyDescent="0.25">
      <c r="A541" s="74" t="s">
        <v>41</v>
      </c>
      <c r="B541" s="74" t="s">
        <v>41</v>
      </c>
      <c r="C541" s="105" t="s">
        <v>670</v>
      </c>
      <c r="D541" s="96" t="s">
        <v>12</v>
      </c>
      <c r="E541" s="97">
        <v>2021</v>
      </c>
      <c r="F541" s="98" t="s">
        <v>66</v>
      </c>
      <c r="G541" s="99" t="s">
        <v>186</v>
      </c>
      <c r="H541" s="100" t="s">
        <v>1547</v>
      </c>
      <c r="I541" s="101" t="s">
        <v>256</v>
      </c>
      <c r="J541" s="102" t="s">
        <v>671</v>
      </c>
      <c r="K541" s="104" t="s">
        <v>634</v>
      </c>
      <c r="L541" s="104" t="s">
        <v>634</v>
      </c>
      <c r="M541" s="104">
        <v>2294.09</v>
      </c>
      <c r="N541" s="104">
        <v>2306.63</v>
      </c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s="81" customFormat="1" x14ac:dyDescent="0.25">
      <c r="A542" s="74" t="s">
        <v>41</v>
      </c>
      <c r="B542" s="74" t="s">
        <v>41</v>
      </c>
      <c r="C542" s="105" t="s">
        <v>55</v>
      </c>
      <c r="D542" s="96" t="s">
        <v>6</v>
      </c>
      <c r="E542" s="97">
        <v>2018</v>
      </c>
      <c r="F542" s="98" t="s">
        <v>71</v>
      </c>
      <c r="G542" s="99" t="s">
        <v>264</v>
      </c>
      <c r="H542" s="100" t="s">
        <v>1548</v>
      </c>
      <c r="I542" s="101" t="s">
        <v>269</v>
      </c>
      <c r="J542" s="102" t="s">
        <v>678</v>
      </c>
      <c r="K542" s="104" t="s">
        <v>634</v>
      </c>
      <c r="L542" s="104" t="s">
        <v>634</v>
      </c>
      <c r="M542" s="104">
        <v>1727</v>
      </c>
      <c r="N542" s="104">
        <v>3479.61</v>
      </c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s="81" customFormat="1" x14ac:dyDescent="0.25">
      <c r="A543" s="74" t="s">
        <v>41</v>
      </c>
      <c r="B543" s="74" t="s">
        <v>41</v>
      </c>
      <c r="C543" s="105" t="s">
        <v>922</v>
      </c>
      <c r="D543" s="96" t="s">
        <v>923</v>
      </c>
      <c r="E543" s="97">
        <v>2023</v>
      </c>
      <c r="F543" s="98" t="s">
        <v>61</v>
      </c>
      <c r="G543" s="99" t="s">
        <v>102</v>
      </c>
      <c r="H543" s="100" t="s">
        <v>1549</v>
      </c>
      <c r="I543" s="101" t="s">
        <v>3890</v>
      </c>
      <c r="J543" s="102" t="s">
        <v>677</v>
      </c>
      <c r="K543" s="104" t="s">
        <v>634</v>
      </c>
      <c r="L543" s="104" t="s">
        <v>634</v>
      </c>
      <c r="M543" s="104">
        <v>1858.89</v>
      </c>
      <c r="N543" s="104">
        <v>3243.81</v>
      </c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s="81" customFormat="1" x14ac:dyDescent="0.25">
      <c r="A544" s="74" t="s">
        <v>41</v>
      </c>
      <c r="B544" s="74" t="s">
        <v>41</v>
      </c>
      <c r="C544" s="105" t="s">
        <v>3944</v>
      </c>
      <c r="D544" s="96" t="s">
        <v>3945</v>
      </c>
      <c r="E544" s="97">
        <v>2023</v>
      </c>
      <c r="F544" s="98" t="s">
        <v>676</v>
      </c>
      <c r="G544" s="99" t="s">
        <v>280</v>
      </c>
      <c r="H544" s="100" t="s">
        <v>1550</v>
      </c>
      <c r="I544" s="101" t="s">
        <v>283</v>
      </c>
      <c r="J544" s="102" t="s">
        <v>685</v>
      </c>
      <c r="K544" s="104" t="s">
        <v>634</v>
      </c>
      <c r="L544" s="104" t="s">
        <v>634</v>
      </c>
      <c r="M544" s="104">
        <v>2803.83</v>
      </c>
      <c r="N544" s="104">
        <v>5890.47</v>
      </c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s="81" customFormat="1" x14ac:dyDescent="0.25">
      <c r="A545" s="74" t="s">
        <v>41</v>
      </c>
      <c r="B545" s="74" t="s">
        <v>41</v>
      </c>
      <c r="C545" s="105" t="s">
        <v>680</v>
      </c>
      <c r="D545" s="96" t="s">
        <v>18</v>
      </c>
      <c r="E545" s="97">
        <v>2022</v>
      </c>
      <c r="F545" s="98" t="s">
        <v>64</v>
      </c>
      <c r="G545" s="99" t="s">
        <v>159</v>
      </c>
      <c r="H545" s="100" t="s">
        <v>1551</v>
      </c>
      <c r="I545" s="101" t="s">
        <v>162</v>
      </c>
      <c r="J545" s="102" t="s">
        <v>745</v>
      </c>
      <c r="K545" s="104" t="s">
        <v>634</v>
      </c>
      <c r="L545" s="104" t="s">
        <v>634</v>
      </c>
      <c r="M545" s="104">
        <v>1964.76</v>
      </c>
      <c r="N545" s="104">
        <v>2760.26</v>
      </c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s="81" customFormat="1" x14ac:dyDescent="0.25">
      <c r="A546" s="74" t="s">
        <v>41</v>
      </c>
      <c r="B546" s="74" t="s">
        <v>41</v>
      </c>
      <c r="C546" s="105" t="s">
        <v>55</v>
      </c>
      <c r="D546" s="96" t="s">
        <v>6</v>
      </c>
      <c r="E546" s="97">
        <v>2018</v>
      </c>
      <c r="F546" s="98" t="s">
        <v>71</v>
      </c>
      <c r="G546" s="99" t="s">
        <v>264</v>
      </c>
      <c r="H546" s="100" t="s">
        <v>1552</v>
      </c>
      <c r="I546" s="101" t="s">
        <v>271</v>
      </c>
      <c r="J546" s="102" t="s">
        <v>678</v>
      </c>
      <c r="K546" s="104" t="s">
        <v>634</v>
      </c>
      <c r="L546" s="104" t="s">
        <v>634</v>
      </c>
      <c r="M546" s="104">
        <v>2245.1</v>
      </c>
      <c r="N546" s="104">
        <v>4326.8999999999996</v>
      </c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s="81" customFormat="1" x14ac:dyDescent="0.25">
      <c r="A547" s="74" t="s">
        <v>41</v>
      </c>
      <c r="B547" s="74" t="s">
        <v>41</v>
      </c>
      <c r="C547" s="105" t="s">
        <v>922</v>
      </c>
      <c r="D547" s="96" t="s">
        <v>923</v>
      </c>
      <c r="E547" s="97">
        <v>2023</v>
      </c>
      <c r="F547" s="98" t="s">
        <v>61</v>
      </c>
      <c r="G547" s="99" t="s">
        <v>102</v>
      </c>
      <c r="H547" s="100" t="s">
        <v>1553</v>
      </c>
      <c r="I547" s="101" t="s">
        <v>99</v>
      </c>
      <c r="J547" s="102" t="s">
        <v>688</v>
      </c>
      <c r="K547" s="104" t="s">
        <v>634</v>
      </c>
      <c r="L547" s="104" t="s">
        <v>634</v>
      </c>
      <c r="M547" s="104">
        <v>2657.39</v>
      </c>
      <c r="N547" s="104">
        <v>5718.21</v>
      </c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s="81" customFormat="1" x14ac:dyDescent="0.25">
      <c r="A548" s="74" t="s">
        <v>41</v>
      </c>
      <c r="B548" s="74" t="s">
        <v>41</v>
      </c>
      <c r="C548" s="105" t="s">
        <v>51</v>
      </c>
      <c r="D548" s="96" t="s">
        <v>1</v>
      </c>
      <c r="E548" s="97">
        <v>2020</v>
      </c>
      <c r="F548" s="98" t="s">
        <v>67</v>
      </c>
      <c r="G548" s="99" t="s">
        <v>193</v>
      </c>
      <c r="H548" s="100" t="s">
        <v>1554</v>
      </c>
      <c r="I548" s="101" t="s">
        <v>194</v>
      </c>
      <c r="J548" s="102" t="s">
        <v>684</v>
      </c>
      <c r="K548" s="104" t="s">
        <v>545</v>
      </c>
      <c r="L548" s="104" t="s">
        <v>545</v>
      </c>
      <c r="M548" s="104">
        <v>1434.67</v>
      </c>
      <c r="N548" s="104">
        <v>5022.6400000000003</v>
      </c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s="81" customFormat="1" x14ac:dyDescent="0.25">
      <c r="A549" s="74" t="s">
        <v>41</v>
      </c>
      <c r="B549" s="74" t="s">
        <v>41</v>
      </c>
      <c r="C549" s="105" t="s">
        <v>656</v>
      </c>
      <c r="D549" s="96" t="s">
        <v>657</v>
      </c>
      <c r="E549" s="97">
        <v>2023</v>
      </c>
      <c r="F549" s="98" t="s">
        <v>61</v>
      </c>
      <c r="G549" s="99" t="s">
        <v>102</v>
      </c>
      <c r="H549" s="100" t="s">
        <v>1555</v>
      </c>
      <c r="I549" s="101" t="s">
        <v>181</v>
      </c>
      <c r="J549" s="102" t="s">
        <v>699</v>
      </c>
      <c r="K549" s="104" t="s">
        <v>634</v>
      </c>
      <c r="L549" s="104" t="s">
        <v>634</v>
      </c>
      <c r="M549" s="104">
        <v>1478.83</v>
      </c>
      <c r="N549" s="104">
        <v>3418.97</v>
      </c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s="81" customFormat="1" x14ac:dyDescent="0.25">
      <c r="A550" s="74" t="s">
        <v>41</v>
      </c>
      <c r="B550" s="74" t="s">
        <v>41</v>
      </c>
      <c r="C550" s="105" t="s">
        <v>659</v>
      </c>
      <c r="D550" s="96" t="s">
        <v>4</v>
      </c>
      <c r="E550" s="97">
        <v>2020</v>
      </c>
      <c r="F550" s="98" t="s">
        <v>66</v>
      </c>
      <c r="G550" s="99" t="s">
        <v>186</v>
      </c>
      <c r="H550" s="100" t="s">
        <v>1557</v>
      </c>
      <c r="I550" s="101" t="s">
        <v>179</v>
      </c>
      <c r="J550" s="102" t="s">
        <v>823</v>
      </c>
      <c r="K550" s="104" t="s">
        <v>634</v>
      </c>
      <c r="L550" s="104" t="s">
        <v>634</v>
      </c>
      <c r="M550" s="104">
        <v>1726.79</v>
      </c>
      <c r="N550" s="104">
        <v>4219.03</v>
      </c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s="81" customFormat="1" x14ac:dyDescent="0.25">
      <c r="A551" s="74" t="s">
        <v>41</v>
      </c>
      <c r="B551" s="74" t="s">
        <v>41</v>
      </c>
      <c r="C551" s="105" t="s">
        <v>922</v>
      </c>
      <c r="D551" s="96" t="s">
        <v>923</v>
      </c>
      <c r="E551" s="97">
        <v>2023</v>
      </c>
      <c r="F551" s="98" t="s">
        <v>61</v>
      </c>
      <c r="G551" s="99" t="s">
        <v>102</v>
      </c>
      <c r="H551" s="100" t="s">
        <v>1559</v>
      </c>
      <c r="I551" s="101" t="s">
        <v>99</v>
      </c>
      <c r="J551" s="102" t="s">
        <v>689</v>
      </c>
      <c r="K551" s="104" t="s">
        <v>634</v>
      </c>
      <c r="L551" s="104" t="s">
        <v>634</v>
      </c>
      <c r="M551" s="104">
        <v>2763.62</v>
      </c>
      <c r="N551" s="104">
        <v>5035.1899999999996</v>
      </c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s="81" customFormat="1" x14ac:dyDescent="0.25">
      <c r="A552" s="74" t="s">
        <v>41</v>
      </c>
      <c r="B552" s="74" t="s">
        <v>41</v>
      </c>
      <c r="C552" s="105" t="s">
        <v>55</v>
      </c>
      <c r="D552" s="96" t="s">
        <v>6</v>
      </c>
      <c r="E552" s="97">
        <v>2018</v>
      </c>
      <c r="F552" s="98" t="s">
        <v>71</v>
      </c>
      <c r="G552" s="99" t="s">
        <v>264</v>
      </c>
      <c r="H552" s="100" t="s">
        <v>1560</v>
      </c>
      <c r="I552" s="101" t="s">
        <v>271</v>
      </c>
      <c r="J552" s="102" t="s">
        <v>736</v>
      </c>
      <c r="K552" s="104" t="s">
        <v>634</v>
      </c>
      <c r="L552" s="104" t="s">
        <v>634</v>
      </c>
      <c r="M552" s="104">
        <v>2245.1</v>
      </c>
      <c r="N552" s="104">
        <v>4326.8999999999996</v>
      </c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s="81" customFormat="1" x14ac:dyDescent="0.25">
      <c r="A553" s="74" t="s">
        <v>41</v>
      </c>
      <c r="B553" s="74" t="s">
        <v>41</v>
      </c>
      <c r="C553" s="105" t="s">
        <v>922</v>
      </c>
      <c r="D553" s="96" t="s">
        <v>923</v>
      </c>
      <c r="E553" s="97">
        <v>2023</v>
      </c>
      <c r="F553" s="98" t="s">
        <v>61</v>
      </c>
      <c r="G553" s="99" t="s">
        <v>102</v>
      </c>
      <c r="H553" s="100" t="s">
        <v>1561</v>
      </c>
      <c r="I553" s="101" t="s">
        <v>3890</v>
      </c>
      <c r="J553" s="102" t="s">
        <v>807</v>
      </c>
      <c r="K553" s="104" t="s">
        <v>634</v>
      </c>
      <c r="L553" s="104" t="s">
        <v>634</v>
      </c>
      <c r="M553" s="104">
        <v>1858.89</v>
      </c>
      <c r="N553" s="104">
        <v>3243.81</v>
      </c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s="81" customFormat="1" x14ac:dyDescent="0.25">
      <c r="A554" s="74" t="s">
        <v>41</v>
      </c>
      <c r="B554" s="74" t="s">
        <v>41</v>
      </c>
      <c r="C554" s="105" t="s">
        <v>668</v>
      </c>
      <c r="D554" s="96" t="s">
        <v>10</v>
      </c>
      <c r="E554" s="97">
        <v>2019</v>
      </c>
      <c r="F554" s="98" t="s">
        <v>76</v>
      </c>
      <c r="G554" s="99" t="s">
        <v>328</v>
      </c>
      <c r="H554" s="100" t="s">
        <v>1562</v>
      </c>
      <c r="I554" s="101" t="s">
        <v>179</v>
      </c>
      <c r="J554" s="102" t="s">
        <v>363</v>
      </c>
      <c r="K554" s="104" t="s">
        <v>634</v>
      </c>
      <c r="L554" s="104" t="s">
        <v>634</v>
      </c>
      <c r="M554" s="104">
        <v>1122.2</v>
      </c>
      <c r="N554" s="104">
        <v>3112.55</v>
      </c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s="81" customFormat="1" x14ac:dyDescent="0.25">
      <c r="A555" s="74" t="s">
        <v>41</v>
      </c>
      <c r="B555" s="74" t="s">
        <v>41</v>
      </c>
      <c r="C555" s="105" t="s">
        <v>1013</v>
      </c>
      <c r="D555" s="96" t="s">
        <v>1014</v>
      </c>
      <c r="E555" s="97">
        <v>2023</v>
      </c>
      <c r="F555" s="98" t="s">
        <v>64</v>
      </c>
      <c r="G555" s="99" t="s">
        <v>159</v>
      </c>
      <c r="H555" s="100" t="s">
        <v>1563</v>
      </c>
      <c r="I555" s="101" t="s">
        <v>93</v>
      </c>
      <c r="J555" s="102" t="s">
        <v>166</v>
      </c>
      <c r="K555" s="104" t="s">
        <v>634</v>
      </c>
      <c r="L555" s="104" t="s">
        <v>634</v>
      </c>
      <c r="M555" s="104">
        <v>2315.0500000000002</v>
      </c>
      <c r="N555" s="104">
        <v>5306.78</v>
      </c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s="81" customFormat="1" x14ac:dyDescent="0.25">
      <c r="A556" s="74" t="s">
        <v>41</v>
      </c>
      <c r="B556" s="74" t="s">
        <v>41</v>
      </c>
      <c r="C556" s="105" t="s">
        <v>4037</v>
      </c>
      <c r="D556" s="96" t="s">
        <v>4038</v>
      </c>
      <c r="E556" s="97">
        <v>2023</v>
      </c>
      <c r="F556" s="98" t="s">
        <v>64</v>
      </c>
      <c r="G556" s="99" t="s">
        <v>159</v>
      </c>
      <c r="H556" s="100" t="s">
        <v>1564</v>
      </c>
      <c r="I556" s="101" t="s">
        <v>277</v>
      </c>
      <c r="J556" s="102" t="s">
        <v>114</v>
      </c>
      <c r="K556" s="104" t="s">
        <v>634</v>
      </c>
      <c r="L556" s="104" t="s">
        <v>634</v>
      </c>
      <c r="M556" s="104">
        <v>1410.2</v>
      </c>
      <c r="N556" s="104">
        <v>3458.29</v>
      </c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s="81" customFormat="1" x14ac:dyDescent="0.25">
      <c r="A557" s="74" t="s">
        <v>41</v>
      </c>
      <c r="B557" s="74" t="s">
        <v>41</v>
      </c>
      <c r="C557" s="105" t="s">
        <v>1096</v>
      </c>
      <c r="D557" s="96" t="s">
        <v>1097</v>
      </c>
      <c r="E557" s="97">
        <v>2023</v>
      </c>
      <c r="F557" s="98" t="s">
        <v>66</v>
      </c>
      <c r="G557" s="99" t="s">
        <v>186</v>
      </c>
      <c r="H557" s="100" t="s">
        <v>1565</v>
      </c>
      <c r="I557" s="101" t="s">
        <v>99</v>
      </c>
      <c r="J557" s="102" t="s">
        <v>816</v>
      </c>
      <c r="K557" s="104" t="s">
        <v>634</v>
      </c>
      <c r="L557" s="104" t="s">
        <v>634</v>
      </c>
      <c r="M557" s="104">
        <v>2199.12</v>
      </c>
      <c r="N557" s="104">
        <v>2415.1999999999998</v>
      </c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s="81" customFormat="1" x14ac:dyDescent="0.25">
      <c r="A558" s="74" t="s">
        <v>41</v>
      </c>
      <c r="B558" s="74" t="s">
        <v>41</v>
      </c>
      <c r="C558" s="105" t="s">
        <v>666</v>
      </c>
      <c r="D558" s="96" t="s">
        <v>9</v>
      </c>
      <c r="E558" s="97">
        <v>2020</v>
      </c>
      <c r="F558" s="98" t="s">
        <v>77</v>
      </c>
      <c r="G558" s="99" t="s">
        <v>403</v>
      </c>
      <c r="H558" s="100" t="s">
        <v>1566</v>
      </c>
      <c r="I558" s="101" t="s">
        <v>91</v>
      </c>
      <c r="J558" s="102" t="s">
        <v>667</v>
      </c>
      <c r="K558" s="104" t="s">
        <v>545</v>
      </c>
      <c r="L558" s="104" t="s">
        <v>545</v>
      </c>
      <c r="M558" s="104">
        <v>1302</v>
      </c>
      <c r="N558" s="104">
        <v>3510.95</v>
      </c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s="81" customFormat="1" x14ac:dyDescent="0.25">
      <c r="A559" s="74" t="s">
        <v>41</v>
      </c>
      <c r="B559" s="74" t="s">
        <v>41</v>
      </c>
      <c r="C559" s="105" t="s">
        <v>706</v>
      </c>
      <c r="D559" s="96" t="s">
        <v>568</v>
      </c>
      <c r="E559" s="97">
        <v>2022</v>
      </c>
      <c r="F559" s="98" t="s">
        <v>61</v>
      </c>
      <c r="G559" s="99" t="s">
        <v>102</v>
      </c>
      <c r="H559" s="100" t="s">
        <v>1567</v>
      </c>
      <c r="I559" s="101" t="s">
        <v>103</v>
      </c>
      <c r="J559" s="102" t="s">
        <v>798</v>
      </c>
      <c r="K559" s="104" t="s">
        <v>634</v>
      </c>
      <c r="L559" s="104" t="s">
        <v>634</v>
      </c>
      <c r="M559" s="104">
        <v>2064.84</v>
      </c>
      <c r="N559" s="104">
        <v>4306.2299999999996</v>
      </c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s="81" customFormat="1" x14ac:dyDescent="0.25">
      <c r="A560" s="74" t="s">
        <v>41</v>
      </c>
      <c r="B560" s="74" t="s">
        <v>41</v>
      </c>
      <c r="C560" s="105" t="s">
        <v>706</v>
      </c>
      <c r="D560" s="96" t="s">
        <v>568</v>
      </c>
      <c r="E560" s="97">
        <v>2022</v>
      </c>
      <c r="F560" s="98" t="s">
        <v>61</v>
      </c>
      <c r="G560" s="99" t="s">
        <v>102</v>
      </c>
      <c r="H560" s="100" t="s">
        <v>3932</v>
      </c>
      <c r="I560" s="101" t="s">
        <v>103</v>
      </c>
      <c r="J560" s="102" t="s">
        <v>851</v>
      </c>
      <c r="K560" s="104" t="s">
        <v>634</v>
      </c>
      <c r="L560" s="104" t="s">
        <v>634</v>
      </c>
      <c r="M560" s="104">
        <v>2064.84</v>
      </c>
      <c r="N560" s="104">
        <v>4306.2299999999996</v>
      </c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s="81" customFormat="1" x14ac:dyDescent="0.25">
      <c r="A561" s="74" t="s">
        <v>41</v>
      </c>
      <c r="B561" s="74" t="s">
        <v>41</v>
      </c>
      <c r="C561" s="105" t="s">
        <v>55</v>
      </c>
      <c r="D561" s="96" t="s">
        <v>6</v>
      </c>
      <c r="E561" s="97">
        <v>2018</v>
      </c>
      <c r="F561" s="98" t="s">
        <v>71</v>
      </c>
      <c r="G561" s="99" t="s">
        <v>264</v>
      </c>
      <c r="H561" s="100" t="s">
        <v>1568</v>
      </c>
      <c r="I561" s="101" t="s">
        <v>269</v>
      </c>
      <c r="J561" s="102" t="s">
        <v>686</v>
      </c>
      <c r="K561" s="104" t="s">
        <v>634</v>
      </c>
      <c r="L561" s="104" t="s">
        <v>634</v>
      </c>
      <c r="M561" s="104">
        <v>1727</v>
      </c>
      <c r="N561" s="104">
        <v>3479.61</v>
      </c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s="81" customFormat="1" x14ac:dyDescent="0.25">
      <c r="A562" s="74" t="s">
        <v>41</v>
      </c>
      <c r="B562" s="74" t="s">
        <v>41</v>
      </c>
      <c r="C562" s="105" t="s">
        <v>1105</v>
      </c>
      <c r="D562" s="96" t="s">
        <v>1106</v>
      </c>
      <c r="E562" s="97">
        <v>2022</v>
      </c>
      <c r="F562" s="98" t="s">
        <v>1107</v>
      </c>
      <c r="G562" s="99" t="s">
        <v>1108</v>
      </c>
      <c r="H562" s="100" t="s">
        <v>1569</v>
      </c>
      <c r="I562" s="101" t="s">
        <v>1110</v>
      </c>
      <c r="J562" s="102" t="s">
        <v>875</v>
      </c>
      <c r="K562" s="104" t="s">
        <v>634</v>
      </c>
      <c r="L562" s="104" t="s">
        <v>634</v>
      </c>
      <c r="M562" s="104">
        <v>2244.38</v>
      </c>
      <c r="N562" s="104">
        <v>4552.18</v>
      </c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s="81" customFormat="1" x14ac:dyDescent="0.25">
      <c r="A563" s="74" t="s">
        <v>41</v>
      </c>
      <c r="B563" s="74" t="s">
        <v>41</v>
      </c>
      <c r="C563" s="105" t="s">
        <v>980</v>
      </c>
      <c r="D563" s="96" t="s">
        <v>981</v>
      </c>
      <c r="E563" s="97">
        <v>2022</v>
      </c>
      <c r="F563" s="98" t="s">
        <v>982</v>
      </c>
      <c r="G563" s="99" t="s">
        <v>983</v>
      </c>
      <c r="H563" s="100" t="s">
        <v>1571</v>
      </c>
      <c r="I563" s="101" t="s">
        <v>108</v>
      </c>
      <c r="J563" s="102" t="s">
        <v>715</v>
      </c>
      <c r="K563" s="104" t="s">
        <v>545</v>
      </c>
      <c r="L563" s="104" t="s">
        <v>545</v>
      </c>
      <c r="M563" s="104">
        <v>1424.79</v>
      </c>
      <c r="N563" s="104">
        <v>5038.51</v>
      </c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s="81" customFormat="1" x14ac:dyDescent="0.25">
      <c r="A564" s="74" t="s">
        <v>41</v>
      </c>
      <c r="B564" s="74" t="s">
        <v>41</v>
      </c>
      <c r="C564" s="105" t="s">
        <v>706</v>
      </c>
      <c r="D564" s="96" t="s">
        <v>568</v>
      </c>
      <c r="E564" s="97">
        <v>2022</v>
      </c>
      <c r="F564" s="98" t="s">
        <v>61</v>
      </c>
      <c r="G564" s="99" t="s">
        <v>102</v>
      </c>
      <c r="H564" s="100" t="s">
        <v>1572</v>
      </c>
      <c r="I564" s="101" t="s">
        <v>311</v>
      </c>
      <c r="J564" s="102" t="s">
        <v>695</v>
      </c>
      <c r="K564" s="104" t="s">
        <v>545</v>
      </c>
      <c r="L564" s="104" t="s">
        <v>545</v>
      </c>
      <c r="M564" s="104">
        <v>1326.25</v>
      </c>
      <c r="N564" s="104">
        <v>2962.87</v>
      </c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s="81" customFormat="1" x14ac:dyDescent="0.25">
      <c r="A565" s="74" t="s">
        <v>41</v>
      </c>
      <c r="B565" s="74" t="s">
        <v>41</v>
      </c>
      <c r="C565" s="105" t="s">
        <v>3944</v>
      </c>
      <c r="D565" s="96" t="s">
        <v>3945</v>
      </c>
      <c r="E565" s="97">
        <v>2023</v>
      </c>
      <c r="F565" s="98" t="s">
        <v>676</v>
      </c>
      <c r="G565" s="99" t="s">
        <v>280</v>
      </c>
      <c r="H565" s="100" t="s">
        <v>1573</v>
      </c>
      <c r="I565" s="101" t="s">
        <v>281</v>
      </c>
      <c r="J565" s="102" t="s">
        <v>753</v>
      </c>
      <c r="K565" s="104" t="s">
        <v>634</v>
      </c>
      <c r="L565" s="104" t="s">
        <v>634</v>
      </c>
      <c r="M565" s="104">
        <v>1360.07</v>
      </c>
      <c r="N565" s="104">
        <v>3166.66</v>
      </c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s="81" customFormat="1" x14ac:dyDescent="0.25">
      <c r="A566" s="74" t="s">
        <v>41</v>
      </c>
      <c r="B566" s="74" t="s">
        <v>41</v>
      </c>
      <c r="C566" s="105" t="s">
        <v>668</v>
      </c>
      <c r="D566" s="96" t="s">
        <v>10</v>
      </c>
      <c r="E566" s="97">
        <v>2019</v>
      </c>
      <c r="F566" s="98" t="s">
        <v>76</v>
      </c>
      <c r="G566" s="99" t="s">
        <v>328</v>
      </c>
      <c r="H566" s="100" t="s">
        <v>1574</v>
      </c>
      <c r="I566" s="101" t="s">
        <v>179</v>
      </c>
      <c r="J566" s="102" t="s">
        <v>816</v>
      </c>
      <c r="K566" s="104" t="s">
        <v>547</v>
      </c>
      <c r="L566" s="104" t="s">
        <v>547</v>
      </c>
      <c r="M566" s="104">
        <v>1122.2</v>
      </c>
      <c r="N566" s="104">
        <v>3112.55</v>
      </c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s="81" customFormat="1" x14ac:dyDescent="0.25">
      <c r="A567" s="74" t="s">
        <v>41</v>
      </c>
      <c r="B567" s="74" t="s">
        <v>41</v>
      </c>
      <c r="C567" s="105" t="s">
        <v>3944</v>
      </c>
      <c r="D567" s="96" t="s">
        <v>3945</v>
      </c>
      <c r="E567" s="97">
        <v>2023</v>
      </c>
      <c r="F567" s="98" t="s">
        <v>676</v>
      </c>
      <c r="G567" s="99" t="s">
        <v>280</v>
      </c>
      <c r="H567" s="100" t="s">
        <v>1575</v>
      </c>
      <c r="I567" s="101" t="s">
        <v>281</v>
      </c>
      <c r="J567" s="102" t="s">
        <v>753</v>
      </c>
      <c r="K567" s="104" t="s">
        <v>634</v>
      </c>
      <c r="L567" s="104" t="s">
        <v>634</v>
      </c>
      <c r="M567" s="104">
        <v>1360.07</v>
      </c>
      <c r="N567" s="104">
        <v>3166.66</v>
      </c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s="81" customFormat="1" x14ac:dyDescent="0.25">
      <c r="A568" s="74" t="s">
        <v>41</v>
      </c>
      <c r="B568" s="74" t="s">
        <v>41</v>
      </c>
      <c r="C568" s="105" t="s">
        <v>42</v>
      </c>
      <c r="D568" s="96" t="s">
        <v>3969</v>
      </c>
      <c r="E568" s="97">
        <v>2020</v>
      </c>
      <c r="F568" s="98" t="s">
        <v>59</v>
      </c>
      <c r="G568" s="99" t="s">
        <v>82</v>
      </c>
      <c r="H568" s="100" t="s">
        <v>3895</v>
      </c>
      <c r="I568" s="101" t="s">
        <v>83</v>
      </c>
      <c r="J568" s="102" t="s">
        <v>665</v>
      </c>
      <c r="K568" s="104" t="s">
        <v>634</v>
      </c>
      <c r="L568" s="104" t="s">
        <v>634</v>
      </c>
      <c r="M568" s="104">
        <v>1298</v>
      </c>
      <c r="N568" s="104">
        <v>2245.6999999999998</v>
      </c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s="81" customFormat="1" x14ac:dyDescent="0.25">
      <c r="A569" s="74" t="s">
        <v>41</v>
      </c>
      <c r="B569" s="74" t="s">
        <v>41</v>
      </c>
      <c r="C569" s="105" t="s">
        <v>1576</v>
      </c>
      <c r="D569" s="96" t="s">
        <v>1577</v>
      </c>
      <c r="E569" s="97">
        <v>2021</v>
      </c>
      <c r="F569" s="98" t="s">
        <v>1578</v>
      </c>
      <c r="G569" s="99" t="s">
        <v>1579</v>
      </c>
      <c r="H569" s="100" t="s">
        <v>1580</v>
      </c>
      <c r="I569" s="101" t="s">
        <v>179</v>
      </c>
      <c r="J569" s="102" t="s">
        <v>1581</v>
      </c>
      <c r="K569" s="104" t="s">
        <v>545</v>
      </c>
      <c r="L569" s="104" t="s">
        <v>545</v>
      </c>
      <c r="M569" s="104">
        <v>1302</v>
      </c>
      <c r="N569" s="104">
        <v>2442.8200000000002</v>
      </c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s="81" customFormat="1" x14ac:dyDescent="0.25">
      <c r="A570" s="74" t="s">
        <v>41</v>
      </c>
      <c r="B570" s="74" t="s">
        <v>41</v>
      </c>
      <c r="C570" s="105" t="s">
        <v>3944</v>
      </c>
      <c r="D570" s="96" t="s">
        <v>3945</v>
      </c>
      <c r="E570" s="97">
        <v>2023</v>
      </c>
      <c r="F570" s="98" t="s">
        <v>676</v>
      </c>
      <c r="G570" s="99" t="s">
        <v>280</v>
      </c>
      <c r="H570" s="100" t="s">
        <v>1582</v>
      </c>
      <c r="I570" s="101" t="s">
        <v>281</v>
      </c>
      <c r="J570" s="102" t="s">
        <v>733</v>
      </c>
      <c r="K570" s="104" t="s">
        <v>634</v>
      </c>
      <c r="L570" s="104" t="s">
        <v>634</v>
      </c>
      <c r="M570" s="104">
        <v>1360.07</v>
      </c>
      <c r="N570" s="104">
        <v>3166.66</v>
      </c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s="81" customFormat="1" x14ac:dyDescent="0.25">
      <c r="A571" s="74" t="s">
        <v>41</v>
      </c>
      <c r="B571" s="74" t="s">
        <v>41</v>
      </c>
      <c r="C571" s="105" t="s">
        <v>51</v>
      </c>
      <c r="D571" s="96" t="s">
        <v>1</v>
      </c>
      <c r="E571" s="97">
        <v>2020</v>
      </c>
      <c r="F571" s="98" t="s">
        <v>67</v>
      </c>
      <c r="G571" s="99" t="s">
        <v>193</v>
      </c>
      <c r="H571" s="100" t="s">
        <v>1583</v>
      </c>
      <c r="I571" s="101" t="s">
        <v>194</v>
      </c>
      <c r="J571" s="102" t="s">
        <v>616</v>
      </c>
      <c r="K571" s="104" t="s">
        <v>545</v>
      </c>
      <c r="L571" s="104" t="s">
        <v>545</v>
      </c>
      <c r="M571" s="104">
        <v>1434.67</v>
      </c>
      <c r="N571" s="104">
        <v>5022.6400000000003</v>
      </c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s="81" customFormat="1" x14ac:dyDescent="0.25">
      <c r="A572" s="74" t="s">
        <v>41</v>
      </c>
      <c r="B572" s="74" t="s">
        <v>41</v>
      </c>
      <c r="C572" s="105" t="s">
        <v>51</v>
      </c>
      <c r="D572" s="96" t="s">
        <v>1</v>
      </c>
      <c r="E572" s="97">
        <v>2020</v>
      </c>
      <c r="F572" s="98" t="s">
        <v>67</v>
      </c>
      <c r="G572" s="99" t="s">
        <v>193</v>
      </c>
      <c r="H572" s="100" t="s">
        <v>1584</v>
      </c>
      <c r="I572" s="101" t="s">
        <v>194</v>
      </c>
      <c r="J572" s="102" t="s">
        <v>695</v>
      </c>
      <c r="K572" s="104" t="s">
        <v>545</v>
      </c>
      <c r="L572" s="104" t="s">
        <v>545</v>
      </c>
      <c r="M572" s="104">
        <v>1434.67</v>
      </c>
      <c r="N572" s="104">
        <v>5022.6400000000003</v>
      </c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s="81" customFormat="1" x14ac:dyDescent="0.25">
      <c r="A573" s="74" t="s">
        <v>41</v>
      </c>
      <c r="B573" s="74" t="s">
        <v>41</v>
      </c>
      <c r="C573" s="105" t="s">
        <v>781</v>
      </c>
      <c r="D573" s="96" t="s">
        <v>32</v>
      </c>
      <c r="E573" s="97">
        <v>2018</v>
      </c>
      <c r="F573" s="98" t="s">
        <v>60</v>
      </c>
      <c r="G573" s="99" t="s">
        <v>90</v>
      </c>
      <c r="H573" s="100" t="s">
        <v>1585</v>
      </c>
      <c r="I573" s="101" t="s">
        <v>97</v>
      </c>
      <c r="J573" s="102" t="s">
        <v>695</v>
      </c>
      <c r="K573" s="104" t="s">
        <v>634</v>
      </c>
      <c r="L573" s="104" t="s">
        <v>634</v>
      </c>
      <c r="M573" s="104">
        <v>4681.4799999999996</v>
      </c>
      <c r="N573" s="104">
        <v>9207.34</v>
      </c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s="81" customFormat="1" x14ac:dyDescent="0.25">
      <c r="A574" s="74" t="s">
        <v>41</v>
      </c>
      <c r="B574" s="74" t="s">
        <v>41</v>
      </c>
      <c r="C574" s="105" t="s">
        <v>659</v>
      </c>
      <c r="D574" s="96" t="s">
        <v>4</v>
      </c>
      <c r="E574" s="97">
        <v>2020</v>
      </c>
      <c r="F574" s="98" t="s">
        <v>66</v>
      </c>
      <c r="G574" s="99" t="s">
        <v>186</v>
      </c>
      <c r="H574" s="100" t="s">
        <v>1586</v>
      </c>
      <c r="I574" s="101" t="s">
        <v>179</v>
      </c>
      <c r="J574" s="102" t="s">
        <v>437</v>
      </c>
      <c r="K574" s="104" t="s">
        <v>545</v>
      </c>
      <c r="L574" s="104" t="s">
        <v>545</v>
      </c>
      <c r="M574" s="104">
        <v>1445.71</v>
      </c>
      <c r="N574" s="104">
        <v>3525.97</v>
      </c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s="81" customFormat="1" x14ac:dyDescent="0.25">
      <c r="A575" s="74" t="s">
        <v>41</v>
      </c>
      <c r="B575" s="74" t="s">
        <v>41</v>
      </c>
      <c r="C575" s="105" t="s">
        <v>922</v>
      </c>
      <c r="D575" s="96" t="s">
        <v>923</v>
      </c>
      <c r="E575" s="97">
        <v>2023</v>
      </c>
      <c r="F575" s="98" t="s">
        <v>61</v>
      </c>
      <c r="G575" s="99" t="s">
        <v>102</v>
      </c>
      <c r="H575" s="100" t="s">
        <v>1587</v>
      </c>
      <c r="I575" s="101" t="s">
        <v>99</v>
      </c>
      <c r="J575" s="102" t="s">
        <v>787</v>
      </c>
      <c r="K575" s="104" t="s">
        <v>634</v>
      </c>
      <c r="L575" s="104" t="s">
        <v>634</v>
      </c>
      <c r="M575" s="104">
        <v>2763.62</v>
      </c>
      <c r="N575" s="104">
        <v>5035.1899999999996</v>
      </c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s="81" customFormat="1" x14ac:dyDescent="0.25">
      <c r="A576" s="74" t="s">
        <v>41</v>
      </c>
      <c r="B576" s="74" t="s">
        <v>41</v>
      </c>
      <c r="C576" s="105" t="s">
        <v>656</v>
      </c>
      <c r="D576" s="96" t="s">
        <v>657</v>
      </c>
      <c r="E576" s="97">
        <v>2023</v>
      </c>
      <c r="F576" s="98" t="s">
        <v>61</v>
      </c>
      <c r="G576" s="99" t="s">
        <v>102</v>
      </c>
      <c r="H576" s="100" t="s">
        <v>1588</v>
      </c>
      <c r="I576" s="101" t="s">
        <v>99</v>
      </c>
      <c r="J576" s="102" t="s">
        <v>699</v>
      </c>
      <c r="K576" s="104" t="s">
        <v>634</v>
      </c>
      <c r="L576" s="104" t="s">
        <v>634</v>
      </c>
      <c r="M576" s="104">
        <v>2026.8</v>
      </c>
      <c r="N576" s="104">
        <v>4395.59</v>
      </c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s="81" customFormat="1" x14ac:dyDescent="0.25">
      <c r="A577" s="74" t="s">
        <v>41</v>
      </c>
      <c r="B577" s="74" t="s">
        <v>41</v>
      </c>
      <c r="C577" s="105" t="s">
        <v>55</v>
      </c>
      <c r="D577" s="96" t="s">
        <v>6</v>
      </c>
      <c r="E577" s="97">
        <v>2018</v>
      </c>
      <c r="F577" s="98" t="s">
        <v>71</v>
      </c>
      <c r="G577" s="99" t="s">
        <v>264</v>
      </c>
      <c r="H577" s="100" t="s">
        <v>1589</v>
      </c>
      <c r="I577" s="101" t="s">
        <v>99</v>
      </c>
      <c r="J577" s="102" t="s">
        <v>686</v>
      </c>
      <c r="K577" s="104" t="s">
        <v>634</v>
      </c>
      <c r="L577" s="104" t="s">
        <v>634</v>
      </c>
      <c r="M577" s="104">
        <v>1727</v>
      </c>
      <c r="N577" s="104">
        <v>3452.47</v>
      </c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s="81" customFormat="1" x14ac:dyDescent="0.25">
      <c r="A578" s="74" t="s">
        <v>41</v>
      </c>
      <c r="B578" s="74" t="s">
        <v>41</v>
      </c>
      <c r="C578" s="105" t="s">
        <v>3944</v>
      </c>
      <c r="D578" s="96" t="s">
        <v>3945</v>
      </c>
      <c r="E578" s="97">
        <v>2023</v>
      </c>
      <c r="F578" s="98" t="s">
        <v>676</v>
      </c>
      <c r="G578" s="99" t="s">
        <v>280</v>
      </c>
      <c r="H578" s="100" t="s">
        <v>1590</v>
      </c>
      <c r="I578" s="101" t="s">
        <v>281</v>
      </c>
      <c r="J578" s="102" t="s">
        <v>685</v>
      </c>
      <c r="K578" s="104" t="s">
        <v>634</v>
      </c>
      <c r="L578" s="104" t="s">
        <v>634</v>
      </c>
      <c r="M578" s="104">
        <v>1360.07</v>
      </c>
      <c r="N578" s="104">
        <v>3166.66</v>
      </c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s="81" customFormat="1" x14ac:dyDescent="0.25">
      <c r="A579" s="74" t="s">
        <v>41</v>
      </c>
      <c r="B579" s="74" t="s">
        <v>41</v>
      </c>
      <c r="C579" s="105" t="s">
        <v>666</v>
      </c>
      <c r="D579" s="96" t="s">
        <v>9</v>
      </c>
      <c r="E579" s="97">
        <v>2020</v>
      </c>
      <c r="F579" s="98" t="s">
        <v>77</v>
      </c>
      <c r="G579" s="99" t="s">
        <v>403</v>
      </c>
      <c r="H579" s="100" t="s">
        <v>1591</v>
      </c>
      <c r="I579" s="101" t="s">
        <v>86</v>
      </c>
      <c r="J579" s="102" t="s">
        <v>667</v>
      </c>
      <c r="K579" s="104" t="s">
        <v>545</v>
      </c>
      <c r="L579" s="104" t="s">
        <v>545</v>
      </c>
      <c r="M579" s="104">
        <v>2477.4</v>
      </c>
      <c r="N579" s="104">
        <v>5476.86</v>
      </c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s="81" customFormat="1" x14ac:dyDescent="0.25">
      <c r="A580" s="74" t="s">
        <v>41</v>
      </c>
      <c r="B580" s="74" t="s">
        <v>41</v>
      </c>
      <c r="C580" s="105" t="s">
        <v>659</v>
      </c>
      <c r="D580" s="96" t="s">
        <v>4</v>
      </c>
      <c r="E580" s="97">
        <v>2020</v>
      </c>
      <c r="F580" s="98" t="s">
        <v>66</v>
      </c>
      <c r="G580" s="99" t="s">
        <v>186</v>
      </c>
      <c r="H580" s="100" t="s">
        <v>1592</v>
      </c>
      <c r="I580" s="101" t="s">
        <v>179</v>
      </c>
      <c r="J580" s="102" t="s">
        <v>694</v>
      </c>
      <c r="K580" s="104" t="s">
        <v>545</v>
      </c>
      <c r="L580" s="104" t="s">
        <v>545</v>
      </c>
      <c r="M580" s="104">
        <v>1726.79</v>
      </c>
      <c r="N580" s="104">
        <v>4094.91</v>
      </c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s="81" customFormat="1" x14ac:dyDescent="0.25">
      <c r="A581" s="74" t="s">
        <v>41</v>
      </c>
      <c r="B581" s="74" t="s">
        <v>41</v>
      </c>
      <c r="C581" s="105" t="s">
        <v>922</v>
      </c>
      <c r="D581" s="96" t="s">
        <v>923</v>
      </c>
      <c r="E581" s="97">
        <v>2023</v>
      </c>
      <c r="F581" s="98" t="s">
        <v>61</v>
      </c>
      <c r="G581" s="99" t="s">
        <v>102</v>
      </c>
      <c r="H581" s="100" t="s">
        <v>1593</v>
      </c>
      <c r="I581" s="101" t="s">
        <v>3946</v>
      </c>
      <c r="J581" s="102" t="s">
        <v>825</v>
      </c>
      <c r="K581" s="104" t="s">
        <v>634</v>
      </c>
      <c r="L581" s="104" t="s">
        <v>634</v>
      </c>
      <c r="M581" s="104">
        <v>2167.73</v>
      </c>
      <c r="N581" s="104">
        <v>5267.61</v>
      </c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s="81" customFormat="1" x14ac:dyDescent="0.25">
      <c r="A582" s="74" t="s">
        <v>41</v>
      </c>
      <c r="B582" s="74" t="s">
        <v>41</v>
      </c>
      <c r="C582" s="105" t="s">
        <v>51</v>
      </c>
      <c r="D582" s="96" t="s">
        <v>1</v>
      </c>
      <c r="E582" s="97">
        <v>2020</v>
      </c>
      <c r="F582" s="98" t="s">
        <v>67</v>
      </c>
      <c r="G582" s="99" t="s">
        <v>193</v>
      </c>
      <c r="H582" s="100" t="s">
        <v>1594</v>
      </c>
      <c r="I582" s="101" t="s">
        <v>194</v>
      </c>
      <c r="J582" s="102" t="s">
        <v>231</v>
      </c>
      <c r="K582" s="104" t="s">
        <v>545</v>
      </c>
      <c r="L582" s="104" t="s">
        <v>545</v>
      </c>
      <c r="M582" s="104">
        <v>1434.67</v>
      </c>
      <c r="N582" s="104">
        <v>5022.6400000000003</v>
      </c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s="81" customFormat="1" x14ac:dyDescent="0.25">
      <c r="A583" s="74" t="s">
        <v>41</v>
      </c>
      <c r="B583" s="74" t="s">
        <v>41</v>
      </c>
      <c r="C583" s="105" t="s">
        <v>48</v>
      </c>
      <c r="D583" s="96" t="s">
        <v>11</v>
      </c>
      <c r="E583" s="97">
        <v>2018</v>
      </c>
      <c r="F583" s="98" t="s">
        <v>59</v>
      </c>
      <c r="G583" s="99" t="s">
        <v>82</v>
      </c>
      <c r="H583" s="100" t="s">
        <v>1595</v>
      </c>
      <c r="I583" s="101" t="s">
        <v>271</v>
      </c>
      <c r="J583" s="102" t="s">
        <v>667</v>
      </c>
      <c r="K583" s="104" t="s">
        <v>634</v>
      </c>
      <c r="L583" s="104" t="s">
        <v>634</v>
      </c>
      <c r="M583" s="104">
        <v>2245.1</v>
      </c>
      <c r="N583" s="104">
        <v>4326.8999999999996</v>
      </c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s="81" customFormat="1" x14ac:dyDescent="0.25">
      <c r="A584" s="74" t="s">
        <v>41</v>
      </c>
      <c r="B584" s="74" t="s">
        <v>41</v>
      </c>
      <c r="C584" s="105" t="s">
        <v>691</v>
      </c>
      <c r="D584" s="96" t="s">
        <v>21</v>
      </c>
      <c r="E584" s="97">
        <v>2019</v>
      </c>
      <c r="F584" s="98" t="s">
        <v>75</v>
      </c>
      <c r="G584" s="99" t="s">
        <v>312</v>
      </c>
      <c r="H584" s="100" t="s">
        <v>1596</v>
      </c>
      <c r="I584" s="101" t="s">
        <v>313</v>
      </c>
      <c r="J584" s="102" t="s">
        <v>695</v>
      </c>
      <c r="K584" s="104" t="s">
        <v>634</v>
      </c>
      <c r="L584" s="104" t="s">
        <v>634</v>
      </c>
      <c r="M584" s="104">
        <v>1236.43</v>
      </c>
      <c r="N584" s="104">
        <v>3029.39</v>
      </c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s="81" customFormat="1" x14ac:dyDescent="0.25">
      <c r="A585" s="74" t="s">
        <v>41</v>
      </c>
      <c r="B585" s="74" t="s">
        <v>41</v>
      </c>
      <c r="C585" s="105" t="s">
        <v>51</v>
      </c>
      <c r="D585" s="96" t="s">
        <v>1</v>
      </c>
      <c r="E585" s="97">
        <v>2020</v>
      </c>
      <c r="F585" s="98" t="s">
        <v>67</v>
      </c>
      <c r="G585" s="99" t="s">
        <v>193</v>
      </c>
      <c r="H585" s="100" t="s">
        <v>1597</v>
      </c>
      <c r="I585" s="101" t="s">
        <v>194</v>
      </c>
      <c r="J585" s="102" t="s">
        <v>223</v>
      </c>
      <c r="K585" s="104" t="s">
        <v>545</v>
      </c>
      <c r="L585" s="104" t="s">
        <v>545</v>
      </c>
      <c r="M585" s="104">
        <v>1434.67</v>
      </c>
      <c r="N585" s="104">
        <v>5022.6400000000003</v>
      </c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s="81" customFormat="1" x14ac:dyDescent="0.25">
      <c r="A586" s="74" t="s">
        <v>41</v>
      </c>
      <c r="B586" s="74" t="s">
        <v>41</v>
      </c>
      <c r="C586" s="105" t="s">
        <v>659</v>
      </c>
      <c r="D586" s="96" t="s">
        <v>4</v>
      </c>
      <c r="E586" s="97">
        <v>2020</v>
      </c>
      <c r="F586" s="98" t="s">
        <v>66</v>
      </c>
      <c r="G586" s="99" t="s">
        <v>186</v>
      </c>
      <c r="H586" s="100" t="s">
        <v>1598</v>
      </c>
      <c r="I586" s="101" t="s">
        <v>179</v>
      </c>
      <c r="J586" s="102" t="s">
        <v>452</v>
      </c>
      <c r="K586" s="104" t="s">
        <v>545</v>
      </c>
      <c r="L586" s="104" t="s">
        <v>545</v>
      </c>
      <c r="M586" s="104">
        <v>2019.94</v>
      </c>
      <c r="N586" s="104">
        <v>4736.75</v>
      </c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s="81" customFormat="1" x14ac:dyDescent="0.25">
      <c r="A587" s="74" t="s">
        <v>41</v>
      </c>
      <c r="B587" s="74" t="s">
        <v>41</v>
      </c>
      <c r="C587" s="105" t="s">
        <v>943</v>
      </c>
      <c r="D587" s="96" t="s">
        <v>944</v>
      </c>
      <c r="E587" s="97">
        <v>2023</v>
      </c>
      <c r="F587" s="98" t="s">
        <v>66</v>
      </c>
      <c r="G587" s="99" t="s">
        <v>186</v>
      </c>
      <c r="H587" s="100" t="s">
        <v>1599</v>
      </c>
      <c r="I587" s="101" t="s">
        <v>100</v>
      </c>
      <c r="J587" s="102" t="s">
        <v>1600</v>
      </c>
      <c r="K587" s="104" t="s">
        <v>634</v>
      </c>
      <c r="L587" s="104" t="s">
        <v>634</v>
      </c>
      <c r="M587" s="104">
        <v>1735.89</v>
      </c>
      <c r="N587" s="104">
        <v>1945.6</v>
      </c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s="81" customFormat="1" x14ac:dyDescent="0.25">
      <c r="A588" s="74" t="s">
        <v>41</v>
      </c>
      <c r="B588" s="74" t="s">
        <v>41</v>
      </c>
      <c r="C588" s="105" t="s">
        <v>980</v>
      </c>
      <c r="D588" s="96" t="s">
        <v>981</v>
      </c>
      <c r="E588" s="97">
        <v>2022</v>
      </c>
      <c r="F588" s="98" t="s">
        <v>982</v>
      </c>
      <c r="G588" s="99" t="s">
        <v>983</v>
      </c>
      <c r="H588" s="100" t="s">
        <v>1602</v>
      </c>
      <c r="I588" s="101" t="s">
        <v>108</v>
      </c>
      <c r="J588" s="102" t="s">
        <v>114</v>
      </c>
      <c r="K588" s="104" t="s">
        <v>545</v>
      </c>
      <c r="L588" s="104" t="s">
        <v>545</v>
      </c>
      <c r="M588" s="104">
        <v>1424.79</v>
      </c>
      <c r="N588" s="104">
        <v>5038.51</v>
      </c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s="81" customFormat="1" x14ac:dyDescent="0.25">
      <c r="A589" s="74" t="s">
        <v>41</v>
      </c>
      <c r="B589" s="74" t="s">
        <v>41</v>
      </c>
      <c r="C589" s="105" t="s">
        <v>50</v>
      </c>
      <c r="D589" s="96" t="s">
        <v>14</v>
      </c>
      <c r="E589" s="97">
        <v>2019</v>
      </c>
      <c r="F589" s="98" t="s">
        <v>66</v>
      </c>
      <c r="G589" s="99" t="s">
        <v>186</v>
      </c>
      <c r="H589" s="100" t="s">
        <v>1603</v>
      </c>
      <c r="I589" s="101" t="s">
        <v>86</v>
      </c>
      <c r="J589" s="102" t="s">
        <v>758</v>
      </c>
      <c r="K589" s="104" t="s">
        <v>634</v>
      </c>
      <c r="L589" s="104" t="s">
        <v>634</v>
      </c>
      <c r="M589" s="104">
        <v>2475.15</v>
      </c>
      <c r="N589" s="104">
        <v>2830</v>
      </c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s="81" customFormat="1" x14ac:dyDescent="0.25">
      <c r="A590" s="74" t="s">
        <v>41</v>
      </c>
      <c r="B590" s="74" t="s">
        <v>41</v>
      </c>
      <c r="C590" s="105" t="s">
        <v>51</v>
      </c>
      <c r="D590" s="96" t="s">
        <v>1</v>
      </c>
      <c r="E590" s="97">
        <v>2020</v>
      </c>
      <c r="F590" s="98" t="s">
        <v>67</v>
      </c>
      <c r="G590" s="99" t="s">
        <v>193</v>
      </c>
      <c r="H590" s="100" t="s">
        <v>1604</v>
      </c>
      <c r="I590" s="101" t="s">
        <v>194</v>
      </c>
      <c r="J590" s="102" t="s">
        <v>818</v>
      </c>
      <c r="K590" s="104" t="s">
        <v>545</v>
      </c>
      <c r="L590" s="104" t="s">
        <v>545</v>
      </c>
      <c r="M590" s="104">
        <v>1434.67</v>
      </c>
      <c r="N590" s="104">
        <v>5022.6400000000003</v>
      </c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s="81" customFormat="1" x14ac:dyDescent="0.25">
      <c r="A591" s="74" t="s">
        <v>41</v>
      </c>
      <c r="B591" s="74" t="s">
        <v>41</v>
      </c>
      <c r="C591" s="105" t="s">
        <v>922</v>
      </c>
      <c r="D591" s="96" t="s">
        <v>923</v>
      </c>
      <c r="E591" s="97">
        <v>2023</v>
      </c>
      <c r="F591" s="98" t="s">
        <v>61</v>
      </c>
      <c r="G591" s="99" t="s">
        <v>102</v>
      </c>
      <c r="H591" s="100" t="s">
        <v>1605</v>
      </c>
      <c r="I591" s="101" t="s">
        <v>173</v>
      </c>
      <c r="J591" s="102" t="s">
        <v>664</v>
      </c>
      <c r="K591" s="104" t="s">
        <v>634</v>
      </c>
      <c r="L591" s="104" t="s">
        <v>634</v>
      </c>
      <c r="M591" s="104">
        <v>1422.19</v>
      </c>
      <c r="N591" s="104">
        <v>2577.85</v>
      </c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s="81" customFormat="1" x14ac:dyDescent="0.25">
      <c r="A592" s="74" t="s">
        <v>41</v>
      </c>
      <c r="B592" s="74" t="s">
        <v>41</v>
      </c>
      <c r="C592" s="105" t="s">
        <v>691</v>
      </c>
      <c r="D592" s="96" t="s">
        <v>21</v>
      </c>
      <c r="E592" s="97">
        <v>2019</v>
      </c>
      <c r="F592" s="98" t="s">
        <v>75</v>
      </c>
      <c r="G592" s="99" t="s">
        <v>312</v>
      </c>
      <c r="H592" s="100" t="s">
        <v>1606</v>
      </c>
      <c r="I592" s="101" t="s">
        <v>313</v>
      </c>
      <c r="J592" s="102" t="s">
        <v>695</v>
      </c>
      <c r="K592" s="104" t="s">
        <v>634</v>
      </c>
      <c r="L592" s="104" t="s">
        <v>634</v>
      </c>
      <c r="M592" s="104">
        <v>1236.43</v>
      </c>
      <c r="N592" s="104">
        <v>3029.39</v>
      </c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s="81" customFormat="1" x14ac:dyDescent="0.25">
      <c r="A593" s="74" t="s">
        <v>41</v>
      </c>
      <c r="B593" s="74" t="s">
        <v>41</v>
      </c>
      <c r="C593" s="105" t="s">
        <v>922</v>
      </c>
      <c r="D593" s="96" t="s">
        <v>923</v>
      </c>
      <c r="E593" s="97">
        <v>2023</v>
      </c>
      <c r="F593" s="98" t="s">
        <v>61</v>
      </c>
      <c r="G593" s="99" t="s">
        <v>102</v>
      </c>
      <c r="H593" s="100" t="s">
        <v>1608</v>
      </c>
      <c r="I593" s="101" t="s">
        <v>99</v>
      </c>
      <c r="J593" s="102" t="s">
        <v>807</v>
      </c>
      <c r="K593" s="104" t="s">
        <v>545</v>
      </c>
      <c r="L593" s="104" t="s">
        <v>545</v>
      </c>
      <c r="M593" s="104">
        <v>1122.2</v>
      </c>
      <c r="N593" s="104">
        <v>3112.55</v>
      </c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s="81" customFormat="1" x14ac:dyDescent="0.25">
      <c r="A594" s="74" t="s">
        <v>41</v>
      </c>
      <c r="B594" s="74" t="s">
        <v>41</v>
      </c>
      <c r="C594" s="105" t="s">
        <v>929</v>
      </c>
      <c r="D594" s="96" t="s">
        <v>930</v>
      </c>
      <c r="E594" s="97">
        <v>2018</v>
      </c>
      <c r="F594" s="98" t="s">
        <v>61</v>
      </c>
      <c r="G594" s="99" t="s">
        <v>102</v>
      </c>
      <c r="H594" s="100" t="s">
        <v>1609</v>
      </c>
      <c r="I594" s="101" t="s">
        <v>179</v>
      </c>
      <c r="J594" s="102" t="s">
        <v>1610</v>
      </c>
      <c r="K594" s="104" t="s">
        <v>545</v>
      </c>
      <c r="L594" s="104" t="s">
        <v>545</v>
      </c>
      <c r="M594" s="104">
        <v>1302</v>
      </c>
      <c r="N594" s="104">
        <v>2442.8200000000002</v>
      </c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s="81" customFormat="1" x14ac:dyDescent="0.25">
      <c r="A595" s="74" t="s">
        <v>41</v>
      </c>
      <c r="B595" s="74" t="s">
        <v>41</v>
      </c>
      <c r="C595" s="105" t="s">
        <v>659</v>
      </c>
      <c r="D595" s="96" t="s">
        <v>4</v>
      </c>
      <c r="E595" s="97">
        <v>2020</v>
      </c>
      <c r="F595" s="98" t="s">
        <v>66</v>
      </c>
      <c r="G595" s="99" t="s">
        <v>186</v>
      </c>
      <c r="H595" s="100" t="s">
        <v>1611</v>
      </c>
      <c r="I595" s="101" t="s">
        <v>179</v>
      </c>
      <c r="J595" s="102" t="s">
        <v>453</v>
      </c>
      <c r="K595" s="104" t="s">
        <v>545</v>
      </c>
      <c r="L595" s="104" t="s">
        <v>545</v>
      </c>
      <c r="M595" s="104">
        <v>2019.94</v>
      </c>
      <c r="N595" s="104">
        <v>4736.75</v>
      </c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s="81" customFormat="1" x14ac:dyDescent="0.25">
      <c r="A596" s="74" t="s">
        <v>41</v>
      </c>
      <c r="B596" s="74" t="s">
        <v>41</v>
      </c>
      <c r="C596" s="105" t="s">
        <v>48</v>
      </c>
      <c r="D596" s="96" t="s">
        <v>11</v>
      </c>
      <c r="E596" s="97">
        <v>2018</v>
      </c>
      <c r="F596" s="98" t="s">
        <v>59</v>
      </c>
      <c r="G596" s="99" t="s">
        <v>82</v>
      </c>
      <c r="H596" s="100" t="s">
        <v>1612</v>
      </c>
      <c r="I596" s="101" t="s">
        <v>99</v>
      </c>
      <c r="J596" s="102" t="s">
        <v>667</v>
      </c>
      <c r="K596" s="104" t="s">
        <v>634</v>
      </c>
      <c r="L596" s="104" t="s">
        <v>634</v>
      </c>
      <c r="M596" s="104">
        <v>2260.5700000000002</v>
      </c>
      <c r="N596" s="104">
        <v>4121.09</v>
      </c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s="81" customFormat="1" x14ac:dyDescent="0.25">
      <c r="A597" s="74" t="s">
        <v>41</v>
      </c>
      <c r="B597" s="74" t="s">
        <v>41</v>
      </c>
      <c r="C597" s="105" t="s">
        <v>668</v>
      </c>
      <c r="D597" s="96" t="s">
        <v>10</v>
      </c>
      <c r="E597" s="97">
        <v>2019</v>
      </c>
      <c r="F597" s="98" t="s">
        <v>76</v>
      </c>
      <c r="G597" s="99" t="s">
        <v>328</v>
      </c>
      <c r="H597" s="100" t="s">
        <v>1613</v>
      </c>
      <c r="I597" s="101" t="s">
        <v>179</v>
      </c>
      <c r="J597" s="102" t="s">
        <v>365</v>
      </c>
      <c r="K597" s="104" t="s">
        <v>545</v>
      </c>
      <c r="L597" s="104" t="s">
        <v>545</v>
      </c>
      <c r="M597" s="104">
        <v>1122.2</v>
      </c>
      <c r="N597" s="104">
        <v>3112.55</v>
      </c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s="81" customFormat="1" x14ac:dyDescent="0.25">
      <c r="A598" s="74" t="s">
        <v>41</v>
      </c>
      <c r="B598" s="74" t="s">
        <v>41</v>
      </c>
      <c r="C598" s="105" t="s">
        <v>668</v>
      </c>
      <c r="D598" s="96" t="s">
        <v>10</v>
      </c>
      <c r="E598" s="97">
        <v>2019</v>
      </c>
      <c r="F598" s="98" t="s">
        <v>76</v>
      </c>
      <c r="G598" s="99" t="s">
        <v>328</v>
      </c>
      <c r="H598" s="100" t="s">
        <v>1614</v>
      </c>
      <c r="I598" s="101" t="s">
        <v>179</v>
      </c>
      <c r="J598" s="102" t="s">
        <v>627</v>
      </c>
      <c r="K598" s="104" t="s">
        <v>545</v>
      </c>
      <c r="L598" s="104" t="s">
        <v>545</v>
      </c>
      <c r="M598" s="104">
        <v>1122.2</v>
      </c>
      <c r="N598" s="104">
        <v>3112.55</v>
      </c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s="81" customFormat="1" x14ac:dyDescent="0.25">
      <c r="A599" s="74" t="s">
        <v>41</v>
      </c>
      <c r="B599" s="74" t="s">
        <v>41</v>
      </c>
      <c r="C599" s="105" t="s">
        <v>51</v>
      </c>
      <c r="D599" s="96" t="s">
        <v>1</v>
      </c>
      <c r="E599" s="97">
        <v>2020</v>
      </c>
      <c r="F599" s="98" t="s">
        <v>67</v>
      </c>
      <c r="G599" s="99" t="s">
        <v>193</v>
      </c>
      <c r="H599" s="100" t="s">
        <v>1615</v>
      </c>
      <c r="I599" s="101" t="s">
        <v>194</v>
      </c>
      <c r="J599" s="102" t="s">
        <v>615</v>
      </c>
      <c r="K599" s="104" t="s">
        <v>545</v>
      </c>
      <c r="L599" s="104" t="s">
        <v>545</v>
      </c>
      <c r="M599" s="104">
        <v>1434.67</v>
      </c>
      <c r="N599" s="104">
        <v>5022.6400000000003</v>
      </c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s="81" customFormat="1" x14ac:dyDescent="0.25">
      <c r="A600" s="74" t="s">
        <v>41</v>
      </c>
      <c r="B600" s="74" t="s">
        <v>41</v>
      </c>
      <c r="C600" s="105" t="s">
        <v>1096</v>
      </c>
      <c r="D600" s="96" t="s">
        <v>1097</v>
      </c>
      <c r="E600" s="97">
        <v>2023</v>
      </c>
      <c r="F600" s="98" t="s">
        <v>66</v>
      </c>
      <c r="G600" s="99" t="s">
        <v>186</v>
      </c>
      <c r="H600" s="100" t="s">
        <v>1616</v>
      </c>
      <c r="I600" s="101" t="s">
        <v>305</v>
      </c>
      <c r="J600" s="102" t="s">
        <v>786</v>
      </c>
      <c r="K600" s="104" t="s">
        <v>634</v>
      </c>
      <c r="L600" s="104" t="s">
        <v>634</v>
      </c>
      <c r="M600" s="104">
        <v>2335.15</v>
      </c>
      <c r="N600" s="104">
        <v>5326.88</v>
      </c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s="81" customFormat="1" x14ac:dyDescent="0.25">
      <c r="A601" s="74" t="s">
        <v>41</v>
      </c>
      <c r="B601" s="74" t="s">
        <v>41</v>
      </c>
      <c r="C601" s="105" t="s">
        <v>51</v>
      </c>
      <c r="D601" s="96" t="s">
        <v>1</v>
      </c>
      <c r="E601" s="97">
        <v>2020</v>
      </c>
      <c r="F601" s="98" t="s">
        <v>67</v>
      </c>
      <c r="G601" s="99" t="s">
        <v>193</v>
      </c>
      <c r="H601" s="100" t="s">
        <v>1617</v>
      </c>
      <c r="I601" s="101" t="s">
        <v>194</v>
      </c>
      <c r="J601" s="102" t="s">
        <v>214</v>
      </c>
      <c r="K601" s="104" t="s">
        <v>545</v>
      </c>
      <c r="L601" s="104" t="s">
        <v>545</v>
      </c>
      <c r="M601" s="104">
        <v>1434.67</v>
      </c>
      <c r="N601" s="104">
        <v>5022.6400000000003</v>
      </c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s="81" customFormat="1" x14ac:dyDescent="0.25">
      <c r="A602" s="74" t="s">
        <v>41</v>
      </c>
      <c r="B602" s="74" t="s">
        <v>41</v>
      </c>
      <c r="C602" s="105" t="s">
        <v>48</v>
      </c>
      <c r="D602" s="96" t="s">
        <v>11</v>
      </c>
      <c r="E602" s="97">
        <v>2018</v>
      </c>
      <c r="F602" s="98" t="s">
        <v>59</v>
      </c>
      <c r="G602" s="99" t="s">
        <v>82</v>
      </c>
      <c r="H602" s="100" t="s">
        <v>1618</v>
      </c>
      <c r="I602" s="101" t="s">
        <v>129</v>
      </c>
      <c r="J602" s="102" t="s">
        <v>788</v>
      </c>
      <c r="K602" s="104" t="s">
        <v>634</v>
      </c>
      <c r="L602" s="104" t="s">
        <v>634</v>
      </c>
      <c r="M602" s="104">
        <v>1460.8</v>
      </c>
      <c r="N602" s="104">
        <v>3007.39</v>
      </c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s="81" customFormat="1" x14ac:dyDescent="0.25">
      <c r="A603" s="74" t="s">
        <v>41</v>
      </c>
      <c r="B603" s="74" t="s">
        <v>41</v>
      </c>
      <c r="C603" s="105" t="s">
        <v>1245</v>
      </c>
      <c r="D603" s="96" t="s">
        <v>1246</v>
      </c>
      <c r="E603" s="97">
        <v>2021</v>
      </c>
      <c r="F603" s="98" t="s">
        <v>78</v>
      </c>
      <c r="G603" s="99" t="s">
        <v>507</v>
      </c>
      <c r="H603" s="100" t="s">
        <v>1619</v>
      </c>
      <c r="I603" s="101" t="s">
        <v>508</v>
      </c>
      <c r="J603" s="102" t="s">
        <v>669</v>
      </c>
      <c r="K603" s="104" t="s">
        <v>634</v>
      </c>
      <c r="L603" s="104" t="s">
        <v>634</v>
      </c>
      <c r="M603" s="104">
        <v>1977.95</v>
      </c>
      <c r="N603" s="104">
        <v>3889.85</v>
      </c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s="81" customFormat="1" x14ac:dyDescent="0.25">
      <c r="A604" s="74" t="s">
        <v>41</v>
      </c>
      <c r="B604" s="74" t="s">
        <v>41</v>
      </c>
      <c r="C604" s="105" t="s">
        <v>659</v>
      </c>
      <c r="D604" s="96" t="s">
        <v>4</v>
      </c>
      <c r="E604" s="97">
        <v>2020</v>
      </c>
      <c r="F604" s="98" t="s">
        <v>66</v>
      </c>
      <c r="G604" s="99" t="s">
        <v>186</v>
      </c>
      <c r="H604" s="100" t="s">
        <v>1620</v>
      </c>
      <c r="I604" s="101" t="s">
        <v>179</v>
      </c>
      <c r="J604" s="102" t="s">
        <v>782</v>
      </c>
      <c r="K604" s="104" t="s">
        <v>545</v>
      </c>
      <c r="L604" s="104" t="s">
        <v>545</v>
      </c>
      <c r="M604" s="104">
        <v>1328.3</v>
      </c>
      <c r="N604" s="104">
        <v>3222.57</v>
      </c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s="81" customFormat="1" x14ac:dyDescent="0.25">
      <c r="A605" s="74" t="s">
        <v>41</v>
      </c>
      <c r="B605" s="74" t="s">
        <v>41</v>
      </c>
      <c r="C605" s="105" t="s">
        <v>754</v>
      </c>
      <c r="D605" s="96" t="s">
        <v>755</v>
      </c>
      <c r="E605" s="97">
        <v>2022</v>
      </c>
      <c r="F605" s="98" t="s">
        <v>77</v>
      </c>
      <c r="G605" s="99" t="s">
        <v>403</v>
      </c>
      <c r="H605" s="100" t="s">
        <v>1621</v>
      </c>
      <c r="I605" s="101" t="s">
        <v>672</v>
      </c>
      <c r="J605" s="102" t="s">
        <v>858</v>
      </c>
      <c r="K605" s="104" t="s">
        <v>545</v>
      </c>
      <c r="L605" s="104" t="s">
        <v>545</v>
      </c>
      <c r="M605" s="104">
        <v>1726.79</v>
      </c>
      <c r="N605" s="104">
        <v>3889.99</v>
      </c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s="81" customFormat="1" x14ac:dyDescent="0.25">
      <c r="A606" s="74" t="s">
        <v>41</v>
      </c>
      <c r="B606" s="74" t="s">
        <v>41</v>
      </c>
      <c r="C606" s="105" t="s">
        <v>668</v>
      </c>
      <c r="D606" s="96" t="s">
        <v>10</v>
      </c>
      <c r="E606" s="97">
        <v>2019</v>
      </c>
      <c r="F606" s="98" t="s">
        <v>76</v>
      </c>
      <c r="G606" s="99" t="s">
        <v>328</v>
      </c>
      <c r="H606" s="100" t="s">
        <v>1622</v>
      </c>
      <c r="I606" s="101" t="s">
        <v>179</v>
      </c>
      <c r="J606" s="102" t="s">
        <v>344</v>
      </c>
      <c r="K606" s="104" t="s">
        <v>545</v>
      </c>
      <c r="L606" s="104" t="s">
        <v>545</v>
      </c>
      <c r="M606" s="104">
        <v>1122.2</v>
      </c>
      <c r="N606" s="104">
        <v>3112.55</v>
      </c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s="81" customFormat="1" x14ac:dyDescent="0.25">
      <c r="A607" s="74" t="s">
        <v>41</v>
      </c>
      <c r="B607" s="74" t="s">
        <v>41</v>
      </c>
      <c r="C607" s="105" t="s">
        <v>781</v>
      </c>
      <c r="D607" s="96" t="s">
        <v>32</v>
      </c>
      <c r="E607" s="97">
        <v>2018</v>
      </c>
      <c r="F607" s="98" t="s">
        <v>60</v>
      </c>
      <c r="G607" s="99" t="s">
        <v>90</v>
      </c>
      <c r="H607" s="100" t="s">
        <v>1623</v>
      </c>
      <c r="I607" s="101" t="s">
        <v>91</v>
      </c>
      <c r="J607" s="102" t="s">
        <v>695</v>
      </c>
      <c r="K607" s="104" t="s">
        <v>634</v>
      </c>
      <c r="L607" s="104" t="s">
        <v>634</v>
      </c>
      <c r="M607" s="104">
        <v>1460.8</v>
      </c>
      <c r="N607" s="104">
        <v>3333.87</v>
      </c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s="81" customFormat="1" x14ac:dyDescent="0.25">
      <c r="A608" s="74" t="s">
        <v>41</v>
      </c>
      <c r="B608" s="74" t="s">
        <v>41</v>
      </c>
      <c r="C608" s="105" t="s">
        <v>3944</v>
      </c>
      <c r="D608" s="96" t="s">
        <v>3945</v>
      </c>
      <c r="E608" s="97">
        <v>2023</v>
      </c>
      <c r="F608" s="98" t="s">
        <v>676</v>
      </c>
      <c r="G608" s="99" t="s">
        <v>280</v>
      </c>
      <c r="H608" s="100" t="s">
        <v>1624</v>
      </c>
      <c r="I608" s="101" t="s">
        <v>281</v>
      </c>
      <c r="J608" s="102" t="s">
        <v>793</v>
      </c>
      <c r="K608" s="104" t="s">
        <v>634</v>
      </c>
      <c r="L608" s="104" t="s">
        <v>634</v>
      </c>
      <c r="M608" s="104">
        <v>1360.07</v>
      </c>
      <c r="N608" s="104">
        <v>3166.66</v>
      </c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s="81" customFormat="1" x14ac:dyDescent="0.25">
      <c r="A609" s="74" t="s">
        <v>41</v>
      </c>
      <c r="B609" s="74" t="s">
        <v>41</v>
      </c>
      <c r="C609" s="105" t="s">
        <v>659</v>
      </c>
      <c r="D609" s="96" t="s">
        <v>4</v>
      </c>
      <c r="E609" s="97">
        <v>2020</v>
      </c>
      <c r="F609" s="98" t="s">
        <v>66</v>
      </c>
      <c r="G609" s="99" t="s">
        <v>186</v>
      </c>
      <c r="H609" s="100" t="s">
        <v>3911</v>
      </c>
      <c r="I609" s="101" t="s">
        <v>179</v>
      </c>
      <c r="J609" s="102" t="s">
        <v>690</v>
      </c>
      <c r="K609" s="104" t="s">
        <v>545</v>
      </c>
      <c r="L609" s="104" t="s">
        <v>545</v>
      </c>
      <c r="M609" s="104">
        <v>1328.3</v>
      </c>
      <c r="N609" s="104">
        <v>3222.57</v>
      </c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s="81" customFormat="1" x14ac:dyDescent="0.25">
      <c r="A610" s="74" t="s">
        <v>41</v>
      </c>
      <c r="B610" s="74" t="s">
        <v>41</v>
      </c>
      <c r="C610" s="105" t="s">
        <v>668</v>
      </c>
      <c r="D610" s="96" t="s">
        <v>10</v>
      </c>
      <c r="E610" s="97">
        <v>2019</v>
      </c>
      <c r="F610" s="98" t="s">
        <v>76</v>
      </c>
      <c r="G610" s="99" t="s">
        <v>328</v>
      </c>
      <c r="H610" s="100" t="s">
        <v>1626</v>
      </c>
      <c r="I610" s="101" t="s">
        <v>179</v>
      </c>
      <c r="J610" s="102" t="s">
        <v>366</v>
      </c>
      <c r="K610" s="104" t="s">
        <v>545</v>
      </c>
      <c r="L610" s="104" t="s">
        <v>545</v>
      </c>
      <c r="M610" s="104">
        <v>1122.2</v>
      </c>
      <c r="N610" s="104">
        <v>3112.55</v>
      </c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s="81" customFormat="1" x14ac:dyDescent="0.25">
      <c r="A611" s="74" t="s">
        <v>41</v>
      </c>
      <c r="B611" s="74" t="s">
        <v>41</v>
      </c>
      <c r="C611" s="105" t="s">
        <v>668</v>
      </c>
      <c r="D611" s="96" t="s">
        <v>10</v>
      </c>
      <c r="E611" s="97">
        <v>2019</v>
      </c>
      <c r="F611" s="98" t="s">
        <v>76</v>
      </c>
      <c r="G611" s="99" t="s">
        <v>328</v>
      </c>
      <c r="H611" s="100" t="s">
        <v>1627</v>
      </c>
      <c r="I611" s="101" t="s">
        <v>179</v>
      </c>
      <c r="J611" s="102" t="s">
        <v>367</v>
      </c>
      <c r="K611" s="104" t="s">
        <v>545</v>
      </c>
      <c r="L611" s="104" t="s">
        <v>545</v>
      </c>
      <c r="M611" s="104">
        <v>1122.2</v>
      </c>
      <c r="N611" s="104">
        <v>3112.55</v>
      </c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s="81" customFormat="1" x14ac:dyDescent="0.25">
      <c r="A612" s="74" t="s">
        <v>41</v>
      </c>
      <c r="B612" s="74" t="s">
        <v>41</v>
      </c>
      <c r="C612" s="105" t="s">
        <v>922</v>
      </c>
      <c r="D612" s="96" t="s">
        <v>923</v>
      </c>
      <c r="E612" s="97">
        <v>2023</v>
      </c>
      <c r="F612" s="98" t="s">
        <v>61</v>
      </c>
      <c r="G612" s="99" t="s">
        <v>102</v>
      </c>
      <c r="H612" s="100" t="s">
        <v>1628</v>
      </c>
      <c r="I612" s="101" t="s">
        <v>99</v>
      </c>
      <c r="J612" s="102" t="s">
        <v>655</v>
      </c>
      <c r="K612" s="104" t="s">
        <v>634</v>
      </c>
      <c r="L612" s="104" t="s">
        <v>634</v>
      </c>
      <c r="M612" s="104">
        <v>2657.39</v>
      </c>
      <c r="N612" s="104">
        <v>5718.21</v>
      </c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s="81" customFormat="1" x14ac:dyDescent="0.25">
      <c r="A613" s="74" t="s">
        <v>41</v>
      </c>
      <c r="B613" s="74" t="s">
        <v>41</v>
      </c>
      <c r="C613" s="105" t="s">
        <v>929</v>
      </c>
      <c r="D613" s="96" t="s">
        <v>930</v>
      </c>
      <c r="E613" s="97">
        <v>2018</v>
      </c>
      <c r="F613" s="98" t="s">
        <v>61</v>
      </c>
      <c r="G613" s="99" t="s">
        <v>102</v>
      </c>
      <c r="H613" s="100" t="s">
        <v>1629</v>
      </c>
      <c r="I613" s="101" t="s">
        <v>179</v>
      </c>
      <c r="J613" s="102" t="s">
        <v>1068</v>
      </c>
      <c r="K613" s="104" t="s">
        <v>545</v>
      </c>
      <c r="L613" s="104" t="s">
        <v>545</v>
      </c>
      <c r="M613" s="104">
        <v>1816.92</v>
      </c>
      <c r="N613" s="104">
        <v>3089.68</v>
      </c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s="81" customFormat="1" x14ac:dyDescent="0.25">
      <c r="A614" s="74" t="s">
        <v>41</v>
      </c>
      <c r="B614" s="74" t="s">
        <v>41</v>
      </c>
      <c r="C614" s="105" t="s">
        <v>49</v>
      </c>
      <c r="D614" s="96" t="s">
        <v>13</v>
      </c>
      <c r="E614" s="97">
        <v>2019</v>
      </c>
      <c r="F614" s="98" t="s">
        <v>65</v>
      </c>
      <c r="G614" s="99" t="s">
        <v>176</v>
      </c>
      <c r="H614" s="100" t="s">
        <v>1630</v>
      </c>
      <c r="I614" s="101" t="s">
        <v>181</v>
      </c>
      <c r="J614" s="102" t="s">
        <v>748</v>
      </c>
      <c r="K614" s="104" t="s">
        <v>634</v>
      </c>
      <c r="L614" s="104" t="s">
        <v>634</v>
      </c>
      <c r="M614" s="104">
        <v>1546.6</v>
      </c>
      <c r="N614" s="104">
        <v>3038.02</v>
      </c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s="81" customFormat="1" x14ac:dyDescent="0.25">
      <c r="A615" s="74" t="s">
        <v>41</v>
      </c>
      <c r="B615" s="74" t="s">
        <v>41</v>
      </c>
      <c r="C615" s="105" t="s">
        <v>922</v>
      </c>
      <c r="D615" s="96" t="s">
        <v>923</v>
      </c>
      <c r="E615" s="97">
        <v>2023</v>
      </c>
      <c r="F615" s="98" t="s">
        <v>61</v>
      </c>
      <c r="G615" s="99" t="s">
        <v>102</v>
      </c>
      <c r="H615" s="100" t="s">
        <v>1631</v>
      </c>
      <c r="I615" s="101" t="s">
        <v>99</v>
      </c>
      <c r="J615" s="102" t="s">
        <v>753</v>
      </c>
      <c r="K615" s="104" t="s">
        <v>634</v>
      </c>
      <c r="L615" s="104" t="s">
        <v>634</v>
      </c>
      <c r="M615" s="104">
        <v>2763.62</v>
      </c>
      <c r="N615" s="104">
        <v>5035.1899999999996</v>
      </c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s="81" customFormat="1" x14ac:dyDescent="0.25">
      <c r="A616" s="74" t="s">
        <v>41</v>
      </c>
      <c r="B616" s="74" t="s">
        <v>41</v>
      </c>
      <c r="C616" s="105" t="s">
        <v>929</v>
      </c>
      <c r="D616" s="96" t="s">
        <v>930</v>
      </c>
      <c r="E616" s="97">
        <v>2018</v>
      </c>
      <c r="F616" s="98" t="s">
        <v>61</v>
      </c>
      <c r="G616" s="99" t="s">
        <v>102</v>
      </c>
      <c r="H616" s="100" t="s">
        <v>1632</v>
      </c>
      <c r="I616" s="101" t="s">
        <v>179</v>
      </c>
      <c r="J616" s="102" t="s">
        <v>1520</v>
      </c>
      <c r="K616" s="104" t="s">
        <v>547</v>
      </c>
      <c r="L616" s="104" t="s">
        <v>547</v>
      </c>
      <c r="M616" s="104">
        <v>1426.32</v>
      </c>
      <c r="N616" s="104">
        <v>2530.5</v>
      </c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s="81" customFormat="1" x14ac:dyDescent="0.25">
      <c r="A617" s="74" t="s">
        <v>41</v>
      </c>
      <c r="B617" s="74" t="s">
        <v>41</v>
      </c>
      <c r="C617" s="105" t="s">
        <v>943</v>
      </c>
      <c r="D617" s="96" t="s">
        <v>944</v>
      </c>
      <c r="E617" s="97">
        <v>2023</v>
      </c>
      <c r="F617" s="98" t="s">
        <v>66</v>
      </c>
      <c r="G617" s="99" t="s">
        <v>186</v>
      </c>
      <c r="H617" s="100" t="s">
        <v>1633</v>
      </c>
      <c r="I617" s="101" t="s">
        <v>162</v>
      </c>
      <c r="J617" s="102" t="s">
        <v>739</v>
      </c>
      <c r="K617" s="104" t="s">
        <v>634</v>
      </c>
      <c r="L617" s="104" t="s">
        <v>634</v>
      </c>
      <c r="M617" s="104">
        <v>2199.12</v>
      </c>
      <c r="N617" s="104">
        <v>2415.1999999999998</v>
      </c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s="81" customFormat="1" x14ac:dyDescent="0.25">
      <c r="A618" s="74" t="s">
        <v>41</v>
      </c>
      <c r="B618" s="74" t="s">
        <v>41</v>
      </c>
      <c r="C618" s="105" t="s">
        <v>656</v>
      </c>
      <c r="D618" s="96" t="s">
        <v>657</v>
      </c>
      <c r="E618" s="97">
        <v>2023</v>
      </c>
      <c r="F618" s="98" t="s">
        <v>61</v>
      </c>
      <c r="G618" s="99" t="s">
        <v>102</v>
      </c>
      <c r="H618" s="100" t="s">
        <v>1634</v>
      </c>
      <c r="I618" s="101" t="s">
        <v>95</v>
      </c>
      <c r="J618" s="102" t="s">
        <v>699</v>
      </c>
      <c r="K618" s="104" t="s">
        <v>634</v>
      </c>
      <c r="L618" s="104" t="s">
        <v>634</v>
      </c>
      <c r="M618" s="104">
        <v>2319.7199999999998</v>
      </c>
      <c r="N618" s="104">
        <v>4917.6400000000003</v>
      </c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s="81" customFormat="1" x14ac:dyDescent="0.25">
      <c r="A619" s="74" t="s">
        <v>41</v>
      </c>
      <c r="B619" s="74" t="s">
        <v>41</v>
      </c>
      <c r="C619" s="105" t="s">
        <v>659</v>
      </c>
      <c r="D619" s="96" t="s">
        <v>4</v>
      </c>
      <c r="E619" s="97">
        <v>2020</v>
      </c>
      <c r="F619" s="98" t="s">
        <v>66</v>
      </c>
      <c r="G619" s="99" t="s">
        <v>186</v>
      </c>
      <c r="H619" s="100" t="s">
        <v>1635</v>
      </c>
      <c r="I619" s="101" t="s">
        <v>179</v>
      </c>
      <c r="J619" s="102" t="s">
        <v>445</v>
      </c>
      <c r="K619" s="104" t="s">
        <v>545</v>
      </c>
      <c r="L619" s="104" t="s">
        <v>545</v>
      </c>
      <c r="M619" s="104">
        <v>1592.3</v>
      </c>
      <c r="N619" s="104">
        <v>3776.96</v>
      </c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s="81" customFormat="1" x14ac:dyDescent="0.25">
      <c r="A620" s="74" t="s">
        <v>41</v>
      </c>
      <c r="B620" s="74" t="s">
        <v>41</v>
      </c>
      <c r="C620" s="105" t="s">
        <v>929</v>
      </c>
      <c r="D620" s="96" t="s">
        <v>930</v>
      </c>
      <c r="E620" s="97">
        <v>2018</v>
      </c>
      <c r="F620" s="98" t="s">
        <v>61</v>
      </c>
      <c r="G620" s="99" t="s">
        <v>102</v>
      </c>
      <c r="H620" s="100" t="s">
        <v>1636</v>
      </c>
      <c r="I620" s="101" t="s">
        <v>179</v>
      </c>
      <c r="J620" s="102" t="s">
        <v>1637</v>
      </c>
      <c r="K620" s="104" t="s">
        <v>545</v>
      </c>
      <c r="L620" s="104" t="s">
        <v>545</v>
      </c>
      <c r="M620" s="104">
        <v>1816.92</v>
      </c>
      <c r="N620" s="104">
        <v>3089.68</v>
      </c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s="81" customFormat="1" x14ac:dyDescent="0.25">
      <c r="A621" s="74" t="s">
        <v>41</v>
      </c>
      <c r="B621" s="74" t="s">
        <v>41</v>
      </c>
      <c r="C621" s="105" t="s">
        <v>680</v>
      </c>
      <c r="D621" s="96" t="s">
        <v>18</v>
      </c>
      <c r="E621" s="97">
        <v>2022</v>
      </c>
      <c r="F621" s="98" t="s">
        <v>64</v>
      </c>
      <c r="G621" s="99" t="s">
        <v>159</v>
      </c>
      <c r="H621" s="100" t="s">
        <v>1638</v>
      </c>
      <c r="I621" s="101" t="s">
        <v>162</v>
      </c>
      <c r="J621" s="102" t="s">
        <v>745</v>
      </c>
      <c r="K621" s="104" t="s">
        <v>634</v>
      </c>
      <c r="L621" s="104" t="s">
        <v>634</v>
      </c>
      <c r="M621" s="104">
        <v>1964.76</v>
      </c>
      <c r="N621" s="104">
        <v>2760.26</v>
      </c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s="81" customFormat="1" x14ac:dyDescent="0.25">
      <c r="A622" s="74" t="s">
        <v>41</v>
      </c>
      <c r="B622" s="74" t="s">
        <v>41</v>
      </c>
      <c r="C622" s="105" t="s">
        <v>656</v>
      </c>
      <c r="D622" s="96" t="s">
        <v>657</v>
      </c>
      <c r="E622" s="97">
        <v>2023</v>
      </c>
      <c r="F622" s="98" t="s">
        <v>61</v>
      </c>
      <c r="G622" s="99" t="s">
        <v>102</v>
      </c>
      <c r="H622" s="100" t="s">
        <v>1639</v>
      </c>
      <c r="I622" s="101" t="s">
        <v>256</v>
      </c>
      <c r="J622" s="102" t="s">
        <v>658</v>
      </c>
      <c r="K622" s="104" t="s">
        <v>634</v>
      </c>
      <c r="L622" s="104" t="s">
        <v>634</v>
      </c>
      <c r="M622" s="104">
        <v>2537.2800000000002</v>
      </c>
      <c r="N622" s="104">
        <v>5305.39</v>
      </c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s="81" customFormat="1" x14ac:dyDescent="0.25">
      <c r="A623" s="74" t="s">
        <v>41</v>
      </c>
      <c r="B623" s="74" t="s">
        <v>41</v>
      </c>
      <c r="C623" s="105" t="s">
        <v>668</v>
      </c>
      <c r="D623" s="96" t="s">
        <v>10</v>
      </c>
      <c r="E623" s="97">
        <v>2019</v>
      </c>
      <c r="F623" s="98" t="s">
        <v>76</v>
      </c>
      <c r="G623" s="99" t="s">
        <v>328</v>
      </c>
      <c r="H623" s="100" t="s">
        <v>1641</v>
      </c>
      <c r="I623" s="101" t="s">
        <v>179</v>
      </c>
      <c r="J623" s="102" t="s">
        <v>336</v>
      </c>
      <c r="K623" s="104" t="s">
        <v>545</v>
      </c>
      <c r="L623" s="104" t="s">
        <v>545</v>
      </c>
      <c r="M623" s="104">
        <v>1122.2</v>
      </c>
      <c r="N623" s="104">
        <v>3112.55</v>
      </c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s="81" customFormat="1" x14ac:dyDescent="0.25">
      <c r="A624" s="74" t="s">
        <v>41</v>
      </c>
      <c r="B624" s="74" t="s">
        <v>41</v>
      </c>
      <c r="C624" s="105" t="s">
        <v>726</v>
      </c>
      <c r="D624" s="96" t="s">
        <v>26</v>
      </c>
      <c r="E624" s="97">
        <v>2020</v>
      </c>
      <c r="F624" s="98" t="s">
        <v>61</v>
      </c>
      <c r="G624" s="99" t="s">
        <v>102</v>
      </c>
      <c r="H624" s="100" t="s">
        <v>1642</v>
      </c>
      <c r="I624" s="101" t="s">
        <v>91</v>
      </c>
      <c r="J624" s="102" t="s">
        <v>727</v>
      </c>
      <c r="K624" s="104" t="s">
        <v>634</v>
      </c>
      <c r="L624" s="104" t="s">
        <v>634</v>
      </c>
      <c r="M624" s="104">
        <v>1479.64</v>
      </c>
      <c r="N624" s="104">
        <v>4160.2700000000004</v>
      </c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s="81" customFormat="1" x14ac:dyDescent="0.25">
      <c r="A625" s="74" t="s">
        <v>41</v>
      </c>
      <c r="B625" s="74" t="s">
        <v>41</v>
      </c>
      <c r="C625" s="105" t="s">
        <v>659</v>
      </c>
      <c r="D625" s="96" t="s">
        <v>4</v>
      </c>
      <c r="E625" s="97">
        <v>2020</v>
      </c>
      <c r="F625" s="98" t="s">
        <v>66</v>
      </c>
      <c r="G625" s="99" t="s">
        <v>186</v>
      </c>
      <c r="H625" s="100" t="s">
        <v>1643</v>
      </c>
      <c r="I625" s="101" t="s">
        <v>179</v>
      </c>
      <c r="J625" s="102" t="s">
        <v>447</v>
      </c>
      <c r="K625" s="104" t="s">
        <v>545</v>
      </c>
      <c r="L625" s="104" t="s">
        <v>545</v>
      </c>
      <c r="M625" s="104">
        <v>1592.3</v>
      </c>
      <c r="N625" s="104">
        <v>3776.96</v>
      </c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s="81" customFormat="1" x14ac:dyDescent="0.25">
      <c r="A626" s="74" t="s">
        <v>41</v>
      </c>
      <c r="B626" s="74" t="s">
        <v>41</v>
      </c>
      <c r="C626" s="105" t="s">
        <v>656</v>
      </c>
      <c r="D626" s="96" t="s">
        <v>657</v>
      </c>
      <c r="E626" s="97">
        <v>2023</v>
      </c>
      <c r="F626" s="98" t="s">
        <v>61</v>
      </c>
      <c r="G626" s="99" t="s">
        <v>102</v>
      </c>
      <c r="H626" s="100" t="s">
        <v>1644</v>
      </c>
      <c r="I626" s="101" t="s">
        <v>162</v>
      </c>
      <c r="J626" s="102" t="s">
        <v>658</v>
      </c>
      <c r="K626" s="104" t="s">
        <v>634</v>
      </c>
      <c r="L626" s="104" t="s">
        <v>634</v>
      </c>
      <c r="M626" s="104">
        <v>2026.8</v>
      </c>
      <c r="N626" s="104">
        <v>4395.59</v>
      </c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s="81" customFormat="1" x14ac:dyDescent="0.25">
      <c r="A627" s="74" t="s">
        <v>41</v>
      </c>
      <c r="B627" s="74" t="s">
        <v>41</v>
      </c>
      <c r="C627" s="105" t="s">
        <v>922</v>
      </c>
      <c r="D627" s="96" t="s">
        <v>923</v>
      </c>
      <c r="E627" s="97">
        <v>2023</v>
      </c>
      <c r="F627" s="98" t="s">
        <v>61</v>
      </c>
      <c r="G627" s="99" t="s">
        <v>102</v>
      </c>
      <c r="H627" s="100" t="s">
        <v>1645</v>
      </c>
      <c r="I627" s="101" t="s">
        <v>3890</v>
      </c>
      <c r="J627" s="102" t="s">
        <v>718</v>
      </c>
      <c r="K627" s="104" t="s">
        <v>634</v>
      </c>
      <c r="L627" s="104" t="s">
        <v>634</v>
      </c>
      <c r="M627" s="104">
        <v>1858.89</v>
      </c>
      <c r="N627" s="104">
        <v>3243.81</v>
      </c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s="81" customFormat="1" x14ac:dyDescent="0.25">
      <c r="A628" s="74" t="s">
        <v>41</v>
      </c>
      <c r="B628" s="74" t="s">
        <v>41</v>
      </c>
      <c r="C628" s="105" t="s">
        <v>670</v>
      </c>
      <c r="D628" s="96" t="s">
        <v>12</v>
      </c>
      <c r="E628" s="97">
        <v>2021</v>
      </c>
      <c r="F628" s="98" t="s">
        <v>66</v>
      </c>
      <c r="G628" s="99" t="s">
        <v>186</v>
      </c>
      <c r="H628" s="100" t="s">
        <v>1646</v>
      </c>
      <c r="I628" s="101" t="s">
        <v>160</v>
      </c>
      <c r="J628" s="102" t="s">
        <v>671</v>
      </c>
      <c r="K628" s="104" t="s">
        <v>634</v>
      </c>
      <c r="L628" s="104" t="s">
        <v>634</v>
      </c>
      <c r="M628" s="104">
        <v>1735.89</v>
      </c>
      <c r="N628" s="104">
        <v>1945.6</v>
      </c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s="81" customFormat="1" x14ac:dyDescent="0.25">
      <c r="A629" s="74" t="s">
        <v>41</v>
      </c>
      <c r="B629" s="74" t="s">
        <v>41</v>
      </c>
      <c r="C629" s="105" t="s">
        <v>744</v>
      </c>
      <c r="D629" s="96" t="s">
        <v>29</v>
      </c>
      <c r="E629" s="97">
        <v>2021</v>
      </c>
      <c r="F629" s="98" t="s">
        <v>64</v>
      </c>
      <c r="G629" s="99" t="s">
        <v>159</v>
      </c>
      <c r="H629" s="100" t="s">
        <v>1647</v>
      </c>
      <c r="I629" s="101" t="s">
        <v>93</v>
      </c>
      <c r="J629" s="102" t="s">
        <v>671</v>
      </c>
      <c r="K629" s="104" t="s">
        <v>634</v>
      </c>
      <c r="L629" s="104" t="s">
        <v>634</v>
      </c>
      <c r="M629" s="104">
        <v>2315.0500000000002</v>
      </c>
      <c r="N629" s="104">
        <v>5306.78</v>
      </c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s="81" customFormat="1" x14ac:dyDescent="0.25">
      <c r="A630" s="74" t="s">
        <v>41</v>
      </c>
      <c r="B630" s="74" t="s">
        <v>41</v>
      </c>
      <c r="C630" s="105" t="s">
        <v>659</v>
      </c>
      <c r="D630" s="96" t="s">
        <v>4</v>
      </c>
      <c r="E630" s="97">
        <v>2020</v>
      </c>
      <c r="F630" s="98" t="s">
        <v>66</v>
      </c>
      <c r="G630" s="99" t="s">
        <v>186</v>
      </c>
      <c r="H630" s="100" t="s">
        <v>4044</v>
      </c>
      <c r="I630" s="101" t="s">
        <v>179</v>
      </c>
      <c r="J630" s="102" t="s">
        <v>812</v>
      </c>
      <c r="K630" s="104" t="s">
        <v>545</v>
      </c>
      <c r="L630" s="104" t="s">
        <v>545</v>
      </c>
      <c r="M630" s="104">
        <v>1328.3</v>
      </c>
      <c r="N630" s="104">
        <v>3222.57</v>
      </c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s="81" customFormat="1" x14ac:dyDescent="0.25">
      <c r="A631" s="74" t="s">
        <v>41</v>
      </c>
      <c r="B631" s="74" t="s">
        <v>41</v>
      </c>
      <c r="C631" s="105" t="s">
        <v>922</v>
      </c>
      <c r="D631" s="96" t="s">
        <v>923</v>
      </c>
      <c r="E631" s="97">
        <v>2023</v>
      </c>
      <c r="F631" s="98" t="s">
        <v>61</v>
      </c>
      <c r="G631" s="99" t="s">
        <v>102</v>
      </c>
      <c r="H631" s="100" t="s">
        <v>1648</v>
      </c>
      <c r="I631" s="101" t="s">
        <v>3946</v>
      </c>
      <c r="J631" s="102" t="s">
        <v>704</v>
      </c>
      <c r="K631" s="104" t="s">
        <v>634</v>
      </c>
      <c r="L631" s="104" t="s">
        <v>634</v>
      </c>
      <c r="M631" s="104">
        <v>2167.73</v>
      </c>
      <c r="N631" s="104">
        <v>5267.61</v>
      </c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s="81" customFormat="1" x14ac:dyDescent="0.25">
      <c r="A632" s="74" t="s">
        <v>41</v>
      </c>
      <c r="B632" s="74" t="s">
        <v>41</v>
      </c>
      <c r="C632" s="105" t="s">
        <v>691</v>
      </c>
      <c r="D632" s="96" t="s">
        <v>21</v>
      </c>
      <c r="E632" s="97">
        <v>2019</v>
      </c>
      <c r="F632" s="98" t="s">
        <v>75</v>
      </c>
      <c r="G632" s="99" t="s">
        <v>312</v>
      </c>
      <c r="H632" s="100" t="s">
        <v>1649</v>
      </c>
      <c r="I632" s="101" t="s">
        <v>313</v>
      </c>
      <c r="J632" s="102" t="s">
        <v>695</v>
      </c>
      <c r="K632" s="104" t="s">
        <v>634</v>
      </c>
      <c r="L632" s="104" t="s">
        <v>634</v>
      </c>
      <c r="M632" s="104">
        <v>1236.43</v>
      </c>
      <c r="N632" s="104">
        <v>3029.39</v>
      </c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s="81" customFormat="1" x14ac:dyDescent="0.25">
      <c r="A633" s="74" t="s">
        <v>41</v>
      </c>
      <c r="B633" s="74" t="s">
        <v>41</v>
      </c>
      <c r="C633" s="105" t="s">
        <v>51</v>
      </c>
      <c r="D633" s="96" t="s">
        <v>1</v>
      </c>
      <c r="E633" s="97">
        <v>2020</v>
      </c>
      <c r="F633" s="98" t="s">
        <v>67</v>
      </c>
      <c r="G633" s="99" t="s">
        <v>193</v>
      </c>
      <c r="H633" s="100" t="s">
        <v>1650</v>
      </c>
      <c r="I633" s="101" t="s">
        <v>194</v>
      </c>
      <c r="J633" s="102" t="s">
        <v>226</v>
      </c>
      <c r="K633" s="104" t="s">
        <v>545</v>
      </c>
      <c r="L633" s="104" t="s">
        <v>545</v>
      </c>
      <c r="M633" s="104">
        <v>1434.67</v>
      </c>
      <c r="N633" s="104">
        <v>5022.6400000000003</v>
      </c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s="81" customFormat="1" x14ac:dyDescent="0.25">
      <c r="A634" s="74" t="s">
        <v>41</v>
      </c>
      <c r="B634" s="74" t="s">
        <v>41</v>
      </c>
      <c r="C634" s="105" t="s">
        <v>50</v>
      </c>
      <c r="D634" s="96" t="s">
        <v>14</v>
      </c>
      <c r="E634" s="97">
        <v>2019</v>
      </c>
      <c r="F634" s="98" t="s">
        <v>66</v>
      </c>
      <c r="G634" s="99" t="s">
        <v>186</v>
      </c>
      <c r="H634" s="100" t="s">
        <v>1651</v>
      </c>
      <c r="I634" s="101" t="s">
        <v>91</v>
      </c>
      <c r="J634" s="102" t="s">
        <v>758</v>
      </c>
      <c r="K634" s="104" t="s">
        <v>634</v>
      </c>
      <c r="L634" s="104" t="s">
        <v>634</v>
      </c>
      <c r="M634" s="104">
        <v>1735.89</v>
      </c>
      <c r="N634" s="104">
        <v>1945.6</v>
      </c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s="81" customFormat="1" x14ac:dyDescent="0.25">
      <c r="A635" s="74" t="s">
        <v>41</v>
      </c>
      <c r="B635" s="74" t="s">
        <v>41</v>
      </c>
      <c r="C635" s="105" t="s">
        <v>691</v>
      </c>
      <c r="D635" s="96" t="s">
        <v>21</v>
      </c>
      <c r="E635" s="97">
        <v>2019</v>
      </c>
      <c r="F635" s="98" t="s">
        <v>75</v>
      </c>
      <c r="G635" s="99" t="s">
        <v>312</v>
      </c>
      <c r="H635" s="100" t="s">
        <v>1652</v>
      </c>
      <c r="I635" s="101" t="s">
        <v>313</v>
      </c>
      <c r="J635" s="102" t="s">
        <v>757</v>
      </c>
      <c r="K635" s="104" t="s">
        <v>634</v>
      </c>
      <c r="L635" s="104" t="s">
        <v>634</v>
      </c>
      <c r="M635" s="104">
        <v>1236.43</v>
      </c>
      <c r="N635" s="104">
        <v>3029.39</v>
      </c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s="81" customFormat="1" x14ac:dyDescent="0.25">
      <c r="A636" s="74" t="s">
        <v>41</v>
      </c>
      <c r="B636" s="74" t="s">
        <v>41</v>
      </c>
      <c r="C636" s="105" t="s">
        <v>929</v>
      </c>
      <c r="D636" s="96" t="s">
        <v>930</v>
      </c>
      <c r="E636" s="97">
        <v>2018</v>
      </c>
      <c r="F636" s="98" t="s">
        <v>61</v>
      </c>
      <c r="G636" s="99" t="s">
        <v>102</v>
      </c>
      <c r="H636" s="100" t="s">
        <v>1653</v>
      </c>
      <c r="I636" s="101" t="s">
        <v>179</v>
      </c>
      <c r="J636" s="102" t="s">
        <v>1654</v>
      </c>
      <c r="K636" s="104" t="s">
        <v>545</v>
      </c>
      <c r="L636" s="104" t="s">
        <v>545</v>
      </c>
      <c r="M636" s="104">
        <v>1302</v>
      </c>
      <c r="N636" s="104">
        <v>2442.8200000000002</v>
      </c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s="81" customFormat="1" x14ac:dyDescent="0.25">
      <c r="A637" s="74" t="s">
        <v>41</v>
      </c>
      <c r="B637" s="74" t="s">
        <v>41</v>
      </c>
      <c r="C637" s="105" t="s">
        <v>929</v>
      </c>
      <c r="D637" s="96" t="s">
        <v>930</v>
      </c>
      <c r="E637" s="97">
        <v>2018</v>
      </c>
      <c r="F637" s="98" t="s">
        <v>61</v>
      </c>
      <c r="G637" s="99" t="s">
        <v>102</v>
      </c>
      <c r="H637" s="100" t="s">
        <v>1655</v>
      </c>
      <c r="I637" s="101" t="s">
        <v>179</v>
      </c>
      <c r="J637" s="102" t="s">
        <v>1656</v>
      </c>
      <c r="K637" s="104" t="s">
        <v>545</v>
      </c>
      <c r="L637" s="104" t="s">
        <v>545</v>
      </c>
      <c r="M637" s="104">
        <v>1302</v>
      </c>
      <c r="N637" s="104">
        <v>2442.8200000000002</v>
      </c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s="81" customFormat="1" x14ac:dyDescent="0.25">
      <c r="A638" s="74" t="s">
        <v>41</v>
      </c>
      <c r="B638" s="74" t="s">
        <v>41</v>
      </c>
      <c r="C638" s="105" t="s">
        <v>922</v>
      </c>
      <c r="D638" s="96" t="s">
        <v>923</v>
      </c>
      <c r="E638" s="97">
        <v>2023</v>
      </c>
      <c r="F638" s="98" t="s">
        <v>61</v>
      </c>
      <c r="G638" s="99" t="s">
        <v>102</v>
      </c>
      <c r="H638" s="100" t="s">
        <v>1657</v>
      </c>
      <c r="I638" s="101" t="s">
        <v>3946</v>
      </c>
      <c r="J638" s="102" t="s">
        <v>704</v>
      </c>
      <c r="K638" s="104" t="s">
        <v>634</v>
      </c>
      <c r="L638" s="104" t="s">
        <v>634</v>
      </c>
      <c r="M638" s="104">
        <v>2167.73</v>
      </c>
      <c r="N638" s="104">
        <v>5267.61</v>
      </c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s="81" customFormat="1" x14ac:dyDescent="0.25">
      <c r="A639" s="74" t="s">
        <v>41</v>
      </c>
      <c r="B639" s="74" t="s">
        <v>41</v>
      </c>
      <c r="C639" s="105" t="s">
        <v>703</v>
      </c>
      <c r="D639" s="96" t="s">
        <v>601</v>
      </c>
      <c r="E639" s="97">
        <v>2022</v>
      </c>
      <c r="F639" s="98" t="s">
        <v>66</v>
      </c>
      <c r="G639" s="99" t="s">
        <v>186</v>
      </c>
      <c r="H639" s="100" t="s">
        <v>1658</v>
      </c>
      <c r="I639" s="101" t="s">
        <v>95</v>
      </c>
      <c r="J639" s="102" t="s">
        <v>681</v>
      </c>
      <c r="K639" s="104" t="s">
        <v>634</v>
      </c>
      <c r="L639" s="104" t="s">
        <v>634</v>
      </c>
      <c r="M639" s="104">
        <v>2366.17</v>
      </c>
      <c r="N639" s="104">
        <v>2415.1999999999998</v>
      </c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s="81" customFormat="1" x14ac:dyDescent="0.25">
      <c r="A640" s="74" t="s">
        <v>41</v>
      </c>
      <c r="B640" s="74" t="s">
        <v>41</v>
      </c>
      <c r="C640" s="105" t="s">
        <v>929</v>
      </c>
      <c r="D640" s="96" t="s">
        <v>930</v>
      </c>
      <c r="E640" s="97">
        <v>2018</v>
      </c>
      <c r="F640" s="98" t="s">
        <v>61</v>
      </c>
      <c r="G640" s="99" t="s">
        <v>102</v>
      </c>
      <c r="H640" s="100" t="s">
        <v>1659</v>
      </c>
      <c r="I640" s="101" t="s">
        <v>179</v>
      </c>
      <c r="J640" s="102" t="s">
        <v>1660</v>
      </c>
      <c r="K640" s="104" t="s">
        <v>545</v>
      </c>
      <c r="L640" s="104" t="s">
        <v>545</v>
      </c>
      <c r="M640" s="104">
        <v>1302</v>
      </c>
      <c r="N640" s="104">
        <v>2442.8200000000002</v>
      </c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s="81" customFormat="1" x14ac:dyDescent="0.25">
      <c r="A641" s="74" t="s">
        <v>41</v>
      </c>
      <c r="B641" s="74" t="s">
        <v>41</v>
      </c>
      <c r="C641" s="105" t="s">
        <v>668</v>
      </c>
      <c r="D641" s="96" t="s">
        <v>10</v>
      </c>
      <c r="E641" s="97">
        <v>2019</v>
      </c>
      <c r="F641" s="98" t="s">
        <v>76</v>
      </c>
      <c r="G641" s="99" t="s">
        <v>328</v>
      </c>
      <c r="H641" s="100" t="s">
        <v>1661</v>
      </c>
      <c r="I641" s="101" t="s">
        <v>179</v>
      </c>
      <c r="J641" s="102" t="s">
        <v>368</v>
      </c>
      <c r="K641" s="104" t="s">
        <v>545</v>
      </c>
      <c r="L641" s="104" t="s">
        <v>545</v>
      </c>
      <c r="M641" s="104">
        <v>1122.2</v>
      </c>
      <c r="N641" s="104">
        <v>3112.55</v>
      </c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s="81" customFormat="1" x14ac:dyDescent="0.25">
      <c r="A642" s="74" t="s">
        <v>41</v>
      </c>
      <c r="B642" s="74" t="s">
        <v>41</v>
      </c>
      <c r="C642" s="105" t="s">
        <v>659</v>
      </c>
      <c r="D642" s="96" t="s">
        <v>4</v>
      </c>
      <c r="E642" s="97">
        <v>2020</v>
      </c>
      <c r="F642" s="98" t="s">
        <v>66</v>
      </c>
      <c r="G642" s="99" t="s">
        <v>186</v>
      </c>
      <c r="H642" s="100" t="s">
        <v>1663</v>
      </c>
      <c r="I642" s="101" t="s">
        <v>179</v>
      </c>
      <c r="J642" s="102" t="s">
        <v>711</v>
      </c>
      <c r="K642" s="104" t="s">
        <v>545</v>
      </c>
      <c r="L642" s="104" t="s">
        <v>545</v>
      </c>
      <c r="M642" s="104">
        <v>1328.3</v>
      </c>
      <c r="N642" s="104">
        <v>3222.57</v>
      </c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s="81" customFormat="1" x14ac:dyDescent="0.25">
      <c r="A643" s="74" t="s">
        <v>41</v>
      </c>
      <c r="B643" s="74" t="s">
        <v>41</v>
      </c>
      <c r="C643" s="105" t="s">
        <v>659</v>
      </c>
      <c r="D643" s="96" t="s">
        <v>4</v>
      </c>
      <c r="E643" s="97">
        <v>2020</v>
      </c>
      <c r="F643" s="98" t="s">
        <v>66</v>
      </c>
      <c r="G643" s="99" t="s">
        <v>186</v>
      </c>
      <c r="H643" s="100" t="s">
        <v>1664</v>
      </c>
      <c r="I643" s="101" t="s">
        <v>179</v>
      </c>
      <c r="J643" s="102" t="s">
        <v>414</v>
      </c>
      <c r="K643" s="104" t="s">
        <v>545</v>
      </c>
      <c r="L643" s="104" t="s">
        <v>545</v>
      </c>
      <c r="M643" s="104">
        <v>1592.3</v>
      </c>
      <c r="N643" s="104">
        <v>3776.96</v>
      </c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s="81" customFormat="1" x14ac:dyDescent="0.25">
      <c r="A644" s="74" t="s">
        <v>41</v>
      </c>
      <c r="B644" s="74" t="s">
        <v>41</v>
      </c>
      <c r="C644" s="105" t="s">
        <v>680</v>
      </c>
      <c r="D644" s="96" t="s">
        <v>18</v>
      </c>
      <c r="E644" s="97">
        <v>2022</v>
      </c>
      <c r="F644" s="98" t="s">
        <v>64</v>
      </c>
      <c r="G644" s="99" t="s">
        <v>159</v>
      </c>
      <c r="H644" s="100" t="s">
        <v>1665</v>
      </c>
      <c r="I644" s="101" t="s">
        <v>167</v>
      </c>
      <c r="J644" s="102" t="s">
        <v>826</v>
      </c>
      <c r="K644" s="104" t="s">
        <v>634</v>
      </c>
      <c r="L644" s="104" t="s">
        <v>634</v>
      </c>
      <c r="M644" s="104">
        <v>1536.39</v>
      </c>
      <c r="N644" s="104">
        <v>2361.91</v>
      </c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s="81" customFormat="1" x14ac:dyDescent="0.25">
      <c r="A645" s="74" t="s">
        <v>41</v>
      </c>
      <c r="B645" s="74" t="s">
        <v>41</v>
      </c>
      <c r="C645" s="105" t="s">
        <v>922</v>
      </c>
      <c r="D645" s="96" t="s">
        <v>923</v>
      </c>
      <c r="E645" s="97">
        <v>2023</v>
      </c>
      <c r="F645" s="98" t="s">
        <v>61</v>
      </c>
      <c r="G645" s="99" t="s">
        <v>102</v>
      </c>
      <c r="H645" s="100" t="s">
        <v>1666</v>
      </c>
      <c r="I645" s="101" t="s">
        <v>99</v>
      </c>
      <c r="J645" s="102" t="s">
        <v>704</v>
      </c>
      <c r="K645" s="104" t="s">
        <v>634</v>
      </c>
      <c r="L645" s="104" t="s">
        <v>634</v>
      </c>
      <c r="M645" s="104">
        <v>2763.62</v>
      </c>
      <c r="N645" s="104">
        <v>5035.1899999999996</v>
      </c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s="81" customFormat="1" x14ac:dyDescent="0.25">
      <c r="A646" s="74" t="s">
        <v>41</v>
      </c>
      <c r="B646" s="74" t="s">
        <v>41</v>
      </c>
      <c r="C646" s="105" t="s">
        <v>943</v>
      </c>
      <c r="D646" s="96" t="s">
        <v>944</v>
      </c>
      <c r="E646" s="97">
        <v>2023</v>
      </c>
      <c r="F646" s="98" t="s">
        <v>66</v>
      </c>
      <c r="G646" s="99" t="s">
        <v>186</v>
      </c>
      <c r="H646" s="100" t="s">
        <v>1667</v>
      </c>
      <c r="I646" s="101" t="s">
        <v>100</v>
      </c>
      <c r="J646" s="102" t="s">
        <v>164</v>
      </c>
      <c r="K646" s="104" t="s">
        <v>634</v>
      </c>
      <c r="L646" s="104" t="s">
        <v>634</v>
      </c>
      <c r="M646" s="104">
        <v>1735.89</v>
      </c>
      <c r="N646" s="104">
        <v>1945.6</v>
      </c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s="81" customFormat="1" x14ac:dyDescent="0.25">
      <c r="A647" s="74" t="s">
        <v>41</v>
      </c>
      <c r="B647" s="74" t="s">
        <v>41</v>
      </c>
      <c r="C647" s="105" t="s">
        <v>691</v>
      </c>
      <c r="D647" s="96" t="s">
        <v>21</v>
      </c>
      <c r="E647" s="97">
        <v>2019</v>
      </c>
      <c r="F647" s="98" t="s">
        <v>75</v>
      </c>
      <c r="G647" s="99" t="s">
        <v>312</v>
      </c>
      <c r="H647" s="100" t="s">
        <v>1668</v>
      </c>
      <c r="I647" s="101" t="s">
        <v>313</v>
      </c>
      <c r="J647" s="102" t="s">
        <v>742</v>
      </c>
      <c r="K647" s="104" t="s">
        <v>634</v>
      </c>
      <c r="L647" s="104" t="s">
        <v>634</v>
      </c>
      <c r="M647" s="104">
        <v>1236.43</v>
      </c>
      <c r="N647" s="104">
        <v>3029.39</v>
      </c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s="81" customFormat="1" x14ac:dyDescent="0.25">
      <c r="A648" s="74" t="s">
        <v>41</v>
      </c>
      <c r="B648" s="74" t="s">
        <v>41</v>
      </c>
      <c r="C648" s="105" t="s">
        <v>691</v>
      </c>
      <c r="D648" s="96" t="s">
        <v>21</v>
      </c>
      <c r="E648" s="97">
        <v>2019</v>
      </c>
      <c r="F648" s="98" t="s">
        <v>75</v>
      </c>
      <c r="G648" s="99" t="s">
        <v>312</v>
      </c>
      <c r="H648" s="100" t="s">
        <v>1669</v>
      </c>
      <c r="I648" s="101" t="s">
        <v>313</v>
      </c>
      <c r="J648" s="102" t="s">
        <v>695</v>
      </c>
      <c r="K648" s="104" t="s">
        <v>634</v>
      </c>
      <c r="L648" s="104" t="s">
        <v>634</v>
      </c>
      <c r="M648" s="104">
        <v>1236.43</v>
      </c>
      <c r="N648" s="104">
        <v>3029.39</v>
      </c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s="81" customFormat="1" x14ac:dyDescent="0.25">
      <c r="A649" s="74" t="s">
        <v>41</v>
      </c>
      <c r="B649" s="74" t="s">
        <v>41</v>
      </c>
      <c r="C649" s="105" t="s">
        <v>922</v>
      </c>
      <c r="D649" s="96" t="s">
        <v>923</v>
      </c>
      <c r="E649" s="97">
        <v>2023</v>
      </c>
      <c r="F649" s="98" t="s">
        <v>61</v>
      </c>
      <c r="G649" s="99" t="s">
        <v>102</v>
      </c>
      <c r="H649" s="100" t="s">
        <v>1670</v>
      </c>
      <c r="I649" s="101" t="s">
        <v>99</v>
      </c>
      <c r="J649" s="102" t="s">
        <v>749</v>
      </c>
      <c r="K649" s="104" t="s">
        <v>634</v>
      </c>
      <c r="L649" s="104" t="s">
        <v>634</v>
      </c>
      <c r="M649" s="104">
        <v>2763.62</v>
      </c>
      <c r="N649" s="104">
        <v>5035.1899999999996</v>
      </c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s="81" customFormat="1" x14ac:dyDescent="0.25">
      <c r="A650" s="74" t="s">
        <v>41</v>
      </c>
      <c r="B650" s="74" t="s">
        <v>41</v>
      </c>
      <c r="C650" s="105" t="s">
        <v>761</v>
      </c>
      <c r="D650" s="96" t="s">
        <v>35</v>
      </c>
      <c r="E650" s="97">
        <v>2018</v>
      </c>
      <c r="F650" s="98" t="s">
        <v>59</v>
      </c>
      <c r="G650" s="99" t="s">
        <v>82</v>
      </c>
      <c r="H650" s="100" t="s">
        <v>1671</v>
      </c>
      <c r="I650" s="101" t="s">
        <v>99</v>
      </c>
      <c r="J650" s="102" t="s">
        <v>784</v>
      </c>
      <c r="K650" s="104" t="s">
        <v>634</v>
      </c>
      <c r="L650" s="104" t="s">
        <v>634</v>
      </c>
      <c r="M650" s="104">
        <v>1727</v>
      </c>
      <c r="N650" s="104">
        <v>2407.96</v>
      </c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s="81" customFormat="1" x14ac:dyDescent="0.25">
      <c r="A651" s="74" t="s">
        <v>41</v>
      </c>
      <c r="B651" s="74" t="s">
        <v>41</v>
      </c>
      <c r="C651" s="105" t="s">
        <v>680</v>
      </c>
      <c r="D651" s="96" t="s">
        <v>18</v>
      </c>
      <c r="E651" s="97">
        <v>2022</v>
      </c>
      <c r="F651" s="98" t="s">
        <v>64</v>
      </c>
      <c r="G651" s="99" t="s">
        <v>159</v>
      </c>
      <c r="H651" s="100" t="s">
        <v>1672</v>
      </c>
      <c r="I651" s="101" t="s">
        <v>167</v>
      </c>
      <c r="J651" s="102" t="s">
        <v>671</v>
      </c>
      <c r="K651" s="104" t="s">
        <v>634</v>
      </c>
      <c r="L651" s="104" t="s">
        <v>634</v>
      </c>
      <c r="M651" s="104">
        <v>1536.39</v>
      </c>
      <c r="N651" s="104">
        <v>2361.91</v>
      </c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s="81" customFormat="1" x14ac:dyDescent="0.25">
      <c r="A652" s="74" t="s">
        <v>41</v>
      </c>
      <c r="B652" s="74" t="s">
        <v>41</v>
      </c>
      <c r="C652" s="105" t="s">
        <v>656</v>
      </c>
      <c r="D652" s="96" t="s">
        <v>657</v>
      </c>
      <c r="E652" s="97">
        <v>2023</v>
      </c>
      <c r="F652" s="98" t="s">
        <v>61</v>
      </c>
      <c r="G652" s="99" t="s">
        <v>102</v>
      </c>
      <c r="H652" s="100" t="s">
        <v>1673</v>
      </c>
      <c r="I652" s="101" t="s">
        <v>180</v>
      </c>
      <c r="J652" s="102" t="s">
        <v>699</v>
      </c>
      <c r="K652" s="104" t="s">
        <v>634</v>
      </c>
      <c r="L652" s="104" t="s">
        <v>634</v>
      </c>
      <c r="M652" s="104">
        <v>1478.83</v>
      </c>
      <c r="N652" s="104">
        <v>3418.97</v>
      </c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s="81" customFormat="1" x14ac:dyDescent="0.25">
      <c r="A653" s="74" t="s">
        <v>41</v>
      </c>
      <c r="B653" s="74" t="s">
        <v>41</v>
      </c>
      <c r="C653" s="105" t="s">
        <v>666</v>
      </c>
      <c r="D653" s="96" t="s">
        <v>9</v>
      </c>
      <c r="E653" s="97">
        <v>2020</v>
      </c>
      <c r="F653" s="98" t="s">
        <v>77</v>
      </c>
      <c r="G653" s="99" t="s">
        <v>403</v>
      </c>
      <c r="H653" s="100" t="s">
        <v>1679</v>
      </c>
      <c r="I653" s="101" t="s">
        <v>86</v>
      </c>
      <c r="J653" s="102" t="s">
        <v>741</v>
      </c>
      <c r="K653" s="104" t="s">
        <v>545</v>
      </c>
      <c r="L653" s="104" t="s">
        <v>545</v>
      </c>
      <c r="M653" s="104">
        <v>2477.4</v>
      </c>
      <c r="N653" s="104">
        <v>5476.86</v>
      </c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s="81" customFormat="1" x14ac:dyDescent="0.25">
      <c r="A654" s="74" t="s">
        <v>41</v>
      </c>
      <c r="B654" s="74" t="s">
        <v>41</v>
      </c>
      <c r="C654" s="105" t="s">
        <v>668</v>
      </c>
      <c r="D654" s="96" t="s">
        <v>10</v>
      </c>
      <c r="E654" s="97">
        <v>2019</v>
      </c>
      <c r="F654" s="98" t="s">
        <v>76</v>
      </c>
      <c r="G654" s="99" t="s">
        <v>328</v>
      </c>
      <c r="H654" s="100" t="s">
        <v>1680</v>
      </c>
      <c r="I654" s="101" t="s">
        <v>179</v>
      </c>
      <c r="J654" s="102" t="s">
        <v>369</v>
      </c>
      <c r="K654" s="104" t="s">
        <v>545</v>
      </c>
      <c r="L654" s="104" t="s">
        <v>545</v>
      </c>
      <c r="M654" s="104">
        <v>1122.2</v>
      </c>
      <c r="N654" s="104">
        <v>3112.55</v>
      </c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s="81" customFormat="1" x14ac:dyDescent="0.25">
      <c r="A655" s="74" t="s">
        <v>41</v>
      </c>
      <c r="B655" s="74" t="s">
        <v>41</v>
      </c>
      <c r="C655" s="105" t="s">
        <v>929</v>
      </c>
      <c r="D655" s="96" t="s">
        <v>930</v>
      </c>
      <c r="E655" s="97">
        <v>2018</v>
      </c>
      <c r="F655" s="98" t="s">
        <v>61</v>
      </c>
      <c r="G655" s="99" t="s">
        <v>102</v>
      </c>
      <c r="H655" s="100" t="s">
        <v>1681</v>
      </c>
      <c r="I655" s="101" t="s">
        <v>179</v>
      </c>
      <c r="J655" s="102" t="s">
        <v>1654</v>
      </c>
      <c r="K655" s="104" t="s">
        <v>545</v>
      </c>
      <c r="L655" s="104" t="s">
        <v>545</v>
      </c>
      <c r="M655" s="104">
        <v>1302</v>
      </c>
      <c r="N655" s="104">
        <v>2442.8200000000002</v>
      </c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s="81" customFormat="1" x14ac:dyDescent="0.25">
      <c r="A656" s="74" t="s">
        <v>41</v>
      </c>
      <c r="B656" s="74" t="s">
        <v>41</v>
      </c>
      <c r="C656" s="105" t="s">
        <v>922</v>
      </c>
      <c r="D656" s="96" t="s">
        <v>923</v>
      </c>
      <c r="E656" s="97">
        <v>2023</v>
      </c>
      <c r="F656" s="98" t="s">
        <v>61</v>
      </c>
      <c r="G656" s="99" t="s">
        <v>102</v>
      </c>
      <c r="H656" s="100" t="s">
        <v>1682</v>
      </c>
      <c r="I656" s="101" t="s">
        <v>3890</v>
      </c>
      <c r="J656" s="102" t="s">
        <v>749</v>
      </c>
      <c r="K656" s="104" t="s">
        <v>634</v>
      </c>
      <c r="L656" s="104" t="s">
        <v>634</v>
      </c>
      <c r="M656" s="104">
        <v>1858.89</v>
      </c>
      <c r="N656" s="104">
        <v>3243.81</v>
      </c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s="81" customFormat="1" x14ac:dyDescent="0.25">
      <c r="A657" s="74" t="s">
        <v>41</v>
      </c>
      <c r="B657" s="74" t="s">
        <v>41</v>
      </c>
      <c r="C657" s="105" t="s">
        <v>656</v>
      </c>
      <c r="D657" s="96" t="s">
        <v>657</v>
      </c>
      <c r="E657" s="97">
        <v>2023</v>
      </c>
      <c r="F657" s="98" t="s">
        <v>61</v>
      </c>
      <c r="G657" s="99" t="s">
        <v>102</v>
      </c>
      <c r="H657" s="100" t="s">
        <v>1683</v>
      </c>
      <c r="I657" s="101" t="s">
        <v>95</v>
      </c>
      <c r="J657" s="102" t="s">
        <v>699</v>
      </c>
      <c r="K657" s="104" t="s">
        <v>634</v>
      </c>
      <c r="L657" s="104" t="s">
        <v>634</v>
      </c>
      <c r="M657" s="104">
        <v>2319.7199999999998</v>
      </c>
      <c r="N657" s="104">
        <v>4917.6400000000003</v>
      </c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s="81" customFormat="1" x14ac:dyDescent="0.25">
      <c r="A658" s="74" t="s">
        <v>41</v>
      </c>
      <c r="B658" s="74" t="s">
        <v>41</v>
      </c>
      <c r="C658" s="105" t="s">
        <v>659</v>
      </c>
      <c r="D658" s="96" t="s">
        <v>4</v>
      </c>
      <c r="E658" s="97">
        <v>2020</v>
      </c>
      <c r="F658" s="98" t="s">
        <v>66</v>
      </c>
      <c r="G658" s="99" t="s">
        <v>186</v>
      </c>
      <c r="H658" s="100" t="s">
        <v>1684</v>
      </c>
      <c r="I658" s="101" t="s">
        <v>179</v>
      </c>
      <c r="J658" s="102" t="s">
        <v>454</v>
      </c>
      <c r="K658" s="104" t="s">
        <v>545</v>
      </c>
      <c r="L658" s="104" t="s">
        <v>545</v>
      </c>
      <c r="M658" s="104">
        <v>1445.71</v>
      </c>
      <c r="N658" s="104">
        <v>3525.97</v>
      </c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s="81" customFormat="1" x14ac:dyDescent="0.25">
      <c r="A659" s="74" t="s">
        <v>41</v>
      </c>
      <c r="B659" s="74" t="s">
        <v>41</v>
      </c>
      <c r="C659" s="105" t="s">
        <v>48</v>
      </c>
      <c r="D659" s="96" t="s">
        <v>11</v>
      </c>
      <c r="E659" s="97">
        <v>2018</v>
      </c>
      <c r="F659" s="98" t="s">
        <v>59</v>
      </c>
      <c r="G659" s="99" t="s">
        <v>82</v>
      </c>
      <c r="H659" s="100" t="s">
        <v>1685</v>
      </c>
      <c r="I659" s="101" t="s">
        <v>99</v>
      </c>
      <c r="J659" s="102" t="s">
        <v>788</v>
      </c>
      <c r="K659" s="104" t="s">
        <v>634</v>
      </c>
      <c r="L659" s="104" t="s">
        <v>634</v>
      </c>
      <c r="M659" s="104">
        <v>2260.5700000000002</v>
      </c>
      <c r="N659" s="104">
        <v>4121.09</v>
      </c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s="81" customFormat="1" x14ac:dyDescent="0.25">
      <c r="A660" s="74" t="s">
        <v>41</v>
      </c>
      <c r="B660" s="74" t="s">
        <v>41</v>
      </c>
      <c r="C660" s="105" t="s">
        <v>659</v>
      </c>
      <c r="D660" s="96" t="s">
        <v>4</v>
      </c>
      <c r="E660" s="97">
        <v>2020</v>
      </c>
      <c r="F660" s="98" t="s">
        <v>66</v>
      </c>
      <c r="G660" s="99" t="s">
        <v>186</v>
      </c>
      <c r="H660" s="100" t="s">
        <v>1686</v>
      </c>
      <c r="I660" s="101" t="s">
        <v>179</v>
      </c>
      <c r="J660" s="102" t="s">
        <v>455</v>
      </c>
      <c r="K660" s="104" t="s">
        <v>545</v>
      </c>
      <c r="L660" s="104" t="s">
        <v>545</v>
      </c>
      <c r="M660" s="104">
        <v>1328.3</v>
      </c>
      <c r="N660" s="104">
        <v>3222.57</v>
      </c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s="81" customFormat="1" x14ac:dyDescent="0.25">
      <c r="A661" s="74" t="s">
        <v>41</v>
      </c>
      <c r="B661" s="74" t="s">
        <v>41</v>
      </c>
      <c r="C661" s="105" t="s">
        <v>656</v>
      </c>
      <c r="D661" s="96" t="s">
        <v>657</v>
      </c>
      <c r="E661" s="97">
        <v>2023</v>
      </c>
      <c r="F661" s="98" t="s">
        <v>61</v>
      </c>
      <c r="G661" s="99" t="s">
        <v>102</v>
      </c>
      <c r="H661" s="100" t="s">
        <v>1687</v>
      </c>
      <c r="I661" s="101" t="s">
        <v>180</v>
      </c>
      <c r="J661" s="102" t="s">
        <v>658</v>
      </c>
      <c r="K661" s="104" t="s">
        <v>634</v>
      </c>
      <c r="L661" s="104" t="s">
        <v>634</v>
      </c>
      <c r="M661" s="104">
        <v>1478.83</v>
      </c>
      <c r="N661" s="104">
        <v>3418.97</v>
      </c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s="81" customFormat="1" x14ac:dyDescent="0.25">
      <c r="A662" s="74" t="s">
        <v>41</v>
      </c>
      <c r="B662" s="74" t="s">
        <v>41</v>
      </c>
      <c r="C662" s="105" t="s">
        <v>48</v>
      </c>
      <c r="D662" s="96" t="s">
        <v>11</v>
      </c>
      <c r="E662" s="97">
        <v>2018</v>
      </c>
      <c r="F662" s="98" t="s">
        <v>59</v>
      </c>
      <c r="G662" s="99" t="s">
        <v>82</v>
      </c>
      <c r="H662" s="100" t="s">
        <v>1688</v>
      </c>
      <c r="I662" s="101" t="s">
        <v>99</v>
      </c>
      <c r="J662" s="102" t="s">
        <v>788</v>
      </c>
      <c r="K662" s="104" t="s">
        <v>634</v>
      </c>
      <c r="L662" s="104" t="s">
        <v>634</v>
      </c>
      <c r="M662" s="104">
        <v>2260.5700000000002</v>
      </c>
      <c r="N662" s="104">
        <v>4121.09</v>
      </c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s="81" customFormat="1" x14ac:dyDescent="0.25">
      <c r="A663" s="74" t="s">
        <v>41</v>
      </c>
      <c r="B663" s="74" t="s">
        <v>41</v>
      </c>
      <c r="C663" s="105" t="s">
        <v>49</v>
      </c>
      <c r="D663" s="96" t="s">
        <v>13</v>
      </c>
      <c r="E663" s="97">
        <v>2019</v>
      </c>
      <c r="F663" s="98" t="s">
        <v>65</v>
      </c>
      <c r="G663" s="99" t="s">
        <v>176</v>
      </c>
      <c r="H663" s="100" t="s">
        <v>1689</v>
      </c>
      <c r="I663" s="101" t="s">
        <v>181</v>
      </c>
      <c r="J663" s="102" t="s">
        <v>748</v>
      </c>
      <c r="K663" s="104" t="s">
        <v>634</v>
      </c>
      <c r="L663" s="104" t="s">
        <v>634</v>
      </c>
      <c r="M663" s="104">
        <v>1546.6</v>
      </c>
      <c r="N663" s="104">
        <v>3038.02</v>
      </c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s="81" customFormat="1" x14ac:dyDescent="0.25">
      <c r="A664" s="74" t="s">
        <v>41</v>
      </c>
      <c r="B664" s="74" t="s">
        <v>41</v>
      </c>
      <c r="C664" s="105" t="s">
        <v>680</v>
      </c>
      <c r="D664" s="96" t="s">
        <v>18</v>
      </c>
      <c r="E664" s="97">
        <v>2022</v>
      </c>
      <c r="F664" s="98" t="s">
        <v>64</v>
      </c>
      <c r="G664" s="99" t="s">
        <v>159</v>
      </c>
      <c r="H664" s="100" t="s">
        <v>1690</v>
      </c>
      <c r="I664" s="101" t="s">
        <v>162</v>
      </c>
      <c r="J664" s="102" t="s">
        <v>681</v>
      </c>
      <c r="K664" s="104" t="s">
        <v>634</v>
      </c>
      <c r="L664" s="104" t="s">
        <v>634</v>
      </c>
      <c r="M664" s="104">
        <v>1964.76</v>
      </c>
      <c r="N664" s="104">
        <v>2760.26</v>
      </c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s="81" customFormat="1" x14ac:dyDescent="0.25">
      <c r="A665" s="74" t="s">
        <v>41</v>
      </c>
      <c r="B665" s="74" t="s">
        <v>41</v>
      </c>
      <c r="C665" s="105" t="s">
        <v>668</v>
      </c>
      <c r="D665" s="96" t="s">
        <v>10</v>
      </c>
      <c r="E665" s="97">
        <v>2019</v>
      </c>
      <c r="F665" s="98" t="s">
        <v>76</v>
      </c>
      <c r="G665" s="99" t="s">
        <v>328</v>
      </c>
      <c r="H665" s="100" t="s">
        <v>1691</v>
      </c>
      <c r="I665" s="101" t="s">
        <v>179</v>
      </c>
      <c r="J665" s="102" t="s">
        <v>625</v>
      </c>
      <c r="K665" s="104" t="s">
        <v>545</v>
      </c>
      <c r="L665" s="104" t="s">
        <v>545</v>
      </c>
      <c r="M665" s="104">
        <v>1122.2</v>
      </c>
      <c r="N665" s="104">
        <v>3112.55</v>
      </c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s="81" customFormat="1" x14ac:dyDescent="0.25">
      <c r="A666" s="74" t="s">
        <v>41</v>
      </c>
      <c r="B666" s="74" t="s">
        <v>41</v>
      </c>
      <c r="C666" s="105" t="s">
        <v>50</v>
      </c>
      <c r="D666" s="96" t="s">
        <v>14</v>
      </c>
      <c r="E666" s="97">
        <v>2019</v>
      </c>
      <c r="F666" s="98" t="s">
        <v>66</v>
      </c>
      <c r="G666" s="99" t="s">
        <v>186</v>
      </c>
      <c r="H666" s="100" t="s">
        <v>1692</v>
      </c>
      <c r="I666" s="101" t="s">
        <v>129</v>
      </c>
      <c r="J666" s="102" t="s">
        <v>718</v>
      </c>
      <c r="K666" s="104" t="s">
        <v>634</v>
      </c>
      <c r="L666" s="104" t="s">
        <v>634</v>
      </c>
      <c r="M666" s="104">
        <v>2425.1999999999998</v>
      </c>
      <c r="N666" s="104">
        <v>2132.91</v>
      </c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s="81" customFormat="1" x14ac:dyDescent="0.25">
      <c r="A667" s="74" t="s">
        <v>41</v>
      </c>
      <c r="B667" s="74" t="s">
        <v>41</v>
      </c>
      <c r="C667" s="105" t="s">
        <v>922</v>
      </c>
      <c r="D667" s="96" t="s">
        <v>923</v>
      </c>
      <c r="E667" s="97">
        <v>2023</v>
      </c>
      <c r="F667" s="98" t="s">
        <v>61</v>
      </c>
      <c r="G667" s="99" t="s">
        <v>102</v>
      </c>
      <c r="H667" s="100" t="s">
        <v>1693</v>
      </c>
      <c r="I667" s="101" t="s">
        <v>99</v>
      </c>
      <c r="J667" s="102" t="s">
        <v>749</v>
      </c>
      <c r="K667" s="104" t="s">
        <v>634</v>
      </c>
      <c r="L667" s="104" t="s">
        <v>634</v>
      </c>
      <c r="M667" s="104">
        <v>2763.62</v>
      </c>
      <c r="N667" s="104">
        <v>5035.1899999999996</v>
      </c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s="81" customFormat="1" x14ac:dyDescent="0.25">
      <c r="A668" s="74" t="s">
        <v>41</v>
      </c>
      <c r="B668" s="74" t="s">
        <v>41</v>
      </c>
      <c r="C668" s="105" t="s">
        <v>48</v>
      </c>
      <c r="D668" s="96" t="s">
        <v>11</v>
      </c>
      <c r="E668" s="97">
        <v>2018</v>
      </c>
      <c r="F668" s="98" t="s">
        <v>59</v>
      </c>
      <c r="G668" s="99" t="s">
        <v>82</v>
      </c>
      <c r="H668" s="100" t="s">
        <v>1694</v>
      </c>
      <c r="I668" s="101" t="s">
        <v>129</v>
      </c>
      <c r="J668" s="102" t="s">
        <v>762</v>
      </c>
      <c r="K668" s="104" t="s">
        <v>634</v>
      </c>
      <c r="L668" s="104" t="s">
        <v>634</v>
      </c>
      <c r="M668" s="104">
        <v>1460.8</v>
      </c>
      <c r="N668" s="104">
        <v>3007.39</v>
      </c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s="81" customFormat="1" x14ac:dyDescent="0.25">
      <c r="A669" s="74" t="s">
        <v>41</v>
      </c>
      <c r="B669" s="74" t="s">
        <v>41</v>
      </c>
      <c r="C669" s="105" t="s">
        <v>703</v>
      </c>
      <c r="D669" s="96" t="s">
        <v>601</v>
      </c>
      <c r="E669" s="97">
        <v>2022</v>
      </c>
      <c r="F669" s="98" t="s">
        <v>66</v>
      </c>
      <c r="G669" s="99" t="s">
        <v>186</v>
      </c>
      <c r="H669" s="100" t="s">
        <v>1695</v>
      </c>
      <c r="I669" s="101" t="s">
        <v>160</v>
      </c>
      <c r="J669" s="102" t="s">
        <v>740</v>
      </c>
      <c r="K669" s="104" t="s">
        <v>634</v>
      </c>
      <c r="L669" s="104" t="s">
        <v>634</v>
      </c>
      <c r="M669" s="104">
        <v>1735.89</v>
      </c>
      <c r="N669" s="104">
        <v>1945.6</v>
      </c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s="81" customFormat="1" x14ac:dyDescent="0.25">
      <c r="A670" s="74" t="s">
        <v>41</v>
      </c>
      <c r="B670" s="74" t="s">
        <v>41</v>
      </c>
      <c r="C670" s="105" t="s">
        <v>761</v>
      </c>
      <c r="D670" s="96" t="s">
        <v>35</v>
      </c>
      <c r="E670" s="97">
        <v>2018</v>
      </c>
      <c r="F670" s="98" t="s">
        <v>59</v>
      </c>
      <c r="G670" s="99" t="s">
        <v>82</v>
      </c>
      <c r="H670" s="100" t="s">
        <v>1696</v>
      </c>
      <c r="I670" s="101" t="s">
        <v>99</v>
      </c>
      <c r="J670" s="102" t="s">
        <v>784</v>
      </c>
      <c r="K670" s="104" t="s">
        <v>634</v>
      </c>
      <c r="L670" s="104" t="s">
        <v>634</v>
      </c>
      <c r="M670" s="104">
        <v>1727</v>
      </c>
      <c r="N670" s="104">
        <v>2407.96</v>
      </c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s="81" customFormat="1" x14ac:dyDescent="0.25">
      <c r="A671" s="74" t="s">
        <v>41</v>
      </c>
      <c r="B671" s="74" t="s">
        <v>41</v>
      </c>
      <c r="C671" s="105" t="s">
        <v>691</v>
      </c>
      <c r="D671" s="96" t="s">
        <v>21</v>
      </c>
      <c r="E671" s="97">
        <v>2019</v>
      </c>
      <c r="F671" s="98" t="s">
        <v>75</v>
      </c>
      <c r="G671" s="99" t="s">
        <v>312</v>
      </c>
      <c r="H671" s="100" t="s">
        <v>1697</v>
      </c>
      <c r="I671" s="101" t="s">
        <v>313</v>
      </c>
      <c r="J671" s="102" t="s">
        <v>828</v>
      </c>
      <c r="K671" s="104" t="s">
        <v>634</v>
      </c>
      <c r="L671" s="104" t="s">
        <v>634</v>
      </c>
      <c r="M671" s="104">
        <v>1236.43</v>
      </c>
      <c r="N671" s="104">
        <v>3029.39</v>
      </c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s="81" customFormat="1" x14ac:dyDescent="0.25">
      <c r="A672" s="74" t="s">
        <v>41</v>
      </c>
      <c r="B672" s="74" t="s">
        <v>41</v>
      </c>
      <c r="C672" s="105" t="s">
        <v>51</v>
      </c>
      <c r="D672" s="96" t="s">
        <v>1</v>
      </c>
      <c r="E672" s="97">
        <v>2020</v>
      </c>
      <c r="F672" s="98" t="s">
        <v>67</v>
      </c>
      <c r="G672" s="99" t="s">
        <v>193</v>
      </c>
      <c r="H672" s="100" t="s">
        <v>1698</v>
      </c>
      <c r="I672" s="101" t="s">
        <v>194</v>
      </c>
      <c r="J672" s="102" t="s">
        <v>695</v>
      </c>
      <c r="K672" s="104" t="s">
        <v>545</v>
      </c>
      <c r="L672" s="104" t="s">
        <v>545</v>
      </c>
      <c r="M672" s="104">
        <v>1434.67</v>
      </c>
      <c r="N672" s="104">
        <v>5022.6400000000003</v>
      </c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s="81" customFormat="1" x14ac:dyDescent="0.25">
      <c r="A673" s="74" t="s">
        <v>41</v>
      </c>
      <c r="B673" s="74" t="s">
        <v>41</v>
      </c>
      <c r="C673" s="105" t="s">
        <v>668</v>
      </c>
      <c r="D673" s="96" t="s">
        <v>10</v>
      </c>
      <c r="E673" s="97">
        <v>2019</v>
      </c>
      <c r="F673" s="98" t="s">
        <v>76</v>
      </c>
      <c r="G673" s="99" t="s">
        <v>328</v>
      </c>
      <c r="H673" s="100" t="s">
        <v>1699</v>
      </c>
      <c r="I673" s="101" t="s">
        <v>179</v>
      </c>
      <c r="J673" s="102" t="s">
        <v>370</v>
      </c>
      <c r="K673" s="104" t="s">
        <v>547</v>
      </c>
      <c r="L673" s="104" t="s">
        <v>547</v>
      </c>
      <c r="M673" s="104">
        <v>1122.2</v>
      </c>
      <c r="N673" s="104">
        <v>3112.55</v>
      </c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s="81" customFormat="1" x14ac:dyDescent="0.25">
      <c r="A674" s="74" t="s">
        <v>41</v>
      </c>
      <c r="B674" s="74" t="s">
        <v>41</v>
      </c>
      <c r="C674" s="105" t="s">
        <v>761</v>
      </c>
      <c r="D674" s="96" t="s">
        <v>35</v>
      </c>
      <c r="E674" s="97">
        <v>2018</v>
      </c>
      <c r="F674" s="98" t="s">
        <v>59</v>
      </c>
      <c r="G674" s="99" t="s">
        <v>82</v>
      </c>
      <c r="H674" s="100" t="s">
        <v>1700</v>
      </c>
      <c r="I674" s="101" t="s">
        <v>129</v>
      </c>
      <c r="J674" s="102" t="s">
        <v>784</v>
      </c>
      <c r="K674" s="104" t="s">
        <v>634</v>
      </c>
      <c r="L674" s="104" t="s">
        <v>634</v>
      </c>
      <c r="M674" s="104">
        <v>1326.25</v>
      </c>
      <c r="N674" s="104">
        <v>2601.58</v>
      </c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s="81" customFormat="1" x14ac:dyDescent="0.25">
      <c r="A675" s="74" t="s">
        <v>41</v>
      </c>
      <c r="B675" s="74" t="s">
        <v>41</v>
      </c>
      <c r="C675" s="105" t="s">
        <v>922</v>
      </c>
      <c r="D675" s="96" t="s">
        <v>923</v>
      </c>
      <c r="E675" s="97">
        <v>2023</v>
      </c>
      <c r="F675" s="98" t="s">
        <v>61</v>
      </c>
      <c r="G675" s="99" t="s">
        <v>102</v>
      </c>
      <c r="H675" s="100" t="s">
        <v>1701</v>
      </c>
      <c r="I675" s="101" t="s">
        <v>99</v>
      </c>
      <c r="J675" s="102" t="s">
        <v>825</v>
      </c>
      <c r="K675" s="104" t="s">
        <v>634</v>
      </c>
      <c r="L675" s="104" t="s">
        <v>634</v>
      </c>
      <c r="M675" s="104">
        <v>2763.62</v>
      </c>
      <c r="N675" s="104">
        <v>5035.1899999999996</v>
      </c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s="81" customFormat="1" x14ac:dyDescent="0.25">
      <c r="A676" s="74" t="s">
        <v>41</v>
      </c>
      <c r="B676" s="74" t="s">
        <v>41</v>
      </c>
      <c r="C676" s="105" t="s">
        <v>668</v>
      </c>
      <c r="D676" s="96" t="s">
        <v>10</v>
      </c>
      <c r="E676" s="97">
        <v>2019</v>
      </c>
      <c r="F676" s="98" t="s">
        <v>76</v>
      </c>
      <c r="G676" s="99" t="s">
        <v>328</v>
      </c>
      <c r="H676" s="100" t="s">
        <v>1702</v>
      </c>
      <c r="I676" s="101" t="s">
        <v>179</v>
      </c>
      <c r="J676" s="102" t="s">
        <v>628</v>
      </c>
      <c r="K676" s="104" t="s">
        <v>545</v>
      </c>
      <c r="L676" s="104" t="s">
        <v>545</v>
      </c>
      <c r="M676" s="104">
        <v>1122.2</v>
      </c>
      <c r="N676" s="104">
        <v>3112.55</v>
      </c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s="81" customFormat="1" x14ac:dyDescent="0.25">
      <c r="A677" s="74" t="s">
        <v>41</v>
      </c>
      <c r="B677" s="74" t="s">
        <v>41</v>
      </c>
      <c r="C677" s="105" t="s">
        <v>668</v>
      </c>
      <c r="D677" s="96" t="s">
        <v>10</v>
      </c>
      <c r="E677" s="97">
        <v>2019</v>
      </c>
      <c r="F677" s="98" t="s">
        <v>76</v>
      </c>
      <c r="G677" s="99" t="s">
        <v>328</v>
      </c>
      <c r="H677" s="100" t="s">
        <v>1703</v>
      </c>
      <c r="I677" s="101" t="s">
        <v>179</v>
      </c>
      <c r="J677" s="102" t="s">
        <v>765</v>
      </c>
      <c r="K677" s="104" t="s">
        <v>545</v>
      </c>
      <c r="L677" s="104" t="s">
        <v>545</v>
      </c>
      <c r="M677" s="104">
        <v>1122.2</v>
      </c>
      <c r="N677" s="104">
        <v>3112.55</v>
      </c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s="81" customFormat="1" x14ac:dyDescent="0.25">
      <c r="A678" s="74" t="s">
        <v>41</v>
      </c>
      <c r="B678" s="74" t="s">
        <v>41</v>
      </c>
      <c r="C678" s="105" t="s">
        <v>668</v>
      </c>
      <c r="D678" s="96" t="s">
        <v>10</v>
      </c>
      <c r="E678" s="97">
        <v>2019</v>
      </c>
      <c r="F678" s="98" t="s">
        <v>76</v>
      </c>
      <c r="G678" s="99" t="s">
        <v>328</v>
      </c>
      <c r="H678" s="100" t="s">
        <v>1704</v>
      </c>
      <c r="I678" s="101" t="s">
        <v>179</v>
      </c>
      <c r="J678" s="102" t="s">
        <v>371</v>
      </c>
      <c r="K678" s="104" t="s">
        <v>634</v>
      </c>
      <c r="L678" s="104" t="s">
        <v>634</v>
      </c>
      <c r="M678" s="104">
        <v>1122.2</v>
      </c>
      <c r="N678" s="104">
        <v>3112.55</v>
      </c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s="81" customFormat="1" x14ac:dyDescent="0.25">
      <c r="A679" s="74" t="s">
        <v>41</v>
      </c>
      <c r="B679" s="74" t="s">
        <v>41</v>
      </c>
      <c r="C679" s="105" t="s">
        <v>922</v>
      </c>
      <c r="D679" s="96" t="s">
        <v>923</v>
      </c>
      <c r="E679" s="97">
        <v>2023</v>
      </c>
      <c r="F679" s="98" t="s">
        <v>61</v>
      </c>
      <c r="G679" s="99" t="s">
        <v>102</v>
      </c>
      <c r="H679" s="100" t="s">
        <v>1705</v>
      </c>
      <c r="I679" s="101" t="s">
        <v>3890</v>
      </c>
      <c r="J679" s="102" t="s">
        <v>655</v>
      </c>
      <c r="K679" s="104" t="s">
        <v>634</v>
      </c>
      <c r="L679" s="104" t="s">
        <v>634</v>
      </c>
      <c r="M679" s="104">
        <v>2035.97</v>
      </c>
      <c r="N679" s="104">
        <v>4337.3</v>
      </c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s="81" customFormat="1" x14ac:dyDescent="0.25">
      <c r="A680" s="74" t="s">
        <v>41</v>
      </c>
      <c r="B680" s="74" t="s">
        <v>41</v>
      </c>
      <c r="C680" s="105" t="s">
        <v>668</v>
      </c>
      <c r="D680" s="96" t="s">
        <v>10</v>
      </c>
      <c r="E680" s="97">
        <v>2019</v>
      </c>
      <c r="F680" s="98" t="s">
        <v>76</v>
      </c>
      <c r="G680" s="99" t="s">
        <v>328</v>
      </c>
      <c r="H680" s="100" t="s">
        <v>1706</v>
      </c>
      <c r="I680" s="101" t="s">
        <v>179</v>
      </c>
      <c r="J680" s="102" t="s">
        <v>372</v>
      </c>
      <c r="K680" s="104" t="s">
        <v>547</v>
      </c>
      <c r="L680" s="104" t="s">
        <v>547</v>
      </c>
      <c r="M680" s="104">
        <v>1122.2</v>
      </c>
      <c r="N680" s="104">
        <v>3112.55</v>
      </c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s="81" customFormat="1" x14ac:dyDescent="0.25">
      <c r="A681" s="74" t="s">
        <v>41</v>
      </c>
      <c r="B681" s="74" t="s">
        <v>41</v>
      </c>
      <c r="C681" s="105" t="s">
        <v>659</v>
      </c>
      <c r="D681" s="96" t="s">
        <v>4</v>
      </c>
      <c r="E681" s="97">
        <v>2020</v>
      </c>
      <c r="F681" s="98" t="s">
        <v>66</v>
      </c>
      <c r="G681" s="99" t="s">
        <v>186</v>
      </c>
      <c r="H681" s="100" t="s">
        <v>1707</v>
      </c>
      <c r="I681" s="101" t="s">
        <v>179</v>
      </c>
      <c r="J681" s="102" t="s">
        <v>455</v>
      </c>
      <c r="K681" s="104" t="s">
        <v>545</v>
      </c>
      <c r="L681" s="104" t="s">
        <v>545</v>
      </c>
      <c r="M681" s="104">
        <v>1328.3</v>
      </c>
      <c r="N681" s="104">
        <v>3222.57</v>
      </c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s="81" customFormat="1" x14ac:dyDescent="0.25">
      <c r="A682" s="74" t="s">
        <v>41</v>
      </c>
      <c r="B682" s="74" t="s">
        <v>41</v>
      </c>
      <c r="C682" s="105" t="s">
        <v>55</v>
      </c>
      <c r="D682" s="96" t="s">
        <v>6</v>
      </c>
      <c r="E682" s="97">
        <v>2018</v>
      </c>
      <c r="F682" s="98" t="s">
        <v>71</v>
      </c>
      <c r="G682" s="99" t="s">
        <v>264</v>
      </c>
      <c r="H682" s="100" t="s">
        <v>1708</v>
      </c>
      <c r="I682" s="101" t="s">
        <v>271</v>
      </c>
      <c r="J682" s="102" t="s">
        <v>679</v>
      </c>
      <c r="K682" s="104" t="s">
        <v>634</v>
      </c>
      <c r="L682" s="104" t="s">
        <v>634</v>
      </c>
      <c r="M682" s="104">
        <v>2245.1</v>
      </c>
      <c r="N682" s="104">
        <v>4326.8999999999996</v>
      </c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s="81" customFormat="1" x14ac:dyDescent="0.25">
      <c r="A683" s="74" t="s">
        <v>41</v>
      </c>
      <c r="B683" s="74" t="s">
        <v>41</v>
      </c>
      <c r="C683" s="105" t="s">
        <v>929</v>
      </c>
      <c r="D683" s="96" t="s">
        <v>930</v>
      </c>
      <c r="E683" s="97">
        <v>2018</v>
      </c>
      <c r="F683" s="98" t="s">
        <v>61</v>
      </c>
      <c r="G683" s="99" t="s">
        <v>102</v>
      </c>
      <c r="H683" s="100" t="s">
        <v>1709</v>
      </c>
      <c r="I683" s="101" t="s">
        <v>179</v>
      </c>
      <c r="J683" s="102" t="s">
        <v>1485</v>
      </c>
      <c r="K683" s="104" t="s">
        <v>545</v>
      </c>
      <c r="L683" s="104" t="s">
        <v>545</v>
      </c>
      <c r="M683" s="104">
        <v>1302</v>
      </c>
      <c r="N683" s="104">
        <v>2442.8200000000002</v>
      </c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s="81" customFormat="1" x14ac:dyDescent="0.25">
      <c r="A684" s="74" t="s">
        <v>41</v>
      </c>
      <c r="B684" s="74" t="s">
        <v>41</v>
      </c>
      <c r="C684" s="105" t="s">
        <v>693</v>
      </c>
      <c r="D684" s="96" t="s">
        <v>22</v>
      </c>
      <c r="E684" s="97">
        <v>2021</v>
      </c>
      <c r="F684" s="98" t="s">
        <v>77</v>
      </c>
      <c r="G684" s="99" t="s">
        <v>403</v>
      </c>
      <c r="H684" s="100" t="s">
        <v>3971</v>
      </c>
      <c r="I684" s="101" t="s">
        <v>181</v>
      </c>
      <c r="J684" s="102" t="s">
        <v>741</v>
      </c>
      <c r="K684" s="104" t="s">
        <v>634</v>
      </c>
      <c r="L684" s="104" t="s">
        <v>634</v>
      </c>
      <c r="M684" s="104">
        <v>1328.3</v>
      </c>
      <c r="N684" s="104">
        <v>3119.92</v>
      </c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s="81" customFormat="1" x14ac:dyDescent="0.25">
      <c r="A685" s="74" t="s">
        <v>41</v>
      </c>
      <c r="B685" s="74" t="s">
        <v>41</v>
      </c>
      <c r="C685" s="105" t="s">
        <v>668</v>
      </c>
      <c r="D685" s="96" t="s">
        <v>10</v>
      </c>
      <c r="E685" s="97">
        <v>2019</v>
      </c>
      <c r="F685" s="98" t="s">
        <v>76</v>
      </c>
      <c r="G685" s="99" t="s">
        <v>328</v>
      </c>
      <c r="H685" s="100" t="s">
        <v>1711</v>
      </c>
      <c r="I685" s="101" t="s">
        <v>179</v>
      </c>
      <c r="J685" s="102" t="s">
        <v>246</v>
      </c>
      <c r="K685" s="104" t="s">
        <v>634</v>
      </c>
      <c r="L685" s="104" t="s">
        <v>634</v>
      </c>
      <c r="M685" s="104">
        <v>1122.2</v>
      </c>
      <c r="N685" s="104">
        <v>3112.55</v>
      </c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s="81" customFormat="1" x14ac:dyDescent="0.25">
      <c r="A686" s="74" t="s">
        <v>41</v>
      </c>
      <c r="B686" s="74" t="s">
        <v>41</v>
      </c>
      <c r="C686" s="105" t="s">
        <v>691</v>
      </c>
      <c r="D686" s="96" t="s">
        <v>21</v>
      </c>
      <c r="E686" s="97">
        <v>2019</v>
      </c>
      <c r="F686" s="98" t="s">
        <v>75</v>
      </c>
      <c r="G686" s="99" t="s">
        <v>312</v>
      </c>
      <c r="H686" s="100" t="s">
        <v>1712</v>
      </c>
      <c r="I686" s="101" t="s">
        <v>313</v>
      </c>
      <c r="J686" s="102" t="s">
        <v>695</v>
      </c>
      <c r="K686" s="104" t="s">
        <v>634</v>
      </c>
      <c r="L686" s="104" t="s">
        <v>634</v>
      </c>
      <c r="M686" s="104">
        <v>1236.43</v>
      </c>
      <c r="N686" s="104">
        <v>3029.39</v>
      </c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s="81" customFormat="1" x14ac:dyDescent="0.25">
      <c r="A687" s="74" t="s">
        <v>41</v>
      </c>
      <c r="B687" s="74" t="s">
        <v>41</v>
      </c>
      <c r="C687" s="105" t="s">
        <v>48</v>
      </c>
      <c r="D687" s="96" t="s">
        <v>11</v>
      </c>
      <c r="E687" s="97">
        <v>2018</v>
      </c>
      <c r="F687" s="98" t="s">
        <v>59</v>
      </c>
      <c r="G687" s="99" t="s">
        <v>82</v>
      </c>
      <c r="H687" s="100" t="s">
        <v>1713</v>
      </c>
      <c r="I687" s="101" t="s">
        <v>99</v>
      </c>
      <c r="J687" s="102" t="s">
        <v>793</v>
      </c>
      <c r="K687" s="104" t="s">
        <v>634</v>
      </c>
      <c r="L687" s="104" t="s">
        <v>634</v>
      </c>
      <c r="M687" s="104">
        <v>2260.5700000000002</v>
      </c>
      <c r="N687" s="104">
        <v>4121.09</v>
      </c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s="81" customFormat="1" x14ac:dyDescent="0.25">
      <c r="A688" s="74" t="s">
        <v>41</v>
      </c>
      <c r="B688" s="74" t="s">
        <v>41</v>
      </c>
      <c r="C688" s="105" t="s">
        <v>943</v>
      </c>
      <c r="D688" s="96" t="s">
        <v>944</v>
      </c>
      <c r="E688" s="97">
        <v>2023</v>
      </c>
      <c r="F688" s="98" t="s">
        <v>66</v>
      </c>
      <c r="G688" s="99" t="s">
        <v>186</v>
      </c>
      <c r="H688" s="100" t="s">
        <v>1715</v>
      </c>
      <c r="I688" s="101" t="s">
        <v>95</v>
      </c>
      <c r="J688" s="102" t="s">
        <v>1600</v>
      </c>
      <c r="K688" s="104" t="s">
        <v>634</v>
      </c>
      <c r="L688" s="104" t="s">
        <v>634</v>
      </c>
      <c r="M688" s="104">
        <v>2366.17</v>
      </c>
      <c r="N688" s="104">
        <v>2425.1999999999998</v>
      </c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s="81" customFormat="1" x14ac:dyDescent="0.25">
      <c r="A689" s="74" t="s">
        <v>41</v>
      </c>
      <c r="B689" s="74" t="s">
        <v>41</v>
      </c>
      <c r="C689" s="105" t="s">
        <v>51</v>
      </c>
      <c r="D689" s="96" t="s">
        <v>1</v>
      </c>
      <c r="E689" s="97">
        <v>2020</v>
      </c>
      <c r="F689" s="98" t="s">
        <v>67</v>
      </c>
      <c r="G689" s="99" t="s">
        <v>193</v>
      </c>
      <c r="H689" s="100" t="s">
        <v>1716</v>
      </c>
      <c r="I689" s="101" t="s">
        <v>194</v>
      </c>
      <c r="J689" s="102" t="s">
        <v>231</v>
      </c>
      <c r="K689" s="104" t="s">
        <v>545</v>
      </c>
      <c r="L689" s="104" t="s">
        <v>545</v>
      </c>
      <c r="M689" s="104">
        <v>1434.67</v>
      </c>
      <c r="N689" s="104">
        <v>5022.6400000000003</v>
      </c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s="81" customFormat="1" x14ac:dyDescent="0.25">
      <c r="A690" s="74" t="s">
        <v>41</v>
      </c>
      <c r="B690" s="74" t="s">
        <v>41</v>
      </c>
      <c r="C690" s="105" t="s">
        <v>929</v>
      </c>
      <c r="D690" s="96" t="s">
        <v>930</v>
      </c>
      <c r="E690" s="97">
        <v>2018</v>
      </c>
      <c r="F690" s="98" t="s">
        <v>61</v>
      </c>
      <c r="G690" s="99" t="s">
        <v>102</v>
      </c>
      <c r="H690" s="100" t="s">
        <v>1717</v>
      </c>
      <c r="I690" s="101" t="s">
        <v>179</v>
      </c>
      <c r="J690" s="102" t="s">
        <v>1718</v>
      </c>
      <c r="K690" s="104" t="s">
        <v>545</v>
      </c>
      <c r="L690" s="104" t="s">
        <v>545</v>
      </c>
      <c r="M690" s="104">
        <v>1426.32</v>
      </c>
      <c r="N690" s="104">
        <v>2530.5</v>
      </c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s="81" customFormat="1" x14ac:dyDescent="0.25">
      <c r="A691" s="74" t="s">
        <v>41</v>
      </c>
      <c r="B691" s="74" t="s">
        <v>41</v>
      </c>
      <c r="C691" s="105" t="s">
        <v>3944</v>
      </c>
      <c r="D691" s="96" t="s">
        <v>3945</v>
      </c>
      <c r="E691" s="97">
        <v>2023</v>
      </c>
      <c r="F691" s="98" t="s">
        <v>676</v>
      </c>
      <c r="G691" s="99" t="s">
        <v>280</v>
      </c>
      <c r="H691" s="100" t="s">
        <v>1719</v>
      </c>
      <c r="I691" s="101" t="s">
        <v>281</v>
      </c>
      <c r="J691" s="102" t="s">
        <v>792</v>
      </c>
      <c r="K691" s="104" t="s">
        <v>634</v>
      </c>
      <c r="L691" s="104" t="s">
        <v>634</v>
      </c>
      <c r="M691" s="104">
        <v>1360.07</v>
      </c>
      <c r="N691" s="104">
        <v>3166.66</v>
      </c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s="81" customFormat="1" x14ac:dyDescent="0.25">
      <c r="A692" s="74" t="s">
        <v>41</v>
      </c>
      <c r="B692" s="74" t="s">
        <v>41</v>
      </c>
      <c r="C692" s="105" t="s">
        <v>51</v>
      </c>
      <c r="D692" s="96" t="s">
        <v>1</v>
      </c>
      <c r="E692" s="97">
        <v>2020</v>
      </c>
      <c r="F692" s="98" t="s">
        <v>67</v>
      </c>
      <c r="G692" s="99" t="s">
        <v>193</v>
      </c>
      <c r="H692" s="100" t="s">
        <v>1720</v>
      </c>
      <c r="I692" s="101" t="s">
        <v>194</v>
      </c>
      <c r="J692" s="102" t="s">
        <v>752</v>
      </c>
      <c r="K692" s="104" t="s">
        <v>545</v>
      </c>
      <c r="L692" s="104" t="s">
        <v>545</v>
      </c>
      <c r="M692" s="104">
        <v>1434.67</v>
      </c>
      <c r="N692" s="104">
        <v>5022.6400000000003</v>
      </c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s="81" customFormat="1" x14ac:dyDescent="0.25">
      <c r="A693" s="74" t="s">
        <v>41</v>
      </c>
      <c r="B693" s="74" t="s">
        <v>41</v>
      </c>
      <c r="C693" s="105" t="s">
        <v>680</v>
      </c>
      <c r="D693" s="96" t="s">
        <v>18</v>
      </c>
      <c r="E693" s="97">
        <v>2022</v>
      </c>
      <c r="F693" s="98" t="s">
        <v>64</v>
      </c>
      <c r="G693" s="99" t="s">
        <v>159</v>
      </c>
      <c r="H693" s="100" t="s">
        <v>1721</v>
      </c>
      <c r="I693" s="101" t="s">
        <v>167</v>
      </c>
      <c r="J693" s="102" t="s">
        <v>681</v>
      </c>
      <c r="K693" s="104" t="s">
        <v>634</v>
      </c>
      <c r="L693" s="104" t="s">
        <v>634</v>
      </c>
      <c r="M693" s="104">
        <v>1536.39</v>
      </c>
      <c r="N693" s="104">
        <v>2361.91</v>
      </c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s="81" customFormat="1" x14ac:dyDescent="0.25">
      <c r="A694" s="74" t="s">
        <v>41</v>
      </c>
      <c r="B694" s="74" t="s">
        <v>41</v>
      </c>
      <c r="C694" s="105" t="s">
        <v>691</v>
      </c>
      <c r="D694" s="96" t="s">
        <v>21</v>
      </c>
      <c r="E694" s="97">
        <v>2019</v>
      </c>
      <c r="F694" s="98" t="s">
        <v>75</v>
      </c>
      <c r="G694" s="99" t="s">
        <v>312</v>
      </c>
      <c r="H694" s="100" t="s">
        <v>1722</v>
      </c>
      <c r="I694" s="101" t="s">
        <v>313</v>
      </c>
      <c r="J694" s="102" t="s">
        <v>827</v>
      </c>
      <c r="K694" s="104" t="s">
        <v>634</v>
      </c>
      <c r="L694" s="104" t="s">
        <v>634</v>
      </c>
      <c r="M694" s="104">
        <v>1236.43</v>
      </c>
      <c r="N694" s="104">
        <v>3029.39</v>
      </c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s="81" customFormat="1" x14ac:dyDescent="0.25">
      <c r="A695" s="74" t="s">
        <v>41</v>
      </c>
      <c r="B695" s="74" t="s">
        <v>41</v>
      </c>
      <c r="C695" s="105" t="s">
        <v>726</v>
      </c>
      <c r="D695" s="96" t="s">
        <v>26</v>
      </c>
      <c r="E695" s="97">
        <v>2020</v>
      </c>
      <c r="F695" s="98" t="s">
        <v>61</v>
      </c>
      <c r="G695" s="99" t="s">
        <v>102</v>
      </c>
      <c r="H695" s="100" t="s">
        <v>1723</v>
      </c>
      <c r="I695" s="101" t="s">
        <v>129</v>
      </c>
      <c r="J695" s="102" t="s">
        <v>727</v>
      </c>
      <c r="K695" s="104" t="s">
        <v>634</v>
      </c>
      <c r="L695" s="104" t="s">
        <v>634</v>
      </c>
      <c r="M695" s="104">
        <v>1212</v>
      </c>
      <c r="N695" s="104">
        <v>2178.0100000000002</v>
      </c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s="81" customFormat="1" x14ac:dyDescent="0.25">
      <c r="A696" s="74" t="s">
        <v>41</v>
      </c>
      <c r="B696" s="74" t="s">
        <v>41</v>
      </c>
      <c r="C696" s="105" t="s">
        <v>693</v>
      </c>
      <c r="D696" s="96" t="s">
        <v>22</v>
      </c>
      <c r="E696" s="97">
        <v>2021</v>
      </c>
      <c r="F696" s="98" t="s">
        <v>77</v>
      </c>
      <c r="G696" s="99" t="s">
        <v>403</v>
      </c>
      <c r="H696" s="100" t="s">
        <v>1724</v>
      </c>
      <c r="I696" s="101" t="s">
        <v>85</v>
      </c>
      <c r="J696" s="102" t="s">
        <v>741</v>
      </c>
      <c r="K696" s="104" t="s">
        <v>634</v>
      </c>
      <c r="L696" s="104" t="s">
        <v>634</v>
      </c>
      <c r="M696" s="104">
        <v>1890.21</v>
      </c>
      <c r="N696" s="104">
        <v>4015.24</v>
      </c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s="81" customFormat="1" x14ac:dyDescent="0.25">
      <c r="A697" s="74" t="s">
        <v>41</v>
      </c>
      <c r="B697" s="74" t="s">
        <v>41</v>
      </c>
      <c r="C697" s="105" t="s">
        <v>922</v>
      </c>
      <c r="D697" s="96" t="s">
        <v>923</v>
      </c>
      <c r="E697" s="97">
        <v>2023</v>
      </c>
      <c r="F697" s="98" t="s">
        <v>61</v>
      </c>
      <c r="G697" s="99" t="s">
        <v>102</v>
      </c>
      <c r="H697" s="100" t="s">
        <v>1725</v>
      </c>
      <c r="I697" s="101" t="s">
        <v>99</v>
      </c>
      <c r="J697" s="102" t="s">
        <v>753</v>
      </c>
      <c r="K697" s="104" t="s">
        <v>634</v>
      </c>
      <c r="L697" s="104" t="s">
        <v>634</v>
      </c>
      <c r="M697" s="104">
        <v>2763.62</v>
      </c>
      <c r="N697" s="104">
        <v>5035.1899999999996</v>
      </c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s="81" customFormat="1" x14ac:dyDescent="0.25">
      <c r="A698" s="74" t="s">
        <v>41</v>
      </c>
      <c r="B698" s="74" t="s">
        <v>41</v>
      </c>
      <c r="C698" s="105" t="s">
        <v>659</v>
      </c>
      <c r="D698" s="96" t="s">
        <v>4</v>
      </c>
      <c r="E698" s="97">
        <v>2020</v>
      </c>
      <c r="F698" s="98" t="s">
        <v>66</v>
      </c>
      <c r="G698" s="99" t="s">
        <v>186</v>
      </c>
      <c r="H698" s="100" t="s">
        <v>1726</v>
      </c>
      <c r="I698" s="101" t="s">
        <v>179</v>
      </c>
      <c r="J698" s="102" t="s">
        <v>456</v>
      </c>
      <c r="K698" s="104" t="s">
        <v>545</v>
      </c>
      <c r="L698" s="104" t="s">
        <v>545</v>
      </c>
      <c r="M698" s="104">
        <v>1328.3</v>
      </c>
      <c r="N698" s="104">
        <v>3222.57</v>
      </c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s="81" customFormat="1" x14ac:dyDescent="0.25">
      <c r="A699" s="74" t="s">
        <v>41</v>
      </c>
      <c r="B699" s="74" t="s">
        <v>41</v>
      </c>
      <c r="C699" s="105" t="s">
        <v>922</v>
      </c>
      <c r="D699" s="96" t="s">
        <v>923</v>
      </c>
      <c r="E699" s="97">
        <v>2023</v>
      </c>
      <c r="F699" s="98" t="s">
        <v>61</v>
      </c>
      <c r="G699" s="99" t="s">
        <v>102</v>
      </c>
      <c r="H699" s="100" t="s">
        <v>1727</v>
      </c>
      <c r="I699" s="101" t="s">
        <v>3890</v>
      </c>
      <c r="J699" s="102" t="s">
        <v>787</v>
      </c>
      <c r="K699" s="104" t="s">
        <v>634</v>
      </c>
      <c r="L699" s="104" t="s">
        <v>634</v>
      </c>
      <c r="M699" s="104">
        <v>1858.89</v>
      </c>
      <c r="N699" s="104">
        <v>3243.81</v>
      </c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s="81" customFormat="1" x14ac:dyDescent="0.25">
      <c r="A700" s="74" t="s">
        <v>41</v>
      </c>
      <c r="B700" s="74" t="s">
        <v>41</v>
      </c>
      <c r="C700" s="105" t="s">
        <v>668</v>
      </c>
      <c r="D700" s="96" t="s">
        <v>10</v>
      </c>
      <c r="E700" s="97">
        <v>2019</v>
      </c>
      <c r="F700" s="98" t="s">
        <v>76</v>
      </c>
      <c r="G700" s="99" t="s">
        <v>328</v>
      </c>
      <c r="H700" s="100" t="s">
        <v>1728</v>
      </c>
      <c r="I700" s="101" t="s">
        <v>179</v>
      </c>
      <c r="J700" s="102" t="s">
        <v>627</v>
      </c>
      <c r="K700" s="104" t="s">
        <v>545</v>
      </c>
      <c r="L700" s="104" t="s">
        <v>545</v>
      </c>
      <c r="M700" s="104">
        <v>1122.2</v>
      </c>
      <c r="N700" s="104">
        <v>3112.55</v>
      </c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s="81" customFormat="1" x14ac:dyDescent="0.25">
      <c r="A701" s="74" t="s">
        <v>41</v>
      </c>
      <c r="B701" s="74" t="s">
        <v>41</v>
      </c>
      <c r="C701" s="105" t="s">
        <v>50</v>
      </c>
      <c r="D701" s="96" t="s">
        <v>14</v>
      </c>
      <c r="E701" s="97">
        <v>2019</v>
      </c>
      <c r="F701" s="98" t="s">
        <v>66</v>
      </c>
      <c r="G701" s="99" t="s">
        <v>186</v>
      </c>
      <c r="H701" s="100" t="s">
        <v>1729</v>
      </c>
      <c r="I701" s="101" t="s">
        <v>91</v>
      </c>
      <c r="J701" s="102" t="s">
        <v>718</v>
      </c>
      <c r="K701" s="104" t="s">
        <v>634</v>
      </c>
      <c r="L701" s="104" t="s">
        <v>634</v>
      </c>
      <c r="M701" s="104">
        <v>1735.89</v>
      </c>
      <c r="N701" s="104">
        <v>1945.6</v>
      </c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s="81" customFormat="1" x14ac:dyDescent="0.25">
      <c r="A702" s="74" t="s">
        <v>41</v>
      </c>
      <c r="B702" s="74" t="s">
        <v>41</v>
      </c>
      <c r="C702" s="105" t="s">
        <v>49</v>
      </c>
      <c r="D702" s="96" t="s">
        <v>13</v>
      </c>
      <c r="E702" s="97">
        <v>2019</v>
      </c>
      <c r="F702" s="98" t="s">
        <v>65</v>
      </c>
      <c r="G702" s="99" t="s">
        <v>176</v>
      </c>
      <c r="H702" s="100" t="s">
        <v>1730</v>
      </c>
      <c r="I702" s="101" t="s">
        <v>181</v>
      </c>
      <c r="J702" s="102" t="s">
        <v>748</v>
      </c>
      <c r="K702" s="104" t="s">
        <v>634</v>
      </c>
      <c r="L702" s="104" t="s">
        <v>634</v>
      </c>
      <c r="M702" s="104">
        <v>1546.6</v>
      </c>
      <c r="N702" s="104">
        <v>3949.25</v>
      </c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s="81" customFormat="1" x14ac:dyDescent="0.25">
      <c r="A703" s="74" t="s">
        <v>41</v>
      </c>
      <c r="B703" s="74" t="s">
        <v>41</v>
      </c>
      <c r="C703" s="105" t="s">
        <v>668</v>
      </c>
      <c r="D703" s="96" t="s">
        <v>10</v>
      </c>
      <c r="E703" s="97">
        <v>2019</v>
      </c>
      <c r="F703" s="98" t="s">
        <v>76</v>
      </c>
      <c r="G703" s="99" t="s">
        <v>328</v>
      </c>
      <c r="H703" s="100" t="s">
        <v>1731</v>
      </c>
      <c r="I703" s="101" t="s">
        <v>179</v>
      </c>
      <c r="J703" s="102" t="s">
        <v>373</v>
      </c>
      <c r="K703" s="104" t="s">
        <v>545</v>
      </c>
      <c r="L703" s="104" t="s">
        <v>545</v>
      </c>
      <c r="M703" s="104">
        <v>1122.2</v>
      </c>
      <c r="N703" s="104">
        <v>3112.55</v>
      </c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s="81" customFormat="1" x14ac:dyDescent="0.25">
      <c r="A704" s="74" t="s">
        <v>41</v>
      </c>
      <c r="B704" s="74" t="s">
        <v>41</v>
      </c>
      <c r="C704" s="105" t="s">
        <v>980</v>
      </c>
      <c r="D704" s="96" t="s">
        <v>981</v>
      </c>
      <c r="E704" s="97">
        <v>2022</v>
      </c>
      <c r="F704" s="98" t="s">
        <v>982</v>
      </c>
      <c r="G704" s="99" t="s">
        <v>983</v>
      </c>
      <c r="H704" s="100" t="s">
        <v>1732</v>
      </c>
      <c r="I704" s="101" t="s">
        <v>108</v>
      </c>
      <c r="J704" s="102" t="s">
        <v>115</v>
      </c>
      <c r="K704" s="104" t="s">
        <v>545</v>
      </c>
      <c r="L704" s="104" t="s">
        <v>545</v>
      </c>
      <c r="M704" s="104">
        <v>1424.79</v>
      </c>
      <c r="N704" s="104">
        <v>5038.51</v>
      </c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s="81" customFormat="1" x14ac:dyDescent="0.25">
      <c r="A705" s="74" t="s">
        <v>41</v>
      </c>
      <c r="B705" s="74" t="s">
        <v>41</v>
      </c>
      <c r="C705" s="105" t="s">
        <v>761</v>
      </c>
      <c r="D705" s="96" t="s">
        <v>35</v>
      </c>
      <c r="E705" s="97">
        <v>2018</v>
      </c>
      <c r="F705" s="98" t="s">
        <v>59</v>
      </c>
      <c r="G705" s="99" t="s">
        <v>82</v>
      </c>
      <c r="H705" s="100" t="s">
        <v>1733</v>
      </c>
      <c r="I705" s="101" t="s">
        <v>129</v>
      </c>
      <c r="J705" s="102" t="s">
        <v>785</v>
      </c>
      <c r="K705" s="104" t="s">
        <v>634</v>
      </c>
      <c r="L705" s="104" t="s">
        <v>634</v>
      </c>
      <c r="M705" s="104">
        <v>1326.25</v>
      </c>
      <c r="N705" s="104">
        <v>2601.58</v>
      </c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s="81" customFormat="1" x14ac:dyDescent="0.25">
      <c r="A706" s="74" t="s">
        <v>41</v>
      </c>
      <c r="B706" s="74" t="s">
        <v>41</v>
      </c>
      <c r="C706" s="105" t="s">
        <v>922</v>
      </c>
      <c r="D706" s="96" t="s">
        <v>923</v>
      </c>
      <c r="E706" s="97">
        <v>2023</v>
      </c>
      <c r="F706" s="98" t="s">
        <v>61</v>
      </c>
      <c r="G706" s="99" t="s">
        <v>102</v>
      </c>
      <c r="H706" s="100" t="s">
        <v>1734</v>
      </c>
      <c r="I706" s="101" t="s">
        <v>99</v>
      </c>
      <c r="J706" s="102" t="s">
        <v>737</v>
      </c>
      <c r="K706" s="104" t="s">
        <v>634</v>
      </c>
      <c r="L706" s="104" t="s">
        <v>634</v>
      </c>
      <c r="M706" s="104">
        <v>2763.62</v>
      </c>
      <c r="N706" s="104">
        <v>5035.1899999999996</v>
      </c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s="81" customFormat="1" x14ac:dyDescent="0.25">
      <c r="A707" s="74" t="s">
        <v>41</v>
      </c>
      <c r="B707" s="74" t="s">
        <v>41</v>
      </c>
      <c r="C707" s="105" t="s">
        <v>55</v>
      </c>
      <c r="D707" s="96" t="s">
        <v>6</v>
      </c>
      <c r="E707" s="97">
        <v>2018</v>
      </c>
      <c r="F707" s="98" t="s">
        <v>71</v>
      </c>
      <c r="G707" s="99" t="s">
        <v>264</v>
      </c>
      <c r="H707" s="100" t="s">
        <v>1735</v>
      </c>
      <c r="I707" s="101" t="s">
        <v>129</v>
      </c>
      <c r="J707" s="102" t="s">
        <v>736</v>
      </c>
      <c r="K707" s="104" t="s">
        <v>634</v>
      </c>
      <c r="L707" s="104" t="s">
        <v>634</v>
      </c>
      <c r="M707" s="104">
        <v>1298</v>
      </c>
      <c r="N707" s="104">
        <v>2742.53</v>
      </c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s="81" customFormat="1" x14ac:dyDescent="0.25">
      <c r="A708" s="74" t="s">
        <v>41</v>
      </c>
      <c r="B708" s="74" t="s">
        <v>41</v>
      </c>
      <c r="C708" s="105" t="s">
        <v>691</v>
      </c>
      <c r="D708" s="96" t="s">
        <v>21</v>
      </c>
      <c r="E708" s="97">
        <v>2019</v>
      </c>
      <c r="F708" s="98" t="s">
        <v>75</v>
      </c>
      <c r="G708" s="99" t="s">
        <v>312</v>
      </c>
      <c r="H708" s="100" t="s">
        <v>1736</v>
      </c>
      <c r="I708" s="101" t="s">
        <v>313</v>
      </c>
      <c r="J708" s="102" t="s">
        <v>710</v>
      </c>
      <c r="K708" s="104" t="s">
        <v>634</v>
      </c>
      <c r="L708" s="104" t="s">
        <v>634</v>
      </c>
      <c r="M708" s="104">
        <v>1236.43</v>
      </c>
      <c r="N708" s="104">
        <v>3029.39</v>
      </c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s="81" customFormat="1" x14ac:dyDescent="0.25">
      <c r="A709" s="74" t="s">
        <v>41</v>
      </c>
      <c r="B709" s="74" t="s">
        <v>41</v>
      </c>
      <c r="C709" s="105" t="s">
        <v>929</v>
      </c>
      <c r="D709" s="96" t="s">
        <v>930</v>
      </c>
      <c r="E709" s="97">
        <v>2018</v>
      </c>
      <c r="F709" s="98" t="s">
        <v>61</v>
      </c>
      <c r="G709" s="99" t="s">
        <v>102</v>
      </c>
      <c r="H709" s="100" t="s">
        <v>1737</v>
      </c>
      <c r="I709" s="101" t="s">
        <v>179</v>
      </c>
      <c r="J709" s="102" t="s">
        <v>1520</v>
      </c>
      <c r="K709" s="104" t="s">
        <v>547</v>
      </c>
      <c r="L709" s="104" t="s">
        <v>547</v>
      </c>
      <c r="M709" s="104">
        <v>1426.32</v>
      </c>
      <c r="N709" s="104">
        <v>2530.5</v>
      </c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s="81" customFormat="1" x14ac:dyDescent="0.25">
      <c r="A710" s="74" t="s">
        <v>41</v>
      </c>
      <c r="B710" s="74" t="s">
        <v>41</v>
      </c>
      <c r="C710" s="105" t="s">
        <v>668</v>
      </c>
      <c r="D710" s="96" t="s">
        <v>10</v>
      </c>
      <c r="E710" s="97">
        <v>2019</v>
      </c>
      <c r="F710" s="98" t="s">
        <v>76</v>
      </c>
      <c r="G710" s="99" t="s">
        <v>328</v>
      </c>
      <c r="H710" s="100" t="s">
        <v>1738</v>
      </c>
      <c r="I710" s="101" t="s">
        <v>179</v>
      </c>
      <c r="J710" s="102" t="s">
        <v>360</v>
      </c>
      <c r="K710" s="104" t="s">
        <v>545</v>
      </c>
      <c r="L710" s="104" t="s">
        <v>545</v>
      </c>
      <c r="M710" s="104">
        <v>1122.2</v>
      </c>
      <c r="N710" s="104">
        <v>3112.55</v>
      </c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s="81" customFormat="1" x14ac:dyDescent="0.25">
      <c r="A711" s="74" t="s">
        <v>41</v>
      </c>
      <c r="B711" s="74" t="s">
        <v>41</v>
      </c>
      <c r="C711" s="105" t="s">
        <v>1096</v>
      </c>
      <c r="D711" s="96" t="s">
        <v>1097</v>
      </c>
      <c r="E711" s="97">
        <v>2023</v>
      </c>
      <c r="F711" s="98" t="s">
        <v>66</v>
      </c>
      <c r="G711" s="99" t="s">
        <v>186</v>
      </c>
      <c r="H711" s="100" t="s">
        <v>1739</v>
      </c>
      <c r="I711" s="101" t="s">
        <v>91</v>
      </c>
      <c r="J711" s="102" t="s">
        <v>786</v>
      </c>
      <c r="K711" s="104" t="s">
        <v>634</v>
      </c>
      <c r="L711" s="104" t="s">
        <v>634</v>
      </c>
      <c r="M711" s="104">
        <v>1735.89</v>
      </c>
      <c r="N711" s="104">
        <v>1945.6</v>
      </c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s="81" customFormat="1" x14ac:dyDescent="0.25">
      <c r="A712" s="74" t="s">
        <v>41</v>
      </c>
      <c r="B712" s="74" t="s">
        <v>41</v>
      </c>
      <c r="C712" s="105" t="s">
        <v>980</v>
      </c>
      <c r="D712" s="96" t="s">
        <v>981</v>
      </c>
      <c r="E712" s="97">
        <v>2022</v>
      </c>
      <c r="F712" s="98" t="s">
        <v>982</v>
      </c>
      <c r="G712" s="99" t="s">
        <v>983</v>
      </c>
      <c r="H712" s="100" t="s">
        <v>1740</v>
      </c>
      <c r="I712" s="101" t="s">
        <v>108</v>
      </c>
      <c r="J712" s="102" t="s">
        <v>735</v>
      </c>
      <c r="K712" s="104" t="s">
        <v>545</v>
      </c>
      <c r="L712" s="104" t="s">
        <v>545</v>
      </c>
      <c r="M712" s="104">
        <v>1424.79</v>
      </c>
      <c r="N712" s="104">
        <v>5038.51</v>
      </c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s="81" customFormat="1" x14ac:dyDescent="0.25">
      <c r="A713" s="74" t="s">
        <v>41</v>
      </c>
      <c r="B713" s="74" t="s">
        <v>41</v>
      </c>
      <c r="C713" s="105" t="s">
        <v>1096</v>
      </c>
      <c r="D713" s="96" t="s">
        <v>1097</v>
      </c>
      <c r="E713" s="97">
        <v>2023</v>
      </c>
      <c r="F713" s="98" t="s">
        <v>66</v>
      </c>
      <c r="G713" s="99" t="s">
        <v>186</v>
      </c>
      <c r="H713" s="100" t="s">
        <v>1742</v>
      </c>
      <c r="I713" s="101" t="s">
        <v>129</v>
      </c>
      <c r="J713" s="102" t="s">
        <v>674</v>
      </c>
      <c r="K713" s="104" t="s">
        <v>634</v>
      </c>
      <c r="L713" s="104" t="s">
        <v>634</v>
      </c>
      <c r="M713" s="104">
        <v>2425.1999999999998</v>
      </c>
      <c r="N713" s="104">
        <v>2132.91</v>
      </c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s="81" customFormat="1" x14ac:dyDescent="0.25">
      <c r="A714" s="74" t="s">
        <v>41</v>
      </c>
      <c r="B714" s="74" t="s">
        <v>41</v>
      </c>
      <c r="C714" s="105" t="s">
        <v>691</v>
      </c>
      <c r="D714" s="96" t="s">
        <v>21</v>
      </c>
      <c r="E714" s="97">
        <v>2019</v>
      </c>
      <c r="F714" s="98" t="s">
        <v>75</v>
      </c>
      <c r="G714" s="99" t="s">
        <v>312</v>
      </c>
      <c r="H714" s="100" t="s">
        <v>1743</v>
      </c>
      <c r="I714" s="101" t="s">
        <v>313</v>
      </c>
      <c r="J714" s="102" t="s">
        <v>828</v>
      </c>
      <c r="K714" s="104" t="s">
        <v>634</v>
      </c>
      <c r="L714" s="104" t="s">
        <v>634</v>
      </c>
      <c r="M714" s="104">
        <v>1236.43</v>
      </c>
      <c r="N714" s="104">
        <v>3029.39</v>
      </c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s="81" customFormat="1" x14ac:dyDescent="0.25">
      <c r="A715" s="74" t="s">
        <v>41</v>
      </c>
      <c r="B715" s="74" t="s">
        <v>41</v>
      </c>
      <c r="C715" s="105" t="s">
        <v>51</v>
      </c>
      <c r="D715" s="96" t="s">
        <v>1</v>
      </c>
      <c r="E715" s="97">
        <v>2020</v>
      </c>
      <c r="F715" s="98" t="s">
        <v>67</v>
      </c>
      <c r="G715" s="99" t="s">
        <v>193</v>
      </c>
      <c r="H715" s="100" t="s">
        <v>1744</v>
      </c>
      <c r="I715" s="101" t="s">
        <v>194</v>
      </c>
      <c r="J715" s="102" t="s">
        <v>239</v>
      </c>
      <c r="K715" s="104" t="s">
        <v>545</v>
      </c>
      <c r="L715" s="104" t="s">
        <v>545</v>
      </c>
      <c r="M715" s="104">
        <v>1434.67</v>
      </c>
      <c r="N715" s="104">
        <v>5022.6400000000003</v>
      </c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s="81" customFormat="1" x14ac:dyDescent="0.25">
      <c r="A716" s="74" t="s">
        <v>41</v>
      </c>
      <c r="B716" s="74" t="s">
        <v>41</v>
      </c>
      <c r="C716" s="105" t="s">
        <v>48</v>
      </c>
      <c r="D716" s="96" t="s">
        <v>11</v>
      </c>
      <c r="E716" s="97">
        <v>2018</v>
      </c>
      <c r="F716" s="98" t="s">
        <v>59</v>
      </c>
      <c r="G716" s="99" t="s">
        <v>82</v>
      </c>
      <c r="H716" s="100" t="s">
        <v>1745</v>
      </c>
      <c r="I716" s="101" t="s">
        <v>99</v>
      </c>
      <c r="J716" s="102" t="s">
        <v>779</v>
      </c>
      <c r="K716" s="104" t="s">
        <v>634</v>
      </c>
      <c r="L716" s="104" t="s">
        <v>634</v>
      </c>
      <c r="M716" s="104">
        <v>2260.5700000000002</v>
      </c>
      <c r="N716" s="104">
        <v>4121.09</v>
      </c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s="81" customFormat="1" x14ac:dyDescent="0.25">
      <c r="A717" s="74" t="s">
        <v>41</v>
      </c>
      <c r="B717" s="74" t="s">
        <v>41</v>
      </c>
      <c r="C717" s="105" t="s">
        <v>565</v>
      </c>
      <c r="D717" s="96" t="s">
        <v>33</v>
      </c>
      <c r="E717" s="97">
        <v>2021</v>
      </c>
      <c r="F717" s="98" t="s">
        <v>77</v>
      </c>
      <c r="G717" s="99" t="s">
        <v>403</v>
      </c>
      <c r="H717" s="100" t="s">
        <v>1746</v>
      </c>
      <c r="I717" s="101" t="s">
        <v>99</v>
      </c>
      <c r="J717" s="102" t="s">
        <v>788</v>
      </c>
      <c r="K717" s="104" t="s">
        <v>634</v>
      </c>
      <c r="L717" s="104" t="s">
        <v>634</v>
      </c>
      <c r="M717" s="104">
        <v>2100.39</v>
      </c>
      <c r="N717" s="104">
        <v>3948.06</v>
      </c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s="81" customFormat="1" x14ac:dyDescent="0.25">
      <c r="A718" s="74" t="s">
        <v>41</v>
      </c>
      <c r="B718" s="74" t="s">
        <v>41</v>
      </c>
      <c r="C718" s="105" t="s">
        <v>691</v>
      </c>
      <c r="D718" s="96" t="s">
        <v>21</v>
      </c>
      <c r="E718" s="97">
        <v>2019</v>
      </c>
      <c r="F718" s="98" t="s">
        <v>75</v>
      </c>
      <c r="G718" s="99" t="s">
        <v>312</v>
      </c>
      <c r="H718" s="100" t="s">
        <v>1747</v>
      </c>
      <c r="I718" s="101" t="s">
        <v>313</v>
      </c>
      <c r="J718" s="102" t="s">
        <v>768</v>
      </c>
      <c r="K718" s="104" t="s">
        <v>634</v>
      </c>
      <c r="L718" s="104" t="s">
        <v>634</v>
      </c>
      <c r="M718" s="104">
        <v>1236.43</v>
      </c>
      <c r="N718" s="104">
        <v>3029.39</v>
      </c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s="81" customFormat="1" x14ac:dyDescent="0.25">
      <c r="A719" s="74" t="s">
        <v>41</v>
      </c>
      <c r="B719" s="74" t="s">
        <v>41</v>
      </c>
      <c r="C719" s="105" t="s">
        <v>55</v>
      </c>
      <c r="D719" s="96" t="s">
        <v>6</v>
      </c>
      <c r="E719" s="97">
        <v>2018</v>
      </c>
      <c r="F719" s="98" t="s">
        <v>71</v>
      </c>
      <c r="G719" s="99" t="s">
        <v>264</v>
      </c>
      <c r="H719" s="100" t="s">
        <v>1748</v>
      </c>
      <c r="I719" s="101" t="s">
        <v>271</v>
      </c>
      <c r="J719" s="102" t="s">
        <v>686</v>
      </c>
      <c r="K719" s="104" t="s">
        <v>634</v>
      </c>
      <c r="L719" s="104" t="s">
        <v>634</v>
      </c>
      <c r="M719" s="104">
        <v>2245.1</v>
      </c>
      <c r="N719" s="104">
        <v>4326.8999999999996</v>
      </c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s="81" customFormat="1" x14ac:dyDescent="0.25">
      <c r="A720" s="74" t="s">
        <v>41</v>
      </c>
      <c r="B720" s="74" t="s">
        <v>41</v>
      </c>
      <c r="C720" s="105" t="s">
        <v>706</v>
      </c>
      <c r="D720" s="96" t="s">
        <v>568</v>
      </c>
      <c r="E720" s="97">
        <v>2022</v>
      </c>
      <c r="F720" s="98" t="s">
        <v>61</v>
      </c>
      <c r="G720" s="99" t="s">
        <v>102</v>
      </c>
      <c r="H720" s="100" t="s">
        <v>1749</v>
      </c>
      <c r="I720" s="101" t="s">
        <v>103</v>
      </c>
      <c r="J720" s="102" t="s">
        <v>1302</v>
      </c>
      <c r="K720" s="104" t="s">
        <v>634</v>
      </c>
      <c r="L720" s="104" t="s">
        <v>634</v>
      </c>
      <c r="M720" s="104">
        <v>2064.84</v>
      </c>
      <c r="N720" s="104">
        <v>4306.2299999999996</v>
      </c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s="81" customFormat="1" x14ac:dyDescent="0.25">
      <c r="A721" s="74" t="s">
        <v>41</v>
      </c>
      <c r="B721" s="74" t="s">
        <v>41</v>
      </c>
      <c r="C721" s="105" t="s">
        <v>55</v>
      </c>
      <c r="D721" s="96" t="s">
        <v>6</v>
      </c>
      <c r="E721" s="97">
        <v>2018</v>
      </c>
      <c r="F721" s="98" t="s">
        <v>71</v>
      </c>
      <c r="G721" s="99" t="s">
        <v>264</v>
      </c>
      <c r="H721" s="100" t="s">
        <v>1750</v>
      </c>
      <c r="I721" s="101" t="s">
        <v>99</v>
      </c>
      <c r="J721" s="102" t="s">
        <v>736</v>
      </c>
      <c r="K721" s="104" t="s">
        <v>634</v>
      </c>
      <c r="L721" s="104" t="s">
        <v>634</v>
      </c>
      <c r="M721" s="104">
        <v>1727</v>
      </c>
      <c r="N721" s="104">
        <v>3452.47</v>
      </c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s="81" customFormat="1" x14ac:dyDescent="0.25">
      <c r="A722" s="74" t="s">
        <v>41</v>
      </c>
      <c r="B722" s="74" t="s">
        <v>41</v>
      </c>
      <c r="C722" s="105" t="s">
        <v>51</v>
      </c>
      <c r="D722" s="96" t="s">
        <v>1</v>
      </c>
      <c r="E722" s="97">
        <v>2020</v>
      </c>
      <c r="F722" s="98" t="s">
        <v>67</v>
      </c>
      <c r="G722" s="99" t="s">
        <v>193</v>
      </c>
      <c r="H722" s="100" t="s">
        <v>1751</v>
      </c>
      <c r="I722" s="101" t="s">
        <v>194</v>
      </c>
      <c r="J722" s="102" t="s">
        <v>227</v>
      </c>
      <c r="K722" s="104" t="s">
        <v>545</v>
      </c>
      <c r="L722" s="104" t="s">
        <v>545</v>
      </c>
      <c r="M722" s="104">
        <v>1434.67</v>
      </c>
      <c r="N722" s="104">
        <v>5022.6400000000003</v>
      </c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s="81" customFormat="1" x14ac:dyDescent="0.25">
      <c r="A723" s="74" t="s">
        <v>41</v>
      </c>
      <c r="B723" s="74" t="s">
        <v>41</v>
      </c>
      <c r="C723" s="105" t="s">
        <v>706</v>
      </c>
      <c r="D723" s="96" t="s">
        <v>568</v>
      </c>
      <c r="E723" s="97">
        <v>2022</v>
      </c>
      <c r="F723" s="98" t="s">
        <v>61</v>
      </c>
      <c r="G723" s="99" t="s">
        <v>102</v>
      </c>
      <c r="H723" s="100" t="s">
        <v>1752</v>
      </c>
      <c r="I723" s="101" t="s">
        <v>103</v>
      </c>
      <c r="J723" s="102" t="s">
        <v>790</v>
      </c>
      <c r="K723" s="104" t="s">
        <v>634</v>
      </c>
      <c r="L723" s="104" t="s">
        <v>634</v>
      </c>
      <c r="M723" s="104">
        <v>2064.84</v>
      </c>
      <c r="N723" s="104">
        <v>4306.2299999999996</v>
      </c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s="81" customFormat="1" x14ac:dyDescent="0.25">
      <c r="A724" s="74" t="s">
        <v>41</v>
      </c>
      <c r="B724" s="74" t="s">
        <v>41</v>
      </c>
      <c r="C724" s="105" t="s">
        <v>48</v>
      </c>
      <c r="D724" s="96" t="s">
        <v>11</v>
      </c>
      <c r="E724" s="97">
        <v>2018</v>
      </c>
      <c r="F724" s="98" t="s">
        <v>59</v>
      </c>
      <c r="G724" s="99" t="s">
        <v>82</v>
      </c>
      <c r="H724" s="100" t="s">
        <v>1753</v>
      </c>
      <c r="I724" s="101" t="s">
        <v>99</v>
      </c>
      <c r="J724" s="102" t="s">
        <v>779</v>
      </c>
      <c r="K724" s="104" t="s">
        <v>634</v>
      </c>
      <c r="L724" s="104" t="s">
        <v>634</v>
      </c>
      <c r="M724" s="104">
        <v>2260.5700000000002</v>
      </c>
      <c r="N724" s="104">
        <v>4121.09</v>
      </c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s="81" customFormat="1" x14ac:dyDescent="0.25">
      <c r="A725" s="74" t="s">
        <v>41</v>
      </c>
      <c r="B725" s="74" t="s">
        <v>41</v>
      </c>
      <c r="C725" s="105" t="s">
        <v>51</v>
      </c>
      <c r="D725" s="96" t="s">
        <v>1</v>
      </c>
      <c r="E725" s="97">
        <v>2020</v>
      </c>
      <c r="F725" s="98" t="s">
        <v>67</v>
      </c>
      <c r="G725" s="99" t="s">
        <v>193</v>
      </c>
      <c r="H725" s="100" t="s">
        <v>1754</v>
      </c>
      <c r="I725" s="101" t="s">
        <v>194</v>
      </c>
      <c r="J725" s="102" t="s">
        <v>827</v>
      </c>
      <c r="K725" s="104" t="s">
        <v>545</v>
      </c>
      <c r="L725" s="104" t="s">
        <v>545</v>
      </c>
      <c r="M725" s="104">
        <v>1434.67</v>
      </c>
      <c r="N725" s="104">
        <v>5022.6400000000003</v>
      </c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s="81" customFormat="1" x14ac:dyDescent="0.25">
      <c r="A726" s="74" t="s">
        <v>41</v>
      </c>
      <c r="B726" s="74" t="s">
        <v>41</v>
      </c>
      <c r="C726" s="105" t="s">
        <v>659</v>
      </c>
      <c r="D726" s="96" t="s">
        <v>4</v>
      </c>
      <c r="E726" s="97">
        <v>2020</v>
      </c>
      <c r="F726" s="98" t="s">
        <v>66</v>
      </c>
      <c r="G726" s="99" t="s">
        <v>186</v>
      </c>
      <c r="H726" s="100" t="s">
        <v>1756</v>
      </c>
      <c r="I726" s="101" t="s">
        <v>179</v>
      </c>
      <c r="J726" s="102" t="s">
        <v>415</v>
      </c>
      <c r="K726" s="104" t="s">
        <v>545</v>
      </c>
      <c r="L726" s="104" t="s">
        <v>545</v>
      </c>
      <c r="M726" s="104">
        <v>1445.71</v>
      </c>
      <c r="N726" s="104">
        <v>3525.97</v>
      </c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s="81" customFormat="1" x14ac:dyDescent="0.25">
      <c r="A727" s="74" t="s">
        <v>41</v>
      </c>
      <c r="B727" s="74" t="s">
        <v>41</v>
      </c>
      <c r="C727" s="105" t="s">
        <v>49</v>
      </c>
      <c r="D727" s="96" t="s">
        <v>13</v>
      </c>
      <c r="E727" s="97">
        <v>2019</v>
      </c>
      <c r="F727" s="98" t="s">
        <v>65</v>
      </c>
      <c r="G727" s="99" t="s">
        <v>176</v>
      </c>
      <c r="H727" s="100" t="s">
        <v>1757</v>
      </c>
      <c r="I727" s="101" t="s">
        <v>180</v>
      </c>
      <c r="J727" s="102" t="s">
        <v>713</v>
      </c>
      <c r="K727" s="104" t="s">
        <v>634</v>
      </c>
      <c r="L727" s="104" t="s">
        <v>634</v>
      </c>
      <c r="M727" s="104">
        <v>1546.6</v>
      </c>
      <c r="N727" s="104">
        <v>3038.02</v>
      </c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s="81" customFormat="1" x14ac:dyDescent="0.25">
      <c r="A728" s="74" t="s">
        <v>41</v>
      </c>
      <c r="B728" s="74" t="s">
        <v>41</v>
      </c>
      <c r="C728" s="105" t="s">
        <v>922</v>
      </c>
      <c r="D728" s="96" t="s">
        <v>923</v>
      </c>
      <c r="E728" s="97">
        <v>2023</v>
      </c>
      <c r="F728" s="98" t="s">
        <v>61</v>
      </c>
      <c r="G728" s="99" t="s">
        <v>102</v>
      </c>
      <c r="H728" s="100" t="s">
        <v>1758</v>
      </c>
      <c r="I728" s="101" t="s">
        <v>3890</v>
      </c>
      <c r="J728" s="102" t="s">
        <v>737</v>
      </c>
      <c r="K728" s="104" t="s">
        <v>634</v>
      </c>
      <c r="L728" s="104" t="s">
        <v>634</v>
      </c>
      <c r="M728" s="104">
        <v>1858.89</v>
      </c>
      <c r="N728" s="104">
        <v>3243.81</v>
      </c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s="81" customFormat="1" x14ac:dyDescent="0.25">
      <c r="A729" s="74" t="s">
        <v>41</v>
      </c>
      <c r="B729" s="74" t="s">
        <v>41</v>
      </c>
      <c r="C729" s="105" t="s">
        <v>929</v>
      </c>
      <c r="D729" s="96" t="s">
        <v>930</v>
      </c>
      <c r="E729" s="97">
        <v>2018</v>
      </c>
      <c r="F729" s="98" t="s">
        <v>61</v>
      </c>
      <c r="G729" s="99" t="s">
        <v>102</v>
      </c>
      <c r="H729" s="100" t="s">
        <v>1759</v>
      </c>
      <c r="I729" s="101" t="s">
        <v>179</v>
      </c>
      <c r="J729" s="102" t="s">
        <v>1760</v>
      </c>
      <c r="K729" s="104" t="s">
        <v>545</v>
      </c>
      <c r="L729" s="104" t="s">
        <v>545</v>
      </c>
      <c r="M729" s="104">
        <v>1302</v>
      </c>
      <c r="N729" s="104">
        <v>2442.8200000000002</v>
      </c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s="81" customFormat="1" x14ac:dyDescent="0.25">
      <c r="A730" s="74" t="s">
        <v>41</v>
      </c>
      <c r="B730" s="74" t="s">
        <v>41</v>
      </c>
      <c r="C730" s="105" t="s">
        <v>659</v>
      </c>
      <c r="D730" s="96" t="s">
        <v>4</v>
      </c>
      <c r="E730" s="97">
        <v>2020</v>
      </c>
      <c r="F730" s="98" t="s">
        <v>66</v>
      </c>
      <c r="G730" s="99" t="s">
        <v>186</v>
      </c>
      <c r="H730" s="100" t="s">
        <v>1761</v>
      </c>
      <c r="I730" s="101" t="s">
        <v>179</v>
      </c>
      <c r="J730" s="102" t="s">
        <v>711</v>
      </c>
      <c r="K730" s="104" t="s">
        <v>545</v>
      </c>
      <c r="L730" s="104" t="s">
        <v>545</v>
      </c>
      <c r="M730" s="104">
        <v>1445.71</v>
      </c>
      <c r="N730" s="104">
        <v>3525.97</v>
      </c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s="81" customFormat="1" x14ac:dyDescent="0.25">
      <c r="A731" s="74" t="s">
        <v>41</v>
      </c>
      <c r="B731" s="74" t="s">
        <v>41</v>
      </c>
      <c r="C731" s="105" t="s">
        <v>51</v>
      </c>
      <c r="D731" s="96" t="s">
        <v>1</v>
      </c>
      <c r="E731" s="97">
        <v>2020</v>
      </c>
      <c r="F731" s="98" t="s">
        <v>67</v>
      </c>
      <c r="G731" s="99" t="s">
        <v>193</v>
      </c>
      <c r="H731" s="100" t="s">
        <v>1762</v>
      </c>
      <c r="I731" s="101" t="s">
        <v>194</v>
      </c>
      <c r="J731" s="102" t="s">
        <v>223</v>
      </c>
      <c r="K731" s="104" t="s">
        <v>545</v>
      </c>
      <c r="L731" s="104" t="s">
        <v>545</v>
      </c>
      <c r="M731" s="104">
        <v>1434.67</v>
      </c>
      <c r="N731" s="104">
        <v>5022.6400000000003</v>
      </c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s="81" customFormat="1" x14ac:dyDescent="0.25">
      <c r="A732" s="74" t="s">
        <v>41</v>
      </c>
      <c r="B732" s="74" t="s">
        <v>41</v>
      </c>
      <c r="C732" s="105" t="s">
        <v>50</v>
      </c>
      <c r="D732" s="96" t="s">
        <v>14</v>
      </c>
      <c r="E732" s="97">
        <v>2019</v>
      </c>
      <c r="F732" s="98" t="s">
        <v>66</v>
      </c>
      <c r="G732" s="99" t="s">
        <v>186</v>
      </c>
      <c r="H732" s="100" t="s">
        <v>1763</v>
      </c>
      <c r="I732" s="101" t="s">
        <v>91</v>
      </c>
      <c r="J732" s="102" t="s">
        <v>758</v>
      </c>
      <c r="K732" s="104" t="s">
        <v>634</v>
      </c>
      <c r="L732" s="104" t="s">
        <v>634</v>
      </c>
      <c r="M732" s="104">
        <v>1735.89</v>
      </c>
      <c r="N732" s="104">
        <v>1945.6</v>
      </c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s="81" customFormat="1" x14ac:dyDescent="0.25">
      <c r="A733" s="74" t="s">
        <v>41</v>
      </c>
      <c r="B733" s="74" t="s">
        <v>41</v>
      </c>
      <c r="C733" s="105" t="s">
        <v>51</v>
      </c>
      <c r="D733" s="96" t="s">
        <v>1</v>
      </c>
      <c r="E733" s="97">
        <v>2020</v>
      </c>
      <c r="F733" s="98" t="s">
        <v>67</v>
      </c>
      <c r="G733" s="99" t="s">
        <v>193</v>
      </c>
      <c r="H733" s="100" t="s">
        <v>1764</v>
      </c>
      <c r="I733" s="101" t="s">
        <v>194</v>
      </c>
      <c r="J733" s="102" t="s">
        <v>214</v>
      </c>
      <c r="K733" s="104" t="s">
        <v>545</v>
      </c>
      <c r="L733" s="104" t="s">
        <v>545</v>
      </c>
      <c r="M733" s="104">
        <v>1434.67</v>
      </c>
      <c r="N733" s="104">
        <v>5022.6400000000003</v>
      </c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s="81" customFormat="1" x14ac:dyDescent="0.25">
      <c r="A734" s="74" t="s">
        <v>41</v>
      </c>
      <c r="B734" s="74" t="s">
        <v>41</v>
      </c>
      <c r="C734" s="105" t="s">
        <v>51</v>
      </c>
      <c r="D734" s="96" t="s">
        <v>1</v>
      </c>
      <c r="E734" s="97">
        <v>2020</v>
      </c>
      <c r="F734" s="98" t="s">
        <v>67</v>
      </c>
      <c r="G734" s="99" t="s">
        <v>193</v>
      </c>
      <c r="H734" s="100" t="s">
        <v>1765</v>
      </c>
      <c r="I734" s="101" t="s">
        <v>194</v>
      </c>
      <c r="J734" s="102" t="s">
        <v>222</v>
      </c>
      <c r="K734" s="104" t="s">
        <v>545</v>
      </c>
      <c r="L734" s="104" t="s">
        <v>545</v>
      </c>
      <c r="M734" s="104">
        <v>1434.67</v>
      </c>
      <c r="N734" s="104">
        <v>5022.6400000000003</v>
      </c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s="81" customFormat="1" x14ac:dyDescent="0.25">
      <c r="A735" s="74" t="s">
        <v>41</v>
      </c>
      <c r="B735" s="74" t="s">
        <v>41</v>
      </c>
      <c r="C735" s="105" t="s">
        <v>656</v>
      </c>
      <c r="D735" s="96" t="s">
        <v>657</v>
      </c>
      <c r="E735" s="97">
        <v>2023</v>
      </c>
      <c r="F735" s="98" t="s">
        <v>61</v>
      </c>
      <c r="G735" s="99" t="s">
        <v>102</v>
      </c>
      <c r="H735" s="100" t="s">
        <v>1766</v>
      </c>
      <c r="I735" s="101" t="s">
        <v>85</v>
      </c>
      <c r="J735" s="102" t="s">
        <v>658</v>
      </c>
      <c r="K735" s="104" t="s">
        <v>634</v>
      </c>
      <c r="L735" s="104" t="s">
        <v>634</v>
      </c>
      <c r="M735" s="104">
        <v>1813.01</v>
      </c>
      <c r="N735" s="104">
        <v>4014.56</v>
      </c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s="81" customFormat="1" x14ac:dyDescent="0.25">
      <c r="A736" s="74" t="s">
        <v>41</v>
      </c>
      <c r="B736" s="74" t="s">
        <v>41</v>
      </c>
      <c r="C736" s="105" t="s">
        <v>42</v>
      </c>
      <c r="D736" s="96" t="s">
        <v>8</v>
      </c>
      <c r="E736" s="97">
        <v>2018</v>
      </c>
      <c r="F736" s="98" t="s">
        <v>59</v>
      </c>
      <c r="G736" s="99" t="s">
        <v>82</v>
      </c>
      <c r="H736" s="100" t="s">
        <v>1767</v>
      </c>
      <c r="I736" s="101" t="s">
        <v>85</v>
      </c>
      <c r="J736" s="102" t="s">
        <v>665</v>
      </c>
      <c r="K736" s="104" t="s">
        <v>634</v>
      </c>
      <c r="L736" s="104" t="s">
        <v>634</v>
      </c>
      <c r="M736" s="104">
        <v>1727</v>
      </c>
      <c r="N736" s="104">
        <v>3033.92</v>
      </c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s="81" customFormat="1" x14ac:dyDescent="0.25">
      <c r="A737" s="74" t="s">
        <v>41</v>
      </c>
      <c r="B737" s="74" t="s">
        <v>41</v>
      </c>
      <c r="C737" s="105" t="s">
        <v>922</v>
      </c>
      <c r="D737" s="96" t="s">
        <v>923</v>
      </c>
      <c r="E737" s="97">
        <v>2023</v>
      </c>
      <c r="F737" s="98" t="s">
        <v>61</v>
      </c>
      <c r="G737" s="99" t="s">
        <v>102</v>
      </c>
      <c r="H737" s="100" t="s">
        <v>1768</v>
      </c>
      <c r="I737" s="101" t="s">
        <v>131</v>
      </c>
      <c r="J737" s="102" t="s">
        <v>677</v>
      </c>
      <c r="K737" s="104" t="s">
        <v>634</v>
      </c>
      <c r="L737" s="104" t="s">
        <v>634</v>
      </c>
      <c r="M737" s="104">
        <v>2167.73</v>
      </c>
      <c r="N737" s="104">
        <v>5267.61</v>
      </c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s="81" customFormat="1" x14ac:dyDescent="0.25">
      <c r="A738" s="74" t="s">
        <v>41</v>
      </c>
      <c r="B738" s="74" t="s">
        <v>41</v>
      </c>
      <c r="C738" s="105" t="s">
        <v>51</v>
      </c>
      <c r="D738" s="96" t="s">
        <v>1</v>
      </c>
      <c r="E738" s="97">
        <v>2020</v>
      </c>
      <c r="F738" s="98" t="s">
        <v>67</v>
      </c>
      <c r="G738" s="99" t="s">
        <v>193</v>
      </c>
      <c r="H738" s="100" t="s">
        <v>1769</v>
      </c>
      <c r="I738" s="101" t="s">
        <v>194</v>
      </c>
      <c r="J738" s="102" t="s">
        <v>617</v>
      </c>
      <c r="K738" s="104" t="s">
        <v>547</v>
      </c>
      <c r="L738" s="104" t="s">
        <v>547</v>
      </c>
      <c r="M738" s="104">
        <v>1434.67</v>
      </c>
      <c r="N738" s="104">
        <v>5022.6400000000003</v>
      </c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s="81" customFormat="1" x14ac:dyDescent="0.25">
      <c r="A739" s="74" t="s">
        <v>41</v>
      </c>
      <c r="B739" s="74" t="s">
        <v>41</v>
      </c>
      <c r="C739" s="105" t="s">
        <v>922</v>
      </c>
      <c r="D739" s="96" t="s">
        <v>923</v>
      </c>
      <c r="E739" s="97">
        <v>2023</v>
      </c>
      <c r="F739" s="98" t="s">
        <v>61</v>
      </c>
      <c r="G739" s="99" t="s">
        <v>102</v>
      </c>
      <c r="H739" s="100" t="s">
        <v>1770</v>
      </c>
      <c r="I739" s="101" t="s">
        <v>3890</v>
      </c>
      <c r="J739" s="102" t="s">
        <v>730</v>
      </c>
      <c r="K739" s="104" t="s">
        <v>634</v>
      </c>
      <c r="L739" s="104" t="s">
        <v>634</v>
      </c>
      <c r="M739" s="104">
        <v>1858.89</v>
      </c>
      <c r="N739" s="104">
        <v>3243.81</v>
      </c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s="81" customFormat="1" x14ac:dyDescent="0.25">
      <c r="A740" s="74" t="s">
        <v>41</v>
      </c>
      <c r="B740" s="74" t="s">
        <v>41</v>
      </c>
      <c r="C740" s="105" t="s">
        <v>929</v>
      </c>
      <c r="D740" s="96" t="s">
        <v>930</v>
      </c>
      <c r="E740" s="97">
        <v>2018</v>
      </c>
      <c r="F740" s="98" t="s">
        <v>61</v>
      </c>
      <c r="G740" s="99" t="s">
        <v>102</v>
      </c>
      <c r="H740" s="100" t="s">
        <v>1771</v>
      </c>
      <c r="I740" s="101" t="s">
        <v>701</v>
      </c>
      <c r="J740" s="102" t="s">
        <v>1718</v>
      </c>
      <c r="K740" s="104" t="s">
        <v>545</v>
      </c>
      <c r="L740" s="104" t="s">
        <v>545</v>
      </c>
      <c r="M740" s="104">
        <v>1302</v>
      </c>
      <c r="N740" s="104">
        <v>2442.8200000000002</v>
      </c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s="81" customFormat="1" x14ac:dyDescent="0.25">
      <c r="A741" s="74" t="s">
        <v>41</v>
      </c>
      <c r="B741" s="74" t="s">
        <v>41</v>
      </c>
      <c r="C741" s="105" t="s">
        <v>980</v>
      </c>
      <c r="D741" s="96" t="s">
        <v>981</v>
      </c>
      <c r="E741" s="97">
        <v>2022</v>
      </c>
      <c r="F741" s="98" t="s">
        <v>982</v>
      </c>
      <c r="G741" s="99" t="s">
        <v>983</v>
      </c>
      <c r="H741" s="100" t="s">
        <v>1772</v>
      </c>
      <c r="I741" s="101" t="s">
        <v>108</v>
      </c>
      <c r="J741" s="102" t="s">
        <v>105</v>
      </c>
      <c r="K741" s="104" t="s">
        <v>545</v>
      </c>
      <c r="L741" s="104" t="s">
        <v>545</v>
      </c>
      <c r="M741" s="104">
        <v>1424.79</v>
      </c>
      <c r="N741" s="104">
        <v>5038.51</v>
      </c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s="81" customFormat="1" x14ac:dyDescent="0.25">
      <c r="A742" s="74" t="s">
        <v>41</v>
      </c>
      <c r="B742" s="74" t="s">
        <v>41</v>
      </c>
      <c r="C742" s="105" t="s">
        <v>706</v>
      </c>
      <c r="D742" s="96" t="s">
        <v>568</v>
      </c>
      <c r="E742" s="97">
        <v>2022</v>
      </c>
      <c r="F742" s="98" t="s">
        <v>61</v>
      </c>
      <c r="G742" s="99" t="s">
        <v>102</v>
      </c>
      <c r="H742" s="100" t="s">
        <v>1773</v>
      </c>
      <c r="I742" s="101" t="s">
        <v>103</v>
      </c>
      <c r="J742" s="102" t="s">
        <v>798</v>
      </c>
      <c r="K742" s="104" t="s">
        <v>634</v>
      </c>
      <c r="L742" s="104" t="s">
        <v>634</v>
      </c>
      <c r="M742" s="104">
        <v>2064.84</v>
      </c>
      <c r="N742" s="104">
        <v>4306.2299999999996</v>
      </c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s="81" customFormat="1" x14ac:dyDescent="0.25">
      <c r="A743" s="74" t="s">
        <v>41</v>
      </c>
      <c r="B743" s="74" t="s">
        <v>41</v>
      </c>
      <c r="C743" s="105" t="s">
        <v>754</v>
      </c>
      <c r="D743" s="96" t="s">
        <v>755</v>
      </c>
      <c r="E743" s="97">
        <v>2022</v>
      </c>
      <c r="F743" s="98" t="s">
        <v>77</v>
      </c>
      <c r="G743" s="99" t="s">
        <v>403</v>
      </c>
      <c r="H743" s="100" t="s">
        <v>1774</v>
      </c>
      <c r="I743" s="101" t="s">
        <v>179</v>
      </c>
      <c r="J743" s="102" t="s">
        <v>669</v>
      </c>
      <c r="K743" s="104" t="s">
        <v>545</v>
      </c>
      <c r="L743" s="104" t="s">
        <v>545</v>
      </c>
      <c r="M743" s="104">
        <v>1328.3</v>
      </c>
      <c r="N743" s="104">
        <v>3165.25</v>
      </c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s="81" customFormat="1" x14ac:dyDescent="0.25">
      <c r="A744" s="74" t="s">
        <v>41</v>
      </c>
      <c r="B744" s="74" t="s">
        <v>41</v>
      </c>
      <c r="C744" s="105" t="s">
        <v>51</v>
      </c>
      <c r="D744" s="96" t="s">
        <v>1</v>
      </c>
      <c r="E744" s="97">
        <v>2020</v>
      </c>
      <c r="F744" s="98" t="s">
        <v>67</v>
      </c>
      <c r="G744" s="99" t="s">
        <v>193</v>
      </c>
      <c r="H744" s="100" t="s">
        <v>1775</v>
      </c>
      <c r="I744" s="101" t="s">
        <v>194</v>
      </c>
      <c r="J744" s="102" t="s">
        <v>692</v>
      </c>
      <c r="K744" s="104" t="s">
        <v>545</v>
      </c>
      <c r="L744" s="104" t="s">
        <v>545</v>
      </c>
      <c r="M744" s="104">
        <v>1434.67</v>
      </c>
      <c r="N744" s="104">
        <v>5022.6400000000003</v>
      </c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s="81" customFormat="1" x14ac:dyDescent="0.25">
      <c r="A745" s="74" t="s">
        <v>41</v>
      </c>
      <c r="B745" s="74" t="s">
        <v>41</v>
      </c>
      <c r="C745" s="105" t="s">
        <v>691</v>
      </c>
      <c r="D745" s="96" t="s">
        <v>21</v>
      </c>
      <c r="E745" s="97">
        <v>2019</v>
      </c>
      <c r="F745" s="98" t="s">
        <v>75</v>
      </c>
      <c r="G745" s="99" t="s">
        <v>312</v>
      </c>
      <c r="H745" s="100" t="s">
        <v>1776</v>
      </c>
      <c r="I745" s="101" t="s">
        <v>313</v>
      </c>
      <c r="J745" s="102" t="s">
        <v>695</v>
      </c>
      <c r="K745" s="104" t="s">
        <v>634</v>
      </c>
      <c r="L745" s="104" t="s">
        <v>634</v>
      </c>
      <c r="M745" s="104">
        <v>1236.43</v>
      </c>
      <c r="N745" s="104">
        <v>3029.39</v>
      </c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s="81" customFormat="1" x14ac:dyDescent="0.25">
      <c r="A746" s="74" t="s">
        <v>41</v>
      </c>
      <c r="B746" s="74" t="s">
        <v>41</v>
      </c>
      <c r="C746" s="105" t="s">
        <v>691</v>
      </c>
      <c r="D746" s="96" t="s">
        <v>21</v>
      </c>
      <c r="E746" s="97">
        <v>2019</v>
      </c>
      <c r="F746" s="98" t="s">
        <v>75</v>
      </c>
      <c r="G746" s="99" t="s">
        <v>312</v>
      </c>
      <c r="H746" s="100" t="s">
        <v>1777</v>
      </c>
      <c r="I746" s="101" t="s">
        <v>313</v>
      </c>
      <c r="J746" s="102" t="s">
        <v>163</v>
      </c>
      <c r="K746" s="104" t="s">
        <v>634</v>
      </c>
      <c r="L746" s="104" t="s">
        <v>634</v>
      </c>
      <c r="M746" s="104">
        <v>1236.43</v>
      </c>
      <c r="N746" s="104">
        <v>3029.39</v>
      </c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s="81" customFormat="1" x14ac:dyDescent="0.25">
      <c r="A747" s="74" t="s">
        <v>41</v>
      </c>
      <c r="B747" s="74" t="s">
        <v>41</v>
      </c>
      <c r="C747" s="105" t="s">
        <v>51</v>
      </c>
      <c r="D747" s="96" t="s">
        <v>1</v>
      </c>
      <c r="E747" s="97">
        <v>2020</v>
      </c>
      <c r="F747" s="98" t="s">
        <v>67</v>
      </c>
      <c r="G747" s="99" t="s">
        <v>193</v>
      </c>
      <c r="H747" s="100" t="s">
        <v>1779</v>
      </c>
      <c r="I747" s="101" t="s">
        <v>194</v>
      </c>
      <c r="J747" s="102" t="s">
        <v>827</v>
      </c>
      <c r="K747" s="104" t="s">
        <v>545</v>
      </c>
      <c r="L747" s="104" t="s">
        <v>545</v>
      </c>
      <c r="M747" s="104">
        <v>1434.67</v>
      </c>
      <c r="N747" s="104">
        <v>5022.6400000000003</v>
      </c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s="81" customFormat="1" x14ac:dyDescent="0.25">
      <c r="A748" s="74" t="s">
        <v>41</v>
      </c>
      <c r="B748" s="74" t="s">
        <v>41</v>
      </c>
      <c r="C748" s="105" t="s">
        <v>4037</v>
      </c>
      <c r="D748" s="96" t="s">
        <v>4038</v>
      </c>
      <c r="E748" s="97">
        <v>2023</v>
      </c>
      <c r="F748" s="98" t="s">
        <v>64</v>
      </c>
      <c r="G748" s="99" t="s">
        <v>159</v>
      </c>
      <c r="H748" s="100" t="s">
        <v>1780</v>
      </c>
      <c r="I748" s="101" t="s">
        <v>309</v>
      </c>
      <c r="J748" s="102" t="s">
        <v>114</v>
      </c>
      <c r="K748" s="104" t="s">
        <v>634</v>
      </c>
      <c r="L748" s="104" t="s">
        <v>634</v>
      </c>
      <c r="M748" s="104">
        <v>1700</v>
      </c>
      <c r="N748" s="104">
        <v>3424.63</v>
      </c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s="81" customFormat="1" x14ac:dyDescent="0.25">
      <c r="A749" s="74" t="s">
        <v>41</v>
      </c>
      <c r="B749" s="74" t="s">
        <v>41</v>
      </c>
      <c r="C749" s="105" t="s">
        <v>691</v>
      </c>
      <c r="D749" s="96" t="s">
        <v>21</v>
      </c>
      <c r="E749" s="97">
        <v>2019</v>
      </c>
      <c r="F749" s="98" t="s">
        <v>75</v>
      </c>
      <c r="G749" s="99" t="s">
        <v>312</v>
      </c>
      <c r="H749" s="100" t="s">
        <v>1781</v>
      </c>
      <c r="I749" s="101" t="s">
        <v>313</v>
      </c>
      <c r="J749" s="102" t="s">
        <v>709</v>
      </c>
      <c r="K749" s="104" t="s">
        <v>634</v>
      </c>
      <c r="L749" s="104" t="s">
        <v>634</v>
      </c>
      <c r="M749" s="104">
        <v>1236.43</v>
      </c>
      <c r="N749" s="104">
        <v>3029.39</v>
      </c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s="81" customFormat="1" x14ac:dyDescent="0.25">
      <c r="A750" s="74" t="s">
        <v>41</v>
      </c>
      <c r="B750" s="74" t="s">
        <v>41</v>
      </c>
      <c r="C750" s="105" t="s">
        <v>706</v>
      </c>
      <c r="D750" s="96" t="s">
        <v>568</v>
      </c>
      <c r="E750" s="97">
        <v>2022</v>
      </c>
      <c r="F750" s="98" t="s">
        <v>61</v>
      </c>
      <c r="G750" s="99" t="s">
        <v>102</v>
      </c>
      <c r="H750" s="100" t="s">
        <v>1782</v>
      </c>
      <c r="I750" s="101" t="s">
        <v>103</v>
      </c>
      <c r="J750" s="102" t="s">
        <v>829</v>
      </c>
      <c r="K750" s="104" t="s">
        <v>634</v>
      </c>
      <c r="L750" s="104" t="s">
        <v>634</v>
      </c>
      <c r="M750" s="104">
        <v>2064.84</v>
      </c>
      <c r="N750" s="104">
        <v>4306.2299999999996</v>
      </c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s="81" customFormat="1" x14ac:dyDescent="0.25">
      <c r="A751" s="74" t="s">
        <v>41</v>
      </c>
      <c r="B751" s="74" t="s">
        <v>41</v>
      </c>
      <c r="C751" s="105" t="s">
        <v>680</v>
      </c>
      <c r="D751" s="96" t="s">
        <v>18</v>
      </c>
      <c r="E751" s="97">
        <v>2022</v>
      </c>
      <c r="F751" s="98" t="s">
        <v>64</v>
      </c>
      <c r="G751" s="99" t="s">
        <v>159</v>
      </c>
      <c r="H751" s="100" t="s">
        <v>1784</v>
      </c>
      <c r="I751" s="101" t="s">
        <v>167</v>
      </c>
      <c r="J751" s="102" t="s">
        <v>814</v>
      </c>
      <c r="K751" s="104" t="s">
        <v>634</v>
      </c>
      <c r="L751" s="104" t="s">
        <v>634</v>
      </c>
      <c r="M751" s="104">
        <v>1536.39</v>
      </c>
      <c r="N751" s="104">
        <v>2361.91</v>
      </c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s="81" customFormat="1" x14ac:dyDescent="0.25">
      <c r="A752" s="74" t="s">
        <v>41</v>
      </c>
      <c r="B752" s="74" t="s">
        <v>41</v>
      </c>
      <c r="C752" s="105" t="s">
        <v>3944</v>
      </c>
      <c r="D752" s="96" t="s">
        <v>3945</v>
      </c>
      <c r="E752" s="97">
        <v>2023</v>
      </c>
      <c r="F752" s="98" t="s">
        <v>676</v>
      </c>
      <c r="G752" s="99" t="s">
        <v>280</v>
      </c>
      <c r="H752" s="100" t="s">
        <v>1786</v>
      </c>
      <c r="I752" s="101" t="s">
        <v>281</v>
      </c>
      <c r="J752" s="102" t="s">
        <v>685</v>
      </c>
      <c r="K752" s="104" t="s">
        <v>634</v>
      </c>
      <c r="L752" s="104" t="s">
        <v>634</v>
      </c>
      <c r="M752" s="104">
        <v>1360.07</v>
      </c>
      <c r="N752" s="104">
        <v>3166.66</v>
      </c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s="81" customFormat="1" x14ac:dyDescent="0.25">
      <c r="A753" s="74" t="s">
        <v>41</v>
      </c>
      <c r="B753" s="74" t="s">
        <v>41</v>
      </c>
      <c r="C753" s="105" t="s">
        <v>668</v>
      </c>
      <c r="D753" s="96" t="s">
        <v>10</v>
      </c>
      <c r="E753" s="97">
        <v>2019</v>
      </c>
      <c r="F753" s="98" t="s">
        <v>76</v>
      </c>
      <c r="G753" s="99" t="s">
        <v>328</v>
      </c>
      <c r="H753" s="100" t="s">
        <v>1787</v>
      </c>
      <c r="I753" s="101" t="s">
        <v>179</v>
      </c>
      <c r="J753" s="102" t="s">
        <v>626</v>
      </c>
      <c r="K753" s="104" t="s">
        <v>545</v>
      </c>
      <c r="L753" s="104" t="s">
        <v>545</v>
      </c>
      <c r="M753" s="104">
        <v>1122.2</v>
      </c>
      <c r="N753" s="104">
        <v>3112.55</v>
      </c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s="81" customFormat="1" x14ac:dyDescent="0.25">
      <c r="A754" s="74" t="s">
        <v>41</v>
      </c>
      <c r="B754" s="74" t="s">
        <v>41</v>
      </c>
      <c r="C754" s="105" t="s">
        <v>49</v>
      </c>
      <c r="D754" s="96" t="s">
        <v>13</v>
      </c>
      <c r="E754" s="97">
        <v>2019</v>
      </c>
      <c r="F754" s="98" t="s">
        <v>65</v>
      </c>
      <c r="G754" s="99" t="s">
        <v>176</v>
      </c>
      <c r="H754" s="100" t="s">
        <v>1788</v>
      </c>
      <c r="I754" s="101" t="s">
        <v>1789</v>
      </c>
      <c r="J754" s="102" t="s">
        <v>748</v>
      </c>
      <c r="K754" s="104" t="s">
        <v>634</v>
      </c>
      <c r="L754" s="104" t="s">
        <v>634</v>
      </c>
      <c r="M754" s="104">
        <v>2054.8000000000002</v>
      </c>
      <c r="N754" s="104">
        <v>4035.1</v>
      </c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s="81" customFormat="1" x14ac:dyDescent="0.25">
      <c r="A755" s="74" t="s">
        <v>41</v>
      </c>
      <c r="B755" s="74" t="s">
        <v>41</v>
      </c>
      <c r="C755" s="105" t="s">
        <v>1013</v>
      </c>
      <c r="D755" s="96" t="s">
        <v>1014</v>
      </c>
      <c r="E755" s="97">
        <v>2023</v>
      </c>
      <c r="F755" s="98" t="s">
        <v>64</v>
      </c>
      <c r="G755" s="99" t="s">
        <v>159</v>
      </c>
      <c r="H755" s="100" t="s">
        <v>3929</v>
      </c>
      <c r="I755" s="101" t="s">
        <v>93</v>
      </c>
      <c r="J755" s="102" t="s">
        <v>794</v>
      </c>
      <c r="K755" s="104" t="s">
        <v>634</v>
      </c>
      <c r="L755" s="104" t="s">
        <v>634</v>
      </c>
      <c r="M755" s="104">
        <v>2315.0500000000002</v>
      </c>
      <c r="N755" s="104">
        <v>5306.78</v>
      </c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s="81" customFormat="1" x14ac:dyDescent="0.25">
      <c r="A756" s="74" t="s">
        <v>41</v>
      </c>
      <c r="B756" s="74" t="s">
        <v>41</v>
      </c>
      <c r="C756" s="105" t="s">
        <v>4037</v>
      </c>
      <c r="D756" s="96" t="s">
        <v>4038</v>
      </c>
      <c r="E756" s="97">
        <v>2023</v>
      </c>
      <c r="F756" s="98" t="s">
        <v>64</v>
      </c>
      <c r="G756" s="99" t="s">
        <v>159</v>
      </c>
      <c r="H756" s="100" t="s">
        <v>1790</v>
      </c>
      <c r="I756" s="101" t="s">
        <v>277</v>
      </c>
      <c r="J756" s="102" t="s">
        <v>114</v>
      </c>
      <c r="K756" s="104" t="s">
        <v>634</v>
      </c>
      <c r="L756" s="104" t="s">
        <v>634</v>
      </c>
      <c r="M756" s="104">
        <v>1410.2</v>
      </c>
      <c r="N756" s="104">
        <v>3458.29</v>
      </c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s="81" customFormat="1" x14ac:dyDescent="0.25">
      <c r="A757" s="74" t="s">
        <v>41</v>
      </c>
      <c r="B757" s="74" t="s">
        <v>41</v>
      </c>
      <c r="C757" s="105" t="s">
        <v>680</v>
      </c>
      <c r="D757" s="96" t="s">
        <v>18</v>
      </c>
      <c r="E757" s="97">
        <v>2022</v>
      </c>
      <c r="F757" s="98" t="s">
        <v>64</v>
      </c>
      <c r="G757" s="99" t="s">
        <v>159</v>
      </c>
      <c r="H757" s="100" t="s">
        <v>1791</v>
      </c>
      <c r="I757" s="101" t="s">
        <v>160</v>
      </c>
      <c r="J757" s="102" t="s">
        <v>681</v>
      </c>
      <c r="K757" s="104" t="s">
        <v>634</v>
      </c>
      <c r="L757" s="104" t="s">
        <v>634</v>
      </c>
      <c r="M757" s="104">
        <v>1536.39</v>
      </c>
      <c r="N757" s="104">
        <v>2361.91</v>
      </c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s="81" customFormat="1" x14ac:dyDescent="0.25">
      <c r="A758" s="74" t="s">
        <v>41</v>
      </c>
      <c r="B758" s="74" t="s">
        <v>41</v>
      </c>
      <c r="C758" s="105" t="s">
        <v>51</v>
      </c>
      <c r="D758" s="96" t="s">
        <v>1</v>
      </c>
      <c r="E758" s="97">
        <v>2020</v>
      </c>
      <c r="F758" s="98" t="s">
        <v>67</v>
      </c>
      <c r="G758" s="99" t="s">
        <v>193</v>
      </c>
      <c r="H758" s="100" t="s">
        <v>1792</v>
      </c>
      <c r="I758" s="101" t="s">
        <v>194</v>
      </c>
      <c r="J758" s="102" t="s">
        <v>230</v>
      </c>
      <c r="K758" s="104" t="s">
        <v>545</v>
      </c>
      <c r="L758" s="104" t="s">
        <v>545</v>
      </c>
      <c r="M758" s="104">
        <v>1434.67</v>
      </c>
      <c r="N758" s="104">
        <v>5022.6400000000003</v>
      </c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s="81" customFormat="1" x14ac:dyDescent="0.25">
      <c r="A759" s="74" t="s">
        <v>41</v>
      </c>
      <c r="B759" s="74" t="s">
        <v>41</v>
      </c>
      <c r="C759" s="105" t="s">
        <v>3944</v>
      </c>
      <c r="D759" s="96" t="s">
        <v>3945</v>
      </c>
      <c r="E759" s="97">
        <v>2023</v>
      </c>
      <c r="F759" s="98" t="s">
        <v>676</v>
      </c>
      <c r="G759" s="99" t="s">
        <v>280</v>
      </c>
      <c r="H759" s="100" t="s">
        <v>1793</v>
      </c>
      <c r="I759" s="101" t="s">
        <v>281</v>
      </c>
      <c r="J759" s="102" t="s">
        <v>685</v>
      </c>
      <c r="K759" s="104" t="s">
        <v>634</v>
      </c>
      <c r="L759" s="104" t="s">
        <v>634</v>
      </c>
      <c r="M759" s="104">
        <v>1360.07</v>
      </c>
      <c r="N759" s="104">
        <v>3166.66</v>
      </c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s="81" customFormat="1" x14ac:dyDescent="0.25">
      <c r="A760" s="74" t="s">
        <v>41</v>
      </c>
      <c r="B760" s="74" t="s">
        <v>41</v>
      </c>
      <c r="C760" s="105" t="s">
        <v>51</v>
      </c>
      <c r="D760" s="96" t="s">
        <v>1</v>
      </c>
      <c r="E760" s="97">
        <v>2020</v>
      </c>
      <c r="F760" s="98" t="s">
        <v>67</v>
      </c>
      <c r="G760" s="99" t="s">
        <v>193</v>
      </c>
      <c r="H760" s="100" t="s">
        <v>1794</v>
      </c>
      <c r="I760" s="101" t="s">
        <v>194</v>
      </c>
      <c r="J760" s="102" t="s">
        <v>231</v>
      </c>
      <c r="K760" s="104" t="s">
        <v>545</v>
      </c>
      <c r="L760" s="104" t="s">
        <v>545</v>
      </c>
      <c r="M760" s="104">
        <v>1434.67</v>
      </c>
      <c r="N760" s="104">
        <v>5022.6400000000003</v>
      </c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s="81" customFormat="1" x14ac:dyDescent="0.25">
      <c r="A761" s="74" t="s">
        <v>41</v>
      </c>
      <c r="B761" s="74" t="s">
        <v>41</v>
      </c>
      <c r="C761" s="105" t="s">
        <v>691</v>
      </c>
      <c r="D761" s="96" t="s">
        <v>21</v>
      </c>
      <c r="E761" s="97">
        <v>2019</v>
      </c>
      <c r="F761" s="98" t="s">
        <v>75</v>
      </c>
      <c r="G761" s="99" t="s">
        <v>312</v>
      </c>
      <c r="H761" s="100" t="s">
        <v>1795</v>
      </c>
      <c r="I761" s="101" t="s">
        <v>313</v>
      </c>
      <c r="J761" s="102" t="s">
        <v>805</v>
      </c>
      <c r="K761" s="104" t="s">
        <v>634</v>
      </c>
      <c r="L761" s="104" t="s">
        <v>634</v>
      </c>
      <c r="M761" s="104">
        <v>1236.43</v>
      </c>
      <c r="N761" s="104">
        <v>3029.39</v>
      </c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s="81" customFormat="1" x14ac:dyDescent="0.25">
      <c r="A762" s="74" t="s">
        <v>41</v>
      </c>
      <c r="B762" s="74" t="s">
        <v>41</v>
      </c>
      <c r="C762" s="105" t="s">
        <v>929</v>
      </c>
      <c r="D762" s="96" t="s">
        <v>930</v>
      </c>
      <c r="E762" s="97">
        <v>2018</v>
      </c>
      <c r="F762" s="98" t="s">
        <v>61</v>
      </c>
      <c r="G762" s="99" t="s">
        <v>102</v>
      </c>
      <c r="H762" s="100" t="s">
        <v>1796</v>
      </c>
      <c r="I762" s="101" t="s">
        <v>179</v>
      </c>
      <c r="J762" s="102" t="s">
        <v>1797</v>
      </c>
      <c r="K762" s="104" t="s">
        <v>545</v>
      </c>
      <c r="L762" s="104" t="s">
        <v>545</v>
      </c>
      <c r="M762" s="104">
        <v>1302</v>
      </c>
      <c r="N762" s="104">
        <v>2442.8200000000002</v>
      </c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s="81" customFormat="1" x14ac:dyDescent="0.25">
      <c r="A763" s="74" t="s">
        <v>41</v>
      </c>
      <c r="B763" s="74" t="s">
        <v>41</v>
      </c>
      <c r="C763" s="105" t="s">
        <v>3944</v>
      </c>
      <c r="D763" s="96" t="s">
        <v>3945</v>
      </c>
      <c r="E763" s="97">
        <v>2023</v>
      </c>
      <c r="F763" s="98" t="s">
        <v>676</v>
      </c>
      <c r="G763" s="99" t="s">
        <v>280</v>
      </c>
      <c r="H763" s="100" t="s">
        <v>1798</v>
      </c>
      <c r="I763" s="101" t="s">
        <v>283</v>
      </c>
      <c r="J763" s="102" t="s">
        <v>793</v>
      </c>
      <c r="K763" s="104" t="s">
        <v>634</v>
      </c>
      <c r="L763" s="104" t="s">
        <v>634</v>
      </c>
      <c r="M763" s="104">
        <v>2803.83</v>
      </c>
      <c r="N763" s="104">
        <v>5890.47</v>
      </c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s="81" customFormat="1" x14ac:dyDescent="0.25">
      <c r="A764" s="74" t="s">
        <v>41</v>
      </c>
      <c r="B764" s="74" t="s">
        <v>41</v>
      </c>
      <c r="C764" s="105" t="s">
        <v>668</v>
      </c>
      <c r="D764" s="96" t="s">
        <v>10</v>
      </c>
      <c r="E764" s="97">
        <v>2019</v>
      </c>
      <c r="F764" s="98" t="s">
        <v>76</v>
      </c>
      <c r="G764" s="99" t="s">
        <v>328</v>
      </c>
      <c r="H764" s="100" t="s">
        <v>1800</v>
      </c>
      <c r="I764" s="101" t="s">
        <v>179</v>
      </c>
      <c r="J764" s="102" t="s">
        <v>652</v>
      </c>
      <c r="K764" s="104" t="s">
        <v>545</v>
      </c>
      <c r="L764" s="104" t="s">
        <v>545</v>
      </c>
      <c r="M764" s="104">
        <v>1122.2</v>
      </c>
      <c r="N764" s="104">
        <v>3112.55</v>
      </c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s="81" customFormat="1" x14ac:dyDescent="0.25">
      <c r="A765" s="74" t="s">
        <v>41</v>
      </c>
      <c r="B765" s="74" t="s">
        <v>41</v>
      </c>
      <c r="C765" s="105" t="s">
        <v>659</v>
      </c>
      <c r="D765" s="96" t="s">
        <v>4</v>
      </c>
      <c r="E765" s="97">
        <v>2020</v>
      </c>
      <c r="F765" s="98" t="s">
        <v>66</v>
      </c>
      <c r="G765" s="99" t="s">
        <v>186</v>
      </c>
      <c r="H765" s="100" t="s">
        <v>1801</v>
      </c>
      <c r="I765" s="101" t="s">
        <v>179</v>
      </c>
      <c r="J765" s="102" t="s">
        <v>1494</v>
      </c>
      <c r="K765" s="104" t="s">
        <v>545</v>
      </c>
      <c r="L765" s="104" t="s">
        <v>545</v>
      </c>
      <c r="M765" s="104">
        <v>1592.3</v>
      </c>
      <c r="N765" s="104">
        <v>3776.96</v>
      </c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s="81" customFormat="1" x14ac:dyDescent="0.25">
      <c r="A766" s="74" t="s">
        <v>41</v>
      </c>
      <c r="B766" s="74" t="s">
        <v>41</v>
      </c>
      <c r="C766" s="105" t="s">
        <v>668</v>
      </c>
      <c r="D766" s="96" t="s">
        <v>10</v>
      </c>
      <c r="E766" s="97">
        <v>2019</v>
      </c>
      <c r="F766" s="98" t="s">
        <v>76</v>
      </c>
      <c r="G766" s="99" t="s">
        <v>328</v>
      </c>
      <c r="H766" s="100" t="s">
        <v>1802</v>
      </c>
      <c r="I766" s="101" t="s">
        <v>179</v>
      </c>
      <c r="J766" s="102" t="s">
        <v>374</v>
      </c>
      <c r="K766" s="104" t="s">
        <v>545</v>
      </c>
      <c r="L766" s="104" t="s">
        <v>545</v>
      </c>
      <c r="M766" s="104">
        <v>1122.2</v>
      </c>
      <c r="N766" s="104">
        <v>3112.55</v>
      </c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s="81" customFormat="1" x14ac:dyDescent="0.25">
      <c r="A767" s="74" t="s">
        <v>41</v>
      </c>
      <c r="B767" s="74" t="s">
        <v>41</v>
      </c>
      <c r="C767" s="105" t="s">
        <v>50</v>
      </c>
      <c r="D767" s="96" t="s">
        <v>14</v>
      </c>
      <c r="E767" s="97">
        <v>2019</v>
      </c>
      <c r="F767" s="98" t="s">
        <v>66</v>
      </c>
      <c r="G767" s="99" t="s">
        <v>186</v>
      </c>
      <c r="H767" s="100" t="s">
        <v>1803</v>
      </c>
      <c r="I767" s="101" t="s">
        <v>91</v>
      </c>
      <c r="J767" s="102" t="s">
        <v>758</v>
      </c>
      <c r="K767" s="104" t="s">
        <v>634</v>
      </c>
      <c r="L767" s="104" t="s">
        <v>634</v>
      </c>
      <c r="M767" s="104">
        <v>1735.89</v>
      </c>
      <c r="N767" s="104">
        <v>1945.6</v>
      </c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s="81" customFormat="1" x14ac:dyDescent="0.25">
      <c r="A768" s="74" t="s">
        <v>41</v>
      </c>
      <c r="B768" s="74" t="s">
        <v>41</v>
      </c>
      <c r="C768" s="105" t="s">
        <v>929</v>
      </c>
      <c r="D768" s="96" t="s">
        <v>930</v>
      </c>
      <c r="E768" s="97">
        <v>2018</v>
      </c>
      <c r="F768" s="98" t="s">
        <v>61</v>
      </c>
      <c r="G768" s="99" t="s">
        <v>102</v>
      </c>
      <c r="H768" s="100" t="s">
        <v>1804</v>
      </c>
      <c r="I768" s="101" t="s">
        <v>179</v>
      </c>
      <c r="J768" s="102" t="s">
        <v>1342</v>
      </c>
      <c r="K768" s="104" t="s">
        <v>545</v>
      </c>
      <c r="L768" s="104" t="s">
        <v>545</v>
      </c>
      <c r="M768" s="104">
        <v>1692.6</v>
      </c>
      <c r="N768" s="104">
        <v>3002</v>
      </c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s="81" customFormat="1" x14ac:dyDescent="0.25">
      <c r="A769" s="74" t="s">
        <v>41</v>
      </c>
      <c r="B769" s="74" t="s">
        <v>41</v>
      </c>
      <c r="C769" s="105" t="s">
        <v>4037</v>
      </c>
      <c r="D769" s="96" t="s">
        <v>4038</v>
      </c>
      <c r="E769" s="97">
        <v>2023</v>
      </c>
      <c r="F769" s="98" t="s">
        <v>64</v>
      </c>
      <c r="G769" s="99" t="s">
        <v>159</v>
      </c>
      <c r="H769" s="100" t="s">
        <v>1805</v>
      </c>
      <c r="I769" s="101" t="s">
        <v>277</v>
      </c>
      <c r="J769" s="102" t="s">
        <v>114</v>
      </c>
      <c r="K769" s="104" t="s">
        <v>634</v>
      </c>
      <c r="L769" s="104" t="s">
        <v>634</v>
      </c>
      <c r="M769" s="104">
        <v>1410.2</v>
      </c>
      <c r="N769" s="104">
        <v>3458.29</v>
      </c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s="81" customFormat="1" x14ac:dyDescent="0.25">
      <c r="A770" s="74" t="s">
        <v>41</v>
      </c>
      <c r="B770" s="74" t="s">
        <v>41</v>
      </c>
      <c r="C770" s="105" t="s">
        <v>706</v>
      </c>
      <c r="D770" s="96" t="s">
        <v>568</v>
      </c>
      <c r="E770" s="97">
        <v>2022</v>
      </c>
      <c r="F770" s="98" t="s">
        <v>61</v>
      </c>
      <c r="G770" s="99" t="s">
        <v>102</v>
      </c>
      <c r="H770" s="100" t="s">
        <v>3933</v>
      </c>
      <c r="I770" s="101" t="s">
        <v>103</v>
      </c>
      <c r="J770" s="102" t="s">
        <v>710</v>
      </c>
      <c r="K770" s="104" t="s">
        <v>634</v>
      </c>
      <c r="L770" s="104" t="s">
        <v>634</v>
      </c>
      <c r="M770" s="104">
        <v>2064.84</v>
      </c>
      <c r="N770" s="104">
        <v>4306.2299999999996</v>
      </c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s="81" customFormat="1" x14ac:dyDescent="0.25">
      <c r="A771" s="74" t="s">
        <v>41</v>
      </c>
      <c r="B771" s="74" t="s">
        <v>41</v>
      </c>
      <c r="C771" s="105" t="s">
        <v>55</v>
      </c>
      <c r="D771" s="96" t="s">
        <v>6</v>
      </c>
      <c r="E771" s="97">
        <v>2018</v>
      </c>
      <c r="F771" s="98" t="s">
        <v>71</v>
      </c>
      <c r="G771" s="99" t="s">
        <v>264</v>
      </c>
      <c r="H771" s="100" t="s">
        <v>1806</v>
      </c>
      <c r="I771" s="101" t="s">
        <v>271</v>
      </c>
      <c r="J771" s="102" t="s">
        <v>679</v>
      </c>
      <c r="K771" s="104" t="s">
        <v>634</v>
      </c>
      <c r="L771" s="104" t="s">
        <v>634</v>
      </c>
      <c r="M771" s="104">
        <v>2245.1</v>
      </c>
      <c r="N771" s="104">
        <v>4326.8999999999996</v>
      </c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s="81" customFormat="1" x14ac:dyDescent="0.25">
      <c r="A772" s="74" t="s">
        <v>41</v>
      </c>
      <c r="B772" s="74" t="s">
        <v>41</v>
      </c>
      <c r="C772" s="105" t="s">
        <v>4037</v>
      </c>
      <c r="D772" s="96" t="s">
        <v>4038</v>
      </c>
      <c r="E772" s="97">
        <v>2023</v>
      </c>
      <c r="F772" s="98" t="s">
        <v>64</v>
      </c>
      <c r="G772" s="99" t="s">
        <v>159</v>
      </c>
      <c r="H772" s="100" t="s">
        <v>4045</v>
      </c>
      <c r="I772" s="101" t="s">
        <v>310</v>
      </c>
      <c r="J772" s="102" t="s">
        <v>114</v>
      </c>
      <c r="K772" s="104" t="s">
        <v>634</v>
      </c>
      <c r="L772" s="104" t="s">
        <v>634</v>
      </c>
      <c r="M772" s="104">
        <v>1320</v>
      </c>
      <c r="N772" s="104">
        <v>2518.11</v>
      </c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s="81" customFormat="1" x14ac:dyDescent="0.25">
      <c r="A773" s="74" t="s">
        <v>41</v>
      </c>
      <c r="B773" s="74" t="s">
        <v>41</v>
      </c>
      <c r="C773" s="105" t="s">
        <v>1096</v>
      </c>
      <c r="D773" s="96" t="s">
        <v>1097</v>
      </c>
      <c r="E773" s="97">
        <v>2023</v>
      </c>
      <c r="F773" s="98" t="s">
        <v>66</v>
      </c>
      <c r="G773" s="99" t="s">
        <v>186</v>
      </c>
      <c r="H773" s="100" t="s">
        <v>1807</v>
      </c>
      <c r="I773" s="101" t="s">
        <v>91</v>
      </c>
      <c r="J773" s="102" t="s">
        <v>809</v>
      </c>
      <c r="K773" s="104" t="s">
        <v>634</v>
      </c>
      <c r="L773" s="104" t="s">
        <v>634</v>
      </c>
      <c r="M773" s="104">
        <v>2425.1999999999998</v>
      </c>
      <c r="N773" s="104">
        <v>2132.91</v>
      </c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s="81" customFormat="1" x14ac:dyDescent="0.25">
      <c r="A774" s="74" t="s">
        <v>41</v>
      </c>
      <c r="B774" s="74" t="s">
        <v>41</v>
      </c>
      <c r="C774" s="105" t="s">
        <v>3944</v>
      </c>
      <c r="D774" s="96" t="s">
        <v>3945</v>
      </c>
      <c r="E774" s="97">
        <v>2023</v>
      </c>
      <c r="F774" s="98" t="s">
        <v>676</v>
      </c>
      <c r="G774" s="99" t="s">
        <v>280</v>
      </c>
      <c r="H774" s="100" t="s">
        <v>1808</v>
      </c>
      <c r="I774" s="101" t="s">
        <v>283</v>
      </c>
      <c r="J774" s="102" t="s">
        <v>685</v>
      </c>
      <c r="K774" s="104" t="s">
        <v>634</v>
      </c>
      <c r="L774" s="104" t="s">
        <v>634</v>
      </c>
      <c r="M774" s="104">
        <v>2803.83</v>
      </c>
      <c r="N774" s="104">
        <v>5890.47</v>
      </c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s="81" customFormat="1" x14ac:dyDescent="0.25">
      <c r="A775" s="74" t="s">
        <v>41</v>
      </c>
      <c r="B775" s="74" t="s">
        <v>41</v>
      </c>
      <c r="C775" s="105" t="s">
        <v>3944</v>
      </c>
      <c r="D775" s="96" t="s">
        <v>3945</v>
      </c>
      <c r="E775" s="97">
        <v>2023</v>
      </c>
      <c r="F775" s="98" t="s">
        <v>676</v>
      </c>
      <c r="G775" s="99" t="s">
        <v>280</v>
      </c>
      <c r="H775" s="100" t="s">
        <v>1809</v>
      </c>
      <c r="I775" s="101" t="s">
        <v>281</v>
      </c>
      <c r="J775" s="102" t="s">
        <v>685</v>
      </c>
      <c r="K775" s="104" t="s">
        <v>634</v>
      </c>
      <c r="L775" s="104" t="s">
        <v>634</v>
      </c>
      <c r="M775" s="104">
        <v>1360.07</v>
      </c>
      <c r="N775" s="104">
        <v>3166.66</v>
      </c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s="81" customFormat="1" x14ac:dyDescent="0.25">
      <c r="A776" s="74" t="s">
        <v>41</v>
      </c>
      <c r="B776" s="74" t="s">
        <v>41</v>
      </c>
      <c r="C776" s="105" t="s">
        <v>659</v>
      </c>
      <c r="D776" s="96" t="s">
        <v>4</v>
      </c>
      <c r="E776" s="97">
        <v>2020</v>
      </c>
      <c r="F776" s="98" t="s">
        <v>66</v>
      </c>
      <c r="G776" s="99" t="s">
        <v>186</v>
      </c>
      <c r="H776" s="100" t="s">
        <v>1810</v>
      </c>
      <c r="I776" s="101" t="s">
        <v>179</v>
      </c>
      <c r="J776" s="102" t="s">
        <v>743</v>
      </c>
      <c r="K776" s="104" t="s">
        <v>634</v>
      </c>
      <c r="L776" s="104" t="s">
        <v>634</v>
      </c>
      <c r="M776" s="104">
        <v>1856.3</v>
      </c>
      <c r="N776" s="104">
        <v>4386.1899999999996</v>
      </c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s="81" customFormat="1" x14ac:dyDescent="0.25">
      <c r="A777" s="74" t="s">
        <v>41</v>
      </c>
      <c r="B777" s="74" t="s">
        <v>41</v>
      </c>
      <c r="C777" s="105" t="s">
        <v>668</v>
      </c>
      <c r="D777" s="96" t="s">
        <v>10</v>
      </c>
      <c r="E777" s="97">
        <v>2019</v>
      </c>
      <c r="F777" s="98" t="s">
        <v>76</v>
      </c>
      <c r="G777" s="99" t="s">
        <v>328</v>
      </c>
      <c r="H777" s="100" t="s">
        <v>1811</v>
      </c>
      <c r="I777" s="101" t="s">
        <v>179</v>
      </c>
      <c r="J777" s="102" t="s">
        <v>350</v>
      </c>
      <c r="K777" s="104" t="s">
        <v>545</v>
      </c>
      <c r="L777" s="104" t="s">
        <v>545</v>
      </c>
      <c r="M777" s="104">
        <v>1122.2</v>
      </c>
      <c r="N777" s="104">
        <v>3112.55</v>
      </c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s="81" customFormat="1" x14ac:dyDescent="0.25">
      <c r="A778" s="74" t="s">
        <v>41</v>
      </c>
      <c r="B778" s="74" t="s">
        <v>41</v>
      </c>
      <c r="C778" s="105" t="s">
        <v>781</v>
      </c>
      <c r="D778" s="96" t="s">
        <v>32</v>
      </c>
      <c r="E778" s="97">
        <v>2018</v>
      </c>
      <c r="F778" s="98" t="s">
        <v>60</v>
      </c>
      <c r="G778" s="99" t="s">
        <v>90</v>
      </c>
      <c r="H778" s="100" t="s">
        <v>1812</v>
      </c>
      <c r="I778" s="101" t="s">
        <v>98</v>
      </c>
      <c r="J778" s="102" t="s">
        <v>695</v>
      </c>
      <c r="K778" s="104" t="s">
        <v>634</v>
      </c>
      <c r="L778" s="104" t="s">
        <v>634</v>
      </c>
      <c r="M778" s="104">
        <v>1940.4</v>
      </c>
      <c r="N778" s="104">
        <v>5198.92</v>
      </c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s="81" customFormat="1" x14ac:dyDescent="0.25">
      <c r="A779" s="74" t="s">
        <v>41</v>
      </c>
      <c r="B779" s="74" t="s">
        <v>41</v>
      </c>
      <c r="C779" s="105" t="s">
        <v>659</v>
      </c>
      <c r="D779" s="96" t="s">
        <v>4</v>
      </c>
      <c r="E779" s="97">
        <v>2020</v>
      </c>
      <c r="F779" s="98" t="s">
        <v>66</v>
      </c>
      <c r="G779" s="99" t="s">
        <v>186</v>
      </c>
      <c r="H779" s="100" t="s">
        <v>1813</v>
      </c>
      <c r="I779" s="101" t="s">
        <v>179</v>
      </c>
      <c r="J779" s="102" t="s">
        <v>433</v>
      </c>
      <c r="K779" s="104" t="s">
        <v>545</v>
      </c>
      <c r="L779" s="104" t="s">
        <v>545</v>
      </c>
      <c r="M779" s="104">
        <v>1445.71</v>
      </c>
      <c r="N779" s="104">
        <v>3525.97</v>
      </c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s="81" customFormat="1" x14ac:dyDescent="0.25">
      <c r="A780" s="74" t="s">
        <v>41</v>
      </c>
      <c r="B780" s="74" t="s">
        <v>41</v>
      </c>
      <c r="C780" s="105" t="s">
        <v>659</v>
      </c>
      <c r="D780" s="96" t="s">
        <v>4</v>
      </c>
      <c r="E780" s="97">
        <v>2020</v>
      </c>
      <c r="F780" s="98" t="s">
        <v>66</v>
      </c>
      <c r="G780" s="99" t="s">
        <v>186</v>
      </c>
      <c r="H780" s="100" t="s">
        <v>1814</v>
      </c>
      <c r="I780" s="101" t="s">
        <v>179</v>
      </c>
      <c r="J780" s="102" t="s">
        <v>1815</v>
      </c>
      <c r="K780" s="104" t="s">
        <v>634</v>
      </c>
      <c r="L780" s="104" t="s">
        <v>634</v>
      </c>
      <c r="M780" s="104">
        <v>1856.3</v>
      </c>
      <c r="N780" s="104">
        <v>4510.3100000000004</v>
      </c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s="81" customFormat="1" x14ac:dyDescent="0.25">
      <c r="A781" s="74" t="s">
        <v>41</v>
      </c>
      <c r="B781" s="74" t="s">
        <v>41</v>
      </c>
      <c r="C781" s="105" t="s">
        <v>703</v>
      </c>
      <c r="D781" s="96" t="s">
        <v>601</v>
      </c>
      <c r="E781" s="97">
        <v>2022</v>
      </c>
      <c r="F781" s="98" t="s">
        <v>66</v>
      </c>
      <c r="G781" s="99" t="s">
        <v>186</v>
      </c>
      <c r="H781" s="100" t="s">
        <v>1816</v>
      </c>
      <c r="I781" s="101" t="s">
        <v>160</v>
      </c>
      <c r="J781" s="102" t="s">
        <v>740</v>
      </c>
      <c r="K781" s="104" t="s">
        <v>634</v>
      </c>
      <c r="L781" s="104" t="s">
        <v>634</v>
      </c>
      <c r="M781" s="104">
        <v>1735.89</v>
      </c>
      <c r="N781" s="104">
        <v>1945.6</v>
      </c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s="81" customFormat="1" x14ac:dyDescent="0.25">
      <c r="A782" s="74" t="s">
        <v>41</v>
      </c>
      <c r="B782" s="74" t="s">
        <v>41</v>
      </c>
      <c r="C782" s="105" t="s">
        <v>761</v>
      </c>
      <c r="D782" s="96" t="s">
        <v>35</v>
      </c>
      <c r="E782" s="97">
        <v>2018</v>
      </c>
      <c r="F782" s="98" t="s">
        <v>59</v>
      </c>
      <c r="G782" s="99" t="s">
        <v>82</v>
      </c>
      <c r="H782" s="100" t="s">
        <v>1817</v>
      </c>
      <c r="I782" s="101" t="s">
        <v>129</v>
      </c>
      <c r="J782" s="102" t="s">
        <v>779</v>
      </c>
      <c r="K782" s="104" t="s">
        <v>634</v>
      </c>
      <c r="L782" s="104" t="s">
        <v>634</v>
      </c>
      <c r="M782" s="104">
        <v>1326.25</v>
      </c>
      <c r="N782" s="104">
        <v>2601.58</v>
      </c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s="81" customFormat="1" x14ac:dyDescent="0.25">
      <c r="A783" s="74" t="s">
        <v>41</v>
      </c>
      <c r="B783" s="74" t="s">
        <v>41</v>
      </c>
      <c r="C783" s="105" t="s">
        <v>943</v>
      </c>
      <c r="D783" s="96" t="s">
        <v>944</v>
      </c>
      <c r="E783" s="97">
        <v>2023</v>
      </c>
      <c r="F783" s="98" t="s">
        <v>66</v>
      </c>
      <c r="G783" s="99" t="s">
        <v>186</v>
      </c>
      <c r="H783" s="100" t="s">
        <v>1818</v>
      </c>
      <c r="I783" s="101" t="s">
        <v>160</v>
      </c>
      <c r="J783" s="102" t="s">
        <v>674</v>
      </c>
      <c r="K783" s="104" t="s">
        <v>634</v>
      </c>
      <c r="L783" s="104" t="s">
        <v>634</v>
      </c>
      <c r="M783" s="104">
        <v>1735.89</v>
      </c>
      <c r="N783" s="104">
        <v>1945.6</v>
      </c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s="81" customFormat="1" x14ac:dyDescent="0.25">
      <c r="A784" s="74" t="s">
        <v>41</v>
      </c>
      <c r="B784" s="74" t="s">
        <v>41</v>
      </c>
      <c r="C784" s="105" t="s">
        <v>922</v>
      </c>
      <c r="D784" s="96" t="s">
        <v>923</v>
      </c>
      <c r="E784" s="97">
        <v>2023</v>
      </c>
      <c r="F784" s="98" t="s">
        <v>61</v>
      </c>
      <c r="G784" s="99" t="s">
        <v>102</v>
      </c>
      <c r="H784" s="100" t="s">
        <v>1819</v>
      </c>
      <c r="I784" s="101" t="s">
        <v>99</v>
      </c>
      <c r="J784" s="102" t="s">
        <v>677</v>
      </c>
      <c r="K784" s="104" t="s">
        <v>634</v>
      </c>
      <c r="L784" s="104" t="s">
        <v>634</v>
      </c>
      <c r="M784" s="104">
        <v>2763.62</v>
      </c>
      <c r="N784" s="104">
        <v>5035.1899999999996</v>
      </c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s="81" customFormat="1" x14ac:dyDescent="0.25">
      <c r="A785" s="74" t="s">
        <v>41</v>
      </c>
      <c r="B785" s="74" t="s">
        <v>41</v>
      </c>
      <c r="C785" s="105" t="s">
        <v>51</v>
      </c>
      <c r="D785" s="96" t="s">
        <v>1</v>
      </c>
      <c r="E785" s="97">
        <v>2020</v>
      </c>
      <c r="F785" s="98" t="s">
        <v>67</v>
      </c>
      <c r="G785" s="99" t="s">
        <v>193</v>
      </c>
      <c r="H785" s="100" t="s">
        <v>1820</v>
      </c>
      <c r="I785" s="101" t="s">
        <v>194</v>
      </c>
      <c r="J785" s="102" t="s">
        <v>223</v>
      </c>
      <c r="K785" s="104" t="s">
        <v>545</v>
      </c>
      <c r="L785" s="104" t="s">
        <v>545</v>
      </c>
      <c r="M785" s="104">
        <v>1434.67</v>
      </c>
      <c r="N785" s="104">
        <v>5022.6400000000003</v>
      </c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s="81" customFormat="1" x14ac:dyDescent="0.25">
      <c r="A786" s="74" t="s">
        <v>41</v>
      </c>
      <c r="B786" s="74" t="s">
        <v>41</v>
      </c>
      <c r="C786" s="105" t="s">
        <v>4037</v>
      </c>
      <c r="D786" s="96" t="s">
        <v>4038</v>
      </c>
      <c r="E786" s="97">
        <v>2023</v>
      </c>
      <c r="F786" s="98" t="s">
        <v>64</v>
      </c>
      <c r="G786" s="99" t="s">
        <v>159</v>
      </c>
      <c r="H786" s="100" t="s">
        <v>1821</v>
      </c>
      <c r="I786" s="101" t="s">
        <v>310</v>
      </c>
      <c r="J786" s="102" t="s">
        <v>114</v>
      </c>
      <c r="K786" s="104" t="s">
        <v>634</v>
      </c>
      <c r="L786" s="104" t="s">
        <v>634</v>
      </c>
      <c r="M786" s="104">
        <v>1320</v>
      </c>
      <c r="N786" s="104">
        <v>2518.11</v>
      </c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s="81" customFormat="1" x14ac:dyDescent="0.25">
      <c r="A787" s="74" t="s">
        <v>41</v>
      </c>
      <c r="B787" s="74" t="s">
        <v>41</v>
      </c>
      <c r="C787" s="105" t="s">
        <v>1096</v>
      </c>
      <c r="D787" s="96" t="s">
        <v>1097</v>
      </c>
      <c r="E787" s="97">
        <v>2023</v>
      </c>
      <c r="F787" s="98" t="s">
        <v>66</v>
      </c>
      <c r="G787" s="99" t="s">
        <v>186</v>
      </c>
      <c r="H787" s="100" t="s">
        <v>1822</v>
      </c>
      <c r="I787" s="101" t="s">
        <v>85</v>
      </c>
      <c r="J787" s="102" t="s">
        <v>708</v>
      </c>
      <c r="K787" s="104" t="s">
        <v>634</v>
      </c>
      <c r="L787" s="104" t="s">
        <v>634</v>
      </c>
      <c r="M787" s="104">
        <v>2136.89</v>
      </c>
      <c r="N787" s="104">
        <v>5197.71</v>
      </c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s="81" customFormat="1" x14ac:dyDescent="0.25">
      <c r="A788" s="74" t="s">
        <v>41</v>
      </c>
      <c r="B788" s="74" t="s">
        <v>41</v>
      </c>
      <c r="C788" s="105" t="s">
        <v>761</v>
      </c>
      <c r="D788" s="96" t="s">
        <v>35</v>
      </c>
      <c r="E788" s="97">
        <v>2018</v>
      </c>
      <c r="F788" s="98" t="s">
        <v>59</v>
      </c>
      <c r="G788" s="99" t="s">
        <v>82</v>
      </c>
      <c r="H788" s="100" t="s">
        <v>1823</v>
      </c>
      <c r="I788" s="101" t="s">
        <v>99</v>
      </c>
      <c r="J788" s="102" t="s">
        <v>823</v>
      </c>
      <c r="K788" s="104" t="s">
        <v>634</v>
      </c>
      <c r="L788" s="104" t="s">
        <v>634</v>
      </c>
      <c r="M788" s="104">
        <v>1727</v>
      </c>
      <c r="N788" s="104">
        <v>2407.96</v>
      </c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s="81" customFormat="1" x14ac:dyDescent="0.25">
      <c r="A789" s="74" t="s">
        <v>41</v>
      </c>
      <c r="B789" s="74" t="s">
        <v>41</v>
      </c>
      <c r="C789" s="105" t="s">
        <v>659</v>
      </c>
      <c r="D789" s="96" t="s">
        <v>4</v>
      </c>
      <c r="E789" s="97">
        <v>2020</v>
      </c>
      <c r="F789" s="98" t="s">
        <v>66</v>
      </c>
      <c r="G789" s="99" t="s">
        <v>186</v>
      </c>
      <c r="H789" s="100" t="s">
        <v>1824</v>
      </c>
      <c r="I789" s="101" t="s">
        <v>179</v>
      </c>
      <c r="J789" s="102" t="s">
        <v>457</v>
      </c>
      <c r="K789" s="104" t="s">
        <v>545</v>
      </c>
      <c r="L789" s="104" t="s">
        <v>545</v>
      </c>
      <c r="M789" s="104">
        <v>1328.3</v>
      </c>
      <c r="N789" s="104">
        <v>3222.57</v>
      </c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s="81" customFormat="1" x14ac:dyDescent="0.25">
      <c r="A790" s="74" t="s">
        <v>41</v>
      </c>
      <c r="B790" s="74" t="s">
        <v>41</v>
      </c>
      <c r="C790" s="105" t="s">
        <v>922</v>
      </c>
      <c r="D790" s="96" t="s">
        <v>923</v>
      </c>
      <c r="E790" s="97">
        <v>2023</v>
      </c>
      <c r="F790" s="98" t="s">
        <v>61</v>
      </c>
      <c r="G790" s="99" t="s">
        <v>102</v>
      </c>
      <c r="H790" s="100" t="s">
        <v>1826</v>
      </c>
      <c r="I790" s="101" t="s">
        <v>99</v>
      </c>
      <c r="J790" s="102" t="s">
        <v>753</v>
      </c>
      <c r="K790" s="104" t="s">
        <v>634</v>
      </c>
      <c r="L790" s="104" t="s">
        <v>634</v>
      </c>
      <c r="M790" s="104">
        <v>2763.62</v>
      </c>
      <c r="N790" s="104">
        <v>5035.1899999999996</v>
      </c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s="81" customFormat="1" x14ac:dyDescent="0.25">
      <c r="A791" s="74" t="s">
        <v>41</v>
      </c>
      <c r="B791" s="74" t="s">
        <v>41</v>
      </c>
      <c r="C791" s="105" t="s">
        <v>929</v>
      </c>
      <c r="D791" s="96" t="s">
        <v>930</v>
      </c>
      <c r="E791" s="97">
        <v>2018</v>
      </c>
      <c r="F791" s="98" t="s">
        <v>61</v>
      </c>
      <c r="G791" s="99" t="s">
        <v>102</v>
      </c>
      <c r="H791" s="100" t="s">
        <v>1827</v>
      </c>
      <c r="I791" s="101" t="s">
        <v>179</v>
      </c>
      <c r="J791" s="102" t="s">
        <v>615</v>
      </c>
      <c r="K791" s="104" t="s">
        <v>547</v>
      </c>
      <c r="L791" s="104" t="s">
        <v>547</v>
      </c>
      <c r="M791" s="104">
        <v>1426.32</v>
      </c>
      <c r="N791" s="104">
        <v>2530.5</v>
      </c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s="81" customFormat="1" x14ac:dyDescent="0.25">
      <c r="A792" s="74" t="s">
        <v>41</v>
      </c>
      <c r="B792" s="74" t="s">
        <v>41</v>
      </c>
      <c r="C792" s="105" t="s">
        <v>703</v>
      </c>
      <c r="D792" s="96" t="s">
        <v>601</v>
      </c>
      <c r="E792" s="97">
        <v>2022</v>
      </c>
      <c r="F792" s="98" t="s">
        <v>66</v>
      </c>
      <c r="G792" s="99" t="s">
        <v>186</v>
      </c>
      <c r="H792" s="100" t="s">
        <v>1828</v>
      </c>
      <c r="I792" s="101" t="s">
        <v>95</v>
      </c>
      <c r="J792" s="102" t="s">
        <v>740</v>
      </c>
      <c r="K792" s="104" t="s">
        <v>634</v>
      </c>
      <c r="L792" s="104" t="s">
        <v>634</v>
      </c>
      <c r="M792" s="104">
        <v>2366.17</v>
      </c>
      <c r="N792" s="104">
        <v>2425.1999999999998</v>
      </c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s="81" customFormat="1" x14ac:dyDescent="0.25">
      <c r="A793" s="74" t="s">
        <v>41</v>
      </c>
      <c r="B793" s="74" t="s">
        <v>41</v>
      </c>
      <c r="C793" s="105" t="s">
        <v>659</v>
      </c>
      <c r="D793" s="96" t="s">
        <v>4</v>
      </c>
      <c r="E793" s="97">
        <v>2020</v>
      </c>
      <c r="F793" s="98" t="s">
        <v>66</v>
      </c>
      <c r="G793" s="99" t="s">
        <v>186</v>
      </c>
      <c r="H793" s="100" t="s">
        <v>1829</v>
      </c>
      <c r="I793" s="101" t="s">
        <v>179</v>
      </c>
      <c r="J793" s="102" t="s">
        <v>457</v>
      </c>
      <c r="K793" s="104" t="s">
        <v>545</v>
      </c>
      <c r="L793" s="104" t="s">
        <v>545</v>
      </c>
      <c r="M793" s="104">
        <v>1328.3</v>
      </c>
      <c r="N793" s="104">
        <v>3222.57</v>
      </c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s="81" customFormat="1" x14ac:dyDescent="0.25">
      <c r="A794" s="74" t="s">
        <v>41</v>
      </c>
      <c r="B794" s="74" t="s">
        <v>41</v>
      </c>
      <c r="C794" s="105" t="s">
        <v>922</v>
      </c>
      <c r="D794" s="96" t="s">
        <v>923</v>
      </c>
      <c r="E794" s="97">
        <v>2023</v>
      </c>
      <c r="F794" s="98" t="s">
        <v>61</v>
      </c>
      <c r="G794" s="99" t="s">
        <v>102</v>
      </c>
      <c r="H794" s="100" t="s">
        <v>1830</v>
      </c>
      <c r="I794" s="101" t="s">
        <v>3890</v>
      </c>
      <c r="J794" s="102" t="s">
        <v>787</v>
      </c>
      <c r="K794" s="104" t="s">
        <v>634</v>
      </c>
      <c r="L794" s="104" t="s">
        <v>634</v>
      </c>
      <c r="M794" s="104">
        <v>1858.89</v>
      </c>
      <c r="N794" s="104">
        <v>3243.81</v>
      </c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s="81" customFormat="1" x14ac:dyDescent="0.25">
      <c r="A795" s="74" t="s">
        <v>41</v>
      </c>
      <c r="B795" s="74" t="s">
        <v>41</v>
      </c>
      <c r="C795" s="105" t="s">
        <v>659</v>
      </c>
      <c r="D795" s="96" t="s">
        <v>4</v>
      </c>
      <c r="E795" s="97">
        <v>2020</v>
      </c>
      <c r="F795" s="98" t="s">
        <v>66</v>
      </c>
      <c r="G795" s="99" t="s">
        <v>186</v>
      </c>
      <c r="H795" s="100" t="s">
        <v>1831</v>
      </c>
      <c r="I795" s="101" t="s">
        <v>179</v>
      </c>
      <c r="J795" s="102" t="s">
        <v>782</v>
      </c>
      <c r="K795" s="104" t="s">
        <v>545</v>
      </c>
      <c r="L795" s="104" t="s">
        <v>545</v>
      </c>
      <c r="M795" s="104">
        <v>1445.71</v>
      </c>
      <c r="N795" s="104">
        <v>3525.97</v>
      </c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s="81" customFormat="1" x14ac:dyDescent="0.25">
      <c r="A796" s="74" t="s">
        <v>41</v>
      </c>
      <c r="B796" s="74" t="s">
        <v>41</v>
      </c>
      <c r="C796" s="105" t="s">
        <v>691</v>
      </c>
      <c r="D796" s="96" t="s">
        <v>21</v>
      </c>
      <c r="E796" s="97">
        <v>2019</v>
      </c>
      <c r="F796" s="98" t="s">
        <v>75</v>
      </c>
      <c r="G796" s="99" t="s">
        <v>312</v>
      </c>
      <c r="H796" s="100" t="s">
        <v>1832</v>
      </c>
      <c r="I796" s="101" t="s">
        <v>313</v>
      </c>
      <c r="J796" s="102" t="s">
        <v>692</v>
      </c>
      <c r="K796" s="104" t="s">
        <v>634</v>
      </c>
      <c r="L796" s="104" t="s">
        <v>634</v>
      </c>
      <c r="M796" s="104">
        <v>1236.43</v>
      </c>
      <c r="N796" s="104">
        <v>3029.39</v>
      </c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s="81" customFormat="1" x14ac:dyDescent="0.25">
      <c r="A797" s="74" t="s">
        <v>41</v>
      </c>
      <c r="B797" s="74" t="s">
        <v>41</v>
      </c>
      <c r="C797" s="105" t="s">
        <v>922</v>
      </c>
      <c r="D797" s="96" t="s">
        <v>923</v>
      </c>
      <c r="E797" s="97">
        <v>2023</v>
      </c>
      <c r="F797" s="98" t="s">
        <v>61</v>
      </c>
      <c r="G797" s="99" t="s">
        <v>102</v>
      </c>
      <c r="H797" s="100" t="s">
        <v>1833</v>
      </c>
      <c r="I797" s="101" t="s">
        <v>99</v>
      </c>
      <c r="J797" s="102" t="s">
        <v>792</v>
      </c>
      <c r="K797" s="104" t="s">
        <v>634</v>
      </c>
      <c r="L797" s="104" t="s">
        <v>634</v>
      </c>
      <c r="M797" s="104">
        <v>2763.62</v>
      </c>
      <c r="N797" s="104">
        <v>5035.1899999999996</v>
      </c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s="81" customFormat="1" x14ac:dyDescent="0.25">
      <c r="A798" s="74" t="s">
        <v>41</v>
      </c>
      <c r="B798" s="74" t="s">
        <v>41</v>
      </c>
      <c r="C798" s="105" t="s">
        <v>55</v>
      </c>
      <c r="D798" s="96" t="s">
        <v>6</v>
      </c>
      <c r="E798" s="97">
        <v>2018</v>
      </c>
      <c r="F798" s="98" t="s">
        <v>71</v>
      </c>
      <c r="G798" s="99" t="s">
        <v>264</v>
      </c>
      <c r="H798" s="100" t="s">
        <v>1834</v>
      </c>
      <c r="I798" s="101" t="s">
        <v>271</v>
      </c>
      <c r="J798" s="102" t="s">
        <v>662</v>
      </c>
      <c r="K798" s="104" t="s">
        <v>634</v>
      </c>
      <c r="L798" s="104" t="s">
        <v>634</v>
      </c>
      <c r="M798" s="104">
        <v>2245.1</v>
      </c>
      <c r="N798" s="104">
        <v>4326.8999999999996</v>
      </c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s="81" customFormat="1" x14ac:dyDescent="0.25">
      <c r="A799" s="74" t="s">
        <v>41</v>
      </c>
      <c r="B799" s="74" t="s">
        <v>41</v>
      </c>
      <c r="C799" s="105" t="s">
        <v>55</v>
      </c>
      <c r="D799" s="96" t="s">
        <v>6</v>
      </c>
      <c r="E799" s="97">
        <v>2018</v>
      </c>
      <c r="F799" s="98" t="s">
        <v>71</v>
      </c>
      <c r="G799" s="99" t="s">
        <v>264</v>
      </c>
      <c r="H799" s="100" t="s">
        <v>1835</v>
      </c>
      <c r="I799" s="101" t="s">
        <v>271</v>
      </c>
      <c r="J799" s="102" t="s">
        <v>736</v>
      </c>
      <c r="K799" s="104" t="s">
        <v>634</v>
      </c>
      <c r="L799" s="104" t="s">
        <v>634</v>
      </c>
      <c r="M799" s="104">
        <v>2245.1</v>
      </c>
      <c r="N799" s="104">
        <v>4326.8999999999996</v>
      </c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s="81" customFormat="1" x14ac:dyDescent="0.25">
      <c r="A800" s="74" t="s">
        <v>41</v>
      </c>
      <c r="B800" s="74" t="s">
        <v>41</v>
      </c>
      <c r="C800" s="105" t="s">
        <v>691</v>
      </c>
      <c r="D800" s="96" t="s">
        <v>21</v>
      </c>
      <c r="E800" s="97">
        <v>2019</v>
      </c>
      <c r="F800" s="98" t="s">
        <v>75</v>
      </c>
      <c r="G800" s="99" t="s">
        <v>312</v>
      </c>
      <c r="H800" s="100" t="s">
        <v>1836</v>
      </c>
      <c r="I800" s="101" t="s">
        <v>313</v>
      </c>
      <c r="J800" s="102" t="s">
        <v>695</v>
      </c>
      <c r="K800" s="104" t="s">
        <v>634</v>
      </c>
      <c r="L800" s="104" t="s">
        <v>634</v>
      </c>
      <c r="M800" s="104">
        <v>1236.43</v>
      </c>
      <c r="N800" s="104">
        <v>3029.39</v>
      </c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s="81" customFormat="1" x14ac:dyDescent="0.25">
      <c r="A801" s="74" t="s">
        <v>41</v>
      </c>
      <c r="B801" s="74" t="s">
        <v>41</v>
      </c>
      <c r="C801" s="105" t="s">
        <v>4037</v>
      </c>
      <c r="D801" s="96" t="s">
        <v>4038</v>
      </c>
      <c r="E801" s="97">
        <v>2023</v>
      </c>
      <c r="F801" s="98" t="s">
        <v>64</v>
      </c>
      <c r="G801" s="99" t="s">
        <v>159</v>
      </c>
      <c r="H801" s="100" t="s">
        <v>1837</v>
      </c>
      <c r="I801" s="101" t="s">
        <v>277</v>
      </c>
      <c r="J801" s="102" t="s">
        <v>114</v>
      </c>
      <c r="K801" s="104" t="s">
        <v>634</v>
      </c>
      <c r="L801" s="104" t="s">
        <v>634</v>
      </c>
      <c r="M801" s="104">
        <v>1410.2</v>
      </c>
      <c r="N801" s="104">
        <v>3458.29</v>
      </c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s="81" customFormat="1" x14ac:dyDescent="0.25">
      <c r="A802" s="74" t="s">
        <v>41</v>
      </c>
      <c r="B802" s="74" t="s">
        <v>41</v>
      </c>
      <c r="C802" s="105" t="s">
        <v>659</v>
      </c>
      <c r="D802" s="96" t="s">
        <v>4</v>
      </c>
      <c r="E802" s="97">
        <v>2020</v>
      </c>
      <c r="F802" s="98" t="s">
        <v>66</v>
      </c>
      <c r="G802" s="99" t="s">
        <v>186</v>
      </c>
      <c r="H802" s="100" t="s">
        <v>1838</v>
      </c>
      <c r="I802" s="101" t="s">
        <v>179</v>
      </c>
      <c r="J802" s="102" t="s">
        <v>420</v>
      </c>
      <c r="K802" s="104" t="s">
        <v>545</v>
      </c>
      <c r="L802" s="104" t="s">
        <v>545</v>
      </c>
      <c r="M802" s="104">
        <v>1328.3</v>
      </c>
      <c r="N802" s="104">
        <v>3222.57</v>
      </c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s="81" customFormat="1" x14ac:dyDescent="0.25">
      <c r="A803" s="74" t="s">
        <v>41</v>
      </c>
      <c r="B803" s="74" t="s">
        <v>41</v>
      </c>
      <c r="C803" s="105" t="s">
        <v>3944</v>
      </c>
      <c r="D803" s="96" t="s">
        <v>3945</v>
      </c>
      <c r="E803" s="97">
        <v>2023</v>
      </c>
      <c r="F803" s="98" t="s">
        <v>676</v>
      </c>
      <c r="G803" s="99" t="s">
        <v>280</v>
      </c>
      <c r="H803" s="100" t="s">
        <v>1839</v>
      </c>
      <c r="I803" s="101" t="s">
        <v>281</v>
      </c>
      <c r="J803" s="102" t="s">
        <v>793</v>
      </c>
      <c r="K803" s="104" t="s">
        <v>634</v>
      </c>
      <c r="L803" s="104" t="s">
        <v>634</v>
      </c>
      <c r="M803" s="104">
        <v>1360.07</v>
      </c>
      <c r="N803" s="104">
        <v>3166.66</v>
      </c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s="81" customFormat="1" x14ac:dyDescent="0.25">
      <c r="A804" s="74" t="s">
        <v>41</v>
      </c>
      <c r="B804" s="74" t="s">
        <v>41</v>
      </c>
      <c r="C804" s="105" t="s">
        <v>744</v>
      </c>
      <c r="D804" s="96" t="s">
        <v>29</v>
      </c>
      <c r="E804" s="97">
        <v>2021</v>
      </c>
      <c r="F804" s="98" t="s">
        <v>64</v>
      </c>
      <c r="G804" s="99" t="s">
        <v>159</v>
      </c>
      <c r="H804" s="100" t="s">
        <v>1840</v>
      </c>
      <c r="I804" s="101" t="s">
        <v>257</v>
      </c>
      <c r="J804" s="102" t="s">
        <v>671</v>
      </c>
      <c r="K804" s="104" t="s">
        <v>634</v>
      </c>
      <c r="L804" s="104" t="s">
        <v>634</v>
      </c>
      <c r="M804" s="104">
        <v>2345.16</v>
      </c>
      <c r="N804" s="104">
        <v>4455.8</v>
      </c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s="81" customFormat="1" x14ac:dyDescent="0.25">
      <c r="A805" s="74" t="s">
        <v>41</v>
      </c>
      <c r="B805" s="74" t="s">
        <v>41</v>
      </c>
      <c r="C805" s="105" t="s">
        <v>691</v>
      </c>
      <c r="D805" s="96" t="s">
        <v>21</v>
      </c>
      <c r="E805" s="97">
        <v>2019</v>
      </c>
      <c r="F805" s="98" t="s">
        <v>75</v>
      </c>
      <c r="G805" s="99" t="s">
        <v>312</v>
      </c>
      <c r="H805" s="100" t="s">
        <v>1841</v>
      </c>
      <c r="I805" s="101" t="s">
        <v>313</v>
      </c>
      <c r="J805" s="102" t="s">
        <v>114</v>
      </c>
      <c r="K805" s="104" t="s">
        <v>634</v>
      </c>
      <c r="L805" s="104" t="s">
        <v>634</v>
      </c>
      <c r="M805" s="104">
        <v>1236.43</v>
      </c>
      <c r="N805" s="104">
        <v>3029.39</v>
      </c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s="81" customFormat="1" x14ac:dyDescent="0.25">
      <c r="A806" s="74" t="s">
        <v>41</v>
      </c>
      <c r="B806" s="74" t="s">
        <v>41</v>
      </c>
      <c r="C806" s="105" t="s">
        <v>691</v>
      </c>
      <c r="D806" s="96" t="s">
        <v>21</v>
      </c>
      <c r="E806" s="97">
        <v>2019</v>
      </c>
      <c r="F806" s="98" t="s">
        <v>75</v>
      </c>
      <c r="G806" s="99" t="s">
        <v>312</v>
      </c>
      <c r="H806" s="100" t="s">
        <v>1842</v>
      </c>
      <c r="I806" s="101" t="s">
        <v>313</v>
      </c>
      <c r="J806" s="102" t="s">
        <v>695</v>
      </c>
      <c r="K806" s="104" t="s">
        <v>634</v>
      </c>
      <c r="L806" s="104" t="s">
        <v>634</v>
      </c>
      <c r="M806" s="104">
        <v>1236.43</v>
      </c>
      <c r="N806" s="104">
        <v>3029.39</v>
      </c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s="81" customFormat="1" x14ac:dyDescent="0.25">
      <c r="A807" s="74" t="s">
        <v>41</v>
      </c>
      <c r="B807" s="74" t="s">
        <v>41</v>
      </c>
      <c r="C807" s="105" t="s">
        <v>659</v>
      </c>
      <c r="D807" s="96" t="s">
        <v>4</v>
      </c>
      <c r="E807" s="97">
        <v>2020</v>
      </c>
      <c r="F807" s="98" t="s">
        <v>66</v>
      </c>
      <c r="G807" s="99" t="s">
        <v>186</v>
      </c>
      <c r="H807" s="100" t="s">
        <v>1844</v>
      </c>
      <c r="I807" s="101" t="s">
        <v>179</v>
      </c>
      <c r="J807" s="102" t="s">
        <v>831</v>
      </c>
      <c r="K807" s="104" t="s">
        <v>545</v>
      </c>
      <c r="L807" s="104" t="s">
        <v>545</v>
      </c>
      <c r="M807" s="104">
        <v>1445.71</v>
      </c>
      <c r="N807" s="104">
        <v>3525.97</v>
      </c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s="81" customFormat="1" x14ac:dyDescent="0.25">
      <c r="A808" s="74" t="s">
        <v>41</v>
      </c>
      <c r="B808" s="74" t="s">
        <v>41</v>
      </c>
      <c r="C808" s="105" t="s">
        <v>51</v>
      </c>
      <c r="D808" s="96" t="s">
        <v>1</v>
      </c>
      <c r="E808" s="97">
        <v>2020</v>
      </c>
      <c r="F808" s="98" t="s">
        <v>67</v>
      </c>
      <c r="G808" s="99" t="s">
        <v>193</v>
      </c>
      <c r="H808" s="100" t="s">
        <v>1845</v>
      </c>
      <c r="I808" s="101" t="s">
        <v>194</v>
      </c>
      <c r="J808" s="102" t="s">
        <v>752</v>
      </c>
      <c r="K808" s="104" t="s">
        <v>545</v>
      </c>
      <c r="L808" s="104" t="s">
        <v>545</v>
      </c>
      <c r="M808" s="104">
        <v>1434.67</v>
      </c>
      <c r="N808" s="104">
        <v>5022.6400000000003</v>
      </c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s="81" customFormat="1" x14ac:dyDescent="0.25">
      <c r="A809" s="74" t="s">
        <v>41</v>
      </c>
      <c r="B809" s="74" t="s">
        <v>41</v>
      </c>
      <c r="C809" s="105" t="s">
        <v>51</v>
      </c>
      <c r="D809" s="96" t="s">
        <v>1</v>
      </c>
      <c r="E809" s="97">
        <v>2020</v>
      </c>
      <c r="F809" s="98" t="s">
        <v>67</v>
      </c>
      <c r="G809" s="99" t="s">
        <v>193</v>
      </c>
      <c r="H809" s="100" t="s">
        <v>1846</v>
      </c>
      <c r="I809" s="101" t="s">
        <v>194</v>
      </c>
      <c r="J809" s="102" t="s">
        <v>4035</v>
      </c>
      <c r="K809" s="104" t="s">
        <v>545</v>
      </c>
      <c r="L809" s="104" t="s">
        <v>545</v>
      </c>
      <c r="M809" s="104">
        <v>1434.67</v>
      </c>
      <c r="N809" s="104">
        <v>5022.6400000000003</v>
      </c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s="81" customFormat="1" x14ac:dyDescent="0.25">
      <c r="A810" s="74" t="s">
        <v>41</v>
      </c>
      <c r="B810" s="74" t="s">
        <v>41</v>
      </c>
      <c r="C810" s="105" t="s">
        <v>744</v>
      </c>
      <c r="D810" s="96" t="s">
        <v>29</v>
      </c>
      <c r="E810" s="97">
        <v>2021</v>
      </c>
      <c r="F810" s="98" t="s">
        <v>64</v>
      </c>
      <c r="G810" s="99" t="s">
        <v>159</v>
      </c>
      <c r="H810" s="100" t="s">
        <v>1847</v>
      </c>
      <c r="I810" s="101" t="s">
        <v>93</v>
      </c>
      <c r="J810" s="102" t="s">
        <v>671</v>
      </c>
      <c r="K810" s="104" t="s">
        <v>634</v>
      </c>
      <c r="L810" s="104" t="s">
        <v>634</v>
      </c>
      <c r="M810" s="104">
        <v>2315.0500000000002</v>
      </c>
      <c r="N810" s="104">
        <v>5306.78</v>
      </c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s="81" customFormat="1" x14ac:dyDescent="0.25">
      <c r="A811" s="74" t="s">
        <v>41</v>
      </c>
      <c r="B811" s="74" t="s">
        <v>41</v>
      </c>
      <c r="C811" s="105" t="s">
        <v>691</v>
      </c>
      <c r="D811" s="96" t="s">
        <v>21</v>
      </c>
      <c r="E811" s="97">
        <v>2019</v>
      </c>
      <c r="F811" s="98" t="s">
        <v>75</v>
      </c>
      <c r="G811" s="99" t="s">
        <v>312</v>
      </c>
      <c r="H811" s="100" t="s">
        <v>1848</v>
      </c>
      <c r="I811" s="101" t="s">
        <v>313</v>
      </c>
      <c r="J811" s="102" t="s">
        <v>815</v>
      </c>
      <c r="K811" s="104" t="s">
        <v>634</v>
      </c>
      <c r="L811" s="104" t="s">
        <v>634</v>
      </c>
      <c r="M811" s="104">
        <v>1236.43</v>
      </c>
      <c r="N811" s="104">
        <v>3029.39</v>
      </c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s="81" customFormat="1" x14ac:dyDescent="0.25">
      <c r="A812" s="74" t="s">
        <v>41</v>
      </c>
      <c r="B812" s="74" t="s">
        <v>41</v>
      </c>
      <c r="C812" s="105" t="s">
        <v>781</v>
      </c>
      <c r="D812" s="96" t="s">
        <v>32</v>
      </c>
      <c r="E812" s="97">
        <v>2018</v>
      </c>
      <c r="F812" s="98" t="s">
        <v>60</v>
      </c>
      <c r="G812" s="99" t="s">
        <v>90</v>
      </c>
      <c r="H812" s="100" t="s">
        <v>1849</v>
      </c>
      <c r="I812" s="101" t="s">
        <v>99</v>
      </c>
      <c r="J812" s="102" t="s">
        <v>695</v>
      </c>
      <c r="K812" s="104" t="s">
        <v>634</v>
      </c>
      <c r="L812" s="104" t="s">
        <v>634</v>
      </c>
      <c r="M812" s="104">
        <v>1940.4</v>
      </c>
      <c r="N812" s="104">
        <v>4175.83</v>
      </c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s="81" customFormat="1" x14ac:dyDescent="0.25">
      <c r="A813" s="74" t="s">
        <v>41</v>
      </c>
      <c r="B813" s="74" t="s">
        <v>41</v>
      </c>
      <c r="C813" s="105" t="s">
        <v>922</v>
      </c>
      <c r="D813" s="96" t="s">
        <v>923</v>
      </c>
      <c r="E813" s="97">
        <v>2023</v>
      </c>
      <c r="F813" s="98" t="s">
        <v>61</v>
      </c>
      <c r="G813" s="99" t="s">
        <v>102</v>
      </c>
      <c r="H813" s="100" t="s">
        <v>1850</v>
      </c>
      <c r="I813" s="101" t="s">
        <v>99</v>
      </c>
      <c r="J813" s="102" t="s">
        <v>749</v>
      </c>
      <c r="K813" s="104" t="s">
        <v>634</v>
      </c>
      <c r="L813" s="104" t="s">
        <v>634</v>
      </c>
      <c r="M813" s="104">
        <v>2763.62</v>
      </c>
      <c r="N813" s="104">
        <v>5035.1899999999996</v>
      </c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s="81" customFormat="1" x14ac:dyDescent="0.25">
      <c r="A814" s="74" t="s">
        <v>41</v>
      </c>
      <c r="B814" s="74" t="s">
        <v>41</v>
      </c>
      <c r="C814" s="105" t="s">
        <v>943</v>
      </c>
      <c r="D814" s="96" t="s">
        <v>944</v>
      </c>
      <c r="E814" s="97">
        <v>2023</v>
      </c>
      <c r="F814" s="98" t="s">
        <v>66</v>
      </c>
      <c r="G814" s="99" t="s">
        <v>186</v>
      </c>
      <c r="H814" s="100" t="s">
        <v>1851</v>
      </c>
      <c r="I814" s="101" t="s">
        <v>162</v>
      </c>
      <c r="J814" s="102" t="s">
        <v>734</v>
      </c>
      <c r="K814" s="104" t="s">
        <v>634</v>
      </c>
      <c r="L814" s="104" t="s">
        <v>634</v>
      </c>
      <c r="M814" s="104">
        <v>2199.12</v>
      </c>
      <c r="N814" s="104">
        <v>2415.1999999999998</v>
      </c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s="81" customFormat="1" x14ac:dyDescent="0.25">
      <c r="A815" s="74" t="s">
        <v>41</v>
      </c>
      <c r="B815" s="74" t="s">
        <v>41</v>
      </c>
      <c r="C815" s="105" t="s">
        <v>943</v>
      </c>
      <c r="D815" s="96" t="s">
        <v>944</v>
      </c>
      <c r="E815" s="97">
        <v>2023</v>
      </c>
      <c r="F815" s="98" t="s">
        <v>66</v>
      </c>
      <c r="G815" s="99" t="s">
        <v>186</v>
      </c>
      <c r="H815" s="100" t="s">
        <v>1852</v>
      </c>
      <c r="I815" s="101" t="s">
        <v>160</v>
      </c>
      <c r="J815" s="102" t="s">
        <v>294</v>
      </c>
      <c r="K815" s="104" t="s">
        <v>634</v>
      </c>
      <c r="L815" s="104" t="s">
        <v>634</v>
      </c>
      <c r="M815" s="104">
        <v>2691.57</v>
      </c>
      <c r="N815" s="104">
        <v>5752.39</v>
      </c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s="81" customFormat="1" x14ac:dyDescent="0.25">
      <c r="A816" s="74" t="s">
        <v>41</v>
      </c>
      <c r="B816" s="74" t="s">
        <v>41</v>
      </c>
      <c r="C816" s="105" t="s">
        <v>3944</v>
      </c>
      <c r="D816" s="96" t="s">
        <v>3945</v>
      </c>
      <c r="E816" s="97">
        <v>2023</v>
      </c>
      <c r="F816" s="98" t="s">
        <v>676</v>
      </c>
      <c r="G816" s="99" t="s">
        <v>280</v>
      </c>
      <c r="H816" s="100" t="s">
        <v>1853</v>
      </c>
      <c r="I816" s="101" t="s">
        <v>283</v>
      </c>
      <c r="J816" s="102" t="s">
        <v>662</v>
      </c>
      <c r="K816" s="104" t="s">
        <v>634</v>
      </c>
      <c r="L816" s="104" t="s">
        <v>634</v>
      </c>
      <c r="M816" s="104">
        <v>2803.83</v>
      </c>
      <c r="N816" s="104">
        <v>5890.47</v>
      </c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s="81" customFormat="1" x14ac:dyDescent="0.25">
      <c r="A817" s="74" t="s">
        <v>41</v>
      </c>
      <c r="B817" s="74" t="s">
        <v>41</v>
      </c>
      <c r="C817" s="105" t="s">
        <v>3944</v>
      </c>
      <c r="D817" s="96" t="s">
        <v>3945</v>
      </c>
      <c r="E817" s="97">
        <v>2023</v>
      </c>
      <c r="F817" s="98" t="s">
        <v>676</v>
      </c>
      <c r="G817" s="99" t="s">
        <v>280</v>
      </c>
      <c r="H817" s="100" t="s">
        <v>1854</v>
      </c>
      <c r="I817" s="101" t="s">
        <v>281</v>
      </c>
      <c r="J817" s="102" t="s">
        <v>771</v>
      </c>
      <c r="K817" s="104" t="s">
        <v>634</v>
      </c>
      <c r="L817" s="104" t="s">
        <v>634</v>
      </c>
      <c r="M817" s="104">
        <v>1360.07</v>
      </c>
      <c r="N817" s="104">
        <v>3166.66</v>
      </c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s="81" customFormat="1" x14ac:dyDescent="0.25">
      <c r="A818" s="74" t="s">
        <v>41</v>
      </c>
      <c r="B818" s="74" t="s">
        <v>41</v>
      </c>
      <c r="C818" s="105" t="s">
        <v>922</v>
      </c>
      <c r="D818" s="96" t="s">
        <v>923</v>
      </c>
      <c r="E818" s="97">
        <v>2023</v>
      </c>
      <c r="F818" s="98" t="s">
        <v>61</v>
      </c>
      <c r="G818" s="99" t="s">
        <v>102</v>
      </c>
      <c r="H818" s="100" t="s">
        <v>1855</v>
      </c>
      <c r="I818" s="101" t="s">
        <v>3890</v>
      </c>
      <c r="J818" s="102" t="s">
        <v>718</v>
      </c>
      <c r="K818" s="104" t="s">
        <v>634</v>
      </c>
      <c r="L818" s="104" t="s">
        <v>634</v>
      </c>
      <c r="M818" s="104">
        <v>1858.89</v>
      </c>
      <c r="N818" s="104">
        <v>3243.81</v>
      </c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s="81" customFormat="1" x14ac:dyDescent="0.25">
      <c r="A819" s="74" t="s">
        <v>41</v>
      </c>
      <c r="B819" s="74" t="s">
        <v>41</v>
      </c>
      <c r="C819" s="105" t="s">
        <v>706</v>
      </c>
      <c r="D819" s="96" t="s">
        <v>568</v>
      </c>
      <c r="E819" s="97">
        <v>2022</v>
      </c>
      <c r="F819" s="98" t="s">
        <v>61</v>
      </c>
      <c r="G819" s="99" t="s">
        <v>102</v>
      </c>
      <c r="H819" s="100" t="s">
        <v>1856</v>
      </c>
      <c r="I819" s="101" t="s">
        <v>103</v>
      </c>
      <c r="J819" s="102" t="s">
        <v>798</v>
      </c>
      <c r="K819" s="104" t="s">
        <v>634</v>
      </c>
      <c r="L819" s="104" t="s">
        <v>634</v>
      </c>
      <c r="M819" s="104">
        <v>2064.84</v>
      </c>
      <c r="N819" s="104">
        <v>4306.2299999999996</v>
      </c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s="81" customFormat="1" x14ac:dyDescent="0.25">
      <c r="A820" s="74" t="s">
        <v>41</v>
      </c>
      <c r="B820" s="74" t="s">
        <v>41</v>
      </c>
      <c r="C820" s="105" t="s">
        <v>706</v>
      </c>
      <c r="D820" s="96" t="s">
        <v>568</v>
      </c>
      <c r="E820" s="97">
        <v>2022</v>
      </c>
      <c r="F820" s="98" t="s">
        <v>61</v>
      </c>
      <c r="G820" s="99" t="s">
        <v>102</v>
      </c>
      <c r="H820" s="100" t="s">
        <v>1857</v>
      </c>
      <c r="I820" s="101" t="s">
        <v>311</v>
      </c>
      <c r="J820" s="102" t="s">
        <v>695</v>
      </c>
      <c r="K820" s="104" t="s">
        <v>545</v>
      </c>
      <c r="L820" s="104" t="s">
        <v>545</v>
      </c>
      <c r="M820" s="104">
        <v>1326.25</v>
      </c>
      <c r="N820" s="104">
        <v>2962.87</v>
      </c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s="81" customFormat="1" x14ac:dyDescent="0.25">
      <c r="A821" s="74" t="s">
        <v>41</v>
      </c>
      <c r="B821" s="74" t="s">
        <v>41</v>
      </c>
      <c r="C821" s="105" t="s">
        <v>51</v>
      </c>
      <c r="D821" s="96" t="s">
        <v>1</v>
      </c>
      <c r="E821" s="97">
        <v>2020</v>
      </c>
      <c r="F821" s="98" t="s">
        <v>67</v>
      </c>
      <c r="G821" s="99" t="s">
        <v>193</v>
      </c>
      <c r="H821" s="100" t="s">
        <v>1858</v>
      </c>
      <c r="I821" s="101" t="s">
        <v>194</v>
      </c>
      <c r="J821" s="102" t="s">
        <v>695</v>
      </c>
      <c r="K821" s="104" t="s">
        <v>545</v>
      </c>
      <c r="L821" s="104" t="s">
        <v>545</v>
      </c>
      <c r="M821" s="104">
        <v>1434.67</v>
      </c>
      <c r="N821" s="104">
        <v>5022.6400000000003</v>
      </c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s="81" customFormat="1" x14ac:dyDescent="0.25">
      <c r="A822" s="74" t="s">
        <v>41</v>
      </c>
      <c r="B822" s="74" t="s">
        <v>41</v>
      </c>
      <c r="C822" s="105" t="s">
        <v>761</v>
      </c>
      <c r="D822" s="96" t="s">
        <v>35</v>
      </c>
      <c r="E822" s="97">
        <v>2018</v>
      </c>
      <c r="F822" s="98" t="s">
        <v>59</v>
      </c>
      <c r="G822" s="99" t="s">
        <v>82</v>
      </c>
      <c r="H822" s="100" t="s">
        <v>1859</v>
      </c>
      <c r="I822" s="101" t="s">
        <v>99</v>
      </c>
      <c r="J822" s="102" t="s">
        <v>721</v>
      </c>
      <c r="K822" s="104" t="s">
        <v>634</v>
      </c>
      <c r="L822" s="104" t="s">
        <v>634</v>
      </c>
      <c r="M822" s="104">
        <v>1727</v>
      </c>
      <c r="N822" s="104">
        <v>2407.96</v>
      </c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s="81" customFormat="1" x14ac:dyDescent="0.25">
      <c r="A823" s="74" t="s">
        <v>41</v>
      </c>
      <c r="B823" s="74" t="s">
        <v>41</v>
      </c>
      <c r="C823" s="105" t="s">
        <v>691</v>
      </c>
      <c r="D823" s="96" t="s">
        <v>21</v>
      </c>
      <c r="E823" s="97">
        <v>2019</v>
      </c>
      <c r="F823" s="98" t="s">
        <v>75</v>
      </c>
      <c r="G823" s="99" t="s">
        <v>312</v>
      </c>
      <c r="H823" s="100" t="s">
        <v>1860</v>
      </c>
      <c r="I823" s="101" t="s">
        <v>313</v>
      </c>
      <c r="J823" s="102" t="s">
        <v>737</v>
      </c>
      <c r="K823" s="104" t="s">
        <v>634</v>
      </c>
      <c r="L823" s="104" t="s">
        <v>634</v>
      </c>
      <c r="M823" s="104">
        <v>1236.43</v>
      </c>
      <c r="N823" s="104">
        <v>3029.39</v>
      </c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s="81" customFormat="1" x14ac:dyDescent="0.25">
      <c r="A824" s="74" t="s">
        <v>41</v>
      </c>
      <c r="B824" s="74" t="s">
        <v>41</v>
      </c>
      <c r="C824" s="105" t="s">
        <v>51</v>
      </c>
      <c r="D824" s="96" t="s">
        <v>1</v>
      </c>
      <c r="E824" s="97">
        <v>2020</v>
      </c>
      <c r="F824" s="98" t="s">
        <v>67</v>
      </c>
      <c r="G824" s="99" t="s">
        <v>193</v>
      </c>
      <c r="H824" s="100" t="s">
        <v>1861</v>
      </c>
      <c r="I824" s="101" t="s">
        <v>194</v>
      </c>
      <c r="J824" s="102" t="s">
        <v>695</v>
      </c>
      <c r="K824" s="104" t="s">
        <v>545</v>
      </c>
      <c r="L824" s="104" t="s">
        <v>545</v>
      </c>
      <c r="M824" s="104">
        <v>1434.67</v>
      </c>
      <c r="N824" s="104">
        <v>5022.6400000000003</v>
      </c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s="81" customFormat="1" x14ac:dyDescent="0.25">
      <c r="A825" s="74" t="s">
        <v>41</v>
      </c>
      <c r="B825" s="74" t="s">
        <v>41</v>
      </c>
      <c r="C825" s="105" t="s">
        <v>922</v>
      </c>
      <c r="D825" s="96" t="s">
        <v>923</v>
      </c>
      <c r="E825" s="97">
        <v>2023</v>
      </c>
      <c r="F825" s="98" t="s">
        <v>61</v>
      </c>
      <c r="G825" s="99" t="s">
        <v>102</v>
      </c>
      <c r="H825" s="100" t="s">
        <v>1862</v>
      </c>
      <c r="I825" s="101" t="s">
        <v>3890</v>
      </c>
      <c r="J825" s="102" t="s">
        <v>677</v>
      </c>
      <c r="K825" s="104" t="s">
        <v>634</v>
      </c>
      <c r="L825" s="104" t="s">
        <v>634</v>
      </c>
      <c r="M825" s="104">
        <v>1858.89</v>
      </c>
      <c r="N825" s="104">
        <v>3243.81</v>
      </c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s="81" customFormat="1" x14ac:dyDescent="0.25">
      <c r="A826" s="74" t="s">
        <v>41</v>
      </c>
      <c r="B826" s="74" t="s">
        <v>41</v>
      </c>
      <c r="C826" s="105" t="s">
        <v>680</v>
      </c>
      <c r="D826" s="96" t="s">
        <v>18</v>
      </c>
      <c r="E826" s="97">
        <v>2022</v>
      </c>
      <c r="F826" s="98" t="s">
        <v>64</v>
      </c>
      <c r="G826" s="99" t="s">
        <v>159</v>
      </c>
      <c r="H826" s="100" t="s">
        <v>1863</v>
      </c>
      <c r="I826" s="101" t="s">
        <v>167</v>
      </c>
      <c r="J826" s="102" t="s">
        <v>681</v>
      </c>
      <c r="K826" s="104" t="s">
        <v>634</v>
      </c>
      <c r="L826" s="104" t="s">
        <v>634</v>
      </c>
      <c r="M826" s="104">
        <v>1536.39</v>
      </c>
      <c r="N826" s="104">
        <v>2361.91</v>
      </c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s="81" customFormat="1" x14ac:dyDescent="0.25">
      <c r="A827" s="74" t="s">
        <v>41</v>
      </c>
      <c r="B827" s="74" t="s">
        <v>41</v>
      </c>
      <c r="C827" s="105" t="s">
        <v>51</v>
      </c>
      <c r="D827" s="96" t="s">
        <v>1</v>
      </c>
      <c r="E827" s="97">
        <v>2020</v>
      </c>
      <c r="F827" s="98" t="s">
        <v>67</v>
      </c>
      <c r="G827" s="99" t="s">
        <v>193</v>
      </c>
      <c r="H827" s="100" t="s">
        <v>1864</v>
      </c>
      <c r="I827" s="101" t="s">
        <v>194</v>
      </c>
      <c r="J827" s="102" t="s">
        <v>232</v>
      </c>
      <c r="K827" s="104" t="s">
        <v>545</v>
      </c>
      <c r="L827" s="104" t="s">
        <v>545</v>
      </c>
      <c r="M827" s="104">
        <v>1434.67</v>
      </c>
      <c r="N827" s="104">
        <v>5022.6400000000003</v>
      </c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s="81" customFormat="1" x14ac:dyDescent="0.25">
      <c r="A828" s="74" t="s">
        <v>41</v>
      </c>
      <c r="B828" s="74" t="s">
        <v>41</v>
      </c>
      <c r="C828" s="105" t="s">
        <v>55</v>
      </c>
      <c r="D828" s="96" t="s">
        <v>6</v>
      </c>
      <c r="E828" s="97">
        <v>2018</v>
      </c>
      <c r="F828" s="98" t="s">
        <v>71</v>
      </c>
      <c r="G828" s="99" t="s">
        <v>264</v>
      </c>
      <c r="H828" s="100" t="s">
        <v>1865</v>
      </c>
      <c r="I828" s="101" t="s">
        <v>271</v>
      </c>
      <c r="J828" s="102" t="s">
        <v>678</v>
      </c>
      <c r="K828" s="104" t="s">
        <v>634</v>
      </c>
      <c r="L828" s="104" t="s">
        <v>634</v>
      </c>
      <c r="M828" s="104">
        <v>2245.1</v>
      </c>
      <c r="N828" s="104">
        <v>4326.8999999999996</v>
      </c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s="81" customFormat="1" x14ac:dyDescent="0.25">
      <c r="A829" s="74" t="s">
        <v>41</v>
      </c>
      <c r="B829" s="74" t="s">
        <v>41</v>
      </c>
      <c r="C829" s="105" t="s">
        <v>754</v>
      </c>
      <c r="D829" s="96" t="s">
        <v>755</v>
      </c>
      <c r="E829" s="97">
        <v>2022</v>
      </c>
      <c r="F829" s="98" t="s">
        <v>77</v>
      </c>
      <c r="G829" s="99" t="s">
        <v>403</v>
      </c>
      <c r="H829" s="100" t="s">
        <v>1866</v>
      </c>
      <c r="I829" s="101" t="s">
        <v>672</v>
      </c>
      <c r="J829" s="102" t="s">
        <v>858</v>
      </c>
      <c r="K829" s="104" t="s">
        <v>545</v>
      </c>
      <c r="L829" s="104" t="s">
        <v>545</v>
      </c>
      <c r="M829" s="104">
        <v>1726.79</v>
      </c>
      <c r="N829" s="104">
        <v>3889.99</v>
      </c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s="81" customFormat="1" x14ac:dyDescent="0.25">
      <c r="A830" s="74" t="s">
        <v>41</v>
      </c>
      <c r="B830" s="74" t="s">
        <v>41</v>
      </c>
      <c r="C830" s="105" t="s">
        <v>51</v>
      </c>
      <c r="D830" s="96" t="s">
        <v>1</v>
      </c>
      <c r="E830" s="97">
        <v>2020</v>
      </c>
      <c r="F830" s="98" t="s">
        <v>67</v>
      </c>
      <c r="G830" s="99" t="s">
        <v>193</v>
      </c>
      <c r="H830" s="100" t="s">
        <v>1867</v>
      </c>
      <c r="I830" s="101" t="s">
        <v>194</v>
      </c>
      <c r="J830" s="102" t="s">
        <v>695</v>
      </c>
      <c r="K830" s="104" t="s">
        <v>545</v>
      </c>
      <c r="L830" s="104" t="s">
        <v>545</v>
      </c>
      <c r="M830" s="104">
        <v>1434.67</v>
      </c>
      <c r="N830" s="104">
        <v>5022.6400000000003</v>
      </c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s="81" customFormat="1" x14ac:dyDescent="0.25">
      <c r="A831" s="74" t="s">
        <v>41</v>
      </c>
      <c r="B831" s="74" t="s">
        <v>41</v>
      </c>
      <c r="C831" s="105" t="s">
        <v>922</v>
      </c>
      <c r="D831" s="96" t="s">
        <v>923</v>
      </c>
      <c r="E831" s="97">
        <v>2023</v>
      </c>
      <c r="F831" s="98" t="s">
        <v>61</v>
      </c>
      <c r="G831" s="99" t="s">
        <v>102</v>
      </c>
      <c r="H831" s="100" t="s">
        <v>1868</v>
      </c>
      <c r="I831" s="101" t="s">
        <v>3890</v>
      </c>
      <c r="J831" s="102" t="s">
        <v>704</v>
      </c>
      <c r="K831" s="104" t="s">
        <v>634</v>
      </c>
      <c r="L831" s="104" t="s">
        <v>634</v>
      </c>
      <c r="M831" s="104">
        <v>1858.89</v>
      </c>
      <c r="N831" s="104">
        <v>3243.81</v>
      </c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s="81" customFormat="1" x14ac:dyDescent="0.25">
      <c r="A832" s="74" t="s">
        <v>41</v>
      </c>
      <c r="B832" s="74" t="s">
        <v>41</v>
      </c>
      <c r="C832" s="105" t="s">
        <v>761</v>
      </c>
      <c r="D832" s="96" t="s">
        <v>35</v>
      </c>
      <c r="E832" s="97">
        <v>2018</v>
      </c>
      <c r="F832" s="98" t="s">
        <v>59</v>
      </c>
      <c r="G832" s="99" t="s">
        <v>82</v>
      </c>
      <c r="H832" s="100" t="s">
        <v>1869</v>
      </c>
      <c r="I832" s="101" t="s">
        <v>129</v>
      </c>
      <c r="J832" s="102" t="s">
        <v>823</v>
      </c>
      <c r="K832" s="104" t="s">
        <v>634</v>
      </c>
      <c r="L832" s="104" t="s">
        <v>634</v>
      </c>
      <c r="M832" s="104">
        <v>1326.25</v>
      </c>
      <c r="N832" s="104">
        <v>2601.58</v>
      </c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s="81" customFormat="1" x14ac:dyDescent="0.25">
      <c r="A833" s="74" t="s">
        <v>41</v>
      </c>
      <c r="B833" s="74" t="s">
        <v>41</v>
      </c>
      <c r="C833" s="105" t="s">
        <v>922</v>
      </c>
      <c r="D833" s="96" t="s">
        <v>923</v>
      </c>
      <c r="E833" s="97">
        <v>2023</v>
      </c>
      <c r="F833" s="98" t="s">
        <v>61</v>
      </c>
      <c r="G833" s="99" t="s">
        <v>102</v>
      </c>
      <c r="H833" s="100" t="s">
        <v>1871</v>
      </c>
      <c r="I833" s="101" t="s">
        <v>99</v>
      </c>
      <c r="J833" s="102" t="s">
        <v>792</v>
      </c>
      <c r="K833" s="104" t="s">
        <v>634</v>
      </c>
      <c r="L833" s="104" t="s">
        <v>634</v>
      </c>
      <c r="M833" s="104">
        <v>2763.62</v>
      </c>
      <c r="N833" s="104">
        <v>5035.1899999999996</v>
      </c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s="81" customFormat="1" x14ac:dyDescent="0.25">
      <c r="A834" s="74" t="s">
        <v>41</v>
      </c>
      <c r="B834" s="74" t="s">
        <v>41</v>
      </c>
      <c r="C834" s="105" t="s">
        <v>680</v>
      </c>
      <c r="D834" s="96" t="s">
        <v>18</v>
      </c>
      <c r="E834" s="97">
        <v>2022</v>
      </c>
      <c r="F834" s="98" t="s">
        <v>64</v>
      </c>
      <c r="G834" s="99" t="s">
        <v>159</v>
      </c>
      <c r="H834" s="100" t="s">
        <v>1872</v>
      </c>
      <c r="I834" s="101" t="s">
        <v>160</v>
      </c>
      <c r="J834" s="102" t="s">
        <v>681</v>
      </c>
      <c r="K834" s="104" t="s">
        <v>634</v>
      </c>
      <c r="L834" s="104" t="s">
        <v>634</v>
      </c>
      <c r="M834" s="104">
        <v>1536.39</v>
      </c>
      <c r="N834" s="104">
        <v>2361.91</v>
      </c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s="81" customFormat="1" x14ac:dyDescent="0.25">
      <c r="A835" s="74" t="s">
        <v>41</v>
      </c>
      <c r="B835" s="74" t="s">
        <v>41</v>
      </c>
      <c r="C835" s="105" t="s">
        <v>922</v>
      </c>
      <c r="D835" s="96" t="s">
        <v>923</v>
      </c>
      <c r="E835" s="97">
        <v>2023</v>
      </c>
      <c r="F835" s="98" t="s">
        <v>61</v>
      </c>
      <c r="G835" s="99" t="s">
        <v>102</v>
      </c>
      <c r="H835" s="100" t="s">
        <v>1873</v>
      </c>
      <c r="I835" s="101" t="s">
        <v>3890</v>
      </c>
      <c r="J835" s="102" t="s">
        <v>652</v>
      </c>
      <c r="K835" s="104" t="s">
        <v>634</v>
      </c>
      <c r="L835" s="104" t="s">
        <v>634</v>
      </c>
      <c r="M835" s="104">
        <v>1858.89</v>
      </c>
      <c r="N835" s="104">
        <v>3243.81</v>
      </c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s="81" customFormat="1" x14ac:dyDescent="0.25">
      <c r="A836" s="74" t="s">
        <v>41</v>
      </c>
      <c r="B836" s="74" t="s">
        <v>41</v>
      </c>
      <c r="C836" s="105" t="s">
        <v>42</v>
      </c>
      <c r="D836" s="96" t="s">
        <v>8</v>
      </c>
      <c r="E836" s="97">
        <v>2018</v>
      </c>
      <c r="F836" s="98" t="s">
        <v>59</v>
      </c>
      <c r="G836" s="99" t="s">
        <v>82</v>
      </c>
      <c r="H836" s="100" t="s">
        <v>1874</v>
      </c>
      <c r="I836" s="101" t="s">
        <v>86</v>
      </c>
      <c r="J836" s="102" t="s">
        <v>665</v>
      </c>
      <c r="K836" s="104" t="s">
        <v>634</v>
      </c>
      <c r="L836" s="104" t="s">
        <v>634</v>
      </c>
      <c r="M836" s="104">
        <v>2072.9</v>
      </c>
      <c r="N836" s="104">
        <v>3020.6</v>
      </c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s="81" customFormat="1" x14ac:dyDescent="0.25">
      <c r="A837" s="74" t="s">
        <v>41</v>
      </c>
      <c r="B837" s="74" t="s">
        <v>41</v>
      </c>
      <c r="C837" s="105" t="s">
        <v>656</v>
      </c>
      <c r="D837" s="96" t="s">
        <v>657</v>
      </c>
      <c r="E837" s="97">
        <v>2023</v>
      </c>
      <c r="F837" s="98" t="s">
        <v>61</v>
      </c>
      <c r="G837" s="99" t="s">
        <v>102</v>
      </c>
      <c r="H837" s="100" t="s">
        <v>1875</v>
      </c>
      <c r="I837" s="101" t="s">
        <v>180</v>
      </c>
      <c r="J837" s="102" t="s">
        <v>715</v>
      </c>
      <c r="K837" s="104" t="s">
        <v>634</v>
      </c>
      <c r="L837" s="104" t="s">
        <v>634</v>
      </c>
      <c r="M837" s="104">
        <v>1478.83</v>
      </c>
      <c r="N837" s="104">
        <v>3418.97</v>
      </c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s="81" customFormat="1" x14ac:dyDescent="0.25">
      <c r="A838" s="74" t="s">
        <v>41</v>
      </c>
      <c r="B838" s="74" t="s">
        <v>41</v>
      </c>
      <c r="C838" s="105" t="s">
        <v>691</v>
      </c>
      <c r="D838" s="96" t="s">
        <v>21</v>
      </c>
      <c r="E838" s="97">
        <v>2019</v>
      </c>
      <c r="F838" s="98" t="s">
        <v>75</v>
      </c>
      <c r="G838" s="99" t="s">
        <v>312</v>
      </c>
      <c r="H838" s="100" t="s">
        <v>1876</v>
      </c>
      <c r="I838" s="101" t="s">
        <v>313</v>
      </c>
      <c r="J838" s="102" t="s">
        <v>752</v>
      </c>
      <c r="K838" s="104" t="s">
        <v>634</v>
      </c>
      <c r="L838" s="104" t="s">
        <v>634</v>
      </c>
      <c r="M838" s="104">
        <v>1236.43</v>
      </c>
      <c r="N838" s="104">
        <v>3029.39</v>
      </c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s="81" customFormat="1" x14ac:dyDescent="0.25">
      <c r="A839" s="74" t="s">
        <v>41</v>
      </c>
      <c r="B839" s="74" t="s">
        <v>41</v>
      </c>
      <c r="C839" s="105" t="s">
        <v>3944</v>
      </c>
      <c r="D839" s="96" t="s">
        <v>3945</v>
      </c>
      <c r="E839" s="97">
        <v>2023</v>
      </c>
      <c r="F839" s="98" t="s">
        <v>676</v>
      </c>
      <c r="G839" s="99" t="s">
        <v>280</v>
      </c>
      <c r="H839" s="100" t="s">
        <v>1877</v>
      </c>
      <c r="I839" s="101" t="s">
        <v>283</v>
      </c>
      <c r="J839" s="102" t="s">
        <v>685</v>
      </c>
      <c r="K839" s="104" t="s">
        <v>634</v>
      </c>
      <c r="L839" s="104" t="s">
        <v>634</v>
      </c>
      <c r="M839" s="104">
        <v>2803.83</v>
      </c>
      <c r="N839" s="104">
        <v>5890.47</v>
      </c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s="81" customFormat="1" x14ac:dyDescent="0.25">
      <c r="A840" s="74" t="s">
        <v>41</v>
      </c>
      <c r="B840" s="74" t="s">
        <v>41</v>
      </c>
      <c r="C840" s="105" t="s">
        <v>691</v>
      </c>
      <c r="D840" s="96" t="s">
        <v>21</v>
      </c>
      <c r="E840" s="97">
        <v>2019</v>
      </c>
      <c r="F840" s="98" t="s">
        <v>75</v>
      </c>
      <c r="G840" s="99" t="s">
        <v>312</v>
      </c>
      <c r="H840" s="100" t="s">
        <v>1879</v>
      </c>
      <c r="I840" s="101" t="s">
        <v>313</v>
      </c>
      <c r="J840" s="102" t="s">
        <v>832</v>
      </c>
      <c r="K840" s="104" t="s">
        <v>634</v>
      </c>
      <c r="L840" s="104" t="s">
        <v>634</v>
      </c>
      <c r="M840" s="104">
        <v>1236.43</v>
      </c>
      <c r="N840" s="104">
        <v>3029.39</v>
      </c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s="81" customFormat="1" x14ac:dyDescent="0.25">
      <c r="A841" s="74" t="s">
        <v>41</v>
      </c>
      <c r="B841" s="74" t="s">
        <v>41</v>
      </c>
      <c r="C841" s="105" t="s">
        <v>659</v>
      </c>
      <c r="D841" s="96" t="s">
        <v>4</v>
      </c>
      <c r="E841" s="97">
        <v>2020</v>
      </c>
      <c r="F841" s="98" t="s">
        <v>66</v>
      </c>
      <c r="G841" s="99" t="s">
        <v>186</v>
      </c>
      <c r="H841" s="100" t="s">
        <v>1880</v>
      </c>
      <c r="I841" s="101" t="s">
        <v>179</v>
      </c>
      <c r="J841" s="102" t="s">
        <v>458</v>
      </c>
      <c r="K841" s="104" t="s">
        <v>545</v>
      </c>
      <c r="L841" s="104" t="s">
        <v>545</v>
      </c>
      <c r="M841" s="104">
        <v>1726.79</v>
      </c>
      <c r="N841" s="104">
        <v>4094.91</v>
      </c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s="81" customFormat="1" x14ac:dyDescent="0.25">
      <c r="A842" s="74" t="s">
        <v>41</v>
      </c>
      <c r="B842" s="74" t="s">
        <v>41</v>
      </c>
      <c r="C842" s="105" t="s">
        <v>929</v>
      </c>
      <c r="D842" s="96" t="s">
        <v>930</v>
      </c>
      <c r="E842" s="97">
        <v>2018</v>
      </c>
      <c r="F842" s="98" t="s">
        <v>61</v>
      </c>
      <c r="G842" s="99" t="s">
        <v>102</v>
      </c>
      <c r="H842" s="100" t="s">
        <v>1881</v>
      </c>
      <c r="I842" s="101" t="s">
        <v>701</v>
      </c>
      <c r="J842" s="102" t="s">
        <v>1244</v>
      </c>
      <c r="K842" s="104" t="s">
        <v>545</v>
      </c>
      <c r="L842" s="104" t="s">
        <v>545</v>
      </c>
      <c r="M842" s="104">
        <v>1302</v>
      </c>
      <c r="N842" s="104">
        <v>2442.8200000000002</v>
      </c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s="81" customFormat="1" x14ac:dyDescent="0.25">
      <c r="A843" s="74" t="s">
        <v>41</v>
      </c>
      <c r="B843" s="74" t="s">
        <v>41</v>
      </c>
      <c r="C843" s="105" t="s">
        <v>51</v>
      </c>
      <c r="D843" s="96" t="s">
        <v>1</v>
      </c>
      <c r="E843" s="97">
        <v>2020</v>
      </c>
      <c r="F843" s="98" t="s">
        <v>67</v>
      </c>
      <c r="G843" s="99" t="s">
        <v>193</v>
      </c>
      <c r="H843" s="100" t="s">
        <v>1882</v>
      </c>
      <c r="I843" s="101" t="s">
        <v>194</v>
      </c>
      <c r="J843" s="102" t="s">
        <v>114</v>
      </c>
      <c r="K843" s="104" t="s">
        <v>545</v>
      </c>
      <c r="L843" s="104" t="s">
        <v>545</v>
      </c>
      <c r="M843" s="104">
        <v>1434.67</v>
      </c>
      <c r="N843" s="104">
        <v>5022.6400000000003</v>
      </c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s="81" customFormat="1" x14ac:dyDescent="0.25">
      <c r="A844" s="74" t="s">
        <v>41</v>
      </c>
      <c r="B844" s="74" t="s">
        <v>41</v>
      </c>
      <c r="C844" s="105" t="s">
        <v>55</v>
      </c>
      <c r="D844" s="96" t="s">
        <v>6</v>
      </c>
      <c r="E844" s="97">
        <v>2018</v>
      </c>
      <c r="F844" s="98" t="s">
        <v>71</v>
      </c>
      <c r="G844" s="99" t="s">
        <v>264</v>
      </c>
      <c r="H844" s="100" t="s">
        <v>1883</v>
      </c>
      <c r="I844" s="101" t="s">
        <v>129</v>
      </c>
      <c r="J844" s="102" t="s">
        <v>733</v>
      </c>
      <c r="K844" s="104" t="s">
        <v>634</v>
      </c>
      <c r="L844" s="104" t="s">
        <v>634</v>
      </c>
      <c r="M844" s="104">
        <v>1298</v>
      </c>
      <c r="N844" s="104">
        <v>2742.53</v>
      </c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s="81" customFormat="1" x14ac:dyDescent="0.25">
      <c r="A845" s="74" t="s">
        <v>41</v>
      </c>
      <c r="B845" s="74" t="s">
        <v>41</v>
      </c>
      <c r="C845" s="105" t="s">
        <v>42</v>
      </c>
      <c r="D845" s="96" t="s">
        <v>8</v>
      </c>
      <c r="E845" s="97">
        <v>2018</v>
      </c>
      <c r="F845" s="98" t="s">
        <v>59</v>
      </c>
      <c r="G845" s="99" t="s">
        <v>82</v>
      </c>
      <c r="H845" s="100" t="s">
        <v>1884</v>
      </c>
      <c r="I845" s="101" t="s">
        <v>87</v>
      </c>
      <c r="J845" s="102" t="s">
        <v>665</v>
      </c>
      <c r="K845" s="104" t="s">
        <v>634</v>
      </c>
      <c r="L845" s="104" t="s">
        <v>634</v>
      </c>
      <c r="M845" s="104">
        <v>2675</v>
      </c>
      <c r="N845" s="104">
        <v>3890.2</v>
      </c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s="81" customFormat="1" x14ac:dyDescent="0.25">
      <c r="A846" s="74" t="s">
        <v>41</v>
      </c>
      <c r="B846" s="74" t="s">
        <v>41</v>
      </c>
      <c r="C846" s="105" t="s">
        <v>48</v>
      </c>
      <c r="D846" s="96" t="s">
        <v>11</v>
      </c>
      <c r="E846" s="97">
        <v>2018</v>
      </c>
      <c r="F846" s="98" t="s">
        <v>59</v>
      </c>
      <c r="G846" s="99" t="s">
        <v>82</v>
      </c>
      <c r="H846" s="100" t="s">
        <v>1885</v>
      </c>
      <c r="I846" s="101" t="s">
        <v>129</v>
      </c>
      <c r="J846" s="102" t="s">
        <v>717</v>
      </c>
      <c r="K846" s="104" t="s">
        <v>634</v>
      </c>
      <c r="L846" s="104" t="s">
        <v>634</v>
      </c>
      <c r="M846" s="104">
        <v>1460.8</v>
      </c>
      <c r="N846" s="104">
        <v>3007.39</v>
      </c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s="81" customFormat="1" x14ac:dyDescent="0.25">
      <c r="A847" s="74" t="s">
        <v>41</v>
      </c>
      <c r="B847" s="74" t="s">
        <v>41</v>
      </c>
      <c r="C847" s="105" t="s">
        <v>666</v>
      </c>
      <c r="D847" s="96" t="s">
        <v>9</v>
      </c>
      <c r="E847" s="97">
        <v>2020</v>
      </c>
      <c r="F847" s="98" t="s">
        <v>77</v>
      </c>
      <c r="G847" s="99" t="s">
        <v>403</v>
      </c>
      <c r="H847" s="100" t="s">
        <v>1886</v>
      </c>
      <c r="I847" s="101" t="s">
        <v>86</v>
      </c>
      <c r="J847" s="102" t="s">
        <v>667</v>
      </c>
      <c r="K847" s="104" t="s">
        <v>545</v>
      </c>
      <c r="L847" s="104" t="s">
        <v>545</v>
      </c>
      <c r="M847" s="104">
        <v>2477.4</v>
      </c>
      <c r="N847" s="104">
        <v>5476.86</v>
      </c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s="81" customFormat="1" x14ac:dyDescent="0.25">
      <c r="A848" s="74" t="s">
        <v>41</v>
      </c>
      <c r="B848" s="74" t="s">
        <v>41</v>
      </c>
      <c r="C848" s="105" t="s">
        <v>3944</v>
      </c>
      <c r="D848" s="96" t="s">
        <v>3945</v>
      </c>
      <c r="E848" s="97">
        <v>2023</v>
      </c>
      <c r="F848" s="98" t="s">
        <v>676</v>
      </c>
      <c r="G848" s="99" t="s">
        <v>280</v>
      </c>
      <c r="H848" s="100" t="s">
        <v>1887</v>
      </c>
      <c r="I848" s="101" t="s">
        <v>281</v>
      </c>
      <c r="J848" s="102" t="s">
        <v>685</v>
      </c>
      <c r="K848" s="104" t="s">
        <v>634</v>
      </c>
      <c r="L848" s="104" t="s">
        <v>634</v>
      </c>
      <c r="M848" s="104">
        <v>1360.07</v>
      </c>
      <c r="N848" s="104">
        <v>3166.66</v>
      </c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s="81" customFormat="1" x14ac:dyDescent="0.25">
      <c r="A849" s="74" t="s">
        <v>41</v>
      </c>
      <c r="B849" s="74" t="s">
        <v>41</v>
      </c>
      <c r="C849" s="105" t="s">
        <v>48</v>
      </c>
      <c r="D849" s="96" t="s">
        <v>11</v>
      </c>
      <c r="E849" s="97">
        <v>2018</v>
      </c>
      <c r="F849" s="98" t="s">
        <v>59</v>
      </c>
      <c r="G849" s="99" t="s">
        <v>82</v>
      </c>
      <c r="H849" s="100" t="s">
        <v>1888</v>
      </c>
      <c r="I849" s="101" t="s">
        <v>99</v>
      </c>
      <c r="J849" s="102" t="s">
        <v>747</v>
      </c>
      <c r="K849" s="104" t="s">
        <v>634</v>
      </c>
      <c r="L849" s="104" t="s">
        <v>634</v>
      </c>
      <c r="M849" s="104">
        <v>2260.5700000000002</v>
      </c>
      <c r="N849" s="104">
        <v>4121.09</v>
      </c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s="81" customFormat="1" x14ac:dyDescent="0.25">
      <c r="A850" s="74" t="s">
        <v>41</v>
      </c>
      <c r="B850" s="74" t="s">
        <v>41</v>
      </c>
      <c r="C850" s="105" t="s">
        <v>55</v>
      </c>
      <c r="D850" s="96" t="s">
        <v>6</v>
      </c>
      <c r="E850" s="97">
        <v>2018</v>
      </c>
      <c r="F850" s="98" t="s">
        <v>71</v>
      </c>
      <c r="G850" s="99" t="s">
        <v>264</v>
      </c>
      <c r="H850" s="100" t="s">
        <v>1889</v>
      </c>
      <c r="I850" s="101" t="s">
        <v>129</v>
      </c>
      <c r="J850" s="102" t="s">
        <v>662</v>
      </c>
      <c r="K850" s="104" t="s">
        <v>634</v>
      </c>
      <c r="L850" s="104" t="s">
        <v>634</v>
      </c>
      <c r="M850" s="104">
        <v>1298</v>
      </c>
      <c r="N850" s="104">
        <v>2742.53</v>
      </c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s="81" customFormat="1" x14ac:dyDescent="0.25">
      <c r="A851" s="74" t="s">
        <v>41</v>
      </c>
      <c r="B851" s="74" t="s">
        <v>41</v>
      </c>
      <c r="C851" s="105" t="s">
        <v>922</v>
      </c>
      <c r="D851" s="96" t="s">
        <v>923</v>
      </c>
      <c r="E851" s="97">
        <v>2023</v>
      </c>
      <c r="F851" s="98" t="s">
        <v>61</v>
      </c>
      <c r="G851" s="99" t="s">
        <v>102</v>
      </c>
      <c r="H851" s="100" t="s">
        <v>1890</v>
      </c>
      <c r="I851" s="101" t="s">
        <v>3890</v>
      </c>
      <c r="J851" s="102" t="s">
        <v>749</v>
      </c>
      <c r="K851" s="104" t="s">
        <v>634</v>
      </c>
      <c r="L851" s="104" t="s">
        <v>634</v>
      </c>
      <c r="M851" s="104">
        <v>1858.89</v>
      </c>
      <c r="N851" s="104">
        <v>3243.81</v>
      </c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s="81" customFormat="1" x14ac:dyDescent="0.25">
      <c r="A852" s="74" t="s">
        <v>41</v>
      </c>
      <c r="B852" s="74" t="s">
        <v>41</v>
      </c>
      <c r="C852" s="105" t="s">
        <v>659</v>
      </c>
      <c r="D852" s="96" t="s">
        <v>4</v>
      </c>
      <c r="E852" s="97">
        <v>2020</v>
      </c>
      <c r="F852" s="98" t="s">
        <v>66</v>
      </c>
      <c r="G852" s="99" t="s">
        <v>186</v>
      </c>
      <c r="H852" s="100" t="s">
        <v>1891</v>
      </c>
      <c r="I852" s="101" t="s">
        <v>179</v>
      </c>
      <c r="J852" s="102" t="s">
        <v>446</v>
      </c>
      <c r="K852" s="104" t="s">
        <v>545</v>
      </c>
      <c r="L852" s="104" t="s">
        <v>545</v>
      </c>
      <c r="M852" s="104">
        <v>1328.3</v>
      </c>
      <c r="N852" s="104">
        <v>3222.57</v>
      </c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s="81" customFormat="1" x14ac:dyDescent="0.25">
      <c r="A853" s="74" t="s">
        <v>41</v>
      </c>
      <c r="B853" s="74" t="s">
        <v>41</v>
      </c>
      <c r="C853" s="105" t="s">
        <v>980</v>
      </c>
      <c r="D853" s="96" t="s">
        <v>981</v>
      </c>
      <c r="E853" s="97">
        <v>2022</v>
      </c>
      <c r="F853" s="98" t="s">
        <v>982</v>
      </c>
      <c r="G853" s="99" t="s">
        <v>983</v>
      </c>
      <c r="H853" s="100" t="s">
        <v>1892</v>
      </c>
      <c r="I853" s="101" t="s">
        <v>108</v>
      </c>
      <c r="J853" s="102" t="s">
        <v>695</v>
      </c>
      <c r="K853" s="104" t="s">
        <v>545</v>
      </c>
      <c r="L853" s="104" t="s">
        <v>545</v>
      </c>
      <c r="M853" s="104">
        <v>1424.79</v>
      </c>
      <c r="N853" s="104">
        <v>5038.51</v>
      </c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s="81" customFormat="1" x14ac:dyDescent="0.25">
      <c r="A854" s="74" t="s">
        <v>41</v>
      </c>
      <c r="B854" s="74" t="s">
        <v>41</v>
      </c>
      <c r="C854" s="105" t="s">
        <v>55</v>
      </c>
      <c r="D854" s="96" t="s">
        <v>6</v>
      </c>
      <c r="E854" s="97">
        <v>2018</v>
      </c>
      <c r="F854" s="98" t="s">
        <v>71</v>
      </c>
      <c r="G854" s="99" t="s">
        <v>264</v>
      </c>
      <c r="H854" s="100" t="s">
        <v>1893</v>
      </c>
      <c r="I854" s="101" t="s">
        <v>129</v>
      </c>
      <c r="J854" s="102" t="s">
        <v>662</v>
      </c>
      <c r="K854" s="104" t="s">
        <v>634</v>
      </c>
      <c r="L854" s="104" t="s">
        <v>634</v>
      </c>
      <c r="M854" s="104">
        <v>1298</v>
      </c>
      <c r="N854" s="104">
        <v>2742.53</v>
      </c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s="81" customFormat="1" x14ac:dyDescent="0.25">
      <c r="A855" s="74" t="s">
        <v>41</v>
      </c>
      <c r="B855" s="74" t="s">
        <v>41</v>
      </c>
      <c r="C855" s="105" t="s">
        <v>781</v>
      </c>
      <c r="D855" s="96" t="s">
        <v>32</v>
      </c>
      <c r="E855" s="97">
        <v>2018</v>
      </c>
      <c r="F855" s="98" t="s">
        <v>60</v>
      </c>
      <c r="G855" s="99" t="s">
        <v>90</v>
      </c>
      <c r="H855" s="100" t="s">
        <v>1894</v>
      </c>
      <c r="I855" s="101" t="s">
        <v>95</v>
      </c>
      <c r="J855" s="102" t="s">
        <v>695</v>
      </c>
      <c r="K855" s="104" t="s">
        <v>634</v>
      </c>
      <c r="L855" s="104" t="s">
        <v>634</v>
      </c>
      <c r="M855" s="104">
        <v>1940.4</v>
      </c>
      <c r="N855" s="104">
        <v>5198.92</v>
      </c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s="81" customFormat="1" x14ac:dyDescent="0.25">
      <c r="A856" s="74" t="s">
        <v>41</v>
      </c>
      <c r="B856" s="74" t="s">
        <v>41</v>
      </c>
      <c r="C856" s="105" t="s">
        <v>761</v>
      </c>
      <c r="D856" s="96" t="s">
        <v>35</v>
      </c>
      <c r="E856" s="97">
        <v>2018</v>
      </c>
      <c r="F856" s="98" t="s">
        <v>59</v>
      </c>
      <c r="G856" s="99" t="s">
        <v>82</v>
      </c>
      <c r="H856" s="100" t="s">
        <v>1895</v>
      </c>
      <c r="I856" s="101" t="s">
        <v>129</v>
      </c>
      <c r="J856" s="102" t="s">
        <v>762</v>
      </c>
      <c r="K856" s="104" t="s">
        <v>634</v>
      </c>
      <c r="L856" s="104" t="s">
        <v>634</v>
      </c>
      <c r="M856" s="104">
        <v>1326.25</v>
      </c>
      <c r="N856" s="104">
        <v>2601.58</v>
      </c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s="81" customFormat="1" x14ac:dyDescent="0.25">
      <c r="A857" s="74" t="s">
        <v>41</v>
      </c>
      <c r="B857" s="74" t="s">
        <v>41</v>
      </c>
      <c r="C857" s="105" t="s">
        <v>1013</v>
      </c>
      <c r="D857" s="96" t="s">
        <v>1014</v>
      </c>
      <c r="E857" s="97">
        <v>2023</v>
      </c>
      <c r="F857" s="98" t="s">
        <v>64</v>
      </c>
      <c r="G857" s="99" t="s">
        <v>159</v>
      </c>
      <c r="H857" s="100" t="s">
        <v>1896</v>
      </c>
      <c r="I857" s="101" t="s">
        <v>95</v>
      </c>
      <c r="J857" s="102" t="s">
        <v>161</v>
      </c>
      <c r="K857" s="104" t="s">
        <v>634</v>
      </c>
      <c r="L857" s="104" t="s">
        <v>634</v>
      </c>
      <c r="M857" s="104">
        <v>3272.21</v>
      </c>
      <c r="N857" s="104">
        <v>7729.51</v>
      </c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s="81" customFormat="1" x14ac:dyDescent="0.25">
      <c r="A858" s="74" t="s">
        <v>41</v>
      </c>
      <c r="B858" s="74" t="s">
        <v>41</v>
      </c>
      <c r="C858" s="105" t="s">
        <v>51</v>
      </c>
      <c r="D858" s="96" t="s">
        <v>1</v>
      </c>
      <c r="E858" s="97">
        <v>2020</v>
      </c>
      <c r="F858" s="98" t="s">
        <v>67</v>
      </c>
      <c r="G858" s="99" t="s">
        <v>193</v>
      </c>
      <c r="H858" s="100" t="s">
        <v>1898</v>
      </c>
      <c r="I858" s="101" t="s">
        <v>194</v>
      </c>
      <c r="J858" s="102" t="s">
        <v>735</v>
      </c>
      <c r="K858" s="104" t="s">
        <v>545</v>
      </c>
      <c r="L858" s="104" t="s">
        <v>545</v>
      </c>
      <c r="M858" s="104">
        <v>1434.67</v>
      </c>
      <c r="N858" s="104">
        <v>5022.6400000000003</v>
      </c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s="81" customFormat="1" x14ac:dyDescent="0.25">
      <c r="A859" s="74" t="s">
        <v>41</v>
      </c>
      <c r="B859" s="74" t="s">
        <v>41</v>
      </c>
      <c r="C859" s="105" t="s">
        <v>659</v>
      </c>
      <c r="D859" s="96" t="s">
        <v>4</v>
      </c>
      <c r="E859" s="97">
        <v>2020</v>
      </c>
      <c r="F859" s="98" t="s">
        <v>66</v>
      </c>
      <c r="G859" s="99" t="s">
        <v>186</v>
      </c>
      <c r="H859" s="100" t="s">
        <v>1899</v>
      </c>
      <c r="I859" s="101" t="s">
        <v>179</v>
      </c>
      <c r="J859" s="102" t="s">
        <v>452</v>
      </c>
      <c r="K859" s="104" t="s">
        <v>545</v>
      </c>
      <c r="L859" s="104" t="s">
        <v>545</v>
      </c>
      <c r="M859" s="104">
        <v>2019.94</v>
      </c>
      <c r="N859" s="104">
        <v>4736.75</v>
      </c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s="81" customFormat="1" x14ac:dyDescent="0.25">
      <c r="A860" s="74" t="s">
        <v>41</v>
      </c>
      <c r="B860" s="74" t="s">
        <v>41</v>
      </c>
      <c r="C860" s="105" t="s">
        <v>55</v>
      </c>
      <c r="D860" s="96" t="s">
        <v>6</v>
      </c>
      <c r="E860" s="97">
        <v>2018</v>
      </c>
      <c r="F860" s="98" t="s">
        <v>71</v>
      </c>
      <c r="G860" s="99" t="s">
        <v>264</v>
      </c>
      <c r="H860" s="100" t="s">
        <v>1900</v>
      </c>
      <c r="I860" s="101" t="s">
        <v>99</v>
      </c>
      <c r="J860" s="102" t="s">
        <v>662</v>
      </c>
      <c r="K860" s="104" t="s">
        <v>634</v>
      </c>
      <c r="L860" s="104" t="s">
        <v>634</v>
      </c>
      <c r="M860" s="104">
        <v>1727</v>
      </c>
      <c r="N860" s="104">
        <v>3452.47</v>
      </c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s="81" customFormat="1" x14ac:dyDescent="0.25">
      <c r="A861" s="74" t="s">
        <v>41</v>
      </c>
      <c r="B861" s="74" t="s">
        <v>41</v>
      </c>
      <c r="C861" s="105" t="s">
        <v>922</v>
      </c>
      <c r="D861" s="96" t="s">
        <v>923</v>
      </c>
      <c r="E861" s="97">
        <v>2023</v>
      </c>
      <c r="F861" s="98" t="s">
        <v>61</v>
      </c>
      <c r="G861" s="99" t="s">
        <v>102</v>
      </c>
      <c r="H861" s="100" t="s">
        <v>1901</v>
      </c>
      <c r="I861" s="101" t="s">
        <v>3890</v>
      </c>
      <c r="J861" s="102" t="s">
        <v>661</v>
      </c>
      <c r="K861" s="104" t="s">
        <v>634</v>
      </c>
      <c r="L861" s="104" t="s">
        <v>634</v>
      </c>
      <c r="M861" s="104">
        <v>1858.89</v>
      </c>
      <c r="N861" s="104">
        <v>3243.81</v>
      </c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s="81" customFormat="1" x14ac:dyDescent="0.25">
      <c r="A862" s="74" t="s">
        <v>41</v>
      </c>
      <c r="B862" s="74" t="s">
        <v>41</v>
      </c>
      <c r="C862" s="105" t="s">
        <v>55</v>
      </c>
      <c r="D862" s="96" t="s">
        <v>6</v>
      </c>
      <c r="E862" s="97">
        <v>2018</v>
      </c>
      <c r="F862" s="98" t="s">
        <v>71</v>
      </c>
      <c r="G862" s="99" t="s">
        <v>264</v>
      </c>
      <c r="H862" s="100" t="s">
        <v>1902</v>
      </c>
      <c r="I862" s="101" t="s">
        <v>271</v>
      </c>
      <c r="J862" s="102" t="s">
        <v>733</v>
      </c>
      <c r="K862" s="104" t="s">
        <v>634</v>
      </c>
      <c r="L862" s="104" t="s">
        <v>634</v>
      </c>
      <c r="M862" s="104">
        <v>2245.1</v>
      </c>
      <c r="N862" s="104">
        <v>4326.8999999999996</v>
      </c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s="81" customFormat="1" x14ac:dyDescent="0.25">
      <c r="A863" s="74" t="s">
        <v>41</v>
      </c>
      <c r="B863" s="74" t="s">
        <v>41</v>
      </c>
      <c r="C863" s="105" t="s">
        <v>659</v>
      </c>
      <c r="D863" s="96" t="s">
        <v>4</v>
      </c>
      <c r="E863" s="97">
        <v>2020</v>
      </c>
      <c r="F863" s="98" t="s">
        <v>66</v>
      </c>
      <c r="G863" s="99" t="s">
        <v>186</v>
      </c>
      <c r="H863" s="100" t="s">
        <v>1904</v>
      </c>
      <c r="I863" s="101" t="s">
        <v>179</v>
      </c>
      <c r="J863" s="102" t="s">
        <v>435</v>
      </c>
      <c r="K863" s="104" t="s">
        <v>545</v>
      </c>
      <c r="L863" s="104" t="s">
        <v>545</v>
      </c>
      <c r="M863" s="104">
        <v>1328.3</v>
      </c>
      <c r="N863" s="104">
        <v>3222.57</v>
      </c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s="81" customFormat="1" x14ac:dyDescent="0.25">
      <c r="A864" s="74" t="s">
        <v>41</v>
      </c>
      <c r="B864" s="74" t="s">
        <v>41</v>
      </c>
      <c r="C864" s="105" t="s">
        <v>55</v>
      </c>
      <c r="D864" s="96" t="s">
        <v>6</v>
      </c>
      <c r="E864" s="97">
        <v>2018</v>
      </c>
      <c r="F864" s="98" t="s">
        <v>71</v>
      </c>
      <c r="G864" s="99" t="s">
        <v>264</v>
      </c>
      <c r="H864" s="100" t="s">
        <v>1905</v>
      </c>
      <c r="I864" s="101" t="s">
        <v>99</v>
      </c>
      <c r="J864" s="102" t="s">
        <v>678</v>
      </c>
      <c r="K864" s="104" t="s">
        <v>634</v>
      </c>
      <c r="L864" s="104" t="s">
        <v>634</v>
      </c>
      <c r="M864" s="104">
        <v>1727</v>
      </c>
      <c r="N864" s="104">
        <v>3452.47</v>
      </c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s="81" customFormat="1" x14ac:dyDescent="0.25">
      <c r="A865" s="74" t="s">
        <v>41</v>
      </c>
      <c r="B865" s="74" t="s">
        <v>41</v>
      </c>
      <c r="C865" s="105" t="s">
        <v>668</v>
      </c>
      <c r="D865" s="96" t="s">
        <v>10</v>
      </c>
      <c r="E865" s="97">
        <v>2019</v>
      </c>
      <c r="F865" s="98" t="s">
        <v>76</v>
      </c>
      <c r="G865" s="99" t="s">
        <v>328</v>
      </c>
      <c r="H865" s="100" t="s">
        <v>1906</v>
      </c>
      <c r="I865" s="101" t="s">
        <v>179</v>
      </c>
      <c r="J865" s="102" t="s">
        <v>375</v>
      </c>
      <c r="K865" s="104" t="s">
        <v>547</v>
      </c>
      <c r="L865" s="104" t="s">
        <v>547</v>
      </c>
      <c r="M865" s="104">
        <v>1122.2</v>
      </c>
      <c r="N865" s="104">
        <v>3112.55</v>
      </c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s="81" customFormat="1" x14ac:dyDescent="0.25">
      <c r="A866" s="74" t="s">
        <v>41</v>
      </c>
      <c r="B866" s="74" t="s">
        <v>41</v>
      </c>
      <c r="C866" s="105" t="s">
        <v>51</v>
      </c>
      <c r="D866" s="96" t="s">
        <v>1</v>
      </c>
      <c r="E866" s="97">
        <v>2020</v>
      </c>
      <c r="F866" s="98" t="s">
        <v>67</v>
      </c>
      <c r="G866" s="99" t="s">
        <v>193</v>
      </c>
      <c r="H866" s="100" t="s">
        <v>1907</v>
      </c>
      <c r="I866" s="101" t="s">
        <v>194</v>
      </c>
      <c r="J866" s="102" t="s">
        <v>616</v>
      </c>
      <c r="K866" s="104" t="s">
        <v>545</v>
      </c>
      <c r="L866" s="104" t="s">
        <v>545</v>
      </c>
      <c r="M866" s="104">
        <v>1434.67</v>
      </c>
      <c r="N866" s="104">
        <v>5022.6400000000003</v>
      </c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s="81" customFormat="1" x14ac:dyDescent="0.25">
      <c r="A867" s="74" t="s">
        <v>41</v>
      </c>
      <c r="B867" s="74" t="s">
        <v>41</v>
      </c>
      <c r="C867" s="105" t="s">
        <v>706</v>
      </c>
      <c r="D867" s="96" t="s">
        <v>568</v>
      </c>
      <c r="E867" s="97">
        <v>2022</v>
      </c>
      <c r="F867" s="98" t="s">
        <v>61</v>
      </c>
      <c r="G867" s="99" t="s">
        <v>102</v>
      </c>
      <c r="H867" s="100" t="s">
        <v>1908</v>
      </c>
      <c r="I867" s="101" t="s">
        <v>103</v>
      </c>
      <c r="J867" s="102" t="s">
        <v>695</v>
      </c>
      <c r="K867" s="104" t="s">
        <v>634</v>
      </c>
      <c r="L867" s="104" t="s">
        <v>634</v>
      </c>
      <c r="M867" s="104">
        <v>2064.84</v>
      </c>
      <c r="N867" s="104">
        <v>4306.2299999999996</v>
      </c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s="81" customFormat="1" x14ac:dyDescent="0.25">
      <c r="A868" s="74" t="s">
        <v>41</v>
      </c>
      <c r="B868" s="74" t="s">
        <v>41</v>
      </c>
      <c r="C868" s="105" t="s">
        <v>659</v>
      </c>
      <c r="D868" s="96" t="s">
        <v>4</v>
      </c>
      <c r="E868" s="97">
        <v>2020</v>
      </c>
      <c r="F868" s="98" t="s">
        <v>66</v>
      </c>
      <c r="G868" s="99" t="s">
        <v>186</v>
      </c>
      <c r="H868" s="100" t="s">
        <v>1909</v>
      </c>
      <c r="I868" s="101" t="s">
        <v>179</v>
      </c>
      <c r="J868" s="102" t="s">
        <v>438</v>
      </c>
      <c r="K868" s="104" t="s">
        <v>545</v>
      </c>
      <c r="L868" s="104" t="s">
        <v>545</v>
      </c>
      <c r="M868" s="104">
        <v>1445.71</v>
      </c>
      <c r="N868" s="104">
        <v>3525.97</v>
      </c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s="81" customFormat="1" x14ac:dyDescent="0.25">
      <c r="A869" s="74" t="s">
        <v>41</v>
      </c>
      <c r="B869" s="74" t="s">
        <v>41</v>
      </c>
      <c r="C869" s="105" t="s">
        <v>55</v>
      </c>
      <c r="D869" s="96" t="s">
        <v>6</v>
      </c>
      <c r="E869" s="97">
        <v>2018</v>
      </c>
      <c r="F869" s="98" t="s">
        <v>71</v>
      </c>
      <c r="G869" s="99" t="s">
        <v>264</v>
      </c>
      <c r="H869" s="100" t="s">
        <v>1911</v>
      </c>
      <c r="I869" s="101" t="s">
        <v>271</v>
      </c>
      <c r="J869" s="102" t="s">
        <v>733</v>
      </c>
      <c r="K869" s="104" t="s">
        <v>634</v>
      </c>
      <c r="L869" s="104" t="s">
        <v>634</v>
      </c>
      <c r="M869" s="104">
        <v>2245.1</v>
      </c>
      <c r="N869" s="104">
        <v>4326.8999999999996</v>
      </c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s="81" customFormat="1" x14ac:dyDescent="0.25">
      <c r="A870" s="74" t="s">
        <v>41</v>
      </c>
      <c r="B870" s="74" t="s">
        <v>41</v>
      </c>
      <c r="C870" s="105" t="s">
        <v>3944</v>
      </c>
      <c r="D870" s="96" t="s">
        <v>3945</v>
      </c>
      <c r="E870" s="97">
        <v>2023</v>
      </c>
      <c r="F870" s="98" t="s">
        <v>676</v>
      </c>
      <c r="G870" s="99" t="s">
        <v>280</v>
      </c>
      <c r="H870" s="100" t="s">
        <v>1912</v>
      </c>
      <c r="I870" s="101" t="s">
        <v>281</v>
      </c>
      <c r="J870" s="102" t="s">
        <v>700</v>
      </c>
      <c r="K870" s="104" t="s">
        <v>634</v>
      </c>
      <c r="L870" s="104" t="s">
        <v>634</v>
      </c>
      <c r="M870" s="104">
        <v>1360.07</v>
      </c>
      <c r="N870" s="104">
        <v>3166.66</v>
      </c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s="81" customFormat="1" x14ac:dyDescent="0.25">
      <c r="A871" s="74" t="s">
        <v>41</v>
      </c>
      <c r="B871" s="74" t="s">
        <v>41</v>
      </c>
      <c r="C871" s="105" t="s">
        <v>922</v>
      </c>
      <c r="D871" s="96" t="s">
        <v>923</v>
      </c>
      <c r="E871" s="97">
        <v>2023</v>
      </c>
      <c r="F871" s="98" t="s">
        <v>61</v>
      </c>
      <c r="G871" s="99" t="s">
        <v>102</v>
      </c>
      <c r="H871" s="100" t="s">
        <v>1913</v>
      </c>
      <c r="I871" s="101" t="s">
        <v>3946</v>
      </c>
      <c r="J871" s="102" t="s">
        <v>652</v>
      </c>
      <c r="K871" s="104" t="s">
        <v>634</v>
      </c>
      <c r="L871" s="104" t="s">
        <v>634</v>
      </c>
      <c r="M871" s="104">
        <v>2167.73</v>
      </c>
      <c r="N871" s="104">
        <v>5267.61</v>
      </c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s="81" customFormat="1" x14ac:dyDescent="0.25">
      <c r="A872" s="74" t="s">
        <v>41</v>
      </c>
      <c r="B872" s="74" t="s">
        <v>41</v>
      </c>
      <c r="C872" s="105" t="s">
        <v>42</v>
      </c>
      <c r="D872" s="96" t="s">
        <v>8</v>
      </c>
      <c r="E872" s="97">
        <v>2018</v>
      </c>
      <c r="F872" s="98" t="s">
        <v>59</v>
      </c>
      <c r="G872" s="99" t="s">
        <v>82</v>
      </c>
      <c r="H872" s="100" t="s">
        <v>1914</v>
      </c>
      <c r="I872" s="101" t="s">
        <v>83</v>
      </c>
      <c r="J872" s="102" t="s">
        <v>665</v>
      </c>
      <c r="K872" s="104" t="s">
        <v>634</v>
      </c>
      <c r="L872" s="104" t="s">
        <v>634</v>
      </c>
      <c r="M872" s="104">
        <v>1298</v>
      </c>
      <c r="N872" s="104">
        <v>2245.6999999999998</v>
      </c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s="81" customFormat="1" x14ac:dyDescent="0.25">
      <c r="A873" s="74" t="s">
        <v>41</v>
      </c>
      <c r="B873" s="74" t="s">
        <v>41</v>
      </c>
      <c r="C873" s="105" t="s">
        <v>55</v>
      </c>
      <c r="D873" s="96" t="s">
        <v>6</v>
      </c>
      <c r="E873" s="97">
        <v>2018</v>
      </c>
      <c r="F873" s="98" t="s">
        <v>71</v>
      </c>
      <c r="G873" s="99" t="s">
        <v>264</v>
      </c>
      <c r="H873" s="100" t="s">
        <v>1915</v>
      </c>
      <c r="I873" s="101" t="s">
        <v>269</v>
      </c>
      <c r="J873" s="102" t="s">
        <v>733</v>
      </c>
      <c r="K873" s="104" t="s">
        <v>634</v>
      </c>
      <c r="L873" s="104" t="s">
        <v>634</v>
      </c>
      <c r="M873" s="104">
        <v>1727</v>
      </c>
      <c r="N873" s="104">
        <v>3479.61</v>
      </c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s="81" customFormat="1" x14ac:dyDescent="0.25">
      <c r="A874" s="74" t="s">
        <v>41</v>
      </c>
      <c r="B874" s="74" t="s">
        <v>41</v>
      </c>
      <c r="C874" s="105" t="s">
        <v>48</v>
      </c>
      <c r="D874" s="96" t="s">
        <v>11</v>
      </c>
      <c r="E874" s="97">
        <v>2018</v>
      </c>
      <c r="F874" s="98" t="s">
        <v>59</v>
      </c>
      <c r="G874" s="99" t="s">
        <v>82</v>
      </c>
      <c r="H874" s="100" t="s">
        <v>1916</v>
      </c>
      <c r="I874" s="101" t="s">
        <v>131</v>
      </c>
      <c r="J874" s="102" t="s">
        <v>721</v>
      </c>
      <c r="K874" s="104" t="s">
        <v>634</v>
      </c>
      <c r="L874" s="104" t="s">
        <v>634</v>
      </c>
      <c r="M874" s="104">
        <v>2522.52</v>
      </c>
      <c r="N874" s="104">
        <v>4511.1400000000003</v>
      </c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s="81" customFormat="1" x14ac:dyDescent="0.25">
      <c r="A875" s="74" t="s">
        <v>41</v>
      </c>
      <c r="B875" s="74" t="s">
        <v>41</v>
      </c>
      <c r="C875" s="105" t="s">
        <v>922</v>
      </c>
      <c r="D875" s="96" t="s">
        <v>923</v>
      </c>
      <c r="E875" s="97">
        <v>2023</v>
      </c>
      <c r="F875" s="98" t="s">
        <v>61</v>
      </c>
      <c r="G875" s="99" t="s">
        <v>102</v>
      </c>
      <c r="H875" s="100" t="s">
        <v>1917</v>
      </c>
      <c r="I875" s="101" t="s">
        <v>3946</v>
      </c>
      <c r="J875" s="102" t="s">
        <v>652</v>
      </c>
      <c r="K875" s="104" t="s">
        <v>634</v>
      </c>
      <c r="L875" s="104" t="s">
        <v>634</v>
      </c>
      <c r="M875" s="104">
        <v>2167.73</v>
      </c>
      <c r="N875" s="104">
        <v>5267.61</v>
      </c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s="81" customFormat="1" x14ac:dyDescent="0.25">
      <c r="A876" s="74" t="s">
        <v>41</v>
      </c>
      <c r="B876" s="74" t="s">
        <v>41</v>
      </c>
      <c r="C876" s="105" t="s">
        <v>3944</v>
      </c>
      <c r="D876" s="96" t="s">
        <v>3945</v>
      </c>
      <c r="E876" s="97">
        <v>2023</v>
      </c>
      <c r="F876" s="98" t="s">
        <v>676</v>
      </c>
      <c r="G876" s="99" t="s">
        <v>280</v>
      </c>
      <c r="H876" s="100" t="s">
        <v>1918</v>
      </c>
      <c r="I876" s="101" t="s">
        <v>281</v>
      </c>
      <c r="J876" s="102" t="s">
        <v>686</v>
      </c>
      <c r="K876" s="104" t="s">
        <v>634</v>
      </c>
      <c r="L876" s="104" t="s">
        <v>634</v>
      </c>
      <c r="M876" s="104">
        <v>1360.07</v>
      </c>
      <c r="N876" s="104">
        <v>3166.66</v>
      </c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s="81" customFormat="1" x14ac:dyDescent="0.25">
      <c r="A877" s="74" t="s">
        <v>41</v>
      </c>
      <c r="B877" s="74" t="s">
        <v>41</v>
      </c>
      <c r="C877" s="105" t="s">
        <v>706</v>
      </c>
      <c r="D877" s="96" t="s">
        <v>568</v>
      </c>
      <c r="E877" s="97">
        <v>2022</v>
      </c>
      <c r="F877" s="98" t="s">
        <v>61</v>
      </c>
      <c r="G877" s="99" t="s">
        <v>102</v>
      </c>
      <c r="H877" s="100" t="s">
        <v>1920</v>
      </c>
      <c r="I877" s="101" t="s">
        <v>103</v>
      </c>
      <c r="J877" s="102" t="s">
        <v>769</v>
      </c>
      <c r="K877" s="104" t="s">
        <v>634</v>
      </c>
      <c r="L877" s="104" t="s">
        <v>634</v>
      </c>
      <c r="M877" s="104">
        <v>2064.84</v>
      </c>
      <c r="N877" s="104">
        <v>4306.2299999999996</v>
      </c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s="81" customFormat="1" x14ac:dyDescent="0.25">
      <c r="A878" s="74" t="s">
        <v>41</v>
      </c>
      <c r="B878" s="74" t="s">
        <v>41</v>
      </c>
      <c r="C878" s="105" t="s">
        <v>659</v>
      </c>
      <c r="D878" s="96" t="s">
        <v>4</v>
      </c>
      <c r="E878" s="97">
        <v>2020</v>
      </c>
      <c r="F878" s="98" t="s">
        <v>66</v>
      </c>
      <c r="G878" s="99" t="s">
        <v>186</v>
      </c>
      <c r="H878" s="100" t="s">
        <v>1921</v>
      </c>
      <c r="I878" s="101" t="s">
        <v>179</v>
      </c>
      <c r="J878" s="102" t="s">
        <v>743</v>
      </c>
      <c r="K878" s="104" t="s">
        <v>545</v>
      </c>
      <c r="L878" s="104" t="s">
        <v>545</v>
      </c>
      <c r="M878" s="104">
        <v>1879.43</v>
      </c>
      <c r="N878" s="104">
        <v>4489.3100000000004</v>
      </c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s="81" customFormat="1" x14ac:dyDescent="0.25">
      <c r="A879" s="74" t="s">
        <v>41</v>
      </c>
      <c r="B879" s="74" t="s">
        <v>41</v>
      </c>
      <c r="C879" s="105" t="s">
        <v>691</v>
      </c>
      <c r="D879" s="96" t="s">
        <v>21</v>
      </c>
      <c r="E879" s="97">
        <v>2019</v>
      </c>
      <c r="F879" s="98" t="s">
        <v>75</v>
      </c>
      <c r="G879" s="99" t="s">
        <v>312</v>
      </c>
      <c r="H879" s="100" t="s">
        <v>1922</v>
      </c>
      <c r="I879" s="101" t="s">
        <v>313</v>
      </c>
      <c r="J879" s="102" t="s">
        <v>695</v>
      </c>
      <c r="K879" s="104" t="s">
        <v>634</v>
      </c>
      <c r="L879" s="104" t="s">
        <v>634</v>
      </c>
      <c r="M879" s="104">
        <v>1236.43</v>
      </c>
      <c r="N879" s="104">
        <v>3029.39</v>
      </c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s="81" customFormat="1" x14ac:dyDescent="0.25">
      <c r="A880" s="74" t="s">
        <v>41</v>
      </c>
      <c r="B880" s="74" t="s">
        <v>41</v>
      </c>
      <c r="C880" s="105" t="s">
        <v>55</v>
      </c>
      <c r="D880" s="96" t="s">
        <v>6</v>
      </c>
      <c r="E880" s="97">
        <v>2018</v>
      </c>
      <c r="F880" s="98" t="s">
        <v>71</v>
      </c>
      <c r="G880" s="99" t="s">
        <v>264</v>
      </c>
      <c r="H880" s="100" t="s">
        <v>1923</v>
      </c>
      <c r="I880" s="101" t="s">
        <v>99</v>
      </c>
      <c r="J880" s="102" t="s">
        <v>662</v>
      </c>
      <c r="K880" s="104" t="s">
        <v>634</v>
      </c>
      <c r="L880" s="104" t="s">
        <v>634</v>
      </c>
      <c r="M880" s="104">
        <v>1727</v>
      </c>
      <c r="N880" s="104">
        <v>3452.47</v>
      </c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s="81" customFormat="1" x14ac:dyDescent="0.25">
      <c r="A881" s="74" t="s">
        <v>41</v>
      </c>
      <c r="B881" s="74" t="s">
        <v>41</v>
      </c>
      <c r="C881" s="105" t="s">
        <v>929</v>
      </c>
      <c r="D881" s="96" t="s">
        <v>930</v>
      </c>
      <c r="E881" s="97">
        <v>2018</v>
      </c>
      <c r="F881" s="98" t="s">
        <v>61</v>
      </c>
      <c r="G881" s="99" t="s">
        <v>102</v>
      </c>
      <c r="H881" s="100" t="s">
        <v>1924</v>
      </c>
      <c r="I881" s="101" t="s">
        <v>179</v>
      </c>
      <c r="J881" s="102" t="s">
        <v>1218</v>
      </c>
      <c r="K881" s="104" t="s">
        <v>545</v>
      </c>
      <c r="L881" s="104" t="s">
        <v>545</v>
      </c>
      <c r="M881" s="104">
        <v>1426.32</v>
      </c>
      <c r="N881" s="104">
        <v>2530.5</v>
      </c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s="81" customFormat="1" x14ac:dyDescent="0.25">
      <c r="A882" s="74" t="s">
        <v>41</v>
      </c>
      <c r="B882" s="74" t="s">
        <v>41</v>
      </c>
      <c r="C882" s="105" t="s">
        <v>49</v>
      </c>
      <c r="D882" s="96" t="s">
        <v>13</v>
      </c>
      <c r="E882" s="97">
        <v>2019</v>
      </c>
      <c r="F882" s="98" t="s">
        <v>65</v>
      </c>
      <c r="G882" s="99" t="s">
        <v>176</v>
      </c>
      <c r="H882" s="100" t="s">
        <v>1925</v>
      </c>
      <c r="I882" s="101" t="s">
        <v>99</v>
      </c>
      <c r="J882" s="102" t="s">
        <v>713</v>
      </c>
      <c r="K882" s="104" t="s">
        <v>634</v>
      </c>
      <c r="L882" s="104" t="s">
        <v>634</v>
      </c>
      <c r="M882" s="104">
        <v>2054.8000000000002</v>
      </c>
      <c r="N882" s="104">
        <v>4035.34</v>
      </c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s="81" customFormat="1" x14ac:dyDescent="0.25">
      <c r="A883" s="74" t="s">
        <v>41</v>
      </c>
      <c r="B883" s="74" t="s">
        <v>41</v>
      </c>
      <c r="C883" s="105" t="s">
        <v>668</v>
      </c>
      <c r="D883" s="96" t="s">
        <v>10</v>
      </c>
      <c r="E883" s="97">
        <v>2019</v>
      </c>
      <c r="F883" s="98" t="s">
        <v>76</v>
      </c>
      <c r="G883" s="99" t="s">
        <v>328</v>
      </c>
      <c r="H883" s="100" t="s">
        <v>1926</v>
      </c>
      <c r="I883" s="101" t="s">
        <v>179</v>
      </c>
      <c r="J883" s="102" t="s">
        <v>356</v>
      </c>
      <c r="K883" s="104" t="s">
        <v>545</v>
      </c>
      <c r="L883" s="104" t="s">
        <v>545</v>
      </c>
      <c r="M883" s="104">
        <v>1122.2</v>
      </c>
      <c r="N883" s="104">
        <v>3112.55</v>
      </c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s="81" customFormat="1" x14ac:dyDescent="0.25">
      <c r="A884" s="74" t="s">
        <v>41</v>
      </c>
      <c r="B884" s="74" t="s">
        <v>41</v>
      </c>
      <c r="C884" s="105" t="s">
        <v>761</v>
      </c>
      <c r="D884" s="96" t="s">
        <v>35</v>
      </c>
      <c r="E884" s="97">
        <v>2018</v>
      </c>
      <c r="F884" s="98" t="s">
        <v>59</v>
      </c>
      <c r="G884" s="99" t="s">
        <v>82</v>
      </c>
      <c r="H884" s="100" t="s">
        <v>1927</v>
      </c>
      <c r="I884" s="101" t="s">
        <v>129</v>
      </c>
      <c r="J884" s="102" t="s">
        <v>779</v>
      </c>
      <c r="K884" s="104" t="s">
        <v>634</v>
      </c>
      <c r="L884" s="104" t="s">
        <v>634</v>
      </c>
      <c r="M884" s="104">
        <v>1326.25</v>
      </c>
      <c r="N884" s="104">
        <v>2601.58</v>
      </c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s="81" customFormat="1" x14ac:dyDescent="0.25">
      <c r="A885" s="74" t="s">
        <v>41</v>
      </c>
      <c r="B885" s="74" t="s">
        <v>41</v>
      </c>
      <c r="C885" s="105" t="s">
        <v>51</v>
      </c>
      <c r="D885" s="96" t="s">
        <v>1</v>
      </c>
      <c r="E885" s="97">
        <v>2020</v>
      </c>
      <c r="F885" s="98" t="s">
        <v>67</v>
      </c>
      <c r="G885" s="99" t="s">
        <v>193</v>
      </c>
      <c r="H885" s="100" t="s">
        <v>1928</v>
      </c>
      <c r="I885" s="101" t="s">
        <v>194</v>
      </c>
      <c r="J885" s="102" t="s">
        <v>205</v>
      </c>
      <c r="K885" s="104" t="s">
        <v>545</v>
      </c>
      <c r="L885" s="104" t="s">
        <v>545</v>
      </c>
      <c r="M885" s="104">
        <v>1434.67</v>
      </c>
      <c r="N885" s="104">
        <v>5022.6400000000003</v>
      </c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s="81" customFormat="1" x14ac:dyDescent="0.25">
      <c r="A886" s="74" t="s">
        <v>41</v>
      </c>
      <c r="B886" s="74" t="s">
        <v>41</v>
      </c>
      <c r="C886" s="105" t="s">
        <v>675</v>
      </c>
      <c r="D886" s="96" t="s">
        <v>15</v>
      </c>
      <c r="E886" s="97">
        <v>2018</v>
      </c>
      <c r="F886" s="98" t="s">
        <v>676</v>
      </c>
      <c r="G886" s="99" t="s">
        <v>280</v>
      </c>
      <c r="H886" s="100" t="s">
        <v>1929</v>
      </c>
      <c r="I886" s="101" t="s">
        <v>281</v>
      </c>
      <c r="J886" s="102" t="s">
        <v>685</v>
      </c>
      <c r="K886" s="104" t="s">
        <v>634</v>
      </c>
      <c r="L886" s="104" t="s">
        <v>634</v>
      </c>
      <c r="M886" s="104">
        <v>1360.07</v>
      </c>
      <c r="N886" s="104">
        <v>3166.66</v>
      </c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s="81" customFormat="1" x14ac:dyDescent="0.25">
      <c r="A887" s="74" t="s">
        <v>41</v>
      </c>
      <c r="B887" s="74" t="s">
        <v>41</v>
      </c>
      <c r="C887" s="105" t="s">
        <v>943</v>
      </c>
      <c r="D887" s="96" t="s">
        <v>944</v>
      </c>
      <c r="E887" s="97">
        <v>2023</v>
      </c>
      <c r="F887" s="98" t="s">
        <v>66</v>
      </c>
      <c r="G887" s="99" t="s">
        <v>186</v>
      </c>
      <c r="H887" s="100" t="s">
        <v>1930</v>
      </c>
      <c r="I887" s="101" t="s">
        <v>100</v>
      </c>
      <c r="J887" s="102" t="s">
        <v>165</v>
      </c>
      <c r="K887" s="104" t="s">
        <v>634</v>
      </c>
      <c r="L887" s="104" t="s">
        <v>634</v>
      </c>
      <c r="M887" s="104">
        <v>1735.89</v>
      </c>
      <c r="N887" s="104">
        <v>1945.6</v>
      </c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s="81" customFormat="1" x14ac:dyDescent="0.25">
      <c r="A888" s="74" t="s">
        <v>41</v>
      </c>
      <c r="B888" s="74" t="s">
        <v>41</v>
      </c>
      <c r="C888" s="105" t="s">
        <v>929</v>
      </c>
      <c r="D888" s="96" t="s">
        <v>930</v>
      </c>
      <c r="E888" s="97">
        <v>2018</v>
      </c>
      <c r="F888" s="98" t="s">
        <v>61</v>
      </c>
      <c r="G888" s="99" t="s">
        <v>102</v>
      </c>
      <c r="H888" s="100" t="s">
        <v>1931</v>
      </c>
      <c r="I888" s="101" t="s">
        <v>179</v>
      </c>
      <c r="J888" s="102" t="s">
        <v>1932</v>
      </c>
      <c r="K888" s="104" t="s">
        <v>545</v>
      </c>
      <c r="L888" s="104" t="s">
        <v>545</v>
      </c>
      <c r="M888" s="104">
        <v>1426.32</v>
      </c>
      <c r="N888" s="104">
        <v>2530.5</v>
      </c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s="81" customFormat="1" x14ac:dyDescent="0.25">
      <c r="A889" s="74" t="s">
        <v>41</v>
      </c>
      <c r="B889" s="74" t="s">
        <v>41</v>
      </c>
      <c r="C889" s="105" t="s">
        <v>670</v>
      </c>
      <c r="D889" s="96" t="s">
        <v>12</v>
      </c>
      <c r="E889" s="97">
        <v>2021</v>
      </c>
      <c r="F889" s="98" t="s">
        <v>66</v>
      </c>
      <c r="G889" s="99" t="s">
        <v>186</v>
      </c>
      <c r="H889" s="100" t="s">
        <v>4046</v>
      </c>
      <c r="I889" s="101" t="s">
        <v>254</v>
      </c>
      <c r="J889" s="102" t="s">
        <v>671</v>
      </c>
      <c r="K889" s="104" t="s">
        <v>634</v>
      </c>
      <c r="L889" s="104" t="s">
        <v>634</v>
      </c>
      <c r="M889" s="104">
        <v>2026.8</v>
      </c>
      <c r="N889" s="104">
        <v>2043.42</v>
      </c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s="81" customFormat="1" x14ac:dyDescent="0.25">
      <c r="A890" s="74" t="s">
        <v>41</v>
      </c>
      <c r="B890" s="74" t="s">
        <v>41</v>
      </c>
      <c r="C890" s="105" t="s">
        <v>1096</v>
      </c>
      <c r="D890" s="96" t="s">
        <v>1097</v>
      </c>
      <c r="E890" s="97">
        <v>2023</v>
      </c>
      <c r="F890" s="98" t="s">
        <v>66</v>
      </c>
      <c r="G890" s="99" t="s">
        <v>186</v>
      </c>
      <c r="H890" s="100" t="s">
        <v>1933</v>
      </c>
      <c r="I890" s="101" t="s">
        <v>99</v>
      </c>
      <c r="J890" s="102" t="s">
        <v>786</v>
      </c>
      <c r="K890" s="104" t="s">
        <v>634</v>
      </c>
      <c r="L890" s="104" t="s">
        <v>634</v>
      </c>
      <c r="M890" s="104">
        <v>2199.12</v>
      </c>
      <c r="N890" s="104">
        <v>2415.1999999999998</v>
      </c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s="81" customFormat="1" x14ac:dyDescent="0.25">
      <c r="A891" s="74" t="s">
        <v>41</v>
      </c>
      <c r="B891" s="74" t="s">
        <v>41</v>
      </c>
      <c r="C891" s="105" t="s">
        <v>869</v>
      </c>
      <c r="D891" s="96" t="s">
        <v>37</v>
      </c>
      <c r="E891" s="97">
        <v>2021</v>
      </c>
      <c r="F891" s="98" t="s">
        <v>64</v>
      </c>
      <c r="G891" s="99" t="s">
        <v>159</v>
      </c>
      <c r="H891" s="100" t="s">
        <v>1934</v>
      </c>
      <c r="I891" s="101" t="s">
        <v>1935</v>
      </c>
      <c r="J891" s="102" t="s">
        <v>870</v>
      </c>
      <c r="K891" s="104" t="s">
        <v>549</v>
      </c>
      <c r="L891" s="104" t="s">
        <v>549</v>
      </c>
      <c r="M891" s="104">
        <v>9453.6</v>
      </c>
      <c r="N891" s="104">
        <v>19532.7</v>
      </c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s="81" customFormat="1" x14ac:dyDescent="0.25">
      <c r="A892" s="74" t="s">
        <v>41</v>
      </c>
      <c r="B892" s="74" t="s">
        <v>41</v>
      </c>
      <c r="C892" s="105" t="s">
        <v>761</v>
      </c>
      <c r="D892" s="96" t="s">
        <v>35</v>
      </c>
      <c r="E892" s="97">
        <v>2018</v>
      </c>
      <c r="F892" s="98" t="s">
        <v>59</v>
      </c>
      <c r="G892" s="99" t="s">
        <v>82</v>
      </c>
      <c r="H892" s="100" t="s">
        <v>1936</v>
      </c>
      <c r="I892" s="101" t="s">
        <v>129</v>
      </c>
      <c r="J892" s="102" t="s">
        <v>762</v>
      </c>
      <c r="K892" s="104" t="s">
        <v>634</v>
      </c>
      <c r="L892" s="104" t="s">
        <v>634</v>
      </c>
      <c r="M892" s="104">
        <v>6043.73</v>
      </c>
      <c r="N892" s="104">
        <v>11826.71</v>
      </c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s="81" customFormat="1" x14ac:dyDescent="0.25">
      <c r="A893" s="74" t="s">
        <v>41</v>
      </c>
      <c r="B893" s="74" t="s">
        <v>41</v>
      </c>
      <c r="C893" s="105" t="s">
        <v>687</v>
      </c>
      <c r="D893" s="96" t="s">
        <v>20</v>
      </c>
      <c r="E893" s="97">
        <v>2020</v>
      </c>
      <c r="F893" s="98" t="s">
        <v>66</v>
      </c>
      <c r="G893" s="99" t="s">
        <v>186</v>
      </c>
      <c r="H893" s="100" t="s">
        <v>1937</v>
      </c>
      <c r="I893" s="101" t="s">
        <v>494</v>
      </c>
      <c r="J893" s="102" t="s">
        <v>688</v>
      </c>
      <c r="K893" s="104" t="s">
        <v>634</v>
      </c>
      <c r="L893" s="104" t="s">
        <v>634</v>
      </c>
      <c r="M893" s="104">
        <v>2747.03</v>
      </c>
      <c r="N893" s="104">
        <v>5923.08</v>
      </c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s="81" customFormat="1" x14ac:dyDescent="0.25">
      <c r="A894" s="74" t="s">
        <v>41</v>
      </c>
      <c r="B894" s="74" t="s">
        <v>41</v>
      </c>
      <c r="C894" s="105" t="s">
        <v>744</v>
      </c>
      <c r="D894" s="96" t="s">
        <v>29</v>
      </c>
      <c r="E894" s="97">
        <v>2021</v>
      </c>
      <c r="F894" s="98" t="s">
        <v>64</v>
      </c>
      <c r="G894" s="99" t="s">
        <v>159</v>
      </c>
      <c r="H894" s="100" t="s">
        <v>1938</v>
      </c>
      <c r="I894" s="101" t="s">
        <v>93</v>
      </c>
      <c r="J894" s="102" t="s">
        <v>745</v>
      </c>
      <c r="K894" s="104" t="s">
        <v>634</v>
      </c>
      <c r="L894" s="104" t="s">
        <v>634</v>
      </c>
      <c r="M894" s="104">
        <v>6200.59</v>
      </c>
      <c r="N894" s="104">
        <v>11826.71</v>
      </c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s="81" customFormat="1" x14ac:dyDescent="0.25">
      <c r="A895" s="74" t="s">
        <v>41</v>
      </c>
      <c r="B895" s="74" t="s">
        <v>41</v>
      </c>
      <c r="C895" s="105" t="s">
        <v>51</v>
      </c>
      <c r="D895" s="96" t="s">
        <v>1</v>
      </c>
      <c r="E895" s="97">
        <v>2020</v>
      </c>
      <c r="F895" s="98" t="s">
        <v>67</v>
      </c>
      <c r="G895" s="99" t="s">
        <v>193</v>
      </c>
      <c r="H895" s="100" t="s">
        <v>1939</v>
      </c>
      <c r="I895" s="101" t="s">
        <v>194</v>
      </c>
      <c r="J895" s="102" t="s">
        <v>684</v>
      </c>
      <c r="K895" s="104" t="s">
        <v>545</v>
      </c>
      <c r="L895" s="104" t="s">
        <v>545</v>
      </c>
      <c r="M895" s="104">
        <v>1434.67</v>
      </c>
      <c r="N895" s="104">
        <v>5022.6400000000003</v>
      </c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s="81" customFormat="1" x14ac:dyDescent="0.25">
      <c r="A896" s="74" t="s">
        <v>41</v>
      </c>
      <c r="B896" s="74" t="s">
        <v>41</v>
      </c>
      <c r="C896" s="105" t="s">
        <v>706</v>
      </c>
      <c r="D896" s="96" t="s">
        <v>568</v>
      </c>
      <c r="E896" s="97">
        <v>2022</v>
      </c>
      <c r="F896" s="98" t="s">
        <v>61</v>
      </c>
      <c r="G896" s="99" t="s">
        <v>102</v>
      </c>
      <c r="H896" s="100" t="s">
        <v>1940</v>
      </c>
      <c r="I896" s="101" t="s">
        <v>86</v>
      </c>
      <c r="J896" s="102" t="s">
        <v>695</v>
      </c>
      <c r="K896" s="104" t="s">
        <v>634</v>
      </c>
      <c r="L896" s="104" t="s">
        <v>634</v>
      </c>
      <c r="M896" s="104">
        <v>2498.17</v>
      </c>
      <c r="N896" s="104">
        <v>5098.95</v>
      </c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s="81" customFormat="1" x14ac:dyDescent="0.25">
      <c r="A897" s="74" t="s">
        <v>41</v>
      </c>
      <c r="B897" s="74" t="s">
        <v>41</v>
      </c>
      <c r="C897" s="105" t="s">
        <v>4037</v>
      </c>
      <c r="D897" s="96" t="s">
        <v>4038</v>
      </c>
      <c r="E897" s="97">
        <v>2023</v>
      </c>
      <c r="F897" s="98" t="s">
        <v>64</v>
      </c>
      <c r="G897" s="99" t="s">
        <v>159</v>
      </c>
      <c r="H897" s="100" t="s">
        <v>1941</v>
      </c>
      <c r="I897" s="101" t="s">
        <v>277</v>
      </c>
      <c r="J897" s="102" t="s">
        <v>114</v>
      </c>
      <c r="K897" s="104" t="s">
        <v>634</v>
      </c>
      <c r="L897" s="104" t="s">
        <v>634</v>
      </c>
      <c r="M897" s="104">
        <v>2300</v>
      </c>
      <c r="N897" s="104">
        <v>4633.33</v>
      </c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s="81" customFormat="1" x14ac:dyDescent="0.25">
      <c r="A898" s="74" t="s">
        <v>41</v>
      </c>
      <c r="B898" s="74" t="s">
        <v>41</v>
      </c>
      <c r="C898" s="105" t="s">
        <v>706</v>
      </c>
      <c r="D898" s="96" t="s">
        <v>568</v>
      </c>
      <c r="E898" s="97">
        <v>2022</v>
      </c>
      <c r="F898" s="98" t="s">
        <v>61</v>
      </c>
      <c r="G898" s="99" t="s">
        <v>102</v>
      </c>
      <c r="H898" s="100" t="s">
        <v>1943</v>
      </c>
      <c r="I898" s="101" t="s">
        <v>103</v>
      </c>
      <c r="J898" s="102" t="s">
        <v>843</v>
      </c>
      <c r="K898" s="104" t="s">
        <v>634</v>
      </c>
      <c r="L898" s="104" t="s">
        <v>634</v>
      </c>
      <c r="M898" s="104">
        <v>2064.84</v>
      </c>
      <c r="N898" s="104">
        <v>4306.2299999999996</v>
      </c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s="81" customFormat="1" x14ac:dyDescent="0.25">
      <c r="A899" s="74" t="s">
        <v>41</v>
      </c>
      <c r="B899" s="74" t="s">
        <v>41</v>
      </c>
      <c r="C899" s="105" t="s">
        <v>691</v>
      </c>
      <c r="D899" s="96" t="s">
        <v>21</v>
      </c>
      <c r="E899" s="97">
        <v>2019</v>
      </c>
      <c r="F899" s="98" t="s">
        <v>75</v>
      </c>
      <c r="G899" s="99" t="s">
        <v>312</v>
      </c>
      <c r="H899" s="100" t="s">
        <v>1944</v>
      </c>
      <c r="I899" s="101" t="s">
        <v>313</v>
      </c>
      <c r="J899" s="102" t="s">
        <v>695</v>
      </c>
      <c r="K899" s="104" t="s">
        <v>634</v>
      </c>
      <c r="L899" s="104" t="s">
        <v>634</v>
      </c>
      <c r="M899" s="104">
        <v>1236.43</v>
      </c>
      <c r="N899" s="104">
        <v>3029.39</v>
      </c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s="81" customFormat="1" x14ac:dyDescent="0.25">
      <c r="A900" s="74" t="s">
        <v>41</v>
      </c>
      <c r="B900" s="74" t="s">
        <v>41</v>
      </c>
      <c r="C900" s="105" t="s">
        <v>668</v>
      </c>
      <c r="D900" s="96" t="s">
        <v>10</v>
      </c>
      <c r="E900" s="97">
        <v>2019</v>
      </c>
      <c r="F900" s="98" t="s">
        <v>76</v>
      </c>
      <c r="G900" s="99" t="s">
        <v>328</v>
      </c>
      <c r="H900" s="100" t="s">
        <v>1945</v>
      </c>
      <c r="I900" s="101" t="s">
        <v>179</v>
      </c>
      <c r="J900" s="102" t="s">
        <v>372</v>
      </c>
      <c r="K900" s="104" t="s">
        <v>547</v>
      </c>
      <c r="L900" s="104" t="s">
        <v>547</v>
      </c>
      <c r="M900" s="104">
        <v>1122.2</v>
      </c>
      <c r="N900" s="104">
        <v>3112.55</v>
      </c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s="81" customFormat="1" x14ac:dyDescent="0.25">
      <c r="A901" s="74" t="s">
        <v>41</v>
      </c>
      <c r="B901" s="74" t="s">
        <v>41</v>
      </c>
      <c r="C901" s="105" t="s">
        <v>668</v>
      </c>
      <c r="D901" s="96" t="s">
        <v>10</v>
      </c>
      <c r="E901" s="97">
        <v>2019</v>
      </c>
      <c r="F901" s="98" t="s">
        <v>76</v>
      </c>
      <c r="G901" s="99" t="s">
        <v>328</v>
      </c>
      <c r="H901" s="100" t="s">
        <v>1946</v>
      </c>
      <c r="I901" s="101" t="s">
        <v>179</v>
      </c>
      <c r="J901" s="102" t="s">
        <v>652</v>
      </c>
      <c r="K901" s="104" t="s">
        <v>548</v>
      </c>
      <c r="L901" s="104" t="s">
        <v>548</v>
      </c>
      <c r="M901" s="104">
        <v>1122.2</v>
      </c>
      <c r="N901" s="104">
        <v>3112.55</v>
      </c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s="81" customFormat="1" x14ac:dyDescent="0.25">
      <c r="A902" s="74" t="s">
        <v>41</v>
      </c>
      <c r="B902" s="74" t="s">
        <v>41</v>
      </c>
      <c r="C902" s="105" t="s">
        <v>3944</v>
      </c>
      <c r="D902" s="96" t="s">
        <v>3945</v>
      </c>
      <c r="E902" s="97">
        <v>2023</v>
      </c>
      <c r="F902" s="98" t="s">
        <v>676</v>
      </c>
      <c r="G902" s="99" t="s">
        <v>280</v>
      </c>
      <c r="H902" s="100" t="s">
        <v>1947</v>
      </c>
      <c r="I902" s="101" t="s">
        <v>281</v>
      </c>
      <c r="J902" s="102" t="s">
        <v>685</v>
      </c>
      <c r="K902" s="104" t="s">
        <v>634</v>
      </c>
      <c r="L902" s="104" t="s">
        <v>634</v>
      </c>
      <c r="M902" s="104">
        <v>1360.07</v>
      </c>
      <c r="N902" s="104">
        <v>3166.66</v>
      </c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s="81" customFormat="1" x14ac:dyDescent="0.25">
      <c r="A903" s="74" t="s">
        <v>41</v>
      </c>
      <c r="B903" s="74" t="s">
        <v>41</v>
      </c>
      <c r="C903" s="105" t="s">
        <v>51</v>
      </c>
      <c r="D903" s="96" t="s">
        <v>1</v>
      </c>
      <c r="E903" s="97">
        <v>2020</v>
      </c>
      <c r="F903" s="98" t="s">
        <v>67</v>
      </c>
      <c r="G903" s="99" t="s">
        <v>193</v>
      </c>
      <c r="H903" s="100" t="s">
        <v>1948</v>
      </c>
      <c r="I903" s="101" t="s">
        <v>194</v>
      </c>
      <c r="J903" s="102" t="s">
        <v>617</v>
      </c>
      <c r="K903" s="104" t="s">
        <v>545</v>
      </c>
      <c r="L903" s="104" t="s">
        <v>545</v>
      </c>
      <c r="M903" s="104">
        <v>1434.67</v>
      </c>
      <c r="N903" s="104">
        <v>5022.6400000000003</v>
      </c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s="81" customFormat="1" x14ac:dyDescent="0.25">
      <c r="A904" s="74" t="s">
        <v>41</v>
      </c>
      <c r="B904" s="74" t="s">
        <v>41</v>
      </c>
      <c r="C904" s="105" t="s">
        <v>668</v>
      </c>
      <c r="D904" s="96" t="s">
        <v>10</v>
      </c>
      <c r="E904" s="97">
        <v>2019</v>
      </c>
      <c r="F904" s="98" t="s">
        <v>76</v>
      </c>
      <c r="G904" s="99" t="s">
        <v>328</v>
      </c>
      <c r="H904" s="100" t="s">
        <v>1949</v>
      </c>
      <c r="I904" s="101" t="s">
        <v>179</v>
      </c>
      <c r="J904" s="102" t="s">
        <v>338</v>
      </c>
      <c r="K904" s="104" t="s">
        <v>545</v>
      </c>
      <c r="L904" s="104" t="s">
        <v>545</v>
      </c>
      <c r="M904" s="104">
        <v>1122.2</v>
      </c>
      <c r="N904" s="104">
        <v>3112.55</v>
      </c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s="81" customFormat="1" x14ac:dyDescent="0.25">
      <c r="A905" s="74" t="s">
        <v>41</v>
      </c>
      <c r="B905" s="74" t="s">
        <v>41</v>
      </c>
      <c r="C905" s="105" t="s">
        <v>55</v>
      </c>
      <c r="D905" s="96" t="s">
        <v>6</v>
      </c>
      <c r="E905" s="97">
        <v>2018</v>
      </c>
      <c r="F905" s="98" t="s">
        <v>71</v>
      </c>
      <c r="G905" s="99" t="s">
        <v>264</v>
      </c>
      <c r="H905" s="100" t="s">
        <v>1950</v>
      </c>
      <c r="I905" s="101" t="s">
        <v>99</v>
      </c>
      <c r="J905" s="102" t="s">
        <v>662</v>
      </c>
      <c r="K905" s="104" t="s">
        <v>634</v>
      </c>
      <c r="L905" s="104" t="s">
        <v>634</v>
      </c>
      <c r="M905" s="104">
        <v>1727</v>
      </c>
      <c r="N905" s="104">
        <v>3452.47</v>
      </c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s="81" customFormat="1" x14ac:dyDescent="0.25">
      <c r="A906" s="74" t="s">
        <v>41</v>
      </c>
      <c r="B906" s="74" t="s">
        <v>41</v>
      </c>
      <c r="C906" s="105" t="s">
        <v>51</v>
      </c>
      <c r="D906" s="96" t="s">
        <v>1</v>
      </c>
      <c r="E906" s="97">
        <v>2020</v>
      </c>
      <c r="F906" s="98" t="s">
        <v>67</v>
      </c>
      <c r="G906" s="99" t="s">
        <v>193</v>
      </c>
      <c r="H906" s="100" t="s">
        <v>1951</v>
      </c>
      <c r="I906" s="101" t="s">
        <v>194</v>
      </c>
      <c r="J906" s="102" t="s">
        <v>768</v>
      </c>
      <c r="K906" s="104" t="s">
        <v>545</v>
      </c>
      <c r="L906" s="104" t="s">
        <v>545</v>
      </c>
      <c r="M906" s="104">
        <v>1434.67</v>
      </c>
      <c r="N906" s="104">
        <v>5022.6400000000003</v>
      </c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s="81" customFormat="1" x14ac:dyDescent="0.25">
      <c r="A907" s="74" t="s">
        <v>41</v>
      </c>
      <c r="B907" s="74" t="s">
        <v>41</v>
      </c>
      <c r="C907" s="105" t="s">
        <v>929</v>
      </c>
      <c r="D907" s="96" t="s">
        <v>930</v>
      </c>
      <c r="E907" s="97">
        <v>2018</v>
      </c>
      <c r="F907" s="98" t="s">
        <v>61</v>
      </c>
      <c r="G907" s="99" t="s">
        <v>102</v>
      </c>
      <c r="H907" s="100" t="s">
        <v>1952</v>
      </c>
      <c r="I907" s="101" t="s">
        <v>179</v>
      </c>
      <c r="J907" s="102" t="s">
        <v>1718</v>
      </c>
      <c r="K907" s="104" t="s">
        <v>545</v>
      </c>
      <c r="L907" s="104" t="s">
        <v>545</v>
      </c>
      <c r="M907" s="104">
        <v>1426.32</v>
      </c>
      <c r="N907" s="104">
        <v>2530.5</v>
      </c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s="81" customFormat="1" x14ac:dyDescent="0.25">
      <c r="A908" s="74" t="s">
        <v>41</v>
      </c>
      <c r="B908" s="74" t="s">
        <v>41</v>
      </c>
      <c r="C908" s="105" t="s">
        <v>943</v>
      </c>
      <c r="D908" s="96" t="s">
        <v>944</v>
      </c>
      <c r="E908" s="97">
        <v>2023</v>
      </c>
      <c r="F908" s="98" t="s">
        <v>66</v>
      </c>
      <c r="G908" s="99" t="s">
        <v>186</v>
      </c>
      <c r="H908" s="100" t="s">
        <v>1953</v>
      </c>
      <c r="I908" s="101" t="s">
        <v>162</v>
      </c>
      <c r="J908" s="102" t="s">
        <v>708</v>
      </c>
      <c r="K908" s="104" t="s">
        <v>634</v>
      </c>
      <c r="L908" s="104" t="s">
        <v>634</v>
      </c>
      <c r="M908" s="104">
        <v>2335.15</v>
      </c>
      <c r="N908" s="104">
        <v>5326.88</v>
      </c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s="81" customFormat="1" x14ac:dyDescent="0.25">
      <c r="A909" s="74" t="s">
        <v>41</v>
      </c>
      <c r="B909" s="74" t="s">
        <v>41</v>
      </c>
      <c r="C909" s="105" t="s">
        <v>922</v>
      </c>
      <c r="D909" s="96" t="s">
        <v>923</v>
      </c>
      <c r="E909" s="97">
        <v>2023</v>
      </c>
      <c r="F909" s="98" t="s">
        <v>61</v>
      </c>
      <c r="G909" s="99" t="s">
        <v>102</v>
      </c>
      <c r="H909" s="100" t="s">
        <v>1955</v>
      </c>
      <c r="I909" s="101" t="s">
        <v>3890</v>
      </c>
      <c r="J909" s="102" t="s">
        <v>792</v>
      </c>
      <c r="K909" s="104" t="s">
        <v>634</v>
      </c>
      <c r="L909" s="104" t="s">
        <v>634</v>
      </c>
      <c r="M909" s="104">
        <v>1858.89</v>
      </c>
      <c r="N909" s="104">
        <v>3243.81</v>
      </c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s="81" customFormat="1" x14ac:dyDescent="0.25">
      <c r="A910" s="74" t="s">
        <v>41</v>
      </c>
      <c r="B910" s="74" t="s">
        <v>41</v>
      </c>
      <c r="C910" s="105" t="s">
        <v>668</v>
      </c>
      <c r="D910" s="96" t="s">
        <v>10</v>
      </c>
      <c r="E910" s="97">
        <v>2019</v>
      </c>
      <c r="F910" s="98" t="s">
        <v>76</v>
      </c>
      <c r="G910" s="99" t="s">
        <v>328</v>
      </c>
      <c r="H910" s="100" t="s">
        <v>1956</v>
      </c>
      <c r="I910" s="101" t="s">
        <v>179</v>
      </c>
      <c r="J910" s="102" t="s">
        <v>375</v>
      </c>
      <c r="K910" s="104" t="s">
        <v>545</v>
      </c>
      <c r="L910" s="104" t="s">
        <v>545</v>
      </c>
      <c r="M910" s="104">
        <v>1122.2</v>
      </c>
      <c r="N910" s="104">
        <v>3112.55</v>
      </c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s="81" customFormat="1" x14ac:dyDescent="0.25">
      <c r="A911" s="74" t="s">
        <v>41</v>
      </c>
      <c r="B911" s="74" t="s">
        <v>41</v>
      </c>
      <c r="C911" s="105" t="s">
        <v>55</v>
      </c>
      <c r="D911" s="96" t="s">
        <v>6</v>
      </c>
      <c r="E911" s="97">
        <v>2018</v>
      </c>
      <c r="F911" s="98" t="s">
        <v>71</v>
      </c>
      <c r="G911" s="99" t="s">
        <v>264</v>
      </c>
      <c r="H911" s="100" t="s">
        <v>1957</v>
      </c>
      <c r="I911" s="101" t="s">
        <v>129</v>
      </c>
      <c r="J911" s="102" t="s">
        <v>736</v>
      </c>
      <c r="K911" s="104" t="s">
        <v>634</v>
      </c>
      <c r="L911" s="104" t="s">
        <v>634</v>
      </c>
      <c r="M911" s="104">
        <v>1298</v>
      </c>
      <c r="N911" s="104">
        <v>2742.53</v>
      </c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s="81" customFormat="1" x14ac:dyDescent="0.25">
      <c r="A912" s="74" t="s">
        <v>41</v>
      </c>
      <c r="B912" s="74" t="s">
        <v>41</v>
      </c>
      <c r="C912" s="105" t="s">
        <v>1245</v>
      </c>
      <c r="D912" s="96" t="s">
        <v>1246</v>
      </c>
      <c r="E912" s="97">
        <v>2021</v>
      </c>
      <c r="F912" s="98" t="s">
        <v>78</v>
      </c>
      <c r="G912" s="99" t="s">
        <v>507</v>
      </c>
      <c r="H912" s="100" t="s">
        <v>1958</v>
      </c>
      <c r="I912" s="101" t="s">
        <v>508</v>
      </c>
      <c r="J912" s="102" t="s">
        <v>812</v>
      </c>
      <c r="K912" s="104" t="s">
        <v>634</v>
      </c>
      <c r="L912" s="104" t="s">
        <v>634</v>
      </c>
      <c r="M912" s="104">
        <v>1977.95</v>
      </c>
      <c r="N912" s="104">
        <v>3889.85</v>
      </c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s="81" customFormat="1" x14ac:dyDescent="0.25">
      <c r="A913" s="74" t="s">
        <v>41</v>
      </c>
      <c r="B913" s="74" t="s">
        <v>41</v>
      </c>
      <c r="C913" s="105" t="s">
        <v>51</v>
      </c>
      <c r="D913" s="96" t="s">
        <v>1</v>
      </c>
      <c r="E913" s="97">
        <v>2020</v>
      </c>
      <c r="F913" s="98" t="s">
        <v>67</v>
      </c>
      <c r="G913" s="99" t="s">
        <v>193</v>
      </c>
      <c r="H913" s="100" t="s">
        <v>1959</v>
      </c>
      <c r="I913" s="101" t="s">
        <v>194</v>
      </c>
      <c r="J913" s="102" t="s">
        <v>234</v>
      </c>
      <c r="K913" s="104" t="s">
        <v>545</v>
      </c>
      <c r="L913" s="104" t="s">
        <v>545</v>
      </c>
      <c r="M913" s="104">
        <v>1434.67</v>
      </c>
      <c r="N913" s="104">
        <v>5022.6400000000003</v>
      </c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s="81" customFormat="1" x14ac:dyDescent="0.25">
      <c r="A914" s="74" t="s">
        <v>41</v>
      </c>
      <c r="B914" s="74" t="s">
        <v>41</v>
      </c>
      <c r="C914" s="105" t="s">
        <v>4037</v>
      </c>
      <c r="D914" s="96" t="s">
        <v>4038</v>
      </c>
      <c r="E914" s="97">
        <v>2023</v>
      </c>
      <c r="F914" s="98" t="s">
        <v>64</v>
      </c>
      <c r="G914" s="99" t="s">
        <v>159</v>
      </c>
      <c r="H914" s="100" t="s">
        <v>1960</v>
      </c>
      <c r="I914" s="101" t="s">
        <v>277</v>
      </c>
      <c r="J914" s="102" t="s">
        <v>114</v>
      </c>
      <c r="K914" s="104" t="s">
        <v>634</v>
      </c>
      <c r="L914" s="104" t="s">
        <v>634</v>
      </c>
      <c r="M914" s="104">
        <v>1410.2</v>
      </c>
      <c r="N914" s="104">
        <v>3458.29</v>
      </c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s="81" customFormat="1" x14ac:dyDescent="0.25">
      <c r="A915" s="74" t="s">
        <v>41</v>
      </c>
      <c r="B915" s="74" t="s">
        <v>41</v>
      </c>
      <c r="C915" s="105" t="s">
        <v>803</v>
      </c>
      <c r="D915" s="96" t="s">
        <v>36</v>
      </c>
      <c r="E915" s="97">
        <v>2020</v>
      </c>
      <c r="F915" s="98" t="s">
        <v>77</v>
      </c>
      <c r="G915" s="99" t="s">
        <v>403</v>
      </c>
      <c r="H915" s="100" t="s">
        <v>1961</v>
      </c>
      <c r="I915" s="101" t="s">
        <v>85</v>
      </c>
      <c r="J915" s="102" t="s">
        <v>804</v>
      </c>
      <c r="K915" s="104" t="s">
        <v>634</v>
      </c>
      <c r="L915" s="104" t="s">
        <v>634</v>
      </c>
      <c r="M915" s="104">
        <v>2327.5</v>
      </c>
      <c r="N915" s="104">
        <v>2336.33</v>
      </c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s="81" customFormat="1" x14ac:dyDescent="0.25">
      <c r="A916" s="74" t="s">
        <v>41</v>
      </c>
      <c r="B916" s="74" t="s">
        <v>41</v>
      </c>
      <c r="C916" s="105" t="s">
        <v>659</v>
      </c>
      <c r="D916" s="96" t="s">
        <v>4</v>
      </c>
      <c r="E916" s="97">
        <v>2020</v>
      </c>
      <c r="F916" s="98" t="s">
        <v>66</v>
      </c>
      <c r="G916" s="99" t="s">
        <v>186</v>
      </c>
      <c r="H916" s="100" t="s">
        <v>1962</v>
      </c>
      <c r="I916" s="101" t="s">
        <v>179</v>
      </c>
      <c r="J916" s="102" t="s">
        <v>694</v>
      </c>
      <c r="K916" s="104" t="s">
        <v>545</v>
      </c>
      <c r="L916" s="104" t="s">
        <v>545</v>
      </c>
      <c r="M916" s="104">
        <v>1592.3</v>
      </c>
      <c r="N916" s="104">
        <v>3776.96</v>
      </c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s="81" customFormat="1" x14ac:dyDescent="0.25">
      <c r="A917" s="74" t="s">
        <v>41</v>
      </c>
      <c r="B917" s="74" t="s">
        <v>41</v>
      </c>
      <c r="C917" s="105" t="s">
        <v>666</v>
      </c>
      <c r="D917" s="96" t="s">
        <v>9</v>
      </c>
      <c r="E917" s="97">
        <v>2020</v>
      </c>
      <c r="F917" s="98" t="s">
        <v>77</v>
      </c>
      <c r="G917" s="99" t="s">
        <v>403</v>
      </c>
      <c r="H917" s="100" t="s">
        <v>1963</v>
      </c>
      <c r="I917" s="101" t="s">
        <v>91</v>
      </c>
      <c r="J917" s="102" t="s">
        <v>667</v>
      </c>
      <c r="K917" s="104" t="s">
        <v>634</v>
      </c>
      <c r="L917" s="104" t="s">
        <v>634</v>
      </c>
      <c r="M917" s="104">
        <v>1302</v>
      </c>
      <c r="N917" s="104">
        <v>3510.95</v>
      </c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s="81" customFormat="1" x14ac:dyDescent="0.25">
      <c r="A918" s="74" t="s">
        <v>41</v>
      </c>
      <c r="B918" s="74" t="s">
        <v>41</v>
      </c>
      <c r="C918" s="105" t="s">
        <v>659</v>
      </c>
      <c r="D918" s="96" t="s">
        <v>4</v>
      </c>
      <c r="E918" s="97">
        <v>2020</v>
      </c>
      <c r="F918" s="98" t="s">
        <v>66</v>
      </c>
      <c r="G918" s="99" t="s">
        <v>186</v>
      </c>
      <c r="H918" s="100" t="s">
        <v>1964</v>
      </c>
      <c r="I918" s="101" t="s">
        <v>179</v>
      </c>
      <c r="J918" s="102" t="s">
        <v>440</v>
      </c>
      <c r="K918" s="104" t="s">
        <v>547</v>
      </c>
      <c r="L918" s="104" t="s">
        <v>547</v>
      </c>
      <c r="M918" s="104">
        <v>1592.3</v>
      </c>
      <c r="N918" s="104">
        <v>3776.96</v>
      </c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s="81" customFormat="1" x14ac:dyDescent="0.25">
      <c r="A919" s="74" t="s">
        <v>41</v>
      </c>
      <c r="B919" s="74" t="s">
        <v>41</v>
      </c>
      <c r="C919" s="105" t="s">
        <v>659</v>
      </c>
      <c r="D919" s="96" t="s">
        <v>4</v>
      </c>
      <c r="E919" s="97">
        <v>2020</v>
      </c>
      <c r="F919" s="98" t="s">
        <v>66</v>
      </c>
      <c r="G919" s="99" t="s">
        <v>186</v>
      </c>
      <c r="H919" s="100" t="s">
        <v>1965</v>
      </c>
      <c r="I919" s="101" t="s">
        <v>179</v>
      </c>
      <c r="J919" s="102" t="s">
        <v>694</v>
      </c>
      <c r="K919" s="104" t="s">
        <v>545</v>
      </c>
      <c r="L919" s="104" t="s">
        <v>545</v>
      </c>
      <c r="M919" s="104">
        <v>1592.3</v>
      </c>
      <c r="N919" s="104">
        <v>3776.96</v>
      </c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s="81" customFormat="1" x14ac:dyDescent="0.25">
      <c r="A920" s="74" t="s">
        <v>41</v>
      </c>
      <c r="B920" s="74" t="s">
        <v>41</v>
      </c>
      <c r="C920" s="105" t="s">
        <v>922</v>
      </c>
      <c r="D920" s="96" t="s">
        <v>923</v>
      </c>
      <c r="E920" s="97">
        <v>2023</v>
      </c>
      <c r="F920" s="98" t="s">
        <v>61</v>
      </c>
      <c r="G920" s="99" t="s">
        <v>102</v>
      </c>
      <c r="H920" s="100" t="s">
        <v>1966</v>
      </c>
      <c r="I920" s="101" t="s">
        <v>129</v>
      </c>
      <c r="J920" s="102" t="s">
        <v>718</v>
      </c>
      <c r="K920" s="104" t="s">
        <v>634</v>
      </c>
      <c r="L920" s="104" t="s">
        <v>634</v>
      </c>
      <c r="M920" s="104">
        <v>1858.89</v>
      </c>
      <c r="N920" s="104">
        <v>3243.81</v>
      </c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s="81" customFormat="1" x14ac:dyDescent="0.25">
      <c r="A921" s="74" t="s">
        <v>41</v>
      </c>
      <c r="B921" s="74" t="s">
        <v>41</v>
      </c>
      <c r="C921" s="105" t="s">
        <v>48</v>
      </c>
      <c r="D921" s="96" t="s">
        <v>11</v>
      </c>
      <c r="E921" s="97">
        <v>2018</v>
      </c>
      <c r="F921" s="98" t="s">
        <v>59</v>
      </c>
      <c r="G921" s="99" t="s">
        <v>82</v>
      </c>
      <c r="H921" s="100" t="s">
        <v>1968</v>
      </c>
      <c r="I921" s="101" t="s">
        <v>129</v>
      </c>
      <c r="J921" s="102" t="s">
        <v>747</v>
      </c>
      <c r="K921" s="104" t="s">
        <v>634</v>
      </c>
      <c r="L921" s="104" t="s">
        <v>634</v>
      </c>
      <c r="M921" s="104">
        <v>1460.8</v>
      </c>
      <c r="N921" s="104">
        <v>3007.39</v>
      </c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s="81" customFormat="1" x14ac:dyDescent="0.25">
      <c r="A922" s="74" t="s">
        <v>41</v>
      </c>
      <c r="B922" s="74" t="s">
        <v>41</v>
      </c>
      <c r="C922" s="105" t="s">
        <v>668</v>
      </c>
      <c r="D922" s="96" t="s">
        <v>10</v>
      </c>
      <c r="E922" s="97">
        <v>2019</v>
      </c>
      <c r="F922" s="98" t="s">
        <v>76</v>
      </c>
      <c r="G922" s="99" t="s">
        <v>328</v>
      </c>
      <c r="H922" s="100" t="s">
        <v>1969</v>
      </c>
      <c r="I922" s="101" t="s">
        <v>179</v>
      </c>
      <c r="J922" s="102" t="s">
        <v>335</v>
      </c>
      <c r="K922" s="104" t="s">
        <v>545</v>
      </c>
      <c r="L922" s="104" t="s">
        <v>545</v>
      </c>
      <c r="M922" s="104">
        <v>1122.2</v>
      </c>
      <c r="N922" s="104">
        <v>3112.55</v>
      </c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s="81" customFormat="1" x14ac:dyDescent="0.25">
      <c r="A923" s="74" t="s">
        <v>41</v>
      </c>
      <c r="B923" s="74" t="s">
        <v>41</v>
      </c>
      <c r="C923" s="105" t="s">
        <v>51</v>
      </c>
      <c r="D923" s="96" t="s">
        <v>1</v>
      </c>
      <c r="E923" s="97">
        <v>2020</v>
      </c>
      <c r="F923" s="98" t="s">
        <v>67</v>
      </c>
      <c r="G923" s="99" t="s">
        <v>193</v>
      </c>
      <c r="H923" s="100" t="s">
        <v>1970</v>
      </c>
      <c r="I923" s="101" t="s">
        <v>194</v>
      </c>
      <c r="J923" s="102" t="s">
        <v>224</v>
      </c>
      <c r="K923" s="104" t="s">
        <v>545</v>
      </c>
      <c r="L923" s="104" t="s">
        <v>545</v>
      </c>
      <c r="M923" s="104">
        <v>1434.67</v>
      </c>
      <c r="N923" s="104">
        <v>5022.6400000000003</v>
      </c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s="81" customFormat="1" x14ac:dyDescent="0.25">
      <c r="A924" s="74" t="s">
        <v>41</v>
      </c>
      <c r="B924" s="74" t="s">
        <v>41</v>
      </c>
      <c r="C924" s="105" t="s">
        <v>680</v>
      </c>
      <c r="D924" s="96" t="s">
        <v>18</v>
      </c>
      <c r="E924" s="97">
        <v>2022</v>
      </c>
      <c r="F924" s="98" t="s">
        <v>64</v>
      </c>
      <c r="G924" s="99" t="s">
        <v>159</v>
      </c>
      <c r="H924" s="100" t="s">
        <v>1972</v>
      </c>
      <c r="I924" s="101" t="s">
        <v>510</v>
      </c>
      <c r="J924" s="102" t="s">
        <v>681</v>
      </c>
      <c r="K924" s="104" t="s">
        <v>634</v>
      </c>
      <c r="L924" s="104" t="s">
        <v>634</v>
      </c>
      <c r="M924" s="104">
        <v>2980.66</v>
      </c>
      <c r="N924" s="104">
        <v>3706.35</v>
      </c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s="81" customFormat="1" x14ac:dyDescent="0.25">
      <c r="A925" s="74" t="s">
        <v>41</v>
      </c>
      <c r="B925" s="74" t="s">
        <v>41</v>
      </c>
      <c r="C925" s="105" t="s">
        <v>693</v>
      </c>
      <c r="D925" s="96" t="s">
        <v>22</v>
      </c>
      <c r="E925" s="97">
        <v>2021</v>
      </c>
      <c r="F925" s="98" t="s">
        <v>77</v>
      </c>
      <c r="G925" s="99" t="s">
        <v>403</v>
      </c>
      <c r="H925" s="100" t="s">
        <v>1973</v>
      </c>
      <c r="I925" s="101" t="s">
        <v>86</v>
      </c>
      <c r="J925" s="102" t="s">
        <v>741</v>
      </c>
      <c r="K925" s="104" t="s">
        <v>634</v>
      </c>
      <c r="L925" s="104" t="s">
        <v>634</v>
      </c>
      <c r="M925" s="104">
        <v>2658.79</v>
      </c>
      <c r="N925" s="104">
        <v>4792.6000000000004</v>
      </c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s="81" customFormat="1" x14ac:dyDescent="0.25">
      <c r="A926" s="74" t="s">
        <v>41</v>
      </c>
      <c r="B926" s="74" t="s">
        <v>41</v>
      </c>
      <c r="C926" s="105" t="s">
        <v>668</v>
      </c>
      <c r="D926" s="96" t="s">
        <v>10</v>
      </c>
      <c r="E926" s="97">
        <v>2019</v>
      </c>
      <c r="F926" s="98" t="s">
        <v>76</v>
      </c>
      <c r="G926" s="99" t="s">
        <v>328</v>
      </c>
      <c r="H926" s="100" t="s">
        <v>1974</v>
      </c>
      <c r="I926" s="101" t="s">
        <v>179</v>
      </c>
      <c r="J926" s="102" t="s">
        <v>357</v>
      </c>
      <c r="K926" s="104" t="s">
        <v>547</v>
      </c>
      <c r="L926" s="104" t="s">
        <v>547</v>
      </c>
      <c r="M926" s="104">
        <v>1122.2</v>
      </c>
      <c r="N926" s="104">
        <v>3112.55</v>
      </c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s="81" customFormat="1" x14ac:dyDescent="0.25">
      <c r="A927" s="74" t="s">
        <v>41</v>
      </c>
      <c r="B927" s="74" t="s">
        <v>41</v>
      </c>
      <c r="C927" s="105" t="s">
        <v>659</v>
      </c>
      <c r="D927" s="96" t="s">
        <v>4</v>
      </c>
      <c r="E927" s="97">
        <v>2020</v>
      </c>
      <c r="F927" s="98" t="s">
        <v>66</v>
      </c>
      <c r="G927" s="99" t="s">
        <v>186</v>
      </c>
      <c r="H927" s="100" t="s">
        <v>1975</v>
      </c>
      <c r="I927" s="101" t="s">
        <v>179</v>
      </c>
      <c r="J927" s="102" t="s">
        <v>416</v>
      </c>
      <c r="K927" s="104" t="s">
        <v>545</v>
      </c>
      <c r="L927" s="104" t="s">
        <v>545</v>
      </c>
      <c r="M927" s="104">
        <v>1328.3</v>
      </c>
      <c r="N927" s="104">
        <v>3222.57</v>
      </c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s="81" customFormat="1" x14ac:dyDescent="0.25">
      <c r="A928" s="74" t="s">
        <v>41</v>
      </c>
      <c r="B928" s="74" t="s">
        <v>41</v>
      </c>
      <c r="C928" s="105" t="s">
        <v>659</v>
      </c>
      <c r="D928" s="96" t="s">
        <v>4</v>
      </c>
      <c r="E928" s="97">
        <v>2020</v>
      </c>
      <c r="F928" s="98" t="s">
        <v>66</v>
      </c>
      <c r="G928" s="99" t="s">
        <v>186</v>
      </c>
      <c r="H928" s="100" t="s">
        <v>1976</v>
      </c>
      <c r="I928" s="101" t="s">
        <v>179</v>
      </c>
      <c r="J928" s="102" t="s">
        <v>459</v>
      </c>
      <c r="K928" s="104" t="s">
        <v>545</v>
      </c>
      <c r="L928" s="104" t="s">
        <v>545</v>
      </c>
      <c r="M928" s="104">
        <v>1328.3</v>
      </c>
      <c r="N928" s="104">
        <v>3222.57</v>
      </c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s="81" customFormat="1" x14ac:dyDescent="0.25">
      <c r="A929" s="74" t="s">
        <v>41</v>
      </c>
      <c r="B929" s="74" t="s">
        <v>41</v>
      </c>
      <c r="C929" s="105" t="s">
        <v>668</v>
      </c>
      <c r="D929" s="96" t="s">
        <v>10</v>
      </c>
      <c r="E929" s="97">
        <v>2019</v>
      </c>
      <c r="F929" s="98" t="s">
        <v>76</v>
      </c>
      <c r="G929" s="99" t="s">
        <v>328</v>
      </c>
      <c r="H929" s="100" t="s">
        <v>1977</v>
      </c>
      <c r="I929" s="101" t="s">
        <v>179</v>
      </c>
      <c r="J929" s="102" t="s">
        <v>723</v>
      </c>
      <c r="K929" s="104" t="s">
        <v>545</v>
      </c>
      <c r="L929" s="104" t="s">
        <v>545</v>
      </c>
      <c r="M929" s="104">
        <v>1122.2</v>
      </c>
      <c r="N929" s="104">
        <v>3112.55</v>
      </c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s="81" customFormat="1" x14ac:dyDescent="0.25">
      <c r="A930" s="74" t="s">
        <v>41</v>
      </c>
      <c r="B930" s="74" t="s">
        <v>41</v>
      </c>
      <c r="C930" s="105" t="s">
        <v>48</v>
      </c>
      <c r="D930" s="96" t="s">
        <v>11</v>
      </c>
      <c r="E930" s="97">
        <v>2018</v>
      </c>
      <c r="F930" s="98" t="s">
        <v>59</v>
      </c>
      <c r="G930" s="99" t="s">
        <v>82</v>
      </c>
      <c r="H930" s="100" t="s">
        <v>1978</v>
      </c>
      <c r="I930" s="101" t="s">
        <v>129</v>
      </c>
      <c r="J930" s="102" t="s">
        <v>667</v>
      </c>
      <c r="K930" s="104" t="s">
        <v>634</v>
      </c>
      <c r="L930" s="104" t="s">
        <v>634</v>
      </c>
      <c r="M930" s="104">
        <v>1460.8</v>
      </c>
      <c r="N930" s="104">
        <v>3007.39</v>
      </c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s="81" customFormat="1" x14ac:dyDescent="0.25">
      <c r="A931" s="74" t="s">
        <v>41</v>
      </c>
      <c r="B931" s="74" t="s">
        <v>41</v>
      </c>
      <c r="C931" s="105" t="s">
        <v>668</v>
      </c>
      <c r="D931" s="96" t="s">
        <v>10</v>
      </c>
      <c r="E931" s="97">
        <v>2019</v>
      </c>
      <c r="F931" s="98" t="s">
        <v>76</v>
      </c>
      <c r="G931" s="99" t="s">
        <v>328</v>
      </c>
      <c r="H931" s="100" t="s">
        <v>1979</v>
      </c>
      <c r="I931" s="101" t="s">
        <v>179</v>
      </c>
      <c r="J931" s="102" t="s">
        <v>376</v>
      </c>
      <c r="K931" s="104" t="s">
        <v>545</v>
      </c>
      <c r="L931" s="104" t="s">
        <v>545</v>
      </c>
      <c r="M931" s="104">
        <v>1122.2</v>
      </c>
      <c r="N931" s="104">
        <v>3112.55</v>
      </c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s="81" customFormat="1" x14ac:dyDescent="0.25">
      <c r="A932" s="74" t="s">
        <v>41</v>
      </c>
      <c r="B932" s="74" t="s">
        <v>41</v>
      </c>
      <c r="C932" s="105" t="s">
        <v>659</v>
      </c>
      <c r="D932" s="96" t="s">
        <v>4</v>
      </c>
      <c r="E932" s="97">
        <v>2020</v>
      </c>
      <c r="F932" s="98" t="s">
        <v>66</v>
      </c>
      <c r="G932" s="99" t="s">
        <v>186</v>
      </c>
      <c r="H932" s="100" t="s">
        <v>1980</v>
      </c>
      <c r="I932" s="101" t="s">
        <v>179</v>
      </c>
      <c r="J932" s="102" t="s">
        <v>445</v>
      </c>
      <c r="K932" s="104" t="s">
        <v>545</v>
      </c>
      <c r="L932" s="104" t="s">
        <v>545</v>
      </c>
      <c r="M932" s="104">
        <v>1732.83</v>
      </c>
      <c r="N932" s="104">
        <v>4139.6499999999996</v>
      </c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s="81" customFormat="1" x14ac:dyDescent="0.25">
      <c r="A933" s="74" t="s">
        <v>41</v>
      </c>
      <c r="B933" s="74" t="s">
        <v>41</v>
      </c>
      <c r="C933" s="105" t="s">
        <v>659</v>
      </c>
      <c r="D933" s="96" t="s">
        <v>4</v>
      </c>
      <c r="E933" s="97">
        <v>2020</v>
      </c>
      <c r="F933" s="98" t="s">
        <v>66</v>
      </c>
      <c r="G933" s="99" t="s">
        <v>186</v>
      </c>
      <c r="H933" s="100" t="s">
        <v>1981</v>
      </c>
      <c r="I933" s="101" t="s">
        <v>179</v>
      </c>
      <c r="J933" s="102" t="s">
        <v>453</v>
      </c>
      <c r="K933" s="104" t="s">
        <v>545</v>
      </c>
      <c r="L933" s="104" t="s">
        <v>545</v>
      </c>
      <c r="M933" s="104">
        <v>2019.94</v>
      </c>
      <c r="N933" s="104">
        <v>4736.75</v>
      </c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s="81" customFormat="1" x14ac:dyDescent="0.25">
      <c r="A934" s="74" t="s">
        <v>41</v>
      </c>
      <c r="B934" s="74" t="s">
        <v>41</v>
      </c>
      <c r="C934" s="105" t="s">
        <v>922</v>
      </c>
      <c r="D934" s="96" t="s">
        <v>923</v>
      </c>
      <c r="E934" s="97">
        <v>2023</v>
      </c>
      <c r="F934" s="98" t="s">
        <v>61</v>
      </c>
      <c r="G934" s="99" t="s">
        <v>102</v>
      </c>
      <c r="H934" s="100" t="s">
        <v>1982</v>
      </c>
      <c r="I934" s="101" t="s">
        <v>99</v>
      </c>
      <c r="J934" s="102" t="s">
        <v>705</v>
      </c>
      <c r="K934" s="104" t="s">
        <v>634</v>
      </c>
      <c r="L934" s="104" t="s">
        <v>634</v>
      </c>
      <c r="M934" s="104">
        <v>2763.62</v>
      </c>
      <c r="N934" s="104">
        <v>5035.1899999999996</v>
      </c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s="81" customFormat="1" x14ac:dyDescent="0.25">
      <c r="A935" s="74" t="s">
        <v>41</v>
      </c>
      <c r="B935" s="74" t="s">
        <v>41</v>
      </c>
      <c r="C935" s="105" t="s">
        <v>659</v>
      </c>
      <c r="D935" s="96" t="s">
        <v>4</v>
      </c>
      <c r="E935" s="97">
        <v>2020</v>
      </c>
      <c r="F935" s="98" t="s">
        <v>66</v>
      </c>
      <c r="G935" s="99" t="s">
        <v>186</v>
      </c>
      <c r="H935" s="100" t="s">
        <v>1983</v>
      </c>
      <c r="I935" s="101" t="s">
        <v>179</v>
      </c>
      <c r="J935" s="102" t="s">
        <v>782</v>
      </c>
      <c r="K935" s="104" t="s">
        <v>545</v>
      </c>
      <c r="L935" s="104" t="s">
        <v>545</v>
      </c>
      <c r="M935" s="104">
        <v>1328.3</v>
      </c>
      <c r="N935" s="104">
        <v>3222.57</v>
      </c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s="81" customFormat="1" x14ac:dyDescent="0.25">
      <c r="A936" s="74" t="s">
        <v>41</v>
      </c>
      <c r="B936" s="74" t="s">
        <v>41</v>
      </c>
      <c r="C936" s="105" t="s">
        <v>659</v>
      </c>
      <c r="D936" s="96" t="s">
        <v>4</v>
      </c>
      <c r="E936" s="97">
        <v>2020</v>
      </c>
      <c r="F936" s="98" t="s">
        <v>66</v>
      </c>
      <c r="G936" s="99" t="s">
        <v>186</v>
      </c>
      <c r="H936" s="100" t="s">
        <v>1984</v>
      </c>
      <c r="I936" s="101" t="s">
        <v>179</v>
      </c>
      <c r="J936" s="102" t="s">
        <v>454</v>
      </c>
      <c r="K936" s="104" t="s">
        <v>545</v>
      </c>
      <c r="L936" s="104" t="s">
        <v>545</v>
      </c>
      <c r="M936" s="104">
        <v>1328.3</v>
      </c>
      <c r="N936" s="104">
        <v>3222.57</v>
      </c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s="81" customFormat="1" x14ac:dyDescent="0.25">
      <c r="A937" s="74" t="s">
        <v>41</v>
      </c>
      <c r="B937" s="74" t="s">
        <v>41</v>
      </c>
      <c r="C937" s="105" t="s">
        <v>659</v>
      </c>
      <c r="D937" s="96" t="s">
        <v>4</v>
      </c>
      <c r="E937" s="97">
        <v>2020</v>
      </c>
      <c r="F937" s="98" t="s">
        <v>66</v>
      </c>
      <c r="G937" s="99" t="s">
        <v>186</v>
      </c>
      <c r="H937" s="100" t="s">
        <v>1985</v>
      </c>
      <c r="I937" s="101" t="s">
        <v>179</v>
      </c>
      <c r="J937" s="102" t="s">
        <v>423</v>
      </c>
      <c r="K937" s="104" t="s">
        <v>545</v>
      </c>
      <c r="L937" s="104" t="s">
        <v>545</v>
      </c>
      <c r="M937" s="104">
        <v>1592.3</v>
      </c>
      <c r="N937" s="104">
        <v>3776.96</v>
      </c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s="81" customFormat="1" x14ac:dyDescent="0.25">
      <c r="A938" s="74" t="s">
        <v>41</v>
      </c>
      <c r="B938" s="74" t="s">
        <v>41</v>
      </c>
      <c r="C938" s="105" t="s">
        <v>943</v>
      </c>
      <c r="D938" s="96" t="s">
        <v>944</v>
      </c>
      <c r="E938" s="97">
        <v>2023</v>
      </c>
      <c r="F938" s="98" t="s">
        <v>66</v>
      </c>
      <c r="G938" s="99" t="s">
        <v>186</v>
      </c>
      <c r="H938" s="100" t="s">
        <v>1986</v>
      </c>
      <c r="I938" s="101" t="s">
        <v>95</v>
      </c>
      <c r="J938" s="102" t="s">
        <v>674</v>
      </c>
      <c r="K938" s="104" t="s">
        <v>634</v>
      </c>
      <c r="L938" s="104" t="s">
        <v>634</v>
      </c>
      <c r="M938" s="104">
        <v>2366.17</v>
      </c>
      <c r="N938" s="104">
        <v>2425.1999999999998</v>
      </c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s="81" customFormat="1" x14ac:dyDescent="0.25">
      <c r="A939" s="74" t="s">
        <v>41</v>
      </c>
      <c r="B939" s="74" t="s">
        <v>41</v>
      </c>
      <c r="C939" s="105" t="s">
        <v>922</v>
      </c>
      <c r="D939" s="96" t="s">
        <v>923</v>
      </c>
      <c r="E939" s="97">
        <v>2023</v>
      </c>
      <c r="F939" s="98" t="s">
        <v>61</v>
      </c>
      <c r="G939" s="99" t="s">
        <v>102</v>
      </c>
      <c r="H939" s="100" t="s">
        <v>1987</v>
      </c>
      <c r="I939" s="101" t="s">
        <v>3890</v>
      </c>
      <c r="J939" s="102" t="s">
        <v>792</v>
      </c>
      <c r="K939" s="104" t="s">
        <v>634</v>
      </c>
      <c r="L939" s="104" t="s">
        <v>634</v>
      </c>
      <c r="M939" s="104">
        <v>1858.89</v>
      </c>
      <c r="N939" s="104">
        <v>3243.81</v>
      </c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s="81" customFormat="1" x14ac:dyDescent="0.25">
      <c r="A940" s="74" t="s">
        <v>41</v>
      </c>
      <c r="B940" s="74" t="s">
        <v>41</v>
      </c>
      <c r="C940" s="105" t="s">
        <v>1988</v>
      </c>
      <c r="D940" s="96" t="s">
        <v>34</v>
      </c>
      <c r="E940" s="97">
        <v>2021</v>
      </c>
      <c r="F940" s="98" t="s">
        <v>78</v>
      </c>
      <c r="G940" s="99" t="s">
        <v>507</v>
      </c>
      <c r="H940" s="100" t="s">
        <v>1989</v>
      </c>
      <c r="I940" s="101" t="s">
        <v>508</v>
      </c>
      <c r="J940" s="102" t="s">
        <v>766</v>
      </c>
      <c r="K940" s="104" t="s">
        <v>634</v>
      </c>
      <c r="L940" s="104" t="s">
        <v>634</v>
      </c>
      <c r="M940" s="104">
        <v>1236.43</v>
      </c>
      <c r="N940" s="104">
        <v>3029.39</v>
      </c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s="81" customFormat="1" x14ac:dyDescent="0.25">
      <c r="A941" s="74" t="s">
        <v>41</v>
      </c>
      <c r="B941" s="74" t="s">
        <v>41</v>
      </c>
      <c r="C941" s="105" t="s">
        <v>929</v>
      </c>
      <c r="D941" s="96" t="s">
        <v>930</v>
      </c>
      <c r="E941" s="97">
        <v>2018</v>
      </c>
      <c r="F941" s="98" t="s">
        <v>61</v>
      </c>
      <c r="G941" s="99" t="s">
        <v>102</v>
      </c>
      <c r="H941" s="100" t="s">
        <v>1990</v>
      </c>
      <c r="I941" s="101" t="s">
        <v>179</v>
      </c>
      <c r="J941" s="102" t="s">
        <v>790</v>
      </c>
      <c r="K941" s="104" t="s">
        <v>547</v>
      </c>
      <c r="L941" s="104" t="s">
        <v>547</v>
      </c>
      <c r="M941" s="104">
        <v>1426.32</v>
      </c>
      <c r="N941" s="104">
        <v>2530.5</v>
      </c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s="81" customFormat="1" x14ac:dyDescent="0.25">
      <c r="A942" s="74" t="s">
        <v>41</v>
      </c>
      <c r="B942" s="74" t="s">
        <v>41</v>
      </c>
      <c r="C942" s="105" t="s">
        <v>754</v>
      </c>
      <c r="D942" s="96" t="s">
        <v>755</v>
      </c>
      <c r="E942" s="97">
        <v>2022</v>
      </c>
      <c r="F942" s="98" t="s">
        <v>77</v>
      </c>
      <c r="G942" s="99" t="s">
        <v>403</v>
      </c>
      <c r="H942" s="100" t="s">
        <v>1991</v>
      </c>
      <c r="I942" s="101" t="s">
        <v>179</v>
      </c>
      <c r="J942" s="102" t="s">
        <v>806</v>
      </c>
      <c r="K942" s="104" t="s">
        <v>545</v>
      </c>
      <c r="L942" s="104" t="s">
        <v>545</v>
      </c>
      <c r="M942" s="104">
        <v>1328.3</v>
      </c>
      <c r="N942" s="104">
        <v>3165.25</v>
      </c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s="81" customFormat="1" x14ac:dyDescent="0.25">
      <c r="A943" s="74" t="s">
        <v>41</v>
      </c>
      <c r="B943" s="74" t="s">
        <v>41</v>
      </c>
      <c r="C943" s="105" t="s">
        <v>55</v>
      </c>
      <c r="D943" s="96" t="s">
        <v>6</v>
      </c>
      <c r="E943" s="97">
        <v>2018</v>
      </c>
      <c r="F943" s="98" t="s">
        <v>71</v>
      </c>
      <c r="G943" s="99" t="s">
        <v>264</v>
      </c>
      <c r="H943" s="100" t="s">
        <v>1992</v>
      </c>
      <c r="I943" s="101" t="s">
        <v>271</v>
      </c>
      <c r="J943" s="102" t="s">
        <v>733</v>
      </c>
      <c r="K943" s="104" t="s">
        <v>634</v>
      </c>
      <c r="L943" s="104" t="s">
        <v>634</v>
      </c>
      <c r="M943" s="104">
        <v>2245.1</v>
      </c>
      <c r="N943" s="104">
        <v>4326.8999999999996</v>
      </c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s="81" customFormat="1" x14ac:dyDescent="0.25">
      <c r="A944" s="74" t="s">
        <v>41</v>
      </c>
      <c r="B944" s="74" t="s">
        <v>41</v>
      </c>
      <c r="C944" s="105" t="s">
        <v>1013</v>
      </c>
      <c r="D944" s="96" t="s">
        <v>1014</v>
      </c>
      <c r="E944" s="97">
        <v>2023</v>
      </c>
      <c r="F944" s="98" t="s">
        <v>64</v>
      </c>
      <c r="G944" s="99" t="s">
        <v>159</v>
      </c>
      <c r="H944" s="100" t="s">
        <v>1993</v>
      </c>
      <c r="I944" s="101" t="s">
        <v>162</v>
      </c>
      <c r="J944" s="102" t="s">
        <v>163</v>
      </c>
      <c r="K944" s="104" t="s">
        <v>634</v>
      </c>
      <c r="L944" s="104" t="s">
        <v>634</v>
      </c>
      <c r="M944" s="104">
        <v>1298</v>
      </c>
      <c r="N944" s="104">
        <v>3996.13</v>
      </c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s="81" customFormat="1" x14ac:dyDescent="0.25">
      <c r="A945" s="74" t="s">
        <v>41</v>
      </c>
      <c r="B945" s="74" t="s">
        <v>41</v>
      </c>
      <c r="C945" s="105" t="s">
        <v>565</v>
      </c>
      <c r="D945" s="96" t="s">
        <v>33</v>
      </c>
      <c r="E945" s="97">
        <v>2021</v>
      </c>
      <c r="F945" s="98" t="s">
        <v>77</v>
      </c>
      <c r="G945" s="99" t="s">
        <v>403</v>
      </c>
      <c r="H945" s="100" t="s">
        <v>1994</v>
      </c>
      <c r="I945" s="101" t="s">
        <v>99</v>
      </c>
      <c r="J945" s="102" t="s">
        <v>811</v>
      </c>
      <c r="K945" s="104" t="s">
        <v>634</v>
      </c>
      <c r="L945" s="104" t="s">
        <v>634</v>
      </c>
      <c r="M945" s="104">
        <v>2100.39</v>
      </c>
      <c r="N945" s="104">
        <v>3948.06</v>
      </c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s="81" customFormat="1" x14ac:dyDescent="0.25">
      <c r="A946" s="74" t="s">
        <v>41</v>
      </c>
      <c r="B946" s="74" t="s">
        <v>41</v>
      </c>
      <c r="C946" s="105" t="s">
        <v>48</v>
      </c>
      <c r="D946" s="96" t="s">
        <v>11</v>
      </c>
      <c r="E946" s="97">
        <v>2018</v>
      </c>
      <c r="F946" s="98" t="s">
        <v>59</v>
      </c>
      <c r="G946" s="99" t="s">
        <v>82</v>
      </c>
      <c r="H946" s="100" t="s">
        <v>1995</v>
      </c>
      <c r="I946" s="101" t="s">
        <v>129</v>
      </c>
      <c r="J946" s="102" t="s">
        <v>667</v>
      </c>
      <c r="K946" s="104" t="s">
        <v>545</v>
      </c>
      <c r="L946" s="104" t="s">
        <v>545</v>
      </c>
      <c r="M946" s="104">
        <v>1460.8</v>
      </c>
      <c r="N946" s="104">
        <v>3007.39</v>
      </c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s="81" customFormat="1" x14ac:dyDescent="0.25">
      <c r="A947" s="74" t="s">
        <v>41</v>
      </c>
      <c r="B947" s="74" t="s">
        <v>41</v>
      </c>
      <c r="C947" s="105" t="s">
        <v>1013</v>
      </c>
      <c r="D947" s="96" t="s">
        <v>1014</v>
      </c>
      <c r="E947" s="97">
        <v>2023</v>
      </c>
      <c r="F947" s="98" t="s">
        <v>64</v>
      </c>
      <c r="G947" s="99" t="s">
        <v>159</v>
      </c>
      <c r="H947" s="100" t="s">
        <v>1996</v>
      </c>
      <c r="I947" s="101" t="s">
        <v>306</v>
      </c>
      <c r="J947" s="102" t="s">
        <v>163</v>
      </c>
      <c r="K947" s="104" t="s">
        <v>634</v>
      </c>
      <c r="L947" s="104" t="s">
        <v>634</v>
      </c>
      <c r="M947" s="104">
        <v>4040.16</v>
      </c>
      <c r="N947" s="104">
        <v>9784.35</v>
      </c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s="81" customFormat="1" x14ac:dyDescent="0.25">
      <c r="A948" s="74" t="s">
        <v>41</v>
      </c>
      <c r="B948" s="74" t="s">
        <v>41</v>
      </c>
      <c r="C948" s="105" t="s">
        <v>48</v>
      </c>
      <c r="D948" s="96" t="s">
        <v>11</v>
      </c>
      <c r="E948" s="97">
        <v>2018</v>
      </c>
      <c r="F948" s="98" t="s">
        <v>59</v>
      </c>
      <c r="G948" s="99" t="s">
        <v>82</v>
      </c>
      <c r="H948" s="100" t="s">
        <v>1997</v>
      </c>
      <c r="I948" s="101" t="s">
        <v>99</v>
      </c>
      <c r="J948" s="102" t="s">
        <v>811</v>
      </c>
      <c r="K948" s="104" t="s">
        <v>634</v>
      </c>
      <c r="L948" s="104" t="s">
        <v>634</v>
      </c>
      <c r="M948" s="104">
        <v>2522.52</v>
      </c>
      <c r="N948" s="104">
        <v>4511.1400000000003</v>
      </c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s="81" customFormat="1" x14ac:dyDescent="0.25">
      <c r="A949" s="74" t="s">
        <v>41</v>
      </c>
      <c r="B949" s="74" t="s">
        <v>41</v>
      </c>
      <c r="C949" s="105" t="s">
        <v>659</v>
      </c>
      <c r="D949" s="96" t="s">
        <v>4</v>
      </c>
      <c r="E949" s="97">
        <v>2020</v>
      </c>
      <c r="F949" s="98" t="s">
        <v>66</v>
      </c>
      <c r="G949" s="99" t="s">
        <v>186</v>
      </c>
      <c r="H949" s="100" t="s">
        <v>1998</v>
      </c>
      <c r="I949" s="101" t="s">
        <v>179</v>
      </c>
      <c r="J949" s="102" t="s">
        <v>1999</v>
      </c>
      <c r="K949" s="104" t="s">
        <v>545</v>
      </c>
      <c r="L949" s="104" t="s">
        <v>545</v>
      </c>
      <c r="M949" s="104">
        <v>1726.79</v>
      </c>
      <c r="N949" s="104">
        <v>4094.91</v>
      </c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s="81" customFormat="1" x14ac:dyDescent="0.25">
      <c r="A950" s="74" t="s">
        <v>41</v>
      </c>
      <c r="B950" s="74" t="s">
        <v>41</v>
      </c>
      <c r="C950" s="105" t="s">
        <v>659</v>
      </c>
      <c r="D950" s="96" t="s">
        <v>4</v>
      </c>
      <c r="E950" s="97">
        <v>2020</v>
      </c>
      <c r="F950" s="98" t="s">
        <v>66</v>
      </c>
      <c r="G950" s="99" t="s">
        <v>186</v>
      </c>
      <c r="H950" s="100" t="s">
        <v>2000</v>
      </c>
      <c r="I950" s="101" t="s">
        <v>179</v>
      </c>
      <c r="J950" s="102" t="s">
        <v>438</v>
      </c>
      <c r="K950" s="104" t="s">
        <v>545</v>
      </c>
      <c r="L950" s="104" t="s">
        <v>545</v>
      </c>
      <c r="M950" s="104">
        <v>1328.3</v>
      </c>
      <c r="N950" s="104">
        <v>3222.57</v>
      </c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s="81" customFormat="1" x14ac:dyDescent="0.25">
      <c r="A951" s="74" t="s">
        <v>41</v>
      </c>
      <c r="B951" s="74" t="s">
        <v>41</v>
      </c>
      <c r="C951" s="105" t="s">
        <v>693</v>
      </c>
      <c r="D951" s="96" t="s">
        <v>22</v>
      </c>
      <c r="E951" s="97">
        <v>2021</v>
      </c>
      <c r="F951" s="98" t="s">
        <v>77</v>
      </c>
      <c r="G951" s="99" t="s">
        <v>403</v>
      </c>
      <c r="H951" s="100" t="s">
        <v>2001</v>
      </c>
      <c r="I951" s="101" t="s">
        <v>181</v>
      </c>
      <c r="J951" s="102" t="s">
        <v>741</v>
      </c>
      <c r="K951" s="104" t="s">
        <v>634</v>
      </c>
      <c r="L951" s="104" t="s">
        <v>634</v>
      </c>
      <c r="M951" s="104">
        <v>1328.3</v>
      </c>
      <c r="N951" s="104">
        <v>3119.92</v>
      </c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s="81" customFormat="1" x14ac:dyDescent="0.25">
      <c r="A952" s="74" t="s">
        <v>41</v>
      </c>
      <c r="B952" s="74" t="s">
        <v>41</v>
      </c>
      <c r="C952" s="105" t="s">
        <v>659</v>
      </c>
      <c r="D952" s="96" t="s">
        <v>4</v>
      </c>
      <c r="E952" s="97">
        <v>2020</v>
      </c>
      <c r="F952" s="98" t="s">
        <v>66</v>
      </c>
      <c r="G952" s="99" t="s">
        <v>186</v>
      </c>
      <c r="H952" s="100" t="s">
        <v>2002</v>
      </c>
      <c r="I952" s="101" t="s">
        <v>179</v>
      </c>
      <c r="J952" s="102" t="s">
        <v>1815</v>
      </c>
      <c r="K952" s="104" t="s">
        <v>634</v>
      </c>
      <c r="L952" s="104" t="s">
        <v>634</v>
      </c>
      <c r="M952" s="104">
        <v>1856.3</v>
      </c>
      <c r="N952" s="104">
        <v>4510.3100000000004</v>
      </c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s="81" customFormat="1" x14ac:dyDescent="0.25">
      <c r="A953" s="74" t="s">
        <v>41</v>
      </c>
      <c r="B953" s="74" t="s">
        <v>41</v>
      </c>
      <c r="C953" s="105" t="s">
        <v>48</v>
      </c>
      <c r="D953" s="96" t="s">
        <v>11</v>
      </c>
      <c r="E953" s="97">
        <v>2018</v>
      </c>
      <c r="F953" s="98" t="s">
        <v>59</v>
      </c>
      <c r="G953" s="99" t="s">
        <v>82</v>
      </c>
      <c r="H953" s="100" t="s">
        <v>2003</v>
      </c>
      <c r="I953" s="101" t="s">
        <v>99</v>
      </c>
      <c r="J953" s="102" t="s">
        <v>782</v>
      </c>
      <c r="K953" s="104" t="s">
        <v>634</v>
      </c>
      <c r="L953" s="104" t="s">
        <v>634</v>
      </c>
      <c r="M953" s="104">
        <v>2522.52</v>
      </c>
      <c r="N953" s="104">
        <v>4511.1400000000003</v>
      </c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s="81" customFormat="1" x14ac:dyDescent="0.25">
      <c r="A954" s="74" t="s">
        <v>41</v>
      </c>
      <c r="B954" s="74" t="s">
        <v>41</v>
      </c>
      <c r="C954" s="105" t="s">
        <v>659</v>
      </c>
      <c r="D954" s="96" t="s">
        <v>4</v>
      </c>
      <c r="E954" s="97">
        <v>2020</v>
      </c>
      <c r="F954" s="98" t="s">
        <v>66</v>
      </c>
      <c r="G954" s="99" t="s">
        <v>186</v>
      </c>
      <c r="H954" s="100" t="s">
        <v>2004</v>
      </c>
      <c r="I954" s="101" t="s">
        <v>179</v>
      </c>
      <c r="J954" s="102" t="s">
        <v>460</v>
      </c>
      <c r="K954" s="104" t="s">
        <v>634</v>
      </c>
      <c r="L954" s="104" t="s">
        <v>634</v>
      </c>
      <c r="M954" s="104">
        <v>1592.3</v>
      </c>
      <c r="N954" s="104">
        <v>3901.08</v>
      </c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s="81" customFormat="1" x14ac:dyDescent="0.25">
      <c r="A955" s="74" t="s">
        <v>41</v>
      </c>
      <c r="B955" s="74" t="s">
        <v>41</v>
      </c>
      <c r="C955" s="105" t="s">
        <v>49</v>
      </c>
      <c r="D955" s="96" t="s">
        <v>13</v>
      </c>
      <c r="E955" s="97">
        <v>2019</v>
      </c>
      <c r="F955" s="98" t="s">
        <v>65</v>
      </c>
      <c r="G955" s="99" t="s">
        <v>176</v>
      </c>
      <c r="H955" s="100" t="s">
        <v>2005</v>
      </c>
      <c r="I955" s="101" t="s">
        <v>99</v>
      </c>
      <c r="J955" s="102" t="s">
        <v>713</v>
      </c>
      <c r="K955" s="104" t="s">
        <v>634</v>
      </c>
      <c r="L955" s="104" t="s">
        <v>634</v>
      </c>
      <c r="M955" s="104">
        <v>2054.8000000000002</v>
      </c>
      <c r="N955" s="104">
        <v>4035.34</v>
      </c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s="81" customFormat="1" x14ac:dyDescent="0.25">
      <c r="A956" s="74" t="s">
        <v>41</v>
      </c>
      <c r="B956" s="74" t="s">
        <v>41</v>
      </c>
      <c r="C956" s="105" t="s">
        <v>659</v>
      </c>
      <c r="D956" s="96" t="s">
        <v>4</v>
      </c>
      <c r="E956" s="97">
        <v>2020</v>
      </c>
      <c r="F956" s="98" t="s">
        <v>66</v>
      </c>
      <c r="G956" s="99" t="s">
        <v>186</v>
      </c>
      <c r="H956" s="100" t="s">
        <v>2006</v>
      </c>
      <c r="I956" s="101" t="s">
        <v>179</v>
      </c>
      <c r="J956" s="102" t="s">
        <v>461</v>
      </c>
      <c r="K956" s="104" t="s">
        <v>545</v>
      </c>
      <c r="L956" s="104" t="s">
        <v>545</v>
      </c>
      <c r="M956" s="104">
        <v>1726.79</v>
      </c>
      <c r="N956" s="104">
        <v>4094.91</v>
      </c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s="81" customFormat="1" x14ac:dyDescent="0.25">
      <c r="A957" s="74" t="s">
        <v>41</v>
      </c>
      <c r="B957" s="74" t="s">
        <v>41</v>
      </c>
      <c r="C957" s="105" t="s">
        <v>922</v>
      </c>
      <c r="D957" s="96" t="s">
        <v>923</v>
      </c>
      <c r="E957" s="97">
        <v>2023</v>
      </c>
      <c r="F957" s="98" t="s">
        <v>61</v>
      </c>
      <c r="G957" s="99" t="s">
        <v>102</v>
      </c>
      <c r="H957" s="100" t="s">
        <v>2007</v>
      </c>
      <c r="I957" s="101" t="s">
        <v>99</v>
      </c>
      <c r="J957" s="102" t="s">
        <v>705</v>
      </c>
      <c r="K957" s="104" t="s">
        <v>634</v>
      </c>
      <c r="L957" s="104" t="s">
        <v>634</v>
      </c>
      <c r="M957" s="104">
        <v>2763.62</v>
      </c>
      <c r="N957" s="104">
        <v>5035.1899999999996</v>
      </c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s="81" customFormat="1" x14ac:dyDescent="0.25">
      <c r="A958" s="74" t="s">
        <v>41</v>
      </c>
      <c r="B958" s="74" t="s">
        <v>41</v>
      </c>
      <c r="C958" s="105" t="s">
        <v>706</v>
      </c>
      <c r="D958" s="96" t="s">
        <v>568</v>
      </c>
      <c r="E958" s="97">
        <v>2022</v>
      </c>
      <c r="F958" s="98" t="s">
        <v>61</v>
      </c>
      <c r="G958" s="99" t="s">
        <v>102</v>
      </c>
      <c r="H958" s="100" t="s">
        <v>2008</v>
      </c>
      <c r="I958" s="101" t="s">
        <v>103</v>
      </c>
      <c r="J958" s="102" t="s">
        <v>695</v>
      </c>
      <c r="K958" s="104" t="s">
        <v>634</v>
      </c>
      <c r="L958" s="104" t="s">
        <v>634</v>
      </c>
      <c r="M958" s="104">
        <v>2064.84</v>
      </c>
      <c r="N958" s="104">
        <v>4306.2299999999996</v>
      </c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s="81" customFormat="1" x14ac:dyDescent="0.25">
      <c r="A959" s="74" t="s">
        <v>41</v>
      </c>
      <c r="B959" s="74" t="s">
        <v>41</v>
      </c>
      <c r="C959" s="105" t="s">
        <v>922</v>
      </c>
      <c r="D959" s="96" t="s">
        <v>923</v>
      </c>
      <c r="E959" s="97">
        <v>2023</v>
      </c>
      <c r="F959" s="98" t="s">
        <v>61</v>
      </c>
      <c r="G959" s="99" t="s">
        <v>102</v>
      </c>
      <c r="H959" s="100" t="s">
        <v>2009</v>
      </c>
      <c r="I959" s="101" t="s">
        <v>99</v>
      </c>
      <c r="J959" s="102" t="s">
        <v>792</v>
      </c>
      <c r="K959" s="104" t="s">
        <v>634</v>
      </c>
      <c r="L959" s="104" t="s">
        <v>634</v>
      </c>
      <c r="M959" s="104">
        <v>2763.62</v>
      </c>
      <c r="N959" s="104">
        <v>5035.1899999999996</v>
      </c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s="81" customFormat="1" x14ac:dyDescent="0.25">
      <c r="A960" s="74" t="s">
        <v>41</v>
      </c>
      <c r="B960" s="74" t="s">
        <v>41</v>
      </c>
      <c r="C960" s="105" t="s">
        <v>55</v>
      </c>
      <c r="D960" s="96" t="s">
        <v>6</v>
      </c>
      <c r="E960" s="97">
        <v>2018</v>
      </c>
      <c r="F960" s="98" t="s">
        <v>71</v>
      </c>
      <c r="G960" s="99" t="s">
        <v>264</v>
      </c>
      <c r="H960" s="100" t="s">
        <v>2010</v>
      </c>
      <c r="I960" s="101" t="s">
        <v>271</v>
      </c>
      <c r="J960" s="102" t="s">
        <v>736</v>
      </c>
      <c r="K960" s="104" t="s">
        <v>634</v>
      </c>
      <c r="L960" s="104" t="s">
        <v>634</v>
      </c>
      <c r="M960" s="104">
        <v>2245.1</v>
      </c>
      <c r="N960" s="104">
        <v>4326.8999999999996</v>
      </c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s="81" customFormat="1" x14ac:dyDescent="0.25">
      <c r="A961" s="74" t="s">
        <v>41</v>
      </c>
      <c r="B961" s="74" t="s">
        <v>41</v>
      </c>
      <c r="C961" s="105" t="s">
        <v>703</v>
      </c>
      <c r="D961" s="96" t="s">
        <v>601</v>
      </c>
      <c r="E961" s="97">
        <v>2022</v>
      </c>
      <c r="F961" s="98" t="s">
        <v>66</v>
      </c>
      <c r="G961" s="99" t="s">
        <v>186</v>
      </c>
      <c r="H961" s="100" t="s">
        <v>2011</v>
      </c>
      <c r="I961" s="101" t="s">
        <v>162</v>
      </c>
      <c r="J961" s="102" t="s">
        <v>740</v>
      </c>
      <c r="K961" s="104" t="s">
        <v>634</v>
      </c>
      <c r="L961" s="104" t="s">
        <v>634</v>
      </c>
      <c r="M961" s="104">
        <v>2199.12</v>
      </c>
      <c r="N961" s="104">
        <v>2415.1999999999998</v>
      </c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s="81" customFormat="1" x14ac:dyDescent="0.25">
      <c r="A962" s="74" t="s">
        <v>41</v>
      </c>
      <c r="B962" s="74" t="s">
        <v>41</v>
      </c>
      <c r="C962" s="105" t="s">
        <v>55</v>
      </c>
      <c r="D962" s="96" t="s">
        <v>6</v>
      </c>
      <c r="E962" s="97">
        <v>2018</v>
      </c>
      <c r="F962" s="98" t="s">
        <v>71</v>
      </c>
      <c r="G962" s="99" t="s">
        <v>264</v>
      </c>
      <c r="H962" s="100" t="s">
        <v>3901</v>
      </c>
      <c r="I962" s="101" t="s">
        <v>269</v>
      </c>
      <c r="J962" s="102" t="s">
        <v>678</v>
      </c>
      <c r="K962" s="104" t="s">
        <v>634</v>
      </c>
      <c r="L962" s="104" t="s">
        <v>634</v>
      </c>
      <c r="M962" s="104">
        <v>1727</v>
      </c>
      <c r="N962" s="104">
        <v>3479.61</v>
      </c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s="81" customFormat="1" x14ac:dyDescent="0.25">
      <c r="A963" s="74" t="s">
        <v>41</v>
      </c>
      <c r="B963" s="74" t="s">
        <v>41</v>
      </c>
      <c r="C963" s="105" t="s">
        <v>1245</v>
      </c>
      <c r="D963" s="96" t="s">
        <v>1246</v>
      </c>
      <c r="E963" s="97">
        <v>2021</v>
      </c>
      <c r="F963" s="98" t="s">
        <v>78</v>
      </c>
      <c r="G963" s="99" t="s">
        <v>507</v>
      </c>
      <c r="H963" s="100" t="s">
        <v>2012</v>
      </c>
      <c r="I963" s="101" t="s">
        <v>508</v>
      </c>
      <c r="J963" s="102" t="s">
        <v>708</v>
      </c>
      <c r="K963" s="104" t="s">
        <v>634</v>
      </c>
      <c r="L963" s="104" t="s">
        <v>634</v>
      </c>
      <c r="M963" s="104">
        <v>1977.95</v>
      </c>
      <c r="N963" s="104">
        <v>3889.85</v>
      </c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s="81" customFormat="1" x14ac:dyDescent="0.25">
      <c r="A964" s="74" t="s">
        <v>41</v>
      </c>
      <c r="B964" s="74" t="s">
        <v>41</v>
      </c>
      <c r="C964" s="105" t="s">
        <v>706</v>
      </c>
      <c r="D964" s="96" t="s">
        <v>568</v>
      </c>
      <c r="E964" s="97">
        <v>2022</v>
      </c>
      <c r="F964" s="98" t="s">
        <v>61</v>
      </c>
      <c r="G964" s="99" t="s">
        <v>102</v>
      </c>
      <c r="H964" s="100" t="s">
        <v>2013</v>
      </c>
      <c r="I964" s="101" t="s">
        <v>103</v>
      </c>
      <c r="J964" s="102" t="s">
        <v>695</v>
      </c>
      <c r="K964" s="104" t="s">
        <v>634</v>
      </c>
      <c r="L964" s="104" t="s">
        <v>634</v>
      </c>
      <c r="M964" s="104">
        <v>2064.84</v>
      </c>
      <c r="N964" s="104">
        <v>4306.2299999999996</v>
      </c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s="81" customFormat="1" x14ac:dyDescent="0.25">
      <c r="A965" s="74" t="s">
        <v>41</v>
      </c>
      <c r="B965" s="74" t="s">
        <v>41</v>
      </c>
      <c r="C965" s="105" t="s">
        <v>659</v>
      </c>
      <c r="D965" s="96" t="s">
        <v>4</v>
      </c>
      <c r="E965" s="97">
        <v>2020</v>
      </c>
      <c r="F965" s="98" t="s">
        <v>66</v>
      </c>
      <c r="G965" s="99" t="s">
        <v>186</v>
      </c>
      <c r="H965" s="100" t="s">
        <v>2014</v>
      </c>
      <c r="I965" s="101" t="s">
        <v>179</v>
      </c>
      <c r="J965" s="102" t="s">
        <v>413</v>
      </c>
      <c r="K965" s="104" t="s">
        <v>545</v>
      </c>
      <c r="L965" s="104" t="s">
        <v>545</v>
      </c>
      <c r="M965" s="104">
        <v>1732.83</v>
      </c>
      <c r="N965" s="104">
        <v>4139.6499999999996</v>
      </c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s="81" customFormat="1" x14ac:dyDescent="0.25">
      <c r="A966" s="74" t="s">
        <v>41</v>
      </c>
      <c r="B966" s="74" t="s">
        <v>41</v>
      </c>
      <c r="C966" s="105" t="s">
        <v>4031</v>
      </c>
      <c r="D966" s="96" t="s">
        <v>4032</v>
      </c>
      <c r="E966" s="97">
        <v>2023</v>
      </c>
      <c r="F966" s="98" t="s">
        <v>66</v>
      </c>
      <c r="G966" s="99" t="s">
        <v>186</v>
      </c>
      <c r="H966" s="100" t="s">
        <v>4047</v>
      </c>
      <c r="I966" s="101" t="s">
        <v>91</v>
      </c>
      <c r="J966" s="102" t="s">
        <v>669</v>
      </c>
      <c r="K966" s="104" t="s">
        <v>634</v>
      </c>
      <c r="L966" s="104" t="s">
        <v>634</v>
      </c>
      <c r="M966" s="104">
        <v>1341.72</v>
      </c>
      <c r="N966" s="104">
        <v>3334.44</v>
      </c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s="81" customFormat="1" x14ac:dyDescent="0.25">
      <c r="A967" s="74" t="s">
        <v>41</v>
      </c>
      <c r="B967" s="74" t="s">
        <v>41</v>
      </c>
      <c r="C967" s="105" t="s">
        <v>668</v>
      </c>
      <c r="D967" s="96" t="s">
        <v>10</v>
      </c>
      <c r="E967" s="97">
        <v>2019</v>
      </c>
      <c r="F967" s="98" t="s">
        <v>76</v>
      </c>
      <c r="G967" s="99" t="s">
        <v>328</v>
      </c>
      <c r="H967" s="100" t="s">
        <v>2015</v>
      </c>
      <c r="I967" s="101" t="s">
        <v>179</v>
      </c>
      <c r="J967" s="102" t="s">
        <v>629</v>
      </c>
      <c r="K967" s="104" t="s">
        <v>545</v>
      </c>
      <c r="L967" s="104" t="s">
        <v>545</v>
      </c>
      <c r="M967" s="104">
        <v>1122.2</v>
      </c>
      <c r="N967" s="104">
        <v>3112.55</v>
      </c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s="81" customFormat="1" x14ac:dyDescent="0.25">
      <c r="A968" s="74" t="s">
        <v>41</v>
      </c>
      <c r="B968" s="74" t="s">
        <v>41</v>
      </c>
      <c r="C968" s="105" t="s">
        <v>1013</v>
      </c>
      <c r="D968" s="96" t="s">
        <v>1014</v>
      </c>
      <c r="E968" s="97">
        <v>2023</v>
      </c>
      <c r="F968" s="98" t="s">
        <v>64</v>
      </c>
      <c r="G968" s="99" t="s">
        <v>159</v>
      </c>
      <c r="H968" s="100" t="s">
        <v>3930</v>
      </c>
      <c r="I968" s="101" t="s">
        <v>167</v>
      </c>
      <c r="J968" s="102" t="s">
        <v>1036</v>
      </c>
      <c r="K968" s="104" t="s">
        <v>634</v>
      </c>
      <c r="L968" s="104" t="s">
        <v>634</v>
      </c>
      <c r="M968" s="104">
        <v>1298</v>
      </c>
      <c r="N968" s="104">
        <v>1540.4</v>
      </c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s="81" customFormat="1" x14ac:dyDescent="0.25">
      <c r="A969" s="74" t="s">
        <v>41</v>
      </c>
      <c r="B969" s="74" t="s">
        <v>41</v>
      </c>
      <c r="C969" s="105" t="s">
        <v>706</v>
      </c>
      <c r="D969" s="96" t="s">
        <v>568</v>
      </c>
      <c r="E969" s="97">
        <v>2022</v>
      </c>
      <c r="F969" s="98" t="s">
        <v>61</v>
      </c>
      <c r="G969" s="99" t="s">
        <v>102</v>
      </c>
      <c r="H969" s="100" t="s">
        <v>2016</v>
      </c>
      <c r="I969" s="101" t="s">
        <v>103</v>
      </c>
      <c r="J969" s="102" t="s">
        <v>2017</v>
      </c>
      <c r="K969" s="104" t="s">
        <v>634</v>
      </c>
      <c r="L969" s="104" t="s">
        <v>634</v>
      </c>
      <c r="M969" s="104">
        <v>2064.84</v>
      </c>
      <c r="N969" s="104">
        <v>4306.2299999999996</v>
      </c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s="81" customFormat="1" x14ac:dyDescent="0.25">
      <c r="A970" s="74" t="s">
        <v>41</v>
      </c>
      <c r="B970" s="74" t="s">
        <v>41</v>
      </c>
      <c r="C970" s="105" t="s">
        <v>668</v>
      </c>
      <c r="D970" s="96" t="s">
        <v>10</v>
      </c>
      <c r="E970" s="97">
        <v>2019</v>
      </c>
      <c r="F970" s="98" t="s">
        <v>76</v>
      </c>
      <c r="G970" s="99" t="s">
        <v>328</v>
      </c>
      <c r="H970" s="100" t="s">
        <v>2018</v>
      </c>
      <c r="I970" s="101" t="s">
        <v>179</v>
      </c>
      <c r="J970" s="102" t="s">
        <v>360</v>
      </c>
      <c r="K970" s="104" t="s">
        <v>545</v>
      </c>
      <c r="L970" s="104" t="s">
        <v>545</v>
      </c>
      <c r="M970" s="104">
        <v>1122.2</v>
      </c>
      <c r="N970" s="104">
        <v>3112.55</v>
      </c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s="81" customFormat="1" x14ac:dyDescent="0.25">
      <c r="A971" s="74" t="s">
        <v>41</v>
      </c>
      <c r="B971" s="74" t="s">
        <v>41</v>
      </c>
      <c r="C971" s="105" t="s">
        <v>659</v>
      </c>
      <c r="D971" s="96" t="s">
        <v>4</v>
      </c>
      <c r="E971" s="97">
        <v>2020</v>
      </c>
      <c r="F971" s="98" t="s">
        <v>66</v>
      </c>
      <c r="G971" s="99" t="s">
        <v>186</v>
      </c>
      <c r="H971" s="100" t="s">
        <v>2019</v>
      </c>
      <c r="I971" s="101" t="s">
        <v>179</v>
      </c>
      <c r="J971" s="102" t="s">
        <v>462</v>
      </c>
      <c r="K971" s="104" t="s">
        <v>545</v>
      </c>
      <c r="L971" s="104" t="s">
        <v>545</v>
      </c>
      <c r="M971" s="104">
        <v>1856.3</v>
      </c>
      <c r="N971" s="104">
        <v>4314.72</v>
      </c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s="81" customFormat="1" x14ac:dyDescent="0.25">
      <c r="A972" s="74" t="s">
        <v>41</v>
      </c>
      <c r="B972" s="74" t="s">
        <v>41</v>
      </c>
      <c r="C972" s="105" t="s">
        <v>3944</v>
      </c>
      <c r="D972" s="96" t="s">
        <v>3945</v>
      </c>
      <c r="E972" s="97">
        <v>2023</v>
      </c>
      <c r="F972" s="98" t="s">
        <v>676</v>
      </c>
      <c r="G972" s="99" t="s">
        <v>280</v>
      </c>
      <c r="H972" s="100" t="s">
        <v>2021</v>
      </c>
      <c r="I972" s="101" t="s">
        <v>281</v>
      </c>
      <c r="J972" s="102" t="s">
        <v>685</v>
      </c>
      <c r="K972" s="104" t="s">
        <v>634</v>
      </c>
      <c r="L972" s="104" t="s">
        <v>634</v>
      </c>
      <c r="M972" s="104">
        <v>1360.07</v>
      </c>
      <c r="N972" s="104">
        <v>3166.66</v>
      </c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s="81" customFormat="1" x14ac:dyDescent="0.25">
      <c r="A973" s="74" t="s">
        <v>41</v>
      </c>
      <c r="B973" s="74" t="s">
        <v>41</v>
      </c>
      <c r="C973" s="105" t="s">
        <v>706</v>
      </c>
      <c r="D973" s="96" t="s">
        <v>568</v>
      </c>
      <c r="E973" s="97">
        <v>2022</v>
      </c>
      <c r="F973" s="98" t="s">
        <v>61</v>
      </c>
      <c r="G973" s="99" t="s">
        <v>102</v>
      </c>
      <c r="H973" s="100" t="s">
        <v>2022</v>
      </c>
      <c r="I973" s="101" t="s">
        <v>103</v>
      </c>
      <c r="J973" s="102" t="s">
        <v>105</v>
      </c>
      <c r="K973" s="104" t="s">
        <v>634</v>
      </c>
      <c r="L973" s="104" t="s">
        <v>634</v>
      </c>
      <c r="M973" s="104">
        <v>2064.84</v>
      </c>
      <c r="N973" s="104">
        <v>4306.2299999999996</v>
      </c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s="81" customFormat="1" x14ac:dyDescent="0.25">
      <c r="A974" s="74" t="s">
        <v>41</v>
      </c>
      <c r="B974" s="74" t="s">
        <v>41</v>
      </c>
      <c r="C974" s="105" t="s">
        <v>3944</v>
      </c>
      <c r="D974" s="96" t="s">
        <v>3945</v>
      </c>
      <c r="E974" s="97">
        <v>2023</v>
      </c>
      <c r="F974" s="98" t="s">
        <v>676</v>
      </c>
      <c r="G974" s="99" t="s">
        <v>280</v>
      </c>
      <c r="H974" s="100" t="s">
        <v>2023</v>
      </c>
      <c r="I974" s="101" t="s">
        <v>281</v>
      </c>
      <c r="J974" s="102" t="s">
        <v>685</v>
      </c>
      <c r="K974" s="104" t="s">
        <v>634</v>
      </c>
      <c r="L974" s="104" t="s">
        <v>634</v>
      </c>
      <c r="M974" s="104">
        <v>1360.07</v>
      </c>
      <c r="N974" s="104">
        <v>3166.66</v>
      </c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s="81" customFormat="1" x14ac:dyDescent="0.25">
      <c r="A975" s="74" t="s">
        <v>41</v>
      </c>
      <c r="B975" s="74" t="s">
        <v>41</v>
      </c>
      <c r="C975" s="105" t="s">
        <v>3944</v>
      </c>
      <c r="D975" s="96" t="s">
        <v>3945</v>
      </c>
      <c r="E975" s="97">
        <v>2023</v>
      </c>
      <c r="F975" s="98" t="s">
        <v>676</v>
      </c>
      <c r="G975" s="99" t="s">
        <v>280</v>
      </c>
      <c r="H975" s="100" t="s">
        <v>2024</v>
      </c>
      <c r="I975" s="101" t="s">
        <v>281</v>
      </c>
      <c r="J975" s="102" t="s">
        <v>705</v>
      </c>
      <c r="K975" s="104" t="s">
        <v>634</v>
      </c>
      <c r="L975" s="104" t="s">
        <v>634</v>
      </c>
      <c r="M975" s="104">
        <v>1360.07</v>
      </c>
      <c r="N975" s="104">
        <v>3166.66</v>
      </c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s="81" customFormat="1" x14ac:dyDescent="0.25">
      <c r="A976" s="74" t="s">
        <v>41</v>
      </c>
      <c r="B976" s="74" t="s">
        <v>41</v>
      </c>
      <c r="C976" s="105" t="s">
        <v>4031</v>
      </c>
      <c r="D976" s="96" t="s">
        <v>4032</v>
      </c>
      <c r="E976" s="97">
        <v>2023</v>
      </c>
      <c r="F976" s="98" t="s">
        <v>66</v>
      </c>
      <c r="G976" s="99" t="s">
        <v>186</v>
      </c>
      <c r="H976" s="100" t="s">
        <v>4048</v>
      </c>
      <c r="I976" s="101" t="s">
        <v>99</v>
      </c>
      <c r="J976" s="102" t="s">
        <v>669</v>
      </c>
      <c r="K976" s="104" t="s">
        <v>634</v>
      </c>
      <c r="L976" s="104" t="s">
        <v>634</v>
      </c>
      <c r="M976" s="104">
        <v>2132.6999999999998</v>
      </c>
      <c r="N976" s="104">
        <v>5365.69</v>
      </c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s="81" customFormat="1" x14ac:dyDescent="0.25">
      <c r="A977" s="74" t="s">
        <v>41</v>
      </c>
      <c r="B977" s="74" t="s">
        <v>41</v>
      </c>
      <c r="C977" s="105" t="s">
        <v>659</v>
      </c>
      <c r="D977" s="96" t="s">
        <v>4</v>
      </c>
      <c r="E977" s="97">
        <v>2020</v>
      </c>
      <c r="F977" s="98" t="s">
        <v>66</v>
      </c>
      <c r="G977" s="99" t="s">
        <v>186</v>
      </c>
      <c r="H977" s="100" t="s">
        <v>2025</v>
      </c>
      <c r="I977" s="101" t="s">
        <v>179</v>
      </c>
      <c r="J977" s="102" t="s">
        <v>442</v>
      </c>
      <c r="K977" s="104" t="s">
        <v>545</v>
      </c>
      <c r="L977" s="104" t="s">
        <v>545</v>
      </c>
      <c r="M977" s="104">
        <v>1879.43</v>
      </c>
      <c r="N977" s="104">
        <v>4489.3100000000004</v>
      </c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s="81" customFormat="1" x14ac:dyDescent="0.25">
      <c r="A978" s="74" t="s">
        <v>41</v>
      </c>
      <c r="B978" s="74" t="s">
        <v>41</v>
      </c>
      <c r="C978" s="105" t="s">
        <v>775</v>
      </c>
      <c r="D978" s="96" t="s">
        <v>31</v>
      </c>
      <c r="E978" s="97">
        <v>2021</v>
      </c>
      <c r="F978" s="98" t="s">
        <v>75</v>
      </c>
      <c r="G978" s="99" t="s">
        <v>312</v>
      </c>
      <c r="H978" s="100" t="s">
        <v>2026</v>
      </c>
      <c r="I978" s="101" t="s">
        <v>516</v>
      </c>
      <c r="J978" s="102" t="s">
        <v>839</v>
      </c>
      <c r="K978" s="104" t="s">
        <v>634</v>
      </c>
      <c r="L978" s="104" t="s">
        <v>634</v>
      </c>
      <c r="M978" s="104">
        <v>2244.38</v>
      </c>
      <c r="N978" s="104">
        <v>4552.18</v>
      </c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 s="81" customFormat="1" x14ac:dyDescent="0.25">
      <c r="A979" s="74" t="s">
        <v>41</v>
      </c>
      <c r="B979" s="74" t="s">
        <v>41</v>
      </c>
      <c r="C979" s="105" t="s">
        <v>656</v>
      </c>
      <c r="D979" s="96" t="s">
        <v>657</v>
      </c>
      <c r="E979" s="97">
        <v>2023</v>
      </c>
      <c r="F979" s="98" t="s">
        <v>61</v>
      </c>
      <c r="G979" s="99" t="s">
        <v>102</v>
      </c>
      <c r="H979" s="100" t="s">
        <v>2027</v>
      </c>
      <c r="I979" s="101" t="s">
        <v>162</v>
      </c>
      <c r="J979" s="102" t="s">
        <v>658</v>
      </c>
      <c r="K979" s="104" t="s">
        <v>634</v>
      </c>
      <c r="L979" s="104" t="s">
        <v>634</v>
      </c>
      <c r="M979" s="104">
        <v>2026.8</v>
      </c>
      <c r="N979" s="104">
        <v>4395.59</v>
      </c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 s="81" customFormat="1" x14ac:dyDescent="0.25">
      <c r="A980" s="74" t="s">
        <v>41</v>
      </c>
      <c r="B980" s="74" t="s">
        <v>41</v>
      </c>
      <c r="C980" s="105" t="s">
        <v>659</v>
      </c>
      <c r="D980" s="96" t="s">
        <v>4</v>
      </c>
      <c r="E980" s="97">
        <v>2020</v>
      </c>
      <c r="F980" s="98" t="s">
        <v>66</v>
      </c>
      <c r="G980" s="99" t="s">
        <v>186</v>
      </c>
      <c r="H980" s="100" t="s">
        <v>4049</v>
      </c>
      <c r="I980" s="101" t="s">
        <v>179</v>
      </c>
      <c r="J980" s="102" t="s">
        <v>489</v>
      </c>
      <c r="K980" s="104" t="s">
        <v>545</v>
      </c>
      <c r="L980" s="104" t="s">
        <v>545</v>
      </c>
      <c r="M980" s="104">
        <v>1726.79</v>
      </c>
      <c r="N980" s="104">
        <v>4094.91</v>
      </c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 s="81" customFormat="1" x14ac:dyDescent="0.25">
      <c r="A981" s="74" t="s">
        <v>41</v>
      </c>
      <c r="B981" s="74" t="s">
        <v>41</v>
      </c>
      <c r="C981" s="105" t="s">
        <v>659</v>
      </c>
      <c r="D981" s="96" t="s">
        <v>4</v>
      </c>
      <c r="E981" s="97">
        <v>2020</v>
      </c>
      <c r="F981" s="98" t="s">
        <v>66</v>
      </c>
      <c r="G981" s="99" t="s">
        <v>186</v>
      </c>
      <c r="H981" s="100" t="s">
        <v>2028</v>
      </c>
      <c r="I981" s="101" t="s">
        <v>701</v>
      </c>
      <c r="J981" s="102" t="s">
        <v>428</v>
      </c>
      <c r="K981" s="104" t="s">
        <v>545</v>
      </c>
      <c r="L981" s="104" t="s">
        <v>545</v>
      </c>
      <c r="M981" s="104">
        <v>1328.3</v>
      </c>
      <c r="N981" s="104">
        <v>3119.92</v>
      </c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s="81" customFormat="1" x14ac:dyDescent="0.25">
      <c r="A982" s="74" t="s">
        <v>41</v>
      </c>
      <c r="B982" s="74" t="s">
        <v>41</v>
      </c>
      <c r="C982" s="105" t="s">
        <v>680</v>
      </c>
      <c r="D982" s="96" t="s">
        <v>18</v>
      </c>
      <c r="E982" s="97">
        <v>2022</v>
      </c>
      <c r="F982" s="98" t="s">
        <v>64</v>
      </c>
      <c r="G982" s="99" t="s">
        <v>159</v>
      </c>
      <c r="H982" s="100" t="s">
        <v>2029</v>
      </c>
      <c r="I982" s="101" t="s">
        <v>160</v>
      </c>
      <c r="J982" s="102" t="s">
        <v>745</v>
      </c>
      <c r="K982" s="104" t="s">
        <v>634</v>
      </c>
      <c r="L982" s="104" t="s">
        <v>634</v>
      </c>
      <c r="M982" s="104">
        <v>1536.39</v>
      </c>
      <c r="N982" s="104">
        <v>2361.91</v>
      </c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s="81" customFormat="1" x14ac:dyDescent="0.25">
      <c r="A983" s="74" t="s">
        <v>41</v>
      </c>
      <c r="B983" s="74" t="s">
        <v>41</v>
      </c>
      <c r="C983" s="105" t="s">
        <v>744</v>
      </c>
      <c r="D983" s="96" t="s">
        <v>29</v>
      </c>
      <c r="E983" s="97">
        <v>2021</v>
      </c>
      <c r="F983" s="98" t="s">
        <v>64</v>
      </c>
      <c r="G983" s="99" t="s">
        <v>159</v>
      </c>
      <c r="H983" s="100" t="s">
        <v>2030</v>
      </c>
      <c r="I983" s="101" t="s">
        <v>257</v>
      </c>
      <c r="J983" s="102" t="s">
        <v>814</v>
      </c>
      <c r="K983" s="104" t="s">
        <v>634</v>
      </c>
      <c r="L983" s="104" t="s">
        <v>634</v>
      </c>
      <c r="M983" s="104">
        <v>2345.16</v>
      </c>
      <c r="N983" s="104">
        <v>4455.8</v>
      </c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s="81" customFormat="1" x14ac:dyDescent="0.25">
      <c r="A984" s="74" t="s">
        <v>41</v>
      </c>
      <c r="B984" s="74" t="s">
        <v>41</v>
      </c>
      <c r="C984" s="105" t="s">
        <v>666</v>
      </c>
      <c r="D984" s="96" t="s">
        <v>9</v>
      </c>
      <c r="E984" s="97">
        <v>2020</v>
      </c>
      <c r="F984" s="98" t="s">
        <v>77</v>
      </c>
      <c r="G984" s="99" t="s">
        <v>403</v>
      </c>
      <c r="H984" s="100" t="s">
        <v>2031</v>
      </c>
      <c r="I984" s="101" t="s">
        <v>91</v>
      </c>
      <c r="J984" s="102" t="s">
        <v>667</v>
      </c>
      <c r="K984" s="104" t="s">
        <v>634</v>
      </c>
      <c r="L984" s="104" t="s">
        <v>634</v>
      </c>
      <c r="M984" s="104">
        <v>1302</v>
      </c>
      <c r="N984" s="104">
        <v>3510.95</v>
      </c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 s="81" customFormat="1" x14ac:dyDescent="0.25">
      <c r="A985" s="74" t="s">
        <v>41</v>
      </c>
      <c r="B985" s="74" t="s">
        <v>41</v>
      </c>
      <c r="C985" s="105" t="s">
        <v>929</v>
      </c>
      <c r="D985" s="96" t="s">
        <v>930</v>
      </c>
      <c r="E985" s="97">
        <v>2018</v>
      </c>
      <c r="F985" s="98" t="s">
        <v>61</v>
      </c>
      <c r="G985" s="99" t="s">
        <v>102</v>
      </c>
      <c r="H985" s="100" t="s">
        <v>2032</v>
      </c>
      <c r="I985" s="101" t="s">
        <v>179</v>
      </c>
      <c r="J985" s="102" t="s">
        <v>1522</v>
      </c>
      <c r="K985" s="104" t="s">
        <v>545</v>
      </c>
      <c r="L985" s="104" t="s">
        <v>545</v>
      </c>
      <c r="M985" s="104">
        <v>1426.32</v>
      </c>
      <c r="N985" s="104">
        <v>2530.5</v>
      </c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 s="81" customFormat="1" x14ac:dyDescent="0.25">
      <c r="A986" s="74" t="s">
        <v>41</v>
      </c>
      <c r="B986" s="74" t="s">
        <v>41</v>
      </c>
      <c r="C986" s="105" t="s">
        <v>659</v>
      </c>
      <c r="D986" s="96" t="s">
        <v>4</v>
      </c>
      <c r="E986" s="97">
        <v>2020</v>
      </c>
      <c r="F986" s="98" t="s">
        <v>66</v>
      </c>
      <c r="G986" s="99" t="s">
        <v>186</v>
      </c>
      <c r="H986" s="100" t="s">
        <v>2033</v>
      </c>
      <c r="I986" s="101" t="s">
        <v>179</v>
      </c>
      <c r="J986" s="102" t="s">
        <v>417</v>
      </c>
      <c r="K986" s="104" t="s">
        <v>545</v>
      </c>
      <c r="L986" s="104" t="s">
        <v>545</v>
      </c>
      <c r="M986" s="104">
        <v>1732.83</v>
      </c>
      <c r="N986" s="104">
        <v>4139.6499999999996</v>
      </c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 s="81" customFormat="1" x14ac:dyDescent="0.25">
      <c r="A987" s="74" t="s">
        <v>41</v>
      </c>
      <c r="B987" s="74" t="s">
        <v>41</v>
      </c>
      <c r="C987" s="105" t="s">
        <v>668</v>
      </c>
      <c r="D987" s="96" t="s">
        <v>10</v>
      </c>
      <c r="E987" s="97">
        <v>2019</v>
      </c>
      <c r="F987" s="98" t="s">
        <v>76</v>
      </c>
      <c r="G987" s="99" t="s">
        <v>328</v>
      </c>
      <c r="H987" s="100" t="s">
        <v>2034</v>
      </c>
      <c r="I987" s="101" t="s">
        <v>179</v>
      </c>
      <c r="J987" s="102" t="s">
        <v>704</v>
      </c>
      <c r="K987" s="104" t="s">
        <v>545</v>
      </c>
      <c r="L987" s="104" t="s">
        <v>545</v>
      </c>
      <c r="M987" s="104">
        <v>1122.2</v>
      </c>
      <c r="N987" s="104">
        <v>3112.55</v>
      </c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 s="81" customFormat="1" x14ac:dyDescent="0.25">
      <c r="A988" s="74" t="s">
        <v>41</v>
      </c>
      <c r="B988" s="74" t="s">
        <v>41</v>
      </c>
      <c r="C988" s="105" t="s">
        <v>922</v>
      </c>
      <c r="D988" s="96" t="s">
        <v>923</v>
      </c>
      <c r="E988" s="97">
        <v>2023</v>
      </c>
      <c r="F988" s="98" t="s">
        <v>61</v>
      </c>
      <c r="G988" s="99" t="s">
        <v>102</v>
      </c>
      <c r="H988" s="100" t="s">
        <v>2035</v>
      </c>
      <c r="I988" s="101" t="s">
        <v>3890</v>
      </c>
      <c r="J988" s="102" t="s">
        <v>704</v>
      </c>
      <c r="K988" s="104" t="s">
        <v>634</v>
      </c>
      <c r="L988" s="104" t="s">
        <v>634</v>
      </c>
      <c r="M988" s="104">
        <v>1858.89</v>
      </c>
      <c r="N988" s="104">
        <v>3243.81</v>
      </c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 s="81" customFormat="1" x14ac:dyDescent="0.25">
      <c r="A989" s="74" t="s">
        <v>41</v>
      </c>
      <c r="B989" s="74" t="s">
        <v>41</v>
      </c>
      <c r="C989" s="105" t="s">
        <v>922</v>
      </c>
      <c r="D989" s="96" t="s">
        <v>923</v>
      </c>
      <c r="E989" s="97">
        <v>2023</v>
      </c>
      <c r="F989" s="98" t="s">
        <v>61</v>
      </c>
      <c r="G989" s="99" t="s">
        <v>102</v>
      </c>
      <c r="H989" s="100" t="s">
        <v>2036</v>
      </c>
      <c r="I989" s="101" t="s">
        <v>129</v>
      </c>
      <c r="J989" s="102" t="s">
        <v>652</v>
      </c>
      <c r="K989" s="104" t="s">
        <v>634</v>
      </c>
      <c r="L989" s="104" t="s">
        <v>634</v>
      </c>
      <c r="M989" s="104">
        <v>1858.89</v>
      </c>
      <c r="N989" s="104">
        <v>3243.81</v>
      </c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 s="81" customFormat="1" x14ac:dyDescent="0.25">
      <c r="A990" s="74" t="s">
        <v>41</v>
      </c>
      <c r="B990" s="74" t="s">
        <v>41</v>
      </c>
      <c r="C990" s="105" t="s">
        <v>691</v>
      </c>
      <c r="D990" s="96" t="s">
        <v>21</v>
      </c>
      <c r="E990" s="97">
        <v>2019</v>
      </c>
      <c r="F990" s="98" t="s">
        <v>75</v>
      </c>
      <c r="G990" s="99" t="s">
        <v>312</v>
      </c>
      <c r="H990" s="100" t="s">
        <v>2037</v>
      </c>
      <c r="I990" s="101" t="s">
        <v>313</v>
      </c>
      <c r="J990" s="102" t="s">
        <v>778</v>
      </c>
      <c r="K990" s="104" t="s">
        <v>634</v>
      </c>
      <c r="L990" s="104" t="s">
        <v>634</v>
      </c>
      <c r="M990" s="104">
        <v>1236.43</v>
      </c>
      <c r="N990" s="104">
        <v>3029.39</v>
      </c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 s="81" customFormat="1" x14ac:dyDescent="0.25">
      <c r="A991" s="74" t="s">
        <v>41</v>
      </c>
      <c r="B991" s="74" t="s">
        <v>41</v>
      </c>
      <c r="C991" s="105" t="s">
        <v>943</v>
      </c>
      <c r="D991" s="96" t="s">
        <v>944</v>
      </c>
      <c r="E991" s="97">
        <v>2023</v>
      </c>
      <c r="F991" s="98" t="s">
        <v>66</v>
      </c>
      <c r="G991" s="99" t="s">
        <v>186</v>
      </c>
      <c r="H991" s="100" t="s">
        <v>2038</v>
      </c>
      <c r="I991" s="101" t="s">
        <v>100</v>
      </c>
      <c r="J991" s="102" t="s">
        <v>164</v>
      </c>
      <c r="K991" s="104" t="s">
        <v>634</v>
      </c>
      <c r="L991" s="104" t="s">
        <v>634</v>
      </c>
      <c r="M991" s="104">
        <v>1735.89</v>
      </c>
      <c r="N991" s="104">
        <v>1945.6</v>
      </c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 s="81" customFormat="1" x14ac:dyDescent="0.25">
      <c r="A992" s="74" t="s">
        <v>41</v>
      </c>
      <c r="B992" s="74" t="s">
        <v>41</v>
      </c>
      <c r="C992" s="105" t="s">
        <v>668</v>
      </c>
      <c r="D992" s="96" t="s">
        <v>10</v>
      </c>
      <c r="E992" s="97">
        <v>2019</v>
      </c>
      <c r="F992" s="98" t="s">
        <v>76</v>
      </c>
      <c r="G992" s="99" t="s">
        <v>328</v>
      </c>
      <c r="H992" s="100" t="s">
        <v>2039</v>
      </c>
      <c r="I992" s="101" t="s">
        <v>179</v>
      </c>
      <c r="J992" s="102" t="s">
        <v>363</v>
      </c>
      <c r="K992" s="104" t="s">
        <v>634</v>
      </c>
      <c r="L992" s="104" t="s">
        <v>634</v>
      </c>
      <c r="M992" s="104">
        <v>1122.2</v>
      </c>
      <c r="N992" s="104">
        <v>3112.55</v>
      </c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 s="81" customFormat="1" x14ac:dyDescent="0.25">
      <c r="A993" s="74" t="s">
        <v>41</v>
      </c>
      <c r="B993" s="74" t="s">
        <v>41</v>
      </c>
      <c r="C993" s="105" t="s">
        <v>781</v>
      </c>
      <c r="D993" s="96" t="s">
        <v>32</v>
      </c>
      <c r="E993" s="97">
        <v>2018</v>
      </c>
      <c r="F993" s="98" t="s">
        <v>60</v>
      </c>
      <c r="G993" s="99" t="s">
        <v>90</v>
      </c>
      <c r="H993" s="100" t="s">
        <v>2040</v>
      </c>
      <c r="I993" s="101" t="s">
        <v>100</v>
      </c>
      <c r="J993" s="102" t="s">
        <v>695</v>
      </c>
      <c r="K993" s="104" t="s">
        <v>634</v>
      </c>
      <c r="L993" s="104" t="s">
        <v>634</v>
      </c>
      <c r="M993" s="104">
        <v>1460.8</v>
      </c>
      <c r="N993" s="104">
        <v>3333.87</v>
      </c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 s="81" customFormat="1" x14ac:dyDescent="0.25">
      <c r="A994" s="74" t="s">
        <v>41</v>
      </c>
      <c r="B994" s="74" t="s">
        <v>41</v>
      </c>
      <c r="C994" s="105" t="s">
        <v>3944</v>
      </c>
      <c r="D994" s="96" t="s">
        <v>3945</v>
      </c>
      <c r="E994" s="97">
        <v>2023</v>
      </c>
      <c r="F994" s="98" t="s">
        <v>676</v>
      </c>
      <c r="G994" s="99" t="s">
        <v>280</v>
      </c>
      <c r="H994" s="100" t="s">
        <v>2042</v>
      </c>
      <c r="I994" s="101" t="s">
        <v>281</v>
      </c>
      <c r="J994" s="102" t="s">
        <v>685</v>
      </c>
      <c r="K994" s="104" t="s">
        <v>634</v>
      </c>
      <c r="L994" s="104" t="s">
        <v>634</v>
      </c>
      <c r="M994" s="104">
        <v>1360.07</v>
      </c>
      <c r="N994" s="104">
        <v>3166.66</v>
      </c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 s="81" customFormat="1" x14ac:dyDescent="0.25">
      <c r="A995" s="74" t="s">
        <v>41</v>
      </c>
      <c r="B995" s="74" t="s">
        <v>41</v>
      </c>
      <c r="C995" s="105" t="s">
        <v>691</v>
      </c>
      <c r="D995" s="96" t="s">
        <v>21</v>
      </c>
      <c r="E995" s="97">
        <v>2019</v>
      </c>
      <c r="F995" s="98" t="s">
        <v>75</v>
      </c>
      <c r="G995" s="99" t="s">
        <v>312</v>
      </c>
      <c r="H995" s="100" t="s">
        <v>2043</v>
      </c>
      <c r="I995" s="101" t="s">
        <v>313</v>
      </c>
      <c r="J995" s="102" t="s">
        <v>231</v>
      </c>
      <c r="K995" s="104" t="s">
        <v>634</v>
      </c>
      <c r="L995" s="104" t="s">
        <v>634</v>
      </c>
      <c r="M995" s="104">
        <v>1236.43</v>
      </c>
      <c r="N995" s="104">
        <v>3029.39</v>
      </c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 s="81" customFormat="1" x14ac:dyDescent="0.25">
      <c r="A996" s="74" t="s">
        <v>41</v>
      </c>
      <c r="B996" s="74" t="s">
        <v>41</v>
      </c>
      <c r="C996" s="105" t="s">
        <v>51</v>
      </c>
      <c r="D996" s="96" t="s">
        <v>1</v>
      </c>
      <c r="E996" s="97">
        <v>2020</v>
      </c>
      <c r="F996" s="98" t="s">
        <v>67</v>
      </c>
      <c r="G996" s="99" t="s">
        <v>193</v>
      </c>
      <c r="H996" s="100" t="s">
        <v>2044</v>
      </c>
      <c r="I996" s="101" t="s">
        <v>194</v>
      </c>
      <c r="J996" s="102" t="s">
        <v>204</v>
      </c>
      <c r="K996" s="104" t="s">
        <v>545</v>
      </c>
      <c r="L996" s="104" t="s">
        <v>545</v>
      </c>
      <c r="M996" s="104">
        <v>1434.67</v>
      </c>
      <c r="N996" s="104">
        <v>5022.6400000000003</v>
      </c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  <row r="997" spans="1:26" s="81" customFormat="1" x14ac:dyDescent="0.25">
      <c r="A997" s="74" t="s">
        <v>41</v>
      </c>
      <c r="B997" s="74" t="s">
        <v>41</v>
      </c>
      <c r="C997" s="105" t="s">
        <v>754</v>
      </c>
      <c r="D997" s="96" t="s">
        <v>755</v>
      </c>
      <c r="E997" s="97">
        <v>2022</v>
      </c>
      <c r="F997" s="98" t="s">
        <v>77</v>
      </c>
      <c r="G997" s="99" t="s">
        <v>403</v>
      </c>
      <c r="H997" s="100" t="s">
        <v>2045</v>
      </c>
      <c r="I997" s="101" t="s">
        <v>672</v>
      </c>
      <c r="J997" s="102" t="s">
        <v>873</v>
      </c>
      <c r="K997" s="104" t="s">
        <v>545</v>
      </c>
      <c r="L997" s="104" t="s">
        <v>545</v>
      </c>
      <c r="M997" s="104">
        <v>1726.79</v>
      </c>
      <c r="N997" s="104">
        <v>3889.99</v>
      </c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</row>
    <row r="998" spans="1:26" s="81" customFormat="1" x14ac:dyDescent="0.25">
      <c r="A998" s="74" t="s">
        <v>41</v>
      </c>
      <c r="B998" s="74" t="s">
        <v>41</v>
      </c>
      <c r="C998" s="105" t="s">
        <v>51</v>
      </c>
      <c r="D998" s="96" t="s">
        <v>1</v>
      </c>
      <c r="E998" s="97">
        <v>2020</v>
      </c>
      <c r="F998" s="98" t="s">
        <v>67</v>
      </c>
      <c r="G998" s="99" t="s">
        <v>193</v>
      </c>
      <c r="H998" s="100" t="s">
        <v>2046</v>
      </c>
      <c r="I998" s="101" t="s">
        <v>194</v>
      </c>
      <c r="J998" s="102" t="s">
        <v>218</v>
      </c>
      <c r="K998" s="104" t="s">
        <v>545</v>
      </c>
      <c r="L998" s="104" t="s">
        <v>545</v>
      </c>
      <c r="M998" s="104">
        <v>1434.67</v>
      </c>
      <c r="N998" s="104">
        <v>5022.6400000000003</v>
      </c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</row>
    <row r="999" spans="1:26" s="81" customFormat="1" x14ac:dyDescent="0.25">
      <c r="A999" s="74" t="s">
        <v>41</v>
      </c>
      <c r="B999" s="74" t="s">
        <v>41</v>
      </c>
      <c r="C999" s="105" t="s">
        <v>51</v>
      </c>
      <c r="D999" s="96" t="s">
        <v>1</v>
      </c>
      <c r="E999" s="97">
        <v>2020</v>
      </c>
      <c r="F999" s="98" t="s">
        <v>67</v>
      </c>
      <c r="G999" s="99" t="s">
        <v>193</v>
      </c>
      <c r="H999" s="100" t="s">
        <v>2047</v>
      </c>
      <c r="I999" s="101" t="s">
        <v>194</v>
      </c>
      <c r="J999" s="102" t="s">
        <v>2048</v>
      </c>
      <c r="K999" s="104" t="s">
        <v>545</v>
      </c>
      <c r="L999" s="104" t="s">
        <v>545</v>
      </c>
      <c r="M999" s="104">
        <v>1434.67</v>
      </c>
      <c r="N999" s="104">
        <v>5022.6400000000003</v>
      </c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</row>
    <row r="1000" spans="1:26" s="81" customFormat="1" x14ac:dyDescent="0.25">
      <c r="A1000" s="74" t="s">
        <v>41</v>
      </c>
      <c r="B1000" s="74" t="s">
        <v>41</v>
      </c>
      <c r="C1000" s="105" t="s">
        <v>691</v>
      </c>
      <c r="D1000" s="96" t="s">
        <v>21</v>
      </c>
      <c r="E1000" s="97">
        <v>2019</v>
      </c>
      <c r="F1000" s="98" t="s">
        <v>75</v>
      </c>
      <c r="G1000" s="99" t="s">
        <v>312</v>
      </c>
      <c r="H1000" s="100" t="s">
        <v>2049</v>
      </c>
      <c r="I1000" s="101" t="s">
        <v>313</v>
      </c>
      <c r="J1000" s="102" t="s">
        <v>715</v>
      </c>
      <c r="K1000" s="104" t="s">
        <v>634</v>
      </c>
      <c r="L1000" s="104" t="s">
        <v>634</v>
      </c>
      <c r="M1000" s="104">
        <v>1236.43</v>
      </c>
      <c r="N1000" s="104">
        <v>3029.39</v>
      </c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</row>
    <row r="1001" spans="1:26" s="81" customFormat="1" x14ac:dyDescent="0.25">
      <c r="A1001" s="74" t="s">
        <v>41</v>
      </c>
      <c r="B1001" s="74" t="s">
        <v>41</v>
      </c>
      <c r="C1001" s="105" t="s">
        <v>668</v>
      </c>
      <c r="D1001" s="96" t="s">
        <v>10</v>
      </c>
      <c r="E1001" s="97">
        <v>2019</v>
      </c>
      <c r="F1001" s="98" t="s">
        <v>76</v>
      </c>
      <c r="G1001" s="99" t="s">
        <v>328</v>
      </c>
      <c r="H1001" s="100" t="s">
        <v>2050</v>
      </c>
      <c r="I1001" s="101" t="s">
        <v>179</v>
      </c>
      <c r="J1001" s="102" t="s">
        <v>688</v>
      </c>
      <c r="K1001" s="104" t="s">
        <v>545</v>
      </c>
      <c r="L1001" s="104" t="s">
        <v>545</v>
      </c>
      <c r="M1001" s="104">
        <v>1122.2</v>
      </c>
      <c r="N1001" s="104">
        <v>3112.55</v>
      </c>
      <c r="O1001" s="80"/>
      <c r="P1001" s="80"/>
      <c r="Q1001" s="80"/>
      <c r="R1001" s="80"/>
      <c r="S1001" s="80"/>
      <c r="T1001" s="80"/>
      <c r="U1001" s="80"/>
      <c r="V1001" s="80"/>
      <c r="W1001" s="80"/>
      <c r="X1001" s="80"/>
      <c r="Y1001" s="80"/>
      <c r="Z1001" s="80"/>
    </row>
    <row r="1002" spans="1:26" s="81" customFormat="1" x14ac:dyDescent="0.25">
      <c r="A1002" s="74" t="s">
        <v>41</v>
      </c>
      <c r="B1002" s="74" t="s">
        <v>41</v>
      </c>
      <c r="C1002" s="105" t="s">
        <v>761</v>
      </c>
      <c r="D1002" s="96" t="s">
        <v>35</v>
      </c>
      <c r="E1002" s="97">
        <v>2018</v>
      </c>
      <c r="F1002" s="98" t="s">
        <v>59</v>
      </c>
      <c r="G1002" s="99" t="s">
        <v>82</v>
      </c>
      <c r="H1002" s="100" t="s">
        <v>2051</v>
      </c>
      <c r="I1002" s="101" t="s">
        <v>99</v>
      </c>
      <c r="J1002" s="102" t="s">
        <v>784</v>
      </c>
      <c r="K1002" s="104" t="s">
        <v>634</v>
      </c>
      <c r="L1002" s="104" t="s">
        <v>634</v>
      </c>
      <c r="M1002" s="104">
        <v>1727</v>
      </c>
      <c r="N1002" s="104">
        <v>2407.96</v>
      </c>
      <c r="O1002" s="80"/>
      <c r="P1002" s="80"/>
      <c r="Q1002" s="80"/>
      <c r="R1002" s="80"/>
      <c r="S1002" s="80"/>
      <c r="T1002" s="80"/>
      <c r="U1002" s="80"/>
      <c r="V1002" s="80"/>
      <c r="W1002" s="80"/>
      <c r="X1002" s="80"/>
      <c r="Y1002" s="80"/>
      <c r="Z1002" s="80"/>
    </row>
    <row r="1003" spans="1:26" s="81" customFormat="1" x14ac:dyDescent="0.25">
      <c r="A1003" s="74" t="s">
        <v>41</v>
      </c>
      <c r="B1003" s="74" t="s">
        <v>41</v>
      </c>
      <c r="C1003" s="105" t="s">
        <v>668</v>
      </c>
      <c r="D1003" s="96" t="s">
        <v>10</v>
      </c>
      <c r="E1003" s="97">
        <v>2019</v>
      </c>
      <c r="F1003" s="98" t="s">
        <v>76</v>
      </c>
      <c r="G1003" s="99" t="s">
        <v>328</v>
      </c>
      <c r="H1003" s="100" t="s">
        <v>2052</v>
      </c>
      <c r="I1003" s="101" t="s">
        <v>179</v>
      </c>
      <c r="J1003" s="102" t="s">
        <v>816</v>
      </c>
      <c r="K1003" s="104" t="s">
        <v>547</v>
      </c>
      <c r="L1003" s="104" t="s">
        <v>547</v>
      </c>
      <c r="M1003" s="104">
        <v>1122.2</v>
      </c>
      <c r="N1003" s="104">
        <v>3112.55</v>
      </c>
      <c r="O1003" s="80"/>
      <c r="P1003" s="80"/>
      <c r="Q1003" s="80"/>
      <c r="R1003" s="80"/>
      <c r="S1003" s="80"/>
      <c r="T1003" s="80"/>
      <c r="U1003" s="80"/>
      <c r="V1003" s="80"/>
      <c r="W1003" s="80"/>
      <c r="X1003" s="80"/>
      <c r="Y1003" s="80"/>
      <c r="Z1003" s="80"/>
    </row>
    <row r="1004" spans="1:26" s="81" customFormat="1" x14ac:dyDescent="0.25">
      <c r="A1004" s="74" t="s">
        <v>41</v>
      </c>
      <c r="B1004" s="74" t="s">
        <v>41</v>
      </c>
      <c r="C1004" s="105" t="s">
        <v>929</v>
      </c>
      <c r="D1004" s="96" t="s">
        <v>930</v>
      </c>
      <c r="E1004" s="97">
        <v>2018</v>
      </c>
      <c r="F1004" s="98" t="s">
        <v>61</v>
      </c>
      <c r="G1004" s="99" t="s">
        <v>102</v>
      </c>
      <c r="H1004" s="100" t="s">
        <v>2053</v>
      </c>
      <c r="I1004" s="101" t="s">
        <v>179</v>
      </c>
      <c r="J1004" s="102" t="s">
        <v>2054</v>
      </c>
      <c r="K1004" s="104" t="s">
        <v>545</v>
      </c>
      <c r="L1004" s="104" t="s">
        <v>545</v>
      </c>
      <c r="M1004" s="104">
        <v>1302</v>
      </c>
      <c r="N1004" s="104">
        <v>2442.8200000000002</v>
      </c>
      <c r="O1004" s="80"/>
      <c r="P1004" s="80"/>
      <c r="Q1004" s="80"/>
      <c r="R1004" s="80"/>
      <c r="S1004" s="80"/>
      <c r="T1004" s="80"/>
      <c r="U1004" s="80"/>
      <c r="V1004" s="80"/>
      <c r="W1004" s="80"/>
      <c r="X1004" s="80"/>
      <c r="Y1004" s="80"/>
      <c r="Z1004" s="80"/>
    </row>
    <row r="1005" spans="1:26" s="81" customFormat="1" x14ac:dyDescent="0.25">
      <c r="A1005" s="74" t="s">
        <v>41</v>
      </c>
      <c r="B1005" s="74" t="s">
        <v>41</v>
      </c>
      <c r="C1005" s="105" t="s">
        <v>668</v>
      </c>
      <c r="D1005" s="96" t="s">
        <v>10</v>
      </c>
      <c r="E1005" s="97">
        <v>2019</v>
      </c>
      <c r="F1005" s="98" t="s">
        <v>76</v>
      </c>
      <c r="G1005" s="99" t="s">
        <v>328</v>
      </c>
      <c r="H1005" s="100" t="s">
        <v>2055</v>
      </c>
      <c r="I1005" s="101" t="s">
        <v>179</v>
      </c>
      <c r="J1005" s="102" t="s">
        <v>362</v>
      </c>
      <c r="K1005" s="104" t="s">
        <v>547</v>
      </c>
      <c r="L1005" s="104" t="s">
        <v>547</v>
      </c>
      <c r="M1005" s="104">
        <v>1122.2</v>
      </c>
      <c r="N1005" s="104">
        <v>3112.55</v>
      </c>
      <c r="O1005" s="80"/>
      <c r="P1005" s="80"/>
      <c r="Q1005" s="80"/>
      <c r="R1005" s="80"/>
      <c r="S1005" s="80"/>
      <c r="T1005" s="80"/>
      <c r="U1005" s="80"/>
      <c r="V1005" s="80"/>
      <c r="W1005" s="80"/>
      <c r="X1005" s="80"/>
      <c r="Y1005" s="80"/>
      <c r="Z1005" s="80"/>
    </row>
    <row r="1006" spans="1:26" s="81" customFormat="1" x14ac:dyDescent="0.25">
      <c r="A1006" s="74" t="s">
        <v>41</v>
      </c>
      <c r="B1006" s="74" t="s">
        <v>41</v>
      </c>
      <c r="C1006" s="105" t="s">
        <v>691</v>
      </c>
      <c r="D1006" s="96" t="s">
        <v>21</v>
      </c>
      <c r="E1006" s="97">
        <v>2019</v>
      </c>
      <c r="F1006" s="98" t="s">
        <v>75</v>
      </c>
      <c r="G1006" s="99" t="s">
        <v>312</v>
      </c>
      <c r="H1006" s="100" t="s">
        <v>2056</v>
      </c>
      <c r="I1006" s="101" t="s">
        <v>318</v>
      </c>
      <c r="J1006" s="102" t="s">
        <v>695</v>
      </c>
      <c r="K1006" s="104" t="s">
        <v>634</v>
      </c>
      <c r="L1006" s="104" t="s">
        <v>634</v>
      </c>
      <c r="M1006" s="104">
        <v>1236.43</v>
      </c>
      <c r="N1006" s="104">
        <v>3029.39</v>
      </c>
      <c r="O1006" s="80"/>
      <c r="P1006" s="80"/>
      <c r="Q1006" s="80"/>
      <c r="R1006" s="80"/>
      <c r="S1006" s="80"/>
      <c r="T1006" s="80"/>
      <c r="U1006" s="80"/>
      <c r="V1006" s="80"/>
      <c r="W1006" s="80"/>
      <c r="X1006" s="80"/>
      <c r="Y1006" s="80"/>
      <c r="Z1006" s="80"/>
    </row>
    <row r="1007" spans="1:26" s="81" customFormat="1" x14ac:dyDescent="0.25">
      <c r="A1007" s="74" t="s">
        <v>41</v>
      </c>
      <c r="B1007" s="74" t="s">
        <v>41</v>
      </c>
      <c r="C1007" s="105" t="s">
        <v>659</v>
      </c>
      <c r="D1007" s="96" t="s">
        <v>4</v>
      </c>
      <c r="E1007" s="97">
        <v>2020</v>
      </c>
      <c r="F1007" s="98" t="s">
        <v>66</v>
      </c>
      <c r="G1007" s="99" t="s">
        <v>186</v>
      </c>
      <c r="H1007" s="100" t="s">
        <v>2057</v>
      </c>
      <c r="I1007" s="101" t="s">
        <v>179</v>
      </c>
      <c r="J1007" s="102" t="s">
        <v>435</v>
      </c>
      <c r="K1007" s="104" t="s">
        <v>545</v>
      </c>
      <c r="L1007" s="104" t="s">
        <v>545</v>
      </c>
      <c r="M1007" s="104">
        <v>1445.71</v>
      </c>
      <c r="N1007" s="104">
        <v>3525.97</v>
      </c>
      <c r="O1007" s="80"/>
      <c r="P1007" s="80"/>
      <c r="Q1007" s="80"/>
      <c r="R1007" s="80"/>
      <c r="S1007" s="80"/>
      <c r="T1007" s="80"/>
      <c r="U1007" s="80"/>
      <c r="V1007" s="80"/>
      <c r="W1007" s="80"/>
      <c r="X1007" s="80"/>
      <c r="Y1007" s="80"/>
      <c r="Z1007" s="80"/>
    </row>
    <row r="1008" spans="1:26" s="81" customFormat="1" x14ac:dyDescent="0.25">
      <c r="A1008" s="74" t="s">
        <v>41</v>
      </c>
      <c r="B1008" s="74" t="s">
        <v>41</v>
      </c>
      <c r="C1008" s="105" t="s">
        <v>51</v>
      </c>
      <c r="D1008" s="96" t="s">
        <v>1</v>
      </c>
      <c r="E1008" s="97">
        <v>2020</v>
      </c>
      <c r="F1008" s="98" t="s">
        <v>67</v>
      </c>
      <c r="G1008" s="99" t="s">
        <v>193</v>
      </c>
      <c r="H1008" s="100" t="s">
        <v>2058</v>
      </c>
      <c r="I1008" s="101" t="s">
        <v>194</v>
      </c>
      <c r="J1008" s="102" t="s">
        <v>2059</v>
      </c>
      <c r="K1008" s="104" t="s">
        <v>545</v>
      </c>
      <c r="L1008" s="104" t="s">
        <v>545</v>
      </c>
      <c r="M1008" s="104">
        <v>1434.67</v>
      </c>
      <c r="N1008" s="104">
        <v>5022.6400000000003</v>
      </c>
      <c r="O1008" s="80"/>
      <c r="P1008" s="80"/>
      <c r="Q1008" s="80"/>
      <c r="R1008" s="80"/>
      <c r="S1008" s="80"/>
      <c r="T1008" s="80"/>
      <c r="U1008" s="80"/>
      <c r="V1008" s="80"/>
      <c r="W1008" s="80"/>
      <c r="X1008" s="80"/>
      <c r="Y1008" s="80"/>
      <c r="Z1008" s="80"/>
    </row>
    <row r="1009" spans="1:26" s="81" customFormat="1" x14ac:dyDescent="0.25">
      <c r="A1009" s="74" t="s">
        <v>41</v>
      </c>
      <c r="B1009" s="74" t="s">
        <v>41</v>
      </c>
      <c r="C1009" s="105" t="s">
        <v>680</v>
      </c>
      <c r="D1009" s="96" t="s">
        <v>18</v>
      </c>
      <c r="E1009" s="97">
        <v>2022</v>
      </c>
      <c r="F1009" s="98" t="s">
        <v>64</v>
      </c>
      <c r="G1009" s="99" t="s">
        <v>159</v>
      </c>
      <c r="H1009" s="100" t="s">
        <v>2060</v>
      </c>
      <c r="I1009" s="101" t="s">
        <v>162</v>
      </c>
      <c r="J1009" s="102" t="s">
        <v>837</v>
      </c>
      <c r="K1009" s="104" t="s">
        <v>634</v>
      </c>
      <c r="L1009" s="104" t="s">
        <v>634</v>
      </c>
      <c r="M1009" s="104">
        <v>1964.76</v>
      </c>
      <c r="N1009" s="104">
        <v>2760.26</v>
      </c>
      <c r="O1009" s="80"/>
      <c r="P1009" s="80"/>
      <c r="Q1009" s="80"/>
      <c r="R1009" s="80"/>
      <c r="S1009" s="80"/>
      <c r="T1009" s="80"/>
      <c r="U1009" s="80"/>
      <c r="V1009" s="80"/>
      <c r="W1009" s="80"/>
      <c r="X1009" s="80"/>
      <c r="Y1009" s="80"/>
      <c r="Z1009" s="80"/>
    </row>
    <row r="1010" spans="1:26" s="81" customFormat="1" x14ac:dyDescent="0.25">
      <c r="A1010" s="74" t="s">
        <v>41</v>
      </c>
      <c r="B1010" s="74" t="s">
        <v>41</v>
      </c>
      <c r="C1010" s="105" t="s">
        <v>668</v>
      </c>
      <c r="D1010" s="96" t="s">
        <v>10</v>
      </c>
      <c r="E1010" s="97">
        <v>2019</v>
      </c>
      <c r="F1010" s="98" t="s">
        <v>76</v>
      </c>
      <c r="G1010" s="99" t="s">
        <v>328</v>
      </c>
      <c r="H1010" s="100" t="s">
        <v>2061</v>
      </c>
      <c r="I1010" s="101" t="s">
        <v>179</v>
      </c>
      <c r="J1010" s="102" t="s">
        <v>361</v>
      </c>
      <c r="K1010" s="104" t="s">
        <v>545</v>
      </c>
      <c r="L1010" s="104" t="s">
        <v>545</v>
      </c>
      <c r="M1010" s="104">
        <v>1122.2</v>
      </c>
      <c r="N1010" s="104">
        <v>3112.55</v>
      </c>
      <c r="O1010" s="80"/>
      <c r="P1010" s="80"/>
      <c r="Q1010" s="80"/>
      <c r="R1010" s="80"/>
      <c r="S1010" s="80"/>
      <c r="T1010" s="80"/>
      <c r="U1010" s="80"/>
      <c r="V1010" s="80"/>
      <c r="W1010" s="80"/>
      <c r="X1010" s="80"/>
      <c r="Y1010" s="80"/>
      <c r="Z1010" s="80"/>
    </row>
    <row r="1011" spans="1:26" s="81" customFormat="1" x14ac:dyDescent="0.25">
      <c r="A1011" s="74" t="s">
        <v>41</v>
      </c>
      <c r="B1011" s="74" t="s">
        <v>41</v>
      </c>
      <c r="C1011" s="105" t="s">
        <v>51</v>
      </c>
      <c r="D1011" s="96" t="s">
        <v>1</v>
      </c>
      <c r="E1011" s="97">
        <v>2020</v>
      </c>
      <c r="F1011" s="98" t="s">
        <v>67</v>
      </c>
      <c r="G1011" s="99" t="s">
        <v>193</v>
      </c>
      <c r="H1011" s="100" t="s">
        <v>2062</v>
      </c>
      <c r="I1011" s="101" t="s">
        <v>194</v>
      </c>
      <c r="J1011" s="102" t="s">
        <v>199</v>
      </c>
      <c r="K1011" s="104" t="s">
        <v>545</v>
      </c>
      <c r="L1011" s="104" t="s">
        <v>545</v>
      </c>
      <c r="M1011" s="104">
        <v>1434.67</v>
      </c>
      <c r="N1011" s="104">
        <v>5022.6400000000003</v>
      </c>
      <c r="O1011" s="80"/>
      <c r="P1011" s="80"/>
      <c r="Q1011" s="80"/>
      <c r="R1011" s="80"/>
      <c r="S1011" s="80"/>
      <c r="T1011" s="80"/>
      <c r="U1011" s="80"/>
      <c r="V1011" s="80"/>
      <c r="W1011" s="80"/>
      <c r="X1011" s="80"/>
      <c r="Y1011" s="80"/>
      <c r="Z1011" s="80"/>
    </row>
    <row r="1012" spans="1:26" s="81" customFormat="1" x14ac:dyDescent="0.25">
      <c r="A1012" s="74" t="s">
        <v>41</v>
      </c>
      <c r="B1012" s="74" t="s">
        <v>41</v>
      </c>
      <c r="C1012" s="105" t="s">
        <v>659</v>
      </c>
      <c r="D1012" s="96" t="s">
        <v>4</v>
      </c>
      <c r="E1012" s="97">
        <v>2020</v>
      </c>
      <c r="F1012" s="98" t="s">
        <v>66</v>
      </c>
      <c r="G1012" s="99" t="s">
        <v>186</v>
      </c>
      <c r="H1012" s="100" t="s">
        <v>2063</v>
      </c>
      <c r="I1012" s="101" t="s">
        <v>179</v>
      </c>
      <c r="J1012" s="102" t="s">
        <v>463</v>
      </c>
      <c r="K1012" s="104" t="s">
        <v>545</v>
      </c>
      <c r="L1012" s="104" t="s">
        <v>545</v>
      </c>
      <c r="M1012" s="104">
        <v>1592.3</v>
      </c>
      <c r="N1012" s="104">
        <v>3776.96</v>
      </c>
      <c r="O1012" s="80"/>
      <c r="P1012" s="80"/>
      <c r="Q1012" s="80"/>
      <c r="R1012" s="80"/>
      <c r="S1012" s="80"/>
      <c r="T1012" s="80"/>
      <c r="U1012" s="80"/>
      <c r="V1012" s="80"/>
      <c r="W1012" s="80"/>
      <c r="X1012" s="80"/>
      <c r="Y1012" s="80"/>
      <c r="Z1012" s="80"/>
    </row>
    <row r="1013" spans="1:26" s="81" customFormat="1" x14ac:dyDescent="0.25">
      <c r="A1013" s="74" t="s">
        <v>41</v>
      </c>
      <c r="B1013" s="74" t="s">
        <v>41</v>
      </c>
      <c r="C1013" s="105" t="s">
        <v>656</v>
      </c>
      <c r="D1013" s="96" t="s">
        <v>657</v>
      </c>
      <c r="E1013" s="97">
        <v>2023</v>
      </c>
      <c r="F1013" s="98" t="s">
        <v>61</v>
      </c>
      <c r="G1013" s="99" t="s">
        <v>102</v>
      </c>
      <c r="H1013" s="100" t="s">
        <v>2064</v>
      </c>
      <c r="I1013" s="101" t="s">
        <v>99</v>
      </c>
      <c r="J1013" s="102" t="s">
        <v>658</v>
      </c>
      <c r="K1013" s="104" t="s">
        <v>634</v>
      </c>
      <c r="L1013" s="104" t="s">
        <v>634</v>
      </c>
      <c r="M1013" s="104">
        <v>2026.8</v>
      </c>
      <c r="N1013" s="104">
        <v>4395.59</v>
      </c>
      <c r="O1013" s="80"/>
      <c r="P1013" s="80"/>
      <c r="Q1013" s="80"/>
      <c r="R1013" s="80"/>
      <c r="S1013" s="80"/>
      <c r="T1013" s="80"/>
      <c r="U1013" s="80"/>
      <c r="V1013" s="80"/>
      <c r="W1013" s="80"/>
      <c r="X1013" s="80"/>
      <c r="Y1013" s="80"/>
      <c r="Z1013" s="80"/>
    </row>
    <row r="1014" spans="1:26" s="81" customFormat="1" x14ac:dyDescent="0.25">
      <c r="A1014" s="74" t="s">
        <v>41</v>
      </c>
      <c r="B1014" s="74" t="s">
        <v>41</v>
      </c>
      <c r="C1014" s="105" t="s">
        <v>656</v>
      </c>
      <c r="D1014" s="96" t="s">
        <v>657</v>
      </c>
      <c r="E1014" s="97">
        <v>2023</v>
      </c>
      <c r="F1014" s="98" t="s">
        <v>61</v>
      </c>
      <c r="G1014" s="99" t="s">
        <v>102</v>
      </c>
      <c r="H1014" s="100" t="s">
        <v>2065</v>
      </c>
      <c r="I1014" s="101" t="s">
        <v>180</v>
      </c>
      <c r="J1014" s="102" t="s">
        <v>658</v>
      </c>
      <c r="K1014" s="104" t="s">
        <v>634</v>
      </c>
      <c r="L1014" s="104" t="s">
        <v>634</v>
      </c>
      <c r="M1014" s="104">
        <v>1478.83</v>
      </c>
      <c r="N1014" s="104">
        <v>3418.97</v>
      </c>
      <c r="O1014" s="80"/>
      <c r="P1014" s="80"/>
      <c r="Q1014" s="80"/>
      <c r="R1014" s="80"/>
      <c r="S1014" s="80"/>
      <c r="T1014" s="80"/>
      <c r="U1014" s="80"/>
      <c r="V1014" s="80"/>
      <c r="W1014" s="80"/>
      <c r="X1014" s="80"/>
      <c r="Y1014" s="80"/>
      <c r="Z1014" s="80"/>
    </row>
    <row r="1015" spans="1:26" s="81" customFormat="1" x14ac:dyDescent="0.25">
      <c r="A1015" s="74" t="s">
        <v>41</v>
      </c>
      <c r="B1015" s="74" t="s">
        <v>41</v>
      </c>
      <c r="C1015" s="105" t="s">
        <v>659</v>
      </c>
      <c r="D1015" s="96" t="s">
        <v>4</v>
      </c>
      <c r="E1015" s="97">
        <v>2020</v>
      </c>
      <c r="F1015" s="98" t="s">
        <v>66</v>
      </c>
      <c r="G1015" s="99" t="s">
        <v>186</v>
      </c>
      <c r="H1015" s="100" t="s">
        <v>2066</v>
      </c>
      <c r="I1015" s="101" t="s">
        <v>179</v>
      </c>
      <c r="J1015" s="102" t="s">
        <v>464</v>
      </c>
      <c r="K1015" s="104" t="s">
        <v>634</v>
      </c>
      <c r="L1015" s="104" t="s">
        <v>634</v>
      </c>
      <c r="M1015" s="104">
        <v>1726.79</v>
      </c>
      <c r="N1015" s="104">
        <v>4094.91</v>
      </c>
      <c r="O1015" s="80"/>
      <c r="P1015" s="80"/>
      <c r="Q1015" s="80"/>
      <c r="R1015" s="80"/>
      <c r="S1015" s="80"/>
      <c r="T1015" s="80"/>
      <c r="U1015" s="80"/>
      <c r="V1015" s="80"/>
      <c r="W1015" s="80"/>
      <c r="X1015" s="80"/>
      <c r="Y1015" s="80"/>
      <c r="Z1015" s="80"/>
    </row>
    <row r="1016" spans="1:26" s="81" customFormat="1" x14ac:dyDescent="0.25">
      <c r="A1016" s="74" t="s">
        <v>41</v>
      </c>
      <c r="B1016" s="74" t="s">
        <v>41</v>
      </c>
      <c r="C1016" s="105" t="s">
        <v>659</v>
      </c>
      <c r="D1016" s="96" t="s">
        <v>4</v>
      </c>
      <c r="E1016" s="97">
        <v>2020</v>
      </c>
      <c r="F1016" s="98" t="s">
        <v>66</v>
      </c>
      <c r="G1016" s="99" t="s">
        <v>186</v>
      </c>
      <c r="H1016" s="100" t="s">
        <v>2067</v>
      </c>
      <c r="I1016" s="101" t="s">
        <v>179</v>
      </c>
      <c r="J1016" s="102" t="s">
        <v>782</v>
      </c>
      <c r="K1016" s="104" t="s">
        <v>545</v>
      </c>
      <c r="L1016" s="104" t="s">
        <v>545</v>
      </c>
      <c r="M1016" s="104">
        <v>1328.3</v>
      </c>
      <c r="N1016" s="104">
        <v>3222.57</v>
      </c>
      <c r="O1016" s="80"/>
      <c r="P1016" s="80"/>
      <c r="Q1016" s="80"/>
      <c r="R1016" s="80"/>
      <c r="S1016" s="80"/>
      <c r="T1016" s="80"/>
      <c r="U1016" s="80"/>
      <c r="V1016" s="80"/>
      <c r="W1016" s="80"/>
      <c r="X1016" s="80"/>
      <c r="Y1016" s="80"/>
      <c r="Z1016" s="80"/>
    </row>
    <row r="1017" spans="1:26" s="81" customFormat="1" x14ac:dyDescent="0.25">
      <c r="A1017" s="74" t="s">
        <v>41</v>
      </c>
      <c r="B1017" s="74" t="s">
        <v>41</v>
      </c>
      <c r="C1017" s="105" t="s">
        <v>659</v>
      </c>
      <c r="D1017" s="96" t="s">
        <v>4</v>
      </c>
      <c r="E1017" s="97">
        <v>2020</v>
      </c>
      <c r="F1017" s="98" t="s">
        <v>66</v>
      </c>
      <c r="G1017" s="99" t="s">
        <v>186</v>
      </c>
      <c r="H1017" s="100" t="s">
        <v>2067</v>
      </c>
      <c r="I1017" s="101" t="s">
        <v>179</v>
      </c>
      <c r="J1017" s="102" t="s">
        <v>782</v>
      </c>
      <c r="K1017" s="104" t="s">
        <v>545</v>
      </c>
      <c r="L1017" s="104" t="s">
        <v>545</v>
      </c>
      <c r="M1017" s="104">
        <v>1328.3</v>
      </c>
      <c r="N1017" s="104">
        <v>3222.57</v>
      </c>
      <c r="O1017" s="80"/>
      <c r="P1017" s="80"/>
      <c r="Q1017" s="80"/>
      <c r="R1017" s="80"/>
      <c r="S1017" s="80"/>
      <c r="T1017" s="80"/>
      <c r="U1017" s="80"/>
      <c r="V1017" s="80"/>
      <c r="W1017" s="80"/>
      <c r="X1017" s="80"/>
      <c r="Y1017" s="80"/>
      <c r="Z1017" s="80"/>
    </row>
    <row r="1018" spans="1:26" s="81" customFormat="1" x14ac:dyDescent="0.25">
      <c r="A1018" s="74" t="s">
        <v>41</v>
      </c>
      <c r="B1018" s="74" t="s">
        <v>41</v>
      </c>
      <c r="C1018" s="105" t="s">
        <v>668</v>
      </c>
      <c r="D1018" s="96" t="s">
        <v>10</v>
      </c>
      <c r="E1018" s="97">
        <v>2019</v>
      </c>
      <c r="F1018" s="98" t="s">
        <v>76</v>
      </c>
      <c r="G1018" s="99" t="s">
        <v>328</v>
      </c>
      <c r="H1018" s="100" t="s">
        <v>2068</v>
      </c>
      <c r="I1018" s="101" t="s">
        <v>179</v>
      </c>
      <c r="J1018" s="102" t="s">
        <v>377</v>
      </c>
      <c r="K1018" s="104" t="s">
        <v>634</v>
      </c>
      <c r="L1018" s="104" t="s">
        <v>634</v>
      </c>
      <c r="M1018" s="104">
        <v>1122.2</v>
      </c>
      <c r="N1018" s="104">
        <v>3112.55</v>
      </c>
      <c r="O1018" s="80"/>
      <c r="P1018" s="80"/>
      <c r="Q1018" s="80"/>
      <c r="R1018" s="80"/>
      <c r="S1018" s="80"/>
      <c r="T1018" s="80"/>
      <c r="U1018" s="80"/>
      <c r="V1018" s="80"/>
      <c r="W1018" s="80"/>
      <c r="X1018" s="80"/>
      <c r="Y1018" s="80"/>
      <c r="Z1018" s="80"/>
    </row>
    <row r="1019" spans="1:26" s="81" customFormat="1" x14ac:dyDescent="0.25">
      <c r="A1019" s="74" t="s">
        <v>41</v>
      </c>
      <c r="B1019" s="74" t="s">
        <v>41</v>
      </c>
      <c r="C1019" s="105" t="s">
        <v>668</v>
      </c>
      <c r="D1019" s="96" t="s">
        <v>10</v>
      </c>
      <c r="E1019" s="97">
        <v>2019</v>
      </c>
      <c r="F1019" s="98" t="s">
        <v>76</v>
      </c>
      <c r="G1019" s="99" t="s">
        <v>328</v>
      </c>
      <c r="H1019" s="100" t="s">
        <v>2069</v>
      </c>
      <c r="I1019" s="101" t="s">
        <v>179</v>
      </c>
      <c r="J1019" s="102" t="s">
        <v>730</v>
      </c>
      <c r="K1019" s="104" t="s">
        <v>545</v>
      </c>
      <c r="L1019" s="104" t="s">
        <v>545</v>
      </c>
      <c r="M1019" s="104">
        <v>1122.2</v>
      </c>
      <c r="N1019" s="104">
        <v>3112.55</v>
      </c>
      <c r="O1019" s="80"/>
      <c r="P1019" s="80"/>
      <c r="Q1019" s="80"/>
      <c r="R1019" s="80"/>
      <c r="S1019" s="80"/>
      <c r="T1019" s="80"/>
      <c r="U1019" s="80"/>
      <c r="V1019" s="80"/>
      <c r="W1019" s="80"/>
      <c r="X1019" s="80"/>
      <c r="Y1019" s="80"/>
      <c r="Z1019" s="80"/>
    </row>
    <row r="1020" spans="1:26" s="81" customFormat="1" x14ac:dyDescent="0.25">
      <c r="A1020" s="74" t="s">
        <v>41</v>
      </c>
      <c r="B1020" s="74" t="s">
        <v>41</v>
      </c>
      <c r="C1020" s="105" t="s">
        <v>668</v>
      </c>
      <c r="D1020" s="96" t="s">
        <v>10</v>
      </c>
      <c r="E1020" s="97">
        <v>2019</v>
      </c>
      <c r="F1020" s="98" t="s">
        <v>76</v>
      </c>
      <c r="G1020" s="99" t="s">
        <v>328</v>
      </c>
      <c r="H1020" s="100" t="s">
        <v>2069</v>
      </c>
      <c r="I1020" s="101" t="s">
        <v>179</v>
      </c>
      <c r="J1020" s="102" t="s">
        <v>730</v>
      </c>
      <c r="K1020" s="104" t="s">
        <v>545</v>
      </c>
      <c r="L1020" s="104" t="s">
        <v>545</v>
      </c>
      <c r="M1020" s="104">
        <v>1122.2</v>
      </c>
      <c r="N1020" s="104">
        <v>3112.55</v>
      </c>
      <c r="O1020" s="80"/>
      <c r="P1020" s="80"/>
      <c r="Q1020" s="80"/>
      <c r="R1020" s="80"/>
      <c r="S1020" s="80"/>
      <c r="T1020" s="80"/>
      <c r="U1020" s="80"/>
      <c r="V1020" s="80"/>
      <c r="W1020" s="80"/>
      <c r="X1020" s="80"/>
      <c r="Y1020" s="80"/>
      <c r="Z1020" s="80"/>
    </row>
    <row r="1021" spans="1:26" s="81" customFormat="1" x14ac:dyDescent="0.25">
      <c r="A1021" s="74" t="s">
        <v>41</v>
      </c>
      <c r="B1021" s="74" t="s">
        <v>41</v>
      </c>
      <c r="C1021" s="105" t="s">
        <v>659</v>
      </c>
      <c r="D1021" s="96" t="s">
        <v>4</v>
      </c>
      <c r="E1021" s="97">
        <v>2020</v>
      </c>
      <c r="F1021" s="98" t="s">
        <v>66</v>
      </c>
      <c r="G1021" s="99" t="s">
        <v>186</v>
      </c>
      <c r="H1021" s="100" t="s">
        <v>2070</v>
      </c>
      <c r="I1021" s="101" t="s">
        <v>179</v>
      </c>
      <c r="J1021" s="102" t="s">
        <v>433</v>
      </c>
      <c r="K1021" s="104" t="s">
        <v>545</v>
      </c>
      <c r="L1021" s="104" t="s">
        <v>545</v>
      </c>
      <c r="M1021" s="104">
        <v>1328.3</v>
      </c>
      <c r="N1021" s="104">
        <v>3222.57</v>
      </c>
      <c r="O1021" s="80"/>
      <c r="P1021" s="80"/>
      <c r="Q1021" s="80"/>
      <c r="R1021" s="80"/>
      <c r="S1021" s="80"/>
      <c r="T1021" s="80"/>
      <c r="U1021" s="80"/>
      <c r="V1021" s="80"/>
      <c r="W1021" s="80"/>
      <c r="X1021" s="80"/>
      <c r="Y1021" s="80"/>
      <c r="Z1021" s="80"/>
    </row>
    <row r="1022" spans="1:26" s="81" customFormat="1" x14ac:dyDescent="0.25">
      <c r="A1022" s="74" t="s">
        <v>41</v>
      </c>
      <c r="B1022" s="74" t="s">
        <v>41</v>
      </c>
      <c r="C1022" s="105" t="s">
        <v>51</v>
      </c>
      <c r="D1022" s="96" t="s">
        <v>1</v>
      </c>
      <c r="E1022" s="97">
        <v>2020</v>
      </c>
      <c r="F1022" s="98" t="s">
        <v>67</v>
      </c>
      <c r="G1022" s="99" t="s">
        <v>193</v>
      </c>
      <c r="H1022" s="100" t="s">
        <v>2071</v>
      </c>
      <c r="I1022" s="101" t="s">
        <v>194</v>
      </c>
      <c r="J1022" s="102" t="s">
        <v>735</v>
      </c>
      <c r="K1022" s="104" t="s">
        <v>545</v>
      </c>
      <c r="L1022" s="104" t="s">
        <v>545</v>
      </c>
      <c r="M1022" s="104">
        <v>1434.67</v>
      </c>
      <c r="N1022" s="104">
        <v>5022.6400000000003</v>
      </c>
      <c r="O1022" s="80"/>
      <c r="P1022" s="80"/>
      <c r="Q1022" s="80"/>
      <c r="R1022" s="80"/>
      <c r="S1022" s="80"/>
      <c r="T1022" s="80"/>
      <c r="U1022" s="80"/>
      <c r="V1022" s="80"/>
      <c r="W1022" s="80"/>
      <c r="X1022" s="80"/>
      <c r="Y1022" s="80"/>
      <c r="Z1022" s="80"/>
    </row>
    <row r="1023" spans="1:26" s="81" customFormat="1" x14ac:dyDescent="0.25">
      <c r="A1023" s="74" t="s">
        <v>41</v>
      </c>
      <c r="B1023" s="74" t="s">
        <v>41</v>
      </c>
      <c r="C1023" s="105" t="s">
        <v>761</v>
      </c>
      <c r="D1023" s="96" t="s">
        <v>35</v>
      </c>
      <c r="E1023" s="97">
        <v>2018</v>
      </c>
      <c r="F1023" s="98" t="s">
        <v>59</v>
      </c>
      <c r="G1023" s="99" t="s">
        <v>82</v>
      </c>
      <c r="H1023" s="100" t="s">
        <v>2072</v>
      </c>
      <c r="I1023" s="101" t="s">
        <v>129</v>
      </c>
      <c r="J1023" s="102" t="s">
        <v>721</v>
      </c>
      <c r="K1023" s="104" t="s">
        <v>634</v>
      </c>
      <c r="L1023" s="104" t="s">
        <v>634</v>
      </c>
      <c r="M1023" s="104">
        <v>1326.25</v>
      </c>
      <c r="N1023" s="104">
        <v>2601.58</v>
      </c>
      <c r="O1023" s="80"/>
      <c r="P1023" s="80"/>
      <c r="Q1023" s="80"/>
      <c r="R1023" s="80"/>
      <c r="S1023" s="80"/>
      <c r="T1023" s="80"/>
      <c r="U1023" s="80"/>
      <c r="V1023" s="80"/>
      <c r="W1023" s="80"/>
      <c r="X1023" s="80"/>
      <c r="Y1023" s="80"/>
      <c r="Z1023" s="80"/>
    </row>
    <row r="1024" spans="1:26" s="81" customFormat="1" x14ac:dyDescent="0.25">
      <c r="A1024" s="74" t="s">
        <v>41</v>
      </c>
      <c r="B1024" s="74" t="s">
        <v>41</v>
      </c>
      <c r="C1024" s="105" t="s">
        <v>668</v>
      </c>
      <c r="D1024" s="96" t="s">
        <v>10</v>
      </c>
      <c r="E1024" s="97">
        <v>2019</v>
      </c>
      <c r="F1024" s="98" t="s">
        <v>76</v>
      </c>
      <c r="G1024" s="99" t="s">
        <v>328</v>
      </c>
      <c r="H1024" s="100" t="s">
        <v>2073</v>
      </c>
      <c r="I1024" s="101" t="s">
        <v>179</v>
      </c>
      <c r="J1024" s="102" t="s">
        <v>359</v>
      </c>
      <c r="K1024" s="104" t="s">
        <v>545</v>
      </c>
      <c r="L1024" s="104" t="s">
        <v>545</v>
      </c>
      <c r="M1024" s="104">
        <v>1122.2</v>
      </c>
      <c r="N1024" s="104">
        <v>3112.55</v>
      </c>
      <c r="O1024" s="80"/>
      <c r="P1024" s="80"/>
      <c r="Q1024" s="80"/>
      <c r="R1024" s="80"/>
      <c r="S1024" s="80"/>
      <c r="T1024" s="80"/>
      <c r="U1024" s="80"/>
      <c r="V1024" s="80"/>
      <c r="W1024" s="80"/>
      <c r="X1024" s="80"/>
      <c r="Y1024" s="80"/>
      <c r="Z1024" s="80"/>
    </row>
    <row r="1025" spans="1:26" s="81" customFormat="1" x14ac:dyDescent="0.25">
      <c r="A1025" s="74" t="s">
        <v>41</v>
      </c>
      <c r="B1025" s="74" t="s">
        <v>41</v>
      </c>
      <c r="C1025" s="105" t="s">
        <v>668</v>
      </c>
      <c r="D1025" s="96" t="s">
        <v>10</v>
      </c>
      <c r="E1025" s="97">
        <v>2019</v>
      </c>
      <c r="F1025" s="98" t="s">
        <v>76</v>
      </c>
      <c r="G1025" s="99" t="s">
        <v>328</v>
      </c>
      <c r="H1025" s="100" t="s">
        <v>2075</v>
      </c>
      <c r="I1025" s="101" t="s">
        <v>179</v>
      </c>
      <c r="J1025" s="102" t="s">
        <v>200</v>
      </c>
      <c r="K1025" s="104" t="s">
        <v>545</v>
      </c>
      <c r="L1025" s="104" t="s">
        <v>545</v>
      </c>
      <c r="M1025" s="104">
        <v>1122.2</v>
      </c>
      <c r="N1025" s="104">
        <v>3112.55</v>
      </c>
      <c r="O1025" s="80"/>
      <c r="P1025" s="80"/>
      <c r="Q1025" s="80"/>
      <c r="R1025" s="80"/>
      <c r="S1025" s="80"/>
      <c r="T1025" s="80"/>
      <c r="U1025" s="80"/>
      <c r="V1025" s="80"/>
      <c r="W1025" s="80"/>
      <c r="X1025" s="80"/>
      <c r="Y1025" s="80"/>
      <c r="Z1025" s="80"/>
    </row>
    <row r="1026" spans="1:26" s="81" customFormat="1" x14ac:dyDescent="0.25">
      <c r="A1026" s="74" t="s">
        <v>41</v>
      </c>
      <c r="B1026" s="74" t="s">
        <v>41</v>
      </c>
      <c r="C1026" s="105" t="s">
        <v>691</v>
      </c>
      <c r="D1026" s="96" t="s">
        <v>21</v>
      </c>
      <c r="E1026" s="97">
        <v>2019</v>
      </c>
      <c r="F1026" s="98" t="s">
        <v>75</v>
      </c>
      <c r="G1026" s="99" t="s">
        <v>312</v>
      </c>
      <c r="H1026" s="100" t="s">
        <v>2076</v>
      </c>
      <c r="I1026" s="101" t="s">
        <v>313</v>
      </c>
      <c r="J1026" s="102" t="s">
        <v>695</v>
      </c>
      <c r="K1026" s="104" t="s">
        <v>634</v>
      </c>
      <c r="L1026" s="104" t="s">
        <v>634</v>
      </c>
      <c r="M1026" s="104">
        <v>1236.43</v>
      </c>
      <c r="N1026" s="104">
        <v>3029.39</v>
      </c>
      <c r="O1026" s="80"/>
      <c r="P1026" s="80"/>
      <c r="Q1026" s="80"/>
      <c r="R1026" s="80"/>
      <c r="S1026" s="80"/>
      <c r="T1026" s="80"/>
      <c r="U1026" s="80"/>
      <c r="V1026" s="80"/>
      <c r="W1026" s="80"/>
      <c r="X1026" s="80"/>
      <c r="Y1026" s="80"/>
      <c r="Z1026" s="80"/>
    </row>
    <row r="1027" spans="1:26" s="81" customFormat="1" x14ac:dyDescent="0.25">
      <c r="A1027" s="74" t="s">
        <v>41</v>
      </c>
      <c r="B1027" s="74" t="s">
        <v>41</v>
      </c>
      <c r="C1027" s="105" t="s">
        <v>922</v>
      </c>
      <c r="D1027" s="96" t="s">
        <v>923</v>
      </c>
      <c r="E1027" s="97">
        <v>2023</v>
      </c>
      <c r="F1027" s="98" t="s">
        <v>61</v>
      </c>
      <c r="G1027" s="99" t="s">
        <v>102</v>
      </c>
      <c r="H1027" s="100" t="s">
        <v>2077</v>
      </c>
      <c r="I1027" s="101" t="s">
        <v>3890</v>
      </c>
      <c r="J1027" s="102" t="s">
        <v>763</v>
      </c>
      <c r="K1027" s="104" t="s">
        <v>634</v>
      </c>
      <c r="L1027" s="104" t="s">
        <v>634</v>
      </c>
      <c r="M1027" s="104">
        <v>1858.89</v>
      </c>
      <c r="N1027" s="104">
        <v>3243.81</v>
      </c>
      <c r="O1027" s="80"/>
      <c r="P1027" s="80"/>
      <c r="Q1027" s="80"/>
      <c r="R1027" s="80"/>
      <c r="S1027" s="80"/>
      <c r="T1027" s="80"/>
      <c r="U1027" s="80"/>
      <c r="V1027" s="80"/>
      <c r="W1027" s="80"/>
      <c r="X1027" s="80"/>
      <c r="Y1027" s="80"/>
      <c r="Z1027" s="80"/>
    </row>
    <row r="1028" spans="1:26" s="81" customFormat="1" x14ac:dyDescent="0.25">
      <c r="A1028" s="74" t="s">
        <v>41</v>
      </c>
      <c r="B1028" s="74" t="s">
        <v>41</v>
      </c>
      <c r="C1028" s="105" t="s">
        <v>51</v>
      </c>
      <c r="D1028" s="96" t="s">
        <v>1</v>
      </c>
      <c r="E1028" s="97">
        <v>2020</v>
      </c>
      <c r="F1028" s="98" t="s">
        <v>67</v>
      </c>
      <c r="G1028" s="99" t="s">
        <v>193</v>
      </c>
      <c r="H1028" s="100" t="s">
        <v>2078</v>
      </c>
      <c r="I1028" s="101" t="s">
        <v>194</v>
      </c>
      <c r="J1028" s="102" t="s">
        <v>840</v>
      </c>
      <c r="K1028" s="104" t="s">
        <v>545</v>
      </c>
      <c r="L1028" s="104" t="s">
        <v>545</v>
      </c>
      <c r="M1028" s="104">
        <v>1434.67</v>
      </c>
      <c r="N1028" s="104">
        <v>5022.6400000000003</v>
      </c>
      <c r="O1028" s="80"/>
      <c r="P1028" s="80"/>
      <c r="Q1028" s="80"/>
      <c r="R1028" s="80"/>
      <c r="S1028" s="80"/>
      <c r="T1028" s="80"/>
      <c r="U1028" s="80"/>
      <c r="V1028" s="80"/>
      <c r="W1028" s="80"/>
      <c r="X1028" s="80"/>
      <c r="Y1028" s="80"/>
      <c r="Z1028" s="80"/>
    </row>
    <row r="1029" spans="1:26" s="81" customFormat="1" x14ac:dyDescent="0.25">
      <c r="A1029" s="74" t="s">
        <v>41</v>
      </c>
      <c r="B1029" s="74" t="s">
        <v>41</v>
      </c>
      <c r="C1029" s="105" t="s">
        <v>49</v>
      </c>
      <c r="D1029" s="96" t="s">
        <v>13</v>
      </c>
      <c r="E1029" s="97">
        <v>2019</v>
      </c>
      <c r="F1029" s="98" t="s">
        <v>65</v>
      </c>
      <c r="G1029" s="99" t="s">
        <v>176</v>
      </c>
      <c r="H1029" s="100" t="s">
        <v>3982</v>
      </c>
      <c r="I1029" s="101" t="s">
        <v>181</v>
      </c>
      <c r="J1029" s="102" t="s">
        <v>713</v>
      </c>
      <c r="K1029" s="104" t="s">
        <v>634</v>
      </c>
      <c r="L1029" s="104" t="s">
        <v>634</v>
      </c>
      <c r="M1029" s="104">
        <v>1546.6</v>
      </c>
      <c r="N1029" s="104">
        <v>3038.02</v>
      </c>
      <c r="O1029" s="80"/>
      <c r="P1029" s="80"/>
      <c r="Q1029" s="80"/>
      <c r="R1029" s="80"/>
      <c r="S1029" s="80"/>
      <c r="T1029" s="80"/>
      <c r="U1029" s="80"/>
      <c r="V1029" s="80"/>
      <c r="W1029" s="80"/>
      <c r="X1029" s="80"/>
      <c r="Y1029" s="80"/>
      <c r="Z1029" s="80"/>
    </row>
    <row r="1030" spans="1:26" s="81" customFormat="1" x14ac:dyDescent="0.25">
      <c r="A1030" s="74" t="s">
        <v>41</v>
      </c>
      <c r="B1030" s="74" t="s">
        <v>41</v>
      </c>
      <c r="C1030" s="105" t="s">
        <v>659</v>
      </c>
      <c r="D1030" s="96" t="s">
        <v>4</v>
      </c>
      <c r="E1030" s="97">
        <v>2020</v>
      </c>
      <c r="F1030" s="98" t="s">
        <v>66</v>
      </c>
      <c r="G1030" s="99" t="s">
        <v>186</v>
      </c>
      <c r="H1030" s="100" t="s">
        <v>2079</v>
      </c>
      <c r="I1030" s="101" t="s">
        <v>179</v>
      </c>
      <c r="J1030" s="102" t="s">
        <v>420</v>
      </c>
      <c r="K1030" s="104" t="s">
        <v>545</v>
      </c>
      <c r="L1030" s="104" t="s">
        <v>545</v>
      </c>
      <c r="M1030" s="104">
        <v>1445.71</v>
      </c>
      <c r="N1030" s="104">
        <v>3525.97</v>
      </c>
      <c r="O1030" s="80"/>
      <c r="P1030" s="80"/>
      <c r="Q1030" s="80"/>
      <c r="R1030" s="80"/>
      <c r="S1030" s="80"/>
      <c r="T1030" s="80"/>
      <c r="U1030" s="80"/>
      <c r="V1030" s="80"/>
      <c r="W1030" s="80"/>
      <c r="X1030" s="80"/>
      <c r="Y1030" s="80"/>
      <c r="Z1030" s="80"/>
    </row>
    <row r="1031" spans="1:26" s="81" customFormat="1" x14ac:dyDescent="0.25">
      <c r="A1031" s="74" t="s">
        <v>41</v>
      </c>
      <c r="B1031" s="74" t="s">
        <v>41</v>
      </c>
      <c r="C1031" s="105" t="s">
        <v>668</v>
      </c>
      <c r="D1031" s="96" t="s">
        <v>10</v>
      </c>
      <c r="E1031" s="97">
        <v>2019</v>
      </c>
      <c r="F1031" s="98" t="s">
        <v>76</v>
      </c>
      <c r="G1031" s="99" t="s">
        <v>328</v>
      </c>
      <c r="H1031" s="100" t="s">
        <v>2080</v>
      </c>
      <c r="I1031" s="101" t="s">
        <v>179</v>
      </c>
      <c r="J1031" s="102" t="s">
        <v>622</v>
      </c>
      <c r="K1031" s="104" t="s">
        <v>545</v>
      </c>
      <c r="L1031" s="104" t="s">
        <v>545</v>
      </c>
      <c r="M1031" s="104">
        <v>1122.2</v>
      </c>
      <c r="N1031" s="104">
        <v>3112.55</v>
      </c>
      <c r="O1031" s="80"/>
      <c r="P1031" s="80"/>
      <c r="Q1031" s="80"/>
      <c r="R1031" s="80"/>
      <c r="S1031" s="80"/>
      <c r="T1031" s="80"/>
      <c r="U1031" s="80"/>
      <c r="V1031" s="80"/>
      <c r="W1031" s="80"/>
      <c r="X1031" s="80"/>
      <c r="Y1031" s="80"/>
      <c r="Z1031" s="80"/>
    </row>
    <row r="1032" spans="1:26" s="81" customFormat="1" x14ac:dyDescent="0.25">
      <c r="A1032" s="74" t="s">
        <v>41</v>
      </c>
      <c r="B1032" s="74" t="s">
        <v>41</v>
      </c>
      <c r="C1032" s="105" t="s">
        <v>980</v>
      </c>
      <c r="D1032" s="96" t="s">
        <v>981</v>
      </c>
      <c r="E1032" s="97">
        <v>2022</v>
      </c>
      <c r="F1032" s="98" t="s">
        <v>982</v>
      </c>
      <c r="G1032" s="99" t="s">
        <v>983</v>
      </c>
      <c r="H1032" s="100" t="s">
        <v>2081</v>
      </c>
      <c r="I1032" s="101" t="s">
        <v>108</v>
      </c>
      <c r="J1032" s="102" t="s">
        <v>695</v>
      </c>
      <c r="K1032" s="104" t="s">
        <v>545</v>
      </c>
      <c r="L1032" s="104" t="s">
        <v>545</v>
      </c>
      <c r="M1032" s="104">
        <v>1424.79</v>
      </c>
      <c r="N1032" s="104">
        <v>5038.51</v>
      </c>
      <c r="O1032" s="80"/>
      <c r="P1032" s="80"/>
      <c r="Q1032" s="80"/>
      <c r="R1032" s="80"/>
      <c r="S1032" s="80"/>
      <c r="T1032" s="80"/>
      <c r="U1032" s="80"/>
      <c r="V1032" s="80"/>
      <c r="W1032" s="80"/>
      <c r="X1032" s="80"/>
      <c r="Y1032" s="80"/>
      <c r="Z1032" s="80"/>
    </row>
    <row r="1033" spans="1:26" s="81" customFormat="1" x14ac:dyDescent="0.25">
      <c r="A1033" s="74" t="s">
        <v>41</v>
      </c>
      <c r="B1033" s="74" t="s">
        <v>41</v>
      </c>
      <c r="C1033" s="105" t="s">
        <v>659</v>
      </c>
      <c r="D1033" s="96" t="s">
        <v>4</v>
      </c>
      <c r="E1033" s="97">
        <v>2020</v>
      </c>
      <c r="F1033" s="98" t="s">
        <v>66</v>
      </c>
      <c r="G1033" s="99" t="s">
        <v>186</v>
      </c>
      <c r="H1033" s="100" t="s">
        <v>2082</v>
      </c>
      <c r="I1033" s="101" t="s">
        <v>179</v>
      </c>
      <c r="J1033" s="102" t="s">
        <v>2083</v>
      </c>
      <c r="K1033" s="104" t="s">
        <v>545</v>
      </c>
      <c r="L1033" s="104" t="s">
        <v>545</v>
      </c>
      <c r="M1033" s="104">
        <v>1856.3</v>
      </c>
      <c r="N1033" s="104">
        <v>4314.72</v>
      </c>
      <c r="O1033" s="80"/>
      <c r="P1033" s="80"/>
      <c r="Q1033" s="80"/>
      <c r="R1033" s="80"/>
      <c r="S1033" s="80"/>
      <c r="T1033" s="80"/>
      <c r="U1033" s="80"/>
      <c r="V1033" s="80"/>
      <c r="W1033" s="80"/>
      <c r="X1033" s="80"/>
      <c r="Y1033" s="80"/>
      <c r="Z1033" s="80"/>
    </row>
    <row r="1034" spans="1:26" s="81" customFormat="1" x14ac:dyDescent="0.25">
      <c r="A1034" s="74" t="s">
        <v>41</v>
      </c>
      <c r="B1034" s="74" t="s">
        <v>41</v>
      </c>
      <c r="C1034" s="105" t="s">
        <v>668</v>
      </c>
      <c r="D1034" s="96" t="s">
        <v>10</v>
      </c>
      <c r="E1034" s="97">
        <v>2019</v>
      </c>
      <c r="F1034" s="98" t="s">
        <v>76</v>
      </c>
      <c r="G1034" s="99" t="s">
        <v>328</v>
      </c>
      <c r="H1034" s="100" t="s">
        <v>2084</v>
      </c>
      <c r="I1034" s="101" t="s">
        <v>179</v>
      </c>
      <c r="J1034" s="102" t="s">
        <v>343</v>
      </c>
      <c r="K1034" s="104" t="s">
        <v>545</v>
      </c>
      <c r="L1034" s="104" t="s">
        <v>545</v>
      </c>
      <c r="M1034" s="104">
        <v>1122.2</v>
      </c>
      <c r="N1034" s="104">
        <v>3112.55</v>
      </c>
      <c r="O1034" s="80"/>
      <c r="P1034" s="80"/>
      <c r="Q1034" s="80"/>
      <c r="R1034" s="80"/>
      <c r="S1034" s="80"/>
      <c r="T1034" s="80"/>
      <c r="U1034" s="80"/>
      <c r="V1034" s="80"/>
      <c r="W1034" s="80"/>
      <c r="X1034" s="80"/>
      <c r="Y1034" s="80"/>
      <c r="Z1034" s="80"/>
    </row>
    <row r="1035" spans="1:26" s="81" customFormat="1" x14ac:dyDescent="0.25">
      <c r="A1035" s="74" t="s">
        <v>41</v>
      </c>
      <c r="B1035" s="74" t="s">
        <v>41</v>
      </c>
      <c r="C1035" s="105" t="s">
        <v>3944</v>
      </c>
      <c r="D1035" s="96" t="s">
        <v>3945</v>
      </c>
      <c r="E1035" s="97">
        <v>2023</v>
      </c>
      <c r="F1035" s="98" t="s">
        <v>676</v>
      </c>
      <c r="G1035" s="99" t="s">
        <v>280</v>
      </c>
      <c r="H1035" s="100" t="s">
        <v>2085</v>
      </c>
      <c r="I1035" s="101" t="s">
        <v>281</v>
      </c>
      <c r="J1035" s="102" t="s">
        <v>784</v>
      </c>
      <c r="K1035" s="104" t="s">
        <v>634</v>
      </c>
      <c r="L1035" s="104" t="s">
        <v>634</v>
      </c>
      <c r="M1035" s="104">
        <v>1360.07</v>
      </c>
      <c r="N1035" s="104">
        <v>3166.66</v>
      </c>
      <c r="O1035" s="80"/>
      <c r="P1035" s="80"/>
      <c r="Q1035" s="80"/>
      <c r="R1035" s="80"/>
      <c r="S1035" s="80"/>
      <c r="T1035" s="80"/>
      <c r="U1035" s="80"/>
      <c r="V1035" s="80"/>
      <c r="W1035" s="80"/>
      <c r="X1035" s="80"/>
      <c r="Y1035" s="80"/>
      <c r="Z1035" s="80"/>
    </row>
    <row r="1036" spans="1:26" s="81" customFormat="1" x14ac:dyDescent="0.25">
      <c r="A1036" s="74" t="s">
        <v>41</v>
      </c>
      <c r="B1036" s="74" t="s">
        <v>41</v>
      </c>
      <c r="C1036" s="105" t="s">
        <v>51</v>
      </c>
      <c r="D1036" s="96" t="s">
        <v>1</v>
      </c>
      <c r="E1036" s="97">
        <v>2020</v>
      </c>
      <c r="F1036" s="98" t="s">
        <v>67</v>
      </c>
      <c r="G1036" s="99" t="s">
        <v>193</v>
      </c>
      <c r="H1036" s="100" t="s">
        <v>2086</v>
      </c>
      <c r="I1036" s="101" t="s">
        <v>194</v>
      </c>
      <c r="J1036" s="102" t="s">
        <v>235</v>
      </c>
      <c r="K1036" s="104" t="s">
        <v>545</v>
      </c>
      <c r="L1036" s="104" t="s">
        <v>545</v>
      </c>
      <c r="M1036" s="104">
        <v>1434.67</v>
      </c>
      <c r="N1036" s="104">
        <v>5022.6400000000003</v>
      </c>
      <c r="O1036" s="80"/>
      <c r="P1036" s="80"/>
      <c r="Q1036" s="80"/>
      <c r="R1036" s="80"/>
      <c r="S1036" s="80"/>
      <c r="T1036" s="80"/>
      <c r="U1036" s="80"/>
      <c r="V1036" s="80"/>
      <c r="W1036" s="80"/>
      <c r="X1036" s="80"/>
      <c r="Y1036" s="80"/>
      <c r="Z1036" s="80"/>
    </row>
    <row r="1037" spans="1:26" s="81" customFormat="1" x14ac:dyDescent="0.25">
      <c r="A1037" s="74" t="s">
        <v>41</v>
      </c>
      <c r="B1037" s="74" t="s">
        <v>41</v>
      </c>
      <c r="C1037" s="105" t="s">
        <v>656</v>
      </c>
      <c r="D1037" s="96" t="s">
        <v>657</v>
      </c>
      <c r="E1037" s="97">
        <v>2023</v>
      </c>
      <c r="F1037" s="98" t="s">
        <v>61</v>
      </c>
      <c r="G1037" s="99" t="s">
        <v>102</v>
      </c>
      <c r="H1037" s="100" t="s">
        <v>2087</v>
      </c>
      <c r="I1037" s="101" t="s">
        <v>95</v>
      </c>
      <c r="J1037" s="102" t="s">
        <v>653</v>
      </c>
      <c r="K1037" s="104" t="s">
        <v>634</v>
      </c>
      <c r="L1037" s="104" t="s">
        <v>634</v>
      </c>
      <c r="M1037" s="104">
        <v>1607.35</v>
      </c>
      <c r="N1037" s="104">
        <v>4917.6400000000003</v>
      </c>
      <c r="O1037" s="80"/>
      <c r="P1037" s="80"/>
      <c r="Q1037" s="80"/>
      <c r="R1037" s="80"/>
      <c r="S1037" s="80"/>
      <c r="T1037" s="80"/>
      <c r="U1037" s="80"/>
      <c r="V1037" s="80"/>
      <c r="W1037" s="80"/>
      <c r="X1037" s="80"/>
      <c r="Y1037" s="80"/>
      <c r="Z1037" s="80"/>
    </row>
    <row r="1038" spans="1:26" s="81" customFormat="1" x14ac:dyDescent="0.25">
      <c r="A1038" s="74" t="s">
        <v>41</v>
      </c>
      <c r="B1038" s="74" t="s">
        <v>41</v>
      </c>
      <c r="C1038" s="105" t="s">
        <v>659</v>
      </c>
      <c r="D1038" s="96" t="s">
        <v>4</v>
      </c>
      <c r="E1038" s="97">
        <v>2020</v>
      </c>
      <c r="F1038" s="98" t="s">
        <v>66</v>
      </c>
      <c r="G1038" s="99" t="s">
        <v>186</v>
      </c>
      <c r="H1038" s="100" t="s">
        <v>2088</v>
      </c>
      <c r="I1038" s="101" t="s">
        <v>179</v>
      </c>
      <c r="J1038" s="102" t="s">
        <v>425</v>
      </c>
      <c r="K1038" s="104" t="s">
        <v>545</v>
      </c>
      <c r="L1038" s="104" t="s">
        <v>545</v>
      </c>
      <c r="M1038" s="104">
        <v>1328.3</v>
      </c>
      <c r="N1038" s="104">
        <v>3222.57</v>
      </c>
      <c r="O1038" s="80"/>
      <c r="P1038" s="80"/>
      <c r="Q1038" s="80"/>
      <c r="R1038" s="80"/>
      <c r="S1038" s="80"/>
      <c r="T1038" s="80"/>
      <c r="U1038" s="80"/>
      <c r="V1038" s="80"/>
      <c r="W1038" s="80"/>
      <c r="X1038" s="80"/>
      <c r="Y1038" s="80"/>
      <c r="Z1038" s="80"/>
    </row>
    <row r="1039" spans="1:26" s="81" customFormat="1" x14ac:dyDescent="0.25">
      <c r="A1039" s="74" t="s">
        <v>41</v>
      </c>
      <c r="B1039" s="74" t="s">
        <v>41</v>
      </c>
      <c r="C1039" s="105" t="s">
        <v>659</v>
      </c>
      <c r="D1039" s="96" t="s">
        <v>4</v>
      </c>
      <c r="E1039" s="97">
        <v>2020</v>
      </c>
      <c r="F1039" s="98" t="s">
        <v>66</v>
      </c>
      <c r="G1039" s="99" t="s">
        <v>186</v>
      </c>
      <c r="H1039" s="100" t="s">
        <v>2089</v>
      </c>
      <c r="I1039" s="101" t="s">
        <v>179</v>
      </c>
      <c r="J1039" s="102" t="s">
        <v>465</v>
      </c>
      <c r="K1039" s="104" t="s">
        <v>545</v>
      </c>
      <c r="L1039" s="104" t="s">
        <v>545</v>
      </c>
      <c r="M1039" s="104">
        <v>1328.3</v>
      </c>
      <c r="N1039" s="104">
        <v>3346.69</v>
      </c>
      <c r="O1039" s="80"/>
      <c r="P1039" s="80"/>
      <c r="Q1039" s="80"/>
      <c r="R1039" s="80"/>
      <c r="S1039" s="80"/>
      <c r="T1039" s="80"/>
      <c r="U1039" s="80"/>
      <c r="V1039" s="80"/>
      <c r="W1039" s="80"/>
      <c r="X1039" s="80"/>
      <c r="Y1039" s="80"/>
      <c r="Z1039" s="80"/>
    </row>
    <row r="1040" spans="1:26" s="81" customFormat="1" x14ac:dyDescent="0.25">
      <c r="A1040" s="74" t="s">
        <v>41</v>
      </c>
      <c r="B1040" s="74" t="s">
        <v>41</v>
      </c>
      <c r="C1040" s="105" t="s">
        <v>1245</v>
      </c>
      <c r="D1040" s="96" t="s">
        <v>1246</v>
      </c>
      <c r="E1040" s="97">
        <v>2021</v>
      </c>
      <c r="F1040" s="98" t="s">
        <v>78</v>
      </c>
      <c r="G1040" s="99" t="s">
        <v>507</v>
      </c>
      <c r="H1040" s="100" t="s">
        <v>2090</v>
      </c>
      <c r="I1040" s="101" t="s">
        <v>508</v>
      </c>
      <c r="J1040" s="102" t="s">
        <v>786</v>
      </c>
      <c r="K1040" s="104" t="s">
        <v>634</v>
      </c>
      <c r="L1040" s="104" t="s">
        <v>634</v>
      </c>
      <c r="M1040" s="104">
        <v>1977.95</v>
      </c>
      <c r="N1040" s="104">
        <v>3889.85</v>
      </c>
      <c r="O1040" s="80"/>
      <c r="P1040" s="80"/>
      <c r="Q1040" s="80"/>
      <c r="R1040" s="80"/>
      <c r="S1040" s="80"/>
      <c r="T1040" s="80"/>
      <c r="U1040" s="80"/>
      <c r="V1040" s="80"/>
      <c r="W1040" s="80"/>
      <c r="X1040" s="80"/>
      <c r="Y1040" s="80"/>
      <c r="Z1040" s="80"/>
    </row>
    <row r="1041" spans="1:26" s="81" customFormat="1" x14ac:dyDescent="0.25">
      <c r="A1041" s="74" t="s">
        <v>41</v>
      </c>
      <c r="B1041" s="74" t="s">
        <v>41</v>
      </c>
      <c r="C1041" s="105" t="s">
        <v>922</v>
      </c>
      <c r="D1041" s="96" t="s">
        <v>923</v>
      </c>
      <c r="E1041" s="97">
        <v>2023</v>
      </c>
      <c r="F1041" s="98" t="s">
        <v>61</v>
      </c>
      <c r="G1041" s="99" t="s">
        <v>102</v>
      </c>
      <c r="H1041" s="100" t="s">
        <v>2091</v>
      </c>
      <c r="I1041" s="101" t="s">
        <v>3946</v>
      </c>
      <c r="J1041" s="102" t="s">
        <v>664</v>
      </c>
      <c r="K1041" s="104" t="s">
        <v>634</v>
      </c>
      <c r="L1041" s="104" t="s">
        <v>634</v>
      </c>
      <c r="M1041" s="104">
        <v>1422.19</v>
      </c>
      <c r="N1041" s="104">
        <v>2577.85</v>
      </c>
      <c r="O1041" s="80"/>
      <c r="P1041" s="80"/>
      <c r="Q1041" s="80"/>
      <c r="R1041" s="80"/>
      <c r="S1041" s="80"/>
      <c r="T1041" s="80"/>
      <c r="U1041" s="80"/>
      <c r="V1041" s="80"/>
      <c r="W1041" s="80"/>
      <c r="X1041" s="80"/>
      <c r="Y1041" s="80"/>
      <c r="Z1041" s="80"/>
    </row>
    <row r="1042" spans="1:26" s="81" customFormat="1" x14ac:dyDescent="0.25">
      <c r="A1042" s="74" t="s">
        <v>41</v>
      </c>
      <c r="B1042" s="74" t="s">
        <v>41</v>
      </c>
      <c r="C1042" s="105" t="s">
        <v>668</v>
      </c>
      <c r="D1042" s="96" t="s">
        <v>10</v>
      </c>
      <c r="E1042" s="97">
        <v>2019</v>
      </c>
      <c r="F1042" s="98" t="s">
        <v>76</v>
      </c>
      <c r="G1042" s="99" t="s">
        <v>328</v>
      </c>
      <c r="H1042" s="100" t="s">
        <v>2092</v>
      </c>
      <c r="I1042" s="101" t="s">
        <v>179</v>
      </c>
      <c r="J1042" s="102" t="s">
        <v>379</v>
      </c>
      <c r="K1042" s="104" t="s">
        <v>545</v>
      </c>
      <c r="L1042" s="104" t="s">
        <v>545</v>
      </c>
      <c r="M1042" s="104">
        <v>1122.2</v>
      </c>
      <c r="N1042" s="104">
        <v>3112.55</v>
      </c>
      <c r="O1042" s="80"/>
      <c r="P1042" s="80"/>
      <c r="Q1042" s="80"/>
      <c r="R1042" s="80"/>
      <c r="S1042" s="80"/>
      <c r="T1042" s="80"/>
      <c r="U1042" s="80"/>
      <c r="V1042" s="80"/>
      <c r="W1042" s="80"/>
      <c r="X1042" s="80"/>
      <c r="Y1042" s="80"/>
      <c r="Z1042" s="80"/>
    </row>
    <row r="1043" spans="1:26" s="81" customFormat="1" x14ac:dyDescent="0.25">
      <c r="A1043" s="74" t="s">
        <v>41</v>
      </c>
      <c r="B1043" s="74" t="s">
        <v>41</v>
      </c>
      <c r="C1043" s="105" t="s">
        <v>922</v>
      </c>
      <c r="D1043" s="96" t="s">
        <v>923</v>
      </c>
      <c r="E1043" s="97">
        <v>2023</v>
      </c>
      <c r="F1043" s="98" t="s">
        <v>61</v>
      </c>
      <c r="G1043" s="99" t="s">
        <v>102</v>
      </c>
      <c r="H1043" s="100" t="s">
        <v>2093</v>
      </c>
      <c r="I1043" s="101" t="s">
        <v>701</v>
      </c>
      <c r="J1043" s="102" t="s">
        <v>3983</v>
      </c>
      <c r="K1043" s="104" t="s">
        <v>545</v>
      </c>
      <c r="L1043" s="104" t="s">
        <v>545</v>
      </c>
      <c r="M1043" s="104">
        <v>1122.2</v>
      </c>
      <c r="N1043" s="104">
        <v>3112.55</v>
      </c>
      <c r="O1043" s="80"/>
      <c r="P1043" s="80"/>
      <c r="Q1043" s="80"/>
      <c r="R1043" s="80"/>
      <c r="S1043" s="80"/>
      <c r="T1043" s="80"/>
      <c r="U1043" s="80"/>
      <c r="V1043" s="80"/>
      <c r="W1043" s="80"/>
      <c r="X1043" s="80"/>
      <c r="Y1043" s="80"/>
      <c r="Z1043" s="80"/>
    </row>
    <row r="1044" spans="1:26" s="81" customFormat="1" x14ac:dyDescent="0.25">
      <c r="A1044" s="74" t="s">
        <v>41</v>
      </c>
      <c r="B1044" s="74" t="s">
        <v>41</v>
      </c>
      <c r="C1044" s="105" t="s">
        <v>48</v>
      </c>
      <c r="D1044" s="96" t="s">
        <v>11</v>
      </c>
      <c r="E1044" s="97">
        <v>2018</v>
      </c>
      <c r="F1044" s="98" t="s">
        <v>59</v>
      </c>
      <c r="G1044" s="99" t="s">
        <v>82</v>
      </c>
      <c r="H1044" s="100" t="s">
        <v>2094</v>
      </c>
      <c r="I1044" s="101" t="s">
        <v>129</v>
      </c>
      <c r="J1044" s="102" t="s">
        <v>717</v>
      </c>
      <c r="K1044" s="104" t="s">
        <v>634</v>
      </c>
      <c r="L1044" s="104" t="s">
        <v>634</v>
      </c>
      <c r="M1044" s="104">
        <v>1460.8</v>
      </c>
      <c r="N1044" s="104">
        <v>3007.39</v>
      </c>
      <c r="O1044" s="80"/>
      <c r="P1044" s="80"/>
      <c r="Q1044" s="80"/>
      <c r="R1044" s="80"/>
      <c r="S1044" s="80"/>
      <c r="T1044" s="80"/>
      <c r="U1044" s="80"/>
      <c r="V1044" s="80"/>
      <c r="W1044" s="80"/>
      <c r="X1044" s="80"/>
      <c r="Y1044" s="80"/>
      <c r="Z1044" s="80"/>
    </row>
    <row r="1045" spans="1:26" s="81" customFormat="1" x14ac:dyDescent="0.25">
      <c r="A1045" s="74" t="s">
        <v>41</v>
      </c>
      <c r="B1045" s="74" t="s">
        <v>41</v>
      </c>
      <c r="C1045" s="105" t="s">
        <v>922</v>
      </c>
      <c r="D1045" s="96" t="s">
        <v>923</v>
      </c>
      <c r="E1045" s="97">
        <v>2023</v>
      </c>
      <c r="F1045" s="98" t="s">
        <v>61</v>
      </c>
      <c r="G1045" s="99" t="s">
        <v>102</v>
      </c>
      <c r="H1045" s="100" t="s">
        <v>2095</v>
      </c>
      <c r="I1045" s="101" t="s">
        <v>129</v>
      </c>
      <c r="J1045" s="102" t="s">
        <v>652</v>
      </c>
      <c r="K1045" s="104" t="s">
        <v>634</v>
      </c>
      <c r="L1045" s="104" t="s">
        <v>634</v>
      </c>
      <c r="M1045" s="104">
        <v>1858.89</v>
      </c>
      <c r="N1045" s="104">
        <v>3243.81</v>
      </c>
      <c r="O1045" s="80"/>
      <c r="P1045" s="80"/>
      <c r="Q1045" s="80"/>
      <c r="R1045" s="80"/>
      <c r="S1045" s="80"/>
      <c r="T1045" s="80"/>
      <c r="U1045" s="80"/>
      <c r="V1045" s="80"/>
      <c r="W1045" s="80"/>
      <c r="X1045" s="80"/>
      <c r="Y1045" s="80"/>
      <c r="Z1045" s="80"/>
    </row>
    <row r="1046" spans="1:26" s="81" customFormat="1" x14ac:dyDescent="0.25">
      <c r="A1046" s="74" t="s">
        <v>41</v>
      </c>
      <c r="B1046" s="74" t="s">
        <v>41</v>
      </c>
      <c r="C1046" s="105" t="s">
        <v>668</v>
      </c>
      <c r="D1046" s="96" t="s">
        <v>10</v>
      </c>
      <c r="E1046" s="97">
        <v>2019</v>
      </c>
      <c r="F1046" s="98" t="s">
        <v>76</v>
      </c>
      <c r="G1046" s="99" t="s">
        <v>328</v>
      </c>
      <c r="H1046" s="100" t="s">
        <v>2096</v>
      </c>
      <c r="I1046" s="101" t="s">
        <v>179</v>
      </c>
      <c r="J1046" s="102" t="s">
        <v>380</v>
      </c>
      <c r="K1046" s="104" t="s">
        <v>545</v>
      </c>
      <c r="L1046" s="104" t="s">
        <v>545</v>
      </c>
      <c r="M1046" s="104">
        <v>1122.2</v>
      </c>
      <c r="N1046" s="104">
        <v>3112.55</v>
      </c>
      <c r="O1046" s="80"/>
      <c r="P1046" s="80"/>
      <c r="Q1046" s="80"/>
      <c r="R1046" s="80"/>
      <c r="S1046" s="80"/>
      <c r="T1046" s="80"/>
      <c r="U1046" s="80"/>
      <c r="V1046" s="80"/>
      <c r="W1046" s="80"/>
      <c r="X1046" s="80"/>
      <c r="Y1046" s="80"/>
      <c r="Z1046" s="80"/>
    </row>
    <row r="1047" spans="1:26" s="81" customFormat="1" x14ac:dyDescent="0.25">
      <c r="A1047" s="74" t="s">
        <v>41</v>
      </c>
      <c r="B1047" s="74" t="s">
        <v>41</v>
      </c>
      <c r="C1047" s="105" t="s">
        <v>1013</v>
      </c>
      <c r="D1047" s="96" t="s">
        <v>1014</v>
      </c>
      <c r="E1047" s="97">
        <v>2023</v>
      </c>
      <c r="F1047" s="98" t="s">
        <v>64</v>
      </c>
      <c r="G1047" s="99" t="s">
        <v>159</v>
      </c>
      <c r="H1047" s="100" t="s">
        <v>2097</v>
      </c>
      <c r="I1047" s="101" t="s">
        <v>160</v>
      </c>
      <c r="J1047" s="102" t="s">
        <v>161</v>
      </c>
      <c r="K1047" s="104" t="s">
        <v>634</v>
      </c>
      <c r="L1047" s="104" t="s">
        <v>634</v>
      </c>
      <c r="M1047" s="104">
        <v>2691.57</v>
      </c>
      <c r="N1047" s="104">
        <v>5752.39</v>
      </c>
      <c r="O1047" s="80"/>
      <c r="P1047" s="80"/>
      <c r="Q1047" s="80"/>
      <c r="R1047" s="80"/>
      <c r="S1047" s="80"/>
      <c r="T1047" s="80"/>
      <c r="U1047" s="80"/>
      <c r="V1047" s="80"/>
      <c r="W1047" s="80"/>
      <c r="X1047" s="80"/>
      <c r="Y1047" s="80"/>
      <c r="Z1047" s="80"/>
    </row>
    <row r="1048" spans="1:26" s="81" customFormat="1" x14ac:dyDescent="0.25">
      <c r="A1048" s="74" t="s">
        <v>41</v>
      </c>
      <c r="B1048" s="74" t="s">
        <v>41</v>
      </c>
      <c r="C1048" s="105" t="s">
        <v>754</v>
      </c>
      <c r="D1048" s="96" t="s">
        <v>755</v>
      </c>
      <c r="E1048" s="97">
        <v>2022</v>
      </c>
      <c r="F1048" s="98" t="s">
        <v>77</v>
      </c>
      <c r="G1048" s="99" t="s">
        <v>403</v>
      </c>
      <c r="H1048" s="100" t="s">
        <v>2098</v>
      </c>
      <c r="I1048" s="101" t="s">
        <v>701</v>
      </c>
      <c r="J1048" s="102" t="s">
        <v>815</v>
      </c>
      <c r="K1048" s="104" t="s">
        <v>545</v>
      </c>
      <c r="L1048" s="104" t="s">
        <v>545</v>
      </c>
      <c r="M1048" s="104">
        <v>1328.3</v>
      </c>
      <c r="N1048" s="104">
        <v>3165.25</v>
      </c>
      <c r="O1048" s="80"/>
      <c r="P1048" s="80"/>
      <c r="Q1048" s="80"/>
      <c r="R1048" s="80"/>
      <c r="S1048" s="80"/>
      <c r="T1048" s="80"/>
      <c r="U1048" s="80"/>
      <c r="V1048" s="80"/>
      <c r="W1048" s="80"/>
      <c r="X1048" s="80"/>
      <c r="Y1048" s="80"/>
      <c r="Z1048" s="80"/>
    </row>
    <row r="1049" spans="1:26" s="81" customFormat="1" x14ac:dyDescent="0.25">
      <c r="A1049" s="74" t="s">
        <v>41</v>
      </c>
      <c r="B1049" s="74" t="s">
        <v>41</v>
      </c>
      <c r="C1049" s="105" t="s">
        <v>929</v>
      </c>
      <c r="D1049" s="96" t="s">
        <v>930</v>
      </c>
      <c r="E1049" s="97">
        <v>2018</v>
      </c>
      <c r="F1049" s="98" t="s">
        <v>61</v>
      </c>
      <c r="G1049" s="99" t="s">
        <v>102</v>
      </c>
      <c r="H1049" s="100" t="s">
        <v>2099</v>
      </c>
      <c r="I1049" s="101" t="s">
        <v>179</v>
      </c>
      <c r="J1049" s="102" t="s">
        <v>1230</v>
      </c>
      <c r="K1049" s="104" t="s">
        <v>545</v>
      </c>
      <c r="L1049" s="104" t="s">
        <v>545</v>
      </c>
      <c r="M1049" s="104">
        <v>1302</v>
      </c>
      <c r="N1049" s="104">
        <v>2442.8200000000002</v>
      </c>
      <c r="O1049" s="80"/>
      <c r="P1049" s="80"/>
      <c r="Q1049" s="80"/>
      <c r="R1049" s="80"/>
      <c r="S1049" s="80"/>
      <c r="T1049" s="80"/>
      <c r="U1049" s="80"/>
      <c r="V1049" s="80"/>
      <c r="W1049" s="80"/>
      <c r="X1049" s="80"/>
      <c r="Y1049" s="80"/>
      <c r="Z1049" s="80"/>
    </row>
    <row r="1050" spans="1:26" s="81" customFormat="1" x14ac:dyDescent="0.25">
      <c r="A1050" s="74" t="s">
        <v>41</v>
      </c>
      <c r="B1050" s="74" t="s">
        <v>41</v>
      </c>
      <c r="C1050" s="105" t="s">
        <v>51</v>
      </c>
      <c r="D1050" s="96" t="s">
        <v>1</v>
      </c>
      <c r="E1050" s="97">
        <v>2020</v>
      </c>
      <c r="F1050" s="98" t="s">
        <v>67</v>
      </c>
      <c r="G1050" s="99" t="s">
        <v>193</v>
      </c>
      <c r="H1050" s="100" t="s">
        <v>2100</v>
      </c>
      <c r="I1050" s="101" t="s">
        <v>194</v>
      </c>
      <c r="J1050" s="102" t="s">
        <v>236</v>
      </c>
      <c r="K1050" s="104" t="s">
        <v>545</v>
      </c>
      <c r="L1050" s="104" t="s">
        <v>545</v>
      </c>
      <c r="M1050" s="104">
        <v>1434.67</v>
      </c>
      <c r="N1050" s="104">
        <v>5022.6400000000003</v>
      </c>
      <c r="O1050" s="80"/>
      <c r="P1050" s="80"/>
      <c r="Q1050" s="80"/>
      <c r="R1050" s="80"/>
      <c r="S1050" s="80"/>
      <c r="T1050" s="80"/>
      <c r="U1050" s="80"/>
      <c r="V1050" s="80"/>
      <c r="W1050" s="80"/>
      <c r="X1050" s="80"/>
      <c r="Y1050" s="80"/>
      <c r="Z1050" s="80"/>
    </row>
    <row r="1051" spans="1:26" s="81" customFormat="1" x14ac:dyDescent="0.25">
      <c r="A1051" s="74" t="s">
        <v>41</v>
      </c>
      <c r="B1051" s="74" t="s">
        <v>41</v>
      </c>
      <c r="C1051" s="105" t="s">
        <v>51</v>
      </c>
      <c r="D1051" s="96" t="s">
        <v>1</v>
      </c>
      <c r="E1051" s="97">
        <v>2020</v>
      </c>
      <c r="F1051" s="98" t="s">
        <v>67</v>
      </c>
      <c r="G1051" s="99" t="s">
        <v>193</v>
      </c>
      <c r="H1051" s="100" t="s">
        <v>2101</v>
      </c>
      <c r="I1051" s="101" t="s">
        <v>194</v>
      </c>
      <c r="J1051" s="102" t="s">
        <v>757</v>
      </c>
      <c r="K1051" s="104" t="s">
        <v>545</v>
      </c>
      <c r="L1051" s="104" t="s">
        <v>545</v>
      </c>
      <c r="M1051" s="104">
        <v>1434.67</v>
      </c>
      <c r="N1051" s="104">
        <v>5022.6400000000003</v>
      </c>
      <c r="O1051" s="80"/>
      <c r="P1051" s="80"/>
      <c r="Q1051" s="80"/>
      <c r="R1051" s="80"/>
      <c r="S1051" s="80"/>
      <c r="T1051" s="80"/>
      <c r="U1051" s="80"/>
      <c r="V1051" s="80"/>
      <c r="W1051" s="80"/>
      <c r="X1051" s="80"/>
      <c r="Y1051" s="80"/>
      <c r="Z1051" s="80"/>
    </row>
    <row r="1052" spans="1:26" s="81" customFormat="1" x14ac:dyDescent="0.25">
      <c r="A1052" s="74" t="s">
        <v>41</v>
      </c>
      <c r="B1052" s="74" t="s">
        <v>41</v>
      </c>
      <c r="C1052" s="105" t="s">
        <v>668</v>
      </c>
      <c r="D1052" s="96" t="s">
        <v>10</v>
      </c>
      <c r="E1052" s="97">
        <v>2019</v>
      </c>
      <c r="F1052" s="98" t="s">
        <v>76</v>
      </c>
      <c r="G1052" s="99" t="s">
        <v>328</v>
      </c>
      <c r="H1052" s="100" t="s">
        <v>2102</v>
      </c>
      <c r="I1052" s="101" t="s">
        <v>179</v>
      </c>
      <c r="J1052" s="102" t="s">
        <v>340</v>
      </c>
      <c r="K1052" s="104" t="s">
        <v>545</v>
      </c>
      <c r="L1052" s="104" t="s">
        <v>545</v>
      </c>
      <c r="M1052" s="104">
        <v>1122.2</v>
      </c>
      <c r="N1052" s="104">
        <v>3112.55</v>
      </c>
      <c r="O1052" s="80"/>
      <c r="P1052" s="80"/>
      <c r="Q1052" s="80"/>
      <c r="R1052" s="80"/>
      <c r="S1052" s="80"/>
      <c r="T1052" s="80"/>
      <c r="U1052" s="80"/>
      <c r="V1052" s="80"/>
      <c r="W1052" s="80"/>
      <c r="X1052" s="80"/>
      <c r="Y1052" s="80"/>
      <c r="Z1052" s="80"/>
    </row>
    <row r="1053" spans="1:26" s="81" customFormat="1" x14ac:dyDescent="0.25">
      <c r="A1053" s="74" t="s">
        <v>41</v>
      </c>
      <c r="B1053" s="74" t="s">
        <v>41</v>
      </c>
      <c r="C1053" s="105" t="s">
        <v>4037</v>
      </c>
      <c r="D1053" s="96" t="s">
        <v>4038</v>
      </c>
      <c r="E1053" s="97">
        <v>2023</v>
      </c>
      <c r="F1053" s="98" t="s">
        <v>64</v>
      </c>
      <c r="G1053" s="99" t="s">
        <v>159</v>
      </c>
      <c r="H1053" s="100" t="s">
        <v>2103</v>
      </c>
      <c r="I1053" s="101" t="s">
        <v>277</v>
      </c>
      <c r="J1053" s="102" t="s">
        <v>114</v>
      </c>
      <c r="K1053" s="104" t="s">
        <v>634</v>
      </c>
      <c r="L1053" s="104" t="s">
        <v>634</v>
      </c>
      <c r="M1053" s="104">
        <v>1410.2</v>
      </c>
      <c r="N1053" s="104">
        <v>3458.29</v>
      </c>
      <c r="O1053" s="80"/>
      <c r="P1053" s="80"/>
      <c r="Q1053" s="80"/>
      <c r="R1053" s="80"/>
      <c r="S1053" s="80"/>
      <c r="T1053" s="80"/>
      <c r="U1053" s="80"/>
      <c r="V1053" s="80"/>
      <c r="W1053" s="80"/>
      <c r="X1053" s="80"/>
      <c r="Y1053" s="80"/>
      <c r="Z1053" s="80"/>
    </row>
    <row r="1054" spans="1:26" s="81" customFormat="1" x14ac:dyDescent="0.25">
      <c r="A1054" s="74" t="s">
        <v>41</v>
      </c>
      <c r="B1054" s="74" t="s">
        <v>41</v>
      </c>
      <c r="C1054" s="105" t="s">
        <v>929</v>
      </c>
      <c r="D1054" s="96" t="s">
        <v>930</v>
      </c>
      <c r="E1054" s="97">
        <v>2018</v>
      </c>
      <c r="F1054" s="98" t="s">
        <v>61</v>
      </c>
      <c r="G1054" s="99" t="s">
        <v>102</v>
      </c>
      <c r="H1054" s="100" t="s">
        <v>2104</v>
      </c>
      <c r="I1054" s="101" t="s">
        <v>179</v>
      </c>
      <c r="J1054" s="102" t="s">
        <v>2105</v>
      </c>
      <c r="K1054" s="104" t="s">
        <v>545</v>
      </c>
      <c r="L1054" s="104" t="s">
        <v>545</v>
      </c>
      <c r="M1054" s="104">
        <v>1426.32</v>
      </c>
      <c r="N1054" s="104">
        <v>2530.5</v>
      </c>
      <c r="O1054" s="80"/>
      <c r="P1054" s="80"/>
      <c r="Q1054" s="80"/>
      <c r="R1054" s="80"/>
      <c r="S1054" s="80"/>
      <c r="T1054" s="80"/>
      <c r="U1054" s="80"/>
      <c r="V1054" s="80"/>
      <c r="W1054" s="80"/>
      <c r="X1054" s="80"/>
      <c r="Y1054" s="80"/>
      <c r="Z1054" s="80"/>
    </row>
    <row r="1055" spans="1:26" s="81" customFormat="1" x14ac:dyDescent="0.25">
      <c r="A1055" s="74" t="s">
        <v>41</v>
      </c>
      <c r="B1055" s="74" t="s">
        <v>41</v>
      </c>
      <c r="C1055" s="105" t="s">
        <v>691</v>
      </c>
      <c r="D1055" s="96" t="s">
        <v>21</v>
      </c>
      <c r="E1055" s="97">
        <v>2019</v>
      </c>
      <c r="F1055" s="98" t="s">
        <v>75</v>
      </c>
      <c r="G1055" s="99" t="s">
        <v>312</v>
      </c>
      <c r="H1055" s="100" t="s">
        <v>2107</v>
      </c>
      <c r="I1055" s="101" t="s">
        <v>315</v>
      </c>
      <c r="J1055" s="102" t="s">
        <v>752</v>
      </c>
      <c r="K1055" s="104" t="s">
        <v>634</v>
      </c>
      <c r="L1055" s="104" t="s">
        <v>634</v>
      </c>
      <c r="M1055" s="104">
        <v>1543.01</v>
      </c>
      <c r="N1055" s="104">
        <v>3024.26</v>
      </c>
      <c r="O1055" s="80"/>
      <c r="P1055" s="80"/>
      <c r="Q1055" s="80"/>
      <c r="R1055" s="80"/>
      <c r="S1055" s="80"/>
      <c r="T1055" s="80"/>
      <c r="U1055" s="80"/>
      <c r="V1055" s="80"/>
      <c r="W1055" s="80"/>
      <c r="X1055" s="80"/>
      <c r="Y1055" s="80"/>
      <c r="Z1055" s="80"/>
    </row>
    <row r="1056" spans="1:26" s="81" customFormat="1" x14ac:dyDescent="0.25">
      <c r="A1056" s="74" t="s">
        <v>41</v>
      </c>
      <c r="B1056" s="74" t="s">
        <v>41</v>
      </c>
      <c r="C1056" s="105" t="s">
        <v>666</v>
      </c>
      <c r="D1056" s="96" t="s">
        <v>9</v>
      </c>
      <c r="E1056" s="97">
        <v>2020</v>
      </c>
      <c r="F1056" s="98" t="s">
        <v>77</v>
      </c>
      <c r="G1056" s="99" t="s">
        <v>403</v>
      </c>
      <c r="H1056" s="100" t="s">
        <v>3906</v>
      </c>
      <c r="I1056" s="101" t="s">
        <v>91</v>
      </c>
      <c r="J1056" s="102" t="s">
        <v>741</v>
      </c>
      <c r="K1056" s="104" t="s">
        <v>545</v>
      </c>
      <c r="L1056" s="104" t="s">
        <v>545</v>
      </c>
      <c r="M1056" s="104">
        <v>1302</v>
      </c>
      <c r="N1056" s="104">
        <v>3510.95</v>
      </c>
      <c r="O1056" s="80"/>
      <c r="P1056" s="80"/>
      <c r="Q1056" s="80"/>
      <c r="R1056" s="80"/>
      <c r="S1056" s="80"/>
      <c r="T1056" s="80"/>
      <c r="U1056" s="80"/>
      <c r="V1056" s="80"/>
      <c r="W1056" s="80"/>
      <c r="X1056" s="80"/>
      <c r="Y1056" s="80"/>
      <c r="Z1056" s="80"/>
    </row>
    <row r="1057" spans="1:26" s="81" customFormat="1" x14ac:dyDescent="0.25">
      <c r="A1057" s="74" t="s">
        <v>41</v>
      </c>
      <c r="B1057" s="74" t="s">
        <v>41</v>
      </c>
      <c r="C1057" s="105" t="s">
        <v>943</v>
      </c>
      <c r="D1057" s="96" t="s">
        <v>944</v>
      </c>
      <c r="E1057" s="97">
        <v>2023</v>
      </c>
      <c r="F1057" s="98" t="s">
        <v>66</v>
      </c>
      <c r="G1057" s="99" t="s">
        <v>186</v>
      </c>
      <c r="H1057" s="100" t="s">
        <v>2108</v>
      </c>
      <c r="I1057" s="101" t="s">
        <v>95</v>
      </c>
      <c r="J1057" s="102" t="s">
        <v>165</v>
      </c>
      <c r="K1057" s="104" t="s">
        <v>634</v>
      </c>
      <c r="L1057" s="104" t="s">
        <v>634</v>
      </c>
      <c r="M1057" s="104">
        <v>3272.21</v>
      </c>
      <c r="N1057" s="104">
        <v>7729.51</v>
      </c>
      <c r="O1057" s="80"/>
      <c r="P1057" s="80"/>
      <c r="Q1057" s="80"/>
      <c r="R1057" s="80"/>
      <c r="S1057" s="80"/>
      <c r="T1057" s="80"/>
      <c r="U1057" s="80"/>
      <c r="V1057" s="80"/>
      <c r="W1057" s="80"/>
      <c r="X1057" s="80"/>
      <c r="Y1057" s="80"/>
      <c r="Z1057" s="80"/>
    </row>
    <row r="1058" spans="1:26" s="81" customFormat="1" x14ac:dyDescent="0.25">
      <c r="A1058" s="74" t="s">
        <v>41</v>
      </c>
      <c r="B1058" s="74" t="s">
        <v>41</v>
      </c>
      <c r="C1058" s="105" t="s">
        <v>659</v>
      </c>
      <c r="D1058" s="96" t="s">
        <v>4</v>
      </c>
      <c r="E1058" s="97">
        <v>2020</v>
      </c>
      <c r="F1058" s="98" t="s">
        <v>66</v>
      </c>
      <c r="G1058" s="99" t="s">
        <v>186</v>
      </c>
      <c r="H1058" s="100" t="s">
        <v>2109</v>
      </c>
      <c r="I1058" s="101" t="s">
        <v>179</v>
      </c>
      <c r="J1058" s="102" t="s">
        <v>466</v>
      </c>
      <c r="K1058" s="104" t="s">
        <v>634</v>
      </c>
      <c r="L1058" s="104" t="s">
        <v>634</v>
      </c>
      <c r="M1058" s="104">
        <v>1856.3</v>
      </c>
      <c r="N1058" s="104">
        <v>4438.84</v>
      </c>
      <c r="O1058" s="80"/>
      <c r="P1058" s="80"/>
      <c r="Q1058" s="80"/>
      <c r="R1058" s="80"/>
      <c r="S1058" s="80"/>
      <c r="T1058" s="80"/>
      <c r="U1058" s="80"/>
      <c r="V1058" s="80"/>
      <c r="W1058" s="80"/>
      <c r="X1058" s="80"/>
      <c r="Y1058" s="80"/>
      <c r="Z1058" s="80"/>
    </row>
    <row r="1059" spans="1:26" s="81" customFormat="1" x14ac:dyDescent="0.25">
      <c r="A1059" s="74" t="s">
        <v>41</v>
      </c>
      <c r="B1059" s="74" t="s">
        <v>41</v>
      </c>
      <c r="C1059" s="105" t="s">
        <v>691</v>
      </c>
      <c r="D1059" s="96" t="s">
        <v>21</v>
      </c>
      <c r="E1059" s="97">
        <v>2019</v>
      </c>
      <c r="F1059" s="98" t="s">
        <v>75</v>
      </c>
      <c r="G1059" s="99" t="s">
        <v>312</v>
      </c>
      <c r="H1059" s="100" t="s">
        <v>2110</v>
      </c>
      <c r="I1059" s="101" t="s">
        <v>313</v>
      </c>
      <c r="J1059" s="102" t="s">
        <v>768</v>
      </c>
      <c r="K1059" s="104" t="s">
        <v>634</v>
      </c>
      <c r="L1059" s="104" t="s">
        <v>634</v>
      </c>
      <c r="M1059" s="104">
        <v>1236.43</v>
      </c>
      <c r="N1059" s="104">
        <v>3029.39</v>
      </c>
      <c r="O1059" s="80"/>
      <c r="P1059" s="80"/>
      <c r="Q1059" s="80"/>
      <c r="R1059" s="80"/>
      <c r="S1059" s="80"/>
      <c r="T1059" s="80"/>
      <c r="U1059" s="80"/>
      <c r="V1059" s="80"/>
      <c r="W1059" s="80"/>
      <c r="X1059" s="80"/>
      <c r="Y1059" s="80"/>
      <c r="Z1059" s="80"/>
    </row>
    <row r="1060" spans="1:26" s="81" customFormat="1" x14ac:dyDescent="0.25">
      <c r="A1060" s="74" t="s">
        <v>41</v>
      </c>
      <c r="B1060" s="74" t="s">
        <v>41</v>
      </c>
      <c r="C1060" s="105" t="s">
        <v>922</v>
      </c>
      <c r="D1060" s="96" t="s">
        <v>923</v>
      </c>
      <c r="E1060" s="97">
        <v>2023</v>
      </c>
      <c r="F1060" s="98" t="s">
        <v>61</v>
      </c>
      <c r="G1060" s="99" t="s">
        <v>102</v>
      </c>
      <c r="H1060" s="100" t="s">
        <v>2111</v>
      </c>
      <c r="I1060" s="101" t="s">
        <v>99</v>
      </c>
      <c r="J1060" s="102" t="s">
        <v>688</v>
      </c>
      <c r="K1060" s="104" t="s">
        <v>634</v>
      </c>
      <c r="L1060" s="104" t="s">
        <v>634</v>
      </c>
      <c r="M1060" s="104">
        <v>2199.12</v>
      </c>
      <c r="N1060" s="104">
        <v>2415.1999999999998</v>
      </c>
      <c r="O1060" s="80"/>
      <c r="P1060" s="80"/>
      <c r="Q1060" s="80"/>
      <c r="R1060" s="80"/>
      <c r="S1060" s="80"/>
      <c r="T1060" s="80"/>
      <c r="U1060" s="80"/>
      <c r="V1060" s="80"/>
      <c r="W1060" s="80"/>
      <c r="X1060" s="80"/>
      <c r="Y1060" s="80"/>
      <c r="Z1060" s="80"/>
    </row>
    <row r="1061" spans="1:26" s="81" customFormat="1" x14ac:dyDescent="0.25">
      <c r="A1061" s="74" t="s">
        <v>41</v>
      </c>
      <c r="B1061" s="74" t="s">
        <v>41</v>
      </c>
      <c r="C1061" s="105" t="s">
        <v>803</v>
      </c>
      <c r="D1061" s="96" t="s">
        <v>36</v>
      </c>
      <c r="E1061" s="97">
        <v>2020</v>
      </c>
      <c r="F1061" s="98" t="s">
        <v>77</v>
      </c>
      <c r="G1061" s="99" t="s">
        <v>403</v>
      </c>
      <c r="H1061" s="100" t="s">
        <v>2112</v>
      </c>
      <c r="I1061" s="101" t="s">
        <v>514</v>
      </c>
      <c r="J1061" s="102" t="s">
        <v>804</v>
      </c>
      <c r="K1061" s="104" t="s">
        <v>634</v>
      </c>
      <c r="L1061" s="104" t="s">
        <v>634</v>
      </c>
      <c r="M1061" s="104">
        <v>2244.38</v>
      </c>
      <c r="N1061" s="104">
        <v>4583.8599999999997</v>
      </c>
      <c r="O1061" s="80"/>
      <c r="P1061" s="80"/>
      <c r="Q1061" s="80"/>
      <c r="R1061" s="80"/>
      <c r="S1061" s="80"/>
      <c r="T1061" s="80"/>
      <c r="U1061" s="80"/>
      <c r="V1061" s="80"/>
      <c r="W1061" s="80"/>
      <c r="X1061" s="80"/>
      <c r="Y1061" s="80"/>
      <c r="Z1061" s="80"/>
    </row>
    <row r="1062" spans="1:26" s="81" customFormat="1" x14ac:dyDescent="0.25">
      <c r="A1062" s="74" t="s">
        <v>41</v>
      </c>
      <c r="B1062" s="74" t="s">
        <v>41</v>
      </c>
      <c r="C1062" s="105" t="s">
        <v>922</v>
      </c>
      <c r="D1062" s="96" t="s">
        <v>923</v>
      </c>
      <c r="E1062" s="97">
        <v>2023</v>
      </c>
      <c r="F1062" s="98" t="s">
        <v>61</v>
      </c>
      <c r="G1062" s="99" t="s">
        <v>102</v>
      </c>
      <c r="H1062" s="100" t="s">
        <v>2113</v>
      </c>
      <c r="I1062" s="101" t="s">
        <v>99</v>
      </c>
      <c r="J1062" s="102" t="s">
        <v>688</v>
      </c>
      <c r="K1062" s="104" t="s">
        <v>634</v>
      </c>
      <c r="L1062" s="104" t="s">
        <v>634</v>
      </c>
      <c r="M1062" s="104">
        <v>2199.12</v>
      </c>
      <c r="N1062" s="104">
        <v>2415.1999999999998</v>
      </c>
      <c r="O1062" s="80"/>
      <c r="P1062" s="80"/>
      <c r="Q1062" s="80"/>
      <c r="R1062" s="80"/>
      <c r="S1062" s="80"/>
      <c r="T1062" s="80"/>
      <c r="U1062" s="80"/>
      <c r="V1062" s="80"/>
      <c r="W1062" s="80"/>
      <c r="X1062" s="80"/>
      <c r="Y1062" s="80"/>
      <c r="Z1062" s="80"/>
    </row>
    <row r="1063" spans="1:26" s="81" customFormat="1" x14ac:dyDescent="0.25">
      <c r="A1063" s="74" t="s">
        <v>41</v>
      </c>
      <c r="B1063" s="74" t="s">
        <v>41</v>
      </c>
      <c r="C1063" s="105" t="s">
        <v>55</v>
      </c>
      <c r="D1063" s="96" t="s">
        <v>6</v>
      </c>
      <c r="E1063" s="97">
        <v>2018</v>
      </c>
      <c r="F1063" s="98" t="s">
        <v>71</v>
      </c>
      <c r="G1063" s="99" t="s">
        <v>264</v>
      </c>
      <c r="H1063" s="100" t="s">
        <v>2114</v>
      </c>
      <c r="I1063" s="101" t="s">
        <v>129</v>
      </c>
      <c r="J1063" s="102" t="s">
        <v>679</v>
      </c>
      <c r="K1063" s="104" t="s">
        <v>634</v>
      </c>
      <c r="L1063" s="104" t="s">
        <v>634</v>
      </c>
      <c r="M1063" s="104">
        <v>1298</v>
      </c>
      <c r="N1063" s="104">
        <v>2742.53</v>
      </c>
      <c r="O1063" s="80"/>
      <c r="P1063" s="80"/>
      <c r="Q1063" s="80"/>
      <c r="R1063" s="80"/>
      <c r="S1063" s="80"/>
      <c r="T1063" s="80"/>
      <c r="U1063" s="80"/>
      <c r="V1063" s="80"/>
      <c r="W1063" s="80"/>
      <c r="X1063" s="80"/>
      <c r="Y1063" s="80"/>
      <c r="Z1063" s="80"/>
    </row>
    <row r="1064" spans="1:26" s="81" customFormat="1" x14ac:dyDescent="0.25">
      <c r="A1064" s="74" t="s">
        <v>41</v>
      </c>
      <c r="B1064" s="74" t="s">
        <v>41</v>
      </c>
      <c r="C1064" s="105" t="s">
        <v>48</v>
      </c>
      <c r="D1064" s="96" t="s">
        <v>11</v>
      </c>
      <c r="E1064" s="97">
        <v>2018</v>
      </c>
      <c r="F1064" s="98" t="s">
        <v>59</v>
      </c>
      <c r="G1064" s="99" t="s">
        <v>82</v>
      </c>
      <c r="H1064" s="100" t="s">
        <v>2115</v>
      </c>
      <c r="I1064" s="101" t="s">
        <v>129</v>
      </c>
      <c r="J1064" s="102" t="s">
        <v>667</v>
      </c>
      <c r="K1064" s="104" t="s">
        <v>634</v>
      </c>
      <c r="L1064" s="104" t="s">
        <v>634</v>
      </c>
      <c r="M1064" s="104">
        <v>1460.8</v>
      </c>
      <c r="N1064" s="104">
        <v>3007.39</v>
      </c>
      <c r="O1064" s="80"/>
      <c r="P1064" s="80"/>
      <c r="Q1064" s="80"/>
      <c r="R1064" s="80"/>
      <c r="S1064" s="80"/>
      <c r="T1064" s="80"/>
      <c r="U1064" s="80"/>
      <c r="V1064" s="80"/>
      <c r="W1064" s="80"/>
      <c r="X1064" s="80"/>
      <c r="Y1064" s="80"/>
      <c r="Z1064" s="80"/>
    </row>
    <row r="1065" spans="1:26" s="81" customFormat="1" x14ac:dyDescent="0.25">
      <c r="A1065" s="74" t="s">
        <v>41</v>
      </c>
      <c r="B1065" s="74" t="s">
        <v>41</v>
      </c>
      <c r="C1065" s="105" t="s">
        <v>51</v>
      </c>
      <c r="D1065" s="96" t="s">
        <v>1</v>
      </c>
      <c r="E1065" s="97">
        <v>2020</v>
      </c>
      <c r="F1065" s="98" t="s">
        <v>67</v>
      </c>
      <c r="G1065" s="99" t="s">
        <v>193</v>
      </c>
      <c r="H1065" s="100" t="s">
        <v>2116</v>
      </c>
      <c r="I1065" s="101" t="s">
        <v>194</v>
      </c>
      <c r="J1065" s="102" t="s">
        <v>695</v>
      </c>
      <c r="K1065" s="104" t="s">
        <v>545</v>
      </c>
      <c r="L1065" s="104" t="s">
        <v>545</v>
      </c>
      <c r="M1065" s="104">
        <v>1434.67</v>
      </c>
      <c r="N1065" s="104">
        <v>5022.6400000000003</v>
      </c>
      <c r="O1065" s="80"/>
      <c r="P1065" s="80"/>
      <c r="Q1065" s="80"/>
      <c r="R1065" s="80"/>
      <c r="S1065" s="80"/>
      <c r="T1065" s="80"/>
      <c r="U1065" s="80"/>
      <c r="V1065" s="80"/>
      <c r="W1065" s="80"/>
      <c r="X1065" s="80"/>
      <c r="Y1065" s="80"/>
      <c r="Z1065" s="80"/>
    </row>
    <row r="1066" spans="1:26" s="81" customFormat="1" x14ac:dyDescent="0.25">
      <c r="A1066" s="74" t="s">
        <v>41</v>
      </c>
      <c r="B1066" s="74" t="s">
        <v>41</v>
      </c>
      <c r="C1066" s="105" t="s">
        <v>922</v>
      </c>
      <c r="D1066" s="96" t="s">
        <v>923</v>
      </c>
      <c r="E1066" s="97">
        <v>2023</v>
      </c>
      <c r="F1066" s="98" t="s">
        <v>61</v>
      </c>
      <c r="G1066" s="99" t="s">
        <v>102</v>
      </c>
      <c r="H1066" s="100" t="s">
        <v>2117</v>
      </c>
      <c r="I1066" s="101" t="s">
        <v>99</v>
      </c>
      <c r="J1066" s="102" t="s">
        <v>787</v>
      </c>
      <c r="K1066" s="104" t="s">
        <v>634</v>
      </c>
      <c r="L1066" s="104" t="s">
        <v>634</v>
      </c>
      <c r="M1066" s="104">
        <v>2763.62</v>
      </c>
      <c r="N1066" s="104">
        <v>5035.1899999999996</v>
      </c>
      <c r="O1066" s="80"/>
      <c r="P1066" s="80"/>
      <c r="Q1066" s="80"/>
      <c r="R1066" s="80"/>
      <c r="S1066" s="80"/>
      <c r="T1066" s="80"/>
      <c r="U1066" s="80"/>
      <c r="V1066" s="80"/>
      <c r="W1066" s="80"/>
      <c r="X1066" s="80"/>
      <c r="Y1066" s="80"/>
      <c r="Z1066" s="80"/>
    </row>
    <row r="1067" spans="1:26" s="81" customFormat="1" x14ac:dyDescent="0.25">
      <c r="A1067" s="74" t="s">
        <v>41</v>
      </c>
      <c r="B1067" s="74" t="s">
        <v>41</v>
      </c>
      <c r="C1067" s="105" t="s">
        <v>51</v>
      </c>
      <c r="D1067" s="96" t="s">
        <v>1</v>
      </c>
      <c r="E1067" s="97">
        <v>2020</v>
      </c>
      <c r="F1067" s="98" t="s">
        <v>67</v>
      </c>
      <c r="G1067" s="99" t="s">
        <v>193</v>
      </c>
      <c r="H1067" s="100" t="s">
        <v>2118</v>
      </c>
      <c r="I1067" s="101" t="s">
        <v>194</v>
      </c>
      <c r="J1067" s="102" t="s">
        <v>817</v>
      </c>
      <c r="K1067" s="104" t="s">
        <v>545</v>
      </c>
      <c r="L1067" s="104" t="s">
        <v>545</v>
      </c>
      <c r="M1067" s="104">
        <v>1434.67</v>
      </c>
      <c r="N1067" s="104">
        <v>5022.6400000000003</v>
      </c>
      <c r="O1067" s="80"/>
      <c r="P1067" s="80"/>
      <c r="Q1067" s="80"/>
      <c r="R1067" s="80"/>
      <c r="S1067" s="80"/>
      <c r="T1067" s="80"/>
      <c r="U1067" s="80"/>
      <c r="V1067" s="80"/>
      <c r="W1067" s="80"/>
      <c r="X1067" s="80"/>
      <c r="Y1067" s="80"/>
      <c r="Z1067" s="80"/>
    </row>
    <row r="1068" spans="1:26" s="81" customFormat="1" x14ac:dyDescent="0.25">
      <c r="A1068" s="74" t="s">
        <v>41</v>
      </c>
      <c r="B1068" s="74" t="s">
        <v>41</v>
      </c>
      <c r="C1068" s="105" t="s">
        <v>50</v>
      </c>
      <c r="D1068" s="96" t="s">
        <v>14</v>
      </c>
      <c r="E1068" s="97">
        <v>2019</v>
      </c>
      <c r="F1068" s="98" t="s">
        <v>66</v>
      </c>
      <c r="G1068" s="99" t="s">
        <v>186</v>
      </c>
      <c r="H1068" s="100" t="s">
        <v>2119</v>
      </c>
      <c r="I1068" s="101" t="s">
        <v>160</v>
      </c>
      <c r="J1068" s="102" t="s">
        <v>734</v>
      </c>
      <c r="K1068" s="104" t="s">
        <v>634</v>
      </c>
      <c r="L1068" s="104" t="s">
        <v>634</v>
      </c>
      <c r="M1068" s="104">
        <v>1735.89</v>
      </c>
      <c r="N1068" s="104">
        <v>1945.6</v>
      </c>
      <c r="O1068" s="80"/>
      <c r="P1068" s="80"/>
      <c r="Q1068" s="80"/>
      <c r="R1068" s="80"/>
      <c r="S1068" s="80"/>
      <c r="T1068" s="80"/>
      <c r="U1068" s="80"/>
      <c r="V1068" s="80"/>
      <c r="W1068" s="80"/>
      <c r="X1068" s="80"/>
      <c r="Y1068" s="80"/>
      <c r="Z1068" s="80"/>
    </row>
    <row r="1069" spans="1:26" s="81" customFormat="1" x14ac:dyDescent="0.25">
      <c r="A1069" s="74" t="s">
        <v>41</v>
      </c>
      <c r="B1069" s="74" t="s">
        <v>41</v>
      </c>
      <c r="C1069" s="105" t="s">
        <v>668</v>
      </c>
      <c r="D1069" s="96" t="s">
        <v>10</v>
      </c>
      <c r="E1069" s="97">
        <v>2019</v>
      </c>
      <c r="F1069" s="98" t="s">
        <v>76</v>
      </c>
      <c r="G1069" s="99" t="s">
        <v>328</v>
      </c>
      <c r="H1069" s="100" t="s">
        <v>2120</v>
      </c>
      <c r="I1069" s="101" t="s">
        <v>179</v>
      </c>
      <c r="J1069" s="102" t="s">
        <v>722</v>
      </c>
      <c r="K1069" s="104" t="s">
        <v>545</v>
      </c>
      <c r="L1069" s="104" t="s">
        <v>545</v>
      </c>
      <c r="M1069" s="104">
        <v>1122.2</v>
      </c>
      <c r="N1069" s="104">
        <v>3112.55</v>
      </c>
      <c r="O1069" s="80"/>
      <c r="P1069" s="80"/>
      <c r="Q1069" s="80"/>
      <c r="R1069" s="80"/>
      <c r="S1069" s="80"/>
      <c r="T1069" s="80"/>
      <c r="U1069" s="80"/>
      <c r="V1069" s="80"/>
      <c r="W1069" s="80"/>
      <c r="X1069" s="80"/>
      <c r="Y1069" s="80"/>
      <c r="Z1069" s="80"/>
    </row>
    <row r="1070" spans="1:26" s="81" customFormat="1" x14ac:dyDescent="0.25">
      <c r="A1070" s="74" t="s">
        <v>41</v>
      </c>
      <c r="B1070" s="74" t="s">
        <v>41</v>
      </c>
      <c r="C1070" s="105" t="s">
        <v>706</v>
      </c>
      <c r="D1070" s="96" t="s">
        <v>568</v>
      </c>
      <c r="E1070" s="97">
        <v>2022</v>
      </c>
      <c r="F1070" s="98" t="s">
        <v>61</v>
      </c>
      <c r="G1070" s="99" t="s">
        <v>102</v>
      </c>
      <c r="H1070" s="100" t="s">
        <v>2121</v>
      </c>
      <c r="I1070" s="101" t="s">
        <v>103</v>
      </c>
      <c r="J1070" s="102" t="s">
        <v>769</v>
      </c>
      <c r="K1070" s="104" t="s">
        <v>634</v>
      </c>
      <c r="L1070" s="104" t="s">
        <v>634</v>
      </c>
      <c r="M1070" s="104">
        <v>2064.84</v>
      </c>
      <c r="N1070" s="104">
        <v>4306.2299999999996</v>
      </c>
      <c r="O1070" s="80"/>
      <c r="P1070" s="80"/>
      <c r="Q1070" s="80"/>
      <c r="R1070" s="80"/>
      <c r="S1070" s="80"/>
      <c r="T1070" s="80"/>
      <c r="U1070" s="80"/>
      <c r="V1070" s="80"/>
      <c r="W1070" s="80"/>
      <c r="X1070" s="80"/>
      <c r="Y1070" s="80"/>
      <c r="Z1070" s="80"/>
    </row>
    <row r="1071" spans="1:26" s="81" customFormat="1" x14ac:dyDescent="0.25">
      <c r="A1071" s="74" t="s">
        <v>41</v>
      </c>
      <c r="B1071" s="74" t="s">
        <v>41</v>
      </c>
      <c r="C1071" s="105" t="s">
        <v>761</v>
      </c>
      <c r="D1071" s="96" t="s">
        <v>35</v>
      </c>
      <c r="E1071" s="97">
        <v>2018</v>
      </c>
      <c r="F1071" s="98" t="s">
        <v>59</v>
      </c>
      <c r="G1071" s="99" t="s">
        <v>82</v>
      </c>
      <c r="H1071" s="100" t="s">
        <v>2122</v>
      </c>
      <c r="I1071" s="101" t="s">
        <v>129</v>
      </c>
      <c r="J1071" s="102" t="s">
        <v>721</v>
      </c>
      <c r="K1071" s="104" t="s">
        <v>634</v>
      </c>
      <c r="L1071" s="104" t="s">
        <v>634</v>
      </c>
      <c r="M1071" s="104">
        <v>1326.25</v>
      </c>
      <c r="N1071" s="104">
        <v>2601.58</v>
      </c>
      <c r="O1071" s="80"/>
      <c r="P1071" s="80"/>
      <c r="Q1071" s="80"/>
      <c r="R1071" s="80"/>
      <c r="S1071" s="80"/>
      <c r="T1071" s="80"/>
      <c r="U1071" s="80"/>
      <c r="V1071" s="80"/>
      <c r="W1071" s="80"/>
      <c r="X1071" s="80"/>
      <c r="Y1071" s="80"/>
      <c r="Z1071" s="80"/>
    </row>
    <row r="1072" spans="1:26" s="81" customFormat="1" x14ac:dyDescent="0.25">
      <c r="A1072" s="74" t="s">
        <v>41</v>
      </c>
      <c r="B1072" s="74" t="s">
        <v>41</v>
      </c>
      <c r="C1072" s="105" t="s">
        <v>680</v>
      </c>
      <c r="D1072" s="96" t="s">
        <v>18</v>
      </c>
      <c r="E1072" s="97">
        <v>2022</v>
      </c>
      <c r="F1072" s="98" t="s">
        <v>64</v>
      </c>
      <c r="G1072" s="99" t="s">
        <v>159</v>
      </c>
      <c r="H1072" s="100" t="s">
        <v>2123</v>
      </c>
      <c r="I1072" s="101" t="s">
        <v>256</v>
      </c>
      <c r="J1072" s="102" t="s">
        <v>671</v>
      </c>
      <c r="K1072" s="104" t="s">
        <v>634</v>
      </c>
      <c r="L1072" s="104" t="s">
        <v>634</v>
      </c>
      <c r="M1072" s="104">
        <v>1879.55</v>
      </c>
      <c r="N1072" s="104">
        <v>2980.16</v>
      </c>
      <c r="O1072" s="80"/>
      <c r="P1072" s="80"/>
      <c r="Q1072" s="80"/>
      <c r="R1072" s="80"/>
      <c r="S1072" s="80"/>
      <c r="T1072" s="80"/>
      <c r="U1072" s="80"/>
      <c r="V1072" s="80"/>
      <c r="W1072" s="80"/>
      <c r="X1072" s="80"/>
      <c r="Y1072" s="80"/>
      <c r="Z1072" s="80"/>
    </row>
    <row r="1073" spans="1:26" s="81" customFormat="1" x14ac:dyDescent="0.25">
      <c r="A1073" s="74" t="s">
        <v>41</v>
      </c>
      <c r="B1073" s="74" t="s">
        <v>41</v>
      </c>
      <c r="C1073" s="105" t="s">
        <v>668</v>
      </c>
      <c r="D1073" s="96" t="s">
        <v>10</v>
      </c>
      <c r="E1073" s="97">
        <v>2019</v>
      </c>
      <c r="F1073" s="98" t="s">
        <v>76</v>
      </c>
      <c r="G1073" s="99" t="s">
        <v>328</v>
      </c>
      <c r="H1073" s="100" t="s">
        <v>2124</v>
      </c>
      <c r="I1073" s="101" t="s">
        <v>179</v>
      </c>
      <c r="J1073" s="102" t="s">
        <v>630</v>
      </c>
      <c r="K1073" s="104" t="s">
        <v>545</v>
      </c>
      <c r="L1073" s="104" t="s">
        <v>545</v>
      </c>
      <c r="M1073" s="104">
        <v>1122.2</v>
      </c>
      <c r="N1073" s="104">
        <v>3112.55</v>
      </c>
      <c r="O1073" s="80"/>
      <c r="P1073" s="80"/>
      <c r="Q1073" s="80"/>
      <c r="R1073" s="80"/>
      <c r="S1073" s="80"/>
      <c r="T1073" s="80"/>
      <c r="U1073" s="80"/>
      <c r="V1073" s="80"/>
      <c r="W1073" s="80"/>
      <c r="X1073" s="80"/>
      <c r="Y1073" s="80"/>
      <c r="Z1073" s="80"/>
    </row>
    <row r="1074" spans="1:26" s="81" customFormat="1" x14ac:dyDescent="0.25">
      <c r="A1074" s="74" t="s">
        <v>41</v>
      </c>
      <c r="B1074" s="74" t="s">
        <v>41</v>
      </c>
      <c r="C1074" s="105" t="s">
        <v>3944</v>
      </c>
      <c r="D1074" s="96" t="s">
        <v>3945</v>
      </c>
      <c r="E1074" s="97">
        <v>2023</v>
      </c>
      <c r="F1074" s="98" t="s">
        <v>676</v>
      </c>
      <c r="G1074" s="99" t="s">
        <v>280</v>
      </c>
      <c r="H1074" s="100" t="s">
        <v>2125</v>
      </c>
      <c r="I1074" s="101" t="s">
        <v>281</v>
      </c>
      <c r="J1074" s="102" t="s">
        <v>685</v>
      </c>
      <c r="K1074" s="104" t="s">
        <v>634</v>
      </c>
      <c r="L1074" s="104" t="s">
        <v>634</v>
      </c>
      <c r="M1074" s="104">
        <v>1360.07</v>
      </c>
      <c r="N1074" s="104">
        <v>3166.66</v>
      </c>
      <c r="O1074" s="80"/>
      <c r="P1074" s="80"/>
      <c r="Q1074" s="80"/>
      <c r="R1074" s="80"/>
      <c r="S1074" s="80"/>
      <c r="T1074" s="80"/>
      <c r="U1074" s="80"/>
      <c r="V1074" s="80"/>
      <c r="W1074" s="80"/>
      <c r="X1074" s="80"/>
      <c r="Y1074" s="80"/>
      <c r="Z1074" s="80"/>
    </row>
    <row r="1075" spans="1:26" s="81" customFormat="1" x14ac:dyDescent="0.25">
      <c r="A1075" s="74" t="s">
        <v>41</v>
      </c>
      <c r="B1075" s="74" t="s">
        <v>41</v>
      </c>
      <c r="C1075" s="105" t="s">
        <v>943</v>
      </c>
      <c r="D1075" s="96" t="s">
        <v>944</v>
      </c>
      <c r="E1075" s="97">
        <v>2023</v>
      </c>
      <c r="F1075" s="98" t="s">
        <v>66</v>
      </c>
      <c r="G1075" s="99" t="s">
        <v>186</v>
      </c>
      <c r="H1075" s="100" t="s">
        <v>2126</v>
      </c>
      <c r="I1075" s="101" t="s">
        <v>100</v>
      </c>
      <c r="J1075" s="102" t="s">
        <v>1600</v>
      </c>
      <c r="K1075" s="104" t="s">
        <v>634</v>
      </c>
      <c r="L1075" s="104" t="s">
        <v>634</v>
      </c>
      <c r="M1075" s="104">
        <v>1735.89</v>
      </c>
      <c r="N1075" s="104">
        <v>1945.6</v>
      </c>
      <c r="O1075" s="80"/>
      <c r="P1075" s="80"/>
      <c r="Q1075" s="80"/>
      <c r="R1075" s="80"/>
      <c r="S1075" s="80"/>
      <c r="T1075" s="80"/>
      <c r="U1075" s="80"/>
      <c r="V1075" s="80"/>
      <c r="W1075" s="80"/>
      <c r="X1075" s="80"/>
      <c r="Y1075" s="80"/>
      <c r="Z1075" s="80"/>
    </row>
    <row r="1076" spans="1:26" s="81" customFormat="1" x14ac:dyDescent="0.25">
      <c r="A1076" s="74" t="s">
        <v>41</v>
      </c>
      <c r="B1076" s="74" t="s">
        <v>41</v>
      </c>
      <c r="C1076" s="105" t="s">
        <v>48</v>
      </c>
      <c r="D1076" s="96" t="s">
        <v>11</v>
      </c>
      <c r="E1076" s="97">
        <v>2018</v>
      </c>
      <c r="F1076" s="98" t="s">
        <v>59</v>
      </c>
      <c r="G1076" s="99" t="s">
        <v>82</v>
      </c>
      <c r="H1076" s="100" t="s">
        <v>2127</v>
      </c>
      <c r="I1076" s="101" t="s">
        <v>129</v>
      </c>
      <c r="J1076" s="102" t="s">
        <v>717</v>
      </c>
      <c r="K1076" s="104" t="s">
        <v>634</v>
      </c>
      <c r="L1076" s="104" t="s">
        <v>634</v>
      </c>
      <c r="M1076" s="104">
        <v>1460.8</v>
      </c>
      <c r="N1076" s="104">
        <v>3007.39</v>
      </c>
      <c r="O1076" s="80"/>
      <c r="P1076" s="80"/>
      <c r="Q1076" s="80"/>
      <c r="R1076" s="80"/>
      <c r="S1076" s="80"/>
      <c r="T1076" s="80"/>
      <c r="U1076" s="80"/>
      <c r="V1076" s="80"/>
      <c r="W1076" s="80"/>
      <c r="X1076" s="80"/>
      <c r="Y1076" s="80"/>
      <c r="Z1076" s="80"/>
    </row>
    <row r="1077" spans="1:26" s="81" customFormat="1" x14ac:dyDescent="0.25">
      <c r="A1077" s="74" t="s">
        <v>41</v>
      </c>
      <c r="B1077" s="74" t="s">
        <v>41</v>
      </c>
      <c r="C1077" s="105" t="s">
        <v>55</v>
      </c>
      <c r="D1077" s="96" t="s">
        <v>6</v>
      </c>
      <c r="E1077" s="97">
        <v>2018</v>
      </c>
      <c r="F1077" s="98" t="s">
        <v>71</v>
      </c>
      <c r="G1077" s="99" t="s">
        <v>264</v>
      </c>
      <c r="H1077" s="100" t="s">
        <v>2128</v>
      </c>
      <c r="I1077" s="101" t="s">
        <v>99</v>
      </c>
      <c r="J1077" s="102" t="s">
        <v>733</v>
      </c>
      <c r="K1077" s="104" t="s">
        <v>634</v>
      </c>
      <c r="L1077" s="104" t="s">
        <v>634</v>
      </c>
      <c r="M1077" s="104">
        <v>1727</v>
      </c>
      <c r="N1077" s="104">
        <v>3452.47</v>
      </c>
      <c r="O1077" s="80"/>
      <c r="P1077" s="80"/>
      <c r="Q1077" s="80"/>
      <c r="R1077" s="80"/>
      <c r="S1077" s="80"/>
      <c r="T1077" s="80"/>
      <c r="U1077" s="80"/>
      <c r="V1077" s="80"/>
      <c r="W1077" s="80"/>
      <c r="X1077" s="80"/>
      <c r="Y1077" s="80"/>
      <c r="Z1077" s="80"/>
    </row>
    <row r="1078" spans="1:26" s="81" customFormat="1" x14ac:dyDescent="0.25">
      <c r="A1078" s="74" t="s">
        <v>41</v>
      </c>
      <c r="B1078" s="74" t="s">
        <v>41</v>
      </c>
      <c r="C1078" s="105" t="s">
        <v>706</v>
      </c>
      <c r="D1078" s="96" t="s">
        <v>568</v>
      </c>
      <c r="E1078" s="97">
        <v>2022</v>
      </c>
      <c r="F1078" s="98" t="s">
        <v>61</v>
      </c>
      <c r="G1078" s="99" t="s">
        <v>102</v>
      </c>
      <c r="H1078" s="100" t="s">
        <v>2129</v>
      </c>
      <c r="I1078" s="101" t="s">
        <v>103</v>
      </c>
      <c r="J1078" s="102" t="s">
        <v>695</v>
      </c>
      <c r="K1078" s="104" t="s">
        <v>634</v>
      </c>
      <c r="L1078" s="104" t="s">
        <v>634</v>
      </c>
      <c r="M1078" s="104">
        <v>2064.84</v>
      </c>
      <c r="N1078" s="104">
        <v>4306.2299999999996</v>
      </c>
      <c r="O1078" s="80"/>
      <c r="P1078" s="80"/>
      <c r="Q1078" s="80"/>
      <c r="R1078" s="80"/>
      <c r="S1078" s="80"/>
      <c r="T1078" s="80"/>
      <c r="U1078" s="80"/>
      <c r="V1078" s="80"/>
      <c r="W1078" s="80"/>
      <c r="X1078" s="80"/>
      <c r="Y1078" s="80"/>
      <c r="Z1078" s="80"/>
    </row>
    <row r="1079" spans="1:26" s="81" customFormat="1" x14ac:dyDescent="0.25">
      <c r="A1079" s="74" t="s">
        <v>41</v>
      </c>
      <c r="B1079" s="74" t="s">
        <v>41</v>
      </c>
      <c r="C1079" s="105" t="s">
        <v>3944</v>
      </c>
      <c r="D1079" s="96" t="s">
        <v>3945</v>
      </c>
      <c r="E1079" s="97">
        <v>2023</v>
      </c>
      <c r="F1079" s="98" t="s">
        <v>676</v>
      </c>
      <c r="G1079" s="99" t="s">
        <v>280</v>
      </c>
      <c r="H1079" s="100" t="s">
        <v>2130</v>
      </c>
      <c r="I1079" s="101" t="s">
        <v>281</v>
      </c>
      <c r="J1079" s="102" t="s">
        <v>685</v>
      </c>
      <c r="K1079" s="104" t="s">
        <v>634</v>
      </c>
      <c r="L1079" s="104" t="s">
        <v>634</v>
      </c>
      <c r="M1079" s="104">
        <v>1360.07</v>
      </c>
      <c r="N1079" s="104">
        <v>3166.66</v>
      </c>
      <c r="O1079" s="80"/>
      <c r="P1079" s="80"/>
      <c r="Q1079" s="80"/>
      <c r="R1079" s="80"/>
      <c r="S1079" s="80"/>
      <c r="T1079" s="80"/>
      <c r="U1079" s="80"/>
      <c r="V1079" s="80"/>
      <c r="W1079" s="80"/>
      <c r="X1079" s="80"/>
      <c r="Y1079" s="80"/>
      <c r="Z1079" s="80"/>
    </row>
    <row r="1080" spans="1:26" s="81" customFormat="1" x14ac:dyDescent="0.25">
      <c r="A1080" s="74" t="s">
        <v>41</v>
      </c>
      <c r="B1080" s="74" t="s">
        <v>41</v>
      </c>
      <c r="C1080" s="105" t="s">
        <v>55</v>
      </c>
      <c r="D1080" s="96" t="s">
        <v>6</v>
      </c>
      <c r="E1080" s="97">
        <v>2018</v>
      </c>
      <c r="F1080" s="98" t="s">
        <v>71</v>
      </c>
      <c r="G1080" s="99" t="s">
        <v>264</v>
      </c>
      <c r="H1080" s="100" t="s">
        <v>2131</v>
      </c>
      <c r="I1080" s="101" t="s">
        <v>99</v>
      </c>
      <c r="J1080" s="102" t="s">
        <v>733</v>
      </c>
      <c r="K1080" s="104" t="s">
        <v>634</v>
      </c>
      <c r="L1080" s="104" t="s">
        <v>634</v>
      </c>
      <c r="M1080" s="104">
        <v>1727</v>
      </c>
      <c r="N1080" s="104">
        <v>3452.47</v>
      </c>
      <c r="O1080" s="80"/>
      <c r="P1080" s="80"/>
      <c r="Q1080" s="80"/>
      <c r="R1080" s="80"/>
      <c r="S1080" s="80"/>
      <c r="T1080" s="80"/>
      <c r="U1080" s="80"/>
      <c r="V1080" s="80"/>
      <c r="W1080" s="80"/>
      <c r="X1080" s="80"/>
      <c r="Y1080" s="80"/>
      <c r="Z1080" s="80"/>
    </row>
    <row r="1081" spans="1:26" s="81" customFormat="1" x14ac:dyDescent="0.25">
      <c r="A1081" s="74" t="s">
        <v>41</v>
      </c>
      <c r="B1081" s="74" t="s">
        <v>41</v>
      </c>
      <c r="C1081" s="105" t="s">
        <v>51</v>
      </c>
      <c r="D1081" s="96" t="s">
        <v>1</v>
      </c>
      <c r="E1081" s="97">
        <v>2020</v>
      </c>
      <c r="F1081" s="98" t="s">
        <v>67</v>
      </c>
      <c r="G1081" s="99" t="s">
        <v>193</v>
      </c>
      <c r="H1081" s="100" t="s">
        <v>2132</v>
      </c>
      <c r="I1081" s="101" t="s">
        <v>194</v>
      </c>
      <c r="J1081" s="102" t="s">
        <v>237</v>
      </c>
      <c r="K1081" s="104" t="s">
        <v>545</v>
      </c>
      <c r="L1081" s="104" t="s">
        <v>545</v>
      </c>
      <c r="M1081" s="104">
        <v>1434.67</v>
      </c>
      <c r="N1081" s="104">
        <v>5022.6400000000003</v>
      </c>
      <c r="O1081" s="80"/>
      <c r="P1081" s="80"/>
      <c r="Q1081" s="80"/>
      <c r="R1081" s="80"/>
      <c r="S1081" s="80"/>
      <c r="T1081" s="80"/>
      <c r="U1081" s="80"/>
      <c r="V1081" s="80"/>
      <c r="W1081" s="80"/>
      <c r="X1081" s="80"/>
      <c r="Y1081" s="80"/>
      <c r="Z1081" s="80"/>
    </row>
    <row r="1082" spans="1:26" s="81" customFormat="1" x14ac:dyDescent="0.25">
      <c r="A1082" s="74" t="s">
        <v>41</v>
      </c>
      <c r="B1082" s="74" t="s">
        <v>41</v>
      </c>
      <c r="C1082" s="105" t="s">
        <v>1347</v>
      </c>
      <c r="D1082" s="96" t="s">
        <v>1348</v>
      </c>
      <c r="E1082" s="97">
        <v>2021</v>
      </c>
      <c r="F1082" s="98" t="s">
        <v>1349</v>
      </c>
      <c r="G1082" s="99" t="s">
        <v>1350</v>
      </c>
      <c r="H1082" s="100" t="s">
        <v>2133</v>
      </c>
      <c r="I1082" s="101" t="s">
        <v>257</v>
      </c>
      <c r="J1082" s="102" t="s">
        <v>866</v>
      </c>
      <c r="K1082" s="104" t="s">
        <v>634</v>
      </c>
      <c r="L1082" s="104" t="s">
        <v>634</v>
      </c>
      <c r="M1082" s="104">
        <v>1302</v>
      </c>
      <c r="N1082" s="104">
        <v>3510.95</v>
      </c>
      <c r="O1082" s="80"/>
      <c r="P1082" s="80"/>
      <c r="Q1082" s="80"/>
      <c r="R1082" s="80"/>
      <c r="S1082" s="80"/>
      <c r="T1082" s="80"/>
      <c r="U1082" s="80"/>
      <c r="V1082" s="80"/>
      <c r="W1082" s="80"/>
      <c r="X1082" s="80"/>
      <c r="Y1082" s="80"/>
      <c r="Z1082" s="80"/>
    </row>
    <row r="1083" spans="1:26" s="81" customFormat="1" x14ac:dyDescent="0.25">
      <c r="A1083" s="74" t="s">
        <v>41</v>
      </c>
      <c r="B1083" s="74" t="s">
        <v>41</v>
      </c>
      <c r="C1083" s="105" t="s">
        <v>980</v>
      </c>
      <c r="D1083" s="96" t="s">
        <v>981</v>
      </c>
      <c r="E1083" s="97">
        <v>2022</v>
      </c>
      <c r="F1083" s="98" t="s">
        <v>982</v>
      </c>
      <c r="G1083" s="99" t="s">
        <v>983</v>
      </c>
      <c r="H1083" s="100" t="s">
        <v>2134</v>
      </c>
      <c r="I1083" s="101" t="s">
        <v>108</v>
      </c>
      <c r="J1083" s="102" t="s">
        <v>841</v>
      </c>
      <c r="K1083" s="104" t="s">
        <v>545</v>
      </c>
      <c r="L1083" s="104" t="s">
        <v>545</v>
      </c>
      <c r="M1083" s="104">
        <v>1424.79</v>
      </c>
      <c r="N1083" s="104">
        <v>5038.51</v>
      </c>
      <c r="O1083" s="80"/>
      <c r="P1083" s="80"/>
      <c r="Q1083" s="80"/>
      <c r="R1083" s="80"/>
      <c r="S1083" s="80"/>
      <c r="T1083" s="80"/>
      <c r="U1083" s="80"/>
      <c r="V1083" s="80"/>
      <c r="W1083" s="80"/>
      <c r="X1083" s="80"/>
      <c r="Y1083" s="80"/>
      <c r="Z1083" s="80"/>
    </row>
    <row r="1084" spans="1:26" s="81" customFormat="1" x14ac:dyDescent="0.25">
      <c r="A1084" s="74" t="s">
        <v>41</v>
      </c>
      <c r="B1084" s="74" t="s">
        <v>41</v>
      </c>
      <c r="C1084" s="105" t="s">
        <v>51</v>
      </c>
      <c r="D1084" s="96" t="s">
        <v>1</v>
      </c>
      <c r="E1084" s="97">
        <v>2020</v>
      </c>
      <c r="F1084" s="98" t="s">
        <v>67</v>
      </c>
      <c r="G1084" s="99" t="s">
        <v>193</v>
      </c>
      <c r="H1084" s="100" t="s">
        <v>2135</v>
      </c>
      <c r="I1084" s="101" t="s">
        <v>194</v>
      </c>
      <c r="J1084" s="102" t="s">
        <v>653</v>
      </c>
      <c r="K1084" s="104" t="s">
        <v>545</v>
      </c>
      <c r="L1084" s="104" t="s">
        <v>545</v>
      </c>
      <c r="M1084" s="104">
        <v>1434.67</v>
      </c>
      <c r="N1084" s="104">
        <v>5022.6400000000003</v>
      </c>
      <c r="O1084" s="80"/>
      <c r="P1084" s="80"/>
      <c r="Q1084" s="80"/>
      <c r="R1084" s="80"/>
      <c r="S1084" s="80"/>
      <c r="T1084" s="80"/>
      <c r="U1084" s="80"/>
      <c r="V1084" s="80"/>
      <c r="W1084" s="80"/>
      <c r="X1084" s="80"/>
      <c r="Y1084" s="80"/>
      <c r="Z1084" s="80"/>
    </row>
    <row r="1085" spans="1:26" s="81" customFormat="1" x14ac:dyDescent="0.25">
      <c r="A1085" s="74" t="s">
        <v>41</v>
      </c>
      <c r="B1085" s="74" t="s">
        <v>41</v>
      </c>
      <c r="C1085" s="105" t="s">
        <v>929</v>
      </c>
      <c r="D1085" s="96" t="s">
        <v>930</v>
      </c>
      <c r="E1085" s="97">
        <v>2018</v>
      </c>
      <c r="F1085" s="98" t="s">
        <v>61</v>
      </c>
      <c r="G1085" s="99" t="s">
        <v>102</v>
      </c>
      <c r="H1085" s="100" t="s">
        <v>2136</v>
      </c>
      <c r="I1085" s="101" t="s">
        <v>179</v>
      </c>
      <c r="J1085" s="102" t="s">
        <v>1654</v>
      </c>
      <c r="K1085" s="104" t="s">
        <v>545</v>
      </c>
      <c r="L1085" s="104" t="s">
        <v>545</v>
      </c>
      <c r="M1085" s="104">
        <v>1692.6</v>
      </c>
      <c r="N1085" s="104">
        <v>3002</v>
      </c>
      <c r="O1085" s="80"/>
      <c r="P1085" s="80"/>
      <c r="Q1085" s="80"/>
      <c r="R1085" s="80"/>
      <c r="S1085" s="80"/>
      <c r="T1085" s="80"/>
      <c r="U1085" s="80"/>
      <c r="V1085" s="80"/>
      <c r="W1085" s="80"/>
      <c r="X1085" s="80"/>
      <c r="Y1085" s="80"/>
      <c r="Z1085" s="80"/>
    </row>
    <row r="1086" spans="1:26" s="81" customFormat="1" x14ac:dyDescent="0.25">
      <c r="A1086" s="74" t="s">
        <v>41</v>
      </c>
      <c r="B1086" s="74" t="s">
        <v>41</v>
      </c>
      <c r="C1086" s="105" t="s">
        <v>668</v>
      </c>
      <c r="D1086" s="96" t="s">
        <v>10</v>
      </c>
      <c r="E1086" s="97">
        <v>2019</v>
      </c>
      <c r="F1086" s="98" t="s">
        <v>76</v>
      </c>
      <c r="G1086" s="99" t="s">
        <v>328</v>
      </c>
      <c r="H1086" s="100" t="s">
        <v>2140</v>
      </c>
      <c r="I1086" s="101" t="s">
        <v>179</v>
      </c>
      <c r="J1086" s="102" t="s">
        <v>723</v>
      </c>
      <c r="K1086" s="104" t="s">
        <v>545</v>
      </c>
      <c r="L1086" s="104" t="s">
        <v>545</v>
      </c>
      <c r="M1086" s="104">
        <v>1122.2</v>
      </c>
      <c r="N1086" s="104">
        <v>3112.55</v>
      </c>
      <c r="O1086" s="80"/>
      <c r="P1086" s="80"/>
      <c r="Q1086" s="80"/>
      <c r="R1086" s="80"/>
      <c r="S1086" s="80"/>
      <c r="T1086" s="80"/>
      <c r="U1086" s="80"/>
      <c r="V1086" s="80"/>
      <c r="W1086" s="80"/>
      <c r="X1086" s="80"/>
      <c r="Y1086" s="80"/>
      <c r="Z1086" s="80"/>
    </row>
    <row r="1087" spans="1:26" s="81" customFormat="1" x14ac:dyDescent="0.25">
      <c r="A1087" s="74" t="s">
        <v>41</v>
      </c>
      <c r="B1087" s="74" t="s">
        <v>41</v>
      </c>
      <c r="C1087" s="105" t="s">
        <v>691</v>
      </c>
      <c r="D1087" s="96" t="s">
        <v>21</v>
      </c>
      <c r="E1087" s="97">
        <v>2019</v>
      </c>
      <c r="F1087" s="98" t="s">
        <v>75</v>
      </c>
      <c r="G1087" s="99" t="s">
        <v>312</v>
      </c>
      <c r="H1087" s="100" t="s">
        <v>2141</v>
      </c>
      <c r="I1087" s="101" t="s">
        <v>313</v>
      </c>
      <c r="J1087" s="102" t="s">
        <v>807</v>
      </c>
      <c r="K1087" s="104" t="s">
        <v>634</v>
      </c>
      <c r="L1087" s="104" t="s">
        <v>634</v>
      </c>
      <c r="M1087" s="104">
        <v>1236.43</v>
      </c>
      <c r="N1087" s="104">
        <v>3029.39</v>
      </c>
      <c r="O1087" s="80"/>
      <c r="P1087" s="80"/>
      <c r="Q1087" s="80"/>
      <c r="R1087" s="80"/>
      <c r="S1087" s="80"/>
      <c r="T1087" s="80"/>
      <c r="U1087" s="80"/>
      <c r="V1087" s="80"/>
      <c r="W1087" s="80"/>
      <c r="X1087" s="80"/>
      <c r="Y1087" s="80"/>
      <c r="Z1087" s="80"/>
    </row>
    <row r="1088" spans="1:26" s="81" customFormat="1" x14ac:dyDescent="0.25">
      <c r="A1088" s="74" t="s">
        <v>41</v>
      </c>
      <c r="B1088" s="74" t="s">
        <v>41</v>
      </c>
      <c r="C1088" s="105" t="s">
        <v>659</v>
      </c>
      <c r="D1088" s="96" t="s">
        <v>4</v>
      </c>
      <c r="E1088" s="97">
        <v>2020</v>
      </c>
      <c r="F1088" s="98" t="s">
        <v>66</v>
      </c>
      <c r="G1088" s="99" t="s">
        <v>186</v>
      </c>
      <c r="H1088" s="100" t="s">
        <v>2142</v>
      </c>
      <c r="I1088" s="101" t="s">
        <v>179</v>
      </c>
      <c r="J1088" s="102" t="s">
        <v>440</v>
      </c>
      <c r="K1088" s="104" t="s">
        <v>545</v>
      </c>
      <c r="L1088" s="104" t="s">
        <v>545</v>
      </c>
      <c r="M1088" s="104">
        <v>1732.83</v>
      </c>
      <c r="N1088" s="104">
        <v>4139.6499999999996</v>
      </c>
      <c r="O1088" s="80"/>
      <c r="P1088" s="80"/>
      <c r="Q1088" s="80"/>
      <c r="R1088" s="80"/>
      <c r="S1088" s="80"/>
      <c r="T1088" s="80"/>
      <c r="U1088" s="80"/>
      <c r="V1088" s="80"/>
      <c r="W1088" s="80"/>
      <c r="X1088" s="80"/>
      <c r="Y1088" s="80"/>
      <c r="Z1088" s="80"/>
    </row>
    <row r="1089" spans="1:26" s="81" customFormat="1" x14ac:dyDescent="0.25">
      <c r="A1089" s="74" t="s">
        <v>41</v>
      </c>
      <c r="B1089" s="74" t="s">
        <v>41</v>
      </c>
      <c r="C1089" s="105" t="s">
        <v>49</v>
      </c>
      <c r="D1089" s="96" t="s">
        <v>13</v>
      </c>
      <c r="E1089" s="97">
        <v>2019</v>
      </c>
      <c r="F1089" s="98" t="s">
        <v>65</v>
      </c>
      <c r="G1089" s="99" t="s">
        <v>176</v>
      </c>
      <c r="H1089" s="100" t="s">
        <v>2143</v>
      </c>
      <c r="I1089" s="101" t="s">
        <v>181</v>
      </c>
      <c r="J1089" s="102" t="s">
        <v>748</v>
      </c>
      <c r="K1089" s="104" t="s">
        <v>634</v>
      </c>
      <c r="L1089" s="104" t="s">
        <v>634</v>
      </c>
      <c r="M1089" s="104">
        <v>1546.6</v>
      </c>
      <c r="N1089" s="104">
        <v>3038.02</v>
      </c>
      <c r="O1089" s="80"/>
      <c r="P1089" s="80"/>
      <c r="Q1089" s="80"/>
      <c r="R1089" s="80"/>
      <c r="S1089" s="80"/>
      <c r="T1089" s="80"/>
      <c r="U1089" s="80"/>
      <c r="V1089" s="80"/>
      <c r="W1089" s="80"/>
      <c r="X1089" s="80"/>
      <c r="Y1089" s="80"/>
      <c r="Z1089" s="80"/>
    </row>
    <row r="1090" spans="1:26" s="81" customFormat="1" x14ac:dyDescent="0.25">
      <c r="A1090" s="74" t="s">
        <v>41</v>
      </c>
      <c r="B1090" s="74" t="s">
        <v>41</v>
      </c>
      <c r="C1090" s="105" t="s">
        <v>680</v>
      </c>
      <c r="D1090" s="96" t="s">
        <v>18</v>
      </c>
      <c r="E1090" s="97">
        <v>2022</v>
      </c>
      <c r="F1090" s="98" t="s">
        <v>64</v>
      </c>
      <c r="G1090" s="99" t="s">
        <v>159</v>
      </c>
      <c r="H1090" s="100" t="s">
        <v>2144</v>
      </c>
      <c r="I1090" s="101" t="s">
        <v>162</v>
      </c>
      <c r="J1090" s="102" t="s">
        <v>681</v>
      </c>
      <c r="K1090" s="104" t="s">
        <v>634</v>
      </c>
      <c r="L1090" s="104" t="s">
        <v>634</v>
      </c>
      <c r="M1090" s="104">
        <v>1964.76</v>
      </c>
      <c r="N1090" s="104">
        <v>2760.26</v>
      </c>
      <c r="O1090" s="80"/>
      <c r="P1090" s="80"/>
      <c r="Q1090" s="80"/>
      <c r="R1090" s="80"/>
      <c r="S1090" s="80"/>
      <c r="T1090" s="80"/>
      <c r="U1090" s="80"/>
      <c r="V1090" s="80"/>
      <c r="W1090" s="80"/>
      <c r="X1090" s="80"/>
      <c r="Y1090" s="80"/>
      <c r="Z1090" s="80"/>
    </row>
    <row r="1091" spans="1:26" s="81" customFormat="1" x14ac:dyDescent="0.25">
      <c r="A1091" s="74" t="s">
        <v>41</v>
      </c>
      <c r="B1091" s="74" t="s">
        <v>41</v>
      </c>
      <c r="C1091" s="105" t="s">
        <v>659</v>
      </c>
      <c r="D1091" s="96" t="s">
        <v>4</v>
      </c>
      <c r="E1091" s="97">
        <v>2020</v>
      </c>
      <c r="F1091" s="98" t="s">
        <v>66</v>
      </c>
      <c r="G1091" s="99" t="s">
        <v>186</v>
      </c>
      <c r="H1091" s="100" t="s">
        <v>2145</v>
      </c>
      <c r="I1091" s="101" t="s">
        <v>179</v>
      </c>
      <c r="J1091" s="102" t="s">
        <v>413</v>
      </c>
      <c r="K1091" s="104" t="s">
        <v>545</v>
      </c>
      <c r="L1091" s="104" t="s">
        <v>545</v>
      </c>
      <c r="M1091" s="104">
        <v>1592.3</v>
      </c>
      <c r="N1091" s="104">
        <v>3776.96</v>
      </c>
      <c r="O1091" s="80"/>
      <c r="P1091" s="80"/>
      <c r="Q1091" s="80"/>
      <c r="R1091" s="80"/>
      <c r="S1091" s="80"/>
      <c r="T1091" s="80"/>
      <c r="U1091" s="80"/>
      <c r="V1091" s="80"/>
      <c r="W1091" s="80"/>
      <c r="X1091" s="80"/>
      <c r="Y1091" s="80"/>
      <c r="Z1091" s="80"/>
    </row>
    <row r="1092" spans="1:26" s="81" customFormat="1" x14ac:dyDescent="0.25">
      <c r="A1092" s="74" t="s">
        <v>41</v>
      </c>
      <c r="B1092" s="74" t="s">
        <v>41</v>
      </c>
      <c r="C1092" s="105" t="s">
        <v>1096</v>
      </c>
      <c r="D1092" s="96" t="s">
        <v>1097</v>
      </c>
      <c r="E1092" s="97">
        <v>2023</v>
      </c>
      <c r="F1092" s="98" t="s">
        <v>66</v>
      </c>
      <c r="G1092" s="99" t="s">
        <v>186</v>
      </c>
      <c r="H1092" s="100" t="s">
        <v>2146</v>
      </c>
      <c r="I1092" s="101" t="s">
        <v>99</v>
      </c>
      <c r="J1092" s="102" t="s">
        <v>697</v>
      </c>
      <c r="K1092" s="104" t="s">
        <v>634</v>
      </c>
      <c r="L1092" s="104" t="s">
        <v>634</v>
      </c>
      <c r="M1092" s="104">
        <v>2657.39</v>
      </c>
      <c r="N1092" s="104">
        <v>5718.21</v>
      </c>
      <c r="O1092" s="80"/>
      <c r="P1092" s="80"/>
      <c r="Q1092" s="80"/>
      <c r="R1092" s="80"/>
      <c r="S1092" s="80"/>
      <c r="T1092" s="80"/>
      <c r="U1092" s="80"/>
      <c r="V1092" s="80"/>
      <c r="W1092" s="80"/>
      <c r="X1092" s="80"/>
      <c r="Y1092" s="80"/>
      <c r="Z1092" s="80"/>
    </row>
    <row r="1093" spans="1:26" s="81" customFormat="1" x14ac:dyDescent="0.25">
      <c r="A1093" s="74" t="s">
        <v>41</v>
      </c>
      <c r="B1093" s="74" t="s">
        <v>41</v>
      </c>
      <c r="C1093" s="105" t="s">
        <v>660</v>
      </c>
      <c r="D1093" s="96" t="s">
        <v>5</v>
      </c>
      <c r="E1093" s="97">
        <v>2020</v>
      </c>
      <c r="F1093" s="98" t="s">
        <v>61</v>
      </c>
      <c r="G1093" s="99" t="s">
        <v>102</v>
      </c>
      <c r="H1093" s="100" t="s">
        <v>2147</v>
      </c>
      <c r="I1093" s="101" t="s">
        <v>129</v>
      </c>
      <c r="J1093" s="102" t="s">
        <v>749</v>
      </c>
      <c r="K1093" s="104" t="s">
        <v>634</v>
      </c>
      <c r="L1093" s="104" t="s">
        <v>634</v>
      </c>
      <c r="M1093" s="104">
        <v>2026.8</v>
      </c>
      <c r="N1093" s="104">
        <v>4345.93</v>
      </c>
      <c r="O1093" s="80"/>
      <c r="P1093" s="80"/>
      <c r="Q1093" s="80"/>
      <c r="R1093" s="80"/>
      <c r="S1093" s="80"/>
      <c r="T1093" s="80"/>
      <c r="U1093" s="80"/>
      <c r="V1093" s="80"/>
      <c r="W1093" s="80"/>
      <c r="X1093" s="80"/>
      <c r="Y1093" s="80"/>
      <c r="Z1093" s="80"/>
    </row>
    <row r="1094" spans="1:26" s="81" customFormat="1" x14ac:dyDescent="0.25">
      <c r="A1094" s="74" t="s">
        <v>41</v>
      </c>
      <c r="B1094" s="74" t="s">
        <v>41</v>
      </c>
      <c r="C1094" s="105" t="s">
        <v>943</v>
      </c>
      <c r="D1094" s="96" t="s">
        <v>944</v>
      </c>
      <c r="E1094" s="97">
        <v>2023</v>
      </c>
      <c r="F1094" s="98" t="s">
        <v>66</v>
      </c>
      <c r="G1094" s="99" t="s">
        <v>186</v>
      </c>
      <c r="H1094" s="100" t="s">
        <v>2148</v>
      </c>
      <c r="I1094" s="101" t="s">
        <v>160</v>
      </c>
      <c r="J1094" s="102" t="s">
        <v>708</v>
      </c>
      <c r="K1094" s="104" t="s">
        <v>634</v>
      </c>
      <c r="L1094" s="104" t="s">
        <v>634</v>
      </c>
      <c r="M1094" s="104">
        <v>2691.57</v>
      </c>
      <c r="N1094" s="104">
        <v>5752.39</v>
      </c>
      <c r="O1094" s="80"/>
      <c r="P1094" s="80"/>
      <c r="Q1094" s="80"/>
      <c r="R1094" s="80"/>
      <c r="S1094" s="80"/>
      <c r="T1094" s="80"/>
      <c r="U1094" s="80"/>
      <c r="V1094" s="80"/>
      <c r="W1094" s="80"/>
      <c r="X1094" s="80"/>
      <c r="Y1094" s="80"/>
      <c r="Z1094" s="80"/>
    </row>
    <row r="1095" spans="1:26" s="81" customFormat="1" x14ac:dyDescent="0.25">
      <c r="A1095" s="74" t="s">
        <v>41</v>
      </c>
      <c r="B1095" s="74" t="s">
        <v>41</v>
      </c>
      <c r="C1095" s="105" t="s">
        <v>706</v>
      </c>
      <c r="D1095" s="96" t="s">
        <v>568</v>
      </c>
      <c r="E1095" s="97">
        <v>2022</v>
      </c>
      <c r="F1095" s="98" t="s">
        <v>61</v>
      </c>
      <c r="G1095" s="99" t="s">
        <v>102</v>
      </c>
      <c r="H1095" s="100" t="s">
        <v>2149</v>
      </c>
      <c r="I1095" s="101" t="s">
        <v>103</v>
      </c>
      <c r="J1095" s="102" t="s">
        <v>2017</v>
      </c>
      <c r="K1095" s="104" t="s">
        <v>634</v>
      </c>
      <c r="L1095" s="104" t="s">
        <v>634</v>
      </c>
      <c r="M1095" s="104">
        <v>2064.84</v>
      </c>
      <c r="N1095" s="104">
        <v>4306.2299999999996</v>
      </c>
      <c r="O1095" s="80"/>
      <c r="P1095" s="80"/>
      <c r="Q1095" s="80"/>
      <c r="R1095" s="80"/>
      <c r="S1095" s="80"/>
      <c r="T1095" s="80"/>
      <c r="U1095" s="80"/>
      <c r="V1095" s="80"/>
      <c r="W1095" s="80"/>
      <c r="X1095" s="80"/>
      <c r="Y1095" s="80"/>
      <c r="Z1095" s="80"/>
    </row>
    <row r="1096" spans="1:26" s="81" customFormat="1" x14ac:dyDescent="0.25">
      <c r="A1096" s="74" t="s">
        <v>41</v>
      </c>
      <c r="B1096" s="74" t="s">
        <v>41</v>
      </c>
      <c r="C1096" s="105" t="s">
        <v>666</v>
      </c>
      <c r="D1096" s="96" t="s">
        <v>9</v>
      </c>
      <c r="E1096" s="97">
        <v>2020</v>
      </c>
      <c r="F1096" s="98" t="s">
        <v>77</v>
      </c>
      <c r="G1096" s="99" t="s">
        <v>403</v>
      </c>
      <c r="H1096" s="100" t="s">
        <v>2150</v>
      </c>
      <c r="I1096" s="101" t="s">
        <v>91</v>
      </c>
      <c r="J1096" s="102" t="s">
        <v>788</v>
      </c>
      <c r="K1096" s="104" t="s">
        <v>634</v>
      </c>
      <c r="L1096" s="104" t="s">
        <v>634</v>
      </c>
      <c r="M1096" s="104">
        <v>1302</v>
      </c>
      <c r="N1096" s="104">
        <v>3510.95</v>
      </c>
      <c r="O1096" s="80"/>
      <c r="P1096" s="80"/>
      <c r="Q1096" s="80"/>
      <c r="R1096" s="80"/>
      <c r="S1096" s="80"/>
      <c r="T1096" s="80"/>
      <c r="U1096" s="80"/>
      <c r="V1096" s="80"/>
      <c r="W1096" s="80"/>
      <c r="X1096" s="80"/>
      <c r="Y1096" s="80"/>
      <c r="Z1096" s="80"/>
    </row>
    <row r="1097" spans="1:26" s="81" customFormat="1" x14ac:dyDescent="0.25">
      <c r="A1097" s="74" t="s">
        <v>41</v>
      </c>
      <c r="B1097" s="74" t="s">
        <v>41</v>
      </c>
      <c r="C1097" s="105" t="s">
        <v>51</v>
      </c>
      <c r="D1097" s="96" t="s">
        <v>1</v>
      </c>
      <c r="E1097" s="97">
        <v>2020</v>
      </c>
      <c r="F1097" s="98" t="s">
        <v>67</v>
      </c>
      <c r="G1097" s="99" t="s">
        <v>193</v>
      </c>
      <c r="H1097" s="100" t="s">
        <v>2151</v>
      </c>
      <c r="I1097" s="101" t="s">
        <v>194</v>
      </c>
      <c r="J1097" s="102" t="s">
        <v>205</v>
      </c>
      <c r="K1097" s="104" t="s">
        <v>545</v>
      </c>
      <c r="L1097" s="104" t="s">
        <v>545</v>
      </c>
      <c r="M1097" s="104">
        <v>1434.67</v>
      </c>
      <c r="N1097" s="104">
        <v>5022.6400000000003</v>
      </c>
      <c r="O1097" s="80"/>
      <c r="P1097" s="80"/>
      <c r="Q1097" s="80"/>
      <c r="R1097" s="80"/>
      <c r="S1097" s="80"/>
      <c r="T1097" s="80"/>
      <c r="U1097" s="80"/>
      <c r="V1097" s="80"/>
      <c r="W1097" s="80"/>
      <c r="X1097" s="80"/>
      <c r="Y1097" s="80"/>
      <c r="Z1097" s="80"/>
    </row>
    <row r="1098" spans="1:26" s="81" customFormat="1" x14ac:dyDescent="0.25">
      <c r="A1098" s="74" t="s">
        <v>41</v>
      </c>
      <c r="B1098" s="74" t="s">
        <v>41</v>
      </c>
      <c r="C1098" s="105" t="s">
        <v>659</v>
      </c>
      <c r="D1098" s="96" t="s">
        <v>4</v>
      </c>
      <c r="E1098" s="97">
        <v>2020</v>
      </c>
      <c r="F1098" s="98" t="s">
        <v>66</v>
      </c>
      <c r="G1098" s="99" t="s">
        <v>186</v>
      </c>
      <c r="H1098" s="100" t="s">
        <v>4050</v>
      </c>
      <c r="I1098" s="101" t="s">
        <v>179</v>
      </c>
      <c r="J1098" s="102" t="s">
        <v>812</v>
      </c>
      <c r="K1098" s="104" t="s">
        <v>545</v>
      </c>
      <c r="L1098" s="104" t="s">
        <v>545</v>
      </c>
      <c r="M1098" s="104">
        <v>1480.94</v>
      </c>
      <c r="N1098" s="104">
        <v>3525.97</v>
      </c>
      <c r="O1098" s="80"/>
      <c r="P1098" s="80"/>
      <c r="Q1098" s="80"/>
      <c r="R1098" s="80"/>
      <c r="S1098" s="80"/>
      <c r="T1098" s="80"/>
      <c r="U1098" s="80"/>
      <c r="V1098" s="80"/>
      <c r="W1098" s="80"/>
      <c r="X1098" s="80"/>
      <c r="Y1098" s="80"/>
      <c r="Z1098" s="80"/>
    </row>
    <row r="1099" spans="1:26" s="81" customFormat="1" x14ac:dyDescent="0.25">
      <c r="A1099" s="74" t="s">
        <v>41</v>
      </c>
      <c r="B1099" s="74" t="s">
        <v>41</v>
      </c>
      <c r="C1099" s="105" t="s">
        <v>656</v>
      </c>
      <c r="D1099" s="96" t="s">
        <v>657</v>
      </c>
      <c r="E1099" s="97">
        <v>2023</v>
      </c>
      <c r="F1099" s="98" t="s">
        <v>61</v>
      </c>
      <c r="G1099" s="99" t="s">
        <v>102</v>
      </c>
      <c r="H1099" s="100" t="s">
        <v>2152</v>
      </c>
      <c r="I1099" s="101" t="s">
        <v>181</v>
      </c>
      <c r="J1099" s="102" t="s">
        <v>715</v>
      </c>
      <c r="K1099" s="104" t="s">
        <v>634</v>
      </c>
      <c r="L1099" s="104" t="s">
        <v>634</v>
      </c>
      <c r="M1099" s="104">
        <v>1478.83</v>
      </c>
      <c r="N1099" s="104">
        <v>3418.97</v>
      </c>
      <c r="O1099" s="80"/>
      <c r="P1099" s="80"/>
      <c r="Q1099" s="80"/>
      <c r="R1099" s="80"/>
      <c r="S1099" s="80"/>
      <c r="T1099" s="80"/>
      <c r="U1099" s="80"/>
      <c r="V1099" s="80"/>
      <c r="W1099" s="80"/>
      <c r="X1099" s="80"/>
      <c r="Y1099" s="80"/>
      <c r="Z1099" s="80"/>
    </row>
    <row r="1100" spans="1:26" s="81" customFormat="1" x14ac:dyDescent="0.25">
      <c r="A1100" s="74" t="s">
        <v>41</v>
      </c>
      <c r="B1100" s="74" t="s">
        <v>41</v>
      </c>
      <c r="C1100" s="105" t="s">
        <v>1245</v>
      </c>
      <c r="D1100" s="96" t="s">
        <v>1246</v>
      </c>
      <c r="E1100" s="97">
        <v>2021</v>
      </c>
      <c r="F1100" s="98" t="s">
        <v>78</v>
      </c>
      <c r="G1100" s="99" t="s">
        <v>507</v>
      </c>
      <c r="H1100" s="100" t="s">
        <v>2153</v>
      </c>
      <c r="I1100" s="101" t="s">
        <v>508</v>
      </c>
      <c r="J1100" s="102" t="s">
        <v>815</v>
      </c>
      <c r="K1100" s="104" t="s">
        <v>634</v>
      </c>
      <c r="L1100" s="104" t="s">
        <v>634</v>
      </c>
      <c r="M1100" s="104">
        <v>1977.95</v>
      </c>
      <c r="N1100" s="104">
        <v>3889.85</v>
      </c>
      <c r="O1100" s="80"/>
      <c r="P1100" s="80"/>
      <c r="Q1100" s="80"/>
      <c r="R1100" s="80"/>
      <c r="S1100" s="80"/>
      <c r="T1100" s="80"/>
      <c r="U1100" s="80"/>
      <c r="V1100" s="80"/>
      <c r="W1100" s="80"/>
      <c r="X1100" s="80"/>
      <c r="Y1100" s="80"/>
      <c r="Z1100" s="80"/>
    </row>
    <row r="1101" spans="1:26" s="81" customFormat="1" x14ac:dyDescent="0.25">
      <c r="A1101" s="74" t="s">
        <v>41</v>
      </c>
      <c r="B1101" s="74" t="s">
        <v>41</v>
      </c>
      <c r="C1101" s="105" t="s">
        <v>3944</v>
      </c>
      <c r="D1101" s="96" t="s">
        <v>3945</v>
      </c>
      <c r="E1101" s="97">
        <v>2023</v>
      </c>
      <c r="F1101" s="98" t="s">
        <v>676</v>
      </c>
      <c r="G1101" s="99" t="s">
        <v>280</v>
      </c>
      <c r="H1101" s="100" t="s">
        <v>2154</v>
      </c>
      <c r="I1101" s="101" t="s">
        <v>281</v>
      </c>
      <c r="J1101" s="102" t="s">
        <v>783</v>
      </c>
      <c r="K1101" s="104" t="s">
        <v>634</v>
      </c>
      <c r="L1101" s="104" t="s">
        <v>634</v>
      </c>
      <c r="M1101" s="104">
        <v>1360.07</v>
      </c>
      <c r="N1101" s="104">
        <v>3166.66</v>
      </c>
      <c r="O1101" s="80"/>
      <c r="P1101" s="80"/>
      <c r="Q1101" s="80"/>
      <c r="R1101" s="80"/>
      <c r="S1101" s="80"/>
      <c r="T1101" s="80"/>
      <c r="U1101" s="80"/>
      <c r="V1101" s="80"/>
      <c r="W1101" s="80"/>
      <c r="X1101" s="80"/>
      <c r="Y1101" s="80"/>
      <c r="Z1101" s="80"/>
    </row>
    <row r="1102" spans="1:26" s="81" customFormat="1" x14ac:dyDescent="0.25">
      <c r="A1102" s="74" t="s">
        <v>41</v>
      </c>
      <c r="B1102" s="74" t="s">
        <v>41</v>
      </c>
      <c r="C1102" s="105" t="s">
        <v>706</v>
      </c>
      <c r="D1102" s="96" t="s">
        <v>568</v>
      </c>
      <c r="E1102" s="97">
        <v>2022</v>
      </c>
      <c r="F1102" s="98" t="s">
        <v>61</v>
      </c>
      <c r="G1102" s="99" t="s">
        <v>102</v>
      </c>
      <c r="H1102" s="100" t="s">
        <v>2155</v>
      </c>
      <c r="I1102" s="101" t="s">
        <v>103</v>
      </c>
      <c r="J1102" s="102" t="s">
        <v>843</v>
      </c>
      <c r="K1102" s="104" t="s">
        <v>634</v>
      </c>
      <c r="L1102" s="104" t="s">
        <v>634</v>
      </c>
      <c r="M1102" s="104">
        <v>2064.84</v>
      </c>
      <c r="N1102" s="104">
        <v>4306.2299999999996</v>
      </c>
      <c r="O1102" s="80"/>
      <c r="P1102" s="80"/>
      <c r="Q1102" s="80"/>
      <c r="R1102" s="80"/>
      <c r="S1102" s="80"/>
      <c r="T1102" s="80"/>
      <c r="U1102" s="80"/>
      <c r="V1102" s="80"/>
      <c r="W1102" s="80"/>
      <c r="X1102" s="80"/>
      <c r="Y1102" s="80"/>
      <c r="Z1102" s="80"/>
    </row>
    <row r="1103" spans="1:26" s="81" customFormat="1" x14ac:dyDescent="0.25">
      <c r="A1103" s="74" t="s">
        <v>41</v>
      </c>
      <c r="B1103" s="74" t="s">
        <v>41</v>
      </c>
      <c r="C1103" s="105" t="s">
        <v>659</v>
      </c>
      <c r="D1103" s="96" t="s">
        <v>4</v>
      </c>
      <c r="E1103" s="97">
        <v>2020</v>
      </c>
      <c r="F1103" s="98" t="s">
        <v>66</v>
      </c>
      <c r="G1103" s="99" t="s">
        <v>186</v>
      </c>
      <c r="H1103" s="100" t="s">
        <v>2156</v>
      </c>
      <c r="I1103" s="101" t="s">
        <v>179</v>
      </c>
      <c r="J1103" s="102" t="s">
        <v>408</v>
      </c>
      <c r="K1103" s="104" t="s">
        <v>545</v>
      </c>
      <c r="L1103" s="104" t="s">
        <v>545</v>
      </c>
      <c r="M1103" s="104">
        <v>1732.83</v>
      </c>
      <c r="N1103" s="104">
        <v>4139.6499999999996</v>
      </c>
      <c r="O1103" s="80"/>
      <c r="P1103" s="80"/>
      <c r="Q1103" s="80"/>
      <c r="R1103" s="80"/>
      <c r="S1103" s="80"/>
      <c r="T1103" s="80"/>
      <c r="U1103" s="80"/>
      <c r="V1103" s="80"/>
      <c r="W1103" s="80"/>
      <c r="X1103" s="80"/>
      <c r="Y1103" s="80"/>
      <c r="Z1103" s="80"/>
    </row>
    <row r="1104" spans="1:26" s="81" customFormat="1" x14ac:dyDescent="0.25">
      <c r="A1104" s="74" t="s">
        <v>41</v>
      </c>
      <c r="B1104" s="74" t="s">
        <v>41</v>
      </c>
      <c r="C1104" s="105" t="s">
        <v>48</v>
      </c>
      <c r="D1104" s="96" t="s">
        <v>11</v>
      </c>
      <c r="E1104" s="97">
        <v>2018</v>
      </c>
      <c r="F1104" s="98" t="s">
        <v>59</v>
      </c>
      <c r="G1104" s="99" t="s">
        <v>82</v>
      </c>
      <c r="H1104" s="100" t="s">
        <v>2157</v>
      </c>
      <c r="I1104" s="101" t="s">
        <v>129</v>
      </c>
      <c r="J1104" s="102" t="s">
        <v>779</v>
      </c>
      <c r="K1104" s="104" t="s">
        <v>634</v>
      </c>
      <c r="L1104" s="104" t="s">
        <v>634</v>
      </c>
      <c r="M1104" s="104">
        <v>1460.8</v>
      </c>
      <c r="N1104" s="104">
        <v>3007.39</v>
      </c>
      <c r="O1104" s="80"/>
      <c r="P1104" s="80"/>
      <c r="Q1104" s="80"/>
      <c r="R1104" s="80"/>
      <c r="S1104" s="80"/>
      <c r="T1104" s="80"/>
      <c r="U1104" s="80"/>
      <c r="V1104" s="80"/>
      <c r="W1104" s="80"/>
      <c r="X1104" s="80"/>
      <c r="Y1104" s="80"/>
      <c r="Z1104" s="80"/>
    </row>
    <row r="1105" spans="1:26" s="81" customFormat="1" x14ac:dyDescent="0.25">
      <c r="A1105" s="74" t="s">
        <v>41</v>
      </c>
      <c r="B1105" s="74" t="s">
        <v>41</v>
      </c>
      <c r="C1105" s="105" t="s">
        <v>929</v>
      </c>
      <c r="D1105" s="96" t="s">
        <v>930</v>
      </c>
      <c r="E1105" s="97">
        <v>2018</v>
      </c>
      <c r="F1105" s="98" t="s">
        <v>61</v>
      </c>
      <c r="G1105" s="99" t="s">
        <v>102</v>
      </c>
      <c r="H1105" s="100" t="s">
        <v>2158</v>
      </c>
      <c r="I1105" s="101" t="s">
        <v>179</v>
      </c>
      <c r="J1105" s="102" t="s">
        <v>2159</v>
      </c>
      <c r="K1105" s="104" t="s">
        <v>547</v>
      </c>
      <c r="L1105" s="104" t="s">
        <v>547</v>
      </c>
      <c r="M1105" s="104">
        <v>1426.32</v>
      </c>
      <c r="N1105" s="104">
        <v>2530.5</v>
      </c>
      <c r="O1105" s="80"/>
      <c r="P1105" s="80"/>
      <c r="Q1105" s="80"/>
      <c r="R1105" s="80"/>
      <c r="S1105" s="80"/>
      <c r="T1105" s="80"/>
      <c r="U1105" s="80"/>
      <c r="V1105" s="80"/>
      <c r="W1105" s="80"/>
      <c r="X1105" s="80"/>
      <c r="Y1105" s="80"/>
      <c r="Z1105" s="80"/>
    </row>
    <row r="1106" spans="1:26" s="81" customFormat="1" x14ac:dyDescent="0.25">
      <c r="A1106" s="74" t="s">
        <v>41</v>
      </c>
      <c r="B1106" s="74" t="s">
        <v>41</v>
      </c>
      <c r="C1106" s="105" t="s">
        <v>929</v>
      </c>
      <c r="D1106" s="96" t="s">
        <v>930</v>
      </c>
      <c r="E1106" s="97">
        <v>2018</v>
      </c>
      <c r="F1106" s="98" t="s">
        <v>61</v>
      </c>
      <c r="G1106" s="99" t="s">
        <v>102</v>
      </c>
      <c r="H1106" s="100" t="s">
        <v>2160</v>
      </c>
      <c r="I1106" s="101" t="s">
        <v>179</v>
      </c>
      <c r="J1106" s="102" t="s">
        <v>790</v>
      </c>
      <c r="K1106" s="104" t="s">
        <v>634</v>
      </c>
      <c r="L1106" s="104" t="s">
        <v>634</v>
      </c>
      <c r="M1106" s="104">
        <v>1302</v>
      </c>
      <c r="N1106" s="104">
        <v>2442.8200000000002</v>
      </c>
      <c r="O1106" s="80"/>
      <c r="P1106" s="80"/>
      <c r="Q1106" s="80"/>
      <c r="R1106" s="80"/>
      <c r="S1106" s="80"/>
      <c r="T1106" s="80"/>
      <c r="U1106" s="80"/>
      <c r="V1106" s="80"/>
      <c r="W1106" s="80"/>
      <c r="X1106" s="80"/>
      <c r="Y1106" s="80"/>
      <c r="Z1106" s="80"/>
    </row>
    <row r="1107" spans="1:26" s="81" customFormat="1" x14ac:dyDescent="0.25">
      <c r="A1107" s="74" t="s">
        <v>41</v>
      </c>
      <c r="B1107" s="74" t="s">
        <v>41</v>
      </c>
      <c r="C1107" s="105" t="s">
        <v>49</v>
      </c>
      <c r="D1107" s="96" t="s">
        <v>13</v>
      </c>
      <c r="E1107" s="97">
        <v>2019</v>
      </c>
      <c r="F1107" s="98" t="s">
        <v>65</v>
      </c>
      <c r="G1107" s="99" t="s">
        <v>176</v>
      </c>
      <c r="H1107" s="100" t="s">
        <v>3984</v>
      </c>
      <c r="I1107" s="101" t="s">
        <v>306</v>
      </c>
      <c r="J1107" s="102" t="s">
        <v>713</v>
      </c>
      <c r="K1107" s="104" t="s">
        <v>634</v>
      </c>
      <c r="L1107" s="104" t="s">
        <v>634</v>
      </c>
      <c r="M1107" s="104">
        <v>2522</v>
      </c>
      <c r="N1107" s="104">
        <v>9038.89</v>
      </c>
      <c r="O1107" s="80"/>
      <c r="P1107" s="80"/>
      <c r="Q1107" s="80"/>
      <c r="R1107" s="80"/>
      <c r="S1107" s="80"/>
      <c r="T1107" s="80"/>
      <c r="U1107" s="80"/>
      <c r="V1107" s="80"/>
      <c r="W1107" s="80"/>
      <c r="X1107" s="80"/>
      <c r="Y1107" s="80"/>
      <c r="Z1107" s="80"/>
    </row>
    <row r="1108" spans="1:26" s="81" customFormat="1" x14ac:dyDescent="0.25">
      <c r="A1108" s="74" t="s">
        <v>41</v>
      </c>
      <c r="B1108" s="74" t="s">
        <v>41</v>
      </c>
      <c r="C1108" s="105" t="s">
        <v>659</v>
      </c>
      <c r="D1108" s="96" t="s">
        <v>4</v>
      </c>
      <c r="E1108" s="97">
        <v>2020</v>
      </c>
      <c r="F1108" s="98" t="s">
        <v>66</v>
      </c>
      <c r="G1108" s="99" t="s">
        <v>186</v>
      </c>
      <c r="H1108" s="100" t="s">
        <v>2161</v>
      </c>
      <c r="I1108" s="101" t="s">
        <v>179</v>
      </c>
      <c r="J1108" s="102" t="s">
        <v>467</v>
      </c>
      <c r="K1108" s="104" t="s">
        <v>545</v>
      </c>
      <c r="L1108" s="104" t="s">
        <v>545</v>
      </c>
      <c r="M1108" s="104">
        <v>1732.83</v>
      </c>
      <c r="N1108" s="104">
        <v>4139.6499999999996</v>
      </c>
      <c r="O1108" s="80"/>
      <c r="P1108" s="80"/>
      <c r="Q1108" s="80"/>
      <c r="R1108" s="80"/>
      <c r="S1108" s="80"/>
      <c r="T1108" s="80"/>
      <c r="U1108" s="80"/>
      <c r="V1108" s="80"/>
      <c r="W1108" s="80"/>
      <c r="X1108" s="80"/>
      <c r="Y1108" s="80"/>
      <c r="Z1108" s="80"/>
    </row>
    <row r="1109" spans="1:26" s="81" customFormat="1" x14ac:dyDescent="0.25">
      <c r="A1109" s="74" t="s">
        <v>41</v>
      </c>
      <c r="B1109" s="74" t="s">
        <v>41</v>
      </c>
      <c r="C1109" s="105" t="s">
        <v>761</v>
      </c>
      <c r="D1109" s="96" t="s">
        <v>35</v>
      </c>
      <c r="E1109" s="97">
        <v>2018</v>
      </c>
      <c r="F1109" s="98" t="s">
        <v>59</v>
      </c>
      <c r="G1109" s="99" t="s">
        <v>82</v>
      </c>
      <c r="H1109" s="100" t="s">
        <v>2162</v>
      </c>
      <c r="I1109" s="101" t="s">
        <v>129</v>
      </c>
      <c r="J1109" s="102" t="s">
        <v>784</v>
      </c>
      <c r="K1109" s="104" t="s">
        <v>634</v>
      </c>
      <c r="L1109" s="104" t="s">
        <v>634</v>
      </c>
      <c r="M1109" s="104">
        <v>1326.25</v>
      </c>
      <c r="N1109" s="104">
        <v>2601.58</v>
      </c>
      <c r="O1109" s="80"/>
      <c r="P1109" s="80"/>
      <c r="Q1109" s="80"/>
      <c r="R1109" s="80"/>
      <c r="S1109" s="80"/>
      <c r="T1109" s="80"/>
      <c r="U1109" s="80"/>
      <c r="V1109" s="80"/>
      <c r="W1109" s="80"/>
      <c r="X1109" s="80"/>
      <c r="Y1109" s="80"/>
      <c r="Z1109" s="80"/>
    </row>
    <row r="1110" spans="1:26" s="81" customFormat="1" x14ac:dyDescent="0.25">
      <c r="A1110" s="74" t="s">
        <v>41</v>
      </c>
      <c r="B1110" s="74" t="s">
        <v>41</v>
      </c>
      <c r="C1110" s="105" t="s">
        <v>668</v>
      </c>
      <c r="D1110" s="96" t="s">
        <v>10</v>
      </c>
      <c r="E1110" s="97">
        <v>2019</v>
      </c>
      <c r="F1110" s="98" t="s">
        <v>76</v>
      </c>
      <c r="G1110" s="99" t="s">
        <v>328</v>
      </c>
      <c r="H1110" s="100" t="s">
        <v>2163</v>
      </c>
      <c r="I1110" s="101" t="s">
        <v>179</v>
      </c>
      <c r="J1110" s="102" t="s">
        <v>825</v>
      </c>
      <c r="K1110" s="104" t="s">
        <v>545</v>
      </c>
      <c r="L1110" s="104" t="s">
        <v>545</v>
      </c>
      <c r="M1110" s="104">
        <v>1122.2</v>
      </c>
      <c r="N1110" s="104">
        <v>3112.55</v>
      </c>
      <c r="O1110" s="80"/>
      <c r="P1110" s="80"/>
      <c r="Q1110" s="80"/>
      <c r="R1110" s="80"/>
      <c r="S1110" s="80"/>
      <c r="T1110" s="80"/>
      <c r="U1110" s="80"/>
      <c r="V1110" s="80"/>
      <c r="W1110" s="80"/>
      <c r="X1110" s="80"/>
      <c r="Y1110" s="80"/>
      <c r="Z1110" s="80"/>
    </row>
    <row r="1111" spans="1:26" s="81" customFormat="1" x14ac:dyDescent="0.25">
      <c r="A1111" s="74" t="s">
        <v>41</v>
      </c>
      <c r="B1111" s="74" t="s">
        <v>41</v>
      </c>
      <c r="C1111" s="105" t="s">
        <v>656</v>
      </c>
      <c r="D1111" s="96" t="s">
        <v>657</v>
      </c>
      <c r="E1111" s="97">
        <v>2023</v>
      </c>
      <c r="F1111" s="98" t="s">
        <v>61</v>
      </c>
      <c r="G1111" s="99" t="s">
        <v>102</v>
      </c>
      <c r="H1111" s="100" t="s">
        <v>2164</v>
      </c>
      <c r="I1111" s="101" t="s">
        <v>180</v>
      </c>
      <c r="J1111" s="102" t="s">
        <v>2165</v>
      </c>
      <c r="K1111" s="104" t="s">
        <v>634</v>
      </c>
      <c r="L1111" s="104" t="s">
        <v>634</v>
      </c>
      <c r="M1111" s="104">
        <v>1478.83</v>
      </c>
      <c r="N1111" s="104">
        <v>3418.97</v>
      </c>
      <c r="O1111" s="80"/>
      <c r="P1111" s="80"/>
      <c r="Q1111" s="80"/>
      <c r="R1111" s="80"/>
      <c r="S1111" s="80"/>
      <c r="T1111" s="80"/>
      <c r="U1111" s="80"/>
      <c r="V1111" s="80"/>
      <c r="W1111" s="80"/>
      <c r="X1111" s="80"/>
      <c r="Y1111" s="80"/>
      <c r="Z1111" s="80"/>
    </row>
    <row r="1112" spans="1:26" s="81" customFormat="1" x14ac:dyDescent="0.25">
      <c r="A1112" s="74" t="s">
        <v>41</v>
      </c>
      <c r="B1112" s="74" t="s">
        <v>41</v>
      </c>
      <c r="C1112" s="105" t="s">
        <v>922</v>
      </c>
      <c r="D1112" s="96" t="s">
        <v>923</v>
      </c>
      <c r="E1112" s="97">
        <v>2023</v>
      </c>
      <c r="F1112" s="98" t="s">
        <v>61</v>
      </c>
      <c r="G1112" s="99" t="s">
        <v>102</v>
      </c>
      <c r="H1112" s="100" t="s">
        <v>2166</v>
      </c>
      <c r="I1112" s="101" t="s">
        <v>3890</v>
      </c>
      <c r="J1112" s="102" t="s">
        <v>730</v>
      </c>
      <c r="K1112" s="104" t="s">
        <v>634</v>
      </c>
      <c r="L1112" s="104" t="s">
        <v>634</v>
      </c>
      <c r="M1112" s="104">
        <v>1858.89</v>
      </c>
      <c r="N1112" s="104">
        <v>3243.81</v>
      </c>
      <c r="O1112" s="80"/>
      <c r="P1112" s="80"/>
      <c r="Q1112" s="80"/>
      <c r="R1112" s="80"/>
      <c r="S1112" s="80"/>
      <c r="T1112" s="80"/>
      <c r="U1112" s="80"/>
      <c r="V1112" s="80"/>
      <c r="W1112" s="80"/>
      <c r="X1112" s="80"/>
      <c r="Y1112" s="80"/>
      <c r="Z1112" s="80"/>
    </row>
    <row r="1113" spans="1:26" s="81" customFormat="1" x14ac:dyDescent="0.25">
      <c r="A1113" s="74" t="s">
        <v>41</v>
      </c>
      <c r="B1113" s="74" t="s">
        <v>41</v>
      </c>
      <c r="C1113" s="105" t="s">
        <v>659</v>
      </c>
      <c r="D1113" s="96" t="s">
        <v>4</v>
      </c>
      <c r="E1113" s="97">
        <v>2020</v>
      </c>
      <c r="F1113" s="98" t="s">
        <v>66</v>
      </c>
      <c r="G1113" s="99" t="s">
        <v>186</v>
      </c>
      <c r="H1113" s="100" t="s">
        <v>2167</v>
      </c>
      <c r="I1113" s="101" t="s">
        <v>179</v>
      </c>
      <c r="J1113" s="102" t="s">
        <v>1999</v>
      </c>
      <c r="K1113" s="104" t="s">
        <v>545</v>
      </c>
      <c r="L1113" s="104" t="s">
        <v>545</v>
      </c>
      <c r="M1113" s="104">
        <v>1726.79</v>
      </c>
      <c r="N1113" s="104">
        <v>4094.91</v>
      </c>
      <c r="O1113" s="80"/>
      <c r="P1113" s="80"/>
      <c r="Q1113" s="80"/>
      <c r="R1113" s="80"/>
      <c r="S1113" s="80"/>
      <c r="T1113" s="80"/>
      <c r="U1113" s="80"/>
      <c r="V1113" s="80"/>
      <c r="W1113" s="80"/>
      <c r="X1113" s="80"/>
      <c r="Y1113" s="80"/>
      <c r="Z1113" s="80"/>
    </row>
    <row r="1114" spans="1:26" s="81" customFormat="1" x14ac:dyDescent="0.25">
      <c r="A1114" s="74" t="s">
        <v>41</v>
      </c>
      <c r="B1114" s="74" t="s">
        <v>41</v>
      </c>
      <c r="C1114" s="105" t="s">
        <v>754</v>
      </c>
      <c r="D1114" s="96" t="s">
        <v>755</v>
      </c>
      <c r="E1114" s="97">
        <v>2022</v>
      </c>
      <c r="F1114" s="98" t="s">
        <v>77</v>
      </c>
      <c r="G1114" s="99" t="s">
        <v>403</v>
      </c>
      <c r="H1114" s="100" t="s">
        <v>2170</v>
      </c>
      <c r="I1114" s="101" t="s">
        <v>701</v>
      </c>
      <c r="J1114" s="102" t="s">
        <v>743</v>
      </c>
      <c r="K1114" s="104" t="s">
        <v>545</v>
      </c>
      <c r="L1114" s="104" t="s">
        <v>545</v>
      </c>
      <c r="M1114" s="104">
        <v>1328.3</v>
      </c>
      <c r="N1114" s="104">
        <v>3165.25</v>
      </c>
      <c r="O1114" s="80"/>
      <c r="P1114" s="80"/>
      <c r="Q1114" s="80"/>
      <c r="R1114" s="80"/>
      <c r="S1114" s="80"/>
      <c r="T1114" s="80"/>
      <c r="U1114" s="80"/>
      <c r="V1114" s="80"/>
      <c r="W1114" s="80"/>
      <c r="X1114" s="80"/>
      <c r="Y1114" s="80"/>
      <c r="Z1114" s="80"/>
    </row>
    <row r="1115" spans="1:26" s="81" customFormat="1" x14ac:dyDescent="0.25">
      <c r="A1115" s="74" t="s">
        <v>41</v>
      </c>
      <c r="B1115" s="74" t="s">
        <v>41</v>
      </c>
      <c r="C1115" s="105" t="s">
        <v>565</v>
      </c>
      <c r="D1115" s="96" t="s">
        <v>33</v>
      </c>
      <c r="E1115" s="97">
        <v>2021</v>
      </c>
      <c r="F1115" s="98" t="s">
        <v>77</v>
      </c>
      <c r="G1115" s="99" t="s">
        <v>403</v>
      </c>
      <c r="H1115" s="100" t="s">
        <v>2171</v>
      </c>
      <c r="I1115" s="101" t="s">
        <v>99</v>
      </c>
      <c r="J1115" s="102" t="s">
        <v>782</v>
      </c>
      <c r="K1115" s="104" t="s">
        <v>634</v>
      </c>
      <c r="L1115" s="104" t="s">
        <v>634</v>
      </c>
      <c r="M1115" s="104">
        <v>2100.39</v>
      </c>
      <c r="N1115" s="104">
        <v>3948.06</v>
      </c>
      <c r="O1115" s="80"/>
      <c r="P1115" s="80"/>
      <c r="Q1115" s="80"/>
      <c r="R1115" s="80"/>
      <c r="S1115" s="80"/>
      <c r="T1115" s="80"/>
      <c r="U1115" s="80"/>
      <c r="V1115" s="80"/>
      <c r="W1115" s="80"/>
      <c r="X1115" s="80"/>
      <c r="Y1115" s="80"/>
      <c r="Z1115" s="80"/>
    </row>
    <row r="1116" spans="1:26" s="81" customFormat="1" x14ac:dyDescent="0.25">
      <c r="A1116" s="74" t="s">
        <v>41</v>
      </c>
      <c r="B1116" s="74" t="s">
        <v>41</v>
      </c>
      <c r="C1116" s="105" t="s">
        <v>668</v>
      </c>
      <c r="D1116" s="96" t="s">
        <v>10</v>
      </c>
      <c r="E1116" s="97">
        <v>2019</v>
      </c>
      <c r="F1116" s="98" t="s">
        <v>76</v>
      </c>
      <c r="G1116" s="99" t="s">
        <v>328</v>
      </c>
      <c r="H1116" s="100" t="s">
        <v>2172</v>
      </c>
      <c r="I1116" s="101" t="s">
        <v>179</v>
      </c>
      <c r="J1116" s="102" t="s">
        <v>346</v>
      </c>
      <c r="K1116" s="104" t="s">
        <v>545</v>
      </c>
      <c r="L1116" s="104" t="s">
        <v>545</v>
      </c>
      <c r="M1116" s="104">
        <v>1122.2</v>
      </c>
      <c r="N1116" s="104">
        <v>3112.55</v>
      </c>
      <c r="O1116" s="80"/>
      <c r="P1116" s="80"/>
      <c r="Q1116" s="80"/>
      <c r="R1116" s="80"/>
      <c r="S1116" s="80"/>
      <c r="T1116" s="80"/>
      <c r="U1116" s="80"/>
      <c r="V1116" s="80"/>
      <c r="W1116" s="80"/>
      <c r="X1116" s="80"/>
      <c r="Y1116" s="80"/>
      <c r="Z1116" s="80"/>
    </row>
    <row r="1117" spans="1:26" s="81" customFormat="1" x14ac:dyDescent="0.25">
      <c r="A1117" s="74" t="s">
        <v>41</v>
      </c>
      <c r="B1117" s="74" t="s">
        <v>41</v>
      </c>
      <c r="C1117" s="105" t="s">
        <v>659</v>
      </c>
      <c r="D1117" s="96" t="s">
        <v>4</v>
      </c>
      <c r="E1117" s="97">
        <v>2020</v>
      </c>
      <c r="F1117" s="98" t="s">
        <v>66</v>
      </c>
      <c r="G1117" s="99" t="s">
        <v>186</v>
      </c>
      <c r="H1117" s="100" t="s">
        <v>2173</v>
      </c>
      <c r="I1117" s="101" t="s">
        <v>179</v>
      </c>
      <c r="J1117" s="102" t="s">
        <v>425</v>
      </c>
      <c r="K1117" s="104" t="s">
        <v>545</v>
      </c>
      <c r="L1117" s="104" t="s">
        <v>545</v>
      </c>
      <c r="M1117" s="104">
        <v>1328.3</v>
      </c>
      <c r="N1117" s="104">
        <v>3222.57</v>
      </c>
      <c r="O1117" s="80"/>
      <c r="P1117" s="80"/>
      <c r="Q1117" s="80"/>
      <c r="R1117" s="80"/>
      <c r="S1117" s="80"/>
      <c r="T1117" s="80"/>
      <c r="U1117" s="80"/>
      <c r="V1117" s="80"/>
      <c r="W1117" s="80"/>
      <c r="X1117" s="80"/>
      <c r="Y1117" s="80"/>
      <c r="Z1117" s="80"/>
    </row>
    <row r="1118" spans="1:26" s="81" customFormat="1" x14ac:dyDescent="0.25">
      <c r="A1118" s="74" t="s">
        <v>41</v>
      </c>
      <c r="B1118" s="74" t="s">
        <v>41</v>
      </c>
      <c r="C1118" s="105" t="s">
        <v>659</v>
      </c>
      <c r="D1118" s="96" t="s">
        <v>4</v>
      </c>
      <c r="E1118" s="97">
        <v>2020</v>
      </c>
      <c r="F1118" s="98" t="s">
        <v>66</v>
      </c>
      <c r="G1118" s="99" t="s">
        <v>186</v>
      </c>
      <c r="H1118" s="100" t="s">
        <v>2174</v>
      </c>
      <c r="I1118" s="101" t="s">
        <v>179</v>
      </c>
      <c r="J1118" s="102" t="s">
        <v>490</v>
      </c>
      <c r="K1118" s="104" t="s">
        <v>545</v>
      </c>
      <c r="L1118" s="104" t="s">
        <v>545</v>
      </c>
      <c r="M1118" s="104">
        <v>1592.3</v>
      </c>
      <c r="N1118" s="104">
        <v>3776.96</v>
      </c>
      <c r="O1118" s="80"/>
      <c r="P1118" s="80"/>
      <c r="Q1118" s="80"/>
      <c r="R1118" s="80"/>
      <c r="S1118" s="80"/>
      <c r="T1118" s="80"/>
      <c r="U1118" s="80"/>
      <c r="V1118" s="80"/>
      <c r="W1118" s="80"/>
      <c r="X1118" s="80"/>
      <c r="Y1118" s="80"/>
      <c r="Z1118" s="80"/>
    </row>
    <row r="1119" spans="1:26" s="81" customFormat="1" x14ac:dyDescent="0.25">
      <c r="A1119" s="74" t="s">
        <v>41</v>
      </c>
      <c r="B1119" s="74" t="s">
        <v>41</v>
      </c>
      <c r="C1119" s="105" t="s">
        <v>691</v>
      </c>
      <c r="D1119" s="96" t="s">
        <v>21</v>
      </c>
      <c r="E1119" s="97">
        <v>2019</v>
      </c>
      <c r="F1119" s="98" t="s">
        <v>75</v>
      </c>
      <c r="G1119" s="99" t="s">
        <v>312</v>
      </c>
      <c r="H1119" s="100" t="s">
        <v>2175</v>
      </c>
      <c r="I1119" s="101" t="s">
        <v>313</v>
      </c>
      <c r="J1119" s="102" t="s">
        <v>695</v>
      </c>
      <c r="K1119" s="104" t="s">
        <v>634</v>
      </c>
      <c r="L1119" s="104" t="s">
        <v>634</v>
      </c>
      <c r="M1119" s="104">
        <v>1236.43</v>
      </c>
      <c r="N1119" s="104">
        <v>3029.39</v>
      </c>
      <c r="O1119" s="80"/>
      <c r="P1119" s="80"/>
      <c r="Q1119" s="80"/>
      <c r="R1119" s="80"/>
      <c r="S1119" s="80"/>
      <c r="T1119" s="80"/>
      <c r="U1119" s="80"/>
      <c r="V1119" s="80"/>
      <c r="W1119" s="80"/>
      <c r="X1119" s="80"/>
      <c r="Y1119" s="80"/>
      <c r="Z1119" s="80"/>
    </row>
    <row r="1120" spans="1:26" s="81" customFormat="1" x14ac:dyDescent="0.25">
      <c r="A1120" s="74" t="s">
        <v>41</v>
      </c>
      <c r="B1120" s="74" t="s">
        <v>41</v>
      </c>
      <c r="C1120" s="105" t="s">
        <v>1096</v>
      </c>
      <c r="D1120" s="96" t="s">
        <v>1097</v>
      </c>
      <c r="E1120" s="97">
        <v>2023</v>
      </c>
      <c r="F1120" s="98" t="s">
        <v>66</v>
      </c>
      <c r="G1120" s="99" t="s">
        <v>186</v>
      </c>
      <c r="H1120" s="100" t="s">
        <v>2176</v>
      </c>
      <c r="I1120" s="101" t="s">
        <v>306</v>
      </c>
      <c r="J1120" s="102" t="s">
        <v>834</v>
      </c>
      <c r="K1120" s="104" t="s">
        <v>634</v>
      </c>
      <c r="L1120" s="104" t="s">
        <v>634</v>
      </c>
      <c r="M1120" s="104">
        <v>1422.19</v>
      </c>
      <c r="N1120" s="104">
        <v>2577.85</v>
      </c>
      <c r="O1120" s="80"/>
      <c r="P1120" s="80"/>
      <c r="Q1120" s="80"/>
      <c r="R1120" s="80"/>
      <c r="S1120" s="80"/>
      <c r="T1120" s="80"/>
      <c r="U1120" s="80"/>
      <c r="V1120" s="80"/>
      <c r="W1120" s="80"/>
      <c r="X1120" s="80"/>
      <c r="Y1120" s="80"/>
      <c r="Z1120" s="80"/>
    </row>
    <row r="1121" spans="1:26" s="81" customFormat="1" x14ac:dyDescent="0.25">
      <c r="A1121" s="74" t="s">
        <v>41</v>
      </c>
      <c r="B1121" s="74" t="s">
        <v>41</v>
      </c>
      <c r="C1121" s="105" t="s">
        <v>565</v>
      </c>
      <c r="D1121" s="96" t="s">
        <v>33</v>
      </c>
      <c r="E1121" s="97">
        <v>2021</v>
      </c>
      <c r="F1121" s="98" t="s">
        <v>77</v>
      </c>
      <c r="G1121" s="99" t="s">
        <v>403</v>
      </c>
      <c r="H1121" s="100" t="s">
        <v>2177</v>
      </c>
      <c r="I1121" s="101" t="s">
        <v>129</v>
      </c>
      <c r="J1121" s="102" t="s">
        <v>782</v>
      </c>
      <c r="K1121" s="104" t="s">
        <v>634</v>
      </c>
      <c r="L1121" s="104" t="s">
        <v>634</v>
      </c>
      <c r="M1121" s="104">
        <v>1622.7</v>
      </c>
      <c r="N1121" s="104">
        <v>2904.47</v>
      </c>
      <c r="O1121" s="80"/>
      <c r="P1121" s="80"/>
      <c r="Q1121" s="80"/>
      <c r="R1121" s="80"/>
      <c r="S1121" s="80"/>
      <c r="T1121" s="80"/>
      <c r="U1121" s="80"/>
      <c r="V1121" s="80"/>
      <c r="W1121" s="80"/>
      <c r="X1121" s="80"/>
      <c r="Y1121" s="80"/>
      <c r="Z1121" s="80"/>
    </row>
    <row r="1122" spans="1:26" s="81" customFormat="1" x14ac:dyDescent="0.25">
      <c r="A1122" s="74" t="s">
        <v>41</v>
      </c>
      <c r="B1122" s="74" t="s">
        <v>41</v>
      </c>
      <c r="C1122" s="105" t="s">
        <v>3944</v>
      </c>
      <c r="D1122" s="96" t="s">
        <v>3945</v>
      </c>
      <c r="E1122" s="97">
        <v>2023</v>
      </c>
      <c r="F1122" s="98" t="s">
        <v>676</v>
      </c>
      <c r="G1122" s="99" t="s">
        <v>280</v>
      </c>
      <c r="H1122" s="100" t="s">
        <v>2178</v>
      </c>
      <c r="I1122" s="101" t="s">
        <v>281</v>
      </c>
      <c r="J1122" s="102" t="s">
        <v>662</v>
      </c>
      <c r="K1122" s="104" t="s">
        <v>634</v>
      </c>
      <c r="L1122" s="104" t="s">
        <v>634</v>
      </c>
      <c r="M1122" s="104">
        <v>1360.07</v>
      </c>
      <c r="N1122" s="104">
        <v>3166.66</v>
      </c>
      <c r="O1122" s="80"/>
      <c r="P1122" s="80"/>
      <c r="Q1122" s="80"/>
      <c r="R1122" s="80"/>
      <c r="S1122" s="80"/>
      <c r="T1122" s="80"/>
      <c r="U1122" s="80"/>
      <c r="V1122" s="80"/>
      <c r="W1122" s="80"/>
      <c r="X1122" s="80"/>
      <c r="Y1122" s="80"/>
      <c r="Z1122" s="80"/>
    </row>
    <row r="1123" spans="1:26" s="81" customFormat="1" x14ac:dyDescent="0.25">
      <c r="A1123" s="74" t="s">
        <v>41</v>
      </c>
      <c r="B1123" s="74" t="s">
        <v>41</v>
      </c>
      <c r="C1123" s="105" t="s">
        <v>48</v>
      </c>
      <c r="D1123" s="96" t="s">
        <v>11</v>
      </c>
      <c r="E1123" s="97">
        <v>2018</v>
      </c>
      <c r="F1123" s="98" t="s">
        <v>59</v>
      </c>
      <c r="G1123" s="99" t="s">
        <v>82</v>
      </c>
      <c r="H1123" s="100" t="s">
        <v>2179</v>
      </c>
      <c r="I1123" s="101" t="s">
        <v>99</v>
      </c>
      <c r="J1123" s="102" t="s">
        <v>667</v>
      </c>
      <c r="K1123" s="104" t="s">
        <v>634</v>
      </c>
      <c r="L1123" s="104" t="s">
        <v>634</v>
      </c>
      <c r="M1123" s="104">
        <v>2260.5700000000002</v>
      </c>
      <c r="N1123" s="104">
        <v>4121.09</v>
      </c>
      <c r="O1123" s="80"/>
      <c r="P1123" s="80"/>
      <c r="Q1123" s="80"/>
      <c r="R1123" s="80"/>
      <c r="S1123" s="80"/>
      <c r="T1123" s="80"/>
      <c r="U1123" s="80"/>
      <c r="V1123" s="80"/>
      <c r="W1123" s="80"/>
      <c r="X1123" s="80"/>
      <c r="Y1123" s="80"/>
      <c r="Z1123" s="80"/>
    </row>
    <row r="1124" spans="1:26" s="81" customFormat="1" x14ac:dyDescent="0.25">
      <c r="A1124" s="74" t="s">
        <v>41</v>
      </c>
      <c r="B1124" s="74" t="s">
        <v>41</v>
      </c>
      <c r="C1124" s="105" t="s">
        <v>761</v>
      </c>
      <c r="D1124" s="96" t="s">
        <v>35</v>
      </c>
      <c r="E1124" s="97">
        <v>2018</v>
      </c>
      <c r="F1124" s="98" t="s">
        <v>59</v>
      </c>
      <c r="G1124" s="99" t="s">
        <v>82</v>
      </c>
      <c r="H1124" s="100" t="s">
        <v>2180</v>
      </c>
      <c r="I1124" s="101" t="s">
        <v>129</v>
      </c>
      <c r="J1124" s="102" t="s">
        <v>762</v>
      </c>
      <c r="K1124" s="104" t="s">
        <v>634</v>
      </c>
      <c r="L1124" s="104" t="s">
        <v>634</v>
      </c>
      <c r="M1124" s="104">
        <v>1326.25</v>
      </c>
      <c r="N1124" s="104">
        <v>2601.58</v>
      </c>
      <c r="O1124" s="80"/>
      <c r="P1124" s="80"/>
      <c r="Q1124" s="80"/>
      <c r="R1124" s="80"/>
      <c r="S1124" s="80"/>
      <c r="T1124" s="80"/>
      <c r="U1124" s="80"/>
      <c r="V1124" s="80"/>
      <c r="W1124" s="80"/>
      <c r="X1124" s="80"/>
      <c r="Y1124" s="80"/>
      <c r="Z1124" s="80"/>
    </row>
    <row r="1125" spans="1:26" s="81" customFormat="1" x14ac:dyDescent="0.25">
      <c r="A1125" s="74" t="s">
        <v>41</v>
      </c>
      <c r="B1125" s="74" t="s">
        <v>41</v>
      </c>
      <c r="C1125" s="105" t="s">
        <v>48</v>
      </c>
      <c r="D1125" s="96" t="s">
        <v>11</v>
      </c>
      <c r="E1125" s="97">
        <v>2018</v>
      </c>
      <c r="F1125" s="98" t="s">
        <v>59</v>
      </c>
      <c r="G1125" s="99" t="s">
        <v>82</v>
      </c>
      <c r="H1125" s="100" t="s">
        <v>2181</v>
      </c>
      <c r="I1125" s="101" t="s">
        <v>99</v>
      </c>
      <c r="J1125" s="102" t="s">
        <v>784</v>
      </c>
      <c r="K1125" s="104" t="s">
        <v>634</v>
      </c>
      <c r="L1125" s="104" t="s">
        <v>634</v>
      </c>
      <c r="M1125" s="104">
        <v>2260.5700000000002</v>
      </c>
      <c r="N1125" s="104">
        <v>4121.09</v>
      </c>
      <c r="O1125" s="80"/>
      <c r="P1125" s="80"/>
      <c r="Q1125" s="80"/>
      <c r="R1125" s="80"/>
      <c r="S1125" s="80"/>
      <c r="T1125" s="80"/>
      <c r="U1125" s="80"/>
      <c r="V1125" s="80"/>
      <c r="W1125" s="80"/>
      <c r="X1125" s="80"/>
      <c r="Y1125" s="80"/>
      <c r="Z1125" s="80"/>
    </row>
    <row r="1126" spans="1:26" s="81" customFormat="1" x14ac:dyDescent="0.25">
      <c r="A1126" s="74" t="s">
        <v>41</v>
      </c>
      <c r="B1126" s="74" t="s">
        <v>41</v>
      </c>
      <c r="C1126" s="105" t="s">
        <v>1245</v>
      </c>
      <c r="D1126" s="96" t="s">
        <v>1246</v>
      </c>
      <c r="E1126" s="97">
        <v>2021</v>
      </c>
      <c r="F1126" s="98" t="s">
        <v>78</v>
      </c>
      <c r="G1126" s="99" t="s">
        <v>507</v>
      </c>
      <c r="H1126" s="100" t="s">
        <v>2182</v>
      </c>
      <c r="I1126" s="101" t="s">
        <v>508</v>
      </c>
      <c r="J1126" s="102" t="s">
        <v>815</v>
      </c>
      <c r="K1126" s="104" t="s">
        <v>634</v>
      </c>
      <c r="L1126" s="104" t="s">
        <v>634</v>
      </c>
      <c r="M1126" s="104">
        <v>1977.95</v>
      </c>
      <c r="N1126" s="104">
        <v>3889.85</v>
      </c>
      <c r="O1126" s="80"/>
      <c r="P1126" s="80"/>
      <c r="Q1126" s="80"/>
      <c r="R1126" s="80"/>
      <c r="S1126" s="80"/>
      <c r="T1126" s="80"/>
      <c r="U1126" s="80"/>
      <c r="V1126" s="80"/>
      <c r="W1126" s="80"/>
      <c r="X1126" s="80"/>
      <c r="Y1126" s="80"/>
      <c r="Z1126" s="80"/>
    </row>
    <row r="1127" spans="1:26" s="81" customFormat="1" x14ac:dyDescent="0.25">
      <c r="A1127" s="74" t="s">
        <v>41</v>
      </c>
      <c r="B1127" s="74" t="s">
        <v>41</v>
      </c>
      <c r="C1127" s="105" t="s">
        <v>803</v>
      </c>
      <c r="D1127" s="96" t="s">
        <v>36</v>
      </c>
      <c r="E1127" s="97">
        <v>2020</v>
      </c>
      <c r="F1127" s="98" t="s">
        <v>77</v>
      </c>
      <c r="G1127" s="99" t="s">
        <v>403</v>
      </c>
      <c r="H1127" s="100" t="s">
        <v>2183</v>
      </c>
      <c r="I1127" s="101" t="s">
        <v>129</v>
      </c>
      <c r="J1127" s="102" t="s">
        <v>804</v>
      </c>
      <c r="K1127" s="104" t="s">
        <v>634</v>
      </c>
      <c r="L1127" s="104" t="s">
        <v>634</v>
      </c>
      <c r="M1127" s="104">
        <v>1061.6400000000001</v>
      </c>
      <c r="N1127" s="104">
        <v>1804.42</v>
      </c>
      <c r="O1127" s="80"/>
      <c r="P1127" s="80"/>
      <c r="Q1127" s="80"/>
      <c r="R1127" s="80"/>
      <c r="S1127" s="80"/>
      <c r="T1127" s="80"/>
      <c r="U1127" s="80"/>
      <c r="V1127" s="80"/>
      <c r="W1127" s="80"/>
      <c r="X1127" s="80"/>
      <c r="Y1127" s="80"/>
      <c r="Z1127" s="80"/>
    </row>
    <row r="1128" spans="1:26" s="81" customFormat="1" x14ac:dyDescent="0.25">
      <c r="A1128" s="74" t="s">
        <v>41</v>
      </c>
      <c r="B1128" s="74" t="s">
        <v>41</v>
      </c>
      <c r="C1128" s="105" t="s">
        <v>659</v>
      </c>
      <c r="D1128" s="96" t="s">
        <v>4</v>
      </c>
      <c r="E1128" s="97">
        <v>2020</v>
      </c>
      <c r="F1128" s="98" t="s">
        <v>66</v>
      </c>
      <c r="G1128" s="99" t="s">
        <v>186</v>
      </c>
      <c r="H1128" s="100" t="s">
        <v>2184</v>
      </c>
      <c r="I1128" s="101" t="s">
        <v>179</v>
      </c>
      <c r="J1128" s="102" t="s">
        <v>789</v>
      </c>
      <c r="K1128" s="104" t="s">
        <v>634</v>
      </c>
      <c r="L1128" s="104" t="s">
        <v>634</v>
      </c>
      <c r="M1128" s="104">
        <v>1856.3</v>
      </c>
      <c r="N1128" s="104">
        <v>4510.3100000000004</v>
      </c>
      <c r="O1128" s="80"/>
      <c r="P1128" s="80"/>
      <c r="Q1128" s="80"/>
      <c r="R1128" s="80"/>
      <c r="S1128" s="80"/>
      <c r="T1128" s="80"/>
      <c r="U1128" s="80"/>
      <c r="V1128" s="80"/>
      <c r="W1128" s="80"/>
      <c r="X1128" s="80"/>
      <c r="Y1128" s="80"/>
      <c r="Z1128" s="80"/>
    </row>
    <row r="1129" spans="1:26" s="81" customFormat="1" x14ac:dyDescent="0.25">
      <c r="A1129" s="74" t="s">
        <v>41</v>
      </c>
      <c r="B1129" s="74" t="s">
        <v>41</v>
      </c>
      <c r="C1129" s="105" t="s">
        <v>754</v>
      </c>
      <c r="D1129" s="96" t="s">
        <v>755</v>
      </c>
      <c r="E1129" s="97">
        <v>2022</v>
      </c>
      <c r="F1129" s="98" t="s">
        <v>77</v>
      </c>
      <c r="G1129" s="99" t="s">
        <v>403</v>
      </c>
      <c r="H1129" s="100" t="s">
        <v>2185</v>
      </c>
      <c r="I1129" s="101" t="s">
        <v>672</v>
      </c>
      <c r="J1129" s="102" t="s">
        <v>756</v>
      </c>
      <c r="K1129" s="104" t="s">
        <v>545</v>
      </c>
      <c r="L1129" s="104" t="s">
        <v>545</v>
      </c>
      <c r="M1129" s="104">
        <v>1726.79</v>
      </c>
      <c r="N1129" s="104">
        <v>3889.99</v>
      </c>
      <c r="O1129" s="80"/>
      <c r="P1129" s="80"/>
      <c r="Q1129" s="80"/>
      <c r="R1129" s="80"/>
      <c r="S1129" s="80"/>
      <c r="T1129" s="80"/>
      <c r="U1129" s="80"/>
      <c r="V1129" s="80"/>
      <c r="W1129" s="80"/>
      <c r="X1129" s="80"/>
      <c r="Y1129" s="80"/>
      <c r="Z1129" s="80"/>
    </row>
    <row r="1130" spans="1:26" s="81" customFormat="1" x14ac:dyDescent="0.25">
      <c r="A1130" s="74" t="s">
        <v>41</v>
      </c>
      <c r="B1130" s="74" t="s">
        <v>41</v>
      </c>
      <c r="C1130" s="105" t="s">
        <v>4037</v>
      </c>
      <c r="D1130" s="96" t="s">
        <v>4038</v>
      </c>
      <c r="E1130" s="97">
        <v>2023</v>
      </c>
      <c r="F1130" s="98" t="s">
        <v>64</v>
      </c>
      <c r="G1130" s="99" t="s">
        <v>159</v>
      </c>
      <c r="H1130" s="100" t="s">
        <v>4051</v>
      </c>
      <c r="I1130" s="101" t="s">
        <v>238</v>
      </c>
      <c r="J1130" s="102" t="s">
        <v>848</v>
      </c>
      <c r="K1130" s="104" t="s">
        <v>634</v>
      </c>
      <c r="L1130" s="104" t="s">
        <v>634</v>
      </c>
      <c r="M1130" s="104">
        <v>2500</v>
      </c>
      <c r="N1130" s="104">
        <v>5036.22</v>
      </c>
      <c r="O1130" s="80"/>
      <c r="P1130" s="80"/>
      <c r="Q1130" s="80"/>
      <c r="R1130" s="80"/>
      <c r="S1130" s="80"/>
      <c r="T1130" s="80"/>
      <c r="U1130" s="80"/>
      <c r="V1130" s="80"/>
      <c r="W1130" s="80"/>
      <c r="X1130" s="80"/>
      <c r="Y1130" s="80"/>
      <c r="Z1130" s="80"/>
    </row>
    <row r="1131" spans="1:26" s="81" customFormat="1" x14ac:dyDescent="0.25">
      <c r="A1131" s="74" t="s">
        <v>41</v>
      </c>
      <c r="B1131" s="74" t="s">
        <v>41</v>
      </c>
      <c r="C1131" s="105" t="s">
        <v>51</v>
      </c>
      <c r="D1131" s="96" t="s">
        <v>1</v>
      </c>
      <c r="E1131" s="97">
        <v>2020</v>
      </c>
      <c r="F1131" s="98" t="s">
        <v>67</v>
      </c>
      <c r="G1131" s="99" t="s">
        <v>193</v>
      </c>
      <c r="H1131" s="100" t="s">
        <v>2186</v>
      </c>
      <c r="I1131" s="101" t="s">
        <v>194</v>
      </c>
      <c r="J1131" s="102" t="s">
        <v>695</v>
      </c>
      <c r="K1131" s="104" t="s">
        <v>545</v>
      </c>
      <c r="L1131" s="104" t="s">
        <v>545</v>
      </c>
      <c r="M1131" s="104">
        <v>1434.67</v>
      </c>
      <c r="N1131" s="104">
        <v>5022.6400000000003</v>
      </c>
      <c r="O1131" s="80"/>
      <c r="P1131" s="80"/>
      <c r="Q1131" s="80"/>
      <c r="R1131" s="80"/>
      <c r="S1131" s="80"/>
      <c r="T1131" s="80"/>
      <c r="U1131" s="80"/>
      <c r="V1131" s="80"/>
      <c r="W1131" s="80"/>
      <c r="X1131" s="80"/>
      <c r="Y1131" s="80"/>
      <c r="Z1131" s="80"/>
    </row>
    <row r="1132" spans="1:26" s="81" customFormat="1" x14ac:dyDescent="0.25">
      <c r="A1132" s="74" t="s">
        <v>41</v>
      </c>
      <c r="B1132" s="74" t="s">
        <v>41</v>
      </c>
      <c r="C1132" s="105" t="s">
        <v>51</v>
      </c>
      <c r="D1132" s="96" t="s">
        <v>1</v>
      </c>
      <c r="E1132" s="97">
        <v>2020</v>
      </c>
      <c r="F1132" s="98" t="s">
        <v>67</v>
      </c>
      <c r="G1132" s="99" t="s">
        <v>193</v>
      </c>
      <c r="H1132" s="100" t="s">
        <v>2187</v>
      </c>
      <c r="I1132" s="101" t="s">
        <v>194</v>
      </c>
      <c r="J1132" s="102" t="s">
        <v>231</v>
      </c>
      <c r="K1132" s="104" t="s">
        <v>545</v>
      </c>
      <c r="L1132" s="104" t="s">
        <v>545</v>
      </c>
      <c r="M1132" s="104">
        <v>1434.67</v>
      </c>
      <c r="N1132" s="104">
        <v>5022.6400000000003</v>
      </c>
      <c r="O1132" s="80"/>
      <c r="P1132" s="80"/>
      <c r="Q1132" s="80"/>
      <c r="R1132" s="80"/>
      <c r="S1132" s="80"/>
      <c r="T1132" s="80"/>
      <c r="U1132" s="80"/>
      <c r="V1132" s="80"/>
      <c r="W1132" s="80"/>
      <c r="X1132" s="80"/>
      <c r="Y1132" s="80"/>
      <c r="Z1132" s="80"/>
    </row>
    <row r="1133" spans="1:26" s="81" customFormat="1" x14ac:dyDescent="0.25">
      <c r="A1133" s="74" t="s">
        <v>41</v>
      </c>
      <c r="B1133" s="74" t="s">
        <v>41</v>
      </c>
      <c r="C1133" s="105" t="s">
        <v>3944</v>
      </c>
      <c r="D1133" s="96" t="s">
        <v>3945</v>
      </c>
      <c r="E1133" s="97">
        <v>2023</v>
      </c>
      <c r="F1133" s="98" t="s">
        <v>676</v>
      </c>
      <c r="G1133" s="99" t="s">
        <v>280</v>
      </c>
      <c r="H1133" s="100" t="s">
        <v>2188</v>
      </c>
      <c r="I1133" s="101" t="s">
        <v>281</v>
      </c>
      <c r="J1133" s="102" t="s">
        <v>793</v>
      </c>
      <c r="K1133" s="104" t="s">
        <v>634</v>
      </c>
      <c r="L1133" s="104" t="s">
        <v>634</v>
      </c>
      <c r="M1133" s="104">
        <v>1360.07</v>
      </c>
      <c r="N1133" s="104">
        <v>3166.66</v>
      </c>
      <c r="O1133" s="80"/>
      <c r="P1133" s="80"/>
      <c r="Q1133" s="80"/>
      <c r="R1133" s="80"/>
      <c r="S1133" s="80"/>
      <c r="T1133" s="80"/>
      <c r="U1133" s="80"/>
      <c r="V1133" s="80"/>
      <c r="W1133" s="80"/>
      <c r="X1133" s="80"/>
      <c r="Y1133" s="80"/>
      <c r="Z1133" s="80"/>
    </row>
    <row r="1134" spans="1:26" s="81" customFormat="1" x14ac:dyDescent="0.25">
      <c r="A1134" s="74" t="s">
        <v>41</v>
      </c>
      <c r="B1134" s="74" t="s">
        <v>41</v>
      </c>
      <c r="C1134" s="105" t="s">
        <v>754</v>
      </c>
      <c r="D1134" s="96" t="s">
        <v>755</v>
      </c>
      <c r="E1134" s="97">
        <v>2022</v>
      </c>
      <c r="F1134" s="98" t="s">
        <v>77</v>
      </c>
      <c r="G1134" s="99" t="s">
        <v>403</v>
      </c>
      <c r="H1134" s="100" t="s">
        <v>2190</v>
      </c>
      <c r="I1134" s="101" t="s">
        <v>179</v>
      </c>
      <c r="J1134" s="102" t="s">
        <v>716</v>
      </c>
      <c r="K1134" s="104" t="s">
        <v>545</v>
      </c>
      <c r="L1134" s="104" t="s">
        <v>545</v>
      </c>
      <c r="M1134" s="104">
        <v>1328.3</v>
      </c>
      <c r="N1134" s="104">
        <v>3165.25</v>
      </c>
      <c r="O1134" s="80"/>
      <c r="P1134" s="80"/>
      <c r="Q1134" s="80"/>
      <c r="R1134" s="80"/>
      <c r="S1134" s="80"/>
      <c r="T1134" s="80"/>
      <c r="U1134" s="80"/>
      <c r="V1134" s="80"/>
      <c r="W1134" s="80"/>
      <c r="X1134" s="80"/>
      <c r="Y1134" s="80"/>
      <c r="Z1134" s="80"/>
    </row>
    <row r="1135" spans="1:26" s="81" customFormat="1" x14ac:dyDescent="0.25">
      <c r="A1135" s="74" t="s">
        <v>41</v>
      </c>
      <c r="B1135" s="74" t="s">
        <v>41</v>
      </c>
      <c r="C1135" s="105" t="s">
        <v>680</v>
      </c>
      <c r="D1135" s="96" t="s">
        <v>18</v>
      </c>
      <c r="E1135" s="97">
        <v>2022</v>
      </c>
      <c r="F1135" s="98" t="s">
        <v>64</v>
      </c>
      <c r="G1135" s="99" t="s">
        <v>159</v>
      </c>
      <c r="H1135" s="100" t="s">
        <v>2191</v>
      </c>
      <c r="I1135" s="101" t="s">
        <v>167</v>
      </c>
      <c r="J1135" s="102" t="s">
        <v>837</v>
      </c>
      <c r="K1135" s="104" t="s">
        <v>634</v>
      </c>
      <c r="L1135" s="104" t="s">
        <v>634</v>
      </c>
      <c r="M1135" s="104">
        <v>1536.39</v>
      </c>
      <c r="N1135" s="104">
        <v>2361.91</v>
      </c>
      <c r="O1135" s="80"/>
      <c r="P1135" s="80"/>
      <c r="Q1135" s="80"/>
      <c r="R1135" s="80"/>
      <c r="S1135" s="80"/>
      <c r="T1135" s="80"/>
      <c r="U1135" s="80"/>
      <c r="V1135" s="80"/>
      <c r="W1135" s="80"/>
      <c r="X1135" s="80"/>
      <c r="Y1135" s="80"/>
      <c r="Z1135" s="80"/>
    </row>
    <row r="1136" spans="1:26" s="81" customFormat="1" x14ac:dyDescent="0.25">
      <c r="A1136" s="74" t="s">
        <v>41</v>
      </c>
      <c r="B1136" s="74" t="s">
        <v>41</v>
      </c>
      <c r="C1136" s="105" t="s">
        <v>693</v>
      </c>
      <c r="D1136" s="96" t="s">
        <v>22</v>
      </c>
      <c r="E1136" s="97">
        <v>2021</v>
      </c>
      <c r="F1136" s="98" t="s">
        <v>77</v>
      </c>
      <c r="G1136" s="99" t="s">
        <v>403</v>
      </c>
      <c r="H1136" s="100" t="s">
        <v>2193</v>
      </c>
      <c r="I1136" s="101" t="s">
        <v>407</v>
      </c>
      <c r="J1136" s="102" t="s">
        <v>1036</v>
      </c>
      <c r="K1136" s="104" t="s">
        <v>634</v>
      </c>
      <c r="L1136" s="104" t="s">
        <v>634</v>
      </c>
      <c r="M1136" s="104">
        <v>1328.3</v>
      </c>
      <c r="N1136" s="104">
        <v>3119.92</v>
      </c>
      <c r="O1136" s="80"/>
      <c r="P1136" s="80"/>
      <c r="Q1136" s="80"/>
      <c r="R1136" s="80"/>
      <c r="S1136" s="80"/>
      <c r="T1136" s="80"/>
      <c r="U1136" s="80"/>
      <c r="V1136" s="80"/>
      <c r="W1136" s="80"/>
      <c r="X1136" s="80"/>
      <c r="Y1136" s="80"/>
      <c r="Z1136" s="80"/>
    </row>
    <row r="1137" spans="1:26" s="81" customFormat="1" x14ac:dyDescent="0.25">
      <c r="A1137" s="74" t="s">
        <v>41</v>
      </c>
      <c r="B1137" s="74" t="s">
        <v>41</v>
      </c>
      <c r="C1137" s="105" t="s">
        <v>659</v>
      </c>
      <c r="D1137" s="96" t="s">
        <v>4</v>
      </c>
      <c r="E1137" s="97">
        <v>2020</v>
      </c>
      <c r="F1137" s="98" t="s">
        <v>66</v>
      </c>
      <c r="G1137" s="99" t="s">
        <v>186</v>
      </c>
      <c r="H1137" s="100" t="s">
        <v>2194</v>
      </c>
      <c r="I1137" s="101" t="s">
        <v>179</v>
      </c>
      <c r="J1137" s="102" t="s">
        <v>461</v>
      </c>
      <c r="K1137" s="104" t="s">
        <v>545</v>
      </c>
      <c r="L1137" s="104" t="s">
        <v>545</v>
      </c>
      <c r="M1137" s="104">
        <v>1726.79</v>
      </c>
      <c r="N1137" s="104">
        <v>4094.91</v>
      </c>
      <c r="O1137" s="80"/>
      <c r="P1137" s="80"/>
      <c r="Q1137" s="80"/>
      <c r="R1137" s="80"/>
      <c r="S1137" s="80"/>
      <c r="T1137" s="80"/>
      <c r="U1137" s="80"/>
      <c r="V1137" s="80"/>
      <c r="W1137" s="80"/>
      <c r="X1137" s="80"/>
      <c r="Y1137" s="80"/>
      <c r="Z1137" s="80"/>
    </row>
    <row r="1138" spans="1:26" s="81" customFormat="1" x14ac:dyDescent="0.25">
      <c r="A1138" s="74" t="s">
        <v>41</v>
      </c>
      <c r="B1138" s="74" t="s">
        <v>41</v>
      </c>
      <c r="C1138" s="105" t="s">
        <v>55</v>
      </c>
      <c r="D1138" s="96" t="s">
        <v>6</v>
      </c>
      <c r="E1138" s="97">
        <v>2018</v>
      </c>
      <c r="F1138" s="98" t="s">
        <v>71</v>
      </c>
      <c r="G1138" s="99" t="s">
        <v>264</v>
      </c>
      <c r="H1138" s="100" t="s">
        <v>2195</v>
      </c>
      <c r="I1138" s="101" t="s">
        <v>129</v>
      </c>
      <c r="J1138" s="102" t="s">
        <v>678</v>
      </c>
      <c r="K1138" s="104" t="s">
        <v>634</v>
      </c>
      <c r="L1138" s="104" t="s">
        <v>634</v>
      </c>
      <c r="M1138" s="104">
        <v>1298</v>
      </c>
      <c r="N1138" s="104">
        <v>2742.53</v>
      </c>
      <c r="O1138" s="80"/>
      <c r="P1138" s="80"/>
      <c r="Q1138" s="80"/>
      <c r="R1138" s="80"/>
      <c r="S1138" s="80"/>
      <c r="T1138" s="80"/>
      <c r="U1138" s="80"/>
      <c r="V1138" s="80"/>
      <c r="W1138" s="80"/>
      <c r="X1138" s="80"/>
      <c r="Y1138" s="80"/>
      <c r="Z1138" s="80"/>
    </row>
    <row r="1139" spans="1:26" s="81" customFormat="1" x14ac:dyDescent="0.25">
      <c r="A1139" s="74" t="s">
        <v>41</v>
      </c>
      <c r="B1139" s="74" t="s">
        <v>41</v>
      </c>
      <c r="C1139" s="105" t="s">
        <v>929</v>
      </c>
      <c r="D1139" s="96" t="s">
        <v>930</v>
      </c>
      <c r="E1139" s="97">
        <v>2018</v>
      </c>
      <c r="F1139" s="98" t="s">
        <v>61</v>
      </c>
      <c r="G1139" s="99" t="s">
        <v>102</v>
      </c>
      <c r="H1139" s="100" t="s">
        <v>2196</v>
      </c>
      <c r="I1139" s="101" t="s">
        <v>179</v>
      </c>
      <c r="J1139" s="102" t="s">
        <v>2197</v>
      </c>
      <c r="K1139" s="104" t="s">
        <v>547</v>
      </c>
      <c r="L1139" s="104" t="s">
        <v>547</v>
      </c>
      <c r="M1139" s="104">
        <v>1426.32</v>
      </c>
      <c r="N1139" s="104">
        <v>2530.5</v>
      </c>
      <c r="O1139" s="80"/>
      <c r="P1139" s="80"/>
      <c r="Q1139" s="80"/>
      <c r="R1139" s="80"/>
      <c r="S1139" s="80"/>
      <c r="T1139" s="80"/>
      <c r="U1139" s="80"/>
      <c r="V1139" s="80"/>
      <c r="W1139" s="80"/>
      <c r="X1139" s="80"/>
      <c r="Y1139" s="80"/>
      <c r="Z1139" s="80"/>
    </row>
    <row r="1140" spans="1:26" s="81" customFormat="1" x14ac:dyDescent="0.25">
      <c r="A1140" s="74" t="s">
        <v>41</v>
      </c>
      <c r="B1140" s="74" t="s">
        <v>41</v>
      </c>
      <c r="C1140" s="105" t="s">
        <v>4037</v>
      </c>
      <c r="D1140" s="96" t="s">
        <v>4038</v>
      </c>
      <c r="E1140" s="97">
        <v>2023</v>
      </c>
      <c r="F1140" s="98" t="s">
        <v>64</v>
      </c>
      <c r="G1140" s="99" t="s">
        <v>159</v>
      </c>
      <c r="H1140" s="100" t="s">
        <v>2198</v>
      </c>
      <c r="I1140" s="101" t="s">
        <v>277</v>
      </c>
      <c r="J1140" s="102" t="s">
        <v>114</v>
      </c>
      <c r="K1140" s="104" t="s">
        <v>634</v>
      </c>
      <c r="L1140" s="104" t="s">
        <v>634</v>
      </c>
      <c r="M1140" s="104">
        <v>1410.2</v>
      </c>
      <c r="N1140" s="104">
        <v>3458.29</v>
      </c>
      <c r="O1140" s="80"/>
      <c r="P1140" s="80"/>
      <c r="Q1140" s="80"/>
      <c r="R1140" s="80"/>
      <c r="S1140" s="80"/>
      <c r="T1140" s="80"/>
      <c r="U1140" s="80"/>
      <c r="V1140" s="80"/>
      <c r="W1140" s="80"/>
      <c r="X1140" s="80"/>
      <c r="Y1140" s="80"/>
      <c r="Z1140" s="80"/>
    </row>
    <row r="1141" spans="1:26" s="81" customFormat="1" x14ac:dyDescent="0.25">
      <c r="A1141" s="74" t="s">
        <v>41</v>
      </c>
      <c r="B1141" s="74" t="s">
        <v>41</v>
      </c>
      <c r="C1141" s="105" t="s">
        <v>42</v>
      </c>
      <c r="D1141" s="96" t="s">
        <v>8</v>
      </c>
      <c r="E1141" s="97">
        <v>2018</v>
      </c>
      <c r="F1141" s="98" t="s">
        <v>59</v>
      </c>
      <c r="G1141" s="99" t="s">
        <v>82</v>
      </c>
      <c r="H1141" s="100" t="s">
        <v>2199</v>
      </c>
      <c r="I1141" s="101" t="s">
        <v>83</v>
      </c>
      <c r="J1141" s="102" t="s">
        <v>665</v>
      </c>
      <c r="K1141" s="104" t="s">
        <v>634</v>
      </c>
      <c r="L1141" s="104" t="s">
        <v>634</v>
      </c>
      <c r="M1141" s="104">
        <v>1298</v>
      </c>
      <c r="N1141" s="104">
        <v>2245.6999999999998</v>
      </c>
      <c r="O1141" s="80"/>
      <c r="P1141" s="80"/>
      <c r="Q1141" s="80"/>
      <c r="R1141" s="80"/>
      <c r="S1141" s="80"/>
      <c r="T1141" s="80"/>
      <c r="U1141" s="80"/>
      <c r="V1141" s="80"/>
      <c r="W1141" s="80"/>
      <c r="X1141" s="80"/>
      <c r="Y1141" s="80"/>
      <c r="Z1141" s="80"/>
    </row>
    <row r="1142" spans="1:26" s="81" customFormat="1" x14ac:dyDescent="0.25">
      <c r="A1142" s="74" t="s">
        <v>41</v>
      </c>
      <c r="B1142" s="74" t="s">
        <v>41</v>
      </c>
      <c r="C1142" s="105" t="s">
        <v>668</v>
      </c>
      <c r="D1142" s="96" t="s">
        <v>10</v>
      </c>
      <c r="E1142" s="97">
        <v>2019</v>
      </c>
      <c r="F1142" s="98" t="s">
        <v>76</v>
      </c>
      <c r="G1142" s="99" t="s">
        <v>328</v>
      </c>
      <c r="H1142" s="100" t="s">
        <v>2200</v>
      </c>
      <c r="I1142" s="101" t="s">
        <v>179</v>
      </c>
      <c r="J1142" s="102" t="s">
        <v>346</v>
      </c>
      <c r="K1142" s="104" t="s">
        <v>545</v>
      </c>
      <c r="L1142" s="104" t="s">
        <v>545</v>
      </c>
      <c r="M1142" s="104">
        <v>1122.2</v>
      </c>
      <c r="N1142" s="104">
        <v>3112.55</v>
      </c>
      <c r="O1142" s="80"/>
      <c r="P1142" s="80"/>
      <c r="Q1142" s="80"/>
      <c r="R1142" s="80"/>
      <c r="S1142" s="80"/>
      <c r="T1142" s="80"/>
      <c r="U1142" s="80"/>
      <c r="V1142" s="80"/>
      <c r="W1142" s="80"/>
      <c r="X1142" s="80"/>
      <c r="Y1142" s="80"/>
      <c r="Z1142" s="80"/>
    </row>
    <row r="1143" spans="1:26" s="81" customFormat="1" x14ac:dyDescent="0.25">
      <c r="A1143" s="74" t="s">
        <v>41</v>
      </c>
      <c r="B1143" s="74" t="s">
        <v>41</v>
      </c>
      <c r="C1143" s="105" t="s">
        <v>929</v>
      </c>
      <c r="D1143" s="96" t="s">
        <v>930</v>
      </c>
      <c r="E1143" s="97">
        <v>2018</v>
      </c>
      <c r="F1143" s="98" t="s">
        <v>61</v>
      </c>
      <c r="G1143" s="99" t="s">
        <v>102</v>
      </c>
      <c r="H1143" s="100" t="s">
        <v>2201</v>
      </c>
      <c r="I1143" s="101" t="s">
        <v>179</v>
      </c>
      <c r="J1143" s="102" t="s">
        <v>1660</v>
      </c>
      <c r="K1143" s="104" t="s">
        <v>545</v>
      </c>
      <c r="L1143" s="104" t="s">
        <v>545</v>
      </c>
      <c r="M1143" s="104">
        <v>1426.32</v>
      </c>
      <c r="N1143" s="104">
        <v>2530.5</v>
      </c>
      <c r="O1143" s="80"/>
      <c r="P1143" s="80"/>
      <c r="Q1143" s="80"/>
      <c r="R1143" s="80"/>
      <c r="S1143" s="80"/>
      <c r="T1143" s="80"/>
      <c r="U1143" s="80"/>
      <c r="V1143" s="80"/>
      <c r="W1143" s="80"/>
      <c r="X1143" s="80"/>
      <c r="Y1143" s="80"/>
      <c r="Z1143" s="80"/>
    </row>
    <row r="1144" spans="1:26" s="81" customFormat="1" x14ac:dyDescent="0.25">
      <c r="A1144" s="74" t="s">
        <v>41</v>
      </c>
      <c r="B1144" s="74" t="s">
        <v>41</v>
      </c>
      <c r="C1144" s="105" t="s">
        <v>660</v>
      </c>
      <c r="D1144" s="96" t="s">
        <v>5</v>
      </c>
      <c r="E1144" s="97">
        <v>2020</v>
      </c>
      <c r="F1144" s="98" t="s">
        <v>61</v>
      </c>
      <c r="G1144" s="99" t="s">
        <v>102</v>
      </c>
      <c r="H1144" s="100" t="s">
        <v>2202</v>
      </c>
      <c r="I1144" s="101" t="s">
        <v>129</v>
      </c>
      <c r="J1144" s="102" t="s">
        <v>661</v>
      </c>
      <c r="K1144" s="104" t="s">
        <v>634</v>
      </c>
      <c r="L1144" s="104" t="s">
        <v>634</v>
      </c>
      <c r="M1144" s="104">
        <v>2026.8</v>
      </c>
      <c r="N1144" s="104">
        <v>4345.93</v>
      </c>
      <c r="O1144" s="80"/>
      <c r="P1144" s="80"/>
      <c r="Q1144" s="80"/>
      <c r="R1144" s="80"/>
      <c r="S1144" s="80"/>
      <c r="T1144" s="80"/>
      <c r="U1144" s="80"/>
      <c r="V1144" s="80"/>
      <c r="W1144" s="80"/>
      <c r="X1144" s="80"/>
      <c r="Y1144" s="80"/>
      <c r="Z1144" s="80"/>
    </row>
    <row r="1145" spans="1:26" s="81" customFormat="1" x14ac:dyDescent="0.25">
      <c r="A1145" s="74" t="s">
        <v>41</v>
      </c>
      <c r="B1145" s="74" t="s">
        <v>41</v>
      </c>
      <c r="C1145" s="105" t="s">
        <v>691</v>
      </c>
      <c r="D1145" s="96" t="s">
        <v>21</v>
      </c>
      <c r="E1145" s="97">
        <v>2019</v>
      </c>
      <c r="F1145" s="98" t="s">
        <v>75</v>
      </c>
      <c r="G1145" s="99" t="s">
        <v>312</v>
      </c>
      <c r="H1145" s="100" t="s">
        <v>2203</v>
      </c>
      <c r="I1145" s="101" t="s">
        <v>313</v>
      </c>
      <c r="J1145" s="102" t="s">
        <v>695</v>
      </c>
      <c r="K1145" s="104" t="s">
        <v>634</v>
      </c>
      <c r="L1145" s="104" t="s">
        <v>634</v>
      </c>
      <c r="M1145" s="104">
        <v>1236.43</v>
      </c>
      <c r="N1145" s="104">
        <v>3029.39</v>
      </c>
      <c r="O1145" s="80"/>
      <c r="P1145" s="80"/>
      <c r="Q1145" s="80"/>
      <c r="R1145" s="80"/>
      <c r="S1145" s="80"/>
      <c r="T1145" s="80"/>
      <c r="U1145" s="80"/>
      <c r="V1145" s="80"/>
      <c r="W1145" s="80"/>
      <c r="X1145" s="80"/>
      <c r="Y1145" s="80"/>
      <c r="Z1145" s="80"/>
    </row>
    <row r="1146" spans="1:26" s="81" customFormat="1" x14ac:dyDescent="0.25">
      <c r="A1146" s="74" t="s">
        <v>41</v>
      </c>
      <c r="B1146" s="74" t="s">
        <v>41</v>
      </c>
      <c r="C1146" s="105" t="s">
        <v>51</v>
      </c>
      <c r="D1146" s="96" t="s">
        <v>1</v>
      </c>
      <c r="E1146" s="97">
        <v>2020</v>
      </c>
      <c r="F1146" s="98" t="s">
        <v>67</v>
      </c>
      <c r="G1146" s="99" t="s">
        <v>193</v>
      </c>
      <c r="H1146" s="100" t="s">
        <v>2204</v>
      </c>
      <c r="I1146" s="101" t="s">
        <v>238</v>
      </c>
      <c r="J1146" s="102" t="s">
        <v>695</v>
      </c>
      <c r="K1146" s="104" t="s">
        <v>634</v>
      </c>
      <c r="L1146" s="104" t="s">
        <v>634</v>
      </c>
      <c r="M1146" s="104">
        <v>1424.79</v>
      </c>
      <c r="N1146" s="104">
        <v>5038.51</v>
      </c>
      <c r="O1146" s="80"/>
      <c r="P1146" s="80"/>
      <c r="Q1146" s="80"/>
      <c r="R1146" s="80"/>
      <c r="S1146" s="80"/>
      <c r="T1146" s="80"/>
      <c r="U1146" s="80"/>
      <c r="V1146" s="80"/>
      <c r="W1146" s="80"/>
      <c r="X1146" s="80"/>
      <c r="Y1146" s="80"/>
      <c r="Z1146" s="80"/>
    </row>
    <row r="1147" spans="1:26" s="81" customFormat="1" x14ac:dyDescent="0.25">
      <c r="A1147" s="74" t="s">
        <v>41</v>
      </c>
      <c r="B1147" s="74" t="s">
        <v>41</v>
      </c>
      <c r="C1147" s="105" t="s">
        <v>51</v>
      </c>
      <c r="D1147" s="96" t="s">
        <v>1</v>
      </c>
      <c r="E1147" s="97">
        <v>2020</v>
      </c>
      <c r="F1147" s="98" t="s">
        <v>67</v>
      </c>
      <c r="G1147" s="99" t="s">
        <v>193</v>
      </c>
      <c r="H1147" s="100" t="s">
        <v>2205</v>
      </c>
      <c r="I1147" s="101" t="s">
        <v>194</v>
      </c>
      <c r="J1147" s="102" t="s">
        <v>239</v>
      </c>
      <c r="K1147" s="104" t="s">
        <v>545</v>
      </c>
      <c r="L1147" s="104" t="s">
        <v>545</v>
      </c>
      <c r="M1147" s="104">
        <v>1434.67</v>
      </c>
      <c r="N1147" s="104">
        <v>5022.6400000000003</v>
      </c>
      <c r="O1147" s="80"/>
      <c r="P1147" s="80"/>
      <c r="Q1147" s="80"/>
      <c r="R1147" s="80"/>
      <c r="S1147" s="80"/>
      <c r="T1147" s="80"/>
      <c r="U1147" s="80"/>
      <c r="V1147" s="80"/>
      <c r="W1147" s="80"/>
      <c r="X1147" s="80"/>
      <c r="Y1147" s="80"/>
      <c r="Z1147" s="80"/>
    </row>
    <row r="1148" spans="1:26" s="81" customFormat="1" x14ac:dyDescent="0.25">
      <c r="A1148" s="74" t="s">
        <v>41</v>
      </c>
      <c r="B1148" s="74" t="s">
        <v>41</v>
      </c>
      <c r="C1148" s="105" t="s">
        <v>775</v>
      </c>
      <c r="D1148" s="96" t="s">
        <v>31</v>
      </c>
      <c r="E1148" s="97">
        <v>2021</v>
      </c>
      <c r="F1148" s="98" t="s">
        <v>75</v>
      </c>
      <c r="G1148" s="99" t="s">
        <v>312</v>
      </c>
      <c r="H1148" s="100" t="s">
        <v>2206</v>
      </c>
      <c r="I1148" s="101" t="s">
        <v>525</v>
      </c>
      <c r="J1148" s="102" t="s">
        <v>844</v>
      </c>
      <c r="K1148" s="104" t="s">
        <v>634</v>
      </c>
      <c r="L1148" s="104" t="s">
        <v>634</v>
      </c>
      <c r="M1148" s="104">
        <v>1507.4</v>
      </c>
      <c r="N1148" s="104">
        <v>3057.4</v>
      </c>
      <c r="O1148" s="80"/>
      <c r="P1148" s="80"/>
      <c r="Q1148" s="80"/>
      <c r="R1148" s="80"/>
      <c r="S1148" s="80"/>
      <c r="T1148" s="80"/>
      <c r="U1148" s="80"/>
      <c r="V1148" s="80"/>
      <c r="W1148" s="80"/>
      <c r="X1148" s="80"/>
      <c r="Y1148" s="80"/>
      <c r="Z1148" s="80"/>
    </row>
    <row r="1149" spans="1:26" s="81" customFormat="1" x14ac:dyDescent="0.25">
      <c r="A1149" s="74" t="s">
        <v>41</v>
      </c>
      <c r="B1149" s="74" t="s">
        <v>41</v>
      </c>
      <c r="C1149" s="105" t="s">
        <v>660</v>
      </c>
      <c r="D1149" s="96" t="s">
        <v>5</v>
      </c>
      <c r="E1149" s="97">
        <v>2020</v>
      </c>
      <c r="F1149" s="98" t="s">
        <v>61</v>
      </c>
      <c r="G1149" s="99" t="s">
        <v>102</v>
      </c>
      <c r="H1149" s="100" t="s">
        <v>2207</v>
      </c>
      <c r="I1149" s="101" t="s">
        <v>494</v>
      </c>
      <c r="J1149" s="102" t="s">
        <v>661</v>
      </c>
      <c r="K1149" s="104" t="s">
        <v>634</v>
      </c>
      <c r="L1149" s="104" t="s">
        <v>634</v>
      </c>
      <c r="M1149" s="104">
        <v>2026.8</v>
      </c>
      <c r="N1149" s="104">
        <v>4345.93</v>
      </c>
      <c r="O1149" s="80"/>
      <c r="P1149" s="80"/>
      <c r="Q1149" s="80"/>
      <c r="R1149" s="80"/>
      <c r="S1149" s="80"/>
      <c r="T1149" s="80"/>
      <c r="U1149" s="80"/>
      <c r="V1149" s="80"/>
      <c r="W1149" s="80"/>
      <c r="X1149" s="80"/>
      <c r="Y1149" s="80"/>
      <c r="Z1149" s="80"/>
    </row>
    <row r="1150" spans="1:26" s="81" customFormat="1" x14ac:dyDescent="0.25">
      <c r="A1150" s="74" t="s">
        <v>41</v>
      </c>
      <c r="B1150" s="74" t="s">
        <v>41</v>
      </c>
      <c r="C1150" s="105" t="s">
        <v>691</v>
      </c>
      <c r="D1150" s="96" t="s">
        <v>21</v>
      </c>
      <c r="E1150" s="97">
        <v>2019</v>
      </c>
      <c r="F1150" s="98" t="s">
        <v>75</v>
      </c>
      <c r="G1150" s="99" t="s">
        <v>312</v>
      </c>
      <c r="H1150" s="100" t="s">
        <v>2208</v>
      </c>
      <c r="I1150" s="101" t="s">
        <v>313</v>
      </c>
      <c r="J1150" s="102" t="s">
        <v>841</v>
      </c>
      <c r="K1150" s="104" t="s">
        <v>634</v>
      </c>
      <c r="L1150" s="104" t="s">
        <v>634</v>
      </c>
      <c r="M1150" s="104">
        <v>1236.43</v>
      </c>
      <c r="N1150" s="104">
        <v>3029.39</v>
      </c>
      <c r="O1150" s="80"/>
      <c r="P1150" s="80"/>
      <c r="Q1150" s="80"/>
      <c r="R1150" s="80"/>
      <c r="S1150" s="80"/>
      <c r="T1150" s="80"/>
      <c r="U1150" s="80"/>
      <c r="V1150" s="80"/>
      <c r="W1150" s="80"/>
      <c r="X1150" s="80"/>
      <c r="Y1150" s="80"/>
      <c r="Z1150" s="80"/>
    </row>
    <row r="1151" spans="1:26" s="81" customFormat="1" x14ac:dyDescent="0.25">
      <c r="A1151" s="74" t="s">
        <v>41</v>
      </c>
      <c r="B1151" s="74" t="s">
        <v>41</v>
      </c>
      <c r="C1151" s="105" t="s">
        <v>922</v>
      </c>
      <c r="D1151" s="96" t="s">
        <v>923</v>
      </c>
      <c r="E1151" s="97">
        <v>2023</v>
      </c>
      <c r="F1151" s="98" t="s">
        <v>61</v>
      </c>
      <c r="G1151" s="99" t="s">
        <v>102</v>
      </c>
      <c r="H1151" s="100" t="s">
        <v>2209</v>
      </c>
      <c r="I1151" s="101" t="s">
        <v>99</v>
      </c>
      <c r="J1151" s="102" t="s">
        <v>749</v>
      </c>
      <c r="K1151" s="104" t="s">
        <v>634</v>
      </c>
      <c r="L1151" s="104" t="s">
        <v>634</v>
      </c>
      <c r="M1151" s="104">
        <v>2763.62</v>
      </c>
      <c r="N1151" s="104">
        <v>5035.1899999999996</v>
      </c>
      <c r="O1151" s="80"/>
      <c r="P1151" s="80"/>
      <c r="Q1151" s="80"/>
      <c r="R1151" s="80"/>
      <c r="S1151" s="80"/>
      <c r="T1151" s="80"/>
      <c r="U1151" s="80"/>
      <c r="V1151" s="80"/>
      <c r="W1151" s="80"/>
      <c r="X1151" s="80"/>
      <c r="Y1151" s="80"/>
      <c r="Z1151" s="80"/>
    </row>
    <row r="1152" spans="1:26" s="81" customFormat="1" x14ac:dyDescent="0.25">
      <c r="A1152" s="74" t="s">
        <v>41</v>
      </c>
      <c r="B1152" s="74" t="s">
        <v>41</v>
      </c>
      <c r="C1152" s="105" t="s">
        <v>666</v>
      </c>
      <c r="D1152" s="96" t="s">
        <v>9</v>
      </c>
      <c r="E1152" s="97">
        <v>2020</v>
      </c>
      <c r="F1152" s="98" t="s">
        <v>77</v>
      </c>
      <c r="G1152" s="99" t="s">
        <v>403</v>
      </c>
      <c r="H1152" s="100" t="s">
        <v>2210</v>
      </c>
      <c r="I1152" s="101" t="s">
        <v>86</v>
      </c>
      <c r="J1152" s="102" t="s">
        <v>667</v>
      </c>
      <c r="K1152" s="104" t="s">
        <v>545</v>
      </c>
      <c r="L1152" s="104" t="s">
        <v>545</v>
      </c>
      <c r="M1152" s="104">
        <v>2477.4</v>
      </c>
      <c r="N1152" s="104">
        <v>5476.86</v>
      </c>
      <c r="O1152" s="80"/>
      <c r="P1152" s="80"/>
      <c r="Q1152" s="80"/>
      <c r="R1152" s="80"/>
      <c r="S1152" s="80"/>
      <c r="T1152" s="80"/>
      <c r="U1152" s="80"/>
      <c r="V1152" s="80"/>
      <c r="W1152" s="80"/>
      <c r="X1152" s="80"/>
      <c r="Y1152" s="80"/>
      <c r="Z1152" s="80"/>
    </row>
    <row r="1153" spans="1:26" s="81" customFormat="1" x14ac:dyDescent="0.25">
      <c r="A1153" s="74" t="s">
        <v>41</v>
      </c>
      <c r="B1153" s="74" t="s">
        <v>41</v>
      </c>
      <c r="C1153" s="105" t="s">
        <v>3944</v>
      </c>
      <c r="D1153" s="96" t="s">
        <v>3945</v>
      </c>
      <c r="E1153" s="97">
        <v>2023</v>
      </c>
      <c r="F1153" s="98" t="s">
        <v>676</v>
      </c>
      <c r="G1153" s="99" t="s">
        <v>280</v>
      </c>
      <c r="H1153" s="100" t="s">
        <v>2212</v>
      </c>
      <c r="I1153" s="101" t="s">
        <v>281</v>
      </c>
      <c r="J1153" s="102" t="s">
        <v>685</v>
      </c>
      <c r="K1153" s="104" t="s">
        <v>634</v>
      </c>
      <c r="L1153" s="104" t="s">
        <v>634</v>
      </c>
      <c r="M1153" s="104">
        <v>1360.07</v>
      </c>
      <c r="N1153" s="104">
        <v>3166.66</v>
      </c>
      <c r="O1153" s="80"/>
      <c r="P1153" s="80"/>
      <c r="Q1153" s="80"/>
      <c r="R1153" s="80"/>
      <c r="S1153" s="80"/>
      <c r="T1153" s="80"/>
      <c r="U1153" s="80"/>
      <c r="V1153" s="80"/>
      <c r="W1153" s="80"/>
      <c r="X1153" s="80"/>
      <c r="Y1153" s="80"/>
      <c r="Z1153" s="80"/>
    </row>
    <row r="1154" spans="1:26" s="81" customFormat="1" x14ac:dyDescent="0.25">
      <c r="A1154" s="74" t="s">
        <v>41</v>
      </c>
      <c r="B1154" s="74" t="s">
        <v>41</v>
      </c>
      <c r="C1154" s="105" t="s">
        <v>922</v>
      </c>
      <c r="D1154" s="96" t="s">
        <v>923</v>
      </c>
      <c r="E1154" s="97">
        <v>2023</v>
      </c>
      <c r="F1154" s="98" t="s">
        <v>61</v>
      </c>
      <c r="G1154" s="99" t="s">
        <v>102</v>
      </c>
      <c r="H1154" s="100" t="s">
        <v>2213</v>
      </c>
      <c r="I1154" s="101" t="s">
        <v>99</v>
      </c>
      <c r="J1154" s="102" t="s">
        <v>730</v>
      </c>
      <c r="K1154" s="104" t="s">
        <v>634</v>
      </c>
      <c r="L1154" s="104" t="s">
        <v>634</v>
      </c>
      <c r="M1154" s="104">
        <v>2763.62</v>
      </c>
      <c r="N1154" s="104">
        <v>5035.1899999999996</v>
      </c>
      <c r="O1154" s="80"/>
      <c r="P1154" s="80"/>
      <c r="Q1154" s="80"/>
      <c r="R1154" s="80"/>
      <c r="S1154" s="80"/>
      <c r="T1154" s="80"/>
      <c r="U1154" s="80"/>
      <c r="V1154" s="80"/>
      <c r="W1154" s="80"/>
      <c r="X1154" s="80"/>
      <c r="Y1154" s="80"/>
      <c r="Z1154" s="80"/>
    </row>
    <row r="1155" spans="1:26" s="81" customFormat="1" x14ac:dyDescent="0.25">
      <c r="A1155" s="74" t="s">
        <v>41</v>
      </c>
      <c r="B1155" s="74" t="s">
        <v>41</v>
      </c>
      <c r="C1155" s="105" t="s">
        <v>706</v>
      </c>
      <c r="D1155" s="96" t="s">
        <v>568</v>
      </c>
      <c r="E1155" s="97">
        <v>2022</v>
      </c>
      <c r="F1155" s="98" t="s">
        <v>61</v>
      </c>
      <c r="G1155" s="99" t="s">
        <v>102</v>
      </c>
      <c r="H1155" s="100" t="s">
        <v>2216</v>
      </c>
      <c r="I1155" s="101" t="s">
        <v>103</v>
      </c>
      <c r="J1155" s="102" t="s">
        <v>707</v>
      </c>
      <c r="K1155" s="104" t="s">
        <v>634</v>
      </c>
      <c r="L1155" s="104" t="s">
        <v>634</v>
      </c>
      <c r="M1155" s="104">
        <v>2064.84</v>
      </c>
      <c r="N1155" s="104">
        <v>4306.2299999999996</v>
      </c>
      <c r="O1155" s="80"/>
      <c r="P1155" s="80"/>
      <c r="Q1155" s="80"/>
      <c r="R1155" s="80"/>
      <c r="S1155" s="80"/>
      <c r="T1155" s="80"/>
      <c r="U1155" s="80"/>
      <c r="V1155" s="80"/>
      <c r="W1155" s="80"/>
      <c r="X1155" s="80"/>
      <c r="Y1155" s="80"/>
      <c r="Z1155" s="80"/>
    </row>
    <row r="1156" spans="1:26" s="81" customFormat="1" x14ac:dyDescent="0.25">
      <c r="A1156" s="74" t="s">
        <v>41</v>
      </c>
      <c r="B1156" s="74" t="s">
        <v>41</v>
      </c>
      <c r="C1156" s="105" t="s">
        <v>668</v>
      </c>
      <c r="D1156" s="96" t="s">
        <v>10</v>
      </c>
      <c r="E1156" s="97">
        <v>2019</v>
      </c>
      <c r="F1156" s="98" t="s">
        <v>76</v>
      </c>
      <c r="G1156" s="99" t="s">
        <v>328</v>
      </c>
      <c r="H1156" s="100" t="s">
        <v>2217</v>
      </c>
      <c r="I1156" s="101" t="s">
        <v>179</v>
      </c>
      <c r="J1156" s="102" t="s">
        <v>730</v>
      </c>
      <c r="K1156" s="104" t="s">
        <v>545</v>
      </c>
      <c r="L1156" s="104" t="s">
        <v>545</v>
      </c>
      <c r="M1156" s="104">
        <v>1122.2</v>
      </c>
      <c r="N1156" s="104">
        <v>3112.55</v>
      </c>
      <c r="O1156" s="80"/>
      <c r="P1156" s="80"/>
      <c r="Q1156" s="80"/>
      <c r="R1156" s="80"/>
      <c r="S1156" s="80"/>
      <c r="T1156" s="80"/>
      <c r="U1156" s="80"/>
      <c r="V1156" s="80"/>
      <c r="W1156" s="80"/>
      <c r="X1156" s="80"/>
      <c r="Y1156" s="80"/>
      <c r="Z1156" s="80"/>
    </row>
    <row r="1157" spans="1:26" s="81" customFormat="1" x14ac:dyDescent="0.25">
      <c r="A1157" s="74" t="s">
        <v>41</v>
      </c>
      <c r="B1157" s="74" t="s">
        <v>41</v>
      </c>
      <c r="C1157" s="105" t="s">
        <v>659</v>
      </c>
      <c r="D1157" s="96" t="s">
        <v>4</v>
      </c>
      <c r="E1157" s="97">
        <v>2020</v>
      </c>
      <c r="F1157" s="98" t="s">
        <v>66</v>
      </c>
      <c r="G1157" s="99" t="s">
        <v>186</v>
      </c>
      <c r="H1157" s="100" t="s">
        <v>2218</v>
      </c>
      <c r="I1157" s="101" t="s">
        <v>179</v>
      </c>
      <c r="J1157" s="102" t="s">
        <v>452</v>
      </c>
      <c r="K1157" s="104" t="s">
        <v>545</v>
      </c>
      <c r="L1157" s="104" t="s">
        <v>545</v>
      </c>
      <c r="M1157" s="104">
        <v>1856.3</v>
      </c>
      <c r="N1157" s="104">
        <v>4314.72</v>
      </c>
      <c r="O1157" s="80"/>
      <c r="P1157" s="80"/>
      <c r="Q1157" s="80"/>
      <c r="R1157" s="80"/>
      <c r="S1157" s="80"/>
      <c r="T1157" s="80"/>
      <c r="U1157" s="80"/>
      <c r="V1157" s="80"/>
      <c r="W1157" s="80"/>
      <c r="X1157" s="80"/>
      <c r="Y1157" s="80"/>
      <c r="Z1157" s="80"/>
    </row>
    <row r="1158" spans="1:26" s="81" customFormat="1" x14ac:dyDescent="0.25">
      <c r="A1158" s="74" t="s">
        <v>41</v>
      </c>
      <c r="B1158" s="74" t="s">
        <v>41</v>
      </c>
      <c r="C1158" s="105" t="s">
        <v>659</v>
      </c>
      <c r="D1158" s="96" t="s">
        <v>4</v>
      </c>
      <c r="E1158" s="97">
        <v>2020</v>
      </c>
      <c r="F1158" s="98" t="s">
        <v>66</v>
      </c>
      <c r="G1158" s="99" t="s">
        <v>186</v>
      </c>
      <c r="H1158" s="100" t="s">
        <v>3912</v>
      </c>
      <c r="I1158" s="101" t="s">
        <v>179</v>
      </c>
      <c r="J1158" s="102" t="s">
        <v>1215</v>
      </c>
      <c r="K1158" s="104" t="s">
        <v>545</v>
      </c>
      <c r="L1158" s="104" t="s">
        <v>545</v>
      </c>
      <c r="M1158" s="104">
        <v>1328.3</v>
      </c>
      <c r="N1158" s="104">
        <v>3222.57</v>
      </c>
      <c r="O1158" s="80"/>
      <c r="P1158" s="80"/>
      <c r="Q1158" s="80"/>
      <c r="R1158" s="80"/>
      <c r="S1158" s="80"/>
      <c r="T1158" s="80"/>
      <c r="U1158" s="80"/>
      <c r="V1158" s="80"/>
      <c r="W1158" s="80"/>
      <c r="X1158" s="80"/>
      <c r="Y1158" s="80"/>
      <c r="Z1158" s="80"/>
    </row>
    <row r="1159" spans="1:26" s="81" customFormat="1" x14ac:dyDescent="0.25">
      <c r="A1159" s="74" t="s">
        <v>41</v>
      </c>
      <c r="B1159" s="74" t="s">
        <v>41</v>
      </c>
      <c r="C1159" s="105" t="s">
        <v>761</v>
      </c>
      <c r="D1159" s="96" t="s">
        <v>35</v>
      </c>
      <c r="E1159" s="97">
        <v>2018</v>
      </c>
      <c r="F1159" s="98" t="s">
        <v>59</v>
      </c>
      <c r="G1159" s="99" t="s">
        <v>82</v>
      </c>
      <c r="H1159" s="100" t="s">
        <v>2220</v>
      </c>
      <c r="I1159" s="101" t="s">
        <v>179</v>
      </c>
      <c r="J1159" s="102" t="s">
        <v>823</v>
      </c>
      <c r="K1159" s="104" t="s">
        <v>634</v>
      </c>
      <c r="L1159" s="104" t="s">
        <v>634</v>
      </c>
      <c r="M1159" s="104">
        <v>1302</v>
      </c>
      <c r="N1159" s="104">
        <v>2442.8200000000002</v>
      </c>
      <c r="O1159" s="80"/>
      <c r="P1159" s="80"/>
      <c r="Q1159" s="80"/>
      <c r="R1159" s="80"/>
      <c r="S1159" s="80"/>
      <c r="T1159" s="80"/>
      <c r="U1159" s="80"/>
      <c r="V1159" s="80"/>
      <c r="W1159" s="80"/>
      <c r="X1159" s="80"/>
      <c r="Y1159" s="80"/>
      <c r="Z1159" s="80"/>
    </row>
    <row r="1160" spans="1:26" s="81" customFormat="1" x14ac:dyDescent="0.25">
      <c r="A1160" s="74" t="s">
        <v>41</v>
      </c>
      <c r="B1160" s="74" t="s">
        <v>41</v>
      </c>
      <c r="C1160" s="105" t="s">
        <v>4037</v>
      </c>
      <c r="D1160" s="96" t="s">
        <v>4038</v>
      </c>
      <c r="E1160" s="97">
        <v>2023</v>
      </c>
      <c r="F1160" s="98" t="s">
        <v>64</v>
      </c>
      <c r="G1160" s="99" t="s">
        <v>159</v>
      </c>
      <c r="H1160" s="100" t="s">
        <v>2221</v>
      </c>
      <c r="I1160" s="101" t="s">
        <v>97</v>
      </c>
      <c r="J1160" s="102" t="s">
        <v>114</v>
      </c>
      <c r="K1160" s="104" t="s">
        <v>634</v>
      </c>
      <c r="L1160" s="104" t="s">
        <v>634</v>
      </c>
      <c r="M1160" s="104">
        <v>2300</v>
      </c>
      <c r="N1160" s="104">
        <v>4633.33</v>
      </c>
      <c r="O1160" s="80"/>
      <c r="P1160" s="80"/>
      <c r="Q1160" s="80"/>
      <c r="R1160" s="80"/>
      <c r="S1160" s="80"/>
      <c r="T1160" s="80"/>
      <c r="U1160" s="80"/>
      <c r="V1160" s="80"/>
      <c r="W1160" s="80"/>
      <c r="X1160" s="80"/>
      <c r="Y1160" s="80"/>
      <c r="Z1160" s="80"/>
    </row>
    <row r="1161" spans="1:26" s="81" customFormat="1" x14ac:dyDescent="0.25">
      <c r="A1161" s="74" t="s">
        <v>41</v>
      </c>
      <c r="B1161" s="74" t="s">
        <v>41</v>
      </c>
      <c r="C1161" s="105" t="s">
        <v>703</v>
      </c>
      <c r="D1161" s="96" t="s">
        <v>601</v>
      </c>
      <c r="E1161" s="97">
        <v>2022</v>
      </c>
      <c r="F1161" s="98" t="s">
        <v>66</v>
      </c>
      <c r="G1161" s="99" t="s">
        <v>186</v>
      </c>
      <c r="H1161" s="100" t="s">
        <v>2222</v>
      </c>
      <c r="I1161" s="101" t="s">
        <v>4040</v>
      </c>
      <c r="J1161" s="102" t="s">
        <v>740</v>
      </c>
      <c r="K1161" s="104" t="s">
        <v>634</v>
      </c>
      <c r="L1161" s="104" t="s">
        <v>634</v>
      </c>
      <c r="M1161" s="104">
        <v>2259.4499999999998</v>
      </c>
      <c r="N1161" s="104">
        <v>5935.14</v>
      </c>
      <c r="O1161" s="80"/>
      <c r="P1161" s="80"/>
      <c r="Q1161" s="80"/>
      <c r="R1161" s="80"/>
      <c r="S1161" s="80"/>
      <c r="T1161" s="80"/>
      <c r="U1161" s="80"/>
      <c r="V1161" s="80"/>
      <c r="W1161" s="80"/>
      <c r="X1161" s="80"/>
      <c r="Y1161" s="80"/>
      <c r="Z1161" s="80"/>
    </row>
    <row r="1162" spans="1:26" s="81" customFormat="1" x14ac:dyDescent="0.25">
      <c r="A1162" s="74" t="s">
        <v>41</v>
      </c>
      <c r="B1162" s="74" t="s">
        <v>41</v>
      </c>
      <c r="C1162" s="105" t="s">
        <v>50</v>
      </c>
      <c r="D1162" s="96" t="s">
        <v>14</v>
      </c>
      <c r="E1162" s="97">
        <v>2019</v>
      </c>
      <c r="F1162" s="98" t="s">
        <v>66</v>
      </c>
      <c r="G1162" s="99" t="s">
        <v>186</v>
      </c>
      <c r="H1162" s="100" t="s">
        <v>2223</v>
      </c>
      <c r="I1162" s="101" t="s">
        <v>91</v>
      </c>
      <c r="J1162" s="102" t="s">
        <v>652</v>
      </c>
      <c r="K1162" s="104" t="s">
        <v>634</v>
      </c>
      <c r="L1162" s="104" t="s">
        <v>634</v>
      </c>
      <c r="M1162" s="104">
        <v>1735.89</v>
      </c>
      <c r="N1162" s="104">
        <v>1945.6</v>
      </c>
      <c r="O1162" s="80"/>
      <c r="P1162" s="80"/>
      <c r="Q1162" s="80"/>
      <c r="R1162" s="80"/>
      <c r="S1162" s="80"/>
      <c r="T1162" s="80"/>
      <c r="U1162" s="80"/>
      <c r="V1162" s="80"/>
      <c r="W1162" s="80"/>
      <c r="X1162" s="80"/>
      <c r="Y1162" s="80"/>
      <c r="Z1162" s="80"/>
    </row>
    <row r="1163" spans="1:26" s="81" customFormat="1" x14ac:dyDescent="0.25">
      <c r="A1163" s="74" t="s">
        <v>41</v>
      </c>
      <c r="B1163" s="74" t="s">
        <v>41</v>
      </c>
      <c r="C1163" s="105" t="s">
        <v>668</v>
      </c>
      <c r="D1163" s="96" t="s">
        <v>10</v>
      </c>
      <c r="E1163" s="97">
        <v>2019</v>
      </c>
      <c r="F1163" s="98" t="s">
        <v>76</v>
      </c>
      <c r="G1163" s="99" t="s">
        <v>328</v>
      </c>
      <c r="H1163" s="100" t="s">
        <v>2224</v>
      </c>
      <c r="I1163" s="101" t="s">
        <v>179</v>
      </c>
      <c r="J1163" s="102" t="s">
        <v>344</v>
      </c>
      <c r="K1163" s="104" t="s">
        <v>545</v>
      </c>
      <c r="L1163" s="104" t="s">
        <v>545</v>
      </c>
      <c r="M1163" s="104">
        <v>1122.2</v>
      </c>
      <c r="N1163" s="104">
        <v>3112.55</v>
      </c>
      <c r="O1163" s="80"/>
      <c r="P1163" s="80"/>
      <c r="Q1163" s="80"/>
      <c r="R1163" s="80"/>
      <c r="S1163" s="80"/>
      <c r="T1163" s="80"/>
      <c r="U1163" s="80"/>
      <c r="V1163" s="80"/>
      <c r="W1163" s="80"/>
      <c r="X1163" s="80"/>
      <c r="Y1163" s="80"/>
      <c r="Z1163" s="80"/>
    </row>
    <row r="1164" spans="1:26" s="81" customFormat="1" x14ac:dyDescent="0.25">
      <c r="A1164" s="74" t="s">
        <v>41</v>
      </c>
      <c r="B1164" s="74" t="s">
        <v>41</v>
      </c>
      <c r="C1164" s="105" t="s">
        <v>754</v>
      </c>
      <c r="D1164" s="96" t="s">
        <v>755</v>
      </c>
      <c r="E1164" s="97">
        <v>2022</v>
      </c>
      <c r="F1164" s="98" t="s">
        <v>77</v>
      </c>
      <c r="G1164" s="99" t="s">
        <v>403</v>
      </c>
      <c r="H1164" s="100" t="s">
        <v>2225</v>
      </c>
      <c r="I1164" s="101" t="s">
        <v>701</v>
      </c>
      <c r="J1164" s="102" t="s">
        <v>815</v>
      </c>
      <c r="K1164" s="104" t="s">
        <v>545</v>
      </c>
      <c r="L1164" s="104" t="s">
        <v>545</v>
      </c>
      <c r="M1164" s="104">
        <v>1328.3</v>
      </c>
      <c r="N1164" s="104">
        <v>3165.25</v>
      </c>
      <c r="O1164" s="80"/>
      <c r="P1164" s="80"/>
      <c r="Q1164" s="80"/>
      <c r="R1164" s="80"/>
      <c r="S1164" s="80"/>
      <c r="T1164" s="80"/>
      <c r="U1164" s="80"/>
      <c r="V1164" s="80"/>
      <c r="W1164" s="80"/>
      <c r="X1164" s="80"/>
      <c r="Y1164" s="80"/>
      <c r="Z1164" s="80"/>
    </row>
    <row r="1165" spans="1:26" s="81" customFormat="1" x14ac:dyDescent="0.25">
      <c r="A1165" s="74" t="s">
        <v>41</v>
      </c>
      <c r="B1165" s="74" t="s">
        <v>41</v>
      </c>
      <c r="C1165" s="105" t="s">
        <v>660</v>
      </c>
      <c r="D1165" s="96" t="s">
        <v>5</v>
      </c>
      <c r="E1165" s="97">
        <v>2020</v>
      </c>
      <c r="F1165" s="98" t="s">
        <v>61</v>
      </c>
      <c r="G1165" s="99" t="s">
        <v>102</v>
      </c>
      <c r="H1165" s="100" t="s">
        <v>3985</v>
      </c>
      <c r="I1165" s="101" t="s">
        <v>257</v>
      </c>
      <c r="J1165" s="102" t="s">
        <v>749</v>
      </c>
      <c r="K1165" s="104" t="s">
        <v>634</v>
      </c>
      <c r="L1165" s="104" t="s">
        <v>634</v>
      </c>
      <c r="M1165" s="104">
        <v>2026.8</v>
      </c>
      <c r="N1165" s="104">
        <v>4345.93</v>
      </c>
      <c r="O1165" s="80"/>
      <c r="P1165" s="80"/>
      <c r="Q1165" s="80"/>
      <c r="R1165" s="80"/>
      <c r="S1165" s="80"/>
      <c r="T1165" s="80"/>
      <c r="U1165" s="80"/>
      <c r="V1165" s="80"/>
      <c r="W1165" s="80"/>
      <c r="X1165" s="80"/>
      <c r="Y1165" s="80"/>
      <c r="Z1165" s="80"/>
    </row>
    <row r="1166" spans="1:26" s="81" customFormat="1" x14ac:dyDescent="0.25">
      <c r="A1166" s="74" t="s">
        <v>41</v>
      </c>
      <c r="B1166" s="74" t="s">
        <v>41</v>
      </c>
      <c r="C1166" s="105" t="s">
        <v>42</v>
      </c>
      <c r="D1166" s="96" t="s">
        <v>8</v>
      </c>
      <c r="E1166" s="97">
        <v>2018</v>
      </c>
      <c r="F1166" s="98" t="s">
        <v>59</v>
      </c>
      <c r="G1166" s="99" t="s">
        <v>82</v>
      </c>
      <c r="H1166" s="100" t="s">
        <v>2226</v>
      </c>
      <c r="I1166" s="101" t="s">
        <v>83</v>
      </c>
      <c r="J1166" s="102" t="s">
        <v>665</v>
      </c>
      <c r="K1166" s="104" t="s">
        <v>634</v>
      </c>
      <c r="L1166" s="104" t="s">
        <v>634</v>
      </c>
      <c r="M1166" s="104">
        <v>1298</v>
      </c>
      <c r="N1166" s="104">
        <v>2245.6999999999998</v>
      </c>
      <c r="O1166" s="80"/>
      <c r="P1166" s="80"/>
      <c r="Q1166" s="80"/>
      <c r="R1166" s="80"/>
      <c r="S1166" s="80"/>
      <c r="T1166" s="80"/>
      <c r="U1166" s="80"/>
      <c r="V1166" s="80"/>
      <c r="W1166" s="80"/>
      <c r="X1166" s="80"/>
      <c r="Y1166" s="80"/>
      <c r="Z1166" s="80"/>
    </row>
    <row r="1167" spans="1:26" s="81" customFormat="1" x14ac:dyDescent="0.25">
      <c r="A1167" s="74" t="s">
        <v>41</v>
      </c>
      <c r="B1167" s="74" t="s">
        <v>41</v>
      </c>
      <c r="C1167" s="105" t="s">
        <v>706</v>
      </c>
      <c r="D1167" s="96" t="s">
        <v>568</v>
      </c>
      <c r="E1167" s="97">
        <v>2022</v>
      </c>
      <c r="F1167" s="98" t="s">
        <v>61</v>
      </c>
      <c r="G1167" s="99" t="s">
        <v>102</v>
      </c>
      <c r="H1167" s="100" t="s">
        <v>2227</v>
      </c>
      <c r="I1167" s="101" t="s">
        <v>103</v>
      </c>
      <c r="J1167" s="102" t="s">
        <v>769</v>
      </c>
      <c r="K1167" s="104" t="s">
        <v>634</v>
      </c>
      <c r="L1167" s="104" t="s">
        <v>634</v>
      </c>
      <c r="M1167" s="104">
        <v>2064.84</v>
      </c>
      <c r="N1167" s="104">
        <v>4306.2299999999996</v>
      </c>
      <c r="O1167" s="80"/>
      <c r="P1167" s="80"/>
      <c r="Q1167" s="80"/>
      <c r="R1167" s="80"/>
      <c r="S1167" s="80"/>
      <c r="T1167" s="80"/>
      <c r="U1167" s="80"/>
      <c r="V1167" s="80"/>
      <c r="W1167" s="80"/>
      <c r="X1167" s="80"/>
      <c r="Y1167" s="80"/>
      <c r="Z1167" s="80"/>
    </row>
    <row r="1168" spans="1:26" s="81" customFormat="1" x14ac:dyDescent="0.25">
      <c r="A1168" s="74" t="s">
        <v>41</v>
      </c>
      <c r="B1168" s="74" t="s">
        <v>41</v>
      </c>
      <c r="C1168" s="105" t="s">
        <v>680</v>
      </c>
      <c r="D1168" s="96" t="s">
        <v>18</v>
      </c>
      <c r="E1168" s="97">
        <v>2022</v>
      </c>
      <c r="F1168" s="98" t="s">
        <v>64</v>
      </c>
      <c r="G1168" s="99" t="s">
        <v>159</v>
      </c>
      <c r="H1168" s="100" t="s">
        <v>2228</v>
      </c>
      <c r="I1168" s="101" t="s">
        <v>162</v>
      </c>
      <c r="J1168" s="102" t="s">
        <v>671</v>
      </c>
      <c r="K1168" s="104" t="s">
        <v>634</v>
      </c>
      <c r="L1168" s="104" t="s">
        <v>634</v>
      </c>
      <c r="M1168" s="104">
        <v>1964.76</v>
      </c>
      <c r="N1168" s="104">
        <v>2760.26</v>
      </c>
      <c r="O1168" s="80"/>
      <c r="P1168" s="80"/>
      <c r="Q1168" s="80"/>
      <c r="R1168" s="80"/>
      <c r="S1168" s="80"/>
      <c r="T1168" s="80"/>
      <c r="U1168" s="80"/>
      <c r="V1168" s="80"/>
      <c r="W1168" s="80"/>
      <c r="X1168" s="80"/>
      <c r="Y1168" s="80"/>
      <c r="Z1168" s="80"/>
    </row>
    <row r="1169" spans="1:26" s="81" customFormat="1" x14ac:dyDescent="0.25">
      <c r="A1169" s="74" t="s">
        <v>41</v>
      </c>
      <c r="B1169" s="74" t="s">
        <v>41</v>
      </c>
      <c r="C1169" s="105" t="s">
        <v>51</v>
      </c>
      <c r="D1169" s="96" t="s">
        <v>1</v>
      </c>
      <c r="E1169" s="97">
        <v>2020</v>
      </c>
      <c r="F1169" s="98" t="s">
        <v>67</v>
      </c>
      <c r="G1169" s="99" t="s">
        <v>193</v>
      </c>
      <c r="H1169" s="100" t="s">
        <v>2229</v>
      </c>
      <c r="I1169" s="101" t="s">
        <v>194</v>
      </c>
      <c r="J1169" s="102" t="s">
        <v>216</v>
      </c>
      <c r="K1169" s="104" t="s">
        <v>545</v>
      </c>
      <c r="L1169" s="104" t="s">
        <v>545</v>
      </c>
      <c r="M1169" s="104">
        <v>1434.67</v>
      </c>
      <c r="N1169" s="104">
        <v>5022.6400000000003</v>
      </c>
      <c r="O1169" s="80"/>
      <c r="P1169" s="80"/>
      <c r="Q1169" s="80"/>
      <c r="R1169" s="80"/>
      <c r="S1169" s="80"/>
      <c r="T1169" s="80"/>
      <c r="U1169" s="80"/>
      <c r="V1169" s="80"/>
      <c r="W1169" s="80"/>
      <c r="X1169" s="80"/>
      <c r="Y1169" s="80"/>
      <c r="Z1169" s="80"/>
    </row>
    <row r="1170" spans="1:26" s="81" customFormat="1" x14ac:dyDescent="0.25">
      <c r="A1170" s="74" t="s">
        <v>41</v>
      </c>
      <c r="B1170" s="74" t="s">
        <v>41</v>
      </c>
      <c r="C1170" s="105" t="s">
        <v>659</v>
      </c>
      <c r="D1170" s="96" t="s">
        <v>4</v>
      </c>
      <c r="E1170" s="97">
        <v>2020</v>
      </c>
      <c r="F1170" s="98" t="s">
        <v>66</v>
      </c>
      <c r="G1170" s="99" t="s">
        <v>186</v>
      </c>
      <c r="H1170" s="100" t="s">
        <v>2230</v>
      </c>
      <c r="I1170" s="101" t="s">
        <v>179</v>
      </c>
      <c r="J1170" s="102" t="s">
        <v>468</v>
      </c>
      <c r="K1170" s="104" t="s">
        <v>634</v>
      </c>
      <c r="L1170" s="104" t="s">
        <v>634</v>
      </c>
      <c r="M1170" s="104">
        <v>1726.79</v>
      </c>
      <c r="N1170" s="104">
        <v>4219.03</v>
      </c>
      <c r="O1170" s="80"/>
      <c r="P1170" s="80"/>
      <c r="Q1170" s="80"/>
      <c r="R1170" s="80"/>
      <c r="S1170" s="80"/>
      <c r="T1170" s="80"/>
      <c r="U1170" s="80"/>
      <c r="V1170" s="80"/>
      <c r="W1170" s="80"/>
      <c r="X1170" s="80"/>
      <c r="Y1170" s="80"/>
      <c r="Z1170" s="80"/>
    </row>
    <row r="1171" spans="1:26" s="81" customFormat="1" x14ac:dyDescent="0.25">
      <c r="A1171" s="74" t="s">
        <v>41</v>
      </c>
      <c r="B1171" s="74" t="s">
        <v>41</v>
      </c>
      <c r="C1171" s="105" t="s">
        <v>668</v>
      </c>
      <c r="D1171" s="96" t="s">
        <v>10</v>
      </c>
      <c r="E1171" s="97">
        <v>2019</v>
      </c>
      <c r="F1171" s="98" t="s">
        <v>76</v>
      </c>
      <c r="G1171" s="99" t="s">
        <v>328</v>
      </c>
      <c r="H1171" s="100" t="s">
        <v>2231</v>
      </c>
      <c r="I1171" s="101" t="s">
        <v>179</v>
      </c>
      <c r="J1171" s="102" t="s">
        <v>383</v>
      </c>
      <c r="K1171" s="104" t="s">
        <v>545</v>
      </c>
      <c r="L1171" s="104" t="s">
        <v>545</v>
      </c>
      <c r="M1171" s="104">
        <v>1122.2</v>
      </c>
      <c r="N1171" s="104">
        <v>3112.55</v>
      </c>
      <c r="O1171" s="80"/>
      <c r="P1171" s="80"/>
      <c r="Q1171" s="80"/>
      <c r="R1171" s="80"/>
      <c r="S1171" s="80"/>
      <c r="T1171" s="80"/>
      <c r="U1171" s="80"/>
      <c r="V1171" s="80"/>
      <c r="W1171" s="80"/>
      <c r="X1171" s="80"/>
      <c r="Y1171" s="80"/>
      <c r="Z1171" s="80"/>
    </row>
    <row r="1172" spans="1:26" s="81" customFormat="1" x14ac:dyDescent="0.25">
      <c r="A1172" s="74" t="s">
        <v>41</v>
      </c>
      <c r="B1172" s="74" t="s">
        <v>41</v>
      </c>
      <c r="C1172" s="105" t="s">
        <v>922</v>
      </c>
      <c r="D1172" s="96" t="s">
        <v>923</v>
      </c>
      <c r="E1172" s="97">
        <v>2023</v>
      </c>
      <c r="F1172" s="98" t="s">
        <v>61</v>
      </c>
      <c r="G1172" s="99" t="s">
        <v>102</v>
      </c>
      <c r="H1172" s="100" t="s">
        <v>2232</v>
      </c>
      <c r="I1172" s="101" t="s">
        <v>3946</v>
      </c>
      <c r="J1172" s="102" t="s">
        <v>664</v>
      </c>
      <c r="K1172" s="104" t="s">
        <v>634</v>
      </c>
      <c r="L1172" s="104" t="s">
        <v>634</v>
      </c>
      <c r="M1172" s="104">
        <v>1422.19</v>
      </c>
      <c r="N1172" s="104">
        <v>2577.85</v>
      </c>
      <c r="O1172" s="80"/>
      <c r="P1172" s="80"/>
      <c r="Q1172" s="80"/>
      <c r="R1172" s="80"/>
      <c r="S1172" s="80"/>
      <c r="T1172" s="80"/>
      <c r="U1172" s="80"/>
      <c r="V1172" s="80"/>
      <c r="W1172" s="80"/>
      <c r="X1172" s="80"/>
      <c r="Y1172" s="80"/>
      <c r="Z1172" s="80"/>
    </row>
    <row r="1173" spans="1:26" s="81" customFormat="1" x14ac:dyDescent="0.25">
      <c r="A1173" s="74" t="s">
        <v>41</v>
      </c>
      <c r="B1173" s="74" t="s">
        <v>41</v>
      </c>
      <c r="C1173" s="105" t="s">
        <v>922</v>
      </c>
      <c r="D1173" s="96" t="s">
        <v>923</v>
      </c>
      <c r="E1173" s="97">
        <v>2023</v>
      </c>
      <c r="F1173" s="98" t="s">
        <v>61</v>
      </c>
      <c r="G1173" s="99" t="s">
        <v>102</v>
      </c>
      <c r="H1173" s="100" t="s">
        <v>2233</v>
      </c>
      <c r="I1173" s="101" t="s">
        <v>99</v>
      </c>
      <c r="J1173" s="102" t="s">
        <v>677</v>
      </c>
      <c r="K1173" s="104" t="s">
        <v>634</v>
      </c>
      <c r="L1173" s="104" t="s">
        <v>634</v>
      </c>
      <c r="M1173" s="104">
        <v>2763.62</v>
      </c>
      <c r="N1173" s="104">
        <v>5035.1899999999996</v>
      </c>
      <c r="O1173" s="80"/>
      <c r="P1173" s="80"/>
      <c r="Q1173" s="80"/>
      <c r="R1173" s="80"/>
      <c r="S1173" s="80"/>
      <c r="T1173" s="80"/>
      <c r="U1173" s="80"/>
      <c r="V1173" s="80"/>
      <c r="W1173" s="80"/>
      <c r="X1173" s="80"/>
      <c r="Y1173" s="80"/>
      <c r="Z1173" s="80"/>
    </row>
    <row r="1174" spans="1:26" s="81" customFormat="1" x14ac:dyDescent="0.25">
      <c r="A1174" s="74" t="s">
        <v>41</v>
      </c>
      <c r="B1174" s="74" t="s">
        <v>41</v>
      </c>
      <c r="C1174" s="105" t="s">
        <v>659</v>
      </c>
      <c r="D1174" s="96" t="s">
        <v>4</v>
      </c>
      <c r="E1174" s="97">
        <v>2020</v>
      </c>
      <c r="F1174" s="98" t="s">
        <v>66</v>
      </c>
      <c r="G1174" s="99" t="s">
        <v>186</v>
      </c>
      <c r="H1174" s="100" t="s">
        <v>2234</v>
      </c>
      <c r="I1174" s="101" t="s">
        <v>179</v>
      </c>
      <c r="J1174" s="102" t="s">
        <v>690</v>
      </c>
      <c r="K1174" s="104" t="s">
        <v>545</v>
      </c>
      <c r="L1174" s="104" t="s">
        <v>545</v>
      </c>
      <c r="M1174" s="104">
        <v>1856.3</v>
      </c>
      <c r="N1174" s="104">
        <v>4386.1899999999996</v>
      </c>
      <c r="O1174" s="80"/>
      <c r="P1174" s="80"/>
      <c r="Q1174" s="80"/>
      <c r="R1174" s="80"/>
      <c r="S1174" s="80"/>
      <c r="T1174" s="80"/>
      <c r="U1174" s="80"/>
      <c r="V1174" s="80"/>
      <c r="W1174" s="80"/>
      <c r="X1174" s="80"/>
      <c r="Y1174" s="80"/>
      <c r="Z1174" s="80"/>
    </row>
    <row r="1175" spans="1:26" s="81" customFormat="1" x14ac:dyDescent="0.25">
      <c r="A1175" s="74" t="s">
        <v>41</v>
      </c>
      <c r="B1175" s="74" t="s">
        <v>41</v>
      </c>
      <c r="C1175" s="105" t="s">
        <v>666</v>
      </c>
      <c r="D1175" s="96" t="s">
        <v>9</v>
      </c>
      <c r="E1175" s="97">
        <v>2020</v>
      </c>
      <c r="F1175" s="98" t="s">
        <v>77</v>
      </c>
      <c r="G1175" s="99" t="s">
        <v>403</v>
      </c>
      <c r="H1175" s="100" t="s">
        <v>2235</v>
      </c>
      <c r="I1175" s="101" t="s">
        <v>91</v>
      </c>
      <c r="J1175" s="102" t="s">
        <v>741</v>
      </c>
      <c r="K1175" s="104" t="s">
        <v>545</v>
      </c>
      <c r="L1175" s="104" t="s">
        <v>545</v>
      </c>
      <c r="M1175" s="104">
        <v>1302</v>
      </c>
      <c r="N1175" s="104">
        <v>3510.95</v>
      </c>
      <c r="O1175" s="80"/>
      <c r="P1175" s="80"/>
      <c r="Q1175" s="80"/>
      <c r="R1175" s="80"/>
      <c r="S1175" s="80"/>
      <c r="T1175" s="80"/>
      <c r="U1175" s="80"/>
      <c r="V1175" s="80"/>
      <c r="W1175" s="80"/>
      <c r="X1175" s="80"/>
      <c r="Y1175" s="80"/>
      <c r="Z1175" s="80"/>
    </row>
    <row r="1176" spans="1:26" s="81" customFormat="1" x14ac:dyDescent="0.25">
      <c r="A1176" s="74" t="s">
        <v>41</v>
      </c>
      <c r="B1176" s="74" t="s">
        <v>41</v>
      </c>
      <c r="C1176" s="105" t="s">
        <v>49</v>
      </c>
      <c r="D1176" s="96" t="s">
        <v>13</v>
      </c>
      <c r="E1176" s="97">
        <v>2019</v>
      </c>
      <c r="F1176" s="98" t="s">
        <v>65</v>
      </c>
      <c r="G1176" s="99" t="s">
        <v>176</v>
      </c>
      <c r="H1176" s="100" t="s">
        <v>2236</v>
      </c>
      <c r="I1176" s="101" t="s">
        <v>182</v>
      </c>
      <c r="J1176" s="102" t="s">
        <v>713</v>
      </c>
      <c r="K1176" s="104" t="s">
        <v>634</v>
      </c>
      <c r="L1176" s="104" t="s">
        <v>634</v>
      </c>
      <c r="M1176" s="104">
        <v>2956.72</v>
      </c>
      <c r="N1176" s="104">
        <v>8877.7099999999991</v>
      </c>
      <c r="O1176" s="80"/>
      <c r="P1176" s="80"/>
      <c r="Q1176" s="80"/>
      <c r="R1176" s="80"/>
      <c r="S1176" s="80"/>
      <c r="T1176" s="80"/>
      <c r="U1176" s="80"/>
      <c r="V1176" s="80"/>
      <c r="W1176" s="80"/>
      <c r="X1176" s="80"/>
      <c r="Y1176" s="80"/>
      <c r="Z1176" s="80"/>
    </row>
    <row r="1177" spans="1:26" s="81" customFormat="1" x14ac:dyDescent="0.25">
      <c r="A1177" s="74" t="s">
        <v>41</v>
      </c>
      <c r="B1177" s="74" t="s">
        <v>41</v>
      </c>
      <c r="C1177" s="105" t="s">
        <v>666</v>
      </c>
      <c r="D1177" s="96" t="s">
        <v>9</v>
      </c>
      <c r="E1177" s="97">
        <v>2020</v>
      </c>
      <c r="F1177" s="98" t="s">
        <v>77</v>
      </c>
      <c r="G1177" s="99" t="s">
        <v>403</v>
      </c>
      <c r="H1177" s="100" t="s">
        <v>2237</v>
      </c>
      <c r="I1177" s="101" t="s">
        <v>86</v>
      </c>
      <c r="J1177" s="102" t="s">
        <v>741</v>
      </c>
      <c r="K1177" s="104" t="s">
        <v>545</v>
      </c>
      <c r="L1177" s="104" t="s">
        <v>545</v>
      </c>
      <c r="M1177" s="104">
        <v>2477.4</v>
      </c>
      <c r="N1177" s="104">
        <v>5476.86</v>
      </c>
      <c r="O1177" s="80"/>
      <c r="P1177" s="80"/>
      <c r="Q1177" s="80"/>
      <c r="R1177" s="80"/>
      <c r="S1177" s="80"/>
      <c r="T1177" s="80"/>
      <c r="U1177" s="80"/>
      <c r="V1177" s="80"/>
      <c r="W1177" s="80"/>
      <c r="X1177" s="80"/>
      <c r="Y1177" s="80"/>
      <c r="Z1177" s="80"/>
    </row>
    <row r="1178" spans="1:26" s="81" customFormat="1" x14ac:dyDescent="0.25">
      <c r="A1178" s="74" t="s">
        <v>41</v>
      </c>
      <c r="B1178" s="74" t="s">
        <v>41</v>
      </c>
      <c r="C1178" s="105" t="s">
        <v>943</v>
      </c>
      <c r="D1178" s="96" t="s">
        <v>944</v>
      </c>
      <c r="E1178" s="97">
        <v>2023</v>
      </c>
      <c r="F1178" s="98" t="s">
        <v>66</v>
      </c>
      <c r="G1178" s="99" t="s">
        <v>186</v>
      </c>
      <c r="H1178" s="100" t="s">
        <v>2238</v>
      </c>
      <c r="I1178" s="101" t="s">
        <v>162</v>
      </c>
      <c r="J1178" s="102" t="s">
        <v>165</v>
      </c>
      <c r="K1178" s="104" t="s">
        <v>634</v>
      </c>
      <c r="L1178" s="104" t="s">
        <v>634</v>
      </c>
      <c r="M1178" s="104">
        <v>1298</v>
      </c>
      <c r="N1178" s="104">
        <v>3996.13</v>
      </c>
      <c r="O1178" s="80"/>
      <c r="P1178" s="80"/>
      <c r="Q1178" s="80"/>
      <c r="R1178" s="80"/>
      <c r="S1178" s="80"/>
      <c r="T1178" s="80"/>
      <c r="U1178" s="80"/>
      <c r="V1178" s="80"/>
      <c r="W1178" s="80"/>
      <c r="X1178" s="80"/>
      <c r="Y1178" s="80"/>
      <c r="Z1178" s="80"/>
    </row>
    <row r="1179" spans="1:26" s="81" customFormat="1" x14ac:dyDescent="0.25">
      <c r="A1179" s="74" t="s">
        <v>41</v>
      </c>
      <c r="B1179" s="74" t="s">
        <v>41</v>
      </c>
      <c r="C1179" s="105" t="s">
        <v>929</v>
      </c>
      <c r="D1179" s="96" t="s">
        <v>930</v>
      </c>
      <c r="E1179" s="97">
        <v>2018</v>
      </c>
      <c r="F1179" s="98" t="s">
        <v>61</v>
      </c>
      <c r="G1179" s="99" t="s">
        <v>102</v>
      </c>
      <c r="H1179" s="100" t="s">
        <v>2239</v>
      </c>
      <c r="I1179" s="101" t="s">
        <v>179</v>
      </c>
      <c r="J1179" s="102" t="s">
        <v>1485</v>
      </c>
      <c r="K1179" s="104" t="s">
        <v>545</v>
      </c>
      <c r="L1179" s="104" t="s">
        <v>545</v>
      </c>
      <c r="M1179" s="104">
        <v>1426.32</v>
      </c>
      <c r="N1179" s="104">
        <v>2530.5</v>
      </c>
      <c r="O1179" s="80"/>
      <c r="P1179" s="80"/>
      <c r="Q1179" s="80"/>
      <c r="R1179" s="80"/>
      <c r="S1179" s="80"/>
      <c r="T1179" s="80"/>
      <c r="U1179" s="80"/>
      <c r="V1179" s="80"/>
      <c r="W1179" s="80"/>
      <c r="X1179" s="80"/>
      <c r="Y1179" s="80"/>
      <c r="Z1179" s="80"/>
    </row>
    <row r="1180" spans="1:26" s="81" customFormat="1" x14ac:dyDescent="0.25">
      <c r="A1180" s="74" t="s">
        <v>41</v>
      </c>
      <c r="B1180" s="74" t="s">
        <v>41</v>
      </c>
      <c r="C1180" s="105" t="s">
        <v>49</v>
      </c>
      <c r="D1180" s="96" t="s">
        <v>13</v>
      </c>
      <c r="E1180" s="97">
        <v>2019</v>
      </c>
      <c r="F1180" s="98" t="s">
        <v>65</v>
      </c>
      <c r="G1180" s="99" t="s">
        <v>176</v>
      </c>
      <c r="H1180" s="100" t="s">
        <v>2240</v>
      </c>
      <c r="I1180" s="101" t="s">
        <v>701</v>
      </c>
      <c r="J1180" s="102" t="s">
        <v>713</v>
      </c>
      <c r="K1180" s="104" t="s">
        <v>545</v>
      </c>
      <c r="L1180" s="104" t="s">
        <v>545</v>
      </c>
      <c r="M1180" s="104">
        <v>1546.6</v>
      </c>
      <c r="N1180" s="104">
        <v>4035.34</v>
      </c>
      <c r="O1180" s="80"/>
      <c r="P1180" s="80"/>
      <c r="Q1180" s="80"/>
      <c r="R1180" s="80"/>
      <c r="S1180" s="80"/>
      <c r="T1180" s="80"/>
      <c r="U1180" s="80"/>
      <c r="V1180" s="80"/>
      <c r="W1180" s="80"/>
      <c r="X1180" s="80"/>
      <c r="Y1180" s="80"/>
      <c r="Z1180" s="80"/>
    </row>
    <row r="1181" spans="1:26" s="81" customFormat="1" x14ac:dyDescent="0.25">
      <c r="A1181" s="74" t="s">
        <v>41</v>
      </c>
      <c r="B1181" s="74" t="s">
        <v>41</v>
      </c>
      <c r="C1181" s="105" t="s">
        <v>706</v>
      </c>
      <c r="D1181" s="96" t="s">
        <v>568</v>
      </c>
      <c r="E1181" s="97">
        <v>2022</v>
      </c>
      <c r="F1181" s="98" t="s">
        <v>61</v>
      </c>
      <c r="G1181" s="99" t="s">
        <v>102</v>
      </c>
      <c r="H1181" s="100" t="s">
        <v>2241</v>
      </c>
      <c r="I1181" s="101" t="s">
        <v>103</v>
      </c>
      <c r="J1181" s="102" t="s">
        <v>838</v>
      </c>
      <c r="K1181" s="104" t="s">
        <v>634</v>
      </c>
      <c r="L1181" s="104" t="s">
        <v>634</v>
      </c>
      <c r="M1181" s="104">
        <v>2064.84</v>
      </c>
      <c r="N1181" s="104">
        <v>4306.2299999999996</v>
      </c>
      <c r="O1181" s="80"/>
      <c r="P1181" s="80"/>
      <c r="Q1181" s="80"/>
      <c r="R1181" s="80"/>
      <c r="S1181" s="80"/>
      <c r="T1181" s="80"/>
      <c r="U1181" s="80"/>
      <c r="V1181" s="80"/>
      <c r="W1181" s="80"/>
      <c r="X1181" s="80"/>
      <c r="Y1181" s="80"/>
      <c r="Z1181" s="80"/>
    </row>
    <row r="1182" spans="1:26" s="81" customFormat="1" x14ac:dyDescent="0.25">
      <c r="A1182" s="74" t="s">
        <v>41</v>
      </c>
      <c r="B1182" s="74" t="s">
        <v>41</v>
      </c>
      <c r="C1182" s="105" t="s">
        <v>691</v>
      </c>
      <c r="D1182" s="96" t="s">
        <v>21</v>
      </c>
      <c r="E1182" s="97">
        <v>2019</v>
      </c>
      <c r="F1182" s="98" t="s">
        <v>75</v>
      </c>
      <c r="G1182" s="99" t="s">
        <v>312</v>
      </c>
      <c r="H1182" s="100" t="s">
        <v>2242</v>
      </c>
      <c r="I1182" s="101" t="s">
        <v>313</v>
      </c>
      <c r="J1182" s="102" t="s">
        <v>684</v>
      </c>
      <c r="K1182" s="104" t="s">
        <v>634</v>
      </c>
      <c r="L1182" s="104" t="s">
        <v>634</v>
      </c>
      <c r="M1182" s="104">
        <v>1236.43</v>
      </c>
      <c r="N1182" s="104">
        <v>3029.39</v>
      </c>
      <c r="O1182" s="80"/>
      <c r="P1182" s="80"/>
      <c r="Q1182" s="80"/>
      <c r="R1182" s="80"/>
      <c r="S1182" s="80"/>
      <c r="T1182" s="80"/>
      <c r="U1182" s="80"/>
      <c r="V1182" s="80"/>
      <c r="W1182" s="80"/>
      <c r="X1182" s="80"/>
      <c r="Y1182" s="80"/>
      <c r="Z1182" s="80"/>
    </row>
    <row r="1183" spans="1:26" s="81" customFormat="1" x14ac:dyDescent="0.25">
      <c r="A1183" s="74" t="s">
        <v>41</v>
      </c>
      <c r="B1183" s="74" t="s">
        <v>41</v>
      </c>
      <c r="C1183" s="105" t="s">
        <v>929</v>
      </c>
      <c r="D1183" s="96" t="s">
        <v>930</v>
      </c>
      <c r="E1183" s="97">
        <v>2018</v>
      </c>
      <c r="F1183" s="98" t="s">
        <v>61</v>
      </c>
      <c r="G1183" s="99" t="s">
        <v>102</v>
      </c>
      <c r="H1183" s="100" t="s">
        <v>2243</v>
      </c>
      <c r="I1183" s="101" t="s">
        <v>179</v>
      </c>
      <c r="J1183" s="102" t="s">
        <v>204</v>
      </c>
      <c r="K1183" s="104" t="s">
        <v>545</v>
      </c>
      <c r="L1183" s="104" t="s">
        <v>545</v>
      </c>
      <c r="M1183" s="104">
        <v>1302</v>
      </c>
      <c r="N1183" s="104">
        <v>2442.8200000000002</v>
      </c>
      <c r="O1183" s="80"/>
      <c r="P1183" s="80"/>
      <c r="Q1183" s="80"/>
      <c r="R1183" s="80"/>
      <c r="S1183" s="80"/>
      <c r="T1183" s="80"/>
      <c r="U1183" s="80"/>
      <c r="V1183" s="80"/>
      <c r="W1183" s="80"/>
      <c r="X1183" s="80"/>
      <c r="Y1183" s="80"/>
      <c r="Z1183" s="80"/>
    </row>
    <row r="1184" spans="1:26" s="81" customFormat="1" x14ac:dyDescent="0.25">
      <c r="A1184" s="74" t="s">
        <v>41</v>
      </c>
      <c r="B1184" s="74" t="s">
        <v>41</v>
      </c>
      <c r="C1184" s="105" t="s">
        <v>659</v>
      </c>
      <c r="D1184" s="96" t="s">
        <v>4</v>
      </c>
      <c r="E1184" s="97">
        <v>2020</v>
      </c>
      <c r="F1184" s="98" t="s">
        <v>66</v>
      </c>
      <c r="G1184" s="99" t="s">
        <v>186</v>
      </c>
      <c r="H1184" s="100" t="s">
        <v>2244</v>
      </c>
      <c r="I1184" s="101" t="s">
        <v>179</v>
      </c>
      <c r="J1184" s="102" t="s">
        <v>469</v>
      </c>
      <c r="K1184" s="104" t="s">
        <v>545</v>
      </c>
      <c r="L1184" s="104" t="s">
        <v>545</v>
      </c>
      <c r="M1184" s="104">
        <v>1592.3</v>
      </c>
      <c r="N1184" s="104">
        <v>3901.08</v>
      </c>
      <c r="O1184" s="80"/>
      <c r="P1184" s="80"/>
      <c r="Q1184" s="80"/>
      <c r="R1184" s="80"/>
      <c r="S1184" s="80"/>
      <c r="T1184" s="80"/>
      <c r="U1184" s="80"/>
      <c r="V1184" s="80"/>
      <c r="W1184" s="80"/>
      <c r="X1184" s="80"/>
      <c r="Y1184" s="80"/>
      <c r="Z1184" s="80"/>
    </row>
    <row r="1185" spans="1:26" s="81" customFormat="1" x14ac:dyDescent="0.25">
      <c r="A1185" s="74" t="s">
        <v>41</v>
      </c>
      <c r="B1185" s="74" t="s">
        <v>41</v>
      </c>
      <c r="C1185" s="105" t="s">
        <v>659</v>
      </c>
      <c r="D1185" s="96" t="s">
        <v>4</v>
      </c>
      <c r="E1185" s="97">
        <v>2020</v>
      </c>
      <c r="F1185" s="98" t="s">
        <v>66</v>
      </c>
      <c r="G1185" s="99" t="s">
        <v>186</v>
      </c>
      <c r="H1185" s="100" t="s">
        <v>2245</v>
      </c>
      <c r="I1185" s="101" t="s">
        <v>179</v>
      </c>
      <c r="J1185" s="102" t="s">
        <v>831</v>
      </c>
      <c r="K1185" s="104" t="s">
        <v>545</v>
      </c>
      <c r="L1185" s="104" t="s">
        <v>545</v>
      </c>
      <c r="M1185" s="104">
        <v>1328.3</v>
      </c>
      <c r="N1185" s="104">
        <v>3222.57</v>
      </c>
      <c r="O1185" s="80"/>
      <c r="P1185" s="80"/>
      <c r="Q1185" s="80"/>
      <c r="R1185" s="80"/>
      <c r="S1185" s="80"/>
      <c r="T1185" s="80"/>
      <c r="U1185" s="80"/>
      <c r="V1185" s="80"/>
      <c r="W1185" s="80"/>
      <c r="X1185" s="80"/>
      <c r="Y1185" s="80"/>
      <c r="Z1185" s="80"/>
    </row>
    <row r="1186" spans="1:26" s="81" customFormat="1" x14ac:dyDescent="0.25">
      <c r="A1186" s="74" t="s">
        <v>41</v>
      </c>
      <c r="B1186" s="74" t="s">
        <v>41</v>
      </c>
      <c r="C1186" s="105" t="s">
        <v>691</v>
      </c>
      <c r="D1186" s="96" t="s">
        <v>21</v>
      </c>
      <c r="E1186" s="97">
        <v>2019</v>
      </c>
      <c r="F1186" s="98" t="s">
        <v>75</v>
      </c>
      <c r="G1186" s="99" t="s">
        <v>312</v>
      </c>
      <c r="H1186" s="100" t="s">
        <v>2246</v>
      </c>
      <c r="I1186" s="101" t="s">
        <v>313</v>
      </c>
      <c r="J1186" s="102" t="s">
        <v>652</v>
      </c>
      <c r="K1186" s="104" t="s">
        <v>634</v>
      </c>
      <c r="L1186" s="104" t="s">
        <v>634</v>
      </c>
      <c r="M1186" s="104">
        <v>1236.43</v>
      </c>
      <c r="N1186" s="104">
        <v>3029.39</v>
      </c>
      <c r="O1186" s="80"/>
      <c r="P1186" s="80"/>
      <c r="Q1186" s="80"/>
      <c r="R1186" s="80"/>
      <c r="S1186" s="80"/>
      <c r="T1186" s="80"/>
      <c r="U1186" s="80"/>
      <c r="V1186" s="80"/>
      <c r="W1186" s="80"/>
      <c r="X1186" s="80"/>
      <c r="Y1186" s="80"/>
      <c r="Z1186" s="80"/>
    </row>
    <row r="1187" spans="1:26" s="81" customFormat="1" x14ac:dyDescent="0.25">
      <c r="A1187" s="74" t="s">
        <v>41</v>
      </c>
      <c r="B1187" s="74" t="s">
        <v>41</v>
      </c>
      <c r="C1187" s="105" t="s">
        <v>1105</v>
      </c>
      <c r="D1187" s="96" t="s">
        <v>1106</v>
      </c>
      <c r="E1187" s="97">
        <v>2022</v>
      </c>
      <c r="F1187" s="98" t="s">
        <v>1107</v>
      </c>
      <c r="G1187" s="99" t="s">
        <v>1108</v>
      </c>
      <c r="H1187" s="100" t="s">
        <v>2247</v>
      </c>
      <c r="I1187" s="101" t="s">
        <v>1110</v>
      </c>
      <c r="J1187" s="102" t="s">
        <v>875</v>
      </c>
      <c r="K1187" s="104" t="s">
        <v>634</v>
      </c>
      <c r="L1187" s="104" t="s">
        <v>634</v>
      </c>
      <c r="M1187" s="104">
        <v>2244.38</v>
      </c>
      <c r="N1187" s="104">
        <v>4552.18</v>
      </c>
      <c r="O1187" s="80"/>
      <c r="P1187" s="80"/>
      <c r="Q1187" s="80"/>
      <c r="R1187" s="80"/>
      <c r="S1187" s="80"/>
      <c r="T1187" s="80"/>
      <c r="U1187" s="80"/>
      <c r="V1187" s="80"/>
      <c r="W1187" s="80"/>
      <c r="X1187" s="80"/>
      <c r="Y1187" s="80"/>
      <c r="Z1187" s="80"/>
    </row>
    <row r="1188" spans="1:26" s="81" customFormat="1" x14ac:dyDescent="0.25">
      <c r="A1188" s="74" t="s">
        <v>41</v>
      </c>
      <c r="B1188" s="74" t="s">
        <v>41</v>
      </c>
      <c r="C1188" s="105" t="s">
        <v>51</v>
      </c>
      <c r="D1188" s="96" t="s">
        <v>1</v>
      </c>
      <c r="E1188" s="97">
        <v>2020</v>
      </c>
      <c r="F1188" s="98" t="s">
        <v>67</v>
      </c>
      <c r="G1188" s="99" t="s">
        <v>193</v>
      </c>
      <c r="H1188" s="100" t="s">
        <v>2248</v>
      </c>
      <c r="I1188" s="101" t="s">
        <v>194</v>
      </c>
      <c r="J1188" s="102" t="s">
        <v>817</v>
      </c>
      <c r="K1188" s="104" t="s">
        <v>545</v>
      </c>
      <c r="L1188" s="104" t="s">
        <v>545</v>
      </c>
      <c r="M1188" s="104">
        <v>1434.67</v>
      </c>
      <c r="N1188" s="104">
        <v>5022.6400000000003</v>
      </c>
      <c r="O1188" s="80"/>
      <c r="P1188" s="80"/>
      <c r="Q1188" s="80"/>
      <c r="R1188" s="80"/>
      <c r="S1188" s="80"/>
      <c r="T1188" s="80"/>
      <c r="U1188" s="80"/>
      <c r="V1188" s="80"/>
      <c r="W1188" s="80"/>
      <c r="X1188" s="80"/>
      <c r="Y1188" s="80"/>
      <c r="Z1188" s="80"/>
    </row>
    <row r="1189" spans="1:26" s="81" customFormat="1" x14ac:dyDescent="0.25">
      <c r="A1189" s="74" t="s">
        <v>41</v>
      </c>
      <c r="B1189" s="74" t="s">
        <v>41</v>
      </c>
      <c r="C1189" s="105" t="s">
        <v>691</v>
      </c>
      <c r="D1189" s="96" t="s">
        <v>21</v>
      </c>
      <c r="E1189" s="97">
        <v>2019</v>
      </c>
      <c r="F1189" s="98" t="s">
        <v>75</v>
      </c>
      <c r="G1189" s="99" t="s">
        <v>312</v>
      </c>
      <c r="H1189" s="100" t="s">
        <v>2249</v>
      </c>
      <c r="I1189" s="101" t="s">
        <v>313</v>
      </c>
      <c r="J1189" s="102" t="s">
        <v>695</v>
      </c>
      <c r="K1189" s="104" t="s">
        <v>634</v>
      </c>
      <c r="L1189" s="104" t="s">
        <v>634</v>
      </c>
      <c r="M1189" s="104">
        <v>1236.43</v>
      </c>
      <c r="N1189" s="104">
        <v>3029.39</v>
      </c>
      <c r="O1189" s="80"/>
      <c r="P1189" s="80"/>
      <c r="Q1189" s="80"/>
      <c r="R1189" s="80"/>
      <c r="S1189" s="80"/>
      <c r="T1189" s="80"/>
      <c r="U1189" s="80"/>
      <c r="V1189" s="80"/>
      <c r="W1189" s="80"/>
      <c r="X1189" s="80"/>
      <c r="Y1189" s="80"/>
      <c r="Z1189" s="80"/>
    </row>
    <row r="1190" spans="1:26" s="81" customFormat="1" x14ac:dyDescent="0.25">
      <c r="A1190" s="74" t="s">
        <v>41</v>
      </c>
      <c r="B1190" s="74" t="s">
        <v>41</v>
      </c>
      <c r="C1190" s="105" t="s">
        <v>706</v>
      </c>
      <c r="D1190" s="96" t="s">
        <v>568</v>
      </c>
      <c r="E1190" s="97">
        <v>2022</v>
      </c>
      <c r="F1190" s="98" t="s">
        <v>61</v>
      </c>
      <c r="G1190" s="99" t="s">
        <v>102</v>
      </c>
      <c r="H1190" s="100" t="s">
        <v>2250</v>
      </c>
      <c r="I1190" s="101" t="s">
        <v>103</v>
      </c>
      <c r="J1190" s="102" t="s">
        <v>845</v>
      </c>
      <c r="K1190" s="104" t="s">
        <v>634</v>
      </c>
      <c r="L1190" s="104" t="s">
        <v>634</v>
      </c>
      <c r="M1190" s="104">
        <v>2064.84</v>
      </c>
      <c r="N1190" s="104">
        <v>4306.2299999999996</v>
      </c>
      <c r="O1190" s="80"/>
      <c r="P1190" s="80"/>
      <c r="Q1190" s="80"/>
      <c r="R1190" s="80"/>
      <c r="S1190" s="80"/>
      <c r="T1190" s="80"/>
      <c r="U1190" s="80"/>
      <c r="V1190" s="80"/>
      <c r="W1190" s="80"/>
      <c r="X1190" s="80"/>
      <c r="Y1190" s="80"/>
      <c r="Z1190" s="80"/>
    </row>
    <row r="1191" spans="1:26" s="81" customFormat="1" x14ac:dyDescent="0.25">
      <c r="A1191" s="74" t="s">
        <v>41</v>
      </c>
      <c r="B1191" s="74" t="s">
        <v>41</v>
      </c>
      <c r="C1191" s="105" t="s">
        <v>775</v>
      </c>
      <c r="D1191" s="96" t="s">
        <v>31</v>
      </c>
      <c r="E1191" s="97">
        <v>2021</v>
      </c>
      <c r="F1191" s="98" t="s">
        <v>75</v>
      </c>
      <c r="G1191" s="99" t="s">
        <v>312</v>
      </c>
      <c r="H1191" s="100" t="s">
        <v>2251</v>
      </c>
      <c r="I1191" s="101" t="s">
        <v>525</v>
      </c>
      <c r="J1191" s="102" t="s">
        <v>839</v>
      </c>
      <c r="K1191" s="104" t="s">
        <v>634</v>
      </c>
      <c r="L1191" s="104" t="s">
        <v>634</v>
      </c>
      <c r="M1191" s="104">
        <v>1507.4</v>
      </c>
      <c r="N1191" s="104">
        <v>3057.4</v>
      </c>
      <c r="O1191" s="80"/>
      <c r="P1191" s="80"/>
      <c r="Q1191" s="80"/>
      <c r="R1191" s="80"/>
      <c r="S1191" s="80"/>
      <c r="T1191" s="80"/>
      <c r="U1191" s="80"/>
      <c r="V1191" s="80"/>
      <c r="W1191" s="80"/>
      <c r="X1191" s="80"/>
      <c r="Y1191" s="80"/>
      <c r="Z1191" s="80"/>
    </row>
    <row r="1192" spans="1:26" s="81" customFormat="1" x14ac:dyDescent="0.25">
      <c r="A1192" s="74" t="s">
        <v>41</v>
      </c>
      <c r="B1192" s="74" t="s">
        <v>41</v>
      </c>
      <c r="C1192" s="105" t="s">
        <v>943</v>
      </c>
      <c r="D1192" s="96" t="s">
        <v>944</v>
      </c>
      <c r="E1192" s="97">
        <v>2023</v>
      </c>
      <c r="F1192" s="98" t="s">
        <v>66</v>
      </c>
      <c r="G1192" s="99" t="s">
        <v>186</v>
      </c>
      <c r="H1192" s="100" t="s">
        <v>2252</v>
      </c>
      <c r="I1192" s="101" t="s">
        <v>162</v>
      </c>
      <c r="J1192" s="102" t="s">
        <v>294</v>
      </c>
      <c r="K1192" s="104" t="s">
        <v>634</v>
      </c>
      <c r="L1192" s="104" t="s">
        <v>634</v>
      </c>
      <c r="M1192" s="104">
        <v>2199.12</v>
      </c>
      <c r="N1192" s="104">
        <v>2415.1999999999998</v>
      </c>
      <c r="O1192" s="80"/>
      <c r="P1192" s="80"/>
      <c r="Q1192" s="80"/>
      <c r="R1192" s="80"/>
      <c r="S1192" s="80"/>
      <c r="T1192" s="80"/>
      <c r="U1192" s="80"/>
      <c r="V1192" s="80"/>
      <c r="W1192" s="80"/>
      <c r="X1192" s="80"/>
      <c r="Y1192" s="80"/>
      <c r="Z1192" s="80"/>
    </row>
    <row r="1193" spans="1:26" s="81" customFormat="1" x14ac:dyDescent="0.25">
      <c r="A1193" s="74" t="s">
        <v>41</v>
      </c>
      <c r="B1193" s="74" t="s">
        <v>41</v>
      </c>
      <c r="C1193" s="105" t="s">
        <v>943</v>
      </c>
      <c r="D1193" s="96" t="s">
        <v>944</v>
      </c>
      <c r="E1193" s="97">
        <v>2023</v>
      </c>
      <c r="F1193" s="98" t="s">
        <v>66</v>
      </c>
      <c r="G1193" s="99" t="s">
        <v>186</v>
      </c>
      <c r="H1193" s="100" t="s">
        <v>2253</v>
      </c>
      <c r="I1193" s="101" t="s">
        <v>160</v>
      </c>
      <c r="J1193" s="102" t="s">
        <v>665</v>
      </c>
      <c r="K1193" s="104" t="s">
        <v>634</v>
      </c>
      <c r="L1193" s="104" t="s">
        <v>634</v>
      </c>
      <c r="M1193" s="104">
        <v>2691.57</v>
      </c>
      <c r="N1193" s="104">
        <v>5752.39</v>
      </c>
      <c r="O1193" s="80"/>
      <c r="P1193" s="80"/>
      <c r="Q1193" s="80"/>
      <c r="R1193" s="80"/>
      <c r="S1193" s="80"/>
      <c r="T1193" s="80"/>
      <c r="U1193" s="80"/>
      <c r="V1193" s="80"/>
      <c r="W1193" s="80"/>
      <c r="X1193" s="80"/>
      <c r="Y1193" s="80"/>
      <c r="Z1193" s="80"/>
    </row>
    <row r="1194" spans="1:26" s="81" customFormat="1" x14ac:dyDescent="0.25">
      <c r="A1194" s="74" t="s">
        <v>41</v>
      </c>
      <c r="B1194" s="74" t="s">
        <v>41</v>
      </c>
      <c r="C1194" s="105" t="s">
        <v>659</v>
      </c>
      <c r="D1194" s="96" t="s">
        <v>4</v>
      </c>
      <c r="E1194" s="97">
        <v>2020</v>
      </c>
      <c r="F1194" s="98" t="s">
        <v>66</v>
      </c>
      <c r="G1194" s="99" t="s">
        <v>186</v>
      </c>
      <c r="H1194" s="100" t="s">
        <v>2254</v>
      </c>
      <c r="I1194" s="101" t="s">
        <v>179</v>
      </c>
      <c r="J1194" s="102" t="s">
        <v>711</v>
      </c>
      <c r="K1194" s="104" t="s">
        <v>545</v>
      </c>
      <c r="L1194" s="104" t="s">
        <v>545</v>
      </c>
      <c r="M1194" s="104">
        <v>1328.3</v>
      </c>
      <c r="N1194" s="104">
        <v>3222.57</v>
      </c>
      <c r="O1194" s="80"/>
      <c r="P1194" s="80"/>
      <c r="Q1194" s="80"/>
      <c r="R1194" s="80"/>
      <c r="S1194" s="80"/>
      <c r="T1194" s="80"/>
      <c r="U1194" s="80"/>
      <c r="V1194" s="80"/>
      <c r="W1194" s="80"/>
      <c r="X1194" s="80"/>
      <c r="Y1194" s="80"/>
      <c r="Z1194" s="80"/>
    </row>
    <row r="1195" spans="1:26" s="81" customFormat="1" x14ac:dyDescent="0.25">
      <c r="A1195" s="74" t="s">
        <v>41</v>
      </c>
      <c r="B1195" s="74" t="s">
        <v>41</v>
      </c>
      <c r="C1195" s="105" t="s">
        <v>922</v>
      </c>
      <c r="D1195" s="96" t="s">
        <v>923</v>
      </c>
      <c r="E1195" s="97">
        <v>2023</v>
      </c>
      <c r="F1195" s="98" t="s">
        <v>61</v>
      </c>
      <c r="G1195" s="99" t="s">
        <v>102</v>
      </c>
      <c r="H1195" s="100" t="s">
        <v>2255</v>
      </c>
      <c r="I1195" s="101" t="s">
        <v>3890</v>
      </c>
      <c r="J1195" s="102" t="s">
        <v>704</v>
      </c>
      <c r="K1195" s="104" t="s">
        <v>634</v>
      </c>
      <c r="L1195" s="104" t="s">
        <v>634</v>
      </c>
      <c r="M1195" s="104">
        <v>1858.89</v>
      </c>
      <c r="N1195" s="104">
        <v>3243.81</v>
      </c>
      <c r="O1195" s="80"/>
      <c r="P1195" s="80"/>
      <c r="Q1195" s="80"/>
      <c r="R1195" s="80"/>
      <c r="S1195" s="80"/>
      <c r="T1195" s="80"/>
      <c r="U1195" s="80"/>
      <c r="V1195" s="80"/>
      <c r="W1195" s="80"/>
      <c r="X1195" s="80"/>
      <c r="Y1195" s="80"/>
      <c r="Z1195" s="80"/>
    </row>
    <row r="1196" spans="1:26" s="81" customFormat="1" x14ac:dyDescent="0.25">
      <c r="A1196" s="74" t="s">
        <v>41</v>
      </c>
      <c r="B1196" s="74" t="s">
        <v>41</v>
      </c>
      <c r="C1196" s="105" t="s">
        <v>659</v>
      </c>
      <c r="D1196" s="96" t="s">
        <v>4</v>
      </c>
      <c r="E1196" s="97">
        <v>2020</v>
      </c>
      <c r="F1196" s="98" t="s">
        <v>66</v>
      </c>
      <c r="G1196" s="99" t="s">
        <v>186</v>
      </c>
      <c r="H1196" s="100" t="s">
        <v>2256</v>
      </c>
      <c r="I1196" s="101" t="s">
        <v>179</v>
      </c>
      <c r="J1196" s="102" t="s">
        <v>470</v>
      </c>
      <c r="K1196" s="104" t="s">
        <v>547</v>
      </c>
      <c r="L1196" s="104" t="s">
        <v>547</v>
      </c>
      <c r="M1196" s="104">
        <v>1732.83</v>
      </c>
      <c r="N1196" s="104">
        <v>4139.6499999999996</v>
      </c>
      <c r="O1196" s="80"/>
      <c r="P1196" s="80"/>
      <c r="Q1196" s="80"/>
      <c r="R1196" s="80"/>
      <c r="S1196" s="80"/>
      <c r="T1196" s="80"/>
      <c r="U1196" s="80"/>
      <c r="V1196" s="80"/>
      <c r="W1196" s="80"/>
      <c r="X1196" s="80"/>
      <c r="Y1196" s="80"/>
      <c r="Z1196" s="80"/>
    </row>
    <row r="1197" spans="1:26" s="81" customFormat="1" x14ac:dyDescent="0.25">
      <c r="A1197" s="74" t="s">
        <v>41</v>
      </c>
      <c r="B1197" s="74" t="s">
        <v>41</v>
      </c>
      <c r="C1197" s="105" t="s">
        <v>1096</v>
      </c>
      <c r="D1197" s="96" t="s">
        <v>1097</v>
      </c>
      <c r="E1197" s="97">
        <v>2023</v>
      </c>
      <c r="F1197" s="98" t="s">
        <v>66</v>
      </c>
      <c r="G1197" s="99" t="s">
        <v>186</v>
      </c>
      <c r="H1197" s="100" t="s">
        <v>2257</v>
      </c>
      <c r="I1197" s="101" t="s">
        <v>99</v>
      </c>
      <c r="J1197" s="102" t="s">
        <v>809</v>
      </c>
      <c r="K1197" s="104" t="s">
        <v>634</v>
      </c>
      <c r="L1197" s="104" t="s">
        <v>634</v>
      </c>
      <c r="M1197" s="104">
        <v>2199.12</v>
      </c>
      <c r="N1197" s="104">
        <v>2415.1999999999998</v>
      </c>
      <c r="O1197" s="80"/>
      <c r="P1197" s="80"/>
      <c r="Q1197" s="80"/>
      <c r="R1197" s="80"/>
      <c r="S1197" s="80"/>
      <c r="T1197" s="80"/>
      <c r="U1197" s="80"/>
      <c r="V1197" s="80"/>
      <c r="W1197" s="80"/>
      <c r="X1197" s="80"/>
      <c r="Y1197" s="80"/>
      <c r="Z1197" s="80"/>
    </row>
    <row r="1198" spans="1:26" s="81" customFormat="1" x14ac:dyDescent="0.25">
      <c r="A1198" s="74" t="s">
        <v>41</v>
      </c>
      <c r="B1198" s="74" t="s">
        <v>41</v>
      </c>
      <c r="C1198" s="105" t="s">
        <v>659</v>
      </c>
      <c r="D1198" s="96" t="s">
        <v>4</v>
      </c>
      <c r="E1198" s="97">
        <v>2020</v>
      </c>
      <c r="F1198" s="98" t="s">
        <v>66</v>
      </c>
      <c r="G1198" s="99" t="s">
        <v>186</v>
      </c>
      <c r="H1198" s="100" t="s">
        <v>2258</v>
      </c>
      <c r="I1198" s="101" t="s">
        <v>179</v>
      </c>
      <c r="J1198" s="102" t="s">
        <v>1815</v>
      </c>
      <c r="K1198" s="104" t="s">
        <v>634</v>
      </c>
      <c r="L1198" s="104" t="s">
        <v>634</v>
      </c>
      <c r="M1198" s="104">
        <v>1856.3</v>
      </c>
      <c r="N1198" s="104">
        <v>4510.3100000000004</v>
      </c>
      <c r="O1198" s="80"/>
      <c r="P1198" s="80"/>
      <c r="Q1198" s="80"/>
      <c r="R1198" s="80"/>
      <c r="S1198" s="80"/>
      <c r="T1198" s="80"/>
      <c r="U1198" s="80"/>
      <c r="V1198" s="80"/>
      <c r="W1198" s="80"/>
      <c r="X1198" s="80"/>
      <c r="Y1198" s="80"/>
      <c r="Z1198" s="80"/>
    </row>
    <row r="1199" spans="1:26" s="81" customFormat="1" x14ac:dyDescent="0.25">
      <c r="A1199" s="74" t="s">
        <v>41</v>
      </c>
      <c r="B1199" s="74" t="s">
        <v>41</v>
      </c>
      <c r="C1199" s="105" t="s">
        <v>929</v>
      </c>
      <c r="D1199" s="96" t="s">
        <v>930</v>
      </c>
      <c r="E1199" s="97">
        <v>2018</v>
      </c>
      <c r="F1199" s="98" t="s">
        <v>61</v>
      </c>
      <c r="G1199" s="99" t="s">
        <v>102</v>
      </c>
      <c r="H1199" s="100" t="s">
        <v>2259</v>
      </c>
      <c r="I1199" s="101" t="s">
        <v>179</v>
      </c>
      <c r="J1199" s="102" t="s">
        <v>850</v>
      </c>
      <c r="K1199" s="104" t="s">
        <v>545</v>
      </c>
      <c r="L1199" s="104" t="s">
        <v>545</v>
      </c>
      <c r="M1199" s="104">
        <v>1692.6</v>
      </c>
      <c r="N1199" s="104">
        <v>3002</v>
      </c>
      <c r="O1199" s="80"/>
      <c r="P1199" s="80"/>
      <c r="Q1199" s="80"/>
      <c r="R1199" s="80"/>
      <c r="S1199" s="80"/>
      <c r="T1199" s="80"/>
      <c r="U1199" s="80"/>
      <c r="V1199" s="80"/>
      <c r="W1199" s="80"/>
      <c r="X1199" s="80"/>
      <c r="Y1199" s="80"/>
      <c r="Z1199" s="80"/>
    </row>
    <row r="1200" spans="1:26" s="81" customFormat="1" x14ac:dyDescent="0.25">
      <c r="A1200" s="74" t="s">
        <v>41</v>
      </c>
      <c r="B1200" s="74" t="s">
        <v>41</v>
      </c>
      <c r="C1200" s="105" t="s">
        <v>922</v>
      </c>
      <c r="D1200" s="96" t="s">
        <v>923</v>
      </c>
      <c r="E1200" s="97">
        <v>2023</v>
      </c>
      <c r="F1200" s="98" t="s">
        <v>61</v>
      </c>
      <c r="G1200" s="99" t="s">
        <v>102</v>
      </c>
      <c r="H1200" s="100" t="s">
        <v>2260</v>
      </c>
      <c r="I1200" s="101" t="s">
        <v>99</v>
      </c>
      <c r="J1200" s="102" t="s">
        <v>652</v>
      </c>
      <c r="K1200" s="104" t="s">
        <v>634</v>
      </c>
      <c r="L1200" s="104" t="s">
        <v>634</v>
      </c>
      <c r="M1200" s="104">
        <v>2763.62</v>
      </c>
      <c r="N1200" s="104">
        <v>5035.1899999999996</v>
      </c>
      <c r="O1200" s="80"/>
      <c r="P1200" s="80"/>
      <c r="Q1200" s="80"/>
      <c r="R1200" s="80"/>
      <c r="S1200" s="80"/>
      <c r="T1200" s="80"/>
      <c r="U1200" s="80"/>
      <c r="V1200" s="80"/>
      <c r="W1200" s="80"/>
      <c r="X1200" s="80"/>
      <c r="Y1200" s="80"/>
      <c r="Z1200" s="80"/>
    </row>
    <row r="1201" spans="1:26" s="81" customFormat="1" x14ac:dyDescent="0.25">
      <c r="A1201" s="74" t="s">
        <v>41</v>
      </c>
      <c r="B1201" s="74" t="s">
        <v>41</v>
      </c>
      <c r="C1201" s="105" t="s">
        <v>929</v>
      </c>
      <c r="D1201" s="96" t="s">
        <v>930</v>
      </c>
      <c r="E1201" s="97">
        <v>2018</v>
      </c>
      <c r="F1201" s="98" t="s">
        <v>61</v>
      </c>
      <c r="G1201" s="99" t="s">
        <v>102</v>
      </c>
      <c r="H1201" s="100" t="s">
        <v>2261</v>
      </c>
      <c r="I1201" s="101" t="s">
        <v>179</v>
      </c>
      <c r="J1201" s="102" t="s">
        <v>1654</v>
      </c>
      <c r="K1201" s="104" t="s">
        <v>545</v>
      </c>
      <c r="L1201" s="104" t="s">
        <v>545</v>
      </c>
      <c r="M1201" s="104">
        <v>1302</v>
      </c>
      <c r="N1201" s="104">
        <v>2442.8200000000002</v>
      </c>
      <c r="O1201" s="80"/>
      <c r="P1201" s="80"/>
      <c r="Q1201" s="80"/>
      <c r="R1201" s="80"/>
      <c r="S1201" s="80"/>
      <c r="T1201" s="80"/>
      <c r="U1201" s="80"/>
      <c r="V1201" s="80"/>
      <c r="W1201" s="80"/>
      <c r="X1201" s="80"/>
      <c r="Y1201" s="80"/>
      <c r="Z1201" s="80"/>
    </row>
    <row r="1202" spans="1:26" s="81" customFormat="1" x14ac:dyDescent="0.25">
      <c r="A1202" s="74" t="s">
        <v>41</v>
      </c>
      <c r="B1202" s="74" t="s">
        <v>41</v>
      </c>
      <c r="C1202" s="105" t="s">
        <v>706</v>
      </c>
      <c r="D1202" s="96" t="s">
        <v>568</v>
      </c>
      <c r="E1202" s="97">
        <v>2022</v>
      </c>
      <c r="F1202" s="98" t="s">
        <v>61</v>
      </c>
      <c r="G1202" s="99" t="s">
        <v>102</v>
      </c>
      <c r="H1202" s="100" t="s">
        <v>2262</v>
      </c>
      <c r="I1202" s="101" t="s">
        <v>103</v>
      </c>
      <c r="J1202" s="102" t="s">
        <v>798</v>
      </c>
      <c r="K1202" s="104" t="s">
        <v>634</v>
      </c>
      <c r="L1202" s="104" t="s">
        <v>634</v>
      </c>
      <c r="M1202" s="104">
        <v>2064.84</v>
      </c>
      <c r="N1202" s="104">
        <v>4306.2299999999996</v>
      </c>
      <c r="O1202" s="80"/>
      <c r="P1202" s="80"/>
      <c r="Q1202" s="80"/>
      <c r="R1202" s="80"/>
      <c r="S1202" s="80"/>
      <c r="T1202" s="80"/>
      <c r="U1202" s="80"/>
      <c r="V1202" s="80"/>
      <c r="W1202" s="80"/>
      <c r="X1202" s="80"/>
      <c r="Y1202" s="80"/>
      <c r="Z1202" s="80"/>
    </row>
    <row r="1203" spans="1:26" s="81" customFormat="1" x14ac:dyDescent="0.25">
      <c r="A1203" s="74" t="s">
        <v>41</v>
      </c>
      <c r="B1203" s="74" t="s">
        <v>41</v>
      </c>
      <c r="C1203" s="105" t="s">
        <v>929</v>
      </c>
      <c r="D1203" s="96" t="s">
        <v>930</v>
      </c>
      <c r="E1203" s="97">
        <v>2018</v>
      </c>
      <c r="F1203" s="98" t="s">
        <v>61</v>
      </c>
      <c r="G1203" s="99" t="s">
        <v>102</v>
      </c>
      <c r="H1203" s="100" t="s">
        <v>2263</v>
      </c>
      <c r="I1203" s="101" t="s">
        <v>179</v>
      </c>
      <c r="J1203" s="102" t="s">
        <v>715</v>
      </c>
      <c r="K1203" s="104" t="s">
        <v>547</v>
      </c>
      <c r="L1203" s="104" t="s">
        <v>547</v>
      </c>
      <c r="M1203" s="104">
        <v>1302</v>
      </c>
      <c r="N1203" s="104">
        <v>2442.8200000000002</v>
      </c>
      <c r="O1203" s="80"/>
      <c r="P1203" s="80"/>
      <c r="Q1203" s="80"/>
      <c r="R1203" s="80"/>
      <c r="S1203" s="80"/>
      <c r="T1203" s="80"/>
      <c r="U1203" s="80"/>
      <c r="V1203" s="80"/>
      <c r="W1203" s="80"/>
      <c r="X1203" s="80"/>
      <c r="Y1203" s="80"/>
      <c r="Z1203" s="80"/>
    </row>
    <row r="1204" spans="1:26" s="81" customFormat="1" x14ac:dyDescent="0.25">
      <c r="A1204" s="74" t="s">
        <v>41</v>
      </c>
      <c r="B1204" s="74" t="s">
        <v>41</v>
      </c>
      <c r="C1204" s="105" t="s">
        <v>706</v>
      </c>
      <c r="D1204" s="96" t="s">
        <v>568</v>
      </c>
      <c r="E1204" s="97">
        <v>2022</v>
      </c>
      <c r="F1204" s="98" t="s">
        <v>61</v>
      </c>
      <c r="G1204" s="99" t="s">
        <v>102</v>
      </c>
      <c r="H1204" s="100" t="s">
        <v>4052</v>
      </c>
      <c r="I1204" s="101" t="s">
        <v>103</v>
      </c>
      <c r="J1204" s="102" t="s">
        <v>695</v>
      </c>
      <c r="K1204" s="104" t="s">
        <v>634</v>
      </c>
      <c r="L1204" s="104" t="s">
        <v>634</v>
      </c>
      <c r="M1204" s="104">
        <v>2064.84</v>
      </c>
      <c r="N1204" s="104">
        <v>4306.2299999999996</v>
      </c>
      <c r="O1204" s="80"/>
      <c r="P1204" s="80"/>
      <c r="Q1204" s="80"/>
      <c r="R1204" s="80"/>
      <c r="S1204" s="80"/>
      <c r="T1204" s="80"/>
      <c r="U1204" s="80"/>
      <c r="V1204" s="80"/>
      <c r="W1204" s="80"/>
      <c r="X1204" s="80"/>
      <c r="Y1204" s="80"/>
      <c r="Z1204" s="80"/>
    </row>
    <row r="1205" spans="1:26" s="81" customFormat="1" x14ac:dyDescent="0.25">
      <c r="A1205" s="74" t="s">
        <v>41</v>
      </c>
      <c r="B1205" s="74" t="s">
        <v>41</v>
      </c>
      <c r="C1205" s="105" t="s">
        <v>51</v>
      </c>
      <c r="D1205" s="96" t="s">
        <v>1</v>
      </c>
      <c r="E1205" s="97">
        <v>2020</v>
      </c>
      <c r="F1205" s="98" t="s">
        <v>67</v>
      </c>
      <c r="G1205" s="99" t="s">
        <v>193</v>
      </c>
      <c r="H1205" s="100" t="s">
        <v>2264</v>
      </c>
      <c r="I1205" s="101" t="s">
        <v>194</v>
      </c>
      <c r="J1205" s="102" t="s">
        <v>727</v>
      </c>
      <c r="K1205" s="104" t="s">
        <v>545</v>
      </c>
      <c r="L1205" s="104" t="s">
        <v>545</v>
      </c>
      <c r="M1205" s="104">
        <v>1434.67</v>
      </c>
      <c r="N1205" s="104">
        <v>5022.6400000000003</v>
      </c>
      <c r="O1205" s="80"/>
      <c r="P1205" s="80"/>
      <c r="Q1205" s="80"/>
      <c r="R1205" s="80"/>
      <c r="S1205" s="80"/>
      <c r="T1205" s="80"/>
      <c r="U1205" s="80"/>
      <c r="V1205" s="80"/>
      <c r="W1205" s="80"/>
      <c r="X1205" s="80"/>
      <c r="Y1205" s="80"/>
      <c r="Z1205" s="80"/>
    </row>
    <row r="1206" spans="1:26" s="81" customFormat="1" x14ac:dyDescent="0.25">
      <c r="A1206" s="74" t="s">
        <v>41</v>
      </c>
      <c r="B1206" s="74" t="s">
        <v>41</v>
      </c>
      <c r="C1206" s="105" t="s">
        <v>922</v>
      </c>
      <c r="D1206" s="96" t="s">
        <v>923</v>
      </c>
      <c r="E1206" s="97">
        <v>2023</v>
      </c>
      <c r="F1206" s="98" t="s">
        <v>61</v>
      </c>
      <c r="G1206" s="99" t="s">
        <v>102</v>
      </c>
      <c r="H1206" s="100" t="s">
        <v>2265</v>
      </c>
      <c r="I1206" s="101" t="s">
        <v>99</v>
      </c>
      <c r="J1206" s="102" t="s">
        <v>688</v>
      </c>
      <c r="K1206" s="104" t="s">
        <v>634</v>
      </c>
      <c r="L1206" s="104" t="s">
        <v>634</v>
      </c>
      <c r="M1206" s="104">
        <v>2425.1999999999998</v>
      </c>
      <c r="N1206" s="104">
        <v>2132.91</v>
      </c>
      <c r="O1206" s="80"/>
      <c r="P1206" s="80"/>
      <c r="Q1206" s="80"/>
      <c r="R1206" s="80"/>
      <c r="S1206" s="80"/>
      <c r="T1206" s="80"/>
      <c r="U1206" s="80"/>
      <c r="V1206" s="80"/>
      <c r="W1206" s="80"/>
      <c r="X1206" s="80"/>
      <c r="Y1206" s="80"/>
      <c r="Z1206" s="80"/>
    </row>
    <row r="1207" spans="1:26" s="81" customFormat="1" x14ac:dyDescent="0.25">
      <c r="A1207" s="74" t="s">
        <v>41</v>
      </c>
      <c r="B1207" s="74" t="s">
        <v>41</v>
      </c>
      <c r="C1207" s="105" t="s">
        <v>922</v>
      </c>
      <c r="D1207" s="96" t="s">
        <v>923</v>
      </c>
      <c r="E1207" s="97">
        <v>2023</v>
      </c>
      <c r="F1207" s="98" t="s">
        <v>61</v>
      </c>
      <c r="G1207" s="99" t="s">
        <v>102</v>
      </c>
      <c r="H1207" s="100" t="s">
        <v>2266</v>
      </c>
      <c r="I1207" s="101" t="s">
        <v>129</v>
      </c>
      <c r="J1207" s="102" t="s">
        <v>749</v>
      </c>
      <c r="K1207" s="104" t="s">
        <v>634</v>
      </c>
      <c r="L1207" s="104" t="s">
        <v>634</v>
      </c>
      <c r="M1207" s="104">
        <v>1858.89</v>
      </c>
      <c r="N1207" s="104">
        <v>3243.81</v>
      </c>
      <c r="O1207" s="80"/>
      <c r="P1207" s="80"/>
      <c r="Q1207" s="80"/>
      <c r="R1207" s="80"/>
      <c r="S1207" s="80"/>
      <c r="T1207" s="80"/>
      <c r="U1207" s="80"/>
      <c r="V1207" s="80"/>
      <c r="W1207" s="80"/>
      <c r="X1207" s="80"/>
      <c r="Y1207" s="80"/>
      <c r="Z1207" s="80"/>
    </row>
    <row r="1208" spans="1:26" s="81" customFormat="1" x14ac:dyDescent="0.25">
      <c r="A1208" s="74" t="s">
        <v>41</v>
      </c>
      <c r="B1208" s="74" t="s">
        <v>41</v>
      </c>
      <c r="C1208" s="105" t="s">
        <v>922</v>
      </c>
      <c r="D1208" s="96" t="s">
        <v>923</v>
      </c>
      <c r="E1208" s="97">
        <v>2023</v>
      </c>
      <c r="F1208" s="98" t="s">
        <v>61</v>
      </c>
      <c r="G1208" s="99" t="s">
        <v>102</v>
      </c>
      <c r="H1208" s="100" t="s">
        <v>2267</v>
      </c>
      <c r="I1208" s="101" t="s">
        <v>99</v>
      </c>
      <c r="J1208" s="102" t="s">
        <v>753</v>
      </c>
      <c r="K1208" s="104" t="s">
        <v>634</v>
      </c>
      <c r="L1208" s="104" t="s">
        <v>634</v>
      </c>
      <c r="M1208" s="104">
        <v>2763.62</v>
      </c>
      <c r="N1208" s="104">
        <v>5035.1899999999996</v>
      </c>
      <c r="O1208" s="80"/>
      <c r="P1208" s="80"/>
      <c r="Q1208" s="80"/>
      <c r="R1208" s="80"/>
      <c r="S1208" s="80"/>
      <c r="T1208" s="80"/>
      <c r="U1208" s="80"/>
      <c r="V1208" s="80"/>
      <c r="W1208" s="80"/>
      <c r="X1208" s="80"/>
      <c r="Y1208" s="80"/>
      <c r="Z1208" s="80"/>
    </row>
    <row r="1209" spans="1:26" s="81" customFormat="1" x14ac:dyDescent="0.25">
      <c r="A1209" s="74" t="s">
        <v>41</v>
      </c>
      <c r="B1209" s="74" t="s">
        <v>41</v>
      </c>
      <c r="C1209" s="105" t="s">
        <v>929</v>
      </c>
      <c r="D1209" s="96" t="s">
        <v>930</v>
      </c>
      <c r="E1209" s="97">
        <v>2018</v>
      </c>
      <c r="F1209" s="98" t="s">
        <v>61</v>
      </c>
      <c r="G1209" s="99" t="s">
        <v>102</v>
      </c>
      <c r="H1209" s="100" t="s">
        <v>2268</v>
      </c>
      <c r="I1209" s="101" t="s">
        <v>179</v>
      </c>
      <c r="J1209" s="102" t="s">
        <v>1230</v>
      </c>
      <c r="K1209" s="104" t="s">
        <v>545</v>
      </c>
      <c r="L1209" s="104" t="s">
        <v>545</v>
      </c>
      <c r="M1209" s="104">
        <v>1426.32</v>
      </c>
      <c r="N1209" s="104">
        <v>2530.5</v>
      </c>
      <c r="O1209" s="80"/>
      <c r="P1209" s="80"/>
      <c r="Q1209" s="80"/>
      <c r="R1209" s="80"/>
      <c r="S1209" s="80"/>
      <c r="T1209" s="80"/>
      <c r="U1209" s="80"/>
      <c r="V1209" s="80"/>
      <c r="W1209" s="80"/>
      <c r="X1209" s="80"/>
      <c r="Y1209" s="80"/>
      <c r="Z1209" s="80"/>
    </row>
    <row r="1210" spans="1:26" s="81" customFormat="1" x14ac:dyDescent="0.25">
      <c r="A1210" s="74" t="s">
        <v>41</v>
      </c>
      <c r="B1210" s="74" t="s">
        <v>41</v>
      </c>
      <c r="C1210" s="105" t="s">
        <v>744</v>
      </c>
      <c r="D1210" s="96" t="s">
        <v>29</v>
      </c>
      <c r="E1210" s="97">
        <v>2021</v>
      </c>
      <c r="F1210" s="98" t="s">
        <v>64</v>
      </c>
      <c r="G1210" s="99" t="s">
        <v>159</v>
      </c>
      <c r="H1210" s="100" t="s">
        <v>2269</v>
      </c>
      <c r="I1210" s="101" t="s">
        <v>95</v>
      </c>
      <c r="J1210" s="102" t="s">
        <v>837</v>
      </c>
      <c r="K1210" s="104" t="s">
        <v>634</v>
      </c>
      <c r="L1210" s="104" t="s">
        <v>634</v>
      </c>
      <c r="M1210" s="104">
        <v>3272.21</v>
      </c>
      <c r="N1210" s="104">
        <v>7729.51</v>
      </c>
      <c r="O1210" s="80"/>
      <c r="P1210" s="80"/>
      <c r="Q1210" s="80"/>
      <c r="R1210" s="80"/>
      <c r="S1210" s="80"/>
      <c r="T1210" s="80"/>
      <c r="U1210" s="80"/>
      <c r="V1210" s="80"/>
      <c r="W1210" s="80"/>
      <c r="X1210" s="80"/>
      <c r="Y1210" s="80"/>
      <c r="Z1210" s="80"/>
    </row>
    <row r="1211" spans="1:26" s="81" customFormat="1" x14ac:dyDescent="0.25">
      <c r="A1211" s="74" t="s">
        <v>41</v>
      </c>
      <c r="B1211" s="74" t="s">
        <v>41</v>
      </c>
      <c r="C1211" s="105" t="s">
        <v>943</v>
      </c>
      <c r="D1211" s="96" t="s">
        <v>944</v>
      </c>
      <c r="E1211" s="97">
        <v>2023</v>
      </c>
      <c r="F1211" s="98" t="s">
        <v>66</v>
      </c>
      <c r="G1211" s="99" t="s">
        <v>186</v>
      </c>
      <c r="H1211" s="100" t="s">
        <v>2270</v>
      </c>
      <c r="I1211" s="101" t="s">
        <v>162</v>
      </c>
      <c r="J1211" s="102" t="s">
        <v>164</v>
      </c>
      <c r="K1211" s="104" t="s">
        <v>634</v>
      </c>
      <c r="L1211" s="104" t="s">
        <v>634</v>
      </c>
      <c r="M1211" s="104">
        <v>2315.0500000000002</v>
      </c>
      <c r="N1211" s="104">
        <v>5306.78</v>
      </c>
      <c r="O1211" s="80"/>
      <c r="P1211" s="80"/>
      <c r="Q1211" s="80"/>
      <c r="R1211" s="80"/>
      <c r="S1211" s="80"/>
      <c r="T1211" s="80"/>
      <c r="U1211" s="80"/>
      <c r="V1211" s="80"/>
      <c r="W1211" s="80"/>
      <c r="X1211" s="80"/>
      <c r="Y1211" s="80"/>
      <c r="Z1211" s="80"/>
    </row>
    <row r="1212" spans="1:26" s="81" customFormat="1" x14ac:dyDescent="0.25">
      <c r="A1212" s="74" t="s">
        <v>41</v>
      </c>
      <c r="B1212" s="74" t="s">
        <v>41</v>
      </c>
      <c r="C1212" s="105" t="s">
        <v>3944</v>
      </c>
      <c r="D1212" s="96" t="s">
        <v>3945</v>
      </c>
      <c r="E1212" s="97">
        <v>2023</v>
      </c>
      <c r="F1212" s="98" t="s">
        <v>676</v>
      </c>
      <c r="G1212" s="99" t="s">
        <v>280</v>
      </c>
      <c r="H1212" s="100" t="s">
        <v>2271</v>
      </c>
      <c r="I1212" s="101" t="s">
        <v>281</v>
      </c>
      <c r="J1212" s="102" t="s">
        <v>700</v>
      </c>
      <c r="K1212" s="104" t="s">
        <v>634</v>
      </c>
      <c r="L1212" s="104" t="s">
        <v>634</v>
      </c>
      <c r="M1212" s="104">
        <v>1360.07</v>
      </c>
      <c r="N1212" s="104">
        <v>3166.66</v>
      </c>
      <c r="O1212" s="80"/>
      <c r="P1212" s="80"/>
      <c r="Q1212" s="80"/>
      <c r="R1212" s="80"/>
      <c r="S1212" s="80"/>
      <c r="T1212" s="80"/>
      <c r="U1212" s="80"/>
      <c r="V1212" s="80"/>
      <c r="W1212" s="80"/>
      <c r="X1212" s="80"/>
      <c r="Y1212" s="80"/>
      <c r="Z1212" s="80"/>
    </row>
    <row r="1213" spans="1:26" s="81" customFormat="1" x14ac:dyDescent="0.25">
      <c r="A1213" s="74" t="s">
        <v>41</v>
      </c>
      <c r="B1213" s="74" t="s">
        <v>41</v>
      </c>
      <c r="C1213" s="105" t="s">
        <v>691</v>
      </c>
      <c r="D1213" s="96" t="s">
        <v>21</v>
      </c>
      <c r="E1213" s="97">
        <v>2019</v>
      </c>
      <c r="F1213" s="98" t="s">
        <v>75</v>
      </c>
      <c r="G1213" s="99" t="s">
        <v>312</v>
      </c>
      <c r="H1213" s="100" t="s">
        <v>2272</v>
      </c>
      <c r="I1213" s="101" t="s">
        <v>313</v>
      </c>
      <c r="J1213" s="102" t="s">
        <v>114</v>
      </c>
      <c r="K1213" s="104" t="s">
        <v>634</v>
      </c>
      <c r="L1213" s="104" t="s">
        <v>634</v>
      </c>
      <c r="M1213" s="104">
        <v>1236.43</v>
      </c>
      <c r="N1213" s="104">
        <v>3029.39</v>
      </c>
      <c r="O1213" s="80"/>
      <c r="P1213" s="80"/>
      <c r="Q1213" s="80"/>
      <c r="R1213" s="80"/>
      <c r="S1213" s="80"/>
      <c r="T1213" s="80"/>
      <c r="U1213" s="80"/>
      <c r="V1213" s="80"/>
      <c r="W1213" s="80"/>
      <c r="X1213" s="80"/>
      <c r="Y1213" s="80"/>
      <c r="Z1213" s="80"/>
    </row>
    <row r="1214" spans="1:26" s="81" customFormat="1" x14ac:dyDescent="0.25">
      <c r="A1214" s="74" t="s">
        <v>41</v>
      </c>
      <c r="B1214" s="74" t="s">
        <v>41</v>
      </c>
      <c r="C1214" s="105" t="s">
        <v>1013</v>
      </c>
      <c r="D1214" s="96" t="s">
        <v>1014</v>
      </c>
      <c r="E1214" s="97">
        <v>2023</v>
      </c>
      <c r="F1214" s="98" t="s">
        <v>64</v>
      </c>
      <c r="G1214" s="99" t="s">
        <v>159</v>
      </c>
      <c r="H1214" s="100" t="s">
        <v>2273</v>
      </c>
      <c r="I1214" s="101" t="s">
        <v>160</v>
      </c>
      <c r="J1214" s="102" t="s">
        <v>161</v>
      </c>
      <c r="K1214" s="104" t="s">
        <v>634</v>
      </c>
      <c r="L1214" s="104" t="s">
        <v>634</v>
      </c>
      <c r="M1214" s="104">
        <v>2691.57</v>
      </c>
      <c r="N1214" s="104">
        <v>5752.39</v>
      </c>
      <c r="O1214" s="80"/>
      <c r="P1214" s="80"/>
      <c r="Q1214" s="80"/>
      <c r="R1214" s="80"/>
      <c r="S1214" s="80"/>
      <c r="T1214" s="80"/>
      <c r="U1214" s="80"/>
      <c r="V1214" s="80"/>
      <c r="W1214" s="80"/>
      <c r="X1214" s="80"/>
      <c r="Y1214" s="80"/>
      <c r="Z1214" s="80"/>
    </row>
    <row r="1215" spans="1:26" s="81" customFormat="1" x14ac:dyDescent="0.25">
      <c r="A1215" s="74" t="s">
        <v>41</v>
      </c>
      <c r="B1215" s="74" t="s">
        <v>41</v>
      </c>
      <c r="C1215" s="105" t="s">
        <v>706</v>
      </c>
      <c r="D1215" s="96" t="s">
        <v>568</v>
      </c>
      <c r="E1215" s="97">
        <v>2022</v>
      </c>
      <c r="F1215" s="98" t="s">
        <v>61</v>
      </c>
      <c r="G1215" s="99" t="s">
        <v>102</v>
      </c>
      <c r="H1215" s="100" t="s">
        <v>2274</v>
      </c>
      <c r="I1215" s="101" t="s">
        <v>103</v>
      </c>
      <c r="J1215" s="102" t="s">
        <v>829</v>
      </c>
      <c r="K1215" s="104" t="s">
        <v>634</v>
      </c>
      <c r="L1215" s="104" t="s">
        <v>634</v>
      </c>
      <c r="M1215" s="104">
        <v>2064.84</v>
      </c>
      <c r="N1215" s="104">
        <v>4306.2299999999996</v>
      </c>
      <c r="O1215" s="80"/>
      <c r="P1215" s="80"/>
      <c r="Q1215" s="80"/>
      <c r="R1215" s="80"/>
      <c r="S1215" s="80"/>
      <c r="T1215" s="80"/>
      <c r="U1215" s="80"/>
      <c r="V1215" s="80"/>
      <c r="W1215" s="80"/>
      <c r="X1215" s="80"/>
      <c r="Y1215" s="80"/>
      <c r="Z1215" s="80"/>
    </row>
    <row r="1216" spans="1:26" s="81" customFormat="1" x14ac:dyDescent="0.25">
      <c r="A1216" s="74" t="s">
        <v>41</v>
      </c>
      <c r="B1216" s="74" t="s">
        <v>41</v>
      </c>
      <c r="C1216" s="105" t="s">
        <v>55</v>
      </c>
      <c r="D1216" s="96" t="s">
        <v>6</v>
      </c>
      <c r="E1216" s="97">
        <v>2018</v>
      </c>
      <c r="F1216" s="98" t="s">
        <v>71</v>
      </c>
      <c r="G1216" s="99" t="s">
        <v>264</v>
      </c>
      <c r="H1216" s="100" t="s">
        <v>2276</v>
      </c>
      <c r="I1216" s="101" t="s">
        <v>129</v>
      </c>
      <c r="J1216" s="102" t="s">
        <v>736</v>
      </c>
      <c r="K1216" s="104" t="s">
        <v>634</v>
      </c>
      <c r="L1216" s="104" t="s">
        <v>634</v>
      </c>
      <c r="M1216" s="104">
        <v>1298</v>
      </c>
      <c r="N1216" s="104">
        <v>2742.53</v>
      </c>
      <c r="O1216" s="80"/>
      <c r="P1216" s="80"/>
      <c r="Q1216" s="80"/>
      <c r="R1216" s="80"/>
      <c r="S1216" s="80"/>
      <c r="T1216" s="80"/>
      <c r="U1216" s="80"/>
      <c r="V1216" s="80"/>
      <c r="W1216" s="80"/>
      <c r="X1216" s="80"/>
      <c r="Y1216" s="80"/>
      <c r="Z1216" s="80"/>
    </row>
    <row r="1217" spans="1:26" s="81" customFormat="1" x14ac:dyDescent="0.25">
      <c r="A1217" s="74" t="s">
        <v>41</v>
      </c>
      <c r="B1217" s="74" t="s">
        <v>41</v>
      </c>
      <c r="C1217" s="105" t="s">
        <v>659</v>
      </c>
      <c r="D1217" s="96" t="s">
        <v>4</v>
      </c>
      <c r="E1217" s="97">
        <v>2020</v>
      </c>
      <c r="F1217" s="98" t="s">
        <v>66</v>
      </c>
      <c r="G1217" s="99" t="s">
        <v>186</v>
      </c>
      <c r="H1217" s="100" t="s">
        <v>2277</v>
      </c>
      <c r="I1217" s="101" t="s">
        <v>179</v>
      </c>
      <c r="J1217" s="102" t="s">
        <v>471</v>
      </c>
      <c r="K1217" s="104" t="s">
        <v>545</v>
      </c>
      <c r="L1217" s="104" t="s">
        <v>545</v>
      </c>
      <c r="M1217" s="104">
        <v>2019.94</v>
      </c>
      <c r="N1217" s="104">
        <v>4736.75</v>
      </c>
      <c r="O1217" s="80"/>
      <c r="P1217" s="80"/>
      <c r="Q1217" s="80"/>
      <c r="R1217" s="80"/>
      <c r="S1217" s="80"/>
      <c r="T1217" s="80"/>
      <c r="U1217" s="80"/>
      <c r="V1217" s="80"/>
      <c r="W1217" s="80"/>
      <c r="X1217" s="80"/>
      <c r="Y1217" s="80"/>
      <c r="Z1217" s="80"/>
    </row>
    <row r="1218" spans="1:26" s="81" customFormat="1" x14ac:dyDescent="0.25">
      <c r="A1218" s="74" t="s">
        <v>41</v>
      </c>
      <c r="B1218" s="74" t="s">
        <v>41</v>
      </c>
      <c r="C1218" s="105" t="s">
        <v>51</v>
      </c>
      <c r="D1218" s="96" t="s">
        <v>1</v>
      </c>
      <c r="E1218" s="97">
        <v>2020</v>
      </c>
      <c r="F1218" s="98" t="s">
        <v>67</v>
      </c>
      <c r="G1218" s="99" t="s">
        <v>193</v>
      </c>
      <c r="H1218" s="100" t="s">
        <v>2278</v>
      </c>
      <c r="I1218" s="101" t="s">
        <v>194</v>
      </c>
      <c r="J1218" s="102" t="s">
        <v>114</v>
      </c>
      <c r="K1218" s="104" t="s">
        <v>545</v>
      </c>
      <c r="L1218" s="104" t="s">
        <v>545</v>
      </c>
      <c r="M1218" s="104">
        <v>1434.67</v>
      </c>
      <c r="N1218" s="104">
        <v>5022.6400000000003</v>
      </c>
      <c r="O1218" s="80"/>
      <c r="P1218" s="80"/>
      <c r="Q1218" s="80"/>
      <c r="R1218" s="80"/>
      <c r="S1218" s="80"/>
      <c r="T1218" s="80"/>
      <c r="U1218" s="80"/>
      <c r="V1218" s="80"/>
      <c r="W1218" s="80"/>
      <c r="X1218" s="80"/>
      <c r="Y1218" s="80"/>
      <c r="Z1218" s="80"/>
    </row>
    <row r="1219" spans="1:26" s="81" customFormat="1" x14ac:dyDescent="0.25">
      <c r="A1219" s="74" t="s">
        <v>41</v>
      </c>
      <c r="B1219" s="74" t="s">
        <v>41</v>
      </c>
      <c r="C1219" s="105" t="s">
        <v>659</v>
      </c>
      <c r="D1219" s="96" t="s">
        <v>4</v>
      </c>
      <c r="E1219" s="97">
        <v>2020</v>
      </c>
      <c r="F1219" s="98" t="s">
        <v>66</v>
      </c>
      <c r="G1219" s="99" t="s">
        <v>186</v>
      </c>
      <c r="H1219" s="100" t="s">
        <v>2279</v>
      </c>
      <c r="I1219" s="101" t="s">
        <v>179</v>
      </c>
      <c r="J1219" s="102" t="s">
        <v>2083</v>
      </c>
      <c r="K1219" s="104" t="s">
        <v>545</v>
      </c>
      <c r="L1219" s="104" t="s">
        <v>545</v>
      </c>
      <c r="M1219" s="104">
        <v>1856.3</v>
      </c>
      <c r="N1219" s="104">
        <v>4314.72</v>
      </c>
      <c r="O1219" s="80"/>
      <c r="P1219" s="80"/>
      <c r="Q1219" s="80"/>
      <c r="R1219" s="80"/>
      <c r="S1219" s="80"/>
      <c r="T1219" s="80"/>
      <c r="U1219" s="80"/>
      <c r="V1219" s="80"/>
      <c r="W1219" s="80"/>
      <c r="X1219" s="80"/>
      <c r="Y1219" s="80"/>
      <c r="Z1219" s="80"/>
    </row>
    <row r="1220" spans="1:26" s="81" customFormat="1" x14ac:dyDescent="0.25">
      <c r="A1220" s="74" t="s">
        <v>41</v>
      </c>
      <c r="B1220" s="74" t="s">
        <v>41</v>
      </c>
      <c r="C1220" s="105" t="s">
        <v>659</v>
      </c>
      <c r="D1220" s="96" t="s">
        <v>4</v>
      </c>
      <c r="E1220" s="97">
        <v>2020</v>
      </c>
      <c r="F1220" s="98" t="s">
        <v>66</v>
      </c>
      <c r="G1220" s="99" t="s">
        <v>186</v>
      </c>
      <c r="H1220" s="100" t="s">
        <v>2280</v>
      </c>
      <c r="I1220" s="101" t="s">
        <v>179</v>
      </c>
      <c r="J1220" s="102" t="s">
        <v>472</v>
      </c>
      <c r="K1220" s="104" t="s">
        <v>545</v>
      </c>
      <c r="L1220" s="104" t="s">
        <v>545</v>
      </c>
      <c r="M1220" s="104">
        <v>1445.71</v>
      </c>
      <c r="N1220" s="104">
        <v>3525.97</v>
      </c>
      <c r="O1220" s="80"/>
      <c r="P1220" s="80"/>
      <c r="Q1220" s="80"/>
      <c r="R1220" s="80"/>
      <c r="S1220" s="80"/>
      <c r="T1220" s="80"/>
      <c r="U1220" s="80"/>
      <c r="V1220" s="80"/>
      <c r="W1220" s="80"/>
      <c r="X1220" s="80"/>
      <c r="Y1220" s="80"/>
      <c r="Z1220" s="80"/>
    </row>
    <row r="1221" spans="1:26" s="81" customFormat="1" x14ac:dyDescent="0.25">
      <c r="A1221" s="74" t="s">
        <v>41</v>
      </c>
      <c r="B1221" s="74" t="s">
        <v>41</v>
      </c>
      <c r="C1221" s="105" t="s">
        <v>922</v>
      </c>
      <c r="D1221" s="96" t="s">
        <v>923</v>
      </c>
      <c r="E1221" s="97">
        <v>2023</v>
      </c>
      <c r="F1221" s="98" t="s">
        <v>61</v>
      </c>
      <c r="G1221" s="99" t="s">
        <v>102</v>
      </c>
      <c r="H1221" s="100" t="s">
        <v>2281</v>
      </c>
      <c r="I1221" s="101" t="s">
        <v>3890</v>
      </c>
      <c r="J1221" s="102" t="s">
        <v>705</v>
      </c>
      <c r="K1221" s="104" t="s">
        <v>634</v>
      </c>
      <c r="L1221" s="104" t="s">
        <v>634</v>
      </c>
      <c r="M1221" s="104">
        <v>1858.89</v>
      </c>
      <c r="N1221" s="104">
        <v>3243.81</v>
      </c>
      <c r="O1221" s="80"/>
      <c r="P1221" s="80"/>
      <c r="Q1221" s="80"/>
      <c r="R1221" s="80"/>
      <c r="S1221" s="80"/>
      <c r="T1221" s="80"/>
      <c r="U1221" s="80"/>
      <c r="V1221" s="80"/>
      <c r="W1221" s="80"/>
      <c r="X1221" s="80"/>
      <c r="Y1221" s="80"/>
      <c r="Z1221" s="80"/>
    </row>
    <row r="1222" spans="1:26" s="81" customFormat="1" x14ac:dyDescent="0.25">
      <c r="A1222" s="74" t="s">
        <v>41</v>
      </c>
      <c r="B1222" s="74" t="s">
        <v>41</v>
      </c>
      <c r="C1222" s="105" t="s">
        <v>51</v>
      </c>
      <c r="D1222" s="96" t="s">
        <v>1</v>
      </c>
      <c r="E1222" s="97">
        <v>2020</v>
      </c>
      <c r="F1222" s="98" t="s">
        <v>67</v>
      </c>
      <c r="G1222" s="99" t="s">
        <v>193</v>
      </c>
      <c r="H1222" s="100" t="s">
        <v>2282</v>
      </c>
      <c r="I1222" s="101" t="s">
        <v>194</v>
      </c>
      <c r="J1222" s="102" t="s">
        <v>205</v>
      </c>
      <c r="K1222" s="104" t="s">
        <v>545</v>
      </c>
      <c r="L1222" s="104" t="s">
        <v>545</v>
      </c>
      <c r="M1222" s="104">
        <v>1434.67</v>
      </c>
      <c r="N1222" s="104">
        <v>5022.6400000000003</v>
      </c>
      <c r="O1222" s="80"/>
      <c r="P1222" s="80"/>
      <c r="Q1222" s="80"/>
      <c r="R1222" s="80"/>
      <c r="S1222" s="80"/>
      <c r="T1222" s="80"/>
      <c r="U1222" s="80"/>
      <c r="V1222" s="80"/>
      <c r="W1222" s="80"/>
      <c r="X1222" s="80"/>
      <c r="Y1222" s="80"/>
      <c r="Z1222" s="80"/>
    </row>
    <row r="1223" spans="1:26" s="81" customFormat="1" x14ac:dyDescent="0.25">
      <c r="A1223" s="74" t="s">
        <v>41</v>
      </c>
      <c r="B1223" s="74" t="s">
        <v>41</v>
      </c>
      <c r="C1223" s="105" t="s">
        <v>51</v>
      </c>
      <c r="D1223" s="96" t="s">
        <v>1</v>
      </c>
      <c r="E1223" s="97">
        <v>2020</v>
      </c>
      <c r="F1223" s="98" t="s">
        <v>67</v>
      </c>
      <c r="G1223" s="99" t="s">
        <v>193</v>
      </c>
      <c r="H1223" s="100" t="s">
        <v>2283</v>
      </c>
      <c r="I1223" s="101" t="s">
        <v>194</v>
      </c>
      <c r="J1223" s="102" t="s">
        <v>212</v>
      </c>
      <c r="K1223" s="104" t="s">
        <v>545</v>
      </c>
      <c r="L1223" s="104" t="s">
        <v>545</v>
      </c>
      <c r="M1223" s="104">
        <v>1434.67</v>
      </c>
      <c r="N1223" s="104">
        <v>5022.6400000000003</v>
      </c>
      <c r="O1223" s="80"/>
      <c r="P1223" s="80"/>
      <c r="Q1223" s="80"/>
      <c r="R1223" s="80"/>
      <c r="S1223" s="80"/>
      <c r="T1223" s="80"/>
      <c r="U1223" s="80"/>
      <c r="V1223" s="80"/>
      <c r="W1223" s="80"/>
      <c r="X1223" s="80"/>
      <c r="Y1223" s="80"/>
      <c r="Z1223" s="80"/>
    </row>
    <row r="1224" spans="1:26" s="81" customFormat="1" x14ac:dyDescent="0.25">
      <c r="A1224" s="74" t="s">
        <v>41</v>
      </c>
      <c r="B1224" s="74" t="s">
        <v>41</v>
      </c>
      <c r="C1224" s="105" t="s">
        <v>761</v>
      </c>
      <c r="D1224" s="96" t="s">
        <v>35</v>
      </c>
      <c r="E1224" s="97">
        <v>2018</v>
      </c>
      <c r="F1224" s="98" t="s">
        <v>59</v>
      </c>
      <c r="G1224" s="99" t="s">
        <v>82</v>
      </c>
      <c r="H1224" s="100" t="s">
        <v>2284</v>
      </c>
      <c r="I1224" s="101" t="s">
        <v>129</v>
      </c>
      <c r="J1224" s="102" t="s">
        <v>784</v>
      </c>
      <c r="K1224" s="104" t="s">
        <v>634</v>
      </c>
      <c r="L1224" s="104" t="s">
        <v>634</v>
      </c>
      <c r="M1224" s="104">
        <v>1326.25</v>
      </c>
      <c r="N1224" s="104">
        <v>2601.58</v>
      </c>
      <c r="O1224" s="80"/>
      <c r="P1224" s="80"/>
      <c r="Q1224" s="80"/>
      <c r="R1224" s="80"/>
      <c r="S1224" s="80"/>
      <c r="T1224" s="80"/>
      <c r="U1224" s="80"/>
      <c r="V1224" s="80"/>
      <c r="W1224" s="80"/>
      <c r="X1224" s="80"/>
      <c r="Y1224" s="80"/>
      <c r="Z1224" s="80"/>
    </row>
    <row r="1225" spans="1:26" s="81" customFormat="1" x14ac:dyDescent="0.25">
      <c r="A1225" s="74" t="s">
        <v>41</v>
      </c>
      <c r="B1225" s="74" t="s">
        <v>41</v>
      </c>
      <c r="C1225" s="105" t="s">
        <v>659</v>
      </c>
      <c r="D1225" s="96" t="s">
        <v>4</v>
      </c>
      <c r="E1225" s="97">
        <v>2020</v>
      </c>
      <c r="F1225" s="98" t="s">
        <v>66</v>
      </c>
      <c r="G1225" s="99" t="s">
        <v>186</v>
      </c>
      <c r="H1225" s="100" t="s">
        <v>2285</v>
      </c>
      <c r="I1225" s="101" t="s">
        <v>179</v>
      </c>
      <c r="J1225" s="102" t="s">
        <v>429</v>
      </c>
      <c r="K1225" s="104" t="s">
        <v>545</v>
      </c>
      <c r="L1225" s="104" t="s">
        <v>545</v>
      </c>
      <c r="M1225" s="104">
        <v>1592.3</v>
      </c>
      <c r="N1225" s="104">
        <v>3776.96</v>
      </c>
      <c r="O1225" s="80"/>
      <c r="P1225" s="80"/>
      <c r="Q1225" s="80"/>
      <c r="R1225" s="80"/>
      <c r="S1225" s="80"/>
      <c r="T1225" s="80"/>
      <c r="U1225" s="80"/>
      <c r="V1225" s="80"/>
      <c r="W1225" s="80"/>
      <c r="X1225" s="80"/>
      <c r="Y1225" s="80"/>
      <c r="Z1225" s="80"/>
    </row>
    <row r="1226" spans="1:26" s="81" customFormat="1" x14ac:dyDescent="0.25">
      <c r="A1226" s="74" t="s">
        <v>41</v>
      </c>
      <c r="B1226" s="74" t="s">
        <v>41</v>
      </c>
      <c r="C1226" s="105" t="s">
        <v>659</v>
      </c>
      <c r="D1226" s="96" t="s">
        <v>4</v>
      </c>
      <c r="E1226" s="97">
        <v>2020</v>
      </c>
      <c r="F1226" s="98" t="s">
        <v>66</v>
      </c>
      <c r="G1226" s="99" t="s">
        <v>186</v>
      </c>
      <c r="H1226" s="100" t="s">
        <v>2286</v>
      </c>
      <c r="I1226" s="101" t="s">
        <v>179</v>
      </c>
      <c r="J1226" s="102" t="s">
        <v>1474</v>
      </c>
      <c r="K1226" s="104" t="s">
        <v>545</v>
      </c>
      <c r="L1226" s="104" t="s">
        <v>545</v>
      </c>
      <c r="M1226" s="104">
        <v>1856.3</v>
      </c>
      <c r="N1226" s="104">
        <v>4386.1899999999996</v>
      </c>
      <c r="O1226" s="80"/>
      <c r="P1226" s="80"/>
      <c r="Q1226" s="80"/>
      <c r="R1226" s="80"/>
      <c r="S1226" s="80"/>
      <c r="T1226" s="80"/>
      <c r="U1226" s="80"/>
      <c r="V1226" s="80"/>
      <c r="W1226" s="80"/>
      <c r="X1226" s="80"/>
      <c r="Y1226" s="80"/>
      <c r="Z1226" s="80"/>
    </row>
    <row r="1227" spans="1:26" s="81" customFormat="1" x14ac:dyDescent="0.25">
      <c r="A1227" s="74" t="s">
        <v>41</v>
      </c>
      <c r="B1227" s="74" t="s">
        <v>41</v>
      </c>
      <c r="C1227" s="105" t="s">
        <v>668</v>
      </c>
      <c r="D1227" s="96" t="s">
        <v>10</v>
      </c>
      <c r="E1227" s="97">
        <v>2019</v>
      </c>
      <c r="F1227" s="98" t="s">
        <v>76</v>
      </c>
      <c r="G1227" s="99" t="s">
        <v>328</v>
      </c>
      <c r="H1227" s="100" t="s">
        <v>2287</v>
      </c>
      <c r="I1227" s="101" t="s">
        <v>179</v>
      </c>
      <c r="J1227" s="102" t="s">
        <v>652</v>
      </c>
      <c r="K1227" s="104" t="s">
        <v>545</v>
      </c>
      <c r="L1227" s="104" t="s">
        <v>545</v>
      </c>
      <c r="M1227" s="104">
        <v>1122.2</v>
      </c>
      <c r="N1227" s="104">
        <v>3112.55</v>
      </c>
      <c r="O1227" s="80"/>
      <c r="P1227" s="80"/>
      <c r="Q1227" s="80"/>
      <c r="R1227" s="80"/>
      <c r="S1227" s="80"/>
      <c r="T1227" s="80"/>
      <c r="U1227" s="80"/>
      <c r="V1227" s="80"/>
      <c r="W1227" s="80"/>
      <c r="X1227" s="80"/>
      <c r="Y1227" s="80"/>
      <c r="Z1227" s="80"/>
    </row>
    <row r="1228" spans="1:26" s="81" customFormat="1" x14ac:dyDescent="0.25">
      <c r="A1228" s="74" t="s">
        <v>41</v>
      </c>
      <c r="B1228" s="74" t="s">
        <v>41</v>
      </c>
      <c r="C1228" s="105" t="s">
        <v>929</v>
      </c>
      <c r="D1228" s="96" t="s">
        <v>930</v>
      </c>
      <c r="E1228" s="97">
        <v>2018</v>
      </c>
      <c r="F1228" s="98" t="s">
        <v>61</v>
      </c>
      <c r="G1228" s="99" t="s">
        <v>102</v>
      </c>
      <c r="H1228" s="100" t="s">
        <v>2288</v>
      </c>
      <c r="I1228" s="101" t="s">
        <v>179</v>
      </c>
      <c r="J1228" s="102" t="s">
        <v>965</v>
      </c>
      <c r="K1228" s="104" t="s">
        <v>545</v>
      </c>
      <c r="L1228" s="104" t="s">
        <v>545</v>
      </c>
      <c r="M1228" s="104">
        <v>1816.92</v>
      </c>
      <c r="N1228" s="104">
        <v>3089.68</v>
      </c>
      <c r="O1228" s="80"/>
      <c r="P1228" s="80"/>
      <c r="Q1228" s="80"/>
      <c r="R1228" s="80"/>
      <c r="S1228" s="80"/>
      <c r="T1228" s="80"/>
      <c r="U1228" s="80"/>
      <c r="V1228" s="80"/>
      <c r="W1228" s="80"/>
      <c r="X1228" s="80"/>
      <c r="Y1228" s="80"/>
      <c r="Z1228" s="80"/>
    </row>
    <row r="1229" spans="1:26" s="81" customFormat="1" x14ac:dyDescent="0.25">
      <c r="A1229" s="74" t="s">
        <v>41</v>
      </c>
      <c r="B1229" s="74" t="s">
        <v>41</v>
      </c>
      <c r="C1229" s="105" t="s">
        <v>691</v>
      </c>
      <c r="D1229" s="96" t="s">
        <v>21</v>
      </c>
      <c r="E1229" s="97">
        <v>2019</v>
      </c>
      <c r="F1229" s="98" t="s">
        <v>75</v>
      </c>
      <c r="G1229" s="99" t="s">
        <v>312</v>
      </c>
      <c r="H1229" s="100" t="s">
        <v>2289</v>
      </c>
      <c r="I1229" s="101" t="s">
        <v>313</v>
      </c>
      <c r="J1229" s="102" t="s">
        <v>684</v>
      </c>
      <c r="K1229" s="104" t="s">
        <v>634</v>
      </c>
      <c r="L1229" s="104" t="s">
        <v>634</v>
      </c>
      <c r="M1229" s="104">
        <v>1236.43</v>
      </c>
      <c r="N1229" s="104">
        <v>3029.39</v>
      </c>
      <c r="O1229" s="80"/>
      <c r="P1229" s="80"/>
      <c r="Q1229" s="80"/>
      <c r="R1229" s="80"/>
      <c r="S1229" s="80"/>
      <c r="T1229" s="80"/>
      <c r="U1229" s="80"/>
      <c r="V1229" s="80"/>
      <c r="W1229" s="80"/>
      <c r="X1229" s="80"/>
      <c r="Y1229" s="80"/>
      <c r="Z1229" s="80"/>
    </row>
    <row r="1230" spans="1:26" s="81" customFormat="1" x14ac:dyDescent="0.25">
      <c r="A1230" s="74" t="s">
        <v>41</v>
      </c>
      <c r="B1230" s="74" t="s">
        <v>41</v>
      </c>
      <c r="C1230" s="105" t="s">
        <v>659</v>
      </c>
      <c r="D1230" s="96" t="s">
        <v>4</v>
      </c>
      <c r="E1230" s="97">
        <v>2020</v>
      </c>
      <c r="F1230" s="98" t="s">
        <v>66</v>
      </c>
      <c r="G1230" s="99" t="s">
        <v>186</v>
      </c>
      <c r="H1230" s="100" t="s">
        <v>2290</v>
      </c>
      <c r="I1230" s="101" t="s">
        <v>179</v>
      </c>
      <c r="J1230" s="102" t="s">
        <v>412</v>
      </c>
      <c r="K1230" s="104" t="s">
        <v>545</v>
      </c>
      <c r="L1230" s="104" t="s">
        <v>545</v>
      </c>
      <c r="M1230" s="104">
        <v>1592.3</v>
      </c>
      <c r="N1230" s="104">
        <v>3776.96</v>
      </c>
      <c r="O1230" s="80"/>
      <c r="P1230" s="80"/>
      <c r="Q1230" s="80"/>
      <c r="R1230" s="80"/>
      <c r="S1230" s="80"/>
      <c r="T1230" s="80"/>
      <c r="U1230" s="80"/>
      <c r="V1230" s="80"/>
      <c r="W1230" s="80"/>
      <c r="X1230" s="80"/>
      <c r="Y1230" s="80"/>
      <c r="Z1230" s="80"/>
    </row>
    <row r="1231" spans="1:26" s="81" customFormat="1" x14ac:dyDescent="0.25">
      <c r="A1231" s="74" t="s">
        <v>41</v>
      </c>
      <c r="B1231" s="74" t="s">
        <v>41</v>
      </c>
      <c r="C1231" s="105" t="s">
        <v>668</v>
      </c>
      <c r="D1231" s="96" t="s">
        <v>10</v>
      </c>
      <c r="E1231" s="97">
        <v>2019</v>
      </c>
      <c r="F1231" s="98" t="s">
        <v>76</v>
      </c>
      <c r="G1231" s="99" t="s">
        <v>328</v>
      </c>
      <c r="H1231" s="100" t="s">
        <v>2291</v>
      </c>
      <c r="I1231" s="101" t="s">
        <v>179</v>
      </c>
      <c r="J1231" s="102" t="s">
        <v>665</v>
      </c>
      <c r="K1231" s="104" t="s">
        <v>545</v>
      </c>
      <c r="L1231" s="104" t="s">
        <v>545</v>
      </c>
      <c r="M1231" s="104">
        <v>1122.2</v>
      </c>
      <c r="N1231" s="104">
        <v>3112.55</v>
      </c>
      <c r="O1231" s="80"/>
      <c r="P1231" s="80"/>
      <c r="Q1231" s="80"/>
      <c r="R1231" s="80"/>
      <c r="S1231" s="80"/>
      <c r="T1231" s="80"/>
      <c r="U1231" s="80"/>
      <c r="V1231" s="80"/>
      <c r="W1231" s="80"/>
      <c r="X1231" s="80"/>
      <c r="Y1231" s="80"/>
      <c r="Z1231" s="80"/>
    </row>
    <row r="1232" spans="1:26" s="81" customFormat="1" x14ac:dyDescent="0.25">
      <c r="A1232" s="74" t="s">
        <v>41</v>
      </c>
      <c r="B1232" s="74" t="s">
        <v>41</v>
      </c>
      <c r="C1232" s="105" t="s">
        <v>659</v>
      </c>
      <c r="D1232" s="96" t="s">
        <v>4</v>
      </c>
      <c r="E1232" s="97">
        <v>2020</v>
      </c>
      <c r="F1232" s="98" t="s">
        <v>66</v>
      </c>
      <c r="G1232" s="99" t="s">
        <v>186</v>
      </c>
      <c r="H1232" s="100" t="s">
        <v>2292</v>
      </c>
      <c r="I1232" s="101" t="s">
        <v>179</v>
      </c>
      <c r="J1232" s="102" t="s">
        <v>831</v>
      </c>
      <c r="K1232" s="104" t="s">
        <v>545</v>
      </c>
      <c r="L1232" s="104" t="s">
        <v>545</v>
      </c>
      <c r="M1232" s="104">
        <v>1328.3</v>
      </c>
      <c r="N1232" s="104">
        <v>3222.57</v>
      </c>
      <c r="O1232" s="80"/>
      <c r="P1232" s="80"/>
      <c r="Q1232" s="80"/>
      <c r="R1232" s="80"/>
      <c r="S1232" s="80"/>
      <c r="T1232" s="80"/>
      <c r="U1232" s="80"/>
      <c r="V1232" s="80"/>
      <c r="W1232" s="80"/>
      <c r="X1232" s="80"/>
      <c r="Y1232" s="80"/>
      <c r="Z1232" s="80"/>
    </row>
    <row r="1233" spans="1:26" s="81" customFormat="1" x14ac:dyDescent="0.25">
      <c r="A1233" s="74" t="s">
        <v>41</v>
      </c>
      <c r="B1233" s="74" t="s">
        <v>41</v>
      </c>
      <c r="C1233" s="105" t="s">
        <v>668</v>
      </c>
      <c r="D1233" s="96" t="s">
        <v>10</v>
      </c>
      <c r="E1233" s="97">
        <v>2019</v>
      </c>
      <c r="F1233" s="98" t="s">
        <v>76</v>
      </c>
      <c r="G1233" s="99" t="s">
        <v>328</v>
      </c>
      <c r="H1233" s="100" t="s">
        <v>2293</v>
      </c>
      <c r="I1233" s="101" t="s">
        <v>179</v>
      </c>
      <c r="J1233" s="102" t="s">
        <v>336</v>
      </c>
      <c r="K1233" s="104" t="s">
        <v>545</v>
      </c>
      <c r="L1233" s="104" t="s">
        <v>545</v>
      </c>
      <c r="M1233" s="104">
        <v>1122.2</v>
      </c>
      <c r="N1233" s="104">
        <v>3112.55</v>
      </c>
      <c r="O1233" s="80"/>
      <c r="P1233" s="80"/>
      <c r="Q1233" s="80"/>
      <c r="R1233" s="80"/>
      <c r="S1233" s="80"/>
      <c r="T1233" s="80"/>
      <c r="U1233" s="80"/>
      <c r="V1233" s="80"/>
      <c r="W1233" s="80"/>
      <c r="X1233" s="80"/>
      <c r="Y1233" s="80"/>
      <c r="Z1233" s="80"/>
    </row>
    <row r="1234" spans="1:26" s="81" customFormat="1" x14ac:dyDescent="0.25">
      <c r="A1234" s="74" t="s">
        <v>41</v>
      </c>
      <c r="B1234" s="74" t="s">
        <v>41</v>
      </c>
      <c r="C1234" s="105" t="s">
        <v>943</v>
      </c>
      <c r="D1234" s="96" t="s">
        <v>944</v>
      </c>
      <c r="E1234" s="97">
        <v>2023</v>
      </c>
      <c r="F1234" s="98" t="s">
        <v>66</v>
      </c>
      <c r="G1234" s="99" t="s">
        <v>186</v>
      </c>
      <c r="H1234" s="100" t="s">
        <v>2294</v>
      </c>
      <c r="I1234" s="101" t="s">
        <v>95</v>
      </c>
      <c r="J1234" s="102" t="s">
        <v>665</v>
      </c>
      <c r="K1234" s="104" t="s">
        <v>634</v>
      </c>
      <c r="L1234" s="104" t="s">
        <v>634</v>
      </c>
      <c r="M1234" s="104">
        <v>3272.21</v>
      </c>
      <c r="N1234" s="104">
        <v>7729.51</v>
      </c>
      <c r="O1234" s="80"/>
      <c r="P1234" s="80"/>
      <c r="Q1234" s="80"/>
      <c r="R1234" s="80"/>
      <c r="S1234" s="80"/>
      <c r="T1234" s="80"/>
      <c r="U1234" s="80"/>
      <c r="V1234" s="80"/>
      <c r="W1234" s="80"/>
      <c r="X1234" s="80"/>
      <c r="Y1234" s="80"/>
      <c r="Z1234" s="80"/>
    </row>
    <row r="1235" spans="1:26" s="81" customFormat="1" x14ac:dyDescent="0.25">
      <c r="A1235" s="74" t="s">
        <v>41</v>
      </c>
      <c r="B1235" s="74" t="s">
        <v>41</v>
      </c>
      <c r="C1235" s="105" t="s">
        <v>3944</v>
      </c>
      <c r="D1235" s="96" t="s">
        <v>3945</v>
      </c>
      <c r="E1235" s="97">
        <v>2023</v>
      </c>
      <c r="F1235" s="98" t="s">
        <v>676</v>
      </c>
      <c r="G1235" s="99" t="s">
        <v>280</v>
      </c>
      <c r="H1235" s="100" t="s">
        <v>2295</v>
      </c>
      <c r="I1235" s="101" t="s">
        <v>283</v>
      </c>
      <c r="J1235" s="102" t="s">
        <v>753</v>
      </c>
      <c r="K1235" s="104" t="s">
        <v>634</v>
      </c>
      <c r="L1235" s="104" t="s">
        <v>634</v>
      </c>
      <c r="M1235" s="104">
        <v>2803.83</v>
      </c>
      <c r="N1235" s="104">
        <v>5890.47</v>
      </c>
      <c r="O1235" s="80"/>
      <c r="P1235" s="80"/>
      <c r="Q1235" s="80"/>
      <c r="R1235" s="80"/>
      <c r="S1235" s="80"/>
      <c r="T1235" s="80"/>
      <c r="U1235" s="80"/>
      <c r="V1235" s="80"/>
      <c r="W1235" s="80"/>
      <c r="X1235" s="80"/>
      <c r="Y1235" s="80"/>
      <c r="Z1235" s="80"/>
    </row>
    <row r="1236" spans="1:26" s="81" customFormat="1" x14ac:dyDescent="0.25">
      <c r="A1236" s="74" t="s">
        <v>41</v>
      </c>
      <c r="B1236" s="74" t="s">
        <v>41</v>
      </c>
      <c r="C1236" s="105" t="s">
        <v>48</v>
      </c>
      <c r="D1236" s="96" t="s">
        <v>11</v>
      </c>
      <c r="E1236" s="97">
        <v>2018</v>
      </c>
      <c r="F1236" s="98" t="s">
        <v>59</v>
      </c>
      <c r="G1236" s="99" t="s">
        <v>82</v>
      </c>
      <c r="H1236" s="100" t="s">
        <v>2296</v>
      </c>
      <c r="I1236" s="101" t="s">
        <v>99</v>
      </c>
      <c r="J1236" s="102" t="s">
        <v>667</v>
      </c>
      <c r="K1236" s="104" t="s">
        <v>634</v>
      </c>
      <c r="L1236" s="104" t="s">
        <v>634</v>
      </c>
      <c r="M1236" s="104">
        <v>2260.5700000000002</v>
      </c>
      <c r="N1236" s="104">
        <v>4121.09</v>
      </c>
      <c r="O1236" s="80"/>
      <c r="P1236" s="80"/>
      <c r="Q1236" s="80"/>
      <c r="R1236" s="80"/>
      <c r="S1236" s="80"/>
      <c r="T1236" s="80"/>
      <c r="U1236" s="80"/>
      <c r="V1236" s="80"/>
      <c r="W1236" s="80"/>
      <c r="X1236" s="80"/>
      <c r="Y1236" s="80"/>
      <c r="Z1236" s="80"/>
    </row>
    <row r="1237" spans="1:26" s="81" customFormat="1" x14ac:dyDescent="0.25">
      <c r="A1237" s="74" t="s">
        <v>41</v>
      </c>
      <c r="B1237" s="74" t="s">
        <v>41</v>
      </c>
      <c r="C1237" s="105" t="s">
        <v>691</v>
      </c>
      <c r="D1237" s="96" t="s">
        <v>21</v>
      </c>
      <c r="E1237" s="97">
        <v>2019</v>
      </c>
      <c r="F1237" s="98" t="s">
        <v>75</v>
      </c>
      <c r="G1237" s="99" t="s">
        <v>312</v>
      </c>
      <c r="H1237" s="100" t="s">
        <v>2297</v>
      </c>
      <c r="I1237" s="101" t="s">
        <v>313</v>
      </c>
      <c r="J1237" s="102" t="s">
        <v>684</v>
      </c>
      <c r="K1237" s="104" t="s">
        <v>634</v>
      </c>
      <c r="L1237" s="104" t="s">
        <v>634</v>
      </c>
      <c r="M1237" s="104">
        <v>1236.43</v>
      </c>
      <c r="N1237" s="104">
        <v>3029.39</v>
      </c>
      <c r="O1237" s="80"/>
      <c r="P1237" s="80"/>
      <c r="Q1237" s="80"/>
      <c r="R1237" s="80"/>
      <c r="S1237" s="80"/>
      <c r="T1237" s="80"/>
      <c r="U1237" s="80"/>
      <c r="V1237" s="80"/>
      <c r="W1237" s="80"/>
      <c r="X1237" s="80"/>
      <c r="Y1237" s="80"/>
      <c r="Z1237" s="80"/>
    </row>
    <row r="1238" spans="1:26" s="81" customFormat="1" x14ac:dyDescent="0.25">
      <c r="A1238" s="74" t="s">
        <v>41</v>
      </c>
      <c r="B1238" s="74" t="s">
        <v>41</v>
      </c>
      <c r="C1238" s="105" t="s">
        <v>3944</v>
      </c>
      <c r="D1238" s="96" t="s">
        <v>3945</v>
      </c>
      <c r="E1238" s="97">
        <v>2023</v>
      </c>
      <c r="F1238" s="98" t="s">
        <v>676</v>
      </c>
      <c r="G1238" s="99" t="s">
        <v>280</v>
      </c>
      <c r="H1238" s="100" t="s">
        <v>2298</v>
      </c>
      <c r="I1238" s="101" t="s">
        <v>281</v>
      </c>
      <c r="J1238" s="102" t="s">
        <v>685</v>
      </c>
      <c r="K1238" s="104" t="s">
        <v>634</v>
      </c>
      <c r="L1238" s="104" t="s">
        <v>634</v>
      </c>
      <c r="M1238" s="104">
        <v>1360.07</v>
      </c>
      <c r="N1238" s="104">
        <v>3166.66</v>
      </c>
      <c r="O1238" s="80"/>
      <c r="P1238" s="80"/>
      <c r="Q1238" s="80"/>
      <c r="R1238" s="80"/>
      <c r="S1238" s="80"/>
      <c r="T1238" s="80"/>
      <c r="U1238" s="80"/>
      <c r="V1238" s="80"/>
      <c r="W1238" s="80"/>
      <c r="X1238" s="80"/>
      <c r="Y1238" s="80"/>
      <c r="Z1238" s="80"/>
    </row>
    <row r="1239" spans="1:26" s="81" customFormat="1" x14ac:dyDescent="0.25">
      <c r="A1239" s="74" t="s">
        <v>41</v>
      </c>
      <c r="B1239" s="74" t="s">
        <v>41</v>
      </c>
      <c r="C1239" s="105" t="s">
        <v>929</v>
      </c>
      <c r="D1239" s="96" t="s">
        <v>930</v>
      </c>
      <c r="E1239" s="97">
        <v>2018</v>
      </c>
      <c r="F1239" s="98" t="s">
        <v>61</v>
      </c>
      <c r="G1239" s="99" t="s">
        <v>102</v>
      </c>
      <c r="H1239" s="100" t="s">
        <v>2299</v>
      </c>
      <c r="I1239" s="101" t="s">
        <v>179</v>
      </c>
      <c r="J1239" s="102" t="s">
        <v>2105</v>
      </c>
      <c r="K1239" s="104" t="s">
        <v>545</v>
      </c>
      <c r="L1239" s="104" t="s">
        <v>545</v>
      </c>
      <c r="M1239" s="104">
        <v>1426.32</v>
      </c>
      <c r="N1239" s="104">
        <v>2530.5</v>
      </c>
      <c r="O1239" s="80"/>
      <c r="P1239" s="80"/>
      <c r="Q1239" s="80"/>
      <c r="R1239" s="80"/>
      <c r="S1239" s="80"/>
      <c r="T1239" s="80"/>
      <c r="U1239" s="80"/>
      <c r="V1239" s="80"/>
      <c r="W1239" s="80"/>
      <c r="X1239" s="80"/>
      <c r="Y1239" s="80"/>
      <c r="Z1239" s="80"/>
    </row>
    <row r="1240" spans="1:26" s="81" customFormat="1" x14ac:dyDescent="0.25">
      <c r="A1240" s="74" t="s">
        <v>41</v>
      </c>
      <c r="B1240" s="74" t="s">
        <v>41</v>
      </c>
      <c r="C1240" s="105" t="s">
        <v>691</v>
      </c>
      <c r="D1240" s="96" t="s">
        <v>21</v>
      </c>
      <c r="E1240" s="97">
        <v>2019</v>
      </c>
      <c r="F1240" s="98" t="s">
        <v>75</v>
      </c>
      <c r="G1240" s="99" t="s">
        <v>312</v>
      </c>
      <c r="H1240" s="100" t="s">
        <v>2300</v>
      </c>
      <c r="I1240" s="101" t="s">
        <v>313</v>
      </c>
      <c r="J1240" s="102" t="s">
        <v>695</v>
      </c>
      <c r="K1240" s="104" t="s">
        <v>634</v>
      </c>
      <c r="L1240" s="104" t="s">
        <v>634</v>
      </c>
      <c r="M1240" s="104">
        <v>1236.43</v>
      </c>
      <c r="N1240" s="104">
        <v>3029.39</v>
      </c>
      <c r="O1240" s="80"/>
      <c r="P1240" s="80"/>
      <c r="Q1240" s="80"/>
      <c r="R1240" s="80"/>
      <c r="S1240" s="80"/>
      <c r="T1240" s="80"/>
      <c r="U1240" s="80"/>
      <c r="V1240" s="80"/>
      <c r="W1240" s="80"/>
      <c r="X1240" s="80"/>
      <c r="Y1240" s="80"/>
      <c r="Z1240" s="80"/>
    </row>
    <row r="1241" spans="1:26" s="81" customFormat="1" x14ac:dyDescent="0.25">
      <c r="A1241" s="74" t="s">
        <v>41</v>
      </c>
      <c r="B1241" s="74" t="s">
        <v>41</v>
      </c>
      <c r="C1241" s="105" t="s">
        <v>48</v>
      </c>
      <c r="D1241" s="96" t="s">
        <v>11</v>
      </c>
      <c r="E1241" s="97">
        <v>2018</v>
      </c>
      <c r="F1241" s="98" t="s">
        <v>59</v>
      </c>
      <c r="G1241" s="99" t="s">
        <v>82</v>
      </c>
      <c r="H1241" s="100" t="s">
        <v>2301</v>
      </c>
      <c r="I1241" s="101" t="s">
        <v>129</v>
      </c>
      <c r="J1241" s="102" t="s">
        <v>788</v>
      </c>
      <c r="K1241" s="104" t="s">
        <v>634</v>
      </c>
      <c r="L1241" s="104" t="s">
        <v>634</v>
      </c>
      <c r="M1241" s="104">
        <v>1460.8</v>
      </c>
      <c r="N1241" s="104">
        <v>3007.39</v>
      </c>
      <c r="O1241" s="80"/>
      <c r="P1241" s="80"/>
      <c r="Q1241" s="80"/>
      <c r="R1241" s="80"/>
      <c r="S1241" s="80"/>
      <c r="T1241" s="80"/>
      <c r="U1241" s="80"/>
      <c r="V1241" s="80"/>
      <c r="W1241" s="80"/>
      <c r="X1241" s="80"/>
      <c r="Y1241" s="80"/>
      <c r="Z1241" s="80"/>
    </row>
    <row r="1242" spans="1:26" s="81" customFormat="1" x14ac:dyDescent="0.25">
      <c r="A1242" s="74" t="s">
        <v>41</v>
      </c>
      <c r="B1242" s="74" t="s">
        <v>41</v>
      </c>
      <c r="C1242" s="105" t="s">
        <v>929</v>
      </c>
      <c r="D1242" s="96" t="s">
        <v>930</v>
      </c>
      <c r="E1242" s="97">
        <v>2018</v>
      </c>
      <c r="F1242" s="98" t="s">
        <v>61</v>
      </c>
      <c r="G1242" s="99" t="s">
        <v>102</v>
      </c>
      <c r="H1242" s="100" t="s">
        <v>2302</v>
      </c>
      <c r="I1242" s="101" t="s">
        <v>179</v>
      </c>
      <c r="J1242" s="102" t="s">
        <v>2159</v>
      </c>
      <c r="K1242" s="104" t="s">
        <v>547</v>
      </c>
      <c r="L1242" s="104" t="s">
        <v>547</v>
      </c>
      <c r="M1242" s="104">
        <v>1426.32</v>
      </c>
      <c r="N1242" s="104">
        <v>2530.5</v>
      </c>
      <c r="O1242" s="80"/>
      <c r="P1242" s="80"/>
      <c r="Q1242" s="80"/>
      <c r="R1242" s="80"/>
      <c r="S1242" s="80"/>
      <c r="T1242" s="80"/>
      <c r="U1242" s="80"/>
      <c r="V1242" s="80"/>
      <c r="W1242" s="80"/>
      <c r="X1242" s="80"/>
      <c r="Y1242" s="80"/>
      <c r="Z1242" s="80"/>
    </row>
    <row r="1243" spans="1:26" s="81" customFormat="1" x14ac:dyDescent="0.25">
      <c r="A1243" s="74" t="s">
        <v>41</v>
      </c>
      <c r="B1243" s="74" t="s">
        <v>41</v>
      </c>
      <c r="C1243" s="105" t="s">
        <v>3944</v>
      </c>
      <c r="D1243" s="96" t="s">
        <v>3945</v>
      </c>
      <c r="E1243" s="97">
        <v>2023</v>
      </c>
      <c r="F1243" s="98" t="s">
        <v>676</v>
      </c>
      <c r="G1243" s="99" t="s">
        <v>280</v>
      </c>
      <c r="H1243" s="100" t="s">
        <v>2303</v>
      </c>
      <c r="I1243" s="101" t="s">
        <v>281</v>
      </c>
      <c r="J1243" s="102" t="s">
        <v>700</v>
      </c>
      <c r="K1243" s="104" t="s">
        <v>634</v>
      </c>
      <c r="L1243" s="104" t="s">
        <v>634</v>
      </c>
      <c r="M1243" s="104">
        <v>1360.07</v>
      </c>
      <c r="N1243" s="104">
        <v>3166.66</v>
      </c>
      <c r="O1243" s="80"/>
      <c r="P1243" s="80"/>
      <c r="Q1243" s="80"/>
      <c r="R1243" s="80"/>
      <c r="S1243" s="80"/>
      <c r="T1243" s="80"/>
      <c r="U1243" s="80"/>
      <c r="V1243" s="80"/>
      <c r="W1243" s="80"/>
      <c r="X1243" s="80"/>
      <c r="Y1243" s="80"/>
      <c r="Z1243" s="80"/>
    </row>
    <row r="1244" spans="1:26" s="81" customFormat="1" x14ac:dyDescent="0.25">
      <c r="A1244" s="74" t="s">
        <v>41</v>
      </c>
      <c r="B1244" s="74" t="s">
        <v>41</v>
      </c>
      <c r="C1244" s="105" t="s">
        <v>668</v>
      </c>
      <c r="D1244" s="96" t="s">
        <v>10</v>
      </c>
      <c r="E1244" s="97">
        <v>2019</v>
      </c>
      <c r="F1244" s="98" t="s">
        <v>76</v>
      </c>
      <c r="G1244" s="99" t="s">
        <v>328</v>
      </c>
      <c r="H1244" s="100" t="s">
        <v>2304</v>
      </c>
      <c r="I1244" s="101" t="s">
        <v>179</v>
      </c>
      <c r="J1244" s="102" t="s">
        <v>369</v>
      </c>
      <c r="K1244" s="104" t="s">
        <v>545</v>
      </c>
      <c r="L1244" s="104" t="s">
        <v>545</v>
      </c>
      <c r="M1244" s="104">
        <v>1122.2</v>
      </c>
      <c r="N1244" s="104">
        <v>3112.55</v>
      </c>
      <c r="O1244" s="80"/>
      <c r="P1244" s="80"/>
      <c r="Q1244" s="80"/>
      <c r="R1244" s="80"/>
      <c r="S1244" s="80"/>
      <c r="T1244" s="80"/>
      <c r="U1244" s="80"/>
      <c r="V1244" s="80"/>
      <c r="W1244" s="80"/>
      <c r="X1244" s="80"/>
      <c r="Y1244" s="80"/>
      <c r="Z1244" s="80"/>
    </row>
    <row r="1245" spans="1:26" s="81" customFormat="1" x14ac:dyDescent="0.25">
      <c r="A1245" s="74" t="s">
        <v>41</v>
      </c>
      <c r="B1245" s="74" t="s">
        <v>41</v>
      </c>
      <c r="C1245" s="105" t="s">
        <v>4037</v>
      </c>
      <c r="D1245" s="96" t="s">
        <v>4038</v>
      </c>
      <c r="E1245" s="97">
        <v>2023</v>
      </c>
      <c r="F1245" s="98" t="s">
        <v>64</v>
      </c>
      <c r="G1245" s="99" t="s">
        <v>159</v>
      </c>
      <c r="H1245" s="100" t="s">
        <v>2305</v>
      </c>
      <c r="I1245" s="101" t="s">
        <v>277</v>
      </c>
      <c r="J1245" s="102" t="s">
        <v>114</v>
      </c>
      <c r="K1245" s="104" t="s">
        <v>634</v>
      </c>
      <c r="L1245" s="104" t="s">
        <v>634</v>
      </c>
      <c r="M1245" s="104">
        <v>1410.2</v>
      </c>
      <c r="N1245" s="104">
        <v>3458.29</v>
      </c>
      <c r="O1245" s="80"/>
      <c r="P1245" s="80"/>
      <c r="Q1245" s="80"/>
      <c r="R1245" s="80"/>
      <c r="S1245" s="80"/>
      <c r="T1245" s="80"/>
      <c r="U1245" s="80"/>
      <c r="V1245" s="80"/>
      <c r="W1245" s="80"/>
      <c r="X1245" s="80"/>
      <c r="Y1245" s="80"/>
      <c r="Z1245" s="80"/>
    </row>
    <row r="1246" spans="1:26" s="81" customFormat="1" x14ac:dyDescent="0.25">
      <c r="A1246" s="74" t="s">
        <v>41</v>
      </c>
      <c r="B1246" s="74" t="s">
        <v>41</v>
      </c>
      <c r="C1246" s="105" t="s">
        <v>929</v>
      </c>
      <c r="D1246" s="96" t="s">
        <v>930</v>
      </c>
      <c r="E1246" s="97">
        <v>2018</v>
      </c>
      <c r="F1246" s="98" t="s">
        <v>61</v>
      </c>
      <c r="G1246" s="99" t="s">
        <v>102</v>
      </c>
      <c r="H1246" s="100" t="s">
        <v>2306</v>
      </c>
      <c r="I1246" s="101" t="s">
        <v>179</v>
      </c>
      <c r="J1246" s="102" t="s">
        <v>1654</v>
      </c>
      <c r="K1246" s="104" t="s">
        <v>545</v>
      </c>
      <c r="L1246" s="104" t="s">
        <v>545</v>
      </c>
      <c r="M1246" s="104">
        <v>1302</v>
      </c>
      <c r="N1246" s="104">
        <v>2442.8200000000002</v>
      </c>
      <c r="O1246" s="80"/>
      <c r="P1246" s="80"/>
      <c r="Q1246" s="80"/>
      <c r="R1246" s="80"/>
      <c r="S1246" s="80"/>
      <c r="T1246" s="80"/>
      <c r="U1246" s="80"/>
      <c r="V1246" s="80"/>
      <c r="W1246" s="80"/>
      <c r="X1246" s="80"/>
      <c r="Y1246" s="80"/>
      <c r="Z1246" s="80"/>
    </row>
    <row r="1247" spans="1:26" s="81" customFormat="1" x14ac:dyDescent="0.25">
      <c r="A1247" s="74" t="s">
        <v>41</v>
      </c>
      <c r="B1247" s="74" t="s">
        <v>41</v>
      </c>
      <c r="C1247" s="105" t="s">
        <v>659</v>
      </c>
      <c r="D1247" s="96" t="s">
        <v>4</v>
      </c>
      <c r="E1247" s="97">
        <v>2020</v>
      </c>
      <c r="F1247" s="98" t="s">
        <v>66</v>
      </c>
      <c r="G1247" s="99" t="s">
        <v>186</v>
      </c>
      <c r="H1247" s="100" t="s">
        <v>2307</v>
      </c>
      <c r="I1247" s="101" t="s">
        <v>179</v>
      </c>
      <c r="J1247" s="102" t="s">
        <v>436</v>
      </c>
      <c r="K1247" s="104" t="s">
        <v>545</v>
      </c>
      <c r="L1247" s="104" t="s">
        <v>545</v>
      </c>
      <c r="M1247" s="104">
        <v>1328.3</v>
      </c>
      <c r="N1247" s="104">
        <v>3222.57</v>
      </c>
      <c r="O1247" s="80"/>
      <c r="P1247" s="80"/>
      <c r="Q1247" s="80"/>
      <c r="R1247" s="80"/>
      <c r="S1247" s="80"/>
      <c r="T1247" s="80"/>
      <c r="U1247" s="80"/>
      <c r="V1247" s="80"/>
      <c r="W1247" s="80"/>
      <c r="X1247" s="80"/>
      <c r="Y1247" s="80"/>
      <c r="Z1247" s="80"/>
    </row>
    <row r="1248" spans="1:26" s="81" customFormat="1" x14ac:dyDescent="0.25">
      <c r="A1248" s="74" t="s">
        <v>41</v>
      </c>
      <c r="B1248" s="74" t="s">
        <v>41</v>
      </c>
      <c r="C1248" s="105" t="s">
        <v>754</v>
      </c>
      <c r="D1248" s="96" t="s">
        <v>755</v>
      </c>
      <c r="E1248" s="97">
        <v>2022</v>
      </c>
      <c r="F1248" s="98" t="s">
        <v>77</v>
      </c>
      <c r="G1248" s="99" t="s">
        <v>403</v>
      </c>
      <c r="H1248" s="100" t="s">
        <v>2309</v>
      </c>
      <c r="I1248" s="101" t="s">
        <v>701</v>
      </c>
      <c r="J1248" s="102" t="s">
        <v>809</v>
      </c>
      <c r="K1248" s="104" t="s">
        <v>545</v>
      </c>
      <c r="L1248" s="104" t="s">
        <v>545</v>
      </c>
      <c r="M1248" s="104">
        <v>1328.3</v>
      </c>
      <c r="N1248" s="104">
        <v>3165.25</v>
      </c>
      <c r="O1248" s="80"/>
      <c r="P1248" s="80"/>
      <c r="Q1248" s="80"/>
      <c r="R1248" s="80"/>
      <c r="S1248" s="80"/>
      <c r="T1248" s="80"/>
      <c r="U1248" s="80"/>
      <c r="V1248" s="80"/>
      <c r="W1248" s="80"/>
      <c r="X1248" s="80"/>
      <c r="Y1248" s="80"/>
      <c r="Z1248" s="80"/>
    </row>
    <row r="1249" spans="1:26" s="81" customFormat="1" x14ac:dyDescent="0.25">
      <c r="A1249" s="74" t="s">
        <v>41</v>
      </c>
      <c r="B1249" s="74" t="s">
        <v>41</v>
      </c>
      <c r="C1249" s="105" t="s">
        <v>4031</v>
      </c>
      <c r="D1249" s="96" t="s">
        <v>4032</v>
      </c>
      <c r="E1249" s="97">
        <v>2023</v>
      </c>
      <c r="F1249" s="98" t="s">
        <v>66</v>
      </c>
      <c r="G1249" s="99" t="s">
        <v>186</v>
      </c>
      <c r="H1249" s="100" t="s">
        <v>4053</v>
      </c>
      <c r="I1249" s="101" t="s">
        <v>91</v>
      </c>
      <c r="J1249" s="102" t="s">
        <v>669</v>
      </c>
      <c r="K1249" s="104" t="s">
        <v>634</v>
      </c>
      <c r="L1249" s="104" t="s">
        <v>634</v>
      </c>
      <c r="M1249" s="104">
        <v>1341.72</v>
      </c>
      <c r="N1249" s="104">
        <v>3334.44</v>
      </c>
      <c r="O1249" s="80"/>
      <c r="P1249" s="80"/>
      <c r="Q1249" s="80"/>
      <c r="R1249" s="80"/>
      <c r="S1249" s="80"/>
      <c r="T1249" s="80"/>
      <c r="U1249" s="80"/>
      <c r="V1249" s="80"/>
      <c r="W1249" s="80"/>
      <c r="X1249" s="80"/>
      <c r="Y1249" s="80"/>
      <c r="Z1249" s="80"/>
    </row>
    <row r="1250" spans="1:26" s="81" customFormat="1" x14ac:dyDescent="0.25">
      <c r="A1250" s="74" t="s">
        <v>41</v>
      </c>
      <c r="B1250" s="74" t="s">
        <v>41</v>
      </c>
      <c r="C1250" s="105" t="s">
        <v>929</v>
      </c>
      <c r="D1250" s="96" t="s">
        <v>930</v>
      </c>
      <c r="E1250" s="97">
        <v>2018</v>
      </c>
      <c r="F1250" s="98" t="s">
        <v>61</v>
      </c>
      <c r="G1250" s="99" t="s">
        <v>102</v>
      </c>
      <c r="H1250" s="100" t="s">
        <v>2310</v>
      </c>
      <c r="I1250" s="101" t="s">
        <v>179</v>
      </c>
      <c r="J1250" s="102" t="s">
        <v>932</v>
      </c>
      <c r="K1250" s="104" t="s">
        <v>545</v>
      </c>
      <c r="L1250" s="104" t="s">
        <v>545</v>
      </c>
      <c r="M1250" s="104">
        <v>1302</v>
      </c>
      <c r="N1250" s="104">
        <v>2442.8200000000002</v>
      </c>
      <c r="O1250" s="80"/>
      <c r="P1250" s="80"/>
      <c r="Q1250" s="80"/>
      <c r="R1250" s="80"/>
      <c r="S1250" s="80"/>
      <c r="T1250" s="80"/>
      <c r="U1250" s="80"/>
      <c r="V1250" s="80"/>
      <c r="W1250" s="80"/>
      <c r="X1250" s="80"/>
      <c r="Y1250" s="80"/>
      <c r="Z1250" s="80"/>
    </row>
    <row r="1251" spans="1:26" s="81" customFormat="1" x14ac:dyDescent="0.25">
      <c r="A1251" s="74" t="s">
        <v>41</v>
      </c>
      <c r="B1251" s="74" t="s">
        <v>41</v>
      </c>
      <c r="C1251" s="105" t="s">
        <v>922</v>
      </c>
      <c r="D1251" s="96" t="s">
        <v>923</v>
      </c>
      <c r="E1251" s="97">
        <v>2023</v>
      </c>
      <c r="F1251" s="98" t="s">
        <v>61</v>
      </c>
      <c r="G1251" s="99" t="s">
        <v>102</v>
      </c>
      <c r="H1251" s="100" t="s">
        <v>2311</v>
      </c>
      <c r="I1251" s="101" t="s">
        <v>99</v>
      </c>
      <c r="J1251" s="102" t="s">
        <v>749</v>
      </c>
      <c r="K1251" s="104" t="s">
        <v>634</v>
      </c>
      <c r="L1251" s="104" t="s">
        <v>634</v>
      </c>
      <c r="M1251" s="104">
        <v>2763.62</v>
      </c>
      <c r="N1251" s="104">
        <v>5035.1899999999996</v>
      </c>
      <c r="O1251" s="80"/>
      <c r="P1251" s="80"/>
      <c r="Q1251" s="80"/>
      <c r="R1251" s="80"/>
      <c r="S1251" s="80"/>
      <c r="T1251" s="80"/>
      <c r="U1251" s="80"/>
      <c r="V1251" s="80"/>
      <c r="W1251" s="80"/>
      <c r="X1251" s="80"/>
      <c r="Y1251" s="80"/>
      <c r="Z1251" s="80"/>
    </row>
    <row r="1252" spans="1:26" s="81" customFormat="1" x14ac:dyDescent="0.25">
      <c r="A1252" s="74" t="s">
        <v>41</v>
      </c>
      <c r="B1252" s="74" t="s">
        <v>41</v>
      </c>
      <c r="C1252" s="105" t="s">
        <v>929</v>
      </c>
      <c r="D1252" s="96" t="s">
        <v>930</v>
      </c>
      <c r="E1252" s="97">
        <v>2018</v>
      </c>
      <c r="F1252" s="98" t="s">
        <v>61</v>
      </c>
      <c r="G1252" s="99" t="s">
        <v>102</v>
      </c>
      <c r="H1252" s="100" t="s">
        <v>2312</v>
      </c>
      <c r="I1252" s="101" t="s">
        <v>179</v>
      </c>
      <c r="J1252" s="102" t="s">
        <v>1259</v>
      </c>
      <c r="K1252" s="104" t="s">
        <v>545</v>
      </c>
      <c r="L1252" s="104" t="s">
        <v>545</v>
      </c>
      <c r="M1252" s="104">
        <v>1816.92</v>
      </c>
      <c r="N1252" s="104">
        <v>3089.68</v>
      </c>
      <c r="O1252" s="80"/>
      <c r="P1252" s="80"/>
      <c r="Q1252" s="80"/>
      <c r="R1252" s="80"/>
      <c r="S1252" s="80"/>
      <c r="T1252" s="80"/>
      <c r="U1252" s="80"/>
      <c r="V1252" s="80"/>
      <c r="W1252" s="80"/>
      <c r="X1252" s="80"/>
      <c r="Y1252" s="80"/>
      <c r="Z1252" s="80"/>
    </row>
    <row r="1253" spans="1:26" s="81" customFormat="1" x14ac:dyDescent="0.25">
      <c r="A1253" s="74" t="s">
        <v>41</v>
      </c>
      <c r="B1253" s="74" t="s">
        <v>41</v>
      </c>
      <c r="C1253" s="105" t="s">
        <v>668</v>
      </c>
      <c r="D1253" s="96" t="s">
        <v>10</v>
      </c>
      <c r="E1253" s="97">
        <v>2019</v>
      </c>
      <c r="F1253" s="98" t="s">
        <v>76</v>
      </c>
      <c r="G1253" s="99" t="s">
        <v>328</v>
      </c>
      <c r="H1253" s="100" t="s">
        <v>2313</v>
      </c>
      <c r="I1253" s="101" t="s">
        <v>179</v>
      </c>
      <c r="J1253" s="102" t="s">
        <v>385</v>
      </c>
      <c r="K1253" s="104" t="s">
        <v>545</v>
      </c>
      <c r="L1253" s="104" t="s">
        <v>545</v>
      </c>
      <c r="M1253" s="104">
        <v>1122.2</v>
      </c>
      <c r="N1253" s="104">
        <v>3112.55</v>
      </c>
      <c r="O1253" s="80"/>
      <c r="P1253" s="80"/>
      <c r="Q1253" s="80"/>
      <c r="R1253" s="80"/>
      <c r="S1253" s="80"/>
      <c r="T1253" s="80"/>
      <c r="U1253" s="80"/>
      <c r="V1253" s="80"/>
      <c r="W1253" s="80"/>
      <c r="X1253" s="80"/>
      <c r="Y1253" s="80"/>
      <c r="Z1253" s="80"/>
    </row>
    <row r="1254" spans="1:26" s="81" customFormat="1" x14ac:dyDescent="0.25">
      <c r="A1254" s="74" t="s">
        <v>41</v>
      </c>
      <c r="B1254" s="74" t="s">
        <v>41</v>
      </c>
      <c r="C1254" s="105" t="s">
        <v>922</v>
      </c>
      <c r="D1254" s="96" t="s">
        <v>923</v>
      </c>
      <c r="E1254" s="97">
        <v>2023</v>
      </c>
      <c r="F1254" s="98" t="s">
        <v>61</v>
      </c>
      <c r="G1254" s="99" t="s">
        <v>102</v>
      </c>
      <c r="H1254" s="100" t="s">
        <v>2314</v>
      </c>
      <c r="I1254" s="101" t="s">
        <v>99</v>
      </c>
      <c r="J1254" s="102" t="s">
        <v>664</v>
      </c>
      <c r="K1254" s="104" t="s">
        <v>634</v>
      </c>
      <c r="L1254" s="104" t="s">
        <v>634</v>
      </c>
      <c r="M1254" s="104">
        <v>1785.3</v>
      </c>
      <c r="N1254" s="104">
        <v>2188.42</v>
      </c>
      <c r="O1254" s="80"/>
      <c r="P1254" s="80"/>
      <c r="Q1254" s="80"/>
      <c r="R1254" s="80"/>
      <c r="S1254" s="80"/>
      <c r="T1254" s="80"/>
      <c r="U1254" s="80"/>
      <c r="V1254" s="80"/>
      <c r="W1254" s="80"/>
      <c r="X1254" s="80"/>
      <c r="Y1254" s="80"/>
      <c r="Z1254" s="80"/>
    </row>
    <row r="1255" spans="1:26" s="81" customFormat="1" x14ac:dyDescent="0.25">
      <c r="A1255" s="74" t="s">
        <v>41</v>
      </c>
      <c r="B1255" s="74" t="s">
        <v>41</v>
      </c>
      <c r="C1255" s="105" t="s">
        <v>51</v>
      </c>
      <c r="D1255" s="96" t="s">
        <v>1</v>
      </c>
      <c r="E1255" s="97">
        <v>2020</v>
      </c>
      <c r="F1255" s="98" t="s">
        <v>67</v>
      </c>
      <c r="G1255" s="99" t="s">
        <v>193</v>
      </c>
      <c r="H1255" s="100" t="s">
        <v>2315</v>
      </c>
      <c r="I1255" s="101" t="s">
        <v>194</v>
      </c>
      <c r="J1255" s="102" t="s">
        <v>817</v>
      </c>
      <c r="K1255" s="104" t="s">
        <v>545</v>
      </c>
      <c r="L1255" s="104" t="s">
        <v>545</v>
      </c>
      <c r="M1255" s="104">
        <v>1434.67</v>
      </c>
      <c r="N1255" s="104">
        <v>5022.6400000000003</v>
      </c>
      <c r="O1255" s="80"/>
      <c r="P1255" s="80"/>
      <c r="Q1255" s="80"/>
      <c r="R1255" s="80"/>
      <c r="S1255" s="80"/>
      <c r="T1255" s="80"/>
      <c r="U1255" s="80"/>
      <c r="V1255" s="80"/>
      <c r="W1255" s="80"/>
      <c r="X1255" s="80"/>
      <c r="Y1255" s="80"/>
      <c r="Z1255" s="80"/>
    </row>
    <row r="1256" spans="1:26" s="81" customFormat="1" x14ac:dyDescent="0.25">
      <c r="A1256" s="74" t="s">
        <v>41</v>
      </c>
      <c r="B1256" s="74" t="s">
        <v>41</v>
      </c>
      <c r="C1256" s="105" t="s">
        <v>668</v>
      </c>
      <c r="D1256" s="96" t="s">
        <v>10</v>
      </c>
      <c r="E1256" s="97">
        <v>2019</v>
      </c>
      <c r="F1256" s="98" t="s">
        <v>76</v>
      </c>
      <c r="G1256" s="99" t="s">
        <v>328</v>
      </c>
      <c r="H1256" s="100" t="s">
        <v>2317</v>
      </c>
      <c r="I1256" s="101" t="s">
        <v>179</v>
      </c>
      <c r="J1256" s="102" t="s">
        <v>344</v>
      </c>
      <c r="K1256" s="104" t="s">
        <v>545</v>
      </c>
      <c r="L1256" s="104" t="s">
        <v>545</v>
      </c>
      <c r="M1256" s="104">
        <v>1122.2</v>
      </c>
      <c r="N1256" s="104">
        <v>3112.55</v>
      </c>
      <c r="O1256" s="80"/>
      <c r="P1256" s="80"/>
      <c r="Q1256" s="80"/>
      <c r="R1256" s="80"/>
      <c r="S1256" s="80"/>
      <c r="T1256" s="80"/>
      <c r="U1256" s="80"/>
      <c r="V1256" s="80"/>
      <c r="W1256" s="80"/>
      <c r="X1256" s="80"/>
      <c r="Y1256" s="80"/>
      <c r="Z1256" s="80"/>
    </row>
    <row r="1257" spans="1:26" s="81" customFormat="1" x14ac:dyDescent="0.25">
      <c r="A1257" s="74" t="s">
        <v>41</v>
      </c>
      <c r="B1257" s="74" t="s">
        <v>41</v>
      </c>
      <c r="C1257" s="105" t="s">
        <v>1146</v>
      </c>
      <c r="D1257" s="96" t="s">
        <v>1147</v>
      </c>
      <c r="E1257" s="97">
        <v>2022</v>
      </c>
      <c r="F1257" s="98" t="s">
        <v>676</v>
      </c>
      <c r="G1257" s="99" t="s">
        <v>280</v>
      </c>
      <c r="H1257" s="100" t="s">
        <v>2318</v>
      </c>
      <c r="I1257" s="101" t="s">
        <v>252</v>
      </c>
      <c r="J1257" s="102" t="s">
        <v>695</v>
      </c>
      <c r="K1257" s="104" t="s">
        <v>545</v>
      </c>
      <c r="L1257" s="104" t="s">
        <v>545</v>
      </c>
      <c r="M1257" s="104">
        <v>1424.79</v>
      </c>
      <c r="N1257" s="104">
        <v>5038.51</v>
      </c>
      <c r="O1257" s="80"/>
      <c r="P1257" s="80"/>
      <c r="Q1257" s="80"/>
      <c r="R1257" s="80"/>
      <c r="S1257" s="80"/>
      <c r="T1257" s="80"/>
      <c r="U1257" s="80"/>
      <c r="V1257" s="80"/>
      <c r="W1257" s="80"/>
      <c r="X1257" s="80"/>
      <c r="Y1257" s="80"/>
      <c r="Z1257" s="80"/>
    </row>
    <row r="1258" spans="1:26" s="81" customFormat="1" x14ac:dyDescent="0.25">
      <c r="A1258" s="74" t="s">
        <v>41</v>
      </c>
      <c r="B1258" s="74" t="s">
        <v>41</v>
      </c>
      <c r="C1258" s="105" t="s">
        <v>55</v>
      </c>
      <c r="D1258" s="96" t="s">
        <v>6</v>
      </c>
      <c r="E1258" s="97">
        <v>2018</v>
      </c>
      <c r="F1258" s="98" t="s">
        <v>71</v>
      </c>
      <c r="G1258" s="99" t="s">
        <v>264</v>
      </c>
      <c r="H1258" s="100" t="s">
        <v>2319</v>
      </c>
      <c r="I1258" s="101" t="s">
        <v>129</v>
      </c>
      <c r="J1258" s="102" t="s">
        <v>736</v>
      </c>
      <c r="K1258" s="104" t="s">
        <v>634</v>
      </c>
      <c r="L1258" s="104" t="s">
        <v>634</v>
      </c>
      <c r="M1258" s="104">
        <v>1298</v>
      </c>
      <c r="N1258" s="104">
        <v>2742.53</v>
      </c>
      <c r="O1258" s="80"/>
      <c r="P1258" s="80"/>
      <c r="Q1258" s="80"/>
      <c r="R1258" s="80"/>
      <c r="S1258" s="80"/>
      <c r="T1258" s="80"/>
      <c r="U1258" s="80"/>
      <c r="V1258" s="80"/>
      <c r="W1258" s="80"/>
      <c r="X1258" s="80"/>
      <c r="Y1258" s="80"/>
      <c r="Z1258" s="80"/>
    </row>
    <row r="1259" spans="1:26" s="81" customFormat="1" x14ac:dyDescent="0.25">
      <c r="A1259" s="74" t="s">
        <v>41</v>
      </c>
      <c r="B1259" s="74" t="s">
        <v>41</v>
      </c>
      <c r="C1259" s="105" t="s">
        <v>51</v>
      </c>
      <c r="D1259" s="96" t="s">
        <v>1</v>
      </c>
      <c r="E1259" s="97">
        <v>2020</v>
      </c>
      <c r="F1259" s="98" t="s">
        <v>67</v>
      </c>
      <c r="G1259" s="99" t="s">
        <v>193</v>
      </c>
      <c r="H1259" s="100" t="s">
        <v>2322</v>
      </c>
      <c r="I1259" s="101" t="s">
        <v>194</v>
      </c>
      <c r="J1259" s="102" t="s">
        <v>817</v>
      </c>
      <c r="K1259" s="104" t="s">
        <v>545</v>
      </c>
      <c r="L1259" s="104" t="s">
        <v>545</v>
      </c>
      <c r="M1259" s="104">
        <v>1434.67</v>
      </c>
      <c r="N1259" s="104">
        <v>5022.6400000000003</v>
      </c>
      <c r="O1259" s="80"/>
      <c r="P1259" s="80"/>
      <c r="Q1259" s="80"/>
      <c r="R1259" s="80"/>
      <c r="S1259" s="80"/>
      <c r="T1259" s="80"/>
      <c r="U1259" s="80"/>
      <c r="V1259" s="80"/>
      <c r="W1259" s="80"/>
      <c r="X1259" s="80"/>
      <c r="Y1259" s="80"/>
      <c r="Z1259" s="80"/>
    </row>
    <row r="1260" spans="1:26" s="81" customFormat="1" x14ac:dyDescent="0.25">
      <c r="A1260" s="74" t="s">
        <v>41</v>
      </c>
      <c r="B1260" s="74" t="s">
        <v>41</v>
      </c>
      <c r="C1260" s="105" t="s">
        <v>3944</v>
      </c>
      <c r="D1260" s="96" t="s">
        <v>3945</v>
      </c>
      <c r="E1260" s="97">
        <v>2023</v>
      </c>
      <c r="F1260" s="98" t="s">
        <v>676</v>
      </c>
      <c r="G1260" s="99" t="s">
        <v>280</v>
      </c>
      <c r="H1260" s="100" t="s">
        <v>2323</v>
      </c>
      <c r="I1260" s="101" t="s">
        <v>281</v>
      </c>
      <c r="J1260" s="102" t="s">
        <v>662</v>
      </c>
      <c r="K1260" s="104" t="s">
        <v>634</v>
      </c>
      <c r="L1260" s="104" t="s">
        <v>634</v>
      </c>
      <c r="M1260" s="104">
        <v>1360.07</v>
      </c>
      <c r="N1260" s="104">
        <v>3166.66</v>
      </c>
      <c r="O1260" s="80"/>
      <c r="P1260" s="80"/>
      <c r="Q1260" s="80"/>
      <c r="R1260" s="80"/>
      <c r="S1260" s="80"/>
      <c r="T1260" s="80"/>
      <c r="U1260" s="80"/>
      <c r="V1260" s="80"/>
      <c r="W1260" s="80"/>
      <c r="X1260" s="80"/>
      <c r="Y1260" s="80"/>
      <c r="Z1260" s="80"/>
    </row>
    <row r="1261" spans="1:26" s="81" customFormat="1" x14ac:dyDescent="0.25">
      <c r="A1261" s="74" t="s">
        <v>41</v>
      </c>
      <c r="B1261" s="74" t="s">
        <v>41</v>
      </c>
      <c r="C1261" s="105" t="s">
        <v>42</v>
      </c>
      <c r="D1261" s="96" t="s">
        <v>8</v>
      </c>
      <c r="E1261" s="97">
        <v>2018</v>
      </c>
      <c r="F1261" s="98" t="s">
        <v>59</v>
      </c>
      <c r="G1261" s="99" t="s">
        <v>82</v>
      </c>
      <c r="H1261" s="100" t="s">
        <v>2325</v>
      </c>
      <c r="I1261" s="101" t="s">
        <v>88</v>
      </c>
      <c r="J1261" s="102" t="s">
        <v>665</v>
      </c>
      <c r="K1261" s="104" t="s">
        <v>634</v>
      </c>
      <c r="L1261" s="104" t="s">
        <v>634</v>
      </c>
      <c r="M1261" s="104">
        <v>2072.9</v>
      </c>
      <c r="N1261" s="104">
        <v>3020.6</v>
      </c>
      <c r="O1261" s="80"/>
      <c r="P1261" s="80"/>
      <c r="Q1261" s="80"/>
      <c r="R1261" s="80"/>
      <c r="S1261" s="80"/>
      <c r="T1261" s="80"/>
      <c r="U1261" s="80"/>
      <c r="V1261" s="80"/>
      <c r="W1261" s="80"/>
      <c r="X1261" s="80"/>
      <c r="Y1261" s="80"/>
      <c r="Z1261" s="80"/>
    </row>
    <row r="1262" spans="1:26" s="81" customFormat="1" x14ac:dyDescent="0.25">
      <c r="A1262" s="74" t="s">
        <v>41</v>
      </c>
      <c r="B1262" s="74" t="s">
        <v>41</v>
      </c>
      <c r="C1262" s="105" t="s">
        <v>781</v>
      </c>
      <c r="D1262" s="96" t="s">
        <v>32</v>
      </c>
      <c r="E1262" s="97">
        <v>2018</v>
      </c>
      <c r="F1262" s="98" t="s">
        <v>60</v>
      </c>
      <c r="G1262" s="99" t="s">
        <v>90</v>
      </c>
      <c r="H1262" s="100" t="s">
        <v>2326</v>
      </c>
      <c r="I1262" s="101" t="s">
        <v>91</v>
      </c>
      <c r="J1262" s="102" t="s">
        <v>695</v>
      </c>
      <c r="K1262" s="104" t="s">
        <v>634</v>
      </c>
      <c r="L1262" s="104" t="s">
        <v>634</v>
      </c>
      <c r="M1262" s="104">
        <v>1460.8</v>
      </c>
      <c r="N1262" s="104">
        <v>3333.87</v>
      </c>
      <c r="O1262" s="80"/>
      <c r="P1262" s="80"/>
      <c r="Q1262" s="80"/>
      <c r="R1262" s="80"/>
      <c r="S1262" s="80"/>
      <c r="T1262" s="80"/>
      <c r="U1262" s="80"/>
      <c r="V1262" s="80"/>
      <c r="W1262" s="80"/>
      <c r="X1262" s="80"/>
      <c r="Y1262" s="80"/>
      <c r="Z1262" s="80"/>
    </row>
    <row r="1263" spans="1:26" s="81" customFormat="1" x14ac:dyDescent="0.25">
      <c r="A1263" s="74" t="s">
        <v>41</v>
      </c>
      <c r="B1263" s="74" t="s">
        <v>41</v>
      </c>
      <c r="C1263" s="105" t="s">
        <v>922</v>
      </c>
      <c r="D1263" s="96" t="s">
        <v>923</v>
      </c>
      <c r="E1263" s="97">
        <v>2023</v>
      </c>
      <c r="F1263" s="98" t="s">
        <v>61</v>
      </c>
      <c r="G1263" s="99" t="s">
        <v>102</v>
      </c>
      <c r="H1263" s="100" t="s">
        <v>2327</v>
      </c>
      <c r="I1263" s="101" t="s">
        <v>131</v>
      </c>
      <c r="J1263" s="102" t="s">
        <v>722</v>
      </c>
      <c r="K1263" s="104" t="s">
        <v>634</v>
      </c>
      <c r="L1263" s="104" t="s">
        <v>634</v>
      </c>
      <c r="M1263" s="104">
        <v>2167.73</v>
      </c>
      <c r="N1263" s="104">
        <v>5267.61</v>
      </c>
      <c r="O1263" s="80"/>
      <c r="P1263" s="80"/>
      <c r="Q1263" s="80"/>
      <c r="R1263" s="80"/>
      <c r="S1263" s="80"/>
      <c r="T1263" s="80"/>
      <c r="U1263" s="80"/>
      <c r="V1263" s="80"/>
      <c r="W1263" s="80"/>
      <c r="X1263" s="80"/>
      <c r="Y1263" s="80"/>
      <c r="Z1263" s="80"/>
    </row>
    <row r="1264" spans="1:26" s="81" customFormat="1" x14ac:dyDescent="0.25">
      <c r="A1264" s="74" t="s">
        <v>41</v>
      </c>
      <c r="B1264" s="74" t="s">
        <v>41</v>
      </c>
      <c r="C1264" s="105" t="s">
        <v>1096</v>
      </c>
      <c r="D1264" s="96" t="s">
        <v>1097</v>
      </c>
      <c r="E1264" s="97">
        <v>2023</v>
      </c>
      <c r="F1264" s="98" t="s">
        <v>66</v>
      </c>
      <c r="G1264" s="99" t="s">
        <v>186</v>
      </c>
      <c r="H1264" s="100" t="s">
        <v>2328</v>
      </c>
      <c r="I1264" s="101" t="s">
        <v>129</v>
      </c>
      <c r="J1264" s="102" t="s">
        <v>708</v>
      </c>
      <c r="K1264" s="104" t="s">
        <v>634</v>
      </c>
      <c r="L1264" s="104" t="s">
        <v>634</v>
      </c>
      <c r="M1264" s="104">
        <v>2035.97</v>
      </c>
      <c r="N1264" s="104">
        <v>4337.3</v>
      </c>
      <c r="O1264" s="80"/>
      <c r="P1264" s="80"/>
      <c r="Q1264" s="80"/>
      <c r="R1264" s="80"/>
      <c r="S1264" s="80"/>
      <c r="T1264" s="80"/>
      <c r="U1264" s="80"/>
      <c r="V1264" s="80"/>
      <c r="W1264" s="80"/>
      <c r="X1264" s="80"/>
      <c r="Y1264" s="80"/>
      <c r="Z1264" s="80"/>
    </row>
    <row r="1265" spans="1:26" s="81" customFormat="1" x14ac:dyDescent="0.25">
      <c r="A1265" s="74" t="s">
        <v>41</v>
      </c>
      <c r="B1265" s="74" t="s">
        <v>41</v>
      </c>
      <c r="C1265" s="105" t="s">
        <v>51</v>
      </c>
      <c r="D1265" s="96" t="s">
        <v>1</v>
      </c>
      <c r="E1265" s="97">
        <v>2020</v>
      </c>
      <c r="F1265" s="98" t="s">
        <v>67</v>
      </c>
      <c r="G1265" s="99" t="s">
        <v>193</v>
      </c>
      <c r="H1265" s="100" t="s">
        <v>2329</v>
      </c>
      <c r="I1265" s="101" t="s">
        <v>194</v>
      </c>
      <c r="J1265" s="102" t="s">
        <v>752</v>
      </c>
      <c r="K1265" s="104" t="s">
        <v>546</v>
      </c>
      <c r="L1265" s="104" t="s">
        <v>546</v>
      </c>
      <c r="M1265" s="104">
        <v>1434.67</v>
      </c>
      <c r="N1265" s="104">
        <v>5022.6400000000003</v>
      </c>
      <c r="O1265" s="80"/>
      <c r="P1265" s="80"/>
      <c r="Q1265" s="80"/>
      <c r="R1265" s="80"/>
      <c r="S1265" s="80"/>
      <c r="T1265" s="80"/>
      <c r="U1265" s="80"/>
      <c r="V1265" s="80"/>
      <c r="W1265" s="80"/>
      <c r="X1265" s="80"/>
      <c r="Y1265" s="80"/>
      <c r="Z1265" s="80"/>
    </row>
    <row r="1266" spans="1:26" s="81" customFormat="1" x14ac:dyDescent="0.25">
      <c r="A1266" s="74" t="s">
        <v>41</v>
      </c>
      <c r="B1266" s="74" t="s">
        <v>41</v>
      </c>
      <c r="C1266" s="105" t="s">
        <v>703</v>
      </c>
      <c r="D1266" s="96" t="s">
        <v>601</v>
      </c>
      <c r="E1266" s="97">
        <v>2022</v>
      </c>
      <c r="F1266" s="98" t="s">
        <v>66</v>
      </c>
      <c r="G1266" s="99" t="s">
        <v>186</v>
      </c>
      <c r="H1266" s="100" t="s">
        <v>2330</v>
      </c>
      <c r="I1266" s="101" t="s">
        <v>160</v>
      </c>
      <c r="J1266" s="102" t="s">
        <v>740</v>
      </c>
      <c r="K1266" s="104" t="s">
        <v>634</v>
      </c>
      <c r="L1266" s="104" t="s">
        <v>634</v>
      </c>
      <c r="M1266" s="104">
        <v>1735.89</v>
      </c>
      <c r="N1266" s="104">
        <v>1945.6</v>
      </c>
      <c r="O1266" s="80"/>
      <c r="P1266" s="80"/>
      <c r="Q1266" s="80"/>
      <c r="R1266" s="80"/>
      <c r="S1266" s="80"/>
      <c r="T1266" s="80"/>
      <c r="U1266" s="80"/>
      <c r="V1266" s="80"/>
      <c r="W1266" s="80"/>
      <c r="X1266" s="80"/>
      <c r="Y1266" s="80"/>
      <c r="Z1266" s="80"/>
    </row>
    <row r="1267" spans="1:26" s="81" customFormat="1" x14ac:dyDescent="0.25">
      <c r="A1267" s="74" t="s">
        <v>41</v>
      </c>
      <c r="B1267" s="74" t="s">
        <v>41</v>
      </c>
      <c r="C1267" s="105" t="s">
        <v>55</v>
      </c>
      <c r="D1267" s="96" t="s">
        <v>6</v>
      </c>
      <c r="E1267" s="97">
        <v>2018</v>
      </c>
      <c r="F1267" s="98" t="s">
        <v>71</v>
      </c>
      <c r="G1267" s="99" t="s">
        <v>264</v>
      </c>
      <c r="H1267" s="100" t="s">
        <v>2331</v>
      </c>
      <c r="I1267" s="101" t="s">
        <v>271</v>
      </c>
      <c r="J1267" s="102" t="s">
        <v>662</v>
      </c>
      <c r="K1267" s="104" t="s">
        <v>634</v>
      </c>
      <c r="L1267" s="104" t="s">
        <v>634</v>
      </c>
      <c r="M1267" s="104">
        <v>2245.1</v>
      </c>
      <c r="N1267" s="104">
        <v>4326.8999999999996</v>
      </c>
      <c r="O1267" s="80"/>
      <c r="P1267" s="80"/>
      <c r="Q1267" s="80"/>
      <c r="R1267" s="80"/>
      <c r="S1267" s="80"/>
      <c r="T1267" s="80"/>
      <c r="U1267" s="80"/>
      <c r="V1267" s="80"/>
      <c r="W1267" s="80"/>
      <c r="X1267" s="80"/>
      <c r="Y1267" s="80"/>
      <c r="Z1267" s="80"/>
    </row>
    <row r="1268" spans="1:26" s="81" customFormat="1" x14ac:dyDescent="0.25">
      <c r="A1268" s="74" t="s">
        <v>41</v>
      </c>
      <c r="B1268" s="74" t="s">
        <v>41</v>
      </c>
      <c r="C1268" s="105" t="s">
        <v>675</v>
      </c>
      <c r="D1268" s="96" t="s">
        <v>15</v>
      </c>
      <c r="E1268" s="97">
        <v>2018</v>
      </c>
      <c r="F1268" s="98" t="s">
        <v>676</v>
      </c>
      <c r="G1268" s="99" t="s">
        <v>280</v>
      </c>
      <c r="H1268" s="100" t="s">
        <v>3905</v>
      </c>
      <c r="I1268" s="101" t="s">
        <v>281</v>
      </c>
      <c r="J1268" s="102" t="s">
        <v>661</v>
      </c>
      <c r="K1268" s="104" t="s">
        <v>634</v>
      </c>
      <c r="L1268" s="104" t="s">
        <v>634</v>
      </c>
      <c r="M1268" s="104">
        <v>1360.07</v>
      </c>
      <c r="N1268" s="104">
        <v>3166.66</v>
      </c>
      <c r="O1268" s="80"/>
      <c r="P1268" s="80"/>
      <c r="Q1268" s="80"/>
      <c r="R1268" s="80"/>
      <c r="S1268" s="80"/>
      <c r="T1268" s="80"/>
      <c r="U1268" s="80"/>
      <c r="V1268" s="80"/>
      <c r="W1268" s="80"/>
      <c r="X1268" s="80"/>
      <c r="Y1268" s="80"/>
      <c r="Z1268" s="80"/>
    </row>
    <row r="1269" spans="1:26" s="81" customFormat="1" x14ac:dyDescent="0.25">
      <c r="A1269" s="74" t="s">
        <v>41</v>
      </c>
      <c r="B1269" s="74" t="s">
        <v>41</v>
      </c>
      <c r="C1269" s="105" t="s">
        <v>754</v>
      </c>
      <c r="D1269" s="96" t="s">
        <v>755</v>
      </c>
      <c r="E1269" s="97">
        <v>2022</v>
      </c>
      <c r="F1269" s="98" t="s">
        <v>77</v>
      </c>
      <c r="G1269" s="99" t="s">
        <v>403</v>
      </c>
      <c r="H1269" s="100" t="s">
        <v>2332</v>
      </c>
      <c r="I1269" s="101" t="s">
        <v>846</v>
      </c>
      <c r="J1269" s="102" t="s">
        <v>164</v>
      </c>
      <c r="K1269" s="104" t="s">
        <v>634</v>
      </c>
      <c r="L1269" s="104" t="s">
        <v>634</v>
      </c>
      <c r="M1269" s="104">
        <v>3961.67</v>
      </c>
      <c r="N1269" s="104">
        <v>8252.8700000000008</v>
      </c>
      <c r="O1269" s="80"/>
      <c r="P1269" s="80"/>
      <c r="Q1269" s="80"/>
      <c r="R1269" s="80"/>
      <c r="S1269" s="80"/>
      <c r="T1269" s="80"/>
      <c r="U1269" s="80"/>
      <c r="V1269" s="80"/>
      <c r="W1269" s="80"/>
      <c r="X1269" s="80"/>
      <c r="Y1269" s="80"/>
      <c r="Z1269" s="80"/>
    </row>
    <row r="1270" spans="1:26" s="81" customFormat="1" x14ac:dyDescent="0.25">
      <c r="A1270" s="74" t="s">
        <v>41</v>
      </c>
      <c r="B1270" s="74" t="s">
        <v>41</v>
      </c>
      <c r="C1270" s="105" t="s">
        <v>775</v>
      </c>
      <c r="D1270" s="96" t="s">
        <v>31</v>
      </c>
      <c r="E1270" s="97">
        <v>2021</v>
      </c>
      <c r="F1270" s="98" t="s">
        <v>75</v>
      </c>
      <c r="G1270" s="99" t="s">
        <v>312</v>
      </c>
      <c r="H1270" s="100" t="s">
        <v>2333</v>
      </c>
      <c r="I1270" s="101" t="s">
        <v>516</v>
      </c>
      <c r="J1270" s="102" t="s">
        <v>833</v>
      </c>
      <c r="K1270" s="104" t="s">
        <v>634</v>
      </c>
      <c r="L1270" s="104" t="s">
        <v>634</v>
      </c>
      <c r="M1270" s="104">
        <v>2244.38</v>
      </c>
      <c r="N1270" s="104">
        <v>4552.18</v>
      </c>
      <c r="O1270" s="80"/>
      <c r="P1270" s="80"/>
      <c r="Q1270" s="80"/>
      <c r="R1270" s="80"/>
      <c r="S1270" s="80"/>
      <c r="T1270" s="80"/>
      <c r="U1270" s="80"/>
      <c r="V1270" s="80"/>
      <c r="W1270" s="80"/>
      <c r="X1270" s="80"/>
      <c r="Y1270" s="80"/>
      <c r="Z1270" s="80"/>
    </row>
    <row r="1271" spans="1:26" s="81" customFormat="1" x14ac:dyDescent="0.25">
      <c r="A1271" s="74" t="s">
        <v>41</v>
      </c>
      <c r="B1271" s="74" t="s">
        <v>41</v>
      </c>
      <c r="C1271" s="105" t="s">
        <v>922</v>
      </c>
      <c r="D1271" s="96" t="s">
        <v>923</v>
      </c>
      <c r="E1271" s="97">
        <v>2023</v>
      </c>
      <c r="F1271" s="98" t="s">
        <v>61</v>
      </c>
      <c r="G1271" s="99" t="s">
        <v>102</v>
      </c>
      <c r="H1271" s="100" t="s">
        <v>2336</v>
      </c>
      <c r="I1271" s="101" t="s">
        <v>99</v>
      </c>
      <c r="J1271" s="102" t="s">
        <v>718</v>
      </c>
      <c r="K1271" s="104" t="s">
        <v>634</v>
      </c>
      <c r="L1271" s="104" t="s">
        <v>634</v>
      </c>
      <c r="M1271" s="104">
        <v>2763.62</v>
      </c>
      <c r="N1271" s="104">
        <v>5035.1899999999996</v>
      </c>
      <c r="O1271" s="80"/>
      <c r="P1271" s="80"/>
      <c r="Q1271" s="80"/>
      <c r="R1271" s="80"/>
      <c r="S1271" s="80"/>
      <c r="T1271" s="80"/>
      <c r="U1271" s="80"/>
      <c r="V1271" s="80"/>
      <c r="W1271" s="80"/>
      <c r="X1271" s="80"/>
      <c r="Y1271" s="80"/>
      <c r="Z1271" s="80"/>
    </row>
    <row r="1272" spans="1:26" s="81" customFormat="1" x14ac:dyDescent="0.25">
      <c r="A1272" s="74" t="s">
        <v>41</v>
      </c>
      <c r="B1272" s="74" t="s">
        <v>41</v>
      </c>
      <c r="C1272" s="105" t="s">
        <v>1096</v>
      </c>
      <c r="D1272" s="96" t="s">
        <v>1097</v>
      </c>
      <c r="E1272" s="97">
        <v>2023</v>
      </c>
      <c r="F1272" s="98" t="s">
        <v>66</v>
      </c>
      <c r="G1272" s="99" t="s">
        <v>186</v>
      </c>
      <c r="H1272" s="100" t="s">
        <v>2337</v>
      </c>
      <c r="I1272" s="101" t="s">
        <v>91</v>
      </c>
      <c r="J1272" s="102" t="s">
        <v>712</v>
      </c>
      <c r="K1272" s="104" t="s">
        <v>634</v>
      </c>
      <c r="L1272" s="104" t="s">
        <v>634</v>
      </c>
      <c r="M1272" s="104">
        <v>1735.89</v>
      </c>
      <c r="N1272" s="104">
        <v>1945.6</v>
      </c>
      <c r="O1272" s="80"/>
      <c r="P1272" s="80"/>
      <c r="Q1272" s="80"/>
      <c r="R1272" s="80"/>
      <c r="S1272" s="80"/>
      <c r="T1272" s="80"/>
      <c r="U1272" s="80"/>
      <c r="V1272" s="80"/>
      <c r="W1272" s="80"/>
      <c r="X1272" s="80"/>
      <c r="Y1272" s="80"/>
      <c r="Z1272" s="80"/>
    </row>
    <row r="1273" spans="1:26" s="81" customFormat="1" x14ac:dyDescent="0.25">
      <c r="A1273" s="74" t="s">
        <v>41</v>
      </c>
      <c r="B1273" s="74" t="s">
        <v>41</v>
      </c>
      <c r="C1273" s="105" t="s">
        <v>656</v>
      </c>
      <c r="D1273" s="96" t="s">
        <v>657</v>
      </c>
      <c r="E1273" s="97">
        <v>2023</v>
      </c>
      <c r="F1273" s="98" t="s">
        <v>61</v>
      </c>
      <c r="G1273" s="99" t="s">
        <v>102</v>
      </c>
      <c r="H1273" s="100" t="s">
        <v>2338</v>
      </c>
      <c r="I1273" s="101" t="s">
        <v>181</v>
      </c>
      <c r="J1273" s="102" t="s">
        <v>658</v>
      </c>
      <c r="K1273" s="104" t="s">
        <v>634</v>
      </c>
      <c r="L1273" s="104" t="s">
        <v>634</v>
      </c>
      <c r="M1273" s="104">
        <v>1478.83</v>
      </c>
      <c r="N1273" s="104">
        <v>3418.97</v>
      </c>
      <c r="O1273" s="80"/>
      <c r="P1273" s="80"/>
      <c r="Q1273" s="80"/>
      <c r="R1273" s="80"/>
      <c r="S1273" s="80"/>
      <c r="T1273" s="80"/>
      <c r="U1273" s="80"/>
      <c r="V1273" s="80"/>
      <c r="W1273" s="80"/>
      <c r="X1273" s="80"/>
      <c r="Y1273" s="80"/>
      <c r="Z1273" s="80"/>
    </row>
    <row r="1274" spans="1:26" s="81" customFormat="1" x14ac:dyDescent="0.25">
      <c r="A1274" s="74" t="s">
        <v>41</v>
      </c>
      <c r="B1274" s="74" t="s">
        <v>41</v>
      </c>
      <c r="C1274" s="105" t="s">
        <v>680</v>
      </c>
      <c r="D1274" s="96" t="s">
        <v>18</v>
      </c>
      <c r="E1274" s="97">
        <v>2022</v>
      </c>
      <c r="F1274" s="98" t="s">
        <v>64</v>
      </c>
      <c r="G1274" s="99" t="s">
        <v>159</v>
      </c>
      <c r="H1274" s="100" t="s">
        <v>2339</v>
      </c>
      <c r="I1274" s="101" t="s">
        <v>162</v>
      </c>
      <c r="J1274" s="102" t="s">
        <v>745</v>
      </c>
      <c r="K1274" s="104" t="s">
        <v>634</v>
      </c>
      <c r="L1274" s="104" t="s">
        <v>634</v>
      </c>
      <c r="M1274" s="104">
        <v>1964.76</v>
      </c>
      <c r="N1274" s="104">
        <v>2760.26</v>
      </c>
      <c r="O1274" s="80"/>
      <c r="P1274" s="80"/>
      <c r="Q1274" s="80"/>
      <c r="R1274" s="80"/>
      <c r="S1274" s="80"/>
      <c r="T1274" s="80"/>
      <c r="U1274" s="80"/>
      <c r="V1274" s="80"/>
      <c r="W1274" s="80"/>
      <c r="X1274" s="80"/>
      <c r="Y1274" s="80"/>
      <c r="Z1274" s="80"/>
    </row>
    <row r="1275" spans="1:26" s="81" customFormat="1" x14ac:dyDescent="0.25">
      <c r="A1275" s="74" t="s">
        <v>41</v>
      </c>
      <c r="B1275" s="74" t="s">
        <v>41</v>
      </c>
      <c r="C1275" s="105" t="s">
        <v>4037</v>
      </c>
      <c r="D1275" s="96" t="s">
        <v>4038</v>
      </c>
      <c r="E1275" s="97">
        <v>2023</v>
      </c>
      <c r="F1275" s="98" t="s">
        <v>64</v>
      </c>
      <c r="G1275" s="99" t="s">
        <v>159</v>
      </c>
      <c r="H1275" s="100" t="s">
        <v>2341</v>
      </c>
      <c r="I1275" s="101" t="s">
        <v>847</v>
      </c>
      <c r="J1275" s="102" t="s">
        <v>848</v>
      </c>
      <c r="K1275" s="104" t="s">
        <v>634</v>
      </c>
      <c r="L1275" s="104" t="s">
        <v>634</v>
      </c>
      <c r="M1275" s="104">
        <v>2500</v>
      </c>
      <c r="N1275" s="104">
        <v>5036.22</v>
      </c>
      <c r="O1275" s="80"/>
      <c r="P1275" s="80"/>
      <c r="Q1275" s="80"/>
      <c r="R1275" s="80"/>
      <c r="S1275" s="80"/>
      <c r="T1275" s="80"/>
      <c r="U1275" s="80"/>
      <c r="V1275" s="80"/>
      <c r="W1275" s="80"/>
      <c r="X1275" s="80"/>
      <c r="Y1275" s="80"/>
      <c r="Z1275" s="80"/>
    </row>
    <row r="1276" spans="1:26" s="81" customFormat="1" x14ac:dyDescent="0.25">
      <c r="A1276" s="74" t="s">
        <v>41</v>
      </c>
      <c r="B1276" s="74" t="s">
        <v>41</v>
      </c>
      <c r="C1276" s="105" t="s">
        <v>3944</v>
      </c>
      <c r="D1276" s="96" t="s">
        <v>3945</v>
      </c>
      <c r="E1276" s="97">
        <v>2023</v>
      </c>
      <c r="F1276" s="98" t="s">
        <v>676</v>
      </c>
      <c r="G1276" s="99" t="s">
        <v>280</v>
      </c>
      <c r="H1276" s="100" t="s">
        <v>2342</v>
      </c>
      <c r="I1276" s="101" t="s">
        <v>281</v>
      </c>
      <c r="J1276" s="102" t="s">
        <v>749</v>
      </c>
      <c r="K1276" s="104" t="s">
        <v>634</v>
      </c>
      <c r="L1276" s="104" t="s">
        <v>634</v>
      </c>
      <c r="M1276" s="104">
        <v>1360.07</v>
      </c>
      <c r="N1276" s="104">
        <v>3166.66</v>
      </c>
      <c r="O1276" s="80"/>
      <c r="P1276" s="80"/>
      <c r="Q1276" s="80"/>
      <c r="R1276" s="80"/>
      <c r="S1276" s="80"/>
      <c r="T1276" s="80"/>
      <c r="U1276" s="80"/>
      <c r="V1276" s="80"/>
      <c r="W1276" s="80"/>
      <c r="X1276" s="80"/>
      <c r="Y1276" s="80"/>
      <c r="Z1276" s="80"/>
    </row>
    <row r="1277" spans="1:26" s="81" customFormat="1" x14ac:dyDescent="0.25">
      <c r="A1277" s="74" t="s">
        <v>41</v>
      </c>
      <c r="B1277" s="74" t="s">
        <v>41</v>
      </c>
      <c r="C1277" s="105" t="s">
        <v>929</v>
      </c>
      <c r="D1277" s="96" t="s">
        <v>930</v>
      </c>
      <c r="E1277" s="97">
        <v>2018</v>
      </c>
      <c r="F1277" s="98" t="s">
        <v>61</v>
      </c>
      <c r="G1277" s="99" t="s">
        <v>102</v>
      </c>
      <c r="H1277" s="100" t="s">
        <v>2343</v>
      </c>
      <c r="I1277" s="101" t="s">
        <v>179</v>
      </c>
      <c r="J1277" s="102" t="s">
        <v>1120</v>
      </c>
      <c r="K1277" s="104" t="s">
        <v>547</v>
      </c>
      <c r="L1277" s="104" t="s">
        <v>547</v>
      </c>
      <c r="M1277" s="104">
        <v>1692.6</v>
      </c>
      <c r="N1277" s="104">
        <v>3002</v>
      </c>
      <c r="O1277" s="80"/>
      <c r="P1277" s="80"/>
      <c r="Q1277" s="80"/>
      <c r="R1277" s="80"/>
      <c r="S1277" s="80"/>
      <c r="T1277" s="80"/>
      <c r="U1277" s="80"/>
      <c r="V1277" s="80"/>
      <c r="W1277" s="80"/>
      <c r="X1277" s="80"/>
      <c r="Y1277" s="80"/>
      <c r="Z1277" s="80"/>
    </row>
    <row r="1278" spans="1:26" s="81" customFormat="1" x14ac:dyDescent="0.25">
      <c r="A1278" s="74" t="s">
        <v>41</v>
      </c>
      <c r="B1278" s="74" t="s">
        <v>41</v>
      </c>
      <c r="C1278" s="105" t="s">
        <v>929</v>
      </c>
      <c r="D1278" s="96" t="s">
        <v>930</v>
      </c>
      <c r="E1278" s="97">
        <v>2018</v>
      </c>
      <c r="F1278" s="98" t="s">
        <v>61</v>
      </c>
      <c r="G1278" s="99" t="s">
        <v>102</v>
      </c>
      <c r="H1278" s="100" t="s">
        <v>2344</v>
      </c>
      <c r="I1278" s="101" t="s">
        <v>179</v>
      </c>
      <c r="J1278" s="102" t="s">
        <v>2345</v>
      </c>
      <c r="K1278" s="104" t="s">
        <v>545</v>
      </c>
      <c r="L1278" s="104" t="s">
        <v>545</v>
      </c>
      <c r="M1278" s="104">
        <v>1302</v>
      </c>
      <c r="N1278" s="104">
        <v>2442.8200000000002</v>
      </c>
      <c r="O1278" s="80"/>
      <c r="P1278" s="80"/>
      <c r="Q1278" s="80"/>
      <c r="R1278" s="80"/>
      <c r="S1278" s="80"/>
      <c r="T1278" s="80"/>
      <c r="U1278" s="80"/>
      <c r="V1278" s="80"/>
      <c r="W1278" s="80"/>
      <c r="X1278" s="80"/>
      <c r="Y1278" s="80"/>
      <c r="Z1278" s="80"/>
    </row>
    <row r="1279" spans="1:26" s="81" customFormat="1" x14ac:dyDescent="0.25">
      <c r="A1279" s="74" t="s">
        <v>41</v>
      </c>
      <c r="B1279" s="74" t="s">
        <v>41</v>
      </c>
      <c r="C1279" s="105" t="s">
        <v>659</v>
      </c>
      <c r="D1279" s="96" t="s">
        <v>4</v>
      </c>
      <c r="E1279" s="97">
        <v>2020</v>
      </c>
      <c r="F1279" s="98" t="s">
        <v>66</v>
      </c>
      <c r="G1279" s="99" t="s">
        <v>186</v>
      </c>
      <c r="H1279" s="100" t="s">
        <v>2346</v>
      </c>
      <c r="I1279" s="101" t="s">
        <v>179</v>
      </c>
      <c r="J1279" s="102" t="s">
        <v>473</v>
      </c>
      <c r="K1279" s="104" t="s">
        <v>545</v>
      </c>
      <c r="L1279" s="104" t="s">
        <v>545</v>
      </c>
      <c r="M1279" s="104">
        <v>1445.71</v>
      </c>
      <c r="N1279" s="104">
        <v>3525.97</v>
      </c>
      <c r="O1279" s="80"/>
      <c r="P1279" s="80"/>
      <c r="Q1279" s="80"/>
      <c r="R1279" s="80"/>
      <c r="S1279" s="80"/>
      <c r="T1279" s="80"/>
      <c r="U1279" s="80"/>
      <c r="V1279" s="80"/>
      <c r="W1279" s="80"/>
      <c r="X1279" s="80"/>
      <c r="Y1279" s="80"/>
      <c r="Z1279" s="80"/>
    </row>
    <row r="1280" spans="1:26" s="81" customFormat="1" x14ac:dyDescent="0.25">
      <c r="A1280" s="74" t="s">
        <v>41</v>
      </c>
      <c r="B1280" s="74" t="s">
        <v>41</v>
      </c>
      <c r="C1280" s="105" t="s">
        <v>55</v>
      </c>
      <c r="D1280" s="96" t="s">
        <v>6</v>
      </c>
      <c r="E1280" s="97">
        <v>2018</v>
      </c>
      <c r="F1280" s="98" t="s">
        <v>71</v>
      </c>
      <c r="G1280" s="99" t="s">
        <v>264</v>
      </c>
      <c r="H1280" s="100" t="s">
        <v>2347</v>
      </c>
      <c r="I1280" s="101" t="s">
        <v>269</v>
      </c>
      <c r="J1280" s="102" t="s">
        <v>736</v>
      </c>
      <c r="K1280" s="104" t="s">
        <v>634</v>
      </c>
      <c r="L1280" s="104" t="s">
        <v>634</v>
      </c>
      <c r="M1280" s="104">
        <v>1727</v>
      </c>
      <c r="N1280" s="104">
        <v>3479.61</v>
      </c>
      <c r="O1280" s="80"/>
      <c r="P1280" s="80"/>
      <c r="Q1280" s="80"/>
      <c r="R1280" s="80"/>
      <c r="S1280" s="80"/>
      <c r="T1280" s="80"/>
      <c r="U1280" s="80"/>
      <c r="V1280" s="80"/>
      <c r="W1280" s="80"/>
      <c r="X1280" s="80"/>
      <c r="Y1280" s="80"/>
      <c r="Z1280" s="80"/>
    </row>
    <row r="1281" spans="1:26" s="81" customFormat="1" x14ac:dyDescent="0.25">
      <c r="A1281" s="74" t="s">
        <v>41</v>
      </c>
      <c r="B1281" s="74" t="s">
        <v>41</v>
      </c>
      <c r="C1281" s="105" t="s">
        <v>706</v>
      </c>
      <c r="D1281" s="96" t="s">
        <v>568</v>
      </c>
      <c r="E1281" s="97">
        <v>2022</v>
      </c>
      <c r="F1281" s="98" t="s">
        <v>61</v>
      </c>
      <c r="G1281" s="99" t="s">
        <v>102</v>
      </c>
      <c r="H1281" s="100" t="s">
        <v>2348</v>
      </c>
      <c r="I1281" s="101" t="s">
        <v>103</v>
      </c>
      <c r="J1281" s="102" t="s">
        <v>105</v>
      </c>
      <c r="K1281" s="104" t="s">
        <v>634</v>
      </c>
      <c r="L1281" s="104" t="s">
        <v>634</v>
      </c>
      <c r="M1281" s="104">
        <v>2064.84</v>
      </c>
      <c r="N1281" s="104">
        <v>4306.2299999999996</v>
      </c>
      <c r="O1281" s="80"/>
      <c r="P1281" s="80"/>
      <c r="Q1281" s="80"/>
      <c r="R1281" s="80"/>
      <c r="S1281" s="80"/>
      <c r="T1281" s="80"/>
      <c r="U1281" s="80"/>
      <c r="V1281" s="80"/>
      <c r="W1281" s="80"/>
      <c r="X1281" s="80"/>
      <c r="Y1281" s="80"/>
      <c r="Z1281" s="80"/>
    </row>
    <row r="1282" spans="1:26" s="81" customFormat="1" x14ac:dyDescent="0.25">
      <c r="A1282" s="74" t="s">
        <v>41</v>
      </c>
      <c r="B1282" s="74" t="s">
        <v>41</v>
      </c>
      <c r="C1282" s="105" t="s">
        <v>691</v>
      </c>
      <c r="D1282" s="96" t="s">
        <v>21</v>
      </c>
      <c r="E1282" s="97">
        <v>2019</v>
      </c>
      <c r="F1282" s="98" t="s">
        <v>75</v>
      </c>
      <c r="G1282" s="99" t="s">
        <v>312</v>
      </c>
      <c r="H1282" s="100" t="s">
        <v>2349</v>
      </c>
      <c r="I1282" s="101" t="s">
        <v>313</v>
      </c>
      <c r="J1282" s="102" t="s">
        <v>664</v>
      </c>
      <c r="K1282" s="104" t="s">
        <v>634</v>
      </c>
      <c r="L1282" s="104" t="s">
        <v>634</v>
      </c>
      <c r="M1282" s="104">
        <v>1236.43</v>
      </c>
      <c r="N1282" s="104">
        <v>3029.39</v>
      </c>
      <c r="O1282" s="80"/>
      <c r="P1282" s="80"/>
      <c r="Q1282" s="80"/>
      <c r="R1282" s="80"/>
      <c r="S1282" s="80"/>
      <c r="T1282" s="80"/>
      <c r="U1282" s="80"/>
      <c r="V1282" s="80"/>
      <c r="W1282" s="80"/>
      <c r="X1282" s="80"/>
      <c r="Y1282" s="80"/>
      <c r="Z1282" s="80"/>
    </row>
    <row r="1283" spans="1:26" s="81" customFormat="1" x14ac:dyDescent="0.25">
      <c r="A1283" s="74" t="s">
        <v>41</v>
      </c>
      <c r="B1283" s="74" t="s">
        <v>41</v>
      </c>
      <c r="C1283" s="105" t="s">
        <v>3944</v>
      </c>
      <c r="D1283" s="96" t="s">
        <v>3945</v>
      </c>
      <c r="E1283" s="97">
        <v>2023</v>
      </c>
      <c r="F1283" s="98" t="s">
        <v>676</v>
      </c>
      <c r="G1283" s="99" t="s">
        <v>280</v>
      </c>
      <c r="H1283" s="100" t="s">
        <v>2350</v>
      </c>
      <c r="I1283" s="101" t="s">
        <v>849</v>
      </c>
      <c r="J1283" s="102" t="s">
        <v>685</v>
      </c>
      <c r="K1283" s="104" t="s">
        <v>634</v>
      </c>
      <c r="L1283" s="104" t="s">
        <v>634</v>
      </c>
      <c r="M1283" s="104">
        <v>1360.07</v>
      </c>
      <c r="N1283" s="104">
        <v>3166.66</v>
      </c>
      <c r="O1283" s="80"/>
      <c r="P1283" s="80"/>
      <c r="Q1283" s="80"/>
      <c r="R1283" s="80"/>
      <c r="S1283" s="80"/>
      <c r="T1283" s="80"/>
      <c r="U1283" s="80"/>
      <c r="V1283" s="80"/>
      <c r="W1283" s="80"/>
      <c r="X1283" s="80"/>
      <c r="Y1283" s="80"/>
      <c r="Z1283" s="80"/>
    </row>
    <row r="1284" spans="1:26" s="81" customFormat="1" x14ac:dyDescent="0.25">
      <c r="A1284" s="74" t="s">
        <v>41</v>
      </c>
      <c r="B1284" s="74" t="s">
        <v>41</v>
      </c>
      <c r="C1284" s="105" t="s">
        <v>3944</v>
      </c>
      <c r="D1284" s="96" t="s">
        <v>3945</v>
      </c>
      <c r="E1284" s="97">
        <v>2023</v>
      </c>
      <c r="F1284" s="98" t="s">
        <v>676</v>
      </c>
      <c r="G1284" s="99" t="s">
        <v>280</v>
      </c>
      <c r="H1284" s="100" t="s">
        <v>2351</v>
      </c>
      <c r="I1284" s="101" t="s">
        <v>281</v>
      </c>
      <c r="J1284" s="102" t="s">
        <v>850</v>
      </c>
      <c r="K1284" s="104" t="s">
        <v>634</v>
      </c>
      <c r="L1284" s="104" t="s">
        <v>634</v>
      </c>
      <c r="M1284" s="104">
        <v>1360.07</v>
      </c>
      <c r="N1284" s="104">
        <v>3166.66</v>
      </c>
      <c r="O1284" s="80"/>
      <c r="P1284" s="80"/>
      <c r="Q1284" s="80"/>
      <c r="R1284" s="80"/>
      <c r="S1284" s="80"/>
      <c r="T1284" s="80"/>
      <c r="U1284" s="80"/>
      <c r="V1284" s="80"/>
      <c r="W1284" s="80"/>
      <c r="X1284" s="80"/>
      <c r="Y1284" s="80"/>
      <c r="Z1284" s="80"/>
    </row>
    <row r="1285" spans="1:26" s="81" customFormat="1" x14ac:dyDescent="0.25">
      <c r="A1285" s="74" t="s">
        <v>41</v>
      </c>
      <c r="B1285" s="74" t="s">
        <v>41</v>
      </c>
      <c r="C1285" s="105" t="s">
        <v>706</v>
      </c>
      <c r="D1285" s="96" t="s">
        <v>568</v>
      </c>
      <c r="E1285" s="97">
        <v>2022</v>
      </c>
      <c r="F1285" s="98" t="s">
        <v>61</v>
      </c>
      <c r="G1285" s="99" t="s">
        <v>102</v>
      </c>
      <c r="H1285" s="100" t="s">
        <v>2352</v>
      </c>
      <c r="I1285" s="101" t="s">
        <v>283</v>
      </c>
      <c r="J1285" s="102" t="s">
        <v>695</v>
      </c>
      <c r="K1285" s="104" t="s">
        <v>634</v>
      </c>
      <c r="L1285" s="104" t="s">
        <v>634</v>
      </c>
      <c r="M1285" s="104">
        <v>2472.86</v>
      </c>
      <c r="N1285" s="104">
        <v>5056.83</v>
      </c>
      <c r="O1285" s="80"/>
      <c r="P1285" s="80"/>
      <c r="Q1285" s="80"/>
      <c r="R1285" s="80"/>
      <c r="S1285" s="80"/>
      <c r="T1285" s="80"/>
      <c r="U1285" s="80"/>
      <c r="V1285" s="80"/>
      <c r="W1285" s="80"/>
      <c r="X1285" s="80"/>
      <c r="Y1285" s="80"/>
      <c r="Z1285" s="80"/>
    </row>
    <row r="1286" spans="1:26" s="81" customFormat="1" x14ac:dyDescent="0.25">
      <c r="A1286" s="74" t="s">
        <v>41</v>
      </c>
      <c r="B1286" s="74" t="s">
        <v>41</v>
      </c>
      <c r="C1286" s="105" t="s">
        <v>3944</v>
      </c>
      <c r="D1286" s="96" t="s">
        <v>3945</v>
      </c>
      <c r="E1286" s="97">
        <v>2023</v>
      </c>
      <c r="F1286" s="98" t="s">
        <v>676</v>
      </c>
      <c r="G1286" s="99" t="s">
        <v>280</v>
      </c>
      <c r="H1286" s="100" t="s">
        <v>2354</v>
      </c>
      <c r="I1286" s="101" t="s">
        <v>281</v>
      </c>
      <c r="J1286" s="102" t="s">
        <v>785</v>
      </c>
      <c r="K1286" s="104" t="s">
        <v>634</v>
      </c>
      <c r="L1286" s="104" t="s">
        <v>634</v>
      </c>
      <c r="M1286" s="104">
        <v>1360.07</v>
      </c>
      <c r="N1286" s="104">
        <v>3166.66</v>
      </c>
      <c r="O1286" s="80"/>
      <c r="P1286" s="80"/>
      <c r="Q1286" s="80"/>
      <c r="R1286" s="80"/>
      <c r="S1286" s="80"/>
      <c r="T1286" s="80"/>
      <c r="U1286" s="80"/>
      <c r="V1286" s="80"/>
      <c r="W1286" s="80"/>
      <c r="X1286" s="80"/>
      <c r="Y1286" s="80"/>
      <c r="Z1286" s="80"/>
    </row>
    <row r="1287" spans="1:26" s="81" customFormat="1" x14ac:dyDescent="0.25">
      <c r="A1287" s="74" t="s">
        <v>41</v>
      </c>
      <c r="B1287" s="74" t="s">
        <v>41</v>
      </c>
      <c r="C1287" s="105" t="s">
        <v>4037</v>
      </c>
      <c r="D1287" s="96" t="s">
        <v>4038</v>
      </c>
      <c r="E1287" s="97">
        <v>2023</v>
      </c>
      <c r="F1287" s="98" t="s">
        <v>64</v>
      </c>
      <c r="G1287" s="99" t="s">
        <v>159</v>
      </c>
      <c r="H1287" s="100" t="s">
        <v>2356</v>
      </c>
      <c r="I1287" s="101" t="s">
        <v>277</v>
      </c>
      <c r="J1287" s="102" t="s">
        <v>114</v>
      </c>
      <c r="K1287" s="104" t="s">
        <v>634</v>
      </c>
      <c r="L1287" s="104" t="s">
        <v>634</v>
      </c>
      <c r="M1287" s="104">
        <v>1410.2</v>
      </c>
      <c r="N1287" s="104">
        <v>3458.29</v>
      </c>
      <c r="O1287" s="80"/>
      <c r="P1287" s="80"/>
      <c r="Q1287" s="80"/>
      <c r="R1287" s="80"/>
      <c r="S1287" s="80"/>
      <c r="T1287" s="80"/>
      <c r="U1287" s="80"/>
      <c r="V1287" s="80"/>
      <c r="W1287" s="80"/>
      <c r="X1287" s="80"/>
      <c r="Y1287" s="80"/>
      <c r="Z1287" s="80"/>
    </row>
    <row r="1288" spans="1:26" s="81" customFormat="1" x14ac:dyDescent="0.25">
      <c r="A1288" s="74" t="s">
        <v>41</v>
      </c>
      <c r="B1288" s="74" t="s">
        <v>41</v>
      </c>
      <c r="C1288" s="105" t="s">
        <v>660</v>
      </c>
      <c r="D1288" s="96" t="s">
        <v>5</v>
      </c>
      <c r="E1288" s="97">
        <v>2020</v>
      </c>
      <c r="F1288" s="98" t="s">
        <v>61</v>
      </c>
      <c r="G1288" s="99" t="s">
        <v>102</v>
      </c>
      <c r="H1288" s="100" t="s">
        <v>2357</v>
      </c>
      <c r="I1288" s="101" t="s">
        <v>257</v>
      </c>
      <c r="J1288" s="102" t="s">
        <v>833</v>
      </c>
      <c r="K1288" s="104" t="s">
        <v>634</v>
      </c>
      <c r="L1288" s="104" t="s">
        <v>634</v>
      </c>
      <c r="M1288" s="104">
        <v>2026.8</v>
      </c>
      <c r="N1288" s="104">
        <v>4345.93</v>
      </c>
      <c r="O1288" s="80"/>
      <c r="P1288" s="80"/>
      <c r="Q1288" s="80"/>
      <c r="R1288" s="80"/>
      <c r="S1288" s="80"/>
      <c r="T1288" s="80"/>
      <c r="U1288" s="80"/>
      <c r="V1288" s="80"/>
      <c r="W1288" s="80"/>
      <c r="X1288" s="80"/>
      <c r="Y1288" s="80"/>
      <c r="Z1288" s="80"/>
    </row>
    <row r="1289" spans="1:26" s="81" customFormat="1" x14ac:dyDescent="0.25">
      <c r="A1289" s="74" t="s">
        <v>41</v>
      </c>
      <c r="B1289" s="74" t="s">
        <v>41</v>
      </c>
      <c r="C1289" s="105" t="s">
        <v>659</v>
      </c>
      <c r="D1289" s="96" t="s">
        <v>4</v>
      </c>
      <c r="E1289" s="97">
        <v>2020</v>
      </c>
      <c r="F1289" s="98" t="s">
        <v>66</v>
      </c>
      <c r="G1289" s="99" t="s">
        <v>186</v>
      </c>
      <c r="H1289" s="100" t="s">
        <v>2359</v>
      </c>
      <c r="I1289" s="101" t="s">
        <v>179</v>
      </c>
      <c r="J1289" s="102" t="s">
        <v>474</v>
      </c>
      <c r="K1289" s="104" t="s">
        <v>545</v>
      </c>
      <c r="L1289" s="104" t="s">
        <v>545</v>
      </c>
      <c r="M1289" s="104">
        <v>1592.3</v>
      </c>
      <c r="N1289" s="104">
        <v>3901.08</v>
      </c>
      <c r="O1289" s="80"/>
      <c r="P1289" s="80"/>
      <c r="Q1289" s="80"/>
      <c r="R1289" s="80"/>
      <c r="S1289" s="80"/>
      <c r="T1289" s="80"/>
      <c r="U1289" s="80"/>
      <c r="V1289" s="80"/>
      <c r="W1289" s="80"/>
      <c r="X1289" s="80"/>
      <c r="Y1289" s="80"/>
      <c r="Z1289" s="80"/>
    </row>
    <row r="1290" spans="1:26" s="81" customFormat="1" x14ac:dyDescent="0.25">
      <c r="A1290" s="74" t="s">
        <v>41</v>
      </c>
      <c r="B1290" s="74" t="s">
        <v>41</v>
      </c>
      <c r="C1290" s="105" t="s">
        <v>922</v>
      </c>
      <c r="D1290" s="96" t="s">
        <v>923</v>
      </c>
      <c r="E1290" s="97">
        <v>2023</v>
      </c>
      <c r="F1290" s="98" t="s">
        <v>61</v>
      </c>
      <c r="G1290" s="99" t="s">
        <v>102</v>
      </c>
      <c r="H1290" s="100" t="s">
        <v>3925</v>
      </c>
      <c r="I1290" s="101" t="s">
        <v>3890</v>
      </c>
      <c r="J1290" s="102" t="s">
        <v>688</v>
      </c>
      <c r="K1290" s="104" t="s">
        <v>634</v>
      </c>
      <c r="L1290" s="104" t="s">
        <v>634</v>
      </c>
      <c r="M1290" s="104">
        <v>1858.89</v>
      </c>
      <c r="N1290" s="104">
        <v>3243.81</v>
      </c>
      <c r="O1290" s="80"/>
      <c r="P1290" s="80"/>
      <c r="Q1290" s="80"/>
      <c r="R1290" s="80"/>
      <c r="S1290" s="80"/>
      <c r="T1290" s="80"/>
      <c r="U1290" s="80"/>
      <c r="V1290" s="80"/>
      <c r="W1290" s="80"/>
      <c r="X1290" s="80"/>
      <c r="Y1290" s="80"/>
      <c r="Z1290" s="80"/>
    </row>
    <row r="1291" spans="1:26" s="81" customFormat="1" x14ac:dyDescent="0.25">
      <c r="A1291" s="74" t="s">
        <v>41</v>
      </c>
      <c r="B1291" s="74" t="s">
        <v>41</v>
      </c>
      <c r="C1291" s="105" t="s">
        <v>922</v>
      </c>
      <c r="D1291" s="96" t="s">
        <v>923</v>
      </c>
      <c r="E1291" s="97">
        <v>2023</v>
      </c>
      <c r="F1291" s="98" t="s">
        <v>61</v>
      </c>
      <c r="G1291" s="99" t="s">
        <v>102</v>
      </c>
      <c r="H1291" s="100" t="s">
        <v>2360</v>
      </c>
      <c r="I1291" s="101" t="s">
        <v>131</v>
      </c>
      <c r="J1291" s="102" t="s">
        <v>787</v>
      </c>
      <c r="K1291" s="104" t="s">
        <v>634</v>
      </c>
      <c r="L1291" s="104" t="s">
        <v>634</v>
      </c>
      <c r="M1291" s="104">
        <v>2245.1</v>
      </c>
      <c r="N1291" s="104">
        <v>3883.81</v>
      </c>
      <c r="O1291" s="80"/>
      <c r="P1291" s="80"/>
      <c r="Q1291" s="80"/>
      <c r="R1291" s="80"/>
      <c r="S1291" s="80"/>
      <c r="T1291" s="80"/>
      <c r="U1291" s="80"/>
      <c r="V1291" s="80"/>
      <c r="W1291" s="80"/>
      <c r="X1291" s="80"/>
      <c r="Y1291" s="80"/>
      <c r="Z1291" s="80"/>
    </row>
    <row r="1292" spans="1:26" s="81" customFormat="1" x14ac:dyDescent="0.25">
      <c r="A1292" s="74" t="s">
        <v>41</v>
      </c>
      <c r="B1292" s="74" t="s">
        <v>41</v>
      </c>
      <c r="C1292" s="105" t="s">
        <v>668</v>
      </c>
      <c r="D1292" s="96" t="s">
        <v>10</v>
      </c>
      <c r="E1292" s="97">
        <v>2019</v>
      </c>
      <c r="F1292" s="98" t="s">
        <v>76</v>
      </c>
      <c r="G1292" s="99" t="s">
        <v>328</v>
      </c>
      <c r="H1292" s="100" t="s">
        <v>2361</v>
      </c>
      <c r="I1292" s="101" t="s">
        <v>179</v>
      </c>
      <c r="J1292" s="102" t="s">
        <v>631</v>
      </c>
      <c r="K1292" s="104" t="s">
        <v>545</v>
      </c>
      <c r="L1292" s="104" t="s">
        <v>545</v>
      </c>
      <c r="M1292" s="104">
        <v>1122.2</v>
      </c>
      <c r="N1292" s="104">
        <v>3112.55</v>
      </c>
      <c r="O1292" s="80"/>
      <c r="P1292" s="80"/>
      <c r="Q1292" s="80"/>
      <c r="R1292" s="80"/>
      <c r="S1292" s="80"/>
      <c r="T1292" s="80"/>
      <c r="U1292" s="80"/>
      <c r="V1292" s="80"/>
      <c r="W1292" s="80"/>
      <c r="X1292" s="80"/>
      <c r="Y1292" s="80"/>
      <c r="Z1292" s="80"/>
    </row>
    <row r="1293" spans="1:26" s="81" customFormat="1" x14ac:dyDescent="0.25">
      <c r="A1293" s="74" t="s">
        <v>41</v>
      </c>
      <c r="B1293" s="74" t="s">
        <v>41</v>
      </c>
      <c r="C1293" s="105" t="s">
        <v>659</v>
      </c>
      <c r="D1293" s="96" t="s">
        <v>4</v>
      </c>
      <c r="E1293" s="97">
        <v>2020</v>
      </c>
      <c r="F1293" s="98" t="s">
        <v>66</v>
      </c>
      <c r="G1293" s="99" t="s">
        <v>186</v>
      </c>
      <c r="H1293" s="100" t="s">
        <v>2363</v>
      </c>
      <c r="I1293" s="101" t="s">
        <v>179</v>
      </c>
      <c r="J1293" s="102" t="s">
        <v>743</v>
      </c>
      <c r="K1293" s="104" t="s">
        <v>545</v>
      </c>
      <c r="L1293" s="104" t="s">
        <v>545</v>
      </c>
      <c r="M1293" s="104">
        <v>1879.43</v>
      </c>
      <c r="N1293" s="104">
        <v>4489.3100000000004</v>
      </c>
      <c r="O1293" s="80"/>
      <c r="P1293" s="80"/>
      <c r="Q1293" s="80"/>
      <c r="R1293" s="80"/>
      <c r="S1293" s="80"/>
      <c r="T1293" s="80"/>
      <c r="U1293" s="80"/>
      <c r="V1293" s="80"/>
      <c r="W1293" s="80"/>
      <c r="X1293" s="80"/>
      <c r="Y1293" s="80"/>
      <c r="Z1293" s="80"/>
    </row>
    <row r="1294" spans="1:26" s="81" customFormat="1" x14ac:dyDescent="0.25">
      <c r="A1294" s="74" t="s">
        <v>41</v>
      </c>
      <c r="B1294" s="74" t="s">
        <v>41</v>
      </c>
      <c r="C1294" s="105" t="s">
        <v>922</v>
      </c>
      <c r="D1294" s="96" t="s">
        <v>923</v>
      </c>
      <c r="E1294" s="97">
        <v>2023</v>
      </c>
      <c r="F1294" s="98" t="s">
        <v>61</v>
      </c>
      <c r="G1294" s="99" t="s">
        <v>102</v>
      </c>
      <c r="H1294" s="100" t="s">
        <v>2364</v>
      </c>
      <c r="I1294" s="101" t="s">
        <v>99</v>
      </c>
      <c r="J1294" s="102" t="s">
        <v>705</v>
      </c>
      <c r="K1294" s="104" t="s">
        <v>634</v>
      </c>
      <c r="L1294" s="104" t="s">
        <v>634</v>
      </c>
      <c r="M1294" s="104">
        <v>2763.62</v>
      </c>
      <c r="N1294" s="104">
        <v>5035.1899999999996</v>
      </c>
      <c r="O1294" s="80"/>
      <c r="P1294" s="80"/>
      <c r="Q1294" s="80"/>
      <c r="R1294" s="80"/>
      <c r="S1294" s="80"/>
      <c r="T1294" s="80"/>
      <c r="U1294" s="80"/>
      <c r="V1294" s="80"/>
      <c r="W1294" s="80"/>
      <c r="X1294" s="80"/>
      <c r="Y1294" s="80"/>
      <c r="Z1294" s="80"/>
    </row>
    <row r="1295" spans="1:26" s="81" customFormat="1" x14ac:dyDescent="0.25">
      <c r="A1295" s="74" t="s">
        <v>41</v>
      </c>
      <c r="B1295" s="74" t="s">
        <v>41</v>
      </c>
      <c r="C1295" s="105" t="s">
        <v>668</v>
      </c>
      <c r="D1295" s="96" t="s">
        <v>10</v>
      </c>
      <c r="E1295" s="97">
        <v>2019</v>
      </c>
      <c r="F1295" s="98" t="s">
        <v>76</v>
      </c>
      <c r="G1295" s="99" t="s">
        <v>328</v>
      </c>
      <c r="H1295" s="100" t="s">
        <v>2365</v>
      </c>
      <c r="I1295" s="101" t="s">
        <v>179</v>
      </c>
      <c r="J1295" s="102" t="s">
        <v>652</v>
      </c>
      <c r="K1295" s="104" t="s">
        <v>548</v>
      </c>
      <c r="L1295" s="104" t="s">
        <v>548</v>
      </c>
      <c r="M1295" s="104">
        <v>1122.2</v>
      </c>
      <c r="N1295" s="104">
        <v>3112.55</v>
      </c>
      <c r="O1295" s="80"/>
      <c r="P1295" s="80"/>
      <c r="Q1295" s="80"/>
      <c r="R1295" s="80"/>
      <c r="S1295" s="80"/>
      <c r="T1295" s="80"/>
      <c r="U1295" s="80"/>
      <c r="V1295" s="80"/>
      <c r="W1295" s="80"/>
      <c r="X1295" s="80"/>
      <c r="Y1295" s="80"/>
      <c r="Z1295" s="80"/>
    </row>
    <row r="1296" spans="1:26" s="81" customFormat="1" x14ac:dyDescent="0.25">
      <c r="A1296" s="74" t="s">
        <v>41</v>
      </c>
      <c r="B1296" s="74" t="s">
        <v>41</v>
      </c>
      <c r="C1296" s="105" t="s">
        <v>659</v>
      </c>
      <c r="D1296" s="96" t="s">
        <v>4</v>
      </c>
      <c r="E1296" s="97">
        <v>2020</v>
      </c>
      <c r="F1296" s="98" t="s">
        <v>66</v>
      </c>
      <c r="G1296" s="99" t="s">
        <v>186</v>
      </c>
      <c r="H1296" s="100" t="s">
        <v>2366</v>
      </c>
      <c r="I1296" s="101" t="s">
        <v>179</v>
      </c>
      <c r="J1296" s="102" t="s">
        <v>475</v>
      </c>
      <c r="K1296" s="104" t="s">
        <v>634</v>
      </c>
      <c r="L1296" s="104" t="s">
        <v>634</v>
      </c>
      <c r="M1296" s="104">
        <v>1592.3</v>
      </c>
      <c r="N1296" s="104">
        <v>3901.08</v>
      </c>
      <c r="O1296" s="80"/>
      <c r="P1296" s="80"/>
      <c r="Q1296" s="80"/>
      <c r="R1296" s="80"/>
      <c r="S1296" s="80"/>
      <c r="T1296" s="80"/>
      <c r="U1296" s="80"/>
      <c r="V1296" s="80"/>
      <c r="W1296" s="80"/>
      <c r="X1296" s="80"/>
      <c r="Y1296" s="80"/>
      <c r="Z1296" s="80"/>
    </row>
    <row r="1297" spans="1:26" s="81" customFormat="1" x14ac:dyDescent="0.25">
      <c r="A1297" s="74" t="s">
        <v>41</v>
      </c>
      <c r="B1297" s="74" t="s">
        <v>41</v>
      </c>
      <c r="C1297" s="105" t="s">
        <v>55</v>
      </c>
      <c r="D1297" s="96" t="s">
        <v>6</v>
      </c>
      <c r="E1297" s="97">
        <v>2018</v>
      </c>
      <c r="F1297" s="98" t="s">
        <v>71</v>
      </c>
      <c r="G1297" s="99" t="s">
        <v>264</v>
      </c>
      <c r="H1297" s="100" t="s">
        <v>2367</v>
      </c>
      <c r="I1297" s="101" t="s">
        <v>271</v>
      </c>
      <c r="J1297" s="102" t="s">
        <v>736</v>
      </c>
      <c r="K1297" s="104" t="s">
        <v>634</v>
      </c>
      <c r="L1297" s="104" t="s">
        <v>634</v>
      </c>
      <c r="M1297" s="104">
        <v>2245.1</v>
      </c>
      <c r="N1297" s="104">
        <v>4326.8999999999996</v>
      </c>
      <c r="O1297" s="80"/>
      <c r="P1297" s="80"/>
      <c r="Q1297" s="80"/>
      <c r="R1297" s="80"/>
      <c r="S1297" s="80"/>
      <c r="T1297" s="80"/>
      <c r="U1297" s="80"/>
      <c r="V1297" s="80"/>
      <c r="W1297" s="80"/>
      <c r="X1297" s="80"/>
      <c r="Y1297" s="80"/>
      <c r="Z1297" s="80"/>
    </row>
    <row r="1298" spans="1:26" s="81" customFormat="1" x14ac:dyDescent="0.25">
      <c r="A1298" s="74" t="s">
        <v>41</v>
      </c>
      <c r="B1298" s="74" t="s">
        <v>41</v>
      </c>
      <c r="C1298" s="105" t="s">
        <v>706</v>
      </c>
      <c r="D1298" s="96" t="s">
        <v>568</v>
      </c>
      <c r="E1298" s="97">
        <v>2022</v>
      </c>
      <c r="F1298" s="98" t="s">
        <v>61</v>
      </c>
      <c r="G1298" s="99" t="s">
        <v>102</v>
      </c>
      <c r="H1298" s="100" t="s">
        <v>2368</v>
      </c>
      <c r="I1298" s="101" t="s">
        <v>86</v>
      </c>
      <c r="J1298" s="102" t="s">
        <v>653</v>
      </c>
      <c r="K1298" s="104" t="s">
        <v>634</v>
      </c>
      <c r="L1298" s="104" t="s">
        <v>634</v>
      </c>
      <c r="M1298" s="104">
        <v>2498.17</v>
      </c>
      <c r="N1298" s="104">
        <v>5098.95</v>
      </c>
      <c r="O1298" s="80"/>
      <c r="P1298" s="80"/>
      <c r="Q1298" s="80"/>
      <c r="R1298" s="80"/>
      <c r="S1298" s="80"/>
      <c r="T1298" s="80"/>
      <c r="U1298" s="80"/>
      <c r="V1298" s="80"/>
      <c r="W1298" s="80"/>
      <c r="X1298" s="80"/>
      <c r="Y1298" s="80"/>
      <c r="Z1298" s="80"/>
    </row>
    <row r="1299" spans="1:26" s="81" customFormat="1" x14ac:dyDescent="0.25">
      <c r="A1299" s="74" t="s">
        <v>41</v>
      </c>
      <c r="B1299" s="74" t="s">
        <v>41</v>
      </c>
      <c r="C1299" s="105" t="s">
        <v>668</v>
      </c>
      <c r="D1299" s="96" t="s">
        <v>10</v>
      </c>
      <c r="E1299" s="97">
        <v>2019</v>
      </c>
      <c r="F1299" s="98" t="s">
        <v>76</v>
      </c>
      <c r="G1299" s="99" t="s">
        <v>328</v>
      </c>
      <c r="H1299" s="100" t="s">
        <v>2369</v>
      </c>
      <c r="I1299" s="101" t="s">
        <v>179</v>
      </c>
      <c r="J1299" s="102" t="s">
        <v>346</v>
      </c>
      <c r="K1299" s="104" t="s">
        <v>545</v>
      </c>
      <c r="L1299" s="104" t="s">
        <v>545</v>
      </c>
      <c r="M1299" s="104">
        <v>1122.2</v>
      </c>
      <c r="N1299" s="104">
        <v>3112.55</v>
      </c>
      <c r="O1299" s="80"/>
      <c r="P1299" s="80"/>
      <c r="Q1299" s="80"/>
      <c r="R1299" s="80"/>
      <c r="S1299" s="80"/>
      <c r="T1299" s="80"/>
      <c r="U1299" s="80"/>
      <c r="V1299" s="80"/>
      <c r="W1299" s="80"/>
      <c r="X1299" s="80"/>
      <c r="Y1299" s="80"/>
      <c r="Z1299" s="80"/>
    </row>
    <row r="1300" spans="1:26" s="81" customFormat="1" x14ac:dyDescent="0.25">
      <c r="A1300" s="74" t="s">
        <v>41</v>
      </c>
      <c r="B1300" s="74" t="s">
        <v>41</v>
      </c>
      <c r="C1300" s="105" t="s">
        <v>668</v>
      </c>
      <c r="D1300" s="96" t="s">
        <v>10</v>
      </c>
      <c r="E1300" s="97">
        <v>2019</v>
      </c>
      <c r="F1300" s="98" t="s">
        <v>76</v>
      </c>
      <c r="G1300" s="99" t="s">
        <v>328</v>
      </c>
      <c r="H1300" s="100" t="s">
        <v>2370</v>
      </c>
      <c r="I1300" s="101" t="s">
        <v>179</v>
      </c>
      <c r="J1300" s="102" t="s">
        <v>387</v>
      </c>
      <c r="K1300" s="104" t="s">
        <v>545</v>
      </c>
      <c r="L1300" s="104" t="s">
        <v>545</v>
      </c>
      <c r="M1300" s="104">
        <v>1122.2</v>
      </c>
      <c r="N1300" s="104">
        <v>3112.55</v>
      </c>
      <c r="O1300" s="80"/>
      <c r="P1300" s="80"/>
      <c r="Q1300" s="80"/>
      <c r="R1300" s="80"/>
      <c r="S1300" s="80"/>
      <c r="T1300" s="80"/>
      <c r="U1300" s="80"/>
      <c r="V1300" s="80"/>
      <c r="W1300" s="80"/>
      <c r="X1300" s="80"/>
      <c r="Y1300" s="80"/>
      <c r="Z1300" s="80"/>
    </row>
    <row r="1301" spans="1:26" s="81" customFormat="1" x14ac:dyDescent="0.25">
      <c r="A1301" s="74" t="s">
        <v>41</v>
      </c>
      <c r="B1301" s="74" t="s">
        <v>41</v>
      </c>
      <c r="C1301" s="105" t="s">
        <v>656</v>
      </c>
      <c r="D1301" s="96" t="s">
        <v>657</v>
      </c>
      <c r="E1301" s="97">
        <v>2023</v>
      </c>
      <c r="F1301" s="98" t="s">
        <v>61</v>
      </c>
      <c r="G1301" s="99" t="s">
        <v>102</v>
      </c>
      <c r="H1301" s="100" t="s">
        <v>2374</v>
      </c>
      <c r="I1301" s="101" t="s">
        <v>95</v>
      </c>
      <c r="J1301" s="102" t="s">
        <v>658</v>
      </c>
      <c r="K1301" s="104" t="s">
        <v>634</v>
      </c>
      <c r="L1301" s="104" t="s">
        <v>634</v>
      </c>
      <c r="M1301" s="104">
        <v>2319.7199999999998</v>
      </c>
      <c r="N1301" s="104">
        <v>4917.6400000000003</v>
      </c>
      <c r="O1301" s="80"/>
      <c r="P1301" s="80"/>
      <c r="Q1301" s="80"/>
      <c r="R1301" s="80"/>
      <c r="S1301" s="80"/>
      <c r="T1301" s="80"/>
      <c r="U1301" s="80"/>
      <c r="V1301" s="80"/>
      <c r="W1301" s="80"/>
      <c r="X1301" s="80"/>
      <c r="Y1301" s="80"/>
      <c r="Z1301" s="80"/>
    </row>
    <row r="1302" spans="1:26" s="81" customFormat="1" x14ac:dyDescent="0.25">
      <c r="A1302" s="74" t="s">
        <v>41</v>
      </c>
      <c r="B1302" s="74" t="s">
        <v>41</v>
      </c>
      <c r="C1302" s="105" t="s">
        <v>691</v>
      </c>
      <c r="D1302" s="96" t="s">
        <v>21</v>
      </c>
      <c r="E1302" s="97">
        <v>2019</v>
      </c>
      <c r="F1302" s="98" t="s">
        <v>75</v>
      </c>
      <c r="G1302" s="99" t="s">
        <v>312</v>
      </c>
      <c r="H1302" s="100" t="s">
        <v>2375</v>
      </c>
      <c r="I1302" s="101" t="s">
        <v>313</v>
      </c>
      <c r="J1302" s="102" t="s">
        <v>715</v>
      </c>
      <c r="K1302" s="104" t="s">
        <v>634</v>
      </c>
      <c r="L1302" s="104" t="s">
        <v>634</v>
      </c>
      <c r="M1302" s="104">
        <v>1236.43</v>
      </c>
      <c r="N1302" s="104">
        <v>3029.39</v>
      </c>
      <c r="O1302" s="80"/>
      <c r="P1302" s="80"/>
      <c r="Q1302" s="80"/>
      <c r="R1302" s="80"/>
      <c r="S1302" s="80"/>
      <c r="T1302" s="80"/>
      <c r="U1302" s="80"/>
      <c r="V1302" s="80"/>
      <c r="W1302" s="80"/>
      <c r="X1302" s="80"/>
      <c r="Y1302" s="80"/>
      <c r="Z1302" s="80"/>
    </row>
    <row r="1303" spans="1:26" s="81" customFormat="1" x14ac:dyDescent="0.25">
      <c r="A1303" s="74" t="s">
        <v>41</v>
      </c>
      <c r="B1303" s="74" t="s">
        <v>41</v>
      </c>
      <c r="C1303" s="105" t="s">
        <v>656</v>
      </c>
      <c r="D1303" s="96" t="s">
        <v>657</v>
      </c>
      <c r="E1303" s="97">
        <v>2023</v>
      </c>
      <c r="F1303" s="98" t="s">
        <v>61</v>
      </c>
      <c r="G1303" s="99" t="s">
        <v>102</v>
      </c>
      <c r="H1303" s="100" t="s">
        <v>2376</v>
      </c>
      <c r="I1303" s="101" t="s">
        <v>99</v>
      </c>
      <c r="J1303" s="102" t="s">
        <v>699</v>
      </c>
      <c r="K1303" s="104" t="s">
        <v>634</v>
      </c>
      <c r="L1303" s="104" t="s">
        <v>634</v>
      </c>
      <c r="M1303" s="104">
        <v>2026.8</v>
      </c>
      <c r="N1303" s="104">
        <v>4395.59</v>
      </c>
      <c r="O1303" s="80"/>
      <c r="P1303" s="80"/>
      <c r="Q1303" s="80"/>
      <c r="R1303" s="80"/>
      <c r="S1303" s="80"/>
      <c r="T1303" s="80"/>
      <c r="U1303" s="80"/>
      <c r="V1303" s="80"/>
      <c r="W1303" s="80"/>
      <c r="X1303" s="80"/>
      <c r="Y1303" s="80"/>
      <c r="Z1303" s="80"/>
    </row>
    <row r="1304" spans="1:26" s="81" customFormat="1" x14ac:dyDescent="0.25">
      <c r="A1304" s="74" t="s">
        <v>41</v>
      </c>
      <c r="B1304" s="74" t="s">
        <v>41</v>
      </c>
      <c r="C1304" s="105" t="s">
        <v>761</v>
      </c>
      <c r="D1304" s="96" t="s">
        <v>35</v>
      </c>
      <c r="E1304" s="97">
        <v>2018</v>
      </c>
      <c r="F1304" s="98" t="s">
        <v>59</v>
      </c>
      <c r="G1304" s="99" t="s">
        <v>82</v>
      </c>
      <c r="H1304" s="100" t="s">
        <v>2377</v>
      </c>
      <c r="I1304" s="101" t="s">
        <v>99</v>
      </c>
      <c r="J1304" s="102" t="s">
        <v>762</v>
      </c>
      <c r="K1304" s="104" t="s">
        <v>634</v>
      </c>
      <c r="L1304" s="104" t="s">
        <v>634</v>
      </c>
      <c r="M1304" s="104">
        <v>1727</v>
      </c>
      <c r="N1304" s="104">
        <v>2407.96</v>
      </c>
      <c r="O1304" s="80"/>
      <c r="P1304" s="80"/>
      <c r="Q1304" s="80"/>
      <c r="R1304" s="80"/>
      <c r="S1304" s="80"/>
      <c r="T1304" s="80"/>
      <c r="U1304" s="80"/>
      <c r="V1304" s="80"/>
      <c r="W1304" s="80"/>
      <c r="X1304" s="80"/>
      <c r="Y1304" s="80"/>
      <c r="Z1304" s="80"/>
    </row>
    <row r="1305" spans="1:26" s="81" customFormat="1" x14ac:dyDescent="0.25">
      <c r="A1305" s="74" t="s">
        <v>41</v>
      </c>
      <c r="B1305" s="74" t="s">
        <v>41</v>
      </c>
      <c r="C1305" s="105" t="s">
        <v>48</v>
      </c>
      <c r="D1305" s="96" t="s">
        <v>11</v>
      </c>
      <c r="E1305" s="97">
        <v>2018</v>
      </c>
      <c r="F1305" s="98" t="s">
        <v>59</v>
      </c>
      <c r="G1305" s="99" t="s">
        <v>82</v>
      </c>
      <c r="H1305" s="100" t="s">
        <v>2378</v>
      </c>
      <c r="I1305" s="101" t="s">
        <v>129</v>
      </c>
      <c r="J1305" s="102" t="s">
        <v>788</v>
      </c>
      <c r="K1305" s="104" t="s">
        <v>634</v>
      </c>
      <c r="L1305" s="104" t="s">
        <v>634</v>
      </c>
      <c r="M1305" s="104">
        <v>1460.8</v>
      </c>
      <c r="N1305" s="104">
        <v>3007.39</v>
      </c>
      <c r="O1305" s="80"/>
      <c r="P1305" s="80"/>
      <c r="Q1305" s="80"/>
      <c r="R1305" s="80"/>
      <c r="S1305" s="80"/>
      <c r="T1305" s="80"/>
      <c r="U1305" s="80"/>
      <c r="V1305" s="80"/>
      <c r="W1305" s="80"/>
      <c r="X1305" s="80"/>
      <c r="Y1305" s="80"/>
      <c r="Z1305" s="80"/>
    </row>
    <row r="1306" spans="1:26" s="81" customFormat="1" x14ac:dyDescent="0.25">
      <c r="A1306" s="74" t="s">
        <v>41</v>
      </c>
      <c r="B1306" s="74" t="s">
        <v>41</v>
      </c>
      <c r="C1306" s="105" t="s">
        <v>666</v>
      </c>
      <c r="D1306" s="96" t="s">
        <v>9</v>
      </c>
      <c r="E1306" s="97">
        <v>2020</v>
      </c>
      <c r="F1306" s="98" t="s">
        <v>77</v>
      </c>
      <c r="G1306" s="99" t="s">
        <v>403</v>
      </c>
      <c r="H1306" s="100" t="s">
        <v>2379</v>
      </c>
      <c r="I1306" s="101" t="s">
        <v>407</v>
      </c>
      <c r="J1306" s="102" t="s">
        <v>667</v>
      </c>
      <c r="K1306" s="104" t="s">
        <v>634</v>
      </c>
      <c r="L1306" s="104" t="s">
        <v>634</v>
      </c>
      <c r="M1306" s="104">
        <v>1302</v>
      </c>
      <c r="N1306" s="104">
        <v>4334.63</v>
      </c>
      <c r="O1306" s="80"/>
      <c r="P1306" s="80"/>
      <c r="Q1306" s="80"/>
      <c r="R1306" s="80"/>
      <c r="S1306" s="80"/>
      <c r="T1306" s="80"/>
      <c r="U1306" s="80"/>
      <c r="V1306" s="80"/>
      <c r="W1306" s="80"/>
      <c r="X1306" s="80"/>
      <c r="Y1306" s="80"/>
      <c r="Z1306" s="80"/>
    </row>
    <row r="1307" spans="1:26" s="81" customFormat="1" x14ac:dyDescent="0.25">
      <c r="A1307" s="74" t="s">
        <v>41</v>
      </c>
      <c r="B1307" s="74" t="s">
        <v>41</v>
      </c>
      <c r="C1307" s="105" t="s">
        <v>922</v>
      </c>
      <c r="D1307" s="96" t="s">
        <v>923</v>
      </c>
      <c r="E1307" s="97">
        <v>2023</v>
      </c>
      <c r="F1307" s="98" t="s">
        <v>61</v>
      </c>
      <c r="G1307" s="99" t="s">
        <v>102</v>
      </c>
      <c r="H1307" s="100" t="s">
        <v>2380</v>
      </c>
      <c r="I1307" s="101" t="s">
        <v>99</v>
      </c>
      <c r="J1307" s="102" t="s">
        <v>783</v>
      </c>
      <c r="K1307" s="104" t="s">
        <v>634</v>
      </c>
      <c r="L1307" s="104" t="s">
        <v>634</v>
      </c>
      <c r="M1307" s="104">
        <v>2763.62</v>
      </c>
      <c r="N1307" s="104">
        <v>5035.1899999999996</v>
      </c>
      <c r="O1307" s="80"/>
      <c r="P1307" s="80"/>
      <c r="Q1307" s="80"/>
      <c r="R1307" s="80"/>
      <c r="S1307" s="80"/>
      <c r="T1307" s="80"/>
      <c r="U1307" s="80"/>
      <c r="V1307" s="80"/>
      <c r="W1307" s="80"/>
      <c r="X1307" s="80"/>
      <c r="Y1307" s="80"/>
      <c r="Z1307" s="80"/>
    </row>
    <row r="1308" spans="1:26" s="81" customFormat="1" x14ac:dyDescent="0.25">
      <c r="A1308" s="74" t="s">
        <v>41</v>
      </c>
      <c r="B1308" s="74" t="s">
        <v>41</v>
      </c>
      <c r="C1308" s="105" t="s">
        <v>51</v>
      </c>
      <c r="D1308" s="96" t="s">
        <v>1</v>
      </c>
      <c r="E1308" s="97">
        <v>2020</v>
      </c>
      <c r="F1308" s="98" t="s">
        <v>67</v>
      </c>
      <c r="G1308" s="99" t="s">
        <v>193</v>
      </c>
      <c r="H1308" s="100" t="s">
        <v>2381</v>
      </c>
      <c r="I1308" s="101" t="s">
        <v>194</v>
      </c>
      <c r="J1308" s="102" t="s">
        <v>752</v>
      </c>
      <c r="K1308" s="104" t="s">
        <v>545</v>
      </c>
      <c r="L1308" s="104" t="s">
        <v>545</v>
      </c>
      <c r="M1308" s="104">
        <v>1434.67</v>
      </c>
      <c r="N1308" s="104">
        <v>5022.6400000000003</v>
      </c>
      <c r="O1308" s="80"/>
      <c r="P1308" s="80"/>
      <c r="Q1308" s="80"/>
      <c r="R1308" s="80"/>
      <c r="S1308" s="80"/>
      <c r="T1308" s="80"/>
      <c r="U1308" s="80"/>
      <c r="V1308" s="80"/>
      <c r="W1308" s="80"/>
      <c r="X1308" s="80"/>
      <c r="Y1308" s="80"/>
      <c r="Z1308" s="80"/>
    </row>
    <row r="1309" spans="1:26" s="81" customFormat="1" x14ac:dyDescent="0.25">
      <c r="A1309" s="74" t="s">
        <v>41</v>
      </c>
      <c r="B1309" s="74" t="s">
        <v>41</v>
      </c>
      <c r="C1309" s="105" t="s">
        <v>659</v>
      </c>
      <c r="D1309" s="96" t="s">
        <v>4</v>
      </c>
      <c r="E1309" s="97">
        <v>2020</v>
      </c>
      <c r="F1309" s="98" t="s">
        <v>66</v>
      </c>
      <c r="G1309" s="99" t="s">
        <v>186</v>
      </c>
      <c r="H1309" s="100" t="s">
        <v>2382</v>
      </c>
      <c r="I1309" s="101" t="s">
        <v>179</v>
      </c>
      <c r="J1309" s="102" t="s">
        <v>743</v>
      </c>
      <c r="K1309" s="104" t="s">
        <v>545</v>
      </c>
      <c r="L1309" s="104" t="s">
        <v>545</v>
      </c>
      <c r="M1309" s="104">
        <v>1445.71</v>
      </c>
      <c r="N1309" s="104">
        <v>3525.97</v>
      </c>
      <c r="O1309" s="80"/>
      <c r="P1309" s="80"/>
      <c r="Q1309" s="80"/>
      <c r="R1309" s="80"/>
      <c r="S1309" s="80"/>
      <c r="T1309" s="80"/>
      <c r="U1309" s="80"/>
      <c r="V1309" s="80"/>
      <c r="W1309" s="80"/>
      <c r="X1309" s="80"/>
      <c r="Y1309" s="80"/>
      <c r="Z1309" s="80"/>
    </row>
    <row r="1310" spans="1:26" s="81" customFormat="1" x14ac:dyDescent="0.25">
      <c r="A1310" s="74" t="s">
        <v>41</v>
      </c>
      <c r="B1310" s="74" t="s">
        <v>41</v>
      </c>
      <c r="C1310" s="105" t="s">
        <v>929</v>
      </c>
      <c r="D1310" s="96" t="s">
        <v>930</v>
      </c>
      <c r="E1310" s="97">
        <v>2018</v>
      </c>
      <c r="F1310" s="98" t="s">
        <v>61</v>
      </c>
      <c r="G1310" s="99" t="s">
        <v>102</v>
      </c>
      <c r="H1310" s="100" t="s">
        <v>2383</v>
      </c>
      <c r="I1310" s="101" t="s">
        <v>179</v>
      </c>
      <c r="J1310" s="102" t="s">
        <v>218</v>
      </c>
      <c r="K1310" s="104" t="s">
        <v>547</v>
      </c>
      <c r="L1310" s="104" t="s">
        <v>547</v>
      </c>
      <c r="M1310" s="104">
        <v>1426.32</v>
      </c>
      <c r="N1310" s="104">
        <v>2530.5</v>
      </c>
      <c r="O1310" s="80"/>
      <c r="P1310" s="80"/>
      <c r="Q1310" s="80"/>
      <c r="R1310" s="80"/>
      <c r="S1310" s="80"/>
      <c r="T1310" s="80"/>
      <c r="U1310" s="80"/>
      <c r="V1310" s="80"/>
      <c r="W1310" s="80"/>
      <c r="X1310" s="80"/>
      <c r="Y1310" s="80"/>
      <c r="Z1310" s="80"/>
    </row>
    <row r="1311" spans="1:26" s="81" customFormat="1" x14ac:dyDescent="0.25">
      <c r="A1311" s="74" t="s">
        <v>41</v>
      </c>
      <c r="B1311" s="74" t="s">
        <v>41</v>
      </c>
      <c r="C1311" s="105" t="s">
        <v>565</v>
      </c>
      <c r="D1311" s="96" t="s">
        <v>33</v>
      </c>
      <c r="E1311" s="97">
        <v>2021</v>
      </c>
      <c r="F1311" s="98" t="s">
        <v>77</v>
      </c>
      <c r="G1311" s="99" t="s">
        <v>403</v>
      </c>
      <c r="H1311" s="100" t="s">
        <v>2384</v>
      </c>
      <c r="I1311" s="101" t="s">
        <v>99</v>
      </c>
      <c r="J1311" s="102" t="s">
        <v>811</v>
      </c>
      <c r="K1311" s="104" t="s">
        <v>634</v>
      </c>
      <c r="L1311" s="104" t="s">
        <v>634</v>
      </c>
      <c r="M1311" s="104">
        <v>2100.39</v>
      </c>
      <c r="N1311" s="104">
        <v>3948.06</v>
      </c>
      <c r="O1311" s="80"/>
      <c r="P1311" s="80"/>
      <c r="Q1311" s="80"/>
      <c r="R1311" s="80"/>
      <c r="S1311" s="80"/>
      <c r="T1311" s="80"/>
      <c r="U1311" s="80"/>
      <c r="V1311" s="80"/>
      <c r="W1311" s="80"/>
      <c r="X1311" s="80"/>
      <c r="Y1311" s="80"/>
      <c r="Z1311" s="80"/>
    </row>
    <row r="1312" spans="1:26" s="81" customFormat="1" x14ac:dyDescent="0.25">
      <c r="A1312" s="74" t="s">
        <v>41</v>
      </c>
      <c r="B1312" s="74" t="s">
        <v>41</v>
      </c>
      <c r="C1312" s="105" t="s">
        <v>706</v>
      </c>
      <c r="D1312" s="96" t="s">
        <v>568</v>
      </c>
      <c r="E1312" s="97">
        <v>2022</v>
      </c>
      <c r="F1312" s="98" t="s">
        <v>61</v>
      </c>
      <c r="G1312" s="99" t="s">
        <v>102</v>
      </c>
      <c r="H1312" s="100" t="s">
        <v>2385</v>
      </c>
      <c r="I1312" s="101" t="s">
        <v>86</v>
      </c>
      <c r="J1312" s="102" t="s">
        <v>2386</v>
      </c>
      <c r="K1312" s="104" t="s">
        <v>634</v>
      </c>
      <c r="L1312" s="104" t="s">
        <v>634</v>
      </c>
      <c r="M1312" s="104">
        <v>2498.17</v>
      </c>
      <c r="N1312" s="104">
        <v>5098.95</v>
      </c>
      <c r="O1312" s="80"/>
      <c r="P1312" s="80"/>
      <c r="Q1312" s="80"/>
      <c r="R1312" s="80"/>
      <c r="S1312" s="80"/>
      <c r="T1312" s="80"/>
      <c r="U1312" s="80"/>
      <c r="V1312" s="80"/>
      <c r="W1312" s="80"/>
      <c r="X1312" s="80"/>
      <c r="Y1312" s="80"/>
      <c r="Z1312" s="80"/>
    </row>
    <row r="1313" spans="1:26" s="81" customFormat="1" x14ac:dyDescent="0.25">
      <c r="A1313" s="74" t="s">
        <v>41</v>
      </c>
      <c r="B1313" s="74" t="s">
        <v>41</v>
      </c>
      <c r="C1313" s="105" t="s">
        <v>3944</v>
      </c>
      <c r="D1313" s="96" t="s">
        <v>3945</v>
      </c>
      <c r="E1313" s="97">
        <v>2023</v>
      </c>
      <c r="F1313" s="98" t="s">
        <v>676</v>
      </c>
      <c r="G1313" s="99" t="s">
        <v>280</v>
      </c>
      <c r="H1313" s="100" t="s">
        <v>2387</v>
      </c>
      <c r="I1313" s="101" t="s">
        <v>281</v>
      </c>
      <c r="J1313" s="102" t="s">
        <v>749</v>
      </c>
      <c r="K1313" s="104" t="s">
        <v>634</v>
      </c>
      <c r="L1313" s="104" t="s">
        <v>634</v>
      </c>
      <c r="M1313" s="104">
        <v>1360.07</v>
      </c>
      <c r="N1313" s="104">
        <v>3166.66</v>
      </c>
      <c r="O1313" s="80"/>
      <c r="P1313" s="80"/>
      <c r="Q1313" s="80"/>
      <c r="R1313" s="80"/>
      <c r="S1313" s="80"/>
      <c r="T1313" s="80"/>
      <c r="U1313" s="80"/>
      <c r="V1313" s="80"/>
      <c r="W1313" s="80"/>
      <c r="X1313" s="80"/>
      <c r="Y1313" s="80"/>
      <c r="Z1313" s="80"/>
    </row>
    <row r="1314" spans="1:26" s="81" customFormat="1" x14ac:dyDescent="0.25">
      <c r="A1314" s="74" t="s">
        <v>41</v>
      </c>
      <c r="B1314" s="74" t="s">
        <v>41</v>
      </c>
      <c r="C1314" s="105" t="s">
        <v>668</v>
      </c>
      <c r="D1314" s="96" t="s">
        <v>10</v>
      </c>
      <c r="E1314" s="97">
        <v>2019</v>
      </c>
      <c r="F1314" s="98" t="s">
        <v>76</v>
      </c>
      <c r="G1314" s="99" t="s">
        <v>328</v>
      </c>
      <c r="H1314" s="100" t="s">
        <v>2388</v>
      </c>
      <c r="I1314" s="101" t="s">
        <v>179</v>
      </c>
      <c r="J1314" s="102" t="s">
        <v>730</v>
      </c>
      <c r="K1314" s="104" t="s">
        <v>545</v>
      </c>
      <c r="L1314" s="104" t="s">
        <v>545</v>
      </c>
      <c r="M1314" s="104">
        <v>1122.2</v>
      </c>
      <c r="N1314" s="104">
        <v>3112.55</v>
      </c>
      <c r="O1314" s="80"/>
      <c r="P1314" s="80"/>
      <c r="Q1314" s="80"/>
      <c r="R1314" s="80"/>
      <c r="S1314" s="80"/>
      <c r="T1314" s="80"/>
      <c r="U1314" s="80"/>
      <c r="V1314" s="80"/>
      <c r="W1314" s="80"/>
      <c r="X1314" s="80"/>
      <c r="Y1314" s="80"/>
      <c r="Z1314" s="80"/>
    </row>
    <row r="1315" spans="1:26" s="81" customFormat="1" x14ac:dyDescent="0.25">
      <c r="A1315" s="74" t="s">
        <v>41</v>
      </c>
      <c r="B1315" s="74" t="s">
        <v>41</v>
      </c>
      <c r="C1315" s="105" t="s">
        <v>726</v>
      </c>
      <c r="D1315" s="96" t="s">
        <v>26</v>
      </c>
      <c r="E1315" s="97">
        <v>2020</v>
      </c>
      <c r="F1315" s="98" t="s">
        <v>61</v>
      </c>
      <c r="G1315" s="99" t="s">
        <v>102</v>
      </c>
      <c r="H1315" s="100" t="s">
        <v>2389</v>
      </c>
      <c r="I1315" s="101" t="s">
        <v>86</v>
      </c>
      <c r="J1315" s="102" t="s">
        <v>727</v>
      </c>
      <c r="K1315" s="104" t="s">
        <v>634</v>
      </c>
      <c r="L1315" s="104" t="s">
        <v>634</v>
      </c>
      <c r="M1315" s="104">
        <v>2508.8000000000002</v>
      </c>
      <c r="N1315" s="104">
        <v>9499</v>
      </c>
      <c r="O1315" s="80"/>
      <c r="P1315" s="80"/>
      <c r="Q1315" s="80"/>
      <c r="R1315" s="80"/>
      <c r="S1315" s="80"/>
      <c r="T1315" s="80"/>
      <c r="U1315" s="80"/>
      <c r="V1315" s="80"/>
      <c r="W1315" s="80"/>
      <c r="X1315" s="80"/>
      <c r="Y1315" s="80"/>
      <c r="Z1315" s="80"/>
    </row>
    <row r="1316" spans="1:26" s="81" customFormat="1" x14ac:dyDescent="0.25">
      <c r="A1316" s="74" t="s">
        <v>41</v>
      </c>
      <c r="B1316" s="74" t="s">
        <v>41</v>
      </c>
      <c r="C1316" s="105" t="s">
        <v>55</v>
      </c>
      <c r="D1316" s="96" t="s">
        <v>6</v>
      </c>
      <c r="E1316" s="97">
        <v>2018</v>
      </c>
      <c r="F1316" s="98" t="s">
        <v>71</v>
      </c>
      <c r="G1316" s="99" t="s">
        <v>264</v>
      </c>
      <c r="H1316" s="100" t="s">
        <v>2390</v>
      </c>
      <c r="I1316" s="101" t="s">
        <v>99</v>
      </c>
      <c r="J1316" s="102" t="s">
        <v>679</v>
      </c>
      <c r="K1316" s="104" t="s">
        <v>634</v>
      </c>
      <c r="L1316" s="104" t="s">
        <v>634</v>
      </c>
      <c r="M1316" s="104">
        <v>1727</v>
      </c>
      <c r="N1316" s="104">
        <v>3452.47</v>
      </c>
      <c r="O1316" s="80"/>
      <c r="P1316" s="80"/>
      <c r="Q1316" s="80"/>
      <c r="R1316" s="80"/>
      <c r="S1316" s="80"/>
      <c r="T1316" s="80"/>
      <c r="U1316" s="80"/>
      <c r="V1316" s="80"/>
      <c r="W1316" s="80"/>
      <c r="X1316" s="80"/>
      <c r="Y1316" s="80"/>
      <c r="Z1316" s="80"/>
    </row>
    <row r="1317" spans="1:26" s="81" customFormat="1" x14ac:dyDescent="0.25">
      <c r="A1317" s="74" t="s">
        <v>41</v>
      </c>
      <c r="B1317" s="74" t="s">
        <v>41</v>
      </c>
      <c r="C1317" s="105" t="s">
        <v>922</v>
      </c>
      <c r="D1317" s="96" t="s">
        <v>923</v>
      </c>
      <c r="E1317" s="97">
        <v>2023</v>
      </c>
      <c r="F1317" s="98" t="s">
        <v>61</v>
      </c>
      <c r="G1317" s="99" t="s">
        <v>102</v>
      </c>
      <c r="H1317" s="100" t="s">
        <v>2391</v>
      </c>
      <c r="I1317" s="101" t="s">
        <v>99</v>
      </c>
      <c r="J1317" s="102" t="s">
        <v>655</v>
      </c>
      <c r="K1317" s="104" t="s">
        <v>634</v>
      </c>
      <c r="L1317" s="104" t="s">
        <v>634</v>
      </c>
      <c r="M1317" s="104">
        <v>2657.39</v>
      </c>
      <c r="N1317" s="104">
        <v>5718.21</v>
      </c>
      <c r="O1317" s="80"/>
      <c r="P1317" s="80"/>
      <c r="Q1317" s="80"/>
      <c r="R1317" s="80"/>
      <c r="S1317" s="80"/>
      <c r="T1317" s="80"/>
      <c r="U1317" s="80"/>
      <c r="V1317" s="80"/>
      <c r="W1317" s="80"/>
      <c r="X1317" s="80"/>
      <c r="Y1317" s="80"/>
      <c r="Z1317" s="80"/>
    </row>
    <row r="1318" spans="1:26" s="81" customFormat="1" x14ac:dyDescent="0.25">
      <c r="A1318" s="74" t="s">
        <v>41</v>
      </c>
      <c r="B1318" s="74" t="s">
        <v>41</v>
      </c>
      <c r="C1318" s="105" t="s">
        <v>922</v>
      </c>
      <c r="D1318" s="96" t="s">
        <v>923</v>
      </c>
      <c r="E1318" s="97">
        <v>2023</v>
      </c>
      <c r="F1318" s="98" t="s">
        <v>61</v>
      </c>
      <c r="G1318" s="99" t="s">
        <v>102</v>
      </c>
      <c r="H1318" s="100" t="s">
        <v>2392</v>
      </c>
      <c r="I1318" s="101" t="s">
        <v>3890</v>
      </c>
      <c r="J1318" s="102" t="s">
        <v>705</v>
      </c>
      <c r="K1318" s="104" t="s">
        <v>634</v>
      </c>
      <c r="L1318" s="104" t="s">
        <v>634</v>
      </c>
      <c r="M1318" s="104">
        <v>1858.89</v>
      </c>
      <c r="N1318" s="104">
        <v>3243.81</v>
      </c>
      <c r="O1318" s="80"/>
      <c r="P1318" s="80"/>
      <c r="Q1318" s="80"/>
      <c r="R1318" s="80"/>
      <c r="S1318" s="80"/>
      <c r="T1318" s="80"/>
      <c r="U1318" s="80"/>
      <c r="V1318" s="80"/>
      <c r="W1318" s="80"/>
      <c r="X1318" s="80"/>
      <c r="Y1318" s="80"/>
      <c r="Z1318" s="80"/>
    </row>
    <row r="1319" spans="1:26" s="81" customFormat="1" x14ac:dyDescent="0.25">
      <c r="A1319" s="74" t="s">
        <v>41</v>
      </c>
      <c r="B1319" s="74" t="s">
        <v>41</v>
      </c>
      <c r="C1319" s="105" t="s">
        <v>922</v>
      </c>
      <c r="D1319" s="96" t="s">
        <v>923</v>
      </c>
      <c r="E1319" s="97">
        <v>2023</v>
      </c>
      <c r="F1319" s="98" t="s">
        <v>61</v>
      </c>
      <c r="G1319" s="99" t="s">
        <v>102</v>
      </c>
      <c r="H1319" s="100" t="s">
        <v>2393</v>
      </c>
      <c r="I1319" s="101" t="s">
        <v>3890</v>
      </c>
      <c r="J1319" s="102" t="s">
        <v>704</v>
      </c>
      <c r="K1319" s="104" t="s">
        <v>634</v>
      </c>
      <c r="L1319" s="104" t="s">
        <v>634</v>
      </c>
      <c r="M1319" s="104">
        <v>1858.89</v>
      </c>
      <c r="N1319" s="104">
        <v>3243.81</v>
      </c>
      <c r="O1319" s="80"/>
      <c r="P1319" s="80"/>
      <c r="Q1319" s="80"/>
      <c r="R1319" s="80"/>
      <c r="S1319" s="80"/>
      <c r="T1319" s="80"/>
      <c r="U1319" s="80"/>
      <c r="V1319" s="80"/>
      <c r="W1319" s="80"/>
      <c r="X1319" s="80"/>
      <c r="Y1319" s="80"/>
      <c r="Z1319" s="80"/>
    </row>
    <row r="1320" spans="1:26" s="81" customFormat="1" x14ac:dyDescent="0.25">
      <c r="A1320" s="74" t="s">
        <v>41</v>
      </c>
      <c r="B1320" s="74" t="s">
        <v>41</v>
      </c>
      <c r="C1320" s="105" t="s">
        <v>668</v>
      </c>
      <c r="D1320" s="96" t="s">
        <v>10</v>
      </c>
      <c r="E1320" s="97">
        <v>2019</v>
      </c>
      <c r="F1320" s="98" t="s">
        <v>76</v>
      </c>
      <c r="G1320" s="99" t="s">
        <v>328</v>
      </c>
      <c r="H1320" s="100" t="s">
        <v>2394</v>
      </c>
      <c r="I1320" s="101" t="s">
        <v>179</v>
      </c>
      <c r="J1320" s="102" t="s">
        <v>376</v>
      </c>
      <c r="K1320" s="104" t="s">
        <v>545</v>
      </c>
      <c r="L1320" s="104" t="s">
        <v>545</v>
      </c>
      <c r="M1320" s="104">
        <v>1122.2</v>
      </c>
      <c r="N1320" s="104">
        <v>3112.55</v>
      </c>
      <c r="O1320" s="80"/>
      <c r="P1320" s="80"/>
      <c r="Q1320" s="80"/>
      <c r="R1320" s="80"/>
      <c r="S1320" s="80"/>
      <c r="T1320" s="80"/>
      <c r="U1320" s="80"/>
      <c r="V1320" s="80"/>
      <c r="W1320" s="80"/>
      <c r="X1320" s="80"/>
      <c r="Y1320" s="80"/>
      <c r="Z1320" s="80"/>
    </row>
    <row r="1321" spans="1:26" s="81" customFormat="1" x14ac:dyDescent="0.25">
      <c r="A1321" s="74" t="s">
        <v>41</v>
      </c>
      <c r="B1321" s="74" t="s">
        <v>41</v>
      </c>
      <c r="C1321" s="105" t="s">
        <v>703</v>
      </c>
      <c r="D1321" s="96" t="s">
        <v>601</v>
      </c>
      <c r="E1321" s="97">
        <v>2022</v>
      </c>
      <c r="F1321" s="98" t="s">
        <v>66</v>
      </c>
      <c r="G1321" s="99" t="s">
        <v>186</v>
      </c>
      <c r="H1321" s="100" t="s">
        <v>2395</v>
      </c>
      <c r="I1321" s="101" t="s">
        <v>4040</v>
      </c>
      <c r="J1321" s="102" t="s">
        <v>740</v>
      </c>
      <c r="K1321" s="104" t="s">
        <v>634</v>
      </c>
      <c r="L1321" s="104" t="s">
        <v>634</v>
      </c>
      <c r="M1321" s="104">
        <v>1735.89</v>
      </c>
      <c r="N1321" s="104">
        <v>1945.6</v>
      </c>
      <c r="O1321" s="80"/>
      <c r="P1321" s="80"/>
      <c r="Q1321" s="80"/>
      <c r="R1321" s="80"/>
      <c r="S1321" s="80"/>
      <c r="T1321" s="80"/>
      <c r="U1321" s="80"/>
      <c r="V1321" s="80"/>
      <c r="W1321" s="80"/>
      <c r="X1321" s="80"/>
      <c r="Y1321" s="80"/>
      <c r="Z1321" s="80"/>
    </row>
    <row r="1322" spans="1:26" s="81" customFormat="1" x14ac:dyDescent="0.25">
      <c r="A1322" s="74" t="s">
        <v>41</v>
      </c>
      <c r="B1322" s="74" t="s">
        <v>41</v>
      </c>
      <c r="C1322" s="105" t="s">
        <v>1013</v>
      </c>
      <c r="D1322" s="96" t="s">
        <v>1014</v>
      </c>
      <c r="E1322" s="97">
        <v>2023</v>
      </c>
      <c r="F1322" s="98" t="s">
        <v>64</v>
      </c>
      <c r="G1322" s="99" t="s">
        <v>159</v>
      </c>
      <c r="H1322" s="100" t="s">
        <v>2396</v>
      </c>
      <c r="I1322" s="101" t="s">
        <v>93</v>
      </c>
      <c r="J1322" s="102" t="s">
        <v>163</v>
      </c>
      <c r="K1322" s="104" t="s">
        <v>634</v>
      </c>
      <c r="L1322" s="104" t="s">
        <v>634</v>
      </c>
      <c r="M1322" s="104">
        <v>2315.0500000000002</v>
      </c>
      <c r="N1322" s="104">
        <v>5306.78</v>
      </c>
      <c r="O1322" s="80"/>
      <c r="P1322" s="80"/>
      <c r="Q1322" s="80"/>
      <c r="R1322" s="80"/>
      <c r="S1322" s="80"/>
      <c r="T1322" s="80"/>
      <c r="U1322" s="80"/>
      <c r="V1322" s="80"/>
      <c r="W1322" s="80"/>
      <c r="X1322" s="80"/>
      <c r="Y1322" s="80"/>
      <c r="Z1322" s="80"/>
    </row>
    <row r="1323" spans="1:26" s="81" customFormat="1" x14ac:dyDescent="0.25">
      <c r="A1323" s="74" t="s">
        <v>41</v>
      </c>
      <c r="B1323" s="74" t="s">
        <v>41</v>
      </c>
      <c r="C1323" s="105" t="s">
        <v>668</v>
      </c>
      <c r="D1323" s="96" t="s">
        <v>10</v>
      </c>
      <c r="E1323" s="97">
        <v>2019</v>
      </c>
      <c r="F1323" s="98" t="s">
        <v>76</v>
      </c>
      <c r="G1323" s="99" t="s">
        <v>328</v>
      </c>
      <c r="H1323" s="100" t="s">
        <v>2397</v>
      </c>
      <c r="I1323" s="101" t="s">
        <v>179</v>
      </c>
      <c r="J1323" s="102" t="s">
        <v>387</v>
      </c>
      <c r="K1323" s="104" t="s">
        <v>545</v>
      </c>
      <c r="L1323" s="104" t="s">
        <v>545</v>
      </c>
      <c r="M1323" s="104">
        <v>1122.2</v>
      </c>
      <c r="N1323" s="104">
        <v>3112.55</v>
      </c>
      <c r="O1323" s="80"/>
      <c r="P1323" s="80"/>
      <c r="Q1323" s="80"/>
      <c r="R1323" s="80"/>
      <c r="S1323" s="80"/>
      <c r="T1323" s="80"/>
      <c r="U1323" s="80"/>
      <c r="V1323" s="80"/>
      <c r="W1323" s="80"/>
      <c r="X1323" s="80"/>
      <c r="Y1323" s="80"/>
      <c r="Z1323" s="80"/>
    </row>
    <row r="1324" spans="1:26" s="81" customFormat="1" x14ac:dyDescent="0.25">
      <c r="A1324" s="74" t="s">
        <v>41</v>
      </c>
      <c r="B1324" s="74" t="s">
        <v>41</v>
      </c>
      <c r="C1324" s="105" t="s">
        <v>668</v>
      </c>
      <c r="D1324" s="96" t="s">
        <v>10</v>
      </c>
      <c r="E1324" s="97">
        <v>2019</v>
      </c>
      <c r="F1324" s="98" t="s">
        <v>76</v>
      </c>
      <c r="G1324" s="99" t="s">
        <v>328</v>
      </c>
      <c r="H1324" s="100" t="s">
        <v>2398</v>
      </c>
      <c r="I1324" s="101" t="s">
        <v>179</v>
      </c>
      <c r="J1324" s="102" t="s">
        <v>631</v>
      </c>
      <c r="K1324" s="104" t="s">
        <v>545</v>
      </c>
      <c r="L1324" s="104" t="s">
        <v>545</v>
      </c>
      <c r="M1324" s="104">
        <v>1122.2</v>
      </c>
      <c r="N1324" s="104">
        <v>3112.55</v>
      </c>
      <c r="O1324" s="80"/>
      <c r="P1324" s="80"/>
      <c r="Q1324" s="80"/>
      <c r="R1324" s="80"/>
      <c r="S1324" s="80"/>
      <c r="T1324" s="80"/>
      <c r="U1324" s="80"/>
      <c r="V1324" s="80"/>
      <c r="W1324" s="80"/>
      <c r="X1324" s="80"/>
      <c r="Y1324" s="80"/>
      <c r="Z1324" s="80"/>
    </row>
    <row r="1325" spans="1:26" s="81" customFormat="1" x14ac:dyDescent="0.25">
      <c r="A1325" s="74" t="s">
        <v>41</v>
      </c>
      <c r="B1325" s="74" t="s">
        <v>41</v>
      </c>
      <c r="C1325" s="105" t="s">
        <v>51</v>
      </c>
      <c r="D1325" s="96" t="s">
        <v>1</v>
      </c>
      <c r="E1325" s="97">
        <v>2020</v>
      </c>
      <c r="F1325" s="98" t="s">
        <v>67</v>
      </c>
      <c r="G1325" s="99" t="s">
        <v>193</v>
      </c>
      <c r="H1325" s="100" t="s">
        <v>2399</v>
      </c>
      <c r="I1325" s="101" t="s">
        <v>194</v>
      </c>
      <c r="J1325" s="102" t="s">
        <v>230</v>
      </c>
      <c r="K1325" s="104" t="s">
        <v>545</v>
      </c>
      <c r="L1325" s="104" t="s">
        <v>545</v>
      </c>
      <c r="M1325" s="104">
        <v>1434.67</v>
      </c>
      <c r="N1325" s="104">
        <v>5022.6400000000003</v>
      </c>
      <c r="O1325" s="80"/>
      <c r="P1325" s="80"/>
      <c r="Q1325" s="80"/>
      <c r="R1325" s="80"/>
      <c r="S1325" s="80"/>
      <c r="T1325" s="80"/>
      <c r="U1325" s="80"/>
      <c r="V1325" s="80"/>
      <c r="W1325" s="80"/>
      <c r="X1325" s="80"/>
      <c r="Y1325" s="80"/>
      <c r="Z1325" s="80"/>
    </row>
    <row r="1326" spans="1:26" s="81" customFormat="1" x14ac:dyDescent="0.25">
      <c r="A1326" s="74" t="s">
        <v>41</v>
      </c>
      <c r="B1326" s="74" t="s">
        <v>41</v>
      </c>
      <c r="C1326" s="105" t="s">
        <v>929</v>
      </c>
      <c r="D1326" s="96" t="s">
        <v>930</v>
      </c>
      <c r="E1326" s="97">
        <v>2018</v>
      </c>
      <c r="F1326" s="98" t="s">
        <v>61</v>
      </c>
      <c r="G1326" s="99" t="s">
        <v>102</v>
      </c>
      <c r="H1326" s="100" t="s">
        <v>2400</v>
      </c>
      <c r="I1326" s="101" t="s">
        <v>179</v>
      </c>
      <c r="J1326" s="102" t="s">
        <v>2139</v>
      </c>
      <c r="K1326" s="104" t="s">
        <v>545</v>
      </c>
      <c r="L1326" s="104" t="s">
        <v>545</v>
      </c>
      <c r="M1326" s="104">
        <v>1426.32</v>
      </c>
      <c r="N1326" s="104">
        <v>2530.5</v>
      </c>
      <c r="O1326" s="80"/>
      <c r="P1326" s="80"/>
      <c r="Q1326" s="80"/>
      <c r="R1326" s="80"/>
      <c r="S1326" s="80"/>
      <c r="T1326" s="80"/>
      <c r="U1326" s="80"/>
      <c r="V1326" s="80"/>
      <c r="W1326" s="80"/>
      <c r="X1326" s="80"/>
      <c r="Y1326" s="80"/>
      <c r="Z1326" s="80"/>
    </row>
    <row r="1327" spans="1:26" s="81" customFormat="1" x14ac:dyDescent="0.25">
      <c r="A1327" s="74" t="s">
        <v>41</v>
      </c>
      <c r="B1327" s="74" t="s">
        <v>41</v>
      </c>
      <c r="C1327" s="105" t="s">
        <v>1013</v>
      </c>
      <c r="D1327" s="96" t="s">
        <v>1014</v>
      </c>
      <c r="E1327" s="97">
        <v>2023</v>
      </c>
      <c r="F1327" s="98" t="s">
        <v>64</v>
      </c>
      <c r="G1327" s="99" t="s">
        <v>159</v>
      </c>
      <c r="H1327" s="100" t="s">
        <v>2401</v>
      </c>
      <c r="I1327" s="101" t="s">
        <v>95</v>
      </c>
      <c r="J1327" s="102" t="s">
        <v>166</v>
      </c>
      <c r="K1327" s="104" t="s">
        <v>634</v>
      </c>
      <c r="L1327" s="104" t="s">
        <v>634</v>
      </c>
      <c r="M1327" s="104">
        <v>3272.21</v>
      </c>
      <c r="N1327" s="104">
        <v>7729.51</v>
      </c>
      <c r="O1327" s="80"/>
      <c r="P1327" s="80"/>
      <c r="Q1327" s="80"/>
      <c r="R1327" s="80"/>
      <c r="S1327" s="80"/>
      <c r="T1327" s="80"/>
      <c r="U1327" s="80"/>
      <c r="V1327" s="80"/>
      <c r="W1327" s="80"/>
      <c r="X1327" s="80"/>
      <c r="Y1327" s="80"/>
      <c r="Z1327" s="80"/>
    </row>
    <row r="1328" spans="1:26" s="81" customFormat="1" x14ac:dyDescent="0.25">
      <c r="A1328" s="74" t="s">
        <v>41</v>
      </c>
      <c r="B1328" s="74" t="s">
        <v>41</v>
      </c>
      <c r="C1328" s="105" t="s">
        <v>929</v>
      </c>
      <c r="D1328" s="96" t="s">
        <v>930</v>
      </c>
      <c r="E1328" s="97">
        <v>2018</v>
      </c>
      <c r="F1328" s="98" t="s">
        <v>61</v>
      </c>
      <c r="G1328" s="99" t="s">
        <v>102</v>
      </c>
      <c r="H1328" s="100" t="s">
        <v>2402</v>
      </c>
      <c r="I1328" s="101" t="s">
        <v>179</v>
      </c>
      <c r="J1328" s="102" t="s">
        <v>1654</v>
      </c>
      <c r="K1328" s="104" t="s">
        <v>545</v>
      </c>
      <c r="L1328" s="104" t="s">
        <v>545</v>
      </c>
      <c r="M1328" s="104">
        <v>1692.6</v>
      </c>
      <c r="N1328" s="104">
        <v>3002</v>
      </c>
      <c r="O1328" s="80"/>
      <c r="P1328" s="80"/>
      <c r="Q1328" s="80"/>
      <c r="R1328" s="80"/>
      <c r="S1328" s="80"/>
      <c r="T1328" s="80"/>
      <c r="U1328" s="80"/>
      <c r="V1328" s="80"/>
      <c r="W1328" s="80"/>
      <c r="X1328" s="80"/>
      <c r="Y1328" s="80"/>
      <c r="Z1328" s="80"/>
    </row>
    <row r="1329" spans="1:26" s="81" customFormat="1" x14ac:dyDescent="0.25">
      <c r="A1329" s="74" t="s">
        <v>41</v>
      </c>
      <c r="B1329" s="74" t="s">
        <v>41</v>
      </c>
      <c r="C1329" s="105" t="s">
        <v>659</v>
      </c>
      <c r="D1329" s="96" t="s">
        <v>4</v>
      </c>
      <c r="E1329" s="97">
        <v>2020</v>
      </c>
      <c r="F1329" s="98" t="s">
        <v>66</v>
      </c>
      <c r="G1329" s="99" t="s">
        <v>186</v>
      </c>
      <c r="H1329" s="100" t="s">
        <v>2403</v>
      </c>
      <c r="I1329" s="101" t="s">
        <v>179</v>
      </c>
      <c r="J1329" s="102" t="s">
        <v>476</v>
      </c>
      <c r="K1329" s="104" t="s">
        <v>634</v>
      </c>
      <c r="L1329" s="104" t="s">
        <v>634</v>
      </c>
      <c r="M1329" s="104">
        <v>1328.3</v>
      </c>
      <c r="N1329" s="104">
        <v>3346.69</v>
      </c>
      <c r="O1329" s="80"/>
      <c r="P1329" s="80"/>
      <c r="Q1329" s="80"/>
      <c r="R1329" s="80"/>
      <c r="S1329" s="80"/>
      <c r="T1329" s="80"/>
      <c r="U1329" s="80"/>
      <c r="V1329" s="80"/>
      <c r="W1329" s="80"/>
      <c r="X1329" s="80"/>
      <c r="Y1329" s="80"/>
      <c r="Z1329" s="80"/>
    </row>
    <row r="1330" spans="1:26" s="81" customFormat="1" x14ac:dyDescent="0.25">
      <c r="A1330" s="74" t="s">
        <v>41</v>
      </c>
      <c r="B1330" s="74" t="s">
        <v>41</v>
      </c>
      <c r="C1330" s="105" t="s">
        <v>668</v>
      </c>
      <c r="D1330" s="96" t="s">
        <v>10</v>
      </c>
      <c r="E1330" s="97">
        <v>2019</v>
      </c>
      <c r="F1330" s="98" t="s">
        <v>76</v>
      </c>
      <c r="G1330" s="99" t="s">
        <v>328</v>
      </c>
      <c r="H1330" s="100" t="s">
        <v>2404</v>
      </c>
      <c r="I1330" s="101" t="s">
        <v>179</v>
      </c>
      <c r="J1330" s="102" t="s">
        <v>375</v>
      </c>
      <c r="K1330" s="104" t="s">
        <v>545</v>
      </c>
      <c r="L1330" s="104" t="s">
        <v>545</v>
      </c>
      <c r="M1330" s="104">
        <v>1122.2</v>
      </c>
      <c r="N1330" s="104">
        <v>3112.55</v>
      </c>
      <c r="O1330" s="80"/>
      <c r="P1330" s="80"/>
      <c r="Q1330" s="80"/>
      <c r="R1330" s="80"/>
      <c r="S1330" s="80"/>
      <c r="T1330" s="80"/>
      <c r="U1330" s="80"/>
      <c r="V1330" s="80"/>
      <c r="W1330" s="80"/>
      <c r="X1330" s="80"/>
      <c r="Y1330" s="80"/>
      <c r="Z1330" s="80"/>
    </row>
    <row r="1331" spans="1:26" s="81" customFormat="1" x14ac:dyDescent="0.25">
      <c r="A1331" s="74" t="s">
        <v>41</v>
      </c>
      <c r="B1331" s="74" t="s">
        <v>41</v>
      </c>
      <c r="C1331" s="105" t="s">
        <v>666</v>
      </c>
      <c r="D1331" s="96" t="s">
        <v>9</v>
      </c>
      <c r="E1331" s="97">
        <v>2020</v>
      </c>
      <c r="F1331" s="98" t="s">
        <v>77</v>
      </c>
      <c r="G1331" s="99" t="s">
        <v>403</v>
      </c>
      <c r="H1331" s="100" t="s">
        <v>2405</v>
      </c>
      <c r="I1331" s="101" t="s">
        <v>91</v>
      </c>
      <c r="J1331" s="102" t="s">
        <v>788</v>
      </c>
      <c r="K1331" s="104" t="s">
        <v>634</v>
      </c>
      <c r="L1331" s="104" t="s">
        <v>634</v>
      </c>
      <c r="M1331" s="104">
        <v>1302</v>
      </c>
      <c r="N1331" s="104">
        <v>3510.95</v>
      </c>
      <c r="O1331" s="80"/>
      <c r="P1331" s="80"/>
      <c r="Q1331" s="80"/>
      <c r="R1331" s="80"/>
      <c r="S1331" s="80"/>
      <c r="T1331" s="80"/>
      <c r="U1331" s="80"/>
      <c r="V1331" s="80"/>
      <c r="W1331" s="80"/>
      <c r="X1331" s="80"/>
      <c r="Y1331" s="80"/>
      <c r="Z1331" s="80"/>
    </row>
    <row r="1332" spans="1:26" s="81" customFormat="1" x14ac:dyDescent="0.25">
      <c r="A1332" s="74" t="s">
        <v>41</v>
      </c>
      <c r="B1332" s="74" t="s">
        <v>41</v>
      </c>
      <c r="C1332" s="105" t="s">
        <v>668</v>
      </c>
      <c r="D1332" s="96" t="s">
        <v>10</v>
      </c>
      <c r="E1332" s="97">
        <v>2019</v>
      </c>
      <c r="F1332" s="98" t="s">
        <v>76</v>
      </c>
      <c r="G1332" s="99" t="s">
        <v>328</v>
      </c>
      <c r="H1332" s="100" t="s">
        <v>2406</v>
      </c>
      <c r="I1332" s="101" t="s">
        <v>179</v>
      </c>
      <c r="J1332" s="102" t="s">
        <v>388</v>
      </c>
      <c r="K1332" s="104" t="s">
        <v>545</v>
      </c>
      <c r="L1332" s="104" t="s">
        <v>545</v>
      </c>
      <c r="M1332" s="104">
        <v>1122.2</v>
      </c>
      <c r="N1332" s="104">
        <v>3112.55</v>
      </c>
      <c r="O1332" s="80"/>
      <c r="P1332" s="80"/>
      <c r="Q1332" s="80"/>
      <c r="R1332" s="80"/>
      <c r="S1332" s="80"/>
      <c r="T1332" s="80"/>
      <c r="U1332" s="80"/>
      <c r="V1332" s="80"/>
      <c r="W1332" s="80"/>
      <c r="X1332" s="80"/>
      <c r="Y1332" s="80"/>
      <c r="Z1332" s="80"/>
    </row>
    <row r="1333" spans="1:26" s="81" customFormat="1" x14ac:dyDescent="0.25">
      <c r="A1333" s="74" t="s">
        <v>41</v>
      </c>
      <c r="B1333" s="74" t="s">
        <v>41</v>
      </c>
      <c r="C1333" s="105" t="s">
        <v>703</v>
      </c>
      <c r="D1333" s="96" t="s">
        <v>601</v>
      </c>
      <c r="E1333" s="97">
        <v>2022</v>
      </c>
      <c r="F1333" s="98" t="s">
        <v>66</v>
      </c>
      <c r="G1333" s="99" t="s">
        <v>186</v>
      </c>
      <c r="H1333" s="100" t="s">
        <v>2407</v>
      </c>
      <c r="I1333" s="101" t="s">
        <v>4040</v>
      </c>
      <c r="J1333" s="102" t="s">
        <v>740</v>
      </c>
      <c r="K1333" s="104" t="s">
        <v>634</v>
      </c>
      <c r="L1333" s="104" t="s">
        <v>634</v>
      </c>
      <c r="M1333" s="104">
        <v>1735.89</v>
      </c>
      <c r="N1333" s="104">
        <v>1945.6</v>
      </c>
      <c r="O1333" s="80"/>
      <c r="P1333" s="80"/>
      <c r="Q1333" s="80"/>
      <c r="R1333" s="80"/>
      <c r="S1333" s="80"/>
      <c r="T1333" s="80"/>
      <c r="U1333" s="80"/>
      <c r="V1333" s="80"/>
      <c r="W1333" s="80"/>
      <c r="X1333" s="80"/>
      <c r="Y1333" s="80"/>
      <c r="Z1333" s="80"/>
    </row>
    <row r="1334" spans="1:26" s="81" customFormat="1" x14ac:dyDescent="0.25">
      <c r="A1334" s="74" t="s">
        <v>41</v>
      </c>
      <c r="B1334" s="74" t="s">
        <v>41</v>
      </c>
      <c r="C1334" s="105" t="s">
        <v>922</v>
      </c>
      <c r="D1334" s="96" t="s">
        <v>923</v>
      </c>
      <c r="E1334" s="97">
        <v>2023</v>
      </c>
      <c r="F1334" s="98" t="s">
        <v>61</v>
      </c>
      <c r="G1334" s="99" t="s">
        <v>102</v>
      </c>
      <c r="H1334" s="100" t="s">
        <v>2408</v>
      </c>
      <c r="I1334" s="101" t="s">
        <v>99</v>
      </c>
      <c r="J1334" s="102" t="s">
        <v>704</v>
      </c>
      <c r="K1334" s="104" t="s">
        <v>634</v>
      </c>
      <c r="L1334" s="104" t="s">
        <v>634</v>
      </c>
      <c r="M1334" s="104">
        <v>2763.62</v>
      </c>
      <c r="N1334" s="104">
        <v>5035.1899999999996</v>
      </c>
      <c r="O1334" s="80"/>
      <c r="P1334" s="80"/>
      <c r="Q1334" s="80"/>
      <c r="R1334" s="80"/>
      <c r="S1334" s="80"/>
      <c r="T1334" s="80"/>
      <c r="U1334" s="80"/>
      <c r="V1334" s="80"/>
      <c r="W1334" s="80"/>
      <c r="X1334" s="80"/>
      <c r="Y1334" s="80"/>
      <c r="Z1334" s="80"/>
    </row>
    <row r="1335" spans="1:26" s="81" customFormat="1" x14ac:dyDescent="0.25">
      <c r="A1335" s="74" t="s">
        <v>41</v>
      </c>
      <c r="B1335" s="74" t="s">
        <v>41</v>
      </c>
      <c r="C1335" s="105" t="s">
        <v>706</v>
      </c>
      <c r="D1335" s="96" t="s">
        <v>568</v>
      </c>
      <c r="E1335" s="97">
        <v>2022</v>
      </c>
      <c r="F1335" s="98" t="s">
        <v>61</v>
      </c>
      <c r="G1335" s="99" t="s">
        <v>102</v>
      </c>
      <c r="H1335" s="100" t="s">
        <v>2409</v>
      </c>
      <c r="I1335" s="101" t="s">
        <v>103</v>
      </c>
      <c r="J1335" s="102" t="s">
        <v>851</v>
      </c>
      <c r="K1335" s="104" t="s">
        <v>634</v>
      </c>
      <c r="L1335" s="104" t="s">
        <v>634</v>
      </c>
      <c r="M1335" s="104">
        <v>2064.84</v>
      </c>
      <c r="N1335" s="104">
        <v>4306.2299999999996</v>
      </c>
      <c r="O1335" s="80"/>
      <c r="P1335" s="80"/>
      <c r="Q1335" s="80"/>
      <c r="R1335" s="80"/>
      <c r="S1335" s="80"/>
      <c r="T1335" s="80"/>
      <c r="U1335" s="80"/>
      <c r="V1335" s="80"/>
      <c r="W1335" s="80"/>
      <c r="X1335" s="80"/>
      <c r="Y1335" s="80"/>
      <c r="Z1335" s="80"/>
    </row>
    <row r="1336" spans="1:26" s="81" customFormat="1" x14ac:dyDescent="0.25">
      <c r="A1336" s="74" t="s">
        <v>41</v>
      </c>
      <c r="B1336" s="74" t="s">
        <v>41</v>
      </c>
      <c r="C1336" s="105" t="s">
        <v>703</v>
      </c>
      <c r="D1336" s="96" t="s">
        <v>601</v>
      </c>
      <c r="E1336" s="97">
        <v>2022</v>
      </c>
      <c r="F1336" s="98" t="s">
        <v>66</v>
      </c>
      <c r="G1336" s="99" t="s">
        <v>186</v>
      </c>
      <c r="H1336" s="100" t="s">
        <v>2410</v>
      </c>
      <c r="I1336" s="101" t="s">
        <v>4040</v>
      </c>
      <c r="J1336" s="102" t="s">
        <v>740</v>
      </c>
      <c r="K1336" s="104" t="s">
        <v>634</v>
      </c>
      <c r="L1336" s="104" t="s">
        <v>634</v>
      </c>
      <c r="M1336" s="104">
        <v>1735.89</v>
      </c>
      <c r="N1336" s="104">
        <v>1945.6</v>
      </c>
      <c r="O1336" s="80"/>
      <c r="P1336" s="80"/>
      <c r="Q1336" s="80"/>
      <c r="R1336" s="80"/>
      <c r="S1336" s="80"/>
      <c r="T1336" s="80"/>
      <c r="U1336" s="80"/>
      <c r="V1336" s="80"/>
      <c r="W1336" s="80"/>
      <c r="X1336" s="80"/>
      <c r="Y1336" s="80"/>
      <c r="Z1336" s="80"/>
    </row>
    <row r="1337" spans="1:26" s="81" customFormat="1" x14ac:dyDescent="0.25">
      <c r="A1337" s="74" t="s">
        <v>41</v>
      </c>
      <c r="B1337" s="74" t="s">
        <v>41</v>
      </c>
      <c r="C1337" s="105" t="s">
        <v>659</v>
      </c>
      <c r="D1337" s="96" t="s">
        <v>4</v>
      </c>
      <c r="E1337" s="97">
        <v>2020</v>
      </c>
      <c r="F1337" s="98" t="s">
        <v>66</v>
      </c>
      <c r="G1337" s="99" t="s">
        <v>186</v>
      </c>
      <c r="H1337" s="100" t="s">
        <v>2411</v>
      </c>
      <c r="I1337" s="101" t="s">
        <v>179</v>
      </c>
      <c r="J1337" s="102" t="s">
        <v>711</v>
      </c>
      <c r="K1337" s="104" t="s">
        <v>545</v>
      </c>
      <c r="L1337" s="104" t="s">
        <v>545</v>
      </c>
      <c r="M1337" s="104">
        <v>1328.3</v>
      </c>
      <c r="N1337" s="104">
        <v>3222.57</v>
      </c>
      <c r="O1337" s="80"/>
      <c r="P1337" s="80"/>
      <c r="Q1337" s="80"/>
      <c r="R1337" s="80"/>
      <c r="S1337" s="80"/>
      <c r="T1337" s="80"/>
      <c r="U1337" s="80"/>
      <c r="V1337" s="80"/>
      <c r="W1337" s="80"/>
      <c r="X1337" s="80"/>
      <c r="Y1337" s="80"/>
      <c r="Z1337" s="80"/>
    </row>
    <row r="1338" spans="1:26" s="81" customFormat="1" x14ac:dyDescent="0.25">
      <c r="A1338" s="74" t="s">
        <v>41</v>
      </c>
      <c r="B1338" s="74" t="s">
        <v>41</v>
      </c>
      <c r="C1338" s="105" t="s">
        <v>929</v>
      </c>
      <c r="D1338" s="96" t="s">
        <v>930</v>
      </c>
      <c r="E1338" s="97">
        <v>2018</v>
      </c>
      <c r="F1338" s="98" t="s">
        <v>61</v>
      </c>
      <c r="G1338" s="99" t="s">
        <v>102</v>
      </c>
      <c r="H1338" s="100" t="s">
        <v>2412</v>
      </c>
      <c r="I1338" s="101" t="s">
        <v>179</v>
      </c>
      <c r="J1338" s="102" t="s">
        <v>1637</v>
      </c>
      <c r="K1338" s="104" t="s">
        <v>545</v>
      </c>
      <c r="L1338" s="104" t="s">
        <v>545</v>
      </c>
      <c r="M1338" s="104">
        <v>1816.92</v>
      </c>
      <c r="N1338" s="104">
        <v>3089.68</v>
      </c>
      <c r="O1338" s="80"/>
      <c r="P1338" s="80"/>
      <c r="Q1338" s="80"/>
      <c r="R1338" s="80"/>
      <c r="S1338" s="80"/>
      <c r="T1338" s="80"/>
      <c r="U1338" s="80"/>
      <c r="V1338" s="80"/>
      <c r="W1338" s="80"/>
      <c r="X1338" s="80"/>
      <c r="Y1338" s="80"/>
      <c r="Z1338" s="80"/>
    </row>
    <row r="1339" spans="1:26" s="81" customFormat="1" x14ac:dyDescent="0.25">
      <c r="A1339" s="74" t="s">
        <v>41</v>
      </c>
      <c r="B1339" s="74" t="s">
        <v>41</v>
      </c>
      <c r="C1339" s="105" t="s">
        <v>668</v>
      </c>
      <c r="D1339" s="96" t="s">
        <v>10</v>
      </c>
      <c r="E1339" s="97">
        <v>2019</v>
      </c>
      <c r="F1339" s="98" t="s">
        <v>76</v>
      </c>
      <c r="G1339" s="99" t="s">
        <v>328</v>
      </c>
      <c r="H1339" s="100" t="s">
        <v>2413</v>
      </c>
      <c r="I1339" s="101" t="s">
        <v>179</v>
      </c>
      <c r="J1339" s="102" t="s">
        <v>358</v>
      </c>
      <c r="K1339" s="104" t="s">
        <v>545</v>
      </c>
      <c r="L1339" s="104" t="s">
        <v>545</v>
      </c>
      <c r="M1339" s="104">
        <v>1122.2</v>
      </c>
      <c r="N1339" s="104">
        <v>3112.55</v>
      </c>
      <c r="O1339" s="80"/>
      <c r="P1339" s="80"/>
      <c r="Q1339" s="80"/>
      <c r="R1339" s="80"/>
      <c r="S1339" s="80"/>
      <c r="T1339" s="80"/>
      <c r="U1339" s="80"/>
      <c r="V1339" s="80"/>
      <c r="W1339" s="80"/>
      <c r="X1339" s="80"/>
      <c r="Y1339" s="80"/>
      <c r="Z1339" s="80"/>
    </row>
    <row r="1340" spans="1:26" s="81" customFormat="1" x14ac:dyDescent="0.25">
      <c r="A1340" s="74" t="s">
        <v>41</v>
      </c>
      <c r="B1340" s="74" t="s">
        <v>41</v>
      </c>
      <c r="C1340" s="105" t="s">
        <v>726</v>
      </c>
      <c r="D1340" s="96" t="s">
        <v>26</v>
      </c>
      <c r="E1340" s="97">
        <v>2020</v>
      </c>
      <c r="F1340" s="98" t="s">
        <v>61</v>
      </c>
      <c r="G1340" s="99" t="s">
        <v>102</v>
      </c>
      <c r="H1340" s="100" t="s">
        <v>2414</v>
      </c>
      <c r="I1340" s="101" t="s">
        <v>160</v>
      </c>
      <c r="J1340" s="102" t="s">
        <v>727</v>
      </c>
      <c r="K1340" s="104" t="s">
        <v>634</v>
      </c>
      <c r="L1340" s="104" t="s">
        <v>634</v>
      </c>
      <c r="M1340" s="104">
        <v>1212</v>
      </c>
      <c r="N1340" s="104">
        <v>4380.49</v>
      </c>
      <c r="O1340" s="80"/>
      <c r="P1340" s="80"/>
      <c r="Q1340" s="80"/>
      <c r="R1340" s="80"/>
      <c r="S1340" s="80"/>
      <c r="T1340" s="80"/>
      <c r="U1340" s="80"/>
      <c r="V1340" s="80"/>
      <c r="W1340" s="80"/>
      <c r="X1340" s="80"/>
      <c r="Y1340" s="80"/>
      <c r="Z1340" s="80"/>
    </row>
    <row r="1341" spans="1:26" s="81" customFormat="1" x14ac:dyDescent="0.25">
      <c r="A1341" s="74" t="s">
        <v>41</v>
      </c>
      <c r="B1341" s="74" t="s">
        <v>41</v>
      </c>
      <c r="C1341" s="105" t="s">
        <v>659</v>
      </c>
      <c r="D1341" s="96" t="s">
        <v>4</v>
      </c>
      <c r="E1341" s="97">
        <v>2020</v>
      </c>
      <c r="F1341" s="98" t="s">
        <v>66</v>
      </c>
      <c r="G1341" s="99" t="s">
        <v>186</v>
      </c>
      <c r="H1341" s="100" t="s">
        <v>2415</v>
      </c>
      <c r="I1341" s="101" t="s">
        <v>179</v>
      </c>
      <c r="J1341" s="102" t="s">
        <v>417</v>
      </c>
      <c r="K1341" s="104" t="s">
        <v>545</v>
      </c>
      <c r="L1341" s="104" t="s">
        <v>545</v>
      </c>
      <c r="M1341" s="104">
        <v>1592.3</v>
      </c>
      <c r="N1341" s="104">
        <v>3776.96</v>
      </c>
      <c r="O1341" s="80"/>
      <c r="P1341" s="80"/>
      <c r="Q1341" s="80"/>
      <c r="R1341" s="80"/>
      <c r="S1341" s="80"/>
      <c r="T1341" s="80"/>
      <c r="U1341" s="80"/>
      <c r="V1341" s="80"/>
      <c r="W1341" s="80"/>
      <c r="X1341" s="80"/>
      <c r="Y1341" s="80"/>
      <c r="Z1341" s="80"/>
    </row>
    <row r="1342" spans="1:26" s="81" customFormat="1" x14ac:dyDescent="0.25">
      <c r="A1342" s="74" t="s">
        <v>41</v>
      </c>
      <c r="B1342" s="74" t="s">
        <v>41</v>
      </c>
      <c r="C1342" s="105" t="s">
        <v>51</v>
      </c>
      <c r="D1342" s="96" t="s">
        <v>1</v>
      </c>
      <c r="E1342" s="97">
        <v>2020</v>
      </c>
      <c r="F1342" s="98" t="s">
        <v>67</v>
      </c>
      <c r="G1342" s="99" t="s">
        <v>193</v>
      </c>
      <c r="H1342" s="100" t="s">
        <v>2416</v>
      </c>
      <c r="I1342" s="101" t="s">
        <v>194</v>
      </c>
      <c r="J1342" s="102" t="s">
        <v>615</v>
      </c>
      <c r="K1342" s="104" t="s">
        <v>545</v>
      </c>
      <c r="L1342" s="104" t="s">
        <v>545</v>
      </c>
      <c r="M1342" s="104">
        <v>1434.67</v>
      </c>
      <c r="N1342" s="104">
        <v>5022.6400000000003</v>
      </c>
      <c r="O1342" s="80"/>
      <c r="P1342" s="80"/>
      <c r="Q1342" s="80"/>
      <c r="R1342" s="80"/>
      <c r="S1342" s="80"/>
      <c r="T1342" s="80"/>
      <c r="U1342" s="80"/>
      <c r="V1342" s="80"/>
      <c r="W1342" s="80"/>
      <c r="X1342" s="80"/>
      <c r="Y1342" s="80"/>
      <c r="Z1342" s="80"/>
    </row>
    <row r="1343" spans="1:26" s="81" customFormat="1" x14ac:dyDescent="0.25">
      <c r="A1343" s="74" t="s">
        <v>41</v>
      </c>
      <c r="B1343" s="74" t="s">
        <v>41</v>
      </c>
      <c r="C1343" s="105" t="s">
        <v>51</v>
      </c>
      <c r="D1343" s="96" t="s">
        <v>1</v>
      </c>
      <c r="E1343" s="97">
        <v>2020</v>
      </c>
      <c r="F1343" s="98" t="s">
        <v>67</v>
      </c>
      <c r="G1343" s="99" t="s">
        <v>193</v>
      </c>
      <c r="H1343" s="100" t="s">
        <v>2417</v>
      </c>
      <c r="I1343" s="101" t="s">
        <v>194</v>
      </c>
      <c r="J1343" s="102" t="s">
        <v>241</v>
      </c>
      <c r="K1343" s="104" t="s">
        <v>545</v>
      </c>
      <c r="L1343" s="104" t="s">
        <v>545</v>
      </c>
      <c r="M1343" s="104">
        <v>1434.67</v>
      </c>
      <c r="N1343" s="104">
        <v>5022.6400000000003</v>
      </c>
      <c r="O1343" s="80"/>
      <c r="P1343" s="80"/>
      <c r="Q1343" s="80"/>
      <c r="R1343" s="80"/>
      <c r="S1343" s="80"/>
      <c r="T1343" s="80"/>
      <c r="U1343" s="80"/>
      <c r="V1343" s="80"/>
      <c r="W1343" s="80"/>
      <c r="X1343" s="80"/>
      <c r="Y1343" s="80"/>
      <c r="Z1343" s="80"/>
    </row>
    <row r="1344" spans="1:26" s="81" customFormat="1" x14ac:dyDescent="0.25">
      <c r="A1344" s="74" t="s">
        <v>41</v>
      </c>
      <c r="B1344" s="74" t="s">
        <v>41</v>
      </c>
      <c r="C1344" s="105" t="s">
        <v>761</v>
      </c>
      <c r="D1344" s="96" t="s">
        <v>35</v>
      </c>
      <c r="E1344" s="97">
        <v>2018</v>
      </c>
      <c r="F1344" s="98" t="s">
        <v>59</v>
      </c>
      <c r="G1344" s="99" t="s">
        <v>82</v>
      </c>
      <c r="H1344" s="100" t="s">
        <v>2418</v>
      </c>
      <c r="I1344" s="101" t="s">
        <v>129</v>
      </c>
      <c r="J1344" s="102" t="s">
        <v>721</v>
      </c>
      <c r="K1344" s="104" t="s">
        <v>634</v>
      </c>
      <c r="L1344" s="104" t="s">
        <v>634</v>
      </c>
      <c r="M1344" s="104">
        <v>1326.25</v>
      </c>
      <c r="N1344" s="104">
        <v>2601.58</v>
      </c>
      <c r="O1344" s="80"/>
      <c r="P1344" s="80"/>
      <c r="Q1344" s="80"/>
      <c r="R1344" s="80"/>
      <c r="S1344" s="80"/>
      <c r="T1344" s="80"/>
      <c r="U1344" s="80"/>
      <c r="V1344" s="80"/>
      <c r="W1344" s="80"/>
      <c r="X1344" s="80"/>
      <c r="Y1344" s="80"/>
      <c r="Z1344" s="80"/>
    </row>
    <row r="1345" spans="1:26" s="81" customFormat="1" x14ac:dyDescent="0.25">
      <c r="A1345" s="74" t="s">
        <v>41</v>
      </c>
      <c r="B1345" s="74" t="s">
        <v>41</v>
      </c>
      <c r="C1345" s="105" t="s">
        <v>693</v>
      </c>
      <c r="D1345" s="96" t="s">
        <v>22</v>
      </c>
      <c r="E1345" s="97">
        <v>2021</v>
      </c>
      <c r="F1345" s="98" t="s">
        <v>77</v>
      </c>
      <c r="G1345" s="99" t="s">
        <v>403</v>
      </c>
      <c r="H1345" s="100" t="s">
        <v>2419</v>
      </c>
      <c r="I1345" s="101" t="s">
        <v>181</v>
      </c>
      <c r="J1345" s="102" t="s">
        <v>741</v>
      </c>
      <c r="K1345" s="104" t="s">
        <v>634</v>
      </c>
      <c r="L1345" s="104" t="s">
        <v>634</v>
      </c>
      <c r="M1345" s="104">
        <v>1328.3</v>
      </c>
      <c r="N1345" s="104">
        <v>3119.92</v>
      </c>
      <c r="O1345" s="80"/>
      <c r="P1345" s="80"/>
      <c r="Q1345" s="80"/>
      <c r="R1345" s="80"/>
      <c r="S1345" s="80"/>
      <c r="T1345" s="80"/>
      <c r="U1345" s="80"/>
      <c r="V1345" s="80"/>
      <c r="W1345" s="80"/>
      <c r="X1345" s="80"/>
      <c r="Y1345" s="80"/>
      <c r="Z1345" s="80"/>
    </row>
    <row r="1346" spans="1:26" s="81" customFormat="1" x14ac:dyDescent="0.25">
      <c r="A1346" s="74" t="s">
        <v>41</v>
      </c>
      <c r="B1346" s="74" t="s">
        <v>41</v>
      </c>
      <c r="C1346" s="105" t="s">
        <v>929</v>
      </c>
      <c r="D1346" s="96" t="s">
        <v>930</v>
      </c>
      <c r="E1346" s="97">
        <v>2018</v>
      </c>
      <c r="F1346" s="98" t="s">
        <v>61</v>
      </c>
      <c r="G1346" s="99" t="s">
        <v>102</v>
      </c>
      <c r="H1346" s="100" t="s">
        <v>2420</v>
      </c>
      <c r="I1346" s="101" t="s">
        <v>701</v>
      </c>
      <c r="J1346" s="102" t="s">
        <v>1610</v>
      </c>
      <c r="K1346" s="104" t="s">
        <v>545</v>
      </c>
      <c r="L1346" s="104" t="s">
        <v>545</v>
      </c>
      <c r="M1346" s="104">
        <v>1302</v>
      </c>
      <c r="N1346" s="104">
        <v>2442.8200000000002</v>
      </c>
      <c r="O1346" s="80"/>
      <c r="P1346" s="80"/>
      <c r="Q1346" s="80"/>
      <c r="R1346" s="80"/>
      <c r="S1346" s="80"/>
      <c r="T1346" s="80"/>
      <c r="U1346" s="80"/>
      <c r="V1346" s="80"/>
      <c r="W1346" s="80"/>
      <c r="X1346" s="80"/>
      <c r="Y1346" s="80"/>
      <c r="Z1346" s="80"/>
    </row>
    <row r="1347" spans="1:26" s="81" customFormat="1" x14ac:dyDescent="0.25">
      <c r="A1347" s="74" t="s">
        <v>41</v>
      </c>
      <c r="B1347" s="74" t="s">
        <v>41</v>
      </c>
      <c r="C1347" s="105" t="s">
        <v>668</v>
      </c>
      <c r="D1347" s="96" t="s">
        <v>10</v>
      </c>
      <c r="E1347" s="97">
        <v>2019</v>
      </c>
      <c r="F1347" s="98" t="s">
        <v>76</v>
      </c>
      <c r="G1347" s="99" t="s">
        <v>328</v>
      </c>
      <c r="H1347" s="100" t="s">
        <v>2421</v>
      </c>
      <c r="I1347" s="101" t="s">
        <v>179</v>
      </c>
      <c r="J1347" s="102" t="s">
        <v>366</v>
      </c>
      <c r="K1347" s="104" t="s">
        <v>545</v>
      </c>
      <c r="L1347" s="104" t="s">
        <v>545</v>
      </c>
      <c r="M1347" s="104">
        <v>1328.3</v>
      </c>
      <c r="N1347" s="104">
        <v>3119.92</v>
      </c>
      <c r="O1347" s="80"/>
      <c r="P1347" s="80"/>
      <c r="Q1347" s="80"/>
      <c r="R1347" s="80"/>
      <c r="S1347" s="80"/>
      <c r="T1347" s="80"/>
      <c r="U1347" s="80"/>
      <c r="V1347" s="80"/>
      <c r="W1347" s="80"/>
      <c r="X1347" s="80"/>
      <c r="Y1347" s="80"/>
      <c r="Z1347" s="80"/>
    </row>
    <row r="1348" spans="1:26" s="81" customFormat="1" x14ac:dyDescent="0.25">
      <c r="A1348" s="74" t="s">
        <v>41</v>
      </c>
      <c r="B1348" s="74" t="s">
        <v>41</v>
      </c>
      <c r="C1348" s="105" t="s">
        <v>922</v>
      </c>
      <c r="D1348" s="96" t="s">
        <v>923</v>
      </c>
      <c r="E1348" s="97">
        <v>2023</v>
      </c>
      <c r="F1348" s="98" t="s">
        <v>61</v>
      </c>
      <c r="G1348" s="99" t="s">
        <v>102</v>
      </c>
      <c r="H1348" s="100" t="s">
        <v>2422</v>
      </c>
      <c r="I1348" s="101" t="s">
        <v>3946</v>
      </c>
      <c r="J1348" s="102" t="s">
        <v>655</v>
      </c>
      <c r="K1348" s="104" t="s">
        <v>634</v>
      </c>
      <c r="L1348" s="104" t="s">
        <v>634</v>
      </c>
      <c r="M1348" s="104">
        <v>1328.3</v>
      </c>
      <c r="N1348" s="104">
        <v>3119.92</v>
      </c>
      <c r="O1348" s="80"/>
      <c r="P1348" s="80"/>
      <c r="Q1348" s="80"/>
      <c r="R1348" s="80"/>
      <c r="S1348" s="80"/>
      <c r="T1348" s="80"/>
      <c r="U1348" s="80"/>
      <c r="V1348" s="80"/>
      <c r="W1348" s="80"/>
      <c r="X1348" s="80"/>
      <c r="Y1348" s="80"/>
      <c r="Z1348" s="80"/>
    </row>
    <row r="1349" spans="1:26" s="81" customFormat="1" x14ac:dyDescent="0.25">
      <c r="A1349" s="74" t="s">
        <v>41</v>
      </c>
      <c r="B1349" s="74" t="s">
        <v>41</v>
      </c>
      <c r="C1349" s="105" t="s">
        <v>754</v>
      </c>
      <c r="D1349" s="96" t="s">
        <v>755</v>
      </c>
      <c r="E1349" s="97">
        <v>2022</v>
      </c>
      <c r="F1349" s="98" t="s">
        <v>77</v>
      </c>
      <c r="G1349" s="99" t="s">
        <v>403</v>
      </c>
      <c r="H1349" s="100" t="s">
        <v>2423</v>
      </c>
      <c r="I1349" s="101" t="s">
        <v>701</v>
      </c>
      <c r="J1349" s="102" t="s">
        <v>743</v>
      </c>
      <c r="K1349" s="104" t="s">
        <v>545</v>
      </c>
      <c r="L1349" s="104" t="s">
        <v>545</v>
      </c>
      <c r="M1349" s="104">
        <v>1328.3</v>
      </c>
      <c r="N1349" s="104">
        <v>3165.25</v>
      </c>
      <c r="O1349" s="80"/>
      <c r="P1349" s="80"/>
      <c r="Q1349" s="80"/>
      <c r="R1349" s="80"/>
      <c r="S1349" s="80"/>
      <c r="T1349" s="80"/>
      <c r="U1349" s="80"/>
      <c r="V1349" s="80"/>
      <c r="W1349" s="80"/>
      <c r="X1349" s="80"/>
      <c r="Y1349" s="80"/>
      <c r="Z1349" s="80"/>
    </row>
    <row r="1350" spans="1:26" s="81" customFormat="1" x14ac:dyDescent="0.25">
      <c r="A1350" s="74" t="s">
        <v>41</v>
      </c>
      <c r="B1350" s="74" t="s">
        <v>41</v>
      </c>
      <c r="C1350" s="105" t="s">
        <v>659</v>
      </c>
      <c r="D1350" s="96" t="s">
        <v>4</v>
      </c>
      <c r="E1350" s="97">
        <v>2020</v>
      </c>
      <c r="F1350" s="98" t="s">
        <v>66</v>
      </c>
      <c r="G1350" s="99" t="s">
        <v>186</v>
      </c>
      <c r="H1350" s="100" t="s">
        <v>2424</v>
      </c>
      <c r="I1350" s="101" t="s">
        <v>179</v>
      </c>
      <c r="J1350" s="102" t="s">
        <v>1215</v>
      </c>
      <c r="K1350" s="104" t="s">
        <v>545</v>
      </c>
      <c r="L1350" s="104" t="s">
        <v>545</v>
      </c>
      <c r="M1350" s="104">
        <v>1732.83</v>
      </c>
      <c r="N1350" s="104">
        <v>4139.6499999999996</v>
      </c>
      <c r="O1350" s="80"/>
      <c r="P1350" s="80"/>
      <c r="Q1350" s="80"/>
      <c r="R1350" s="80"/>
      <c r="S1350" s="80"/>
      <c r="T1350" s="80"/>
      <c r="U1350" s="80"/>
      <c r="V1350" s="80"/>
      <c r="W1350" s="80"/>
      <c r="X1350" s="80"/>
      <c r="Y1350" s="80"/>
      <c r="Z1350" s="80"/>
    </row>
    <row r="1351" spans="1:26" s="81" customFormat="1" x14ac:dyDescent="0.25">
      <c r="A1351" s="74" t="s">
        <v>41</v>
      </c>
      <c r="B1351" s="74" t="s">
        <v>41</v>
      </c>
      <c r="C1351" s="105" t="s">
        <v>668</v>
      </c>
      <c r="D1351" s="96" t="s">
        <v>10</v>
      </c>
      <c r="E1351" s="97">
        <v>2019</v>
      </c>
      <c r="F1351" s="98" t="s">
        <v>76</v>
      </c>
      <c r="G1351" s="99" t="s">
        <v>328</v>
      </c>
      <c r="H1351" s="100" t="s">
        <v>2426</v>
      </c>
      <c r="I1351" s="101" t="s">
        <v>179</v>
      </c>
      <c r="J1351" s="102" t="s">
        <v>674</v>
      </c>
      <c r="K1351" s="104" t="s">
        <v>545</v>
      </c>
      <c r="L1351" s="104" t="s">
        <v>545</v>
      </c>
      <c r="M1351" s="104">
        <v>1122.2</v>
      </c>
      <c r="N1351" s="104">
        <v>3112.55</v>
      </c>
      <c r="O1351" s="80"/>
      <c r="P1351" s="80"/>
      <c r="Q1351" s="80"/>
      <c r="R1351" s="80"/>
      <c r="S1351" s="80"/>
      <c r="T1351" s="80"/>
      <c r="U1351" s="80"/>
      <c r="V1351" s="80"/>
      <c r="W1351" s="80"/>
      <c r="X1351" s="80"/>
      <c r="Y1351" s="80"/>
      <c r="Z1351" s="80"/>
    </row>
    <row r="1352" spans="1:26" s="81" customFormat="1" x14ac:dyDescent="0.25">
      <c r="A1352" s="74" t="s">
        <v>41</v>
      </c>
      <c r="B1352" s="74" t="s">
        <v>41</v>
      </c>
      <c r="C1352" s="105" t="s">
        <v>668</v>
      </c>
      <c r="D1352" s="96" t="s">
        <v>10</v>
      </c>
      <c r="E1352" s="97">
        <v>2019</v>
      </c>
      <c r="F1352" s="98" t="s">
        <v>76</v>
      </c>
      <c r="G1352" s="99" t="s">
        <v>328</v>
      </c>
      <c r="H1352" s="100" t="s">
        <v>2427</v>
      </c>
      <c r="I1352" s="101" t="s">
        <v>821</v>
      </c>
      <c r="J1352" s="102" t="s">
        <v>689</v>
      </c>
      <c r="K1352" s="104" t="s">
        <v>634</v>
      </c>
      <c r="L1352" s="104" t="s">
        <v>634</v>
      </c>
      <c r="M1352" s="104">
        <v>1122.2</v>
      </c>
      <c r="N1352" s="104">
        <v>3112.55</v>
      </c>
      <c r="O1352" s="80"/>
      <c r="P1352" s="80"/>
      <c r="Q1352" s="80"/>
      <c r="R1352" s="80"/>
      <c r="S1352" s="80"/>
      <c r="T1352" s="80"/>
      <c r="U1352" s="80"/>
      <c r="V1352" s="80"/>
      <c r="W1352" s="80"/>
      <c r="X1352" s="80"/>
      <c r="Y1352" s="80"/>
      <c r="Z1352" s="80"/>
    </row>
    <row r="1353" spans="1:26" s="81" customFormat="1" x14ac:dyDescent="0.25">
      <c r="A1353" s="74" t="s">
        <v>41</v>
      </c>
      <c r="B1353" s="74" t="s">
        <v>41</v>
      </c>
      <c r="C1353" s="105" t="s">
        <v>754</v>
      </c>
      <c r="D1353" s="96" t="s">
        <v>755</v>
      </c>
      <c r="E1353" s="97">
        <v>2022</v>
      </c>
      <c r="F1353" s="98" t="s">
        <v>77</v>
      </c>
      <c r="G1353" s="99" t="s">
        <v>403</v>
      </c>
      <c r="H1353" s="100" t="s">
        <v>2428</v>
      </c>
      <c r="I1353" s="101" t="s">
        <v>179</v>
      </c>
      <c r="J1353" s="102" t="s">
        <v>862</v>
      </c>
      <c r="K1353" s="104" t="s">
        <v>545</v>
      </c>
      <c r="L1353" s="104" t="s">
        <v>545</v>
      </c>
      <c r="M1353" s="104">
        <v>1328.3</v>
      </c>
      <c r="N1353" s="104">
        <v>3165.25</v>
      </c>
      <c r="O1353" s="80"/>
      <c r="P1353" s="80"/>
      <c r="Q1353" s="80"/>
      <c r="R1353" s="80"/>
      <c r="S1353" s="80"/>
      <c r="T1353" s="80"/>
      <c r="U1353" s="80"/>
      <c r="V1353" s="80"/>
      <c r="W1353" s="80"/>
      <c r="X1353" s="80"/>
      <c r="Y1353" s="80"/>
      <c r="Z1353" s="80"/>
    </row>
    <row r="1354" spans="1:26" s="81" customFormat="1" x14ac:dyDescent="0.25">
      <c r="A1354" s="74" t="s">
        <v>41</v>
      </c>
      <c r="B1354" s="74" t="s">
        <v>41</v>
      </c>
      <c r="C1354" s="105" t="s">
        <v>659</v>
      </c>
      <c r="D1354" s="96" t="s">
        <v>4</v>
      </c>
      <c r="E1354" s="97">
        <v>2020</v>
      </c>
      <c r="F1354" s="98" t="s">
        <v>66</v>
      </c>
      <c r="G1354" s="99" t="s">
        <v>186</v>
      </c>
      <c r="H1354" s="100" t="s">
        <v>2429</v>
      </c>
      <c r="I1354" s="101" t="s">
        <v>179</v>
      </c>
      <c r="J1354" s="102" t="s">
        <v>694</v>
      </c>
      <c r="K1354" s="104" t="s">
        <v>545</v>
      </c>
      <c r="L1354" s="104" t="s">
        <v>545</v>
      </c>
      <c r="M1354" s="104">
        <v>1732.83</v>
      </c>
      <c r="N1354" s="104">
        <v>4139.6499999999996</v>
      </c>
      <c r="O1354" s="80"/>
      <c r="P1354" s="80"/>
      <c r="Q1354" s="80"/>
      <c r="R1354" s="80"/>
      <c r="S1354" s="80"/>
      <c r="T1354" s="80"/>
      <c r="U1354" s="80"/>
      <c r="V1354" s="80"/>
      <c r="W1354" s="80"/>
      <c r="X1354" s="80"/>
      <c r="Y1354" s="80"/>
      <c r="Z1354" s="80"/>
    </row>
    <row r="1355" spans="1:26" s="81" customFormat="1" x14ac:dyDescent="0.25">
      <c r="A1355" s="74" t="s">
        <v>41</v>
      </c>
      <c r="B1355" s="74" t="s">
        <v>41</v>
      </c>
      <c r="C1355" s="105" t="s">
        <v>659</v>
      </c>
      <c r="D1355" s="96" t="s">
        <v>4</v>
      </c>
      <c r="E1355" s="97">
        <v>2020</v>
      </c>
      <c r="F1355" s="98" t="s">
        <v>66</v>
      </c>
      <c r="G1355" s="99" t="s">
        <v>186</v>
      </c>
      <c r="H1355" s="100" t="s">
        <v>2430</v>
      </c>
      <c r="I1355" s="101" t="s">
        <v>179</v>
      </c>
      <c r="J1355" s="102" t="s">
        <v>420</v>
      </c>
      <c r="K1355" s="104" t="s">
        <v>545</v>
      </c>
      <c r="L1355" s="104" t="s">
        <v>545</v>
      </c>
      <c r="M1355" s="104">
        <v>1732.83</v>
      </c>
      <c r="N1355" s="104">
        <v>4139.6499999999996</v>
      </c>
      <c r="O1355" s="80"/>
      <c r="P1355" s="80"/>
      <c r="Q1355" s="80"/>
      <c r="R1355" s="80"/>
      <c r="S1355" s="80"/>
      <c r="T1355" s="80"/>
      <c r="U1355" s="80"/>
      <c r="V1355" s="80"/>
      <c r="W1355" s="80"/>
      <c r="X1355" s="80"/>
      <c r="Y1355" s="80"/>
      <c r="Z1355" s="80"/>
    </row>
    <row r="1356" spans="1:26" s="81" customFormat="1" x14ac:dyDescent="0.25">
      <c r="A1356" s="74" t="s">
        <v>41</v>
      </c>
      <c r="B1356" s="74" t="s">
        <v>41</v>
      </c>
      <c r="C1356" s="105" t="s">
        <v>48</v>
      </c>
      <c r="D1356" s="96" t="s">
        <v>11</v>
      </c>
      <c r="E1356" s="97">
        <v>2018</v>
      </c>
      <c r="F1356" s="98" t="s">
        <v>59</v>
      </c>
      <c r="G1356" s="99" t="s">
        <v>82</v>
      </c>
      <c r="H1356" s="100" t="s">
        <v>2431</v>
      </c>
      <c r="I1356" s="101" t="s">
        <v>99</v>
      </c>
      <c r="J1356" s="102" t="s">
        <v>747</v>
      </c>
      <c r="K1356" s="104" t="s">
        <v>634</v>
      </c>
      <c r="L1356" s="104" t="s">
        <v>634</v>
      </c>
      <c r="M1356" s="104">
        <v>2260.5700000000002</v>
      </c>
      <c r="N1356" s="104">
        <v>4121.09</v>
      </c>
      <c r="O1356" s="80"/>
      <c r="P1356" s="80"/>
      <c r="Q1356" s="80"/>
      <c r="R1356" s="80"/>
      <c r="S1356" s="80"/>
      <c r="T1356" s="80"/>
      <c r="U1356" s="80"/>
      <c r="V1356" s="80"/>
      <c r="W1356" s="80"/>
      <c r="X1356" s="80"/>
      <c r="Y1356" s="80"/>
      <c r="Z1356" s="80"/>
    </row>
    <row r="1357" spans="1:26" s="81" customFormat="1" x14ac:dyDescent="0.25">
      <c r="A1357" s="74" t="s">
        <v>41</v>
      </c>
      <c r="B1357" s="74" t="s">
        <v>41</v>
      </c>
      <c r="C1357" s="105" t="s">
        <v>754</v>
      </c>
      <c r="D1357" s="96" t="s">
        <v>755</v>
      </c>
      <c r="E1357" s="97">
        <v>2022</v>
      </c>
      <c r="F1357" s="98" t="s">
        <v>77</v>
      </c>
      <c r="G1357" s="99" t="s">
        <v>403</v>
      </c>
      <c r="H1357" s="100" t="s">
        <v>2432</v>
      </c>
      <c r="I1357" s="101" t="s">
        <v>283</v>
      </c>
      <c r="J1357" s="102" t="s">
        <v>786</v>
      </c>
      <c r="K1357" s="104" t="s">
        <v>634</v>
      </c>
      <c r="L1357" s="104" t="s">
        <v>634</v>
      </c>
      <c r="M1357" s="104">
        <v>2004.85</v>
      </c>
      <c r="N1357" s="104">
        <v>4237.18</v>
      </c>
      <c r="O1357" s="80"/>
      <c r="P1357" s="80"/>
      <c r="Q1357" s="80"/>
      <c r="R1357" s="80"/>
      <c r="S1357" s="80"/>
      <c r="T1357" s="80"/>
      <c r="U1357" s="80"/>
      <c r="V1357" s="80"/>
      <c r="W1357" s="80"/>
      <c r="X1357" s="80"/>
      <c r="Y1357" s="80"/>
      <c r="Z1357" s="80"/>
    </row>
    <row r="1358" spans="1:26" s="81" customFormat="1" x14ac:dyDescent="0.25">
      <c r="A1358" s="74" t="s">
        <v>41</v>
      </c>
      <c r="B1358" s="74" t="s">
        <v>41</v>
      </c>
      <c r="C1358" s="105" t="s">
        <v>1096</v>
      </c>
      <c r="D1358" s="96" t="s">
        <v>1097</v>
      </c>
      <c r="E1358" s="97">
        <v>2023</v>
      </c>
      <c r="F1358" s="98" t="s">
        <v>66</v>
      </c>
      <c r="G1358" s="99" t="s">
        <v>186</v>
      </c>
      <c r="H1358" s="100" t="s">
        <v>2433</v>
      </c>
      <c r="I1358" s="101" t="s">
        <v>91</v>
      </c>
      <c r="J1358" s="102" t="s">
        <v>816</v>
      </c>
      <c r="K1358" s="104" t="s">
        <v>634</v>
      </c>
      <c r="L1358" s="104" t="s">
        <v>634</v>
      </c>
      <c r="M1358" s="104">
        <v>1735.89</v>
      </c>
      <c r="N1358" s="104">
        <v>1945.6</v>
      </c>
      <c r="O1358" s="80"/>
      <c r="P1358" s="80"/>
      <c r="Q1358" s="80"/>
      <c r="R1358" s="80"/>
      <c r="S1358" s="80"/>
      <c r="T1358" s="80"/>
      <c r="U1358" s="80"/>
      <c r="V1358" s="80"/>
      <c r="W1358" s="80"/>
      <c r="X1358" s="80"/>
      <c r="Y1358" s="80"/>
      <c r="Z1358" s="80"/>
    </row>
    <row r="1359" spans="1:26" s="81" customFormat="1" x14ac:dyDescent="0.25">
      <c r="A1359" s="74" t="s">
        <v>41</v>
      </c>
      <c r="B1359" s="74" t="s">
        <v>41</v>
      </c>
      <c r="C1359" s="105" t="s">
        <v>55</v>
      </c>
      <c r="D1359" s="96" t="s">
        <v>6</v>
      </c>
      <c r="E1359" s="97">
        <v>2018</v>
      </c>
      <c r="F1359" s="98" t="s">
        <v>71</v>
      </c>
      <c r="G1359" s="99" t="s">
        <v>264</v>
      </c>
      <c r="H1359" s="100" t="s">
        <v>2434</v>
      </c>
      <c r="I1359" s="101" t="s">
        <v>99</v>
      </c>
      <c r="J1359" s="102" t="s">
        <v>662</v>
      </c>
      <c r="K1359" s="104" t="s">
        <v>634</v>
      </c>
      <c r="L1359" s="104" t="s">
        <v>634</v>
      </c>
      <c r="M1359" s="104">
        <v>1727</v>
      </c>
      <c r="N1359" s="104">
        <v>3452.47</v>
      </c>
      <c r="O1359" s="80"/>
      <c r="P1359" s="80"/>
      <c r="Q1359" s="80"/>
      <c r="R1359" s="80"/>
      <c r="S1359" s="80"/>
      <c r="T1359" s="80"/>
      <c r="U1359" s="80"/>
      <c r="V1359" s="80"/>
      <c r="W1359" s="80"/>
      <c r="X1359" s="80"/>
      <c r="Y1359" s="80"/>
      <c r="Z1359" s="80"/>
    </row>
    <row r="1360" spans="1:26" s="81" customFormat="1" x14ac:dyDescent="0.25">
      <c r="A1360" s="74" t="s">
        <v>41</v>
      </c>
      <c r="B1360" s="74" t="s">
        <v>41</v>
      </c>
      <c r="C1360" s="105" t="s">
        <v>726</v>
      </c>
      <c r="D1360" s="96" t="s">
        <v>26</v>
      </c>
      <c r="E1360" s="97">
        <v>2020</v>
      </c>
      <c r="F1360" s="98" t="s">
        <v>61</v>
      </c>
      <c r="G1360" s="99" t="s">
        <v>102</v>
      </c>
      <c r="H1360" s="100" t="s">
        <v>2435</v>
      </c>
      <c r="I1360" s="101" t="s">
        <v>95</v>
      </c>
      <c r="J1360" s="102" t="s">
        <v>727</v>
      </c>
      <c r="K1360" s="104" t="s">
        <v>634</v>
      </c>
      <c r="L1360" s="104" t="s">
        <v>634</v>
      </c>
      <c r="M1360" s="104">
        <v>1607.35</v>
      </c>
      <c r="N1360" s="104">
        <v>4917.6400000000003</v>
      </c>
      <c r="O1360" s="80"/>
      <c r="P1360" s="80"/>
      <c r="Q1360" s="80"/>
      <c r="R1360" s="80"/>
      <c r="S1360" s="80"/>
      <c r="T1360" s="80"/>
      <c r="U1360" s="80"/>
      <c r="V1360" s="80"/>
      <c r="W1360" s="80"/>
      <c r="X1360" s="80"/>
      <c r="Y1360" s="80"/>
      <c r="Z1360" s="80"/>
    </row>
    <row r="1361" spans="1:26" s="81" customFormat="1" x14ac:dyDescent="0.25">
      <c r="A1361" s="74" t="s">
        <v>41</v>
      </c>
      <c r="B1361" s="74" t="s">
        <v>41</v>
      </c>
      <c r="C1361" s="105" t="s">
        <v>666</v>
      </c>
      <c r="D1361" s="96" t="s">
        <v>9</v>
      </c>
      <c r="E1361" s="97">
        <v>2020</v>
      </c>
      <c r="F1361" s="98" t="s">
        <v>77</v>
      </c>
      <c r="G1361" s="99" t="s">
        <v>403</v>
      </c>
      <c r="H1361" s="100" t="s">
        <v>2436</v>
      </c>
      <c r="I1361" s="101" t="s">
        <v>91</v>
      </c>
      <c r="J1361" s="102" t="s">
        <v>690</v>
      </c>
      <c r="K1361" s="104" t="s">
        <v>634</v>
      </c>
      <c r="L1361" s="104" t="s">
        <v>634</v>
      </c>
      <c r="M1361" s="104">
        <v>1302</v>
      </c>
      <c r="N1361" s="104">
        <v>3510.95</v>
      </c>
      <c r="O1361" s="80"/>
      <c r="P1361" s="80"/>
      <c r="Q1361" s="80"/>
      <c r="R1361" s="80"/>
      <c r="S1361" s="80"/>
      <c r="T1361" s="80"/>
      <c r="U1361" s="80"/>
      <c r="V1361" s="80"/>
      <c r="W1361" s="80"/>
      <c r="X1361" s="80"/>
      <c r="Y1361" s="80"/>
      <c r="Z1361" s="80"/>
    </row>
    <row r="1362" spans="1:26" s="81" customFormat="1" x14ac:dyDescent="0.25">
      <c r="A1362" s="74" t="s">
        <v>41</v>
      </c>
      <c r="B1362" s="74" t="s">
        <v>41</v>
      </c>
      <c r="C1362" s="105" t="s">
        <v>922</v>
      </c>
      <c r="D1362" s="96" t="s">
        <v>923</v>
      </c>
      <c r="E1362" s="97">
        <v>2023</v>
      </c>
      <c r="F1362" s="98" t="s">
        <v>61</v>
      </c>
      <c r="G1362" s="99" t="s">
        <v>102</v>
      </c>
      <c r="H1362" s="100" t="s">
        <v>2437</v>
      </c>
      <c r="I1362" s="101" t="s">
        <v>99</v>
      </c>
      <c r="J1362" s="102" t="s">
        <v>787</v>
      </c>
      <c r="K1362" s="104" t="s">
        <v>634</v>
      </c>
      <c r="L1362" s="104" t="s">
        <v>634</v>
      </c>
      <c r="M1362" s="104">
        <v>2763.62</v>
      </c>
      <c r="N1362" s="104">
        <v>5035.1899999999996</v>
      </c>
      <c r="O1362" s="80"/>
      <c r="P1362" s="80"/>
      <c r="Q1362" s="80"/>
      <c r="R1362" s="80"/>
      <c r="S1362" s="80"/>
      <c r="T1362" s="80"/>
      <c r="U1362" s="80"/>
      <c r="V1362" s="80"/>
      <c r="W1362" s="80"/>
      <c r="X1362" s="80"/>
      <c r="Y1362" s="80"/>
      <c r="Z1362" s="80"/>
    </row>
    <row r="1363" spans="1:26" s="81" customFormat="1" x14ac:dyDescent="0.25">
      <c r="A1363" s="74" t="s">
        <v>41</v>
      </c>
      <c r="B1363" s="74" t="s">
        <v>41</v>
      </c>
      <c r="C1363" s="105" t="s">
        <v>706</v>
      </c>
      <c r="D1363" s="96" t="s">
        <v>568</v>
      </c>
      <c r="E1363" s="97">
        <v>2022</v>
      </c>
      <c r="F1363" s="98" t="s">
        <v>61</v>
      </c>
      <c r="G1363" s="99" t="s">
        <v>102</v>
      </c>
      <c r="H1363" s="100" t="s">
        <v>2438</v>
      </c>
      <c r="I1363" s="101" t="s">
        <v>86</v>
      </c>
      <c r="J1363" s="102" t="s">
        <v>114</v>
      </c>
      <c r="K1363" s="104" t="s">
        <v>634</v>
      </c>
      <c r="L1363" s="104" t="s">
        <v>634</v>
      </c>
      <c r="M1363" s="104">
        <v>2498.17</v>
      </c>
      <c r="N1363" s="104">
        <v>5098.95</v>
      </c>
      <c r="O1363" s="80"/>
      <c r="P1363" s="80"/>
      <c r="Q1363" s="80"/>
      <c r="R1363" s="80"/>
      <c r="S1363" s="80"/>
      <c r="T1363" s="80"/>
      <c r="U1363" s="80"/>
      <c r="V1363" s="80"/>
      <c r="W1363" s="80"/>
      <c r="X1363" s="80"/>
      <c r="Y1363" s="80"/>
      <c r="Z1363" s="80"/>
    </row>
    <row r="1364" spans="1:26" s="81" customFormat="1" x14ac:dyDescent="0.25">
      <c r="A1364" s="74" t="s">
        <v>41</v>
      </c>
      <c r="B1364" s="74" t="s">
        <v>41</v>
      </c>
      <c r="C1364" s="105" t="s">
        <v>670</v>
      </c>
      <c r="D1364" s="96" t="s">
        <v>12</v>
      </c>
      <c r="E1364" s="97">
        <v>2021</v>
      </c>
      <c r="F1364" s="98" t="s">
        <v>66</v>
      </c>
      <c r="G1364" s="99" t="s">
        <v>186</v>
      </c>
      <c r="H1364" s="100" t="s">
        <v>2439</v>
      </c>
      <c r="I1364" s="101" t="s">
        <v>160</v>
      </c>
      <c r="J1364" s="102" t="s">
        <v>671</v>
      </c>
      <c r="K1364" s="104" t="s">
        <v>634</v>
      </c>
      <c r="L1364" s="104" t="s">
        <v>634</v>
      </c>
      <c r="M1364" s="104">
        <v>1735.89</v>
      </c>
      <c r="N1364" s="104">
        <v>1945.6</v>
      </c>
      <c r="O1364" s="80"/>
      <c r="P1364" s="80"/>
      <c r="Q1364" s="80"/>
      <c r="R1364" s="80"/>
      <c r="S1364" s="80"/>
      <c r="T1364" s="80"/>
      <c r="U1364" s="80"/>
      <c r="V1364" s="80"/>
      <c r="W1364" s="80"/>
      <c r="X1364" s="80"/>
      <c r="Y1364" s="80"/>
      <c r="Z1364" s="80"/>
    </row>
    <row r="1365" spans="1:26" s="81" customFormat="1" x14ac:dyDescent="0.25">
      <c r="A1365" s="74" t="s">
        <v>41</v>
      </c>
      <c r="B1365" s="74" t="s">
        <v>41</v>
      </c>
      <c r="C1365" s="105" t="s">
        <v>691</v>
      </c>
      <c r="D1365" s="96" t="s">
        <v>21</v>
      </c>
      <c r="E1365" s="97">
        <v>2019</v>
      </c>
      <c r="F1365" s="98" t="s">
        <v>75</v>
      </c>
      <c r="G1365" s="99" t="s">
        <v>312</v>
      </c>
      <c r="H1365" s="100" t="s">
        <v>2440</v>
      </c>
      <c r="I1365" s="101" t="s">
        <v>313</v>
      </c>
      <c r="J1365" s="102" t="s">
        <v>244</v>
      </c>
      <c r="K1365" s="104" t="s">
        <v>634</v>
      </c>
      <c r="L1365" s="104" t="s">
        <v>634</v>
      </c>
      <c r="M1365" s="104">
        <v>1236.43</v>
      </c>
      <c r="N1365" s="104">
        <v>3029.39</v>
      </c>
      <c r="O1365" s="80"/>
      <c r="P1365" s="80"/>
      <c r="Q1365" s="80"/>
      <c r="R1365" s="80"/>
      <c r="S1365" s="80"/>
      <c r="T1365" s="80"/>
      <c r="U1365" s="80"/>
      <c r="V1365" s="80"/>
      <c r="W1365" s="80"/>
      <c r="X1365" s="80"/>
      <c r="Y1365" s="80"/>
      <c r="Z1365" s="80"/>
    </row>
    <row r="1366" spans="1:26" s="81" customFormat="1" x14ac:dyDescent="0.25">
      <c r="A1366" s="74" t="s">
        <v>41</v>
      </c>
      <c r="B1366" s="74" t="s">
        <v>41</v>
      </c>
      <c r="C1366" s="105" t="s">
        <v>49</v>
      </c>
      <c r="D1366" s="96" t="s">
        <v>13</v>
      </c>
      <c r="E1366" s="97">
        <v>2019</v>
      </c>
      <c r="F1366" s="98" t="s">
        <v>65</v>
      </c>
      <c r="G1366" s="99" t="s">
        <v>176</v>
      </c>
      <c r="H1366" s="100" t="s">
        <v>2441</v>
      </c>
      <c r="I1366" s="101" t="s">
        <v>95</v>
      </c>
      <c r="J1366" s="102" t="s">
        <v>748</v>
      </c>
      <c r="K1366" s="104" t="s">
        <v>634</v>
      </c>
      <c r="L1366" s="104" t="s">
        <v>634</v>
      </c>
      <c r="M1366" s="104">
        <v>2884.69</v>
      </c>
      <c r="N1366" s="104">
        <v>5245.75</v>
      </c>
      <c r="O1366" s="80"/>
      <c r="P1366" s="80"/>
      <c r="Q1366" s="80"/>
      <c r="R1366" s="80"/>
      <c r="S1366" s="80"/>
      <c r="T1366" s="80"/>
      <c r="U1366" s="80"/>
      <c r="V1366" s="80"/>
      <c r="W1366" s="80"/>
      <c r="X1366" s="80"/>
      <c r="Y1366" s="80"/>
      <c r="Z1366" s="80"/>
    </row>
    <row r="1367" spans="1:26" s="81" customFormat="1" x14ac:dyDescent="0.25">
      <c r="A1367" s="74" t="s">
        <v>41</v>
      </c>
      <c r="B1367" s="74" t="s">
        <v>41</v>
      </c>
      <c r="C1367" s="105" t="s">
        <v>929</v>
      </c>
      <c r="D1367" s="96" t="s">
        <v>930</v>
      </c>
      <c r="E1367" s="97">
        <v>2018</v>
      </c>
      <c r="F1367" s="98" t="s">
        <v>61</v>
      </c>
      <c r="G1367" s="99" t="s">
        <v>102</v>
      </c>
      <c r="H1367" s="100" t="s">
        <v>2442</v>
      </c>
      <c r="I1367" s="101" t="s">
        <v>179</v>
      </c>
      <c r="J1367" s="102" t="s">
        <v>965</v>
      </c>
      <c r="K1367" s="104" t="s">
        <v>545</v>
      </c>
      <c r="L1367" s="104" t="s">
        <v>545</v>
      </c>
      <c r="M1367" s="104">
        <v>1816.92</v>
      </c>
      <c r="N1367" s="104">
        <v>3089.68</v>
      </c>
      <c r="O1367" s="80"/>
      <c r="P1367" s="80"/>
      <c r="Q1367" s="80"/>
      <c r="R1367" s="80"/>
      <c r="S1367" s="80"/>
      <c r="T1367" s="80"/>
      <c r="U1367" s="80"/>
      <c r="V1367" s="80"/>
      <c r="W1367" s="80"/>
      <c r="X1367" s="80"/>
      <c r="Y1367" s="80"/>
      <c r="Z1367" s="80"/>
    </row>
    <row r="1368" spans="1:26" s="81" customFormat="1" x14ac:dyDescent="0.25">
      <c r="A1368" s="74" t="s">
        <v>41</v>
      </c>
      <c r="B1368" s="74" t="s">
        <v>41</v>
      </c>
      <c r="C1368" s="105" t="s">
        <v>4037</v>
      </c>
      <c r="D1368" s="96" t="s">
        <v>4038</v>
      </c>
      <c r="E1368" s="97">
        <v>2023</v>
      </c>
      <c r="F1368" s="98" t="s">
        <v>64</v>
      </c>
      <c r="G1368" s="99" t="s">
        <v>159</v>
      </c>
      <c r="H1368" s="100" t="s">
        <v>2443</v>
      </c>
      <c r="I1368" s="101" t="s">
        <v>277</v>
      </c>
      <c r="J1368" s="102" t="s">
        <v>114</v>
      </c>
      <c r="K1368" s="104" t="s">
        <v>634</v>
      </c>
      <c r="L1368" s="104" t="s">
        <v>634</v>
      </c>
      <c r="M1368" s="104">
        <v>1410.2</v>
      </c>
      <c r="N1368" s="104">
        <v>3458.29</v>
      </c>
      <c r="O1368" s="80"/>
      <c r="P1368" s="80"/>
      <c r="Q1368" s="80"/>
      <c r="R1368" s="80"/>
      <c r="S1368" s="80"/>
      <c r="T1368" s="80"/>
      <c r="U1368" s="80"/>
      <c r="V1368" s="80"/>
      <c r="W1368" s="80"/>
      <c r="X1368" s="80"/>
      <c r="Y1368" s="80"/>
      <c r="Z1368" s="80"/>
    </row>
    <row r="1369" spans="1:26" s="81" customFormat="1" x14ac:dyDescent="0.25">
      <c r="A1369" s="74" t="s">
        <v>41</v>
      </c>
      <c r="B1369" s="74" t="s">
        <v>41</v>
      </c>
      <c r="C1369" s="105" t="s">
        <v>3944</v>
      </c>
      <c r="D1369" s="96" t="s">
        <v>3945</v>
      </c>
      <c r="E1369" s="97">
        <v>2023</v>
      </c>
      <c r="F1369" s="98" t="s">
        <v>676</v>
      </c>
      <c r="G1369" s="99" t="s">
        <v>280</v>
      </c>
      <c r="H1369" s="100" t="s">
        <v>2444</v>
      </c>
      <c r="I1369" s="101" t="s">
        <v>281</v>
      </c>
      <c r="J1369" s="102" t="s">
        <v>685</v>
      </c>
      <c r="K1369" s="104" t="s">
        <v>634</v>
      </c>
      <c r="L1369" s="104" t="s">
        <v>634</v>
      </c>
      <c r="M1369" s="104">
        <v>1360.07</v>
      </c>
      <c r="N1369" s="104">
        <v>3166.66</v>
      </c>
      <c r="O1369" s="80"/>
      <c r="P1369" s="80"/>
      <c r="Q1369" s="80"/>
      <c r="R1369" s="80"/>
      <c r="S1369" s="80"/>
      <c r="T1369" s="80"/>
      <c r="U1369" s="80"/>
      <c r="V1369" s="80"/>
      <c r="W1369" s="80"/>
      <c r="X1369" s="80"/>
      <c r="Y1369" s="80"/>
      <c r="Z1369" s="80"/>
    </row>
    <row r="1370" spans="1:26" s="81" customFormat="1" x14ac:dyDescent="0.25">
      <c r="A1370" s="74" t="s">
        <v>41</v>
      </c>
      <c r="B1370" s="74" t="s">
        <v>41</v>
      </c>
      <c r="C1370" s="105" t="s">
        <v>726</v>
      </c>
      <c r="D1370" s="96" t="s">
        <v>26</v>
      </c>
      <c r="E1370" s="97">
        <v>2020</v>
      </c>
      <c r="F1370" s="98" t="s">
        <v>61</v>
      </c>
      <c r="G1370" s="99" t="s">
        <v>102</v>
      </c>
      <c r="H1370" s="100" t="s">
        <v>2445</v>
      </c>
      <c r="I1370" s="101" t="s">
        <v>99</v>
      </c>
      <c r="J1370" s="102" t="s">
        <v>727</v>
      </c>
      <c r="K1370" s="104" t="s">
        <v>634</v>
      </c>
      <c r="L1370" s="104" t="s">
        <v>634</v>
      </c>
      <c r="M1370" s="104">
        <v>2026.8</v>
      </c>
      <c r="N1370" s="104">
        <v>4395.59</v>
      </c>
      <c r="O1370" s="80"/>
      <c r="P1370" s="80"/>
      <c r="Q1370" s="80"/>
      <c r="R1370" s="80"/>
      <c r="S1370" s="80"/>
      <c r="T1370" s="80"/>
      <c r="U1370" s="80"/>
      <c r="V1370" s="80"/>
      <c r="W1370" s="80"/>
      <c r="X1370" s="80"/>
      <c r="Y1370" s="80"/>
      <c r="Z1370" s="80"/>
    </row>
    <row r="1371" spans="1:26" s="81" customFormat="1" x14ac:dyDescent="0.25">
      <c r="A1371" s="74" t="s">
        <v>41</v>
      </c>
      <c r="B1371" s="74" t="s">
        <v>41</v>
      </c>
      <c r="C1371" s="105" t="s">
        <v>656</v>
      </c>
      <c r="D1371" s="96" t="s">
        <v>657</v>
      </c>
      <c r="E1371" s="97">
        <v>2023</v>
      </c>
      <c r="F1371" s="98" t="s">
        <v>61</v>
      </c>
      <c r="G1371" s="99" t="s">
        <v>102</v>
      </c>
      <c r="H1371" s="100" t="s">
        <v>2446</v>
      </c>
      <c r="I1371" s="101" t="s">
        <v>494</v>
      </c>
      <c r="J1371" s="102" t="s">
        <v>658</v>
      </c>
      <c r="K1371" s="104" t="s">
        <v>634</v>
      </c>
      <c r="L1371" s="104" t="s">
        <v>634</v>
      </c>
      <c r="M1371" s="104">
        <v>2026.8</v>
      </c>
      <c r="N1371" s="104">
        <v>4395.59</v>
      </c>
      <c r="O1371" s="80"/>
      <c r="P1371" s="80"/>
      <c r="Q1371" s="80"/>
      <c r="R1371" s="80"/>
      <c r="S1371" s="80"/>
      <c r="T1371" s="80"/>
      <c r="U1371" s="80"/>
      <c r="V1371" s="80"/>
      <c r="W1371" s="80"/>
      <c r="X1371" s="80"/>
      <c r="Y1371" s="80"/>
      <c r="Z1371" s="80"/>
    </row>
    <row r="1372" spans="1:26" s="81" customFormat="1" x14ac:dyDescent="0.25">
      <c r="A1372" s="74" t="s">
        <v>41</v>
      </c>
      <c r="B1372" s="74" t="s">
        <v>41</v>
      </c>
      <c r="C1372" s="105" t="s">
        <v>803</v>
      </c>
      <c r="D1372" s="96" t="s">
        <v>36</v>
      </c>
      <c r="E1372" s="97">
        <v>2020</v>
      </c>
      <c r="F1372" s="98" t="s">
        <v>77</v>
      </c>
      <c r="G1372" s="99" t="s">
        <v>403</v>
      </c>
      <c r="H1372" s="100" t="s">
        <v>2447</v>
      </c>
      <c r="I1372" s="101" t="s">
        <v>515</v>
      </c>
      <c r="J1372" s="102" t="s">
        <v>804</v>
      </c>
      <c r="K1372" s="104" t="s">
        <v>634</v>
      </c>
      <c r="L1372" s="104" t="s">
        <v>634</v>
      </c>
      <c r="M1372" s="104">
        <v>2244.38</v>
      </c>
      <c r="N1372" s="104">
        <v>4583.8599999999997</v>
      </c>
      <c r="O1372" s="80"/>
      <c r="P1372" s="80"/>
      <c r="Q1372" s="80"/>
      <c r="R1372" s="80"/>
      <c r="S1372" s="80"/>
      <c r="T1372" s="80"/>
      <c r="U1372" s="80"/>
      <c r="V1372" s="80"/>
      <c r="W1372" s="80"/>
      <c r="X1372" s="80"/>
      <c r="Y1372" s="80"/>
      <c r="Z1372" s="80"/>
    </row>
    <row r="1373" spans="1:26" s="81" customFormat="1" x14ac:dyDescent="0.25">
      <c r="A1373" s="74" t="s">
        <v>41</v>
      </c>
      <c r="B1373" s="74" t="s">
        <v>41</v>
      </c>
      <c r="C1373" s="105" t="s">
        <v>691</v>
      </c>
      <c r="D1373" s="96" t="s">
        <v>21</v>
      </c>
      <c r="E1373" s="97">
        <v>2019</v>
      </c>
      <c r="F1373" s="98" t="s">
        <v>75</v>
      </c>
      <c r="G1373" s="99" t="s">
        <v>312</v>
      </c>
      <c r="H1373" s="100" t="s">
        <v>2448</v>
      </c>
      <c r="I1373" s="101" t="s">
        <v>313</v>
      </c>
      <c r="J1373" s="102" t="s">
        <v>695</v>
      </c>
      <c r="K1373" s="104" t="s">
        <v>634</v>
      </c>
      <c r="L1373" s="104" t="s">
        <v>634</v>
      </c>
      <c r="M1373" s="104">
        <v>1236.43</v>
      </c>
      <c r="N1373" s="104">
        <v>3029.39</v>
      </c>
      <c r="O1373" s="80"/>
      <c r="P1373" s="80"/>
      <c r="Q1373" s="80"/>
      <c r="R1373" s="80"/>
      <c r="S1373" s="80"/>
      <c r="T1373" s="80"/>
      <c r="U1373" s="80"/>
      <c r="V1373" s="80"/>
      <c r="W1373" s="80"/>
      <c r="X1373" s="80"/>
      <c r="Y1373" s="80"/>
      <c r="Z1373" s="80"/>
    </row>
    <row r="1374" spans="1:26" s="81" customFormat="1" x14ac:dyDescent="0.25">
      <c r="A1374" s="74" t="s">
        <v>41</v>
      </c>
      <c r="B1374" s="74" t="s">
        <v>41</v>
      </c>
      <c r="C1374" s="105" t="s">
        <v>703</v>
      </c>
      <c r="D1374" s="96" t="s">
        <v>601</v>
      </c>
      <c r="E1374" s="97">
        <v>2022</v>
      </c>
      <c r="F1374" s="98" t="s">
        <v>66</v>
      </c>
      <c r="G1374" s="99" t="s">
        <v>186</v>
      </c>
      <c r="H1374" s="100" t="s">
        <v>2449</v>
      </c>
      <c r="I1374" s="101" t="s">
        <v>510</v>
      </c>
      <c r="J1374" s="102" t="s">
        <v>740</v>
      </c>
      <c r="K1374" s="104" t="s">
        <v>634</v>
      </c>
      <c r="L1374" s="104" t="s">
        <v>634</v>
      </c>
      <c r="M1374" s="104">
        <v>2334.39</v>
      </c>
      <c r="N1374" s="104">
        <v>3191.65</v>
      </c>
      <c r="O1374" s="80"/>
      <c r="P1374" s="80"/>
      <c r="Q1374" s="80"/>
      <c r="R1374" s="80"/>
      <c r="S1374" s="80"/>
      <c r="T1374" s="80"/>
      <c r="U1374" s="80"/>
      <c r="V1374" s="80"/>
      <c r="W1374" s="80"/>
      <c r="X1374" s="80"/>
      <c r="Y1374" s="80"/>
      <c r="Z1374" s="80"/>
    </row>
    <row r="1375" spans="1:26" s="81" customFormat="1" x14ac:dyDescent="0.25">
      <c r="A1375" s="74" t="s">
        <v>41</v>
      </c>
      <c r="B1375" s="74" t="s">
        <v>41</v>
      </c>
      <c r="C1375" s="105" t="s">
        <v>922</v>
      </c>
      <c r="D1375" s="96" t="s">
        <v>923</v>
      </c>
      <c r="E1375" s="97">
        <v>2023</v>
      </c>
      <c r="F1375" s="98" t="s">
        <v>61</v>
      </c>
      <c r="G1375" s="99" t="s">
        <v>102</v>
      </c>
      <c r="H1375" s="100" t="s">
        <v>2450</v>
      </c>
      <c r="I1375" s="101" t="s">
        <v>3946</v>
      </c>
      <c r="J1375" s="102" t="s">
        <v>665</v>
      </c>
      <c r="K1375" s="104" t="s">
        <v>634</v>
      </c>
      <c r="L1375" s="104" t="s">
        <v>634</v>
      </c>
      <c r="M1375" s="104">
        <v>1422.19</v>
      </c>
      <c r="N1375" s="104">
        <v>2577.85</v>
      </c>
      <c r="O1375" s="80"/>
      <c r="P1375" s="80"/>
      <c r="Q1375" s="80"/>
      <c r="R1375" s="80"/>
      <c r="S1375" s="80"/>
      <c r="T1375" s="80"/>
      <c r="U1375" s="80"/>
      <c r="V1375" s="80"/>
      <c r="W1375" s="80"/>
      <c r="X1375" s="80"/>
      <c r="Y1375" s="80"/>
      <c r="Z1375" s="80"/>
    </row>
    <row r="1376" spans="1:26" s="81" customFormat="1" x14ac:dyDescent="0.25">
      <c r="A1376" s="74" t="s">
        <v>41</v>
      </c>
      <c r="B1376" s="74" t="s">
        <v>41</v>
      </c>
      <c r="C1376" s="105" t="s">
        <v>680</v>
      </c>
      <c r="D1376" s="96" t="s">
        <v>18</v>
      </c>
      <c r="E1376" s="97">
        <v>2022</v>
      </c>
      <c r="F1376" s="98" t="s">
        <v>64</v>
      </c>
      <c r="G1376" s="99" t="s">
        <v>159</v>
      </c>
      <c r="H1376" s="100" t="s">
        <v>2451</v>
      </c>
      <c r="I1376" s="101" t="s">
        <v>162</v>
      </c>
      <c r="J1376" s="102" t="s">
        <v>671</v>
      </c>
      <c r="K1376" s="104" t="s">
        <v>634</v>
      </c>
      <c r="L1376" s="104" t="s">
        <v>634</v>
      </c>
      <c r="M1376" s="104">
        <v>1964.76</v>
      </c>
      <c r="N1376" s="104">
        <v>2760.26</v>
      </c>
      <c r="O1376" s="80"/>
      <c r="P1376" s="80"/>
      <c r="Q1376" s="80"/>
      <c r="R1376" s="80"/>
      <c r="S1376" s="80"/>
      <c r="T1376" s="80"/>
      <c r="U1376" s="80"/>
      <c r="V1376" s="80"/>
      <c r="W1376" s="80"/>
      <c r="X1376" s="80"/>
      <c r="Y1376" s="80"/>
      <c r="Z1376" s="80"/>
    </row>
    <row r="1377" spans="1:26" s="81" customFormat="1" x14ac:dyDescent="0.25">
      <c r="A1377" s="74" t="s">
        <v>41</v>
      </c>
      <c r="B1377" s="74" t="s">
        <v>41</v>
      </c>
      <c r="C1377" s="105" t="s">
        <v>922</v>
      </c>
      <c r="D1377" s="96" t="s">
        <v>923</v>
      </c>
      <c r="E1377" s="97">
        <v>2023</v>
      </c>
      <c r="F1377" s="98" t="s">
        <v>61</v>
      </c>
      <c r="G1377" s="99" t="s">
        <v>102</v>
      </c>
      <c r="H1377" s="100" t="s">
        <v>2452</v>
      </c>
      <c r="I1377" s="101" t="s">
        <v>3890</v>
      </c>
      <c r="J1377" s="102" t="s">
        <v>704</v>
      </c>
      <c r="K1377" s="104" t="s">
        <v>634</v>
      </c>
      <c r="L1377" s="104" t="s">
        <v>634</v>
      </c>
      <c r="M1377" s="104">
        <v>1858.89</v>
      </c>
      <c r="N1377" s="104">
        <v>3243.81</v>
      </c>
      <c r="O1377" s="80"/>
      <c r="P1377" s="80"/>
      <c r="Q1377" s="80"/>
      <c r="R1377" s="80"/>
      <c r="S1377" s="80"/>
      <c r="T1377" s="80"/>
      <c r="U1377" s="80"/>
      <c r="V1377" s="80"/>
      <c r="W1377" s="80"/>
      <c r="X1377" s="80"/>
      <c r="Y1377" s="80"/>
      <c r="Z1377" s="80"/>
    </row>
    <row r="1378" spans="1:26" s="81" customFormat="1" x14ac:dyDescent="0.25">
      <c r="A1378" s="74" t="s">
        <v>41</v>
      </c>
      <c r="B1378" s="74" t="s">
        <v>41</v>
      </c>
      <c r="C1378" s="105" t="s">
        <v>48</v>
      </c>
      <c r="D1378" s="96" t="s">
        <v>11</v>
      </c>
      <c r="E1378" s="97">
        <v>2018</v>
      </c>
      <c r="F1378" s="98" t="s">
        <v>59</v>
      </c>
      <c r="G1378" s="99" t="s">
        <v>82</v>
      </c>
      <c r="H1378" s="100" t="s">
        <v>2453</v>
      </c>
      <c r="I1378" s="101" t="s">
        <v>129</v>
      </c>
      <c r="J1378" s="102" t="s">
        <v>823</v>
      </c>
      <c r="K1378" s="104" t="s">
        <v>634</v>
      </c>
      <c r="L1378" s="104" t="s">
        <v>634</v>
      </c>
      <c r="M1378" s="104">
        <v>1460.8</v>
      </c>
      <c r="N1378" s="104">
        <v>3007.39</v>
      </c>
      <c r="O1378" s="80"/>
      <c r="P1378" s="80"/>
      <c r="Q1378" s="80"/>
      <c r="R1378" s="80"/>
      <c r="S1378" s="80"/>
      <c r="T1378" s="80"/>
      <c r="U1378" s="80"/>
      <c r="V1378" s="80"/>
      <c r="W1378" s="80"/>
      <c r="X1378" s="80"/>
      <c r="Y1378" s="80"/>
      <c r="Z1378" s="80"/>
    </row>
    <row r="1379" spans="1:26" s="81" customFormat="1" x14ac:dyDescent="0.25">
      <c r="A1379" s="74" t="s">
        <v>41</v>
      </c>
      <c r="B1379" s="74" t="s">
        <v>41</v>
      </c>
      <c r="C1379" s="105" t="s">
        <v>659</v>
      </c>
      <c r="D1379" s="96" t="s">
        <v>4</v>
      </c>
      <c r="E1379" s="97">
        <v>2020</v>
      </c>
      <c r="F1379" s="98" t="s">
        <v>66</v>
      </c>
      <c r="G1379" s="99" t="s">
        <v>186</v>
      </c>
      <c r="H1379" s="100" t="s">
        <v>2454</v>
      </c>
      <c r="I1379" s="101" t="s">
        <v>179</v>
      </c>
      <c r="J1379" s="102" t="s">
        <v>3988</v>
      </c>
      <c r="K1379" s="104" t="s">
        <v>545</v>
      </c>
      <c r="L1379" s="104" t="s">
        <v>545</v>
      </c>
      <c r="M1379" s="104">
        <v>1328.3</v>
      </c>
      <c r="N1379" s="104">
        <v>3222.57</v>
      </c>
      <c r="O1379" s="80"/>
      <c r="P1379" s="80"/>
      <c r="Q1379" s="80"/>
      <c r="R1379" s="80"/>
      <c r="S1379" s="80"/>
      <c r="T1379" s="80"/>
      <c r="U1379" s="80"/>
      <c r="V1379" s="80"/>
      <c r="W1379" s="80"/>
      <c r="X1379" s="80"/>
      <c r="Y1379" s="80"/>
      <c r="Z1379" s="80"/>
    </row>
    <row r="1380" spans="1:26" s="81" customFormat="1" x14ac:dyDescent="0.25">
      <c r="A1380" s="74" t="s">
        <v>41</v>
      </c>
      <c r="B1380" s="74" t="s">
        <v>41</v>
      </c>
      <c r="C1380" s="105" t="s">
        <v>922</v>
      </c>
      <c r="D1380" s="96" t="s">
        <v>923</v>
      </c>
      <c r="E1380" s="97">
        <v>2023</v>
      </c>
      <c r="F1380" s="98" t="s">
        <v>61</v>
      </c>
      <c r="G1380" s="99" t="s">
        <v>102</v>
      </c>
      <c r="H1380" s="100" t="s">
        <v>2455</v>
      </c>
      <c r="I1380" s="101" t="s">
        <v>3890</v>
      </c>
      <c r="J1380" s="102" t="s">
        <v>783</v>
      </c>
      <c r="K1380" s="104" t="s">
        <v>634</v>
      </c>
      <c r="L1380" s="104" t="s">
        <v>634</v>
      </c>
      <c r="M1380" s="104">
        <v>1858.89</v>
      </c>
      <c r="N1380" s="104">
        <v>3243.81</v>
      </c>
      <c r="O1380" s="80"/>
      <c r="P1380" s="80"/>
      <c r="Q1380" s="80"/>
      <c r="R1380" s="80"/>
      <c r="S1380" s="80"/>
      <c r="T1380" s="80"/>
      <c r="U1380" s="80"/>
      <c r="V1380" s="80"/>
      <c r="W1380" s="80"/>
      <c r="X1380" s="80"/>
      <c r="Y1380" s="80"/>
      <c r="Z1380" s="80"/>
    </row>
    <row r="1381" spans="1:26" s="81" customFormat="1" x14ac:dyDescent="0.25">
      <c r="A1381" s="74" t="s">
        <v>41</v>
      </c>
      <c r="B1381" s="74" t="s">
        <v>41</v>
      </c>
      <c r="C1381" s="105" t="s">
        <v>659</v>
      </c>
      <c r="D1381" s="96" t="s">
        <v>4</v>
      </c>
      <c r="E1381" s="97">
        <v>2020</v>
      </c>
      <c r="F1381" s="98" t="s">
        <v>66</v>
      </c>
      <c r="G1381" s="99" t="s">
        <v>186</v>
      </c>
      <c r="H1381" s="100" t="s">
        <v>2456</v>
      </c>
      <c r="I1381" s="101" t="s">
        <v>179</v>
      </c>
      <c r="J1381" s="102" t="s">
        <v>3989</v>
      </c>
      <c r="K1381" s="104" t="s">
        <v>634</v>
      </c>
      <c r="L1381" s="104" t="s">
        <v>634</v>
      </c>
      <c r="M1381" s="104">
        <v>1856.3</v>
      </c>
      <c r="N1381" s="104">
        <v>4386.1899999999996</v>
      </c>
      <c r="O1381" s="80"/>
      <c r="P1381" s="80"/>
      <c r="Q1381" s="80"/>
      <c r="R1381" s="80"/>
      <c r="S1381" s="80"/>
      <c r="T1381" s="80"/>
      <c r="U1381" s="80"/>
      <c r="V1381" s="80"/>
      <c r="W1381" s="80"/>
      <c r="X1381" s="80"/>
      <c r="Y1381" s="80"/>
      <c r="Z1381" s="80"/>
    </row>
    <row r="1382" spans="1:26" s="81" customFormat="1" x14ac:dyDescent="0.25">
      <c r="A1382" s="74" t="s">
        <v>41</v>
      </c>
      <c r="B1382" s="74" t="s">
        <v>41</v>
      </c>
      <c r="C1382" s="105" t="s">
        <v>668</v>
      </c>
      <c r="D1382" s="96" t="s">
        <v>10</v>
      </c>
      <c r="E1382" s="97">
        <v>2019</v>
      </c>
      <c r="F1382" s="98" t="s">
        <v>76</v>
      </c>
      <c r="G1382" s="99" t="s">
        <v>328</v>
      </c>
      <c r="H1382" s="100" t="s">
        <v>2457</v>
      </c>
      <c r="I1382" s="101" t="s">
        <v>179</v>
      </c>
      <c r="J1382" s="102" t="s">
        <v>368</v>
      </c>
      <c r="K1382" s="104" t="s">
        <v>545</v>
      </c>
      <c r="L1382" s="104" t="s">
        <v>545</v>
      </c>
      <c r="M1382" s="104">
        <v>1122.2</v>
      </c>
      <c r="N1382" s="104">
        <v>3112.55</v>
      </c>
      <c r="O1382" s="80"/>
      <c r="P1382" s="80"/>
      <c r="Q1382" s="80"/>
      <c r="R1382" s="80"/>
      <c r="S1382" s="80"/>
      <c r="T1382" s="80"/>
      <c r="U1382" s="80"/>
      <c r="V1382" s="80"/>
      <c r="W1382" s="80"/>
      <c r="X1382" s="80"/>
      <c r="Y1382" s="80"/>
      <c r="Z1382" s="80"/>
    </row>
    <row r="1383" spans="1:26" s="81" customFormat="1" x14ac:dyDescent="0.25">
      <c r="A1383" s="74" t="s">
        <v>41</v>
      </c>
      <c r="B1383" s="74" t="s">
        <v>41</v>
      </c>
      <c r="C1383" s="105" t="s">
        <v>51</v>
      </c>
      <c r="D1383" s="96" t="s">
        <v>1</v>
      </c>
      <c r="E1383" s="97">
        <v>2020</v>
      </c>
      <c r="F1383" s="98" t="s">
        <v>67</v>
      </c>
      <c r="G1383" s="99" t="s">
        <v>193</v>
      </c>
      <c r="H1383" s="100" t="s">
        <v>2458</v>
      </c>
      <c r="I1383" s="101" t="s">
        <v>194</v>
      </c>
      <c r="J1383" s="102" t="s">
        <v>695</v>
      </c>
      <c r="K1383" s="104" t="s">
        <v>545</v>
      </c>
      <c r="L1383" s="104" t="s">
        <v>545</v>
      </c>
      <c r="M1383" s="104">
        <v>1434.67</v>
      </c>
      <c r="N1383" s="104">
        <v>5022.6400000000003</v>
      </c>
      <c r="O1383" s="80"/>
      <c r="P1383" s="80"/>
      <c r="Q1383" s="80"/>
      <c r="R1383" s="80"/>
      <c r="S1383" s="80"/>
      <c r="T1383" s="80"/>
      <c r="U1383" s="80"/>
      <c r="V1383" s="80"/>
      <c r="W1383" s="80"/>
      <c r="X1383" s="80"/>
      <c r="Y1383" s="80"/>
      <c r="Z1383" s="80"/>
    </row>
    <row r="1384" spans="1:26" s="81" customFormat="1" x14ac:dyDescent="0.25">
      <c r="A1384" s="74" t="s">
        <v>41</v>
      </c>
      <c r="B1384" s="74" t="s">
        <v>41</v>
      </c>
      <c r="C1384" s="105" t="s">
        <v>922</v>
      </c>
      <c r="D1384" s="96" t="s">
        <v>923</v>
      </c>
      <c r="E1384" s="97">
        <v>2023</v>
      </c>
      <c r="F1384" s="98" t="s">
        <v>61</v>
      </c>
      <c r="G1384" s="99" t="s">
        <v>102</v>
      </c>
      <c r="H1384" s="100" t="s">
        <v>2459</v>
      </c>
      <c r="I1384" s="101" t="s">
        <v>3890</v>
      </c>
      <c r="J1384" s="102" t="s">
        <v>718</v>
      </c>
      <c r="K1384" s="104" t="s">
        <v>634</v>
      </c>
      <c r="L1384" s="104" t="s">
        <v>634</v>
      </c>
      <c r="M1384" s="104">
        <v>1858.89</v>
      </c>
      <c r="N1384" s="104">
        <v>3243.81</v>
      </c>
      <c r="O1384" s="80"/>
      <c r="P1384" s="80"/>
      <c r="Q1384" s="80"/>
      <c r="R1384" s="80"/>
      <c r="S1384" s="80"/>
      <c r="T1384" s="80"/>
      <c r="U1384" s="80"/>
      <c r="V1384" s="80"/>
      <c r="W1384" s="80"/>
      <c r="X1384" s="80"/>
      <c r="Y1384" s="80"/>
      <c r="Z1384" s="80"/>
    </row>
    <row r="1385" spans="1:26" s="81" customFormat="1" x14ac:dyDescent="0.25">
      <c r="A1385" s="74" t="s">
        <v>41</v>
      </c>
      <c r="B1385" s="74" t="s">
        <v>41</v>
      </c>
      <c r="C1385" s="105" t="s">
        <v>1245</v>
      </c>
      <c r="D1385" s="96" t="s">
        <v>1246</v>
      </c>
      <c r="E1385" s="97">
        <v>2021</v>
      </c>
      <c r="F1385" s="98" t="s">
        <v>78</v>
      </c>
      <c r="G1385" s="99" t="s">
        <v>507</v>
      </c>
      <c r="H1385" s="100" t="s">
        <v>2460</v>
      </c>
      <c r="I1385" s="101" t="s">
        <v>508</v>
      </c>
      <c r="J1385" s="102" t="s">
        <v>809</v>
      </c>
      <c r="K1385" s="104" t="s">
        <v>634</v>
      </c>
      <c r="L1385" s="104" t="s">
        <v>634</v>
      </c>
      <c r="M1385" s="104">
        <v>1977.95</v>
      </c>
      <c r="N1385" s="104">
        <v>3889.85</v>
      </c>
      <c r="O1385" s="80"/>
      <c r="P1385" s="80"/>
      <c r="Q1385" s="80"/>
      <c r="R1385" s="80"/>
      <c r="S1385" s="80"/>
      <c r="T1385" s="80"/>
      <c r="U1385" s="80"/>
      <c r="V1385" s="80"/>
      <c r="W1385" s="80"/>
      <c r="X1385" s="80"/>
      <c r="Y1385" s="80"/>
      <c r="Z1385" s="80"/>
    </row>
    <row r="1386" spans="1:26" s="81" customFormat="1" x14ac:dyDescent="0.25">
      <c r="A1386" s="74" t="s">
        <v>41</v>
      </c>
      <c r="B1386" s="74" t="s">
        <v>41</v>
      </c>
      <c r="C1386" s="105" t="s">
        <v>42</v>
      </c>
      <c r="D1386" s="96" t="s">
        <v>8</v>
      </c>
      <c r="E1386" s="97">
        <v>2018</v>
      </c>
      <c r="F1386" s="98" t="s">
        <v>59</v>
      </c>
      <c r="G1386" s="99" t="s">
        <v>82</v>
      </c>
      <c r="H1386" s="100" t="s">
        <v>4054</v>
      </c>
      <c r="I1386" s="101" t="s">
        <v>88</v>
      </c>
      <c r="J1386" s="102" t="s">
        <v>665</v>
      </c>
      <c r="K1386" s="104" t="s">
        <v>634</v>
      </c>
      <c r="L1386" s="104" t="s">
        <v>634</v>
      </c>
      <c r="M1386" s="104">
        <v>2072.9</v>
      </c>
      <c r="N1386" s="104">
        <v>3020.6</v>
      </c>
      <c r="O1386" s="80"/>
      <c r="P1386" s="80"/>
      <c r="Q1386" s="80"/>
      <c r="R1386" s="80"/>
      <c r="S1386" s="80"/>
      <c r="T1386" s="80"/>
      <c r="U1386" s="80"/>
      <c r="V1386" s="80"/>
      <c r="W1386" s="80"/>
      <c r="X1386" s="80"/>
      <c r="Y1386" s="80"/>
      <c r="Z1386" s="80"/>
    </row>
    <row r="1387" spans="1:26" s="81" customFormat="1" x14ac:dyDescent="0.25">
      <c r="A1387" s="74" t="s">
        <v>41</v>
      </c>
      <c r="B1387" s="74" t="s">
        <v>41</v>
      </c>
      <c r="C1387" s="105" t="s">
        <v>51</v>
      </c>
      <c r="D1387" s="96" t="s">
        <v>1</v>
      </c>
      <c r="E1387" s="97">
        <v>2020</v>
      </c>
      <c r="F1387" s="98" t="s">
        <v>67</v>
      </c>
      <c r="G1387" s="99" t="s">
        <v>193</v>
      </c>
      <c r="H1387" s="100" t="s">
        <v>2461</v>
      </c>
      <c r="I1387" s="101" t="s">
        <v>194</v>
      </c>
      <c r="J1387" s="102" t="s">
        <v>205</v>
      </c>
      <c r="K1387" s="104" t="s">
        <v>545</v>
      </c>
      <c r="L1387" s="104" t="s">
        <v>545</v>
      </c>
      <c r="M1387" s="104">
        <v>1434.67</v>
      </c>
      <c r="N1387" s="104">
        <v>5022.6400000000003</v>
      </c>
      <c r="O1387" s="80"/>
      <c r="P1387" s="80"/>
      <c r="Q1387" s="80"/>
      <c r="R1387" s="80"/>
      <c r="S1387" s="80"/>
      <c r="T1387" s="80"/>
      <c r="U1387" s="80"/>
      <c r="V1387" s="80"/>
      <c r="W1387" s="80"/>
      <c r="X1387" s="80"/>
      <c r="Y1387" s="80"/>
      <c r="Z1387" s="80"/>
    </row>
    <row r="1388" spans="1:26" s="81" customFormat="1" x14ac:dyDescent="0.25">
      <c r="A1388" s="74" t="s">
        <v>41</v>
      </c>
      <c r="B1388" s="74" t="s">
        <v>41</v>
      </c>
      <c r="C1388" s="105" t="s">
        <v>929</v>
      </c>
      <c r="D1388" s="96" t="s">
        <v>930</v>
      </c>
      <c r="E1388" s="97">
        <v>2018</v>
      </c>
      <c r="F1388" s="98" t="s">
        <v>61</v>
      </c>
      <c r="G1388" s="99" t="s">
        <v>102</v>
      </c>
      <c r="H1388" s="100" t="s">
        <v>2462</v>
      </c>
      <c r="I1388" s="101" t="s">
        <v>179</v>
      </c>
      <c r="J1388" s="102" t="s">
        <v>2463</v>
      </c>
      <c r="K1388" s="104" t="s">
        <v>634</v>
      </c>
      <c r="L1388" s="104" t="s">
        <v>634</v>
      </c>
      <c r="M1388" s="104">
        <v>1302</v>
      </c>
      <c r="N1388" s="104">
        <v>2442.8200000000002</v>
      </c>
      <c r="O1388" s="80"/>
      <c r="P1388" s="80"/>
      <c r="Q1388" s="80"/>
      <c r="R1388" s="80"/>
      <c r="S1388" s="80"/>
      <c r="T1388" s="80"/>
      <c r="U1388" s="80"/>
      <c r="V1388" s="80"/>
      <c r="W1388" s="80"/>
      <c r="X1388" s="80"/>
      <c r="Y1388" s="80"/>
      <c r="Z1388" s="80"/>
    </row>
    <row r="1389" spans="1:26" s="81" customFormat="1" x14ac:dyDescent="0.25">
      <c r="A1389" s="74" t="s">
        <v>41</v>
      </c>
      <c r="B1389" s="74" t="s">
        <v>41</v>
      </c>
      <c r="C1389" s="105" t="s">
        <v>51</v>
      </c>
      <c r="D1389" s="96" t="s">
        <v>1</v>
      </c>
      <c r="E1389" s="97">
        <v>2020</v>
      </c>
      <c r="F1389" s="98" t="s">
        <v>67</v>
      </c>
      <c r="G1389" s="99" t="s">
        <v>193</v>
      </c>
      <c r="H1389" s="100" t="s">
        <v>2464</v>
      </c>
      <c r="I1389" s="101" t="s">
        <v>194</v>
      </c>
      <c r="J1389" s="102" t="s">
        <v>204</v>
      </c>
      <c r="K1389" s="104" t="s">
        <v>545</v>
      </c>
      <c r="L1389" s="104" t="s">
        <v>545</v>
      </c>
      <c r="M1389" s="104">
        <v>1434.67</v>
      </c>
      <c r="N1389" s="104">
        <v>5022.6400000000003</v>
      </c>
      <c r="O1389" s="80"/>
      <c r="P1389" s="80"/>
      <c r="Q1389" s="80"/>
      <c r="R1389" s="80"/>
      <c r="S1389" s="80"/>
      <c r="T1389" s="80"/>
      <c r="U1389" s="80"/>
      <c r="V1389" s="80"/>
      <c r="W1389" s="80"/>
      <c r="X1389" s="80"/>
      <c r="Y1389" s="80"/>
      <c r="Z1389" s="80"/>
    </row>
    <row r="1390" spans="1:26" s="81" customFormat="1" x14ac:dyDescent="0.25">
      <c r="A1390" s="74" t="s">
        <v>41</v>
      </c>
      <c r="B1390" s="74" t="s">
        <v>41</v>
      </c>
      <c r="C1390" s="105" t="s">
        <v>781</v>
      </c>
      <c r="D1390" s="96" t="s">
        <v>32</v>
      </c>
      <c r="E1390" s="97">
        <v>2018</v>
      </c>
      <c r="F1390" s="98" t="s">
        <v>60</v>
      </c>
      <c r="G1390" s="99" t="s">
        <v>90</v>
      </c>
      <c r="H1390" s="100" t="s">
        <v>2465</v>
      </c>
      <c r="I1390" s="101" t="s">
        <v>94</v>
      </c>
      <c r="J1390" s="102" t="s">
        <v>695</v>
      </c>
      <c r="K1390" s="104" t="s">
        <v>634</v>
      </c>
      <c r="L1390" s="104" t="s">
        <v>634</v>
      </c>
      <c r="M1390" s="104">
        <v>1940.4</v>
      </c>
      <c r="N1390" s="104">
        <v>4856.5600000000004</v>
      </c>
      <c r="O1390" s="80"/>
      <c r="P1390" s="80"/>
      <c r="Q1390" s="80"/>
      <c r="R1390" s="80"/>
      <c r="S1390" s="80"/>
      <c r="T1390" s="80"/>
      <c r="U1390" s="80"/>
      <c r="V1390" s="80"/>
      <c r="W1390" s="80"/>
      <c r="X1390" s="80"/>
      <c r="Y1390" s="80"/>
      <c r="Z1390" s="80"/>
    </row>
    <row r="1391" spans="1:26" s="81" customFormat="1" x14ac:dyDescent="0.25">
      <c r="A1391" s="74" t="s">
        <v>41</v>
      </c>
      <c r="B1391" s="74" t="s">
        <v>41</v>
      </c>
      <c r="C1391" s="105" t="s">
        <v>666</v>
      </c>
      <c r="D1391" s="96" t="s">
        <v>9</v>
      </c>
      <c r="E1391" s="97">
        <v>2020</v>
      </c>
      <c r="F1391" s="98" t="s">
        <v>77</v>
      </c>
      <c r="G1391" s="99" t="s">
        <v>403</v>
      </c>
      <c r="H1391" s="100" t="s">
        <v>2466</v>
      </c>
      <c r="I1391" s="101" t="s">
        <v>86</v>
      </c>
      <c r="J1391" s="102" t="s">
        <v>667</v>
      </c>
      <c r="K1391" s="104" t="s">
        <v>634</v>
      </c>
      <c r="L1391" s="104" t="s">
        <v>634</v>
      </c>
      <c r="M1391" s="104">
        <v>2477.4</v>
      </c>
      <c r="N1391" s="104">
        <v>5476.86</v>
      </c>
      <c r="O1391" s="80"/>
      <c r="P1391" s="80"/>
      <c r="Q1391" s="80"/>
      <c r="R1391" s="80"/>
      <c r="S1391" s="80"/>
      <c r="T1391" s="80"/>
      <c r="U1391" s="80"/>
      <c r="V1391" s="80"/>
      <c r="W1391" s="80"/>
      <c r="X1391" s="80"/>
      <c r="Y1391" s="80"/>
      <c r="Z1391" s="80"/>
    </row>
    <row r="1392" spans="1:26" s="81" customFormat="1" x14ac:dyDescent="0.25">
      <c r="A1392" s="74" t="s">
        <v>41</v>
      </c>
      <c r="B1392" s="74" t="s">
        <v>41</v>
      </c>
      <c r="C1392" s="105" t="s">
        <v>659</v>
      </c>
      <c r="D1392" s="96" t="s">
        <v>4</v>
      </c>
      <c r="E1392" s="97">
        <v>2020</v>
      </c>
      <c r="F1392" s="98" t="s">
        <v>66</v>
      </c>
      <c r="G1392" s="99" t="s">
        <v>186</v>
      </c>
      <c r="H1392" s="100" t="s">
        <v>2467</v>
      </c>
      <c r="I1392" s="101" t="s">
        <v>179</v>
      </c>
      <c r="J1392" s="102" t="s">
        <v>766</v>
      </c>
      <c r="K1392" s="104" t="s">
        <v>634</v>
      </c>
      <c r="L1392" s="104" t="s">
        <v>634</v>
      </c>
      <c r="M1392" s="104">
        <v>1856.3</v>
      </c>
      <c r="N1392" s="104">
        <v>4510.3100000000004</v>
      </c>
      <c r="O1392" s="80"/>
      <c r="P1392" s="80"/>
      <c r="Q1392" s="80"/>
      <c r="R1392" s="80"/>
      <c r="S1392" s="80"/>
      <c r="T1392" s="80"/>
      <c r="U1392" s="80"/>
      <c r="V1392" s="80"/>
      <c r="W1392" s="80"/>
      <c r="X1392" s="80"/>
      <c r="Y1392" s="80"/>
      <c r="Z1392" s="80"/>
    </row>
    <row r="1393" spans="1:26" s="81" customFormat="1" x14ac:dyDescent="0.25">
      <c r="A1393" s="74" t="s">
        <v>41</v>
      </c>
      <c r="B1393" s="74" t="s">
        <v>41</v>
      </c>
      <c r="C1393" s="105" t="s">
        <v>668</v>
      </c>
      <c r="D1393" s="96" t="s">
        <v>10</v>
      </c>
      <c r="E1393" s="97">
        <v>2019</v>
      </c>
      <c r="F1393" s="98" t="s">
        <v>76</v>
      </c>
      <c r="G1393" s="99" t="s">
        <v>328</v>
      </c>
      <c r="H1393" s="100" t="s">
        <v>2468</v>
      </c>
      <c r="I1393" s="101" t="s">
        <v>179</v>
      </c>
      <c r="J1393" s="102" t="s">
        <v>677</v>
      </c>
      <c r="K1393" s="104" t="s">
        <v>634</v>
      </c>
      <c r="L1393" s="104" t="s">
        <v>634</v>
      </c>
      <c r="M1393" s="104">
        <v>1122.2</v>
      </c>
      <c r="N1393" s="104">
        <v>3112.55</v>
      </c>
      <c r="O1393" s="80"/>
      <c r="P1393" s="80"/>
      <c r="Q1393" s="80"/>
      <c r="R1393" s="80"/>
      <c r="S1393" s="80"/>
      <c r="T1393" s="80"/>
      <c r="U1393" s="80"/>
      <c r="V1393" s="80"/>
      <c r="W1393" s="80"/>
      <c r="X1393" s="80"/>
      <c r="Y1393" s="80"/>
      <c r="Z1393" s="80"/>
    </row>
    <row r="1394" spans="1:26" s="81" customFormat="1" x14ac:dyDescent="0.25">
      <c r="A1394" s="74" t="s">
        <v>41</v>
      </c>
      <c r="B1394" s="74" t="s">
        <v>41</v>
      </c>
      <c r="C1394" s="105" t="s">
        <v>922</v>
      </c>
      <c r="D1394" s="96" t="s">
        <v>923</v>
      </c>
      <c r="E1394" s="97">
        <v>2023</v>
      </c>
      <c r="F1394" s="98" t="s">
        <v>61</v>
      </c>
      <c r="G1394" s="99" t="s">
        <v>102</v>
      </c>
      <c r="H1394" s="100" t="s">
        <v>2469</v>
      </c>
      <c r="I1394" s="101" t="s">
        <v>99</v>
      </c>
      <c r="J1394" s="102" t="s">
        <v>673</v>
      </c>
      <c r="K1394" s="104" t="s">
        <v>634</v>
      </c>
      <c r="L1394" s="104" t="s">
        <v>634</v>
      </c>
      <c r="M1394" s="104">
        <v>2763.62</v>
      </c>
      <c r="N1394" s="104">
        <v>5035.1899999999996</v>
      </c>
      <c r="O1394" s="80"/>
      <c r="P1394" s="80"/>
      <c r="Q1394" s="80"/>
      <c r="R1394" s="80"/>
      <c r="S1394" s="80"/>
      <c r="T1394" s="80"/>
      <c r="U1394" s="80"/>
      <c r="V1394" s="80"/>
      <c r="W1394" s="80"/>
      <c r="X1394" s="80"/>
      <c r="Y1394" s="80"/>
      <c r="Z1394" s="80"/>
    </row>
    <row r="1395" spans="1:26" s="81" customFormat="1" x14ac:dyDescent="0.25">
      <c r="A1395" s="74" t="s">
        <v>41</v>
      </c>
      <c r="B1395" s="74" t="s">
        <v>41</v>
      </c>
      <c r="C1395" s="105" t="s">
        <v>51</v>
      </c>
      <c r="D1395" s="96" t="s">
        <v>1</v>
      </c>
      <c r="E1395" s="97">
        <v>2020</v>
      </c>
      <c r="F1395" s="98" t="s">
        <v>67</v>
      </c>
      <c r="G1395" s="99" t="s">
        <v>193</v>
      </c>
      <c r="H1395" s="100" t="s">
        <v>2470</v>
      </c>
      <c r="I1395" s="101" t="s">
        <v>194</v>
      </c>
      <c r="J1395" s="102" t="s">
        <v>752</v>
      </c>
      <c r="K1395" s="104" t="s">
        <v>545</v>
      </c>
      <c r="L1395" s="104" t="s">
        <v>545</v>
      </c>
      <c r="M1395" s="104">
        <v>1434.67</v>
      </c>
      <c r="N1395" s="104">
        <v>5022.6400000000003</v>
      </c>
      <c r="O1395" s="80"/>
      <c r="P1395" s="80"/>
      <c r="Q1395" s="80"/>
      <c r="R1395" s="80"/>
      <c r="S1395" s="80"/>
      <c r="T1395" s="80"/>
      <c r="U1395" s="80"/>
      <c r="V1395" s="80"/>
      <c r="W1395" s="80"/>
      <c r="X1395" s="80"/>
      <c r="Y1395" s="80"/>
      <c r="Z1395" s="80"/>
    </row>
    <row r="1396" spans="1:26" s="81" customFormat="1" x14ac:dyDescent="0.25">
      <c r="A1396" s="74" t="s">
        <v>41</v>
      </c>
      <c r="B1396" s="74" t="s">
        <v>41</v>
      </c>
      <c r="C1396" s="105" t="s">
        <v>1013</v>
      </c>
      <c r="D1396" s="96" t="s">
        <v>4034</v>
      </c>
      <c r="E1396" s="97">
        <v>2023</v>
      </c>
      <c r="F1396" s="98" t="s">
        <v>64</v>
      </c>
      <c r="G1396" s="99" t="s">
        <v>159</v>
      </c>
      <c r="H1396" s="100" t="s">
        <v>2471</v>
      </c>
      <c r="I1396" s="101" t="s">
        <v>91</v>
      </c>
      <c r="J1396" s="102" t="s">
        <v>812</v>
      </c>
      <c r="K1396" s="104" t="s">
        <v>634</v>
      </c>
      <c r="L1396" s="104" t="s">
        <v>634</v>
      </c>
      <c r="M1396" s="104">
        <v>1460.8</v>
      </c>
      <c r="N1396" s="104">
        <v>3007.39</v>
      </c>
      <c r="O1396" s="80"/>
      <c r="P1396" s="80"/>
      <c r="Q1396" s="80"/>
      <c r="R1396" s="80"/>
      <c r="S1396" s="80"/>
      <c r="T1396" s="80"/>
      <c r="U1396" s="80"/>
      <c r="V1396" s="80"/>
      <c r="W1396" s="80"/>
      <c r="X1396" s="80"/>
      <c r="Y1396" s="80"/>
      <c r="Z1396" s="80"/>
    </row>
    <row r="1397" spans="1:26" s="81" customFormat="1" x14ac:dyDescent="0.25">
      <c r="A1397" s="74" t="s">
        <v>41</v>
      </c>
      <c r="B1397" s="74" t="s">
        <v>41</v>
      </c>
      <c r="C1397" s="105" t="s">
        <v>668</v>
      </c>
      <c r="D1397" s="96" t="s">
        <v>10</v>
      </c>
      <c r="E1397" s="97">
        <v>2019</v>
      </c>
      <c r="F1397" s="98" t="s">
        <v>76</v>
      </c>
      <c r="G1397" s="99" t="s">
        <v>328</v>
      </c>
      <c r="H1397" s="100" t="s">
        <v>2472</v>
      </c>
      <c r="I1397" s="101" t="s">
        <v>179</v>
      </c>
      <c r="J1397" s="102" t="s">
        <v>341</v>
      </c>
      <c r="K1397" s="104" t="s">
        <v>545</v>
      </c>
      <c r="L1397" s="104" t="s">
        <v>545</v>
      </c>
      <c r="M1397" s="104">
        <v>1122.2</v>
      </c>
      <c r="N1397" s="104">
        <v>3112.55</v>
      </c>
      <c r="O1397" s="80"/>
      <c r="P1397" s="80"/>
      <c r="Q1397" s="80"/>
      <c r="R1397" s="80"/>
      <c r="S1397" s="80"/>
      <c r="T1397" s="80"/>
      <c r="U1397" s="80"/>
      <c r="V1397" s="80"/>
      <c r="W1397" s="80"/>
      <c r="X1397" s="80"/>
      <c r="Y1397" s="80"/>
      <c r="Z1397" s="80"/>
    </row>
    <row r="1398" spans="1:26" s="81" customFormat="1" x14ac:dyDescent="0.25">
      <c r="A1398" s="74" t="s">
        <v>41</v>
      </c>
      <c r="B1398" s="74" t="s">
        <v>41</v>
      </c>
      <c r="C1398" s="105" t="s">
        <v>980</v>
      </c>
      <c r="D1398" s="96" t="s">
        <v>981</v>
      </c>
      <c r="E1398" s="97">
        <v>2022</v>
      </c>
      <c r="F1398" s="98" t="s">
        <v>982</v>
      </c>
      <c r="G1398" s="99" t="s">
        <v>983</v>
      </c>
      <c r="H1398" s="100" t="s">
        <v>2473</v>
      </c>
      <c r="I1398" s="101" t="s">
        <v>108</v>
      </c>
      <c r="J1398" s="102" t="s">
        <v>695</v>
      </c>
      <c r="K1398" s="104" t="s">
        <v>545</v>
      </c>
      <c r="L1398" s="104" t="s">
        <v>545</v>
      </c>
      <c r="M1398" s="104">
        <v>1424.79</v>
      </c>
      <c r="N1398" s="104">
        <v>5038.51</v>
      </c>
      <c r="O1398" s="80"/>
      <c r="P1398" s="80"/>
      <c r="Q1398" s="80"/>
      <c r="R1398" s="80"/>
      <c r="S1398" s="80"/>
      <c r="T1398" s="80"/>
      <c r="U1398" s="80"/>
      <c r="V1398" s="80"/>
      <c r="W1398" s="80"/>
      <c r="X1398" s="80"/>
      <c r="Y1398" s="80"/>
      <c r="Z1398" s="80"/>
    </row>
    <row r="1399" spans="1:26" s="81" customFormat="1" x14ac:dyDescent="0.25">
      <c r="A1399" s="74" t="s">
        <v>41</v>
      </c>
      <c r="B1399" s="74" t="s">
        <v>41</v>
      </c>
      <c r="C1399" s="105" t="s">
        <v>943</v>
      </c>
      <c r="D1399" s="96" t="s">
        <v>944</v>
      </c>
      <c r="E1399" s="97">
        <v>2023</v>
      </c>
      <c r="F1399" s="98" t="s">
        <v>66</v>
      </c>
      <c r="G1399" s="99" t="s">
        <v>186</v>
      </c>
      <c r="H1399" s="100" t="s">
        <v>2474</v>
      </c>
      <c r="I1399" s="101" t="s">
        <v>162</v>
      </c>
      <c r="J1399" s="102" t="s">
        <v>165</v>
      </c>
      <c r="K1399" s="104" t="s">
        <v>634</v>
      </c>
      <c r="L1399" s="104" t="s">
        <v>634</v>
      </c>
      <c r="M1399" s="104">
        <v>2199.12</v>
      </c>
      <c r="N1399" s="104">
        <v>2415.1999999999998</v>
      </c>
      <c r="O1399" s="80"/>
      <c r="P1399" s="80"/>
      <c r="Q1399" s="80"/>
      <c r="R1399" s="80"/>
      <c r="S1399" s="80"/>
      <c r="T1399" s="80"/>
      <c r="U1399" s="80"/>
      <c r="V1399" s="80"/>
      <c r="W1399" s="80"/>
      <c r="X1399" s="80"/>
      <c r="Y1399" s="80"/>
      <c r="Z1399" s="80"/>
    </row>
    <row r="1400" spans="1:26" s="81" customFormat="1" x14ac:dyDescent="0.25">
      <c r="A1400" s="74" t="s">
        <v>41</v>
      </c>
      <c r="B1400" s="74" t="s">
        <v>41</v>
      </c>
      <c r="C1400" s="105" t="s">
        <v>42</v>
      </c>
      <c r="D1400" s="96" t="s">
        <v>8</v>
      </c>
      <c r="E1400" s="97">
        <v>2018</v>
      </c>
      <c r="F1400" s="98" t="s">
        <v>59</v>
      </c>
      <c r="G1400" s="99" t="s">
        <v>82</v>
      </c>
      <c r="H1400" s="100" t="s">
        <v>2475</v>
      </c>
      <c r="I1400" s="101" t="s">
        <v>83</v>
      </c>
      <c r="J1400" s="102" t="s">
        <v>665</v>
      </c>
      <c r="K1400" s="104" t="s">
        <v>634</v>
      </c>
      <c r="L1400" s="104" t="s">
        <v>634</v>
      </c>
      <c r="M1400" s="104">
        <v>1298</v>
      </c>
      <c r="N1400" s="104">
        <v>2245.6999999999998</v>
      </c>
      <c r="O1400" s="80"/>
      <c r="P1400" s="80"/>
      <c r="Q1400" s="80"/>
      <c r="R1400" s="80"/>
      <c r="S1400" s="80"/>
      <c r="T1400" s="80"/>
      <c r="U1400" s="80"/>
      <c r="V1400" s="80"/>
      <c r="W1400" s="80"/>
      <c r="X1400" s="80"/>
      <c r="Y1400" s="80"/>
      <c r="Z1400" s="80"/>
    </row>
    <row r="1401" spans="1:26" s="81" customFormat="1" x14ac:dyDescent="0.25">
      <c r="A1401" s="74" t="s">
        <v>41</v>
      </c>
      <c r="B1401" s="74" t="s">
        <v>41</v>
      </c>
      <c r="C1401" s="105" t="s">
        <v>668</v>
      </c>
      <c r="D1401" s="96" t="s">
        <v>10</v>
      </c>
      <c r="E1401" s="97">
        <v>2019</v>
      </c>
      <c r="F1401" s="98" t="s">
        <v>76</v>
      </c>
      <c r="G1401" s="99" t="s">
        <v>328</v>
      </c>
      <c r="H1401" s="100" t="s">
        <v>2476</v>
      </c>
      <c r="I1401" s="101" t="s">
        <v>179</v>
      </c>
      <c r="J1401" s="102" t="s">
        <v>373</v>
      </c>
      <c r="K1401" s="104" t="s">
        <v>545</v>
      </c>
      <c r="L1401" s="104" t="s">
        <v>545</v>
      </c>
      <c r="M1401" s="104">
        <v>1122.2</v>
      </c>
      <c r="N1401" s="104">
        <v>3112.55</v>
      </c>
      <c r="O1401" s="80"/>
      <c r="P1401" s="80"/>
      <c r="Q1401" s="80"/>
      <c r="R1401" s="80"/>
      <c r="S1401" s="80"/>
      <c r="T1401" s="80"/>
      <c r="U1401" s="80"/>
      <c r="V1401" s="80"/>
      <c r="W1401" s="80"/>
      <c r="X1401" s="80"/>
      <c r="Y1401" s="80"/>
      <c r="Z1401" s="80"/>
    </row>
    <row r="1402" spans="1:26" s="81" customFormat="1" x14ac:dyDescent="0.25">
      <c r="A1402" s="74" t="s">
        <v>41</v>
      </c>
      <c r="B1402" s="74" t="s">
        <v>41</v>
      </c>
      <c r="C1402" s="105" t="s">
        <v>1096</v>
      </c>
      <c r="D1402" s="96" t="s">
        <v>1097</v>
      </c>
      <c r="E1402" s="97">
        <v>2023</v>
      </c>
      <c r="F1402" s="98" t="s">
        <v>66</v>
      </c>
      <c r="G1402" s="99" t="s">
        <v>186</v>
      </c>
      <c r="H1402" s="100" t="s">
        <v>2477</v>
      </c>
      <c r="I1402" s="101" t="s">
        <v>91</v>
      </c>
      <c r="J1402" s="102" t="s">
        <v>697</v>
      </c>
      <c r="K1402" s="104" t="s">
        <v>634</v>
      </c>
      <c r="L1402" s="104" t="s">
        <v>634</v>
      </c>
      <c r="M1402" s="104">
        <v>2657.39</v>
      </c>
      <c r="N1402" s="104">
        <v>5718.21</v>
      </c>
      <c r="O1402" s="80"/>
      <c r="P1402" s="80"/>
      <c r="Q1402" s="80"/>
      <c r="R1402" s="80"/>
      <c r="S1402" s="80"/>
      <c r="T1402" s="80"/>
      <c r="U1402" s="80"/>
      <c r="V1402" s="80"/>
      <c r="W1402" s="80"/>
      <c r="X1402" s="80"/>
      <c r="Y1402" s="80"/>
      <c r="Z1402" s="80"/>
    </row>
    <row r="1403" spans="1:26" s="81" customFormat="1" x14ac:dyDescent="0.25">
      <c r="A1403" s="74" t="s">
        <v>41</v>
      </c>
      <c r="B1403" s="74" t="s">
        <v>41</v>
      </c>
      <c r="C1403" s="105" t="s">
        <v>42</v>
      </c>
      <c r="D1403" s="96" t="s">
        <v>8</v>
      </c>
      <c r="E1403" s="97">
        <v>2018</v>
      </c>
      <c r="F1403" s="98" t="s">
        <v>59</v>
      </c>
      <c r="G1403" s="99" t="s">
        <v>82</v>
      </c>
      <c r="H1403" s="100" t="s">
        <v>2478</v>
      </c>
      <c r="I1403" s="101" t="s">
        <v>83</v>
      </c>
      <c r="J1403" s="102" t="s">
        <v>665</v>
      </c>
      <c r="K1403" s="104" t="s">
        <v>634</v>
      </c>
      <c r="L1403" s="104" t="s">
        <v>634</v>
      </c>
      <c r="M1403" s="104">
        <v>1298</v>
      </c>
      <c r="N1403" s="104">
        <v>2245.6999999999998</v>
      </c>
      <c r="O1403" s="80"/>
      <c r="P1403" s="80"/>
      <c r="Q1403" s="80"/>
      <c r="R1403" s="80"/>
      <c r="S1403" s="80"/>
      <c r="T1403" s="80"/>
      <c r="U1403" s="80"/>
      <c r="V1403" s="80"/>
      <c r="W1403" s="80"/>
      <c r="X1403" s="80"/>
      <c r="Y1403" s="80"/>
      <c r="Z1403" s="80"/>
    </row>
    <row r="1404" spans="1:26" s="81" customFormat="1" x14ac:dyDescent="0.25">
      <c r="A1404" s="74" t="s">
        <v>41</v>
      </c>
      <c r="B1404" s="74" t="s">
        <v>41</v>
      </c>
      <c r="C1404" s="105" t="s">
        <v>4037</v>
      </c>
      <c r="D1404" s="96" t="s">
        <v>4038</v>
      </c>
      <c r="E1404" s="97">
        <v>2023</v>
      </c>
      <c r="F1404" s="98" t="s">
        <v>64</v>
      </c>
      <c r="G1404" s="99" t="s">
        <v>159</v>
      </c>
      <c r="H1404" s="100" t="s">
        <v>2480</v>
      </c>
      <c r="I1404" s="101" t="s">
        <v>278</v>
      </c>
      <c r="J1404" s="102" t="s">
        <v>114</v>
      </c>
      <c r="K1404" s="104" t="s">
        <v>634</v>
      </c>
      <c r="L1404" s="104" t="s">
        <v>634</v>
      </c>
      <c r="M1404" s="104">
        <v>2300</v>
      </c>
      <c r="N1404" s="104">
        <v>4633.33</v>
      </c>
      <c r="O1404" s="80"/>
      <c r="P1404" s="80"/>
      <c r="Q1404" s="80"/>
      <c r="R1404" s="80"/>
      <c r="S1404" s="80"/>
      <c r="T1404" s="80"/>
      <c r="U1404" s="80"/>
      <c r="V1404" s="80"/>
      <c r="W1404" s="80"/>
      <c r="X1404" s="80"/>
      <c r="Y1404" s="80"/>
      <c r="Z1404" s="80"/>
    </row>
    <row r="1405" spans="1:26" s="81" customFormat="1" x14ac:dyDescent="0.25">
      <c r="A1405" s="74" t="s">
        <v>41</v>
      </c>
      <c r="B1405" s="74" t="s">
        <v>41</v>
      </c>
      <c r="C1405" s="105" t="s">
        <v>659</v>
      </c>
      <c r="D1405" s="96" t="s">
        <v>4</v>
      </c>
      <c r="E1405" s="97">
        <v>2020</v>
      </c>
      <c r="F1405" s="98" t="s">
        <v>66</v>
      </c>
      <c r="G1405" s="99" t="s">
        <v>186</v>
      </c>
      <c r="H1405" s="100" t="s">
        <v>2481</v>
      </c>
      <c r="I1405" s="101" t="s">
        <v>179</v>
      </c>
      <c r="J1405" s="102" t="s">
        <v>479</v>
      </c>
      <c r="K1405" s="104" t="s">
        <v>545</v>
      </c>
      <c r="L1405" s="104" t="s">
        <v>545</v>
      </c>
      <c r="M1405" s="104">
        <v>1445.71</v>
      </c>
      <c r="N1405" s="104">
        <v>3525.97</v>
      </c>
      <c r="O1405" s="80"/>
      <c r="P1405" s="80"/>
      <c r="Q1405" s="80"/>
      <c r="R1405" s="80"/>
      <c r="S1405" s="80"/>
      <c r="T1405" s="80"/>
      <c r="U1405" s="80"/>
      <c r="V1405" s="80"/>
      <c r="W1405" s="80"/>
      <c r="X1405" s="80"/>
      <c r="Y1405" s="80"/>
      <c r="Z1405" s="80"/>
    </row>
    <row r="1406" spans="1:26" s="81" customFormat="1" x14ac:dyDescent="0.25">
      <c r="A1406" s="74" t="s">
        <v>41</v>
      </c>
      <c r="B1406" s="74" t="s">
        <v>41</v>
      </c>
      <c r="C1406" s="105" t="s">
        <v>50</v>
      </c>
      <c r="D1406" s="96" t="s">
        <v>14</v>
      </c>
      <c r="E1406" s="97">
        <v>2019</v>
      </c>
      <c r="F1406" s="98" t="s">
        <v>66</v>
      </c>
      <c r="G1406" s="99" t="s">
        <v>186</v>
      </c>
      <c r="H1406" s="100" t="s">
        <v>2482</v>
      </c>
      <c r="I1406" s="101" t="s">
        <v>99</v>
      </c>
      <c r="J1406" s="102" t="s">
        <v>758</v>
      </c>
      <c r="K1406" s="104" t="s">
        <v>634</v>
      </c>
      <c r="L1406" s="104" t="s">
        <v>634</v>
      </c>
      <c r="M1406" s="104">
        <v>2199.12</v>
      </c>
      <c r="N1406" s="104">
        <v>2415.1999999999998</v>
      </c>
      <c r="O1406" s="80"/>
      <c r="P1406" s="80"/>
      <c r="Q1406" s="80"/>
      <c r="R1406" s="80"/>
      <c r="S1406" s="80"/>
      <c r="T1406" s="80"/>
      <c r="U1406" s="80"/>
      <c r="V1406" s="80"/>
      <c r="W1406" s="80"/>
      <c r="X1406" s="80"/>
      <c r="Y1406" s="80"/>
      <c r="Z1406" s="80"/>
    </row>
    <row r="1407" spans="1:26" s="81" customFormat="1" x14ac:dyDescent="0.25">
      <c r="A1407" s="74" t="s">
        <v>41</v>
      </c>
      <c r="B1407" s="74" t="s">
        <v>41</v>
      </c>
      <c r="C1407" s="105" t="s">
        <v>659</v>
      </c>
      <c r="D1407" s="96" t="s">
        <v>4</v>
      </c>
      <c r="E1407" s="97">
        <v>2020</v>
      </c>
      <c r="F1407" s="98" t="s">
        <v>66</v>
      </c>
      <c r="G1407" s="99" t="s">
        <v>186</v>
      </c>
      <c r="H1407" s="100" t="s">
        <v>2483</v>
      </c>
      <c r="I1407" s="101" t="s">
        <v>179</v>
      </c>
      <c r="J1407" s="102" t="s">
        <v>823</v>
      </c>
      <c r="K1407" s="104" t="s">
        <v>634</v>
      </c>
      <c r="L1407" s="104" t="s">
        <v>634</v>
      </c>
      <c r="M1407" s="104">
        <v>1328.3</v>
      </c>
      <c r="N1407" s="104">
        <v>3346.69</v>
      </c>
      <c r="O1407" s="80"/>
      <c r="P1407" s="80"/>
      <c r="Q1407" s="80"/>
      <c r="R1407" s="80"/>
      <c r="S1407" s="80"/>
      <c r="T1407" s="80"/>
      <c r="U1407" s="80"/>
      <c r="V1407" s="80"/>
      <c r="W1407" s="80"/>
      <c r="X1407" s="80"/>
      <c r="Y1407" s="80"/>
      <c r="Z1407" s="80"/>
    </row>
    <row r="1408" spans="1:26" s="81" customFormat="1" x14ac:dyDescent="0.25">
      <c r="A1408" s="74" t="s">
        <v>41</v>
      </c>
      <c r="B1408" s="74" t="s">
        <v>41</v>
      </c>
      <c r="C1408" s="105" t="s">
        <v>726</v>
      </c>
      <c r="D1408" s="96" t="s">
        <v>26</v>
      </c>
      <c r="E1408" s="97">
        <v>2020</v>
      </c>
      <c r="F1408" s="98" t="s">
        <v>61</v>
      </c>
      <c r="G1408" s="99" t="s">
        <v>102</v>
      </c>
      <c r="H1408" s="100" t="s">
        <v>2484</v>
      </c>
      <c r="I1408" s="101" t="s">
        <v>93</v>
      </c>
      <c r="J1408" s="102" t="s">
        <v>727</v>
      </c>
      <c r="K1408" s="104" t="s">
        <v>634</v>
      </c>
      <c r="L1408" s="104" t="s">
        <v>634</v>
      </c>
      <c r="M1408" s="104">
        <v>1607.35</v>
      </c>
      <c r="N1408" s="104">
        <v>3648.03</v>
      </c>
      <c r="O1408" s="80"/>
      <c r="P1408" s="80"/>
      <c r="Q1408" s="80"/>
      <c r="R1408" s="80"/>
      <c r="S1408" s="80"/>
      <c r="T1408" s="80"/>
      <c r="U1408" s="80"/>
      <c r="V1408" s="80"/>
      <c r="W1408" s="80"/>
      <c r="X1408" s="80"/>
      <c r="Y1408" s="80"/>
      <c r="Z1408" s="80"/>
    </row>
    <row r="1409" spans="1:26" s="81" customFormat="1" x14ac:dyDescent="0.25">
      <c r="A1409" s="74" t="s">
        <v>41</v>
      </c>
      <c r="B1409" s="74" t="s">
        <v>41</v>
      </c>
      <c r="C1409" s="105" t="s">
        <v>659</v>
      </c>
      <c r="D1409" s="96" t="s">
        <v>4</v>
      </c>
      <c r="E1409" s="97">
        <v>2020</v>
      </c>
      <c r="F1409" s="98" t="s">
        <v>66</v>
      </c>
      <c r="G1409" s="99" t="s">
        <v>186</v>
      </c>
      <c r="H1409" s="100" t="s">
        <v>2485</v>
      </c>
      <c r="I1409" s="101" t="s">
        <v>179</v>
      </c>
      <c r="J1409" s="102" t="s">
        <v>1494</v>
      </c>
      <c r="K1409" s="104" t="s">
        <v>545</v>
      </c>
      <c r="L1409" s="104" t="s">
        <v>545</v>
      </c>
      <c r="M1409" s="104">
        <v>1592.3</v>
      </c>
      <c r="N1409" s="104">
        <v>3776.96</v>
      </c>
      <c r="O1409" s="80"/>
      <c r="P1409" s="80"/>
      <c r="Q1409" s="80"/>
      <c r="R1409" s="80"/>
      <c r="S1409" s="80"/>
      <c r="T1409" s="80"/>
      <c r="U1409" s="80"/>
      <c r="V1409" s="80"/>
      <c r="W1409" s="80"/>
      <c r="X1409" s="80"/>
      <c r="Y1409" s="80"/>
      <c r="Z1409" s="80"/>
    </row>
    <row r="1410" spans="1:26" s="81" customFormat="1" x14ac:dyDescent="0.25">
      <c r="A1410" s="74" t="s">
        <v>41</v>
      </c>
      <c r="B1410" s="74" t="s">
        <v>41</v>
      </c>
      <c r="C1410" s="105" t="s">
        <v>680</v>
      </c>
      <c r="D1410" s="96" t="s">
        <v>18</v>
      </c>
      <c r="E1410" s="97">
        <v>2022</v>
      </c>
      <c r="F1410" s="98" t="s">
        <v>64</v>
      </c>
      <c r="G1410" s="99" t="s">
        <v>159</v>
      </c>
      <c r="H1410" s="100" t="s">
        <v>2486</v>
      </c>
      <c r="I1410" s="101" t="s">
        <v>160</v>
      </c>
      <c r="J1410" s="102" t="s">
        <v>671</v>
      </c>
      <c r="K1410" s="104" t="s">
        <v>634</v>
      </c>
      <c r="L1410" s="104" t="s">
        <v>634</v>
      </c>
      <c r="M1410" s="104">
        <v>1536.39</v>
      </c>
      <c r="N1410" s="104">
        <v>2361.91</v>
      </c>
      <c r="O1410" s="80"/>
      <c r="P1410" s="80"/>
      <c r="Q1410" s="80"/>
      <c r="R1410" s="80"/>
      <c r="S1410" s="80"/>
      <c r="T1410" s="80"/>
      <c r="U1410" s="80"/>
      <c r="V1410" s="80"/>
      <c r="W1410" s="80"/>
      <c r="X1410" s="80"/>
      <c r="Y1410" s="80"/>
      <c r="Z1410" s="80"/>
    </row>
    <row r="1411" spans="1:26" s="81" customFormat="1" x14ac:dyDescent="0.25">
      <c r="A1411" s="74" t="s">
        <v>41</v>
      </c>
      <c r="B1411" s="74" t="s">
        <v>41</v>
      </c>
      <c r="C1411" s="105" t="s">
        <v>659</v>
      </c>
      <c r="D1411" s="96" t="s">
        <v>4</v>
      </c>
      <c r="E1411" s="97">
        <v>2020</v>
      </c>
      <c r="F1411" s="98" t="s">
        <v>66</v>
      </c>
      <c r="G1411" s="99" t="s">
        <v>186</v>
      </c>
      <c r="H1411" s="100" t="s">
        <v>2487</v>
      </c>
      <c r="I1411" s="101" t="s">
        <v>672</v>
      </c>
      <c r="J1411" s="102" t="s">
        <v>784</v>
      </c>
      <c r="K1411" s="104" t="s">
        <v>545</v>
      </c>
      <c r="L1411" s="104" t="s">
        <v>545</v>
      </c>
      <c r="M1411" s="104">
        <v>1732.83</v>
      </c>
      <c r="N1411" s="104">
        <v>4139.6499999999996</v>
      </c>
      <c r="O1411" s="80"/>
      <c r="P1411" s="80"/>
      <c r="Q1411" s="80"/>
      <c r="R1411" s="80"/>
      <c r="S1411" s="80"/>
      <c r="T1411" s="80"/>
      <c r="U1411" s="80"/>
      <c r="V1411" s="80"/>
      <c r="W1411" s="80"/>
      <c r="X1411" s="80"/>
      <c r="Y1411" s="80"/>
      <c r="Z1411" s="80"/>
    </row>
    <row r="1412" spans="1:26" s="81" customFormat="1" x14ac:dyDescent="0.25">
      <c r="A1412" s="74" t="s">
        <v>41</v>
      </c>
      <c r="B1412" s="74" t="s">
        <v>41</v>
      </c>
      <c r="C1412" s="105" t="s">
        <v>656</v>
      </c>
      <c r="D1412" s="96" t="s">
        <v>657</v>
      </c>
      <c r="E1412" s="97">
        <v>2023</v>
      </c>
      <c r="F1412" s="98" t="s">
        <v>61</v>
      </c>
      <c r="G1412" s="99" t="s">
        <v>102</v>
      </c>
      <c r="H1412" s="100" t="s">
        <v>2488</v>
      </c>
      <c r="I1412" s="101" t="s">
        <v>162</v>
      </c>
      <c r="J1412" s="102" t="s">
        <v>699</v>
      </c>
      <c r="K1412" s="104" t="s">
        <v>634</v>
      </c>
      <c r="L1412" s="104" t="s">
        <v>634</v>
      </c>
      <c r="M1412" s="104">
        <v>2026.8</v>
      </c>
      <c r="N1412" s="104">
        <v>4395.59</v>
      </c>
      <c r="O1412" s="80"/>
      <c r="P1412" s="80"/>
      <c r="Q1412" s="80"/>
      <c r="R1412" s="80"/>
      <c r="S1412" s="80"/>
      <c r="T1412" s="80"/>
      <c r="U1412" s="80"/>
      <c r="V1412" s="80"/>
      <c r="W1412" s="80"/>
      <c r="X1412" s="80"/>
      <c r="Y1412" s="80"/>
      <c r="Z1412" s="80"/>
    </row>
    <row r="1413" spans="1:26" s="81" customFormat="1" x14ac:dyDescent="0.25">
      <c r="A1413" s="74" t="s">
        <v>41</v>
      </c>
      <c r="B1413" s="74" t="s">
        <v>41</v>
      </c>
      <c r="C1413" s="105" t="s">
        <v>659</v>
      </c>
      <c r="D1413" s="96" t="s">
        <v>4</v>
      </c>
      <c r="E1413" s="97">
        <v>2020</v>
      </c>
      <c r="F1413" s="98" t="s">
        <v>66</v>
      </c>
      <c r="G1413" s="99" t="s">
        <v>186</v>
      </c>
      <c r="H1413" s="100" t="s">
        <v>2489</v>
      </c>
      <c r="I1413" s="101" t="s">
        <v>179</v>
      </c>
      <c r="J1413" s="102" t="s">
        <v>446</v>
      </c>
      <c r="K1413" s="104" t="s">
        <v>545</v>
      </c>
      <c r="L1413" s="104" t="s">
        <v>545</v>
      </c>
      <c r="M1413" s="104">
        <v>1445.71</v>
      </c>
      <c r="N1413" s="104">
        <v>3525.97</v>
      </c>
      <c r="O1413" s="80"/>
      <c r="P1413" s="80"/>
      <c r="Q1413" s="80"/>
      <c r="R1413" s="80"/>
      <c r="S1413" s="80"/>
      <c r="T1413" s="80"/>
      <c r="U1413" s="80"/>
      <c r="V1413" s="80"/>
      <c r="W1413" s="80"/>
      <c r="X1413" s="80"/>
      <c r="Y1413" s="80"/>
      <c r="Z1413" s="80"/>
    </row>
    <row r="1414" spans="1:26" s="81" customFormat="1" x14ac:dyDescent="0.25">
      <c r="A1414" s="74" t="s">
        <v>41</v>
      </c>
      <c r="B1414" s="74" t="s">
        <v>41</v>
      </c>
      <c r="C1414" s="105" t="s">
        <v>51</v>
      </c>
      <c r="D1414" s="96" t="s">
        <v>1</v>
      </c>
      <c r="E1414" s="97">
        <v>2020</v>
      </c>
      <c r="F1414" s="98" t="s">
        <v>67</v>
      </c>
      <c r="G1414" s="99" t="s">
        <v>193</v>
      </c>
      <c r="H1414" s="100" t="s">
        <v>2490</v>
      </c>
      <c r="I1414" s="101" t="s">
        <v>194</v>
      </c>
      <c r="J1414" s="102" t="s">
        <v>202</v>
      </c>
      <c r="K1414" s="104" t="s">
        <v>545</v>
      </c>
      <c r="L1414" s="104" t="s">
        <v>545</v>
      </c>
      <c r="M1414" s="104">
        <v>1434.67</v>
      </c>
      <c r="N1414" s="104">
        <v>5022.6400000000003</v>
      </c>
      <c r="O1414" s="80"/>
      <c r="P1414" s="80"/>
      <c r="Q1414" s="80"/>
      <c r="R1414" s="80"/>
      <c r="S1414" s="80"/>
      <c r="T1414" s="80"/>
      <c r="U1414" s="80"/>
      <c r="V1414" s="80"/>
      <c r="W1414" s="80"/>
      <c r="X1414" s="80"/>
      <c r="Y1414" s="80"/>
      <c r="Z1414" s="80"/>
    </row>
    <row r="1415" spans="1:26" s="81" customFormat="1" x14ac:dyDescent="0.25">
      <c r="A1415" s="74" t="s">
        <v>41</v>
      </c>
      <c r="B1415" s="74" t="s">
        <v>41</v>
      </c>
      <c r="C1415" s="105" t="s">
        <v>691</v>
      </c>
      <c r="D1415" s="96" t="s">
        <v>21</v>
      </c>
      <c r="E1415" s="97">
        <v>2019</v>
      </c>
      <c r="F1415" s="98" t="s">
        <v>75</v>
      </c>
      <c r="G1415" s="99" t="s">
        <v>312</v>
      </c>
      <c r="H1415" s="100" t="s">
        <v>2491</v>
      </c>
      <c r="I1415" s="101" t="s">
        <v>313</v>
      </c>
      <c r="J1415" s="102" t="s">
        <v>742</v>
      </c>
      <c r="K1415" s="104" t="s">
        <v>634</v>
      </c>
      <c r="L1415" s="104" t="s">
        <v>634</v>
      </c>
      <c r="M1415" s="104">
        <v>1236.43</v>
      </c>
      <c r="N1415" s="104">
        <v>3029.39</v>
      </c>
      <c r="O1415" s="80"/>
      <c r="P1415" s="80"/>
      <c r="Q1415" s="80"/>
      <c r="R1415" s="80"/>
      <c r="S1415" s="80"/>
      <c r="T1415" s="80"/>
      <c r="U1415" s="80"/>
      <c r="V1415" s="80"/>
      <c r="W1415" s="80"/>
      <c r="X1415" s="80"/>
      <c r="Y1415" s="80"/>
      <c r="Z1415" s="80"/>
    </row>
    <row r="1416" spans="1:26" s="81" customFormat="1" x14ac:dyDescent="0.25">
      <c r="A1416" s="74" t="s">
        <v>41</v>
      </c>
      <c r="B1416" s="74" t="s">
        <v>41</v>
      </c>
      <c r="C1416" s="105" t="s">
        <v>691</v>
      </c>
      <c r="D1416" s="96" t="s">
        <v>21</v>
      </c>
      <c r="E1416" s="97">
        <v>2019</v>
      </c>
      <c r="F1416" s="98" t="s">
        <v>75</v>
      </c>
      <c r="G1416" s="99" t="s">
        <v>312</v>
      </c>
      <c r="H1416" s="100" t="s">
        <v>2491</v>
      </c>
      <c r="I1416" s="101" t="s">
        <v>313</v>
      </c>
      <c r="J1416" s="102" t="s">
        <v>742</v>
      </c>
      <c r="K1416" s="104" t="s">
        <v>634</v>
      </c>
      <c r="L1416" s="104" t="s">
        <v>634</v>
      </c>
      <c r="M1416" s="104">
        <v>1236.43</v>
      </c>
      <c r="N1416" s="104">
        <v>3029.39</v>
      </c>
      <c r="O1416" s="80"/>
      <c r="P1416" s="80"/>
      <c r="Q1416" s="80"/>
      <c r="R1416" s="80"/>
      <c r="S1416" s="80"/>
      <c r="T1416" s="80"/>
      <c r="U1416" s="80"/>
      <c r="V1416" s="80"/>
      <c r="W1416" s="80"/>
      <c r="X1416" s="80"/>
      <c r="Y1416" s="80"/>
      <c r="Z1416" s="80"/>
    </row>
    <row r="1417" spans="1:26" s="81" customFormat="1" x14ac:dyDescent="0.25">
      <c r="A1417" s="74" t="s">
        <v>41</v>
      </c>
      <c r="B1417" s="74" t="s">
        <v>41</v>
      </c>
      <c r="C1417" s="105" t="s">
        <v>668</v>
      </c>
      <c r="D1417" s="96" t="s">
        <v>10</v>
      </c>
      <c r="E1417" s="97">
        <v>2019</v>
      </c>
      <c r="F1417" s="98" t="s">
        <v>76</v>
      </c>
      <c r="G1417" s="99" t="s">
        <v>328</v>
      </c>
      <c r="H1417" s="100" t="s">
        <v>2492</v>
      </c>
      <c r="I1417" s="101" t="s">
        <v>179</v>
      </c>
      <c r="J1417" s="102" t="s">
        <v>368</v>
      </c>
      <c r="K1417" s="104" t="s">
        <v>545</v>
      </c>
      <c r="L1417" s="104" t="s">
        <v>545</v>
      </c>
      <c r="M1417" s="104">
        <v>1122.2</v>
      </c>
      <c r="N1417" s="104">
        <v>3112.55</v>
      </c>
      <c r="O1417" s="80"/>
      <c r="P1417" s="80"/>
      <c r="Q1417" s="80"/>
      <c r="R1417" s="80"/>
      <c r="S1417" s="80"/>
      <c r="T1417" s="80"/>
      <c r="U1417" s="80"/>
      <c r="V1417" s="80"/>
      <c r="W1417" s="80"/>
      <c r="X1417" s="80"/>
      <c r="Y1417" s="80"/>
      <c r="Z1417" s="80"/>
    </row>
    <row r="1418" spans="1:26" s="81" customFormat="1" x14ac:dyDescent="0.25">
      <c r="A1418" s="74" t="s">
        <v>41</v>
      </c>
      <c r="B1418" s="74" t="s">
        <v>41</v>
      </c>
      <c r="C1418" s="105" t="s">
        <v>922</v>
      </c>
      <c r="D1418" s="96" t="s">
        <v>923</v>
      </c>
      <c r="E1418" s="97">
        <v>2023</v>
      </c>
      <c r="F1418" s="98" t="s">
        <v>61</v>
      </c>
      <c r="G1418" s="99" t="s">
        <v>102</v>
      </c>
      <c r="H1418" s="100" t="s">
        <v>2493</v>
      </c>
      <c r="I1418" s="101" t="s">
        <v>3890</v>
      </c>
      <c r="J1418" s="102" t="s">
        <v>652</v>
      </c>
      <c r="K1418" s="104" t="s">
        <v>634</v>
      </c>
      <c r="L1418" s="104" t="s">
        <v>634</v>
      </c>
      <c r="M1418" s="104">
        <v>1858.89</v>
      </c>
      <c r="N1418" s="104">
        <v>3243.81</v>
      </c>
      <c r="O1418" s="80"/>
      <c r="P1418" s="80"/>
      <c r="Q1418" s="80"/>
      <c r="R1418" s="80"/>
      <c r="S1418" s="80"/>
      <c r="T1418" s="80"/>
      <c r="U1418" s="80"/>
      <c r="V1418" s="80"/>
      <c r="W1418" s="80"/>
      <c r="X1418" s="80"/>
      <c r="Y1418" s="80"/>
      <c r="Z1418" s="80"/>
    </row>
    <row r="1419" spans="1:26" s="81" customFormat="1" x14ac:dyDescent="0.25">
      <c r="A1419" s="74" t="s">
        <v>41</v>
      </c>
      <c r="B1419" s="74" t="s">
        <v>41</v>
      </c>
      <c r="C1419" s="105" t="s">
        <v>668</v>
      </c>
      <c r="D1419" s="96" t="s">
        <v>10</v>
      </c>
      <c r="E1419" s="97">
        <v>2019</v>
      </c>
      <c r="F1419" s="98" t="s">
        <v>76</v>
      </c>
      <c r="G1419" s="99" t="s">
        <v>328</v>
      </c>
      <c r="H1419" s="100" t="s">
        <v>2494</v>
      </c>
      <c r="I1419" s="101" t="s">
        <v>179</v>
      </c>
      <c r="J1419" s="102" t="s">
        <v>629</v>
      </c>
      <c r="K1419" s="104" t="s">
        <v>545</v>
      </c>
      <c r="L1419" s="104" t="s">
        <v>545</v>
      </c>
      <c r="M1419" s="104">
        <v>1122.2</v>
      </c>
      <c r="N1419" s="104">
        <v>3112.55</v>
      </c>
      <c r="O1419" s="80"/>
      <c r="P1419" s="80"/>
      <c r="Q1419" s="80"/>
      <c r="R1419" s="80"/>
      <c r="S1419" s="80"/>
      <c r="T1419" s="80"/>
      <c r="U1419" s="80"/>
      <c r="V1419" s="80"/>
      <c r="W1419" s="80"/>
      <c r="X1419" s="80"/>
      <c r="Y1419" s="80"/>
      <c r="Z1419" s="80"/>
    </row>
    <row r="1420" spans="1:26" s="81" customFormat="1" x14ac:dyDescent="0.25">
      <c r="A1420" s="74" t="s">
        <v>41</v>
      </c>
      <c r="B1420" s="74" t="s">
        <v>41</v>
      </c>
      <c r="C1420" s="105" t="s">
        <v>668</v>
      </c>
      <c r="D1420" s="96" t="s">
        <v>10</v>
      </c>
      <c r="E1420" s="97">
        <v>2019</v>
      </c>
      <c r="F1420" s="98" t="s">
        <v>76</v>
      </c>
      <c r="G1420" s="99" t="s">
        <v>328</v>
      </c>
      <c r="H1420" s="100" t="s">
        <v>2495</v>
      </c>
      <c r="I1420" s="101" t="s">
        <v>179</v>
      </c>
      <c r="J1420" s="102" t="s">
        <v>367</v>
      </c>
      <c r="K1420" s="104" t="s">
        <v>545</v>
      </c>
      <c r="L1420" s="104" t="s">
        <v>545</v>
      </c>
      <c r="M1420" s="104">
        <v>1122.2</v>
      </c>
      <c r="N1420" s="104">
        <v>3112.55</v>
      </c>
      <c r="O1420" s="80"/>
      <c r="P1420" s="80"/>
      <c r="Q1420" s="80"/>
      <c r="R1420" s="80"/>
      <c r="S1420" s="80"/>
      <c r="T1420" s="80"/>
      <c r="U1420" s="80"/>
      <c r="V1420" s="80"/>
      <c r="W1420" s="80"/>
      <c r="X1420" s="80"/>
      <c r="Y1420" s="80"/>
      <c r="Z1420" s="80"/>
    </row>
    <row r="1421" spans="1:26" s="81" customFormat="1" x14ac:dyDescent="0.25">
      <c r="A1421" s="74" t="s">
        <v>41</v>
      </c>
      <c r="B1421" s="74" t="s">
        <v>41</v>
      </c>
      <c r="C1421" s="105" t="s">
        <v>48</v>
      </c>
      <c r="D1421" s="96" t="s">
        <v>11</v>
      </c>
      <c r="E1421" s="97">
        <v>2018</v>
      </c>
      <c r="F1421" s="98" t="s">
        <v>59</v>
      </c>
      <c r="G1421" s="99" t="s">
        <v>82</v>
      </c>
      <c r="H1421" s="100" t="s">
        <v>2496</v>
      </c>
      <c r="I1421" s="101" t="s">
        <v>99</v>
      </c>
      <c r="J1421" s="102" t="s">
        <v>785</v>
      </c>
      <c r="K1421" s="104" t="s">
        <v>634</v>
      </c>
      <c r="L1421" s="104" t="s">
        <v>634</v>
      </c>
      <c r="M1421" s="104">
        <v>2260.5700000000002</v>
      </c>
      <c r="N1421" s="104">
        <v>4121.09</v>
      </c>
      <c r="O1421" s="80"/>
      <c r="P1421" s="80"/>
      <c r="Q1421" s="80"/>
      <c r="R1421" s="80"/>
      <c r="S1421" s="80"/>
      <c r="T1421" s="80"/>
      <c r="U1421" s="80"/>
      <c r="V1421" s="80"/>
      <c r="W1421" s="80"/>
      <c r="X1421" s="80"/>
      <c r="Y1421" s="80"/>
      <c r="Z1421" s="80"/>
    </row>
    <row r="1422" spans="1:26" s="81" customFormat="1" x14ac:dyDescent="0.25">
      <c r="A1422" s="74" t="s">
        <v>41</v>
      </c>
      <c r="B1422" s="74" t="s">
        <v>41</v>
      </c>
      <c r="C1422" s="105" t="s">
        <v>660</v>
      </c>
      <c r="D1422" s="96" t="s">
        <v>5</v>
      </c>
      <c r="E1422" s="97">
        <v>2020</v>
      </c>
      <c r="F1422" s="98" t="s">
        <v>61</v>
      </c>
      <c r="G1422" s="99" t="s">
        <v>102</v>
      </c>
      <c r="H1422" s="100" t="s">
        <v>2497</v>
      </c>
      <c r="I1422" s="101" t="s">
        <v>99</v>
      </c>
      <c r="J1422" s="102" t="s">
        <v>749</v>
      </c>
      <c r="K1422" s="104" t="s">
        <v>634</v>
      </c>
      <c r="L1422" s="104" t="s">
        <v>634</v>
      </c>
      <c r="M1422" s="104">
        <v>2026.8</v>
      </c>
      <c r="N1422" s="104">
        <v>4345.93</v>
      </c>
      <c r="O1422" s="80"/>
      <c r="P1422" s="80"/>
      <c r="Q1422" s="80"/>
      <c r="R1422" s="80"/>
      <c r="S1422" s="80"/>
      <c r="T1422" s="80"/>
      <c r="U1422" s="80"/>
      <c r="V1422" s="80"/>
      <c r="W1422" s="80"/>
      <c r="X1422" s="80"/>
      <c r="Y1422" s="80"/>
      <c r="Z1422" s="80"/>
    </row>
    <row r="1423" spans="1:26" s="81" customFormat="1" x14ac:dyDescent="0.25">
      <c r="A1423" s="74" t="s">
        <v>41</v>
      </c>
      <c r="B1423" s="74" t="s">
        <v>41</v>
      </c>
      <c r="C1423" s="105" t="s">
        <v>726</v>
      </c>
      <c r="D1423" s="96" t="s">
        <v>26</v>
      </c>
      <c r="E1423" s="97">
        <v>2020</v>
      </c>
      <c r="F1423" s="98" t="s">
        <v>61</v>
      </c>
      <c r="G1423" s="99" t="s">
        <v>102</v>
      </c>
      <c r="H1423" s="100" t="s">
        <v>2498</v>
      </c>
      <c r="I1423" s="101" t="s">
        <v>99</v>
      </c>
      <c r="J1423" s="102" t="s">
        <v>727</v>
      </c>
      <c r="K1423" s="104" t="s">
        <v>634</v>
      </c>
      <c r="L1423" s="104" t="s">
        <v>634</v>
      </c>
      <c r="M1423" s="104">
        <v>2026.8</v>
      </c>
      <c r="N1423" s="104">
        <v>4395.59</v>
      </c>
      <c r="O1423" s="80"/>
      <c r="P1423" s="80"/>
      <c r="Q1423" s="80"/>
      <c r="R1423" s="80"/>
      <c r="S1423" s="80"/>
      <c r="T1423" s="80"/>
      <c r="U1423" s="80"/>
      <c r="V1423" s="80"/>
      <c r="W1423" s="80"/>
      <c r="X1423" s="80"/>
      <c r="Y1423" s="80"/>
      <c r="Z1423" s="80"/>
    </row>
    <row r="1424" spans="1:26" s="81" customFormat="1" x14ac:dyDescent="0.25">
      <c r="A1424" s="74" t="s">
        <v>41</v>
      </c>
      <c r="B1424" s="74" t="s">
        <v>41</v>
      </c>
      <c r="C1424" s="105" t="s">
        <v>668</v>
      </c>
      <c r="D1424" s="96" t="s">
        <v>10</v>
      </c>
      <c r="E1424" s="97">
        <v>2019</v>
      </c>
      <c r="F1424" s="98" t="s">
        <v>76</v>
      </c>
      <c r="G1424" s="99" t="s">
        <v>328</v>
      </c>
      <c r="H1424" s="100" t="s">
        <v>2499</v>
      </c>
      <c r="I1424" s="101" t="s">
        <v>179</v>
      </c>
      <c r="J1424" s="102" t="s">
        <v>362</v>
      </c>
      <c r="K1424" s="104" t="s">
        <v>547</v>
      </c>
      <c r="L1424" s="104" t="s">
        <v>547</v>
      </c>
      <c r="M1424" s="104">
        <v>1122.2</v>
      </c>
      <c r="N1424" s="104">
        <v>3112.55</v>
      </c>
      <c r="O1424" s="80"/>
      <c r="P1424" s="80"/>
      <c r="Q1424" s="80"/>
      <c r="R1424" s="80"/>
      <c r="S1424" s="80"/>
      <c r="T1424" s="80"/>
      <c r="U1424" s="80"/>
      <c r="V1424" s="80"/>
      <c r="W1424" s="80"/>
      <c r="X1424" s="80"/>
      <c r="Y1424" s="80"/>
      <c r="Z1424" s="80"/>
    </row>
    <row r="1425" spans="1:26" s="81" customFormat="1" x14ac:dyDescent="0.25">
      <c r="A1425" s="74" t="s">
        <v>41</v>
      </c>
      <c r="B1425" s="74" t="s">
        <v>41</v>
      </c>
      <c r="C1425" s="105" t="s">
        <v>922</v>
      </c>
      <c r="D1425" s="96" t="s">
        <v>923</v>
      </c>
      <c r="E1425" s="97">
        <v>2023</v>
      </c>
      <c r="F1425" s="98" t="s">
        <v>61</v>
      </c>
      <c r="G1425" s="99" t="s">
        <v>102</v>
      </c>
      <c r="H1425" s="100" t="s">
        <v>2500</v>
      </c>
      <c r="I1425" s="101" t="s">
        <v>3890</v>
      </c>
      <c r="J1425" s="102" t="s">
        <v>825</v>
      </c>
      <c r="K1425" s="104" t="s">
        <v>634</v>
      </c>
      <c r="L1425" s="104" t="s">
        <v>634</v>
      </c>
      <c r="M1425" s="104">
        <v>1858.89</v>
      </c>
      <c r="N1425" s="104">
        <v>3243.81</v>
      </c>
      <c r="O1425" s="80"/>
      <c r="P1425" s="80"/>
      <c r="Q1425" s="80"/>
      <c r="R1425" s="80"/>
      <c r="S1425" s="80"/>
      <c r="T1425" s="80"/>
      <c r="U1425" s="80"/>
      <c r="V1425" s="80"/>
      <c r="W1425" s="80"/>
      <c r="X1425" s="80"/>
      <c r="Y1425" s="80"/>
      <c r="Z1425" s="80"/>
    </row>
    <row r="1426" spans="1:26" s="81" customFormat="1" x14ac:dyDescent="0.25">
      <c r="A1426" s="74" t="s">
        <v>41</v>
      </c>
      <c r="B1426" s="74" t="s">
        <v>41</v>
      </c>
      <c r="C1426" s="105" t="s">
        <v>49</v>
      </c>
      <c r="D1426" s="96" t="s">
        <v>13</v>
      </c>
      <c r="E1426" s="97">
        <v>2019</v>
      </c>
      <c r="F1426" s="98" t="s">
        <v>65</v>
      </c>
      <c r="G1426" s="99" t="s">
        <v>176</v>
      </c>
      <c r="H1426" s="100" t="s">
        <v>4055</v>
      </c>
      <c r="I1426" s="101" t="s">
        <v>86</v>
      </c>
      <c r="J1426" s="102" t="s">
        <v>713</v>
      </c>
      <c r="K1426" s="104" t="s">
        <v>634</v>
      </c>
      <c r="L1426" s="104" t="s">
        <v>634</v>
      </c>
      <c r="M1426" s="104">
        <v>2067.52</v>
      </c>
      <c r="N1426" s="104">
        <v>4435.25</v>
      </c>
      <c r="O1426" s="80"/>
      <c r="P1426" s="80"/>
      <c r="Q1426" s="80"/>
      <c r="R1426" s="80"/>
      <c r="S1426" s="80"/>
      <c r="T1426" s="80"/>
      <c r="U1426" s="80"/>
      <c r="V1426" s="80"/>
      <c r="W1426" s="80"/>
      <c r="X1426" s="80"/>
      <c r="Y1426" s="80"/>
      <c r="Z1426" s="80"/>
    </row>
    <row r="1427" spans="1:26" s="81" customFormat="1" x14ac:dyDescent="0.25">
      <c r="A1427" s="74" t="s">
        <v>41</v>
      </c>
      <c r="B1427" s="74" t="s">
        <v>41</v>
      </c>
      <c r="C1427" s="105" t="s">
        <v>659</v>
      </c>
      <c r="D1427" s="96" t="s">
        <v>4</v>
      </c>
      <c r="E1427" s="97">
        <v>2020</v>
      </c>
      <c r="F1427" s="98" t="s">
        <v>66</v>
      </c>
      <c r="G1427" s="99" t="s">
        <v>186</v>
      </c>
      <c r="H1427" s="100" t="s">
        <v>2501</v>
      </c>
      <c r="I1427" s="101" t="s">
        <v>179</v>
      </c>
      <c r="J1427" s="102" t="s">
        <v>1460</v>
      </c>
      <c r="K1427" s="104" t="s">
        <v>545</v>
      </c>
      <c r="L1427" s="104" t="s">
        <v>545</v>
      </c>
      <c r="M1427" s="104">
        <v>1328.3</v>
      </c>
      <c r="N1427" s="104">
        <v>3222.57</v>
      </c>
      <c r="O1427" s="80"/>
      <c r="P1427" s="80"/>
      <c r="Q1427" s="80"/>
      <c r="R1427" s="80"/>
      <c r="S1427" s="80"/>
      <c r="T1427" s="80"/>
      <c r="U1427" s="80"/>
      <c r="V1427" s="80"/>
      <c r="W1427" s="80"/>
      <c r="X1427" s="80"/>
      <c r="Y1427" s="80"/>
      <c r="Z1427" s="80"/>
    </row>
    <row r="1428" spans="1:26" s="81" customFormat="1" x14ac:dyDescent="0.25">
      <c r="A1428" s="74" t="s">
        <v>41</v>
      </c>
      <c r="B1428" s="74" t="s">
        <v>41</v>
      </c>
      <c r="C1428" s="105" t="s">
        <v>761</v>
      </c>
      <c r="D1428" s="96" t="s">
        <v>35</v>
      </c>
      <c r="E1428" s="97">
        <v>2018</v>
      </c>
      <c r="F1428" s="98" t="s">
        <v>59</v>
      </c>
      <c r="G1428" s="99" t="s">
        <v>82</v>
      </c>
      <c r="H1428" s="100" t="s">
        <v>2502</v>
      </c>
      <c r="I1428" s="101" t="s">
        <v>129</v>
      </c>
      <c r="J1428" s="102" t="s">
        <v>823</v>
      </c>
      <c r="K1428" s="104" t="s">
        <v>634</v>
      </c>
      <c r="L1428" s="104" t="s">
        <v>634</v>
      </c>
      <c r="M1428" s="104">
        <v>1326.25</v>
      </c>
      <c r="N1428" s="104">
        <v>2601.58</v>
      </c>
      <c r="O1428" s="80"/>
      <c r="P1428" s="80"/>
      <c r="Q1428" s="80"/>
      <c r="R1428" s="80"/>
      <c r="S1428" s="80"/>
      <c r="T1428" s="80"/>
      <c r="U1428" s="80"/>
      <c r="V1428" s="80"/>
      <c r="W1428" s="80"/>
      <c r="X1428" s="80"/>
      <c r="Y1428" s="80"/>
      <c r="Z1428" s="80"/>
    </row>
    <row r="1429" spans="1:26" s="81" customFormat="1" x14ac:dyDescent="0.25">
      <c r="A1429" s="74" t="s">
        <v>41</v>
      </c>
      <c r="B1429" s="74" t="s">
        <v>41</v>
      </c>
      <c r="C1429" s="105" t="s">
        <v>922</v>
      </c>
      <c r="D1429" s="96" t="s">
        <v>923</v>
      </c>
      <c r="E1429" s="97">
        <v>2023</v>
      </c>
      <c r="F1429" s="98" t="s">
        <v>61</v>
      </c>
      <c r="G1429" s="99" t="s">
        <v>102</v>
      </c>
      <c r="H1429" s="100" t="s">
        <v>2503</v>
      </c>
      <c r="I1429" s="101" t="s">
        <v>99</v>
      </c>
      <c r="J1429" s="102" t="s">
        <v>688</v>
      </c>
      <c r="K1429" s="104" t="s">
        <v>634</v>
      </c>
      <c r="L1429" s="104" t="s">
        <v>634</v>
      </c>
      <c r="M1429" s="104">
        <v>2763.62</v>
      </c>
      <c r="N1429" s="104">
        <v>5035.1899999999996</v>
      </c>
      <c r="O1429" s="80"/>
      <c r="P1429" s="80"/>
      <c r="Q1429" s="80"/>
      <c r="R1429" s="80"/>
      <c r="S1429" s="80"/>
      <c r="T1429" s="80"/>
      <c r="U1429" s="80"/>
      <c r="V1429" s="80"/>
      <c r="W1429" s="80"/>
      <c r="X1429" s="80"/>
      <c r="Y1429" s="80"/>
      <c r="Z1429" s="80"/>
    </row>
    <row r="1430" spans="1:26" s="81" customFormat="1" x14ac:dyDescent="0.25">
      <c r="A1430" s="74" t="s">
        <v>41</v>
      </c>
      <c r="B1430" s="74" t="s">
        <v>41</v>
      </c>
      <c r="C1430" s="105" t="s">
        <v>51</v>
      </c>
      <c r="D1430" s="96" t="s">
        <v>1</v>
      </c>
      <c r="E1430" s="97">
        <v>2020</v>
      </c>
      <c r="F1430" s="98" t="s">
        <v>67</v>
      </c>
      <c r="G1430" s="99" t="s">
        <v>193</v>
      </c>
      <c r="H1430" s="100" t="s">
        <v>2504</v>
      </c>
      <c r="I1430" s="101" t="s">
        <v>194</v>
      </c>
      <c r="J1430" s="102" t="s">
        <v>616</v>
      </c>
      <c r="K1430" s="104" t="s">
        <v>545</v>
      </c>
      <c r="L1430" s="104" t="s">
        <v>545</v>
      </c>
      <c r="M1430" s="104">
        <v>1434.67</v>
      </c>
      <c r="N1430" s="104">
        <v>5022.6400000000003</v>
      </c>
      <c r="O1430" s="80"/>
      <c r="P1430" s="80"/>
      <c r="Q1430" s="80"/>
      <c r="R1430" s="80"/>
      <c r="S1430" s="80"/>
      <c r="T1430" s="80"/>
      <c r="U1430" s="80"/>
      <c r="V1430" s="80"/>
      <c r="W1430" s="80"/>
      <c r="X1430" s="80"/>
      <c r="Y1430" s="80"/>
      <c r="Z1430" s="80"/>
    </row>
    <row r="1431" spans="1:26" s="81" customFormat="1" x14ac:dyDescent="0.25">
      <c r="A1431" s="74" t="s">
        <v>41</v>
      </c>
      <c r="B1431" s="74" t="s">
        <v>41</v>
      </c>
      <c r="C1431" s="105" t="s">
        <v>50</v>
      </c>
      <c r="D1431" s="96" t="s">
        <v>14</v>
      </c>
      <c r="E1431" s="97">
        <v>2019</v>
      </c>
      <c r="F1431" s="98" t="s">
        <v>66</v>
      </c>
      <c r="G1431" s="99" t="s">
        <v>186</v>
      </c>
      <c r="H1431" s="100" t="s">
        <v>2505</v>
      </c>
      <c r="I1431" s="101" t="s">
        <v>91</v>
      </c>
      <c r="J1431" s="102" t="s">
        <v>758</v>
      </c>
      <c r="K1431" s="104" t="s">
        <v>634</v>
      </c>
      <c r="L1431" s="104" t="s">
        <v>634</v>
      </c>
      <c r="M1431" s="104">
        <v>1735.89</v>
      </c>
      <c r="N1431" s="104">
        <v>1945.6</v>
      </c>
      <c r="O1431" s="80"/>
      <c r="P1431" s="80"/>
      <c r="Q1431" s="80"/>
      <c r="R1431" s="80"/>
      <c r="S1431" s="80"/>
      <c r="T1431" s="80"/>
      <c r="U1431" s="80"/>
      <c r="V1431" s="80"/>
      <c r="W1431" s="80"/>
      <c r="X1431" s="80"/>
      <c r="Y1431" s="80"/>
      <c r="Z1431" s="80"/>
    </row>
    <row r="1432" spans="1:26" s="81" customFormat="1" x14ac:dyDescent="0.25">
      <c r="A1432" s="74" t="s">
        <v>41</v>
      </c>
      <c r="B1432" s="74" t="s">
        <v>41</v>
      </c>
      <c r="C1432" s="105" t="s">
        <v>659</v>
      </c>
      <c r="D1432" s="96" t="s">
        <v>4</v>
      </c>
      <c r="E1432" s="97">
        <v>2020</v>
      </c>
      <c r="F1432" s="98" t="s">
        <v>66</v>
      </c>
      <c r="G1432" s="99" t="s">
        <v>186</v>
      </c>
      <c r="H1432" s="100" t="s">
        <v>2506</v>
      </c>
      <c r="I1432" s="101" t="s">
        <v>179</v>
      </c>
      <c r="J1432" s="102" t="s">
        <v>815</v>
      </c>
      <c r="K1432" s="104" t="s">
        <v>545</v>
      </c>
      <c r="L1432" s="104" t="s">
        <v>545</v>
      </c>
      <c r="M1432" s="104">
        <v>1856.3</v>
      </c>
      <c r="N1432" s="104">
        <v>4438.84</v>
      </c>
      <c r="O1432" s="80"/>
      <c r="P1432" s="80"/>
      <c r="Q1432" s="80"/>
      <c r="R1432" s="80"/>
      <c r="S1432" s="80"/>
      <c r="T1432" s="80"/>
      <c r="U1432" s="80"/>
      <c r="V1432" s="80"/>
      <c r="W1432" s="80"/>
      <c r="X1432" s="80"/>
      <c r="Y1432" s="80"/>
      <c r="Z1432" s="80"/>
    </row>
    <row r="1433" spans="1:26" s="81" customFormat="1" x14ac:dyDescent="0.25">
      <c r="A1433" s="74" t="s">
        <v>41</v>
      </c>
      <c r="B1433" s="74" t="s">
        <v>41</v>
      </c>
      <c r="C1433" s="105" t="s">
        <v>659</v>
      </c>
      <c r="D1433" s="96" t="s">
        <v>4</v>
      </c>
      <c r="E1433" s="97">
        <v>2020</v>
      </c>
      <c r="F1433" s="98" t="s">
        <v>66</v>
      </c>
      <c r="G1433" s="99" t="s">
        <v>186</v>
      </c>
      <c r="H1433" s="100" t="s">
        <v>2506</v>
      </c>
      <c r="I1433" s="101" t="s">
        <v>179</v>
      </c>
      <c r="J1433" s="102" t="s">
        <v>815</v>
      </c>
      <c r="K1433" s="104" t="s">
        <v>545</v>
      </c>
      <c r="L1433" s="104" t="s">
        <v>545</v>
      </c>
      <c r="M1433" s="104">
        <v>1856.3</v>
      </c>
      <c r="N1433" s="104">
        <v>4438.84</v>
      </c>
      <c r="O1433" s="80"/>
      <c r="P1433" s="80"/>
      <c r="Q1433" s="80"/>
      <c r="R1433" s="80"/>
      <c r="S1433" s="80"/>
      <c r="T1433" s="80"/>
      <c r="U1433" s="80"/>
      <c r="V1433" s="80"/>
      <c r="W1433" s="80"/>
      <c r="X1433" s="80"/>
      <c r="Y1433" s="80"/>
      <c r="Z1433" s="80"/>
    </row>
    <row r="1434" spans="1:26" s="81" customFormat="1" x14ac:dyDescent="0.25">
      <c r="A1434" s="74" t="s">
        <v>41</v>
      </c>
      <c r="B1434" s="74" t="s">
        <v>41</v>
      </c>
      <c r="C1434" s="105" t="s">
        <v>659</v>
      </c>
      <c r="D1434" s="96" t="s">
        <v>4</v>
      </c>
      <c r="E1434" s="97">
        <v>2020</v>
      </c>
      <c r="F1434" s="98" t="s">
        <v>66</v>
      </c>
      <c r="G1434" s="99" t="s">
        <v>186</v>
      </c>
      <c r="H1434" s="100" t="s">
        <v>2506</v>
      </c>
      <c r="I1434" s="101" t="s">
        <v>179</v>
      </c>
      <c r="J1434" s="102" t="s">
        <v>815</v>
      </c>
      <c r="K1434" s="104" t="s">
        <v>545</v>
      </c>
      <c r="L1434" s="104" t="s">
        <v>545</v>
      </c>
      <c r="M1434" s="104">
        <v>1856.3</v>
      </c>
      <c r="N1434" s="104">
        <v>4438.84</v>
      </c>
      <c r="O1434" s="80"/>
      <c r="P1434" s="80"/>
      <c r="Q1434" s="80"/>
      <c r="R1434" s="80"/>
      <c r="S1434" s="80"/>
      <c r="T1434" s="80"/>
      <c r="U1434" s="80"/>
      <c r="V1434" s="80"/>
      <c r="W1434" s="80"/>
      <c r="X1434" s="80"/>
      <c r="Y1434" s="80"/>
      <c r="Z1434" s="80"/>
    </row>
    <row r="1435" spans="1:26" s="81" customFormat="1" x14ac:dyDescent="0.25">
      <c r="A1435" s="74" t="s">
        <v>41</v>
      </c>
      <c r="B1435" s="74" t="s">
        <v>41</v>
      </c>
      <c r="C1435" s="105" t="s">
        <v>659</v>
      </c>
      <c r="D1435" s="96" t="s">
        <v>4</v>
      </c>
      <c r="E1435" s="97">
        <v>2020</v>
      </c>
      <c r="F1435" s="98" t="s">
        <v>66</v>
      </c>
      <c r="G1435" s="99" t="s">
        <v>186</v>
      </c>
      <c r="H1435" s="100" t="s">
        <v>3991</v>
      </c>
      <c r="I1435" s="101" t="s">
        <v>179</v>
      </c>
      <c r="J1435" s="102" t="s">
        <v>815</v>
      </c>
      <c r="K1435" s="104" t="s">
        <v>545</v>
      </c>
      <c r="L1435" s="104" t="s">
        <v>545</v>
      </c>
      <c r="M1435" s="104">
        <v>1856.3</v>
      </c>
      <c r="N1435" s="104">
        <v>4438.84</v>
      </c>
      <c r="O1435" s="80"/>
      <c r="P1435" s="80"/>
      <c r="Q1435" s="80"/>
      <c r="R1435" s="80"/>
      <c r="S1435" s="80"/>
      <c r="T1435" s="80"/>
      <c r="U1435" s="80"/>
      <c r="V1435" s="80"/>
      <c r="W1435" s="80"/>
      <c r="X1435" s="80"/>
      <c r="Y1435" s="80"/>
      <c r="Z1435" s="80"/>
    </row>
    <row r="1436" spans="1:26" s="81" customFormat="1" x14ac:dyDescent="0.25">
      <c r="A1436" s="74" t="s">
        <v>41</v>
      </c>
      <c r="B1436" s="74" t="s">
        <v>41</v>
      </c>
      <c r="C1436" s="105" t="s">
        <v>51</v>
      </c>
      <c r="D1436" s="96" t="s">
        <v>1</v>
      </c>
      <c r="E1436" s="97">
        <v>2020</v>
      </c>
      <c r="F1436" s="98" t="s">
        <v>67</v>
      </c>
      <c r="G1436" s="99" t="s">
        <v>193</v>
      </c>
      <c r="H1436" s="100" t="s">
        <v>2507</v>
      </c>
      <c r="I1436" s="101" t="s">
        <v>194</v>
      </c>
      <c r="J1436" s="102" t="s">
        <v>208</v>
      </c>
      <c r="K1436" s="104" t="s">
        <v>545</v>
      </c>
      <c r="L1436" s="104" t="s">
        <v>545</v>
      </c>
      <c r="M1436" s="104">
        <v>1434.67</v>
      </c>
      <c r="N1436" s="104">
        <v>5022.6400000000003</v>
      </c>
      <c r="O1436" s="80"/>
      <c r="P1436" s="80"/>
      <c r="Q1436" s="80"/>
      <c r="R1436" s="80"/>
      <c r="S1436" s="80"/>
      <c r="T1436" s="80"/>
      <c r="U1436" s="80"/>
      <c r="V1436" s="80"/>
      <c r="W1436" s="80"/>
      <c r="X1436" s="80"/>
      <c r="Y1436" s="80"/>
      <c r="Z1436" s="80"/>
    </row>
    <row r="1437" spans="1:26" s="81" customFormat="1" x14ac:dyDescent="0.25">
      <c r="A1437" s="74" t="s">
        <v>41</v>
      </c>
      <c r="B1437" s="74" t="s">
        <v>41</v>
      </c>
      <c r="C1437" s="105" t="s">
        <v>1245</v>
      </c>
      <c r="D1437" s="96" t="s">
        <v>1246</v>
      </c>
      <c r="E1437" s="97">
        <v>2021</v>
      </c>
      <c r="F1437" s="98" t="s">
        <v>78</v>
      </c>
      <c r="G1437" s="99" t="s">
        <v>507</v>
      </c>
      <c r="H1437" s="100" t="s">
        <v>2508</v>
      </c>
      <c r="I1437" s="101" t="s">
        <v>508</v>
      </c>
      <c r="J1437" s="102" t="s">
        <v>816</v>
      </c>
      <c r="K1437" s="104" t="s">
        <v>634</v>
      </c>
      <c r="L1437" s="104" t="s">
        <v>634</v>
      </c>
      <c r="M1437" s="104">
        <v>1977.95</v>
      </c>
      <c r="N1437" s="104">
        <v>3889.85</v>
      </c>
      <c r="O1437" s="80"/>
      <c r="P1437" s="80"/>
      <c r="Q1437" s="80"/>
      <c r="R1437" s="80"/>
      <c r="S1437" s="80"/>
      <c r="T1437" s="80"/>
      <c r="U1437" s="80"/>
      <c r="V1437" s="80"/>
      <c r="W1437" s="80"/>
      <c r="X1437" s="80"/>
      <c r="Y1437" s="80"/>
      <c r="Z1437" s="80"/>
    </row>
    <row r="1438" spans="1:26" s="81" customFormat="1" x14ac:dyDescent="0.25">
      <c r="A1438" s="74" t="s">
        <v>41</v>
      </c>
      <c r="B1438" s="74" t="s">
        <v>41</v>
      </c>
      <c r="C1438" s="105" t="s">
        <v>659</v>
      </c>
      <c r="D1438" s="96" t="s">
        <v>4</v>
      </c>
      <c r="E1438" s="97">
        <v>2020</v>
      </c>
      <c r="F1438" s="98" t="s">
        <v>66</v>
      </c>
      <c r="G1438" s="99" t="s">
        <v>186</v>
      </c>
      <c r="H1438" s="100" t="s">
        <v>2509</v>
      </c>
      <c r="I1438" s="101" t="s">
        <v>179</v>
      </c>
      <c r="J1438" s="102" t="s">
        <v>436</v>
      </c>
      <c r="K1438" s="104" t="s">
        <v>545</v>
      </c>
      <c r="L1438" s="104" t="s">
        <v>545</v>
      </c>
      <c r="M1438" s="104">
        <v>1445.71</v>
      </c>
      <c r="N1438" s="104">
        <v>3525.97</v>
      </c>
      <c r="O1438" s="80"/>
      <c r="P1438" s="80"/>
      <c r="Q1438" s="80"/>
      <c r="R1438" s="80"/>
      <c r="S1438" s="80"/>
      <c r="T1438" s="80"/>
      <c r="U1438" s="80"/>
      <c r="V1438" s="80"/>
      <c r="W1438" s="80"/>
      <c r="X1438" s="80"/>
      <c r="Y1438" s="80"/>
      <c r="Z1438" s="80"/>
    </row>
    <row r="1439" spans="1:26" s="81" customFormat="1" x14ac:dyDescent="0.25">
      <c r="A1439" s="74" t="s">
        <v>41</v>
      </c>
      <c r="B1439" s="74" t="s">
        <v>41</v>
      </c>
      <c r="C1439" s="105" t="s">
        <v>659</v>
      </c>
      <c r="D1439" s="96" t="s">
        <v>4</v>
      </c>
      <c r="E1439" s="97">
        <v>2020</v>
      </c>
      <c r="F1439" s="98" t="s">
        <v>66</v>
      </c>
      <c r="G1439" s="99" t="s">
        <v>186</v>
      </c>
      <c r="H1439" s="100" t="s">
        <v>2509</v>
      </c>
      <c r="I1439" s="101" t="s">
        <v>179</v>
      </c>
      <c r="J1439" s="102" t="s">
        <v>436</v>
      </c>
      <c r="K1439" s="104" t="s">
        <v>545</v>
      </c>
      <c r="L1439" s="104" t="s">
        <v>545</v>
      </c>
      <c r="M1439" s="104">
        <v>1445.71</v>
      </c>
      <c r="N1439" s="104">
        <v>3525.97</v>
      </c>
      <c r="O1439" s="80"/>
      <c r="P1439" s="80"/>
      <c r="Q1439" s="80"/>
      <c r="R1439" s="80"/>
      <c r="S1439" s="80"/>
      <c r="T1439" s="80"/>
      <c r="U1439" s="80"/>
      <c r="V1439" s="80"/>
      <c r="W1439" s="80"/>
      <c r="X1439" s="80"/>
      <c r="Y1439" s="80"/>
      <c r="Z1439" s="80"/>
    </row>
    <row r="1440" spans="1:26" s="81" customFormat="1" x14ac:dyDescent="0.25">
      <c r="A1440" s="74" t="s">
        <v>41</v>
      </c>
      <c r="B1440" s="74" t="s">
        <v>41</v>
      </c>
      <c r="C1440" s="105" t="s">
        <v>922</v>
      </c>
      <c r="D1440" s="96" t="s">
        <v>923</v>
      </c>
      <c r="E1440" s="97">
        <v>2023</v>
      </c>
      <c r="F1440" s="98" t="s">
        <v>61</v>
      </c>
      <c r="G1440" s="99" t="s">
        <v>102</v>
      </c>
      <c r="H1440" s="100" t="s">
        <v>2510</v>
      </c>
      <c r="I1440" s="101" t="s">
        <v>3890</v>
      </c>
      <c r="J1440" s="102" t="s">
        <v>807</v>
      </c>
      <c r="K1440" s="104" t="s">
        <v>634</v>
      </c>
      <c r="L1440" s="104" t="s">
        <v>634</v>
      </c>
      <c r="M1440" s="104">
        <v>1858.89</v>
      </c>
      <c r="N1440" s="104">
        <v>3243.81</v>
      </c>
      <c r="O1440" s="80"/>
      <c r="P1440" s="80"/>
      <c r="Q1440" s="80"/>
      <c r="R1440" s="80"/>
      <c r="S1440" s="80"/>
      <c r="T1440" s="80"/>
      <c r="U1440" s="80"/>
      <c r="V1440" s="80"/>
      <c r="W1440" s="80"/>
      <c r="X1440" s="80"/>
      <c r="Y1440" s="80"/>
      <c r="Z1440" s="80"/>
    </row>
    <row r="1441" spans="1:26" s="81" customFormat="1" x14ac:dyDescent="0.25">
      <c r="A1441" s="74" t="s">
        <v>41</v>
      </c>
      <c r="B1441" s="74" t="s">
        <v>41</v>
      </c>
      <c r="C1441" s="105" t="s">
        <v>929</v>
      </c>
      <c r="D1441" s="96" t="s">
        <v>930</v>
      </c>
      <c r="E1441" s="97">
        <v>2018</v>
      </c>
      <c r="F1441" s="98" t="s">
        <v>61</v>
      </c>
      <c r="G1441" s="99" t="s">
        <v>102</v>
      </c>
      <c r="H1441" s="100" t="s">
        <v>2511</v>
      </c>
      <c r="I1441" s="101" t="s">
        <v>179</v>
      </c>
      <c r="J1441" s="102" t="s">
        <v>615</v>
      </c>
      <c r="K1441" s="104" t="s">
        <v>547</v>
      </c>
      <c r="L1441" s="104" t="s">
        <v>547</v>
      </c>
      <c r="M1441" s="104">
        <v>1426.32</v>
      </c>
      <c r="N1441" s="104">
        <v>2530.5</v>
      </c>
      <c r="O1441" s="80"/>
      <c r="P1441" s="80"/>
      <c r="Q1441" s="80"/>
      <c r="R1441" s="80"/>
      <c r="S1441" s="80"/>
      <c r="T1441" s="80"/>
      <c r="U1441" s="80"/>
      <c r="V1441" s="80"/>
      <c r="W1441" s="80"/>
      <c r="X1441" s="80"/>
      <c r="Y1441" s="80"/>
      <c r="Z1441" s="80"/>
    </row>
    <row r="1442" spans="1:26" s="81" customFormat="1" x14ac:dyDescent="0.25">
      <c r="A1442" s="74" t="s">
        <v>41</v>
      </c>
      <c r="B1442" s="74" t="s">
        <v>41</v>
      </c>
      <c r="C1442" s="105" t="s">
        <v>49</v>
      </c>
      <c r="D1442" s="96" t="s">
        <v>13</v>
      </c>
      <c r="E1442" s="97">
        <v>2019</v>
      </c>
      <c r="F1442" s="98" t="s">
        <v>65</v>
      </c>
      <c r="G1442" s="99" t="s">
        <v>176</v>
      </c>
      <c r="H1442" s="100" t="s">
        <v>2512</v>
      </c>
      <c r="I1442" s="101" t="s">
        <v>184</v>
      </c>
      <c r="J1442" s="102" t="s">
        <v>713</v>
      </c>
      <c r="K1442" s="104" t="s">
        <v>634</v>
      </c>
      <c r="L1442" s="104" t="s">
        <v>634</v>
      </c>
      <c r="M1442" s="104">
        <v>3316.56</v>
      </c>
      <c r="N1442" s="104">
        <v>8877.7099999999991</v>
      </c>
      <c r="O1442" s="80"/>
      <c r="P1442" s="80"/>
      <c r="Q1442" s="80"/>
      <c r="R1442" s="80"/>
      <c r="S1442" s="80"/>
      <c r="T1442" s="80"/>
      <c r="U1442" s="80"/>
      <c r="V1442" s="80"/>
      <c r="W1442" s="80"/>
      <c r="X1442" s="80"/>
      <c r="Y1442" s="80"/>
      <c r="Z1442" s="80"/>
    </row>
    <row r="1443" spans="1:26" s="81" customFormat="1" x14ac:dyDescent="0.25">
      <c r="A1443" s="74" t="s">
        <v>41</v>
      </c>
      <c r="B1443" s="74" t="s">
        <v>41</v>
      </c>
      <c r="C1443" s="105" t="s">
        <v>922</v>
      </c>
      <c r="D1443" s="96" t="s">
        <v>923</v>
      </c>
      <c r="E1443" s="97">
        <v>2023</v>
      </c>
      <c r="F1443" s="98" t="s">
        <v>61</v>
      </c>
      <c r="G1443" s="99" t="s">
        <v>102</v>
      </c>
      <c r="H1443" s="100" t="s">
        <v>2513</v>
      </c>
      <c r="I1443" s="101" t="s">
        <v>3890</v>
      </c>
      <c r="J1443" s="102" t="s">
        <v>763</v>
      </c>
      <c r="K1443" s="104" t="s">
        <v>634</v>
      </c>
      <c r="L1443" s="104" t="s">
        <v>634</v>
      </c>
      <c r="M1443" s="104">
        <v>1858.89</v>
      </c>
      <c r="N1443" s="104">
        <v>3243.81</v>
      </c>
      <c r="O1443" s="80"/>
      <c r="P1443" s="80"/>
      <c r="Q1443" s="80"/>
      <c r="R1443" s="80"/>
      <c r="S1443" s="80"/>
      <c r="T1443" s="80"/>
      <c r="U1443" s="80"/>
      <c r="V1443" s="80"/>
      <c r="W1443" s="80"/>
      <c r="X1443" s="80"/>
      <c r="Y1443" s="80"/>
      <c r="Z1443" s="80"/>
    </row>
    <row r="1444" spans="1:26" s="81" customFormat="1" x14ac:dyDescent="0.25">
      <c r="A1444" s="74" t="s">
        <v>41</v>
      </c>
      <c r="B1444" s="74" t="s">
        <v>41</v>
      </c>
      <c r="C1444" s="105" t="s">
        <v>51</v>
      </c>
      <c r="D1444" s="96" t="s">
        <v>1</v>
      </c>
      <c r="E1444" s="97">
        <v>2020</v>
      </c>
      <c r="F1444" s="98" t="s">
        <v>67</v>
      </c>
      <c r="G1444" s="99" t="s">
        <v>193</v>
      </c>
      <c r="H1444" s="100" t="s">
        <v>2514</v>
      </c>
      <c r="I1444" s="101" t="s">
        <v>194</v>
      </c>
      <c r="J1444" s="102" t="s">
        <v>226</v>
      </c>
      <c r="K1444" s="104" t="s">
        <v>545</v>
      </c>
      <c r="L1444" s="104" t="s">
        <v>545</v>
      </c>
      <c r="M1444" s="104">
        <v>1434.67</v>
      </c>
      <c r="N1444" s="104">
        <v>5022.6400000000003</v>
      </c>
      <c r="O1444" s="80"/>
      <c r="P1444" s="80"/>
      <c r="Q1444" s="80"/>
      <c r="R1444" s="80"/>
      <c r="S1444" s="80"/>
      <c r="T1444" s="80"/>
      <c r="U1444" s="80"/>
      <c r="V1444" s="80"/>
      <c r="W1444" s="80"/>
      <c r="X1444" s="80"/>
      <c r="Y1444" s="80"/>
      <c r="Z1444" s="80"/>
    </row>
    <row r="1445" spans="1:26" s="81" customFormat="1" x14ac:dyDescent="0.25">
      <c r="A1445" s="74" t="s">
        <v>41</v>
      </c>
      <c r="B1445" s="74" t="s">
        <v>41</v>
      </c>
      <c r="C1445" s="105" t="s">
        <v>659</v>
      </c>
      <c r="D1445" s="96" t="s">
        <v>4</v>
      </c>
      <c r="E1445" s="97">
        <v>2020</v>
      </c>
      <c r="F1445" s="98" t="s">
        <v>66</v>
      </c>
      <c r="G1445" s="99" t="s">
        <v>186</v>
      </c>
      <c r="H1445" s="100" t="s">
        <v>2515</v>
      </c>
      <c r="I1445" s="101" t="s">
        <v>179</v>
      </c>
      <c r="J1445" s="102" t="s">
        <v>411</v>
      </c>
      <c r="K1445" s="104" t="s">
        <v>545</v>
      </c>
      <c r="L1445" s="104" t="s">
        <v>545</v>
      </c>
      <c r="M1445" s="104">
        <v>1592.3</v>
      </c>
      <c r="N1445" s="104">
        <v>3776.96</v>
      </c>
      <c r="O1445" s="80"/>
      <c r="P1445" s="80"/>
      <c r="Q1445" s="80"/>
      <c r="R1445" s="80"/>
      <c r="S1445" s="80"/>
      <c r="T1445" s="80"/>
      <c r="U1445" s="80"/>
      <c r="V1445" s="80"/>
      <c r="W1445" s="80"/>
      <c r="X1445" s="80"/>
      <c r="Y1445" s="80"/>
      <c r="Z1445" s="80"/>
    </row>
    <row r="1446" spans="1:26" s="81" customFormat="1" x14ac:dyDescent="0.25">
      <c r="A1446" s="74" t="s">
        <v>41</v>
      </c>
      <c r="B1446" s="74" t="s">
        <v>41</v>
      </c>
      <c r="C1446" s="105" t="s">
        <v>51</v>
      </c>
      <c r="D1446" s="96" t="s">
        <v>1</v>
      </c>
      <c r="E1446" s="97">
        <v>2020</v>
      </c>
      <c r="F1446" s="98" t="s">
        <v>67</v>
      </c>
      <c r="G1446" s="99" t="s">
        <v>193</v>
      </c>
      <c r="H1446" s="100" t="s">
        <v>2516</v>
      </c>
      <c r="I1446" s="101" t="s">
        <v>194</v>
      </c>
      <c r="J1446" s="102" t="s">
        <v>752</v>
      </c>
      <c r="K1446" s="104" t="s">
        <v>545</v>
      </c>
      <c r="L1446" s="104" t="s">
        <v>545</v>
      </c>
      <c r="M1446" s="104">
        <v>1434.67</v>
      </c>
      <c r="N1446" s="104">
        <v>5022.6400000000003</v>
      </c>
      <c r="O1446" s="80"/>
      <c r="P1446" s="80"/>
      <c r="Q1446" s="80"/>
      <c r="R1446" s="80"/>
      <c r="S1446" s="80"/>
      <c r="T1446" s="80"/>
      <c r="U1446" s="80"/>
      <c r="V1446" s="80"/>
      <c r="W1446" s="80"/>
      <c r="X1446" s="80"/>
      <c r="Y1446" s="80"/>
      <c r="Z1446" s="80"/>
    </row>
    <row r="1447" spans="1:26" s="81" customFormat="1" x14ac:dyDescent="0.25">
      <c r="A1447" s="74" t="s">
        <v>41</v>
      </c>
      <c r="B1447" s="74" t="s">
        <v>41</v>
      </c>
      <c r="C1447" s="105" t="s">
        <v>3944</v>
      </c>
      <c r="D1447" s="96" t="s">
        <v>3945</v>
      </c>
      <c r="E1447" s="97">
        <v>2023</v>
      </c>
      <c r="F1447" s="98" t="s">
        <v>676</v>
      </c>
      <c r="G1447" s="99" t="s">
        <v>280</v>
      </c>
      <c r="H1447" s="100" t="s">
        <v>2517</v>
      </c>
      <c r="I1447" s="101" t="s">
        <v>281</v>
      </c>
      <c r="J1447" s="102" t="s">
        <v>686</v>
      </c>
      <c r="K1447" s="104" t="s">
        <v>634</v>
      </c>
      <c r="L1447" s="104" t="s">
        <v>634</v>
      </c>
      <c r="M1447" s="104">
        <v>1360.07</v>
      </c>
      <c r="N1447" s="104">
        <v>3166.66</v>
      </c>
      <c r="O1447" s="80"/>
      <c r="P1447" s="80"/>
      <c r="Q1447" s="80"/>
      <c r="R1447" s="80"/>
      <c r="S1447" s="80"/>
      <c r="T1447" s="80"/>
      <c r="U1447" s="80"/>
      <c r="V1447" s="80"/>
      <c r="W1447" s="80"/>
      <c r="X1447" s="80"/>
      <c r="Y1447" s="80"/>
      <c r="Z1447" s="80"/>
    </row>
    <row r="1448" spans="1:26" s="81" customFormat="1" x14ac:dyDescent="0.25">
      <c r="A1448" s="74" t="s">
        <v>41</v>
      </c>
      <c r="B1448" s="74" t="s">
        <v>41</v>
      </c>
      <c r="C1448" s="105" t="s">
        <v>668</v>
      </c>
      <c r="D1448" s="96" t="s">
        <v>10</v>
      </c>
      <c r="E1448" s="97">
        <v>2019</v>
      </c>
      <c r="F1448" s="98" t="s">
        <v>76</v>
      </c>
      <c r="G1448" s="99" t="s">
        <v>328</v>
      </c>
      <c r="H1448" s="100" t="s">
        <v>2519</v>
      </c>
      <c r="I1448" s="101" t="s">
        <v>179</v>
      </c>
      <c r="J1448" s="102" t="s">
        <v>825</v>
      </c>
      <c r="K1448" s="104" t="s">
        <v>545</v>
      </c>
      <c r="L1448" s="104" t="s">
        <v>545</v>
      </c>
      <c r="M1448" s="104">
        <v>1122.2</v>
      </c>
      <c r="N1448" s="104">
        <v>3112.55</v>
      </c>
      <c r="O1448" s="80"/>
      <c r="P1448" s="80"/>
      <c r="Q1448" s="80"/>
      <c r="R1448" s="80"/>
      <c r="S1448" s="80"/>
      <c r="T1448" s="80"/>
      <c r="U1448" s="80"/>
      <c r="V1448" s="80"/>
      <c r="W1448" s="80"/>
      <c r="X1448" s="80"/>
      <c r="Y1448" s="80"/>
      <c r="Z1448" s="80"/>
    </row>
    <row r="1449" spans="1:26" s="81" customFormat="1" x14ac:dyDescent="0.25">
      <c r="A1449" s="74" t="s">
        <v>41</v>
      </c>
      <c r="B1449" s="74" t="s">
        <v>41</v>
      </c>
      <c r="C1449" s="105" t="s">
        <v>668</v>
      </c>
      <c r="D1449" s="96" t="s">
        <v>10</v>
      </c>
      <c r="E1449" s="97">
        <v>2019</v>
      </c>
      <c r="F1449" s="98" t="s">
        <v>76</v>
      </c>
      <c r="G1449" s="99" t="s">
        <v>328</v>
      </c>
      <c r="H1449" s="100" t="s">
        <v>2520</v>
      </c>
      <c r="I1449" s="101" t="s">
        <v>179</v>
      </c>
      <c r="J1449" s="102" t="s">
        <v>390</v>
      </c>
      <c r="K1449" s="104" t="s">
        <v>545</v>
      </c>
      <c r="L1449" s="104" t="s">
        <v>545</v>
      </c>
      <c r="M1449" s="104">
        <v>1122.2</v>
      </c>
      <c r="N1449" s="104">
        <v>3112.55</v>
      </c>
      <c r="O1449" s="80"/>
      <c r="P1449" s="80"/>
      <c r="Q1449" s="80"/>
      <c r="R1449" s="80"/>
      <c r="S1449" s="80"/>
      <c r="T1449" s="80"/>
      <c r="U1449" s="80"/>
      <c r="V1449" s="80"/>
      <c r="W1449" s="80"/>
      <c r="X1449" s="80"/>
      <c r="Y1449" s="80"/>
      <c r="Z1449" s="80"/>
    </row>
    <row r="1450" spans="1:26" s="81" customFormat="1" x14ac:dyDescent="0.25">
      <c r="A1450" s="74" t="s">
        <v>41</v>
      </c>
      <c r="B1450" s="74" t="s">
        <v>41</v>
      </c>
      <c r="C1450" s="105" t="s">
        <v>668</v>
      </c>
      <c r="D1450" s="96" t="s">
        <v>10</v>
      </c>
      <c r="E1450" s="97">
        <v>2019</v>
      </c>
      <c r="F1450" s="98" t="s">
        <v>76</v>
      </c>
      <c r="G1450" s="99" t="s">
        <v>328</v>
      </c>
      <c r="H1450" s="100" t="s">
        <v>2521</v>
      </c>
      <c r="I1450" s="101" t="s">
        <v>179</v>
      </c>
      <c r="J1450" s="102" t="s">
        <v>335</v>
      </c>
      <c r="K1450" s="104" t="s">
        <v>545</v>
      </c>
      <c r="L1450" s="104" t="s">
        <v>545</v>
      </c>
      <c r="M1450" s="104">
        <v>1122.2</v>
      </c>
      <c r="N1450" s="104">
        <v>3112.55</v>
      </c>
      <c r="O1450" s="80"/>
      <c r="P1450" s="80"/>
      <c r="Q1450" s="80"/>
      <c r="R1450" s="80"/>
      <c r="S1450" s="80"/>
      <c r="T1450" s="80"/>
      <c r="U1450" s="80"/>
      <c r="V1450" s="80"/>
      <c r="W1450" s="80"/>
      <c r="X1450" s="80"/>
      <c r="Y1450" s="80"/>
      <c r="Z1450" s="80"/>
    </row>
    <row r="1451" spans="1:26" s="81" customFormat="1" x14ac:dyDescent="0.25">
      <c r="A1451" s="74" t="s">
        <v>41</v>
      </c>
      <c r="B1451" s="74" t="s">
        <v>41</v>
      </c>
      <c r="C1451" s="105" t="s">
        <v>51</v>
      </c>
      <c r="D1451" s="96" t="s">
        <v>1</v>
      </c>
      <c r="E1451" s="97">
        <v>2020</v>
      </c>
      <c r="F1451" s="98" t="s">
        <v>67</v>
      </c>
      <c r="G1451" s="99" t="s">
        <v>193</v>
      </c>
      <c r="H1451" s="100" t="s">
        <v>2522</v>
      </c>
      <c r="I1451" s="101" t="s">
        <v>194</v>
      </c>
      <c r="J1451" s="102" t="s">
        <v>214</v>
      </c>
      <c r="K1451" s="104" t="s">
        <v>545</v>
      </c>
      <c r="L1451" s="104" t="s">
        <v>545</v>
      </c>
      <c r="M1451" s="104">
        <v>1434.67</v>
      </c>
      <c r="N1451" s="104">
        <v>5022.6400000000003</v>
      </c>
      <c r="O1451" s="80"/>
      <c r="P1451" s="80"/>
      <c r="Q1451" s="80"/>
      <c r="R1451" s="80"/>
      <c r="S1451" s="80"/>
      <c r="T1451" s="80"/>
      <c r="U1451" s="80"/>
      <c r="V1451" s="80"/>
      <c r="W1451" s="80"/>
      <c r="X1451" s="80"/>
      <c r="Y1451" s="80"/>
      <c r="Z1451" s="80"/>
    </row>
    <row r="1452" spans="1:26" s="81" customFormat="1" x14ac:dyDescent="0.25">
      <c r="A1452" s="74" t="s">
        <v>41</v>
      </c>
      <c r="B1452" s="74" t="s">
        <v>41</v>
      </c>
      <c r="C1452" s="105" t="s">
        <v>1096</v>
      </c>
      <c r="D1452" s="96" t="s">
        <v>1097</v>
      </c>
      <c r="E1452" s="97">
        <v>2023</v>
      </c>
      <c r="F1452" s="98" t="s">
        <v>66</v>
      </c>
      <c r="G1452" s="99" t="s">
        <v>186</v>
      </c>
      <c r="H1452" s="100" t="s">
        <v>2523</v>
      </c>
      <c r="I1452" s="101" t="s">
        <v>129</v>
      </c>
      <c r="J1452" s="102" t="s">
        <v>809</v>
      </c>
      <c r="K1452" s="104" t="s">
        <v>634</v>
      </c>
      <c r="L1452" s="104" t="s">
        <v>634</v>
      </c>
      <c r="M1452" s="104">
        <v>2425.1999999999998</v>
      </c>
      <c r="N1452" s="104">
        <v>2132.91</v>
      </c>
      <c r="O1452" s="80"/>
      <c r="P1452" s="80"/>
      <c r="Q1452" s="80"/>
      <c r="R1452" s="80"/>
      <c r="S1452" s="80"/>
      <c r="T1452" s="80"/>
      <c r="U1452" s="80"/>
      <c r="V1452" s="80"/>
      <c r="W1452" s="80"/>
      <c r="X1452" s="80"/>
      <c r="Y1452" s="80"/>
      <c r="Z1452" s="80"/>
    </row>
    <row r="1453" spans="1:26" s="81" customFormat="1" x14ac:dyDescent="0.25">
      <c r="A1453" s="74" t="s">
        <v>41</v>
      </c>
      <c r="B1453" s="74" t="s">
        <v>41</v>
      </c>
      <c r="C1453" s="105" t="s">
        <v>668</v>
      </c>
      <c r="D1453" s="96" t="s">
        <v>10</v>
      </c>
      <c r="E1453" s="97">
        <v>2019</v>
      </c>
      <c r="F1453" s="98" t="s">
        <v>76</v>
      </c>
      <c r="G1453" s="99" t="s">
        <v>328</v>
      </c>
      <c r="H1453" s="100" t="s">
        <v>2524</v>
      </c>
      <c r="I1453" s="101" t="s">
        <v>179</v>
      </c>
      <c r="J1453" s="102" t="s">
        <v>343</v>
      </c>
      <c r="K1453" s="104" t="s">
        <v>547</v>
      </c>
      <c r="L1453" s="104" t="s">
        <v>547</v>
      </c>
      <c r="M1453" s="104">
        <v>1122.2</v>
      </c>
      <c r="N1453" s="104">
        <v>3112.55</v>
      </c>
      <c r="O1453" s="80"/>
      <c r="P1453" s="80"/>
      <c r="Q1453" s="80"/>
      <c r="R1453" s="80"/>
      <c r="S1453" s="80"/>
      <c r="T1453" s="80"/>
      <c r="U1453" s="80"/>
      <c r="V1453" s="80"/>
      <c r="W1453" s="80"/>
      <c r="X1453" s="80"/>
      <c r="Y1453" s="80"/>
      <c r="Z1453" s="80"/>
    </row>
    <row r="1454" spans="1:26" s="81" customFormat="1" x14ac:dyDescent="0.25">
      <c r="A1454" s="74" t="s">
        <v>41</v>
      </c>
      <c r="B1454" s="74" t="s">
        <v>41</v>
      </c>
      <c r="C1454" s="105" t="s">
        <v>51</v>
      </c>
      <c r="D1454" s="96" t="s">
        <v>1</v>
      </c>
      <c r="E1454" s="97">
        <v>2020</v>
      </c>
      <c r="F1454" s="98" t="s">
        <v>67</v>
      </c>
      <c r="G1454" s="99" t="s">
        <v>193</v>
      </c>
      <c r="H1454" s="100" t="s">
        <v>2525</v>
      </c>
      <c r="I1454" s="101" t="s">
        <v>194</v>
      </c>
      <c r="J1454" s="102" t="s">
        <v>196</v>
      </c>
      <c r="K1454" s="104" t="s">
        <v>545</v>
      </c>
      <c r="L1454" s="104" t="s">
        <v>545</v>
      </c>
      <c r="M1454" s="104">
        <v>1434.67</v>
      </c>
      <c r="N1454" s="104">
        <v>5022.6400000000003</v>
      </c>
      <c r="O1454" s="80"/>
      <c r="P1454" s="80"/>
      <c r="Q1454" s="80"/>
      <c r="R1454" s="80"/>
      <c r="S1454" s="80"/>
      <c r="T1454" s="80"/>
      <c r="U1454" s="80"/>
      <c r="V1454" s="80"/>
      <c r="W1454" s="80"/>
      <c r="X1454" s="80"/>
      <c r="Y1454" s="80"/>
      <c r="Z1454" s="80"/>
    </row>
    <row r="1455" spans="1:26" s="81" customFormat="1" x14ac:dyDescent="0.25">
      <c r="A1455" s="74" t="s">
        <v>41</v>
      </c>
      <c r="B1455" s="74" t="s">
        <v>41</v>
      </c>
      <c r="C1455" s="105" t="s">
        <v>42</v>
      </c>
      <c r="D1455" s="96" t="s">
        <v>3969</v>
      </c>
      <c r="E1455" s="97">
        <v>2020</v>
      </c>
      <c r="F1455" s="98" t="s">
        <v>59</v>
      </c>
      <c r="G1455" s="99" t="s">
        <v>82</v>
      </c>
      <c r="H1455" s="100" t="s">
        <v>3896</v>
      </c>
      <c r="I1455" s="101" t="s">
        <v>83</v>
      </c>
      <c r="J1455" s="102" t="s">
        <v>665</v>
      </c>
      <c r="K1455" s="104" t="s">
        <v>634</v>
      </c>
      <c r="L1455" s="104" t="s">
        <v>634</v>
      </c>
      <c r="M1455" s="104">
        <v>1298</v>
      </c>
      <c r="N1455" s="104">
        <v>2245.6999999999998</v>
      </c>
      <c r="O1455" s="80"/>
      <c r="P1455" s="80"/>
      <c r="Q1455" s="80"/>
      <c r="R1455" s="80"/>
      <c r="S1455" s="80"/>
      <c r="T1455" s="80"/>
      <c r="U1455" s="80"/>
      <c r="V1455" s="80"/>
      <c r="W1455" s="80"/>
      <c r="X1455" s="80"/>
      <c r="Y1455" s="80"/>
      <c r="Z1455" s="80"/>
    </row>
    <row r="1456" spans="1:26" s="81" customFormat="1" x14ac:dyDescent="0.25">
      <c r="A1456" s="74" t="s">
        <v>41</v>
      </c>
      <c r="B1456" s="74" t="s">
        <v>41</v>
      </c>
      <c r="C1456" s="105" t="s">
        <v>929</v>
      </c>
      <c r="D1456" s="96" t="s">
        <v>930</v>
      </c>
      <c r="E1456" s="97">
        <v>2018</v>
      </c>
      <c r="F1456" s="98" t="s">
        <v>61</v>
      </c>
      <c r="G1456" s="99" t="s">
        <v>102</v>
      </c>
      <c r="H1456" s="100" t="s">
        <v>2526</v>
      </c>
      <c r="I1456" s="101" t="s">
        <v>179</v>
      </c>
      <c r="J1456" s="102" t="s">
        <v>2054</v>
      </c>
      <c r="K1456" s="104" t="s">
        <v>545</v>
      </c>
      <c r="L1456" s="104" t="s">
        <v>545</v>
      </c>
      <c r="M1456" s="104">
        <v>1302</v>
      </c>
      <c r="N1456" s="104">
        <v>2442.8200000000002</v>
      </c>
      <c r="O1456" s="80"/>
      <c r="P1456" s="80"/>
      <c r="Q1456" s="80"/>
      <c r="R1456" s="80"/>
      <c r="S1456" s="80"/>
      <c r="T1456" s="80"/>
      <c r="U1456" s="80"/>
      <c r="V1456" s="80"/>
      <c r="W1456" s="80"/>
      <c r="X1456" s="80"/>
      <c r="Y1456" s="80"/>
      <c r="Z1456" s="80"/>
    </row>
    <row r="1457" spans="1:26" s="81" customFormat="1" x14ac:dyDescent="0.25">
      <c r="A1457" s="74" t="s">
        <v>41</v>
      </c>
      <c r="B1457" s="74" t="s">
        <v>41</v>
      </c>
      <c r="C1457" s="105" t="s">
        <v>659</v>
      </c>
      <c r="D1457" s="96" t="s">
        <v>4</v>
      </c>
      <c r="E1457" s="97">
        <v>2020</v>
      </c>
      <c r="F1457" s="98" t="s">
        <v>66</v>
      </c>
      <c r="G1457" s="99" t="s">
        <v>186</v>
      </c>
      <c r="H1457" s="100" t="s">
        <v>2527</v>
      </c>
      <c r="I1457" s="101" t="s">
        <v>179</v>
      </c>
      <c r="J1457" s="102" t="s">
        <v>481</v>
      </c>
      <c r="K1457" s="104" t="s">
        <v>545</v>
      </c>
      <c r="L1457" s="104" t="s">
        <v>545</v>
      </c>
      <c r="M1457" s="104">
        <v>1445.71</v>
      </c>
      <c r="N1457" s="104">
        <v>3525.97</v>
      </c>
      <c r="O1457" s="80"/>
      <c r="P1457" s="80"/>
      <c r="Q1457" s="80"/>
      <c r="R1457" s="80"/>
      <c r="S1457" s="80"/>
      <c r="T1457" s="80"/>
      <c r="U1457" s="80"/>
      <c r="V1457" s="80"/>
      <c r="W1457" s="80"/>
      <c r="X1457" s="80"/>
      <c r="Y1457" s="80"/>
      <c r="Z1457" s="80"/>
    </row>
    <row r="1458" spans="1:26" s="81" customFormat="1" x14ac:dyDescent="0.25">
      <c r="A1458" s="74" t="s">
        <v>41</v>
      </c>
      <c r="B1458" s="74" t="s">
        <v>41</v>
      </c>
      <c r="C1458" s="105" t="s">
        <v>929</v>
      </c>
      <c r="D1458" s="96" t="s">
        <v>930</v>
      </c>
      <c r="E1458" s="97">
        <v>2018</v>
      </c>
      <c r="F1458" s="98" t="s">
        <v>61</v>
      </c>
      <c r="G1458" s="99" t="s">
        <v>102</v>
      </c>
      <c r="H1458" s="100" t="s">
        <v>2528</v>
      </c>
      <c r="I1458" s="101" t="s">
        <v>179</v>
      </c>
      <c r="J1458" s="102" t="s">
        <v>1718</v>
      </c>
      <c r="K1458" s="104" t="s">
        <v>545</v>
      </c>
      <c r="L1458" s="104" t="s">
        <v>545</v>
      </c>
      <c r="M1458" s="104">
        <v>1302</v>
      </c>
      <c r="N1458" s="104">
        <v>2442.8200000000002</v>
      </c>
      <c r="O1458" s="80"/>
      <c r="P1458" s="80"/>
      <c r="Q1458" s="80"/>
      <c r="R1458" s="80"/>
      <c r="S1458" s="80"/>
      <c r="T1458" s="80"/>
      <c r="U1458" s="80"/>
      <c r="V1458" s="80"/>
      <c r="W1458" s="80"/>
      <c r="X1458" s="80"/>
      <c r="Y1458" s="80"/>
      <c r="Z1458" s="80"/>
    </row>
    <row r="1459" spans="1:26" s="81" customFormat="1" x14ac:dyDescent="0.25">
      <c r="A1459" s="74" t="s">
        <v>41</v>
      </c>
      <c r="B1459" s="74" t="s">
        <v>41</v>
      </c>
      <c r="C1459" s="105" t="s">
        <v>51</v>
      </c>
      <c r="D1459" s="96" t="s">
        <v>1</v>
      </c>
      <c r="E1459" s="97">
        <v>2020</v>
      </c>
      <c r="F1459" s="98" t="s">
        <v>67</v>
      </c>
      <c r="G1459" s="99" t="s">
        <v>193</v>
      </c>
      <c r="H1459" s="100" t="s">
        <v>2529</v>
      </c>
      <c r="I1459" s="101" t="s">
        <v>194</v>
      </c>
      <c r="J1459" s="102" t="s">
        <v>712</v>
      </c>
      <c r="K1459" s="104" t="s">
        <v>545</v>
      </c>
      <c r="L1459" s="104" t="s">
        <v>545</v>
      </c>
      <c r="M1459" s="104">
        <v>1434.67</v>
      </c>
      <c r="N1459" s="104">
        <v>5022.6400000000003</v>
      </c>
      <c r="O1459" s="80"/>
      <c r="P1459" s="80"/>
      <c r="Q1459" s="80"/>
      <c r="R1459" s="80"/>
      <c r="S1459" s="80"/>
      <c r="T1459" s="80"/>
      <c r="U1459" s="80"/>
      <c r="V1459" s="80"/>
      <c r="W1459" s="80"/>
      <c r="X1459" s="80"/>
      <c r="Y1459" s="80"/>
      <c r="Z1459" s="80"/>
    </row>
    <row r="1460" spans="1:26" s="81" customFormat="1" x14ac:dyDescent="0.25">
      <c r="A1460" s="74" t="s">
        <v>41</v>
      </c>
      <c r="B1460" s="74" t="s">
        <v>41</v>
      </c>
      <c r="C1460" s="105" t="s">
        <v>929</v>
      </c>
      <c r="D1460" s="96" t="s">
        <v>930</v>
      </c>
      <c r="E1460" s="97">
        <v>2018</v>
      </c>
      <c r="F1460" s="98" t="s">
        <v>61</v>
      </c>
      <c r="G1460" s="99" t="s">
        <v>102</v>
      </c>
      <c r="H1460" s="100" t="s">
        <v>2530</v>
      </c>
      <c r="I1460" s="101" t="s">
        <v>179</v>
      </c>
      <c r="J1460" s="102" t="s">
        <v>1275</v>
      </c>
      <c r="K1460" s="104" t="s">
        <v>545</v>
      </c>
      <c r="L1460" s="104" t="s">
        <v>545</v>
      </c>
      <c r="M1460" s="104">
        <v>1302</v>
      </c>
      <c r="N1460" s="104">
        <v>2442.8200000000002</v>
      </c>
      <c r="O1460" s="80"/>
      <c r="P1460" s="80"/>
      <c r="Q1460" s="80"/>
      <c r="R1460" s="80"/>
      <c r="S1460" s="80"/>
      <c r="T1460" s="80"/>
      <c r="U1460" s="80"/>
      <c r="V1460" s="80"/>
      <c r="W1460" s="80"/>
      <c r="X1460" s="80"/>
      <c r="Y1460" s="80"/>
      <c r="Z1460" s="80"/>
    </row>
    <row r="1461" spans="1:26" s="81" customFormat="1" x14ac:dyDescent="0.25">
      <c r="A1461" s="74" t="s">
        <v>41</v>
      </c>
      <c r="B1461" s="74" t="s">
        <v>41</v>
      </c>
      <c r="C1461" s="105" t="s">
        <v>1013</v>
      </c>
      <c r="D1461" s="96" t="s">
        <v>1014</v>
      </c>
      <c r="E1461" s="97">
        <v>2023</v>
      </c>
      <c r="F1461" s="98" t="s">
        <v>64</v>
      </c>
      <c r="G1461" s="99" t="s">
        <v>159</v>
      </c>
      <c r="H1461" s="100" t="s">
        <v>2531</v>
      </c>
      <c r="I1461" s="101" t="s">
        <v>162</v>
      </c>
      <c r="J1461" s="102" t="s">
        <v>158</v>
      </c>
      <c r="K1461" s="104" t="s">
        <v>634</v>
      </c>
      <c r="L1461" s="104" t="s">
        <v>634</v>
      </c>
      <c r="M1461" s="104">
        <v>1298</v>
      </c>
      <c r="N1461" s="104">
        <v>3996.13</v>
      </c>
      <c r="O1461" s="80"/>
      <c r="P1461" s="80"/>
      <c r="Q1461" s="80"/>
      <c r="R1461" s="80"/>
      <c r="S1461" s="80"/>
      <c r="T1461" s="80"/>
      <c r="U1461" s="80"/>
      <c r="V1461" s="80"/>
      <c r="W1461" s="80"/>
      <c r="X1461" s="80"/>
      <c r="Y1461" s="80"/>
      <c r="Z1461" s="80"/>
    </row>
    <row r="1462" spans="1:26" s="81" customFormat="1" x14ac:dyDescent="0.25">
      <c r="A1462" s="74" t="s">
        <v>41</v>
      </c>
      <c r="B1462" s="74" t="s">
        <v>41</v>
      </c>
      <c r="C1462" s="105" t="s">
        <v>659</v>
      </c>
      <c r="D1462" s="96" t="s">
        <v>4</v>
      </c>
      <c r="E1462" s="97">
        <v>2020</v>
      </c>
      <c r="F1462" s="98" t="s">
        <v>66</v>
      </c>
      <c r="G1462" s="99" t="s">
        <v>186</v>
      </c>
      <c r="H1462" s="100" t="s">
        <v>2532</v>
      </c>
      <c r="I1462" s="101" t="s">
        <v>179</v>
      </c>
      <c r="J1462" s="102" t="s">
        <v>711</v>
      </c>
      <c r="K1462" s="104" t="s">
        <v>545</v>
      </c>
      <c r="L1462" s="104" t="s">
        <v>545</v>
      </c>
      <c r="M1462" s="104">
        <v>1445.71</v>
      </c>
      <c r="N1462" s="104">
        <v>3525.97</v>
      </c>
      <c r="O1462" s="80"/>
      <c r="P1462" s="80"/>
      <c r="Q1462" s="80"/>
      <c r="R1462" s="80"/>
      <c r="S1462" s="80"/>
      <c r="T1462" s="80"/>
      <c r="U1462" s="80"/>
      <c r="V1462" s="80"/>
      <c r="W1462" s="80"/>
      <c r="X1462" s="80"/>
      <c r="Y1462" s="80"/>
      <c r="Z1462" s="80"/>
    </row>
    <row r="1463" spans="1:26" s="81" customFormat="1" x14ac:dyDescent="0.25">
      <c r="A1463" s="74" t="s">
        <v>41</v>
      </c>
      <c r="B1463" s="74" t="s">
        <v>41</v>
      </c>
      <c r="C1463" s="105" t="s">
        <v>668</v>
      </c>
      <c r="D1463" s="96" t="s">
        <v>10</v>
      </c>
      <c r="E1463" s="97">
        <v>2019</v>
      </c>
      <c r="F1463" s="98" t="s">
        <v>76</v>
      </c>
      <c r="G1463" s="99" t="s">
        <v>328</v>
      </c>
      <c r="H1463" s="100" t="s">
        <v>2533</v>
      </c>
      <c r="I1463" s="101" t="s">
        <v>179</v>
      </c>
      <c r="J1463" s="102" t="s">
        <v>391</v>
      </c>
      <c r="K1463" s="104" t="s">
        <v>545</v>
      </c>
      <c r="L1463" s="104" t="s">
        <v>545</v>
      </c>
      <c r="M1463" s="104">
        <v>1122.2</v>
      </c>
      <c r="N1463" s="104">
        <v>3112.55</v>
      </c>
      <c r="O1463" s="80"/>
      <c r="P1463" s="80"/>
      <c r="Q1463" s="80"/>
      <c r="R1463" s="80"/>
      <c r="S1463" s="80"/>
      <c r="T1463" s="80"/>
      <c r="U1463" s="80"/>
      <c r="V1463" s="80"/>
      <c r="W1463" s="80"/>
      <c r="X1463" s="80"/>
      <c r="Y1463" s="80"/>
      <c r="Z1463" s="80"/>
    </row>
    <row r="1464" spans="1:26" s="81" customFormat="1" x14ac:dyDescent="0.25">
      <c r="A1464" s="74" t="s">
        <v>41</v>
      </c>
      <c r="B1464" s="74" t="s">
        <v>41</v>
      </c>
      <c r="C1464" s="105" t="s">
        <v>943</v>
      </c>
      <c r="D1464" s="96" t="s">
        <v>944</v>
      </c>
      <c r="E1464" s="97">
        <v>2023</v>
      </c>
      <c r="F1464" s="98" t="s">
        <v>66</v>
      </c>
      <c r="G1464" s="99" t="s">
        <v>186</v>
      </c>
      <c r="H1464" s="100" t="s">
        <v>2534</v>
      </c>
      <c r="I1464" s="101" t="s">
        <v>100</v>
      </c>
      <c r="J1464" s="102" t="s">
        <v>1600</v>
      </c>
      <c r="K1464" s="104" t="s">
        <v>634</v>
      </c>
      <c r="L1464" s="104" t="s">
        <v>634</v>
      </c>
      <c r="M1464" s="104">
        <v>1735.89</v>
      </c>
      <c r="N1464" s="104">
        <v>1945.6</v>
      </c>
      <c r="O1464" s="80"/>
      <c r="P1464" s="80"/>
      <c r="Q1464" s="80"/>
      <c r="R1464" s="80"/>
      <c r="S1464" s="80"/>
      <c r="T1464" s="80"/>
      <c r="U1464" s="80"/>
      <c r="V1464" s="80"/>
      <c r="W1464" s="80"/>
      <c r="X1464" s="80"/>
      <c r="Y1464" s="80"/>
      <c r="Z1464" s="80"/>
    </row>
    <row r="1465" spans="1:26" s="81" customFormat="1" x14ac:dyDescent="0.25">
      <c r="A1465" s="74" t="s">
        <v>41</v>
      </c>
      <c r="B1465" s="74" t="s">
        <v>41</v>
      </c>
      <c r="C1465" s="105" t="s">
        <v>668</v>
      </c>
      <c r="D1465" s="96" t="s">
        <v>10</v>
      </c>
      <c r="E1465" s="97">
        <v>2019</v>
      </c>
      <c r="F1465" s="98" t="s">
        <v>76</v>
      </c>
      <c r="G1465" s="99" t="s">
        <v>328</v>
      </c>
      <c r="H1465" s="100" t="s">
        <v>2535</v>
      </c>
      <c r="I1465" s="101" t="s">
        <v>821</v>
      </c>
      <c r="J1465" s="102" t="s">
        <v>737</v>
      </c>
      <c r="K1465" s="104" t="s">
        <v>634</v>
      </c>
      <c r="L1465" s="104" t="s">
        <v>634</v>
      </c>
      <c r="M1465" s="104">
        <v>1122.2</v>
      </c>
      <c r="N1465" s="104">
        <v>3112.55</v>
      </c>
      <c r="O1465" s="80"/>
      <c r="P1465" s="80"/>
      <c r="Q1465" s="80"/>
      <c r="R1465" s="80"/>
      <c r="S1465" s="80"/>
      <c r="T1465" s="80"/>
      <c r="U1465" s="80"/>
      <c r="V1465" s="80"/>
      <c r="W1465" s="80"/>
      <c r="X1465" s="80"/>
      <c r="Y1465" s="80"/>
      <c r="Z1465" s="80"/>
    </row>
    <row r="1466" spans="1:26" s="81" customFormat="1" x14ac:dyDescent="0.25">
      <c r="A1466" s="74" t="s">
        <v>41</v>
      </c>
      <c r="B1466" s="74" t="s">
        <v>41</v>
      </c>
      <c r="C1466" s="105" t="s">
        <v>929</v>
      </c>
      <c r="D1466" s="96" t="s">
        <v>930</v>
      </c>
      <c r="E1466" s="97">
        <v>2018</v>
      </c>
      <c r="F1466" s="98" t="s">
        <v>61</v>
      </c>
      <c r="G1466" s="99" t="s">
        <v>102</v>
      </c>
      <c r="H1466" s="100" t="s">
        <v>2536</v>
      </c>
      <c r="I1466" s="101" t="s">
        <v>179</v>
      </c>
      <c r="J1466" s="102" t="s">
        <v>1331</v>
      </c>
      <c r="K1466" s="104" t="s">
        <v>545</v>
      </c>
      <c r="L1466" s="104" t="s">
        <v>545</v>
      </c>
      <c r="M1466" s="104">
        <v>1302</v>
      </c>
      <c r="N1466" s="104">
        <v>2442.8200000000002</v>
      </c>
      <c r="O1466" s="80"/>
      <c r="P1466" s="80"/>
      <c r="Q1466" s="80"/>
      <c r="R1466" s="80"/>
      <c r="S1466" s="80"/>
      <c r="T1466" s="80"/>
      <c r="U1466" s="80"/>
      <c r="V1466" s="80"/>
      <c r="W1466" s="80"/>
      <c r="X1466" s="80"/>
      <c r="Y1466" s="80"/>
      <c r="Z1466" s="80"/>
    </row>
    <row r="1467" spans="1:26" s="81" customFormat="1" x14ac:dyDescent="0.25">
      <c r="A1467" s="74" t="s">
        <v>41</v>
      </c>
      <c r="B1467" s="74" t="s">
        <v>41</v>
      </c>
      <c r="C1467" s="105" t="s">
        <v>693</v>
      </c>
      <c r="D1467" s="96" t="s">
        <v>22</v>
      </c>
      <c r="E1467" s="97">
        <v>2021</v>
      </c>
      <c r="F1467" s="98" t="s">
        <v>77</v>
      </c>
      <c r="G1467" s="99" t="s">
        <v>403</v>
      </c>
      <c r="H1467" s="100" t="s">
        <v>2537</v>
      </c>
      <c r="I1467" s="101" t="s">
        <v>181</v>
      </c>
      <c r="J1467" s="102" t="s">
        <v>741</v>
      </c>
      <c r="K1467" s="104" t="s">
        <v>634</v>
      </c>
      <c r="L1467" s="104" t="s">
        <v>634</v>
      </c>
      <c r="M1467" s="104">
        <v>1328.3</v>
      </c>
      <c r="N1467" s="104">
        <v>3119.92</v>
      </c>
      <c r="O1467" s="80"/>
      <c r="P1467" s="80"/>
      <c r="Q1467" s="80"/>
      <c r="R1467" s="80"/>
      <c r="S1467" s="80"/>
      <c r="T1467" s="80"/>
      <c r="U1467" s="80"/>
      <c r="V1467" s="80"/>
      <c r="W1467" s="80"/>
      <c r="X1467" s="80"/>
      <c r="Y1467" s="80"/>
      <c r="Z1467" s="80"/>
    </row>
    <row r="1468" spans="1:26" s="81" customFormat="1" x14ac:dyDescent="0.25">
      <c r="A1468" s="74" t="s">
        <v>41</v>
      </c>
      <c r="B1468" s="74" t="s">
        <v>41</v>
      </c>
      <c r="C1468" s="105" t="s">
        <v>943</v>
      </c>
      <c r="D1468" s="96" t="s">
        <v>944</v>
      </c>
      <c r="E1468" s="97">
        <v>2023</v>
      </c>
      <c r="F1468" s="98" t="s">
        <v>66</v>
      </c>
      <c r="G1468" s="99" t="s">
        <v>186</v>
      </c>
      <c r="H1468" s="100" t="s">
        <v>2539</v>
      </c>
      <c r="I1468" s="101" t="s">
        <v>162</v>
      </c>
      <c r="J1468" s="102" t="s">
        <v>1600</v>
      </c>
      <c r="K1468" s="104" t="s">
        <v>634</v>
      </c>
      <c r="L1468" s="104" t="s">
        <v>634</v>
      </c>
      <c r="M1468" s="104">
        <v>1328.3</v>
      </c>
      <c r="N1468" s="104">
        <v>3119.92</v>
      </c>
      <c r="O1468" s="80"/>
      <c r="P1468" s="80"/>
      <c r="Q1468" s="80"/>
      <c r="R1468" s="80"/>
      <c r="S1468" s="80"/>
      <c r="T1468" s="80"/>
      <c r="U1468" s="80"/>
      <c r="V1468" s="80"/>
      <c r="W1468" s="80"/>
      <c r="X1468" s="80"/>
      <c r="Y1468" s="80"/>
      <c r="Z1468" s="80"/>
    </row>
    <row r="1469" spans="1:26" s="81" customFormat="1" x14ac:dyDescent="0.25">
      <c r="A1469" s="74" t="s">
        <v>41</v>
      </c>
      <c r="B1469" s="74" t="s">
        <v>41</v>
      </c>
      <c r="C1469" s="105" t="s">
        <v>51</v>
      </c>
      <c r="D1469" s="96" t="s">
        <v>1</v>
      </c>
      <c r="E1469" s="97">
        <v>2020</v>
      </c>
      <c r="F1469" s="98" t="s">
        <v>67</v>
      </c>
      <c r="G1469" s="99" t="s">
        <v>193</v>
      </c>
      <c r="H1469" s="100" t="s">
        <v>2540</v>
      </c>
      <c r="I1469" s="101" t="s">
        <v>194</v>
      </c>
      <c r="J1469" s="102" t="s">
        <v>695</v>
      </c>
      <c r="K1469" s="104" t="s">
        <v>545</v>
      </c>
      <c r="L1469" s="104" t="s">
        <v>545</v>
      </c>
      <c r="M1469" s="104">
        <v>1434.67</v>
      </c>
      <c r="N1469" s="104">
        <v>5022.6400000000003</v>
      </c>
      <c r="O1469" s="80"/>
      <c r="P1469" s="80"/>
      <c r="Q1469" s="80"/>
      <c r="R1469" s="80"/>
      <c r="S1469" s="80"/>
      <c r="T1469" s="80"/>
      <c r="U1469" s="80"/>
      <c r="V1469" s="80"/>
      <c r="W1469" s="80"/>
      <c r="X1469" s="80"/>
      <c r="Y1469" s="80"/>
      <c r="Z1469" s="80"/>
    </row>
    <row r="1470" spans="1:26" s="81" customFormat="1" x14ac:dyDescent="0.25">
      <c r="A1470" s="74" t="s">
        <v>41</v>
      </c>
      <c r="B1470" s="74" t="s">
        <v>41</v>
      </c>
      <c r="C1470" s="105" t="s">
        <v>659</v>
      </c>
      <c r="D1470" s="96" t="s">
        <v>4</v>
      </c>
      <c r="E1470" s="97">
        <v>2020</v>
      </c>
      <c r="F1470" s="98" t="s">
        <v>66</v>
      </c>
      <c r="G1470" s="99" t="s">
        <v>186</v>
      </c>
      <c r="H1470" s="100" t="s">
        <v>2541</v>
      </c>
      <c r="I1470" s="101" t="s">
        <v>179</v>
      </c>
      <c r="J1470" s="102" t="s">
        <v>438</v>
      </c>
      <c r="K1470" s="104" t="s">
        <v>545</v>
      </c>
      <c r="L1470" s="104" t="s">
        <v>545</v>
      </c>
      <c r="M1470" s="104">
        <v>1328.3</v>
      </c>
      <c r="N1470" s="104">
        <v>3222.57</v>
      </c>
      <c r="O1470" s="80"/>
      <c r="P1470" s="80"/>
      <c r="Q1470" s="80"/>
      <c r="R1470" s="80"/>
      <c r="S1470" s="80"/>
      <c r="T1470" s="80"/>
      <c r="U1470" s="80"/>
      <c r="V1470" s="80"/>
      <c r="W1470" s="80"/>
      <c r="X1470" s="80"/>
      <c r="Y1470" s="80"/>
      <c r="Z1470" s="80"/>
    </row>
    <row r="1471" spans="1:26" s="81" customFormat="1" x14ac:dyDescent="0.25">
      <c r="A1471" s="74" t="s">
        <v>41</v>
      </c>
      <c r="B1471" s="74" t="s">
        <v>41</v>
      </c>
      <c r="C1471" s="105" t="s">
        <v>922</v>
      </c>
      <c r="D1471" s="96" t="s">
        <v>923</v>
      </c>
      <c r="E1471" s="97">
        <v>2023</v>
      </c>
      <c r="F1471" s="98" t="s">
        <v>61</v>
      </c>
      <c r="G1471" s="99" t="s">
        <v>102</v>
      </c>
      <c r="H1471" s="100" t="s">
        <v>2542</v>
      </c>
      <c r="I1471" s="101" t="s">
        <v>99</v>
      </c>
      <c r="J1471" s="102" t="s">
        <v>652</v>
      </c>
      <c r="K1471" s="104" t="s">
        <v>634</v>
      </c>
      <c r="L1471" s="104" t="s">
        <v>634</v>
      </c>
      <c r="M1471" s="104">
        <v>2763.62</v>
      </c>
      <c r="N1471" s="104">
        <v>5035.1899999999996</v>
      </c>
      <c r="O1471" s="80"/>
      <c r="P1471" s="80"/>
      <c r="Q1471" s="80"/>
      <c r="R1471" s="80"/>
      <c r="S1471" s="80"/>
      <c r="T1471" s="80"/>
      <c r="U1471" s="80"/>
      <c r="V1471" s="80"/>
      <c r="W1471" s="80"/>
      <c r="X1471" s="80"/>
      <c r="Y1471" s="80"/>
      <c r="Z1471" s="80"/>
    </row>
    <row r="1472" spans="1:26" s="81" customFormat="1" x14ac:dyDescent="0.25">
      <c r="A1472" s="74" t="s">
        <v>41</v>
      </c>
      <c r="B1472" s="74" t="s">
        <v>41</v>
      </c>
      <c r="C1472" s="105" t="s">
        <v>666</v>
      </c>
      <c r="D1472" s="96" t="s">
        <v>9</v>
      </c>
      <c r="E1472" s="97">
        <v>2020</v>
      </c>
      <c r="F1472" s="98" t="s">
        <v>77</v>
      </c>
      <c r="G1472" s="99" t="s">
        <v>403</v>
      </c>
      <c r="H1472" s="100" t="s">
        <v>2543</v>
      </c>
      <c r="I1472" s="101" t="s">
        <v>91</v>
      </c>
      <c r="J1472" s="102" t="s">
        <v>667</v>
      </c>
      <c r="K1472" s="104" t="s">
        <v>634</v>
      </c>
      <c r="L1472" s="104" t="s">
        <v>634</v>
      </c>
      <c r="M1472" s="104">
        <v>1302</v>
      </c>
      <c r="N1472" s="104">
        <v>3510.95</v>
      </c>
      <c r="O1472" s="80"/>
      <c r="P1472" s="80"/>
      <c r="Q1472" s="80"/>
      <c r="R1472" s="80"/>
      <c r="S1472" s="80"/>
      <c r="T1472" s="80"/>
      <c r="U1472" s="80"/>
      <c r="V1472" s="80"/>
      <c r="W1472" s="80"/>
      <c r="X1472" s="80"/>
      <c r="Y1472" s="80"/>
      <c r="Z1472" s="80"/>
    </row>
    <row r="1473" spans="1:26" s="81" customFormat="1" x14ac:dyDescent="0.25">
      <c r="A1473" s="74" t="s">
        <v>41</v>
      </c>
      <c r="B1473" s="74" t="s">
        <v>41</v>
      </c>
      <c r="C1473" s="105" t="s">
        <v>929</v>
      </c>
      <c r="D1473" s="96" t="s">
        <v>930</v>
      </c>
      <c r="E1473" s="97">
        <v>2018</v>
      </c>
      <c r="F1473" s="98" t="s">
        <v>61</v>
      </c>
      <c r="G1473" s="99" t="s">
        <v>102</v>
      </c>
      <c r="H1473" s="100" t="s">
        <v>2544</v>
      </c>
      <c r="I1473" s="101" t="s">
        <v>179</v>
      </c>
      <c r="J1473" s="102" t="s">
        <v>2545</v>
      </c>
      <c r="K1473" s="104" t="s">
        <v>634</v>
      </c>
      <c r="L1473" s="104" t="s">
        <v>634</v>
      </c>
      <c r="M1473" s="104">
        <v>1302</v>
      </c>
      <c r="N1473" s="104">
        <v>2442.8200000000002</v>
      </c>
      <c r="O1473" s="80"/>
      <c r="P1473" s="80"/>
      <c r="Q1473" s="80"/>
      <c r="R1473" s="80"/>
      <c r="S1473" s="80"/>
      <c r="T1473" s="80"/>
      <c r="U1473" s="80"/>
      <c r="V1473" s="80"/>
      <c r="W1473" s="80"/>
      <c r="X1473" s="80"/>
      <c r="Y1473" s="80"/>
      <c r="Z1473" s="80"/>
    </row>
    <row r="1474" spans="1:26" s="81" customFormat="1" x14ac:dyDescent="0.25">
      <c r="A1474" s="74" t="s">
        <v>41</v>
      </c>
      <c r="B1474" s="74" t="s">
        <v>41</v>
      </c>
      <c r="C1474" s="105" t="s">
        <v>659</v>
      </c>
      <c r="D1474" s="96" t="s">
        <v>4</v>
      </c>
      <c r="E1474" s="97">
        <v>2020</v>
      </c>
      <c r="F1474" s="98" t="s">
        <v>66</v>
      </c>
      <c r="G1474" s="99" t="s">
        <v>186</v>
      </c>
      <c r="H1474" s="100" t="s">
        <v>2546</v>
      </c>
      <c r="I1474" s="101" t="s">
        <v>179</v>
      </c>
      <c r="J1474" s="102" t="s">
        <v>419</v>
      </c>
      <c r="K1474" s="104" t="s">
        <v>545</v>
      </c>
      <c r="L1474" s="104" t="s">
        <v>545</v>
      </c>
      <c r="M1474" s="104">
        <v>1328.3</v>
      </c>
      <c r="N1474" s="104">
        <v>3222.57</v>
      </c>
      <c r="O1474" s="80"/>
      <c r="P1474" s="80"/>
      <c r="Q1474" s="80"/>
      <c r="R1474" s="80"/>
      <c r="S1474" s="80"/>
      <c r="T1474" s="80"/>
      <c r="U1474" s="80"/>
      <c r="V1474" s="80"/>
      <c r="W1474" s="80"/>
      <c r="X1474" s="80"/>
      <c r="Y1474" s="80"/>
      <c r="Z1474" s="80"/>
    </row>
    <row r="1475" spans="1:26" s="81" customFormat="1" x14ac:dyDescent="0.25">
      <c r="A1475" s="74" t="s">
        <v>41</v>
      </c>
      <c r="B1475" s="74" t="s">
        <v>41</v>
      </c>
      <c r="C1475" s="105" t="s">
        <v>668</v>
      </c>
      <c r="D1475" s="96" t="s">
        <v>10</v>
      </c>
      <c r="E1475" s="97">
        <v>2019</v>
      </c>
      <c r="F1475" s="98" t="s">
        <v>76</v>
      </c>
      <c r="G1475" s="99" t="s">
        <v>328</v>
      </c>
      <c r="H1475" s="100" t="s">
        <v>2547</v>
      </c>
      <c r="I1475" s="101" t="s">
        <v>179</v>
      </c>
      <c r="J1475" s="102" t="s">
        <v>730</v>
      </c>
      <c r="K1475" s="104" t="s">
        <v>545</v>
      </c>
      <c r="L1475" s="104" t="s">
        <v>545</v>
      </c>
      <c r="M1475" s="104">
        <v>1122.2</v>
      </c>
      <c r="N1475" s="104">
        <v>3112.55</v>
      </c>
      <c r="O1475" s="80"/>
      <c r="P1475" s="80"/>
      <c r="Q1475" s="80"/>
      <c r="R1475" s="80"/>
      <c r="S1475" s="80"/>
      <c r="T1475" s="80"/>
      <c r="U1475" s="80"/>
      <c r="V1475" s="80"/>
      <c r="W1475" s="80"/>
      <c r="X1475" s="80"/>
      <c r="Y1475" s="80"/>
      <c r="Z1475" s="80"/>
    </row>
    <row r="1476" spans="1:26" s="81" customFormat="1" x14ac:dyDescent="0.25">
      <c r="A1476" s="74" t="s">
        <v>41</v>
      </c>
      <c r="B1476" s="74" t="s">
        <v>41</v>
      </c>
      <c r="C1476" s="105" t="s">
        <v>668</v>
      </c>
      <c r="D1476" s="96" t="s">
        <v>10</v>
      </c>
      <c r="E1476" s="97">
        <v>2019</v>
      </c>
      <c r="F1476" s="98" t="s">
        <v>76</v>
      </c>
      <c r="G1476" s="99" t="s">
        <v>328</v>
      </c>
      <c r="H1476" s="100" t="s">
        <v>2548</v>
      </c>
      <c r="I1476" s="101" t="s">
        <v>179</v>
      </c>
      <c r="J1476" s="102" t="s">
        <v>381</v>
      </c>
      <c r="K1476" s="104" t="s">
        <v>547</v>
      </c>
      <c r="L1476" s="104" t="s">
        <v>547</v>
      </c>
      <c r="M1476" s="104">
        <v>1122.2</v>
      </c>
      <c r="N1476" s="104">
        <v>3112.55</v>
      </c>
      <c r="O1476" s="80"/>
      <c r="P1476" s="80"/>
      <c r="Q1476" s="80"/>
      <c r="R1476" s="80"/>
      <c r="S1476" s="80"/>
      <c r="T1476" s="80"/>
      <c r="U1476" s="80"/>
      <c r="V1476" s="80"/>
      <c r="W1476" s="80"/>
      <c r="X1476" s="80"/>
      <c r="Y1476" s="80"/>
      <c r="Z1476" s="80"/>
    </row>
    <row r="1477" spans="1:26" s="81" customFormat="1" x14ac:dyDescent="0.25">
      <c r="A1477" s="74" t="s">
        <v>41</v>
      </c>
      <c r="B1477" s="74" t="s">
        <v>41</v>
      </c>
      <c r="C1477" s="105" t="s">
        <v>922</v>
      </c>
      <c r="D1477" s="96" t="s">
        <v>923</v>
      </c>
      <c r="E1477" s="97">
        <v>2023</v>
      </c>
      <c r="F1477" s="98" t="s">
        <v>61</v>
      </c>
      <c r="G1477" s="99" t="s">
        <v>102</v>
      </c>
      <c r="H1477" s="100" t="s">
        <v>2549</v>
      </c>
      <c r="I1477" s="101" t="s">
        <v>3946</v>
      </c>
      <c r="J1477" s="102" t="s">
        <v>664</v>
      </c>
      <c r="K1477" s="104" t="s">
        <v>634</v>
      </c>
      <c r="L1477" s="104" t="s">
        <v>634</v>
      </c>
      <c r="M1477" s="104">
        <v>1422.19</v>
      </c>
      <c r="N1477" s="104">
        <v>2577.85</v>
      </c>
      <c r="O1477" s="80"/>
      <c r="P1477" s="80"/>
      <c r="Q1477" s="80"/>
      <c r="R1477" s="80"/>
      <c r="S1477" s="80"/>
      <c r="T1477" s="80"/>
      <c r="U1477" s="80"/>
      <c r="V1477" s="80"/>
      <c r="W1477" s="80"/>
      <c r="X1477" s="80"/>
      <c r="Y1477" s="80"/>
      <c r="Z1477" s="80"/>
    </row>
    <row r="1478" spans="1:26" s="81" customFormat="1" x14ac:dyDescent="0.25">
      <c r="A1478" s="74" t="s">
        <v>41</v>
      </c>
      <c r="B1478" s="74" t="s">
        <v>41</v>
      </c>
      <c r="C1478" s="105" t="s">
        <v>42</v>
      </c>
      <c r="D1478" s="96" t="s">
        <v>8</v>
      </c>
      <c r="E1478" s="97">
        <v>2018</v>
      </c>
      <c r="F1478" s="98" t="s">
        <v>59</v>
      </c>
      <c r="G1478" s="99" t="s">
        <v>82</v>
      </c>
      <c r="H1478" s="100" t="s">
        <v>2550</v>
      </c>
      <c r="I1478" s="101" t="s">
        <v>85</v>
      </c>
      <c r="J1478" s="102" t="s">
        <v>665</v>
      </c>
      <c r="K1478" s="104" t="s">
        <v>634</v>
      </c>
      <c r="L1478" s="104" t="s">
        <v>634</v>
      </c>
      <c r="M1478" s="104">
        <v>1727</v>
      </c>
      <c r="N1478" s="104">
        <v>3033.92</v>
      </c>
      <c r="O1478" s="80"/>
      <c r="P1478" s="80"/>
      <c r="Q1478" s="80"/>
      <c r="R1478" s="80"/>
      <c r="S1478" s="80"/>
      <c r="T1478" s="80"/>
      <c r="U1478" s="80"/>
      <c r="V1478" s="80"/>
      <c r="W1478" s="80"/>
      <c r="X1478" s="80"/>
      <c r="Y1478" s="80"/>
      <c r="Z1478" s="80"/>
    </row>
    <row r="1479" spans="1:26" s="81" customFormat="1" x14ac:dyDescent="0.25">
      <c r="A1479" s="74" t="s">
        <v>41</v>
      </c>
      <c r="B1479" s="74" t="s">
        <v>41</v>
      </c>
      <c r="C1479" s="105" t="s">
        <v>668</v>
      </c>
      <c r="D1479" s="96" t="s">
        <v>10</v>
      </c>
      <c r="E1479" s="97">
        <v>2019</v>
      </c>
      <c r="F1479" s="98" t="s">
        <v>76</v>
      </c>
      <c r="G1479" s="99" t="s">
        <v>328</v>
      </c>
      <c r="H1479" s="100" t="s">
        <v>2551</v>
      </c>
      <c r="I1479" s="101" t="s">
        <v>179</v>
      </c>
      <c r="J1479" s="102" t="s">
        <v>358</v>
      </c>
      <c r="K1479" s="104" t="s">
        <v>545</v>
      </c>
      <c r="L1479" s="104" t="s">
        <v>545</v>
      </c>
      <c r="M1479" s="104">
        <v>1122.2</v>
      </c>
      <c r="N1479" s="104">
        <v>3112.55</v>
      </c>
      <c r="O1479" s="80"/>
      <c r="P1479" s="80"/>
      <c r="Q1479" s="80"/>
      <c r="R1479" s="80"/>
      <c r="S1479" s="80"/>
      <c r="T1479" s="80"/>
      <c r="U1479" s="80"/>
      <c r="V1479" s="80"/>
      <c r="W1479" s="80"/>
      <c r="X1479" s="80"/>
      <c r="Y1479" s="80"/>
      <c r="Z1479" s="80"/>
    </row>
    <row r="1480" spans="1:26" s="81" customFormat="1" x14ac:dyDescent="0.25">
      <c r="A1480" s="74" t="s">
        <v>41</v>
      </c>
      <c r="B1480" s="74" t="s">
        <v>41</v>
      </c>
      <c r="C1480" s="105" t="s">
        <v>48</v>
      </c>
      <c r="D1480" s="96" t="s">
        <v>11</v>
      </c>
      <c r="E1480" s="97">
        <v>2018</v>
      </c>
      <c r="F1480" s="98" t="s">
        <v>59</v>
      </c>
      <c r="G1480" s="99" t="s">
        <v>82</v>
      </c>
      <c r="H1480" s="100" t="s">
        <v>2552</v>
      </c>
      <c r="I1480" s="101" t="s">
        <v>99</v>
      </c>
      <c r="J1480" s="102" t="s">
        <v>788</v>
      </c>
      <c r="K1480" s="104" t="s">
        <v>634</v>
      </c>
      <c r="L1480" s="104" t="s">
        <v>634</v>
      </c>
      <c r="M1480" s="104">
        <v>2260.5700000000002</v>
      </c>
      <c r="N1480" s="104">
        <v>4121.09</v>
      </c>
      <c r="O1480" s="80"/>
      <c r="P1480" s="80"/>
      <c r="Q1480" s="80"/>
      <c r="R1480" s="80"/>
      <c r="S1480" s="80"/>
      <c r="T1480" s="80"/>
      <c r="U1480" s="80"/>
      <c r="V1480" s="80"/>
      <c r="W1480" s="80"/>
      <c r="X1480" s="80"/>
      <c r="Y1480" s="80"/>
      <c r="Z1480" s="80"/>
    </row>
    <row r="1481" spans="1:26" s="81" customFormat="1" x14ac:dyDescent="0.25">
      <c r="A1481" s="74" t="s">
        <v>41</v>
      </c>
      <c r="B1481" s="74" t="s">
        <v>41</v>
      </c>
      <c r="C1481" s="105" t="s">
        <v>706</v>
      </c>
      <c r="D1481" s="96" t="s">
        <v>568</v>
      </c>
      <c r="E1481" s="97">
        <v>2022</v>
      </c>
      <c r="F1481" s="98" t="s">
        <v>61</v>
      </c>
      <c r="G1481" s="99" t="s">
        <v>102</v>
      </c>
      <c r="H1481" s="100" t="s">
        <v>2553</v>
      </c>
      <c r="I1481" s="101" t="s">
        <v>103</v>
      </c>
      <c r="J1481" s="102" t="s">
        <v>798</v>
      </c>
      <c r="K1481" s="104" t="s">
        <v>634</v>
      </c>
      <c r="L1481" s="104" t="s">
        <v>634</v>
      </c>
      <c r="M1481" s="104">
        <v>2064.84</v>
      </c>
      <c r="N1481" s="104">
        <v>4306.2299999999996</v>
      </c>
      <c r="O1481" s="80"/>
      <c r="P1481" s="80"/>
      <c r="Q1481" s="80"/>
      <c r="R1481" s="80"/>
      <c r="S1481" s="80"/>
      <c r="T1481" s="80"/>
      <c r="U1481" s="80"/>
      <c r="V1481" s="80"/>
      <c r="W1481" s="80"/>
      <c r="X1481" s="80"/>
      <c r="Y1481" s="80"/>
      <c r="Z1481" s="80"/>
    </row>
    <row r="1482" spans="1:26" s="81" customFormat="1" x14ac:dyDescent="0.25">
      <c r="A1482" s="74" t="s">
        <v>41</v>
      </c>
      <c r="B1482" s="74" t="s">
        <v>41</v>
      </c>
      <c r="C1482" s="105" t="s">
        <v>51</v>
      </c>
      <c r="D1482" s="96" t="s">
        <v>1</v>
      </c>
      <c r="E1482" s="97">
        <v>2020</v>
      </c>
      <c r="F1482" s="98" t="s">
        <v>67</v>
      </c>
      <c r="G1482" s="99" t="s">
        <v>193</v>
      </c>
      <c r="H1482" s="100" t="s">
        <v>2554</v>
      </c>
      <c r="I1482" s="101" t="s">
        <v>194</v>
      </c>
      <c r="J1482" s="102" t="s">
        <v>214</v>
      </c>
      <c r="K1482" s="104" t="s">
        <v>545</v>
      </c>
      <c r="L1482" s="104" t="s">
        <v>545</v>
      </c>
      <c r="M1482" s="104">
        <v>1434.67</v>
      </c>
      <c r="N1482" s="104">
        <v>5022.6400000000003</v>
      </c>
      <c r="O1482" s="80"/>
      <c r="P1482" s="80"/>
      <c r="Q1482" s="80"/>
      <c r="R1482" s="80"/>
      <c r="S1482" s="80"/>
      <c r="T1482" s="80"/>
      <c r="U1482" s="80"/>
      <c r="V1482" s="80"/>
      <c r="W1482" s="80"/>
      <c r="X1482" s="80"/>
      <c r="Y1482" s="80"/>
      <c r="Z1482" s="80"/>
    </row>
    <row r="1483" spans="1:26" s="81" customFormat="1" x14ac:dyDescent="0.25">
      <c r="A1483" s="74" t="s">
        <v>41</v>
      </c>
      <c r="B1483" s="74" t="s">
        <v>41</v>
      </c>
      <c r="C1483" s="105" t="s">
        <v>922</v>
      </c>
      <c r="D1483" s="96" t="s">
        <v>923</v>
      </c>
      <c r="E1483" s="97">
        <v>2023</v>
      </c>
      <c r="F1483" s="98" t="s">
        <v>61</v>
      </c>
      <c r="G1483" s="99" t="s">
        <v>102</v>
      </c>
      <c r="H1483" s="100" t="s">
        <v>2555</v>
      </c>
      <c r="I1483" s="101" t="s">
        <v>3890</v>
      </c>
      <c r="J1483" s="102" t="s">
        <v>723</v>
      </c>
      <c r="K1483" s="104" t="s">
        <v>634</v>
      </c>
      <c r="L1483" s="104" t="s">
        <v>634</v>
      </c>
      <c r="M1483" s="104">
        <v>1858.89</v>
      </c>
      <c r="N1483" s="104">
        <v>3243.81</v>
      </c>
      <c r="O1483" s="80"/>
      <c r="P1483" s="80"/>
      <c r="Q1483" s="80"/>
      <c r="R1483" s="80"/>
      <c r="S1483" s="80"/>
      <c r="T1483" s="80"/>
      <c r="U1483" s="80"/>
      <c r="V1483" s="80"/>
      <c r="W1483" s="80"/>
      <c r="X1483" s="80"/>
      <c r="Y1483" s="80"/>
      <c r="Z1483" s="80"/>
    </row>
    <row r="1484" spans="1:26" s="81" customFormat="1" x14ac:dyDescent="0.25">
      <c r="A1484" s="74" t="s">
        <v>41</v>
      </c>
      <c r="B1484" s="74" t="s">
        <v>41</v>
      </c>
      <c r="C1484" s="105" t="s">
        <v>659</v>
      </c>
      <c r="D1484" s="96" t="s">
        <v>4</v>
      </c>
      <c r="E1484" s="97">
        <v>2020</v>
      </c>
      <c r="F1484" s="98" t="s">
        <v>66</v>
      </c>
      <c r="G1484" s="99" t="s">
        <v>186</v>
      </c>
      <c r="H1484" s="100" t="s">
        <v>4056</v>
      </c>
      <c r="I1484" s="101" t="s">
        <v>179</v>
      </c>
      <c r="J1484" s="102" t="s">
        <v>669</v>
      </c>
      <c r="K1484" s="104" t="s">
        <v>634</v>
      </c>
      <c r="L1484" s="104" t="s">
        <v>634</v>
      </c>
      <c r="M1484" s="104">
        <v>1726.79</v>
      </c>
      <c r="N1484" s="104">
        <v>4219.03</v>
      </c>
      <c r="O1484" s="80"/>
      <c r="P1484" s="80"/>
      <c r="Q1484" s="80"/>
      <c r="R1484" s="80"/>
      <c r="S1484" s="80"/>
      <c r="T1484" s="80"/>
      <c r="U1484" s="80"/>
      <c r="V1484" s="80"/>
      <c r="W1484" s="80"/>
      <c r="X1484" s="80"/>
      <c r="Y1484" s="80"/>
      <c r="Z1484" s="80"/>
    </row>
    <row r="1485" spans="1:26" s="81" customFormat="1" x14ac:dyDescent="0.25">
      <c r="A1485" s="74" t="s">
        <v>41</v>
      </c>
      <c r="B1485" s="74" t="s">
        <v>41</v>
      </c>
      <c r="C1485" s="105" t="s">
        <v>922</v>
      </c>
      <c r="D1485" s="96" t="s">
        <v>923</v>
      </c>
      <c r="E1485" s="97">
        <v>2023</v>
      </c>
      <c r="F1485" s="98" t="s">
        <v>61</v>
      </c>
      <c r="G1485" s="99" t="s">
        <v>102</v>
      </c>
      <c r="H1485" s="100" t="s">
        <v>2556</v>
      </c>
      <c r="I1485" s="101" t="s">
        <v>3946</v>
      </c>
      <c r="J1485" s="102" t="s">
        <v>722</v>
      </c>
      <c r="K1485" s="104" t="s">
        <v>634</v>
      </c>
      <c r="L1485" s="104" t="s">
        <v>634</v>
      </c>
      <c r="M1485" s="104">
        <v>2167.73</v>
      </c>
      <c r="N1485" s="104">
        <v>5267.61</v>
      </c>
      <c r="O1485" s="80"/>
      <c r="P1485" s="80"/>
      <c r="Q1485" s="80"/>
      <c r="R1485" s="80"/>
      <c r="S1485" s="80"/>
      <c r="T1485" s="80"/>
      <c r="U1485" s="80"/>
      <c r="V1485" s="80"/>
      <c r="W1485" s="80"/>
      <c r="X1485" s="80"/>
      <c r="Y1485" s="80"/>
      <c r="Z1485" s="80"/>
    </row>
    <row r="1486" spans="1:26" s="81" customFormat="1" x14ac:dyDescent="0.25">
      <c r="A1486" s="74" t="s">
        <v>41</v>
      </c>
      <c r="B1486" s="74" t="s">
        <v>41</v>
      </c>
      <c r="C1486" s="105" t="s">
        <v>929</v>
      </c>
      <c r="D1486" s="96" t="s">
        <v>930</v>
      </c>
      <c r="E1486" s="97">
        <v>2018</v>
      </c>
      <c r="F1486" s="98" t="s">
        <v>61</v>
      </c>
      <c r="G1486" s="99" t="s">
        <v>102</v>
      </c>
      <c r="H1486" s="100" t="s">
        <v>2557</v>
      </c>
      <c r="I1486" s="101" t="s">
        <v>179</v>
      </c>
      <c r="J1486" s="102" t="s">
        <v>1230</v>
      </c>
      <c r="K1486" s="104" t="s">
        <v>545</v>
      </c>
      <c r="L1486" s="104" t="s">
        <v>545</v>
      </c>
      <c r="M1486" s="104">
        <v>1426.32</v>
      </c>
      <c r="N1486" s="104">
        <v>2530.5</v>
      </c>
      <c r="O1486" s="80"/>
      <c r="P1486" s="80"/>
      <c r="Q1486" s="80"/>
      <c r="R1486" s="80"/>
      <c r="S1486" s="80"/>
      <c r="T1486" s="80"/>
      <c r="U1486" s="80"/>
      <c r="V1486" s="80"/>
      <c r="W1486" s="80"/>
      <c r="X1486" s="80"/>
      <c r="Y1486" s="80"/>
      <c r="Z1486" s="80"/>
    </row>
    <row r="1487" spans="1:26" s="81" customFormat="1" x14ac:dyDescent="0.25">
      <c r="A1487" s="74" t="s">
        <v>41</v>
      </c>
      <c r="B1487" s="74" t="s">
        <v>41</v>
      </c>
      <c r="C1487" s="105" t="s">
        <v>922</v>
      </c>
      <c r="D1487" s="96" t="s">
        <v>923</v>
      </c>
      <c r="E1487" s="97">
        <v>2023</v>
      </c>
      <c r="F1487" s="98" t="s">
        <v>61</v>
      </c>
      <c r="G1487" s="99" t="s">
        <v>102</v>
      </c>
      <c r="H1487" s="100" t="s">
        <v>2558</v>
      </c>
      <c r="I1487" s="101" t="s">
        <v>99</v>
      </c>
      <c r="J1487" s="102" t="s">
        <v>792</v>
      </c>
      <c r="K1487" s="104" t="s">
        <v>634</v>
      </c>
      <c r="L1487" s="104" t="s">
        <v>634</v>
      </c>
      <c r="M1487" s="104">
        <v>2763.62</v>
      </c>
      <c r="N1487" s="104">
        <v>5035.1899999999996</v>
      </c>
      <c r="O1487" s="80"/>
      <c r="P1487" s="80"/>
      <c r="Q1487" s="80"/>
      <c r="R1487" s="80"/>
      <c r="S1487" s="80"/>
      <c r="T1487" s="80"/>
      <c r="U1487" s="80"/>
      <c r="V1487" s="80"/>
      <c r="W1487" s="80"/>
      <c r="X1487" s="80"/>
      <c r="Y1487" s="80"/>
      <c r="Z1487" s="80"/>
    </row>
    <row r="1488" spans="1:26" s="81" customFormat="1" x14ac:dyDescent="0.25">
      <c r="A1488" s="74" t="s">
        <v>41</v>
      </c>
      <c r="B1488" s="74" t="s">
        <v>41</v>
      </c>
      <c r="C1488" s="105" t="s">
        <v>943</v>
      </c>
      <c r="D1488" s="96" t="s">
        <v>944</v>
      </c>
      <c r="E1488" s="97">
        <v>2023</v>
      </c>
      <c r="F1488" s="98" t="s">
        <v>66</v>
      </c>
      <c r="G1488" s="99" t="s">
        <v>186</v>
      </c>
      <c r="H1488" s="100" t="s">
        <v>2559</v>
      </c>
      <c r="I1488" s="101" t="s">
        <v>95</v>
      </c>
      <c r="J1488" s="102" t="s">
        <v>165</v>
      </c>
      <c r="K1488" s="104" t="s">
        <v>634</v>
      </c>
      <c r="L1488" s="104" t="s">
        <v>634</v>
      </c>
      <c r="M1488" s="104">
        <v>2315.0500000000002</v>
      </c>
      <c r="N1488" s="104">
        <v>5306.78</v>
      </c>
      <c r="O1488" s="80"/>
      <c r="P1488" s="80"/>
      <c r="Q1488" s="80"/>
      <c r="R1488" s="80"/>
      <c r="S1488" s="80"/>
      <c r="T1488" s="80"/>
      <c r="U1488" s="80"/>
      <c r="V1488" s="80"/>
      <c r="W1488" s="80"/>
      <c r="X1488" s="80"/>
      <c r="Y1488" s="80"/>
      <c r="Z1488" s="80"/>
    </row>
    <row r="1489" spans="1:26" s="81" customFormat="1" x14ac:dyDescent="0.25">
      <c r="A1489" s="74" t="s">
        <v>41</v>
      </c>
      <c r="B1489" s="74" t="s">
        <v>41</v>
      </c>
      <c r="C1489" s="105" t="s">
        <v>922</v>
      </c>
      <c r="D1489" s="96" t="s">
        <v>923</v>
      </c>
      <c r="E1489" s="97">
        <v>2023</v>
      </c>
      <c r="F1489" s="98" t="s">
        <v>61</v>
      </c>
      <c r="G1489" s="99" t="s">
        <v>102</v>
      </c>
      <c r="H1489" s="100" t="s">
        <v>2561</v>
      </c>
      <c r="I1489" s="101" t="s">
        <v>99</v>
      </c>
      <c r="J1489" s="102" t="s">
        <v>705</v>
      </c>
      <c r="K1489" s="104" t="s">
        <v>634</v>
      </c>
      <c r="L1489" s="104" t="s">
        <v>634</v>
      </c>
      <c r="M1489" s="104">
        <v>2763.62</v>
      </c>
      <c r="N1489" s="104">
        <v>5035.1899999999996</v>
      </c>
      <c r="O1489" s="80"/>
      <c r="P1489" s="80"/>
      <c r="Q1489" s="80"/>
      <c r="R1489" s="80"/>
      <c r="S1489" s="80"/>
      <c r="T1489" s="80"/>
      <c r="U1489" s="80"/>
      <c r="V1489" s="80"/>
      <c r="W1489" s="80"/>
      <c r="X1489" s="80"/>
      <c r="Y1489" s="80"/>
      <c r="Z1489" s="80"/>
    </row>
    <row r="1490" spans="1:26" s="81" customFormat="1" x14ac:dyDescent="0.25">
      <c r="A1490" s="74" t="s">
        <v>41</v>
      </c>
      <c r="B1490" s="74" t="s">
        <v>41</v>
      </c>
      <c r="C1490" s="105" t="s">
        <v>666</v>
      </c>
      <c r="D1490" s="96" t="s">
        <v>9</v>
      </c>
      <c r="E1490" s="97">
        <v>2020</v>
      </c>
      <c r="F1490" s="98" t="s">
        <v>77</v>
      </c>
      <c r="G1490" s="99" t="s">
        <v>403</v>
      </c>
      <c r="H1490" s="100" t="s">
        <v>2562</v>
      </c>
      <c r="I1490" s="101" t="s">
        <v>99</v>
      </c>
      <c r="J1490" s="102" t="s">
        <v>783</v>
      </c>
      <c r="K1490" s="104" t="s">
        <v>634</v>
      </c>
      <c r="L1490" s="104" t="s">
        <v>634</v>
      </c>
      <c r="M1490" s="104">
        <v>1784.4</v>
      </c>
      <c r="N1490" s="104">
        <v>4323.72</v>
      </c>
      <c r="O1490" s="80"/>
      <c r="P1490" s="80"/>
      <c r="Q1490" s="80"/>
      <c r="R1490" s="80"/>
      <c r="S1490" s="80"/>
      <c r="T1490" s="80"/>
      <c r="U1490" s="80"/>
      <c r="V1490" s="80"/>
      <c r="W1490" s="80"/>
      <c r="X1490" s="80"/>
      <c r="Y1490" s="80"/>
      <c r="Z1490" s="80"/>
    </row>
    <row r="1491" spans="1:26" s="81" customFormat="1" x14ac:dyDescent="0.25">
      <c r="A1491" s="74" t="s">
        <v>41</v>
      </c>
      <c r="B1491" s="74" t="s">
        <v>41</v>
      </c>
      <c r="C1491" s="105" t="s">
        <v>659</v>
      </c>
      <c r="D1491" s="96" t="s">
        <v>4</v>
      </c>
      <c r="E1491" s="97">
        <v>2020</v>
      </c>
      <c r="F1491" s="98" t="s">
        <v>66</v>
      </c>
      <c r="G1491" s="99" t="s">
        <v>186</v>
      </c>
      <c r="H1491" s="100" t="s">
        <v>2564</v>
      </c>
      <c r="I1491" s="101" t="s">
        <v>179</v>
      </c>
      <c r="J1491" s="102" t="s">
        <v>419</v>
      </c>
      <c r="K1491" s="104" t="s">
        <v>545</v>
      </c>
      <c r="L1491" s="104" t="s">
        <v>545</v>
      </c>
      <c r="M1491" s="104">
        <v>1445.71</v>
      </c>
      <c r="N1491" s="104">
        <v>3525.97</v>
      </c>
      <c r="O1491" s="80"/>
      <c r="P1491" s="80"/>
      <c r="Q1491" s="80"/>
      <c r="R1491" s="80"/>
      <c r="S1491" s="80"/>
      <c r="T1491" s="80"/>
      <c r="U1491" s="80"/>
      <c r="V1491" s="80"/>
      <c r="W1491" s="80"/>
      <c r="X1491" s="80"/>
      <c r="Y1491" s="80"/>
      <c r="Z1491" s="80"/>
    </row>
    <row r="1492" spans="1:26" s="81" customFormat="1" x14ac:dyDescent="0.25">
      <c r="A1492" s="74" t="s">
        <v>41</v>
      </c>
      <c r="B1492" s="74" t="s">
        <v>41</v>
      </c>
      <c r="C1492" s="105" t="s">
        <v>943</v>
      </c>
      <c r="D1492" s="96" t="s">
        <v>944</v>
      </c>
      <c r="E1492" s="97">
        <v>2023</v>
      </c>
      <c r="F1492" s="98" t="s">
        <v>66</v>
      </c>
      <c r="G1492" s="99" t="s">
        <v>186</v>
      </c>
      <c r="H1492" s="100" t="s">
        <v>2565</v>
      </c>
      <c r="I1492" s="101" t="s">
        <v>100</v>
      </c>
      <c r="J1492" s="102" t="s">
        <v>1600</v>
      </c>
      <c r="K1492" s="104" t="s">
        <v>634</v>
      </c>
      <c r="L1492" s="104" t="s">
        <v>634</v>
      </c>
      <c r="M1492" s="104">
        <v>1735.89</v>
      </c>
      <c r="N1492" s="104">
        <v>1945.6</v>
      </c>
      <c r="O1492" s="80"/>
      <c r="P1492" s="80"/>
      <c r="Q1492" s="80"/>
      <c r="R1492" s="80"/>
      <c r="S1492" s="80"/>
      <c r="T1492" s="80"/>
      <c r="U1492" s="80"/>
      <c r="V1492" s="80"/>
      <c r="W1492" s="80"/>
      <c r="X1492" s="80"/>
      <c r="Y1492" s="80"/>
      <c r="Z1492" s="80"/>
    </row>
    <row r="1493" spans="1:26" s="81" customFormat="1" x14ac:dyDescent="0.25">
      <c r="A1493" s="74" t="s">
        <v>41</v>
      </c>
      <c r="B1493" s="74" t="s">
        <v>41</v>
      </c>
      <c r="C1493" s="105" t="s">
        <v>668</v>
      </c>
      <c r="D1493" s="96" t="s">
        <v>10</v>
      </c>
      <c r="E1493" s="97">
        <v>2019</v>
      </c>
      <c r="F1493" s="98" t="s">
        <v>76</v>
      </c>
      <c r="G1493" s="99" t="s">
        <v>328</v>
      </c>
      <c r="H1493" s="100" t="s">
        <v>2566</v>
      </c>
      <c r="I1493" s="101" t="s">
        <v>179</v>
      </c>
      <c r="J1493" s="102" t="s">
        <v>398</v>
      </c>
      <c r="K1493" s="104" t="s">
        <v>545</v>
      </c>
      <c r="L1493" s="104" t="s">
        <v>545</v>
      </c>
      <c r="M1493" s="104">
        <v>1122.2</v>
      </c>
      <c r="N1493" s="104">
        <v>3112.55</v>
      </c>
      <c r="O1493" s="80"/>
      <c r="P1493" s="80"/>
      <c r="Q1493" s="80"/>
      <c r="R1493" s="80"/>
      <c r="S1493" s="80"/>
      <c r="T1493" s="80"/>
      <c r="U1493" s="80"/>
      <c r="V1493" s="80"/>
      <c r="W1493" s="80"/>
      <c r="X1493" s="80"/>
      <c r="Y1493" s="80"/>
      <c r="Z1493" s="80"/>
    </row>
    <row r="1494" spans="1:26" s="81" customFormat="1" x14ac:dyDescent="0.25">
      <c r="A1494" s="74" t="s">
        <v>41</v>
      </c>
      <c r="B1494" s="74" t="s">
        <v>41</v>
      </c>
      <c r="C1494" s="105" t="s">
        <v>687</v>
      </c>
      <c r="D1494" s="96" t="s">
        <v>20</v>
      </c>
      <c r="E1494" s="97">
        <v>2020</v>
      </c>
      <c r="F1494" s="98" t="s">
        <v>66</v>
      </c>
      <c r="G1494" s="99" t="s">
        <v>186</v>
      </c>
      <c r="H1494" s="100" t="s">
        <v>2567</v>
      </c>
      <c r="I1494" s="101" t="s">
        <v>129</v>
      </c>
      <c r="J1494" s="102" t="s">
        <v>688</v>
      </c>
      <c r="K1494" s="104" t="s">
        <v>634</v>
      </c>
      <c r="L1494" s="104" t="s">
        <v>634</v>
      </c>
      <c r="M1494" s="104">
        <v>2425.1999999999998</v>
      </c>
      <c r="N1494" s="104">
        <v>2132.91</v>
      </c>
      <c r="O1494" s="80"/>
      <c r="P1494" s="80"/>
      <c r="Q1494" s="80"/>
      <c r="R1494" s="80"/>
      <c r="S1494" s="80"/>
      <c r="T1494" s="80"/>
      <c r="U1494" s="80"/>
      <c r="V1494" s="80"/>
      <c r="W1494" s="80"/>
      <c r="X1494" s="80"/>
      <c r="Y1494" s="80"/>
      <c r="Z1494" s="80"/>
    </row>
    <row r="1495" spans="1:26" s="81" customFormat="1" x14ac:dyDescent="0.25">
      <c r="A1495" s="74" t="s">
        <v>41</v>
      </c>
      <c r="B1495" s="74" t="s">
        <v>41</v>
      </c>
      <c r="C1495" s="105" t="s">
        <v>668</v>
      </c>
      <c r="D1495" s="96" t="s">
        <v>10</v>
      </c>
      <c r="E1495" s="97">
        <v>2019</v>
      </c>
      <c r="F1495" s="98" t="s">
        <v>76</v>
      </c>
      <c r="G1495" s="99" t="s">
        <v>328</v>
      </c>
      <c r="H1495" s="100" t="s">
        <v>2568</v>
      </c>
      <c r="I1495" s="101" t="s">
        <v>179</v>
      </c>
      <c r="J1495" s="102" t="s">
        <v>359</v>
      </c>
      <c r="K1495" s="104" t="s">
        <v>545</v>
      </c>
      <c r="L1495" s="104" t="s">
        <v>545</v>
      </c>
      <c r="M1495" s="104">
        <v>1122.2</v>
      </c>
      <c r="N1495" s="104">
        <v>3112.55</v>
      </c>
      <c r="O1495" s="80"/>
      <c r="P1495" s="80"/>
      <c r="Q1495" s="80"/>
      <c r="R1495" s="80"/>
      <c r="S1495" s="80"/>
      <c r="T1495" s="80"/>
      <c r="U1495" s="80"/>
      <c r="V1495" s="80"/>
      <c r="W1495" s="80"/>
      <c r="X1495" s="80"/>
      <c r="Y1495" s="80"/>
      <c r="Z1495" s="80"/>
    </row>
    <row r="1496" spans="1:26" s="81" customFormat="1" x14ac:dyDescent="0.25">
      <c r="A1496" s="74" t="s">
        <v>41</v>
      </c>
      <c r="B1496" s="74" t="s">
        <v>41</v>
      </c>
      <c r="C1496" s="105" t="s">
        <v>51</v>
      </c>
      <c r="D1496" s="96" t="s">
        <v>1</v>
      </c>
      <c r="E1496" s="97">
        <v>2020</v>
      </c>
      <c r="F1496" s="98" t="s">
        <v>67</v>
      </c>
      <c r="G1496" s="99" t="s">
        <v>193</v>
      </c>
      <c r="H1496" s="100" t="s">
        <v>2569</v>
      </c>
      <c r="I1496" s="101" t="s">
        <v>194</v>
      </c>
      <c r="J1496" s="102" t="s">
        <v>827</v>
      </c>
      <c r="K1496" s="104" t="s">
        <v>545</v>
      </c>
      <c r="L1496" s="104" t="s">
        <v>545</v>
      </c>
      <c r="M1496" s="104">
        <v>1434.67</v>
      </c>
      <c r="N1496" s="104">
        <v>5022.6400000000003</v>
      </c>
      <c r="O1496" s="80"/>
      <c r="P1496" s="80"/>
      <c r="Q1496" s="80"/>
      <c r="R1496" s="80"/>
      <c r="S1496" s="80"/>
      <c r="T1496" s="80"/>
      <c r="U1496" s="80"/>
      <c r="V1496" s="80"/>
      <c r="W1496" s="80"/>
      <c r="X1496" s="80"/>
      <c r="Y1496" s="80"/>
      <c r="Z1496" s="80"/>
    </row>
    <row r="1497" spans="1:26" s="81" customFormat="1" x14ac:dyDescent="0.25">
      <c r="A1497" s="74" t="s">
        <v>41</v>
      </c>
      <c r="B1497" s="74" t="s">
        <v>41</v>
      </c>
      <c r="C1497" s="105" t="s">
        <v>656</v>
      </c>
      <c r="D1497" s="96" t="s">
        <v>657</v>
      </c>
      <c r="E1497" s="97">
        <v>2023</v>
      </c>
      <c r="F1497" s="98" t="s">
        <v>61</v>
      </c>
      <c r="G1497" s="99" t="s">
        <v>102</v>
      </c>
      <c r="H1497" s="100" t="s">
        <v>2570</v>
      </c>
      <c r="I1497" s="101" t="s">
        <v>93</v>
      </c>
      <c r="J1497" s="102" t="s">
        <v>658</v>
      </c>
      <c r="K1497" s="104" t="s">
        <v>634</v>
      </c>
      <c r="L1497" s="104" t="s">
        <v>634</v>
      </c>
      <c r="M1497" s="104">
        <v>1607.35</v>
      </c>
      <c r="N1497" s="104">
        <v>3648.03</v>
      </c>
      <c r="O1497" s="80"/>
      <c r="P1497" s="80"/>
      <c r="Q1497" s="80"/>
      <c r="R1497" s="80"/>
      <c r="S1497" s="80"/>
      <c r="T1497" s="80"/>
      <c r="U1497" s="80"/>
      <c r="V1497" s="80"/>
      <c r="W1497" s="80"/>
      <c r="X1497" s="80"/>
      <c r="Y1497" s="80"/>
      <c r="Z1497" s="80"/>
    </row>
    <row r="1498" spans="1:26" s="81" customFormat="1" x14ac:dyDescent="0.25">
      <c r="A1498" s="74" t="s">
        <v>41</v>
      </c>
      <c r="B1498" s="74" t="s">
        <v>41</v>
      </c>
      <c r="C1498" s="105" t="s">
        <v>761</v>
      </c>
      <c r="D1498" s="96" t="s">
        <v>35</v>
      </c>
      <c r="E1498" s="97">
        <v>2018</v>
      </c>
      <c r="F1498" s="98" t="s">
        <v>59</v>
      </c>
      <c r="G1498" s="99" t="s">
        <v>82</v>
      </c>
      <c r="H1498" s="100" t="s">
        <v>2571</v>
      </c>
      <c r="I1498" s="101" t="s">
        <v>129</v>
      </c>
      <c r="J1498" s="102" t="s">
        <v>779</v>
      </c>
      <c r="K1498" s="104" t="s">
        <v>634</v>
      </c>
      <c r="L1498" s="104" t="s">
        <v>634</v>
      </c>
      <c r="M1498" s="104">
        <v>1326.25</v>
      </c>
      <c r="N1498" s="104">
        <v>2601.58</v>
      </c>
      <c r="O1498" s="80"/>
      <c r="P1498" s="80"/>
      <c r="Q1498" s="80"/>
      <c r="R1498" s="80"/>
      <c r="S1498" s="80"/>
      <c r="T1498" s="80"/>
      <c r="U1498" s="80"/>
      <c r="V1498" s="80"/>
      <c r="W1498" s="80"/>
      <c r="X1498" s="80"/>
      <c r="Y1498" s="80"/>
      <c r="Z1498" s="80"/>
    </row>
    <row r="1499" spans="1:26" s="81" customFormat="1" x14ac:dyDescent="0.25">
      <c r="A1499" s="74" t="s">
        <v>41</v>
      </c>
      <c r="B1499" s="74" t="s">
        <v>41</v>
      </c>
      <c r="C1499" s="105" t="s">
        <v>668</v>
      </c>
      <c r="D1499" s="96" t="s">
        <v>10</v>
      </c>
      <c r="E1499" s="97">
        <v>2019</v>
      </c>
      <c r="F1499" s="98" t="s">
        <v>76</v>
      </c>
      <c r="G1499" s="99" t="s">
        <v>328</v>
      </c>
      <c r="H1499" s="100" t="s">
        <v>2572</v>
      </c>
      <c r="I1499" s="101" t="s">
        <v>179</v>
      </c>
      <c r="J1499" s="102" t="s">
        <v>722</v>
      </c>
      <c r="K1499" s="104" t="s">
        <v>545</v>
      </c>
      <c r="L1499" s="104" t="s">
        <v>545</v>
      </c>
      <c r="M1499" s="104">
        <v>1122.2</v>
      </c>
      <c r="N1499" s="104">
        <v>3112.55</v>
      </c>
      <c r="O1499" s="80"/>
      <c r="P1499" s="80"/>
      <c r="Q1499" s="80"/>
      <c r="R1499" s="80"/>
      <c r="S1499" s="80"/>
      <c r="T1499" s="80"/>
      <c r="U1499" s="80"/>
      <c r="V1499" s="80"/>
      <c r="W1499" s="80"/>
      <c r="X1499" s="80"/>
      <c r="Y1499" s="80"/>
      <c r="Z1499" s="80"/>
    </row>
    <row r="1500" spans="1:26" s="81" customFormat="1" x14ac:dyDescent="0.25">
      <c r="A1500" s="74" t="s">
        <v>41</v>
      </c>
      <c r="B1500" s="74" t="s">
        <v>41</v>
      </c>
      <c r="C1500" s="105" t="s">
        <v>943</v>
      </c>
      <c r="D1500" s="96" t="s">
        <v>944</v>
      </c>
      <c r="E1500" s="97">
        <v>2023</v>
      </c>
      <c r="F1500" s="98" t="s">
        <v>66</v>
      </c>
      <c r="G1500" s="99" t="s">
        <v>186</v>
      </c>
      <c r="H1500" s="100" t="s">
        <v>2573</v>
      </c>
      <c r="I1500" s="101" t="s">
        <v>95</v>
      </c>
      <c r="J1500" s="102" t="s">
        <v>1600</v>
      </c>
      <c r="K1500" s="104" t="s">
        <v>634</v>
      </c>
      <c r="L1500" s="104" t="s">
        <v>634</v>
      </c>
      <c r="M1500" s="104">
        <v>2366.17</v>
      </c>
      <c r="N1500" s="104">
        <v>2425.1999999999998</v>
      </c>
      <c r="O1500" s="80"/>
      <c r="P1500" s="80"/>
      <c r="Q1500" s="80"/>
      <c r="R1500" s="80"/>
      <c r="S1500" s="80"/>
      <c r="T1500" s="80"/>
      <c r="U1500" s="80"/>
      <c r="V1500" s="80"/>
      <c r="W1500" s="80"/>
      <c r="X1500" s="80"/>
      <c r="Y1500" s="80"/>
      <c r="Z1500" s="80"/>
    </row>
    <row r="1501" spans="1:26" s="81" customFormat="1" x14ac:dyDescent="0.25">
      <c r="A1501" s="74" t="s">
        <v>41</v>
      </c>
      <c r="B1501" s="74" t="s">
        <v>41</v>
      </c>
      <c r="C1501" s="105" t="s">
        <v>51</v>
      </c>
      <c r="D1501" s="96" t="s">
        <v>1</v>
      </c>
      <c r="E1501" s="97">
        <v>2020</v>
      </c>
      <c r="F1501" s="98" t="s">
        <v>67</v>
      </c>
      <c r="G1501" s="99" t="s">
        <v>193</v>
      </c>
      <c r="H1501" s="100" t="s">
        <v>2574</v>
      </c>
      <c r="I1501" s="101" t="s">
        <v>194</v>
      </c>
      <c r="J1501" s="102" t="s">
        <v>115</v>
      </c>
      <c r="K1501" s="104" t="s">
        <v>545</v>
      </c>
      <c r="L1501" s="104" t="s">
        <v>545</v>
      </c>
      <c r="M1501" s="104">
        <v>1434.67</v>
      </c>
      <c r="N1501" s="104">
        <v>5022.6400000000003</v>
      </c>
      <c r="O1501" s="80"/>
      <c r="P1501" s="80"/>
      <c r="Q1501" s="80"/>
      <c r="R1501" s="80"/>
      <c r="S1501" s="80"/>
      <c r="T1501" s="80"/>
      <c r="U1501" s="80"/>
      <c r="V1501" s="80"/>
      <c r="W1501" s="80"/>
      <c r="X1501" s="80"/>
      <c r="Y1501" s="80"/>
      <c r="Z1501" s="80"/>
    </row>
    <row r="1502" spans="1:26" s="81" customFormat="1" x14ac:dyDescent="0.25">
      <c r="A1502" s="74" t="s">
        <v>41</v>
      </c>
      <c r="B1502" s="74" t="s">
        <v>41</v>
      </c>
      <c r="C1502" s="105" t="s">
        <v>51</v>
      </c>
      <c r="D1502" s="96" t="s">
        <v>1</v>
      </c>
      <c r="E1502" s="97">
        <v>2020</v>
      </c>
      <c r="F1502" s="98" t="s">
        <v>67</v>
      </c>
      <c r="G1502" s="99" t="s">
        <v>193</v>
      </c>
      <c r="H1502" s="100" t="s">
        <v>2575</v>
      </c>
      <c r="I1502" s="101" t="s">
        <v>194</v>
      </c>
      <c r="J1502" s="102" t="s">
        <v>114</v>
      </c>
      <c r="K1502" s="104" t="s">
        <v>545</v>
      </c>
      <c r="L1502" s="104" t="s">
        <v>545</v>
      </c>
      <c r="M1502" s="104">
        <v>1434.67</v>
      </c>
      <c r="N1502" s="104">
        <v>5022.6400000000003</v>
      </c>
      <c r="O1502" s="80"/>
      <c r="P1502" s="80"/>
      <c r="Q1502" s="80"/>
      <c r="R1502" s="80"/>
      <c r="S1502" s="80"/>
      <c r="T1502" s="80"/>
      <c r="U1502" s="80"/>
      <c r="V1502" s="80"/>
      <c r="W1502" s="80"/>
      <c r="X1502" s="80"/>
      <c r="Y1502" s="80"/>
      <c r="Z1502" s="80"/>
    </row>
    <row r="1503" spans="1:26" s="81" customFormat="1" x14ac:dyDescent="0.25">
      <c r="A1503" s="74" t="s">
        <v>41</v>
      </c>
      <c r="B1503" s="74" t="s">
        <v>41</v>
      </c>
      <c r="C1503" s="105" t="s">
        <v>929</v>
      </c>
      <c r="D1503" s="96" t="s">
        <v>930</v>
      </c>
      <c r="E1503" s="97">
        <v>2018</v>
      </c>
      <c r="F1503" s="98" t="s">
        <v>61</v>
      </c>
      <c r="G1503" s="99" t="s">
        <v>102</v>
      </c>
      <c r="H1503" s="100" t="s">
        <v>2576</v>
      </c>
      <c r="I1503" s="101" t="s">
        <v>179</v>
      </c>
      <c r="J1503" s="102" t="s">
        <v>615</v>
      </c>
      <c r="K1503" s="104" t="s">
        <v>547</v>
      </c>
      <c r="L1503" s="104" t="s">
        <v>547</v>
      </c>
      <c r="M1503" s="104">
        <v>1426.32</v>
      </c>
      <c r="N1503" s="104">
        <v>2530.5</v>
      </c>
      <c r="O1503" s="80"/>
      <c r="P1503" s="80"/>
      <c r="Q1503" s="80"/>
      <c r="R1503" s="80"/>
      <c r="S1503" s="80"/>
      <c r="T1503" s="80"/>
      <c r="U1503" s="80"/>
      <c r="V1503" s="80"/>
      <c r="W1503" s="80"/>
      <c r="X1503" s="80"/>
      <c r="Y1503" s="80"/>
      <c r="Z1503" s="80"/>
    </row>
    <row r="1504" spans="1:26" s="81" customFormat="1" x14ac:dyDescent="0.25">
      <c r="A1504" s="74" t="s">
        <v>41</v>
      </c>
      <c r="B1504" s="74" t="s">
        <v>41</v>
      </c>
      <c r="C1504" s="105" t="s">
        <v>922</v>
      </c>
      <c r="D1504" s="96" t="s">
        <v>923</v>
      </c>
      <c r="E1504" s="97">
        <v>2023</v>
      </c>
      <c r="F1504" s="98" t="s">
        <v>61</v>
      </c>
      <c r="G1504" s="99" t="s">
        <v>102</v>
      </c>
      <c r="H1504" s="100" t="s">
        <v>2577</v>
      </c>
      <c r="I1504" s="101" t="s">
        <v>99</v>
      </c>
      <c r="J1504" s="102" t="s">
        <v>763</v>
      </c>
      <c r="K1504" s="104" t="s">
        <v>634</v>
      </c>
      <c r="L1504" s="104" t="s">
        <v>634</v>
      </c>
      <c r="M1504" s="104">
        <v>2763.62</v>
      </c>
      <c r="N1504" s="104">
        <v>5035.1899999999996</v>
      </c>
      <c r="O1504" s="80"/>
      <c r="P1504" s="80"/>
      <c r="Q1504" s="80"/>
      <c r="R1504" s="80"/>
      <c r="S1504" s="80"/>
      <c r="T1504" s="80"/>
      <c r="U1504" s="80"/>
      <c r="V1504" s="80"/>
      <c r="W1504" s="80"/>
      <c r="X1504" s="80"/>
      <c r="Y1504" s="80"/>
      <c r="Z1504" s="80"/>
    </row>
    <row r="1505" spans="1:26" s="81" customFormat="1" x14ac:dyDescent="0.25">
      <c r="A1505" s="74" t="s">
        <v>41</v>
      </c>
      <c r="B1505" s="74" t="s">
        <v>41</v>
      </c>
      <c r="C1505" s="105" t="s">
        <v>51</v>
      </c>
      <c r="D1505" s="96" t="s">
        <v>1</v>
      </c>
      <c r="E1505" s="97">
        <v>2020</v>
      </c>
      <c r="F1505" s="98" t="s">
        <v>67</v>
      </c>
      <c r="G1505" s="99" t="s">
        <v>193</v>
      </c>
      <c r="H1505" s="100" t="s">
        <v>2578</v>
      </c>
      <c r="I1505" s="101" t="s">
        <v>194</v>
      </c>
      <c r="J1505" s="102" t="s">
        <v>840</v>
      </c>
      <c r="K1505" s="104" t="s">
        <v>545</v>
      </c>
      <c r="L1505" s="104" t="s">
        <v>545</v>
      </c>
      <c r="M1505" s="104">
        <v>1434.67</v>
      </c>
      <c r="N1505" s="104">
        <v>5022.6400000000003</v>
      </c>
      <c r="O1505" s="80"/>
      <c r="P1505" s="80"/>
      <c r="Q1505" s="80"/>
      <c r="R1505" s="80"/>
      <c r="S1505" s="80"/>
      <c r="T1505" s="80"/>
      <c r="U1505" s="80"/>
      <c r="V1505" s="80"/>
      <c r="W1505" s="80"/>
      <c r="X1505" s="80"/>
      <c r="Y1505" s="80"/>
      <c r="Z1505" s="80"/>
    </row>
    <row r="1506" spans="1:26" s="81" customFormat="1" x14ac:dyDescent="0.25">
      <c r="A1506" s="74" t="s">
        <v>41</v>
      </c>
      <c r="B1506" s="74" t="s">
        <v>41</v>
      </c>
      <c r="C1506" s="105" t="s">
        <v>659</v>
      </c>
      <c r="D1506" s="96" t="s">
        <v>4</v>
      </c>
      <c r="E1506" s="97">
        <v>2020</v>
      </c>
      <c r="F1506" s="98" t="s">
        <v>66</v>
      </c>
      <c r="G1506" s="99" t="s">
        <v>186</v>
      </c>
      <c r="H1506" s="100" t="s">
        <v>2579</v>
      </c>
      <c r="I1506" s="101" t="s">
        <v>179</v>
      </c>
      <c r="J1506" s="102" t="s">
        <v>455</v>
      </c>
      <c r="K1506" s="104" t="s">
        <v>545</v>
      </c>
      <c r="L1506" s="104" t="s">
        <v>545</v>
      </c>
      <c r="M1506" s="104">
        <v>1445.71</v>
      </c>
      <c r="N1506" s="104">
        <v>3525.97</v>
      </c>
      <c r="O1506" s="80"/>
      <c r="P1506" s="80"/>
      <c r="Q1506" s="80"/>
      <c r="R1506" s="80"/>
      <c r="S1506" s="80"/>
      <c r="T1506" s="80"/>
      <c r="U1506" s="80"/>
      <c r="V1506" s="80"/>
      <c r="W1506" s="80"/>
      <c r="X1506" s="80"/>
      <c r="Y1506" s="80"/>
      <c r="Z1506" s="80"/>
    </row>
    <row r="1507" spans="1:26" s="81" customFormat="1" x14ac:dyDescent="0.25">
      <c r="A1507" s="74" t="s">
        <v>41</v>
      </c>
      <c r="B1507" s="74" t="s">
        <v>41</v>
      </c>
      <c r="C1507" s="105" t="s">
        <v>55</v>
      </c>
      <c r="D1507" s="96" t="s">
        <v>6</v>
      </c>
      <c r="E1507" s="97">
        <v>2018</v>
      </c>
      <c r="F1507" s="98" t="s">
        <v>71</v>
      </c>
      <c r="G1507" s="99" t="s">
        <v>264</v>
      </c>
      <c r="H1507" s="100" t="s">
        <v>2580</v>
      </c>
      <c r="I1507" s="101" t="s">
        <v>99</v>
      </c>
      <c r="J1507" s="102" t="s">
        <v>736</v>
      </c>
      <c r="K1507" s="104" t="s">
        <v>634</v>
      </c>
      <c r="L1507" s="104" t="s">
        <v>634</v>
      </c>
      <c r="M1507" s="104">
        <v>1727</v>
      </c>
      <c r="N1507" s="104">
        <v>3452.47</v>
      </c>
      <c r="O1507" s="80"/>
      <c r="P1507" s="80"/>
      <c r="Q1507" s="80"/>
      <c r="R1507" s="80"/>
      <c r="S1507" s="80"/>
      <c r="T1507" s="80"/>
      <c r="U1507" s="80"/>
      <c r="V1507" s="80"/>
      <c r="W1507" s="80"/>
      <c r="X1507" s="80"/>
      <c r="Y1507" s="80"/>
      <c r="Z1507" s="80"/>
    </row>
    <row r="1508" spans="1:26" s="81" customFormat="1" x14ac:dyDescent="0.25">
      <c r="A1508" s="74" t="s">
        <v>41</v>
      </c>
      <c r="B1508" s="74" t="s">
        <v>41</v>
      </c>
      <c r="C1508" s="105" t="s">
        <v>48</v>
      </c>
      <c r="D1508" s="96" t="s">
        <v>11</v>
      </c>
      <c r="E1508" s="97">
        <v>2018</v>
      </c>
      <c r="F1508" s="98" t="s">
        <v>59</v>
      </c>
      <c r="G1508" s="99" t="s">
        <v>82</v>
      </c>
      <c r="H1508" s="100" t="s">
        <v>2581</v>
      </c>
      <c r="I1508" s="101" t="s">
        <v>131</v>
      </c>
      <c r="J1508" s="102" t="s">
        <v>782</v>
      </c>
      <c r="K1508" s="104" t="s">
        <v>634</v>
      </c>
      <c r="L1508" s="104" t="s">
        <v>634</v>
      </c>
      <c r="M1508" s="104">
        <v>2522.52</v>
      </c>
      <c r="N1508" s="104">
        <v>4511.1400000000003</v>
      </c>
      <c r="O1508" s="80"/>
      <c r="P1508" s="80"/>
      <c r="Q1508" s="80"/>
      <c r="R1508" s="80"/>
      <c r="S1508" s="80"/>
      <c r="T1508" s="80"/>
      <c r="U1508" s="80"/>
      <c r="V1508" s="80"/>
      <c r="W1508" s="80"/>
      <c r="X1508" s="80"/>
      <c r="Y1508" s="80"/>
      <c r="Z1508" s="80"/>
    </row>
    <row r="1509" spans="1:26" s="81" customFormat="1" x14ac:dyDescent="0.25">
      <c r="A1509" s="74" t="s">
        <v>41</v>
      </c>
      <c r="B1509" s="74" t="s">
        <v>41</v>
      </c>
      <c r="C1509" s="105" t="s">
        <v>922</v>
      </c>
      <c r="D1509" s="96" t="s">
        <v>923</v>
      </c>
      <c r="E1509" s="97">
        <v>2023</v>
      </c>
      <c r="F1509" s="98" t="s">
        <v>61</v>
      </c>
      <c r="G1509" s="99" t="s">
        <v>102</v>
      </c>
      <c r="H1509" s="100" t="s">
        <v>2582</v>
      </c>
      <c r="I1509" s="101" t="s">
        <v>3890</v>
      </c>
      <c r="J1509" s="102" t="s">
        <v>704</v>
      </c>
      <c r="K1509" s="104" t="s">
        <v>634</v>
      </c>
      <c r="L1509" s="104" t="s">
        <v>634</v>
      </c>
      <c r="M1509" s="104">
        <v>1858.89</v>
      </c>
      <c r="N1509" s="104">
        <v>3243.81</v>
      </c>
      <c r="O1509" s="80"/>
      <c r="P1509" s="80"/>
      <c r="Q1509" s="80"/>
      <c r="R1509" s="80"/>
      <c r="S1509" s="80"/>
      <c r="T1509" s="80"/>
      <c r="U1509" s="80"/>
      <c r="V1509" s="80"/>
      <c r="W1509" s="80"/>
      <c r="X1509" s="80"/>
      <c r="Y1509" s="80"/>
      <c r="Z1509" s="80"/>
    </row>
    <row r="1510" spans="1:26" s="81" customFormat="1" x14ac:dyDescent="0.25">
      <c r="A1510" s="74" t="s">
        <v>41</v>
      </c>
      <c r="B1510" s="74" t="s">
        <v>41</v>
      </c>
      <c r="C1510" s="105" t="s">
        <v>666</v>
      </c>
      <c r="D1510" s="96" t="s">
        <v>9</v>
      </c>
      <c r="E1510" s="97">
        <v>2020</v>
      </c>
      <c r="F1510" s="98" t="s">
        <v>77</v>
      </c>
      <c r="G1510" s="99" t="s">
        <v>403</v>
      </c>
      <c r="H1510" s="100" t="s">
        <v>2583</v>
      </c>
      <c r="I1510" s="101" t="s">
        <v>91</v>
      </c>
      <c r="J1510" s="102" t="s">
        <v>667</v>
      </c>
      <c r="K1510" s="104" t="s">
        <v>545</v>
      </c>
      <c r="L1510" s="104" t="s">
        <v>545</v>
      </c>
      <c r="M1510" s="104">
        <v>1302</v>
      </c>
      <c r="N1510" s="104">
        <v>3510.95</v>
      </c>
      <c r="O1510" s="80"/>
      <c r="P1510" s="80"/>
      <c r="Q1510" s="80"/>
      <c r="R1510" s="80"/>
      <c r="S1510" s="80"/>
      <c r="T1510" s="80"/>
      <c r="U1510" s="80"/>
      <c r="V1510" s="80"/>
      <c r="W1510" s="80"/>
      <c r="X1510" s="80"/>
      <c r="Y1510" s="80"/>
      <c r="Z1510" s="80"/>
    </row>
    <row r="1511" spans="1:26" s="81" customFormat="1" x14ac:dyDescent="0.25">
      <c r="A1511" s="74" t="s">
        <v>41</v>
      </c>
      <c r="B1511" s="74" t="s">
        <v>41</v>
      </c>
      <c r="C1511" s="105" t="s">
        <v>50</v>
      </c>
      <c r="D1511" s="96" t="s">
        <v>14</v>
      </c>
      <c r="E1511" s="97">
        <v>2019</v>
      </c>
      <c r="F1511" s="98" t="s">
        <v>66</v>
      </c>
      <c r="G1511" s="99" t="s">
        <v>186</v>
      </c>
      <c r="H1511" s="100" t="s">
        <v>2584</v>
      </c>
      <c r="I1511" s="101" t="s">
        <v>89</v>
      </c>
      <c r="J1511" s="102" t="s">
        <v>718</v>
      </c>
      <c r="K1511" s="104" t="s">
        <v>634</v>
      </c>
      <c r="L1511" s="104" t="s">
        <v>634</v>
      </c>
      <c r="M1511" s="104">
        <v>2425.1999999999998</v>
      </c>
      <c r="N1511" s="104">
        <v>2132.91</v>
      </c>
      <c r="O1511" s="80"/>
      <c r="P1511" s="80"/>
      <c r="Q1511" s="80"/>
      <c r="R1511" s="80"/>
      <c r="S1511" s="80"/>
      <c r="T1511" s="80"/>
      <c r="U1511" s="80"/>
      <c r="V1511" s="80"/>
      <c r="W1511" s="80"/>
      <c r="X1511" s="80"/>
      <c r="Y1511" s="80"/>
      <c r="Z1511" s="80"/>
    </row>
    <row r="1512" spans="1:26" s="81" customFormat="1" x14ac:dyDescent="0.25">
      <c r="A1512" s="74" t="s">
        <v>41</v>
      </c>
      <c r="B1512" s="74" t="s">
        <v>41</v>
      </c>
      <c r="C1512" s="105" t="s">
        <v>666</v>
      </c>
      <c r="D1512" s="96" t="s">
        <v>9</v>
      </c>
      <c r="E1512" s="97">
        <v>2020</v>
      </c>
      <c r="F1512" s="98" t="s">
        <v>77</v>
      </c>
      <c r="G1512" s="99" t="s">
        <v>403</v>
      </c>
      <c r="H1512" s="100" t="s">
        <v>2585</v>
      </c>
      <c r="I1512" s="101" t="s">
        <v>91</v>
      </c>
      <c r="J1512" s="102" t="s">
        <v>667</v>
      </c>
      <c r="K1512" s="104" t="s">
        <v>545</v>
      </c>
      <c r="L1512" s="104" t="s">
        <v>545</v>
      </c>
      <c r="M1512" s="104">
        <v>1302</v>
      </c>
      <c r="N1512" s="104">
        <v>3510.95</v>
      </c>
      <c r="O1512" s="80"/>
      <c r="P1512" s="80"/>
      <c r="Q1512" s="80"/>
      <c r="R1512" s="80"/>
      <c r="S1512" s="80"/>
      <c r="T1512" s="80"/>
      <c r="U1512" s="80"/>
      <c r="V1512" s="80"/>
      <c r="W1512" s="80"/>
      <c r="X1512" s="80"/>
      <c r="Y1512" s="80"/>
      <c r="Z1512" s="80"/>
    </row>
    <row r="1513" spans="1:26" s="81" customFormat="1" x14ac:dyDescent="0.25">
      <c r="A1513" s="74" t="s">
        <v>41</v>
      </c>
      <c r="B1513" s="74" t="s">
        <v>41</v>
      </c>
      <c r="C1513" s="105" t="s">
        <v>42</v>
      </c>
      <c r="D1513" s="96" t="s">
        <v>8</v>
      </c>
      <c r="E1513" s="97">
        <v>2018</v>
      </c>
      <c r="F1513" s="98" t="s">
        <v>59</v>
      </c>
      <c r="G1513" s="99" t="s">
        <v>82</v>
      </c>
      <c r="H1513" s="100" t="s">
        <v>2586</v>
      </c>
      <c r="I1513" s="101" t="s">
        <v>83</v>
      </c>
      <c r="J1513" s="102" t="s">
        <v>665</v>
      </c>
      <c r="K1513" s="104" t="s">
        <v>634</v>
      </c>
      <c r="L1513" s="104" t="s">
        <v>634</v>
      </c>
      <c r="M1513" s="104">
        <v>1298</v>
      </c>
      <c r="N1513" s="104">
        <v>2245.6999999999998</v>
      </c>
      <c r="O1513" s="80"/>
      <c r="P1513" s="80"/>
      <c r="Q1513" s="80"/>
      <c r="R1513" s="80"/>
      <c r="S1513" s="80"/>
      <c r="T1513" s="80"/>
      <c r="U1513" s="80"/>
      <c r="V1513" s="80"/>
      <c r="W1513" s="80"/>
      <c r="X1513" s="80"/>
      <c r="Y1513" s="80"/>
      <c r="Z1513" s="80"/>
    </row>
    <row r="1514" spans="1:26" s="81" customFormat="1" x14ac:dyDescent="0.25">
      <c r="A1514" s="74" t="s">
        <v>41</v>
      </c>
      <c r="B1514" s="74" t="s">
        <v>41</v>
      </c>
      <c r="C1514" s="105" t="s">
        <v>659</v>
      </c>
      <c r="D1514" s="96" t="s">
        <v>4</v>
      </c>
      <c r="E1514" s="97">
        <v>2020</v>
      </c>
      <c r="F1514" s="98" t="s">
        <v>66</v>
      </c>
      <c r="G1514" s="99" t="s">
        <v>186</v>
      </c>
      <c r="H1514" s="100" t="s">
        <v>2587</v>
      </c>
      <c r="I1514" s="101" t="s">
        <v>179</v>
      </c>
      <c r="J1514" s="102" t="s">
        <v>782</v>
      </c>
      <c r="K1514" s="104" t="s">
        <v>545</v>
      </c>
      <c r="L1514" s="104" t="s">
        <v>545</v>
      </c>
      <c r="M1514" s="104">
        <v>1328.3</v>
      </c>
      <c r="N1514" s="104">
        <v>3222.57</v>
      </c>
      <c r="O1514" s="80"/>
      <c r="P1514" s="80"/>
      <c r="Q1514" s="80"/>
      <c r="R1514" s="80"/>
      <c r="S1514" s="80"/>
      <c r="T1514" s="80"/>
      <c r="U1514" s="80"/>
      <c r="V1514" s="80"/>
      <c r="W1514" s="80"/>
      <c r="X1514" s="80"/>
      <c r="Y1514" s="80"/>
      <c r="Z1514" s="80"/>
    </row>
    <row r="1515" spans="1:26" s="81" customFormat="1" x14ac:dyDescent="0.25">
      <c r="A1515" s="74" t="s">
        <v>41</v>
      </c>
      <c r="B1515" s="74" t="s">
        <v>41</v>
      </c>
      <c r="C1515" s="105" t="s">
        <v>659</v>
      </c>
      <c r="D1515" s="96" t="s">
        <v>4</v>
      </c>
      <c r="E1515" s="97">
        <v>2020</v>
      </c>
      <c r="F1515" s="98" t="s">
        <v>66</v>
      </c>
      <c r="G1515" s="99" t="s">
        <v>186</v>
      </c>
      <c r="H1515" s="100" t="s">
        <v>2587</v>
      </c>
      <c r="I1515" s="101" t="s">
        <v>179</v>
      </c>
      <c r="J1515" s="102" t="s">
        <v>782</v>
      </c>
      <c r="K1515" s="104" t="s">
        <v>545</v>
      </c>
      <c r="L1515" s="104" t="s">
        <v>545</v>
      </c>
      <c r="M1515" s="104">
        <v>1328.3</v>
      </c>
      <c r="N1515" s="104">
        <v>3222.57</v>
      </c>
      <c r="O1515" s="80"/>
      <c r="P1515" s="80"/>
      <c r="Q1515" s="80"/>
      <c r="R1515" s="80"/>
      <c r="S1515" s="80"/>
      <c r="T1515" s="80"/>
      <c r="U1515" s="80"/>
      <c r="V1515" s="80"/>
      <c r="W1515" s="80"/>
      <c r="X1515" s="80"/>
      <c r="Y1515" s="80"/>
      <c r="Z1515" s="80"/>
    </row>
    <row r="1516" spans="1:26" s="81" customFormat="1" x14ac:dyDescent="0.25">
      <c r="A1516" s="74" t="s">
        <v>41</v>
      </c>
      <c r="B1516" s="74" t="s">
        <v>41</v>
      </c>
      <c r="C1516" s="105" t="s">
        <v>706</v>
      </c>
      <c r="D1516" s="96" t="s">
        <v>568</v>
      </c>
      <c r="E1516" s="97">
        <v>2022</v>
      </c>
      <c r="F1516" s="98" t="s">
        <v>61</v>
      </c>
      <c r="G1516" s="99" t="s">
        <v>102</v>
      </c>
      <c r="H1516" s="100" t="s">
        <v>2588</v>
      </c>
      <c r="I1516" s="101" t="s">
        <v>103</v>
      </c>
      <c r="J1516" s="102" t="s">
        <v>853</v>
      </c>
      <c r="K1516" s="104" t="s">
        <v>634</v>
      </c>
      <c r="L1516" s="104" t="s">
        <v>634</v>
      </c>
      <c r="M1516" s="104">
        <v>2064.84</v>
      </c>
      <c r="N1516" s="104">
        <v>4306.2299999999996</v>
      </c>
      <c r="O1516" s="80"/>
      <c r="P1516" s="80"/>
      <c r="Q1516" s="80"/>
      <c r="R1516" s="80"/>
      <c r="S1516" s="80"/>
      <c r="T1516" s="80"/>
      <c r="U1516" s="80"/>
      <c r="V1516" s="80"/>
      <c r="W1516" s="80"/>
      <c r="X1516" s="80"/>
      <c r="Y1516" s="80"/>
      <c r="Z1516" s="80"/>
    </row>
    <row r="1517" spans="1:26" s="81" customFormat="1" x14ac:dyDescent="0.25">
      <c r="A1517" s="74" t="s">
        <v>41</v>
      </c>
      <c r="B1517" s="74" t="s">
        <v>41</v>
      </c>
      <c r="C1517" s="105" t="s">
        <v>656</v>
      </c>
      <c r="D1517" s="96" t="s">
        <v>657</v>
      </c>
      <c r="E1517" s="97">
        <v>2023</v>
      </c>
      <c r="F1517" s="98" t="s">
        <v>61</v>
      </c>
      <c r="G1517" s="99" t="s">
        <v>102</v>
      </c>
      <c r="H1517" s="100" t="s">
        <v>2589</v>
      </c>
      <c r="I1517" s="101" t="s">
        <v>256</v>
      </c>
      <c r="J1517" s="102" t="s">
        <v>658</v>
      </c>
      <c r="K1517" s="104" t="s">
        <v>634</v>
      </c>
      <c r="L1517" s="104" t="s">
        <v>634</v>
      </c>
      <c r="M1517" s="104">
        <v>2537.2800000000002</v>
      </c>
      <c r="N1517" s="104">
        <v>5305.39</v>
      </c>
      <c r="O1517" s="80"/>
      <c r="P1517" s="80"/>
      <c r="Q1517" s="80"/>
      <c r="R1517" s="80"/>
      <c r="S1517" s="80"/>
      <c r="T1517" s="80"/>
      <c r="U1517" s="80"/>
      <c r="V1517" s="80"/>
      <c r="W1517" s="80"/>
      <c r="X1517" s="80"/>
      <c r="Y1517" s="80"/>
      <c r="Z1517" s="80"/>
    </row>
    <row r="1518" spans="1:26" s="81" customFormat="1" x14ac:dyDescent="0.25">
      <c r="A1518" s="74" t="s">
        <v>41</v>
      </c>
      <c r="B1518" s="74" t="s">
        <v>41</v>
      </c>
      <c r="C1518" s="105" t="s">
        <v>922</v>
      </c>
      <c r="D1518" s="96" t="s">
        <v>923</v>
      </c>
      <c r="E1518" s="97">
        <v>2023</v>
      </c>
      <c r="F1518" s="98" t="s">
        <v>61</v>
      </c>
      <c r="G1518" s="99" t="s">
        <v>102</v>
      </c>
      <c r="H1518" s="100" t="s">
        <v>2590</v>
      </c>
      <c r="I1518" s="101" t="s">
        <v>283</v>
      </c>
      <c r="J1518" s="102" t="s">
        <v>655</v>
      </c>
      <c r="K1518" s="104" t="s">
        <v>634</v>
      </c>
      <c r="L1518" s="104" t="s">
        <v>634</v>
      </c>
      <c r="M1518" s="104">
        <v>4040.16</v>
      </c>
      <c r="N1518" s="104">
        <v>9784.35</v>
      </c>
      <c r="O1518" s="80"/>
      <c r="P1518" s="80"/>
      <c r="Q1518" s="80"/>
      <c r="R1518" s="80"/>
      <c r="S1518" s="80"/>
      <c r="T1518" s="80"/>
      <c r="U1518" s="80"/>
      <c r="V1518" s="80"/>
      <c r="W1518" s="80"/>
      <c r="X1518" s="80"/>
      <c r="Y1518" s="80"/>
      <c r="Z1518" s="80"/>
    </row>
    <row r="1519" spans="1:26" s="81" customFormat="1" x14ac:dyDescent="0.25">
      <c r="A1519" s="74" t="s">
        <v>41</v>
      </c>
      <c r="B1519" s="74" t="s">
        <v>41</v>
      </c>
      <c r="C1519" s="105" t="s">
        <v>943</v>
      </c>
      <c r="D1519" s="96" t="s">
        <v>944</v>
      </c>
      <c r="E1519" s="97">
        <v>2023</v>
      </c>
      <c r="F1519" s="98" t="s">
        <v>66</v>
      </c>
      <c r="G1519" s="99" t="s">
        <v>186</v>
      </c>
      <c r="H1519" s="100" t="s">
        <v>2592</v>
      </c>
      <c r="I1519" s="101" t="s">
        <v>160</v>
      </c>
      <c r="J1519" s="102" t="s">
        <v>294</v>
      </c>
      <c r="K1519" s="104" t="s">
        <v>634</v>
      </c>
      <c r="L1519" s="104" t="s">
        <v>634</v>
      </c>
      <c r="M1519" s="104">
        <v>2035.97</v>
      </c>
      <c r="N1519" s="104">
        <v>4337.3</v>
      </c>
      <c r="O1519" s="80"/>
      <c r="P1519" s="80"/>
      <c r="Q1519" s="80"/>
      <c r="R1519" s="80"/>
      <c r="S1519" s="80"/>
      <c r="T1519" s="80"/>
      <c r="U1519" s="80"/>
      <c r="V1519" s="80"/>
      <c r="W1519" s="80"/>
      <c r="X1519" s="80"/>
      <c r="Y1519" s="80"/>
      <c r="Z1519" s="80"/>
    </row>
    <row r="1520" spans="1:26" s="81" customFormat="1" x14ac:dyDescent="0.25">
      <c r="A1520" s="74" t="s">
        <v>41</v>
      </c>
      <c r="B1520" s="74" t="s">
        <v>41</v>
      </c>
      <c r="C1520" s="105" t="s">
        <v>659</v>
      </c>
      <c r="D1520" s="96" t="s">
        <v>4</v>
      </c>
      <c r="E1520" s="97">
        <v>2020</v>
      </c>
      <c r="F1520" s="98" t="s">
        <v>66</v>
      </c>
      <c r="G1520" s="99" t="s">
        <v>186</v>
      </c>
      <c r="H1520" s="100" t="s">
        <v>2593</v>
      </c>
      <c r="I1520" s="101" t="s">
        <v>179</v>
      </c>
      <c r="J1520" s="102" t="s">
        <v>482</v>
      </c>
      <c r="K1520" s="104" t="s">
        <v>545</v>
      </c>
      <c r="L1520" s="104" t="s">
        <v>545</v>
      </c>
      <c r="M1520" s="104">
        <v>1328.3</v>
      </c>
      <c r="N1520" s="104">
        <v>3346.69</v>
      </c>
      <c r="O1520" s="80"/>
      <c r="P1520" s="80"/>
      <c r="Q1520" s="80"/>
      <c r="R1520" s="80"/>
      <c r="S1520" s="80"/>
      <c r="T1520" s="80"/>
      <c r="U1520" s="80"/>
      <c r="V1520" s="80"/>
      <c r="W1520" s="80"/>
      <c r="X1520" s="80"/>
      <c r="Y1520" s="80"/>
      <c r="Z1520" s="80"/>
    </row>
    <row r="1521" spans="1:26" s="81" customFormat="1" x14ac:dyDescent="0.25">
      <c r="A1521" s="74" t="s">
        <v>41</v>
      </c>
      <c r="B1521" s="74" t="s">
        <v>41</v>
      </c>
      <c r="C1521" s="105" t="s">
        <v>706</v>
      </c>
      <c r="D1521" s="96" t="s">
        <v>568</v>
      </c>
      <c r="E1521" s="97">
        <v>2022</v>
      </c>
      <c r="F1521" s="98" t="s">
        <v>61</v>
      </c>
      <c r="G1521" s="99" t="s">
        <v>102</v>
      </c>
      <c r="H1521" s="100" t="s">
        <v>2594</v>
      </c>
      <c r="I1521" s="101" t="s">
        <v>103</v>
      </c>
      <c r="J1521" s="102" t="s">
        <v>695</v>
      </c>
      <c r="K1521" s="104" t="s">
        <v>634</v>
      </c>
      <c r="L1521" s="104" t="s">
        <v>634</v>
      </c>
      <c r="M1521" s="104">
        <v>2064.84</v>
      </c>
      <c r="N1521" s="104">
        <v>4306.2299999999996</v>
      </c>
      <c r="O1521" s="80"/>
      <c r="P1521" s="80"/>
      <c r="Q1521" s="80"/>
      <c r="R1521" s="80"/>
      <c r="S1521" s="80"/>
      <c r="T1521" s="80"/>
      <c r="U1521" s="80"/>
      <c r="V1521" s="80"/>
      <c r="W1521" s="80"/>
      <c r="X1521" s="80"/>
      <c r="Y1521" s="80"/>
      <c r="Z1521" s="80"/>
    </row>
    <row r="1522" spans="1:26" s="81" customFormat="1" x14ac:dyDescent="0.25">
      <c r="A1522" s="74" t="s">
        <v>41</v>
      </c>
      <c r="B1522" s="74" t="s">
        <v>41</v>
      </c>
      <c r="C1522" s="105" t="s">
        <v>666</v>
      </c>
      <c r="D1522" s="96" t="s">
        <v>9</v>
      </c>
      <c r="E1522" s="97">
        <v>2020</v>
      </c>
      <c r="F1522" s="98" t="s">
        <v>77</v>
      </c>
      <c r="G1522" s="99" t="s">
        <v>403</v>
      </c>
      <c r="H1522" s="100" t="s">
        <v>2595</v>
      </c>
      <c r="I1522" s="101" t="s">
        <v>99</v>
      </c>
      <c r="J1522" s="102" t="s">
        <v>764</v>
      </c>
      <c r="K1522" s="104" t="s">
        <v>634</v>
      </c>
      <c r="L1522" s="104" t="s">
        <v>634</v>
      </c>
      <c r="M1522" s="104">
        <v>1784.4</v>
      </c>
      <c r="N1522" s="104">
        <v>4323.72</v>
      </c>
      <c r="O1522" s="80"/>
      <c r="P1522" s="80"/>
      <c r="Q1522" s="80"/>
      <c r="R1522" s="80"/>
      <c r="S1522" s="80"/>
      <c r="T1522" s="80"/>
      <c r="U1522" s="80"/>
      <c r="V1522" s="80"/>
      <c r="W1522" s="80"/>
      <c r="X1522" s="80"/>
      <c r="Y1522" s="80"/>
      <c r="Z1522" s="80"/>
    </row>
    <row r="1523" spans="1:26" s="81" customFormat="1" x14ac:dyDescent="0.25">
      <c r="A1523" s="74" t="s">
        <v>41</v>
      </c>
      <c r="B1523" s="74" t="s">
        <v>41</v>
      </c>
      <c r="C1523" s="105" t="s">
        <v>55</v>
      </c>
      <c r="D1523" s="96" t="s">
        <v>6</v>
      </c>
      <c r="E1523" s="97">
        <v>2018</v>
      </c>
      <c r="F1523" s="98" t="s">
        <v>71</v>
      </c>
      <c r="G1523" s="99" t="s">
        <v>264</v>
      </c>
      <c r="H1523" s="100" t="s">
        <v>2596</v>
      </c>
      <c r="I1523" s="101" t="s">
        <v>129</v>
      </c>
      <c r="J1523" s="102" t="s">
        <v>686</v>
      </c>
      <c r="K1523" s="104" t="s">
        <v>634</v>
      </c>
      <c r="L1523" s="104" t="s">
        <v>634</v>
      </c>
      <c r="M1523" s="104">
        <v>1298</v>
      </c>
      <c r="N1523" s="104">
        <v>2742.53</v>
      </c>
      <c r="O1523" s="80"/>
      <c r="P1523" s="80"/>
      <c r="Q1523" s="80"/>
      <c r="R1523" s="80"/>
      <c r="S1523" s="80"/>
      <c r="T1523" s="80"/>
      <c r="U1523" s="80"/>
      <c r="V1523" s="80"/>
      <c r="W1523" s="80"/>
      <c r="X1523" s="80"/>
      <c r="Y1523" s="80"/>
      <c r="Z1523" s="80"/>
    </row>
    <row r="1524" spans="1:26" s="81" customFormat="1" x14ac:dyDescent="0.25">
      <c r="A1524" s="74" t="s">
        <v>41</v>
      </c>
      <c r="B1524" s="74" t="s">
        <v>41</v>
      </c>
      <c r="C1524" s="105" t="s">
        <v>49</v>
      </c>
      <c r="D1524" s="96" t="s">
        <v>13</v>
      </c>
      <c r="E1524" s="97">
        <v>2019</v>
      </c>
      <c r="F1524" s="98" t="s">
        <v>65</v>
      </c>
      <c r="G1524" s="99" t="s">
        <v>176</v>
      </c>
      <c r="H1524" s="100" t="s">
        <v>3993</v>
      </c>
      <c r="I1524" s="101" t="s">
        <v>181</v>
      </c>
      <c r="J1524" s="102" t="s">
        <v>713</v>
      </c>
      <c r="K1524" s="104" t="s">
        <v>634</v>
      </c>
      <c r="L1524" s="104" t="s">
        <v>634</v>
      </c>
      <c r="M1524" s="104">
        <v>1546.6</v>
      </c>
      <c r="N1524" s="104">
        <v>3038.02</v>
      </c>
      <c r="O1524" s="80"/>
      <c r="P1524" s="80"/>
      <c r="Q1524" s="80"/>
      <c r="R1524" s="80"/>
      <c r="S1524" s="80"/>
      <c r="T1524" s="80"/>
      <c r="U1524" s="80"/>
      <c r="V1524" s="80"/>
      <c r="W1524" s="80"/>
      <c r="X1524" s="80"/>
      <c r="Y1524" s="80"/>
      <c r="Z1524" s="80"/>
    </row>
    <row r="1525" spans="1:26" s="81" customFormat="1" x14ac:dyDescent="0.25">
      <c r="A1525" s="74" t="s">
        <v>41</v>
      </c>
      <c r="B1525" s="74" t="s">
        <v>41</v>
      </c>
      <c r="C1525" s="105" t="s">
        <v>1245</v>
      </c>
      <c r="D1525" s="96" t="s">
        <v>1246</v>
      </c>
      <c r="E1525" s="97">
        <v>2021</v>
      </c>
      <c r="F1525" s="98" t="s">
        <v>78</v>
      </c>
      <c r="G1525" s="99" t="s">
        <v>507</v>
      </c>
      <c r="H1525" s="100" t="s">
        <v>2597</v>
      </c>
      <c r="I1525" s="101" t="s">
        <v>508</v>
      </c>
      <c r="J1525" s="102" t="s">
        <v>708</v>
      </c>
      <c r="K1525" s="104" t="s">
        <v>634</v>
      </c>
      <c r="L1525" s="104" t="s">
        <v>634</v>
      </c>
      <c r="M1525" s="104">
        <v>1977.95</v>
      </c>
      <c r="N1525" s="104">
        <v>3889.85</v>
      </c>
      <c r="O1525" s="80"/>
      <c r="P1525" s="80"/>
      <c r="Q1525" s="80"/>
      <c r="R1525" s="80"/>
      <c r="S1525" s="80"/>
      <c r="T1525" s="80"/>
      <c r="U1525" s="80"/>
      <c r="V1525" s="80"/>
      <c r="W1525" s="80"/>
      <c r="X1525" s="80"/>
      <c r="Y1525" s="80"/>
      <c r="Z1525" s="80"/>
    </row>
    <row r="1526" spans="1:26" s="81" customFormat="1" x14ac:dyDescent="0.25">
      <c r="A1526" s="74" t="s">
        <v>41</v>
      </c>
      <c r="B1526" s="74" t="s">
        <v>41</v>
      </c>
      <c r="C1526" s="105" t="s">
        <v>48</v>
      </c>
      <c r="D1526" s="96" t="s">
        <v>11</v>
      </c>
      <c r="E1526" s="97">
        <v>2018</v>
      </c>
      <c r="F1526" s="98" t="s">
        <v>59</v>
      </c>
      <c r="G1526" s="99" t="s">
        <v>82</v>
      </c>
      <c r="H1526" s="100" t="s">
        <v>2598</v>
      </c>
      <c r="I1526" s="101" t="s">
        <v>129</v>
      </c>
      <c r="J1526" s="102" t="s">
        <v>779</v>
      </c>
      <c r="K1526" s="104" t="s">
        <v>634</v>
      </c>
      <c r="L1526" s="104" t="s">
        <v>634</v>
      </c>
      <c r="M1526" s="104">
        <v>1460.8</v>
      </c>
      <c r="N1526" s="104">
        <v>3007.39</v>
      </c>
      <c r="O1526" s="80"/>
      <c r="P1526" s="80"/>
      <c r="Q1526" s="80"/>
      <c r="R1526" s="80"/>
      <c r="S1526" s="80"/>
      <c r="T1526" s="80"/>
      <c r="U1526" s="80"/>
      <c r="V1526" s="80"/>
      <c r="W1526" s="80"/>
      <c r="X1526" s="80"/>
      <c r="Y1526" s="80"/>
      <c r="Z1526" s="80"/>
    </row>
    <row r="1527" spans="1:26" s="81" customFormat="1" x14ac:dyDescent="0.25">
      <c r="A1527" s="74" t="s">
        <v>41</v>
      </c>
      <c r="B1527" s="74" t="s">
        <v>41</v>
      </c>
      <c r="C1527" s="105" t="s">
        <v>48</v>
      </c>
      <c r="D1527" s="96" t="s">
        <v>11</v>
      </c>
      <c r="E1527" s="97">
        <v>2018</v>
      </c>
      <c r="F1527" s="98" t="s">
        <v>59</v>
      </c>
      <c r="G1527" s="99" t="s">
        <v>82</v>
      </c>
      <c r="H1527" s="100" t="s">
        <v>2599</v>
      </c>
      <c r="I1527" s="101" t="s">
        <v>129</v>
      </c>
      <c r="J1527" s="102" t="s">
        <v>823</v>
      </c>
      <c r="K1527" s="104" t="s">
        <v>634</v>
      </c>
      <c r="L1527" s="104" t="s">
        <v>634</v>
      </c>
      <c r="M1527" s="104">
        <v>1460.8</v>
      </c>
      <c r="N1527" s="104">
        <v>3007.39</v>
      </c>
      <c r="O1527" s="80"/>
      <c r="P1527" s="80"/>
      <c r="Q1527" s="80"/>
      <c r="R1527" s="80"/>
      <c r="S1527" s="80"/>
      <c r="T1527" s="80"/>
      <c r="U1527" s="80"/>
      <c r="V1527" s="80"/>
      <c r="W1527" s="80"/>
      <c r="X1527" s="80"/>
      <c r="Y1527" s="80"/>
      <c r="Z1527" s="80"/>
    </row>
    <row r="1528" spans="1:26" s="81" customFormat="1" x14ac:dyDescent="0.25">
      <c r="A1528" s="74" t="s">
        <v>41</v>
      </c>
      <c r="B1528" s="74" t="s">
        <v>41</v>
      </c>
      <c r="C1528" s="105" t="s">
        <v>660</v>
      </c>
      <c r="D1528" s="96" t="s">
        <v>5</v>
      </c>
      <c r="E1528" s="97">
        <v>2020</v>
      </c>
      <c r="F1528" s="98" t="s">
        <v>61</v>
      </c>
      <c r="G1528" s="99" t="s">
        <v>102</v>
      </c>
      <c r="H1528" s="100" t="s">
        <v>2600</v>
      </c>
      <c r="I1528" s="101" t="s">
        <v>99</v>
      </c>
      <c r="J1528" s="102" t="s">
        <v>661</v>
      </c>
      <c r="K1528" s="104" t="s">
        <v>634</v>
      </c>
      <c r="L1528" s="104" t="s">
        <v>634</v>
      </c>
      <c r="M1528" s="104">
        <v>2026.8</v>
      </c>
      <c r="N1528" s="104">
        <v>4345.93</v>
      </c>
      <c r="O1528" s="80"/>
      <c r="P1528" s="80"/>
      <c r="Q1528" s="80"/>
      <c r="R1528" s="80"/>
      <c r="S1528" s="80"/>
      <c r="T1528" s="80"/>
      <c r="U1528" s="80"/>
      <c r="V1528" s="80"/>
      <c r="W1528" s="80"/>
      <c r="X1528" s="80"/>
      <c r="Y1528" s="80"/>
      <c r="Z1528" s="80"/>
    </row>
    <row r="1529" spans="1:26" s="81" customFormat="1" x14ac:dyDescent="0.25">
      <c r="A1529" s="74" t="s">
        <v>41</v>
      </c>
      <c r="B1529" s="74" t="s">
        <v>41</v>
      </c>
      <c r="C1529" s="105" t="s">
        <v>668</v>
      </c>
      <c r="D1529" s="96" t="s">
        <v>10</v>
      </c>
      <c r="E1529" s="97">
        <v>2019</v>
      </c>
      <c r="F1529" s="98" t="s">
        <v>76</v>
      </c>
      <c r="G1529" s="99" t="s">
        <v>328</v>
      </c>
      <c r="H1529" s="100" t="s">
        <v>2601</v>
      </c>
      <c r="I1529" s="101" t="s">
        <v>179</v>
      </c>
      <c r="J1529" s="102" t="s">
        <v>3943</v>
      </c>
      <c r="K1529" s="104" t="s">
        <v>547</v>
      </c>
      <c r="L1529" s="104" t="s">
        <v>547</v>
      </c>
      <c r="M1529" s="104">
        <v>1122.2</v>
      </c>
      <c r="N1529" s="104">
        <v>3112.55</v>
      </c>
      <c r="O1529" s="80"/>
      <c r="P1529" s="80"/>
      <c r="Q1529" s="80"/>
      <c r="R1529" s="80"/>
      <c r="S1529" s="80"/>
      <c r="T1529" s="80"/>
      <c r="U1529" s="80"/>
      <c r="V1529" s="80"/>
      <c r="W1529" s="80"/>
      <c r="X1529" s="80"/>
      <c r="Y1529" s="80"/>
      <c r="Z1529" s="80"/>
    </row>
    <row r="1530" spans="1:26" s="81" customFormat="1" x14ac:dyDescent="0.25">
      <c r="A1530" s="74" t="s">
        <v>41</v>
      </c>
      <c r="B1530" s="74" t="s">
        <v>41</v>
      </c>
      <c r="C1530" s="105" t="s">
        <v>680</v>
      </c>
      <c r="D1530" s="96" t="s">
        <v>18</v>
      </c>
      <c r="E1530" s="97">
        <v>2022</v>
      </c>
      <c r="F1530" s="98" t="s">
        <v>64</v>
      </c>
      <c r="G1530" s="99" t="s">
        <v>159</v>
      </c>
      <c r="H1530" s="100" t="s">
        <v>2602</v>
      </c>
      <c r="I1530" s="101" t="s">
        <v>162</v>
      </c>
      <c r="J1530" s="102" t="s">
        <v>814</v>
      </c>
      <c r="K1530" s="104" t="s">
        <v>634</v>
      </c>
      <c r="L1530" s="104" t="s">
        <v>634</v>
      </c>
      <c r="M1530" s="104">
        <v>1964.76</v>
      </c>
      <c r="N1530" s="104">
        <v>2760.26</v>
      </c>
      <c r="O1530" s="80"/>
      <c r="P1530" s="80"/>
      <c r="Q1530" s="80"/>
      <c r="R1530" s="80"/>
      <c r="S1530" s="80"/>
      <c r="T1530" s="80"/>
      <c r="U1530" s="80"/>
      <c r="V1530" s="80"/>
      <c r="W1530" s="80"/>
      <c r="X1530" s="80"/>
      <c r="Y1530" s="80"/>
      <c r="Z1530" s="80"/>
    </row>
    <row r="1531" spans="1:26" s="81" customFormat="1" x14ac:dyDescent="0.25">
      <c r="A1531" s="74" t="s">
        <v>41</v>
      </c>
      <c r="B1531" s="74" t="s">
        <v>41</v>
      </c>
      <c r="C1531" s="105" t="s">
        <v>668</v>
      </c>
      <c r="D1531" s="96" t="s">
        <v>10</v>
      </c>
      <c r="E1531" s="97">
        <v>2019</v>
      </c>
      <c r="F1531" s="98" t="s">
        <v>76</v>
      </c>
      <c r="G1531" s="99" t="s">
        <v>328</v>
      </c>
      <c r="H1531" s="100" t="s">
        <v>2603</v>
      </c>
      <c r="I1531" s="101" t="s">
        <v>179</v>
      </c>
      <c r="J1531" s="102" t="s">
        <v>380</v>
      </c>
      <c r="K1531" s="104" t="s">
        <v>545</v>
      </c>
      <c r="L1531" s="104" t="s">
        <v>545</v>
      </c>
      <c r="M1531" s="104">
        <v>1122.2</v>
      </c>
      <c r="N1531" s="104">
        <v>3112.55</v>
      </c>
      <c r="O1531" s="80"/>
      <c r="P1531" s="80"/>
      <c r="Q1531" s="80"/>
      <c r="R1531" s="80"/>
      <c r="S1531" s="80"/>
      <c r="T1531" s="80"/>
      <c r="U1531" s="80"/>
      <c r="V1531" s="80"/>
      <c r="W1531" s="80"/>
      <c r="X1531" s="80"/>
      <c r="Y1531" s="80"/>
      <c r="Z1531" s="80"/>
    </row>
    <row r="1532" spans="1:26" s="81" customFormat="1" x14ac:dyDescent="0.25">
      <c r="A1532" s="74" t="s">
        <v>41</v>
      </c>
      <c r="B1532" s="74" t="s">
        <v>41</v>
      </c>
      <c r="C1532" s="105" t="s">
        <v>691</v>
      </c>
      <c r="D1532" s="96" t="s">
        <v>21</v>
      </c>
      <c r="E1532" s="97">
        <v>2019</v>
      </c>
      <c r="F1532" s="98" t="s">
        <v>75</v>
      </c>
      <c r="G1532" s="99" t="s">
        <v>312</v>
      </c>
      <c r="H1532" s="100" t="s">
        <v>2604</v>
      </c>
      <c r="I1532" s="101" t="s">
        <v>313</v>
      </c>
      <c r="J1532" s="102" t="s">
        <v>717</v>
      </c>
      <c r="K1532" s="104" t="s">
        <v>634</v>
      </c>
      <c r="L1532" s="104" t="s">
        <v>634</v>
      </c>
      <c r="M1532" s="104">
        <v>1236.43</v>
      </c>
      <c r="N1532" s="104">
        <v>3029.39</v>
      </c>
      <c r="O1532" s="80"/>
      <c r="P1532" s="80"/>
      <c r="Q1532" s="80"/>
      <c r="R1532" s="80"/>
      <c r="S1532" s="80"/>
      <c r="T1532" s="80"/>
      <c r="U1532" s="80"/>
      <c r="V1532" s="80"/>
      <c r="W1532" s="80"/>
      <c r="X1532" s="80"/>
      <c r="Y1532" s="80"/>
      <c r="Z1532" s="80"/>
    </row>
    <row r="1533" spans="1:26" s="81" customFormat="1" x14ac:dyDescent="0.25">
      <c r="A1533" s="74" t="s">
        <v>41</v>
      </c>
      <c r="B1533" s="74" t="s">
        <v>41</v>
      </c>
      <c r="C1533" s="105" t="s">
        <v>659</v>
      </c>
      <c r="D1533" s="96" t="s">
        <v>4</v>
      </c>
      <c r="E1533" s="97">
        <v>2020</v>
      </c>
      <c r="F1533" s="98" t="s">
        <v>66</v>
      </c>
      <c r="G1533" s="99" t="s">
        <v>186</v>
      </c>
      <c r="H1533" s="100" t="s">
        <v>2605</v>
      </c>
      <c r="I1533" s="101" t="s">
        <v>99</v>
      </c>
      <c r="J1533" s="102" t="s">
        <v>717</v>
      </c>
      <c r="K1533" s="104" t="s">
        <v>634</v>
      </c>
      <c r="L1533" s="104" t="s">
        <v>634</v>
      </c>
      <c r="M1533" s="104">
        <v>2260.5700000000002</v>
      </c>
      <c r="N1533" s="104">
        <v>4121.09</v>
      </c>
      <c r="O1533" s="80"/>
      <c r="P1533" s="80"/>
      <c r="Q1533" s="80"/>
      <c r="R1533" s="80"/>
      <c r="S1533" s="80"/>
      <c r="T1533" s="80"/>
      <c r="U1533" s="80"/>
      <c r="V1533" s="80"/>
      <c r="W1533" s="80"/>
      <c r="X1533" s="80"/>
      <c r="Y1533" s="80"/>
      <c r="Z1533" s="80"/>
    </row>
    <row r="1534" spans="1:26" s="81" customFormat="1" x14ac:dyDescent="0.25">
      <c r="A1534" s="74" t="s">
        <v>41</v>
      </c>
      <c r="B1534" s="74" t="s">
        <v>41</v>
      </c>
      <c r="C1534" s="105" t="s">
        <v>3944</v>
      </c>
      <c r="D1534" s="96" t="s">
        <v>3945</v>
      </c>
      <c r="E1534" s="97">
        <v>2023</v>
      </c>
      <c r="F1534" s="98" t="s">
        <v>676</v>
      </c>
      <c r="G1534" s="99" t="s">
        <v>280</v>
      </c>
      <c r="H1534" s="100" t="s">
        <v>2606</v>
      </c>
      <c r="I1534" s="101" t="s">
        <v>281</v>
      </c>
      <c r="J1534" s="102" t="s">
        <v>685</v>
      </c>
      <c r="K1534" s="104" t="s">
        <v>634</v>
      </c>
      <c r="L1534" s="104" t="s">
        <v>634</v>
      </c>
      <c r="M1534" s="104">
        <v>1360.07</v>
      </c>
      <c r="N1534" s="104">
        <v>3166.66</v>
      </c>
      <c r="O1534" s="80"/>
      <c r="P1534" s="80"/>
      <c r="Q1534" s="80"/>
      <c r="R1534" s="80"/>
      <c r="S1534" s="80"/>
      <c r="T1534" s="80"/>
      <c r="U1534" s="80"/>
      <c r="V1534" s="80"/>
      <c r="W1534" s="80"/>
      <c r="X1534" s="80"/>
      <c r="Y1534" s="80"/>
      <c r="Z1534" s="80"/>
    </row>
    <row r="1535" spans="1:26" s="81" customFormat="1" x14ac:dyDescent="0.25">
      <c r="A1535" s="74" t="s">
        <v>41</v>
      </c>
      <c r="B1535" s="74" t="s">
        <v>41</v>
      </c>
      <c r="C1535" s="105" t="s">
        <v>670</v>
      </c>
      <c r="D1535" s="96" t="s">
        <v>12</v>
      </c>
      <c r="E1535" s="97">
        <v>2021</v>
      </c>
      <c r="F1535" s="98" t="s">
        <v>66</v>
      </c>
      <c r="G1535" s="99" t="s">
        <v>186</v>
      </c>
      <c r="H1535" s="100" t="s">
        <v>2607</v>
      </c>
      <c r="I1535" s="101" t="s">
        <v>254</v>
      </c>
      <c r="J1535" s="102" t="s">
        <v>671</v>
      </c>
      <c r="K1535" s="104" t="s">
        <v>634</v>
      </c>
      <c r="L1535" s="104" t="s">
        <v>634</v>
      </c>
      <c r="M1535" s="104">
        <v>2026.8</v>
      </c>
      <c r="N1535" s="104">
        <v>2043.42</v>
      </c>
      <c r="O1535" s="80"/>
      <c r="P1535" s="80"/>
      <c r="Q1535" s="80"/>
      <c r="R1535" s="80"/>
      <c r="S1535" s="80"/>
      <c r="T1535" s="80"/>
      <c r="U1535" s="80"/>
      <c r="V1535" s="80"/>
      <c r="W1535" s="80"/>
      <c r="X1535" s="80"/>
      <c r="Y1535" s="80"/>
      <c r="Z1535" s="80"/>
    </row>
    <row r="1536" spans="1:26" s="81" customFormat="1" x14ac:dyDescent="0.25">
      <c r="A1536" s="74" t="s">
        <v>41</v>
      </c>
      <c r="B1536" s="74" t="s">
        <v>41</v>
      </c>
      <c r="C1536" s="105" t="s">
        <v>1576</v>
      </c>
      <c r="D1536" s="96" t="s">
        <v>1577</v>
      </c>
      <c r="E1536" s="97">
        <v>2021</v>
      </c>
      <c r="F1536" s="98" t="s">
        <v>1578</v>
      </c>
      <c r="G1536" s="99" t="s">
        <v>1579</v>
      </c>
      <c r="H1536" s="100" t="s">
        <v>2608</v>
      </c>
      <c r="I1536" s="101" t="s">
        <v>672</v>
      </c>
      <c r="J1536" s="102" t="s">
        <v>2609</v>
      </c>
      <c r="K1536" s="104" t="s">
        <v>634</v>
      </c>
      <c r="L1536" s="104" t="s">
        <v>634</v>
      </c>
      <c r="M1536" s="104">
        <v>1592.3</v>
      </c>
      <c r="N1536" s="104">
        <v>3776.96</v>
      </c>
      <c r="O1536" s="80"/>
      <c r="P1536" s="80"/>
      <c r="Q1536" s="80"/>
      <c r="R1536" s="80"/>
      <c r="S1536" s="80"/>
      <c r="T1536" s="80"/>
      <c r="U1536" s="80"/>
      <c r="V1536" s="80"/>
      <c r="W1536" s="80"/>
      <c r="X1536" s="80"/>
      <c r="Y1536" s="80"/>
      <c r="Z1536" s="80"/>
    </row>
    <row r="1537" spans="1:26" s="81" customFormat="1" x14ac:dyDescent="0.25">
      <c r="A1537" s="74" t="s">
        <v>41</v>
      </c>
      <c r="B1537" s="74" t="s">
        <v>41</v>
      </c>
      <c r="C1537" s="105" t="s">
        <v>659</v>
      </c>
      <c r="D1537" s="96" t="s">
        <v>4</v>
      </c>
      <c r="E1537" s="97">
        <v>2020</v>
      </c>
      <c r="F1537" s="98" t="s">
        <v>66</v>
      </c>
      <c r="G1537" s="99" t="s">
        <v>186</v>
      </c>
      <c r="H1537" s="100" t="s">
        <v>2610</v>
      </c>
      <c r="I1537" s="101" t="s">
        <v>179</v>
      </c>
      <c r="J1537" s="102" t="s">
        <v>430</v>
      </c>
      <c r="K1537" s="104" t="s">
        <v>545</v>
      </c>
      <c r="L1537" s="104" t="s">
        <v>545</v>
      </c>
      <c r="M1537" s="104">
        <v>1328.3</v>
      </c>
      <c r="N1537" s="104">
        <v>3222.57</v>
      </c>
      <c r="O1537" s="80"/>
      <c r="P1537" s="80"/>
      <c r="Q1537" s="80"/>
      <c r="R1537" s="80"/>
      <c r="S1537" s="80"/>
      <c r="T1537" s="80"/>
      <c r="U1537" s="80"/>
      <c r="V1537" s="80"/>
      <c r="W1537" s="80"/>
      <c r="X1537" s="80"/>
      <c r="Y1537" s="80"/>
      <c r="Z1537" s="80"/>
    </row>
    <row r="1538" spans="1:26" s="81" customFormat="1" x14ac:dyDescent="0.25">
      <c r="A1538" s="74" t="s">
        <v>41</v>
      </c>
      <c r="B1538" s="74" t="s">
        <v>41</v>
      </c>
      <c r="C1538" s="105" t="s">
        <v>668</v>
      </c>
      <c r="D1538" s="96" t="s">
        <v>10</v>
      </c>
      <c r="E1538" s="97">
        <v>2019</v>
      </c>
      <c r="F1538" s="98" t="s">
        <v>76</v>
      </c>
      <c r="G1538" s="99" t="s">
        <v>328</v>
      </c>
      <c r="H1538" s="100" t="s">
        <v>2611</v>
      </c>
      <c r="I1538" s="101" t="s">
        <v>179</v>
      </c>
      <c r="J1538" s="102" t="s">
        <v>355</v>
      </c>
      <c r="K1538" s="104" t="s">
        <v>547</v>
      </c>
      <c r="L1538" s="104" t="s">
        <v>547</v>
      </c>
      <c r="M1538" s="104">
        <v>1122.2</v>
      </c>
      <c r="N1538" s="104">
        <v>3112.55</v>
      </c>
      <c r="O1538" s="80"/>
      <c r="P1538" s="80"/>
      <c r="Q1538" s="80"/>
      <c r="R1538" s="80"/>
      <c r="S1538" s="80"/>
      <c r="T1538" s="80"/>
      <c r="U1538" s="80"/>
      <c r="V1538" s="80"/>
      <c r="W1538" s="80"/>
      <c r="X1538" s="80"/>
      <c r="Y1538" s="80"/>
      <c r="Z1538" s="80"/>
    </row>
    <row r="1539" spans="1:26" s="81" customFormat="1" x14ac:dyDescent="0.25">
      <c r="A1539" s="74" t="s">
        <v>41</v>
      </c>
      <c r="B1539" s="74" t="s">
        <v>41</v>
      </c>
      <c r="C1539" s="105" t="s">
        <v>929</v>
      </c>
      <c r="D1539" s="96" t="s">
        <v>930</v>
      </c>
      <c r="E1539" s="97">
        <v>2018</v>
      </c>
      <c r="F1539" s="98" t="s">
        <v>61</v>
      </c>
      <c r="G1539" s="99" t="s">
        <v>102</v>
      </c>
      <c r="H1539" s="100" t="s">
        <v>2612</v>
      </c>
      <c r="I1539" s="101" t="s">
        <v>179</v>
      </c>
      <c r="J1539" s="102" t="s">
        <v>1637</v>
      </c>
      <c r="K1539" s="104" t="s">
        <v>545</v>
      </c>
      <c r="L1539" s="104" t="s">
        <v>545</v>
      </c>
      <c r="M1539" s="104">
        <v>1816.92</v>
      </c>
      <c r="N1539" s="104">
        <v>3089.68</v>
      </c>
      <c r="O1539" s="80"/>
      <c r="P1539" s="80"/>
      <c r="Q1539" s="80"/>
      <c r="R1539" s="80"/>
      <c r="S1539" s="80"/>
      <c r="T1539" s="80"/>
      <c r="U1539" s="80"/>
      <c r="V1539" s="80"/>
      <c r="W1539" s="80"/>
      <c r="X1539" s="80"/>
      <c r="Y1539" s="80"/>
      <c r="Z1539" s="80"/>
    </row>
    <row r="1540" spans="1:26" s="81" customFormat="1" x14ac:dyDescent="0.25">
      <c r="A1540" s="74" t="s">
        <v>41</v>
      </c>
      <c r="B1540" s="74" t="s">
        <v>41</v>
      </c>
      <c r="C1540" s="105" t="s">
        <v>668</v>
      </c>
      <c r="D1540" s="96" t="s">
        <v>10</v>
      </c>
      <c r="E1540" s="97">
        <v>2019</v>
      </c>
      <c r="F1540" s="98" t="s">
        <v>76</v>
      </c>
      <c r="G1540" s="99" t="s">
        <v>328</v>
      </c>
      <c r="H1540" s="100" t="s">
        <v>2613</v>
      </c>
      <c r="I1540" s="101" t="s">
        <v>179</v>
      </c>
      <c r="J1540" s="102" t="s">
        <v>712</v>
      </c>
      <c r="K1540" s="104" t="s">
        <v>547</v>
      </c>
      <c r="L1540" s="104" t="s">
        <v>547</v>
      </c>
      <c r="M1540" s="104">
        <v>1122.2</v>
      </c>
      <c r="N1540" s="104">
        <v>3112.55</v>
      </c>
      <c r="O1540" s="80"/>
      <c r="P1540" s="80"/>
      <c r="Q1540" s="80"/>
      <c r="R1540" s="80"/>
      <c r="S1540" s="80"/>
      <c r="T1540" s="80"/>
      <c r="U1540" s="80"/>
      <c r="V1540" s="80"/>
      <c r="W1540" s="80"/>
      <c r="X1540" s="80"/>
      <c r="Y1540" s="80"/>
      <c r="Z1540" s="80"/>
    </row>
    <row r="1541" spans="1:26" s="81" customFormat="1" x14ac:dyDescent="0.25">
      <c r="A1541" s="74" t="s">
        <v>41</v>
      </c>
      <c r="B1541" s="74" t="s">
        <v>41</v>
      </c>
      <c r="C1541" s="105" t="s">
        <v>659</v>
      </c>
      <c r="D1541" s="96" t="s">
        <v>4</v>
      </c>
      <c r="E1541" s="97">
        <v>2020</v>
      </c>
      <c r="F1541" s="98" t="s">
        <v>66</v>
      </c>
      <c r="G1541" s="99" t="s">
        <v>186</v>
      </c>
      <c r="H1541" s="100" t="s">
        <v>2614</v>
      </c>
      <c r="I1541" s="101" t="s">
        <v>179</v>
      </c>
      <c r="J1541" s="102" t="s">
        <v>436</v>
      </c>
      <c r="K1541" s="104" t="s">
        <v>545</v>
      </c>
      <c r="L1541" s="104" t="s">
        <v>545</v>
      </c>
      <c r="M1541" s="104">
        <v>1445.71</v>
      </c>
      <c r="N1541" s="104">
        <v>3525.97</v>
      </c>
      <c r="O1541" s="80"/>
      <c r="P1541" s="80"/>
      <c r="Q1541" s="80"/>
      <c r="R1541" s="80"/>
      <c r="S1541" s="80"/>
      <c r="T1541" s="80"/>
      <c r="U1541" s="80"/>
      <c r="V1541" s="80"/>
      <c r="W1541" s="80"/>
      <c r="X1541" s="80"/>
      <c r="Y1541" s="80"/>
      <c r="Z1541" s="80"/>
    </row>
    <row r="1542" spans="1:26" s="81" customFormat="1" x14ac:dyDescent="0.25">
      <c r="A1542" s="74" t="s">
        <v>41</v>
      </c>
      <c r="B1542" s="74" t="s">
        <v>41</v>
      </c>
      <c r="C1542" s="105" t="s">
        <v>691</v>
      </c>
      <c r="D1542" s="96" t="s">
        <v>21</v>
      </c>
      <c r="E1542" s="97">
        <v>2019</v>
      </c>
      <c r="F1542" s="98" t="s">
        <v>75</v>
      </c>
      <c r="G1542" s="99" t="s">
        <v>312</v>
      </c>
      <c r="H1542" s="100" t="s">
        <v>2615</v>
      </c>
      <c r="I1542" s="101" t="s">
        <v>313</v>
      </c>
      <c r="J1542" s="102" t="s">
        <v>695</v>
      </c>
      <c r="K1542" s="104" t="s">
        <v>634</v>
      </c>
      <c r="L1542" s="104" t="s">
        <v>634</v>
      </c>
      <c r="M1542" s="104">
        <v>1236.43</v>
      </c>
      <c r="N1542" s="104">
        <v>3029.39</v>
      </c>
      <c r="O1542" s="80"/>
      <c r="P1542" s="80"/>
      <c r="Q1542" s="80"/>
      <c r="R1542" s="80"/>
      <c r="S1542" s="80"/>
      <c r="T1542" s="80"/>
      <c r="U1542" s="80"/>
      <c r="V1542" s="80"/>
      <c r="W1542" s="80"/>
      <c r="X1542" s="80"/>
      <c r="Y1542" s="80"/>
      <c r="Z1542" s="80"/>
    </row>
    <row r="1543" spans="1:26" s="81" customFormat="1" x14ac:dyDescent="0.25">
      <c r="A1543" s="74" t="s">
        <v>41</v>
      </c>
      <c r="B1543" s="74" t="s">
        <v>41</v>
      </c>
      <c r="C1543" s="105" t="s">
        <v>754</v>
      </c>
      <c r="D1543" s="96" t="s">
        <v>755</v>
      </c>
      <c r="E1543" s="97">
        <v>2022</v>
      </c>
      <c r="F1543" s="98" t="s">
        <v>77</v>
      </c>
      <c r="G1543" s="99" t="s">
        <v>403</v>
      </c>
      <c r="H1543" s="100" t="s">
        <v>2616</v>
      </c>
      <c r="I1543" s="101" t="s">
        <v>846</v>
      </c>
      <c r="J1543" s="102" t="s">
        <v>158</v>
      </c>
      <c r="K1543" s="104" t="s">
        <v>634</v>
      </c>
      <c r="L1543" s="104" t="s">
        <v>634</v>
      </c>
      <c r="M1543" s="104">
        <v>3961.67</v>
      </c>
      <c r="N1543" s="104">
        <v>8252.8700000000008</v>
      </c>
      <c r="O1543" s="80"/>
      <c r="P1543" s="80"/>
      <c r="Q1543" s="80"/>
      <c r="R1543" s="80"/>
      <c r="S1543" s="80"/>
      <c r="T1543" s="80"/>
      <c r="U1543" s="80"/>
      <c r="V1543" s="80"/>
      <c r="W1543" s="80"/>
      <c r="X1543" s="80"/>
      <c r="Y1543" s="80"/>
      <c r="Z1543" s="80"/>
    </row>
    <row r="1544" spans="1:26" s="81" customFormat="1" x14ac:dyDescent="0.25">
      <c r="A1544" s="74" t="s">
        <v>41</v>
      </c>
      <c r="B1544" s="74" t="s">
        <v>41</v>
      </c>
      <c r="C1544" s="105" t="s">
        <v>565</v>
      </c>
      <c r="D1544" s="96" t="s">
        <v>33</v>
      </c>
      <c r="E1544" s="97">
        <v>2021</v>
      </c>
      <c r="F1544" s="98" t="s">
        <v>77</v>
      </c>
      <c r="G1544" s="99" t="s">
        <v>403</v>
      </c>
      <c r="H1544" s="100" t="s">
        <v>2617</v>
      </c>
      <c r="I1544" s="101" t="s">
        <v>99</v>
      </c>
      <c r="J1544" s="102" t="s">
        <v>782</v>
      </c>
      <c r="K1544" s="104" t="s">
        <v>634</v>
      </c>
      <c r="L1544" s="104" t="s">
        <v>634</v>
      </c>
      <c r="M1544" s="104">
        <v>2100.39</v>
      </c>
      <c r="N1544" s="104">
        <v>3948.06</v>
      </c>
      <c r="O1544" s="80"/>
      <c r="P1544" s="80"/>
      <c r="Q1544" s="80"/>
      <c r="R1544" s="80"/>
      <c r="S1544" s="80"/>
      <c r="T1544" s="80"/>
      <c r="U1544" s="80"/>
      <c r="V1544" s="80"/>
      <c r="W1544" s="80"/>
      <c r="X1544" s="80"/>
      <c r="Y1544" s="80"/>
      <c r="Z1544" s="80"/>
    </row>
    <row r="1545" spans="1:26" s="81" customFormat="1" x14ac:dyDescent="0.25">
      <c r="A1545" s="74" t="s">
        <v>41</v>
      </c>
      <c r="B1545" s="74" t="s">
        <v>41</v>
      </c>
      <c r="C1545" s="105" t="s">
        <v>761</v>
      </c>
      <c r="D1545" s="96" t="s">
        <v>35</v>
      </c>
      <c r="E1545" s="97">
        <v>2018</v>
      </c>
      <c r="F1545" s="98" t="s">
        <v>59</v>
      </c>
      <c r="G1545" s="99" t="s">
        <v>82</v>
      </c>
      <c r="H1545" s="100" t="s">
        <v>2618</v>
      </c>
      <c r="I1545" s="101" t="s">
        <v>99</v>
      </c>
      <c r="J1545" s="102" t="s">
        <v>823</v>
      </c>
      <c r="K1545" s="104" t="s">
        <v>634</v>
      </c>
      <c r="L1545" s="104" t="s">
        <v>634</v>
      </c>
      <c r="M1545" s="104">
        <v>1727</v>
      </c>
      <c r="N1545" s="104">
        <v>2407.96</v>
      </c>
      <c r="O1545" s="80"/>
      <c r="P1545" s="80"/>
      <c r="Q1545" s="80"/>
      <c r="R1545" s="80"/>
      <c r="S1545" s="80"/>
      <c r="T1545" s="80"/>
      <c r="U1545" s="80"/>
      <c r="V1545" s="80"/>
      <c r="W1545" s="80"/>
      <c r="X1545" s="80"/>
      <c r="Y1545" s="80"/>
      <c r="Z1545" s="80"/>
    </row>
    <row r="1546" spans="1:26" s="81" customFormat="1" x14ac:dyDescent="0.25">
      <c r="A1546" s="74" t="s">
        <v>41</v>
      </c>
      <c r="B1546" s="74" t="s">
        <v>41</v>
      </c>
      <c r="C1546" s="105" t="s">
        <v>659</v>
      </c>
      <c r="D1546" s="96" t="s">
        <v>4</v>
      </c>
      <c r="E1546" s="97">
        <v>2020</v>
      </c>
      <c r="F1546" s="98" t="s">
        <v>66</v>
      </c>
      <c r="G1546" s="99" t="s">
        <v>186</v>
      </c>
      <c r="H1546" s="100" t="s">
        <v>4057</v>
      </c>
      <c r="I1546" s="101" t="s">
        <v>179</v>
      </c>
      <c r="J1546" s="102" t="s">
        <v>427</v>
      </c>
      <c r="K1546" s="104" t="s">
        <v>545</v>
      </c>
      <c r="L1546" s="104" t="s">
        <v>545</v>
      </c>
      <c r="M1546" s="104">
        <v>1726.79</v>
      </c>
      <c r="N1546" s="104">
        <v>4094.91</v>
      </c>
      <c r="O1546" s="80"/>
      <c r="P1546" s="80"/>
      <c r="Q1546" s="80"/>
      <c r="R1546" s="80"/>
      <c r="S1546" s="80"/>
      <c r="T1546" s="80"/>
      <c r="U1546" s="80"/>
      <c r="V1546" s="80"/>
      <c r="W1546" s="80"/>
      <c r="X1546" s="80"/>
      <c r="Y1546" s="80"/>
      <c r="Z1546" s="80"/>
    </row>
    <row r="1547" spans="1:26" s="81" customFormat="1" x14ac:dyDescent="0.25">
      <c r="A1547" s="74" t="s">
        <v>41</v>
      </c>
      <c r="B1547" s="74" t="s">
        <v>41</v>
      </c>
      <c r="C1547" s="105" t="s">
        <v>55</v>
      </c>
      <c r="D1547" s="96" t="s">
        <v>6</v>
      </c>
      <c r="E1547" s="97">
        <v>2018</v>
      </c>
      <c r="F1547" s="98" t="s">
        <v>71</v>
      </c>
      <c r="G1547" s="99" t="s">
        <v>264</v>
      </c>
      <c r="H1547" s="100" t="s">
        <v>2620</v>
      </c>
      <c r="I1547" s="101" t="s">
        <v>99</v>
      </c>
      <c r="J1547" s="102" t="s">
        <v>679</v>
      </c>
      <c r="K1547" s="104" t="s">
        <v>634</v>
      </c>
      <c r="L1547" s="104" t="s">
        <v>634</v>
      </c>
      <c r="M1547" s="104">
        <v>1727</v>
      </c>
      <c r="N1547" s="104">
        <v>3452.47</v>
      </c>
      <c r="O1547" s="80"/>
      <c r="P1547" s="80"/>
      <c r="Q1547" s="80"/>
      <c r="R1547" s="80"/>
      <c r="S1547" s="80"/>
      <c r="T1547" s="80"/>
      <c r="U1547" s="80"/>
      <c r="V1547" s="80"/>
      <c r="W1547" s="80"/>
      <c r="X1547" s="80"/>
      <c r="Y1547" s="80"/>
      <c r="Z1547" s="80"/>
    </row>
    <row r="1548" spans="1:26" s="81" customFormat="1" x14ac:dyDescent="0.25">
      <c r="A1548" s="74" t="s">
        <v>41</v>
      </c>
      <c r="B1548" s="74" t="s">
        <v>41</v>
      </c>
      <c r="C1548" s="105" t="s">
        <v>48</v>
      </c>
      <c r="D1548" s="96" t="s">
        <v>11</v>
      </c>
      <c r="E1548" s="97">
        <v>2018</v>
      </c>
      <c r="F1548" s="98" t="s">
        <v>59</v>
      </c>
      <c r="G1548" s="99" t="s">
        <v>82</v>
      </c>
      <c r="H1548" s="100" t="s">
        <v>2621</v>
      </c>
      <c r="I1548" s="101" t="s">
        <v>99</v>
      </c>
      <c r="J1548" s="102" t="s">
        <v>788</v>
      </c>
      <c r="K1548" s="104" t="s">
        <v>634</v>
      </c>
      <c r="L1548" s="104" t="s">
        <v>634</v>
      </c>
      <c r="M1548" s="104">
        <v>2260.5700000000002</v>
      </c>
      <c r="N1548" s="104">
        <v>4121.09</v>
      </c>
      <c r="O1548" s="80"/>
      <c r="P1548" s="80"/>
      <c r="Q1548" s="80"/>
      <c r="R1548" s="80"/>
      <c r="S1548" s="80"/>
      <c r="T1548" s="80"/>
      <c r="U1548" s="80"/>
      <c r="V1548" s="80"/>
      <c r="W1548" s="80"/>
      <c r="X1548" s="80"/>
      <c r="Y1548" s="80"/>
      <c r="Z1548" s="80"/>
    </row>
    <row r="1549" spans="1:26" s="81" customFormat="1" x14ac:dyDescent="0.25">
      <c r="A1549" s="74" t="s">
        <v>41</v>
      </c>
      <c r="B1549" s="74" t="s">
        <v>41</v>
      </c>
      <c r="C1549" s="105" t="s">
        <v>659</v>
      </c>
      <c r="D1549" s="96" t="s">
        <v>4</v>
      </c>
      <c r="E1549" s="97">
        <v>2020</v>
      </c>
      <c r="F1549" s="98" t="s">
        <v>66</v>
      </c>
      <c r="G1549" s="99" t="s">
        <v>186</v>
      </c>
      <c r="H1549" s="100" t="s">
        <v>2622</v>
      </c>
      <c r="I1549" s="101" t="s">
        <v>179</v>
      </c>
      <c r="J1549" s="102" t="s">
        <v>483</v>
      </c>
      <c r="K1549" s="104" t="s">
        <v>545</v>
      </c>
      <c r="L1549" s="104" t="s">
        <v>545</v>
      </c>
      <c r="M1549" s="104">
        <v>1592.3</v>
      </c>
      <c r="N1549" s="104">
        <v>3776.96</v>
      </c>
      <c r="O1549" s="80"/>
      <c r="P1549" s="80"/>
      <c r="Q1549" s="80"/>
      <c r="R1549" s="80"/>
      <c r="S1549" s="80"/>
      <c r="T1549" s="80"/>
      <c r="U1549" s="80"/>
      <c r="V1549" s="80"/>
      <c r="W1549" s="80"/>
      <c r="X1549" s="80"/>
      <c r="Y1549" s="80"/>
      <c r="Z1549" s="80"/>
    </row>
    <row r="1550" spans="1:26" s="81" customFormat="1" x14ac:dyDescent="0.25">
      <c r="A1550" s="74" t="s">
        <v>41</v>
      </c>
      <c r="B1550" s="74" t="s">
        <v>41</v>
      </c>
      <c r="C1550" s="105" t="s">
        <v>660</v>
      </c>
      <c r="D1550" s="96" t="s">
        <v>5</v>
      </c>
      <c r="E1550" s="97">
        <v>2020</v>
      </c>
      <c r="F1550" s="98" t="s">
        <v>61</v>
      </c>
      <c r="G1550" s="99" t="s">
        <v>102</v>
      </c>
      <c r="H1550" s="100" t="s">
        <v>2623</v>
      </c>
      <c r="I1550" s="101" t="s">
        <v>99</v>
      </c>
      <c r="J1550" s="102" t="s">
        <v>661</v>
      </c>
      <c r="K1550" s="104" t="s">
        <v>634</v>
      </c>
      <c r="L1550" s="104" t="s">
        <v>634</v>
      </c>
      <c r="M1550" s="104">
        <v>2026.8</v>
      </c>
      <c r="N1550" s="104">
        <v>4345.93</v>
      </c>
      <c r="O1550" s="80"/>
      <c r="P1550" s="80"/>
      <c r="Q1550" s="80"/>
      <c r="R1550" s="80"/>
      <c r="S1550" s="80"/>
      <c r="T1550" s="80"/>
      <c r="U1550" s="80"/>
      <c r="V1550" s="80"/>
      <c r="W1550" s="80"/>
      <c r="X1550" s="80"/>
      <c r="Y1550" s="80"/>
      <c r="Z1550" s="80"/>
    </row>
    <row r="1551" spans="1:26" s="81" customFormat="1" x14ac:dyDescent="0.25">
      <c r="A1551" s="74" t="s">
        <v>41</v>
      </c>
      <c r="B1551" s="74" t="s">
        <v>41</v>
      </c>
      <c r="C1551" s="105" t="s">
        <v>929</v>
      </c>
      <c r="D1551" s="96" t="s">
        <v>930</v>
      </c>
      <c r="E1551" s="97">
        <v>2018</v>
      </c>
      <c r="F1551" s="98" t="s">
        <v>61</v>
      </c>
      <c r="G1551" s="99" t="s">
        <v>102</v>
      </c>
      <c r="H1551" s="100" t="s">
        <v>2624</v>
      </c>
      <c r="I1551" s="101" t="s">
        <v>179</v>
      </c>
      <c r="J1551" s="102" t="s">
        <v>878</v>
      </c>
      <c r="K1551" s="104" t="s">
        <v>547</v>
      </c>
      <c r="L1551" s="104" t="s">
        <v>547</v>
      </c>
      <c r="M1551" s="104">
        <v>1302</v>
      </c>
      <c r="N1551" s="104">
        <v>2442.8200000000002</v>
      </c>
      <c r="O1551" s="80"/>
      <c r="P1551" s="80"/>
      <c r="Q1551" s="80"/>
      <c r="R1551" s="80"/>
      <c r="S1551" s="80"/>
      <c r="T1551" s="80"/>
      <c r="U1551" s="80"/>
      <c r="V1551" s="80"/>
      <c r="W1551" s="80"/>
      <c r="X1551" s="80"/>
      <c r="Y1551" s="80"/>
      <c r="Z1551" s="80"/>
    </row>
    <row r="1552" spans="1:26" s="81" customFormat="1" x14ac:dyDescent="0.25">
      <c r="A1552" s="74" t="s">
        <v>41</v>
      </c>
      <c r="B1552" s="74" t="s">
        <v>41</v>
      </c>
      <c r="C1552" s="105" t="s">
        <v>943</v>
      </c>
      <c r="D1552" s="96" t="s">
        <v>944</v>
      </c>
      <c r="E1552" s="97">
        <v>2023</v>
      </c>
      <c r="F1552" s="98" t="s">
        <v>66</v>
      </c>
      <c r="G1552" s="99" t="s">
        <v>186</v>
      </c>
      <c r="H1552" s="100" t="s">
        <v>2625</v>
      </c>
      <c r="I1552" s="101" t="s">
        <v>510</v>
      </c>
      <c r="J1552" s="102" t="s">
        <v>854</v>
      </c>
      <c r="K1552" s="104" t="s">
        <v>634</v>
      </c>
      <c r="L1552" s="104" t="s">
        <v>634</v>
      </c>
      <c r="M1552" s="104">
        <v>2334.39</v>
      </c>
      <c r="N1552" s="104">
        <v>3191.65</v>
      </c>
      <c r="O1552" s="80"/>
      <c r="P1552" s="80"/>
      <c r="Q1552" s="80"/>
      <c r="R1552" s="80"/>
      <c r="S1552" s="80"/>
      <c r="T1552" s="80"/>
      <c r="U1552" s="80"/>
      <c r="V1552" s="80"/>
      <c r="W1552" s="80"/>
      <c r="X1552" s="80"/>
      <c r="Y1552" s="80"/>
      <c r="Z1552" s="80"/>
    </row>
    <row r="1553" spans="1:26" s="81" customFormat="1" x14ac:dyDescent="0.25">
      <c r="A1553" s="74" t="s">
        <v>41</v>
      </c>
      <c r="B1553" s="74" t="s">
        <v>41</v>
      </c>
      <c r="C1553" s="105" t="s">
        <v>55</v>
      </c>
      <c r="D1553" s="96" t="s">
        <v>6</v>
      </c>
      <c r="E1553" s="97">
        <v>2018</v>
      </c>
      <c r="F1553" s="98" t="s">
        <v>71</v>
      </c>
      <c r="G1553" s="99" t="s">
        <v>264</v>
      </c>
      <c r="H1553" s="100" t="s">
        <v>2626</v>
      </c>
      <c r="I1553" s="101" t="s">
        <v>129</v>
      </c>
      <c r="J1553" s="102" t="s">
        <v>662</v>
      </c>
      <c r="K1553" s="104" t="s">
        <v>634</v>
      </c>
      <c r="L1553" s="104" t="s">
        <v>634</v>
      </c>
      <c r="M1553" s="104">
        <v>1298</v>
      </c>
      <c r="N1553" s="104">
        <v>2742.53</v>
      </c>
      <c r="O1553" s="80"/>
      <c r="P1553" s="80"/>
      <c r="Q1553" s="80"/>
      <c r="R1553" s="80"/>
      <c r="S1553" s="80"/>
      <c r="T1553" s="80"/>
      <c r="U1553" s="80"/>
      <c r="V1553" s="80"/>
      <c r="W1553" s="80"/>
      <c r="X1553" s="80"/>
      <c r="Y1553" s="80"/>
      <c r="Z1553" s="80"/>
    </row>
    <row r="1554" spans="1:26" s="81" customFormat="1" x14ac:dyDescent="0.25">
      <c r="A1554" s="74" t="s">
        <v>41</v>
      </c>
      <c r="B1554" s="74" t="s">
        <v>41</v>
      </c>
      <c r="C1554" s="105" t="s">
        <v>51</v>
      </c>
      <c r="D1554" s="96" t="s">
        <v>1</v>
      </c>
      <c r="E1554" s="97">
        <v>2020</v>
      </c>
      <c r="F1554" s="98" t="s">
        <v>67</v>
      </c>
      <c r="G1554" s="99" t="s">
        <v>193</v>
      </c>
      <c r="H1554" s="100" t="s">
        <v>2628</v>
      </c>
      <c r="I1554" s="101" t="s">
        <v>194</v>
      </c>
      <c r="J1554" s="102" t="s">
        <v>241</v>
      </c>
      <c r="K1554" s="104" t="s">
        <v>545</v>
      </c>
      <c r="L1554" s="104" t="s">
        <v>545</v>
      </c>
      <c r="M1554" s="104">
        <v>1434.67</v>
      </c>
      <c r="N1554" s="104">
        <v>5022.6400000000003</v>
      </c>
      <c r="O1554" s="80"/>
      <c r="P1554" s="80"/>
      <c r="Q1554" s="80"/>
      <c r="R1554" s="80"/>
      <c r="S1554" s="80"/>
      <c r="T1554" s="80"/>
      <c r="U1554" s="80"/>
      <c r="V1554" s="80"/>
      <c r="W1554" s="80"/>
      <c r="X1554" s="80"/>
      <c r="Y1554" s="80"/>
      <c r="Z1554" s="80"/>
    </row>
    <row r="1555" spans="1:26" s="81" customFormat="1" x14ac:dyDescent="0.25">
      <c r="A1555" s="74" t="s">
        <v>41</v>
      </c>
      <c r="B1555" s="74" t="s">
        <v>41</v>
      </c>
      <c r="C1555" s="105" t="s">
        <v>50</v>
      </c>
      <c r="D1555" s="96" t="s">
        <v>14</v>
      </c>
      <c r="E1555" s="97">
        <v>2019</v>
      </c>
      <c r="F1555" s="98" t="s">
        <v>66</v>
      </c>
      <c r="G1555" s="99" t="s">
        <v>186</v>
      </c>
      <c r="H1555" s="100" t="s">
        <v>2629</v>
      </c>
      <c r="I1555" s="101" t="s">
        <v>91</v>
      </c>
      <c r="J1555" s="102" t="s">
        <v>758</v>
      </c>
      <c r="K1555" s="104" t="s">
        <v>634</v>
      </c>
      <c r="L1555" s="104" t="s">
        <v>634</v>
      </c>
      <c r="M1555" s="104">
        <v>1735.89</v>
      </c>
      <c r="N1555" s="104">
        <v>1945.6</v>
      </c>
      <c r="O1555" s="80"/>
      <c r="P1555" s="80"/>
      <c r="Q1555" s="80"/>
      <c r="R1555" s="80"/>
      <c r="S1555" s="80"/>
      <c r="T1555" s="80"/>
      <c r="U1555" s="80"/>
      <c r="V1555" s="80"/>
      <c r="W1555" s="80"/>
      <c r="X1555" s="80"/>
      <c r="Y1555" s="80"/>
      <c r="Z1555" s="80"/>
    </row>
    <row r="1556" spans="1:26" s="81" customFormat="1" x14ac:dyDescent="0.25">
      <c r="A1556" s="74" t="s">
        <v>41</v>
      </c>
      <c r="B1556" s="74" t="s">
        <v>41</v>
      </c>
      <c r="C1556" s="105" t="s">
        <v>50</v>
      </c>
      <c r="D1556" s="96" t="s">
        <v>14</v>
      </c>
      <c r="E1556" s="97">
        <v>2019</v>
      </c>
      <c r="F1556" s="98" t="s">
        <v>66</v>
      </c>
      <c r="G1556" s="99" t="s">
        <v>186</v>
      </c>
      <c r="H1556" s="100" t="s">
        <v>2630</v>
      </c>
      <c r="I1556" s="101" t="s">
        <v>86</v>
      </c>
      <c r="J1556" s="102" t="s">
        <v>758</v>
      </c>
      <c r="K1556" s="104" t="s">
        <v>634</v>
      </c>
      <c r="L1556" s="104" t="s">
        <v>634</v>
      </c>
      <c r="M1556" s="104">
        <v>2475.15</v>
      </c>
      <c r="N1556" s="104">
        <v>2830</v>
      </c>
      <c r="O1556" s="80"/>
      <c r="P1556" s="80"/>
      <c r="Q1556" s="80"/>
      <c r="R1556" s="80"/>
      <c r="S1556" s="80"/>
      <c r="T1556" s="80"/>
      <c r="U1556" s="80"/>
      <c r="V1556" s="80"/>
      <c r="W1556" s="80"/>
      <c r="X1556" s="80"/>
      <c r="Y1556" s="80"/>
      <c r="Z1556" s="80"/>
    </row>
    <row r="1557" spans="1:26" s="81" customFormat="1" x14ac:dyDescent="0.25">
      <c r="A1557" s="74" t="s">
        <v>41</v>
      </c>
      <c r="B1557" s="74" t="s">
        <v>41</v>
      </c>
      <c r="C1557" s="105" t="s">
        <v>922</v>
      </c>
      <c r="D1557" s="96" t="s">
        <v>923</v>
      </c>
      <c r="E1557" s="97">
        <v>2023</v>
      </c>
      <c r="F1557" s="98" t="s">
        <v>61</v>
      </c>
      <c r="G1557" s="99" t="s">
        <v>102</v>
      </c>
      <c r="H1557" s="100" t="s">
        <v>2631</v>
      </c>
      <c r="I1557" s="101" t="s">
        <v>99</v>
      </c>
      <c r="J1557" s="102" t="s">
        <v>722</v>
      </c>
      <c r="K1557" s="104" t="s">
        <v>634</v>
      </c>
      <c r="L1557" s="104" t="s">
        <v>634</v>
      </c>
      <c r="M1557" s="104">
        <v>2763.62</v>
      </c>
      <c r="N1557" s="104">
        <v>5035.1899999999996</v>
      </c>
      <c r="O1557" s="80"/>
      <c r="P1557" s="80"/>
      <c r="Q1557" s="80"/>
      <c r="R1557" s="80"/>
      <c r="S1557" s="80"/>
      <c r="T1557" s="80"/>
      <c r="U1557" s="80"/>
      <c r="V1557" s="80"/>
      <c r="W1557" s="80"/>
      <c r="X1557" s="80"/>
      <c r="Y1557" s="80"/>
      <c r="Z1557" s="80"/>
    </row>
    <row r="1558" spans="1:26" s="81" customFormat="1" x14ac:dyDescent="0.25">
      <c r="A1558" s="74" t="s">
        <v>41</v>
      </c>
      <c r="B1558" s="74" t="s">
        <v>41</v>
      </c>
      <c r="C1558" s="105" t="s">
        <v>691</v>
      </c>
      <c r="D1558" s="96" t="s">
        <v>21</v>
      </c>
      <c r="E1558" s="97">
        <v>2019</v>
      </c>
      <c r="F1558" s="98" t="s">
        <v>75</v>
      </c>
      <c r="G1558" s="99" t="s">
        <v>312</v>
      </c>
      <c r="H1558" s="100" t="s">
        <v>2632</v>
      </c>
      <c r="I1558" s="101" t="s">
        <v>313</v>
      </c>
      <c r="J1558" s="102" t="s">
        <v>824</v>
      </c>
      <c r="K1558" s="104" t="s">
        <v>634</v>
      </c>
      <c r="L1558" s="104" t="s">
        <v>634</v>
      </c>
      <c r="M1558" s="104">
        <v>1236.43</v>
      </c>
      <c r="N1558" s="104">
        <v>3029.39</v>
      </c>
      <c r="O1558" s="80"/>
      <c r="P1558" s="80"/>
      <c r="Q1558" s="80"/>
      <c r="R1558" s="80"/>
      <c r="S1558" s="80"/>
      <c r="T1558" s="80"/>
      <c r="U1558" s="80"/>
      <c r="V1558" s="80"/>
      <c r="W1558" s="80"/>
      <c r="X1558" s="80"/>
      <c r="Y1558" s="80"/>
      <c r="Z1558" s="80"/>
    </row>
    <row r="1559" spans="1:26" s="81" customFormat="1" x14ac:dyDescent="0.25">
      <c r="A1559" s="74" t="s">
        <v>41</v>
      </c>
      <c r="B1559" s="74" t="s">
        <v>41</v>
      </c>
      <c r="C1559" s="105" t="s">
        <v>42</v>
      </c>
      <c r="D1559" s="96" t="s">
        <v>8</v>
      </c>
      <c r="E1559" s="97">
        <v>2018</v>
      </c>
      <c r="F1559" s="98" t="s">
        <v>59</v>
      </c>
      <c r="G1559" s="99" t="s">
        <v>82</v>
      </c>
      <c r="H1559" s="100" t="s">
        <v>2633</v>
      </c>
      <c r="I1559" s="101" t="s">
        <v>83</v>
      </c>
      <c r="J1559" s="102" t="s">
        <v>665</v>
      </c>
      <c r="K1559" s="104" t="s">
        <v>634</v>
      </c>
      <c r="L1559" s="104" t="s">
        <v>634</v>
      </c>
      <c r="M1559" s="104">
        <v>1298</v>
      </c>
      <c r="N1559" s="104">
        <v>2245.6999999999998</v>
      </c>
      <c r="O1559" s="80"/>
      <c r="P1559" s="80"/>
      <c r="Q1559" s="80"/>
      <c r="R1559" s="80"/>
      <c r="S1559" s="80"/>
      <c r="T1559" s="80"/>
      <c r="U1559" s="80"/>
      <c r="V1559" s="80"/>
      <c r="W1559" s="80"/>
      <c r="X1559" s="80"/>
      <c r="Y1559" s="80"/>
      <c r="Z1559" s="80"/>
    </row>
    <row r="1560" spans="1:26" s="81" customFormat="1" x14ac:dyDescent="0.25">
      <c r="A1560" s="74" t="s">
        <v>41</v>
      </c>
      <c r="B1560" s="74" t="s">
        <v>41</v>
      </c>
      <c r="C1560" s="105" t="s">
        <v>922</v>
      </c>
      <c r="D1560" s="96" t="s">
        <v>923</v>
      </c>
      <c r="E1560" s="97">
        <v>2023</v>
      </c>
      <c r="F1560" s="98" t="s">
        <v>61</v>
      </c>
      <c r="G1560" s="99" t="s">
        <v>102</v>
      </c>
      <c r="H1560" s="100" t="s">
        <v>2634</v>
      </c>
      <c r="I1560" s="101" t="s">
        <v>3890</v>
      </c>
      <c r="J1560" s="102" t="s">
        <v>787</v>
      </c>
      <c r="K1560" s="104" t="s">
        <v>634</v>
      </c>
      <c r="L1560" s="104" t="s">
        <v>634</v>
      </c>
      <c r="M1560" s="104">
        <v>1858.89</v>
      </c>
      <c r="N1560" s="104">
        <v>3243.81</v>
      </c>
      <c r="O1560" s="80"/>
      <c r="P1560" s="80"/>
      <c r="Q1560" s="80"/>
      <c r="R1560" s="80"/>
      <c r="S1560" s="80"/>
      <c r="T1560" s="80"/>
      <c r="U1560" s="80"/>
      <c r="V1560" s="80"/>
      <c r="W1560" s="80"/>
      <c r="X1560" s="80"/>
      <c r="Y1560" s="80"/>
      <c r="Z1560" s="80"/>
    </row>
    <row r="1561" spans="1:26" s="81" customFormat="1" x14ac:dyDescent="0.25">
      <c r="A1561" s="74" t="s">
        <v>41</v>
      </c>
      <c r="B1561" s="74" t="s">
        <v>41</v>
      </c>
      <c r="C1561" s="105" t="s">
        <v>659</v>
      </c>
      <c r="D1561" s="96" t="s">
        <v>4</v>
      </c>
      <c r="E1561" s="97">
        <v>2020</v>
      </c>
      <c r="F1561" s="98" t="s">
        <v>66</v>
      </c>
      <c r="G1561" s="99" t="s">
        <v>186</v>
      </c>
      <c r="H1561" s="100" t="s">
        <v>2635</v>
      </c>
      <c r="I1561" s="101" t="s">
        <v>179</v>
      </c>
      <c r="J1561" s="102" t="s">
        <v>484</v>
      </c>
      <c r="K1561" s="104" t="s">
        <v>634</v>
      </c>
      <c r="L1561" s="104" t="s">
        <v>634</v>
      </c>
      <c r="M1561" s="104">
        <v>1328.3</v>
      </c>
      <c r="N1561" s="104">
        <v>3222.57</v>
      </c>
      <c r="O1561" s="80"/>
      <c r="P1561" s="80"/>
      <c r="Q1561" s="80"/>
      <c r="R1561" s="80"/>
      <c r="S1561" s="80"/>
      <c r="T1561" s="80"/>
      <c r="U1561" s="80"/>
      <c r="V1561" s="80"/>
      <c r="W1561" s="80"/>
      <c r="X1561" s="80"/>
      <c r="Y1561" s="80"/>
      <c r="Z1561" s="80"/>
    </row>
    <row r="1562" spans="1:26" s="81" customFormat="1" x14ac:dyDescent="0.25">
      <c r="A1562" s="74" t="s">
        <v>41</v>
      </c>
      <c r="B1562" s="74" t="s">
        <v>41</v>
      </c>
      <c r="C1562" s="105" t="s">
        <v>50</v>
      </c>
      <c r="D1562" s="96" t="s">
        <v>14</v>
      </c>
      <c r="E1562" s="97">
        <v>2019</v>
      </c>
      <c r="F1562" s="98" t="s">
        <v>66</v>
      </c>
      <c r="G1562" s="99" t="s">
        <v>186</v>
      </c>
      <c r="H1562" s="100" t="s">
        <v>2636</v>
      </c>
      <c r="I1562" s="101" t="s">
        <v>129</v>
      </c>
      <c r="J1562" s="102" t="s">
        <v>652</v>
      </c>
      <c r="K1562" s="104" t="s">
        <v>634</v>
      </c>
      <c r="L1562" s="104" t="s">
        <v>634</v>
      </c>
      <c r="M1562" s="104">
        <v>2425.1999999999998</v>
      </c>
      <c r="N1562" s="104">
        <v>2132.91</v>
      </c>
      <c r="O1562" s="80"/>
      <c r="P1562" s="80"/>
      <c r="Q1562" s="80"/>
      <c r="R1562" s="80"/>
      <c r="S1562" s="80"/>
      <c r="T1562" s="80"/>
      <c r="U1562" s="80"/>
      <c r="V1562" s="80"/>
      <c r="W1562" s="80"/>
      <c r="X1562" s="80"/>
      <c r="Y1562" s="80"/>
      <c r="Z1562" s="80"/>
    </row>
    <row r="1563" spans="1:26" s="81" customFormat="1" x14ac:dyDescent="0.25">
      <c r="A1563" s="74" t="s">
        <v>41</v>
      </c>
      <c r="B1563" s="74" t="s">
        <v>41</v>
      </c>
      <c r="C1563" s="105" t="s">
        <v>656</v>
      </c>
      <c r="D1563" s="96" t="s">
        <v>657</v>
      </c>
      <c r="E1563" s="97">
        <v>2023</v>
      </c>
      <c r="F1563" s="98" t="s">
        <v>61</v>
      </c>
      <c r="G1563" s="99" t="s">
        <v>102</v>
      </c>
      <c r="H1563" s="100" t="s">
        <v>2637</v>
      </c>
      <c r="I1563" s="101" t="s">
        <v>180</v>
      </c>
      <c r="J1563" s="102" t="s">
        <v>715</v>
      </c>
      <c r="K1563" s="104" t="s">
        <v>634</v>
      </c>
      <c r="L1563" s="104" t="s">
        <v>634</v>
      </c>
      <c r="M1563" s="104">
        <v>1478.83</v>
      </c>
      <c r="N1563" s="104">
        <v>3418.97</v>
      </c>
      <c r="O1563" s="80"/>
      <c r="P1563" s="80"/>
      <c r="Q1563" s="80"/>
      <c r="R1563" s="80"/>
      <c r="S1563" s="80"/>
      <c r="T1563" s="80"/>
      <c r="U1563" s="80"/>
      <c r="V1563" s="80"/>
      <c r="W1563" s="80"/>
      <c r="X1563" s="80"/>
      <c r="Y1563" s="80"/>
      <c r="Z1563" s="80"/>
    </row>
    <row r="1564" spans="1:26" s="81" customFormat="1" x14ac:dyDescent="0.25">
      <c r="A1564" s="74" t="s">
        <v>41</v>
      </c>
      <c r="B1564" s="74" t="s">
        <v>41</v>
      </c>
      <c r="C1564" s="105" t="s">
        <v>668</v>
      </c>
      <c r="D1564" s="96" t="s">
        <v>10</v>
      </c>
      <c r="E1564" s="97">
        <v>2019</v>
      </c>
      <c r="F1564" s="98" t="s">
        <v>76</v>
      </c>
      <c r="G1564" s="99" t="s">
        <v>328</v>
      </c>
      <c r="H1564" s="100" t="s">
        <v>2638</v>
      </c>
      <c r="I1564" s="101" t="s">
        <v>179</v>
      </c>
      <c r="J1564" s="102" t="s">
        <v>329</v>
      </c>
      <c r="K1564" s="104" t="s">
        <v>547</v>
      </c>
      <c r="L1564" s="104" t="s">
        <v>547</v>
      </c>
      <c r="M1564" s="104">
        <v>1122.2</v>
      </c>
      <c r="N1564" s="104">
        <v>3112.55</v>
      </c>
      <c r="O1564" s="80"/>
      <c r="P1564" s="80"/>
      <c r="Q1564" s="80"/>
      <c r="R1564" s="80"/>
      <c r="S1564" s="80"/>
      <c r="T1564" s="80"/>
      <c r="U1564" s="80"/>
      <c r="V1564" s="80"/>
      <c r="W1564" s="80"/>
      <c r="X1564" s="80"/>
      <c r="Y1564" s="80"/>
      <c r="Z1564" s="80"/>
    </row>
    <row r="1565" spans="1:26" s="81" customFormat="1" x14ac:dyDescent="0.25">
      <c r="A1565" s="74" t="s">
        <v>41</v>
      </c>
      <c r="B1565" s="74" t="s">
        <v>41</v>
      </c>
      <c r="C1565" s="105" t="s">
        <v>668</v>
      </c>
      <c r="D1565" s="96" t="s">
        <v>10</v>
      </c>
      <c r="E1565" s="97">
        <v>2019</v>
      </c>
      <c r="F1565" s="98" t="s">
        <v>76</v>
      </c>
      <c r="G1565" s="99" t="s">
        <v>328</v>
      </c>
      <c r="H1565" s="100" t="s">
        <v>2639</v>
      </c>
      <c r="I1565" s="101" t="s">
        <v>179</v>
      </c>
      <c r="J1565" s="102" t="s">
        <v>392</v>
      </c>
      <c r="K1565" s="104" t="s">
        <v>634</v>
      </c>
      <c r="L1565" s="104" t="s">
        <v>634</v>
      </c>
      <c r="M1565" s="104">
        <v>1122.2</v>
      </c>
      <c r="N1565" s="104">
        <v>3112.55</v>
      </c>
      <c r="O1565" s="80"/>
      <c r="P1565" s="80"/>
      <c r="Q1565" s="80"/>
      <c r="R1565" s="80"/>
      <c r="S1565" s="80"/>
      <c r="T1565" s="80"/>
      <c r="U1565" s="80"/>
      <c r="V1565" s="80"/>
      <c r="W1565" s="80"/>
      <c r="X1565" s="80"/>
      <c r="Y1565" s="80"/>
      <c r="Z1565" s="80"/>
    </row>
    <row r="1566" spans="1:26" s="81" customFormat="1" x14ac:dyDescent="0.25">
      <c r="A1566" s="74" t="s">
        <v>41</v>
      </c>
      <c r="B1566" s="74" t="s">
        <v>41</v>
      </c>
      <c r="C1566" s="105" t="s">
        <v>1096</v>
      </c>
      <c r="D1566" s="96" t="s">
        <v>1097</v>
      </c>
      <c r="E1566" s="97">
        <v>2023</v>
      </c>
      <c r="F1566" s="98" t="s">
        <v>66</v>
      </c>
      <c r="G1566" s="99" t="s">
        <v>186</v>
      </c>
      <c r="H1566" s="100" t="s">
        <v>2640</v>
      </c>
      <c r="I1566" s="101" t="s">
        <v>91</v>
      </c>
      <c r="J1566" s="102" t="s">
        <v>712</v>
      </c>
      <c r="K1566" s="104" t="s">
        <v>634</v>
      </c>
      <c r="L1566" s="104" t="s">
        <v>634</v>
      </c>
      <c r="M1566" s="104">
        <v>1735.89</v>
      </c>
      <c r="N1566" s="104">
        <v>1945.6</v>
      </c>
      <c r="O1566" s="80"/>
      <c r="P1566" s="80"/>
      <c r="Q1566" s="80"/>
      <c r="R1566" s="80"/>
      <c r="S1566" s="80"/>
      <c r="T1566" s="80"/>
      <c r="U1566" s="80"/>
      <c r="V1566" s="80"/>
      <c r="W1566" s="80"/>
      <c r="X1566" s="80"/>
      <c r="Y1566" s="80"/>
      <c r="Z1566" s="80"/>
    </row>
    <row r="1567" spans="1:26" s="81" customFormat="1" x14ac:dyDescent="0.25">
      <c r="A1567" s="74" t="s">
        <v>41</v>
      </c>
      <c r="B1567" s="74" t="s">
        <v>41</v>
      </c>
      <c r="C1567" s="105" t="s">
        <v>51</v>
      </c>
      <c r="D1567" s="96" t="s">
        <v>1</v>
      </c>
      <c r="E1567" s="97">
        <v>2020</v>
      </c>
      <c r="F1567" s="98" t="s">
        <v>67</v>
      </c>
      <c r="G1567" s="99" t="s">
        <v>193</v>
      </c>
      <c r="H1567" s="100" t="s">
        <v>2642</v>
      </c>
      <c r="I1567" s="101" t="s">
        <v>194</v>
      </c>
      <c r="J1567" s="102" t="s">
        <v>208</v>
      </c>
      <c r="K1567" s="104" t="s">
        <v>545</v>
      </c>
      <c r="L1567" s="104" t="s">
        <v>545</v>
      </c>
      <c r="M1567" s="104">
        <v>1434.67</v>
      </c>
      <c r="N1567" s="104">
        <v>5022.6400000000003</v>
      </c>
      <c r="O1567" s="80"/>
      <c r="P1567" s="80"/>
      <c r="Q1567" s="80"/>
      <c r="R1567" s="80"/>
      <c r="S1567" s="80"/>
      <c r="T1567" s="80"/>
      <c r="U1567" s="80"/>
      <c r="V1567" s="80"/>
      <c r="W1567" s="80"/>
      <c r="X1567" s="80"/>
      <c r="Y1567" s="80"/>
      <c r="Z1567" s="80"/>
    </row>
    <row r="1568" spans="1:26" s="81" customFormat="1" x14ac:dyDescent="0.25">
      <c r="A1568" s="74" t="s">
        <v>41</v>
      </c>
      <c r="B1568" s="74" t="s">
        <v>41</v>
      </c>
      <c r="C1568" s="105" t="s">
        <v>656</v>
      </c>
      <c r="D1568" s="96" t="s">
        <v>657</v>
      </c>
      <c r="E1568" s="97">
        <v>2023</v>
      </c>
      <c r="F1568" s="98" t="s">
        <v>61</v>
      </c>
      <c r="G1568" s="99" t="s">
        <v>102</v>
      </c>
      <c r="H1568" s="100" t="s">
        <v>2643</v>
      </c>
      <c r="I1568" s="101" t="s">
        <v>99</v>
      </c>
      <c r="J1568" s="102" t="s">
        <v>699</v>
      </c>
      <c r="K1568" s="104" t="s">
        <v>634</v>
      </c>
      <c r="L1568" s="104" t="s">
        <v>634</v>
      </c>
      <c r="M1568" s="104">
        <v>2026.8</v>
      </c>
      <c r="N1568" s="104">
        <v>4395.59</v>
      </c>
      <c r="O1568" s="80"/>
      <c r="P1568" s="80"/>
      <c r="Q1568" s="80"/>
      <c r="R1568" s="80"/>
      <c r="S1568" s="80"/>
      <c r="T1568" s="80"/>
      <c r="U1568" s="80"/>
      <c r="V1568" s="80"/>
      <c r="W1568" s="80"/>
      <c r="X1568" s="80"/>
      <c r="Y1568" s="80"/>
      <c r="Z1568" s="80"/>
    </row>
    <row r="1569" spans="1:26" s="81" customFormat="1" x14ac:dyDescent="0.25">
      <c r="A1569" s="74" t="s">
        <v>41</v>
      </c>
      <c r="B1569" s="74" t="s">
        <v>41</v>
      </c>
      <c r="C1569" s="105" t="s">
        <v>656</v>
      </c>
      <c r="D1569" s="96" t="s">
        <v>657</v>
      </c>
      <c r="E1569" s="97">
        <v>2023</v>
      </c>
      <c r="F1569" s="98" t="s">
        <v>61</v>
      </c>
      <c r="G1569" s="99" t="s">
        <v>102</v>
      </c>
      <c r="H1569" s="100" t="s">
        <v>2644</v>
      </c>
      <c r="I1569" s="101" t="s">
        <v>93</v>
      </c>
      <c r="J1569" s="102" t="s">
        <v>699</v>
      </c>
      <c r="K1569" s="104" t="s">
        <v>634</v>
      </c>
      <c r="L1569" s="104" t="s">
        <v>634</v>
      </c>
      <c r="M1569" s="104">
        <v>1607.35</v>
      </c>
      <c r="N1569" s="104">
        <v>3648.03</v>
      </c>
      <c r="O1569" s="80"/>
      <c r="P1569" s="80"/>
      <c r="Q1569" s="80"/>
      <c r="R1569" s="80"/>
      <c r="S1569" s="80"/>
      <c r="T1569" s="80"/>
      <c r="U1569" s="80"/>
      <c r="V1569" s="80"/>
      <c r="W1569" s="80"/>
      <c r="X1569" s="80"/>
      <c r="Y1569" s="80"/>
      <c r="Z1569" s="80"/>
    </row>
    <row r="1570" spans="1:26" s="81" customFormat="1" x14ac:dyDescent="0.25">
      <c r="A1570" s="74" t="s">
        <v>41</v>
      </c>
      <c r="B1570" s="74" t="s">
        <v>41</v>
      </c>
      <c r="C1570" s="105" t="s">
        <v>922</v>
      </c>
      <c r="D1570" s="96" t="s">
        <v>923</v>
      </c>
      <c r="E1570" s="97">
        <v>2023</v>
      </c>
      <c r="F1570" s="98" t="s">
        <v>61</v>
      </c>
      <c r="G1570" s="99" t="s">
        <v>102</v>
      </c>
      <c r="H1570" s="100" t="s">
        <v>2645</v>
      </c>
      <c r="I1570" s="101" t="s">
        <v>99</v>
      </c>
      <c r="J1570" s="102" t="s">
        <v>652</v>
      </c>
      <c r="K1570" s="104" t="s">
        <v>634</v>
      </c>
      <c r="L1570" s="104" t="s">
        <v>634</v>
      </c>
      <c r="M1570" s="104">
        <v>2763.62</v>
      </c>
      <c r="N1570" s="104">
        <v>5035.1899999999996</v>
      </c>
      <c r="O1570" s="80"/>
      <c r="P1570" s="80"/>
      <c r="Q1570" s="80"/>
      <c r="R1570" s="80"/>
      <c r="S1570" s="80"/>
      <c r="T1570" s="80"/>
      <c r="U1570" s="80"/>
      <c r="V1570" s="80"/>
      <c r="W1570" s="80"/>
      <c r="X1570" s="80"/>
      <c r="Y1570" s="80"/>
      <c r="Z1570" s="80"/>
    </row>
    <row r="1571" spans="1:26" s="81" customFormat="1" x14ac:dyDescent="0.25">
      <c r="A1571" s="74" t="s">
        <v>41</v>
      </c>
      <c r="B1571" s="74" t="s">
        <v>41</v>
      </c>
      <c r="C1571" s="105" t="s">
        <v>761</v>
      </c>
      <c r="D1571" s="96" t="s">
        <v>35</v>
      </c>
      <c r="E1571" s="97">
        <v>2018</v>
      </c>
      <c r="F1571" s="98" t="s">
        <v>59</v>
      </c>
      <c r="G1571" s="99" t="s">
        <v>82</v>
      </c>
      <c r="H1571" s="100" t="s">
        <v>2646</v>
      </c>
      <c r="I1571" s="101" t="s">
        <v>99</v>
      </c>
      <c r="J1571" s="102" t="s">
        <v>823</v>
      </c>
      <c r="K1571" s="104" t="s">
        <v>634</v>
      </c>
      <c r="L1571" s="104" t="s">
        <v>634</v>
      </c>
      <c r="M1571" s="104">
        <v>1727</v>
      </c>
      <c r="N1571" s="104">
        <v>2407.96</v>
      </c>
      <c r="O1571" s="80"/>
      <c r="P1571" s="80"/>
      <c r="Q1571" s="80"/>
      <c r="R1571" s="80"/>
      <c r="S1571" s="80"/>
      <c r="T1571" s="80"/>
      <c r="U1571" s="80"/>
      <c r="V1571" s="80"/>
      <c r="W1571" s="80"/>
      <c r="X1571" s="80"/>
      <c r="Y1571" s="80"/>
      <c r="Z1571" s="80"/>
    </row>
    <row r="1572" spans="1:26" s="81" customFormat="1" x14ac:dyDescent="0.25">
      <c r="A1572" s="74" t="s">
        <v>41</v>
      </c>
      <c r="B1572" s="74" t="s">
        <v>41</v>
      </c>
      <c r="C1572" s="105" t="s">
        <v>51</v>
      </c>
      <c r="D1572" s="96" t="s">
        <v>1</v>
      </c>
      <c r="E1572" s="97">
        <v>2020</v>
      </c>
      <c r="F1572" s="98" t="s">
        <v>67</v>
      </c>
      <c r="G1572" s="99" t="s">
        <v>193</v>
      </c>
      <c r="H1572" s="100" t="s">
        <v>2647</v>
      </c>
      <c r="I1572" s="101" t="s">
        <v>194</v>
      </c>
      <c r="J1572" s="102" t="s">
        <v>115</v>
      </c>
      <c r="K1572" s="104" t="s">
        <v>545</v>
      </c>
      <c r="L1572" s="104" t="s">
        <v>545</v>
      </c>
      <c r="M1572" s="104">
        <v>1434.67</v>
      </c>
      <c r="N1572" s="104">
        <v>5022.6400000000003</v>
      </c>
      <c r="O1572" s="80"/>
      <c r="P1572" s="80"/>
      <c r="Q1572" s="80"/>
      <c r="R1572" s="80"/>
      <c r="S1572" s="80"/>
      <c r="T1572" s="80"/>
      <c r="U1572" s="80"/>
      <c r="V1572" s="80"/>
      <c r="W1572" s="80"/>
      <c r="X1572" s="80"/>
      <c r="Y1572" s="80"/>
      <c r="Z1572" s="80"/>
    </row>
    <row r="1573" spans="1:26" s="81" customFormat="1" x14ac:dyDescent="0.25">
      <c r="A1573" s="74" t="s">
        <v>41</v>
      </c>
      <c r="B1573" s="74" t="s">
        <v>41</v>
      </c>
      <c r="C1573" s="105" t="s">
        <v>754</v>
      </c>
      <c r="D1573" s="96" t="s">
        <v>755</v>
      </c>
      <c r="E1573" s="97">
        <v>2022</v>
      </c>
      <c r="F1573" s="98" t="s">
        <v>77</v>
      </c>
      <c r="G1573" s="99" t="s">
        <v>403</v>
      </c>
      <c r="H1573" s="100" t="s">
        <v>2648</v>
      </c>
      <c r="I1573" s="101" t="s">
        <v>672</v>
      </c>
      <c r="J1573" s="102" t="s">
        <v>806</v>
      </c>
      <c r="K1573" s="104" t="s">
        <v>545</v>
      </c>
      <c r="L1573" s="104" t="s">
        <v>545</v>
      </c>
      <c r="M1573" s="104">
        <v>1726.79</v>
      </c>
      <c r="N1573" s="104">
        <v>3889.99</v>
      </c>
      <c r="O1573" s="80"/>
      <c r="P1573" s="80"/>
      <c r="Q1573" s="80"/>
      <c r="R1573" s="80"/>
      <c r="S1573" s="80"/>
      <c r="T1573" s="80"/>
      <c r="U1573" s="80"/>
      <c r="V1573" s="80"/>
      <c r="W1573" s="80"/>
      <c r="X1573" s="80"/>
      <c r="Y1573" s="80"/>
      <c r="Z1573" s="80"/>
    </row>
    <row r="1574" spans="1:26" s="81" customFormat="1" x14ac:dyDescent="0.25">
      <c r="A1574" s="74" t="s">
        <v>41</v>
      </c>
      <c r="B1574" s="74" t="s">
        <v>41</v>
      </c>
      <c r="C1574" s="105" t="s">
        <v>668</v>
      </c>
      <c r="D1574" s="96" t="s">
        <v>10</v>
      </c>
      <c r="E1574" s="97">
        <v>2019</v>
      </c>
      <c r="F1574" s="98" t="s">
        <v>76</v>
      </c>
      <c r="G1574" s="99" t="s">
        <v>328</v>
      </c>
      <c r="H1574" s="100" t="s">
        <v>2649</v>
      </c>
      <c r="I1574" s="101" t="s">
        <v>179</v>
      </c>
      <c r="J1574" s="102" t="s">
        <v>382</v>
      </c>
      <c r="K1574" s="104" t="s">
        <v>545</v>
      </c>
      <c r="L1574" s="104" t="s">
        <v>545</v>
      </c>
      <c r="M1574" s="104">
        <v>1122.2</v>
      </c>
      <c r="N1574" s="104">
        <v>3112.55</v>
      </c>
      <c r="O1574" s="80"/>
      <c r="P1574" s="80"/>
      <c r="Q1574" s="80"/>
      <c r="R1574" s="80"/>
      <c r="S1574" s="80"/>
      <c r="T1574" s="80"/>
      <c r="U1574" s="80"/>
      <c r="V1574" s="80"/>
      <c r="W1574" s="80"/>
      <c r="X1574" s="80"/>
      <c r="Y1574" s="80"/>
      <c r="Z1574" s="80"/>
    </row>
    <row r="1575" spans="1:26" s="81" customFormat="1" x14ac:dyDescent="0.25">
      <c r="A1575" s="74" t="s">
        <v>41</v>
      </c>
      <c r="B1575" s="74" t="s">
        <v>41</v>
      </c>
      <c r="C1575" s="105" t="s">
        <v>922</v>
      </c>
      <c r="D1575" s="96" t="s">
        <v>923</v>
      </c>
      <c r="E1575" s="97">
        <v>2023</v>
      </c>
      <c r="F1575" s="98" t="s">
        <v>61</v>
      </c>
      <c r="G1575" s="99" t="s">
        <v>102</v>
      </c>
      <c r="H1575" s="100" t="s">
        <v>2650</v>
      </c>
      <c r="I1575" s="101" t="s">
        <v>99</v>
      </c>
      <c r="J1575" s="102" t="s">
        <v>652</v>
      </c>
      <c r="K1575" s="104" t="s">
        <v>634</v>
      </c>
      <c r="L1575" s="104" t="s">
        <v>634</v>
      </c>
      <c r="M1575" s="104">
        <v>1858.89</v>
      </c>
      <c r="N1575" s="104">
        <v>3243.81</v>
      </c>
      <c r="O1575" s="80"/>
      <c r="P1575" s="80"/>
      <c r="Q1575" s="80"/>
      <c r="R1575" s="80"/>
      <c r="S1575" s="80"/>
      <c r="T1575" s="80"/>
      <c r="U1575" s="80"/>
      <c r="V1575" s="80"/>
      <c r="W1575" s="80"/>
      <c r="X1575" s="80"/>
      <c r="Y1575" s="80"/>
      <c r="Z1575" s="80"/>
    </row>
    <row r="1576" spans="1:26" s="81" customFormat="1" x14ac:dyDescent="0.25">
      <c r="A1576" s="74" t="s">
        <v>41</v>
      </c>
      <c r="B1576" s="74" t="s">
        <v>41</v>
      </c>
      <c r="C1576" s="105" t="s">
        <v>49</v>
      </c>
      <c r="D1576" s="96" t="s">
        <v>13</v>
      </c>
      <c r="E1576" s="97">
        <v>2019</v>
      </c>
      <c r="F1576" s="98" t="s">
        <v>65</v>
      </c>
      <c r="G1576" s="99" t="s">
        <v>176</v>
      </c>
      <c r="H1576" s="100" t="s">
        <v>4058</v>
      </c>
      <c r="I1576" s="101" t="s">
        <v>181</v>
      </c>
      <c r="J1576" s="102" t="s">
        <v>713</v>
      </c>
      <c r="K1576" s="104" t="s">
        <v>634</v>
      </c>
      <c r="L1576" s="104" t="s">
        <v>634</v>
      </c>
      <c r="M1576" s="104">
        <v>1546.6</v>
      </c>
      <c r="N1576" s="104">
        <v>3038.02</v>
      </c>
      <c r="O1576" s="80"/>
      <c r="P1576" s="80"/>
      <c r="Q1576" s="80"/>
      <c r="R1576" s="80"/>
      <c r="S1576" s="80"/>
      <c r="T1576" s="80"/>
      <c r="U1576" s="80"/>
      <c r="V1576" s="80"/>
      <c r="W1576" s="80"/>
      <c r="X1576" s="80"/>
      <c r="Y1576" s="80"/>
      <c r="Z1576" s="80"/>
    </row>
    <row r="1577" spans="1:26" s="81" customFormat="1" x14ac:dyDescent="0.25">
      <c r="A1577" s="74" t="s">
        <v>41</v>
      </c>
      <c r="B1577" s="74" t="s">
        <v>41</v>
      </c>
      <c r="C1577" s="105" t="s">
        <v>670</v>
      </c>
      <c r="D1577" s="96" t="s">
        <v>12</v>
      </c>
      <c r="E1577" s="97">
        <v>2021</v>
      </c>
      <c r="F1577" s="98" t="s">
        <v>66</v>
      </c>
      <c r="G1577" s="99" t="s">
        <v>186</v>
      </c>
      <c r="H1577" s="100" t="s">
        <v>2651</v>
      </c>
      <c r="I1577" s="101" t="s">
        <v>162</v>
      </c>
      <c r="J1577" s="102" t="s">
        <v>671</v>
      </c>
      <c r="K1577" s="104" t="s">
        <v>634</v>
      </c>
      <c r="L1577" s="104" t="s">
        <v>634</v>
      </c>
      <c r="M1577" s="104">
        <v>2199.12</v>
      </c>
      <c r="N1577" s="104">
        <v>2415.1999999999998</v>
      </c>
      <c r="O1577" s="80"/>
      <c r="P1577" s="80"/>
      <c r="Q1577" s="80"/>
      <c r="R1577" s="80"/>
      <c r="S1577" s="80"/>
      <c r="T1577" s="80"/>
      <c r="U1577" s="80"/>
      <c r="V1577" s="80"/>
      <c r="W1577" s="80"/>
      <c r="X1577" s="80"/>
      <c r="Y1577" s="80"/>
      <c r="Z1577" s="80"/>
    </row>
    <row r="1578" spans="1:26" s="81" customFormat="1" x14ac:dyDescent="0.25">
      <c r="A1578" s="74" t="s">
        <v>41</v>
      </c>
      <c r="B1578" s="74" t="s">
        <v>41</v>
      </c>
      <c r="C1578" s="105" t="s">
        <v>51</v>
      </c>
      <c r="D1578" s="96" t="s">
        <v>1</v>
      </c>
      <c r="E1578" s="97">
        <v>2020</v>
      </c>
      <c r="F1578" s="98" t="s">
        <v>67</v>
      </c>
      <c r="G1578" s="99" t="s">
        <v>193</v>
      </c>
      <c r="H1578" s="100" t="s">
        <v>2652</v>
      </c>
      <c r="I1578" s="101" t="s">
        <v>194</v>
      </c>
      <c r="J1578" s="102" t="s">
        <v>625</v>
      </c>
      <c r="K1578" s="104" t="s">
        <v>545</v>
      </c>
      <c r="L1578" s="104" t="s">
        <v>545</v>
      </c>
      <c r="M1578" s="104">
        <v>1434.67</v>
      </c>
      <c r="N1578" s="104">
        <v>5022.6400000000003</v>
      </c>
      <c r="O1578" s="80"/>
      <c r="P1578" s="80"/>
      <c r="Q1578" s="80"/>
      <c r="R1578" s="80"/>
      <c r="S1578" s="80"/>
      <c r="T1578" s="80"/>
      <c r="U1578" s="80"/>
      <c r="V1578" s="80"/>
      <c r="W1578" s="80"/>
      <c r="X1578" s="80"/>
      <c r="Y1578" s="80"/>
      <c r="Z1578" s="80"/>
    </row>
    <row r="1579" spans="1:26" s="81" customFormat="1" x14ac:dyDescent="0.25">
      <c r="A1579" s="74" t="s">
        <v>41</v>
      </c>
      <c r="B1579" s="74" t="s">
        <v>41</v>
      </c>
      <c r="C1579" s="105" t="s">
        <v>42</v>
      </c>
      <c r="D1579" s="96" t="s">
        <v>8</v>
      </c>
      <c r="E1579" s="97">
        <v>2018</v>
      </c>
      <c r="F1579" s="98" t="s">
        <v>59</v>
      </c>
      <c r="G1579" s="99" t="s">
        <v>82</v>
      </c>
      <c r="H1579" s="100" t="s">
        <v>2653</v>
      </c>
      <c r="I1579" s="101" t="s">
        <v>83</v>
      </c>
      <c r="J1579" s="102" t="s">
        <v>665</v>
      </c>
      <c r="K1579" s="104" t="s">
        <v>634</v>
      </c>
      <c r="L1579" s="104" t="s">
        <v>634</v>
      </c>
      <c r="M1579" s="104">
        <v>1298</v>
      </c>
      <c r="N1579" s="104">
        <v>2245.6999999999998</v>
      </c>
      <c r="O1579" s="80"/>
      <c r="P1579" s="80"/>
      <c r="Q1579" s="80"/>
      <c r="R1579" s="80"/>
      <c r="S1579" s="80"/>
      <c r="T1579" s="80"/>
      <c r="U1579" s="80"/>
      <c r="V1579" s="80"/>
      <c r="W1579" s="80"/>
      <c r="X1579" s="80"/>
      <c r="Y1579" s="80"/>
      <c r="Z1579" s="80"/>
    </row>
    <row r="1580" spans="1:26" s="81" customFormat="1" x14ac:dyDescent="0.25">
      <c r="A1580" s="74" t="s">
        <v>41</v>
      </c>
      <c r="B1580" s="74" t="s">
        <v>41</v>
      </c>
      <c r="C1580" s="105" t="s">
        <v>922</v>
      </c>
      <c r="D1580" s="96" t="s">
        <v>923</v>
      </c>
      <c r="E1580" s="97">
        <v>2023</v>
      </c>
      <c r="F1580" s="98" t="s">
        <v>61</v>
      </c>
      <c r="G1580" s="99" t="s">
        <v>102</v>
      </c>
      <c r="H1580" s="100" t="s">
        <v>2654</v>
      </c>
      <c r="I1580" s="101" t="s">
        <v>3890</v>
      </c>
      <c r="J1580" s="102" t="s">
        <v>652</v>
      </c>
      <c r="K1580" s="104" t="s">
        <v>634</v>
      </c>
      <c r="L1580" s="104" t="s">
        <v>634</v>
      </c>
      <c r="M1580" s="104">
        <v>1858.89</v>
      </c>
      <c r="N1580" s="104">
        <v>3243.81</v>
      </c>
      <c r="O1580" s="80"/>
      <c r="P1580" s="80"/>
      <c r="Q1580" s="80"/>
      <c r="R1580" s="80"/>
      <c r="S1580" s="80"/>
      <c r="T1580" s="80"/>
      <c r="U1580" s="80"/>
      <c r="V1580" s="80"/>
      <c r="W1580" s="80"/>
      <c r="X1580" s="80"/>
      <c r="Y1580" s="80"/>
      <c r="Z1580" s="80"/>
    </row>
    <row r="1581" spans="1:26" s="81" customFormat="1" x14ac:dyDescent="0.25">
      <c r="A1581" s="74" t="s">
        <v>41</v>
      </c>
      <c r="B1581" s="74" t="s">
        <v>41</v>
      </c>
      <c r="C1581" s="105" t="s">
        <v>50</v>
      </c>
      <c r="D1581" s="96" t="s">
        <v>14</v>
      </c>
      <c r="E1581" s="97">
        <v>2019</v>
      </c>
      <c r="F1581" s="98" t="s">
        <v>66</v>
      </c>
      <c r="G1581" s="99" t="s">
        <v>186</v>
      </c>
      <c r="H1581" s="100" t="s">
        <v>2655</v>
      </c>
      <c r="I1581" s="101" t="s">
        <v>85</v>
      </c>
      <c r="J1581" s="102" t="s">
        <v>758</v>
      </c>
      <c r="K1581" s="104" t="s">
        <v>634</v>
      </c>
      <c r="L1581" s="104" t="s">
        <v>634</v>
      </c>
      <c r="M1581" s="104">
        <v>2137.6799999999998</v>
      </c>
      <c r="N1581" s="104">
        <v>2425.1999999999998</v>
      </c>
      <c r="O1581" s="80"/>
      <c r="P1581" s="80"/>
      <c r="Q1581" s="80"/>
      <c r="R1581" s="80"/>
      <c r="S1581" s="80"/>
      <c r="T1581" s="80"/>
      <c r="U1581" s="80"/>
      <c r="V1581" s="80"/>
      <c r="W1581" s="80"/>
      <c r="X1581" s="80"/>
      <c r="Y1581" s="80"/>
      <c r="Z1581" s="80"/>
    </row>
    <row r="1582" spans="1:26" s="81" customFormat="1" x14ac:dyDescent="0.25">
      <c r="A1582" s="74" t="s">
        <v>41</v>
      </c>
      <c r="B1582" s="74" t="s">
        <v>41</v>
      </c>
      <c r="C1582" s="105" t="s">
        <v>691</v>
      </c>
      <c r="D1582" s="96" t="s">
        <v>21</v>
      </c>
      <c r="E1582" s="97">
        <v>2019</v>
      </c>
      <c r="F1582" s="98" t="s">
        <v>75</v>
      </c>
      <c r="G1582" s="99" t="s">
        <v>312</v>
      </c>
      <c r="H1582" s="100" t="s">
        <v>2656</v>
      </c>
      <c r="I1582" s="101" t="s">
        <v>313</v>
      </c>
      <c r="J1582" s="102" t="s">
        <v>749</v>
      </c>
      <c r="K1582" s="104" t="s">
        <v>634</v>
      </c>
      <c r="L1582" s="104" t="s">
        <v>634</v>
      </c>
      <c r="M1582" s="104">
        <v>1236.43</v>
      </c>
      <c r="N1582" s="104">
        <v>3029.39</v>
      </c>
      <c r="O1582" s="80"/>
      <c r="P1582" s="80"/>
      <c r="Q1582" s="80"/>
      <c r="R1582" s="80"/>
      <c r="S1582" s="80"/>
      <c r="T1582" s="80"/>
      <c r="U1582" s="80"/>
      <c r="V1582" s="80"/>
      <c r="W1582" s="80"/>
      <c r="X1582" s="80"/>
      <c r="Y1582" s="80"/>
      <c r="Z1582" s="80"/>
    </row>
    <row r="1583" spans="1:26" s="81" customFormat="1" x14ac:dyDescent="0.25">
      <c r="A1583" s="74" t="s">
        <v>41</v>
      </c>
      <c r="B1583" s="74" t="s">
        <v>41</v>
      </c>
      <c r="C1583" s="105" t="s">
        <v>922</v>
      </c>
      <c r="D1583" s="96" t="s">
        <v>923</v>
      </c>
      <c r="E1583" s="97">
        <v>2023</v>
      </c>
      <c r="F1583" s="98" t="s">
        <v>61</v>
      </c>
      <c r="G1583" s="99" t="s">
        <v>102</v>
      </c>
      <c r="H1583" s="100" t="s">
        <v>2657</v>
      </c>
      <c r="I1583" s="101" t="s">
        <v>99</v>
      </c>
      <c r="J1583" s="102" t="s">
        <v>723</v>
      </c>
      <c r="K1583" s="104" t="s">
        <v>634</v>
      </c>
      <c r="L1583" s="104" t="s">
        <v>634</v>
      </c>
      <c r="M1583" s="104">
        <v>2763.62</v>
      </c>
      <c r="N1583" s="104">
        <v>5035.1899999999996</v>
      </c>
      <c r="O1583" s="80"/>
      <c r="P1583" s="80"/>
      <c r="Q1583" s="80"/>
      <c r="R1583" s="80"/>
      <c r="S1583" s="80"/>
      <c r="T1583" s="80"/>
      <c r="U1583" s="80"/>
      <c r="V1583" s="80"/>
      <c r="W1583" s="80"/>
      <c r="X1583" s="80"/>
      <c r="Y1583" s="80"/>
      <c r="Z1583" s="80"/>
    </row>
    <row r="1584" spans="1:26" s="81" customFormat="1" x14ac:dyDescent="0.25">
      <c r="A1584" s="74" t="s">
        <v>41</v>
      </c>
      <c r="B1584" s="74" t="s">
        <v>41</v>
      </c>
      <c r="C1584" s="105" t="s">
        <v>660</v>
      </c>
      <c r="D1584" s="96" t="s">
        <v>5</v>
      </c>
      <c r="E1584" s="97">
        <v>2020</v>
      </c>
      <c r="F1584" s="98" t="s">
        <v>61</v>
      </c>
      <c r="G1584" s="99" t="s">
        <v>102</v>
      </c>
      <c r="H1584" s="100" t="s">
        <v>2658</v>
      </c>
      <c r="I1584" s="101" t="s">
        <v>129</v>
      </c>
      <c r="J1584" s="102" t="s">
        <v>661</v>
      </c>
      <c r="K1584" s="104" t="s">
        <v>634</v>
      </c>
      <c r="L1584" s="104" t="s">
        <v>634</v>
      </c>
      <c r="M1584" s="104">
        <v>2026.8</v>
      </c>
      <c r="N1584" s="104">
        <v>4345.93</v>
      </c>
      <c r="O1584" s="80"/>
      <c r="P1584" s="80"/>
      <c r="Q1584" s="80"/>
      <c r="R1584" s="80"/>
      <c r="S1584" s="80"/>
      <c r="T1584" s="80"/>
      <c r="U1584" s="80"/>
      <c r="V1584" s="80"/>
      <c r="W1584" s="80"/>
      <c r="X1584" s="80"/>
      <c r="Y1584" s="80"/>
      <c r="Z1584" s="80"/>
    </row>
    <row r="1585" spans="1:26" s="81" customFormat="1" x14ac:dyDescent="0.25">
      <c r="A1585" s="74" t="s">
        <v>41</v>
      </c>
      <c r="B1585" s="74" t="s">
        <v>41</v>
      </c>
      <c r="C1585" s="105" t="s">
        <v>668</v>
      </c>
      <c r="D1585" s="96" t="s">
        <v>10</v>
      </c>
      <c r="E1585" s="97">
        <v>2019</v>
      </c>
      <c r="F1585" s="98" t="s">
        <v>76</v>
      </c>
      <c r="G1585" s="99" t="s">
        <v>328</v>
      </c>
      <c r="H1585" s="100" t="s">
        <v>2659</v>
      </c>
      <c r="I1585" s="101" t="s">
        <v>179</v>
      </c>
      <c r="J1585" s="102" t="s">
        <v>378</v>
      </c>
      <c r="K1585" s="104" t="s">
        <v>545</v>
      </c>
      <c r="L1585" s="104" t="s">
        <v>545</v>
      </c>
      <c r="M1585" s="104">
        <v>1122.2</v>
      </c>
      <c r="N1585" s="104">
        <v>3112.55</v>
      </c>
      <c r="O1585" s="80"/>
      <c r="P1585" s="80"/>
      <c r="Q1585" s="80"/>
      <c r="R1585" s="80"/>
      <c r="S1585" s="80"/>
      <c r="T1585" s="80"/>
      <c r="U1585" s="80"/>
      <c r="V1585" s="80"/>
      <c r="W1585" s="80"/>
      <c r="X1585" s="80"/>
      <c r="Y1585" s="80"/>
      <c r="Z1585" s="80"/>
    </row>
    <row r="1586" spans="1:26" s="81" customFormat="1" x14ac:dyDescent="0.25">
      <c r="A1586" s="74" t="s">
        <v>41</v>
      </c>
      <c r="B1586" s="74" t="s">
        <v>41</v>
      </c>
      <c r="C1586" s="105" t="s">
        <v>48</v>
      </c>
      <c r="D1586" s="96" t="s">
        <v>11</v>
      </c>
      <c r="E1586" s="97">
        <v>2018</v>
      </c>
      <c r="F1586" s="98" t="s">
        <v>59</v>
      </c>
      <c r="G1586" s="99" t="s">
        <v>82</v>
      </c>
      <c r="H1586" s="100" t="s">
        <v>2660</v>
      </c>
      <c r="I1586" s="101" t="s">
        <v>129</v>
      </c>
      <c r="J1586" s="102" t="s">
        <v>717</v>
      </c>
      <c r="K1586" s="104" t="s">
        <v>634</v>
      </c>
      <c r="L1586" s="104" t="s">
        <v>634</v>
      </c>
      <c r="M1586" s="104">
        <v>1460.8</v>
      </c>
      <c r="N1586" s="104">
        <v>3007.39</v>
      </c>
      <c r="O1586" s="80"/>
      <c r="P1586" s="80"/>
      <c r="Q1586" s="80"/>
      <c r="R1586" s="80"/>
      <c r="S1586" s="80"/>
      <c r="T1586" s="80"/>
      <c r="U1586" s="80"/>
      <c r="V1586" s="80"/>
      <c r="W1586" s="80"/>
      <c r="X1586" s="80"/>
      <c r="Y1586" s="80"/>
      <c r="Z1586" s="80"/>
    </row>
    <row r="1587" spans="1:26" s="81" customFormat="1" x14ac:dyDescent="0.25">
      <c r="A1587" s="74" t="s">
        <v>41</v>
      </c>
      <c r="B1587" s="74" t="s">
        <v>41</v>
      </c>
      <c r="C1587" s="105" t="s">
        <v>761</v>
      </c>
      <c r="D1587" s="96" t="s">
        <v>35</v>
      </c>
      <c r="E1587" s="97">
        <v>2018</v>
      </c>
      <c r="F1587" s="98" t="s">
        <v>59</v>
      </c>
      <c r="G1587" s="99" t="s">
        <v>82</v>
      </c>
      <c r="H1587" s="100" t="s">
        <v>2661</v>
      </c>
      <c r="I1587" s="101" t="s">
        <v>129</v>
      </c>
      <c r="J1587" s="102" t="s">
        <v>785</v>
      </c>
      <c r="K1587" s="104" t="s">
        <v>634</v>
      </c>
      <c r="L1587" s="104" t="s">
        <v>634</v>
      </c>
      <c r="M1587" s="104">
        <v>1326.25</v>
      </c>
      <c r="N1587" s="104">
        <v>2601.58</v>
      </c>
      <c r="O1587" s="80"/>
      <c r="P1587" s="80"/>
      <c r="Q1587" s="80"/>
      <c r="R1587" s="80"/>
      <c r="S1587" s="80"/>
      <c r="T1587" s="80"/>
      <c r="U1587" s="80"/>
      <c r="V1587" s="80"/>
      <c r="W1587" s="80"/>
      <c r="X1587" s="80"/>
      <c r="Y1587" s="80"/>
      <c r="Z1587" s="80"/>
    </row>
    <row r="1588" spans="1:26" s="81" customFormat="1" x14ac:dyDescent="0.25">
      <c r="A1588" s="74" t="s">
        <v>41</v>
      </c>
      <c r="B1588" s="74" t="s">
        <v>41</v>
      </c>
      <c r="C1588" s="105" t="s">
        <v>660</v>
      </c>
      <c r="D1588" s="96" t="s">
        <v>5</v>
      </c>
      <c r="E1588" s="97">
        <v>2020</v>
      </c>
      <c r="F1588" s="98" t="s">
        <v>61</v>
      </c>
      <c r="G1588" s="99" t="s">
        <v>102</v>
      </c>
      <c r="H1588" s="100" t="s">
        <v>2662</v>
      </c>
      <c r="I1588" s="101" t="s">
        <v>129</v>
      </c>
      <c r="J1588" s="102" t="s">
        <v>749</v>
      </c>
      <c r="K1588" s="104" t="s">
        <v>634</v>
      </c>
      <c r="L1588" s="104" t="s">
        <v>634</v>
      </c>
      <c r="M1588" s="104">
        <v>2026.8</v>
      </c>
      <c r="N1588" s="104">
        <v>4345.93</v>
      </c>
      <c r="O1588" s="80"/>
      <c r="P1588" s="80"/>
      <c r="Q1588" s="80"/>
      <c r="R1588" s="80"/>
      <c r="S1588" s="80"/>
      <c r="T1588" s="80"/>
      <c r="U1588" s="80"/>
      <c r="V1588" s="80"/>
      <c r="W1588" s="80"/>
      <c r="X1588" s="80"/>
      <c r="Y1588" s="80"/>
      <c r="Z1588" s="80"/>
    </row>
    <row r="1589" spans="1:26" s="81" customFormat="1" x14ac:dyDescent="0.25">
      <c r="A1589" s="74" t="s">
        <v>41</v>
      </c>
      <c r="B1589" s="74" t="s">
        <v>41</v>
      </c>
      <c r="C1589" s="105" t="s">
        <v>659</v>
      </c>
      <c r="D1589" s="96" t="s">
        <v>4</v>
      </c>
      <c r="E1589" s="97">
        <v>2020</v>
      </c>
      <c r="F1589" s="98" t="s">
        <v>66</v>
      </c>
      <c r="G1589" s="99" t="s">
        <v>186</v>
      </c>
      <c r="H1589" s="100" t="s">
        <v>2663</v>
      </c>
      <c r="I1589" s="101" t="s">
        <v>179</v>
      </c>
      <c r="J1589" s="102" t="s">
        <v>473</v>
      </c>
      <c r="K1589" s="104" t="s">
        <v>545</v>
      </c>
      <c r="L1589" s="104" t="s">
        <v>545</v>
      </c>
      <c r="M1589" s="104">
        <v>1445.71</v>
      </c>
      <c r="N1589" s="104">
        <v>3525.97</v>
      </c>
      <c r="O1589" s="80"/>
      <c r="P1589" s="80"/>
      <c r="Q1589" s="80"/>
      <c r="R1589" s="80"/>
      <c r="S1589" s="80"/>
      <c r="T1589" s="80"/>
      <c r="U1589" s="80"/>
      <c r="V1589" s="80"/>
      <c r="W1589" s="80"/>
      <c r="X1589" s="80"/>
      <c r="Y1589" s="80"/>
      <c r="Z1589" s="80"/>
    </row>
    <row r="1590" spans="1:26" s="81" customFormat="1" x14ac:dyDescent="0.25">
      <c r="A1590" s="74" t="s">
        <v>41</v>
      </c>
      <c r="B1590" s="74" t="s">
        <v>41</v>
      </c>
      <c r="C1590" s="105" t="s">
        <v>659</v>
      </c>
      <c r="D1590" s="96" t="s">
        <v>4</v>
      </c>
      <c r="E1590" s="97">
        <v>2020</v>
      </c>
      <c r="F1590" s="98" t="s">
        <v>66</v>
      </c>
      <c r="G1590" s="99" t="s">
        <v>186</v>
      </c>
      <c r="H1590" s="100" t="s">
        <v>2664</v>
      </c>
      <c r="I1590" s="101" t="s">
        <v>179</v>
      </c>
      <c r="J1590" s="102" t="s">
        <v>462</v>
      </c>
      <c r="K1590" s="104" t="s">
        <v>545</v>
      </c>
      <c r="L1590" s="104" t="s">
        <v>545</v>
      </c>
      <c r="M1590" s="104">
        <v>2019.94</v>
      </c>
      <c r="N1590" s="104">
        <v>4736.75</v>
      </c>
      <c r="O1590" s="80"/>
      <c r="P1590" s="80"/>
      <c r="Q1590" s="80"/>
      <c r="R1590" s="80"/>
      <c r="S1590" s="80"/>
      <c r="T1590" s="80"/>
      <c r="U1590" s="80"/>
      <c r="V1590" s="80"/>
      <c r="W1590" s="80"/>
      <c r="X1590" s="80"/>
      <c r="Y1590" s="80"/>
      <c r="Z1590" s="80"/>
    </row>
    <row r="1591" spans="1:26" s="81" customFormat="1" x14ac:dyDescent="0.25">
      <c r="A1591" s="74" t="s">
        <v>41</v>
      </c>
      <c r="B1591" s="74" t="s">
        <v>41</v>
      </c>
      <c r="C1591" s="105" t="s">
        <v>659</v>
      </c>
      <c r="D1591" s="96" t="s">
        <v>4</v>
      </c>
      <c r="E1591" s="97">
        <v>2020</v>
      </c>
      <c r="F1591" s="98" t="s">
        <v>66</v>
      </c>
      <c r="G1591" s="99" t="s">
        <v>186</v>
      </c>
      <c r="H1591" s="100" t="s">
        <v>2665</v>
      </c>
      <c r="I1591" s="101" t="s">
        <v>179</v>
      </c>
      <c r="J1591" s="102" t="s">
        <v>473</v>
      </c>
      <c r="K1591" s="104" t="s">
        <v>545</v>
      </c>
      <c r="L1591" s="104" t="s">
        <v>545</v>
      </c>
      <c r="M1591" s="104">
        <v>1328.3</v>
      </c>
      <c r="N1591" s="104">
        <v>3222.57</v>
      </c>
      <c r="O1591" s="80"/>
      <c r="P1591" s="80"/>
      <c r="Q1591" s="80"/>
      <c r="R1591" s="80"/>
      <c r="S1591" s="80"/>
      <c r="T1591" s="80"/>
      <c r="U1591" s="80"/>
      <c r="V1591" s="80"/>
      <c r="W1591" s="80"/>
      <c r="X1591" s="80"/>
      <c r="Y1591" s="80"/>
      <c r="Z1591" s="80"/>
    </row>
    <row r="1592" spans="1:26" s="81" customFormat="1" x14ac:dyDescent="0.25">
      <c r="A1592" s="74" t="s">
        <v>41</v>
      </c>
      <c r="B1592" s="74" t="s">
        <v>41</v>
      </c>
      <c r="C1592" s="105" t="s">
        <v>1013</v>
      </c>
      <c r="D1592" s="96" t="s">
        <v>1014</v>
      </c>
      <c r="E1592" s="97">
        <v>2023</v>
      </c>
      <c r="F1592" s="98" t="s">
        <v>64</v>
      </c>
      <c r="G1592" s="99" t="s">
        <v>159</v>
      </c>
      <c r="H1592" s="100" t="s">
        <v>2666</v>
      </c>
      <c r="I1592" s="101" t="s">
        <v>95</v>
      </c>
      <c r="J1592" s="102" t="s">
        <v>161</v>
      </c>
      <c r="K1592" s="104" t="s">
        <v>634</v>
      </c>
      <c r="L1592" s="104" t="s">
        <v>634</v>
      </c>
      <c r="M1592" s="104">
        <v>3272.21</v>
      </c>
      <c r="N1592" s="104">
        <v>7729.51</v>
      </c>
      <c r="O1592" s="80"/>
      <c r="P1592" s="80"/>
      <c r="Q1592" s="80"/>
      <c r="R1592" s="80"/>
      <c r="S1592" s="80"/>
      <c r="T1592" s="80"/>
      <c r="U1592" s="80"/>
      <c r="V1592" s="80"/>
      <c r="W1592" s="80"/>
      <c r="X1592" s="80"/>
      <c r="Y1592" s="80"/>
      <c r="Z1592" s="80"/>
    </row>
    <row r="1593" spans="1:26" s="81" customFormat="1" x14ac:dyDescent="0.25">
      <c r="A1593" s="74" t="s">
        <v>41</v>
      </c>
      <c r="B1593" s="74" t="s">
        <v>41</v>
      </c>
      <c r="C1593" s="105" t="s">
        <v>703</v>
      </c>
      <c r="D1593" s="96" t="s">
        <v>601</v>
      </c>
      <c r="E1593" s="97">
        <v>2022</v>
      </c>
      <c r="F1593" s="98" t="s">
        <v>66</v>
      </c>
      <c r="G1593" s="99" t="s">
        <v>186</v>
      </c>
      <c r="H1593" s="100" t="s">
        <v>2667</v>
      </c>
      <c r="I1593" s="101" t="s">
        <v>4040</v>
      </c>
      <c r="J1593" s="102" t="s">
        <v>740</v>
      </c>
      <c r="K1593" s="104" t="s">
        <v>634</v>
      </c>
      <c r="L1593" s="104" t="s">
        <v>634</v>
      </c>
      <c r="M1593" s="104">
        <v>1735.89</v>
      </c>
      <c r="N1593" s="104">
        <v>1945.6</v>
      </c>
      <c r="O1593" s="80"/>
      <c r="P1593" s="80"/>
      <c r="Q1593" s="80"/>
      <c r="R1593" s="80"/>
      <c r="S1593" s="80"/>
      <c r="T1593" s="80"/>
      <c r="U1593" s="80"/>
      <c r="V1593" s="80"/>
      <c r="W1593" s="80"/>
      <c r="X1593" s="80"/>
      <c r="Y1593" s="80"/>
      <c r="Z1593" s="80"/>
    </row>
    <row r="1594" spans="1:26" s="81" customFormat="1" x14ac:dyDescent="0.25">
      <c r="A1594" s="74" t="s">
        <v>41</v>
      </c>
      <c r="B1594" s="74" t="s">
        <v>41</v>
      </c>
      <c r="C1594" s="105" t="s">
        <v>922</v>
      </c>
      <c r="D1594" s="96" t="s">
        <v>923</v>
      </c>
      <c r="E1594" s="97">
        <v>2023</v>
      </c>
      <c r="F1594" s="98" t="s">
        <v>61</v>
      </c>
      <c r="G1594" s="99" t="s">
        <v>102</v>
      </c>
      <c r="H1594" s="100" t="s">
        <v>2668</v>
      </c>
      <c r="I1594" s="101" t="s">
        <v>3890</v>
      </c>
      <c r="J1594" s="102" t="s">
        <v>677</v>
      </c>
      <c r="K1594" s="104" t="s">
        <v>634</v>
      </c>
      <c r="L1594" s="104" t="s">
        <v>634</v>
      </c>
      <c r="M1594" s="104">
        <v>1858.89</v>
      </c>
      <c r="N1594" s="104">
        <v>3243.81</v>
      </c>
      <c r="O1594" s="80"/>
      <c r="P1594" s="80"/>
      <c r="Q1594" s="80"/>
      <c r="R1594" s="80"/>
      <c r="S1594" s="80"/>
      <c r="T1594" s="80"/>
      <c r="U1594" s="80"/>
      <c r="V1594" s="80"/>
      <c r="W1594" s="80"/>
      <c r="X1594" s="80"/>
      <c r="Y1594" s="80"/>
      <c r="Z1594" s="80"/>
    </row>
    <row r="1595" spans="1:26" s="81" customFormat="1" x14ac:dyDescent="0.25">
      <c r="A1595" s="74" t="s">
        <v>41</v>
      </c>
      <c r="B1595" s="74" t="s">
        <v>41</v>
      </c>
      <c r="C1595" s="105" t="s">
        <v>703</v>
      </c>
      <c r="D1595" s="96" t="s">
        <v>601</v>
      </c>
      <c r="E1595" s="97">
        <v>2022</v>
      </c>
      <c r="F1595" s="98" t="s">
        <v>66</v>
      </c>
      <c r="G1595" s="99" t="s">
        <v>186</v>
      </c>
      <c r="H1595" s="100" t="s">
        <v>2669</v>
      </c>
      <c r="I1595" s="101" t="s">
        <v>160</v>
      </c>
      <c r="J1595" s="102" t="s">
        <v>671</v>
      </c>
      <c r="K1595" s="104" t="s">
        <v>634</v>
      </c>
      <c r="L1595" s="104" t="s">
        <v>634</v>
      </c>
      <c r="M1595" s="104">
        <v>1735.89</v>
      </c>
      <c r="N1595" s="104">
        <v>1945.6</v>
      </c>
      <c r="O1595" s="80"/>
      <c r="P1595" s="80"/>
      <c r="Q1595" s="80"/>
      <c r="R1595" s="80"/>
      <c r="S1595" s="80"/>
      <c r="T1595" s="80"/>
      <c r="U1595" s="80"/>
      <c r="V1595" s="80"/>
      <c r="W1595" s="80"/>
      <c r="X1595" s="80"/>
      <c r="Y1595" s="80"/>
      <c r="Z1595" s="80"/>
    </row>
    <row r="1596" spans="1:26" s="81" customFormat="1" x14ac:dyDescent="0.25">
      <c r="A1596" s="74" t="s">
        <v>41</v>
      </c>
      <c r="B1596" s="74" t="s">
        <v>41</v>
      </c>
      <c r="C1596" s="105" t="s">
        <v>51</v>
      </c>
      <c r="D1596" s="96" t="s">
        <v>1</v>
      </c>
      <c r="E1596" s="97">
        <v>2020</v>
      </c>
      <c r="F1596" s="98" t="s">
        <v>67</v>
      </c>
      <c r="G1596" s="99" t="s">
        <v>193</v>
      </c>
      <c r="H1596" s="100" t="s">
        <v>2670</v>
      </c>
      <c r="I1596" s="101" t="s">
        <v>194</v>
      </c>
      <c r="J1596" s="102" t="s">
        <v>757</v>
      </c>
      <c r="K1596" s="104" t="s">
        <v>545</v>
      </c>
      <c r="L1596" s="104" t="s">
        <v>545</v>
      </c>
      <c r="M1596" s="104">
        <v>1434.67</v>
      </c>
      <c r="N1596" s="104">
        <v>5022.6400000000003</v>
      </c>
      <c r="O1596" s="80"/>
      <c r="P1596" s="80"/>
      <c r="Q1596" s="80"/>
      <c r="R1596" s="80"/>
      <c r="S1596" s="80"/>
      <c r="T1596" s="80"/>
      <c r="U1596" s="80"/>
      <c r="V1596" s="80"/>
      <c r="W1596" s="80"/>
      <c r="X1596" s="80"/>
      <c r="Y1596" s="80"/>
      <c r="Z1596" s="80"/>
    </row>
    <row r="1597" spans="1:26" s="81" customFormat="1" x14ac:dyDescent="0.25">
      <c r="A1597" s="74" t="s">
        <v>41</v>
      </c>
      <c r="B1597" s="74" t="s">
        <v>41</v>
      </c>
      <c r="C1597" s="105" t="s">
        <v>659</v>
      </c>
      <c r="D1597" s="96" t="s">
        <v>4</v>
      </c>
      <c r="E1597" s="97">
        <v>2020</v>
      </c>
      <c r="F1597" s="98" t="s">
        <v>66</v>
      </c>
      <c r="G1597" s="99" t="s">
        <v>186</v>
      </c>
      <c r="H1597" s="100" t="s">
        <v>3913</v>
      </c>
      <c r="I1597" s="101" t="s">
        <v>179</v>
      </c>
      <c r="J1597" s="102" t="s">
        <v>478</v>
      </c>
      <c r="K1597" s="104" t="s">
        <v>545</v>
      </c>
      <c r="L1597" s="104" t="s">
        <v>545</v>
      </c>
      <c r="M1597" s="104">
        <v>1328.3</v>
      </c>
      <c r="N1597" s="104">
        <v>3222.57</v>
      </c>
      <c r="O1597" s="80"/>
      <c r="P1597" s="80"/>
      <c r="Q1597" s="80"/>
      <c r="R1597" s="80"/>
      <c r="S1597" s="80"/>
      <c r="T1597" s="80"/>
      <c r="U1597" s="80"/>
      <c r="V1597" s="80"/>
      <c r="W1597" s="80"/>
      <c r="X1597" s="80"/>
      <c r="Y1597" s="80"/>
      <c r="Z1597" s="80"/>
    </row>
    <row r="1598" spans="1:26" s="81" customFormat="1" x14ac:dyDescent="0.25">
      <c r="A1598" s="74" t="s">
        <v>41</v>
      </c>
      <c r="B1598" s="74" t="s">
        <v>41</v>
      </c>
      <c r="C1598" s="105" t="s">
        <v>668</v>
      </c>
      <c r="D1598" s="96" t="s">
        <v>10</v>
      </c>
      <c r="E1598" s="97">
        <v>2019</v>
      </c>
      <c r="F1598" s="98" t="s">
        <v>76</v>
      </c>
      <c r="G1598" s="99" t="s">
        <v>328</v>
      </c>
      <c r="H1598" s="100" t="s">
        <v>2671</v>
      </c>
      <c r="I1598" s="101" t="s">
        <v>179</v>
      </c>
      <c r="J1598" s="102" t="s">
        <v>354</v>
      </c>
      <c r="K1598" s="104" t="s">
        <v>545</v>
      </c>
      <c r="L1598" s="104" t="s">
        <v>545</v>
      </c>
      <c r="M1598" s="104">
        <v>1122.2</v>
      </c>
      <c r="N1598" s="104">
        <v>3112.55</v>
      </c>
      <c r="O1598" s="80"/>
      <c r="P1598" s="80"/>
      <c r="Q1598" s="80"/>
      <c r="R1598" s="80"/>
      <c r="S1598" s="80"/>
      <c r="T1598" s="80"/>
      <c r="U1598" s="80"/>
      <c r="V1598" s="80"/>
      <c r="W1598" s="80"/>
      <c r="X1598" s="80"/>
      <c r="Y1598" s="80"/>
      <c r="Z1598" s="80"/>
    </row>
    <row r="1599" spans="1:26" s="81" customFormat="1" x14ac:dyDescent="0.25">
      <c r="A1599" s="74" t="s">
        <v>41</v>
      </c>
      <c r="B1599" s="74" t="s">
        <v>41</v>
      </c>
      <c r="C1599" s="105" t="s">
        <v>668</v>
      </c>
      <c r="D1599" s="96" t="s">
        <v>10</v>
      </c>
      <c r="E1599" s="97">
        <v>2019</v>
      </c>
      <c r="F1599" s="98" t="s">
        <v>76</v>
      </c>
      <c r="G1599" s="99" t="s">
        <v>328</v>
      </c>
      <c r="H1599" s="100" t="s">
        <v>2672</v>
      </c>
      <c r="I1599" s="101" t="s">
        <v>179</v>
      </c>
      <c r="J1599" s="102" t="s">
        <v>375</v>
      </c>
      <c r="K1599" s="104" t="s">
        <v>547</v>
      </c>
      <c r="L1599" s="104" t="s">
        <v>547</v>
      </c>
      <c r="M1599" s="104">
        <v>1122.2</v>
      </c>
      <c r="N1599" s="104">
        <v>3112.55</v>
      </c>
      <c r="O1599" s="80"/>
      <c r="P1599" s="80"/>
      <c r="Q1599" s="80"/>
      <c r="R1599" s="80"/>
      <c r="S1599" s="80"/>
      <c r="T1599" s="80"/>
      <c r="U1599" s="80"/>
      <c r="V1599" s="80"/>
      <c r="W1599" s="80"/>
      <c r="X1599" s="80"/>
      <c r="Y1599" s="80"/>
      <c r="Z1599" s="80"/>
    </row>
    <row r="1600" spans="1:26" s="81" customFormat="1" x14ac:dyDescent="0.25">
      <c r="A1600" s="74" t="s">
        <v>41</v>
      </c>
      <c r="B1600" s="74" t="s">
        <v>41</v>
      </c>
      <c r="C1600" s="105" t="s">
        <v>55</v>
      </c>
      <c r="D1600" s="96" t="s">
        <v>6</v>
      </c>
      <c r="E1600" s="97">
        <v>2018</v>
      </c>
      <c r="F1600" s="98" t="s">
        <v>71</v>
      </c>
      <c r="G1600" s="99" t="s">
        <v>264</v>
      </c>
      <c r="H1600" s="100" t="s">
        <v>2673</v>
      </c>
      <c r="I1600" s="101" t="s">
        <v>99</v>
      </c>
      <c r="J1600" s="102" t="s">
        <v>736</v>
      </c>
      <c r="K1600" s="104" t="s">
        <v>634</v>
      </c>
      <c r="L1600" s="104" t="s">
        <v>634</v>
      </c>
      <c r="M1600" s="104">
        <v>1727</v>
      </c>
      <c r="N1600" s="104">
        <v>3452.47</v>
      </c>
      <c r="O1600" s="80"/>
      <c r="P1600" s="80"/>
      <c r="Q1600" s="80"/>
      <c r="R1600" s="80"/>
      <c r="S1600" s="80"/>
      <c r="T1600" s="80"/>
      <c r="U1600" s="80"/>
      <c r="V1600" s="80"/>
      <c r="W1600" s="80"/>
      <c r="X1600" s="80"/>
      <c r="Y1600" s="80"/>
      <c r="Z1600" s="80"/>
    </row>
    <row r="1601" spans="1:26" s="81" customFormat="1" x14ac:dyDescent="0.25">
      <c r="A1601" s="74" t="s">
        <v>41</v>
      </c>
      <c r="B1601" s="74" t="s">
        <v>41</v>
      </c>
      <c r="C1601" s="105" t="s">
        <v>51</v>
      </c>
      <c r="D1601" s="96" t="s">
        <v>1</v>
      </c>
      <c r="E1601" s="97">
        <v>2020</v>
      </c>
      <c r="F1601" s="98" t="s">
        <v>67</v>
      </c>
      <c r="G1601" s="99" t="s">
        <v>193</v>
      </c>
      <c r="H1601" s="100" t="s">
        <v>2674</v>
      </c>
      <c r="I1601" s="101" t="s">
        <v>194</v>
      </c>
      <c r="J1601" s="102" t="s">
        <v>217</v>
      </c>
      <c r="K1601" s="104" t="s">
        <v>545</v>
      </c>
      <c r="L1601" s="104" t="s">
        <v>545</v>
      </c>
      <c r="M1601" s="104">
        <v>1434.67</v>
      </c>
      <c r="N1601" s="104">
        <v>5022.6400000000003</v>
      </c>
      <c r="O1601" s="80"/>
      <c r="P1601" s="80"/>
      <c r="Q1601" s="80"/>
      <c r="R1601" s="80"/>
      <c r="S1601" s="80"/>
      <c r="T1601" s="80"/>
      <c r="U1601" s="80"/>
      <c r="V1601" s="80"/>
      <c r="W1601" s="80"/>
      <c r="X1601" s="80"/>
      <c r="Y1601" s="80"/>
      <c r="Z1601" s="80"/>
    </row>
    <row r="1602" spans="1:26" s="81" customFormat="1" x14ac:dyDescent="0.25">
      <c r="A1602" s="74" t="s">
        <v>41</v>
      </c>
      <c r="B1602" s="74" t="s">
        <v>41</v>
      </c>
      <c r="C1602" s="105" t="s">
        <v>922</v>
      </c>
      <c r="D1602" s="96" t="s">
        <v>923</v>
      </c>
      <c r="E1602" s="97">
        <v>2023</v>
      </c>
      <c r="F1602" s="98" t="s">
        <v>61</v>
      </c>
      <c r="G1602" s="99" t="s">
        <v>102</v>
      </c>
      <c r="H1602" s="100" t="s">
        <v>2675</v>
      </c>
      <c r="I1602" s="101" t="s">
        <v>3890</v>
      </c>
      <c r="J1602" s="102" t="s">
        <v>677</v>
      </c>
      <c r="K1602" s="104" t="s">
        <v>634</v>
      </c>
      <c r="L1602" s="104" t="s">
        <v>634</v>
      </c>
      <c r="M1602" s="104">
        <v>1858.89</v>
      </c>
      <c r="N1602" s="104">
        <v>3243.81</v>
      </c>
      <c r="O1602" s="80"/>
      <c r="P1602" s="80"/>
      <c r="Q1602" s="80"/>
      <c r="R1602" s="80"/>
      <c r="S1602" s="80"/>
      <c r="T1602" s="80"/>
      <c r="U1602" s="80"/>
      <c r="V1602" s="80"/>
      <c r="W1602" s="80"/>
      <c r="X1602" s="80"/>
      <c r="Y1602" s="80"/>
      <c r="Z1602" s="80"/>
    </row>
    <row r="1603" spans="1:26" s="81" customFormat="1" x14ac:dyDescent="0.25">
      <c r="A1603" s="74" t="s">
        <v>41</v>
      </c>
      <c r="B1603" s="74" t="s">
        <v>41</v>
      </c>
      <c r="C1603" s="105" t="s">
        <v>50</v>
      </c>
      <c r="D1603" s="96" t="s">
        <v>14</v>
      </c>
      <c r="E1603" s="97">
        <v>2019</v>
      </c>
      <c r="F1603" s="98" t="s">
        <v>66</v>
      </c>
      <c r="G1603" s="99" t="s">
        <v>186</v>
      </c>
      <c r="H1603" s="100" t="s">
        <v>2676</v>
      </c>
      <c r="I1603" s="101" t="s">
        <v>91</v>
      </c>
      <c r="J1603" s="102" t="s">
        <v>758</v>
      </c>
      <c r="K1603" s="104" t="s">
        <v>634</v>
      </c>
      <c r="L1603" s="104" t="s">
        <v>634</v>
      </c>
      <c r="M1603" s="104">
        <v>1735.89</v>
      </c>
      <c r="N1603" s="104">
        <v>1945.6</v>
      </c>
      <c r="O1603" s="80"/>
      <c r="P1603" s="80"/>
      <c r="Q1603" s="80"/>
      <c r="R1603" s="80"/>
      <c r="S1603" s="80"/>
      <c r="T1603" s="80"/>
      <c r="U1603" s="80"/>
      <c r="V1603" s="80"/>
      <c r="W1603" s="80"/>
      <c r="X1603" s="80"/>
      <c r="Y1603" s="80"/>
      <c r="Z1603" s="80"/>
    </row>
    <row r="1604" spans="1:26" s="81" customFormat="1" x14ac:dyDescent="0.25">
      <c r="A1604" s="74" t="s">
        <v>41</v>
      </c>
      <c r="B1604" s="74" t="s">
        <v>41</v>
      </c>
      <c r="C1604" s="105" t="s">
        <v>668</v>
      </c>
      <c r="D1604" s="96" t="s">
        <v>10</v>
      </c>
      <c r="E1604" s="97">
        <v>2019</v>
      </c>
      <c r="F1604" s="98" t="s">
        <v>76</v>
      </c>
      <c r="G1604" s="99" t="s">
        <v>328</v>
      </c>
      <c r="H1604" s="100" t="s">
        <v>2677</v>
      </c>
      <c r="I1604" s="101" t="s">
        <v>672</v>
      </c>
      <c r="J1604" s="102" t="s">
        <v>673</v>
      </c>
      <c r="K1604" s="104" t="s">
        <v>634</v>
      </c>
      <c r="L1604" s="104" t="s">
        <v>634</v>
      </c>
      <c r="M1604" s="104">
        <v>1122.2</v>
      </c>
      <c r="N1604" s="104">
        <v>3112.55</v>
      </c>
      <c r="O1604" s="80"/>
      <c r="P1604" s="80"/>
      <c r="Q1604" s="80"/>
      <c r="R1604" s="80"/>
      <c r="S1604" s="80"/>
      <c r="T1604" s="80"/>
      <c r="U1604" s="80"/>
      <c r="V1604" s="80"/>
      <c r="W1604" s="80"/>
      <c r="X1604" s="80"/>
      <c r="Y1604" s="80"/>
      <c r="Z1604" s="80"/>
    </row>
    <row r="1605" spans="1:26" s="81" customFormat="1" x14ac:dyDescent="0.25">
      <c r="A1605" s="74" t="s">
        <v>41</v>
      </c>
      <c r="B1605" s="74" t="s">
        <v>41</v>
      </c>
      <c r="C1605" s="105" t="s">
        <v>922</v>
      </c>
      <c r="D1605" s="96" t="s">
        <v>923</v>
      </c>
      <c r="E1605" s="97">
        <v>2023</v>
      </c>
      <c r="F1605" s="98" t="s">
        <v>61</v>
      </c>
      <c r="G1605" s="99" t="s">
        <v>102</v>
      </c>
      <c r="H1605" s="100" t="s">
        <v>2678</v>
      </c>
      <c r="I1605" s="101" t="s">
        <v>3890</v>
      </c>
      <c r="J1605" s="102" t="s">
        <v>763</v>
      </c>
      <c r="K1605" s="104" t="s">
        <v>634</v>
      </c>
      <c r="L1605" s="104" t="s">
        <v>634</v>
      </c>
      <c r="M1605" s="104">
        <v>1858.89</v>
      </c>
      <c r="N1605" s="104">
        <v>3243.81</v>
      </c>
      <c r="O1605" s="80"/>
      <c r="P1605" s="80"/>
      <c r="Q1605" s="80"/>
      <c r="R1605" s="80"/>
      <c r="S1605" s="80"/>
      <c r="T1605" s="80"/>
      <c r="U1605" s="80"/>
      <c r="V1605" s="80"/>
      <c r="W1605" s="80"/>
      <c r="X1605" s="80"/>
      <c r="Y1605" s="80"/>
      <c r="Z1605" s="80"/>
    </row>
    <row r="1606" spans="1:26" s="81" customFormat="1" x14ac:dyDescent="0.25">
      <c r="A1606" s="74" t="s">
        <v>41</v>
      </c>
      <c r="B1606" s="74" t="s">
        <v>41</v>
      </c>
      <c r="C1606" s="105" t="s">
        <v>668</v>
      </c>
      <c r="D1606" s="96" t="s">
        <v>10</v>
      </c>
      <c r="E1606" s="97">
        <v>2019</v>
      </c>
      <c r="F1606" s="98" t="s">
        <v>76</v>
      </c>
      <c r="G1606" s="99" t="s">
        <v>328</v>
      </c>
      <c r="H1606" s="100" t="s">
        <v>2679</v>
      </c>
      <c r="I1606" s="101" t="s">
        <v>179</v>
      </c>
      <c r="J1606" s="102" t="s">
        <v>355</v>
      </c>
      <c r="K1606" s="104" t="s">
        <v>547</v>
      </c>
      <c r="L1606" s="104" t="s">
        <v>547</v>
      </c>
      <c r="M1606" s="104">
        <v>1122.2</v>
      </c>
      <c r="N1606" s="104">
        <v>3112.55</v>
      </c>
      <c r="O1606" s="80"/>
      <c r="P1606" s="80"/>
      <c r="Q1606" s="80"/>
      <c r="R1606" s="80"/>
      <c r="S1606" s="80"/>
      <c r="T1606" s="80"/>
      <c r="U1606" s="80"/>
      <c r="V1606" s="80"/>
      <c r="W1606" s="80"/>
      <c r="X1606" s="80"/>
      <c r="Y1606" s="80"/>
      <c r="Z1606" s="80"/>
    </row>
    <row r="1607" spans="1:26" s="81" customFormat="1" x14ac:dyDescent="0.25">
      <c r="A1607" s="74" t="s">
        <v>41</v>
      </c>
      <c r="B1607" s="74" t="s">
        <v>41</v>
      </c>
      <c r="C1607" s="105" t="s">
        <v>656</v>
      </c>
      <c r="D1607" s="96" t="s">
        <v>657</v>
      </c>
      <c r="E1607" s="97">
        <v>2023</v>
      </c>
      <c r="F1607" s="98" t="s">
        <v>61</v>
      </c>
      <c r="G1607" s="99" t="s">
        <v>102</v>
      </c>
      <c r="H1607" s="100" t="s">
        <v>2680</v>
      </c>
      <c r="I1607" s="101" t="s">
        <v>99</v>
      </c>
      <c r="J1607" s="102" t="s">
        <v>2165</v>
      </c>
      <c r="K1607" s="104" t="s">
        <v>634</v>
      </c>
      <c r="L1607" s="104" t="s">
        <v>634</v>
      </c>
      <c r="M1607" s="104">
        <v>2026.8</v>
      </c>
      <c r="N1607" s="104">
        <v>4395.59</v>
      </c>
      <c r="O1607" s="80"/>
      <c r="P1607" s="80"/>
      <c r="Q1607" s="80"/>
      <c r="R1607" s="80"/>
      <c r="S1607" s="80"/>
      <c r="T1607" s="80"/>
      <c r="U1607" s="80"/>
      <c r="V1607" s="80"/>
      <c r="W1607" s="80"/>
      <c r="X1607" s="80"/>
      <c r="Y1607" s="80"/>
      <c r="Z1607" s="80"/>
    </row>
    <row r="1608" spans="1:26" s="81" customFormat="1" x14ac:dyDescent="0.25">
      <c r="A1608" s="74" t="s">
        <v>41</v>
      </c>
      <c r="B1608" s="74" t="s">
        <v>41</v>
      </c>
      <c r="C1608" s="105" t="s">
        <v>668</v>
      </c>
      <c r="D1608" s="96" t="s">
        <v>10</v>
      </c>
      <c r="E1608" s="97">
        <v>2019</v>
      </c>
      <c r="F1608" s="98" t="s">
        <v>76</v>
      </c>
      <c r="G1608" s="99" t="s">
        <v>328</v>
      </c>
      <c r="H1608" s="100" t="s">
        <v>2681</v>
      </c>
      <c r="I1608" s="101" t="s">
        <v>179</v>
      </c>
      <c r="J1608" s="102" t="s">
        <v>786</v>
      </c>
      <c r="K1608" s="104" t="s">
        <v>634</v>
      </c>
      <c r="L1608" s="104" t="s">
        <v>634</v>
      </c>
      <c r="M1608" s="104">
        <v>1122.2</v>
      </c>
      <c r="N1608" s="104">
        <v>3112.55</v>
      </c>
      <c r="O1608" s="80"/>
      <c r="P1608" s="80"/>
      <c r="Q1608" s="80"/>
      <c r="R1608" s="80"/>
      <c r="S1608" s="80"/>
      <c r="T1608" s="80"/>
      <c r="U1608" s="80"/>
      <c r="V1608" s="80"/>
      <c r="W1608" s="80"/>
      <c r="X1608" s="80"/>
      <c r="Y1608" s="80"/>
      <c r="Z1608" s="80"/>
    </row>
    <row r="1609" spans="1:26" s="81" customFormat="1" x14ac:dyDescent="0.25">
      <c r="A1609" s="74" t="s">
        <v>41</v>
      </c>
      <c r="B1609" s="74" t="s">
        <v>41</v>
      </c>
      <c r="C1609" s="105" t="s">
        <v>691</v>
      </c>
      <c r="D1609" s="96" t="s">
        <v>21</v>
      </c>
      <c r="E1609" s="97">
        <v>2019</v>
      </c>
      <c r="F1609" s="98" t="s">
        <v>75</v>
      </c>
      <c r="G1609" s="99" t="s">
        <v>312</v>
      </c>
      <c r="H1609" s="100" t="s">
        <v>2682</v>
      </c>
      <c r="I1609" s="101" t="s">
        <v>313</v>
      </c>
      <c r="J1609" s="102" t="s">
        <v>715</v>
      </c>
      <c r="K1609" s="104" t="s">
        <v>634</v>
      </c>
      <c r="L1609" s="104" t="s">
        <v>634</v>
      </c>
      <c r="M1609" s="104">
        <v>1236.43</v>
      </c>
      <c r="N1609" s="104">
        <v>3029.39</v>
      </c>
      <c r="O1609" s="80"/>
      <c r="P1609" s="80"/>
      <c r="Q1609" s="80"/>
      <c r="R1609" s="80"/>
      <c r="S1609" s="80"/>
      <c r="T1609" s="80"/>
      <c r="U1609" s="80"/>
      <c r="V1609" s="80"/>
      <c r="W1609" s="80"/>
      <c r="X1609" s="80"/>
      <c r="Y1609" s="80"/>
      <c r="Z1609" s="80"/>
    </row>
    <row r="1610" spans="1:26" s="81" customFormat="1" x14ac:dyDescent="0.25">
      <c r="A1610" s="74" t="s">
        <v>41</v>
      </c>
      <c r="B1610" s="74" t="s">
        <v>41</v>
      </c>
      <c r="C1610" s="105" t="s">
        <v>668</v>
      </c>
      <c r="D1610" s="96" t="s">
        <v>10</v>
      </c>
      <c r="E1610" s="97">
        <v>2019</v>
      </c>
      <c r="F1610" s="98" t="s">
        <v>76</v>
      </c>
      <c r="G1610" s="99" t="s">
        <v>328</v>
      </c>
      <c r="H1610" s="100" t="s">
        <v>2683</v>
      </c>
      <c r="I1610" s="101" t="s">
        <v>179</v>
      </c>
      <c r="J1610" s="102" t="s">
        <v>339</v>
      </c>
      <c r="K1610" s="104" t="s">
        <v>545</v>
      </c>
      <c r="L1610" s="104" t="s">
        <v>545</v>
      </c>
      <c r="M1610" s="104">
        <v>1122.2</v>
      </c>
      <c r="N1610" s="104">
        <v>3112.55</v>
      </c>
      <c r="O1610" s="80"/>
      <c r="P1610" s="80"/>
      <c r="Q1610" s="80"/>
      <c r="R1610" s="80"/>
      <c r="S1610" s="80"/>
      <c r="T1610" s="80"/>
      <c r="U1610" s="80"/>
      <c r="V1610" s="80"/>
      <c r="W1610" s="80"/>
      <c r="X1610" s="80"/>
      <c r="Y1610" s="80"/>
      <c r="Z1610" s="80"/>
    </row>
    <row r="1611" spans="1:26" s="81" customFormat="1" x14ac:dyDescent="0.25">
      <c r="A1611" s="74" t="s">
        <v>41</v>
      </c>
      <c r="B1611" s="74" t="s">
        <v>41</v>
      </c>
      <c r="C1611" s="105" t="s">
        <v>659</v>
      </c>
      <c r="D1611" s="96" t="s">
        <v>4</v>
      </c>
      <c r="E1611" s="97">
        <v>2020</v>
      </c>
      <c r="F1611" s="98" t="s">
        <v>66</v>
      </c>
      <c r="G1611" s="99" t="s">
        <v>186</v>
      </c>
      <c r="H1611" s="100" t="s">
        <v>2684</v>
      </c>
      <c r="I1611" s="101" t="s">
        <v>179</v>
      </c>
      <c r="J1611" s="102" t="s">
        <v>426</v>
      </c>
      <c r="K1611" s="104" t="s">
        <v>545</v>
      </c>
      <c r="L1611" s="104" t="s">
        <v>545</v>
      </c>
      <c r="M1611" s="104">
        <v>1328.3</v>
      </c>
      <c r="N1611" s="104">
        <v>3222.57</v>
      </c>
      <c r="O1611" s="80"/>
      <c r="P1611" s="80"/>
      <c r="Q1611" s="80"/>
      <c r="R1611" s="80"/>
      <c r="S1611" s="80"/>
      <c r="T1611" s="80"/>
      <c r="U1611" s="80"/>
      <c r="V1611" s="80"/>
      <c r="W1611" s="80"/>
      <c r="X1611" s="80"/>
      <c r="Y1611" s="80"/>
      <c r="Z1611" s="80"/>
    </row>
    <row r="1612" spans="1:26" s="81" customFormat="1" x14ac:dyDescent="0.25">
      <c r="A1612" s="74" t="s">
        <v>41</v>
      </c>
      <c r="B1612" s="74" t="s">
        <v>41</v>
      </c>
      <c r="C1612" s="105" t="s">
        <v>668</v>
      </c>
      <c r="D1612" s="96" t="s">
        <v>10</v>
      </c>
      <c r="E1612" s="97">
        <v>2019</v>
      </c>
      <c r="F1612" s="98" t="s">
        <v>76</v>
      </c>
      <c r="G1612" s="99" t="s">
        <v>328</v>
      </c>
      <c r="H1612" s="100" t="s">
        <v>2685</v>
      </c>
      <c r="I1612" s="101" t="s">
        <v>179</v>
      </c>
      <c r="J1612" s="102" t="s">
        <v>386</v>
      </c>
      <c r="K1612" s="104" t="s">
        <v>545</v>
      </c>
      <c r="L1612" s="104" t="s">
        <v>545</v>
      </c>
      <c r="M1612" s="104">
        <v>1122.2</v>
      </c>
      <c r="N1612" s="104">
        <v>3112.55</v>
      </c>
      <c r="O1612" s="80"/>
      <c r="P1612" s="80"/>
      <c r="Q1612" s="80"/>
      <c r="R1612" s="80"/>
      <c r="S1612" s="80"/>
      <c r="T1612" s="80"/>
      <c r="U1612" s="80"/>
      <c r="V1612" s="80"/>
      <c r="W1612" s="80"/>
      <c r="X1612" s="80"/>
      <c r="Y1612" s="80"/>
      <c r="Z1612" s="80"/>
    </row>
    <row r="1613" spans="1:26" s="81" customFormat="1" x14ac:dyDescent="0.25">
      <c r="A1613" s="74" t="s">
        <v>41</v>
      </c>
      <c r="B1613" s="74" t="s">
        <v>41</v>
      </c>
      <c r="C1613" s="105" t="s">
        <v>1013</v>
      </c>
      <c r="D1613" s="96" t="s">
        <v>1014</v>
      </c>
      <c r="E1613" s="97">
        <v>2023</v>
      </c>
      <c r="F1613" s="98" t="s">
        <v>64</v>
      </c>
      <c r="G1613" s="99" t="s">
        <v>159</v>
      </c>
      <c r="H1613" s="100" t="s">
        <v>2686</v>
      </c>
      <c r="I1613" s="101" t="s">
        <v>95</v>
      </c>
      <c r="J1613" s="102" t="s">
        <v>794</v>
      </c>
      <c r="K1613" s="104" t="s">
        <v>634</v>
      </c>
      <c r="L1613" s="104" t="s">
        <v>634</v>
      </c>
      <c r="M1613" s="104">
        <v>2315.0500000000002</v>
      </c>
      <c r="N1613" s="104">
        <v>5306.78</v>
      </c>
      <c r="O1613" s="80"/>
      <c r="P1613" s="80"/>
      <c r="Q1613" s="80"/>
      <c r="R1613" s="80"/>
      <c r="S1613" s="80"/>
      <c r="T1613" s="80"/>
      <c r="U1613" s="80"/>
      <c r="V1613" s="80"/>
      <c r="W1613" s="80"/>
      <c r="X1613" s="80"/>
      <c r="Y1613" s="80"/>
      <c r="Z1613" s="80"/>
    </row>
    <row r="1614" spans="1:26" s="81" customFormat="1" x14ac:dyDescent="0.25">
      <c r="A1614" s="74" t="s">
        <v>41</v>
      </c>
      <c r="B1614" s="74" t="s">
        <v>41</v>
      </c>
      <c r="C1614" s="105" t="s">
        <v>666</v>
      </c>
      <c r="D1614" s="96" t="s">
        <v>9</v>
      </c>
      <c r="E1614" s="97">
        <v>2020</v>
      </c>
      <c r="F1614" s="98" t="s">
        <v>77</v>
      </c>
      <c r="G1614" s="99" t="s">
        <v>403</v>
      </c>
      <c r="H1614" s="100" t="s">
        <v>2687</v>
      </c>
      <c r="I1614" s="101" t="s">
        <v>85</v>
      </c>
      <c r="J1614" s="102" t="s">
        <v>667</v>
      </c>
      <c r="K1614" s="104" t="s">
        <v>634</v>
      </c>
      <c r="L1614" s="104" t="s">
        <v>634</v>
      </c>
      <c r="M1614" s="104">
        <v>1874.4</v>
      </c>
      <c r="N1614" s="104">
        <v>4334.63</v>
      </c>
      <c r="O1614" s="80"/>
      <c r="P1614" s="80"/>
      <c r="Q1614" s="80"/>
      <c r="R1614" s="80"/>
      <c r="S1614" s="80"/>
      <c r="T1614" s="80"/>
      <c r="U1614" s="80"/>
      <c r="V1614" s="80"/>
      <c r="W1614" s="80"/>
      <c r="X1614" s="80"/>
      <c r="Y1614" s="80"/>
      <c r="Z1614" s="80"/>
    </row>
    <row r="1615" spans="1:26" s="81" customFormat="1" x14ac:dyDescent="0.25">
      <c r="A1615" s="74" t="s">
        <v>41</v>
      </c>
      <c r="B1615" s="74" t="s">
        <v>41</v>
      </c>
      <c r="C1615" s="105" t="s">
        <v>929</v>
      </c>
      <c r="D1615" s="96" t="s">
        <v>930</v>
      </c>
      <c r="E1615" s="97">
        <v>2018</v>
      </c>
      <c r="F1615" s="98" t="s">
        <v>61</v>
      </c>
      <c r="G1615" s="99" t="s">
        <v>102</v>
      </c>
      <c r="H1615" s="100" t="s">
        <v>2688</v>
      </c>
      <c r="I1615" s="101" t="s">
        <v>179</v>
      </c>
      <c r="J1615" s="102" t="s">
        <v>1279</v>
      </c>
      <c r="K1615" s="104" t="s">
        <v>547</v>
      </c>
      <c r="L1615" s="104" t="s">
        <v>547</v>
      </c>
      <c r="M1615" s="104">
        <v>1816.92</v>
      </c>
      <c r="N1615" s="104">
        <v>3089.68</v>
      </c>
      <c r="O1615" s="80"/>
      <c r="P1615" s="80"/>
      <c r="Q1615" s="80"/>
      <c r="R1615" s="80"/>
      <c r="S1615" s="80"/>
      <c r="T1615" s="80"/>
      <c r="U1615" s="80"/>
      <c r="V1615" s="80"/>
      <c r="W1615" s="80"/>
      <c r="X1615" s="80"/>
      <c r="Y1615" s="80"/>
      <c r="Z1615" s="80"/>
    </row>
    <row r="1616" spans="1:26" s="81" customFormat="1" x14ac:dyDescent="0.25">
      <c r="A1616" s="74" t="s">
        <v>41</v>
      </c>
      <c r="B1616" s="74" t="s">
        <v>41</v>
      </c>
      <c r="C1616" s="105" t="s">
        <v>1013</v>
      </c>
      <c r="D1616" s="96" t="s">
        <v>1014</v>
      </c>
      <c r="E1616" s="97">
        <v>2023</v>
      </c>
      <c r="F1616" s="98" t="s">
        <v>64</v>
      </c>
      <c r="G1616" s="99" t="s">
        <v>159</v>
      </c>
      <c r="H1616" s="100" t="s">
        <v>3931</v>
      </c>
      <c r="I1616" s="101" t="s">
        <v>93</v>
      </c>
      <c r="J1616" s="102" t="s">
        <v>166</v>
      </c>
      <c r="K1616" s="104" t="s">
        <v>634</v>
      </c>
      <c r="L1616" s="104" t="s">
        <v>634</v>
      </c>
      <c r="M1616" s="104">
        <v>2315.0500000000002</v>
      </c>
      <c r="N1616" s="104">
        <v>5306.78</v>
      </c>
      <c r="O1616" s="80"/>
      <c r="P1616" s="80"/>
      <c r="Q1616" s="80"/>
      <c r="R1616" s="80"/>
      <c r="S1616" s="80"/>
      <c r="T1616" s="80"/>
      <c r="U1616" s="80"/>
      <c r="V1616" s="80"/>
      <c r="W1616" s="80"/>
      <c r="X1616" s="80"/>
      <c r="Y1616" s="80"/>
      <c r="Z1616" s="80"/>
    </row>
    <row r="1617" spans="1:26" s="81" customFormat="1" x14ac:dyDescent="0.25">
      <c r="A1617" s="74" t="s">
        <v>41</v>
      </c>
      <c r="B1617" s="74" t="s">
        <v>41</v>
      </c>
      <c r="C1617" s="105" t="s">
        <v>55</v>
      </c>
      <c r="D1617" s="96" t="s">
        <v>6</v>
      </c>
      <c r="E1617" s="97">
        <v>2018</v>
      </c>
      <c r="F1617" s="98" t="s">
        <v>71</v>
      </c>
      <c r="G1617" s="99" t="s">
        <v>264</v>
      </c>
      <c r="H1617" s="100" t="s">
        <v>2689</v>
      </c>
      <c r="I1617" s="101" t="s">
        <v>99</v>
      </c>
      <c r="J1617" s="102" t="s">
        <v>678</v>
      </c>
      <c r="K1617" s="104" t="s">
        <v>634</v>
      </c>
      <c r="L1617" s="104" t="s">
        <v>634</v>
      </c>
      <c r="M1617" s="104">
        <v>1727</v>
      </c>
      <c r="N1617" s="104">
        <v>3452.47</v>
      </c>
      <c r="O1617" s="80"/>
      <c r="P1617" s="80"/>
      <c r="Q1617" s="80"/>
      <c r="R1617" s="80"/>
      <c r="S1617" s="80"/>
      <c r="T1617" s="80"/>
      <c r="U1617" s="80"/>
      <c r="V1617" s="80"/>
      <c r="W1617" s="80"/>
      <c r="X1617" s="80"/>
      <c r="Y1617" s="80"/>
      <c r="Z1617" s="80"/>
    </row>
    <row r="1618" spans="1:26" s="81" customFormat="1" x14ac:dyDescent="0.25">
      <c r="A1618" s="74" t="s">
        <v>41</v>
      </c>
      <c r="B1618" s="74" t="s">
        <v>41</v>
      </c>
      <c r="C1618" s="105" t="s">
        <v>670</v>
      </c>
      <c r="D1618" s="96" t="s">
        <v>12</v>
      </c>
      <c r="E1618" s="97">
        <v>2021</v>
      </c>
      <c r="F1618" s="98" t="s">
        <v>66</v>
      </c>
      <c r="G1618" s="99" t="s">
        <v>186</v>
      </c>
      <c r="H1618" s="100" t="s">
        <v>2690</v>
      </c>
      <c r="I1618" s="101" t="s">
        <v>498</v>
      </c>
      <c r="J1618" s="102" t="s">
        <v>671</v>
      </c>
      <c r="K1618" s="104" t="s">
        <v>634</v>
      </c>
      <c r="L1618" s="104" t="s">
        <v>634</v>
      </c>
      <c r="M1618" s="104">
        <v>2026.8</v>
      </c>
      <c r="N1618" s="104">
        <v>2043.42</v>
      </c>
      <c r="O1618" s="80"/>
      <c r="P1618" s="80"/>
      <c r="Q1618" s="80"/>
      <c r="R1618" s="80"/>
      <c r="S1618" s="80"/>
      <c r="T1618" s="80"/>
      <c r="U1618" s="80"/>
      <c r="V1618" s="80"/>
      <c r="W1618" s="80"/>
      <c r="X1618" s="80"/>
      <c r="Y1618" s="80"/>
      <c r="Z1618" s="80"/>
    </row>
    <row r="1619" spans="1:26" s="81" customFormat="1" x14ac:dyDescent="0.25">
      <c r="A1619" s="74" t="s">
        <v>41</v>
      </c>
      <c r="B1619" s="74" t="s">
        <v>41</v>
      </c>
      <c r="C1619" s="105" t="s">
        <v>922</v>
      </c>
      <c r="D1619" s="96" t="s">
        <v>923</v>
      </c>
      <c r="E1619" s="97">
        <v>2023</v>
      </c>
      <c r="F1619" s="98" t="s">
        <v>61</v>
      </c>
      <c r="G1619" s="99" t="s">
        <v>102</v>
      </c>
      <c r="H1619" s="100" t="s">
        <v>2691</v>
      </c>
      <c r="I1619" s="101" t="s">
        <v>3890</v>
      </c>
      <c r="J1619" s="102" t="s">
        <v>723</v>
      </c>
      <c r="K1619" s="104" t="s">
        <v>634</v>
      </c>
      <c r="L1619" s="104" t="s">
        <v>634</v>
      </c>
      <c r="M1619" s="104">
        <v>1858.89</v>
      </c>
      <c r="N1619" s="104">
        <v>3243.81</v>
      </c>
      <c r="O1619" s="80"/>
      <c r="P1619" s="80"/>
      <c r="Q1619" s="80"/>
      <c r="R1619" s="80"/>
      <c r="S1619" s="80"/>
      <c r="T1619" s="80"/>
      <c r="U1619" s="80"/>
      <c r="V1619" s="80"/>
      <c r="W1619" s="80"/>
      <c r="X1619" s="80"/>
      <c r="Y1619" s="80"/>
      <c r="Z1619" s="80"/>
    </row>
    <row r="1620" spans="1:26" s="81" customFormat="1" x14ac:dyDescent="0.25">
      <c r="A1620" s="74" t="s">
        <v>41</v>
      </c>
      <c r="B1620" s="74" t="s">
        <v>41</v>
      </c>
      <c r="C1620" s="105" t="s">
        <v>922</v>
      </c>
      <c r="D1620" s="96" t="s">
        <v>923</v>
      </c>
      <c r="E1620" s="97">
        <v>2023</v>
      </c>
      <c r="F1620" s="98" t="s">
        <v>61</v>
      </c>
      <c r="G1620" s="99" t="s">
        <v>102</v>
      </c>
      <c r="H1620" s="100" t="s">
        <v>2692</v>
      </c>
      <c r="I1620" s="101" t="s">
        <v>99</v>
      </c>
      <c r="J1620" s="102" t="s">
        <v>718</v>
      </c>
      <c r="K1620" s="104" t="s">
        <v>634</v>
      </c>
      <c r="L1620" s="104" t="s">
        <v>634</v>
      </c>
      <c r="M1620" s="104">
        <v>2763.62</v>
      </c>
      <c r="N1620" s="104">
        <v>5035.1899999999996</v>
      </c>
      <c r="O1620" s="80"/>
      <c r="P1620" s="80"/>
      <c r="Q1620" s="80"/>
      <c r="R1620" s="80"/>
      <c r="S1620" s="80"/>
      <c r="T1620" s="80"/>
      <c r="U1620" s="80"/>
      <c r="V1620" s="80"/>
      <c r="W1620" s="80"/>
      <c r="X1620" s="80"/>
      <c r="Y1620" s="80"/>
      <c r="Z1620" s="80"/>
    </row>
    <row r="1621" spans="1:26" s="81" customFormat="1" x14ac:dyDescent="0.25">
      <c r="A1621" s="74" t="s">
        <v>41</v>
      </c>
      <c r="B1621" s="74" t="s">
        <v>41</v>
      </c>
      <c r="C1621" s="105" t="s">
        <v>659</v>
      </c>
      <c r="D1621" s="96" t="s">
        <v>4</v>
      </c>
      <c r="E1621" s="97">
        <v>2020</v>
      </c>
      <c r="F1621" s="98" t="s">
        <v>66</v>
      </c>
      <c r="G1621" s="99" t="s">
        <v>186</v>
      </c>
      <c r="H1621" s="100" t="s">
        <v>2693</v>
      </c>
      <c r="I1621" s="101" t="s">
        <v>179</v>
      </c>
      <c r="J1621" s="102" t="s">
        <v>448</v>
      </c>
      <c r="K1621" s="104" t="s">
        <v>545</v>
      </c>
      <c r="L1621" s="104" t="s">
        <v>545</v>
      </c>
      <c r="M1621" s="104">
        <v>2019.94</v>
      </c>
      <c r="N1621" s="104">
        <v>4736.75</v>
      </c>
      <c r="O1621" s="80"/>
      <c r="P1621" s="80"/>
      <c r="Q1621" s="80"/>
      <c r="R1621" s="80"/>
      <c r="S1621" s="80"/>
      <c r="T1621" s="80"/>
      <c r="U1621" s="80"/>
      <c r="V1621" s="80"/>
      <c r="W1621" s="80"/>
      <c r="X1621" s="80"/>
      <c r="Y1621" s="80"/>
      <c r="Z1621" s="80"/>
    </row>
    <row r="1622" spans="1:26" s="81" customFormat="1" x14ac:dyDescent="0.25">
      <c r="A1622" s="74" t="s">
        <v>41</v>
      </c>
      <c r="B1622" s="74" t="s">
        <v>41</v>
      </c>
      <c r="C1622" s="105" t="s">
        <v>660</v>
      </c>
      <c r="D1622" s="96" t="s">
        <v>5</v>
      </c>
      <c r="E1622" s="97">
        <v>2020</v>
      </c>
      <c r="F1622" s="98" t="s">
        <v>61</v>
      </c>
      <c r="G1622" s="99" t="s">
        <v>102</v>
      </c>
      <c r="H1622" s="100" t="s">
        <v>2694</v>
      </c>
      <c r="I1622" s="101" t="s">
        <v>129</v>
      </c>
      <c r="J1622" s="102" t="s">
        <v>661</v>
      </c>
      <c r="K1622" s="104" t="s">
        <v>634</v>
      </c>
      <c r="L1622" s="104" t="s">
        <v>634</v>
      </c>
      <c r="M1622" s="104">
        <v>2026.8</v>
      </c>
      <c r="N1622" s="104">
        <v>4345.93</v>
      </c>
      <c r="O1622" s="80"/>
      <c r="P1622" s="80"/>
      <c r="Q1622" s="80"/>
      <c r="R1622" s="80"/>
      <c r="S1622" s="80"/>
      <c r="T1622" s="80"/>
      <c r="U1622" s="80"/>
      <c r="V1622" s="80"/>
      <c r="W1622" s="80"/>
      <c r="X1622" s="80"/>
      <c r="Y1622" s="80"/>
      <c r="Z1622" s="80"/>
    </row>
    <row r="1623" spans="1:26" s="81" customFormat="1" x14ac:dyDescent="0.25">
      <c r="A1623" s="74" t="s">
        <v>41</v>
      </c>
      <c r="B1623" s="74" t="s">
        <v>41</v>
      </c>
      <c r="C1623" s="105" t="s">
        <v>659</v>
      </c>
      <c r="D1623" s="96" t="s">
        <v>4</v>
      </c>
      <c r="E1623" s="97">
        <v>2020</v>
      </c>
      <c r="F1623" s="98" t="s">
        <v>66</v>
      </c>
      <c r="G1623" s="99" t="s">
        <v>186</v>
      </c>
      <c r="H1623" s="100" t="s">
        <v>2695</v>
      </c>
      <c r="I1623" s="101" t="s">
        <v>179</v>
      </c>
      <c r="J1623" s="102" t="s">
        <v>446</v>
      </c>
      <c r="K1623" s="104" t="s">
        <v>545</v>
      </c>
      <c r="L1623" s="104" t="s">
        <v>545</v>
      </c>
      <c r="M1623" s="104">
        <v>1328.3</v>
      </c>
      <c r="N1623" s="104">
        <v>3222.57</v>
      </c>
      <c r="O1623" s="80"/>
      <c r="P1623" s="80"/>
      <c r="Q1623" s="80"/>
      <c r="R1623" s="80"/>
      <c r="S1623" s="80"/>
      <c r="T1623" s="80"/>
      <c r="U1623" s="80"/>
      <c r="V1623" s="80"/>
      <c r="W1623" s="80"/>
      <c r="X1623" s="80"/>
      <c r="Y1623" s="80"/>
      <c r="Z1623" s="80"/>
    </row>
    <row r="1624" spans="1:26" s="81" customFormat="1" x14ac:dyDescent="0.25">
      <c r="A1624" s="74" t="s">
        <v>41</v>
      </c>
      <c r="B1624" s="74" t="s">
        <v>41</v>
      </c>
      <c r="C1624" s="105" t="s">
        <v>48</v>
      </c>
      <c r="D1624" s="96" t="s">
        <v>11</v>
      </c>
      <c r="E1624" s="97">
        <v>2018</v>
      </c>
      <c r="F1624" s="98" t="s">
        <v>59</v>
      </c>
      <c r="G1624" s="99" t="s">
        <v>82</v>
      </c>
      <c r="H1624" s="100" t="s">
        <v>2696</v>
      </c>
      <c r="I1624" s="101" t="s">
        <v>129</v>
      </c>
      <c r="J1624" s="102" t="s">
        <v>785</v>
      </c>
      <c r="K1624" s="104" t="s">
        <v>634</v>
      </c>
      <c r="L1624" s="104" t="s">
        <v>634</v>
      </c>
      <c r="M1624" s="104">
        <v>1460.8</v>
      </c>
      <c r="N1624" s="104">
        <v>3007.39</v>
      </c>
      <c r="O1624" s="80"/>
      <c r="P1624" s="80"/>
      <c r="Q1624" s="80"/>
      <c r="R1624" s="80"/>
      <c r="S1624" s="80"/>
      <c r="T1624" s="80"/>
      <c r="U1624" s="80"/>
      <c r="V1624" s="80"/>
      <c r="W1624" s="80"/>
      <c r="X1624" s="80"/>
      <c r="Y1624" s="80"/>
      <c r="Z1624" s="80"/>
    </row>
    <row r="1625" spans="1:26" s="81" customFormat="1" x14ac:dyDescent="0.25">
      <c r="A1625" s="74" t="s">
        <v>41</v>
      </c>
      <c r="B1625" s="74" t="s">
        <v>41</v>
      </c>
      <c r="C1625" s="105" t="s">
        <v>656</v>
      </c>
      <c r="D1625" s="96" t="s">
        <v>657</v>
      </c>
      <c r="E1625" s="97">
        <v>2023</v>
      </c>
      <c r="F1625" s="98" t="s">
        <v>61</v>
      </c>
      <c r="G1625" s="99" t="s">
        <v>102</v>
      </c>
      <c r="H1625" s="100" t="s">
        <v>2697</v>
      </c>
      <c r="I1625" s="101" t="s">
        <v>180</v>
      </c>
      <c r="J1625" s="102" t="s">
        <v>699</v>
      </c>
      <c r="K1625" s="104" t="s">
        <v>634</v>
      </c>
      <c r="L1625" s="104" t="s">
        <v>634</v>
      </c>
      <c r="M1625" s="104">
        <v>1478.83</v>
      </c>
      <c r="N1625" s="104">
        <v>3418.97</v>
      </c>
      <c r="O1625" s="80"/>
      <c r="P1625" s="80"/>
      <c r="Q1625" s="80"/>
      <c r="R1625" s="80"/>
      <c r="S1625" s="80"/>
      <c r="T1625" s="80"/>
      <c r="U1625" s="80"/>
      <c r="V1625" s="80"/>
      <c r="W1625" s="80"/>
      <c r="X1625" s="80"/>
      <c r="Y1625" s="80"/>
      <c r="Z1625" s="80"/>
    </row>
    <row r="1626" spans="1:26" s="81" customFormat="1" x14ac:dyDescent="0.25">
      <c r="A1626" s="74" t="s">
        <v>41</v>
      </c>
      <c r="B1626" s="74" t="s">
        <v>41</v>
      </c>
      <c r="C1626" s="105" t="s">
        <v>656</v>
      </c>
      <c r="D1626" s="96" t="s">
        <v>657</v>
      </c>
      <c r="E1626" s="97">
        <v>2023</v>
      </c>
      <c r="F1626" s="98" t="s">
        <v>61</v>
      </c>
      <c r="G1626" s="99" t="s">
        <v>102</v>
      </c>
      <c r="H1626" s="100" t="s">
        <v>2697</v>
      </c>
      <c r="I1626" s="101" t="s">
        <v>180</v>
      </c>
      <c r="J1626" s="102" t="s">
        <v>699</v>
      </c>
      <c r="K1626" s="104" t="s">
        <v>634</v>
      </c>
      <c r="L1626" s="104" t="s">
        <v>634</v>
      </c>
      <c r="M1626" s="104">
        <v>1478.83</v>
      </c>
      <c r="N1626" s="104">
        <v>3418.97</v>
      </c>
      <c r="O1626" s="80"/>
      <c r="P1626" s="80"/>
      <c r="Q1626" s="80"/>
      <c r="R1626" s="80"/>
      <c r="S1626" s="80"/>
      <c r="T1626" s="80"/>
      <c r="U1626" s="80"/>
      <c r="V1626" s="80"/>
      <c r="W1626" s="80"/>
      <c r="X1626" s="80"/>
      <c r="Y1626" s="80"/>
      <c r="Z1626" s="80"/>
    </row>
    <row r="1627" spans="1:26" s="81" customFormat="1" x14ac:dyDescent="0.25">
      <c r="A1627" s="74" t="s">
        <v>41</v>
      </c>
      <c r="B1627" s="74" t="s">
        <v>41</v>
      </c>
      <c r="C1627" s="105" t="s">
        <v>929</v>
      </c>
      <c r="D1627" s="96" t="s">
        <v>930</v>
      </c>
      <c r="E1627" s="97">
        <v>2018</v>
      </c>
      <c r="F1627" s="98" t="s">
        <v>61</v>
      </c>
      <c r="G1627" s="99" t="s">
        <v>102</v>
      </c>
      <c r="H1627" s="100" t="s">
        <v>2698</v>
      </c>
      <c r="I1627" s="101" t="s">
        <v>179</v>
      </c>
      <c r="J1627" s="102" t="s">
        <v>1279</v>
      </c>
      <c r="K1627" s="104" t="s">
        <v>545</v>
      </c>
      <c r="L1627" s="104" t="s">
        <v>545</v>
      </c>
      <c r="M1627" s="104">
        <v>1302</v>
      </c>
      <c r="N1627" s="104">
        <v>2442.8200000000002</v>
      </c>
      <c r="O1627" s="80"/>
      <c r="P1627" s="80"/>
      <c r="Q1627" s="80"/>
      <c r="R1627" s="80"/>
      <c r="S1627" s="80"/>
      <c r="T1627" s="80"/>
      <c r="U1627" s="80"/>
      <c r="V1627" s="80"/>
      <c r="W1627" s="80"/>
      <c r="X1627" s="80"/>
      <c r="Y1627" s="80"/>
      <c r="Z1627" s="80"/>
    </row>
    <row r="1628" spans="1:26" s="81" customFormat="1" x14ac:dyDescent="0.25">
      <c r="A1628" s="74" t="s">
        <v>41</v>
      </c>
      <c r="B1628" s="74" t="s">
        <v>41</v>
      </c>
      <c r="C1628" s="105" t="s">
        <v>670</v>
      </c>
      <c r="D1628" s="96" t="s">
        <v>12</v>
      </c>
      <c r="E1628" s="97">
        <v>2021</v>
      </c>
      <c r="F1628" s="98" t="s">
        <v>66</v>
      </c>
      <c r="G1628" s="99" t="s">
        <v>186</v>
      </c>
      <c r="H1628" s="100" t="s">
        <v>2699</v>
      </c>
      <c r="I1628" s="101" t="s">
        <v>256</v>
      </c>
      <c r="J1628" s="102" t="s">
        <v>671</v>
      </c>
      <c r="K1628" s="104" t="s">
        <v>634</v>
      </c>
      <c r="L1628" s="104" t="s">
        <v>634</v>
      </c>
      <c r="M1628" s="104">
        <v>2294.09</v>
      </c>
      <c r="N1628" s="104">
        <v>2306.63</v>
      </c>
      <c r="O1628" s="80"/>
      <c r="P1628" s="80"/>
      <c r="Q1628" s="80"/>
      <c r="R1628" s="80"/>
      <c r="S1628" s="80"/>
      <c r="T1628" s="80"/>
      <c r="U1628" s="80"/>
      <c r="V1628" s="80"/>
      <c r="W1628" s="80"/>
      <c r="X1628" s="80"/>
      <c r="Y1628" s="80"/>
      <c r="Z1628" s="80"/>
    </row>
    <row r="1629" spans="1:26" s="81" customFormat="1" x14ac:dyDescent="0.25">
      <c r="A1629" s="74" t="s">
        <v>41</v>
      </c>
      <c r="B1629" s="74" t="s">
        <v>41</v>
      </c>
      <c r="C1629" s="105" t="s">
        <v>943</v>
      </c>
      <c r="D1629" s="96" t="s">
        <v>944</v>
      </c>
      <c r="E1629" s="97">
        <v>2023</v>
      </c>
      <c r="F1629" s="98" t="s">
        <v>66</v>
      </c>
      <c r="G1629" s="99" t="s">
        <v>186</v>
      </c>
      <c r="H1629" s="100" t="s">
        <v>2700</v>
      </c>
      <c r="I1629" s="101" t="s">
        <v>95</v>
      </c>
      <c r="J1629" s="102" t="s">
        <v>708</v>
      </c>
      <c r="K1629" s="104" t="s">
        <v>634</v>
      </c>
      <c r="L1629" s="104" t="s">
        <v>634</v>
      </c>
      <c r="M1629" s="104">
        <v>3272.21</v>
      </c>
      <c r="N1629" s="104">
        <v>7729.51</v>
      </c>
      <c r="O1629" s="80"/>
      <c r="P1629" s="80"/>
      <c r="Q1629" s="80"/>
      <c r="R1629" s="80"/>
      <c r="S1629" s="80"/>
      <c r="T1629" s="80"/>
      <c r="U1629" s="80"/>
      <c r="V1629" s="80"/>
      <c r="W1629" s="80"/>
      <c r="X1629" s="80"/>
      <c r="Y1629" s="80"/>
      <c r="Z1629" s="80"/>
    </row>
    <row r="1630" spans="1:26" s="81" customFormat="1" x14ac:dyDescent="0.25">
      <c r="A1630" s="74" t="s">
        <v>41</v>
      </c>
      <c r="B1630" s="74" t="s">
        <v>41</v>
      </c>
      <c r="C1630" s="105" t="s">
        <v>51</v>
      </c>
      <c r="D1630" s="96" t="s">
        <v>1</v>
      </c>
      <c r="E1630" s="97">
        <v>2020</v>
      </c>
      <c r="F1630" s="98" t="s">
        <v>67</v>
      </c>
      <c r="G1630" s="99" t="s">
        <v>193</v>
      </c>
      <c r="H1630" s="100" t="s">
        <v>2701</v>
      </c>
      <c r="I1630" s="101" t="s">
        <v>194</v>
      </c>
      <c r="J1630" s="102" t="s">
        <v>206</v>
      </c>
      <c r="K1630" s="104" t="s">
        <v>545</v>
      </c>
      <c r="L1630" s="104" t="s">
        <v>545</v>
      </c>
      <c r="M1630" s="104">
        <v>1434.67</v>
      </c>
      <c r="N1630" s="104">
        <v>5022.6400000000003</v>
      </c>
      <c r="O1630" s="80"/>
      <c r="P1630" s="80"/>
      <c r="Q1630" s="80"/>
      <c r="R1630" s="80"/>
      <c r="S1630" s="80"/>
      <c r="T1630" s="80"/>
      <c r="U1630" s="80"/>
      <c r="V1630" s="80"/>
      <c r="W1630" s="80"/>
      <c r="X1630" s="80"/>
      <c r="Y1630" s="80"/>
      <c r="Z1630" s="80"/>
    </row>
    <row r="1631" spans="1:26" s="81" customFormat="1" x14ac:dyDescent="0.25">
      <c r="A1631" s="74" t="s">
        <v>41</v>
      </c>
      <c r="B1631" s="74" t="s">
        <v>41</v>
      </c>
      <c r="C1631" s="105" t="s">
        <v>1096</v>
      </c>
      <c r="D1631" s="96" t="s">
        <v>1097</v>
      </c>
      <c r="E1631" s="97">
        <v>2023</v>
      </c>
      <c r="F1631" s="98" t="s">
        <v>66</v>
      </c>
      <c r="G1631" s="99" t="s">
        <v>186</v>
      </c>
      <c r="H1631" s="100" t="s">
        <v>2702</v>
      </c>
      <c r="I1631" s="101" t="s">
        <v>99</v>
      </c>
      <c r="J1631" s="102" t="s">
        <v>712</v>
      </c>
      <c r="K1631" s="104" t="s">
        <v>634</v>
      </c>
      <c r="L1631" s="104" t="s">
        <v>634</v>
      </c>
      <c r="M1631" s="104">
        <v>2199.12</v>
      </c>
      <c r="N1631" s="104">
        <v>2415.1999999999998</v>
      </c>
      <c r="O1631" s="80"/>
      <c r="P1631" s="80"/>
      <c r="Q1631" s="80"/>
      <c r="R1631" s="80"/>
      <c r="S1631" s="80"/>
      <c r="T1631" s="80"/>
      <c r="U1631" s="80"/>
      <c r="V1631" s="80"/>
      <c r="W1631" s="80"/>
      <c r="X1631" s="80"/>
      <c r="Y1631" s="80"/>
      <c r="Z1631" s="80"/>
    </row>
    <row r="1632" spans="1:26" s="81" customFormat="1" x14ac:dyDescent="0.25">
      <c r="A1632" s="74" t="s">
        <v>41</v>
      </c>
      <c r="B1632" s="74" t="s">
        <v>41</v>
      </c>
      <c r="C1632" s="105" t="s">
        <v>51</v>
      </c>
      <c r="D1632" s="96" t="s">
        <v>1</v>
      </c>
      <c r="E1632" s="97">
        <v>2020</v>
      </c>
      <c r="F1632" s="98" t="s">
        <v>67</v>
      </c>
      <c r="G1632" s="99" t="s">
        <v>193</v>
      </c>
      <c r="H1632" s="100" t="s">
        <v>2703</v>
      </c>
      <c r="I1632" s="101" t="s">
        <v>194</v>
      </c>
      <c r="J1632" s="102" t="s">
        <v>813</v>
      </c>
      <c r="K1632" s="104" t="s">
        <v>545</v>
      </c>
      <c r="L1632" s="104" t="s">
        <v>545</v>
      </c>
      <c r="M1632" s="104">
        <v>1434.67</v>
      </c>
      <c r="N1632" s="104">
        <v>5022.6400000000003</v>
      </c>
      <c r="O1632" s="80"/>
      <c r="P1632" s="80"/>
      <c r="Q1632" s="80"/>
      <c r="R1632" s="80"/>
      <c r="S1632" s="80"/>
      <c r="T1632" s="80"/>
      <c r="U1632" s="80"/>
      <c r="V1632" s="80"/>
      <c r="W1632" s="80"/>
      <c r="X1632" s="80"/>
      <c r="Y1632" s="80"/>
      <c r="Z1632" s="80"/>
    </row>
    <row r="1633" spans="1:26" s="81" customFormat="1" x14ac:dyDescent="0.25">
      <c r="A1633" s="74" t="s">
        <v>41</v>
      </c>
      <c r="B1633" s="74" t="s">
        <v>41</v>
      </c>
      <c r="C1633" s="105" t="s">
        <v>49</v>
      </c>
      <c r="D1633" s="96" t="s">
        <v>13</v>
      </c>
      <c r="E1633" s="97">
        <v>2019</v>
      </c>
      <c r="F1633" s="98" t="s">
        <v>65</v>
      </c>
      <c r="G1633" s="99" t="s">
        <v>176</v>
      </c>
      <c r="H1633" s="100" t="s">
        <v>2704</v>
      </c>
      <c r="I1633" s="101" t="s">
        <v>183</v>
      </c>
      <c r="J1633" s="102" t="s">
        <v>748</v>
      </c>
      <c r="K1633" s="104" t="s">
        <v>634</v>
      </c>
      <c r="L1633" s="104" t="s">
        <v>634</v>
      </c>
      <c r="M1633" s="104">
        <v>2884.69</v>
      </c>
      <c r="N1633" s="104">
        <v>7102.18</v>
      </c>
      <c r="O1633" s="80"/>
      <c r="P1633" s="80"/>
      <c r="Q1633" s="80"/>
      <c r="R1633" s="80"/>
      <c r="S1633" s="80"/>
      <c r="T1633" s="80"/>
      <c r="U1633" s="80"/>
      <c r="V1633" s="80"/>
      <c r="W1633" s="80"/>
      <c r="X1633" s="80"/>
      <c r="Y1633" s="80"/>
      <c r="Z1633" s="80"/>
    </row>
    <row r="1634" spans="1:26" s="81" customFormat="1" x14ac:dyDescent="0.25">
      <c r="A1634" s="74" t="s">
        <v>41</v>
      </c>
      <c r="B1634" s="74" t="s">
        <v>41</v>
      </c>
      <c r="C1634" s="105" t="s">
        <v>51</v>
      </c>
      <c r="D1634" s="96" t="s">
        <v>1</v>
      </c>
      <c r="E1634" s="97">
        <v>2020</v>
      </c>
      <c r="F1634" s="98" t="s">
        <v>67</v>
      </c>
      <c r="G1634" s="99" t="s">
        <v>193</v>
      </c>
      <c r="H1634" s="100" t="s">
        <v>2705</v>
      </c>
      <c r="I1634" s="101" t="s">
        <v>194</v>
      </c>
      <c r="J1634" s="102" t="s">
        <v>206</v>
      </c>
      <c r="K1634" s="104" t="s">
        <v>545</v>
      </c>
      <c r="L1634" s="104" t="s">
        <v>545</v>
      </c>
      <c r="M1634" s="104">
        <v>1434.67</v>
      </c>
      <c r="N1634" s="104">
        <v>5022.6400000000003</v>
      </c>
      <c r="O1634" s="80"/>
      <c r="P1634" s="80"/>
      <c r="Q1634" s="80"/>
      <c r="R1634" s="80"/>
      <c r="S1634" s="80"/>
      <c r="T1634" s="80"/>
      <c r="U1634" s="80"/>
      <c r="V1634" s="80"/>
      <c r="W1634" s="80"/>
      <c r="X1634" s="80"/>
      <c r="Y1634" s="80"/>
      <c r="Z1634" s="80"/>
    </row>
    <row r="1635" spans="1:26" s="81" customFormat="1" x14ac:dyDescent="0.25">
      <c r="A1635" s="74" t="s">
        <v>41</v>
      </c>
      <c r="B1635" s="74" t="s">
        <v>41</v>
      </c>
      <c r="C1635" s="105" t="s">
        <v>659</v>
      </c>
      <c r="D1635" s="96" t="s">
        <v>4</v>
      </c>
      <c r="E1635" s="97">
        <v>2020</v>
      </c>
      <c r="F1635" s="98" t="s">
        <v>66</v>
      </c>
      <c r="G1635" s="99" t="s">
        <v>186</v>
      </c>
      <c r="H1635" s="100" t="s">
        <v>2706</v>
      </c>
      <c r="I1635" s="101" t="s">
        <v>179</v>
      </c>
      <c r="J1635" s="102" t="s">
        <v>425</v>
      </c>
      <c r="K1635" s="104" t="s">
        <v>545</v>
      </c>
      <c r="L1635" s="104" t="s">
        <v>545</v>
      </c>
      <c r="M1635" s="104">
        <v>1445.71</v>
      </c>
      <c r="N1635" s="104">
        <v>3525.97</v>
      </c>
      <c r="O1635" s="80"/>
      <c r="P1635" s="80"/>
      <c r="Q1635" s="80"/>
      <c r="R1635" s="80"/>
      <c r="S1635" s="80"/>
      <c r="T1635" s="80"/>
      <c r="U1635" s="80"/>
      <c r="V1635" s="80"/>
      <c r="W1635" s="80"/>
      <c r="X1635" s="80"/>
      <c r="Y1635" s="80"/>
      <c r="Z1635" s="80"/>
    </row>
    <row r="1636" spans="1:26" s="81" customFormat="1" x14ac:dyDescent="0.25">
      <c r="A1636" s="74" t="s">
        <v>41</v>
      </c>
      <c r="B1636" s="74" t="s">
        <v>41</v>
      </c>
      <c r="C1636" s="105" t="s">
        <v>943</v>
      </c>
      <c r="D1636" s="96" t="s">
        <v>944</v>
      </c>
      <c r="E1636" s="97">
        <v>2023</v>
      </c>
      <c r="F1636" s="98" t="s">
        <v>66</v>
      </c>
      <c r="G1636" s="99" t="s">
        <v>186</v>
      </c>
      <c r="H1636" s="100" t="s">
        <v>2707</v>
      </c>
      <c r="I1636" s="101" t="s">
        <v>162</v>
      </c>
      <c r="J1636" s="102" t="s">
        <v>734</v>
      </c>
      <c r="K1636" s="104" t="s">
        <v>634</v>
      </c>
      <c r="L1636" s="104" t="s">
        <v>634</v>
      </c>
      <c r="M1636" s="104">
        <v>2199.12</v>
      </c>
      <c r="N1636" s="104">
        <v>2415.1999999999998</v>
      </c>
      <c r="O1636" s="80"/>
      <c r="P1636" s="80"/>
      <c r="Q1636" s="80"/>
      <c r="R1636" s="80"/>
      <c r="S1636" s="80"/>
      <c r="T1636" s="80"/>
      <c r="U1636" s="80"/>
      <c r="V1636" s="80"/>
      <c r="W1636" s="80"/>
      <c r="X1636" s="80"/>
      <c r="Y1636" s="80"/>
      <c r="Z1636" s="80"/>
    </row>
    <row r="1637" spans="1:26" s="81" customFormat="1" x14ac:dyDescent="0.25">
      <c r="A1637" s="74" t="s">
        <v>41</v>
      </c>
      <c r="B1637" s="74" t="s">
        <v>41</v>
      </c>
      <c r="C1637" s="105" t="s">
        <v>48</v>
      </c>
      <c r="D1637" s="96" t="s">
        <v>11</v>
      </c>
      <c r="E1637" s="97">
        <v>2018</v>
      </c>
      <c r="F1637" s="98" t="s">
        <v>59</v>
      </c>
      <c r="G1637" s="99" t="s">
        <v>82</v>
      </c>
      <c r="H1637" s="100" t="s">
        <v>2708</v>
      </c>
      <c r="I1637" s="101" t="s">
        <v>99</v>
      </c>
      <c r="J1637" s="102" t="s">
        <v>667</v>
      </c>
      <c r="K1637" s="104" t="s">
        <v>546</v>
      </c>
      <c r="L1637" s="104" t="s">
        <v>546</v>
      </c>
      <c r="M1637" s="104">
        <v>2260.5700000000002</v>
      </c>
      <c r="N1637" s="104">
        <v>4121.09</v>
      </c>
      <c r="O1637" s="80"/>
      <c r="P1637" s="80"/>
      <c r="Q1637" s="80"/>
      <c r="R1637" s="80"/>
      <c r="S1637" s="80"/>
      <c r="T1637" s="80"/>
      <c r="U1637" s="80"/>
      <c r="V1637" s="80"/>
      <c r="W1637" s="80"/>
      <c r="X1637" s="80"/>
      <c r="Y1637" s="80"/>
      <c r="Z1637" s="80"/>
    </row>
    <row r="1638" spans="1:26" s="81" customFormat="1" x14ac:dyDescent="0.25">
      <c r="A1638" s="74" t="s">
        <v>41</v>
      </c>
      <c r="B1638" s="74" t="s">
        <v>41</v>
      </c>
      <c r="C1638" s="105" t="s">
        <v>659</v>
      </c>
      <c r="D1638" s="96" t="s">
        <v>4</v>
      </c>
      <c r="E1638" s="97">
        <v>2020</v>
      </c>
      <c r="F1638" s="98" t="s">
        <v>66</v>
      </c>
      <c r="G1638" s="99" t="s">
        <v>186</v>
      </c>
      <c r="H1638" s="100" t="s">
        <v>2709</v>
      </c>
      <c r="I1638" s="101" t="s">
        <v>179</v>
      </c>
      <c r="J1638" s="102" t="s">
        <v>766</v>
      </c>
      <c r="K1638" s="104" t="s">
        <v>545</v>
      </c>
      <c r="L1638" s="104" t="s">
        <v>545</v>
      </c>
      <c r="M1638" s="104">
        <v>1445.71</v>
      </c>
      <c r="N1638" s="104">
        <v>3525.97</v>
      </c>
      <c r="O1638" s="80"/>
      <c r="P1638" s="80"/>
      <c r="Q1638" s="80"/>
      <c r="R1638" s="80"/>
      <c r="S1638" s="80"/>
      <c r="T1638" s="80"/>
      <c r="U1638" s="80"/>
      <c r="V1638" s="80"/>
      <c r="W1638" s="80"/>
      <c r="X1638" s="80"/>
      <c r="Y1638" s="80"/>
      <c r="Z1638" s="80"/>
    </row>
    <row r="1639" spans="1:26" s="81" customFormat="1" x14ac:dyDescent="0.25">
      <c r="A1639" s="74" t="s">
        <v>41</v>
      </c>
      <c r="B1639" s="74" t="s">
        <v>41</v>
      </c>
      <c r="C1639" s="105" t="s">
        <v>761</v>
      </c>
      <c r="D1639" s="96" t="s">
        <v>35</v>
      </c>
      <c r="E1639" s="97">
        <v>2018</v>
      </c>
      <c r="F1639" s="98" t="s">
        <v>59</v>
      </c>
      <c r="G1639" s="99" t="s">
        <v>82</v>
      </c>
      <c r="H1639" s="100" t="s">
        <v>2710</v>
      </c>
      <c r="I1639" s="101" t="s">
        <v>99</v>
      </c>
      <c r="J1639" s="102" t="s">
        <v>784</v>
      </c>
      <c r="K1639" s="104" t="s">
        <v>634</v>
      </c>
      <c r="L1639" s="104" t="s">
        <v>634</v>
      </c>
      <c r="M1639" s="104">
        <v>1727</v>
      </c>
      <c r="N1639" s="104">
        <v>2407.96</v>
      </c>
      <c r="O1639" s="80"/>
      <c r="P1639" s="80"/>
      <c r="Q1639" s="80"/>
      <c r="R1639" s="80"/>
      <c r="S1639" s="80"/>
      <c r="T1639" s="80"/>
      <c r="U1639" s="80"/>
      <c r="V1639" s="80"/>
      <c r="W1639" s="80"/>
      <c r="X1639" s="80"/>
      <c r="Y1639" s="80"/>
      <c r="Z1639" s="80"/>
    </row>
    <row r="1640" spans="1:26" s="81" customFormat="1" x14ac:dyDescent="0.25">
      <c r="A1640" s="74" t="s">
        <v>41</v>
      </c>
      <c r="B1640" s="74" t="s">
        <v>41</v>
      </c>
      <c r="C1640" s="105" t="s">
        <v>659</v>
      </c>
      <c r="D1640" s="96" t="s">
        <v>4</v>
      </c>
      <c r="E1640" s="97">
        <v>2020</v>
      </c>
      <c r="F1640" s="98" t="s">
        <v>66</v>
      </c>
      <c r="G1640" s="99" t="s">
        <v>186</v>
      </c>
      <c r="H1640" s="100" t="s">
        <v>2711</v>
      </c>
      <c r="I1640" s="101" t="s">
        <v>179</v>
      </c>
      <c r="J1640" s="102" t="s">
        <v>457</v>
      </c>
      <c r="K1640" s="104" t="s">
        <v>545</v>
      </c>
      <c r="L1640" s="104" t="s">
        <v>545</v>
      </c>
      <c r="M1640" s="104">
        <v>1445.71</v>
      </c>
      <c r="N1640" s="104">
        <v>3525.97</v>
      </c>
      <c r="O1640" s="80"/>
      <c r="P1640" s="80"/>
      <c r="Q1640" s="80"/>
      <c r="R1640" s="80"/>
      <c r="S1640" s="80"/>
      <c r="T1640" s="80"/>
      <c r="U1640" s="80"/>
      <c r="V1640" s="80"/>
      <c r="W1640" s="80"/>
      <c r="X1640" s="80"/>
      <c r="Y1640" s="80"/>
      <c r="Z1640" s="80"/>
    </row>
    <row r="1641" spans="1:26" s="81" customFormat="1" x14ac:dyDescent="0.25">
      <c r="A1641" s="74" t="s">
        <v>41</v>
      </c>
      <c r="B1641" s="74" t="s">
        <v>41</v>
      </c>
      <c r="C1641" s="105" t="s">
        <v>922</v>
      </c>
      <c r="D1641" s="96" t="s">
        <v>923</v>
      </c>
      <c r="E1641" s="97">
        <v>2023</v>
      </c>
      <c r="F1641" s="98" t="s">
        <v>61</v>
      </c>
      <c r="G1641" s="99" t="s">
        <v>102</v>
      </c>
      <c r="H1641" s="100" t="s">
        <v>2712</v>
      </c>
      <c r="I1641" s="101" t="s">
        <v>3890</v>
      </c>
      <c r="J1641" s="102" t="s">
        <v>677</v>
      </c>
      <c r="K1641" s="104" t="s">
        <v>634</v>
      </c>
      <c r="L1641" s="104" t="s">
        <v>634</v>
      </c>
      <c r="M1641" s="104">
        <v>1858.89</v>
      </c>
      <c r="N1641" s="104">
        <v>3243.81</v>
      </c>
      <c r="O1641" s="80"/>
      <c r="P1641" s="80"/>
      <c r="Q1641" s="80"/>
      <c r="R1641" s="80"/>
      <c r="S1641" s="80"/>
      <c r="T1641" s="80"/>
      <c r="U1641" s="80"/>
      <c r="V1641" s="80"/>
      <c r="W1641" s="80"/>
      <c r="X1641" s="80"/>
      <c r="Y1641" s="80"/>
      <c r="Z1641" s="80"/>
    </row>
    <row r="1642" spans="1:26" s="81" customFormat="1" x14ac:dyDescent="0.25">
      <c r="A1642" s="74" t="s">
        <v>41</v>
      </c>
      <c r="B1642" s="74" t="s">
        <v>41</v>
      </c>
      <c r="C1642" s="105" t="s">
        <v>922</v>
      </c>
      <c r="D1642" s="96" t="s">
        <v>923</v>
      </c>
      <c r="E1642" s="97">
        <v>2023</v>
      </c>
      <c r="F1642" s="98" t="s">
        <v>61</v>
      </c>
      <c r="G1642" s="99" t="s">
        <v>102</v>
      </c>
      <c r="H1642" s="100" t="s">
        <v>2713</v>
      </c>
      <c r="I1642" s="101" t="s">
        <v>99</v>
      </c>
      <c r="J1642" s="102" t="s">
        <v>688</v>
      </c>
      <c r="K1642" s="104" t="s">
        <v>634</v>
      </c>
      <c r="L1642" s="104" t="s">
        <v>634</v>
      </c>
      <c r="M1642" s="104">
        <v>2657.39</v>
      </c>
      <c r="N1642" s="104">
        <v>5718.21</v>
      </c>
      <c r="O1642" s="80"/>
      <c r="P1642" s="80"/>
      <c r="Q1642" s="80"/>
      <c r="R1642" s="80"/>
      <c r="S1642" s="80"/>
      <c r="T1642" s="80"/>
      <c r="U1642" s="80"/>
      <c r="V1642" s="80"/>
      <c r="W1642" s="80"/>
      <c r="X1642" s="80"/>
      <c r="Y1642" s="80"/>
      <c r="Z1642" s="80"/>
    </row>
    <row r="1643" spans="1:26" s="81" customFormat="1" x14ac:dyDescent="0.25">
      <c r="A1643" s="74" t="s">
        <v>41</v>
      </c>
      <c r="B1643" s="74" t="s">
        <v>41</v>
      </c>
      <c r="C1643" s="105" t="s">
        <v>659</v>
      </c>
      <c r="D1643" s="96" t="s">
        <v>4</v>
      </c>
      <c r="E1643" s="97">
        <v>2020</v>
      </c>
      <c r="F1643" s="98" t="s">
        <v>66</v>
      </c>
      <c r="G1643" s="99" t="s">
        <v>186</v>
      </c>
      <c r="H1643" s="100" t="s">
        <v>2714</v>
      </c>
      <c r="I1643" s="101" t="s">
        <v>179</v>
      </c>
      <c r="J1643" s="102" t="s">
        <v>855</v>
      </c>
      <c r="K1643" s="104" t="s">
        <v>547</v>
      </c>
      <c r="L1643" s="104" t="s">
        <v>547</v>
      </c>
      <c r="M1643" s="104">
        <v>2019.94</v>
      </c>
      <c r="N1643" s="104">
        <v>4736.75</v>
      </c>
      <c r="O1643" s="80"/>
      <c r="P1643" s="80"/>
      <c r="Q1643" s="80"/>
      <c r="R1643" s="80"/>
      <c r="S1643" s="80"/>
      <c r="T1643" s="80"/>
      <c r="U1643" s="80"/>
      <c r="V1643" s="80"/>
      <c r="W1643" s="80"/>
      <c r="X1643" s="80"/>
      <c r="Y1643" s="80"/>
      <c r="Z1643" s="80"/>
    </row>
    <row r="1644" spans="1:26" s="81" customFormat="1" x14ac:dyDescent="0.25">
      <c r="A1644" s="74" t="s">
        <v>41</v>
      </c>
      <c r="B1644" s="74" t="s">
        <v>41</v>
      </c>
      <c r="C1644" s="105" t="s">
        <v>668</v>
      </c>
      <c r="D1644" s="96" t="s">
        <v>10</v>
      </c>
      <c r="E1644" s="97">
        <v>2019</v>
      </c>
      <c r="F1644" s="98" t="s">
        <v>76</v>
      </c>
      <c r="G1644" s="99" t="s">
        <v>328</v>
      </c>
      <c r="H1644" s="100" t="s">
        <v>2715</v>
      </c>
      <c r="I1644" s="101" t="s">
        <v>179</v>
      </c>
      <c r="J1644" s="102" t="s">
        <v>391</v>
      </c>
      <c r="K1644" s="104" t="s">
        <v>545</v>
      </c>
      <c r="L1644" s="104" t="s">
        <v>545</v>
      </c>
      <c r="M1644" s="104">
        <v>1122.2</v>
      </c>
      <c r="N1644" s="104">
        <v>3112.55</v>
      </c>
      <c r="O1644" s="80"/>
      <c r="P1644" s="80"/>
      <c r="Q1644" s="80"/>
      <c r="R1644" s="80"/>
      <c r="S1644" s="80"/>
      <c r="T1644" s="80"/>
      <c r="U1644" s="80"/>
      <c r="V1644" s="80"/>
      <c r="W1644" s="80"/>
      <c r="X1644" s="80"/>
      <c r="Y1644" s="80"/>
      <c r="Z1644" s="80"/>
    </row>
    <row r="1645" spans="1:26" s="81" customFormat="1" x14ac:dyDescent="0.25">
      <c r="A1645" s="74" t="s">
        <v>41</v>
      </c>
      <c r="B1645" s="74" t="s">
        <v>41</v>
      </c>
      <c r="C1645" s="105" t="s">
        <v>668</v>
      </c>
      <c r="D1645" s="96" t="s">
        <v>10</v>
      </c>
      <c r="E1645" s="97">
        <v>2019</v>
      </c>
      <c r="F1645" s="98" t="s">
        <v>76</v>
      </c>
      <c r="G1645" s="99" t="s">
        <v>328</v>
      </c>
      <c r="H1645" s="100" t="s">
        <v>2716</v>
      </c>
      <c r="I1645" s="101" t="s">
        <v>179</v>
      </c>
      <c r="J1645" s="102" t="s">
        <v>335</v>
      </c>
      <c r="K1645" s="104" t="s">
        <v>545</v>
      </c>
      <c r="L1645" s="104" t="s">
        <v>545</v>
      </c>
      <c r="M1645" s="104">
        <v>1122.2</v>
      </c>
      <c r="N1645" s="104">
        <v>3112.55</v>
      </c>
      <c r="O1645" s="80"/>
      <c r="P1645" s="80"/>
      <c r="Q1645" s="80"/>
      <c r="R1645" s="80"/>
      <c r="S1645" s="80"/>
      <c r="T1645" s="80"/>
      <c r="U1645" s="80"/>
      <c r="V1645" s="80"/>
      <c r="W1645" s="80"/>
      <c r="X1645" s="80"/>
      <c r="Y1645" s="80"/>
      <c r="Z1645" s="80"/>
    </row>
    <row r="1646" spans="1:26" s="81" customFormat="1" x14ac:dyDescent="0.25">
      <c r="A1646" s="74" t="s">
        <v>41</v>
      </c>
      <c r="B1646" s="74" t="s">
        <v>41</v>
      </c>
      <c r="C1646" s="105" t="s">
        <v>929</v>
      </c>
      <c r="D1646" s="96" t="s">
        <v>930</v>
      </c>
      <c r="E1646" s="97">
        <v>2018</v>
      </c>
      <c r="F1646" s="98" t="s">
        <v>61</v>
      </c>
      <c r="G1646" s="99" t="s">
        <v>102</v>
      </c>
      <c r="H1646" s="100" t="s">
        <v>2717</v>
      </c>
      <c r="I1646" s="101" t="s">
        <v>179</v>
      </c>
      <c r="J1646" s="102" t="s">
        <v>2105</v>
      </c>
      <c r="K1646" s="104" t="s">
        <v>545</v>
      </c>
      <c r="L1646" s="104" t="s">
        <v>545</v>
      </c>
      <c r="M1646" s="104">
        <v>1302</v>
      </c>
      <c r="N1646" s="104">
        <v>2442.8200000000002</v>
      </c>
      <c r="O1646" s="80"/>
      <c r="P1646" s="80"/>
      <c r="Q1646" s="80"/>
      <c r="R1646" s="80"/>
      <c r="S1646" s="80"/>
      <c r="T1646" s="80"/>
      <c r="U1646" s="80"/>
      <c r="V1646" s="80"/>
      <c r="W1646" s="80"/>
      <c r="X1646" s="80"/>
      <c r="Y1646" s="80"/>
      <c r="Z1646" s="80"/>
    </row>
    <row r="1647" spans="1:26" s="81" customFormat="1" x14ac:dyDescent="0.25">
      <c r="A1647" s="74" t="s">
        <v>41</v>
      </c>
      <c r="B1647" s="74" t="s">
        <v>41</v>
      </c>
      <c r="C1647" s="105" t="s">
        <v>922</v>
      </c>
      <c r="D1647" s="96" t="s">
        <v>923</v>
      </c>
      <c r="E1647" s="97">
        <v>2023</v>
      </c>
      <c r="F1647" s="98" t="s">
        <v>61</v>
      </c>
      <c r="G1647" s="99" t="s">
        <v>102</v>
      </c>
      <c r="H1647" s="100" t="s">
        <v>2718</v>
      </c>
      <c r="I1647" s="101" t="s">
        <v>3890</v>
      </c>
      <c r="J1647" s="102" t="s">
        <v>673</v>
      </c>
      <c r="K1647" s="104" t="s">
        <v>634</v>
      </c>
      <c r="L1647" s="104" t="s">
        <v>634</v>
      </c>
      <c r="M1647" s="104">
        <v>1858.89</v>
      </c>
      <c r="N1647" s="104">
        <v>3243.81</v>
      </c>
      <c r="O1647" s="80"/>
      <c r="P1647" s="80"/>
      <c r="Q1647" s="80"/>
      <c r="R1647" s="80"/>
      <c r="S1647" s="80"/>
      <c r="T1647" s="80"/>
      <c r="U1647" s="80"/>
      <c r="V1647" s="80"/>
      <c r="W1647" s="80"/>
      <c r="X1647" s="80"/>
      <c r="Y1647" s="80"/>
      <c r="Z1647" s="80"/>
    </row>
    <row r="1648" spans="1:26" s="81" customFormat="1" x14ac:dyDescent="0.25">
      <c r="A1648" s="74" t="s">
        <v>41</v>
      </c>
      <c r="B1648" s="74" t="s">
        <v>41</v>
      </c>
      <c r="C1648" s="105" t="s">
        <v>659</v>
      </c>
      <c r="D1648" s="96" t="s">
        <v>4</v>
      </c>
      <c r="E1648" s="97">
        <v>2020</v>
      </c>
      <c r="F1648" s="98" t="s">
        <v>66</v>
      </c>
      <c r="G1648" s="99" t="s">
        <v>186</v>
      </c>
      <c r="H1648" s="100" t="s">
        <v>2719</v>
      </c>
      <c r="I1648" s="101" t="s">
        <v>179</v>
      </c>
      <c r="J1648" s="102" t="s">
        <v>486</v>
      </c>
      <c r="K1648" s="104" t="s">
        <v>545</v>
      </c>
      <c r="L1648" s="104" t="s">
        <v>545</v>
      </c>
      <c r="M1648" s="104">
        <v>1732.83</v>
      </c>
      <c r="N1648" s="104">
        <v>4139.6499999999996</v>
      </c>
      <c r="O1648" s="80"/>
      <c r="P1648" s="80"/>
      <c r="Q1648" s="80"/>
      <c r="R1648" s="80"/>
      <c r="S1648" s="80"/>
      <c r="T1648" s="80"/>
      <c r="U1648" s="80"/>
      <c r="V1648" s="80"/>
      <c r="W1648" s="80"/>
      <c r="X1648" s="80"/>
      <c r="Y1648" s="80"/>
      <c r="Z1648" s="80"/>
    </row>
    <row r="1649" spans="1:26" s="81" customFormat="1" x14ac:dyDescent="0.25">
      <c r="A1649" s="74" t="s">
        <v>41</v>
      </c>
      <c r="B1649" s="74" t="s">
        <v>41</v>
      </c>
      <c r="C1649" s="105" t="s">
        <v>706</v>
      </c>
      <c r="D1649" s="96" t="s">
        <v>568</v>
      </c>
      <c r="E1649" s="97">
        <v>2022</v>
      </c>
      <c r="F1649" s="98" t="s">
        <v>61</v>
      </c>
      <c r="G1649" s="99" t="s">
        <v>102</v>
      </c>
      <c r="H1649" s="100" t="s">
        <v>2720</v>
      </c>
      <c r="I1649" s="101" t="s">
        <v>86</v>
      </c>
      <c r="J1649" s="102" t="s">
        <v>684</v>
      </c>
      <c r="K1649" s="104" t="s">
        <v>634</v>
      </c>
      <c r="L1649" s="104" t="s">
        <v>634</v>
      </c>
      <c r="M1649" s="104">
        <v>2498.17</v>
      </c>
      <c r="N1649" s="104">
        <v>5098.95</v>
      </c>
      <c r="O1649" s="80"/>
      <c r="P1649" s="80"/>
      <c r="Q1649" s="80"/>
      <c r="R1649" s="80"/>
      <c r="S1649" s="80"/>
      <c r="T1649" s="80"/>
      <c r="U1649" s="80"/>
      <c r="V1649" s="80"/>
      <c r="W1649" s="80"/>
      <c r="X1649" s="80"/>
      <c r="Y1649" s="80"/>
      <c r="Z1649" s="80"/>
    </row>
    <row r="1650" spans="1:26" s="81" customFormat="1" x14ac:dyDescent="0.25">
      <c r="A1650" s="74" t="s">
        <v>41</v>
      </c>
      <c r="B1650" s="74" t="s">
        <v>41</v>
      </c>
      <c r="C1650" s="105" t="s">
        <v>4037</v>
      </c>
      <c r="D1650" s="96" t="s">
        <v>4038</v>
      </c>
      <c r="E1650" s="97">
        <v>2023</v>
      </c>
      <c r="F1650" s="98" t="s">
        <v>64</v>
      </c>
      <c r="G1650" s="99" t="s">
        <v>159</v>
      </c>
      <c r="H1650" s="100" t="s">
        <v>2721</v>
      </c>
      <c r="I1650" s="101" t="s">
        <v>277</v>
      </c>
      <c r="J1650" s="102" t="s">
        <v>114</v>
      </c>
      <c r="K1650" s="104" t="s">
        <v>634</v>
      </c>
      <c r="L1650" s="104" t="s">
        <v>634</v>
      </c>
      <c r="M1650" s="104">
        <v>1410.2</v>
      </c>
      <c r="N1650" s="104">
        <v>3458.29</v>
      </c>
      <c r="O1650" s="80"/>
      <c r="P1650" s="80"/>
      <c r="Q1650" s="80"/>
      <c r="R1650" s="80"/>
      <c r="S1650" s="80"/>
      <c r="T1650" s="80"/>
      <c r="U1650" s="80"/>
      <c r="V1650" s="80"/>
      <c r="W1650" s="80"/>
      <c r="X1650" s="80"/>
      <c r="Y1650" s="80"/>
      <c r="Z1650" s="80"/>
    </row>
    <row r="1651" spans="1:26" s="81" customFormat="1" x14ac:dyDescent="0.25">
      <c r="A1651" s="74" t="s">
        <v>41</v>
      </c>
      <c r="B1651" s="74" t="s">
        <v>41</v>
      </c>
      <c r="C1651" s="105" t="s">
        <v>51</v>
      </c>
      <c r="D1651" s="96" t="s">
        <v>1</v>
      </c>
      <c r="E1651" s="97">
        <v>2020</v>
      </c>
      <c r="F1651" s="98" t="s">
        <v>67</v>
      </c>
      <c r="G1651" s="99" t="s">
        <v>193</v>
      </c>
      <c r="H1651" s="100" t="s">
        <v>2722</v>
      </c>
      <c r="I1651" s="101" t="s">
        <v>194</v>
      </c>
      <c r="J1651" s="102" t="s">
        <v>709</v>
      </c>
      <c r="K1651" s="104" t="s">
        <v>545</v>
      </c>
      <c r="L1651" s="104" t="s">
        <v>545</v>
      </c>
      <c r="M1651" s="104">
        <v>1434.67</v>
      </c>
      <c r="N1651" s="104">
        <v>5022.6400000000003</v>
      </c>
      <c r="O1651" s="80"/>
      <c r="P1651" s="80"/>
      <c r="Q1651" s="80"/>
      <c r="R1651" s="80"/>
      <c r="S1651" s="80"/>
      <c r="T1651" s="80"/>
      <c r="U1651" s="80"/>
      <c r="V1651" s="80"/>
      <c r="W1651" s="80"/>
      <c r="X1651" s="80"/>
      <c r="Y1651" s="80"/>
      <c r="Z1651" s="80"/>
    </row>
    <row r="1652" spans="1:26" s="81" customFormat="1" x14ac:dyDescent="0.25">
      <c r="A1652" s="74" t="s">
        <v>41</v>
      </c>
      <c r="B1652" s="74" t="s">
        <v>41</v>
      </c>
      <c r="C1652" s="105" t="s">
        <v>943</v>
      </c>
      <c r="D1652" s="96" t="s">
        <v>944</v>
      </c>
      <c r="E1652" s="97">
        <v>2023</v>
      </c>
      <c r="F1652" s="98" t="s">
        <v>66</v>
      </c>
      <c r="G1652" s="99" t="s">
        <v>186</v>
      </c>
      <c r="H1652" s="100" t="s">
        <v>2723</v>
      </c>
      <c r="I1652" s="101" t="s">
        <v>162</v>
      </c>
      <c r="J1652" s="102" t="s">
        <v>165</v>
      </c>
      <c r="K1652" s="104" t="s">
        <v>634</v>
      </c>
      <c r="L1652" s="104" t="s">
        <v>634</v>
      </c>
      <c r="M1652" s="104">
        <v>2199.12</v>
      </c>
      <c r="N1652" s="104">
        <v>2415.1999999999998</v>
      </c>
      <c r="O1652" s="80"/>
      <c r="P1652" s="80"/>
      <c r="Q1652" s="80"/>
      <c r="R1652" s="80"/>
      <c r="S1652" s="80"/>
      <c r="T1652" s="80"/>
      <c r="U1652" s="80"/>
      <c r="V1652" s="80"/>
      <c r="W1652" s="80"/>
      <c r="X1652" s="80"/>
      <c r="Y1652" s="80"/>
      <c r="Z1652" s="80"/>
    </row>
    <row r="1653" spans="1:26" s="81" customFormat="1" x14ac:dyDescent="0.25">
      <c r="A1653" s="74" t="s">
        <v>41</v>
      </c>
      <c r="B1653" s="74" t="s">
        <v>41</v>
      </c>
      <c r="C1653" s="105" t="s">
        <v>55</v>
      </c>
      <c r="D1653" s="96" t="s">
        <v>6</v>
      </c>
      <c r="E1653" s="97">
        <v>2018</v>
      </c>
      <c r="F1653" s="98" t="s">
        <v>71</v>
      </c>
      <c r="G1653" s="99" t="s">
        <v>264</v>
      </c>
      <c r="H1653" s="100" t="s">
        <v>2724</v>
      </c>
      <c r="I1653" s="101" t="s">
        <v>271</v>
      </c>
      <c r="J1653" s="102" t="s">
        <v>662</v>
      </c>
      <c r="K1653" s="104" t="s">
        <v>634</v>
      </c>
      <c r="L1653" s="104" t="s">
        <v>634</v>
      </c>
      <c r="M1653" s="104">
        <v>2245.1</v>
      </c>
      <c r="N1653" s="104">
        <v>4326.8999999999996</v>
      </c>
      <c r="O1653" s="80"/>
      <c r="P1653" s="80"/>
      <c r="Q1653" s="80"/>
      <c r="R1653" s="80"/>
      <c r="S1653" s="80"/>
      <c r="T1653" s="80"/>
      <c r="U1653" s="80"/>
      <c r="V1653" s="80"/>
      <c r="W1653" s="80"/>
      <c r="X1653" s="80"/>
      <c r="Y1653" s="80"/>
      <c r="Z1653" s="80"/>
    </row>
    <row r="1654" spans="1:26" s="81" customFormat="1" x14ac:dyDescent="0.25">
      <c r="A1654" s="74" t="s">
        <v>41</v>
      </c>
      <c r="B1654" s="74" t="s">
        <v>41</v>
      </c>
      <c r="C1654" s="105" t="s">
        <v>51</v>
      </c>
      <c r="D1654" s="96" t="s">
        <v>1</v>
      </c>
      <c r="E1654" s="97">
        <v>2020</v>
      </c>
      <c r="F1654" s="98" t="s">
        <v>67</v>
      </c>
      <c r="G1654" s="99" t="s">
        <v>193</v>
      </c>
      <c r="H1654" s="100" t="s">
        <v>2725</v>
      </c>
      <c r="I1654" s="101" t="s">
        <v>194</v>
      </c>
      <c r="J1654" s="102" t="s">
        <v>768</v>
      </c>
      <c r="K1654" s="104" t="s">
        <v>545</v>
      </c>
      <c r="L1654" s="104" t="s">
        <v>545</v>
      </c>
      <c r="M1654" s="104">
        <v>1434.67</v>
      </c>
      <c r="N1654" s="104">
        <v>5022.6400000000003</v>
      </c>
      <c r="O1654" s="80"/>
      <c r="P1654" s="80"/>
      <c r="Q1654" s="80"/>
      <c r="R1654" s="80"/>
      <c r="S1654" s="80"/>
      <c r="T1654" s="80"/>
      <c r="U1654" s="80"/>
      <c r="V1654" s="80"/>
      <c r="W1654" s="80"/>
      <c r="X1654" s="80"/>
      <c r="Y1654" s="80"/>
      <c r="Z1654" s="80"/>
    </row>
    <row r="1655" spans="1:26" s="81" customFormat="1" x14ac:dyDescent="0.25">
      <c r="A1655" s="74" t="s">
        <v>41</v>
      </c>
      <c r="B1655" s="74" t="s">
        <v>41</v>
      </c>
      <c r="C1655" s="105" t="s">
        <v>659</v>
      </c>
      <c r="D1655" s="96" t="s">
        <v>4</v>
      </c>
      <c r="E1655" s="97">
        <v>2020</v>
      </c>
      <c r="F1655" s="98" t="s">
        <v>66</v>
      </c>
      <c r="G1655" s="99" t="s">
        <v>186</v>
      </c>
      <c r="H1655" s="100" t="s">
        <v>2726</v>
      </c>
      <c r="I1655" s="101" t="s">
        <v>179</v>
      </c>
      <c r="J1655" s="102" t="s">
        <v>782</v>
      </c>
      <c r="K1655" s="104" t="s">
        <v>545</v>
      </c>
      <c r="L1655" s="104" t="s">
        <v>545</v>
      </c>
      <c r="M1655" s="104">
        <v>1328.3</v>
      </c>
      <c r="N1655" s="104">
        <v>3222.57</v>
      </c>
      <c r="O1655" s="80"/>
      <c r="P1655" s="80"/>
      <c r="Q1655" s="80"/>
      <c r="R1655" s="80"/>
      <c r="S1655" s="80"/>
      <c r="T1655" s="80"/>
      <c r="U1655" s="80"/>
      <c r="V1655" s="80"/>
      <c r="W1655" s="80"/>
      <c r="X1655" s="80"/>
      <c r="Y1655" s="80"/>
      <c r="Z1655" s="80"/>
    </row>
    <row r="1656" spans="1:26" s="81" customFormat="1" x14ac:dyDescent="0.25">
      <c r="A1656" s="74" t="s">
        <v>41</v>
      </c>
      <c r="B1656" s="74" t="s">
        <v>41</v>
      </c>
      <c r="C1656" s="105" t="s">
        <v>50</v>
      </c>
      <c r="D1656" s="96" t="s">
        <v>14</v>
      </c>
      <c r="E1656" s="97">
        <v>2019</v>
      </c>
      <c r="F1656" s="98" t="s">
        <v>66</v>
      </c>
      <c r="G1656" s="99" t="s">
        <v>186</v>
      </c>
      <c r="H1656" s="100" t="s">
        <v>2727</v>
      </c>
      <c r="I1656" s="101" t="s">
        <v>89</v>
      </c>
      <c r="J1656" s="102" t="s">
        <v>758</v>
      </c>
      <c r="K1656" s="104" t="s">
        <v>634</v>
      </c>
      <c r="L1656" s="104" t="s">
        <v>634</v>
      </c>
      <c r="M1656" s="104">
        <v>2425.1999999999998</v>
      </c>
      <c r="N1656" s="104">
        <v>2132.91</v>
      </c>
      <c r="O1656" s="80"/>
      <c r="P1656" s="80"/>
      <c r="Q1656" s="80"/>
      <c r="R1656" s="80"/>
      <c r="S1656" s="80"/>
      <c r="T1656" s="80"/>
      <c r="U1656" s="80"/>
      <c r="V1656" s="80"/>
      <c r="W1656" s="80"/>
      <c r="X1656" s="80"/>
      <c r="Y1656" s="80"/>
      <c r="Z1656" s="80"/>
    </row>
    <row r="1657" spans="1:26" s="81" customFormat="1" x14ac:dyDescent="0.25">
      <c r="A1657" s="74" t="s">
        <v>41</v>
      </c>
      <c r="B1657" s="74" t="s">
        <v>41</v>
      </c>
      <c r="C1657" s="105" t="s">
        <v>1096</v>
      </c>
      <c r="D1657" s="96" t="s">
        <v>1097</v>
      </c>
      <c r="E1657" s="97">
        <v>2023</v>
      </c>
      <c r="F1657" s="98" t="s">
        <v>66</v>
      </c>
      <c r="G1657" s="99" t="s">
        <v>186</v>
      </c>
      <c r="H1657" s="100" t="s">
        <v>2728</v>
      </c>
      <c r="I1657" s="101" t="s">
        <v>99</v>
      </c>
      <c r="J1657" s="102" t="s">
        <v>697</v>
      </c>
      <c r="K1657" s="104" t="s">
        <v>634</v>
      </c>
      <c r="L1657" s="104" t="s">
        <v>634</v>
      </c>
      <c r="M1657" s="104">
        <v>2199.12</v>
      </c>
      <c r="N1657" s="104">
        <v>2415.1999999999998</v>
      </c>
      <c r="O1657" s="80"/>
      <c r="P1657" s="80"/>
      <c r="Q1657" s="80"/>
      <c r="R1657" s="80"/>
      <c r="S1657" s="80"/>
      <c r="T1657" s="80"/>
      <c r="U1657" s="80"/>
      <c r="V1657" s="80"/>
      <c r="W1657" s="80"/>
      <c r="X1657" s="80"/>
      <c r="Y1657" s="80"/>
      <c r="Z1657" s="80"/>
    </row>
    <row r="1658" spans="1:26" s="81" customFormat="1" x14ac:dyDescent="0.25">
      <c r="A1658" s="74" t="s">
        <v>41</v>
      </c>
      <c r="B1658" s="74" t="s">
        <v>41</v>
      </c>
      <c r="C1658" s="105" t="s">
        <v>656</v>
      </c>
      <c r="D1658" s="96" t="s">
        <v>657</v>
      </c>
      <c r="E1658" s="97">
        <v>2023</v>
      </c>
      <c r="F1658" s="98" t="s">
        <v>61</v>
      </c>
      <c r="G1658" s="99" t="s">
        <v>102</v>
      </c>
      <c r="H1658" s="100" t="s">
        <v>2729</v>
      </c>
      <c r="I1658" s="101" t="s">
        <v>180</v>
      </c>
      <c r="J1658" s="102" t="s">
        <v>658</v>
      </c>
      <c r="K1658" s="104" t="s">
        <v>634</v>
      </c>
      <c r="L1658" s="104" t="s">
        <v>634</v>
      </c>
      <c r="M1658" s="104">
        <v>1478.83</v>
      </c>
      <c r="N1658" s="104">
        <v>3418.97</v>
      </c>
      <c r="O1658" s="80"/>
      <c r="P1658" s="80"/>
      <c r="Q1658" s="80"/>
      <c r="R1658" s="80"/>
      <c r="S1658" s="80"/>
      <c r="T1658" s="80"/>
      <c r="U1658" s="80"/>
      <c r="V1658" s="80"/>
      <c r="W1658" s="80"/>
      <c r="X1658" s="80"/>
      <c r="Y1658" s="80"/>
      <c r="Z1658" s="80"/>
    </row>
    <row r="1659" spans="1:26" s="81" customFormat="1" x14ac:dyDescent="0.25">
      <c r="A1659" s="74" t="s">
        <v>41</v>
      </c>
      <c r="B1659" s="74" t="s">
        <v>41</v>
      </c>
      <c r="C1659" s="105" t="s">
        <v>668</v>
      </c>
      <c r="D1659" s="96" t="s">
        <v>10</v>
      </c>
      <c r="E1659" s="97">
        <v>2019</v>
      </c>
      <c r="F1659" s="98" t="s">
        <v>76</v>
      </c>
      <c r="G1659" s="99" t="s">
        <v>328</v>
      </c>
      <c r="H1659" s="100" t="s">
        <v>2730</v>
      </c>
      <c r="I1659" s="101" t="s">
        <v>179</v>
      </c>
      <c r="J1659" s="102" t="s">
        <v>388</v>
      </c>
      <c r="K1659" s="104" t="s">
        <v>545</v>
      </c>
      <c r="L1659" s="104" t="s">
        <v>545</v>
      </c>
      <c r="M1659" s="104">
        <v>1122.2</v>
      </c>
      <c r="N1659" s="104">
        <v>3112.55</v>
      </c>
      <c r="O1659" s="80"/>
      <c r="P1659" s="80"/>
      <c r="Q1659" s="80"/>
      <c r="R1659" s="80"/>
      <c r="S1659" s="80"/>
      <c r="T1659" s="80"/>
      <c r="U1659" s="80"/>
      <c r="V1659" s="80"/>
      <c r="W1659" s="80"/>
      <c r="X1659" s="80"/>
      <c r="Y1659" s="80"/>
      <c r="Z1659" s="80"/>
    </row>
    <row r="1660" spans="1:26" s="81" customFormat="1" x14ac:dyDescent="0.25">
      <c r="A1660" s="74" t="s">
        <v>41</v>
      </c>
      <c r="B1660" s="74" t="s">
        <v>41</v>
      </c>
      <c r="C1660" s="105" t="s">
        <v>754</v>
      </c>
      <c r="D1660" s="96" t="s">
        <v>755</v>
      </c>
      <c r="E1660" s="97">
        <v>2022</v>
      </c>
      <c r="F1660" s="98" t="s">
        <v>77</v>
      </c>
      <c r="G1660" s="99" t="s">
        <v>403</v>
      </c>
      <c r="H1660" s="100" t="s">
        <v>2731</v>
      </c>
      <c r="I1660" s="101" t="s">
        <v>298</v>
      </c>
      <c r="J1660" s="102" t="s">
        <v>655</v>
      </c>
      <c r="K1660" s="104" t="s">
        <v>634</v>
      </c>
      <c r="L1660" s="104" t="s">
        <v>634</v>
      </c>
      <c r="M1660" s="104">
        <v>4040.16</v>
      </c>
      <c r="N1660" s="104">
        <v>9784.35</v>
      </c>
      <c r="O1660" s="80"/>
      <c r="P1660" s="80"/>
      <c r="Q1660" s="80"/>
      <c r="R1660" s="80"/>
      <c r="S1660" s="80"/>
      <c r="T1660" s="80"/>
      <c r="U1660" s="80"/>
      <c r="V1660" s="80"/>
      <c r="W1660" s="80"/>
      <c r="X1660" s="80"/>
      <c r="Y1660" s="80"/>
      <c r="Z1660" s="80"/>
    </row>
    <row r="1661" spans="1:26" s="81" customFormat="1" x14ac:dyDescent="0.25">
      <c r="A1661" s="74" t="s">
        <v>41</v>
      </c>
      <c r="B1661" s="74" t="s">
        <v>41</v>
      </c>
      <c r="C1661" s="105" t="s">
        <v>929</v>
      </c>
      <c r="D1661" s="96" t="s">
        <v>930</v>
      </c>
      <c r="E1661" s="97">
        <v>2018</v>
      </c>
      <c r="F1661" s="98" t="s">
        <v>61</v>
      </c>
      <c r="G1661" s="99" t="s">
        <v>102</v>
      </c>
      <c r="H1661" s="100" t="s">
        <v>2732</v>
      </c>
      <c r="I1661" s="101" t="s">
        <v>179</v>
      </c>
      <c r="J1661" s="102" t="s">
        <v>1218</v>
      </c>
      <c r="K1661" s="104" t="s">
        <v>545</v>
      </c>
      <c r="L1661" s="104" t="s">
        <v>545</v>
      </c>
      <c r="M1661" s="104">
        <v>1302</v>
      </c>
      <c r="N1661" s="104">
        <v>2442.8200000000002</v>
      </c>
      <c r="O1661" s="80"/>
      <c r="P1661" s="80"/>
      <c r="Q1661" s="80"/>
      <c r="R1661" s="80"/>
      <c r="S1661" s="80"/>
      <c r="T1661" s="80"/>
      <c r="U1661" s="80"/>
      <c r="V1661" s="80"/>
      <c r="W1661" s="80"/>
      <c r="X1661" s="80"/>
      <c r="Y1661" s="80"/>
      <c r="Z1661" s="80"/>
    </row>
    <row r="1662" spans="1:26" s="81" customFormat="1" x14ac:dyDescent="0.25">
      <c r="A1662" s="74" t="s">
        <v>41</v>
      </c>
      <c r="B1662" s="74" t="s">
        <v>41</v>
      </c>
      <c r="C1662" s="105" t="s">
        <v>706</v>
      </c>
      <c r="D1662" s="96" t="s">
        <v>568</v>
      </c>
      <c r="E1662" s="97">
        <v>2022</v>
      </c>
      <c r="F1662" s="98" t="s">
        <v>61</v>
      </c>
      <c r="G1662" s="99" t="s">
        <v>102</v>
      </c>
      <c r="H1662" s="100" t="s">
        <v>2734</v>
      </c>
      <c r="I1662" s="101" t="s">
        <v>86</v>
      </c>
      <c r="J1662" s="102" t="s">
        <v>836</v>
      </c>
      <c r="K1662" s="104" t="s">
        <v>634</v>
      </c>
      <c r="L1662" s="104" t="s">
        <v>634</v>
      </c>
      <c r="M1662" s="104">
        <v>2498.17</v>
      </c>
      <c r="N1662" s="104">
        <v>5098.95</v>
      </c>
      <c r="O1662" s="80"/>
      <c r="P1662" s="80"/>
      <c r="Q1662" s="80"/>
      <c r="R1662" s="80"/>
      <c r="S1662" s="80"/>
      <c r="T1662" s="80"/>
      <c r="U1662" s="80"/>
      <c r="V1662" s="80"/>
      <c r="W1662" s="80"/>
      <c r="X1662" s="80"/>
      <c r="Y1662" s="80"/>
      <c r="Z1662" s="80"/>
    </row>
    <row r="1663" spans="1:26" s="81" customFormat="1" x14ac:dyDescent="0.25">
      <c r="A1663" s="74" t="s">
        <v>41</v>
      </c>
      <c r="B1663" s="74" t="s">
        <v>41</v>
      </c>
      <c r="C1663" s="105" t="s">
        <v>656</v>
      </c>
      <c r="D1663" s="96" t="s">
        <v>657</v>
      </c>
      <c r="E1663" s="97">
        <v>2023</v>
      </c>
      <c r="F1663" s="98" t="s">
        <v>61</v>
      </c>
      <c r="G1663" s="99" t="s">
        <v>102</v>
      </c>
      <c r="H1663" s="100" t="s">
        <v>2735</v>
      </c>
      <c r="I1663" s="101" t="s">
        <v>256</v>
      </c>
      <c r="J1663" s="102" t="s">
        <v>2165</v>
      </c>
      <c r="K1663" s="104" t="s">
        <v>634</v>
      </c>
      <c r="L1663" s="104" t="s">
        <v>634</v>
      </c>
      <c r="M1663" s="104">
        <v>2537.2800000000002</v>
      </c>
      <c r="N1663" s="104">
        <v>5305.39</v>
      </c>
      <c r="O1663" s="80"/>
      <c r="P1663" s="80"/>
      <c r="Q1663" s="80"/>
      <c r="R1663" s="80"/>
      <c r="S1663" s="80"/>
      <c r="T1663" s="80"/>
      <c r="U1663" s="80"/>
      <c r="V1663" s="80"/>
      <c r="W1663" s="80"/>
      <c r="X1663" s="80"/>
      <c r="Y1663" s="80"/>
      <c r="Z1663" s="80"/>
    </row>
    <row r="1664" spans="1:26" s="81" customFormat="1" x14ac:dyDescent="0.25">
      <c r="A1664" s="74" t="s">
        <v>41</v>
      </c>
      <c r="B1664" s="74" t="s">
        <v>41</v>
      </c>
      <c r="C1664" s="105" t="s">
        <v>4037</v>
      </c>
      <c r="D1664" s="96" t="s">
        <v>4038</v>
      </c>
      <c r="E1664" s="97">
        <v>2023</v>
      </c>
      <c r="F1664" s="98" t="s">
        <v>64</v>
      </c>
      <c r="G1664" s="99" t="s">
        <v>159</v>
      </c>
      <c r="H1664" s="100" t="s">
        <v>2736</v>
      </c>
      <c r="I1664" s="101" t="s">
        <v>277</v>
      </c>
      <c r="J1664" s="102" t="s">
        <v>114</v>
      </c>
      <c r="K1664" s="104" t="s">
        <v>634</v>
      </c>
      <c r="L1664" s="104" t="s">
        <v>634</v>
      </c>
      <c r="M1664" s="104">
        <v>1410.2</v>
      </c>
      <c r="N1664" s="104">
        <v>3458.29</v>
      </c>
      <c r="O1664" s="80"/>
      <c r="P1664" s="80"/>
      <c r="Q1664" s="80"/>
      <c r="R1664" s="80"/>
      <c r="S1664" s="80"/>
      <c r="T1664" s="80"/>
      <c r="U1664" s="80"/>
      <c r="V1664" s="80"/>
      <c r="W1664" s="80"/>
      <c r="X1664" s="80"/>
      <c r="Y1664" s="80"/>
      <c r="Z1664" s="80"/>
    </row>
    <row r="1665" spans="1:26" s="81" customFormat="1" x14ac:dyDescent="0.25">
      <c r="A1665" s="74" t="s">
        <v>41</v>
      </c>
      <c r="B1665" s="74" t="s">
        <v>41</v>
      </c>
      <c r="C1665" s="105" t="s">
        <v>1013</v>
      </c>
      <c r="D1665" s="96" t="s">
        <v>1014</v>
      </c>
      <c r="E1665" s="97">
        <v>2023</v>
      </c>
      <c r="F1665" s="98" t="s">
        <v>64</v>
      </c>
      <c r="G1665" s="99" t="s">
        <v>159</v>
      </c>
      <c r="H1665" s="100" t="s">
        <v>2737</v>
      </c>
      <c r="I1665" s="101" t="s">
        <v>162</v>
      </c>
      <c r="J1665" s="102" t="s">
        <v>794</v>
      </c>
      <c r="K1665" s="104" t="s">
        <v>634</v>
      </c>
      <c r="L1665" s="104" t="s">
        <v>634</v>
      </c>
      <c r="M1665" s="104">
        <v>1298</v>
      </c>
      <c r="N1665" s="104">
        <v>3996.13</v>
      </c>
      <c r="O1665" s="80"/>
      <c r="P1665" s="80"/>
      <c r="Q1665" s="80"/>
      <c r="R1665" s="80"/>
      <c r="S1665" s="80"/>
      <c r="T1665" s="80"/>
      <c r="U1665" s="80"/>
      <c r="V1665" s="80"/>
      <c r="W1665" s="80"/>
      <c r="X1665" s="80"/>
      <c r="Y1665" s="80"/>
      <c r="Z1665" s="80"/>
    </row>
    <row r="1666" spans="1:26" s="81" customFormat="1" x14ac:dyDescent="0.25">
      <c r="A1666" s="74" t="s">
        <v>41</v>
      </c>
      <c r="B1666" s="74" t="s">
        <v>41</v>
      </c>
      <c r="C1666" s="105" t="s">
        <v>668</v>
      </c>
      <c r="D1666" s="96" t="s">
        <v>10</v>
      </c>
      <c r="E1666" s="97">
        <v>2019</v>
      </c>
      <c r="F1666" s="98" t="s">
        <v>76</v>
      </c>
      <c r="G1666" s="99" t="s">
        <v>328</v>
      </c>
      <c r="H1666" s="100" t="s">
        <v>2738</v>
      </c>
      <c r="I1666" s="101" t="s">
        <v>179</v>
      </c>
      <c r="J1666" s="102" t="s">
        <v>723</v>
      </c>
      <c r="K1666" s="104" t="s">
        <v>545</v>
      </c>
      <c r="L1666" s="104" t="s">
        <v>545</v>
      </c>
      <c r="M1666" s="104">
        <v>1122.2</v>
      </c>
      <c r="N1666" s="104">
        <v>3112.55</v>
      </c>
      <c r="O1666" s="80"/>
      <c r="P1666" s="80"/>
      <c r="Q1666" s="80"/>
      <c r="R1666" s="80"/>
      <c r="S1666" s="80"/>
      <c r="T1666" s="80"/>
      <c r="U1666" s="80"/>
      <c r="V1666" s="80"/>
      <c r="W1666" s="80"/>
      <c r="X1666" s="80"/>
      <c r="Y1666" s="80"/>
      <c r="Z1666" s="80"/>
    </row>
    <row r="1667" spans="1:26" s="81" customFormat="1" x14ac:dyDescent="0.25">
      <c r="A1667" s="74" t="s">
        <v>41</v>
      </c>
      <c r="B1667" s="74" t="s">
        <v>41</v>
      </c>
      <c r="C1667" s="105" t="s">
        <v>659</v>
      </c>
      <c r="D1667" s="96" t="s">
        <v>4</v>
      </c>
      <c r="E1667" s="97">
        <v>2020</v>
      </c>
      <c r="F1667" s="98" t="s">
        <v>66</v>
      </c>
      <c r="G1667" s="99" t="s">
        <v>186</v>
      </c>
      <c r="H1667" s="100" t="s">
        <v>2739</v>
      </c>
      <c r="I1667" s="101" t="s">
        <v>179</v>
      </c>
      <c r="J1667" s="102" t="s">
        <v>834</v>
      </c>
      <c r="K1667" s="104" t="s">
        <v>547</v>
      </c>
      <c r="L1667" s="104" t="s">
        <v>547</v>
      </c>
      <c r="M1667" s="104">
        <v>1445.71</v>
      </c>
      <c r="N1667" s="104">
        <v>3525.97</v>
      </c>
      <c r="O1667" s="80"/>
      <c r="P1667" s="80"/>
      <c r="Q1667" s="80"/>
      <c r="R1667" s="80"/>
      <c r="S1667" s="80"/>
      <c r="T1667" s="80"/>
      <c r="U1667" s="80"/>
      <c r="V1667" s="80"/>
      <c r="W1667" s="80"/>
      <c r="X1667" s="80"/>
      <c r="Y1667" s="80"/>
      <c r="Z1667" s="80"/>
    </row>
    <row r="1668" spans="1:26" s="81" customFormat="1" x14ac:dyDescent="0.25">
      <c r="A1668" s="74" t="s">
        <v>41</v>
      </c>
      <c r="B1668" s="74" t="s">
        <v>41</v>
      </c>
      <c r="C1668" s="105" t="s">
        <v>922</v>
      </c>
      <c r="D1668" s="96" t="s">
        <v>923</v>
      </c>
      <c r="E1668" s="97">
        <v>2023</v>
      </c>
      <c r="F1668" s="98" t="s">
        <v>61</v>
      </c>
      <c r="G1668" s="99" t="s">
        <v>102</v>
      </c>
      <c r="H1668" s="100" t="s">
        <v>2740</v>
      </c>
      <c r="I1668" s="101" t="s">
        <v>3890</v>
      </c>
      <c r="J1668" s="102" t="s">
        <v>688</v>
      </c>
      <c r="K1668" s="104" t="s">
        <v>634</v>
      </c>
      <c r="L1668" s="104" t="s">
        <v>634</v>
      </c>
      <c r="M1668" s="104">
        <v>1858.89</v>
      </c>
      <c r="N1668" s="104">
        <v>3243.81</v>
      </c>
      <c r="O1668" s="80"/>
      <c r="P1668" s="80"/>
      <c r="Q1668" s="80"/>
      <c r="R1668" s="80"/>
      <c r="S1668" s="80"/>
      <c r="T1668" s="80"/>
      <c r="U1668" s="80"/>
      <c r="V1668" s="80"/>
      <c r="W1668" s="80"/>
      <c r="X1668" s="80"/>
      <c r="Y1668" s="80"/>
      <c r="Z1668" s="80"/>
    </row>
    <row r="1669" spans="1:26" s="81" customFormat="1" x14ac:dyDescent="0.25">
      <c r="A1669" s="74" t="s">
        <v>41</v>
      </c>
      <c r="B1669" s="74" t="s">
        <v>41</v>
      </c>
      <c r="C1669" s="105" t="s">
        <v>980</v>
      </c>
      <c r="D1669" s="96" t="s">
        <v>981</v>
      </c>
      <c r="E1669" s="97">
        <v>2022</v>
      </c>
      <c r="F1669" s="98" t="s">
        <v>982</v>
      </c>
      <c r="G1669" s="99" t="s">
        <v>983</v>
      </c>
      <c r="H1669" s="100" t="s">
        <v>2741</v>
      </c>
      <c r="I1669" s="101" t="s">
        <v>108</v>
      </c>
      <c r="J1669" s="102" t="s">
        <v>757</v>
      </c>
      <c r="K1669" s="104" t="s">
        <v>545</v>
      </c>
      <c r="L1669" s="104" t="s">
        <v>545</v>
      </c>
      <c r="M1669" s="104">
        <v>1424.79</v>
      </c>
      <c r="N1669" s="104">
        <v>5038.51</v>
      </c>
      <c r="O1669" s="80"/>
      <c r="P1669" s="80"/>
      <c r="Q1669" s="80"/>
      <c r="R1669" s="80"/>
      <c r="S1669" s="80"/>
      <c r="T1669" s="80"/>
      <c r="U1669" s="80"/>
      <c r="V1669" s="80"/>
      <c r="W1669" s="80"/>
      <c r="X1669" s="80"/>
      <c r="Y1669" s="80"/>
      <c r="Z1669" s="80"/>
    </row>
    <row r="1670" spans="1:26" s="81" customFormat="1" x14ac:dyDescent="0.25">
      <c r="A1670" s="74" t="s">
        <v>41</v>
      </c>
      <c r="B1670" s="74" t="s">
        <v>41</v>
      </c>
      <c r="C1670" s="105" t="s">
        <v>668</v>
      </c>
      <c r="D1670" s="96" t="s">
        <v>10</v>
      </c>
      <c r="E1670" s="97">
        <v>2019</v>
      </c>
      <c r="F1670" s="98" t="s">
        <v>76</v>
      </c>
      <c r="G1670" s="99" t="s">
        <v>328</v>
      </c>
      <c r="H1670" s="100" t="s">
        <v>2742</v>
      </c>
      <c r="I1670" s="101" t="s">
        <v>179</v>
      </c>
      <c r="J1670" s="102" t="s">
        <v>391</v>
      </c>
      <c r="K1670" s="104" t="s">
        <v>545</v>
      </c>
      <c r="L1670" s="104" t="s">
        <v>545</v>
      </c>
      <c r="M1670" s="104">
        <v>1122.2</v>
      </c>
      <c r="N1670" s="104">
        <v>3112.55</v>
      </c>
      <c r="O1670" s="80"/>
      <c r="P1670" s="80"/>
      <c r="Q1670" s="80"/>
      <c r="R1670" s="80"/>
      <c r="S1670" s="80"/>
      <c r="T1670" s="80"/>
      <c r="U1670" s="80"/>
      <c r="V1670" s="80"/>
      <c r="W1670" s="80"/>
      <c r="X1670" s="80"/>
      <c r="Y1670" s="80"/>
      <c r="Z1670" s="80"/>
    </row>
    <row r="1671" spans="1:26" s="81" customFormat="1" x14ac:dyDescent="0.25">
      <c r="A1671" s="74" t="s">
        <v>41</v>
      </c>
      <c r="B1671" s="74" t="s">
        <v>41</v>
      </c>
      <c r="C1671" s="105" t="s">
        <v>761</v>
      </c>
      <c r="D1671" s="96" t="s">
        <v>35</v>
      </c>
      <c r="E1671" s="97">
        <v>2018</v>
      </c>
      <c r="F1671" s="98" t="s">
        <v>59</v>
      </c>
      <c r="G1671" s="99" t="s">
        <v>82</v>
      </c>
      <c r="H1671" s="100" t="s">
        <v>2743</v>
      </c>
      <c r="I1671" s="101" t="s">
        <v>99</v>
      </c>
      <c r="J1671" s="102" t="s">
        <v>779</v>
      </c>
      <c r="K1671" s="104" t="s">
        <v>545</v>
      </c>
      <c r="L1671" s="104" t="s">
        <v>545</v>
      </c>
      <c r="M1671" s="104">
        <v>1727</v>
      </c>
      <c r="N1671" s="104">
        <v>2407.96</v>
      </c>
      <c r="O1671" s="80"/>
      <c r="P1671" s="80"/>
      <c r="Q1671" s="80"/>
      <c r="R1671" s="80"/>
      <c r="S1671" s="80"/>
      <c r="T1671" s="80"/>
      <c r="U1671" s="80"/>
      <c r="V1671" s="80"/>
      <c r="W1671" s="80"/>
      <c r="X1671" s="80"/>
      <c r="Y1671" s="80"/>
      <c r="Z1671" s="80"/>
    </row>
    <row r="1672" spans="1:26" s="81" customFormat="1" x14ac:dyDescent="0.25">
      <c r="A1672" s="74" t="s">
        <v>41</v>
      </c>
      <c r="B1672" s="74" t="s">
        <v>41</v>
      </c>
      <c r="C1672" s="105" t="s">
        <v>50</v>
      </c>
      <c r="D1672" s="96" t="s">
        <v>14</v>
      </c>
      <c r="E1672" s="97">
        <v>2019</v>
      </c>
      <c r="F1672" s="98" t="s">
        <v>66</v>
      </c>
      <c r="G1672" s="99" t="s">
        <v>186</v>
      </c>
      <c r="H1672" s="100" t="s">
        <v>2744</v>
      </c>
      <c r="I1672" s="101" t="s">
        <v>91</v>
      </c>
      <c r="J1672" s="102" t="s">
        <v>758</v>
      </c>
      <c r="K1672" s="104" t="s">
        <v>634</v>
      </c>
      <c r="L1672" s="104" t="s">
        <v>634</v>
      </c>
      <c r="M1672" s="104">
        <v>1735.89</v>
      </c>
      <c r="N1672" s="104">
        <v>1945.6</v>
      </c>
      <c r="O1672" s="80"/>
      <c r="P1672" s="80"/>
      <c r="Q1672" s="80"/>
      <c r="R1672" s="80"/>
      <c r="S1672" s="80"/>
      <c r="T1672" s="80"/>
      <c r="U1672" s="80"/>
      <c r="V1672" s="80"/>
      <c r="W1672" s="80"/>
      <c r="X1672" s="80"/>
      <c r="Y1672" s="80"/>
      <c r="Z1672" s="80"/>
    </row>
    <row r="1673" spans="1:26" s="81" customFormat="1" x14ac:dyDescent="0.25">
      <c r="A1673" s="74" t="s">
        <v>41</v>
      </c>
      <c r="B1673" s="74" t="s">
        <v>41</v>
      </c>
      <c r="C1673" s="105" t="s">
        <v>754</v>
      </c>
      <c r="D1673" s="96" t="s">
        <v>755</v>
      </c>
      <c r="E1673" s="97">
        <v>2022</v>
      </c>
      <c r="F1673" s="98" t="s">
        <v>77</v>
      </c>
      <c r="G1673" s="99" t="s">
        <v>403</v>
      </c>
      <c r="H1673" s="100" t="s">
        <v>2745</v>
      </c>
      <c r="I1673" s="101" t="s">
        <v>179</v>
      </c>
      <c r="J1673" s="102" t="s">
        <v>806</v>
      </c>
      <c r="K1673" s="104" t="s">
        <v>545</v>
      </c>
      <c r="L1673" s="104" t="s">
        <v>545</v>
      </c>
      <c r="M1673" s="104">
        <v>1328.3</v>
      </c>
      <c r="N1673" s="104">
        <v>3165.25</v>
      </c>
      <c r="O1673" s="80"/>
      <c r="P1673" s="80"/>
      <c r="Q1673" s="80"/>
      <c r="R1673" s="80"/>
      <c r="S1673" s="80"/>
      <c r="T1673" s="80"/>
      <c r="U1673" s="80"/>
      <c r="V1673" s="80"/>
      <c r="W1673" s="80"/>
      <c r="X1673" s="80"/>
      <c r="Y1673" s="80"/>
      <c r="Z1673" s="80"/>
    </row>
    <row r="1674" spans="1:26" s="81" customFormat="1" x14ac:dyDescent="0.25">
      <c r="A1674" s="74" t="s">
        <v>41</v>
      </c>
      <c r="B1674" s="74" t="s">
        <v>41</v>
      </c>
      <c r="C1674" s="105" t="s">
        <v>1096</v>
      </c>
      <c r="D1674" s="96" t="s">
        <v>1097</v>
      </c>
      <c r="E1674" s="97">
        <v>2023</v>
      </c>
      <c r="F1674" s="98" t="s">
        <v>66</v>
      </c>
      <c r="G1674" s="99" t="s">
        <v>186</v>
      </c>
      <c r="H1674" s="100" t="s">
        <v>2746</v>
      </c>
      <c r="I1674" s="101" t="s">
        <v>129</v>
      </c>
      <c r="J1674" s="102" t="s">
        <v>786</v>
      </c>
      <c r="K1674" s="104" t="s">
        <v>634</v>
      </c>
      <c r="L1674" s="104" t="s">
        <v>634</v>
      </c>
      <c r="M1674" s="104">
        <v>2425.1999999999998</v>
      </c>
      <c r="N1674" s="104">
        <v>2132.91</v>
      </c>
      <c r="O1674" s="80"/>
      <c r="P1674" s="80"/>
      <c r="Q1674" s="80"/>
      <c r="R1674" s="80"/>
      <c r="S1674" s="80"/>
      <c r="T1674" s="80"/>
      <c r="U1674" s="80"/>
      <c r="V1674" s="80"/>
      <c r="W1674" s="80"/>
      <c r="X1674" s="80"/>
      <c r="Y1674" s="80"/>
      <c r="Z1674" s="80"/>
    </row>
    <row r="1675" spans="1:26" s="81" customFormat="1" x14ac:dyDescent="0.25">
      <c r="A1675" s="74" t="s">
        <v>41</v>
      </c>
      <c r="B1675" s="74" t="s">
        <v>41</v>
      </c>
      <c r="C1675" s="105" t="s">
        <v>48</v>
      </c>
      <c r="D1675" s="96" t="s">
        <v>11</v>
      </c>
      <c r="E1675" s="97">
        <v>2018</v>
      </c>
      <c r="F1675" s="98" t="s">
        <v>59</v>
      </c>
      <c r="G1675" s="99" t="s">
        <v>82</v>
      </c>
      <c r="H1675" s="100" t="s">
        <v>2747</v>
      </c>
      <c r="I1675" s="101" t="s">
        <v>99</v>
      </c>
      <c r="J1675" s="102" t="s">
        <v>788</v>
      </c>
      <c r="K1675" s="104" t="s">
        <v>634</v>
      </c>
      <c r="L1675" s="104" t="s">
        <v>634</v>
      </c>
      <c r="M1675" s="104">
        <v>2260.5700000000002</v>
      </c>
      <c r="N1675" s="104">
        <v>4121.09</v>
      </c>
      <c r="O1675" s="80"/>
      <c r="P1675" s="80"/>
      <c r="Q1675" s="80"/>
      <c r="R1675" s="80"/>
      <c r="S1675" s="80"/>
      <c r="T1675" s="80"/>
      <c r="U1675" s="80"/>
      <c r="V1675" s="80"/>
      <c r="W1675" s="80"/>
      <c r="X1675" s="80"/>
      <c r="Y1675" s="80"/>
      <c r="Z1675" s="80"/>
    </row>
    <row r="1676" spans="1:26" s="81" customFormat="1" x14ac:dyDescent="0.25">
      <c r="A1676" s="74" t="s">
        <v>41</v>
      </c>
      <c r="B1676" s="74" t="s">
        <v>41</v>
      </c>
      <c r="C1676" s="105" t="s">
        <v>668</v>
      </c>
      <c r="D1676" s="96" t="s">
        <v>10</v>
      </c>
      <c r="E1676" s="97">
        <v>2019</v>
      </c>
      <c r="F1676" s="98" t="s">
        <v>76</v>
      </c>
      <c r="G1676" s="99" t="s">
        <v>328</v>
      </c>
      <c r="H1676" s="100" t="s">
        <v>2748</v>
      </c>
      <c r="I1676" s="101" t="s">
        <v>179</v>
      </c>
      <c r="J1676" s="102" t="s">
        <v>627</v>
      </c>
      <c r="K1676" s="104" t="s">
        <v>545</v>
      </c>
      <c r="L1676" s="104" t="s">
        <v>545</v>
      </c>
      <c r="M1676" s="104">
        <v>1122.2</v>
      </c>
      <c r="N1676" s="104">
        <v>3112.55</v>
      </c>
      <c r="O1676" s="80"/>
      <c r="P1676" s="80"/>
      <c r="Q1676" s="80"/>
      <c r="R1676" s="80"/>
      <c r="S1676" s="80"/>
      <c r="T1676" s="80"/>
      <c r="U1676" s="80"/>
      <c r="V1676" s="80"/>
      <c r="W1676" s="80"/>
      <c r="X1676" s="80"/>
      <c r="Y1676" s="80"/>
      <c r="Z1676" s="80"/>
    </row>
    <row r="1677" spans="1:26" s="81" customFormat="1" x14ac:dyDescent="0.25">
      <c r="A1677" s="74" t="s">
        <v>41</v>
      </c>
      <c r="B1677" s="74" t="s">
        <v>41</v>
      </c>
      <c r="C1677" s="105" t="s">
        <v>691</v>
      </c>
      <c r="D1677" s="96" t="s">
        <v>21</v>
      </c>
      <c r="E1677" s="97">
        <v>2019</v>
      </c>
      <c r="F1677" s="98" t="s">
        <v>75</v>
      </c>
      <c r="G1677" s="99" t="s">
        <v>312</v>
      </c>
      <c r="H1677" s="100" t="s">
        <v>2749</v>
      </c>
      <c r="I1677" s="101" t="s">
        <v>313</v>
      </c>
      <c r="J1677" s="102" t="s">
        <v>768</v>
      </c>
      <c r="K1677" s="104" t="s">
        <v>634</v>
      </c>
      <c r="L1677" s="104" t="s">
        <v>634</v>
      </c>
      <c r="M1677" s="104">
        <v>1236.43</v>
      </c>
      <c r="N1677" s="104">
        <v>3029.39</v>
      </c>
      <c r="O1677" s="80"/>
      <c r="P1677" s="80"/>
      <c r="Q1677" s="80"/>
      <c r="R1677" s="80"/>
      <c r="S1677" s="80"/>
      <c r="T1677" s="80"/>
      <c r="U1677" s="80"/>
      <c r="V1677" s="80"/>
      <c r="W1677" s="80"/>
      <c r="X1677" s="80"/>
      <c r="Y1677" s="80"/>
      <c r="Z1677" s="80"/>
    </row>
    <row r="1678" spans="1:26" s="81" customFormat="1" x14ac:dyDescent="0.25">
      <c r="A1678" s="74" t="s">
        <v>41</v>
      </c>
      <c r="B1678" s="74" t="s">
        <v>41</v>
      </c>
      <c r="C1678" s="105" t="s">
        <v>668</v>
      </c>
      <c r="D1678" s="96" t="s">
        <v>10</v>
      </c>
      <c r="E1678" s="97">
        <v>2019</v>
      </c>
      <c r="F1678" s="98" t="s">
        <v>76</v>
      </c>
      <c r="G1678" s="99" t="s">
        <v>328</v>
      </c>
      <c r="H1678" s="100" t="s">
        <v>2750</v>
      </c>
      <c r="I1678" s="101" t="s">
        <v>179</v>
      </c>
      <c r="J1678" s="102" t="s">
        <v>393</v>
      </c>
      <c r="K1678" s="104" t="s">
        <v>545</v>
      </c>
      <c r="L1678" s="104" t="s">
        <v>545</v>
      </c>
      <c r="M1678" s="104">
        <v>1122.2</v>
      </c>
      <c r="N1678" s="104">
        <v>3112.55</v>
      </c>
      <c r="O1678" s="80"/>
      <c r="P1678" s="80"/>
      <c r="Q1678" s="80"/>
      <c r="R1678" s="80"/>
      <c r="S1678" s="80"/>
      <c r="T1678" s="80"/>
      <c r="U1678" s="80"/>
      <c r="V1678" s="80"/>
      <c r="W1678" s="80"/>
      <c r="X1678" s="80"/>
      <c r="Y1678" s="80"/>
      <c r="Z1678" s="80"/>
    </row>
    <row r="1679" spans="1:26" s="81" customFormat="1" x14ac:dyDescent="0.25">
      <c r="A1679" s="74" t="s">
        <v>41</v>
      </c>
      <c r="B1679" s="74" t="s">
        <v>41</v>
      </c>
      <c r="C1679" s="105" t="s">
        <v>668</v>
      </c>
      <c r="D1679" s="96" t="s">
        <v>10</v>
      </c>
      <c r="E1679" s="97">
        <v>2019</v>
      </c>
      <c r="F1679" s="98" t="s">
        <v>76</v>
      </c>
      <c r="G1679" s="99" t="s">
        <v>328</v>
      </c>
      <c r="H1679" s="100" t="s">
        <v>2751</v>
      </c>
      <c r="I1679" s="101" t="s">
        <v>179</v>
      </c>
      <c r="J1679" s="102" t="s">
        <v>387</v>
      </c>
      <c r="K1679" s="104" t="s">
        <v>545</v>
      </c>
      <c r="L1679" s="104" t="s">
        <v>545</v>
      </c>
      <c r="M1679" s="104">
        <v>1122.2</v>
      </c>
      <c r="N1679" s="104">
        <v>3112.55</v>
      </c>
      <c r="O1679" s="80"/>
      <c r="P1679" s="80"/>
      <c r="Q1679" s="80"/>
      <c r="R1679" s="80"/>
      <c r="S1679" s="80"/>
      <c r="T1679" s="80"/>
      <c r="U1679" s="80"/>
      <c r="V1679" s="80"/>
      <c r="W1679" s="80"/>
      <c r="X1679" s="80"/>
      <c r="Y1679" s="80"/>
      <c r="Z1679" s="80"/>
    </row>
    <row r="1680" spans="1:26" s="81" customFormat="1" x14ac:dyDescent="0.25">
      <c r="A1680" s="74" t="s">
        <v>41</v>
      </c>
      <c r="B1680" s="74" t="s">
        <v>41</v>
      </c>
      <c r="C1680" s="105" t="s">
        <v>691</v>
      </c>
      <c r="D1680" s="96" t="s">
        <v>21</v>
      </c>
      <c r="E1680" s="97">
        <v>2019</v>
      </c>
      <c r="F1680" s="98" t="s">
        <v>75</v>
      </c>
      <c r="G1680" s="99" t="s">
        <v>312</v>
      </c>
      <c r="H1680" s="100" t="s">
        <v>2752</v>
      </c>
      <c r="I1680" s="101" t="s">
        <v>313</v>
      </c>
      <c r="J1680" s="102" t="s">
        <v>695</v>
      </c>
      <c r="K1680" s="104" t="s">
        <v>634</v>
      </c>
      <c r="L1680" s="104" t="s">
        <v>634</v>
      </c>
      <c r="M1680" s="104">
        <v>1236.43</v>
      </c>
      <c r="N1680" s="104">
        <v>3029.39</v>
      </c>
      <c r="O1680" s="80"/>
      <c r="P1680" s="80"/>
      <c r="Q1680" s="80"/>
      <c r="R1680" s="80"/>
      <c r="S1680" s="80"/>
      <c r="T1680" s="80"/>
      <c r="U1680" s="80"/>
      <c r="V1680" s="80"/>
      <c r="W1680" s="80"/>
      <c r="X1680" s="80"/>
      <c r="Y1680" s="80"/>
      <c r="Z1680" s="80"/>
    </row>
    <row r="1681" spans="1:26" s="81" customFormat="1" x14ac:dyDescent="0.25">
      <c r="A1681" s="74" t="s">
        <v>41</v>
      </c>
      <c r="B1681" s="74" t="s">
        <v>41</v>
      </c>
      <c r="C1681" s="105" t="s">
        <v>668</v>
      </c>
      <c r="D1681" s="96" t="s">
        <v>10</v>
      </c>
      <c r="E1681" s="97">
        <v>2019</v>
      </c>
      <c r="F1681" s="98" t="s">
        <v>76</v>
      </c>
      <c r="G1681" s="99" t="s">
        <v>328</v>
      </c>
      <c r="H1681" s="100" t="s">
        <v>2753</v>
      </c>
      <c r="I1681" s="101" t="s">
        <v>179</v>
      </c>
      <c r="J1681" s="102" t="s">
        <v>383</v>
      </c>
      <c r="K1681" s="104" t="s">
        <v>545</v>
      </c>
      <c r="L1681" s="104" t="s">
        <v>545</v>
      </c>
      <c r="M1681" s="104">
        <v>1122.2</v>
      </c>
      <c r="N1681" s="104">
        <v>3112.55</v>
      </c>
      <c r="O1681" s="80"/>
      <c r="P1681" s="80"/>
      <c r="Q1681" s="80"/>
      <c r="R1681" s="80"/>
      <c r="S1681" s="80"/>
      <c r="T1681" s="80"/>
      <c r="U1681" s="80"/>
      <c r="V1681" s="80"/>
      <c r="W1681" s="80"/>
      <c r="X1681" s="80"/>
      <c r="Y1681" s="80"/>
      <c r="Z1681" s="80"/>
    </row>
    <row r="1682" spans="1:26" s="81" customFormat="1" x14ac:dyDescent="0.25">
      <c r="A1682" s="74" t="s">
        <v>41</v>
      </c>
      <c r="B1682" s="74" t="s">
        <v>41</v>
      </c>
      <c r="C1682" s="105" t="s">
        <v>51</v>
      </c>
      <c r="D1682" s="96" t="s">
        <v>1</v>
      </c>
      <c r="E1682" s="97">
        <v>2020</v>
      </c>
      <c r="F1682" s="98" t="s">
        <v>67</v>
      </c>
      <c r="G1682" s="99" t="s">
        <v>193</v>
      </c>
      <c r="H1682" s="100" t="s">
        <v>2754</v>
      </c>
      <c r="I1682" s="101" t="s">
        <v>194</v>
      </c>
      <c r="J1682" s="102" t="s">
        <v>197</v>
      </c>
      <c r="K1682" s="104" t="s">
        <v>545</v>
      </c>
      <c r="L1682" s="104" t="s">
        <v>545</v>
      </c>
      <c r="M1682" s="104">
        <v>1434.67</v>
      </c>
      <c r="N1682" s="104">
        <v>5022.6400000000003</v>
      </c>
      <c r="O1682" s="80"/>
      <c r="P1682" s="80"/>
      <c r="Q1682" s="80"/>
      <c r="R1682" s="80"/>
      <c r="S1682" s="80"/>
      <c r="T1682" s="80"/>
      <c r="U1682" s="80"/>
      <c r="V1682" s="80"/>
      <c r="W1682" s="80"/>
      <c r="X1682" s="80"/>
      <c r="Y1682" s="80"/>
      <c r="Z1682" s="80"/>
    </row>
    <row r="1683" spans="1:26" s="81" customFormat="1" x14ac:dyDescent="0.25">
      <c r="A1683" s="74" t="s">
        <v>41</v>
      </c>
      <c r="B1683" s="74" t="s">
        <v>41</v>
      </c>
      <c r="C1683" s="105" t="s">
        <v>659</v>
      </c>
      <c r="D1683" s="96" t="s">
        <v>4</v>
      </c>
      <c r="E1683" s="97">
        <v>2020</v>
      </c>
      <c r="F1683" s="98" t="s">
        <v>66</v>
      </c>
      <c r="G1683" s="99" t="s">
        <v>186</v>
      </c>
      <c r="H1683" s="100" t="s">
        <v>2755</v>
      </c>
      <c r="I1683" s="101" t="s">
        <v>179</v>
      </c>
      <c r="J1683" s="102" t="s">
        <v>456</v>
      </c>
      <c r="K1683" s="104" t="s">
        <v>545</v>
      </c>
      <c r="L1683" s="104" t="s">
        <v>545</v>
      </c>
      <c r="M1683" s="104">
        <v>1328.3</v>
      </c>
      <c r="N1683" s="104">
        <v>3222.57</v>
      </c>
      <c r="O1683" s="80"/>
      <c r="P1683" s="80"/>
      <c r="Q1683" s="80"/>
      <c r="R1683" s="80"/>
      <c r="S1683" s="80"/>
      <c r="T1683" s="80"/>
      <c r="U1683" s="80"/>
      <c r="V1683" s="80"/>
      <c r="W1683" s="80"/>
      <c r="X1683" s="80"/>
      <c r="Y1683" s="80"/>
      <c r="Z1683" s="80"/>
    </row>
    <row r="1684" spans="1:26" s="81" customFormat="1" x14ac:dyDescent="0.25">
      <c r="A1684" s="74" t="s">
        <v>41</v>
      </c>
      <c r="B1684" s="74" t="s">
        <v>41</v>
      </c>
      <c r="C1684" s="105" t="s">
        <v>51</v>
      </c>
      <c r="D1684" s="96" t="s">
        <v>1</v>
      </c>
      <c r="E1684" s="97">
        <v>2020</v>
      </c>
      <c r="F1684" s="98" t="s">
        <v>67</v>
      </c>
      <c r="G1684" s="99" t="s">
        <v>193</v>
      </c>
      <c r="H1684" s="100" t="s">
        <v>2756</v>
      </c>
      <c r="I1684" s="101" t="s">
        <v>194</v>
      </c>
      <c r="J1684" s="102" t="s">
        <v>199</v>
      </c>
      <c r="K1684" s="104" t="s">
        <v>545</v>
      </c>
      <c r="L1684" s="104" t="s">
        <v>545</v>
      </c>
      <c r="M1684" s="104">
        <v>1434.67</v>
      </c>
      <c r="N1684" s="104">
        <v>5022.6400000000003</v>
      </c>
      <c r="O1684" s="80"/>
      <c r="P1684" s="80"/>
      <c r="Q1684" s="80"/>
      <c r="R1684" s="80"/>
      <c r="S1684" s="80"/>
      <c r="T1684" s="80"/>
      <c r="U1684" s="80"/>
      <c r="V1684" s="80"/>
      <c r="W1684" s="80"/>
      <c r="X1684" s="80"/>
      <c r="Y1684" s="80"/>
      <c r="Z1684" s="80"/>
    </row>
    <row r="1685" spans="1:26" s="81" customFormat="1" x14ac:dyDescent="0.25">
      <c r="A1685" s="74" t="s">
        <v>41</v>
      </c>
      <c r="B1685" s="74" t="s">
        <v>41</v>
      </c>
      <c r="C1685" s="105" t="s">
        <v>668</v>
      </c>
      <c r="D1685" s="96" t="s">
        <v>10</v>
      </c>
      <c r="E1685" s="97">
        <v>2019</v>
      </c>
      <c r="F1685" s="98" t="s">
        <v>76</v>
      </c>
      <c r="G1685" s="99" t="s">
        <v>328</v>
      </c>
      <c r="H1685" s="100" t="s">
        <v>2757</v>
      </c>
      <c r="I1685" s="101" t="s">
        <v>179</v>
      </c>
      <c r="J1685" s="102" t="s">
        <v>331</v>
      </c>
      <c r="K1685" s="104" t="s">
        <v>545</v>
      </c>
      <c r="L1685" s="104" t="s">
        <v>545</v>
      </c>
      <c r="M1685" s="104">
        <v>1122.2</v>
      </c>
      <c r="N1685" s="104">
        <v>3112.55</v>
      </c>
      <c r="O1685" s="80"/>
      <c r="P1685" s="80"/>
      <c r="Q1685" s="80"/>
      <c r="R1685" s="80"/>
      <c r="S1685" s="80"/>
      <c r="T1685" s="80"/>
      <c r="U1685" s="80"/>
      <c r="V1685" s="80"/>
      <c r="W1685" s="80"/>
      <c r="X1685" s="80"/>
      <c r="Y1685" s="80"/>
      <c r="Z1685" s="80"/>
    </row>
    <row r="1686" spans="1:26" s="81" customFormat="1" x14ac:dyDescent="0.25">
      <c r="A1686" s="74" t="s">
        <v>41</v>
      </c>
      <c r="B1686" s="74" t="s">
        <v>41</v>
      </c>
      <c r="C1686" s="105" t="s">
        <v>4037</v>
      </c>
      <c r="D1686" s="96" t="s">
        <v>4038</v>
      </c>
      <c r="E1686" s="97">
        <v>2023</v>
      </c>
      <c r="F1686" s="98" t="s">
        <v>64</v>
      </c>
      <c r="G1686" s="99" t="s">
        <v>159</v>
      </c>
      <c r="H1686" s="100" t="s">
        <v>2758</v>
      </c>
      <c r="I1686" s="101" t="s">
        <v>310</v>
      </c>
      <c r="J1686" s="102" t="s">
        <v>114</v>
      </c>
      <c r="K1686" s="104" t="s">
        <v>634</v>
      </c>
      <c r="L1686" s="104" t="s">
        <v>634</v>
      </c>
      <c r="M1686" s="104">
        <v>1320</v>
      </c>
      <c r="N1686" s="104">
        <v>2323.46</v>
      </c>
      <c r="O1686" s="80"/>
      <c r="P1686" s="80"/>
      <c r="Q1686" s="80"/>
      <c r="R1686" s="80"/>
      <c r="S1686" s="80"/>
      <c r="T1686" s="80"/>
      <c r="U1686" s="80"/>
      <c r="V1686" s="80"/>
      <c r="W1686" s="80"/>
      <c r="X1686" s="80"/>
      <c r="Y1686" s="80"/>
      <c r="Z1686" s="80"/>
    </row>
    <row r="1687" spans="1:26" s="81" customFormat="1" x14ac:dyDescent="0.25">
      <c r="A1687" s="74" t="s">
        <v>41</v>
      </c>
      <c r="B1687" s="74" t="s">
        <v>41</v>
      </c>
      <c r="C1687" s="105" t="s">
        <v>691</v>
      </c>
      <c r="D1687" s="96" t="s">
        <v>21</v>
      </c>
      <c r="E1687" s="97">
        <v>2019</v>
      </c>
      <c r="F1687" s="98" t="s">
        <v>75</v>
      </c>
      <c r="G1687" s="99" t="s">
        <v>312</v>
      </c>
      <c r="H1687" s="100" t="s">
        <v>2759</v>
      </c>
      <c r="I1687" s="101" t="s">
        <v>313</v>
      </c>
      <c r="J1687" s="102" t="s">
        <v>790</v>
      </c>
      <c r="K1687" s="104" t="s">
        <v>634</v>
      </c>
      <c r="L1687" s="104" t="s">
        <v>634</v>
      </c>
      <c r="M1687" s="104">
        <v>1236.43</v>
      </c>
      <c r="N1687" s="104">
        <v>3029.39</v>
      </c>
      <c r="O1687" s="80"/>
      <c r="P1687" s="80"/>
      <c r="Q1687" s="80"/>
      <c r="R1687" s="80"/>
      <c r="S1687" s="80"/>
      <c r="T1687" s="80"/>
      <c r="U1687" s="80"/>
      <c r="V1687" s="80"/>
      <c r="W1687" s="80"/>
      <c r="X1687" s="80"/>
      <c r="Y1687" s="80"/>
      <c r="Z1687" s="80"/>
    </row>
    <row r="1688" spans="1:26" s="81" customFormat="1" x14ac:dyDescent="0.25">
      <c r="A1688" s="74" t="s">
        <v>41</v>
      </c>
      <c r="B1688" s="74" t="s">
        <v>41</v>
      </c>
      <c r="C1688" s="105" t="s">
        <v>50</v>
      </c>
      <c r="D1688" s="96" t="s">
        <v>14</v>
      </c>
      <c r="E1688" s="97">
        <v>2019</v>
      </c>
      <c r="F1688" s="98" t="s">
        <v>66</v>
      </c>
      <c r="G1688" s="99" t="s">
        <v>186</v>
      </c>
      <c r="H1688" s="100" t="s">
        <v>2760</v>
      </c>
      <c r="I1688" s="101" t="s">
        <v>160</v>
      </c>
      <c r="J1688" s="102" t="s">
        <v>734</v>
      </c>
      <c r="K1688" s="104" t="s">
        <v>634</v>
      </c>
      <c r="L1688" s="104" t="s">
        <v>634</v>
      </c>
      <c r="M1688" s="104">
        <v>1735.89</v>
      </c>
      <c r="N1688" s="104">
        <v>1945.6</v>
      </c>
      <c r="O1688" s="80"/>
      <c r="P1688" s="80"/>
      <c r="Q1688" s="80"/>
      <c r="R1688" s="80"/>
      <c r="S1688" s="80"/>
      <c r="T1688" s="80"/>
      <c r="U1688" s="80"/>
      <c r="V1688" s="80"/>
      <c r="W1688" s="80"/>
      <c r="X1688" s="80"/>
      <c r="Y1688" s="80"/>
      <c r="Z1688" s="80"/>
    </row>
    <row r="1689" spans="1:26" s="81" customFormat="1" x14ac:dyDescent="0.25">
      <c r="A1689" s="74" t="s">
        <v>41</v>
      </c>
      <c r="B1689" s="74" t="s">
        <v>41</v>
      </c>
      <c r="C1689" s="105" t="s">
        <v>668</v>
      </c>
      <c r="D1689" s="96" t="s">
        <v>10</v>
      </c>
      <c r="E1689" s="97">
        <v>2019</v>
      </c>
      <c r="F1689" s="98" t="s">
        <v>76</v>
      </c>
      <c r="G1689" s="99" t="s">
        <v>328</v>
      </c>
      <c r="H1689" s="100" t="s">
        <v>2761</v>
      </c>
      <c r="I1689" s="101" t="s">
        <v>179</v>
      </c>
      <c r="J1689" s="102" t="s">
        <v>718</v>
      </c>
      <c r="K1689" s="104" t="s">
        <v>545</v>
      </c>
      <c r="L1689" s="104" t="s">
        <v>545</v>
      </c>
      <c r="M1689" s="104">
        <v>1122.2</v>
      </c>
      <c r="N1689" s="104">
        <v>3112.55</v>
      </c>
      <c r="O1689" s="80"/>
      <c r="P1689" s="80"/>
      <c r="Q1689" s="80"/>
      <c r="R1689" s="80"/>
      <c r="S1689" s="80"/>
      <c r="T1689" s="80"/>
      <c r="U1689" s="80"/>
      <c r="V1689" s="80"/>
      <c r="W1689" s="80"/>
      <c r="X1689" s="80"/>
      <c r="Y1689" s="80"/>
      <c r="Z1689" s="80"/>
    </row>
    <row r="1690" spans="1:26" s="81" customFormat="1" x14ac:dyDescent="0.25">
      <c r="A1690" s="74" t="s">
        <v>41</v>
      </c>
      <c r="B1690" s="74" t="s">
        <v>41</v>
      </c>
      <c r="C1690" s="105" t="s">
        <v>1096</v>
      </c>
      <c r="D1690" s="96" t="s">
        <v>1097</v>
      </c>
      <c r="E1690" s="97">
        <v>2023</v>
      </c>
      <c r="F1690" s="98" t="s">
        <v>66</v>
      </c>
      <c r="G1690" s="99" t="s">
        <v>186</v>
      </c>
      <c r="H1690" s="100" t="s">
        <v>2762</v>
      </c>
      <c r="I1690" s="101" t="s">
        <v>91</v>
      </c>
      <c r="J1690" s="102" t="s">
        <v>816</v>
      </c>
      <c r="K1690" s="104" t="s">
        <v>634</v>
      </c>
      <c r="L1690" s="104" t="s">
        <v>634</v>
      </c>
      <c r="M1690" s="104">
        <v>1735.89</v>
      </c>
      <c r="N1690" s="104">
        <v>1945.6</v>
      </c>
      <c r="O1690" s="80"/>
      <c r="P1690" s="80"/>
      <c r="Q1690" s="80"/>
      <c r="R1690" s="80"/>
      <c r="S1690" s="80"/>
      <c r="T1690" s="80"/>
      <c r="U1690" s="80"/>
      <c r="V1690" s="80"/>
      <c r="W1690" s="80"/>
      <c r="X1690" s="80"/>
      <c r="Y1690" s="80"/>
      <c r="Z1690" s="80"/>
    </row>
    <row r="1691" spans="1:26" s="81" customFormat="1" x14ac:dyDescent="0.25">
      <c r="A1691" s="74" t="s">
        <v>41</v>
      </c>
      <c r="B1691" s="74" t="s">
        <v>41</v>
      </c>
      <c r="C1691" s="105" t="s">
        <v>49</v>
      </c>
      <c r="D1691" s="96" t="s">
        <v>13</v>
      </c>
      <c r="E1691" s="97">
        <v>2019</v>
      </c>
      <c r="F1691" s="98" t="s">
        <v>65</v>
      </c>
      <c r="G1691" s="99" t="s">
        <v>176</v>
      </c>
      <c r="H1691" s="100" t="s">
        <v>2763</v>
      </c>
      <c r="I1691" s="101" t="s">
        <v>701</v>
      </c>
      <c r="J1691" s="102" t="s">
        <v>748</v>
      </c>
      <c r="K1691" s="104" t="s">
        <v>545</v>
      </c>
      <c r="L1691" s="104" t="s">
        <v>545</v>
      </c>
      <c r="M1691" s="104">
        <v>1546.6</v>
      </c>
      <c r="N1691" s="104">
        <v>4035.34</v>
      </c>
      <c r="O1691" s="80"/>
      <c r="P1691" s="80"/>
      <c r="Q1691" s="80"/>
      <c r="R1691" s="80"/>
      <c r="S1691" s="80"/>
      <c r="T1691" s="80"/>
      <c r="U1691" s="80"/>
      <c r="V1691" s="80"/>
      <c r="W1691" s="80"/>
      <c r="X1691" s="80"/>
      <c r="Y1691" s="80"/>
      <c r="Z1691" s="80"/>
    </row>
    <row r="1692" spans="1:26" s="81" customFormat="1" x14ac:dyDescent="0.25">
      <c r="A1692" s="74" t="s">
        <v>41</v>
      </c>
      <c r="B1692" s="74" t="s">
        <v>41</v>
      </c>
      <c r="C1692" s="105" t="s">
        <v>668</v>
      </c>
      <c r="D1692" s="96" t="s">
        <v>10</v>
      </c>
      <c r="E1692" s="97">
        <v>2019</v>
      </c>
      <c r="F1692" s="98" t="s">
        <v>76</v>
      </c>
      <c r="G1692" s="99" t="s">
        <v>328</v>
      </c>
      <c r="H1692" s="100" t="s">
        <v>2764</v>
      </c>
      <c r="I1692" s="101" t="s">
        <v>179</v>
      </c>
      <c r="J1692" s="102" t="s">
        <v>723</v>
      </c>
      <c r="K1692" s="104" t="s">
        <v>545</v>
      </c>
      <c r="L1692" s="104" t="s">
        <v>545</v>
      </c>
      <c r="M1692" s="104">
        <v>1122.2</v>
      </c>
      <c r="N1692" s="104">
        <v>3112.55</v>
      </c>
      <c r="O1692" s="80"/>
      <c r="P1692" s="80"/>
      <c r="Q1692" s="80"/>
      <c r="R1692" s="80"/>
      <c r="S1692" s="80"/>
      <c r="T1692" s="80"/>
      <c r="U1692" s="80"/>
      <c r="V1692" s="80"/>
      <c r="W1692" s="80"/>
      <c r="X1692" s="80"/>
      <c r="Y1692" s="80"/>
      <c r="Z1692" s="80"/>
    </row>
    <row r="1693" spans="1:26" s="81" customFormat="1" x14ac:dyDescent="0.25">
      <c r="A1693" s="74" t="s">
        <v>41</v>
      </c>
      <c r="B1693" s="74" t="s">
        <v>41</v>
      </c>
      <c r="C1693" s="105" t="s">
        <v>691</v>
      </c>
      <c r="D1693" s="96" t="s">
        <v>21</v>
      </c>
      <c r="E1693" s="97">
        <v>2019</v>
      </c>
      <c r="F1693" s="98" t="s">
        <v>75</v>
      </c>
      <c r="G1693" s="99" t="s">
        <v>312</v>
      </c>
      <c r="H1693" s="100" t="s">
        <v>2765</v>
      </c>
      <c r="I1693" s="101" t="s">
        <v>313</v>
      </c>
      <c r="J1693" s="102" t="s">
        <v>709</v>
      </c>
      <c r="K1693" s="104" t="s">
        <v>634</v>
      </c>
      <c r="L1693" s="104" t="s">
        <v>634</v>
      </c>
      <c r="M1693" s="104">
        <v>1236.43</v>
      </c>
      <c r="N1693" s="104">
        <v>3029.39</v>
      </c>
      <c r="O1693" s="80"/>
      <c r="P1693" s="80"/>
      <c r="Q1693" s="80"/>
      <c r="R1693" s="80"/>
      <c r="S1693" s="80"/>
      <c r="T1693" s="80"/>
      <c r="U1693" s="80"/>
      <c r="V1693" s="80"/>
      <c r="W1693" s="80"/>
      <c r="X1693" s="80"/>
      <c r="Y1693" s="80"/>
      <c r="Z1693" s="80"/>
    </row>
    <row r="1694" spans="1:26" s="81" customFormat="1" x14ac:dyDescent="0.25">
      <c r="A1694" s="74" t="s">
        <v>41</v>
      </c>
      <c r="B1694" s="74" t="s">
        <v>41</v>
      </c>
      <c r="C1694" s="105" t="s">
        <v>754</v>
      </c>
      <c r="D1694" s="96" t="s">
        <v>755</v>
      </c>
      <c r="E1694" s="97">
        <v>2022</v>
      </c>
      <c r="F1694" s="98" t="s">
        <v>77</v>
      </c>
      <c r="G1694" s="99" t="s">
        <v>403</v>
      </c>
      <c r="H1694" s="100" t="s">
        <v>2766</v>
      </c>
      <c r="I1694" s="101" t="s">
        <v>514</v>
      </c>
      <c r="J1694" s="102" t="s">
        <v>716</v>
      </c>
      <c r="K1694" s="104" t="s">
        <v>634</v>
      </c>
      <c r="L1694" s="104" t="s">
        <v>634</v>
      </c>
      <c r="M1694" s="104">
        <v>2916.62</v>
      </c>
      <c r="N1694" s="104">
        <v>6093.98</v>
      </c>
      <c r="O1694" s="80"/>
      <c r="P1694" s="80"/>
      <c r="Q1694" s="80"/>
      <c r="R1694" s="80"/>
      <c r="S1694" s="80"/>
      <c r="T1694" s="80"/>
      <c r="U1694" s="80"/>
      <c r="V1694" s="80"/>
      <c r="W1694" s="80"/>
      <c r="X1694" s="80"/>
      <c r="Y1694" s="80"/>
      <c r="Z1694" s="80"/>
    </row>
    <row r="1695" spans="1:26" s="81" customFormat="1" x14ac:dyDescent="0.25">
      <c r="A1695" s="74" t="s">
        <v>41</v>
      </c>
      <c r="B1695" s="74" t="s">
        <v>41</v>
      </c>
      <c r="C1695" s="105" t="s">
        <v>980</v>
      </c>
      <c r="D1695" s="96" t="s">
        <v>981</v>
      </c>
      <c r="E1695" s="97">
        <v>2022</v>
      </c>
      <c r="F1695" s="98" t="s">
        <v>982</v>
      </c>
      <c r="G1695" s="99" t="s">
        <v>983</v>
      </c>
      <c r="H1695" s="100" t="s">
        <v>2767</v>
      </c>
      <c r="I1695" s="101" t="s">
        <v>108</v>
      </c>
      <c r="J1695" s="102" t="s">
        <v>653</v>
      </c>
      <c r="K1695" s="104" t="s">
        <v>545</v>
      </c>
      <c r="L1695" s="104" t="s">
        <v>545</v>
      </c>
      <c r="M1695" s="104">
        <v>1424.79</v>
      </c>
      <c r="N1695" s="104">
        <v>5038.51</v>
      </c>
      <c r="O1695" s="80"/>
      <c r="P1695" s="80"/>
      <c r="Q1695" s="80"/>
      <c r="R1695" s="80"/>
      <c r="S1695" s="80"/>
      <c r="T1695" s="80"/>
      <c r="U1695" s="80"/>
      <c r="V1695" s="80"/>
      <c r="W1695" s="80"/>
      <c r="X1695" s="80"/>
      <c r="Y1695" s="80"/>
      <c r="Z1695" s="80"/>
    </row>
    <row r="1696" spans="1:26" s="81" customFormat="1" x14ac:dyDescent="0.25">
      <c r="A1696" s="74" t="s">
        <v>41</v>
      </c>
      <c r="B1696" s="74" t="s">
        <v>41</v>
      </c>
      <c r="C1696" s="105" t="s">
        <v>922</v>
      </c>
      <c r="D1696" s="96" t="s">
        <v>923</v>
      </c>
      <c r="E1696" s="97">
        <v>2023</v>
      </c>
      <c r="F1696" s="98" t="s">
        <v>61</v>
      </c>
      <c r="G1696" s="99" t="s">
        <v>102</v>
      </c>
      <c r="H1696" s="100" t="s">
        <v>2768</v>
      </c>
      <c r="I1696" s="101" t="s">
        <v>129</v>
      </c>
      <c r="J1696" s="102" t="s">
        <v>655</v>
      </c>
      <c r="K1696" s="104" t="s">
        <v>634</v>
      </c>
      <c r="L1696" s="104" t="s">
        <v>634</v>
      </c>
      <c r="M1696" s="104">
        <v>2035.97</v>
      </c>
      <c r="N1696" s="104">
        <v>4337.3</v>
      </c>
      <c r="O1696" s="80"/>
      <c r="P1696" s="80"/>
      <c r="Q1696" s="80"/>
      <c r="R1696" s="80"/>
      <c r="S1696" s="80"/>
      <c r="T1696" s="80"/>
      <c r="U1696" s="80"/>
      <c r="V1696" s="80"/>
      <c r="W1696" s="80"/>
      <c r="X1696" s="80"/>
      <c r="Y1696" s="80"/>
      <c r="Z1696" s="80"/>
    </row>
    <row r="1697" spans="1:26" s="81" customFormat="1" x14ac:dyDescent="0.25">
      <c r="A1697" s="74" t="s">
        <v>41</v>
      </c>
      <c r="B1697" s="74" t="s">
        <v>41</v>
      </c>
      <c r="C1697" s="105" t="s">
        <v>49</v>
      </c>
      <c r="D1697" s="96" t="s">
        <v>13</v>
      </c>
      <c r="E1697" s="97">
        <v>2019</v>
      </c>
      <c r="F1697" s="98" t="s">
        <v>65</v>
      </c>
      <c r="G1697" s="99" t="s">
        <v>176</v>
      </c>
      <c r="H1697" s="100" t="s">
        <v>2769</v>
      </c>
      <c r="I1697" s="101" t="s">
        <v>177</v>
      </c>
      <c r="J1697" s="102" t="s">
        <v>748</v>
      </c>
      <c r="K1697" s="104" t="s">
        <v>634</v>
      </c>
      <c r="L1697" s="104" t="s">
        <v>634</v>
      </c>
      <c r="M1697" s="104">
        <v>2067.52</v>
      </c>
      <c r="N1697" s="104">
        <v>4435.25</v>
      </c>
      <c r="O1697" s="80"/>
      <c r="P1697" s="80"/>
      <c r="Q1697" s="80"/>
      <c r="R1697" s="80"/>
      <c r="S1697" s="80"/>
      <c r="T1697" s="80"/>
      <c r="U1697" s="80"/>
      <c r="V1697" s="80"/>
      <c r="W1697" s="80"/>
      <c r="X1697" s="80"/>
      <c r="Y1697" s="80"/>
      <c r="Z1697" s="80"/>
    </row>
    <row r="1698" spans="1:26" s="81" customFormat="1" x14ac:dyDescent="0.25">
      <c r="A1698" s="74" t="s">
        <v>41</v>
      </c>
      <c r="B1698" s="74" t="s">
        <v>41</v>
      </c>
      <c r="C1698" s="105" t="s">
        <v>49</v>
      </c>
      <c r="D1698" s="96" t="s">
        <v>13</v>
      </c>
      <c r="E1698" s="97">
        <v>2019</v>
      </c>
      <c r="F1698" s="98" t="s">
        <v>65</v>
      </c>
      <c r="G1698" s="99" t="s">
        <v>176</v>
      </c>
      <c r="H1698" s="100" t="s">
        <v>2769</v>
      </c>
      <c r="I1698" s="101" t="s">
        <v>177</v>
      </c>
      <c r="J1698" s="102" t="s">
        <v>748</v>
      </c>
      <c r="K1698" s="104" t="s">
        <v>634</v>
      </c>
      <c r="L1698" s="104" t="s">
        <v>634</v>
      </c>
      <c r="M1698" s="104">
        <v>2067.52</v>
      </c>
      <c r="N1698" s="104">
        <v>4435.25</v>
      </c>
      <c r="O1698" s="80"/>
      <c r="P1698" s="80"/>
      <c r="Q1698" s="80"/>
      <c r="R1698" s="80"/>
      <c r="S1698" s="80"/>
      <c r="T1698" s="80"/>
      <c r="U1698" s="80"/>
      <c r="V1698" s="80"/>
      <c r="W1698" s="80"/>
      <c r="X1698" s="80"/>
      <c r="Y1698" s="80"/>
      <c r="Z1698" s="80"/>
    </row>
    <row r="1699" spans="1:26" s="81" customFormat="1" x14ac:dyDescent="0.25">
      <c r="A1699" s="74" t="s">
        <v>41</v>
      </c>
      <c r="B1699" s="74" t="s">
        <v>41</v>
      </c>
      <c r="C1699" s="105" t="s">
        <v>922</v>
      </c>
      <c r="D1699" s="96" t="s">
        <v>923</v>
      </c>
      <c r="E1699" s="97">
        <v>2023</v>
      </c>
      <c r="F1699" s="98" t="s">
        <v>61</v>
      </c>
      <c r="G1699" s="99" t="s">
        <v>102</v>
      </c>
      <c r="H1699" s="100" t="s">
        <v>2770</v>
      </c>
      <c r="I1699" s="101" t="s">
        <v>129</v>
      </c>
      <c r="J1699" s="102" t="s">
        <v>723</v>
      </c>
      <c r="K1699" s="104" t="s">
        <v>634</v>
      </c>
      <c r="L1699" s="104" t="s">
        <v>634</v>
      </c>
      <c r="M1699" s="104">
        <v>1858.89</v>
      </c>
      <c r="N1699" s="104">
        <v>3243.81</v>
      </c>
      <c r="O1699" s="80"/>
      <c r="P1699" s="80"/>
      <c r="Q1699" s="80"/>
      <c r="R1699" s="80"/>
      <c r="S1699" s="80"/>
      <c r="T1699" s="80"/>
      <c r="U1699" s="80"/>
      <c r="V1699" s="80"/>
      <c r="W1699" s="80"/>
      <c r="X1699" s="80"/>
      <c r="Y1699" s="80"/>
      <c r="Z1699" s="80"/>
    </row>
    <row r="1700" spans="1:26" s="81" customFormat="1" x14ac:dyDescent="0.25">
      <c r="A1700" s="74" t="s">
        <v>41</v>
      </c>
      <c r="B1700" s="74" t="s">
        <v>41</v>
      </c>
      <c r="C1700" s="105" t="s">
        <v>659</v>
      </c>
      <c r="D1700" s="96" t="s">
        <v>4</v>
      </c>
      <c r="E1700" s="97">
        <v>2020</v>
      </c>
      <c r="F1700" s="98" t="s">
        <v>66</v>
      </c>
      <c r="G1700" s="99" t="s">
        <v>186</v>
      </c>
      <c r="H1700" s="100" t="s">
        <v>2771</v>
      </c>
      <c r="I1700" s="101" t="s">
        <v>179</v>
      </c>
      <c r="J1700" s="102" t="s">
        <v>831</v>
      </c>
      <c r="K1700" s="104" t="s">
        <v>545</v>
      </c>
      <c r="L1700" s="104" t="s">
        <v>545</v>
      </c>
      <c r="M1700" s="104">
        <v>1445.71</v>
      </c>
      <c r="N1700" s="104">
        <v>3525.97</v>
      </c>
      <c r="O1700" s="80"/>
      <c r="P1700" s="80"/>
      <c r="Q1700" s="80"/>
      <c r="R1700" s="80"/>
      <c r="S1700" s="80"/>
      <c r="T1700" s="80"/>
      <c r="U1700" s="80"/>
      <c r="V1700" s="80"/>
      <c r="W1700" s="80"/>
      <c r="X1700" s="80"/>
      <c r="Y1700" s="80"/>
      <c r="Z1700" s="80"/>
    </row>
    <row r="1701" spans="1:26" s="81" customFormat="1" x14ac:dyDescent="0.25">
      <c r="A1701" s="74" t="s">
        <v>41</v>
      </c>
      <c r="B1701" s="74" t="s">
        <v>41</v>
      </c>
      <c r="C1701" s="105" t="s">
        <v>929</v>
      </c>
      <c r="D1701" s="96" t="s">
        <v>930</v>
      </c>
      <c r="E1701" s="97">
        <v>2018</v>
      </c>
      <c r="F1701" s="98" t="s">
        <v>61</v>
      </c>
      <c r="G1701" s="99" t="s">
        <v>102</v>
      </c>
      <c r="H1701" s="100" t="s">
        <v>2772</v>
      </c>
      <c r="I1701" s="101" t="s">
        <v>179</v>
      </c>
      <c r="J1701" s="102" t="s">
        <v>1259</v>
      </c>
      <c r="K1701" s="104" t="s">
        <v>545</v>
      </c>
      <c r="L1701" s="104" t="s">
        <v>545</v>
      </c>
      <c r="M1701" s="104">
        <v>1302</v>
      </c>
      <c r="N1701" s="104">
        <v>2442.8200000000002</v>
      </c>
      <c r="O1701" s="80"/>
      <c r="P1701" s="80"/>
      <c r="Q1701" s="80"/>
      <c r="R1701" s="80"/>
      <c r="S1701" s="80"/>
      <c r="T1701" s="80"/>
      <c r="U1701" s="80"/>
      <c r="V1701" s="80"/>
      <c r="W1701" s="80"/>
      <c r="X1701" s="80"/>
      <c r="Y1701" s="80"/>
      <c r="Z1701" s="80"/>
    </row>
    <row r="1702" spans="1:26" s="81" customFormat="1" x14ac:dyDescent="0.25">
      <c r="A1702" s="74" t="s">
        <v>41</v>
      </c>
      <c r="B1702" s="74" t="s">
        <v>41</v>
      </c>
      <c r="C1702" s="105" t="s">
        <v>691</v>
      </c>
      <c r="D1702" s="96" t="s">
        <v>21</v>
      </c>
      <c r="E1702" s="97">
        <v>2019</v>
      </c>
      <c r="F1702" s="98" t="s">
        <v>75</v>
      </c>
      <c r="G1702" s="99" t="s">
        <v>312</v>
      </c>
      <c r="H1702" s="100" t="s">
        <v>2773</v>
      </c>
      <c r="I1702" s="101" t="s">
        <v>313</v>
      </c>
      <c r="J1702" s="102" t="s">
        <v>695</v>
      </c>
      <c r="K1702" s="104" t="s">
        <v>634</v>
      </c>
      <c r="L1702" s="104" t="s">
        <v>634</v>
      </c>
      <c r="M1702" s="104">
        <v>1236.43</v>
      </c>
      <c r="N1702" s="104">
        <v>3029.39</v>
      </c>
      <c r="O1702" s="80"/>
      <c r="P1702" s="80"/>
      <c r="Q1702" s="80"/>
      <c r="R1702" s="80"/>
      <c r="S1702" s="80"/>
      <c r="T1702" s="80"/>
      <c r="U1702" s="80"/>
      <c r="V1702" s="80"/>
      <c r="W1702" s="80"/>
      <c r="X1702" s="80"/>
      <c r="Y1702" s="80"/>
      <c r="Z1702" s="80"/>
    </row>
    <row r="1703" spans="1:26" s="81" customFormat="1" x14ac:dyDescent="0.25">
      <c r="A1703" s="74" t="s">
        <v>41</v>
      </c>
      <c r="B1703" s="74" t="s">
        <v>41</v>
      </c>
      <c r="C1703" s="105" t="s">
        <v>1013</v>
      </c>
      <c r="D1703" s="96" t="s">
        <v>1014</v>
      </c>
      <c r="E1703" s="97">
        <v>2023</v>
      </c>
      <c r="F1703" s="98" t="s">
        <v>64</v>
      </c>
      <c r="G1703" s="99" t="s">
        <v>159</v>
      </c>
      <c r="H1703" s="100" t="s">
        <v>2774</v>
      </c>
      <c r="I1703" s="101" t="s">
        <v>93</v>
      </c>
      <c r="J1703" s="102" t="s">
        <v>1036</v>
      </c>
      <c r="K1703" s="104" t="s">
        <v>634</v>
      </c>
      <c r="L1703" s="104" t="s">
        <v>634</v>
      </c>
      <c r="M1703" s="104">
        <v>2315.0500000000002</v>
      </c>
      <c r="N1703" s="104">
        <v>5306.78</v>
      </c>
      <c r="O1703" s="80"/>
      <c r="P1703" s="80"/>
      <c r="Q1703" s="80"/>
      <c r="R1703" s="80"/>
      <c r="S1703" s="80"/>
      <c r="T1703" s="80"/>
      <c r="U1703" s="80"/>
      <c r="V1703" s="80"/>
      <c r="W1703" s="80"/>
      <c r="X1703" s="80"/>
      <c r="Y1703" s="80"/>
      <c r="Z1703" s="80"/>
    </row>
    <row r="1704" spans="1:26" s="81" customFormat="1" x14ac:dyDescent="0.25">
      <c r="A1704" s="74" t="s">
        <v>41</v>
      </c>
      <c r="B1704" s="74" t="s">
        <v>41</v>
      </c>
      <c r="C1704" s="105" t="s">
        <v>691</v>
      </c>
      <c r="D1704" s="96" t="s">
        <v>21</v>
      </c>
      <c r="E1704" s="97">
        <v>2019</v>
      </c>
      <c r="F1704" s="98" t="s">
        <v>75</v>
      </c>
      <c r="G1704" s="99" t="s">
        <v>312</v>
      </c>
      <c r="H1704" s="100" t="s">
        <v>2775</v>
      </c>
      <c r="I1704" s="101" t="s">
        <v>313</v>
      </c>
      <c r="J1704" s="102" t="s">
        <v>727</v>
      </c>
      <c r="K1704" s="104" t="s">
        <v>634</v>
      </c>
      <c r="L1704" s="104" t="s">
        <v>634</v>
      </c>
      <c r="M1704" s="104">
        <v>1236.43</v>
      </c>
      <c r="N1704" s="104">
        <v>3029.39</v>
      </c>
      <c r="O1704" s="80"/>
      <c r="P1704" s="80"/>
      <c r="Q1704" s="80"/>
      <c r="R1704" s="80"/>
      <c r="S1704" s="80"/>
      <c r="T1704" s="80"/>
      <c r="U1704" s="80"/>
      <c r="V1704" s="80"/>
      <c r="W1704" s="80"/>
      <c r="X1704" s="80"/>
      <c r="Y1704" s="80"/>
      <c r="Z1704" s="80"/>
    </row>
    <row r="1705" spans="1:26" s="81" customFormat="1" x14ac:dyDescent="0.25">
      <c r="A1705" s="74" t="s">
        <v>41</v>
      </c>
      <c r="B1705" s="74" t="s">
        <v>41</v>
      </c>
      <c r="C1705" s="105" t="s">
        <v>51</v>
      </c>
      <c r="D1705" s="96" t="s">
        <v>1</v>
      </c>
      <c r="E1705" s="97">
        <v>2020</v>
      </c>
      <c r="F1705" s="98" t="s">
        <v>67</v>
      </c>
      <c r="G1705" s="99" t="s">
        <v>193</v>
      </c>
      <c r="H1705" s="100" t="s">
        <v>2776</v>
      </c>
      <c r="I1705" s="101" t="s">
        <v>194</v>
      </c>
      <c r="J1705" s="102" t="s">
        <v>818</v>
      </c>
      <c r="K1705" s="104" t="s">
        <v>545</v>
      </c>
      <c r="L1705" s="104" t="s">
        <v>545</v>
      </c>
      <c r="M1705" s="104">
        <v>1434.67</v>
      </c>
      <c r="N1705" s="104">
        <v>5022.6400000000003</v>
      </c>
      <c r="O1705" s="80"/>
      <c r="P1705" s="80"/>
      <c r="Q1705" s="80"/>
      <c r="R1705" s="80"/>
      <c r="S1705" s="80"/>
      <c r="T1705" s="80"/>
      <c r="U1705" s="80"/>
      <c r="V1705" s="80"/>
      <c r="W1705" s="80"/>
      <c r="X1705" s="80"/>
      <c r="Y1705" s="80"/>
      <c r="Z1705" s="80"/>
    </row>
    <row r="1706" spans="1:26" s="81" customFormat="1" x14ac:dyDescent="0.25">
      <c r="A1706" s="74" t="s">
        <v>41</v>
      </c>
      <c r="B1706" s="74" t="s">
        <v>41</v>
      </c>
      <c r="C1706" s="105" t="s">
        <v>659</v>
      </c>
      <c r="D1706" s="96" t="s">
        <v>4</v>
      </c>
      <c r="E1706" s="97">
        <v>2020</v>
      </c>
      <c r="F1706" s="98" t="s">
        <v>66</v>
      </c>
      <c r="G1706" s="99" t="s">
        <v>186</v>
      </c>
      <c r="H1706" s="100" t="s">
        <v>2778</v>
      </c>
      <c r="I1706" s="101" t="s">
        <v>179</v>
      </c>
      <c r="J1706" s="102" t="s">
        <v>467</v>
      </c>
      <c r="K1706" s="104" t="s">
        <v>545</v>
      </c>
      <c r="L1706" s="104" t="s">
        <v>545</v>
      </c>
      <c r="M1706" s="104">
        <v>1592.3</v>
      </c>
      <c r="N1706" s="104">
        <v>3776.96</v>
      </c>
      <c r="O1706" s="80"/>
      <c r="P1706" s="80"/>
      <c r="Q1706" s="80"/>
      <c r="R1706" s="80"/>
      <c r="S1706" s="80"/>
      <c r="T1706" s="80"/>
      <c r="U1706" s="80"/>
      <c r="V1706" s="80"/>
      <c r="W1706" s="80"/>
      <c r="X1706" s="80"/>
      <c r="Y1706" s="80"/>
      <c r="Z1706" s="80"/>
    </row>
    <row r="1707" spans="1:26" s="81" customFormat="1" x14ac:dyDescent="0.25">
      <c r="A1707" s="74" t="s">
        <v>41</v>
      </c>
      <c r="B1707" s="74" t="s">
        <v>41</v>
      </c>
      <c r="C1707" s="105" t="s">
        <v>666</v>
      </c>
      <c r="D1707" s="96" t="s">
        <v>9</v>
      </c>
      <c r="E1707" s="97">
        <v>2020</v>
      </c>
      <c r="F1707" s="98" t="s">
        <v>77</v>
      </c>
      <c r="G1707" s="99" t="s">
        <v>403</v>
      </c>
      <c r="H1707" s="100" t="s">
        <v>2779</v>
      </c>
      <c r="I1707" s="101" t="s">
        <v>86</v>
      </c>
      <c r="J1707" s="102" t="s">
        <v>690</v>
      </c>
      <c r="K1707" s="104" t="s">
        <v>634</v>
      </c>
      <c r="L1707" s="104" t="s">
        <v>634</v>
      </c>
      <c r="M1707" s="104">
        <v>2477.4</v>
      </c>
      <c r="N1707" s="104">
        <v>5476.86</v>
      </c>
      <c r="O1707" s="80"/>
      <c r="P1707" s="80"/>
      <c r="Q1707" s="80"/>
      <c r="R1707" s="80"/>
      <c r="S1707" s="80"/>
      <c r="T1707" s="80"/>
      <c r="U1707" s="80"/>
      <c r="V1707" s="80"/>
      <c r="W1707" s="80"/>
      <c r="X1707" s="80"/>
      <c r="Y1707" s="80"/>
      <c r="Z1707" s="80"/>
    </row>
    <row r="1708" spans="1:26" s="81" customFormat="1" x14ac:dyDescent="0.25">
      <c r="A1708" s="74" t="s">
        <v>41</v>
      </c>
      <c r="B1708" s="74" t="s">
        <v>41</v>
      </c>
      <c r="C1708" s="105" t="s">
        <v>51</v>
      </c>
      <c r="D1708" s="96" t="s">
        <v>1</v>
      </c>
      <c r="E1708" s="97">
        <v>2020</v>
      </c>
      <c r="F1708" s="98" t="s">
        <v>67</v>
      </c>
      <c r="G1708" s="99" t="s">
        <v>193</v>
      </c>
      <c r="H1708" s="100" t="s">
        <v>2780</v>
      </c>
      <c r="I1708" s="101" t="s">
        <v>194</v>
      </c>
      <c r="J1708" s="102" t="s">
        <v>813</v>
      </c>
      <c r="K1708" s="104" t="s">
        <v>545</v>
      </c>
      <c r="L1708" s="104" t="s">
        <v>545</v>
      </c>
      <c r="M1708" s="104">
        <v>1434.67</v>
      </c>
      <c r="N1708" s="104">
        <v>5022.6400000000003</v>
      </c>
      <c r="O1708" s="80"/>
      <c r="P1708" s="80"/>
      <c r="Q1708" s="80"/>
      <c r="R1708" s="80"/>
      <c r="S1708" s="80"/>
      <c r="T1708" s="80"/>
      <c r="U1708" s="80"/>
      <c r="V1708" s="80"/>
      <c r="W1708" s="80"/>
      <c r="X1708" s="80"/>
      <c r="Y1708" s="80"/>
      <c r="Z1708" s="80"/>
    </row>
    <row r="1709" spans="1:26" s="81" customFormat="1" x14ac:dyDescent="0.25">
      <c r="A1709" s="74" t="s">
        <v>41</v>
      </c>
      <c r="B1709" s="74" t="s">
        <v>41</v>
      </c>
      <c r="C1709" s="105" t="s">
        <v>48</v>
      </c>
      <c r="D1709" s="96" t="s">
        <v>11</v>
      </c>
      <c r="E1709" s="97">
        <v>2018</v>
      </c>
      <c r="F1709" s="98" t="s">
        <v>59</v>
      </c>
      <c r="G1709" s="99" t="s">
        <v>82</v>
      </c>
      <c r="H1709" s="100" t="s">
        <v>2781</v>
      </c>
      <c r="I1709" s="101" t="s">
        <v>131</v>
      </c>
      <c r="J1709" s="102" t="s">
        <v>793</v>
      </c>
      <c r="K1709" s="104" t="s">
        <v>634</v>
      </c>
      <c r="L1709" s="104" t="s">
        <v>634</v>
      </c>
      <c r="M1709" s="104">
        <v>2522.52</v>
      </c>
      <c r="N1709" s="104">
        <v>4511.1400000000003</v>
      </c>
      <c r="O1709" s="80"/>
      <c r="P1709" s="80"/>
      <c r="Q1709" s="80"/>
      <c r="R1709" s="80"/>
      <c r="S1709" s="80"/>
      <c r="T1709" s="80"/>
      <c r="U1709" s="80"/>
      <c r="V1709" s="80"/>
      <c r="W1709" s="80"/>
      <c r="X1709" s="80"/>
      <c r="Y1709" s="80"/>
      <c r="Z1709" s="80"/>
    </row>
    <row r="1710" spans="1:26" s="81" customFormat="1" x14ac:dyDescent="0.25">
      <c r="A1710" s="74" t="s">
        <v>41</v>
      </c>
      <c r="B1710" s="74" t="s">
        <v>41</v>
      </c>
      <c r="C1710" s="105" t="s">
        <v>668</v>
      </c>
      <c r="D1710" s="96" t="s">
        <v>10</v>
      </c>
      <c r="E1710" s="97">
        <v>2019</v>
      </c>
      <c r="F1710" s="98" t="s">
        <v>76</v>
      </c>
      <c r="G1710" s="99" t="s">
        <v>328</v>
      </c>
      <c r="H1710" s="100" t="s">
        <v>2782</v>
      </c>
      <c r="I1710" s="101" t="s">
        <v>179</v>
      </c>
      <c r="J1710" s="102" t="s">
        <v>786</v>
      </c>
      <c r="K1710" s="104" t="s">
        <v>545</v>
      </c>
      <c r="L1710" s="104" t="s">
        <v>545</v>
      </c>
      <c r="M1710" s="104">
        <v>1122.2</v>
      </c>
      <c r="N1710" s="104">
        <v>3112.55</v>
      </c>
      <c r="O1710" s="80"/>
      <c r="P1710" s="80"/>
      <c r="Q1710" s="80"/>
      <c r="R1710" s="80"/>
      <c r="S1710" s="80"/>
      <c r="T1710" s="80"/>
      <c r="U1710" s="80"/>
      <c r="V1710" s="80"/>
      <c r="W1710" s="80"/>
      <c r="X1710" s="80"/>
      <c r="Y1710" s="80"/>
      <c r="Z1710" s="80"/>
    </row>
    <row r="1711" spans="1:26" s="81" customFormat="1" x14ac:dyDescent="0.25">
      <c r="A1711" s="74" t="s">
        <v>41</v>
      </c>
      <c r="B1711" s="74" t="s">
        <v>41</v>
      </c>
      <c r="C1711" s="105" t="s">
        <v>668</v>
      </c>
      <c r="D1711" s="96" t="s">
        <v>10</v>
      </c>
      <c r="E1711" s="97">
        <v>2019</v>
      </c>
      <c r="F1711" s="98" t="s">
        <v>76</v>
      </c>
      <c r="G1711" s="99" t="s">
        <v>328</v>
      </c>
      <c r="H1711" s="100" t="s">
        <v>2784</v>
      </c>
      <c r="I1711" s="101" t="s">
        <v>179</v>
      </c>
      <c r="J1711" s="102" t="s">
        <v>626</v>
      </c>
      <c r="K1711" s="104" t="s">
        <v>545</v>
      </c>
      <c r="L1711" s="104" t="s">
        <v>545</v>
      </c>
      <c r="M1711" s="104">
        <v>1122.2</v>
      </c>
      <c r="N1711" s="104">
        <v>3112.55</v>
      </c>
      <c r="O1711" s="80"/>
      <c r="P1711" s="80"/>
      <c r="Q1711" s="80"/>
      <c r="R1711" s="80"/>
      <c r="S1711" s="80"/>
      <c r="T1711" s="80"/>
      <c r="U1711" s="80"/>
      <c r="V1711" s="80"/>
      <c r="W1711" s="80"/>
      <c r="X1711" s="80"/>
      <c r="Y1711" s="80"/>
      <c r="Z1711" s="80"/>
    </row>
    <row r="1712" spans="1:26" s="81" customFormat="1" x14ac:dyDescent="0.25">
      <c r="A1712" s="74" t="s">
        <v>41</v>
      </c>
      <c r="B1712" s="74" t="s">
        <v>41</v>
      </c>
      <c r="C1712" s="105" t="s">
        <v>659</v>
      </c>
      <c r="D1712" s="96" t="s">
        <v>4</v>
      </c>
      <c r="E1712" s="97">
        <v>2020</v>
      </c>
      <c r="F1712" s="98" t="s">
        <v>66</v>
      </c>
      <c r="G1712" s="99" t="s">
        <v>186</v>
      </c>
      <c r="H1712" s="100" t="s">
        <v>2785</v>
      </c>
      <c r="I1712" s="101" t="s">
        <v>179</v>
      </c>
      <c r="J1712" s="102" t="s">
        <v>1335</v>
      </c>
      <c r="K1712" s="104" t="s">
        <v>545</v>
      </c>
      <c r="L1712" s="104" t="s">
        <v>545</v>
      </c>
      <c r="M1712" s="104">
        <v>1592.3</v>
      </c>
      <c r="N1712" s="104">
        <v>3776.96</v>
      </c>
      <c r="O1712" s="80"/>
      <c r="P1712" s="80"/>
      <c r="Q1712" s="80"/>
      <c r="R1712" s="80"/>
      <c r="S1712" s="80"/>
      <c r="T1712" s="80"/>
      <c r="U1712" s="80"/>
      <c r="V1712" s="80"/>
      <c r="W1712" s="80"/>
      <c r="X1712" s="80"/>
      <c r="Y1712" s="80"/>
      <c r="Z1712" s="80"/>
    </row>
    <row r="1713" spans="1:26" s="81" customFormat="1" x14ac:dyDescent="0.25">
      <c r="A1713" s="74" t="s">
        <v>41</v>
      </c>
      <c r="B1713" s="74" t="s">
        <v>41</v>
      </c>
      <c r="C1713" s="105" t="s">
        <v>55</v>
      </c>
      <c r="D1713" s="96" t="s">
        <v>6</v>
      </c>
      <c r="E1713" s="97">
        <v>2018</v>
      </c>
      <c r="F1713" s="98" t="s">
        <v>71</v>
      </c>
      <c r="G1713" s="99" t="s">
        <v>264</v>
      </c>
      <c r="H1713" s="100" t="s">
        <v>2786</v>
      </c>
      <c r="I1713" s="101" t="s">
        <v>271</v>
      </c>
      <c r="J1713" s="102" t="s">
        <v>686</v>
      </c>
      <c r="K1713" s="104" t="s">
        <v>634</v>
      </c>
      <c r="L1713" s="104" t="s">
        <v>634</v>
      </c>
      <c r="M1713" s="104">
        <v>2245.1</v>
      </c>
      <c r="N1713" s="104">
        <v>4326.8999999999996</v>
      </c>
      <c r="O1713" s="80"/>
      <c r="P1713" s="80"/>
      <c r="Q1713" s="80"/>
      <c r="R1713" s="80"/>
      <c r="S1713" s="80"/>
      <c r="T1713" s="80"/>
      <c r="U1713" s="80"/>
      <c r="V1713" s="80"/>
      <c r="W1713" s="80"/>
      <c r="X1713" s="80"/>
      <c r="Y1713" s="80"/>
      <c r="Z1713" s="80"/>
    </row>
    <row r="1714" spans="1:26" s="81" customFormat="1" x14ac:dyDescent="0.25">
      <c r="A1714" s="74" t="s">
        <v>41</v>
      </c>
      <c r="B1714" s="74" t="s">
        <v>41</v>
      </c>
      <c r="C1714" s="105" t="s">
        <v>51</v>
      </c>
      <c r="D1714" s="96" t="s">
        <v>1</v>
      </c>
      <c r="E1714" s="97">
        <v>2020</v>
      </c>
      <c r="F1714" s="98" t="s">
        <v>67</v>
      </c>
      <c r="G1714" s="99" t="s">
        <v>193</v>
      </c>
      <c r="H1714" s="100" t="s">
        <v>2787</v>
      </c>
      <c r="I1714" s="101" t="s">
        <v>194</v>
      </c>
      <c r="J1714" s="102" t="s">
        <v>244</v>
      </c>
      <c r="K1714" s="104" t="s">
        <v>545</v>
      </c>
      <c r="L1714" s="104" t="s">
        <v>545</v>
      </c>
      <c r="M1714" s="104">
        <v>1434.67</v>
      </c>
      <c r="N1714" s="104">
        <v>5022.6400000000003</v>
      </c>
      <c r="O1714" s="80"/>
      <c r="P1714" s="80"/>
      <c r="Q1714" s="80"/>
      <c r="R1714" s="80"/>
      <c r="S1714" s="80"/>
      <c r="T1714" s="80"/>
      <c r="U1714" s="80"/>
      <c r="V1714" s="80"/>
      <c r="W1714" s="80"/>
      <c r="X1714" s="80"/>
      <c r="Y1714" s="80"/>
      <c r="Z1714" s="80"/>
    </row>
    <row r="1715" spans="1:26" s="81" customFormat="1" x14ac:dyDescent="0.25">
      <c r="A1715" s="74" t="s">
        <v>41</v>
      </c>
      <c r="B1715" s="74" t="s">
        <v>41</v>
      </c>
      <c r="C1715" s="105" t="s">
        <v>706</v>
      </c>
      <c r="D1715" s="96" t="s">
        <v>568</v>
      </c>
      <c r="E1715" s="97">
        <v>2022</v>
      </c>
      <c r="F1715" s="98" t="s">
        <v>61</v>
      </c>
      <c r="G1715" s="99" t="s">
        <v>102</v>
      </c>
      <c r="H1715" s="100" t="s">
        <v>2788</v>
      </c>
      <c r="I1715" s="101" t="s">
        <v>103</v>
      </c>
      <c r="J1715" s="102" t="s">
        <v>707</v>
      </c>
      <c r="K1715" s="104" t="s">
        <v>634</v>
      </c>
      <c r="L1715" s="104" t="s">
        <v>634</v>
      </c>
      <c r="M1715" s="104">
        <v>2064.84</v>
      </c>
      <c r="N1715" s="104">
        <v>4306.2299999999996</v>
      </c>
      <c r="O1715" s="80"/>
      <c r="P1715" s="80"/>
      <c r="Q1715" s="80"/>
      <c r="R1715" s="80"/>
      <c r="S1715" s="80"/>
      <c r="T1715" s="80"/>
      <c r="U1715" s="80"/>
      <c r="V1715" s="80"/>
      <c r="W1715" s="80"/>
      <c r="X1715" s="80"/>
      <c r="Y1715" s="80"/>
      <c r="Z1715" s="80"/>
    </row>
    <row r="1716" spans="1:26" s="81" customFormat="1" x14ac:dyDescent="0.25">
      <c r="A1716" s="74" t="s">
        <v>41</v>
      </c>
      <c r="B1716" s="74" t="s">
        <v>41</v>
      </c>
      <c r="C1716" s="105" t="s">
        <v>51</v>
      </c>
      <c r="D1716" s="96" t="s">
        <v>1</v>
      </c>
      <c r="E1716" s="97">
        <v>2020</v>
      </c>
      <c r="F1716" s="98" t="s">
        <v>67</v>
      </c>
      <c r="G1716" s="99" t="s">
        <v>193</v>
      </c>
      <c r="H1716" s="100" t="s">
        <v>2789</v>
      </c>
      <c r="I1716" s="101" t="s">
        <v>194</v>
      </c>
      <c r="J1716" s="102" t="s">
        <v>212</v>
      </c>
      <c r="K1716" s="104" t="s">
        <v>545</v>
      </c>
      <c r="L1716" s="104" t="s">
        <v>545</v>
      </c>
      <c r="M1716" s="104">
        <v>1434.67</v>
      </c>
      <c r="N1716" s="104">
        <v>5022.6400000000003</v>
      </c>
      <c r="O1716" s="80"/>
      <c r="P1716" s="80"/>
      <c r="Q1716" s="80"/>
      <c r="R1716" s="80"/>
      <c r="S1716" s="80"/>
      <c r="T1716" s="80"/>
      <c r="U1716" s="80"/>
      <c r="V1716" s="80"/>
      <c r="W1716" s="80"/>
      <c r="X1716" s="80"/>
      <c r="Y1716" s="80"/>
      <c r="Z1716" s="80"/>
    </row>
    <row r="1717" spans="1:26" s="81" customFormat="1" x14ac:dyDescent="0.25">
      <c r="A1717" s="74" t="s">
        <v>41</v>
      </c>
      <c r="B1717" s="74" t="s">
        <v>41</v>
      </c>
      <c r="C1717" s="105" t="s">
        <v>706</v>
      </c>
      <c r="D1717" s="96" t="s">
        <v>568</v>
      </c>
      <c r="E1717" s="97">
        <v>2022</v>
      </c>
      <c r="F1717" s="98" t="s">
        <v>61</v>
      </c>
      <c r="G1717" s="99" t="s">
        <v>102</v>
      </c>
      <c r="H1717" s="100" t="s">
        <v>2790</v>
      </c>
      <c r="I1717" s="101" t="s">
        <v>86</v>
      </c>
      <c r="J1717" s="102" t="s">
        <v>856</v>
      </c>
      <c r="K1717" s="104" t="s">
        <v>634</v>
      </c>
      <c r="L1717" s="104" t="s">
        <v>634</v>
      </c>
      <c r="M1717" s="104">
        <v>2498.17</v>
      </c>
      <c r="N1717" s="104">
        <v>5098.95</v>
      </c>
      <c r="O1717" s="80"/>
      <c r="P1717" s="80"/>
      <c r="Q1717" s="80"/>
      <c r="R1717" s="80"/>
      <c r="S1717" s="80"/>
      <c r="T1717" s="80"/>
      <c r="U1717" s="80"/>
      <c r="V1717" s="80"/>
      <c r="W1717" s="80"/>
      <c r="X1717" s="80"/>
      <c r="Y1717" s="80"/>
      <c r="Z1717" s="80"/>
    </row>
    <row r="1718" spans="1:26" s="81" customFormat="1" x14ac:dyDescent="0.25">
      <c r="A1718" s="74" t="s">
        <v>41</v>
      </c>
      <c r="B1718" s="74" t="s">
        <v>41</v>
      </c>
      <c r="C1718" s="105" t="s">
        <v>660</v>
      </c>
      <c r="D1718" s="96" t="s">
        <v>5</v>
      </c>
      <c r="E1718" s="97">
        <v>2020</v>
      </c>
      <c r="F1718" s="98" t="s">
        <v>61</v>
      </c>
      <c r="G1718" s="99" t="s">
        <v>102</v>
      </c>
      <c r="H1718" s="100" t="s">
        <v>2791</v>
      </c>
      <c r="I1718" s="101" t="s">
        <v>257</v>
      </c>
      <c r="J1718" s="102" t="s">
        <v>749</v>
      </c>
      <c r="K1718" s="104" t="s">
        <v>634</v>
      </c>
      <c r="L1718" s="104" t="s">
        <v>634</v>
      </c>
      <c r="M1718" s="104">
        <v>2026.8</v>
      </c>
      <c r="N1718" s="104">
        <v>4345.93</v>
      </c>
      <c r="O1718" s="80"/>
      <c r="P1718" s="80"/>
      <c r="Q1718" s="80"/>
      <c r="R1718" s="80"/>
      <c r="S1718" s="80"/>
      <c r="T1718" s="80"/>
      <c r="U1718" s="80"/>
      <c r="V1718" s="80"/>
      <c r="W1718" s="80"/>
      <c r="X1718" s="80"/>
      <c r="Y1718" s="80"/>
      <c r="Z1718" s="80"/>
    </row>
    <row r="1719" spans="1:26" s="81" customFormat="1" x14ac:dyDescent="0.25">
      <c r="A1719" s="74" t="s">
        <v>41</v>
      </c>
      <c r="B1719" s="74" t="s">
        <v>41</v>
      </c>
      <c r="C1719" s="105" t="s">
        <v>55</v>
      </c>
      <c r="D1719" s="96" t="s">
        <v>6</v>
      </c>
      <c r="E1719" s="97">
        <v>2018</v>
      </c>
      <c r="F1719" s="98" t="s">
        <v>71</v>
      </c>
      <c r="G1719" s="99" t="s">
        <v>264</v>
      </c>
      <c r="H1719" s="100" t="s">
        <v>2792</v>
      </c>
      <c r="I1719" s="101" t="s">
        <v>129</v>
      </c>
      <c r="J1719" s="102" t="s">
        <v>736</v>
      </c>
      <c r="K1719" s="104" t="s">
        <v>634</v>
      </c>
      <c r="L1719" s="104" t="s">
        <v>634</v>
      </c>
      <c r="M1719" s="104">
        <v>1298</v>
      </c>
      <c r="N1719" s="104">
        <v>2742.53</v>
      </c>
      <c r="O1719" s="80"/>
      <c r="P1719" s="80"/>
      <c r="Q1719" s="80"/>
      <c r="R1719" s="80"/>
      <c r="S1719" s="80"/>
      <c r="T1719" s="80"/>
      <c r="U1719" s="80"/>
      <c r="V1719" s="80"/>
      <c r="W1719" s="80"/>
      <c r="X1719" s="80"/>
      <c r="Y1719" s="80"/>
      <c r="Z1719" s="80"/>
    </row>
    <row r="1720" spans="1:26" s="81" customFormat="1" x14ac:dyDescent="0.25">
      <c r="A1720" s="74" t="s">
        <v>41</v>
      </c>
      <c r="B1720" s="74" t="s">
        <v>41</v>
      </c>
      <c r="C1720" s="105" t="s">
        <v>668</v>
      </c>
      <c r="D1720" s="96" t="s">
        <v>10</v>
      </c>
      <c r="E1720" s="97">
        <v>2019</v>
      </c>
      <c r="F1720" s="98" t="s">
        <v>76</v>
      </c>
      <c r="G1720" s="99" t="s">
        <v>328</v>
      </c>
      <c r="H1720" s="100" t="s">
        <v>2793</v>
      </c>
      <c r="I1720" s="101" t="s">
        <v>179</v>
      </c>
      <c r="J1720" s="102" t="s">
        <v>629</v>
      </c>
      <c r="K1720" s="104" t="s">
        <v>545</v>
      </c>
      <c r="L1720" s="104" t="s">
        <v>545</v>
      </c>
      <c r="M1720" s="104">
        <v>1122.2</v>
      </c>
      <c r="N1720" s="104">
        <v>3112.55</v>
      </c>
      <c r="O1720" s="80"/>
      <c r="P1720" s="80"/>
      <c r="Q1720" s="80"/>
      <c r="R1720" s="80"/>
      <c r="S1720" s="80"/>
      <c r="T1720" s="80"/>
      <c r="U1720" s="80"/>
      <c r="V1720" s="80"/>
      <c r="W1720" s="80"/>
      <c r="X1720" s="80"/>
      <c r="Y1720" s="80"/>
      <c r="Z1720" s="80"/>
    </row>
    <row r="1721" spans="1:26" s="81" customFormat="1" x14ac:dyDescent="0.25">
      <c r="A1721" s="74" t="s">
        <v>41</v>
      </c>
      <c r="B1721" s="74" t="s">
        <v>41</v>
      </c>
      <c r="C1721" s="105" t="s">
        <v>922</v>
      </c>
      <c r="D1721" s="96" t="s">
        <v>923</v>
      </c>
      <c r="E1721" s="97">
        <v>2023</v>
      </c>
      <c r="F1721" s="98" t="s">
        <v>61</v>
      </c>
      <c r="G1721" s="99" t="s">
        <v>102</v>
      </c>
      <c r="H1721" s="100" t="s">
        <v>2794</v>
      </c>
      <c r="I1721" s="101" t="s">
        <v>129</v>
      </c>
      <c r="J1721" s="102" t="s">
        <v>664</v>
      </c>
      <c r="K1721" s="104" t="s">
        <v>634</v>
      </c>
      <c r="L1721" s="104" t="s">
        <v>634</v>
      </c>
      <c r="M1721" s="104">
        <v>2035.97</v>
      </c>
      <c r="N1721" s="104">
        <v>4337.3</v>
      </c>
      <c r="O1721" s="80"/>
      <c r="P1721" s="80"/>
      <c r="Q1721" s="80"/>
      <c r="R1721" s="80"/>
      <c r="S1721" s="80"/>
      <c r="T1721" s="80"/>
      <c r="U1721" s="80"/>
      <c r="V1721" s="80"/>
      <c r="W1721" s="80"/>
      <c r="X1721" s="80"/>
      <c r="Y1721" s="80"/>
      <c r="Z1721" s="80"/>
    </row>
    <row r="1722" spans="1:26" s="81" customFormat="1" x14ac:dyDescent="0.25">
      <c r="A1722" s="74" t="s">
        <v>41</v>
      </c>
      <c r="B1722" s="74" t="s">
        <v>41</v>
      </c>
      <c r="C1722" s="105" t="s">
        <v>929</v>
      </c>
      <c r="D1722" s="96" t="s">
        <v>930</v>
      </c>
      <c r="E1722" s="97">
        <v>2018</v>
      </c>
      <c r="F1722" s="98" t="s">
        <v>61</v>
      </c>
      <c r="G1722" s="99" t="s">
        <v>102</v>
      </c>
      <c r="H1722" s="100" t="s">
        <v>2795</v>
      </c>
      <c r="I1722" s="101" t="s">
        <v>179</v>
      </c>
      <c r="J1722" s="102" t="s">
        <v>1520</v>
      </c>
      <c r="K1722" s="104" t="s">
        <v>547</v>
      </c>
      <c r="L1722" s="104" t="s">
        <v>547</v>
      </c>
      <c r="M1722" s="104">
        <v>1426.32</v>
      </c>
      <c r="N1722" s="104">
        <v>2530.5</v>
      </c>
      <c r="O1722" s="80"/>
      <c r="P1722" s="80"/>
      <c r="Q1722" s="80"/>
      <c r="R1722" s="80"/>
      <c r="S1722" s="80"/>
      <c r="T1722" s="80"/>
      <c r="U1722" s="80"/>
      <c r="V1722" s="80"/>
      <c r="W1722" s="80"/>
      <c r="X1722" s="80"/>
      <c r="Y1722" s="80"/>
      <c r="Z1722" s="80"/>
    </row>
    <row r="1723" spans="1:26" s="81" customFormat="1" x14ac:dyDescent="0.25">
      <c r="A1723" s="74" t="s">
        <v>41</v>
      </c>
      <c r="B1723" s="74" t="s">
        <v>41</v>
      </c>
      <c r="C1723" s="105" t="s">
        <v>50</v>
      </c>
      <c r="D1723" s="96" t="s">
        <v>14</v>
      </c>
      <c r="E1723" s="97">
        <v>2019</v>
      </c>
      <c r="F1723" s="98" t="s">
        <v>66</v>
      </c>
      <c r="G1723" s="99" t="s">
        <v>186</v>
      </c>
      <c r="H1723" s="100" t="s">
        <v>2796</v>
      </c>
      <c r="I1723" s="101" t="s">
        <v>99</v>
      </c>
      <c r="J1723" s="102" t="s">
        <v>718</v>
      </c>
      <c r="K1723" s="104" t="s">
        <v>634</v>
      </c>
      <c r="L1723" s="104" t="s">
        <v>634</v>
      </c>
      <c r="M1723" s="104">
        <v>2199.12</v>
      </c>
      <c r="N1723" s="104">
        <v>2415.1999999999998</v>
      </c>
      <c r="O1723" s="80"/>
      <c r="P1723" s="80"/>
      <c r="Q1723" s="80"/>
      <c r="R1723" s="80"/>
      <c r="S1723" s="80"/>
      <c r="T1723" s="80"/>
      <c r="U1723" s="80"/>
      <c r="V1723" s="80"/>
      <c r="W1723" s="80"/>
      <c r="X1723" s="80"/>
      <c r="Y1723" s="80"/>
      <c r="Z1723" s="80"/>
    </row>
    <row r="1724" spans="1:26" s="81" customFormat="1" x14ac:dyDescent="0.25">
      <c r="A1724" s="74" t="s">
        <v>41</v>
      </c>
      <c r="B1724" s="74" t="s">
        <v>41</v>
      </c>
      <c r="C1724" s="105" t="s">
        <v>668</v>
      </c>
      <c r="D1724" s="96" t="s">
        <v>10</v>
      </c>
      <c r="E1724" s="97">
        <v>2019</v>
      </c>
      <c r="F1724" s="98" t="s">
        <v>76</v>
      </c>
      <c r="G1724" s="99" t="s">
        <v>328</v>
      </c>
      <c r="H1724" s="100" t="s">
        <v>2797</v>
      </c>
      <c r="I1724" s="101" t="s">
        <v>179</v>
      </c>
      <c r="J1724" s="102" t="s">
        <v>353</v>
      </c>
      <c r="K1724" s="104" t="s">
        <v>547</v>
      </c>
      <c r="L1724" s="104" t="s">
        <v>547</v>
      </c>
      <c r="M1724" s="104">
        <v>1122.2</v>
      </c>
      <c r="N1724" s="104">
        <v>3112.55</v>
      </c>
      <c r="O1724" s="80"/>
      <c r="P1724" s="80"/>
      <c r="Q1724" s="80"/>
      <c r="R1724" s="80"/>
      <c r="S1724" s="80"/>
      <c r="T1724" s="80"/>
      <c r="U1724" s="80"/>
      <c r="V1724" s="80"/>
      <c r="W1724" s="80"/>
      <c r="X1724" s="80"/>
      <c r="Y1724" s="80"/>
      <c r="Z1724" s="80"/>
    </row>
    <row r="1725" spans="1:26" s="81" customFormat="1" x14ac:dyDescent="0.25">
      <c r="A1725" s="74" t="s">
        <v>41</v>
      </c>
      <c r="B1725" s="74" t="s">
        <v>41</v>
      </c>
      <c r="C1725" s="105" t="s">
        <v>659</v>
      </c>
      <c r="D1725" s="96" t="s">
        <v>4</v>
      </c>
      <c r="E1725" s="97">
        <v>2020</v>
      </c>
      <c r="F1725" s="98" t="s">
        <v>66</v>
      </c>
      <c r="G1725" s="99" t="s">
        <v>186</v>
      </c>
      <c r="H1725" s="100" t="s">
        <v>2798</v>
      </c>
      <c r="I1725" s="101" t="s">
        <v>179</v>
      </c>
      <c r="J1725" s="102" t="s">
        <v>440</v>
      </c>
      <c r="K1725" s="104" t="s">
        <v>547</v>
      </c>
      <c r="L1725" s="104" t="s">
        <v>547</v>
      </c>
      <c r="M1725" s="104">
        <v>1732.83</v>
      </c>
      <c r="N1725" s="104">
        <v>4139.6499999999996</v>
      </c>
      <c r="O1725" s="80"/>
      <c r="P1725" s="80"/>
      <c r="Q1725" s="80"/>
      <c r="R1725" s="80"/>
      <c r="S1725" s="80"/>
      <c r="T1725" s="80"/>
      <c r="U1725" s="80"/>
      <c r="V1725" s="80"/>
      <c r="W1725" s="80"/>
      <c r="X1725" s="80"/>
      <c r="Y1725" s="80"/>
      <c r="Z1725" s="80"/>
    </row>
    <row r="1726" spans="1:26" s="81" customFormat="1" x14ac:dyDescent="0.25">
      <c r="A1726" s="74" t="s">
        <v>41</v>
      </c>
      <c r="B1726" s="74" t="s">
        <v>41</v>
      </c>
      <c r="C1726" s="105" t="s">
        <v>1245</v>
      </c>
      <c r="D1726" s="96" t="s">
        <v>1246</v>
      </c>
      <c r="E1726" s="97">
        <v>2021</v>
      </c>
      <c r="F1726" s="98" t="s">
        <v>78</v>
      </c>
      <c r="G1726" s="99" t="s">
        <v>507</v>
      </c>
      <c r="H1726" s="100" t="s">
        <v>2799</v>
      </c>
      <c r="I1726" s="101" t="s">
        <v>508</v>
      </c>
      <c r="J1726" s="102" t="s">
        <v>816</v>
      </c>
      <c r="K1726" s="104" t="s">
        <v>634</v>
      </c>
      <c r="L1726" s="104" t="s">
        <v>634</v>
      </c>
      <c r="M1726" s="104">
        <v>1977.95</v>
      </c>
      <c r="N1726" s="104">
        <v>3889.85</v>
      </c>
      <c r="O1726" s="80"/>
      <c r="P1726" s="80"/>
      <c r="Q1726" s="80"/>
      <c r="R1726" s="80"/>
      <c r="S1726" s="80"/>
      <c r="T1726" s="80"/>
      <c r="U1726" s="80"/>
      <c r="V1726" s="80"/>
      <c r="W1726" s="80"/>
      <c r="X1726" s="80"/>
      <c r="Y1726" s="80"/>
      <c r="Z1726" s="80"/>
    </row>
    <row r="1727" spans="1:26" s="81" customFormat="1" x14ac:dyDescent="0.25">
      <c r="A1727" s="74" t="s">
        <v>41</v>
      </c>
      <c r="B1727" s="74" t="s">
        <v>41</v>
      </c>
      <c r="C1727" s="105" t="s">
        <v>691</v>
      </c>
      <c r="D1727" s="96" t="s">
        <v>21</v>
      </c>
      <c r="E1727" s="97">
        <v>2019</v>
      </c>
      <c r="F1727" s="98" t="s">
        <v>75</v>
      </c>
      <c r="G1727" s="99" t="s">
        <v>312</v>
      </c>
      <c r="H1727" s="100" t="s">
        <v>2800</v>
      </c>
      <c r="I1727" s="101" t="s">
        <v>313</v>
      </c>
      <c r="J1727" s="102" t="s">
        <v>790</v>
      </c>
      <c r="K1727" s="104" t="s">
        <v>634</v>
      </c>
      <c r="L1727" s="104" t="s">
        <v>634</v>
      </c>
      <c r="M1727" s="104">
        <v>1236.43</v>
      </c>
      <c r="N1727" s="104">
        <v>3029.39</v>
      </c>
      <c r="O1727" s="80"/>
      <c r="P1727" s="80"/>
      <c r="Q1727" s="80"/>
      <c r="R1727" s="80"/>
      <c r="S1727" s="80"/>
      <c r="T1727" s="80"/>
      <c r="U1727" s="80"/>
      <c r="V1727" s="80"/>
      <c r="W1727" s="80"/>
      <c r="X1727" s="80"/>
      <c r="Y1727" s="80"/>
      <c r="Z1727" s="80"/>
    </row>
    <row r="1728" spans="1:26" s="81" customFormat="1" x14ac:dyDescent="0.25">
      <c r="A1728" s="74" t="s">
        <v>41</v>
      </c>
      <c r="B1728" s="74" t="s">
        <v>41</v>
      </c>
      <c r="C1728" s="105" t="s">
        <v>668</v>
      </c>
      <c r="D1728" s="96" t="s">
        <v>10</v>
      </c>
      <c r="E1728" s="97">
        <v>2019</v>
      </c>
      <c r="F1728" s="98" t="s">
        <v>76</v>
      </c>
      <c r="G1728" s="99" t="s">
        <v>328</v>
      </c>
      <c r="H1728" s="100" t="s">
        <v>2801</v>
      </c>
      <c r="I1728" s="101" t="s">
        <v>179</v>
      </c>
      <c r="J1728" s="102" t="s">
        <v>387</v>
      </c>
      <c r="K1728" s="104" t="s">
        <v>545</v>
      </c>
      <c r="L1728" s="104" t="s">
        <v>545</v>
      </c>
      <c r="M1728" s="104">
        <v>1122.2</v>
      </c>
      <c r="N1728" s="104">
        <v>3112.55</v>
      </c>
      <c r="O1728" s="80"/>
      <c r="P1728" s="80"/>
      <c r="Q1728" s="80"/>
      <c r="R1728" s="80"/>
      <c r="S1728" s="80"/>
      <c r="T1728" s="80"/>
      <c r="U1728" s="80"/>
      <c r="V1728" s="80"/>
      <c r="W1728" s="80"/>
      <c r="X1728" s="80"/>
      <c r="Y1728" s="80"/>
      <c r="Z1728" s="80"/>
    </row>
    <row r="1729" spans="1:26" s="81" customFormat="1" x14ac:dyDescent="0.25">
      <c r="A1729" s="74" t="s">
        <v>41</v>
      </c>
      <c r="B1729" s="74" t="s">
        <v>41</v>
      </c>
      <c r="C1729" s="105" t="s">
        <v>668</v>
      </c>
      <c r="D1729" s="96" t="s">
        <v>10</v>
      </c>
      <c r="E1729" s="97">
        <v>2019</v>
      </c>
      <c r="F1729" s="98" t="s">
        <v>76</v>
      </c>
      <c r="G1729" s="99" t="s">
        <v>328</v>
      </c>
      <c r="H1729" s="100" t="s">
        <v>2802</v>
      </c>
      <c r="I1729" s="101" t="s">
        <v>179</v>
      </c>
      <c r="J1729" s="102" t="s">
        <v>357</v>
      </c>
      <c r="K1729" s="104" t="s">
        <v>547</v>
      </c>
      <c r="L1729" s="104" t="s">
        <v>547</v>
      </c>
      <c r="M1729" s="104">
        <v>1122.2</v>
      </c>
      <c r="N1729" s="104">
        <v>3112.55</v>
      </c>
      <c r="O1729" s="80"/>
      <c r="P1729" s="80"/>
      <c r="Q1729" s="80"/>
      <c r="R1729" s="80"/>
      <c r="S1729" s="80"/>
      <c r="T1729" s="80"/>
      <c r="U1729" s="80"/>
      <c r="V1729" s="80"/>
      <c r="W1729" s="80"/>
      <c r="X1729" s="80"/>
      <c r="Y1729" s="80"/>
      <c r="Z1729" s="80"/>
    </row>
    <row r="1730" spans="1:26" s="81" customFormat="1" x14ac:dyDescent="0.25">
      <c r="A1730" s="74" t="s">
        <v>41</v>
      </c>
      <c r="B1730" s="74" t="s">
        <v>41</v>
      </c>
      <c r="C1730" s="105" t="s">
        <v>668</v>
      </c>
      <c r="D1730" s="96" t="s">
        <v>10</v>
      </c>
      <c r="E1730" s="97">
        <v>2019</v>
      </c>
      <c r="F1730" s="98" t="s">
        <v>76</v>
      </c>
      <c r="G1730" s="99" t="s">
        <v>328</v>
      </c>
      <c r="H1730" s="100" t="s">
        <v>2803</v>
      </c>
      <c r="I1730" s="101" t="s">
        <v>179</v>
      </c>
      <c r="J1730" s="102" t="s">
        <v>369</v>
      </c>
      <c r="K1730" s="104" t="s">
        <v>545</v>
      </c>
      <c r="L1730" s="104" t="s">
        <v>545</v>
      </c>
      <c r="M1730" s="104">
        <v>1122.2</v>
      </c>
      <c r="N1730" s="104">
        <v>3112.55</v>
      </c>
      <c r="O1730" s="80"/>
      <c r="P1730" s="80"/>
      <c r="Q1730" s="80"/>
      <c r="R1730" s="80"/>
      <c r="S1730" s="80"/>
      <c r="T1730" s="80"/>
      <c r="U1730" s="80"/>
      <c r="V1730" s="80"/>
      <c r="W1730" s="80"/>
      <c r="X1730" s="80"/>
      <c r="Y1730" s="80"/>
      <c r="Z1730" s="80"/>
    </row>
    <row r="1731" spans="1:26" s="81" customFormat="1" x14ac:dyDescent="0.25">
      <c r="A1731" s="74" t="s">
        <v>41</v>
      </c>
      <c r="B1731" s="74" t="s">
        <v>41</v>
      </c>
      <c r="C1731" s="105" t="s">
        <v>691</v>
      </c>
      <c r="D1731" s="96" t="s">
        <v>21</v>
      </c>
      <c r="E1731" s="97">
        <v>2019</v>
      </c>
      <c r="F1731" s="98" t="s">
        <v>75</v>
      </c>
      <c r="G1731" s="99" t="s">
        <v>312</v>
      </c>
      <c r="H1731" s="100" t="s">
        <v>2804</v>
      </c>
      <c r="I1731" s="101" t="s">
        <v>313</v>
      </c>
      <c r="J1731" s="102" t="s">
        <v>768</v>
      </c>
      <c r="K1731" s="104" t="s">
        <v>634</v>
      </c>
      <c r="L1731" s="104" t="s">
        <v>634</v>
      </c>
      <c r="M1731" s="104">
        <v>1236.43</v>
      </c>
      <c r="N1731" s="104">
        <v>3029.39</v>
      </c>
      <c r="O1731" s="80"/>
      <c r="P1731" s="80"/>
      <c r="Q1731" s="80"/>
      <c r="R1731" s="80"/>
      <c r="S1731" s="80"/>
      <c r="T1731" s="80"/>
      <c r="U1731" s="80"/>
      <c r="V1731" s="80"/>
      <c r="W1731" s="80"/>
      <c r="X1731" s="80"/>
      <c r="Y1731" s="80"/>
      <c r="Z1731" s="80"/>
    </row>
    <row r="1732" spans="1:26" s="81" customFormat="1" x14ac:dyDescent="0.25">
      <c r="A1732" s="74" t="s">
        <v>41</v>
      </c>
      <c r="B1732" s="74" t="s">
        <v>41</v>
      </c>
      <c r="C1732" s="105" t="s">
        <v>668</v>
      </c>
      <c r="D1732" s="96" t="s">
        <v>10</v>
      </c>
      <c r="E1732" s="97">
        <v>2019</v>
      </c>
      <c r="F1732" s="98" t="s">
        <v>76</v>
      </c>
      <c r="G1732" s="99" t="s">
        <v>328</v>
      </c>
      <c r="H1732" s="100" t="s">
        <v>2805</v>
      </c>
      <c r="I1732" s="101" t="s">
        <v>179</v>
      </c>
      <c r="J1732" s="102" t="s">
        <v>394</v>
      </c>
      <c r="K1732" s="104" t="s">
        <v>634</v>
      </c>
      <c r="L1732" s="104" t="s">
        <v>634</v>
      </c>
      <c r="M1732" s="104">
        <v>1122.2</v>
      </c>
      <c r="N1732" s="104">
        <v>3112.55</v>
      </c>
      <c r="O1732" s="80"/>
      <c r="P1732" s="80"/>
      <c r="Q1732" s="80"/>
      <c r="R1732" s="80"/>
      <c r="S1732" s="80"/>
      <c r="T1732" s="80"/>
      <c r="U1732" s="80"/>
      <c r="V1732" s="80"/>
      <c r="W1732" s="80"/>
      <c r="X1732" s="80"/>
      <c r="Y1732" s="80"/>
      <c r="Z1732" s="80"/>
    </row>
    <row r="1733" spans="1:26" s="81" customFormat="1" x14ac:dyDescent="0.25">
      <c r="A1733" s="74" t="s">
        <v>41</v>
      </c>
      <c r="B1733" s="74" t="s">
        <v>41</v>
      </c>
      <c r="C1733" s="105" t="s">
        <v>666</v>
      </c>
      <c r="D1733" s="96" t="s">
        <v>9</v>
      </c>
      <c r="E1733" s="97">
        <v>2020</v>
      </c>
      <c r="F1733" s="98" t="s">
        <v>77</v>
      </c>
      <c r="G1733" s="99" t="s">
        <v>403</v>
      </c>
      <c r="H1733" s="100" t="s">
        <v>2806</v>
      </c>
      <c r="I1733" s="101" t="s">
        <v>91</v>
      </c>
      <c r="J1733" s="102" t="s">
        <v>667</v>
      </c>
      <c r="K1733" s="104" t="s">
        <v>634</v>
      </c>
      <c r="L1733" s="104" t="s">
        <v>634</v>
      </c>
      <c r="M1733" s="104">
        <v>1302</v>
      </c>
      <c r="N1733" s="104">
        <v>3510.95</v>
      </c>
      <c r="O1733" s="80"/>
      <c r="P1733" s="80"/>
      <c r="Q1733" s="80"/>
      <c r="R1733" s="80"/>
      <c r="S1733" s="80"/>
      <c r="T1733" s="80"/>
      <c r="U1733" s="80"/>
      <c r="V1733" s="80"/>
      <c r="W1733" s="80"/>
      <c r="X1733" s="80"/>
      <c r="Y1733" s="80"/>
      <c r="Z1733" s="80"/>
    </row>
    <row r="1734" spans="1:26" s="81" customFormat="1" x14ac:dyDescent="0.25">
      <c r="A1734" s="74" t="s">
        <v>41</v>
      </c>
      <c r="B1734" s="74" t="s">
        <v>41</v>
      </c>
      <c r="C1734" s="105" t="s">
        <v>706</v>
      </c>
      <c r="D1734" s="96" t="s">
        <v>568</v>
      </c>
      <c r="E1734" s="97">
        <v>2022</v>
      </c>
      <c r="F1734" s="98" t="s">
        <v>61</v>
      </c>
      <c r="G1734" s="99" t="s">
        <v>102</v>
      </c>
      <c r="H1734" s="100" t="s">
        <v>2807</v>
      </c>
      <c r="I1734" s="101" t="s">
        <v>86</v>
      </c>
      <c r="J1734" s="102" t="s">
        <v>2808</v>
      </c>
      <c r="K1734" s="104" t="s">
        <v>634</v>
      </c>
      <c r="L1734" s="104" t="s">
        <v>634</v>
      </c>
      <c r="M1734" s="104">
        <v>2498.17</v>
      </c>
      <c r="N1734" s="104">
        <v>5098.95</v>
      </c>
      <c r="O1734" s="80"/>
      <c r="P1734" s="80"/>
      <c r="Q1734" s="80"/>
      <c r="R1734" s="80"/>
      <c r="S1734" s="80"/>
      <c r="T1734" s="80"/>
      <c r="U1734" s="80"/>
      <c r="V1734" s="80"/>
      <c r="W1734" s="80"/>
      <c r="X1734" s="80"/>
      <c r="Y1734" s="80"/>
      <c r="Z1734" s="80"/>
    </row>
    <row r="1735" spans="1:26" s="81" customFormat="1" x14ac:dyDescent="0.25">
      <c r="A1735" s="74" t="s">
        <v>41</v>
      </c>
      <c r="B1735" s="74" t="s">
        <v>41</v>
      </c>
      <c r="C1735" s="105" t="s">
        <v>980</v>
      </c>
      <c r="D1735" s="96" t="s">
        <v>981</v>
      </c>
      <c r="E1735" s="97">
        <v>2022</v>
      </c>
      <c r="F1735" s="98" t="s">
        <v>982</v>
      </c>
      <c r="G1735" s="99" t="s">
        <v>983</v>
      </c>
      <c r="H1735" s="100" t="s">
        <v>2809</v>
      </c>
      <c r="I1735" s="101" t="s">
        <v>108</v>
      </c>
      <c r="J1735" s="102" t="s">
        <v>735</v>
      </c>
      <c r="K1735" s="104" t="s">
        <v>545</v>
      </c>
      <c r="L1735" s="104" t="s">
        <v>545</v>
      </c>
      <c r="M1735" s="104">
        <v>1424.79</v>
      </c>
      <c r="N1735" s="104">
        <v>5038.51</v>
      </c>
      <c r="O1735" s="80"/>
      <c r="P1735" s="80"/>
      <c r="Q1735" s="80"/>
      <c r="R1735" s="80"/>
      <c r="S1735" s="80"/>
      <c r="T1735" s="80"/>
      <c r="U1735" s="80"/>
      <c r="V1735" s="80"/>
      <c r="W1735" s="80"/>
      <c r="X1735" s="80"/>
      <c r="Y1735" s="80"/>
      <c r="Z1735" s="80"/>
    </row>
    <row r="1736" spans="1:26" s="81" customFormat="1" x14ac:dyDescent="0.25">
      <c r="A1736" s="74" t="s">
        <v>41</v>
      </c>
      <c r="B1736" s="74" t="s">
        <v>41</v>
      </c>
      <c r="C1736" s="105" t="s">
        <v>51</v>
      </c>
      <c r="D1736" s="96" t="s">
        <v>1</v>
      </c>
      <c r="E1736" s="97">
        <v>2020</v>
      </c>
      <c r="F1736" s="98" t="s">
        <v>67</v>
      </c>
      <c r="G1736" s="99" t="s">
        <v>193</v>
      </c>
      <c r="H1736" s="100" t="s">
        <v>2810</v>
      </c>
      <c r="I1736" s="101" t="s">
        <v>194</v>
      </c>
      <c r="J1736" s="102" t="s">
        <v>817</v>
      </c>
      <c r="K1736" s="104" t="s">
        <v>545</v>
      </c>
      <c r="L1736" s="104" t="s">
        <v>545</v>
      </c>
      <c r="M1736" s="104">
        <v>1434.67</v>
      </c>
      <c r="N1736" s="104">
        <v>5022.6400000000003</v>
      </c>
      <c r="O1736" s="80"/>
      <c r="P1736" s="80"/>
      <c r="Q1736" s="80"/>
      <c r="R1736" s="80"/>
      <c r="S1736" s="80"/>
      <c r="T1736" s="80"/>
      <c r="U1736" s="80"/>
      <c r="V1736" s="80"/>
      <c r="W1736" s="80"/>
      <c r="X1736" s="80"/>
      <c r="Y1736" s="80"/>
      <c r="Z1736" s="80"/>
    </row>
    <row r="1737" spans="1:26" s="81" customFormat="1" x14ac:dyDescent="0.25">
      <c r="A1737" s="74" t="s">
        <v>41</v>
      </c>
      <c r="B1737" s="74" t="s">
        <v>41</v>
      </c>
      <c r="C1737" s="105" t="s">
        <v>51</v>
      </c>
      <c r="D1737" s="96" t="s">
        <v>1</v>
      </c>
      <c r="E1737" s="97">
        <v>2020</v>
      </c>
      <c r="F1737" s="98" t="s">
        <v>67</v>
      </c>
      <c r="G1737" s="99" t="s">
        <v>193</v>
      </c>
      <c r="H1737" s="100" t="s">
        <v>2811</v>
      </c>
      <c r="I1737" s="101" t="s">
        <v>194</v>
      </c>
      <c r="J1737" s="102" t="s">
        <v>695</v>
      </c>
      <c r="K1737" s="104" t="s">
        <v>545</v>
      </c>
      <c r="L1737" s="104" t="s">
        <v>545</v>
      </c>
      <c r="M1737" s="104">
        <v>1434.67</v>
      </c>
      <c r="N1737" s="104">
        <v>5022.6400000000003</v>
      </c>
      <c r="O1737" s="80"/>
      <c r="P1737" s="80"/>
      <c r="Q1737" s="80"/>
      <c r="R1737" s="80"/>
      <c r="S1737" s="80"/>
      <c r="T1737" s="80"/>
      <c r="U1737" s="80"/>
      <c r="V1737" s="80"/>
      <c r="W1737" s="80"/>
      <c r="X1737" s="80"/>
      <c r="Y1737" s="80"/>
      <c r="Z1737" s="80"/>
    </row>
    <row r="1738" spans="1:26" s="81" customFormat="1" x14ac:dyDescent="0.25">
      <c r="A1738" s="74" t="s">
        <v>41</v>
      </c>
      <c r="B1738" s="74" t="s">
        <v>41</v>
      </c>
      <c r="C1738" s="105" t="s">
        <v>51</v>
      </c>
      <c r="D1738" s="96" t="s">
        <v>1</v>
      </c>
      <c r="E1738" s="97">
        <v>2020</v>
      </c>
      <c r="F1738" s="98" t="s">
        <v>67</v>
      </c>
      <c r="G1738" s="99" t="s">
        <v>193</v>
      </c>
      <c r="H1738" s="100" t="s">
        <v>2812</v>
      </c>
      <c r="I1738" s="101" t="s">
        <v>194</v>
      </c>
      <c r="J1738" s="102" t="s">
        <v>768</v>
      </c>
      <c r="K1738" s="104" t="s">
        <v>545</v>
      </c>
      <c r="L1738" s="104" t="s">
        <v>545</v>
      </c>
      <c r="M1738" s="104">
        <v>1434.67</v>
      </c>
      <c r="N1738" s="104">
        <v>5022.6400000000003</v>
      </c>
      <c r="O1738" s="80"/>
      <c r="P1738" s="80"/>
      <c r="Q1738" s="80"/>
      <c r="R1738" s="80"/>
      <c r="S1738" s="80"/>
      <c r="T1738" s="80"/>
      <c r="U1738" s="80"/>
      <c r="V1738" s="80"/>
      <c r="W1738" s="80"/>
      <c r="X1738" s="80"/>
      <c r="Y1738" s="80"/>
      <c r="Z1738" s="80"/>
    </row>
    <row r="1739" spans="1:26" s="81" customFormat="1" x14ac:dyDescent="0.25">
      <c r="A1739" s="74" t="s">
        <v>41</v>
      </c>
      <c r="B1739" s="74" t="s">
        <v>41</v>
      </c>
      <c r="C1739" s="105" t="s">
        <v>659</v>
      </c>
      <c r="D1739" s="96" t="s">
        <v>4</v>
      </c>
      <c r="E1739" s="97">
        <v>2020</v>
      </c>
      <c r="F1739" s="98" t="s">
        <v>66</v>
      </c>
      <c r="G1739" s="99" t="s">
        <v>186</v>
      </c>
      <c r="H1739" s="100" t="s">
        <v>4059</v>
      </c>
      <c r="I1739" s="101" t="s">
        <v>179</v>
      </c>
      <c r="J1739" s="102" t="s">
        <v>711</v>
      </c>
      <c r="K1739" s="104" t="s">
        <v>545</v>
      </c>
      <c r="L1739" s="104" t="s">
        <v>545</v>
      </c>
      <c r="M1739" s="104">
        <v>1726.79</v>
      </c>
      <c r="N1739" s="104">
        <v>4094.91</v>
      </c>
      <c r="O1739" s="80"/>
      <c r="P1739" s="80"/>
      <c r="Q1739" s="80"/>
      <c r="R1739" s="80"/>
      <c r="S1739" s="80"/>
      <c r="T1739" s="80"/>
      <c r="U1739" s="80"/>
      <c r="V1739" s="80"/>
      <c r="W1739" s="80"/>
      <c r="X1739" s="80"/>
      <c r="Y1739" s="80"/>
      <c r="Z1739" s="80"/>
    </row>
    <row r="1740" spans="1:26" s="81" customFormat="1" x14ac:dyDescent="0.25">
      <c r="A1740" s="74" t="s">
        <v>41</v>
      </c>
      <c r="B1740" s="74" t="s">
        <v>41</v>
      </c>
      <c r="C1740" s="105" t="s">
        <v>3944</v>
      </c>
      <c r="D1740" s="96" t="s">
        <v>3945</v>
      </c>
      <c r="E1740" s="97">
        <v>2023</v>
      </c>
      <c r="F1740" s="98" t="s">
        <v>676</v>
      </c>
      <c r="G1740" s="99" t="s">
        <v>280</v>
      </c>
      <c r="H1740" s="100" t="s">
        <v>2813</v>
      </c>
      <c r="I1740" s="101" t="s">
        <v>281</v>
      </c>
      <c r="J1740" s="102" t="s">
        <v>685</v>
      </c>
      <c r="K1740" s="104" t="s">
        <v>634</v>
      </c>
      <c r="L1740" s="104" t="s">
        <v>634</v>
      </c>
      <c r="M1740" s="104">
        <v>1360.07</v>
      </c>
      <c r="N1740" s="104">
        <v>3166.66</v>
      </c>
      <c r="O1740" s="80"/>
      <c r="P1740" s="80"/>
      <c r="Q1740" s="80"/>
      <c r="R1740" s="80"/>
      <c r="S1740" s="80"/>
      <c r="T1740" s="80"/>
      <c r="U1740" s="80"/>
      <c r="V1740" s="80"/>
      <c r="W1740" s="80"/>
      <c r="X1740" s="80"/>
      <c r="Y1740" s="80"/>
      <c r="Z1740" s="80"/>
    </row>
    <row r="1741" spans="1:26" s="81" customFormat="1" x14ac:dyDescent="0.25">
      <c r="A1741" s="74" t="s">
        <v>41</v>
      </c>
      <c r="B1741" s="74" t="s">
        <v>41</v>
      </c>
      <c r="C1741" s="105" t="s">
        <v>929</v>
      </c>
      <c r="D1741" s="96" t="s">
        <v>930</v>
      </c>
      <c r="E1741" s="97">
        <v>2018</v>
      </c>
      <c r="F1741" s="98" t="s">
        <v>61</v>
      </c>
      <c r="G1741" s="99" t="s">
        <v>102</v>
      </c>
      <c r="H1741" s="100" t="s">
        <v>2814</v>
      </c>
      <c r="I1741" s="101" t="s">
        <v>179</v>
      </c>
      <c r="J1741" s="102" t="s">
        <v>1259</v>
      </c>
      <c r="K1741" s="104" t="s">
        <v>545</v>
      </c>
      <c r="L1741" s="104" t="s">
        <v>545</v>
      </c>
      <c r="M1741" s="104">
        <v>1692.6</v>
      </c>
      <c r="N1741" s="104">
        <v>3002</v>
      </c>
      <c r="O1741" s="80"/>
      <c r="P1741" s="80"/>
      <c r="Q1741" s="80"/>
      <c r="R1741" s="80"/>
      <c r="S1741" s="80"/>
      <c r="T1741" s="80"/>
      <c r="U1741" s="80"/>
      <c r="V1741" s="80"/>
      <c r="W1741" s="80"/>
      <c r="X1741" s="80"/>
      <c r="Y1741" s="80"/>
      <c r="Z1741" s="80"/>
    </row>
    <row r="1742" spans="1:26" s="81" customFormat="1" x14ac:dyDescent="0.25">
      <c r="A1742" s="74" t="s">
        <v>41</v>
      </c>
      <c r="B1742" s="74" t="s">
        <v>41</v>
      </c>
      <c r="C1742" s="105" t="s">
        <v>744</v>
      </c>
      <c r="D1742" s="96" t="s">
        <v>29</v>
      </c>
      <c r="E1742" s="97">
        <v>2021</v>
      </c>
      <c r="F1742" s="98" t="s">
        <v>64</v>
      </c>
      <c r="G1742" s="99" t="s">
        <v>159</v>
      </c>
      <c r="H1742" s="100" t="s">
        <v>2815</v>
      </c>
      <c r="I1742" s="101" t="s">
        <v>93</v>
      </c>
      <c r="J1742" s="102" t="s">
        <v>671</v>
      </c>
      <c r="K1742" s="104" t="s">
        <v>634</v>
      </c>
      <c r="L1742" s="104" t="s">
        <v>634</v>
      </c>
      <c r="M1742" s="104">
        <v>2315.0500000000002</v>
      </c>
      <c r="N1742" s="104">
        <v>5306.78</v>
      </c>
      <c r="O1742" s="80"/>
      <c r="P1742" s="80"/>
      <c r="Q1742" s="80"/>
      <c r="R1742" s="80"/>
      <c r="S1742" s="80"/>
      <c r="T1742" s="80"/>
      <c r="U1742" s="80"/>
      <c r="V1742" s="80"/>
      <c r="W1742" s="80"/>
      <c r="X1742" s="80"/>
      <c r="Y1742" s="80"/>
      <c r="Z1742" s="80"/>
    </row>
    <row r="1743" spans="1:26" s="81" customFormat="1" x14ac:dyDescent="0.25">
      <c r="A1743" s="74" t="s">
        <v>41</v>
      </c>
      <c r="B1743" s="74" t="s">
        <v>41</v>
      </c>
      <c r="C1743" s="105" t="s">
        <v>55</v>
      </c>
      <c r="D1743" s="96" t="s">
        <v>6</v>
      </c>
      <c r="E1743" s="97">
        <v>2018</v>
      </c>
      <c r="F1743" s="98" t="s">
        <v>71</v>
      </c>
      <c r="G1743" s="99" t="s">
        <v>264</v>
      </c>
      <c r="H1743" s="100" t="s">
        <v>2816</v>
      </c>
      <c r="I1743" s="101" t="s">
        <v>129</v>
      </c>
      <c r="J1743" s="102" t="s">
        <v>733</v>
      </c>
      <c r="K1743" s="104" t="s">
        <v>634</v>
      </c>
      <c r="L1743" s="104" t="s">
        <v>634</v>
      </c>
      <c r="M1743" s="104">
        <v>1298</v>
      </c>
      <c r="N1743" s="104">
        <v>2742.53</v>
      </c>
      <c r="O1743" s="80"/>
      <c r="P1743" s="80"/>
      <c r="Q1743" s="80"/>
      <c r="R1743" s="80"/>
      <c r="S1743" s="80"/>
      <c r="T1743" s="80"/>
      <c r="U1743" s="80"/>
      <c r="V1743" s="80"/>
      <c r="W1743" s="80"/>
      <c r="X1743" s="80"/>
      <c r="Y1743" s="80"/>
      <c r="Z1743" s="80"/>
    </row>
    <row r="1744" spans="1:26" s="81" customFormat="1" x14ac:dyDescent="0.25">
      <c r="A1744" s="74" t="s">
        <v>41</v>
      </c>
      <c r="B1744" s="74" t="s">
        <v>41</v>
      </c>
      <c r="C1744" s="105" t="s">
        <v>922</v>
      </c>
      <c r="D1744" s="96" t="s">
        <v>923</v>
      </c>
      <c r="E1744" s="97">
        <v>2023</v>
      </c>
      <c r="F1744" s="98" t="s">
        <v>61</v>
      </c>
      <c r="G1744" s="99" t="s">
        <v>102</v>
      </c>
      <c r="H1744" s="100" t="s">
        <v>2817</v>
      </c>
      <c r="I1744" s="101" t="s">
        <v>99</v>
      </c>
      <c r="J1744" s="102" t="s">
        <v>783</v>
      </c>
      <c r="K1744" s="104" t="s">
        <v>634</v>
      </c>
      <c r="L1744" s="104" t="s">
        <v>634</v>
      </c>
      <c r="M1744" s="104">
        <v>2763.62</v>
      </c>
      <c r="N1744" s="104">
        <v>5035.1899999999996</v>
      </c>
      <c r="O1744" s="80"/>
      <c r="P1744" s="80"/>
      <c r="Q1744" s="80"/>
      <c r="R1744" s="80"/>
      <c r="S1744" s="80"/>
      <c r="T1744" s="80"/>
      <c r="U1744" s="80"/>
      <c r="V1744" s="80"/>
      <c r="W1744" s="80"/>
      <c r="X1744" s="80"/>
      <c r="Y1744" s="80"/>
      <c r="Z1744" s="80"/>
    </row>
    <row r="1745" spans="1:26" s="81" customFormat="1" x14ac:dyDescent="0.25">
      <c r="A1745" s="74" t="s">
        <v>41</v>
      </c>
      <c r="B1745" s="74" t="s">
        <v>41</v>
      </c>
      <c r="C1745" s="105" t="s">
        <v>943</v>
      </c>
      <c r="D1745" s="96" t="s">
        <v>944</v>
      </c>
      <c r="E1745" s="97">
        <v>2023</v>
      </c>
      <c r="F1745" s="98" t="s">
        <v>66</v>
      </c>
      <c r="G1745" s="99" t="s">
        <v>186</v>
      </c>
      <c r="H1745" s="100" t="s">
        <v>2818</v>
      </c>
      <c r="I1745" s="101" t="s">
        <v>95</v>
      </c>
      <c r="J1745" s="102" t="s">
        <v>809</v>
      </c>
      <c r="K1745" s="104" t="s">
        <v>634</v>
      </c>
      <c r="L1745" s="104" t="s">
        <v>634</v>
      </c>
      <c r="M1745" s="104">
        <v>2366.17</v>
      </c>
      <c r="N1745" s="104">
        <v>2425.1999999999998</v>
      </c>
      <c r="O1745" s="80"/>
      <c r="P1745" s="80"/>
      <c r="Q1745" s="80"/>
      <c r="R1745" s="80"/>
      <c r="S1745" s="80"/>
      <c r="T1745" s="80"/>
      <c r="U1745" s="80"/>
      <c r="V1745" s="80"/>
      <c r="W1745" s="80"/>
      <c r="X1745" s="80"/>
      <c r="Y1745" s="80"/>
      <c r="Z1745" s="80"/>
    </row>
    <row r="1746" spans="1:26" s="81" customFormat="1" x14ac:dyDescent="0.25">
      <c r="A1746" s="74" t="s">
        <v>41</v>
      </c>
      <c r="B1746" s="74" t="s">
        <v>41</v>
      </c>
      <c r="C1746" s="105" t="s">
        <v>706</v>
      </c>
      <c r="D1746" s="96" t="s">
        <v>568</v>
      </c>
      <c r="E1746" s="97">
        <v>2022</v>
      </c>
      <c r="F1746" s="98" t="s">
        <v>61</v>
      </c>
      <c r="G1746" s="99" t="s">
        <v>102</v>
      </c>
      <c r="H1746" s="100" t="s">
        <v>3934</v>
      </c>
      <c r="I1746" s="101" t="s">
        <v>103</v>
      </c>
      <c r="J1746" s="102" t="s">
        <v>877</v>
      </c>
      <c r="K1746" s="104" t="s">
        <v>634</v>
      </c>
      <c r="L1746" s="104" t="s">
        <v>634</v>
      </c>
      <c r="M1746" s="104">
        <v>2064.84</v>
      </c>
      <c r="N1746" s="104">
        <v>4306.2299999999996</v>
      </c>
      <c r="O1746" s="80"/>
      <c r="P1746" s="80"/>
      <c r="Q1746" s="80"/>
      <c r="R1746" s="80"/>
      <c r="S1746" s="80"/>
      <c r="T1746" s="80"/>
      <c r="U1746" s="80"/>
      <c r="V1746" s="80"/>
      <c r="W1746" s="80"/>
      <c r="X1746" s="80"/>
      <c r="Y1746" s="80"/>
      <c r="Z1746" s="80"/>
    </row>
    <row r="1747" spans="1:26" s="81" customFormat="1" x14ac:dyDescent="0.25">
      <c r="A1747" s="74" t="s">
        <v>41</v>
      </c>
      <c r="B1747" s="74" t="s">
        <v>41</v>
      </c>
      <c r="C1747" s="105" t="s">
        <v>3944</v>
      </c>
      <c r="D1747" s="96" t="s">
        <v>3945</v>
      </c>
      <c r="E1747" s="97">
        <v>2023</v>
      </c>
      <c r="F1747" s="98" t="s">
        <v>676</v>
      </c>
      <c r="G1747" s="99" t="s">
        <v>280</v>
      </c>
      <c r="H1747" s="100" t="s">
        <v>2820</v>
      </c>
      <c r="I1747" s="101" t="s">
        <v>281</v>
      </c>
      <c r="J1747" s="102" t="s">
        <v>784</v>
      </c>
      <c r="K1747" s="104" t="s">
        <v>634</v>
      </c>
      <c r="L1747" s="104" t="s">
        <v>634</v>
      </c>
      <c r="M1747" s="104">
        <v>1360.07</v>
      </c>
      <c r="N1747" s="104">
        <v>3166.66</v>
      </c>
      <c r="O1747" s="80"/>
      <c r="P1747" s="80"/>
      <c r="Q1747" s="80"/>
      <c r="R1747" s="80"/>
      <c r="S1747" s="80"/>
      <c r="T1747" s="80"/>
      <c r="U1747" s="80"/>
      <c r="V1747" s="80"/>
      <c r="W1747" s="80"/>
      <c r="X1747" s="80"/>
      <c r="Y1747" s="80"/>
      <c r="Z1747" s="80"/>
    </row>
    <row r="1748" spans="1:26" s="81" customFormat="1" x14ac:dyDescent="0.25">
      <c r="A1748" s="74" t="s">
        <v>41</v>
      </c>
      <c r="B1748" s="74" t="s">
        <v>41</v>
      </c>
      <c r="C1748" s="105" t="s">
        <v>1096</v>
      </c>
      <c r="D1748" s="96" t="s">
        <v>1097</v>
      </c>
      <c r="E1748" s="97">
        <v>2023</v>
      </c>
      <c r="F1748" s="98" t="s">
        <v>66</v>
      </c>
      <c r="G1748" s="99" t="s">
        <v>186</v>
      </c>
      <c r="H1748" s="100" t="s">
        <v>2821</v>
      </c>
      <c r="I1748" s="101" t="s">
        <v>129</v>
      </c>
      <c r="J1748" s="102" t="s">
        <v>809</v>
      </c>
      <c r="K1748" s="104" t="s">
        <v>634</v>
      </c>
      <c r="L1748" s="104" t="s">
        <v>634</v>
      </c>
      <c r="M1748" s="104">
        <v>2425.1999999999998</v>
      </c>
      <c r="N1748" s="104">
        <v>2132.91</v>
      </c>
      <c r="O1748" s="80"/>
      <c r="P1748" s="80"/>
      <c r="Q1748" s="80"/>
      <c r="R1748" s="80"/>
      <c r="S1748" s="80"/>
      <c r="T1748" s="80"/>
      <c r="U1748" s="80"/>
      <c r="V1748" s="80"/>
      <c r="W1748" s="80"/>
      <c r="X1748" s="80"/>
      <c r="Y1748" s="80"/>
      <c r="Z1748" s="80"/>
    </row>
    <row r="1749" spans="1:26" s="81" customFormat="1" x14ac:dyDescent="0.25">
      <c r="A1749" s="74" t="s">
        <v>41</v>
      </c>
      <c r="B1749" s="74" t="s">
        <v>41</v>
      </c>
      <c r="C1749" s="105" t="s">
        <v>3944</v>
      </c>
      <c r="D1749" s="96" t="s">
        <v>3945</v>
      </c>
      <c r="E1749" s="97">
        <v>2023</v>
      </c>
      <c r="F1749" s="98" t="s">
        <v>676</v>
      </c>
      <c r="G1749" s="99" t="s">
        <v>280</v>
      </c>
      <c r="H1749" s="100" t="s">
        <v>2822</v>
      </c>
      <c r="I1749" s="101" t="s">
        <v>281</v>
      </c>
      <c r="J1749" s="102" t="s">
        <v>733</v>
      </c>
      <c r="K1749" s="104" t="s">
        <v>634</v>
      </c>
      <c r="L1749" s="104" t="s">
        <v>634</v>
      </c>
      <c r="M1749" s="104">
        <v>1360.07</v>
      </c>
      <c r="N1749" s="104">
        <v>3166.66</v>
      </c>
      <c r="O1749" s="80"/>
      <c r="P1749" s="80"/>
      <c r="Q1749" s="80"/>
      <c r="R1749" s="80"/>
      <c r="S1749" s="80"/>
      <c r="T1749" s="80"/>
      <c r="U1749" s="80"/>
      <c r="V1749" s="80"/>
      <c r="W1749" s="80"/>
      <c r="X1749" s="80"/>
      <c r="Y1749" s="80"/>
      <c r="Z1749" s="80"/>
    </row>
    <row r="1750" spans="1:26" s="81" customFormat="1" x14ac:dyDescent="0.25">
      <c r="A1750" s="74" t="s">
        <v>41</v>
      </c>
      <c r="B1750" s="74" t="s">
        <v>41</v>
      </c>
      <c r="C1750" s="105" t="s">
        <v>761</v>
      </c>
      <c r="D1750" s="96" t="s">
        <v>35</v>
      </c>
      <c r="E1750" s="97">
        <v>2018</v>
      </c>
      <c r="F1750" s="98" t="s">
        <v>59</v>
      </c>
      <c r="G1750" s="99" t="s">
        <v>82</v>
      </c>
      <c r="H1750" s="100" t="s">
        <v>2823</v>
      </c>
      <c r="I1750" s="101" t="s">
        <v>179</v>
      </c>
      <c r="J1750" s="102" t="s">
        <v>823</v>
      </c>
      <c r="K1750" s="104" t="s">
        <v>634</v>
      </c>
      <c r="L1750" s="104" t="s">
        <v>634</v>
      </c>
      <c r="M1750" s="104">
        <v>1302</v>
      </c>
      <c r="N1750" s="104">
        <v>2442.8200000000002</v>
      </c>
      <c r="O1750" s="80"/>
      <c r="P1750" s="80"/>
      <c r="Q1750" s="80"/>
      <c r="R1750" s="80"/>
      <c r="S1750" s="80"/>
      <c r="T1750" s="80"/>
      <c r="U1750" s="80"/>
      <c r="V1750" s="80"/>
      <c r="W1750" s="80"/>
      <c r="X1750" s="80"/>
      <c r="Y1750" s="80"/>
      <c r="Z1750" s="80"/>
    </row>
    <row r="1751" spans="1:26" s="81" customFormat="1" x14ac:dyDescent="0.25">
      <c r="A1751" s="74" t="s">
        <v>41</v>
      </c>
      <c r="B1751" s="74" t="s">
        <v>41</v>
      </c>
      <c r="C1751" s="105" t="s">
        <v>51</v>
      </c>
      <c r="D1751" s="96" t="s">
        <v>1</v>
      </c>
      <c r="E1751" s="97">
        <v>2020</v>
      </c>
      <c r="F1751" s="98" t="s">
        <v>67</v>
      </c>
      <c r="G1751" s="99" t="s">
        <v>193</v>
      </c>
      <c r="H1751" s="100" t="s">
        <v>2824</v>
      </c>
      <c r="I1751" s="101" t="s">
        <v>194</v>
      </c>
      <c r="J1751" s="102" t="s">
        <v>236</v>
      </c>
      <c r="K1751" s="104" t="s">
        <v>545</v>
      </c>
      <c r="L1751" s="104" t="s">
        <v>545</v>
      </c>
      <c r="M1751" s="104">
        <v>1434.67</v>
      </c>
      <c r="N1751" s="104">
        <v>5022.6400000000003</v>
      </c>
      <c r="O1751" s="80"/>
      <c r="P1751" s="80"/>
      <c r="Q1751" s="80"/>
      <c r="R1751" s="80"/>
      <c r="S1751" s="80"/>
      <c r="T1751" s="80"/>
      <c r="U1751" s="80"/>
      <c r="V1751" s="80"/>
      <c r="W1751" s="80"/>
      <c r="X1751" s="80"/>
      <c r="Y1751" s="80"/>
      <c r="Z1751" s="80"/>
    </row>
    <row r="1752" spans="1:26" s="81" customFormat="1" x14ac:dyDescent="0.25">
      <c r="A1752" s="74" t="s">
        <v>41</v>
      </c>
      <c r="B1752" s="74" t="s">
        <v>41</v>
      </c>
      <c r="C1752" s="105" t="s">
        <v>670</v>
      </c>
      <c r="D1752" s="96" t="s">
        <v>12</v>
      </c>
      <c r="E1752" s="97">
        <v>2021</v>
      </c>
      <c r="F1752" s="98" t="s">
        <v>66</v>
      </c>
      <c r="G1752" s="99" t="s">
        <v>186</v>
      </c>
      <c r="H1752" s="100" t="s">
        <v>2825</v>
      </c>
      <c r="I1752" s="101" t="s">
        <v>283</v>
      </c>
      <c r="J1752" s="102" t="s">
        <v>671</v>
      </c>
      <c r="K1752" s="104" t="s">
        <v>634</v>
      </c>
      <c r="L1752" s="104" t="s">
        <v>634</v>
      </c>
      <c r="M1752" s="104">
        <v>3641.88</v>
      </c>
      <c r="N1752" s="104">
        <v>3811.2</v>
      </c>
      <c r="O1752" s="80"/>
      <c r="P1752" s="80"/>
      <c r="Q1752" s="80"/>
      <c r="R1752" s="80"/>
      <c r="S1752" s="80"/>
      <c r="T1752" s="80"/>
      <c r="U1752" s="80"/>
      <c r="V1752" s="80"/>
      <c r="W1752" s="80"/>
      <c r="X1752" s="80"/>
      <c r="Y1752" s="80"/>
      <c r="Z1752" s="80"/>
    </row>
    <row r="1753" spans="1:26" s="81" customFormat="1" x14ac:dyDescent="0.25">
      <c r="A1753" s="74" t="s">
        <v>41</v>
      </c>
      <c r="B1753" s="74" t="s">
        <v>41</v>
      </c>
      <c r="C1753" s="105" t="s">
        <v>781</v>
      </c>
      <c r="D1753" s="96" t="s">
        <v>32</v>
      </c>
      <c r="E1753" s="97">
        <v>2018</v>
      </c>
      <c r="F1753" s="98" t="s">
        <v>60</v>
      </c>
      <c r="G1753" s="99" t="s">
        <v>90</v>
      </c>
      <c r="H1753" s="100" t="s">
        <v>2826</v>
      </c>
      <c r="I1753" s="101" t="s">
        <v>85</v>
      </c>
      <c r="J1753" s="102" t="s">
        <v>695</v>
      </c>
      <c r="K1753" s="104" t="s">
        <v>634</v>
      </c>
      <c r="L1753" s="104" t="s">
        <v>634</v>
      </c>
      <c r="M1753" s="104">
        <v>1940.4</v>
      </c>
      <c r="N1753" s="104">
        <v>4175.83</v>
      </c>
      <c r="O1753" s="80"/>
      <c r="P1753" s="80"/>
      <c r="Q1753" s="80"/>
      <c r="R1753" s="80"/>
      <c r="S1753" s="80"/>
      <c r="T1753" s="80"/>
      <c r="U1753" s="80"/>
      <c r="V1753" s="80"/>
      <c r="W1753" s="80"/>
      <c r="X1753" s="80"/>
      <c r="Y1753" s="80"/>
      <c r="Z1753" s="80"/>
    </row>
    <row r="1754" spans="1:26" s="81" customFormat="1" x14ac:dyDescent="0.25">
      <c r="A1754" s="74" t="s">
        <v>41</v>
      </c>
      <c r="B1754" s="74" t="s">
        <v>41</v>
      </c>
      <c r="C1754" s="105" t="s">
        <v>922</v>
      </c>
      <c r="D1754" s="96" t="s">
        <v>923</v>
      </c>
      <c r="E1754" s="97">
        <v>2023</v>
      </c>
      <c r="F1754" s="98" t="s">
        <v>61</v>
      </c>
      <c r="G1754" s="99" t="s">
        <v>102</v>
      </c>
      <c r="H1754" s="100" t="s">
        <v>2827</v>
      </c>
      <c r="I1754" s="101" t="s">
        <v>179</v>
      </c>
      <c r="J1754" s="102" t="s">
        <v>395</v>
      </c>
      <c r="K1754" s="104" t="s">
        <v>545</v>
      </c>
      <c r="L1754" s="104" t="s">
        <v>545</v>
      </c>
      <c r="M1754" s="104">
        <v>2763.62</v>
      </c>
      <c r="N1754" s="104">
        <v>5035.1899999999996</v>
      </c>
      <c r="O1754" s="80"/>
      <c r="P1754" s="80"/>
      <c r="Q1754" s="80"/>
      <c r="R1754" s="80"/>
      <c r="S1754" s="80"/>
      <c r="T1754" s="80"/>
      <c r="U1754" s="80"/>
      <c r="V1754" s="80"/>
      <c r="W1754" s="80"/>
      <c r="X1754" s="80"/>
      <c r="Y1754" s="80"/>
      <c r="Z1754" s="80"/>
    </row>
    <row r="1755" spans="1:26" s="81" customFormat="1" x14ac:dyDescent="0.25">
      <c r="A1755" s="74" t="s">
        <v>41</v>
      </c>
      <c r="B1755" s="74" t="s">
        <v>41</v>
      </c>
      <c r="C1755" s="105" t="s">
        <v>803</v>
      </c>
      <c r="D1755" s="96" t="s">
        <v>36</v>
      </c>
      <c r="E1755" s="97">
        <v>2020</v>
      </c>
      <c r="F1755" s="98" t="s">
        <v>77</v>
      </c>
      <c r="G1755" s="99" t="s">
        <v>403</v>
      </c>
      <c r="H1755" s="100" t="s">
        <v>2828</v>
      </c>
      <c r="I1755" s="101" t="s">
        <v>83</v>
      </c>
      <c r="J1755" s="102" t="s">
        <v>825</v>
      </c>
      <c r="K1755" s="104" t="s">
        <v>634</v>
      </c>
      <c r="L1755" s="104" t="s">
        <v>634</v>
      </c>
      <c r="M1755" s="104">
        <v>1061.6400000000001</v>
      </c>
      <c r="N1755" s="104">
        <v>1695.14</v>
      </c>
      <c r="O1755" s="80"/>
      <c r="P1755" s="80"/>
      <c r="Q1755" s="80"/>
      <c r="R1755" s="80"/>
      <c r="S1755" s="80"/>
      <c r="T1755" s="80"/>
      <c r="U1755" s="80"/>
      <c r="V1755" s="80"/>
      <c r="W1755" s="80"/>
      <c r="X1755" s="80"/>
      <c r="Y1755" s="80"/>
      <c r="Z1755" s="80"/>
    </row>
    <row r="1756" spans="1:26" s="81" customFormat="1" x14ac:dyDescent="0.25">
      <c r="A1756" s="74" t="s">
        <v>41</v>
      </c>
      <c r="B1756" s="74" t="s">
        <v>41</v>
      </c>
      <c r="C1756" s="105" t="s">
        <v>668</v>
      </c>
      <c r="D1756" s="96" t="s">
        <v>10</v>
      </c>
      <c r="E1756" s="97">
        <v>2019</v>
      </c>
      <c r="F1756" s="98" t="s">
        <v>76</v>
      </c>
      <c r="G1756" s="99" t="s">
        <v>328</v>
      </c>
      <c r="H1756" s="100" t="s">
        <v>2829</v>
      </c>
      <c r="I1756" s="101" t="s">
        <v>179</v>
      </c>
      <c r="J1756" s="102" t="s">
        <v>376</v>
      </c>
      <c r="K1756" s="104" t="s">
        <v>545</v>
      </c>
      <c r="L1756" s="104" t="s">
        <v>545</v>
      </c>
      <c r="M1756" s="104">
        <v>1122.2</v>
      </c>
      <c r="N1756" s="104">
        <v>3112.55</v>
      </c>
      <c r="O1756" s="80"/>
      <c r="P1756" s="80"/>
      <c r="Q1756" s="80"/>
      <c r="R1756" s="80"/>
      <c r="S1756" s="80"/>
      <c r="T1756" s="80"/>
      <c r="U1756" s="80"/>
      <c r="V1756" s="80"/>
      <c r="W1756" s="80"/>
      <c r="X1756" s="80"/>
      <c r="Y1756" s="80"/>
      <c r="Z1756" s="80"/>
    </row>
    <row r="1757" spans="1:26" s="81" customFormat="1" x14ac:dyDescent="0.25">
      <c r="A1757" s="74" t="s">
        <v>41</v>
      </c>
      <c r="B1757" s="74" t="s">
        <v>41</v>
      </c>
      <c r="C1757" s="105" t="s">
        <v>659</v>
      </c>
      <c r="D1757" s="96" t="s">
        <v>4</v>
      </c>
      <c r="E1757" s="97">
        <v>2020</v>
      </c>
      <c r="F1757" s="98" t="s">
        <v>66</v>
      </c>
      <c r="G1757" s="99" t="s">
        <v>186</v>
      </c>
      <c r="H1757" s="100" t="s">
        <v>2830</v>
      </c>
      <c r="I1757" s="101" t="s">
        <v>179</v>
      </c>
      <c r="J1757" s="102" t="s">
        <v>417</v>
      </c>
      <c r="K1757" s="104" t="s">
        <v>545</v>
      </c>
      <c r="L1757" s="104" t="s">
        <v>545</v>
      </c>
      <c r="M1757" s="104">
        <v>1592.3</v>
      </c>
      <c r="N1757" s="104">
        <v>3776.96</v>
      </c>
      <c r="O1757" s="80"/>
      <c r="P1757" s="80"/>
      <c r="Q1757" s="80"/>
      <c r="R1757" s="80"/>
      <c r="S1757" s="80"/>
      <c r="T1757" s="80"/>
      <c r="U1757" s="80"/>
      <c r="V1757" s="80"/>
      <c r="W1757" s="80"/>
      <c r="X1757" s="80"/>
      <c r="Y1757" s="80"/>
      <c r="Z1757" s="80"/>
    </row>
    <row r="1758" spans="1:26" s="81" customFormat="1" x14ac:dyDescent="0.25">
      <c r="A1758" s="74" t="s">
        <v>41</v>
      </c>
      <c r="B1758" s="74" t="s">
        <v>41</v>
      </c>
      <c r="C1758" s="105" t="s">
        <v>659</v>
      </c>
      <c r="D1758" s="96" t="s">
        <v>4</v>
      </c>
      <c r="E1758" s="97">
        <v>2020</v>
      </c>
      <c r="F1758" s="98" t="s">
        <v>66</v>
      </c>
      <c r="G1758" s="99" t="s">
        <v>186</v>
      </c>
      <c r="H1758" s="100" t="s">
        <v>2831</v>
      </c>
      <c r="I1758" s="101" t="s">
        <v>179</v>
      </c>
      <c r="J1758" s="102" t="s">
        <v>487</v>
      </c>
      <c r="K1758" s="104" t="s">
        <v>545</v>
      </c>
      <c r="L1758" s="104" t="s">
        <v>545</v>
      </c>
      <c r="M1758" s="104">
        <v>1726.79</v>
      </c>
      <c r="N1758" s="104">
        <v>4219.03</v>
      </c>
      <c r="O1758" s="80"/>
      <c r="P1758" s="80"/>
      <c r="Q1758" s="80"/>
      <c r="R1758" s="80"/>
      <c r="S1758" s="80"/>
      <c r="T1758" s="80"/>
      <c r="U1758" s="80"/>
      <c r="V1758" s="80"/>
      <c r="W1758" s="80"/>
      <c r="X1758" s="80"/>
      <c r="Y1758" s="80"/>
      <c r="Z1758" s="80"/>
    </row>
    <row r="1759" spans="1:26" s="81" customFormat="1" x14ac:dyDescent="0.25">
      <c r="A1759" s="74" t="s">
        <v>41</v>
      </c>
      <c r="B1759" s="74" t="s">
        <v>41</v>
      </c>
      <c r="C1759" s="105" t="s">
        <v>922</v>
      </c>
      <c r="D1759" s="96" t="s">
        <v>923</v>
      </c>
      <c r="E1759" s="97">
        <v>2023</v>
      </c>
      <c r="F1759" s="98" t="s">
        <v>61</v>
      </c>
      <c r="G1759" s="99" t="s">
        <v>102</v>
      </c>
      <c r="H1759" s="100" t="s">
        <v>2832</v>
      </c>
      <c r="I1759" s="101" t="s">
        <v>3946</v>
      </c>
      <c r="J1759" s="102" t="s">
        <v>792</v>
      </c>
      <c r="K1759" s="104" t="s">
        <v>634</v>
      </c>
      <c r="L1759" s="104" t="s">
        <v>634</v>
      </c>
      <c r="M1759" s="104">
        <v>2167.73</v>
      </c>
      <c r="N1759" s="104">
        <v>5267.61</v>
      </c>
      <c r="O1759" s="80"/>
      <c r="P1759" s="80"/>
      <c r="Q1759" s="80"/>
      <c r="R1759" s="80"/>
      <c r="S1759" s="80"/>
      <c r="T1759" s="80"/>
      <c r="U1759" s="80"/>
      <c r="V1759" s="80"/>
      <c r="W1759" s="80"/>
      <c r="X1759" s="80"/>
      <c r="Y1759" s="80"/>
      <c r="Z1759" s="80"/>
    </row>
    <row r="1760" spans="1:26" s="81" customFormat="1" x14ac:dyDescent="0.25">
      <c r="A1760" s="74" t="s">
        <v>41</v>
      </c>
      <c r="B1760" s="74" t="s">
        <v>41</v>
      </c>
      <c r="C1760" s="105" t="s">
        <v>922</v>
      </c>
      <c r="D1760" s="96" t="s">
        <v>923</v>
      </c>
      <c r="E1760" s="97">
        <v>2023</v>
      </c>
      <c r="F1760" s="98" t="s">
        <v>61</v>
      </c>
      <c r="G1760" s="99" t="s">
        <v>102</v>
      </c>
      <c r="H1760" s="100" t="s">
        <v>2833</v>
      </c>
      <c r="I1760" s="101" t="s">
        <v>3890</v>
      </c>
      <c r="J1760" s="102" t="s">
        <v>792</v>
      </c>
      <c r="K1760" s="104" t="s">
        <v>634</v>
      </c>
      <c r="L1760" s="104" t="s">
        <v>634</v>
      </c>
      <c r="M1760" s="104">
        <v>1858.89</v>
      </c>
      <c r="N1760" s="104">
        <v>3243.81</v>
      </c>
      <c r="O1760" s="80"/>
      <c r="P1760" s="80"/>
      <c r="Q1760" s="80"/>
      <c r="R1760" s="80"/>
      <c r="S1760" s="80"/>
      <c r="T1760" s="80"/>
      <c r="U1760" s="80"/>
      <c r="V1760" s="80"/>
      <c r="W1760" s="80"/>
      <c r="X1760" s="80"/>
      <c r="Y1760" s="80"/>
      <c r="Z1760" s="80"/>
    </row>
    <row r="1761" spans="1:26" s="81" customFormat="1" x14ac:dyDescent="0.25">
      <c r="A1761" s="74" t="s">
        <v>41</v>
      </c>
      <c r="B1761" s="74" t="s">
        <v>41</v>
      </c>
      <c r="C1761" s="105" t="s">
        <v>48</v>
      </c>
      <c r="D1761" s="96" t="s">
        <v>11</v>
      </c>
      <c r="E1761" s="97">
        <v>2018</v>
      </c>
      <c r="F1761" s="98" t="s">
        <v>59</v>
      </c>
      <c r="G1761" s="99" t="s">
        <v>82</v>
      </c>
      <c r="H1761" s="100" t="s">
        <v>2834</v>
      </c>
      <c r="I1761" s="101" t="s">
        <v>129</v>
      </c>
      <c r="J1761" s="102" t="s">
        <v>785</v>
      </c>
      <c r="K1761" s="104" t="s">
        <v>634</v>
      </c>
      <c r="L1761" s="104" t="s">
        <v>634</v>
      </c>
      <c r="M1761" s="104">
        <v>1460.8</v>
      </c>
      <c r="N1761" s="104">
        <v>3007.39</v>
      </c>
      <c r="O1761" s="80"/>
      <c r="P1761" s="80"/>
      <c r="Q1761" s="80"/>
      <c r="R1761" s="80"/>
      <c r="S1761" s="80"/>
      <c r="T1761" s="80"/>
      <c r="U1761" s="80"/>
      <c r="V1761" s="80"/>
      <c r="W1761" s="80"/>
      <c r="X1761" s="80"/>
      <c r="Y1761" s="80"/>
      <c r="Z1761" s="80"/>
    </row>
    <row r="1762" spans="1:26" s="81" customFormat="1" x14ac:dyDescent="0.25">
      <c r="A1762" s="74" t="s">
        <v>41</v>
      </c>
      <c r="B1762" s="74" t="s">
        <v>41</v>
      </c>
      <c r="C1762" s="105" t="s">
        <v>51</v>
      </c>
      <c r="D1762" s="96" t="s">
        <v>1</v>
      </c>
      <c r="E1762" s="97">
        <v>2020</v>
      </c>
      <c r="F1762" s="98" t="s">
        <v>67</v>
      </c>
      <c r="G1762" s="99" t="s">
        <v>193</v>
      </c>
      <c r="H1762" s="100" t="s">
        <v>2835</v>
      </c>
      <c r="I1762" s="101" t="s">
        <v>194</v>
      </c>
      <c r="J1762" s="102" t="s">
        <v>245</v>
      </c>
      <c r="K1762" s="104" t="s">
        <v>545</v>
      </c>
      <c r="L1762" s="104" t="s">
        <v>545</v>
      </c>
      <c r="M1762" s="104">
        <v>1434.67</v>
      </c>
      <c r="N1762" s="104">
        <v>5022.6400000000003</v>
      </c>
      <c r="O1762" s="80"/>
      <c r="P1762" s="80"/>
      <c r="Q1762" s="80"/>
      <c r="R1762" s="80"/>
      <c r="S1762" s="80"/>
      <c r="T1762" s="80"/>
      <c r="U1762" s="80"/>
      <c r="V1762" s="80"/>
      <c r="W1762" s="80"/>
      <c r="X1762" s="80"/>
      <c r="Y1762" s="80"/>
      <c r="Z1762" s="80"/>
    </row>
    <row r="1763" spans="1:26" s="81" customFormat="1" x14ac:dyDescent="0.25">
      <c r="A1763" s="74" t="s">
        <v>41</v>
      </c>
      <c r="B1763" s="74" t="s">
        <v>41</v>
      </c>
      <c r="C1763" s="105" t="s">
        <v>55</v>
      </c>
      <c r="D1763" s="96" t="s">
        <v>6</v>
      </c>
      <c r="E1763" s="97">
        <v>2018</v>
      </c>
      <c r="F1763" s="98" t="s">
        <v>71</v>
      </c>
      <c r="G1763" s="99" t="s">
        <v>264</v>
      </c>
      <c r="H1763" s="100" t="s">
        <v>2836</v>
      </c>
      <c r="I1763" s="101" t="s">
        <v>129</v>
      </c>
      <c r="J1763" s="102" t="s">
        <v>733</v>
      </c>
      <c r="K1763" s="104" t="s">
        <v>634</v>
      </c>
      <c r="L1763" s="104" t="s">
        <v>634</v>
      </c>
      <c r="M1763" s="104">
        <v>1298</v>
      </c>
      <c r="N1763" s="104">
        <v>2742.53</v>
      </c>
      <c r="O1763" s="80"/>
      <c r="P1763" s="80"/>
      <c r="Q1763" s="80"/>
      <c r="R1763" s="80"/>
      <c r="S1763" s="80"/>
      <c r="T1763" s="80"/>
      <c r="U1763" s="80"/>
      <c r="V1763" s="80"/>
      <c r="W1763" s="80"/>
      <c r="X1763" s="80"/>
      <c r="Y1763" s="80"/>
      <c r="Z1763" s="80"/>
    </row>
    <row r="1764" spans="1:26" s="81" customFormat="1" x14ac:dyDescent="0.25">
      <c r="A1764" s="74" t="s">
        <v>41</v>
      </c>
      <c r="B1764" s="74" t="s">
        <v>41</v>
      </c>
      <c r="C1764" s="105" t="s">
        <v>943</v>
      </c>
      <c r="D1764" s="96" t="s">
        <v>944</v>
      </c>
      <c r="E1764" s="97">
        <v>2023</v>
      </c>
      <c r="F1764" s="98" t="s">
        <v>66</v>
      </c>
      <c r="G1764" s="99" t="s">
        <v>186</v>
      </c>
      <c r="H1764" s="100" t="s">
        <v>2837</v>
      </c>
      <c r="I1764" s="101" t="s">
        <v>100</v>
      </c>
      <c r="J1764" s="102" t="s">
        <v>165</v>
      </c>
      <c r="K1764" s="104" t="s">
        <v>634</v>
      </c>
      <c r="L1764" s="104" t="s">
        <v>634</v>
      </c>
      <c r="M1764" s="104">
        <v>1735.89</v>
      </c>
      <c r="N1764" s="104">
        <v>1945.6</v>
      </c>
      <c r="O1764" s="80"/>
      <c r="P1764" s="80"/>
      <c r="Q1764" s="80"/>
      <c r="R1764" s="80"/>
      <c r="S1764" s="80"/>
      <c r="T1764" s="80"/>
      <c r="U1764" s="80"/>
      <c r="V1764" s="80"/>
      <c r="W1764" s="80"/>
      <c r="X1764" s="80"/>
      <c r="Y1764" s="80"/>
      <c r="Z1764" s="80"/>
    </row>
    <row r="1765" spans="1:26" s="81" customFormat="1" x14ac:dyDescent="0.25">
      <c r="A1765" s="74" t="s">
        <v>41</v>
      </c>
      <c r="B1765" s="74" t="s">
        <v>41</v>
      </c>
      <c r="C1765" s="105" t="s">
        <v>666</v>
      </c>
      <c r="D1765" s="96" t="s">
        <v>9</v>
      </c>
      <c r="E1765" s="97">
        <v>2020</v>
      </c>
      <c r="F1765" s="98" t="s">
        <v>77</v>
      </c>
      <c r="G1765" s="99" t="s">
        <v>403</v>
      </c>
      <c r="H1765" s="100" t="s">
        <v>2838</v>
      </c>
      <c r="I1765" s="101" t="s">
        <v>129</v>
      </c>
      <c r="J1765" s="102" t="s">
        <v>783</v>
      </c>
      <c r="K1765" s="104" t="s">
        <v>634</v>
      </c>
      <c r="L1765" s="104" t="s">
        <v>634</v>
      </c>
      <c r="M1765" s="104">
        <v>1302</v>
      </c>
      <c r="N1765" s="104">
        <v>3510.95</v>
      </c>
      <c r="O1765" s="80"/>
      <c r="P1765" s="80"/>
      <c r="Q1765" s="80"/>
      <c r="R1765" s="80"/>
      <c r="S1765" s="80"/>
      <c r="T1765" s="80"/>
      <c r="U1765" s="80"/>
      <c r="V1765" s="80"/>
      <c r="W1765" s="80"/>
      <c r="X1765" s="80"/>
      <c r="Y1765" s="80"/>
      <c r="Z1765" s="80"/>
    </row>
    <row r="1766" spans="1:26" s="81" customFormat="1" x14ac:dyDescent="0.25">
      <c r="A1766" s="74" t="s">
        <v>41</v>
      </c>
      <c r="B1766" s="74" t="s">
        <v>41</v>
      </c>
      <c r="C1766" s="105" t="s">
        <v>666</v>
      </c>
      <c r="D1766" s="96" t="s">
        <v>9</v>
      </c>
      <c r="E1766" s="97">
        <v>2020</v>
      </c>
      <c r="F1766" s="98" t="s">
        <v>77</v>
      </c>
      <c r="G1766" s="99" t="s">
        <v>403</v>
      </c>
      <c r="H1766" s="100" t="s">
        <v>2839</v>
      </c>
      <c r="I1766" s="101" t="s">
        <v>91</v>
      </c>
      <c r="J1766" s="102" t="s">
        <v>741</v>
      </c>
      <c r="K1766" s="104" t="s">
        <v>545</v>
      </c>
      <c r="L1766" s="104" t="s">
        <v>545</v>
      </c>
      <c r="M1766" s="104">
        <v>1302</v>
      </c>
      <c r="N1766" s="104">
        <v>3510.95</v>
      </c>
      <c r="O1766" s="80"/>
      <c r="P1766" s="80"/>
      <c r="Q1766" s="80"/>
      <c r="R1766" s="80"/>
      <c r="S1766" s="80"/>
      <c r="T1766" s="80"/>
      <c r="U1766" s="80"/>
      <c r="V1766" s="80"/>
      <c r="W1766" s="80"/>
      <c r="X1766" s="80"/>
      <c r="Y1766" s="80"/>
      <c r="Z1766" s="80"/>
    </row>
    <row r="1767" spans="1:26" s="81" customFormat="1" x14ac:dyDescent="0.25">
      <c r="A1767" s="74" t="s">
        <v>41</v>
      </c>
      <c r="B1767" s="74" t="s">
        <v>41</v>
      </c>
      <c r="C1767" s="105" t="s">
        <v>691</v>
      </c>
      <c r="D1767" s="96" t="s">
        <v>21</v>
      </c>
      <c r="E1767" s="97">
        <v>2019</v>
      </c>
      <c r="F1767" s="98" t="s">
        <v>75</v>
      </c>
      <c r="G1767" s="99" t="s">
        <v>312</v>
      </c>
      <c r="H1767" s="100" t="s">
        <v>2840</v>
      </c>
      <c r="I1767" s="101" t="s">
        <v>313</v>
      </c>
      <c r="J1767" s="102" t="s">
        <v>841</v>
      </c>
      <c r="K1767" s="104" t="s">
        <v>634</v>
      </c>
      <c r="L1767" s="104" t="s">
        <v>634</v>
      </c>
      <c r="M1767" s="104">
        <v>1236.43</v>
      </c>
      <c r="N1767" s="104">
        <v>3029.39</v>
      </c>
      <c r="O1767" s="80"/>
      <c r="P1767" s="80"/>
      <c r="Q1767" s="80"/>
      <c r="R1767" s="80"/>
      <c r="S1767" s="80"/>
      <c r="T1767" s="80"/>
      <c r="U1767" s="80"/>
      <c r="V1767" s="80"/>
      <c r="W1767" s="80"/>
      <c r="X1767" s="80"/>
      <c r="Y1767" s="80"/>
      <c r="Z1767" s="80"/>
    </row>
    <row r="1768" spans="1:26" s="81" customFormat="1" x14ac:dyDescent="0.25">
      <c r="A1768" s="74" t="s">
        <v>41</v>
      </c>
      <c r="B1768" s="74" t="s">
        <v>41</v>
      </c>
      <c r="C1768" s="105" t="s">
        <v>668</v>
      </c>
      <c r="D1768" s="96" t="s">
        <v>10</v>
      </c>
      <c r="E1768" s="97">
        <v>2019</v>
      </c>
      <c r="F1768" s="98" t="s">
        <v>76</v>
      </c>
      <c r="G1768" s="99" t="s">
        <v>328</v>
      </c>
      <c r="H1768" s="100" t="s">
        <v>2841</v>
      </c>
      <c r="I1768" s="101" t="s">
        <v>179</v>
      </c>
      <c r="J1768" s="102" t="s">
        <v>652</v>
      </c>
      <c r="K1768" s="104" t="s">
        <v>545</v>
      </c>
      <c r="L1768" s="104" t="s">
        <v>545</v>
      </c>
      <c r="M1768" s="104">
        <v>1122.2</v>
      </c>
      <c r="N1768" s="104">
        <v>3112.55</v>
      </c>
      <c r="O1768" s="80"/>
      <c r="P1768" s="80"/>
      <c r="Q1768" s="80"/>
      <c r="R1768" s="80"/>
      <c r="S1768" s="80"/>
      <c r="T1768" s="80"/>
      <c r="U1768" s="80"/>
      <c r="V1768" s="80"/>
      <c r="W1768" s="80"/>
      <c r="X1768" s="80"/>
      <c r="Y1768" s="80"/>
      <c r="Z1768" s="80"/>
    </row>
    <row r="1769" spans="1:26" s="81" customFormat="1" x14ac:dyDescent="0.25">
      <c r="A1769" s="74" t="s">
        <v>41</v>
      </c>
      <c r="B1769" s="74" t="s">
        <v>41</v>
      </c>
      <c r="C1769" s="105" t="s">
        <v>706</v>
      </c>
      <c r="D1769" s="96" t="s">
        <v>568</v>
      </c>
      <c r="E1769" s="97">
        <v>2022</v>
      </c>
      <c r="F1769" s="98" t="s">
        <v>61</v>
      </c>
      <c r="G1769" s="99" t="s">
        <v>102</v>
      </c>
      <c r="H1769" s="100" t="s">
        <v>2843</v>
      </c>
      <c r="I1769" s="101" t="s">
        <v>103</v>
      </c>
      <c r="J1769" s="102" t="s">
        <v>578</v>
      </c>
      <c r="K1769" s="104" t="s">
        <v>634</v>
      </c>
      <c r="L1769" s="104" t="s">
        <v>634</v>
      </c>
      <c r="M1769" s="104">
        <v>2064.84</v>
      </c>
      <c r="N1769" s="104">
        <v>4306.2299999999996</v>
      </c>
      <c r="O1769" s="80"/>
      <c r="P1769" s="80"/>
      <c r="Q1769" s="80"/>
      <c r="R1769" s="80"/>
      <c r="S1769" s="80"/>
      <c r="T1769" s="80"/>
      <c r="U1769" s="80"/>
      <c r="V1769" s="80"/>
      <c r="W1769" s="80"/>
      <c r="X1769" s="80"/>
      <c r="Y1769" s="80"/>
      <c r="Z1769" s="80"/>
    </row>
    <row r="1770" spans="1:26" s="81" customFormat="1" x14ac:dyDescent="0.25">
      <c r="A1770" s="74" t="s">
        <v>41</v>
      </c>
      <c r="B1770" s="74" t="s">
        <v>41</v>
      </c>
      <c r="C1770" s="105" t="s">
        <v>706</v>
      </c>
      <c r="D1770" s="96" t="s">
        <v>568</v>
      </c>
      <c r="E1770" s="97">
        <v>2022</v>
      </c>
      <c r="F1770" s="98" t="s">
        <v>61</v>
      </c>
      <c r="G1770" s="99" t="s">
        <v>102</v>
      </c>
      <c r="H1770" s="100" t="s">
        <v>2844</v>
      </c>
      <c r="I1770" s="101" t="s">
        <v>103</v>
      </c>
      <c r="J1770" s="102" t="s">
        <v>1302</v>
      </c>
      <c r="K1770" s="104" t="s">
        <v>634</v>
      </c>
      <c r="L1770" s="104" t="s">
        <v>634</v>
      </c>
      <c r="M1770" s="104">
        <v>2064.84</v>
      </c>
      <c r="N1770" s="104">
        <v>4306.2299999999996</v>
      </c>
      <c r="O1770" s="80"/>
      <c r="P1770" s="80"/>
      <c r="Q1770" s="80"/>
      <c r="R1770" s="80"/>
      <c r="S1770" s="80"/>
      <c r="T1770" s="80"/>
      <c r="U1770" s="80"/>
      <c r="V1770" s="80"/>
      <c r="W1770" s="80"/>
      <c r="X1770" s="80"/>
      <c r="Y1770" s="80"/>
      <c r="Z1770" s="80"/>
    </row>
    <row r="1771" spans="1:26" s="81" customFormat="1" x14ac:dyDescent="0.25">
      <c r="A1771" s="74" t="s">
        <v>41</v>
      </c>
      <c r="B1771" s="74" t="s">
        <v>41</v>
      </c>
      <c r="C1771" s="105" t="s">
        <v>3944</v>
      </c>
      <c r="D1771" s="96" t="s">
        <v>3945</v>
      </c>
      <c r="E1771" s="97">
        <v>2023</v>
      </c>
      <c r="F1771" s="98" t="s">
        <v>676</v>
      </c>
      <c r="G1771" s="99" t="s">
        <v>280</v>
      </c>
      <c r="H1771" s="100" t="s">
        <v>2845</v>
      </c>
      <c r="I1771" s="101" t="s">
        <v>281</v>
      </c>
      <c r="J1771" s="102" t="s">
        <v>685</v>
      </c>
      <c r="K1771" s="104" t="s">
        <v>634</v>
      </c>
      <c r="L1771" s="104" t="s">
        <v>634</v>
      </c>
      <c r="M1771" s="104">
        <v>1360.07</v>
      </c>
      <c r="N1771" s="104">
        <v>3166.66</v>
      </c>
      <c r="O1771" s="80"/>
      <c r="P1771" s="80"/>
      <c r="Q1771" s="80"/>
      <c r="R1771" s="80"/>
      <c r="S1771" s="80"/>
      <c r="T1771" s="80"/>
      <c r="U1771" s="80"/>
      <c r="V1771" s="80"/>
      <c r="W1771" s="80"/>
      <c r="X1771" s="80"/>
      <c r="Y1771" s="80"/>
      <c r="Z1771" s="80"/>
    </row>
    <row r="1772" spans="1:26" s="81" customFormat="1" x14ac:dyDescent="0.25">
      <c r="A1772" s="74" t="s">
        <v>41</v>
      </c>
      <c r="B1772" s="74" t="s">
        <v>41</v>
      </c>
      <c r="C1772" s="105" t="s">
        <v>3944</v>
      </c>
      <c r="D1772" s="96" t="s">
        <v>3945</v>
      </c>
      <c r="E1772" s="97">
        <v>2023</v>
      </c>
      <c r="F1772" s="98" t="s">
        <v>676</v>
      </c>
      <c r="G1772" s="99" t="s">
        <v>280</v>
      </c>
      <c r="H1772" s="100" t="s">
        <v>2847</v>
      </c>
      <c r="I1772" s="101" t="s">
        <v>281</v>
      </c>
      <c r="J1772" s="102" t="s">
        <v>685</v>
      </c>
      <c r="K1772" s="104" t="s">
        <v>634</v>
      </c>
      <c r="L1772" s="104" t="s">
        <v>634</v>
      </c>
      <c r="M1772" s="104">
        <v>1360.07</v>
      </c>
      <c r="N1772" s="104">
        <v>3166.66</v>
      </c>
      <c r="O1772" s="80"/>
      <c r="P1772" s="80"/>
      <c r="Q1772" s="80"/>
      <c r="R1772" s="80"/>
      <c r="S1772" s="80"/>
      <c r="T1772" s="80"/>
      <c r="U1772" s="80"/>
      <c r="V1772" s="80"/>
      <c r="W1772" s="80"/>
      <c r="X1772" s="80"/>
      <c r="Y1772" s="80"/>
      <c r="Z1772" s="80"/>
    </row>
    <row r="1773" spans="1:26" s="81" customFormat="1" x14ac:dyDescent="0.25">
      <c r="A1773" s="74" t="s">
        <v>41</v>
      </c>
      <c r="B1773" s="74" t="s">
        <v>41</v>
      </c>
      <c r="C1773" s="105" t="s">
        <v>754</v>
      </c>
      <c r="D1773" s="96" t="s">
        <v>755</v>
      </c>
      <c r="E1773" s="97">
        <v>2022</v>
      </c>
      <c r="F1773" s="98" t="s">
        <v>77</v>
      </c>
      <c r="G1773" s="99" t="s">
        <v>403</v>
      </c>
      <c r="H1773" s="100" t="s">
        <v>2848</v>
      </c>
      <c r="I1773" s="101" t="s">
        <v>701</v>
      </c>
      <c r="J1773" s="102" t="s">
        <v>708</v>
      </c>
      <c r="K1773" s="104" t="s">
        <v>545</v>
      </c>
      <c r="L1773" s="104" t="s">
        <v>545</v>
      </c>
      <c r="M1773" s="104">
        <v>1328.3</v>
      </c>
      <c r="N1773" s="104">
        <v>3165.25</v>
      </c>
      <c r="O1773" s="80"/>
      <c r="P1773" s="80"/>
      <c r="Q1773" s="80"/>
      <c r="R1773" s="80"/>
      <c r="S1773" s="80"/>
      <c r="T1773" s="80"/>
      <c r="U1773" s="80"/>
      <c r="V1773" s="80"/>
      <c r="W1773" s="80"/>
      <c r="X1773" s="80"/>
      <c r="Y1773" s="80"/>
      <c r="Z1773" s="80"/>
    </row>
    <row r="1774" spans="1:26" s="81" customFormat="1" x14ac:dyDescent="0.25">
      <c r="A1774" s="74" t="s">
        <v>41</v>
      </c>
      <c r="B1774" s="74" t="s">
        <v>41</v>
      </c>
      <c r="C1774" s="105" t="s">
        <v>3944</v>
      </c>
      <c r="D1774" s="96" t="s">
        <v>3945</v>
      </c>
      <c r="E1774" s="97">
        <v>2023</v>
      </c>
      <c r="F1774" s="98" t="s">
        <v>676</v>
      </c>
      <c r="G1774" s="99" t="s">
        <v>280</v>
      </c>
      <c r="H1774" s="100" t="s">
        <v>2849</v>
      </c>
      <c r="I1774" s="101" t="s">
        <v>281</v>
      </c>
      <c r="J1774" s="102" t="s">
        <v>736</v>
      </c>
      <c r="K1774" s="104" t="s">
        <v>634</v>
      </c>
      <c r="L1774" s="104" t="s">
        <v>634</v>
      </c>
      <c r="M1774" s="104">
        <v>1360.07</v>
      </c>
      <c r="N1774" s="104">
        <v>3166.66</v>
      </c>
      <c r="O1774" s="80"/>
      <c r="P1774" s="80"/>
      <c r="Q1774" s="80"/>
      <c r="R1774" s="80"/>
      <c r="S1774" s="80"/>
      <c r="T1774" s="80"/>
      <c r="U1774" s="80"/>
      <c r="V1774" s="80"/>
      <c r="W1774" s="80"/>
      <c r="X1774" s="80"/>
      <c r="Y1774" s="80"/>
      <c r="Z1774" s="80"/>
    </row>
    <row r="1775" spans="1:26" s="81" customFormat="1" x14ac:dyDescent="0.25">
      <c r="A1775" s="74" t="s">
        <v>41</v>
      </c>
      <c r="B1775" s="74" t="s">
        <v>41</v>
      </c>
      <c r="C1775" s="105" t="s">
        <v>929</v>
      </c>
      <c r="D1775" s="96" t="s">
        <v>930</v>
      </c>
      <c r="E1775" s="97">
        <v>2018</v>
      </c>
      <c r="F1775" s="98" t="s">
        <v>61</v>
      </c>
      <c r="G1775" s="99" t="s">
        <v>102</v>
      </c>
      <c r="H1775" s="100" t="s">
        <v>2850</v>
      </c>
      <c r="I1775" s="101" t="s">
        <v>179</v>
      </c>
      <c r="J1775" s="102" t="s">
        <v>1610</v>
      </c>
      <c r="K1775" s="104" t="s">
        <v>545</v>
      </c>
      <c r="L1775" s="104" t="s">
        <v>545</v>
      </c>
      <c r="M1775" s="104">
        <v>1302</v>
      </c>
      <c r="N1775" s="104">
        <v>2442.8200000000002</v>
      </c>
      <c r="O1775" s="80"/>
      <c r="P1775" s="80"/>
      <c r="Q1775" s="80"/>
      <c r="R1775" s="80"/>
      <c r="S1775" s="80"/>
      <c r="T1775" s="80"/>
      <c r="U1775" s="80"/>
      <c r="V1775" s="80"/>
      <c r="W1775" s="80"/>
      <c r="X1775" s="80"/>
      <c r="Y1775" s="80"/>
      <c r="Z1775" s="80"/>
    </row>
    <row r="1776" spans="1:26" s="81" customFormat="1" x14ac:dyDescent="0.25">
      <c r="A1776" s="74" t="s">
        <v>41</v>
      </c>
      <c r="B1776" s="74" t="s">
        <v>41</v>
      </c>
      <c r="C1776" s="105" t="s">
        <v>3944</v>
      </c>
      <c r="D1776" s="96" t="s">
        <v>3945</v>
      </c>
      <c r="E1776" s="97">
        <v>2023</v>
      </c>
      <c r="F1776" s="98" t="s">
        <v>676</v>
      </c>
      <c r="G1776" s="99" t="s">
        <v>280</v>
      </c>
      <c r="H1776" s="100" t="s">
        <v>2851</v>
      </c>
      <c r="I1776" s="101" t="s">
        <v>281</v>
      </c>
      <c r="J1776" s="102" t="s">
        <v>747</v>
      </c>
      <c r="K1776" s="104" t="s">
        <v>634</v>
      </c>
      <c r="L1776" s="104" t="s">
        <v>634</v>
      </c>
      <c r="M1776" s="104">
        <v>1360.07</v>
      </c>
      <c r="N1776" s="104">
        <v>3166.66</v>
      </c>
      <c r="O1776" s="80"/>
      <c r="P1776" s="80"/>
      <c r="Q1776" s="80"/>
      <c r="R1776" s="80"/>
      <c r="S1776" s="80"/>
      <c r="T1776" s="80"/>
      <c r="U1776" s="80"/>
      <c r="V1776" s="80"/>
      <c r="W1776" s="80"/>
      <c r="X1776" s="80"/>
      <c r="Y1776" s="80"/>
      <c r="Z1776" s="80"/>
    </row>
    <row r="1777" spans="1:26" s="81" customFormat="1" x14ac:dyDescent="0.25">
      <c r="A1777" s="74" t="s">
        <v>41</v>
      </c>
      <c r="B1777" s="74" t="s">
        <v>41</v>
      </c>
      <c r="C1777" s="105" t="s">
        <v>659</v>
      </c>
      <c r="D1777" s="96" t="s">
        <v>4</v>
      </c>
      <c r="E1777" s="97">
        <v>2020</v>
      </c>
      <c r="F1777" s="98" t="s">
        <v>66</v>
      </c>
      <c r="G1777" s="99" t="s">
        <v>186</v>
      </c>
      <c r="H1777" s="100" t="s">
        <v>2852</v>
      </c>
      <c r="I1777" s="101" t="s">
        <v>179</v>
      </c>
      <c r="J1777" s="102" t="s">
        <v>694</v>
      </c>
      <c r="K1777" s="104" t="s">
        <v>545</v>
      </c>
      <c r="L1777" s="104" t="s">
        <v>545</v>
      </c>
      <c r="M1777" s="104">
        <v>1732.83</v>
      </c>
      <c r="N1777" s="104">
        <v>4139.6499999999996</v>
      </c>
      <c r="O1777" s="80"/>
      <c r="P1777" s="80"/>
      <c r="Q1777" s="80"/>
      <c r="R1777" s="80"/>
      <c r="S1777" s="80"/>
      <c r="T1777" s="80"/>
      <c r="U1777" s="80"/>
      <c r="V1777" s="80"/>
      <c r="W1777" s="80"/>
      <c r="X1777" s="80"/>
      <c r="Y1777" s="80"/>
      <c r="Z1777" s="80"/>
    </row>
    <row r="1778" spans="1:26" s="81" customFormat="1" x14ac:dyDescent="0.25">
      <c r="A1778" s="74" t="s">
        <v>41</v>
      </c>
      <c r="B1778" s="74" t="s">
        <v>41</v>
      </c>
      <c r="C1778" s="105" t="s">
        <v>55</v>
      </c>
      <c r="D1778" s="96" t="s">
        <v>6</v>
      </c>
      <c r="E1778" s="97">
        <v>2018</v>
      </c>
      <c r="F1778" s="98" t="s">
        <v>71</v>
      </c>
      <c r="G1778" s="99" t="s">
        <v>264</v>
      </c>
      <c r="H1778" s="100" t="s">
        <v>2854</v>
      </c>
      <c r="I1778" s="101" t="s">
        <v>271</v>
      </c>
      <c r="J1778" s="102" t="s">
        <v>733</v>
      </c>
      <c r="K1778" s="104" t="s">
        <v>634</v>
      </c>
      <c r="L1778" s="104" t="s">
        <v>634</v>
      </c>
      <c r="M1778" s="104">
        <v>2245.1</v>
      </c>
      <c r="N1778" s="104">
        <v>4326.8999999999996</v>
      </c>
      <c r="O1778" s="80"/>
      <c r="P1778" s="80"/>
      <c r="Q1778" s="80"/>
      <c r="R1778" s="80"/>
      <c r="S1778" s="80"/>
      <c r="T1778" s="80"/>
      <c r="U1778" s="80"/>
      <c r="V1778" s="80"/>
      <c r="W1778" s="80"/>
      <c r="X1778" s="80"/>
      <c r="Y1778" s="80"/>
      <c r="Z1778" s="80"/>
    </row>
    <row r="1779" spans="1:26" s="81" customFormat="1" x14ac:dyDescent="0.25">
      <c r="A1779" s="74" t="s">
        <v>41</v>
      </c>
      <c r="B1779" s="74" t="s">
        <v>41</v>
      </c>
      <c r="C1779" s="105" t="s">
        <v>668</v>
      </c>
      <c r="D1779" s="96" t="s">
        <v>10</v>
      </c>
      <c r="E1779" s="97">
        <v>2019</v>
      </c>
      <c r="F1779" s="98" t="s">
        <v>76</v>
      </c>
      <c r="G1779" s="99" t="s">
        <v>328</v>
      </c>
      <c r="H1779" s="100" t="s">
        <v>2855</v>
      </c>
      <c r="I1779" s="101" t="s">
        <v>179</v>
      </c>
      <c r="J1779" s="102" t="s">
        <v>330</v>
      </c>
      <c r="K1779" s="104" t="s">
        <v>545</v>
      </c>
      <c r="L1779" s="104" t="s">
        <v>545</v>
      </c>
      <c r="M1779" s="104">
        <v>1122.2</v>
      </c>
      <c r="N1779" s="104">
        <v>3112.55</v>
      </c>
      <c r="O1779" s="80"/>
      <c r="P1779" s="80"/>
      <c r="Q1779" s="80"/>
      <c r="R1779" s="80"/>
      <c r="S1779" s="80"/>
      <c r="T1779" s="80"/>
      <c r="U1779" s="80"/>
      <c r="V1779" s="80"/>
      <c r="W1779" s="80"/>
      <c r="X1779" s="80"/>
      <c r="Y1779" s="80"/>
      <c r="Z1779" s="80"/>
    </row>
    <row r="1780" spans="1:26" s="81" customFormat="1" x14ac:dyDescent="0.25">
      <c r="A1780" s="74" t="s">
        <v>41</v>
      </c>
      <c r="B1780" s="74" t="s">
        <v>41</v>
      </c>
      <c r="C1780" s="105" t="s">
        <v>668</v>
      </c>
      <c r="D1780" s="96" t="s">
        <v>10</v>
      </c>
      <c r="E1780" s="97">
        <v>2019</v>
      </c>
      <c r="F1780" s="98" t="s">
        <v>76</v>
      </c>
      <c r="G1780" s="99" t="s">
        <v>328</v>
      </c>
      <c r="H1780" s="100" t="s">
        <v>2856</v>
      </c>
      <c r="I1780" s="101" t="s">
        <v>179</v>
      </c>
      <c r="J1780" s="102" t="s">
        <v>365</v>
      </c>
      <c r="K1780" s="104" t="s">
        <v>545</v>
      </c>
      <c r="L1780" s="104" t="s">
        <v>545</v>
      </c>
      <c r="M1780" s="104">
        <v>1122.2</v>
      </c>
      <c r="N1780" s="104">
        <v>3112.55</v>
      </c>
      <c r="O1780" s="80"/>
      <c r="P1780" s="80"/>
      <c r="Q1780" s="80"/>
      <c r="R1780" s="80"/>
      <c r="S1780" s="80"/>
      <c r="T1780" s="80"/>
      <c r="U1780" s="80"/>
      <c r="V1780" s="80"/>
      <c r="W1780" s="80"/>
      <c r="X1780" s="80"/>
      <c r="Y1780" s="80"/>
      <c r="Z1780" s="80"/>
    </row>
    <row r="1781" spans="1:26" s="81" customFormat="1" x14ac:dyDescent="0.25">
      <c r="A1781" s="74" t="s">
        <v>41</v>
      </c>
      <c r="B1781" s="74" t="s">
        <v>41</v>
      </c>
      <c r="C1781" s="105" t="s">
        <v>1245</v>
      </c>
      <c r="D1781" s="96" t="s">
        <v>1246</v>
      </c>
      <c r="E1781" s="97">
        <v>2021</v>
      </c>
      <c r="F1781" s="98" t="s">
        <v>78</v>
      </c>
      <c r="G1781" s="99" t="s">
        <v>507</v>
      </c>
      <c r="H1781" s="100" t="s">
        <v>2857</v>
      </c>
      <c r="I1781" s="101" t="s">
        <v>508</v>
      </c>
      <c r="J1781" s="102" t="s">
        <v>809</v>
      </c>
      <c r="K1781" s="104" t="s">
        <v>634</v>
      </c>
      <c r="L1781" s="104" t="s">
        <v>634</v>
      </c>
      <c r="M1781" s="104">
        <v>1977.95</v>
      </c>
      <c r="N1781" s="104">
        <v>3889.85</v>
      </c>
      <c r="O1781" s="80"/>
      <c r="P1781" s="80"/>
      <c r="Q1781" s="80"/>
      <c r="R1781" s="80"/>
      <c r="S1781" s="80"/>
      <c r="T1781" s="80"/>
      <c r="U1781" s="80"/>
      <c r="V1781" s="80"/>
      <c r="W1781" s="80"/>
      <c r="X1781" s="80"/>
      <c r="Y1781" s="80"/>
      <c r="Z1781" s="80"/>
    </row>
    <row r="1782" spans="1:26" s="81" customFormat="1" x14ac:dyDescent="0.25">
      <c r="A1782" s="74" t="s">
        <v>41</v>
      </c>
      <c r="B1782" s="74" t="s">
        <v>41</v>
      </c>
      <c r="C1782" s="105" t="s">
        <v>775</v>
      </c>
      <c r="D1782" s="96" t="s">
        <v>31</v>
      </c>
      <c r="E1782" s="97">
        <v>2021</v>
      </c>
      <c r="F1782" s="98" t="s">
        <v>75</v>
      </c>
      <c r="G1782" s="99" t="s">
        <v>312</v>
      </c>
      <c r="H1782" s="100" t="s">
        <v>2858</v>
      </c>
      <c r="I1782" s="101" t="s">
        <v>516</v>
      </c>
      <c r="J1782" s="102" t="s">
        <v>773</v>
      </c>
      <c r="K1782" s="104" t="s">
        <v>634</v>
      </c>
      <c r="L1782" s="104" t="s">
        <v>634</v>
      </c>
      <c r="M1782" s="104">
        <v>2244.38</v>
      </c>
      <c r="N1782" s="104">
        <v>4552.18</v>
      </c>
      <c r="O1782" s="80"/>
      <c r="P1782" s="80"/>
      <c r="Q1782" s="80"/>
      <c r="R1782" s="80"/>
      <c r="S1782" s="80"/>
      <c r="T1782" s="80"/>
      <c r="U1782" s="80"/>
      <c r="V1782" s="80"/>
      <c r="W1782" s="80"/>
      <c r="X1782" s="80"/>
      <c r="Y1782" s="80"/>
      <c r="Z1782" s="80"/>
    </row>
    <row r="1783" spans="1:26" s="81" customFormat="1" x14ac:dyDescent="0.25">
      <c r="A1783" s="74" t="s">
        <v>41</v>
      </c>
      <c r="B1783" s="74" t="s">
        <v>41</v>
      </c>
      <c r="C1783" s="105" t="s">
        <v>1096</v>
      </c>
      <c r="D1783" s="96" t="s">
        <v>1097</v>
      </c>
      <c r="E1783" s="97">
        <v>2023</v>
      </c>
      <c r="F1783" s="98" t="s">
        <v>66</v>
      </c>
      <c r="G1783" s="99" t="s">
        <v>186</v>
      </c>
      <c r="H1783" s="100" t="s">
        <v>2859</v>
      </c>
      <c r="I1783" s="101" t="s">
        <v>91</v>
      </c>
      <c r="J1783" s="102" t="s">
        <v>708</v>
      </c>
      <c r="K1783" s="104" t="s">
        <v>634</v>
      </c>
      <c r="L1783" s="104" t="s">
        <v>634</v>
      </c>
      <c r="M1783" s="104">
        <v>1599.35</v>
      </c>
      <c r="N1783" s="104">
        <v>3900.68</v>
      </c>
      <c r="O1783" s="80"/>
      <c r="P1783" s="80"/>
      <c r="Q1783" s="80"/>
      <c r="R1783" s="80"/>
      <c r="S1783" s="80"/>
      <c r="T1783" s="80"/>
      <c r="U1783" s="80"/>
      <c r="V1783" s="80"/>
      <c r="W1783" s="80"/>
      <c r="X1783" s="80"/>
      <c r="Y1783" s="80"/>
      <c r="Z1783" s="80"/>
    </row>
    <row r="1784" spans="1:26" s="81" customFormat="1" x14ac:dyDescent="0.25">
      <c r="A1784" s="74" t="s">
        <v>41</v>
      </c>
      <c r="B1784" s="74" t="s">
        <v>41</v>
      </c>
      <c r="C1784" s="105" t="s">
        <v>943</v>
      </c>
      <c r="D1784" s="96" t="s">
        <v>944</v>
      </c>
      <c r="E1784" s="97">
        <v>2023</v>
      </c>
      <c r="F1784" s="98" t="s">
        <v>66</v>
      </c>
      <c r="G1784" s="99" t="s">
        <v>186</v>
      </c>
      <c r="H1784" s="100" t="s">
        <v>2860</v>
      </c>
      <c r="I1784" s="101" t="s">
        <v>283</v>
      </c>
      <c r="J1784" s="102" t="s">
        <v>165</v>
      </c>
      <c r="K1784" s="104" t="s">
        <v>634</v>
      </c>
      <c r="L1784" s="104" t="s">
        <v>634</v>
      </c>
      <c r="M1784" s="104">
        <v>3641.88</v>
      </c>
      <c r="N1784" s="104">
        <v>3811.2</v>
      </c>
      <c r="O1784" s="80"/>
      <c r="P1784" s="80"/>
      <c r="Q1784" s="80"/>
      <c r="R1784" s="80"/>
      <c r="S1784" s="80"/>
      <c r="T1784" s="80"/>
      <c r="U1784" s="80"/>
      <c r="V1784" s="80"/>
      <c r="W1784" s="80"/>
      <c r="X1784" s="80"/>
      <c r="Y1784" s="80"/>
      <c r="Z1784" s="80"/>
    </row>
    <row r="1785" spans="1:26" s="81" customFormat="1" x14ac:dyDescent="0.25">
      <c r="A1785" s="74" t="s">
        <v>41</v>
      </c>
      <c r="B1785" s="74" t="s">
        <v>41</v>
      </c>
      <c r="C1785" s="105" t="s">
        <v>659</v>
      </c>
      <c r="D1785" s="96" t="s">
        <v>4</v>
      </c>
      <c r="E1785" s="97">
        <v>2020</v>
      </c>
      <c r="F1785" s="98" t="s">
        <v>66</v>
      </c>
      <c r="G1785" s="99" t="s">
        <v>186</v>
      </c>
      <c r="H1785" s="100" t="s">
        <v>2861</v>
      </c>
      <c r="I1785" s="101" t="s">
        <v>179</v>
      </c>
      <c r="J1785" s="102" t="s">
        <v>467</v>
      </c>
      <c r="K1785" s="104" t="s">
        <v>545</v>
      </c>
      <c r="L1785" s="104" t="s">
        <v>545</v>
      </c>
      <c r="M1785" s="104">
        <v>1592.3</v>
      </c>
      <c r="N1785" s="104">
        <v>3776.96</v>
      </c>
      <c r="O1785" s="80"/>
      <c r="P1785" s="80"/>
      <c r="Q1785" s="80"/>
      <c r="R1785" s="80"/>
      <c r="S1785" s="80"/>
      <c r="T1785" s="80"/>
      <c r="U1785" s="80"/>
      <c r="V1785" s="80"/>
      <c r="W1785" s="80"/>
      <c r="X1785" s="80"/>
      <c r="Y1785" s="80"/>
      <c r="Z1785" s="80"/>
    </row>
    <row r="1786" spans="1:26" s="81" customFormat="1" x14ac:dyDescent="0.25">
      <c r="A1786" s="74" t="s">
        <v>41</v>
      </c>
      <c r="B1786" s="74" t="s">
        <v>41</v>
      </c>
      <c r="C1786" s="105" t="s">
        <v>929</v>
      </c>
      <c r="D1786" s="96" t="s">
        <v>930</v>
      </c>
      <c r="E1786" s="97">
        <v>2018</v>
      </c>
      <c r="F1786" s="98" t="s">
        <v>61</v>
      </c>
      <c r="G1786" s="99" t="s">
        <v>102</v>
      </c>
      <c r="H1786" s="100" t="s">
        <v>2862</v>
      </c>
      <c r="I1786" s="101" t="s">
        <v>179</v>
      </c>
      <c r="J1786" s="102" t="s">
        <v>850</v>
      </c>
      <c r="K1786" s="104" t="s">
        <v>545</v>
      </c>
      <c r="L1786" s="104" t="s">
        <v>545</v>
      </c>
      <c r="M1786" s="104">
        <v>1692.6</v>
      </c>
      <c r="N1786" s="104">
        <v>3002</v>
      </c>
      <c r="O1786" s="80"/>
      <c r="P1786" s="80"/>
      <c r="Q1786" s="80"/>
      <c r="R1786" s="80"/>
      <c r="S1786" s="80"/>
      <c r="T1786" s="80"/>
      <c r="U1786" s="80"/>
      <c r="V1786" s="80"/>
      <c r="W1786" s="80"/>
      <c r="X1786" s="80"/>
      <c r="Y1786" s="80"/>
      <c r="Z1786" s="80"/>
    </row>
    <row r="1787" spans="1:26" s="81" customFormat="1" x14ac:dyDescent="0.25">
      <c r="A1787" s="74" t="s">
        <v>41</v>
      </c>
      <c r="B1787" s="74" t="s">
        <v>41</v>
      </c>
      <c r="C1787" s="105" t="s">
        <v>668</v>
      </c>
      <c r="D1787" s="96" t="s">
        <v>10</v>
      </c>
      <c r="E1787" s="97">
        <v>2019</v>
      </c>
      <c r="F1787" s="98" t="s">
        <v>76</v>
      </c>
      <c r="G1787" s="99" t="s">
        <v>328</v>
      </c>
      <c r="H1787" s="100" t="s">
        <v>2863</v>
      </c>
      <c r="I1787" s="101" t="s">
        <v>179</v>
      </c>
      <c r="J1787" s="102" t="s">
        <v>340</v>
      </c>
      <c r="K1787" s="104" t="s">
        <v>547</v>
      </c>
      <c r="L1787" s="104" t="s">
        <v>547</v>
      </c>
      <c r="M1787" s="104">
        <v>1122.2</v>
      </c>
      <c r="N1787" s="104">
        <v>3112.55</v>
      </c>
      <c r="O1787" s="80"/>
      <c r="P1787" s="80"/>
      <c r="Q1787" s="80"/>
      <c r="R1787" s="80"/>
      <c r="S1787" s="80"/>
      <c r="T1787" s="80"/>
      <c r="U1787" s="80"/>
      <c r="V1787" s="80"/>
      <c r="W1787" s="80"/>
      <c r="X1787" s="80"/>
      <c r="Y1787" s="80"/>
      <c r="Z1787" s="80"/>
    </row>
    <row r="1788" spans="1:26" s="81" customFormat="1" x14ac:dyDescent="0.25">
      <c r="A1788" s="74" t="s">
        <v>41</v>
      </c>
      <c r="B1788" s="74" t="s">
        <v>41</v>
      </c>
      <c r="C1788" s="105" t="s">
        <v>4037</v>
      </c>
      <c r="D1788" s="96" t="s">
        <v>4038</v>
      </c>
      <c r="E1788" s="97">
        <v>2023</v>
      </c>
      <c r="F1788" s="98" t="s">
        <v>64</v>
      </c>
      <c r="G1788" s="99" t="s">
        <v>159</v>
      </c>
      <c r="H1788" s="100" t="s">
        <v>2864</v>
      </c>
      <c r="I1788" s="101" t="s">
        <v>277</v>
      </c>
      <c r="J1788" s="102" t="s">
        <v>114</v>
      </c>
      <c r="K1788" s="104" t="s">
        <v>634</v>
      </c>
      <c r="L1788" s="104" t="s">
        <v>634</v>
      </c>
      <c r="M1788" s="104">
        <v>1410.2</v>
      </c>
      <c r="N1788" s="104">
        <v>3458.29</v>
      </c>
      <c r="O1788" s="80"/>
      <c r="P1788" s="80"/>
      <c r="Q1788" s="80"/>
      <c r="R1788" s="80"/>
      <c r="S1788" s="80"/>
      <c r="T1788" s="80"/>
      <c r="U1788" s="80"/>
      <c r="V1788" s="80"/>
      <c r="W1788" s="80"/>
      <c r="X1788" s="80"/>
      <c r="Y1788" s="80"/>
      <c r="Z1788" s="80"/>
    </row>
    <row r="1789" spans="1:26" s="81" customFormat="1" x14ac:dyDescent="0.25">
      <c r="A1789" s="74" t="s">
        <v>41</v>
      </c>
      <c r="B1789" s="74" t="s">
        <v>41</v>
      </c>
      <c r="C1789" s="105" t="s">
        <v>55</v>
      </c>
      <c r="D1789" s="96" t="s">
        <v>6</v>
      </c>
      <c r="E1789" s="97">
        <v>2018</v>
      </c>
      <c r="F1789" s="98" t="s">
        <v>71</v>
      </c>
      <c r="G1789" s="99" t="s">
        <v>264</v>
      </c>
      <c r="H1789" s="100" t="s">
        <v>2865</v>
      </c>
      <c r="I1789" s="101" t="s">
        <v>99</v>
      </c>
      <c r="J1789" s="102" t="s">
        <v>733</v>
      </c>
      <c r="K1789" s="104" t="s">
        <v>634</v>
      </c>
      <c r="L1789" s="104" t="s">
        <v>634</v>
      </c>
      <c r="M1789" s="104">
        <v>1727</v>
      </c>
      <c r="N1789" s="104">
        <v>3452.47</v>
      </c>
      <c r="O1789" s="80"/>
      <c r="P1789" s="80"/>
      <c r="Q1789" s="80"/>
      <c r="R1789" s="80"/>
      <c r="S1789" s="80"/>
      <c r="T1789" s="80"/>
      <c r="U1789" s="80"/>
      <c r="V1789" s="80"/>
      <c r="W1789" s="80"/>
      <c r="X1789" s="80"/>
      <c r="Y1789" s="80"/>
      <c r="Z1789" s="80"/>
    </row>
    <row r="1790" spans="1:26" s="81" customFormat="1" x14ac:dyDescent="0.25">
      <c r="A1790" s="74" t="s">
        <v>41</v>
      </c>
      <c r="B1790" s="74" t="s">
        <v>41</v>
      </c>
      <c r="C1790" s="105" t="s">
        <v>922</v>
      </c>
      <c r="D1790" s="96" t="s">
        <v>923</v>
      </c>
      <c r="E1790" s="97">
        <v>2023</v>
      </c>
      <c r="F1790" s="98" t="s">
        <v>61</v>
      </c>
      <c r="G1790" s="99" t="s">
        <v>102</v>
      </c>
      <c r="H1790" s="100" t="s">
        <v>2866</v>
      </c>
      <c r="I1790" s="101" t="s">
        <v>99</v>
      </c>
      <c r="J1790" s="102" t="s">
        <v>722</v>
      </c>
      <c r="K1790" s="104" t="s">
        <v>634</v>
      </c>
      <c r="L1790" s="104" t="s">
        <v>634</v>
      </c>
      <c r="M1790" s="104">
        <v>2763.62</v>
      </c>
      <c r="N1790" s="104">
        <v>5035.1899999999996</v>
      </c>
      <c r="O1790" s="80"/>
      <c r="P1790" s="80"/>
      <c r="Q1790" s="80"/>
      <c r="R1790" s="80"/>
      <c r="S1790" s="80"/>
      <c r="T1790" s="80"/>
      <c r="U1790" s="80"/>
      <c r="V1790" s="80"/>
      <c r="W1790" s="80"/>
      <c r="X1790" s="80"/>
      <c r="Y1790" s="80"/>
      <c r="Z1790" s="80"/>
    </row>
    <row r="1791" spans="1:26" s="81" customFormat="1" x14ac:dyDescent="0.25">
      <c r="A1791" s="74" t="s">
        <v>41</v>
      </c>
      <c r="B1791" s="74" t="s">
        <v>41</v>
      </c>
      <c r="C1791" s="105" t="s">
        <v>922</v>
      </c>
      <c r="D1791" s="96" t="s">
        <v>923</v>
      </c>
      <c r="E1791" s="97">
        <v>2023</v>
      </c>
      <c r="F1791" s="98" t="s">
        <v>61</v>
      </c>
      <c r="G1791" s="99" t="s">
        <v>102</v>
      </c>
      <c r="H1791" s="100" t="s">
        <v>2867</v>
      </c>
      <c r="I1791" s="101" t="s">
        <v>99</v>
      </c>
      <c r="J1791" s="102" t="s">
        <v>688</v>
      </c>
      <c r="K1791" s="104" t="s">
        <v>634</v>
      </c>
      <c r="L1791" s="104" t="s">
        <v>634</v>
      </c>
      <c r="M1791" s="104">
        <v>2199.12</v>
      </c>
      <c r="N1791" s="104">
        <v>2415.1999999999998</v>
      </c>
      <c r="O1791" s="80"/>
      <c r="P1791" s="80"/>
      <c r="Q1791" s="80"/>
      <c r="R1791" s="80"/>
      <c r="S1791" s="80"/>
      <c r="T1791" s="80"/>
      <c r="U1791" s="80"/>
      <c r="V1791" s="80"/>
      <c r="W1791" s="80"/>
      <c r="X1791" s="80"/>
      <c r="Y1791" s="80"/>
      <c r="Z1791" s="80"/>
    </row>
    <row r="1792" spans="1:26" s="81" customFormat="1" x14ac:dyDescent="0.25">
      <c r="A1792" s="74" t="s">
        <v>41</v>
      </c>
      <c r="B1792" s="74" t="s">
        <v>41</v>
      </c>
      <c r="C1792" s="105" t="s">
        <v>706</v>
      </c>
      <c r="D1792" s="96" t="s">
        <v>568</v>
      </c>
      <c r="E1792" s="97">
        <v>2022</v>
      </c>
      <c r="F1792" s="98" t="s">
        <v>61</v>
      </c>
      <c r="G1792" s="99" t="s">
        <v>102</v>
      </c>
      <c r="H1792" s="100" t="s">
        <v>2868</v>
      </c>
      <c r="I1792" s="101" t="s">
        <v>103</v>
      </c>
      <c r="J1792" s="102" t="s">
        <v>857</v>
      </c>
      <c r="K1792" s="104" t="s">
        <v>634</v>
      </c>
      <c r="L1792" s="104" t="s">
        <v>634</v>
      </c>
      <c r="M1792" s="104">
        <v>2064.84</v>
      </c>
      <c r="N1792" s="104">
        <v>4306.2299999999996</v>
      </c>
      <c r="O1792" s="80"/>
      <c r="P1792" s="80"/>
      <c r="Q1792" s="80"/>
      <c r="R1792" s="80"/>
      <c r="S1792" s="80"/>
      <c r="T1792" s="80"/>
      <c r="U1792" s="80"/>
      <c r="V1792" s="80"/>
      <c r="W1792" s="80"/>
      <c r="X1792" s="80"/>
      <c r="Y1792" s="80"/>
      <c r="Z1792" s="80"/>
    </row>
    <row r="1793" spans="1:26" s="81" customFormat="1" x14ac:dyDescent="0.25">
      <c r="A1793" s="74" t="s">
        <v>41</v>
      </c>
      <c r="B1793" s="74" t="s">
        <v>41</v>
      </c>
      <c r="C1793" s="105" t="s">
        <v>3944</v>
      </c>
      <c r="D1793" s="96" t="s">
        <v>3945</v>
      </c>
      <c r="E1793" s="97">
        <v>2023</v>
      </c>
      <c r="F1793" s="98" t="s">
        <v>676</v>
      </c>
      <c r="G1793" s="99" t="s">
        <v>280</v>
      </c>
      <c r="H1793" s="100" t="s">
        <v>2869</v>
      </c>
      <c r="I1793" s="101" t="s">
        <v>283</v>
      </c>
      <c r="J1793" s="102" t="s">
        <v>733</v>
      </c>
      <c r="K1793" s="104" t="s">
        <v>634</v>
      </c>
      <c r="L1793" s="104" t="s">
        <v>634</v>
      </c>
      <c r="M1793" s="104">
        <v>2803.83</v>
      </c>
      <c r="N1793" s="104">
        <v>5890.47</v>
      </c>
      <c r="O1793" s="80"/>
      <c r="P1793" s="80"/>
      <c r="Q1793" s="80"/>
      <c r="R1793" s="80"/>
      <c r="S1793" s="80"/>
      <c r="T1793" s="80"/>
      <c r="U1793" s="80"/>
      <c r="V1793" s="80"/>
      <c r="W1793" s="80"/>
      <c r="X1793" s="80"/>
      <c r="Y1793" s="80"/>
      <c r="Z1793" s="80"/>
    </row>
    <row r="1794" spans="1:26" s="81" customFormat="1" x14ac:dyDescent="0.25">
      <c r="A1794" s="74" t="s">
        <v>41</v>
      </c>
      <c r="B1794" s="74" t="s">
        <v>41</v>
      </c>
      <c r="C1794" s="105" t="s">
        <v>754</v>
      </c>
      <c r="D1794" s="96" t="s">
        <v>755</v>
      </c>
      <c r="E1794" s="97">
        <v>2022</v>
      </c>
      <c r="F1794" s="98" t="s">
        <v>77</v>
      </c>
      <c r="G1794" s="99" t="s">
        <v>403</v>
      </c>
      <c r="H1794" s="100" t="s">
        <v>2871</v>
      </c>
      <c r="I1794" s="101" t="s">
        <v>701</v>
      </c>
      <c r="J1794" s="102" t="s">
        <v>815</v>
      </c>
      <c r="K1794" s="104" t="s">
        <v>545</v>
      </c>
      <c r="L1794" s="104" t="s">
        <v>545</v>
      </c>
      <c r="M1794" s="104">
        <v>1328.3</v>
      </c>
      <c r="N1794" s="104">
        <v>3165.25</v>
      </c>
      <c r="O1794" s="80"/>
      <c r="P1794" s="80"/>
      <c r="Q1794" s="80"/>
      <c r="R1794" s="80"/>
      <c r="S1794" s="80"/>
      <c r="T1794" s="80"/>
      <c r="U1794" s="80"/>
      <c r="V1794" s="80"/>
      <c r="W1794" s="80"/>
      <c r="X1794" s="80"/>
      <c r="Y1794" s="80"/>
      <c r="Z1794" s="80"/>
    </row>
    <row r="1795" spans="1:26" s="81" customFormat="1" x14ac:dyDescent="0.25">
      <c r="A1795" s="74" t="s">
        <v>41</v>
      </c>
      <c r="B1795" s="74" t="s">
        <v>41</v>
      </c>
      <c r="C1795" s="105" t="s">
        <v>675</v>
      </c>
      <c r="D1795" s="96" t="s">
        <v>15</v>
      </c>
      <c r="E1795" s="97">
        <v>2018</v>
      </c>
      <c r="F1795" s="98" t="s">
        <v>676</v>
      </c>
      <c r="G1795" s="99" t="s">
        <v>280</v>
      </c>
      <c r="H1795" s="100" t="s">
        <v>2872</v>
      </c>
      <c r="I1795" s="101" t="s">
        <v>281</v>
      </c>
      <c r="J1795" s="102" t="s">
        <v>685</v>
      </c>
      <c r="K1795" s="104" t="s">
        <v>634</v>
      </c>
      <c r="L1795" s="104" t="s">
        <v>634</v>
      </c>
      <c r="M1795" s="104">
        <v>1360.07</v>
      </c>
      <c r="N1795" s="104">
        <v>3166.66</v>
      </c>
      <c r="O1795" s="80"/>
      <c r="P1795" s="80"/>
      <c r="Q1795" s="80"/>
      <c r="R1795" s="80"/>
      <c r="S1795" s="80"/>
      <c r="T1795" s="80"/>
      <c r="U1795" s="80"/>
      <c r="V1795" s="80"/>
      <c r="W1795" s="80"/>
      <c r="X1795" s="80"/>
      <c r="Y1795" s="80"/>
      <c r="Z1795" s="80"/>
    </row>
    <row r="1796" spans="1:26" s="81" customFormat="1" x14ac:dyDescent="0.25">
      <c r="A1796" s="74" t="s">
        <v>41</v>
      </c>
      <c r="B1796" s="74" t="s">
        <v>41</v>
      </c>
      <c r="C1796" s="105" t="s">
        <v>706</v>
      </c>
      <c r="D1796" s="96" t="s">
        <v>568</v>
      </c>
      <c r="E1796" s="97">
        <v>2022</v>
      </c>
      <c r="F1796" s="98" t="s">
        <v>61</v>
      </c>
      <c r="G1796" s="99" t="s">
        <v>102</v>
      </c>
      <c r="H1796" s="100" t="s">
        <v>2874</v>
      </c>
      <c r="I1796" s="101" t="s">
        <v>103</v>
      </c>
      <c r="J1796" s="102" t="s">
        <v>780</v>
      </c>
      <c r="K1796" s="104" t="s">
        <v>634</v>
      </c>
      <c r="L1796" s="104" t="s">
        <v>634</v>
      </c>
      <c r="M1796" s="104">
        <v>2064.84</v>
      </c>
      <c r="N1796" s="104">
        <v>4306.2299999999996</v>
      </c>
      <c r="O1796" s="80"/>
      <c r="P1796" s="80"/>
      <c r="Q1796" s="80"/>
      <c r="R1796" s="80"/>
      <c r="S1796" s="80"/>
      <c r="T1796" s="80"/>
      <c r="U1796" s="80"/>
      <c r="V1796" s="80"/>
      <c r="W1796" s="80"/>
      <c r="X1796" s="80"/>
      <c r="Y1796" s="80"/>
      <c r="Z1796" s="80"/>
    </row>
    <row r="1797" spans="1:26" s="81" customFormat="1" x14ac:dyDescent="0.25">
      <c r="A1797" s="74" t="s">
        <v>41</v>
      </c>
      <c r="B1797" s="74" t="s">
        <v>41</v>
      </c>
      <c r="C1797" s="105" t="s">
        <v>3944</v>
      </c>
      <c r="D1797" s="96" t="s">
        <v>3945</v>
      </c>
      <c r="E1797" s="97">
        <v>2023</v>
      </c>
      <c r="F1797" s="98" t="s">
        <v>676</v>
      </c>
      <c r="G1797" s="99" t="s">
        <v>280</v>
      </c>
      <c r="H1797" s="100" t="s">
        <v>2875</v>
      </c>
      <c r="I1797" s="101" t="s">
        <v>281</v>
      </c>
      <c r="J1797" s="102" t="s">
        <v>664</v>
      </c>
      <c r="K1797" s="104" t="s">
        <v>634</v>
      </c>
      <c r="L1797" s="104" t="s">
        <v>634</v>
      </c>
      <c r="M1797" s="104">
        <v>1360.07</v>
      </c>
      <c r="N1797" s="104">
        <v>3166.66</v>
      </c>
      <c r="O1797" s="80"/>
      <c r="P1797" s="80"/>
      <c r="Q1797" s="80"/>
      <c r="R1797" s="80"/>
      <c r="S1797" s="80"/>
      <c r="T1797" s="80"/>
      <c r="U1797" s="80"/>
      <c r="V1797" s="80"/>
      <c r="W1797" s="80"/>
      <c r="X1797" s="80"/>
      <c r="Y1797" s="80"/>
      <c r="Z1797" s="80"/>
    </row>
    <row r="1798" spans="1:26" s="81" customFormat="1" x14ac:dyDescent="0.25">
      <c r="A1798" s="74" t="s">
        <v>41</v>
      </c>
      <c r="B1798" s="74" t="s">
        <v>41</v>
      </c>
      <c r="C1798" s="105" t="s">
        <v>55</v>
      </c>
      <c r="D1798" s="96" t="s">
        <v>6</v>
      </c>
      <c r="E1798" s="97">
        <v>2018</v>
      </c>
      <c r="F1798" s="98" t="s">
        <v>71</v>
      </c>
      <c r="G1798" s="99" t="s">
        <v>264</v>
      </c>
      <c r="H1798" s="100" t="s">
        <v>2876</v>
      </c>
      <c r="I1798" s="101" t="s">
        <v>271</v>
      </c>
      <c r="J1798" s="102" t="s">
        <v>735</v>
      </c>
      <c r="K1798" s="104" t="s">
        <v>634</v>
      </c>
      <c r="L1798" s="104" t="s">
        <v>634</v>
      </c>
      <c r="M1798" s="104">
        <v>2245.1</v>
      </c>
      <c r="N1798" s="104">
        <v>4326.8999999999996</v>
      </c>
      <c r="O1798" s="80"/>
      <c r="P1798" s="80"/>
      <c r="Q1798" s="80"/>
      <c r="R1798" s="80"/>
      <c r="S1798" s="80"/>
      <c r="T1798" s="80"/>
      <c r="U1798" s="80"/>
      <c r="V1798" s="80"/>
      <c r="W1798" s="80"/>
      <c r="X1798" s="80"/>
      <c r="Y1798" s="80"/>
      <c r="Z1798" s="80"/>
    </row>
    <row r="1799" spans="1:26" s="81" customFormat="1" x14ac:dyDescent="0.25">
      <c r="A1799" s="74" t="s">
        <v>41</v>
      </c>
      <c r="B1799" s="74" t="s">
        <v>41</v>
      </c>
      <c r="C1799" s="105" t="s">
        <v>3944</v>
      </c>
      <c r="D1799" s="96" t="s">
        <v>3945</v>
      </c>
      <c r="E1799" s="97">
        <v>2023</v>
      </c>
      <c r="F1799" s="98" t="s">
        <v>676</v>
      </c>
      <c r="G1799" s="99" t="s">
        <v>280</v>
      </c>
      <c r="H1799" s="100" t="s">
        <v>2877</v>
      </c>
      <c r="I1799" s="101" t="s">
        <v>281</v>
      </c>
      <c r="J1799" s="102" t="s">
        <v>685</v>
      </c>
      <c r="K1799" s="104" t="s">
        <v>634</v>
      </c>
      <c r="L1799" s="104" t="s">
        <v>634</v>
      </c>
      <c r="M1799" s="104">
        <v>1360.07</v>
      </c>
      <c r="N1799" s="104">
        <v>3166.66</v>
      </c>
      <c r="O1799" s="80"/>
      <c r="P1799" s="80"/>
      <c r="Q1799" s="80"/>
      <c r="R1799" s="80"/>
      <c r="S1799" s="80"/>
      <c r="T1799" s="80"/>
      <c r="U1799" s="80"/>
      <c r="V1799" s="80"/>
      <c r="W1799" s="80"/>
      <c r="X1799" s="80"/>
      <c r="Y1799" s="80"/>
      <c r="Z1799" s="80"/>
    </row>
    <row r="1800" spans="1:26" s="81" customFormat="1" x14ac:dyDescent="0.25">
      <c r="A1800" s="74" t="s">
        <v>41</v>
      </c>
      <c r="B1800" s="74" t="s">
        <v>41</v>
      </c>
      <c r="C1800" s="105" t="s">
        <v>1146</v>
      </c>
      <c r="D1800" s="96" t="s">
        <v>1147</v>
      </c>
      <c r="E1800" s="97">
        <v>2022</v>
      </c>
      <c r="F1800" s="98" t="s">
        <v>676</v>
      </c>
      <c r="G1800" s="99" t="s">
        <v>280</v>
      </c>
      <c r="H1800" s="100" t="s">
        <v>2878</v>
      </c>
      <c r="I1800" s="101" t="s">
        <v>252</v>
      </c>
      <c r="J1800" s="102" t="s">
        <v>695</v>
      </c>
      <c r="K1800" s="104" t="s">
        <v>545</v>
      </c>
      <c r="L1800" s="104" t="s">
        <v>545</v>
      </c>
      <c r="M1800" s="104">
        <v>1424.79</v>
      </c>
      <c r="N1800" s="104">
        <v>5038.51</v>
      </c>
      <c r="O1800" s="80"/>
      <c r="P1800" s="80"/>
      <c r="Q1800" s="80"/>
      <c r="R1800" s="80"/>
      <c r="S1800" s="80"/>
      <c r="T1800" s="80"/>
      <c r="U1800" s="80"/>
      <c r="V1800" s="80"/>
      <c r="W1800" s="80"/>
      <c r="X1800" s="80"/>
      <c r="Y1800" s="80"/>
      <c r="Z1800" s="80"/>
    </row>
    <row r="1801" spans="1:26" s="81" customFormat="1" x14ac:dyDescent="0.25">
      <c r="A1801" s="74" t="s">
        <v>41</v>
      </c>
      <c r="B1801" s="74" t="s">
        <v>41</v>
      </c>
      <c r="C1801" s="105" t="s">
        <v>668</v>
      </c>
      <c r="D1801" s="96" t="s">
        <v>10</v>
      </c>
      <c r="E1801" s="97">
        <v>2019</v>
      </c>
      <c r="F1801" s="98" t="s">
        <v>76</v>
      </c>
      <c r="G1801" s="99" t="s">
        <v>328</v>
      </c>
      <c r="H1801" s="100" t="s">
        <v>2879</v>
      </c>
      <c r="I1801" s="101" t="s">
        <v>179</v>
      </c>
      <c r="J1801" s="102" t="s">
        <v>758</v>
      </c>
      <c r="K1801" s="104" t="s">
        <v>634</v>
      </c>
      <c r="L1801" s="104" t="s">
        <v>634</v>
      </c>
      <c r="M1801" s="104">
        <v>1122.2</v>
      </c>
      <c r="N1801" s="104">
        <v>3112.55</v>
      </c>
      <c r="O1801" s="80"/>
      <c r="P1801" s="80"/>
      <c r="Q1801" s="80"/>
      <c r="R1801" s="80"/>
      <c r="S1801" s="80"/>
      <c r="T1801" s="80"/>
      <c r="U1801" s="80"/>
      <c r="V1801" s="80"/>
      <c r="W1801" s="80"/>
      <c r="X1801" s="80"/>
      <c r="Y1801" s="80"/>
      <c r="Z1801" s="80"/>
    </row>
    <row r="1802" spans="1:26" s="81" customFormat="1" x14ac:dyDescent="0.25">
      <c r="A1802" s="74" t="s">
        <v>41</v>
      </c>
      <c r="B1802" s="74" t="s">
        <v>41</v>
      </c>
      <c r="C1802" s="105" t="s">
        <v>51</v>
      </c>
      <c r="D1802" s="96" t="s">
        <v>1</v>
      </c>
      <c r="E1802" s="97">
        <v>2020</v>
      </c>
      <c r="F1802" s="98" t="s">
        <v>67</v>
      </c>
      <c r="G1802" s="99" t="s">
        <v>193</v>
      </c>
      <c r="H1802" s="100" t="s">
        <v>2880</v>
      </c>
      <c r="I1802" s="101" t="s">
        <v>194</v>
      </c>
      <c r="J1802" s="102" t="s">
        <v>231</v>
      </c>
      <c r="K1802" s="104" t="s">
        <v>545</v>
      </c>
      <c r="L1802" s="104" t="s">
        <v>545</v>
      </c>
      <c r="M1802" s="104">
        <v>1434.67</v>
      </c>
      <c r="N1802" s="104">
        <v>5022.6400000000003</v>
      </c>
      <c r="O1802" s="80"/>
      <c r="P1802" s="80"/>
      <c r="Q1802" s="80"/>
      <c r="R1802" s="80"/>
      <c r="S1802" s="80"/>
      <c r="T1802" s="80"/>
      <c r="U1802" s="80"/>
      <c r="V1802" s="80"/>
      <c r="W1802" s="80"/>
      <c r="X1802" s="80"/>
      <c r="Y1802" s="80"/>
      <c r="Z1802" s="80"/>
    </row>
    <row r="1803" spans="1:26" s="81" customFormat="1" x14ac:dyDescent="0.25">
      <c r="A1803" s="74" t="s">
        <v>41</v>
      </c>
      <c r="B1803" s="74" t="s">
        <v>41</v>
      </c>
      <c r="C1803" s="105" t="s">
        <v>929</v>
      </c>
      <c r="D1803" s="96" t="s">
        <v>930</v>
      </c>
      <c r="E1803" s="97">
        <v>2018</v>
      </c>
      <c r="F1803" s="98" t="s">
        <v>61</v>
      </c>
      <c r="G1803" s="99" t="s">
        <v>102</v>
      </c>
      <c r="H1803" s="100" t="s">
        <v>2881</v>
      </c>
      <c r="I1803" s="101" t="s">
        <v>179</v>
      </c>
      <c r="J1803" s="102" t="s">
        <v>2105</v>
      </c>
      <c r="K1803" s="104" t="s">
        <v>545</v>
      </c>
      <c r="L1803" s="104" t="s">
        <v>545</v>
      </c>
      <c r="M1803" s="104">
        <v>1302</v>
      </c>
      <c r="N1803" s="104">
        <v>2442.8200000000002</v>
      </c>
      <c r="O1803" s="80"/>
      <c r="P1803" s="80"/>
      <c r="Q1803" s="80"/>
      <c r="R1803" s="80"/>
      <c r="S1803" s="80"/>
      <c r="T1803" s="80"/>
      <c r="U1803" s="80"/>
      <c r="V1803" s="80"/>
      <c r="W1803" s="80"/>
      <c r="X1803" s="80"/>
      <c r="Y1803" s="80"/>
      <c r="Z1803" s="80"/>
    </row>
    <row r="1804" spans="1:26" s="81" customFormat="1" x14ac:dyDescent="0.25">
      <c r="A1804" s="74" t="s">
        <v>41</v>
      </c>
      <c r="B1804" s="74" t="s">
        <v>41</v>
      </c>
      <c r="C1804" s="105" t="s">
        <v>656</v>
      </c>
      <c r="D1804" s="96" t="s">
        <v>657</v>
      </c>
      <c r="E1804" s="97">
        <v>2023</v>
      </c>
      <c r="F1804" s="98" t="s">
        <v>61</v>
      </c>
      <c r="G1804" s="99" t="s">
        <v>102</v>
      </c>
      <c r="H1804" s="100" t="s">
        <v>2882</v>
      </c>
      <c r="I1804" s="101" t="s">
        <v>181</v>
      </c>
      <c r="J1804" s="102" t="s">
        <v>699</v>
      </c>
      <c r="K1804" s="104" t="s">
        <v>634</v>
      </c>
      <c r="L1804" s="104" t="s">
        <v>634</v>
      </c>
      <c r="M1804" s="104">
        <v>1478.83</v>
      </c>
      <c r="N1804" s="104">
        <v>3418.97</v>
      </c>
      <c r="O1804" s="80"/>
      <c r="P1804" s="80"/>
      <c r="Q1804" s="80"/>
      <c r="R1804" s="80"/>
      <c r="S1804" s="80"/>
      <c r="T1804" s="80"/>
      <c r="U1804" s="80"/>
      <c r="V1804" s="80"/>
      <c r="W1804" s="80"/>
      <c r="X1804" s="80"/>
      <c r="Y1804" s="80"/>
      <c r="Z1804" s="80"/>
    </row>
    <row r="1805" spans="1:26" s="81" customFormat="1" x14ac:dyDescent="0.25">
      <c r="A1805" s="74" t="s">
        <v>41</v>
      </c>
      <c r="B1805" s="74" t="s">
        <v>41</v>
      </c>
      <c r="C1805" s="105" t="s">
        <v>3944</v>
      </c>
      <c r="D1805" s="96" t="s">
        <v>3945</v>
      </c>
      <c r="E1805" s="97">
        <v>2023</v>
      </c>
      <c r="F1805" s="98" t="s">
        <v>676</v>
      </c>
      <c r="G1805" s="99" t="s">
        <v>280</v>
      </c>
      <c r="H1805" s="100" t="s">
        <v>2883</v>
      </c>
      <c r="I1805" s="101" t="s">
        <v>283</v>
      </c>
      <c r="J1805" s="102" t="s">
        <v>704</v>
      </c>
      <c r="K1805" s="104" t="s">
        <v>634</v>
      </c>
      <c r="L1805" s="104" t="s">
        <v>634</v>
      </c>
      <c r="M1805" s="104">
        <v>2803.83</v>
      </c>
      <c r="N1805" s="104">
        <v>5890.47</v>
      </c>
      <c r="O1805" s="80"/>
      <c r="P1805" s="80"/>
      <c r="Q1805" s="80"/>
      <c r="R1805" s="80"/>
      <c r="S1805" s="80"/>
      <c r="T1805" s="80"/>
      <c r="U1805" s="80"/>
      <c r="V1805" s="80"/>
      <c r="W1805" s="80"/>
      <c r="X1805" s="80"/>
      <c r="Y1805" s="80"/>
      <c r="Z1805" s="80"/>
    </row>
    <row r="1806" spans="1:26" s="81" customFormat="1" x14ac:dyDescent="0.25">
      <c r="A1806" s="74" t="s">
        <v>41</v>
      </c>
      <c r="B1806" s="74" t="s">
        <v>41</v>
      </c>
      <c r="C1806" s="105" t="s">
        <v>943</v>
      </c>
      <c r="D1806" s="96" t="s">
        <v>944</v>
      </c>
      <c r="E1806" s="97">
        <v>2023</v>
      </c>
      <c r="F1806" s="98" t="s">
        <v>66</v>
      </c>
      <c r="G1806" s="99" t="s">
        <v>186</v>
      </c>
      <c r="H1806" s="100" t="s">
        <v>2884</v>
      </c>
      <c r="I1806" s="101" t="s">
        <v>162</v>
      </c>
      <c r="J1806" s="102" t="s">
        <v>165</v>
      </c>
      <c r="K1806" s="104" t="s">
        <v>634</v>
      </c>
      <c r="L1806" s="104" t="s">
        <v>634</v>
      </c>
      <c r="M1806" s="104">
        <v>2199.12</v>
      </c>
      <c r="N1806" s="104">
        <v>2415.1999999999998</v>
      </c>
      <c r="O1806" s="80"/>
      <c r="P1806" s="80"/>
      <c r="Q1806" s="80"/>
      <c r="R1806" s="80"/>
      <c r="S1806" s="80"/>
      <c r="T1806" s="80"/>
      <c r="U1806" s="80"/>
      <c r="V1806" s="80"/>
      <c r="W1806" s="80"/>
      <c r="X1806" s="80"/>
      <c r="Y1806" s="80"/>
      <c r="Z1806" s="80"/>
    </row>
    <row r="1807" spans="1:26" s="81" customFormat="1" x14ac:dyDescent="0.25">
      <c r="A1807" s="74" t="s">
        <v>41</v>
      </c>
      <c r="B1807" s="74" t="s">
        <v>41</v>
      </c>
      <c r="C1807" s="105" t="s">
        <v>943</v>
      </c>
      <c r="D1807" s="96" t="s">
        <v>944</v>
      </c>
      <c r="E1807" s="97">
        <v>2023</v>
      </c>
      <c r="F1807" s="98" t="s">
        <v>66</v>
      </c>
      <c r="G1807" s="99" t="s">
        <v>186</v>
      </c>
      <c r="H1807" s="100" t="s">
        <v>2884</v>
      </c>
      <c r="I1807" s="101" t="s">
        <v>162</v>
      </c>
      <c r="J1807" s="102" t="s">
        <v>165</v>
      </c>
      <c r="K1807" s="104" t="s">
        <v>634</v>
      </c>
      <c r="L1807" s="104" t="s">
        <v>634</v>
      </c>
      <c r="M1807" s="104">
        <v>2199.12</v>
      </c>
      <c r="N1807" s="104">
        <v>2415.1999999999998</v>
      </c>
      <c r="O1807" s="80"/>
      <c r="P1807" s="80"/>
      <c r="Q1807" s="80"/>
      <c r="R1807" s="80"/>
      <c r="S1807" s="80"/>
      <c r="T1807" s="80"/>
      <c r="U1807" s="80"/>
      <c r="V1807" s="80"/>
      <c r="W1807" s="80"/>
      <c r="X1807" s="80"/>
      <c r="Y1807" s="80"/>
      <c r="Z1807" s="80"/>
    </row>
    <row r="1808" spans="1:26" s="81" customFormat="1" x14ac:dyDescent="0.25">
      <c r="A1808" s="74" t="s">
        <v>41</v>
      </c>
      <c r="B1808" s="74" t="s">
        <v>41</v>
      </c>
      <c r="C1808" s="105" t="s">
        <v>929</v>
      </c>
      <c r="D1808" s="96" t="s">
        <v>930</v>
      </c>
      <c r="E1808" s="97">
        <v>2018</v>
      </c>
      <c r="F1808" s="98" t="s">
        <v>61</v>
      </c>
      <c r="G1808" s="99" t="s">
        <v>102</v>
      </c>
      <c r="H1808" s="100" t="s">
        <v>2885</v>
      </c>
      <c r="I1808" s="101" t="s">
        <v>179</v>
      </c>
      <c r="J1808" s="102" t="s">
        <v>1244</v>
      </c>
      <c r="K1808" s="104" t="s">
        <v>545</v>
      </c>
      <c r="L1808" s="104" t="s">
        <v>545</v>
      </c>
      <c r="M1808" s="104">
        <v>1302</v>
      </c>
      <c r="N1808" s="104">
        <v>2442.8200000000002</v>
      </c>
      <c r="O1808" s="80"/>
      <c r="P1808" s="80"/>
      <c r="Q1808" s="80"/>
      <c r="R1808" s="80"/>
      <c r="S1808" s="80"/>
      <c r="T1808" s="80"/>
      <c r="U1808" s="80"/>
      <c r="V1808" s="80"/>
      <c r="W1808" s="80"/>
      <c r="X1808" s="80"/>
      <c r="Y1808" s="80"/>
      <c r="Z1808" s="80"/>
    </row>
    <row r="1809" spans="1:26" s="81" customFormat="1" x14ac:dyDescent="0.25">
      <c r="A1809" s="74" t="s">
        <v>41</v>
      </c>
      <c r="B1809" s="74" t="s">
        <v>41</v>
      </c>
      <c r="C1809" s="105" t="s">
        <v>668</v>
      </c>
      <c r="D1809" s="96" t="s">
        <v>10</v>
      </c>
      <c r="E1809" s="97">
        <v>2019</v>
      </c>
      <c r="F1809" s="98" t="s">
        <v>76</v>
      </c>
      <c r="G1809" s="99" t="s">
        <v>328</v>
      </c>
      <c r="H1809" s="100" t="s">
        <v>2886</v>
      </c>
      <c r="I1809" s="101" t="s">
        <v>179</v>
      </c>
      <c r="J1809" s="102" t="s">
        <v>632</v>
      </c>
      <c r="K1809" s="104" t="s">
        <v>634</v>
      </c>
      <c r="L1809" s="104" t="s">
        <v>634</v>
      </c>
      <c r="M1809" s="104">
        <v>1122.2</v>
      </c>
      <c r="N1809" s="104">
        <v>3112.55</v>
      </c>
      <c r="O1809" s="80"/>
      <c r="P1809" s="80"/>
      <c r="Q1809" s="80"/>
      <c r="R1809" s="80"/>
      <c r="S1809" s="80"/>
      <c r="T1809" s="80"/>
      <c r="U1809" s="80"/>
      <c r="V1809" s="80"/>
      <c r="W1809" s="80"/>
      <c r="X1809" s="80"/>
      <c r="Y1809" s="80"/>
      <c r="Z1809" s="80"/>
    </row>
    <row r="1810" spans="1:26" s="81" customFormat="1" x14ac:dyDescent="0.25">
      <c r="A1810" s="74" t="s">
        <v>41</v>
      </c>
      <c r="B1810" s="74" t="s">
        <v>41</v>
      </c>
      <c r="C1810" s="105" t="s">
        <v>754</v>
      </c>
      <c r="D1810" s="96" t="s">
        <v>755</v>
      </c>
      <c r="E1810" s="97">
        <v>2022</v>
      </c>
      <c r="F1810" s="98" t="s">
        <v>77</v>
      </c>
      <c r="G1810" s="99" t="s">
        <v>403</v>
      </c>
      <c r="H1810" s="100" t="s">
        <v>2887</v>
      </c>
      <c r="I1810" s="101" t="s">
        <v>672</v>
      </c>
      <c r="J1810" s="102" t="s">
        <v>858</v>
      </c>
      <c r="K1810" s="104" t="s">
        <v>545</v>
      </c>
      <c r="L1810" s="104" t="s">
        <v>545</v>
      </c>
      <c r="M1810" s="104">
        <v>1726.79</v>
      </c>
      <c r="N1810" s="104">
        <v>3889.99</v>
      </c>
      <c r="O1810" s="80"/>
      <c r="P1810" s="80"/>
      <c r="Q1810" s="80"/>
      <c r="R1810" s="80"/>
      <c r="S1810" s="80"/>
      <c r="T1810" s="80"/>
      <c r="U1810" s="80"/>
      <c r="V1810" s="80"/>
      <c r="W1810" s="80"/>
      <c r="X1810" s="80"/>
      <c r="Y1810" s="80"/>
      <c r="Z1810" s="80"/>
    </row>
    <row r="1811" spans="1:26" s="81" customFormat="1" x14ac:dyDescent="0.25">
      <c r="A1811" s="74" t="s">
        <v>41</v>
      </c>
      <c r="B1811" s="74" t="s">
        <v>41</v>
      </c>
      <c r="C1811" s="105" t="s">
        <v>668</v>
      </c>
      <c r="D1811" s="96" t="s">
        <v>10</v>
      </c>
      <c r="E1811" s="97">
        <v>2019</v>
      </c>
      <c r="F1811" s="98" t="s">
        <v>76</v>
      </c>
      <c r="G1811" s="99" t="s">
        <v>328</v>
      </c>
      <c r="H1811" s="100" t="s">
        <v>2888</v>
      </c>
      <c r="I1811" s="101" t="s">
        <v>179</v>
      </c>
      <c r="J1811" s="102" t="s">
        <v>730</v>
      </c>
      <c r="K1811" s="104" t="s">
        <v>545</v>
      </c>
      <c r="L1811" s="104" t="s">
        <v>545</v>
      </c>
      <c r="M1811" s="104">
        <v>1122.2</v>
      </c>
      <c r="N1811" s="104">
        <v>3112.55</v>
      </c>
      <c r="O1811" s="80"/>
      <c r="P1811" s="80"/>
      <c r="Q1811" s="80"/>
      <c r="R1811" s="80"/>
      <c r="S1811" s="80"/>
      <c r="T1811" s="80"/>
      <c r="U1811" s="80"/>
      <c r="V1811" s="80"/>
      <c r="W1811" s="80"/>
      <c r="X1811" s="80"/>
      <c r="Y1811" s="80"/>
      <c r="Z1811" s="80"/>
    </row>
    <row r="1812" spans="1:26" s="81" customFormat="1" x14ac:dyDescent="0.25">
      <c r="A1812" s="74" t="s">
        <v>41</v>
      </c>
      <c r="B1812" s="74" t="s">
        <v>41</v>
      </c>
      <c r="C1812" s="105" t="s">
        <v>761</v>
      </c>
      <c r="D1812" s="96" t="s">
        <v>35</v>
      </c>
      <c r="E1812" s="97">
        <v>2018</v>
      </c>
      <c r="F1812" s="98" t="s">
        <v>59</v>
      </c>
      <c r="G1812" s="99" t="s">
        <v>82</v>
      </c>
      <c r="H1812" s="100" t="s">
        <v>2889</v>
      </c>
      <c r="I1812" s="101" t="s">
        <v>99</v>
      </c>
      <c r="J1812" s="102" t="s">
        <v>721</v>
      </c>
      <c r="K1812" s="104" t="s">
        <v>634</v>
      </c>
      <c r="L1812" s="104" t="s">
        <v>634</v>
      </c>
      <c r="M1812" s="104">
        <v>1727</v>
      </c>
      <c r="N1812" s="104">
        <v>2407.96</v>
      </c>
      <c r="O1812" s="80"/>
      <c r="P1812" s="80"/>
      <c r="Q1812" s="80"/>
      <c r="R1812" s="80"/>
      <c r="S1812" s="80"/>
      <c r="T1812" s="80"/>
      <c r="U1812" s="80"/>
      <c r="V1812" s="80"/>
      <c r="W1812" s="80"/>
      <c r="X1812" s="80"/>
      <c r="Y1812" s="80"/>
      <c r="Z1812" s="80"/>
    </row>
    <row r="1813" spans="1:26" s="81" customFormat="1" x14ac:dyDescent="0.25">
      <c r="A1813" s="74" t="s">
        <v>41</v>
      </c>
      <c r="B1813" s="74" t="s">
        <v>41</v>
      </c>
      <c r="C1813" s="105" t="s">
        <v>659</v>
      </c>
      <c r="D1813" s="96" t="s">
        <v>4</v>
      </c>
      <c r="E1813" s="97">
        <v>2020</v>
      </c>
      <c r="F1813" s="98" t="s">
        <v>66</v>
      </c>
      <c r="G1813" s="99" t="s">
        <v>186</v>
      </c>
      <c r="H1813" s="100" t="s">
        <v>2891</v>
      </c>
      <c r="I1813" s="101" t="s">
        <v>179</v>
      </c>
      <c r="J1813" s="102" t="s">
        <v>488</v>
      </c>
      <c r="K1813" s="104" t="s">
        <v>545</v>
      </c>
      <c r="L1813" s="104" t="s">
        <v>545</v>
      </c>
      <c r="M1813" s="104">
        <v>1328.3</v>
      </c>
      <c r="N1813" s="104">
        <v>3346.69</v>
      </c>
      <c r="O1813" s="80"/>
      <c r="P1813" s="80"/>
      <c r="Q1813" s="80"/>
      <c r="R1813" s="80"/>
      <c r="S1813" s="80"/>
      <c r="T1813" s="80"/>
      <c r="U1813" s="80"/>
      <c r="V1813" s="80"/>
      <c r="W1813" s="80"/>
      <c r="X1813" s="80"/>
      <c r="Y1813" s="80"/>
      <c r="Z1813" s="80"/>
    </row>
    <row r="1814" spans="1:26" s="81" customFormat="1" x14ac:dyDescent="0.25">
      <c r="A1814" s="74" t="s">
        <v>41</v>
      </c>
      <c r="B1814" s="74" t="s">
        <v>41</v>
      </c>
      <c r="C1814" s="105" t="s">
        <v>1013</v>
      </c>
      <c r="D1814" s="96" t="s">
        <v>1014</v>
      </c>
      <c r="E1814" s="97">
        <v>2023</v>
      </c>
      <c r="F1814" s="98" t="s">
        <v>64</v>
      </c>
      <c r="G1814" s="99" t="s">
        <v>159</v>
      </c>
      <c r="H1814" s="100" t="s">
        <v>2892</v>
      </c>
      <c r="I1814" s="101" t="s">
        <v>93</v>
      </c>
      <c r="J1814" s="102" t="s">
        <v>161</v>
      </c>
      <c r="K1814" s="104" t="s">
        <v>634</v>
      </c>
      <c r="L1814" s="104" t="s">
        <v>634</v>
      </c>
      <c r="M1814" s="104">
        <v>2315.0500000000002</v>
      </c>
      <c r="N1814" s="104">
        <v>5306.78</v>
      </c>
      <c r="O1814" s="80"/>
      <c r="P1814" s="80"/>
      <c r="Q1814" s="80"/>
      <c r="R1814" s="80"/>
      <c r="S1814" s="80"/>
      <c r="T1814" s="80"/>
      <c r="U1814" s="80"/>
      <c r="V1814" s="80"/>
      <c r="W1814" s="80"/>
      <c r="X1814" s="80"/>
      <c r="Y1814" s="80"/>
      <c r="Z1814" s="80"/>
    </row>
    <row r="1815" spans="1:26" s="81" customFormat="1" x14ac:dyDescent="0.25">
      <c r="A1815" s="74" t="s">
        <v>41</v>
      </c>
      <c r="B1815" s="74" t="s">
        <v>41</v>
      </c>
      <c r="C1815" s="105" t="s">
        <v>51</v>
      </c>
      <c r="D1815" s="96" t="s">
        <v>1</v>
      </c>
      <c r="E1815" s="97">
        <v>2020</v>
      </c>
      <c r="F1815" s="98" t="s">
        <v>67</v>
      </c>
      <c r="G1815" s="99" t="s">
        <v>193</v>
      </c>
      <c r="H1815" s="100" t="s">
        <v>2893</v>
      </c>
      <c r="I1815" s="101" t="s">
        <v>194</v>
      </c>
      <c r="J1815" s="102" t="s">
        <v>211</v>
      </c>
      <c r="K1815" s="104" t="s">
        <v>545</v>
      </c>
      <c r="L1815" s="104" t="s">
        <v>545</v>
      </c>
      <c r="M1815" s="104">
        <v>1434.67</v>
      </c>
      <c r="N1815" s="104">
        <v>5022.6400000000003</v>
      </c>
      <c r="O1815" s="80"/>
      <c r="P1815" s="80"/>
      <c r="Q1815" s="80"/>
      <c r="R1815" s="80"/>
      <c r="S1815" s="80"/>
      <c r="T1815" s="80"/>
      <c r="U1815" s="80"/>
      <c r="V1815" s="80"/>
      <c r="W1815" s="80"/>
      <c r="X1815" s="80"/>
      <c r="Y1815" s="80"/>
      <c r="Z1815" s="80"/>
    </row>
    <row r="1816" spans="1:26" s="81" customFormat="1" x14ac:dyDescent="0.25">
      <c r="A1816" s="74" t="s">
        <v>41</v>
      </c>
      <c r="B1816" s="74" t="s">
        <v>41</v>
      </c>
      <c r="C1816" s="105" t="s">
        <v>922</v>
      </c>
      <c r="D1816" s="96" t="s">
        <v>923</v>
      </c>
      <c r="E1816" s="97">
        <v>2023</v>
      </c>
      <c r="F1816" s="98" t="s">
        <v>61</v>
      </c>
      <c r="G1816" s="99" t="s">
        <v>102</v>
      </c>
      <c r="H1816" s="100" t="s">
        <v>2894</v>
      </c>
      <c r="I1816" s="101" t="s">
        <v>99</v>
      </c>
      <c r="J1816" s="102" t="s">
        <v>718</v>
      </c>
      <c r="K1816" s="104" t="s">
        <v>634</v>
      </c>
      <c r="L1816" s="104" t="s">
        <v>634</v>
      </c>
      <c r="M1816" s="104">
        <v>2763.62</v>
      </c>
      <c r="N1816" s="104">
        <v>5035.1899999999996</v>
      </c>
      <c r="O1816" s="80"/>
      <c r="P1816" s="80"/>
      <c r="Q1816" s="80"/>
      <c r="R1816" s="80"/>
      <c r="S1816" s="80"/>
      <c r="T1816" s="80"/>
      <c r="U1816" s="80"/>
      <c r="V1816" s="80"/>
      <c r="W1816" s="80"/>
      <c r="X1816" s="80"/>
      <c r="Y1816" s="80"/>
      <c r="Z1816" s="80"/>
    </row>
    <row r="1817" spans="1:26" s="81" customFormat="1" x14ac:dyDescent="0.25">
      <c r="A1817" s="74" t="s">
        <v>41</v>
      </c>
      <c r="B1817" s="74" t="s">
        <v>41</v>
      </c>
      <c r="C1817" s="105" t="s">
        <v>929</v>
      </c>
      <c r="D1817" s="96" t="s">
        <v>930</v>
      </c>
      <c r="E1817" s="97">
        <v>2018</v>
      </c>
      <c r="F1817" s="98" t="s">
        <v>61</v>
      </c>
      <c r="G1817" s="99" t="s">
        <v>102</v>
      </c>
      <c r="H1817" s="100" t="s">
        <v>2895</v>
      </c>
      <c r="I1817" s="101" t="s">
        <v>179</v>
      </c>
      <c r="J1817" s="102" t="s">
        <v>2345</v>
      </c>
      <c r="K1817" s="104" t="s">
        <v>545</v>
      </c>
      <c r="L1817" s="104" t="s">
        <v>545</v>
      </c>
      <c r="M1817" s="104">
        <v>1302</v>
      </c>
      <c r="N1817" s="104">
        <v>2442.8200000000002</v>
      </c>
      <c r="O1817" s="80"/>
      <c r="P1817" s="80"/>
      <c r="Q1817" s="80"/>
      <c r="R1817" s="80"/>
      <c r="S1817" s="80"/>
      <c r="T1817" s="80"/>
      <c r="U1817" s="80"/>
      <c r="V1817" s="80"/>
      <c r="W1817" s="80"/>
      <c r="X1817" s="80"/>
      <c r="Y1817" s="80"/>
      <c r="Z1817" s="80"/>
    </row>
    <row r="1818" spans="1:26" s="81" customFormat="1" x14ac:dyDescent="0.25">
      <c r="A1818" s="74" t="s">
        <v>41</v>
      </c>
      <c r="B1818" s="74" t="s">
        <v>41</v>
      </c>
      <c r="C1818" s="105" t="s">
        <v>668</v>
      </c>
      <c r="D1818" s="96" t="s">
        <v>10</v>
      </c>
      <c r="E1818" s="97">
        <v>2019</v>
      </c>
      <c r="F1818" s="98" t="s">
        <v>76</v>
      </c>
      <c r="G1818" s="99" t="s">
        <v>328</v>
      </c>
      <c r="H1818" s="100" t="s">
        <v>2896</v>
      </c>
      <c r="I1818" s="101" t="s">
        <v>179</v>
      </c>
      <c r="J1818" s="102" t="s">
        <v>718</v>
      </c>
      <c r="K1818" s="104" t="s">
        <v>545</v>
      </c>
      <c r="L1818" s="104" t="s">
        <v>545</v>
      </c>
      <c r="M1818" s="104">
        <v>1122.2</v>
      </c>
      <c r="N1818" s="104">
        <v>3112.55</v>
      </c>
      <c r="O1818" s="80"/>
      <c r="P1818" s="80"/>
      <c r="Q1818" s="80"/>
      <c r="R1818" s="80"/>
      <c r="S1818" s="80"/>
      <c r="T1818" s="80"/>
      <c r="U1818" s="80"/>
      <c r="V1818" s="80"/>
      <c r="W1818" s="80"/>
      <c r="X1818" s="80"/>
      <c r="Y1818" s="80"/>
      <c r="Z1818" s="80"/>
    </row>
    <row r="1819" spans="1:26" s="81" customFormat="1" x14ac:dyDescent="0.25">
      <c r="A1819" s="74" t="s">
        <v>41</v>
      </c>
      <c r="B1819" s="74" t="s">
        <v>41</v>
      </c>
      <c r="C1819" s="105" t="s">
        <v>980</v>
      </c>
      <c r="D1819" s="96" t="s">
        <v>981</v>
      </c>
      <c r="E1819" s="97">
        <v>2022</v>
      </c>
      <c r="F1819" s="98" t="s">
        <v>982</v>
      </c>
      <c r="G1819" s="99" t="s">
        <v>983</v>
      </c>
      <c r="H1819" s="100" t="s">
        <v>2897</v>
      </c>
      <c r="I1819" s="101" t="s">
        <v>108</v>
      </c>
      <c r="J1819" s="102" t="s">
        <v>684</v>
      </c>
      <c r="K1819" s="104" t="s">
        <v>545</v>
      </c>
      <c r="L1819" s="104" t="s">
        <v>545</v>
      </c>
      <c r="M1819" s="104">
        <v>1424.79</v>
      </c>
      <c r="N1819" s="104">
        <v>5038.51</v>
      </c>
      <c r="O1819" s="80"/>
      <c r="P1819" s="80"/>
      <c r="Q1819" s="80"/>
      <c r="R1819" s="80"/>
      <c r="S1819" s="80"/>
      <c r="T1819" s="80"/>
      <c r="U1819" s="80"/>
      <c r="V1819" s="80"/>
      <c r="W1819" s="80"/>
      <c r="X1819" s="80"/>
      <c r="Y1819" s="80"/>
      <c r="Z1819" s="80"/>
    </row>
    <row r="1820" spans="1:26" s="81" customFormat="1" x14ac:dyDescent="0.25">
      <c r="A1820" s="74" t="s">
        <v>41</v>
      </c>
      <c r="B1820" s="74" t="s">
        <v>41</v>
      </c>
      <c r="C1820" s="105" t="s">
        <v>1096</v>
      </c>
      <c r="D1820" s="96" t="s">
        <v>1097</v>
      </c>
      <c r="E1820" s="97">
        <v>2023</v>
      </c>
      <c r="F1820" s="98" t="s">
        <v>66</v>
      </c>
      <c r="G1820" s="99" t="s">
        <v>186</v>
      </c>
      <c r="H1820" s="100" t="s">
        <v>2898</v>
      </c>
      <c r="I1820" s="101" t="s">
        <v>91</v>
      </c>
      <c r="J1820" s="102" t="s">
        <v>712</v>
      </c>
      <c r="K1820" s="104" t="s">
        <v>634</v>
      </c>
      <c r="L1820" s="104" t="s">
        <v>634</v>
      </c>
      <c r="M1820" s="104">
        <v>1735.89</v>
      </c>
      <c r="N1820" s="104">
        <v>1945.6</v>
      </c>
      <c r="O1820" s="80"/>
      <c r="P1820" s="80"/>
      <c r="Q1820" s="80"/>
      <c r="R1820" s="80"/>
      <c r="S1820" s="80"/>
      <c r="T1820" s="80"/>
      <c r="U1820" s="80"/>
      <c r="V1820" s="80"/>
      <c r="W1820" s="80"/>
      <c r="X1820" s="80"/>
      <c r="Y1820" s="80"/>
      <c r="Z1820" s="80"/>
    </row>
    <row r="1821" spans="1:26" s="81" customFormat="1" x14ac:dyDescent="0.25">
      <c r="A1821" s="74" t="s">
        <v>41</v>
      </c>
      <c r="B1821" s="74" t="s">
        <v>41</v>
      </c>
      <c r="C1821" s="105" t="s">
        <v>659</v>
      </c>
      <c r="D1821" s="96" t="s">
        <v>4</v>
      </c>
      <c r="E1821" s="97">
        <v>2020</v>
      </c>
      <c r="F1821" s="98" t="s">
        <v>66</v>
      </c>
      <c r="G1821" s="99" t="s">
        <v>186</v>
      </c>
      <c r="H1821" s="100" t="s">
        <v>2899</v>
      </c>
      <c r="I1821" s="101" t="s">
        <v>179</v>
      </c>
      <c r="J1821" s="102" t="s">
        <v>717</v>
      </c>
      <c r="K1821" s="104" t="s">
        <v>634</v>
      </c>
      <c r="L1821" s="104" t="s">
        <v>634</v>
      </c>
      <c r="M1821" s="104">
        <v>1726.79</v>
      </c>
      <c r="N1821" s="104">
        <v>4094.91</v>
      </c>
      <c r="O1821" s="80"/>
      <c r="P1821" s="80"/>
      <c r="Q1821" s="80"/>
      <c r="R1821" s="80"/>
      <c r="S1821" s="80"/>
      <c r="T1821" s="80"/>
      <c r="U1821" s="80"/>
      <c r="V1821" s="80"/>
      <c r="W1821" s="80"/>
      <c r="X1821" s="80"/>
      <c r="Y1821" s="80"/>
      <c r="Z1821" s="80"/>
    </row>
    <row r="1822" spans="1:26" s="81" customFormat="1" x14ac:dyDescent="0.25">
      <c r="A1822" s="74" t="s">
        <v>41</v>
      </c>
      <c r="B1822" s="74" t="s">
        <v>41</v>
      </c>
      <c r="C1822" s="105" t="s">
        <v>51</v>
      </c>
      <c r="D1822" s="96" t="s">
        <v>1</v>
      </c>
      <c r="E1822" s="97">
        <v>2020</v>
      </c>
      <c r="F1822" s="98" t="s">
        <v>67</v>
      </c>
      <c r="G1822" s="99" t="s">
        <v>193</v>
      </c>
      <c r="H1822" s="100" t="s">
        <v>2900</v>
      </c>
      <c r="I1822" s="101" t="s">
        <v>194</v>
      </c>
      <c r="J1822" s="102" t="s">
        <v>246</v>
      </c>
      <c r="K1822" s="104" t="s">
        <v>545</v>
      </c>
      <c r="L1822" s="104" t="s">
        <v>545</v>
      </c>
      <c r="M1822" s="104">
        <v>1434.67</v>
      </c>
      <c r="N1822" s="104">
        <v>5022.6400000000003</v>
      </c>
      <c r="O1822" s="80"/>
      <c r="P1822" s="80"/>
      <c r="Q1822" s="80"/>
      <c r="R1822" s="80"/>
      <c r="S1822" s="80"/>
      <c r="T1822" s="80"/>
      <c r="U1822" s="80"/>
      <c r="V1822" s="80"/>
      <c r="W1822" s="80"/>
      <c r="X1822" s="80"/>
      <c r="Y1822" s="80"/>
      <c r="Z1822" s="80"/>
    </row>
    <row r="1823" spans="1:26" s="81" customFormat="1" x14ac:dyDescent="0.25">
      <c r="A1823" s="74" t="s">
        <v>41</v>
      </c>
      <c r="B1823" s="74" t="s">
        <v>41</v>
      </c>
      <c r="C1823" s="105" t="s">
        <v>659</v>
      </c>
      <c r="D1823" s="96" t="s">
        <v>4</v>
      </c>
      <c r="E1823" s="97">
        <v>2020</v>
      </c>
      <c r="F1823" s="98" t="s">
        <v>66</v>
      </c>
      <c r="G1823" s="99" t="s">
        <v>186</v>
      </c>
      <c r="H1823" s="100" t="s">
        <v>2901</v>
      </c>
      <c r="I1823" s="101" t="s">
        <v>179</v>
      </c>
      <c r="J1823" s="102" t="s">
        <v>411</v>
      </c>
      <c r="K1823" s="104" t="s">
        <v>545</v>
      </c>
      <c r="L1823" s="104" t="s">
        <v>545</v>
      </c>
      <c r="M1823" s="104">
        <v>1328.3</v>
      </c>
      <c r="N1823" s="104">
        <v>3222.57</v>
      </c>
      <c r="O1823" s="80"/>
      <c r="P1823" s="80"/>
      <c r="Q1823" s="80"/>
      <c r="R1823" s="80"/>
      <c r="S1823" s="80"/>
      <c r="T1823" s="80"/>
      <c r="U1823" s="80"/>
      <c r="V1823" s="80"/>
      <c r="W1823" s="80"/>
      <c r="X1823" s="80"/>
      <c r="Y1823" s="80"/>
      <c r="Z1823" s="80"/>
    </row>
    <row r="1824" spans="1:26" s="81" customFormat="1" x14ac:dyDescent="0.25">
      <c r="A1824" s="74" t="s">
        <v>41</v>
      </c>
      <c r="B1824" s="74" t="s">
        <v>41</v>
      </c>
      <c r="C1824" s="105" t="s">
        <v>51</v>
      </c>
      <c r="D1824" s="96" t="s">
        <v>1</v>
      </c>
      <c r="E1824" s="97">
        <v>2020</v>
      </c>
      <c r="F1824" s="98" t="s">
        <v>67</v>
      </c>
      <c r="G1824" s="99" t="s">
        <v>193</v>
      </c>
      <c r="H1824" s="100" t="s">
        <v>2902</v>
      </c>
      <c r="I1824" s="101" t="s">
        <v>194</v>
      </c>
      <c r="J1824" s="102" t="s">
        <v>712</v>
      </c>
      <c r="K1824" s="104" t="s">
        <v>545</v>
      </c>
      <c r="L1824" s="104" t="s">
        <v>545</v>
      </c>
      <c r="M1824" s="104">
        <v>1434.67</v>
      </c>
      <c r="N1824" s="104">
        <v>5022.6400000000003</v>
      </c>
      <c r="O1824" s="80"/>
      <c r="P1824" s="80"/>
      <c r="Q1824" s="80"/>
      <c r="R1824" s="80"/>
      <c r="S1824" s="80"/>
      <c r="T1824" s="80"/>
      <c r="U1824" s="80"/>
      <c r="V1824" s="80"/>
      <c r="W1824" s="80"/>
      <c r="X1824" s="80"/>
      <c r="Y1824" s="80"/>
      <c r="Z1824" s="80"/>
    </row>
    <row r="1825" spans="1:26" s="81" customFormat="1" x14ac:dyDescent="0.25">
      <c r="A1825" s="74" t="s">
        <v>41</v>
      </c>
      <c r="B1825" s="74" t="s">
        <v>41</v>
      </c>
      <c r="C1825" s="105" t="s">
        <v>691</v>
      </c>
      <c r="D1825" s="96" t="s">
        <v>21</v>
      </c>
      <c r="E1825" s="97">
        <v>2019</v>
      </c>
      <c r="F1825" s="98" t="s">
        <v>75</v>
      </c>
      <c r="G1825" s="99" t="s">
        <v>312</v>
      </c>
      <c r="H1825" s="100" t="s">
        <v>2903</v>
      </c>
      <c r="I1825" s="101" t="s">
        <v>313</v>
      </c>
      <c r="J1825" s="102" t="s">
        <v>801</v>
      </c>
      <c r="K1825" s="104" t="s">
        <v>634</v>
      </c>
      <c r="L1825" s="104" t="s">
        <v>634</v>
      </c>
      <c r="M1825" s="104">
        <v>1236.43</v>
      </c>
      <c r="N1825" s="104">
        <v>3029.39</v>
      </c>
      <c r="O1825" s="80"/>
      <c r="P1825" s="80"/>
      <c r="Q1825" s="80"/>
      <c r="R1825" s="80"/>
      <c r="S1825" s="80"/>
      <c r="T1825" s="80"/>
      <c r="U1825" s="80"/>
      <c r="V1825" s="80"/>
      <c r="W1825" s="80"/>
      <c r="X1825" s="80"/>
      <c r="Y1825" s="80"/>
      <c r="Z1825" s="80"/>
    </row>
    <row r="1826" spans="1:26" s="81" customFormat="1" x14ac:dyDescent="0.25">
      <c r="A1826" s="74" t="s">
        <v>41</v>
      </c>
      <c r="B1826" s="74" t="s">
        <v>41</v>
      </c>
      <c r="C1826" s="105" t="s">
        <v>943</v>
      </c>
      <c r="D1826" s="96" t="s">
        <v>944</v>
      </c>
      <c r="E1826" s="97">
        <v>2023</v>
      </c>
      <c r="F1826" s="98" t="s">
        <v>66</v>
      </c>
      <c r="G1826" s="99" t="s">
        <v>186</v>
      </c>
      <c r="H1826" s="100" t="s">
        <v>2904</v>
      </c>
      <c r="I1826" s="101" t="s">
        <v>162</v>
      </c>
      <c r="J1826" s="102" t="s">
        <v>294</v>
      </c>
      <c r="K1826" s="104" t="s">
        <v>634</v>
      </c>
      <c r="L1826" s="104" t="s">
        <v>634</v>
      </c>
      <c r="M1826" s="104">
        <v>1298</v>
      </c>
      <c r="N1826" s="104">
        <v>3996.13</v>
      </c>
      <c r="O1826" s="80"/>
      <c r="P1826" s="80"/>
      <c r="Q1826" s="80"/>
      <c r="R1826" s="80"/>
      <c r="S1826" s="80"/>
      <c r="T1826" s="80"/>
      <c r="U1826" s="80"/>
      <c r="V1826" s="80"/>
      <c r="W1826" s="80"/>
      <c r="X1826" s="80"/>
      <c r="Y1826" s="80"/>
      <c r="Z1826" s="80"/>
    </row>
    <row r="1827" spans="1:26" s="81" customFormat="1" x14ac:dyDescent="0.25">
      <c r="A1827" s="74" t="s">
        <v>41</v>
      </c>
      <c r="B1827" s="74" t="s">
        <v>41</v>
      </c>
      <c r="C1827" s="105" t="s">
        <v>656</v>
      </c>
      <c r="D1827" s="96" t="s">
        <v>657</v>
      </c>
      <c r="E1827" s="97">
        <v>2023</v>
      </c>
      <c r="F1827" s="98" t="s">
        <v>61</v>
      </c>
      <c r="G1827" s="99" t="s">
        <v>102</v>
      </c>
      <c r="H1827" s="100" t="s">
        <v>2906</v>
      </c>
      <c r="I1827" s="101" t="s">
        <v>180</v>
      </c>
      <c r="J1827" s="102" t="s">
        <v>658</v>
      </c>
      <c r="K1827" s="104" t="s">
        <v>634</v>
      </c>
      <c r="L1827" s="104" t="s">
        <v>634</v>
      </c>
      <c r="M1827" s="104">
        <v>1478.83</v>
      </c>
      <c r="N1827" s="104">
        <v>3418.97</v>
      </c>
      <c r="O1827" s="80"/>
      <c r="P1827" s="80"/>
      <c r="Q1827" s="80"/>
      <c r="R1827" s="80"/>
      <c r="S1827" s="80"/>
      <c r="T1827" s="80"/>
      <c r="U1827" s="80"/>
      <c r="V1827" s="80"/>
      <c r="W1827" s="80"/>
      <c r="X1827" s="80"/>
      <c r="Y1827" s="80"/>
      <c r="Z1827" s="80"/>
    </row>
    <row r="1828" spans="1:26" s="81" customFormat="1" x14ac:dyDescent="0.25">
      <c r="A1828" s="74" t="s">
        <v>41</v>
      </c>
      <c r="B1828" s="74" t="s">
        <v>41</v>
      </c>
      <c r="C1828" s="105" t="s">
        <v>693</v>
      </c>
      <c r="D1828" s="96" t="s">
        <v>22</v>
      </c>
      <c r="E1828" s="97">
        <v>2021</v>
      </c>
      <c r="F1828" s="98" t="s">
        <v>77</v>
      </c>
      <c r="G1828" s="99" t="s">
        <v>403</v>
      </c>
      <c r="H1828" s="100" t="s">
        <v>3897</v>
      </c>
      <c r="I1828" s="101" t="s">
        <v>407</v>
      </c>
      <c r="J1828" s="102" t="s">
        <v>741</v>
      </c>
      <c r="K1828" s="104" t="s">
        <v>634</v>
      </c>
      <c r="L1828" s="104" t="s">
        <v>634</v>
      </c>
      <c r="M1828" s="104">
        <v>1328.3</v>
      </c>
      <c r="N1828" s="104">
        <v>3119.92</v>
      </c>
      <c r="O1828" s="80"/>
      <c r="P1828" s="80"/>
      <c r="Q1828" s="80"/>
      <c r="R1828" s="80"/>
      <c r="S1828" s="80"/>
      <c r="T1828" s="80"/>
      <c r="U1828" s="80"/>
      <c r="V1828" s="80"/>
      <c r="W1828" s="80"/>
      <c r="X1828" s="80"/>
      <c r="Y1828" s="80"/>
      <c r="Z1828" s="80"/>
    </row>
    <row r="1829" spans="1:26" s="81" customFormat="1" x14ac:dyDescent="0.25">
      <c r="A1829" s="74" t="s">
        <v>41</v>
      </c>
      <c r="B1829" s="74" t="s">
        <v>41</v>
      </c>
      <c r="C1829" s="105" t="s">
        <v>922</v>
      </c>
      <c r="D1829" s="96" t="s">
        <v>923</v>
      </c>
      <c r="E1829" s="97">
        <v>2023</v>
      </c>
      <c r="F1829" s="98" t="s">
        <v>61</v>
      </c>
      <c r="G1829" s="99" t="s">
        <v>102</v>
      </c>
      <c r="H1829" s="100" t="s">
        <v>2907</v>
      </c>
      <c r="I1829" s="101" t="s">
        <v>3890</v>
      </c>
      <c r="J1829" s="102" t="s">
        <v>749</v>
      </c>
      <c r="K1829" s="104" t="s">
        <v>634</v>
      </c>
      <c r="L1829" s="104" t="s">
        <v>634</v>
      </c>
      <c r="M1829" s="104">
        <v>1858.89</v>
      </c>
      <c r="N1829" s="104">
        <v>3243.81</v>
      </c>
      <c r="O1829" s="80"/>
      <c r="P1829" s="80"/>
      <c r="Q1829" s="80"/>
      <c r="R1829" s="80"/>
      <c r="S1829" s="80"/>
      <c r="T1829" s="80"/>
      <c r="U1829" s="80"/>
      <c r="V1829" s="80"/>
      <c r="W1829" s="80"/>
      <c r="X1829" s="80"/>
      <c r="Y1829" s="80"/>
      <c r="Z1829" s="80"/>
    </row>
    <row r="1830" spans="1:26" s="81" customFormat="1" x14ac:dyDescent="0.25">
      <c r="A1830" s="74" t="s">
        <v>41</v>
      </c>
      <c r="B1830" s="74" t="s">
        <v>41</v>
      </c>
      <c r="C1830" s="105" t="s">
        <v>922</v>
      </c>
      <c r="D1830" s="96" t="s">
        <v>923</v>
      </c>
      <c r="E1830" s="97">
        <v>2023</v>
      </c>
      <c r="F1830" s="98" t="s">
        <v>61</v>
      </c>
      <c r="G1830" s="99" t="s">
        <v>102</v>
      </c>
      <c r="H1830" s="100" t="s">
        <v>2908</v>
      </c>
      <c r="I1830" s="101" t="s">
        <v>3890</v>
      </c>
      <c r="J1830" s="102" t="s">
        <v>723</v>
      </c>
      <c r="K1830" s="104" t="s">
        <v>634</v>
      </c>
      <c r="L1830" s="104" t="s">
        <v>634</v>
      </c>
      <c r="M1830" s="104">
        <v>1858.89</v>
      </c>
      <c r="N1830" s="104">
        <v>3243.81</v>
      </c>
      <c r="O1830" s="80"/>
      <c r="P1830" s="80"/>
      <c r="Q1830" s="80"/>
      <c r="R1830" s="80"/>
      <c r="S1830" s="80"/>
      <c r="T1830" s="80"/>
      <c r="U1830" s="80"/>
      <c r="V1830" s="80"/>
      <c r="W1830" s="80"/>
      <c r="X1830" s="80"/>
      <c r="Y1830" s="80"/>
      <c r="Z1830" s="80"/>
    </row>
    <row r="1831" spans="1:26" s="81" customFormat="1" x14ac:dyDescent="0.25">
      <c r="A1831" s="74" t="s">
        <v>41</v>
      </c>
      <c r="B1831" s="74" t="s">
        <v>41</v>
      </c>
      <c r="C1831" s="105" t="s">
        <v>668</v>
      </c>
      <c r="D1831" s="96" t="s">
        <v>10</v>
      </c>
      <c r="E1831" s="97">
        <v>2019</v>
      </c>
      <c r="F1831" s="98" t="s">
        <v>76</v>
      </c>
      <c r="G1831" s="99" t="s">
        <v>328</v>
      </c>
      <c r="H1831" s="100" t="s">
        <v>2909</v>
      </c>
      <c r="I1831" s="101" t="s">
        <v>179</v>
      </c>
      <c r="J1831" s="102" t="s">
        <v>718</v>
      </c>
      <c r="K1831" s="104" t="s">
        <v>545</v>
      </c>
      <c r="L1831" s="104" t="s">
        <v>545</v>
      </c>
      <c r="M1831" s="104">
        <v>1122.2</v>
      </c>
      <c r="N1831" s="104">
        <v>3112.55</v>
      </c>
      <c r="O1831" s="80"/>
      <c r="P1831" s="80"/>
      <c r="Q1831" s="80"/>
      <c r="R1831" s="80"/>
      <c r="S1831" s="80"/>
      <c r="T1831" s="80"/>
      <c r="U1831" s="80"/>
      <c r="V1831" s="80"/>
      <c r="W1831" s="80"/>
      <c r="X1831" s="80"/>
      <c r="Y1831" s="80"/>
      <c r="Z1831" s="80"/>
    </row>
    <row r="1832" spans="1:26" s="81" customFormat="1" x14ac:dyDescent="0.25">
      <c r="A1832" s="74" t="s">
        <v>41</v>
      </c>
      <c r="B1832" s="74" t="s">
        <v>41</v>
      </c>
      <c r="C1832" s="105" t="s">
        <v>3944</v>
      </c>
      <c r="D1832" s="96" t="s">
        <v>3945</v>
      </c>
      <c r="E1832" s="97">
        <v>2023</v>
      </c>
      <c r="F1832" s="98" t="s">
        <v>676</v>
      </c>
      <c r="G1832" s="99" t="s">
        <v>280</v>
      </c>
      <c r="H1832" s="100" t="s">
        <v>2911</v>
      </c>
      <c r="I1832" s="101" t="s">
        <v>281</v>
      </c>
      <c r="J1832" s="102" t="s">
        <v>770</v>
      </c>
      <c r="K1832" s="104" t="s">
        <v>634</v>
      </c>
      <c r="L1832" s="104" t="s">
        <v>634</v>
      </c>
      <c r="M1832" s="104">
        <v>1360.07</v>
      </c>
      <c r="N1832" s="104">
        <v>3166.66</v>
      </c>
      <c r="O1832" s="80"/>
      <c r="P1832" s="80"/>
      <c r="Q1832" s="80"/>
      <c r="R1832" s="80"/>
      <c r="S1832" s="80"/>
      <c r="T1832" s="80"/>
      <c r="U1832" s="80"/>
      <c r="V1832" s="80"/>
      <c r="W1832" s="80"/>
      <c r="X1832" s="80"/>
      <c r="Y1832" s="80"/>
      <c r="Z1832" s="80"/>
    </row>
    <row r="1833" spans="1:26" s="81" customFormat="1" x14ac:dyDescent="0.25">
      <c r="A1833" s="74" t="s">
        <v>41</v>
      </c>
      <c r="B1833" s="74" t="s">
        <v>41</v>
      </c>
      <c r="C1833" s="105" t="s">
        <v>3944</v>
      </c>
      <c r="D1833" s="96" t="s">
        <v>3945</v>
      </c>
      <c r="E1833" s="97">
        <v>2023</v>
      </c>
      <c r="F1833" s="98" t="s">
        <v>676</v>
      </c>
      <c r="G1833" s="99" t="s">
        <v>280</v>
      </c>
      <c r="H1833" s="100" t="s">
        <v>2914</v>
      </c>
      <c r="I1833" s="101" t="s">
        <v>281</v>
      </c>
      <c r="J1833" s="102" t="s">
        <v>685</v>
      </c>
      <c r="K1833" s="104" t="s">
        <v>634</v>
      </c>
      <c r="L1833" s="104" t="s">
        <v>634</v>
      </c>
      <c r="M1833" s="104">
        <v>1360.07</v>
      </c>
      <c r="N1833" s="104">
        <v>3166.66</v>
      </c>
      <c r="O1833" s="80"/>
      <c r="P1833" s="80"/>
      <c r="Q1833" s="80"/>
      <c r="R1833" s="80"/>
      <c r="S1833" s="80"/>
      <c r="T1833" s="80"/>
      <c r="U1833" s="80"/>
      <c r="V1833" s="80"/>
      <c r="W1833" s="80"/>
      <c r="X1833" s="80"/>
      <c r="Y1833" s="80"/>
      <c r="Z1833" s="80"/>
    </row>
    <row r="1834" spans="1:26" s="81" customFormat="1" x14ac:dyDescent="0.25">
      <c r="A1834" s="74" t="s">
        <v>41</v>
      </c>
      <c r="B1834" s="74" t="s">
        <v>41</v>
      </c>
      <c r="C1834" s="105" t="s">
        <v>754</v>
      </c>
      <c r="D1834" s="96" t="s">
        <v>755</v>
      </c>
      <c r="E1834" s="97">
        <v>2022</v>
      </c>
      <c r="F1834" s="98" t="s">
        <v>77</v>
      </c>
      <c r="G1834" s="99" t="s">
        <v>403</v>
      </c>
      <c r="H1834" s="100" t="s">
        <v>2915</v>
      </c>
      <c r="I1834" s="101" t="s">
        <v>500</v>
      </c>
      <c r="J1834" s="102" t="s">
        <v>858</v>
      </c>
      <c r="K1834" s="104" t="s">
        <v>634</v>
      </c>
      <c r="L1834" s="104" t="s">
        <v>634</v>
      </c>
      <c r="M1834" s="104">
        <v>2916.67</v>
      </c>
      <c r="N1834" s="104">
        <v>6093.98</v>
      </c>
      <c r="O1834" s="80"/>
      <c r="P1834" s="80"/>
      <c r="Q1834" s="80"/>
      <c r="R1834" s="80"/>
      <c r="S1834" s="80"/>
      <c r="T1834" s="80"/>
      <c r="U1834" s="80"/>
      <c r="V1834" s="80"/>
      <c r="W1834" s="80"/>
      <c r="X1834" s="80"/>
      <c r="Y1834" s="80"/>
      <c r="Z1834" s="80"/>
    </row>
    <row r="1835" spans="1:26" s="81" customFormat="1" x14ac:dyDescent="0.25">
      <c r="A1835" s="74" t="s">
        <v>41</v>
      </c>
      <c r="B1835" s="74" t="s">
        <v>41</v>
      </c>
      <c r="C1835" s="105" t="s">
        <v>51</v>
      </c>
      <c r="D1835" s="96" t="s">
        <v>1</v>
      </c>
      <c r="E1835" s="97">
        <v>2020</v>
      </c>
      <c r="F1835" s="98" t="s">
        <v>67</v>
      </c>
      <c r="G1835" s="99" t="s">
        <v>193</v>
      </c>
      <c r="H1835" s="100" t="s">
        <v>2916</v>
      </c>
      <c r="I1835" s="101" t="s">
        <v>194</v>
      </c>
      <c r="J1835" s="102" t="s">
        <v>239</v>
      </c>
      <c r="K1835" s="104" t="s">
        <v>545</v>
      </c>
      <c r="L1835" s="104" t="s">
        <v>545</v>
      </c>
      <c r="M1835" s="104">
        <v>1434.67</v>
      </c>
      <c r="N1835" s="104">
        <v>5022.6400000000003</v>
      </c>
      <c r="O1835" s="80"/>
      <c r="P1835" s="80"/>
      <c r="Q1835" s="80"/>
      <c r="R1835" s="80"/>
      <c r="S1835" s="80"/>
      <c r="T1835" s="80"/>
      <c r="U1835" s="80"/>
      <c r="V1835" s="80"/>
      <c r="W1835" s="80"/>
      <c r="X1835" s="80"/>
      <c r="Y1835" s="80"/>
      <c r="Z1835" s="80"/>
    </row>
    <row r="1836" spans="1:26" s="81" customFormat="1" x14ac:dyDescent="0.25">
      <c r="A1836" s="74" t="s">
        <v>41</v>
      </c>
      <c r="B1836" s="74" t="s">
        <v>41</v>
      </c>
      <c r="C1836" s="105" t="s">
        <v>922</v>
      </c>
      <c r="D1836" s="96" t="s">
        <v>923</v>
      </c>
      <c r="E1836" s="97">
        <v>2023</v>
      </c>
      <c r="F1836" s="98" t="s">
        <v>61</v>
      </c>
      <c r="G1836" s="99" t="s">
        <v>102</v>
      </c>
      <c r="H1836" s="100" t="s">
        <v>2917</v>
      </c>
      <c r="I1836" s="101" t="s">
        <v>99</v>
      </c>
      <c r="J1836" s="102" t="s">
        <v>673</v>
      </c>
      <c r="K1836" s="104" t="s">
        <v>634</v>
      </c>
      <c r="L1836" s="104" t="s">
        <v>634</v>
      </c>
      <c r="M1836" s="104">
        <v>2763.62</v>
      </c>
      <c r="N1836" s="104">
        <v>5035.1899999999996</v>
      </c>
      <c r="O1836" s="80"/>
      <c r="P1836" s="80"/>
      <c r="Q1836" s="80"/>
      <c r="R1836" s="80"/>
      <c r="S1836" s="80"/>
      <c r="T1836" s="80"/>
      <c r="U1836" s="80"/>
      <c r="V1836" s="80"/>
      <c r="W1836" s="80"/>
      <c r="X1836" s="80"/>
      <c r="Y1836" s="80"/>
      <c r="Z1836" s="80"/>
    </row>
    <row r="1837" spans="1:26" s="81" customFormat="1" x14ac:dyDescent="0.25">
      <c r="A1837" s="74" t="s">
        <v>41</v>
      </c>
      <c r="B1837" s="74" t="s">
        <v>41</v>
      </c>
      <c r="C1837" s="105" t="s">
        <v>1245</v>
      </c>
      <c r="D1837" s="96" t="s">
        <v>1246</v>
      </c>
      <c r="E1837" s="97">
        <v>2021</v>
      </c>
      <c r="F1837" s="98" t="s">
        <v>78</v>
      </c>
      <c r="G1837" s="99" t="s">
        <v>507</v>
      </c>
      <c r="H1837" s="100" t="s">
        <v>2918</v>
      </c>
      <c r="I1837" s="101" t="s">
        <v>508</v>
      </c>
      <c r="J1837" s="102" t="s">
        <v>812</v>
      </c>
      <c r="K1837" s="104" t="s">
        <v>634</v>
      </c>
      <c r="L1837" s="104" t="s">
        <v>634</v>
      </c>
      <c r="M1837" s="104">
        <v>1977.95</v>
      </c>
      <c r="N1837" s="104">
        <v>3889.85</v>
      </c>
      <c r="O1837" s="80"/>
      <c r="P1837" s="80"/>
      <c r="Q1837" s="80"/>
      <c r="R1837" s="80"/>
      <c r="S1837" s="80"/>
      <c r="T1837" s="80"/>
      <c r="U1837" s="80"/>
      <c r="V1837" s="80"/>
      <c r="W1837" s="80"/>
      <c r="X1837" s="80"/>
      <c r="Y1837" s="80"/>
      <c r="Z1837" s="80"/>
    </row>
    <row r="1838" spans="1:26" s="81" customFormat="1" x14ac:dyDescent="0.25">
      <c r="A1838" s="74" t="s">
        <v>41</v>
      </c>
      <c r="B1838" s="74" t="s">
        <v>41</v>
      </c>
      <c r="C1838" s="105" t="s">
        <v>3944</v>
      </c>
      <c r="D1838" s="96" t="s">
        <v>3945</v>
      </c>
      <c r="E1838" s="97">
        <v>2023</v>
      </c>
      <c r="F1838" s="98" t="s">
        <v>676</v>
      </c>
      <c r="G1838" s="99" t="s">
        <v>280</v>
      </c>
      <c r="H1838" s="100" t="s">
        <v>2920</v>
      </c>
      <c r="I1838" s="101" t="s">
        <v>281</v>
      </c>
      <c r="J1838" s="102" t="s">
        <v>685</v>
      </c>
      <c r="K1838" s="104" t="s">
        <v>634</v>
      </c>
      <c r="L1838" s="104" t="s">
        <v>634</v>
      </c>
      <c r="M1838" s="104">
        <v>1360.07</v>
      </c>
      <c r="N1838" s="104">
        <v>3166.66</v>
      </c>
      <c r="O1838" s="80"/>
      <c r="P1838" s="80"/>
      <c r="Q1838" s="80"/>
      <c r="R1838" s="80"/>
      <c r="S1838" s="80"/>
      <c r="T1838" s="80"/>
      <c r="U1838" s="80"/>
      <c r="V1838" s="80"/>
      <c r="W1838" s="80"/>
      <c r="X1838" s="80"/>
      <c r="Y1838" s="80"/>
      <c r="Z1838" s="80"/>
    </row>
    <row r="1839" spans="1:26" s="81" customFormat="1" x14ac:dyDescent="0.25">
      <c r="A1839" s="74" t="s">
        <v>41</v>
      </c>
      <c r="B1839" s="74" t="s">
        <v>41</v>
      </c>
      <c r="C1839" s="105" t="s">
        <v>691</v>
      </c>
      <c r="D1839" s="96" t="s">
        <v>21</v>
      </c>
      <c r="E1839" s="97">
        <v>2019</v>
      </c>
      <c r="F1839" s="98" t="s">
        <v>75</v>
      </c>
      <c r="G1839" s="99" t="s">
        <v>312</v>
      </c>
      <c r="H1839" s="100" t="s">
        <v>2921</v>
      </c>
      <c r="I1839" s="101" t="s">
        <v>313</v>
      </c>
      <c r="J1839" s="102" t="s">
        <v>661</v>
      </c>
      <c r="K1839" s="104" t="s">
        <v>634</v>
      </c>
      <c r="L1839" s="104" t="s">
        <v>634</v>
      </c>
      <c r="M1839" s="104">
        <v>1236.43</v>
      </c>
      <c r="N1839" s="104">
        <v>3029.39</v>
      </c>
      <c r="O1839" s="80"/>
      <c r="P1839" s="80"/>
      <c r="Q1839" s="80"/>
      <c r="R1839" s="80"/>
      <c r="S1839" s="80"/>
      <c r="T1839" s="80"/>
      <c r="U1839" s="80"/>
      <c r="V1839" s="80"/>
      <c r="W1839" s="80"/>
      <c r="X1839" s="80"/>
      <c r="Y1839" s="80"/>
      <c r="Z1839" s="80"/>
    </row>
    <row r="1840" spans="1:26" s="81" customFormat="1" x14ac:dyDescent="0.25">
      <c r="A1840" s="74" t="s">
        <v>41</v>
      </c>
      <c r="B1840" s="74" t="s">
        <v>41</v>
      </c>
      <c r="C1840" s="105" t="s">
        <v>659</v>
      </c>
      <c r="D1840" s="96" t="s">
        <v>4</v>
      </c>
      <c r="E1840" s="97">
        <v>2020</v>
      </c>
      <c r="F1840" s="98" t="s">
        <v>66</v>
      </c>
      <c r="G1840" s="99" t="s">
        <v>186</v>
      </c>
      <c r="H1840" s="100" t="s">
        <v>2922</v>
      </c>
      <c r="I1840" s="101" t="s">
        <v>179</v>
      </c>
      <c r="J1840" s="102" t="s">
        <v>694</v>
      </c>
      <c r="K1840" s="104" t="s">
        <v>545</v>
      </c>
      <c r="L1840" s="104" t="s">
        <v>545</v>
      </c>
      <c r="M1840" s="104">
        <v>1445.71</v>
      </c>
      <c r="N1840" s="104">
        <v>3525.97</v>
      </c>
      <c r="O1840" s="80"/>
      <c r="P1840" s="80"/>
      <c r="Q1840" s="80"/>
      <c r="R1840" s="80"/>
      <c r="S1840" s="80"/>
      <c r="T1840" s="80"/>
      <c r="U1840" s="80"/>
      <c r="V1840" s="80"/>
      <c r="W1840" s="80"/>
      <c r="X1840" s="80"/>
      <c r="Y1840" s="80"/>
      <c r="Z1840" s="80"/>
    </row>
    <row r="1841" spans="1:26" s="81" customFormat="1" x14ac:dyDescent="0.25">
      <c r="A1841" s="74" t="s">
        <v>41</v>
      </c>
      <c r="B1841" s="74" t="s">
        <v>41</v>
      </c>
      <c r="C1841" s="105" t="s">
        <v>4037</v>
      </c>
      <c r="D1841" s="96" t="s">
        <v>4038</v>
      </c>
      <c r="E1841" s="97">
        <v>2023</v>
      </c>
      <c r="F1841" s="98" t="s">
        <v>64</v>
      </c>
      <c r="G1841" s="99" t="s">
        <v>159</v>
      </c>
      <c r="H1841" s="100" t="s">
        <v>2924</v>
      </c>
      <c r="I1841" s="101" t="s">
        <v>277</v>
      </c>
      <c r="J1841" s="102" t="s">
        <v>114</v>
      </c>
      <c r="K1841" s="104" t="s">
        <v>634</v>
      </c>
      <c r="L1841" s="104" t="s">
        <v>634</v>
      </c>
      <c r="M1841" s="104">
        <v>1410.2</v>
      </c>
      <c r="N1841" s="104">
        <v>3458.29</v>
      </c>
      <c r="O1841" s="80"/>
      <c r="P1841" s="80"/>
      <c r="Q1841" s="80"/>
      <c r="R1841" s="80"/>
      <c r="S1841" s="80"/>
      <c r="T1841" s="80"/>
      <c r="U1841" s="80"/>
      <c r="V1841" s="80"/>
      <c r="W1841" s="80"/>
      <c r="X1841" s="80"/>
      <c r="Y1841" s="80"/>
      <c r="Z1841" s="80"/>
    </row>
    <row r="1842" spans="1:26" s="81" customFormat="1" x14ac:dyDescent="0.25">
      <c r="A1842" s="74" t="s">
        <v>41</v>
      </c>
      <c r="B1842" s="74" t="s">
        <v>41</v>
      </c>
      <c r="C1842" s="105" t="s">
        <v>781</v>
      </c>
      <c r="D1842" s="96" t="s">
        <v>32</v>
      </c>
      <c r="E1842" s="97">
        <v>2018</v>
      </c>
      <c r="F1842" s="98" t="s">
        <v>60</v>
      </c>
      <c r="G1842" s="99" t="s">
        <v>90</v>
      </c>
      <c r="H1842" s="100" t="s">
        <v>2925</v>
      </c>
      <c r="I1842" s="101" t="s">
        <v>91</v>
      </c>
      <c r="J1842" s="102" t="s">
        <v>695</v>
      </c>
      <c r="K1842" s="104" t="s">
        <v>634</v>
      </c>
      <c r="L1842" s="104" t="s">
        <v>634</v>
      </c>
      <c r="M1842" s="104">
        <v>1460.8</v>
      </c>
      <c r="N1842" s="104">
        <v>3333.87</v>
      </c>
      <c r="O1842" s="80"/>
      <c r="P1842" s="80"/>
      <c r="Q1842" s="80"/>
      <c r="R1842" s="80"/>
      <c r="S1842" s="80"/>
      <c r="T1842" s="80"/>
      <c r="U1842" s="80"/>
      <c r="V1842" s="80"/>
      <c r="W1842" s="80"/>
      <c r="X1842" s="80"/>
      <c r="Y1842" s="80"/>
      <c r="Z1842" s="80"/>
    </row>
    <row r="1843" spans="1:26" s="81" customFormat="1" x14ac:dyDescent="0.25">
      <c r="A1843" s="74" t="s">
        <v>41</v>
      </c>
      <c r="B1843" s="74" t="s">
        <v>41</v>
      </c>
      <c r="C1843" s="105" t="s">
        <v>668</v>
      </c>
      <c r="D1843" s="96" t="s">
        <v>10</v>
      </c>
      <c r="E1843" s="97">
        <v>2019</v>
      </c>
      <c r="F1843" s="98" t="s">
        <v>76</v>
      </c>
      <c r="G1843" s="99" t="s">
        <v>328</v>
      </c>
      <c r="H1843" s="100" t="s">
        <v>2926</v>
      </c>
      <c r="I1843" s="101" t="s">
        <v>179</v>
      </c>
      <c r="J1843" s="102" t="s">
        <v>345</v>
      </c>
      <c r="K1843" s="104" t="s">
        <v>545</v>
      </c>
      <c r="L1843" s="104" t="s">
        <v>545</v>
      </c>
      <c r="M1843" s="104">
        <v>1122.2</v>
      </c>
      <c r="N1843" s="104">
        <v>3112.55</v>
      </c>
      <c r="O1843" s="80"/>
      <c r="P1843" s="80"/>
      <c r="Q1843" s="80"/>
      <c r="R1843" s="80"/>
      <c r="S1843" s="80"/>
      <c r="T1843" s="80"/>
      <c r="U1843" s="80"/>
      <c r="V1843" s="80"/>
      <c r="W1843" s="80"/>
      <c r="X1843" s="80"/>
      <c r="Y1843" s="80"/>
      <c r="Z1843" s="80"/>
    </row>
    <row r="1844" spans="1:26" s="81" customFormat="1" x14ac:dyDescent="0.25">
      <c r="A1844" s="74" t="s">
        <v>41</v>
      </c>
      <c r="B1844" s="74" t="s">
        <v>41</v>
      </c>
      <c r="C1844" s="105" t="s">
        <v>761</v>
      </c>
      <c r="D1844" s="96" t="s">
        <v>35</v>
      </c>
      <c r="E1844" s="97">
        <v>2018</v>
      </c>
      <c r="F1844" s="98" t="s">
        <v>59</v>
      </c>
      <c r="G1844" s="99" t="s">
        <v>82</v>
      </c>
      <c r="H1844" s="100" t="s">
        <v>2927</v>
      </c>
      <c r="I1844" s="101" t="s">
        <v>99</v>
      </c>
      <c r="J1844" s="102" t="s">
        <v>779</v>
      </c>
      <c r="K1844" s="104" t="s">
        <v>634</v>
      </c>
      <c r="L1844" s="104" t="s">
        <v>634</v>
      </c>
      <c r="M1844" s="104">
        <v>1727</v>
      </c>
      <c r="N1844" s="104">
        <v>2407.96</v>
      </c>
      <c r="O1844" s="80"/>
      <c r="P1844" s="80"/>
      <c r="Q1844" s="80"/>
      <c r="R1844" s="80"/>
      <c r="S1844" s="80"/>
      <c r="T1844" s="80"/>
      <c r="U1844" s="80"/>
      <c r="V1844" s="80"/>
      <c r="W1844" s="80"/>
      <c r="X1844" s="80"/>
      <c r="Y1844" s="80"/>
      <c r="Z1844" s="80"/>
    </row>
    <row r="1845" spans="1:26" s="81" customFormat="1" x14ac:dyDescent="0.25">
      <c r="A1845" s="74" t="s">
        <v>41</v>
      </c>
      <c r="B1845" s="74" t="s">
        <v>41</v>
      </c>
      <c r="C1845" s="105" t="s">
        <v>51</v>
      </c>
      <c r="D1845" s="96" t="s">
        <v>1</v>
      </c>
      <c r="E1845" s="97">
        <v>2020</v>
      </c>
      <c r="F1845" s="98" t="s">
        <v>67</v>
      </c>
      <c r="G1845" s="99" t="s">
        <v>193</v>
      </c>
      <c r="H1845" s="100" t="s">
        <v>2928</v>
      </c>
      <c r="I1845" s="101" t="s">
        <v>194</v>
      </c>
      <c r="J1845" s="102" t="s">
        <v>217</v>
      </c>
      <c r="K1845" s="104" t="s">
        <v>545</v>
      </c>
      <c r="L1845" s="104" t="s">
        <v>545</v>
      </c>
      <c r="M1845" s="104">
        <v>1434.67</v>
      </c>
      <c r="N1845" s="104">
        <v>5022.6400000000003</v>
      </c>
      <c r="O1845" s="80"/>
      <c r="P1845" s="80"/>
      <c r="Q1845" s="80"/>
      <c r="R1845" s="80"/>
      <c r="S1845" s="80"/>
      <c r="T1845" s="80"/>
      <c r="U1845" s="80"/>
      <c r="V1845" s="80"/>
      <c r="W1845" s="80"/>
      <c r="X1845" s="80"/>
      <c r="Y1845" s="80"/>
      <c r="Z1845" s="80"/>
    </row>
    <row r="1846" spans="1:26" s="81" customFormat="1" x14ac:dyDescent="0.25">
      <c r="A1846" s="74" t="s">
        <v>41</v>
      </c>
      <c r="B1846" s="74" t="s">
        <v>41</v>
      </c>
      <c r="C1846" s="105" t="s">
        <v>668</v>
      </c>
      <c r="D1846" s="96" t="s">
        <v>10</v>
      </c>
      <c r="E1846" s="97">
        <v>2019</v>
      </c>
      <c r="F1846" s="98" t="s">
        <v>76</v>
      </c>
      <c r="G1846" s="99" t="s">
        <v>328</v>
      </c>
      <c r="H1846" s="100" t="s">
        <v>2929</v>
      </c>
      <c r="I1846" s="101" t="s">
        <v>179</v>
      </c>
      <c r="J1846" s="102" t="s">
        <v>396</v>
      </c>
      <c r="K1846" s="104" t="s">
        <v>545</v>
      </c>
      <c r="L1846" s="104" t="s">
        <v>545</v>
      </c>
      <c r="M1846" s="104">
        <v>1122.2</v>
      </c>
      <c r="N1846" s="104">
        <v>3112.55</v>
      </c>
      <c r="O1846" s="80"/>
      <c r="P1846" s="80"/>
      <c r="Q1846" s="80"/>
      <c r="R1846" s="80"/>
      <c r="S1846" s="80"/>
      <c r="T1846" s="80"/>
      <c r="U1846" s="80"/>
      <c r="V1846" s="80"/>
      <c r="W1846" s="80"/>
      <c r="X1846" s="80"/>
      <c r="Y1846" s="80"/>
      <c r="Z1846" s="80"/>
    </row>
    <row r="1847" spans="1:26" s="81" customFormat="1" x14ac:dyDescent="0.25">
      <c r="A1847" s="74" t="s">
        <v>41</v>
      </c>
      <c r="B1847" s="74" t="s">
        <v>41</v>
      </c>
      <c r="C1847" s="105" t="s">
        <v>703</v>
      </c>
      <c r="D1847" s="96" t="s">
        <v>601</v>
      </c>
      <c r="E1847" s="97">
        <v>2022</v>
      </c>
      <c r="F1847" s="98" t="s">
        <v>66</v>
      </c>
      <c r="G1847" s="99" t="s">
        <v>186</v>
      </c>
      <c r="H1847" s="100" t="s">
        <v>2930</v>
      </c>
      <c r="I1847" s="101" t="s">
        <v>859</v>
      </c>
      <c r="J1847" s="102" t="s">
        <v>740</v>
      </c>
      <c r="K1847" s="104" t="s">
        <v>634</v>
      </c>
      <c r="L1847" s="104" t="s">
        <v>634</v>
      </c>
      <c r="M1847" s="104">
        <v>3328.03</v>
      </c>
      <c r="N1847" s="104">
        <v>4026.04</v>
      </c>
      <c r="O1847" s="80"/>
      <c r="P1847" s="80"/>
      <c r="Q1847" s="80"/>
      <c r="R1847" s="80"/>
      <c r="S1847" s="80"/>
      <c r="T1847" s="80"/>
      <c r="U1847" s="80"/>
      <c r="V1847" s="80"/>
      <c r="W1847" s="80"/>
      <c r="X1847" s="80"/>
      <c r="Y1847" s="80"/>
      <c r="Z1847" s="80"/>
    </row>
    <row r="1848" spans="1:26" s="81" customFormat="1" x14ac:dyDescent="0.25">
      <c r="A1848" s="74" t="s">
        <v>41</v>
      </c>
      <c r="B1848" s="74" t="s">
        <v>41</v>
      </c>
      <c r="C1848" s="105" t="s">
        <v>703</v>
      </c>
      <c r="D1848" s="96" t="s">
        <v>601</v>
      </c>
      <c r="E1848" s="97">
        <v>2022</v>
      </c>
      <c r="F1848" s="98" t="s">
        <v>66</v>
      </c>
      <c r="G1848" s="99" t="s">
        <v>186</v>
      </c>
      <c r="H1848" s="100" t="s">
        <v>2931</v>
      </c>
      <c r="I1848" s="101" t="s">
        <v>260</v>
      </c>
      <c r="J1848" s="102" t="s">
        <v>745</v>
      </c>
      <c r="K1848" s="104" t="s">
        <v>634</v>
      </c>
      <c r="L1848" s="104" t="s">
        <v>634</v>
      </c>
      <c r="M1848" s="104">
        <v>1784.4</v>
      </c>
      <c r="N1848" s="104">
        <v>4222.6499999999996</v>
      </c>
      <c r="O1848" s="80"/>
      <c r="P1848" s="80"/>
      <c r="Q1848" s="80"/>
      <c r="R1848" s="80"/>
      <c r="S1848" s="80"/>
      <c r="T1848" s="80"/>
      <c r="U1848" s="80"/>
      <c r="V1848" s="80"/>
      <c r="W1848" s="80"/>
      <c r="X1848" s="80"/>
      <c r="Y1848" s="80"/>
      <c r="Z1848" s="80"/>
    </row>
    <row r="1849" spans="1:26" s="81" customFormat="1" x14ac:dyDescent="0.25">
      <c r="A1849" s="74" t="s">
        <v>41</v>
      </c>
      <c r="B1849" s="74" t="s">
        <v>41</v>
      </c>
      <c r="C1849" s="105" t="s">
        <v>3944</v>
      </c>
      <c r="D1849" s="96" t="s">
        <v>3945</v>
      </c>
      <c r="E1849" s="97">
        <v>2023</v>
      </c>
      <c r="F1849" s="98" t="s">
        <v>676</v>
      </c>
      <c r="G1849" s="99" t="s">
        <v>280</v>
      </c>
      <c r="H1849" s="100" t="s">
        <v>2932</v>
      </c>
      <c r="I1849" s="101" t="s">
        <v>283</v>
      </c>
      <c r="J1849" s="102" t="s">
        <v>685</v>
      </c>
      <c r="K1849" s="104" t="s">
        <v>634</v>
      </c>
      <c r="L1849" s="104" t="s">
        <v>634</v>
      </c>
      <c r="M1849" s="104">
        <v>2803.83</v>
      </c>
      <c r="N1849" s="104">
        <v>5890.47</v>
      </c>
      <c r="O1849" s="80"/>
      <c r="P1849" s="80"/>
      <c r="Q1849" s="80"/>
      <c r="R1849" s="80"/>
      <c r="S1849" s="80"/>
      <c r="T1849" s="80"/>
      <c r="U1849" s="80"/>
      <c r="V1849" s="80"/>
      <c r="W1849" s="80"/>
      <c r="X1849" s="80"/>
      <c r="Y1849" s="80"/>
      <c r="Z1849" s="80"/>
    </row>
    <row r="1850" spans="1:26" s="81" customFormat="1" x14ac:dyDescent="0.25">
      <c r="A1850" s="74" t="s">
        <v>41</v>
      </c>
      <c r="B1850" s="74" t="s">
        <v>41</v>
      </c>
      <c r="C1850" s="105" t="s">
        <v>706</v>
      </c>
      <c r="D1850" s="96" t="s">
        <v>568</v>
      </c>
      <c r="E1850" s="97">
        <v>2022</v>
      </c>
      <c r="F1850" s="98" t="s">
        <v>61</v>
      </c>
      <c r="G1850" s="99" t="s">
        <v>102</v>
      </c>
      <c r="H1850" s="100" t="s">
        <v>2933</v>
      </c>
      <c r="I1850" s="101" t="s">
        <v>103</v>
      </c>
      <c r="J1850" s="102" t="s">
        <v>2165</v>
      </c>
      <c r="K1850" s="104" t="s">
        <v>634</v>
      </c>
      <c r="L1850" s="104" t="s">
        <v>634</v>
      </c>
      <c r="M1850" s="104">
        <v>2064.84</v>
      </c>
      <c r="N1850" s="104">
        <v>4306.2299999999996</v>
      </c>
      <c r="O1850" s="80"/>
      <c r="P1850" s="80"/>
      <c r="Q1850" s="80"/>
      <c r="R1850" s="80"/>
      <c r="S1850" s="80"/>
      <c r="T1850" s="80"/>
      <c r="U1850" s="80"/>
      <c r="V1850" s="80"/>
      <c r="W1850" s="80"/>
      <c r="X1850" s="80"/>
      <c r="Y1850" s="80"/>
      <c r="Z1850" s="80"/>
    </row>
    <row r="1851" spans="1:26" s="81" customFormat="1" x14ac:dyDescent="0.25">
      <c r="A1851" s="74" t="s">
        <v>41</v>
      </c>
      <c r="B1851" s="74" t="s">
        <v>41</v>
      </c>
      <c r="C1851" s="105" t="s">
        <v>929</v>
      </c>
      <c r="D1851" s="96" t="s">
        <v>930</v>
      </c>
      <c r="E1851" s="97">
        <v>2018</v>
      </c>
      <c r="F1851" s="98" t="s">
        <v>61</v>
      </c>
      <c r="G1851" s="99" t="s">
        <v>102</v>
      </c>
      <c r="H1851" s="100" t="s">
        <v>2934</v>
      </c>
      <c r="I1851" s="101" t="s">
        <v>179</v>
      </c>
      <c r="J1851" s="102" t="s">
        <v>1068</v>
      </c>
      <c r="K1851" s="104" t="s">
        <v>545</v>
      </c>
      <c r="L1851" s="104" t="s">
        <v>545</v>
      </c>
      <c r="M1851" s="104">
        <v>1692.6</v>
      </c>
      <c r="N1851" s="104">
        <v>3002</v>
      </c>
      <c r="O1851" s="80"/>
      <c r="P1851" s="80"/>
      <c r="Q1851" s="80"/>
      <c r="R1851" s="80"/>
      <c r="S1851" s="80"/>
      <c r="T1851" s="80"/>
      <c r="U1851" s="80"/>
      <c r="V1851" s="80"/>
      <c r="W1851" s="80"/>
      <c r="X1851" s="80"/>
      <c r="Y1851" s="80"/>
      <c r="Z1851" s="80"/>
    </row>
    <row r="1852" spans="1:26" s="81" customFormat="1" x14ac:dyDescent="0.25">
      <c r="A1852" s="74" t="s">
        <v>41</v>
      </c>
      <c r="B1852" s="74" t="s">
        <v>41</v>
      </c>
      <c r="C1852" s="105" t="s">
        <v>55</v>
      </c>
      <c r="D1852" s="96" t="s">
        <v>6</v>
      </c>
      <c r="E1852" s="97">
        <v>2018</v>
      </c>
      <c r="F1852" s="98" t="s">
        <v>71</v>
      </c>
      <c r="G1852" s="99" t="s">
        <v>264</v>
      </c>
      <c r="H1852" s="100" t="s">
        <v>2935</v>
      </c>
      <c r="I1852" s="101" t="s">
        <v>271</v>
      </c>
      <c r="J1852" s="102" t="s">
        <v>678</v>
      </c>
      <c r="K1852" s="104" t="s">
        <v>634</v>
      </c>
      <c r="L1852" s="104" t="s">
        <v>634</v>
      </c>
      <c r="M1852" s="104">
        <v>2245.1</v>
      </c>
      <c r="N1852" s="104">
        <v>4326.8999999999996</v>
      </c>
      <c r="O1852" s="80"/>
      <c r="P1852" s="80"/>
      <c r="Q1852" s="80"/>
      <c r="R1852" s="80"/>
      <c r="S1852" s="80"/>
      <c r="T1852" s="80"/>
      <c r="U1852" s="80"/>
      <c r="V1852" s="80"/>
      <c r="W1852" s="80"/>
      <c r="X1852" s="80"/>
      <c r="Y1852" s="80"/>
      <c r="Z1852" s="80"/>
    </row>
    <row r="1853" spans="1:26" s="81" customFormat="1" x14ac:dyDescent="0.25">
      <c r="A1853" s="74" t="s">
        <v>41</v>
      </c>
      <c r="B1853" s="74" t="s">
        <v>41</v>
      </c>
      <c r="C1853" s="105" t="s">
        <v>703</v>
      </c>
      <c r="D1853" s="96" t="s">
        <v>601</v>
      </c>
      <c r="E1853" s="97">
        <v>2022</v>
      </c>
      <c r="F1853" s="98" t="s">
        <v>66</v>
      </c>
      <c r="G1853" s="99" t="s">
        <v>186</v>
      </c>
      <c r="H1853" s="100" t="s">
        <v>2936</v>
      </c>
      <c r="I1853" s="101" t="s">
        <v>93</v>
      </c>
      <c r="J1853" s="102" t="s">
        <v>837</v>
      </c>
      <c r="K1853" s="104" t="s">
        <v>634</v>
      </c>
      <c r="L1853" s="104" t="s">
        <v>634</v>
      </c>
      <c r="M1853" s="104">
        <v>1735.89</v>
      </c>
      <c r="N1853" s="104">
        <v>1945.6</v>
      </c>
      <c r="O1853" s="80"/>
      <c r="P1853" s="80"/>
      <c r="Q1853" s="80"/>
      <c r="R1853" s="80"/>
      <c r="S1853" s="80"/>
      <c r="T1853" s="80"/>
      <c r="U1853" s="80"/>
      <c r="V1853" s="80"/>
      <c r="W1853" s="80"/>
      <c r="X1853" s="80"/>
      <c r="Y1853" s="80"/>
      <c r="Z1853" s="80"/>
    </row>
    <row r="1854" spans="1:26" s="81" customFormat="1" x14ac:dyDescent="0.25">
      <c r="A1854" s="74" t="s">
        <v>41</v>
      </c>
      <c r="B1854" s="74" t="s">
        <v>41</v>
      </c>
      <c r="C1854" s="105" t="s">
        <v>3944</v>
      </c>
      <c r="D1854" s="96" t="s">
        <v>3945</v>
      </c>
      <c r="E1854" s="97">
        <v>2023</v>
      </c>
      <c r="F1854" s="98" t="s">
        <v>676</v>
      </c>
      <c r="G1854" s="99" t="s">
        <v>280</v>
      </c>
      <c r="H1854" s="100" t="s">
        <v>2937</v>
      </c>
      <c r="I1854" s="101" t="s">
        <v>283</v>
      </c>
      <c r="J1854" s="102" t="s">
        <v>685</v>
      </c>
      <c r="K1854" s="104" t="s">
        <v>634</v>
      </c>
      <c r="L1854" s="104" t="s">
        <v>634</v>
      </c>
      <c r="M1854" s="104">
        <v>2803.83</v>
      </c>
      <c r="N1854" s="104">
        <v>5890.47</v>
      </c>
      <c r="O1854" s="80"/>
      <c r="P1854" s="80"/>
      <c r="Q1854" s="80"/>
      <c r="R1854" s="80"/>
      <c r="S1854" s="80"/>
      <c r="T1854" s="80"/>
      <c r="U1854" s="80"/>
      <c r="V1854" s="80"/>
      <c r="W1854" s="80"/>
      <c r="X1854" s="80"/>
      <c r="Y1854" s="80"/>
      <c r="Z1854" s="80"/>
    </row>
    <row r="1855" spans="1:26" s="81" customFormat="1" x14ac:dyDescent="0.25">
      <c r="A1855" s="74" t="s">
        <v>41</v>
      </c>
      <c r="B1855" s="74" t="s">
        <v>41</v>
      </c>
      <c r="C1855" s="105" t="s">
        <v>659</v>
      </c>
      <c r="D1855" s="96" t="s">
        <v>4</v>
      </c>
      <c r="E1855" s="97">
        <v>2020</v>
      </c>
      <c r="F1855" s="98" t="s">
        <v>66</v>
      </c>
      <c r="G1855" s="99" t="s">
        <v>186</v>
      </c>
      <c r="H1855" s="100" t="s">
        <v>2938</v>
      </c>
      <c r="I1855" s="101" t="s">
        <v>179</v>
      </c>
      <c r="J1855" s="102" t="s">
        <v>448</v>
      </c>
      <c r="K1855" s="104" t="s">
        <v>545</v>
      </c>
      <c r="L1855" s="104" t="s">
        <v>545</v>
      </c>
      <c r="M1855" s="104">
        <v>2019.94</v>
      </c>
      <c r="N1855" s="104">
        <v>4736.75</v>
      </c>
      <c r="O1855" s="80"/>
      <c r="P1855" s="80"/>
      <c r="Q1855" s="80"/>
      <c r="R1855" s="80"/>
      <c r="S1855" s="80"/>
      <c r="T1855" s="80"/>
      <c r="U1855" s="80"/>
      <c r="V1855" s="80"/>
      <c r="W1855" s="80"/>
      <c r="X1855" s="80"/>
      <c r="Y1855" s="80"/>
      <c r="Z1855" s="80"/>
    </row>
    <row r="1856" spans="1:26" s="81" customFormat="1" x14ac:dyDescent="0.25">
      <c r="A1856" s="74" t="s">
        <v>41</v>
      </c>
      <c r="B1856" s="74" t="s">
        <v>41</v>
      </c>
      <c r="C1856" s="105" t="s">
        <v>706</v>
      </c>
      <c r="D1856" s="96" t="s">
        <v>568</v>
      </c>
      <c r="E1856" s="97">
        <v>2022</v>
      </c>
      <c r="F1856" s="98" t="s">
        <v>61</v>
      </c>
      <c r="G1856" s="99" t="s">
        <v>102</v>
      </c>
      <c r="H1856" s="100" t="s">
        <v>2939</v>
      </c>
      <c r="I1856" s="101" t="s">
        <v>103</v>
      </c>
      <c r="J1856" s="102" t="s">
        <v>857</v>
      </c>
      <c r="K1856" s="104" t="s">
        <v>634</v>
      </c>
      <c r="L1856" s="104" t="s">
        <v>634</v>
      </c>
      <c r="M1856" s="104">
        <v>2064.84</v>
      </c>
      <c r="N1856" s="104">
        <v>4306.2299999999996</v>
      </c>
      <c r="O1856" s="80"/>
      <c r="P1856" s="80"/>
      <c r="Q1856" s="80"/>
      <c r="R1856" s="80"/>
      <c r="S1856" s="80"/>
      <c r="T1856" s="80"/>
      <c r="U1856" s="80"/>
      <c r="V1856" s="80"/>
      <c r="W1856" s="80"/>
      <c r="X1856" s="80"/>
      <c r="Y1856" s="80"/>
      <c r="Z1856" s="80"/>
    </row>
    <row r="1857" spans="1:26" s="81" customFormat="1" x14ac:dyDescent="0.25">
      <c r="A1857" s="74" t="s">
        <v>41</v>
      </c>
      <c r="B1857" s="74" t="s">
        <v>41</v>
      </c>
      <c r="C1857" s="105" t="s">
        <v>55</v>
      </c>
      <c r="D1857" s="96" t="s">
        <v>6</v>
      </c>
      <c r="E1857" s="97">
        <v>2018</v>
      </c>
      <c r="F1857" s="98" t="s">
        <v>71</v>
      </c>
      <c r="G1857" s="99" t="s">
        <v>264</v>
      </c>
      <c r="H1857" s="100" t="s">
        <v>2940</v>
      </c>
      <c r="I1857" s="101" t="s">
        <v>129</v>
      </c>
      <c r="J1857" s="102" t="s">
        <v>736</v>
      </c>
      <c r="K1857" s="104" t="s">
        <v>634</v>
      </c>
      <c r="L1857" s="104" t="s">
        <v>634</v>
      </c>
      <c r="M1857" s="104">
        <v>1298</v>
      </c>
      <c r="N1857" s="104">
        <v>2742.53</v>
      </c>
      <c r="O1857" s="80"/>
      <c r="P1857" s="80"/>
      <c r="Q1857" s="80"/>
      <c r="R1857" s="80"/>
      <c r="S1857" s="80"/>
      <c r="T1857" s="80"/>
      <c r="U1857" s="80"/>
      <c r="V1857" s="80"/>
      <c r="W1857" s="80"/>
      <c r="X1857" s="80"/>
      <c r="Y1857" s="80"/>
      <c r="Z1857" s="80"/>
    </row>
    <row r="1858" spans="1:26" s="81" customFormat="1" x14ac:dyDescent="0.25">
      <c r="A1858" s="74" t="s">
        <v>41</v>
      </c>
      <c r="B1858" s="74" t="s">
        <v>41</v>
      </c>
      <c r="C1858" s="105" t="s">
        <v>3944</v>
      </c>
      <c r="D1858" s="96" t="s">
        <v>3945</v>
      </c>
      <c r="E1858" s="97">
        <v>2023</v>
      </c>
      <c r="F1858" s="98" t="s">
        <v>676</v>
      </c>
      <c r="G1858" s="99" t="s">
        <v>280</v>
      </c>
      <c r="H1858" s="100" t="s">
        <v>2941</v>
      </c>
      <c r="I1858" s="101" t="s">
        <v>281</v>
      </c>
      <c r="J1858" s="102" t="s">
        <v>749</v>
      </c>
      <c r="K1858" s="104" t="s">
        <v>634</v>
      </c>
      <c r="L1858" s="104" t="s">
        <v>634</v>
      </c>
      <c r="M1858" s="104">
        <v>1360.07</v>
      </c>
      <c r="N1858" s="104">
        <v>3166.66</v>
      </c>
      <c r="O1858" s="80"/>
      <c r="P1858" s="80"/>
      <c r="Q1858" s="80"/>
      <c r="R1858" s="80"/>
      <c r="S1858" s="80"/>
      <c r="T1858" s="80"/>
      <c r="U1858" s="80"/>
      <c r="V1858" s="80"/>
      <c r="W1858" s="80"/>
      <c r="X1858" s="80"/>
      <c r="Y1858" s="80"/>
      <c r="Z1858" s="80"/>
    </row>
    <row r="1859" spans="1:26" s="81" customFormat="1" x14ac:dyDescent="0.25">
      <c r="A1859" s="74" t="s">
        <v>41</v>
      </c>
      <c r="B1859" s="74" t="s">
        <v>41</v>
      </c>
      <c r="C1859" s="105" t="s">
        <v>1013</v>
      </c>
      <c r="D1859" s="96" t="s">
        <v>1014</v>
      </c>
      <c r="E1859" s="97">
        <v>2023</v>
      </c>
      <c r="F1859" s="98" t="s">
        <v>64</v>
      </c>
      <c r="G1859" s="99" t="s">
        <v>159</v>
      </c>
      <c r="H1859" s="100" t="s">
        <v>2942</v>
      </c>
      <c r="I1859" s="101" t="s">
        <v>162</v>
      </c>
      <c r="J1859" s="102" t="s">
        <v>163</v>
      </c>
      <c r="K1859" s="104" t="s">
        <v>634</v>
      </c>
      <c r="L1859" s="104" t="s">
        <v>634</v>
      </c>
      <c r="M1859" s="104">
        <v>1298</v>
      </c>
      <c r="N1859" s="104">
        <v>3996.13</v>
      </c>
      <c r="O1859" s="80"/>
      <c r="P1859" s="80"/>
      <c r="Q1859" s="80"/>
      <c r="R1859" s="80"/>
      <c r="S1859" s="80"/>
      <c r="T1859" s="80"/>
      <c r="U1859" s="80"/>
      <c r="V1859" s="80"/>
      <c r="W1859" s="80"/>
      <c r="X1859" s="80"/>
      <c r="Y1859" s="80"/>
      <c r="Z1859" s="80"/>
    </row>
    <row r="1860" spans="1:26" s="81" customFormat="1" x14ac:dyDescent="0.25">
      <c r="A1860" s="74" t="s">
        <v>41</v>
      </c>
      <c r="B1860" s="74" t="s">
        <v>41</v>
      </c>
      <c r="C1860" s="105" t="s">
        <v>691</v>
      </c>
      <c r="D1860" s="96" t="s">
        <v>21</v>
      </c>
      <c r="E1860" s="97">
        <v>2019</v>
      </c>
      <c r="F1860" s="98" t="s">
        <v>75</v>
      </c>
      <c r="G1860" s="99" t="s">
        <v>312</v>
      </c>
      <c r="H1860" s="100" t="s">
        <v>2943</v>
      </c>
      <c r="I1860" s="101" t="s">
        <v>313</v>
      </c>
      <c r="J1860" s="102" t="s">
        <v>695</v>
      </c>
      <c r="K1860" s="104" t="s">
        <v>634</v>
      </c>
      <c r="L1860" s="104" t="s">
        <v>634</v>
      </c>
      <c r="M1860" s="104">
        <v>1236.43</v>
      </c>
      <c r="N1860" s="104">
        <v>3029.39</v>
      </c>
      <c r="O1860" s="80"/>
      <c r="P1860" s="80"/>
      <c r="Q1860" s="80"/>
      <c r="R1860" s="80"/>
      <c r="S1860" s="80"/>
      <c r="T1860" s="80"/>
      <c r="U1860" s="80"/>
      <c r="V1860" s="80"/>
      <c r="W1860" s="80"/>
      <c r="X1860" s="80"/>
      <c r="Y1860" s="80"/>
      <c r="Z1860" s="80"/>
    </row>
    <row r="1861" spans="1:26" s="81" customFormat="1" x14ac:dyDescent="0.25">
      <c r="A1861" s="74" t="s">
        <v>41</v>
      </c>
      <c r="B1861" s="74" t="s">
        <v>41</v>
      </c>
      <c r="C1861" s="105" t="s">
        <v>754</v>
      </c>
      <c r="D1861" s="96" t="s">
        <v>755</v>
      </c>
      <c r="E1861" s="97">
        <v>2022</v>
      </c>
      <c r="F1861" s="98" t="s">
        <v>77</v>
      </c>
      <c r="G1861" s="99" t="s">
        <v>403</v>
      </c>
      <c r="H1861" s="100" t="s">
        <v>2944</v>
      </c>
      <c r="I1861" s="101" t="s">
        <v>500</v>
      </c>
      <c r="J1861" s="102" t="s">
        <v>806</v>
      </c>
      <c r="K1861" s="104" t="s">
        <v>634</v>
      </c>
      <c r="L1861" s="104" t="s">
        <v>634</v>
      </c>
      <c r="M1861" s="104">
        <v>2916.67</v>
      </c>
      <c r="N1861" s="104">
        <v>6093.98</v>
      </c>
      <c r="O1861" s="80"/>
      <c r="P1861" s="80"/>
      <c r="Q1861" s="80"/>
      <c r="R1861" s="80"/>
      <c r="S1861" s="80"/>
      <c r="T1861" s="80"/>
      <c r="U1861" s="80"/>
      <c r="V1861" s="80"/>
      <c r="W1861" s="80"/>
      <c r="X1861" s="80"/>
      <c r="Y1861" s="80"/>
      <c r="Z1861" s="80"/>
    </row>
    <row r="1862" spans="1:26" s="81" customFormat="1" x14ac:dyDescent="0.25">
      <c r="A1862" s="74" t="s">
        <v>41</v>
      </c>
      <c r="B1862" s="74" t="s">
        <v>41</v>
      </c>
      <c r="C1862" s="105" t="s">
        <v>659</v>
      </c>
      <c r="D1862" s="96" t="s">
        <v>4</v>
      </c>
      <c r="E1862" s="97">
        <v>2020</v>
      </c>
      <c r="F1862" s="98" t="s">
        <v>66</v>
      </c>
      <c r="G1862" s="99" t="s">
        <v>186</v>
      </c>
      <c r="H1862" s="100" t="s">
        <v>2945</v>
      </c>
      <c r="I1862" s="101" t="s">
        <v>179</v>
      </c>
      <c r="J1862" s="102" t="s">
        <v>430</v>
      </c>
      <c r="K1862" s="104" t="s">
        <v>545</v>
      </c>
      <c r="L1862" s="104" t="s">
        <v>545</v>
      </c>
      <c r="M1862" s="104">
        <v>1445.71</v>
      </c>
      <c r="N1862" s="104">
        <v>3525.97</v>
      </c>
      <c r="O1862" s="80"/>
      <c r="P1862" s="80"/>
      <c r="Q1862" s="80"/>
      <c r="R1862" s="80"/>
      <c r="S1862" s="80"/>
      <c r="T1862" s="80"/>
      <c r="U1862" s="80"/>
      <c r="V1862" s="80"/>
      <c r="W1862" s="80"/>
      <c r="X1862" s="80"/>
      <c r="Y1862" s="80"/>
      <c r="Z1862" s="80"/>
    </row>
    <row r="1863" spans="1:26" s="81" customFormat="1" x14ac:dyDescent="0.25">
      <c r="A1863" s="74" t="s">
        <v>41</v>
      </c>
      <c r="B1863" s="74" t="s">
        <v>41</v>
      </c>
      <c r="C1863" s="105" t="s">
        <v>3944</v>
      </c>
      <c r="D1863" s="96" t="s">
        <v>3945</v>
      </c>
      <c r="E1863" s="97">
        <v>2023</v>
      </c>
      <c r="F1863" s="98" t="s">
        <v>676</v>
      </c>
      <c r="G1863" s="99" t="s">
        <v>280</v>
      </c>
      <c r="H1863" s="100" t="s">
        <v>2946</v>
      </c>
      <c r="I1863" s="101" t="s">
        <v>281</v>
      </c>
      <c r="J1863" s="102" t="s">
        <v>747</v>
      </c>
      <c r="K1863" s="104" t="s">
        <v>634</v>
      </c>
      <c r="L1863" s="104" t="s">
        <v>634</v>
      </c>
      <c r="M1863" s="104">
        <v>1360.07</v>
      </c>
      <c r="N1863" s="104">
        <v>3166.66</v>
      </c>
      <c r="O1863" s="80"/>
      <c r="P1863" s="80"/>
      <c r="Q1863" s="80"/>
      <c r="R1863" s="80"/>
      <c r="S1863" s="80"/>
      <c r="T1863" s="80"/>
      <c r="U1863" s="80"/>
      <c r="V1863" s="80"/>
      <c r="W1863" s="80"/>
      <c r="X1863" s="80"/>
      <c r="Y1863" s="80"/>
      <c r="Z1863" s="80"/>
    </row>
    <row r="1864" spans="1:26" s="81" customFormat="1" x14ac:dyDescent="0.25">
      <c r="A1864" s="74" t="s">
        <v>41</v>
      </c>
      <c r="B1864" s="74" t="s">
        <v>41</v>
      </c>
      <c r="C1864" s="105" t="s">
        <v>754</v>
      </c>
      <c r="D1864" s="96" t="s">
        <v>755</v>
      </c>
      <c r="E1864" s="97">
        <v>2022</v>
      </c>
      <c r="F1864" s="98" t="s">
        <v>77</v>
      </c>
      <c r="G1864" s="99" t="s">
        <v>403</v>
      </c>
      <c r="H1864" s="100" t="s">
        <v>2947</v>
      </c>
      <c r="I1864" s="101" t="s">
        <v>179</v>
      </c>
      <c r="J1864" s="102" t="s">
        <v>873</v>
      </c>
      <c r="K1864" s="104" t="s">
        <v>545</v>
      </c>
      <c r="L1864" s="104" t="s">
        <v>545</v>
      </c>
      <c r="M1864" s="104">
        <v>1328.3</v>
      </c>
      <c r="N1864" s="104">
        <v>3165.25</v>
      </c>
      <c r="O1864" s="80"/>
      <c r="P1864" s="80"/>
      <c r="Q1864" s="80"/>
      <c r="R1864" s="80"/>
      <c r="S1864" s="80"/>
      <c r="T1864" s="80"/>
      <c r="U1864" s="80"/>
      <c r="V1864" s="80"/>
      <c r="W1864" s="80"/>
      <c r="X1864" s="80"/>
      <c r="Y1864" s="80"/>
      <c r="Z1864" s="80"/>
    </row>
    <row r="1865" spans="1:26" s="81" customFormat="1" x14ac:dyDescent="0.25">
      <c r="A1865" s="74" t="s">
        <v>41</v>
      </c>
      <c r="B1865" s="74" t="s">
        <v>41</v>
      </c>
      <c r="C1865" s="105" t="s">
        <v>49</v>
      </c>
      <c r="D1865" s="96" t="s">
        <v>13</v>
      </c>
      <c r="E1865" s="97">
        <v>2019</v>
      </c>
      <c r="F1865" s="98" t="s">
        <v>65</v>
      </c>
      <c r="G1865" s="99" t="s">
        <v>176</v>
      </c>
      <c r="H1865" s="100" t="s">
        <v>4008</v>
      </c>
      <c r="I1865" s="101" t="s">
        <v>701</v>
      </c>
      <c r="J1865" s="102" t="s">
        <v>713</v>
      </c>
      <c r="K1865" s="104" t="s">
        <v>545</v>
      </c>
      <c r="L1865" s="104" t="s">
        <v>545</v>
      </c>
      <c r="M1865" s="104">
        <v>1546.6</v>
      </c>
      <c r="N1865" s="104">
        <v>4035.34</v>
      </c>
      <c r="O1865" s="80"/>
      <c r="P1865" s="80"/>
      <c r="Q1865" s="80"/>
      <c r="R1865" s="80"/>
      <c r="S1865" s="80"/>
      <c r="T1865" s="80"/>
      <c r="U1865" s="80"/>
      <c r="V1865" s="80"/>
      <c r="W1865" s="80"/>
      <c r="X1865" s="80"/>
      <c r="Y1865" s="80"/>
      <c r="Z1865" s="80"/>
    </row>
    <row r="1866" spans="1:26" s="81" customFormat="1" x14ac:dyDescent="0.25">
      <c r="A1866" s="74" t="s">
        <v>41</v>
      </c>
      <c r="B1866" s="74" t="s">
        <v>41</v>
      </c>
      <c r="C1866" s="105" t="s">
        <v>691</v>
      </c>
      <c r="D1866" s="96" t="s">
        <v>21</v>
      </c>
      <c r="E1866" s="97">
        <v>2019</v>
      </c>
      <c r="F1866" s="98" t="s">
        <v>75</v>
      </c>
      <c r="G1866" s="99" t="s">
        <v>312</v>
      </c>
      <c r="H1866" s="100" t="s">
        <v>2948</v>
      </c>
      <c r="I1866" s="101" t="s">
        <v>313</v>
      </c>
      <c r="J1866" s="102" t="s">
        <v>768</v>
      </c>
      <c r="K1866" s="104" t="s">
        <v>634</v>
      </c>
      <c r="L1866" s="104" t="s">
        <v>634</v>
      </c>
      <c r="M1866" s="104">
        <v>1236.43</v>
      </c>
      <c r="N1866" s="104">
        <v>3029.39</v>
      </c>
      <c r="O1866" s="80"/>
      <c r="P1866" s="80"/>
      <c r="Q1866" s="80"/>
      <c r="R1866" s="80"/>
      <c r="S1866" s="80"/>
      <c r="T1866" s="80"/>
      <c r="U1866" s="80"/>
      <c r="V1866" s="80"/>
      <c r="W1866" s="80"/>
      <c r="X1866" s="80"/>
      <c r="Y1866" s="80"/>
      <c r="Z1866" s="80"/>
    </row>
    <row r="1867" spans="1:26" s="81" customFormat="1" x14ac:dyDescent="0.25">
      <c r="A1867" s="74" t="s">
        <v>41</v>
      </c>
      <c r="B1867" s="74" t="s">
        <v>41</v>
      </c>
      <c r="C1867" s="105" t="s">
        <v>3944</v>
      </c>
      <c r="D1867" s="96" t="s">
        <v>3945</v>
      </c>
      <c r="E1867" s="97">
        <v>2023</v>
      </c>
      <c r="F1867" s="98" t="s">
        <v>676</v>
      </c>
      <c r="G1867" s="99" t="s">
        <v>280</v>
      </c>
      <c r="H1867" s="100" t="s">
        <v>2949</v>
      </c>
      <c r="I1867" s="101" t="s">
        <v>281</v>
      </c>
      <c r="J1867" s="102" t="s">
        <v>662</v>
      </c>
      <c r="K1867" s="104" t="s">
        <v>634</v>
      </c>
      <c r="L1867" s="104" t="s">
        <v>634</v>
      </c>
      <c r="M1867" s="104">
        <v>1360.07</v>
      </c>
      <c r="N1867" s="104">
        <v>3166.66</v>
      </c>
      <c r="O1867" s="80"/>
      <c r="P1867" s="80"/>
      <c r="Q1867" s="80"/>
      <c r="R1867" s="80"/>
      <c r="S1867" s="80"/>
      <c r="T1867" s="80"/>
      <c r="U1867" s="80"/>
      <c r="V1867" s="80"/>
      <c r="W1867" s="80"/>
      <c r="X1867" s="80"/>
      <c r="Y1867" s="80"/>
      <c r="Z1867" s="80"/>
    </row>
    <row r="1868" spans="1:26" s="81" customFormat="1" x14ac:dyDescent="0.25">
      <c r="A1868" s="74" t="s">
        <v>41</v>
      </c>
      <c r="B1868" s="74" t="s">
        <v>41</v>
      </c>
      <c r="C1868" s="105" t="s">
        <v>659</v>
      </c>
      <c r="D1868" s="96" t="s">
        <v>4</v>
      </c>
      <c r="E1868" s="97">
        <v>2020</v>
      </c>
      <c r="F1868" s="98" t="s">
        <v>66</v>
      </c>
      <c r="G1868" s="99" t="s">
        <v>186</v>
      </c>
      <c r="H1868" s="100" t="s">
        <v>2951</v>
      </c>
      <c r="I1868" s="101" t="s">
        <v>179</v>
      </c>
      <c r="J1868" s="102" t="s">
        <v>442</v>
      </c>
      <c r="K1868" s="104" t="s">
        <v>545</v>
      </c>
      <c r="L1868" s="104" t="s">
        <v>545</v>
      </c>
      <c r="M1868" s="104">
        <v>1726.79</v>
      </c>
      <c r="N1868" s="104">
        <v>4094.91</v>
      </c>
      <c r="O1868" s="80"/>
      <c r="P1868" s="80"/>
      <c r="Q1868" s="80"/>
      <c r="R1868" s="80"/>
      <c r="S1868" s="80"/>
      <c r="T1868" s="80"/>
      <c r="U1868" s="80"/>
      <c r="V1868" s="80"/>
      <c r="W1868" s="80"/>
      <c r="X1868" s="80"/>
      <c r="Y1868" s="80"/>
      <c r="Z1868" s="80"/>
    </row>
    <row r="1869" spans="1:26" s="81" customFormat="1" x14ac:dyDescent="0.25">
      <c r="A1869" s="74" t="s">
        <v>41</v>
      </c>
      <c r="B1869" s="74" t="s">
        <v>41</v>
      </c>
      <c r="C1869" s="105" t="s">
        <v>922</v>
      </c>
      <c r="D1869" s="96" t="s">
        <v>923</v>
      </c>
      <c r="E1869" s="97">
        <v>2023</v>
      </c>
      <c r="F1869" s="98" t="s">
        <v>61</v>
      </c>
      <c r="G1869" s="99" t="s">
        <v>102</v>
      </c>
      <c r="H1869" s="100" t="s">
        <v>2952</v>
      </c>
      <c r="I1869" s="101" t="s">
        <v>99</v>
      </c>
      <c r="J1869" s="102" t="s">
        <v>689</v>
      </c>
      <c r="K1869" s="104" t="s">
        <v>634</v>
      </c>
      <c r="L1869" s="104" t="s">
        <v>634</v>
      </c>
      <c r="M1869" s="104">
        <v>2763.62</v>
      </c>
      <c r="N1869" s="104">
        <v>5035.1899999999996</v>
      </c>
      <c r="O1869" s="80"/>
      <c r="P1869" s="80"/>
      <c r="Q1869" s="80"/>
      <c r="R1869" s="80"/>
      <c r="S1869" s="80"/>
      <c r="T1869" s="80"/>
      <c r="U1869" s="80"/>
      <c r="V1869" s="80"/>
      <c r="W1869" s="80"/>
      <c r="X1869" s="80"/>
      <c r="Y1869" s="80"/>
      <c r="Z1869" s="80"/>
    </row>
    <row r="1870" spans="1:26" s="81" customFormat="1" x14ac:dyDescent="0.25">
      <c r="A1870" s="74" t="s">
        <v>41</v>
      </c>
      <c r="B1870" s="74" t="s">
        <v>41</v>
      </c>
      <c r="C1870" s="105" t="s">
        <v>3944</v>
      </c>
      <c r="D1870" s="96" t="s">
        <v>3945</v>
      </c>
      <c r="E1870" s="97">
        <v>2023</v>
      </c>
      <c r="F1870" s="98" t="s">
        <v>676</v>
      </c>
      <c r="G1870" s="99" t="s">
        <v>280</v>
      </c>
      <c r="H1870" s="100" t="s">
        <v>2953</v>
      </c>
      <c r="I1870" s="101" t="s">
        <v>281</v>
      </c>
      <c r="J1870" s="102" t="s">
        <v>733</v>
      </c>
      <c r="K1870" s="104" t="s">
        <v>634</v>
      </c>
      <c r="L1870" s="104" t="s">
        <v>634</v>
      </c>
      <c r="M1870" s="104">
        <v>1360.07</v>
      </c>
      <c r="N1870" s="104">
        <v>3166.66</v>
      </c>
      <c r="O1870" s="80"/>
      <c r="P1870" s="80"/>
      <c r="Q1870" s="80"/>
      <c r="R1870" s="80"/>
      <c r="S1870" s="80"/>
      <c r="T1870" s="80"/>
      <c r="U1870" s="80"/>
      <c r="V1870" s="80"/>
      <c r="W1870" s="80"/>
      <c r="X1870" s="80"/>
      <c r="Y1870" s="80"/>
      <c r="Z1870" s="80"/>
    </row>
    <row r="1871" spans="1:26" s="81" customFormat="1" x14ac:dyDescent="0.25">
      <c r="A1871" s="74" t="s">
        <v>41</v>
      </c>
      <c r="B1871" s="74" t="s">
        <v>41</v>
      </c>
      <c r="C1871" s="105" t="s">
        <v>761</v>
      </c>
      <c r="D1871" s="96" t="s">
        <v>35</v>
      </c>
      <c r="E1871" s="97">
        <v>2018</v>
      </c>
      <c r="F1871" s="98" t="s">
        <v>59</v>
      </c>
      <c r="G1871" s="99" t="s">
        <v>82</v>
      </c>
      <c r="H1871" s="100" t="s">
        <v>2954</v>
      </c>
      <c r="I1871" s="101" t="s">
        <v>129</v>
      </c>
      <c r="J1871" s="102" t="s">
        <v>762</v>
      </c>
      <c r="K1871" s="104" t="s">
        <v>634</v>
      </c>
      <c r="L1871" s="104" t="s">
        <v>634</v>
      </c>
      <c r="M1871" s="104">
        <v>1326.25</v>
      </c>
      <c r="N1871" s="104">
        <v>2601.58</v>
      </c>
      <c r="O1871" s="80"/>
      <c r="P1871" s="80"/>
      <c r="Q1871" s="80"/>
      <c r="R1871" s="80"/>
      <c r="S1871" s="80"/>
      <c r="T1871" s="80"/>
      <c r="U1871" s="80"/>
      <c r="V1871" s="80"/>
      <c r="W1871" s="80"/>
      <c r="X1871" s="80"/>
      <c r="Y1871" s="80"/>
      <c r="Z1871" s="80"/>
    </row>
    <row r="1872" spans="1:26" s="81" customFormat="1" x14ac:dyDescent="0.25">
      <c r="A1872" s="74" t="s">
        <v>41</v>
      </c>
      <c r="B1872" s="74" t="s">
        <v>41</v>
      </c>
      <c r="C1872" s="105" t="s">
        <v>754</v>
      </c>
      <c r="D1872" s="96" t="s">
        <v>755</v>
      </c>
      <c r="E1872" s="97">
        <v>2022</v>
      </c>
      <c r="F1872" s="98" t="s">
        <v>77</v>
      </c>
      <c r="G1872" s="99" t="s">
        <v>403</v>
      </c>
      <c r="H1872" s="100" t="s">
        <v>3920</v>
      </c>
      <c r="I1872" s="101" t="s">
        <v>672</v>
      </c>
      <c r="J1872" s="102" t="s">
        <v>858</v>
      </c>
      <c r="K1872" s="104" t="s">
        <v>545</v>
      </c>
      <c r="L1872" s="104" t="s">
        <v>545</v>
      </c>
      <c r="M1872" s="104">
        <v>1328.3</v>
      </c>
      <c r="N1872" s="104">
        <v>3165.25</v>
      </c>
      <c r="O1872" s="80"/>
      <c r="P1872" s="80"/>
      <c r="Q1872" s="80"/>
      <c r="R1872" s="80"/>
      <c r="S1872" s="80"/>
      <c r="T1872" s="80"/>
      <c r="U1872" s="80"/>
      <c r="V1872" s="80"/>
      <c r="W1872" s="80"/>
      <c r="X1872" s="80"/>
      <c r="Y1872" s="80"/>
      <c r="Z1872" s="80"/>
    </row>
    <row r="1873" spans="1:26" s="81" customFormat="1" x14ac:dyDescent="0.25">
      <c r="A1873" s="74" t="s">
        <v>41</v>
      </c>
      <c r="B1873" s="74" t="s">
        <v>41</v>
      </c>
      <c r="C1873" s="105" t="s">
        <v>668</v>
      </c>
      <c r="D1873" s="96" t="s">
        <v>10</v>
      </c>
      <c r="E1873" s="97">
        <v>2019</v>
      </c>
      <c r="F1873" s="98" t="s">
        <v>76</v>
      </c>
      <c r="G1873" s="99" t="s">
        <v>328</v>
      </c>
      <c r="H1873" s="100" t="s">
        <v>2955</v>
      </c>
      <c r="I1873" s="101" t="s">
        <v>179</v>
      </c>
      <c r="J1873" s="102" t="s">
        <v>361</v>
      </c>
      <c r="K1873" s="104" t="s">
        <v>546</v>
      </c>
      <c r="L1873" s="104" t="s">
        <v>546</v>
      </c>
      <c r="M1873" s="104">
        <v>1122.2</v>
      </c>
      <c r="N1873" s="104">
        <v>3112.55</v>
      </c>
      <c r="O1873" s="80"/>
      <c r="P1873" s="80"/>
      <c r="Q1873" s="80"/>
      <c r="R1873" s="80"/>
      <c r="S1873" s="80"/>
      <c r="T1873" s="80"/>
      <c r="U1873" s="80"/>
      <c r="V1873" s="80"/>
      <c r="W1873" s="80"/>
      <c r="X1873" s="80"/>
      <c r="Y1873" s="80"/>
      <c r="Z1873" s="80"/>
    </row>
    <row r="1874" spans="1:26" s="81" customFormat="1" x14ac:dyDescent="0.25">
      <c r="A1874" s="74" t="s">
        <v>41</v>
      </c>
      <c r="B1874" s="74" t="s">
        <v>41</v>
      </c>
      <c r="C1874" s="105" t="s">
        <v>51</v>
      </c>
      <c r="D1874" s="96" t="s">
        <v>1</v>
      </c>
      <c r="E1874" s="97">
        <v>2020</v>
      </c>
      <c r="F1874" s="98" t="s">
        <v>67</v>
      </c>
      <c r="G1874" s="99" t="s">
        <v>193</v>
      </c>
      <c r="H1874" s="100" t="s">
        <v>2956</v>
      </c>
      <c r="I1874" s="101" t="s">
        <v>194</v>
      </c>
      <c r="J1874" s="102" t="s">
        <v>768</v>
      </c>
      <c r="K1874" s="104" t="s">
        <v>545</v>
      </c>
      <c r="L1874" s="104" t="s">
        <v>545</v>
      </c>
      <c r="M1874" s="104">
        <v>1434.67</v>
      </c>
      <c r="N1874" s="104">
        <v>5022.6400000000003</v>
      </c>
      <c r="O1874" s="80"/>
      <c r="P1874" s="80"/>
      <c r="Q1874" s="80"/>
      <c r="R1874" s="80"/>
      <c r="S1874" s="80"/>
      <c r="T1874" s="80"/>
      <c r="U1874" s="80"/>
      <c r="V1874" s="80"/>
      <c r="W1874" s="80"/>
      <c r="X1874" s="80"/>
      <c r="Y1874" s="80"/>
      <c r="Z1874" s="80"/>
    </row>
    <row r="1875" spans="1:26" s="81" customFormat="1" x14ac:dyDescent="0.25">
      <c r="A1875" s="74" t="s">
        <v>41</v>
      </c>
      <c r="B1875" s="74" t="s">
        <v>41</v>
      </c>
      <c r="C1875" s="105" t="s">
        <v>922</v>
      </c>
      <c r="D1875" s="96" t="s">
        <v>923</v>
      </c>
      <c r="E1875" s="97">
        <v>2023</v>
      </c>
      <c r="F1875" s="98" t="s">
        <v>61</v>
      </c>
      <c r="G1875" s="99" t="s">
        <v>102</v>
      </c>
      <c r="H1875" s="100" t="s">
        <v>2957</v>
      </c>
      <c r="I1875" s="101" t="s">
        <v>99</v>
      </c>
      <c r="J1875" s="102" t="s">
        <v>718</v>
      </c>
      <c r="K1875" s="104" t="s">
        <v>634</v>
      </c>
      <c r="L1875" s="104" t="s">
        <v>634</v>
      </c>
      <c r="M1875" s="104">
        <v>2763.62</v>
      </c>
      <c r="N1875" s="104">
        <v>5035.1899999999996</v>
      </c>
      <c r="O1875" s="80"/>
      <c r="P1875" s="80"/>
      <c r="Q1875" s="80"/>
      <c r="R1875" s="80"/>
      <c r="S1875" s="80"/>
      <c r="T1875" s="80"/>
      <c r="U1875" s="80"/>
      <c r="V1875" s="80"/>
      <c r="W1875" s="80"/>
      <c r="X1875" s="80"/>
      <c r="Y1875" s="80"/>
      <c r="Z1875" s="80"/>
    </row>
    <row r="1876" spans="1:26" s="81" customFormat="1" x14ac:dyDescent="0.25">
      <c r="A1876" s="74" t="s">
        <v>41</v>
      </c>
      <c r="B1876" s="74" t="s">
        <v>41</v>
      </c>
      <c r="C1876" s="105" t="s">
        <v>656</v>
      </c>
      <c r="D1876" s="96" t="s">
        <v>657</v>
      </c>
      <c r="E1876" s="97">
        <v>2023</v>
      </c>
      <c r="F1876" s="98" t="s">
        <v>61</v>
      </c>
      <c r="G1876" s="99" t="s">
        <v>102</v>
      </c>
      <c r="H1876" s="100" t="s">
        <v>2958</v>
      </c>
      <c r="I1876" s="101" t="s">
        <v>95</v>
      </c>
      <c r="J1876" s="102" t="s">
        <v>2165</v>
      </c>
      <c r="K1876" s="104" t="s">
        <v>634</v>
      </c>
      <c r="L1876" s="104" t="s">
        <v>634</v>
      </c>
      <c r="M1876" s="104">
        <v>2319.7199999999998</v>
      </c>
      <c r="N1876" s="104">
        <v>4917.6400000000003</v>
      </c>
      <c r="O1876" s="80"/>
      <c r="P1876" s="80"/>
      <c r="Q1876" s="80"/>
      <c r="R1876" s="80"/>
      <c r="S1876" s="80"/>
      <c r="T1876" s="80"/>
      <c r="U1876" s="80"/>
      <c r="V1876" s="80"/>
      <c r="W1876" s="80"/>
      <c r="X1876" s="80"/>
      <c r="Y1876" s="80"/>
      <c r="Z1876" s="80"/>
    </row>
    <row r="1877" spans="1:26" s="81" customFormat="1" x14ac:dyDescent="0.25">
      <c r="A1877" s="74" t="s">
        <v>41</v>
      </c>
      <c r="B1877" s="74" t="s">
        <v>41</v>
      </c>
      <c r="C1877" s="105" t="s">
        <v>50</v>
      </c>
      <c r="D1877" s="96" t="s">
        <v>14</v>
      </c>
      <c r="E1877" s="97">
        <v>2019</v>
      </c>
      <c r="F1877" s="98" t="s">
        <v>66</v>
      </c>
      <c r="G1877" s="99" t="s">
        <v>186</v>
      </c>
      <c r="H1877" s="100" t="s">
        <v>2959</v>
      </c>
      <c r="I1877" s="101" t="s">
        <v>91</v>
      </c>
      <c r="J1877" s="102" t="s">
        <v>758</v>
      </c>
      <c r="K1877" s="104" t="s">
        <v>634</v>
      </c>
      <c r="L1877" s="104" t="s">
        <v>634</v>
      </c>
      <c r="M1877" s="104">
        <v>1735.89</v>
      </c>
      <c r="N1877" s="104">
        <v>1945.6</v>
      </c>
      <c r="O1877" s="80"/>
      <c r="P1877" s="80"/>
      <c r="Q1877" s="80"/>
      <c r="R1877" s="80"/>
      <c r="S1877" s="80"/>
      <c r="T1877" s="80"/>
      <c r="U1877" s="80"/>
      <c r="V1877" s="80"/>
      <c r="W1877" s="80"/>
      <c r="X1877" s="80"/>
      <c r="Y1877" s="80"/>
      <c r="Z1877" s="80"/>
    </row>
    <row r="1878" spans="1:26" s="81" customFormat="1" x14ac:dyDescent="0.25">
      <c r="A1878" s="74" t="s">
        <v>41</v>
      </c>
      <c r="B1878" s="74" t="s">
        <v>41</v>
      </c>
      <c r="C1878" s="105" t="s">
        <v>668</v>
      </c>
      <c r="D1878" s="96" t="s">
        <v>10</v>
      </c>
      <c r="E1878" s="97">
        <v>2019</v>
      </c>
      <c r="F1878" s="98" t="s">
        <v>76</v>
      </c>
      <c r="G1878" s="99" t="s">
        <v>328</v>
      </c>
      <c r="H1878" s="100" t="s">
        <v>2960</v>
      </c>
      <c r="I1878" s="101" t="s">
        <v>179</v>
      </c>
      <c r="J1878" s="102" t="s">
        <v>334</v>
      </c>
      <c r="K1878" s="104" t="s">
        <v>545</v>
      </c>
      <c r="L1878" s="104" t="s">
        <v>545</v>
      </c>
      <c r="M1878" s="104">
        <v>1122.2</v>
      </c>
      <c r="N1878" s="104">
        <v>3112.55</v>
      </c>
      <c r="O1878" s="80"/>
      <c r="P1878" s="80"/>
      <c r="Q1878" s="80"/>
      <c r="R1878" s="80"/>
      <c r="S1878" s="80"/>
      <c r="T1878" s="80"/>
      <c r="U1878" s="80"/>
      <c r="V1878" s="80"/>
      <c r="W1878" s="80"/>
      <c r="X1878" s="80"/>
      <c r="Y1878" s="80"/>
      <c r="Z1878" s="80"/>
    </row>
    <row r="1879" spans="1:26" s="81" customFormat="1" x14ac:dyDescent="0.25">
      <c r="A1879" s="74" t="s">
        <v>41</v>
      </c>
      <c r="B1879" s="74" t="s">
        <v>41</v>
      </c>
      <c r="C1879" s="105" t="s">
        <v>922</v>
      </c>
      <c r="D1879" s="96" t="s">
        <v>923</v>
      </c>
      <c r="E1879" s="97">
        <v>2023</v>
      </c>
      <c r="F1879" s="98" t="s">
        <v>61</v>
      </c>
      <c r="G1879" s="99" t="s">
        <v>102</v>
      </c>
      <c r="H1879" s="100" t="s">
        <v>2961</v>
      </c>
      <c r="I1879" s="101" t="s">
        <v>3890</v>
      </c>
      <c r="J1879" s="102" t="s">
        <v>688</v>
      </c>
      <c r="K1879" s="104" t="s">
        <v>634</v>
      </c>
      <c r="L1879" s="104" t="s">
        <v>634</v>
      </c>
      <c r="M1879" s="104">
        <v>2425.1999999999998</v>
      </c>
      <c r="N1879" s="104">
        <v>2132.91</v>
      </c>
      <c r="O1879" s="80"/>
      <c r="P1879" s="80"/>
      <c r="Q1879" s="80"/>
      <c r="R1879" s="80"/>
      <c r="S1879" s="80"/>
      <c r="T1879" s="80"/>
      <c r="U1879" s="80"/>
      <c r="V1879" s="80"/>
      <c r="W1879" s="80"/>
      <c r="X1879" s="80"/>
      <c r="Y1879" s="80"/>
      <c r="Z1879" s="80"/>
    </row>
    <row r="1880" spans="1:26" s="81" customFormat="1" x14ac:dyDescent="0.25">
      <c r="A1880" s="74" t="s">
        <v>41</v>
      </c>
      <c r="B1880" s="74" t="s">
        <v>41</v>
      </c>
      <c r="C1880" s="105" t="s">
        <v>659</v>
      </c>
      <c r="D1880" s="96" t="s">
        <v>4</v>
      </c>
      <c r="E1880" s="97">
        <v>2020</v>
      </c>
      <c r="F1880" s="98" t="s">
        <v>66</v>
      </c>
      <c r="G1880" s="99" t="s">
        <v>186</v>
      </c>
      <c r="H1880" s="100" t="s">
        <v>2962</v>
      </c>
      <c r="I1880" s="101" t="s">
        <v>179</v>
      </c>
      <c r="J1880" s="102" t="s">
        <v>466</v>
      </c>
      <c r="K1880" s="104" t="s">
        <v>634</v>
      </c>
      <c r="L1880" s="104" t="s">
        <v>634</v>
      </c>
      <c r="M1880" s="104">
        <v>1856.3</v>
      </c>
      <c r="N1880" s="104">
        <v>4438.84</v>
      </c>
      <c r="O1880" s="80"/>
      <c r="P1880" s="80"/>
      <c r="Q1880" s="80"/>
      <c r="R1880" s="80"/>
      <c r="S1880" s="80"/>
      <c r="T1880" s="80"/>
      <c r="U1880" s="80"/>
      <c r="V1880" s="80"/>
      <c r="W1880" s="80"/>
      <c r="X1880" s="80"/>
      <c r="Y1880" s="80"/>
      <c r="Z1880" s="80"/>
    </row>
    <row r="1881" spans="1:26" s="81" customFormat="1" x14ac:dyDescent="0.25">
      <c r="A1881" s="74" t="s">
        <v>41</v>
      </c>
      <c r="B1881" s="74" t="s">
        <v>41</v>
      </c>
      <c r="C1881" s="105" t="s">
        <v>3944</v>
      </c>
      <c r="D1881" s="96" t="s">
        <v>3945</v>
      </c>
      <c r="E1881" s="97">
        <v>2023</v>
      </c>
      <c r="F1881" s="98" t="s">
        <v>676</v>
      </c>
      <c r="G1881" s="99" t="s">
        <v>280</v>
      </c>
      <c r="H1881" s="100" t="s">
        <v>3891</v>
      </c>
      <c r="I1881" s="101" t="s">
        <v>281</v>
      </c>
      <c r="J1881" s="102" t="s">
        <v>685</v>
      </c>
      <c r="K1881" s="104" t="s">
        <v>634</v>
      </c>
      <c r="L1881" s="104" t="s">
        <v>634</v>
      </c>
      <c r="M1881" s="104">
        <v>1360.07</v>
      </c>
      <c r="N1881" s="104">
        <v>3166.66</v>
      </c>
      <c r="O1881" s="80"/>
      <c r="P1881" s="80"/>
      <c r="Q1881" s="80"/>
      <c r="R1881" s="80"/>
      <c r="S1881" s="80"/>
      <c r="T1881" s="80"/>
      <c r="U1881" s="80"/>
      <c r="V1881" s="80"/>
      <c r="W1881" s="80"/>
      <c r="X1881" s="80"/>
      <c r="Y1881" s="80"/>
      <c r="Z1881" s="80"/>
    </row>
    <row r="1882" spans="1:26" s="81" customFormat="1" x14ac:dyDescent="0.25">
      <c r="A1882" s="74" t="s">
        <v>41</v>
      </c>
      <c r="B1882" s="74" t="s">
        <v>41</v>
      </c>
      <c r="C1882" s="105" t="s">
        <v>706</v>
      </c>
      <c r="D1882" s="96" t="s">
        <v>568</v>
      </c>
      <c r="E1882" s="97">
        <v>2022</v>
      </c>
      <c r="F1882" s="98" t="s">
        <v>61</v>
      </c>
      <c r="G1882" s="99" t="s">
        <v>102</v>
      </c>
      <c r="H1882" s="100" t="s">
        <v>2965</v>
      </c>
      <c r="I1882" s="101" t="s">
        <v>103</v>
      </c>
      <c r="J1882" s="102" t="s">
        <v>800</v>
      </c>
      <c r="K1882" s="104" t="s">
        <v>634</v>
      </c>
      <c r="L1882" s="104" t="s">
        <v>634</v>
      </c>
      <c r="M1882" s="104">
        <v>2064.84</v>
      </c>
      <c r="N1882" s="104">
        <v>4306.2299999999996</v>
      </c>
      <c r="O1882" s="80"/>
      <c r="P1882" s="80"/>
      <c r="Q1882" s="80"/>
      <c r="R1882" s="80"/>
      <c r="S1882" s="80"/>
      <c r="T1882" s="80"/>
      <c r="U1882" s="80"/>
      <c r="V1882" s="80"/>
      <c r="W1882" s="80"/>
      <c r="X1882" s="80"/>
      <c r="Y1882" s="80"/>
      <c r="Z1882" s="80"/>
    </row>
    <row r="1883" spans="1:26" s="81" customFormat="1" x14ac:dyDescent="0.25">
      <c r="A1883" s="74" t="s">
        <v>41</v>
      </c>
      <c r="B1883" s="74" t="s">
        <v>41</v>
      </c>
      <c r="C1883" s="105" t="s">
        <v>3944</v>
      </c>
      <c r="D1883" s="96" t="s">
        <v>3945</v>
      </c>
      <c r="E1883" s="97">
        <v>2023</v>
      </c>
      <c r="F1883" s="98" t="s">
        <v>676</v>
      </c>
      <c r="G1883" s="99" t="s">
        <v>280</v>
      </c>
      <c r="H1883" s="100" t="s">
        <v>2966</v>
      </c>
      <c r="I1883" s="101" t="s">
        <v>281</v>
      </c>
      <c r="J1883" s="102" t="s">
        <v>793</v>
      </c>
      <c r="K1883" s="104" t="s">
        <v>634</v>
      </c>
      <c r="L1883" s="104" t="s">
        <v>634</v>
      </c>
      <c r="M1883" s="104">
        <v>1360.07</v>
      </c>
      <c r="N1883" s="104">
        <v>3166.66</v>
      </c>
      <c r="O1883" s="80"/>
      <c r="P1883" s="80"/>
      <c r="Q1883" s="80"/>
      <c r="R1883" s="80"/>
      <c r="S1883" s="80"/>
      <c r="T1883" s="80"/>
      <c r="U1883" s="80"/>
      <c r="V1883" s="80"/>
      <c r="W1883" s="80"/>
      <c r="X1883" s="80"/>
      <c r="Y1883" s="80"/>
      <c r="Z1883" s="80"/>
    </row>
    <row r="1884" spans="1:26" s="81" customFormat="1" x14ac:dyDescent="0.25">
      <c r="A1884" s="74" t="s">
        <v>41</v>
      </c>
      <c r="B1884" s="74" t="s">
        <v>41</v>
      </c>
      <c r="C1884" s="105" t="s">
        <v>51</v>
      </c>
      <c r="D1884" s="96" t="s">
        <v>1</v>
      </c>
      <c r="E1884" s="97">
        <v>2020</v>
      </c>
      <c r="F1884" s="98" t="s">
        <v>67</v>
      </c>
      <c r="G1884" s="99" t="s">
        <v>193</v>
      </c>
      <c r="H1884" s="100" t="s">
        <v>2967</v>
      </c>
      <c r="I1884" s="101" t="s">
        <v>194</v>
      </c>
      <c r="J1884" s="102" t="s">
        <v>807</v>
      </c>
      <c r="K1884" s="104" t="s">
        <v>545</v>
      </c>
      <c r="L1884" s="104" t="s">
        <v>545</v>
      </c>
      <c r="M1884" s="104">
        <v>1434.67</v>
      </c>
      <c r="N1884" s="104">
        <v>5022.6400000000003</v>
      </c>
      <c r="O1884" s="80"/>
      <c r="P1884" s="80"/>
      <c r="Q1884" s="80"/>
      <c r="R1884" s="80"/>
      <c r="S1884" s="80"/>
      <c r="T1884" s="80"/>
      <c r="U1884" s="80"/>
      <c r="V1884" s="80"/>
      <c r="W1884" s="80"/>
      <c r="X1884" s="80"/>
      <c r="Y1884" s="80"/>
      <c r="Z1884" s="80"/>
    </row>
    <row r="1885" spans="1:26" s="81" customFormat="1" x14ac:dyDescent="0.25">
      <c r="A1885" s="74" t="s">
        <v>41</v>
      </c>
      <c r="B1885" s="74" t="s">
        <v>41</v>
      </c>
      <c r="C1885" s="105" t="s">
        <v>666</v>
      </c>
      <c r="D1885" s="96" t="s">
        <v>9</v>
      </c>
      <c r="E1885" s="97">
        <v>2020</v>
      </c>
      <c r="F1885" s="98" t="s">
        <v>77</v>
      </c>
      <c r="G1885" s="99" t="s">
        <v>403</v>
      </c>
      <c r="H1885" s="100" t="s">
        <v>2968</v>
      </c>
      <c r="I1885" s="101" t="s">
        <v>303</v>
      </c>
      <c r="J1885" s="102" t="s">
        <v>667</v>
      </c>
      <c r="K1885" s="104" t="s">
        <v>634</v>
      </c>
      <c r="L1885" s="104" t="s">
        <v>634</v>
      </c>
      <c r="M1885" s="104">
        <v>1802</v>
      </c>
      <c r="N1885" s="104">
        <v>5877.44</v>
      </c>
      <c r="O1885" s="80"/>
      <c r="P1885" s="80"/>
      <c r="Q1885" s="80"/>
      <c r="R1885" s="80"/>
      <c r="S1885" s="80"/>
      <c r="T1885" s="80"/>
      <c r="U1885" s="80"/>
      <c r="V1885" s="80"/>
      <c r="W1885" s="80"/>
      <c r="X1885" s="80"/>
      <c r="Y1885" s="80"/>
      <c r="Z1885" s="80"/>
    </row>
    <row r="1886" spans="1:26" s="81" customFormat="1" x14ac:dyDescent="0.25">
      <c r="A1886" s="74" t="s">
        <v>41</v>
      </c>
      <c r="B1886" s="74" t="s">
        <v>41</v>
      </c>
      <c r="C1886" s="105" t="s">
        <v>803</v>
      </c>
      <c r="D1886" s="96" t="s">
        <v>36</v>
      </c>
      <c r="E1886" s="97">
        <v>2020</v>
      </c>
      <c r="F1886" s="98" t="s">
        <v>77</v>
      </c>
      <c r="G1886" s="99" t="s">
        <v>403</v>
      </c>
      <c r="H1886" s="100" t="s">
        <v>2969</v>
      </c>
      <c r="I1886" s="101" t="s">
        <v>93</v>
      </c>
      <c r="J1886" s="102" t="s">
        <v>804</v>
      </c>
      <c r="K1886" s="104" t="s">
        <v>634</v>
      </c>
      <c r="L1886" s="104" t="s">
        <v>634</v>
      </c>
      <c r="M1886" s="104">
        <v>1478.83</v>
      </c>
      <c r="N1886" s="104">
        <v>3035.65</v>
      </c>
      <c r="O1886" s="80"/>
      <c r="P1886" s="80"/>
      <c r="Q1886" s="80"/>
      <c r="R1886" s="80"/>
      <c r="S1886" s="80"/>
      <c r="T1886" s="80"/>
      <c r="U1886" s="80"/>
      <c r="V1886" s="80"/>
      <c r="W1886" s="80"/>
      <c r="X1886" s="80"/>
      <c r="Y1886" s="80"/>
      <c r="Z1886" s="80"/>
    </row>
    <row r="1887" spans="1:26" s="81" customFormat="1" x14ac:dyDescent="0.25">
      <c r="A1887" s="74" t="s">
        <v>41</v>
      </c>
      <c r="B1887" s="74" t="s">
        <v>41</v>
      </c>
      <c r="C1887" s="105" t="s">
        <v>659</v>
      </c>
      <c r="D1887" s="96" t="s">
        <v>4</v>
      </c>
      <c r="E1887" s="97">
        <v>2020</v>
      </c>
      <c r="F1887" s="98" t="s">
        <v>66</v>
      </c>
      <c r="G1887" s="99" t="s">
        <v>186</v>
      </c>
      <c r="H1887" s="100" t="s">
        <v>2970</v>
      </c>
      <c r="I1887" s="101" t="s">
        <v>179</v>
      </c>
      <c r="J1887" s="102" t="s">
        <v>410</v>
      </c>
      <c r="K1887" s="104" t="s">
        <v>545</v>
      </c>
      <c r="L1887" s="104" t="s">
        <v>545</v>
      </c>
      <c r="M1887" s="104">
        <v>1445.71</v>
      </c>
      <c r="N1887" s="104">
        <v>3525.97</v>
      </c>
      <c r="O1887" s="80"/>
      <c r="P1887" s="80"/>
      <c r="Q1887" s="80"/>
      <c r="R1887" s="80"/>
      <c r="S1887" s="80"/>
      <c r="T1887" s="80"/>
      <c r="U1887" s="80"/>
      <c r="V1887" s="80"/>
      <c r="W1887" s="80"/>
      <c r="X1887" s="80"/>
      <c r="Y1887" s="80"/>
      <c r="Z1887" s="80"/>
    </row>
    <row r="1888" spans="1:26" s="81" customFormat="1" x14ac:dyDescent="0.25">
      <c r="A1888" s="74" t="s">
        <v>41</v>
      </c>
      <c r="B1888" s="74" t="s">
        <v>41</v>
      </c>
      <c r="C1888" s="105" t="s">
        <v>929</v>
      </c>
      <c r="D1888" s="96" t="s">
        <v>930</v>
      </c>
      <c r="E1888" s="97">
        <v>2018</v>
      </c>
      <c r="F1888" s="98" t="s">
        <v>61</v>
      </c>
      <c r="G1888" s="99" t="s">
        <v>102</v>
      </c>
      <c r="H1888" s="100" t="s">
        <v>2971</v>
      </c>
      <c r="I1888" s="101" t="s">
        <v>179</v>
      </c>
      <c r="J1888" s="102" t="s">
        <v>618</v>
      </c>
      <c r="K1888" s="104" t="s">
        <v>545</v>
      </c>
      <c r="L1888" s="104" t="s">
        <v>545</v>
      </c>
      <c r="M1888" s="104">
        <v>1302</v>
      </c>
      <c r="N1888" s="104">
        <v>2442.8200000000002</v>
      </c>
      <c r="O1888" s="80"/>
      <c r="P1888" s="80"/>
      <c r="Q1888" s="80"/>
      <c r="R1888" s="80"/>
      <c r="S1888" s="80"/>
      <c r="T1888" s="80"/>
      <c r="U1888" s="80"/>
      <c r="V1888" s="80"/>
      <c r="W1888" s="80"/>
      <c r="X1888" s="80"/>
      <c r="Y1888" s="80"/>
      <c r="Z1888" s="80"/>
    </row>
    <row r="1889" spans="1:26" s="81" customFormat="1" x14ac:dyDescent="0.25">
      <c r="A1889" s="74" t="s">
        <v>41</v>
      </c>
      <c r="B1889" s="74" t="s">
        <v>41</v>
      </c>
      <c r="C1889" s="105" t="s">
        <v>922</v>
      </c>
      <c r="D1889" s="96" t="s">
        <v>923</v>
      </c>
      <c r="E1889" s="97">
        <v>2023</v>
      </c>
      <c r="F1889" s="98" t="s">
        <v>61</v>
      </c>
      <c r="G1889" s="99" t="s">
        <v>102</v>
      </c>
      <c r="H1889" s="100" t="s">
        <v>2972</v>
      </c>
      <c r="I1889" s="101" t="s">
        <v>99</v>
      </c>
      <c r="J1889" s="102" t="s">
        <v>688</v>
      </c>
      <c r="K1889" s="104" t="s">
        <v>634</v>
      </c>
      <c r="L1889" s="104" t="s">
        <v>634</v>
      </c>
      <c r="M1889" s="104">
        <v>2425.1999999999998</v>
      </c>
      <c r="N1889" s="104">
        <v>2132.91</v>
      </c>
      <c r="O1889" s="80"/>
      <c r="P1889" s="80"/>
      <c r="Q1889" s="80"/>
      <c r="R1889" s="80"/>
      <c r="S1889" s="80"/>
      <c r="T1889" s="80"/>
      <c r="U1889" s="80"/>
      <c r="V1889" s="80"/>
      <c r="W1889" s="80"/>
      <c r="X1889" s="80"/>
      <c r="Y1889" s="80"/>
      <c r="Z1889" s="80"/>
    </row>
    <row r="1890" spans="1:26" s="81" customFormat="1" x14ac:dyDescent="0.25">
      <c r="A1890" s="74" t="s">
        <v>41</v>
      </c>
      <c r="B1890" s="74" t="s">
        <v>41</v>
      </c>
      <c r="C1890" s="105" t="s">
        <v>1096</v>
      </c>
      <c r="D1890" s="96" t="s">
        <v>1097</v>
      </c>
      <c r="E1890" s="97">
        <v>2023</v>
      </c>
      <c r="F1890" s="98" t="s">
        <v>66</v>
      </c>
      <c r="G1890" s="99" t="s">
        <v>186</v>
      </c>
      <c r="H1890" s="100" t="s">
        <v>2973</v>
      </c>
      <c r="I1890" s="101" t="s">
        <v>91</v>
      </c>
      <c r="J1890" s="102" t="s">
        <v>786</v>
      </c>
      <c r="K1890" s="104" t="s">
        <v>634</v>
      </c>
      <c r="L1890" s="104" t="s">
        <v>634</v>
      </c>
      <c r="M1890" s="104">
        <v>1735.89</v>
      </c>
      <c r="N1890" s="104">
        <v>1945.6</v>
      </c>
      <c r="O1890" s="80"/>
      <c r="P1890" s="80"/>
      <c r="Q1890" s="80"/>
      <c r="R1890" s="80"/>
      <c r="S1890" s="80"/>
      <c r="T1890" s="80"/>
      <c r="U1890" s="80"/>
      <c r="V1890" s="80"/>
      <c r="W1890" s="80"/>
      <c r="X1890" s="80"/>
      <c r="Y1890" s="80"/>
      <c r="Z1890" s="80"/>
    </row>
    <row r="1891" spans="1:26" s="81" customFormat="1" x14ac:dyDescent="0.25">
      <c r="A1891" s="74" t="s">
        <v>41</v>
      </c>
      <c r="B1891" s="74" t="s">
        <v>41</v>
      </c>
      <c r="C1891" s="105" t="s">
        <v>3944</v>
      </c>
      <c r="D1891" s="96" t="s">
        <v>3945</v>
      </c>
      <c r="E1891" s="97">
        <v>2023</v>
      </c>
      <c r="F1891" s="98" t="s">
        <v>676</v>
      </c>
      <c r="G1891" s="99" t="s">
        <v>280</v>
      </c>
      <c r="H1891" s="100" t="s">
        <v>2974</v>
      </c>
      <c r="I1891" s="101" t="s">
        <v>281</v>
      </c>
      <c r="J1891" s="102" t="s">
        <v>785</v>
      </c>
      <c r="K1891" s="104" t="s">
        <v>634</v>
      </c>
      <c r="L1891" s="104" t="s">
        <v>634</v>
      </c>
      <c r="M1891" s="104">
        <v>1360.07</v>
      </c>
      <c r="N1891" s="104">
        <v>3166.66</v>
      </c>
      <c r="O1891" s="80"/>
      <c r="P1891" s="80"/>
      <c r="Q1891" s="80"/>
      <c r="R1891" s="80"/>
      <c r="S1891" s="80"/>
      <c r="T1891" s="80"/>
      <c r="U1891" s="80"/>
      <c r="V1891" s="80"/>
      <c r="W1891" s="80"/>
      <c r="X1891" s="80"/>
      <c r="Y1891" s="80"/>
      <c r="Z1891" s="80"/>
    </row>
    <row r="1892" spans="1:26" s="81" customFormat="1" x14ac:dyDescent="0.25">
      <c r="A1892" s="74" t="s">
        <v>41</v>
      </c>
      <c r="B1892" s="74" t="s">
        <v>41</v>
      </c>
      <c r="C1892" s="105" t="s">
        <v>668</v>
      </c>
      <c r="D1892" s="96" t="s">
        <v>10</v>
      </c>
      <c r="E1892" s="97">
        <v>2019</v>
      </c>
      <c r="F1892" s="98" t="s">
        <v>76</v>
      </c>
      <c r="G1892" s="99" t="s">
        <v>328</v>
      </c>
      <c r="H1892" s="100" t="s">
        <v>2975</v>
      </c>
      <c r="I1892" s="101" t="s">
        <v>179</v>
      </c>
      <c r="J1892" s="102" t="s">
        <v>825</v>
      </c>
      <c r="K1892" s="104" t="s">
        <v>545</v>
      </c>
      <c r="L1892" s="104" t="s">
        <v>545</v>
      </c>
      <c r="M1892" s="104">
        <v>1122.2</v>
      </c>
      <c r="N1892" s="104">
        <v>3112.55</v>
      </c>
      <c r="O1892" s="80"/>
      <c r="P1892" s="80"/>
      <c r="Q1892" s="80"/>
      <c r="R1892" s="80"/>
      <c r="S1892" s="80"/>
      <c r="T1892" s="80"/>
      <c r="U1892" s="80"/>
      <c r="V1892" s="80"/>
      <c r="W1892" s="80"/>
      <c r="X1892" s="80"/>
      <c r="Y1892" s="80"/>
      <c r="Z1892" s="80"/>
    </row>
    <row r="1893" spans="1:26" s="81" customFormat="1" x14ac:dyDescent="0.25">
      <c r="A1893" s="74" t="s">
        <v>41</v>
      </c>
      <c r="B1893" s="74" t="s">
        <v>41</v>
      </c>
      <c r="C1893" s="105" t="s">
        <v>668</v>
      </c>
      <c r="D1893" s="96" t="s">
        <v>10</v>
      </c>
      <c r="E1893" s="97">
        <v>2019</v>
      </c>
      <c r="F1893" s="98" t="s">
        <v>76</v>
      </c>
      <c r="G1893" s="99" t="s">
        <v>328</v>
      </c>
      <c r="H1893" s="100" t="s">
        <v>2977</v>
      </c>
      <c r="I1893" s="101" t="s">
        <v>179</v>
      </c>
      <c r="J1893" s="102" t="s">
        <v>758</v>
      </c>
      <c r="K1893" s="104" t="s">
        <v>634</v>
      </c>
      <c r="L1893" s="104" t="s">
        <v>634</v>
      </c>
      <c r="M1893" s="104">
        <v>1122.2</v>
      </c>
      <c r="N1893" s="104">
        <v>3112.55</v>
      </c>
      <c r="O1893" s="80"/>
      <c r="P1893" s="80"/>
      <c r="Q1893" s="80"/>
      <c r="R1893" s="80"/>
      <c r="S1893" s="80"/>
      <c r="T1893" s="80"/>
      <c r="U1893" s="80"/>
      <c r="V1893" s="80"/>
      <c r="W1893" s="80"/>
      <c r="X1893" s="80"/>
      <c r="Y1893" s="80"/>
      <c r="Z1893" s="80"/>
    </row>
    <row r="1894" spans="1:26" s="81" customFormat="1" x14ac:dyDescent="0.25">
      <c r="A1894" s="74" t="s">
        <v>41</v>
      </c>
      <c r="B1894" s="74" t="s">
        <v>41</v>
      </c>
      <c r="C1894" s="105" t="s">
        <v>922</v>
      </c>
      <c r="D1894" s="96" t="s">
        <v>923</v>
      </c>
      <c r="E1894" s="97">
        <v>2023</v>
      </c>
      <c r="F1894" s="98" t="s">
        <v>61</v>
      </c>
      <c r="G1894" s="99" t="s">
        <v>102</v>
      </c>
      <c r="H1894" s="100" t="s">
        <v>3926</v>
      </c>
      <c r="I1894" s="101" t="s">
        <v>3890</v>
      </c>
      <c r="J1894" s="102" t="s">
        <v>688</v>
      </c>
      <c r="K1894" s="104" t="s">
        <v>634</v>
      </c>
      <c r="L1894" s="104" t="s">
        <v>634</v>
      </c>
      <c r="M1894" s="104">
        <v>1858.89</v>
      </c>
      <c r="N1894" s="104">
        <v>3243.81</v>
      </c>
      <c r="O1894" s="80"/>
      <c r="P1894" s="80"/>
      <c r="Q1894" s="80"/>
      <c r="R1894" s="80"/>
      <c r="S1894" s="80"/>
      <c r="T1894" s="80"/>
      <c r="U1894" s="80"/>
      <c r="V1894" s="80"/>
      <c r="W1894" s="80"/>
      <c r="X1894" s="80"/>
      <c r="Y1894" s="80"/>
      <c r="Z1894" s="80"/>
    </row>
    <row r="1895" spans="1:26" s="81" customFormat="1" x14ac:dyDescent="0.25">
      <c r="A1895" s="74" t="s">
        <v>41</v>
      </c>
      <c r="B1895" s="74" t="s">
        <v>41</v>
      </c>
      <c r="C1895" s="105" t="s">
        <v>51</v>
      </c>
      <c r="D1895" s="96" t="s">
        <v>1</v>
      </c>
      <c r="E1895" s="97">
        <v>2020</v>
      </c>
      <c r="F1895" s="98" t="s">
        <v>67</v>
      </c>
      <c r="G1895" s="99" t="s">
        <v>193</v>
      </c>
      <c r="H1895" s="100" t="s">
        <v>2979</v>
      </c>
      <c r="I1895" s="101" t="s">
        <v>194</v>
      </c>
      <c r="J1895" s="102" t="s">
        <v>245</v>
      </c>
      <c r="K1895" s="104" t="s">
        <v>545</v>
      </c>
      <c r="L1895" s="104" t="s">
        <v>545</v>
      </c>
      <c r="M1895" s="104">
        <v>1434.67</v>
      </c>
      <c r="N1895" s="104">
        <v>5022.6400000000003</v>
      </c>
      <c r="O1895" s="80"/>
      <c r="P1895" s="80"/>
      <c r="Q1895" s="80"/>
      <c r="R1895" s="80"/>
      <c r="S1895" s="80"/>
      <c r="T1895" s="80"/>
      <c r="U1895" s="80"/>
      <c r="V1895" s="80"/>
      <c r="W1895" s="80"/>
      <c r="X1895" s="80"/>
      <c r="Y1895" s="80"/>
      <c r="Z1895" s="80"/>
    </row>
    <row r="1896" spans="1:26" s="81" customFormat="1" x14ac:dyDescent="0.25">
      <c r="A1896" s="74" t="s">
        <v>41</v>
      </c>
      <c r="B1896" s="74" t="s">
        <v>41</v>
      </c>
      <c r="C1896" s="105" t="s">
        <v>55</v>
      </c>
      <c r="D1896" s="96" t="s">
        <v>6</v>
      </c>
      <c r="E1896" s="97">
        <v>2018</v>
      </c>
      <c r="F1896" s="98" t="s">
        <v>71</v>
      </c>
      <c r="G1896" s="99" t="s">
        <v>264</v>
      </c>
      <c r="H1896" s="100" t="s">
        <v>2980</v>
      </c>
      <c r="I1896" s="101" t="s">
        <v>99</v>
      </c>
      <c r="J1896" s="102" t="s">
        <v>662</v>
      </c>
      <c r="K1896" s="104" t="s">
        <v>634</v>
      </c>
      <c r="L1896" s="104" t="s">
        <v>634</v>
      </c>
      <c r="M1896" s="104">
        <v>1727</v>
      </c>
      <c r="N1896" s="104">
        <v>3452.47</v>
      </c>
      <c r="O1896" s="80"/>
      <c r="P1896" s="80"/>
      <c r="Q1896" s="80"/>
      <c r="R1896" s="80"/>
      <c r="S1896" s="80"/>
      <c r="T1896" s="80"/>
      <c r="U1896" s="80"/>
      <c r="V1896" s="80"/>
      <c r="W1896" s="80"/>
      <c r="X1896" s="80"/>
      <c r="Y1896" s="80"/>
      <c r="Z1896" s="80"/>
    </row>
    <row r="1897" spans="1:26" s="81" customFormat="1" x14ac:dyDescent="0.25">
      <c r="A1897" s="74" t="s">
        <v>41</v>
      </c>
      <c r="B1897" s="74" t="s">
        <v>41</v>
      </c>
      <c r="C1897" s="105" t="s">
        <v>668</v>
      </c>
      <c r="D1897" s="96" t="s">
        <v>10</v>
      </c>
      <c r="E1897" s="97">
        <v>2019</v>
      </c>
      <c r="F1897" s="98" t="s">
        <v>76</v>
      </c>
      <c r="G1897" s="99" t="s">
        <v>328</v>
      </c>
      <c r="H1897" s="100" t="s">
        <v>2981</v>
      </c>
      <c r="I1897" s="101" t="s">
        <v>179</v>
      </c>
      <c r="J1897" s="102" t="s">
        <v>396</v>
      </c>
      <c r="K1897" s="104" t="s">
        <v>545</v>
      </c>
      <c r="L1897" s="104" t="s">
        <v>545</v>
      </c>
      <c r="M1897" s="104">
        <v>1122.2</v>
      </c>
      <c r="N1897" s="104">
        <v>3112.55</v>
      </c>
      <c r="O1897" s="80"/>
      <c r="P1897" s="80"/>
      <c r="Q1897" s="80"/>
      <c r="R1897" s="80"/>
      <c r="S1897" s="80"/>
      <c r="T1897" s="80"/>
      <c r="U1897" s="80"/>
      <c r="V1897" s="80"/>
      <c r="W1897" s="80"/>
      <c r="X1897" s="80"/>
      <c r="Y1897" s="80"/>
      <c r="Z1897" s="80"/>
    </row>
    <row r="1898" spans="1:26" s="81" customFormat="1" x14ac:dyDescent="0.25">
      <c r="A1898" s="74" t="s">
        <v>41</v>
      </c>
      <c r="B1898" s="74" t="s">
        <v>41</v>
      </c>
      <c r="C1898" s="105" t="s">
        <v>761</v>
      </c>
      <c r="D1898" s="96" t="s">
        <v>35</v>
      </c>
      <c r="E1898" s="97">
        <v>2018</v>
      </c>
      <c r="F1898" s="98" t="s">
        <v>59</v>
      </c>
      <c r="G1898" s="99" t="s">
        <v>82</v>
      </c>
      <c r="H1898" s="100" t="s">
        <v>2982</v>
      </c>
      <c r="I1898" s="101" t="s">
        <v>129</v>
      </c>
      <c r="J1898" s="102" t="s">
        <v>779</v>
      </c>
      <c r="K1898" s="104" t="s">
        <v>634</v>
      </c>
      <c r="L1898" s="104" t="s">
        <v>634</v>
      </c>
      <c r="M1898" s="104">
        <v>1326.25</v>
      </c>
      <c r="N1898" s="104">
        <v>2601.58</v>
      </c>
      <c r="O1898" s="80"/>
      <c r="P1898" s="80"/>
      <c r="Q1898" s="80"/>
      <c r="R1898" s="80"/>
      <c r="S1898" s="80"/>
      <c r="T1898" s="80"/>
      <c r="U1898" s="80"/>
      <c r="V1898" s="80"/>
      <c r="W1898" s="80"/>
      <c r="X1898" s="80"/>
      <c r="Y1898" s="80"/>
      <c r="Z1898" s="80"/>
    </row>
    <row r="1899" spans="1:26" s="81" customFormat="1" x14ac:dyDescent="0.25">
      <c r="A1899" s="74" t="s">
        <v>41</v>
      </c>
      <c r="B1899" s="74" t="s">
        <v>41</v>
      </c>
      <c r="C1899" s="105" t="s">
        <v>48</v>
      </c>
      <c r="D1899" s="96" t="s">
        <v>11</v>
      </c>
      <c r="E1899" s="97">
        <v>2018</v>
      </c>
      <c r="F1899" s="98" t="s">
        <v>59</v>
      </c>
      <c r="G1899" s="99" t="s">
        <v>82</v>
      </c>
      <c r="H1899" s="100" t="s">
        <v>2983</v>
      </c>
      <c r="I1899" s="101" t="s">
        <v>129</v>
      </c>
      <c r="J1899" s="102" t="s">
        <v>667</v>
      </c>
      <c r="K1899" s="104" t="s">
        <v>634</v>
      </c>
      <c r="L1899" s="104" t="s">
        <v>634</v>
      </c>
      <c r="M1899" s="104">
        <v>1460.8</v>
      </c>
      <c r="N1899" s="104">
        <v>3007.39</v>
      </c>
      <c r="O1899" s="80"/>
      <c r="P1899" s="80"/>
      <c r="Q1899" s="80"/>
      <c r="R1899" s="80"/>
      <c r="S1899" s="80"/>
      <c r="T1899" s="80"/>
      <c r="U1899" s="80"/>
      <c r="V1899" s="80"/>
      <c r="W1899" s="80"/>
      <c r="X1899" s="80"/>
      <c r="Y1899" s="80"/>
      <c r="Z1899" s="80"/>
    </row>
    <row r="1900" spans="1:26" s="81" customFormat="1" x14ac:dyDescent="0.25">
      <c r="A1900" s="74" t="s">
        <v>41</v>
      </c>
      <c r="B1900" s="74" t="s">
        <v>41</v>
      </c>
      <c r="C1900" s="105" t="s">
        <v>50</v>
      </c>
      <c r="D1900" s="96" t="s">
        <v>14</v>
      </c>
      <c r="E1900" s="97">
        <v>2019</v>
      </c>
      <c r="F1900" s="98" t="s">
        <v>66</v>
      </c>
      <c r="G1900" s="99" t="s">
        <v>186</v>
      </c>
      <c r="H1900" s="100" t="s">
        <v>2984</v>
      </c>
      <c r="I1900" s="101" t="s">
        <v>91</v>
      </c>
      <c r="J1900" s="102" t="s">
        <v>758</v>
      </c>
      <c r="K1900" s="104" t="s">
        <v>634</v>
      </c>
      <c r="L1900" s="104" t="s">
        <v>634</v>
      </c>
      <c r="M1900" s="104">
        <v>1735.89</v>
      </c>
      <c r="N1900" s="104">
        <v>1945.6</v>
      </c>
      <c r="O1900" s="80"/>
      <c r="P1900" s="80"/>
      <c r="Q1900" s="80"/>
      <c r="R1900" s="80"/>
      <c r="S1900" s="80"/>
      <c r="T1900" s="80"/>
      <c r="U1900" s="80"/>
      <c r="V1900" s="80"/>
      <c r="W1900" s="80"/>
      <c r="X1900" s="80"/>
      <c r="Y1900" s="80"/>
      <c r="Z1900" s="80"/>
    </row>
    <row r="1901" spans="1:26" s="81" customFormat="1" x14ac:dyDescent="0.25">
      <c r="A1901" s="74" t="s">
        <v>41</v>
      </c>
      <c r="B1901" s="74" t="s">
        <v>41</v>
      </c>
      <c r="C1901" s="105" t="s">
        <v>943</v>
      </c>
      <c r="D1901" s="96" t="s">
        <v>944</v>
      </c>
      <c r="E1901" s="97">
        <v>2023</v>
      </c>
      <c r="F1901" s="98" t="s">
        <v>66</v>
      </c>
      <c r="G1901" s="99" t="s">
        <v>186</v>
      </c>
      <c r="H1901" s="100" t="s">
        <v>2985</v>
      </c>
      <c r="I1901" s="101" t="s">
        <v>162</v>
      </c>
      <c r="J1901" s="102" t="s">
        <v>708</v>
      </c>
      <c r="K1901" s="104" t="s">
        <v>634</v>
      </c>
      <c r="L1901" s="104" t="s">
        <v>634</v>
      </c>
      <c r="M1901" s="104">
        <v>1298</v>
      </c>
      <c r="N1901" s="104">
        <v>3996.13</v>
      </c>
      <c r="O1901" s="80"/>
      <c r="P1901" s="80"/>
      <c r="Q1901" s="80"/>
      <c r="R1901" s="80"/>
      <c r="S1901" s="80"/>
      <c r="T1901" s="80"/>
      <c r="U1901" s="80"/>
      <c r="V1901" s="80"/>
      <c r="W1901" s="80"/>
      <c r="X1901" s="80"/>
      <c r="Y1901" s="80"/>
      <c r="Z1901" s="80"/>
    </row>
    <row r="1902" spans="1:26" s="81" customFormat="1" x14ac:dyDescent="0.25">
      <c r="A1902" s="74" t="s">
        <v>41</v>
      </c>
      <c r="B1902" s="74" t="s">
        <v>41</v>
      </c>
      <c r="C1902" s="105" t="s">
        <v>55</v>
      </c>
      <c r="D1902" s="96" t="s">
        <v>6</v>
      </c>
      <c r="E1902" s="97">
        <v>2018</v>
      </c>
      <c r="F1902" s="98" t="s">
        <v>71</v>
      </c>
      <c r="G1902" s="99" t="s">
        <v>264</v>
      </c>
      <c r="H1902" s="100" t="s">
        <v>2986</v>
      </c>
      <c r="I1902" s="101" t="s">
        <v>99</v>
      </c>
      <c r="J1902" s="102" t="s">
        <v>679</v>
      </c>
      <c r="K1902" s="104" t="s">
        <v>634</v>
      </c>
      <c r="L1902" s="104" t="s">
        <v>634</v>
      </c>
      <c r="M1902" s="104">
        <v>1727</v>
      </c>
      <c r="N1902" s="104">
        <v>3452.47</v>
      </c>
      <c r="O1902" s="80"/>
      <c r="P1902" s="80"/>
      <c r="Q1902" s="80"/>
      <c r="R1902" s="80"/>
      <c r="S1902" s="80"/>
      <c r="T1902" s="80"/>
      <c r="U1902" s="80"/>
      <c r="V1902" s="80"/>
      <c r="W1902" s="80"/>
      <c r="X1902" s="80"/>
      <c r="Y1902" s="80"/>
      <c r="Z1902" s="80"/>
    </row>
    <row r="1903" spans="1:26" s="81" customFormat="1" x14ac:dyDescent="0.25">
      <c r="A1903" s="74" t="s">
        <v>41</v>
      </c>
      <c r="B1903" s="74" t="s">
        <v>41</v>
      </c>
      <c r="C1903" s="105" t="s">
        <v>706</v>
      </c>
      <c r="D1903" s="96" t="s">
        <v>568</v>
      </c>
      <c r="E1903" s="97">
        <v>2022</v>
      </c>
      <c r="F1903" s="98" t="s">
        <v>61</v>
      </c>
      <c r="G1903" s="99" t="s">
        <v>102</v>
      </c>
      <c r="H1903" s="100" t="s">
        <v>2988</v>
      </c>
      <c r="I1903" s="101" t="s">
        <v>103</v>
      </c>
      <c r="J1903" s="102" t="s">
        <v>860</v>
      </c>
      <c r="K1903" s="104" t="s">
        <v>634</v>
      </c>
      <c r="L1903" s="104" t="s">
        <v>634</v>
      </c>
      <c r="M1903" s="104">
        <v>2064.84</v>
      </c>
      <c r="N1903" s="104">
        <v>4306.2299999999996</v>
      </c>
      <c r="O1903" s="80"/>
      <c r="P1903" s="80"/>
      <c r="Q1903" s="80"/>
      <c r="R1903" s="80"/>
      <c r="S1903" s="80"/>
      <c r="T1903" s="80"/>
      <c r="U1903" s="80"/>
      <c r="V1903" s="80"/>
      <c r="W1903" s="80"/>
      <c r="X1903" s="80"/>
      <c r="Y1903" s="80"/>
      <c r="Z1903" s="80"/>
    </row>
    <row r="1904" spans="1:26" s="81" customFormat="1" x14ac:dyDescent="0.25">
      <c r="A1904" s="74" t="s">
        <v>41</v>
      </c>
      <c r="B1904" s="74" t="s">
        <v>41</v>
      </c>
      <c r="C1904" s="105" t="s">
        <v>668</v>
      </c>
      <c r="D1904" s="96" t="s">
        <v>10</v>
      </c>
      <c r="E1904" s="97">
        <v>2019</v>
      </c>
      <c r="F1904" s="98" t="s">
        <v>76</v>
      </c>
      <c r="G1904" s="99" t="s">
        <v>328</v>
      </c>
      <c r="H1904" s="100" t="s">
        <v>2989</v>
      </c>
      <c r="I1904" s="101" t="s">
        <v>179</v>
      </c>
      <c r="J1904" s="102" t="s">
        <v>786</v>
      </c>
      <c r="K1904" s="104" t="s">
        <v>545</v>
      </c>
      <c r="L1904" s="104" t="s">
        <v>545</v>
      </c>
      <c r="M1904" s="104">
        <v>1122.2</v>
      </c>
      <c r="N1904" s="104">
        <v>3112.55</v>
      </c>
      <c r="O1904" s="80"/>
      <c r="P1904" s="80"/>
      <c r="Q1904" s="80"/>
      <c r="R1904" s="80"/>
      <c r="S1904" s="80"/>
      <c r="T1904" s="80"/>
      <c r="U1904" s="80"/>
      <c r="V1904" s="80"/>
      <c r="W1904" s="80"/>
      <c r="X1904" s="80"/>
      <c r="Y1904" s="80"/>
      <c r="Z1904" s="80"/>
    </row>
    <row r="1905" spans="1:26" s="81" customFormat="1" x14ac:dyDescent="0.25">
      <c r="A1905" s="74" t="s">
        <v>41</v>
      </c>
      <c r="B1905" s="74" t="s">
        <v>41</v>
      </c>
      <c r="C1905" s="105" t="s">
        <v>781</v>
      </c>
      <c r="D1905" s="96" t="s">
        <v>32</v>
      </c>
      <c r="E1905" s="97">
        <v>2018</v>
      </c>
      <c r="F1905" s="98" t="s">
        <v>60</v>
      </c>
      <c r="G1905" s="99" t="s">
        <v>90</v>
      </c>
      <c r="H1905" s="100" t="s">
        <v>2990</v>
      </c>
      <c r="I1905" s="101" t="s">
        <v>97</v>
      </c>
      <c r="J1905" s="102" t="s">
        <v>695</v>
      </c>
      <c r="K1905" s="104" t="s">
        <v>634</v>
      </c>
      <c r="L1905" s="104" t="s">
        <v>634</v>
      </c>
      <c r="M1905" s="104">
        <v>4681.4799999999996</v>
      </c>
      <c r="N1905" s="104">
        <v>9207.34</v>
      </c>
      <c r="O1905" s="80"/>
      <c r="P1905" s="80"/>
      <c r="Q1905" s="80"/>
      <c r="R1905" s="80"/>
      <c r="S1905" s="80"/>
      <c r="T1905" s="80"/>
      <c r="U1905" s="80"/>
      <c r="V1905" s="80"/>
      <c r="W1905" s="80"/>
      <c r="X1905" s="80"/>
      <c r="Y1905" s="80"/>
      <c r="Z1905" s="80"/>
    </row>
    <row r="1906" spans="1:26" s="81" customFormat="1" x14ac:dyDescent="0.25">
      <c r="A1906" s="74" t="s">
        <v>41</v>
      </c>
      <c r="B1906" s="74" t="s">
        <v>41</v>
      </c>
      <c r="C1906" s="105" t="s">
        <v>668</v>
      </c>
      <c r="D1906" s="96" t="s">
        <v>10</v>
      </c>
      <c r="E1906" s="97">
        <v>2019</v>
      </c>
      <c r="F1906" s="98" t="s">
        <v>76</v>
      </c>
      <c r="G1906" s="99" t="s">
        <v>328</v>
      </c>
      <c r="H1906" s="100" t="s">
        <v>2991</v>
      </c>
      <c r="I1906" s="101" t="s">
        <v>179</v>
      </c>
      <c r="J1906" s="102" t="s">
        <v>348</v>
      </c>
      <c r="K1906" s="104" t="s">
        <v>545</v>
      </c>
      <c r="L1906" s="104" t="s">
        <v>545</v>
      </c>
      <c r="M1906" s="104">
        <v>1122.2</v>
      </c>
      <c r="N1906" s="104">
        <v>3112.55</v>
      </c>
      <c r="O1906" s="80"/>
      <c r="P1906" s="80"/>
      <c r="Q1906" s="80"/>
      <c r="R1906" s="80"/>
      <c r="S1906" s="80"/>
      <c r="T1906" s="80"/>
      <c r="U1906" s="80"/>
      <c r="V1906" s="80"/>
      <c r="W1906" s="80"/>
      <c r="X1906" s="80"/>
      <c r="Y1906" s="80"/>
      <c r="Z1906" s="80"/>
    </row>
    <row r="1907" spans="1:26" s="81" customFormat="1" x14ac:dyDescent="0.25">
      <c r="A1907" s="74" t="s">
        <v>41</v>
      </c>
      <c r="B1907" s="74" t="s">
        <v>41</v>
      </c>
      <c r="C1907" s="105" t="s">
        <v>55</v>
      </c>
      <c r="D1907" s="96" t="s">
        <v>6</v>
      </c>
      <c r="E1907" s="97">
        <v>2018</v>
      </c>
      <c r="F1907" s="98" t="s">
        <v>71</v>
      </c>
      <c r="G1907" s="99" t="s">
        <v>264</v>
      </c>
      <c r="H1907" s="100" t="s">
        <v>2992</v>
      </c>
      <c r="I1907" s="101" t="s">
        <v>129</v>
      </c>
      <c r="J1907" s="102" t="s">
        <v>678</v>
      </c>
      <c r="K1907" s="104" t="s">
        <v>634</v>
      </c>
      <c r="L1907" s="104" t="s">
        <v>634</v>
      </c>
      <c r="M1907" s="104">
        <v>1298</v>
      </c>
      <c r="N1907" s="104">
        <v>2742.53</v>
      </c>
      <c r="O1907" s="80"/>
      <c r="P1907" s="80"/>
      <c r="Q1907" s="80"/>
      <c r="R1907" s="80"/>
      <c r="S1907" s="80"/>
      <c r="T1907" s="80"/>
      <c r="U1907" s="80"/>
      <c r="V1907" s="80"/>
      <c r="W1907" s="80"/>
      <c r="X1907" s="80"/>
      <c r="Y1907" s="80"/>
      <c r="Z1907" s="80"/>
    </row>
    <row r="1908" spans="1:26" s="81" customFormat="1" x14ac:dyDescent="0.25">
      <c r="A1908" s="74" t="s">
        <v>41</v>
      </c>
      <c r="B1908" s="74" t="s">
        <v>41</v>
      </c>
      <c r="C1908" s="105" t="s">
        <v>51</v>
      </c>
      <c r="D1908" s="96" t="s">
        <v>1</v>
      </c>
      <c r="E1908" s="97">
        <v>2020</v>
      </c>
      <c r="F1908" s="98" t="s">
        <v>67</v>
      </c>
      <c r="G1908" s="99" t="s">
        <v>193</v>
      </c>
      <c r="H1908" s="100" t="s">
        <v>2993</v>
      </c>
      <c r="I1908" s="101" t="s">
        <v>194</v>
      </c>
      <c r="J1908" s="102" t="s">
        <v>247</v>
      </c>
      <c r="K1908" s="104" t="s">
        <v>545</v>
      </c>
      <c r="L1908" s="104" t="s">
        <v>545</v>
      </c>
      <c r="M1908" s="104">
        <v>1434.67</v>
      </c>
      <c r="N1908" s="104">
        <v>5022.6400000000003</v>
      </c>
      <c r="O1908" s="80"/>
      <c r="P1908" s="80"/>
      <c r="Q1908" s="80"/>
      <c r="R1908" s="80"/>
      <c r="S1908" s="80"/>
      <c r="T1908" s="80"/>
      <c r="U1908" s="80"/>
      <c r="V1908" s="80"/>
      <c r="W1908" s="80"/>
      <c r="X1908" s="80"/>
      <c r="Y1908" s="80"/>
      <c r="Z1908" s="80"/>
    </row>
    <row r="1909" spans="1:26" s="81" customFormat="1" x14ac:dyDescent="0.25">
      <c r="A1909" s="74" t="s">
        <v>41</v>
      </c>
      <c r="B1909" s="74" t="s">
        <v>41</v>
      </c>
      <c r="C1909" s="105" t="s">
        <v>922</v>
      </c>
      <c r="D1909" s="96" t="s">
        <v>923</v>
      </c>
      <c r="E1909" s="97">
        <v>2023</v>
      </c>
      <c r="F1909" s="98" t="s">
        <v>61</v>
      </c>
      <c r="G1909" s="99" t="s">
        <v>102</v>
      </c>
      <c r="H1909" s="100" t="s">
        <v>2994</v>
      </c>
      <c r="I1909" s="101" t="s">
        <v>3890</v>
      </c>
      <c r="J1909" s="102" t="s">
        <v>688</v>
      </c>
      <c r="K1909" s="104" t="s">
        <v>634</v>
      </c>
      <c r="L1909" s="104" t="s">
        <v>634</v>
      </c>
      <c r="M1909" s="104">
        <v>2053.5700000000002</v>
      </c>
      <c r="N1909" s="104">
        <v>2345.1999999999998</v>
      </c>
      <c r="O1909" s="80"/>
      <c r="P1909" s="80"/>
      <c r="Q1909" s="80"/>
      <c r="R1909" s="80"/>
      <c r="S1909" s="80"/>
      <c r="T1909" s="80"/>
      <c r="U1909" s="80"/>
      <c r="V1909" s="80"/>
      <c r="W1909" s="80"/>
      <c r="X1909" s="80"/>
      <c r="Y1909" s="80"/>
      <c r="Z1909" s="80"/>
    </row>
    <row r="1910" spans="1:26" s="81" customFormat="1" x14ac:dyDescent="0.25">
      <c r="A1910" s="74" t="s">
        <v>41</v>
      </c>
      <c r="B1910" s="74" t="s">
        <v>41</v>
      </c>
      <c r="C1910" s="105" t="s">
        <v>668</v>
      </c>
      <c r="D1910" s="96" t="s">
        <v>10</v>
      </c>
      <c r="E1910" s="97">
        <v>2019</v>
      </c>
      <c r="F1910" s="98" t="s">
        <v>76</v>
      </c>
      <c r="G1910" s="99" t="s">
        <v>328</v>
      </c>
      <c r="H1910" s="100" t="s">
        <v>2995</v>
      </c>
      <c r="I1910" s="101" t="s">
        <v>179</v>
      </c>
      <c r="J1910" s="102" t="s">
        <v>348</v>
      </c>
      <c r="K1910" s="104" t="s">
        <v>545</v>
      </c>
      <c r="L1910" s="104" t="s">
        <v>545</v>
      </c>
      <c r="M1910" s="104">
        <v>1122.2</v>
      </c>
      <c r="N1910" s="104">
        <v>3112.55</v>
      </c>
      <c r="O1910" s="80"/>
      <c r="P1910" s="80"/>
      <c r="Q1910" s="80"/>
      <c r="R1910" s="80"/>
      <c r="S1910" s="80"/>
      <c r="T1910" s="80"/>
      <c r="U1910" s="80"/>
      <c r="V1910" s="80"/>
      <c r="W1910" s="80"/>
      <c r="X1910" s="80"/>
      <c r="Y1910" s="80"/>
      <c r="Z1910" s="80"/>
    </row>
    <row r="1911" spans="1:26" s="81" customFormat="1" x14ac:dyDescent="0.25">
      <c r="A1911" s="74" t="s">
        <v>41</v>
      </c>
      <c r="B1911" s="74" t="s">
        <v>41</v>
      </c>
      <c r="C1911" s="105" t="s">
        <v>51</v>
      </c>
      <c r="D1911" s="96" t="s">
        <v>1</v>
      </c>
      <c r="E1911" s="97">
        <v>2020</v>
      </c>
      <c r="F1911" s="98" t="s">
        <v>67</v>
      </c>
      <c r="G1911" s="99" t="s">
        <v>193</v>
      </c>
      <c r="H1911" s="100" t="s">
        <v>2996</v>
      </c>
      <c r="I1911" s="101" t="s">
        <v>194</v>
      </c>
      <c r="J1911" s="102" t="s">
        <v>195</v>
      </c>
      <c r="K1911" s="104" t="s">
        <v>545</v>
      </c>
      <c r="L1911" s="104" t="s">
        <v>545</v>
      </c>
      <c r="M1911" s="104">
        <v>1434.67</v>
      </c>
      <c r="N1911" s="104">
        <v>5022.6400000000003</v>
      </c>
      <c r="O1911" s="80"/>
      <c r="P1911" s="80"/>
      <c r="Q1911" s="80"/>
      <c r="R1911" s="80"/>
      <c r="S1911" s="80"/>
      <c r="T1911" s="80"/>
      <c r="U1911" s="80"/>
      <c r="V1911" s="80"/>
      <c r="W1911" s="80"/>
      <c r="X1911" s="80"/>
      <c r="Y1911" s="80"/>
      <c r="Z1911" s="80"/>
    </row>
    <row r="1912" spans="1:26" s="81" customFormat="1" x14ac:dyDescent="0.25">
      <c r="A1912" s="74" t="s">
        <v>41</v>
      </c>
      <c r="B1912" s="74" t="s">
        <v>41</v>
      </c>
      <c r="C1912" s="105" t="s">
        <v>706</v>
      </c>
      <c r="D1912" s="96" t="s">
        <v>568</v>
      </c>
      <c r="E1912" s="97">
        <v>2022</v>
      </c>
      <c r="F1912" s="98" t="s">
        <v>61</v>
      </c>
      <c r="G1912" s="99" t="s">
        <v>102</v>
      </c>
      <c r="H1912" s="100" t="s">
        <v>2997</v>
      </c>
      <c r="I1912" s="101" t="s">
        <v>86</v>
      </c>
      <c r="J1912" s="102" t="s">
        <v>695</v>
      </c>
      <c r="K1912" s="104" t="s">
        <v>634</v>
      </c>
      <c r="L1912" s="104" t="s">
        <v>634</v>
      </c>
      <c r="M1912" s="104">
        <v>2498.17</v>
      </c>
      <c r="N1912" s="104">
        <v>5098.95</v>
      </c>
      <c r="O1912" s="80"/>
      <c r="P1912" s="80"/>
      <c r="Q1912" s="80"/>
      <c r="R1912" s="80"/>
      <c r="S1912" s="80"/>
      <c r="T1912" s="80"/>
      <c r="U1912" s="80"/>
      <c r="V1912" s="80"/>
      <c r="W1912" s="80"/>
      <c r="X1912" s="80"/>
      <c r="Y1912" s="80"/>
      <c r="Z1912" s="80"/>
    </row>
    <row r="1913" spans="1:26" s="81" customFormat="1" x14ac:dyDescent="0.25">
      <c r="A1913" s="74" t="s">
        <v>41</v>
      </c>
      <c r="B1913" s="74" t="s">
        <v>41</v>
      </c>
      <c r="C1913" s="105" t="s">
        <v>754</v>
      </c>
      <c r="D1913" s="96" t="s">
        <v>755</v>
      </c>
      <c r="E1913" s="97">
        <v>2022</v>
      </c>
      <c r="F1913" s="98" t="s">
        <v>77</v>
      </c>
      <c r="G1913" s="99" t="s">
        <v>403</v>
      </c>
      <c r="H1913" s="100" t="s">
        <v>2998</v>
      </c>
      <c r="I1913" s="101" t="s">
        <v>701</v>
      </c>
      <c r="J1913" s="102" t="s">
        <v>809</v>
      </c>
      <c r="K1913" s="104" t="s">
        <v>545</v>
      </c>
      <c r="L1913" s="104" t="s">
        <v>545</v>
      </c>
      <c r="M1913" s="104">
        <v>1328.3</v>
      </c>
      <c r="N1913" s="104">
        <v>3165.25</v>
      </c>
      <c r="O1913" s="80"/>
      <c r="P1913" s="80"/>
      <c r="Q1913" s="80"/>
      <c r="R1913" s="80"/>
      <c r="S1913" s="80"/>
      <c r="T1913" s="80"/>
      <c r="U1913" s="80"/>
      <c r="V1913" s="80"/>
      <c r="W1913" s="80"/>
      <c r="X1913" s="80"/>
      <c r="Y1913" s="80"/>
      <c r="Z1913" s="80"/>
    </row>
    <row r="1914" spans="1:26" s="81" customFormat="1" x14ac:dyDescent="0.25">
      <c r="A1914" s="74" t="s">
        <v>41</v>
      </c>
      <c r="B1914" s="74" t="s">
        <v>41</v>
      </c>
      <c r="C1914" s="105" t="s">
        <v>1013</v>
      </c>
      <c r="D1914" s="96" t="s">
        <v>1014</v>
      </c>
      <c r="E1914" s="97">
        <v>2023</v>
      </c>
      <c r="F1914" s="98" t="s">
        <v>64</v>
      </c>
      <c r="G1914" s="99" t="s">
        <v>159</v>
      </c>
      <c r="H1914" s="100" t="s">
        <v>2999</v>
      </c>
      <c r="I1914" s="101" t="s">
        <v>160</v>
      </c>
      <c r="J1914" s="102" t="s">
        <v>158</v>
      </c>
      <c r="K1914" s="104" t="s">
        <v>634</v>
      </c>
      <c r="L1914" s="104" t="s">
        <v>634</v>
      </c>
      <c r="M1914" s="104">
        <v>2691.57</v>
      </c>
      <c r="N1914" s="104">
        <v>5752.39</v>
      </c>
      <c r="O1914" s="80"/>
      <c r="P1914" s="80"/>
      <c r="Q1914" s="80"/>
      <c r="R1914" s="80"/>
      <c r="S1914" s="80"/>
      <c r="T1914" s="80"/>
      <c r="U1914" s="80"/>
      <c r="V1914" s="80"/>
      <c r="W1914" s="80"/>
      <c r="X1914" s="80"/>
      <c r="Y1914" s="80"/>
      <c r="Z1914" s="80"/>
    </row>
    <row r="1915" spans="1:26" s="81" customFormat="1" x14ac:dyDescent="0.25">
      <c r="A1915" s="74" t="s">
        <v>41</v>
      </c>
      <c r="B1915" s="74" t="s">
        <v>41</v>
      </c>
      <c r="C1915" s="105" t="s">
        <v>691</v>
      </c>
      <c r="D1915" s="96" t="s">
        <v>21</v>
      </c>
      <c r="E1915" s="97">
        <v>2019</v>
      </c>
      <c r="F1915" s="98" t="s">
        <v>75</v>
      </c>
      <c r="G1915" s="99" t="s">
        <v>312</v>
      </c>
      <c r="H1915" s="100" t="s">
        <v>3000</v>
      </c>
      <c r="I1915" s="101" t="s">
        <v>313</v>
      </c>
      <c r="J1915" s="102" t="s">
        <v>695</v>
      </c>
      <c r="K1915" s="104" t="s">
        <v>634</v>
      </c>
      <c r="L1915" s="104" t="s">
        <v>634</v>
      </c>
      <c r="M1915" s="104">
        <v>1236.43</v>
      </c>
      <c r="N1915" s="104">
        <v>3029.39</v>
      </c>
      <c r="O1915" s="80"/>
      <c r="P1915" s="80"/>
      <c r="Q1915" s="80"/>
      <c r="R1915" s="80"/>
      <c r="S1915" s="80"/>
      <c r="T1915" s="80"/>
      <c r="U1915" s="80"/>
      <c r="V1915" s="80"/>
      <c r="W1915" s="80"/>
      <c r="X1915" s="80"/>
      <c r="Y1915" s="80"/>
      <c r="Z1915" s="80"/>
    </row>
    <row r="1916" spans="1:26" s="81" customFormat="1" x14ac:dyDescent="0.25">
      <c r="A1916" s="74" t="s">
        <v>41</v>
      </c>
      <c r="B1916" s="74" t="s">
        <v>41</v>
      </c>
      <c r="C1916" s="105" t="s">
        <v>922</v>
      </c>
      <c r="D1916" s="96" t="s">
        <v>923</v>
      </c>
      <c r="E1916" s="97">
        <v>2023</v>
      </c>
      <c r="F1916" s="98" t="s">
        <v>61</v>
      </c>
      <c r="G1916" s="99" t="s">
        <v>102</v>
      </c>
      <c r="H1916" s="100" t="s">
        <v>3001</v>
      </c>
      <c r="I1916" s="101" t="s">
        <v>3890</v>
      </c>
      <c r="J1916" s="102" t="s">
        <v>737</v>
      </c>
      <c r="K1916" s="104" t="s">
        <v>634</v>
      </c>
      <c r="L1916" s="104" t="s">
        <v>634</v>
      </c>
      <c r="M1916" s="104">
        <v>1858.89</v>
      </c>
      <c r="N1916" s="104">
        <v>3243.81</v>
      </c>
      <c r="O1916" s="80"/>
      <c r="P1916" s="80"/>
      <c r="Q1916" s="80"/>
      <c r="R1916" s="80"/>
      <c r="S1916" s="80"/>
      <c r="T1916" s="80"/>
      <c r="U1916" s="80"/>
      <c r="V1916" s="80"/>
      <c r="W1916" s="80"/>
      <c r="X1916" s="80"/>
      <c r="Y1916" s="80"/>
      <c r="Z1916" s="80"/>
    </row>
    <row r="1917" spans="1:26" s="81" customFormat="1" x14ac:dyDescent="0.25">
      <c r="A1917" s="74" t="s">
        <v>41</v>
      </c>
      <c r="B1917" s="74" t="s">
        <v>41</v>
      </c>
      <c r="C1917" s="105" t="s">
        <v>929</v>
      </c>
      <c r="D1917" s="96" t="s">
        <v>930</v>
      </c>
      <c r="E1917" s="97">
        <v>2018</v>
      </c>
      <c r="F1917" s="98" t="s">
        <v>61</v>
      </c>
      <c r="G1917" s="99" t="s">
        <v>102</v>
      </c>
      <c r="H1917" s="100" t="s">
        <v>3002</v>
      </c>
      <c r="I1917" s="101" t="s">
        <v>701</v>
      </c>
      <c r="J1917" s="102" t="s">
        <v>2197</v>
      </c>
      <c r="K1917" s="104" t="s">
        <v>547</v>
      </c>
      <c r="L1917" s="104" t="s">
        <v>547</v>
      </c>
      <c r="M1917" s="104">
        <v>1426.32</v>
      </c>
      <c r="N1917" s="104">
        <v>2530.5</v>
      </c>
      <c r="O1917" s="80"/>
      <c r="P1917" s="80"/>
      <c r="Q1917" s="80"/>
      <c r="R1917" s="80"/>
      <c r="S1917" s="80"/>
      <c r="T1917" s="80"/>
      <c r="U1917" s="80"/>
      <c r="V1917" s="80"/>
      <c r="W1917" s="80"/>
      <c r="X1917" s="80"/>
      <c r="Y1917" s="80"/>
      <c r="Z1917" s="80"/>
    </row>
    <row r="1918" spans="1:26" s="81" customFormat="1" x14ac:dyDescent="0.25">
      <c r="A1918" s="74" t="s">
        <v>41</v>
      </c>
      <c r="B1918" s="74" t="s">
        <v>41</v>
      </c>
      <c r="C1918" s="105" t="s">
        <v>1096</v>
      </c>
      <c r="D1918" s="96" t="s">
        <v>1097</v>
      </c>
      <c r="E1918" s="97">
        <v>2023</v>
      </c>
      <c r="F1918" s="98" t="s">
        <v>66</v>
      </c>
      <c r="G1918" s="99" t="s">
        <v>186</v>
      </c>
      <c r="H1918" s="100" t="s">
        <v>3003</v>
      </c>
      <c r="I1918" s="101" t="s">
        <v>91</v>
      </c>
      <c r="J1918" s="102" t="s">
        <v>697</v>
      </c>
      <c r="K1918" s="104" t="s">
        <v>634</v>
      </c>
      <c r="L1918" s="104" t="s">
        <v>634</v>
      </c>
      <c r="M1918" s="104">
        <v>2035.97</v>
      </c>
      <c r="N1918" s="104">
        <v>4337.3</v>
      </c>
      <c r="O1918" s="80"/>
      <c r="P1918" s="80"/>
      <c r="Q1918" s="80"/>
      <c r="R1918" s="80"/>
      <c r="S1918" s="80"/>
      <c r="T1918" s="80"/>
      <c r="U1918" s="80"/>
      <c r="V1918" s="80"/>
      <c r="W1918" s="80"/>
      <c r="X1918" s="80"/>
      <c r="Y1918" s="80"/>
      <c r="Z1918" s="80"/>
    </row>
    <row r="1919" spans="1:26" s="81" customFormat="1" x14ac:dyDescent="0.25">
      <c r="A1919" s="74" t="s">
        <v>41</v>
      </c>
      <c r="B1919" s="74" t="s">
        <v>41</v>
      </c>
      <c r="C1919" s="105" t="s">
        <v>51</v>
      </c>
      <c r="D1919" s="96" t="s">
        <v>1</v>
      </c>
      <c r="E1919" s="97">
        <v>2020</v>
      </c>
      <c r="F1919" s="98" t="s">
        <v>67</v>
      </c>
      <c r="G1919" s="99" t="s">
        <v>193</v>
      </c>
      <c r="H1919" s="100" t="s">
        <v>3004</v>
      </c>
      <c r="I1919" s="101" t="s">
        <v>194</v>
      </c>
      <c r="J1919" s="102" t="s">
        <v>211</v>
      </c>
      <c r="K1919" s="104" t="s">
        <v>545</v>
      </c>
      <c r="L1919" s="104" t="s">
        <v>545</v>
      </c>
      <c r="M1919" s="104">
        <v>1434.67</v>
      </c>
      <c r="N1919" s="104">
        <v>5022.6400000000003</v>
      </c>
      <c r="O1919" s="80"/>
      <c r="P1919" s="80"/>
      <c r="Q1919" s="80"/>
      <c r="R1919" s="80"/>
      <c r="S1919" s="80"/>
      <c r="T1919" s="80"/>
      <c r="U1919" s="80"/>
      <c r="V1919" s="80"/>
      <c r="W1919" s="80"/>
      <c r="X1919" s="80"/>
      <c r="Y1919" s="80"/>
      <c r="Z1919" s="80"/>
    </row>
    <row r="1920" spans="1:26" s="81" customFormat="1" x14ac:dyDescent="0.25">
      <c r="A1920" s="74" t="s">
        <v>41</v>
      </c>
      <c r="B1920" s="74" t="s">
        <v>41</v>
      </c>
      <c r="C1920" s="105" t="s">
        <v>929</v>
      </c>
      <c r="D1920" s="96" t="s">
        <v>930</v>
      </c>
      <c r="E1920" s="97">
        <v>2018</v>
      </c>
      <c r="F1920" s="98" t="s">
        <v>61</v>
      </c>
      <c r="G1920" s="99" t="s">
        <v>102</v>
      </c>
      <c r="H1920" s="100" t="s">
        <v>3005</v>
      </c>
      <c r="I1920" s="101" t="s">
        <v>179</v>
      </c>
      <c r="J1920" s="102" t="s">
        <v>3006</v>
      </c>
      <c r="K1920" s="104" t="s">
        <v>545</v>
      </c>
      <c r="L1920" s="104" t="s">
        <v>545</v>
      </c>
      <c r="M1920" s="104">
        <v>1426.32</v>
      </c>
      <c r="N1920" s="104">
        <v>2530.5</v>
      </c>
      <c r="O1920" s="80"/>
      <c r="P1920" s="80"/>
      <c r="Q1920" s="80"/>
      <c r="R1920" s="80"/>
      <c r="S1920" s="80"/>
      <c r="T1920" s="80"/>
      <c r="U1920" s="80"/>
      <c r="V1920" s="80"/>
      <c r="W1920" s="80"/>
      <c r="X1920" s="80"/>
      <c r="Y1920" s="80"/>
      <c r="Z1920" s="80"/>
    </row>
    <row r="1921" spans="1:26" s="81" customFormat="1" x14ac:dyDescent="0.25">
      <c r="A1921" s="74" t="s">
        <v>41</v>
      </c>
      <c r="B1921" s="74" t="s">
        <v>41</v>
      </c>
      <c r="C1921" s="105" t="s">
        <v>703</v>
      </c>
      <c r="D1921" s="96" t="s">
        <v>601</v>
      </c>
      <c r="E1921" s="97">
        <v>2022</v>
      </c>
      <c r="F1921" s="98" t="s">
        <v>66</v>
      </c>
      <c r="G1921" s="99" t="s">
        <v>186</v>
      </c>
      <c r="H1921" s="100" t="s">
        <v>3007</v>
      </c>
      <c r="I1921" s="101" t="s">
        <v>95</v>
      </c>
      <c r="J1921" s="102" t="s">
        <v>740</v>
      </c>
      <c r="K1921" s="104" t="s">
        <v>634</v>
      </c>
      <c r="L1921" s="104" t="s">
        <v>634</v>
      </c>
      <c r="M1921" s="104">
        <v>2366.17</v>
      </c>
      <c r="N1921" s="104">
        <v>2425.1999999999998</v>
      </c>
      <c r="O1921" s="80"/>
      <c r="P1921" s="80"/>
      <c r="Q1921" s="80"/>
      <c r="R1921" s="80"/>
      <c r="S1921" s="80"/>
      <c r="T1921" s="80"/>
      <c r="U1921" s="80"/>
      <c r="V1921" s="80"/>
      <c r="W1921" s="80"/>
      <c r="X1921" s="80"/>
      <c r="Y1921" s="80"/>
      <c r="Z1921" s="80"/>
    </row>
    <row r="1922" spans="1:26" s="81" customFormat="1" x14ac:dyDescent="0.25">
      <c r="A1922" s="74" t="s">
        <v>41</v>
      </c>
      <c r="B1922" s="74" t="s">
        <v>41</v>
      </c>
      <c r="C1922" s="105" t="s">
        <v>659</v>
      </c>
      <c r="D1922" s="96" t="s">
        <v>4</v>
      </c>
      <c r="E1922" s="97">
        <v>2020</v>
      </c>
      <c r="F1922" s="98" t="s">
        <v>66</v>
      </c>
      <c r="G1922" s="99" t="s">
        <v>186</v>
      </c>
      <c r="H1922" s="100" t="s">
        <v>3008</v>
      </c>
      <c r="I1922" s="101" t="s">
        <v>179</v>
      </c>
      <c r="J1922" s="102" t="s">
        <v>467</v>
      </c>
      <c r="K1922" s="104" t="s">
        <v>545</v>
      </c>
      <c r="L1922" s="104" t="s">
        <v>545</v>
      </c>
      <c r="M1922" s="104">
        <v>1732.83</v>
      </c>
      <c r="N1922" s="104">
        <v>4139.6499999999996</v>
      </c>
      <c r="O1922" s="80"/>
      <c r="P1922" s="80"/>
      <c r="Q1922" s="80"/>
      <c r="R1922" s="80"/>
      <c r="S1922" s="80"/>
      <c r="T1922" s="80"/>
      <c r="U1922" s="80"/>
      <c r="V1922" s="80"/>
      <c r="W1922" s="80"/>
      <c r="X1922" s="80"/>
      <c r="Y1922" s="80"/>
      <c r="Z1922" s="80"/>
    </row>
    <row r="1923" spans="1:26" s="81" customFormat="1" x14ac:dyDescent="0.25">
      <c r="A1923" s="74" t="s">
        <v>41</v>
      </c>
      <c r="B1923" s="74" t="s">
        <v>41</v>
      </c>
      <c r="C1923" s="105" t="s">
        <v>3944</v>
      </c>
      <c r="D1923" s="96" t="s">
        <v>3945</v>
      </c>
      <c r="E1923" s="97">
        <v>2023</v>
      </c>
      <c r="F1923" s="98" t="s">
        <v>676</v>
      </c>
      <c r="G1923" s="99" t="s">
        <v>280</v>
      </c>
      <c r="H1923" s="100" t="s">
        <v>3009</v>
      </c>
      <c r="I1923" s="101" t="s">
        <v>283</v>
      </c>
      <c r="J1923" s="102" t="s">
        <v>688</v>
      </c>
      <c r="K1923" s="104" t="s">
        <v>634</v>
      </c>
      <c r="L1923" s="104" t="s">
        <v>634</v>
      </c>
      <c r="M1923" s="104">
        <v>2803.83</v>
      </c>
      <c r="N1923" s="104">
        <v>5890.47</v>
      </c>
      <c r="O1923" s="80"/>
      <c r="P1923" s="80"/>
      <c r="Q1923" s="80"/>
      <c r="R1923" s="80"/>
      <c r="S1923" s="80"/>
      <c r="T1923" s="80"/>
      <c r="U1923" s="80"/>
      <c r="V1923" s="80"/>
      <c r="W1923" s="80"/>
      <c r="X1923" s="80"/>
      <c r="Y1923" s="80"/>
      <c r="Z1923" s="80"/>
    </row>
    <row r="1924" spans="1:26" s="81" customFormat="1" x14ac:dyDescent="0.25">
      <c r="A1924" s="74" t="s">
        <v>41</v>
      </c>
      <c r="B1924" s="74" t="s">
        <v>41</v>
      </c>
      <c r="C1924" s="105" t="s">
        <v>668</v>
      </c>
      <c r="D1924" s="96" t="s">
        <v>10</v>
      </c>
      <c r="E1924" s="97">
        <v>2019</v>
      </c>
      <c r="F1924" s="98" t="s">
        <v>76</v>
      </c>
      <c r="G1924" s="99" t="s">
        <v>328</v>
      </c>
      <c r="H1924" s="100" t="s">
        <v>3010</v>
      </c>
      <c r="I1924" s="101" t="s">
        <v>179</v>
      </c>
      <c r="J1924" s="102" t="s">
        <v>348</v>
      </c>
      <c r="K1924" s="104" t="s">
        <v>545</v>
      </c>
      <c r="L1924" s="104" t="s">
        <v>545</v>
      </c>
      <c r="M1924" s="104">
        <v>1122.2</v>
      </c>
      <c r="N1924" s="104">
        <v>3112.55</v>
      </c>
      <c r="O1924" s="80"/>
      <c r="P1924" s="80"/>
      <c r="Q1924" s="80"/>
      <c r="R1924" s="80"/>
      <c r="S1924" s="80"/>
      <c r="T1924" s="80"/>
      <c r="U1924" s="80"/>
      <c r="V1924" s="80"/>
      <c r="W1924" s="80"/>
      <c r="X1924" s="80"/>
      <c r="Y1924" s="80"/>
      <c r="Z1924" s="80"/>
    </row>
    <row r="1925" spans="1:26" s="81" customFormat="1" x14ac:dyDescent="0.25">
      <c r="A1925" s="74" t="s">
        <v>41</v>
      </c>
      <c r="B1925" s="74" t="s">
        <v>41</v>
      </c>
      <c r="C1925" s="105" t="s">
        <v>668</v>
      </c>
      <c r="D1925" s="96" t="s">
        <v>10</v>
      </c>
      <c r="E1925" s="97">
        <v>2019</v>
      </c>
      <c r="F1925" s="98" t="s">
        <v>76</v>
      </c>
      <c r="G1925" s="99" t="s">
        <v>328</v>
      </c>
      <c r="H1925" s="100" t="s">
        <v>3011</v>
      </c>
      <c r="I1925" s="101" t="s">
        <v>179</v>
      </c>
      <c r="J1925" s="102" t="s">
        <v>629</v>
      </c>
      <c r="K1925" s="104" t="s">
        <v>545</v>
      </c>
      <c r="L1925" s="104" t="s">
        <v>545</v>
      </c>
      <c r="M1925" s="104">
        <v>1122.2</v>
      </c>
      <c r="N1925" s="104">
        <v>3112.55</v>
      </c>
      <c r="O1925" s="80"/>
      <c r="P1925" s="80"/>
      <c r="Q1925" s="80"/>
      <c r="R1925" s="80"/>
      <c r="S1925" s="80"/>
      <c r="T1925" s="80"/>
      <c r="U1925" s="80"/>
      <c r="V1925" s="80"/>
      <c r="W1925" s="80"/>
      <c r="X1925" s="80"/>
      <c r="Y1925" s="80"/>
      <c r="Z1925" s="80"/>
    </row>
    <row r="1926" spans="1:26" s="81" customFormat="1" x14ac:dyDescent="0.25">
      <c r="A1926" s="74" t="s">
        <v>41</v>
      </c>
      <c r="B1926" s="74" t="s">
        <v>41</v>
      </c>
      <c r="C1926" s="105" t="s">
        <v>660</v>
      </c>
      <c r="D1926" s="96" t="s">
        <v>5</v>
      </c>
      <c r="E1926" s="97">
        <v>2020</v>
      </c>
      <c r="F1926" s="98" t="s">
        <v>61</v>
      </c>
      <c r="G1926" s="99" t="s">
        <v>102</v>
      </c>
      <c r="H1926" s="100" t="s">
        <v>3013</v>
      </c>
      <c r="I1926" s="101" t="s">
        <v>257</v>
      </c>
      <c r="J1926" s="102" t="s">
        <v>749</v>
      </c>
      <c r="K1926" s="104" t="s">
        <v>634</v>
      </c>
      <c r="L1926" s="104" t="s">
        <v>634</v>
      </c>
      <c r="M1926" s="104">
        <v>2026.8</v>
      </c>
      <c r="N1926" s="104">
        <v>4345.93</v>
      </c>
      <c r="O1926" s="80"/>
      <c r="P1926" s="80"/>
      <c r="Q1926" s="80"/>
      <c r="R1926" s="80"/>
      <c r="S1926" s="80"/>
      <c r="T1926" s="80"/>
      <c r="U1926" s="80"/>
      <c r="V1926" s="80"/>
      <c r="W1926" s="80"/>
      <c r="X1926" s="80"/>
      <c r="Y1926" s="80"/>
      <c r="Z1926" s="80"/>
    </row>
    <row r="1927" spans="1:26" s="81" customFormat="1" x14ac:dyDescent="0.25">
      <c r="A1927" s="74" t="s">
        <v>41</v>
      </c>
      <c r="B1927" s="74" t="s">
        <v>41</v>
      </c>
      <c r="C1927" s="105" t="s">
        <v>675</v>
      </c>
      <c r="D1927" s="96" t="s">
        <v>15</v>
      </c>
      <c r="E1927" s="97">
        <v>2018</v>
      </c>
      <c r="F1927" s="98" t="s">
        <v>676</v>
      </c>
      <c r="G1927" s="99" t="s">
        <v>280</v>
      </c>
      <c r="H1927" s="100" t="s">
        <v>3014</v>
      </c>
      <c r="I1927" s="101" t="s">
        <v>281</v>
      </c>
      <c r="J1927" s="102" t="s">
        <v>685</v>
      </c>
      <c r="K1927" s="104" t="s">
        <v>634</v>
      </c>
      <c r="L1927" s="104" t="s">
        <v>634</v>
      </c>
      <c r="M1927" s="104">
        <v>1360.07</v>
      </c>
      <c r="N1927" s="104">
        <v>3166.66</v>
      </c>
      <c r="O1927" s="80"/>
      <c r="P1927" s="80"/>
      <c r="Q1927" s="80"/>
      <c r="R1927" s="80"/>
      <c r="S1927" s="80"/>
      <c r="T1927" s="80"/>
      <c r="U1927" s="80"/>
      <c r="V1927" s="80"/>
      <c r="W1927" s="80"/>
      <c r="X1927" s="80"/>
      <c r="Y1927" s="80"/>
      <c r="Z1927" s="80"/>
    </row>
    <row r="1928" spans="1:26" s="81" customFormat="1" x14ac:dyDescent="0.25">
      <c r="A1928" s="74" t="s">
        <v>41</v>
      </c>
      <c r="B1928" s="74" t="s">
        <v>41</v>
      </c>
      <c r="C1928" s="105" t="s">
        <v>706</v>
      </c>
      <c r="D1928" s="96" t="s">
        <v>568</v>
      </c>
      <c r="E1928" s="97">
        <v>2022</v>
      </c>
      <c r="F1928" s="98" t="s">
        <v>61</v>
      </c>
      <c r="G1928" s="99" t="s">
        <v>102</v>
      </c>
      <c r="H1928" s="100" t="s">
        <v>3015</v>
      </c>
      <c r="I1928" s="101" t="s">
        <v>86</v>
      </c>
      <c r="J1928" s="102" t="s">
        <v>3016</v>
      </c>
      <c r="K1928" s="104" t="s">
        <v>634</v>
      </c>
      <c r="L1928" s="104" t="s">
        <v>634</v>
      </c>
      <c r="M1928" s="104">
        <v>2498.17</v>
      </c>
      <c r="N1928" s="104">
        <v>5098.95</v>
      </c>
      <c r="O1928" s="80"/>
      <c r="P1928" s="80"/>
      <c r="Q1928" s="80"/>
      <c r="R1928" s="80"/>
      <c r="S1928" s="80"/>
      <c r="T1928" s="80"/>
      <c r="U1928" s="80"/>
      <c r="V1928" s="80"/>
      <c r="W1928" s="80"/>
      <c r="X1928" s="80"/>
      <c r="Y1928" s="80"/>
      <c r="Z1928" s="80"/>
    </row>
    <row r="1929" spans="1:26" s="81" customFormat="1" x14ac:dyDescent="0.25">
      <c r="A1929" s="74" t="s">
        <v>41</v>
      </c>
      <c r="B1929" s="74" t="s">
        <v>41</v>
      </c>
      <c r="C1929" s="105" t="s">
        <v>668</v>
      </c>
      <c r="D1929" s="96" t="s">
        <v>10</v>
      </c>
      <c r="E1929" s="97">
        <v>2019</v>
      </c>
      <c r="F1929" s="98" t="s">
        <v>76</v>
      </c>
      <c r="G1929" s="99" t="s">
        <v>328</v>
      </c>
      <c r="H1929" s="100" t="s">
        <v>3017</v>
      </c>
      <c r="I1929" s="101" t="s">
        <v>179</v>
      </c>
      <c r="J1929" s="102" t="s">
        <v>345</v>
      </c>
      <c r="K1929" s="104" t="s">
        <v>545</v>
      </c>
      <c r="L1929" s="104" t="s">
        <v>545</v>
      </c>
      <c r="M1929" s="104">
        <v>1122.2</v>
      </c>
      <c r="N1929" s="104">
        <v>3112.55</v>
      </c>
      <c r="O1929" s="80"/>
      <c r="P1929" s="80"/>
      <c r="Q1929" s="80"/>
      <c r="R1929" s="80"/>
      <c r="S1929" s="80"/>
      <c r="T1929" s="80"/>
      <c r="U1929" s="80"/>
      <c r="V1929" s="80"/>
      <c r="W1929" s="80"/>
      <c r="X1929" s="80"/>
      <c r="Y1929" s="80"/>
      <c r="Z1929" s="80"/>
    </row>
    <row r="1930" spans="1:26" s="81" customFormat="1" x14ac:dyDescent="0.25">
      <c r="A1930" s="74" t="s">
        <v>41</v>
      </c>
      <c r="B1930" s="74" t="s">
        <v>41</v>
      </c>
      <c r="C1930" s="105" t="s">
        <v>668</v>
      </c>
      <c r="D1930" s="96" t="s">
        <v>10</v>
      </c>
      <c r="E1930" s="97">
        <v>2019</v>
      </c>
      <c r="F1930" s="98" t="s">
        <v>76</v>
      </c>
      <c r="G1930" s="99" t="s">
        <v>328</v>
      </c>
      <c r="H1930" s="100" t="s">
        <v>3018</v>
      </c>
      <c r="I1930" s="101" t="s">
        <v>179</v>
      </c>
      <c r="J1930" s="102" t="s">
        <v>397</v>
      </c>
      <c r="K1930" s="104" t="s">
        <v>545</v>
      </c>
      <c r="L1930" s="104" t="s">
        <v>545</v>
      </c>
      <c r="M1930" s="104">
        <v>1122.2</v>
      </c>
      <c r="N1930" s="104">
        <v>3112.55</v>
      </c>
      <c r="O1930" s="80"/>
      <c r="P1930" s="80"/>
      <c r="Q1930" s="80"/>
      <c r="R1930" s="80"/>
      <c r="S1930" s="80"/>
      <c r="T1930" s="80"/>
      <c r="U1930" s="80"/>
      <c r="V1930" s="80"/>
      <c r="W1930" s="80"/>
      <c r="X1930" s="80"/>
      <c r="Y1930" s="80"/>
      <c r="Z1930" s="80"/>
    </row>
    <row r="1931" spans="1:26" s="81" customFormat="1" x14ac:dyDescent="0.25">
      <c r="A1931" s="74" t="s">
        <v>41</v>
      </c>
      <c r="B1931" s="74" t="s">
        <v>41</v>
      </c>
      <c r="C1931" s="105" t="s">
        <v>680</v>
      </c>
      <c r="D1931" s="96" t="s">
        <v>18</v>
      </c>
      <c r="E1931" s="97">
        <v>2022</v>
      </c>
      <c r="F1931" s="98" t="s">
        <v>64</v>
      </c>
      <c r="G1931" s="99" t="s">
        <v>159</v>
      </c>
      <c r="H1931" s="100" t="s">
        <v>3019</v>
      </c>
      <c r="I1931" s="101" t="s">
        <v>162</v>
      </c>
      <c r="J1931" s="102" t="s">
        <v>681</v>
      </c>
      <c r="K1931" s="104" t="s">
        <v>634</v>
      </c>
      <c r="L1931" s="104" t="s">
        <v>634</v>
      </c>
      <c r="M1931" s="104">
        <v>1964.76</v>
      </c>
      <c r="N1931" s="104">
        <v>2760.26</v>
      </c>
      <c r="O1931" s="80"/>
      <c r="P1931" s="80"/>
      <c r="Q1931" s="80"/>
      <c r="R1931" s="80"/>
      <c r="S1931" s="80"/>
      <c r="T1931" s="80"/>
      <c r="U1931" s="80"/>
      <c r="V1931" s="80"/>
      <c r="W1931" s="80"/>
      <c r="X1931" s="80"/>
      <c r="Y1931" s="80"/>
      <c r="Z1931" s="80"/>
    </row>
    <row r="1932" spans="1:26" s="81" customFormat="1" x14ac:dyDescent="0.25">
      <c r="A1932" s="74" t="s">
        <v>41</v>
      </c>
      <c r="B1932" s="74" t="s">
        <v>41</v>
      </c>
      <c r="C1932" s="105" t="s">
        <v>929</v>
      </c>
      <c r="D1932" s="96" t="s">
        <v>930</v>
      </c>
      <c r="E1932" s="97">
        <v>2018</v>
      </c>
      <c r="F1932" s="98" t="s">
        <v>61</v>
      </c>
      <c r="G1932" s="99" t="s">
        <v>102</v>
      </c>
      <c r="H1932" s="100" t="s">
        <v>3020</v>
      </c>
      <c r="I1932" s="101" t="s">
        <v>179</v>
      </c>
      <c r="J1932" s="102" t="s">
        <v>1342</v>
      </c>
      <c r="K1932" s="104" t="s">
        <v>545</v>
      </c>
      <c r="L1932" s="104" t="s">
        <v>545</v>
      </c>
      <c r="M1932" s="104">
        <v>1816.92</v>
      </c>
      <c r="N1932" s="104">
        <v>3089.68</v>
      </c>
      <c r="O1932" s="80"/>
      <c r="P1932" s="80"/>
      <c r="Q1932" s="80"/>
      <c r="R1932" s="80"/>
      <c r="S1932" s="80"/>
      <c r="T1932" s="80"/>
      <c r="U1932" s="80"/>
      <c r="V1932" s="80"/>
      <c r="W1932" s="80"/>
      <c r="X1932" s="80"/>
      <c r="Y1932" s="80"/>
      <c r="Z1932" s="80"/>
    </row>
    <row r="1933" spans="1:26" s="81" customFormat="1" x14ac:dyDescent="0.25">
      <c r="A1933" s="74" t="s">
        <v>41</v>
      </c>
      <c r="B1933" s="74" t="s">
        <v>41</v>
      </c>
      <c r="C1933" s="105" t="s">
        <v>922</v>
      </c>
      <c r="D1933" s="96" t="s">
        <v>923</v>
      </c>
      <c r="E1933" s="97">
        <v>2023</v>
      </c>
      <c r="F1933" s="98" t="s">
        <v>61</v>
      </c>
      <c r="G1933" s="99" t="s">
        <v>102</v>
      </c>
      <c r="H1933" s="100" t="s">
        <v>3021</v>
      </c>
      <c r="I1933" s="101" t="s">
        <v>3890</v>
      </c>
      <c r="J1933" s="102" t="s">
        <v>753</v>
      </c>
      <c r="K1933" s="104" t="s">
        <v>634</v>
      </c>
      <c r="L1933" s="104" t="s">
        <v>634</v>
      </c>
      <c r="M1933" s="104">
        <v>1858.89</v>
      </c>
      <c r="N1933" s="104">
        <v>3243.81</v>
      </c>
      <c r="O1933" s="80"/>
      <c r="P1933" s="80"/>
      <c r="Q1933" s="80"/>
      <c r="R1933" s="80"/>
      <c r="S1933" s="80"/>
      <c r="T1933" s="80"/>
      <c r="U1933" s="80"/>
      <c r="V1933" s="80"/>
      <c r="W1933" s="80"/>
      <c r="X1933" s="80"/>
      <c r="Y1933" s="80"/>
      <c r="Z1933" s="80"/>
    </row>
    <row r="1934" spans="1:26" s="81" customFormat="1" x14ac:dyDescent="0.25">
      <c r="A1934" s="74" t="s">
        <v>41</v>
      </c>
      <c r="B1934" s="74" t="s">
        <v>41</v>
      </c>
      <c r="C1934" s="105" t="s">
        <v>668</v>
      </c>
      <c r="D1934" s="96" t="s">
        <v>10</v>
      </c>
      <c r="E1934" s="97">
        <v>2019</v>
      </c>
      <c r="F1934" s="98" t="s">
        <v>76</v>
      </c>
      <c r="G1934" s="99" t="s">
        <v>328</v>
      </c>
      <c r="H1934" s="100" t="s">
        <v>3022</v>
      </c>
      <c r="I1934" s="101" t="s">
        <v>179</v>
      </c>
      <c r="J1934" s="102" t="s">
        <v>397</v>
      </c>
      <c r="K1934" s="104" t="s">
        <v>545</v>
      </c>
      <c r="L1934" s="104" t="s">
        <v>545</v>
      </c>
      <c r="M1934" s="104">
        <v>1122.2</v>
      </c>
      <c r="N1934" s="104">
        <v>3112.55</v>
      </c>
      <c r="O1934" s="80"/>
      <c r="P1934" s="80"/>
      <c r="Q1934" s="80"/>
      <c r="R1934" s="80"/>
      <c r="S1934" s="80"/>
      <c r="T1934" s="80"/>
      <c r="U1934" s="80"/>
      <c r="V1934" s="80"/>
      <c r="W1934" s="80"/>
      <c r="X1934" s="80"/>
      <c r="Y1934" s="80"/>
      <c r="Z1934" s="80"/>
    </row>
    <row r="1935" spans="1:26" s="81" customFormat="1" x14ac:dyDescent="0.25">
      <c r="A1935" s="74" t="s">
        <v>41</v>
      </c>
      <c r="B1935" s="74" t="s">
        <v>41</v>
      </c>
      <c r="C1935" s="105" t="s">
        <v>659</v>
      </c>
      <c r="D1935" s="96" t="s">
        <v>4</v>
      </c>
      <c r="E1935" s="97">
        <v>2020</v>
      </c>
      <c r="F1935" s="98" t="s">
        <v>66</v>
      </c>
      <c r="G1935" s="99" t="s">
        <v>186</v>
      </c>
      <c r="H1935" s="100" t="s">
        <v>3023</v>
      </c>
      <c r="I1935" s="101" t="s">
        <v>179</v>
      </c>
      <c r="J1935" s="102" t="s">
        <v>422</v>
      </c>
      <c r="K1935" s="104" t="s">
        <v>545</v>
      </c>
      <c r="L1935" s="104" t="s">
        <v>545</v>
      </c>
      <c r="M1935" s="104">
        <v>1328.3</v>
      </c>
      <c r="N1935" s="104">
        <v>3222.57</v>
      </c>
      <c r="O1935" s="80"/>
      <c r="P1935" s="80"/>
      <c r="Q1935" s="80"/>
      <c r="R1935" s="80"/>
      <c r="S1935" s="80"/>
      <c r="T1935" s="80"/>
      <c r="U1935" s="80"/>
      <c r="V1935" s="80"/>
      <c r="W1935" s="80"/>
      <c r="X1935" s="80"/>
      <c r="Y1935" s="80"/>
      <c r="Z1935" s="80"/>
    </row>
    <row r="1936" spans="1:26" s="81" customFormat="1" x14ac:dyDescent="0.25">
      <c r="A1936" s="74" t="s">
        <v>41</v>
      </c>
      <c r="B1936" s="74" t="s">
        <v>41</v>
      </c>
      <c r="C1936" s="105" t="s">
        <v>668</v>
      </c>
      <c r="D1936" s="96" t="s">
        <v>10</v>
      </c>
      <c r="E1936" s="97">
        <v>2019</v>
      </c>
      <c r="F1936" s="98" t="s">
        <v>76</v>
      </c>
      <c r="G1936" s="99" t="s">
        <v>328</v>
      </c>
      <c r="H1936" s="100" t="s">
        <v>3024</v>
      </c>
      <c r="I1936" s="101" t="s">
        <v>179</v>
      </c>
      <c r="J1936" s="102" t="s">
        <v>362</v>
      </c>
      <c r="K1936" s="104" t="s">
        <v>547</v>
      </c>
      <c r="L1936" s="104" t="s">
        <v>547</v>
      </c>
      <c r="M1936" s="104">
        <v>1122.2</v>
      </c>
      <c r="N1936" s="104">
        <v>3112.55</v>
      </c>
      <c r="O1936" s="80"/>
      <c r="P1936" s="80"/>
      <c r="Q1936" s="80"/>
      <c r="R1936" s="80"/>
      <c r="S1936" s="80"/>
      <c r="T1936" s="80"/>
      <c r="U1936" s="80"/>
      <c r="V1936" s="80"/>
      <c r="W1936" s="80"/>
      <c r="X1936" s="80"/>
      <c r="Y1936" s="80"/>
      <c r="Z1936" s="80"/>
    </row>
    <row r="1937" spans="1:26" s="81" customFormat="1" x14ac:dyDescent="0.25">
      <c r="A1937" s="74" t="s">
        <v>41</v>
      </c>
      <c r="B1937" s="74" t="s">
        <v>41</v>
      </c>
      <c r="C1937" s="105" t="s">
        <v>691</v>
      </c>
      <c r="D1937" s="96" t="s">
        <v>21</v>
      </c>
      <c r="E1937" s="97">
        <v>2019</v>
      </c>
      <c r="F1937" s="98" t="s">
        <v>75</v>
      </c>
      <c r="G1937" s="99" t="s">
        <v>312</v>
      </c>
      <c r="H1937" s="100" t="s">
        <v>3025</v>
      </c>
      <c r="I1937" s="101" t="s">
        <v>313</v>
      </c>
      <c r="J1937" s="102" t="s">
        <v>778</v>
      </c>
      <c r="K1937" s="104" t="s">
        <v>634</v>
      </c>
      <c r="L1937" s="104" t="s">
        <v>634</v>
      </c>
      <c r="M1937" s="104">
        <v>1236.43</v>
      </c>
      <c r="N1937" s="104">
        <v>3029.39</v>
      </c>
      <c r="O1937" s="80"/>
      <c r="P1937" s="80"/>
      <c r="Q1937" s="80"/>
      <c r="R1937" s="80"/>
      <c r="S1937" s="80"/>
      <c r="T1937" s="80"/>
      <c r="U1937" s="80"/>
      <c r="V1937" s="80"/>
      <c r="W1937" s="80"/>
      <c r="X1937" s="80"/>
      <c r="Y1937" s="80"/>
      <c r="Z1937" s="80"/>
    </row>
    <row r="1938" spans="1:26" s="81" customFormat="1" x14ac:dyDescent="0.25">
      <c r="A1938" s="74" t="s">
        <v>41</v>
      </c>
      <c r="B1938" s="74" t="s">
        <v>41</v>
      </c>
      <c r="C1938" s="105" t="s">
        <v>706</v>
      </c>
      <c r="D1938" s="96" t="s">
        <v>568</v>
      </c>
      <c r="E1938" s="97">
        <v>2022</v>
      </c>
      <c r="F1938" s="98" t="s">
        <v>61</v>
      </c>
      <c r="G1938" s="99" t="s">
        <v>102</v>
      </c>
      <c r="H1938" s="100" t="s">
        <v>3026</v>
      </c>
      <c r="I1938" s="101" t="s">
        <v>103</v>
      </c>
      <c r="J1938" s="102" t="s">
        <v>851</v>
      </c>
      <c r="K1938" s="104" t="s">
        <v>634</v>
      </c>
      <c r="L1938" s="104" t="s">
        <v>634</v>
      </c>
      <c r="M1938" s="104">
        <v>2064.84</v>
      </c>
      <c r="N1938" s="104">
        <v>4306.2299999999996</v>
      </c>
      <c r="O1938" s="80"/>
      <c r="P1938" s="80"/>
      <c r="Q1938" s="80"/>
      <c r="R1938" s="80"/>
      <c r="S1938" s="80"/>
      <c r="T1938" s="80"/>
      <c r="U1938" s="80"/>
      <c r="V1938" s="80"/>
      <c r="W1938" s="80"/>
      <c r="X1938" s="80"/>
      <c r="Y1938" s="80"/>
      <c r="Z1938" s="80"/>
    </row>
    <row r="1939" spans="1:26" s="81" customFormat="1" x14ac:dyDescent="0.25">
      <c r="A1939" s="74" t="s">
        <v>41</v>
      </c>
      <c r="B1939" s="74" t="s">
        <v>41</v>
      </c>
      <c r="C1939" s="105" t="s">
        <v>659</v>
      </c>
      <c r="D1939" s="96" t="s">
        <v>4</v>
      </c>
      <c r="E1939" s="97">
        <v>2020</v>
      </c>
      <c r="F1939" s="98" t="s">
        <v>66</v>
      </c>
      <c r="G1939" s="99" t="s">
        <v>186</v>
      </c>
      <c r="H1939" s="100" t="s">
        <v>3027</v>
      </c>
      <c r="I1939" s="101" t="s">
        <v>179</v>
      </c>
      <c r="J1939" s="102" t="s">
        <v>823</v>
      </c>
      <c r="K1939" s="104" t="s">
        <v>634</v>
      </c>
      <c r="L1939" s="104" t="s">
        <v>634</v>
      </c>
      <c r="M1939" s="104">
        <v>1726.79</v>
      </c>
      <c r="N1939" s="104">
        <v>4219.03</v>
      </c>
      <c r="O1939" s="80"/>
      <c r="P1939" s="80"/>
      <c r="Q1939" s="80"/>
      <c r="R1939" s="80"/>
      <c r="S1939" s="80"/>
      <c r="T1939" s="80"/>
      <c r="U1939" s="80"/>
      <c r="V1939" s="80"/>
      <c r="W1939" s="80"/>
      <c r="X1939" s="80"/>
      <c r="Y1939" s="80"/>
      <c r="Z1939" s="80"/>
    </row>
    <row r="1940" spans="1:26" s="81" customFormat="1" x14ac:dyDescent="0.25">
      <c r="A1940" s="74" t="s">
        <v>41</v>
      </c>
      <c r="B1940" s="74" t="s">
        <v>41</v>
      </c>
      <c r="C1940" s="105" t="s">
        <v>929</v>
      </c>
      <c r="D1940" s="96" t="s">
        <v>930</v>
      </c>
      <c r="E1940" s="97">
        <v>2018</v>
      </c>
      <c r="F1940" s="98" t="s">
        <v>61</v>
      </c>
      <c r="G1940" s="99" t="s">
        <v>102</v>
      </c>
      <c r="H1940" s="100" t="s">
        <v>3028</v>
      </c>
      <c r="I1940" s="101" t="s">
        <v>179</v>
      </c>
      <c r="J1940" s="102" t="s">
        <v>615</v>
      </c>
      <c r="K1940" s="104" t="s">
        <v>547</v>
      </c>
      <c r="L1940" s="104" t="s">
        <v>547</v>
      </c>
      <c r="M1940" s="104">
        <v>1426.32</v>
      </c>
      <c r="N1940" s="104">
        <v>2530.5</v>
      </c>
      <c r="O1940" s="80"/>
      <c r="P1940" s="80"/>
      <c r="Q1940" s="80"/>
      <c r="R1940" s="80"/>
      <c r="S1940" s="80"/>
      <c r="T1940" s="80"/>
      <c r="U1940" s="80"/>
      <c r="V1940" s="80"/>
      <c r="W1940" s="80"/>
      <c r="X1940" s="80"/>
      <c r="Y1940" s="80"/>
      <c r="Z1940" s="80"/>
    </row>
    <row r="1941" spans="1:26" s="81" customFormat="1" x14ac:dyDescent="0.25">
      <c r="A1941" s="74" t="s">
        <v>41</v>
      </c>
      <c r="B1941" s="74" t="s">
        <v>41</v>
      </c>
      <c r="C1941" s="105" t="s">
        <v>659</v>
      </c>
      <c r="D1941" s="96" t="s">
        <v>4</v>
      </c>
      <c r="E1941" s="97">
        <v>2020</v>
      </c>
      <c r="F1941" s="98" t="s">
        <v>66</v>
      </c>
      <c r="G1941" s="99" t="s">
        <v>186</v>
      </c>
      <c r="H1941" s="100" t="s">
        <v>3029</v>
      </c>
      <c r="I1941" s="101" t="s">
        <v>179</v>
      </c>
      <c r="J1941" s="102" t="s">
        <v>481</v>
      </c>
      <c r="K1941" s="104" t="s">
        <v>545</v>
      </c>
      <c r="L1941" s="104" t="s">
        <v>545</v>
      </c>
      <c r="M1941" s="104">
        <v>1445.71</v>
      </c>
      <c r="N1941" s="104">
        <v>3525.97</v>
      </c>
      <c r="O1941" s="80"/>
      <c r="P1941" s="80"/>
      <c r="Q1941" s="80"/>
      <c r="R1941" s="80"/>
      <c r="S1941" s="80"/>
      <c r="T1941" s="80"/>
      <c r="U1941" s="80"/>
      <c r="V1941" s="80"/>
      <c r="W1941" s="80"/>
      <c r="X1941" s="80"/>
      <c r="Y1941" s="80"/>
      <c r="Z1941" s="80"/>
    </row>
    <row r="1942" spans="1:26" s="81" customFormat="1" x14ac:dyDescent="0.25">
      <c r="A1942" s="74" t="s">
        <v>41</v>
      </c>
      <c r="B1942" s="74" t="s">
        <v>41</v>
      </c>
      <c r="C1942" s="105" t="s">
        <v>691</v>
      </c>
      <c r="D1942" s="96" t="s">
        <v>21</v>
      </c>
      <c r="E1942" s="97">
        <v>2019</v>
      </c>
      <c r="F1942" s="98" t="s">
        <v>75</v>
      </c>
      <c r="G1942" s="99" t="s">
        <v>312</v>
      </c>
      <c r="H1942" s="100" t="s">
        <v>3030</v>
      </c>
      <c r="I1942" s="101" t="s">
        <v>313</v>
      </c>
      <c r="J1942" s="102" t="s">
        <v>841</v>
      </c>
      <c r="K1942" s="104" t="s">
        <v>634</v>
      </c>
      <c r="L1942" s="104" t="s">
        <v>634</v>
      </c>
      <c r="M1942" s="104">
        <v>1236.43</v>
      </c>
      <c r="N1942" s="104">
        <v>3029.39</v>
      </c>
      <c r="O1942" s="80"/>
      <c r="P1942" s="80"/>
      <c r="Q1942" s="80"/>
      <c r="R1942" s="80"/>
      <c r="S1942" s="80"/>
      <c r="T1942" s="80"/>
      <c r="U1942" s="80"/>
      <c r="V1942" s="80"/>
      <c r="W1942" s="80"/>
      <c r="X1942" s="80"/>
      <c r="Y1942" s="80"/>
      <c r="Z1942" s="80"/>
    </row>
    <row r="1943" spans="1:26" s="81" customFormat="1" x14ac:dyDescent="0.25">
      <c r="A1943" s="74" t="s">
        <v>41</v>
      </c>
      <c r="B1943" s="74" t="s">
        <v>41</v>
      </c>
      <c r="C1943" s="105" t="s">
        <v>659</v>
      </c>
      <c r="D1943" s="96" t="s">
        <v>4</v>
      </c>
      <c r="E1943" s="97">
        <v>2020</v>
      </c>
      <c r="F1943" s="98" t="s">
        <v>66</v>
      </c>
      <c r="G1943" s="99" t="s">
        <v>186</v>
      </c>
      <c r="H1943" s="100" t="s">
        <v>3031</v>
      </c>
      <c r="I1943" s="101" t="s">
        <v>179</v>
      </c>
      <c r="J1943" s="102" t="s">
        <v>669</v>
      </c>
      <c r="K1943" s="104" t="s">
        <v>545</v>
      </c>
      <c r="L1943" s="104" t="s">
        <v>545</v>
      </c>
      <c r="M1943" s="104">
        <v>1445.71</v>
      </c>
      <c r="N1943" s="104">
        <v>3525.97</v>
      </c>
      <c r="O1943" s="80"/>
      <c r="P1943" s="80"/>
      <c r="Q1943" s="80"/>
      <c r="R1943" s="80"/>
      <c r="S1943" s="80"/>
      <c r="T1943" s="80"/>
      <c r="U1943" s="80"/>
      <c r="V1943" s="80"/>
      <c r="W1943" s="80"/>
      <c r="X1943" s="80"/>
      <c r="Y1943" s="80"/>
      <c r="Z1943" s="80"/>
    </row>
    <row r="1944" spans="1:26" s="81" customFormat="1" x14ac:dyDescent="0.25">
      <c r="A1944" s="74" t="s">
        <v>41</v>
      </c>
      <c r="B1944" s="74" t="s">
        <v>41</v>
      </c>
      <c r="C1944" s="105" t="s">
        <v>922</v>
      </c>
      <c r="D1944" s="96" t="s">
        <v>923</v>
      </c>
      <c r="E1944" s="97">
        <v>2023</v>
      </c>
      <c r="F1944" s="98" t="s">
        <v>61</v>
      </c>
      <c r="G1944" s="99" t="s">
        <v>102</v>
      </c>
      <c r="H1944" s="100" t="s">
        <v>3032</v>
      </c>
      <c r="I1944" s="101" t="s">
        <v>3946</v>
      </c>
      <c r="J1944" s="102" t="s">
        <v>664</v>
      </c>
      <c r="K1944" s="104" t="s">
        <v>634</v>
      </c>
      <c r="L1944" s="104" t="s">
        <v>634</v>
      </c>
      <c r="M1944" s="104">
        <v>1422.19</v>
      </c>
      <c r="N1944" s="104">
        <v>2577.85</v>
      </c>
      <c r="O1944" s="80"/>
      <c r="P1944" s="80"/>
      <c r="Q1944" s="80"/>
      <c r="R1944" s="80"/>
      <c r="S1944" s="80"/>
      <c r="T1944" s="80"/>
      <c r="U1944" s="80"/>
      <c r="V1944" s="80"/>
      <c r="W1944" s="80"/>
      <c r="X1944" s="80"/>
      <c r="Y1944" s="80"/>
      <c r="Z1944" s="80"/>
    </row>
    <row r="1945" spans="1:26" s="81" customFormat="1" x14ac:dyDescent="0.25">
      <c r="A1945" s="74" t="s">
        <v>41</v>
      </c>
      <c r="B1945" s="74" t="s">
        <v>41</v>
      </c>
      <c r="C1945" s="105" t="s">
        <v>668</v>
      </c>
      <c r="D1945" s="96" t="s">
        <v>10</v>
      </c>
      <c r="E1945" s="97">
        <v>2019</v>
      </c>
      <c r="F1945" s="98" t="s">
        <v>76</v>
      </c>
      <c r="G1945" s="99" t="s">
        <v>328</v>
      </c>
      <c r="H1945" s="100" t="s">
        <v>3033</v>
      </c>
      <c r="I1945" s="101" t="s">
        <v>179</v>
      </c>
      <c r="J1945" s="102" t="s">
        <v>355</v>
      </c>
      <c r="K1945" s="104" t="s">
        <v>547</v>
      </c>
      <c r="L1945" s="104" t="s">
        <v>547</v>
      </c>
      <c r="M1945" s="104">
        <v>1122.2</v>
      </c>
      <c r="N1945" s="104">
        <v>3112.55</v>
      </c>
      <c r="O1945" s="80"/>
      <c r="P1945" s="80"/>
      <c r="Q1945" s="80"/>
      <c r="R1945" s="80"/>
      <c r="S1945" s="80"/>
      <c r="T1945" s="80"/>
      <c r="U1945" s="80"/>
      <c r="V1945" s="80"/>
      <c r="W1945" s="80"/>
      <c r="X1945" s="80"/>
      <c r="Y1945" s="80"/>
      <c r="Z1945" s="80"/>
    </row>
    <row r="1946" spans="1:26" s="81" customFormat="1" x14ac:dyDescent="0.25">
      <c r="A1946" s="74" t="s">
        <v>41</v>
      </c>
      <c r="B1946" s="74" t="s">
        <v>41</v>
      </c>
      <c r="C1946" s="105" t="s">
        <v>659</v>
      </c>
      <c r="D1946" s="96" t="s">
        <v>4</v>
      </c>
      <c r="E1946" s="97">
        <v>2020</v>
      </c>
      <c r="F1946" s="98" t="s">
        <v>66</v>
      </c>
      <c r="G1946" s="99" t="s">
        <v>186</v>
      </c>
      <c r="H1946" s="100" t="s">
        <v>3035</v>
      </c>
      <c r="I1946" s="101" t="s">
        <v>179</v>
      </c>
      <c r="J1946" s="102" t="s">
        <v>412</v>
      </c>
      <c r="K1946" s="104" t="s">
        <v>545</v>
      </c>
      <c r="L1946" s="104" t="s">
        <v>545</v>
      </c>
      <c r="M1946" s="104">
        <v>1592.3</v>
      </c>
      <c r="N1946" s="104">
        <v>3776.96</v>
      </c>
      <c r="O1946" s="80"/>
      <c r="P1946" s="80"/>
      <c r="Q1946" s="80"/>
      <c r="R1946" s="80"/>
      <c r="S1946" s="80"/>
      <c r="T1946" s="80"/>
      <c r="U1946" s="80"/>
      <c r="V1946" s="80"/>
      <c r="W1946" s="80"/>
      <c r="X1946" s="80"/>
      <c r="Y1946" s="80"/>
      <c r="Z1946" s="80"/>
    </row>
    <row r="1947" spans="1:26" s="81" customFormat="1" x14ac:dyDescent="0.25">
      <c r="A1947" s="74" t="s">
        <v>41</v>
      </c>
      <c r="B1947" s="74" t="s">
        <v>41</v>
      </c>
      <c r="C1947" s="105" t="s">
        <v>668</v>
      </c>
      <c r="D1947" s="96" t="s">
        <v>10</v>
      </c>
      <c r="E1947" s="97">
        <v>2019</v>
      </c>
      <c r="F1947" s="98" t="s">
        <v>76</v>
      </c>
      <c r="G1947" s="99" t="s">
        <v>328</v>
      </c>
      <c r="H1947" s="100" t="s">
        <v>3036</v>
      </c>
      <c r="I1947" s="101" t="s">
        <v>179</v>
      </c>
      <c r="J1947" s="102" t="s">
        <v>365</v>
      </c>
      <c r="K1947" s="104" t="s">
        <v>545</v>
      </c>
      <c r="L1947" s="104" t="s">
        <v>545</v>
      </c>
      <c r="M1947" s="104">
        <v>1122.2</v>
      </c>
      <c r="N1947" s="104">
        <v>3112.55</v>
      </c>
      <c r="O1947" s="80"/>
      <c r="P1947" s="80"/>
      <c r="Q1947" s="80"/>
      <c r="R1947" s="80"/>
      <c r="S1947" s="80"/>
      <c r="T1947" s="80"/>
      <c r="U1947" s="80"/>
      <c r="V1947" s="80"/>
      <c r="W1947" s="80"/>
      <c r="X1947" s="80"/>
      <c r="Y1947" s="80"/>
      <c r="Z1947" s="80"/>
    </row>
    <row r="1948" spans="1:26" s="81" customFormat="1" x14ac:dyDescent="0.25">
      <c r="A1948" s="74" t="s">
        <v>41</v>
      </c>
      <c r="B1948" s="74" t="s">
        <v>41</v>
      </c>
      <c r="C1948" s="105" t="s">
        <v>565</v>
      </c>
      <c r="D1948" s="96" t="s">
        <v>33</v>
      </c>
      <c r="E1948" s="97">
        <v>2021</v>
      </c>
      <c r="F1948" s="98" t="s">
        <v>77</v>
      </c>
      <c r="G1948" s="99" t="s">
        <v>403</v>
      </c>
      <c r="H1948" s="100" t="s">
        <v>3038</v>
      </c>
      <c r="I1948" s="101" t="s">
        <v>129</v>
      </c>
      <c r="J1948" s="102" t="s">
        <v>782</v>
      </c>
      <c r="K1948" s="104" t="s">
        <v>634</v>
      </c>
      <c r="L1948" s="104" t="s">
        <v>634</v>
      </c>
      <c r="M1948" s="104">
        <v>1622.7</v>
      </c>
      <c r="N1948" s="104">
        <v>2904.47</v>
      </c>
      <c r="O1948" s="80"/>
      <c r="P1948" s="80"/>
      <c r="Q1948" s="80"/>
      <c r="R1948" s="80"/>
      <c r="S1948" s="80"/>
      <c r="T1948" s="80"/>
      <c r="U1948" s="80"/>
      <c r="V1948" s="80"/>
      <c r="W1948" s="80"/>
      <c r="X1948" s="80"/>
      <c r="Y1948" s="80"/>
      <c r="Z1948" s="80"/>
    </row>
    <row r="1949" spans="1:26" s="81" customFormat="1" x14ac:dyDescent="0.25">
      <c r="A1949" s="74" t="s">
        <v>41</v>
      </c>
      <c r="B1949" s="74" t="s">
        <v>41</v>
      </c>
      <c r="C1949" s="105" t="s">
        <v>922</v>
      </c>
      <c r="D1949" s="96" t="s">
        <v>923</v>
      </c>
      <c r="E1949" s="97">
        <v>2023</v>
      </c>
      <c r="F1949" s="98" t="s">
        <v>61</v>
      </c>
      <c r="G1949" s="99" t="s">
        <v>102</v>
      </c>
      <c r="H1949" s="100" t="s">
        <v>3039</v>
      </c>
      <c r="I1949" s="101" t="s">
        <v>3946</v>
      </c>
      <c r="J1949" s="102" t="s">
        <v>787</v>
      </c>
      <c r="K1949" s="104" t="s">
        <v>634</v>
      </c>
      <c r="L1949" s="104" t="s">
        <v>634</v>
      </c>
      <c r="M1949" s="104">
        <v>2167.73</v>
      </c>
      <c r="N1949" s="104">
        <v>5267.61</v>
      </c>
      <c r="O1949" s="80"/>
      <c r="P1949" s="80"/>
      <c r="Q1949" s="80"/>
      <c r="R1949" s="80"/>
      <c r="S1949" s="80"/>
      <c r="T1949" s="80"/>
      <c r="U1949" s="80"/>
      <c r="V1949" s="80"/>
      <c r="W1949" s="80"/>
      <c r="X1949" s="80"/>
      <c r="Y1949" s="80"/>
      <c r="Z1949" s="80"/>
    </row>
    <row r="1950" spans="1:26" s="81" customFormat="1" x14ac:dyDescent="0.25">
      <c r="A1950" s="74" t="s">
        <v>41</v>
      </c>
      <c r="B1950" s="74" t="s">
        <v>41</v>
      </c>
      <c r="C1950" s="105" t="s">
        <v>50</v>
      </c>
      <c r="D1950" s="96" t="s">
        <v>14</v>
      </c>
      <c r="E1950" s="97">
        <v>2019</v>
      </c>
      <c r="F1950" s="98" t="s">
        <v>66</v>
      </c>
      <c r="G1950" s="99" t="s">
        <v>186</v>
      </c>
      <c r="H1950" s="100" t="s">
        <v>3041</v>
      </c>
      <c r="I1950" s="101" t="s">
        <v>91</v>
      </c>
      <c r="J1950" s="102" t="s">
        <v>758</v>
      </c>
      <c r="K1950" s="104" t="s">
        <v>634</v>
      </c>
      <c r="L1950" s="104" t="s">
        <v>634</v>
      </c>
      <c r="M1950" s="104">
        <v>1735.89</v>
      </c>
      <c r="N1950" s="104">
        <v>1945.6</v>
      </c>
      <c r="O1950" s="80"/>
      <c r="P1950" s="80"/>
      <c r="Q1950" s="80"/>
      <c r="R1950" s="80"/>
      <c r="S1950" s="80"/>
      <c r="T1950" s="80"/>
      <c r="U1950" s="80"/>
      <c r="V1950" s="80"/>
      <c r="W1950" s="80"/>
      <c r="X1950" s="80"/>
      <c r="Y1950" s="80"/>
      <c r="Z1950" s="80"/>
    </row>
    <row r="1951" spans="1:26" s="81" customFormat="1" x14ac:dyDescent="0.25">
      <c r="A1951" s="74" t="s">
        <v>41</v>
      </c>
      <c r="B1951" s="74" t="s">
        <v>41</v>
      </c>
      <c r="C1951" s="105" t="s">
        <v>744</v>
      </c>
      <c r="D1951" s="96" t="s">
        <v>29</v>
      </c>
      <c r="E1951" s="97">
        <v>2021</v>
      </c>
      <c r="F1951" s="98" t="s">
        <v>64</v>
      </c>
      <c r="G1951" s="99" t="s">
        <v>159</v>
      </c>
      <c r="H1951" s="100" t="s">
        <v>3042</v>
      </c>
      <c r="I1951" s="101" t="s">
        <v>95</v>
      </c>
      <c r="J1951" s="102" t="s">
        <v>814</v>
      </c>
      <c r="K1951" s="104" t="s">
        <v>634</v>
      </c>
      <c r="L1951" s="104" t="s">
        <v>634</v>
      </c>
      <c r="M1951" s="104">
        <v>3272.21</v>
      </c>
      <c r="N1951" s="104">
        <v>7729.51</v>
      </c>
      <c r="O1951" s="80"/>
      <c r="P1951" s="80"/>
      <c r="Q1951" s="80"/>
      <c r="R1951" s="80"/>
      <c r="S1951" s="80"/>
      <c r="T1951" s="80"/>
      <c r="U1951" s="80"/>
      <c r="V1951" s="80"/>
      <c r="W1951" s="80"/>
      <c r="X1951" s="80"/>
      <c r="Y1951" s="80"/>
      <c r="Z1951" s="80"/>
    </row>
    <row r="1952" spans="1:26" s="81" customFormat="1" x14ac:dyDescent="0.25">
      <c r="A1952" s="74" t="s">
        <v>41</v>
      </c>
      <c r="B1952" s="74" t="s">
        <v>41</v>
      </c>
      <c r="C1952" s="105" t="s">
        <v>761</v>
      </c>
      <c r="D1952" s="96" t="s">
        <v>35</v>
      </c>
      <c r="E1952" s="97">
        <v>2018</v>
      </c>
      <c r="F1952" s="98" t="s">
        <v>59</v>
      </c>
      <c r="G1952" s="99" t="s">
        <v>82</v>
      </c>
      <c r="H1952" s="100" t="s">
        <v>3043</v>
      </c>
      <c r="I1952" s="101" t="s">
        <v>99</v>
      </c>
      <c r="J1952" s="102" t="s">
        <v>762</v>
      </c>
      <c r="K1952" s="104" t="s">
        <v>634</v>
      </c>
      <c r="L1952" s="104" t="s">
        <v>634</v>
      </c>
      <c r="M1952" s="104">
        <v>1727</v>
      </c>
      <c r="N1952" s="104">
        <v>2407.96</v>
      </c>
      <c r="O1952" s="80"/>
      <c r="P1952" s="80"/>
      <c r="Q1952" s="80"/>
      <c r="R1952" s="80"/>
      <c r="S1952" s="80"/>
      <c r="T1952" s="80"/>
      <c r="U1952" s="80"/>
      <c r="V1952" s="80"/>
      <c r="W1952" s="80"/>
      <c r="X1952" s="80"/>
      <c r="Y1952" s="80"/>
      <c r="Z1952" s="80"/>
    </row>
    <row r="1953" spans="1:26" s="81" customFormat="1" x14ac:dyDescent="0.25">
      <c r="A1953" s="74" t="s">
        <v>41</v>
      </c>
      <c r="B1953" s="74" t="s">
        <v>41</v>
      </c>
      <c r="C1953" s="105" t="s">
        <v>668</v>
      </c>
      <c r="D1953" s="96" t="s">
        <v>10</v>
      </c>
      <c r="E1953" s="97">
        <v>2019</v>
      </c>
      <c r="F1953" s="98" t="s">
        <v>76</v>
      </c>
      <c r="G1953" s="99" t="s">
        <v>328</v>
      </c>
      <c r="H1953" s="100" t="s">
        <v>3044</v>
      </c>
      <c r="I1953" s="101" t="s">
        <v>179</v>
      </c>
      <c r="J1953" s="102" t="s">
        <v>631</v>
      </c>
      <c r="K1953" s="104" t="s">
        <v>545</v>
      </c>
      <c r="L1953" s="104" t="s">
        <v>545</v>
      </c>
      <c r="M1953" s="104">
        <v>1122.2</v>
      </c>
      <c r="N1953" s="104">
        <v>3112.55</v>
      </c>
      <c r="O1953" s="80"/>
      <c r="P1953" s="80"/>
      <c r="Q1953" s="80"/>
      <c r="R1953" s="80"/>
      <c r="S1953" s="80"/>
      <c r="T1953" s="80"/>
      <c r="U1953" s="80"/>
      <c r="V1953" s="80"/>
      <c r="W1953" s="80"/>
      <c r="X1953" s="80"/>
      <c r="Y1953" s="80"/>
      <c r="Z1953" s="80"/>
    </row>
    <row r="1954" spans="1:26" s="81" customFormat="1" x14ac:dyDescent="0.25">
      <c r="A1954" s="74" t="s">
        <v>41</v>
      </c>
      <c r="B1954" s="74" t="s">
        <v>41</v>
      </c>
      <c r="C1954" s="105" t="s">
        <v>3944</v>
      </c>
      <c r="D1954" s="96" t="s">
        <v>3945</v>
      </c>
      <c r="E1954" s="97">
        <v>2023</v>
      </c>
      <c r="F1954" s="98" t="s">
        <v>676</v>
      </c>
      <c r="G1954" s="99" t="s">
        <v>280</v>
      </c>
      <c r="H1954" s="100" t="s">
        <v>3892</v>
      </c>
      <c r="I1954" s="101" t="s">
        <v>281</v>
      </c>
      <c r="J1954" s="102" t="s">
        <v>700</v>
      </c>
      <c r="K1954" s="104" t="s">
        <v>634</v>
      </c>
      <c r="L1954" s="104" t="s">
        <v>634</v>
      </c>
      <c r="M1954" s="104">
        <v>1360.07</v>
      </c>
      <c r="N1954" s="104">
        <v>3166.66</v>
      </c>
      <c r="O1954" s="80"/>
      <c r="P1954" s="80"/>
      <c r="Q1954" s="80"/>
      <c r="R1954" s="80"/>
      <c r="S1954" s="80"/>
      <c r="T1954" s="80"/>
      <c r="U1954" s="80"/>
      <c r="V1954" s="80"/>
      <c r="W1954" s="80"/>
      <c r="X1954" s="80"/>
      <c r="Y1954" s="80"/>
      <c r="Z1954" s="80"/>
    </row>
    <row r="1955" spans="1:26" s="81" customFormat="1" x14ac:dyDescent="0.25">
      <c r="A1955" s="74" t="s">
        <v>41</v>
      </c>
      <c r="B1955" s="74" t="s">
        <v>41</v>
      </c>
      <c r="C1955" s="105" t="s">
        <v>706</v>
      </c>
      <c r="D1955" s="96" t="s">
        <v>568</v>
      </c>
      <c r="E1955" s="97">
        <v>2022</v>
      </c>
      <c r="F1955" s="98" t="s">
        <v>61</v>
      </c>
      <c r="G1955" s="99" t="s">
        <v>102</v>
      </c>
      <c r="H1955" s="100" t="s">
        <v>3046</v>
      </c>
      <c r="I1955" s="101" t="s">
        <v>103</v>
      </c>
      <c r="J1955" s="102" t="s">
        <v>2017</v>
      </c>
      <c r="K1955" s="104" t="s">
        <v>634</v>
      </c>
      <c r="L1955" s="104" t="s">
        <v>634</v>
      </c>
      <c r="M1955" s="104">
        <v>2064.84</v>
      </c>
      <c r="N1955" s="104">
        <v>4306.2299999999996</v>
      </c>
      <c r="O1955" s="80"/>
      <c r="P1955" s="80"/>
      <c r="Q1955" s="80"/>
      <c r="R1955" s="80"/>
      <c r="S1955" s="80"/>
      <c r="T1955" s="80"/>
      <c r="U1955" s="80"/>
      <c r="V1955" s="80"/>
      <c r="W1955" s="80"/>
      <c r="X1955" s="80"/>
      <c r="Y1955" s="80"/>
      <c r="Z1955" s="80"/>
    </row>
    <row r="1956" spans="1:26" s="81" customFormat="1" x14ac:dyDescent="0.25">
      <c r="A1956" s="74" t="s">
        <v>41</v>
      </c>
      <c r="B1956" s="74" t="s">
        <v>41</v>
      </c>
      <c r="C1956" s="105" t="s">
        <v>51</v>
      </c>
      <c r="D1956" s="96" t="s">
        <v>1</v>
      </c>
      <c r="E1956" s="97">
        <v>2020</v>
      </c>
      <c r="F1956" s="98" t="s">
        <v>67</v>
      </c>
      <c r="G1956" s="99" t="s">
        <v>193</v>
      </c>
      <c r="H1956" s="100" t="s">
        <v>3047</v>
      </c>
      <c r="I1956" s="101" t="s">
        <v>194</v>
      </c>
      <c r="J1956" s="102" t="s">
        <v>692</v>
      </c>
      <c r="K1956" s="104" t="s">
        <v>545</v>
      </c>
      <c r="L1956" s="104" t="s">
        <v>545</v>
      </c>
      <c r="M1956" s="104">
        <v>1434.67</v>
      </c>
      <c r="N1956" s="104">
        <v>5022.6400000000003</v>
      </c>
      <c r="O1956" s="80"/>
      <c r="P1956" s="80"/>
      <c r="Q1956" s="80"/>
      <c r="R1956" s="80"/>
      <c r="S1956" s="80"/>
      <c r="T1956" s="80"/>
      <c r="U1956" s="80"/>
      <c r="V1956" s="80"/>
      <c r="W1956" s="80"/>
      <c r="X1956" s="80"/>
      <c r="Y1956" s="80"/>
      <c r="Z1956" s="80"/>
    </row>
    <row r="1957" spans="1:26" s="81" customFormat="1" x14ac:dyDescent="0.25">
      <c r="A1957" s="74" t="s">
        <v>41</v>
      </c>
      <c r="B1957" s="74" t="s">
        <v>41</v>
      </c>
      <c r="C1957" s="105" t="s">
        <v>687</v>
      </c>
      <c r="D1957" s="96" t="s">
        <v>20</v>
      </c>
      <c r="E1957" s="97">
        <v>2020</v>
      </c>
      <c r="F1957" s="98" t="s">
        <v>66</v>
      </c>
      <c r="G1957" s="99" t="s">
        <v>186</v>
      </c>
      <c r="H1957" s="100" t="s">
        <v>3048</v>
      </c>
      <c r="I1957" s="101" t="s">
        <v>257</v>
      </c>
      <c r="J1957" s="102" t="s">
        <v>688</v>
      </c>
      <c r="K1957" s="104" t="s">
        <v>634</v>
      </c>
      <c r="L1957" s="104" t="s">
        <v>634</v>
      </c>
      <c r="M1957" s="104">
        <v>2053.5700000000002</v>
      </c>
      <c r="N1957" s="104">
        <v>2345.1999999999998</v>
      </c>
      <c r="O1957" s="80"/>
      <c r="P1957" s="80"/>
      <c r="Q1957" s="80"/>
      <c r="R1957" s="80"/>
      <c r="S1957" s="80"/>
      <c r="T1957" s="80"/>
      <c r="U1957" s="80"/>
      <c r="V1957" s="80"/>
      <c r="W1957" s="80"/>
      <c r="X1957" s="80"/>
      <c r="Y1957" s="80"/>
      <c r="Z1957" s="80"/>
    </row>
    <row r="1958" spans="1:26" s="81" customFormat="1" x14ac:dyDescent="0.25">
      <c r="A1958" s="74" t="s">
        <v>41</v>
      </c>
      <c r="B1958" s="74" t="s">
        <v>41</v>
      </c>
      <c r="C1958" s="105" t="s">
        <v>980</v>
      </c>
      <c r="D1958" s="96" t="s">
        <v>981</v>
      </c>
      <c r="E1958" s="97">
        <v>2022</v>
      </c>
      <c r="F1958" s="98" t="s">
        <v>982</v>
      </c>
      <c r="G1958" s="99" t="s">
        <v>983</v>
      </c>
      <c r="H1958" s="100" t="s">
        <v>3049</v>
      </c>
      <c r="I1958" s="101" t="s">
        <v>108</v>
      </c>
      <c r="J1958" s="102" t="s">
        <v>768</v>
      </c>
      <c r="K1958" s="104" t="s">
        <v>545</v>
      </c>
      <c r="L1958" s="104" t="s">
        <v>545</v>
      </c>
      <c r="M1958" s="104">
        <v>1424.79</v>
      </c>
      <c r="N1958" s="104">
        <v>5038.51</v>
      </c>
      <c r="O1958" s="80"/>
      <c r="P1958" s="80"/>
      <c r="Q1958" s="80"/>
      <c r="R1958" s="80"/>
      <c r="S1958" s="80"/>
      <c r="T1958" s="80"/>
      <c r="U1958" s="80"/>
      <c r="V1958" s="80"/>
      <c r="W1958" s="80"/>
      <c r="X1958" s="80"/>
      <c r="Y1958" s="80"/>
      <c r="Z1958" s="80"/>
    </row>
    <row r="1959" spans="1:26" s="81" customFormat="1" x14ac:dyDescent="0.25">
      <c r="A1959" s="74" t="s">
        <v>41</v>
      </c>
      <c r="B1959" s="74" t="s">
        <v>41</v>
      </c>
      <c r="C1959" s="105" t="s">
        <v>922</v>
      </c>
      <c r="D1959" s="96" t="s">
        <v>923</v>
      </c>
      <c r="E1959" s="97">
        <v>2023</v>
      </c>
      <c r="F1959" s="98" t="s">
        <v>61</v>
      </c>
      <c r="G1959" s="99" t="s">
        <v>102</v>
      </c>
      <c r="H1959" s="100" t="s">
        <v>3050</v>
      </c>
      <c r="I1959" s="101" t="s">
        <v>99</v>
      </c>
      <c r="J1959" s="102" t="s">
        <v>661</v>
      </c>
      <c r="K1959" s="104" t="s">
        <v>634</v>
      </c>
      <c r="L1959" s="104" t="s">
        <v>634</v>
      </c>
      <c r="M1959" s="104">
        <v>2763.62</v>
      </c>
      <c r="N1959" s="104">
        <v>5035.1899999999996</v>
      </c>
      <c r="O1959" s="80"/>
      <c r="P1959" s="80"/>
      <c r="Q1959" s="80"/>
      <c r="R1959" s="80"/>
      <c r="S1959" s="80"/>
      <c r="T1959" s="80"/>
      <c r="U1959" s="80"/>
      <c r="V1959" s="80"/>
      <c r="W1959" s="80"/>
      <c r="X1959" s="80"/>
      <c r="Y1959" s="80"/>
      <c r="Z1959" s="80"/>
    </row>
    <row r="1960" spans="1:26" s="81" customFormat="1" x14ac:dyDescent="0.25">
      <c r="A1960" s="74" t="s">
        <v>41</v>
      </c>
      <c r="B1960" s="74" t="s">
        <v>41</v>
      </c>
      <c r="C1960" s="105" t="s">
        <v>706</v>
      </c>
      <c r="D1960" s="96" t="s">
        <v>568</v>
      </c>
      <c r="E1960" s="97">
        <v>2022</v>
      </c>
      <c r="F1960" s="98" t="s">
        <v>61</v>
      </c>
      <c r="G1960" s="99" t="s">
        <v>102</v>
      </c>
      <c r="H1960" s="100" t="s">
        <v>3051</v>
      </c>
      <c r="I1960" s="101" t="s">
        <v>86</v>
      </c>
      <c r="J1960" s="102" t="s">
        <v>695</v>
      </c>
      <c r="K1960" s="104" t="s">
        <v>634</v>
      </c>
      <c r="L1960" s="104" t="s">
        <v>634</v>
      </c>
      <c r="M1960" s="104">
        <v>2498.17</v>
      </c>
      <c r="N1960" s="104">
        <v>5098.95</v>
      </c>
      <c r="O1960" s="80"/>
      <c r="P1960" s="80"/>
      <c r="Q1960" s="80"/>
      <c r="R1960" s="80"/>
      <c r="S1960" s="80"/>
      <c r="T1960" s="80"/>
      <c r="U1960" s="80"/>
      <c r="V1960" s="80"/>
      <c r="W1960" s="80"/>
      <c r="X1960" s="80"/>
      <c r="Y1960" s="80"/>
      <c r="Z1960" s="80"/>
    </row>
    <row r="1961" spans="1:26" s="81" customFormat="1" x14ac:dyDescent="0.25">
      <c r="A1961" s="74" t="s">
        <v>41</v>
      </c>
      <c r="B1961" s="74" t="s">
        <v>41</v>
      </c>
      <c r="C1961" s="105" t="s">
        <v>706</v>
      </c>
      <c r="D1961" s="96" t="s">
        <v>568</v>
      </c>
      <c r="E1961" s="97">
        <v>2022</v>
      </c>
      <c r="F1961" s="98" t="s">
        <v>61</v>
      </c>
      <c r="G1961" s="99" t="s">
        <v>102</v>
      </c>
      <c r="H1961" s="100" t="s">
        <v>3052</v>
      </c>
      <c r="I1961" s="101" t="s">
        <v>103</v>
      </c>
      <c r="J1961" s="102" t="s">
        <v>584</v>
      </c>
      <c r="K1961" s="104" t="s">
        <v>634</v>
      </c>
      <c r="L1961" s="104" t="s">
        <v>634</v>
      </c>
      <c r="M1961" s="104">
        <v>2064.84</v>
      </c>
      <c r="N1961" s="104">
        <v>4306.2299999999996</v>
      </c>
      <c r="O1961" s="80"/>
      <c r="P1961" s="80"/>
      <c r="Q1961" s="80"/>
      <c r="R1961" s="80"/>
      <c r="S1961" s="80"/>
      <c r="T1961" s="80"/>
      <c r="U1961" s="80"/>
      <c r="V1961" s="80"/>
      <c r="W1961" s="80"/>
      <c r="X1961" s="80"/>
      <c r="Y1961" s="80"/>
      <c r="Z1961" s="80"/>
    </row>
    <row r="1962" spans="1:26" s="81" customFormat="1" x14ac:dyDescent="0.25">
      <c r="A1962" s="74" t="s">
        <v>41</v>
      </c>
      <c r="B1962" s="74" t="s">
        <v>41</v>
      </c>
      <c r="C1962" s="105" t="s">
        <v>706</v>
      </c>
      <c r="D1962" s="96" t="s">
        <v>568</v>
      </c>
      <c r="E1962" s="97">
        <v>2022</v>
      </c>
      <c r="F1962" s="98" t="s">
        <v>61</v>
      </c>
      <c r="G1962" s="99" t="s">
        <v>102</v>
      </c>
      <c r="H1962" s="100" t="s">
        <v>3053</v>
      </c>
      <c r="I1962" s="101" t="s">
        <v>86</v>
      </c>
      <c r="J1962" s="102" t="s">
        <v>708</v>
      </c>
      <c r="K1962" s="104" t="s">
        <v>634</v>
      </c>
      <c r="L1962" s="104" t="s">
        <v>634</v>
      </c>
      <c r="M1962" s="104">
        <v>2498.17</v>
      </c>
      <c r="N1962" s="104">
        <v>5098.95</v>
      </c>
      <c r="O1962" s="80"/>
      <c r="P1962" s="80"/>
      <c r="Q1962" s="80"/>
      <c r="R1962" s="80"/>
      <c r="S1962" s="80"/>
      <c r="T1962" s="80"/>
      <c r="U1962" s="80"/>
      <c r="V1962" s="80"/>
      <c r="W1962" s="80"/>
      <c r="X1962" s="80"/>
      <c r="Y1962" s="80"/>
      <c r="Z1962" s="80"/>
    </row>
    <row r="1963" spans="1:26" s="81" customFormat="1" x14ac:dyDescent="0.25">
      <c r="A1963" s="74" t="s">
        <v>41</v>
      </c>
      <c r="B1963" s="74" t="s">
        <v>41</v>
      </c>
      <c r="C1963" s="105" t="s">
        <v>754</v>
      </c>
      <c r="D1963" s="96" t="s">
        <v>755</v>
      </c>
      <c r="E1963" s="97">
        <v>2022</v>
      </c>
      <c r="F1963" s="98" t="s">
        <v>77</v>
      </c>
      <c r="G1963" s="99" t="s">
        <v>403</v>
      </c>
      <c r="H1963" s="100" t="s">
        <v>3054</v>
      </c>
      <c r="I1963" s="101" t="s">
        <v>672</v>
      </c>
      <c r="J1963" s="102" t="s">
        <v>858</v>
      </c>
      <c r="K1963" s="104" t="s">
        <v>545</v>
      </c>
      <c r="L1963" s="104" t="s">
        <v>545</v>
      </c>
      <c r="M1963" s="104">
        <v>1726.79</v>
      </c>
      <c r="N1963" s="104">
        <v>3889.99</v>
      </c>
      <c r="O1963" s="80"/>
      <c r="P1963" s="80"/>
      <c r="Q1963" s="80"/>
      <c r="R1963" s="80"/>
      <c r="S1963" s="80"/>
      <c r="T1963" s="80"/>
      <c r="U1963" s="80"/>
      <c r="V1963" s="80"/>
      <c r="W1963" s="80"/>
      <c r="X1963" s="80"/>
      <c r="Y1963" s="80"/>
      <c r="Z1963" s="80"/>
    </row>
    <row r="1964" spans="1:26" s="81" customFormat="1" x14ac:dyDescent="0.25">
      <c r="A1964" s="74" t="s">
        <v>41</v>
      </c>
      <c r="B1964" s="74" t="s">
        <v>41</v>
      </c>
      <c r="C1964" s="105" t="s">
        <v>691</v>
      </c>
      <c r="D1964" s="96" t="s">
        <v>21</v>
      </c>
      <c r="E1964" s="97">
        <v>2019</v>
      </c>
      <c r="F1964" s="98" t="s">
        <v>75</v>
      </c>
      <c r="G1964" s="99" t="s">
        <v>312</v>
      </c>
      <c r="H1964" s="100" t="s">
        <v>3055</v>
      </c>
      <c r="I1964" s="101" t="s">
        <v>3056</v>
      </c>
      <c r="J1964" s="102" t="s">
        <v>768</v>
      </c>
      <c r="K1964" s="104" t="s">
        <v>634</v>
      </c>
      <c r="L1964" s="104" t="s">
        <v>634</v>
      </c>
      <c r="M1964" s="104">
        <v>1236.43</v>
      </c>
      <c r="N1964" s="104">
        <v>3029.39</v>
      </c>
      <c r="O1964" s="80"/>
      <c r="P1964" s="80"/>
      <c r="Q1964" s="80"/>
      <c r="R1964" s="80"/>
      <c r="S1964" s="80"/>
      <c r="T1964" s="80"/>
      <c r="U1964" s="80"/>
      <c r="V1964" s="80"/>
      <c r="W1964" s="80"/>
      <c r="X1964" s="80"/>
      <c r="Y1964" s="80"/>
      <c r="Z1964" s="80"/>
    </row>
    <row r="1965" spans="1:26" s="81" customFormat="1" x14ac:dyDescent="0.25">
      <c r="A1965" s="74" t="s">
        <v>41</v>
      </c>
      <c r="B1965" s="74" t="s">
        <v>41</v>
      </c>
      <c r="C1965" s="105" t="s">
        <v>668</v>
      </c>
      <c r="D1965" s="96" t="s">
        <v>10</v>
      </c>
      <c r="E1965" s="97">
        <v>2019</v>
      </c>
      <c r="F1965" s="98" t="s">
        <v>76</v>
      </c>
      <c r="G1965" s="99" t="s">
        <v>328</v>
      </c>
      <c r="H1965" s="100" t="s">
        <v>3057</v>
      </c>
      <c r="I1965" s="101" t="s">
        <v>179</v>
      </c>
      <c r="J1965" s="102" t="s">
        <v>630</v>
      </c>
      <c r="K1965" s="104" t="s">
        <v>545</v>
      </c>
      <c r="L1965" s="104" t="s">
        <v>545</v>
      </c>
      <c r="M1965" s="104">
        <v>1122.2</v>
      </c>
      <c r="N1965" s="104">
        <v>3112.55</v>
      </c>
      <c r="O1965" s="80"/>
      <c r="P1965" s="80"/>
      <c r="Q1965" s="80"/>
      <c r="R1965" s="80"/>
      <c r="S1965" s="80"/>
      <c r="T1965" s="80"/>
      <c r="U1965" s="80"/>
      <c r="V1965" s="80"/>
      <c r="W1965" s="80"/>
      <c r="X1965" s="80"/>
      <c r="Y1965" s="80"/>
      <c r="Z1965" s="80"/>
    </row>
    <row r="1966" spans="1:26" s="81" customFormat="1" x14ac:dyDescent="0.25">
      <c r="A1966" s="74" t="s">
        <v>41</v>
      </c>
      <c r="B1966" s="74" t="s">
        <v>41</v>
      </c>
      <c r="C1966" s="105" t="s">
        <v>781</v>
      </c>
      <c r="D1966" s="96" t="s">
        <v>32</v>
      </c>
      <c r="E1966" s="97">
        <v>2018</v>
      </c>
      <c r="F1966" s="98" t="s">
        <v>60</v>
      </c>
      <c r="G1966" s="99" t="s">
        <v>90</v>
      </c>
      <c r="H1966" s="100" t="s">
        <v>3058</v>
      </c>
      <c r="I1966" s="101" t="s">
        <v>100</v>
      </c>
      <c r="J1966" s="102" t="s">
        <v>695</v>
      </c>
      <c r="K1966" s="104" t="s">
        <v>634</v>
      </c>
      <c r="L1966" s="104" t="s">
        <v>634</v>
      </c>
      <c r="M1966" s="104">
        <v>1460.8</v>
      </c>
      <c r="N1966" s="104">
        <v>3333.87</v>
      </c>
      <c r="O1966" s="80"/>
      <c r="P1966" s="80"/>
      <c r="Q1966" s="80"/>
      <c r="R1966" s="80"/>
      <c r="S1966" s="80"/>
      <c r="T1966" s="80"/>
      <c r="U1966" s="80"/>
      <c r="V1966" s="80"/>
      <c r="W1966" s="80"/>
      <c r="X1966" s="80"/>
      <c r="Y1966" s="80"/>
      <c r="Z1966" s="80"/>
    </row>
    <row r="1967" spans="1:26" s="81" customFormat="1" x14ac:dyDescent="0.25">
      <c r="A1967" s="74" t="s">
        <v>41</v>
      </c>
      <c r="B1967" s="74" t="s">
        <v>41</v>
      </c>
      <c r="C1967" s="105" t="s">
        <v>754</v>
      </c>
      <c r="D1967" s="96" t="s">
        <v>755</v>
      </c>
      <c r="E1967" s="97">
        <v>2022</v>
      </c>
      <c r="F1967" s="98" t="s">
        <v>77</v>
      </c>
      <c r="G1967" s="99" t="s">
        <v>403</v>
      </c>
      <c r="H1967" s="100" t="s">
        <v>3059</v>
      </c>
      <c r="I1967" s="101" t="s">
        <v>283</v>
      </c>
      <c r="J1967" s="102" t="s">
        <v>669</v>
      </c>
      <c r="K1967" s="104" t="s">
        <v>634</v>
      </c>
      <c r="L1967" s="104" t="s">
        <v>634</v>
      </c>
      <c r="M1967" s="104">
        <v>2004.85</v>
      </c>
      <c r="N1967" s="104">
        <v>4237.18</v>
      </c>
      <c r="O1967" s="80"/>
      <c r="P1967" s="80"/>
      <c r="Q1967" s="80"/>
      <c r="R1967" s="80"/>
      <c r="S1967" s="80"/>
      <c r="T1967" s="80"/>
      <c r="U1967" s="80"/>
      <c r="V1967" s="80"/>
      <c r="W1967" s="80"/>
      <c r="X1967" s="80"/>
      <c r="Y1967" s="80"/>
      <c r="Z1967" s="80"/>
    </row>
    <row r="1968" spans="1:26" s="81" customFormat="1" x14ac:dyDescent="0.25">
      <c r="A1968" s="74" t="s">
        <v>41</v>
      </c>
      <c r="B1968" s="74" t="s">
        <v>41</v>
      </c>
      <c r="C1968" s="105" t="s">
        <v>48</v>
      </c>
      <c r="D1968" s="96" t="s">
        <v>11</v>
      </c>
      <c r="E1968" s="97">
        <v>2018</v>
      </c>
      <c r="F1968" s="98" t="s">
        <v>59</v>
      </c>
      <c r="G1968" s="99" t="s">
        <v>82</v>
      </c>
      <c r="H1968" s="100" t="s">
        <v>3060</v>
      </c>
      <c r="I1968" s="101" t="s">
        <v>129</v>
      </c>
      <c r="J1968" s="102" t="s">
        <v>717</v>
      </c>
      <c r="K1968" s="104" t="s">
        <v>634</v>
      </c>
      <c r="L1968" s="104" t="s">
        <v>634</v>
      </c>
      <c r="M1968" s="104">
        <v>1460.8</v>
      </c>
      <c r="N1968" s="104">
        <v>3007.39</v>
      </c>
      <c r="O1968" s="80"/>
      <c r="P1968" s="80"/>
      <c r="Q1968" s="80"/>
      <c r="R1968" s="80"/>
      <c r="S1968" s="80"/>
      <c r="T1968" s="80"/>
      <c r="U1968" s="80"/>
      <c r="V1968" s="80"/>
      <c r="W1968" s="80"/>
      <c r="X1968" s="80"/>
      <c r="Y1968" s="80"/>
      <c r="Z1968" s="80"/>
    </row>
    <row r="1969" spans="1:26" s="81" customFormat="1" x14ac:dyDescent="0.25">
      <c r="A1969" s="74" t="s">
        <v>41</v>
      </c>
      <c r="B1969" s="74" t="s">
        <v>41</v>
      </c>
      <c r="C1969" s="105" t="s">
        <v>922</v>
      </c>
      <c r="D1969" s="96" t="s">
        <v>923</v>
      </c>
      <c r="E1969" s="97">
        <v>2023</v>
      </c>
      <c r="F1969" s="98" t="s">
        <v>61</v>
      </c>
      <c r="G1969" s="99" t="s">
        <v>102</v>
      </c>
      <c r="H1969" s="100" t="s">
        <v>3061</v>
      </c>
      <c r="I1969" s="101" t="s">
        <v>701</v>
      </c>
      <c r="J1969" s="102" t="s">
        <v>655</v>
      </c>
      <c r="K1969" s="104" t="s">
        <v>545</v>
      </c>
      <c r="L1969" s="104" t="s">
        <v>545</v>
      </c>
      <c r="M1969" s="104">
        <v>2657.39</v>
      </c>
      <c r="N1969" s="104">
        <v>5718.21</v>
      </c>
      <c r="O1969" s="80"/>
      <c r="P1969" s="80"/>
      <c r="Q1969" s="80"/>
      <c r="R1969" s="80"/>
      <c r="S1969" s="80"/>
      <c r="T1969" s="80"/>
      <c r="U1969" s="80"/>
      <c r="V1969" s="80"/>
      <c r="W1969" s="80"/>
      <c r="X1969" s="80"/>
      <c r="Y1969" s="80"/>
      <c r="Z1969" s="80"/>
    </row>
    <row r="1970" spans="1:26" s="81" customFormat="1" x14ac:dyDescent="0.25">
      <c r="A1970" s="74" t="s">
        <v>41</v>
      </c>
      <c r="B1970" s="74" t="s">
        <v>41</v>
      </c>
      <c r="C1970" s="105" t="s">
        <v>51</v>
      </c>
      <c r="D1970" s="96" t="s">
        <v>1</v>
      </c>
      <c r="E1970" s="97">
        <v>2020</v>
      </c>
      <c r="F1970" s="98" t="s">
        <v>67</v>
      </c>
      <c r="G1970" s="99" t="s">
        <v>193</v>
      </c>
      <c r="H1970" s="100" t="s">
        <v>3062</v>
      </c>
      <c r="I1970" s="101" t="s">
        <v>194</v>
      </c>
      <c r="J1970" s="102" t="s">
        <v>204</v>
      </c>
      <c r="K1970" s="104" t="s">
        <v>545</v>
      </c>
      <c r="L1970" s="104" t="s">
        <v>545</v>
      </c>
      <c r="M1970" s="104">
        <v>1434.67</v>
      </c>
      <c r="N1970" s="104">
        <v>5022.6400000000003</v>
      </c>
      <c r="O1970" s="80"/>
      <c r="P1970" s="80"/>
      <c r="Q1970" s="80"/>
      <c r="R1970" s="80"/>
      <c r="S1970" s="80"/>
      <c r="T1970" s="80"/>
      <c r="U1970" s="80"/>
      <c r="V1970" s="80"/>
      <c r="W1970" s="80"/>
      <c r="X1970" s="80"/>
      <c r="Y1970" s="80"/>
      <c r="Z1970" s="80"/>
    </row>
    <row r="1971" spans="1:26" s="81" customFormat="1" x14ac:dyDescent="0.25">
      <c r="A1971" s="74" t="s">
        <v>41</v>
      </c>
      <c r="B1971" s="74" t="s">
        <v>41</v>
      </c>
      <c r="C1971" s="105" t="s">
        <v>754</v>
      </c>
      <c r="D1971" s="96" t="s">
        <v>755</v>
      </c>
      <c r="E1971" s="97">
        <v>2022</v>
      </c>
      <c r="F1971" s="98" t="s">
        <v>77</v>
      </c>
      <c r="G1971" s="99" t="s">
        <v>403</v>
      </c>
      <c r="H1971" s="100" t="s">
        <v>3063</v>
      </c>
      <c r="I1971" s="101" t="s">
        <v>179</v>
      </c>
      <c r="J1971" s="102" t="s">
        <v>731</v>
      </c>
      <c r="K1971" s="104" t="s">
        <v>545</v>
      </c>
      <c r="L1971" s="104" t="s">
        <v>545</v>
      </c>
      <c r="M1971" s="104">
        <v>1328.3</v>
      </c>
      <c r="N1971" s="104">
        <v>3165.25</v>
      </c>
      <c r="O1971" s="80"/>
      <c r="P1971" s="80"/>
      <c r="Q1971" s="80"/>
      <c r="R1971" s="80"/>
      <c r="S1971" s="80"/>
      <c r="T1971" s="80"/>
      <c r="U1971" s="80"/>
      <c r="V1971" s="80"/>
      <c r="W1971" s="80"/>
      <c r="X1971" s="80"/>
      <c r="Y1971" s="80"/>
      <c r="Z1971" s="80"/>
    </row>
    <row r="1972" spans="1:26" s="81" customFormat="1" x14ac:dyDescent="0.25">
      <c r="A1972" s="74" t="s">
        <v>41</v>
      </c>
      <c r="B1972" s="74" t="s">
        <v>41</v>
      </c>
      <c r="C1972" s="105" t="s">
        <v>706</v>
      </c>
      <c r="D1972" s="96" t="s">
        <v>568</v>
      </c>
      <c r="E1972" s="97">
        <v>2022</v>
      </c>
      <c r="F1972" s="98" t="s">
        <v>61</v>
      </c>
      <c r="G1972" s="99" t="s">
        <v>102</v>
      </c>
      <c r="H1972" s="100" t="s">
        <v>4060</v>
      </c>
      <c r="I1972" s="101" t="s">
        <v>103</v>
      </c>
      <c r="J1972" s="102" t="s">
        <v>724</v>
      </c>
      <c r="K1972" s="104" t="s">
        <v>634</v>
      </c>
      <c r="L1972" s="104" t="s">
        <v>634</v>
      </c>
      <c r="M1972" s="104">
        <v>2064.84</v>
      </c>
      <c r="N1972" s="104">
        <v>4306.2299999999996</v>
      </c>
      <c r="O1972" s="80"/>
      <c r="P1972" s="80"/>
      <c r="Q1972" s="80"/>
      <c r="R1972" s="80"/>
      <c r="S1972" s="80"/>
      <c r="T1972" s="80"/>
      <c r="U1972" s="80"/>
      <c r="V1972" s="80"/>
      <c r="W1972" s="80"/>
      <c r="X1972" s="80"/>
      <c r="Y1972" s="80"/>
      <c r="Z1972" s="80"/>
    </row>
    <row r="1973" spans="1:26" s="81" customFormat="1" x14ac:dyDescent="0.25">
      <c r="A1973" s="74" t="s">
        <v>41</v>
      </c>
      <c r="B1973" s="74" t="s">
        <v>41</v>
      </c>
      <c r="C1973" s="105" t="s">
        <v>706</v>
      </c>
      <c r="D1973" s="96" t="s">
        <v>568</v>
      </c>
      <c r="E1973" s="97">
        <v>2022</v>
      </c>
      <c r="F1973" s="98" t="s">
        <v>61</v>
      </c>
      <c r="G1973" s="99" t="s">
        <v>102</v>
      </c>
      <c r="H1973" s="100" t="s">
        <v>3064</v>
      </c>
      <c r="I1973" s="101" t="s">
        <v>86</v>
      </c>
      <c r="J1973" s="102" t="s">
        <v>695</v>
      </c>
      <c r="K1973" s="104" t="s">
        <v>634</v>
      </c>
      <c r="L1973" s="104" t="s">
        <v>634</v>
      </c>
      <c r="M1973" s="104">
        <v>2498.17</v>
      </c>
      <c r="N1973" s="104">
        <v>5098.95</v>
      </c>
      <c r="O1973" s="80"/>
      <c r="P1973" s="80"/>
      <c r="Q1973" s="80"/>
      <c r="R1973" s="80"/>
      <c r="S1973" s="80"/>
      <c r="T1973" s="80"/>
      <c r="U1973" s="80"/>
      <c r="V1973" s="80"/>
      <c r="W1973" s="80"/>
      <c r="X1973" s="80"/>
      <c r="Y1973" s="80"/>
      <c r="Z1973" s="80"/>
    </row>
    <row r="1974" spans="1:26" s="81" customFormat="1" x14ac:dyDescent="0.25">
      <c r="A1974" s="74" t="s">
        <v>41</v>
      </c>
      <c r="B1974" s="74" t="s">
        <v>41</v>
      </c>
      <c r="C1974" s="105" t="s">
        <v>666</v>
      </c>
      <c r="D1974" s="96" t="s">
        <v>9</v>
      </c>
      <c r="E1974" s="97">
        <v>2020</v>
      </c>
      <c r="F1974" s="98" t="s">
        <v>77</v>
      </c>
      <c r="G1974" s="99" t="s">
        <v>403</v>
      </c>
      <c r="H1974" s="100" t="s">
        <v>3066</v>
      </c>
      <c r="I1974" s="101" t="s">
        <v>91</v>
      </c>
      <c r="J1974" s="102" t="s">
        <v>667</v>
      </c>
      <c r="K1974" s="104" t="s">
        <v>545</v>
      </c>
      <c r="L1974" s="104" t="s">
        <v>545</v>
      </c>
      <c r="M1974" s="104">
        <v>1302</v>
      </c>
      <c r="N1974" s="104">
        <v>3510.95</v>
      </c>
      <c r="O1974" s="80"/>
      <c r="P1974" s="80"/>
      <c r="Q1974" s="80"/>
      <c r="R1974" s="80"/>
      <c r="S1974" s="80"/>
      <c r="T1974" s="80"/>
      <c r="U1974" s="80"/>
      <c r="V1974" s="80"/>
      <c r="W1974" s="80"/>
      <c r="X1974" s="80"/>
      <c r="Y1974" s="80"/>
      <c r="Z1974" s="80"/>
    </row>
    <row r="1975" spans="1:26" s="81" customFormat="1" x14ac:dyDescent="0.25">
      <c r="A1975" s="74" t="s">
        <v>41</v>
      </c>
      <c r="B1975" s="74" t="s">
        <v>41</v>
      </c>
      <c r="C1975" s="105" t="s">
        <v>922</v>
      </c>
      <c r="D1975" s="96" t="s">
        <v>923</v>
      </c>
      <c r="E1975" s="97">
        <v>2023</v>
      </c>
      <c r="F1975" s="98" t="s">
        <v>61</v>
      </c>
      <c r="G1975" s="99" t="s">
        <v>102</v>
      </c>
      <c r="H1975" s="100" t="s">
        <v>3067</v>
      </c>
      <c r="I1975" s="101" t="s">
        <v>701</v>
      </c>
      <c r="J1975" s="102" t="s">
        <v>3983</v>
      </c>
      <c r="K1975" s="104" t="s">
        <v>545</v>
      </c>
      <c r="L1975" s="104" t="s">
        <v>545</v>
      </c>
      <c r="M1975" s="104">
        <v>1122.2</v>
      </c>
      <c r="N1975" s="104">
        <v>3112.55</v>
      </c>
      <c r="O1975" s="80"/>
      <c r="P1975" s="80"/>
      <c r="Q1975" s="80"/>
      <c r="R1975" s="80"/>
      <c r="S1975" s="80"/>
      <c r="T1975" s="80"/>
      <c r="U1975" s="80"/>
      <c r="V1975" s="80"/>
      <c r="W1975" s="80"/>
      <c r="X1975" s="80"/>
      <c r="Y1975" s="80"/>
      <c r="Z1975" s="80"/>
    </row>
    <row r="1976" spans="1:26" s="81" customFormat="1" x14ac:dyDescent="0.25">
      <c r="A1976" s="74" t="s">
        <v>41</v>
      </c>
      <c r="B1976" s="74" t="s">
        <v>41</v>
      </c>
      <c r="C1976" s="105" t="s">
        <v>656</v>
      </c>
      <c r="D1976" s="96" t="s">
        <v>657</v>
      </c>
      <c r="E1976" s="97">
        <v>2023</v>
      </c>
      <c r="F1976" s="98" t="s">
        <v>61</v>
      </c>
      <c r="G1976" s="99" t="s">
        <v>102</v>
      </c>
      <c r="H1976" s="100" t="s">
        <v>3068</v>
      </c>
      <c r="I1976" s="101" t="s">
        <v>93</v>
      </c>
      <c r="J1976" s="102" t="s">
        <v>658</v>
      </c>
      <c r="K1976" s="104" t="s">
        <v>634</v>
      </c>
      <c r="L1976" s="104" t="s">
        <v>634</v>
      </c>
      <c r="M1976" s="104">
        <v>1607.35</v>
      </c>
      <c r="N1976" s="104">
        <v>3648.03</v>
      </c>
      <c r="O1976" s="80"/>
      <c r="P1976" s="80"/>
      <c r="Q1976" s="80"/>
      <c r="R1976" s="80"/>
      <c r="S1976" s="80"/>
      <c r="T1976" s="80"/>
      <c r="U1976" s="80"/>
      <c r="V1976" s="80"/>
      <c r="W1976" s="80"/>
      <c r="X1976" s="80"/>
      <c r="Y1976" s="80"/>
      <c r="Z1976" s="80"/>
    </row>
    <row r="1977" spans="1:26" s="81" customFormat="1" x14ac:dyDescent="0.25">
      <c r="A1977" s="74" t="s">
        <v>41</v>
      </c>
      <c r="B1977" s="74" t="s">
        <v>41</v>
      </c>
      <c r="C1977" s="105" t="s">
        <v>706</v>
      </c>
      <c r="D1977" s="96" t="s">
        <v>568</v>
      </c>
      <c r="E1977" s="97">
        <v>2022</v>
      </c>
      <c r="F1977" s="98" t="s">
        <v>61</v>
      </c>
      <c r="G1977" s="99" t="s">
        <v>102</v>
      </c>
      <c r="H1977" s="100" t="s">
        <v>3070</v>
      </c>
      <c r="I1977" s="101" t="s">
        <v>103</v>
      </c>
      <c r="J1977" s="102" t="s">
        <v>724</v>
      </c>
      <c r="K1977" s="104" t="s">
        <v>634</v>
      </c>
      <c r="L1977" s="104" t="s">
        <v>634</v>
      </c>
      <c r="M1977" s="104">
        <v>2064.84</v>
      </c>
      <c r="N1977" s="104">
        <v>4306.2299999999996</v>
      </c>
      <c r="O1977" s="80"/>
      <c r="P1977" s="80"/>
      <c r="Q1977" s="80"/>
      <c r="R1977" s="80"/>
      <c r="S1977" s="80"/>
      <c r="T1977" s="80"/>
      <c r="U1977" s="80"/>
      <c r="V1977" s="80"/>
      <c r="W1977" s="80"/>
      <c r="X1977" s="80"/>
      <c r="Y1977" s="80"/>
      <c r="Z1977" s="80"/>
    </row>
    <row r="1978" spans="1:26" s="81" customFormat="1" x14ac:dyDescent="0.25">
      <c r="A1978" s="74" t="s">
        <v>41</v>
      </c>
      <c r="B1978" s="74" t="s">
        <v>41</v>
      </c>
      <c r="C1978" s="105" t="s">
        <v>691</v>
      </c>
      <c r="D1978" s="96" t="s">
        <v>21</v>
      </c>
      <c r="E1978" s="97">
        <v>2019</v>
      </c>
      <c r="F1978" s="98" t="s">
        <v>75</v>
      </c>
      <c r="G1978" s="99" t="s">
        <v>312</v>
      </c>
      <c r="H1978" s="100" t="s">
        <v>3071</v>
      </c>
      <c r="I1978" s="101" t="s">
        <v>313</v>
      </c>
      <c r="J1978" s="102" t="s">
        <v>684</v>
      </c>
      <c r="K1978" s="104" t="s">
        <v>634</v>
      </c>
      <c r="L1978" s="104" t="s">
        <v>634</v>
      </c>
      <c r="M1978" s="104">
        <v>1236.43</v>
      </c>
      <c r="N1978" s="104">
        <v>3029.39</v>
      </c>
      <c r="O1978" s="80"/>
      <c r="P1978" s="80"/>
      <c r="Q1978" s="80"/>
      <c r="R1978" s="80"/>
      <c r="S1978" s="80"/>
      <c r="T1978" s="80"/>
      <c r="U1978" s="80"/>
      <c r="V1978" s="80"/>
      <c r="W1978" s="80"/>
      <c r="X1978" s="80"/>
      <c r="Y1978" s="80"/>
      <c r="Z1978" s="80"/>
    </row>
    <row r="1979" spans="1:26" s="81" customFormat="1" x14ac:dyDescent="0.25">
      <c r="A1979" s="74" t="s">
        <v>41</v>
      </c>
      <c r="B1979" s="74" t="s">
        <v>41</v>
      </c>
      <c r="C1979" s="105" t="s">
        <v>691</v>
      </c>
      <c r="D1979" s="96" t="s">
        <v>21</v>
      </c>
      <c r="E1979" s="97">
        <v>2019</v>
      </c>
      <c r="F1979" s="98" t="s">
        <v>75</v>
      </c>
      <c r="G1979" s="99" t="s">
        <v>312</v>
      </c>
      <c r="H1979" s="100" t="s">
        <v>3072</v>
      </c>
      <c r="I1979" s="101" t="s">
        <v>313</v>
      </c>
      <c r="J1979" s="102" t="s">
        <v>114</v>
      </c>
      <c r="K1979" s="104" t="s">
        <v>634</v>
      </c>
      <c r="L1979" s="104" t="s">
        <v>634</v>
      </c>
      <c r="M1979" s="104">
        <v>1236.43</v>
      </c>
      <c r="N1979" s="104">
        <v>3029.39</v>
      </c>
      <c r="O1979" s="80"/>
      <c r="P1979" s="80"/>
      <c r="Q1979" s="80"/>
      <c r="R1979" s="80"/>
      <c r="S1979" s="80"/>
      <c r="T1979" s="80"/>
      <c r="U1979" s="80"/>
      <c r="V1979" s="80"/>
      <c r="W1979" s="80"/>
      <c r="X1979" s="80"/>
      <c r="Y1979" s="80"/>
      <c r="Z1979" s="80"/>
    </row>
    <row r="1980" spans="1:26" s="81" customFormat="1" x14ac:dyDescent="0.25">
      <c r="A1980" s="74" t="s">
        <v>41</v>
      </c>
      <c r="B1980" s="74" t="s">
        <v>41</v>
      </c>
      <c r="C1980" s="105" t="s">
        <v>51</v>
      </c>
      <c r="D1980" s="96" t="s">
        <v>1</v>
      </c>
      <c r="E1980" s="97">
        <v>2020</v>
      </c>
      <c r="F1980" s="98" t="s">
        <v>67</v>
      </c>
      <c r="G1980" s="99" t="s">
        <v>193</v>
      </c>
      <c r="H1980" s="100" t="s">
        <v>3073</v>
      </c>
      <c r="I1980" s="101" t="s">
        <v>194</v>
      </c>
      <c r="J1980" s="102" t="s">
        <v>813</v>
      </c>
      <c r="K1980" s="104" t="s">
        <v>545</v>
      </c>
      <c r="L1980" s="104" t="s">
        <v>545</v>
      </c>
      <c r="M1980" s="104">
        <v>1434.67</v>
      </c>
      <c r="N1980" s="104">
        <v>5022.6400000000003</v>
      </c>
      <c r="O1980" s="80"/>
      <c r="P1980" s="80"/>
      <c r="Q1980" s="80"/>
      <c r="R1980" s="80"/>
      <c r="S1980" s="80"/>
      <c r="T1980" s="80"/>
      <c r="U1980" s="80"/>
      <c r="V1980" s="80"/>
      <c r="W1980" s="80"/>
      <c r="X1980" s="80"/>
      <c r="Y1980" s="80"/>
      <c r="Z1980" s="80"/>
    </row>
    <row r="1981" spans="1:26" s="81" customFormat="1" x14ac:dyDescent="0.25">
      <c r="A1981" s="74" t="s">
        <v>41</v>
      </c>
      <c r="B1981" s="74" t="s">
        <v>41</v>
      </c>
      <c r="C1981" s="105" t="s">
        <v>691</v>
      </c>
      <c r="D1981" s="96" t="s">
        <v>21</v>
      </c>
      <c r="E1981" s="97">
        <v>2019</v>
      </c>
      <c r="F1981" s="98" t="s">
        <v>75</v>
      </c>
      <c r="G1981" s="99" t="s">
        <v>312</v>
      </c>
      <c r="H1981" s="100" t="s">
        <v>3074</v>
      </c>
      <c r="I1981" s="101" t="s">
        <v>313</v>
      </c>
      <c r="J1981" s="102" t="s">
        <v>695</v>
      </c>
      <c r="K1981" s="104" t="s">
        <v>634</v>
      </c>
      <c r="L1981" s="104" t="s">
        <v>634</v>
      </c>
      <c r="M1981" s="104">
        <v>1236.43</v>
      </c>
      <c r="N1981" s="104">
        <v>3029.39</v>
      </c>
      <c r="O1981" s="80"/>
      <c r="P1981" s="80"/>
      <c r="Q1981" s="80"/>
      <c r="R1981" s="80"/>
      <c r="S1981" s="80"/>
      <c r="T1981" s="80"/>
      <c r="U1981" s="80"/>
      <c r="V1981" s="80"/>
      <c r="W1981" s="80"/>
      <c r="X1981" s="80"/>
      <c r="Y1981" s="80"/>
      <c r="Z1981" s="80"/>
    </row>
    <row r="1982" spans="1:26" s="81" customFormat="1" x14ac:dyDescent="0.25">
      <c r="A1982" s="74" t="s">
        <v>41</v>
      </c>
      <c r="B1982" s="74" t="s">
        <v>41</v>
      </c>
      <c r="C1982" s="105" t="s">
        <v>668</v>
      </c>
      <c r="D1982" s="96" t="s">
        <v>10</v>
      </c>
      <c r="E1982" s="97">
        <v>2019</v>
      </c>
      <c r="F1982" s="98" t="s">
        <v>76</v>
      </c>
      <c r="G1982" s="99" t="s">
        <v>328</v>
      </c>
      <c r="H1982" s="100" t="s">
        <v>3075</v>
      </c>
      <c r="I1982" s="101" t="s">
        <v>179</v>
      </c>
      <c r="J1982" s="102" t="s">
        <v>390</v>
      </c>
      <c r="K1982" s="104" t="s">
        <v>545</v>
      </c>
      <c r="L1982" s="104" t="s">
        <v>545</v>
      </c>
      <c r="M1982" s="104">
        <v>1122.2</v>
      </c>
      <c r="N1982" s="104">
        <v>3112.55</v>
      </c>
      <c r="O1982" s="80"/>
      <c r="P1982" s="80"/>
      <c r="Q1982" s="80"/>
      <c r="R1982" s="80"/>
      <c r="S1982" s="80"/>
      <c r="T1982" s="80"/>
      <c r="U1982" s="80"/>
      <c r="V1982" s="80"/>
      <c r="W1982" s="80"/>
      <c r="X1982" s="80"/>
      <c r="Y1982" s="80"/>
      <c r="Z1982" s="80"/>
    </row>
    <row r="1983" spans="1:26" s="81" customFormat="1" x14ac:dyDescent="0.25">
      <c r="A1983" s="74" t="s">
        <v>41</v>
      </c>
      <c r="B1983" s="74" t="s">
        <v>41</v>
      </c>
      <c r="C1983" s="105" t="s">
        <v>668</v>
      </c>
      <c r="D1983" s="96" t="s">
        <v>10</v>
      </c>
      <c r="E1983" s="97">
        <v>2019</v>
      </c>
      <c r="F1983" s="98" t="s">
        <v>76</v>
      </c>
      <c r="G1983" s="99" t="s">
        <v>328</v>
      </c>
      <c r="H1983" s="100" t="s">
        <v>3076</v>
      </c>
      <c r="I1983" s="101" t="s">
        <v>179</v>
      </c>
      <c r="J1983" s="102" t="s">
        <v>385</v>
      </c>
      <c r="K1983" s="104" t="s">
        <v>545</v>
      </c>
      <c r="L1983" s="104" t="s">
        <v>545</v>
      </c>
      <c r="M1983" s="104">
        <v>1122.2</v>
      </c>
      <c r="N1983" s="104">
        <v>3112.55</v>
      </c>
      <c r="O1983" s="80"/>
      <c r="P1983" s="80"/>
      <c r="Q1983" s="80"/>
      <c r="R1983" s="80"/>
      <c r="S1983" s="80"/>
      <c r="T1983" s="80"/>
      <c r="U1983" s="80"/>
      <c r="V1983" s="80"/>
      <c r="W1983" s="80"/>
      <c r="X1983" s="80"/>
      <c r="Y1983" s="80"/>
      <c r="Z1983" s="80"/>
    </row>
    <row r="1984" spans="1:26" s="81" customFormat="1" x14ac:dyDescent="0.25">
      <c r="A1984" s="74" t="s">
        <v>41</v>
      </c>
      <c r="B1984" s="74" t="s">
        <v>41</v>
      </c>
      <c r="C1984" s="105" t="s">
        <v>659</v>
      </c>
      <c r="D1984" s="96" t="s">
        <v>4</v>
      </c>
      <c r="E1984" s="97">
        <v>2020</v>
      </c>
      <c r="F1984" s="98" t="s">
        <v>66</v>
      </c>
      <c r="G1984" s="99" t="s">
        <v>186</v>
      </c>
      <c r="H1984" s="100" t="s">
        <v>3077</v>
      </c>
      <c r="I1984" s="101" t="s">
        <v>179</v>
      </c>
      <c r="J1984" s="102" t="s">
        <v>694</v>
      </c>
      <c r="K1984" s="104" t="s">
        <v>545</v>
      </c>
      <c r="L1984" s="104" t="s">
        <v>545</v>
      </c>
      <c r="M1984" s="104">
        <v>1445.71</v>
      </c>
      <c r="N1984" s="104">
        <v>3525.97</v>
      </c>
      <c r="O1984" s="80"/>
      <c r="P1984" s="80"/>
      <c r="Q1984" s="80"/>
      <c r="R1984" s="80"/>
      <c r="S1984" s="80"/>
      <c r="T1984" s="80"/>
      <c r="U1984" s="80"/>
      <c r="V1984" s="80"/>
      <c r="W1984" s="80"/>
      <c r="X1984" s="80"/>
      <c r="Y1984" s="80"/>
      <c r="Z1984" s="80"/>
    </row>
    <row r="1985" spans="1:26" s="81" customFormat="1" x14ac:dyDescent="0.25">
      <c r="A1985" s="74" t="s">
        <v>41</v>
      </c>
      <c r="B1985" s="74" t="s">
        <v>41</v>
      </c>
      <c r="C1985" s="105" t="s">
        <v>51</v>
      </c>
      <c r="D1985" s="96" t="s">
        <v>1</v>
      </c>
      <c r="E1985" s="97">
        <v>2020</v>
      </c>
      <c r="F1985" s="98" t="s">
        <v>67</v>
      </c>
      <c r="G1985" s="99" t="s">
        <v>193</v>
      </c>
      <c r="H1985" s="100" t="s">
        <v>3078</v>
      </c>
      <c r="I1985" s="101" t="s">
        <v>194</v>
      </c>
      <c r="J1985" s="102" t="s">
        <v>742</v>
      </c>
      <c r="K1985" s="104" t="s">
        <v>545</v>
      </c>
      <c r="L1985" s="104" t="s">
        <v>545</v>
      </c>
      <c r="M1985" s="104">
        <v>1434.67</v>
      </c>
      <c r="N1985" s="104">
        <v>5022.6400000000003</v>
      </c>
      <c r="O1985" s="80"/>
      <c r="P1985" s="80"/>
      <c r="Q1985" s="80"/>
      <c r="R1985" s="80"/>
      <c r="S1985" s="80"/>
      <c r="T1985" s="80"/>
      <c r="U1985" s="80"/>
      <c r="V1985" s="80"/>
      <c r="W1985" s="80"/>
      <c r="X1985" s="80"/>
      <c r="Y1985" s="80"/>
      <c r="Z1985" s="80"/>
    </row>
    <row r="1986" spans="1:26" s="81" customFormat="1" x14ac:dyDescent="0.25">
      <c r="A1986" s="74" t="s">
        <v>41</v>
      </c>
      <c r="B1986" s="74" t="s">
        <v>41</v>
      </c>
      <c r="C1986" s="105" t="s">
        <v>666</v>
      </c>
      <c r="D1986" s="96" t="s">
        <v>9</v>
      </c>
      <c r="E1986" s="97">
        <v>2020</v>
      </c>
      <c r="F1986" s="98" t="s">
        <v>77</v>
      </c>
      <c r="G1986" s="99" t="s">
        <v>403</v>
      </c>
      <c r="H1986" s="100" t="s">
        <v>3079</v>
      </c>
      <c r="I1986" s="101" t="s">
        <v>86</v>
      </c>
      <c r="J1986" s="102" t="s">
        <v>667</v>
      </c>
      <c r="K1986" s="104" t="s">
        <v>545</v>
      </c>
      <c r="L1986" s="104" t="s">
        <v>545</v>
      </c>
      <c r="M1986" s="104">
        <v>2477.4</v>
      </c>
      <c r="N1986" s="104">
        <v>5476.86</v>
      </c>
      <c r="O1986" s="80"/>
      <c r="P1986" s="80"/>
      <c r="Q1986" s="80"/>
      <c r="R1986" s="80"/>
      <c r="S1986" s="80"/>
      <c r="T1986" s="80"/>
      <c r="U1986" s="80"/>
      <c r="V1986" s="80"/>
      <c r="W1986" s="80"/>
      <c r="X1986" s="80"/>
      <c r="Y1986" s="80"/>
      <c r="Z1986" s="80"/>
    </row>
    <row r="1987" spans="1:26" s="81" customFormat="1" x14ac:dyDescent="0.25">
      <c r="A1987" s="74" t="s">
        <v>41</v>
      </c>
      <c r="B1987" s="74" t="s">
        <v>41</v>
      </c>
      <c r="C1987" s="105" t="s">
        <v>668</v>
      </c>
      <c r="D1987" s="96" t="s">
        <v>10</v>
      </c>
      <c r="E1987" s="97">
        <v>2019</v>
      </c>
      <c r="F1987" s="98" t="s">
        <v>76</v>
      </c>
      <c r="G1987" s="99" t="s">
        <v>328</v>
      </c>
      <c r="H1987" s="100" t="s">
        <v>3080</v>
      </c>
      <c r="I1987" s="101" t="s">
        <v>179</v>
      </c>
      <c r="J1987" s="102" t="s">
        <v>330</v>
      </c>
      <c r="K1987" s="104" t="s">
        <v>545</v>
      </c>
      <c r="L1987" s="104" t="s">
        <v>545</v>
      </c>
      <c r="M1987" s="104">
        <v>1122.2</v>
      </c>
      <c r="N1987" s="104">
        <v>3112.55</v>
      </c>
      <c r="O1987" s="80"/>
      <c r="P1987" s="80"/>
      <c r="Q1987" s="80"/>
      <c r="R1987" s="80"/>
      <c r="S1987" s="80"/>
      <c r="T1987" s="80"/>
      <c r="U1987" s="80"/>
      <c r="V1987" s="80"/>
      <c r="W1987" s="80"/>
      <c r="X1987" s="80"/>
      <c r="Y1987" s="80"/>
      <c r="Z1987" s="80"/>
    </row>
    <row r="1988" spans="1:26" s="81" customFormat="1" x14ac:dyDescent="0.25">
      <c r="A1988" s="74" t="s">
        <v>41</v>
      </c>
      <c r="B1988" s="74" t="s">
        <v>41</v>
      </c>
      <c r="C1988" s="105" t="s">
        <v>51</v>
      </c>
      <c r="D1988" s="96" t="s">
        <v>1</v>
      </c>
      <c r="E1988" s="97">
        <v>2020</v>
      </c>
      <c r="F1988" s="98" t="s">
        <v>67</v>
      </c>
      <c r="G1988" s="99" t="s">
        <v>193</v>
      </c>
      <c r="H1988" s="100" t="s">
        <v>3081</v>
      </c>
      <c r="I1988" s="101" t="s">
        <v>194</v>
      </c>
      <c r="J1988" s="102" t="s">
        <v>841</v>
      </c>
      <c r="K1988" s="104" t="s">
        <v>545</v>
      </c>
      <c r="L1988" s="104" t="s">
        <v>545</v>
      </c>
      <c r="M1988" s="104">
        <v>1434.67</v>
      </c>
      <c r="N1988" s="104">
        <v>5022.6400000000003</v>
      </c>
      <c r="O1988" s="80"/>
      <c r="P1988" s="80"/>
      <c r="Q1988" s="80"/>
      <c r="R1988" s="80"/>
      <c r="S1988" s="80"/>
      <c r="T1988" s="80"/>
      <c r="U1988" s="80"/>
      <c r="V1988" s="80"/>
      <c r="W1988" s="80"/>
      <c r="X1988" s="80"/>
      <c r="Y1988" s="80"/>
      <c r="Z1988" s="80"/>
    </row>
    <row r="1989" spans="1:26" s="81" customFormat="1" x14ac:dyDescent="0.25">
      <c r="A1989" s="74" t="s">
        <v>41</v>
      </c>
      <c r="B1989" s="74" t="s">
        <v>41</v>
      </c>
      <c r="C1989" s="105" t="s">
        <v>656</v>
      </c>
      <c r="D1989" s="96" t="s">
        <v>657</v>
      </c>
      <c r="E1989" s="97">
        <v>2023</v>
      </c>
      <c r="F1989" s="98" t="s">
        <v>61</v>
      </c>
      <c r="G1989" s="99" t="s">
        <v>102</v>
      </c>
      <c r="H1989" s="100" t="s">
        <v>3082</v>
      </c>
      <c r="I1989" s="101" t="s">
        <v>162</v>
      </c>
      <c r="J1989" s="102" t="s">
        <v>2165</v>
      </c>
      <c r="K1989" s="104" t="s">
        <v>634</v>
      </c>
      <c r="L1989" s="104" t="s">
        <v>634</v>
      </c>
      <c r="M1989" s="104">
        <v>2026.8</v>
      </c>
      <c r="N1989" s="104">
        <v>4395.59</v>
      </c>
      <c r="O1989" s="80"/>
      <c r="P1989" s="80"/>
      <c r="Q1989" s="80"/>
      <c r="R1989" s="80"/>
      <c r="S1989" s="80"/>
      <c r="T1989" s="80"/>
      <c r="U1989" s="80"/>
      <c r="V1989" s="80"/>
      <c r="W1989" s="80"/>
      <c r="X1989" s="80"/>
      <c r="Y1989" s="80"/>
      <c r="Z1989" s="80"/>
    </row>
    <row r="1990" spans="1:26" s="81" customFormat="1" x14ac:dyDescent="0.25">
      <c r="A1990" s="74" t="s">
        <v>41</v>
      </c>
      <c r="B1990" s="74" t="s">
        <v>41</v>
      </c>
      <c r="C1990" s="105" t="s">
        <v>668</v>
      </c>
      <c r="D1990" s="96" t="s">
        <v>10</v>
      </c>
      <c r="E1990" s="97">
        <v>2019</v>
      </c>
      <c r="F1990" s="98" t="s">
        <v>76</v>
      </c>
      <c r="G1990" s="99" t="s">
        <v>328</v>
      </c>
      <c r="H1990" s="100" t="s">
        <v>3083</v>
      </c>
      <c r="I1990" s="101" t="s">
        <v>179</v>
      </c>
      <c r="J1990" s="102" t="s">
        <v>349</v>
      </c>
      <c r="K1990" s="104" t="s">
        <v>545</v>
      </c>
      <c r="L1990" s="104" t="s">
        <v>545</v>
      </c>
      <c r="M1990" s="104">
        <v>1122.2</v>
      </c>
      <c r="N1990" s="104">
        <v>3112.55</v>
      </c>
      <c r="O1990" s="80"/>
      <c r="P1990" s="80"/>
      <c r="Q1990" s="80"/>
      <c r="R1990" s="80"/>
      <c r="S1990" s="80"/>
      <c r="T1990" s="80"/>
      <c r="U1990" s="80"/>
      <c r="V1990" s="80"/>
      <c r="W1990" s="80"/>
      <c r="X1990" s="80"/>
      <c r="Y1990" s="80"/>
      <c r="Z1990" s="80"/>
    </row>
    <row r="1991" spans="1:26" s="81" customFormat="1" x14ac:dyDescent="0.25">
      <c r="A1991" s="74" t="s">
        <v>41</v>
      </c>
      <c r="B1991" s="74" t="s">
        <v>41</v>
      </c>
      <c r="C1991" s="105" t="s">
        <v>1988</v>
      </c>
      <c r="D1991" s="96" t="s">
        <v>34</v>
      </c>
      <c r="E1991" s="97">
        <v>2021</v>
      </c>
      <c r="F1991" s="98" t="s">
        <v>78</v>
      </c>
      <c r="G1991" s="99" t="s">
        <v>507</v>
      </c>
      <c r="H1991" s="100" t="s">
        <v>3084</v>
      </c>
      <c r="I1991" s="101" t="s">
        <v>508</v>
      </c>
      <c r="J1991" s="102" t="s">
        <v>766</v>
      </c>
      <c r="K1991" s="104" t="s">
        <v>634</v>
      </c>
      <c r="L1991" s="104" t="s">
        <v>634</v>
      </c>
      <c r="M1991" s="104">
        <v>1236.43</v>
      </c>
      <c r="N1991" s="104">
        <v>3029.39</v>
      </c>
      <c r="O1991" s="80"/>
      <c r="P1991" s="80"/>
      <c r="Q1991" s="80"/>
      <c r="R1991" s="80"/>
      <c r="S1991" s="80"/>
      <c r="T1991" s="80"/>
      <c r="U1991" s="80"/>
      <c r="V1991" s="80"/>
      <c r="W1991" s="80"/>
      <c r="X1991" s="80"/>
      <c r="Y1991" s="80"/>
      <c r="Z1991" s="80"/>
    </row>
    <row r="1992" spans="1:26" s="81" customFormat="1" x14ac:dyDescent="0.25">
      <c r="A1992" s="74" t="s">
        <v>41</v>
      </c>
      <c r="B1992" s="74" t="s">
        <v>41</v>
      </c>
      <c r="C1992" s="105" t="s">
        <v>51</v>
      </c>
      <c r="D1992" s="96" t="s">
        <v>1</v>
      </c>
      <c r="E1992" s="97">
        <v>2020</v>
      </c>
      <c r="F1992" s="98" t="s">
        <v>67</v>
      </c>
      <c r="G1992" s="99" t="s">
        <v>193</v>
      </c>
      <c r="H1992" s="100" t="s">
        <v>3085</v>
      </c>
      <c r="I1992" s="101" t="s">
        <v>194</v>
      </c>
      <c r="J1992" s="102" t="s">
        <v>813</v>
      </c>
      <c r="K1992" s="104" t="s">
        <v>545</v>
      </c>
      <c r="L1992" s="104" t="s">
        <v>545</v>
      </c>
      <c r="M1992" s="104">
        <v>1434.67</v>
      </c>
      <c r="N1992" s="104">
        <v>5022.6400000000003</v>
      </c>
      <c r="O1992" s="80"/>
      <c r="P1992" s="80"/>
      <c r="Q1992" s="80"/>
      <c r="R1992" s="80"/>
      <c r="S1992" s="80"/>
      <c r="T1992" s="80"/>
      <c r="U1992" s="80"/>
      <c r="V1992" s="80"/>
      <c r="W1992" s="80"/>
      <c r="X1992" s="80"/>
      <c r="Y1992" s="80"/>
      <c r="Z1992" s="80"/>
    </row>
    <row r="1993" spans="1:26" s="81" customFormat="1" x14ac:dyDescent="0.25">
      <c r="A1993" s="74" t="s">
        <v>41</v>
      </c>
      <c r="B1993" s="74" t="s">
        <v>41</v>
      </c>
      <c r="C1993" s="105" t="s">
        <v>668</v>
      </c>
      <c r="D1993" s="96" t="s">
        <v>10</v>
      </c>
      <c r="E1993" s="97">
        <v>2019</v>
      </c>
      <c r="F1993" s="98" t="s">
        <v>76</v>
      </c>
      <c r="G1993" s="99" t="s">
        <v>328</v>
      </c>
      <c r="H1993" s="100" t="s">
        <v>3087</v>
      </c>
      <c r="I1993" s="101" t="s">
        <v>179</v>
      </c>
      <c r="J1993" s="102" t="s">
        <v>380</v>
      </c>
      <c r="K1993" s="104" t="s">
        <v>545</v>
      </c>
      <c r="L1993" s="104" t="s">
        <v>545</v>
      </c>
      <c r="M1993" s="104">
        <v>1122.2</v>
      </c>
      <c r="N1993" s="104">
        <v>3112.55</v>
      </c>
      <c r="O1993" s="80"/>
      <c r="P1993" s="80"/>
      <c r="Q1993" s="80"/>
      <c r="R1993" s="80"/>
      <c r="S1993" s="80"/>
      <c r="T1993" s="80"/>
      <c r="U1993" s="80"/>
      <c r="V1993" s="80"/>
      <c r="W1993" s="80"/>
      <c r="X1993" s="80"/>
      <c r="Y1993" s="80"/>
      <c r="Z1993" s="80"/>
    </row>
    <row r="1994" spans="1:26" s="81" customFormat="1" x14ac:dyDescent="0.25">
      <c r="A1994" s="74" t="s">
        <v>41</v>
      </c>
      <c r="B1994" s="74" t="s">
        <v>41</v>
      </c>
      <c r="C1994" s="105" t="s">
        <v>929</v>
      </c>
      <c r="D1994" s="96" t="s">
        <v>930</v>
      </c>
      <c r="E1994" s="97">
        <v>2018</v>
      </c>
      <c r="F1994" s="98" t="s">
        <v>61</v>
      </c>
      <c r="G1994" s="99" t="s">
        <v>102</v>
      </c>
      <c r="H1994" s="100" t="s">
        <v>3088</v>
      </c>
      <c r="I1994" s="101" t="s">
        <v>179</v>
      </c>
      <c r="J1994" s="102" t="s">
        <v>987</v>
      </c>
      <c r="K1994" s="104" t="s">
        <v>545</v>
      </c>
      <c r="L1994" s="104" t="s">
        <v>545</v>
      </c>
      <c r="M1994" s="104">
        <v>1302</v>
      </c>
      <c r="N1994" s="104">
        <v>2442.8200000000002</v>
      </c>
      <c r="O1994" s="80"/>
      <c r="P1994" s="80"/>
      <c r="Q1994" s="80"/>
      <c r="R1994" s="80"/>
      <c r="S1994" s="80"/>
      <c r="T1994" s="80"/>
      <c r="U1994" s="80"/>
      <c r="V1994" s="80"/>
      <c r="W1994" s="80"/>
      <c r="X1994" s="80"/>
      <c r="Y1994" s="80"/>
      <c r="Z1994" s="80"/>
    </row>
    <row r="1995" spans="1:26" s="81" customFormat="1" x14ac:dyDescent="0.25">
      <c r="A1995" s="74" t="s">
        <v>41</v>
      </c>
      <c r="B1995" s="74" t="s">
        <v>41</v>
      </c>
      <c r="C1995" s="105" t="s">
        <v>680</v>
      </c>
      <c r="D1995" s="96" t="s">
        <v>18</v>
      </c>
      <c r="E1995" s="97">
        <v>2022</v>
      </c>
      <c r="F1995" s="98" t="s">
        <v>64</v>
      </c>
      <c r="G1995" s="99" t="s">
        <v>159</v>
      </c>
      <c r="H1995" s="100" t="s">
        <v>3089</v>
      </c>
      <c r="I1995" s="101" t="s">
        <v>162</v>
      </c>
      <c r="J1995" s="102" t="s">
        <v>837</v>
      </c>
      <c r="K1995" s="104" t="s">
        <v>634</v>
      </c>
      <c r="L1995" s="104" t="s">
        <v>634</v>
      </c>
      <c r="M1995" s="104">
        <v>1964.76</v>
      </c>
      <c r="N1995" s="104">
        <v>2760.26</v>
      </c>
      <c r="O1995" s="80"/>
      <c r="P1995" s="80"/>
      <c r="Q1995" s="80"/>
      <c r="R1995" s="80"/>
      <c r="S1995" s="80"/>
      <c r="T1995" s="80"/>
      <c r="U1995" s="80"/>
      <c r="V1995" s="80"/>
      <c r="W1995" s="80"/>
      <c r="X1995" s="80"/>
      <c r="Y1995" s="80"/>
      <c r="Z1995" s="80"/>
    </row>
    <row r="1996" spans="1:26" s="81" customFormat="1" x14ac:dyDescent="0.25">
      <c r="A1996" s="74" t="s">
        <v>41</v>
      </c>
      <c r="B1996" s="74" t="s">
        <v>41</v>
      </c>
      <c r="C1996" s="105" t="s">
        <v>666</v>
      </c>
      <c r="D1996" s="96" t="s">
        <v>9</v>
      </c>
      <c r="E1996" s="97">
        <v>2020</v>
      </c>
      <c r="F1996" s="98" t="s">
        <v>77</v>
      </c>
      <c r="G1996" s="99" t="s">
        <v>403</v>
      </c>
      <c r="H1996" s="100" t="s">
        <v>3090</v>
      </c>
      <c r="I1996" s="101" t="s">
        <v>91</v>
      </c>
      <c r="J1996" s="102" t="s">
        <v>783</v>
      </c>
      <c r="K1996" s="104" t="s">
        <v>634</v>
      </c>
      <c r="L1996" s="104" t="s">
        <v>634</v>
      </c>
      <c r="M1996" s="104">
        <v>1302</v>
      </c>
      <c r="N1996" s="104">
        <v>3510.95</v>
      </c>
      <c r="O1996" s="80"/>
      <c r="P1996" s="80"/>
      <c r="Q1996" s="80"/>
      <c r="R1996" s="80"/>
      <c r="S1996" s="80"/>
      <c r="T1996" s="80"/>
      <c r="U1996" s="80"/>
      <c r="V1996" s="80"/>
      <c r="W1996" s="80"/>
      <c r="X1996" s="80"/>
      <c r="Y1996" s="80"/>
      <c r="Z1996" s="80"/>
    </row>
    <row r="1997" spans="1:26" s="81" customFormat="1" x14ac:dyDescent="0.25">
      <c r="A1997" s="74" t="s">
        <v>41</v>
      </c>
      <c r="B1997" s="74" t="s">
        <v>41</v>
      </c>
      <c r="C1997" s="105" t="s">
        <v>51</v>
      </c>
      <c r="D1997" s="96" t="s">
        <v>1</v>
      </c>
      <c r="E1997" s="97">
        <v>2020</v>
      </c>
      <c r="F1997" s="98" t="s">
        <v>67</v>
      </c>
      <c r="G1997" s="99" t="s">
        <v>193</v>
      </c>
      <c r="H1997" s="100" t="s">
        <v>3091</v>
      </c>
      <c r="I1997" s="101" t="s">
        <v>194</v>
      </c>
      <c r="J1997" s="102" t="s">
        <v>232</v>
      </c>
      <c r="K1997" s="104" t="s">
        <v>545</v>
      </c>
      <c r="L1997" s="104" t="s">
        <v>545</v>
      </c>
      <c r="M1997" s="104">
        <v>1434.67</v>
      </c>
      <c r="N1997" s="104">
        <v>5022.6400000000003</v>
      </c>
      <c r="O1997" s="80"/>
      <c r="P1997" s="80"/>
      <c r="Q1997" s="80"/>
      <c r="R1997" s="80"/>
      <c r="S1997" s="80"/>
      <c r="T1997" s="80"/>
      <c r="U1997" s="80"/>
      <c r="V1997" s="80"/>
      <c r="W1997" s="80"/>
      <c r="X1997" s="80"/>
      <c r="Y1997" s="80"/>
      <c r="Z1997" s="80"/>
    </row>
    <row r="1998" spans="1:26" s="81" customFormat="1" x14ac:dyDescent="0.25">
      <c r="A1998" s="74" t="s">
        <v>41</v>
      </c>
      <c r="B1998" s="74" t="s">
        <v>41</v>
      </c>
      <c r="C1998" s="105" t="s">
        <v>659</v>
      </c>
      <c r="D1998" s="96" t="s">
        <v>4</v>
      </c>
      <c r="E1998" s="97">
        <v>2020</v>
      </c>
      <c r="F1998" s="98" t="s">
        <v>66</v>
      </c>
      <c r="G1998" s="99" t="s">
        <v>186</v>
      </c>
      <c r="H1998" s="100" t="s">
        <v>3093</v>
      </c>
      <c r="I1998" s="101" t="s">
        <v>179</v>
      </c>
      <c r="J1998" s="102" t="s">
        <v>435</v>
      </c>
      <c r="K1998" s="104" t="s">
        <v>545</v>
      </c>
      <c r="L1998" s="104" t="s">
        <v>545</v>
      </c>
      <c r="M1998" s="104">
        <v>1445.71</v>
      </c>
      <c r="N1998" s="104">
        <v>3525.97</v>
      </c>
      <c r="O1998" s="80"/>
      <c r="P1998" s="80"/>
      <c r="Q1998" s="80"/>
      <c r="R1998" s="80"/>
      <c r="S1998" s="80"/>
      <c r="T1998" s="80"/>
      <c r="U1998" s="80"/>
      <c r="V1998" s="80"/>
      <c r="W1998" s="80"/>
      <c r="X1998" s="80"/>
      <c r="Y1998" s="80"/>
      <c r="Z1998" s="80"/>
    </row>
    <row r="1999" spans="1:26" s="81" customFormat="1" x14ac:dyDescent="0.25">
      <c r="A1999" s="74" t="s">
        <v>41</v>
      </c>
      <c r="B1999" s="74" t="s">
        <v>41</v>
      </c>
      <c r="C1999" s="105" t="s">
        <v>691</v>
      </c>
      <c r="D1999" s="96" t="s">
        <v>21</v>
      </c>
      <c r="E1999" s="97">
        <v>2019</v>
      </c>
      <c r="F1999" s="98" t="s">
        <v>75</v>
      </c>
      <c r="G1999" s="99" t="s">
        <v>312</v>
      </c>
      <c r="H1999" s="100" t="s">
        <v>3094</v>
      </c>
      <c r="I1999" s="101" t="s">
        <v>313</v>
      </c>
      <c r="J1999" s="102" t="s">
        <v>757</v>
      </c>
      <c r="K1999" s="104" t="s">
        <v>634</v>
      </c>
      <c r="L1999" s="104" t="s">
        <v>634</v>
      </c>
      <c r="M1999" s="104">
        <v>1236.43</v>
      </c>
      <c r="N1999" s="104">
        <v>3029.39</v>
      </c>
      <c r="O1999" s="80"/>
      <c r="P1999" s="80"/>
      <c r="Q1999" s="80"/>
      <c r="R1999" s="80"/>
      <c r="S1999" s="80"/>
      <c r="T1999" s="80"/>
      <c r="U1999" s="80"/>
      <c r="V1999" s="80"/>
      <c r="W1999" s="80"/>
      <c r="X1999" s="80"/>
      <c r="Y1999" s="80"/>
      <c r="Z1999" s="80"/>
    </row>
    <row r="2000" spans="1:26" s="81" customFormat="1" x14ac:dyDescent="0.25">
      <c r="A2000" s="74" t="s">
        <v>41</v>
      </c>
      <c r="B2000" s="74" t="s">
        <v>41</v>
      </c>
      <c r="C2000" s="105" t="s">
        <v>48</v>
      </c>
      <c r="D2000" s="96" t="s">
        <v>11</v>
      </c>
      <c r="E2000" s="97">
        <v>2018</v>
      </c>
      <c r="F2000" s="98" t="s">
        <v>59</v>
      </c>
      <c r="G2000" s="99" t="s">
        <v>82</v>
      </c>
      <c r="H2000" s="100" t="s">
        <v>3095</v>
      </c>
      <c r="I2000" s="101" t="s">
        <v>131</v>
      </c>
      <c r="J2000" s="102" t="s">
        <v>782</v>
      </c>
      <c r="K2000" s="104" t="s">
        <v>634</v>
      </c>
      <c r="L2000" s="104" t="s">
        <v>634</v>
      </c>
      <c r="M2000" s="104">
        <v>2522.52</v>
      </c>
      <c r="N2000" s="104">
        <v>4511.1400000000003</v>
      </c>
      <c r="O2000" s="80"/>
      <c r="P2000" s="80"/>
      <c r="Q2000" s="80"/>
      <c r="R2000" s="80"/>
      <c r="S2000" s="80"/>
      <c r="T2000" s="80"/>
      <c r="U2000" s="80"/>
      <c r="V2000" s="80"/>
      <c r="W2000" s="80"/>
      <c r="X2000" s="80"/>
      <c r="Y2000" s="80"/>
      <c r="Z2000" s="80"/>
    </row>
    <row r="2001" spans="1:26" s="81" customFormat="1" x14ac:dyDescent="0.25">
      <c r="A2001" s="74" t="s">
        <v>41</v>
      </c>
      <c r="B2001" s="74" t="s">
        <v>41</v>
      </c>
      <c r="C2001" s="105" t="s">
        <v>668</v>
      </c>
      <c r="D2001" s="96" t="s">
        <v>10</v>
      </c>
      <c r="E2001" s="97">
        <v>2019</v>
      </c>
      <c r="F2001" s="98" t="s">
        <v>76</v>
      </c>
      <c r="G2001" s="99" t="s">
        <v>328</v>
      </c>
      <c r="H2001" s="100" t="s">
        <v>3096</v>
      </c>
      <c r="I2001" s="101" t="s">
        <v>179</v>
      </c>
      <c r="J2001" s="102" t="s">
        <v>722</v>
      </c>
      <c r="K2001" s="104" t="s">
        <v>547</v>
      </c>
      <c r="L2001" s="104" t="s">
        <v>547</v>
      </c>
      <c r="M2001" s="104">
        <v>1122.2</v>
      </c>
      <c r="N2001" s="104">
        <v>3112.55</v>
      </c>
      <c r="O2001" s="80"/>
      <c r="P2001" s="80"/>
      <c r="Q2001" s="80"/>
      <c r="R2001" s="80"/>
      <c r="S2001" s="80"/>
      <c r="T2001" s="80"/>
      <c r="U2001" s="80"/>
      <c r="V2001" s="80"/>
      <c r="W2001" s="80"/>
      <c r="X2001" s="80"/>
      <c r="Y2001" s="80"/>
      <c r="Z2001" s="80"/>
    </row>
    <row r="2002" spans="1:26" s="81" customFormat="1" x14ac:dyDescent="0.25">
      <c r="A2002" s="74" t="s">
        <v>41</v>
      </c>
      <c r="B2002" s="74" t="s">
        <v>41</v>
      </c>
      <c r="C2002" s="105" t="s">
        <v>943</v>
      </c>
      <c r="D2002" s="96" t="s">
        <v>944</v>
      </c>
      <c r="E2002" s="97">
        <v>2023</v>
      </c>
      <c r="F2002" s="98" t="s">
        <v>66</v>
      </c>
      <c r="G2002" s="99" t="s">
        <v>186</v>
      </c>
      <c r="H2002" s="100" t="s">
        <v>3097</v>
      </c>
      <c r="I2002" s="101" t="s">
        <v>95</v>
      </c>
      <c r="J2002" s="102" t="s">
        <v>739</v>
      </c>
      <c r="K2002" s="104" t="s">
        <v>634</v>
      </c>
      <c r="L2002" s="104" t="s">
        <v>634</v>
      </c>
      <c r="M2002" s="104">
        <v>2366.17</v>
      </c>
      <c r="N2002" s="104">
        <v>2425.1999999999998</v>
      </c>
      <c r="O2002" s="80"/>
      <c r="P2002" s="80"/>
      <c r="Q2002" s="80"/>
      <c r="R2002" s="80"/>
      <c r="S2002" s="80"/>
      <c r="T2002" s="80"/>
      <c r="U2002" s="80"/>
      <c r="V2002" s="80"/>
      <c r="W2002" s="80"/>
      <c r="X2002" s="80"/>
      <c r="Y2002" s="80"/>
      <c r="Z2002" s="80"/>
    </row>
    <row r="2003" spans="1:26" s="81" customFormat="1" x14ac:dyDescent="0.25">
      <c r="A2003" s="74" t="s">
        <v>41</v>
      </c>
      <c r="B2003" s="74" t="s">
        <v>41</v>
      </c>
      <c r="C2003" s="105" t="s">
        <v>1013</v>
      </c>
      <c r="D2003" s="96" t="s">
        <v>1014</v>
      </c>
      <c r="E2003" s="97">
        <v>2023</v>
      </c>
      <c r="F2003" s="98" t="s">
        <v>64</v>
      </c>
      <c r="G2003" s="99" t="s">
        <v>159</v>
      </c>
      <c r="H2003" s="100" t="s">
        <v>3098</v>
      </c>
      <c r="I2003" s="101" t="s">
        <v>95</v>
      </c>
      <c r="J2003" s="102" t="s">
        <v>794</v>
      </c>
      <c r="K2003" s="104" t="s">
        <v>634</v>
      </c>
      <c r="L2003" s="104" t="s">
        <v>634</v>
      </c>
      <c r="M2003" s="104">
        <v>3272.21</v>
      </c>
      <c r="N2003" s="104">
        <v>7729.51</v>
      </c>
      <c r="O2003" s="80"/>
      <c r="P2003" s="80"/>
      <c r="Q2003" s="80"/>
      <c r="R2003" s="80"/>
      <c r="S2003" s="80"/>
      <c r="T2003" s="80"/>
      <c r="U2003" s="80"/>
      <c r="V2003" s="80"/>
      <c r="W2003" s="80"/>
      <c r="X2003" s="80"/>
      <c r="Y2003" s="80"/>
      <c r="Z2003" s="80"/>
    </row>
    <row r="2004" spans="1:26" s="81" customFormat="1" x14ac:dyDescent="0.25">
      <c r="A2004" s="74" t="s">
        <v>41</v>
      </c>
      <c r="B2004" s="74" t="s">
        <v>41</v>
      </c>
      <c r="C2004" s="105" t="s">
        <v>668</v>
      </c>
      <c r="D2004" s="96" t="s">
        <v>10</v>
      </c>
      <c r="E2004" s="97">
        <v>2019</v>
      </c>
      <c r="F2004" s="98" t="s">
        <v>76</v>
      </c>
      <c r="G2004" s="99" t="s">
        <v>328</v>
      </c>
      <c r="H2004" s="100" t="s">
        <v>3099</v>
      </c>
      <c r="I2004" s="101" t="s">
        <v>179</v>
      </c>
      <c r="J2004" s="102" t="s">
        <v>398</v>
      </c>
      <c r="K2004" s="104" t="s">
        <v>634</v>
      </c>
      <c r="L2004" s="104" t="s">
        <v>634</v>
      </c>
      <c r="M2004" s="104">
        <v>1122.2</v>
      </c>
      <c r="N2004" s="104">
        <v>3112.55</v>
      </c>
      <c r="O2004" s="80"/>
      <c r="P2004" s="80"/>
      <c r="Q2004" s="80"/>
      <c r="R2004" s="80"/>
      <c r="S2004" s="80"/>
      <c r="T2004" s="80"/>
      <c r="U2004" s="80"/>
      <c r="V2004" s="80"/>
      <c r="W2004" s="80"/>
      <c r="X2004" s="80"/>
      <c r="Y2004" s="80"/>
      <c r="Z2004" s="80"/>
    </row>
    <row r="2005" spans="1:26" s="81" customFormat="1" x14ac:dyDescent="0.25">
      <c r="A2005" s="74" t="s">
        <v>41</v>
      </c>
      <c r="B2005" s="74" t="s">
        <v>41</v>
      </c>
      <c r="C2005" s="105" t="s">
        <v>922</v>
      </c>
      <c r="D2005" s="96" t="s">
        <v>923</v>
      </c>
      <c r="E2005" s="97">
        <v>2023</v>
      </c>
      <c r="F2005" s="98" t="s">
        <v>61</v>
      </c>
      <c r="G2005" s="99" t="s">
        <v>102</v>
      </c>
      <c r="H2005" s="100" t="s">
        <v>3100</v>
      </c>
      <c r="I2005" s="101" t="s">
        <v>99</v>
      </c>
      <c r="J2005" s="102" t="s">
        <v>677</v>
      </c>
      <c r="K2005" s="104" t="s">
        <v>634</v>
      </c>
      <c r="L2005" s="104" t="s">
        <v>634</v>
      </c>
      <c r="M2005" s="104">
        <v>2763.62</v>
      </c>
      <c r="N2005" s="104">
        <v>5035.1899999999996</v>
      </c>
      <c r="O2005" s="80"/>
      <c r="P2005" s="80"/>
      <c r="Q2005" s="80"/>
      <c r="R2005" s="80"/>
      <c r="S2005" s="80"/>
      <c r="T2005" s="80"/>
      <c r="U2005" s="80"/>
      <c r="V2005" s="80"/>
      <c r="W2005" s="80"/>
      <c r="X2005" s="80"/>
      <c r="Y2005" s="80"/>
      <c r="Z2005" s="80"/>
    </row>
    <row r="2006" spans="1:26" s="81" customFormat="1" x14ac:dyDescent="0.25">
      <c r="A2006" s="74" t="s">
        <v>41</v>
      </c>
      <c r="B2006" s="74" t="s">
        <v>41</v>
      </c>
      <c r="C2006" s="105" t="s">
        <v>1013</v>
      </c>
      <c r="D2006" s="96" t="s">
        <v>1014</v>
      </c>
      <c r="E2006" s="97">
        <v>2023</v>
      </c>
      <c r="F2006" s="98" t="s">
        <v>64</v>
      </c>
      <c r="G2006" s="99" t="s">
        <v>159</v>
      </c>
      <c r="H2006" s="100" t="s">
        <v>3101</v>
      </c>
      <c r="I2006" s="101" t="s">
        <v>93</v>
      </c>
      <c r="J2006" s="102" t="s">
        <v>163</v>
      </c>
      <c r="K2006" s="104" t="s">
        <v>634</v>
      </c>
      <c r="L2006" s="104" t="s">
        <v>634</v>
      </c>
      <c r="M2006" s="104">
        <v>2315.0500000000002</v>
      </c>
      <c r="N2006" s="104">
        <v>5306.78</v>
      </c>
      <c r="O2006" s="80"/>
      <c r="P2006" s="80"/>
      <c r="Q2006" s="80"/>
      <c r="R2006" s="80"/>
      <c r="S2006" s="80"/>
      <c r="T2006" s="80"/>
      <c r="U2006" s="80"/>
      <c r="V2006" s="80"/>
      <c r="W2006" s="80"/>
      <c r="X2006" s="80"/>
      <c r="Y2006" s="80"/>
      <c r="Z2006" s="80"/>
    </row>
    <row r="2007" spans="1:26" s="81" customFormat="1" x14ac:dyDescent="0.25">
      <c r="A2007" s="74" t="s">
        <v>41</v>
      </c>
      <c r="B2007" s="74" t="s">
        <v>41</v>
      </c>
      <c r="C2007" s="105" t="s">
        <v>922</v>
      </c>
      <c r="D2007" s="96" t="s">
        <v>923</v>
      </c>
      <c r="E2007" s="97">
        <v>2023</v>
      </c>
      <c r="F2007" s="98" t="s">
        <v>61</v>
      </c>
      <c r="G2007" s="99" t="s">
        <v>102</v>
      </c>
      <c r="H2007" s="100" t="s">
        <v>3102</v>
      </c>
      <c r="I2007" s="101" t="s">
        <v>510</v>
      </c>
      <c r="J2007" s="102" t="s">
        <v>688</v>
      </c>
      <c r="K2007" s="104" t="s">
        <v>634</v>
      </c>
      <c r="L2007" s="104" t="s">
        <v>634</v>
      </c>
      <c r="M2007" s="104">
        <v>2484.44</v>
      </c>
      <c r="N2007" s="104">
        <v>2830</v>
      </c>
      <c r="O2007" s="80"/>
      <c r="P2007" s="80"/>
      <c r="Q2007" s="80"/>
      <c r="R2007" s="80"/>
      <c r="S2007" s="80"/>
      <c r="T2007" s="80"/>
      <c r="U2007" s="80"/>
      <c r="V2007" s="80"/>
      <c r="W2007" s="80"/>
      <c r="X2007" s="80"/>
      <c r="Y2007" s="80"/>
      <c r="Z2007" s="80"/>
    </row>
    <row r="2008" spans="1:26" s="81" customFormat="1" x14ac:dyDescent="0.25">
      <c r="A2008" s="74" t="s">
        <v>41</v>
      </c>
      <c r="B2008" s="74" t="s">
        <v>41</v>
      </c>
      <c r="C2008" s="105" t="s">
        <v>943</v>
      </c>
      <c r="D2008" s="96" t="s">
        <v>944</v>
      </c>
      <c r="E2008" s="97">
        <v>2023</v>
      </c>
      <c r="F2008" s="98" t="s">
        <v>66</v>
      </c>
      <c r="G2008" s="99" t="s">
        <v>186</v>
      </c>
      <c r="H2008" s="100" t="s">
        <v>3103</v>
      </c>
      <c r="I2008" s="101" t="s">
        <v>95</v>
      </c>
      <c r="J2008" s="102" t="s">
        <v>165</v>
      </c>
      <c r="K2008" s="104" t="s">
        <v>634</v>
      </c>
      <c r="L2008" s="104" t="s">
        <v>634</v>
      </c>
      <c r="M2008" s="104">
        <v>2366.17</v>
      </c>
      <c r="N2008" s="104">
        <v>2425.1999999999998</v>
      </c>
      <c r="O2008" s="80"/>
      <c r="P2008" s="80"/>
      <c r="Q2008" s="80"/>
      <c r="R2008" s="80"/>
      <c r="S2008" s="80"/>
      <c r="T2008" s="80"/>
      <c r="U2008" s="80"/>
      <c r="V2008" s="80"/>
      <c r="W2008" s="80"/>
      <c r="X2008" s="80"/>
      <c r="Y2008" s="80"/>
      <c r="Z2008" s="80"/>
    </row>
    <row r="2009" spans="1:26" s="81" customFormat="1" x14ac:dyDescent="0.25">
      <c r="A2009" s="74" t="s">
        <v>41</v>
      </c>
      <c r="B2009" s="74" t="s">
        <v>41</v>
      </c>
      <c r="C2009" s="105" t="s">
        <v>751</v>
      </c>
      <c r="D2009" s="96" t="s">
        <v>27</v>
      </c>
      <c r="E2009" s="97">
        <v>2018</v>
      </c>
      <c r="F2009" s="98" t="s">
        <v>72</v>
      </c>
      <c r="G2009" s="99" t="s">
        <v>275</v>
      </c>
      <c r="H2009" s="100" t="s">
        <v>3893</v>
      </c>
      <c r="I2009" s="101" t="s">
        <v>277</v>
      </c>
      <c r="J2009" s="102" t="s">
        <v>105</v>
      </c>
      <c r="K2009" s="104" t="s">
        <v>634</v>
      </c>
      <c r="L2009" s="104" t="s">
        <v>634</v>
      </c>
      <c r="M2009" s="104">
        <v>1523.3</v>
      </c>
      <c r="N2009" s="104">
        <v>3458.29</v>
      </c>
      <c r="O2009" s="80"/>
      <c r="P2009" s="80"/>
      <c r="Q2009" s="80"/>
      <c r="R2009" s="80"/>
      <c r="S2009" s="80"/>
      <c r="T2009" s="80"/>
      <c r="U2009" s="80"/>
      <c r="V2009" s="80"/>
      <c r="W2009" s="80"/>
      <c r="X2009" s="80"/>
      <c r="Y2009" s="80"/>
      <c r="Z2009" s="80"/>
    </row>
    <row r="2010" spans="1:26" s="81" customFormat="1" x14ac:dyDescent="0.25">
      <c r="A2010" s="74" t="s">
        <v>41</v>
      </c>
      <c r="B2010" s="74" t="s">
        <v>41</v>
      </c>
      <c r="C2010" s="105" t="s">
        <v>659</v>
      </c>
      <c r="D2010" s="96" t="s">
        <v>4</v>
      </c>
      <c r="E2010" s="97">
        <v>2020</v>
      </c>
      <c r="F2010" s="98" t="s">
        <v>66</v>
      </c>
      <c r="G2010" s="99" t="s">
        <v>186</v>
      </c>
      <c r="H2010" s="100" t="s">
        <v>3106</v>
      </c>
      <c r="I2010" s="101" t="s">
        <v>179</v>
      </c>
      <c r="J2010" s="102" t="s">
        <v>490</v>
      </c>
      <c r="K2010" s="104" t="s">
        <v>545</v>
      </c>
      <c r="L2010" s="104" t="s">
        <v>545</v>
      </c>
      <c r="M2010" s="104">
        <v>1732.83</v>
      </c>
      <c r="N2010" s="104">
        <v>4139.6499999999996</v>
      </c>
      <c r="O2010" s="80"/>
      <c r="P2010" s="80"/>
      <c r="Q2010" s="80"/>
      <c r="R2010" s="80"/>
      <c r="S2010" s="80"/>
      <c r="T2010" s="80"/>
      <c r="U2010" s="80"/>
      <c r="V2010" s="80"/>
      <c r="W2010" s="80"/>
      <c r="X2010" s="80"/>
      <c r="Y2010" s="80"/>
      <c r="Z2010" s="80"/>
    </row>
    <row r="2011" spans="1:26" s="81" customFormat="1" x14ac:dyDescent="0.25">
      <c r="A2011" s="74" t="s">
        <v>41</v>
      </c>
      <c r="B2011" s="74" t="s">
        <v>41</v>
      </c>
      <c r="C2011" s="105" t="s">
        <v>668</v>
      </c>
      <c r="D2011" s="96" t="s">
        <v>10</v>
      </c>
      <c r="E2011" s="97">
        <v>2019</v>
      </c>
      <c r="F2011" s="98" t="s">
        <v>76</v>
      </c>
      <c r="G2011" s="99" t="s">
        <v>328</v>
      </c>
      <c r="H2011" s="100" t="s">
        <v>3107</v>
      </c>
      <c r="I2011" s="101" t="s">
        <v>179</v>
      </c>
      <c r="J2011" s="102" t="s">
        <v>366</v>
      </c>
      <c r="K2011" s="104" t="s">
        <v>545</v>
      </c>
      <c r="L2011" s="104" t="s">
        <v>545</v>
      </c>
      <c r="M2011" s="104">
        <v>1122.2</v>
      </c>
      <c r="N2011" s="104">
        <v>3112.55</v>
      </c>
      <c r="O2011" s="80"/>
      <c r="P2011" s="80"/>
      <c r="Q2011" s="80"/>
      <c r="R2011" s="80"/>
      <c r="S2011" s="80"/>
      <c r="T2011" s="80"/>
      <c r="U2011" s="80"/>
      <c r="V2011" s="80"/>
      <c r="W2011" s="80"/>
      <c r="X2011" s="80"/>
      <c r="Y2011" s="80"/>
      <c r="Z2011" s="80"/>
    </row>
    <row r="2012" spans="1:26" s="81" customFormat="1" x14ac:dyDescent="0.25">
      <c r="A2012" s="74" t="s">
        <v>41</v>
      </c>
      <c r="B2012" s="74" t="s">
        <v>41</v>
      </c>
      <c r="C2012" s="105" t="s">
        <v>1096</v>
      </c>
      <c r="D2012" s="96" t="s">
        <v>1097</v>
      </c>
      <c r="E2012" s="97">
        <v>2023</v>
      </c>
      <c r="F2012" s="98" t="s">
        <v>66</v>
      </c>
      <c r="G2012" s="99" t="s">
        <v>186</v>
      </c>
      <c r="H2012" s="100" t="s">
        <v>3108</v>
      </c>
      <c r="I2012" s="101" t="s">
        <v>256</v>
      </c>
      <c r="J2012" s="102" t="s">
        <v>786</v>
      </c>
      <c r="K2012" s="104" t="s">
        <v>634</v>
      </c>
      <c r="L2012" s="104" t="s">
        <v>634</v>
      </c>
      <c r="M2012" s="104">
        <v>2294.09</v>
      </c>
      <c r="N2012" s="104">
        <v>2306.63</v>
      </c>
      <c r="O2012" s="80"/>
      <c r="P2012" s="80"/>
      <c r="Q2012" s="80"/>
      <c r="R2012" s="80"/>
      <c r="S2012" s="80"/>
      <c r="T2012" s="80"/>
      <c r="U2012" s="80"/>
      <c r="V2012" s="80"/>
      <c r="W2012" s="80"/>
      <c r="X2012" s="80"/>
      <c r="Y2012" s="80"/>
      <c r="Z2012" s="80"/>
    </row>
    <row r="2013" spans="1:26" s="81" customFormat="1" x14ac:dyDescent="0.25">
      <c r="A2013" s="74" t="s">
        <v>41</v>
      </c>
      <c r="B2013" s="74" t="s">
        <v>41</v>
      </c>
      <c r="C2013" s="105" t="s">
        <v>3944</v>
      </c>
      <c r="D2013" s="96" t="s">
        <v>3945</v>
      </c>
      <c r="E2013" s="97">
        <v>2023</v>
      </c>
      <c r="F2013" s="98" t="s">
        <v>676</v>
      </c>
      <c r="G2013" s="99" t="s">
        <v>280</v>
      </c>
      <c r="H2013" s="100" t="s">
        <v>3109</v>
      </c>
      <c r="I2013" s="101" t="s">
        <v>282</v>
      </c>
      <c r="J2013" s="102" t="s">
        <v>685</v>
      </c>
      <c r="K2013" s="104" t="s">
        <v>634</v>
      </c>
      <c r="L2013" s="104" t="s">
        <v>634</v>
      </c>
      <c r="M2013" s="104">
        <v>3748.2</v>
      </c>
      <c r="N2013" s="104">
        <v>7725.58</v>
      </c>
      <c r="O2013" s="80"/>
      <c r="P2013" s="80"/>
      <c r="Q2013" s="80"/>
      <c r="R2013" s="80"/>
      <c r="S2013" s="80"/>
      <c r="T2013" s="80"/>
      <c r="U2013" s="80"/>
      <c r="V2013" s="80"/>
      <c r="W2013" s="80"/>
      <c r="X2013" s="80"/>
      <c r="Y2013" s="80"/>
      <c r="Z2013" s="80"/>
    </row>
    <row r="2014" spans="1:26" s="81" customFormat="1" x14ac:dyDescent="0.25">
      <c r="A2014" s="74" t="s">
        <v>41</v>
      </c>
      <c r="B2014" s="74" t="s">
        <v>41</v>
      </c>
      <c r="C2014" s="105" t="s">
        <v>691</v>
      </c>
      <c r="D2014" s="96" t="s">
        <v>21</v>
      </c>
      <c r="E2014" s="97">
        <v>2019</v>
      </c>
      <c r="F2014" s="98" t="s">
        <v>75</v>
      </c>
      <c r="G2014" s="99" t="s">
        <v>312</v>
      </c>
      <c r="H2014" s="100" t="s">
        <v>3110</v>
      </c>
      <c r="I2014" s="101" t="s">
        <v>313</v>
      </c>
      <c r="J2014" s="102" t="s">
        <v>689</v>
      </c>
      <c r="K2014" s="104" t="s">
        <v>634</v>
      </c>
      <c r="L2014" s="104" t="s">
        <v>634</v>
      </c>
      <c r="M2014" s="104">
        <v>1236.43</v>
      </c>
      <c r="N2014" s="104">
        <v>3029.39</v>
      </c>
      <c r="O2014" s="80"/>
      <c r="P2014" s="80"/>
      <c r="Q2014" s="80"/>
      <c r="R2014" s="80"/>
      <c r="S2014" s="80"/>
      <c r="T2014" s="80"/>
      <c r="U2014" s="80"/>
      <c r="V2014" s="80"/>
      <c r="W2014" s="80"/>
      <c r="X2014" s="80"/>
      <c r="Y2014" s="80"/>
      <c r="Z2014" s="80"/>
    </row>
    <row r="2015" spans="1:26" s="81" customFormat="1" x14ac:dyDescent="0.25">
      <c r="A2015" s="74" t="s">
        <v>41</v>
      </c>
      <c r="B2015" s="74" t="s">
        <v>41</v>
      </c>
      <c r="C2015" s="105" t="s">
        <v>656</v>
      </c>
      <c r="D2015" s="96" t="s">
        <v>657</v>
      </c>
      <c r="E2015" s="97">
        <v>2023</v>
      </c>
      <c r="F2015" s="98" t="s">
        <v>61</v>
      </c>
      <c r="G2015" s="99" t="s">
        <v>102</v>
      </c>
      <c r="H2015" s="100" t="s">
        <v>3111</v>
      </c>
      <c r="I2015" s="101" t="s">
        <v>99</v>
      </c>
      <c r="J2015" s="102" t="s">
        <v>658</v>
      </c>
      <c r="K2015" s="104" t="s">
        <v>634</v>
      </c>
      <c r="L2015" s="104" t="s">
        <v>634</v>
      </c>
      <c r="M2015" s="104">
        <v>2026.8</v>
      </c>
      <c r="N2015" s="104">
        <v>4395.59</v>
      </c>
      <c r="O2015" s="80"/>
      <c r="P2015" s="80"/>
      <c r="Q2015" s="80"/>
      <c r="R2015" s="80"/>
      <c r="S2015" s="80"/>
      <c r="T2015" s="80"/>
      <c r="U2015" s="80"/>
      <c r="V2015" s="80"/>
      <c r="W2015" s="80"/>
      <c r="X2015" s="80"/>
      <c r="Y2015" s="80"/>
      <c r="Z2015" s="80"/>
    </row>
    <row r="2016" spans="1:26" s="81" customFormat="1" x14ac:dyDescent="0.25">
      <c r="A2016" s="74" t="s">
        <v>41</v>
      </c>
      <c r="B2016" s="74" t="s">
        <v>41</v>
      </c>
      <c r="C2016" s="105" t="s">
        <v>922</v>
      </c>
      <c r="D2016" s="96" t="s">
        <v>923</v>
      </c>
      <c r="E2016" s="97">
        <v>2023</v>
      </c>
      <c r="F2016" s="98" t="s">
        <v>61</v>
      </c>
      <c r="G2016" s="99" t="s">
        <v>102</v>
      </c>
      <c r="H2016" s="100" t="s">
        <v>3112</v>
      </c>
      <c r="I2016" s="101" t="s">
        <v>3946</v>
      </c>
      <c r="J2016" s="102" t="s">
        <v>664</v>
      </c>
      <c r="K2016" s="104" t="s">
        <v>634</v>
      </c>
      <c r="L2016" s="104" t="s">
        <v>634</v>
      </c>
      <c r="M2016" s="104">
        <v>1422.19</v>
      </c>
      <c r="N2016" s="104">
        <v>2577.85</v>
      </c>
      <c r="O2016" s="80"/>
      <c r="P2016" s="80"/>
      <c r="Q2016" s="80"/>
      <c r="R2016" s="80"/>
      <c r="S2016" s="80"/>
      <c r="T2016" s="80"/>
      <c r="U2016" s="80"/>
      <c r="V2016" s="80"/>
      <c r="W2016" s="80"/>
      <c r="X2016" s="80"/>
      <c r="Y2016" s="80"/>
      <c r="Z2016" s="80"/>
    </row>
    <row r="2017" spans="1:26" s="81" customFormat="1" x14ac:dyDescent="0.25">
      <c r="A2017" s="74" t="s">
        <v>41</v>
      </c>
      <c r="B2017" s="74" t="s">
        <v>41</v>
      </c>
      <c r="C2017" s="105" t="s">
        <v>929</v>
      </c>
      <c r="D2017" s="96" t="s">
        <v>930</v>
      </c>
      <c r="E2017" s="97">
        <v>2018</v>
      </c>
      <c r="F2017" s="98" t="s">
        <v>61</v>
      </c>
      <c r="G2017" s="99" t="s">
        <v>102</v>
      </c>
      <c r="H2017" s="100" t="s">
        <v>3113</v>
      </c>
      <c r="I2017" s="101" t="s">
        <v>179</v>
      </c>
      <c r="J2017" s="102" t="s">
        <v>1522</v>
      </c>
      <c r="K2017" s="104" t="s">
        <v>545</v>
      </c>
      <c r="L2017" s="104" t="s">
        <v>545</v>
      </c>
      <c r="M2017" s="104">
        <v>1426.32</v>
      </c>
      <c r="N2017" s="104">
        <v>2530.5</v>
      </c>
      <c r="O2017" s="80"/>
      <c r="P2017" s="80"/>
      <c r="Q2017" s="80"/>
      <c r="R2017" s="80"/>
      <c r="S2017" s="80"/>
      <c r="T2017" s="80"/>
      <c r="U2017" s="80"/>
      <c r="V2017" s="80"/>
      <c r="W2017" s="80"/>
      <c r="X2017" s="80"/>
      <c r="Y2017" s="80"/>
      <c r="Z2017" s="80"/>
    </row>
    <row r="2018" spans="1:26" s="81" customFormat="1" x14ac:dyDescent="0.25">
      <c r="A2018" s="74" t="s">
        <v>41</v>
      </c>
      <c r="B2018" s="74" t="s">
        <v>41</v>
      </c>
      <c r="C2018" s="105" t="s">
        <v>659</v>
      </c>
      <c r="D2018" s="96" t="s">
        <v>4</v>
      </c>
      <c r="E2018" s="97">
        <v>2020</v>
      </c>
      <c r="F2018" s="98" t="s">
        <v>66</v>
      </c>
      <c r="G2018" s="99" t="s">
        <v>186</v>
      </c>
      <c r="H2018" s="100" t="s">
        <v>3114</v>
      </c>
      <c r="I2018" s="101" t="s">
        <v>179</v>
      </c>
      <c r="J2018" s="102" t="s">
        <v>784</v>
      </c>
      <c r="K2018" s="104" t="s">
        <v>545</v>
      </c>
      <c r="L2018" s="104" t="s">
        <v>545</v>
      </c>
      <c r="M2018" s="104">
        <v>1726.79</v>
      </c>
      <c r="N2018" s="104">
        <v>4219.03</v>
      </c>
      <c r="O2018" s="80"/>
      <c r="P2018" s="80"/>
      <c r="Q2018" s="80"/>
      <c r="R2018" s="80"/>
      <c r="S2018" s="80"/>
      <c r="T2018" s="80"/>
      <c r="U2018" s="80"/>
      <c r="V2018" s="80"/>
      <c r="W2018" s="80"/>
      <c r="X2018" s="80"/>
      <c r="Y2018" s="80"/>
      <c r="Z2018" s="80"/>
    </row>
    <row r="2019" spans="1:26" s="81" customFormat="1" x14ac:dyDescent="0.25">
      <c r="A2019" s="74" t="s">
        <v>41</v>
      </c>
      <c r="B2019" s="74" t="s">
        <v>41</v>
      </c>
      <c r="C2019" s="105" t="s">
        <v>51</v>
      </c>
      <c r="D2019" s="96" t="s">
        <v>1</v>
      </c>
      <c r="E2019" s="97">
        <v>2020</v>
      </c>
      <c r="F2019" s="98" t="s">
        <v>67</v>
      </c>
      <c r="G2019" s="99" t="s">
        <v>193</v>
      </c>
      <c r="H2019" s="100" t="s">
        <v>3115</v>
      </c>
      <c r="I2019" s="101" t="s">
        <v>194</v>
      </c>
      <c r="J2019" s="102" t="s">
        <v>695</v>
      </c>
      <c r="K2019" s="104" t="s">
        <v>545</v>
      </c>
      <c r="L2019" s="104" t="s">
        <v>545</v>
      </c>
      <c r="M2019" s="104">
        <v>1434.67</v>
      </c>
      <c r="N2019" s="104">
        <v>5022.6400000000003</v>
      </c>
      <c r="O2019" s="80"/>
      <c r="P2019" s="80"/>
      <c r="Q2019" s="80"/>
      <c r="R2019" s="80"/>
      <c r="S2019" s="80"/>
      <c r="T2019" s="80"/>
      <c r="U2019" s="80"/>
      <c r="V2019" s="80"/>
      <c r="W2019" s="80"/>
      <c r="X2019" s="80"/>
      <c r="Y2019" s="80"/>
      <c r="Z2019" s="80"/>
    </row>
    <row r="2020" spans="1:26" s="81" customFormat="1" x14ac:dyDescent="0.25">
      <c r="A2020" s="74" t="s">
        <v>41</v>
      </c>
      <c r="B2020" s="74" t="s">
        <v>41</v>
      </c>
      <c r="C2020" s="105" t="s">
        <v>659</v>
      </c>
      <c r="D2020" s="96" t="s">
        <v>4</v>
      </c>
      <c r="E2020" s="97">
        <v>2020</v>
      </c>
      <c r="F2020" s="98" t="s">
        <v>66</v>
      </c>
      <c r="G2020" s="99" t="s">
        <v>186</v>
      </c>
      <c r="H2020" s="100" t="s">
        <v>3116</v>
      </c>
      <c r="I2020" s="101" t="s">
        <v>179</v>
      </c>
      <c r="J2020" s="102" t="s">
        <v>437</v>
      </c>
      <c r="K2020" s="104" t="s">
        <v>545</v>
      </c>
      <c r="L2020" s="104" t="s">
        <v>545</v>
      </c>
      <c r="M2020" s="104">
        <v>1328.3</v>
      </c>
      <c r="N2020" s="104">
        <v>3222.57</v>
      </c>
      <c r="O2020" s="80"/>
      <c r="P2020" s="80"/>
      <c r="Q2020" s="80"/>
      <c r="R2020" s="80"/>
      <c r="S2020" s="80"/>
      <c r="T2020" s="80"/>
      <c r="U2020" s="80"/>
      <c r="V2020" s="80"/>
      <c r="W2020" s="80"/>
      <c r="X2020" s="80"/>
      <c r="Y2020" s="80"/>
      <c r="Z2020" s="80"/>
    </row>
    <row r="2021" spans="1:26" s="81" customFormat="1" x14ac:dyDescent="0.25">
      <c r="A2021" s="74" t="s">
        <v>41</v>
      </c>
      <c r="B2021" s="74" t="s">
        <v>41</v>
      </c>
      <c r="C2021" s="105" t="s">
        <v>929</v>
      </c>
      <c r="D2021" s="96" t="s">
        <v>930</v>
      </c>
      <c r="E2021" s="97">
        <v>2018</v>
      </c>
      <c r="F2021" s="98" t="s">
        <v>61</v>
      </c>
      <c r="G2021" s="99" t="s">
        <v>102</v>
      </c>
      <c r="H2021" s="100" t="s">
        <v>3117</v>
      </c>
      <c r="I2021" s="101" t="s">
        <v>179</v>
      </c>
      <c r="J2021" s="102" t="s">
        <v>204</v>
      </c>
      <c r="K2021" s="104" t="s">
        <v>545</v>
      </c>
      <c r="L2021" s="104" t="s">
        <v>545</v>
      </c>
      <c r="M2021" s="104">
        <v>1426.32</v>
      </c>
      <c r="N2021" s="104">
        <v>2530.5</v>
      </c>
      <c r="O2021" s="80"/>
      <c r="P2021" s="80"/>
      <c r="Q2021" s="80"/>
      <c r="R2021" s="80"/>
      <c r="S2021" s="80"/>
      <c r="T2021" s="80"/>
      <c r="U2021" s="80"/>
      <c r="V2021" s="80"/>
      <c r="W2021" s="80"/>
      <c r="X2021" s="80"/>
      <c r="Y2021" s="80"/>
      <c r="Z2021" s="80"/>
    </row>
    <row r="2022" spans="1:26" s="81" customFormat="1" x14ac:dyDescent="0.25">
      <c r="A2022" s="74" t="s">
        <v>41</v>
      </c>
      <c r="B2022" s="74" t="s">
        <v>41</v>
      </c>
      <c r="C2022" s="105" t="s">
        <v>744</v>
      </c>
      <c r="D2022" s="96" t="s">
        <v>29</v>
      </c>
      <c r="E2022" s="97">
        <v>2021</v>
      </c>
      <c r="F2022" s="98" t="s">
        <v>64</v>
      </c>
      <c r="G2022" s="99" t="s">
        <v>159</v>
      </c>
      <c r="H2022" s="100" t="s">
        <v>3118</v>
      </c>
      <c r="I2022" s="101" t="s">
        <v>95</v>
      </c>
      <c r="J2022" s="102" t="s">
        <v>814</v>
      </c>
      <c r="K2022" s="104" t="s">
        <v>634</v>
      </c>
      <c r="L2022" s="104" t="s">
        <v>634</v>
      </c>
      <c r="M2022" s="104">
        <v>3272.21</v>
      </c>
      <c r="N2022" s="104">
        <v>7729.51</v>
      </c>
      <c r="O2022" s="80"/>
      <c r="P2022" s="80"/>
      <c r="Q2022" s="80"/>
      <c r="R2022" s="80"/>
      <c r="S2022" s="80"/>
      <c r="T2022" s="80"/>
      <c r="U2022" s="80"/>
      <c r="V2022" s="80"/>
      <c r="W2022" s="80"/>
      <c r="X2022" s="80"/>
      <c r="Y2022" s="80"/>
      <c r="Z2022" s="80"/>
    </row>
    <row r="2023" spans="1:26" s="81" customFormat="1" x14ac:dyDescent="0.25">
      <c r="A2023" s="74" t="s">
        <v>41</v>
      </c>
      <c r="B2023" s="74" t="s">
        <v>41</v>
      </c>
      <c r="C2023" s="105" t="s">
        <v>51</v>
      </c>
      <c r="D2023" s="96" t="s">
        <v>1</v>
      </c>
      <c r="E2023" s="97">
        <v>2020</v>
      </c>
      <c r="F2023" s="98" t="s">
        <v>67</v>
      </c>
      <c r="G2023" s="99" t="s">
        <v>193</v>
      </c>
      <c r="H2023" s="100" t="s">
        <v>3119</v>
      </c>
      <c r="I2023" s="101" t="s">
        <v>194</v>
      </c>
      <c r="J2023" s="102" t="s">
        <v>712</v>
      </c>
      <c r="K2023" s="104" t="s">
        <v>545</v>
      </c>
      <c r="L2023" s="104" t="s">
        <v>545</v>
      </c>
      <c r="M2023" s="104">
        <v>1434.67</v>
      </c>
      <c r="N2023" s="104">
        <v>5022.6400000000003</v>
      </c>
      <c r="O2023" s="80"/>
      <c r="P2023" s="80"/>
      <c r="Q2023" s="80"/>
      <c r="R2023" s="80"/>
      <c r="S2023" s="80"/>
      <c r="T2023" s="80"/>
      <c r="U2023" s="80"/>
      <c r="V2023" s="80"/>
      <c r="W2023" s="80"/>
      <c r="X2023" s="80"/>
      <c r="Y2023" s="80"/>
      <c r="Z2023" s="80"/>
    </row>
    <row r="2024" spans="1:26" s="81" customFormat="1" x14ac:dyDescent="0.25">
      <c r="A2024" s="74" t="s">
        <v>41</v>
      </c>
      <c r="B2024" s="74" t="s">
        <v>41</v>
      </c>
      <c r="C2024" s="105" t="s">
        <v>1096</v>
      </c>
      <c r="D2024" s="96" t="s">
        <v>1097</v>
      </c>
      <c r="E2024" s="97">
        <v>2023</v>
      </c>
      <c r="F2024" s="98" t="s">
        <v>66</v>
      </c>
      <c r="G2024" s="99" t="s">
        <v>186</v>
      </c>
      <c r="H2024" s="100" t="s">
        <v>3120</v>
      </c>
      <c r="I2024" s="101" t="s">
        <v>256</v>
      </c>
      <c r="J2024" s="102" t="s">
        <v>708</v>
      </c>
      <c r="K2024" s="104" t="s">
        <v>634</v>
      </c>
      <c r="L2024" s="104" t="s">
        <v>634</v>
      </c>
      <c r="M2024" s="104">
        <v>3220.17</v>
      </c>
      <c r="N2024" s="104">
        <v>7199.23</v>
      </c>
      <c r="O2024" s="80"/>
      <c r="P2024" s="80"/>
      <c r="Q2024" s="80"/>
      <c r="R2024" s="80"/>
      <c r="S2024" s="80"/>
      <c r="T2024" s="80"/>
      <c r="U2024" s="80"/>
      <c r="V2024" s="80"/>
      <c r="W2024" s="80"/>
      <c r="X2024" s="80"/>
      <c r="Y2024" s="80"/>
      <c r="Z2024" s="80"/>
    </row>
    <row r="2025" spans="1:26" s="81" customFormat="1" x14ac:dyDescent="0.25">
      <c r="A2025" s="74" t="s">
        <v>41</v>
      </c>
      <c r="B2025" s="74" t="s">
        <v>41</v>
      </c>
      <c r="C2025" s="105" t="s">
        <v>703</v>
      </c>
      <c r="D2025" s="96" t="s">
        <v>601</v>
      </c>
      <c r="E2025" s="97">
        <v>2022</v>
      </c>
      <c r="F2025" s="98" t="s">
        <v>66</v>
      </c>
      <c r="G2025" s="99" t="s">
        <v>186</v>
      </c>
      <c r="H2025" s="100" t="s">
        <v>3121</v>
      </c>
      <c r="I2025" s="101" t="s">
        <v>256</v>
      </c>
      <c r="J2025" s="102" t="s">
        <v>740</v>
      </c>
      <c r="K2025" s="104" t="s">
        <v>634</v>
      </c>
      <c r="L2025" s="104" t="s">
        <v>634</v>
      </c>
      <c r="M2025" s="104">
        <v>2294.09</v>
      </c>
      <c r="N2025" s="104">
        <v>2306.63</v>
      </c>
      <c r="O2025" s="80"/>
      <c r="P2025" s="80"/>
      <c r="Q2025" s="80"/>
      <c r="R2025" s="80"/>
      <c r="S2025" s="80"/>
      <c r="T2025" s="80"/>
      <c r="U2025" s="80"/>
      <c r="V2025" s="80"/>
      <c r="W2025" s="80"/>
      <c r="X2025" s="80"/>
      <c r="Y2025" s="80"/>
      <c r="Z2025" s="80"/>
    </row>
    <row r="2026" spans="1:26" s="81" customFormat="1" x14ac:dyDescent="0.25">
      <c r="A2026" s="74" t="s">
        <v>41</v>
      </c>
      <c r="B2026" s="74" t="s">
        <v>41</v>
      </c>
      <c r="C2026" s="105" t="s">
        <v>668</v>
      </c>
      <c r="D2026" s="96" t="s">
        <v>10</v>
      </c>
      <c r="E2026" s="97">
        <v>2019</v>
      </c>
      <c r="F2026" s="98" t="s">
        <v>76</v>
      </c>
      <c r="G2026" s="99" t="s">
        <v>328</v>
      </c>
      <c r="H2026" s="100" t="s">
        <v>3122</v>
      </c>
      <c r="I2026" s="101" t="s">
        <v>179</v>
      </c>
      <c r="J2026" s="102" t="s">
        <v>364</v>
      </c>
      <c r="K2026" s="104" t="s">
        <v>547</v>
      </c>
      <c r="L2026" s="104" t="s">
        <v>547</v>
      </c>
      <c r="M2026" s="104">
        <v>1122.2</v>
      </c>
      <c r="N2026" s="104">
        <v>3112.55</v>
      </c>
      <c r="O2026" s="80"/>
      <c r="P2026" s="80"/>
      <c r="Q2026" s="80"/>
      <c r="R2026" s="80"/>
      <c r="S2026" s="80"/>
      <c r="T2026" s="80"/>
      <c r="U2026" s="80"/>
      <c r="V2026" s="80"/>
      <c r="W2026" s="80"/>
      <c r="X2026" s="80"/>
      <c r="Y2026" s="80"/>
      <c r="Z2026" s="80"/>
    </row>
    <row r="2027" spans="1:26" s="81" customFormat="1" x14ac:dyDescent="0.25">
      <c r="A2027" s="74" t="s">
        <v>41</v>
      </c>
      <c r="B2027" s="74" t="s">
        <v>41</v>
      </c>
      <c r="C2027" s="105" t="s">
        <v>706</v>
      </c>
      <c r="D2027" s="96" t="s">
        <v>568</v>
      </c>
      <c r="E2027" s="97">
        <v>2022</v>
      </c>
      <c r="F2027" s="98" t="s">
        <v>61</v>
      </c>
      <c r="G2027" s="99" t="s">
        <v>102</v>
      </c>
      <c r="H2027" s="100" t="s">
        <v>3123</v>
      </c>
      <c r="I2027" s="101" t="s">
        <v>86</v>
      </c>
      <c r="J2027" s="102" t="s">
        <v>695</v>
      </c>
      <c r="K2027" s="104" t="s">
        <v>634</v>
      </c>
      <c r="L2027" s="104" t="s">
        <v>634</v>
      </c>
      <c r="M2027" s="104">
        <v>2498.17</v>
      </c>
      <c r="N2027" s="104">
        <v>5098.95</v>
      </c>
      <c r="O2027" s="80"/>
      <c r="P2027" s="80"/>
      <c r="Q2027" s="80"/>
      <c r="R2027" s="80"/>
      <c r="S2027" s="80"/>
      <c r="T2027" s="80"/>
      <c r="U2027" s="80"/>
      <c r="V2027" s="80"/>
      <c r="W2027" s="80"/>
      <c r="X2027" s="80"/>
      <c r="Y2027" s="80"/>
      <c r="Z2027" s="80"/>
    </row>
    <row r="2028" spans="1:26" s="81" customFormat="1" x14ac:dyDescent="0.25">
      <c r="A2028" s="74" t="s">
        <v>41</v>
      </c>
      <c r="B2028" s="74" t="s">
        <v>41</v>
      </c>
      <c r="C2028" s="105" t="s">
        <v>49</v>
      </c>
      <c r="D2028" s="96" t="s">
        <v>13</v>
      </c>
      <c r="E2028" s="97">
        <v>2019</v>
      </c>
      <c r="F2028" s="98" t="s">
        <v>65</v>
      </c>
      <c r="G2028" s="99" t="s">
        <v>176</v>
      </c>
      <c r="H2028" s="100" t="s">
        <v>4061</v>
      </c>
      <c r="I2028" s="101" t="s">
        <v>93</v>
      </c>
      <c r="J2028" s="102" t="s">
        <v>713</v>
      </c>
      <c r="K2028" s="104" t="s">
        <v>634</v>
      </c>
      <c r="L2028" s="104" t="s">
        <v>634</v>
      </c>
      <c r="M2028" s="104">
        <v>1546.6</v>
      </c>
      <c r="N2028" s="104">
        <v>3949.25</v>
      </c>
      <c r="O2028" s="80"/>
      <c r="P2028" s="80"/>
      <c r="Q2028" s="80"/>
      <c r="R2028" s="80"/>
      <c r="S2028" s="80"/>
      <c r="T2028" s="80"/>
      <c r="U2028" s="80"/>
      <c r="V2028" s="80"/>
      <c r="W2028" s="80"/>
      <c r="X2028" s="80"/>
      <c r="Y2028" s="80"/>
      <c r="Z2028" s="80"/>
    </row>
    <row r="2029" spans="1:26" s="81" customFormat="1" x14ac:dyDescent="0.25">
      <c r="A2029" s="74" t="s">
        <v>41</v>
      </c>
      <c r="B2029" s="74" t="s">
        <v>41</v>
      </c>
      <c r="C2029" s="105" t="s">
        <v>55</v>
      </c>
      <c r="D2029" s="96" t="s">
        <v>6</v>
      </c>
      <c r="E2029" s="97">
        <v>2018</v>
      </c>
      <c r="F2029" s="98" t="s">
        <v>71</v>
      </c>
      <c r="G2029" s="99" t="s">
        <v>264</v>
      </c>
      <c r="H2029" s="100" t="s">
        <v>3902</v>
      </c>
      <c r="I2029" s="101" t="s">
        <v>129</v>
      </c>
      <c r="J2029" s="102" t="s">
        <v>686</v>
      </c>
      <c r="K2029" s="104" t="s">
        <v>634</v>
      </c>
      <c r="L2029" s="104" t="s">
        <v>634</v>
      </c>
      <c r="M2029" s="104">
        <v>1298</v>
      </c>
      <c r="N2029" s="104">
        <v>2742.53</v>
      </c>
      <c r="O2029" s="80"/>
      <c r="P2029" s="80"/>
      <c r="Q2029" s="80"/>
      <c r="R2029" s="80"/>
      <c r="S2029" s="80"/>
      <c r="T2029" s="80"/>
      <c r="U2029" s="80"/>
      <c r="V2029" s="80"/>
      <c r="W2029" s="80"/>
      <c r="X2029" s="80"/>
      <c r="Y2029" s="80"/>
      <c r="Z2029" s="80"/>
    </row>
    <row r="2030" spans="1:26" s="81" customFormat="1" x14ac:dyDescent="0.25">
      <c r="A2030" s="74" t="s">
        <v>41</v>
      </c>
      <c r="B2030" s="74" t="s">
        <v>41</v>
      </c>
      <c r="C2030" s="105" t="s">
        <v>706</v>
      </c>
      <c r="D2030" s="96" t="s">
        <v>568</v>
      </c>
      <c r="E2030" s="97">
        <v>2022</v>
      </c>
      <c r="F2030" s="98" t="s">
        <v>61</v>
      </c>
      <c r="G2030" s="99" t="s">
        <v>102</v>
      </c>
      <c r="H2030" s="100" t="s">
        <v>3125</v>
      </c>
      <c r="I2030" s="101" t="s">
        <v>86</v>
      </c>
      <c r="J2030" s="102" t="s">
        <v>850</v>
      </c>
      <c r="K2030" s="104" t="s">
        <v>634</v>
      </c>
      <c r="L2030" s="104" t="s">
        <v>634</v>
      </c>
      <c r="M2030" s="104">
        <v>2498.17</v>
      </c>
      <c r="N2030" s="104">
        <v>5098.95</v>
      </c>
      <c r="O2030" s="80"/>
      <c r="P2030" s="80"/>
      <c r="Q2030" s="80"/>
      <c r="R2030" s="80"/>
      <c r="S2030" s="80"/>
      <c r="T2030" s="80"/>
      <c r="U2030" s="80"/>
      <c r="V2030" s="80"/>
      <c r="W2030" s="80"/>
      <c r="X2030" s="80"/>
      <c r="Y2030" s="80"/>
      <c r="Z2030" s="80"/>
    </row>
    <row r="2031" spans="1:26" s="81" customFormat="1" x14ac:dyDescent="0.25">
      <c r="A2031" s="74" t="s">
        <v>41</v>
      </c>
      <c r="B2031" s="74" t="s">
        <v>41</v>
      </c>
      <c r="C2031" s="105" t="s">
        <v>565</v>
      </c>
      <c r="D2031" s="96" t="s">
        <v>33</v>
      </c>
      <c r="E2031" s="97">
        <v>2021</v>
      </c>
      <c r="F2031" s="98" t="s">
        <v>77</v>
      </c>
      <c r="G2031" s="99" t="s">
        <v>403</v>
      </c>
      <c r="H2031" s="100" t="s">
        <v>3126</v>
      </c>
      <c r="I2031" s="101" t="s">
        <v>99</v>
      </c>
      <c r="J2031" s="102" t="s">
        <v>782</v>
      </c>
      <c r="K2031" s="104" t="s">
        <v>634</v>
      </c>
      <c r="L2031" s="104" t="s">
        <v>634</v>
      </c>
      <c r="M2031" s="104">
        <v>2100.39</v>
      </c>
      <c r="N2031" s="104">
        <v>3948.06</v>
      </c>
      <c r="O2031" s="80"/>
      <c r="P2031" s="80"/>
      <c r="Q2031" s="80"/>
      <c r="R2031" s="80"/>
      <c r="S2031" s="80"/>
      <c r="T2031" s="80"/>
      <c r="U2031" s="80"/>
      <c r="V2031" s="80"/>
      <c r="W2031" s="80"/>
      <c r="X2031" s="80"/>
      <c r="Y2031" s="80"/>
      <c r="Z2031" s="80"/>
    </row>
    <row r="2032" spans="1:26" s="81" customFormat="1" x14ac:dyDescent="0.25">
      <c r="A2032" s="74" t="s">
        <v>41</v>
      </c>
      <c r="B2032" s="74" t="s">
        <v>41</v>
      </c>
      <c r="C2032" s="105" t="s">
        <v>943</v>
      </c>
      <c r="D2032" s="96" t="s">
        <v>944</v>
      </c>
      <c r="E2032" s="97">
        <v>2023</v>
      </c>
      <c r="F2032" s="98" t="s">
        <v>66</v>
      </c>
      <c r="G2032" s="99" t="s">
        <v>186</v>
      </c>
      <c r="H2032" s="100" t="s">
        <v>3127</v>
      </c>
      <c r="I2032" s="101" t="s">
        <v>100</v>
      </c>
      <c r="J2032" s="102" t="s">
        <v>165</v>
      </c>
      <c r="K2032" s="104" t="s">
        <v>634</v>
      </c>
      <c r="L2032" s="104" t="s">
        <v>634</v>
      </c>
      <c r="M2032" s="104">
        <v>1735.89</v>
      </c>
      <c r="N2032" s="104">
        <v>1945.6</v>
      </c>
      <c r="O2032" s="80"/>
      <c r="P2032" s="80"/>
      <c r="Q2032" s="80"/>
      <c r="R2032" s="80"/>
      <c r="S2032" s="80"/>
      <c r="T2032" s="80"/>
      <c r="U2032" s="80"/>
      <c r="V2032" s="80"/>
      <c r="W2032" s="80"/>
      <c r="X2032" s="80"/>
      <c r="Y2032" s="80"/>
      <c r="Z2032" s="80"/>
    </row>
    <row r="2033" spans="1:26" s="81" customFormat="1" x14ac:dyDescent="0.25">
      <c r="A2033" s="74" t="s">
        <v>41</v>
      </c>
      <c r="B2033" s="74" t="s">
        <v>41</v>
      </c>
      <c r="C2033" s="105" t="s">
        <v>703</v>
      </c>
      <c r="D2033" s="96" t="s">
        <v>601</v>
      </c>
      <c r="E2033" s="97">
        <v>2022</v>
      </c>
      <c r="F2033" s="98" t="s">
        <v>66</v>
      </c>
      <c r="G2033" s="99" t="s">
        <v>186</v>
      </c>
      <c r="H2033" s="100" t="s">
        <v>3128</v>
      </c>
      <c r="I2033" s="101" t="s">
        <v>4040</v>
      </c>
      <c r="J2033" s="102" t="s">
        <v>740</v>
      </c>
      <c r="K2033" s="104" t="s">
        <v>634</v>
      </c>
      <c r="L2033" s="104" t="s">
        <v>634</v>
      </c>
      <c r="M2033" s="104">
        <v>2199.12</v>
      </c>
      <c r="N2033" s="104">
        <v>2415.1999999999998</v>
      </c>
      <c r="O2033" s="80"/>
      <c r="P2033" s="80"/>
      <c r="Q2033" s="80"/>
      <c r="R2033" s="80"/>
      <c r="S2033" s="80"/>
      <c r="T2033" s="80"/>
      <c r="U2033" s="80"/>
      <c r="V2033" s="80"/>
      <c r="W2033" s="80"/>
      <c r="X2033" s="80"/>
      <c r="Y2033" s="80"/>
      <c r="Z2033" s="80"/>
    </row>
    <row r="2034" spans="1:26" s="81" customFormat="1" x14ac:dyDescent="0.25">
      <c r="A2034" s="74" t="s">
        <v>41</v>
      </c>
      <c r="B2034" s="74" t="s">
        <v>41</v>
      </c>
      <c r="C2034" s="105" t="s">
        <v>929</v>
      </c>
      <c r="D2034" s="96" t="s">
        <v>930</v>
      </c>
      <c r="E2034" s="97">
        <v>2018</v>
      </c>
      <c r="F2034" s="98" t="s">
        <v>61</v>
      </c>
      <c r="G2034" s="99" t="s">
        <v>102</v>
      </c>
      <c r="H2034" s="100" t="s">
        <v>3129</v>
      </c>
      <c r="I2034" s="101" t="s">
        <v>179</v>
      </c>
      <c r="J2034" s="102" t="s">
        <v>617</v>
      </c>
      <c r="K2034" s="104" t="s">
        <v>547</v>
      </c>
      <c r="L2034" s="104" t="s">
        <v>547</v>
      </c>
      <c r="M2034" s="104">
        <v>1302</v>
      </c>
      <c r="N2034" s="104">
        <v>2442.8200000000002</v>
      </c>
      <c r="O2034" s="80"/>
      <c r="P2034" s="80"/>
      <c r="Q2034" s="80"/>
      <c r="R2034" s="80"/>
      <c r="S2034" s="80"/>
      <c r="T2034" s="80"/>
      <c r="U2034" s="80"/>
      <c r="V2034" s="80"/>
      <c r="W2034" s="80"/>
      <c r="X2034" s="80"/>
      <c r="Y2034" s="80"/>
      <c r="Z2034" s="80"/>
    </row>
    <row r="2035" spans="1:26" s="81" customFormat="1" x14ac:dyDescent="0.25">
      <c r="A2035" s="74" t="s">
        <v>41</v>
      </c>
      <c r="B2035" s="74" t="s">
        <v>41</v>
      </c>
      <c r="C2035" s="105" t="s">
        <v>51</v>
      </c>
      <c r="D2035" s="96" t="s">
        <v>1</v>
      </c>
      <c r="E2035" s="97">
        <v>2020</v>
      </c>
      <c r="F2035" s="98" t="s">
        <v>67</v>
      </c>
      <c r="G2035" s="99" t="s">
        <v>193</v>
      </c>
      <c r="H2035" s="100" t="s">
        <v>3130</v>
      </c>
      <c r="I2035" s="101" t="s">
        <v>194</v>
      </c>
      <c r="J2035" s="102" t="s">
        <v>197</v>
      </c>
      <c r="K2035" s="104" t="s">
        <v>545</v>
      </c>
      <c r="L2035" s="104" t="s">
        <v>545</v>
      </c>
      <c r="M2035" s="104">
        <v>1434.67</v>
      </c>
      <c r="N2035" s="104">
        <v>5022.6400000000003</v>
      </c>
      <c r="O2035" s="80"/>
      <c r="P2035" s="80"/>
      <c r="Q2035" s="80"/>
      <c r="R2035" s="80"/>
      <c r="S2035" s="80"/>
      <c r="T2035" s="80"/>
      <c r="U2035" s="80"/>
      <c r="V2035" s="80"/>
      <c r="W2035" s="80"/>
      <c r="X2035" s="80"/>
      <c r="Y2035" s="80"/>
      <c r="Z2035" s="80"/>
    </row>
    <row r="2036" spans="1:26" s="81" customFormat="1" x14ac:dyDescent="0.25">
      <c r="A2036" s="74" t="s">
        <v>41</v>
      </c>
      <c r="B2036" s="74" t="s">
        <v>41</v>
      </c>
      <c r="C2036" s="105" t="s">
        <v>668</v>
      </c>
      <c r="D2036" s="96" t="s">
        <v>10</v>
      </c>
      <c r="E2036" s="97">
        <v>2019</v>
      </c>
      <c r="F2036" s="98" t="s">
        <v>76</v>
      </c>
      <c r="G2036" s="99" t="s">
        <v>328</v>
      </c>
      <c r="H2036" s="100" t="s">
        <v>3131</v>
      </c>
      <c r="I2036" s="101" t="s">
        <v>179</v>
      </c>
      <c r="J2036" s="102" t="s">
        <v>816</v>
      </c>
      <c r="K2036" s="104" t="s">
        <v>547</v>
      </c>
      <c r="L2036" s="104" t="s">
        <v>547</v>
      </c>
      <c r="M2036" s="104">
        <v>1122.2</v>
      </c>
      <c r="N2036" s="104">
        <v>3112.55</v>
      </c>
      <c r="O2036" s="80"/>
      <c r="P2036" s="80"/>
      <c r="Q2036" s="80"/>
      <c r="R2036" s="80"/>
      <c r="S2036" s="80"/>
      <c r="T2036" s="80"/>
      <c r="U2036" s="80"/>
      <c r="V2036" s="80"/>
      <c r="W2036" s="80"/>
      <c r="X2036" s="80"/>
      <c r="Y2036" s="80"/>
      <c r="Z2036" s="80"/>
    </row>
    <row r="2037" spans="1:26" s="81" customFormat="1" x14ac:dyDescent="0.25">
      <c r="A2037" s="74" t="s">
        <v>41</v>
      </c>
      <c r="B2037" s="74" t="s">
        <v>41</v>
      </c>
      <c r="C2037" s="105" t="s">
        <v>754</v>
      </c>
      <c r="D2037" s="96" t="s">
        <v>755</v>
      </c>
      <c r="E2037" s="97">
        <v>2022</v>
      </c>
      <c r="F2037" s="98" t="s">
        <v>77</v>
      </c>
      <c r="G2037" s="99" t="s">
        <v>403</v>
      </c>
      <c r="H2037" s="100" t="s">
        <v>3132</v>
      </c>
      <c r="I2037" s="101" t="s">
        <v>672</v>
      </c>
      <c r="J2037" s="102" t="s">
        <v>858</v>
      </c>
      <c r="K2037" s="104" t="s">
        <v>545</v>
      </c>
      <c r="L2037" s="104" t="s">
        <v>545</v>
      </c>
      <c r="M2037" s="104">
        <v>1726.79</v>
      </c>
      <c r="N2037" s="104">
        <v>3889.99</v>
      </c>
      <c r="O2037" s="80"/>
      <c r="P2037" s="80"/>
      <c r="Q2037" s="80"/>
      <c r="R2037" s="80"/>
      <c r="S2037" s="80"/>
      <c r="T2037" s="80"/>
      <c r="U2037" s="80"/>
      <c r="V2037" s="80"/>
      <c r="W2037" s="80"/>
      <c r="X2037" s="80"/>
      <c r="Y2037" s="80"/>
      <c r="Z2037" s="80"/>
    </row>
    <row r="2038" spans="1:26" s="81" customFormat="1" x14ac:dyDescent="0.25">
      <c r="A2038" s="74" t="s">
        <v>41</v>
      </c>
      <c r="B2038" s="74" t="s">
        <v>41</v>
      </c>
      <c r="C2038" s="105" t="s">
        <v>51</v>
      </c>
      <c r="D2038" s="96" t="s">
        <v>1</v>
      </c>
      <c r="E2038" s="97">
        <v>2020</v>
      </c>
      <c r="F2038" s="98" t="s">
        <v>67</v>
      </c>
      <c r="G2038" s="99" t="s">
        <v>193</v>
      </c>
      <c r="H2038" s="100" t="s">
        <v>3133</v>
      </c>
      <c r="I2038" s="101" t="s">
        <v>194</v>
      </c>
      <c r="J2038" s="102" t="s">
        <v>227</v>
      </c>
      <c r="K2038" s="104" t="s">
        <v>545</v>
      </c>
      <c r="L2038" s="104" t="s">
        <v>545</v>
      </c>
      <c r="M2038" s="104">
        <v>1434.67</v>
      </c>
      <c r="N2038" s="104">
        <v>5022.6400000000003</v>
      </c>
      <c r="O2038" s="80"/>
      <c r="P2038" s="80"/>
      <c r="Q2038" s="80"/>
      <c r="R2038" s="80"/>
      <c r="S2038" s="80"/>
      <c r="T2038" s="80"/>
      <c r="U2038" s="80"/>
      <c r="V2038" s="80"/>
      <c r="W2038" s="80"/>
      <c r="X2038" s="80"/>
      <c r="Y2038" s="80"/>
      <c r="Z2038" s="80"/>
    </row>
    <row r="2039" spans="1:26" s="81" customFormat="1" x14ac:dyDescent="0.25">
      <c r="A2039" s="74" t="s">
        <v>41</v>
      </c>
      <c r="B2039" s="74" t="s">
        <v>41</v>
      </c>
      <c r="C2039" s="105" t="s">
        <v>659</v>
      </c>
      <c r="D2039" s="96" t="s">
        <v>4</v>
      </c>
      <c r="E2039" s="97">
        <v>2020</v>
      </c>
      <c r="F2039" s="98" t="s">
        <v>66</v>
      </c>
      <c r="G2039" s="99" t="s">
        <v>186</v>
      </c>
      <c r="H2039" s="100" t="s">
        <v>3134</v>
      </c>
      <c r="I2039" s="101" t="s">
        <v>179</v>
      </c>
      <c r="J2039" s="102" t="s">
        <v>410</v>
      </c>
      <c r="K2039" s="104" t="s">
        <v>545</v>
      </c>
      <c r="L2039" s="104" t="s">
        <v>545</v>
      </c>
      <c r="M2039" s="104">
        <v>1328.3</v>
      </c>
      <c r="N2039" s="104">
        <v>3222.57</v>
      </c>
      <c r="O2039" s="80"/>
      <c r="P2039" s="80"/>
      <c r="Q2039" s="80"/>
      <c r="R2039" s="80"/>
      <c r="S2039" s="80"/>
      <c r="T2039" s="80"/>
      <c r="U2039" s="80"/>
      <c r="V2039" s="80"/>
      <c r="W2039" s="80"/>
      <c r="X2039" s="80"/>
      <c r="Y2039" s="80"/>
      <c r="Z2039" s="80"/>
    </row>
    <row r="2040" spans="1:26" s="81" customFormat="1" x14ac:dyDescent="0.25">
      <c r="A2040" s="74" t="s">
        <v>41</v>
      </c>
      <c r="B2040" s="74" t="s">
        <v>41</v>
      </c>
      <c r="C2040" s="105" t="s">
        <v>929</v>
      </c>
      <c r="D2040" s="96" t="s">
        <v>930</v>
      </c>
      <c r="E2040" s="97">
        <v>2018</v>
      </c>
      <c r="F2040" s="98" t="s">
        <v>61</v>
      </c>
      <c r="G2040" s="99" t="s">
        <v>102</v>
      </c>
      <c r="H2040" s="100" t="s">
        <v>3135</v>
      </c>
      <c r="I2040" s="101" t="s">
        <v>179</v>
      </c>
      <c r="J2040" s="102" t="s">
        <v>3136</v>
      </c>
      <c r="K2040" s="104" t="s">
        <v>545</v>
      </c>
      <c r="L2040" s="104" t="s">
        <v>545</v>
      </c>
      <c r="M2040" s="104">
        <v>1302</v>
      </c>
      <c r="N2040" s="104">
        <v>2442.8200000000002</v>
      </c>
      <c r="O2040" s="80"/>
      <c r="P2040" s="80"/>
      <c r="Q2040" s="80"/>
      <c r="R2040" s="80"/>
      <c r="S2040" s="80"/>
      <c r="T2040" s="80"/>
      <c r="U2040" s="80"/>
      <c r="V2040" s="80"/>
      <c r="W2040" s="80"/>
      <c r="X2040" s="80"/>
      <c r="Y2040" s="80"/>
      <c r="Z2040" s="80"/>
    </row>
    <row r="2041" spans="1:26" s="81" customFormat="1" x14ac:dyDescent="0.25">
      <c r="A2041" s="74" t="s">
        <v>41</v>
      </c>
      <c r="B2041" s="74" t="s">
        <v>41</v>
      </c>
      <c r="C2041" s="105" t="s">
        <v>4037</v>
      </c>
      <c r="D2041" s="96" t="s">
        <v>4038</v>
      </c>
      <c r="E2041" s="97">
        <v>2023</v>
      </c>
      <c r="F2041" s="98" t="s">
        <v>64</v>
      </c>
      <c r="G2041" s="99" t="s">
        <v>159</v>
      </c>
      <c r="H2041" s="100" t="s">
        <v>3137</v>
      </c>
      <c r="I2041" s="101" t="s">
        <v>277</v>
      </c>
      <c r="J2041" s="102" t="s">
        <v>114</v>
      </c>
      <c r="K2041" s="104" t="s">
        <v>634</v>
      </c>
      <c r="L2041" s="104" t="s">
        <v>634</v>
      </c>
      <c r="M2041" s="104">
        <v>1410.2</v>
      </c>
      <c r="N2041" s="104">
        <v>3458.29</v>
      </c>
      <c r="O2041" s="80"/>
      <c r="P2041" s="80"/>
      <c r="Q2041" s="80"/>
      <c r="R2041" s="80"/>
      <c r="S2041" s="80"/>
      <c r="T2041" s="80"/>
      <c r="U2041" s="80"/>
      <c r="V2041" s="80"/>
      <c r="W2041" s="80"/>
      <c r="X2041" s="80"/>
      <c r="Y2041" s="80"/>
      <c r="Z2041" s="80"/>
    </row>
    <row r="2042" spans="1:26" s="81" customFormat="1" x14ac:dyDescent="0.25">
      <c r="A2042" s="74" t="s">
        <v>41</v>
      </c>
      <c r="B2042" s="74" t="s">
        <v>41</v>
      </c>
      <c r="C2042" s="105" t="s">
        <v>691</v>
      </c>
      <c r="D2042" s="96" t="s">
        <v>21</v>
      </c>
      <c r="E2042" s="97">
        <v>2019</v>
      </c>
      <c r="F2042" s="98" t="s">
        <v>75</v>
      </c>
      <c r="G2042" s="99" t="s">
        <v>312</v>
      </c>
      <c r="H2042" s="100" t="s">
        <v>3138</v>
      </c>
      <c r="I2042" s="101" t="s">
        <v>313</v>
      </c>
      <c r="J2042" s="102" t="s">
        <v>661</v>
      </c>
      <c r="K2042" s="104" t="s">
        <v>634</v>
      </c>
      <c r="L2042" s="104" t="s">
        <v>634</v>
      </c>
      <c r="M2042" s="104">
        <v>1236.43</v>
      </c>
      <c r="N2042" s="104">
        <v>3029.39</v>
      </c>
      <c r="O2042" s="80"/>
      <c r="P2042" s="80"/>
      <c r="Q2042" s="80"/>
      <c r="R2042" s="80"/>
      <c r="S2042" s="80"/>
      <c r="T2042" s="80"/>
      <c r="U2042" s="80"/>
      <c r="V2042" s="80"/>
      <c r="W2042" s="80"/>
      <c r="X2042" s="80"/>
      <c r="Y2042" s="80"/>
      <c r="Z2042" s="80"/>
    </row>
    <row r="2043" spans="1:26" s="81" customFormat="1" x14ac:dyDescent="0.25">
      <c r="A2043" s="74" t="s">
        <v>41</v>
      </c>
      <c r="B2043" s="74" t="s">
        <v>41</v>
      </c>
      <c r="C2043" s="105" t="s">
        <v>703</v>
      </c>
      <c r="D2043" s="96" t="s">
        <v>601</v>
      </c>
      <c r="E2043" s="97">
        <v>2022</v>
      </c>
      <c r="F2043" s="98" t="s">
        <v>66</v>
      </c>
      <c r="G2043" s="99" t="s">
        <v>186</v>
      </c>
      <c r="H2043" s="100" t="s">
        <v>3139</v>
      </c>
      <c r="I2043" s="101" t="s">
        <v>103</v>
      </c>
      <c r="J2043" s="102" t="s">
        <v>780</v>
      </c>
      <c r="K2043" s="104" t="s">
        <v>634</v>
      </c>
      <c r="L2043" s="104" t="s">
        <v>634</v>
      </c>
      <c r="M2043" s="104">
        <v>1612.6</v>
      </c>
      <c r="N2043" s="104">
        <v>3868.72</v>
      </c>
      <c r="O2043" s="80"/>
      <c r="P2043" s="80"/>
      <c r="Q2043" s="80"/>
      <c r="R2043" s="80"/>
      <c r="S2043" s="80"/>
      <c r="T2043" s="80"/>
      <c r="U2043" s="80"/>
      <c r="V2043" s="80"/>
      <c r="W2043" s="80"/>
      <c r="X2043" s="80"/>
      <c r="Y2043" s="80"/>
      <c r="Z2043" s="80"/>
    </row>
    <row r="2044" spans="1:26" s="81" customFormat="1" x14ac:dyDescent="0.25">
      <c r="A2044" s="74" t="s">
        <v>41</v>
      </c>
      <c r="B2044" s="74" t="s">
        <v>41</v>
      </c>
      <c r="C2044" s="105" t="s">
        <v>706</v>
      </c>
      <c r="D2044" s="96" t="s">
        <v>568</v>
      </c>
      <c r="E2044" s="97">
        <v>2022</v>
      </c>
      <c r="F2044" s="98" t="s">
        <v>61</v>
      </c>
      <c r="G2044" s="99" t="s">
        <v>102</v>
      </c>
      <c r="H2044" s="100" t="s">
        <v>3140</v>
      </c>
      <c r="I2044" s="101" t="s">
        <v>103</v>
      </c>
      <c r="J2044" s="102" t="s">
        <v>695</v>
      </c>
      <c r="K2044" s="104" t="s">
        <v>634</v>
      </c>
      <c r="L2044" s="104" t="s">
        <v>634</v>
      </c>
      <c r="M2044" s="104">
        <v>2064.84</v>
      </c>
      <c r="N2044" s="104">
        <v>4306.2299999999996</v>
      </c>
      <c r="O2044" s="80"/>
      <c r="P2044" s="80"/>
      <c r="Q2044" s="80"/>
      <c r="R2044" s="80"/>
      <c r="S2044" s="80"/>
      <c r="T2044" s="80"/>
      <c r="U2044" s="80"/>
      <c r="V2044" s="80"/>
      <c r="W2044" s="80"/>
      <c r="X2044" s="80"/>
      <c r="Y2044" s="80"/>
      <c r="Z2044" s="80"/>
    </row>
    <row r="2045" spans="1:26" s="81" customFormat="1" x14ac:dyDescent="0.25">
      <c r="A2045" s="74" t="s">
        <v>41</v>
      </c>
      <c r="B2045" s="74" t="s">
        <v>41</v>
      </c>
      <c r="C2045" s="105" t="s">
        <v>3944</v>
      </c>
      <c r="D2045" s="96" t="s">
        <v>3945</v>
      </c>
      <c r="E2045" s="97">
        <v>2023</v>
      </c>
      <c r="F2045" s="98" t="s">
        <v>676</v>
      </c>
      <c r="G2045" s="99" t="s">
        <v>280</v>
      </c>
      <c r="H2045" s="100" t="s">
        <v>3141</v>
      </c>
      <c r="I2045" s="101" t="s">
        <v>281</v>
      </c>
      <c r="J2045" s="102" t="s">
        <v>700</v>
      </c>
      <c r="K2045" s="104" t="s">
        <v>634</v>
      </c>
      <c r="L2045" s="104" t="s">
        <v>634</v>
      </c>
      <c r="M2045" s="104">
        <v>1360.07</v>
      </c>
      <c r="N2045" s="104">
        <v>3166.66</v>
      </c>
      <c r="O2045" s="80"/>
      <c r="P2045" s="80"/>
      <c r="Q2045" s="80"/>
      <c r="R2045" s="80"/>
      <c r="S2045" s="80"/>
      <c r="T2045" s="80"/>
      <c r="U2045" s="80"/>
      <c r="V2045" s="80"/>
      <c r="W2045" s="80"/>
      <c r="X2045" s="80"/>
      <c r="Y2045" s="80"/>
      <c r="Z2045" s="80"/>
    </row>
    <row r="2046" spans="1:26" s="81" customFormat="1" x14ac:dyDescent="0.25">
      <c r="A2046" s="74" t="s">
        <v>41</v>
      </c>
      <c r="B2046" s="74" t="s">
        <v>41</v>
      </c>
      <c r="C2046" s="105" t="s">
        <v>3944</v>
      </c>
      <c r="D2046" s="96" t="s">
        <v>3945</v>
      </c>
      <c r="E2046" s="97">
        <v>2023</v>
      </c>
      <c r="F2046" s="98" t="s">
        <v>676</v>
      </c>
      <c r="G2046" s="99" t="s">
        <v>280</v>
      </c>
      <c r="H2046" s="100" t="s">
        <v>3142</v>
      </c>
      <c r="I2046" s="101" t="s">
        <v>281</v>
      </c>
      <c r="J2046" s="102" t="s">
        <v>685</v>
      </c>
      <c r="K2046" s="104" t="s">
        <v>634</v>
      </c>
      <c r="L2046" s="104" t="s">
        <v>634</v>
      </c>
      <c r="M2046" s="104">
        <v>1360.07</v>
      </c>
      <c r="N2046" s="104">
        <v>3166.66</v>
      </c>
      <c r="O2046" s="80"/>
      <c r="P2046" s="80"/>
      <c r="Q2046" s="80"/>
      <c r="R2046" s="80"/>
      <c r="S2046" s="80"/>
      <c r="T2046" s="80"/>
      <c r="U2046" s="80"/>
      <c r="V2046" s="80"/>
      <c r="W2046" s="80"/>
      <c r="X2046" s="80"/>
      <c r="Y2046" s="80"/>
      <c r="Z2046" s="80"/>
    </row>
    <row r="2047" spans="1:26" s="81" customFormat="1" x14ac:dyDescent="0.25">
      <c r="A2047" s="74" t="s">
        <v>41</v>
      </c>
      <c r="B2047" s="74" t="s">
        <v>41</v>
      </c>
      <c r="C2047" s="105" t="s">
        <v>51</v>
      </c>
      <c r="D2047" s="96" t="s">
        <v>1</v>
      </c>
      <c r="E2047" s="97">
        <v>2020</v>
      </c>
      <c r="F2047" s="98" t="s">
        <v>67</v>
      </c>
      <c r="G2047" s="99" t="s">
        <v>193</v>
      </c>
      <c r="H2047" s="100" t="s">
        <v>3143</v>
      </c>
      <c r="I2047" s="101" t="s">
        <v>194</v>
      </c>
      <c r="J2047" s="102" t="s">
        <v>695</v>
      </c>
      <c r="K2047" s="104" t="s">
        <v>545</v>
      </c>
      <c r="L2047" s="104" t="s">
        <v>545</v>
      </c>
      <c r="M2047" s="104">
        <v>1434.67</v>
      </c>
      <c r="N2047" s="104">
        <v>5022.6400000000003</v>
      </c>
      <c r="O2047" s="80"/>
      <c r="P2047" s="80"/>
      <c r="Q2047" s="80"/>
      <c r="R2047" s="80"/>
      <c r="S2047" s="80"/>
      <c r="T2047" s="80"/>
      <c r="U2047" s="80"/>
      <c r="V2047" s="80"/>
      <c r="W2047" s="80"/>
      <c r="X2047" s="80"/>
      <c r="Y2047" s="80"/>
      <c r="Z2047" s="80"/>
    </row>
    <row r="2048" spans="1:26" s="81" customFormat="1" x14ac:dyDescent="0.25">
      <c r="A2048" s="74" t="s">
        <v>41</v>
      </c>
      <c r="B2048" s="74" t="s">
        <v>41</v>
      </c>
      <c r="C2048" s="105" t="s">
        <v>3944</v>
      </c>
      <c r="D2048" s="96" t="s">
        <v>3945</v>
      </c>
      <c r="E2048" s="97">
        <v>2023</v>
      </c>
      <c r="F2048" s="98" t="s">
        <v>676</v>
      </c>
      <c r="G2048" s="99" t="s">
        <v>280</v>
      </c>
      <c r="H2048" s="100" t="s">
        <v>3144</v>
      </c>
      <c r="I2048" s="101" t="s">
        <v>282</v>
      </c>
      <c r="J2048" s="102" t="s">
        <v>685</v>
      </c>
      <c r="K2048" s="104" t="s">
        <v>634</v>
      </c>
      <c r="L2048" s="104" t="s">
        <v>634</v>
      </c>
      <c r="M2048" s="104">
        <v>3748.2</v>
      </c>
      <c r="N2048" s="104">
        <v>7725.58</v>
      </c>
      <c r="O2048" s="80"/>
      <c r="P2048" s="80"/>
      <c r="Q2048" s="80"/>
      <c r="R2048" s="80"/>
      <c r="S2048" s="80"/>
      <c r="T2048" s="80"/>
      <c r="U2048" s="80"/>
      <c r="V2048" s="80"/>
      <c r="W2048" s="80"/>
      <c r="X2048" s="80"/>
      <c r="Y2048" s="80"/>
      <c r="Z2048" s="80"/>
    </row>
    <row r="2049" spans="1:26" s="81" customFormat="1" x14ac:dyDescent="0.25">
      <c r="A2049" s="74" t="s">
        <v>41</v>
      </c>
      <c r="B2049" s="74" t="s">
        <v>41</v>
      </c>
      <c r="C2049" s="105" t="s">
        <v>659</v>
      </c>
      <c r="D2049" s="96" t="s">
        <v>4</v>
      </c>
      <c r="E2049" s="97">
        <v>2020</v>
      </c>
      <c r="F2049" s="98" t="s">
        <v>66</v>
      </c>
      <c r="G2049" s="99" t="s">
        <v>186</v>
      </c>
      <c r="H2049" s="100" t="s">
        <v>3145</v>
      </c>
      <c r="I2049" s="101" t="s">
        <v>179</v>
      </c>
      <c r="J2049" s="102" t="s">
        <v>463</v>
      </c>
      <c r="K2049" s="104" t="s">
        <v>545</v>
      </c>
      <c r="L2049" s="104" t="s">
        <v>545</v>
      </c>
      <c r="M2049" s="104">
        <v>1592.3</v>
      </c>
      <c r="N2049" s="104">
        <v>3776.96</v>
      </c>
      <c r="O2049" s="80"/>
      <c r="P2049" s="80"/>
      <c r="Q2049" s="80"/>
      <c r="R2049" s="80"/>
      <c r="S2049" s="80"/>
      <c r="T2049" s="80"/>
      <c r="U2049" s="80"/>
      <c r="V2049" s="80"/>
      <c r="W2049" s="80"/>
      <c r="X2049" s="80"/>
      <c r="Y2049" s="80"/>
      <c r="Z2049" s="80"/>
    </row>
    <row r="2050" spans="1:26" s="81" customFormat="1" x14ac:dyDescent="0.25">
      <c r="A2050" s="74" t="s">
        <v>41</v>
      </c>
      <c r="B2050" s="74" t="s">
        <v>41</v>
      </c>
      <c r="C2050" s="105" t="s">
        <v>691</v>
      </c>
      <c r="D2050" s="96" t="s">
        <v>21</v>
      </c>
      <c r="E2050" s="97">
        <v>2019</v>
      </c>
      <c r="F2050" s="98" t="s">
        <v>75</v>
      </c>
      <c r="G2050" s="99" t="s">
        <v>312</v>
      </c>
      <c r="H2050" s="100" t="s">
        <v>3146</v>
      </c>
      <c r="I2050" s="101" t="s">
        <v>313</v>
      </c>
      <c r="J2050" s="102" t="s">
        <v>790</v>
      </c>
      <c r="K2050" s="104" t="s">
        <v>634</v>
      </c>
      <c r="L2050" s="104" t="s">
        <v>634</v>
      </c>
      <c r="M2050" s="104">
        <v>1236.43</v>
      </c>
      <c r="N2050" s="104">
        <v>3029.39</v>
      </c>
      <c r="O2050" s="80"/>
      <c r="P2050" s="80"/>
      <c r="Q2050" s="80"/>
      <c r="R2050" s="80"/>
      <c r="S2050" s="80"/>
      <c r="T2050" s="80"/>
      <c r="U2050" s="80"/>
      <c r="V2050" s="80"/>
      <c r="W2050" s="80"/>
      <c r="X2050" s="80"/>
      <c r="Y2050" s="80"/>
      <c r="Z2050" s="80"/>
    </row>
    <row r="2051" spans="1:26" s="81" customFormat="1" x14ac:dyDescent="0.25">
      <c r="A2051" s="74" t="s">
        <v>41</v>
      </c>
      <c r="B2051" s="74" t="s">
        <v>41</v>
      </c>
      <c r="C2051" s="105" t="s">
        <v>3944</v>
      </c>
      <c r="D2051" s="96" t="s">
        <v>3945</v>
      </c>
      <c r="E2051" s="97">
        <v>2023</v>
      </c>
      <c r="F2051" s="98" t="s">
        <v>676</v>
      </c>
      <c r="G2051" s="99" t="s">
        <v>280</v>
      </c>
      <c r="H2051" s="100" t="s">
        <v>3147</v>
      </c>
      <c r="I2051" s="101" t="s">
        <v>281</v>
      </c>
      <c r="J2051" s="102" t="s">
        <v>771</v>
      </c>
      <c r="K2051" s="104" t="s">
        <v>634</v>
      </c>
      <c r="L2051" s="104" t="s">
        <v>634</v>
      </c>
      <c r="M2051" s="104">
        <v>1360.07</v>
      </c>
      <c r="N2051" s="104">
        <v>3166.66</v>
      </c>
      <c r="O2051" s="80"/>
      <c r="P2051" s="80"/>
      <c r="Q2051" s="80"/>
      <c r="R2051" s="80"/>
      <c r="S2051" s="80"/>
      <c r="T2051" s="80"/>
      <c r="U2051" s="80"/>
      <c r="V2051" s="80"/>
      <c r="W2051" s="80"/>
      <c r="X2051" s="80"/>
      <c r="Y2051" s="80"/>
      <c r="Z2051" s="80"/>
    </row>
    <row r="2052" spans="1:26" s="81" customFormat="1" x14ac:dyDescent="0.25">
      <c r="A2052" s="74" t="s">
        <v>41</v>
      </c>
      <c r="B2052" s="74" t="s">
        <v>41</v>
      </c>
      <c r="C2052" s="105" t="s">
        <v>754</v>
      </c>
      <c r="D2052" s="96" t="s">
        <v>755</v>
      </c>
      <c r="E2052" s="97">
        <v>2022</v>
      </c>
      <c r="F2052" s="98" t="s">
        <v>77</v>
      </c>
      <c r="G2052" s="99" t="s">
        <v>403</v>
      </c>
      <c r="H2052" s="100" t="s">
        <v>3921</v>
      </c>
      <c r="I2052" s="101" t="s">
        <v>701</v>
      </c>
      <c r="J2052" s="102" t="s">
        <v>809</v>
      </c>
      <c r="K2052" s="104" t="s">
        <v>545</v>
      </c>
      <c r="L2052" s="104" t="s">
        <v>545</v>
      </c>
      <c r="M2052" s="104">
        <v>1328.3</v>
      </c>
      <c r="N2052" s="104">
        <v>3165.25</v>
      </c>
      <c r="O2052" s="80"/>
      <c r="P2052" s="80"/>
      <c r="Q2052" s="80"/>
      <c r="R2052" s="80"/>
      <c r="S2052" s="80"/>
      <c r="T2052" s="80"/>
      <c r="U2052" s="80"/>
      <c r="V2052" s="80"/>
      <c r="W2052" s="80"/>
      <c r="X2052" s="80"/>
      <c r="Y2052" s="80"/>
      <c r="Z2052" s="80"/>
    </row>
    <row r="2053" spans="1:26" s="81" customFormat="1" x14ac:dyDescent="0.25">
      <c r="A2053" s="74" t="s">
        <v>41</v>
      </c>
      <c r="B2053" s="74" t="s">
        <v>41</v>
      </c>
      <c r="C2053" s="105" t="s">
        <v>691</v>
      </c>
      <c r="D2053" s="96" t="s">
        <v>21</v>
      </c>
      <c r="E2053" s="97">
        <v>2019</v>
      </c>
      <c r="F2053" s="98" t="s">
        <v>75</v>
      </c>
      <c r="G2053" s="99" t="s">
        <v>312</v>
      </c>
      <c r="H2053" s="100" t="s">
        <v>3148</v>
      </c>
      <c r="I2053" s="101" t="s">
        <v>313</v>
      </c>
      <c r="J2053" s="102" t="s">
        <v>778</v>
      </c>
      <c r="K2053" s="104" t="s">
        <v>634</v>
      </c>
      <c r="L2053" s="104" t="s">
        <v>634</v>
      </c>
      <c r="M2053" s="104">
        <v>1236.43</v>
      </c>
      <c r="N2053" s="104">
        <v>3029.39</v>
      </c>
      <c r="O2053" s="80"/>
      <c r="P2053" s="80"/>
      <c r="Q2053" s="80"/>
      <c r="R2053" s="80"/>
      <c r="S2053" s="80"/>
      <c r="T2053" s="80"/>
      <c r="U2053" s="80"/>
      <c r="V2053" s="80"/>
      <c r="W2053" s="80"/>
      <c r="X2053" s="80"/>
      <c r="Y2053" s="80"/>
      <c r="Z2053" s="80"/>
    </row>
    <row r="2054" spans="1:26" s="81" customFormat="1" x14ac:dyDescent="0.25">
      <c r="A2054" s="74" t="s">
        <v>41</v>
      </c>
      <c r="B2054" s="74" t="s">
        <v>41</v>
      </c>
      <c r="C2054" s="105" t="s">
        <v>706</v>
      </c>
      <c r="D2054" s="96" t="s">
        <v>568</v>
      </c>
      <c r="E2054" s="97">
        <v>2022</v>
      </c>
      <c r="F2054" s="98" t="s">
        <v>61</v>
      </c>
      <c r="G2054" s="99" t="s">
        <v>102</v>
      </c>
      <c r="H2054" s="100" t="s">
        <v>3149</v>
      </c>
      <c r="I2054" s="101" t="s">
        <v>103</v>
      </c>
      <c r="J2054" s="102" t="s">
        <v>715</v>
      </c>
      <c r="K2054" s="104" t="s">
        <v>634</v>
      </c>
      <c r="L2054" s="104" t="s">
        <v>634</v>
      </c>
      <c r="M2054" s="104">
        <v>2064.84</v>
      </c>
      <c r="N2054" s="104">
        <v>4306.2299999999996</v>
      </c>
      <c r="O2054" s="80"/>
      <c r="P2054" s="80"/>
      <c r="Q2054" s="80"/>
      <c r="R2054" s="80"/>
      <c r="S2054" s="80"/>
      <c r="T2054" s="80"/>
      <c r="U2054" s="80"/>
      <c r="V2054" s="80"/>
      <c r="W2054" s="80"/>
      <c r="X2054" s="80"/>
      <c r="Y2054" s="80"/>
      <c r="Z2054" s="80"/>
    </row>
    <row r="2055" spans="1:26" s="81" customFormat="1" x14ac:dyDescent="0.25">
      <c r="A2055" s="74" t="s">
        <v>41</v>
      </c>
      <c r="B2055" s="74" t="s">
        <v>41</v>
      </c>
      <c r="C2055" s="105" t="s">
        <v>691</v>
      </c>
      <c r="D2055" s="96" t="s">
        <v>21</v>
      </c>
      <c r="E2055" s="97">
        <v>2019</v>
      </c>
      <c r="F2055" s="98" t="s">
        <v>75</v>
      </c>
      <c r="G2055" s="99" t="s">
        <v>312</v>
      </c>
      <c r="H2055" s="100" t="s">
        <v>3151</v>
      </c>
      <c r="I2055" s="101" t="s">
        <v>313</v>
      </c>
      <c r="J2055" s="102" t="s">
        <v>664</v>
      </c>
      <c r="K2055" s="104" t="s">
        <v>634</v>
      </c>
      <c r="L2055" s="104" t="s">
        <v>634</v>
      </c>
      <c r="M2055" s="104">
        <v>1236.43</v>
      </c>
      <c r="N2055" s="104">
        <v>3029.39</v>
      </c>
      <c r="O2055" s="80"/>
      <c r="P2055" s="80"/>
      <c r="Q2055" s="80"/>
      <c r="R2055" s="80"/>
      <c r="S2055" s="80"/>
      <c r="T2055" s="80"/>
      <c r="U2055" s="80"/>
      <c r="V2055" s="80"/>
      <c r="W2055" s="80"/>
      <c r="X2055" s="80"/>
      <c r="Y2055" s="80"/>
      <c r="Z2055" s="80"/>
    </row>
    <row r="2056" spans="1:26" s="81" customFormat="1" x14ac:dyDescent="0.25">
      <c r="A2056" s="74" t="s">
        <v>41</v>
      </c>
      <c r="B2056" s="74" t="s">
        <v>41</v>
      </c>
      <c r="C2056" s="105" t="s">
        <v>660</v>
      </c>
      <c r="D2056" s="96" t="s">
        <v>5</v>
      </c>
      <c r="E2056" s="97">
        <v>2020</v>
      </c>
      <c r="F2056" s="98" t="s">
        <v>61</v>
      </c>
      <c r="G2056" s="99" t="s">
        <v>102</v>
      </c>
      <c r="H2056" s="100" t="s">
        <v>3152</v>
      </c>
      <c r="I2056" s="101" t="s">
        <v>257</v>
      </c>
      <c r="J2056" s="102" t="s">
        <v>661</v>
      </c>
      <c r="K2056" s="104" t="s">
        <v>634</v>
      </c>
      <c r="L2056" s="104" t="s">
        <v>634</v>
      </c>
      <c r="M2056" s="104">
        <v>2026.8</v>
      </c>
      <c r="N2056" s="104">
        <v>4345.93</v>
      </c>
      <c r="O2056" s="80"/>
      <c r="P2056" s="80"/>
      <c r="Q2056" s="80"/>
      <c r="R2056" s="80"/>
      <c r="S2056" s="80"/>
      <c r="T2056" s="80"/>
      <c r="U2056" s="80"/>
      <c r="V2056" s="80"/>
      <c r="W2056" s="80"/>
      <c r="X2056" s="80"/>
      <c r="Y2056" s="80"/>
      <c r="Z2056" s="80"/>
    </row>
    <row r="2057" spans="1:26" s="81" customFormat="1" x14ac:dyDescent="0.25">
      <c r="A2057" s="74" t="s">
        <v>41</v>
      </c>
      <c r="B2057" s="74" t="s">
        <v>41</v>
      </c>
      <c r="C2057" s="105" t="s">
        <v>706</v>
      </c>
      <c r="D2057" s="96" t="s">
        <v>568</v>
      </c>
      <c r="E2057" s="97">
        <v>2022</v>
      </c>
      <c r="F2057" s="98" t="s">
        <v>61</v>
      </c>
      <c r="G2057" s="99" t="s">
        <v>102</v>
      </c>
      <c r="H2057" s="100" t="s">
        <v>3153</v>
      </c>
      <c r="I2057" s="101" t="s">
        <v>103</v>
      </c>
      <c r="J2057" s="102" t="s">
        <v>864</v>
      </c>
      <c r="K2057" s="104" t="s">
        <v>634</v>
      </c>
      <c r="L2057" s="104" t="s">
        <v>634</v>
      </c>
      <c r="M2057" s="104">
        <v>2064.84</v>
      </c>
      <c r="N2057" s="104">
        <v>4306.2299999999996</v>
      </c>
      <c r="O2057" s="80"/>
      <c r="P2057" s="80"/>
      <c r="Q2057" s="80"/>
      <c r="R2057" s="80"/>
      <c r="S2057" s="80"/>
      <c r="T2057" s="80"/>
      <c r="U2057" s="80"/>
      <c r="V2057" s="80"/>
      <c r="W2057" s="80"/>
      <c r="X2057" s="80"/>
      <c r="Y2057" s="80"/>
      <c r="Z2057" s="80"/>
    </row>
    <row r="2058" spans="1:26" s="81" customFormat="1" x14ac:dyDescent="0.25">
      <c r="A2058" s="74" t="s">
        <v>41</v>
      </c>
      <c r="B2058" s="74" t="s">
        <v>41</v>
      </c>
      <c r="C2058" s="105" t="s">
        <v>691</v>
      </c>
      <c r="D2058" s="96" t="s">
        <v>21</v>
      </c>
      <c r="E2058" s="97">
        <v>2019</v>
      </c>
      <c r="F2058" s="98" t="s">
        <v>75</v>
      </c>
      <c r="G2058" s="99" t="s">
        <v>312</v>
      </c>
      <c r="H2058" s="100" t="s">
        <v>3154</v>
      </c>
      <c r="I2058" s="101" t="s">
        <v>313</v>
      </c>
      <c r="J2058" s="102" t="s">
        <v>768</v>
      </c>
      <c r="K2058" s="104" t="s">
        <v>634</v>
      </c>
      <c r="L2058" s="104" t="s">
        <v>634</v>
      </c>
      <c r="M2058" s="104">
        <v>1236.43</v>
      </c>
      <c r="N2058" s="104">
        <v>3029.39</v>
      </c>
      <c r="O2058" s="80"/>
      <c r="P2058" s="80"/>
      <c r="Q2058" s="80"/>
      <c r="R2058" s="80"/>
      <c r="S2058" s="80"/>
      <c r="T2058" s="80"/>
      <c r="U2058" s="80"/>
      <c r="V2058" s="80"/>
      <c r="W2058" s="80"/>
      <c r="X2058" s="80"/>
      <c r="Y2058" s="80"/>
      <c r="Z2058" s="80"/>
    </row>
    <row r="2059" spans="1:26" s="81" customFormat="1" x14ac:dyDescent="0.25">
      <c r="A2059" s="74" t="s">
        <v>41</v>
      </c>
      <c r="B2059" s="74" t="s">
        <v>41</v>
      </c>
      <c r="C2059" s="105" t="s">
        <v>706</v>
      </c>
      <c r="D2059" s="96" t="s">
        <v>568</v>
      </c>
      <c r="E2059" s="97">
        <v>2022</v>
      </c>
      <c r="F2059" s="98" t="s">
        <v>61</v>
      </c>
      <c r="G2059" s="99" t="s">
        <v>102</v>
      </c>
      <c r="H2059" s="100" t="s">
        <v>3155</v>
      </c>
      <c r="I2059" s="101" t="s">
        <v>283</v>
      </c>
      <c r="J2059" s="102" t="s">
        <v>695</v>
      </c>
      <c r="K2059" s="104" t="s">
        <v>634</v>
      </c>
      <c r="L2059" s="104" t="s">
        <v>634</v>
      </c>
      <c r="M2059" s="104">
        <v>2472.86</v>
      </c>
      <c r="N2059" s="104">
        <v>5056.83</v>
      </c>
      <c r="O2059" s="80"/>
      <c r="P2059" s="80"/>
      <c r="Q2059" s="80"/>
      <c r="R2059" s="80"/>
      <c r="S2059" s="80"/>
      <c r="T2059" s="80"/>
      <c r="U2059" s="80"/>
      <c r="V2059" s="80"/>
      <c r="W2059" s="80"/>
      <c r="X2059" s="80"/>
      <c r="Y2059" s="80"/>
      <c r="Z2059" s="80"/>
    </row>
    <row r="2060" spans="1:26" s="81" customFormat="1" x14ac:dyDescent="0.25">
      <c r="A2060" s="74" t="s">
        <v>41</v>
      </c>
      <c r="B2060" s="74" t="s">
        <v>41</v>
      </c>
      <c r="C2060" s="105" t="s">
        <v>3944</v>
      </c>
      <c r="D2060" s="96" t="s">
        <v>3945</v>
      </c>
      <c r="E2060" s="97">
        <v>2023</v>
      </c>
      <c r="F2060" s="98" t="s">
        <v>676</v>
      </c>
      <c r="G2060" s="99" t="s">
        <v>280</v>
      </c>
      <c r="H2060" s="100" t="s">
        <v>3156</v>
      </c>
      <c r="I2060" s="101" t="s">
        <v>281</v>
      </c>
      <c r="J2060" s="102" t="s">
        <v>700</v>
      </c>
      <c r="K2060" s="104" t="s">
        <v>634</v>
      </c>
      <c r="L2060" s="104" t="s">
        <v>634</v>
      </c>
      <c r="M2060" s="104">
        <v>1360.07</v>
      </c>
      <c r="N2060" s="104">
        <v>3166.66</v>
      </c>
      <c r="O2060" s="80"/>
      <c r="P2060" s="80"/>
      <c r="Q2060" s="80"/>
      <c r="R2060" s="80"/>
      <c r="S2060" s="80"/>
      <c r="T2060" s="80"/>
      <c r="U2060" s="80"/>
      <c r="V2060" s="80"/>
      <c r="W2060" s="80"/>
      <c r="X2060" s="80"/>
      <c r="Y2060" s="80"/>
      <c r="Z2060" s="80"/>
    </row>
    <row r="2061" spans="1:26" s="81" customFormat="1" x14ac:dyDescent="0.25">
      <c r="A2061" s="74" t="s">
        <v>41</v>
      </c>
      <c r="B2061" s="74" t="s">
        <v>41</v>
      </c>
      <c r="C2061" s="105" t="s">
        <v>706</v>
      </c>
      <c r="D2061" s="96" t="s">
        <v>568</v>
      </c>
      <c r="E2061" s="97">
        <v>2022</v>
      </c>
      <c r="F2061" s="98" t="s">
        <v>61</v>
      </c>
      <c r="G2061" s="99" t="s">
        <v>102</v>
      </c>
      <c r="H2061" s="100" t="s">
        <v>3157</v>
      </c>
      <c r="I2061" s="101" t="s">
        <v>103</v>
      </c>
      <c r="J2061" s="102" t="s">
        <v>838</v>
      </c>
      <c r="K2061" s="104" t="s">
        <v>634</v>
      </c>
      <c r="L2061" s="104" t="s">
        <v>634</v>
      </c>
      <c r="M2061" s="104">
        <v>2064.84</v>
      </c>
      <c r="N2061" s="104">
        <v>4306.2299999999996</v>
      </c>
      <c r="O2061" s="80"/>
      <c r="P2061" s="80"/>
      <c r="Q2061" s="80"/>
      <c r="R2061" s="80"/>
      <c r="S2061" s="80"/>
      <c r="T2061" s="80"/>
      <c r="U2061" s="80"/>
      <c r="V2061" s="80"/>
      <c r="W2061" s="80"/>
      <c r="X2061" s="80"/>
      <c r="Y2061" s="80"/>
      <c r="Z2061" s="80"/>
    </row>
    <row r="2062" spans="1:26" s="81" customFormat="1" x14ac:dyDescent="0.25">
      <c r="A2062" s="74" t="s">
        <v>41</v>
      </c>
      <c r="B2062" s="74" t="s">
        <v>41</v>
      </c>
      <c r="C2062" s="105" t="s">
        <v>51</v>
      </c>
      <c r="D2062" s="96" t="s">
        <v>1</v>
      </c>
      <c r="E2062" s="97">
        <v>2020</v>
      </c>
      <c r="F2062" s="98" t="s">
        <v>67</v>
      </c>
      <c r="G2062" s="99" t="s">
        <v>193</v>
      </c>
      <c r="H2062" s="100" t="s">
        <v>3158</v>
      </c>
      <c r="I2062" s="101" t="s">
        <v>194</v>
      </c>
      <c r="J2062" s="102" t="s">
        <v>229</v>
      </c>
      <c r="K2062" s="104" t="s">
        <v>545</v>
      </c>
      <c r="L2062" s="104" t="s">
        <v>545</v>
      </c>
      <c r="M2062" s="104">
        <v>1434.67</v>
      </c>
      <c r="N2062" s="104">
        <v>5022.6400000000003</v>
      </c>
      <c r="O2062" s="80"/>
      <c r="P2062" s="80"/>
      <c r="Q2062" s="80"/>
      <c r="R2062" s="80"/>
      <c r="S2062" s="80"/>
      <c r="T2062" s="80"/>
      <c r="U2062" s="80"/>
      <c r="V2062" s="80"/>
      <c r="W2062" s="80"/>
      <c r="X2062" s="80"/>
      <c r="Y2062" s="80"/>
      <c r="Z2062" s="80"/>
    </row>
    <row r="2063" spans="1:26" s="81" customFormat="1" x14ac:dyDescent="0.25">
      <c r="A2063" s="74" t="s">
        <v>41</v>
      </c>
      <c r="B2063" s="74" t="s">
        <v>41</v>
      </c>
      <c r="C2063" s="105" t="s">
        <v>3944</v>
      </c>
      <c r="D2063" s="96" t="s">
        <v>3945</v>
      </c>
      <c r="E2063" s="97">
        <v>2023</v>
      </c>
      <c r="F2063" s="98" t="s">
        <v>676</v>
      </c>
      <c r="G2063" s="99" t="s">
        <v>280</v>
      </c>
      <c r="H2063" s="100" t="s">
        <v>3159</v>
      </c>
      <c r="I2063" s="101" t="s">
        <v>281</v>
      </c>
      <c r="J2063" s="102" t="s">
        <v>730</v>
      </c>
      <c r="K2063" s="104" t="s">
        <v>634</v>
      </c>
      <c r="L2063" s="104" t="s">
        <v>634</v>
      </c>
      <c r="M2063" s="104">
        <v>1360.07</v>
      </c>
      <c r="N2063" s="104">
        <v>3166.66</v>
      </c>
      <c r="O2063" s="80"/>
      <c r="P2063" s="80"/>
      <c r="Q2063" s="80"/>
      <c r="R2063" s="80"/>
      <c r="S2063" s="80"/>
      <c r="T2063" s="80"/>
      <c r="U2063" s="80"/>
      <c r="V2063" s="80"/>
      <c r="W2063" s="80"/>
      <c r="X2063" s="80"/>
      <c r="Y2063" s="80"/>
      <c r="Z2063" s="80"/>
    </row>
    <row r="2064" spans="1:26" s="81" customFormat="1" x14ac:dyDescent="0.25">
      <c r="A2064" s="74" t="s">
        <v>41</v>
      </c>
      <c r="B2064" s="74" t="s">
        <v>41</v>
      </c>
      <c r="C2064" s="105" t="s">
        <v>3944</v>
      </c>
      <c r="D2064" s="96" t="s">
        <v>3945</v>
      </c>
      <c r="E2064" s="97">
        <v>2023</v>
      </c>
      <c r="F2064" s="98" t="s">
        <v>676</v>
      </c>
      <c r="G2064" s="99" t="s">
        <v>280</v>
      </c>
      <c r="H2064" s="100" t="s">
        <v>3160</v>
      </c>
      <c r="I2064" s="101" t="s">
        <v>281</v>
      </c>
      <c r="J2064" s="102" t="s">
        <v>722</v>
      </c>
      <c r="K2064" s="104" t="s">
        <v>634</v>
      </c>
      <c r="L2064" s="104" t="s">
        <v>634</v>
      </c>
      <c r="M2064" s="104">
        <v>1360.07</v>
      </c>
      <c r="N2064" s="104">
        <v>3166.66</v>
      </c>
      <c r="O2064" s="80"/>
      <c r="P2064" s="80"/>
      <c r="Q2064" s="80"/>
      <c r="R2064" s="80"/>
      <c r="S2064" s="80"/>
      <c r="T2064" s="80"/>
      <c r="U2064" s="80"/>
      <c r="V2064" s="80"/>
      <c r="W2064" s="80"/>
      <c r="X2064" s="80"/>
      <c r="Y2064" s="80"/>
      <c r="Z2064" s="80"/>
    </row>
    <row r="2065" spans="1:26" s="81" customFormat="1" x14ac:dyDescent="0.25">
      <c r="A2065" s="74" t="s">
        <v>41</v>
      </c>
      <c r="B2065" s="74" t="s">
        <v>41</v>
      </c>
      <c r="C2065" s="105" t="s">
        <v>775</v>
      </c>
      <c r="D2065" s="96" t="s">
        <v>31</v>
      </c>
      <c r="E2065" s="97">
        <v>2021</v>
      </c>
      <c r="F2065" s="98" t="s">
        <v>75</v>
      </c>
      <c r="G2065" s="99" t="s">
        <v>312</v>
      </c>
      <c r="H2065" s="100" t="s">
        <v>3161</v>
      </c>
      <c r="I2065" s="101" t="s">
        <v>516</v>
      </c>
      <c r="J2065" s="102" t="s">
        <v>801</v>
      </c>
      <c r="K2065" s="104" t="s">
        <v>634</v>
      </c>
      <c r="L2065" s="104" t="s">
        <v>634</v>
      </c>
      <c r="M2065" s="104">
        <v>2244.38</v>
      </c>
      <c r="N2065" s="104">
        <v>4552.18</v>
      </c>
      <c r="O2065" s="80"/>
      <c r="P2065" s="80"/>
      <c r="Q2065" s="80"/>
      <c r="R2065" s="80"/>
      <c r="S2065" s="80"/>
      <c r="T2065" s="80"/>
      <c r="U2065" s="80"/>
      <c r="V2065" s="80"/>
      <c r="W2065" s="80"/>
      <c r="X2065" s="80"/>
      <c r="Y2065" s="80"/>
      <c r="Z2065" s="80"/>
    </row>
    <row r="2066" spans="1:26" s="81" customFormat="1" x14ac:dyDescent="0.25">
      <c r="A2066" s="74" t="s">
        <v>41</v>
      </c>
      <c r="B2066" s="74" t="s">
        <v>41</v>
      </c>
      <c r="C2066" s="105" t="s">
        <v>691</v>
      </c>
      <c r="D2066" s="96" t="s">
        <v>21</v>
      </c>
      <c r="E2066" s="97">
        <v>2019</v>
      </c>
      <c r="F2066" s="98" t="s">
        <v>75</v>
      </c>
      <c r="G2066" s="99" t="s">
        <v>312</v>
      </c>
      <c r="H2066" s="100" t="s">
        <v>3163</v>
      </c>
      <c r="I2066" s="101" t="s">
        <v>313</v>
      </c>
      <c r="J2066" s="102" t="s">
        <v>813</v>
      </c>
      <c r="K2066" s="104" t="s">
        <v>634</v>
      </c>
      <c r="L2066" s="104" t="s">
        <v>634</v>
      </c>
      <c r="M2066" s="104">
        <v>1236.43</v>
      </c>
      <c r="N2066" s="104">
        <v>3029.39</v>
      </c>
      <c r="O2066" s="80"/>
      <c r="P2066" s="80"/>
      <c r="Q2066" s="80"/>
      <c r="R2066" s="80"/>
      <c r="S2066" s="80"/>
      <c r="T2066" s="80"/>
      <c r="U2066" s="80"/>
      <c r="V2066" s="80"/>
      <c r="W2066" s="80"/>
      <c r="X2066" s="80"/>
      <c r="Y2066" s="80"/>
      <c r="Z2066" s="80"/>
    </row>
    <row r="2067" spans="1:26" s="81" customFormat="1" x14ac:dyDescent="0.25">
      <c r="A2067" s="74" t="s">
        <v>41</v>
      </c>
      <c r="B2067" s="74" t="s">
        <v>41</v>
      </c>
      <c r="C2067" s="105" t="s">
        <v>691</v>
      </c>
      <c r="D2067" s="96" t="s">
        <v>21</v>
      </c>
      <c r="E2067" s="97">
        <v>2019</v>
      </c>
      <c r="F2067" s="98" t="s">
        <v>75</v>
      </c>
      <c r="G2067" s="99" t="s">
        <v>312</v>
      </c>
      <c r="H2067" s="100" t="s">
        <v>3164</v>
      </c>
      <c r="I2067" s="101" t="s">
        <v>313</v>
      </c>
      <c r="J2067" s="102" t="s">
        <v>746</v>
      </c>
      <c r="K2067" s="104" t="s">
        <v>634</v>
      </c>
      <c r="L2067" s="104" t="s">
        <v>634</v>
      </c>
      <c r="M2067" s="104">
        <v>1236.43</v>
      </c>
      <c r="N2067" s="104">
        <v>3029.39</v>
      </c>
      <c r="O2067" s="80"/>
      <c r="P2067" s="80"/>
      <c r="Q2067" s="80"/>
      <c r="R2067" s="80"/>
      <c r="S2067" s="80"/>
      <c r="T2067" s="80"/>
      <c r="U2067" s="80"/>
      <c r="V2067" s="80"/>
      <c r="W2067" s="80"/>
      <c r="X2067" s="80"/>
      <c r="Y2067" s="80"/>
      <c r="Z2067" s="80"/>
    </row>
    <row r="2068" spans="1:26" s="81" customFormat="1" x14ac:dyDescent="0.25">
      <c r="A2068" s="74" t="s">
        <v>41</v>
      </c>
      <c r="B2068" s="74" t="s">
        <v>41</v>
      </c>
      <c r="C2068" s="105" t="s">
        <v>691</v>
      </c>
      <c r="D2068" s="96" t="s">
        <v>21</v>
      </c>
      <c r="E2068" s="97">
        <v>2019</v>
      </c>
      <c r="F2068" s="98" t="s">
        <v>75</v>
      </c>
      <c r="G2068" s="99" t="s">
        <v>312</v>
      </c>
      <c r="H2068" s="100" t="s">
        <v>3165</v>
      </c>
      <c r="I2068" s="101" t="s">
        <v>313</v>
      </c>
      <c r="J2068" s="102" t="s">
        <v>688</v>
      </c>
      <c r="K2068" s="104" t="s">
        <v>634</v>
      </c>
      <c r="L2068" s="104" t="s">
        <v>634</v>
      </c>
      <c r="M2068" s="104">
        <v>1236.43</v>
      </c>
      <c r="N2068" s="104">
        <v>3029.39</v>
      </c>
      <c r="O2068" s="80"/>
      <c r="P2068" s="80"/>
      <c r="Q2068" s="80"/>
      <c r="R2068" s="80"/>
      <c r="S2068" s="80"/>
      <c r="T2068" s="80"/>
      <c r="U2068" s="80"/>
      <c r="V2068" s="80"/>
      <c r="W2068" s="80"/>
      <c r="X2068" s="80"/>
      <c r="Y2068" s="80"/>
      <c r="Z2068" s="80"/>
    </row>
    <row r="2069" spans="1:26" s="81" customFormat="1" x14ac:dyDescent="0.25">
      <c r="A2069" s="74" t="s">
        <v>41</v>
      </c>
      <c r="B2069" s="74" t="s">
        <v>41</v>
      </c>
      <c r="C2069" s="105" t="s">
        <v>691</v>
      </c>
      <c r="D2069" s="96" t="s">
        <v>21</v>
      </c>
      <c r="E2069" s="97">
        <v>2019</v>
      </c>
      <c r="F2069" s="98" t="s">
        <v>75</v>
      </c>
      <c r="G2069" s="99" t="s">
        <v>312</v>
      </c>
      <c r="H2069" s="100" t="s">
        <v>3166</v>
      </c>
      <c r="I2069" s="101" t="s">
        <v>313</v>
      </c>
      <c r="J2069" s="102" t="s">
        <v>805</v>
      </c>
      <c r="K2069" s="104" t="s">
        <v>634</v>
      </c>
      <c r="L2069" s="104" t="s">
        <v>634</v>
      </c>
      <c r="M2069" s="104">
        <v>1236.43</v>
      </c>
      <c r="N2069" s="104">
        <v>3029.39</v>
      </c>
      <c r="O2069" s="80"/>
      <c r="P2069" s="80"/>
      <c r="Q2069" s="80"/>
      <c r="R2069" s="80"/>
      <c r="S2069" s="80"/>
      <c r="T2069" s="80"/>
      <c r="U2069" s="80"/>
      <c r="V2069" s="80"/>
      <c r="W2069" s="80"/>
      <c r="X2069" s="80"/>
      <c r="Y2069" s="80"/>
      <c r="Z2069" s="80"/>
    </row>
    <row r="2070" spans="1:26" s="81" customFormat="1" x14ac:dyDescent="0.25">
      <c r="A2070" s="74" t="s">
        <v>41</v>
      </c>
      <c r="B2070" s="74" t="s">
        <v>41</v>
      </c>
      <c r="C2070" s="105" t="s">
        <v>691</v>
      </c>
      <c r="D2070" s="96" t="s">
        <v>21</v>
      </c>
      <c r="E2070" s="97">
        <v>2019</v>
      </c>
      <c r="F2070" s="98" t="s">
        <v>75</v>
      </c>
      <c r="G2070" s="99" t="s">
        <v>312</v>
      </c>
      <c r="H2070" s="100" t="s">
        <v>3167</v>
      </c>
      <c r="I2070" s="101" t="s">
        <v>313</v>
      </c>
      <c r="J2070" s="102" t="s">
        <v>695</v>
      </c>
      <c r="K2070" s="104" t="s">
        <v>634</v>
      </c>
      <c r="L2070" s="104" t="s">
        <v>634</v>
      </c>
      <c r="M2070" s="104">
        <v>1236.43</v>
      </c>
      <c r="N2070" s="104">
        <v>3029.39</v>
      </c>
      <c r="O2070" s="80"/>
      <c r="P2070" s="80"/>
      <c r="Q2070" s="80"/>
      <c r="R2070" s="80"/>
      <c r="S2070" s="80"/>
      <c r="T2070" s="80"/>
      <c r="U2070" s="80"/>
      <c r="V2070" s="80"/>
      <c r="W2070" s="80"/>
      <c r="X2070" s="80"/>
      <c r="Y2070" s="80"/>
      <c r="Z2070" s="80"/>
    </row>
    <row r="2071" spans="1:26" s="81" customFormat="1" x14ac:dyDescent="0.25">
      <c r="A2071" s="74" t="s">
        <v>41</v>
      </c>
      <c r="B2071" s="74" t="s">
        <v>41</v>
      </c>
      <c r="C2071" s="105" t="s">
        <v>754</v>
      </c>
      <c r="D2071" s="96" t="s">
        <v>755</v>
      </c>
      <c r="E2071" s="97">
        <v>2022</v>
      </c>
      <c r="F2071" s="98" t="s">
        <v>77</v>
      </c>
      <c r="G2071" s="99" t="s">
        <v>403</v>
      </c>
      <c r="H2071" s="100" t="s">
        <v>3168</v>
      </c>
      <c r="I2071" s="101" t="s">
        <v>701</v>
      </c>
      <c r="J2071" s="102" t="s">
        <v>708</v>
      </c>
      <c r="K2071" s="104" t="s">
        <v>545</v>
      </c>
      <c r="L2071" s="104" t="s">
        <v>545</v>
      </c>
      <c r="M2071" s="104">
        <v>1328.3</v>
      </c>
      <c r="N2071" s="104">
        <v>3165.25</v>
      </c>
      <c r="O2071" s="80"/>
      <c r="P2071" s="80"/>
      <c r="Q2071" s="80"/>
      <c r="R2071" s="80"/>
      <c r="S2071" s="80"/>
      <c r="T2071" s="80"/>
      <c r="U2071" s="80"/>
      <c r="V2071" s="80"/>
      <c r="W2071" s="80"/>
      <c r="X2071" s="80"/>
      <c r="Y2071" s="80"/>
      <c r="Z2071" s="80"/>
    </row>
    <row r="2072" spans="1:26" s="81" customFormat="1" x14ac:dyDescent="0.25">
      <c r="A2072" s="74" t="s">
        <v>41</v>
      </c>
      <c r="B2072" s="74" t="s">
        <v>41</v>
      </c>
      <c r="C2072" s="105" t="s">
        <v>706</v>
      </c>
      <c r="D2072" s="96" t="s">
        <v>568</v>
      </c>
      <c r="E2072" s="97">
        <v>2022</v>
      </c>
      <c r="F2072" s="98" t="s">
        <v>61</v>
      </c>
      <c r="G2072" s="99" t="s">
        <v>102</v>
      </c>
      <c r="H2072" s="100" t="s">
        <v>3169</v>
      </c>
      <c r="I2072" s="101" t="s">
        <v>103</v>
      </c>
      <c r="J2072" s="102" t="s">
        <v>860</v>
      </c>
      <c r="K2072" s="104" t="s">
        <v>634</v>
      </c>
      <c r="L2072" s="104" t="s">
        <v>634</v>
      </c>
      <c r="M2072" s="104">
        <v>2064.84</v>
      </c>
      <c r="N2072" s="104">
        <v>4306.2299999999996</v>
      </c>
      <c r="O2072" s="80"/>
      <c r="P2072" s="80"/>
      <c r="Q2072" s="80"/>
      <c r="R2072" s="80"/>
      <c r="S2072" s="80"/>
      <c r="T2072" s="80"/>
      <c r="U2072" s="80"/>
      <c r="V2072" s="80"/>
      <c r="W2072" s="80"/>
      <c r="X2072" s="80"/>
      <c r="Y2072" s="80"/>
      <c r="Z2072" s="80"/>
    </row>
    <row r="2073" spans="1:26" s="81" customFormat="1" x14ac:dyDescent="0.25">
      <c r="A2073" s="74" t="s">
        <v>41</v>
      </c>
      <c r="B2073" s="74" t="s">
        <v>41</v>
      </c>
      <c r="C2073" s="105" t="s">
        <v>3944</v>
      </c>
      <c r="D2073" s="96" t="s">
        <v>3945</v>
      </c>
      <c r="E2073" s="97">
        <v>2023</v>
      </c>
      <c r="F2073" s="98" t="s">
        <v>676</v>
      </c>
      <c r="G2073" s="99" t="s">
        <v>280</v>
      </c>
      <c r="H2073" s="100" t="s">
        <v>3172</v>
      </c>
      <c r="I2073" s="101" t="s">
        <v>281</v>
      </c>
      <c r="J2073" s="102" t="s">
        <v>793</v>
      </c>
      <c r="K2073" s="104" t="s">
        <v>634</v>
      </c>
      <c r="L2073" s="104" t="s">
        <v>634</v>
      </c>
      <c r="M2073" s="104">
        <v>1360.07</v>
      </c>
      <c r="N2073" s="104">
        <v>3166.66</v>
      </c>
      <c r="O2073" s="80"/>
      <c r="P2073" s="80"/>
      <c r="Q2073" s="80"/>
      <c r="R2073" s="80"/>
      <c r="S2073" s="80"/>
      <c r="T2073" s="80"/>
      <c r="U2073" s="80"/>
      <c r="V2073" s="80"/>
      <c r="W2073" s="80"/>
      <c r="X2073" s="80"/>
      <c r="Y2073" s="80"/>
      <c r="Z2073" s="80"/>
    </row>
    <row r="2074" spans="1:26" s="81" customFormat="1" x14ac:dyDescent="0.25">
      <c r="A2074" s="74" t="s">
        <v>41</v>
      </c>
      <c r="B2074" s="74" t="s">
        <v>41</v>
      </c>
      <c r="C2074" s="105" t="s">
        <v>706</v>
      </c>
      <c r="D2074" s="96" t="s">
        <v>568</v>
      </c>
      <c r="E2074" s="97">
        <v>2022</v>
      </c>
      <c r="F2074" s="98" t="s">
        <v>61</v>
      </c>
      <c r="G2074" s="99" t="s">
        <v>102</v>
      </c>
      <c r="H2074" s="100" t="s">
        <v>3173</v>
      </c>
      <c r="I2074" s="101" t="s">
        <v>103</v>
      </c>
      <c r="J2074" s="102" t="s">
        <v>865</v>
      </c>
      <c r="K2074" s="104" t="s">
        <v>634</v>
      </c>
      <c r="L2074" s="104" t="s">
        <v>634</v>
      </c>
      <c r="M2074" s="104">
        <v>2064.84</v>
      </c>
      <c r="N2074" s="104">
        <v>4306.2299999999996</v>
      </c>
      <c r="O2074" s="80"/>
      <c r="P2074" s="80"/>
      <c r="Q2074" s="80"/>
      <c r="R2074" s="80"/>
      <c r="S2074" s="80"/>
      <c r="T2074" s="80"/>
      <c r="U2074" s="80"/>
      <c r="V2074" s="80"/>
      <c r="W2074" s="80"/>
      <c r="X2074" s="80"/>
      <c r="Y2074" s="80"/>
      <c r="Z2074" s="80"/>
    </row>
    <row r="2075" spans="1:26" s="81" customFormat="1" x14ac:dyDescent="0.25">
      <c r="A2075" s="74" t="s">
        <v>41</v>
      </c>
      <c r="B2075" s="74" t="s">
        <v>41</v>
      </c>
      <c r="C2075" s="105" t="s">
        <v>3944</v>
      </c>
      <c r="D2075" s="96" t="s">
        <v>3945</v>
      </c>
      <c r="E2075" s="97">
        <v>2023</v>
      </c>
      <c r="F2075" s="98" t="s">
        <v>676</v>
      </c>
      <c r="G2075" s="99" t="s">
        <v>280</v>
      </c>
      <c r="H2075" s="100" t="s">
        <v>3174</v>
      </c>
      <c r="I2075" s="101" t="s">
        <v>281</v>
      </c>
      <c r="J2075" s="102" t="s">
        <v>705</v>
      </c>
      <c r="K2075" s="104" t="s">
        <v>634</v>
      </c>
      <c r="L2075" s="104" t="s">
        <v>634</v>
      </c>
      <c r="M2075" s="104">
        <v>1360.07</v>
      </c>
      <c r="N2075" s="104">
        <v>3166.66</v>
      </c>
      <c r="O2075" s="80"/>
      <c r="P2075" s="80"/>
      <c r="Q2075" s="80"/>
      <c r="R2075" s="80"/>
      <c r="S2075" s="80"/>
      <c r="T2075" s="80"/>
      <c r="U2075" s="80"/>
      <c r="V2075" s="80"/>
      <c r="W2075" s="80"/>
      <c r="X2075" s="80"/>
      <c r="Y2075" s="80"/>
      <c r="Z2075" s="80"/>
    </row>
    <row r="2076" spans="1:26" s="81" customFormat="1" x14ac:dyDescent="0.25">
      <c r="A2076" s="74" t="s">
        <v>41</v>
      </c>
      <c r="B2076" s="74" t="s">
        <v>41</v>
      </c>
      <c r="C2076" s="105" t="s">
        <v>691</v>
      </c>
      <c r="D2076" s="96" t="s">
        <v>21</v>
      </c>
      <c r="E2076" s="97">
        <v>2019</v>
      </c>
      <c r="F2076" s="98" t="s">
        <v>75</v>
      </c>
      <c r="G2076" s="99" t="s">
        <v>312</v>
      </c>
      <c r="H2076" s="100" t="s">
        <v>3175</v>
      </c>
      <c r="I2076" s="101" t="s">
        <v>313</v>
      </c>
      <c r="J2076" s="102" t="s">
        <v>662</v>
      </c>
      <c r="K2076" s="104" t="s">
        <v>634</v>
      </c>
      <c r="L2076" s="104" t="s">
        <v>634</v>
      </c>
      <c r="M2076" s="104">
        <v>1236.43</v>
      </c>
      <c r="N2076" s="104">
        <v>3029.39</v>
      </c>
      <c r="O2076" s="80"/>
      <c r="P2076" s="80"/>
      <c r="Q2076" s="80"/>
      <c r="R2076" s="80"/>
      <c r="S2076" s="80"/>
      <c r="T2076" s="80"/>
      <c r="U2076" s="80"/>
      <c r="V2076" s="80"/>
      <c r="W2076" s="80"/>
      <c r="X2076" s="80"/>
      <c r="Y2076" s="80"/>
      <c r="Z2076" s="80"/>
    </row>
    <row r="2077" spans="1:26" s="81" customFormat="1" x14ac:dyDescent="0.25">
      <c r="A2077" s="74" t="s">
        <v>41</v>
      </c>
      <c r="B2077" s="74" t="s">
        <v>41</v>
      </c>
      <c r="C2077" s="105" t="s">
        <v>3944</v>
      </c>
      <c r="D2077" s="96" t="s">
        <v>3945</v>
      </c>
      <c r="E2077" s="97">
        <v>2023</v>
      </c>
      <c r="F2077" s="98" t="s">
        <v>676</v>
      </c>
      <c r="G2077" s="99" t="s">
        <v>280</v>
      </c>
      <c r="H2077" s="100" t="s">
        <v>3176</v>
      </c>
      <c r="I2077" s="101" t="s">
        <v>281</v>
      </c>
      <c r="J2077" s="102" t="s">
        <v>685</v>
      </c>
      <c r="K2077" s="104" t="s">
        <v>634</v>
      </c>
      <c r="L2077" s="104" t="s">
        <v>634</v>
      </c>
      <c r="M2077" s="104">
        <v>1360.07</v>
      </c>
      <c r="N2077" s="104">
        <v>3166.66</v>
      </c>
      <c r="O2077" s="80"/>
      <c r="P2077" s="80"/>
      <c r="Q2077" s="80"/>
      <c r="R2077" s="80"/>
      <c r="S2077" s="80"/>
      <c r="T2077" s="80"/>
      <c r="U2077" s="80"/>
      <c r="V2077" s="80"/>
      <c r="W2077" s="80"/>
      <c r="X2077" s="80"/>
      <c r="Y2077" s="80"/>
      <c r="Z2077" s="80"/>
    </row>
    <row r="2078" spans="1:26" s="81" customFormat="1" x14ac:dyDescent="0.25">
      <c r="A2078" s="74" t="s">
        <v>41</v>
      </c>
      <c r="B2078" s="74" t="s">
        <v>41</v>
      </c>
      <c r="C2078" s="105" t="s">
        <v>51</v>
      </c>
      <c r="D2078" s="96" t="s">
        <v>1</v>
      </c>
      <c r="E2078" s="97">
        <v>2020</v>
      </c>
      <c r="F2078" s="98" t="s">
        <v>67</v>
      </c>
      <c r="G2078" s="99" t="s">
        <v>193</v>
      </c>
      <c r="H2078" s="100" t="s">
        <v>3177</v>
      </c>
      <c r="I2078" s="101" t="s">
        <v>194</v>
      </c>
      <c r="J2078" s="102" t="s">
        <v>818</v>
      </c>
      <c r="K2078" s="104" t="s">
        <v>545</v>
      </c>
      <c r="L2078" s="104" t="s">
        <v>545</v>
      </c>
      <c r="M2078" s="104">
        <v>1434.67</v>
      </c>
      <c r="N2078" s="104">
        <v>5022.6400000000003</v>
      </c>
      <c r="O2078" s="80"/>
      <c r="P2078" s="80"/>
      <c r="Q2078" s="80"/>
      <c r="R2078" s="80"/>
      <c r="S2078" s="80"/>
      <c r="T2078" s="80"/>
      <c r="U2078" s="80"/>
      <c r="V2078" s="80"/>
      <c r="W2078" s="80"/>
      <c r="X2078" s="80"/>
      <c r="Y2078" s="80"/>
      <c r="Z2078" s="80"/>
    </row>
    <row r="2079" spans="1:26" s="81" customFormat="1" x14ac:dyDescent="0.25">
      <c r="A2079" s="74" t="s">
        <v>41</v>
      </c>
      <c r="B2079" s="74" t="s">
        <v>41</v>
      </c>
      <c r="C2079" s="105" t="s">
        <v>3944</v>
      </c>
      <c r="D2079" s="96" t="s">
        <v>3945</v>
      </c>
      <c r="E2079" s="97">
        <v>2023</v>
      </c>
      <c r="F2079" s="98" t="s">
        <v>676</v>
      </c>
      <c r="G2079" s="99" t="s">
        <v>280</v>
      </c>
      <c r="H2079" s="100" t="s">
        <v>3178</v>
      </c>
      <c r="I2079" s="101" t="s">
        <v>281</v>
      </c>
      <c r="J2079" s="102" t="s">
        <v>700</v>
      </c>
      <c r="K2079" s="104" t="s">
        <v>634</v>
      </c>
      <c r="L2079" s="104" t="s">
        <v>634</v>
      </c>
      <c r="M2079" s="104">
        <v>1360.07</v>
      </c>
      <c r="N2079" s="104">
        <v>3166.66</v>
      </c>
      <c r="O2079" s="80"/>
      <c r="P2079" s="80"/>
      <c r="Q2079" s="80"/>
      <c r="R2079" s="80"/>
      <c r="S2079" s="80"/>
      <c r="T2079" s="80"/>
      <c r="U2079" s="80"/>
      <c r="V2079" s="80"/>
      <c r="W2079" s="80"/>
      <c r="X2079" s="80"/>
      <c r="Y2079" s="80"/>
      <c r="Z2079" s="80"/>
    </row>
    <row r="2080" spans="1:26" s="81" customFormat="1" x14ac:dyDescent="0.25">
      <c r="A2080" s="74" t="s">
        <v>41</v>
      </c>
      <c r="B2080" s="74" t="s">
        <v>41</v>
      </c>
      <c r="C2080" s="105" t="s">
        <v>3944</v>
      </c>
      <c r="D2080" s="96" t="s">
        <v>3945</v>
      </c>
      <c r="E2080" s="97">
        <v>2023</v>
      </c>
      <c r="F2080" s="98" t="s">
        <v>676</v>
      </c>
      <c r="G2080" s="99" t="s">
        <v>280</v>
      </c>
      <c r="H2080" s="100" t="s">
        <v>3180</v>
      </c>
      <c r="I2080" s="101" t="s">
        <v>281</v>
      </c>
      <c r="J2080" s="102" t="s">
        <v>771</v>
      </c>
      <c r="K2080" s="104" t="s">
        <v>634</v>
      </c>
      <c r="L2080" s="104" t="s">
        <v>634</v>
      </c>
      <c r="M2080" s="104">
        <v>1360.07</v>
      </c>
      <c r="N2080" s="104">
        <v>3166.66</v>
      </c>
      <c r="O2080" s="80"/>
      <c r="P2080" s="80"/>
      <c r="Q2080" s="80"/>
      <c r="R2080" s="80"/>
      <c r="S2080" s="80"/>
      <c r="T2080" s="80"/>
      <c r="U2080" s="80"/>
      <c r="V2080" s="80"/>
      <c r="W2080" s="80"/>
      <c r="X2080" s="80"/>
      <c r="Y2080" s="80"/>
      <c r="Z2080" s="80"/>
    </row>
    <row r="2081" spans="1:26" s="81" customFormat="1" x14ac:dyDescent="0.25">
      <c r="A2081" s="74" t="s">
        <v>41</v>
      </c>
      <c r="B2081" s="74" t="s">
        <v>41</v>
      </c>
      <c r="C2081" s="105" t="s">
        <v>691</v>
      </c>
      <c r="D2081" s="96" t="s">
        <v>21</v>
      </c>
      <c r="E2081" s="97">
        <v>2019</v>
      </c>
      <c r="F2081" s="98" t="s">
        <v>75</v>
      </c>
      <c r="G2081" s="99" t="s">
        <v>312</v>
      </c>
      <c r="H2081" s="100" t="s">
        <v>3181</v>
      </c>
      <c r="I2081" s="101" t="s">
        <v>313</v>
      </c>
      <c r="J2081" s="102" t="s">
        <v>212</v>
      </c>
      <c r="K2081" s="104" t="s">
        <v>634</v>
      </c>
      <c r="L2081" s="104" t="s">
        <v>634</v>
      </c>
      <c r="M2081" s="104">
        <v>1236.43</v>
      </c>
      <c r="N2081" s="104">
        <v>3029.39</v>
      </c>
      <c r="O2081" s="80"/>
      <c r="P2081" s="80"/>
      <c r="Q2081" s="80"/>
      <c r="R2081" s="80"/>
      <c r="S2081" s="80"/>
      <c r="T2081" s="80"/>
      <c r="U2081" s="80"/>
      <c r="V2081" s="80"/>
      <c r="W2081" s="80"/>
      <c r="X2081" s="80"/>
      <c r="Y2081" s="80"/>
      <c r="Z2081" s="80"/>
    </row>
    <row r="2082" spans="1:26" s="81" customFormat="1" x14ac:dyDescent="0.25">
      <c r="A2082" s="74" t="s">
        <v>41</v>
      </c>
      <c r="B2082" s="74" t="s">
        <v>41</v>
      </c>
      <c r="C2082" s="105" t="s">
        <v>703</v>
      </c>
      <c r="D2082" s="96" t="s">
        <v>601</v>
      </c>
      <c r="E2082" s="97">
        <v>2022</v>
      </c>
      <c r="F2082" s="98" t="s">
        <v>66</v>
      </c>
      <c r="G2082" s="99" t="s">
        <v>186</v>
      </c>
      <c r="H2082" s="100" t="s">
        <v>3182</v>
      </c>
      <c r="I2082" s="101" t="s">
        <v>257</v>
      </c>
      <c r="J2082" s="102" t="s">
        <v>780</v>
      </c>
      <c r="K2082" s="104" t="s">
        <v>634</v>
      </c>
      <c r="L2082" s="104" t="s">
        <v>634</v>
      </c>
      <c r="M2082" s="104">
        <v>2053.5700000000002</v>
      </c>
      <c r="N2082" s="104">
        <v>2345.1999999999998</v>
      </c>
      <c r="O2082" s="80"/>
      <c r="P2082" s="80"/>
      <c r="Q2082" s="80"/>
      <c r="R2082" s="80"/>
      <c r="S2082" s="80"/>
      <c r="T2082" s="80"/>
      <c r="U2082" s="80"/>
      <c r="V2082" s="80"/>
      <c r="W2082" s="80"/>
      <c r="X2082" s="80"/>
      <c r="Y2082" s="80"/>
      <c r="Z2082" s="80"/>
    </row>
    <row r="2083" spans="1:26" s="81" customFormat="1" x14ac:dyDescent="0.25">
      <c r="A2083" s="74" t="s">
        <v>41</v>
      </c>
      <c r="B2083" s="74" t="s">
        <v>41</v>
      </c>
      <c r="C2083" s="105" t="s">
        <v>668</v>
      </c>
      <c r="D2083" s="96" t="s">
        <v>10</v>
      </c>
      <c r="E2083" s="97">
        <v>2019</v>
      </c>
      <c r="F2083" s="98" t="s">
        <v>76</v>
      </c>
      <c r="G2083" s="99" t="s">
        <v>328</v>
      </c>
      <c r="H2083" s="100" t="s">
        <v>3183</v>
      </c>
      <c r="I2083" s="101" t="s">
        <v>179</v>
      </c>
      <c r="J2083" s="102" t="s">
        <v>665</v>
      </c>
      <c r="K2083" s="104" t="s">
        <v>634</v>
      </c>
      <c r="L2083" s="104" t="s">
        <v>634</v>
      </c>
      <c r="M2083" s="104">
        <v>1122.2</v>
      </c>
      <c r="N2083" s="104">
        <v>3112.55</v>
      </c>
      <c r="O2083" s="80"/>
      <c r="P2083" s="80"/>
      <c r="Q2083" s="80"/>
      <c r="R2083" s="80"/>
      <c r="S2083" s="80"/>
      <c r="T2083" s="80"/>
      <c r="U2083" s="80"/>
      <c r="V2083" s="80"/>
      <c r="W2083" s="80"/>
      <c r="X2083" s="80"/>
      <c r="Y2083" s="80"/>
      <c r="Z2083" s="80"/>
    </row>
    <row r="2084" spans="1:26" s="81" customFormat="1" x14ac:dyDescent="0.25">
      <c r="A2084" s="74" t="s">
        <v>41</v>
      </c>
      <c r="B2084" s="74" t="s">
        <v>41</v>
      </c>
      <c r="C2084" s="105" t="s">
        <v>706</v>
      </c>
      <c r="D2084" s="96" t="s">
        <v>568</v>
      </c>
      <c r="E2084" s="97">
        <v>2022</v>
      </c>
      <c r="F2084" s="98" t="s">
        <v>61</v>
      </c>
      <c r="G2084" s="99" t="s">
        <v>102</v>
      </c>
      <c r="H2084" s="100" t="s">
        <v>3184</v>
      </c>
      <c r="I2084" s="101" t="s">
        <v>103</v>
      </c>
      <c r="J2084" s="102" t="s">
        <v>860</v>
      </c>
      <c r="K2084" s="104" t="s">
        <v>634</v>
      </c>
      <c r="L2084" s="104" t="s">
        <v>634</v>
      </c>
      <c r="M2084" s="104">
        <v>2064.84</v>
      </c>
      <c r="N2084" s="104">
        <v>4306.2299999999996</v>
      </c>
      <c r="O2084" s="80"/>
      <c r="P2084" s="80"/>
      <c r="Q2084" s="80"/>
      <c r="R2084" s="80"/>
      <c r="S2084" s="80"/>
      <c r="T2084" s="80"/>
      <c r="U2084" s="80"/>
      <c r="V2084" s="80"/>
      <c r="W2084" s="80"/>
      <c r="X2084" s="80"/>
      <c r="Y2084" s="80"/>
      <c r="Z2084" s="80"/>
    </row>
    <row r="2085" spans="1:26" s="81" customFormat="1" x14ac:dyDescent="0.25">
      <c r="A2085" s="74" t="s">
        <v>41</v>
      </c>
      <c r="B2085" s="74" t="s">
        <v>41</v>
      </c>
      <c r="C2085" s="105" t="s">
        <v>691</v>
      </c>
      <c r="D2085" s="96" t="s">
        <v>21</v>
      </c>
      <c r="E2085" s="97">
        <v>2019</v>
      </c>
      <c r="F2085" s="98" t="s">
        <v>75</v>
      </c>
      <c r="G2085" s="99" t="s">
        <v>312</v>
      </c>
      <c r="H2085" s="100" t="s">
        <v>3185</v>
      </c>
      <c r="I2085" s="101" t="s">
        <v>313</v>
      </c>
      <c r="J2085" s="102" t="s">
        <v>835</v>
      </c>
      <c r="K2085" s="104" t="s">
        <v>634</v>
      </c>
      <c r="L2085" s="104" t="s">
        <v>634</v>
      </c>
      <c r="M2085" s="104">
        <v>1236.43</v>
      </c>
      <c r="N2085" s="104">
        <v>3029.39</v>
      </c>
      <c r="O2085" s="80"/>
      <c r="P2085" s="80"/>
      <c r="Q2085" s="80"/>
      <c r="R2085" s="80"/>
      <c r="S2085" s="80"/>
      <c r="T2085" s="80"/>
      <c r="U2085" s="80"/>
      <c r="V2085" s="80"/>
      <c r="W2085" s="80"/>
      <c r="X2085" s="80"/>
      <c r="Y2085" s="80"/>
      <c r="Z2085" s="80"/>
    </row>
    <row r="2086" spans="1:26" s="81" customFormat="1" x14ac:dyDescent="0.25">
      <c r="A2086" s="74" t="s">
        <v>41</v>
      </c>
      <c r="B2086" s="74" t="s">
        <v>41</v>
      </c>
      <c r="C2086" s="105" t="s">
        <v>51</v>
      </c>
      <c r="D2086" s="96" t="s">
        <v>1</v>
      </c>
      <c r="E2086" s="97">
        <v>2020</v>
      </c>
      <c r="F2086" s="98" t="s">
        <v>67</v>
      </c>
      <c r="G2086" s="99" t="s">
        <v>193</v>
      </c>
      <c r="H2086" s="100" t="s">
        <v>3186</v>
      </c>
      <c r="I2086" s="101" t="s">
        <v>194</v>
      </c>
      <c r="J2086" s="102" t="s">
        <v>208</v>
      </c>
      <c r="K2086" s="104" t="s">
        <v>545</v>
      </c>
      <c r="L2086" s="104" t="s">
        <v>545</v>
      </c>
      <c r="M2086" s="104">
        <v>1434.67</v>
      </c>
      <c r="N2086" s="104">
        <v>5022.6400000000003</v>
      </c>
      <c r="O2086" s="80"/>
      <c r="P2086" s="80"/>
      <c r="Q2086" s="80"/>
      <c r="R2086" s="80"/>
      <c r="S2086" s="80"/>
      <c r="T2086" s="80"/>
      <c r="U2086" s="80"/>
      <c r="V2086" s="80"/>
      <c r="W2086" s="80"/>
      <c r="X2086" s="80"/>
      <c r="Y2086" s="80"/>
      <c r="Z2086" s="80"/>
    </row>
    <row r="2087" spans="1:26" s="81" customFormat="1" x14ac:dyDescent="0.25">
      <c r="A2087" s="74" t="s">
        <v>41</v>
      </c>
      <c r="B2087" s="74" t="s">
        <v>41</v>
      </c>
      <c r="C2087" s="105" t="s">
        <v>922</v>
      </c>
      <c r="D2087" s="96" t="s">
        <v>923</v>
      </c>
      <c r="E2087" s="97">
        <v>2023</v>
      </c>
      <c r="F2087" s="98" t="s">
        <v>61</v>
      </c>
      <c r="G2087" s="99" t="s">
        <v>102</v>
      </c>
      <c r="H2087" s="100" t="s">
        <v>3187</v>
      </c>
      <c r="I2087" s="101" t="s">
        <v>99</v>
      </c>
      <c r="J2087" s="102" t="s">
        <v>723</v>
      </c>
      <c r="K2087" s="104" t="s">
        <v>634</v>
      </c>
      <c r="L2087" s="104" t="s">
        <v>634</v>
      </c>
      <c r="M2087" s="104">
        <v>2763.62</v>
      </c>
      <c r="N2087" s="104">
        <v>5035.1899999999996</v>
      </c>
      <c r="O2087" s="80"/>
      <c r="P2087" s="80"/>
      <c r="Q2087" s="80"/>
      <c r="R2087" s="80"/>
      <c r="S2087" s="80"/>
      <c r="T2087" s="80"/>
      <c r="U2087" s="80"/>
      <c r="V2087" s="80"/>
      <c r="W2087" s="80"/>
      <c r="X2087" s="80"/>
      <c r="Y2087" s="80"/>
      <c r="Z2087" s="80"/>
    </row>
    <row r="2088" spans="1:26" s="81" customFormat="1" x14ac:dyDescent="0.25">
      <c r="A2088" s="74" t="s">
        <v>41</v>
      </c>
      <c r="B2088" s="74" t="s">
        <v>41</v>
      </c>
      <c r="C2088" s="105" t="s">
        <v>656</v>
      </c>
      <c r="D2088" s="96" t="s">
        <v>657</v>
      </c>
      <c r="E2088" s="97">
        <v>2023</v>
      </c>
      <c r="F2088" s="98" t="s">
        <v>61</v>
      </c>
      <c r="G2088" s="99" t="s">
        <v>102</v>
      </c>
      <c r="H2088" s="100" t="s">
        <v>3188</v>
      </c>
      <c r="I2088" s="101" t="s">
        <v>85</v>
      </c>
      <c r="J2088" s="102" t="s">
        <v>699</v>
      </c>
      <c r="K2088" s="104" t="s">
        <v>634</v>
      </c>
      <c r="L2088" s="104" t="s">
        <v>634</v>
      </c>
      <c r="M2088" s="104">
        <v>1813.01</v>
      </c>
      <c r="N2088" s="104">
        <v>4014.56</v>
      </c>
      <c r="O2088" s="80"/>
      <c r="P2088" s="80"/>
      <c r="Q2088" s="80"/>
      <c r="R2088" s="80"/>
      <c r="S2088" s="80"/>
      <c r="T2088" s="80"/>
      <c r="U2088" s="80"/>
      <c r="V2088" s="80"/>
      <c r="W2088" s="80"/>
      <c r="X2088" s="80"/>
      <c r="Y2088" s="80"/>
      <c r="Z2088" s="80"/>
    </row>
    <row r="2089" spans="1:26" s="81" customFormat="1" x14ac:dyDescent="0.25">
      <c r="A2089" s="74" t="s">
        <v>41</v>
      </c>
      <c r="B2089" s="74" t="s">
        <v>41</v>
      </c>
      <c r="C2089" s="105" t="s">
        <v>51</v>
      </c>
      <c r="D2089" s="96" t="s">
        <v>1</v>
      </c>
      <c r="E2089" s="97">
        <v>2020</v>
      </c>
      <c r="F2089" s="98" t="s">
        <v>67</v>
      </c>
      <c r="G2089" s="99" t="s">
        <v>193</v>
      </c>
      <c r="H2089" s="100" t="s">
        <v>3189</v>
      </c>
      <c r="I2089" s="101" t="s">
        <v>194</v>
      </c>
      <c r="J2089" s="102" t="s">
        <v>217</v>
      </c>
      <c r="K2089" s="104" t="s">
        <v>545</v>
      </c>
      <c r="L2089" s="104" t="s">
        <v>545</v>
      </c>
      <c r="M2089" s="104">
        <v>1434.67</v>
      </c>
      <c r="N2089" s="104">
        <v>5022.6400000000003</v>
      </c>
      <c r="O2089" s="80"/>
      <c r="P2089" s="80"/>
      <c r="Q2089" s="80"/>
      <c r="R2089" s="80"/>
      <c r="S2089" s="80"/>
      <c r="T2089" s="80"/>
      <c r="U2089" s="80"/>
      <c r="V2089" s="80"/>
      <c r="W2089" s="80"/>
      <c r="X2089" s="80"/>
      <c r="Y2089" s="80"/>
      <c r="Z2089" s="80"/>
    </row>
    <row r="2090" spans="1:26" s="81" customFormat="1" x14ac:dyDescent="0.25">
      <c r="A2090" s="74" t="s">
        <v>41</v>
      </c>
      <c r="B2090" s="74" t="s">
        <v>41</v>
      </c>
      <c r="C2090" s="105" t="s">
        <v>659</v>
      </c>
      <c r="D2090" s="96" t="s">
        <v>4</v>
      </c>
      <c r="E2090" s="97">
        <v>2020</v>
      </c>
      <c r="F2090" s="98" t="s">
        <v>66</v>
      </c>
      <c r="G2090" s="99" t="s">
        <v>186</v>
      </c>
      <c r="H2090" s="100" t="s">
        <v>3190</v>
      </c>
      <c r="I2090" s="101" t="s">
        <v>179</v>
      </c>
      <c r="J2090" s="102" t="s">
        <v>450</v>
      </c>
      <c r="K2090" s="104" t="s">
        <v>545</v>
      </c>
      <c r="L2090" s="104" t="s">
        <v>545</v>
      </c>
      <c r="M2090" s="104">
        <v>2019.94</v>
      </c>
      <c r="N2090" s="104">
        <v>4736.75</v>
      </c>
      <c r="O2090" s="80"/>
      <c r="P2090" s="80"/>
      <c r="Q2090" s="80"/>
      <c r="R2090" s="80"/>
      <c r="S2090" s="80"/>
      <c r="T2090" s="80"/>
      <c r="U2090" s="80"/>
      <c r="V2090" s="80"/>
      <c r="W2090" s="80"/>
      <c r="X2090" s="80"/>
      <c r="Y2090" s="80"/>
      <c r="Z2090" s="80"/>
    </row>
    <row r="2091" spans="1:26" s="81" customFormat="1" x14ac:dyDescent="0.25">
      <c r="A2091" s="74" t="s">
        <v>41</v>
      </c>
      <c r="B2091" s="74" t="s">
        <v>41</v>
      </c>
      <c r="C2091" s="105" t="s">
        <v>922</v>
      </c>
      <c r="D2091" s="96" t="s">
        <v>923</v>
      </c>
      <c r="E2091" s="97">
        <v>2023</v>
      </c>
      <c r="F2091" s="98" t="s">
        <v>61</v>
      </c>
      <c r="G2091" s="99" t="s">
        <v>102</v>
      </c>
      <c r="H2091" s="100" t="s">
        <v>3191</v>
      </c>
      <c r="I2091" s="101" t="s">
        <v>283</v>
      </c>
      <c r="J2091" s="102" t="s">
        <v>688</v>
      </c>
      <c r="K2091" s="104" t="s">
        <v>634</v>
      </c>
      <c r="L2091" s="104" t="s">
        <v>634</v>
      </c>
      <c r="M2091" s="104">
        <v>1422.19</v>
      </c>
      <c r="N2091" s="104">
        <v>2577.85</v>
      </c>
      <c r="O2091" s="80"/>
      <c r="P2091" s="80"/>
      <c r="Q2091" s="80"/>
      <c r="R2091" s="80"/>
      <c r="S2091" s="80"/>
      <c r="T2091" s="80"/>
      <c r="U2091" s="80"/>
      <c r="V2091" s="80"/>
      <c r="W2091" s="80"/>
      <c r="X2091" s="80"/>
      <c r="Y2091" s="80"/>
      <c r="Z2091" s="80"/>
    </row>
    <row r="2092" spans="1:26" s="81" customFormat="1" x14ac:dyDescent="0.25">
      <c r="A2092" s="74" t="s">
        <v>41</v>
      </c>
      <c r="B2092" s="74" t="s">
        <v>41</v>
      </c>
      <c r="C2092" s="105" t="s">
        <v>1013</v>
      </c>
      <c r="D2092" s="96" t="s">
        <v>4034</v>
      </c>
      <c r="E2092" s="97">
        <v>2023</v>
      </c>
      <c r="F2092" s="98" t="s">
        <v>64</v>
      </c>
      <c r="G2092" s="99" t="s">
        <v>159</v>
      </c>
      <c r="H2092" s="100" t="s">
        <v>3192</v>
      </c>
      <c r="I2092" s="101" t="s">
        <v>99</v>
      </c>
      <c r="J2092" s="102" t="s">
        <v>694</v>
      </c>
      <c r="K2092" s="104" t="s">
        <v>634</v>
      </c>
      <c r="L2092" s="104" t="s">
        <v>634</v>
      </c>
      <c r="M2092" s="104">
        <v>2260.5700000000002</v>
      </c>
      <c r="N2092" s="104">
        <v>4121.09</v>
      </c>
      <c r="O2092" s="80"/>
      <c r="P2092" s="80"/>
      <c r="Q2092" s="80"/>
      <c r="R2092" s="80"/>
      <c r="S2092" s="80"/>
      <c r="T2092" s="80"/>
      <c r="U2092" s="80"/>
      <c r="V2092" s="80"/>
      <c r="W2092" s="80"/>
      <c r="X2092" s="80"/>
      <c r="Y2092" s="80"/>
      <c r="Z2092" s="80"/>
    </row>
    <row r="2093" spans="1:26" s="81" customFormat="1" x14ac:dyDescent="0.25">
      <c r="A2093" s="74" t="s">
        <v>41</v>
      </c>
      <c r="B2093" s="74" t="s">
        <v>41</v>
      </c>
      <c r="C2093" s="105" t="s">
        <v>659</v>
      </c>
      <c r="D2093" s="96" t="s">
        <v>4</v>
      </c>
      <c r="E2093" s="97">
        <v>2020</v>
      </c>
      <c r="F2093" s="98" t="s">
        <v>66</v>
      </c>
      <c r="G2093" s="99" t="s">
        <v>186</v>
      </c>
      <c r="H2093" s="100" t="s">
        <v>3193</v>
      </c>
      <c r="I2093" s="101" t="s">
        <v>179</v>
      </c>
      <c r="J2093" s="102" t="s">
        <v>743</v>
      </c>
      <c r="K2093" s="104" t="s">
        <v>545</v>
      </c>
      <c r="L2093" s="104" t="s">
        <v>545</v>
      </c>
      <c r="M2093" s="104">
        <v>1445.71</v>
      </c>
      <c r="N2093" s="104">
        <v>3525.97</v>
      </c>
      <c r="O2093" s="80"/>
      <c r="P2093" s="80"/>
      <c r="Q2093" s="80"/>
      <c r="R2093" s="80"/>
      <c r="S2093" s="80"/>
      <c r="T2093" s="80"/>
      <c r="U2093" s="80"/>
      <c r="V2093" s="80"/>
      <c r="W2093" s="80"/>
      <c r="X2093" s="80"/>
      <c r="Y2093" s="80"/>
      <c r="Z2093" s="80"/>
    </row>
    <row r="2094" spans="1:26" s="81" customFormat="1" x14ac:dyDescent="0.25">
      <c r="A2094" s="74" t="s">
        <v>41</v>
      </c>
      <c r="B2094" s="74" t="s">
        <v>41</v>
      </c>
      <c r="C2094" s="105" t="s">
        <v>666</v>
      </c>
      <c r="D2094" s="96" t="s">
        <v>9</v>
      </c>
      <c r="E2094" s="97">
        <v>2020</v>
      </c>
      <c r="F2094" s="98" t="s">
        <v>77</v>
      </c>
      <c r="G2094" s="99" t="s">
        <v>403</v>
      </c>
      <c r="H2094" s="100" t="s">
        <v>3194</v>
      </c>
      <c r="I2094" s="101" t="s">
        <v>86</v>
      </c>
      <c r="J2094" s="102" t="s">
        <v>783</v>
      </c>
      <c r="K2094" s="104" t="s">
        <v>634</v>
      </c>
      <c r="L2094" s="104" t="s">
        <v>634</v>
      </c>
      <c r="M2094" s="104">
        <v>2477.4</v>
      </c>
      <c r="N2094" s="104">
        <v>5476.86</v>
      </c>
      <c r="O2094" s="80"/>
      <c r="P2094" s="80"/>
      <c r="Q2094" s="80"/>
      <c r="R2094" s="80"/>
      <c r="S2094" s="80"/>
      <c r="T2094" s="80"/>
      <c r="U2094" s="80"/>
      <c r="V2094" s="80"/>
      <c r="W2094" s="80"/>
      <c r="X2094" s="80"/>
      <c r="Y2094" s="80"/>
      <c r="Z2094" s="80"/>
    </row>
    <row r="2095" spans="1:26" s="81" customFormat="1" x14ac:dyDescent="0.25">
      <c r="A2095" s="74" t="s">
        <v>41</v>
      </c>
      <c r="B2095" s="74" t="s">
        <v>41</v>
      </c>
      <c r="C2095" s="105" t="s">
        <v>943</v>
      </c>
      <c r="D2095" s="96" t="s">
        <v>944</v>
      </c>
      <c r="E2095" s="97">
        <v>2023</v>
      </c>
      <c r="F2095" s="98" t="s">
        <v>66</v>
      </c>
      <c r="G2095" s="99" t="s">
        <v>186</v>
      </c>
      <c r="H2095" s="100" t="s">
        <v>3195</v>
      </c>
      <c r="I2095" s="101" t="s">
        <v>162</v>
      </c>
      <c r="J2095" s="102" t="s">
        <v>734</v>
      </c>
      <c r="K2095" s="104" t="s">
        <v>634</v>
      </c>
      <c r="L2095" s="104" t="s">
        <v>634</v>
      </c>
      <c r="M2095" s="104">
        <v>2199.12</v>
      </c>
      <c r="N2095" s="104">
        <v>2415.1999999999998</v>
      </c>
      <c r="O2095" s="80"/>
      <c r="P2095" s="80"/>
      <c r="Q2095" s="80"/>
      <c r="R2095" s="80"/>
      <c r="S2095" s="80"/>
      <c r="T2095" s="80"/>
      <c r="U2095" s="80"/>
      <c r="V2095" s="80"/>
      <c r="W2095" s="80"/>
      <c r="X2095" s="80"/>
      <c r="Y2095" s="80"/>
      <c r="Z2095" s="80"/>
    </row>
    <row r="2096" spans="1:26" s="81" customFormat="1" x14ac:dyDescent="0.25">
      <c r="A2096" s="74" t="s">
        <v>41</v>
      </c>
      <c r="B2096" s="74" t="s">
        <v>41</v>
      </c>
      <c r="C2096" s="105" t="s">
        <v>668</v>
      </c>
      <c r="D2096" s="96" t="s">
        <v>10</v>
      </c>
      <c r="E2096" s="97">
        <v>2019</v>
      </c>
      <c r="F2096" s="98" t="s">
        <v>76</v>
      </c>
      <c r="G2096" s="99" t="s">
        <v>328</v>
      </c>
      <c r="H2096" s="100" t="s">
        <v>3196</v>
      </c>
      <c r="I2096" s="101" t="s">
        <v>179</v>
      </c>
      <c r="J2096" s="102" t="s">
        <v>397</v>
      </c>
      <c r="K2096" s="104" t="s">
        <v>545</v>
      </c>
      <c r="L2096" s="104" t="s">
        <v>545</v>
      </c>
      <c r="M2096" s="104">
        <v>1122.2</v>
      </c>
      <c r="N2096" s="104">
        <v>3112.55</v>
      </c>
      <c r="O2096" s="80"/>
      <c r="P2096" s="80"/>
      <c r="Q2096" s="80"/>
      <c r="R2096" s="80"/>
      <c r="S2096" s="80"/>
      <c r="T2096" s="80"/>
      <c r="U2096" s="80"/>
      <c r="V2096" s="80"/>
      <c r="W2096" s="80"/>
      <c r="X2096" s="80"/>
      <c r="Y2096" s="80"/>
      <c r="Z2096" s="80"/>
    </row>
    <row r="2097" spans="1:26" s="81" customFormat="1" x14ac:dyDescent="0.25">
      <c r="A2097" s="74" t="s">
        <v>41</v>
      </c>
      <c r="B2097" s="74" t="s">
        <v>41</v>
      </c>
      <c r="C2097" s="105" t="s">
        <v>3944</v>
      </c>
      <c r="D2097" s="96" t="s">
        <v>3945</v>
      </c>
      <c r="E2097" s="97">
        <v>2023</v>
      </c>
      <c r="F2097" s="98" t="s">
        <v>676</v>
      </c>
      <c r="G2097" s="99" t="s">
        <v>280</v>
      </c>
      <c r="H2097" s="100" t="s">
        <v>3197</v>
      </c>
      <c r="I2097" s="101" t="s">
        <v>281</v>
      </c>
      <c r="J2097" s="102" t="s">
        <v>747</v>
      </c>
      <c r="K2097" s="104" t="s">
        <v>634</v>
      </c>
      <c r="L2097" s="104" t="s">
        <v>634</v>
      </c>
      <c r="M2097" s="104">
        <v>1360.07</v>
      </c>
      <c r="N2097" s="104">
        <v>3166.66</v>
      </c>
      <c r="O2097" s="80"/>
      <c r="P2097" s="80"/>
      <c r="Q2097" s="80"/>
      <c r="R2097" s="80"/>
      <c r="S2097" s="80"/>
      <c r="T2097" s="80"/>
      <c r="U2097" s="80"/>
      <c r="V2097" s="80"/>
      <c r="W2097" s="80"/>
      <c r="X2097" s="80"/>
      <c r="Y2097" s="80"/>
      <c r="Z2097" s="80"/>
    </row>
    <row r="2098" spans="1:26" s="81" customFormat="1" x14ac:dyDescent="0.25">
      <c r="A2098" s="74" t="s">
        <v>41</v>
      </c>
      <c r="B2098" s="74" t="s">
        <v>41</v>
      </c>
      <c r="C2098" s="105" t="s">
        <v>659</v>
      </c>
      <c r="D2098" s="96" t="s">
        <v>4</v>
      </c>
      <c r="E2098" s="97">
        <v>2020</v>
      </c>
      <c r="F2098" s="98" t="s">
        <v>66</v>
      </c>
      <c r="G2098" s="99" t="s">
        <v>186</v>
      </c>
      <c r="H2098" s="100" t="s">
        <v>3198</v>
      </c>
      <c r="I2098" s="101" t="s">
        <v>179</v>
      </c>
      <c r="J2098" s="102" t="s">
        <v>782</v>
      </c>
      <c r="K2098" s="104" t="s">
        <v>545</v>
      </c>
      <c r="L2098" s="104" t="s">
        <v>545</v>
      </c>
      <c r="M2098" s="104">
        <v>1328.3</v>
      </c>
      <c r="N2098" s="104">
        <v>3222.57</v>
      </c>
      <c r="O2098" s="80"/>
      <c r="P2098" s="80"/>
      <c r="Q2098" s="80"/>
      <c r="R2098" s="80"/>
      <c r="S2098" s="80"/>
      <c r="T2098" s="80"/>
      <c r="U2098" s="80"/>
      <c r="V2098" s="80"/>
      <c r="W2098" s="80"/>
      <c r="X2098" s="80"/>
      <c r="Y2098" s="80"/>
      <c r="Z2098" s="80"/>
    </row>
    <row r="2099" spans="1:26" s="81" customFormat="1" x14ac:dyDescent="0.25">
      <c r="A2099" s="74" t="s">
        <v>41</v>
      </c>
      <c r="B2099" s="74" t="s">
        <v>41</v>
      </c>
      <c r="C2099" s="105" t="s">
        <v>660</v>
      </c>
      <c r="D2099" s="96" t="s">
        <v>5</v>
      </c>
      <c r="E2099" s="97">
        <v>2020</v>
      </c>
      <c r="F2099" s="98" t="s">
        <v>61</v>
      </c>
      <c r="G2099" s="99" t="s">
        <v>102</v>
      </c>
      <c r="H2099" s="100" t="s">
        <v>3199</v>
      </c>
      <c r="I2099" s="101" t="s">
        <v>99</v>
      </c>
      <c r="J2099" s="102" t="s">
        <v>749</v>
      </c>
      <c r="K2099" s="104" t="s">
        <v>634</v>
      </c>
      <c r="L2099" s="104" t="s">
        <v>634</v>
      </c>
      <c r="M2099" s="104">
        <v>2026.8</v>
      </c>
      <c r="N2099" s="104">
        <v>4345.93</v>
      </c>
      <c r="O2099" s="80"/>
      <c r="P2099" s="80"/>
      <c r="Q2099" s="80"/>
      <c r="R2099" s="80"/>
      <c r="S2099" s="80"/>
      <c r="T2099" s="80"/>
      <c r="U2099" s="80"/>
      <c r="V2099" s="80"/>
      <c r="W2099" s="80"/>
      <c r="X2099" s="80"/>
      <c r="Y2099" s="80"/>
      <c r="Z2099" s="80"/>
    </row>
    <row r="2100" spans="1:26" s="81" customFormat="1" x14ac:dyDescent="0.25">
      <c r="A2100" s="74" t="s">
        <v>41</v>
      </c>
      <c r="B2100" s="74" t="s">
        <v>41</v>
      </c>
      <c r="C2100" s="105" t="s">
        <v>659</v>
      </c>
      <c r="D2100" s="96" t="s">
        <v>4</v>
      </c>
      <c r="E2100" s="97">
        <v>2020</v>
      </c>
      <c r="F2100" s="98" t="s">
        <v>66</v>
      </c>
      <c r="G2100" s="99" t="s">
        <v>186</v>
      </c>
      <c r="H2100" s="100" t="s">
        <v>3200</v>
      </c>
      <c r="I2100" s="101" t="s">
        <v>179</v>
      </c>
      <c r="J2100" s="102" t="s">
        <v>442</v>
      </c>
      <c r="K2100" s="104" t="s">
        <v>545</v>
      </c>
      <c r="L2100" s="104" t="s">
        <v>545</v>
      </c>
      <c r="M2100" s="104">
        <v>1726.79</v>
      </c>
      <c r="N2100" s="104">
        <v>4094.91</v>
      </c>
      <c r="O2100" s="80"/>
      <c r="P2100" s="80"/>
      <c r="Q2100" s="80"/>
      <c r="R2100" s="80"/>
      <c r="S2100" s="80"/>
      <c r="T2100" s="80"/>
      <c r="U2100" s="80"/>
      <c r="V2100" s="80"/>
      <c r="W2100" s="80"/>
      <c r="X2100" s="80"/>
      <c r="Y2100" s="80"/>
      <c r="Z2100" s="80"/>
    </row>
    <row r="2101" spans="1:26" s="81" customFormat="1" x14ac:dyDescent="0.25">
      <c r="A2101" s="74" t="s">
        <v>41</v>
      </c>
      <c r="B2101" s="74" t="s">
        <v>41</v>
      </c>
      <c r="C2101" s="105" t="s">
        <v>4037</v>
      </c>
      <c r="D2101" s="96" t="s">
        <v>4038</v>
      </c>
      <c r="E2101" s="97">
        <v>2023</v>
      </c>
      <c r="F2101" s="98" t="s">
        <v>64</v>
      </c>
      <c r="G2101" s="99" t="s">
        <v>159</v>
      </c>
      <c r="H2101" s="100" t="s">
        <v>3201</v>
      </c>
      <c r="I2101" s="101" t="s">
        <v>277</v>
      </c>
      <c r="J2101" s="102" t="s">
        <v>114</v>
      </c>
      <c r="K2101" s="104" t="s">
        <v>634</v>
      </c>
      <c r="L2101" s="104" t="s">
        <v>634</v>
      </c>
      <c r="M2101" s="104">
        <v>1410.2</v>
      </c>
      <c r="N2101" s="104">
        <v>3458.29</v>
      </c>
      <c r="O2101" s="80"/>
      <c r="P2101" s="80"/>
      <c r="Q2101" s="80"/>
      <c r="R2101" s="80"/>
      <c r="S2101" s="80"/>
      <c r="T2101" s="80"/>
      <c r="U2101" s="80"/>
      <c r="V2101" s="80"/>
      <c r="W2101" s="80"/>
      <c r="X2101" s="80"/>
      <c r="Y2101" s="80"/>
      <c r="Z2101" s="80"/>
    </row>
    <row r="2102" spans="1:26" s="81" customFormat="1" x14ac:dyDescent="0.25">
      <c r="A2102" s="74" t="s">
        <v>41</v>
      </c>
      <c r="B2102" s="74" t="s">
        <v>41</v>
      </c>
      <c r="C2102" s="105" t="s">
        <v>668</v>
      </c>
      <c r="D2102" s="96" t="s">
        <v>10</v>
      </c>
      <c r="E2102" s="97">
        <v>2019</v>
      </c>
      <c r="F2102" s="98" t="s">
        <v>76</v>
      </c>
      <c r="G2102" s="99" t="s">
        <v>328</v>
      </c>
      <c r="H2102" s="100" t="s">
        <v>3202</v>
      </c>
      <c r="I2102" s="101" t="s">
        <v>179</v>
      </c>
      <c r="J2102" s="102" t="s">
        <v>622</v>
      </c>
      <c r="K2102" s="104" t="s">
        <v>545</v>
      </c>
      <c r="L2102" s="104" t="s">
        <v>545</v>
      </c>
      <c r="M2102" s="104">
        <v>1122.2</v>
      </c>
      <c r="N2102" s="104">
        <v>3112.55</v>
      </c>
      <c r="O2102" s="80"/>
      <c r="P2102" s="80"/>
      <c r="Q2102" s="80"/>
      <c r="R2102" s="80"/>
      <c r="S2102" s="80"/>
      <c r="T2102" s="80"/>
      <c r="U2102" s="80"/>
      <c r="V2102" s="80"/>
      <c r="W2102" s="80"/>
      <c r="X2102" s="80"/>
      <c r="Y2102" s="80"/>
      <c r="Z2102" s="80"/>
    </row>
    <row r="2103" spans="1:26" s="81" customFormat="1" x14ac:dyDescent="0.25">
      <c r="A2103" s="74" t="s">
        <v>41</v>
      </c>
      <c r="B2103" s="74" t="s">
        <v>41</v>
      </c>
      <c r="C2103" s="105" t="s">
        <v>3944</v>
      </c>
      <c r="D2103" s="96" t="s">
        <v>3945</v>
      </c>
      <c r="E2103" s="97">
        <v>2023</v>
      </c>
      <c r="F2103" s="98" t="s">
        <v>676</v>
      </c>
      <c r="G2103" s="99" t="s">
        <v>280</v>
      </c>
      <c r="H2103" s="100" t="s">
        <v>3203</v>
      </c>
      <c r="I2103" s="101" t="s">
        <v>281</v>
      </c>
      <c r="J2103" s="102" t="s">
        <v>866</v>
      </c>
      <c r="K2103" s="104" t="s">
        <v>634</v>
      </c>
      <c r="L2103" s="104" t="s">
        <v>634</v>
      </c>
      <c r="M2103" s="104">
        <v>1360.07</v>
      </c>
      <c r="N2103" s="104">
        <v>3166.66</v>
      </c>
      <c r="O2103" s="80"/>
      <c r="P2103" s="80"/>
      <c r="Q2103" s="80"/>
      <c r="R2103" s="80"/>
      <c r="S2103" s="80"/>
      <c r="T2103" s="80"/>
      <c r="U2103" s="80"/>
      <c r="V2103" s="80"/>
      <c r="W2103" s="80"/>
      <c r="X2103" s="80"/>
      <c r="Y2103" s="80"/>
      <c r="Z2103" s="80"/>
    </row>
    <row r="2104" spans="1:26" s="81" customFormat="1" x14ac:dyDescent="0.25">
      <c r="A2104" s="74" t="s">
        <v>41</v>
      </c>
      <c r="B2104" s="74" t="s">
        <v>41</v>
      </c>
      <c r="C2104" s="105" t="s">
        <v>754</v>
      </c>
      <c r="D2104" s="96" t="s">
        <v>755</v>
      </c>
      <c r="E2104" s="97">
        <v>2022</v>
      </c>
      <c r="F2104" s="98" t="s">
        <v>77</v>
      </c>
      <c r="G2104" s="99" t="s">
        <v>403</v>
      </c>
      <c r="H2104" s="100" t="s">
        <v>3206</v>
      </c>
      <c r="I2104" s="101" t="s">
        <v>701</v>
      </c>
      <c r="J2104" s="102" t="s">
        <v>809</v>
      </c>
      <c r="K2104" s="104" t="s">
        <v>545</v>
      </c>
      <c r="L2104" s="104" t="s">
        <v>545</v>
      </c>
      <c r="M2104" s="104">
        <v>1328.3</v>
      </c>
      <c r="N2104" s="104">
        <v>3165.25</v>
      </c>
      <c r="O2104" s="80"/>
      <c r="P2104" s="80"/>
      <c r="Q2104" s="80"/>
      <c r="R2104" s="80"/>
      <c r="S2104" s="80"/>
      <c r="T2104" s="80"/>
      <c r="U2104" s="80"/>
      <c r="V2104" s="80"/>
      <c r="W2104" s="80"/>
      <c r="X2104" s="80"/>
      <c r="Y2104" s="80"/>
      <c r="Z2104" s="80"/>
    </row>
    <row r="2105" spans="1:26" s="81" customFormat="1" x14ac:dyDescent="0.25">
      <c r="A2105" s="74" t="s">
        <v>41</v>
      </c>
      <c r="B2105" s="74" t="s">
        <v>41</v>
      </c>
      <c r="C2105" s="105" t="s">
        <v>659</v>
      </c>
      <c r="D2105" s="96" t="s">
        <v>4</v>
      </c>
      <c r="E2105" s="97">
        <v>2020</v>
      </c>
      <c r="F2105" s="98" t="s">
        <v>66</v>
      </c>
      <c r="G2105" s="99" t="s">
        <v>186</v>
      </c>
      <c r="H2105" s="100" t="s">
        <v>3914</v>
      </c>
      <c r="I2105" s="101" t="s">
        <v>179</v>
      </c>
      <c r="J2105" s="102" t="s">
        <v>730</v>
      </c>
      <c r="K2105" s="104" t="s">
        <v>545</v>
      </c>
      <c r="L2105" s="104" t="s">
        <v>545</v>
      </c>
      <c r="M2105" s="104">
        <v>1328.3</v>
      </c>
      <c r="N2105" s="104">
        <v>3222.57</v>
      </c>
      <c r="O2105" s="80"/>
      <c r="P2105" s="80"/>
      <c r="Q2105" s="80"/>
      <c r="R2105" s="80"/>
      <c r="S2105" s="80"/>
      <c r="T2105" s="80"/>
      <c r="U2105" s="80"/>
      <c r="V2105" s="80"/>
      <c r="W2105" s="80"/>
      <c r="X2105" s="80"/>
      <c r="Y2105" s="80"/>
      <c r="Z2105" s="80"/>
    </row>
    <row r="2106" spans="1:26" s="81" customFormat="1" x14ac:dyDescent="0.25">
      <c r="A2106" s="74" t="s">
        <v>41</v>
      </c>
      <c r="B2106" s="74" t="s">
        <v>41</v>
      </c>
      <c r="C2106" s="105" t="s">
        <v>922</v>
      </c>
      <c r="D2106" s="96" t="s">
        <v>923</v>
      </c>
      <c r="E2106" s="97">
        <v>2023</v>
      </c>
      <c r="F2106" s="98" t="s">
        <v>61</v>
      </c>
      <c r="G2106" s="99" t="s">
        <v>102</v>
      </c>
      <c r="H2106" s="100" t="s">
        <v>3207</v>
      </c>
      <c r="I2106" s="101" t="s">
        <v>3890</v>
      </c>
      <c r="J2106" s="102" t="s">
        <v>673</v>
      </c>
      <c r="K2106" s="104" t="s">
        <v>634</v>
      </c>
      <c r="L2106" s="104" t="s">
        <v>634</v>
      </c>
      <c r="M2106" s="104">
        <v>1858.89</v>
      </c>
      <c r="N2106" s="104">
        <v>3243.81</v>
      </c>
      <c r="O2106" s="80"/>
      <c r="P2106" s="80"/>
      <c r="Q2106" s="80"/>
      <c r="R2106" s="80"/>
      <c r="S2106" s="80"/>
      <c r="T2106" s="80"/>
      <c r="U2106" s="80"/>
      <c r="V2106" s="80"/>
      <c r="W2106" s="80"/>
      <c r="X2106" s="80"/>
      <c r="Y2106" s="80"/>
      <c r="Z2106" s="80"/>
    </row>
    <row r="2107" spans="1:26" s="81" customFormat="1" x14ac:dyDescent="0.25">
      <c r="A2107" s="74" t="s">
        <v>41</v>
      </c>
      <c r="B2107" s="74" t="s">
        <v>41</v>
      </c>
      <c r="C2107" s="105" t="s">
        <v>706</v>
      </c>
      <c r="D2107" s="96" t="s">
        <v>568</v>
      </c>
      <c r="E2107" s="97">
        <v>2022</v>
      </c>
      <c r="F2107" s="98" t="s">
        <v>61</v>
      </c>
      <c r="G2107" s="99" t="s">
        <v>102</v>
      </c>
      <c r="H2107" s="100" t="s">
        <v>4062</v>
      </c>
      <c r="I2107" s="101" t="s">
        <v>103</v>
      </c>
      <c r="J2107" s="102" t="s">
        <v>2048</v>
      </c>
      <c r="K2107" s="104" t="s">
        <v>634</v>
      </c>
      <c r="L2107" s="104" t="s">
        <v>634</v>
      </c>
      <c r="M2107" s="104">
        <v>2064.84</v>
      </c>
      <c r="N2107" s="104">
        <v>4306.2299999999996</v>
      </c>
      <c r="O2107" s="80"/>
      <c r="P2107" s="80"/>
      <c r="Q2107" s="80"/>
      <c r="R2107" s="80"/>
      <c r="S2107" s="80"/>
      <c r="T2107" s="80"/>
      <c r="U2107" s="80"/>
      <c r="V2107" s="80"/>
      <c r="W2107" s="80"/>
      <c r="X2107" s="80"/>
      <c r="Y2107" s="80"/>
      <c r="Z2107" s="80"/>
    </row>
    <row r="2108" spans="1:26" s="81" customFormat="1" x14ac:dyDescent="0.25">
      <c r="A2108" s="74" t="s">
        <v>41</v>
      </c>
      <c r="B2108" s="74" t="s">
        <v>41</v>
      </c>
      <c r="C2108" s="105" t="s">
        <v>703</v>
      </c>
      <c r="D2108" s="96" t="s">
        <v>601</v>
      </c>
      <c r="E2108" s="97">
        <v>2022</v>
      </c>
      <c r="F2108" s="98" t="s">
        <v>66</v>
      </c>
      <c r="G2108" s="99" t="s">
        <v>186</v>
      </c>
      <c r="H2108" s="100" t="s">
        <v>3208</v>
      </c>
      <c r="I2108" s="101" t="s">
        <v>167</v>
      </c>
      <c r="J2108" s="102" t="s">
        <v>837</v>
      </c>
      <c r="K2108" s="104" t="s">
        <v>634</v>
      </c>
      <c r="L2108" s="104" t="s">
        <v>634</v>
      </c>
      <c r="M2108" s="104">
        <v>2259.4499999999998</v>
      </c>
      <c r="N2108" s="104">
        <v>5935.14</v>
      </c>
      <c r="O2108" s="80"/>
      <c r="P2108" s="80"/>
      <c r="Q2108" s="80"/>
      <c r="R2108" s="80"/>
      <c r="S2108" s="80"/>
      <c r="T2108" s="80"/>
      <c r="U2108" s="80"/>
      <c r="V2108" s="80"/>
      <c r="W2108" s="80"/>
      <c r="X2108" s="80"/>
      <c r="Y2108" s="80"/>
      <c r="Z2108" s="80"/>
    </row>
    <row r="2109" spans="1:26" s="81" customFormat="1" x14ac:dyDescent="0.25">
      <c r="A2109" s="74" t="s">
        <v>41</v>
      </c>
      <c r="B2109" s="74" t="s">
        <v>41</v>
      </c>
      <c r="C2109" s="105" t="s">
        <v>660</v>
      </c>
      <c r="D2109" s="96" t="s">
        <v>5</v>
      </c>
      <c r="E2109" s="97">
        <v>2020</v>
      </c>
      <c r="F2109" s="98" t="s">
        <v>61</v>
      </c>
      <c r="G2109" s="99" t="s">
        <v>102</v>
      </c>
      <c r="H2109" s="100" t="s">
        <v>3917</v>
      </c>
      <c r="I2109" s="101" t="s">
        <v>257</v>
      </c>
      <c r="J2109" s="102" t="s">
        <v>833</v>
      </c>
      <c r="K2109" s="104" t="s">
        <v>634</v>
      </c>
      <c r="L2109" s="104" t="s">
        <v>634</v>
      </c>
      <c r="M2109" s="104">
        <v>2026.8</v>
      </c>
      <c r="N2109" s="104">
        <v>4345.93</v>
      </c>
      <c r="O2109" s="80"/>
      <c r="P2109" s="80"/>
      <c r="Q2109" s="80"/>
      <c r="R2109" s="80"/>
      <c r="S2109" s="80"/>
      <c r="T2109" s="80"/>
      <c r="U2109" s="80"/>
      <c r="V2109" s="80"/>
      <c r="W2109" s="80"/>
      <c r="X2109" s="80"/>
      <c r="Y2109" s="80"/>
      <c r="Z2109" s="80"/>
    </row>
    <row r="2110" spans="1:26" s="81" customFormat="1" x14ac:dyDescent="0.25">
      <c r="A2110" s="74" t="s">
        <v>41</v>
      </c>
      <c r="B2110" s="74" t="s">
        <v>41</v>
      </c>
      <c r="C2110" s="105" t="s">
        <v>1245</v>
      </c>
      <c r="D2110" s="96" t="s">
        <v>1246</v>
      </c>
      <c r="E2110" s="97">
        <v>2021</v>
      </c>
      <c r="F2110" s="98" t="s">
        <v>78</v>
      </c>
      <c r="G2110" s="99" t="s">
        <v>507</v>
      </c>
      <c r="H2110" s="100" t="s">
        <v>3209</v>
      </c>
      <c r="I2110" s="101" t="s">
        <v>508</v>
      </c>
      <c r="J2110" s="102" t="s">
        <v>743</v>
      </c>
      <c r="K2110" s="104" t="s">
        <v>634</v>
      </c>
      <c r="L2110" s="104" t="s">
        <v>634</v>
      </c>
      <c r="M2110" s="104">
        <v>1977.95</v>
      </c>
      <c r="N2110" s="104">
        <v>3889.85</v>
      </c>
      <c r="O2110" s="80"/>
      <c r="P2110" s="80"/>
      <c r="Q2110" s="80"/>
      <c r="R2110" s="80"/>
      <c r="S2110" s="80"/>
      <c r="T2110" s="80"/>
      <c r="U2110" s="80"/>
      <c r="V2110" s="80"/>
      <c r="W2110" s="80"/>
      <c r="X2110" s="80"/>
      <c r="Y2110" s="80"/>
      <c r="Z2110" s="80"/>
    </row>
    <row r="2111" spans="1:26" s="81" customFormat="1" x14ac:dyDescent="0.25">
      <c r="A2111" s="74" t="s">
        <v>41</v>
      </c>
      <c r="B2111" s="74" t="s">
        <v>41</v>
      </c>
      <c r="C2111" s="105" t="s">
        <v>42</v>
      </c>
      <c r="D2111" s="96" t="s">
        <v>8</v>
      </c>
      <c r="E2111" s="97">
        <v>2018</v>
      </c>
      <c r="F2111" s="98" t="s">
        <v>59</v>
      </c>
      <c r="G2111" s="99" t="s">
        <v>82</v>
      </c>
      <c r="H2111" s="100" t="s">
        <v>3210</v>
      </c>
      <c r="I2111" s="101" t="s">
        <v>83</v>
      </c>
      <c r="J2111" s="102" t="s">
        <v>665</v>
      </c>
      <c r="K2111" s="104" t="s">
        <v>634</v>
      </c>
      <c r="L2111" s="104" t="s">
        <v>634</v>
      </c>
      <c r="M2111" s="104">
        <v>1298</v>
      </c>
      <c r="N2111" s="104">
        <v>2245.6999999999998</v>
      </c>
      <c r="O2111" s="80"/>
      <c r="P2111" s="80"/>
      <c r="Q2111" s="80"/>
      <c r="R2111" s="80"/>
      <c r="S2111" s="80"/>
      <c r="T2111" s="80"/>
      <c r="U2111" s="80"/>
      <c r="V2111" s="80"/>
      <c r="W2111" s="80"/>
      <c r="X2111" s="80"/>
      <c r="Y2111" s="80"/>
      <c r="Z2111" s="80"/>
    </row>
    <row r="2112" spans="1:26" s="81" customFormat="1" x14ac:dyDescent="0.25">
      <c r="A2112" s="74" t="s">
        <v>41</v>
      </c>
      <c r="B2112" s="74" t="s">
        <v>41</v>
      </c>
      <c r="C2112" s="105" t="s">
        <v>929</v>
      </c>
      <c r="D2112" s="96" t="s">
        <v>930</v>
      </c>
      <c r="E2112" s="97">
        <v>2018</v>
      </c>
      <c r="F2112" s="98" t="s">
        <v>61</v>
      </c>
      <c r="G2112" s="99" t="s">
        <v>102</v>
      </c>
      <c r="H2112" s="100" t="s">
        <v>3211</v>
      </c>
      <c r="I2112" s="101" t="s">
        <v>179</v>
      </c>
      <c r="J2112" s="102" t="s">
        <v>1244</v>
      </c>
      <c r="K2112" s="104" t="s">
        <v>545</v>
      </c>
      <c r="L2112" s="104" t="s">
        <v>545</v>
      </c>
      <c r="M2112" s="104">
        <v>1302</v>
      </c>
      <c r="N2112" s="104">
        <v>2442.8200000000002</v>
      </c>
      <c r="O2112" s="80"/>
      <c r="P2112" s="80"/>
      <c r="Q2112" s="80"/>
      <c r="R2112" s="80"/>
      <c r="S2112" s="80"/>
      <c r="T2112" s="80"/>
      <c r="U2112" s="80"/>
      <c r="V2112" s="80"/>
      <c r="W2112" s="80"/>
      <c r="X2112" s="80"/>
      <c r="Y2112" s="80"/>
      <c r="Z2112" s="80"/>
    </row>
    <row r="2113" spans="1:26" s="81" customFormat="1" x14ac:dyDescent="0.25">
      <c r="A2113" s="74" t="s">
        <v>41</v>
      </c>
      <c r="B2113" s="74" t="s">
        <v>41</v>
      </c>
      <c r="C2113" s="105" t="s">
        <v>51</v>
      </c>
      <c r="D2113" s="96" t="s">
        <v>1</v>
      </c>
      <c r="E2113" s="97">
        <v>2020</v>
      </c>
      <c r="F2113" s="98" t="s">
        <v>67</v>
      </c>
      <c r="G2113" s="99" t="s">
        <v>193</v>
      </c>
      <c r="H2113" s="100" t="s">
        <v>3212</v>
      </c>
      <c r="I2113" s="101" t="s">
        <v>194</v>
      </c>
      <c r="J2113" s="102" t="s">
        <v>695</v>
      </c>
      <c r="K2113" s="104" t="s">
        <v>545</v>
      </c>
      <c r="L2113" s="104" t="s">
        <v>545</v>
      </c>
      <c r="M2113" s="104">
        <v>1434.67</v>
      </c>
      <c r="N2113" s="104">
        <v>5022.6400000000003</v>
      </c>
      <c r="O2113" s="80"/>
      <c r="P2113" s="80"/>
      <c r="Q2113" s="80"/>
      <c r="R2113" s="80"/>
      <c r="S2113" s="80"/>
      <c r="T2113" s="80"/>
      <c r="U2113" s="80"/>
      <c r="V2113" s="80"/>
      <c r="W2113" s="80"/>
      <c r="X2113" s="80"/>
      <c r="Y2113" s="80"/>
      <c r="Z2113" s="80"/>
    </row>
    <row r="2114" spans="1:26" s="81" customFormat="1" x14ac:dyDescent="0.25">
      <c r="A2114" s="74" t="s">
        <v>41</v>
      </c>
      <c r="B2114" s="74" t="s">
        <v>41</v>
      </c>
      <c r="C2114" s="105" t="s">
        <v>51</v>
      </c>
      <c r="D2114" s="96" t="s">
        <v>1</v>
      </c>
      <c r="E2114" s="97">
        <v>2020</v>
      </c>
      <c r="F2114" s="98" t="s">
        <v>67</v>
      </c>
      <c r="G2114" s="99" t="s">
        <v>193</v>
      </c>
      <c r="H2114" s="100" t="s">
        <v>3213</v>
      </c>
      <c r="I2114" s="101" t="s">
        <v>194</v>
      </c>
      <c r="J2114" s="102" t="s">
        <v>199</v>
      </c>
      <c r="K2114" s="104" t="s">
        <v>545</v>
      </c>
      <c r="L2114" s="104" t="s">
        <v>545</v>
      </c>
      <c r="M2114" s="104">
        <v>1434.67</v>
      </c>
      <c r="N2114" s="104">
        <v>5022.6400000000003</v>
      </c>
      <c r="O2114" s="80"/>
      <c r="P2114" s="80"/>
      <c r="Q2114" s="80"/>
      <c r="R2114" s="80"/>
      <c r="S2114" s="80"/>
      <c r="T2114" s="80"/>
      <c r="U2114" s="80"/>
      <c r="V2114" s="80"/>
      <c r="W2114" s="80"/>
      <c r="X2114" s="80"/>
      <c r="Y2114" s="80"/>
      <c r="Z2114" s="80"/>
    </row>
    <row r="2115" spans="1:26" s="81" customFormat="1" x14ac:dyDescent="0.25">
      <c r="A2115" s="74" t="s">
        <v>41</v>
      </c>
      <c r="B2115" s="74" t="s">
        <v>41</v>
      </c>
      <c r="C2115" s="105" t="s">
        <v>656</v>
      </c>
      <c r="D2115" s="96" t="s">
        <v>657</v>
      </c>
      <c r="E2115" s="97">
        <v>2023</v>
      </c>
      <c r="F2115" s="98" t="s">
        <v>61</v>
      </c>
      <c r="G2115" s="99" t="s">
        <v>102</v>
      </c>
      <c r="H2115" s="100" t="s">
        <v>3214</v>
      </c>
      <c r="I2115" s="101" t="s">
        <v>162</v>
      </c>
      <c r="J2115" s="102" t="s">
        <v>699</v>
      </c>
      <c r="K2115" s="104" t="s">
        <v>634</v>
      </c>
      <c r="L2115" s="104" t="s">
        <v>634</v>
      </c>
      <c r="M2115" s="104">
        <v>2026.8</v>
      </c>
      <c r="N2115" s="104">
        <v>4395.59</v>
      </c>
      <c r="O2115" s="80"/>
      <c r="P2115" s="80"/>
      <c r="Q2115" s="80"/>
      <c r="R2115" s="80"/>
      <c r="S2115" s="80"/>
      <c r="T2115" s="80"/>
      <c r="U2115" s="80"/>
      <c r="V2115" s="80"/>
      <c r="W2115" s="80"/>
      <c r="X2115" s="80"/>
      <c r="Y2115" s="80"/>
      <c r="Z2115" s="80"/>
    </row>
    <row r="2116" spans="1:26" s="81" customFormat="1" x14ac:dyDescent="0.25">
      <c r="A2116" s="74" t="s">
        <v>41</v>
      </c>
      <c r="B2116" s="74" t="s">
        <v>41</v>
      </c>
      <c r="C2116" s="105" t="s">
        <v>51</v>
      </c>
      <c r="D2116" s="96" t="s">
        <v>1</v>
      </c>
      <c r="E2116" s="97">
        <v>2020</v>
      </c>
      <c r="F2116" s="98" t="s">
        <v>67</v>
      </c>
      <c r="G2116" s="99" t="s">
        <v>193</v>
      </c>
      <c r="H2116" s="100" t="s">
        <v>3215</v>
      </c>
      <c r="I2116" s="101" t="s">
        <v>194</v>
      </c>
      <c r="J2116" s="102" t="s">
        <v>244</v>
      </c>
      <c r="K2116" s="104" t="s">
        <v>545</v>
      </c>
      <c r="L2116" s="104" t="s">
        <v>545</v>
      </c>
      <c r="M2116" s="104">
        <v>1434.67</v>
      </c>
      <c r="N2116" s="104">
        <v>5022.6400000000003</v>
      </c>
      <c r="O2116" s="80"/>
      <c r="P2116" s="80"/>
      <c r="Q2116" s="80"/>
      <c r="R2116" s="80"/>
      <c r="S2116" s="80"/>
      <c r="T2116" s="80"/>
      <c r="U2116" s="80"/>
      <c r="V2116" s="80"/>
      <c r="W2116" s="80"/>
      <c r="X2116" s="80"/>
      <c r="Y2116" s="80"/>
      <c r="Z2116" s="80"/>
    </row>
    <row r="2117" spans="1:26" s="81" customFormat="1" x14ac:dyDescent="0.25">
      <c r="A2117" s="74" t="s">
        <v>41</v>
      </c>
      <c r="B2117" s="74" t="s">
        <v>41</v>
      </c>
      <c r="C2117" s="105" t="s">
        <v>659</v>
      </c>
      <c r="D2117" s="96" t="s">
        <v>4</v>
      </c>
      <c r="E2117" s="97">
        <v>2020</v>
      </c>
      <c r="F2117" s="98" t="s">
        <v>66</v>
      </c>
      <c r="G2117" s="99" t="s">
        <v>186</v>
      </c>
      <c r="H2117" s="100" t="s">
        <v>3915</v>
      </c>
      <c r="I2117" s="101" t="s">
        <v>179</v>
      </c>
      <c r="J2117" s="102" t="s">
        <v>730</v>
      </c>
      <c r="K2117" s="104" t="s">
        <v>545</v>
      </c>
      <c r="L2117" s="104" t="s">
        <v>545</v>
      </c>
      <c r="M2117" s="104">
        <v>1328.3</v>
      </c>
      <c r="N2117" s="104">
        <v>3222.57</v>
      </c>
      <c r="O2117" s="80"/>
      <c r="P2117" s="80"/>
      <c r="Q2117" s="80"/>
      <c r="R2117" s="80"/>
      <c r="S2117" s="80"/>
      <c r="T2117" s="80"/>
      <c r="U2117" s="80"/>
      <c r="V2117" s="80"/>
      <c r="W2117" s="80"/>
      <c r="X2117" s="80"/>
      <c r="Y2117" s="80"/>
      <c r="Z2117" s="80"/>
    </row>
    <row r="2118" spans="1:26" s="81" customFormat="1" x14ac:dyDescent="0.25">
      <c r="A2118" s="74" t="s">
        <v>41</v>
      </c>
      <c r="B2118" s="74" t="s">
        <v>41</v>
      </c>
      <c r="C2118" s="105" t="s">
        <v>51</v>
      </c>
      <c r="D2118" s="96" t="s">
        <v>1</v>
      </c>
      <c r="E2118" s="97">
        <v>2020</v>
      </c>
      <c r="F2118" s="98" t="s">
        <v>67</v>
      </c>
      <c r="G2118" s="99" t="s">
        <v>193</v>
      </c>
      <c r="H2118" s="100" t="s">
        <v>3216</v>
      </c>
      <c r="I2118" s="101" t="s">
        <v>194</v>
      </c>
      <c r="J2118" s="102" t="s">
        <v>2059</v>
      </c>
      <c r="K2118" s="104" t="s">
        <v>545</v>
      </c>
      <c r="L2118" s="104" t="s">
        <v>545</v>
      </c>
      <c r="M2118" s="104">
        <v>1434.67</v>
      </c>
      <c r="N2118" s="104">
        <v>5022.6400000000003</v>
      </c>
      <c r="O2118" s="80"/>
      <c r="P2118" s="80"/>
      <c r="Q2118" s="80"/>
      <c r="R2118" s="80"/>
      <c r="S2118" s="80"/>
      <c r="T2118" s="80"/>
      <c r="U2118" s="80"/>
      <c r="V2118" s="80"/>
      <c r="W2118" s="80"/>
      <c r="X2118" s="80"/>
      <c r="Y2118" s="80"/>
      <c r="Z2118" s="80"/>
    </row>
    <row r="2119" spans="1:26" s="81" customFormat="1" x14ac:dyDescent="0.25">
      <c r="A2119" s="74" t="s">
        <v>41</v>
      </c>
      <c r="B2119" s="74" t="s">
        <v>41</v>
      </c>
      <c r="C2119" s="105" t="s">
        <v>929</v>
      </c>
      <c r="D2119" s="96" t="s">
        <v>930</v>
      </c>
      <c r="E2119" s="97">
        <v>2018</v>
      </c>
      <c r="F2119" s="98" t="s">
        <v>61</v>
      </c>
      <c r="G2119" s="99" t="s">
        <v>102</v>
      </c>
      <c r="H2119" s="100" t="s">
        <v>3217</v>
      </c>
      <c r="I2119" s="101" t="s">
        <v>179</v>
      </c>
      <c r="J2119" s="102" t="s">
        <v>1637</v>
      </c>
      <c r="K2119" s="104" t="s">
        <v>545</v>
      </c>
      <c r="L2119" s="104" t="s">
        <v>545</v>
      </c>
      <c r="M2119" s="104">
        <v>1816.92</v>
      </c>
      <c r="N2119" s="104">
        <v>3089.68</v>
      </c>
      <c r="O2119" s="80"/>
      <c r="P2119" s="80"/>
      <c r="Q2119" s="80"/>
      <c r="R2119" s="80"/>
      <c r="S2119" s="80"/>
      <c r="T2119" s="80"/>
      <c r="U2119" s="80"/>
      <c r="V2119" s="80"/>
      <c r="W2119" s="80"/>
      <c r="X2119" s="80"/>
      <c r="Y2119" s="80"/>
      <c r="Z2119" s="80"/>
    </row>
    <row r="2120" spans="1:26" s="81" customFormat="1" x14ac:dyDescent="0.25">
      <c r="A2120" s="74" t="s">
        <v>41</v>
      </c>
      <c r="B2120" s="74" t="s">
        <v>41</v>
      </c>
      <c r="C2120" s="105" t="s">
        <v>4037</v>
      </c>
      <c r="D2120" s="96" t="s">
        <v>4038</v>
      </c>
      <c r="E2120" s="97">
        <v>2023</v>
      </c>
      <c r="F2120" s="98" t="s">
        <v>64</v>
      </c>
      <c r="G2120" s="99" t="s">
        <v>159</v>
      </c>
      <c r="H2120" s="100" t="s">
        <v>3218</v>
      </c>
      <c r="I2120" s="101" t="s">
        <v>276</v>
      </c>
      <c r="J2120" s="102" t="s">
        <v>105</v>
      </c>
      <c r="K2120" s="104" t="s">
        <v>634</v>
      </c>
      <c r="L2120" s="104" t="s">
        <v>634</v>
      </c>
      <c r="M2120" s="104">
        <v>2300</v>
      </c>
      <c r="N2120" s="104">
        <v>4633.33</v>
      </c>
      <c r="O2120" s="80"/>
      <c r="P2120" s="80"/>
      <c r="Q2120" s="80"/>
      <c r="R2120" s="80"/>
      <c r="S2120" s="80"/>
      <c r="T2120" s="80"/>
      <c r="U2120" s="80"/>
      <c r="V2120" s="80"/>
      <c r="W2120" s="80"/>
      <c r="X2120" s="80"/>
      <c r="Y2120" s="80"/>
      <c r="Z2120" s="80"/>
    </row>
    <row r="2121" spans="1:26" s="81" customFormat="1" x14ac:dyDescent="0.25">
      <c r="A2121" s="74" t="s">
        <v>41</v>
      </c>
      <c r="B2121" s="74" t="s">
        <v>41</v>
      </c>
      <c r="C2121" s="105" t="s">
        <v>754</v>
      </c>
      <c r="D2121" s="96" t="s">
        <v>755</v>
      </c>
      <c r="E2121" s="97">
        <v>2022</v>
      </c>
      <c r="F2121" s="98" t="s">
        <v>77</v>
      </c>
      <c r="G2121" s="99" t="s">
        <v>403</v>
      </c>
      <c r="H2121" s="100" t="s">
        <v>3220</v>
      </c>
      <c r="I2121" s="101" t="s">
        <v>846</v>
      </c>
      <c r="J2121" s="102" t="s">
        <v>802</v>
      </c>
      <c r="K2121" s="104" t="s">
        <v>634</v>
      </c>
      <c r="L2121" s="104" t="s">
        <v>634</v>
      </c>
      <c r="M2121" s="104">
        <v>3961.67</v>
      </c>
      <c r="N2121" s="104">
        <v>8252.8700000000008</v>
      </c>
      <c r="O2121" s="80"/>
      <c r="P2121" s="80"/>
      <c r="Q2121" s="80"/>
      <c r="R2121" s="80"/>
      <c r="S2121" s="80"/>
      <c r="T2121" s="80"/>
      <c r="U2121" s="80"/>
      <c r="V2121" s="80"/>
      <c r="W2121" s="80"/>
      <c r="X2121" s="80"/>
      <c r="Y2121" s="80"/>
      <c r="Z2121" s="80"/>
    </row>
    <row r="2122" spans="1:26" s="81" customFormat="1" x14ac:dyDescent="0.25">
      <c r="A2122" s="74" t="s">
        <v>41</v>
      </c>
      <c r="B2122" s="74" t="s">
        <v>41</v>
      </c>
      <c r="C2122" s="105" t="s">
        <v>3944</v>
      </c>
      <c r="D2122" s="96" t="s">
        <v>3945</v>
      </c>
      <c r="E2122" s="97">
        <v>2023</v>
      </c>
      <c r="F2122" s="98" t="s">
        <v>676</v>
      </c>
      <c r="G2122" s="99" t="s">
        <v>280</v>
      </c>
      <c r="H2122" s="100" t="s">
        <v>3221</v>
      </c>
      <c r="I2122" s="101" t="s">
        <v>281</v>
      </c>
      <c r="J2122" s="102" t="s">
        <v>793</v>
      </c>
      <c r="K2122" s="104" t="s">
        <v>634</v>
      </c>
      <c r="L2122" s="104" t="s">
        <v>634</v>
      </c>
      <c r="M2122" s="104">
        <v>1360.07</v>
      </c>
      <c r="N2122" s="104">
        <v>3166.66</v>
      </c>
      <c r="O2122" s="80"/>
      <c r="P2122" s="80"/>
      <c r="Q2122" s="80"/>
      <c r="R2122" s="80"/>
      <c r="S2122" s="80"/>
      <c r="T2122" s="80"/>
      <c r="U2122" s="80"/>
      <c r="V2122" s="80"/>
      <c r="W2122" s="80"/>
      <c r="X2122" s="80"/>
      <c r="Y2122" s="80"/>
      <c r="Z2122" s="80"/>
    </row>
    <row r="2123" spans="1:26" s="81" customFormat="1" x14ac:dyDescent="0.25">
      <c r="A2123" s="74" t="s">
        <v>41</v>
      </c>
      <c r="B2123" s="74" t="s">
        <v>41</v>
      </c>
      <c r="C2123" s="105" t="s">
        <v>4037</v>
      </c>
      <c r="D2123" s="96" t="s">
        <v>4038</v>
      </c>
      <c r="E2123" s="97">
        <v>2023</v>
      </c>
      <c r="F2123" s="98" t="s">
        <v>64</v>
      </c>
      <c r="G2123" s="99" t="s">
        <v>159</v>
      </c>
      <c r="H2123" s="100" t="s">
        <v>3222</v>
      </c>
      <c r="I2123" s="101" t="s">
        <v>276</v>
      </c>
      <c r="J2123" s="102" t="s">
        <v>105</v>
      </c>
      <c r="K2123" s="104" t="s">
        <v>634</v>
      </c>
      <c r="L2123" s="104" t="s">
        <v>634</v>
      </c>
      <c r="M2123" s="104">
        <v>2300</v>
      </c>
      <c r="N2123" s="104">
        <v>4633.33</v>
      </c>
      <c r="O2123" s="80"/>
      <c r="P2123" s="80"/>
      <c r="Q2123" s="80"/>
      <c r="R2123" s="80"/>
      <c r="S2123" s="80"/>
      <c r="T2123" s="80"/>
      <c r="U2123" s="80"/>
      <c r="V2123" s="80"/>
      <c r="W2123" s="80"/>
      <c r="X2123" s="80"/>
      <c r="Y2123" s="80"/>
      <c r="Z2123" s="80"/>
    </row>
    <row r="2124" spans="1:26" s="81" customFormat="1" x14ac:dyDescent="0.25">
      <c r="A2124" s="74" t="s">
        <v>41</v>
      </c>
      <c r="B2124" s="74" t="s">
        <v>41</v>
      </c>
      <c r="C2124" s="105" t="s">
        <v>706</v>
      </c>
      <c r="D2124" s="96" t="s">
        <v>568</v>
      </c>
      <c r="E2124" s="97">
        <v>2022</v>
      </c>
      <c r="F2124" s="98" t="s">
        <v>61</v>
      </c>
      <c r="G2124" s="99" t="s">
        <v>102</v>
      </c>
      <c r="H2124" s="100" t="s">
        <v>3223</v>
      </c>
      <c r="I2124" s="101" t="s">
        <v>103</v>
      </c>
      <c r="J2124" s="102" t="s">
        <v>830</v>
      </c>
      <c r="K2124" s="104" t="s">
        <v>634</v>
      </c>
      <c r="L2124" s="104" t="s">
        <v>634</v>
      </c>
      <c r="M2124" s="104">
        <v>2064.84</v>
      </c>
      <c r="N2124" s="104">
        <v>4306.2299999999996</v>
      </c>
      <c r="O2124" s="80"/>
      <c r="P2124" s="80"/>
      <c r="Q2124" s="80"/>
      <c r="R2124" s="80"/>
      <c r="S2124" s="80"/>
      <c r="T2124" s="80"/>
      <c r="U2124" s="80"/>
      <c r="V2124" s="80"/>
      <c r="W2124" s="80"/>
      <c r="X2124" s="80"/>
      <c r="Y2124" s="80"/>
      <c r="Z2124" s="80"/>
    </row>
    <row r="2125" spans="1:26" s="81" customFormat="1" x14ac:dyDescent="0.25">
      <c r="A2125" s="74" t="s">
        <v>41</v>
      </c>
      <c r="B2125" s="74" t="s">
        <v>41</v>
      </c>
      <c r="C2125" s="105" t="s">
        <v>55</v>
      </c>
      <c r="D2125" s="96" t="s">
        <v>6</v>
      </c>
      <c r="E2125" s="97">
        <v>2018</v>
      </c>
      <c r="F2125" s="98" t="s">
        <v>71</v>
      </c>
      <c r="G2125" s="99" t="s">
        <v>264</v>
      </c>
      <c r="H2125" s="100" t="s">
        <v>3224</v>
      </c>
      <c r="I2125" s="101" t="s">
        <v>99</v>
      </c>
      <c r="J2125" s="102" t="s">
        <v>736</v>
      </c>
      <c r="K2125" s="104" t="s">
        <v>634</v>
      </c>
      <c r="L2125" s="104" t="s">
        <v>634</v>
      </c>
      <c r="M2125" s="104">
        <v>1727</v>
      </c>
      <c r="N2125" s="104">
        <v>3452.47</v>
      </c>
      <c r="O2125" s="80"/>
      <c r="P2125" s="80"/>
      <c r="Q2125" s="80"/>
      <c r="R2125" s="80"/>
      <c r="S2125" s="80"/>
      <c r="T2125" s="80"/>
      <c r="U2125" s="80"/>
      <c r="V2125" s="80"/>
      <c r="W2125" s="80"/>
      <c r="X2125" s="80"/>
      <c r="Y2125" s="80"/>
      <c r="Z2125" s="80"/>
    </row>
    <row r="2126" spans="1:26" s="81" customFormat="1" x14ac:dyDescent="0.25">
      <c r="A2126" s="74" t="s">
        <v>41</v>
      </c>
      <c r="B2126" s="74" t="s">
        <v>41</v>
      </c>
      <c r="C2126" s="105" t="s">
        <v>668</v>
      </c>
      <c r="D2126" s="96" t="s">
        <v>10</v>
      </c>
      <c r="E2126" s="97">
        <v>2019</v>
      </c>
      <c r="F2126" s="98" t="s">
        <v>76</v>
      </c>
      <c r="G2126" s="99" t="s">
        <v>328</v>
      </c>
      <c r="H2126" s="100" t="s">
        <v>3225</v>
      </c>
      <c r="I2126" s="101" t="s">
        <v>179</v>
      </c>
      <c r="J2126" s="102" t="s">
        <v>349</v>
      </c>
      <c r="K2126" s="104" t="s">
        <v>545</v>
      </c>
      <c r="L2126" s="104" t="s">
        <v>545</v>
      </c>
      <c r="M2126" s="104">
        <v>1122.2</v>
      </c>
      <c r="N2126" s="104">
        <v>3112.55</v>
      </c>
      <c r="O2126" s="80"/>
      <c r="P2126" s="80"/>
      <c r="Q2126" s="80"/>
      <c r="R2126" s="80"/>
      <c r="S2126" s="80"/>
      <c r="T2126" s="80"/>
      <c r="U2126" s="80"/>
      <c r="V2126" s="80"/>
      <c r="W2126" s="80"/>
      <c r="X2126" s="80"/>
      <c r="Y2126" s="80"/>
      <c r="Z2126" s="80"/>
    </row>
    <row r="2127" spans="1:26" s="81" customFormat="1" x14ac:dyDescent="0.25">
      <c r="A2127" s="74" t="s">
        <v>41</v>
      </c>
      <c r="B2127" s="74" t="s">
        <v>41</v>
      </c>
      <c r="C2127" s="105" t="s">
        <v>659</v>
      </c>
      <c r="D2127" s="96" t="s">
        <v>4</v>
      </c>
      <c r="E2127" s="97">
        <v>2020</v>
      </c>
      <c r="F2127" s="98" t="s">
        <v>66</v>
      </c>
      <c r="G2127" s="99" t="s">
        <v>186</v>
      </c>
      <c r="H2127" s="100" t="s">
        <v>3226</v>
      </c>
      <c r="I2127" s="101" t="s">
        <v>179</v>
      </c>
      <c r="J2127" s="102" t="s">
        <v>868</v>
      </c>
      <c r="K2127" s="104" t="s">
        <v>545</v>
      </c>
      <c r="L2127" s="104" t="s">
        <v>545</v>
      </c>
      <c r="M2127" s="104">
        <v>1879.43</v>
      </c>
      <c r="N2127" s="104">
        <v>4489.3100000000004</v>
      </c>
      <c r="O2127" s="80"/>
      <c r="P2127" s="80"/>
      <c r="Q2127" s="80"/>
      <c r="R2127" s="80"/>
      <c r="S2127" s="80"/>
      <c r="T2127" s="80"/>
      <c r="U2127" s="80"/>
      <c r="V2127" s="80"/>
      <c r="W2127" s="80"/>
      <c r="X2127" s="80"/>
      <c r="Y2127" s="80"/>
      <c r="Z2127" s="80"/>
    </row>
    <row r="2128" spans="1:26" s="81" customFormat="1" x14ac:dyDescent="0.25">
      <c r="A2128" s="74" t="s">
        <v>41</v>
      </c>
      <c r="B2128" s="74" t="s">
        <v>41</v>
      </c>
      <c r="C2128" s="105" t="s">
        <v>754</v>
      </c>
      <c r="D2128" s="96" t="s">
        <v>755</v>
      </c>
      <c r="E2128" s="97">
        <v>2022</v>
      </c>
      <c r="F2128" s="98" t="s">
        <v>77</v>
      </c>
      <c r="G2128" s="99" t="s">
        <v>403</v>
      </c>
      <c r="H2128" s="100" t="s">
        <v>3227</v>
      </c>
      <c r="I2128" s="101" t="s">
        <v>283</v>
      </c>
      <c r="J2128" s="102" t="s">
        <v>694</v>
      </c>
      <c r="K2128" s="104" t="s">
        <v>634</v>
      </c>
      <c r="L2128" s="104" t="s">
        <v>634</v>
      </c>
      <c r="M2128" s="104">
        <v>2004.85</v>
      </c>
      <c r="N2128" s="104">
        <v>4237.18</v>
      </c>
      <c r="O2128" s="80"/>
      <c r="P2128" s="80"/>
      <c r="Q2128" s="80"/>
      <c r="R2128" s="80"/>
      <c r="S2128" s="80"/>
      <c r="T2128" s="80"/>
      <c r="U2128" s="80"/>
      <c r="V2128" s="80"/>
      <c r="W2128" s="80"/>
      <c r="X2128" s="80"/>
      <c r="Y2128" s="80"/>
      <c r="Z2128" s="80"/>
    </row>
    <row r="2129" spans="1:26" s="81" customFormat="1" x14ac:dyDescent="0.25">
      <c r="A2129" s="74" t="s">
        <v>41</v>
      </c>
      <c r="B2129" s="74" t="s">
        <v>41</v>
      </c>
      <c r="C2129" s="105" t="s">
        <v>922</v>
      </c>
      <c r="D2129" s="96" t="s">
        <v>923</v>
      </c>
      <c r="E2129" s="97">
        <v>2023</v>
      </c>
      <c r="F2129" s="98" t="s">
        <v>61</v>
      </c>
      <c r="G2129" s="99" t="s">
        <v>102</v>
      </c>
      <c r="H2129" s="100" t="s">
        <v>3228</v>
      </c>
      <c r="I2129" s="101" t="s">
        <v>99</v>
      </c>
      <c r="J2129" s="102" t="s">
        <v>652</v>
      </c>
      <c r="K2129" s="104" t="s">
        <v>634</v>
      </c>
      <c r="L2129" s="104" t="s">
        <v>634</v>
      </c>
      <c r="M2129" s="104">
        <v>2763.62</v>
      </c>
      <c r="N2129" s="104">
        <v>5035.1899999999996</v>
      </c>
      <c r="O2129" s="80"/>
      <c r="P2129" s="80"/>
      <c r="Q2129" s="80"/>
      <c r="R2129" s="80"/>
      <c r="S2129" s="80"/>
      <c r="T2129" s="80"/>
      <c r="U2129" s="80"/>
      <c r="V2129" s="80"/>
      <c r="W2129" s="80"/>
      <c r="X2129" s="80"/>
      <c r="Y2129" s="80"/>
      <c r="Z2129" s="80"/>
    </row>
    <row r="2130" spans="1:26" s="81" customFormat="1" x14ac:dyDescent="0.25">
      <c r="A2130" s="74" t="s">
        <v>41</v>
      </c>
      <c r="B2130" s="74" t="s">
        <v>41</v>
      </c>
      <c r="C2130" s="105" t="s">
        <v>49</v>
      </c>
      <c r="D2130" s="96" t="s">
        <v>13</v>
      </c>
      <c r="E2130" s="97">
        <v>2019</v>
      </c>
      <c r="F2130" s="98" t="s">
        <v>65</v>
      </c>
      <c r="G2130" s="99" t="s">
        <v>176</v>
      </c>
      <c r="H2130" s="100" t="s">
        <v>3229</v>
      </c>
      <c r="I2130" s="101" t="s">
        <v>181</v>
      </c>
      <c r="J2130" s="102" t="s">
        <v>748</v>
      </c>
      <c r="K2130" s="104" t="s">
        <v>545</v>
      </c>
      <c r="L2130" s="104" t="s">
        <v>545</v>
      </c>
      <c r="M2130" s="104">
        <v>1546.6</v>
      </c>
      <c r="N2130" s="104">
        <v>4035.34</v>
      </c>
      <c r="O2130" s="80"/>
      <c r="P2130" s="80"/>
      <c r="Q2130" s="80"/>
      <c r="R2130" s="80"/>
      <c r="S2130" s="80"/>
      <c r="T2130" s="80"/>
      <c r="U2130" s="80"/>
      <c r="V2130" s="80"/>
      <c r="W2130" s="80"/>
      <c r="X2130" s="80"/>
      <c r="Y2130" s="80"/>
      <c r="Z2130" s="80"/>
    </row>
    <row r="2131" spans="1:26" s="81" customFormat="1" x14ac:dyDescent="0.25">
      <c r="A2131" s="74" t="s">
        <v>41</v>
      </c>
      <c r="B2131" s="74" t="s">
        <v>41</v>
      </c>
      <c r="C2131" s="105" t="s">
        <v>922</v>
      </c>
      <c r="D2131" s="96" t="s">
        <v>923</v>
      </c>
      <c r="E2131" s="97">
        <v>2023</v>
      </c>
      <c r="F2131" s="98" t="s">
        <v>61</v>
      </c>
      <c r="G2131" s="99" t="s">
        <v>102</v>
      </c>
      <c r="H2131" s="100" t="s">
        <v>3230</v>
      </c>
      <c r="I2131" s="101" t="s">
        <v>99</v>
      </c>
      <c r="J2131" s="102" t="s">
        <v>722</v>
      </c>
      <c r="K2131" s="104" t="s">
        <v>634</v>
      </c>
      <c r="L2131" s="104" t="s">
        <v>634</v>
      </c>
      <c r="M2131" s="104">
        <v>2763.62</v>
      </c>
      <c r="N2131" s="104">
        <v>5035.1899999999996</v>
      </c>
      <c r="O2131" s="80"/>
      <c r="P2131" s="80"/>
      <c r="Q2131" s="80"/>
      <c r="R2131" s="80"/>
      <c r="S2131" s="80"/>
      <c r="T2131" s="80"/>
      <c r="U2131" s="80"/>
      <c r="V2131" s="80"/>
      <c r="W2131" s="80"/>
      <c r="X2131" s="80"/>
      <c r="Y2131" s="80"/>
      <c r="Z2131" s="80"/>
    </row>
    <row r="2132" spans="1:26" s="81" customFormat="1" x14ac:dyDescent="0.25">
      <c r="A2132" s="74" t="s">
        <v>41</v>
      </c>
      <c r="B2132" s="74" t="s">
        <v>41</v>
      </c>
      <c r="C2132" s="105" t="s">
        <v>48</v>
      </c>
      <c r="D2132" s="96" t="s">
        <v>11</v>
      </c>
      <c r="E2132" s="97">
        <v>2018</v>
      </c>
      <c r="F2132" s="98" t="s">
        <v>59</v>
      </c>
      <c r="G2132" s="99" t="s">
        <v>82</v>
      </c>
      <c r="H2132" s="100" t="s">
        <v>3231</v>
      </c>
      <c r="I2132" s="101" t="s">
        <v>129</v>
      </c>
      <c r="J2132" s="102" t="s">
        <v>667</v>
      </c>
      <c r="K2132" s="104" t="s">
        <v>634</v>
      </c>
      <c r="L2132" s="104" t="s">
        <v>634</v>
      </c>
      <c r="M2132" s="104">
        <v>1460.8</v>
      </c>
      <c r="N2132" s="104">
        <v>3007.39</v>
      </c>
      <c r="O2132" s="80"/>
      <c r="P2132" s="80"/>
      <c r="Q2132" s="80"/>
      <c r="R2132" s="80"/>
      <c r="S2132" s="80"/>
      <c r="T2132" s="80"/>
      <c r="U2132" s="80"/>
      <c r="V2132" s="80"/>
      <c r="W2132" s="80"/>
      <c r="X2132" s="80"/>
      <c r="Y2132" s="80"/>
      <c r="Z2132" s="80"/>
    </row>
    <row r="2133" spans="1:26" s="81" customFormat="1" x14ac:dyDescent="0.25">
      <c r="A2133" s="74" t="s">
        <v>41</v>
      </c>
      <c r="B2133" s="74" t="s">
        <v>41</v>
      </c>
      <c r="C2133" s="105" t="s">
        <v>3944</v>
      </c>
      <c r="D2133" s="96" t="s">
        <v>3945</v>
      </c>
      <c r="E2133" s="97">
        <v>2023</v>
      </c>
      <c r="F2133" s="98" t="s">
        <v>676</v>
      </c>
      <c r="G2133" s="99" t="s">
        <v>280</v>
      </c>
      <c r="H2133" s="100" t="s">
        <v>3232</v>
      </c>
      <c r="I2133" s="101" t="s">
        <v>281</v>
      </c>
      <c r="J2133" s="102" t="s">
        <v>685</v>
      </c>
      <c r="K2133" s="104" t="s">
        <v>634</v>
      </c>
      <c r="L2133" s="104" t="s">
        <v>634</v>
      </c>
      <c r="M2133" s="104">
        <v>1360.07</v>
      </c>
      <c r="N2133" s="104">
        <v>3166.66</v>
      </c>
      <c r="O2133" s="80"/>
      <c r="P2133" s="80"/>
      <c r="Q2133" s="80"/>
      <c r="R2133" s="80"/>
      <c r="S2133" s="80"/>
      <c r="T2133" s="80"/>
      <c r="U2133" s="80"/>
      <c r="V2133" s="80"/>
      <c r="W2133" s="80"/>
      <c r="X2133" s="80"/>
      <c r="Y2133" s="80"/>
      <c r="Z2133" s="80"/>
    </row>
    <row r="2134" spans="1:26" s="81" customFormat="1" x14ac:dyDescent="0.25">
      <c r="A2134" s="74" t="s">
        <v>41</v>
      </c>
      <c r="B2134" s="74" t="s">
        <v>41</v>
      </c>
      <c r="C2134" s="105" t="s">
        <v>706</v>
      </c>
      <c r="D2134" s="96" t="s">
        <v>568</v>
      </c>
      <c r="E2134" s="97">
        <v>2022</v>
      </c>
      <c r="F2134" s="98" t="s">
        <v>61</v>
      </c>
      <c r="G2134" s="99" t="s">
        <v>102</v>
      </c>
      <c r="H2134" s="100" t="s">
        <v>3233</v>
      </c>
      <c r="I2134" s="101" t="s">
        <v>103</v>
      </c>
      <c r="J2134" s="102" t="s">
        <v>707</v>
      </c>
      <c r="K2134" s="104" t="s">
        <v>634</v>
      </c>
      <c r="L2134" s="104" t="s">
        <v>634</v>
      </c>
      <c r="M2134" s="104">
        <v>2064.84</v>
      </c>
      <c r="N2134" s="104">
        <v>4306.2299999999996</v>
      </c>
      <c r="O2134" s="80"/>
      <c r="P2134" s="80"/>
      <c r="Q2134" s="80"/>
      <c r="R2134" s="80"/>
      <c r="S2134" s="80"/>
      <c r="T2134" s="80"/>
      <c r="U2134" s="80"/>
      <c r="V2134" s="80"/>
      <c r="W2134" s="80"/>
      <c r="X2134" s="80"/>
      <c r="Y2134" s="80"/>
      <c r="Z2134" s="80"/>
    </row>
    <row r="2135" spans="1:26" s="81" customFormat="1" x14ac:dyDescent="0.25">
      <c r="A2135" s="74" t="s">
        <v>41</v>
      </c>
      <c r="B2135" s="74" t="s">
        <v>41</v>
      </c>
      <c r="C2135" s="105" t="s">
        <v>668</v>
      </c>
      <c r="D2135" s="96" t="s">
        <v>10</v>
      </c>
      <c r="E2135" s="97">
        <v>2019</v>
      </c>
      <c r="F2135" s="98" t="s">
        <v>76</v>
      </c>
      <c r="G2135" s="99" t="s">
        <v>328</v>
      </c>
      <c r="H2135" s="100" t="s">
        <v>3234</v>
      </c>
      <c r="I2135" s="101" t="s">
        <v>179</v>
      </c>
      <c r="J2135" s="102" t="s">
        <v>375</v>
      </c>
      <c r="K2135" s="104" t="s">
        <v>547</v>
      </c>
      <c r="L2135" s="104" t="s">
        <v>547</v>
      </c>
      <c r="M2135" s="104">
        <v>1122.2</v>
      </c>
      <c r="N2135" s="104">
        <v>3112.55</v>
      </c>
      <c r="O2135" s="80"/>
      <c r="P2135" s="80"/>
      <c r="Q2135" s="80"/>
      <c r="R2135" s="80"/>
      <c r="S2135" s="80"/>
      <c r="T2135" s="80"/>
      <c r="U2135" s="80"/>
      <c r="V2135" s="80"/>
      <c r="W2135" s="80"/>
      <c r="X2135" s="80"/>
      <c r="Y2135" s="80"/>
      <c r="Z2135" s="80"/>
    </row>
    <row r="2136" spans="1:26" s="81" customFormat="1" x14ac:dyDescent="0.25">
      <c r="A2136" s="74" t="s">
        <v>41</v>
      </c>
      <c r="B2136" s="74" t="s">
        <v>41</v>
      </c>
      <c r="C2136" s="105" t="s">
        <v>691</v>
      </c>
      <c r="D2136" s="96" t="s">
        <v>21</v>
      </c>
      <c r="E2136" s="97">
        <v>2019</v>
      </c>
      <c r="F2136" s="98" t="s">
        <v>75</v>
      </c>
      <c r="G2136" s="99" t="s">
        <v>312</v>
      </c>
      <c r="H2136" s="100" t="s">
        <v>3235</v>
      </c>
      <c r="I2136" s="101" t="s">
        <v>313</v>
      </c>
      <c r="J2136" s="102" t="s">
        <v>718</v>
      </c>
      <c r="K2136" s="104" t="s">
        <v>634</v>
      </c>
      <c r="L2136" s="104" t="s">
        <v>634</v>
      </c>
      <c r="M2136" s="104">
        <v>1236.43</v>
      </c>
      <c r="N2136" s="104">
        <v>3029.39</v>
      </c>
      <c r="O2136" s="80"/>
      <c r="P2136" s="80"/>
      <c r="Q2136" s="80"/>
      <c r="R2136" s="80"/>
      <c r="S2136" s="80"/>
      <c r="T2136" s="80"/>
      <c r="U2136" s="80"/>
      <c r="V2136" s="80"/>
      <c r="W2136" s="80"/>
      <c r="X2136" s="80"/>
      <c r="Y2136" s="80"/>
      <c r="Z2136" s="80"/>
    </row>
    <row r="2137" spans="1:26" s="81" customFormat="1" x14ac:dyDescent="0.25">
      <c r="A2137" s="74" t="s">
        <v>41</v>
      </c>
      <c r="B2137" s="74" t="s">
        <v>41</v>
      </c>
      <c r="C2137" s="105" t="s">
        <v>922</v>
      </c>
      <c r="D2137" s="96" t="s">
        <v>923</v>
      </c>
      <c r="E2137" s="97">
        <v>2023</v>
      </c>
      <c r="F2137" s="98" t="s">
        <v>61</v>
      </c>
      <c r="G2137" s="99" t="s">
        <v>102</v>
      </c>
      <c r="H2137" s="100" t="s">
        <v>3236</v>
      </c>
      <c r="I2137" s="101" t="s">
        <v>99</v>
      </c>
      <c r="J2137" s="102" t="s">
        <v>783</v>
      </c>
      <c r="K2137" s="104" t="s">
        <v>634</v>
      </c>
      <c r="L2137" s="104" t="s">
        <v>634</v>
      </c>
      <c r="M2137" s="104">
        <v>2763.62</v>
      </c>
      <c r="N2137" s="104">
        <v>5035.1899999999996</v>
      </c>
      <c r="O2137" s="80"/>
      <c r="P2137" s="80"/>
      <c r="Q2137" s="80"/>
      <c r="R2137" s="80"/>
      <c r="S2137" s="80"/>
      <c r="T2137" s="80"/>
      <c r="U2137" s="80"/>
      <c r="V2137" s="80"/>
      <c r="W2137" s="80"/>
      <c r="X2137" s="80"/>
      <c r="Y2137" s="80"/>
      <c r="Z2137" s="80"/>
    </row>
    <row r="2138" spans="1:26" s="81" customFormat="1" x14ac:dyDescent="0.25">
      <c r="A2138" s="74" t="s">
        <v>41</v>
      </c>
      <c r="B2138" s="74" t="s">
        <v>41</v>
      </c>
      <c r="C2138" s="105" t="s">
        <v>980</v>
      </c>
      <c r="D2138" s="96" t="s">
        <v>981</v>
      </c>
      <c r="E2138" s="97">
        <v>2022</v>
      </c>
      <c r="F2138" s="98" t="s">
        <v>982</v>
      </c>
      <c r="G2138" s="99" t="s">
        <v>983</v>
      </c>
      <c r="H2138" s="100" t="s">
        <v>3237</v>
      </c>
      <c r="I2138" s="101" t="s">
        <v>108</v>
      </c>
      <c r="J2138" s="102" t="s">
        <v>695</v>
      </c>
      <c r="K2138" s="104" t="s">
        <v>545</v>
      </c>
      <c r="L2138" s="104" t="s">
        <v>545</v>
      </c>
      <c r="M2138" s="104">
        <v>1424.79</v>
      </c>
      <c r="N2138" s="104">
        <v>5038.51</v>
      </c>
      <c r="O2138" s="80"/>
      <c r="P2138" s="80"/>
      <c r="Q2138" s="80"/>
      <c r="R2138" s="80"/>
      <c r="S2138" s="80"/>
      <c r="T2138" s="80"/>
      <c r="U2138" s="80"/>
      <c r="V2138" s="80"/>
      <c r="W2138" s="80"/>
      <c r="X2138" s="80"/>
      <c r="Y2138" s="80"/>
      <c r="Z2138" s="80"/>
    </row>
    <row r="2139" spans="1:26" s="81" customFormat="1" x14ac:dyDescent="0.25">
      <c r="A2139" s="74" t="s">
        <v>41</v>
      </c>
      <c r="B2139" s="74" t="s">
        <v>41</v>
      </c>
      <c r="C2139" s="105" t="s">
        <v>3944</v>
      </c>
      <c r="D2139" s="96" t="s">
        <v>3945</v>
      </c>
      <c r="E2139" s="97">
        <v>2023</v>
      </c>
      <c r="F2139" s="98" t="s">
        <v>676</v>
      </c>
      <c r="G2139" s="99" t="s">
        <v>280</v>
      </c>
      <c r="H2139" s="100" t="s">
        <v>3238</v>
      </c>
      <c r="I2139" s="101" t="s">
        <v>281</v>
      </c>
      <c r="J2139" s="102" t="s">
        <v>661</v>
      </c>
      <c r="K2139" s="104" t="s">
        <v>634</v>
      </c>
      <c r="L2139" s="104" t="s">
        <v>634</v>
      </c>
      <c r="M2139" s="104">
        <v>1360.07</v>
      </c>
      <c r="N2139" s="104">
        <v>3166.66</v>
      </c>
      <c r="O2139" s="80"/>
      <c r="P2139" s="80"/>
      <c r="Q2139" s="80"/>
      <c r="R2139" s="80"/>
      <c r="S2139" s="80"/>
      <c r="T2139" s="80"/>
      <c r="U2139" s="80"/>
      <c r="V2139" s="80"/>
      <c r="W2139" s="80"/>
      <c r="X2139" s="80"/>
      <c r="Y2139" s="80"/>
      <c r="Z2139" s="80"/>
    </row>
    <row r="2140" spans="1:26" s="81" customFormat="1" x14ac:dyDescent="0.25">
      <c r="A2140" s="74" t="s">
        <v>41</v>
      </c>
      <c r="B2140" s="74" t="s">
        <v>41</v>
      </c>
      <c r="C2140" s="105" t="s">
        <v>3944</v>
      </c>
      <c r="D2140" s="96" t="s">
        <v>3945</v>
      </c>
      <c r="E2140" s="97">
        <v>2023</v>
      </c>
      <c r="F2140" s="98" t="s">
        <v>676</v>
      </c>
      <c r="G2140" s="99" t="s">
        <v>280</v>
      </c>
      <c r="H2140" s="100" t="s">
        <v>3239</v>
      </c>
      <c r="I2140" s="101" t="s">
        <v>281</v>
      </c>
      <c r="J2140" s="102" t="s">
        <v>685</v>
      </c>
      <c r="K2140" s="104" t="s">
        <v>634</v>
      </c>
      <c r="L2140" s="104" t="s">
        <v>634</v>
      </c>
      <c r="M2140" s="104">
        <v>1360.07</v>
      </c>
      <c r="N2140" s="104">
        <v>3166.66</v>
      </c>
      <c r="O2140" s="80"/>
      <c r="P2140" s="80"/>
      <c r="Q2140" s="80"/>
      <c r="R2140" s="80"/>
      <c r="S2140" s="80"/>
      <c r="T2140" s="80"/>
      <c r="U2140" s="80"/>
      <c r="V2140" s="80"/>
      <c r="W2140" s="80"/>
      <c r="X2140" s="80"/>
      <c r="Y2140" s="80"/>
      <c r="Z2140" s="80"/>
    </row>
    <row r="2141" spans="1:26" s="81" customFormat="1" x14ac:dyDescent="0.25">
      <c r="A2141" s="74" t="s">
        <v>41</v>
      </c>
      <c r="B2141" s="74" t="s">
        <v>41</v>
      </c>
      <c r="C2141" s="105" t="s">
        <v>3944</v>
      </c>
      <c r="D2141" s="96" t="s">
        <v>3945</v>
      </c>
      <c r="E2141" s="97">
        <v>2023</v>
      </c>
      <c r="F2141" s="98" t="s">
        <v>676</v>
      </c>
      <c r="G2141" s="99" t="s">
        <v>280</v>
      </c>
      <c r="H2141" s="100" t="s">
        <v>3240</v>
      </c>
      <c r="I2141" s="101" t="s">
        <v>281</v>
      </c>
      <c r="J2141" s="102" t="s">
        <v>662</v>
      </c>
      <c r="K2141" s="104" t="s">
        <v>634</v>
      </c>
      <c r="L2141" s="104" t="s">
        <v>634</v>
      </c>
      <c r="M2141" s="104">
        <v>1360.07</v>
      </c>
      <c r="N2141" s="104">
        <v>3166.66</v>
      </c>
      <c r="O2141" s="80"/>
      <c r="P2141" s="80"/>
      <c r="Q2141" s="80"/>
      <c r="R2141" s="80"/>
      <c r="S2141" s="80"/>
      <c r="T2141" s="80"/>
      <c r="U2141" s="80"/>
      <c r="V2141" s="80"/>
      <c r="W2141" s="80"/>
      <c r="X2141" s="80"/>
      <c r="Y2141" s="80"/>
      <c r="Z2141" s="80"/>
    </row>
    <row r="2142" spans="1:26" s="81" customFormat="1" x14ac:dyDescent="0.25">
      <c r="A2142" s="74" t="s">
        <v>41</v>
      </c>
      <c r="B2142" s="74" t="s">
        <v>41</v>
      </c>
      <c r="C2142" s="105" t="s">
        <v>51</v>
      </c>
      <c r="D2142" s="96" t="s">
        <v>1</v>
      </c>
      <c r="E2142" s="97">
        <v>2020</v>
      </c>
      <c r="F2142" s="98" t="s">
        <v>67</v>
      </c>
      <c r="G2142" s="99" t="s">
        <v>193</v>
      </c>
      <c r="H2142" s="100" t="s">
        <v>3242</v>
      </c>
      <c r="I2142" s="101" t="s">
        <v>194</v>
      </c>
      <c r="J2142" s="102" t="s">
        <v>695</v>
      </c>
      <c r="K2142" s="104" t="s">
        <v>545</v>
      </c>
      <c r="L2142" s="104" t="s">
        <v>545</v>
      </c>
      <c r="M2142" s="104">
        <v>1434.67</v>
      </c>
      <c r="N2142" s="104">
        <v>5022.6400000000003</v>
      </c>
      <c r="O2142" s="80"/>
      <c r="P2142" s="80"/>
      <c r="Q2142" s="80"/>
      <c r="R2142" s="80"/>
      <c r="S2142" s="80"/>
      <c r="T2142" s="80"/>
      <c r="U2142" s="80"/>
      <c r="V2142" s="80"/>
      <c r="W2142" s="80"/>
      <c r="X2142" s="80"/>
      <c r="Y2142" s="80"/>
      <c r="Z2142" s="80"/>
    </row>
    <row r="2143" spans="1:26" s="81" customFormat="1" x14ac:dyDescent="0.25">
      <c r="A2143" s="74" t="s">
        <v>41</v>
      </c>
      <c r="B2143" s="74" t="s">
        <v>41</v>
      </c>
      <c r="C2143" s="105" t="s">
        <v>922</v>
      </c>
      <c r="D2143" s="96" t="s">
        <v>923</v>
      </c>
      <c r="E2143" s="97">
        <v>2023</v>
      </c>
      <c r="F2143" s="98" t="s">
        <v>61</v>
      </c>
      <c r="G2143" s="99" t="s">
        <v>102</v>
      </c>
      <c r="H2143" s="100" t="s">
        <v>3243</v>
      </c>
      <c r="I2143" s="101" t="s">
        <v>99</v>
      </c>
      <c r="J2143" s="102" t="s">
        <v>655</v>
      </c>
      <c r="K2143" s="104" t="s">
        <v>634</v>
      </c>
      <c r="L2143" s="104" t="s">
        <v>634</v>
      </c>
      <c r="M2143" s="104">
        <v>2657.39</v>
      </c>
      <c r="N2143" s="104">
        <v>5718.21</v>
      </c>
      <c r="O2143" s="80"/>
      <c r="P2143" s="80"/>
      <c r="Q2143" s="80"/>
      <c r="R2143" s="80"/>
      <c r="S2143" s="80"/>
      <c r="T2143" s="80"/>
      <c r="U2143" s="80"/>
      <c r="V2143" s="80"/>
      <c r="W2143" s="80"/>
      <c r="X2143" s="80"/>
      <c r="Y2143" s="80"/>
      <c r="Z2143" s="80"/>
    </row>
    <row r="2144" spans="1:26" s="81" customFormat="1" x14ac:dyDescent="0.25">
      <c r="A2144" s="74" t="s">
        <v>41</v>
      </c>
      <c r="B2144" s="74" t="s">
        <v>41</v>
      </c>
      <c r="C2144" s="105" t="s">
        <v>51</v>
      </c>
      <c r="D2144" s="96" t="s">
        <v>1</v>
      </c>
      <c r="E2144" s="97">
        <v>2020</v>
      </c>
      <c r="F2144" s="98" t="s">
        <v>67</v>
      </c>
      <c r="G2144" s="99" t="s">
        <v>193</v>
      </c>
      <c r="H2144" s="100" t="s">
        <v>3244</v>
      </c>
      <c r="I2144" s="101" t="s">
        <v>194</v>
      </c>
      <c r="J2144" s="102" t="s">
        <v>211</v>
      </c>
      <c r="K2144" s="104" t="s">
        <v>545</v>
      </c>
      <c r="L2144" s="104" t="s">
        <v>545</v>
      </c>
      <c r="M2144" s="104">
        <v>1434.67</v>
      </c>
      <c r="N2144" s="104">
        <v>5022.6400000000003</v>
      </c>
      <c r="O2144" s="80"/>
      <c r="P2144" s="80"/>
      <c r="Q2144" s="80"/>
      <c r="R2144" s="80"/>
      <c r="S2144" s="80"/>
      <c r="T2144" s="80"/>
      <c r="U2144" s="80"/>
      <c r="V2144" s="80"/>
      <c r="W2144" s="80"/>
      <c r="X2144" s="80"/>
      <c r="Y2144" s="80"/>
      <c r="Z2144" s="80"/>
    </row>
    <row r="2145" spans="1:26" s="81" customFormat="1" x14ac:dyDescent="0.25">
      <c r="A2145" s="74" t="s">
        <v>41</v>
      </c>
      <c r="B2145" s="74" t="s">
        <v>41</v>
      </c>
      <c r="C2145" s="105" t="s">
        <v>929</v>
      </c>
      <c r="D2145" s="96" t="s">
        <v>930</v>
      </c>
      <c r="E2145" s="97">
        <v>2018</v>
      </c>
      <c r="F2145" s="98" t="s">
        <v>61</v>
      </c>
      <c r="G2145" s="99" t="s">
        <v>102</v>
      </c>
      <c r="H2145" s="100" t="s">
        <v>3245</v>
      </c>
      <c r="I2145" s="101" t="s">
        <v>179</v>
      </c>
      <c r="J2145" s="102" t="s">
        <v>2139</v>
      </c>
      <c r="K2145" s="104" t="s">
        <v>545</v>
      </c>
      <c r="L2145" s="104" t="s">
        <v>545</v>
      </c>
      <c r="M2145" s="104">
        <v>1426.32</v>
      </c>
      <c r="N2145" s="104">
        <v>2530.5</v>
      </c>
      <c r="O2145" s="80"/>
      <c r="P2145" s="80"/>
      <c r="Q2145" s="80"/>
      <c r="R2145" s="80"/>
      <c r="S2145" s="80"/>
      <c r="T2145" s="80"/>
      <c r="U2145" s="80"/>
      <c r="V2145" s="80"/>
      <c r="W2145" s="80"/>
      <c r="X2145" s="80"/>
      <c r="Y2145" s="80"/>
      <c r="Z2145" s="80"/>
    </row>
    <row r="2146" spans="1:26" s="81" customFormat="1" x14ac:dyDescent="0.25">
      <c r="A2146" s="74" t="s">
        <v>41</v>
      </c>
      <c r="B2146" s="74" t="s">
        <v>41</v>
      </c>
      <c r="C2146" s="105" t="s">
        <v>761</v>
      </c>
      <c r="D2146" s="96" t="s">
        <v>35</v>
      </c>
      <c r="E2146" s="97">
        <v>2018</v>
      </c>
      <c r="F2146" s="98" t="s">
        <v>59</v>
      </c>
      <c r="G2146" s="99" t="s">
        <v>82</v>
      </c>
      <c r="H2146" s="100" t="s">
        <v>3246</v>
      </c>
      <c r="I2146" s="101" t="s">
        <v>99</v>
      </c>
      <c r="J2146" s="102" t="s">
        <v>823</v>
      </c>
      <c r="K2146" s="104" t="s">
        <v>634</v>
      </c>
      <c r="L2146" s="104" t="s">
        <v>634</v>
      </c>
      <c r="M2146" s="104">
        <v>1727</v>
      </c>
      <c r="N2146" s="104">
        <v>2407.96</v>
      </c>
      <c r="O2146" s="80"/>
      <c r="P2146" s="80"/>
      <c r="Q2146" s="80"/>
      <c r="R2146" s="80"/>
      <c r="S2146" s="80"/>
      <c r="T2146" s="80"/>
      <c r="U2146" s="80"/>
      <c r="V2146" s="80"/>
      <c r="W2146" s="80"/>
      <c r="X2146" s="80"/>
      <c r="Y2146" s="80"/>
      <c r="Z2146" s="80"/>
    </row>
    <row r="2147" spans="1:26" s="81" customFormat="1" x14ac:dyDescent="0.25">
      <c r="A2147" s="74" t="s">
        <v>41</v>
      </c>
      <c r="B2147" s="74" t="s">
        <v>41</v>
      </c>
      <c r="C2147" s="105" t="s">
        <v>668</v>
      </c>
      <c r="D2147" s="96" t="s">
        <v>10</v>
      </c>
      <c r="E2147" s="97">
        <v>2019</v>
      </c>
      <c r="F2147" s="98" t="s">
        <v>76</v>
      </c>
      <c r="G2147" s="99" t="s">
        <v>328</v>
      </c>
      <c r="H2147" s="100" t="s">
        <v>3247</v>
      </c>
      <c r="I2147" s="101" t="s">
        <v>179</v>
      </c>
      <c r="J2147" s="102" t="s">
        <v>374</v>
      </c>
      <c r="K2147" s="104" t="s">
        <v>545</v>
      </c>
      <c r="L2147" s="104" t="s">
        <v>545</v>
      </c>
      <c r="M2147" s="104">
        <v>1122.2</v>
      </c>
      <c r="N2147" s="104">
        <v>3112.55</v>
      </c>
      <c r="O2147" s="80"/>
      <c r="P2147" s="80"/>
      <c r="Q2147" s="80"/>
      <c r="R2147" s="80"/>
      <c r="S2147" s="80"/>
      <c r="T2147" s="80"/>
      <c r="U2147" s="80"/>
      <c r="V2147" s="80"/>
      <c r="W2147" s="80"/>
      <c r="X2147" s="80"/>
      <c r="Y2147" s="80"/>
      <c r="Z2147" s="80"/>
    </row>
    <row r="2148" spans="1:26" s="81" customFormat="1" x14ac:dyDescent="0.25">
      <c r="A2148" s="74" t="s">
        <v>41</v>
      </c>
      <c r="B2148" s="74" t="s">
        <v>41</v>
      </c>
      <c r="C2148" s="105" t="s">
        <v>659</v>
      </c>
      <c r="D2148" s="96" t="s">
        <v>4</v>
      </c>
      <c r="E2148" s="97">
        <v>2020</v>
      </c>
      <c r="F2148" s="98" t="s">
        <v>66</v>
      </c>
      <c r="G2148" s="99" t="s">
        <v>186</v>
      </c>
      <c r="H2148" s="100" t="s">
        <v>3248</v>
      </c>
      <c r="I2148" s="101" t="s">
        <v>179</v>
      </c>
      <c r="J2148" s="102" t="s">
        <v>491</v>
      </c>
      <c r="K2148" s="104" t="s">
        <v>634</v>
      </c>
      <c r="L2148" s="104" t="s">
        <v>634</v>
      </c>
      <c r="M2148" s="104">
        <v>1328.3</v>
      </c>
      <c r="N2148" s="104">
        <v>3346.69</v>
      </c>
      <c r="O2148" s="80"/>
      <c r="P2148" s="80"/>
      <c r="Q2148" s="80"/>
      <c r="R2148" s="80"/>
      <c r="S2148" s="80"/>
      <c r="T2148" s="80"/>
      <c r="U2148" s="80"/>
      <c r="V2148" s="80"/>
      <c r="W2148" s="80"/>
      <c r="X2148" s="80"/>
      <c r="Y2148" s="80"/>
      <c r="Z2148" s="80"/>
    </row>
    <row r="2149" spans="1:26" s="81" customFormat="1" x14ac:dyDescent="0.25">
      <c r="A2149" s="74" t="s">
        <v>41</v>
      </c>
      <c r="B2149" s="74" t="s">
        <v>41</v>
      </c>
      <c r="C2149" s="105" t="s">
        <v>660</v>
      </c>
      <c r="D2149" s="96" t="s">
        <v>5</v>
      </c>
      <c r="E2149" s="97">
        <v>2020</v>
      </c>
      <c r="F2149" s="98" t="s">
        <v>61</v>
      </c>
      <c r="G2149" s="99" t="s">
        <v>102</v>
      </c>
      <c r="H2149" s="100" t="s">
        <v>3249</v>
      </c>
      <c r="I2149" s="101" t="s">
        <v>129</v>
      </c>
      <c r="J2149" s="102" t="s">
        <v>661</v>
      </c>
      <c r="K2149" s="104" t="s">
        <v>634</v>
      </c>
      <c r="L2149" s="104" t="s">
        <v>634</v>
      </c>
      <c r="M2149" s="104">
        <v>2026.8</v>
      </c>
      <c r="N2149" s="104">
        <v>4345.93</v>
      </c>
      <c r="O2149" s="80"/>
      <c r="P2149" s="80"/>
      <c r="Q2149" s="80"/>
      <c r="R2149" s="80"/>
      <c r="S2149" s="80"/>
      <c r="T2149" s="80"/>
      <c r="U2149" s="80"/>
      <c r="V2149" s="80"/>
      <c r="W2149" s="80"/>
      <c r="X2149" s="80"/>
      <c r="Y2149" s="80"/>
      <c r="Z2149" s="80"/>
    </row>
    <row r="2150" spans="1:26" s="81" customFormat="1" x14ac:dyDescent="0.25">
      <c r="A2150" s="74" t="s">
        <v>41</v>
      </c>
      <c r="B2150" s="74" t="s">
        <v>41</v>
      </c>
      <c r="C2150" s="105" t="s">
        <v>703</v>
      </c>
      <c r="D2150" s="96" t="s">
        <v>601</v>
      </c>
      <c r="E2150" s="97">
        <v>2022</v>
      </c>
      <c r="F2150" s="98" t="s">
        <v>66</v>
      </c>
      <c r="G2150" s="99" t="s">
        <v>186</v>
      </c>
      <c r="H2150" s="100" t="s">
        <v>3250</v>
      </c>
      <c r="I2150" s="101" t="s">
        <v>162</v>
      </c>
      <c r="J2150" s="102" t="s">
        <v>740</v>
      </c>
      <c r="K2150" s="104" t="s">
        <v>634</v>
      </c>
      <c r="L2150" s="104" t="s">
        <v>634</v>
      </c>
      <c r="M2150" s="104">
        <v>2199.12</v>
      </c>
      <c r="N2150" s="104">
        <v>2415.1999999999998</v>
      </c>
      <c r="O2150" s="80"/>
      <c r="P2150" s="80"/>
      <c r="Q2150" s="80"/>
      <c r="R2150" s="80"/>
      <c r="S2150" s="80"/>
      <c r="T2150" s="80"/>
      <c r="U2150" s="80"/>
      <c r="V2150" s="80"/>
      <c r="W2150" s="80"/>
      <c r="X2150" s="80"/>
      <c r="Y2150" s="80"/>
      <c r="Z2150" s="80"/>
    </row>
    <row r="2151" spans="1:26" s="81" customFormat="1" x14ac:dyDescent="0.25">
      <c r="A2151" s="74" t="s">
        <v>41</v>
      </c>
      <c r="B2151" s="74" t="s">
        <v>41</v>
      </c>
      <c r="C2151" s="105" t="s">
        <v>706</v>
      </c>
      <c r="D2151" s="96" t="s">
        <v>568</v>
      </c>
      <c r="E2151" s="97">
        <v>2022</v>
      </c>
      <c r="F2151" s="98" t="s">
        <v>61</v>
      </c>
      <c r="G2151" s="99" t="s">
        <v>102</v>
      </c>
      <c r="H2151" s="100" t="s">
        <v>3251</v>
      </c>
      <c r="I2151" s="101" t="s">
        <v>86</v>
      </c>
      <c r="J2151" s="102" t="s">
        <v>839</v>
      </c>
      <c r="K2151" s="104" t="s">
        <v>634</v>
      </c>
      <c r="L2151" s="104" t="s">
        <v>634</v>
      </c>
      <c r="M2151" s="104">
        <v>2498.17</v>
      </c>
      <c r="N2151" s="104">
        <v>5098.95</v>
      </c>
      <c r="O2151" s="80"/>
      <c r="P2151" s="80"/>
      <c r="Q2151" s="80"/>
      <c r="R2151" s="80"/>
      <c r="S2151" s="80"/>
      <c r="T2151" s="80"/>
      <c r="U2151" s="80"/>
      <c r="V2151" s="80"/>
      <c r="W2151" s="80"/>
      <c r="X2151" s="80"/>
      <c r="Y2151" s="80"/>
      <c r="Z2151" s="80"/>
    </row>
    <row r="2152" spans="1:26" s="81" customFormat="1" x14ac:dyDescent="0.25">
      <c r="A2152" s="74" t="s">
        <v>41</v>
      </c>
      <c r="B2152" s="74" t="s">
        <v>41</v>
      </c>
      <c r="C2152" s="105" t="s">
        <v>51</v>
      </c>
      <c r="D2152" s="96" t="s">
        <v>1</v>
      </c>
      <c r="E2152" s="97">
        <v>2020</v>
      </c>
      <c r="F2152" s="98" t="s">
        <v>67</v>
      </c>
      <c r="G2152" s="99" t="s">
        <v>193</v>
      </c>
      <c r="H2152" s="100" t="s">
        <v>3252</v>
      </c>
      <c r="I2152" s="101" t="s">
        <v>194</v>
      </c>
      <c r="J2152" s="102" t="s">
        <v>618</v>
      </c>
      <c r="K2152" s="104" t="s">
        <v>545</v>
      </c>
      <c r="L2152" s="104" t="s">
        <v>545</v>
      </c>
      <c r="M2152" s="104">
        <v>1434.67</v>
      </c>
      <c r="N2152" s="104">
        <v>5022.6400000000003</v>
      </c>
      <c r="O2152" s="80"/>
      <c r="P2152" s="80"/>
      <c r="Q2152" s="80"/>
      <c r="R2152" s="80"/>
      <c r="S2152" s="80"/>
      <c r="T2152" s="80"/>
      <c r="U2152" s="80"/>
      <c r="V2152" s="80"/>
      <c r="W2152" s="80"/>
      <c r="X2152" s="80"/>
      <c r="Y2152" s="80"/>
      <c r="Z2152" s="80"/>
    </row>
    <row r="2153" spans="1:26" s="81" customFormat="1" x14ac:dyDescent="0.25">
      <c r="A2153" s="74" t="s">
        <v>41</v>
      </c>
      <c r="B2153" s="74" t="s">
        <v>41</v>
      </c>
      <c r="C2153" s="105" t="s">
        <v>55</v>
      </c>
      <c r="D2153" s="96" t="s">
        <v>6</v>
      </c>
      <c r="E2153" s="97">
        <v>2018</v>
      </c>
      <c r="F2153" s="98" t="s">
        <v>71</v>
      </c>
      <c r="G2153" s="99" t="s">
        <v>264</v>
      </c>
      <c r="H2153" s="100" t="s">
        <v>3253</v>
      </c>
      <c r="I2153" s="101" t="s">
        <v>271</v>
      </c>
      <c r="J2153" s="102" t="s">
        <v>679</v>
      </c>
      <c r="K2153" s="104" t="s">
        <v>634</v>
      </c>
      <c r="L2153" s="104" t="s">
        <v>634</v>
      </c>
      <c r="M2153" s="104">
        <v>2245.1</v>
      </c>
      <c r="N2153" s="104">
        <v>4326.8999999999996</v>
      </c>
      <c r="O2153" s="80"/>
      <c r="P2153" s="80"/>
      <c r="Q2153" s="80"/>
      <c r="R2153" s="80"/>
      <c r="S2153" s="80"/>
      <c r="T2153" s="80"/>
      <c r="U2153" s="80"/>
      <c r="V2153" s="80"/>
      <c r="W2153" s="80"/>
      <c r="X2153" s="80"/>
      <c r="Y2153" s="80"/>
      <c r="Z2153" s="80"/>
    </row>
    <row r="2154" spans="1:26" s="81" customFormat="1" x14ac:dyDescent="0.25">
      <c r="A2154" s="74" t="s">
        <v>41</v>
      </c>
      <c r="B2154" s="74" t="s">
        <v>41</v>
      </c>
      <c r="C2154" s="105" t="s">
        <v>929</v>
      </c>
      <c r="D2154" s="96" t="s">
        <v>930</v>
      </c>
      <c r="E2154" s="97">
        <v>2018</v>
      </c>
      <c r="F2154" s="98" t="s">
        <v>61</v>
      </c>
      <c r="G2154" s="99" t="s">
        <v>102</v>
      </c>
      <c r="H2154" s="100" t="s">
        <v>3254</v>
      </c>
      <c r="I2154" s="101" t="s">
        <v>179</v>
      </c>
      <c r="J2154" s="102" t="s">
        <v>2159</v>
      </c>
      <c r="K2154" s="104" t="s">
        <v>547</v>
      </c>
      <c r="L2154" s="104" t="s">
        <v>547</v>
      </c>
      <c r="M2154" s="104">
        <v>1426.32</v>
      </c>
      <c r="N2154" s="104">
        <v>2530.5</v>
      </c>
      <c r="O2154" s="80"/>
      <c r="P2154" s="80"/>
      <c r="Q2154" s="80"/>
      <c r="R2154" s="80"/>
      <c r="S2154" s="80"/>
      <c r="T2154" s="80"/>
      <c r="U2154" s="80"/>
      <c r="V2154" s="80"/>
      <c r="W2154" s="80"/>
      <c r="X2154" s="80"/>
      <c r="Y2154" s="80"/>
      <c r="Z2154" s="80"/>
    </row>
    <row r="2155" spans="1:26" s="81" customFormat="1" x14ac:dyDescent="0.25">
      <c r="A2155" s="74" t="s">
        <v>41</v>
      </c>
      <c r="B2155" s="74" t="s">
        <v>41</v>
      </c>
      <c r="C2155" s="105" t="s">
        <v>691</v>
      </c>
      <c r="D2155" s="96" t="s">
        <v>21</v>
      </c>
      <c r="E2155" s="97">
        <v>2019</v>
      </c>
      <c r="F2155" s="98" t="s">
        <v>75</v>
      </c>
      <c r="G2155" s="99" t="s">
        <v>312</v>
      </c>
      <c r="H2155" s="100" t="s">
        <v>3255</v>
      </c>
      <c r="I2155" s="101" t="s">
        <v>313</v>
      </c>
      <c r="J2155" s="102" t="s">
        <v>715</v>
      </c>
      <c r="K2155" s="104" t="s">
        <v>634</v>
      </c>
      <c r="L2155" s="104" t="s">
        <v>634</v>
      </c>
      <c r="M2155" s="104">
        <v>1236.43</v>
      </c>
      <c r="N2155" s="104">
        <v>3029.39</v>
      </c>
      <c r="O2155" s="80"/>
      <c r="P2155" s="80"/>
      <c r="Q2155" s="80"/>
      <c r="R2155" s="80"/>
      <c r="S2155" s="80"/>
      <c r="T2155" s="80"/>
      <c r="U2155" s="80"/>
      <c r="V2155" s="80"/>
      <c r="W2155" s="80"/>
      <c r="X2155" s="80"/>
      <c r="Y2155" s="80"/>
      <c r="Z2155" s="80"/>
    </row>
    <row r="2156" spans="1:26" s="81" customFormat="1" x14ac:dyDescent="0.25">
      <c r="A2156" s="74" t="s">
        <v>41</v>
      </c>
      <c r="B2156" s="74" t="s">
        <v>41</v>
      </c>
      <c r="C2156" s="105" t="s">
        <v>706</v>
      </c>
      <c r="D2156" s="96" t="s">
        <v>568</v>
      </c>
      <c r="E2156" s="97">
        <v>2022</v>
      </c>
      <c r="F2156" s="98" t="s">
        <v>61</v>
      </c>
      <c r="G2156" s="99" t="s">
        <v>102</v>
      </c>
      <c r="H2156" s="100" t="s">
        <v>3256</v>
      </c>
      <c r="I2156" s="101" t="s">
        <v>103</v>
      </c>
      <c r="J2156" s="102" t="s">
        <v>829</v>
      </c>
      <c r="K2156" s="104" t="s">
        <v>634</v>
      </c>
      <c r="L2156" s="104" t="s">
        <v>634</v>
      </c>
      <c r="M2156" s="104">
        <v>2064.84</v>
      </c>
      <c r="N2156" s="104">
        <v>4306.2299999999996</v>
      </c>
      <c r="O2156" s="80"/>
      <c r="P2156" s="80"/>
      <c r="Q2156" s="80"/>
      <c r="R2156" s="80"/>
      <c r="S2156" s="80"/>
      <c r="T2156" s="80"/>
      <c r="U2156" s="80"/>
      <c r="V2156" s="80"/>
      <c r="W2156" s="80"/>
      <c r="X2156" s="80"/>
      <c r="Y2156" s="80"/>
      <c r="Z2156" s="80"/>
    </row>
    <row r="2157" spans="1:26" s="81" customFormat="1" x14ac:dyDescent="0.25">
      <c r="A2157" s="74" t="s">
        <v>41</v>
      </c>
      <c r="B2157" s="74" t="s">
        <v>41</v>
      </c>
      <c r="C2157" s="105" t="s">
        <v>929</v>
      </c>
      <c r="D2157" s="96" t="s">
        <v>930</v>
      </c>
      <c r="E2157" s="97">
        <v>2018</v>
      </c>
      <c r="F2157" s="98" t="s">
        <v>61</v>
      </c>
      <c r="G2157" s="99" t="s">
        <v>102</v>
      </c>
      <c r="H2157" s="100" t="s">
        <v>3257</v>
      </c>
      <c r="I2157" s="101" t="s">
        <v>179</v>
      </c>
      <c r="J2157" s="102" t="s">
        <v>3136</v>
      </c>
      <c r="K2157" s="104" t="s">
        <v>545</v>
      </c>
      <c r="L2157" s="104" t="s">
        <v>545</v>
      </c>
      <c r="M2157" s="104">
        <v>1302</v>
      </c>
      <c r="N2157" s="104">
        <v>2442.8200000000002</v>
      </c>
      <c r="O2157" s="80"/>
      <c r="P2157" s="80"/>
      <c r="Q2157" s="80"/>
      <c r="R2157" s="80"/>
      <c r="S2157" s="80"/>
      <c r="T2157" s="80"/>
      <c r="U2157" s="80"/>
      <c r="V2157" s="80"/>
      <c r="W2157" s="80"/>
      <c r="X2157" s="80"/>
      <c r="Y2157" s="80"/>
      <c r="Z2157" s="80"/>
    </row>
    <row r="2158" spans="1:26" s="81" customFormat="1" x14ac:dyDescent="0.25">
      <c r="A2158" s="74" t="s">
        <v>41</v>
      </c>
      <c r="B2158" s="74" t="s">
        <v>41</v>
      </c>
      <c r="C2158" s="105" t="s">
        <v>1096</v>
      </c>
      <c r="D2158" s="96" t="s">
        <v>1097</v>
      </c>
      <c r="E2158" s="97">
        <v>2023</v>
      </c>
      <c r="F2158" s="98" t="s">
        <v>66</v>
      </c>
      <c r="G2158" s="99" t="s">
        <v>186</v>
      </c>
      <c r="H2158" s="100" t="s">
        <v>3258</v>
      </c>
      <c r="I2158" s="101" t="s">
        <v>99</v>
      </c>
      <c r="J2158" s="102" t="s">
        <v>674</v>
      </c>
      <c r="K2158" s="104" t="s">
        <v>634</v>
      </c>
      <c r="L2158" s="104" t="s">
        <v>634</v>
      </c>
      <c r="M2158" s="104">
        <v>2199.12</v>
      </c>
      <c r="N2158" s="104">
        <v>2415.1999999999998</v>
      </c>
      <c r="O2158" s="80"/>
      <c r="P2158" s="80"/>
      <c r="Q2158" s="80"/>
      <c r="R2158" s="80"/>
      <c r="S2158" s="80"/>
      <c r="T2158" s="80"/>
      <c r="U2158" s="80"/>
      <c r="V2158" s="80"/>
      <c r="W2158" s="80"/>
      <c r="X2158" s="80"/>
      <c r="Y2158" s="80"/>
      <c r="Z2158" s="80"/>
    </row>
    <row r="2159" spans="1:26" s="81" customFormat="1" x14ac:dyDescent="0.25">
      <c r="A2159" s="74" t="s">
        <v>41</v>
      </c>
      <c r="B2159" s="74" t="s">
        <v>41</v>
      </c>
      <c r="C2159" s="105" t="s">
        <v>706</v>
      </c>
      <c r="D2159" s="96" t="s">
        <v>568</v>
      </c>
      <c r="E2159" s="97">
        <v>2022</v>
      </c>
      <c r="F2159" s="98" t="s">
        <v>61</v>
      </c>
      <c r="G2159" s="99" t="s">
        <v>102</v>
      </c>
      <c r="H2159" s="100" t="s">
        <v>3259</v>
      </c>
      <c r="I2159" s="101" t="s">
        <v>103</v>
      </c>
      <c r="J2159" s="102" t="s">
        <v>860</v>
      </c>
      <c r="K2159" s="104" t="s">
        <v>634</v>
      </c>
      <c r="L2159" s="104" t="s">
        <v>634</v>
      </c>
      <c r="M2159" s="104">
        <v>2064.84</v>
      </c>
      <c r="N2159" s="104">
        <v>4306.2299999999996</v>
      </c>
      <c r="O2159" s="80"/>
      <c r="P2159" s="80"/>
      <c r="Q2159" s="80"/>
      <c r="R2159" s="80"/>
      <c r="S2159" s="80"/>
      <c r="T2159" s="80"/>
      <c r="U2159" s="80"/>
      <c r="V2159" s="80"/>
      <c r="W2159" s="80"/>
      <c r="X2159" s="80"/>
      <c r="Y2159" s="80"/>
      <c r="Z2159" s="80"/>
    </row>
    <row r="2160" spans="1:26" s="81" customFormat="1" x14ac:dyDescent="0.25">
      <c r="A2160" s="74" t="s">
        <v>41</v>
      </c>
      <c r="B2160" s="74" t="s">
        <v>41</v>
      </c>
      <c r="C2160" s="105" t="s">
        <v>51</v>
      </c>
      <c r="D2160" s="96" t="s">
        <v>1</v>
      </c>
      <c r="E2160" s="97">
        <v>2020</v>
      </c>
      <c r="F2160" s="98" t="s">
        <v>67</v>
      </c>
      <c r="G2160" s="99" t="s">
        <v>193</v>
      </c>
      <c r="H2160" s="100" t="s">
        <v>3260</v>
      </c>
      <c r="I2160" s="101" t="s">
        <v>194</v>
      </c>
      <c r="J2160" s="102" t="s">
        <v>4035</v>
      </c>
      <c r="K2160" s="104" t="s">
        <v>545</v>
      </c>
      <c r="L2160" s="104" t="s">
        <v>545</v>
      </c>
      <c r="M2160" s="104">
        <v>1434.67</v>
      </c>
      <c r="N2160" s="104">
        <v>5022.6400000000003</v>
      </c>
      <c r="O2160" s="80"/>
      <c r="P2160" s="80"/>
      <c r="Q2160" s="80"/>
      <c r="R2160" s="80"/>
      <c r="S2160" s="80"/>
      <c r="T2160" s="80"/>
      <c r="U2160" s="80"/>
      <c r="V2160" s="80"/>
      <c r="W2160" s="80"/>
      <c r="X2160" s="80"/>
      <c r="Y2160" s="80"/>
      <c r="Z2160" s="80"/>
    </row>
    <row r="2161" spans="1:26" s="81" customFormat="1" x14ac:dyDescent="0.25">
      <c r="A2161" s="74" t="s">
        <v>41</v>
      </c>
      <c r="B2161" s="74" t="s">
        <v>41</v>
      </c>
      <c r="C2161" s="105" t="s">
        <v>744</v>
      </c>
      <c r="D2161" s="96" t="s">
        <v>29</v>
      </c>
      <c r="E2161" s="97">
        <v>2021</v>
      </c>
      <c r="F2161" s="98" t="s">
        <v>64</v>
      </c>
      <c r="G2161" s="99" t="s">
        <v>159</v>
      </c>
      <c r="H2161" s="100" t="s">
        <v>3261</v>
      </c>
      <c r="I2161" s="101" t="s">
        <v>95</v>
      </c>
      <c r="J2161" s="102" t="s">
        <v>681</v>
      </c>
      <c r="K2161" s="104" t="s">
        <v>545</v>
      </c>
      <c r="L2161" s="104" t="s">
        <v>545</v>
      </c>
      <c r="M2161" s="104">
        <v>3272.21</v>
      </c>
      <c r="N2161" s="104">
        <v>7729.51</v>
      </c>
      <c r="O2161" s="80"/>
      <c r="P2161" s="80"/>
      <c r="Q2161" s="80"/>
      <c r="R2161" s="80"/>
      <c r="S2161" s="80"/>
      <c r="T2161" s="80"/>
      <c r="U2161" s="80"/>
      <c r="V2161" s="80"/>
      <c r="W2161" s="80"/>
      <c r="X2161" s="80"/>
      <c r="Y2161" s="80"/>
      <c r="Z2161" s="80"/>
    </row>
    <row r="2162" spans="1:26" s="81" customFormat="1" x14ac:dyDescent="0.25">
      <c r="A2162" s="74" t="s">
        <v>41</v>
      </c>
      <c r="B2162" s="74" t="s">
        <v>41</v>
      </c>
      <c r="C2162" s="105" t="s">
        <v>922</v>
      </c>
      <c r="D2162" s="96" t="s">
        <v>923</v>
      </c>
      <c r="E2162" s="97">
        <v>2023</v>
      </c>
      <c r="F2162" s="98" t="s">
        <v>61</v>
      </c>
      <c r="G2162" s="99" t="s">
        <v>102</v>
      </c>
      <c r="H2162" s="100" t="s">
        <v>3262</v>
      </c>
      <c r="I2162" s="101" t="s">
        <v>3890</v>
      </c>
      <c r="J2162" s="102" t="s">
        <v>661</v>
      </c>
      <c r="K2162" s="104" t="s">
        <v>634</v>
      </c>
      <c r="L2162" s="104" t="s">
        <v>634</v>
      </c>
      <c r="M2162" s="104">
        <v>1858.89</v>
      </c>
      <c r="N2162" s="104">
        <v>3243.81</v>
      </c>
      <c r="O2162" s="80"/>
      <c r="P2162" s="80"/>
      <c r="Q2162" s="80"/>
      <c r="R2162" s="80"/>
      <c r="S2162" s="80"/>
      <c r="T2162" s="80"/>
      <c r="U2162" s="80"/>
      <c r="V2162" s="80"/>
      <c r="W2162" s="80"/>
      <c r="X2162" s="80"/>
      <c r="Y2162" s="80"/>
      <c r="Z2162" s="80"/>
    </row>
    <row r="2163" spans="1:26" s="81" customFormat="1" x14ac:dyDescent="0.25">
      <c r="A2163" s="74" t="s">
        <v>41</v>
      </c>
      <c r="B2163" s="74" t="s">
        <v>41</v>
      </c>
      <c r="C2163" s="105" t="s">
        <v>51</v>
      </c>
      <c r="D2163" s="96" t="s">
        <v>1</v>
      </c>
      <c r="E2163" s="97">
        <v>2020</v>
      </c>
      <c r="F2163" s="98" t="s">
        <v>67</v>
      </c>
      <c r="G2163" s="99" t="s">
        <v>193</v>
      </c>
      <c r="H2163" s="100" t="s">
        <v>3263</v>
      </c>
      <c r="I2163" s="101" t="s">
        <v>194</v>
      </c>
      <c r="J2163" s="102" t="s">
        <v>199</v>
      </c>
      <c r="K2163" s="104" t="s">
        <v>545</v>
      </c>
      <c r="L2163" s="104" t="s">
        <v>545</v>
      </c>
      <c r="M2163" s="104">
        <v>1434.67</v>
      </c>
      <c r="N2163" s="104">
        <v>5022.6400000000003</v>
      </c>
      <c r="O2163" s="80"/>
      <c r="P2163" s="80"/>
      <c r="Q2163" s="80"/>
      <c r="R2163" s="80"/>
      <c r="S2163" s="80"/>
      <c r="T2163" s="80"/>
      <c r="U2163" s="80"/>
      <c r="V2163" s="80"/>
      <c r="W2163" s="80"/>
      <c r="X2163" s="80"/>
      <c r="Y2163" s="80"/>
      <c r="Z2163" s="80"/>
    </row>
    <row r="2164" spans="1:26" s="81" customFormat="1" x14ac:dyDescent="0.25">
      <c r="A2164" s="74" t="s">
        <v>41</v>
      </c>
      <c r="B2164" s="74" t="s">
        <v>41</v>
      </c>
      <c r="C2164" s="105" t="s">
        <v>51</v>
      </c>
      <c r="D2164" s="96" t="s">
        <v>1</v>
      </c>
      <c r="E2164" s="97">
        <v>2020</v>
      </c>
      <c r="F2164" s="98" t="s">
        <v>67</v>
      </c>
      <c r="G2164" s="99" t="s">
        <v>193</v>
      </c>
      <c r="H2164" s="100" t="s">
        <v>3264</v>
      </c>
      <c r="I2164" s="101" t="s">
        <v>194</v>
      </c>
      <c r="J2164" s="102" t="s">
        <v>817</v>
      </c>
      <c r="K2164" s="104" t="s">
        <v>545</v>
      </c>
      <c r="L2164" s="104" t="s">
        <v>545</v>
      </c>
      <c r="M2164" s="104">
        <v>1434.67</v>
      </c>
      <c r="N2164" s="104">
        <v>5022.6400000000003</v>
      </c>
      <c r="O2164" s="80"/>
      <c r="P2164" s="80"/>
      <c r="Q2164" s="80"/>
      <c r="R2164" s="80"/>
      <c r="S2164" s="80"/>
      <c r="T2164" s="80"/>
      <c r="U2164" s="80"/>
      <c r="V2164" s="80"/>
      <c r="W2164" s="80"/>
      <c r="X2164" s="80"/>
      <c r="Y2164" s="80"/>
      <c r="Z2164" s="80"/>
    </row>
    <row r="2165" spans="1:26" s="81" customFormat="1" x14ac:dyDescent="0.25">
      <c r="A2165" s="74" t="s">
        <v>41</v>
      </c>
      <c r="B2165" s="74" t="s">
        <v>41</v>
      </c>
      <c r="C2165" s="105" t="s">
        <v>943</v>
      </c>
      <c r="D2165" s="96" t="s">
        <v>944</v>
      </c>
      <c r="E2165" s="97">
        <v>2023</v>
      </c>
      <c r="F2165" s="98" t="s">
        <v>66</v>
      </c>
      <c r="G2165" s="99" t="s">
        <v>186</v>
      </c>
      <c r="H2165" s="100" t="s">
        <v>3894</v>
      </c>
      <c r="I2165" s="101" t="s">
        <v>160</v>
      </c>
      <c r="J2165" s="102" t="s">
        <v>294</v>
      </c>
      <c r="K2165" s="104" t="s">
        <v>634</v>
      </c>
      <c r="L2165" s="104" t="s">
        <v>634</v>
      </c>
      <c r="M2165" s="104">
        <v>2691.57</v>
      </c>
      <c r="N2165" s="104">
        <v>5752.39</v>
      </c>
      <c r="O2165" s="80"/>
      <c r="P2165" s="80"/>
      <c r="Q2165" s="80"/>
      <c r="R2165" s="80"/>
      <c r="S2165" s="80"/>
      <c r="T2165" s="80"/>
      <c r="U2165" s="80"/>
      <c r="V2165" s="80"/>
      <c r="W2165" s="80"/>
      <c r="X2165" s="80"/>
      <c r="Y2165" s="80"/>
      <c r="Z2165" s="80"/>
    </row>
    <row r="2166" spans="1:26" s="81" customFormat="1" x14ac:dyDescent="0.25">
      <c r="A2166" s="74" t="s">
        <v>41</v>
      </c>
      <c r="B2166" s="74" t="s">
        <v>41</v>
      </c>
      <c r="C2166" s="105" t="s">
        <v>922</v>
      </c>
      <c r="D2166" s="96" t="s">
        <v>923</v>
      </c>
      <c r="E2166" s="97">
        <v>2023</v>
      </c>
      <c r="F2166" s="98" t="s">
        <v>61</v>
      </c>
      <c r="G2166" s="99" t="s">
        <v>102</v>
      </c>
      <c r="H2166" s="100" t="s">
        <v>3266</v>
      </c>
      <c r="I2166" s="101" t="s">
        <v>99</v>
      </c>
      <c r="J2166" s="102" t="s">
        <v>688</v>
      </c>
      <c r="K2166" s="104" t="s">
        <v>634</v>
      </c>
      <c r="L2166" s="104" t="s">
        <v>634</v>
      </c>
      <c r="M2166" s="104">
        <v>2425.1999999999998</v>
      </c>
      <c r="N2166" s="104">
        <v>2132.91</v>
      </c>
      <c r="O2166" s="80"/>
      <c r="P2166" s="80"/>
      <c r="Q2166" s="80"/>
      <c r="R2166" s="80"/>
      <c r="S2166" s="80"/>
      <c r="T2166" s="80"/>
      <c r="U2166" s="80"/>
      <c r="V2166" s="80"/>
      <c r="W2166" s="80"/>
      <c r="X2166" s="80"/>
      <c r="Y2166" s="80"/>
      <c r="Z2166" s="80"/>
    </row>
    <row r="2167" spans="1:26" s="81" customFormat="1" x14ac:dyDescent="0.25">
      <c r="A2167" s="74" t="s">
        <v>41</v>
      </c>
      <c r="B2167" s="74" t="s">
        <v>41</v>
      </c>
      <c r="C2167" s="105" t="s">
        <v>48</v>
      </c>
      <c r="D2167" s="96" t="s">
        <v>11</v>
      </c>
      <c r="E2167" s="97">
        <v>2018</v>
      </c>
      <c r="F2167" s="98" t="s">
        <v>59</v>
      </c>
      <c r="G2167" s="99" t="s">
        <v>82</v>
      </c>
      <c r="H2167" s="100" t="s">
        <v>3267</v>
      </c>
      <c r="I2167" s="101" t="s">
        <v>129</v>
      </c>
      <c r="J2167" s="102" t="s">
        <v>784</v>
      </c>
      <c r="K2167" s="104" t="s">
        <v>634</v>
      </c>
      <c r="L2167" s="104" t="s">
        <v>634</v>
      </c>
      <c r="M2167" s="104">
        <v>1460.8</v>
      </c>
      <c r="N2167" s="104">
        <v>3007.39</v>
      </c>
      <c r="O2167" s="80"/>
      <c r="P2167" s="80"/>
      <c r="Q2167" s="80"/>
      <c r="R2167" s="80"/>
      <c r="S2167" s="80"/>
      <c r="T2167" s="80"/>
      <c r="U2167" s="80"/>
      <c r="V2167" s="80"/>
      <c r="W2167" s="80"/>
      <c r="X2167" s="80"/>
      <c r="Y2167" s="80"/>
      <c r="Z2167" s="80"/>
    </row>
    <row r="2168" spans="1:26" s="81" customFormat="1" x14ac:dyDescent="0.25">
      <c r="A2168" s="74" t="s">
        <v>41</v>
      </c>
      <c r="B2168" s="74" t="s">
        <v>41</v>
      </c>
      <c r="C2168" s="105" t="s">
        <v>3944</v>
      </c>
      <c r="D2168" s="96" t="s">
        <v>3945</v>
      </c>
      <c r="E2168" s="97">
        <v>2023</v>
      </c>
      <c r="F2168" s="98" t="s">
        <v>676</v>
      </c>
      <c r="G2168" s="99" t="s">
        <v>280</v>
      </c>
      <c r="H2168" s="100" t="s">
        <v>3269</v>
      </c>
      <c r="I2168" s="101" t="s">
        <v>281</v>
      </c>
      <c r="J2168" s="102" t="s">
        <v>867</v>
      </c>
      <c r="K2168" s="104" t="s">
        <v>634</v>
      </c>
      <c r="L2168" s="104" t="s">
        <v>634</v>
      </c>
      <c r="M2168" s="104">
        <v>1360.07</v>
      </c>
      <c r="N2168" s="104">
        <v>3166.66</v>
      </c>
      <c r="O2168" s="80"/>
      <c r="P2168" s="80"/>
      <c r="Q2168" s="80"/>
      <c r="R2168" s="80"/>
      <c r="S2168" s="80"/>
      <c r="T2168" s="80"/>
      <c r="U2168" s="80"/>
      <c r="V2168" s="80"/>
      <c r="W2168" s="80"/>
      <c r="X2168" s="80"/>
      <c r="Y2168" s="80"/>
      <c r="Z2168" s="80"/>
    </row>
    <row r="2169" spans="1:26" s="81" customFormat="1" x14ac:dyDescent="0.25">
      <c r="A2169" s="74" t="s">
        <v>41</v>
      </c>
      <c r="B2169" s="74" t="s">
        <v>41</v>
      </c>
      <c r="C2169" s="105" t="s">
        <v>3944</v>
      </c>
      <c r="D2169" s="96" t="s">
        <v>3945</v>
      </c>
      <c r="E2169" s="97">
        <v>2023</v>
      </c>
      <c r="F2169" s="98" t="s">
        <v>676</v>
      </c>
      <c r="G2169" s="99" t="s">
        <v>280</v>
      </c>
      <c r="H2169" s="100" t="s">
        <v>3270</v>
      </c>
      <c r="I2169" s="101" t="s">
        <v>281</v>
      </c>
      <c r="J2169" s="102" t="s">
        <v>685</v>
      </c>
      <c r="K2169" s="104" t="s">
        <v>634</v>
      </c>
      <c r="L2169" s="104" t="s">
        <v>634</v>
      </c>
      <c r="M2169" s="104">
        <v>1360.07</v>
      </c>
      <c r="N2169" s="104">
        <v>3166.66</v>
      </c>
      <c r="O2169" s="80"/>
      <c r="P2169" s="80"/>
      <c r="Q2169" s="80"/>
      <c r="R2169" s="80"/>
      <c r="S2169" s="80"/>
      <c r="T2169" s="80"/>
      <c r="U2169" s="80"/>
      <c r="V2169" s="80"/>
      <c r="W2169" s="80"/>
      <c r="X2169" s="80"/>
      <c r="Y2169" s="80"/>
      <c r="Z2169" s="80"/>
    </row>
    <row r="2170" spans="1:26" s="81" customFormat="1" x14ac:dyDescent="0.25">
      <c r="A2170" s="74" t="s">
        <v>41</v>
      </c>
      <c r="B2170" s="74" t="s">
        <v>41</v>
      </c>
      <c r="C2170" s="105" t="s">
        <v>55</v>
      </c>
      <c r="D2170" s="96" t="s">
        <v>6</v>
      </c>
      <c r="E2170" s="97">
        <v>2018</v>
      </c>
      <c r="F2170" s="98" t="s">
        <v>71</v>
      </c>
      <c r="G2170" s="99" t="s">
        <v>264</v>
      </c>
      <c r="H2170" s="100" t="s">
        <v>3271</v>
      </c>
      <c r="I2170" s="101" t="s">
        <v>269</v>
      </c>
      <c r="J2170" s="102" t="s">
        <v>733</v>
      </c>
      <c r="K2170" s="104" t="s">
        <v>634</v>
      </c>
      <c r="L2170" s="104" t="s">
        <v>634</v>
      </c>
      <c r="M2170" s="104">
        <v>1727</v>
      </c>
      <c r="N2170" s="104">
        <v>3479.61</v>
      </c>
      <c r="O2170" s="80"/>
      <c r="P2170" s="80"/>
      <c r="Q2170" s="80"/>
      <c r="R2170" s="80"/>
      <c r="S2170" s="80"/>
      <c r="T2170" s="80"/>
      <c r="U2170" s="80"/>
      <c r="V2170" s="80"/>
      <c r="W2170" s="80"/>
      <c r="X2170" s="80"/>
      <c r="Y2170" s="80"/>
      <c r="Z2170" s="80"/>
    </row>
    <row r="2171" spans="1:26" s="81" customFormat="1" x14ac:dyDescent="0.25">
      <c r="A2171" s="74" t="s">
        <v>41</v>
      </c>
      <c r="B2171" s="74" t="s">
        <v>41</v>
      </c>
      <c r="C2171" s="105" t="s">
        <v>668</v>
      </c>
      <c r="D2171" s="96" t="s">
        <v>10</v>
      </c>
      <c r="E2171" s="97">
        <v>2019</v>
      </c>
      <c r="F2171" s="98" t="s">
        <v>76</v>
      </c>
      <c r="G2171" s="99" t="s">
        <v>328</v>
      </c>
      <c r="H2171" s="100" t="s">
        <v>3272</v>
      </c>
      <c r="I2171" s="101" t="s">
        <v>179</v>
      </c>
      <c r="J2171" s="102" t="s">
        <v>339</v>
      </c>
      <c r="K2171" s="104" t="s">
        <v>545</v>
      </c>
      <c r="L2171" s="104" t="s">
        <v>545</v>
      </c>
      <c r="M2171" s="104">
        <v>1122.2</v>
      </c>
      <c r="N2171" s="104">
        <v>3112.55</v>
      </c>
      <c r="O2171" s="80"/>
      <c r="P2171" s="80"/>
      <c r="Q2171" s="80"/>
      <c r="R2171" s="80"/>
      <c r="S2171" s="80"/>
      <c r="T2171" s="80"/>
      <c r="U2171" s="80"/>
      <c r="V2171" s="80"/>
      <c r="W2171" s="80"/>
      <c r="X2171" s="80"/>
      <c r="Y2171" s="80"/>
      <c r="Z2171" s="80"/>
    </row>
    <row r="2172" spans="1:26" s="81" customFormat="1" x14ac:dyDescent="0.25">
      <c r="A2172" s="74" t="s">
        <v>41</v>
      </c>
      <c r="B2172" s="74" t="s">
        <v>41</v>
      </c>
      <c r="C2172" s="105" t="s">
        <v>51</v>
      </c>
      <c r="D2172" s="96" t="s">
        <v>1</v>
      </c>
      <c r="E2172" s="97">
        <v>2020</v>
      </c>
      <c r="F2172" s="98" t="s">
        <v>67</v>
      </c>
      <c r="G2172" s="99" t="s">
        <v>193</v>
      </c>
      <c r="H2172" s="100" t="s">
        <v>3273</v>
      </c>
      <c r="I2172" s="101" t="s">
        <v>194</v>
      </c>
      <c r="J2172" s="102" t="s">
        <v>625</v>
      </c>
      <c r="K2172" s="104" t="s">
        <v>545</v>
      </c>
      <c r="L2172" s="104" t="s">
        <v>545</v>
      </c>
      <c r="M2172" s="104">
        <v>1434.67</v>
      </c>
      <c r="N2172" s="104">
        <v>5022.6400000000003</v>
      </c>
      <c r="O2172" s="80"/>
      <c r="P2172" s="80"/>
      <c r="Q2172" s="80"/>
      <c r="R2172" s="80"/>
      <c r="S2172" s="80"/>
      <c r="T2172" s="80"/>
      <c r="U2172" s="80"/>
      <c r="V2172" s="80"/>
      <c r="W2172" s="80"/>
      <c r="X2172" s="80"/>
      <c r="Y2172" s="80"/>
      <c r="Z2172" s="80"/>
    </row>
    <row r="2173" spans="1:26" s="81" customFormat="1" x14ac:dyDescent="0.25">
      <c r="A2173" s="74" t="s">
        <v>41</v>
      </c>
      <c r="B2173" s="74" t="s">
        <v>41</v>
      </c>
      <c r="C2173" s="105" t="s">
        <v>706</v>
      </c>
      <c r="D2173" s="96" t="s">
        <v>568</v>
      </c>
      <c r="E2173" s="97">
        <v>2022</v>
      </c>
      <c r="F2173" s="98" t="s">
        <v>61</v>
      </c>
      <c r="G2173" s="99" t="s">
        <v>102</v>
      </c>
      <c r="H2173" s="100" t="s">
        <v>3274</v>
      </c>
      <c r="I2173" s="101" t="s">
        <v>103</v>
      </c>
      <c r="J2173" s="102" t="s">
        <v>798</v>
      </c>
      <c r="K2173" s="104" t="s">
        <v>634</v>
      </c>
      <c r="L2173" s="104" t="s">
        <v>634</v>
      </c>
      <c r="M2173" s="104">
        <v>2064.84</v>
      </c>
      <c r="N2173" s="104">
        <v>4306.2299999999996</v>
      </c>
      <c r="O2173" s="80"/>
      <c r="P2173" s="80"/>
      <c r="Q2173" s="80"/>
      <c r="R2173" s="80"/>
      <c r="S2173" s="80"/>
      <c r="T2173" s="80"/>
      <c r="U2173" s="80"/>
      <c r="V2173" s="80"/>
      <c r="W2173" s="80"/>
      <c r="X2173" s="80"/>
      <c r="Y2173" s="80"/>
      <c r="Z2173" s="80"/>
    </row>
    <row r="2174" spans="1:26" s="81" customFormat="1" x14ac:dyDescent="0.25">
      <c r="A2174" s="74" t="s">
        <v>41</v>
      </c>
      <c r="B2174" s="74" t="s">
        <v>41</v>
      </c>
      <c r="C2174" s="105" t="s">
        <v>980</v>
      </c>
      <c r="D2174" s="96" t="s">
        <v>981</v>
      </c>
      <c r="E2174" s="97">
        <v>2022</v>
      </c>
      <c r="F2174" s="98" t="s">
        <v>982</v>
      </c>
      <c r="G2174" s="99" t="s">
        <v>983</v>
      </c>
      <c r="H2174" s="100" t="s">
        <v>3276</v>
      </c>
      <c r="I2174" s="101" t="s">
        <v>108</v>
      </c>
      <c r="J2174" s="102" t="s">
        <v>695</v>
      </c>
      <c r="K2174" s="104" t="s">
        <v>545</v>
      </c>
      <c r="L2174" s="104" t="s">
        <v>545</v>
      </c>
      <c r="M2174" s="104">
        <v>1424.79</v>
      </c>
      <c r="N2174" s="104">
        <v>5038.51</v>
      </c>
      <c r="O2174" s="80"/>
      <c r="P2174" s="80"/>
      <c r="Q2174" s="80"/>
      <c r="R2174" s="80"/>
      <c r="S2174" s="80"/>
      <c r="T2174" s="80"/>
      <c r="U2174" s="80"/>
      <c r="V2174" s="80"/>
      <c r="W2174" s="80"/>
      <c r="X2174" s="80"/>
      <c r="Y2174" s="80"/>
      <c r="Z2174" s="80"/>
    </row>
    <row r="2175" spans="1:26" s="81" customFormat="1" x14ac:dyDescent="0.25">
      <c r="A2175" s="74" t="s">
        <v>41</v>
      </c>
      <c r="B2175" s="74" t="s">
        <v>41</v>
      </c>
      <c r="C2175" s="105" t="s">
        <v>706</v>
      </c>
      <c r="D2175" s="96" t="s">
        <v>568</v>
      </c>
      <c r="E2175" s="97">
        <v>2022</v>
      </c>
      <c r="F2175" s="98" t="s">
        <v>61</v>
      </c>
      <c r="G2175" s="99" t="s">
        <v>102</v>
      </c>
      <c r="H2175" s="100" t="s">
        <v>3277</v>
      </c>
      <c r="I2175" s="101" t="s">
        <v>103</v>
      </c>
      <c r="J2175" s="102" t="s">
        <v>843</v>
      </c>
      <c r="K2175" s="104" t="s">
        <v>634</v>
      </c>
      <c r="L2175" s="104" t="s">
        <v>634</v>
      </c>
      <c r="M2175" s="104">
        <v>2064.84</v>
      </c>
      <c r="N2175" s="104">
        <v>4306.2299999999996</v>
      </c>
      <c r="O2175" s="80"/>
      <c r="P2175" s="80"/>
      <c r="Q2175" s="80"/>
      <c r="R2175" s="80"/>
      <c r="S2175" s="80"/>
      <c r="T2175" s="80"/>
      <c r="U2175" s="80"/>
      <c r="V2175" s="80"/>
      <c r="W2175" s="80"/>
      <c r="X2175" s="80"/>
      <c r="Y2175" s="80"/>
      <c r="Z2175" s="80"/>
    </row>
    <row r="2176" spans="1:26" s="81" customFormat="1" x14ac:dyDescent="0.25">
      <c r="A2176" s="74" t="s">
        <v>41</v>
      </c>
      <c r="B2176" s="74" t="s">
        <v>41</v>
      </c>
      <c r="C2176" s="105" t="s">
        <v>666</v>
      </c>
      <c r="D2176" s="96" t="s">
        <v>9</v>
      </c>
      <c r="E2176" s="97">
        <v>2020</v>
      </c>
      <c r="F2176" s="98" t="s">
        <v>77</v>
      </c>
      <c r="G2176" s="99" t="s">
        <v>403</v>
      </c>
      <c r="H2176" s="100" t="s">
        <v>3278</v>
      </c>
      <c r="I2176" s="101" t="s">
        <v>407</v>
      </c>
      <c r="J2176" s="102" t="s">
        <v>667</v>
      </c>
      <c r="K2176" s="104" t="s">
        <v>634</v>
      </c>
      <c r="L2176" s="104" t="s">
        <v>634</v>
      </c>
      <c r="M2176" s="104">
        <v>1302</v>
      </c>
      <c r="N2176" s="104">
        <v>3510.95</v>
      </c>
      <c r="O2176" s="80"/>
      <c r="P2176" s="80"/>
      <c r="Q2176" s="80"/>
      <c r="R2176" s="80"/>
      <c r="S2176" s="80"/>
      <c r="T2176" s="80"/>
      <c r="U2176" s="80"/>
      <c r="V2176" s="80"/>
      <c r="W2176" s="80"/>
      <c r="X2176" s="80"/>
      <c r="Y2176" s="80"/>
      <c r="Z2176" s="80"/>
    </row>
    <row r="2177" spans="1:26" s="81" customFormat="1" x14ac:dyDescent="0.25">
      <c r="A2177" s="74" t="s">
        <v>41</v>
      </c>
      <c r="B2177" s="74" t="s">
        <v>41</v>
      </c>
      <c r="C2177" s="105" t="s">
        <v>726</v>
      </c>
      <c r="D2177" s="96" t="s">
        <v>26</v>
      </c>
      <c r="E2177" s="97">
        <v>2020</v>
      </c>
      <c r="F2177" s="98" t="s">
        <v>61</v>
      </c>
      <c r="G2177" s="99" t="s">
        <v>102</v>
      </c>
      <c r="H2177" s="100" t="s">
        <v>3279</v>
      </c>
      <c r="I2177" s="101" t="s">
        <v>91</v>
      </c>
      <c r="J2177" s="102" t="s">
        <v>727</v>
      </c>
      <c r="K2177" s="104" t="s">
        <v>634</v>
      </c>
      <c r="L2177" s="104" t="s">
        <v>634</v>
      </c>
      <c r="M2177" s="104">
        <v>1479.64</v>
      </c>
      <c r="N2177" s="104">
        <v>4160.2700000000004</v>
      </c>
      <c r="O2177" s="80"/>
      <c r="P2177" s="80"/>
      <c r="Q2177" s="80"/>
      <c r="R2177" s="80"/>
      <c r="S2177" s="80"/>
      <c r="T2177" s="80"/>
      <c r="U2177" s="80"/>
      <c r="V2177" s="80"/>
      <c r="W2177" s="80"/>
      <c r="X2177" s="80"/>
      <c r="Y2177" s="80"/>
      <c r="Z2177" s="80"/>
    </row>
    <row r="2178" spans="1:26" s="81" customFormat="1" x14ac:dyDescent="0.25">
      <c r="A2178" s="74" t="s">
        <v>41</v>
      </c>
      <c r="B2178" s="74" t="s">
        <v>41</v>
      </c>
      <c r="C2178" s="105" t="s">
        <v>691</v>
      </c>
      <c r="D2178" s="96" t="s">
        <v>21</v>
      </c>
      <c r="E2178" s="97">
        <v>2019</v>
      </c>
      <c r="F2178" s="98" t="s">
        <v>75</v>
      </c>
      <c r="G2178" s="99" t="s">
        <v>312</v>
      </c>
      <c r="H2178" s="100" t="s">
        <v>3280</v>
      </c>
      <c r="I2178" s="101" t="s">
        <v>313</v>
      </c>
      <c r="J2178" s="102" t="s">
        <v>684</v>
      </c>
      <c r="K2178" s="104" t="s">
        <v>634</v>
      </c>
      <c r="L2178" s="104" t="s">
        <v>634</v>
      </c>
      <c r="M2178" s="104">
        <v>1236.43</v>
      </c>
      <c r="N2178" s="104">
        <v>3029.39</v>
      </c>
      <c r="O2178" s="80"/>
      <c r="P2178" s="80"/>
      <c r="Q2178" s="80"/>
      <c r="R2178" s="80"/>
      <c r="S2178" s="80"/>
      <c r="T2178" s="80"/>
      <c r="U2178" s="80"/>
      <c r="V2178" s="80"/>
      <c r="W2178" s="80"/>
      <c r="X2178" s="80"/>
      <c r="Y2178" s="80"/>
      <c r="Z2178" s="80"/>
    </row>
    <row r="2179" spans="1:26" s="81" customFormat="1" x14ac:dyDescent="0.25">
      <c r="A2179" s="74" t="s">
        <v>41</v>
      </c>
      <c r="B2179" s="74" t="s">
        <v>41</v>
      </c>
      <c r="C2179" s="105" t="s">
        <v>51</v>
      </c>
      <c r="D2179" s="96" t="s">
        <v>1</v>
      </c>
      <c r="E2179" s="97">
        <v>2020</v>
      </c>
      <c r="F2179" s="98" t="s">
        <v>67</v>
      </c>
      <c r="G2179" s="99" t="s">
        <v>193</v>
      </c>
      <c r="H2179" s="100" t="s">
        <v>3281</v>
      </c>
      <c r="I2179" s="101" t="s">
        <v>194</v>
      </c>
      <c r="J2179" s="102" t="s">
        <v>244</v>
      </c>
      <c r="K2179" s="104" t="s">
        <v>545</v>
      </c>
      <c r="L2179" s="104" t="s">
        <v>545</v>
      </c>
      <c r="M2179" s="104">
        <v>1434.67</v>
      </c>
      <c r="N2179" s="104">
        <v>5022.6400000000003</v>
      </c>
      <c r="O2179" s="80"/>
      <c r="P2179" s="80"/>
      <c r="Q2179" s="80"/>
      <c r="R2179" s="80"/>
      <c r="S2179" s="80"/>
      <c r="T2179" s="80"/>
      <c r="U2179" s="80"/>
      <c r="V2179" s="80"/>
      <c r="W2179" s="80"/>
      <c r="X2179" s="80"/>
      <c r="Y2179" s="80"/>
      <c r="Z2179" s="80"/>
    </row>
    <row r="2180" spans="1:26" s="81" customFormat="1" x14ac:dyDescent="0.25">
      <c r="A2180" s="74" t="s">
        <v>41</v>
      </c>
      <c r="B2180" s="74" t="s">
        <v>41</v>
      </c>
      <c r="C2180" s="105" t="s">
        <v>4031</v>
      </c>
      <c r="D2180" s="96" t="s">
        <v>4032</v>
      </c>
      <c r="E2180" s="97">
        <v>2023</v>
      </c>
      <c r="F2180" s="98" t="s">
        <v>66</v>
      </c>
      <c r="G2180" s="99" t="s">
        <v>186</v>
      </c>
      <c r="H2180" s="100" t="s">
        <v>4063</v>
      </c>
      <c r="I2180" s="101" t="s">
        <v>91</v>
      </c>
      <c r="J2180" s="102" t="s">
        <v>669</v>
      </c>
      <c r="K2180" s="104" t="s">
        <v>634</v>
      </c>
      <c r="L2180" s="104" t="s">
        <v>634</v>
      </c>
      <c r="M2180" s="104">
        <v>1341.72</v>
      </c>
      <c r="N2180" s="104">
        <v>3334.44</v>
      </c>
      <c r="O2180" s="80"/>
      <c r="P2180" s="80"/>
      <c r="Q2180" s="80"/>
      <c r="R2180" s="80"/>
      <c r="S2180" s="80"/>
      <c r="T2180" s="80"/>
      <c r="U2180" s="80"/>
      <c r="V2180" s="80"/>
      <c r="W2180" s="80"/>
      <c r="X2180" s="80"/>
      <c r="Y2180" s="80"/>
      <c r="Z2180" s="80"/>
    </row>
    <row r="2181" spans="1:26" s="81" customFormat="1" x14ac:dyDescent="0.25">
      <c r="A2181" s="74" t="s">
        <v>41</v>
      </c>
      <c r="B2181" s="74" t="s">
        <v>41</v>
      </c>
      <c r="C2181" s="105" t="s">
        <v>761</v>
      </c>
      <c r="D2181" s="96" t="s">
        <v>35</v>
      </c>
      <c r="E2181" s="97">
        <v>2018</v>
      </c>
      <c r="F2181" s="98" t="s">
        <v>59</v>
      </c>
      <c r="G2181" s="99" t="s">
        <v>82</v>
      </c>
      <c r="H2181" s="100" t="s">
        <v>3282</v>
      </c>
      <c r="I2181" s="101" t="s">
        <v>99</v>
      </c>
      <c r="J2181" s="102" t="s">
        <v>721</v>
      </c>
      <c r="K2181" s="104" t="s">
        <v>634</v>
      </c>
      <c r="L2181" s="104" t="s">
        <v>634</v>
      </c>
      <c r="M2181" s="104">
        <v>1727</v>
      </c>
      <c r="N2181" s="104">
        <v>2407.96</v>
      </c>
      <c r="O2181" s="80"/>
      <c r="P2181" s="80"/>
      <c r="Q2181" s="80"/>
      <c r="R2181" s="80"/>
      <c r="S2181" s="80"/>
      <c r="T2181" s="80"/>
      <c r="U2181" s="80"/>
      <c r="V2181" s="80"/>
      <c r="W2181" s="80"/>
      <c r="X2181" s="80"/>
      <c r="Y2181" s="80"/>
      <c r="Z2181" s="80"/>
    </row>
    <row r="2182" spans="1:26" s="81" customFormat="1" x14ac:dyDescent="0.25">
      <c r="A2182" s="74" t="s">
        <v>41</v>
      </c>
      <c r="B2182" s="74" t="s">
        <v>41</v>
      </c>
      <c r="C2182" s="105" t="s">
        <v>943</v>
      </c>
      <c r="D2182" s="96" t="s">
        <v>944</v>
      </c>
      <c r="E2182" s="97">
        <v>2023</v>
      </c>
      <c r="F2182" s="98" t="s">
        <v>66</v>
      </c>
      <c r="G2182" s="99" t="s">
        <v>186</v>
      </c>
      <c r="H2182" s="100" t="s">
        <v>3283</v>
      </c>
      <c r="I2182" s="101" t="s">
        <v>256</v>
      </c>
      <c r="J2182" s="102" t="s">
        <v>294</v>
      </c>
      <c r="K2182" s="104" t="s">
        <v>634</v>
      </c>
      <c r="L2182" s="104" t="s">
        <v>634</v>
      </c>
      <c r="M2182" s="104">
        <v>3220.17</v>
      </c>
      <c r="N2182" s="104">
        <v>7199.23</v>
      </c>
      <c r="O2182" s="80"/>
      <c r="P2182" s="80"/>
      <c r="Q2182" s="80"/>
      <c r="R2182" s="80"/>
      <c r="S2182" s="80"/>
      <c r="T2182" s="80"/>
      <c r="U2182" s="80"/>
      <c r="V2182" s="80"/>
      <c r="W2182" s="80"/>
      <c r="X2182" s="80"/>
      <c r="Y2182" s="80"/>
      <c r="Z2182" s="80"/>
    </row>
    <row r="2183" spans="1:26" s="81" customFormat="1" x14ac:dyDescent="0.25">
      <c r="A2183" s="74" t="s">
        <v>41</v>
      </c>
      <c r="B2183" s="74" t="s">
        <v>41</v>
      </c>
      <c r="C2183" s="105" t="s">
        <v>922</v>
      </c>
      <c r="D2183" s="96" t="s">
        <v>923</v>
      </c>
      <c r="E2183" s="97">
        <v>2023</v>
      </c>
      <c r="F2183" s="98" t="s">
        <v>61</v>
      </c>
      <c r="G2183" s="99" t="s">
        <v>102</v>
      </c>
      <c r="H2183" s="100" t="s">
        <v>3284</v>
      </c>
      <c r="I2183" s="101" t="s">
        <v>3890</v>
      </c>
      <c r="J2183" s="102" t="s">
        <v>787</v>
      </c>
      <c r="K2183" s="104" t="s">
        <v>634</v>
      </c>
      <c r="L2183" s="104" t="s">
        <v>634</v>
      </c>
      <c r="M2183" s="104">
        <v>1858.89</v>
      </c>
      <c r="N2183" s="104">
        <v>3243.81</v>
      </c>
      <c r="O2183" s="80"/>
      <c r="P2183" s="80"/>
      <c r="Q2183" s="80"/>
      <c r="R2183" s="80"/>
      <c r="S2183" s="80"/>
      <c r="T2183" s="80"/>
      <c r="U2183" s="80"/>
      <c r="V2183" s="80"/>
      <c r="W2183" s="80"/>
      <c r="X2183" s="80"/>
      <c r="Y2183" s="80"/>
      <c r="Z2183" s="80"/>
    </row>
    <row r="2184" spans="1:26" s="81" customFormat="1" x14ac:dyDescent="0.25">
      <c r="A2184" s="74" t="s">
        <v>41</v>
      </c>
      <c r="B2184" s="74" t="s">
        <v>41</v>
      </c>
      <c r="C2184" s="105" t="s">
        <v>943</v>
      </c>
      <c r="D2184" s="96" t="s">
        <v>944</v>
      </c>
      <c r="E2184" s="97">
        <v>2023</v>
      </c>
      <c r="F2184" s="98" t="s">
        <v>66</v>
      </c>
      <c r="G2184" s="99" t="s">
        <v>186</v>
      </c>
      <c r="H2184" s="100" t="s">
        <v>3285</v>
      </c>
      <c r="I2184" s="101" t="s">
        <v>162</v>
      </c>
      <c r="J2184" s="102" t="s">
        <v>1600</v>
      </c>
      <c r="K2184" s="104" t="s">
        <v>634</v>
      </c>
      <c r="L2184" s="104" t="s">
        <v>634</v>
      </c>
      <c r="M2184" s="104">
        <v>2199.12</v>
      </c>
      <c r="N2184" s="104">
        <v>2415.1999999999998</v>
      </c>
      <c r="O2184" s="80"/>
      <c r="P2184" s="80"/>
      <c r="Q2184" s="80"/>
      <c r="R2184" s="80"/>
      <c r="S2184" s="80"/>
      <c r="T2184" s="80"/>
      <c r="U2184" s="80"/>
      <c r="V2184" s="80"/>
      <c r="W2184" s="80"/>
      <c r="X2184" s="80"/>
      <c r="Y2184" s="80"/>
      <c r="Z2184" s="80"/>
    </row>
    <row r="2185" spans="1:26" s="81" customFormat="1" x14ac:dyDescent="0.25">
      <c r="A2185" s="74" t="s">
        <v>41</v>
      </c>
      <c r="B2185" s="74" t="s">
        <v>41</v>
      </c>
      <c r="C2185" s="105" t="s">
        <v>51</v>
      </c>
      <c r="D2185" s="96" t="s">
        <v>1</v>
      </c>
      <c r="E2185" s="97">
        <v>2020</v>
      </c>
      <c r="F2185" s="98" t="s">
        <v>67</v>
      </c>
      <c r="G2185" s="99" t="s">
        <v>193</v>
      </c>
      <c r="H2185" s="100" t="s">
        <v>3286</v>
      </c>
      <c r="I2185" s="101" t="s">
        <v>194</v>
      </c>
      <c r="J2185" s="102" t="s">
        <v>625</v>
      </c>
      <c r="K2185" s="104" t="s">
        <v>545</v>
      </c>
      <c r="L2185" s="104" t="s">
        <v>545</v>
      </c>
      <c r="M2185" s="104">
        <v>1434.67</v>
      </c>
      <c r="N2185" s="104">
        <v>5022.6400000000003</v>
      </c>
      <c r="O2185" s="80"/>
      <c r="P2185" s="80"/>
      <c r="Q2185" s="80"/>
      <c r="R2185" s="80"/>
      <c r="S2185" s="80"/>
      <c r="T2185" s="80"/>
      <c r="U2185" s="80"/>
      <c r="V2185" s="80"/>
      <c r="W2185" s="80"/>
      <c r="X2185" s="80"/>
      <c r="Y2185" s="80"/>
      <c r="Z2185" s="80"/>
    </row>
    <row r="2186" spans="1:26" s="81" customFormat="1" x14ac:dyDescent="0.25">
      <c r="A2186" s="74" t="s">
        <v>41</v>
      </c>
      <c r="B2186" s="74" t="s">
        <v>41</v>
      </c>
      <c r="C2186" s="105" t="s">
        <v>922</v>
      </c>
      <c r="D2186" s="96" t="s">
        <v>923</v>
      </c>
      <c r="E2186" s="97">
        <v>2023</v>
      </c>
      <c r="F2186" s="98" t="s">
        <v>61</v>
      </c>
      <c r="G2186" s="99" t="s">
        <v>102</v>
      </c>
      <c r="H2186" s="100" t="s">
        <v>3927</v>
      </c>
      <c r="I2186" s="101" t="s">
        <v>3890</v>
      </c>
      <c r="J2186" s="102" t="s">
        <v>688</v>
      </c>
      <c r="K2186" s="104" t="s">
        <v>634</v>
      </c>
      <c r="L2186" s="104" t="s">
        <v>634</v>
      </c>
      <c r="M2186" s="104">
        <v>1858.89</v>
      </c>
      <c r="N2186" s="104">
        <v>3243.81</v>
      </c>
      <c r="O2186" s="80"/>
      <c r="P2186" s="80"/>
      <c r="Q2186" s="80"/>
      <c r="R2186" s="80"/>
      <c r="S2186" s="80"/>
      <c r="T2186" s="80"/>
      <c r="U2186" s="80"/>
      <c r="V2186" s="80"/>
      <c r="W2186" s="80"/>
      <c r="X2186" s="80"/>
      <c r="Y2186" s="80"/>
      <c r="Z2186" s="80"/>
    </row>
    <row r="2187" spans="1:26" s="81" customFormat="1" x14ac:dyDescent="0.25">
      <c r="A2187" s="74" t="s">
        <v>41</v>
      </c>
      <c r="B2187" s="74" t="s">
        <v>41</v>
      </c>
      <c r="C2187" s="105" t="s">
        <v>666</v>
      </c>
      <c r="D2187" s="96" t="s">
        <v>9</v>
      </c>
      <c r="E2187" s="97">
        <v>2020</v>
      </c>
      <c r="F2187" s="98" t="s">
        <v>77</v>
      </c>
      <c r="G2187" s="99" t="s">
        <v>403</v>
      </c>
      <c r="H2187" s="100" t="s">
        <v>3287</v>
      </c>
      <c r="I2187" s="101" t="s">
        <v>91</v>
      </c>
      <c r="J2187" s="102" t="s">
        <v>667</v>
      </c>
      <c r="K2187" s="104" t="s">
        <v>545</v>
      </c>
      <c r="L2187" s="104" t="s">
        <v>545</v>
      </c>
      <c r="M2187" s="104">
        <v>1302</v>
      </c>
      <c r="N2187" s="104">
        <v>3510.95</v>
      </c>
      <c r="O2187" s="80"/>
      <c r="P2187" s="80"/>
      <c r="Q2187" s="80"/>
      <c r="R2187" s="80"/>
      <c r="S2187" s="80"/>
      <c r="T2187" s="80"/>
      <c r="U2187" s="80"/>
      <c r="V2187" s="80"/>
      <c r="W2187" s="80"/>
      <c r="X2187" s="80"/>
      <c r="Y2187" s="80"/>
      <c r="Z2187" s="80"/>
    </row>
    <row r="2188" spans="1:26" s="81" customFormat="1" x14ac:dyDescent="0.25">
      <c r="A2188" s="74" t="s">
        <v>41</v>
      </c>
      <c r="B2188" s="74" t="s">
        <v>41</v>
      </c>
      <c r="C2188" s="105" t="s">
        <v>668</v>
      </c>
      <c r="D2188" s="96" t="s">
        <v>10</v>
      </c>
      <c r="E2188" s="97">
        <v>2019</v>
      </c>
      <c r="F2188" s="98" t="s">
        <v>76</v>
      </c>
      <c r="G2188" s="99" t="s">
        <v>328</v>
      </c>
      <c r="H2188" s="100" t="s">
        <v>3288</v>
      </c>
      <c r="I2188" s="101" t="s">
        <v>179</v>
      </c>
      <c r="J2188" s="102" t="s">
        <v>357</v>
      </c>
      <c r="K2188" s="104" t="s">
        <v>547</v>
      </c>
      <c r="L2188" s="104" t="s">
        <v>547</v>
      </c>
      <c r="M2188" s="104">
        <v>1122.2</v>
      </c>
      <c r="N2188" s="104">
        <v>3112.55</v>
      </c>
      <c r="O2188" s="80"/>
      <c r="P2188" s="80"/>
      <c r="Q2188" s="80"/>
      <c r="R2188" s="80"/>
      <c r="S2188" s="80"/>
      <c r="T2188" s="80"/>
      <c r="U2188" s="80"/>
      <c r="V2188" s="80"/>
      <c r="W2188" s="80"/>
      <c r="X2188" s="80"/>
      <c r="Y2188" s="80"/>
      <c r="Z2188" s="80"/>
    </row>
    <row r="2189" spans="1:26" s="81" customFormat="1" x14ac:dyDescent="0.25">
      <c r="A2189" s="74" t="s">
        <v>41</v>
      </c>
      <c r="B2189" s="74" t="s">
        <v>41</v>
      </c>
      <c r="C2189" s="105" t="s">
        <v>929</v>
      </c>
      <c r="D2189" s="96" t="s">
        <v>930</v>
      </c>
      <c r="E2189" s="97">
        <v>2018</v>
      </c>
      <c r="F2189" s="98" t="s">
        <v>61</v>
      </c>
      <c r="G2189" s="99" t="s">
        <v>102</v>
      </c>
      <c r="H2189" s="100" t="s">
        <v>3290</v>
      </c>
      <c r="I2189" s="101" t="s">
        <v>179</v>
      </c>
      <c r="J2189" s="102" t="s">
        <v>1275</v>
      </c>
      <c r="K2189" s="104" t="s">
        <v>545</v>
      </c>
      <c r="L2189" s="104" t="s">
        <v>545</v>
      </c>
      <c r="M2189" s="104">
        <v>1426.32</v>
      </c>
      <c r="N2189" s="104">
        <v>2530.5</v>
      </c>
      <c r="O2189" s="80"/>
      <c r="P2189" s="80"/>
      <c r="Q2189" s="80"/>
      <c r="R2189" s="80"/>
      <c r="S2189" s="80"/>
      <c r="T2189" s="80"/>
      <c r="U2189" s="80"/>
      <c r="V2189" s="80"/>
      <c r="W2189" s="80"/>
      <c r="X2189" s="80"/>
      <c r="Y2189" s="80"/>
      <c r="Z2189" s="80"/>
    </row>
    <row r="2190" spans="1:26" s="81" customFormat="1" x14ac:dyDescent="0.25">
      <c r="A2190" s="74" t="s">
        <v>41</v>
      </c>
      <c r="B2190" s="74" t="s">
        <v>41</v>
      </c>
      <c r="C2190" s="105" t="s">
        <v>3944</v>
      </c>
      <c r="D2190" s="96" t="s">
        <v>3945</v>
      </c>
      <c r="E2190" s="97">
        <v>2023</v>
      </c>
      <c r="F2190" s="98" t="s">
        <v>676</v>
      </c>
      <c r="G2190" s="99" t="s">
        <v>280</v>
      </c>
      <c r="H2190" s="100" t="s">
        <v>3291</v>
      </c>
      <c r="I2190" s="101" t="s">
        <v>281</v>
      </c>
      <c r="J2190" s="102" t="s">
        <v>733</v>
      </c>
      <c r="K2190" s="104" t="s">
        <v>634</v>
      </c>
      <c r="L2190" s="104" t="s">
        <v>634</v>
      </c>
      <c r="M2190" s="104">
        <v>1360.07</v>
      </c>
      <c r="N2190" s="104">
        <v>3166.66</v>
      </c>
      <c r="O2190" s="80"/>
      <c r="P2190" s="80"/>
      <c r="Q2190" s="80"/>
      <c r="R2190" s="80"/>
      <c r="S2190" s="80"/>
      <c r="T2190" s="80"/>
      <c r="U2190" s="80"/>
      <c r="V2190" s="80"/>
      <c r="W2190" s="80"/>
      <c r="X2190" s="80"/>
      <c r="Y2190" s="80"/>
      <c r="Z2190" s="80"/>
    </row>
    <row r="2191" spans="1:26" s="81" customFormat="1" x14ac:dyDescent="0.25">
      <c r="A2191" s="74" t="s">
        <v>41</v>
      </c>
      <c r="B2191" s="74" t="s">
        <v>41</v>
      </c>
      <c r="C2191" s="105" t="s">
        <v>943</v>
      </c>
      <c r="D2191" s="96" t="s">
        <v>944</v>
      </c>
      <c r="E2191" s="97">
        <v>2023</v>
      </c>
      <c r="F2191" s="98" t="s">
        <v>66</v>
      </c>
      <c r="G2191" s="99" t="s">
        <v>186</v>
      </c>
      <c r="H2191" s="100" t="s">
        <v>3292</v>
      </c>
      <c r="I2191" s="101" t="s">
        <v>95</v>
      </c>
      <c r="J2191" s="102" t="s">
        <v>294</v>
      </c>
      <c r="K2191" s="104" t="s">
        <v>634</v>
      </c>
      <c r="L2191" s="104" t="s">
        <v>634</v>
      </c>
      <c r="M2191" s="104">
        <v>2366.17</v>
      </c>
      <c r="N2191" s="104">
        <v>2425.1999999999998</v>
      </c>
      <c r="O2191" s="80"/>
      <c r="P2191" s="80"/>
      <c r="Q2191" s="80"/>
      <c r="R2191" s="80"/>
      <c r="S2191" s="80"/>
      <c r="T2191" s="80"/>
      <c r="U2191" s="80"/>
      <c r="V2191" s="80"/>
      <c r="W2191" s="80"/>
      <c r="X2191" s="80"/>
      <c r="Y2191" s="80"/>
      <c r="Z2191" s="80"/>
    </row>
    <row r="2192" spans="1:26" s="81" customFormat="1" x14ac:dyDescent="0.25">
      <c r="A2192" s="74" t="s">
        <v>41</v>
      </c>
      <c r="B2192" s="74" t="s">
        <v>41</v>
      </c>
      <c r="C2192" s="105" t="s">
        <v>922</v>
      </c>
      <c r="D2192" s="96" t="s">
        <v>923</v>
      </c>
      <c r="E2192" s="97">
        <v>2023</v>
      </c>
      <c r="F2192" s="98" t="s">
        <v>61</v>
      </c>
      <c r="G2192" s="99" t="s">
        <v>102</v>
      </c>
      <c r="H2192" s="100" t="s">
        <v>3293</v>
      </c>
      <c r="I2192" s="101" t="s">
        <v>99</v>
      </c>
      <c r="J2192" s="102" t="s">
        <v>763</v>
      </c>
      <c r="K2192" s="104" t="s">
        <v>634</v>
      </c>
      <c r="L2192" s="104" t="s">
        <v>634</v>
      </c>
      <c r="M2192" s="104">
        <v>2763.62</v>
      </c>
      <c r="N2192" s="104">
        <v>5035.1899999999996</v>
      </c>
      <c r="O2192" s="80"/>
      <c r="P2192" s="80"/>
      <c r="Q2192" s="80"/>
      <c r="R2192" s="80"/>
      <c r="S2192" s="80"/>
      <c r="T2192" s="80"/>
      <c r="U2192" s="80"/>
      <c r="V2192" s="80"/>
      <c r="W2192" s="80"/>
      <c r="X2192" s="80"/>
      <c r="Y2192" s="80"/>
      <c r="Z2192" s="80"/>
    </row>
    <row r="2193" spans="1:26" s="81" customFormat="1" x14ac:dyDescent="0.25">
      <c r="A2193" s="74" t="s">
        <v>41</v>
      </c>
      <c r="B2193" s="74" t="s">
        <v>41</v>
      </c>
      <c r="C2193" s="105" t="s">
        <v>55</v>
      </c>
      <c r="D2193" s="96" t="s">
        <v>6</v>
      </c>
      <c r="E2193" s="97">
        <v>2018</v>
      </c>
      <c r="F2193" s="98" t="s">
        <v>71</v>
      </c>
      <c r="G2193" s="99" t="s">
        <v>264</v>
      </c>
      <c r="H2193" s="100" t="s">
        <v>3294</v>
      </c>
      <c r="I2193" s="101" t="s">
        <v>269</v>
      </c>
      <c r="J2193" s="102" t="s">
        <v>662</v>
      </c>
      <c r="K2193" s="104" t="s">
        <v>634</v>
      </c>
      <c r="L2193" s="104" t="s">
        <v>634</v>
      </c>
      <c r="M2193" s="104">
        <v>1727</v>
      </c>
      <c r="N2193" s="104">
        <v>3479.61</v>
      </c>
      <c r="O2193" s="80"/>
      <c r="P2193" s="80"/>
      <c r="Q2193" s="80"/>
      <c r="R2193" s="80"/>
      <c r="S2193" s="80"/>
      <c r="T2193" s="80"/>
      <c r="U2193" s="80"/>
      <c r="V2193" s="80"/>
      <c r="W2193" s="80"/>
      <c r="X2193" s="80"/>
      <c r="Y2193" s="80"/>
      <c r="Z2193" s="80"/>
    </row>
    <row r="2194" spans="1:26" s="81" customFormat="1" x14ac:dyDescent="0.25">
      <c r="A2194" s="74" t="s">
        <v>41</v>
      </c>
      <c r="B2194" s="74" t="s">
        <v>41</v>
      </c>
      <c r="C2194" s="105" t="s">
        <v>691</v>
      </c>
      <c r="D2194" s="96" t="s">
        <v>21</v>
      </c>
      <c r="E2194" s="97">
        <v>2019</v>
      </c>
      <c r="F2194" s="98" t="s">
        <v>75</v>
      </c>
      <c r="G2194" s="99" t="s">
        <v>312</v>
      </c>
      <c r="H2194" s="100" t="s">
        <v>3295</v>
      </c>
      <c r="I2194" s="101" t="s">
        <v>315</v>
      </c>
      <c r="J2194" s="102" t="s">
        <v>735</v>
      </c>
      <c r="K2194" s="104" t="s">
        <v>634</v>
      </c>
      <c r="L2194" s="104" t="s">
        <v>634</v>
      </c>
      <c r="M2194" s="104">
        <v>1543.01</v>
      </c>
      <c r="N2194" s="104">
        <v>3024.26</v>
      </c>
      <c r="O2194" s="80"/>
      <c r="P2194" s="80"/>
      <c r="Q2194" s="80"/>
      <c r="R2194" s="80"/>
      <c r="S2194" s="80"/>
      <c r="T2194" s="80"/>
      <c r="U2194" s="80"/>
      <c r="V2194" s="80"/>
      <c r="W2194" s="80"/>
      <c r="X2194" s="80"/>
      <c r="Y2194" s="80"/>
      <c r="Z2194" s="80"/>
    </row>
    <row r="2195" spans="1:26" s="81" customFormat="1" x14ac:dyDescent="0.25">
      <c r="A2195" s="74" t="s">
        <v>41</v>
      </c>
      <c r="B2195" s="74" t="s">
        <v>41</v>
      </c>
      <c r="C2195" s="105" t="s">
        <v>668</v>
      </c>
      <c r="D2195" s="96" t="s">
        <v>10</v>
      </c>
      <c r="E2195" s="97">
        <v>2019</v>
      </c>
      <c r="F2195" s="98" t="s">
        <v>76</v>
      </c>
      <c r="G2195" s="99" t="s">
        <v>328</v>
      </c>
      <c r="H2195" s="100" t="s">
        <v>3296</v>
      </c>
      <c r="I2195" s="101" t="s">
        <v>179</v>
      </c>
      <c r="J2195" s="102" t="s">
        <v>356</v>
      </c>
      <c r="K2195" s="104" t="s">
        <v>545</v>
      </c>
      <c r="L2195" s="104" t="s">
        <v>545</v>
      </c>
      <c r="M2195" s="104">
        <v>1122.2</v>
      </c>
      <c r="N2195" s="104">
        <v>3112.55</v>
      </c>
      <c r="O2195" s="80"/>
      <c r="P2195" s="80"/>
      <c r="Q2195" s="80"/>
      <c r="R2195" s="80"/>
      <c r="S2195" s="80"/>
      <c r="T2195" s="80"/>
      <c r="U2195" s="80"/>
      <c r="V2195" s="80"/>
      <c r="W2195" s="80"/>
      <c r="X2195" s="80"/>
      <c r="Y2195" s="80"/>
      <c r="Z2195" s="80"/>
    </row>
    <row r="2196" spans="1:26" s="81" customFormat="1" x14ac:dyDescent="0.25">
      <c r="A2196" s="74" t="s">
        <v>41</v>
      </c>
      <c r="B2196" s="74" t="s">
        <v>41</v>
      </c>
      <c r="C2196" s="105" t="s">
        <v>670</v>
      </c>
      <c r="D2196" s="96" t="s">
        <v>12</v>
      </c>
      <c r="E2196" s="97">
        <v>2021</v>
      </c>
      <c r="F2196" s="98" t="s">
        <v>66</v>
      </c>
      <c r="G2196" s="99" t="s">
        <v>186</v>
      </c>
      <c r="H2196" s="100" t="s">
        <v>3298</v>
      </c>
      <c r="I2196" s="101" t="s">
        <v>162</v>
      </c>
      <c r="J2196" s="102" t="s">
        <v>671</v>
      </c>
      <c r="K2196" s="104" t="s">
        <v>634</v>
      </c>
      <c r="L2196" s="104" t="s">
        <v>634</v>
      </c>
      <c r="M2196" s="104">
        <v>2199.12</v>
      </c>
      <c r="N2196" s="104">
        <v>2415.1999999999998</v>
      </c>
      <c r="O2196" s="80"/>
      <c r="P2196" s="80"/>
      <c r="Q2196" s="80"/>
      <c r="R2196" s="80"/>
      <c r="S2196" s="80"/>
      <c r="T2196" s="80"/>
      <c r="U2196" s="80"/>
      <c r="V2196" s="80"/>
      <c r="W2196" s="80"/>
      <c r="X2196" s="80"/>
      <c r="Y2196" s="80"/>
      <c r="Z2196" s="80"/>
    </row>
    <row r="2197" spans="1:26" s="81" customFormat="1" x14ac:dyDescent="0.25">
      <c r="A2197" s="74" t="s">
        <v>41</v>
      </c>
      <c r="B2197" s="74" t="s">
        <v>41</v>
      </c>
      <c r="C2197" s="105" t="s">
        <v>703</v>
      </c>
      <c r="D2197" s="96" t="s">
        <v>601</v>
      </c>
      <c r="E2197" s="97">
        <v>2022</v>
      </c>
      <c r="F2197" s="98" t="s">
        <v>66</v>
      </c>
      <c r="G2197" s="99" t="s">
        <v>186</v>
      </c>
      <c r="H2197" s="100" t="s">
        <v>3299</v>
      </c>
      <c r="I2197" s="101" t="s">
        <v>859</v>
      </c>
      <c r="J2197" s="102" t="s">
        <v>740</v>
      </c>
      <c r="K2197" s="104" t="s">
        <v>634</v>
      </c>
      <c r="L2197" s="104" t="s">
        <v>634</v>
      </c>
      <c r="M2197" s="104">
        <v>3328.03</v>
      </c>
      <c r="N2197" s="104">
        <v>4026.04</v>
      </c>
      <c r="O2197" s="80"/>
      <c r="P2197" s="80"/>
      <c r="Q2197" s="80"/>
      <c r="R2197" s="80"/>
      <c r="S2197" s="80"/>
      <c r="T2197" s="80"/>
      <c r="U2197" s="80"/>
      <c r="V2197" s="80"/>
      <c r="W2197" s="80"/>
      <c r="X2197" s="80"/>
      <c r="Y2197" s="80"/>
      <c r="Z2197" s="80"/>
    </row>
    <row r="2198" spans="1:26" s="81" customFormat="1" x14ac:dyDescent="0.25">
      <c r="A2198" s="74" t="s">
        <v>41</v>
      </c>
      <c r="B2198" s="74" t="s">
        <v>41</v>
      </c>
      <c r="C2198" s="105" t="s">
        <v>929</v>
      </c>
      <c r="D2198" s="96" t="s">
        <v>930</v>
      </c>
      <c r="E2198" s="97">
        <v>2018</v>
      </c>
      <c r="F2198" s="98" t="s">
        <v>61</v>
      </c>
      <c r="G2198" s="99" t="s">
        <v>102</v>
      </c>
      <c r="H2198" s="100" t="s">
        <v>3300</v>
      </c>
      <c r="I2198" s="101" t="s">
        <v>179</v>
      </c>
      <c r="J2198" s="102" t="s">
        <v>1485</v>
      </c>
      <c r="K2198" s="104" t="s">
        <v>545</v>
      </c>
      <c r="L2198" s="104" t="s">
        <v>545</v>
      </c>
      <c r="M2198" s="104">
        <v>1426.32</v>
      </c>
      <c r="N2198" s="104">
        <v>2530.5</v>
      </c>
      <c r="O2198" s="80"/>
      <c r="P2198" s="80"/>
      <c r="Q2198" s="80"/>
      <c r="R2198" s="80"/>
      <c r="S2198" s="80"/>
      <c r="T2198" s="80"/>
      <c r="U2198" s="80"/>
      <c r="V2198" s="80"/>
      <c r="W2198" s="80"/>
      <c r="X2198" s="80"/>
      <c r="Y2198" s="80"/>
      <c r="Z2198" s="80"/>
    </row>
    <row r="2199" spans="1:26" s="81" customFormat="1" x14ac:dyDescent="0.25">
      <c r="A2199" s="74" t="s">
        <v>41</v>
      </c>
      <c r="B2199" s="74" t="s">
        <v>41</v>
      </c>
      <c r="C2199" s="105" t="s">
        <v>693</v>
      </c>
      <c r="D2199" s="96" t="s">
        <v>22</v>
      </c>
      <c r="E2199" s="97">
        <v>2021</v>
      </c>
      <c r="F2199" s="98" t="s">
        <v>77</v>
      </c>
      <c r="G2199" s="99" t="s">
        <v>403</v>
      </c>
      <c r="H2199" s="100" t="s">
        <v>3301</v>
      </c>
      <c r="I2199" s="101" t="s">
        <v>181</v>
      </c>
      <c r="J2199" s="102" t="s">
        <v>741</v>
      </c>
      <c r="K2199" s="104" t="s">
        <v>634</v>
      </c>
      <c r="L2199" s="104" t="s">
        <v>634</v>
      </c>
      <c r="M2199" s="104">
        <v>1328.3</v>
      </c>
      <c r="N2199" s="104">
        <v>3119.92</v>
      </c>
      <c r="O2199" s="80"/>
      <c r="P2199" s="80"/>
      <c r="Q2199" s="80"/>
      <c r="R2199" s="80"/>
      <c r="S2199" s="80"/>
      <c r="T2199" s="80"/>
      <c r="U2199" s="80"/>
      <c r="V2199" s="80"/>
      <c r="W2199" s="80"/>
      <c r="X2199" s="80"/>
      <c r="Y2199" s="80"/>
      <c r="Z2199" s="80"/>
    </row>
    <row r="2200" spans="1:26" s="81" customFormat="1" x14ac:dyDescent="0.25">
      <c r="A2200" s="74" t="s">
        <v>41</v>
      </c>
      <c r="B2200" s="74" t="s">
        <v>41</v>
      </c>
      <c r="C2200" s="105" t="s">
        <v>55</v>
      </c>
      <c r="D2200" s="96" t="s">
        <v>6</v>
      </c>
      <c r="E2200" s="97">
        <v>2018</v>
      </c>
      <c r="F2200" s="98" t="s">
        <v>71</v>
      </c>
      <c r="G2200" s="99" t="s">
        <v>264</v>
      </c>
      <c r="H2200" s="100" t="s">
        <v>3302</v>
      </c>
      <c r="I2200" s="101" t="s">
        <v>129</v>
      </c>
      <c r="J2200" s="102" t="s">
        <v>678</v>
      </c>
      <c r="K2200" s="104" t="s">
        <v>634</v>
      </c>
      <c r="L2200" s="104" t="s">
        <v>634</v>
      </c>
      <c r="M2200" s="104">
        <v>1328.3</v>
      </c>
      <c r="N2200" s="104">
        <v>3119.92</v>
      </c>
      <c r="O2200" s="80"/>
      <c r="P2200" s="80"/>
      <c r="Q2200" s="80"/>
      <c r="R2200" s="80"/>
      <c r="S2200" s="80"/>
      <c r="T2200" s="80"/>
      <c r="U2200" s="80"/>
      <c r="V2200" s="80"/>
      <c r="W2200" s="80"/>
      <c r="X2200" s="80"/>
      <c r="Y2200" s="80"/>
      <c r="Z2200" s="80"/>
    </row>
    <row r="2201" spans="1:26" s="81" customFormat="1" x14ac:dyDescent="0.25">
      <c r="A2201" s="74" t="s">
        <v>41</v>
      </c>
      <c r="B2201" s="74" t="s">
        <v>41</v>
      </c>
      <c r="C2201" s="105" t="s">
        <v>706</v>
      </c>
      <c r="D2201" s="96" t="s">
        <v>568</v>
      </c>
      <c r="E2201" s="97">
        <v>2022</v>
      </c>
      <c r="F2201" s="98" t="s">
        <v>61</v>
      </c>
      <c r="G2201" s="99" t="s">
        <v>102</v>
      </c>
      <c r="H2201" s="100" t="s">
        <v>3303</v>
      </c>
      <c r="I2201" s="101" t="s">
        <v>103</v>
      </c>
      <c r="J2201" s="102" t="s">
        <v>728</v>
      </c>
      <c r="K2201" s="104" t="s">
        <v>634</v>
      </c>
      <c r="L2201" s="104" t="s">
        <v>634</v>
      </c>
      <c r="M2201" s="104">
        <v>2064.84</v>
      </c>
      <c r="N2201" s="104">
        <v>4306.2299999999996</v>
      </c>
      <c r="O2201" s="80"/>
      <c r="P2201" s="80"/>
      <c r="Q2201" s="80"/>
      <c r="R2201" s="80"/>
      <c r="S2201" s="80"/>
      <c r="T2201" s="80"/>
      <c r="U2201" s="80"/>
      <c r="V2201" s="80"/>
      <c r="W2201" s="80"/>
      <c r="X2201" s="80"/>
      <c r="Y2201" s="80"/>
      <c r="Z2201" s="80"/>
    </row>
    <row r="2202" spans="1:26" s="81" customFormat="1" x14ac:dyDescent="0.25">
      <c r="A2202" s="74" t="s">
        <v>41</v>
      </c>
      <c r="B2202" s="74" t="s">
        <v>41</v>
      </c>
      <c r="C2202" s="105" t="s">
        <v>656</v>
      </c>
      <c r="D2202" s="96" t="s">
        <v>657</v>
      </c>
      <c r="E2202" s="97">
        <v>2023</v>
      </c>
      <c r="F2202" s="98" t="s">
        <v>61</v>
      </c>
      <c r="G2202" s="99" t="s">
        <v>102</v>
      </c>
      <c r="H2202" s="100" t="s">
        <v>3304</v>
      </c>
      <c r="I2202" s="101" t="s">
        <v>180</v>
      </c>
      <c r="J2202" s="102" t="s">
        <v>699</v>
      </c>
      <c r="K2202" s="104" t="s">
        <v>634</v>
      </c>
      <c r="L2202" s="104" t="s">
        <v>634</v>
      </c>
      <c r="M2202" s="104">
        <v>1478.83</v>
      </c>
      <c r="N2202" s="104">
        <v>3418.97</v>
      </c>
      <c r="O2202" s="80"/>
      <c r="P2202" s="80"/>
      <c r="Q2202" s="80"/>
      <c r="R2202" s="80"/>
      <c r="S2202" s="80"/>
      <c r="T2202" s="80"/>
      <c r="U2202" s="80"/>
      <c r="V2202" s="80"/>
      <c r="W2202" s="80"/>
      <c r="X2202" s="80"/>
      <c r="Y2202" s="80"/>
      <c r="Z2202" s="80"/>
    </row>
    <row r="2203" spans="1:26" s="81" customFormat="1" x14ac:dyDescent="0.25">
      <c r="A2203" s="74" t="s">
        <v>41</v>
      </c>
      <c r="B2203" s="74" t="s">
        <v>41</v>
      </c>
      <c r="C2203" s="105" t="s">
        <v>55</v>
      </c>
      <c r="D2203" s="96" t="s">
        <v>6</v>
      </c>
      <c r="E2203" s="97">
        <v>2018</v>
      </c>
      <c r="F2203" s="98" t="s">
        <v>71</v>
      </c>
      <c r="G2203" s="99" t="s">
        <v>264</v>
      </c>
      <c r="H2203" s="100" t="s">
        <v>3305</v>
      </c>
      <c r="I2203" s="101" t="s">
        <v>129</v>
      </c>
      <c r="J2203" s="102" t="s">
        <v>662</v>
      </c>
      <c r="K2203" s="104" t="s">
        <v>634</v>
      </c>
      <c r="L2203" s="104" t="s">
        <v>634</v>
      </c>
      <c r="M2203" s="104">
        <v>1298</v>
      </c>
      <c r="N2203" s="104">
        <v>2742.53</v>
      </c>
      <c r="O2203" s="80"/>
      <c r="P2203" s="80"/>
      <c r="Q2203" s="80"/>
      <c r="R2203" s="80"/>
      <c r="S2203" s="80"/>
      <c r="T2203" s="80"/>
      <c r="U2203" s="80"/>
      <c r="V2203" s="80"/>
      <c r="W2203" s="80"/>
      <c r="X2203" s="80"/>
      <c r="Y2203" s="80"/>
      <c r="Z2203" s="80"/>
    </row>
    <row r="2204" spans="1:26" s="81" customFormat="1" x14ac:dyDescent="0.25">
      <c r="A2204" s="74" t="s">
        <v>41</v>
      </c>
      <c r="B2204" s="74" t="s">
        <v>41</v>
      </c>
      <c r="C2204" s="105" t="s">
        <v>51</v>
      </c>
      <c r="D2204" s="96" t="s">
        <v>1</v>
      </c>
      <c r="E2204" s="97">
        <v>2020</v>
      </c>
      <c r="F2204" s="98" t="s">
        <v>67</v>
      </c>
      <c r="G2204" s="99" t="s">
        <v>193</v>
      </c>
      <c r="H2204" s="100" t="s">
        <v>3307</v>
      </c>
      <c r="I2204" s="101" t="s">
        <v>194</v>
      </c>
      <c r="J2204" s="102" t="s">
        <v>229</v>
      </c>
      <c r="K2204" s="104" t="s">
        <v>545</v>
      </c>
      <c r="L2204" s="104" t="s">
        <v>545</v>
      </c>
      <c r="M2204" s="104">
        <v>1434.67</v>
      </c>
      <c r="N2204" s="104">
        <v>5022.6400000000003</v>
      </c>
      <c r="O2204" s="80"/>
      <c r="P2204" s="80"/>
      <c r="Q2204" s="80"/>
      <c r="R2204" s="80"/>
      <c r="S2204" s="80"/>
      <c r="T2204" s="80"/>
      <c r="U2204" s="80"/>
      <c r="V2204" s="80"/>
      <c r="W2204" s="80"/>
      <c r="X2204" s="80"/>
      <c r="Y2204" s="80"/>
      <c r="Z2204" s="80"/>
    </row>
    <row r="2205" spans="1:26" s="81" customFormat="1" x14ac:dyDescent="0.25">
      <c r="A2205" s="74" t="s">
        <v>41</v>
      </c>
      <c r="B2205" s="74" t="s">
        <v>41</v>
      </c>
      <c r="C2205" s="105" t="s">
        <v>659</v>
      </c>
      <c r="D2205" s="96" t="s">
        <v>4</v>
      </c>
      <c r="E2205" s="97">
        <v>2020</v>
      </c>
      <c r="F2205" s="98" t="s">
        <v>66</v>
      </c>
      <c r="G2205" s="99" t="s">
        <v>186</v>
      </c>
      <c r="H2205" s="100" t="s">
        <v>3308</v>
      </c>
      <c r="I2205" s="101" t="s">
        <v>179</v>
      </c>
      <c r="J2205" s="102" t="s">
        <v>868</v>
      </c>
      <c r="K2205" s="104" t="s">
        <v>545</v>
      </c>
      <c r="L2205" s="104" t="s">
        <v>545</v>
      </c>
      <c r="M2205" s="104">
        <v>1726.79</v>
      </c>
      <c r="N2205" s="104">
        <v>4094.91</v>
      </c>
      <c r="O2205" s="80"/>
      <c r="P2205" s="80"/>
      <c r="Q2205" s="80"/>
      <c r="R2205" s="80"/>
      <c r="S2205" s="80"/>
      <c r="T2205" s="80"/>
      <c r="U2205" s="80"/>
      <c r="V2205" s="80"/>
      <c r="W2205" s="80"/>
      <c r="X2205" s="80"/>
      <c r="Y2205" s="80"/>
      <c r="Z2205" s="80"/>
    </row>
    <row r="2206" spans="1:26" s="81" customFormat="1" x14ac:dyDescent="0.25">
      <c r="A2206" s="74" t="s">
        <v>41</v>
      </c>
      <c r="B2206" s="74" t="s">
        <v>41</v>
      </c>
      <c r="C2206" s="105" t="s">
        <v>51</v>
      </c>
      <c r="D2206" s="96" t="s">
        <v>1</v>
      </c>
      <c r="E2206" s="97">
        <v>2020</v>
      </c>
      <c r="F2206" s="98" t="s">
        <v>67</v>
      </c>
      <c r="G2206" s="99" t="s">
        <v>193</v>
      </c>
      <c r="H2206" s="100" t="s">
        <v>3309</v>
      </c>
      <c r="I2206" s="101" t="s">
        <v>194</v>
      </c>
      <c r="J2206" s="102" t="s">
        <v>249</v>
      </c>
      <c r="K2206" s="104" t="s">
        <v>545</v>
      </c>
      <c r="L2206" s="104" t="s">
        <v>545</v>
      </c>
      <c r="M2206" s="104">
        <v>1434.67</v>
      </c>
      <c r="N2206" s="104">
        <v>5022.6400000000003</v>
      </c>
      <c r="O2206" s="80"/>
      <c r="P2206" s="80"/>
      <c r="Q2206" s="80"/>
      <c r="R2206" s="80"/>
      <c r="S2206" s="80"/>
      <c r="T2206" s="80"/>
      <c r="U2206" s="80"/>
      <c r="V2206" s="80"/>
      <c r="W2206" s="80"/>
      <c r="X2206" s="80"/>
      <c r="Y2206" s="80"/>
      <c r="Z2206" s="80"/>
    </row>
    <row r="2207" spans="1:26" s="81" customFormat="1" x14ac:dyDescent="0.25">
      <c r="A2207" s="74" t="s">
        <v>41</v>
      </c>
      <c r="B2207" s="74" t="s">
        <v>41</v>
      </c>
      <c r="C2207" s="105" t="s">
        <v>943</v>
      </c>
      <c r="D2207" s="96" t="s">
        <v>944</v>
      </c>
      <c r="E2207" s="97">
        <v>2023</v>
      </c>
      <c r="F2207" s="98" t="s">
        <v>66</v>
      </c>
      <c r="G2207" s="99" t="s">
        <v>186</v>
      </c>
      <c r="H2207" s="100" t="s">
        <v>3310</v>
      </c>
      <c r="I2207" s="101" t="s">
        <v>100</v>
      </c>
      <c r="J2207" s="102" t="s">
        <v>734</v>
      </c>
      <c r="K2207" s="104" t="s">
        <v>634</v>
      </c>
      <c r="L2207" s="104" t="s">
        <v>634</v>
      </c>
      <c r="M2207" s="104">
        <v>1735.89</v>
      </c>
      <c r="N2207" s="104">
        <v>1945.6</v>
      </c>
      <c r="O2207" s="80"/>
      <c r="P2207" s="80"/>
      <c r="Q2207" s="80"/>
      <c r="R2207" s="80"/>
      <c r="S2207" s="80"/>
      <c r="T2207" s="80"/>
      <c r="U2207" s="80"/>
      <c r="V2207" s="80"/>
      <c r="W2207" s="80"/>
      <c r="X2207" s="80"/>
      <c r="Y2207" s="80"/>
      <c r="Z2207" s="80"/>
    </row>
    <row r="2208" spans="1:26" s="81" customFormat="1" x14ac:dyDescent="0.25">
      <c r="A2208" s="74" t="s">
        <v>41</v>
      </c>
      <c r="B2208" s="74" t="s">
        <v>41</v>
      </c>
      <c r="C2208" s="105" t="s">
        <v>922</v>
      </c>
      <c r="D2208" s="96" t="s">
        <v>923</v>
      </c>
      <c r="E2208" s="97">
        <v>2023</v>
      </c>
      <c r="F2208" s="98" t="s">
        <v>61</v>
      </c>
      <c r="G2208" s="99" t="s">
        <v>102</v>
      </c>
      <c r="H2208" s="100" t="s">
        <v>3311</v>
      </c>
      <c r="I2208" s="101" t="s">
        <v>99</v>
      </c>
      <c r="J2208" s="102" t="s">
        <v>677</v>
      </c>
      <c r="K2208" s="104" t="s">
        <v>634</v>
      </c>
      <c r="L2208" s="104" t="s">
        <v>634</v>
      </c>
      <c r="M2208" s="104">
        <v>2763.62</v>
      </c>
      <c r="N2208" s="104">
        <v>5035.1899999999996</v>
      </c>
      <c r="O2208" s="80"/>
      <c r="P2208" s="80"/>
      <c r="Q2208" s="80"/>
      <c r="R2208" s="80"/>
      <c r="S2208" s="80"/>
      <c r="T2208" s="80"/>
      <c r="U2208" s="80"/>
      <c r="V2208" s="80"/>
      <c r="W2208" s="80"/>
      <c r="X2208" s="80"/>
      <c r="Y2208" s="80"/>
      <c r="Z2208" s="80"/>
    </row>
    <row r="2209" spans="1:26" s="81" customFormat="1" x14ac:dyDescent="0.25">
      <c r="A2209" s="74" t="s">
        <v>41</v>
      </c>
      <c r="B2209" s="74" t="s">
        <v>41</v>
      </c>
      <c r="C2209" s="105" t="s">
        <v>761</v>
      </c>
      <c r="D2209" s="96" t="s">
        <v>35</v>
      </c>
      <c r="E2209" s="97">
        <v>2018</v>
      </c>
      <c r="F2209" s="98" t="s">
        <v>59</v>
      </c>
      <c r="G2209" s="99" t="s">
        <v>82</v>
      </c>
      <c r="H2209" s="100" t="s">
        <v>3312</v>
      </c>
      <c r="I2209" s="101" t="s">
        <v>99</v>
      </c>
      <c r="J2209" s="102" t="s">
        <v>721</v>
      </c>
      <c r="K2209" s="104" t="s">
        <v>634</v>
      </c>
      <c r="L2209" s="104" t="s">
        <v>634</v>
      </c>
      <c r="M2209" s="104">
        <v>1727</v>
      </c>
      <c r="N2209" s="104">
        <v>2407.96</v>
      </c>
      <c r="O2209" s="80"/>
      <c r="P2209" s="80"/>
      <c r="Q2209" s="80"/>
      <c r="R2209" s="80"/>
      <c r="S2209" s="80"/>
      <c r="T2209" s="80"/>
      <c r="U2209" s="80"/>
      <c r="V2209" s="80"/>
      <c r="W2209" s="80"/>
      <c r="X2209" s="80"/>
      <c r="Y2209" s="80"/>
      <c r="Z2209" s="80"/>
    </row>
    <row r="2210" spans="1:26" s="81" customFormat="1" x14ac:dyDescent="0.25">
      <c r="A2210" s="74" t="s">
        <v>41</v>
      </c>
      <c r="B2210" s="74" t="s">
        <v>41</v>
      </c>
      <c r="C2210" s="105" t="s">
        <v>706</v>
      </c>
      <c r="D2210" s="96" t="s">
        <v>568</v>
      </c>
      <c r="E2210" s="97">
        <v>2022</v>
      </c>
      <c r="F2210" s="98" t="s">
        <v>61</v>
      </c>
      <c r="G2210" s="99" t="s">
        <v>102</v>
      </c>
      <c r="H2210" s="100" t="s">
        <v>3313</v>
      </c>
      <c r="I2210" s="101" t="s">
        <v>103</v>
      </c>
      <c r="J2210" s="102" t="s">
        <v>860</v>
      </c>
      <c r="K2210" s="104" t="s">
        <v>634</v>
      </c>
      <c r="L2210" s="104" t="s">
        <v>634</v>
      </c>
      <c r="M2210" s="104">
        <v>2064.84</v>
      </c>
      <c r="N2210" s="104">
        <v>4306.2299999999996</v>
      </c>
      <c r="O2210" s="80"/>
      <c r="P2210" s="80"/>
      <c r="Q2210" s="80"/>
      <c r="R2210" s="80"/>
      <c r="S2210" s="80"/>
      <c r="T2210" s="80"/>
      <c r="U2210" s="80"/>
      <c r="V2210" s="80"/>
      <c r="W2210" s="80"/>
      <c r="X2210" s="80"/>
      <c r="Y2210" s="80"/>
      <c r="Z2210" s="80"/>
    </row>
    <row r="2211" spans="1:26" s="81" customFormat="1" x14ac:dyDescent="0.25">
      <c r="A2211" s="74" t="s">
        <v>41</v>
      </c>
      <c r="B2211" s="74" t="s">
        <v>41</v>
      </c>
      <c r="C2211" s="105" t="s">
        <v>922</v>
      </c>
      <c r="D2211" s="96" t="s">
        <v>923</v>
      </c>
      <c r="E2211" s="97">
        <v>2023</v>
      </c>
      <c r="F2211" s="98" t="s">
        <v>61</v>
      </c>
      <c r="G2211" s="99" t="s">
        <v>102</v>
      </c>
      <c r="H2211" s="100" t="s">
        <v>3314</v>
      </c>
      <c r="I2211" s="101" t="s">
        <v>129</v>
      </c>
      <c r="J2211" s="102" t="s">
        <v>688</v>
      </c>
      <c r="K2211" s="104" t="s">
        <v>634</v>
      </c>
      <c r="L2211" s="104" t="s">
        <v>634</v>
      </c>
      <c r="M2211" s="104">
        <v>2425.1999999999998</v>
      </c>
      <c r="N2211" s="104">
        <v>2132.91</v>
      </c>
      <c r="O2211" s="80"/>
      <c r="P2211" s="80"/>
      <c r="Q2211" s="80"/>
      <c r="R2211" s="80"/>
      <c r="S2211" s="80"/>
      <c r="T2211" s="80"/>
      <c r="U2211" s="80"/>
      <c r="V2211" s="80"/>
      <c r="W2211" s="80"/>
      <c r="X2211" s="80"/>
      <c r="Y2211" s="80"/>
      <c r="Z2211" s="80"/>
    </row>
    <row r="2212" spans="1:26" s="81" customFormat="1" x14ac:dyDescent="0.25">
      <c r="A2212" s="74" t="s">
        <v>41</v>
      </c>
      <c r="B2212" s="74" t="s">
        <v>41</v>
      </c>
      <c r="C2212" s="105" t="s">
        <v>691</v>
      </c>
      <c r="D2212" s="96" t="s">
        <v>21</v>
      </c>
      <c r="E2212" s="97">
        <v>2019</v>
      </c>
      <c r="F2212" s="98" t="s">
        <v>75</v>
      </c>
      <c r="G2212" s="99" t="s">
        <v>312</v>
      </c>
      <c r="H2212" s="100" t="s">
        <v>3315</v>
      </c>
      <c r="I2212" s="101" t="s">
        <v>313</v>
      </c>
      <c r="J2212" s="102" t="s">
        <v>325</v>
      </c>
      <c r="K2212" s="104" t="s">
        <v>634</v>
      </c>
      <c r="L2212" s="104" t="s">
        <v>634</v>
      </c>
      <c r="M2212" s="104">
        <v>1236.43</v>
      </c>
      <c r="N2212" s="104">
        <v>3029.39</v>
      </c>
      <c r="O2212" s="80"/>
      <c r="P2212" s="80"/>
      <c r="Q2212" s="80"/>
      <c r="R2212" s="80"/>
      <c r="S2212" s="80"/>
      <c r="T2212" s="80"/>
      <c r="U2212" s="80"/>
      <c r="V2212" s="80"/>
      <c r="W2212" s="80"/>
      <c r="X2212" s="80"/>
      <c r="Y2212" s="80"/>
      <c r="Z2212" s="80"/>
    </row>
    <row r="2213" spans="1:26" s="81" customFormat="1" x14ac:dyDescent="0.25">
      <c r="A2213" s="74" t="s">
        <v>41</v>
      </c>
      <c r="B2213" s="74" t="s">
        <v>41</v>
      </c>
      <c r="C2213" s="105" t="s">
        <v>668</v>
      </c>
      <c r="D2213" s="96" t="s">
        <v>10</v>
      </c>
      <c r="E2213" s="97">
        <v>2019</v>
      </c>
      <c r="F2213" s="98" t="s">
        <v>76</v>
      </c>
      <c r="G2213" s="99" t="s">
        <v>328</v>
      </c>
      <c r="H2213" s="100" t="s">
        <v>3316</v>
      </c>
      <c r="I2213" s="101" t="s">
        <v>179</v>
      </c>
      <c r="J2213" s="102" t="s">
        <v>704</v>
      </c>
      <c r="K2213" s="104" t="s">
        <v>545</v>
      </c>
      <c r="L2213" s="104" t="s">
        <v>545</v>
      </c>
      <c r="M2213" s="104">
        <v>1122.2</v>
      </c>
      <c r="N2213" s="104">
        <v>3112.55</v>
      </c>
      <c r="O2213" s="80"/>
      <c r="P2213" s="80"/>
      <c r="Q2213" s="80"/>
      <c r="R2213" s="80"/>
      <c r="S2213" s="80"/>
      <c r="T2213" s="80"/>
      <c r="U2213" s="80"/>
      <c r="V2213" s="80"/>
      <c r="W2213" s="80"/>
      <c r="X2213" s="80"/>
      <c r="Y2213" s="80"/>
      <c r="Z2213" s="80"/>
    </row>
    <row r="2214" spans="1:26" s="81" customFormat="1" x14ac:dyDescent="0.25">
      <c r="A2214" s="74" t="s">
        <v>41</v>
      </c>
      <c r="B2214" s="74" t="s">
        <v>41</v>
      </c>
      <c r="C2214" s="105" t="s">
        <v>754</v>
      </c>
      <c r="D2214" s="96" t="s">
        <v>755</v>
      </c>
      <c r="E2214" s="97">
        <v>2022</v>
      </c>
      <c r="F2214" s="98" t="s">
        <v>77</v>
      </c>
      <c r="G2214" s="99" t="s">
        <v>403</v>
      </c>
      <c r="H2214" s="100" t="s">
        <v>3317</v>
      </c>
      <c r="I2214" s="101" t="s">
        <v>701</v>
      </c>
      <c r="J2214" s="102" t="s">
        <v>708</v>
      </c>
      <c r="K2214" s="104" t="s">
        <v>545</v>
      </c>
      <c r="L2214" s="104" t="s">
        <v>545</v>
      </c>
      <c r="M2214" s="104">
        <v>1328.3</v>
      </c>
      <c r="N2214" s="104">
        <v>3165.25</v>
      </c>
      <c r="O2214" s="80"/>
      <c r="P2214" s="80"/>
      <c r="Q2214" s="80"/>
      <c r="R2214" s="80"/>
      <c r="S2214" s="80"/>
      <c r="T2214" s="80"/>
      <c r="U2214" s="80"/>
      <c r="V2214" s="80"/>
      <c r="W2214" s="80"/>
      <c r="X2214" s="80"/>
      <c r="Y2214" s="80"/>
      <c r="Z2214" s="80"/>
    </row>
    <row r="2215" spans="1:26" s="81" customFormat="1" x14ac:dyDescent="0.25">
      <c r="A2215" s="74" t="s">
        <v>41</v>
      </c>
      <c r="B2215" s="74" t="s">
        <v>41</v>
      </c>
      <c r="C2215" s="105" t="s">
        <v>3944</v>
      </c>
      <c r="D2215" s="96" t="s">
        <v>3945</v>
      </c>
      <c r="E2215" s="97">
        <v>2023</v>
      </c>
      <c r="F2215" s="98" t="s">
        <v>676</v>
      </c>
      <c r="G2215" s="99" t="s">
        <v>280</v>
      </c>
      <c r="H2215" s="100" t="s">
        <v>3318</v>
      </c>
      <c r="I2215" s="101" t="s">
        <v>281</v>
      </c>
      <c r="J2215" s="102" t="s">
        <v>664</v>
      </c>
      <c r="K2215" s="104" t="s">
        <v>634</v>
      </c>
      <c r="L2215" s="104" t="s">
        <v>634</v>
      </c>
      <c r="M2215" s="104">
        <v>1360.07</v>
      </c>
      <c r="N2215" s="104">
        <v>3166.66</v>
      </c>
      <c r="O2215" s="80"/>
      <c r="P2215" s="80"/>
      <c r="Q2215" s="80"/>
      <c r="R2215" s="80"/>
      <c r="S2215" s="80"/>
      <c r="T2215" s="80"/>
      <c r="U2215" s="80"/>
      <c r="V2215" s="80"/>
      <c r="W2215" s="80"/>
      <c r="X2215" s="80"/>
      <c r="Y2215" s="80"/>
      <c r="Z2215" s="80"/>
    </row>
    <row r="2216" spans="1:26" s="81" customFormat="1" x14ac:dyDescent="0.25">
      <c r="A2216" s="74" t="s">
        <v>41</v>
      </c>
      <c r="B2216" s="74" t="s">
        <v>41</v>
      </c>
      <c r="C2216" s="105" t="s">
        <v>55</v>
      </c>
      <c r="D2216" s="96" t="s">
        <v>6</v>
      </c>
      <c r="E2216" s="97">
        <v>2018</v>
      </c>
      <c r="F2216" s="98" t="s">
        <v>71</v>
      </c>
      <c r="G2216" s="99" t="s">
        <v>264</v>
      </c>
      <c r="H2216" s="100" t="s">
        <v>3320</v>
      </c>
      <c r="I2216" s="101" t="s">
        <v>269</v>
      </c>
      <c r="J2216" s="102" t="s">
        <v>662</v>
      </c>
      <c r="K2216" s="104" t="s">
        <v>634</v>
      </c>
      <c r="L2216" s="104" t="s">
        <v>634</v>
      </c>
      <c r="M2216" s="104">
        <v>1727</v>
      </c>
      <c r="N2216" s="104">
        <v>3479.61</v>
      </c>
      <c r="O2216" s="80"/>
      <c r="P2216" s="80"/>
      <c r="Q2216" s="80"/>
      <c r="R2216" s="80"/>
      <c r="S2216" s="80"/>
      <c r="T2216" s="80"/>
      <c r="U2216" s="80"/>
      <c r="V2216" s="80"/>
      <c r="W2216" s="80"/>
      <c r="X2216" s="80"/>
      <c r="Y2216" s="80"/>
      <c r="Z2216" s="80"/>
    </row>
    <row r="2217" spans="1:26" s="81" customFormat="1" x14ac:dyDescent="0.25">
      <c r="A2217" s="74" t="s">
        <v>41</v>
      </c>
      <c r="B2217" s="74" t="s">
        <v>41</v>
      </c>
      <c r="C2217" s="105" t="s">
        <v>656</v>
      </c>
      <c r="D2217" s="96" t="s">
        <v>657</v>
      </c>
      <c r="E2217" s="97">
        <v>2023</v>
      </c>
      <c r="F2217" s="98" t="s">
        <v>61</v>
      </c>
      <c r="G2217" s="99" t="s">
        <v>102</v>
      </c>
      <c r="H2217" s="100" t="s">
        <v>3919</v>
      </c>
      <c r="I2217" s="101" t="s">
        <v>500</v>
      </c>
      <c r="J2217" s="102" t="s">
        <v>715</v>
      </c>
      <c r="K2217" s="104" t="s">
        <v>634</v>
      </c>
      <c r="L2217" s="104" t="s">
        <v>634</v>
      </c>
      <c r="M2217" s="104">
        <v>1478.83</v>
      </c>
      <c r="N2217" s="104">
        <v>3418.97</v>
      </c>
      <c r="O2217" s="80"/>
      <c r="P2217" s="80"/>
      <c r="Q2217" s="80"/>
      <c r="R2217" s="80"/>
      <c r="S2217" s="80"/>
      <c r="T2217" s="80"/>
      <c r="U2217" s="80"/>
      <c r="V2217" s="80"/>
      <c r="W2217" s="80"/>
      <c r="X2217" s="80"/>
      <c r="Y2217" s="80"/>
      <c r="Z2217" s="80"/>
    </row>
    <row r="2218" spans="1:26" s="81" customFormat="1" x14ac:dyDescent="0.25">
      <c r="A2218" s="74" t="s">
        <v>41</v>
      </c>
      <c r="B2218" s="74" t="s">
        <v>41</v>
      </c>
      <c r="C2218" s="105" t="s">
        <v>1105</v>
      </c>
      <c r="D2218" s="96" t="s">
        <v>1106</v>
      </c>
      <c r="E2218" s="97">
        <v>2022</v>
      </c>
      <c r="F2218" s="98" t="s">
        <v>1107</v>
      </c>
      <c r="G2218" s="99" t="s">
        <v>1108</v>
      </c>
      <c r="H2218" s="100" t="s">
        <v>3322</v>
      </c>
      <c r="I2218" s="101" t="s">
        <v>1110</v>
      </c>
      <c r="J2218" s="102" t="s">
        <v>875</v>
      </c>
      <c r="K2218" s="104" t="s">
        <v>634</v>
      </c>
      <c r="L2218" s="104" t="s">
        <v>634</v>
      </c>
      <c r="M2218" s="104">
        <v>2244.38</v>
      </c>
      <c r="N2218" s="104">
        <v>4552.18</v>
      </c>
      <c r="O2218" s="80"/>
      <c r="P2218" s="80"/>
      <c r="Q2218" s="80"/>
      <c r="R2218" s="80"/>
      <c r="S2218" s="80"/>
      <c r="T2218" s="80"/>
      <c r="U2218" s="80"/>
      <c r="V2218" s="80"/>
      <c r="W2218" s="80"/>
      <c r="X2218" s="80"/>
      <c r="Y2218" s="80"/>
      <c r="Z2218" s="80"/>
    </row>
    <row r="2219" spans="1:26" s="81" customFormat="1" x14ac:dyDescent="0.25">
      <c r="A2219" s="74" t="s">
        <v>41</v>
      </c>
      <c r="B2219" s="74" t="s">
        <v>41</v>
      </c>
      <c r="C2219" s="105" t="s">
        <v>3944</v>
      </c>
      <c r="D2219" s="96" t="s">
        <v>3945</v>
      </c>
      <c r="E2219" s="97">
        <v>2023</v>
      </c>
      <c r="F2219" s="98" t="s">
        <v>676</v>
      </c>
      <c r="G2219" s="99" t="s">
        <v>280</v>
      </c>
      <c r="H2219" s="100" t="s">
        <v>3323</v>
      </c>
      <c r="I2219" s="101" t="s">
        <v>281</v>
      </c>
      <c r="J2219" s="102" t="s">
        <v>704</v>
      </c>
      <c r="K2219" s="104" t="s">
        <v>634</v>
      </c>
      <c r="L2219" s="104" t="s">
        <v>634</v>
      </c>
      <c r="M2219" s="104">
        <v>1360.07</v>
      </c>
      <c r="N2219" s="104">
        <v>3166.66</v>
      </c>
      <c r="O2219" s="80"/>
      <c r="P2219" s="80"/>
      <c r="Q2219" s="80"/>
      <c r="R2219" s="80"/>
      <c r="S2219" s="80"/>
      <c r="T2219" s="80"/>
      <c r="U2219" s="80"/>
      <c r="V2219" s="80"/>
      <c r="W2219" s="80"/>
      <c r="X2219" s="80"/>
      <c r="Y2219" s="80"/>
      <c r="Z2219" s="80"/>
    </row>
    <row r="2220" spans="1:26" s="81" customFormat="1" x14ac:dyDescent="0.25">
      <c r="A2220" s="74" t="s">
        <v>41</v>
      </c>
      <c r="B2220" s="74" t="s">
        <v>41</v>
      </c>
      <c r="C2220" s="105" t="s">
        <v>51</v>
      </c>
      <c r="D2220" s="96" t="s">
        <v>1</v>
      </c>
      <c r="E2220" s="97">
        <v>2020</v>
      </c>
      <c r="F2220" s="98" t="s">
        <v>67</v>
      </c>
      <c r="G2220" s="99" t="s">
        <v>193</v>
      </c>
      <c r="H2220" s="100" t="s">
        <v>3324</v>
      </c>
      <c r="I2220" s="101" t="s">
        <v>194</v>
      </c>
      <c r="J2220" s="102" t="s">
        <v>226</v>
      </c>
      <c r="K2220" s="104" t="s">
        <v>545</v>
      </c>
      <c r="L2220" s="104" t="s">
        <v>545</v>
      </c>
      <c r="M2220" s="104">
        <v>1434.67</v>
      </c>
      <c r="N2220" s="104">
        <v>5022.6400000000003</v>
      </c>
      <c r="O2220" s="80"/>
      <c r="P2220" s="80"/>
      <c r="Q2220" s="80"/>
      <c r="R2220" s="80"/>
      <c r="S2220" s="80"/>
      <c r="T2220" s="80"/>
      <c r="U2220" s="80"/>
      <c r="V2220" s="80"/>
      <c r="W2220" s="80"/>
      <c r="X2220" s="80"/>
      <c r="Y2220" s="80"/>
      <c r="Z2220" s="80"/>
    </row>
    <row r="2221" spans="1:26" s="81" customFormat="1" x14ac:dyDescent="0.25">
      <c r="A2221" s="74" t="s">
        <v>41</v>
      </c>
      <c r="B2221" s="74" t="s">
        <v>41</v>
      </c>
      <c r="C2221" s="105" t="s">
        <v>754</v>
      </c>
      <c r="D2221" s="96" t="s">
        <v>755</v>
      </c>
      <c r="E2221" s="97">
        <v>2022</v>
      </c>
      <c r="F2221" s="98" t="s">
        <v>77</v>
      </c>
      <c r="G2221" s="99" t="s">
        <v>403</v>
      </c>
      <c r="H2221" s="100" t="s">
        <v>3325</v>
      </c>
      <c r="I2221" s="101" t="s">
        <v>179</v>
      </c>
      <c r="J2221" s="102" t="s">
        <v>873</v>
      </c>
      <c r="K2221" s="104" t="s">
        <v>545</v>
      </c>
      <c r="L2221" s="104" t="s">
        <v>545</v>
      </c>
      <c r="M2221" s="104">
        <v>1328.3</v>
      </c>
      <c r="N2221" s="104">
        <v>3165.25</v>
      </c>
      <c r="O2221" s="80"/>
      <c r="P2221" s="80"/>
      <c r="Q2221" s="80"/>
      <c r="R2221" s="80"/>
      <c r="S2221" s="80"/>
      <c r="T2221" s="80"/>
      <c r="U2221" s="80"/>
      <c r="V2221" s="80"/>
      <c r="W2221" s="80"/>
      <c r="X2221" s="80"/>
      <c r="Y2221" s="80"/>
      <c r="Z2221" s="80"/>
    </row>
    <row r="2222" spans="1:26" s="81" customFormat="1" x14ac:dyDescent="0.25">
      <c r="A2222" s="74" t="s">
        <v>41</v>
      </c>
      <c r="B2222" s="74" t="s">
        <v>41</v>
      </c>
      <c r="C2222" s="105" t="s">
        <v>55</v>
      </c>
      <c r="D2222" s="96" t="s">
        <v>6</v>
      </c>
      <c r="E2222" s="97">
        <v>2018</v>
      </c>
      <c r="F2222" s="98" t="s">
        <v>71</v>
      </c>
      <c r="G2222" s="99" t="s">
        <v>264</v>
      </c>
      <c r="H2222" s="100" t="s">
        <v>3326</v>
      </c>
      <c r="I2222" s="101" t="s">
        <v>271</v>
      </c>
      <c r="J2222" s="102" t="s">
        <v>678</v>
      </c>
      <c r="K2222" s="104" t="s">
        <v>634</v>
      </c>
      <c r="L2222" s="104" t="s">
        <v>634</v>
      </c>
      <c r="M2222" s="104">
        <v>2245.1</v>
      </c>
      <c r="N2222" s="104">
        <v>4326.8999999999996</v>
      </c>
      <c r="O2222" s="80"/>
      <c r="P2222" s="80"/>
      <c r="Q2222" s="80"/>
      <c r="R2222" s="80"/>
      <c r="S2222" s="80"/>
      <c r="T2222" s="80"/>
      <c r="U2222" s="80"/>
      <c r="V2222" s="80"/>
      <c r="W2222" s="80"/>
      <c r="X2222" s="80"/>
      <c r="Y2222" s="80"/>
      <c r="Z2222" s="80"/>
    </row>
    <row r="2223" spans="1:26" s="81" customFormat="1" x14ac:dyDescent="0.25">
      <c r="A2223" s="74" t="s">
        <v>41</v>
      </c>
      <c r="B2223" s="74" t="s">
        <v>41</v>
      </c>
      <c r="C2223" s="105" t="s">
        <v>668</v>
      </c>
      <c r="D2223" s="96" t="s">
        <v>10</v>
      </c>
      <c r="E2223" s="97">
        <v>2019</v>
      </c>
      <c r="F2223" s="98" t="s">
        <v>76</v>
      </c>
      <c r="G2223" s="99" t="s">
        <v>328</v>
      </c>
      <c r="H2223" s="100" t="s">
        <v>3327</v>
      </c>
      <c r="I2223" s="101" t="s">
        <v>179</v>
      </c>
      <c r="J2223" s="102" t="s">
        <v>356</v>
      </c>
      <c r="K2223" s="104" t="s">
        <v>545</v>
      </c>
      <c r="L2223" s="104" t="s">
        <v>545</v>
      </c>
      <c r="M2223" s="104">
        <v>1122.2</v>
      </c>
      <c r="N2223" s="104">
        <v>3112.55</v>
      </c>
      <c r="O2223" s="80"/>
      <c r="P2223" s="80"/>
      <c r="Q2223" s="80"/>
      <c r="R2223" s="80"/>
      <c r="S2223" s="80"/>
      <c r="T2223" s="80"/>
      <c r="U2223" s="80"/>
      <c r="V2223" s="80"/>
      <c r="W2223" s="80"/>
      <c r="X2223" s="80"/>
      <c r="Y2223" s="80"/>
      <c r="Z2223" s="80"/>
    </row>
    <row r="2224" spans="1:26" s="81" customFormat="1" x14ac:dyDescent="0.25">
      <c r="A2224" s="74" t="s">
        <v>41</v>
      </c>
      <c r="B2224" s="74" t="s">
        <v>41</v>
      </c>
      <c r="C2224" s="105" t="s">
        <v>659</v>
      </c>
      <c r="D2224" s="96" t="s">
        <v>4</v>
      </c>
      <c r="E2224" s="97">
        <v>2020</v>
      </c>
      <c r="F2224" s="98" t="s">
        <v>66</v>
      </c>
      <c r="G2224" s="99" t="s">
        <v>186</v>
      </c>
      <c r="H2224" s="100" t="s">
        <v>3328</v>
      </c>
      <c r="I2224" s="101" t="s">
        <v>179</v>
      </c>
      <c r="J2224" s="102" t="s">
        <v>452</v>
      </c>
      <c r="K2224" s="104" t="s">
        <v>545</v>
      </c>
      <c r="L2224" s="104" t="s">
        <v>545</v>
      </c>
      <c r="M2224" s="104">
        <v>1856.3</v>
      </c>
      <c r="N2224" s="104">
        <v>4314.72</v>
      </c>
      <c r="O2224" s="80"/>
      <c r="P2224" s="80"/>
      <c r="Q2224" s="80"/>
      <c r="R2224" s="80"/>
      <c r="S2224" s="80"/>
      <c r="T2224" s="80"/>
      <c r="U2224" s="80"/>
      <c r="V2224" s="80"/>
      <c r="W2224" s="80"/>
      <c r="X2224" s="80"/>
      <c r="Y2224" s="80"/>
      <c r="Z2224" s="80"/>
    </row>
    <row r="2225" spans="1:26" s="81" customFormat="1" x14ac:dyDescent="0.25">
      <c r="A2225" s="74" t="s">
        <v>41</v>
      </c>
      <c r="B2225" s="74" t="s">
        <v>41</v>
      </c>
      <c r="C2225" s="105" t="s">
        <v>659</v>
      </c>
      <c r="D2225" s="96" t="s">
        <v>4</v>
      </c>
      <c r="E2225" s="97">
        <v>2020</v>
      </c>
      <c r="F2225" s="98" t="s">
        <v>66</v>
      </c>
      <c r="G2225" s="99" t="s">
        <v>186</v>
      </c>
      <c r="H2225" s="100" t="s">
        <v>3329</v>
      </c>
      <c r="I2225" s="101" t="s">
        <v>179</v>
      </c>
      <c r="J2225" s="102" t="s">
        <v>669</v>
      </c>
      <c r="K2225" s="104" t="s">
        <v>634</v>
      </c>
      <c r="L2225" s="104" t="s">
        <v>634</v>
      </c>
      <c r="M2225" s="104">
        <v>1592.3</v>
      </c>
      <c r="N2225" s="104">
        <v>3776.96</v>
      </c>
      <c r="O2225" s="80"/>
      <c r="P2225" s="80"/>
      <c r="Q2225" s="80"/>
      <c r="R2225" s="80"/>
      <c r="S2225" s="80"/>
      <c r="T2225" s="80"/>
      <c r="U2225" s="80"/>
      <c r="V2225" s="80"/>
      <c r="W2225" s="80"/>
      <c r="X2225" s="80"/>
      <c r="Y2225" s="80"/>
      <c r="Z2225" s="80"/>
    </row>
    <row r="2226" spans="1:26" s="81" customFormat="1" x14ac:dyDescent="0.25">
      <c r="A2226" s="74" t="s">
        <v>41</v>
      </c>
      <c r="B2226" s="74" t="s">
        <v>41</v>
      </c>
      <c r="C2226" s="105" t="s">
        <v>51</v>
      </c>
      <c r="D2226" s="96" t="s">
        <v>1</v>
      </c>
      <c r="E2226" s="97">
        <v>2020</v>
      </c>
      <c r="F2226" s="98" t="s">
        <v>67</v>
      </c>
      <c r="G2226" s="99" t="s">
        <v>193</v>
      </c>
      <c r="H2226" s="100" t="s">
        <v>3330</v>
      </c>
      <c r="I2226" s="101" t="s">
        <v>238</v>
      </c>
      <c r="J2226" s="102" t="s">
        <v>695</v>
      </c>
      <c r="K2226" s="104" t="s">
        <v>634</v>
      </c>
      <c r="L2226" s="104" t="s">
        <v>634</v>
      </c>
      <c r="M2226" s="104">
        <v>1434.67</v>
      </c>
      <c r="N2226" s="104">
        <v>5022.6400000000003</v>
      </c>
      <c r="O2226" s="80"/>
      <c r="P2226" s="80"/>
      <c r="Q2226" s="80"/>
      <c r="R2226" s="80"/>
      <c r="S2226" s="80"/>
      <c r="T2226" s="80"/>
      <c r="U2226" s="80"/>
      <c r="V2226" s="80"/>
      <c r="W2226" s="80"/>
      <c r="X2226" s="80"/>
      <c r="Y2226" s="80"/>
      <c r="Z2226" s="80"/>
    </row>
    <row r="2227" spans="1:26" s="81" customFormat="1" x14ac:dyDescent="0.25">
      <c r="A2227" s="74" t="s">
        <v>41</v>
      </c>
      <c r="B2227" s="74" t="s">
        <v>41</v>
      </c>
      <c r="C2227" s="105" t="s">
        <v>659</v>
      </c>
      <c r="D2227" s="96" t="s">
        <v>4</v>
      </c>
      <c r="E2227" s="97">
        <v>2020</v>
      </c>
      <c r="F2227" s="98" t="s">
        <v>66</v>
      </c>
      <c r="G2227" s="99" t="s">
        <v>186</v>
      </c>
      <c r="H2227" s="100" t="s">
        <v>3331</v>
      </c>
      <c r="I2227" s="101" t="s">
        <v>179</v>
      </c>
      <c r="J2227" s="102" t="s">
        <v>416</v>
      </c>
      <c r="K2227" s="104" t="s">
        <v>545</v>
      </c>
      <c r="L2227" s="104" t="s">
        <v>545</v>
      </c>
      <c r="M2227" s="104">
        <v>1445.71</v>
      </c>
      <c r="N2227" s="104">
        <v>3525.97</v>
      </c>
      <c r="O2227" s="80"/>
      <c r="P2227" s="80"/>
      <c r="Q2227" s="80"/>
      <c r="R2227" s="80"/>
      <c r="S2227" s="80"/>
      <c r="T2227" s="80"/>
      <c r="U2227" s="80"/>
      <c r="V2227" s="80"/>
      <c r="W2227" s="80"/>
      <c r="X2227" s="80"/>
      <c r="Y2227" s="80"/>
      <c r="Z2227" s="80"/>
    </row>
    <row r="2228" spans="1:26" s="81" customFormat="1" x14ac:dyDescent="0.25">
      <c r="A2228" s="74" t="s">
        <v>41</v>
      </c>
      <c r="B2228" s="74" t="s">
        <v>41</v>
      </c>
      <c r="C2228" s="105" t="s">
        <v>51</v>
      </c>
      <c r="D2228" s="96" t="s">
        <v>1</v>
      </c>
      <c r="E2228" s="97">
        <v>2020</v>
      </c>
      <c r="F2228" s="98" t="s">
        <v>67</v>
      </c>
      <c r="G2228" s="99" t="s">
        <v>193</v>
      </c>
      <c r="H2228" s="100" t="s">
        <v>3899</v>
      </c>
      <c r="I2228" s="101" t="s">
        <v>194</v>
      </c>
      <c r="J2228" s="102" t="s">
        <v>742</v>
      </c>
      <c r="K2228" s="104" t="s">
        <v>545</v>
      </c>
      <c r="L2228" s="104" t="s">
        <v>545</v>
      </c>
      <c r="M2228" s="104">
        <v>1434.67</v>
      </c>
      <c r="N2228" s="104">
        <v>5022.6400000000003</v>
      </c>
      <c r="O2228" s="80"/>
      <c r="P2228" s="80"/>
      <c r="Q2228" s="80"/>
      <c r="R2228" s="80"/>
      <c r="S2228" s="80"/>
      <c r="T2228" s="80"/>
      <c r="U2228" s="80"/>
      <c r="V2228" s="80"/>
      <c r="W2228" s="80"/>
      <c r="X2228" s="80"/>
      <c r="Y2228" s="80"/>
      <c r="Z2228" s="80"/>
    </row>
    <row r="2229" spans="1:26" s="81" customFormat="1" x14ac:dyDescent="0.25">
      <c r="A2229" s="74" t="s">
        <v>41</v>
      </c>
      <c r="B2229" s="74" t="s">
        <v>41</v>
      </c>
      <c r="C2229" s="105" t="s">
        <v>670</v>
      </c>
      <c r="D2229" s="96" t="s">
        <v>12</v>
      </c>
      <c r="E2229" s="97">
        <v>2021</v>
      </c>
      <c r="F2229" s="98" t="s">
        <v>66</v>
      </c>
      <c r="G2229" s="99" t="s">
        <v>186</v>
      </c>
      <c r="H2229" s="100" t="s">
        <v>3334</v>
      </c>
      <c r="I2229" s="101" t="s">
        <v>162</v>
      </c>
      <c r="J2229" s="102" t="s">
        <v>671</v>
      </c>
      <c r="K2229" s="104" t="s">
        <v>634</v>
      </c>
      <c r="L2229" s="104" t="s">
        <v>634</v>
      </c>
      <c r="M2229" s="104">
        <v>2199.12</v>
      </c>
      <c r="N2229" s="104">
        <v>2415.1999999999998</v>
      </c>
      <c r="O2229" s="80"/>
      <c r="P2229" s="80"/>
      <c r="Q2229" s="80"/>
      <c r="R2229" s="80"/>
      <c r="S2229" s="80"/>
      <c r="T2229" s="80"/>
      <c r="U2229" s="80"/>
      <c r="V2229" s="80"/>
      <c r="W2229" s="80"/>
      <c r="X2229" s="80"/>
      <c r="Y2229" s="80"/>
      <c r="Z2229" s="80"/>
    </row>
    <row r="2230" spans="1:26" s="81" customFormat="1" x14ac:dyDescent="0.25">
      <c r="A2230" s="74" t="s">
        <v>41</v>
      </c>
      <c r="B2230" s="74" t="s">
        <v>41</v>
      </c>
      <c r="C2230" s="105" t="s">
        <v>754</v>
      </c>
      <c r="D2230" s="96" t="s">
        <v>755</v>
      </c>
      <c r="E2230" s="97">
        <v>2022</v>
      </c>
      <c r="F2230" s="98" t="s">
        <v>77</v>
      </c>
      <c r="G2230" s="99" t="s">
        <v>403</v>
      </c>
      <c r="H2230" s="100" t="s">
        <v>3335</v>
      </c>
      <c r="I2230" s="101" t="s">
        <v>500</v>
      </c>
      <c r="J2230" s="102" t="s">
        <v>868</v>
      </c>
      <c r="K2230" s="104" t="s">
        <v>634</v>
      </c>
      <c r="L2230" s="104" t="s">
        <v>634</v>
      </c>
      <c r="M2230" s="104">
        <v>2916.67</v>
      </c>
      <c r="N2230" s="104">
        <v>6093.98</v>
      </c>
      <c r="O2230" s="80"/>
      <c r="P2230" s="80"/>
      <c r="Q2230" s="80"/>
      <c r="R2230" s="80"/>
      <c r="S2230" s="80"/>
      <c r="T2230" s="80"/>
      <c r="U2230" s="80"/>
      <c r="V2230" s="80"/>
      <c r="W2230" s="80"/>
      <c r="X2230" s="80"/>
      <c r="Y2230" s="80"/>
      <c r="Z2230" s="80"/>
    </row>
    <row r="2231" spans="1:26" s="81" customFormat="1" x14ac:dyDescent="0.25">
      <c r="A2231" s="74" t="s">
        <v>41</v>
      </c>
      <c r="B2231" s="74" t="s">
        <v>41</v>
      </c>
      <c r="C2231" s="105" t="s">
        <v>781</v>
      </c>
      <c r="D2231" s="96" t="s">
        <v>32</v>
      </c>
      <c r="E2231" s="97">
        <v>2018</v>
      </c>
      <c r="F2231" s="98" t="s">
        <v>60</v>
      </c>
      <c r="G2231" s="99" t="s">
        <v>90</v>
      </c>
      <c r="H2231" s="100" t="s">
        <v>3336</v>
      </c>
      <c r="I2231" s="101" t="s">
        <v>91</v>
      </c>
      <c r="J2231" s="102" t="s">
        <v>695</v>
      </c>
      <c r="K2231" s="104" t="s">
        <v>634</v>
      </c>
      <c r="L2231" s="104" t="s">
        <v>634</v>
      </c>
      <c r="M2231" s="104">
        <v>1460.8</v>
      </c>
      <c r="N2231" s="104">
        <v>3333.87</v>
      </c>
      <c r="O2231" s="80"/>
      <c r="P2231" s="80"/>
      <c r="Q2231" s="80"/>
      <c r="R2231" s="80"/>
      <c r="S2231" s="80"/>
      <c r="T2231" s="80"/>
      <c r="U2231" s="80"/>
      <c r="V2231" s="80"/>
      <c r="W2231" s="80"/>
      <c r="X2231" s="80"/>
      <c r="Y2231" s="80"/>
      <c r="Z2231" s="80"/>
    </row>
    <row r="2232" spans="1:26" s="81" customFormat="1" x14ac:dyDescent="0.25">
      <c r="A2232" s="74" t="s">
        <v>41</v>
      </c>
      <c r="B2232" s="74" t="s">
        <v>41</v>
      </c>
      <c r="C2232" s="105" t="s">
        <v>943</v>
      </c>
      <c r="D2232" s="96" t="s">
        <v>944</v>
      </c>
      <c r="E2232" s="97">
        <v>2023</v>
      </c>
      <c r="F2232" s="98" t="s">
        <v>66</v>
      </c>
      <c r="G2232" s="99" t="s">
        <v>186</v>
      </c>
      <c r="H2232" s="100" t="s">
        <v>3338</v>
      </c>
      <c r="I2232" s="101" t="s">
        <v>162</v>
      </c>
      <c r="J2232" s="102" t="s">
        <v>734</v>
      </c>
      <c r="K2232" s="104" t="s">
        <v>634</v>
      </c>
      <c r="L2232" s="104" t="s">
        <v>634</v>
      </c>
      <c r="M2232" s="104">
        <v>1735.89</v>
      </c>
      <c r="N2232" s="104">
        <v>1945.6</v>
      </c>
      <c r="O2232" s="80"/>
      <c r="P2232" s="80"/>
      <c r="Q2232" s="80"/>
      <c r="R2232" s="80"/>
      <c r="S2232" s="80"/>
      <c r="T2232" s="80"/>
      <c r="U2232" s="80"/>
      <c r="V2232" s="80"/>
      <c r="W2232" s="80"/>
      <c r="X2232" s="80"/>
      <c r="Y2232" s="80"/>
      <c r="Z2232" s="80"/>
    </row>
    <row r="2233" spans="1:26" s="81" customFormat="1" x14ac:dyDescent="0.25">
      <c r="A2233" s="74" t="s">
        <v>41</v>
      </c>
      <c r="B2233" s="74" t="s">
        <v>41</v>
      </c>
      <c r="C2233" s="105" t="s">
        <v>703</v>
      </c>
      <c r="D2233" s="96" t="s">
        <v>601</v>
      </c>
      <c r="E2233" s="97">
        <v>2022</v>
      </c>
      <c r="F2233" s="98" t="s">
        <v>66</v>
      </c>
      <c r="G2233" s="99" t="s">
        <v>186</v>
      </c>
      <c r="H2233" s="100" t="s">
        <v>3339</v>
      </c>
      <c r="I2233" s="101" t="s">
        <v>160</v>
      </c>
      <c r="J2233" s="102" t="s">
        <v>740</v>
      </c>
      <c r="K2233" s="104" t="s">
        <v>634</v>
      </c>
      <c r="L2233" s="104" t="s">
        <v>634</v>
      </c>
      <c r="M2233" s="104">
        <v>1735.89</v>
      </c>
      <c r="N2233" s="104">
        <v>1945.6</v>
      </c>
      <c r="O2233" s="80"/>
      <c r="P2233" s="80"/>
      <c r="Q2233" s="80"/>
      <c r="R2233" s="80"/>
      <c r="S2233" s="80"/>
      <c r="T2233" s="80"/>
      <c r="U2233" s="80"/>
      <c r="V2233" s="80"/>
      <c r="W2233" s="80"/>
      <c r="X2233" s="80"/>
      <c r="Y2233" s="80"/>
      <c r="Z2233" s="80"/>
    </row>
    <row r="2234" spans="1:26" s="81" customFormat="1" x14ac:dyDescent="0.25">
      <c r="A2234" s="74" t="s">
        <v>41</v>
      </c>
      <c r="B2234" s="74" t="s">
        <v>41</v>
      </c>
      <c r="C2234" s="105" t="s">
        <v>929</v>
      </c>
      <c r="D2234" s="96" t="s">
        <v>930</v>
      </c>
      <c r="E2234" s="97">
        <v>2018</v>
      </c>
      <c r="F2234" s="98" t="s">
        <v>61</v>
      </c>
      <c r="G2234" s="99" t="s">
        <v>102</v>
      </c>
      <c r="H2234" s="100" t="s">
        <v>3340</v>
      </c>
      <c r="I2234" s="101" t="s">
        <v>179</v>
      </c>
      <c r="J2234" s="102" t="s">
        <v>1656</v>
      </c>
      <c r="K2234" s="104" t="s">
        <v>545</v>
      </c>
      <c r="L2234" s="104" t="s">
        <v>545</v>
      </c>
      <c r="M2234" s="104">
        <v>1302</v>
      </c>
      <c r="N2234" s="104">
        <v>2442.8200000000002</v>
      </c>
      <c r="O2234" s="80"/>
      <c r="P2234" s="80"/>
      <c r="Q2234" s="80"/>
      <c r="R2234" s="80"/>
      <c r="S2234" s="80"/>
      <c r="T2234" s="80"/>
      <c r="U2234" s="80"/>
      <c r="V2234" s="80"/>
      <c r="W2234" s="80"/>
      <c r="X2234" s="80"/>
      <c r="Y2234" s="80"/>
      <c r="Z2234" s="80"/>
    </row>
    <row r="2235" spans="1:26" s="81" customFormat="1" x14ac:dyDescent="0.25">
      <c r="A2235" s="74" t="s">
        <v>41</v>
      </c>
      <c r="B2235" s="74" t="s">
        <v>41</v>
      </c>
      <c r="C2235" s="105" t="s">
        <v>922</v>
      </c>
      <c r="D2235" s="96" t="s">
        <v>923</v>
      </c>
      <c r="E2235" s="97">
        <v>2023</v>
      </c>
      <c r="F2235" s="98" t="s">
        <v>61</v>
      </c>
      <c r="G2235" s="99" t="s">
        <v>102</v>
      </c>
      <c r="H2235" s="100" t="s">
        <v>3341</v>
      </c>
      <c r="I2235" s="101" t="s">
        <v>3890</v>
      </c>
      <c r="J2235" s="102" t="s">
        <v>763</v>
      </c>
      <c r="K2235" s="104" t="s">
        <v>634</v>
      </c>
      <c r="L2235" s="104" t="s">
        <v>634</v>
      </c>
      <c r="M2235" s="104">
        <v>1858.89</v>
      </c>
      <c r="N2235" s="104">
        <v>3243.81</v>
      </c>
      <c r="O2235" s="80"/>
      <c r="P2235" s="80"/>
      <c r="Q2235" s="80"/>
      <c r="R2235" s="80"/>
      <c r="S2235" s="80"/>
      <c r="T2235" s="80"/>
      <c r="U2235" s="80"/>
      <c r="V2235" s="80"/>
      <c r="W2235" s="80"/>
      <c r="X2235" s="80"/>
      <c r="Y2235" s="80"/>
      <c r="Z2235" s="80"/>
    </row>
    <row r="2236" spans="1:26" s="81" customFormat="1" x14ac:dyDescent="0.25">
      <c r="A2236" s="74" t="s">
        <v>41</v>
      </c>
      <c r="B2236" s="74" t="s">
        <v>41</v>
      </c>
      <c r="C2236" s="105" t="s">
        <v>929</v>
      </c>
      <c r="D2236" s="96" t="s">
        <v>930</v>
      </c>
      <c r="E2236" s="97">
        <v>2018</v>
      </c>
      <c r="F2236" s="98" t="s">
        <v>61</v>
      </c>
      <c r="G2236" s="99" t="s">
        <v>102</v>
      </c>
      <c r="H2236" s="100" t="s">
        <v>3342</v>
      </c>
      <c r="I2236" s="101" t="s">
        <v>179</v>
      </c>
      <c r="J2236" s="102" t="s">
        <v>987</v>
      </c>
      <c r="K2236" s="104" t="s">
        <v>545</v>
      </c>
      <c r="L2236" s="104" t="s">
        <v>545</v>
      </c>
      <c r="M2236" s="104">
        <v>1302</v>
      </c>
      <c r="N2236" s="104">
        <v>2442.8200000000002</v>
      </c>
      <c r="O2236" s="80"/>
      <c r="P2236" s="80"/>
      <c r="Q2236" s="80"/>
      <c r="R2236" s="80"/>
      <c r="S2236" s="80"/>
      <c r="T2236" s="80"/>
      <c r="U2236" s="80"/>
      <c r="V2236" s="80"/>
      <c r="W2236" s="80"/>
      <c r="X2236" s="80"/>
      <c r="Y2236" s="80"/>
      <c r="Z2236" s="80"/>
    </row>
    <row r="2237" spans="1:26" s="81" customFormat="1" x14ac:dyDescent="0.25">
      <c r="A2237" s="74" t="s">
        <v>41</v>
      </c>
      <c r="B2237" s="74" t="s">
        <v>41</v>
      </c>
      <c r="C2237" s="105" t="s">
        <v>659</v>
      </c>
      <c r="D2237" s="96" t="s">
        <v>4</v>
      </c>
      <c r="E2237" s="97">
        <v>2020</v>
      </c>
      <c r="F2237" s="98" t="s">
        <v>66</v>
      </c>
      <c r="G2237" s="99" t="s">
        <v>186</v>
      </c>
      <c r="H2237" s="100" t="s">
        <v>3343</v>
      </c>
      <c r="I2237" s="101" t="s">
        <v>179</v>
      </c>
      <c r="J2237" s="102" t="s">
        <v>485</v>
      </c>
      <c r="K2237" s="104" t="s">
        <v>634</v>
      </c>
      <c r="L2237" s="104" t="s">
        <v>634</v>
      </c>
      <c r="M2237" s="104">
        <v>1726.79</v>
      </c>
      <c r="N2237" s="104">
        <v>4219.03</v>
      </c>
      <c r="O2237" s="80"/>
      <c r="P2237" s="80"/>
      <c r="Q2237" s="80"/>
      <c r="R2237" s="80"/>
      <c r="S2237" s="80"/>
      <c r="T2237" s="80"/>
      <c r="U2237" s="80"/>
      <c r="V2237" s="80"/>
      <c r="W2237" s="80"/>
      <c r="X2237" s="80"/>
      <c r="Y2237" s="80"/>
      <c r="Z2237" s="80"/>
    </row>
    <row r="2238" spans="1:26" s="81" customFormat="1" x14ac:dyDescent="0.25">
      <c r="A2238" s="74" t="s">
        <v>41</v>
      </c>
      <c r="B2238" s="74" t="s">
        <v>41</v>
      </c>
      <c r="C2238" s="105" t="s">
        <v>691</v>
      </c>
      <c r="D2238" s="96" t="s">
        <v>21</v>
      </c>
      <c r="E2238" s="97">
        <v>2019</v>
      </c>
      <c r="F2238" s="98" t="s">
        <v>75</v>
      </c>
      <c r="G2238" s="99" t="s">
        <v>312</v>
      </c>
      <c r="H2238" s="100" t="s">
        <v>3344</v>
      </c>
      <c r="I2238" s="101" t="s">
        <v>313</v>
      </c>
      <c r="J2238" s="102" t="s">
        <v>824</v>
      </c>
      <c r="K2238" s="104" t="s">
        <v>634</v>
      </c>
      <c r="L2238" s="104" t="s">
        <v>634</v>
      </c>
      <c r="M2238" s="104">
        <v>1236.43</v>
      </c>
      <c r="N2238" s="104">
        <v>3029.39</v>
      </c>
      <c r="O2238" s="80"/>
      <c r="P2238" s="80"/>
      <c r="Q2238" s="80"/>
      <c r="R2238" s="80"/>
      <c r="S2238" s="80"/>
      <c r="T2238" s="80"/>
      <c r="U2238" s="80"/>
      <c r="V2238" s="80"/>
      <c r="W2238" s="80"/>
      <c r="X2238" s="80"/>
      <c r="Y2238" s="80"/>
      <c r="Z2238" s="80"/>
    </row>
    <row r="2239" spans="1:26" s="81" customFormat="1" x14ac:dyDescent="0.25">
      <c r="A2239" s="74" t="s">
        <v>41</v>
      </c>
      <c r="B2239" s="74" t="s">
        <v>41</v>
      </c>
      <c r="C2239" s="105" t="s">
        <v>51</v>
      </c>
      <c r="D2239" s="96" t="s">
        <v>1</v>
      </c>
      <c r="E2239" s="97">
        <v>2020</v>
      </c>
      <c r="F2239" s="98" t="s">
        <v>67</v>
      </c>
      <c r="G2239" s="99" t="s">
        <v>193</v>
      </c>
      <c r="H2239" s="100" t="s">
        <v>3345</v>
      </c>
      <c r="I2239" s="101" t="s">
        <v>194</v>
      </c>
      <c r="J2239" s="102" t="s">
        <v>206</v>
      </c>
      <c r="K2239" s="104" t="s">
        <v>545</v>
      </c>
      <c r="L2239" s="104" t="s">
        <v>545</v>
      </c>
      <c r="M2239" s="104">
        <v>1434.67</v>
      </c>
      <c r="N2239" s="104">
        <v>5022.6400000000003</v>
      </c>
      <c r="O2239" s="80"/>
      <c r="P2239" s="80"/>
      <c r="Q2239" s="80"/>
      <c r="R2239" s="80"/>
      <c r="S2239" s="80"/>
      <c r="T2239" s="80"/>
      <c r="U2239" s="80"/>
      <c r="V2239" s="80"/>
      <c r="W2239" s="80"/>
      <c r="X2239" s="80"/>
      <c r="Y2239" s="80"/>
      <c r="Z2239" s="80"/>
    </row>
    <row r="2240" spans="1:26" s="81" customFormat="1" x14ac:dyDescent="0.25">
      <c r="A2240" s="74" t="s">
        <v>41</v>
      </c>
      <c r="B2240" s="74" t="s">
        <v>41</v>
      </c>
      <c r="C2240" s="105" t="s">
        <v>656</v>
      </c>
      <c r="D2240" s="96" t="s">
        <v>657</v>
      </c>
      <c r="E2240" s="97">
        <v>2023</v>
      </c>
      <c r="F2240" s="98" t="s">
        <v>61</v>
      </c>
      <c r="G2240" s="99" t="s">
        <v>102</v>
      </c>
      <c r="H2240" s="100" t="s">
        <v>3346</v>
      </c>
      <c r="I2240" s="101" t="s">
        <v>162</v>
      </c>
      <c r="J2240" s="102" t="s">
        <v>2165</v>
      </c>
      <c r="K2240" s="104" t="s">
        <v>634</v>
      </c>
      <c r="L2240" s="104" t="s">
        <v>634</v>
      </c>
      <c r="M2240" s="104">
        <v>2026.8</v>
      </c>
      <c r="N2240" s="104">
        <v>4395.59</v>
      </c>
      <c r="O2240" s="80"/>
      <c r="P2240" s="80"/>
      <c r="Q2240" s="80"/>
      <c r="R2240" s="80"/>
      <c r="S2240" s="80"/>
      <c r="T2240" s="80"/>
      <c r="U2240" s="80"/>
      <c r="V2240" s="80"/>
      <c r="W2240" s="80"/>
      <c r="X2240" s="80"/>
      <c r="Y2240" s="80"/>
      <c r="Z2240" s="80"/>
    </row>
    <row r="2241" spans="1:26" s="81" customFormat="1" x14ac:dyDescent="0.25">
      <c r="A2241" s="74" t="s">
        <v>41</v>
      </c>
      <c r="B2241" s="74" t="s">
        <v>41</v>
      </c>
      <c r="C2241" s="105" t="s">
        <v>754</v>
      </c>
      <c r="D2241" s="96" t="s">
        <v>755</v>
      </c>
      <c r="E2241" s="97">
        <v>2022</v>
      </c>
      <c r="F2241" s="98" t="s">
        <v>77</v>
      </c>
      <c r="G2241" s="99" t="s">
        <v>403</v>
      </c>
      <c r="H2241" s="100" t="s">
        <v>3347</v>
      </c>
      <c r="I2241" s="101" t="s">
        <v>672</v>
      </c>
      <c r="J2241" s="102" t="s">
        <v>873</v>
      </c>
      <c r="K2241" s="104" t="s">
        <v>545</v>
      </c>
      <c r="L2241" s="104" t="s">
        <v>545</v>
      </c>
      <c r="M2241" s="104">
        <v>1726.79</v>
      </c>
      <c r="N2241" s="104">
        <v>3889.99</v>
      </c>
      <c r="O2241" s="80"/>
      <c r="P2241" s="80"/>
      <c r="Q2241" s="80"/>
      <c r="R2241" s="80"/>
      <c r="S2241" s="80"/>
      <c r="T2241" s="80"/>
      <c r="U2241" s="80"/>
      <c r="V2241" s="80"/>
      <c r="W2241" s="80"/>
      <c r="X2241" s="80"/>
      <c r="Y2241" s="80"/>
      <c r="Z2241" s="80"/>
    </row>
    <row r="2242" spans="1:26" s="81" customFormat="1" x14ac:dyDescent="0.25">
      <c r="A2242" s="74" t="s">
        <v>41</v>
      </c>
      <c r="B2242" s="74" t="s">
        <v>41</v>
      </c>
      <c r="C2242" s="105" t="s">
        <v>922</v>
      </c>
      <c r="D2242" s="96" t="s">
        <v>923</v>
      </c>
      <c r="E2242" s="97">
        <v>2023</v>
      </c>
      <c r="F2242" s="98" t="s">
        <v>61</v>
      </c>
      <c r="G2242" s="99" t="s">
        <v>102</v>
      </c>
      <c r="H2242" s="100" t="s">
        <v>3348</v>
      </c>
      <c r="I2242" s="101" t="s">
        <v>129</v>
      </c>
      <c r="J2242" s="102" t="s">
        <v>807</v>
      </c>
      <c r="K2242" s="104" t="s">
        <v>634</v>
      </c>
      <c r="L2242" s="104" t="s">
        <v>634</v>
      </c>
      <c r="M2242" s="104">
        <v>1858.89</v>
      </c>
      <c r="N2242" s="104">
        <v>3243.81</v>
      </c>
      <c r="O2242" s="80"/>
      <c r="P2242" s="80"/>
      <c r="Q2242" s="80"/>
      <c r="R2242" s="80"/>
      <c r="S2242" s="80"/>
      <c r="T2242" s="80"/>
      <c r="U2242" s="80"/>
      <c r="V2242" s="80"/>
      <c r="W2242" s="80"/>
      <c r="X2242" s="80"/>
      <c r="Y2242" s="80"/>
      <c r="Z2242" s="80"/>
    </row>
    <row r="2243" spans="1:26" s="81" customFormat="1" x14ac:dyDescent="0.25">
      <c r="A2243" s="74" t="s">
        <v>41</v>
      </c>
      <c r="B2243" s="74" t="s">
        <v>41</v>
      </c>
      <c r="C2243" s="105" t="s">
        <v>51</v>
      </c>
      <c r="D2243" s="96" t="s">
        <v>1</v>
      </c>
      <c r="E2243" s="97">
        <v>2020</v>
      </c>
      <c r="F2243" s="98" t="s">
        <v>67</v>
      </c>
      <c r="G2243" s="99" t="s">
        <v>193</v>
      </c>
      <c r="H2243" s="100" t="s">
        <v>3349</v>
      </c>
      <c r="I2243" s="101" t="s">
        <v>194</v>
      </c>
      <c r="J2243" s="102" t="s">
        <v>684</v>
      </c>
      <c r="K2243" s="104" t="s">
        <v>545</v>
      </c>
      <c r="L2243" s="104" t="s">
        <v>545</v>
      </c>
      <c r="M2243" s="104">
        <v>1434.67</v>
      </c>
      <c r="N2243" s="104">
        <v>5022.6400000000003</v>
      </c>
      <c r="O2243" s="80"/>
      <c r="P2243" s="80"/>
      <c r="Q2243" s="80"/>
      <c r="R2243" s="80"/>
      <c r="S2243" s="80"/>
      <c r="T2243" s="80"/>
      <c r="U2243" s="80"/>
      <c r="V2243" s="80"/>
      <c r="W2243" s="80"/>
      <c r="X2243" s="80"/>
      <c r="Y2243" s="80"/>
      <c r="Z2243" s="80"/>
    </row>
    <row r="2244" spans="1:26" s="81" customFormat="1" x14ac:dyDescent="0.25">
      <c r="A2244" s="74" t="s">
        <v>41</v>
      </c>
      <c r="B2244" s="74" t="s">
        <v>41</v>
      </c>
      <c r="C2244" s="105" t="s">
        <v>1013</v>
      </c>
      <c r="D2244" s="96" t="s">
        <v>1014</v>
      </c>
      <c r="E2244" s="97">
        <v>2023</v>
      </c>
      <c r="F2244" s="98" t="s">
        <v>64</v>
      </c>
      <c r="G2244" s="99" t="s">
        <v>159</v>
      </c>
      <c r="H2244" s="100" t="s">
        <v>3350</v>
      </c>
      <c r="I2244" s="101" t="s">
        <v>160</v>
      </c>
      <c r="J2244" s="102" t="s">
        <v>163</v>
      </c>
      <c r="K2244" s="104" t="s">
        <v>634</v>
      </c>
      <c r="L2244" s="104" t="s">
        <v>634</v>
      </c>
      <c r="M2244" s="104">
        <v>2691.57</v>
      </c>
      <c r="N2244" s="104">
        <v>5752.39</v>
      </c>
      <c r="O2244" s="80"/>
      <c r="P2244" s="80"/>
      <c r="Q2244" s="80"/>
      <c r="R2244" s="80"/>
      <c r="S2244" s="80"/>
      <c r="T2244" s="80"/>
      <c r="U2244" s="80"/>
      <c r="V2244" s="80"/>
      <c r="W2244" s="80"/>
      <c r="X2244" s="80"/>
      <c r="Y2244" s="80"/>
      <c r="Z2244" s="80"/>
    </row>
    <row r="2245" spans="1:26" s="81" customFormat="1" x14ac:dyDescent="0.25">
      <c r="A2245" s="74" t="s">
        <v>41</v>
      </c>
      <c r="B2245" s="74" t="s">
        <v>41</v>
      </c>
      <c r="C2245" s="105" t="s">
        <v>929</v>
      </c>
      <c r="D2245" s="96" t="s">
        <v>930</v>
      </c>
      <c r="E2245" s="97">
        <v>2018</v>
      </c>
      <c r="F2245" s="98" t="s">
        <v>61</v>
      </c>
      <c r="G2245" s="99" t="s">
        <v>102</v>
      </c>
      <c r="H2245" s="100" t="s">
        <v>3353</v>
      </c>
      <c r="I2245" s="101" t="s">
        <v>179</v>
      </c>
      <c r="J2245" s="102" t="s">
        <v>3354</v>
      </c>
      <c r="K2245" s="104" t="s">
        <v>545</v>
      </c>
      <c r="L2245" s="104" t="s">
        <v>545</v>
      </c>
      <c r="M2245" s="104">
        <v>1302</v>
      </c>
      <c r="N2245" s="104">
        <v>2442.8200000000002</v>
      </c>
      <c r="O2245" s="80"/>
      <c r="P2245" s="80"/>
      <c r="Q2245" s="80"/>
      <c r="R2245" s="80"/>
      <c r="S2245" s="80"/>
      <c r="T2245" s="80"/>
      <c r="U2245" s="80"/>
      <c r="V2245" s="80"/>
      <c r="W2245" s="80"/>
      <c r="X2245" s="80"/>
      <c r="Y2245" s="80"/>
      <c r="Z2245" s="80"/>
    </row>
    <row r="2246" spans="1:26" s="81" customFormat="1" x14ac:dyDescent="0.25">
      <c r="A2246" s="74" t="s">
        <v>41</v>
      </c>
      <c r="B2246" s="74" t="s">
        <v>41</v>
      </c>
      <c r="C2246" s="105" t="s">
        <v>680</v>
      </c>
      <c r="D2246" s="96" t="s">
        <v>18</v>
      </c>
      <c r="E2246" s="97">
        <v>2022</v>
      </c>
      <c r="F2246" s="98" t="s">
        <v>64</v>
      </c>
      <c r="G2246" s="99" t="s">
        <v>159</v>
      </c>
      <c r="H2246" s="100" t="s">
        <v>3355</v>
      </c>
      <c r="I2246" s="101" t="s">
        <v>298</v>
      </c>
      <c r="J2246" s="102" t="s">
        <v>671</v>
      </c>
      <c r="K2246" s="104" t="s">
        <v>634</v>
      </c>
      <c r="L2246" s="104" t="s">
        <v>634</v>
      </c>
      <c r="M2246" s="104">
        <v>3961.97</v>
      </c>
      <c r="N2246" s="104">
        <v>4624.84</v>
      </c>
      <c r="O2246" s="80"/>
      <c r="P2246" s="80"/>
      <c r="Q2246" s="80"/>
      <c r="R2246" s="80"/>
      <c r="S2246" s="80"/>
      <c r="T2246" s="80"/>
      <c r="U2246" s="80"/>
      <c r="V2246" s="80"/>
      <c r="W2246" s="80"/>
      <c r="X2246" s="80"/>
      <c r="Y2246" s="80"/>
      <c r="Z2246" s="80"/>
    </row>
    <row r="2247" spans="1:26" s="81" customFormat="1" x14ac:dyDescent="0.25">
      <c r="A2247" s="74" t="s">
        <v>41</v>
      </c>
      <c r="B2247" s="74" t="s">
        <v>41</v>
      </c>
      <c r="C2247" s="105" t="s">
        <v>4037</v>
      </c>
      <c r="D2247" s="96" t="s">
        <v>4038</v>
      </c>
      <c r="E2247" s="97">
        <v>2023</v>
      </c>
      <c r="F2247" s="98" t="s">
        <v>64</v>
      </c>
      <c r="G2247" s="99" t="s">
        <v>159</v>
      </c>
      <c r="H2247" s="100" t="s">
        <v>3356</v>
      </c>
      <c r="I2247" s="101" t="s">
        <v>276</v>
      </c>
      <c r="J2247" s="102" t="s">
        <v>105</v>
      </c>
      <c r="K2247" s="104" t="s">
        <v>634</v>
      </c>
      <c r="L2247" s="104" t="s">
        <v>634</v>
      </c>
      <c r="M2247" s="104">
        <v>2300</v>
      </c>
      <c r="N2247" s="104">
        <v>4633.33</v>
      </c>
      <c r="O2247" s="80"/>
      <c r="P2247" s="80"/>
      <c r="Q2247" s="80"/>
      <c r="R2247" s="80"/>
      <c r="S2247" s="80"/>
      <c r="T2247" s="80"/>
      <c r="U2247" s="80"/>
      <c r="V2247" s="80"/>
      <c r="W2247" s="80"/>
      <c r="X2247" s="80"/>
      <c r="Y2247" s="80"/>
      <c r="Z2247" s="80"/>
    </row>
    <row r="2248" spans="1:26" s="81" customFormat="1" x14ac:dyDescent="0.25">
      <c r="A2248" s="74" t="s">
        <v>41</v>
      </c>
      <c r="B2248" s="74" t="s">
        <v>41</v>
      </c>
      <c r="C2248" s="105" t="s">
        <v>659</v>
      </c>
      <c r="D2248" s="96" t="s">
        <v>4</v>
      </c>
      <c r="E2248" s="97">
        <v>2020</v>
      </c>
      <c r="F2248" s="98" t="s">
        <v>66</v>
      </c>
      <c r="G2248" s="99" t="s">
        <v>186</v>
      </c>
      <c r="H2248" s="100" t="s">
        <v>3357</v>
      </c>
      <c r="I2248" s="101" t="s">
        <v>179</v>
      </c>
      <c r="J2248" s="102" t="s">
        <v>457</v>
      </c>
      <c r="K2248" s="104" t="s">
        <v>545</v>
      </c>
      <c r="L2248" s="104" t="s">
        <v>545</v>
      </c>
      <c r="M2248" s="104">
        <v>1445.71</v>
      </c>
      <c r="N2248" s="104">
        <v>3525.97</v>
      </c>
      <c r="O2248" s="80"/>
      <c r="P2248" s="80"/>
      <c r="Q2248" s="80"/>
      <c r="R2248" s="80"/>
      <c r="S2248" s="80"/>
      <c r="T2248" s="80"/>
      <c r="U2248" s="80"/>
      <c r="V2248" s="80"/>
      <c r="W2248" s="80"/>
      <c r="X2248" s="80"/>
      <c r="Y2248" s="80"/>
      <c r="Z2248" s="80"/>
    </row>
    <row r="2249" spans="1:26" s="81" customFormat="1" x14ac:dyDescent="0.25">
      <c r="A2249" s="74" t="s">
        <v>41</v>
      </c>
      <c r="B2249" s="74" t="s">
        <v>41</v>
      </c>
      <c r="C2249" s="105" t="s">
        <v>754</v>
      </c>
      <c r="D2249" s="96" t="s">
        <v>755</v>
      </c>
      <c r="E2249" s="97">
        <v>2022</v>
      </c>
      <c r="F2249" s="98" t="s">
        <v>77</v>
      </c>
      <c r="G2249" s="99" t="s">
        <v>403</v>
      </c>
      <c r="H2249" s="100" t="s">
        <v>3358</v>
      </c>
      <c r="I2249" s="101" t="s">
        <v>672</v>
      </c>
      <c r="J2249" s="102" t="s">
        <v>858</v>
      </c>
      <c r="K2249" s="104" t="s">
        <v>545</v>
      </c>
      <c r="L2249" s="104" t="s">
        <v>545</v>
      </c>
      <c r="M2249" s="104">
        <v>1726.79</v>
      </c>
      <c r="N2249" s="104">
        <v>3889.99</v>
      </c>
      <c r="O2249" s="80"/>
      <c r="P2249" s="80"/>
      <c r="Q2249" s="80"/>
      <c r="R2249" s="80"/>
      <c r="S2249" s="80"/>
      <c r="T2249" s="80"/>
      <c r="U2249" s="80"/>
      <c r="V2249" s="80"/>
      <c r="W2249" s="80"/>
      <c r="X2249" s="80"/>
      <c r="Y2249" s="80"/>
      <c r="Z2249" s="80"/>
    </row>
    <row r="2250" spans="1:26" s="81" customFormat="1" x14ac:dyDescent="0.25">
      <c r="A2250" s="74" t="s">
        <v>41</v>
      </c>
      <c r="B2250" s="74" t="s">
        <v>41</v>
      </c>
      <c r="C2250" s="105" t="s">
        <v>55</v>
      </c>
      <c r="D2250" s="96" t="s">
        <v>6</v>
      </c>
      <c r="E2250" s="97">
        <v>2018</v>
      </c>
      <c r="F2250" s="98" t="s">
        <v>71</v>
      </c>
      <c r="G2250" s="99" t="s">
        <v>264</v>
      </c>
      <c r="H2250" s="100" t="s">
        <v>3359</v>
      </c>
      <c r="I2250" s="101" t="s">
        <v>99</v>
      </c>
      <c r="J2250" s="102" t="s">
        <v>678</v>
      </c>
      <c r="K2250" s="104" t="s">
        <v>634</v>
      </c>
      <c r="L2250" s="104" t="s">
        <v>634</v>
      </c>
      <c r="M2250" s="104">
        <v>1727</v>
      </c>
      <c r="N2250" s="104">
        <v>3452.47</v>
      </c>
      <c r="O2250" s="80"/>
      <c r="P2250" s="80"/>
      <c r="Q2250" s="80"/>
      <c r="R2250" s="80"/>
      <c r="S2250" s="80"/>
      <c r="T2250" s="80"/>
      <c r="U2250" s="80"/>
      <c r="V2250" s="80"/>
      <c r="W2250" s="80"/>
      <c r="X2250" s="80"/>
      <c r="Y2250" s="80"/>
      <c r="Z2250" s="80"/>
    </row>
    <row r="2251" spans="1:26" s="81" customFormat="1" x14ac:dyDescent="0.25">
      <c r="A2251" s="74" t="s">
        <v>41</v>
      </c>
      <c r="B2251" s="74" t="s">
        <v>41</v>
      </c>
      <c r="C2251" s="105" t="s">
        <v>754</v>
      </c>
      <c r="D2251" s="96" t="s">
        <v>755</v>
      </c>
      <c r="E2251" s="97">
        <v>2022</v>
      </c>
      <c r="F2251" s="98" t="s">
        <v>77</v>
      </c>
      <c r="G2251" s="99" t="s">
        <v>403</v>
      </c>
      <c r="H2251" s="100" t="s">
        <v>3360</v>
      </c>
      <c r="I2251" s="101" t="s">
        <v>179</v>
      </c>
      <c r="J2251" s="102" t="s">
        <v>806</v>
      </c>
      <c r="K2251" s="104" t="s">
        <v>545</v>
      </c>
      <c r="L2251" s="104" t="s">
        <v>545</v>
      </c>
      <c r="M2251" s="104">
        <v>1328.3</v>
      </c>
      <c r="N2251" s="104">
        <v>3165.25</v>
      </c>
      <c r="O2251" s="80"/>
      <c r="P2251" s="80"/>
      <c r="Q2251" s="80"/>
      <c r="R2251" s="80"/>
      <c r="S2251" s="80"/>
      <c r="T2251" s="80"/>
      <c r="U2251" s="80"/>
      <c r="V2251" s="80"/>
      <c r="W2251" s="80"/>
      <c r="X2251" s="80"/>
      <c r="Y2251" s="80"/>
      <c r="Z2251" s="80"/>
    </row>
    <row r="2252" spans="1:26" s="81" customFormat="1" x14ac:dyDescent="0.25">
      <c r="A2252" s="74" t="s">
        <v>41</v>
      </c>
      <c r="B2252" s="74" t="s">
        <v>41</v>
      </c>
      <c r="C2252" s="105" t="s">
        <v>922</v>
      </c>
      <c r="D2252" s="96" t="s">
        <v>923</v>
      </c>
      <c r="E2252" s="97">
        <v>2023</v>
      </c>
      <c r="F2252" s="98" t="s">
        <v>61</v>
      </c>
      <c r="G2252" s="99" t="s">
        <v>102</v>
      </c>
      <c r="H2252" s="100" t="s">
        <v>3361</v>
      </c>
      <c r="I2252" s="101" t="s">
        <v>99</v>
      </c>
      <c r="J2252" s="102" t="s">
        <v>688</v>
      </c>
      <c r="K2252" s="104" t="s">
        <v>634</v>
      </c>
      <c r="L2252" s="104" t="s">
        <v>634</v>
      </c>
      <c r="M2252" s="104">
        <v>2657.39</v>
      </c>
      <c r="N2252" s="104">
        <v>5718.21</v>
      </c>
      <c r="O2252" s="80"/>
      <c r="P2252" s="80"/>
      <c r="Q2252" s="80"/>
      <c r="R2252" s="80"/>
      <c r="S2252" s="80"/>
      <c r="T2252" s="80"/>
      <c r="U2252" s="80"/>
      <c r="V2252" s="80"/>
      <c r="W2252" s="80"/>
      <c r="X2252" s="80"/>
      <c r="Y2252" s="80"/>
      <c r="Z2252" s="80"/>
    </row>
    <row r="2253" spans="1:26" s="81" customFormat="1" x14ac:dyDescent="0.25">
      <c r="A2253" s="74" t="s">
        <v>41</v>
      </c>
      <c r="B2253" s="74" t="s">
        <v>41</v>
      </c>
      <c r="C2253" s="105" t="s">
        <v>668</v>
      </c>
      <c r="D2253" s="96" t="s">
        <v>10</v>
      </c>
      <c r="E2253" s="97">
        <v>2019</v>
      </c>
      <c r="F2253" s="98" t="s">
        <v>76</v>
      </c>
      <c r="G2253" s="99" t="s">
        <v>328</v>
      </c>
      <c r="H2253" s="100" t="s">
        <v>3362</v>
      </c>
      <c r="I2253" s="101" t="s">
        <v>179</v>
      </c>
      <c r="J2253" s="102" t="s">
        <v>360</v>
      </c>
      <c r="K2253" s="104" t="s">
        <v>545</v>
      </c>
      <c r="L2253" s="104" t="s">
        <v>545</v>
      </c>
      <c r="M2253" s="104">
        <v>1122.2</v>
      </c>
      <c r="N2253" s="104">
        <v>3112.55</v>
      </c>
      <c r="O2253" s="80"/>
      <c r="P2253" s="80"/>
      <c r="Q2253" s="80"/>
      <c r="R2253" s="80"/>
      <c r="S2253" s="80"/>
      <c r="T2253" s="80"/>
      <c r="U2253" s="80"/>
      <c r="V2253" s="80"/>
      <c r="W2253" s="80"/>
      <c r="X2253" s="80"/>
      <c r="Y2253" s="80"/>
      <c r="Z2253" s="80"/>
    </row>
    <row r="2254" spans="1:26" s="81" customFormat="1" x14ac:dyDescent="0.25">
      <c r="A2254" s="74" t="s">
        <v>41</v>
      </c>
      <c r="B2254" s="74" t="s">
        <v>41</v>
      </c>
      <c r="C2254" s="105" t="s">
        <v>761</v>
      </c>
      <c r="D2254" s="96" t="s">
        <v>35</v>
      </c>
      <c r="E2254" s="97">
        <v>2018</v>
      </c>
      <c r="F2254" s="98" t="s">
        <v>59</v>
      </c>
      <c r="G2254" s="99" t="s">
        <v>82</v>
      </c>
      <c r="H2254" s="100" t="s">
        <v>3363</v>
      </c>
      <c r="I2254" s="101" t="s">
        <v>129</v>
      </c>
      <c r="J2254" s="102" t="s">
        <v>721</v>
      </c>
      <c r="K2254" s="104" t="s">
        <v>634</v>
      </c>
      <c r="L2254" s="104" t="s">
        <v>634</v>
      </c>
      <c r="M2254" s="104">
        <v>1326.25</v>
      </c>
      <c r="N2254" s="104">
        <v>2601.58</v>
      </c>
      <c r="O2254" s="80"/>
      <c r="P2254" s="80"/>
      <c r="Q2254" s="80"/>
      <c r="R2254" s="80"/>
      <c r="S2254" s="80"/>
      <c r="T2254" s="80"/>
      <c r="U2254" s="80"/>
      <c r="V2254" s="80"/>
      <c r="W2254" s="80"/>
      <c r="X2254" s="80"/>
      <c r="Y2254" s="80"/>
      <c r="Z2254" s="80"/>
    </row>
    <row r="2255" spans="1:26" s="81" customFormat="1" x14ac:dyDescent="0.25">
      <c r="A2255" s="74" t="s">
        <v>41</v>
      </c>
      <c r="B2255" s="74" t="s">
        <v>41</v>
      </c>
      <c r="C2255" s="105" t="s">
        <v>1576</v>
      </c>
      <c r="D2255" s="96" t="s">
        <v>1577</v>
      </c>
      <c r="E2255" s="97">
        <v>2021</v>
      </c>
      <c r="F2255" s="98" t="s">
        <v>1578</v>
      </c>
      <c r="G2255" s="99" t="s">
        <v>1579</v>
      </c>
      <c r="H2255" s="100" t="s">
        <v>3364</v>
      </c>
      <c r="I2255" s="101" t="s">
        <v>179</v>
      </c>
      <c r="J2255" s="102" t="s">
        <v>3365</v>
      </c>
      <c r="K2255" s="104" t="s">
        <v>545</v>
      </c>
      <c r="L2255" s="104" t="s">
        <v>545</v>
      </c>
      <c r="M2255" s="104">
        <v>1302</v>
      </c>
      <c r="N2255" s="104">
        <v>2442.8200000000002</v>
      </c>
      <c r="O2255" s="80"/>
      <c r="P2255" s="80"/>
      <c r="Q2255" s="80"/>
      <c r="R2255" s="80"/>
      <c r="S2255" s="80"/>
      <c r="T2255" s="80"/>
      <c r="U2255" s="80"/>
      <c r="V2255" s="80"/>
      <c r="W2255" s="80"/>
      <c r="X2255" s="80"/>
      <c r="Y2255" s="80"/>
      <c r="Z2255" s="80"/>
    </row>
    <row r="2256" spans="1:26" s="81" customFormat="1" x14ac:dyDescent="0.25">
      <c r="A2256" s="74" t="s">
        <v>41</v>
      </c>
      <c r="B2256" s="74" t="s">
        <v>41</v>
      </c>
      <c r="C2256" s="105" t="s">
        <v>668</v>
      </c>
      <c r="D2256" s="96" t="s">
        <v>10</v>
      </c>
      <c r="E2256" s="97">
        <v>2019</v>
      </c>
      <c r="F2256" s="98" t="s">
        <v>76</v>
      </c>
      <c r="G2256" s="99" t="s">
        <v>328</v>
      </c>
      <c r="H2256" s="100" t="s">
        <v>3366</v>
      </c>
      <c r="I2256" s="101" t="s">
        <v>179</v>
      </c>
      <c r="J2256" s="102" t="s">
        <v>652</v>
      </c>
      <c r="K2256" s="104" t="s">
        <v>545</v>
      </c>
      <c r="L2256" s="104" t="s">
        <v>545</v>
      </c>
      <c r="M2256" s="104">
        <v>1122.2</v>
      </c>
      <c r="N2256" s="104">
        <v>3112.55</v>
      </c>
      <c r="O2256" s="80"/>
      <c r="P2256" s="80"/>
      <c r="Q2256" s="80"/>
      <c r="R2256" s="80"/>
      <c r="S2256" s="80"/>
      <c r="T2256" s="80"/>
      <c r="U2256" s="80"/>
      <c r="V2256" s="80"/>
      <c r="W2256" s="80"/>
      <c r="X2256" s="80"/>
      <c r="Y2256" s="80"/>
      <c r="Z2256" s="80"/>
    </row>
    <row r="2257" spans="1:26" s="81" customFormat="1" x14ac:dyDescent="0.25">
      <c r="A2257" s="74" t="s">
        <v>41</v>
      </c>
      <c r="B2257" s="74" t="s">
        <v>41</v>
      </c>
      <c r="C2257" s="105" t="s">
        <v>659</v>
      </c>
      <c r="D2257" s="96" t="s">
        <v>4</v>
      </c>
      <c r="E2257" s="97">
        <v>2020</v>
      </c>
      <c r="F2257" s="98" t="s">
        <v>66</v>
      </c>
      <c r="G2257" s="99" t="s">
        <v>186</v>
      </c>
      <c r="H2257" s="100" t="s">
        <v>3367</v>
      </c>
      <c r="I2257" s="101" t="s">
        <v>179</v>
      </c>
      <c r="J2257" s="102" t="s">
        <v>455</v>
      </c>
      <c r="K2257" s="104" t="s">
        <v>545</v>
      </c>
      <c r="L2257" s="104" t="s">
        <v>545</v>
      </c>
      <c r="M2257" s="104">
        <v>1445.71</v>
      </c>
      <c r="N2257" s="104">
        <v>3525.97</v>
      </c>
      <c r="O2257" s="80"/>
      <c r="P2257" s="80"/>
      <c r="Q2257" s="80"/>
      <c r="R2257" s="80"/>
      <c r="S2257" s="80"/>
      <c r="T2257" s="80"/>
      <c r="U2257" s="80"/>
      <c r="V2257" s="80"/>
      <c r="W2257" s="80"/>
      <c r="X2257" s="80"/>
      <c r="Y2257" s="80"/>
      <c r="Z2257" s="80"/>
    </row>
    <row r="2258" spans="1:26" s="81" customFormat="1" x14ac:dyDescent="0.25">
      <c r="A2258" s="74" t="s">
        <v>41</v>
      </c>
      <c r="B2258" s="74" t="s">
        <v>41</v>
      </c>
      <c r="C2258" s="105" t="s">
        <v>668</v>
      </c>
      <c r="D2258" s="96" t="s">
        <v>10</v>
      </c>
      <c r="E2258" s="97">
        <v>2019</v>
      </c>
      <c r="F2258" s="98" t="s">
        <v>76</v>
      </c>
      <c r="G2258" s="99" t="s">
        <v>328</v>
      </c>
      <c r="H2258" s="100" t="s">
        <v>3368</v>
      </c>
      <c r="I2258" s="101" t="s">
        <v>179</v>
      </c>
      <c r="J2258" s="102" t="s">
        <v>627</v>
      </c>
      <c r="K2258" s="104" t="s">
        <v>545</v>
      </c>
      <c r="L2258" s="104" t="s">
        <v>545</v>
      </c>
      <c r="M2258" s="104">
        <v>1122.2</v>
      </c>
      <c r="N2258" s="104">
        <v>3112.55</v>
      </c>
      <c r="O2258" s="80"/>
      <c r="P2258" s="80"/>
      <c r="Q2258" s="80"/>
      <c r="R2258" s="80"/>
      <c r="S2258" s="80"/>
      <c r="T2258" s="80"/>
      <c r="U2258" s="80"/>
      <c r="V2258" s="80"/>
      <c r="W2258" s="80"/>
      <c r="X2258" s="80"/>
      <c r="Y2258" s="80"/>
      <c r="Z2258" s="80"/>
    </row>
    <row r="2259" spans="1:26" s="81" customFormat="1" x14ac:dyDescent="0.25">
      <c r="A2259" s="74" t="s">
        <v>41</v>
      </c>
      <c r="B2259" s="74" t="s">
        <v>41</v>
      </c>
      <c r="C2259" s="105" t="s">
        <v>666</v>
      </c>
      <c r="D2259" s="96" t="s">
        <v>9</v>
      </c>
      <c r="E2259" s="97">
        <v>2020</v>
      </c>
      <c r="F2259" s="98" t="s">
        <v>77</v>
      </c>
      <c r="G2259" s="99" t="s">
        <v>403</v>
      </c>
      <c r="H2259" s="100" t="s">
        <v>3369</v>
      </c>
      <c r="I2259" s="101" t="s">
        <v>86</v>
      </c>
      <c r="J2259" s="102" t="s">
        <v>711</v>
      </c>
      <c r="K2259" s="104" t="s">
        <v>634</v>
      </c>
      <c r="L2259" s="104" t="s">
        <v>634</v>
      </c>
      <c r="M2259" s="104">
        <v>2477.4</v>
      </c>
      <c r="N2259" s="104">
        <v>5476.86</v>
      </c>
      <c r="O2259" s="80"/>
      <c r="P2259" s="80"/>
      <c r="Q2259" s="80"/>
      <c r="R2259" s="80"/>
      <c r="S2259" s="80"/>
      <c r="T2259" s="80"/>
      <c r="U2259" s="80"/>
      <c r="V2259" s="80"/>
      <c r="W2259" s="80"/>
      <c r="X2259" s="80"/>
      <c r="Y2259" s="80"/>
      <c r="Z2259" s="80"/>
    </row>
    <row r="2260" spans="1:26" s="81" customFormat="1" x14ac:dyDescent="0.25">
      <c r="A2260" s="74" t="s">
        <v>41</v>
      </c>
      <c r="B2260" s="74" t="s">
        <v>41</v>
      </c>
      <c r="C2260" s="105" t="s">
        <v>668</v>
      </c>
      <c r="D2260" s="96" t="s">
        <v>10</v>
      </c>
      <c r="E2260" s="97">
        <v>2019</v>
      </c>
      <c r="F2260" s="98" t="s">
        <v>76</v>
      </c>
      <c r="G2260" s="99" t="s">
        <v>328</v>
      </c>
      <c r="H2260" s="100" t="s">
        <v>3370</v>
      </c>
      <c r="I2260" s="101" t="s">
        <v>179</v>
      </c>
      <c r="J2260" s="102" t="s">
        <v>382</v>
      </c>
      <c r="K2260" s="104" t="s">
        <v>545</v>
      </c>
      <c r="L2260" s="104" t="s">
        <v>545</v>
      </c>
      <c r="M2260" s="104">
        <v>1122.2</v>
      </c>
      <c r="N2260" s="104">
        <v>3112.55</v>
      </c>
      <c r="O2260" s="80"/>
      <c r="P2260" s="80"/>
      <c r="Q2260" s="80"/>
      <c r="R2260" s="80"/>
      <c r="S2260" s="80"/>
      <c r="T2260" s="80"/>
      <c r="U2260" s="80"/>
      <c r="V2260" s="80"/>
      <c r="W2260" s="80"/>
      <c r="X2260" s="80"/>
      <c r="Y2260" s="80"/>
      <c r="Z2260" s="80"/>
    </row>
    <row r="2261" spans="1:26" s="81" customFormat="1" x14ac:dyDescent="0.25">
      <c r="A2261" s="74" t="s">
        <v>41</v>
      </c>
      <c r="B2261" s="74" t="s">
        <v>41</v>
      </c>
      <c r="C2261" s="105" t="s">
        <v>922</v>
      </c>
      <c r="D2261" s="96" t="s">
        <v>923</v>
      </c>
      <c r="E2261" s="97">
        <v>2023</v>
      </c>
      <c r="F2261" s="98" t="s">
        <v>61</v>
      </c>
      <c r="G2261" s="99" t="s">
        <v>102</v>
      </c>
      <c r="H2261" s="100" t="s">
        <v>3371</v>
      </c>
      <c r="I2261" s="101" t="s">
        <v>3890</v>
      </c>
      <c r="J2261" s="102" t="s">
        <v>763</v>
      </c>
      <c r="K2261" s="104" t="s">
        <v>634</v>
      </c>
      <c r="L2261" s="104" t="s">
        <v>634</v>
      </c>
      <c r="M2261" s="104">
        <v>1858.89</v>
      </c>
      <c r="N2261" s="104">
        <v>3243.81</v>
      </c>
      <c r="O2261" s="80"/>
      <c r="P2261" s="80"/>
      <c r="Q2261" s="80"/>
      <c r="R2261" s="80"/>
      <c r="S2261" s="80"/>
      <c r="T2261" s="80"/>
      <c r="U2261" s="80"/>
      <c r="V2261" s="80"/>
      <c r="W2261" s="80"/>
      <c r="X2261" s="80"/>
      <c r="Y2261" s="80"/>
      <c r="Z2261" s="80"/>
    </row>
    <row r="2262" spans="1:26" s="81" customFormat="1" x14ac:dyDescent="0.25">
      <c r="A2262" s="74" t="s">
        <v>41</v>
      </c>
      <c r="B2262" s="74" t="s">
        <v>41</v>
      </c>
      <c r="C2262" s="105" t="s">
        <v>51</v>
      </c>
      <c r="D2262" s="96" t="s">
        <v>1</v>
      </c>
      <c r="E2262" s="97">
        <v>2020</v>
      </c>
      <c r="F2262" s="98" t="s">
        <v>67</v>
      </c>
      <c r="G2262" s="99" t="s">
        <v>193</v>
      </c>
      <c r="H2262" s="100" t="s">
        <v>3372</v>
      </c>
      <c r="I2262" s="101" t="s">
        <v>194</v>
      </c>
      <c r="J2262" s="102" t="s">
        <v>735</v>
      </c>
      <c r="K2262" s="104" t="s">
        <v>545</v>
      </c>
      <c r="L2262" s="104" t="s">
        <v>545</v>
      </c>
      <c r="M2262" s="104">
        <v>1434.67</v>
      </c>
      <c r="N2262" s="104">
        <v>5022.6400000000003</v>
      </c>
      <c r="O2262" s="80"/>
      <c r="P2262" s="80"/>
      <c r="Q2262" s="80"/>
      <c r="R2262" s="80"/>
      <c r="S2262" s="80"/>
      <c r="T2262" s="80"/>
      <c r="U2262" s="80"/>
      <c r="V2262" s="80"/>
      <c r="W2262" s="80"/>
      <c r="X2262" s="80"/>
      <c r="Y2262" s="80"/>
      <c r="Z2262" s="80"/>
    </row>
    <row r="2263" spans="1:26" s="81" customFormat="1" x14ac:dyDescent="0.25">
      <c r="A2263" s="74" t="s">
        <v>41</v>
      </c>
      <c r="B2263" s="74" t="s">
        <v>41</v>
      </c>
      <c r="C2263" s="105" t="s">
        <v>660</v>
      </c>
      <c r="D2263" s="96" t="s">
        <v>5</v>
      </c>
      <c r="E2263" s="97">
        <v>2020</v>
      </c>
      <c r="F2263" s="98" t="s">
        <v>61</v>
      </c>
      <c r="G2263" s="99" t="s">
        <v>102</v>
      </c>
      <c r="H2263" s="100" t="s">
        <v>3373</v>
      </c>
      <c r="I2263" s="101" t="s">
        <v>257</v>
      </c>
      <c r="J2263" s="102" t="s">
        <v>863</v>
      </c>
      <c r="K2263" s="104" t="s">
        <v>634</v>
      </c>
      <c r="L2263" s="104" t="s">
        <v>634</v>
      </c>
      <c r="M2263" s="104">
        <v>2026.8</v>
      </c>
      <c r="N2263" s="104">
        <v>4345.93</v>
      </c>
      <c r="O2263" s="80"/>
      <c r="P2263" s="80"/>
      <c r="Q2263" s="80"/>
      <c r="R2263" s="80"/>
      <c r="S2263" s="80"/>
      <c r="T2263" s="80"/>
      <c r="U2263" s="80"/>
      <c r="V2263" s="80"/>
      <c r="W2263" s="80"/>
      <c r="X2263" s="80"/>
      <c r="Y2263" s="80"/>
      <c r="Z2263" s="80"/>
    </row>
    <row r="2264" spans="1:26" s="81" customFormat="1" x14ac:dyDescent="0.25">
      <c r="A2264" s="74" t="s">
        <v>41</v>
      </c>
      <c r="B2264" s="74" t="s">
        <v>41</v>
      </c>
      <c r="C2264" s="105" t="s">
        <v>48</v>
      </c>
      <c r="D2264" s="96" t="s">
        <v>11</v>
      </c>
      <c r="E2264" s="97">
        <v>2018</v>
      </c>
      <c r="F2264" s="98" t="s">
        <v>59</v>
      </c>
      <c r="G2264" s="99" t="s">
        <v>82</v>
      </c>
      <c r="H2264" s="100" t="s">
        <v>3374</v>
      </c>
      <c r="I2264" s="101" t="s">
        <v>131</v>
      </c>
      <c r="J2264" s="102" t="s">
        <v>784</v>
      </c>
      <c r="K2264" s="104" t="s">
        <v>634</v>
      </c>
      <c r="L2264" s="104" t="s">
        <v>634</v>
      </c>
      <c r="M2264" s="104">
        <v>2522.52</v>
      </c>
      <c r="N2264" s="104">
        <v>4511.1400000000003</v>
      </c>
      <c r="O2264" s="80"/>
      <c r="P2264" s="80"/>
      <c r="Q2264" s="80"/>
      <c r="R2264" s="80"/>
      <c r="S2264" s="80"/>
      <c r="T2264" s="80"/>
      <c r="U2264" s="80"/>
      <c r="V2264" s="80"/>
      <c r="W2264" s="80"/>
      <c r="X2264" s="80"/>
      <c r="Y2264" s="80"/>
      <c r="Z2264" s="80"/>
    </row>
    <row r="2265" spans="1:26" s="81" customFormat="1" x14ac:dyDescent="0.25">
      <c r="A2265" s="74" t="s">
        <v>41</v>
      </c>
      <c r="B2265" s="74" t="s">
        <v>41</v>
      </c>
      <c r="C2265" s="105" t="s">
        <v>659</v>
      </c>
      <c r="D2265" s="96" t="s">
        <v>4</v>
      </c>
      <c r="E2265" s="97">
        <v>2020</v>
      </c>
      <c r="F2265" s="98" t="s">
        <v>66</v>
      </c>
      <c r="G2265" s="99" t="s">
        <v>186</v>
      </c>
      <c r="H2265" s="100" t="s">
        <v>3375</v>
      </c>
      <c r="I2265" s="101" t="s">
        <v>179</v>
      </c>
      <c r="J2265" s="102" t="s">
        <v>473</v>
      </c>
      <c r="K2265" s="104" t="s">
        <v>545</v>
      </c>
      <c r="L2265" s="104" t="s">
        <v>545</v>
      </c>
      <c r="M2265" s="104">
        <v>1328.3</v>
      </c>
      <c r="N2265" s="104">
        <v>3222.57</v>
      </c>
      <c r="O2265" s="80"/>
      <c r="P2265" s="80"/>
      <c r="Q2265" s="80"/>
      <c r="R2265" s="80"/>
      <c r="S2265" s="80"/>
      <c r="T2265" s="80"/>
      <c r="U2265" s="80"/>
      <c r="V2265" s="80"/>
      <c r="W2265" s="80"/>
      <c r="X2265" s="80"/>
      <c r="Y2265" s="80"/>
      <c r="Z2265" s="80"/>
    </row>
    <row r="2266" spans="1:26" s="81" customFormat="1" x14ac:dyDescent="0.25">
      <c r="A2266" s="74" t="s">
        <v>41</v>
      </c>
      <c r="B2266" s="74" t="s">
        <v>41</v>
      </c>
      <c r="C2266" s="105" t="s">
        <v>1245</v>
      </c>
      <c r="D2266" s="96" t="s">
        <v>1246</v>
      </c>
      <c r="E2266" s="97">
        <v>2021</v>
      </c>
      <c r="F2266" s="98" t="s">
        <v>78</v>
      </c>
      <c r="G2266" s="99" t="s">
        <v>507</v>
      </c>
      <c r="H2266" s="100" t="s">
        <v>3376</v>
      </c>
      <c r="I2266" s="101" t="s">
        <v>508</v>
      </c>
      <c r="J2266" s="102" t="s">
        <v>674</v>
      </c>
      <c r="K2266" s="104" t="s">
        <v>634</v>
      </c>
      <c r="L2266" s="104" t="s">
        <v>634</v>
      </c>
      <c r="M2266" s="104">
        <v>1977.95</v>
      </c>
      <c r="N2266" s="104">
        <v>3889.85</v>
      </c>
      <c r="O2266" s="80"/>
      <c r="P2266" s="80"/>
      <c r="Q2266" s="80"/>
      <c r="R2266" s="80"/>
      <c r="S2266" s="80"/>
      <c r="T2266" s="80"/>
      <c r="U2266" s="80"/>
      <c r="V2266" s="80"/>
      <c r="W2266" s="80"/>
      <c r="X2266" s="80"/>
      <c r="Y2266" s="80"/>
      <c r="Z2266" s="80"/>
    </row>
    <row r="2267" spans="1:26" s="81" customFormat="1" x14ac:dyDescent="0.25">
      <c r="A2267" s="74" t="s">
        <v>41</v>
      </c>
      <c r="B2267" s="74" t="s">
        <v>41</v>
      </c>
      <c r="C2267" s="105" t="s">
        <v>51</v>
      </c>
      <c r="D2267" s="96" t="s">
        <v>1</v>
      </c>
      <c r="E2267" s="97">
        <v>2020</v>
      </c>
      <c r="F2267" s="98" t="s">
        <v>67</v>
      </c>
      <c r="G2267" s="99" t="s">
        <v>193</v>
      </c>
      <c r="H2267" s="100" t="s">
        <v>3377</v>
      </c>
      <c r="I2267" s="101" t="s">
        <v>194</v>
      </c>
      <c r="J2267" s="102" t="s">
        <v>735</v>
      </c>
      <c r="K2267" s="104" t="s">
        <v>545</v>
      </c>
      <c r="L2267" s="104" t="s">
        <v>545</v>
      </c>
      <c r="M2267" s="104">
        <v>1434.67</v>
      </c>
      <c r="N2267" s="104">
        <v>5022.6400000000003</v>
      </c>
      <c r="O2267" s="80"/>
      <c r="P2267" s="80"/>
      <c r="Q2267" s="80"/>
      <c r="R2267" s="80"/>
      <c r="S2267" s="80"/>
      <c r="T2267" s="80"/>
      <c r="U2267" s="80"/>
      <c r="V2267" s="80"/>
      <c r="W2267" s="80"/>
      <c r="X2267" s="80"/>
      <c r="Y2267" s="80"/>
      <c r="Z2267" s="80"/>
    </row>
    <row r="2268" spans="1:26" s="81" customFormat="1" x14ac:dyDescent="0.25">
      <c r="A2268" s="74" t="s">
        <v>41</v>
      </c>
      <c r="B2268" s="74" t="s">
        <v>41</v>
      </c>
      <c r="C2268" s="105" t="s">
        <v>51</v>
      </c>
      <c r="D2268" s="96" t="s">
        <v>1</v>
      </c>
      <c r="E2268" s="97">
        <v>2020</v>
      </c>
      <c r="F2268" s="98" t="s">
        <v>67</v>
      </c>
      <c r="G2268" s="99" t="s">
        <v>193</v>
      </c>
      <c r="H2268" s="100" t="s">
        <v>3378</v>
      </c>
      <c r="I2268" s="101" t="s">
        <v>194</v>
      </c>
      <c r="J2268" s="102" t="s">
        <v>695</v>
      </c>
      <c r="K2268" s="104" t="s">
        <v>545</v>
      </c>
      <c r="L2268" s="104" t="s">
        <v>545</v>
      </c>
      <c r="M2268" s="104">
        <v>1434.67</v>
      </c>
      <c r="N2268" s="104">
        <v>5022.6400000000003</v>
      </c>
      <c r="O2268" s="80"/>
      <c r="P2268" s="80"/>
      <c r="Q2268" s="80"/>
      <c r="R2268" s="80"/>
      <c r="S2268" s="80"/>
      <c r="T2268" s="80"/>
      <c r="U2268" s="80"/>
      <c r="V2268" s="80"/>
      <c r="W2268" s="80"/>
      <c r="X2268" s="80"/>
      <c r="Y2268" s="80"/>
      <c r="Z2268" s="80"/>
    </row>
    <row r="2269" spans="1:26" s="81" customFormat="1" x14ac:dyDescent="0.25">
      <c r="A2269" s="74" t="s">
        <v>41</v>
      </c>
      <c r="B2269" s="74" t="s">
        <v>41</v>
      </c>
      <c r="C2269" s="105" t="s">
        <v>1013</v>
      </c>
      <c r="D2269" s="96" t="s">
        <v>1014</v>
      </c>
      <c r="E2269" s="97">
        <v>2023</v>
      </c>
      <c r="F2269" s="98" t="s">
        <v>64</v>
      </c>
      <c r="G2269" s="99" t="s">
        <v>159</v>
      </c>
      <c r="H2269" s="100" t="s">
        <v>3379</v>
      </c>
      <c r="I2269" s="101" t="s">
        <v>167</v>
      </c>
      <c r="J2269" s="102" t="s">
        <v>161</v>
      </c>
      <c r="K2269" s="104" t="s">
        <v>634</v>
      </c>
      <c r="L2269" s="104" t="s">
        <v>634</v>
      </c>
      <c r="M2269" s="104">
        <v>1298</v>
      </c>
      <c r="N2269" s="104">
        <v>1540.4</v>
      </c>
      <c r="O2269" s="80"/>
      <c r="P2269" s="80"/>
      <c r="Q2269" s="80"/>
      <c r="R2269" s="80"/>
      <c r="S2269" s="80"/>
      <c r="T2269" s="80"/>
      <c r="U2269" s="80"/>
      <c r="V2269" s="80"/>
      <c r="W2269" s="80"/>
      <c r="X2269" s="80"/>
      <c r="Y2269" s="80"/>
      <c r="Z2269" s="80"/>
    </row>
    <row r="2270" spans="1:26" s="81" customFormat="1" x14ac:dyDescent="0.25">
      <c r="A2270" s="74" t="s">
        <v>41</v>
      </c>
      <c r="B2270" s="74" t="s">
        <v>41</v>
      </c>
      <c r="C2270" s="105" t="s">
        <v>922</v>
      </c>
      <c r="D2270" s="96" t="s">
        <v>923</v>
      </c>
      <c r="E2270" s="97">
        <v>2023</v>
      </c>
      <c r="F2270" s="98" t="s">
        <v>61</v>
      </c>
      <c r="G2270" s="99" t="s">
        <v>102</v>
      </c>
      <c r="H2270" s="100" t="s">
        <v>3380</v>
      </c>
      <c r="I2270" s="101" t="s">
        <v>495</v>
      </c>
      <c r="J2270" s="102" t="s">
        <v>689</v>
      </c>
      <c r="K2270" s="104" t="s">
        <v>634</v>
      </c>
      <c r="L2270" s="104" t="s">
        <v>634</v>
      </c>
      <c r="M2270" s="104">
        <v>2763.62</v>
      </c>
      <c r="N2270" s="104">
        <v>5035.1899999999996</v>
      </c>
      <c r="O2270" s="80"/>
      <c r="P2270" s="80"/>
      <c r="Q2270" s="80"/>
      <c r="R2270" s="80"/>
      <c r="S2270" s="80"/>
      <c r="T2270" s="80"/>
      <c r="U2270" s="80"/>
      <c r="V2270" s="80"/>
      <c r="W2270" s="80"/>
      <c r="X2270" s="80"/>
      <c r="Y2270" s="80"/>
      <c r="Z2270" s="80"/>
    </row>
    <row r="2271" spans="1:26" s="81" customFormat="1" x14ac:dyDescent="0.25">
      <c r="A2271" s="74" t="s">
        <v>41</v>
      </c>
      <c r="B2271" s="74" t="s">
        <v>41</v>
      </c>
      <c r="C2271" s="105" t="s">
        <v>48</v>
      </c>
      <c r="D2271" s="96" t="s">
        <v>11</v>
      </c>
      <c r="E2271" s="97">
        <v>2018</v>
      </c>
      <c r="F2271" s="98" t="s">
        <v>59</v>
      </c>
      <c r="G2271" s="99" t="s">
        <v>82</v>
      </c>
      <c r="H2271" s="100" t="s">
        <v>3381</v>
      </c>
      <c r="I2271" s="101" t="s">
        <v>129</v>
      </c>
      <c r="J2271" s="102" t="s">
        <v>782</v>
      </c>
      <c r="K2271" s="104" t="s">
        <v>634</v>
      </c>
      <c r="L2271" s="104" t="s">
        <v>634</v>
      </c>
      <c r="M2271" s="104">
        <v>1460.8</v>
      </c>
      <c r="N2271" s="104">
        <v>3007.39</v>
      </c>
      <c r="O2271" s="80"/>
      <c r="P2271" s="80"/>
      <c r="Q2271" s="80"/>
      <c r="R2271" s="80"/>
      <c r="S2271" s="80"/>
      <c r="T2271" s="80"/>
      <c r="U2271" s="80"/>
      <c r="V2271" s="80"/>
      <c r="W2271" s="80"/>
      <c r="X2271" s="80"/>
      <c r="Y2271" s="80"/>
      <c r="Z2271" s="80"/>
    </row>
    <row r="2272" spans="1:26" s="81" customFormat="1" x14ac:dyDescent="0.25">
      <c r="A2272" s="74" t="s">
        <v>41</v>
      </c>
      <c r="B2272" s="74" t="s">
        <v>41</v>
      </c>
      <c r="C2272" s="105" t="s">
        <v>943</v>
      </c>
      <c r="D2272" s="96" t="s">
        <v>944</v>
      </c>
      <c r="E2272" s="97">
        <v>2023</v>
      </c>
      <c r="F2272" s="98" t="s">
        <v>66</v>
      </c>
      <c r="G2272" s="99" t="s">
        <v>186</v>
      </c>
      <c r="H2272" s="100" t="s">
        <v>3382</v>
      </c>
      <c r="I2272" s="101" t="s">
        <v>95</v>
      </c>
      <c r="J2272" s="102" t="s">
        <v>165</v>
      </c>
      <c r="K2272" s="104" t="s">
        <v>634</v>
      </c>
      <c r="L2272" s="104" t="s">
        <v>634</v>
      </c>
      <c r="M2272" s="104">
        <v>2366.17</v>
      </c>
      <c r="N2272" s="104">
        <v>2425.1999999999998</v>
      </c>
      <c r="O2272" s="80"/>
      <c r="P2272" s="80"/>
      <c r="Q2272" s="80"/>
      <c r="R2272" s="80"/>
      <c r="S2272" s="80"/>
      <c r="T2272" s="80"/>
      <c r="U2272" s="80"/>
      <c r="V2272" s="80"/>
      <c r="W2272" s="80"/>
      <c r="X2272" s="80"/>
      <c r="Y2272" s="80"/>
      <c r="Z2272" s="80"/>
    </row>
    <row r="2273" spans="1:26" s="81" customFormat="1" x14ac:dyDescent="0.25">
      <c r="A2273" s="74" t="s">
        <v>41</v>
      </c>
      <c r="B2273" s="74" t="s">
        <v>41</v>
      </c>
      <c r="C2273" s="105" t="s">
        <v>51</v>
      </c>
      <c r="D2273" s="96" t="s">
        <v>1</v>
      </c>
      <c r="E2273" s="97">
        <v>2020</v>
      </c>
      <c r="F2273" s="98" t="s">
        <v>67</v>
      </c>
      <c r="G2273" s="99" t="s">
        <v>193</v>
      </c>
      <c r="H2273" s="100" t="s">
        <v>3383</v>
      </c>
      <c r="I2273" s="101" t="s">
        <v>194</v>
      </c>
      <c r="J2273" s="102" t="s">
        <v>218</v>
      </c>
      <c r="K2273" s="104" t="s">
        <v>545</v>
      </c>
      <c r="L2273" s="104" t="s">
        <v>545</v>
      </c>
      <c r="M2273" s="104">
        <v>1434.67</v>
      </c>
      <c r="N2273" s="104">
        <v>5022.6400000000003</v>
      </c>
      <c r="O2273" s="80"/>
      <c r="P2273" s="80"/>
      <c r="Q2273" s="80"/>
      <c r="R2273" s="80"/>
      <c r="S2273" s="80"/>
      <c r="T2273" s="80"/>
      <c r="U2273" s="80"/>
      <c r="V2273" s="80"/>
      <c r="W2273" s="80"/>
      <c r="X2273" s="80"/>
      <c r="Y2273" s="80"/>
      <c r="Z2273" s="80"/>
    </row>
    <row r="2274" spans="1:26" s="81" customFormat="1" x14ac:dyDescent="0.25">
      <c r="A2274" s="74" t="s">
        <v>41</v>
      </c>
      <c r="B2274" s="74" t="s">
        <v>41</v>
      </c>
      <c r="C2274" s="105" t="s">
        <v>691</v>
      </c>
      <c r="D2274" s="96" t="s">
        <v>21</v>
      </c>
      <c r="E2274" s="97">
        <v>2019</v>
      </c>
      <c r="F2274" s="98" t="s">
        <v>75</v>
      </c>
      <c r="G2274" s="99" t="s">
        <v>312</v>
      </c>
      <c r="H2274" s="100" t="s">
        <v>3384</v>
      </c>
      <c r="I2274" s="101" t="s">
        <v>313</v>
      </c>
      <c r="J2274" s="102" t="s">
        <v>695</v>
      </c>
      <c r="K2274" s="104" t="s">
        <v>634</v>
      </c>
      <c r="L2274" s="104" t="s">
        <v>634</v>
      </c>
      <c r="M2274" s="104">
        <v>1236.43</v>
      </c>
      <c r="N2274" s="104">
        <v>3029.39</v>
      </c>
      <c r="O2274" s="80"/>
      <c r="P2274" s="80"/>
      <c r="Q2274" s="80"/>
      <c r="R2274" s="80"/>
      <c r="S2274" s="80"/>
      <c r="T2274" s="80"/>
      <c r="U2274" s="80"/>
      <c r="V2274" s="80"/>
      <c r="W2274" s="80"/>
      <c r="X2274" s="80"/>
      <c r="Y2274" s="80"/>
      <c r="Z2274" s="80"/>
    </row>
    <row r="2275" spans="1:26" s="81" customFormat="1" x14ac:dyDescent="0.25">
      <c r="A2275" s="74" t="s">
        <v>41</v>
      </c>
      <c r="B2275" s="74" t="s">
        <v>41</v>
      </c>
      <c r="C2275" s="105" t="s">
        <v>48</v>
      </c>
      <c r="D2275" s="96" t="s">
        <v>11</v>
      </c>
      <c r="E2275" s="97">
        <v>2018</v>
      </c>
      <c r="F2275" s="98" t="s">
        <v>59</v>
      </c>
      <c r="G2275" s="99" t="s">
        <v>82</v>
      </c>
      <c r="H2275" s="100" t="s">
        <v>3385</v>
      </c>
      <c r="I2275" s="101" t="s">
        <v>131</v>
      </c>
      <c r="J2275" s="102" t="s">
        <v>784</v>
      </c>
      <c r="K2275" s="104" t="s">
        <v>634</v>
      </c>
      <c r="L2275" s="104" t="s">
        <v>634</v>
      </c>
      <c r="M2275" s="104">
        <v>2522.52</v>
      </c>
      <c r="N2275" s="104">
        <v>4511.1400000000003</v>
      </c>
      <c r="O2275" s="80"/>
      <c r="P2275" s="80"/>
      <c r="Q2275" s="80"/>
      <c r="R2275" s="80"/>
      <c r="S2275" s="80"/>
      <c r="T2275" s="80"/>
      <c r="U2275" s="80"/>
      <c r="V2275" s="80"/>
      <c r="W2275" s="80"/>
      <c r="X2275" s="80"/>
      <c r="Y2275" s="80"/>
      <c r="Z2275" s="80"/>
    </row>
    <row r="2276" spans="1:26" s="81" customFormat="1" x14ac:dyDescent="0.25">
      <c r="A2276" s="74" t="s">
        <v>41</v>
      </c>
      <c r="B2276" s="74" t="s">
        <v>41</v>
      </c>
      <c r="C2276" s="105" t="s">
        <v>3944</v>
      </c>
      <c r="D2276" s="96" t="s">
        <v>3945</v>
      </c>
      <c r="E2276" s="97">
        <v>2023</v>
      </c>
      <c r="F2276" s="98" t="s">
        <v>676</v>
      </c>
      <c r="G2276" s="99" t="s">
        <v>280</v>
      </c>
      <c r="H2276" s="100" t="s">
        <v>3386</v>
      </c>
      <c r="I2276" s="101" t="s">
        <v>281</v>
      </c>
      <c r="J2276" s="102" t="s">
        <v>753</v>
      </c>
      <c r="K2276" s="104" t="s">
        <v>634</v>
      </c>
      <c r="L2276" s="104" t="s">
        <v>634</v>
      </c>
      <c r="M2276" s="104">
        <v>1360.07</v>
      </c>
      <c r="N2276" s="104">
        <v>3166.66</v>
      </c>
      <c r="O2276" s="80"/>
      <c r="P2276" s="80"/>
      <c r="Q2276" s="80"/>
      <c r="R2276" s="80"/>
      <c r="S2276" s="80"/>
      <c r="T2276" s="80"/>
      <c r="U2276" s="80"/>
      <c r="V2276" s="80"/>
      <c r="W2276" s="80"/>
      <c r="X2276" s="80"/>
      <c r="Y2276" s="80"/>
      <c r="Z2276" s="80"/>
    </row>
    <row r="2277" spans="1:26" s="81" customFormat="1" x14ac:dyDescent="0.25">
      <c r="A2277" s="74" t="s">
        <v>41</v>
      </c>
      <c r="B2277" s="74" t="s">
        <v>41</v>
      </c>
      <c r="C2277" s="105" t="s">
        <v>1013</v>
      </c>
      <c r="D2277" s="96" t="s">
        <v>1014</v>
      </c>
      <c r="E2277" s="97">
        <v>2023</v>
      </c>
      <c r="F2277" s="98" t="s">
        <v>64</v>
      </c>
      <c r="G2277" s="99" t="s">
        <v>159</v>
      </c>
      <c r="H2277" s="100" t="s">
        <v>3387</v>
      </c>
      <c r="I2277" s="101" t="s">
        <v>167</v>
      </c>
      <c r="J2277" s="102" t="s">
        <v>163</v>
      </c>
      <c r="K2277" s="104" t="s">
        <v>634</v>
      </c>
      <c r="L2277" s="104" t="s">
        <v>634</v>
      </c>
      <c r="M2277" s="104">
        <v>1298</v>
      </c>
      <c r="N2277" s="104">
        <v>1540.4</v>
      </c>
      <c r="O2277" s="80"/>
      <c r="P2277" s="80"/>
      <c r="Q2277" s="80"/>
      <c r="R2277" s="80"/>
      <c r="S2277" s="80"/>
      <c r="T2277" s="80"/>
      <c r="U2277" s="80"/>
      <c r="V2277" s="80"/>
      <c r="W2277" s="80"/>
      <c r="X2277" s="80"/>
      <c r="Y2277" s="80"/>
      <c r="Z2277" s="80"/>
    </row>
    <row r="2278" spans="1:26" s="81" customFormat="1" x14ac:dyDescent="0.25">
      <c r="A2278" s="74" t="s">
        <v>41</v>
      </c>
      <c r="B2278" s="74" t="s">
        <v>41</v>
      </c>
      <c r="C2278" s="105" t="s">
        <v>706</v>
      </c>
      <c r="D2278" s="96" t="s">
        <v>568</v>
      </c>
      <c r="E2278" s="97">
        <v>2022</v>
      </c>
      <c r="F2278" s="98" t="s">
        <v>61</v>
      </c>
      <c r="G2278" s="99" t="s">
        <v>102</v>
      </c>
      <c r="H2278" s="100" t="s">
        <v>3388</v>
      </c>
      <c r="I2278" s="101" t="s">
        <v>103</v>
      </c>
      <c r="J2278" s="102" t="s">
        <v>860</v>
      </c>
      <c r="K2278" s="104" t="s">
        <v>634</v>
      </c>
      <c r="L2278" s="104" t="s">
        <v>634</v>
      </c>
      <c r="M2278" s="104">
        <v>2064.84</v>
      </c>
      <c r="N2278" s="104">
        <v>4306.2299999999996</v>
      </c>
      <c r="O2278" s="80"/>
      <c r="P2278" s="80"/>
      <c r="Q2278" s="80"/>
      <c r="R2278" s="80"/>
      <c r="S2278" s="80"/>
      <c r="T2278" s="80"/>
      <c r="U2278" s="80"/>
      <c r="V2278" s="80"/>
      <c r="W2278" s="80"/>
      <c r="X2278" s="80"/>
      <c r="Y2278" s="80"/>
      <c r="Z2278" s="80"/>
    </row>
    <row r="2279" spans="1:26" s="81" customFormat="1" x14ac:dyDescent="0.25">
      <c r="A2279" s="74" t="s">
        <v>41</v>
      </c>
      <c r="B2279" s="74" t="s">
        <v>41</v>
      </c>
      <c r="C2279" s="105" t="s">
        <v>3944</v>
      </c>
      <c r="D2279" s="96" t="s">
        <v>3945</v>
      </c>
      <c r="E2279" s="97">
        <v>2023</v>
      </c>
      <c r="F2279" s="98" t="s">
        <v>676</v>
      </c>
      <c r="G2279" s="99" t="s">
        <v>280</v>
      </c>
      <c r="H2279" s="100" t="s">
        <v>3389</v>
      </c>
      <c r="I2279" s="101" t="s">
        <v>281</v>
      </c>
      <c r="J2279" s="102" t="s">
        <v>730</v>
      </c>
      <c r="K2279" s="104" t="s">
        <v>634</v>
      </c>
      <c r="L2279" s="104" t="s">
        <v>634</v>
      </c>
      <c r="M2279" s="104">
        <v>1360.07</v>
      </c>
      <c r="N2279" s="104">
        <v>3166.66</v>
      </c>
      <c r="O2279" s="80"/>
      <c r="P2279" s="80"/>
      <c r="Q2279" s="80"/>
      <c r="R2279" s="80"/>
      <c r="S2279" s="80"/>
      <c r="T2279" s="80"/>
      <c r="U2279" s="80"/>
      <c r="V2279" s="80"/>
      <c r="W2279" s="80"/>
      <c r="X2279" s="80"/>
      <c r="Y2279" s="80"/>
      <c r="Z2279" s="80"/>
    </row>
    <row r="2280" spans="1:26" s="81" customFormat="1" x14ac:dyDescent="0.25">
      <c r="A2280" s="74" t="s">
        <v>41</v>
      </c>
      <c r="B2280" s="74" t="s">
        <v>41</v>
      </c>
      <c r="C2280" s="105" t="s">
        <v>3944</v>
      </c>
      <c r="D2280" s="96" t="s">
        <v>3945</v>
      </c>
      <c r="E2280" s="97">
        <v>2023</v>
      </c>
      <c r="F2280" s="98" t="s">
        <v>676</v>
      </c>
      <c r="G2280" s="99" t="s">
        <v>280</v>
      </c>
      <c r="H2280" s="100" t="s">
        <v>3390</v>
      </c>
      <c r="I2280" s="101" t="s">
        <v>281</v>
      </c>
      <c r="J2280" s="102" t="s">
        <v>736</v>
      </c>
      <c r="K2280" s="104" t="s">
        <v>634</v>
      </c>
      <c r="L2280" s="104" t="s">
        <v>634</v>
      </c>
      <c r="M2280" s="104">
        <v>1360.07</v>
      </c>
      <c r="N2280" s="104">
        <v>3166.66</v>
      </c>
      <c r="O2280" s="80"/>
      <c r="P2280" s="80"/>
      <c r="Q2280" s="80"/>
      <c r="R2280" s="80"/>
      <c r="S2280" s="80"/>
      <c r="T2280" s="80"/>
      <c r="U2280" s="80"/>
      <c r="V2280" s="80"/>
      <c r="W2280" s="80"/>
      <c r="X2280" s="80"/>
      <c r="Y2280" s="80"/>
      <c r="Z2280" s="80"/>
    </row>
    <row r="2281" spans="1:26" s="81" customFormat="1" x14ac:dyDescent="0.25">
      <c r="A2281" s="74" t="s">
        <v>41</v>
      </c>
      <c r="B2281" s="74" t="s">
        <v>41</v>
      </c>
      <c r="C2281" s="105" t="s">
        <v>691</v>
      </c>
      <c r="D2281" s="96" t="s">
        <v>21</v>
      </c>
      <c r="E2281" s="97">
        <v>2019</v>
      </c>
      <c r="F2281" s="98" t="s">
        <v>75</v>
      </c>
      <c r="G2281" s="99" t="s">
        <v>312</v>
      </c>
      <c r="H2281" s="100" t="s">
        <v>3393</v>
      </c>
      <c r="I2281" s="101" t="s">
        <v>283</v>
      </c>
      <c r="J2281" s="102" t="s">
        <v>695</v>
      </c>
      <c r="K2281" s="104" t="s">
        <v>634</v>
      </c>
      <c r="L2281" s="104" t="s">
        <v>634</v>
      </c>
      <c r="M2281" s="104">
        <v>1236.43</v>
      </c>
      <c r="N2281" s="104">
        <v>3029.39</v>
      </c>
      <c r="O2281" s="80"/>
      <c r="P2281" s="80"/>
      <c r="Q2281" s="80"/>
      <c r="R2281" s="80"/>
      <c r="S2281" s="80"/>
      <c r="T2281" s="80"/>
      <c r="U2281" s="80"/>
      <c r="V2281" s="80"/>
      <c r="W2281" s="80"/>
      <c r="X2281" s="80"/>
      <c r="Y2281" s="80"/>
      <c r="Z2281" s="80"/>
    </row>
    <row r="2282" spans="1:26" s="81" customFormat="1" x14ac:dyDescent="0.25">
      <c r="A2282" s="74" t="s">
        <v>41</v>
      </c>
      <c r="B2282" s="74" t="s">
        <v>41</v>
      </c>
      <c r="C2282" s="105" t="s">
        <v>659</v>
      </c>
      <c r="D2282" s="96" t="s">
        <v>4</v>
      </c>
      <c r="E2282" s="97">
        <v>2020</v>
      </c>
      <c r="F2282" s="98" t="s">
        <v>66</v>
      </c>
      <c r="G2282" s="99" t="s">
        <v>186</v>
      </c>
      <c r="H2282" s="100" t="s">
        <v>3394</v>
      </c>
      <c r="I2282" s="101" t="s">
        <v>179</v>
      </c>
      <c r="J2282" s="102" t="s">
        <v>743</v>
      </c>
      <c r="K2282" s="104" t="s">
        <v>545</v>
      </c>
      <c r="L2282" s="104" t="s">
        <v>545</v>
      </c>
      <c r="M2282" s="104">
        <v>1726.79</v>
      </c>
      <c r="N2282" s="104">
        <v>4094.91</v>
      </c>
      <c r="O2282" s="80"/>
      <c r="P2282" s="80"/>
      <c r="Q2282" s="80"/>
      <c r="R2282" s="80"/>
      <c r="S2282" s="80"/>
      <c r="T2282" s="80"/>
      <c r="U2282" s="80"/>
      <c r="V2282" s="80"/>
      <c r="W2282" s="80"/>
      <c r="X2282" s="80"/>
      <c r="Y2282" s="80"/>
      <c r="Z2282" s="80"/>
    </row>
    <row r="2283" spans="1:26" s="81" customFormat="1" x14ac:dyDescent="0.25">
      <c r="A2283" s="74" t="s">
        <v>41</v>
      </c>
      <c r="B2283" s="74" t="s">
        <v>41</v>
      </c>
      <c r="C2283" s="105" t="s">
        <v>51</v>
      </c>
      <c r="D2283" s="96" t="s">
        <v>1</v>
      </c>
      <c r="E2283" s="97">
        <v>2020</v>
      </c>
      <c r="F2283" s="98" t="s">
        <v>67</v>
      </c>
      <c r="G2283" s="99" t="s">
        <v>193</v>
      </c>
      <c r="H2283" s="100" t="s">
        <v>3395</v>
      </c>
      <c r="I2283" s="101" t="s">
        <v>194</v>
      </c>
      <c r="J2283" s="102" t="s">
        <v>695</v>
      </c>
      <c r="K2283" s="104" t="s">
        <v>545</v>
      </c>
      <c r="L2283" s="104" t="s">
        <v>545</v>
      </c>
      <c r="M2283" s="104">
        <v>1434.67</v>
      </c>
      <c r="N2283" s="104">
        <v>5022.6400000000003</v>
      </c>
      <c r="O2283" s="80"/>
      <c r="P2283" s="80"/>
      <c r="Q2283" s="80"/>
      <c r="R2283" s="80"/>
      <c r="S2283" s="80"/>
      <c r="T2283" s="80"/>
      <c r="U2283" s="80"/>
      <c r="V2283" s="80"/>
      <c r="W2283" s="80"/>
      <c r="X2283" s="80"/>
      <c r="Y2283" s="80"/>
      <c r="Z2283" s="80"/>
    </row>
    <row r="2284" spans="1:26" s="81" customFormat="1" x14ac:dyDescent="0.25">
      <c r="A2284" s="74" t="s">
        <v>41</v>
      </c>
      <c r="B2284" s="74" t="s">
        <v>41</v>
      </c>
      <c r="C2284" s="105" t="s">
        <v>3944</v>
      </c>
      <c r="D2284" s="96" t="s">
        <v>3945</v>
      </c>
      <c r="E2284" s="97">
        <v>2023</v>
      </c>
      <c r="F2284" s="98" t="s">
        <v>676</v>
      </c>
      <c r="G2284" s="99" t="s">
        <v>280</v>
      </c>
      <c r="H2284" s="100" t="s">
        <v>3396</v>
      </c>
      <c r="I2284" s="101" t="s">
        <v>283</v>
      </c>
      <c r="J2284" s="102" t="s">
        <v>685</v>
      </c>
      <c r="K2284" s="104" t="s">
        <v>634</v>
      </c>
      <c r="L2284" s="104" t="s">
        <v>634</v>
      </c>
      <c r="M2284" s="104">
        <v>2803.83</v>
      </c>
      <c r="N2284" s="104">
        <v>5890.47</v>
      </c>
      <c r="O2284" s="80"/>
      <c r="P2284" s="80"/>
      <c r="Q2284" s="80"/>
      <c r="R2284" s="80"/>
      <c r="S2284" s="80"/>
      <c r="T2284" s="80"/>
      <c r="U2284" s="80"/>
      <c r="V2284" s="80"/>
      <c r="W2284" s="80"/>
      <c r="X2284" s="80"/>
      <c r="Y2284" s="80"/>
      <c r="Z2284" s="80"/>
    </row>
    <row r="2285" spans="1:26" s="81" customFormat="1" x14ac:dyDescent="0.25">
      <c r="A2285" s="74" t="s">
        <v>41</v>
      </c>
      <c r="B2285" s="74" t="s">
        <v>41</v>
      </c>
      <c r="C2285" s="105" t="s">
        <v>922</v>
      </c>
      <c r="D2285" s="96" t="s">
        <v>923</v>
      </c>
      <c r="E2285" s="97">
        <v>2023</v>
      </c>
      <c r="F2285" s="98" t="s">
        <v>61</v>
      </c>
      <c r="G2285" s="99" t="s">
        <v>102</v>
      </c>
      <c r="H2285" s="100" t="s">
        <v>3397</v>
      </c>
      <c r="I2285" s="101" t="s">
        <v>129</v>
      </c>
      <c r="J2285" s="102" t="s">
        <v>783</v>
      </c>
      <c r="K2285" s="104" t="s">
        <v>634</v>
      </c>
      <c r="L2285" s="104" t="s">
        <v>634</v>
      </c>
      <c r="M2285" s="104">
        <v>1858.89</v>
      </c>
      <c r="N2285" s="104">
        <v>3243.81</v>
      </c>
      <c r="O2285" s="80"/>
      <c r="P2285" s="80"/>
      <c r="Q2285" s="80"/>
      <c r="R2285" s="80"/>
      <c r="S2285" s="80"/>
      <c r="T2285" s="80"/>
      <c r="U2285" s="80"/>
      <c r="V2285" s="80"/>
      <c r="W2285" s="80"/>
      <c r="X2285" s="80"/>
      <c r="Y2285" s="80"/>
      <c r="Z2285" s="80"/>
    </row>
    <row r="2286" spans="1:26" s="81" customFormat="1" x14ac:dyDescent="0.25">
      <c r="A2286" s="74" t="s">
        <v>41</v>
      </c>
      <c r="B2286" s="74" t="s">
        <v>41</v>
      </c>
      <c r="C2286" s="105" t="s">
        <v>706</v>
      </c>
      <c r="D2286" s="96" t="s">
        <v>568</v>
      </c>
      <c r="E2286" s="97">
        <v>2022</v>
      </c>
      <c r="F2286" s="98" t="s">
        <v>61</v>
      </c>
      <c r="G2286" s="99" t="s">
        <v>102</v>
      </c>
      <c r="H2286" s="100" t="s">
        <v>3398</v>
      </c>
      <c r="I2286" s="101" t="s">
        <v>86</v>
      </c>
      <c r="J2286" s="102" t="s">
        <v>695</v>
      </c>
      <c r="K2286" s="104" t="s">
        <v>634</v>
      </c>
      <c r="L2286" s="104" t="s">
        <v>634</v>
      </c>
      <c r="M2286" s="104">
        <v>2498.17</v>
      </c>
      <c r="N2286" s="104">
        <v>5098.95</v>
      </c>
      <c r="O2286" s="80"/>
      <c r="P2286" s="80"/>
      <c r="Q2286" s="80"/>
      <c r="R2286" s="80"/>
      <c r="S2286" s="80"/>
      <c r="T2286" s="80"/>
      <c r="U2286" s="80"/>
      <c r="V2286" s="80"/>
      <c r="W2286" s="80"/>
      <c r="X2286" s="80"/>
      <c r="Y2286" s="80"/>
      <c r="Z2286" s="80"/>
    </row>
    <row r="2287" spans="1:26" s="81" customFormat="1" x14ac:dyDescent="0.25">
      <c r="A2287" s="74" t="s">
        <v>41</v>
      </c>
      <c r="B2287" s="74" t="s">
        <v>41</v>
      </c>
      <c r="C2287" s="105" t="s">
        <v>922</v>
      </c>
      <c r="D2287" s="96" t="s">
        <v>923</v>
      </c>
      <c r="E2287" s="97">
        <v>2023</v>
      </c>
      <c r="F2287" s="98" t="s">
        <v>61</v>
      </c>
      <c r="G2287" s="99" t="s">
        <v>102</v>
      </c>
      <c r="H2287" s="100" t="s">
        <v>3399</v>
      </c>
      <c r="I2287" s="101" t="s">
        <v>129</v>
      </c>
      <c r="J2287" s="102" t="s">
        <v>652</v>
      </c>
      <c r="K2287" s="104" t="s">
        <v>634</v>
      </c>
      <c r="L2287" s="104" t="s">
        <v>634</v>
      </c>
      <c r="M2287" s="104">
        <v>1858.89</v>
      </c>
      <c r="N2287" s="104">
        <v>3243.81</v>
      </c>
      <c r="O2287" s="80"/>
      <c r="P2287" s="80"/>
      <c r="Q2287" s="80"/>
      <c r="R2287" s="80"/>
      <c r="S2287" s="80"/>
      <c r="T2287" s="80"/>
      <c r="U2287" s="80"/>
      <c r="V2287" s="80"/>
      <c r="W2287" s="80"/>
      <c r="X2287" s="80"/>
      <c r="Y2287" s="80"/>
      <c r="Z2287" s="80"/>
    </row>
    <row r="2288" spans="1:26" s="81" customFormat="1" x14ac:dyDescent="0.25">
      <c r="A2288" s="74" t="s">
        <v>41</v>
      </c>
      <c r="B2288" s="74" t="s">
        <v>41</v>
      </c>
      <c r="C2288" s="105" t="s">
        <v>929</v>
      </c>
      <c r="D2288" s="96" t="s">
        <v>930</v>
      </c>
      <c r="E2288" s="97">
        <v>2018</v>
      </c>
      <c r="F2288" s="98" t="s">
        <v>61</v>
      </c>
      <c r="G2288" s="99" t="s">
        <v>102</v>
      </c>
      <c r="H2288" s="100" t="s">
        <v>3400</v>
      </c>
      <c r="I2288" s="101" t="s">
        <v>179</v>
      </c>
      <c r="J2288" s="102" t="s">
        <v>965</v>
      </c>
      <c r="K2288" s="104" t="s">
        <v>545</v>
      </c>
      <c r="L2288" s="104" t="s">
        <v>545</v>
      </c>
      <c r="M2288" s="104">
        <v>1692.6</v>
      </c>
      <c r="N2288" s="104">
        <v>3002</v>
      </c>
      <c r="O2288" s="80"/>
      <c r="P2288" s="80"/>
      <c r="Q2288" s="80"/>
      <c r="R2288" s="80"/>
      <c r="S2288" s="80"/>
      <c r="T2288" s="80"/>
      <c r="U2288" s="80"/>
      <c r="V2288" s="80"/>
      <c r="W2288" s="80"/>
      <c r="X2288" s="80"/>
      <c r="Y2288" s="80"/>
      <c r="Z2288" s="80"/>
    </row>
    <row r="2289" spans="1:26" s="81" customFormat="1" x14ac:dyDescent="0.25">
      <c r="A2289" s="74" t="s">
        <v>41</v>
      </c>
      <c r="B2289" s="74" t="s">
        <v>41</v>
      </c>
      <c r="C2289" s="105" t="s">
        <v>706</v>
      </c>
      <c r="D2289" s="96" t="s">
        <v>568</v>
      </c>
      <c r="E2289" s="97">
        <v>2022</v>
      </c>
      <c r="F2289" s="98" t="s">
        <v>61</v>
      </c>
      <c r="G2289" s="99" t="s">
        <v>102</v>
      </c>
      <c r="H2289" s="100" t="s">
        <v>3401</v>
      </c>
      <c r="I2289" s="101" t="s">
        <v>103</v>
      </c>
      <c r="J2289" s="102" t="s">
        <v>769</v>
      </c>
      <c r="K2289" s="104" t="s">
        <v>634</v>
      </c>
      <c r="L2289" s="104" t="s">
        <v>634</v>
      </c>
      <c r="M2289" s="104">
        <v>2064.84</v>
      </c>
      <c r="N2289" s="104">
        <v>4306.2299999999996</v>
      </c>
      <c r="O2289" s="80"/>
      <c r="P2289" s="80"/>
      <c r="Q2289" s="80"/>
      <c r="R2289" s="80"/>
      <c r="S2289" s="80"/>
      <c r="T2289" s="80"/>
      <c r="U2289" s="80"/>
      <c r="V2289" s="80"/>
      <c r="W2289" s="80"/>
      <c r="X2289" s="80"/>
      <c r="Y2289" s="80"/>
      <c r="Z2289" s="80"/>
    </row>
    <row r="2290" spans="1:26" s="81" customFormat="1" x14ac:dyDescent="0.25">
      <c r="A2290" s="74" t="s">
        <v>41</v>
      </c>
      <c r="B2290" s="74" t="s">
        <v>41</v>
      </c>
      <c r="C2290" s="105" t="s">
        <v>1096</v>
      </c>
      <c r="D2290" s="96" t="s">
        <v>1097</v>
      </c>
      <c r="E2290" s="97">
        <v>2023</v>
      </c>
      <c r="F2290" s="98" t="s">
        <v>66</v>
      </c>
      <c r="G2290" s="99" t="s">
        <v>186</v>
      </c>
      <c r="H2290" s="100" t="s">
        <v>3403</v>
      </c>
      <c r="I2290" s="101" t="s">
        <v>99</v>
      </c>
      <c r="J2290" s="102" t="s">
        <v>712</v>
      </c>
      <c r="K2290" s="104" t="s">
        <v>634</v>
      </c>
      <c r="L2290" s="104" t="s">
        <v>634</v>
      </c>
      <c r="M2290" s="104">
        <v>2199.12</v>
      </c>
      <c r="N2290" s="104">
        <v>2415.1999999999998</v>
      </c>
      <c r="O2290" s="80"/>
      <c r="P2290" s="80"/>
      <c r="Q2290" s="80"/>
      <c r="R2290" s="80"/>
      <c r="S2290" s="80"/>
      <c r="T2290" s="80"/>
      <c r="U2290" s="80"/>
      <c r="V2290" s="80"/>
      <c r="W2290" s="80"/>
      <c r="X2290" s="80"/>
      <c r="Y2290" s="80"/>
      <c r="Z2290" s="80"/>
    </row>
    <row r="2291" spans="1:26" s="81" customFormat="1" x14ac:dyDescent="0.25">
      <c r="A2291" s="74" t="s">
        <v>41</v>
      </c>
      <c r="B2291" s="74" t="s">
        <v>41</v>
      </c>
      <c r="C2291" s="105" t="s">
        <v>51</v>
      </c>
      <c r="D2291" s="96" t="s">
        <v>1</v>
      </c>
      <c r="E2291" s="97">
        <v>2020</v>
      </c>
      <c r="F2291" s="98" t="s">
        <v>67</v>
      </c>
      <c r="G2291" s="99" t="s">
        <v>193</v>
      </c>
      <c r="H2291" s="100" t="s">
        <v>3404</v>
      </c>
      <c r="I2291" s="101" t="s">
        <v>194</v>
      </c>
      <c r="J2291" s="102" t="s">
        <v>202</v>
      </c>
      <c r="K2291" s="104" t="s">
        <v>545</v>
      </c>
      <c r="L2291" s="104" t="s">
        <v>545</v>
      </c>
      <c r="M2291" s="104">
        <v>1434.67</v>
      </c>
      <c r="N2291" s="104">
        <v>5022.6400000000003</v>
      </c>
      <c r="O2291" s="80"/>
      <c r="P2291" s="80"/>
      <c r="Q2291" s="80"/>
      <c r="R2291" s="80"/>
      <c r="S2291" s="80"/>
      <c r="T2291" s="80"/>
      <c r="U2291" s="80"/>
      <c r="V2291" s="80"/>
      <c r="W2291" s="80"/>
      <c r="X2291" s="80"/>
      <c r="Y2291" s="80"/>
      <c r="Z2291" s="80"/>
    </row>
    <row r="2292" spans="1:26" s="81" customFormat="1" x14ac:dyDescent="0.25">
      <c r="A2292" s="74" t="s">
        <v>41</v>
      </c>
      <c r="B2292" s="74" t="s">
        <v>41</v>
      </c>
      <c r="C2292" s="105" t="s">
        <v>929</v>
      </c>
      <c r="D2292" s="96" t="s">
        <v>930</v>
      </c>
      <c r="E2292" s="97">
        <v>2018</v>
      </c>
      <c r="F2292" s="98" t="s">
        <v>61</v>
      </c>
      <c r="G2292" s="99" t="s">
        <v>102</v>
      </c>
      <c r="H2292" s="100" t="s">
        <v>3405</v>
      </c>
      <c r="I2292" s="101" t="s">
        <v>179</v>
      </c>
      <c r="J2292" s="102" t="s">
        <v>1656</v>
      </c>
      <c r="K2292" s="104" t="s">
        <v>545</v>
      </c>
      <c r="L2292" s="104" t="s">
        <v>545</v>
      </c>
      <c r="M2292" s="104">
        <v>1426.32</v>
      </c>
      <c r="N2292" s="104">
        <v>2530.5</v>
      </c>
      <c r="O2292" s="80"/>
      <c r="P2292" s="80"/>
      <c r="Q2292" s="80"/>
      <c r="R2292" s="80"/>
      <c r="S2292" s="80"/>
      <c r="T2292" s="80"/>
      <c r="U2292" s="80"/>
      <c r="V2292" s="80"/>
      <c r="W2292" s="80"/>
      <c r="X2292" s="80"/>
      <c r="Y2292" s="80"/>
      <c r="Z2292" s="80"/>
    </row>
    <row r="2293" spans="1:26" s="81" customFormat="1" x14ac:dyDescent="0.25">
      <c r="A2293" s="74" t="s">
        <v>41</v>
      </c>
      <c r="B2293" s="74" t="s">
        <v>41</v>
      </c>
      <c r="C2293" s="105" t="s">
        <v>3944</v>
      </c>
      <c r="D2293" s="96" t="s">
        <v>3945</v>
      </c>
      <c r="E2293" s="97">
        <v>2023</v>
      </c>
      <c r="F2293" s="98" t="s">
        <v>676</v>
      </c>
      <c r="G2293" s="99" t="s">
        <v>280</v>
      </c>
      <c r="H2293" s="100" t="s">
        <v>3406</v>
      </c>
      <c r="I2293" s="101" t="s">
        <v>281</v>
      </c>
      <c r="J2293" s="102" t="s">
        <v>685</v>
      </c>
      <c r="K2293" s="104" t="s">
        <v>634</v>
      </c>
      <c r="L2293" s="104" t="s">
        <v>634</v>
      </c>
      <c r="M2293" s="104">
        <v>1360.07</v>
      </c>
      <c r="N2293" s="104">
        <v>3166.66</v>
      </c>
      <c r="O2293" s="80"/>
      <c r="P2293" s="80"/>
      <c r="Q2293" s="80"/>
      <c r="R2293" s="80"/>
      <c r="S2293" s="80"/>
      <c r="T2293" s="80"/>
      <c r="U2293" s="80"/>
      <c r="V2293" s="80"/>
      <c r="W2293" s="80"/>
      <c r="X2293" s="80"/>
      <c r="Y2293" s="80"/>
      <c r="Z2293" s="80"/>
    </row>
    <row r="2294" spans="1:26" s="81" customFormat="1" x14ac:dyDescent="0.25">
      <c r="A2294" s="74" t="s">
        <v>41</v>
      </c>
      <c r="B2294" s="74" t="s">
        <v>41</v>
      </c>
      <c r="C2294" s="105" t="s">
        <v>943</v>
      </c>
      <c r="D2294" s="96" t="s">
        <v>944</v>
      </c>
      <c r="E2294" s="97">
        <v>2023</v>
      </c>
      <c r="F2294" s="98" t="s">
        <v>66</v>
      </c>
      <c r="G2294" s="99" t="s">
        <v>186</v>
      </c>
      <c r="H2294" s="100" t="s">
        <v>3407</v>
      </c>
      <c r="I2294" s="101" t="s">
        <v>162</v>
      </c>
      <c r="J2294" s="102" t="s">
        <v>1600</v>
      </c>
      <c r="K2294" s="104" t="s">
        <v>634</v>
      </c>
      <c r="L2294" s="104" t="s">
        <v>634</v>
      </c>
      <c r="M2294" s="104">
        <v>2199.12</v>
      </c>
      <c r="N2294" s="104">
        <v>2415.1999999999998</v>
      </c>
      <c r="O2294" s="80"/>
      <c r="P2294" s="80"/>
      <c r="Q2294" s="80"/>
      <c r="R2294" s="80"/>
      <c r="S2294" s="80"/>
      <c r="T2294" s="80"/>
      <c r="U2294" s="80"/>
      <c r="V2294" s="80"/>
      <c r="W2294" s="80"/>
      <c r="X2294" s="80"/>
      <c r="Y2294" s="80"/>
      <c r="Z2294" s="80"/>
    </row>
    <row r="2295" spans="1:26" s="81" customFormat="1" x14ac:dyDescent="0.25">
      <c r="A2295" s="74" t="s">
        <v>41</v>
      </c>
      <c r="B2295" s="74" t="s">
        <v>41</v>
      </c>
      <c r="C2295" s="105" t="s">
        <v>703</v>
      </c>
      <c r="D2295" s="96" t="s">
        <v>601</v>
      </c>
      <c r="E2295" s="97">
        <v>2022</v>
      </c>
      <c r="F2295" s="98" t="s">
        <v>66</v>
      </c>
      <c r="G2295" s="99" t="s">
        <v>186</v>
      </c>
      <c r="H2295" s="100" t="s">
        <v>3408</v>
      </c>
      <c r="I2295" s="101" t="s">
        <v>160</v>
      </c>
      <c r="J2295" s="102" t="s">
        <v>740</v>
      </c>
      <c r="K2295" s="104" t="s">
        <v>634</v>
      </c>
      <c r="L2295" s="104" t="s">
        <v>634</v>
      </c>
      <c r="M2295" s="104">
        <v>1735.89</v>
      </c>
      <c r="N2295" s="104">
        <v>1945.6</v>
      </c>
      <c r="O2295" s="80"/>
      <c r="P2295" s="80"/>
      <c r="Q2295" s="80"/>
      <c r="R2295" s="80"/>
      <c r="S2295" s="80"/>
      <c r="T2295" s="80"/>
      <c r="U2295" s="80"/>
      <c r="V2295" s="80"/>
      <c r="W2295" s="80"/>
      <c r="X2295" s="80"/>
      <c r="Y2295" s="80"/>
      <c r="Z2295" s="80"/>
    </row>
    <row r="2296" spans="1:26" s="81" customFormat="1" x14ac:dyDescent="0.25">
      <c r="A2296" s="74" t="s">
        <v>41</v>
      </c>
      <c r="B2296" s="74" t="s">
        <v>41</v>
      </c>
      <c r="C2296" s="105" t="s">
        <v>929</v>
      </c>
      <c r="D2296" s="96" t="s">
        <v>930</v>
      </c>
      <c r="E2296" s="97">
        <v>2018</v>
      </c>
      <c r="F2296" s="98" t="s">
        <v>61</v>
      </c>
      <c r="G2296" s="99" t="s">
        <v>102</v>
      </c>
      <c r="H2296" s="100" t="s">
        <v>3409</v>
      </c>
      <c r="I2296" s="101" t="s">
        <v>179</v>
      </c>
      <c r="J2296" s="102" t="s">
        <v>618</v>
      </c>
      <c r="K2296" s="104" t="s">
        <v>545</v>
      </c>
      <c r="L2296" s="104" t="s">
        <v>545</v>
      </c>
      <c r="M2296" s="104">
        <v>1426.32</v>
      </c>
      <c r="N2296" s="104">
        <v>2530.5</v>
      </c>
      <c r="O2296" s="80"/>
      <c r="P2296" s="80"/>
      <c r="Q2296" s="80"/>
      <c r="R2296" s="80"/>
      <c r="S2296" s="80"/>
      <c r="T2296" s="80"/>
      <c r="U2296" s="80"/>
      <c r="V2296" s="80"/>
      <c r="W2296" s="80"/>
      <c r="X2296" s="80"/>
      <c r="Y2296" s="80"/>
      <c r="Z2296" s="80"/>
    </row>
    <row r="2297" spans="1:26" s="81" customFormat="1" x14ac:dyDescent="0.25">
      <c r="A2297" s="74" t="s">
        <v>41</v>
      </c>
      <c r="B2297" s="74" t="s">
        <v>41</v>
      </c>
      <c r="C2297" s="105" t="s">
        <v>668</v>
      </c>
      <c r="D2297" s="96" t="s">
        <v>10</v>
      </c>
      <c r="E2297" s="97">
        <v>2019</v>
      </c>
      <c r="F2297" s="98" t="s">
        <v>76</v>
      </c>
      <c r="G2297" s="99" t="s">
        <v>328</v>
      </c>
      <c r="H2297" s="100" t="s">
        <v>3410</v>
      </c>
      <c r="I2297" s="101" t="s">
        <v>179</v>
      </c>
      <c r="J2297" s="102" t="s">
        <v>825</v>
      </c>
      <c r="K2297" s="104" t="s">
        <v>545</v>
      </c>
      <c r="L2297" s="104" t="s">
        <v>545</v>
      </c>
      <c r="M2297" s="104">
        <v>1122.2</v>
      </c>
      <c r="N2297" s="104">
        <v>3112.55</v>
      </c>
      <c r="O2297" s="80"/>
      <c r="P2297" s="80"/>
      <c r="Q2297" s="80"/>
      <c r="R2297" s="80"/>
      <c r="S2297" s="80"/>
      <c r="T2297" s="80"/>
      <c r="U2297" s="80"/>
      <c r="V2297" s="80"/>
      <c r="W2297" s="80"/>
      <c r="X2297" s="80"/>
      <c r="Y2297" s="80"/>
      <c r="Z2297" s="80"/>
    </row>
    <row r="2298" spans="1:26" s="81" customFormat="1" x14ac:dyDescent="0.25">
      <c r="A2298" s="74" t="s">
        <v>41</v>
      </c>
      <c r="B2298" s="74" t="s">
        <v>41</v>
      </c>
      <c r="C2298" s="105" t="s">
        <v>922</v>
      </c>
      <c r="D2298" s="96" t="s">
        <v>923</v>
      </c>
      <c r="E2298" s="97">
        <v>2023</v>
      </c>
      <c r="F2298" s="98" t="s">
        <v>61</v>
      </c>
      <c r="G2298" s="99" t="s">
        <v>102</v>
      </c>
      <c r="H2298" s="100" t="s">
        <v>3411</v>
      </c>
      <c r="I2298" s="101" t="s">
        <v>99</v>
      </c>
      <c r="J2298" s="102" t="s">
        <v>688</v>
      </c>
      <c r="K2298" s="104" t="s">
        <v>634</v>
      </c>
      <c r="L2298" s="104" t="s">
        <v>634</v>
      </c>
      <c r="M2298" s="104">
        <v>2035.97</v>
      </c>
      <c r="N2298" s="104">
        <v>4337.3</v>
      </c>
      <c r="O2298" s="80"/>
      <c r="P2298" s="80"/>
      <c r="Q2298" s="80"/>
      <c r="R2298" s="80"/>
      <c r="S2298" s="80"/>
      <c r="T2298" s="80"/>
      <c r="U2298" s="80"/>
      <c r="V2298" s="80"/>
      <c r="W2298" s="80"/>
      <c r="X2298" s="80"/>
      <c r="Y2298" s="80"/>
      <c r="Z2298" s="80"/>
    </row>
    <row r="2299" spans="1:26" s="81" customFormat="1" x14ac:dyDescent="0.25">
      <c r="A2299" s="74" t="s">
        <v>41</v>
      </c>
      <c r="B2299" s="74" t="s">
        <v>41</v>
      </c>
      <c r="C2299" s="105" t="s">
        <v>49</v>
      </c>
      <c r="D2299" s="96" t="s">
        <v>13</v>
      </c>
      <c r="E2299" s="97">
        <v>2019</v>
      </c>
      <c r="F2299" s="98" t="s">
        <v>65</v>
      </c>
      <c r="G2299" s="99" t="s">
        <v>176</v>
      </c>
      <c r="H2299" s="100" t="s">
        <v>3412</v>
      </c>
      <c r="I2299" s="101" t="s">
        <v>181</v>
      </c>
      <c r="J2299" s="102" t="s">
        <v>748</v>
      </c>
      <c r="K2299" s="104" t="s">
        <v>634</v>
      </c>
      <c r="L2299" s="104" t="s">
        <v>634</v>
      </c>
      <c r="M2299" s="104">
        <v>1546.6</v>
      </c>
      <c r="N2299" s="104">
        <v>3038.02</v>
      </c>
      <c r="O2299" s="80"/>
      <c r="P2299" s="80"/>
      <c r="Q2299" s="80"/>
      <c r="R2299" s="80"/>
      <c r="S2299" s="80"/>
      <c r="T2299" s="80"/>
      <c r="U2299" s="80"/>
      <c r="V2299" s="80"/>
      <c r="W2299" s="80"/>
      <c r="X2299" s="80"/>
      <c r="Y2299" s="80"/>
      <c r="Z2299" s="80"/>
    </row>
    <row r="2300" spans="1:26" s="81" customFormat="1" x14ac:dyDescent="0.25">
      <c r="A2300" s="74" t="s">
        <v>41</v>
      </c>
      <c r="B2300" s="74" t="s">
        <v>41</v>
      </c>
      <c r="C2300" s="105" t="s">
        <v>3944</v>
      </c>
      <c r="D2300" s="96" t="s">
        <v>3945</v>
      </c>
      <c r="E2300" s="97">
        <v>2023</v>
      </c>
      <c r="F2300" s="98" t="s">
        <v>676</v>
      </c>
      <c r="G2300" s="99" t="s">
        <v>280</v>
      </c>
      <c r="H2300" s="100" t="s">
        <v>3413</v>
      </c>
      <c r="I2300" s="101" t="s">
        <v>281</v>
      </c>
      <c r="J2300" s="102" t="s">
        <v>685</v>
      </c>
      <c r="K2300" s="104" t="s">
        <v>634</v>
      </c>
      <c r="L2300" s="104" t="s">
        <v>634</v>
      </c>
      <c r="M2300" s="104">
        <v>1360.07</v>
      </c>
      <c r="N2300" s="104">
        <v>3166.66</v>
      </c>
      <c r="O2300" s="80"/>
      <c r="P2300" s="80"/>
      <c r="Q2300" s="80"/>
      <c r="R2300" s="80"/>
      <c r="S2300" s="80"/>
      <c r="T2300" s="80"/>
      <c r="U2300" s="80"/>
      <c r="V2300" s="80"/>
      <c r="W2300" s="80"/>
      <c r="X2300" s="80"/>
      <c r="Y2300" s="80"/>
      <c r="Z2300" s="80"/>
    </row>
    <row r="2301" spans="1:26" s="81" customFormat="1" x14ac:dyDescent="0.25">
      <c r="A2301" s="74" t="s">
        <v>41</v>
      </c>
      <c r="B2301" s="74" t="s">
        <v>41</v>
      </c>
      <c r="C2301" s="105" t="s">
        <v>761</v>
      </c>
      <c r="D2301" s="96" t="s">
        <v>35</v>
      </c>
      <c r="E2301" s="97">
        <v>2018</v>
      </c>
      <c r="F2301" s="98" t="s">
        <v>59</v>
      </c>
      <c r="G2301" s="99" t="s">
        <v>82</v>
      </c>
      <c r="H2301" s="100" t="s">
        <v>3414</v>
      </c>
      <c r="I2301" s="101" t="s">
        <v>129</v>
      </c>
      <c r="J2301" s="102" t="s">
        <v>784</v>
      </c>
      <c r="K2301" s="104" t="s">
        <v>634</v>
      </c>
      <c r="L2301" s="104" t="s">
        <v>634</v>
      </c>
      <c r="M2301" s="104">
        <v>1326.25</v>
      </c>
      <c r="N2301" s="104">
        <v>2601.58</v>
      </c>
      <c r="O2301" s="80"/>
      <c r="P2301" s="80"/>
      <c r="Q2301" s="80"/>
      <c r="R2301" s="80"/>
      <c r="S2301" s="80"/>
      <c r="T2301" s="80"/>
      <c r="U2301" s="80"/>
      <c r="V2301" s="80"/>
      <c r="W2301" s="80"/>
      <c r="X2301" s="80"/>
      <c r="Y2301" s="80"/>
      <c r="Z2301" s="80"/>
    </row>
    <row r="2302" spans="1:26" s="81" customFormat="1" x14ac:dyDescent="0.25">
      <c r="A2302" s="74" t="s">
        <v>41</v>
      </c>
      <c r="B2302" s="74" t="s">
        <v>41</v>
      </c>
      <c r="C2302" s="105" t="s">
        <v>3944</v>
      </c>
      <c r="D2302" s="96" t="s">
        <v>3945</v>
      </c>
      <c r="E2302" s="97">
        <v>2023</v>
      </c>
      <c r="F2302" s="98" t="s">
        <v>676</v>
      </c>
      <c r="G2302" s="99" t="s">
        <v>280</v>
      </c>
      <c r="H2302" s="100" t="s">
        <v>3416</v>
      </c>
      <c r="I2302" s="101" t="s">
        <v>281</v>
      </c>
      <c r="J2302" s="102" t="s">
        <v>685</v>
      </c>
      <c r="K2302" s="104" t="s">
        <v>634</v>
      </c>
      <c r="L2302" s="104" t="s">
        <v>634</v>
      </c>
      <c r="M2302" s="104">
        <v>1360.07</v>
      </c>
      <c r="N2302" s="104">
        <v>3166.66</v>
      </c>
      <c r="O2302" s="80"/>
      <c r="P2302" s="80"/>
      <c r="Q2302" s="80"/>
      <c r="R2302" s="80"/>
      <c r="S2302" s="80"/>
      <c r="T2302" s="80"/>
      <c r="U2302" s="80"/>
      <c r="V2302" s="80"/>
      <c r="W2302" s="80"/>
      <c r="X2302" s="80"/>
      <c r="Y2302" s="80"/>
      <c r="Z2302" s="80"/>
    </row>
    <row r="2303" spans="1:26" s="81" customFormat="1" x14ac:dyDescent="0.25">
      <c r="A2303" s="74" t="s">
        <v>41</v>
      </c>
      <c r="B2303" s="74" t="s">
        <v>41</v>
      </c>
      <c r="C2303" s="105" t="s">
        <v>49</v>
      </c>
      <c r="D2303" s="96" t="s">
        <v>13</v>
      </c>
      <c r="E2303" s="97">
        <v>2019</v>
      </c>
      <c r="F2303" s="98" t="s">
        <v>65</v>
      </c>
      <c r="G2303" s="99" t="s">
        <v>176</v>
      </c>
      <c r="H2303" s="100" t="s">
        <v>3417</v>
      </c>
      <c r="I2303" s="101" t="s">
        <v>181</v>
      </c>
      <c r="J2303" s="102" t="s">
        <v>748</v>
      </c>
      <c r="K2303" s="104" t="s">
        <v>634</v>
      </c>
      <c r="L2303" s="104" t="s">
        <v>634</v>
      </c>
      <c r="M2303" s="104">
        <v>1546.6</v>
      </c>
      <c r="N2303" s="104">
        <v>3038.02</v>
      </c>
      <c r="O2303" s="80"/>
      <c r="P2303" s="80"/>
      <c r="Q2303" s="80"/>
      <c r="R2303" s="80"/>
      <c r="S2303" s="80"/>
      <c r="T2303" s="80"/>
      <c r="U2303" s="80"/>
      <c r="V2303" s="80"/>
      <c r="W2303" s="80"/>
      <c r="X2303" s="80"/>
      <c r="Y2303" s="80"/>
      <c r="Z2303" s="80"/>
    </row>
    <row r="2304" spans="1:26" s="81" customFormat="1" x14ac:dyDescent="0.25">
      <c r="A2304" s="74" t="s">
        <v>41</v>
      </c>
      <c r="B2304" s="74" t="s">
        <v>41</v>
      </c>
      <c r="C2304" s="105" t="s">
        <v>668</v>
      </c>
      <c r="D2304" s="96" t="s">
        <v>10</v>
      </c>
      <c r="E2304" s="97">
        <v>2019</v>
      </c>
      <c r="F2304" s="98" t="s">
        <v>76</v>
      </c>
      <c r="G2304" s="99" t="s">
        <v>328</v>
      </c>
      <c r="H2304" s="100" t="s">
        <v>3418</v>
      </c>
      <c r="I2304" s="101" t="s">
        <v>179</v>
      </c>
      <c r="J2304" s="102" t="s">
        <v>390</v>
      </c>
      <c r="K2304" s="104" t="s">
        <v>545</v>
      </c>
      <c r="L2304" s="104" t="s">
        <v>545</v>
      </c>
      <c r="M2304" s="104">
        <v>1122.2</v>
      </c>
      <c r="N2304" s="104">
        <v>3112.55</v>
      </c>
      <c r="O2304" s="80"/>
      <c r="P2304" s="80"/>
      <c r="Q2304" s="80"/>
      <c r="R2304" s="80"/>
      <c r="S2304" s="80"/>
      <c r="T2304" s="80"/>
      <c r="U2304" s="80"/>
      <c r="V2304" s="80"/>
      <c r="W2304" s="80"/>
      <c r="X2304" s="80"/>
      <c r="Y2304" s="80"/>
      <c r="Z2304" s="80"/>
    </row>
    <row r="2305" spans="1:26" s="81" customFormat="1" x14ac:dyDescent="0.25">
      <c r="A2305" s="74" t="s">
        <v>41</v>
      </c>
      <c r="B2305" s="74" t="s">
        <v>41</v>
      </c>
      <c r="C2305" s="105" t="s">
        <v>668</v>
      </c>
      <c r="D2305" s="96" t="s">
        <v>10</v>
      </c>
      <c r="E2305" s="97">
        <v>2019</v>
      </c>
      <c r="F2305" s="98" t="s">
        <v>76</v>
      </c>
      <c r="G2305" s="99" t="s">
        <v>328</v>
      </c>
      <c r="H2305" s="100" t="s">
        <v>3419</v>
      </c>
      <c r="I2305" s="101" t="s">
        <v>179</v>
      </c>
      <c r="J2305" s="102" t="s">
        <v>375</v>
      </c>
      <c r="K2305" s="104" t="s">
        <v>545</v>
      </c>
      <c r="L2305" s="104" t="s">
        <v>545</v>
      </c>
      <c r="M2305" s="104">
        <v>1122.2</v>
      </c>
      <c r="N2305" s="104">
        <v>3112.55</v>
      </c>
      <c r="O2305" s="80"/>
      <c r="P2305" s="80"/>
      <c r="Q2305" s="80"/>
      <c r="R2305" s="80"/>
      <c r="S2305" s="80"/>
      <c r="T2305" s="80"/>
      <c r="U2305" s="80"/>
      <c r="V2305" s="80"/>
      <c r="W2305" s="80"/>
      <c r="X2305" s="80"/>
      <c r="Y2305" s="80"/>
      <c r="Z2305" s="80"/>
    </row>
    <row r="2306" spans="1:26" s="81" customFormat="1" x14ac:dyDescent="0.25">
      <c r="A2306" s="74" t="s">
        <v>41</v>
      </c>
      <c r="B2306" s="74" t="s">
        <v>41</v>
      </c>
      <c r="C2306" s="105" t="s">
        <v>659</v>
      </c>
      <c r="D2306" s="96" t="s">
        <v>4</v>
      </c>
      <c r="E2306" s="97">
        <v>2020</v>
      </c>
      <c r="F2306" s="98" t="s">
        <v>66</v>
      </c>
      <c r="G2306" s="99" t="s">
        <v>186</v>
      </c>
      <c r="H2306" s="100" t="s">
        <v>3420</v>
      </c>
      <c r="I2306" s="101" t="s">
        <v>179</v>
      </c>
      <c r="J2306" s="102" t="s">
        <v>486</v>
      </c>
      <c r="K2306" s="104" t="s">
        <v>545</v>
      </c>
      <c r="L2306" s="104" t="s">
        <v>545</v>
      </c>
      <c r="M2306" s="104">
        <v>1592.3</v>
      </c>
      <c r="N2306" s="104">
        <v>3776.96</v>
      </c>
      <c r="O2306" s="80"/>
      <c r="P2306" s="80"/>
      <c r="Q2306" s="80"/>
      <c r="R2306" s="80"/>
      <c r="S2306" s="80"/>
      <c r="T2306" s="80"/>
      <c r="U2306" s="80"/>
      <c r="V2306" s="80"/>
      <c r="W2306" s="80"/>
      <c r="X2306" s="80"/>
      <c r="Y2306" s="80"/>
      <c r="Z2306" s="80"/>
    </row>
    <row r="2307" spans="1:26" s="81" customFormat="1" x14ac:dyDescent="0.25">
      <c r="A2307" s="74" t="s">
        <v>41</v>
      </c>
      <c r="B2307" s="74" t="s">
        <v>41</v>
      </c>
      <c r="C2307" s="105" t="s">
        <v>659</v>
      </c>
      <c r="D2307" s="96" t="s">
        <v>4</v>
      </c>
      <c r="E2307" s="97">
        <v>2020</v>
      </c>
      <c r="F2307" s="98" t="s">
        <v>66</v>
      </c>
      <c r="G2307" s="99" t="s">
        <v>186</v>
      </c>
      <c r="H2307" s="100" t="s">
        <v>3421</v>
      </c>
      <c r="I2307" s="101" t="s">
        <v>179</v>
      </c>
      <c r="J2307" s="102" t="s">
        <v>782</v>
      </c>
      <c r="K2307" s="104" t="s">
        <v>545</v>
      </c>
      <c r="L2307" s="104" t="s">
        <v>545</v>
      </c>
      <c r="M2307" s="104">
        <v>1328.3</v>
      </c>
      <c r="N2307" s="104">
        <v>3222.57</v>
      </c>
      <c r="O2307" s="80"/>
      <c r="P2307" s="80"/>
      <c r="Q2307" s="80"/>
      <c r="R2307" s="80"/>
      <c r="S2307" s="80"/>
      <c r="T2307" s="80"/>
      <c r="U2307" s="80"/>
      <c r="V2307" s="80"/>
      <c r="W2307" s="80"/>
      <c r="X2307" s="80"/>
      <c r="Y2307" s="80"/>
      <c r="Z2307" s="80"/>
    </row>
    <row r="2308" spans="1:26" s="81" customFormat="1" x14ac:dyDescent="0.25">
      <c r="A2308" s="74" t="s">
        <v>41</v>
      </c>
      <c r="B2308" s="74" t="s">
        <v>41</v>
      </c>
      <c r="C2308" s="105" t="s">
        <v>922</v>
      </c>
      <c r="D2308" s="96" t="s">
        <v>923</v>
      </c>
      <c r="E2308" s="97">
        <v>2023</v>
      </c>
      <c r="F2308" s="98" t="s">
        <v>61</v>
      </c>
      <c r="G2308" s="99" t="s">
        <v>102</v>
      </c>
      <c r="H2308" s="100" t="s">
        <v>3424</v>
      </c>
      <c r="I2308" s="101" t="s">
        <v>129</v>
      </c>
      <c r="J2308" s="102" t="s">
        <v>783</v>
      </c>
      <c r="K2308" s="104" t="s">
        <v>634</v>
      </c>
      <c r="L2308" s="104" t="s">
        <v>634</v>
      </c>
      <c r="M2308" s="104">
        <v>1858.89</v>
      </c>
      <c r="N2308" s="104">
        <v>3243.81</v>
      </c>
      <c r="O2308" s="80"/>
      <c r="P2308" s="80"/>
      <c r="Q2308" s="80"/>
      <c r="R2308" s="80"/>
      <c r="S2308" s="80"/>
      <c r="T2308" s="80"/>
      <c r="U2308" s="80"/>
      <c r="V2308" s="80"/>
      <c r="W2308" s="80"/>
      <c r="X2308" s="80"/>
      <c r="Y2308" s="80"/>
      <c r="Z2308" s="80"/>
    </row>
    <row r="2309" spans="1:26" s="81" customFormat="1" x14ac:dyDescent="0.25">
      <c r="A2309" s="74" t="s">
        <v>41</v>
      </c>
      <c r="B2309" s="74" t="s">
        <v>41</v>
      </c>
      <c r="C2309" s="105" t="s">
        <v>51</v>
      </c>
      <c r="D2309" s="96" t="s">
        <v>1</v>
      </c>
      <c r="E2309" s="97">
        <v>2020</v>
      </c>
      <c r="F2309" s="98" t="s">
        <v>67</v>
      </c>
      <c r="G2309" s="99" t="s">
        <v>193</v>
      </c>
      <c r="H2309" s="100" t="s">
        <v>3425</v>
      </c>
      <c r="I2309" s="101" t="s">
        <v>194</v>
      </c>
      <c r="J2309" s="102" t="s">
        <v>695</v>
      </c>
      <c r="K2309" s="104" t="s">
        <v>545</v>
      </c>
      <c r="L2309" s="104" t="s">
        <v>545</v>
      </c>
      <c r="M2309" s="104">
        <v>1434.67</v>
      </c>
      <c r="N2309" s="104">
        <v>5022.6400000000003</v>
      </c>
      <c r="O2309" s="80"/>
      <c r="P2309" s="80"/>
      <c r="Q2309" s="80"/>
      <c r="R2309" s="80"/>
      <c r="S2309" s="80"/>
      <c r="T2309" s="80"/>
      <c r="U2309" s="80"/>
      <c r="V2309" s="80"/>
      <c r="W2309" s="80"/>
      <c r="X2309" s="80"/>
      <c r="Y2309" s="80"/>
      <c r="Z2309" s="80"/>
    </row>
    <row r="2310" spans="1:26" s="81" customFormat="1" x14ac:dyDescent="0.25">
      <c r="A2310" s="74" t="s">
        <v>41</v>
      </c>
      <c r="B2310" s="74" t="s">
        <v>41</v>
      </c>
      <c r="C2310" s="105" t="s">
        <v>803</v>
      </c>
      <c r="D2310" s="96" t="s">
        <v>36</v>
      </c>
      <c r="E2310" s="97">
        <v>2020</v>
      </c>
      <c r="F2310" s="98" t="s">
        <v>77</v>
      </c>
      <c r="G2310" s="99" t="s">
        <v>403</v>
      </c>
      <c r="H2310" s="100" t="s">
        <v>3426</v>
      </c>
      <c r="I2310" s="101" t="s">
        <v>86</v>
      </c>
      <c r="J2310" s="102" t="s">
        <v>825</v>
      </c>
      <c r="K2310" s="104" t="s">
        <v>634</v>
      </c>
      <c r="L2310" s="104" t="s">
        <v>634</v>
      </c>
      <c r="M2310" s="104">
        <v>1292.24</v>
      </c>
      <c r="N2310" s="104">
        <v>2760.15</v>
      </c>
      <c r="O2310" s="80"/>
      <c r="P2310" s="80"/>
      <c r="Q2310" s="80"/>
      <c r="R2310" s="80"/>
      <c r="S2310" s="80"/>
      <c r="T2310" s="80"/>
      <c r="U2310" s="80"/>
      <c r="V2310" s="80"/>
      <c r="W2310" s="80"/>
      <c r="X2310" s="80"/>
      <c r="Y2310" s="80"/>
      <c r="Z2310" s="80"/>
    </row>
    <row r="2311" spans="1:26" s="81" customFormat="1" x14ac:dyDescent="0.25">
      <c r="A2311" s="74" t="s">
        <v>41</v>
      </c>
      <c r="B2311" s="74" t="s">
        <v>41</v>
      </c>
      <c r="C2311" s="105" t="s">
        <v>775</v>
      </c>
      <c r="D2311" s="96" t="s">
        <v>31</v>
      </c>
      <c r="E2311" s="97">
        <v>2021</v>
      </c>
      <c r="F2311" s="98" t="s">
        <v>75</v>
      </c>
      <c r="G2311" s="99" t="s">
        <v>312</v>
      </c>
      <c r="H2311" s="100" t="s">
        <v>3427</v>
      </c>
      <c r="I2311" s="101" t="s">
        <v>527</v>
      </c>
      <c r="J2311" s="102" t="s">
        <v>839</v>
      </c>
      <c r="K2311" s="104" t="s">
        <v>634</v>
      </c>
      <c r="L2311" s="104" t="s">
        <v>634</v>
      </c>
      <c r="M2311" s="104">
        <v>1212</v>
      </c>
      <c r="N2311" s="104">
        <v>2276.0100000000002</v>
      </c>
      <c r="O2311" s="80"/>
      <c r="P2311" s="80"/>
      <c r="Q2311" s="80"/>
      <c r="R2311" s="80"/>
      <c r="S2311" s="80"/>
      <c r="T2311" s="80"/>
      <c r="U2311" s="80"/>
      <c r="V2311" s="80"/>
      <c r="W2311" s="80"/>
      <c r="X2311" s="80"/>
      <c r="Y2311" s="80"/>
      <c r="Z2311" s="80"/>
    </row>
    <row r="2312" spans="1:26" s="81" customFormat="1" x14ac:dyDescent="0.25">
      <c r="A2312" s="74" t="s">
        <v>41</v>
      </c>
      <c r="B2312" s="74" t="s">
        <v>41</v>
      </c>
      <c r="C2312" s="105" t="s">
        <v>691</v>
      </c>
      <c r="D2312" s="96" t="s">
        <v>21</v>
      </c>
      <c r="E2312" s="97">
        <v>2019</v>
      </c>
      <c r="F2312" s="98" t="s">
        <v>75</v>
      </c>
      <c r="G2312" s="99" t="s">
        <v>312</v>
      </c>
      <c r="H2312" s="100" t="s">
        <v>3428</v>
      </c>
      <c r="I2312" s="101" t="s">
        <v>313</v>
      </c>
      <c r="J2312" s="102" t="s">
        <v>695</v>
      </c>
      <c r="K2312" s="104" t="s">
        <v>634</v>
      </c>
      <c r="L2312" s="104" t="s">
        <v>634</v>
      </c>
      <c r="M2312" s="104">
        <v>1236.43</v>
      </c>
      <c r="N2312" s="104">
        <v>3029.39</v>
      </c>
      <c r="O2312" s="80"/>
      <c r="P2312" s="80"/>
      <c r="Q2312" s="80"/>
      <c r="R2312" s="80"/>
      <c r="S2312" s="80"/>
      <c r="T2312" s="80"/>
      <c r="U2312" s="80"/>
      <c r="V2312" s="80"/>
      <c r="W2312" s="80"/>
      <c r="X2312" s="80"/>
      <c r="Y2312" s="80"/>
      <c r="Z2312" s="80"/>
    </row>
    <row r="2313" spans="1:26" s="81" customFormat="1" x14ac:dyDescent="0.25">
      <c r="A2313" s="74" t="s">
        <v>41</v>
      </c>
      <c r="B2313" s="74" t="s">
        <v>41</v>
      </c>
      <c r="C2313" s="105" t="s">
        <v>49</v>
      </c>
      <c r="D2313" s="96" t="s">
        <v>13</v>
      </c>
      <c r="E2313" s="97">
        <v>2019</v>
      </c>
      <c r="F2313" s="98" t="s">
        <v>65</v>
      </c>
      <c r="G2313" s="99" t="s">
        <v>176</v>
      </c>
      <c r="H2313" s="100" t="s">
        <v>3429</v>
      </c>
      <c r="I2313" s="101" t="s">
        <v>179</v>
      </c>
      <c r="J2313" s="102" t="s">
        <v>713</v>
      </c>
      <c r="K2313" s="104" t="s">
        <v>545</v>
      </c>
      <c r="L2313" s="104" t="s">
        <v>545</v>
      </c>
      <c r="M2313" s="104">
        <v>1546.6</v>
      </c>
      <c r="N2313" s="104">
        <v>4035.34</v>
      </c>
      <c r="O2313" s="80"/>
      <c r="P2313" s="80"/>
      <c r="Q2313" s="80"/>
      <c r="R2313" s="80"/>
      <c r="S2313" s="80"/>
      <c r="T2313" s="80"/>
      <c r="U2313" s="80"/>
      <c r="V2313" s="80"/>
      <c r="W2313" s="80"/>
      <c r="X2313" s="80"/>
      <c r="Y2313" s="80"/>
      <c r="Z2313" s="80"/>
    </row>
    <row r="2314" spans="1:26" s="81" customFormat="1" x14ac:dyDescent="0.25">
      <c r="A2314" s="74" t="s">
        <v>41</v>
      </c>
      <c r="B2314" s="74" t="s">
        <v>41</v>
      </c>
      <c r="C2314" s="105" t="s">
        <v>693</v>
      </c>
      <c r="D2314" s="96" t="s">
        <v>22</v>
      </c>
      <c r="E2314" s="97">
        <v>2021</v>
      </c>
      <c r="F2314" s="98" t="s">
        <v>77</v>
      </c>
      <c r="G2314" s="99" t="s">
        <v>403</v>
      </c>
      <c r="H2314" s="100" t="s">
        <v>4016</v>
      </c>
      <c r="I2314" s="101" t="s">
        <v>303</v>
      </c>
      <c r="J2314" s="102" t="s">
        <v>741</v>
      </c>
      <c r="K2314" s="104" t="s">
        <v>634</v>
      </c>
      <c r="L2314" s="104" t="s">
        <v>634</v>
      </c>
      <c r="M2314" s="104">
        <v>1328.3</v>
      </c>
      <c r="N2314" s="104">
        <v>3119.92</v>
      </c>
      <c r="O2314" s="80"/>
      <c r="P2314" s="80"/>
      <c r="Q2314" s="80"/>
      <c r="R2314" s="80"/>
      <c r="S2314" s="80"/>
      <c r="T2314" s="80"/>
      <c r="U2314" s="80"/>
      <c r="V2314" s="80"/>
      <c r="W2314" s="80"/>
      <c r="X2314" s="80"/>
      <c r="Y2314" s="80"/>
      <c r="Z2314" s="80"/>
    </row>
    <row r="2315" spans="1:26" s="81" customFormat="1" x14ac:dyDescent="0.25">
      <c r="A2315" s="74" t="s">
        <v>41</v>
      </c>
      <c r="B2315" s="74" t="s">
        <v>41</v>
      </c>
      <c r="C2315" s="105" t="s">
        <v>691</v>
      </c>
      <c r="D2315" s="96" t="s">
        <v>21</v>
      </c>
      <c r="E2315" s="97">
        <v>2019</v>
      </c>
      <c r="F2315" s="98" t="s">
        <v>75</v>
      </c>
      <c r="G2315" s="99" t="s">
        <v>312</v>
      </c>
      <c r="H2315" s="100" t="s">
        <v>3431</v>
      </c>
      <c r="I2315" s="101" t="s">
        <v>313</v>
      </c>
      <c r="J2315" s="102" t="s">
        <v>695</v>
      </c>
      <c r="K2315" s="104" t="s">
        <v>634</v>
      </c>
      <c r="L2315" s="104" t="s">
        <v>634</v>
      </c>
      <c r="M2315" s="104">
        <v>1328.3</v>
      </c>
      <c r="N2315" s="104">
        <v>3119.92</v>
      </c>
      <c r="O2315" s="80"/>
      <c r="P2315" s="80"/>
      <c r="Q2315" s="80"/>
      <c r="R2315" s="80"/>
      <c r="S2315" s="80"/>
      <c r="T2315" s="80"/>
      <c r="U2315" s="80"/>
      <c r="V2315" s="80"/>
      <c r="W2315" s="80"/>
      <c r="X2315" s="80"/>
      <c r="Y2315" s="80"/>
      <c r="Z2315" s="80"/>
    </row>
    <row r="2316" spans="1:26" s="81" customFormat="1" x14ac:dyDescent="0.25">
      <c r="A2316" s="74" t="s">
        <v>41</v>
      </c>
      <c r="B2316" s="74" t="s">
        <v>41</v>
      </c>
      <c r="C2316" s="105" t="s">
        <v>691</v>
      </c>
      <c r="D2316" s="96" t="s">
        <v>21</v>
      </c>
      <c r="E2316" s="97">
        <v>2019</v>
      </c>
      <c r="F2316" s="98" t="s">
        <v>75</v>
      </c>
      <c r="G2316" s="99" t="s">
        <v>312</v>
      </c>
      <c r="H2316" s="100" t="s">
        <v>3432</v>
      </c>
      <c r="I2316" s="101" t="s">
        <v>313</v>
      </c>
      <c r="J2316" s="102" t="s">
        <v>832</v>
      </c>
      <c r="K2316" s="104" t="s">
        <v>634</v>
      </c>
      <c r="L2316" s="104" t="s">
        <v>634</v>
      </c>
      <c r="M2316" s="104">
        <v>1328.3</v>
      </c>
      <c r="N2316" s="104">
        <v>3119.92</v>
      </c>
      <c r="O2316" s="80"/>
      <c r="P2316" s="80"/>
      <c r="Q2316" s="80"/>
      <c r="R2316" s="80"/>
      <c r="S2316" s="80"/>
      <c r="T2316" s="80"/>
      <c r="U2316" s="80"/>
      <c r="V2316" s="80"/>
      <c r="W2316" s="80"/>
      <c r="X2316" s="80"/>
      <c r="Y2316" s="80"/>
      <c r="Z2316" s="80"/>
    </row>
    <row r="2317" spans="1:26" s="81" customFormat="1" x14ac:dyDescent="0.25">
      <c r="A2317" s="74" t="s">
        <v>41</v>
      </c>
      <c r="B2317" s="74" t="s">
        <v>41</v>
      </c>
      <c r="C2317" s="105" t="s">
        <v>659</v>
      </c>
      <c r="D2317" s="96" t="s">
        <v>4</v>
      </c>
      <c r="E2317" s="97">
        <v>2020</v>
      </c>
      <c r="F2317" s="98" t="s">
        <v>66</v>
      </c>
      <c r="G2317" s="99" t="s">
        <v>186</v>
      </c>
      <c r="H2317" s="100" t="s">
        <v>3433</v>
      </c>
      <c r="I2317" s="101" t="s">
        <v>179</v>
      </c>
      <c r="J2317" s="102" t="s">
        <v>461</v>
      </c>
      <c r="K2317" s="104" t="s">
        <v>545</v>
      </c>
      <c r="L2317" s="104" t="s">
        <v>545</v>
      </c>
      <c r="M2317" s="104">
        <v>1879.43</v>
      </c>
      <c r="N2317" s="104">
        <v>4489.3100000000004</v>
      </c>
      <c r="O2317" s="80"/>
      <c r="P2317" s="80"/>
      <c r="Q2317" s="80"/>
      <c r="R2317" s="80"/>
      <c r="S2317" s="80"/>
      <c r="T2317" s="80"/>
      <c r="U2317" s="80"/>
      <c r="V2317" s="80"/>
      <c r="W2317" s="80"/>
      <c r="X2317" s="80"/>
      <c r="Y2317" s="80"/>
      <c r="Z2317" s="80"/>
    </row>
    <row r="2318" spans="1:26" s="81" customFormat="1" x14ac:dyDescent="0.25">
      <c r="A2318" s="74" t="s">
        <v>41</v>
      </c>
      <c r="B2318" s="74" t="s">
        <v>41</v>
      </c>
      <c r="C2318" s="105" t="s">
        <v>660</v>
      </c>
      <c r="D2318" s="96" t="s">
        <v>5</v>
      </c>
      <c r="E2318" s="97">
        <v>2020</v>
      </c>
      <c r="F2318" s="98" t="s">
        <v>61</v>
      </c>
      <c r="G2318" s="99" t="s">
        <v>102</v>
      </c>
      <c r="H2318" s="100" t="s">
        <v>4018</v>
      </c>
      <c r="I2318" s="101" t="s">
        <v>257</v>
      </c>
      <c r="J2318" s="102" t="s">
        <v>749</v>
      </c>
      <c r="K2318" s="104" t="s">
        <v>634</v>
      </c>
      <c r="L2318" s="104" t="s">
        <v>634</v>
      </c>
      <c r="M2318" s="104">
        <v>2026.8</v>
      </c>
      <c r="N2318" s="104">
        <v>4345.93</v>
      </c>
      <c r="O2318" s="80"/>
      <c r="P2318" s="80"/>
      <c r="Q2318" s="80"/>
      <c r="R2318" s="80"/>
      <c r="S2318" s="80"/>
      <c r="T2318" s="80"/>
      <c r="U2318" s="80"/>
      <c r="V2318" s="80"/>
      <c r="W2318" s="80"/>
      <c r="X2318" s="80"/>
      <c r="Y2318" s="80"/>
      <c r="Z2318" s="80"/>
    </row>
    <row r="2319" spans="1:26" s="81" customFormat="1" x14ac:dyDescent="0.25">
      <c r="A2319" s="74" t="s">
        <v>41</v>
      </c>
      <c r="B2319" s="74" t="s">
        <v>41</v>
      </c>
      <c r="C2319" s="105" t="s">
        <v>3944</v>
      </c>
      <c r="D2319" s="96" t="s">
        <v>3945</v>
      </c>
      <c r="E2319" s="97">
        <v>2023</v>
      </c>
      <c r="F2319" s="98" t="s">
        <v>676</v>
      </c>
      <c r="G2319" s="99" t="s">
        <v>280</v>
      </c>
      <c r="H2319" s="100" t="s">
        <v>3435</v>
      </c>
      <c r="I2319" s="101" t="s">
        <v>281</v>
      </c>
      <c r="J2319" s="102" t="s">
        <v>685</v>
      </c>
      <c r="K2319" s="104" t="s">
        <v>634</v>
      </c>
      <c r="L2319" s="104" t="s">
        <v>634</v>
      </c>
      <c r="M2319" s="104">
        <v>1360.07</v>
      </c>
      <c r="N2319" s="104">
        <v>3166.66</v>
      </c>
      <c r="O2319" s="80"/>
      <c r="P2319" s="80"/>
      <c r="Q2319" s="80"/>
      <c r="R2319" s="80"/>
      <c r="S2319" s="80"/>
      <c r="T2319" s="80"/>
      <c r="U2319" s="80"/>
      <c r="V2319" s="80"/>
      <c r="W2319" s="80"/>
      <c r="X2319" s="80"/>
      <c r="Y2319" s="80"/>
      <c r="Z2319" s="80"/>
    </row>
    <row r="2320" spans="1:26" s="81" customFormat="1" x14ac:dyDescent="0.25">
      <c r="A2320" s="74" t="s">
        <v>41</v>
      </c>
      <c r="B2320" s="74" t="s">
        <v>41</v>
      </c>
      <c r="C2320" s="105" t="s">
        <v>668</v>
      </c>
      <c r="D2320" s="96" t="s">
        <v>10</v>
      </c>
      <c r="E2320" s="97">
        <v>2019</v>
      </c>
      <c r="F2320" s="98" t="s">
        <v>76</v>
      </c>
      <c r="G2320" s="99" t="s">
        <v>328</v>
      </c>
      <c r="H2320" s="100" t="s">
        <v>3436</v>
      </c>
      <c r="I2320" s="101" t="s">
        <v>179</v>
      </c>
      <c r="J2320" s="102" t="s">
        <v>369</v>
      </c>
      <c r="K2320" s="104" t="s">
        <v>545</v>
      </c>
      <c r="L2320" s="104" t="s">
        <v>545</v>
      </c>
      <c r="M2320" s="104">
        <v>1122.2</v>
      </c>
      <c r="N2320" s="104">
        <v>3112.55</v>
      </c>
      <c r="O2320" s="80"/>
      <c r="P2320" s="80"/>
      <c r="Q2320" s="80"/>
      <c r="R2320" s="80"/>
      <c r="S2320" s="80"/>
      <c r="T2320" s="80"/>
      <c r="U2320" s="80"/>
      <c r="V2320" s="80"/>
      <c r="W2320" s="80"/>
      <c r="X2320" s="80"/>
      <c r="Y2320" s="80"/>
      <c r="Z2320" s="80"/>
    </row>
    <row r="2321" spans="1:26" s="81" customFormat="1" x14ac:dyDescent="0.25">
      <c r="A2321" s="74" t="s">
        <v>41</v>
      </c>
      <c r="B2321" s="74" t="s">
        <v>41</v>
      </c>
      <c r="C2321" s="105" t="s">
        <v>55</v>
      </c>
      <c r="D2321" s="96" t="s">
        <v>6</v>
      </c>
      <c r="E2321" s="97">
        <v>2018</v>
      </c>
      <c r="F2321" s="98" t="s">
        <v>71</v>
      </c>
      <c r="G2321" s="99" t="s">
        <v>264</v>
      </c>
      <c r="H2321" s="100" t="s">
        <v>3438</v>
      </c>
      <c r="I2321" s="101" t="s">
        <v>99</v>
      </c>
      <c r="J2321" s="102" t="s">
        <v>733</v>
      </c>
      <c r="K2321" s="104" t="s">
        <v>634</v>
      </c>
      <c r="L2321" s="104" t="s">
        <v>634</v>
      </c>
      <c r="M2321" s="104">
        <v>1727</v>
      </c>
      <c r="N2321" s="104">
        <v>3452.47</v>
      </c>
      <c r="O2321" s="80"/>
      <c r="P2321" s="80"/>
      <c r="Q2321" s="80"/>
      <c r="R2321" s="80"/>
      <c r="S2321" s="80"/>
      <c r="T2321" s="80"/>
      <c r="U2321" s="80"/>
      <c r="V2321" s="80"/>
      <c r="W2321" s="80"/>
      <c r="X2321" s="80"/>
      <c r="Y2321" s="80"/>
      <c r="Z2321" s="80"/>
    </row>
    <row r="2322" spans="1:26" s="81" customFormat="1" x14ac:dyDescent="0.25">
      <c r="A2322" s="74" t="s">
        <v>41</v>
      </c>
      <c r="B2322" s="74" t="s">
        <v>41</v>
      </c>
      <c r="C2322" s="105" t="s">
        <v>668</v>
      </c>
      <c r="D2322" s="96" t="s">
        <v>10</v>
      </c>
      <c r="E2322" s="97">
        <v>2019</v>
      </c>
      <c r="F2322" s="98" t="s">
        <v>76</v>
      </c>
      <c r="G2322" s="99" t="s">
        <v>328</v>
      </c>
      <c r="H2322" s="100" t="s">
        <v>3439</v>
      </c>
      <c r="I2322" s="101" t="s">
        <v>179</v>
      </c>
      <c r="J2322" s="102" t="s">
        <v>376</v>
      </c>
      <c r="K2322" s="104" t="s">
        <v>545</v>
      </c>
      <c r="L2322" s="104" t="s">
        <v>545</v>
      </c>
      <c r="M2322" s="104">
        <v>1122.2</v>
      </c>
      <c r="N2322" s="104">
        <v>3112.55</v>
      </c>
      <c r="O2322" s="80"/>
      <c r="P2322" s="80"/>
      <c r="Q2322" s="80"/>
      <c r="R2322" s="80"/>
      <c r="S2322" s="80"/>
      <c r="T2322" s="80"/>
      <c r="U2322" s="80"/>
      <c r="V2322" s="80"/>
      <c r="W2322" s="80"/>
      <c r="X2322" s="80"/>
      <c r="Y2322" s="80"/>
      <c r="Z2322" s="80"/>
    </row>
    <row r="2323" spans="1:26" s="81" customFormat="1" x14ac:dyDescent="0.25">
      <c r="A2323" s="74" t="s">
        <v>41</v>
      </c>
      <c r="B2323" s="74" t="s">
        <v>41</v>
      </c>
      <c r="C2323" s="105" t="s">
        <v>668</v>
      </c>
      <c r="D2323" s="96" t="s">
        <v>10</v>
      </c>
      <c r="E2323" s="97">
        <v>2019</v>
      </c>
      <c r="F2323" s="98" t="s">
        <v>76</v>
      </c>
      <c r="G2323" s="99" t="s">
        <v>328</v>
      </c>
      <c r="H2323" s="100" t="s">
        <v>3440</v>
      </c>
      <c r="I2323" s="101" t="s">
        <v>179</v>
      </c>
      <c r="J2323" s="102" t="s">
        <v>786</v>
      </c>
      <c r="K2323" s="104" t="s">
        <v>545</v>
      </c>
      <c r="L2323" s="104" t="s">
        <v>545</v>
      </c>
      <c r="M2323" s="104">
        <v>1122.2</v>
      </c>
      <c r="N2323" s="104">
        <v>3112.55</v>
      </c>
      <c r="O2323" s="80"/>
      <c r="P2323" s="80"/>
      <c r="Q2323" s="80"/>
      <c r="R2323" s="80"/>
      <c r="S2323" s="80"/>
      <c r="T2323" s="80"/>
      <c r="U2323" s="80"/>
      <c r="V2323" s="80"/>
      <c r="W2323" s="80"/>
      <c r="X2323" s="80"/>
      <c r="Y2323" s="80"/>
      <c r="Z2323" s="80"/>
    </row>
    <row r="2324" spans="1:26" s="81" customFormat="1" x14ac:dyDescent="0.25">
      <c r="A2324" s="74" t="s">
        <v>41</v>
      </c>
      <c r="B2324" s="74" t="s">
        <v>41</v>
      </c>
      <c r="C2324" s="105" t="s">
        <v>1013</v>
      </c>
      <c r="D2324" s="96" t="s">
        <v>1014</v>
      </c>
      <c r="E2324" s="97">
        <v>2023</v>
      </c>
      <c r="F2324" s="98" t="s">
        <v>64</v>
      </c>
      <c r="G2324" s="99" t="s">
        <v>159</v>
      </c>
      <c r="H2324" s="100" t="s">
        <v>3441</v>
      </c>
      <c r="I2324" s="101" t="s">
        <v>93</v>
      </c>
      <c r="J2324" s="102" t="s">
        <v>161</v>
      </c>
      <c r="K2324" s="104" t="s">
        <v>634</v>
      </c>
      <c r="L2324" s="104" t="s">
        <v>634</v>
      </c>
      <c r="M2324" s="104">
        <v>2315.0500000000002</v>
      </c>
      <c r="N2324" s="104">
        <v>5306.78</v>
      </c>
      <c r="O2324" s="80"/>
      <c r="P2324" s="80"/>
      <c r="Q2324" s="80"/>
      <c r="R2324" s="80"/>
      <c r="S2324" s="80"/>
      <c r="T2324" s="80"/>
      <c r="U2324" s="80"/>
      <c r="V2324" s="80"/>
      <c r="W2324" s="80"/>
      <c r="X2324" s="80"/>
      <c r="Y2324" s="80"/>
      <c r="Z2324" s="80"/>
    </row>
    <row r="2325" spans="1:26" s="81" customFormat="1" x14ac:dyDescent="0.25">
      <c r="A2325" s="74" t="s">
        <v>41</v>
      </c>
      <c r="B2325" s="74" t="s">
        <v>41</v>
      </c>
      <c r="C2325" s="105" t="s">
        <v>565</v>
      </c>
      <c r="D2325" s="96" t="s">
        <v>33</v>
      </c>
      <c r="E2325" s="97">
        <v>2021</v>
      </c>
      <c r="F2325" s="98" t="s">
        <v>77</v>
      </c>
      <c r="G2325" s="99" t="s">
        <v>403</v>
      </c>
      <c r="H2325" s="100" t="s">
        <v>3442</v>
      </c>
      <c r="I2325" s="101" t="s">
        <v>99</v>
      </c>
      <c r="J2325" s="102" t="s">
        <v>782</v>
      </c>
      <c r="K2325" s="104" t="s">
        <v>634</v>
      </c>
      <c r="L2325" s="104" t="s">
        <v>634</v>
      </c>
      <c r="M2325" s="104">
        <v>2100.39</v>
      </c>
      <c r="N2325" s="104">
        <v>3948.06</v>
      </c>
      <c r="O2325" s="80"/>
      <c r="P2325" s="80"/>
      <c r="Q2325" s="80"/>
      <c r="R2325" s="80"/>
      <c r="S2325" s="80"/>
      <c r="T2325" s="80"/>
      <c r="U2325" s="80"/>
      <c r="V2325" s="80"/>
      <c r="W2325" s="80"/>
      <c r="X2325" s="80"/>
      <c r="Y2325" s="80"/>
      <c r="Z2325" s="80"/>
    </row>
    <row r="2326" spans="1:26" s="81" customFormat="1" x14ac:dyDescent="0.25">
      <c r="A2326" s="74" t="s">
        <v>41</v>
      </c>
      <c r="B2326" s="74" t="s">
        <v>41</v>
      </c>
      <c r="C2326" s="105" t="s">
        <v>943</v>
      </c>
      <c r="D2326" s="96" t="s">
        <v>944</v>
      </c>
      <c r="E2326" s="97">
        <v>2023</v>
      </c>
      <c r="F2326" s="98" t="s">
        <v>66</v>
      </c>
      <c r="G2326" s="99" t="s">
        <v>186</v>
      </c>
      <c r="H2326" s="100" t="s">
        <v>3444</v>
      </c>
      <c r="I2326" s="101" t="s">
        <v>100</v>
      </c>
      <c r="J2326" s="102" t="s">
        <v>739</v>
      </c>
      <c r="K2326" s="104" t="s">
        <v>634</v>
      </c>
      <c r="L2326" s="104" t="s">
        <v>634</v>
      </c>
      <c r="M2326" s="104">
        <v>1735.89</v>
      </c>
      <c r="N2326" s="104">
        <v>1945.6</v>
      </c>
      <c r="O2326" s="80"/>
      <c r="P2326" s="80"/>
      <c r="Q2326" s="80"/>
      <c r="R2326" s="80"/>
      <c r="S2326" s="80"/>
      <c r="T2326" s="80"/>
      <c r="U2326" s="80"/>
      <c r="V2326" s="80"/>
      <c r="W2326" s="80"/>
      <c r="X2326" s="80"/>
      <c r="Y2326" s="80"/>
      <c r="Z2326" s="80"/>
    </row>
    <row r="2327" spans="1:26" s="81" customFormat="1" x14ac:dyDescent="0.25">
      <c r="A2327" s="74" t="s">
        <v>41</v>
      </c>
      <c r="B2327" s="74" t="s">
        <v>41</v>
      </c>
      <c r="C2327" s="105" t="s">
        <v>668</v>
      </c>
      <c r="D2327" s="96" t="s">
        <v>10</v>
      </c>
      <c r="E2327" s="97">
        <v>2019</v>
      </c>
      <c r="F2327" s="98" t="s">
        <v>76</v>
      </c>
      <c r="G2327" s="99" t="s">
        <v>328</v>
      </c>
      <c r="H2327" s="100" t="s">
        <v>3445</v>
      </c>
      <c r="I2327" s="101" t="s">
        <v>179</v>
      </c>
      <c r="J2327" s="102" t="s">
        <v>368</v>
      </c>
      <c r="K2327" s="104" t="s">
        <v>547</v>
      </c>
      <c r="L2327" s="104" t="s">
        <v>547</v>
      </c>
      <c r="M2327" s="104">
        <v>1122.2</v>
      </c>
      <c r="N2327" s="104">
        <v>3112.55</v>
      </c>
      <c r="O2327" s="80"/>
      <c r="P2327" s="80"/>
      <c r="Q2327" s="80"/>
      <c r="R2327" s="80"/>
      <c r="S2327" s="80"/>
      <c r="T2327" s="80"/>
      <c r="U2327" s="80"/>
      <c r="V2327" s="80"/>
      <c r="W2327" s="80"/>
      <c r="X2327" s="80"/>
      <c r="Y2327" s="80"/>
      <c r="Z2327" s="80"/>
    </row>
    <row r="2328" spans="1:26" s="81" customFormat="1" x14ac:dyDescent="0.25">
      <c r="A2328" s="74" t="s">
        <v>41</v>
      </c>
      <c r="B2328" s="74" t="s">
        <v>41</v>
      </c>
      <c r="C2328" s="105" t="s">
        <v>48</v>
      </c>
      <c r="D2328" s="96" t="s">
        <v>11</v>
      </c>
      <c r="E2328" s="97">
        <v>2018</v>
      </c>
      <c r="F2328" s="98" t="s">
        <v>59</v>
      </c>
      <c r="G2328" s="99" t="s">
        <v>82</v>
      </c>
      <c r="H2328" s="100" t="s">
        <v>3446</v>
      </c>
      <c r="I2328" s="101" t="s">
        <v>131</v>
      </c>
      <c r="J2328" s="102" t="s">
        <v>823</v>
      </c>
      <c r="K2328" s="104" t="s">
        <v>634</v>
      </c>
      <c r="L2328" s="104" t="s">
        <v>634</v>
      </c>
      <c r="M2328" s="104">
        <v>2522.52</v>
      </c>
      <c r="N2328" s="104">
        <v>4511.1400000000003</v>
      </c>
      <c r="O2328" s="80"/>
      <c r="P2328" s="80"/>
      <c r="Q2328" s="80"/>
      <c r="R2328" s="80"/>
      <c r="S2328" s="80"/>
      <c r="T2328" s="80"/>
      <c r="U2328" s="80"/>
      <c r="V2328" s="80"/>
      <c r="W2328" s="80"/>
      <c r="X2328" s="80"/>
      <c r="Y2328" s="80"/>
      <c r="Z2328" s="80"/>
    </row>
    <row r="2329" spans="1:26" s="81" customFormat="1" x14ac:dyDescent="0.25">
      <c r="A2329" s="74" t="s">
        <v>41</v>
      </c>
      <c r="B2329" s="74" t="s">
        <v>41</v>
      </c>
      <c r="C2329" s="105" t="s">
        <v>1013</v>
      </c>
      <c r="D2329" s="96" t="s">
        <v>1014</v>
      </c>
      <c r="E2329" s="97">
        <v>2023</v>
      </c>
      <c r="F2329" s="98" t="s">
        <v>64</v>
      </c>
      <c r="G2329" s="99" t="s">
        <v>159</v>
      </c>
      <c r="H2329" s="100" t="s">
        <v>3447</v>
      </c>
      <c r="I2329" s="101" t="s">
        <v>93</v>
      </c>
      <c r="J2329" s="102" t="s">
        <v>1036</v>
      </c>
      <c r="K2329" s="104" t="s">
        <v>634</v>
      </c>
      <c r="L2329" s="104" t="s">
        <v>634</v>
      </c>
      <c r="M2329" s="104">
        <v>2315.0500000000002</v>
      </c>
      <c r="N2329" s="104">
        <v>5306.78</v>
      </c>
      <c r="O2329" s="80"/>
      <c r="P2329" s="80"/>
      <c r="Q2329" s="80"/>
      <c r="R2329" s="80"/>
      <c r="S2329" s="80"/>
      <c r="T2329" s="80"/>
      <c r="U2329" s="80"/>
      <c r="V2329" s="80"/>
      <c r="W2329" s="80"/>
      <c r="X2329" s="80"/>
      <c r="Y2329" s="80"/>
      <c r="Z2329" s="80"/>
    </row>
    <row r="2330" spans="1:26" s="81" customFormat="1" x14ac:dyDescent="0.25">
      <c r="A2330" s="74" t="s">
        <v>41</v>
      </c>
      <c r="B2330" s="74" t="s">
        <v>41</v>
      </c>
      <c r="C2330" s="105" t="s">
        <v>929</v>
      </c>
      <c r="D2330" s="96" t="s">
        <v>930</v>
      </c>
      <c r="E2330" s="97">
        <v>2018</v>
      </c>
      <c r="F2330" s="98" t="s">
        <v>61</v>
      </c>
      <c r="G2330" s="99" t="s">
        <v>102</v>
      </c>
      <c r="H2330" s="100" t="s">
        <v>3448</v>
      </c>
      <c r="I2330" s="101" t="s">
        <v>179</v>
      </c>
      <c r="J2330" s="102" t="s">
        <v>1522</v>
      </c>
      <c r="K2330" s="104" t="s">
        <v>545</v>
      </c>
      <c r="L2330" s="104" t="s">
        <v>545</v>
      </c>
      <c r="M2330" s="104">
        <v>1302</v>
      </c>
      <c r="N2330" s="104">
        <v>2442.8200000000002</v>
      </c>
      <c r="O2330" s="80"/>
      <c r="P2330" s="80"/>
      <c r="Q2330" s="80"/>
      <c r="R2330" s="80"/>
      <c r="S2330" s="80"/>
      <c r="T2330" s="80"/>
      <c r="U2330" s="80"/>
      <c r="V2330" s="80"/>
      <c r="W2330" s="80"/>
      <c r="X2330" s="80"/>
      <c r="Y2330" s="80"/>
      <c r="Z2330" s="80"/>
    </row>
    <row r="2331" spans="1:26" s="81" customFormat="1" x14ac:dyDescent="0.25">
      <c r="A2331" s="74" t="s">
        <v>41</v>
      </c>
      <c r="B2331" s="74" t="s">
        <v>41</v>
      </c>
      <c r="C2331" s="105" t="s">
        <v>668</v>
      </c>
      <c r="D2331" s="96" t="s">
        <v>10</v>
      </c>
      <c r="E2331" s="97">
        <v>2019</v>
      </c>
      <c r="F2331" s="98" t="s">
        <v>76</v>
      </c>
      <c r="G2331" s="99" t="s">
        <v>328</v>
      </c>
      <c r="H2331" s="100" t="s">
        <v>3449</v>
      </c>
      <c r="I2331" s="101" t="s">
        <v>179</v>
      </c>
      <c r="J2331" s="102" t="s">
        <v>816</v>
      </c>
      <c r="K2331" s="104" t="s">
        <v>547</v>
      </c>
      <c r="L2331" s="104" t="s">
        <v>547</v>
      </c>
      <c r="M2331" s="104">
        <v>1122.2</v>
      </c>
      <c r="N2331" s="104">
        <v>3112.55</v>
      </c>
      <c r="O2331" s="80"/>
      <c r="P2331" s="80"/>
      <c r="Q2331" s="80"/>
      <c r="R2331" s="80"/>
      <c r="S2331" s="80"/>
      <c r="T2331" s="80"/>
      <c r="U2331" s="80"/>
      <c r="V2331" s="80"/>
      <c r="W2331" s="80"/>
      <c r="X2331" s="80"/>
      <c r="Y2331" s="80"/>
      <c r="Z2331" s="80"/>
    </row>
    <row r="2332" spans="1:26" s="81" customFormat="1" x14ac:dyDescent="0.25">
      <c r="A2332" s="74" t="s">
        <v>41</v>
      </c>
      <c r="B2332" s="74" t="s">
        <v>41</v>
      </c>
      <c r="C2332" s="105" t="s">
        <v>761</v>
      </c>
      <c r="D2332" s="96" t="s">
        <v>35</v>
      </c>
      <c r="E2332" s="97">
        <v>2018</v>
      </c>
      <c r="F2332" s="98" t="s">
        <v>59</v>
      </c>
      <c r="G2332" s="99" t="s">
        <v>82</v>
      </c>
      <c r="H2332" s="100" t="s">
        <v>3450</v>
      </c>
      <c r="I2332" s="101" t="s">
        <v>99</v>
      </c>
      <c r="J2332" s="102" t="s">
        <v>784</v>
      </c>
      <c r="K2332" s="104" t="s">
        <v>634</v>
      </c>
      <c r="L2332" s="104" t="s">
        <v>634</v>
      </c>
      <c r="M2332" s="104">
        <v>1727</v>
      </c>
      <c r="N2332" s="104">
        <v>2407.96</v>
      </c>
      <c r="O2332" s="80"/>
      <c r="P2332" s="80"/>
      <c r="Q2332" s="80"/>
      <c r="R2332" s="80"/>
      <c r="S2332" s="80"/>
      <c r="T2332" s="80"/>
      <c r="U2332" s="80"/>
      <c r="V2332" s="80"/>
      <c r="W2332" s="80"/>
      <c r="X2332" s="80"/>
      <c r="Y2332" s="80"/>
      <c r="Z2332" s="80"/>
    </row>
    <row r="2333" spans="1:26" s="81" customFormat="1" x14ac:dyDescent="0.25">
      <c r="A2333" s="74" t="s">
        <v>41</v>
      </c>
      <c r="B2333" s="74" t="s">
        <v>41</v>
      </c>
      <c r="C2333" s="105" t="s">
        <v>565</v>
      </c>
      <c r="D2333" s="96" t="s">
        <v>33</v>
      </c>
      <c r="E2333" s="97">
        <v>2021</v>
      </c>
      <c r="F2333" s="98" t="s">
        <v>77</v>
      </c>
      <c r="G2333" s="99" t="s">
        <v>403</v>
      </c>
      <c r="H2333" s="100" t="s">
        <v>3451</v>
      </c>
      <c r="I2333" s="101" t="s">
        <v>99</v>
      </c>
      <c r="J2333" s="102" t="s">
        <v>811</v>
      </c>
      <c r="K2333" s="104" t="s">
        <v>634</v>
      </c>
      <c r="L2333" s="104" t="s">
        <v>634</v>
      </c>
      <c r="M2333" s="104">
        <v>2100.39</v>
      </c>
      <c r="N2333" s="104">
        <v>3948.06</v>
      </c>
      <c r="O2333" s="80"/>
      <c r="P2333" s="80"/>
      <c r="Q2333" s="80"/>
      <c r="R2333" s="80"/>
      <c r="S2333" s="80"/>
      <c r="T2333" s="80"/>
      <c r="U2333" s="80"/>
      <c r="V2333" s="80"/>
      <c r="W2333" s="80"/>
      <c r="X2333" s="80"/>
      <c r="Y2333" s="80"/>
      <c r="Z2333" s="80"/>
    </row>
    <row r="2334" spans="1:26" s="81" customFormat="1" x14ac:dyDescent="0.25">
      <c r="A2334" s="74" t="s">
        <v>41</v>
      </c>
      <c r="B2334" s="74" t="s">
        <v>41</v>
      </c>
      <c r="C2334" s="105" t="s">
        <v>922</v>
      </c>
      <c r="D2334" s="96" t="s">
        <v>923</v>
      </c>
      <c r="E2334" s="97">
        <v>2023</v>
      </c>
      <c r="F2334" s="98" t="s">
        <v>61</v>
      </c>
      <c r="G2334" s="99" t="s">
        <v>102</v>
      </c>
      <c r="H2334" s="100" t="s">
        <v>3453</v>
      </c>
      <c r="I2334" s="101" t="s">
        <v>495</v>
      </c>
      <c r="J2334" s="102" t="s">
        <v>689</v>
      </c>
      <c r="K2334" s="104" t="s">
        <v>634</v>
      </c>
      <c r="L2334" s="104" t="s">
        <v>634</v>
      </c>
      <c r="M2334" s="104">
        <v>2763.62</v>
      </c>
      <c r="N2334" s="104">
        <v>5035.1899999999996</v>
      </c>
      <c r="O2334" s="80"/>
      <c r="P2334" s="80"/>
      <c r="Q2334" s="80"/>
      <c r="R2334" s="80"/>
      <c r="S2334" s="80"/>
      <c r="T2334" s="80"/>
      <c r="U2334" s="80"/>
      <c r="V2334" s="80"/>
      <c r="W2334" s="80"/>
      <c r="X2334" s="80"/>
      <c r="Y2334" s="80"/>
      <c r="Z2334" s="80"/>
    </row>
    <row r="2335" spans="1:26" s="81" customFormat="1" x14ac:dyDescent="0.25">
      <c r="A2335" s="74" t="s">
        <v>41</v>
      </c>
      <c r="B2335" s="74" t="s">
        <v>41</v>
      </c>
      <c r="C2335" s="105" t="s">
        <v>4037</v>
      </c>
      <c r="D2335" s="96" t="s">
        <v>4038</v>
      </c>
      <c r="E2335" s="97">
        <v>2023</v>
      </c>
      <c r="F2335" s="98" t="s">
        <v>64</v>
      </c>
      <c r="G2335" s="99" t="s">
        <v>159</v>
      </c>
      <c r="H2335" s="100" t="s">
        <v>3454</v>
      </c>
      <c r="I2335" s="101" t="s">
        <v>277</v>
      </c>
      <c r="J2335" s="102" t="s">
        <v>114</v>
      </c>
      <c r="K2335" s="104" t="s">
        <v>634</v>
      </c>
      <c r="L2335" s="104" t="s">
        <v>634</v>
      </c>
      <c r="M2335" s="104">
        <v>1410.2</v>
      </c>
      <c r="N2335" s="104">
        <v>3458.29</v>
      </c>
      <c r="O2335" s="80"/>
      <c r="P2335" s="80"/>
      <c r="Q2335" s="80"/>
      <c r="R2335" s="80"/>
      <c r="S2335" s="80"/>
      <c r="T2335" s="80"/>
      <c r="U2335" s="80"/>
      <c r="V2335" s="80"/>
      <c r="W2335" s="80"/>
      <c r="X2335" s="80"/>
      <c r="Y2335" s="80"/>
      <c r="Z2335" s="80"/>
    </row>
    <row r="2336" spans="1:26" s="81" customFormat="1" x14ac:dyDescent="0.25">
      <c r="A2336" s="74" t="s">
        <v>41</v>
      </c>
      <c r="B2336" s="74" t="s">
        <v>41</v>
      </c>
      <c r="C2336" s="105" t="s">
        <v>3944</v>
      </c>
      <c r="D2336" s="96" t="s">
        <v>3945</v>
      </c>
      <c r="E2336" s="97">
        <v>2023</v>
      </c>
      <c r="F2336" s="98" t="s">
        <v>676</v>
      </c>
      <c r="G2336" s="99" t="s">
        <v>280</v>
      </c>
      <c r="H2336" s="100" t="s">
        <v>3456</v>
      </c>
      <c r="I2336" s="101" t="s">
        <v>283</v>
      </c>
      <c r="J2336" s="102" t="s">
        <v>733</v>
      </c>
      <c r="K2336" s="104" t="s">
        <v>634</v>
      </c>
      <c r="L2336" s="104" t="s">
        <v>634</v>
      </c>
      <c r="M2336" s="104">
        <v>2803.83</v>
      </c>
      <c r="N2336" s="104">
        <v>5890.47</v>
      </c>
      <c r="O2336" s="80"/>
      <c r="P2336" s="80"/>
      <c r="Q2336" s="80"/>
      <c r="R2336" s="80"/>
      <c r="S2336" s="80"/>
      <c r="T2336" s="80"/>
      <c r="U2336" s="80"/>
      <c r="V2336" s="80"/>
      <c r="W2336" s="80"/>
      <c r="X2336" s="80"/>
      <c r="Y2336" s="80"/>
      <c r="Z2336" s="80"/>
    </row>
    <row r="2337" spans="1:26" s="81" customFormat="1" x14ac:dyDescent="0.25">
      <c r="A2337" s="74" t="s">
        <v>41</v>
      </c>
      <c r="B2337" s="74" t="s">
        <v>41</v>
      </c>
      <c r="C2337" s="105" t="s">
        <v>4037</v>
      </c>
      <c r="D2337" s="96" t="s">
        <v>4038</v>
      </c>
      <c r="E2337" s="97">
        <v>2023</v>
      </c>
      <c r="F2337" s="98" t="s">
        <v>64</v>
      </c>
      <c r="G2337" s="99" t="s">
        <v>159</v>
      </c>
      <c r="H2337" s="100" t="s">
        <v>3458</v>
      </c>
      <c r="I2337" s="101" t="s">
        <v>277</v>
      </c>
      <c r="J2337" s="102" t="s">
        <v>114</v>
      </c>
      <c r="K2337" s="104" t="s">
        <v>634</v>
      </c>
      <c r="L2337" s="104" t="s">
        <v>634</v>
      </c>
      <c r="M2337" s="104">
        <v>1410.2</v>
      </c>
      <c r="N2337" s="104">
        <v>3458.29</v>
      </c>
      <c r="O2337" s="80"/>
      <c r="P2337" s="80"/>
      <c r="Q2337" s="80"/>
      <c r="R2337" s="80"/>
      <c r="S2337" s="80"/>
      <c r="T2337" s="80"/>
      <c r="U2337" s="80"/>
      <c r="V2337" s="80"/>
      <c r="W2337" s="80"/>
      <c r="X2337" s="80"/>
      <c r="Y2337" s="80"/>
      <c r="Z2337" s="80"/>
    </row>
    <row r="2338" spans="1:26" s="81" customFormat="1" x14ac:dyDescent="0.25">
      <c r="A2338" s="74" t="s">
        <v>41</v>
      </c>
      <c r="B2338" s="74" t="s">
        <v>41</v>
      </c>
      <c r="C2338" s="105" t="s">
        <v>668</v>
      </c>
      <c r="D2338" s="96" t="s">
        <v>10</v>
      </c>
      <c r="E2338" s="97">
        <v>2019</v>
      </c>
      <c r="F2338" s="98" t="s">
        <v>76</v>
      </c>
      <c r="G2338" s="99" t="s">
        <v>328</v>
      </c>
      <c r="H2338" s="100" t="s">
        <v>3459</v>
      </c>
      <c r="I2338" s="101" t="s">
        <v>179</v>
      </c>
      <c r="J2338" s="102" t="s">
        <v>390</v>
      </c>
      <c r="K2338" s="104" t="s">
        <v>545</v>
      </c>
      <c r="L2338" s="104" t="s">
        <v>545</v>
      </c>
      <c r="M2338" s="104">
        <v>1122.2</v>
      </c>
      <c r="N2338" s="104">
        <v>3112.55</v>
      </c>
      <c r="O2338" s="80"/>
      <c r="P2338" s="80"/>
      <c r="Q2338" s="80"/>
      <c r="R2338" s="80"/>
      <c r="S2338" s="80"/>
      <c r="T2338" s="80"/>
      <c r="U2338" s="80"/>
      <c r="V2338" s="80"/>
      <c r="W2338" s="80"/>
      <c r="X2338" s="80"/>
      <c r="Y2338" s="80"/>
      <c r="Z2338" s="80"/>
    </row>
    <row r="2339" spans="1:26" s="81" customFormat="1" x14ac:dyDescent="0.25">
      <c r="A2339" s="74" t="s">
        <v>41</v>
      </c>
      <c r="B2339" s="74" t="s">
        <v>41</v>
      </c>
      <c r="C2339" s="105" t="s">
        <v>668</v>
      </c>
      <c r="D2339" s="96" t="s">
        <v>10</v>
      </c>
      <c r="E2339" s="97">
        <v>2019</v>
      </c>
      <c r="F2339" s="98" t="s">
        <v>76</v>
      </c>
      <c r="G2339" s="99" t="s">
        <v>328</v>
      </c>
      <c r="H2339" s="100" t="s">
        <v>3460</v>
      </c>
      <c r="I2339" s="101" t="s">
        <v>179</v>
      </c>
      <c r="J2339" s="102" t="s">
        <v>633</v>
      </c>
      <c r="K2339" s="104" t="s">
        <v>545</v>
      </c>
      <c r="L2339" s="104" t="s">
        <v>545</v>
      </c>
      <c r="M2339" s="104">
        <v>1122.2</v>
      </c>
      <c r="N2339" s="104">
        <v>3112.55</v>
      </c>
      <c r="O2339" s="80"/>
      <c r="P2339" s="80"/>
      <c r="Q2339" s="80"/>
      <c r="R2339" s="80"/>
      <c r="S2339" s="80"/>
      <c r="T2339" s="80"/>
      <c r="U2339" s="80"/>
      <c r="V2339" s="80"/>
      <c r="W2339" s="80"/>
      <c r="X2339" s="80"/>
      <c r="Y2339" s="80"/>
      <c r="Z2339" s="80"/>
    </row>
    <row r="2340" spans="1:26" s="81" customFormat="1" x14ac:dyDescent="0.25">
      <c r="A2340" s="74" t="s">
        <v>41</v>
      </c>
      <c r="B2340" s="74" t="s">
        <v>41</v>
      </c>
      <c r="C2340" s="105" t="s">
        <v>51</v>
      </c>
      <c r="D2340" s="96" t="s">
        <v>1</v>
      </c>
      <c r="E2340" s="97">
        <v>2020</v>
      </c>
      <c r="F2340" s="98" t="s">
        <v>67</v>
      </c>
      <c r="G2340" s="99" t="s">
        <v>193</v>
      </c>
      <c r="H2340" s="100" t="s">
        <v>3461</v>
      </c>
      <c r="I2340" s="101" t="s">
        <v>194</v>
      </c>
      <c r="J2340" s="102" t="s">
        <v>114</v>
      </c>
      <c r="K2340" s="104" t="s">
        <v>545</v>
      </c>
      <c r="L2340" s="104" t="s">
        <v>545</v>
      </c>
      <c r="M2340" s="104">
        <v>1434.67</v>
      </c>
      <c r="N2340" s="104">
        <v>5022.6400000000003</v>
      </c>
      <c r="O2340" s="80"/>
      <c r="P2340" s="80"/>
      <c r="Q2340" s="80"/>
      <c r="R2340" s="80"/>
      <c r="S2340" s="80"/>
      <c r="T2340" s="80"/>
      <c r="U2340" s="80"/>
      <c r="V2340" s="80"/>
      <c r="W2340" s="80"/>
      <c r="X2340" s="80"/>
      <c r="Y2340" s="80"/>
      <c r="Z2340" s="80"/>
    </row>
    <row r="2341" spans="1:26" s="81" customFormat="1" x14ac:dyDescent="0.25">
      <c r="A2341" s="74" t="s">
        <v>41</v>
      </c>
      <c r="B2341" s="74" t="s">
        <v>41</v>
      </c>
      <c r="C2341" s="105" t="s">
        <v>706</v>
      </c>
      <c r="D2341" s="96" t="s">
        <v>568</v>
      </c>
      <c r="E2341" s="97">
        <v>2022</v>
      </c>
      <c r="F2341" s="98" t="s">
        <v>61</v>
      </c>
      <c r="G2341" s="99" t="s">
        <v>102</v>
      </c>
      <c r="H2341" s="100" t="s">
        <v>3462</v>
      </c>
      <c r="I2341" s="101" t="s">
        <v>103</v>
      </c>
      <c r="J2341" s="102" t="s">
        <v>658</v>
      </c>
      <c r="K2341" s="104" t="s">
        <v>634</v>
      </c>
      <c r="L2341" s="104" t="s">
        <v>634</v>
      </c>
      <c r="M2341" s="104">
        <v>2064.84</v>
      </c>
      <c r="N2341" s="104">
        <v>4306.2299999999996</v>
      </c>
      <c r="O2341" s="80"/>
      <c r="P2341" s="80"/>
      <c r="Q2341" s="80"/>
      <c r="R2341" s="80"/>
      <c r="S2341" s="80"/>
      <c r="T2341" s="80"/>
      <c r="U2341" s="80"/>
      <c r="V2341" s="80"/>
      <c r="W2341" s="80"/>
      <c r="X2341" s="80"/>
      <c r="Y2341" s="80"/>
      <c r="Z2341" s="80"/>
    </row>
    <row r="2342" spans="1:26" s="81" customFormat="1" x14ac:dyDescent="0.25">
      <c r="A2342" s="74" t="s">
        <v>41</v>
      </c>
      <c r="B2342" s="74" t="s">
        <v>41</v>
      </c>
      <c r="C2342" s="105" t="s">
        <v>869</v>
      </c>
      <c r="D2342" s="96" t="s">
        <v>37</v>
      </c>
      <c r="E2342" s="97">
        <v>2021</v>
      </c>
      <c r="F2342" s="98" t="s">
        <v>64</v>
      </c>
      <c r="G2342" s="99" t="s">
        <v>159</v>
      </c>
      <c r="H2342" s="100" t="s">
        <v>3463</v>
      </c>
      <c r="I2342" s="101" t="s">
        <v>505</v>
      </c>
      <c r="J2342" s="102" t="s">
        <v>870</v>
      </c>
      <c r="K2342" s="104" t="s">
        <v>634</v>
      </c>
      <c r="L2342" s="104" t="s">
        <v>634</v>
      </c>
      <c r="M2342" s="104">
        <v>6043.73</v>
      </c>
      <c r="N2342" s="104">
        <v>11826.71</v>
      </c>
      <c r="O2342" s="80"/>
      <c r="P2342" s="80"/>
      <c r="Q2342" s="80"/>
      <c r="R2342" s="80"/>
      <c r="S2342" s="80"/>
      <c r="T2342" s="80"/>
      <c r="U2342" s="80"/>
      <c r="V2342" s="80"/>
      <c r="W2342" s="80"/>
      <c r="X2342" s="80"/>
      <c r="Y2342" s="80"/>
      <c r="Z2342" s="80"/>
    </row>
    <row r="2343" spans="1:26" s="81" customFormat="1" x14ac:dyDescent="0.25">
      <c r="A2343" s="74" t="s">
        <v>41</v>
      </c>
      <c r="B2343" s="74" t="s">
        <v>41</v>
      </c>
      <c r="C2343" s="105" t="s">
        <v>922</v>
      </c>
      <c r="D2343" s="96" t="s">
        <v>923</v>
      </c>
      <c r="E2343" s="97">
        <v>2023</v>
      </c>
      <c r="F2343" s="98" t="s">
        <v>61</v>
      </c>
      <c r="G2343" s="99" t="s">
        <v>102</v>
      </c>
      <c r="H2343" s="100" t="s">
        <v>3464</v>
      </c>
      <c r="I2343" s="101" t="s">
        <v>129</v>
      </c>
      <c r="J2343" s="102" t="s">
        <v>688</v>
      </c>
      <c r="K2343" s="104" t="s">
        <v>634</v>
      </c>
      <c r="L2343" s="104" t="s">
        <v>634</v>
      </c>
      <c r="M2343" s="104">
        <v>1858.89</v>
      </c>
      <c r="N2343" s="104">
        <v>3243.81</v>
      </c>
      <c r="O2343" s="80"/>
      <c r="P2343" s="80"/>
      <c r="Q2343" s="80"/>
      <c r="R2343" s="80"/>
      <c r="S2343" s="80"/>
      <c r="T2343" s="80"/>
      <c r="U2343" s="80"/>
      <c r="V2343" s="80"/>
      <c r="W2343" s="80"/>
      <c r="X2343" s="80"/>
      <c r="Y2343" s="80"/>
      <c r="Z2343" s="80"/>
    </row>
    <row r="2344" spans="1:26" s="81" customFormat="1" x14ac:dyDescent="0.25">
      <c r="A2344" s="74" t="s">
        <v>41</v>
      </c>
      <c r="B2344" s="74" t="s">
        <v>41</v>
      </c>
      <c r="C2344" s="105" t="s">
        <v>754</v>
      </c>
      <c r="D2344" s="96" t="s">
        <v>755</v>
      </c>
      <c r="E2344" s="97">
        <v>2022</v>
      </c>
      <c r="F2344" s="98" t="s">
        <v>77</v>
      </c>
      <c r="G2344" s="99" t="s">
        <v>403</v>
      </c>
      <c r="H2344" s="100" t="s">
        <v>3465</v>
      </c>
      <c r="I2344" s="101" t="s">
        <v>500</v>
      </c>
      <c r="J2344" s="102" t="s">
        <v>731</v>
      </c>
      <c r="K2344" s="104" t="s">
        <v>634</v>
      </c>
      <c r="L2344" s="104" t="s">
        <v>634</v>
      </c>
      <c r="M2344" s="104">
        <v>2916.67</v>
      </c>
      <c r="N2344" s="104">
        <v>6093.98</v>
      </c>
      <c r="O2344" s="80"/>
      <c r="P2344" s="80"/>
      <c r="Q2344" s="80"/>
      <c r="R2344" s="80"/>
      <c r="S2344" s="80"/>
      <c r="T2344" s="80"/>
      <c r="U2344" s="80"/>
      <c r="V2344" s="80"/>
      <c r="W2344" s="80"/>
      <c r="X2344" s="80"/>
      <c r="Y2344" s="80"/>
      <c r="Z2344" s="80"/>
    </row>
    <row r="2345" spans="1:26" s="81" customFormat="1" x14ac:dyDescent="0.25">
      <c r="A2345" s="74" t="s">
        <v>41</v>
      </c>
      <c r="B2345" s="74" t="s">
        <v>41</v>
      </c>
      <c r="C2345" s="105" t="s">
        <v>55</v>
      </c>
      <c r="D2345" s="96" t="s">
        <v>6</v>
      </c>
      <c r="E2345" s="97">
        <v>2018</v>
      </c>
      <c r="F2345" s="98" t="s">
        <v>71</v>
      </c>
      <c r="G2345" s="99" t="s">
        <v>264</v>
      </c>
      <c r="H2345" s="100" t="s">
        <v>3466</v>
      </c>
      <c r="I2345" s="101" t="s">
        <v>271</v>
      </c>
      <c r="J2345" s="102" t="s">
        <v>678</v>
      </c>
      <c r="K2345" s="104" t="s">
        <v>634</v>
      </c>
      <c r="L2345" s="104" t="s">
        <v>634</v>
      </c>
      <c r="M2345" s="104">
        <v>2245.1</v>
      </c>
      <c r="N2345" s="104">
        <v>4326.8999999999996</v>
      </c>
      <c r="O2345" s="80"/>
      <c r="P2345" s="80"/>
      <c r="Q2345" s="80"/>
      <c r="R2345" s="80"/>
      <c r="S2345" s="80"/>
      <c r="T2345" s="80"/>
      <c r="U2345" s="80"/>
      <c r="V2345" s="80"/>
      <c r="W2345" s="80"/>
      <c r="X2345" s="80"/>
      <c r="Y2345" s="80"/>
      <c r="Z2345" s="80"/>
    </row>
    <row r="2346" spans="1:26" s="81" customFormat="1" x14ac:dyDescent="0.25">
      <c r="A2346" s="74" t="s">
        <v>41</v>
      </c>
      <c r="B2346" s="74" t="s">
        <v>41</v>
      </c>
      <c r="C2346" s="105" t="s">
        <v>943</v>
      </c>
      <c r="D2346" s="96" t="s">
        <v>944</v>
      </c>
      <c r="E2346" s="97">
        <v>2023</v>
      </c>
      <c r="F2346" s="98" t="s">
        <v>66</v>
      </c>
      <c r="G2346" s="99" t="s">
        <v>186</v>
      </c>
      <c r="H2346" s="100" t="s">
        <v>3467</v>
      </c>
      <c r="I2346" s="101" t="s">
        <v>162</v>
      </c>
      <c r="J2346" s="102" t="s">
        <v>734</v>
      </c>
      <c r="K2346" s="104" t="s">
        <v>634</v>
      </c>
      <c r="L2346" s="104" t="s">
        <v>634</v>
      </c>
      <c r="M2346" s="104">
        <v>2199.12</v>
      </c>
      <c r="N2346" s="104">
        <v>2415.1999999999998</v>
      </c>
      <c r="O2346" s="80"/>
      <c r="P2346" s="80"/>
      <c r="Q2346" s="80"/>
      <c r="R2346" s="80"/>
      <c r="S2346" s="80"/>
      <c r="T2346" s="80"/>
      <c r="U2346" s="80"/>
      <c r="V2346" s="80"/>
      <c r="W2346" s="80"/>
      <c r="X2346" s="80"/>
      <c r="Y2346" s="80"/>
      <c r="Z2346" s="80"/>
    </row>
    <row r="2347" spans="1:26" s="81" customFormat="1" x14ac:dyDescent="0.25">
      <c r="A2347" s="74" t="s">
        <v>41</v>
      </c>
      <c r="B2347" s="74" t="s">
        <v>41</v>
      </c>
      <c r="C2347" s="105" t="s">
        <v>51</v>
      </c>
      <c r="D2347" s="96" t="s">
        <v>1</v>
      </c>
      <c r="E2347" s="97">
        <v>2020</v>
      </c>
      <c r="F2347" s="98" t="s">
        <v>67</v>
      </c>
      <c r="G2347" s="99" t="s">
        <v>193</v>
      </c>
      <c r="H2347" s="100" t="s">
        <v>3468</v>
      </c>
      <c r="I2347" s="101" t="s">
        <v>194</v>
      </c>
      <c r="J2347" s="102" t="s">
        <v>114</v>
      </c>
      <c r="K2347" s="104" t="s">
        <v>545</v>
      </c>
      <c r="L2347" s="104" t="s">
        <v>545</v>
      </c>
      <c r="M2347" s="104">
        <v>1434.67</v>
      </c>
      <c r="N2347" s="104">
        <v>5022.6400000000003</v>
      </c>
      <c r="O2347" s="80"/>
      <c r="P2347" s="80"/>
      <c r="Q2347" s="80"/>
      <c r="R2347" s="80"/>
      <c r="S2347" s="80"/>
      <c r="T2347" s="80"/>
      <c r="U2347" s="80"/>
      <c r="V2347" s="80"/>
      <c r="W2347" s="80"/>
      <c r="X2347" s="80"/>
      <c r="Y2347" s="80"/>
      <c r="Z2347" s="80"/>
    </row>
    <row r="2348" spans="1:26" s="81" customFormat="1" x14ac:dyDescent="0.25">
      <c r="A2348" s="74" t="s">
        <v>41</v>
      </c>
      <c r="B2348" s="74" t="s">
        <v>41</v>
      </c>
      <c r="C2348" s="105" t="s">
        <v>706</v>
      </c>
      <c r="D2348" s="96" t="s">
        <v>568</v>
      </c>
      <c r="E2348" s="97">
        <v>2022</v>
      </c>
      <c r="F2348" s="98" t="s">
        <v>61</v>
      </c>
      <c r="G2348" s="99" t="s">
        <v>102</v>
      </c>
      <c r="H2348" s="100" t="s">
        <v>3469</v>
      </c>
      <c r="I2348" s="101" t="s">
        <v>103</v>
      </c>
      <c r="J2348" s="102" t="s">
        <v>728</v>
      </c>
      <c r="K2348" s="104" t="s">
        <v>634</v>
      </c>
      <c r="L2348" s="104" t="s">
        <v>634</v>
      </c>
      <c r="M2348" s="104">
        <v>2064.84</v>
      </c>
      <c r="N2348" s="104">
        <v>4306.2299999999996</v>
      </c>
      <c r="O2348" s="80"/>
      <c r="P2348" s="80"/>
      <c r="Q2348" s="80"/>
      <c r="R2348" s="80"/>
      <c r="S2348" s="80"/>
      <c r="T2348" s="80"/>
      <c r="U2348" s="80"/>
      <c r="V2348" s="80"/>
      <c r="W2348" s="80"/>
      <c r="X2348" s="80"/>
      <c r="Y2348" s="80"/>
      <c r="Z2348" s="80"/>
    </row>
    <row r="2349" spans="1:26" s="81" customFormat="1" x14ac:dyDescent="0.25">
      <c r="A2349" s="74" t="s">
        <v>41</v>
      </c>
      <c r="B2349" s="74" t="s">
        <v>41</v>
      </c>
      <c r="C2349" s="105" t="s">
        <v>668</v>
      </c>
      <c r="D2349" s="96" t="s">
        <v>10</v>
      </c>
      <c r="E2349" s="97">
        <v>2019</v>
      </c>
      <c r="F2349" s="98" t="s">
        <v>76</v>
      </c>
      <c r="G2349" s="99" t="s">
        <v>328</v>
      </c>
      <c r="H2349" s="100" t="s">
        <v>3470</v>
      </c>
      <c r="I2349" s="101" t="s">
        <v>179</v>
      </c>
      <c r="J2349" s="102" t="s">
        <v>337</v>
      </c>
      <c r="K2349" s="104" t="s">
        <v>545</v>
      </c>
      <c r="L2349" s="104" t="s">
        <v>545</v>
      </c>
      <c r="M2349" s="104">
        <v>1122.2</v>
      </c>
      <c r="N2349" s="104">
        <v>3112.55</v>
      </c>
      <c r="O2349" s="80"/>
      <c r="P2349" s="80"/>
      <c r="Q2349" s="80"/>
      <c r="R2349" s="80"/>
      <c r="S2349" s="80"/>
      <c r="T2349" s="80"/>
      <c r="U2349" s="80"/>
      <c r="V2349" s="80"/>
      <c r="W2349" s="80"/>
      <c r="X2349" s="80"/>
      <c r="Y2349" s="80"/>
      <c r="Z2349" s="80"/>
    </row>
    <row r="2350" spans="1:26" s="81" customFormat="1" x14ac:dyDescent="0.25">
      <c r="A2350" s="74" t="s">
        <v>41</v>
      </c>
      <c r="B2350" s="74" t="s">
        <v>41</v>
      </c>
      <c r="C2350" s="105" t="s">
        <v>668</v>
      </c>
      <c r="D2350" s="96" t="s">
        <v>10</v>
      </c>
      <c r="E2350" s="97">
        <v>2019</v>
      </c>
      <c r="F2350" s="98" t="s">
        <v>76</v>
      </c>
      <c r="G2350" s="99" t="s">
        <v>328</v>
      </c>
      <c r="H2350" s="100" t="s">
        <v>3471</v>
      </c>
      <c r="I2350" s="101" t="s">
        <v>179</v>
      </c>
      <c r="J2350" s="102" t="s">
        <v>4020</v>
      </c>
      <c r="K2350" s="104" t="s">
        <v>545</v>
      </c>
      <c r="L2350" s="104" t="s">
        <v>545</v>
      </c>
      <c r="M2350" s="104">
        <v>1122.2</v>
      </c>
      <c r="N2350" s="104">
        <v>3112.55</v>
      </c>
      <c r="O2350" s="80"/>
      <c r="P2350" s="80"/>
      <c r="Q2350" s="80"/>
      <c r="R2350" s="80"/>
      <c r="S2350" s="80"/>
      <c r="T2350" s="80"/>
      <c r="U2350" s="80"/>
      <c r="V2350" s="80"/>
      <c r="W2350" s="80"/>
      <c r="X2350" s="80"/>
      <c r="Y2350" s="80"/>
      <c r="Z2350" s="80"/>
    </row>
    <row r="2351" spans="1:26" s="81" customFormat="1" x14ac:dyDescent="0.25">
      <c r="A2351" s="74" t="s">
        <v>41</v>
      </c>
      <c r="B2351" s="74" t="s">
        <v>41</v>
      </c>
      <c r="C2351" s="105" t="s">
        <v>3944</v>
      </c>
      <c r="D2351" s="96" t="s">
        <v>3945</v>
      </c>
      <c r="E2351" s="97">
        <v>2023</v>
      </c>
      <c r="F2351" s="98" t="s">
        <v>676</v>
      </c>
      <c r="G2351" s="99" t="s">
        <v>280</v>
      </c>
      <c r="H2351" s="100" t="s">
        <v>3472</v>
      </c>
      <c r="I2351" s="101" t="s">
        <v>281</v>
      </c>
      <c r="J2351" s="102" t="s">
        <v>685</v>
      </c>
      <c r="K2351" s="104" t="s">
        <v>634</v>
      </c>
      <c r="L2351" s="104" t="s">
        <v>634</v>
      </c>
      <c r="M2351" s="104">
        <v>1360.07</v>
      </c>
      <c r="N2351" s="104">
        <v>3166.66</v>
      </c>
      <c r="O2351" s="80"/>
      <c r="P2351" s="80"/>
      <c r="Q2351" s="80"/>
      <c r="R2351" s="80"/>
      <c r="S2351" s="80"/>
      <c r="T2351" s="80"/>
      <c r="U2351" s="80"/>
      <c r="V2351" s="80"/>
      <c r="W2351" s="80"/>
      <c r="X2351" s="80"/>
      <c r="Y2351" s="80"/>
      <c r="Z2351" s="80"/>
    </row>
    <row r="2352" spans="1:26" s="81" customFormat="1" x14ac:dyDescent="0.25">
      <c r="A2352" s="74" t="s">
        <v>41</v>
      </c>
      <c r="B2352" s="74" t="s">
        <v>41</v>
      </c>
      <c r="C2352" s="105" t="s">
        <v>659</v>
      </c>
      <c r="D2352" s="96" t="s">
        <v>4</v>
      </c>
      <c r="E2352" s="97">
        <v>2020</v>
      </c>
      <c r="F2352" s="98" t="s">
        <v>66</v>
      </c>
      <c r="G2352" s="99" t="s">
        <v>186</v>
      </c>
      <c r="H2352" s="100" t="s">
        <v>3473</v>
      </c>
      <c r="I2352" s="101" t="s">
        <v>179</v>
      </c>
      <c r="J2352" s="102" t="s">
        <v>812</v>
      </c>
      <c r="K2352" s="104" t="s">
        <v>545</v>
      </c>
      <c r="L2352" s="104" t="s">
        <v>545</v>
      </c>
      <c r="M2352" s="104">
        <v>1732.83</v>
      </c>
      <c r="N2352" s="104">
        <v>4139.6499999999996</v>
      </c>
      <c r="O2352" s="80"/>
      <c r="P2352" s="80"/>
      <c r="Q2352" s="80"/>
      <c r="R2352" s="80"/>
      <c r="S2352" s="80"/>
      <c r="T2352" s="80"/>
      <c r="U2352" s="80"/>
      <c r="V2352" s="80"/>
      <c r="W2352" s="80"/>
      <c r="X2352" s="80"/>
      <c r="Y2352" s="80"/>
      <c r="Z2352" s="80"/>
    </row>
    <row r="2353" spans="1:26" s="81" customFormat="1" x14ac:dyDescent="0.25">
      <c r="A2353" s="74" t="s">
        <v>41</v>
      </c>
      <c r="B2353" s="74" t="s">
        <v>41</v>
      </c>
      <c r="C2353" s="105" t="s">
        <v>668</v>
      </c>
      <c r="D2353" s="96" t="s">
        <v>10</v>
      </c>
      <c r="E2353" s="97">
        <v>2019</v>
      </c>
      <c r="F2353" s="98" t="s">
        <v>76</v>
      </c>
      <c r="G2353" s="99" t="s">
        <v>328</v>
      </c>
      <c r="H2353" s="100" t="s">
        <v>3475</v>
      </c>
      <c r="I2353" s="101" t="s">
        <v>179</v>
      </c>
      <c r="J2353" s="102" t="s">
        <v>722</v>
      </c>
      <c r="K2353" s="104" t="s">
        <v>547</v>
      </c>
      <c r="L2353" s="104" t="s">
        <v>547</v>
      </c>
      <c r="M2353" s="104">
        <v>1122.2</v>
      </c>
      <c r="N2353" s="104">
        <v>3112.55</v>
      </c>
      <c r="O2353" s="80"/>
      <c r="P2353" s="80"/>
      <c r="Q2353" s="80"/>
      <c r="R2353" s="80"/>
      <c r="S2353" s="80"/>
      <c r="T2353" s="80"/>
      <c r="U2353" s="80"/>
      <c r="V2353" s="80"/>
      <c r="W2353" s="80"/>
      <c r="X2353" s="80"/>
      <c r="Y2353" s="80"/>
      <c r="Z2353" s="80"/>
    </row>
    <row r="2354" spans="1:26" s="81" customFormat="1" x14ac:dyDescent="0.25">
      <c r="A2354" s="74" t="s">
        <v>41</v>
      </c>
      <c r="B2354" s="74" t="s">
        <v>41</v>
      </c>
      <c r="C2354" s="105" t="s">
        <v>656</v>
      </c>
      <c r="D2354" s="96" t="s">
        <v>657</v>
      </c>
      <c r="E2354" s="97">
        <v>2023</v>
      </c>
      <c r="F2354" s="98" t="s">
        <v>61</v>
      </c>
      <c r="G2354" s="99" t="s">
        <v>102</v>
      </c>
      <c r="H2354" s="100" t="s">
        <v>3476</v>
      </c>
      <c r="I2354" s="101" t="s">
        <v>180</v>
      </c>
      <c r="J2354" s="102" t="s">
        <v>699</v>
      </c>
      <c r="K2354" s="104" t="s">
        <v>634</v>
      </c>
      <c r="L2354" s="104" t="s">
        <v>634</v>
      </c>
      <c r="M2354" s="104">
        <v>1478.83</v>
      </c>
      <c r="N2354" s="104">
        <v>3418.97</v>
      </c>
      <c r="O2354" s="80"/>
      <c r="P2354" s="80"/>
      <c r="Q2354" s="80"/>
      <c r="R2354" s="80"/>
      <c r="S2354" s="80"/>
      <c r="T2354" s="80"/>
      <c r="U2354" s="80"/>
      <c r="V2354" s="80"/>
      <c r="W2354" s="80"/>
      <c r="X2354" s="80"/>
      <c r="Y2354" s="80"/>
      <c r="Z2354" s="80"/>
    </row>
    <row r="2355" spans="1:26" s="81" customFormat="1" x14ac:dyDescent="0.25">
      <c r="A2355" s="74" t="s">
        <v>41</v>
      </c>
      <c r="B2355" s="74" t="s">
        <v>41</v>
      </c>
      <c r="C2355" s="105" t="s">
        <v>706</v>
      </c>
      <c r="D2355" s="96" t="s">
        <v>568</v>
      </c>
      <c r="E2355" s="97">
        <v>2022</v>
      </c>
      <c r="F2355" s="98" t="s">
        <v>61</v>
      </c>
      <c r="G2355" s="99" t="s">
        <v>102</v>
      </c>
      <c r="H2355" s="100" t="s">
        <v>3478</v>
      </c>
      <c r="I2355" s="101" t="s">
        <v>103</v>
      </c>
      <c r="J2355" s="102" t="s">
        <v>871</v>
      </c>
      <c r="K2355" s="104" t="s">
        <v>634</v>
      </c>
      <c r="L2355" s="104" t="s">
        <v>634</v>
      </c>
      <c r="M2355" s="104">
        <v>2064.84</v>
      </c>
      <c r="N2355" s="104">
        <v>4306.2299999999996</v>
      </c>
      <c r="O2355" s="80"/>
      <c r="P2355" s="80"/>
      <c r="Q2355" s="80"/>
      <c r="R2355" s="80"/>
      <c r="S2355" s="80"/>
      <c r="T2355" s="80"/>
      <c r="U2355" s="80"/>
      <c r="V2355" s="80"/>
      <c r="W2355" s="80"/>
      <c r="X2355" s="80"/>
      <c r="Y2355" s="80"/>
      <c r="Z2355" s="80"/>
    </row>
    <row r="2356" spans="1:26" s="81" customFormat="1" x14ac:dyDescent="0.25">
      <c r="A2356" s="74" t="s">
        <v>41</v>
      </c>
      <c r="B2356" s="74" t="s">
        <v>41</v>
      </c>
      <c r="C2356" s="105" t="s">
        <v>706</v>
      </c>
      <c r="D2356" s="96" t="s">
        <v>568</v>
      </c>
      <c r="E2356" s="97">
        <v>2022</v>
      </c>
      <c r="F2356" s="98" t="s">
        <v>61</v>
      </c>
      <c r="G2356" s="99" t="s">
        <v>102</v>
      </c>
      <c r="H2356" s="100" t="s">
        <v>3479</v>
      </c>
      <c r="I2356" s="101" t="s">
        <v>103</v>
      </c>
      <c r="J2356" s="102" t="s">
        <v>1302</v>
      </c>
      <c r="K2356" s="104" t="s">
        <v>634</v>
      </c>
      <c r="L2356" s="104" t="s">
        <v>634</v>
      </c>
      <c r="M2356" s="104">
        <v>2064.84</v>
      </c>
      <c r="N2356" s="104">
        <v>4306.2299999999996</v>
      </c>
      <c r="O2356" s="80"/>
      <c r="P2356" s="80"/>
      <c r="Q2356" s="80"/>
      <c r="R2356" s="80"/>
      <c r="S2356" s="80"/>
      <c r="T2356" s="80"/>
      <c r="U2356" s="80"/>
      <c r="V2356" s="80"/>
      <c r="W2356" s="80"/>
      <c r="X2356" s="80"/>
      <c r="Y2356" s="80"/>
      <c r="Z2356" s="80"/>
    </row>
    <row r="2357" spans="1:26" s="81" customFormat="1" x14ac:dyDescent="0.25">
      <c r="A2357" s="74" t="s">
        <v>41</v>
      </c>
      <c r="B2357" s="74" t="s">
        <v>41</v>
      </c>
      <c r="C2357" s="105" t="s">
        <v>668</v>
      </c>
      <c r="D2357" s="96" t="s">
        <v>10</v>
      </c>
      <c r="E2357" s="97">
        <v>2019</v>
      </c>
      <c r="F2357" s="98" t="s">
        <v>76</v>
      </c>
      <c r="G2357" s="99" t="s">
        <v>328</v>
      </c>
      <c r="H2357" s="100" t="s">
        <v>3480</v>
      </c>
      <c r="I2357" s="101" t="s">
        <v>179</v>
      </c>
      <c r="J2357" s="102" t="s">
        <v>382</v>
      </c>
      <c r="K2357" s="104" t="s">
        <v>545</v>
      </c>
      <c r="L2357" s="104" t="s">
        <v>545</v>
      </c>
      <c r="M2357" s="104">
        <v>1122.2</v>
      </c>
      <c r="N2357" s="104">
        <v>3112.55</v>
      </c>
      <c r="O2357" s="80"/>
      <c r="P2357" s="80"/>
      <c r="Q2357" s="80"/>
      <c r="R2357" s="80"/>
      <c r="S2357" s="80"/>
      <c r="T2357" s="80"/>
      <c r="U2357" s="80"/>
      <c r="V2357" s="80"/>
      <c r="W2357" s="80"/>
      <c r="X2357" s="80"/>
      <c r="Y2357" s="80"/>
      <c r="Z2357" s="80"/>
    </row>
    <row r="2358" spans="1:26" s="81" customFormat="1" x14ac:dyDescent="0.25">
      <c r="A2358" s="74" t="s">
        <v>41</v>
      </c>
      <c r="B2358" s="74" t="s">
        <v>41</v>
      </c>
      <c r="C2358" s="105" t="s">
        <v>668</v>
      </c>
      <c r="D2358" s="96" t="s">
        <v>10</v>
      </c>
      <c r="E2358" s="97">
        <v>2019</v>
      </c>
      <c r="F2358" s="98" t="s">
        <v>76</v>
      </c>
      <c r="G2358" s="99" t="s">
        <v>328</v>
      </c>
      <c r="H2358" s="100" t="s">
        <v>3481</v>
      </c>
      <c r="I2358" s="101" t="s">
        <v>179</v>
      </c>
      <c r="J2358" s="102" t="s">
        <v>365</v>
      </c>
      <c r="K2358" s="104" t="s">
        <v>545</v>
      </c>
      <c r="L2358" s="104" t="s">
        <v>545</v>
      </c>
      <c r="M2358" s="104">
        <v>1122.2</v>
      </c>
      <c r="N2358" s="104">
        <v>3112.55</v>
      </c>
      <c r="O2358" s="80"/>
      <c r="P2358" s="80"/>
      <c r="Q2358" s="80"/>
      <c r="R2358" s="80"/>
      <c r="S2358" s="80"/>
      <c r="T2358" s="80"/>
      <c r="U2358" s="80"/>
      <c r="V2358" s="80"/>
      <c r="W2358" s="80"/>
      <c r="X2358" s="80"/>
      <c r="Y2358" s="80"/>
      <c r="Z2358" s="80"/>
    </row>
    <row r="2359" spans="1:26" s="81" customFormat="1" x14ac:dyDescent="0.25">
      <c r="A2359" s="74" t="s">
        <v>41</v>
      </c>
      <c r="B2359" s="74" t="s">
        <v>41</v>
      </c>
      <c r="C2359" s="105" t="s">
        <v>922</v>
      </c>
      <c r="D2359" s="96" t="s">
        <v>923</v>
      </c>
      <c r="E2359" s="97">
        <v>2023</v>
      </c>
      <c r="F2359" s="98" t="s">
        <v>61</v>
      </c>
      <c r="G2359" s="99" t="s">
        <v>102</v>
      </c>
      <c r="H2359" s="100" t="s">
        <v>3482</v>
      </c>
      <c r="I2359" s="101" t="s">
        <v>701</v>
      </c>
      <c r="J2359" s="102" t="s">
        <v>655</v>
      </c>
      <c r="K2359" s="104" t="s">
        <v>545</v>
      </c>
      <c r="L2359" s="104" t="s">
        <v>545</v>
      </c>
      <c r="M2359" s="104">
        <v>2657.39</v>
      </c>
      <c r="N2359" s="104">
        <v>5718.21</v>
      </c>
      <c r="O2359" s="80"/>
      <c r="P2359" s="80"/>
      <c r="Q2359" s="80"/>
      <c r="R2359" s="80"/>
      <c r="S2359" s="80"/>
      <c r="T2359" s="80"/>
      <c r="U2359" s="80"/>
      <c r="V2359" s="80"/>
      <c r="W2359" s="80"/>
      <c r="X2359" s="80"/>
      <c r="Y2359" s="80"/>
      <c r="Z2359" s="80"/>
    </row>
    <row r="2360" spans="1:26" s="81" customFormat="1" x14ac:dyDescent="0.25">
      <c r="A2360" s="74" t="s">
        <v>41</v>
      </c>
      <c r="B2360" s="74" t="s">
        <v>41</v>
      </c>
      <c r="C2360" s="105" t="s">
        <v>668</v>
      </c>
      <c r="D2360" s="96" t="s">
        <v>10</v>
      </c>
      <c r="E2360" s="97">
        <v>2019</v>
      </c>
      <c r="F2360" s="98" t="s">
        <v>76</v>
      </c>
      <c r="G2360" s="99" t="s">
        <v>328</v>
      </c>
      <c r="H2360" s="100" t="s">
        <v>3483</v>
      </c>
      <c r="I2360" s="101" t="s">
        <v>179</v>
      </c>
      <c r="J2360" s="102" t="s">
        <v>722</v>
      </c>
      <c r="K2360" s="104" t="s">
        <v>547</v>
      </c>
      <c r="L2360" s="104" t="s">
        <v>547</v>
      </c>
      <c r="M2360" s="104">
        <v>1122.2</v>
      </c>
      <c r="N2360" s="104">
        <v>3112.55</v>
      </c>
      <c r="O2360" s="80"/>
      <c r="P2360" s="80"/>
      <c r="Q2360" s="80"/>
      <c r="R2360" s="80"/>
      <c r="S2360" s="80"/>
      <c r="T2360" s="80"/>
      <c r="U2360" s="80"/>
      <c r="V2360" s="80"/>
      <c r="W2360" s="80"/>
      <c r="X2360" s="80"/>
      <c r="Y2360" s="80"/>
      <c r="Z2360" s="80"/>
    </row>
    <row r="2361" spans="1:26" s="81" customFormat="1" x14ac:dyDescent="0.25">
      <c r="A2361" s="74" t="s">
        <v>41</v>
      </c>
      <c r="B2361" s="74" t="s">
        <v>41</v>
      </c>
      <c r="C2361" s="105" t="s">
        <v>980</v>
      </c>
      <c r="D2361" s="96" t="s">
        <v>981</v>
      </c>
      <c r="E2361" s="97">
        <v>2022</v>
      </c>
      <c r="F2361" s="98" t="s">
        <v>982</v>
      </c>
      <c r="G2361" s="99" t="s">
        <v>983</v>
      </c>
      <c r="H2361" s="100" t="s">
        <v>3484</v>
      </c>
      <c r="I2361" s="101" t="s">
        <v>108</v>
      </c>
      <c r="J2361" s="102" t="s">
        <v>768</v>
      </c>
      <c r="K2361" s="104" t="s">
        <v>545</v>
      </c>
      <c r="L2361" s="104" t="s">
        <v>545</v>
      </c>
      <c r="M2361" s="104">
        <v>1424.79</v>
      </c>
      <c r="N2361" s="104">
        <v>5038.51</v>
      </c>
      <c r="O2361" s="80"/>
      <c r="P2361" s="80"/>
      <c r="Q2361" s="80"/>
      <c r="R2361" s="80"/>
      <c r="S2361" s="80"/>
      <c r="T2361" s="80"/>
      <c r="U2361" s="80"/>
      <c r="V2361" s="80"/>
      <c r="W2361" s="80"/>
      <c r="X2361" s="80"/>
      <c r="Y2361" s="80"/>
      <c r="Z2361" s="80"/>
    </row>
    <row r="2362" spans="1:26" s="81" customFormat="1" x14ac:dyDescent="0.25">
      <c r="A2362" s="74" t="s">
        <v>41</v>
      </c>
      <c r="B2362" s="74" t="s">
        <v>41</v>
      </c>
      <c r="C2362" s="105" t="s">
        <v>668</v>
      </c>
      <c r="D2362" s="96" t="s">
        <v>10</v>
      </c>
      <c r="E2362" s="97">
        <v>2019</v>
      </c>
      <c r="F2362" s="98" t="s">
        <v>76</v>
      </c>
      <c r="G2362" s="99" t="s">
        <v>328</v>
      </c>
      <c r="H2362" s="100" t="s">
        <v>3485</v>
      </c>
      <c r="I2362" s="101" t="s">
        <v>179</v>
      </c>
      <c r="J2362" s="102" t="s">
        <v>626</v>
      </c>
      <c r="K2362" s="104" t="s">
        <v>545</v>
      </c>
      <c r="L2362" s="104" t="s">
        <v>545</v>
      </c>
      <c r="M2362" s="104">
        <v>1122.2</v>
      </c>
      <c r="N2362" s="104">
        <v>3112.55</v>
      </c>
      <c r="O2362" s="80"/>
      <c r="P2362" s="80"/>
      <c r="Q2362" s="80"/>
      <c r="R2362" s="80"/>
      <c r="S2362" s="80"/>
      <c r="T2362" s="80"/>
      <c r="U2362" s="80"/>
      <c r="V2362" s="80"/>
      <c r="W2362" s="80"/>
      <c r="X2362" s="80"/>
      <c r="Y2362" s="80"/>
      <c r="Z2362" s="80"/>
    </row>
    <row r="2363" spans="1:26" s="81" customFormat="1" x14ac:dyDescent="0.25">
      <c r="A2363" s="74" t="s">
        <v>41</v>
      </c>
      <c r="B2363" s="74" t="s">
        <v>41</v>
      </c>
      <c r="C2363" s="105" t="s">
        <v>668</v>
      </c>
      <c r="D2363" s="96" t="s">
        <v>10</v>
      </c>
      <c r="E2363" s="97">
        <v>2019</v>
      </c>
      <c r="F2363" s="98" t="s">
        <v>76</v>
      </c>
      <c r="G2363" s="99" t="s">
        <v>328</v>
      </c>
      <c r="H2363" s="100" t="s">
        <v>3486</v>
      </c>
      <c r="I2363" s="101" t="s">
        <v>821</v>
      </c>
      <c r="J2363" s="102" t="s">
        <v>689</v>
      </c>
      <c r="K2363" s="104" t="s">
        <v>634</v>
      </c>
      <c r="L2363" s="104" t="s">
        <v>634</v>
      </c>
      <c r="M2363" s="104">
        <v>1122.2</v>
      </c>
      <c r="N2363" s="104">
        <v>3112.55</v>
      </c>
      <c r="O2363" s="80"/>
      <c r="P2363" s="80"/>
      <c r="Q2363" s="80"/>
      <c r="R2363" s="80"/>
      <c r="S2363" s="80"/>
      <c r="T2363" s="80"/>
      <c r="U2363" s="80"/>
      <c r="V2363" s="80"/>
      <c r="W2363" s="80"/>
      <c r="X2363" s="80"/>
      <c r="Y2363" s="80"/>
      <c r="Z2363" s="80"/>
    </row>
    <row r="2364" spans="1:26" s="81" customFormat="1" x14ac:dyDescent="0.25">
      <c r="A2364" s="74" t="s">
        <v>41</v>
      </c>
      <c r="B2364" s="74" t="s">
        <v>41</v>
      </c>
      <c r="C2364" s="105" t="s">
        <v>51</v>
      </c>
      <c r="D2364" s="96" t="s">
        <v>1</v>
      </c>
      <c r="E2364" s="97">
        <v>2020</v>
      </c>
      <c r="F2364" s="98" t="s">
        <v>67</v>
      </c>
      <c r="G2364" s="99" t="s">
        <v>193</v>
      </c>
      <c r="H2364" s="100" t="s">
        <v>3487</v>
      </c>
      <c r="I2364" s="101" t="s">
        <v>194</v>
      </c>
      <c r="J2364" s="102" t="s">
        <v>818</v>
      </c>
      <c r="K2364" s="104" t="s">
        <v>545</v>
      </c>
      <c r="L2364" s="104" t="s">
        <v>545</v>
      </c>
      <c r="M2364" s="104">
        <v>1434.67</v>
      </c>
      <c r="N2364" s="104">
        <v>5022.6400000000003</v>
      </c>
      <c r="O2364" s="80"/>
      <c r="P2364" s="80"/>
      <c r="Q2364" s="80"/>
      <c r="R2364" s="80"/>
      <c r="S2364" s="80"/>
      <c r="T2364" s="80"/>
      <c r="U2364" s="80"/>
      <c r="V2364" s="80"/>
      <c r="W2364" s="80"/>
      <c r="X2364" s="80"/>
      <c r="Y2364" s="80"/>
      <c r="Z2364" s="80"/>
    </row>
    <row r="2365" spans="1:26" s="81" customFormat="1" x14ac:dyDescent="0.25">
      <c r="A2365" s="74" t="s">
        <v>41</v>
      </c>
      <c r="B2365" s="74" t="s">
        <v>41</v>
      </c>
      <c r="C2365" s="105" t="s">
        <v>50</v>
      </c>
      <c r="D2365" s="96" t="s">
        <v>14</v>
      </c>
      <c r="E2365" s="97">
        <v>2019</v>
      </c>
      <c r="F2365" s="98" t="s">
        <v>66</v>
      </c>
      <c r="G2365" s="99" t="s">
        <v>186</v>
      </c>
      <c r="H2365" s="100" t="s">
        <v>3488</v>
      </c>
      <c r="I2365" s="101" t="s">
        <v>93</v>
      </c>
      <c r="J2365" s="102" t="s">
        <v>734</v>
      </c>
      <c r="K2365" s="104" t="s">
        <v>634</v>
      </c>
      <c r="L2365" s="104" t="s">
        <v>634</v>
      </c>
      <c r="M2365" s="104">
        <v>1735.89</v>
      </c>
      <c r="N2365" s="104">
        <v>1945.6</v>
      </c>
      <c r="O2365" s="80"/>
      <c r="P2365" s="80"/>
      <c r="Q2365" s="80"/>
      <c r="R2365" s="80"/>
      <c r="S2365" s="80"/>
      <c r="T2365" s="80"/>
      <c r="U2365" s="80"/>
      <c r="V2365" s="80"/>
      <c r="W2365" s="80"/>
      <c r="X2365" s="80"/>
      <c r="Y2365" s="80"/>
      <c r="Z2365" s="80"/>
    </row>
    <row r="2366" spans="1:26" s="81" customFormat="1" x14ac:dyDescent="0.25">
      <c r="A2366" s="74" t="s">
        <v>41</v>
      </c>
      <c r="B2366" s="74" t="s">
        <v>41</v>
      </c>
      <c r="C2366" s="105" t="s">
        <v>50</v>
      </c>
      <c r="D2366" s="96" t="s">
        <v>14</v>
      </c>
      <c r="E2366" s="97">
        <v>2019</v>
      </c>
      <c r="F2366" s="98" t="s">
        <v>66</v>
      </c>
      <c r="G2366" s="99" t="s">
        <v>186</v>
      </c>
      <c r="H2366" s="100" t="s">
        <v>3489</v>
      </c>
      <c r="I2366" s="101" t="s">
        <v>91</v>
      </c>
      <c r="J2366" s="102" t="s">
        <v>758</v>
      </c>
      <c r="K2366" s="104" t="s">
        <v>634</v>
      </c>
      <c r="L2366" s="104" t="s">
        <v>634</v>
      </c>
      <c r="M2366" s="104">
        <v>1735.89</v>
      </c>
      <c r="N2366" s="104">
        <v>1945.6</v>
      </c>
      <c r="O2366" s="80"/>
      <c r="P2366" s="80"/>
      <c r="Q2366" s="80"/>
      <c r="R2366" s="80"/>
      <c r="S2366" s="80"/>
      <c r="T2366" s="80"/>
      <c r="U2366" s="80"/>
      <c r="V2366" s="80"/>
      <c r="W2366" s="80"/>
      <c r="X2366" s="80"/>
      <c r="Y2366" s="80"/>
      <c r="Z2366" s="80"/>
    </row>
    <row r="2367" spans="1:26" s="81" customFormat="1" x14ac:dyDescent="0.25">
      <c r="A2367" s="74" t="s">
        <v>41</v>
      </c>
      <c r="B2367" s="74" t="s">
        <v>41</v>
      </c>
      <c r="C2367" s="105" t="s">
        <v>51</v>
      </c>
      <c r="D2367" s="96" t="s">
        <v>1</v>
      </c>
      <c r="E2367" s="97">
        <v>2020</v>
      </c>
      <c r="F2367" s="98" t="s">
        <v>67</v>
      </c>
      <c r="G2367" s="99" t="s">
        <v>193</v>
      </c>
      <c r="H2367" s="100" t="s">
        <v>3490</v>
      </c>
      <c r="I2367" s="101" t="s">
        <v>194</v>
      </c>
      <c r="J2367" s="102" t="s">
        <v>227</v>
      </c>
      <c r="K2367" s="104" t="s">
        <v>545</v>
      </c>
      <c r="L2367" s="104" t="s">
        <v>545</v>
      </c>
      <c r="M2367" s="104">
        <v>1434.67</v>
      </c>
      <c r="N2367" s="104">
        <v>5022.6400000000003</v>
      </c>
      <c r="O2367" s="80"/>
      <c r="P2367" s="80"/>
      <c r="Q2367" s="80"/>
      <c r="R2367" s="80"/>
      <c r="S2367" s="80"/>
      <c r="T2367" s="80"/>
      <c r="U2367" s="80"/>
      <c r="V2367" s="80"/>
      <c r="W2367" s="80"/>
      <c r="X2367" s="80"/>
      <c r="Y2367" s="80"/>
      <c r="Z2367" s="80"/>
    </row>
    <row r="2368" spans="1:26" s="81" customFormat="1" x14ac:dyDescent="0.25">
      <c r="A2368" s="74" t="s">
        <v>41</v>
      </c>
      <c r="B2368" s="74" t="s">
        <v>41</v>
      </c>
      <c r="C2368" s="105" t="s">
        <v>668</v>
      </c>
      <c r="D2368" s="96" t="s">
        <v>10</v>
      </c>
      <c r="E2368" s="97">
        <v>2019</v>
      </c>
      <c r="F2368" s="98" t="s">
        <v>76</v>
      </c>
      <c r="G2368" s="99" t="s">
        <v>328</v>
      </c>
      <c r="H2368" s="100" t="s">
        <v>3491</v>
      </c>
      <c r="I2368" s="101" t="s">
        <v>179</v>
      </c>
      <c r="J2368" s="102" t="s">
        <v>375</v>
      </c>
      <c r="K2368" s="104" t="s">
        <v>547</v>
      </c>
      <c r="L2368" s="104" t="s">
        <v>547</v>
      </c>
      <c r="M2368" s="104">
        <v>1122.2</v>
      </c>
      <c r="N2368" s="104">
        <v>3112.55</v>
      </c>
      <c r="O2368" s="80"/>
      <c r="P2368" s="80"/>
      <c r="Q2368" s="80"/>
      <c r="R2368" s="80"/>
      <c r="S2368" s="80"/>
      <c r="T2368" s="80"/>
      <c r="U2368" s="80"/>
      <c r="V2368" s="80"/>
      <c r="W2368" s="80"/>
      <c r="X2368" s="80"/>
      <c r="Y2368" s="80"/>
      <c r="Z2368" s="80"/>
    </row>
    <row r="2369" spans="1:26" s="81" customFormat="1" x14ac:dyDescent="0.25">
      <c r="A2369" s="74" t="s">
        <v>41</v>
      </c>
      <c r="B2369" s="74" t="s">
        <v>41</v>
      </c>
      <c r="C2369" s="105" t="s">
        <v>659</v>
      </c>
      <c r="D2369" s="96" t="s">
        <v>4</v>
      </c>
      <c r="E2369" s="97">
        <v>2020</v>
      </c>
      <c r="F2369" s="98" t="s">
        <v>66</v>
      </c>
      <c r="G2369" s="99" t="s">
        <v>186</v>
      </c>
      <c r="H2369" s="100" t="s">
        <v>3492</v>
      </c>
      <c r="I2369" s="101" t="s">
        <v>179</v>
      </c>
      <c r="J2369" s="102" t="s">
        <v>458</v>
      </c>
      <c r="K2369" s="104" t="s">
        <v>545</v>
      </c>
      <c r="L2369" s="104" t="s">
        <v>545</v>
      </c>
      <c r="M2369" s="104">
        <v>1726.79</v>
      </c>
      <c r="N2369" s="104">
        <v>4094.91</v>
      </c>
      <c r="O2369" s="80"/>
      <c r="P2369" s="80"/>
      <c r="Q2369" s="80"/>
      <c r="R2369" s="80"/>
      <c r="S2369" s="80"/>
      <c r="T2369" s="80"/>
      <c r="U2369" s="80"/>
      <c r="V2369" s="80"/>
      <c r="W2369" s="80"/>
      <c r="X2369" s="80"/>
      <c r="Y2369" s="80"/>
      <c r="Z2369" s="80"/>
    </row>
    <row r="2370" spans="1:26" s="81" customFormat="1" x14ac:dyDescent="0.25">
      <c r="A2370" s="74" t="s">
        <v>41</v>
      </c>
      <c r="B2370" s="74" t="s">
        <v>41</v>
      </c>
      <c r="C2370" s="105" t="s">
        <v>943</v>
      </c>
      <c r="D2370" s="96" t="s">
        <v>944</v>
      </c>
      <c r="E2370" s="97">
        <v>2023</v>
      </c>
      <c r="F2370" s="98" t="s">
        <v>66</v>
      </c>
      <c r="G2370" s="99" t="s">
        <v>186</v>
      </c>
      <c r="H2370" s="100" t="s">
        <v>3493</v>
      </c>
      <c r="I2370" s="101" t="s">
        <v>162</v>
      </c>
      <c r="J2370" s="102" t="s">
        <v>739</v>
      </c>
      <c r="K2370" s="104" t="s">
        <v>634</v>
      </c>
      <c r="L2370" s="104" t="s">
        <v>634</v>
      </c>
      <c r="M2370" s="104">
        <v>2199.12</v>
      </c>
      <c r="N2370" s="104">
        <v>2415.1999999999998</v>
      </c>
      <c r="O2370" s="80"/>
      <c r="P2370" s="80"/>
      <c r="Q2370" s="80"/>
      <c r="R2370" s="80"/>
      <c r="S2370" s="80"/>
      <c r="T2370" s="80"/>
      <c r="U2370" s="80"/>
      <c r="V2370" s="80"/>
      <c r="W2370" s="80"/>
      <c r="X2370" s="80"/>
      <c r="Y2370" s="80"/>
      <c r="Z2370" s="80"/>
    </row>
    <row r="2371" spans="1:26" s="81" customFormat="1" x14ac:dyDescent="0.25">
      <c r="A2371" s="74" t="s">
        <v>41</v>
      </c>
      <c r="B2371" s="74" t="s">
        <v>41</v>
      </c>
      <c r="C2371" s="105" t="s">
        <v>668</v>
      </c>
      <c r="D2371" s="96" t="s">
        <v>10</v>
      </c>
      <c r="E2371" s="97">
        <v>2019</v>
      </c>
      <c r="F2371" s="98" t="s">
        <v>76</v>
      </c>
      <c r="G2371" s="99" t="s">
        <v>328</v>
      </c>
      <c r="H2371" s="100" t="s">
        <v>3494</v>
      </c>
      <c r="I2371" s="101" t="s">
        <v>179</v>
      </c>
      <c r="J2371" s="102" t="s">
        <v>372</v>
      </c>
      <c r="K2371" s="104" t="s">
        <v>547</v>
      </c>
      <c r="L2371" s="104" t="s">
        <v>547</v>
      </c>
      <c r="M2371" s="104">
        <v>1122.2</v>
      </c>
      <c r="N2371" s="104">
        <v>3112.55</v>
      </c>
      <c r="O2371" s="80"/>
      <c r="P2371" s="80"/>
      <c r="Q2371" s="80"/>
      <c r="R2371" s="80"/>
      <c r="S2371" s="80"/>
      <c r="T2371" s="80"/>
      <c r="U2371" s="80"/>
      <c r="V2371" s="80"/>
      <c r="W2371" s="80"/>
      <c r="X2371" s="80"/>
      <c r="Y2371" s="80"/>
      <c r="Z2371" s="80"/>
    </row>
    <row r="2372" spans="1:26" s="81" customFormat="1" x14ac:dyDescent="0.25">
      <c r="A2372" s="74" t="s">
        <v>41</v>
      </c>
      <c r="B2372" s="74" t="s">
        <v>41</v>
      </c>
      <c r="C2372" s="105" t="s">
        <v>929</v>
      </c>
      <c r="D2372" s="96" t="s">
        <v>930</v>
      </c>
      <c r="E2372" s="97">
        <v>2018</v>
      </c>
      <c r="F2372" s="98" t="s">
        <v>61</v>
      </c>
      <c r="G2372" s="99" t="s">
        <v>102</v>
      </c>
      <c r="H2372" s="100" t="s">
        <v>3495</v>
      </c>
      <c r="I2372" s="101" t="s">
        <v>179</v>
      </c>
      <c r="J2372" s="102" t="s">
        <v>2159</v>
      </c>
      <c r="K2372" s="104" t="s">
        <v>545</v>
      </c>
      <c r="L2372" s="104" t="s">
        <v>545</v>
      </c>
      <c r="M2372" s="104">
        <v>1426.32</v>
      </c>
      <c r="N2372" s="104">
        <v>2530.5</v>
      </c>
      <c r="O2372" s="80"/>
      <c r="P2372" s="80"/>
      <c r="Q2372" s="80"/>
      <c r="R2372" s="80"/>
      <c r="S2372" s="80"/>
      <c r="T2372" s="80"/>
      <c r="U2372" s="80"/>
      <c r="V2372" s="80"/>
      <c r="W2372" s="80"/>
      <c r="X2372" s="80"/>
      <c r="Y2372" s="80"/>
      <c r="Z2372" s="80"/>
    </row>
    <row r="2373" spans="1:26" s="81" customFormat="1" x14ac:dyDescent="0.25">
      <c r="A2373" s="74" t="s">
        <v>41</v>
      </c>
      <c r="B2373" s="74" t="s">
        <v>41</v>
      </c>
      <c r="C2373" s="105" t="s">
        <v>922</v>
      </c>
      <c r="D2373" s="96" t="s">
        <v>923</v>
      </c>
      <c r="E2373" s="97">
        <v>2023</v>
      </c>
      <c r="F2373" s="98" t="s">
        <v>61</v>
      </c>
      <c r="G2373" s="99" t="s">
        <v>102</v>
      </c>
      <c r="H2373" s="100" t="s">
        <v>3496</v>
      </c>
      <c r="I2373" s="101" t="s">
        <v>131</v>
      </c>
      <c r="J2373" s="102" t="s">
        <v>787</v>
      </c>
      <c r="K2373" s="104" t="s">
        <v>634</v>
      </c>
      <c r="L2373" s="104" t="s">
        <v>634</v>
      </c>
      <c r="M2373" s="104">
        <v>2167.73</v>
      </c>
      <c r="N2373" s="104">
        <v>5267.61</v>
      </c>
      <c r="O2373" s="80"/>
      <c r="P2373" s="80"/>
      <c r="Q2373" s="80"/>
      <c r="R2373" s="80"/>
      <c r="S2373" s="80"/>
      <c r="T2373" s="80"/>
      <c r="U2373" s="80"/>
      <c r="V2373" s="80"/>
      <c r="W2373" s="80"/>
      <c r="X2373" s="80"/>
      <c r="Y2373" s="80"/>
      <c r="Z2373" s="80"/>
    </row>
    <row r="2374" spans="1:26" s="81" customFormat="1" x14ac:dyDescent="0.25">
      <c r="A2374" s="74" t="s">
        <v>41</v>
      </c>
      <c r="B2374" s="74" t="s">
        <v>41</v>
      </c>
      <c r="C2374" s="105" t="s">
        <v>668</v>
      </c>
      <c r="D2374" s="96" t="s">
        <v>10</v>
      </c>
      <c r="E2374" s="97">
        <v>2019</v>
      </c>
      <c r="F2374" s="98" t="s">
        <v>76</v>
      </c>
      <c r="G2374" s="99" t="s">
        <v>328</v>
      </c>
      <c r="H2374" s="100" t="s">
        <v>3497</v>
      </c>
      <c r="I2374" s="101" t="s">
        <v>179</v>
      </c>
      <c r="J2374" s="102" t="s">
        <v>399</v>
      </c>
      <c r="K2374" s="104" t="s">
        <v>634</v>
      </c>
      <c r="L2374" s="104" t="s">
        <v>634</v>
      </c>
      <c r="M2374" s="104">
        <v>1122.2</v>
      </c>
      <c r="N2374" s="104">
        <v>3112.55</v>
      </c>
      <c r="O2374" s="80"/>
      <c r="P2374" s="80"/>
      <c r="Q2374" s="80"/>
      <c r="R2374" s="80"/>
      <c r="S2374" s="80"/>
      <c r="T2374" s="80"/>
      <c r="U2374" s="80"/>
      <c r="V2374" s="80"/>
      <c r="W2374" s="80"/>
      <c r="X2374" s="80"/>
      <c r="Y2374" s="80"/>
      <c r="Z2374" s="80"/>
    </row>
    <row r="2375" spans="1:26" s="81" customFormat="1" x14ac:dyDescent="0.25">
      <c r="A2375" s="74" t="s">
        <v>41</v>
      </c>
      <c r="B2375" s="74" t="s">
        <v>41</v>
      </c>
      <c r="C2375" s="105" t="s">
        <v>3944</v>
      </c>
      <c r="D2375" s="96" t="s">
        <v>3945</v>
      </c>
      <c r="E2375" s="97">
        <v>2023</v>
      </c>
      <c r="F2375" s="98" t="s">
        <v>676</v>
      </c>
      <c r="G2375" s="99" t="s">
        <v>280</v>
      </c>
      <c r="H2375" s="100" t="s">
        <v>3498</v>
      </c>
      <c r="I2375" s="101" t="s">
        <v>281</v>
      </c>
      <c r="J2375" s="102" t="s">
        <v>685</v>
      </c>
      <c r="K2375" s="104" t="s">
        <v>634</v>
      </c>
      <c r="L2375" s="104" t="s">
        <v>634</v>
      </c>
      <c r="M2375" s="104">
        <v>1360.07</v>
      </c>
      <c r="N2375" s="104">
        <v>3166.66</v>
      </c>
      <c r="O2375" s="80"/>
      <c r="P2375" s="80"/>
      <c r="Q2375" s="80"/>
      <c r="R2375" s="80"/>
      <c r="S2375" s="80"/>
      <c r="T2375" s="80"/>
      <c r="U2375" s="80"/>
      <c r="V2375" s="80"/>
      <c r="W2375" s="80"/>
      <c r="X2375" s="80"/>
      <c r="Y2375" s="80"/>
      <c r="Z2375" s="80"/>
    </row>
    <row r="2376" spans="1:26" s="81" customFormat="1" x14ac:dyDescent="0.25">
      <c r="A2376" s="74" t="s">
        <v>41</v>
      </c>
      <c r="B2376" s="74" t="s">
        <v>41</v>
      </c>
      <c r="C2376" s="105" t="s">
        <v>691</v>
      </c>
      <c r="D2376" s="96" t="s">
        <v>21</v>
      </c>
      <c r="E2376" s="97">
        <v>2019</v>
      </c>
      <c r="F2376" s="98" t="s">
        <v>75</v>
      </c>
      <c r="G2376" s="99" t="s">
        <v>312</v>
      </c>
      <c r="H2376" s="100" t="s">
        <v>3499</v>
      </c>
      <c r="I2376" s="101" t="s">
        <v>313</v>
      </c>
      <c r="J2376" s="102" t="s">
        <v>695</v>
      </c>
      <c r="K2376" s="104" t="s">
        <v>634</v>
      </c>
      <c r="L2376" s="104" t="s">
        <v>634</v>
      </c>
      <c r="M2376" s="104">
        <v>1236.43</v>
      </c>
      <c r="N2376" s="104">
        <v>3029.39</v>
      </c>
      <c r="O2376" s="80"/>
      <c r="P2376" s="80"/>
      <c r="Q2376" s="80"/>
      <c r="R2376" s="80"/>
      <c r="S2376" s="80"/>
      <c r="T2376" s="80"/>
      <c r="U2376" s="80"/>
      <c r="V2376" s="80"/>
      <c r="W2376" s="80"/>
      <c r="X2376" s="80"/>
      <c r="Y2376" s="80"/>
      <c r="Z2376" s="80"/>
    </row>
    <row r="2377" spans="1:26" s="81" customFormat="1" x14ac:dyDescent="0.25">
      <c r="A2377" s="74" t="s">
        <v>41</v>
      </c>
      <c r="B2377" s="74" t="s">
        <v>41</v>
      </c>
      <c r="C2377" s="105" t="s">
        <v>668</v>
      </c>
      <c r="D2377" s="96" t="s">
        <v>10</v>
      </c>
      <c r="E2377" s="97">
        <v>2019</v>
      </c>
      <c r="F2377" s="98" t="s">
        <v>76</v>
      </c>
      <c r="G2377" s="99" t="s">
        <v>328</v>
      </c>
      <c r="H2377" s="100" t="s">
        <v>3501</v>
      </c>
      <c r="I2377" s="101" t="s">
        <v>179</v>
      </c>
      <c r="J2377" s="102" t="s">
        <v>398</v>
      </c>
      <c r="K2377" s="104" t="s">
        <v>545</v>
      </c>
      <c r="L2377" s="104" t="s">
        <v>545</v>
      </c>
      <c r="M2377" s="104">
        <v>1122.2</v>
      </c>
      <c r="N2377" s="104">
        <v>3112.55</v>
      </c>
      <c r="O2377" s="80"/>
      <c r="P2377" s="80"/>
      <c r="Q2377" s="80"/>
      <c r="R2377" s="80"/>
      <c r="S2377" s="80"/>
      <c r="T2377" s="80"/>
      <c r="U2377" s="80"/>
      <c r="V2377" s="80"/>
      <c r="W2377" s="80"/>
      <c r="X2377" s="80"/>
      <c r="Y2377" s="80"/>
      <c r="Z2377" s="80"/>
    </row>
    <row r="2378" spans="1:26" s="81" customFormat="1" x14ac:dyDescent="0.25">
      <c r="A2378" s="74" t="s">
        <v>41</v>
      </c>
      <c r="B2378" s="74" t="s">
        <v>41</v>
      </c>
      <c r="C2378" s="105" t="s">
        <v>659</v>
      </c>
      <c r="D2378" s="96" t="s">
        <v>4</v>
      </c>
      <c r="E2378" s="97">
        <v>2020</v>
      </c>
      <c r="F2378" s="98" t="s">
        <v>66</v>
      </c>
      <c r="G2378" s="99" t="s">
        <v>186</v>
      </c>
      <c r="H2378" s="100" t="s">
        <v>3502</v>
      </c>
      <c r="I2378" s="101" t="s">
        <v>179</v>
      </c>
      <c r="J2378" s="102" t="s">
        <v>454</v>
      </c>
      <c r="K2378" s="104" t="s">
        <v>545</v>
      </c>
      <c r="L2378" s="104" t="s">
        <v>545</v>
      </c>
      <c r="M2378" s="104">
        <v>1328.3</v>
      </c>
      <c r="N2378" s="104">
        <v>3222.57</v>
      </c>
      <c r="O2378" s="80"/>
      <c r="P2378" s="80"/>
      <c r="Q2378" s="80"/>
      <c r="R2378" s="80"/>
      <c r="S2378" s="80"/>
      <c r="T2378" s="80"/>
      <c r="U2378" s="80"/>
      <c r="V2378" s="80"/>
      <c r="W2378" s="80"/>
      <c r="X2378" s="80"/>
      <c r="Y2378" s="80"/>
      <c r="Z2378" s="80"/>
    </row>
    <row r="2379" spans="1:26" s="81" customFormat="1" x14ac:dyDescent="0.25">
      <c r="A2379" s="74" t="s">
        <v>41</v>
      </c>
      <c r="B2379" s="74" t="s">
        <v>41</v>
      </c>
      <c r="C2379" s="105" t="s">
        <v>42</v>
      </c>
      <c r="D2379" s="96" t="s">
        <v>8</v>
      </c>
      <c r="E2379" s="97">
        <v>2018</v>
      </c>
      <c r="F2379" s="98" t="s">
        <v>59</v>
      </c>
      <c r="G2379" s="99" t="s">
        <v>82</v>
      </c>
      <c r="H2379" s="100" t="s">
        <v>3503</v>
      </c>
      <c r="I2379" s="101" t="s">
        <v>83</v>
      </c>
      <c r="J2379" s="102" t="s">
        <v>665</v>
      </c>
      <c r="K2379" s="104" t="s">
        <v>634</v>
      </c>
      <c r="L2379" s="104" t="s">
        <v>634</v>
      </c>
      <c r="M2379" s="104">
        <v>1298</v>
      </c>
      <c r="N2379" s="104">
        <v>2245.6999999999998</v>
      </c>
      <c r="O2379" s="80"/>
      <c r="P2379" s="80"/>
      <c r="Q2379" s="80"/>
      <c r="R2379" s="80"/>
      <c r="S2379" s="80"/>
      <c r="T2379" s="80"/>
      <c r="U2379" s="80"/>
      <c r="V2379" s="80"/>
      <c r="W2379" s="80"/>
      <c r="X2379" s="80"/>
      <c r="Y2379" s="80"/>
      <c r="Z2379" s="80"/>
    </row>
    <row r="2380" spans="1:26" s="81" customFormat="1" x14ac:dyDescent="0.25">
      <c r="A2380" s="74" t="s">
        <v>41</v>
      </c>
      <c r="B2380" s="74" t="s">
        <v>41</v>
      </c>
      <c r="C2380" s="105" t="s">
        <v>1096</v>
      </c>
      <c r="D2380" s="96" t="s">
        <v>1097</v>
      </c>
      <c r="E2380" s="97">
        <v>2023</v>
      </c>
      <c r="F2380" s="98" t="s">
        <v>66</v>
      </c>
      <c r="G2380" s="99" t="s">
        <v>186</v>
      </c>
      <c r="H2380" s="100" t="s">
        <v>3504</v>
      </c>
      <c r="I2380" s="101" t="s">
        <v>99</v>
      </c>
      <c r="J2380" s="102" t="s">
        <v>786</v>
      </c>
      <c r="K2380" s="104" t="s">
        <v>634</v>
      </c>
      <c r="L2380" s="104" t="s">
        <v>634</v>
      </c>
      <c r="M2380" s="104">
        <v>2199.12</v>
      </c>
      <c r="N2380" s="104">
        <v>2415.1999999999998</v>
      </c>
      <c r="O2380" s="80"/>
      <c r="P2380" s="80"/>
      <c r="Q2380" s="80"/>
      <c r="R2380" s="80"/>
      <c r="S2380" s="80"/>
      <c r="T2380" s="80"/>
      <c r="U2380" s="80"/>
      <c r="V2380" s="80"/>
      <c r="W2380" s="80"/>
      <c r="X2380" s="80"/>
      <c r="Y2380" s="80"/>
      <c r="Z2380" s="80"/>
    </row>
    <row r="2381" spans="1:26" s="81" customFormat="1" x14ac:dyDescent="0.25">
      <c r="A2381" s="74" t="s">
        <v>41</v>
      </c>
      <c r="B2381" s="74" t="s">
        <v>41</v>
      </c>
      <c r="C2381" s="105" t="s">
        <v>659</v>
      </c>
      <c r="D2381" s="96" t="s">
        <v>4</v>
      </c>
      <c r="E2381" s="97">
        <v>2020</v>
      </c>
      <c r="F2381" s="98" t="s">
        <v>66</v>
      </c>
      <c r="G2381" s="99" t="s">
        <v>186</v>
      </c>
      <c r="H2381" s="100" t="s">
        <v>3506</v>
      </c>
      <c r="I2381" s="101" t="s">
        <v>179</v>
      </c>
      <c r="J2381" s="102" t="s">
        <v>433</v>
      </c>
      <c r="K2381" s="104" t="s">
        <v>545</v>
      </c>
      <c r="L2381" s="104" t="s">
        <v>545</v>
      </c>
      <c r="M2381" s="104">
        <v>1445.71</v>
      </c>
      <c r="N2381" s="104">
        <v>3525.97</v>
      </c>
      <c r="O2381" s="80"/>
      <c r="P2381" s="80"/>
      <c r="Q2381" s="80"/>
      <c r="R2381" s="80"/>
      <c r="S2381" s="80"/>
      <c r="T2381" s="80"/>
      <c r="U2381" s="80"/>
      <c r="V2381" s="80"/>
      <c r="W2381" s="80"/>
      <c r="X2381" s="80"/>
      <c r="Y2381" s="80"/>
      <c r="Z2381" s="80"/>
    </row>
    <row r="2382" spans="1:26" s="81" customFormat="1" x14ac:dyDescent="0.25">
      <c r="A2382" s="74" t="s">
        <v>41</v>
      </c>
      <c r="B2382" s="74" t="s">
        <v>41</v>
      </c>
      <c r="C2382" s="105" t="s">
        <v>51</v>
      </c>
      <c r="D2382" s="96" t="s">
        <v>1</v>
      </c>
      <c r="E2382" s="97">
        <v>2020</v>
      </c>
      <c r="F2382" s="98" t="s">
        <v>67</v>
      </c>
      <c r="G2382" s="99" t="s">
        <v>193</v>
      </c>
      <c r="H2382" s="100" t="s">
        <v>3507</v>
      </c>
      <c r="I2382" s="101" t="s">
        <v>194</v>
      </c>
      <c r="J2382" s="102" t="s">
        <v>247</v>
      </c>
      <c r="K2382" s="104" t="s">
        <v>545</v>
      </c>
      <c r="L2382" s="104" t="s">
        <v>545</v>
      </c>
      <c r="M2382" s="104">
        <v>1434.67</v>
      </c>
      <c r="N2382" s="104">
        <v>5022.6400000000003</v>
      </c>
      <c r="O2382" s="80"/>
      <c r="P2382" s="80"/>
      <c r="Q2382" s="80"/>
      <c r="R2382" s="80"/>
      <c r="S2382" s="80"/>
      <c r="T2382" s="80"/>
      <c r="U2382" s="80"/>
      <c r="V2382" s="80"/>
      <c r="W2382" s="80"/>
      <c r="X2382" s="80"/>
      <c r="Y2382" s="80"/>
      <c r="Z2382" s="80"/>
    </row>
    <row r="2383" spans="1:26" s="81" customFormat="1" x14ac:dyDescent="0.25">
      <c r="A2383" s="74" t="s">
        <v>41</v>
      </c>
      <c r="B2383" s="74" t="s">
        <v>41</v>
      </c>
      <c r="C2383" s="105" t="s">
        <v>668</v>
      </c>
      <c r="D2383" s="96" t="s">
        <v>10</v>
      </c>
      <c r="E2383" s="97">
        <v>2019</v>
      </c>
      <c r="F2383" s="98" t="s">
        <v>76</v>
      </c>
      <c r="G2383" s="99" t="s">
        <v>328</v>
      </c>
      <c r="H2383" s="100" t="s">
        <v>3508</v>
      </c>
      <c r="I2383" s="101" t="s">
        <v>179</v>
      </c>
      <c r="J2383" s="102" t="s">
        <v>400</v>
      </c>
      <c r="K2383" s="104" t="s">
        <v>545</v>
      </c>
      <c r="L2383" s="104" t="s">
        <v>545</v>
      </c>
      <c r="M2383" s="104">
        <v>1122.2</v>
      </c>
      <c r="N2383" s="104">
        <v>3112.55</v>
      </c>
      <c r="O2383" s="80"/>
      <c r="P2383" s="80"/>
      <c r="Q2383" s="80"/>
      <c r="R2383" s="80"/>
      <c r="S2383" s="80"/>
      <c r="T2383" s="80"/>
      <c r="U2383" s="80"/>
      <c r="V2383" s="80"/>
      <c r="W2383" s="80"/>
      <c r="X2383" s="80"/>
      <c r="Y2383" s="80"/>
      <c r="Z2383" s="80"/>
    </row>
    <row r="2384" spans="1:26" s="81" customFormat="1" x14ac:dyDescent="0.25">
      <c r="A2384" s="74" t="s">
        <v>41</v>
      </c>
      <c r="B2384" s="74" t="s">
        <v>41</v>
      </c>
      <c r="C2384" s="105" t="s">
        <v>49</v>
      </c>
      <c r="D2384" s="96" t="s">
        <v>13</v>
      </c>
      <c r="E2384" s="97">
        <v>2019</v>
      </c>
      <c r="F2384" s="98" t="s">
        <v>65</v>
      </c>
      <c r="G2384" s="99" t="s">
        <v>176</v>
      </c>
      <c r="H2384" s="100" t="s">
        <v>3509</v>
      </c>
      <c r="I2384" s="101" t="s">
        <v>181</v>
      </c>
      <c r="J2384" s="102" t="s">
        <v>748</v>
      </c>
      <c r="K2384" s="104" t="s">
        <v>634</v>
      </c>
      <c r="L2384" s="104" t="s">
        <v>634</v>
      </c>
      <c r="M2384" s="104">
        <v>1546.6</v>
      </c>
      <c r="N2384" s="104">
        <v>3038.02</v>
      </c>
      <c r="O2384" s="80"/>
      <c r="P2384" s="80"/>
      <c r="Q2384" s="80"/>
      <c r="R2384" s="80"/>
      <c r="S2384" s="80"/>
      <c r="T2384" s="80"/>
      <c r="U2384" s="80"/>
      <c r="V2384" s="80"/>
      <c r="W2384" s="80"/>
      <c r="X2384" s="80"/>
      <c r="Y2384" s="80"/>
      <c r="Z2384" s="80"/>
    </row>
    <row r="2385" spans="1:26" s="81" customFormat="1" x14ac:dyDescent="0.25">
      <c r="A2385" s="74" t="s">
        <v>41</v>
      </c>
      <c r="B2385" s="74" t="s">
        <v>41</v>
      </c>
      <c r="C2385" s="105" t="s">
        <v>668</v>
      </c>
      <c r="D2385" s="96" t="s">
        <v>10</v>
      </c>
      <c r="E2385" s="97">
        <v>2019</v>
      </c>
      <c r="F2385" s="98" t="s">
        <v>76</v>
      </c>
      <c r="G2385" s="99" t="s">
        <v>328</v>
      </c>
      <c r="H2385" s="100" t="s">
        <v>3510</v>
      </c>
      <c r="I2385" s="101" t="s">
        <v>179</v>
      </c>
      <c r="J2385" s="102" t="s">
        <v>386</v>
      </c>
      <c r="K2385" s="104" t="s">
        <v>547</v>
      </c>
      <c r="L2385" s="104" t="s">
        <v>547</v>
      </c>
      <c r="M2385" s="104">
        <v>1122.2</v>
      </c>
      <c r="N2385" s="104">
        <v>3112.55</v>
      </c>
      <c r="O2385" s="80"/>
      <c r="P2385" s="80"/>
      <c r="Q2385" s="80"/>
      <c r="R2385" s="80"/>
      <c r="S2385" s="80"/>
      <c r="T2385" s="80"/>
      <c r="U2385" s="80"/>
      <c r="V2385" s="80"/>
      <c r="W2385" s="80"/>
      <c r="X2385" s="80"/>
      <c r="Y2385" s="80"/>
      <c r="Z2385" s="80"/>
    </row>
    <row r="2386" spans="1:26" s="81" customFormat="1" x14ac:dyDescent="0.25">
      <c r="A2386" s="74" t="s">
        <v>41</v>
      </c>
      <c r="B2386" s="74" t="s">
        <v>41</v>
      </c>
      <c r="C2386" s="105" t="s">
        <v>4037</v>
      </c>
      <c r="D2386" s="96" t="s">
        <v>4038</v>
      </c>
      <c r="E2386" s="97">
        <v>2023</v>
      </c>
      <c r="F2386" s="98" t="s">
        <v>64</v>
      </c>
      <c r="G2386" s="99" t="s">
        <v>159</v>
      </c>
      <c r="H2386" s="100" t="s">
        <v>3511</v>
      </c>
      <c r="I2386" s="101" t="s">
        <v>277</v>
      </c>
      <c r="J2386" s="102" t="s">
        <v>114</v>
      </c>
      <c r="K2386" s="104" t="s">
        <v>634</v>
      </c>
      <c r="L2386" s="104" t="s">
        <v>634</v>
      </c>
      <c r="M2386" s="104">
        <v>1410.2</v>
      </c>
      <c r="N2386" s="104">
        <v>3458.29</v>
      </c>
      <c r="O2386" s="80"/>
      <c r="P2386" s="80"/>
      <c r="Q2386" s="80"/>
      <c r="R2386" s="80"/>
      <c r="S2386" s="80"/>
      <c r="T2386" s="80"/>
      <c r="U2386" s="80"/>
      <c r="V2386" s="80"/>
      <c r="W2386" s="80"/>
      <c r="X2386" s="80"/>
      <c r="Y2386" s="80"/>
      <c r="Z2386" s="80"/>
    </row>
    <row r="2387" spans="1:26" s="81" customFormat="1" x14ac:dyDescent="0.25">
      <c r="A2387" s="74" t="s">
        <v>41</v>
      </c>
      <c r="B2387" s="74" t="s">
        <v>41</v>
      </c>
      <c r="C2387" s="105" t="s">
        <v>668</v>
      </c>
      <c r="D2387" s="96" t="s">
        <v>10</v>
      </c>
      <c r="E2387" s="97">
        <v>2019</v>
      </c>
      <c r="F2387" s="98" t="s">
        <v>76</v>
      </c>
      <c r="G2387" s="99" t="s">
        <v>328</v>
      </c>
      <c r="H2387" s="100" t="s">
        <v>3512</v>
      </c>
      <c r="I2387" s="101" t="s">
        <v>179</v>
      </c>
      <c r="J2387" s="102" t="s">
        <v>354</v>
      </c>
      <c r="K2387" s="104" t="s">
        <v>545</v>
      </c>
      <c r="L2387" s="104" t="s">
        <v>545</v>
      </c>
      <c r="M2387" s="104">
        <v>1122.2</v>
      </c>
      <c r="N2387" s="104">
        <v>3112.55</v>
      </c>
      <c r="O2387" s="80"/>
      <c r="P2387" s="80"/>
      <c r="Q2387" s="80"/>
      <c r="R2387" s="80"/>
      <c r="S2387" s="80"/>
      <c r="T2387" s="80"/>
      <c r="U2387" s="80"/>
      <c r="V2387" s="80"/>
      <c r="W2387" s="80"/>
      <c r="X2387" s="80"/>
      <c r="Y2387" s="80"/>
      <c r="Z2387" s="80"/>
    </row>
    <row r="2388" spans="1:26" s="81" customFormat="1" x14ac:dyDescent="0.25">
      <c r="A2388" s="74" t="s">
        <v>41</v>
      </c>
      <c r="B2388" s="74" t="s">
        <v>41</v>
      </c>
      <c r="C2388" s="105" t="s">
        <v>706</v>
      </c>
      <c r="D2388" s="96" t="s">
        <v>568</v>
      </c>
      <c r="E2388" s="97">
        <v>2022</v>
      </c>
      <c r="F2388" s="98" t="s">
        <v>61</v>
      </c>
      <c r="G2388" s="99" t="s">
        <v>102</v>
      </c>
      <c r="H2388" s="100" t="s">
        <v>3513</v>
      </c>
      <c r="I2388" s="101" t="s">
        <v>86</v>
      </c>
      <c r="J2388" s="102" t="s">
        <v>778</v>
      </c>
      <c r="K2388" s="104" t="s">
        <v>634</v>
      </c>
      <c r="L2388" s="104" t="s">
        <v>634</v>
      </c>
      <c r="M2388" s="104">
        <v>2498.17</v>
      </c>
      <c r="N2388" s="104">
        <v>5098.95</v>
      </c>
      <c r="O2388" s="80"/>
      <c r="P2388" s="80"/>
      <c r="Q2388" s="80"/>
      <c r="R2388" s="80"/>
      <c r="S2388" s="80"/>
      <c r="T2388" s="80"/>
      <c r="U2388" s="80"/>
      <c r="V2388" s="80"/>
      <c r="W2388" s="80"/>
      <c r="X2388" s="80"/>
      <c r="Y2388" s="80"/>
      <c r="Z2388" s="80"/>
    </row>
    <row r="2389" spans="1:26" s="81" customFormat="1" x14ac:dyDescent="0.25">
      <c r="A2389" s="74" t="s">
        <v>41</v>
      </c>
      <c r="B2389" s="74" t="s">
        <v>41</v>
      </c>
      <c r="C2389" s="105" t="s">
        <v>55</v>
      </c>
      <c r="D2389" s="96" t="s">
        <v>6</v>
      </c>
      <c r="E2389" s="97">
        <v>2018</v>
      </c>
      <c r="F2389" s="98" t="s">
        <v>71</v>
      </c>
      <c r="G2389" s="99" t="s">
        <v>264</v>
      </c>
      <c r="H2389" s="100" t="s">
        <v>3514</v>
      </c>
      <c r="I2389" s="101" t="s">
        <v>271</v>
      </c>
      <c r="J2389" s="102" t="s">
        <v>733</v>
      </c>
      <c r="K2389" s="104" t="s">
        <v>634</v>
      </c>
      <c r="L2389" s="104" t="s">
        <v>634</v>
      </c>
      <c r="M2389" s="104">
        <v>2245.1</v>
      </c>
      <c r="N2389" s="104">
        <v>4326.8999999999996</v>
      </c>
      <c r="O2389" s="80"/>
      <c r="P2389" s="80"/>
      <c r="Q2389" s="80"/>
      <c r="R2389" s="80"/>
      <c r="S2389" s="80"/>
      <c r="T2389" s="80"/>
      <c r="U2389" s="80"/>
      <c r="V2389" s="80"/>
      <c r="W2389" s="80"/>
      <c r="X2389" s="80"/>
      <c r="Y2389" s="80"/>
      <c r="Z2389" s="80"/>
    </row>
    <row r="2390" spans="1:26" s="81" customFormat="1" x14ac:dyDescent="0.25">
      <c r="A2390" s="74" t="s">
        <v>41</v>
      </c>
      <c r="B2390" s="74" t="s">
        <v>41</v>
      </c>
      <c r="C2390" s="105" t="s">
        <v>929</v>
      </c>
      <c r="D2390" s="96" t="s">
        <v>930</v>
      </c>
      <c r="E2390" s="97">
        <v>2018</v>
      </c>
      <c r="F2390" s="98" t="s">
        <v>61</v>
      </c>
      <c r="G2390" s="99" t="s">
        <v>102</v>
      </c>
      <c r="H2390" s="100" t="s">
        <v>3515</v>
      </c>
      <c r="I2390" s="101" t="s">
        <v>179</v>
      </c>
      <c r="J2390" s="102" t="s">
        <v>3006</v>
      </c>
      <c r="K2390" s="104" t="s">
        <v>545</v>
      </c>
      <c r="L2390" s="104" t="s">
        <v>545</v>
      </c>
      <c r="M2390" s="104">
        <v>1426.32</v>
      </c>
      <c r="N2390" s="104">
        <v>2530.5</v>
      </c>
      <c r="O2390" s="80"/>
      <c r="P2390" s="80"/>
      <c r="Q2390" s="80"/>
      <c r="R2390" s="80"/>
      <c r="S2390" s="80"/>
      <c r="T2390" s="80"/>
      <c r="U2390" s="80"/>
      <c r="V2390" s="80"/>
      <c r="W2390" s="80"/>
      <c r="X2390" s="80"/>
      <c r="Y2390" s="80"/>
      <c r="Z2390" s="80"/>
    </row>
    <row r="2391" spans="1:26" s="81" customFormat="1" x14ac:dyDescent="0.25">
      <c r="A2391" s="74" t="s">
        <v>41</v>
      </c>
      <c r="B2391" s="74" t="s">
        <v>41</v>
      </c>
      <c r="C2391" s="105" t="s">
        <v>656</v>
      </c>
      <c r="D2391" s="96" t="s">
        <v>657</v>
      </c>
      <c r="E2391" s="97">
        <v>2023</v>
      </c>
      <c r="F2391" s="98" t="s">
        <v>61</v>
      </c>
      <c r="G2391" s="99" t="s">
        <v>102</v>
      </c>
      <c r="H2391" s="100" t="s">
        <v>3516</v>
      </c>
      <c r="I2391" s="101" t="s">
        <v>93</v>
      </c>
      <c r="J2391" s="102" t="s">
        <v>699</v>
      </c>
      <c r="K2391" s="104" t="s">
        <v>634</v>
      </c>
      <c r="L2391" s="104" t="s">
        <v>634</v>
      </c>
      <c r="M2391" s="104">
        <v>1236.43</v>
      </c>
      <c r="N2391" s="104">
        <v>3029.39</v>
      </c>
      <c r="O2391" s="80"/>
      <c r="P2391" s="80"/>
      <c r="Q2391" s="80"/>
      <c r="R2391" s="80"/>
      <c r="S2391" s="80"/>
      <c r="T2391" s="80"/>
      <c r="U2391" s="80"/>
      <c r="V2391" s="80"/>
      <c r="W2391" s="80"/>
      <c r="X2391" s="80"/>
      <c r="Y2391" s="80"/>
      <c r="Z2391" s="80"/>
    </row>
    <row r="2392" spans="1:26" s="81" customFormat="1" x14ac:dyDescent="0.25">
      <c r="A2392" s="74" t="s">
        <v>41</v>
      </c>
      <c r="B2392" s="74" t="s">
        <v>41</v>
      </c>
      <c r="C2392" s="105" t="s">
        <v>691</v>
      </c>
      <c r="D2392" s="96" t="s">
        <v>21</v>
      </c>
      <c r="E2392" s="97">
        <v>2019</v>
      </c>
      <c r="F2392" s="98" t="s">
        <v>75</v>
      </c>
      <c r="G2392" s="99" t="s">
        <v>312</v>
      </c>
      <c r="H2392" s="100" t="s">
        <v>3517</v>
      </c>
      <c r="I2392" s="101" t="s">
        <v>313</v>
      </c>
      <c r="J2392" s="102" t="s">
        <v>114</v>
      </c>
      <c r="K2392" s="104" t="s">
        <v>634</v>
      </c>
      <c r="L2392" s="104" t="s">
        <v>634</v>
      </c>
      <c r="M2392" s="104">
        <v>1236.43</v>
      </c>
      <c r="N2392" s="104">
        <v>3029.39</v>
      </c>
      <c r="O2392" s="80"/>
      <c r="P2392" s="80"/>
      <c r="Q2392" s="80"/>
      <c r="R2392" s="80"/>
      <c r="S2392" s="80"/>
      <c r="T2392" s="80"/>
      <c r="U2392" s="80"/>
      <c r="V2392" s="80"/>
      <c r="W2392" s="80"/>
      <c r="X2392" s="80"/>
      <c r="Y2392" s="80"/>
      <c r="Z2392" s="80"/>
    </row>
    <row r="2393" spans="1:26" s="81" customFormat="1" x14ac:dyDescent="0.25">
      <c r="A2393" s="74" t="s">
        <v>41</v>
      </c>
      <c r="B2393" s="74" t="s">
        <v>41</v>
      </c>
      <c r="C2393" s="105" t="s">
        <v>668</v>
      </c>
      <c r="D2393" s="96" t="s">
        <v>10</v>
      </c>
      <c r="E2393" s="97">
        <v>2019</v>
      </c>
      <c r="F2393" s="98" t="s">
        <v>76</v>
      </c>
      <c r="G2393" s="99" t="s">
        <v>328</v>
      </c>
      <c r="H2393" s="100" t="s">
        <v>3518</v>
      </c>
      <c r="I2393" s="101" t="s">
        <v>179</v>
      </c>
      <c r="J2393" s="102" t="s">
        <v>367</v>
      </c>
      <c r="K2393" s="104" t="s">
        <v>545</v>
      </c>
      <c r="L2393" s="104" t="s">
        <v>545</v>
      </c>
      <c r="M2393" s="104">
        <v>1122.2</v>
      </c>
      <c r="N2393" s="104">
        <v>3112.55</v>
      </c>
      <c r="O2393" s="80"/>
      <c r="P2393" s="80"/>
      <c r="Q2393" s="80"/>
      <c r="R2393" s="80"/>
      <c r="S2393" s="80"/>
      <c r="T2393" s="80"/>
      <c r="U2393" s="80"/>
      <c r="V2393" s="80"/>
      <c r="W2393" s="80"/>
      <c r="X2393" s="80"/>
      <c r="Y2393" s="80"/>
      <c r="Z2393" s="80"/>
    </row>
    <row r="2394" spans="1:26" s="81" customFormat="1" x14ac:dyDescent="0.25">
      <c r="A2394" s="74" t="s">
        <v>41</v>
      </c>
      <c r="B2394" s="74" t="s">
        <v>41</v>
      </c>
      <c r="C2394" s="105" t="s">
        <v>51</v>
      </c>
      <c r="D2394" s="96" t="s">
        <v>1</v>
      </c>
      <c r="E2394" s="97">
        <v>2020</v>
      </c>
      <c r="F2394" s="98" t="s">
        <v>67</v>
      </c>
      <c r="G2394" s="99" t="s">
        <v>193</v>
      </c>
      <c r="H2394" s="100" t="s">
        <v>3519</v>
      </c>
      <c r="I2394" s="101" t="s">
        <v>194</v>
      </c>
      <c r="J2394" s="102" t="s">
        <v>235</v>
      </c>
      <c r="K2394" s="104" t="s">
        <v>545</v>
      </c>
      <c r="L2394" s="104" t="s">
        <v>545</v>
      </c>
      <c r="M2394" s="104">
        <v>1434.67</v>
      </c>
      <c r="N2394" s="104">
        <v>5022.6400000000003</v>
      </c>
      <c r="O2394" s="80"/>
      <c r="P2394" s="80"/>
      <c r="Q2394" s="80"/>
      <c r="R2394" s="80"/>
      <c r="S2394" s="80"/>
      <c r="T2394" s="80"/>
      <c r="U2394" s="80"/>
      <c r="V2394" s="80"/>
      <c r="W2394" s="80"/>
      <c r="X2394" s="80"/>
      <c r="Y2394" s="80"/>
      <c r="Z2394" s="80"/>
    </row>
    <row r="2395" spans="1:26" s="81" customFormat="1" x14ac:dyDescent="0.25">
      <c r="A2395" s="74" t="s">
        <v>41</v>
      </c>
      <c r="B2395" s="74" t="s">
        <v>41</v>
      </c>
      <c r="C2395" s="105" t="s">
        <v>744</v>
      </c>
      <c r="D2395" s="96" t="s">
        <v>29</v>
      </c>
      <c r="E2395" s="97">
        <v>2021</v>
      </c>
      <c r="F2395" s="98" t="s">
        <v>64</v>
      </c>
      <c r="G2395" s="99" t="s">
        <v>159</v>
      </c>
      <c r="H2395" s="100" t="s">
        <v>3520</v>
      </c>
      <c r="I2395" s="101" t="s">
        <v>93</v>
      </c>
      <c r="J2395" s="102" t="s">
        <v>681</v>
      </c>
      <c r="K2395" s="104" t="s">
        <v>545</v>
      </c>
      <c r="L2395" s="104" t="s">
        <v>545</v>
      </c>
      <c r="M2395" s="104">
        <v>2315.0500000000002</v>
      </c>
      <c r="N2395" s="104">
        <v>5306.78</v>
      </c>
      <c r="O2395" s="80"/>
      <c r="P2395" s="80"/>
      <c r="Q2395" s="80"/>
      <c r="R2395" s="80"/>
      <c r="S2395" s="80"/>
      <c r="T2395" s="80"/>
      <c r="U2395" s="80"/>
      <c r="V2395" s="80"/>
      <c r="W2395" s="80"/>
      <c r="X2395" s="80"/>
      <c r="Y2395" s="80"/>
      <c r="Z2395" s="80"/>
    </row>
    <row r="2396" spans="1:26" s="81" customFormat="1" x14ac:dyDescent="0.25">
      <c r="A2396" s="74" t="s">
        <v>41</v>
      </c>
      <c r="B2396" s="74" t="s">
        <v>41</v>
      </c>
      <c r="C2396" s="105" t="s">
        <v>668</v>
      </c>
      <c r="D2396" s="96" t="s">
        <v>10</v>
      </c>
      <c r="E2396" s="97">
        <v>2019</v>
      </c>
      <c r="F2396" s="98" t="s">
        <v>76</v>
      </c>
      <c r="G2396" s="99" t="s">
        <v>328</v>
      </c>
      <c r="H2396" s="100" t="s">
        <v>3521</v>
      </c>
      <c r="I2396" s="101" t="s">
        <v>179</v>
      </c>
      <c r="J2396" s="102" t="s">
        <v>348</v>
      </c>
      <c r="K2396" s="104" t="s">
        <v>545</v>
      </c>
      <c r="L2396" s="104" t="s">
        <v>545</v>
      </c>
      <c r="M2396" s="104">
        <v>1122.2</v>
      </c>
      <c r="N2396" s="104">
        <v>3112.55</v>
      </c>
      <c r="O2396" s="80"/>
      <c r="P2396" s="80"/>
      <c r="Q2396" s="80"/>
      <c r="R2396" s="80"/>
      <c r="S2396" s="80"/>
      <c r="T2396" s="80"/>
      <c r="U2396" s="80"/>
      <c r="V2396" s="80"/>
      <c r="W2396" s="80"/>
      <c r="X2396" s="80"/>
      <c r="Y2396" s="80"/>
      <c r="Z2396" s="80"/>
    </row>
    <row r="2397" spans="1:26" s="81" customFormat="1" x14ac:dyDescent="0.25">
      <c r="A2397" s="74" t="s">
        <v>41</v>
      </c>
      <c r="B2397" s="74" t="s">
        <v>41</v>
      </c>
      <c r="C2397" s="105" t="s">
        <v>55</v>
      </c>
      <c r="D2397" s="96" t="s">
        <v>6</v>
      </c>
      <c r="E2397" s="97">
        <v>2018</v>
      </c>
      <c r="F2397" s="98" t="s">
        <v>71</v>
      </c>
      <c r="G2397" s="99" t="s">
        <v>264</v>
      </c>
      <c r="H2397" s="100" t="s">
        <v>3522</v>
      </c>
      <c r="I2397" s="101" t="s">
        <v>271</v>
      </c>
      <c r="J2397" s="102" t="s">
        <v>679</v>
      </c>
      <c r="K2397" s="104" t="s">
        <v>634</v>
      </c>
      <c r="L2397" s="104" t="s">
        <v>634</v>
      </c>
      <c r="M2397" s="104">
        <v>2245.1</v>
      </c>
      <c r="N2397" s="104">
        <v>4326.8999999999996</v>
      </c>
      <c r="O2397" s="80"/>
      <c r="P2397" s="80"/>
      <c r="Q2397" s="80"/>
      <c r="R2397" s="80"/>
      <c r="S2397" s="80"/>
      <c r="T2397" s="80"/>
      <c r="U2397" s="80"/>
      <c r="V2397" s="80"/>
      <c r="W2397" s="80"/>
      <c r="X2397" s="80"/>
      <c r="Y2397" s="80"/>
      <c r="Z2397" s="80"/>
    </row>
    <row r="2398" spans="1:26" s="81" customFormat="1" x14ac:dyDescent="0.25">
      <c r="A2398" s="74" t="s">
        <v>41</v>
      </c>
      <c r="B2398" s="74" t="s">
        <v>41</v>
      </c>
      <c r="C2398" s="105" t="s">
        <v>659</v>
      </c>
      <c r="D2398" s="96" t="s">
        <v>4</v>
      </c>
      <c r="E2398" s="97">
        <v>2020</v>
      </c>
      <c r="F2398" s="98" t="s">
        <v>66</v>
      </c>
      <c r="G2398" s="99" t="s">
        <v>186</v>
      </c>
      <c r="H2398" s="100" t="s">
        <v>3523</v>
      </c>
      <c r="I2398" s="101" t="s">
        <v>179</v>
      </c>
      <c r="J2398" s="102" t="s">
        <v>462</v>
      </c>
      <c r="K2398" s="104" t="s">
        <v>545</v>
      </c>
      <c r="L2398" s="104" t="s">
        <v>545</v>
      </c>
      <c r="M2398" s="104">
        <v>2019.94</v>
      </c>
      <c r="N2398" s="104">
        <v>4736.75</v>
      </c>
      <c r="O2398" s="80"/>
      <c r="P2398" s="80"/>
      <c r="Q2398" s="80"/>
      <c r="R2398" s="80"/>
      <c r="S2398" s="80"/>
      <c r="T2398" s="80"/>
      <c r="U2398" s="80"/>
      <c r="V2398" s="80"/>
      <c r="W2398" s="80"/>
      <c r="X2398" s="80"/>
      <c r="Y2398" s="80"/>
      <c r="Z2398" s="80"/>
    </row>
    <row r="2399" spans="1:26" s="81" customFormat="1" x14ac:dyDescent="0.25">
      <c r="A2399" s="74" t="s">
        <v>41</v>
      </c>
      <c r="B2399" s="74" t="s">
        <v>41</v>
      </c>
      <c r="C2399" s="105" t="s">
        <v>1013</v>
      </c>
      <c r="D2399" s="96" t="s">
        <v>1014</v>
      </c>
      <c r="E2399" s="97">
        <v>2023</v>
      </c>
      <c r="F2399" s="98" t="s">
        <v>64</v>
      </c>
      <c r="G2399" s="99" t="s">
        <v>159</v>
      </c>
      <c r="H2399" s="100" t="s">
        <v>3524</v>
      </c>
      <c r="I2399" s="101" t="s">
        <v>93</v>
      </c>
      <c r="J2399" s="102" t="s">
        <v>163</v>
      </c>
      <c r="K2399" s="104" t="s">
        <v>634</v>
      </c>
      <c r="L2399" s="104" t="s">
        <v>634</v>
      </c>
      <c r="M2399" s="104">
        <v>2315.0500000000002</v>
      </c>
      <c r="N2399" s="104">
        <v>5306.78</v>
      </c>
      <c r="O2399" s="80"/>
      <c r="P2399" s="80"/>
      <c r="Q2399" s="80"/>
      <c r="R2399" s="80"/>
      <c r="S2399" s="80"/>
      <c r="T2399" s="80"/>
      <c r="U2399" s="80"/>
      <c r="V2399" s="80"/>
      <c r="W2399" s="80"/>
      <c r="X2399" s="80"/>
      <c r="Y2399" s="80"/>
      <c r="Z2399" s="80"/>
    </row>
    <row r="2400" spans="1:26" s="81" customFormat="1" x14ac:dyDescent="0.25">
      <c r="A2400" s="74" t="s">
        <v>41</v>
      </c>
      <c r="B2400" s="74" t="s">
        <v>41</v>
      </c>
      <c r="C2400" s="105" t="s">
        <v>50</v>
      </c>
      <c r="D2400" s="96" t="s">
        <v>14</v>
      </c>
      <c r="E2400" s="97">
        <v>2019</v>
      </c>
      <c r="F2400" s="98" t="s">
        <v>66</v>
      </c>
      <c r="G2400" s="99" t="s">
        <v>186</v>
      </c>
      <c r="H2400" s="100" t="s">
        <v>3525</v>
      </c>
      <c r="I2400" s="101" t="s">
        <v>91</v>
      </c>
      <c r="J2400" s="102" t="s">
        <v>758</v>
      </c>
      <c r="K2400" s="104" t="s">
        <v>634</v>
      </c>
      <c r="L2400" s="104" t="s">
        <v>634</v>
      </c>
      <c r="M2400" s="104">
        <v>1735.89</v>
      </c>
      <c r="N2400" s="104">
        <v>1945.6</v>
      </c>
      <c r="O2400" s="80"/>
      <c r="P2400" s="80"/>
      <c r="Q2400" s="80"/>
      <c r="R2400" s="80"/>
      <c r="S2400" s="80"/>
      <c r="T2400" s="80"/>
      <c r="U2400" s="80"/>
      <c r="V2400" s="80"/>
      <c r="W2400" s="80"/>
      <c r="X2400" s="80"/>
      <c r="Y2400" s="80"/>
      <c r="Z2400" s="80"/>
    </row>
    <row r="2401" spans="1:26" s="81" customFormat="1" x14ac:dyDescent="0.25">
      <c r="A2401" s="74" t="s">
        <v>41</v>
      </c>
      <c r="B2401" s="74" t="s">
        <v>41</v>
      </c>
      <c r="C2401" s="105" t="s">
        <v>929</v>
      </c>
      <c r="D2401" s="96" t="s">
        <v>930</v>
      </c>
      <c r="E2401" s="97">
        <v>2018</v>
      </c>
      <c r="F2401" s="98" t="s">
        <v>61</v>
      </c>
      <c r="G2401" s="99" t="s">
        <v>102</v>
      </c>
      <c r="H2401" s="100" t="s">
        <v>3526</v>
      </c>
      <c r="I2401" s="101" t="s">
        <v>179</v>
      </c>
      <c r="J2401" s="102" t="s">
        <v>1654</v>
      </c>
      <c r="K2401" s="104" t="s">
        <v>545</v>
      </c>
      <c r="L2401" s="104" t="s">
        <v>545</v>
      </c>
      <c r="M2401" s="104">
        <v>1692.6</v>
      </c>
      <c r="N2401" s="104">
        <v>3002</v>
      </c>
      <c r="O2401" s="80"/>
      <c r="P2401" s="80"/>
      <c r="Q2401" s="80"/>
      <c r="R2401" s="80"/>
      <c r="S2401" s="80"/>
      <c r="T2401" s="80"/>
      <c r="U2401" s="80"/>
      <c r="V2401" s="80"/>
      <c r="W2401" s="80"/>
      <c r="X2401" s="80"/>
      <c r="Y2401" s="80"/>
      <c r="Z2401" s="80"/>
    </row>
    <row r="2402" spans="1:26" s="81" customFormat="1" x14ac:dyDescent="0.25">
      <c r="A2402" s="74" t="s">
        <v>41</v>
      </c>
      <c r="B2402" s="74" t="s">
        <v>41</v>
      </c>
      <c r="C2402" s="105" t="s">
        <v>761</v>
      </c>
      <c r="D2402" s="96" t="s">
        <v>35</v>
      </c>
      <c r="E2402" s="97">
        <v>2018</v>
      </c>
      <c r="F2402" s="98" t="s">
        <v>59</v>
      </c>
      <c r="G2402" s="99" t="s">
        <v>82</v>
      </c>
      <c r="H2402" s="100" t="s">
        <v>3527</v>
      </c>
      <c r="I2402" s="101" t="s">
        <v>99</v>
      </c>
      <c r="J2402" s="102" t="s">
        <v>762</v>
      </c>
      <c r="K2402" s="104" t="s">
        <v>634</v>
      </c>
      <c r="L2402" s="104" t="s">
        <v>634</v>
      </c>
      <c r="M2402" s="104">
        <v>1727</v>
      </c>
      <c r="N2402" s="104">
        <v>2407.96</v>
      </c>
      <c r="O2402" s="80"/>
      <c r="P2402" s="80"/>
      <c r="Q2402" s="80"/>
      <c r="R2402" s="80"/>
      <c r="S2402" s="80"/>
      <c r="T2402" s="80"/>
      <c r="U2402" s="80"/>
      <c r="V2402" s="80"/>
      <c r="W2402" s="80"/>
      <c r="X2402" s="80"/>
      <c r="Y2402" s="80"/>
      <c r="Z2402" s="80"/>
    </row>
    <row r="2403" spans="1:26" s="81" customFormat="1" x14ac:dyDescent="0.25">
      <c r="A2403" s="74" t="s">
        <v>41</v>
      </c>
      <c r="B2403" s="74" t="s">
        <v>41</v>
      </c>
      <c r="C2403" s="105" t="s">
        <v>922</v>
      </c>
      <c r="D2403" s="96" t="s">
        <v>923</v>
      </c>
      <c r="E2403" s="97">
        <v>2023</v>
      </c>
      <c r="F2403" s="98" t="s">
        <v>61</v>
      </c>
      <c r="G2403" s="99" t="s">
        <v>102</v>
      </c>
      <c r="H2403" s="100" t="s">
        <v>3528</v>
      </c>
      <c r="I2403" s="101" t="s">
        <v>494</v>
      </c>
      <c r="J2403" s="102" t="s">
        <v>786</v>
      </c>
      <c r="K2403" s="104" t="s">
        <v>634</v>
      </c>
      <c r="L2403" s="104" t="s">
        <v>634</v>
      </c>
      <c r="M2403" s="104">
        <v>2167.73</v>
      </c>
      <c r="N2403" s="104">
        <v>5267.61</v>
      </c>
      <c r="O2403" s="80"/>
      <c r="P2403" s="80"/>
      <c r="Q2403" s="80"/>
      <c r="R2403" s="80"/>
      <c r="S2403" s="80"/>
      <c r="T2403" s="80"/>
      <c r="U2403" s="80"/>
      <c r="V2403" s="80"/>
      <c r="W2403" s="80"/>
      <c r="X2403" s="80"/>
      <c r="Y2403" s="80"/>
      <c r="Z2403" s="80"/>
    </row>
    <row r="2404" spans="1:26" s="81" customFormat="1" x14ac:dyDescent="0.25">
      <c r="A2404" s="74" t="s">
        <v>41</v>
      </c>
      <c r="B2404" s="74" t="s">
        <v>41</v>
      </c>
      <c r="C2404" s="105" t="s">
        <v>48</v>
      </c>
      <c r="D2404" s="96" t="s">
        <v>11</v>
      </c>
      <c r="E2404" s="97">
        <v>2018</v>
      </c>
      <c r="F2404" s="98" t="s">
        <v>59</v>
      </c>
      <c r="G2404" s="99" t="s">
        <v>82</v>
      </c>
      <c r="H2404" s="100" t="s">
        <v>3529</v>
      </c>
      <c r="I2404" s="101" t="s">
        <v>131</v>
      </c>
      <c r="J2404" s="102" t="s">
        <v>721</v>
      </c>
      <c r="K2404" s="104" t="s">
        <v>634</v>
      </c>
      <c r="L2404" s="104" t="s">
        <v>634</v>
      </c>
      <c r="M2404" s="104">
        <v>2522.52</v>
      </c>
      <c r="N2404" s="104">
        <v>4511.1400000000003</v>
      </c>
      <c r="O2404" s="80"/>
      <c r="P2404" s="80"/>
      <c r="Q2404" s="80"/>
      <c r="R2404" s="80"/>
      <c r="S2404" s="80"/>
      <c r="T2404" s="80"/>
      <c r="U2404" s="80"/>
      <c r="V2404" s="80"/>
      <c r="W2404" s="80"/>
      <c r="X2404" s="80"/>
      <c r="Y2404" s="80"/>
      <c r="Z2404" s="80"/>
    </row>
    <row r="2405" spans="1:26" s="81" customFormat="1" x14ac:dyDescent="0.25">
      <c r="A2405" s="74" t="s">
        <v>41</v>
      </c>
      <c r="B2405" s="74" t="s">
        <v>41</v>
      </c>
      <c r="C2405" s="105" t="s">
        <v>869</v>
      </c>
      <c r="D2405" s="96" t="s">
        <v>37</v>
      </c>
      <c r="E2405" s="97">
        <v>2021</v>
      </c>
      <c r="F2405" s="98" t="s">
        <v>64</v>
      </c>
      <c r="G2405" s="99" t="s">
        <v>159</v>
      </c>
      <c r="H2405" s="100" t="s">
        <v>3530</v>
      </c>
      <c r="I2405" s="101" t="s">
        <v>93</v>
      </c>
      <c r="J2405" s="102" t="s">
        <v>870</v>
      </c>
      <c r="K2405" s="104" t="s">
        <v>634</v>
      </c>
      <c r="L2405" s="104" t="s">
        <v>634</v>
      </c>
      <c r="M2405" s="104">
        <v>2747.03</v>
      </c>
      <c r="N2405" s="104">
        <v>5923.08</v>
      </c>
      <c r="O2405" s="80"/>
      <c r="P2405" s="80"/>
      <c r="Q2405" s="80"/>
      <c r="R2405" s="80"/>
      <c r="S2405" s="80"/>
      <c r="T2405" s="80"/>
      <c r="U2405" s="80"/>
      <c r="V2405" s="80"/>
      <c r="W2405" s="80"/>
      <c r="X2405" s="80"/>
      <c r="Y2405" s="80"/>
      <c r="Z2405" s="80"/>
    </row>
    <row r="2406" spans="1:26" s="81" customFormat="1" x14ac:dyDescent="0.25">
      <c r="A2406" s="74" t="s">
        <v>41</v>
      </c>
      <c r="B2406" s="74" t="s">
        <v>41</v>
      </c>
      <c r="C2406" s="105" t="s">
        <v>659</v>
      </c>
      <c r="D2406" s="96" t="s">
        <v>4</v>
      </c>
      <c r="E2406" s="97">
        <v>2020</v>
      </c>
      <c r="F2406" s="98" t="s">
        <v>66</v>
      </c>
      <c r="G2406" s="99" t="s">
        <v>186</v>
      </c>
      <c r="H2406" s="100" t="s">
        <v>3916</v>
      </c>
      <c r="I2406" s="101" t="s">
        <v>179</v>
      </c>
      <c r="J2406" s="102" t="s">
        <v>478</v>
      </c>
      <c r="K2406" s="104" t="s">
        <v>545</v>
      </c>
      <c r="L2406" s="104" t="s">
        <v>545</v>
      </c>
      <c r="M2406" s="104">
        <v>1328.3</v>
      </c>
      <c r="N2406" s="104">
        <v>3222.57</v>
      </c>
      <c r="O2406" s="80"/>
      <c r="P2406" s="80"/>
      <c r="Q2406" s="80"/>
      <c r="R2406" s="80"/>
      <c r="S2406" s="80"/>
      <c r="T2406" s="80"/>
      <c r="U2406" s="80"/>
      <c r="V2406" s="80"/>
      <c r="W2406" s="80"/>
      <c r="X2406" s="80"/>
      <c r="Y2406" s="80"/>
      <c r="Z2406" s="80"/>
    </row>
    <row r="2407" spans="1:26" s="81" customFormat="1" x14ac:dyDescent="0.25">
      <c r="A2407" s="74" t="s">
        <v>41</v>
      </c>
      <c r="B2407" s="74" t="s">
        <v>41</v>
      </c>
      <c r="C2407" s="105" t="s">
        <v>659</v>
      </c>
      <c r="D2407" s="96" t="s">
        <v>4</v>
      </c>
      <c r="E2407" s="97">
        <v>2020</v>
      </c>
      <c r="F2407" s="98" t="s">
        <v>66</v>
      </c>
      <c r="G2407" s="99" t="s">
        <v>186</v>
      </c>
      <c r="H2407" s="100" t="s">
        <v>3532</v>
      </c>
      <c r="I2407" s="101" t="s">
        <v>179</v>
      </c>
      <c r="J2407" s="102" t="s">
        <v>408</v>
      </c>
      <c r="K2407" s="104" t="s">
        <v>545</v>
      </c>
      <c r="L2407" s="104" t="s">
        <v>545</v>
      </c>
      <c r="M2407" s="104">
        <v>1592.3</v>
      </c>
      <c r="N2407" s="104">
        <v>3776.96</v>
      </c>
      <c r="O2407" s="80"/>
      <c r="P2407" s="80"/>
      <c r="Q2407" s="80"/>
      <c r="R2407" s="80"/>
      <c r="S2407" s="80"/>
      <c r="T2407" s="80"/>
      <c r="U2407" s="80"/>
      <c r="V2407" s="80"/>
      <c r="W2407" s="80"/>
      <c r="X2407" s="80"/>
      <c r="Y2407" s="80"/>
      <c r="Z2407" s="80"/>
    </row>
    <row r="2408" spans="1:26" s="81" customFormat="1" x14ac:dyDescent="0.25">
      <c r="A2408" s="74" t="s">
        <v>41</v>
      </c>
      <c r="B2408" s="74" t="s">
        <v>41</v>
      </c>
      <c r="C2408" s="105" t="s">
        <v>680</v>
      </c>
      <c r="D2408" s="96" t="s">
        <v>18</v>
      </c>
      <c r="E2408" s="97">
        <v>2022</v>
      </c>
      <c r="F2408" s="98" t="s">
        <v>64</v>
      </c>
      <c r="G2408" s="99" t="s">
        <v>159</v>
      </c>
      <c r="H2408" s="100" t="s">
        <v>3533</v>
      </c>
      <c r="I2408" s="101" t="s">
        <v>306</v>
      </c>
      <c r="J2408" s="102" t="s">
        <v>681</v>
      </c>
      <c r="K2408" s="104" t="s">
        <v>634</v>
      </c>
      <c r="L2408" s="104" t="s">
        <v>634</v>
      </c>
      <c r="M2408" s="104">
        <v>3961.97</v>
      </c>
      <c r="N2408" s="104">
        <v>4624.84</v>
      </c>
      <c r="O2408" s="80"/>
      <c r="P2408" s="80"/>
      <c r="Q2408" s="80"/>
      <c r="R2408" s="80"/>
      <c r="S2408" s="80"/>
      <c r="T2408" s="80"/>
      <c r="U2408" s="80"/>
      <c r="V2408" s="80"/>
      <c r="W2408" s="80"/>
      <c r="X2408" s="80"/>
      <c r="Y2408" s="80"/>
      <c r="Z2408" s="80"/>
    </row>
    <row r="2409" spans="1:26" s="81" customFormat="1" x14ac:dyDescent="0.25">
      <c r="A2409" s="74" t="s">
        <v>41</v>
      </c>
      <c r="B2409" s="74" t="s">
        <v>41</v>
      </c>
      <c r="C2409" s="105" t="s">
        <v>668</v>
      </c>
      <c r="D2409" s="96" t="s">
        <v>10</v>
      </c>
      <c r="E2409" s="97">
        <v>2019</v>
      </c>
      <c r="F2409" s="98" t="s">
        <v>76</v>
      </c>
      <c r="G2409" s="99" t="s">
        <v>328</v>
      </c>
      <c r="H2409" s="100" t="s">
        <v>3534</v>
      </c>
      <c r="I2409" s="101" t="s">
        <v>179</v>
      </c>
      <c r="J2409" s="102" t="s">
        <v>391</v>
      </c>
      <c r="K2409" s="104" t="s">
        <v>545</v>
      </c>
      <c r="L2409" s="104" t="s">
        <v>545</v>
      </c>
      <c r="M2409" s="104">
        <v>1122.2</v>
      </c>
      <c r="N2409" s="104">
        <v>3112.55</v>
      </c>
      <c r="O2409" s="80"/>
      <c r="P2409" s="80"/>
      <c r="Q2409" s="80"/>
      <c r="R2409" s="80"/>
      <c r="S2409" s="80"/>
      <c r="T2409" s="80"/>
      <c r="U2409" s="80"/>
      <c r="V2409" s="80"/>
      <c r="W2409" s="80"/>
      <c r="X2409" s="80"/>
      <c r="Y2409" s="80"/>
      <c r="Z2409" s="80"/>
    </row>
    <row r="2410" spans="1:26" s="81" customFormat="1" x14ac:dyDescent="0.25">
      <c r="A2410" s="74" t="s">
        <v>41</v>
      </c>
      <c r="B2410" s="74" t="s">
        <v>41</v>
      </c>
      <c r="C2410" s="105" t="s">
        <v>706</v>
      </c>
      <c r="D2410" s="96" t="s">
        <v>568</v>
      </c>
      <c r="E2410" s="97">
        <v>2022</v>
      </c>
      <c r="F2410" s="98" t="s">
        <v>61</v>
      </c>
      <c r="G2410" s="99" t="s">
        <v>102</v>
      </c>
      <c r="H2410" s="100" t="s">
        <v>3535</v>
      </c>
      <c r="I2410" s="101" t="s">
        <v>103</v>
      </c>
      <c r="J2410" s="102" t="s">
        <v>829</v>
      </c>
      <c r="K2410" s="104" t="s">
        <v>634</v>
      </c>
      <c r="L2410" s="104" t="s">
        <v>634</v>
      </c>
      <c r="M2410" s="104">
        <v>2064.84</v>
      </c>
      <c r="N2410" s="104">
        <v>4306.2299999999996</v>
      </c>
      <c r="O2410" s="80"/>
      <c r="P2410" s="80"/>
      <c r="Q2410" s="80"/>
      <c r="R2410" s="80"/>
      <c r="S2410" s="80"/>
      <c r="T2410" s="80"/>
      <c r="U2410" s="80"/>
      <c r="V2410" s="80"/>
      <c r="W2410" s="80"/>
      <c r="X2410" s="80"/>
      <c r="Y2410" s="80"/>
      <c r="Z2410" s="80"/>
    </row>
    <row r="2411" spans="1:26" s="81" customFormat="1" x14ac:dyDescent="0.25">
      <c r="A2411" s="74" t="s">
        <v>41</v>
      </c>
      <c r="B2411" s="74" t="s">
        <v>41</v>
      </c>
      <c r="C2411" s="105" t="s">
        <v>929</v>
      </c>
      <c r="D2411" s="96" t="s">
        <v>930</v>
      </c>
      <c r="E2411" s="97">
        <v>2018</v>
      </c>
      <c r="F2411" s="98" t="s">
        <v>61</v>
      </c>
      <c r="G2411" s="99" t="s">
        <v>102</v>
      </c>
      <c r="H2411" s="100" t="s">
        <v>3536</v>
      </c>
      <c r="I2411" s="101" t="s">
        <v>179</v>
      </c>
      <c r="J2411" s="102" t="s">
        <v>218</v>
      </c>
      <c r="K2411" s="104" t="s">
        <v>547</v>
      </c>
      <c r="L2411" s="104" t="s">
        <v>547</v>
      </c>
      <c r="M2411" s="104">
        <v>1302</v>
      </c>
      <c r="N2411" s="104">
        <v>2442.8200000000002</v>
      </c>
      <c r="O2411" s="80"/>
      <c r="P2411" s="80"/>
      <c r="Q2411" s="80"/>
      <c r="R2411" s="80"/>
      <c r="S2411" s="80"/>
      <c r="T2411" s="80"/>
      <c r="U2411" s="80"/>
      <c r="V2411" s="80"/>
      <c r="W2411" s="80"/>
      <c r="X2411" s="80"/>
      <c r="Y2411" s="80"/>
      <c r="Z2411" s="80"/>
    </row>
    <row r="2412" spans="1:26" s="81" customFormat="1" x14ac:dyDescent="0.25">
      <c r="A2412" s="74" t="s">
        <v>41</v>
      </c>
      <c r="B2412" s="74" t="s">
        <v>41</v>
      </c>
      <c r="C2412" s="105" t="s">
        <v>51</v>
      </c>
      <c r="D2412" s="96" t="s">
        <v>1</v>
      </c>
      <c r="E2412" s="97">
        <v>2020</v>
      </c>
      <c r="F2412" s="98" t="s">
        <v>67</v>
      </c>
      <c r="G2412" s="99" t="s">
        <v>193</v>
      </c>
      <c r="H2412" s="100" t="s">
        <v>3537</v>
      </c>
      <c r="I2412" s="101" t="s">
        <v>194</v>
      </c>
      <c r="J2412" s="102" t="s">
        <v>709</v>
      </c>
      <c r="K2412" s="104" t="s">
        <v>545</v>
      </c>
      <c r="L2412" s="104" t="s">
        <v>545</v>
      </c>
      <c r="M2412" s="104">
        <v>1434.67</v>
      </c>
      <c r="N2412" s="104">
        <v>5022.6400000000003</v>
      </c>
      <c r="O2412" s="80"/>
      <c r="P2412" s="80"/>
      <c r="Q2412" s="80"/>
      <c r="R2412" s="80"/>
      <c r="S2412" s="80"/>
      <c r="T2412" s="80"/>
      <c r="U2412" s="80"/>
      <c r="V2412" s="80"/>
      <c r="W2412" s="80"/>
      <c r="X2412" s="80"/>
      <c r="Y2412" s="80"/>
      <c r="Z2412" s="80"/>
    </row>
    <row r="2413" spans="1:26" s="81" customFormat="1" x14ac:dyDescent="0.25">
      <c r="A2413" s="74" t="s">
        <v>41</v>
      </c>
      <c r="B2413" s="74" t="s">
        <v>41</v>
      </c>
      <c r="C2413" s="105" t="s">
        <v>51</v>
      </c>
      <c r="D2413" s="96" t="s">
        <v>1</v>
      </c>
      <c r="E2413" s="97">
        <v>2020</v>
      </c>
      <c r="F2413" s="98" t="s">
        <v>67</v>
      </c>
      <c r="G2413" s="99" t="s">
        <v>193</v>
      </c>
      <c r="H2413" s="100" t="s">
        <v>3538</v>
      </c>
      <c r="I2413" s="101" t="s">
        <v>194</v>
      </c>
      <c r="J2413" s="102" t="s">
        <v>615</v>
      </c>
      <c r="K2413" s="104" t="s">
        <v>545</v>
      </c>
      <c r="L2413" s="104" t="s">
        <v>545</v>
      </c>
      <c r="M2413" s="104">
        <v>1434.67</v>
      </c>
      <c r="N2413" s="104">
        <v>5022.6400000000003</v>
      </c>
      <c r="O2413" s="80"/>
      <c r="P2413" s="80"/>
      <c r="Q2413" s="80"/>
      <c r="R2413" s="80"/>
      <c r="S2413" s="80"/>
      <c r="T2413" s="80"/>
      <c r="U2413" s="80"/>
      <c r="V2413" s="80"/>
      <c r="W2413" s="80"/>
      <c r="X2413" s="80"/>
      <c r="Y2413" s="80"/>
      <c r="Z2413" s="80"/>
    </row>
    <row r="2414" spans="1:26" s="81" customFormat="1" x14ac:dyDescent="0.25">
      <c r="A2414" s="74" t="s">
        <v>41</v>
      </c>
      <c r="B2414" s="74" t="s">
        <v>41</v>
      </c>
      <c r="C2414" s="105" t="s">
        <v>1096</v>
      </c>
      <c r="D2414" s="96" t="s">
        <v>1097</v>
      </c>
      <c r="E2414" s="97">
        <v>2023</v>
      </c>
      <c r="F2414" s="98" t="s">
        <v>66</v>
      </c>
      <c r="G2414" s="99" t="s">
        <v>186</v>
      </c>
      <c r="H2414" s="100" t="s">
        <v>3539</v>
      </c>
      <c r="I2414" s="101" t="s">
        <v>91</v>
      </c>
      <c r="J2414" s="102" t="s">
        <v>674</v>
      </c>
      <c r="K2414" s="104" t="s">
        <v>634</v>
      </c>
      <c r="L2414" s="104" t="s">
        <v>634</v>
      </c>
      <c r="M2414" s="104">
        <v>2425.1999999999998</v>
      </c>
      <c r="N2414" s="104">
        <v>2132.91</v>
      </c>
      <c r="O2414" s="80"/>
      <c r="P2414" s="80"/>
      <c r="Q2414" s="80"/>
      <c r="R2414" s="80"/>
      <c r="S2414" s="80"/>
      <c r="T2414" s="80"/>
      <c r="U2414" s="80"/>
      <c r="V2414" s="80"/>
      <c r="W2414" s="80"/>
      <c r="X2414" s="80"/>
      <c r="Y2414" s="80"/>
      <c r="Z2414" s="80"/>
    </row>
    <row r="2415" spans="1:26" s="81" customFormat="1" x14ac:dyDescent="0.25">
      <c r="A2415" s="74" t="s">
        <v>41</v>
      </c>
      <c r="B2415" s="74" t="s">
        <v>41</v>
      </c>
      <c r="C2415" s="105" t="s">
        <v>51</v>
      </c>
      <c r="D2415" s="96" t="s">
        <v>1</v>
      </c>
      <c r="E2415" s="97">
        <v>2020</v>
      </c>
      <c r="F2415" s="98" t="s">
        <v>67</v>
      </c>
      <c r="G2415" s="99" t="s">
        <v>193</v>
      </c>
      <c r="H2415" s="100" t="s">
        <v>3541</v>
      </c>
      <c r="I2415" s="101" t="s">
        <v>194</v>
      </c>
      <c r="J2415" s="102" t="s">
        <v>841</v>
      </c>
      <c r="K2415" s="104" t="s">
        <v>545</v>
      </c>
      <c r="L2415" s="104" t="s">
        <v>545</v>
      </c>
      <c r="M2415" s="104">
        <v>1434.67</v>
      </c>
      <c r="N2415" s="104">
        <v>5022.6400000000003</v>
      </c>
      <c r="O2415" s="80"/>
      <c r="P2415" s="80"/>
      <c r="Q2415" s="80"/>
      <c r="R2415" s="80"/>
      <c r="S2415" s="80"/>
      <c r="T2415" s="80"/>
      <c r="U2415" s="80"/>
      <c r="V2415" s="80"/>
      <c r="W2415" s="80"/>
      <c r="X2415" s="80"/>
      <c r="Y2415" s="80"/>
      <c r="Z2415" s="80"/>
    </row>
    <row r="2416" spans="1:26" s="81" customFormat="1" x14ac:dyDescent="0.25">
      <c r="A2416" s="74" t="s">
        <v>41</v>
      </c>
      <c r="B2416" s="74" t="s">
        <v>41</v>
      </c>
      <c r="C2416" s="105" t="s">
        <v>929</v>
      </c>
      <c r="D2416" s="96" t="s">
        <v>930</v>
      </c>
      <c r="E2416" s="97">
        <v>2018</v>
      </c>
      <c r="F2416" s="98" t="s">
        <v>61</v>
      </c>
      <c r="G2416" s="99" t="s">
        <v>102</v>
      </c>
      <c r="H2416" s="100" t="s">
        <v>3542</v>
      </c>
      <c r="I2416" s="101" t="s">
        <v>179</v>
      </c>
      <c r="J2416" s="102" t="s">
        <v>1656</v>
      </c>
      <c r="K2416" s="104" t="s">
        <v>545</v>
      </c>
      <c r="L2416" s="104" t="s">
        <v>545</v>
      </c>
      <c r="M2416" s="104">
        <v>1426.32</v>
      </c>
      <c r="N2416" s="104">
        <v>2530.5</v>
      </c>
      <c r="O2416" s="80"/>
      <c r="P2416" s="80"/>
      <c r="Q2416" s="80"/>
      <c r="R2416" s="80"/>
      <c r="S2416" s="80"/>
      <c r="T2416" s="80"/>
      <c r="U2416" s="80"/>
      <c r="V2416" s="80"/>
      <c r="W2416" s="80"/>
      <c r="X2416" s="80"/>
      <c r="Y2416" s="80"/>
      <c r="Z2416" s="80"/>
    </row>
    <row r="2417" spans="1:26" s="81" customFormat="1" x14ac:dyDescent="0.25">
      <c r="A2417" s="74" t="s">
        <v>41</v>
      </c>
      <c r="B2417" s="74" t="s">
        <v>41</v>
      </c>
      <c r="C2417" s="105" t="s">
        <v>929</v>
      </c>
      <c r="D2417" s="96" t="s">
        <v>930</v>
      </c>
      <c r="E2417" s="97">
        <v>2018</v>
      </c>
      <c r="F2417" s="98" t="s">
        <v>61</v>
      </c>
      <c r="G2417" s="99" t="s">
        <v>102</v>
      </c>
      <c r="H2417" s="100" t="s">
        <v>3543</v>
      </c>
      <c r="I2417" s="101" t="s">
        <v>179</v>
      </c>
      <c r="J2417" s="102" t="s">
        <v>1163</v>
      </c>
      <c r="K2417" s="104" t="s">
        <v>547</v>
      </c>
      <c r="L2417" s="104" t="s">
        <v>547</v>
      </c>
      <c r="M2417" s="104">
        <v>1426.32</v>
      </c>
      <c r="N2417" s="104">
        <v>2530.5</v>
      </c>
      <c r="O2417" s="80"/>
      <c r="P2417" s="80"/>
      <c r="Q2417" s="80"/>
      <c r="R2417" s="80"/>
      <c r="S2417" s="80"/>
      <c r="T2417" s="80"/>
      <c r="U2417" s="80"/>
      <c r="V2417" s="80"/>
      <c r="W2417" s="80"/>
      <c r="X2417" s="80"/>
      <c r="Y2417" s="80"/>
      <c r="Z2417" s="80"/>
    </row>
    <row r="2418" spans="1:26" s="81" customFormat="1" x14ac:dyDescent="0.25">
      <c r="A2418" s="74" t="s">
        <v>41</v>
      </c>
      <c r="B2418" s="74" t="s">
        <v>41</v>
      </c>
      <c r="C2418" s="105" t="s">
        <v>51</v>
      </c>
      <c r="D2418" s="96" t="s">
        <v>1</v>
      </c>
      <c r="E2418" s="97">
        <v>2020</v>
      </c>
      <c r="F2418" s="98" t="s">
        <v>67</v>
      </c>
      <c r="G2418" s="99" t="s">
        <v>193</v>
      </c>
      <c r="H2418" s="100" t="s">
        <v>3544</v>
      </c>
      <c r="I2418" s="101" t="s">
        <v>194</v>
      </c>
      <c r="J2418" s="102" t="s">
        <v>695</v>
      </c>
      <c r="K2418" s="104" t="s">
        <v>545</v>
      </c>
      <c r="L2418" s="104" t="s">
        <v>545</v>
      </c>
      <c r="M2418" s="104">
        <v>1434.67</v>
      </c>
      <c r="N2418" s="104">
        <v>5022.6400000000003</v>
      </c>
      <c r="O2418" s="80"/>
      <c r="P2418" s="80"/>
      <c r="Q2418" s="80"/>
      <c r="R2418" s="80"/>
      <c r="S2418" s="80"/>
      <c r="T2418" s="80"/>
      <c r="U2418" s="80"/>
      <c r="V2418" s="80"/>
      <c r="W2418" s="80"/>
      <c r="X2418" s="80"/>
      <c r="Y2418" s="80"/>
      <c r="Z2418" s="80"/>
    </row>
    <row r="2419" spans="1:26" s="81" customFormat="1" x14ac:dyDescent="0.25">
      <c r="A2419" s="74" t="s">
        <v>41</v>
      </c>
      <c r="B2419" s="74" t="s">
        <v>41</v>
      </c>
      <c r="C2419" s="105" t="s">
        <v>668</v>
      </c>
      <c r="D2419" s="96" t="s">
        <v>10</v>
      </c>
      <c r="E2419" s="97">
        <v>2019</v>
      </c>
      <c r="F2419" s="98" t="s">
        <v>76</v>
      </c>
      <c r="G2419" s="99" t="s">
        <v>328</v>
      </c>
      <c r="H2419" s="100" t="s">
        <v>3545</v>
      </c>
      <c r="I2419" s="101" t="s">
        <v>179</v>
      </c>
      <c r="J2419" s="102" t="s">
        <v>652</v>
      </c>
      <c r="K2419" s="104" t="s">
        <v>548</v>
      </c>
      <c r="L2419" s="104" t="s">
        <v>548</v>
      </c>
      <c r="M2419" s="104">
        <v>1122.2</v>
      </c>
      <c r="N2419" s="104">
        <v>3112.55</v>
      </c>
      <c r="O2419" s="80"/>
      <c r="P2419" s="80"/>
      <c r="Q2419" s="80"/>
      <c r="R2419" s="80"/>
      <c r="S2419" s="80"/>
      <c r="T2419" s="80"/>
      <c r="U2419" s="80"/>
      <c r="V2419" s="80"/>
      <c r="W2419" s="80"/>
      <c r="X2419" s="80"/>
      <c r="Y2419" s="80"/>
      <c r="Z2419" s="80"/>
    </row>
    <row r="2420" spans="1:26" s="81" customFormat="1" x14ac:dyDescent="0.25">
      <c r="A2420" s="74" t="s">
        <v>41</v>
      </c>
      <c r="B2420" s="74" t="s">
        <v>41</v>
      </c>
      <c r="C2420" s="105" t="s">
        <v>659</v>
      </c>
      <c r="D2420" s="96" t="s">
        <v>4</v>
      </c>
      <c r="E2420" s="97">
        <v>2020</v>
      </c>
      <c r="F2420" s="98" t="s">
        <v>66</v>
      </c>
      <c r="G2420" s="99" t="s">
        <v>186</v>
      </c>
      <c r="H2420" s="100" t="s">
        <v>3546</v>
      </c>
      <c r="I2420" s="101" t="s">
        <v>179</v>
      </c>
      <c r="J2420" s="102" t="s">
        <v>408</v>
      </c>
      <c r="K2420" s="104" t="s">
        <v>545</v>
      </c>
      <c r="L2420" s="104" t="s">
        <v>545</v>
      </c>
      <c r="M2420" s="104">
        <v>1592.3</v>
      </c>
      <c r="N2420" s="104">
        <v>3776.96</v>
      </c>
      <c r="O2420" s="80"/>
      <c r="P2420" s="80"/>
      <c r="Q2420" s="80"/>
      <c r="R2420" s="80"/>
      <c r="S2420" s="80"/>
      <c r="T2420" s="80"/>
      <c r="U2420" s="80"/>
      <c r="V2420" s="80"/>
      <c r="W2420" s="80"/>
      <c r="X2420" s="80"/>
      <c r="Y2420" s="80"/>
      <c r="Z2420" s="80"/>
    </row>
    <row r="2421" spans="1:26" s="81" customFormat="1" x14ac:dyDescent="0.25">
      <c r="A2421" s="74" t="s">
        <v>41</v>
      </c>
      <c r="B2421" s="74" t="s">
        <v>41</v>
      </c>
      <c r="C2421" s="105" t="s">
        <v>761</v>
      </c>
      <c r="D2421" s="96" t="s">
        <v>35</v>
      </c>
      <c r="E2421" s="97">
        <v>2018</v>
      </c>
      <c r="F2421" s="98" t="s">
        <v>59</v>
      </c>
      <c r="G2421" s="99" t="s">
        <v>82</v>
      </c>
      <c r="H2421" s="100" t="s">
        <v>3547</v>
      </c>
      <c r="I2421" s="101" t="s">
        <v>99</v>
      </c>
      <c r="J2421" s="102" t="s">
        <v>762</v>
      </c>
      <c r="K2421" s="104" t="s">
        <v>634</v>
      </c>
      <c r="L2421" s="104" t="s">
        <v>634</v>
      </c>
      <c r="M2421" s="104">
        <v>1727</v>
      </c>
      <c r="N2421" s="104">
        <v>2407.96</v>
      </c>
      <c r="O2421" s="80"/>
      <c r="P2421" s="80"/>
      <c r="Q2421" s="80"/>
      <c r="R2421" s="80"/>
      <c r="S2421" s="80"/>
      <c r="T2421" s="80"/>
      <c r="U2421" s="80"/>
      <c r="V2421" s="80"/>
      <c r="W2421" s="80"/>
      <c r="X2421" s="80"/>
      <c r="Y2421" s="80"/>
      <c r="Z2421" s="80"/>
    </row>
    <row r="2422" spans="1:26" s="81" customFormat="1" x14ac:dyDescent="0.25">
      <c r="A2422" s="74" t="s">
        <v>41</v>
      </c>
      <c r="B2422" s="74" t="s">
        <v>41</v>
      </c>
      <c r="C2422" s="105" t="s">
        <v>51</v>
      </c>
      <c r="D2422" s="96" t="s">
        <v>1</v>
      </c>
      <c r="E2422" s="97">
        <v>2020</v>
      </c>
      <c r="F2422" s="98" t="s">
        <v>67</v>
      </c>
      <c r="G2422" s="99" t="s">
        <v>193</v>
      </c>
      <c r="H2422" s="100" t="s">
        <v>3548</v>
      </c>
      <c r="I2422" s="101" t="s">
        <v>194</v>
      </c>
      <c r="J2422" s="102" t="s">
        <v>840</v>
      </c>
      <c r="K2422" s="104" t="s">
        <v>545</v>
      </c>
      <c r="L2422" s="104" t="s">
        <v>545</v>
      </c>
      <c r="M2422" s="104">
        <v>1434.67</v>
      </c>
      <c r="N2422" s="104">
        <v>5022.6400000000003</v>
      </c>
      <c r="O2422" s="80"/>
      <c r="P2422" s="80"/>
      <c r="Q2422" s="80"/>
      <c r="R2422" s="80"/>
      <c r="S2422" s="80"/>
      <c r="T2422" s="80"/>
      <c r="U2422" s="80"/>
      <c r="V2422" s="80"/>
      <c r="W2422" s="80"/>
      <c r="X2422" s="80"/>
      <c r="Y2422" s="80"/>
      <c r="Z2422" s="80"/>
    </row>
    <row r="2423" spans="1:26" s="81" customFormat="1" x14ac:dyDescent="0.25">
      <c r="A2423" s="74" t="s">
        <v>41</v>
      </c>
      <c r="B2423" s="74" t="s">
        <v>41</v>
      </c>
      <c r="C2423" s="105" t="s">
        <v>50</v>
      </c>
      <c r="D2423" s="96" t="s">
        <v>14</v>
      </c>
      <c r="E2423" s="97">
        <v>2019</v>
      </c>
      <c r="F2423" s="98" t="s">
        <v>66</v>
      </c>
      <c r="G2423" s="99" t="s">
        <v>186</v>
      </c>
      <c r="H2423" s="100" t="s">
        <v>3549</v>
      </c>
      <c r="I2423" s="101" t="s">
        <v>91</v>
      </c>
      <c r="J2423" s="102" t="s">
        <v>758</v>
      </c>
      <c r="K2423" s="104" t="s">
        <v>634</v>
      </c>
      <c r="L2423" s="104" t="s">
        <v>634</v>
      </c>
      <c r="M2423" s="104">
        <v>1735.89</v>
      </c>
      <c r="N2423" s="104">
        <v>1945.6</v>
      </c>
      <c r="O2423" s="80"/>
      <c r="P2423" s="80"/>
      <c r="Q2423" s="80"/>
      <c r="R2423" s="80"/>
      <c r="S2423" s="80"/>
      <c r="T2423" s="80"/>
      <c r="U2423" s="80"/>
      <c r="V2423" s="80"/>
      <c r="W2423" s="80"/>
      <c r="X2423" s="80"/>
      <c r="Y2423" s="80"/>
      <c r="Z2423" s="80"/>
    </row>
    <row r="2424" spans="1:26" s="81" customFormat="1" x14ac:dyDescent="0.25">
      <c r="A2424" s="74" t="s">
        <v>41</v>
      </c>
      <c r="B2424" s="74" t="s">
        <v>41</v>
      </c>
      <c r="C2424" s="105" t="s">
        <v>659</v>
      </c>
      <c r="D2424" s="96" t="s">
        <v>4</v>
      </c>
      <c r="E2424" s="97">
        <v>2020</v>
      </c>
      <c r="F2424" s="98" t="s">
        <v>66</v>
      </c>
      <c r="G2424" s="99" t="s">
        <v>186</v>
      </c>
      <c r="H2424" s="100" t="s">
        <v>3551</v>
      </c>
      <c r="I2424" s="101" t="s">
        <v>179</v>
      </c>
      <c r="J2424" s="102" t="s">
        <v>729</v>
      </c>
      <c r="K2424" s="104" t="s">
        <v>634</v>
      </c>
      <c r="L2424" s="104" t="s">
        <v>634</v>
      </c>
      <c r="M2424" s="104">
        <v>1726.79</v>
      </c>
      <c r="N2424" s="104">
        <v>4219.03</v>
      </c>
      <c r="O2424" s="80"/>
      <c r="P2424" s="80"/>
      <c r="Q2424" s="80"/>
      <c r="R2424" s="80"/>
      <c r="S2424" s="80"/>
      <c r="T2424" s="80"/>
      <c r="U2424" s="80"/>
      <c r="V2424" s="80"/>
      <c r="W2424" s="80"/>
      <c r="X2424" s="80"/>
      <c r="Y2424" s="80"/>
      <c r="Z2424" s="80"/>
    </row>
    <row r="2425" spans="1:26" s="81" customFormat="1" x14ac:dyDescent="0.25">
      <c r="A2425" s="74" t="s">
        <v>41</v>
      </c>
      <c r="B2425" s="74" t="s">
        <v>41</v>
      </c>
      <c r="C2425" s="105" t="s">
        <v>51</v>
      </c>
      <c r="D2425" s="96" t="s">
        <v>1</v>
      </c>
      <c r="E2425" s="97">
        <v>2020</v>
      </c>
      <c r="F2425" s="98" t="s">
        <v>67</v>
      </c>
      <c r="G2425" s="99" t="s">
        <v>193</v>
      </c>
      <c r="H2425" s="100" t="s">
        <v>3552</v>
      </c>
      <c r="I2425" s="101" t="s">
        <v>194</v>
      </c>
      <c r="J2425" s="102" t="s">
        <v>224</v>
      </c>
      <c r="K2425" s="104" t="s">
        <v>545</v>
      </c>
      <c r="L2425" s="104" t="s">
        <v>545</v>
      </c>
      <c r="M2425" s="104">
        <v>1434.67</v>
      </c>
      <c r="N2425" s="104">
        <v>5022.6400000000003</v>
      </c>
      <c r="O2425" s="80"/>
      <c r="P2425" s="80"/>
      <c r="Q2425" s="80"/>
      <c r="R2425" s="80"/>
      <c r="S2425" s="80"/>
      <c r="T2425" s="80"/>
      <c r="U2425" s="80"/>
      <c r="V2425" s="80"/>
      <c r="W2425" s="80"/>
      <c r="X2425" s="80"/>
      <c r="Y2425" s="80"/>
      <c r="Z2425" s="80"/>
    </row>
    <row r="2426" spans="1:26" s="81" customFormat="1" x14ac:dyDescent="0.25">
      <c r="A2426" s="74" t="s">
        <v>41</v>
      </c>
      <c r="B2426" s="74" t="s">
        <v>41</v>
      </c>
      <c r="C2426" s="105" t="s">
        <v>51</v>
      </c>
      <c r="D2426" s="96" t="s">
        <v>1</v>
      </c>
      <c r="E2426" s="97">
        <v>2020</v>
      </c>
      <c r="F2426" s="98" t="s">
        <v>67</v>
      </c>
      <c r="G2426" s="99" t="s">
        <v>193</v>
      </c>
      <c r="H2426" s="100" t="s">
        <v>3553</v>
      </c>
      <c r="I2426" s="101" t="s">
        <v>194</v>
      </c>
      <c r="J2426" s="102" t="s">
        <v>249</v>
      </c>
      <c r="K2426" s="104" t="s">
        <v>545</v>
      </c>
      <c r="L2426" s="104" t="s">
        <v>545</v>
      </c>
      <c r="M2426" s="104">
        <v>1434.67</v>
      </c>
      <c r="N2426" s="104">
        <v>5022.6400000000003</v>
      </c>
      <c r="O2426" s="80"/>
      <c r="P2426" s="80"/>
      <c r="Q2426" s="80"/>
      <c r="R2426" s="80"/>
      <c r="S2426" s="80"/>
      <c r="T2426" s="80"/>
      <c r="U2426" s="80"/>
      <c r="V2426" s="80"/>
      <c r="W2426" s="80"/>
      <c r="X2426" s="80"/>
      <c r="Y2426" s="80"/>
      <c r="Z2426" s="80"/>
    </row>
    <row r="2427" spans="1:26" s="81" customFormat="1" x14ac:dyDescent="0.25">
      <c r="A2427" s="74" t="s">
        <v>41</v>
      </c>
      <c r="B2427" s="74" t="s">
        <v>41</v>
      </c>
      <c r="C2427" s="105" t="s">
        <v>1245</v>
      </c>
      <c r="D2427" s="96" t="s">
        <v>1246</v>
      </c>
      <c r="E2427" s="97">
        <v>2021</v>
      </c>
      <c r="F2427" s="98" t="s">
        <v>78</v>
      </c>
      <c r="G2427" s="99" t="s">
        <v>507</v>
      </c>
      <c r="H2427" s="100" t="s">
        <v>3554</v>
      </c>
      <c r="I2427" s="101" t="s">
        <v>508</v>
      </c>
      <c r="J2427" s="102" t="s">
        <v>694</v>
      </c>
      <c r="K2427" s="104" t="s">
        <v>634</v>
      </c>
      <c r="L2427" s="104" t="s">
        <v>634</v>
      </c>
      <c r="M2427" s="104">
        <v>1977.95</v>
      </c>
      <c r="N2427" s="104">
        <v>3889.85</v>
      </c>
      <c r="O2427" s="80"/>
      <c r="P2427" s="80"/>
      <c r="Q2427" s="80"/>
      <c r="R2427" s="80"/>
      <c r="S2427" s="80"/>
      <c r="T2427" s="80"/>
      <c r="U2427" s="80"/>
      <c r="V2427" s="80"/>
      <c r="W2427" s="80"/>
      <c r="X2427" s="80"/>
      <c r="Y2427" s="80"/>
      <c r="Z2427" s="80"/>
    </row>
    <row r="2428" spans="1:26" s="81" customFormat="1" x14ac:dyDescent="0.25">
      <c r="A2428" s="74" t="s">
        <v>41</v>
      </c>
      <c r="B2428" s="74" t="s">
        <v>41</v>
      </c>
      <c r="C2428" s="105" t="s">
        <v>659</v>
      </c>
      <c r="D2428" s="96" t="s">
        <v>4</v>
      </c>
      <c r="E2428" s="97">
        <v>2020</v>
      </c>
      <c r="F2428" s="98" t="s">
        <v>66</v>
      </c>
      <c r="G2428" s="99" t="s">
        <v>186</v>
      </c>
      <c r="H2428" s="100" t="s">
        <v>3555</v>
      </c>
      <c r="I2428" s="101" t="s">
        <v>179</v>
      </c>
      <c r="J2428" s="102" t="s">
        <v>855</v>
      </c>
      <c r="K2428" s="104" t="s">
        <v>545</v>
      </c>
      <c r="L2428" s="104" t="s">
        <v>545</v>
      </c>
      <c r="M2428" s="104">
        <v>1328.3</v>
      </c>
      <c r="N2428" s="104">
        <v>3222.57</v>
      </c>
      <c r="O2428" s="80"/>
      <c r="P2428" s="80"/>
      <c r="Q2428" s="80"/>
      <c r="R2428" s="80"/>
      <c r="S2428" s="80"/>
      <c r="T2428" s="80"/>
      <c r="U2428" s="80"/>
      <c r="V2428" s="80"/>
      <c r="W2428" s="80"/>
      <c r="X2428" s="80"/>
      <c r="Y2428" s="80"/>
      <c r="Z2428" s="80"/>
    </row>
    <row r="2429" spans="1:26" s="81" customFormat="1" x14ac:dyDescent="0.25">
      <c r="A2429" s="74" t="s">
        <v>41</v>
      </c>
      <c r="B2429" s="74" t="s">
        <v>41</v>
      </c>
      <c r="C2429" s="105" t="s">
        <v>49</v>
      </c>
      <c r="D2429" s="96" t="s">
        <v>13</v>
      </c>
      <c r="E2429" s="97">
        <v>2019</v>
      </c>
      <c r="F2429" s="98" t="s">
        <v>65</v>
      </c>
      <c r="G2429" s="99" t="s">
        <v>176</v>
      </c>
      <c r="H2429" s="100" t="s">
        <v>3556</v>
      </c>
      <c r="I2429" s="101" t="s">
        <v>85</v>
      </c>
      <c r="J2429" s="102" t="s">
        <v>713</v>
      </c>
      <c r="K2429" s="104" t="s">
        <v>634</v>
      </c>
      <c r="L2429" s="104" t="s">
        <v>634</v>
      </c>
      <c r="M2429" s="104">
        <v>2054.8000000000002</v>
      </c>
      <c r="N2429" s="104">
        <v>4035.34</v>
      </c>
      <c r="O2429" s="80"/>
      <c r="P2429" s="80"/>
      <c r="Q2429" s="80"/>
      <c r="R2429" s="80"/>
      <c r="S2429" s="80"/>
      <c r="T2429" s="80"/>
      <c r="U2429" s="80"/>
      <c r="V2429" s="80"/>
      <c r="W2429" s="80"/>
      <c r="X2429" s="80"/>
      <c r="Y2429" s="80"/>
      <c r="Z2429" s="80"/>
    </row>
    <row r="2430" spans="1:26" s="81" customFormat="1" x14ac:dyDescent="0.25">
      <c r="A2430" s="74" t="s">
        <v>41</v>
      </c>
      <c r="B2430" s="74" t="s">
        <v>41</v>
      </c>
      <c r="C2430" s="105" t="s">
        <v>55</v>
      </c>
      <c r="D2430" s="96" t="s">
        <v>6</v>
      </c>
      <c r="E2430" s="97">
        <v>2018</v>
      </c>
      <c r="F2430" s="98" t="s">
        <v>71</v>
      </c>
      <c r="G2430" s="99" t="s">
        <v>264</v>
      </c>
      <c r="H2430" s="100" t="s">
        <v>3557</v>
      </c>
      <c r="I2430" s="101" t="s">
        <v>271</v>
      </c>
      <c r="J2430" s="102" t="s">
        <v>736</v>
      </c>
      <c r="K2430" s="104" t="s">
        <v>634</v>
      </c>
      <c r="L2430" s="104" t="s">
        <v>634</v>
      </c>
      <c r="M2430" s="104">
        <v>2245.1</v>
      </c>
      <c r="N2430" s="104">
        <v>4326.8999999999996</v>
      </c>
      <c r="O2430" s="80"/>
      <c r="P2430" s="80"/>
      <c r="Q2430" s="80"/>
      <c r="R2430" s="80"/>
      <c r="S2430" s="80"/>
      <c r="T2430" s="80"/>
      <c r="U2430" s="80"/>
      <c r="V2430" s="80"/>
      <c r="W2430" s="80"/>
      <c r="X2430" s="80"/>
      <c r="Y2430" s="80"/>
      <c r="Z2430" s="80"/>
    </row>
    <row r="2431" spans="1:26" s="81" customFormat="1" x14ac:dyDescent="0.25">
      <c r="A2431" s="74" t="s">
        <v>41</v>
      </c>
      <c r="B2431" s="74" t="s">
        <v>41</v>
      </c>
      <c r="C2431" s="105" t="s">
        <v>922</v>
      </c>
      <c r="D2431" s="96" t="s">
        <v>923</v>
      </c>
      <c r="E2431" s="97">
        <v>2023</v>
      </c>
      <c r="F2431" s="98" t="s">
        <v>61</v>
      </c>
      <c r="G2431" s="99" t="s">
        <v>102</v>
      </c>
      <c r="H2431" s="100" t="s">
        <v>3558</v>
      </c>
      <c r="I2431" s="101" t="s">
        <v>99</v>
      </c>
      <c r="J2431" s="102" t="s">
        <v>787</v>
      </c>
      <c r="K2431" s="104" t="s">
        <v>634</v>
      </c>
      <c r="L2431" s="104" t="s">
        <v>634</v>
      </c>
      <c r="M2431" s="104">
        <v>2763.62</v>
      </c>
      <c r="N2431" s="104">
        <v>5035.1899999999996</v>
      </c>
      <c r="O2431" s="80"/>
      <c r="P2431" s="80"/>
      <c r="Q2431" s="80"/>
      <c r="R2431" s="80"/>
      <c r="S2431" s="80"/>
      <c r="T2431" s="80"/>
      <c r="U2431" s="80"/>
      <c r="V2431" s="80"/>
      <c r="W2431" s="80"/>
      <c r="X2431" s="80"/>
      <c r="Y2431" s="80"/>
      <c r="Z2431" s="80"/>
    </row>
    <row r="2432" spans="1:26" s="81" customFormat="1" x14ac:dyDescent="0.25">
      <c r="A2432" s="74" t="s">
        <v>41</v>
      </c>
      <c r="B2432" s="74" t="s">
        <v>41</v>
      </c>
      <c r="C2432" s="105" t="s">
        <v>680</v>
      </c>
      <c r="D2432" s="96" t="s">
        <v>18</v>
      </c>
      <c r="E2432" s="97">
        <v>2022</v>
      </c>
      <c r="F2432" s="98" t="s">
        <v>64</v>
      </c>
      <c r="G2432" s="99" t="s">
        <v>159</v>
      </c>
      <c r="H2432" s="100" t="s">
        <v>3559</v>
      </c>
      <c r="I2432" s="101" t="s">
        <v>167</v>
      </c>
      <c r="J2432" s="102" t="s">
        <v>814</v>
      </c>
      <c r="K2432" s="104" t="s">
        <v>634</v>
      </c>
      <c r="L2432" s="104" t="s">
        <v>634</v>
      </c>
      <c r="M2432" s="104">
        <v>1536.39</v>
      </c>
      <c r="N2432" s="104">
        <v>2361.91</v>
      </c>
      <c r="O2432" s="80"/>
      <c r="P2432" s="80"/>
      <c r="Q2432" s="80"/>
      <c r="R2432" s="80"/>
      <c r="S2432" s="80"/>
      <c r="T2432" s="80"/>
      <c r="U2432" s="80"/>
      <c r="V2432" s="80"/>
      <c r="W2432" s="80"/>
      <c r="X2432" s="80"/>
      <c r="Y2432" s="80"/>
      <c r="Z2432" s="80"/>
    </row>
    <row r="2433" spans="1:26" s="81" customFormat="1" x14ac:dyDescent="0.25">
      <c r="A2433" s="74" t="s">
        <v>41</v>
      </c>
      <c r="B2433" s="74" t="s">
        <v>41</v>
      </c>
      <c r="C2433" s="105" t="s">
        <v>980</v>
      </c>
      <c r="D2433" s="96" t="s">
        <v>981</v>
      </c>
      <c r="E2433" s="97">
        <v>2022</v>
      </c>
      <c r="F2433" s="98" t="s">
        <v>982</v>
      </c>
      <c r="G2433" s="99" t="s">
        <v>983</v>
      </c>
      <c r="H2433" s="100" t="s">
        <v>3560</v>
      </c>
      <c r="I2433" s="101" t="s">
        <v>108</v>
      </c>
      <c r="J2433" s="102" t="s">
        <v>684</v>
      </c>
      <c r="K2433" s="104" t="s">
        <v>545</v>
      </c>
      <c r="L2433" s="104" t="s">
        <v>545</v>
      </c>
      <c r="M2433" s="104">
        <v>1424.79</v>
      </c>
      <c r="N2433" s="104">
        <v>5038.51</v>
      </c>
      <c r="O2433" s="80"/>
      <c r="P2433" s="80"/>
      <c r="Q2433" s="80"/>
      <c r="R2433" s="80"/>
      <c r="S2433" s="80"/>
      <c r="T2433" s="80"/>
      <c r="U2433" s="80"/>
      <c r="V2433" s="80"/>
      <c r="W2433" s="80"/>
      <c r="X2433" s="80"/>
      <c r="Y2433" s="80"/>
      <c r="Z2433" s="80"/>
    </row>
    <row r="2434" spans="1:26" s="81" customFormat="1" x14ac:dyDescent="0.25">
      <c r="A2434" s="74" t="s">
        <v>41</v>
      </c>
      <c r="B2434" s="74" t="s">
        <v>41</v>
      </c>
      <c r="C2434" s="105" t="s">
        <v>668</v>
      </c>
      <c r="D2434" s="96" t="s">
        <v>10</v>
      </c>
      <c r="E2434" s="97">
        <v>2019</v>
      </c>
      <c r="F2434" s="98" t="s">
        <v>76</v>
      </c>
      <c r="G2434" s="99" t="s">
        <v>328</v>
      </c>
      <c r="H2434" s="100" t="s">
        <v>3561</v>
      </c>
      <c r="I2434" s="101" t="s">
        <v>179</v>
      </c>
      <c r="J2434" s="102" t="s">
        <v>622</v>
      </c>
      <c r="K2434" s="104" t="s">
        <v>545</v>
      </c>
      <c r="L2434" s="104" t="s">
        <v>545</v>
      </c>
      <c r="M2434" s="104">
        <v>1122.2</v>
      </c>
      <c r="N2434" s="104">
        <v>3112.55</v>
      </c>
      <c r="O2434" s="80"/>
      <c r="P2434" s="80"/>
      <c r="Q2434" s="80"/>
      <c r="R2434" s="80"/>
      <c r="S2434" s="80"/>
      <c r="T2434" s="80"/>
      <c r="U2434" s="80"/>
      <c r="V2434" s="80"/>
      <c r="W2434" s="80"/>
      <c r="X2434" s="80"/>
      <c r="Y2434" s="80"/>
      <c r="Z2434" s="80"/>
    </row>
    <row r="2435" spans="1:26" s="81" customFormat="1" x14ac:dyDescent="0.25">
      <c r="A2435" s="74" t="s">
        <v>41</v>
      </c>
      <c r="B2435" s="74" t="s">
        <v>41</v>
      </c>
      <c r="C2435" s="105" t="s">
        <v>51</v>
      </c>
      <c r="D2435" s="96" t="s">
        <v>1</v>
      </c>
      <c r="E2435" s="97">
        <v>2020</v>
      </c>
      <c r="F2435" s="98" t="s">
        <v>67</v>
      </c>
      <c r="G2435" s="99" t="s">
        <v>193</v>
      </c>
      <c r="H2435" s="100" t="s">
        <v>3562</v>
      </c>
      <c r="I2435" s="101" t="s">
        <v>194</v>
      </c>
      <c r="J2435" s="102" t="s">
        <v>114</v>
      </c>
      <c r="K2435" s="104" t="s">
        <v>545</v>
      </c>
      <c r="L2435" s="104" t="s">
        <v>545</v>
      </c>
      <c r="M2435" s="104">
        <v>1434.67</v>
      </c>
      <c r="N2435" s="104">
        <v>5022.6400000000003</v>
      </c>
      <c r="O2435" s="80"/>
      <c r="P2435" s="80"/>
      <c r="Q2435" s="80"/>
      <c r="R2435" s="80"/>
      <c r="S2435" s="80"/>
      <c r="T2435" s="80"/>
      <c r="U2435" s="80"/>
      <c r="V2435" s="80"/>
      <c r="W2435" s="80"/>
      <c r="X2435" s="80"/>
      <c r="Y2435" s="80"/>
      <c r="Z2435" s="80"/>
    </row>
    <row r="2436" spans="1:26" s="81" customFormat="1" x14ac:dyDescent="0.25">
      <c r="A2436" s="74" t="s">
        <v>41</v>
      </c>
      <c r="B2436" s="74" t="s">
        <v>41</v>
      </c>
      <c r="C2436" s="105" t="s">
        <v>49</v>
      </c>
      <c r="D2436" s="96" t="s">
        <v>13</v>
      </c>
      <c r="E2436" s="97">
        <v>2019</v>
      </c>
      <c r="F2436" s="98" t="s">
        <v>65</v>
      </c>
      <c r="G2436" s="99" t="s">
        <v>176</v>
      </c>
      <c r="H2436" s="100" t="s">
        <v>3563</v>
      </c>
      <c r="I2436" s="101" t="s">
        <v>88</v>
      </c>
      <c r="J2436" s="102" t="s">
        <v>748</v>
      </c>
      <c r="K2436" s="104" t="s">
        <v>634</v>
      </c>
      <c r="L2436" s="104" t="s">
        <v>634</v>
      </c>
      <c r="M2436" s="104">
        <v>2067.52</v>
      </c>
      <c r="N2436" s="104">
        <v>4814.42</v>
      </c>
      <c r="O2436" s="80"/>
      <c r="P2436" s="80"/>
      <c r="Q2436" s="80"/>
      <c r="R2436" s="80"/>
      <c r="S2436" s="80"/>
      <c r="T2436" s="80"/>
      <c r="U2436" s="80"/>
      <c r="V2436" s="80"/>
      <c r="W2436" s="80"/>
      <c r="X2436" s="80"/>
      <c r="Y2436" s="80"/>
      <c r="Z2436" s="80"/>
    </row>
    <row r="2437" spans="1:26" s="81" customFormat="1" x14ac:dyDescent="0.25">
      <c r="A2437" s="74" t="s">
        <v>41</v>
      </c>
      <c r="B2437" s="74" t="s">
        <v>41</v>
      </c>
      <c r="C2437" s="105" t="s">
        <v>922</v>
      </c>
      <c r="D2437" s="96" t="s">
        <v>923</v>
      </c>
      <c r="E2437" s="97">
        <v>2023</v>
      </c>
      <c r="F2437" s="98" t="s">
        <v>61</v>
      </c>
      <c r="G2437" s="99" t="s">
        <v>102</v>
      </c>
      <c r="H2437" s="100" t="s">
        <v>3564</v>
      </c>
      <c r="I2437" s="101" t="s">
        <v>129</v>
      </c>
      <c r="J2437" s="102" t="s">
        <v>783</v>
      </c>
      <c r="K2437" s="104" t="s">
        <v>634</v>
      </c>
      <c r="L2437" s="104" t="s">
        <v>634</v>
      </c>
      <c r="M2437" s="104">
        <v>1858.89</v>
      </c>
      <c r="N2437" s="104">
        <v>3243.81</v>
      </c>
      <c r="O2437" s="80"/>
      <c r="P2437" s="80"/>
      <c r="Q2437" s="80"/>
      <c r="R2437" s="80"/>
      <c r="S2437" s="80"/>
      <c r="T2437" s="80"/>
      <c r="U2437" s="80"/>
      <c r="V2437" s="80"/>
      <c r="W2437" s="80"/>
      <c r="X2437" s="80"/>
      <c r="Y2437" s="80"/>
      <c r="Z2437" s="80"/>
    </row>
    <row r="2438" spans="1:26" s="81" customFormat="1" x14ac:dyDescent="0.25">
      <c r="A2438" s="74" t="s">
        <v>41</v>
      </c>
      <c r="B2438" s="74" t="s">
        <v>41</v>
      </c>
      <c r="C2438" s="105" t="s">
        <v>668</v>
      </c>
      <c r="D2438" s="96" t="s">
        <v>10</v>
      </c>
      <c r="E2438" s="97">
        <v>2019</v>
      </c>
      <c r="F2438" s="98" t="s">
        <v>76</v>
      </c>
      <c r="G2438" s="99" t="s">
        <v>328</v>
      </c>
      <c r="H2438" s="100" t="s">
        <v>3566</v>
      </c>
      <c r="I2438" s="101" t="s">
        <v>179</v>
      </c>
      <c r="J2438" s="102" t="s">
        <v>625</v>
      </c>
      <c r="K2438" s="104" t="s">
        <v>545</v>
      </c>
      <c r="L2438" s="104" t="s">
        <v>545</v>
      </c>
      <c r="M2438" s="104">
        <v>1122.2</v>
      </c>
      <c r="N2438" s="104">
        <v>3112.55</v>
      </c>
      <c r="O2438" s="80"/>
      <c r="P2438" s="80"/>
      <c r="Q2438" s="80"/>
      <c r="R2438" s="80"/>
      <c r="S2438" s="80"/>
      <c r="T2438" s="80"/>
      <c r="U2438" s="80"/>
      <c r="V2438" s="80"/>
      <c r="W2438" s="80"/>
      <c r="X2438" s="80"/>
      <c r="Y2438" s="80"/>
      <c r="Z2438" s="80"/>
    </row>
    <row r="2439" spans="1:26" s="81" customFormat="1" x14ac:dyDescent="0.25">
      <c r="A2439" s="74" t="s">
        <v>41</v>
      </c>
      <c r="B2439" s="74" t="s">
        <v>41</v>
      </c>
      <c r="C2439" s="105" t="s">
        <v>659</v>
      </c>
      <c r="D2439" s="96" t="s">
        <v>4</v>
      </c>
      <c r="E2439" s="97">
        <v>2020</v>
      </c>
      <c r="F2439" s="98" t="s">
        <v>66</v>
      </c>
      <c r="G2439" s="99" t="s">
        <v>186</v>
      </c>
      <c r="H2439" s="100" t="s">
        <v>3567</v>
      </c>
      <c r="I2439" s="101" t="s">
        <v>179</v>
      </c>
      <c r="J2439" s="102" t="s">
        <v>472</v>
      </c>
      <c r="K2439" s="104" t="s">
        <v>545</v>
      </c>
      <c r="L2439" s="104" t="s">
        <v>545</v>
      </c>
      <c r="M2439" s="104">
        <v>1732.83</v>
      </c>
      <c r="N2439" s="104">
        <v>4139.6499999999996</v>
      </c>
      <c r="O2439" s="80"/>
      <c r="P2439" s="80"/>
      <c r="Q2439" s="80"/>
      <c r="R2439" s="80"/>
      <c r="S2439" s="80"/>
      <c r="T2439" s="80"/>
      <c r="U2439" s="80"/>
      <c r="V2439" s="80"/>
      <c r="W2439" s="80"/>
      <c r="X2439" s="80"/>
      <c r="Y2439" s="80"/>
      <c r="Z2439" s="80"/>
    </row>
    <row r="2440" spans="1:26" s="81" customFormat="1" x14ac:dyDescent="0.25">
      <c r="A2440" s="74" t="s">
        <v>41</v>
      </c>
      <c r="B2440" s="74" t="s">
        <v>41</v>
      </c>
      <c r="C2440" s="105" t="s">
        <v>922</v>
      </c>
      <c r="D2440" s="96" t="s">
        <v>923</v>
      </c>
      <c r="E2440" s="97">
        <v>2023</v>
      </c>
      <c r="F2440" s="98" t="s">
        <v>61</v>
      </c>
      <c r="G2440" s="99" t="s">
        <v>102</v>
      </c>
      <c r="H2440" s="100" t="s">
        <v>3569</v>
      </c>
      <c r="I2440" s="101" t="s">
        <v>85</v>
      </c>
      <c r="J2440" s="102" t="s">
        <v>665</v>
      </c>
      <c r="K2440" s="104" t="s">
        <v>634</v>
      </c>
      <c r="L2440" s="104" t="s">
        <v>634</v>
      </c>
      <c r="M2440" s="104">
        <v>1599.35</v>
      </c>
      <c r="N2440" s="104">
        <v>3900.68</v>
      </c>
      <c r="O2440" s="80"/>
      <c r="P2440" s="80"/>
      <c r="Q2440" s="80"/>
      <c r="R2440" s="80"/>
      <c r="S2440" s="80"/>
      <c r="T2440" s="80"/>
      <c r="U2440" s="80"/>
      <c r="V2440" s="80"/>
      <c r="W2440" s="80"/>
      <c r="X2440" s="80"/>
      <c r="Y2440" s="80"/>
      <c r="Z2440" s="80"/>
    </row>
    <row r="2441" spans="1:26" s="81" customFormat="1" x14ac:dyDescent="0.25">
      <c r="A2441" s="74" t="s">
        <v>41</v>
      </c>
      <c r="B2441" s="74" t="s">
        <v>41</v>
      </c>
      <c r="C2441" s="105" t="s">
        <v>3944</v>
      </c>
      <c r="D2441" s="96" t="s">
        <v>3945</v>
      </c>
      <c r="E2441" s="97">
        <v>2023</v>
      </c>
      <c r="F2441" s="98" t="s">
        <v>676</v>
      </c>
      <c r="G2441" s="99" t="s">
        <v>280</v>
      </c>
      <c r="H2441" s="100" t="s">
        <v>3571</v>
      </c>
      <c r="I2441" s="101" t="s">
        <v>281</v>
      </c>
      <c r="J2441" s="102" t="s">
        <v>685</v>
      </c>
      <c r="K2441" s="104" t="s">
        <v>634</v>
      </c>
      <c r="L2441" s="104" t="s">
        <v>634</v>
      </c>
      <c r="M2441" s="104">
        <v>1360.07</v>
      </c>
      <c r="N2441" s="104">
        <v>3166.66</v>
      </c>
      <c r="O2441" s="80"/>
      <c r="P2441" s="80"/>
      <c r="Q2441" s="80"/>
      <c r="R2441" s="80"/>
      <c r="S2441" s="80"/>
      <c r="T2441" s="80"/>
      <c r="U2441" s="80"/>
      <c r="V2441" s="80"/>
      <c r="W2441" s="80"/>
      <c r="X2441" s="80"/>
      <c r="Y2441" s="80"/>
      <c r="Z2441" s="80"/>
    </row>
    <row r="2442" spans="1:26" s="81" customFormat="1" x14ac:dyDescent="0.25">
      <c r="A2442" s="74" t="s">
        <v>41</v>
      </c>
      <c r="B2442" s="74" t="s">
        <v>41</v>
      </c>
      <c r="C2442" s="105" t="s">
        <v>706</v>
      </c>
      <c r="D2442" s="96" t="s">
        <v>568</v>
      </c>
      <c r="E2442" s="97">
        <v>2022</v>
      </c>
      <c r="F2442" s="98" t="s">
        <v>61</v>
      </c>
      <c r="G2442" s="99" t="s">
        <v>102</v>
      </c>
      <c r="H2442" s="100" t="s">
        <v>3572</v>
      </c>
      <c r="I2442" s="101" t="s">
        <v>103</v>
      </c>
      <c r="J2442" s="102" t="s">
        <v>780</v>
      </c>
      <c r="K2442" s="104" t="s">
        <v>634</v>
      </c>
      <c r="L2442" s="104" t="s">
        <v>634</v>
      </c>
      <c r="M2442" s="104">
        <v>2064.84</v>
      </c>
      <c r="N2442" s="104">
        <v>4306.2299999999996</v>
      </c>
      <c r="O2442" s="80"/>
      <c r="P2442" s="80"/>
      <c r="Q2442" s="80"/>
      <c r="R2442" s="80"/>
      <c r="S2442" s="80"/>
      <c r="T2442" s="80"/>
      <c r="U2442" s="80"/>
      <c r="V2442" s="80"/>
      <c r="W2442" s="80"/>
      <c r="X2442" s="80"/>
      <c r="Y2442" s="80"/>
      <c r="Z2442" s="80"/>
    </row>
    <row r="2443" spans="1:26" s="81" customFormat="1" x14ac:dyDescent="0.25">
      <c r="A2443" s="74" t="s">
        <v>41</v>
      </c>
      <c r="B2443" s="74" t="s">
        <v>41</v>
      </c>
      <c r="C2443" s="105" t="s">
        <v>3944</v>
      </c>
      <c r="D2443" s="96" t="s">
        <v>3945</v>
      </c>
      <c r="E2443" s="97">
        <v>2023</v>
      </c>
      <c r="F2443" s="98" t="s">
        <v>676</v>
      </c>
      <c r="G2443" s="99" t="s">
        <v>280</v>
      </c>
      <c r="H2443" s="100" t="s">
        <v>3573</v>
      </c>
      <c r="I2443" s="101" t="s">
        <v>281</v>
      </c>
      <c r="J2443" s="102" t="s">
        <v>753</v>
      </c>
      <c r="K2443" s="104" t="s">
        <v>634</v>
      </c>
      <c r="L2443" s="104" t="s">
        <v>634</v>
      </c>
      <c r="M2443" s="104">
        <v>1360.07</v>
      </c>
      <c r="N2443" s="104">
        <v>3166.66</v>
      </c>
      <c r="O2443" s="80"/>
      <c r="P2443" s="80"/>
      <c r="Q2443" s="80"/>
      <c r="R2443" s="80"/>
      <c r="S2443" s="80"/>
      <c r="T2443" s="80"/>
      <c r="U2443" s="80"/>
      <c r="V2443" s="80"/>
      <c r="W2443" s="80"/>
      <c r="X2443" s="80"/>
      <c r="Y2443" s="80"/>
      <c r="Z2443" s="80"/>
    </row>
    <row r="2444" spans="1:26" s="81" customFormat="1" x14ac:dyDescent="0.25">
      <c r="A2444" s="74" t="s">
        <v>41</v>
      </c>
      <c r="B2444" s="74" t="s">
        <v>41</v>
      </c>
      <c r="C2444" s="105" t="s">
        <v>3944</v>
      </c>
      <c r="D2444" s="96" t="s">
        <v>3945</v>
      </c>
      <c r="E2444" s="97">
        <v>2023</v>
      </c>
      <c r="F2444" s="98" t="s">
        <v>676</v>
      </c>
      <c r="G2444" s="99" t="s">
        <v>280</v>
      </c>
      <c r="H2444" s="100" t="s">
        <v>3574</v>
      </c>
      <c r="I2444" s="101" t="s">
        <v>281</v>
      </c>
      <c r="J2444" s="102" t="s">
        <v>685</v>
      </c>
      <c r="K2444" s="104" t="s">
        <v>634</v>
      </c>
      <c r="L2444" s="104" t="s">
        <v>634</v>
      </c>
      <c r="M2444" s="104">
        <v>1360.07</v>
      </c>
      <c r="N2444" s="104">
        <v>3166.66</v>
      </c>
      <c r="O2444" s="80"/>
      <c r="P2444" s="80"/>
      <c r="Q2444" s="80"/>
      <c r="R2444" s="80"/>
      <c r="S2444" s="80"/>
      <c r="T2444" s="80"/>
      <c r="U2444" s="80"/>
      <c r="V2444" s="80"/>
      <c r="W2444" s="80"/>
      <c r="X2444" s="80"/>
      <c r="Y2444" s="80"/>
      <c r="Z2444" s="80"/>
    </row>
    <row r="2445" spans="1:26" s="81" customFormat="1" x14ac:dyDescent="0.25">
      <c r="A2445" s="74" t="s">
        <v>41</v>
      </c>
      <c r="B2445" s="74" t="s">
        <v>41</v>
      </c>
      <c r="C2445" s="105" t="s">
        <v>3944</v>
      </c>
      <c r="D2445" s="96" t="s">
        <v>3945</v>
      </c>
      <c r="E2445" s="97">
        <v>2023</v>
      </c>
      <c r="F2445" s="98" t="s">
        <v>676</v>
      </c>
      <c r="G2445" s="99" t="s">
        <v>280</v>
      </c>
      <c r="H2445" s="100" t="s">
        <v>3575</v>
      </c>
      <c r="I2445" s="101" t="s">
        <v>281</v>
      </c>
      <c r="J2445" s="102" t="s">
        <v>686</v>
      </c>
      <c r="K2445" s="104" t="s">
        <v>634</v>
      </c>
      <c r="L2445" s="104" t="s">
        <v>634</v>
      </c>
      <c r="M2445" s="104">
        <v>1360.07</v>
      </c>
      <c r="N2445" s="104">
        <v>3166.66</v>
      </c>
      <c r="O2445" s="80"/>
      <c r="P2445" s="80"/>
      <c r="Q2445" s="80"/>
      <c r="R2445" s="80"/>
      <c r="S2445" s="80"/>
      <c r="T2445" s="80"/>
      <c r="U2445" s="80"/>
      <c r="V2445" s="80"/>
      <c r="W2445" s="80"/>
      <c r="X2445" s="80"/>
      <c r="Y2445" s="80"/>
      <c r="Z2445" s="80"/>
    </row>
    <row r="2446" spans="1:26" s="81" customFormat="1" x14ac:dyDescent="0.25">
      <c r="A2446" s="74" t="s">
        <v>41</v>
      </c>
      <c r="B2446" s="74" t="s">
        <v>41</v>
      </c>
      <c r="C2446" s="105" t="s">
        <v>922</v>
      </c>
      <c r="D2446" s="96" t="s">
        <v>923</v>
      </c>
      <c r="E2446" s="97">
        <v>2023</v>
      </c>
      <c r="F2446" s="98" t="s">
        <v>61</v>
      </c>
      <c r="G2446" s="99" t="s">
        <v>102</v>
      </c>
      <c r="H2446" s="100" t="s">
        <v>3576</v>
      </c>
      <c r="I2446" s="101" t="s">
        <v>99</v>
      </c>
      <c r="J2446" s="102" t="s">
        <v>688</v>
      </c>
      <c r="K2446" s="104" t="s">
        <v>634</v>
      </c>
      <c r="L2446" s="104" t="s">
        <v>634</v>
      </c>
      <c r="M2446" s="104">
        <v>2657.39</v>
      </c>
      <c r="N2446" s="104">
        <v>5718.21</v>
      </c>
      <c r="O2446" s="80"/>
      <c r="P2446" s="80"/>
      <c r="Q2446" s="80"/>
      <c r="R2446" s="80"/>
      <c r="S2446" s="80"/>
      <c r="T2446" s="80"/>
      <c r="U2446" s="80"/>
      <c r="V2446" s="80"/>
      <c r="W2446" s="80"/>
      <c r="X2446" s="80"/>
      <c r="Y2446" s="80"/>
      <c r="Z2446" s="80"/>
    </row>
    <row r="2447" spans="1:26" s="81" customFormat="1" x14ac:dyDescent="0.25">
      <c r="A2447" s="74" t="s">
        <v>41</v>
      </c>
      <c r="B2447" s="74" t="s">
        <v>41</v>
      </c>
      <c r="C2447" s="105" t="s">
        <v>691</v>
      </c>
      <c r="D2447" s="96" t="s">
        <v>21</v>
      </c>
      <c r="E2447" s="97">
        <v>2019</v>
      </c>
      <c r="F2447" s="98" t="s">
        <v>75</v>
      </c>
      <c r="G2447" s="99" t="s">
        <v>312</v>
      </c>
      <c r="H2447" s="100" t="s">
        <v>3577</v>
      </c>
      <c r="I2447" s="101" t="s">
        <v>313</v>
      </c>
      <c r="J2447" s="102" t="s">
        <v>685</v>
      </c>
      <c r="K2447" s="104" t="s">
        <v>634</v>
      </c>
      <c r="L2447" s="104" t="s">
        <v>634</v>
      </c>
      <c r="M2447" s="104">
        <v>1236.43</v>
      </c>
      <c r="N2447" s="104">
        <v>3029.39</v>
      </c>
      <c r="O2447" s="80"/>
      <c r="P2447" s="80"/>
      <c r="Q2447" s="80"/>
      <c r="R2447" s="80"/>
      <c r="S2447" s="80"/>
      <c r="T2447" s="80"/>
      <c r="U2447" s="80"/>
      <c r="V2447" s="80"/>
      <c r="W2447" s="80"/>
      <c r="X2447" s="80"/>
      <c r="Y2447" s="80"/>
      <c r="Z2447" s="80"/>
    </row>
    <row r="2448" spans="1:26" s="81" customFormat="1" x14ac:dyDescent="0.25">
      <c r="A2448" s="74" t="s">
        <v>41</v>
      </c>
      <c r="B2448" s="74" t="s">
        <v>41</v>
      </c>
      <c r="C2448" s="105" t="s">
        <v>869</v>
      </c>
      <c r="D2448" s="96" t="s">
        <v>37</v>
      </c>
      <c r="E2448" s="97">
        <v>2021</v>
      </c>
      <c r="F2448" s="98" t="s">
        <v>64</v>
      </c>
      <c r="G2448" s="99" t="s">
        <v>159</v>
      </c>
      <c r="H2448" s="100" t="s">
        <v>3578</v>
      </c>
      <c r="I2448" s="101" t="s">
        <v>505</v>
      </c>
      <c r="J2448" s="102" t="s">
        <v>870</v>
      </c>
      <c r="K2448" s="104" t="s">
        <v>634</v>
      </c>
      <c r="L2448" s="104" t="s">
        <v>634</v>
      </c>
      <c r="M2448" s="104">
        <v>6200.59</v>
      </c>
      <c r="N2448" s="104">
        <v>11826.71</v>
      </c>
      <c r="O2448" s="80"/>
      <c r="P2448" s="80"/>
      <c r="Q2448" s="80"/>
      <c r="R2448" s="80"/>
      <c r="S2448" s="80"/>
      <c r="T2448" s="80"/>
      <c r="U2448" s="80"/>
      <c r="V2448" s="80"/>
      <c r="W2448" s="80"/>
      <c r="X2448" s="80"/>
      <c r="Y2448" s="80"/>
      <c r="Z2448" s="80"/>
    </row>
    <row r="2449" spans="1:26" s="81" customFormat="1" x14ac:dyDescent="0.25">
      <c r="A2449" s="74" t="s">
        <v>41</v>
      </c>
      <c r="B2449" s="74" t="s">
        <v>41</v>
      </c>
      <c r="C2449" s="105" t="s">
        <v>706</v>
      </c>
      <c r="D2449" s="96" t="s">
        <v>568</v>
      </c>
      <c r="E2449" s="97">
        <v>2022</v>
      </c>
      <c r="F2449" s="98" t="s">
        <v>61</v>
      </c>
      <c r="G2449" s="99" t="s">
        <v>102</v>
      </c>
      <c r="H2449" s="100" t="s">
        <v>3579</v>
      </c>
      <c r="I2449" s="101" t="s">
        <v>103</v>
      </c>
      <c r="J2449" s="102" t="s">
        <v>695</v>
      </c>
      <c r="K2449" s="104" t="s">
        <v>634</v>
      </c>
      <c r="L2449" s="104" t="s">
        <v>634</v>
      </c>
      <c r="M2449" s="104">
        <v>2064.84</v>
      </c>
      <c r="N2449" s="104">
        <v>4306.2299999999996</v>
      </c>
      <c r="O2449" s="80"/>
      <c r="P2449" s="80"/>
      <c r="Q2449" s="80"/>
      <c r="R2449" s="80"/>
      <c r="S2449" s="80"/>
      <c r="T2449" s="80"/>
      <c r="U2449" s="80"/>
      <c r="V2449" s="80"/>
      <c r="W2449" s="80"/>
      <c r="X2449" s="80"/>
      <c r="Y2449" s="80"/>
      <c r="Z2449" s="80"/>
    </row>
    <row r="2450" spans="1:26" s="81" customFormat="1" x14ac:dyDescent="0.25">
      <c r="A2450" s="74" t="s">
        <v>41</v>
      </c>
      <c r="B2450" s="74" t="s">
        <v>41</v>
      </c>
      <c r="C2450" s="105" t="s">
        <v>691</v>
      </c>
      <c r="D2450" s="96" t="s">
        <v>21</v>
      </c>
      <c r="E2450" s="97">
        <v>2019</v>
      </c>
      <c r="F2450" s="98" t="s">
        <v>75</v>
      </c>
      <c r="G2450" s="99" t="s">
        <v>312</v>
      </c>
      <c r="H2450" s="100" t="s">
        <v>3580</v>
      </c>
      <c r="I2450" s="101" t="s">
        <v>313</v>
      </c>
      <c r="J2450" s="102" t="s">
        <v>827</v>
      </c>
      <c r="K2450" s="104" t="s">
        <v>634</v>
      </c>
      <c r="L2450" s="104" t="s">
        <v>634</v>
      </c>
      <c r="M2450" s="104">
        <v>1236.43</v>
      </c>
      <c r="N2450" s="104">
        <v>3029.39</v>
      </c>
      <c r="O2450" s="80"/>
      <c r="P2450" s="80"/>
      <c r="Q2450" s="80"/>
      <c r="R2450" s="80"/>
      <c r="S2450" s="80"/>
      <c r="T2450" s="80"/>
      <c r="U2450" s="80"/>
      <c r="V2450" s="80"/>
      <c r="W2450" s="80"/>
      <c r="X2450" s="80"/>
      <c r="Y2450" s="80"/>
      <c r="Z2450" s="80"/>
    </row>
    <row r="2451" spans="1:26" s="81" customFormat="1" x14ac:dyDescent="0.25">
      <c r="A2451" s="74" t="s">
        <v>41</v>
      </c>
      <c r="B2451" s="74" t="s">
        <v>41</v>
      </c>
      <c r="C2451" s="105" t="s">
        <v>691</v>
      </c>
      <c r="D2451" s="96" t="s">
        <v>21</v>
      </c>
      <c r="E2451" s="97">
        <v>2019</v>
      </c>
      <c r="F2451" s="98" t="s">
        <v>75</v>
      </c>
      <c r="G2451" s="99" t="s">
        <v>312</v>
      </c>
      <c r="H2451" s="100" t="s">
        <v>3580</v>
      </c>
      <c r="I2451" s="101" t="s">
        <v>313</v>
      </c>
      <c r="J2451" s="102" t="s">
        <v>827</v>
      </c>
      <c r="K2451" s="104" t="s">
        <v>634</v>
      </c>
      <c r="L2451" s="104" t="s">
        <v>634</v>
      </c>
      <c r="M2451" s="104">
        <v>1236.43</v>
      </c>
      <c r="N2451" s="104">
        <v>3029.39</v>
      </c>
      <c r="O2451" s="80"/>
      <c r="P2451" s="80"/>
      <c r="Q2451" s="80"/>
      <c r="R2451" s="80"/>
      <c r="S2451" s="80"/>
      <c r="T2451" s="80"/>
      <c r="U2451" s="80"/>
      <c r="V2451" s="80"/>
      <c r="W2451" s="80"/>
      <c r="X2451" s="80"/>
      <c r="Y2451" s="80"/>
      <c r="Z2451" s="80"/>
    </row>
    <row r="2452" spans="1:26" s="81" customFormat="1" x14ac:dyDescent="0.25">
      <c r="A2452" s="74" t="s">
        <v>41</v>
      </c>
      <c r="B2452" s="74" t="s">
        <v>41</v>
      </c>
      <c r="C2452" s="105" t="s">
        <v>691</v>
      </c>
      <c r="D2452" s="96" t="s">
        <v>21</v>
      </c>
      <c r="E2452" s="97">
        <v>2019</v>
      </c>
      <c r="F2452" s="98" t="s">
        <v>75</v>
      </c>
      <c r="G2452" s="99" t="s">
        <v>312</v>
      </c>
      <c r="H2452" s="100" t="s">
        <v>3581</v>
      </c>
      <c r="I2452" s="101" t="s">
        <v>313</v>
      </c>
      <c r="J2452" s="102" t="s">
        <v>715</v>
      </c>
      <c r="K2452" s="104" t="s">
        <v>634</v>
      </c>
      <c r="L2452" s="104" t="s">
        <v>634</v>
      </c>
      <c r="M2452" s="104">
        <v>1236.43</v>
      </c>
      <c r="N2452" s="104">
        <v>3029.39</v>
      </c>
      <c r="O2452" s="80"/>
      <c r="P2452" s="80"/>
      <c r="Q2452" s="80"/>
      <c r="R2452" s="80"/>
      <c r="S2452" s="80"/>
      <c r="T2452" s="80"/>
      <c r="U2452" s="80"/>
      <c r="V2452" s="80"/>
      <c r="W2452" s="80"/>
      <c r="X2452" s="80"/>
      <c r="Y2452" s="80"/>
      <c r="Z2452" s="80"/>
    </row>
    <row r="2453" spans="1:26" s="81" customFormat="1" x14ac:dyDescent="0.25">
      <c r="A2453" s="74" t="s">
        <v>41</v>
      </c>
      <c r="B2453" s="74" t="s">
        <v>41</v>
      </c>
      <c r="C2453" s="105" t="s">
        <v>51</v>
      </c>
      <c r="D2453" s="96" t="s">
        <v>1</v>
      </c>
      <c r="E2453" s="97">
        <v>2020</v>
      </c>
      <c r="F2453" s="98" t="s">
        <v>67</v>
      </c>
      <c r="G2453" s="99" t="s">
        <v>193</v>
      </c>
      <c r="H2453" s="100" t="s">
        <v>3582</v>
      </c>
      <c r="I2453" s="101" t="s">
        <v>194</v>
      </c>
      <c r="J2453" s="102" t="s">
        <v>742</v>
      </c>
      <c r="K2453" s="104" t="s">
        <v>545</v>
      </c>
      <c r="L2453" s="104" t="s">
        <v>545</v>
      </c>
      <c r="M2453" s="104">
        <v>1434.67</v>
      </c>
      <c r="N2453" s="104">
        <v>5022.6400000000003</v>
      </c>
      <c r="O2453" s="80"/>
      <c r="P2453" s="80"/>
      <c r="Q2453" s="80"/>
      <c r="R2453" s="80"/>
      <c r="S2453" s="80"/>
      <c r="T2453" s="80"/>
      <c r="U2453" s="80"/>
      <c r="V2453" s="80"/>
      <c r="W2453" s="80"/>
      <c r="X2453" s="80"/>
      <c r="Y2453" s="80"/>
      <c r="Z2453" s="80"/>
    </row>
    <row r="2454" spans="1:26" s="81" customFormat="1" x14ac:dyDescent="0.25">
      <c r="A2454" s="74" t="s">
        <v>41</v>
      </c>
      <c r="B2454" s="74" t="s">
        <v>41</v>
      </c>
      <c r="C2454" s="105" t="s">
        <v>922</v>
      </c>
      <c r="D2454" s="96" t="s">
        <v>923</v>
      </c>
      <c r="E2454" s="97">
        <v>2023</v>
      </c>
      <c r="F2454" s="98" t="s">
        <v>61</v>
      </c>
      <c r="G2454" s="99" t="s">
        <v>102</v>
      </c>
      <c r="H2454" s="100" t="s">
        <v>3583</v>
      </c>
      <c r="I2454" s="101" t="s">
        <v>129</v>
      </c>
      <c r="J2454" s="102" t="s">
        <v>704</v>
      </c>
      <c r="K2454" s="104" t="s">
        <v>634</v>
      </c>
      <c r="L2454" s="104" t="s">
        <v>634</v>
      </c>
      <c r="M2454" s="104">
        <v>1858.89</v>
      </c>
      <c r="N2454" s="104">
        <v>3243.81</v>
      </c>
      <c r="O2454" s="80"/>
      <c r="P2454" s="80"/>
      <c r="Q2454" s="80"/>
      <c r="R2454" s="80"/>
      <c r="S2454" s="80"/>
      <c r="T2454" s="80"/>
      <c r="U2454" s="80"/>
      <c r="V2454" s="80"/>
      <c r="W2454" s="80"/>
      <c r="X2454" s="80"/>
      <c r="Y2454" s="80"/>
      <c r="Z2454" s="80"/>
    </row>
    <row r="2455" spans="1:26" s="81" customFormat="1" x14ac:dyDescent="0.25">
      <c r="A2455" s="74" t="s">
        <v>41</v>
      </c>
      <c r="B2455" s="74" t="s">
        <v>41</v>
      </c>
      <c r="C2455" s="105" t="s">
        <v>55</v>
      </c>
      <c r="D2455" s="96" t="s">
        <v>6</v>
      </c>
      <c r="E2455" s="97">
        <v>2018</v>
      </c>
      <c r="F2455" s="98" t="s">
        <v>71</v>
      </c>
      <c r="G2455" s="99" t="s">
        <v>264</v>
      </c>
      <c r="H2455" s="100" t="s">
        <v>3584</v>
      </c>
      <c r="I2455" s="101" t="s">
        <v>269</v>
      </c>
      <c r="J2455" s="102" t="s">
        <v>678</v>
      </c>
      <c r="K2455" s="104" t="s">
        <v>634</v>
      </c>
      <c r="L2455" s="104" t="s">
        <v>634</v>
      </c>
      <c r="M2455" s="104">
        <v>1727</v>
      </c>
      <c r="N2455" s="104">
        <v>3479.61</v>
      </c>
      <c r="O2455" s="80"/>
      <c r="P2455" s="80"/>
      <c r="Q2455" s="80"/>
      <c r="R2455" s="80"/>
      <c r="S2455" s="80"/>
      <c r="T2455" s="80"/>
      <c r="U2455" s="80"/>
      <c r="V2455" s="80"/>
      <c r="W2455" s="80"/>
      <c r="X2455" s="80"/>
      <c r="Y2455" s="80"/>
      <c r="Z2455" s="80"/>
    </row>
    <row r="2456" spans="1:26" s="81" customFormat="1" x14ac:dyDescent="0.25">
      <c r="A2456" s="74" t="s">
        <v>41</v>
      </c>
      <c r="B2456" s="74" t="s">
        <v>41</v>
      </c>
      <c r="C2456" s="105" t="s">
        <v>943</v>
      </c>
      <c r="D2456" s="96" t="s">
        <v>944</v>
      </c>
      <c r="E2456" s="97">
        <v>2023</v>
      </c>
      <c r="F2456" s="98" t="s">
        <v>66</v>
      </c>
      <c r="G2456" s="99" t="s">
        <v>186</v>
      </c>
      <c r="H2456" s="100" t="s">
        <v>3585</v>
      </c>
      <c r="I2456" s="101" t="s">
        <v>162</v>
      </c>
      <c r="J2456" s="102" t="s">
        <v>1600</v>
      </c>
      <c r="K2456" s="104" t="s">
        <v>634</v>
      </c>
      <c r="L2456" s="104" t="s">
        <v>634</v>
      </c>
      <c r="M2456" s="104">
        <v>2199.12</v>
      </c>
      <c r="N2456" s="104">
        <v>2415.1999999999998</v>
      </c>
      <c r="O2456" s="80"/>
      <c r="P2456" s="80"/>
      <c r="Q2456" s="80"/>
      <c r="R2456" s="80"/>
      <c r="S2456" s="80"/>
      <c r="T2456" s="80"/>
      <c r="U2456" s="80"/>
      <c r="V2456" s="80"/>
      <c r="W2456" s="80"/>
      <c r="X2456" s="80"/>
      <c r="Y2456" s="80"/>
      <c r="Z2456" s="80"/>
    </row>
    <row r="2457" spans="1:26" s="81" customFormat="1" x14ac:dyDescent="0.25">
      <c r="A2457" s="74" t="s">
        <v>41</v>
      </c>
      <c r="B2457" s="74" t="s">
        <v>41</v>
      </c>
      <c r="C2457" s="105" t="s">
        <v>761</v>
      </c>
      <c r="D2457" s="96" t="s">
        <v>35</v>
      </c>
      <c r="E2457" s="97">
        <v>2018</v>
      </c>
      <c r="F2457" s="98" t="s">
        <v>59</v>
      </c>
      <c r="G2457" s="99" t="s">
        <v>82</v>
      </c>
      <c r="H2457" s="100" t="s">
        <v>3586</v>
      </c>
      <c r="I2457" s="101" t="s">
        <v>129</v>
      </c>
      <c r="J2457" s="102" t="s">
        <v>823</v>
      </c>
      <c r="K2457" s="104" t="s">
        <v>634</v>
      </c>
      <c r="L2457" s="104" t="s">
        <v>634</v>
      </c>
      <c r="M2457" s="104">
        <v>1326.25</v>
      </c>
      <c r="N2457" s="104">
        <v>2601.58</v>
      </c>
      <c r="O2457" s="80"/>
      <c r="P2457" s="80"/>
      <c r="Q2457" s="80"/>
      <c r="R2457" s="80"/>
      <c r="S2457" s="80"/>
      <c r="T2457" s="80"/>
      <c r="U2457" s="80"/>
      <c r="V2457" s="80"/>
      <c r="W2457" s="80"/>
      <c r="X2457" s="80"/>
      <c r="Y2457" s="80"/>
      <c r="Z2457" s="80"/>
    </row>
    <row r="2458" spans="1:26" s="81" customFormat="1" x14ac:dyDescent="0.25">
      <c r="A2458" s="74" t="s">
        <v>41</v>
      </c>
      <c r="B2458" s="74" t="s">
        <v>41</v>
      </c>
      <c r="C2458" s="105" t="s">
        <v>691</v>
      </c>
      <c r="D2458" s="96" t="s">
        <v>21</v>
      </c>
      <c r="E2458" s="97">
        <v>2019</v>
      </c>
      <c r="F2458" s="98" t="s">
        <v>75</v>
      </c>
      <c r="G2458" s="99" t="s">
        <v>312</v>
      </c>
      <c r="H2458" s="100" t="s">
        <v>3587</v>
      </c>
      <c r="I2458" s="101" t="s">
        <v>313</v>
      </c>
      <c r="J2458" s="102" t="s">
        <v>778</v>
      </c>
      <c r="K2458" s="104" t="s">
        <v>634</v>
      </c>
      <c r="L2458" s="104" t="s">
        <v>634</v>
      </c>
      <c r="M2458" s="104">
        <v>1236.43</v>
      </c>
      <c r="N2458" s="104">
        <v>3029.39</v>
      </c>
      <c r="O2458" s="80"/>
      <c r="P2458" s="80"/>
      <c r="Q2458" s="80"/>
      <c r="R2458" s="80"/>
      <c r="S2458" s="80"/>
      <c r="T2458" s="80"/>
      <c r="U2458" s="80"/>
      <c r="V2458" s="80"/>
      <c r="W2458" s="80"/>
      <c r="X2458" s="80"/>
      <c r="Y2458" s="80"/>
      <c r="Z2458" s="80"/>
    </row>
    <row r="2459" spans="1:26" s="81" customFormat="1" x14ac:dyDescent="0.25">
      <c r="A2459" s="74" t="s">
        <v>41</v>
      </c>
      <c r="B2459" s="74" t="s">
        <v>41</v>
      </c>
      <c r="C2459" s="105" t="s">
        <v>668</v>
      </c>
      <c r="D2459" s="96" t="s">
        <v>10</v>
      </c>
      <c r="E2459" s="97">
        <v>2019</v>
      </c>
      <c r="F2459" s="98" t="s">
        <v>76</v>
      </c>
      <c r="G2459" s="99" t="s">
        <v>328</v>
      </c>
      <c r="H2459" s="100" t="s">
        <v>3588</v>
      </c>
      <c r="I2459" s="101" t="s">
        <v>179</v>
      </c>
      <c r="J2459" s="102" t="s">
        <v>723</v>
      </c>
      <c r="K2459" s="104" t="s">
        <v>545</v>
      </c>
      <c r="L2459" s="104" t="s">
        <v>545</v>
      </c>
      <c r="M2459" s="104">
        <v>1122.2</v>
      </c>
      <c r="N2459" s="104">
        <v>3112.55</v>
      </c>
      <c r="O2459" s="80"/>
      <c r="P2459" s="80"/>
      <c r="Q2459" s="80"/>
      <c r="R2459" s="80"/>
      <c r="S2459" s="80"/>
      <c r="T2459" s="80"/>
      <c r="U2459" s="80"/>
      <c r="V2459" s="80"/>
      <c r="W2459" s="80"/>
      <c r="X2459" s="80"/>
      <c r="Y2459" s="80"/>
      <c r="Z2459" s="80"/>
    </row>
    <row r="2460" spans="1:26" s="81" customFormat="1" x14ac:dyDescent="0.25">
      <c r="A2460" s="74" t="s">
        <v>41</v>
      </c>
      <c r="B2460" s="74" t="s">
        <v>41</v>
      </c>
      <c r="C2460" s="105" t="s">
        <v>691</v>
      </c>
      <c r="D2460" s="96" t="s">
        <v>21</v>
      </c>
      <c r="E2460" s="97">
        <v>2019</v>
      </c>
      <c r="F2460" s="98" t="s">
        <v>75</v>
      </c>
      <c r="G2460" s="99" t="s">
        <v>312</v>
      </c>
      <c r="H2460" s="100" t="s">
        <v>3589</v>
      </c>
      <c r="I2460" s="101" t="s">
        <v>313</v>
      </c>
      <c r="J2460" s="102" t="s">
        <v>750</v>
      </c>
      <c r="K2460" s="104" t="s">
        <v>634</v>
      </c>
      <c r="L2460" s="104" t="s">
        <v>634</v>
      </c>
      <c r="M2460" s="104">
        <v>1236.43</v>
      </c>
      <c r="N2460" s="104">
        <v>3029.39</v>
      </c>
      <c r="O2460" s="80"/>
      <c r="P2460" s="80"/>
      <c r="Q2460" s="80"/>
      <c r="R2460" s="80"/>
      <c r="S2460" s="80"/>
      <c r="T2460" s="80"/>
      <c r="U2460" s="80"/>
      <c r="V2460" s="80"/>
      <c r="W2460" s="80"/>
      <c r="X2460" s="80"/>
      <c r="Y2460" s="80"/>
      <c r="Z2460" s="80"/>
    </row>
    <row r="2461" spans="1:26" s="81" customFormat="1" x14ac:dyDescent="0.25">
      <c r="A2461" s="74" t="s">
        <v>41</v>
      </c>
      <c r="B2461" s="74" t="s">
        <v>41</v>
      </c>
      <c r="C2461" s="105" t="s">
        <v>803</v>
      </c>
      <c r="D2461" s="96" t="s">
        <v>36</v>
      </c>
      <c r="E2461" s="97">
        <v>2020</v>
      </c>
      <c r="F2461" s="98" t="s">
        <v>77</v>
      </c>
      <c r="G2461" s="99" t="s">
        <v>403</v>
      </c>
      <c r="H2461" s="100" t="s">
        <v>3590</v>
      </c>
      <c r="I2461" s="101" t="s">
        <v>183</v>
      </c>
      <c r="J2461" s="102" t="s">
        <v>712</v>
      </c>
      <c r="K2461" s="104" t="s">
        <v>634</v>
      </c>
      <c r="L2461" s="104" t="s">
        <v>634</v>
      </c>
      <c r="M2461" s="104">
        <v>2244.38</v>
      </c>
      <c r="N2461" s="104">
        <v>4583.8599999999997</v>
      </c>
      <c r="O2461" s="80"/>
      <c r="P2461" s="80"/>
      <c r="Q2461" s="80"/>
      <c r="R2461" s="80"/>
      <c r="S2461" s="80"/>
      <c r="T2461" s="80"/>
      <c r="U2461" s="80"/>
      <c r="V2461" s="80"/>
      <c r="W2461" s="80"/>
      <c r="X2461" s="80"/>
      <c r="Y2461" s="80"/>
      <c r="Z2461" s="80"/>
    </row>
    <row r="2462" spans="1:26" s="81" customFormat="1" x14ac:dyDescent="0.25">
      <c r="A2462" s="74" t="s">
        <v>41</v>
      </c>
      <c r="B2462" s="74" t="s">
        <v>41</v>
      </c>
      <c r="C2462" s="105" t="s">
        <v>660</v>
      </c>
      <c r="D2462" s="96" t="s">
        <v>5</v>
      </c>
      <c r="E2462" s="97">
        <v>2020</v>
      </c>
      <c r="F2462" s="98" t="s">
        <v>61</v>
      </c>
      <c r="G2462" s="99" t="s">
        <v>102</v>
      </c>
      <c r="H2462" s="100" t="s">
        <v>3591</v>
      </c>
      <c r="I2462" s="101" t="s">
        <v>257</v>
      </c>
      <c r="J2462" s="102" t="s">
        <v>863</v>
      </c>
      <c r="K2462" s="104" t="s">
        <v>634</v>
      </c>
      <c r="L2462" s="104" t="s">
        <v>634</v>
      </c>
      <c r="M2462" s="104">
        <v>2026.8</v>
      </c>
      <c r="N2462" s="104">
        <v>4345.93</v>
      </c>
      <c r="O2462" s="80"/>
      <c r="P2462" s="80"/>
      <c r="Q2462" s="80"/>
      <c r="R2462" s="80"/>
      <c r="S2462" s="80"/>
      <c r="T2462" s="80"/>
      <c r="U2462" s="80"/>
      <c r="V2462" s="80"/>
      <c r="W2462" s="80"/>
      <c r="X2462" s="80"/>
      <c r="Y2462" s="80"/>
      <c r="Z2462" s="80"/>
    </row>
    <row r="2463" spans="1:26" s="81" customFormat="1" x14ac:dyDescent="0.25">
      <c r="A2463" s="74" t="s">
        <v>41</v>
      </c>
      <c r="B2463" s="74" t="s">
        <v>41</v>
      </c>
      <c r="C2463" s="105" t="s">
        <v>1096</v>
      </c>
      <c r="D2463" s="96" t="s">
        <v>1097</v>
      </c>
      <c r="E2463" s="97">
        <v>2023</v>
      </c>
      <c r="F2463" s="98" t="s">
        <v>66</v>
      </c>
      <c r="G2463" s="99" t="s">
        <v>186</v>
      </c>
      <c r="H2463" s="100" t="s">
        <v>3592</v>
      </c>
      <c r="I2463" s="101" t="s">
        <v>91</v>
      </c>
      <c r="J2463" s="102" t="s">
        <v>786</v>
      </c>
      <c r="K2463" s="104" t="s">
        <v>634</v>
      </c>
      <c r="L2463" s="104" t="s">
        <v>634</v>
      </c>
      <c r="M2463" s="104">
        <v>1735.89</v>
      </c>
      <c r="N2463" s="104">
        <v>1945.6</v>
      </c>
      <c r="O2463" s="80"/>
      <c r="P2463" s="80"/>
      <c r="Q2463" s="80"/>
      <c r="R2463" s="80"/>
      <c r="S2463" s="80"/>
      <c r="T2463" s="80"/>
      <c r="U2463" s="80"/>
      <c r="V2463" s="80"/>
      <c r="W2463" s="80"/>
      <c r="X2463" s="80"/>
      <c r="Y2463" s="80"/>
      <c r="Z2463" s="80"/>
    </row>
    <row r="2464" spans="1:26" s="81" customFormat="1" x14ac:dyDescent="0.25">
      <c r="A2464" s="74" t="s">
        <v>41</v>
      </c>
      <c r="B2464" s="74" t="s">
        <v>41</v>
      </c>
      <c r="C2464" s="105" t="s">
        <v>51</v>
      </c>
      <c r="D2464" s="96" t="s">
        <v>1</v>
      </c>
      <c r="E2464" s="97">
        <v>2020</v>
      </c>
      <c r="F2464" s="98" t="s">
        <v>67</v>
      </c>
      <c r="G2464" s="99" t="s">
        <v>193</v>
      </c>
      <c r="H2464" s="100" t="s">
        <v>3593</v>
      </c>
      <c r="I2464" s="101" t="s">
        <v>194</v>
      </c>
      <c r="J2464" s="102" t="s">
        <v>244</v>
      </c>
      <c r="K2464" s="104" t="s">
        <v>634</v>
      </c>
      <c r="L2464" s="104" t="s">
        <v>634</v>
      </c>
      <c r="M2464" s="104">
        <v>1434.67</v>
      </c>
      <c r="N2464" s="104">
        <v>5022.6400000000003</v>
      </c>
      <c r="O2464" s="80"/>
      <c r="P2464" s="80"/>
      <c r="Q2464" s="80"/>
      <c r="R2464" s="80"/>
      <c r="S2464" s="80"/>
      <c r="T2464" s="80"/>
      <c r="U2464" s="80"/>
      <c r="V2464" s="80"/>
      <c r="W2464" s="80"/>
      <c r="X2464" s="80"/>
      <c r="Y2464" s="80"/>
      <c r="Z2464" s="80"/>
    </row>
    <row r="2465" spans="1:26" s="81" customFormat="1" x14ac:dyDescent="0.25">
      <c r="A2465" s="74" t="s">
        <v>41</v>
      </c>
      <c r="B2465" s="74" t="s">
        <v>41</v>
      </c>
      <c r="C2465" s="105" t="s">
        <v>929</v>
      </c>
      <c r="D2465" s="96" t="s">
        <v>930</v>
      </c>
      <c r="E2465" s="97">
        <v>2018</v>
      </c>
      <c r="F2465" s="98" t="s">
        <v>61</v>
      </c>
      <c r="G2465" s="99" t="s">
        <v>102</v>
      </c>
      <c r="H2465" s="100" t="s">
        <v>3594</v>
      </c>
      <c r="I2465" s="101" t="s">
        <v>179</v>
      </c>
      <c r="J2465" s="102" t="s">
        <v>3006</v>
      </c>
      <c r="K2465" s="104" t="s">
        <v>545</v>
      </c>
      <c r="L2465" s="104" t="s">
        <v>545</v>
      </c>
      <c r="M2465" s="104">
        <v>1302</v>
      </c>
      <c r="N2465" s="104">
        <v>2442.8200000000002</v>
      </c>
      <c r="O2465" s="80"/>
      <c r="P2465" s="80"/>
      <c r="Q2465" s="80"/>
      <c r="R2465" s="80"/>
      <c r="S2465" s="80"/>
      <c r="T2465" s="80"/>
      <c r="U2465" s="80"/>
      <c r="V2465" s="80"/>
      <c r="W2465" s="80"/>
      <c r="X2465" s="80"/>
      <c r="Y2465" s="80"/>
      <c r="Z2465" s="80"/>
    </row>
    <row r="2466" spans="1:26" s="81" customFormat="1" x14ac:dyDescent="0.25">
      <c r="A2466" s="74" t="s">
        <v>41</v>
      </c>
      <c r="B2466" s="74" t="s">
        <v>41</v>
      </c>
      <c r="C2466" s="105" t="s">
        <v>51</v>
      </c>
      <c r="D2466" s="96" t="s">
        <v>1</v>
      </c>
      <c r="E2466" s="97">
        <v>2020</v>
      </c>
      <c r="F2466" s="98" t="s">
        <v>67</v>
      </c>
      <c r="G2466" s="99" t="s">
        <v>193</v>
      </c>
      <c r="H2466" s="100" t="s">
        <v>3595</v>
      </c>
      <c r="I2466" s="101" t="s">
        <v>194</v>
      </c>
      <c r="J2466" s="102" t="s">
        <v>684</v>
      </c>
      <c r="K2466" s="104" t="s">
        <v>545</v>
      </c>
      <c r="L2466" s="104" t="s">
        <v>545</v>
      </c>
      <c r="M2466" s="104">
        <v>1434.67</v>
      </c>
      <c r="N2466" s="104">
        <v>5022.6400000000003</v>
      </c>
      <c r="O2466" s="80"/>
      <c r="P2466" s="80"/>
      <c r="Q2466" s="80"/>
      <c r="R2466" s="80"/>
      <c r="S2466" s="80"/>
      <c r="T2466" s="80"/>
      <c r="U2466" s="80"/>
      <c r="V2466" s="80"/>
      <c r="W2466" s="80"/>
      <c r="X2466" s="80"/>
      <c r="Y2466" s="80"/>
      <c r="Z2466" s="80"/>
    </row>
    <row r="2467" spans="1:26" s="81" customFormat="1" x14ac:dyDescent="0.25">
      <c r="A2467" s="74" t="s">
        <v>41</v>
      </c>
      <c r="B2467" s="74" t="s">
        <v>41</v>
      </c>
      <c r="C2467" s="105" t="s">
        <v>668</v>
      </c>
      <c r="D2467" s="96" t="s">
        <v>10</v>
      </c>
      <c r="E2467" s="97">
        <v>2019</v>
      </c>
      <c r="F2467" s="98" t="s">
        <v>76</v>
      </c>
      <c r="G2467" s="99" t="s">
        <v>328</v>
      </c>
      <c r="H2467" s="100" t="s">
        <v>3596</v>
      </c>
      <c r="I2467" s="101" t="s">
        <v>179</v>
      </c>
      <c r="J2467" s="102" t="s">
        <v>332</v>
      </c>
      <c r="K2467" s="104" t="s">
        <v>545</v>
      </c>
      <c r="L2467" s="104" t="s">
        <v>545</v>
      </c>
      <c r="M2467" s="104">
        <v>1122.2</v>
      </c>
      <c r="N2467" s="104">
        <v>3112.55</v>
      </c>
      <c r="O2467" s="80"/>
      <c r="P2467" s="80"/>
      <c r="Q2467" s="80"/>
      <c r="R2467" s="80"/>
      <c r="S2467" s="80"/>
      <c r="T2467" s="80"/>
      <c r="U2467" s="80"/>
      <c r="V2467" s="80"/>
      <c r="W2467" s="80"/>
      <c r="X2467" s="80"/>
      <c r="Y2467" s="80"/>
      <c r="Z2467" s="80"/>
    </row>
    <row r="2468" spans="1:26" s="81" customFormat="1" x14ac:dyDescent="0.25">
      <c r="A2468" s="74" t="s">
        <v>41</v>
      </c>
      <c r="B2468" s="74" t="s">
        <v>41</v>
      </c>
      <c r="C2468" s="105" t="s">
        <v>980</v>
      </c>
      <c r="D2468" s="96" t="s">
        <v>981</v>
      </c>
      <c r="E2468" s="97">
        <v>2022</v>
      </c>
      <c r="F2468" s="98" t="s">
        <v>982</v>
      </c>
      <c r="G2468" s="99" t="s">
        <v>983</v>
      </c>
      <c r="H2468" s="100" t="s">
        <v>3597</v>
      </c>
      <c r="I2468" s="101" t="s">
        <v>108</v>
      </c>
      <c r="J2468" s="102" t="s">
        <v>841</v>
      </c>
      <c r="K2468" s="104" t="s">
        <v>545</v>
      </c>
      <c r="L2468" s="104" t="s">
        <v>545</v>
      </c>
      <c r="M2468" s="104">
        <v>1424.79</v>
      </c>
      <c r="N2468" s="104">
        <v>5038.51</v>
      </c>
      <c r="O2468" s="80"/>
      <c r="P2468" s="80"/>
      <c r="Q2468" s="80"/>
      <c r="R2468" s="80"/>
      <c r="S2468" s="80"/>
      <c r="T2468" s="80"/>
      <c r="U2468" s="80"/>
      <c r="V2468" s="80"/>
      <c r="W2468" s="80"/>
      <c r="X2468" s="80"/>
      <c r="Y2468" s="80"/>
      <c r="Z2468" s="80"/>
    </row>
    <row r="2469" spans="1:26" s="81" customFormat="1" x14ac:dyDescent="0.25">
      <c r="A2469" s="74" t="s">
        <v>41</v>
      </c>
      <c r="B2469" s="74" t="s">
        <v>41</v>
      </c>
      <c r="C2469" s="105" t="s">
        <v>3944</v>
      </c>
      <c r="D2469" s="96" t="s">
        <v>3945</v>
      </c>
      <c r="E2469" s="97">
        <v>2023</v>
      </c>
      <c r="F2469" s="98" t="s">
        <v>676</v>
      </c>
      <c r="G2469" s="99" t="s">
        <v>280</v>
      </c>
      <c r="H2469" s="100" t="s">
        <v>3598</v>
      </c>
      <c r="I2469" s="101" t="s">
        <v>281</v>
      </c>
      <c r="J2469" s="102" t="s">
        <v>736</v>
      </c>
      <c r="K2469" s="104" t="s">
        <v>634</v>
      </c>
      <c r="L2469" s="104" t="s">
        <v>634</v>
      </c>
      <c r="M2469" s="104">
        <v>1360.07</v>
      </c>
      <c r="N2469" s="104">
        <v>3166.66</v>
      </c>
      <c r="O2469" s="80"/>
      <c r="P2469" s="80"/>
      <c r="Q2469" s="80"/>
      <c r="R2469" s="80"/>
      <c r="S2469" s="80"/>
      <c r="T2469" s="80"/>
      <c r="U2469" s="80"/>
      <c r="V2469" s="80"/>
      <c r="W2469" s="80"/>
      <c r="X2469" s="80"/>
      <c r="Y2469" s="80"/>
      <c r="Z2469" s="80"/>
    </row>
    <row r="2470" spans="1:26" s="81" customFormat="1" x14ac:dyDescent="0.25">
      <c r="A2470" s="74" t="s">
        <v>41</v>
      </c>
      <c r="B2470" s="74" t="s">
        <v>41</v>
      </c>
      <c r="C2470" s="105" t="s">
        <v>691</v>
      </c>
      <c r="D2470" s="96" t="s">
        <v>21</v>
      </c>
      <c r="E2470" s="97">
        <v>2019</v>
      </c>
      <c r="F2470" s="98" t="s">
        <v>75</v>
      </c>
      <c r="G2470" s="99" t="s">
        <v>312</v>
      </c>
      <c r="H2470" s="100" t="s">
        <v>3599</v>
      </c>
      <c r="I2470" s="101" t="s">
        <v>313</v>
      </c>
      <c r="J2470" s="102" t="s">
        <v>784</v>
      </c>
      <c r="K2470" s="104" t="s">
        <v>634</v>
      </c>
      <c r="L2470" s="104" t="s">
        <v>634</v>
      </c>
      <c r="M2470" s="104">
        <v>1236.43</v>
      </c>
      <c r="N2470" s="104">
        <v>3029.39</v>
      </c>
      <c r="O2470" s="80"/>
      <c r="P2470" s="80"/>
      <c r="Q2470" s="80"/>
      <c r="R2470" s="80"/>
      <c r="S2470" s="80"/>
      <c r="T2470" s="80"/>
      <c r="U2470" s="80"/>
      <c r="V2470" s="80"/>
      <c r="W2470" s="80"/>
      <c r="X2470" s="80"/>
      <c r="Y2470" s="80"/>
      <c r="Z2470" s="80"/>
    </row>
    <row r="2471" spans="1:26" s="81" customFormat="1" x14ac:dyDescent="0.25">
      <c r="A2471" s="74" t="s">
        <v>41</v>
      </c>
      <c r="B2471" s="74" t="s">
        <v>41</v>
      </c>
      <c r="C2471" s="105" t="s">
        <v>3944</v>
      </c>
      <c r="D2471" s="96" t="s">
        <v>3945</v>
      </c>
      <c r="E2471" s="97">
        <v>2023</v>
      </c>
      <c r="F2471" s="98" t="s">
        <v>676</v>
      </c>
      <c r="G2471" s="99" t="s">
        <v>280</v>
      </c>
      <c r="H2471" s="100" t="s">
        <v>3600</v>
      </c>
      <c r="I2471" s="101" t="s">
        <v>281</v>
      </c>
      <c r="J2471" s="102" t="s">
        <v>662</v>
      </c>
      <c r="K2471" s="104" t="s">
        <v>634</v>
      </c>
      <c r="L2471" s="104" t="s">
        <v>634</v>
      </c>
      <c r="M2471" s="104">
        <v>1360.07</v>
      </c>
      <c r="N2471" s="104">
        <v>3166.66</v>
      </c>
      <c r="O2471" s="80"/>
      <c r="P2471" s="80"/>
      <c r="Q2471" s="80"/>
      <c r="R2471" s="80"/>
      <c r="S2471" s="80"/>
      <c r="T2471" s="80"/>
      <c r="U2471" s="80"/>
      <c r="V2471" s="80"/>
      <c r="W2471" s="80"/>
      <c r="X2471" s="80"/>
      <c r="Y2471" s="80"/>
      <c r="Z2471" s="80"/>
    </row>
    <row r="2472" spans="1:26" s="81" customFormat="1" x14ac:dyDescent="0.25">
      <c r="A2472" s="74" t="s">
        <v>41</v>
      </c>
      <c r="B2472" s="74" t="s">
        <v>41</v>
      </c>
      <c r="C2472" s="105" t="s">
        <v>691</v>
      </c>
      <c r="D2472" s="96" t="s">
        <v>21</v>
      </c>
      <c r="E2472" s="97">
        <v>2019</v>
      </c>
      <c r="F2472" s="98" t="s">
        <v>75</v>
      </c>
      <c r="G2472" s="99" t="s">
        <v>312</v>
      </c>
      <c r="H2472" s="100" t="s">
        <v>3601</v>
      </c>
      <c r="I2472" s="101" t="s">
        <v>313</v>
      </c>
      <c r="J2472" s="102" t="s">
        <v>695</v>
      </c>
      <c r="K2472" s="104" t="s">
        <v>634</v>
      </c>
      <c r="L2472" s="104" t="s">
        <v>634</v>
      </c>
      <c r="M2472" s="104">
        <v>1236.43</v>
      </c>
      <c r="N2472" s="104">
        <v>3029.39</v>
      </c>
      <c r="O2472" s="80"/>
      <c r="P2472" s="80"/>
      <c r="Q2472" s="80"/>
      <c r="R2472" s="80"/>
      <c r="S2472" s="80"/>
      <c r="T2472" s="80"/>
      <c r="U2472" s="80"/>
      <c r="V2472" s="80"/>
      <c r="W2472" s="80"/>
      <c r="X2472" s="80"/>
      <c r="Y2472" s="80"/>
      <c r="Z2472" s="80"/>
    </row>
    <row r="2473" spans="1:26" s="81" customFormat="1" x14ac:dyDescent="0.25">
      <c r="A2473" s="74" t="s">
        <v>41</v>
      </c>
      <c r="B2473" s="74" t="s">
        <v>41</v>
      </c>
      <c r="C2473" s="105" t="s">
        <v>3944</v>
      </c>
      <c r="D2473" s="96" t="s">
        <v>3945</v>
      </c>
      <c r="E2473" s="97">
        <v>2023</v>
      </c>
      <c r="F2473" s="98" t="s">
        <v>676</v>
      </c>
      <c r="G2473" s="99" t="s">
        <v>280</v>
      </c>
      <c r="H2473" s="100" t="s">
        <v>3602</v>
      </c>
      <c r="I2473" s="101" t="s">
        <v>281</v>
      </c>
      <c r="J2473" s="102" t="s">
        <v>753</v>
      </c>
      <c r="K2473" s="104" t="s">
        <v>634</v>
      </c>
      <c r="L2473" s="104" t="s">
        <v>634</v>
      </c>
      <c r="M2473" s="104">
        <v>1360.07</v>
      </c>
      <c r="N2473" s="104">
        <v>3166.66</v>
      </c>
      <c r="O2473" s="80"/>
      <c r="P2473" s="80"/>
      <c r="Q2473" s="80"/>
      <c r="R2473" s="80"/>
      <c r="S2473" s="80"/>
      <c r="T2473" s="80"/>
      <c r="U2473" s="80"/>
      <c r="V2473" s="80"/>
      <c r="W2473" s="80"/>
      <c r="X2473" s="80"/>
      <c r="Y2473" s="80"/>
      <c r="Z2473" s="80"/>
    </row>
    <row r="2474" spans="1:26" s="81" customFormat="1" x14ac:dyDescent="0.25">
      <c r="A2474" s="74" t="s">
        <v>41</v>
      </c>
      <c r="B2474" s="74" t="s">
        <v>41</v>
      </c>
      <c r="C2474" s="105" t="s">
        <v>51</v>
      </c>
      <c r="D2474" s="96" t="s">
        <v>1</v>
      </c>
      <c r="E2474" s="97">
        <v>2020</v>
      </c>
      <c r="F2474" s="98" t="s">
        <v>67</v>
      </c>
      <c r="G2474" s="99" t="s">
        <v>193</v>
      </c>
      <c r="H2474" s="100" t="s">
        <v>3603</v>
      </c>
      <c r="I2474" s="101" t="s">
        <v>194</v>
      </c>
      <c r="J2474" s="102" t="s">
        <v>122</v>
      </c>
      <c r="K2474" s="104" t="s">
        <v>545</v>
      </c>
      <c r="L2474" s="104" t="s">
        <v>545</v>
      </c>
      <c r="M2474" s="104">
        <v>1434.67</v>
      </c>
      <c r="N2474" s="104">
        <v>5022.6400000000003</v>
      </c>
      <c r="O2474" s="80"/>
      <c r="P2474" s="80"/>
      <c r="Q2474" s="80"/>
      <c r="R2474" s="80"/>
      <c r="S2474" s="80"/>
      <c r="T2474" s="80"/>
      <c r="U2474" s="80"/>
      <c r="V2474" s="80"/>
      <c r="W2474" s="80"/>
      <c r="X2474" s="80"/>
      <c r="Y2474" s="80"/>
      <c r="Z2474" s="80"/>
    </row>
    <row r="2475" spans="1:26" s="81" customFormat="1" x14ac:dyDescent="0.25">
      <c r="A2475" s="74" t="s">
        <v>41</v>
      </c>
      <c r="B2475" s="74" t="s">
        <v>41</v>
      </c>
      <c r="C2475" s="105" t="s">
        <v>656</v>
      </c>
      <c r="D2475" s="96" t="s">
        <v>657</v>
      </c>
      <c r="E2475" s="97">
        <v>2023</v>
      </c>
      <c r="F2475" s="98" t="s">
        <v>61</v>
      </c>
      <c r="G2475" s="99" t="s">
        <v>102</v>
      </c>
      <c r="H2475" s="100" t="s">
        <v>3604</v>
      </c>
      <c r="I2475" s="101" t="s">
        <v>93</v>
      </c>
      <c r="J2475" s="102" t="s">
        <v>2165</v>
      </c>
      <c r="K2475" s="104" t="s">
        <v>634</v>
      </c>
      <c r="L2475" s="104" t="s">
        <v>634</v>
      </c>
      <c r="M2475" s="104">
        <v>1607.35</v>
      </c>
      <c r="N2475" s="104">
        <v>3648.03</v>
      </c>
      <c r="O2475" s="80"/>
      <c r="P2475" s="80"/>
      <c r="Q2475" s="80"/>
      <c r="R2475" s="80"/>
      <c r="S2475" s="80"/>
      <c r="T2475" s="80"/>
      <c r="U2475" s="80"/>
      <c r="V2475" s="80"/>
      <c r="W2475" s="80"/>
      <c r="X2475" s="80"/>
      <c r="Y2475" s="80"/>
      <c r="Z2475" s="80"/>
    </row>
    <row r="2476" spans="1:26" s="81" customFormat="1" x14ac:dyDescent="0.25">
      <c r="A2476" s="74" t="s">
        <v>41</v>
      </c>
      <c r="B2476" s="74" t="s">
        <v>41</v>
      </c>
      <c r="C2476" s="105" t="s">
        <v>656</v>
      </c>
      <c r="D2476" s="96" t="s">
        <v>657</v>
      </c>
      <c r="E2476" s="97">
        <v>2023</v>
      </c>
      <c r="F2476" s="98" t="s">
        <v>61</v>
      </c>
      <c r="G2476" s="99" t="s">
        <v>102</v>
      </c>
      <c r="H2476" s="100" t="s">
        <v>3605</v>
      </c>
      <c r="I2476" s="101" t="s">
        <v>181</v>
      </c>
      <c r="J2476" s="102" t="s">
        <v>699</v>
      </c>
      <c r="K2476" s="104" t="s">
        <v>634</v>
      </c>
      <c r="L2476" s="104" t="s">
        <v>634</v>
      </c>
      <c r="M2476" s="104">
        <v>1478.83</v>
      </c>
      <c r="N2476" s="104">
        <v>3418.97</v>
      </c>
      <c r="O2476" s="80"/>
      <c r="P2476" s="80"/>
      <c r="Q2476" s="80"/>
      <c r="R2476" s="80"/>
      <c r="S2476" s="80"/>
      <c r="T2476" s="80"/>
      <c r="U2476" s="80"/>
      <c r="V2476" s="80"/>
      <c r="W2476" s="80"/>
      <c r="X2476" s="80"/>
      <c r="Y2476" s="80"/>
      <c r="Z2476" s="80"/>
    </row>
    <row r="2477" spans="1:26" s="81" customFormat="1" x14ac:dyDescent="0.25">
      <c r="A2477" s="74" t="s">
        <v>41</v>
      </c>
      <c r="B2477" s="74" t="s">
        <v>41</v>
      </c>
      <c r="C2477" s="105" t="s">
        <v>42</v>
      </c>
      <c r="D2477" s="96" t="s">
        <v>8</v>
      </c>
      <c r="E2477" s="97">
        <v>2018</v>
      </c>
      <c r="F2477" s="98" t="s">
        <v>59</v>
      </c>
      <c r="G2477" s="99" t="s">
        <v>82</v>
      </c>
      <c r="H2477" s="100" t="s">
        <v>3606</v>
      </c>
      <c r="I2477" s="101" t="s">
        <v>83</v>
      </c>
      <c r="J2477" s="102" t="s">
        <v>665</v>
      </c>
      <c r="K2477" s="104" t="s">
        <v>634</v>
      </c>
      <c r="L2477" s="104" t="s">
        <v>634</v>
      </c>
      <c r="M2477" s="104">
        <v>1298</v>
      </c>
      <c r="N2477" s="104">
        <v>2245.6999999999998</v>
      </c>
      <c r="O2477" s="80"/>
      <c r="P2477" s="80"/>
      <c r="Q2477" s="80"/>
      <c r="R2477" s="80"/>
      <c r="S2477" s="80"/>
      <c r="T2477" s="80"/>
      <c r="U2477" s="80"/>
      <c r="V2477" s="80"/>
      <c r="W2477" s="80"/>
      <c r="X2477" s="80"/>
      <c r="Y2477" s="80"/>
      <c r="Z2477" s="80"/>
    </row>
    <row r="2478" spans="1:26" s="81" customFormat="1" x14ac:dyDescent="0.25">
      <c r="A2478" s="74" t="s">
        <v>41</v>
      </c>
      <c r="B2478" s="74" t="s">
        <v>41</v>
      </c>
      <c r="C2478" s="105" t="s">
        <v>1013</v>
      </c>
      <c r="D2478" s="96" t="s">
        <v>1014</v>
      </c>
      <c r="E2478" s="97">
        <v>2023</v>
      </c>
      <c r="F2478" s="98" t="s">
        <v>64</v>
      </c>
      <c r="G2478" s="99" t="s">
        <v>159</v>
      </c>
      <c r="H2478" s="100" t="s">
        <v>3608</v>
      </c>
      <c r="I2478" s="101" t="s">
        <v>93</v>
      </c>
      <c r="J2478" s="102" t="s">
        <v>794</v>
      </c>
      <c r="K2478" s="104" t="s">
        <v>634</v>
      </c>
      <c r="L2478" s="104" t="s">
        <v>634</v>
      </c>
      <c r="M2478" s="104">
        <v>2315.0500000000002</v>
      </c>
      <c r="N2478" s="104">
        <v>5306.78</v>
      </c>
      <c r="O2478" s="80"/>
      <c r="P2478" s="80"/>
      <c r="Q2478" s="80"/>
      <c r="R2478" s="80"/>
      <c r="S2478" s="80"/>
      <c r="T2478" s="80"/>
      <c r="U2478" s="80"/>
      <c r="V2478" s="80"/>
      <c r="W2478" s="80"/>
      <c r="X2478" s="80"/>
      <c r="Y2478" s="80"/>
      <c r="Z2478" s="80"/>
    </row>
    <row r="2479" spans="1:26" s="81" customFormat="1" x14ac:dyDescent="0.25">
      <c r="A2479" s="74" t="s">
        <v>41</v>
      </c>
      <c r="B2479" s="74" t="s">
        <v>41</v>
      </c>
      <c r="C2479" s="105" t="s">
        <v>706</v>
      </c>
      <c r="D2479" s="96" t="s">
        <v>568</v>
      </c>
      <c r="E2479" s="97">
        <v>2022</v>
      </c>
      <c r="F2479" s="98" t="s">
        <v>61</v>
      </c>
      <c r="G2479" s="99" t="s">
        <v>102</v>
      </c>
      <c r="H2479" s="100" t="s">
        <v>3609</v>
      </c>
      <c r="I2479" s="101" t="s">
        <v>103</v>
      </c>
      <c r="J2479" s="102" t="s">
        <v>773</v>
      </c>
      <c r="K2479" s="104" t="s">
        <v>634</v>
      </c>
      <c r="L2479" s="104" t="s">
        <v>634</v>
      </c>
      <c r="M2479" s="104">
        <v>2064.84</v>
      </c>
      <c r="N2479" s="104">
        <v>4306.2299999999996</v>
      </c>
      <c r="O2479" s="80"/>
      <c r="P2479" s="80"/>
      <c r="Q2479" s="80"/>
      <c r="R2479" s="80"/>
      <c r="S2479" s="80"/>
      <c r="T2479" s="80"/>
      <c r="U2479" s="80"/>
      <c r="V2479" s="80"/>
      <c r="W2479" s="80"/>
      <c r="X2479" s="80"/>
      <c r="Y2479" s="80"/>
      <c r="Z2479" s="80"/>
    </row>
    <row r="2480" spans="1:26" s="81" customFormat="1" x14ac:dyDescent="0.25">
      <c r="A2480" s="74" t="s">
        <v>41</v>
      </c>
      <c r="B2480" s="74" t="s">
        <v>41</v>
      </c>
      <c r="C2480" s="105" t="s">
        <v>922</v>
      </c>
      <c r="D2480" s="96" t="s">
        <v>923</v>
      </c>
      <c r="E2480" s="97">
        <v>2023</v>
      </c>
      <c r="F2480" s="98" t="s">
        <v>61</v>
      </c>
      <c r="G2480" s="99" t="s">
        <v>102</v>
      </c>
      <c r="H2480" s="100" t="s">
        <v>3610</v>
      </c>
      <c r="I2480" s="101" t="s">
        <v>495</v>
      </c>
      <c r="J2480" s="102" t="s">
        <v>652</v>
      </c>
      <c r="K2480" s="104" t="s">
        <v>634</v>
      </c>
      <c r="L2480" s="104" t="s">
        <v>634</v>
      </c>
      <c r="M2480" s="104">
        <v>2763.62</v>
      </c>
      <c r="N2480" s="104">
        <v>5035.1899999999996</v>
      </c>
      <c r="O2480" s="80"/>
      <c r="P2480" s="80"/>
      <c r="Q2480" s="80"/>
      <c r="R2480" s="80"/>
      <c r="S2480" s="80"/>
      <c r="T2480" s="80"/>
      <c r="U2480" s="80"/>
      <c r="V2480" s="80"/>
      <c r="W2480" s="80"/>
      <c r="X2480" s="80"/>
      <c r="Y2480" s="80"/>
      <c r="Z2480" s="80"/>
    </row>
    <row r="2481" spans="1:26" s="81" customFormat="1" x14ac:dyDescent="0.25">
      <c r="A2481" s="74" t="s">
        <v>41</v>
      </c>
      <c r="B2481" s="74" t="s">
        <v>41</v>
      </c>
      <c r="C2481" s="105" t="s">
        <v>660</v>
      </c>
      <c r="D2481" s="96" t="s">
        <v>5</v>
      </c>
      <c r="E2481" s="97">
        <v>2020</v>
      </c>
      <c r="F2481" s="98" t="s">
        <v>61</v>
      </c>
      <c r="G2481" s="99" t="s">
        <v>102</v>
      </c>
      <c r="H2481" s="100" t="s">
        <v>3611</v>
      </c>
      <c r="I2481" s="101" t="s">
        <v>257</v>
      </c>
      <c r="J2481" s="102" t="s">
        <v>749</v>
      </c>
      <c r="K2481" s="104" t="s">
        <v>634</v>
      </c>
      <c r="L2481" s="104" t="s">
        <v>634</v>
      </c>
      <c r="M2481" s="104">
        <v>2026.8</v>
      </c>
      <c r="N2481" s="104">
        <v>4345.93</v>
      </c>
      <c r="O2481" s="80"/>
      <c r="P2481" s="80"/>
      <c r="Q2481" s="80"/>
      <c r="R2481" s="80"/>
      <c r="S2481" s="80"/>
      <c r="T2481" s="80"/>
      <c r="U2481" s="80"/>
      <c r="V2481" s="80"/>
      <c r="W2481" s="80"/>
      <c r="X2481" s="80"/>
      <c r="Y2481" s="80"/>
      <c r="Z2481" s="80"/>
    </row>
    <row r="2482" spans="1:26" s="81" customFormat="1" x14ac:dyDescent="0.25">
      <c r="A2482" s="74" t="s">
        <v>41</v>
      </c>
      <c r="B2482" s="74" t="s">
        <v>41</v>
      </c>
      <c r="C2482" s="105" t="s">
        <v>565</v>
      </c>
      <c r="D2482" s="96" t="s">
        <v>33</v>
      </c>
      <c r="E2482" s="97">
        <v>2021</v>
      </c>
      <c r="F2482" s="98" t="s">
        <v>77</v>
      </c>
      <c r="G2482" s="99" t="s">
        <v>403</v>
      </c>
      <c r="H2482" s="100" t="s">
        <v>3612</v>
      </c>
      <c r="I2482" s="101" t="s">
        <v>129</v>
      </c>
      <c r="J2482" s="102" t="s">
        <v>811</v>
      </c>
      <c r="K2482" s="104" t="s">
        <v>634</v>
      </c>
      <c r="L2482" s="104" t="s">
        <v>634</v>
      </c>
      <c r="M2482" s="104">
        <v>1622.7</v>
      </c>
      <c r="N2482" s="104">
        <v>2904.47</v>
      </c>
      <c r="O2482" s="80"/>
      <c r="P2482" s="80"/>
      <c r="Q2482" s="80"/>
      <c r="R2482" s="80"/>
      <c r="S2482" s="80"/>
      <c r="T2482" s="80"/>
      <c r="U2482" s="80"/>
      <c r="V2482" s="80"/>
      <c r="W2482" s="80"/>
      <c r="X2482" s="80"/>
      <c r="Y2482" s="80"/>
      <c r="Z2482" s="80"/>
    </row>
    <row r="2483" spans="1:26" s="81" customFormat="1" x14ac:dyDescent="0.25">
      <c r="A2483" s="74" t="s">
        <v>41</v>
      </c>
      <c r="B2483" s="74" t="s">
        <v>41</v>
      </c>
      <c r="C2483" s="105" t="s">
        <v>659</v>
      </c>
      <c r="D2483" s="96" t="s">
        <v>4</v>
      </c>
      <c r="E2483" s="97">
        <v>2020</v>
      </c>
      <c r="F2483" s="98" t="s">
        <v>66</v>
      </c>
      <c r="G2483" s="99" t="s">
        <v>186</v>
      </c>
      <c r="H2483" s="100" t="s">
        <v>3614</v>
      </c>
      <c r="I2483" s="101" t="s">
        <v>179</v>
      </c>
      <c r="J2483" s="102" t="s">
        <v>490</v>
      </c>
      <c r="K2483" s="104" t="s">
        <v>545</v>
      </c>
      <c r="L2483" s="104" t="s">
        <v>545</v>
      </c>
      <c r="M2483" s="104">
        <v>1592.3</v>
      </c>
      <c r="N2483" s="104">
        <v>3776.96</v>
      </c>
      <c r="O2483" s="80"/>
      <c r="P2483" s="80"/>
      <c r="Q2483" s="80"/>
      <c r="R2483" s="80"/>
      <c r="S2483" s="80"/>
      <c r="T2483" s="80"/>
      <c r="U2483" s="80"/>
      <c r="V2483" s="80"/>
      <c r="W2483" s="80"/>
      <c r="X2483" s="80"/>
      <c r="Y2483" s="80"/>
      <c r="Z2483" s="80"/>
    </row>
    <row r="2484" spans="1:26" s="81" customFormat="1" x14ac:dyDescent="0.25">
      <c r="A2484" s="74" t="s">
        <v>41</v>
      </c>
      <c r="B2484" s="74" t="s">
        <v>41</v>
      </c>
      <c r="C2484" s="105" t="s">
        <v>659</v>
      </c>
      <c r="D2484" s="96" t="s">
        <v>4</v>
      </c>
      <c r="E2484" s="97">
        <v>2020</v>
      </c>
      <c r="F2484" s="98" t="s">
        <v>66</v>
      </c>
      <c r="G2484" s="99" t="s">
        <v>186</v>
      </c>
      <c r="H2484" s="100" t="s">
        <v>3615</v>
      </c>
      <c r="I2484" s="101" t="s">
        <v>179</v>
      </c>
      <c r="J2484" s="102" t="s">
        <v>441</v>
      </c>
      <c r="K2484" s="104" t="s">
        <v>545</v>
      </c>
      <c r="L2484" s="104" t="s">
        <v>545</v>
      </c>
      <c r="M2484" s="104">
        <v>1328.3</v>
      </c>
      <c r="N2484" s="104">
        <v>3222.57</v>
      </c>
      <c r="O2484" s="80"/>
      <c r="P2484" s="80"/>
      <c r="Q2484" s="80"/>
      <c r="R2484" s="80"/>
      <c r="S2484" s="80"/>
      <c r="T2484" s="80"/>
      <c r="U2484" s="80"/>
      <c r="V2484" s="80"/>
      <c r="W2484" s="80"/>
      <c r="X2484" s="80"/>
      <c r="Y2484" s="80"/>
      <c r="Z2484" s="80"/>
    </row>
    <row r="2485" spans="1:26" s="81" customFormat="1" x14ac:dyDescent="0.25">
      <c r="A2485" s="74" t="s">
        <v>41</v>
      </c>
      <c r="B2485" s="74" t="s">
        <v>41</v>
      </c>
      <c r="C2485" s="105" t="s">
        <v>761</v>
      </c>
      <c r="D2485" s="96" t="s">
        <v>35</v>
      </c>
      <c r="E2485" s="97">
        <v>2018</v>
      </c>
      <c r="F2485" s="98" t="s">
        <v>59</v>
      </c>
      <c r="G2485" s="99" t="s">
        <v>82</v>
      </c>
      <c r="H2485" s="100" t="s">
        <v>3616</v>
      </c>
      <c r="I2485" s="101" t="s">
        <v>179</v>
      </c>
      <c r="J2485" s="102" t="s">
        <v>823</v>
      </c>
      <c r="K2485" s="104" t="s">
        <v>634</v>
      </c>
      <c r="L2485" s="104" t="s">
        <v>634</v>
      </c>
      <c r="M2485" s="104">
        <v>1302</v>
      </c>
      <c r="N2485" s="104">
        <v>2442.8200000000002</v>
      </c>
      <c r="O2485" s="80"/>
      <c r="P2485" s="80"/>
      <c r="Q2485" s="80"/>
      <c r="R2485" s="80"/>
      <c r="S2485" s="80"/>
      <c r="T2485" s="80"/>
      <c r="U2485" s="80"/>
      <c r="V2485" s="80"/>
      <c r="W2485" s="80"/>
      <c r="X2485" s="80"/>
      <c r="Y2485" s="80"/>
      <c r="Z2485" s="80"/>
    </row>
    <row r="2486" spans="1:26" s="81" customFormat="1" x14ac:dyDescent="0.25">
      <c r="A2486" s="74" t="s">
        <v>41</v>
      </c>
      <c r="B2486" s="74" t="s">
        <v>41</v>
      </c>
      <c r="C2486" s="105" t="s">
        <v>761</v>
      </c>
      <c r="D2486" s="96" t="s">
        <v>35</v>
      </c>
      <c r="E2486" s="97">
        <v>2018</v>
      </c>
      <c r="F2486" s="98" t="s">
        <v>59</v>
      </c>
      <c r="G2486" s="99" t="s">
        <v>82</v>
      </c>
      <c r="H2486" s="100" t="s">
        <v>3617</v>
      </c>
      <c r="I2486" s="101" t="s">
        <v>99</v>
      </c>
      <c r="J2486" s="102" t="s">
        <v>762</v>
      </c>
      <c r="K2486" s="104" t="s">
        <v>634</v>
      </c>
      <c r="L2486" s="104" t="s">
        <v>634</v>
      </c>
      <c r="M2486" s="104">
        <v>1727</v>
      </c>
      <c r="N2486" s="104">
        <v>2407.96</v>
      </c>
      <c r="O2486" s="80"/>
      <c r="P2486" s="80"/>
      <c r="Q2486" s="80"/>
      <c r="R2486" s="80"/>
      <c r="S2486" s="80"/>
      <c r="T2486" s="80"/>
      <c r="U2486" s="80"/>
      <c r="V2486" s="80"/>
      <c r="W2486" s="80"/>
      <c r="X2486" s="80"/>
      <c r="Y2486" s="80"/>
      <c r="Z2486" s="80"/>
    </row>
    <row r="2487" spans="1:26" s="81" customFormat="1" x14ac:dyDescent="0.25">
      <c r="A2487" s="74" t="s">
        <v>41</v>
      </c>
      <c r="B2487" s="74" t="s">
        <v>41</v>
      </c>
      <c r="C2487" s="105" t="s">
        <v>922</v>
      </c>
      <c r="D2487" s="96" t="s">
        <v>923</v>
      </c>
      <c r="E2487" s="97">
        <v>2023</v>
      </c>
      <c r="F2487" s="98" t="s">
        <v>61</v>
      </c>
      <c r="G2487" s="99" t="s">
        <v>102</v>
      </c>
      <c r="H2487" s="100" t="s">
        <v>3618</v>
      </c>
      <c r="I2487" s="101" t="s">
        <v>495</v>
      </c>
      <c r="J2487" s="102" t="s">
        <v>763</v>
      </c>
      <c r="K2487" s="104" t="s">
        <v>634</v>
      </c>
      <c r="L2487" s="104" t="s">
        <v>634</v>
      </c>
      <c r="M2487" s="104">
        <v>2763.62</v>
      </c>
      <c r="N2487" s="104">
        <v>5035.1899999999996</v>
      </c>
      <c r="O2487" s="80"/>
      <c r="P2487" s="80"/>
      <c r="Q2487" s="80"/>
      <c r="R2487" s="80"/>
      <c r="S2487" s="80"/>
      <c r="T2487" s="80"/>
      <c r="U2487" s="80"/>
      <c r="V2487" s="80"/>
      <c r="W2487" s="80"/>
      <c r="X2487" s="80"/>
      <c r="Y2487" s="80"/>
      <c r="Z2487" s="80"/>
    </row>
    <row r="2488" spans="1:26" s="81" customFormat="1" x14ac:dyDescent="0.25">
      <c r="A2488" s="74" t="s">
        <v>41</v>
      </c>
      <c r="B2488" s="74" t="s">
        <v>41</v>
      </c>
      <c r="C2488" s="105" t="s">
        <v>659</v>
      </c>
      <c r="D2488" s="96" t="s">
        <v>4</v>
      </c>
      <c r="E2488" s="97">
        <v>2020</v>
      </c>
      <c r="F2488" s="98" t="s">
        <v>66</v>
      </c>
      <c r="G2488" s="99" t="s">
        <v>186</v>
      </c>
      <c r="H2488" s="100" t="s">
        <v>3619</v>
      </c>
      <c r="I2488" s="101" t="s">
        <v>179</v>
      </c>
      <c r="J2488" s="102" t="s">
        <v>486</v>
      </c>
      <c r="K2488" s="104" t="s">
        <v>545</v>
      </c>
      <c r="L2488" s="104" t="s">
        <v>545</v>
      </c>
      <c r="M2488" s="104">
        <v>1592.3</v>
      </c>
      <c r="N2488" s="104">
        <v>3776.96</v>
      </c>
      <c r="O2488" s="80"/>
      <c r="P2488" s="80"/>
      <c r="Q2488" s="80"/>
      <c r="R2488" s="80"/>
      <c r="S2488" s="80"/>
      <c r="T2488" s="80"/>
      <c r="U2488" s="80"/>
      <c r="V2488" s="80"/>
      <c r="W2488" s="80"/>
      <c r="X2488" s="80"/>
      <c r="Y2488" s="80"/>
      <c r="Z2488" s="80"/>
    </row>
    <row r="2489" spans="1:26" s="81" customFormat="1" x14ac:dyDescent="0.25">
      <c r="A2489" s="74" t="s">
        <v>41</v>
      </c>
      <c r="B2489" s="74" t="s">
        <v>41</v>
      </c>
      <c r="C2489" s="105" t="s">
        <v>922</v>
      </c>
      <c r="D2489" s="96" t="s">
        <v>923</v>
      </c>
      <c r="E2489" s="97">
        <v>2023</v>
      </c>
      <c r="F2489" s="98" t="s">
        <v>61</v>
      </c>
      <c r="G2489" s="99" t="s">
        <v>102</v>
      </c>
      <c r="H2489" s="100" t="s">
        <v>3620</v>
      </c>
      <c r="I2489" s="101" t="s">
        <v>99</v>
      </c>
      <c r="J2489" s="102" t="s">
        <v>652</v>
      </c>
      <c r="K2489" s="104" t="s">
        <v>634</v>
      </c>
      <c r="L2489" s="104" t="s">
        <v>634</v>
      </c>
      <c r="M2489" s="104">
        <v>2763.62</v>
      </c>
      <c r="N2489" s="104">
        <v>5035.1899999999996</v>
      </c>
      <c r="O2489" s="80"/>
      <c r="P2489" s="80"/>
      <c r="Q2489" s="80"/>
      <c r="R2489" s="80"/>
      <c r="S2489" s="80"/>
      <c r="T2489" s="80"/>
      <c r="U2489" s="80"/>
      <c r="V2489" s="80"/>
      <c r="W2489" s="80"/>
      <c r="X2489" s="80"/>
      <c r="Y2489" s="80"/>
      <c r="Z2489" s="80"/>
    </row>
    <row r="2490" spans="1:26" s="81" customFormat="1" x14ac:dyDescent="0.25">
      <c r="A2490" s="74" t="s">
        <v>41</v>
      </c>
      <c r="B2490" s="74" t="s">
        <v>41</v>
      </c>
      <c r="C2490" s="105" t="s">
        <v>922</v>
      </c>
      <c r="D2490" s="96" t="s">
        <v>923</v>
      </c>
      <c r="E2490" s="97">
        <v>2023</v>
      </c>
      <c r="F2490" s="98" t="s">
        <v>61</v>
      </c>
      <c r="G2490" s="99" t="s">
        <v>102</v>
      </c>
      <c r="H2490" s="100" t="s">
        <v>3621</v>
      </c>
      <c r="I2490" s="101" t="s">
        <v>495</v>
      </c>
      <c r="J2490" s="102" t="s">
        <v>792</v>
      </c>
      <c r="K2490" s="104" t="s">
        <v>634</v>
      </c>
      <c r="L2490" s="104" t="s">
        <v>634</v>
      </c>
      <c r="M2490" s="104">
        <v>2763.62</v>
      </c>
      <c r="N2490" s="104">
        <v>5035.1899999999996</v>
      </c>
      <c r="O2490" s="80"/>
      <c r="P2490" s="80"/>
      <c r="Q2490" s="80"/>
      <c r="R2490" s="80"/>
      <c r="S2490" s="80"/>
      <c r="T2490" s="80"/>
      <c r="U2490" s="80"/>
      <c r="V2490" s="80"/>
      <c r="W2490" s="80"/>
      <c r="X2490" s="80"/>
      <c r="Y2490" s="80"/>
      <c r="Z2490" s="80"/>
    </row>
    <row r="2491" spans="1:26" s="81" customFormat="1" x14ac:dyDescent="0.25">
      <c r="A2491" s="74" t="s">
        <v>41</v>
      </c>
      <c r="B2491" s="74" t="s">
        <v>41</v>
      </c>
      <c r="C2491" s="105" t="s">
        <v>659</v>
      </c>
      <c r="D2491" s="96" t="s">
        <v>4</v>
      </c>
      <c r="E2491" s="97">
        <v>2020</v>
      </c>
      <c r="F2491" s="98" t="s">
        <v>66</v>
      </c>
      <c r="G2491" s="99" t="s">
        <v>186</v>
      </c>
      <c r="H2491" s="100" t="s">
        <v>3622</v>
      </c>
      <c r="I2491" s="101" t="s">
        <v>179</v>
      </c>
      <c r="J2491" s="102" t="s">
        <v>426</v>
      </c>
      <c r="K2491" s="104" t="s">
        <v>545</v>
      </c>
      <c r="L2491" s="104" t="s">
        <v>545</v>
      </c>
      <c r="M2491" s="104">
        <v>1445.71</v>
      </c>
      <c r="N2491" s="104">
        <v>3525.97</v>
      </c>
      <c r="O2491" s="80"/>
      <c r="P2491" s="80"/>
      <c r="Q2491" s="80"/>
      <c r="R2491" s="80"/>
      <c r="S2491" s="80"/>
      <c r="T2491" s="80"/>
      <c r="U2491" s="80"/>
      <c r="V2491" s="80"/>
      <c r="W2491" s="80"/>
      <c r="X2491" s="80"/>
      <c r="Y2491" s="80"/>
      <c r="Z2491" s="80"/>
    </row>
    <row r="2492" spans="1:26" s="81" customFormat="1" x14ac:dyDescent="0.25">
      <c r="A2492" s="74" t="s">
        <v>41</v>
      </c>
      <c r="B2492" s="74" t="s">
        <v>41</v>
      </c>
      <c r="C2492" s="105" t="s">
        <v>922</v>
      </c>
      <c r="D2492" s="96" t="s">
        <v>923</v>
      </c>
      <c r="E2492" s="97">
        <v>2023</v>
      </c>
      <c r="F2492" s="98" t="s">
        <v>61</v>
      </c>
      <c r="G2492" s="99" t="s">
        <v>102</v>
      </c>
      <c r="H2492" s="100" t="s">
        <v>3623</v>
      </c>
      <c r="I2492" s="101" t="s">
        <v>495</v>
      </c>
      <c r="J2492" s="102" t="s">
        <v>763</v>
      </c>
      <c r="K2492" s="104" t="s">
        <v>634</v>
      </c>
      <c r="L2492" s="104" t="s">
        <v>634</v>
      </c>
      <c r="M2492" s="104">
        <v>2763.62</v>
      </c>
      <c r="N2492" s="104">
        <v>5035.1899999999996</v>
      </c>
      <c r="O2492" s="80"/>
      <c r="P2492" s="80"/>
      <c r="Q2492" s="80"/>
      <c r="R2492" s="80"/>
      <c r="S2492" s="80"/>
      <c r="T2492" s="80"/>
      <c r="U2492" s="80"/>
      <c r="V2492" s="80"/>
      <c r="W2492" s="80"/>
      <c r="X2492" s="80"/>
      <c r="Y2492" s="80"/>
      <c r="Z2492" s="80"/>
    </row>
    <row r="2493" spans="1:26" s="81" customFormat="1" x14ac:dyDescent="0.25">
      <c r="A2493" s="74" t="s">
        <v>41</v>
      </c>
      <c r="B2493" s="74" t="s">
        <v>41</v>
      </c>
      <c r="C2493" s="105" t="s">
        <v>922</v>
      </c>
      <c r="D2493" s="96" t="s">
        <v>923</v>
      </c>
      <c r="E2493" s="97">
        <v>2023</v>
      </c>
      <c r="F2493" s="98" t="s">
        <v>61</v>
      </c>
      <c r="G2493" s="99" t="s">
        <v>102</v>
      </c>
      <c r="H2493" s="100" t="s">
        <v>3624</v>
      </c>
      <c r="I2493" s="101" t="s">
        <v>129</v>
      </c>
      <c r="J2493" s="102" t="s">
        <v>730</v>
      </c>
      <c r="K2493" s="104" t="s">
        <v>634</v>
      </c>
      <c r="L2493" s="104" t="s">
        <v>634</v>
      </c>
      <c r="M2493" s="104">
        <v>1858.89</v>
      </c>
      <c r="N2493" s="104">
        <v>3243.81</v>
      </c>
      <c r="O2493" s="80"/>
      <c r="P2493" s="80"/>
      <c r="Q2493" s="80"/>
      <c r="R2493" s="80"/>
      <c r="S2493" s="80"/>
      <c r="T2493" s="80"/>
      <c r="U2493" s="80"/>
      <c r="V2493" s="80"/>
      <c r="W2493" s="80"/>
      <c r="X2493" s="80"/>
      <c r="Y2493" s="80"/>
      <c r="Z2493" s="80"/>
    </row>
    <row r="2494" spans="1:26" s="81" customFormat="1" x14ac:dyDescent="0.25">
      <c r="A2494" s="74" t="s">
        <v>41</v>
      </c>
      <c r="B2494" s="74" t="s">
        <v>41</v>
      </c>
      <c r="C2494" s="105" t="s">
        <v>659</v>
      </c>
      <c r="D2494" s="96" t="s">
        <v>4</v>
      </c>
      <c r="E2494" s="97">
        <v>2020</v>
      </c>
      <c r="F2494" s="98" t="s">
        <v>66</v>
      </c>
      <c r="G2494" s="99" t="s">
        <v>186</v>
      </c>
      <c r="H2494" s="100" t="s">
        <v>3625</v>
      </c>
      <c r="I2494" s="101" t="s">
        <v>179</v>
      </c>
      <c r="J2494" s="102" t="s">
        <v>416</v>
      </c>
      <c r="K2494" s="104" t="s">
        <v>545</v>
      </c>
      <c r="L2494" s="104" t="s">
        <v>545</v>
      </c>
      <c r="M2494" s="104">
        <v>1328.3</v>
      </c>
      <c r="N2494" s="104">
        <v>3222.57</v>
      </c>
      <c r="O2494" s="80"/>
      <c r="P2494" s="80"/>
      <c r="Q2494" s="80"/>
      <c r="R2494" s="80"/>
      <c r="S2494" s="80"/>
      <c r="T2494" s="80"/>
      <c r="U2494" s="80"/>
      <c r="V2494" s="80"/>
      <c r="W2494" s="80"/>
      <c r="X2494" s="80"/>
      <c r="Y2494" s="80"/>
      <c r="Z2494" s="80"/>
    </row>
    <row r="2495" spans="1:26" s="81" customFormat="1" x14ac:dyDescent="0.25">
      <c r="A2495" s="74" t="s">
        <v>41</v>
      </c>
      <c r="B2495" s="74" t="s">
        <v>41</v>
      </c>
      <c r="C2495" s="105" t="s">
        <v>48</v>
      </c>
      <c r="D2495" s="96" t="s">
        <v>11</v>
      </c>
      <c r="E2495" s="97">
        <v>2018</v>
      </c>
      <c r="F2495" s="98" t="s">
        <v>59</v>
      </c>
      <c r="G2495" s="99" t="s">
        <v>82</v>
      </c>
      <c r="H2495" s="100" t="s">
        <v>3626</v>
      </c>
      <c r="I2495" s="101" t="s">
        <v>129</v>
      </c>
      <c r="J2495" s="102" t="s">
        <v>667</v>
      </c>
      <c r="K2495" s="104" t="s">
        <v>634</v>
      </c>
      <c r="L2495" s="104" t="s">
        <v>634</v>
      </c>
      <c r="M2495" s="104">
        <v>1460.8</v>
      </c>
      <c r="N2495" s="104">
        <v>3007.39</v>
      </c>
      <c r="O2495" s="80"/>
      <c r="P2495" s="80"/>
      <c r="Q2495" s="80"/>
      <c r="R2495" s="80"/>
      <c r="S2495" s="80"/>
      <c r="T2495" s="80"/>
      <c r="U2495" s="80"/>
      <c r="V2495" s="80"/>
      <c r="W2495" s="80"/>
      <c r="X2495" s="80"/>
      <c r="Y2495" s="80"/>
      <c r="Z2495" s="80"/>
    </row>
    <row r="2496" spans="1:26" s="81" customFormat="1" x14ac:dyDescent="0.25">
      <c r="A2496" s="74" t="s">
        <v>41</v>
      </c>
      <c r="B2496" s="74" t="s">
        <v>41</v>
      </c>
      <c r="C2496" s="105" t="s">
        <v>51</v>
      </c>
      <c r="D2496" s="96" t="s">
        <v>1</v>
      </c>
      <c r="E2496" s="97">
        <v>2020</v>
      </c>
      <c r="F2496" s="98" t="s">
        <v>67</v>
      </c>
      <c r="G2496" s="99" t="s">
        <v>193</v>
      </c>
      <c r="H2496" s="100" t="s">
        <v>3627</v>
      </c>
      <c r="I2496" s="101" t="s">
        <v>194</v>
      </c>
      <c r="J2496" s="102" t="s">
        <v>212</v>
      </c>
      <c r="K2496" s="104" t="s">
        <v>545</v>
      </c>
      <c r="L2496" s="104" t="s">
        <v>545</v>
      </c>
      <c r="M2496" s="104">
        <v>1434.67</v>
      </c>
      <c r="N2496" s="104">
        <v>5022.6400000000003</v>
      </c>
      <c r="O2496" s="80"/>
      <c r="P2496" s="80"/>
      <c r="Q2496" s="80"/>
      <c r="R2496" s="80"/>
      <c r="S2496" s="80"/>
      <c r="T2496" s="80"/>
      <c r="U2496" s="80"/>
      <c r="V2496" s="80"/>
      <c r="W2496" s="80"/>
      <c r="X2496" s="80"/>
      <c r="Y2496" s="80"/>
      <c r="Z2496" s="80"/>
    </row>
    <row r="2497" spans="1:26" s="81" customFormat="1" x14ac:dyDescent="0.25">
      <c r="A2497" s="74" t="s">
        <v>41</v>
      </c>
      <c r="B2497" s="74" t="s">
        <v>41</v>
      </c>
      <c r="C2497" s="105" t="s">
        <v>51</v>
      </c>
      <c r="D2497" s="96" t="s">
        <v>1</v>
      </c>
      <c r="E2497" s="97">
        <v>2020</v>
      </c>
      <c r="F2497" s="98" t="s">
        <v>67</v>
      </c>
      <c r="G2497" s="99" t="s">
        <v>193</v>
      </c>
      <c r="H2497" s="100" t="s">
        <v>3628</v>
      </c>
      <c r="I2497" s="101" t="s">
        <v>194</v>
      </c>
      <c r="J2497" s="102" t="s">
        <v>231</v>
      </c>
      <c r="K2497" s="104" t="s">
        <v>545</v>
      </c>
      <c r="L2497" s="104" t="s">
        <v>545</v>
      </c>
      <c r="M2497" s="104">
        <v>1434.67</v>
      </c>
      <c r="N2497" s="104">
        <v>5022.6400000000003</v>
      </c>
      <c r="O2497" s="80"/>
      <c r="P2497" s="80"/>
      <c r="Q2497" s="80"/>
      <c r="R2497" s="80"/>
      <c r="S2497" s="80"/>
      <c r="T2497" s="80"/>
      <c r="U2497" s="80"/>
      <c r="V2497" s="80"/>
      <c r="W2497" s="80"/>
      <c r="X2497" s="80"/>
      <c r="Y2497" s="80"/>
      <c r="Z2497" s="80"/>
    </row>
    <row r="2498" spans="1:26" s="81" customFormat="1" x14ac:dyDescent="0.25">
      <c r="A2498" s="74" t="s">
        <v>41</v>
      </c>
      <c r="B2498" s="74" t="s">
        <v>41</v>
      </c>
      <c r="C2498" s="105" t="s">
        <v>42</v>
      </c>
      <c r="D2498" s="96" t="s">
        <v>8</v>
      </c>
      <c r="E2498" s="97">
        <v>2018</v>
      </c>
      <c r="F2498" s="98" t="s">
        <v>59</v>
      </c>
      <c r="G2498" s="99" t="s">
        <v>82</v>
      </c>
      <c r="H2498" s="100" t="s">
        <v>3629</v>
      </c>
      <c r="I2498" s="101" t="s">
        <v>89</v>
      </c>
      <c r="J2498" s="102" t="s">
        <v>665</v>
      </c>
      <c r="K2498" s="104" t="s">
        <v>634</v>
      </c>
      <c r="L2498" s="104" t="s">
        <v>634</v>
      </c>
      <c r="M2498" s="104">
        <v>1727</v>
      </c>
      <c r="N2498" s="104">
        <v>2959.66</v>
      </c>
      <c r="O2498" s="80"/>
      <c r="P2498" s="80"/>
      <c r="Q2498" s="80"/>
      <c r="R2498" s="80"/>
      <c r="S2498" s="80"/>
      <c r="T2498" s="80"/>
      <c r="U2498" s="80"/>
      <c r="V2498" s="80"/>
      <c r="W2498" s="80"/>
      <c r="X2498" s="80"/>
      <c r="Y2498" s="80"/>
      <c r="Z2498" s="80"/>
    </row>
    <row r="2499" spans="1:26" s="81" customFormat="1" x14ac:dyDescent="0.25">
      <c r="A2499" s="74" t="s">
        <v>41</v>
      </c>
      <c r="B2499" s="74" t="s">
        <v>41</v>
      </c>
      <c r="C2499" s="105" t="s">
        <v>666</v>
      </c>
      <c r="D2499" s="96" t="s">
        <v>9</v>
      </c>
      <c r="E2499" s="97">
        <v>2020</v>
      </c>
      <c r="F2499" s="98" t="s">
        <v>77</v>
      </c>
      <c r="G2499" s="99" t="s">
        <v>403</v>
      </c>
      <c r="H2499" s="100" t="s">
        <v>3630</v>
      </c>
      <c r="I2499" s="101" t="s">
        <v>86</v>
      </c>
      <c r="J2499" s="102" t="s">
        <v>667</v>
      </c>
      <c r="K2499" s="104" t="s">
        <v>545</v>
      </c>
      <c r="L2499" s="104" t="s">
        <v>545</v>
      </c>
      <c r="M2499" s="104">
        <v>2477.4</v>
      </c>
      <c r="N2499" s="104">
        <v>5476.86</v>
      </c>
      <c r="O2499" s="80"/>
      <c r="P2499" s="80"/>
      <c r="Q2499" s="80"/>
      <c r="R2499" s="80"/>
      <c r="S2499" s="80"/>
      <c r="T2499" s="80"/>
      <c r="U2499" s="80"/>
      <c r="V2499" s="80"/>
      <c r="W2499" s="80"/>
      <c r="X2499" s="80"/>
      <c r="Y2499" s="80"/>
      <c r="Z2499" s="80"/>
    </row>
    <row r="2500" spans="1:26" s="81" customFormat="1" x14ac:dyDescent="0.25">
      <c r="A2500" s="74" t="s">
        <v>41</v>
      </c>
      <c r="B2500" s="74" t="s">
        <v>41</v>
      </c>
      <c r="C2500" s="105" t="s">
        <v>922</v>
      </c>
      <c r="D2500" s="96" t="s">
        <v>923</v>
      </c>
      <c r="E2500" s="97">
        <v>2023</v>
      </c>
      <c r="F2500" s="98" t="s">
        <v>61</v>
      </c>
      <c r="G2500" s="99" t="s">
        <v>102</v>
      </c>
      <c r="H2500" s="100" t="s">
        <v>3631</v>
      </c>
      <c r="I2500" s="101" t="s">
        <v>495</v>
      </c>
      <c r="J2500" s="102" t="s">
        <v>718</v>
      </c>
      <c r="K2500" s="104" t="s">
        <v>634</v>
      </c>
      <c r="L2500" s="104" t="s">
        <v>634</v>
      </c>
      <c r="M2500" s="104">
        <v>2763.62</v>
      </c>
      <c r="N2500" s="104">
        <v>5035.1899999999996</v>
      </c>
      <c r="O2500" s="80"/>
      <c r="P2500" s="80"/>
      <c r="Q2500" s="80"/>
      <c r="R2500" s="80"/>
      <c r="S2500" s="80"/>
      <c r="T2500" s="80"/>
      <c r="U2500" s="80"/>
      <c r="V2500" s="80"/>
      <c r="W2500" s="80"/>
      <c r="X2500" s="80"/>
      <c r="Y2500" s="80"/>
      <c r="Z2500" s="80"/>
    </row>
    <row r="2501" spans="1:26" s="81" customFormat="1" x14ac:dyDescent="0.25">
      <c r="A2501" s="74" t="s">
        <v>41</v>
      </c>
      <c r="B2501" s="74" t="s">
        <v>41</v>
      </c>
      <c r="C2501" s="105" t="s">
        <v>1576</v>
      </c>
      <c r="D2501" s="96" t="s">
        <v>1577</v>
      </c>
      <c r="E2501" s="97">
        <v>2021</v>
      </c>
      <c r="F2501" s="98" t="s">
        <v>1578</v>
      </c>
      <c r="G2501" s="99" t="s">
        <v>1579</v>
      </c>
      <c r="H2501" s="100" t="s">
        <v>3632</v>
      </c>
      <c r="I2501" s="101" t="s">
        <v>179</v>
      </c>
      <c r="J2501" s="102" t="s">
        <v>3633</v>
      </c>
      <c r="K2501" s="104" t="s">
        <v>634</v>
      </c>
      <c r="L2501" s="104" t="s">
        <v>634</v>
      </c>
      <c r="M2501" s="104">
        <v>1302</v>
      </c>
      <c r="N2501" s="104">
        <v>2442.8200000000002</v>
      </c>
      <c r="O2501" s="80"/>
      <c r="P2501" s="80"/>
      <c r="Q2501" s="80"/>
      <c r="R2501" s="80"/>
      <c r="S2501" s="80"/>
      <c r="T2501" s="80"/>
      <c r="U2501" s="80"/>
      <c r="V2501" s="80"/>
      <c r="W2501" s="80"/>
      <c r="X2501" s="80"/>
      <c r="Y2501" s="80"/>
      <c r="Z2501" s="80"/>
    </row>
    <row r="2502" spans="1:26" s="81" customFormat="1" x14ac:dyDescent="0.25">
      <c r="A2502" s="74" t="s">
        <v>41</v>
      </c>
      <c r="B2502" s="74" t="s">
        <v>41</v>
      </c>
      <c r="C2502" s="105" t="s">
        <v>922</v>
      </c>
      <c r="D2502" s="96" t="s">
        <v>923</v>
      </c>
      <c r="E2502" s="97">
        <v>2023</v>
      </c>
      <c r="F2502" s="98" t="s">
        <v>61</v>
      </c>
      <c r="G2502" s="99" t="s">
        <v>102</v>
      </c>
      <c r="H2502" s="100" t="s">
        <v>3634</v>
      </c>
      <c r="I2502" s="101" t="s">
        <v>495</v>
      </c>
      <c r="J2502" s="102" t="s">
        <v>783</v>
      </c>
      <c r="K2502" s="104" t="s">
        <v>634</v>
      </c>
      <c r="L2502" s="104" t="s">
        <v>634</v>
      </c>
      <c r="M2502" s="104">
        <v>2763.62</v>
      </c>
      <c r="N2502" s="104">
        <v>5035.1899999999996</v>
      </c>
      <c r="O2502" s="80"/>
      <c r="P2502" s="80"/>
      <c r="Q2502" s="80"/>
      <c r="R2502" s="80"/>
      <c r="S2502" s="80"/>
      <c r="T2502" s="80"/>
      <c r="U2502" s="80"/>
      <c r="V2502" s="80"/>
      <c r="W2502" s="80"/>
      <c r="X2502" s="80"/>
      <c r="Y2502" s="80"/>
      <c r="Z2502" s="80"/>
    </row>
    <row r="2503" spans="1:26" s="81" customFormat="1" x14ac:dyDescent="0.25">
      <c r="A2503" s="74" t="s">
        <v>41</v>
      </c>
      <c r="B2503" s="74" t="s">
        <v>41</v>
      </c>
      <c r="C2503" s="105" t="s">
        <v>51</v>
      </c>
      <c r="D2503" s="96" t="s">
        <v>1</v>
      </c>
      <c r="E2503" s="97">
        <v>2020</v>
      </c>
      <c r="F2503" s="98" t="s">
        <v>67</v>
      </c>
      <c r="G2503" s="99" t="s">
        <v>193</v>
      </c>
      <c r="H2503" s="100" t="s">
        <v>3635</v>
      </c>
      <c r="I2503" s="101" t="s">
        <v>194</v>
      </c>
      <c r="J2503" s="102" t="s">
        <v>114</v>
      </c>
      <c r="K2503" s="104" t="s">
        <v>545</v>
      </c>
      <c r="L2503" s="104" t="s">
        <v>545</v>
      </c>
      <c r="M2503" s="104">
        <v>1434.67</v>
      </c>
      <c r="N2503" s="104">
        <v>5022.6400000000003</v>
      </c>
      <c r="O2503" s="80"/>
      <c r="P2503" s="80"/>
      <c r="Q2503" s="80"/>
      <c r="R2503" s="80"/>
      <c r="S2503" s="80"/>
      <c r="T2503" s="80"/>
      <c r="U2503" s="80"/>
      <c r="V2503" s="80"/>
      <c r="W2503" s="80"/>
      <c r="X2503" s="80"/>
      <c r="Y2503" s="80"/>
      <c r="Z2503" s="80"/>
    </row>
    <row r="2504" spans="1:26" s="81" customFormat="1" x14ac:dyDescent="0.25">
      <c r="A2504" s="74" t="s">
        <v>41</v>
      </c>
      <c r="B2504" s="74" t="s">
        <v>41</v>
      </c>
      <c r="C2504" s="105" t="s">
        <v>781</v>
      </c>
      <c r="D2504" s="96" t="s">
        <v>32</v>
      </c>
      <c r="E2504" s="97">
        <v>2018</v>
      </c>
      <c r="F2504" s="98" t="s">
        <v>60</v>
      </c>
      <c r="G2504" s="99" t="s">
        <v>90</v>
      </c>
      <c r="H2504" s="100" t="s">
        <v>3636</v>
      </c>
      <c r="I2504" s="101" t="s">
        <v>94</v>
      </c>
      <c r="J2504" s="102" t="s">
        <v>695</v>
      </c>
      <c r="K2504" s="104" t="s">
        <v>634</v>
      </c>
      <c r="L2504" s="104" t="s">
        <v>634</v>
      </c>
      <c r="M2504" s="104">
        <v>1940.4</v>
      </c>
      <c r="N2504" s="104">
        <v>4856.5600000000004</v>
      </c>
      <c r="O2504" s="80"/>
      <c r="P2504" s="80"/>
      <c r="Q2504" s="80"/>
      <c r="R2504" s="80"/>
      <c r="S2504" s="80"/>
      <c r="T2504" s="80"/>
      <c r="U2504" s="80"/>
      <c r="V2504" s="80"/>
      <c r="W2504" s="80"/>
      <c r="X2504" s="80"/>
      <c r="Y2504" s="80"/>
      <c r="Z2504" s="80"/>
    </row>
    <row r="2505" spans="1:26" s="81" customFormat="1" x14ac:dyDescent="0.25">
      <c r="A2505" s="74" t="s">
        <v>41</v>
      </c>
      <c r="B2505" s="74" t="s">
        <v>41</v>
      </c>
      <c r="C2505" s="105" t="s">
        <v>55</v>
      </c>
      <c r="D2505" s="96" t="s">
        <v>6</v>
      </c>
      <c r="E2505" s="97">
        <v>2018</v>
      </c>
      <c r="F2505" s="98" t="s">
        <v>71</v>
      </c>
      <c r="G2505" s="99" t="s">
        <v>264</v>
      </c>
      <c r="H2505" s="100" t="s">
        <v>3637</v>
      </c>
      <c r="I2505" s="101" t="s">
        <v>99</v>
      </c>
      <c r="J2505" s="102" t="s">
        <v>736</v>
      </c>
      <c r="K2505" s="104" t="s">
        <v>634</v>
      </c>
      <c r="L2505" s="104" t="s">
        <v>634</v>
      </c>
      <c r="M2505" s="104">
        <v>1727</v>
      </c>
      <c r="N2505" s="104">
        <v>3452.47</v>
      </c>
      <c r="O2505" s="80"/>
      <c r="P2505" s="80"/>
      <c r="Q2505" s="80"/>
      <c r="R2505" s="80"/>
      <c r="S2505" s="80"/>
      <c r="T2505" s="80"/>
      <c r="U2505" s="80"/>
      <c r="V2505" s="80"/>
      <c r="W2505" s="80"/>
      <c r="X2505" s="80"/>
      <c r="Y2505" s="80"/>
      <c r="Z2505" s="80"/>
    </row>
    <row r="2506" spans="1:26" s="81" customFormat="1" x14ac:dyDescent="0.25">
      <c r="A2506" s="74" t="s">
        <v>41</v>
      </c>
      <c r="B2506" s="74" t="s">
        <v>41</v>
      </c>
      <c r="C2506" s="105" t="s">
        <v>3944</v>
      </c>
      <c r="D2506" s="96" t="s">
        <v>3945</v>
      </c>
      <c r="E2506" s="97">
        <v>2023</v>
      </c>
      <c r="F2506" s="98" t="s">
        <v>676</v>
      </c>
      <c r="G2506" s="99" t="s">
        <v>280</v>
      </c>
      <c r="H2506" s="100" t="s">
        <v>3638</v>
      </c>
      <c r="I2506" s="101" t="s">
        <v>281</v>
      </c>
      <c r="J2506" s="102" t="s">
        <v>700</v>
      </c>
      <c r="K2506" s="104" t="s">
        <v>634</v>
      </c>
      <c r="L2506" s="104" t="s">
        <v>634</v>
      </c>
      <c r="M2506" s="104">
        <v>1360.07</v>
      </c>
      <c r="N2506" s="104">
        <v>3166.66</v>
      </c>
      <c r="O2506" s="80"/>
      <c r="P2506" s="80"/>
      <c r="Q2506" s="80"/>
      <c r="R2506" s="80"/>
      <c r="S2506" s="80"/>
      <c r="T2506" s="80"/>
      <c r="U2506" s="80"/>
      <c r="V2506" s="80"/>
      <c r="W2506" s="80"/>
      <c r="X2506" s="80"/>
      <c r="Y2506" s="80"/>
      <c r="Z2506" s="80"/>
    </row>
    <row r="2507" spans="1:26" s="81" customFormat="1" x14ac:dyDescent="0.25">
      <c r="A2507" s="74" t="s">
        <v>41</v>
      </c>
      <c r="B2507" s="74" t="s">
        <v>41</v>
      </c>
      <c r="C2507" s="105" t="s">
        <v>706</v>
      </c>
      <c r="D2507" s="96" t="s">
        <v>568</v>
      </c>
      <c r="E2507" s="97">
        <v>2022</v>
      </c>
      <c r="F2507" s="98" t="s">
        <v>61</v>
      </c>
      <c r="G2507" s="99" t="s">
        <v>102</v>
      </c>
      <c r="H2507" s="100" t="s">
        <v>3639</v>
      </c>
      <c r="I2507" s="101" t="s">
        <v>86</v>
      </c>
      <c r="J2507" s="102" t="s">
        <v>699</v>
      </c>
      <c r="K2507" s="104" t="s">
        <v>634</v>
      </c>
      <c r="L2507" s="104" t="s">
        <v>634</v>
      </c>
      <c r="M2507" s="104">
        <v>2498.17</v>
      </c>
      <c r="N2507" s="104">
        <v>5098.95</v>
      </c>
      <c r="O2507" s="80"/>
      <c r="P2507" s="80"/>
      <c r="Q2507" s="80"/>
      <c r="R2507" s="80"/>
      <c r="S2507" s="80"/>
      <c r="T2507" s="80"/>
      <c r="U2507" s="80"/>
      <c r="V2507" s="80"/>
      <c r="W2507" s="80"/>
      <c r="X2507" s="80"/>
      <c r="Y2507" s="80"/>
      <c r="Z2507" s="80"/>
    </row>
    <row r="2508" spans="1:26" s="81" customFormat="1" x14ac:dyDescent="0.25">
      <c r="A2508" s="74" t="s">
        <v>41</v>
      </c>
      <c r="B2508" s="74" t="s">
        <v>41</v>
      </c>
      <c r="C2508" s="105" t="s">
        <v>929</v>
      </c>
      <c r="D2508" s="96" t="s">
        <v>930</v>
      </c>
      <c r="E2508" s="97">
        <v>2018</v>
      </c>
      <c r="F2508" s="98" t="s">
        <v>61</v>
      </c>
      <c r="G2508" s="99" t="s">
        <v>102</v>
      </c>
      <c r="H2508" s="100" t="s">
        <v>3640</v>
      </c>
      <c r="I2508" s="101" t="s">
        <v>179</v>
      </c>
      <c r="J2508" s="102" t="s">
        <v>3006</v>
      </c>
      <c r="K2508" s="104" t="s">
        <v>545</v>
      </c>
      <c r="L2508" s="104" t="s">
        <v>545</v>
      </c>
      <c r="M2508" s="104">
        <v>1302</v>
      </c>
      <c r="N2508" s="104">
        <v>2442.8200000000002</v>
      </c>
      <c r="O2508" s="80"/>
      <c r="P2508" s="80"/>
      <c r="Q2508" s="80"/>
      <c r="R2508" s="80"/>
      <c r="S2508" s="80"/>
      <c r="T2508" s="80"/>
      <c r="U2508" s="80"/>
      <c r="V2508" s="80"/>
      <c r="W2508" s="80"/>
      <c r="X2508" s="80"/>
      <c r="Y2508" s="80"/>
      <c r="Z2508" s="80"/>
    </row>
    <row r="2509" spans="1:26" s="81" customFormat="1" x14ac:dyDescent="0.25">
      <c r="A2509" s="74" t="s">
        <v>41</v>
      </c>
      <c r="B2509" s="74" t="s">
        <v>41</v>
      </c>
      <c r="C2509" s="105" t="s">
        <v>659</v>
      </c>
      <c r="D2509" s="96" t="s">
        <v>4</v>
      </c>
      <c r="E2509" s="97">
        <v>2020</v>
      </c>
      <c r="F2509" s="98" t="s">
        <v>66</v>
      </c>
      <c r="G2509" s="99" t="s">
        <v>186</v>
      </c>
      <c r="H2509" s="100" t="s">
        <v>3641</v>
      </c>
      <c r="I2509" s="101" t="s">
        <v>179</v>
      </c>
      <c r="J2509" s="102" t="s">
        <v>426</v>
      </c>
      <c r="K2509" s="104" t="s">
        <v>545</v>
      </c>
      <c r="L2509" s="104" t="s">
        <v>545</v>
      </c>
      <c r="M2509" s="104">
        <v>1328.3</v>
      </c>
      <c r="N2509" s="104">
        <v>3222.57</v>
      </c>
      <c r="O2509" s="80"/>
      <c r="P2509" s="80"/>
      <c r="Q2509" s="80"/>
      <c r="R2509" s="80"/>
      <c r="S2509" s="80"/>
      <c r="T2509" s="80"/>
      <c r="U2509" s="80"/>
      <c r="V2509" s="80"/>
      <c r="W2509" s="80"/>
      <c r="X2509" s="80"/>
      <c r="Y2509" s="80"/>
      <c r="Z2509" s="80"/>
    </row>
    <row r="2510" spans="1:26" s="81" customFormat="1" x14ac:dyDescent="0.25">
      <c r="A2510" s="74" t="s">
        <v>41</v>
      </c>
      <c r="B2510" s="74" t="s">
        <v>41</v>
      </c>
      <c r="C2510" s="105" t="s">
        <v>668</v>
      </c>
      <c r="D2510" s="96" t="s">
        <v>10</v>
      </c>
      <c r="E2510" s="97">
        <v>2019</v>
      </c>
      <c r="F2510" s="98" t="s">
        <v>76</v>
      </c>
      <c r="G2510" s="99" t="s">
        <v>328</v>
      </c>
      <c r="H2510" s="100" t="s">
        <v>3642</v>
      </c>
      <c r="I2510" s="101" t="s">
        <v>179</v>
      </c>
      <c r="J2510" s="102" t="s">
        <v>364</v>
      </c>
      <c r="K2510" s="104" t="s">
        <v>547</v>
      </c>
      <c r="L2510" s="104" t="s">
        <v>547</v>
      </c>
      <c r="M2510" s="104">
        <v>1122.2</v>
      </c>
      <c r="N2510" s="104">
        <v>3112.55</v>
      </c>
      <c r="O2510" s="80"/>
      <c r="P2510" s="80"/>
      <c r="Q2510" s="80"/>
      <c r="R2510" s="80"/>
      <c r="S2510" s="80"/>
      <c r="T2510" s="80"/>
      <c r="U2510" s="80"/>
      <c r="V2510" s="80"/>
      <c r="W2510" s="80"/>
      <c r="X2510" s="80"/>
      <c r="Y2510" s="80"/>
      <c r="Z2510" s="80"/>
    </row>
    <row r="2511" spans="1:26" s="81" customFormat="1" x14ac:dyDescent="0.25">
      <c r="A2511" s="74" t="s">
        <v>41</v>
      </c>
      <c r="B2511" s="74" t="s">
        <v>41</v>
      </c>
      <c r="C2511" s="105" t="s">
        <v>922</v>
      </c>
      <c r="D2511" s="96" t="s">
        <v>923</v>
      </c>
      <c r="E2511" s="97">
        <v>2023</v>
      </c>
      <c r="F2511" s="98" t="s">
        <v>61</v>
      </c>
      <c r="G2511" s="99" t="s">
        <v>102</v>
      </c>
      <c r="H2511" s="100" t="s">
        <v>3643</v>
      </c>
      <c r="I2511" s="101" t="s">
        <v>99</v>
      </c>
      <c r="J2511" s="102" t="s">
        <v>722</v>
      </c>
      <c r="K2511" s="104" t="s">
        <v>634</v>
      </c>
      <c r="L2511" s="104" t="s">
        <v>634</v>
      </c>
      <c r="M2511" s="104">
        <v>2763.62</v>
      </c>
      <c r="N2511" s="104">
        <v>5035.1899999999996</v>
      </c>
      <c r="O2511" s="80"/>
      <c r="P2511" s="80"/>
      <c r="Q2511" s="80"/>
      <c r="R2511" s="80"/>
      <c r="S2511" s="80"/>
      <c r="T2511" s="80"/>
      <c r="U2511" s="80"/>
      <c r="V2511" s="80"/>
      <c r="W2511" s="80"/>
      <c r="X2511" s="80"/>
      <c r="Y2511" s="80"/>
      <c r="Z2511" s="80"/>
    </row>
    <row r="2512" spans="1:26" s="81" customFormat="1" x14ac:dyDescent="0.25">
      <c r="A2512" s="74" t="s">
        <v>41</v>
      </c>
      <c r="B2512" s="74" t="s">
        <v>41</v>
      </c>
      <c r="C2512" s="105" t="s">
        <v>668</v>
      </c>
      <c r="D2512" s="96" t="s">
        <v>10</v>
      </c>
      <c r="E2512" s="97">
        <v>2019</v>
      </c>
      <c r="F2512" s="98" t="s">
        <v>76</v>
      </c>
      <c r="G2512" s="99" t="s">
        <v>328</v>
      </c>
      <c r="H2512" s="100" t="s">
        <v>3644</v>
      </c>
      <c r="I2512" s="101" t="s">
        <v>179</v>
      </c>
      <c r="J2512" s="102" t="s">
        <v>398</v>
      </c>
      <c r="K2512" s="104" t="s">
        <v>545</v>
      </c>
      <c r="L2512" s="104" t="s">
        <v>545</v>
      </c>
      <c r="M2512" s="104">
        <v>1122.2</v>
      </c>
      <c r="N2512" s="104">
        <v>3112.55</v>
      </c>
      <c r="O2512" s="80"/>
      <c r="P2512" s="80"/>
      <c r="Q2512" s="80"/>
      <c r="R2512" s="80"/>
      <c r="S2512" s="80"/>
      <c r="T2512" s="80"/>
      <c r="U2512" s="80"/>
      <c r="V2512" s="80"/>
      <c r="W2512" s="80"/>
      <c r="X2512" s="80"/>
      <c r="Y2512" s="80"/>
      <c r="Z2512" s="80"/>
    </row>
    <row r="2513" spans="1:26" s="81" customFormat="1" x14ac:dyDescent="0.25">
      <c r="A2513" s="74" t="s">
        <v>41</v>
      </c>
      <c r="B2513" s="74" t="s">
        <v>41</v>
      </c>
      <c r="C2513" s="105" t="s">
        <v>656</v>
      </c>
      <c r="D2513" s="96" t="s">
        <v>657</v>
      </c>
      <c r="E2513" s="97">
        <v>2023</v>
      </c>
      <c r="F2513" s="98" t="s">
        <v>61</v>
      </c>
      <c r="G2513" s="99" t="s">
        <v>102</v>
      </c>
      <c r="H2513" s="100" t="s">
        <v>3645</v>
      </c>
      <c r="I2513" s="101" t="s">
        <v>180</v>
      </c>
      <c r="J2513" s="102" t="s">
        <v>2165</v>
      </c>
      <c r="K2513" s="104" t="s">
        <v>634</v>
      </c>
      <c r="L2513" s="104" t="s">
        <v>634</v>
      </c>
      <c r="M2513" s="104">
        <v>1478.83</v>
      </c>
      <c r="N2513" s="104">
        <v>3418.97</v>
      </c>
      <c r="O2513" s="80"/>
      <c r="P2513" s="80"/>
      <c r="Q2513" s="80"/>
      <c r="R2513" s="80"/>
      <c r="S2513" s="80"/>
      <c r="T2513" s="80"/>
      <c r="U2513" s="80"/>
      <c r="V2513" s="80"/>
      <c r="W2513" s="80"/>
      <c r="X2513" s="80"/>
      <c r="Y2513" s="80"/>
      <c r="Z2513" s="80"/>
    </row>
    <row r="2514" spans="1:26" s="81" customFormat="1" x14ac:dyDescent="0.25">
      <c r="A2514" s="74" t="s">
        <v>41</v>
      </c>
      <c r="B2514" s="74" t="s">
        <v>41</v>
      </c>
      <c r="C2514" s="105" t="s">
        <v>656</v>
      </c>
      <c r="D2514" s="96" t="s">
        <v>657</v>
      </c>
      <c r="E2514" s="97">
        <v>2023</v>
      </c>
      <c r="F2514" s="98" t="s">
        <v>61</v>
      </c>
      <c r="G2514" s="99" t="s">
        <v>102</v>
      </c>
      <c r="H2514" s="100" t="s">
        <v>3646</v>
      </c>
      <c r="I2514" s="101" t="s">
        <v>85</v>
      </c>
      <c r="J2514" s="102" t="s">
        <v>658</v>
      </c>
      <c r="K2514" s="104" t="s">
        <v>634</v>
      </c>
      <c r="L2514" s="104" t="s">
        <v>634</v>
      </c>
      <c r="M2514" s="104">
        <v>1813.01</v>
      </c>
      <c r="N2514" s="104">
        <v>4014.56</v>
      </c>
      <c r="O2514" s="80"/>
      <c r="P2514" s="80"/>
      <c r="Q2514" s="80"/>
      <c r="R2514" s="80"/>
      <c r="S2514" s="80"/>
      <c r="T2514" s="80"/>
      <c r="U2514" s="80"/>
      <c r="V2514" s="80"/>
      <c r="W2514" s="80"/>
      <c r="X2514" s="80"/>
      <c r="Y2514" s="80"/>
      <c r="Z2514" s="80"/>
    </row>
    <row r="2515" spans="1:26" s="81" customFormat="1" x14ac:dyDescent="0.25">
      <c r="A2515" s="74" t="s">
        <v>41</v>
      </c>
      <c r="B2515" s="74" t="s">
        <v>41</v>
      </c>
      <c r="C2515" s="105" t="s">
        <v>4037</v>
      </c>
      <c r="D2515" s="96" t="s">
        <v>4038</v>
      </c>
      <c r="E2515" s="97">
        <v>2023</v>
      </c>
      <c r="F2515" s="98" t="s">
        <v>64</v>
      </c>
      <c r="G2515" s="99" t="s">
        <v>159</v>
      </c>
      <c r="H2515" s="100" t="s">
        <v>3647</v>
      </c>
      <c r="I2515" s="101" t="s">
        <v>310</v>
      </c>
      <c r="J2515" s="102" t="s">
        <v>114</v>
      </c>
      <c r="K2515" s="104" t="s">
        <v>634</v>
      </c>
      <c r="L2515" s="104" t="s">
        <v>634</v>
      </c>
      <c r="M2515" s="104">
        <v>1320</v>
      </c>
      <c r="N2515" s="104">
        <v>2323.46</v>
      </c>
      <c r="O2515" s="80"/>
      <c r="P2515" s="80"/>
      <c r="Q2515" s="80"/>
      <c r="R2515" s="80"/>
      <c r="S2515" s="80"/>
      <c r="T2515" s="80"/>
      <c r="U2515" s="80"/>
      <c r="V2515" s="80"/>
      <c r="W2515" s="80"/>
      <c r="X2515" s="80"/>
      <c r="Y2515" s="80"/>
      <c r="Z2515" s="80"/>
    </row>
    <row r="2516" spans="1:26" s="81" customFormat="1" x14ac:dyDescent="0.25">
      <c r="A2516" s="74" t="s">
        <v>41</v>
      </c>
      <c r="B2516" s="74" t="s">
        <v>41</v>
      </c>
      <c r="C2516" s="105" t="s">
        <v>51</v>
      </c>
      <c r="D2516" s="96" t="s">
        <v>1</v>
      </c>
      <c r="E2516" s="97">
        <v>2020</v>
      </c>
      <c r="F2516" s="98" t="s">
        <v>67</v>
      </c>
      <c r="G2516" s="99" t="s">
        <v>193</v>
      </c>
      <c r="H2516" s="100" t="s">
        <v>3648</v>
      </c>
      <c r="I2516" s="101" t="s">
        <v>194</v>
      </c>
      <c r="J2516" s="102" t="s">
        <v>817</v>
      </c>
      <c r="K2516" s="104" t="s">
        <v>545</v>
      </c>
      <c r="L2516" s="104" t="s">
        <v>545</v>
      </c>
      <c r="M2516" s="104">
        <v>1434.67</v>
      </c>
      <c r="N2516" s="104">
        <v>5022.6400000000003</v>
      </c>
      <c r="O2516" s="80"/>
      <c r="P2516" s="80"/>
      <c r="Q2516" s="80"/>
      <c r="R2516" s="80"/>
      <c r="S2516" s="80"/>
      <c r="T2516" s="80"/>
      <c r="U2516" s="80"/>
      <c r="V2516" s="80"/>
      <c r="W2516" s="80"/>
      <c r="X2516" s="80"/>
      <c r="Y2516" s="80"/>
      <c r="Z2516" s="80"/>
    </row>
    <row r="2517" spans="1:26" s="81" customFormat="1" x14ac:dyDescent="0.25">
      <c r="A2517" s="74" t="s">
        <v>41</v>
      </c>
      <c r="B2517" s="74" t="s">
        <v>41</v>
      </c>
      <c r="C2517" s="105" t="s">
        <v>668</v>
      </c>
      <c r="D2517" s="96" t="s">
        <v>10</v>
      </c>
      <c r="E2517" s="97">
        <v>2019</v>
      </c>
      <c r="F2517" s="98" t="s">
        <v>76</v>
      </c>
      <c r="G2517" s="99" t="s">
        <v>328</v>
      </c>
      <c r="H2517" s="100" t="s">
        <v>3649</v>
      </c>
      <c r="I2517" s="101" t="s">
        <v>179</v>
      </c>
      <c r="J2517" s="102" t="s">
        <v>730</v>
      </c>
      <c r="K2517" s="104" t="s">
        <v>545</v>
      </c>
      <c r="L2517" s="104" t="s">
        <v>545</v>
      </c>
      <c r="M2517" s="104">
        <v>1122.2</v>
      </c>
      <c r="N2517" s="104">
        <v>3112.55</v>
      </c>
      <c r="O2517" s="80"/>
      <c r="P2517" s="80"/>
      <c r="Q2517" s="80"/>
      <c r="R2517" s="80"/>
      <c r="S2517" s="80"/>
      <c r="T2517" s="80"/>
      <c r="U2517" s="80"/>
      <c r="V2517" s="80"/>
      <c r="W2517" s="80"/>
      <c r="X2517" s="80"/>
      <c r="Y2517" s="80"/>
      <c r="Z2517" s="80"/>
    </row>
    <row r="2518" spans="1:26" s="81" customFormat="1" x14ac:dyDescent="0.25">
      <c r="A2518" s="74" t="s">
        <v>41</v>
      </c>
      <c r="B2518" s="74" t="s">
        <v>41</v>
      </c>
      <c r="C2518" s="105" t="s">
        <v>668</v>
      </c>
      <c r="D2518" s="96" t="s">
        <v>10</v>
      </c>
      <c r="E2518" s="97">
        <v>2019</v>
      </c>
      <c r="F2518" s="98" t="s">
        <v>76</v>
      </c>
      <c r="G2518" s="99" t="s">
        <v>328</v>
      </c>
      <c r="H2518" s="100" t="s">
        <v>3650</v>
      </c>
      <c r="I2518" s="101" t="s">
        <v>179</v>
      </c>
      <c r="J2518" s="102" t="s">
        <v>372</v>
      </c>
      <c r="K2518" s="104" t="s">
        <v>547</v>
      </c>
      <c r="L2518" s="104" t="s">
        <v>547</v>
      </c>
      <c r="M2518" s="104">
        <v>1122.2</v>
      </c>
      <c r="N2518" s="104">
        <v>3112.55</v>
      </c>
      <c r="O2518" s="80"/>
      <c r="P2518" s="80"/>
      <c r="Q2518" s="80"/>
      <c r="R2518" s="80"/>
      <c r="S2518" s="80"/>
      <c r="T2518" s="80"/>
      <c r="U2518" s="80"/>
      <c r="V2518" s="80"/>
      <c r="W2518" s="80"/>
      <c r="X2518" s="80"/>
      <c r="Y2518" s="80"/>
      <c r="Z2518" s="80"/>
    </row>
    <row r="2519" spans="1:26" s="81" customFormat="1" x14ac:dyDescent="0.25">
      <c r="A2519" s="74" t="s">
        <v>41</v>
      </c>
      <c r="B2519" s="74" t="s">
        <v>41</v>
      </c>
      <c r="C2519" s="105" t="s">
        <v>668</v>
      </c>
      <c r="D2519" s="96" t="s">
        <v>10</v>
      </c>
      <c r="E2519" s="97">
        <v>2019</v>
      </c>
      <c r="F2519" s="98" t="s">
        <v>76</v>
      </c>
      <c r="G2519" s="99" t="s">
        <v>328</v>
      </c>
      <c r="H2519" s="100" t="s">
        <v>3651</v>
      </c>
      <c r="I2519" s="101" t="s">
        <v>179</v>
      </c>
      <c r="J2519" s="102" t="s">
        <v>401</v>
      </c>
      <c r="K2519" s="104" t="s">
        <v>634</v>
      </c>
      <c r="L2519" s="104" t="s">
        <v>634</v>
      </c>
      <c r="M2519" s="104">
        <v>1122.2</v>
      </c>
      <c r="N2519" s="104">
        <v>3112.55</v>
      </c>
      <c r="O2519" s="80"/>
      <c r="P2519" s="80"/>
      <c r="Q2519" s="80"/>
      <c r="R2519" s="80"/>
      <c r="S2519" s="80"/>
      <c r="T2519" s="80"/>
      <c r="U2519" s="80"/>
      <c r="V2519" s="80"/>
      <c r="W2519" s="80"/>
      <c r="X2519" s="80"/>
      <c r="Y2519" s="80"/>
      <c r="Z2519" s="80"/>
    </row>
    <row r="2520" spans="1:26" s="81" customFormat="1" x14ac:dyDescent="0.25">
      <c r="A2520" s="74" t="s">
        <v>41</v>
      </c>
      <c r="B2520" s="74" t="s">
        <v>41</v>
      </c>
      <c r="C2520" s="105" t="s">
        <v>922</v>
      </c>
      <c r="D2520" s="96" t="s">
        <v>923</v>
      </c>
      <c r="E2520" s="97">
        <v>2023</v>
      </c>
      <c r="F2520" s="98" t="s">
        <v>61</v>
      </c>
      <c r="G2520" s="99" t="s">
        <v>102</v>
      </c>
      <c r="H2520" s="100" t="s">
        <v>3652</v>
      </c>
      <c r="I2520" s="101" t="s">
        <v>495</v>
      </c>
      <c r="J2520" s="102" t="s">
        <v>807</v>
      </c>
      <c r="K2520" s="104" t="s">
        <v>634</v>
      </c>
      <c r="L2520" s="104" t="s">
        <v>634</v>
      </c>
      <c r="M2520" s="104">
        <v>2763.62</v>
      </c>
      <c r="N2520" s="104">
        <v>5035.1899999999996</v>
      </c>
      <c r="O2520" s="80"/>
      <c r="P2520" s="80"/>
      <c r="Q2520" s="80"/>
      <c r="R2520" s="80"/>
      <c r="S2520" s="80"/>
      <c r="T2520" s="80"/>
      <c r="U2520" s="80"/>
      <c r="V2520" s="80"/>
      <c r="W2520" s="80"/>
      <c r="X2520" s="80"/>
      <c r="Y2520" s="80"/>
      <c r="Z2520" s="80"/>
    </row>
    <row r="2521" spans="1:26" s="81" customFormat="1" x14ac:dyDescent="0.25">
      <c r="A2521" s="74" t="s">
        <v>41</v>
      </c>
      <c r="B2521" s="74" t="s">
        <v>41</v>
      </c>
      <c r="C2521" s="105" t="s">
        <v>51</v>
      </c>
      <c r="D2521" s="96" t="s">
        <v>1</v>
      </c>
      <c r="E2521" s="97">
        <v>2020</v>
      </c>
      <c r="F2521" s="98" t="s">
        <v>67</v>
      </c>
      <c r="G2521" s="99" t="s">
        <v>193</v>
      </c>
      <c r="H2521" s="100" t="s">
        <v>3653</v>
      </c>
      <c r="I2521" s="101" t="s">
        <v>194</v>
      </c>
      <c r="J2521" s="102" t="s">
        <v>615</v>
      </c>
      <c r="K2521" s="104" t="s">
        <v>545</v>
      </c>
      <c r="L2521" s="104" t="s">
        <v>545</v>
      </c>
      <c r="M2521" s="104">
        <v>1434.67</v>
      </c>
      <c r="N2521" s="104">
        <v>5022.6400000000003</v>
      </c>
      <c r="O2521" s="80"/>
      <c r="P2521" s="80"/>
      <c r="Q2521" s="80"/>
      <c r="R2521" s="80"/>
      <c r="S2521" s="80"/>
      <c r="T2521" s="80"/>
      <c r="U2521" s="80"/>
      <c r="V2521" s="80"/>
      <c r="W2521" s="80"/>
      <c r="X2521" s="80"/>
      <c r="Y2521" s="80"/>
      <c r="Z2521" s="80"/>
    </row>
    <row r="2522" spans="1:26" s="81" customFormat="1" x14ac:dyDescent="0.25">
      <c r="A2522" s="74" t="s">
        <v>41</v>
      </c>
      <c r="B2522" s="74" t="s">
        <v>41</v>
      </c>
      <c r="C2522" s="105" t="s">
        <v>51</v>
      </c>
      <c r="D2522" s="96" t="s">
        <v>1</v>
      </c>
      <c r="E2522" s="97">
        <v>2020</v>
      </c>
      <c r="F2522" s="98" t="s">
        <v>67</v>
      </c>
      <c r="G2522" s="99" t="s">
        <v>193</v>
      </c>
      <c r="H2522" s="100" t="s">
        <v>3653</v>
      </c>
      <c r="I2522" s="101" t="s">
        <v>194</v>
      </c>
      <c r="J2522" s="102" t="s">
        <v>615</v>
      </c>
      <c r="K2522" s="104" t="s">
        <v>545</v>
      </c>
      <c r="L2522" s="104" t="s">
        <v>545</v>
      </c>
      <c r="M2522" s="104">
        <v>1434.67</v>
      </c>
      <c r="N2522" s="104">
        <v>5022.6400000000003</v>
      </c>
      <c r="O2522" s="80"/>
      <c r="P2522" s="80"/>
      <c r="Q2522" s="80"/>
      <c r="R2522" s="80"/>
      <c r="S2522" s="80"/>
      <c r="T2522" s="80"/>
      <c r="U2522" s="80"/>
      <c r="V2522" s="80"/>
      <c r="W2522" s="80"/>
      <c r="X2522" s="80"/>
      <c r="Y2522" s="80"/>
      <c r="Z2522" s="80"/>
    </row>
    <row r="2523" spans="1:26" s="81" customFormat="1" x14ac:dyDescent="0.25">
      <c r="A2523" s="74" t="s">
        <v>41</v>
      </c>
      <c r="B2523" s="74" t="s">
        <v>41</v>
      </c>
      <c r="C2523" s="105" t="s">
        <v>50</v>
      </c>
      <c r="D2523" s="96" t="s">
        <v>14</v>
      </c>
      <c r="E2523" s="97">
        <v>2019</v>
      </c>
      <c r="F2523" s="98" t="s">
        <v>66</v>
      </c>
      <c r="G2523" s="99" t="s">
        <v>186</v>
      </c>
      <c r="H2523" s="100" t="s">
        <v>3654</v>
      </c>
      <c r="I2523" s="101" t="s">
        <v>91</v>
      </c>
      <c r="J2523" s="102" t="s">
        <v>758</v>
      </c>
      <c r="K2523" s="104" t="s">
        <v>634</v>
      </c>
      <c r="L2523" s="104" t="s">
        <v>634</v>
      </c>
      <c r="M2523" s="104">
        <v>1735.89</v>
      </c>
      <c r="N2523" s="104">
        <v>1945.6</v>
      </c>
      <c r="O2523" s="80"/>
      <c r="P2523" s="80"/>
      <c r="Q2523" s="80"/>
      <c r="R2523" s="80"/>
      <c r="S2523" s="80"/>
      <c r="T2523" s="80"/>
      <c r="U2523" s="80"/>
      <c r="V2523" s="80"/>
      <c r="W2523" s="80"/>
      <c r="X2523" s="80"/>
      <c r="Y2523" s="80"/>
      <c r="Z2523" s="80"/>
    </row>
    <row r="2524" spans="1:26" s="81" customFormat="1" x14ac:dyDescent="0.25">
      <c r="A2524" s="74" t="s">
        <v>41</v>
      </c>
      <c r="B2524" s="74" t="s">
        <v>41</v>
      </c>
      <c r="C2524" s="105" t="s">
        <v>680</v>
      </c>
      <c r="D2524" s="96" t="s">
        <v>18</v>
      </c>
      <c r="E2524" s="97">
        <v>2022</v>
      </c>
      <c r="F2524" s="98" t="s">
        <v>64</v>
      </c>
      <c r="G2524" s="99" t="s">
        <v>159</v>
      </c>
      <c r="H2524" s="100" t="s">
        <v>3655</v>
      </c>
      <c r="I2524" s="101" t="s">
        <v>85</v>
      </c>
      <c r="J2524" s="102" t="s">
        <v>780</v>
      </c>
      <c r="K2524" s="104" t="s">
        <v>634</v>
      </c>
      <c r="L2524" s="104" t="s">
        <v>634</v>
      </c>
      <c r="M2524" s="104">
        <v>1890.21</v>
      </c>
      <c r="N2524" s="104">
        <v>2541.65</v>
      </c>
      <c r="O2524" s="80"/>
      <c r="P2524" s="80"/>
      <c r="Q2524" s="80"/>
      <c r="R2524" s="80"/>
      <c r="S2524" s="80"/>
      <c r="T2524" s="80"/>
      <c r="U2524" s="80"/>
      <c r="V2524" s="80"/>
      <c r="W2524" s="80"/>
      <c r="X2524" s="80"/>
      <c r="Y2524" s="80"/>
      <c r="Z2524" s="80"/>
    </row>
    <row r="2525" spans="1:26" s="81" customFormat="1" x14ac:dyDescent="0.25">
      <c r="A2525" s="74" t="s">
        <v>41</v>
      </c>
      <c r="B2525" s="74" t="s">
        <v>41</v>
      </c>
      <c r="C2525" s="105" t="s">
        <v>691</v>
      </c>
      <c r="D2525" s="96" t="s">
        <v>21</v>
      </c>
      <c r="E2525" s="97">
        <v>2019</v>
      </c>
      <c r="F2525" s="98" t="s">
        <v>75</v>
      </c>
      <c r="G2525" s="99" t="s">
        <v>312</v>
      </c>
      <c r="H2525" s="100" t="s">
        <v>3656</v>
      </c>
      <c r="I2525" s="101" t="s">
        <v>313</v>
      </c>
      <c r="J2525" s="102" t="s">
        <v>695</v>
      </c>
      <c r="K2525" s="104" t="s">
        <v>634</v>
      </c>
      <c r="L2525" s="104" t="s">
        <v>634</v>
      </c>
      <c r="M2525" s="104">
        <v>1236.43</v>
      </c>
      <c r="N2525" s="104">
        <v>3029.39</v>
      </c>
      <c r="O2525" s="80"/>
      <c r="P2525" s="80"/>
      <c r="Q2525" s="80"/>
      <c r="R2525" s="80"/>
      <c r="S2525" s="80"/>
      <c r="T2525" s="80"/>
      <c r="U2525" s="80"/>
      <c r="V2525" s="80"/>
      <c r="W2525" s="80"/>
      <c r="X2525" s="80"/>
      <c r="Y2525" s="80"/>
      <c r="Z2525" s="80"/>
    </row>
    <row r="2526" spans="1:26" s="81" customFormat="1" x14ac:dyDescent="0.25">
      <c r="A2526" s="74" t="s">
        <v>41</v>
      </c>
      <c r="B2526" s="74" t="s">
        <v>41</v>
      </c>
      <c r="C2526" s="105" t="s">
        <v>691</v>
      </c>
      <c r="D2526" s="96" t="s">
        <v>21</v>
      </c>
      <c r="E2526" s="97">
        <v>2019</v>
      </c>
      <c r="F2526" s="98" t="s">
        <v>75</v>
      </c>
      <c r="G2526" s="99" t="s">
        <v>312</v>
      </c>
      <c r="H2526" s="100" t="s">
        <v>3657</v>
      </c>
      <c r="I2526" s="101" t="s">
        <v>313</v>
      </c>
      <c r="J2526" s="102" t="s">
        <v>768</v>
      </c>
      <c r="K2526" s="104" t="s">
        <v>634</v>
      </c>
      <c r="L2526" s="104" t="s">
        <v>634</v>
      </c>
      <c r="M2526" s="104">
        <v>1236.43</v>
      </c>
      <c r="N2526" s="104">
        <v>3029.39</v>
      </c>
      <c r="O2526" s="80"/>
      <c r="P2526" s="80"/>
      <c r="Q2526" s="80"/>
      <c r="R2526" s="80"/>
      <c r="S2526" s="80"/>
      <c r="T2526" s="80"/>
      <c r="U2526" s="80"/>
      <c r="V2526" s="80"/>
      <c r="W2526" s="80"/>
      <c r="X2526" s="80"/>
      <c r="Y2526" s="80"/>
      <c r="Z2526" s="80"/>
    </row>
    <row r="2527" spans="1:26" s="81" customFormat="1" x14ac:dyDescent="0.25">
      <c r="A2527" s="74" t="s">
        <v>41</v>
      </c>
      <c r="B2527" s="74" t="s">
        <v>41</v>
      </c>
      <c r="C2527" s="105" t="s">
        <v>55</v>
      </c>
      <c r="D2527" s="96" t="s">
        <v>6</v>
      </c>
      <c r="E2527" s="97">
        <v>2018</v>
      </c>
      <c r="F2527" s="98" t="s">
        <v>71</v>
      </c>
      <c r="G2527" s="99" t="s">
        <v>264</v>
      </c>
      <c r="H2527" s="100" t="s">
        <v>3903</v>
      </c>
      <c r="I2527" s="101" t="s">
        <v>269</v>
      </c>
      <c r="J2527" s="102" t="s">
        <v>678</v>
      </c>
      <c r="K2527" s="104" t="s">
        <v>634</v>
      </c>
      <c r="L2527" s="104" t="s">
        <v>634</v>
      </c>
      <c r="M2527" s="104">
        <v>1727</v>
      </c>
      <c r="N2527" s="104">
        <v>3479.61</v>
      </c>
      <c r="O2527" s="80"/>
      <c r="P2527" s="80"/>
      <c r="Q2527" s="80"/>
      <c r="R2527" s="80"/>
      <c r="S2527" s="80"/>
      <c r="T2527" s="80"/>
      <c r="U2527" s="80"/>
      <c r="V2527" s="80"/>
      <c r="W2527" s="80"/>
      <c r="X2527" s="80"/>
      <c r="Y2527" s="80"/>
      <c r="Z2527" s="80"/>
    </row>
    <row r="2528" spans="1:26" s="81" customFormat="1" x14ac:dyDescent="0.25">
      <c r="A2528" s="74" t="s">
        <v>41</v>
      </c>
      <c r="B2528" s="74" t="s">
        <v>41</v>
      </c>
      <c r="C2528" s="105" t="s">
        <v>922</v>
      </c>
      <c r="D2528" s="96" t="s">
        <v>923</v>
      </c>
      <c r="E2528" s="97">
        <v>2023</v>
      </c>
      <c r="F2528" s="98" t="s">
        <v>61</v>
      </c>
      <c r="G2528" s="99" t="s">
        <v>102</v>
      </c>
      <c r="H2528" s="100" t="s">
        <v>3660</v>
      </c>
      <c r="I2528" s="101" t="s">
        <v>494</v>
      </c>
      <c r="J2528" s="102" t="s">
        <v>704</v>
      </c>
      <c r="K2528" s="104" t="s">
        <v>634</v>
      </c>
      <c r="L2528" s="104" t="s">
        <v>634</v>
      </c>
      <c r="M2528" s="104">
        <v>2167.73</v>
      </c>
      <c r="N2528" s="104">
        <v>5267.61</v>
      </c>
      <c r="O2528" s="80"/>
      <c r="P2528" s="80"/>
      <c r="Q2528" s="80"/>
      <c r="R2528" s="80"/>
      <c r="S2528" s="80"/>
      <c r="T2528" s="80"/>
      <c r="U2528" s="80"/>
      <c r="V2528" s="80"/>
      <c r="W2528" s="80"/>
      <c r="X2528" s="80"/>
      <c r="Y2528" s="80"/>
      <c r="Z2528" s="80"/>
    </row>
    <row r="2529" spans="1:26" s="81" customFormat="1" x14ac:dyDescent="0.25">
      <c r="A2529" s="74" t="s">
        <v>41</v>
      </c>
      <c r="B2529" s="74" t="s">
        <v>41</v>
      </c>
      <c r="C2529" s="105" t="s">
        <v>754</v>
      </c>
      <c r="D2529" s="96" t="s">
        <v>755</v>
      </c>
      <c r="E2529" s="97">
        <v>2022</v>
      </c>
      <c r="F2529" s="98" t="s">
        <v>77</v>
      </c>
      <c r="G2529" s="99" t="s">
        <v>403</v>
      </c>
      <c r="H2529" s="100" t="s">
        <v>3661</v>
      </c>
      <c r="I2529" s="101" t="s">
        <v>701</v>
      </c>
      <c r="J2529" s="102" t="s">
        <v>669</v>
      </c>
      <c r="K2529" s="104" t="s">
        <v>545</v>
      </c>
      <c r="L2529" s="104" t="s">
        <v>545</v>
      </c>
      <c r="M2529" s="104">
        <v>1328.3</v>
      </c>
      <c r="N2529" s="104">
        <v>3165.25</v>
      </c>
      <c r="O2529" s="80"/>
      <c r="P2529" s="80"/>
      <c r="Q2529" s="80"/>
      <c r="R2529" s="80"/>
      <c r="S2529" s="80"/>
      <c r="T2529" s="80"/>
      <c r="U2529" s="80"/>
      <c r="V2529" s="80"/>
      <c r="W2529" s="80"/>
      <c r="X2529" s="80"/>
      <c r="Y2529" s="80"/>
      <c r="Z2529" s="80"/>
    </row>
    <row r="2530" spans="1:26" s="81" customFormat="1" x14ac:dyDescent="0.25">
      <c r="A2530" s="74" t="s">
        <v>41</v>
      </c>
      <c r="B2530" s="74" t="s">
        <v>41</v>
      </c>
      <c r="C2530" s="105" t="s">
        <v>51</v>
      </c>
      <c r="D2530" s="96" t="s">
        <v>1</v>
      </c>
      <c r="E2530" s="97">
        <v>2020</v>
      </c>
      <c r="F2530" s="98" t="s">
        <v>67</v>
      </c>
      <c r="G2530" s="99" t="s">
        <v>193</v>
      </c>
      <c r="H2530" s="100" t="s">
        <v>3662</v>
      </c>
      <c r="I2530" s="101" t="s">
        <v>194</v>
      </c>
      <c r="J2530" s="102" t="s">
        <v>231</v>
      </c>
      <c r="K2530" s="104" t="s">
        <v>545</v>
      </c>
      <c r="L2530" s="104" t="s">
        <v>545</v>
      </c>
      <c r="M2530" s="104">
        <v>1434.67</v>
      </c>
      <c r="N2530" s="104">
        <v>5022.6400000000003</v>
      </c>
      <c r="O2530" s="80"/>
      <c r="P2530" s="80"/>
      <c r="Q2530" s="80"/>
      <c r="R2530" s="80"/>
      <c r="S2530" s="80"/>
      <c r="T2530" s="80"/>
      <c r="U2530" s="80"/>
      <c r="V2530" s="80"/>
      <c r="W2530" s="80"/>
      <c r="X2530" s="80"/>
      <c r="Y2530" s="80"/>
      <c r="Z2530" s="80"/>
    </row>
    <row r="2531" spans="1:26" s="81" customFormat="1" x14ac:dyDescent="0.25">
      <c r="A2531" s="74" t="s">
        <v>41</v>
      </c>
      <c r="B2531" s="74" t="s">
        <v>41</v>
      </c>
      <c r="C2531" s="105" t="s">
        <v>922</v>
      </c>
      <c r="D2531" s="96" t="s">
        <v>923</v>
      </c>
      <c r="E2531" s="97">
        <v>2023</v>
      </c>
      <c r="F2531" s="98" t="s">
        <v>61</v>
      </c>
      <c r="G2531" s="99" t="s">
        <v>102</v>
      </c>
      <c r="H2531" s="100" t="s">
        <v>3663</v>
      </c>
      <c r="I2531" s="101" t="s">
        <v>129</v>
      </c>
      <c r="J2531" s="102" t="s">
        <v>688</v>
      </c>
      <c r="K2531" s="104" t="s">
        <v>634</v>
      </c>
      <c r="L2531" s="104" t="s">
        <v>634</v>
      </c>
      <c r="M2531" s="104">
        <v>2425.1999999999998</v>
      </c>
      <c r="N2531" s="104">
        <v>2132.91</v>
      </c>
      <c r="O2531" s="80"/>
      <c r="P2531" s="80"/>
      <c r="Q2531" s="80"/>
      <c r="R2531" s="80"/>
      <c r="S2531" s="80"/>
      <c r="T2531" s="80"/>
      <c r="U2531" s="80"/>
      <c r="V2531" s="80"/>
      <c r="W2531" s="80"/>
      <c r="X2531" s="80"/>
      <c r="Y2531" s="80"/>
      <c r="Z2531" s="80"/>
    </row>
    <row r="2532" spans="1:26" s="81" customFormat="1" x14ac:dyDescent="0.25">
      <c r="A2532" s="74" t="s">
        <v>41</v>
      </c>
      <c r="B2532" s="74" t="s">
        <v>41</v>
      </c>
      <c r="C2532" s="105" t="s">
        <v>691</v>
      </c>
      <c r="D2532" s="96" t="s">
        <v>21</v>
      </c>
      <c r="E2532" s="97">
        <v>2019</v>
      </c>
      <c r="F2532" s="98" t="s">
        <v>75</v>
      </c>
      <c r="G2532" s="99" t="s">
        <v>312</v>
      </c>
      <c r="H2532" s="100" t="s">
        <v>3664</v>
      </c>
      <c r="I2532" s="101" t="s">
        <v>313</v>
      </c>
      <c r="J2532" s="102" t="s">
        <v>695</v>
      </c>
      <c r="K2532" s="104" t="s">
        <v>634</v>
      </c>
      <c r="L2532" s="104" t="s">
        <v>634</v>
      </c>
      <c r="M2532" s="104">
        <v>1236.43</v>
      </c>
      <c r="N2532" s="104">
        <v>3029.39</v>
      </c>
      <c r="O2532" s="80"/>
      <c r="P2532" s="80"/>
      <c r="Q2532" s="80"/>
      <c r="R2532" s="80"/>
      <c r="S2532" s="80"/>
      <c r="T2532" s="80"/>
      <c r="U2532" s="80"/>
      <c r="V2532" s="80"/>
      <c r="W2532" s="80"/>
      <c r="X2532" s="80"/>
      <c r="Y2532" s="80"/>
      <c r="Z2532" s="80"/>
    </row>
    <row r="2533" spans="1:26" s="81" customFormat="1" x14ac:dyDescent="0.25">
      <c r="A2533" s="74" t="s">
        <v>41</v>
      </c>
      <c r="B2533" s="74" t="s">
        <v>41</v>
      </c>
      <c r="C2533" s="105" t="s">
        <v>51</v>
      </c>
      <c r="D2533" s="96" t="s">
        <v>1</v>
      </c>
      <c r="E2533" s="97">
        <v>2020</v>
      </c>
      <c r="F2533" s="98" t="s">
        <v>67</v>
      </c>
      <c r="G2533" s="99" t="s">
        <v>193</v>
      </c>
      <c r="H2533" s="100" t="s">
        <v>3668</v>
      </c>
      <c r="I2533" s="101" t="s">
        <v>194</v>
      </c>
      <c r="J2533" s="102" t="s">
        <v>231</v>
      </c>
      <c r="K2533" s="104" t="s">
        <v>545</v>
      </c>
      <c r="L2533" s="104" t="s">
        <v>545</v>
      </c>
      <c r="M2533" s="104">
        <v>1434.67</v>
      </c>
      <c r="N2533" s="104">
        <v>5022.6400000000003</v>
      </c>
      <c r="O2533" s="80"/>
      <c r="P2533" s="80"/>
      <c r="Q2533" s="80"/>
      <c r="R2533" s="80"/>
      <c r="S2533" s="80"/>
      <c r="T2533" s="80"/>
      <c r="U2533" s="80"/>
      <c r="V2533" s="80"/>
      <c r="W2533" s="80"/>
      <c r="X2533" s="80"/>
      <c r="Y2533" s="80"/>
      <c r="Z2533" s="80"/>
    </row>
    <row r="2534" spans="1:26" s="81" customFormat="1" x14ac:dyDescent="0.25">
      <c r="A2534" s="74" t="s">
        <v>41</v>
      </c>
      <c r="B2534" s="74" t="s">
        <v>41</v>
      </c>
      <c r="C2534" s="105" t="s">
        <v>668</v>
      </c>
      <c r="D2534" s="96" t="s">
        <v>10</v>
      </c>
      <c r="E2534" s="97">
        <v>2019</v>
      </c>
      <c r="F2534" s="98" t="s">
        <v>76</v>
      </c>
      <c r="G2534" s="99" t="s">
        <v>328</v>
      </c>
      <c r="H2534" s="100" t="s">
        <v>3669</v>
      </c>
      <c r="I2534" s="101" t="s">
        <v>179</v>
      </c>
      <c r="J2534" s="102" t="s">
        <v>402</v>
      </c>
      <c r="K2534" s="104" t="s">
        <v>547</v>
      </c>
      <c r="L2534" s="104" t="s">
        <v>547</v>
      </c>
      <c r="M2534" s="104">
        <v>1122.2</v>
      </c>
      <c r="N2534" s="104">
        <v>3112.55</v>
      </c>
      <c r="O2534" s="80"/>
      <c r="P2534" s="80"/>
      <c r="Q2534" s="80"/>
      <c r="R2534" s="80"/>
      <c r="S2534" s="80"/>
      <c r="T2534" s="80"/>
      <c r="U2534" s="80"/>
      <c r="V2534" s="80"/>
      <c r="W2534" s="80"/>
      <c r="X2534" s="80"/>
      <c r="Y2534" s="80"/>
      <c r="Z2534" s="80"/>
    </row>
    <row r="2535" spans="1:26" s="81" customFormat="1" x14ac:dyDescent="0.25">
      <c r="A2535" s="74" t="s">
        <v>41</v>
      </c>
      <c r="B2535" s="74" t="s">
        <v>41</v>
      </c>
      <c r="C2535" s="105" t="s">
        <v>668</v>
      </c>
      <c r="D2535" s="96" t="s">
        <v>10</v>
      </c>
      <c r="E2535" s="97">
        <v>2019</v>
      </c>
      <c r="F2535" s="98" t="s">
        <v>76</v>
      </c>
      <c r="G2535" s="99" t="s">
        <v>328</v>
      </c>
      <c r="H2535" s="100" t="s">
        <v>3670</v>
      </c>
      <c r="I2535" s="101" t="s">
        <v>179</v>
      </c>
      <c r="J2535" s="102" t="s">
        <v>367</v>
      </c>
      <c r="K2535" s="104" t="s">
        <v>545</v>
      </c>
      <c r="L2535" s="104" t="s">
        <v>545</v>
      </c>
      <c r="M2535" s="104">
        <v>1122.2</v>
      </c>
      <c r="N2535" s="104">
        <v>3112.55</v>
      </c>
      <c r="O2535" s="80"/>
      <c r="P2535" s="80"/>
      <c r="Q2535" s="80"/>
      <c r="R2535" s="80"/>
      <c r="S2535" s="80"/>
      <c r="T2535" s="80"/>
      <c r="U2535" s="80"/>
      <c r="V2535" s="80"/>
      <c r="W2535" s="80"/>
      <c r="X2535" s="80"/>
      <c r="Y2535" s="80"/>
      <c r="Z2535" s="80"/>
    </row>
    <row r="2536" spans="1:26" s="81" customFormat="1" x14ac:dyDescent="0.25">
      <c r="A2536" s="74" t="s">
        <v>41</v>
      </c>
      <c r="B2536" s="74" t="s">
        <v>41</v>
      </c>
      <c r="C2536" s="105" t="s">
        <v>668</v>
      </c>
      <c r="D2536" s="96" t="s">
        <v>10</v>
      </c>
      <c r="E2536" s="97">
        <v>2019</v>
      </c>
      <c r="F2536" s="98" t="s">
        <v>76</v>
      </c>
      <c r="G2536" s="99" t="s">
        <v>328</v>
      </c>
      <c r="H2536" s="100" t="s">
        <v>3671</v>
      </c>
      <c r="I2536" s="101" t="s">
        <v>179</v>
      </c>
      <c r="J2536" s="102" t="s">
        <v>375</v>
      </c>
      <c r="K2536" s="104" t="s">
        <v>545</v>
      </c>
      <c r="L2536" s="104" t="s">
        <v>545</v>
      </c>
      <c r="M2536" s="104">
        <v>1122.2</v>
      </c>
      <c r="N2536" s="104">
        <v>3112.55</v>
      </c>
      <c r="O2536" s="80"/>
      <c r="P2536" s="80"/>
      <c r="Q2536" s="80"/>
      <c r="R2536" s="80"/>
      <c r="S2536" s="80"/>
      <c r="T2536" s="80"/>
      <c r="U2536" s="80"/>
      <c r="V2536" s="80"/>
      <c r="W2536" s="80"/>
      <c r="X2536" s="80"/>
      <c r="Y2536" s="80"/>
      <c r="Z2536" s="80"/>
    </row>
    <row r="2537" spans="1:26" s="81" customFormat="1" x14ac:dyDescent="0.25">
      <c r="A2537" s="74" t="s">
        <v>41</v>
      </c>
      <c r="B2537" s="74" t="s">
        <v>41</v>
      </c>
      <c r="C2537" s="105" t="s">
        <v>703</v>
      </c>
      <c r="D2537" s="96" t="s">
        <v>601</v>
      </c>
      <c r="E2537" s="97">
        <v>2022</v>
      </c>
      <c r="F2537" s="98" t="s">
        <v>66</v>
      </c>
      <c r="G2537" s="99" t="s">
        <v>186</v>
      </c>
      <c r="H2537" s="100" t="s">
        <v>3672</v>
      </c>
      <c r="I2537" s="101" t="s">
        <v>4040</v>
      </c>
      <c r="J2537" s="102" t="s">
        <v>740</v>
      </c>
      <c r="K2537" s="104" t="s">
        <v>634</v>
      </c>
      <c r="L2537" s="104" t="s">
        <v>634</v>
      </c>
      <c r="M2537" s="104">
        <v>2199.12</v>
      </c>
      <c r="N2537" s="104">
        <v>2415.1999999999998</v>
      </c>
      <c r="O2537" s="80"/>
      <c r="P2537" s="80"/>
      <c r="Q2537" s="80"/>
      <c r="R2537" s="80"/>
      <c r="S2537" s="80"/>
      <c r="T2537" s="80"/>
      <c r="U2537" s="80"/>
      <c r="V2537" s="80"/>
      <c r="W2537" s="80"/>
      <c r="X2537" s="80"/>
      <c r="Y2537" s="80"/>
      <c r="Z2537" s="80"/>
    </row>
    <row r="2538" spans="1:26" s="81" customFormat="1" x14ac:dyDescent="0.25">
      <c r="A2538" s="74" t="s">
        <v>41</v>
      </c>
      <c r="B2538" s="74" t="s">
        <v>41</v>
      </c>
      <c r="C2538" s="105" t="s">
        <v>51</v>
      </c>
      <c r="D2538" s="96" t="s">
        <v>1</v>
      </c>
      <c r="E2538" s="97">
        <v>2020</v>
      </c>
      <c r="F2538" s="98" t="s">
        <v>67</v>
      </c>
      <c r="G2538" s="99" t="s">
        <v>193</v>
      </c>
      <c r="H2538" s="100" t="s">
        <v>3673</v>
      </c>
      <c r="I2538" s="101" t="s">
        <v>194</v>
      </c>
      <c r="J2538" s="102" t="s">
        <v>684</v>
      </c>
      <c r="K2538" s="104" t="s">
        <v>545</v>
      </c>
      <c r="L2538" s="104" t="s">
        <v>545</v>
      </c>
      <c r="M2538" s="104">
        <v>1434.67</v>
      </c>
      <c r="N2538" s="104">
        <v>5022.6400000000003</v>
      </c>
      <c r="O2538" s="80"/>
      <c r="P2538" s="80"/>
      <c r="Q2538" s="80"/>
      <c r="R2538" s="80"/>
      <c r="S2538" s="80"/>
      <c r="T2538" s="80"/>
      <c r="U2538" s="80"/>
      <c r="V2538" s="80"/>
      <c r="W2538" s="80"/>
      <c r="X2538" s="80"/>
      <c r="Y2538" s="80"/>
      <c r="Z2538" s="80"/>
    </row>
    <row r="2539" spans="1:26" s="81" customFormat="1" x14ac:dyDescent="0.25">
      <c r="A2539" s="74" t="s">
        <v>41</v>
      </c>
      <c r="B2539" s="74" t="s">
        <v>41</v>
      </c>
      <c r="C2539" s="105" t="s">
        <v>668</v>
      </c>
      <c r="D2539" s="96" t="s">
        <v>10</v>
      </c>
      <c r="E2539" s="97">
        <v>2019</v>
      </c>
      <c r="F2539" s="98" t="s">
        <v>76</v>
      </c>
      <c r="G2539" s="99" t="s">
        <v>328</v>
      </c>
      <c r="H2539" s="100" t="s">
        <v>3674</v>
      </c>
      <c r="I2539" s="101" t="s">
        <v>179</v>
      </c>
      <c r="J2539" s="102" t="s">
        <v>357</v>
      </c>
      <c r="K2539" s="104" t="s">
        <v>547</v>
      </c>
      <c r="L2539" s="104" t="s">
        <v>547</v>
      </c>
      <c r="M2539" s="104">
        <v>1122.2</v>
      </c>
      <c r="N2539" s="104">
        <v>3112.55</v>
      </c>
      <c r="O2539" s="80"/>
      <c r="P2539" s="80"/>
      <c r="Q2539" s="80"/>
      <c r="R2539" s="80"/>
      <c r="S2539" s="80"/>
      <c r="T2539" s="80"/>
      <c r="U2539" s="80"/>
      <c r="V2539" s="80"/>
      <c r="W2539" s="80"/>
      <c r="X2539" s="80"/>
      <c r="Y2539" s="80"/>
      <c r="Z2539" s="80"/>
    </row>
    <row r="2540" spans="1:26" s="81" customFormat="1" x14ac:dyDescent="0.25">
      <c r="A2540" s="74" t="s">
        <v>41</v>
      </c>
      <c r="B2540" s="74" t="s">
        <v>41</v>
      </c>
      <c r="C2540" s="105" t="s">
        <v>48</v>
      </c>
      <c r="D2540" s="96" t="s">
        <v>11</v>
      </c>
      <c r="E2540" s="97">
        <v>2018</v>
      </c>
      <c r="F2540" s="98" t="s">
        <v>59</v>
      </c>
      <c r="G2540" s="99" t="s">
        <v>82</v>
      </c>
      <c r="H2540" s="100" t="s">
        <v>3675</v>
      </c>
      <c r="I2540" s="101" t="s">
        <v>131</v>
      </c>
      <c r="J2540" s="102" t="s">
        <v>779</v>
      </c>
      <c r="K2540" s="104" t="s">
        <v>634</v>
      </c>
      <c r="L2540" s="104" t="s">
        <v>634</v>
      </c>
      <c r="M2540" s="104">
        <v>2522.52</v>
      </c>
      <c r="N2540" s="104">
        <v>4511.1400000000003</v>
      </c>
      <c r="O2540" s="80"/>
      <c r="P2540" s="80"/>
      <c r="Q2540" s="80"/>
      <c r="R2540" s="80"/>
      <c r="S2540" s="80"/>
      <c r="T2540" s="80"/>
      <c r="U2540" s="80"/>
      <c r="V2540" s="80"/>
      <c r="W2540" s="80"/>
      <c r="X2540" s="80"/>
      <c r="Y2540" s="80"/>
      <c r="Z2540" s="80"/>
    </row>
    <row r="2541" spans="1:26" s="81" customFormat="1" x14ac:dyDescent="0.25">
      <c r="A2541" s="74" t="s">
        <v>41</v>
      </c>
      <c r="B2541" s="74" t="s">
        <v>41</v>
      </c>
      <c r="C2541" s="105" t="s">
        <v>51</v>
      </c>
      <c r="D2541" s="96" t="s">
        <v>1</v>
      </c>
      <c r="E2541" s="97">
        <v>2020</v>
      </c>
      <c r="F2541" s="98" t="s">
        <v>67</v>
      </c>
      <c r="G2541" s="99" t="s">
        <v>193</v>
      </c>
      <c r="H2541" s="100" t="s">
        <v>3676</v>
      </c>
      <c r="I2541" s="101" t="s">
        <v>194</v>
      </c>
      <c r="J2541" s="102" t="s">
        <v>827</v>
      </c>
      <c r="K2541" s="104" t="s">
        <v>545</v>
      </c>
      <c r="L2541" s="104" t="s">
        <v>545</v>
      </c>
      <c r="M2541" s="104">
        <v>1434.67</v>
      </c>
      <c r="N2541" s="104">
        <v>5022.6400000000003</v>
      </c>
      <c r="O2541" s="80"/>
      <c r="P2541" s="80"/>
      <c r="Q2541" s="80"/>
      <c r="R2541" s="80"/>
      <c r="S2541" s="80"/>
      <c r="T2541" s="80"/>
      <c r="U2541" s="80"/>
      <c r="V2541" s="80"/>
      <c r="W2541" s="80"/>
      <c r="X2541" s="80"/>
      <c r="Y2541" s="80"/>
      <c r="Z2541" s="80"/>
    </row>
    <row r="2542" spans="1:26" s="81" customFormat="1" x14ac:dyDescent="0.25">
      <c r="A2542" s="74" t="s">
        <v>41</v>
      </c>
      <c r="B2542" s="74" t="s">
        <v>41</v>
      </c>
      <c r="C2542" s="105" t="s">
        <v>706</v>
      </c>
      <c r="D2542" s="96" t="s">
        <v>568</v>
      </c>
      <c r="E2542" s="97">
        <v>2022</v>
      </c>
      <c r="F2542" s="98" t="s">
        <v>61</v>
      </c>
      <c r="G2542" s="99" t="s">
        <v>102</v>
      </c>
      <c r="H2542" s="100" t="s">
        <v>3677</v>
      </c>
      <c r="I2542" s="101" t="s">
        <v>311</v>
      </c>
      <c r="J2542" s="102" t="s">
        <v>695</v>
      </c>
      <c r="K2542" s="104" t="s">
        <v>545</v>
      </c>
      <c r="L2542" s="104" t="s">
        <v>545</v>
      </c>
      <c r="M2542" s="104">
        <v>1326.25</v>
      </c>
      <c r="N2542" s="104">
        <v>2962.87</v>
      </c>
      <c r="O2542" s="80"/>
      <c r="P2542" s="80"/>
      <c r="Q2542" s="80"/>
      <c r="R2542" s="80"/>
      <c r="S2542" s="80"/>
      <c r="T2542" s="80"/>
      <c r="U2542" s="80"/>
      <c r="V2542" s="80"/>
      <c r="W2542" s="80"/>
      <c r="X2542" s="80"/>
      <c r="Y2542" s="80"/>
      <c r="Z2542" s="80"/>
    </row>
    <row r="2543" spans="1:26" s="81" customFormat="1" x14ac:dyDescent="0.25">
      <c r="A2543" s="74" t="s">
        <v>41</v>
      </c>
      <c r="B2543" s="74" t="s">
        <v>41</v>
      </c>
      <c r="C2543" s="105" t="s">
        <v>706</v>
      </c>
      <c r="D2543" s="96" t="s">
        <v>568</v>
      </c>
      <c r="E2543" s="97">
        <v>2022</v>
      </c>
      <c r="F2543" s="98" t="s">
        <v>61</v>
      </c>
      <c r="G2543" s="99" t="s">
        <v>102</v>
      </c>
      <c r="H2543" s="100" t="s">
        <v>3678</v>
      </c>
      <c r="I2543" s="101" t="s">
        <v>103</v>
      </c>
      <c r="J2543" s="102" t="s">
        <v>774</v>
      </c>
      <c r="K2543" s="104" t="s">
        <v>634</v>
      </c>
      <c r="L2543" s="104" t="s">
        <v>634</v>
      </c>
      <c r="M2543" s="104">
        <v>2064.84</v>
      </c>
      <c r="N2543" s="104">
        <v>4306.2299999999996</v>
      </c>
      <c r="O2543" s="80"/>
      <c r="P2543" s="80"/>
      <c r="Q2543" s="80"/>
      <c r="R2543" s="80"/>
      <c r="S2543" s="80"/>
      <c r="T2543" s="80"/>
      <c r="U2543" s="80"/>
      <c r="V2543" s="80"/>
      <c r="W2543" s="80"/>
      <c r="X2543" s="80"/>
      <c r="Y2543" s="80"/>
      <c r="Z2543" s="80"/>
    </row>
    <row r="2544" spans="1:26" s="81" customFormat="1" x14ac:dyDescent="0.25">
      <c r="A2544" s="74" t="s">
        <v>41</v>
      </c>
      <c r="B2544" s="74" t="s">
        <v>41</v>
      </c>
      <c r="C2544" s="105" t="s">
        <v>754</v>
      </c>
      <c r="D2544" s="96" t="s">
        <v>755</v>
      </c>
      <c r="E2544" s="97">
        <v>2022</v>
      </c>
      <c r="F2544" s="98" t="s">
        <v>77</v>
      </c>
      <c r="G2544" s="99" t="s">
        <v>403</v>
      </c>
      <c r="H2544" s="100" t="s">
        <v>3679</v>
      </c>
      <c r="I2544" s="101" t="s">
        <v>500</v>
      </c>
      <c r="J2544" s="102" t="s">
        <v>873</v>
      </c>
      <c r="K2544" s="104" t="s">
        <v>634</v>
      </c>
      <c r="L2544" s="104" t="s">
        <v>634</v>
      </c>
      <c r="M2544" s="104">
        <v>2916.67</v>
      </c>
      <c r="N2544" s="104">
        <v>6093.98</v>
      </c>
      <c r="O2544" s="80"/>
      <c r="P2544" s="80"/>
      <c r="Q2544" s="80"/>
      <c r="R2544" s="80"/>
      <c r="S2544" s="80"/>
      <c r="T2544" s="80"/>
      <c r="U2544" s="80"/>
      <c r="V2544" s="80"/>
      <c r="W2544" s="80"/>
      <c r="X2544" s="80"/>
      <c r="Y2544" s="80"/>
      <c r="Z2544" s="80"/>
    </row>
    <row r="2545" spans="1:26" s="81" customFormat="1" x14ac:dyDescent="0.25">
      <c r="A2545" s="74" t="s">
        <v>41</v>
      </c>
      <c r="B2545" s="74" t="s">
        <v>41</v>
      </c>
      <c r="C2545" s="105" t="s">
        <v>55</v>
      </c>
      <c r="D2545" s="96" t="s">
        <v>6</v>
      </c>
      <c r="E2545" s="97">
        <v>2018</v>
      </c>
      <c r="F2545" s="98" t="s">
        <v>71</v>
      </c>
      <c r="G2545" s="99" t="s">
        <v>264</v>
      </c>
      <c r="H2545" s="100" t="s">
        <v>3680</v>
      </c>
      <c r="I2545" s="101" t="s">
        <v>269</v>
      </c>
      <c r="J2545" s="102" t="s">
        <v>736</v>
      </c>
      <c r="K2545" s="104" t="s">
        <v>634</v>
      </c>
      <c r="L2545" s="104" t="s">
        <v>634</v>
      </c>
      <c r="M2545" s="104">
        <v>1727</v>
      </c>
      <c r="N2545" s="104">
        <v>3479.61</v>
      </c>
      <c r="O2545" s="80"/>
      <c r="P2545" s="80"/>
      <c r="Q2545" s="80"/>
      <c r="R2545" s="80"/>
      <c r="S2545" s="80"/>
      <c r="T2545" s="80"/>
      <c r="U2545" s="80"/>
      <c r="V2545" s="80"/>
      <c r="W2545" s="80"/>
      <c r="X2545" s="80"/>
      <c r="Y2545" s="80"/>
      <c r="Z2545" s="80"/>
    </row>
    <row r="2546" spans="1:26" s="81" customFormat="1" x14ac:dyDescent="0.25">
      <c r="A2546" s="74" t="s">
        <v>41</v>
      </c>
      <c r="B2546" s="74" t="s">
        <v>41</v>
      </c>
      <c r="C2546" s="105" t="s">
        <v>668</v>
      </c>
      <c r="D2546" s="96" t="s">
        <v>10</v>
      </c>
      <c r="E2546" s="97">
        <v>2019</v>
      </c>
      <c r="F2546" s="98" t="s">
        <v>76</v>
      </c>
      <c r="G2546" s="99" t="s">
        <v>328</v>
      </c>
      <c r="H2546" s="100" t="s">
        <v>3681</v>
      </c>
      <c r="I2546" s="101" t="s">
        <v>179</v>
      </c>
      <c r="J2546" s="102" t="s">
        <v>349</v>
      </c>
      <c r="K2546" s="104" t="s">
        <v>545</v>
      </c>
      <c r="L2546" s="104" t="s">
        <v>545</v>
      </c>
      <c r="M2546" s="104">
        <v>1122.2</v>
      </c>
      <c r="N2546" s="104">
        <v>3112.55</v>
      </c>
      <c r="O2546" s="80"/>
      <c r="P2546" s="80"/>
      <c r="Q2546" s="80"/>
      <c r="R2546" s="80"/>
      <c r="S2546" s="80"/>
      <c r="T2546" s="80"/>
      <c r="U2546" s="80"/>
      <c r="V2546" s="80"/>
      <c r="W2546" s="80"/>
      <c r="X2546" s="80"/>
      <c r="Y2546" s="80"/>
      <c r="Z2546" s="80"/>
    </row>
    <row r="2547" spans="1:26" s="81" customFormat="1" x14ac:dyDescent="0.25">
      <c r="A2547" s="74" t="s">
        <v>41</v>
      </c>
      <c r="B2547" s="74" t="s">
        <v>41</v>
      </c>
      <c r="C2547" s="105" t="s">
        <v>691</v>
      </c>
      <c r="D2547" s="96" t="s">
        <v>21</v>
      </c>
      <c r="E2547" s="97">
        <v>2019</v>
      </c>
      <c r="F2547" s="98" t="s">
        <v>75</v>
      </c>
      <c r="G2547" s="99" t="s">
        <v>312</v>
      </c>
      <c r="H2547" s="100" t="s">
        <v>3682</v>
      </c>
      <c r="I2547" s="101" t="s">
        <v>313</v>
      </c>
      <c r="J2547" s="102" t="s">
        <v>874</v>
      </c>
      <c r="K2547" s="104" t="s">
        <v>634</v>
      </c>
      <c r="L2547" s="104" t="s">
        <v>634</v>
      </c>
      <c r="M2547" s="104">
        <v>1236.43</v>
      </c>
      <c r="N2547" s="104">
        <v>3029.39</v>
      </c>
      <c r="O2547" s="80"/>
      <c r="P2547" s="80"/>
      <c r="Q2547" s="80"/>
      <c r="R2547" s="80"/>
      <c r="S2547" s="80"/>
      <c r="T2547" s="80"/>
      <c r="U2547" s="80"/>
      <c r="V2547" s="80"/>
      <c r="W2547" s="80"/>
      <c r="X2547" s="80"/>
      <c r="Y2547" s="80"/>
      <c r="Z2547" s="80"/>
    </row>
    <row r="2548" spans="1:26" s="81" customFormat="1" x14ac:dyDescent="0.25">
      <c r="A2548" s="74" t="s">
        <v>41</v>
      </c>
      <c r="B2548" s="74" t="s">
        <v>41</v>
      </c>
      <c r="C2548" s="105" t="s">
        <v>670</v>
      </c>
      <c r="D2548" s="96" t="s">
        <v>12</v>
      </c>
      <c r="E2548" s="97">
        <v>2021</v>
      </c>
      <c r="F2548" s="98" t="s">
        <v>66</v>
      </c>
      <c r="G2548" s="99" t="s">
        <v>186</v>
      </c>
      <c r="H2548" s="100" t="s">
        <v>3683</v>
      </c>
      <c r="I2548" s="101" t="s">
        <v>254</v>
      </c>
      <c r="J2548" s="102" t="s">
        <v>671</v>
      </c>
      <c r="K2548" s="104" t="s">
        <v>634</v>
      </c>
      <c r="L2548" s="104" t="s">
        <v>634</v>
      </c>
      <c r="M2548" s="104">
        <v>2026.8</v>
      </c>
      <c r="N2548" s="104">
        <v>2043.42</v>
      </c>
      <c r="O2548" s="80"/>
      <c r="P2548" s="80"/>
      <c r="Q2548" s="80"/>
      <c r="R2548" s="80"/>
      <c r="S2548" s="80"/>
      <c r="T2548" s="80"/>
      <c r="U2548" s="80"/>
      <c r="V2548" s="80"/>
      <c r="W2548" s="80"/>
      <c r="X2548" s="80"/>
      <c r="Y2548" s="80"/>
      <c r="Z2548" s="80"/>
    </row>
    <row r="2549" spans="1:26" s="81" customFormat="1" x14ac:dyDescent="0.25">
      <c r="A2549" s="74" t="s">
        <v>41</v>
      </c>
      <c r="B2549" s="74" t="s">
        <v>41</v>
      </c>
      <c r="C2549" s="105" t="s">
        <v>754</v>
      </c>
      <c r="D2549" s="96" t="s">
        <v>755</v>
      </c>
      <c r="E2549" s="97">
        <v>2022</v>
      </c>
      <c r="F2549" s="98" t="s">
        <v>77</v>
      </c>
      <c r="G2549" s="99" t="s">
        <v>403</v>
      </c>
      <c r="H2549" s="100" t="s">
        <v>3684</v>
      </c>
      <c r="I2549" s="101" t="s">
        <v>283</v>
      </c>
      <c r="J2549" s="102" t="s">
        <v>802</v>
      </c>
      <c r="K2549" s="104" t="s">
        <v>634</v>
      </c>
      <c r="L2549" s="104" t="s">
        <v>634</v>
      </c>
      <c r="M2549" s="104">
        <v>2004.85</v>
      </c>
      <c r="N2549" s="104">
        <v>4237.18</v>
      </c>
      <c r="O2549" s="80"/>
      <c r="P2549" s="80"/>
      <c r="Q2549" s="80"/>
      <c r="R2549" s="80"/>
      <c r="S2549" s="80"/>
      <c r="T2549" s="80"/>
      <c r="U2549" s="80"/>
      <c r="V2549" s="80"/>
      <c r="W2549" s="80"/>
      <c r="X2549" s="80"/>
      <c r="Y2549" s="80"/>
      <c r="Z2549" s="80"/>
    </row>
    <row r="2550" spans="1:26" s="81" customFormat="1" x14ac:dyDescent="0.25">
      <c r="A2550" s="74" t="s">
        <v>41</v>
      </c>
      <c r="B2550" s="74" t="s">
        <v>41</v>
      </c>
      <c r="C2550" s="105" t="s">
        <v>691</v>
      </c>
      <c r="D2550" s="96" t="s">
        <v>21</v>
      </c>
      <c r="E2550" s="97">
        <v>2019</v>
      </c>
      <c r="F2550" s="98" t="s">
        <v>75</v>
      </c>
      <c r="G2550" s="99" t="s">
        <v>312</v>
      </c>
      <c r="H2550" s="100" t="s">
        <v>3685</v>
      </c>
      <c r="I2550" s="101" t="s">
        <v>313</v>
      </c>
      <c r="J2550" s="102" t="s">
        <v>828</v>
      </c>
      <c r="K2550" s="104" t="s">
        <v>634</v>
      </c>
      <c r="L2550" s="104" t="s">
        <v>634</v>
      </c>
      <c r="M2550" s="104">
        <v>1236.43</v>
      </c>
      <c r="N2550" s="104">
        <v>3029.39</v>
      </c>
      <c r="O2550" s="80"/>
      <c r="P2550" s="80"/>
      <c r="Q2550" s="80"/>
      <c r="R2550" s="80"/>
      <c r="S2550" s="80"/>
      <c r="T2550" s="80"/>
      <c r="U2550" s="80"/>
      <c r="V2550" s="80"/>
      <c r="W2550" s="80"/>
      <c r="X2550" s="80"/>
      <c r="Y2550" s="80"/>
      <c r="Z2550" s="80"/>
    </row>
    <row r="2551" spans="1:26" s="81" customFormat="1" x14ac:dyDescent="0.25">
      <c r="A2551" s="74" t="s">
        <v>41</v>
      </c>
      <c r="B2551" s="74" t="s">
        <v>41</v>
      </c>
      <c r="C2551" s="105" t="s">
        <v>1105</v>
      </c>
      <c r="D2551" s="96" t="s">
        <v>1106</v>
      </c>
      <c r="E2551" s="97">
        <v>2022</v>
      </c>
      <c r="F2551" s="98" t="s">
        <v>1107</v>
      </c>
      <c r="G2551" s="99" t="s">
        <v>1108</v>
      </c>
      <c r="H2551" s="100" t="s">
        <v>3686</v>
      </c>
      <c r="I2551" s="101" t="s">
        <v>1110</v>
      </c>
      <c r="J2551" s="102" t="s">
        <v>875</v>
      </c>
      <c r="K2551" s="104" t="s">
        <v>634</v>
      </c>
      <c r="L2551" s="104" t="s">
        <v>634</v>
      </c>
      <c r="M2551" s="104">
        <v>2244.38</v>
      </c>
      <c r="N2551" s="104">
        <v>4552.18</v>
      </c>
      <c r="O2551" s="80"/>
      <c r="P2551" s="80"/>
      <c r="Q2551" s="80"/>
      <c r="R2551" s="80"/>
      <c r="S2551" s="80"/>
      <c r="T2551" s="80"/>
      <c r="U2551" s="80"/>
      <c r="V2551" s="80"/>
      <c r="W2551" s="80"/>
      <c r="X2551" s="80"/>
      <c r="Y2551" s="80"/>
      <c r="Z2551" s="80"/>
    </row>
    <row r="2552" spans="1:26" s="81" customFormat="1" x14ac:dyDescent="0.25">
      <c r="A2552" s="74" t="s">
        <v>41</v>
      </c>
      <c r="B2552" s="74" t="s">
        <v>41</v>
      </c>
      <c r="C2552" s="105" t="s">
        <v>706</v>
      </c>
      <c r="D2552" s="96" t="s">
        <v>568</v>
      </c>
      <c r="E2552" s="97">
        <v>2022</v>
      </c>
      <c r="F2552" s="98" t="s">
        <v>61</v>
      </c>
      <c r="G2552" s="99" t="s">
        <v>102</v>
      </c>
      <c r="H2552" s="100" t="s">
        <v>3687</v>
      </c>
      <c r="I2552" s="101" t="s">
        <v>103</v>
      </c>
      <c r="J2552" s="102" t="s">
        <v>710</v>
      </c>
      <c r="K2552" s="104" t="s">
        <v>634</v>
      </c>
      <c r="L2552" s="104" t="s">
        <v>634</v>
      </c>
      <c r="M2552" s="104">
        <v>2064.84</v>
      </c>
      <c r="N2552" s="104">
        <v>4306.2299999999996</v>
      </c>
      <c r="O2552" s="80"/>
      <c r="P2552" s="80"/>
      <c r="Q2552" s="80"/>
      <c r="R2552" s="80"/>
      <c r="S2552" s="80"/>
      <c r="T2552" s="80"/>
      <c r="U2552" s="80"/>
      <c r="V2552" s="80"/>
      <c r="W2552" s="80"/>
      <c r="X2552" s="80"/>
      <c r="Y2552" s="80"/>
      <c r="Z2552" s="80"/>
    </row>
    <row r="2553" spans="1:26" s="81" customFormat="1" x14ac:dyDescent="0.25">
      <c r="A2553" s="74" t="s">
        <v>41</v>
      </c>
      <c r="B2553" s="74" t="s">
        <v>41</v>
      </c>
      <c r="C2553" s="105" t="s">
        <v>772</v>
      </c>
      <c r="D2553" s="96" t="s">
        <v>30</v>
      </c>
      <c r="E2553" s="97">
        <v>2019</v>
      </c>
      <c r="F2553" s="98" t="s">
        <v>79</v>
      </c>
      <c r="G2553" s="99" t="s">
        <v>517</v>
      </c>
      <c r="H2553" s="100" t="s">
        <v>3689</v>
      </c>
      <c r="I2553" s="101" t="s">
        <v>260</v>
      </c>
      <c r="J2553" s="102" t="s">
        <v>3690</v>
      </c>
      <c r="K2553" s="104" t="s">
        <v>634</v>
      </c>
      <c r="L2553" s="104" t="s">
        <v>634</v>
      </c>
      <c r="M2553" s="104">
        <v>1292.24</v>
      </c>
      <c r="N2553" s="104">
        <v>2819.22</v>
      </c>
      <c r="O2553" s="80"/>
      <c r="P2553" s="80"/>
      <c r="Q2553" s="80"/>
      <c r="R2553" s="80"/>
      <c r="S2553" s="80"/>
      <c r="T2553" s="80"/>
      <c r="U2553" s="80"/>
      <c r="V2553" s="80"/>
      <c r="W2553" s="80"/>
      <c r="X2553" s="80"/>
      <c r="Y2553" s="80"/>
      <c r="Z2553" s="80"/>
    </row>
    <row r="2554" spans="1:26" s="81" customFormat="1" x14ac:dyDescent="0.25">
      <c r="A2554" s="74" t="s">
        <v>41</v>
      </c>
      <c r="B2554" s="74" t="s">
        <v>41</v>
      </c>
      <c r="C2554" s="105" t="s">
        <v>666</v>
      </c>
      <c r="D2554" s="96" t="s">
        <v>9</v>
      </c>
      <c r="E2554" s="97">
        <v>2020</v>
      </c>
      <c r="F2554" s="98" t="s">
        <v>77</v>
      </c>
      <c r="G2554" s="99" t="s">
        <v>403</v>
      </c>
      <c r="H2554" s="100" t="s">
        <v>3691</v>
      </c>
      <c r="I2554" s="101" t="s">
        <v>91</v>
      </c>
      <c r="J2554" s="102" t="s">
        <v>667</v>
      </c>
      <c r="K2554" s="104" t="s">
        <v>545</v>
      </c>
      <c r="L2554" s="104" t="s">
        <v>545</v>
      </c>
      <c r="M2554" s="104">
        <v>1302</v>
      </c>
      <c r="N2554" s="104">
        <v>3510.95</v>
      </c>
      <c r="O2554" s="80"/>
      <c r="P2554" s="80"/>
      <c r="Q2554" s="80"/>
      <c r="R2554" s="80"/>
      <c r="S2554" s="80"/>
      <c r="T2554" s="80"/>
      <c r="U2554" s="80"/>
      <c r="V2554" s="80"/>
      <c r="W2554" s="80"/>
      <c r="X2554" s="80"/>
      <c r="Y2554" s="80"/>
      <c r="Z2554" s="80"/>
    </row>
    <row r="2555" spans="1:26" s="81" customFormat="1" x14ac:dyDescent="0.25">
      <c r="A2555" s="74" t="s">
        <v>41</v>
      </c>
      <c r="B2555" s="74" t="s">
        <v>41</v>
      </c>
      <c r="C2555" s="105" t="s">
        <v>4031</v>
      </c>
      <c r="D2555" s="96" t="s">
        <v>4032</v>
      </c>
      <c r="E2555" s="97">
        <v>2023</v>
      </c>
      <c r="F2555" s="98" t="s">
        <v>66</v>
      </c>
      <c r="G2555" s="99" t="s">
        <v>186</v>
      </c>
      <c r="H2555" s="100" t="s">
        <v>4064</v>
      </c>
      <c r="I2555" s="101" t="s">
        <v>91</v>
      </c>
      <c r="J2555" s="102" t="s">
        <v>669</v>
      </c>
      <c r="K2555" s="104" t="s">
        <v>634</v>
      </c>
      <c r="L2555" s="104" t="s">
        <v>634</v>
      </c>
      <c r="M2555" s="104">
        <v>1341.72</v>
      </c>
      <c r="N2555" s="104">
        <v>3334.44</v>
      </c>
      <c r="O2555" s="80"/>
      <c r="P2555" s="80"/>
      <c r="Q2555" s="80"/>
      <c r="R2555" s="80"/>
      <c r="S2555" s="80"/>
      <c r="T2555" s="80"/>
      <c r="U2555" s="80"/>
      <c r="V2555" s="80"/>
      <c r="W2555" s="80"/>
      <c r="X2555" s="80"/>
      <c r="Y2555" s="80"/>
      <c r="Z2555" s="80"/>
    </row>
    <row r="2556" spans="1:26" s="81" customFormat="1" x14ac:dyDescent="0.25">
      <c r="A2556" s="74" t="s">
        <v>41</v>
      </c>
      <c r="B2556" s="74" t="s">
        <v>41</v>
      </c>
      <c r="C2556" s="105" t="s">
        <v>3944</v>
      </c>
      <c r="D2556" s="96" t="s">
        <v>3945</v>
      </c>
      <c r="E2556" s="97">
        <v>2023</v>
      </c>
      <c r="F2556" s="98" t="s">
        <v>676</v>
      </c>
      <c r="G2556" s="99" t="s">
        <v>280</v>
      </c>
      <c r="H2556" s="100" t="s">
        <v>3692</v>
      </c>
      <c r="I2556" s="101" t="s">
        <v>281</v>
      </c>
      <c r="J2556" s="102" t="s">
        <v>771</v>
      </c>
      <c r="K2556" s="104" t="s">
        <v>634</v>
      </c>
      <c r="L2556" s="104" t="s">
        <v>634</v>
      </c>
      <c r="M2556" s="104">
        <v>1360.07</v>
      </c>
      <c r="N2556" s="104">
        <v>3166.66</v>
      </c>
      <c r="O2556" s="80"/>
      <c r="P2556" s="80"/>
      <c r="Q2556" s="80"/>
      <c r="R2556" s="80"/>
      <c r="S2556" s="80"/>
      <c r="T2556" s="80"/>
      <c r="U2556" s="80"/>
      <c r="V2556" s="80"/>
      <c r="W2556" s="80"/>
      <c r="X2556" s="80"/>
      <c r="Y2556" s="80"/>
      <c r="Z2556" s="80"/>
    </row>
    <row r="2557" spans="1:26" s="81" customFormat="1" x14ac:dyDescent="0.25">
      <c r="A2557" s="74" t="s">
        <v>41</v>
      </c>
      <c r="B2557" s="74" t="s">
        <v>41</v>
      </c>
      <c r="C2557" s="105" t="s">
        <v>3944</v>
      </c>
      <c r="D2557" s="96" t="s">
        <v>3945</v>
      </c>
      <c r="E2557" s="97">
        <v>2023</v>
      </c>
      <c r="F2557" s="98" t="s">
        <v>676</v>
      </c>
      <c r="G2557" s="99" t="s">
        <v>280</v>
      </c>
      <c r="H2557" s="100" t="s">
        <v>3693</v>
      </c>
      <c r="I2557" s="101" t="s">
        <v>281</v>
      </c>
      <c r="J2557" s="102" t="s">
        <v>685</v>
      </c>
      <c r="K2557" s="104" t="s">
        <v>634</v>
      </c>
      <c r="L2557" s="104" t="s">
        <v>634</v>
      </c>
      <c r="M2557" s="104">
        <v>1360.07</v>
      </c>
      <c r="N2557" s="104">
        <v>3166.66</v>
      </c>
      <c r="O2557" s="80"/>
      <c r="P2557" s="80"/>
      <c r="Q2557" s="80"/>
      <c r="R2557" s="80"/>
      <c r="S2557" s="80"/>
      <c r="T2557" s="80"/>
      <c r="U2557" s="80"/>
      <c r="V2557" s="80"/>
      <c r="W2557" s="80"/>
      <c r="X2557" s="80"/>
      <c r="Y2557" s="80"/>
      <c r="Z2557" s="80"/>
    </row>
    <row r="2558" spans="1:26" s="81" customFormat="1" x14ac:dyDescent="0.25">
      <c r="A2558" s="74" t="s">
        <v>41</v>
      </c>
      <c r="B2558" s="74" t="s">
        <v>41</v>
      </c>
      <c r="C2558" s="105" t="s">
        <v>706</v>
      </c>
      <c r="D2558" s="96" t="s">
        <v>568</v>
      </c>
      <c r="E2558" s="97">
        <v>2022</v>
      </c>
      <c r="F2558" s="98" t="s">
        <v>61</v>
      </c>
      <c r="G2558" s="99" t="s">
        <v>102</v>
      </c>
      <c r="H2558" s="100" t="s">
        <v>3694</v>
      </c>
      <c r="I2558" s="101" t="s">
        <v>103</v>
      </c>
      <c r="J2558" s="102" t="s">
        <v>860</v>
      </c>
      <c r="K2558" s="104" t="s">
        <v>634</v>
      </c>
      <c r="L2558" s="104" t="s">
        <v>634</v>
      </c>
      <c r="M2558" s="104">
        <v>2064.84</v>
      </c>
      <c r="N2558" s="104">
        <v>4306.2299999999996</v>
      </c>
      <c r="O2558" s="80"/>
      <c r="P2558" s="80"/>
      <c r="Q2558" s="80"/>
      <c r="R2558" s="80"/>
      <c r="S2558" s="80"/>
      <c r="T2558" s="80"/>
      <c r="U2558" s="80"/>
      <c r="V2558" s="80"/>
      <c r="W2558" s="80"/>
      <c r="X2558" s="80"/>
      <c r="Y2558" s="80"/>
      <c r="Z2558" s="80"/>
    </row>
    <row r="2559" spans="1:26" s="81" customFormat="1" x14ac:dyDescent="0.25">
      <c r="A2559" s="74" t="s">
        <v>41</v>
      </c>
      <c r="B2559" s="74" t="s">
        <v>41</v>
      </c>
      <c r="C2559" s="105" t="s">
        <v>666</v>
      </c>
      <c r="D2559" s="96" t="s">
        <v>9</v>
      </c>
      <c r="E2559" s="97">
        <v>2020</v>
      </c>
      <c r="F2559" s="98" t="s">
        <v>77</v>
      </c>
      <c r="G2559" s="99" t="s">
        <v>403</v>
      </c>
      <c r="H2559" s="100" t="s">
        <v>3695</v>
      </c>
      <c r="I2559" s="101" t="s">
        <v>86</v>
      </c>
      <c r="J2559" s="102" t="s">
        <v>741</v>
      </c>
      <c r="K2559" s="104" t="s">
        <v>634</v>
      </c>
      <c r="L2559" s="104" t="s">
        <v>634</v>
      </c>
      <c r="M2559" s="104">
        <v>2477.4</v>
      </c>
      <c r="N2559" s="104">
        <v>5476.86</v>
      </c>
      <c r="O2559" s="80"/>
      <c r="P2559" s="80"/>
      <c r="Q2559" s="80"/>
      <c r="R2559" s="80"/>
      <c r="S2559" s="80"/>
      <c r="T2559" s="80"/>
      <c r="U2559" s="80"/>
      <c r="V2559" s="80"/>
      <c r="W2559" s="80"/>
      <c r="X2559" s="80"/>
      <c r="Y2559" s="80"/>
      <c r="Z2559" s="80"/>
    </row>
    <row r="2560" spans="1:26" s="81" customFormat="1" x14ac:dyDescent="0.25">
      <c r="A2560" s="74" t="s">
        <v>41</v>
      </c>
      <c r="B2560" s="74" t="s">
        <v>41</v>
      </c>
      <c r="C2560" s="105" t="s">
        <v>3944</v>
      </c>
      <c r="D2560" s="96" t="s">
        <v>3945</v>
      </c>
      <c r="E2560" s="97">
        <v>2023</v>
      </c>
      <c r="F2560" s="98" t="s">
        <v>676</v>
      </c>
      <c r="G2560" s="99" t="s">
        <v>280</v>
      </c>
      <c r="H2560" s="100" t="s">
        <v>3696</v>
      </c>
      <c r="I2560" s="101" t="s">
        <v>281</v>
      </c>
      <c r="J2560" s="102" t="s">
        <v>733</v>
      </c>
      <c r="K2560" s="104" t="s">
        <v>634</v>
      </c>
      <c r="L2560" s="104" t="s">
        <v>634</v>
      </c>
      <c r="M2560" s="104">
        <v>1360.07</v>
      </c>
      <c r="N2560" s="104">
        <v>3166.66</v>
      </c>
      <c r="O2560" s="80"/>
      <c r="P2560" s="80"/>
      <c r="Q2560" s="80"/>
      <c r="R2560" s="80"/>
      <c r="S2560" s="80"/>
      <c r="T2560" s="80"/>
      <c r="U2560" s="80"/>
      <c r="V2560" s="80"/>
      <c r="W2560" s="80"/>
      <c r="X2560" s="80"/>
      <c r="Y2560" s="80"/>
      <c r="Z2560" s="80"/>
    </row>
    <row r="2561" spans="1:26" s="81" customFormat="1" x14ac:dyDescent="0.25">
      <c r="A2561" s="74" t="s">
        <v>41</v>
      </c>
      <c r="B2561" s="74" t="s">
        <v>41</v>
      </c>
      <c r="C2561" s="105" t="s">
        <v>706</v>
      </c>
      <c r="D2561" s="96" t="s">
        <v>568</v>
      </c>
      <c r="E2561" s="97">
        <v>2022</v>
      </c>
      <c r="F2561" s="98" t="s">
        <v>61</v>
      </c>
      <c r="G2561" s="99" t="s">
        <v>102</v>
      </c>
      <c r="H2561" s="100" t="s">
        <v>3697</v>
      </c>
      <c r="I2561" s="101" t="s">
        <v>311</v>
      </c>
      <c r="J2561" s="102" t="s">
        <v>695</v>
      </c>
      <c r="K2561" s="104" t="s">
        <v>545</v>
      </c>
      <c r="L2561" s="104" t="s">
        <v>545</v>
      </c>
      <c r="M2561" s="104">
        <v>1326.25</v>
      </c>
      <c r="N2561" s="104">
        <v>2962.87</v>
      </c>
      <c r="O2561" s="80"/>
      <c r="P2561" s="80"/>
      <c r="Q2561" s="80"/>
      <c r="R2561" s="80"/>
      <c r="S2561" s="80"/>
      <c r="T2561" s="80"/>
      <c r="U2561" s="80"/>
      <c r="V2561" s="80"/>
      <c r="W2561" s="80"/>
      <c r="X2561" s="80"/>
      <c r="Y2561" s="80"/>
      <c r="Z2561" s="80"/>
    </row>
    <row r="2562" spans="1:26" s="81" customFormat="1" x14ac:dyDescent="0.25">
      <c r="A2562" s="74" t="s">
        <v>41</v>
      </c>
      <c r="B2562" s="74" t="s">
        <v>41</v>
      </c>
      <c r="C2562" s="105" t="s">
        <v>691</v>
      </c>
      <c r="D2562" s="96" t="s">
        <v>21</v>
      </c>
      <c r="E2562" s="97">
        <v>2019</v>
      </c>
      <c r="F2562" s="98" t="s">
        <v>75</v>
      </c>
      <c r="G2562" s="99" t="s">
        <v>312</v>
      </c>
      <c r="H2562" s="100" t="s">
        <v>3698</v>
      </c>
      <c r="I2562" s="101" t="s">
        <v>313</v>
      </c>
      <c r="J2562" s="102" t="s">
        <v>695</v>
      </c>
      <c r="K2562" s="104" t="s">
        <v>634</v>
      </c>
      <c r="L2562" s="104" t="s">
        <v>634</v>
      </c>
      <c r="M2562" s="104">
        <v>1236.43</v>
      </c>
      <c r="N2562" s="104">
        <v>3029.39</v>
      </c>
      <c r="O2562" s="80"/>
      <c r="P2562" s="80"/>
      <c r="Q2562" s="80"/>
      <c r="R2562" s="80"/>
      <c r="S2562" s="80"/>
      <c r="T2562" s="80"/>
      <c r="U2562" s="80"/>
      <c r="V2562" s="80"/>
      <c r="W2562" s="80"/>
      <c r="X2562" s="80"/>
      <c r="Y2562" s="80"/>
      <c r="Z2562" s="80"/>
    </row>
    <row r="2563" spans="1:26" s="81" customFormat="1" x14ac:dyDescent="0.25">
      <c r="A2563" s="74" t="s">
        <v>41</v>
      </c>
      <c r="B2563" s="74" t="s">
        <v>41</v>
      </c>
      <c r="C2563" s="105" t="s">
        <v>706</v>
      </c>
      <c r="D2563" s="96" t="s">
        <v>568</v>
      </c>
      <c r="E2563" s="97">
        <v>2022</v>
      </c>
      <c r="F2563" s="98" t="s">
        <v>61</v>
      </c>
      <c r="G2563" s="99" t="s">
        <v>102</v>
      </c>
      <c r="H2563" s="100" t="s">
        <v>3699</v>
      </c>
      <c r="I2563" s="101" t="s">
        <v>103</v>
      </c>
      <c r="J2563" s="102" t="s">
        <v>875</v>
      </c>
      <c r="K2563" s="104" t="s">
        <v>634</v>
      </c>
      <c r="L2563" s="104" t="s">
        <v>634</v>
      </c>
      <c r="M2563" s="104">
        <v>2064.84</v>
      </c>
      <c r="N2563" s="104">
        <v>4306.2299999999996</v>
      </c>
      <c r="O2563" s="80"/>
      <c r="P2563" s="80"/>
      <c r="Q2563" s="80"/>
      <c r="R2563" s="80"/>
      <c r="S2563" s="80"/>
      <c r="T2563" s="80"/>
      <c r="U2563" s="80"/>
      <c r="V2563" s="80"/>
      <c r="W2563" s="80"/>
      <c r="X2563" s="80"/>
      <c r="Y2563" s="80"/>
      <c r="Z2563" s="80"/>
    </row>
    <row r="2564" spans="1:26" s="81" customFormat="1" x14ac:dyDescent="0.25">
      <c r="A2564" s="74" t="s">
        <v>41</v>
      </c>
      <c r="B2564" s="74" t="s">
        <v>41</v>
      </c>
      <c r="C2564" s="105" t="s">
        <v>3944</v>
      </c>
      <c r="D2564" s="96" t="s">
        <v>3945</v>
      </c>
      <c r="E2564" s="97">
        <v>2023</v>
      </c>
      <c r="F2564" s="98" t="s">
        <v>676</v>
      </c>
      <c r="G2564" s="99" t="s">
        <v>280</v>
      </c>
      <c r="H2564" s="100" t="s">
        <v>3701</v>
      </c>
      <c r="I2564" s="101" t="s">
        <v>281</v>
      </c>
      <c r="J2564" s="102" t="s">
        <v>685</v>
      </c>
      <c r="K2564" s="104" t="s">
        <v>634</v>
      </c>
      <c r="L2564" s="104" t="s">
        <v>634</v>
      </c>
      <c r="M2564" s="104">
        <v>1360.07</v>
      </c>
      <c r="N2564" s="104">
        <v>3166.66</v>
      </c>
      <c r="O2564" s="80"/>
      <c r="P2564" s="80"/>
      <c r="Q2564" s="80"/>
      <c r="R2564" s="80"/>
      <c r="S2564" s="80"/>
      <c r="T2564" s="80"/>
      <c r="U2564" s="80"/>
      <c r="V2564" s="80"/>
      <c r="W2564" s="80"/>
      <c r="X2564" s="80"/>
      <c r="Y2564" s="80"/>
      <c r="Z2564" s="80"/>
    </row>
    <row r="2565" spans="1:26" s="81" customFormat="1" x14ac:dyDescent="0.25">
      <c r="A2565" s="74" t="s">
        <v>41</v>
      </c>
      <c r="B2565" s="74" t="s">
        <v>41</v>
      </c>
      <c r="C2565" s="105" t="s">
        <v>55</v>
      </c>
      <c r="D2565" s="96" t="s">
        <v>6</v>
      </c>
      <c r="E2565" s="97">
        <v>2018</v>
      </c>
      <c r="F2565" s="98" t="s">
        <v>71</v>
      </c>
      <c r="G2565" s="99" t="s">
        <v>264</v>
      </c>
      <c r="H2565" s="100" t="s">
        <v>3702</v>
      </c>
      <c r="I2565" s="101" t="s">
        <v>271</v>
      </c>
      <c r="J2565" s="102" t="s">
        <v>733</v>
      </c>
      <c r="K2565" s="104" t="s">
        <v>634</v>
      </c>
      <c r="L2565" s="104" t="s">
        <v>634</v>
      </c>
      <c r="M2565" s="104">
        <v>2245.1</v>
      </c>
      <c r="N2565" s="104">
        <v>4326.8999999999996</v>
      </c>
      <c r="O2565" s="80"/>
      <c r="P2565" s="80"/>
      <c r="Q2565" s="80"/>
      <c r="R2565" s="80"/>
      <c r="S2565" s="80"/>
      <c r="T2565" s="80"/>
      <c r="U2565" s="80"/>
      <c r="V2565" s="80"/>
      <c r="W2565" s="80"/>
      <c r="X2565" s="80"/>
      <c r="Y2565" s="80"/>
      <c r="Z2565" s="80"/>
    </row>
    <row r="2566" spans="1:26" s="81" customFormat="1" x14ac:dyDescent="0.25">
      <c r="A2566" s="74" t="s">
        <v>41</v>
      </c>
      <c r="B2566" s="74" t="s">
        <v>41</v>
      </c>
      <c r="C2566" s="105" t="s">
        <v>706</v>
      </c>
      <c r="D2566" s="96" t="s">
        <v>568</v>
      </c>
      <c r="E2566" s="97">
        <v>2022</v>
      </c>
      <c r="F2566" s="98" t="s">
        <v>61</v>
      </c>
      <c r="G2566" s="99" t="s">
        <v>102</v>
      </c>
      <c r="H2566" s="100" t="s">
        <v>3704</v>
      </c>
      <c r="I2566" s="101" t="s">
        <v>103</v>
      </c>
      <c r="J2566" s="102" t="s">
        <v>1302</v>
      </c>
      <c r="K2566" s="104" t="s">
        <v>634</v>
      </c>
      <c r="L2566" s="104" t="s">
        <v>634</v>
      </c>
      <c r="M2566" s="104">
        <v>2064.84</v>
      </c>
      <c r="N2566" s="104">
        <v>4306.2299999999996</v>
      </c>
      <c r="O2566" s="80"/>
      <c r="P2566" s="80"/>
      <c r="Q2566" s="80"/>
      <c r="R2566" s="80"/>
      <c r="S2566" s="80"/>
      <c r="T2566" s="80"/>
      <c r="U2566" s="80"/>
      <c r="V2566" s="80"/>
      <c r="W2566" s="80"/>
      <c r="X2566" s="80"/>
      <c r="Y2566" s="80"/>
      <c r="Z2566" s="80"/>
    </row>
    <row r="2567" spans="1:26" s="81" customFormat="1" x14ac:dyDescent="0.25">
      <c r="A2567" s="74" t="s">
        <v>41</v>
      </c>
      <c r="B2567" s="74" t="s">
        <v>41</v>
      </c>
      <c r="C2567" s="105" t="s">
        <v>3944</v>
      </c>
      <c r="D2567" s="96" t="s">
        <v>3945</v>
      </c>
      <c r="E2567" s="97">
        <v>2023</v>
      </c>
      <c r="F2567" s="98" t="s">
        <v>676</v>
      </c>
      <c r="G2567" s="99" t="s">
        <v>280</v>
      </c>
      <c r="H2567" s="100" t="s">
        <v>3705</v>
      </c>
      <c r="I2567" s="101" t="s">
        <v>283</v>
      </c>
      <c r="J2567" s="102" t="s">
        <v>736</v>
      </c>
      <c r="K2567" s="104" t="s">
        <v>634</v>
      </c>
      <c r="L2567" s="104" t="s">
        <v>634</v>
      </c>
      <c r="M2567" s="104">
        <v>2803.83</v>
      </c>
      <c r="N2567" s="104">
        <v>5890.47</v>
      </c>
      <c r="O2567" s="80"/>
      <c r="P2567" s="80"/>
      <c r="Q2567" s="80"/>
      <c r="R2567" s="80"/>
      <c r="S2567" s="80"/>
      <c r="T2567" s="80"/>
      <c r="U2567" s="80"/>
      <c r="V2567" s="80"/>
      <c r="W2567" s="80"/>
      <c r="X2567" s="80"/>
      <c r="Y2567" s="80"/>
      <c r="Z2567" s="80"/>
    </row>
    <row r="2568" spans="1:26" s="81" customFormat="1" x14ac:dyDescent="0.25">
      <c r="A2568" s="74" t="s">
        <v>41</v>
      </c>
      <c r="B2568" s="74" t="s">
        <v>41</v>
      </c>
      <c r="C2568" s="105" t="s">
        <v>659</v>
      </c>
      <c r="D2568" s="96" t="s">
        <v>4</v>
      </c>
      <c r="E2568" s="97">
        <v>2020</v>
      </c>
      <c r="F2568" s="98" t="s">
        <v>66</v>
      </c>
      <c r="G2568" s="99" t="s">
        <v>186</v>
      </c>
      <c r="H2568" s="100" t="s">
        <v>3706</v>
      </c>
      <c r="I2568" s="101" t="s">
        <v>672</v>
      </c>
      <c r="J2568" s="102" t="s">
        <v>1460</v>
      </c>
      <c r="K2568" s="104" t="s">
        <v>545</v>
      </c>
      <c r="L2568" s="104" t="s">
        <v>545</v>
      </c>
      <c r="M2568" s="104">
        <v>1592.3</v>
      </c>
      <c r="N2568" s="104">
        <v>3776.96</v>
      </c>
      <c r="O2568" s="80"/>
      <c r="P2568" s="80"/>
      <c r="Q2568" s="80"/>
      <c r="R2568" s="80"/>
      <c r="S2568" s="80"/>
      <c r="T2568" s="80"/>
      <c r="U2568" s="80"/>
      <c r="V2568" s="80"/>
      <c r="W2568" s="80"/>
      <c r="X2568" s="80"/>
      <c r="Y2568" s="80"/>
      <c r="Z2568" s="80"/>
    </row>
    <row r="2569" spans="1:26" s="81" customFormat="1" x14ac:dyDescent="0.25">
      <c r="A2569" s="74" t="s">
        <v>41</v>
      </c>
      <c r="B2569" s="74" t="s">
        <v>41</v>
      </c>
      <c r="C2569" s="105" t="s">
        <v>929</v>
      </c>
      <c r="D2569" s="96" t="s">
        <v>930</v>
      </c>
      <c r="E2569" s="97">
        <v>2018</v>
      </c>
      <c r="F2569" s="98" t="s">
        <v>61</v>
      </c>
      <c r="G2569" s="99" t="s">
        <v>102</v>
      </c>
      <c r="H2569" s="100" t="s">
        <v>3707</v>
      </c>
      <c r="I2569" s="101" t="s">
        <v>179</v>
      </c>
      <c r="J2569" s="102" t="s">
        <v>1068</v>
      </c>
      <c r="K2569" s="104" t="s">
        <v>545</v>
      </c>
      <c r="L2569" s="104" t="s">
        <v>545</v>
      </c>
      <c r="M2569" s="104">
        <v>1692.6</v>
      </c>
      <c r="N2569" s="104">
        <v>3002</v>
      </c>
      <c r="O2569" s="80"/>
      <c r="P2569" s="80"/>
      <c r="Q2569" s="80"/>
      <c r="R2569" s="80"/>
      <c r="S2569" s="80"/>
      <c r="T2569" s="80"/>
      <c r="U2569" s="80"/>
      <c r="V2569" s="80"/>
      <c r="W2569" s="80"/>
      <c r="X2569" s="80"/>
      <c r="Y2569" s="80"/>
      <c r="Z2569" s="80"/>
    </row>
    <row r="2570" spans="1:26" s="81" customFormat="1" x14ac:dyDescent="0.25">
      <c r="A2570" s="74" t="s">
        <v>41</v>
      </c>
      <c r="B2570" s="74" t="s">
        <v>41</v>
      </c>
      <c r="C2570" s="105" t="s">
        <v>922</v>
      </c>
      <c r="D2570" s="96" t="s">
        <v>923</v>
      </c>
      <c r="E2570" s="97">
        <v>2023</v>
      </c>
      <c r="F2570" s="98" t="s">
        <v>61</v>
      </c>
      <c r="G2570" s="99" t="s">
        <v>102</v>
      </c>
      <c r="H2570" s="100" t="s">
        <v>3708</v>
      </c>
      <c r="I2570" s="101" t="s">
        <v>129</v>
      </c>
      <c r="J2570" s="102" t="s">
        <v>689</v>
      </c>
      <c r="K2570" s="104" t="s">
        <v>634</v>
      </c>
      <c r="L2570" s="104" t="s">
        <v>634</v>
      </c>
      <c r="M2570" s="104">
        <v>1858.89</v>
      </c>
      <c r="N2570" s="104">
        <v>3243.81</v>
      </c>
      <c r="O2570" s="80"/>
      <c r="P2570" s="80"/>
      <c r="Q2570" s="80"/>
      <c r="R2570" s="80"/>
      <c r="S2570" s="80"/>
      <c r="T2570" s="80"/>
      <c r="U2570" s="80"/>
      <c r="V2570" s="80"/>
      <c r="W2570" s="80"/>
      <c r="X2570" s="80"/>
      <c r="Y2570" s="80"/>
      <c r="Z2570" s="80"/>
    </row>
    <row r="2571" spans="1:26" s="81" customFormat="1" x14ac:dyDescent="0.25">
      <c r="A2571" s="74" t="s">
        <v>41</v>
      </c>
      <c r="B2571" s="74" t="s">
        <v>41</v>
      </c>
      <c r="C2571" s="105" t="s">
        <v>3944</v>
      </c>
      <c r="D2571" s="96" t="s">
        <v>3945</v>
      </c>
      <c r="E2571" s="97">
        <v>2023</v>
      </c>
      <c r="F2571" s="98" t="s">
        <v>676</v>
      </c>
      <c r="G2571" s="99" t="s">
        <v>280</v>
      </c>
      <c r="H2571" s="100" t="s">
        <v>3709</v>
      </c>
      <c r="I2571" s="101" t="s">
        <v>281</v>
      </c>
      <c r="J2571" s="102" t="s">
        <v>685</v>
      </c>
      <c r="K2571" s="104" t="s">
        <v>634</v>
      </c>
      <c r="L2571" s="104" t="s">
        <v>634</v>
      </c>
      <c r="M2571" s="104">
        <v>1360.07</v>
      </c>
      <c r="N2571" s="104">
        <v>3166.66</v>
      </c>
      <c r="O2571" s="80"/>
      <c r="P2571" s="80"/>
      <c r="Q2571" s="80"/>
      <c r="R2571" s="80"/>
      <c r="S2571" s="80"/>
      <c r="T2571" s="80"/>
      <c r="U2571" s="80"/>
      <c r="V2571" s="80"/>
      <c r="W2571" s="80"/>
      <c r="X2571" s="80"/>
      <c r="Y2571" s="80"/>
      <c r="Z2571" s="80"/>
    </row>
    <row r="2572" spans="1:26" s="81" customFormat="1" x14ac:dyDescent="0.25">
      <c r="A2572" s="74" t="s">
        <v>41</v>
      </c>
      <c r="B2572" s="74" t="s">
        <v>41</v>
      </c>
      <c r="C2572" s="105" t="s">
        <v>691</v>
      </c>
      <c r="D2572" s="96" t="s">
        <v>21</v>
      </c>
      <c r="E2572" s="97">
        <v>2019</v>
      </c>
      <c r="F2572" s="98" t="s">
        <v>75</v>
      </c>
      <c r="G2572" s="99" t="s">
        <v>312</v>
      </c>
      <c r="H2572" s="100" t="s">
        <v>3710</v>
      </c>
      <c r="I2572" s="101" t="s">
        <v>313</v>
      </c>
      <c r="J2572" s="102" t="s">
        <v>841</v>
      </c>
      <c r="K2572" s="104" t="s">
        <v>634</v>
      </c>
      <c r="L2572" s="104" t="s">
        <v>634</v>
      </c>
      <c r="M2572" s="104">
        <v>1236.43</v>
      </c>
      <c r="N2572" s="104">
        <v>3029.39</v>
      </c>
      <c r="O2572" s="80"/>
      <c r="P2572" s="80"/>
      <c r="Q2572" s="80"/>
      <c r="R2572" s="80"/>
      <c r="S2572" s="80"/>
      <c r="T2572" s="80"/>
      <c r="U2572" s="80"/>
      <c r="V2572" s="80"/>
      <c r="W2572" s="80"/>
      <c r="X2572" s="80"/>
      <c r="Y2572" s="80"/>
      <c r="Z2572" s="80"/>
    </row>
    <row r="2573" spans="1:26" s="81" customFormat="1" x14ac:dyDescent="0.25">
      <c r="A2573" s="74" t="s">
        <v>41</v>
      </c>
      <c r="B2573" s="74" t="s">
        <v>41</v>
      </c>
      <c r="C2573" s="105" t="s">
        <v>55</v>
      </c>
      <c r="D2573" s="96" t="s">
        <v>6</v>
      </c>
      <c r="E2573" s="97">
        <v>2018</v>
      </c>
      <c r="F2573" s="98" t="s">
        <v>71</v>
      </c>
      <c r="G2573" s="99" t="s">
        <v>264</v>
      </c>
      <c r="H2573" s="100" t="s">
        <v>3904</v>
      </c>
      <c r="I2573" s="101" t="s">
        <v>269</v>
      </c>
      <c r="J2573" s="102" t="s">
        <v>686</v>
      </c>
      <c r="K2573" s="104" t="s">
        <v>634</v>
      </c>
      <c r="L2573" s="104" t="s">
        <v>634</v>
      </c>
      <c r="M2573" s="104">
        <v>1727</v>
      </c>
      <c r="N2573" s="104">
        <v>3479.61</v>
      </c>
      <c r="O2573" s="80"/>
      <c r="P2573" s="80"/>
      <c r="Q2573" s="80"/>
      <c r="R2573" s="80"/>
      <c r="S2573" s="80"/>
      <c r="T2573" s="80"/>
      <c r="U2573" s="80"/>
      <c r="V2573" s="80"/>
      <c r="W2573" s="80"/>
      <c r="X2573" s="80"/>
      <c r="Y2573" s="80"/>
      <c r="Z2573" s="80"/>
    </row>
    <row r="2574" spans="1:26" s="81" customFormat="1" x14ac:dyDescent="0.25">
      <c r="A2574" s="74" t="s">
        <v>41</v>
      </c>
      <c r="B2574" s="74" t="s">
        <v>41</v>
      </c>
      <c r="C2574" s="105" t="s">
        <v>691</v>
      </c>
      <c r="D2574" s="96" t="s">
        <v>21</v>
      </c>
      <c r="E2574" s="97">
        <v>2019</v>
      </c>
      <c r="F2574" s="98" t="s">
        <v>75</v>
      </c>
      <c r="G2574" s="99" t="s">
        <v>312</v>
      </c>
      <c r="H2574" s="100" t="s">
        <v>3711</v>
      </c>
      <c r="I2574" s="101" t="s">
        <v>313</v>
      </c>
      <c r="J2574" s="102" t="s">
        <v>768</v>
      </c>
      <c r="K2574" s="104" t="s">
        <v>634</v>
      </c>
      <c r="L2574" s="104" t="s">
        <v>634</v>
      </c>
      <c r="M2574" s="104">
        <v>1236.43</v>
      </c>
      <c r="N2574" s="104">
        <v>3029.39</v>
      </c>
      <c r="O2574" s="80"/>
      <c r="P2574" s="80"/>
      <c r="Q2574" s="80"/>
      <c r="R2574" s="80"/>
      <c r="S2574" s="80"/>
      <c r="T2574" s="80"/>
      <c r="U2574" s="80"/>
      <c r="V2574" s="80"/>
      <c r="W2574" s="80"/>
      <c r="X2574" s="80"/>
      <c r="Y2574" s="80"/>
      <c r="Z2574" s="80"/>
    </row>
    <row r="2575" spans="1:26" s="81" customFormat="1" x14ac:dyDescent="0.25">
      <c r="A2575" s="74" t="s">
        <v>41</v>
      </c>
      <c r="B2575" s="74" t="s">
        <v>41</v>
      </c>
      <c r="C2575" s="105" t="s">
        <v>922</v>
      </c>
      <c r="D2575" s="96" t="s">
        <v>923</v>
      </c>
      <c r="E2575" s="97">
        <v>2023</v>
      </c>
      <c r="F2575" s="98" t="s">
        <v>61</v>
      </c>
      <c r="G2575" s="99" t="s">
        <v>102</v>
      </c>
      <c r="H2575" s="100" t="s">
        <v>3712</v>
      </c>
      <c r="I2575" s="101" t="s">
        <v>129</v>
      </c>
      <c r="J2575" s="102" t="s">
        <v>749</v>
      </c>
      <c r="K2575" s="104" t="s">
        <v>634</v>
      </c>
      <c r="L2575" s="104" t="s">
        <v>634</v>
      </c>
      <c r="M2575" s="104">
        <v>1858.89</v>
      </c>
      <c r="N2575" s="104">
        <v>3243.81</v>
      </c>
      <c r="O2575" s="80"/>
      <c r="P2575" s="80"/>
      <c r="Q2575" s="80"/>
      <c r="R2575" s="80"/>
      <c r="S2575" s="80"/>
      <c r="T2575" s="80"/>
      <c r="U2575" s="80"/>
      <c r="V2575" s="80"/>
      <c r="W2575" s="80"/>
      <c r="X2575" s="80"/>
      <c r="Y2575" s="80"/>
      <c r="Z2575" s="80"/>
    </row>
    <row r="2576" spans="1:26" s="81" customFormat="1" x14ac:dyDescent="0.25">
      <c r="A2576" s="74" t="s">
        <v>41</v>
      </c>
      <c r="B2576" s="74" t="s">
        <v>41</v>
      </c>
      <c r="C2576" s="105" t="s">
        <v>50</v>
      </c>
      <c r="D2576" s="96" t="s">
        <v>14</v>
      </c>
      <c r="E2576" s="97">
        <v>2019</v>
      </c>
      <c r="F2576" s="98" t="s">
        <v>66</v>
      </c>
      <c r="G2576" s="99" t="s">
        <v>186</v>
      </c>
      <c r="H2576" s="100" t="s">
        <v>3713</v>
      </c>
      <c r="I2576" s="101" t="s">
        <v>129</v>
      </c>
      <c r="J2576" s="102" t="s">
        <v>758</v>
      </c>
      <c r="K2576" s="104" t="s">
        <v>634</v>
      </c>
      <c r="L2576" s="104" t="s">
        <v>634</v>
      </c>
      <c r="M2576" s="104">
        <v>2425.1999999999998</v>
      </c>
      <c r="N2576" s="104">
        <v>2132.91</v>
      </c>
      <c r="O2576" s="80"/>
      <c r="P2576" s="80"/>
      <c r="Q2576" s="80"/>
      <c r="R2576" s="80"/>
      <c r="S2576" s="80"/>
      <c r="T2576" s="80"/>
      <c r="U2576" s="80"/>
      <c r="V2576" s="80"/>
      <c r="W2576" s="80"/>
      <c r="X2576" s="80"/>
      <c r="Y2576" s="80"/>
      <c r="Z2576" s="80"/>
    </row>
    <row r="2577" spans="1:26" s="81" customFormat="1" x14ac:dyDescent="0.25">
      <c r="A2577" s="74" t="s">
        <v>41</v>
      </c>
      <c r="B2577" s="74" t="s">
        <v>41</v>
      </c>
      <c r="C2577" s="105" t="s">
        <v>691</v>
      </c>
      <c r="D2577" s="96" t="s">
        <v>21</v>
      </c>
      <c r="E2577" s="97">
        <v>2019</v>
      </c>
      <c r="F2577" s="98" t="s">
        <v>75</v>
      </c>
      <c r="G2577" s="99" t="s">
        <v>312</v>
      </c>
      <c r="H2577" s="100" t="s">
        <v>3714</v>
      </c>
      <c r="I2577" s="101" t="s">
        <v>313</v>
      </c>
      <c r="J2577" s="102" t="s">
        <v>695</v>
      </c>
      <c r="K2577" s="104" t="s">
        <v>634</v>
      </c>
      <c r="L2577" s="104" t="s">
        <v>634</v>
      </c>
      <c r="M2577" s="104">
        <v>1236.43</v>
      </c>
      <c r="N2577" s="104">
        <v>3029.39</v>
      </c>
      <c r="O2577" s="80"/>
      <c r="P2577" s="80"/>
      <c r="Q2577" s="80"/>
      <c r="R2577" s="80"/>
      <c r="S2577" s="80"/>
      <c r="T2577" s="80"/>
      <c r="U2577" s="80"/>
      <c r="V2577" s="80"/>
      <c r="W2577" s="80"/>
      <c r="X2577" s="80"/>
      <c r="Y2577" s="80"/>
      <c r="Z2577" s="80"/>
    </row>
    <row r="2578" spans="1:26" s="81" customFormat="1" x14ac:dyDescent="0.25">
      <c r="A2578" s="74" t="s">
        <v>41</v>
      </c>
      <c r="B2578" s="74" t="s">
        <v>41</v>
      </c>
      <c r="C2578" s="105" t="s">
        <v>754</v>
      </c>
      <c r="D2578" s="96" t="s">
        <v>755</v>
      </c>
      <c r="E2578" s="97">
        <v>2022</v>
      </c>
      <c r="F2578" s="98" t="s">
        <v>77</v>
      </c>
      <c r="G2578" s="99" t="s">
        <v>403</v>
      </c>
      <c r="H2578" s="100" t="s">
        <v>3715</v>
      </c>
      <c r="I2578" s="101" t="s">
        <v>701</v>
      </c>
      <c r="J2578" s="102" t="s">
        <v>743</v>
      </c>
      <c r="K2578" s="104" t="s">
        <v>545</v>
      </c>
      <c r="L2578" s="104" t="s">
        <v>545</v>
      </c>
      <c r="M2578" s="104">
        <v>1328.3</v>
      </c>
      <c r="N2578" s="104">
        <v>3165.25</v>
      </c>
      <c r="O2578" s="80"/>
      <c r="P2578" s="80"/>
      <c r="Q2578" s="80"/>
      <c r="R2578" s="80"/>
      <c r="S2578" s="80"/>
      <c r="T2578" s="80"/>
      <c r="U2578" s="80"/>
      <c r="V2578" s="80"/>
      <c r="W2578" s="80"/>
      <c r="X2578" s="80"/>
      <c r="Y2578" s="80"/>
      <c r="Z2578" s="80"/>
    </row>
    <row r="2579" spans="1:26" s="81" customFormat="1" x14ac:dyDescent="0.25">
      <c r="A2579" s="74" t="s">
        <v>41</v>
      </c>
      <c r="B2579" s="74" t="s">
        <v>41</v>
      </c>
      <c r="C2579" s="105" t="s">
        <v>3944</v>
      </c>
      <c r="D2579" s="96" t="s">
        <v>3945</v>
      </c>
      <c r="E2579" s="97">
        <v>2023</v>
      </c>
      <c r="F2579" s="98" t="s">
        <v>676</v>
      </c>
      <c r="G2579" s="99" t="s">
        <v>280</v>
      </c>
      <c r="H2579" s="100" t="s">
        <v>3716</v>
      </c>
      <c r="I2579" s="101" t="s">
        <v>281</v>
      </c>
      <c r="J2579" s="102" t="s">
        <v>677</v>
      </c>
      <c r="K2579" s="104" t="s">
        <v>634</v>
      </c>
      <c r="L2579" s="104" t="s">
        <v>634</v>
      </c>
      <c r="M2579" s="104">
        <v>1360.07</v>
      </c>
      <c r="N2579" s="104">
        <v>3166.66</v>
      </c>
      <c r="O2579" s="80"/>
      <c r="P2579" s="80"/>
      <c r="Q2579" s="80"/>
      <c r="R2579" s="80"/>
      <c r="S2579" s="80"/>
      <c r="T2579" s="80"/>
      <c r="U2579" s="80"/>
      <c r="V2579" s="80"/>
      <c r="W2579" s="80"/>
      <c r="X2579" s="80"/>
      <c r="Y2579" s="80"/>
      <c r="Z2579" s="80"/>
    </row>
    <row r="2580" spans="1:26" s="81" customFormat="1" x14ac:dyDescent="0.25">
      <c r="A2580" s="74" t="s">
        <v>41</v>
      </c>
      <c r="B2580" s="74" t="s">
        <v>41</v>
      </c>
      <c r="C2580" s="105" t="s">
        <v>3944</v>
      </c>
      <c r="D2580" s="96" t="s">
        <v>3945</v>
      </c>
      <c r="E2580" s="97">
        <v>2023</v>
      </c>
      <c r="F2580" s="98" t="s">
        <v>676</v>
      </c>
      <c r="G2580" s="99" t="s">
        <v>280</v>
      </c>
      <c r="H2580" s="100" t="s">
        <v>3718</v>
      </c>
      <c r="I2580" s="101" t="s">
        <v>281</v>
      </c>
      <c r="J2580" s="102" t="s">
        <v>685</v>
      </c>
      <c r="K2580" s="104" t="s">
        <v>634</v>
      </c>
      <c r="L2580" s="104" t="s">
        <v>634</v>
      </c>
      <c r="M2580" s="104">
        <v>1360.07</v>
      </c>
      <c r="N2580" s="104">
        <v>3166.66</v>
      </c>
      <c r="O2580" s="80"/>
      <c r="P2580" s="80"/>
      <c r="Q2580" s="80"/>
      <c r="R2580" s="80"/>
      <c r="S2580" s="80"/>
      <c r="T2580" s="80"/>
      <c r="U2580" s="80"/>
      <c r="V2580" s="80"/>
      <c r="W2580" s="80"/>
      <c r="X2580" s="80"/>
      <c r="Y2580" s="80"/>
      <c r="Z2580" s="80"/>
    </row>
    <row r="2581" spans="1:26" s="81" customFormat="1" x14ac:dyDescent="0.25">
      <c r="A2581" s="74" t="s">
        <v>41</v>
      </c>
      <c r="B2581" s="74" t="s">
        <v>41</v>
      </c>
      <c r="C2581" s="105" t="s">
        <v>565</v>
      </c>
      <c r="D2581" s="96" t="s">
        <v>33</v>
      </c>
      <c r="E2581" s="97">
        <v>2021</v>
      </c>
      <c r="F2581" s="98" t="s">
        <v>77</v>
      </c>
      <c r="G2581" s="99" t="s">
        <v>403</v>
      </c>
      <c r="H2581" s="100" t="s">
        <v>3719</v>
      </c>
      <c r="I2581" s="101" t="s">
        <v>129</v>
      </c>
      <c r="J2581" s="102" t="s">
        <v>811</v>
      </c>
      <c r="K2581" s="104" t="s">
        <v>634</v>
      </c>
      <c r="L2581" s="104" t="s">
        <v>634</v>
      </c>
      <c r="M2581" s="104">
        <v>1622.7</v>
      </c>
      <c r="N2581" s="104">
        <v>2904.47</v>
      </c>
      <c r="O2581" s="80"/>
      <c r="P2581" s="80"/>
      <c r="Q2581" s="80"/>
      <c r="R2581" s="80"/>
      <c r="S2581" s="80"/>
      <c r="T2581" s="80"/>
      <c r="U2581" s="80"/>
      <c r="V2581" s="80"/>
      <c r="W2581" s="80"/>
      <c r="X2581" s="80"/>
      <c r="Y2581" s="80"/>
      <c r="Z2581" s="80"/>
    </row>
    <row r="2582" spans="1:26" s="81" customFormat="1" x14ac:dyDescent="0.25">
      <c r="A2582" s="74" t="s">
        <v>41</v>
      </c>
      <c r="B2582" s="74" t="s">
        <v>41</v>
      </c>
      <c r="C2582" s="105" t="s">
        <v>3944</v>
      </c>
      <c r="D2582" s="96" t="s">
        <v>3945</v>
      </c>
      <c r="E2582" s="97">
        <v>2023</v>
      </c>
      <c r="F2582" s="98" t="s">
        <v>676</v>
      </c>
      <c r="G2582" s="99" t="s">
        <v>280</v>
      </c>
      <c r="H2582" s="100" t="s">
        <v>3720</v>
      </c>
      <c r="I2582" s="101" t="s">
        <v>281</v>
      </c>
      <c r="J2582" s="102" t="s">
        <v>736</v>
      </c>
      <c r="K2582" s="104" t="s">
        <v>634</v>
      </c>
      <c r="L2582" s="104" t="s">
        <v>634</v>
      </c>
      <c r="M2582" s="104">
        <v>1360.07</v>
      </c>
      <c r="N2582" s="104">
        <v>3166.66</v>
      </c>
      <c r="O2582" s="80"/>
      <c r="P2582" s="80"/>
      <c r="Q2582" s="80"/>
      <c r="R2582" s="80"/>
      <c r="S2582" s="80"/>
      <c r="T2582" s="80"/>
      <c r="U2582" s="80"/>
      <c r="V2582" s="80"/>
      <c r="W2582" s="80"/>
      <c r="X2582" s="80"/>
      <c r="Y2582" s="80"/>
      <c r="Z2582" s="80"/>
    </row>
    <row r="2583" spans="1:26" s="81" customFormat="1" x14ac:dyDescent="0.25">
      <c r="A2583" s="74" t="s">
        <v>41</v>
      </c>
      <c r="B2583" s="74" t="s">
        <v>41</v>
      </c>
      <c r="C2583" s="105" t="s">
        <v>706</v>
      </c>
      <c r="D2583" s="96" t="s">
        <v>568</v>
      </c>
      <c r="E2583" s="97">
        <v>2022</v>
      </c>
      <c r="F2583" s="98" t="s">
        <v>61</v>
      </c>
      <c r="G2583" s="99" t="s">
        <v>102</v>
      </c>
      <c r="H2583" s="100" t="s">
        <v>3721</v>
      </c>
      <c r="I2583" s="101" t="s">
        <v>103</v>
      </c>
      <c r="J2583" s="102" t="s">
        <v>707</v>
      </c>
      <c r="K2583" s="104" t="s">
        <v>634</v>
      </c>
      <c r="L2583" s="104" t="s">
        <v>634</v>
      </c>
      <c r="M2583" s="104">
        <v>2064.84</v>
      </c>
      <c r="N2583" s="104">
        <v>4306.2299999999996</v>
      </c>
      <c r="O2583" s="80"/>
      <c r="P2583" s="80"/>
      <c r="Q2583" s="80"/>
      <c r="R2583" s="80"/>
      <c r="S2583" s="80"/>
      <c r="T2583" s="80"/>
      <c r="U2583" s="80"/>
      <c r="V2583" s="80"/>
      <c r="W2583" s="80"/>
      <c r="X2583" s="80"/>
      <c r="Y2583" s="80"/>
      <c r="Z2583" s="80"/>
    </row>
    <row r="2584" spans="1:26" s="81" customFormat="1" x14ac:dyDescent="0.25">
      <c r="A2584" s="74" t="s">
        <v>41</v>
      </c>
      <c r="B2584" s="74" t="s">
        <v>41</v>
      </c>
      <c r="C2584" s="105" t="s">
        <v>51</v>
      </c>
      <c r="D2584" s="96" t="s">
        <v>1</v>
      </c>
      <c r="E2584" s="97">
        <v>2020</v>
      </c>
      <c r="F2584" s="98" t="s">
        <v>67</v>
      </c>
      <c r="G2584" s="99" t="s">
        <v>193</v>
      </c>
      <c r="H2584" s="100" t="s">
        <v>3722</v>
      </c>
      <c r="I2584" s="101" t="s">
        <v>194</v>
      </c>
      <c r="J2584" s="102" t="s">
        <v>235</v>
      </c>
      <c r="K2584" s="104" t="s">
        <v>545</v>
      </c>
      <c r="L2584" s="104" t="s">
        <v>545</v>
      </c>
      <c r="M2584" s="104">
        <v>1434.67</v>
      </c>
      <c r="N2584" s="104">
        <v>5022.6400000000003</v>
      </c>
      <c r="O2584" s="80"/>
      <c r="P2584" s="80"/>
      <c r="Q2584" s="80"/>
      <c r="R2584" s="80"/>
      <c r="S2584" s="80"/>
      <c r="T2584" s="80"/>
      <c r="U2584" s="80"/>
      <c r="V2584" s="80"/>
      <c r="W2584" s="80"/>
      <c r="X2584" s="80"/>
      <c r="Y2584" s="80"/>
      <c r="Z2584" s="80"/>
    </row>
    <row r="2585" spans="1:26" s="81" customFormat="1" x14ac:dyDescent="0.25">
      <c r="A2585" s="74" t="s">
        <v>41</v>
      </c>
      <c r="B2585" s="74" t="s">
        <v>41</v>
      </c>
      <c r="C2585" s="105" t="s">
        <v>943</v>
      </c>
      <c r="D2585" s="96" t="s">
        <v>944</v>
      </c>
      <c r="E2585" s="97">
        <v>2023</v>
      </c>
      <c r="F2585" s="98" t="s">
        <v>66</v>
      </c>
      <c r="G2585" s="99" t="s">
        <v>186</v>
      </c>
      <c r="H2585" s="100" t="s">
        <v>3723</v>
      </c>
      <c r="I2585" s="101" t="s">
        <v>283</v>
      </c>
      <c r="J2585" s="102" t="s">
        <v>164</v>
      </c>
      <c r="K2585" s="104" t="s">
        <v>634</v>
      </c>
      <c r="L2585" s="104" t="s">
        <v>634</v>
      </c>
      <c r="M2585" s="104">
        <v>3641.88</v>
      </c>
      <c r="N2585" s="104">
        <v>3811.2</v>
      </c>
      <c r="O2585" s="80"/>
      <c r="P2585" s="80"/>
      <c r="Q2585" s="80"/>
      <c r="R2585" s="80"/>
      <c r="S2585" s="80"/>
      <c r="T2585" s="80"/>
      <c r="U2585" s="80"/>
      <c r="V2585" s="80"/>
      <c r="W2585" s="80"/>
      <c r="X2585" s="80"/>
      <c r="Y2585" s="80"/>
      <c r="Z2585" s="80"/>
    </row>
    <row r="2586" spans="1:26" s="81" customFormat="1" x14ac:dyDescent="0.25">
      <c r="A2586" s="74" t="s">
        <v>41</v>
      </c>
      <c r="B2586" s="74" t="s">
        <v>41</v>
      </c>
      <c r="C2586" s="105" t="s">
        <v>691</v>
      </c>
      <c r="D2586" s="96" t="s">
        <v>21</v>
      </c>
      <c r="E2586" s="97">
        <v>2019</v>
      </c>
      <c r="F2586" s="98" t="s">
        <v>75</v>
      </c>
      <c r="G2586" s="99" t="s">
        <v>312</v>
      </c>
      <c r="H2586" s="100" t="s">
        <v>3724</v>
      </c>
      <c r="I2586" s="101" t="s">
        <v>313</v>
      </c>
      <c r="J2586" s="102" t="s">
        <v>695</v>
      </c>
      <c r="K2586" s="104" t="s">
        <v>634</v>
      </c>
      <c r="L2586" s="104" t="s">
        <v>634</v>
      </c>
      <c r="M2586" s="104">
        <v>1236.43</v>
      </c>
      <c r="N2586" s="104">
        <v>3029.39</v>
      </c>
      <c r="O2586" s="80"/>
      <c r="P2586" s="80"/>
      <c r="Q2586" s="80"/>
      <c r="R2586" s="80"/>
      <c r="S2586" s="80"/>
      <c r="T2586" s="80"/>
      <c r="U2586" s="80"/>
      <c r="V2586" s="80"/>
      <c r="W2586" s="80"/>
      <c r="X2586" s="80"/>
      <c r="Y2586" s="80"/>
      <c r="Z2586" s="80"/>
    </row>
    <row r="2587" spans="1:26" s="81" customFormat="1" x14ac:dyDescent="0.25">
      <c r="A2587" s="74" t="s">
        <v>41</v>
      </c>
      <c r="B2587" s="74" t="s">
        <v>41</v>
      </c>
      <c r="C2587" s="105" t="s">
        <v>929</v>
      </c>
      <c r="D2587" s="96" t="s">
        <v>930</v>
      </c>
      <c r="E2587" s="97">
        <v>2018</v>
      </c>
      <c r="F2587" s="98" t="s">
        <v>61</v>
      </c>
      <c r="G2587" s="99" t="s">
        <v>102</v>
      </c>
      <c r="H2587" s="100" t="s">
        <v>3725</v>
      </c>
      <c r="I2587" s="101" t="s">
        <v>179</v>
      </c>
      <c r="J2587" s="102" t="s">
        <v>2139</v>
      </c>
      <c r="K2587" s="104" t="s">
        <v>545</v>
      </c>
      <c r="L2587" s="104" t="s">
        <v>545</v>
      </c>
      <c r="M2587" s="104">
        <v>1302</v>
      </c>
      <c r="N2587" s="104">
        <v>2442.8200000000002</v>
      </c>
      <c r="O2587" s="80"/>
      <c r="P2587" s="80"/>
      <c r="Q2587" s="80"/>
      <c r="R2587" s="80"/>
      <c r="S2587" s="80"/>
      <c r="T2587" s="80"/>
      <c r="U2587" s="80"/>
      <c r="V2587" s="80"/>
      <c r="W2587" s="80"/>
      <c r="X2587" s="80"/>
      <c r="Y2587" s="80"/>
      <c r="Z2587" s="80"/>
    </row>
    <row r="2588" spans="1:26" s="81" customFormat="1" x14ac:dyDescent="0.25">
      <c r="A2588" s="74" t="s">
        <v>41</v>
      </c>
      <c r="B2588" s="74" t="s">
        <v>41</v>
      </c>
      <c r="C2588" s="105" t="s">
        <v>922</v>
      </c>
      <c r="D2588" s="96" t="s">
        <v>923</v>
      </c>
      <c r="E2588" s="97">
        <v>2023</v>
      </c>
      <c r="F2588" s="98" t="s">
        <v>61</v>
      </c>
      <c r="G2588" s="99" t="s">
        <v>102</v>
      </c>
      <c r="H2588" s="100" t="s">
        <v>3726</v>
      </c>
      <c r="I2588" s="101" t="s">
        <v>131</v>
      </c>
      <c r="J2588" s="102" t="s">
        <v>705</v>
      </c>
      <c r="K2588" s="104" t="s">
        <v>634</v>
      </c>
      <c r="L2588" s="104" t="s">
        <v>634</v>
      </c>
      <c r="M2588" s="104">
        <v>2167.73</v>
      </c>
      <c r="N2588" s="104">
        <v>5267.61</v>
      </c>
      <c r="O2588" s="80"/>
      <c r="P2588" s="80"/>
      <c r="Q2588" s="80"/>
      <c r="R2588" s="80"/>
      <c r="S2588" s="80"/>
      <c r="T2588" s="80"/>
      <c r="U2588" s="80"/>
      <c r="V2588" s="80"/>
      <c r="W2588" s="80"/>
      <c r="X2588" s="80"/>
      <c r="Y2588" s="80"/>
      <c r="Z2588" s="80"/>
    </row>
    <row r="2589" spans="1:26" s="81" customFormat="1" x14ac:dyDescent="0.25">
      <c r="A2589" s="74" t="s">
        <v>41</v>
      </c>
      <c r="B2589" s="74" t="s">
        <v>41</v>
      </c>
      <c r="C2589" s="105" t="s">
        <v>781</v>
      </c>
      <c r="D2589" s="96" t="s">
        <v>32</v>
      </c>
      <c r="E2589" s="97">
        <v>2018</v>
      </c>
      <c r="F2589" s="98" t="s">
        <v>60</v>
      </c>
      <c r="G2589" s="99" t="s">
        <v>90</v>
      </c>
      <c r="H2589" s="100" t="s">
        <v>3727</v>
      </c>
      <c r="I2589" s="101" t="s">
        <v>91</v>
      </c>
      <c r="J2589" s="102" t="s">
        <v>695</v>
      </c>
      <c r="K2589" s="104" t="s">
        <v>634</v>
      </c>
      <c r="L2589" s="104" t="s">
        <v>634</v>
      </c>
      <c r="M2589" s="104">
        <v>1460.8</v>
      </c>
      <c r="N2589" s="104">
        <v>3333.87</v>
      </c>
      <c r="O2589" s="80"/>
      <c r="P2589" s="80"/>
      <c r="Q2589" s="80"/>
      <c r="R2589" s="80"/>
      <c r="S2589" s="80"/>
      <c r="T2589" s="80"/>
      <c r="U2589" s="80"/>
      <c r="V2589" s="80"/>
      <c r="W2589" s="80"/>
      <c r="X2589" s="80"/>
      <c r="Y2589" s="80"/>
      <c r="Z2589" s="80"/>
    </row>
    <row r="2590" spans="1:26" s="81" customFormat="1" x14ac:dyDescent="0.25">
      <c r="A2590" s="74" t="s">
        <v>41</v>
      </c>
      <c r="B2590" s="74" t="s">
        <v>41</v>
      </c>
      <c r="C2590" s="105" t="s">
        <v>761</v>
      </c>
      <c r="D2590" s="96" t="s">
        <v>35</v>
      </c>
      <c r="E2590" s="97">
        <v>2018</v>
      </c>
      <c r="F2590" s="98" t="s">
        <v>59</v>
      </c>
      <c r="G2590" s="99" t="s">
        <v>82</v>
      </c>
      <c r="H2590" s="100" t="s">
        <v>3728</v>
      </c>
      <c r="I2590" s="101" t="s">
        <v>129</v>
      </c>
      <c r="J2590" s="102" t="s">
        <v>762</v>
      </c>
      <c r="K2590" s="104" t="s">
        <v>634</v>
      </c>
      <c r="L2590" s="104" t="s">
        <v>634</v>
      </c>
      <c r="M2590" s="104">
        <v>1326.25</v>
      </c>
      <c r="N2590" s="104">
        <v>2601.58</v>
      </c>
      <c r="O2590" s="80"/>
      <c r="P2590" s="80"/>
      <c r="Q2590" s="80"/>
      <c r="R2590" s="80"/>
      <c r="S2590" s="80"/>
      <c r="T2590" s="80"/>
      <c r="U2590" s="80"/>
      <c r="V2590" s="80"/>
      <c r="W2590" s="80"/>
      <c r="X2590" s="80"/>
      <c r="Y2590" s="80"/>
      <c r="Z2590" s="80"/>
    </row>
    <row r="2591" spans="1:26" s="81" customFormat="1" x14ac:dyDescent="0.25">
      <c r="A2591" s="74" t="s">
        <v>41</v>
      </c>
      <c r="B2591" s="74" t="s">
        <v>41</v>
      </c>
      <c r="C2591" s="105" t="s">
        <v>48</v>
      </c>
      <c r="D2591" s="96" t="s">
        <v>11</v>
      </c>
      <c r="E2591" s="97">
        <v>2018</v>
      </c>
      <c r="F2591" s="98" t="s">
        <v>59</v>
      </c>
      <c r="G2591" s="99" t="s">
        <v>82</v>
      </c>
      <c r="H2591" s="100" t="s">
        <v>3729</v>
      </c>
      <c r="I2591" s="101" t="s">
        <v>99</v>
      </c>
      <c r="J2591" s="102" t="s">
        <v>747</v>
      </c>
      <c r="K2591" s="104" t="s">
        <v>634</v>
      </c>
      <c r="L2591" s="104" t="s">
        <v>634</v>
      </c>
      <c r="M2591" s="104">
        <v>2260.5700000000002</v>
      </c>
      <c r="N2591" s="104">
        <v>4121.09</v>
      </c>
      <c r="O2591" s="80"/>
      <c r="P2591" s="80"/>
      <c r="Q2591" s="80"/>
      <c r="R2591" s="80"/>
      <c r="S2591" s="80"/>
      <c r="T2591" s="80"/>
      <c r="U2591" s="80"/>
      <c r="V2591" s="80"/>
      <c r="W2591" s="80"/>
      <c r="X2591" s="80"/>
      <c r="Y2591" s="80"/>
      <c r="Z2591" s="80"/>
    </row>
    <row r="2592" spans="1:26" s="81" customFormat="1" x14ac:dyDescent="0.25">
      <c r="A2592" s="74" t="s">
        <v>41</v>
      </c>
      <c r="B2592" s="74" t="s">
        <v>41</v>
      </c>
      <c r="C2592" s="105" t="s">
        <v>706</v>
      </c>
      <c r="D2592" s="96" t="s">
        <v>568</v>
      </c>
      <c r="E2592" s="97">
        <v>2022</v>
      </c>
      <c r="F2592" s="98" t="s">
        <v>61</v>
      </c>
      <c r="G2592" s="99" t="s">
        <v>102</v>
      </c>
      <c r="H2592" s="100" t="s">
        <v>3730</v>
      </c>
      <c r="I2592" s="101" t="s">
        <v>86</v>
      </c>
      <c r="J2592" s="102" t="s">
        <v>735</v>
      </c>
      <c r="K2592" s="104" t="s">
        <v>634</v>
      </c>
      <c r="L2592" s="104" t="s">
        <v>634</v>
      </c>
      <c r="M2592" s="104">
        <v>2498.17</v>
      </c>
      <c r="N2592" s="104">
        <v>5098.95</v>
      </c>
      <c r="O2592" s="80"/>
      <c r="P2592" s="80"/>
      <c r="Q2592" s="80"/>
      <c r="R2592" s="80"/>
      <c r="S2592" s="80"/>
      <c r="T2592" s="80"/>
      <c r="U2592" s="80"/>
      <c r="V2592" s="80"/>
      <c r="W2592" s="80"/>
      <c r="X2592" s="80"/>
      <c r="Y2592" s="80"/>
      <c r="Z2592" s="80"/>
    </row>
    <row r="2593" spans="1:26" s="81" customFormat="1" x14ac:dyDescent="0.25">
      <c r="A2593" s="74" t="s">
        <v>41</v>
      </c>
      <c r="B2593" s="74" t="s">
        <v>41</v>
      </c>
      <c r="C2593" s="105" t="s">
        <v>691</v>
      </c>
      <c r="D2593" s="96" t="s">
        <v>21</v>
      </c>
      <c r="E2593" s="97">
        <v>2019</v>
      </c>
      <c r="F2593" s="98" t="s">
        <v>75</v>
      </c>
      <c r="G2593" s="99" t="s">
        <v>312</v>
      </c>
      <c r="H2593" s="100" t="s">
        <v>3731</v>
      </c>
      <c r="I2593" s="101" t="s">
        <v>313</v>
      </c>
      <c r="J2593" s="102" t="s">
        <v>790</v>
      </c>
      <c r="K2593" s="104" t="s">
        <v>634</v>
      </c>
      <c r="L2593" s="104" t="s">
        <v>634</v>
      </c>
      <c r="M2593" s="104">
        <v>1236.43</v>
      </c>
      <c r="N2593" s="104">
        <v>3029.39</v>
      </c>
      <c r="O2593" s="80"/>
      <c r="P2593" s="80"/>
      <c r="Q2593" s="80"/>
      <c r="R2593" s="80"/>
      <c r="S2593" s="80"/>
      <c r="T2593" s="80"/>
      <c r="U2593" s="80"/>
      <c r="V2593" s="80"/>
      <c r="W2593" s="80"/>
      <c r="X2593" s="80"/>
      <c r="Y2593" s="80"/>
      <c r="Z2593" s="80"/>
    </row>
    <row r="2594" spans="1:26" s="81" customFormat="1" x14ac:dyDescent="0.25">
      <c r="A2594" s="74" t="s">
        <v>41</v>
      </c>
      <c r="B2594" s="74" t="s">
        <v>41</v>
      </c>
      <c r="C2594" s="105" t="s">
        <v>980</v>
      </c>
      <c r="D2594" s="96" t="s">
        <v>981</v>
      </c>
      <c r="E2594" s="97">
        <v>2022</v>
      </c>
      <c r="F2594" s="98" t="s">
        <v>982</v>
      </c>
      <c r="G2594" s="99" t="s">
        <v>983</v>
      </c>
      <c r="H2594" s="100" t="s">
        <v>3732</v>
      </c>
      <c r="I2594" s="101" t="s">
        <v>108</v>
      </c>
      <c r="J2594" s="102" t="s">
        <v>752</v>
      </c>
      <c r="K2594" s="104" t="s">
        <v>634</v>
      </c>
      <c r="L2594" s="104" t="s">
        <v>634</v>
      </c>
      <c r="M2594" s="104">
        <v>1424.79</v>
      </c>
      <c r="N2594" s="104">
        <v>5038.51</v>
      </c>
      <c r="O2594" s="80"/>
      <c r="P2594" s="80"/>
      <c r="Q2594" s="80"/>
      <c r="R2594" s="80"/>
      <c r="S2594" s="80"/>
      <c r="T2594" s="80"/>
      <c r="U2594" s="80"/>
      <c r="V2594" s="80"/>
      <c r="W2594" s="80"/>
      <c r="X2594" s="80"/>
      <c r="Y2594" s="80"/>
      <c r="Z2594" s="80"/>
    </row>
    <row r="2595" spans="1:26" s="81" customFormat="1" x14ac:dyDescent="0.25">
      <c r="A2595" s="74" t="s">
        <v>41</v>
      </c>
      <c r="B2595" s="74" t="s">
        <v>41</v>
      </c>
      <c r="C2595" s="105" t="s">
        <v>1245</v>
      </c>
      <c r="D2595" s="96" t="s">
        <v>1246</v>
      </c>
      <c r="E2595" s="97">
        <v>2021</v>
      </c>
      <c r="F2595" s="98" t="s">
        <v>78</v>
      </c>
      <c r="G2595" s="99" t="s">
        <v>507</v>
      </c>
      <c r="H2595" s="100" t="s">
        <v>3733</v>
      </c>
      <c r="I2595" s="101" t="s">
        <v>508</v>
      </c>
      <c r="J2595" s="102" t="s">
        <v>815</v>
      </c>
      <c r="K2595" s="104" t="s">
        <v>634</v>
      </c>
      <c r="L2595" s="104" t="s">
        <v>634</v>
      </c>
      <c r="M2595" s="104">
        <v>1977.95</v>
      </c>
      <c r="N2595" s="104">
        <v>3889.85</v>
      </c>
      <c r="O2595" s="80"/>
      <c r="P2595" s="80"/>
      <c r="Q2595" s="80"/>
      <c r="R2595" s="80"/>
      <c r="S2595" s="80"/>
      <c r="T2595" s="80"/>
      <c r="U2595" s="80"/>
      <c r="V2595" s="80"/>
      <c r="W2595" s="80"/>
      <c r="X2595" s="80"/>
      <c r="Y2595" s="80"/>
      <c r="Z2595" s="80"/>
    </row>
    <row r="2596" spans="1:26" s="81" customFormat="1" x14ac:dyDescent="0.25">
      <c r="A2596" s="74" t="s">
        <v>41</v>
      </c>
      <c r="B2596" s="74" t="s">
        <v>41</v>
      </c>
      <c r="C2596" s="105" t="s">
        <v>659</v>
      </c>
      <c r="D2596" s="96" t="s">
        <v>4</v>
      </c>
      <c r="E2596" s="97">
        <v>2020</v>
      </c>
      <c r="F2596" s="98" t="s">
        <v>66</v>
      </c>
      <c r="G2596" s="99" t="s">
        <v>186</v>
      </c>
      <c r="H2596" s="100" t="s">
        <v>3734</v>
      </c>
      <c r="I2596" s="101" t="s">
        <v>179</v>
      </c>
      <c r="J2596" s="102" t="s">
        <v>426</v>
      </c>
      <c r="K2596" s="104" t="s">
        <v>545</v>
      </c>
      <c r="L2596" s="104" t="s">
        <v>545</v>
      </c>
      <c r="M2596" s="104">
        <v>1445.71</v>
      </c>
      <c r="N2596" s="104">
        <v>3525.97</v>
      </c>
      <c r="O2596" s="80"/>
      <c r="P2596" s="80"/>
      <c r="Q2596" s="80"/>
      <c r="R2596" s="80"/>
      <c r="S2596" s="80"/>
      <c r="T2596" s="80"/>
      <c r="U2596" s="80"/>
      <c r="V2596" s="80"/>
      <c r="W2596" s="80"/>
      <c r="X2596" s="80"/>
      <c r="Y2596" s="80"/>
      <c r="Z2596" s="80"/>
    </row>
    <row r="2597" spans="1:26" s="81" customFormat="1" x14ac:dyDescent="0.25">
      <c r="A2597" s="74" t="s">
        <v>41</v>
      </c>
      <c r="B2597" s="74" t="s">
        <v>41</v>
      </c>
      <c r="C2597" s="105" t="s">
        <v>754</v>
      </c>
      <c r="D2597" s="96" t="s">
        <v>755</v>
      </c>
      <c r="E2597" s="97">
        <v>2022</v>
      </c>
      <c r="F2597" s="98" t="s">
        <v>77</v>
      </c>
      <c r="G2597" s="99" t="s">
        <v>403</v>
      </c>
      <c r="H2597" s="100" t="s">
        <v>3735</v>
      </c>
      <c r="I2597" s="101" t="s">
        <v>701</v>
      </c>
      <c r="J2597" s="102" t="s">
        <v>743</v>
      </c>
      <c r="K2597" s="104" t="s">
        <v>545</v>
      </c>
      <c r="L2597" s="104" t="s">
        <v>545</v>
      </c>
      <c r="M2597" s="104">
        <v>1328.3</v>
      </c>
      <c r="N2597" s="104">
        <v>3165.25</v>
      </c>
      <c r="O2597" s="80"/>
      <c r="P2597" s="80"/>
      <c r="Q2597" s="80"/>
      <c r="R2597" s="80"/>
      <c r="S2597" s="80"/>
      <c r="T2597" s="80"/>
      <c r="U2597" s="80"/>
      <c r="V2597" s="80"/>
      <c r="W2597" s="80"/>
      <c r="X2597" s="80"/>
      <c r="Y2597" s="80"/>
      <c r="Z2597" s="80"/>
    </row>
    <row r="2598" spans="1:26" s="81" customFormat="1" x14ac:dyDescent="0.25">
      <c r="A2598" s="74" t="s">
        <v>41</v>
      </c>
      <c r="B2598" s="74" t="s">
        <v>41</v>
      </c>
      <c r="C2598" s="105" t="s">
        <v>3944</v>
      </c>
      <c r="D2598" s="96" t="s">
        <v>3945</v>
      </c>
      <c r="E2598" s="97">
        <v>2023</v>
      </c>
      <c r="F2598" s="98" t="s">
        <v>676</v>
      </c>
      <c r="G2598" s="99" t="s">
        <v>280</v>
      </c>
      <c r="H2598" s="100" t="s">
        <v>3736</v>
      </c>
      <c r="I2598" s="101" t="s">
        <v>281</v>
      </c>
      <c r="J2598" s="102" t="s">
        <v>655</v>
      </c>
      <c r="K2598" s="104" t="s">
        <v>634</v>
      </c>
      <c r="L2598" s="104" t="s">
        <v>634</v>
      </c>
      <c r="M2598" s="104">
        <v>1360.07</v>
      </c>
      <c r="N2598" s="104">
        <v>3166.66</v>
      </c>
      <c r="O2598" s="80"/>
      <c r="P2598" s="80"/>
      <c r="Q2598" s="80"/>
      <c r="R2598" s="80"/>
      <c r="S2598" s="80"/>
      <c r="T2598" s="80"/>
      <c r="U2598" s="80"/>
      <c r="V2598" s="80"/>
      <c r="W2598" s="80"/>
      <c r="X2598" s="80"/>
      <c r="Y2598" s="80"/>
      <c r="Z2598" s="80"/>
    </row>
    <row r="2599" spans="1:26" s="81" customFormat="1" x14ac:dyDescent="0.25">
      <c r="A2599" s="74" t="s">
        <v>41</v>
      </c>
      <c r="B2599" s="74" t="s">
        <v>41</v>
      </c>
      <c r="C2599" s="105" t="s">
        <v>659</v>
      </c>
      <c r="D2599" s="96" t="s">
        <v>4</v>
      </c>
      <c r="E2599" s="97">
        <v>2020</v>
      </c>
      <c r="F2599" s="98" t="s">
        <v>66</v>
      </c>
      <c r="G2599" s="99" t="s">
        <v>186</v>
      </c>
      <c r="H2599" s="100" t="s">
        <v>3738</v>
      </c>
      <c r="I2599" s="101" t="s">
        <v>179</v>
      </c>
      <c r="J2599" s="102" t="s">
        <v>410</v>
      </c>
      <c r="K2599" s="104" t="s">
        <v>545</v>
      </c>
      <c r="L2599" s="104" t="s">
        <v>545</v>
      </c>
      <c r="M2599" s="104">
        <v>1328.3</v>
      </c>
      <c r="N2599" s="104">
        <v>3222.57</v>
      </c>
      <c r="O2599" s="80"/>
      <c r="P2599" s="80"/>
      <c r="Q2599" s="80"/>
      <c r="R2599" s="80"/>
      <c r="S2599" s="80"/>
      <c r="T2599" s="80"/>
      <c r="U2599" s="80"/>
      <c r="V2599" s="80"/>
      <c r="W2599" s="80"/>
      <c r="X2599" s="80"/>
      <c r="Y2599" s="80"/>
      <c r="Z2599" s="80"/>
    </row>
    <row r="2600" spans="1:26" s="81" customFormat="1" x14ac:dyDescent="0.25">
      <c r="A2600" s="74" t="s">
        <v>41</v>
      </c>
      <c r="B2600" s="74" t="s">
        <v>41</v>
      </c>
      <c r="C2600" s="105" t="s">
        <v>922</v>
      </c>
      <c r="D2600" s="96" t="s">
        <v>923</v>
      </c>
      <c r="E2600" s="97">
        <v>2023</v>
      </c>
      <c r="F2600" s="98" t="s">
        <v>61</v>
      </c>
      <c r="G2600" s="99" t="s">
        <v>102</v>
      </c>
      <c r="H2600" s="100" t="s">
        <v>3739</v>
      </c>
      <c r="I2600" s="101" t="s">
        <v>131</v>
      </c>
      <c r="J2600" s="102" t="s">
        <v>652</v>
      </c>
      <c r="K2600" s="104" t="s">
        <v>634</v>
      </c>
      <c r="L2600" s="104" t="s">
        <v>634</v>
      </c>
      <c r="M2600" s="104">
        <v>2167.73</v>
      </c>
      <c r="N2600" s="104">
        <v>5267.61</v>
      </c>
      <c r="O2600" s="80"/>
      <c r="P2600" s="80"/>
      <c r="Q2600" s="80"/>
      <c r="R2600" s="80"/>
      <c r="S2600" s="80"/>
      <c r="T2600" s="80"/>
      <c r="U2600" s="80"/>
      <c r="V2600" s="80"/>
      <c r="W2600" s="80"/>
      <c r="X2600" s="80"/>
      <c r="Y2600" s="80"/>
      <c r="Z2600" s="80"/>
    </row>
    <row r="2601" spans="1:26" s="81" customFormat="1" x14ac:dyDescent="0.25">
      <c r="A2601" s="74" t="s">
        <v>41</v>
      </c>
      <c r="B2601" s="74" t="s">
        <v>41</v>
      </c>
      <c r="C2601" s="105" t="s">
        <v>668</v>
      </c>
      <c r="D2601" s="96" t="s">
        <v>10</v>
      </c>
      <c r="E2601" s="97">
        <v>2019</v>
      </c>
      <c r="F2601" s="98" t="s">
        <v>76</v>
      </c>
      <c r="G2601" s="99" t="s">
        <v>328</v>
      </c>
      <c r="H2601" s="100" t="s">
        <v>3740</v>
      </c>
      <c r="I2601" s="101" t="s">
        <v>179</v>
      </c>
      <c r="J2601" s="102" t="s">
        <v>380</v>
      </c>
      <c r="K2601" s="104" t="s">
        <v>545</v>
      </c>
      <c r="L2601" s="104" t="s">
        <v>545</v>
      </c>
      <c r="M2601" s="104">
        <v>1122.2</v>
      </c>
      <c r="N2601" s="104">
        <v>3112.55</v>
      </c>
      <c r="O2601" s="80"/>
      <c r="P2601" s="80"/>
      <c r="Q2601" s="80"/>
      <c r="R2601" s="80"/>
      <c r="S2601" s="80"/>
      <c r="T2601" s="80"/>
      <c r="U2601" s="80"/>
      <c r="V2601" s="80"/>
      <c r="W2601" s="80"/>
      <c r="X2601" s="80"/>
      <c r="Y2601" s="80"/>
      <c r="Z2601" s="80"/>
    </row>
    <row r="2602" spans="1:26" s="81" customFormat="1" x14ac:dyDescent="0.25">
      <c r="A2602" s="74" t="s">
        <v>41</v>
      </c>
      <c r="B2602" s="74" t="s">
        <v>41</v>
      </c>
      <c r="C2602" s="105" t="s">
        <v>49</v>
      </c>
      <c r="D2602" s="96" t="s">
        <v>13</v>
      </c>
      <c r="E2602" s="97">
        <v>2019</v>
      </c>
      <c r="F2602" s="98" t="s">
        <v>65</v>
      </c>
      <c r="G2602" s="99" t="s">
        <v>176</v>
      </c>
      <c r="H2602" s="100" t="s">
        <v>3741</v>
      </c>
      <c r="I2602" s="101" t="s">
        <v>701</v>
      </c>
      <c r="J2602" s="102" t="s">
        <v>748</v>
      </c>
      <c r="K2602" s="104" t="s">
        <v>545</v>
      </c>
      <c r="L2602" s="104" t="s">
        <v>545</v>
      </c>
      <c r="M2602" s="104">
        <v>1546.6</v>
      </c>
      <c r="N2602" s="104">
        <v>4035.34</v>
      </c>
      <c r="O2602" s="80"/>
      <c r="P2602" s="80"/>
      <c r="Q2602" s="80"/>
      <c r="R2602" s="80"/>
      <c r="S2602" s="80"/>
      <c r="T2602" s="80"/>
      <c r="U2602" s="80"/>
      <c r="V2602" s="80"/>
      <c r="W2602" s="80"/>
      <c r="X2602" s="80"/>
      <c r="Y2602" s="80"/>
      <c r="Z2602" s="80"/>
    </row>
    <row r="2603" spans="1:26" s="81" customFormat="1" x14ac:dyDescent="0.25">
      <c r="A2603" s="74" t="s">
        <v>41</v>
      </c>
      <c r="B2603" s="74" t="s">
        <v>41</v>
      </c>
      <c r="C2603" s="105" t="s">
        <v>668</v>
      </c>
      <c r="D2603" s="96" t="s">
        <v>10</v>
      </c>
      <c r="E2603" s="97">
        <v>2019</v>
      </c>
      <c r="F2603" s="98" t="s">
        <v>76</v>
      </c>
      <c r="G2603" s="99" t="s">
        <v>328</v>
      </c>
      <c r="H2603" s="100" t="s">
        <v>3742</v>
      </c>
      <c r="I2603" s="101" t="s">
        <v>179</v>
      </c>
      <c r="J2603" s="102" t="s">
        <v>730</v>
      </c>
      <c r="K2603" s="104" t="s">
        <v>545</v>
      </c>
      <c r="L2603" s="104" t="s">
        <v>545</v>
      </c>
      <c r="M2603" s="104">
        <v>1122.2</v>
      </c>
      <c r="N2603" s="104">
        <v>3112.55</v>
      </c>
      <c r="O2603" s="80"/>
      <c r="P2603" s="80"/>
      <c r="Q2603" s="80"/>
      <c r="R2603" s="80"/>
      <c r="S2603" s="80"/>
      <c r="T2603" s="80"/>
      <c r="U2603" s="80"/>
      <c r="V2603" s="80"/>
      <c r="W2603" s="80"/>
      <c r="X2603" s="80"/>
      <c r="Y2603" s="80"/>
      <c r="Z2603" s="80"/>
    </row>
    <row r="2604" spans="1:26" s="81" customFormat="1" x14ac:dyDescent="0.25">
      <c r="A2604" s="74" t="s">
        <v>41</v>
      </c>
      <c r="B2604" s="74" t="s">
        <v>41</v>
      </c>
      <c r="C2604" s="105" t="s">
        <v>668</v>
      </c>
      <c r="D2604" s="96" t="s">
        <v>10</v>
      </c>
      <c r="E2604" s="97">
        <v>2019</v>
      </c>
      <c r="F2604" s="98" t="s">
        <v>76</v>
      </c>
      <c r="G2604" s="99" t="s">
        <v>328</v>
      </c>
      <c r="H2604" s="100" t="s">
        <v>3743</v>
      </c>
      <c r="I2604" s="101" t="s">
        <v>179</v>
      </c>
      <c r="J2604" s="102" t="s">
        <v>727</v>
      </c>
      <c r="K2604" s="104" t="s">
        <v>545</v>
      </c>
      <c r="L2604" s="104" t="s">
        <v>545</v>
      </c>
      <c r="M2604" s="104">
        <v>1122.2</v>
      </c>
      <c r="N2604" s="104">
        <v>3112.55</v>
      </c>
      <c r="O2604" s="80"/>
      <c r="P2604" s="80"/>
      <c r="Q2604" s="80"/>
      <c r="R2604" s="80"/>
      <c r="S2604" s="80"/>
      <c r="T2604" s="80"/>
      <c r="U2604" s="80"/>
      <c r="V2604" s="80"/>
      <c r="W2604" s="80"/>
      <c r="X2604" s="80"/>
      <c r="Y2604" s="80"/>
      <c r="Z2604" s="80"/>
    </row>
    <row r="2605" spans="1:26" s="81" customFormat="1" x14ac:dyDescent="0.25">
      <c r="A2605" s="74" t="s">
        <v>41</v>
      </c>
      <c r="B2605" s="74" t="s">
        <v>41</v>
      </c>
      <c r="C2605" s="105" t="s">
        <v>922</v>
      </c>
      <c r="D2605" s="96" t="s">
        <v>923</v>
      </c>
      <c r="E2605" s="97">
        <v>2023</v>
      </c>
      <c r="F2605" s="98" t="s">
        <v>61</v>
      </c>
      <c r="G2605" s="99" t="s">
        <v>102</v>
      </c>
      <c r="H2605" s="100" t="s">
        <v>3744</v>
      </c>
      <c r="I2605" s="101" t="s">
        <v>131</v>
      </c>
      <c r="J2605" s="102" t="s">
        <v>825</v>
      </c>
      <c r="K2605" s="104" t="s">
        <v>634</v>
      </c>
      <c r="L2605" s="104" t="s">
        <v>634</v>
      </c>
      <c r="M2605" s="104">
        <v>2167.73</v>
      </c>
      <c r="N2605" s="104">
        <v>5267.61</v>
      </c>
      <c r="O2605" s="80"/>
      <c r="P2605" s="80"/>
      <c r="Q2605" s="80"/>
      <c r="R2605" s="80"/>
      <c r="S2605" s="80"/>
      <c r="T2605" s="80"/>
      <c r="U2605" s="80"/>
      <c r="V2605" s="80"/>
      <c r="W2605" s="80"/>
      <c r="X2605" s="80"/>
      <c r="Y2605" s="80"/>
      <c r="Z2605" s="80"/>
    </row>
    <row r="2606" spans="1:26" s="81" customFormat="1" x14ac:dyDescent="0.25">
      <c r="A2606" s="74" t="s">
        <v>41</v>
      </c>
      <c r="B2606" s="74" t="s">
        <v>41</v>
      </c>
      <c r="C2606" s="105" t="s">
        <v>1096</v>
      </c>
      <c r="D2606" s="96" t="s">
        <v>1097</v>
      </c>
      <c r="E2606" s="97">
        <v>2023</v>
      </c>
      <c r="F2606" s="98" t="s">
        <v>66</v>
      </c>
      <c r="G2606" s="99" t="s">
        <v>186</v>
      </c>
      <c r="H2606" s="100" t="s">
        <v>3745</v>
      </c>
      <c r="I2606" s="101" t="s">
        <v>305</v>
      </c>
      <c r="J2606" s="102" t="s">
        <v>708</v>
      </c>
      <c r="K2606" s="104" t="s">
        <v>634</v>
      </c>
      <c r="L2606" s="104" t="s">
        <v>634</v>
      </c>
      <c r="M2606" s="104">
        <v>1599.35</v>
      </c>
      <c r="N2606" s="104">
        <v>3900.68</v>
      </c>
      <c r="O2606" s="80"/>
      <c r="P2606" s="80"/>
      <c r="Q2606" s="80"/>
      <c r="R2606" s="80"/>
      <c r="S2606" s="80"/>
      <c r="T2606" s="80"/>
      <c r="U2606" s="80"/>
      <c r="V2606" s="80"/>
      <c r="W2606" s="80"/>
      <c r="X2606" s="80"/>
      <c r="Y2606" s="80"/>
      <c r="Z2606" s="80"/>
    </row>
    <row r="2607" spans="1:26" s="81" customFormat="1" x14ac:dyDescent="0.25">
      <c r="A2607" s="74" t="s">
        <v>41</v>
      </c>
      <c r="B2607" s="74" t="s">
        <v>41</v>
      </c>
      <c r="C2607" s="105" t="s">
        <v>706</v>
      </c>
      <c r="D2607" s="96" t="s">
        <v>568</v>
      </c>
      <c r="E2607" s="97">
        <v>2022</v>
      </c>
      <c r="F2607" s="98" t="s">
        <v>61</v>
      </c>
      <c r="G2607" s="99" t="s">
        <v>102</v>
      </c>
      <c r="H2607" s="100" t="s">
        <v>3746</v>
      </c>
      <c r="I2607" s="101" t="s">
        <v>103</v>
      </c>
      <c r="J2607" s="102" t="s">
        <v>860</v>
      </c>
      <c r="K2607" s="104" t="s">
        <v>634</v>
      </c>
      <c r="L2607" s="104" t="s">
        <v>634</v>
      </c>
      <c r="M2607" s="104">
        <v>2064.84</v>
      </c>
      <c r="N2607" s="104">
        <v>4306.2299999999996</v>
      </c>
      <c r="O2607" s="80"/>
      <c r="P2607" s="80"/>
      <c r="Q2607" s="80"/>
      <c r="R2607" s="80"/>
      <c r="S2607" s="80"/>
      <c r="T2607" s="80"/>
      <c r="U2607" s="80"/>
      <c r="V2607" s="80"/>
      <c r="W2607" s="80"/>
      <c r="X2607" s="80"/>
      <c r="Y2607" s="80"/>
      <c r="Z2607" s="80"/>
    </row>
    <row r="2608" spans="1:26" s="81" customFormat="1" x14ac:dyDescent="0.25">
      <c r="A2608" s="74" t="s">
        <v>41</v>
      </c>
      <c r="B2608" s="74" t="s">
        <v>41</v>
      </c>
      <c r="C2608" s="105" t="s">
        <v>706</v>
      </c>
      <c r="D2608" s="96" t="s">
        <v>568</v>
      </c>
      <c r="E2608" s="97">
        <v>2022</v>
      </c>
      <c r="F2608" s="98" t="s">
        <v>61</v>
      </c>
      <c r="G2608" s="99" t="s">
        <v>102</v>
      </c>
      <c r="H2608" s="100" t="s">
        <v>4065</v>
      </c>
      <c r="I2608" s="101" t="s">
        <v>103</v>
      </c>
      <c r="J2608" s="102" t="s">
        <v>877</v>
      </c>
      <c r="K2608" s="104" t="s">
        <v>634</v>
      </c>
      <c r="L2608" s="104" t="s">
        <v>634</v>
      </c>
      <c r="M2608" s="104">
        <v>2064.84</v>
      </c>
      <c r="N2608" s="104">
        <v>4306.2299999999996</v>
      </c>
      <c r="O2608" s="80"/>
      <c r="P2608" s="80"/>
      <c r="Q2608" s="80"/>
      <c r="R2608" s="80"/>
      <c r="S2608" s="80"/>
      <c r="T2608" s="80"/>
      <c r="U2608" s="80"/>
      <c r="V2608" s="80"/>
      <c r="W2608" s="80"/>
      <c r="X2608" s="80"/>
      <c r="Y2608" s="80"/>
      <c r="Z2608" s="80"/>
    </row>
    <row r="2609" spans="1:26" s="81" customFormat="1" x14ac:dyDescent="0.25">
      <c r="A2609" s="74" t="s">
        <v>41</v>
      </c>
      <c r="B2609" s="74" t="s">
        <v>41</v>
      </c>
      <c r="C2609" s="105" t="s">
        <v>51</v>
      </c>
      <c r="D2609" s="96" t="s">
        <v>1</v>
      </c>
      <c r="E2609" s="97">
        <v>2020</v>
      </c>
      <c r="F2609" s="98" t="s">
        <v>67</v>
      </c>
      <c r="G2609" s="99" t="s">
        <v>193</v>
      </c>
      <c r="H2609" s="100" t="s">
        <v>3748</v>
      </c>
      <c r="I2609" s="101" t="s">
        <v>194</v>
      </c>
      <c r="J2609" s="102" t="s">
        <v>653</v>
      </c>
      <c r="K2609" s="104" t="s">
        <v>545</v>
      </c>
      <c r="L2609" s="104" t="s">
        <v>545</v>
      </c>
      <c r="M2609" s="104">
        <v>1434.67</v>
      </c>
      <c r="N2609" s="104">
        <v>5022.6400000000003</v>
      </c>
      <c r="O2609" s="80"/>
      <c r="P2609" s="80"/>
      <c r="Q2609" s="80"/>
      <c r="R2609" s="80"/>
      <c r="S2609" s="80"/>
      <c r="T2609" s="80"/>
      <c r="U2609" s="80"/>
      <c r="V2609" s="80"/>
      <c r="W2609" s="80"/>
      <c r="X2609" s="80"/>
      <c r="Y2609" s="80"/>
      <c r="Z2609" s="80"/>
    </row>
    <row r="2610" spans="1:26" s="81" customFormat="1" x14ac:dyDescent="0.25">
      <c r="A2610" s="74" t="s">
        <v>41</v>
      </c>
      <c r="B2610" s="74" t="s">
        <v>41</v>
      </c>
      <c r="C2610" s="105" t="s">
        <v>666</v>
      </c>
      <c r="D2610" s="96" t="s">
        <v>9</v>
      </c>
      <c r="E2610" s="97">
        <v>2020</v>
      </c>
      <c r="F2610" s="98" t="s">
        <v>77</v>
      </c>
      <c r="G2610" s="99" t="s">
        <v>403</v>
      </c>
      <c r="H2610" s="100" t="s">
        <v>3749</v>
      </c>
      <c r="I2610" s="101" t="s">
        <v>91</v>
      </c>
      <c r="J2610" s="102" t="s">
        <v>667</v>
      </c>
      <c r="K2610" s="104" t="s">
        <v>545</v>
      </c>
      <c r="L2610" s="104" t="s">
        <v>545</v>
      </c>
      <c r="M2610" s="104">
        <v>1302</v>
      </c>
      <c r="N2610" s="104">
        <v>3510.95</v>
      </c>
      <c r="O2610" s="80"/>
      <c r="P2610" s="80"/>
      <c r="Q2610" s="80"/>
      <c r="R2610" s="80"/>
      <c r="S2610" s="80"/>
      <c r="T2610" s="80"/>
      <c r="U2610" s="80"/>
      <c r="V2610" s="80"/>
      <c r="W2610" s="80"/>
      <c r="X2610" s="80"/>
      <c r="Y2610" s="80"/>
      <c r="Z2610" s="80"/>
    </row>
    <row r="2611" spans="1:26" s="81" customFormat="1" x14ac:dyDescent="0.25">
      <c r="A2611" s="74" t="s">
        <v>41</v>
      </c>
      <c r="B2611" s="74" t="s">
        <v>41</v>
      </c>
      <c r="C2611" s="105" t="s">
        <v>980</v>
      </c>
      <c r="D2611" s="96" t="s">
        <v>981</v>
      </c>
      <c r="E2611" s="97">
        <v>2022</v>
      </c>
      <c r="F2611" s="98" t="s">
        <v>982</v>
      </c>
      <c r="G2611" s="99" t="s">
        <v>983</v>
      </c>
      <c r="H2611" s="100" t="s">
        <v>3750</v>
      </c>
      <c r="I2611" s="101" t="s">
        <v>108</v>
      </c>
      <c r="J2611" s="102" t="s">
        <v>715</v>
      </c>
      <c r="K2611" s="104" t="s">
        <v>545</v>
      </c>
      <c r="L2611" s="104" t="s">
        <v>545</v>
      </c>
      <c r="M2611" s="104">
        <v>1424.79</v>
      </c>
      <c r="N2611" s="104">
        <v>5038.51</v>
      </c>
      <c r="O2611" s="80"/>
      <c r="P2611" s="80"/>
      <c r="Q2611" s="80"/>
      <c r="R2611" s="80"/>
      <c r="S2611" s="80"/>
      <c r="T2611" s="80"/>
      <c r="U2611" s="80"/>
      <c r="V2611" s="80"/>
      <c r="W2611" s="80"/>
      <c r="X2611" s="80"/>
      <c r="Y2611" s="80"/>
      <c r="Z2611" s="80"/>
    </row>
    <row r="2612" spans="1:26" s="81" customFormat="1" x14ac:dyDescent="0.25">
      <c r="A2612" s="74" t="s">
        <v>41</v>
      </c>
      <c r="B2612" s="74" t="s">
        <v>41</v>
      </c>
      <c r="C2612" s="105" t="s">
        <v>51</v>
      </c>
      <c r="D2612" s="96" t="s">
        <v>1</v>
      </c>
      <c r="E2612" s="97">
        <v>2020</v>
      </c>
      <c r="F2612" s="98" t="s">
        <v>67</v>
      </c>
      <c r="G2612" s="99" t="s">
        <v>193</v>
      </c>
      <c r="H2612" s="100" t="s">
        <v>3751</v>
      </c>
      <c r="I2612" s="101" t="s">
        <v>194</v>
      </c>
      <c r="J2612" s="102" t="s">
        <v>230</v>
      </c>
      <c r="K2612" s="104" t="s">
        <v>545</v>
      </c>
      <c r="L2612" s="104" t="s">
        <v>545</v>
      </c>
      <c r="M2612" s="104">
        <v>1434.67</v>
      </c>
      <c r="N2612" s="104">
        <v>5022.6400000000003</v>
      </c>
      <c r="O2612" s="80"/>
      <c r="P2612" s="80"/>
      <c r="Q2612" s="80"/>
      <c r="R2612" s="80"/>
      <c r="S2612" s="80"/>
      <c r="T2612" s="80"/>
      <c r="U2612" s="80"/>
      <c r="V2612" s="80"/>
      <c r="W2612" s="80"/>
      <c r="X2612" s="80"/>
      <c r="Y2612" s="80"/>
      <c r="Z2612" s="80"/>
    </row>
    <row r="2613" spans="1:26" s="81" customFormat="1" x14ac:dyDescent="0.25">
      <c r="A2613" s="74" t="s">
        <v>41</v>
      </c>
      <c r="B2613" s="74" t="s">
        <v>41</v>
      </c>
      <c r="C2613" s="105" t="s">
        <v>943</v>
      </c>
      <c r="D2613" s="96" t="s">
        <v>944</v>
      </c>
      <c r="E2613" s="97">
        <v>2023</v>
      </c>
      <c r="F2613" s="98" t="s">
        <v>66</v>
      </c>
      <c r="G2613" s="99" t="s">
        <v>186</v>
      </c>
      <c r="H2613" s="100" t="s">
        <v>3752</v>
      </c>
      <c r="I2613" s="101" t="s">
        <v>162</v>
      </c>
      <c r="J2613" s="102" t="s">
        <v>665</v>
      </c>
      <c r="K2613" s="104" t="s">
        <v>634</v>
      </c>
      <c r="L2613" s="104" t="s">
        <v>634</v>
      </c>
      <c r="M2613" s="104">
        <v>1298</v>
      </c>
      <c r="N2613" s="104">
        <v>3996.13</v>
      </c>
      <c r="O2613" s="80"/>
      <c r="P2613" s="80"/>
      <c r="Q2613" s="80"/>
      <c r="R2613" s="80"/>
      <c r="S2613" s="80"/>
      <c r="T2613" s="80"/>
      <c r="U2613" s="80"/>
      <c r="V2613" s="80"/>
      <c r="W2613" s="80"/>
      <c r="X2613" s="80"/>
      <c r="Y2613" s="80"/>
      <c r="Z2613" s="80"/>
    </row>
    <row r="2614" spans="1:26" s="81" customFormat="1" x14ac:dyDescent="0.25">
      <c r="A2614" s="74" t="s">
        <v>41</v>
      </c>
      <c r="B2614" s="74" t="s">
        <v>41</v>
      </c>
      <c r="C2614" s="105" t="s">
        <v>656</v>
      </c>
      <c r="D2614" s="96" t="s">
        <v>657</v>
      </c>
      <c r="E2614" s="97">
        <v>2023</v>
      </c>
      <c r="F2614" s="98" t="s">
        <v>61</v>
      </c>
      <c r="G2614" s="99" t="s">
        <v>102</v>
      </c>
      <c r="H2614" s="100" t="s">
        <v>3753</v>
      </c>
      <c r="I2614" s="101" t="s">
        <v>99</v>
      </c>
      <c r="J2614" s="102" t="s">
        <v>2165</v>
      </c>
      <c r="K2614" s="104" t="s">
        <v>634</v>
      </c>
      <c r="L2614" s="104" t="s">
        <v>634</v>
      </c>
      <c r="M2614" s="104">
        <v>2026.8</v>
      </c>
      <c r="N2614" s="104">
        <v>4395.59</v>
      </c>
      <c r="O2614" s="80"/>
      <c r="P2614" s="80"/>
      <c r="Q2614" s="80"/>
      <c r="R2614" s="80"/>
      <c r="S2614" s="80"/>
      <c r="T2614" s="80"/>
      <c r="U2614" s="80"/>
      <c r="V2614" s="80"/>
      <c r="W2614" s="80"/>
      <c r="X2614" s="80"/>
      <c r="Y2614" s="80"/>
      <c r="Z2614" s="80"/>
    </row>
    <row r="2615" spans="1:26" s="81" customFormat="1" x14ac:dyDescent="0.25">
      <c r="A2615" s="74" t="s">
        <v>41</v>
      </c>
      <c r="B2615" s="74" t="s">
        <v>41</v>
      </c>
      <c r="C2615" s="105" t="s">
        <v>51</v>
      </c>
      <c r="D2615" s="96" t="s">
        <v>1</v>
      </c>
      <c r="E2615" s="97">
        <v>2020</v>
      </c>
      <c r="F2615" s="98" t="s">
        <v>67</v>
      </c>
      <c r="G2615" s="99" t="s">
        <v>193</v>
      </c>
      <c r="H2615" s="100" t="s">
        <v>3754</v>
      </c>
      <c r="I2615" s="101" t="s">
        <v>194</v>
      </c>
      <c r="J2615" s="102" t="s">
        <v>122</v>
      </c>
      <c r="K2615" s="104" t="s">
        <v>545</v>
      </c>
      <c r="L2615" s="104" t="s">
        <v>545</v>
      </c>
      <c r="M2615" s="104">
        <v>1434.67</v>
      </c>
      <c r="N2615" s="104">
        <v>5022.6400000000003</v>
      </c>
      <c r="O2615" s="80"/>
      <c r="P2615" s="80"/>
      <c r="Q2615" s="80"/>
      <c r="R2615" s="80"/>
      <c r="S2615" s="80"/>
      <c r="T2615" s="80"/>
      <c r="U2615" s="80"/>
      <c r="V2615" s="80"/>
      <c r="W2615" s="80"/>
      <c r="X2615" s="80"/>
      <c r="Y2615" s="80"/>
      <c r="Z2615" s="80"/>
    </row>
    <row r="2616" spans="1:26" s="81" customFormat="1" x14ac:dyDescent="0.25">
      <c r="A2616" s="74" t="s">
        <v>41</v>
      </c>
      <c r="B2616" s="74" t="s">
        <v>41</v>
      </c>
      <c r="C2616" s="105" t="s">
        <v>691</v>
      </c>
      <c r="D2616" s="96" t="s">
        <v>21</v>
      </c>
      <c r="E2616" s="97">
        <v>2019</v>
      </c>
      <c r="F2616" s="98" t="s">
        <v>75</v>
      </c>
      <c r="G2616" s="99" t="s">
        <v>312</v>
      </c>
      <c r="H2616" s="100" t="s">
        <v>3755</v>
      </c>
      <c r="I2616" s="101" t="s">
        <v>313</v>
      </c>
      <c r="J2616" s="102" t="s">
        <v>785</v>
      </c>
      <c r="K2616" s="104" t="s">
        <v>634</v>
      </c>
      <c r="L2616" s="104" t="s">
        <v>634</v>
      </c>
      <c r="M2616" s="104">
        <v>1236.43</v>
      </c>
      <c r="N2616" s="104">
        <v>3029.39</v>
      </c>
      <c r="O2616" s="80"/>
      <c r="P2616" s="80"/>
      <c r="Q2616" s="80"/>
      <c r="R2616" s="80"/>
      <c r="S2616" s="80"/>
      <c r="T2616" s="80"/>
      <c r="U2616" s="80"/>
      <c r="V2616" s="80"/>
      <c r="W2616" s="80"/>
      <c r="X2616" s="80"/>
      <c r="Y2616" s="80"/>
      <c r="Z2616" s="80"/>
    </row>
    <row r="2617" spans="1:26" s="81" customFormat="1" x14ac:dyDescent="0.25">
      <c r="A2617" s="74" t="s">
        <v>41</v>
      </c>
      <c r="B2617" s="74" t="s">
        <v>41</v>
      </c>
      <c r="C2617" s="105" t="s">
        <v>668</v>
      </c>
      <c r="D2617" s="96" t="s">
        <v>10</v>
      </c>
      <c r="E2617" s="97">
        <v>2019</v>
      </c>
      <c r="F2617" s="98" t="s">
        <v>76</v>
      </c>
      <c r="G2617" s="99" t="s">
        <v>328</v>
      </c>
      <c r="H2617" s="100" t="s">
        <v>3756</v>
      </c>
      <c r="I2617" s="101" t="s">
        <v>179</v>
      </c>
      <c r="J2617" s="102" t="s">
        <v>625</v>
      </c>
      <c r="K2617" s="104" t="s">
        <v>545</v>
      </c>
      <c r="L2617" s="104" t="s">
        <v>545</v>
      </c>
      <c r="M2617" s="104">
        <v>1122.2</v>
      </c>
      <c r="N2617" s="104">
        <v>3112.55</v>
      </c>
      <c r="O2617" s="80"/>
      <c r="P2617" s="80"/>
      <c r="Q2617" s="80"/>
      <c r="R2617" s="80"/>
      <c r="S2617" s="80"/>
      <c r="T2617" s="80"/>
      <c r="U2617" s="80"/>
      <c r="V2617" s="80"/>
      <c r="W2617" s="80"/>
      <c r="X2617" s="80"/>
      <c r="Y2617" s="80"/>
      <c r="Z2617" s="80"/>
    </row>
    <row r="2618" spans="1:26" s="81" customFormat="1" x14ac:dyDescent="0.25">
      <c r="A2618" s="74" t="s">
        <v>41</v>
      </c>
      <c r="B2618" s="74" t="s">
        <v>41</v>
      </c>
      <c r="C2618" s="105" t="s">
        <v>761</v>
      </c>
      <c r="D2618" s="96" t="s">
        <v>35</v>
      </c>
      <c r="E2618" s="97">
        <v>2018</v>
      </c>
      <c r="F2618" s="98" t="s">
        <v>59</v>
      </c>
      <c r="G2618" s="99" t="s">
        <v>82</v>
      </c>
      <c r="H2618" s="100" t="s">
        <v>3757</v>
      </c>
      <c r="I2618" s="101" t="s">
        <v>99</v>
      </c>
      <c r="J2618" s="102" t="s">
        <v>823</v>
      </c>
      <c r="K2618" s="104" t="s">
        <v>634</v>
      </c>
      <c r="L2618" s="104" t="s">
        <v>634</v>
      </c>
      <c r="M2618" s="104">
        <v>1727</v>
      </c>
      <c r="N2618" s="104">
        <v>2407.96</v>
      </c>
      <c r="O2618" s="80"/>
      <c r="P2618" s="80"/>
      <c r="Q2618" s="80"/>
      <c r="R2618" s="80"/>
      <c r="S2618" s="80"/>
      <c r="T2618" s="80"/>
      <c r="U2618" s="80"/>
      <c r="V2618" s="80"/>
      <c r="W2618" s="80"/>
      <c r="X2618" s="80"/>
      <c r="Y2618" s="80"/>
      <c r="Z2618" s="80"/>
    </row>
    <row r="2619" spans="1:26" s="81" customFormat="1" x14ac:dyDescent="0.25">
      <c r="A2619" s="74" t="s">
        <v>41</v>
      </c>
      <c r="B2619" s="74" t="s">
        <v>41</v>
      </c>
      <c r="C2619" s="105" t="s">
        <v>761</v>
      </c>
      <c r="D2619" s="96" t="s">
        <v>35</v>
      </c>
      <c r="E2619" s="97">
        <v>2018</v>
      </c>
      <c r="F2619" s="98" t="s">
        <v>59</v>
      </c>
      <c r="G2619" s="99" t="s">
        <v>82</v>
      </c>
      <c r="H2619" s="100" t="s">
        <v>3758</v>
      </c>
      <c r="I2619" s="101" t="s">
        <v>129</v>
      </c>
      <c r="J2619" s="102" t="s">
        <v>762</v>
      </c>
      <c r="K2619" s="104" t="s">
        <v>634</v>
      </c>
      <c r="L2619" s="104" t="s">
        <v>634</v>
      </c>
      <c r="M2619" s="104">
        <v>1326.25</v>
      </c>
      <c r="N2619" s="104">
        <v>2601.58</v>
      </c>
      <c r="O2619" s="80"/>
      <c r="P2619" s="80"/>
      <c r="Q2619" s="80"/>
      <c r="R2619" s="80"/>
      <c r="S2619" s="80"/>
      <c r="T2619" s="80"/>
      <c r="U2619" s="80"/>
      <c r="V2619" s="80"/>
      <c r="W2619" s="80"/>
      <c r="X2619" s="80"/>
      <c r="Y2619" s="80"/>
      <c r="Z2619" s="80"/>
    </row>
    <row r="2620" spans="1:26" s="81" customFormat="1" x14ac:dyDescent="0.25">
      <c r="A2620" s="74" t="s">
        <v>41</v>
      </c>
      <c r="B2620" s="74" t="s">
        <v>41</v>
      </c>
      <c r="C2620" s="105" t="s">
        <v>656</v>
      </c>
      <c r="D2620" s="96" t="s">
        <v>657</v>
      </c>
      <c r="E2620" s="97">
        <v>2023</v>
      </c>
      <c r="F2620" s="98" t="s">
        <v>61</v>
      </c>
      <c r="G2620" s="99" t="s">
        <v>102</v>
      </c>
      <c r="H2620" s="100" t="s">
        <v>3760</v>
      </c>
      <c r="I2620" s="101" t="s">
        <v>85</v>
      </c>
      <c r="J2620" s="102" t="s">
        <v>2165</v>
      </c>
      <c r="K2620" s="104" t="s">
        <v>634</v>
      </c>
      <c r="L2620" s="104" t="s">
        <v>634</v>
      </c>
      <c r="M2620" s="104">
        <v>1813.01</v>
      </c>
      <c r="N2620" s="104">
        <v>4014.56</v>
      </c>
      <c r="O2620" s="80"/>
      <c r="P2620" s="80"/>
      <c r="Q2620" s="80"/>
      <c r="R2620" s="80"/>
      <c r="S2620" s="80"/>
      <c r="T2620" s="80"/>
      <c r="U2620" s="80"/>
      <c r="V2620" s="80"/>
      <c r="W2620" s="80"/>
      <c r="X2620" s="80"/>
      <c r="Y2620" s="80"/>
      <c r="Z2620" s="80"/>
    </row>
    <row r="2621" spans="1:26" s="81" customFormat="1" x14ac:dyDescent="0.25">
      <c r="A2621" s="74" t="s">
        <v>41</v>
      </c>
      <c r="B2621" s="74" t="s">
        <v>41</v>
      </c>
      <c r="C2621" s="105" t="s">
        <v>51</v>
      </c>
      <c r="D2621" s="96" t="s">
        <v>1</v>
      </c>
      <c r="E2621" s="97">
        <v>2020</v>
      </c>
      <c r="F2621" s="98" t="s">
        <v>67</v>
      </c>
      <c r="G2621" s="99" t="s">
        <v>193</v>
      </c>
      <c r="H2621" s="100" t="s">
        <v>3761</v>
      </c>
      <c r="I2621" s="101" t="s">
        <v>194</v>
      </c>
      <c r="J2621" s="102" t="s">
        <v>211</v>
      </c>
      <c r="K2621" s="104" t="s">
        <v>545</v>
      </c>
      <c r="L2621" s="104" t="s">
        <v>545</v>
      </c>
      <c r="M2621" s="104">
        <v>1434.67</v>
      </c>
      <c r="N2621" s="104">
        <v>5022.6400000000003</v>
      </c>
      <c r="O2621" s="80"/>
      <c r="P2621" s="80"/>
      <c r="Q2621" s="80"/>
      <c r="R2621" s="80"/>
      <c r="S2621" s="80"/>
      <c r="T2621" s="80"/>
      <c r="U2621" s="80"/>
      <c r="V2621" s="80"/>
      <c r="W2621" s="80"/>
      <c r="X2621" s="80"/>
      <c r="Y2621" s="80"/>
      <c r="Z2621" s="80"/>
    </row>
    <row r="2622" spans="1:26" s="81" customFormat="1" x14ac:dyDescent="0.25">
      <c r="A2622" s="74" t="s">
        <v>41</v>
      </c>
      <c r="B2622" s="74" t="s">
        <v>41</v>
      </c>
      <c r="C2622" s="105" t="s">
        <v>668</v>
      </c>
      <c r="D2622" s="96" t="s">
        <v>10</v>
      </c>
      <c r="E2622" s="97">
        <v>2019</v>
      </c>
      <c r="F2622" s="98" t="s">
        <v>76</v>
      </c>
      <c r="G2622" s="99" t="s">
        <v>328</v>
      </c>
      <c r="H2622" s="100" t="s">
        <v>3762</v>
      </c>
      <c r="I2622" s="101" t="s">
        <v>179</v>
      </c>
      <c r="J2622" s="102" t="s">
        <v>397</v>
      </c>
      <c r="K2622" s="104" t="s">
        <v>545</v>
      </c>
      <c r="L2622" s="104" t="s">
        <v>545</v>
      </c>
      <c r="M2622" s="104">
        <v>1122.2</v>
      </c>
      <c r="N2622" s="104">
        <v>3112.55</v>
      </c>
      <c r="O2622" s="80"/>
      <c r="P2622" s="80"/>
      <c r="Q2622" s="80"/>
      <c r="R2622" s="80"/>
      <c r="S2622" s="80"/>
      <c r="T2622" s="80"/>
      <c r="U2622" s="80"/>
      <c r="V2622" s="80"/>
      <c r="W2622" s="80"/>
      <c r="X2622" s="80"/>
      <c r="Y2622" s="80"/>
      <c r="Z2622" s="80"/>
    </row>
    <row r="2623" spans="1:26" s="81" customFormat="1" x14ac:dyDescent="0.25">
      <c r="A2623" s="74" t="s">
        <v>41</v>
      </c>
      <c r="B2623" s="74" t="s">
        <v>41</v>
      </c>
      <c r="C2623" s="105" t="s">
        <v>929</v>
      </c>
      <c r="D2623" s="96" t="s">
        <v>930</v>
      </c>
      <c r="E2623" s="97">
        <v>2018</v>
      </c>
      <c r="F2623" s="98" t="s">
        <v>61</v>
      </c>
      <c r="G2623" s="99" t="s">
        <v>102</v>
      </c>
      <c r="H2623" s="100" t="s">
        <v>3763</v>
      </c>
      <c r="I2623" s="101" t="s">
        <v>179</v>
      </c>
      <c r="J2623" s="102" t="s">
        <v>1279</v>
      </c>
      <c r="K2623" s="104" t="s">
        <v>545</v>
      </c>
      <c r="L2623" s="104" t="s">
        <v>545</v>
      </c>
      <c r="M2623" s="104">
        <v>1426.32</v>
      </c>
      <c r="N2623" s="104">
        <v>2530.5</v>
      </c>
      <c r="O2623" s="80"/>
      <c r="P2623" s="80"/>
      <c r="Q2623" s="80"/>
      <c r="R2623" s="80"/>
      <c r="S2623" s="80"/>
      <c r="T2623" s="80"/>
      <c r="U2623" s="80"/>
      <c r="V2623" s="80"/>
      <c r="W2623" s="80"/>
      <c r="X2623" s="80"/>
      <c r="Y2623" s="80"/>
      <c r="Z2623" s="80"/>
    </row>
    <row r="2624" spans="1:26" s="81" customFormat="1" x14ac:dyDescent="0.25">
      <c r="A2624" s="74" t="s">
        <v>41</v>
      </c>
      <c r="B2624" s="74" t="s">
        <v>41</v>
      </c>
      <c r="C2624" s="105" t="s">
        <v>1245</v>
      </c>
      <c r="D2624" s="96" t="s">
        <v>1246</v>
      </c>
      <c r="E2624" s="97">
        <v>2021</v>
      </c>
      <c r="F2624" s="98" t="s">
        <v>78</v>
      </c>
      <c r="G2624" s="99" t="s">
        <v>507</v>
      </c>
      <c r="H2624" s="100" t="s">
        <v>3764</v>
      </c>
      <c r="I2624" s="101" t="s">
        <v>508</v>
      </c>
      <c r="J2624" s="102" t="s">
        <v>708</v>
      </c>
      <c r="K2624" s="104" t="s">
        <v>634</v>
      </c>
      <c r="L2624" s="104" t="s">
        <v>634</v>
      </c>
      <c r="M2624" s="104">
        <v>1977.95</v>
      </c>
      <c r="N2624" s="104">
        <v>3889.85</v>
      </c>
      <c r="O2624" s="80"/>
      <c r="P2624" s="80"/>
      <c r="Q2624" s="80"/>
      <c r="R2624" s="80"/>
      <c r="S2624" s="80"/>
      <c r="T2624" s="80"/>
      <c r="U2624" s="80"/>
      <c r="V2624" s="80"/>
      <c r="W2624" s="80"/>
      <c r="X2624" s="80"/>
      <c r="Y2624" s="80"/>
      <c r="Z2624" s="80"/>
    </row>
    <row r="2625" spans="1:26" s="81" customFormat="1" x14ac:dyDescent="0.25">
      <c r="A2625" s="74" t="s">
        <v>41</v>
      </c>
      <c r="B2625" s="74" t="s">
        <v>41</v>
      </c>
      <c r="C2625" s="105" t="s">
        <v>51</v>
      </c>
      <c r="D2625" s="96" t="s">
        <v>1</v>
      </c>
      <c r="E2625" s="97">
        <v>2020</v>
      </c>
      <c r="F2625" s="98" t="s">
        <v>67</v>
      </c>
      <c r="G2625" s="99" t="s">
        <v>193</v>
      </c>
      <c r="H2625" s="100" t="s">
        <v>3765</v>
      </c>
      <c r="I2625" s="101" t="s">
        <v>194</v>
      </c>
      <c r="J2625" s="102" t="s">
        <v>665</v>
      </c>
      <c r="K2625" s="104" t="s">
        <v>545</v>
      </c>
      <c r="L2625" s="104" t="s">
        <v>545</v>
      </c>
      <c r="M2625" s="104">
        <v>1434.67</v>
      </c>
      <c r="N2625" s="104">
        <v>5022.6400000000003</v>
      </c>
      <c r="O2625" s="80"/>
      <c r="P2625" s="80"/>
      <c r="Q2625" s="80"/>
      <c r="R2625" s="80"/>
      <c r="S2625" s="80"/>
      <c r="T2625" s="80"/>
      <c r="U2625" s="80"/>
      <c r="V2625" s="80"/>
      <c r="W2625" s="80"/>
      <c r="X2625" s="80"/>
      <c r="Y2625" s="80"/>
      <c r="Z2625" s="80"/>
    </row>
    <row r="2626" spans="1:26" s="81" customFormat="1" x14ac:dyDescent="0.25">
      <c r="A2626" s="74" t="s">
        <v>41</v>
      </c>
      <c r="B2626" s="74" t="s">
        <v>41</v>
      </c>
      <c r="C2626" s="105" t="s">
        <v>691</v>
      </c>
      <c r="D2626" s="96" t="s">
        <v>21</v>
      </c>
      <c r="E2626" s="97">
        <v>2019</v>
      </c>
      <c r="F2626" s="98" t="s">
        <v>75</v>
      </c>
      <c r="G2626" s="99" t="s">
        <v>312</v>
      </c>
      <c r="H2626" s="100" t="s">
        <v>3766</v>
      </c>
      <c r="I2626" s="101" t="s">
        <v>313</v>
      </c>
      <c r="J2626" s="102" t="s">
        <v>692</v>
      </c>
      <c r="K2626" s="104" t="s">
        <v>634</v>
      </c>
      <c r="L2626" s="104" t="s">
        <v>634</v>
      </c>
      <c r="M2626" s="104">
        <v>1236.43</v>
      </c>
      <c r="N2626" s="104">
        <v>3029.39</v>
      </c>
      <c r="O2626" s="80"/>
      <c r="P2626" s="80"/>
      <c r="Q2626" s="80"/>
      <c r="R2626" s="80"/>
      <c r="S2626" s="80"/>
      <c r="T2626" s="80"/>
      <c r="U2626" s="80"/>
      <c r="V2626" s="80"/>
      <c r="W2626" s="80"/>
      <c r="X2626" s="80"/>
      <c r="Y2626" s="80"/>
      <c r="Z2626" s="80"/>
    </row>
    <row r="2627" spans="1:26" s="81" customFormat="1" x14ac:dyDescent="0.25">
      <c r="A2627" s="74" t="s">
        <v>41</v>
      </c>
      <c r="B2627" s="74" t="s">
        <v>41</v>
      </c>
      <c r="C2627" s="105" t="s">
        <v>659</v>
      </c>
      <c r="D2627" s="96" t="s">
        <v>4</v>
      </c>
      <c r="E2627" s="97">
        <v>2020</v>
      </c>
      <c r="F2627" s="98" t="s">
        <v>66</v>
      </c>
      <c r="G2627" s="99" t="s">
        <v>186</v>
      </c>
      <c r="H2627" s="100" t="s">
        <v>3767</v>
      </c>
      <c r="I2627" s="101" t="s">
        <v>179</v>
      </c>
      <c r="J2627" s="102" t="s">
        <v>3988</v>
      </c>
      <c r="K2627" s="104" t="s">
        <v>545</v>
      </c>
      <c r="L2627" s="104" t="s">
        <v>545</v>
      </c>
      <c r="M2627" s="104">
        <v>1856.3</v>
      </c>
      <c r="N2627" s="104">
        <v>4386.1899999999996</v>
      </c>
      <c r="O2627" s="80"/>
      <c r="P2627" s="80"/>
      <c r="Q2627" s="80"/>
      <c r="R2627" s="80"/>
      <c r="S2627" s="80"/>
      <c r="T2627" s="80"/>
      <c r="U2627" s="80"/>
      <c r="V2627" s="80"/>
      <c r="W2627" s="80"/>
      <c r="X2627" s="80"/>
      <c r="Y2627" s="80"/>
      <c r="Z2627" s="80"/>
    </row>
    <row r="2628" spans="1:26" s="81" customFormat="1" x14ac:dyDescent="0.25">
      <c r="A2628" s="74" t="s">
        <v>41</v>
      </c>
      <c r="B2628" s="74" t="s">
        <v>41</v>
      </c>
      <c r="C2628" s="105" t="s">
        <v>761</v>
      </c>
      <c r="D2628" s="96" t="s">
        <v>35</v>
      </c>
      <c r="E2628" s="97">
        <v>2018</v>
      </c>
      <c r="F2628" s="98" t="s">
        <v>59</v>
      </c>
      <c r="G2628" s="99" t="s">
        <v>82</v>
      </c>
      <c r="H2628" s="100" t="s">
        <v>3768</v>
      </c>
      <c r="I2628" s="101" t="s">
        <v>99</v>
      </c>
      <c r="J2628" s="102" t="s">
        <v>785</v>
      </c>
      <c r="K2628" s="104" t="s">
        <v>634</v>
      </c>
      <c r="L2628" s="104" t="s">
        <v>634</v>
      </c>
      <c r="M2628" s="104">
        <v>1727</v>
      </c>
      <c r="N2628" s="104">
        <v>2407.96</v>
      </c>
      <c r="O2628" s="80"/>
      <c r="P2628" s="80"/>
      <c r="Q2628" s="80"/>
      <c r="R2628" s="80"/>
      <c r="S2628" s="80"/>
      <c r="T2628" s="80"/>
      <c r="U2628" s="80"/>
      <c r="V2628" s="80"/>
      <c r="W2628" s="80"/>
      <c r="X2628" s="80"/>
      <c r="Y2628" s="80"/>
      <c r="Z2628" s="80"/>
    </row>
    <row r="2629" spans="1:26" s="81" customFormat="1" x14ac:dyDescent="0.25">
      <c r="A2629" s="74" t="s">
        <v>41</v>
      </c>
      <c r="B2629" s="74" t="s">
        <v>41</v>
      </c>
      <c r="C2629" s="105" t="s">
        <v>656</v>
      </c>
      <c r="D2629" s="96" t="s">
        <v>657</v>
      </c>
      <c r="E2629" s="97">
        <v>2023</v>
      </c>
      <c r="F2629" s="98" t="s">
        <v>61</v>
      </c>
      <c r="G2629" s="99" t="s">
        <v>102</v>
      </c>
      <c r="H2629" s="100" t="s">
        <v>3769</v>
      </c>
      <c r="I2629" s="101" t="s">
        <v>85</v>
      </c>
      <c r="J2629" s="102" t="s">
        <v>699</v>
      </c>
      <c r="K2629" s="104" t="s">
        <v>634</v>
      </c>
      <c r="L2629" s="104" t="s">
        <v>634</v>
      </c>
      <c r="M2629" s="104">
        <v>1813.01</v>
      </c>
      <c r="N2629" s="104">
        <v>4014.56</v>
      </c>
      <c r="O2629" s="80"/>
      <c r="P2629" s="80"/>
      <c r="Q2629" s="80"/>
      <c r="R2629" s="80"/>
      <c r="S2629" s="80"/>
      <c r="T2629" s="80"/>
      <c r="U2629" s="80"/>
      <c r="V2629" s="80"/>
      <c r="W2629" s="80"/>
      <c r="X2629" s="80"/>
      <c r="Y2629" s="80"/>
      <c r="Z2629" s="80"/>
    </row>
    <row r="2630" spans="1:26" s="81" customFormat="1" x14ac:dyDescent="0.25">
      <c r="A2630" s="74" t="s">
        <v>41</v>
      </c>
      <c r="B2630" s="74" t="s">
        <v>41</v>
      </c>
      <c r="C2630" s="105" t="s">
        <v>680</v>
      </c>
      <c r="D2630" s="96" t="s">
        <v>18</v>
      </c>
      <c r="E2630" s="97">
        <v>2022</v>
      </c>
      <c r="F2630" s="98" t="s">
        <v>64</v>
      </c>
      <c r="G2630" s="99" t="s">
        <v>159</v>
      </c>
      <c r="H2630" s="100" t="s">
        <v>3770</v>
      </c>
      <c r="I2630" s="101" t="s">
        <v>162</v>
      </c>
      <c r="J2630" s="102" t="s">
        <v>837</v>
      </c>
      <c r="K2630" s="104" t="s">
        <v>634</v>
      </c>
      <c r="L2630" s="104" t="s">
        <v>634</v>
      </c>
      <c r="M2630" s="104">
        <v>1964.76</v>
      </c>
      <c r="N2630" s="104">
        <v>2760.26</v>
      </c>
      <c r="O2630" s="80"/>
      <c r="P2630" s="80"/>
      <c r="Q2630" s="80"/>
      <c r="R2630" s="80"/>
      <c r="S2630" s="80"/>
      <c r="T2630" s="80"/>
      <c r="U2630" s="80"/>
      <c r="V2630" s="80"/>
      <c r="W2630" s="80"/>
      <c r="X2630" s="80"/>
      <c r="Y2630" s="80"/>
      <c r="Z2630" s="80"/>
    </row>
    <row r="2631" spans="1:26" s="81" customFormat="1" x14ac:dyDescent="0.25">
      <c r="A2631" s="74" t="s">
        <v>41</v>
      </c>
      <c r="B2631" s="74" t="s">
        <v>41</v>
      </c>
      <c r="C2631" s="105" t="s">
        <v>922</v>
      </c>
      <c r="D2631" s="96" t="s">
        <v>923</v>
      </c>
      <c r="E2631" s="97">
        <v>2023</v>
      </c>
      <c r="F2631" s="98" t="s">
        <v>61</v>
      </c>
      <c r="G2631" s="99" t="s">
        <v>102</v>
      </c>
      <c r="H2631" s="100" t="s">
        <v>3771</v>
      </c>
      <c r="I2631" s="101" t="s">
        <v>3890</v>
      </c>
      <c r="J2631" s="102" t="s">
        <v>655</v>
      </c>
      <c r="K2631" s="104" t="s">
        <v>634</v>
      </c>
      <c r="L2631" s="104" t="s">
        <v>634</v>
      </c>
      <c r="M2631" s="104">
        <v>2035.97</v>
      </c>
      <c r="N2631" s="104">
        <v>4337.3</v>
      </c>
      <c r="O2631" s="80"/>
      <c r="P2631" s="80"/>
      <c r="Q2631" s="80"/>
      <c r="R2631" s="80"/>
      <c r="S2631" s="80"/>
      <c r="T2631" s="80"/>
      <c r="U2631" s="80"/>
      <c r="V2631" s="80"/>
      <c r="W2631" s="80"/>
      <c r="X2631" s="80"/>
      <c r="Y2631" s="80"/>
      <c r="Z2631" s="80"/>
    </row>
    <row r="2632" spans="1:26" s="81" customFormat="1" x14ac:dyDescent="0.25">
      <c r="A2632" s="74" t="s">
        <v>41</v>
      </c>
      <c r="B2632" s="74" t="s">
        <v>41</v>
      </c>
      <c r="C2632" s="105" t="s">
        <v>51</v>
      </c>
      <c r="D2632" s="96" t="s">
        <v>1</v>
      </c>
      <c r="E2632" s="97">
        <v>2020</v>
      </c>
      <c r="F2632" s="98" t="s">
        <v>67</v>
      </c>
      <c r="G2632" s="99" t="s">
        <v>193</v>
      </c>
      <c r="H2632" s="100" t="s">
        <v>3772</v>
      </c>
      <c r="I2632" s="101" t="s">
        <v>194</v>
      </c>
      <c r="J2632" s="102" t="s">
        <v>2048</v>
      </c>
      <c r="K2632" s="104" t="s">
        <v>545</v>
      </c>
      <c r="L2632" s="104" t="s">
        <v>545</v>
      </c>
      <c r="M2632" s="104">
        <v>1434.67</v>
      </c>
      <c r="N2632" s="104">
        <v>5022.6400000000003</v>
      </c>
      <c r="O2632" s="80"/>
      <c r="P2632" s="80"/>
      <c r="Q2632" s="80"/>
      <c r="R2632" s="80"/>
      <c r="S2632" s="80"/>
      <c r="T2632" s="80"/>
      <c r="U2632" s="80"/>
      <c r="V2632" s="80"/>
      <c r="W2632" s="80"/>
      <c r="X2632" s="80"/>
      <c r="Y2632" s="80"/>
      <c r="Z2632" s="80"/>
    </row>
    <row r="2633" spans="1:26" s="81" customFormat="1" x14ac:dyDescent="0.25">
      <c r="A2633" s="74" t="s">
        <v>41</v>
      </c>
      <c r="B2633" s="74" t="s">
        <v>41</v>
      </c>
      <c r="C2633" s="105" t="s">
        <v>51</v>
      </c>
      <c r="D2633" s="96" t="s">
        <v>1</v>
      </c>
      <c r="E2633" s="97">
        <v>2020</v>
      </c>
      <c r="F2633" s="98" t="s">
        <v>67</v>
      </c>
      <c r="G2633" s="99" t="s">
        <v>193</v>
      </c>
      <c r="H2633" s="100" t="s">
        <v>3773</v>
      </c>
      <c r="I2633" s="101" t="s">
        <v>194</v>
      </c>
      <c r="J2633" s="102" t="s">
        <v>237</v>
      </c>
      <c r="K2633" s="104" t="s">
        <v>545</v>
      </c>
      <c r="L2633" s="104" t="s">
        <v>545</v>
      </c>
      <c r="M2633" s="104">
        <v>1434.67</v>
      </c>
      <c r="N2633" s="104">
        <v>5022.6400000000003</v>
      </c>
      <c r="O2633" s="80"/>
      <c r="P2633" s="80"/>
      <c r="Q2633" s="80"/>
      <c r="R2633" s="80"/>
      <c r="S2633" s="80"/>
      <c r="T2633" s="80"/>
      <c r="U2633" s="80"/>
      <c r="V2633" s="80"/>
      <c r="W2633" s="80"/>
      <c r="X2633" s="80"/>
      <c r="Y2633" s="80"/>
      <c r="Z2633" s="80"/>
    </row>
    <row r="2634" spans="1:26" s="81" customFormat="1" x14ac:dyDescent="0.25">
      <c r="A2634" s="74" t="s">
        <v>41</v>
      </c>
      <c r="B2634" s="74" t="s">
        <v>41</v>
      </c>
      <c r="C2634" s="105" t="s">
        <v>51</v>
      </c>
      <c r="D2634" s="96" t="s">
        <v>1</v>
      </c>
      <c r="E2634" s="97">
        <v>2020</v>
      </c>
      <c r="F2634" s="98" t="s">
        <v>67</v>
      </c>
      <c r="G2634" s="99" t="s">
        <v>193</v>
      </c>
      <c r="H2634" s="100" t="s">
        <v>3774</v>
      </c>
      <c r="I2634" s="101" t="s">
        <v>194</v>
      </c>
      <c r="J2634" s="102" t="s">
        <v>218</v>
      </c>
      <c r="K2634" s="104" t="s">
        <v>545</v>
      </c>
      <c r="L2634" s="104" t="s">
        <v>545</v>
      </c>
      <c r="M2634" s="104">
        <v>1434.67</v>
      </c>
      <c r="N2634" s="104">
        <v>5022.6400000000003</v>
      </c>
      <c r="O2634" s="80"/>
      <c r="P2634" s="80"/>
      <c r="Q2634" s="80"/>
      <c r="R2634" s="80"/>
      <c r="S2634" s="80"/>
      <c r="T2634" s="80"/>
      <c r="U2634" s="80"/>
      <c r="V2634" s="80"/>
      <c r="W2634" s="80"/>
      <c r="X2634" s="80"/>
      <c r="Y2634" s="80"/>
      <c r="Z2634" s="80"/>
    </row>
    <row r="2635" spans="1:26" s="81" customFormat="1" x14ac:dyDescent="0.25">
      <c r="A2635" s="74" t="s">
        <v>41</v>
      </c>
      <c r="B2635" s="74" t="s">
        <v>41</v>
      </c>
      <c r="C2635" s="105" t="s">
        <v>55</v>
      </c>
      <c r="D2635" s="96" t="s">
        <v>6</v>
      </c>
      <c r="E2635" s="97">
        <v>2018</v>
      </c>
      <c r="F2635" s="98" t="s">
        <v>71</v>
      </c>
      <c r="G2635" s="99" t="s">
        <v>264</v>
      </c>
      <c r="H2635" s="100" t="s">
        <v>3775</v>
      </c>
      <c r="I2635" s="101" t="s">
        <v>271</v>
      </c>
      <c r="J2635" s="102" t="s">
        <v>736</v>
      </c>
      <c r="K2635" s="104" t="s">
        <v>634</v>
      </c>
      <c r="L2635" s="104" t="s">
        <v>634</v>
      </c>
      <c r="M2635" s="104">
        <v>2245.1</v>
      </c>
      <c r="N2635" s="104">
        <v>4326.8999999999996</v>
      </c>
      <c r="O2635" s="80"/>
      <c r="P2635" s="80"/>
      <c r="Q2635" s="80"/>
      <c r="R2635" s="80"/>
      <c r="S2635" s="80"/>
      <c r="T2635" s="80"/>
      <c r="U2635" s="80"/>
      <c r="V2635" s="80"/>
      <c r="W2635" s="80"/>
      <c r="X2635" s="80"/>
      <c r="Y2635" s="80"/>
      <c r="Z2635" s="80"/>
    </row>
    <row r="2636" spans="1:26" s="81" customFormat="1" x14ac:dyDescent="0.25">
      <c r="A2636" s="74" t="s">
        <v>41</v>
      </c>
      <c r="B2636" s="74" t="s">
        <v>41</v>
      </c>
      <c r="C2636" s="105" t="s">
        <v>51</v>
      </c>
      <c r="D2636" s="96" t="s">
        <v>1</v>
      </c>
      <c r="E2636" s="97">
        <v>2020</v>
      </c>
      <c r="F2636" s="98" t="s">
        <v>67</v>
      </c>
      <c r="G2636" s="99" t="s">
        <v>193</v>
      </c>
      <c r="H2636" s="100" t="s">
        <v>3776</v>
      </c>
      <c r="I2636" s="101" t="s">
        <v>194</v>
      </c>
      <c r="J2636" s="102" t="s">
        <v>233</v>
      </c>
      <c r="K2636" s="104" t="s">
        <v>545</v>
      </c>
      <c r="L2636" s="104" t="s">
        <v>545</v>
      </c>
      <c r="M2636" s="104">
        <v>1434.67</v>
      </c>
      <c r="N2636" s="104">
        <v>5022.6400000000003</v>
      </c>
      <c r="O2636" s="80"/>
      <c r="P2636" s="80"/>
      <c r="Q2636" s="80"/>
      <c r="R2636" s="80"/>
      <c r="S2636" s="80"/>
      <c r="T2636" s="80"/>
      <c r="U2636" s="80"/>
      <c r="V2636" s="80"/>
      <c r="W2636" s="80"/>
      <c r="X2636" s="80"/>
      <c r="Y2636" s="80"/>
      <c r="Z2636" s="80"/>
    </row>
    <row r="2637" spans="1:26" s="81" customFormat="1" x14ac:dyDescent="0.25">
      <c r="A2637" s="74" t="s">
        <v>41</v>
      </c>
      <c r="B2637" s="74" t="s">
        <v>41</v>
      </c>
      <c r="C2637" s="105" t="s">
        <v>929</v>
      </c>
      <c r="D2637" s="96" t="s">
        <v>930</v>
      </c>
      <c r="E2637" s="97">
        <v>2018</v>
      </c>
      <c r="F2637" s="98" t="s">
        <v>61</v>
      </c>
      <c r="G2637" s="99" t="s">
        <v>102</v>
      </c>
      <c r="H2637" s="100" t="s">
        <v>3777</v>
      </c>
      <c r="I2637" s="101" t="s">
        <v>179</v>
      </c>
      <c r="J2637" s="102" t="s">
        <v>1660</v>
      </c>
      <c r="K2637" s="104" t="s">
        <v>545</v>
      </c>
      <c r="L2637" s="104" t="s">
        <v>545</v>
      </c>
      <c r="M2637" s="104">
        <v>1302</v>
      </c>
      <c r="N2637" s="104">
        <v>2442.8200000000002</v>
      </c>
      <c r="O2637" s="80"/>
      <c r="P2637" s="80"/>
      <c r="Q2637" s="80"/>
      <c r="R2637" s="80"/>
      <c r="S2637" s="80"/>
      <c r="T2637" s="80"/>
      <c r="U2637" s="80"/>
      <c r="V2637" s="80"/>
      <c r="W2637" s="80"/>
      <c r="X2637" s="80"/>
      <c r="Y2637" s="80"/>
      <c r="Z2637" s="80"/>
    </row>
    <row r="2638" spans="1:26" s="81" customFormat="1" x14ac:dyDescent="0.25">
      <c r="A2638" s="74" t="s">
        <v>41</v>
      </c>
      <c r="B2638" s="74" t="s">
        <v>41</v>
      </c>
      <c r="C2638" s="105" t="s">
        <v>929</v>
      </c>
      <c r="D2638" s="96" t="s">
        <v>930</v>
      </c>
      <c r="E2638" s="97">
        <v>2018</v>
      </c>
      <c r="F2638" s="98" t="s">
        <v>61</v>
      </c>
      <c r="G2638" s="99" t="s">
        <v>102</v>
      </c>
      <c r="H2638" s="100" t="s">
        <v>3779</v>
      </c>
      <c r="I2638" s="101" t="s">
        <v>179</v>
      </c>
      <c r="J2638" s="102" t="s">
        <v>1163</v>
      </c>
      <c r="K2638" s="104" t="s">
        <v>547</v>
      </c>
      <c r="L2638" s="104" t="s">
        <v>547</v>
      </c>
      <c r="M2638" s="104">
        <v>1426.32</v>
      </c>
      <c r="N2638" s="104">
        <v>2530.5</v>
      </c>
      <c r="O2638" s="80"/>
      <c r="P2638" s="80"/>
      <c r="Q2638" s="80"/>
      <c r="R2638" s="80"/>
      <c r="S2638" s="80"/>
      <c r="T2638" s="80"/>
      <c r="U2638" s="80"/>
      <c r="V2638" s="80"/>
      <c r="W2638" s="80"/>
      <c r="X2638" s="80"/>
      <c r="Y2638" s="80"/>
      <c r="Z2638" s="80"/>
    </row>
    <row r="2639" spans="1:26" s="81" customFormat="1" x14ac:dyDescent="0.25">
      <c r="A2639" s="74" t="s">
        <v>41</v>
      </c>
      <c r="B2639" s="74" t="s">
        <v>41</v>
      </c>
      <c r="C2639" s="105" t="s">
        <v>922</v>
      </c>
      <c r="D2639" s="96" t="s">
        <v>923</v>
      </c>
      <c r="E2639" s="97">
        <v>2023</v>
      </c>
      <c r="F2639" s="98" t="s">
        <v>61</v>
      </c>
      <c r="G2639" s="99" t="s">
        <v>102</v>
      </c>
      <c r="H2639" s="100" t="s">
        <v>3780</v>
      </c>
      <c r="I2639" s="101" t="s">
        <v>129</v>
      </c>
      <c r="J2639" s="102" t="s">
        <v>688</v>
      </c>
      <c r="K2639" s="104" t="s">
        <v>634</v>
      </c>
      <c r="L2639" s="104" t="s">
        <v>634</v>
      </c>
      <c r="M2639" s="104">
        <v>2035.97</v>
      </c>
      <c r="N2639" s="104">
        <v>4337.3</v>
      </c>
      <c r="O2639" s="80"/>
      <c r="P2639" s="80"/>
      <c r="Q2639" s="80"/>
      <c r="R2639" s="80"/>
      <c r="S2639" s="80"/>
      <c r="T2639" s="80"/>
      <c r="U2639" s="80"/>
      <c r="V2639" s="80"/>
      <c r="W2639" s="80"/>
      <c r="X2639" s="80"/>
      <c r="Y2639" s="80"/>
      <c r="Z2639" s="80"/>
    </row>
    <row r="2640" spans="1:26" s="81" customFormat="1" x14ac:dyDescent="0.25">
      <c r="A2640" s="74" t="s">
        <v>41</v>
      </c>
      <c r="B2640" s="74" t="s">
        <v>41</v>
      </c>
      <c r="C2640" s="105" t="s">
        <v>51</v>
      </c>
      <c r="D2640" s="96" t="s">
        <v>1</v>
      </c>
      <c r="E2640" s="97">
        <v>2020</v>
      </c>
      <c r="F2640" s="98" t="s">
        <v>67</v>
      </c>
      <c r="G2640" s="99" t="s">
        <v>193</v>
      </c>
      <c r="H2640" s="100" t="s">
        <v>3781</v>
      </c>
      <c r="I2640" s="101" t="s">
        <v>194</v>
      </c>
      <c r="J2640" s="102" t="s">
        <v>625</v>
      </c>
      <c r="K2640" s="104" t="s">
        <v>545</v>
      </c>
      <c r="L2640" s="104" t="s">
        <v>545</v>
      </c>
      <c r="M2640" s="104">
        <v>1434.67</v>
      </c>
      <c r="N2640" s="104">
        <v>5022.6400000000003</v>
      </c>
      <c r="O2640" s="80"/>
      <c r="P2640" s="80"/>
      <c r="Q2640" s="80"/>
      <c r="R2640" s="80"/>
      <c r="S2640" s="80"/>
      <c r="T2640" s="80"/>
      <c r="U2640" s="80"/>
      <c r="V2640" s="80"/>
      <c r="W2640" s="80"/>
      <c r="X2640" s="80"/>
      <c r="Y2640" s="80"/>
      <c r="Z2640" s="80"/>
    </row>
    <row r="2641" spans="1:26" s="81" customFormat="1" x14ac:dyDescent="0.25">
      <c r="A2641" s="74" t="s">
        <v>41</v>
      </c>
      <c r="B2641" s="74" t="s">
        <v>41</v>
      </c>
      <c r="C2641" s="105" t="s">
        <v>4037</v>
      </c>
      <c r="D2641" s="96" t="s">
        <v>4038</v>
      </c>
      <c r="E2641" s="97">
        <v>2023</v>
      </c>
      <c r="F2641" s="98" t="s">
        <v>64</v>
      </c>
      <c r="G2641" s="99" t="s">
        <v>159</v>
      </c>
      <c r="H2641" s="100" t="s">
        <v>3783</v>
      </c>
      <c r="I2641" s="101" t="s">
        <v>276</v>
      </c>
      <c r="J2641" s="102" t="s">
        <v>105</v>
      </c>
      <c r="K2641" s="104" t="s">
        <v>634</v>
      </c>
      <c r="L2641" s="104" t="s">
        <v>634</v>
      </c>
      <c r="M2641" s="104">
        <v>2300</v>
      </c>
      <c r="N2641" s="104">
        <v>4633.33</v>
      </c>
      <c r="O2641" s="80"/>
      <c r="P2641" s="80"/>
      <c r="Q2641" s="80"/>
      <c r="R2641" s="80"/>
      <c r="S2641" s="80"/>
      <c r="T2641" s="80"/>
      <c r="U2641" s="80"/>
      <c r="V2641" s="80"/>
      <c r="W2641" s="80"/>
      <c r="X2641" s="80"/>
      <c r="Y2641" s="80"/>
      <c r="Z2641" s="80"/>
    </row>
    <row r="2642" spans="1:26" s="81" customFormat="1" x14ac:dyDescent="0.25">
      <c r="A2642" s="74" t="s">
        <v>41</v>
      </c>
      <c r="B2642" s="74" t="s">
        <v>41</v>
      </c>
      <c r="C2642" s="105" t="s">
        <v>706</v>
      </c>
      <c r="D2642" s="96" t="s">
        <v>568</v>
      </c>
      <c r="E2642" s="97">
        <v>2022</v>
      </c>
      <c r="F2642" s="98" t="s">
        <v>61</v>
      </c>
      <c r="G2642" s="99" t="s">
        <v>102</v>
      </c>
      <c r="H2642" s="100" t="s">
        <v>3784</v>
      </c>
      <c r="I2642" s="101" t="s">
        <v>103</v>
      </c>
      <c r="J2642" s="102" t="s">
        <v>695</v>
      </c>
      <c r="K2642" s="104" t="s">
        <v>634</v>
      </c>
      <c r="L2642" s="104" t="s">
        <v>634</v>
      </c>
      <c r="M2642" s="104">
        <v>2064.84</v>
      </c>
      <c r="N2642" s="104">
        <v>4306.2299999999996</v>
      </c>
      <c r="O2642" s="80"/>
      <c r="P2642" s="80"/>
      <c r="Q2642" s="80"/>
      <c r="R2642" s="80"/>
      <c r="S2642" s="80"/>
      <c r="T2642" s="80"/>
      <c r="U2642" s="80"/>
      <c r="V2642" s="80"/>
      <c r="W2642" s="80"/>
      <c r="X2642" s="80"/>
      <c r="Y2642" s="80"/>
      <c r="Z2642" s="80"/>
    </row>
    <row r="2643" spans="1:26" s="81" customFormat="1" x14ac:dyDescent="0.25">
      <c r="A2643" s="74" t="s">
        <v>41</v>
      </c>
      <c r="B2643" s="74" t="s">
        <v>41</v>
      </c>
      <c r="C2643" s="105" t="s">
        <v>691</v>
      </c>
      <c r="D2643" s="96" t="s">
        <v>21</v>
      </c>
      <c r="E2643" s="97">
        <v>2019</v>
      </c>
      <c r="F2643" s="98" t="s">
        <v>75</v>
      </c>
      <c r="G2643" s="99" t="s">
        <v>312</v>
      </c>
      <c r="H2643" s="100" t="s">
        <v>3785</v>
      </c>
      <c r="I2643" s="101" t="s">
        <v>313</v>
      </c>
      <c r="J2643" s="102" t="s">
        <v>801</v>
      </c>
      <c r="K2643" s="104" t="s">
        <v>634</v>
      </c>
      <c r="L2643" s="104" t="s">
        <v>634</v>
      </c>
      <c r="M2643" s="104">
        <v>1236.43</v>
      </c>
      <c r="N2643" s="104">
        <v>3029.39</v>
      </c>
      <c r="O2643" s="80"/>
      <c r="P2643" s="80"/>
      <c r="Q2643" s="80"/>
      <c r="R2643" s="80"/>
      <c r="S2643" s="80"/>
      <c r="T2643" s="80"/>
      <c r="U2643" s="80"/>
      <c r="V2643" s="80"/>
      <c r="W2643" s="80"/>
      <c r="X2643" s="80"/>
      <c r="Y2643" s="80"/>
      <c r="Z2643" s="80"/>
    </row>
    <row r="2644" spans="1:26" s="81" customFormat="1" x14ac:dyDescent="0.25">
      <c r="A2644" s="74" t="s">
        <v>41</v>
      </c>
      <c r="B2644" s="74" t="s">
        <v>41</v>
      </c>
      <c r="C2644" s="105" t="s">
        <v>659</v>
      </c>
      <c r="D2644" s="96" t="s">
        <v>4</v>
      </c>
      <c r="E2644" s="97">
        <v>2020</v>
      </c>
      <c r="F2644" s="98" t="s">
        <v>66</v>
      </c>
      <c r="G2644" s="99" t="s">
        <v>186</v>
      </c>
      <c r="H2644" s="100" t="s">
        <v>3786</v>
      </c>
      <c r="I2644" s="101" t="s">
        <v>179</v>
      </c>
      <c r="J2644" s="102" t="s">
        <v>454</v>
      </c>
      <c r="K2644" s="104" t="s">
        <v>545</v>
      </c>
      <c r="L2644" s="104" t="s">
        <v>545</v>
      </c>
      <c r="M2644" s="104">
        <v>1445.71</v>
      </c>
      <c r="N2644" s="104">
        <v>3525.97</v>
      </c>
      <c r="O2644" s="80"/>
      <c r="P2644" s="80"/>
      <c r="Q2644" s="80"/>
      <c r="R2644" s="80"/>
      <c r="S2644" s="80"/>
      <c r="T2644" s="80"/>
      <c r="U2644" s="80"/>
      <c r="V2644" s="80"/>
      <c r="W2644" s="80"/>
      <c r="X2644" s="80"/>
      <c r="Y2644" s="80"/>
      <c r="Z2644" s="80"/>
    </row>
    <row r="2645" spans="1:26" s="81" customFormat="1" x14ac:dyDescent="0.25">
      <c r="A2645" s="74" t="s">
        <v>41</v>
      </c>
      <c r="B2645" s="74" t="s">
        <v>41</v>
      </c>
      <c r="C2645" s="105" t="s">
        <v>55</v>
      </c>
      <c r="D2645" s="96" t="s">
        <v>6</v>
      </c>
      <c r="E2645" s="97">
        <v>2018</v>
      </c>
      <c r="F2645" s="98" t="s">
        <v>71</v>
      </c>
      <c r="G2645" s="99" t="s">
        <v>264</v>
      </c>
      <c r="H2645" s="100" t="s">
        <v>3787</v>
      </c>
      <c r="I2645" s="101" t="s">
        <v>99</v>
      </c>
      <c r="J2645" s="102" t="s">
        <v>736</v>
      </c>
      <c r="K2645" s="104" t="s">
        <v>634</v>
      </c>
      <c r="L2645" s="104" t="s">
        <v>634</v>
      </c>
      <c r="M2645" s="104">
        <v>1727</v>
      </c>
      <c r="N2645" s="104">
        <v>3452.47</v>
      </c>
      <c r="O2645" s="80"/>
      <c r="P2645" s="80"/>
      <c r="Q2645" s="80"/>
      <c r="R2645" s="80"/>
      <c r="S2645" s="80"/>
      <c r="T2645" s="80"/>
      <c r="U2645" s="80"/>
      <c r="V2645" s="80"/>
      <c r="W2645" s="80"/>
      <c r="X2645" s="80"/>
      <c r="Y2645" s="80"/>
      <c r="Z2645" s="80"/>
    </row>
    <row r="2646" spans="1:26" s="81" customFormat="1" x14ac:dyDescent="0.25">
      <c r="A2646" s="74" t="s">
        <v>41</v>
      </c>
      <c r="B2646" s="74" t="s">
        <v>41</v>
      </c>
      <c r="C2646" s="105" t="s">
        <v>668</v>
      </c>
      <c r="D2646" s="96" t="s">
        <v>10</v>
      </c>
      <c r="E2646" s="97">
        <v>2019</v>
      </c>
      <c r="F2646" s="98" t="s">
        <v>76</v>
      </c>
      <c r="G2646" s="99" t="s">
        <v>328</v>
      </c>
      <c r="H2646" s="100" t="s">
        <v>3788</v>
      </c>
      <c r="I2646" s="101" t="s">
        <v>179</v>
      </c>
      <c r="J2646" s="102" t="s">
        <v>361</v>
      </c>
      <c r="K2646" s="104" t="s">
        <v>546</v>
      </c>
      <c r="L2646" s="104" t="s">
        <v>546</v>
      </c>
      <c r="M2646" s="104">
        <v>1122.2</v>
      </c>
      <c r="N2646" s="104">
        <v>3112.55</v>
      </c>
      <c r="O2646" s="80"/>
      <c r="P2646" s="80"/>
      <c r="Q2646" s="80"/>
      <c r="R2646" s="80"/>
      <c r="S2646" s="80"/>
      <c r="T2646" s="80"/>
      <c r="U2646" s="80"/>
      <c r="V2646" s="80"/>
      <c r="W2646" s="80"/>
      <c r="X2646" s="80"/>
      <c r="Y2646" s="80"/>
      <c r="Z2646" s="80"/>
    </row>
    <row r="2647" spans="1:26" s="81" customFormat="1" x14ac:dyDescent="0.25">
      <c r="A2647" s="74" t="s">
        <v>41</v>
      </c>
      <c r="B2647" s="74" t="s">
        <v>41</v>
      </c>
      <c r="C2647" s="105" t="s">
        <v>659</v>
      </c>
      <c r="D2647" s="96" t="s">
        <v>4</v>
      </c>
      <c r="E2647" s="97">
        <v>2020</v>
      </c>
      <c r="F2647" s="98" t="s">
        <v>66</v>
      </c>
      <c r="G2647" s="99" t="s">
        <v>186</v>
      </c>
      <c r="H2647" s="100" t="s">
        <v>3789</v>
      </c>
      <c r="I2647" s="101" t="s">
        <v>179</v>
      </c>
      <c r="J2647" s="102" t="s">
        <v>1494</v>
      </c>
      <c r="K2647" s="104" t="s">
        <v>545</v>
      </c>
      <c r="L2647" s="104" t="s">
        <v>545</v>
      </c>
      <c r="M2647" s="104">
        <v>1732.83</v>
      </c>
      <c r="N2647" s="104">
        <v>4139.6499999999996</v>
      </c>
      <c r="O2647" s="80"/>
      <c r="P2647" s="80"/>
      <c r="Q2647" s="80"/>
      <c r="R2647" s="80"/>
      <c r="S2647" s="80"/>
      <c r="T2647" s="80"/>
      <c r="U2647" s="80"/>
      <c r="V2647" s="80"/>
      <c r="W2647" s="80"/>
      <c r="X2647" s="80"/>
      <c r="Y2647" s="80"/>
      <c r="Z2647" s="80"/>
    </row>
    <row r="2648" spans="1:26" s="81" customFormat="1" x14ac:dyDescent="0.25">
      <c r="A2648" s="74" t="s">
        <v>41</v>
      </c>
      <c r="B2648" s="74" t="s">
        <v>41</v>
      </c>
      <c r="C2648" s="105" t="s">
        <v>51</v>
      </c>
      <c r="D2648" s="96" t="s">
        <v>1</v>
      </c>
      <c r="E2648" s="97">
        <v>2020</v>
      </c>
      <c r="F2648" s="98" t="s">
        <v>67</v>
      </c>
      <c r="G2648" s="99" t="s">
        <v>193</v>
      </c>
      <c r="H2648" s="100" t="s">
        <v>3790</v>
      </c>
      <c r="I2648" s="101" t="s">
        <v>194</v>
      </c>
      <c r="J2648" s="102" t="s">
        <v>727</v>
      </c>
      <c r="K2648" s="104" t="s">
        <v>545</v>
      </c>
      <c r="L2648" s="104" t="s">
        <v>545</v>
      </c>
      <c r="M2648" s="104">
        <v>1434.67</v>
      </c>
      <c r="N2648" s="104">
        <v>5022.6400000000003</v>
      </c>
      <c r="O2648" s="80"/>
      <c r="P2648" s="80"/>
      <c r="Q2648" s="80"/>
      <c r="R2648" s="80"/>
      <c r="S2648" s="80"/>
      <c r="T2648" s="80"/>
      <c r="U2648" s="80"/>
      <c r="V2648" s="80"/>
      <c r="W2648" s="80"/>
      <c r="X2648" s="80"/>
      <c r="Y2648" s="80"/>
      <c r="Z2648" s="80"/>
    </row>
    <row r="2649" spans="1:26" s="81" customFormat="1" x14ac:dyDescent="0.25">
      <c r="A2649" s="74" t="s">
        <v>41</v>
      </c>
      <c r="B2649" s="74" t="s">
        <v>41</v>
      </c>
      <c r="C2649" s="105" t="s">
        <v>666</v>
      </c>
      <c r="D2649" s="96" t="s">
        <v>9</v>
      </c>
      <c r="E2649" s="97">
        <v>2020</v>
      </c>
      <c r="F2649" s="98" t="s">
        <v>77</v>
      </c>
      <c r="G2649" s="99" t="s">
        <v>403</v>
      </c>
      <c r="H2649" s="100" t="s">
        <v>3791</v>
      </c>
      <c r="I2649" s="101" t="s">
        <v>91</v>
      </c>
      <c r="J2649" s="102" t="s">
        <v>741</v>
      </c>
      <c r="K2649" s="104" t="s">
        <v>545</v>
      </c>
      <c r="L2649" s="104" t="s">
        <v>545</v>
      </c>
      <c r="M2649" s="104">
        <v>1302</v>
      </c>
      <c r="N2649" s="104">
        <v>3510.95</v>
      </c>
      <c r="O2649" s="80"/>
      <c r="P2649" s="80"/>
      <c r="Q2649" s="80"/>
      <c r="R2649" s="80"/>
      <c r="S2649" s="80"/>
      <c r="T2649" s="80"/>
      <c r="U2649" s="80"/>
      <c r="V2649" s="80"/>
      <c r="W2649" s="80"/>
      <c r="X2649" s="80"/>
      <c r="Y2649" s="80"/>
      <c r="Z2649" s="80"/>
    </row>
    <row r="2650" spans="1:26" s="81" customFormat="1" x14ac:dyDescent="0.25">
      <c r="A2650" s="74" t="s">
        <v>41</v>
      </c>
      <c r="B2650" s="74" t="s">
        <v>41</v>
      </c>
      <c r="C2650" s="105" t="s">
        <v>51</v>
      </c>
      <c r="D2650" s="96" t="s">
        <v>1</v>
      </c>
      <c r="E2650" s="97">
        <v>2020</v>
      </c>
      <c r="F2650" s="98" t="s">
        <v>67</v>
      </c>
      <c r="G2650" s="99" t="s">
        <v>193</v>
      </c>
      <c r="H2650" s="100" t="s">
        <v>3792</v>
      </c>
      <c r="I2650" s="101" t="s">
        <v>194</v>
      </c>
      <c r="J2650" s="102" t="s">
        <v>801</v>
      </c>
      <c r="K2650" s="104" t="s">
        <v>545</v>
      </c>
      <c r="L2650" s="104" t="s">
        <v>545</v>
      </c>
      <c r="M2650" s="104">
        <v>1434.67</v>
      </c>
      <c r="N2650" s="104">
        <v>5022.6400000000003</v>
      </c>
      <c r="O2650" s="80"/>
      <c r="P2650" s="80"/>
      <c r="Q2650" s="80"/>
      <c r="R2650" s="80"/>
      <c r="S2650" s="80"/>
      <c r="T2650" s="80"/>
      <c r="U2650" s="80"/>
      <c r="V2650" s="80"/>
      <c r="W2650" s="80"/>
      <c r="X2650" s="80"/>
      <c r="Y2650" s="80"/>
      <c r="Z2650" s="80"/>
    </row>
    <row r="2651" spans="1:26" s="81" customFormat="1" x14ac:dyDescent="0.25">
      <c r="A2651" s="74" t="s">
        <v>41</v>
      </c>
      <c r="B2651" s="74" t="s">
        <v>41</v>
      </c>
      <c r="C2651" s="105" t="s">
        <v>980</v>
      </c>
      <c r="D2651" s="96" t="s">
        <v>981</v>
      </c>
      <c r="E2651" s="97">
        <v>2022</v>
      </c>
      <c r="F2651" s="98" t="s">
        <v>982</v>
      </c>
      <c r="G2651" s="99" t="s">
        <v>983</v>
      </c>
      <c r="H2651" s="100" t="s">
        <v>3793</v>
      </c>
      <c r="I2651" s="101" t="s">
        <v>108</v>
      </c>
      <c r="J2651" s="102" t="s">
        <v>122</v>
      </c>
      <c r="K2651" s="104" t="s">
        <v>545</v>
      </c>
      <c r="L2651" s="104" t="s">
        <v>545</v>
      </c>
      <c r="M2651" s="104">
        <v>1424.79</v>
      </c>
      <c r="N2651" s="104">
        <v>5038.51</v>
      </c>
      <c r="O2651" s="80"/>
      <c r="P2651" s="80"/>
      <c r="Q2651" s="80"/>
      <c r="R2651" s="80"/>
      <c r="S2651" s="80"/>
      <c r="T2651" s="80"/>
      <c r="U2651" s="80"/>
      <c r="V2651" s="80"/>
      <c r="W2651" s="80"/>
      <c r="X2651" s="80"/>
      <c r="Y2651" s="80"/>
      <c r="Z2651" s="80"/>
    </row>
    <row r="2652" spans="1:26" s="81" customFormat="1" x14ac:dyDescent="0.25">
      <c r="A2652" s="74" t="s">
        <v>41</v>
      </c>
      <c r="B2652" s="74" t="s">
        <v>41</v>
      </c>
      <c r="C2652" s="105" t="s">
        <v>659</v>
      </c>
      <c r="D2652" s="96" t="s">
        <v>4</v>
      </c>
      <c r="E2652" s="97">
        <v>2020</v>
      </c>
      <c r="F2652" s="98" t="s">
        <v>66</v>
      </c>
      <c r="G2652" s="99" t="s">
        <v>186</v>
      </c>
      <c r="H2652" s="100" t="s">
        <v>3794</v>
      </c>
      <c r="I2652" s="101" t="s">
        <v>179</v>
      </c>
      <c r="J2652" s="102" t="s">
        <v>1494</v>
      </c>
      <c r="K2652" s="104" t="s">
        <v>545</v>
      </c>
      <c r="L2652" s="104" t="s">
        <v>545</v>
      </c>
      <c r="M2652" s="104">
        <v>1732.83</v>
      </c>
      <c r="N2652" s="104">
        <v>4139.6499999999996</v>
      </c>
      <c r="O2652" s="80"/>
      <c r="P2652" s="80"/>
      <c r="Q2652" s="80"/>
      <c r="R2652" s="80"/>
      <c r="S2652" s="80"/>
      <c r="T2652" s="80"/>
      <c r="U2652" s="80"/>
      <c r="V2652" s="80"/>
      <c r="W2652" s="80"/>
      <c r="X2652" s="80"/>
      <c r="Y2652" s="80"/>
      <c r="Z2652" s="80"/>
    </row>
    <row r="2653" spans="1:26" s="81" customFormat="1" x14ac:dyDescent="0.25">
      <c r="A2653" s="74" t="s">
        <v>41</v>
      </c>
      <c r="B2653" s="74" t="s">
        <v>41</v>
      </c>
      <c r="C2653" s="105" t="s">
        <v>3944</v>
      </c>
      <c r="D2653" s="96" t="s">
        <v>3945</v>
      </c>
      <c r="E2653" s="97">
        <v>2023</v>
      </c>
      <c r="F2653" s="98" t="s">
        <v>676</v>
      </c>
      <c r="G2653" s="99" t="s">
        <v>280</v>
      </c>
      <c r="H2653" s="100" t="s">
        <v>3796</v>
      </c>
      <c r="I2653" s="101" t="s">
        <v>281</v>
      </c>
      <c r="J2653" s="102" t="s">
        <v>685</v>
      </c>
      <c r="K2653" s="104" t="s">
        <v>634</v>
      </c>
      <c r="L2653" s="104" t="s">
        <v>634</v>
      </c>
      <c r="M2653" s="104">
        <v>1360.07</v>
      </c>
      <c r="N2653" s="104">
        <v>3166.66</v>
      </c>
      <c r="O2653" s="80"/>
      <c r="P2653" s="80"/>
      <c r="Q2653" s="80"/>
      <c r="R2653" s="80"/>
      <c r="S2653" s="80"/>
      <c r="T2653" s="80"/>
      <c r="U2653" s="80"/>
      <c r="V2653" s="80"/>
      <c r="W2653" s="80"/>
      <c r="X2653" s="80"/>
      <c r="Y2653" s="80"/>
      <c r="Z2653" s="80"/>
    </row>
    <row r="2654" spans="1:26" s="81" customFormat="1" x14ac:dyDescent="0.25">
      <c r="A2654" s="74" t="s">
        <v>41</v>
      </c>
      <c r="B2654" s="74" t="s">
        <v>41</v>
      </c>
      <c r="C2654" s="105" t="s">
        <v>3944</v>
      </c>
      <c r="D2654" s="96" t="s">
        <v>3945</v>
      </c>
      <c r="E2654" s="97">
        <v>2023</v>
      </c>
      <c r="F2654" s="98" t="s">
        <v>676</v>
      </c>
      <c r="G2654" s="99" t="s">
        <v>280</v>
      </c>
      <c r="H2654" s="100" t="s">
        <v>3797</v>
      </c>
      <c r="I2654" s="101" t="s">
        <v>281</v>
      </c>
      <c r="J2654" s="102" t="s">
        <v>753</v>
      </c>
      <c r="K2654" s="104" t="s">
        <v>634</v>
      </c>
      <c r="L2654" s="104" t="s">
        <v>634</v>
      </c>
      <c r="M2654" s="104">
        <v>1360.07</v>
      </c>
      <c r="N2654" s="104">
        <v>3166.66</v>
      </c>
      <c r="O2654" s="80"/>
      <c r="P2654" s="80"/>
      <c r="Q2654" s="80"/>
      <c r="R2654" s="80"/>
      <c r="S2654" s="80"/>
      <c r="T2654" s="80"/>
      <c r="U2654" s="80"/>
      <c r="V2654" s="80"/>
      <c r="W2654" s="80"/>
      <c r="X2654" s="80"/>
      <c r="Y2654" s="80"/>
      <c r="Z2654" s="80"/>
    </row>
    <row r="2655" spans="1:26" s="81" customFormat="1" x14ac:dyDescent="0.25">
      <c r="A2655" s="74" t="s">
        <v>41</v>
      </c>
      <c r="B2655" s="74" t="s">
        <v>41</v>
      </c>
      <c r="C2655" s="105" t="s">
        <v>55</v>
      </c>
      <c r="D2655" s="96" t="s">
        <v>6</v>
      </c>
      <c r="E2655" s="97">
        <v>2018</v>
      </c>
      <c r="F2655" s="98" t="s">
        <v>71</v>
      </c>
      <c r="G2655" s="99" t="s">
        <v>264</v>
      </c>
      <c r="H2655" s="100" t="s">
        <v>3798</v>
      </c>
      <c r="I2655" s="101" t="s">
        <v>269</v>
      </c>
      <c r="J2655" s="102" t="s">
        <v>679</v>
      </c>
      <c r="K2655" s="104" t="s">
        <v>634</v>
      </c>
      <c r="L2655" s="104" t="s">
        <v>634</v>
      </c>
      <c r="M2655" s="104">
        <v>1727</v>
      </c>
      <c r="N2655" s="104">
        <v>3479.61</v>
      </c>
      <c r="O2655" s="80"/>
      <c r="P2655" s="80"/>
      <c r="Q2655" s="80"/>
      <c r="R2655" s="80"/>
      <c r="S2655" s="80"/>
      <c r="T2655" s="80"/>
      <c r="U2655" s="80"/>
      <c r="V2655" s="80"/>
      <c r="W2655" s="80"/>
      <c r="X2655" s="80"/>
      <c r="Y2655" s="80"/>
      <c r="Z2655" s="80"/>
    </row>
    <row r="2656" spans="1:26" s="81" customFormat="1" x14ac:dyDescent="0.25">
      <c r="A2656" s="74" t="s">
        <v>41</v>
      </c>
      <c r="B2656" s="74" t="s">
        <v>41</v>
      </c>
      <c r="C2656" s="105" t="s">
        <v>3944</v>
      </c>
      <c r="D2656" s="96" t="s">
        <v>3945</v>
      </c>
      <c r="E2656" s="97">
        <v>2023</v>
      </c>
      <c r="F2656" s="98" t="s">
        <v>676</v>
      </c>
      <c r="G2656" s="99" t="s">
        <v>280</v>
      </c>
      <c r="H2656" s="100" t="s">
        <v>3799</v>
      </c>
      <c r="I2656" s="101" t="s">
        <v>281</v>
      </c>
      <c r="J2656" s="102" t="s">
        <v>718</v>
      </c>
      <c r="K2656" s="104" t="s">
        <v>634</v>
      </c>
      <c r="L2656" s="104" t="s">
        <v>634</v>
      </c>
      <c r="M2656" s="104">
        <v>1360.07</v>
      </c>
      <c r="N2656" s="104">
        <v>3166.66</v>
      </c>
      <c r="O2656" s="80"/>
      <c r="P2656" s="80"/>
      <c r="Q2656" s="80"/>
      <c r="R2656" s="80"/>
      <c r="S2656" s="80"/>
      <c r="T2656" s="80"/>
      <c r="U2656" s="80"/>
      <c r="V2656" s="80"/>
      <c r="W2656" s="80"/>
      <c r="X2656" s="80"/>
      <c r="Y2656" s="80"/>
      <c r="Z2656" s="80"/>
    </row>
    <row r="2657" spans="1:26" s="81" customFormat="1" x14ac:dyDescent="0.25">
      <c r="A2657" s="74" t="s">
        <v>41</v>
      </c>
      <c r="B2657" s="74" t="s">
        <v>41</v>
      </c>
      <c r="C2657" s="105" t="s">
        <v>4037</v>
      </c>
      <c r="D2657" s="96" t="s">
        <v>4038</v>
      </c>
      <c r="E2657" s="97">
        <v>2023</v>
      </c>
      <c r="F2657" s="98" t="s">
        <v>64</v>
      </c>
      <c r="G2657" s="99" t="s">
        <v>159</v>
      </c>
      <c r="H2657" s="100" t="s">
        <v>3800</v>
      </c>
      <c r="I2657" s="101" t="s">
        <v>310</v>
      </c>
      <c r="J2657" s="102" t="s">
        <v>114</v>
      </c>
      <c r="K2657" s="104" t="s">
        <v>634</v>
      </c>
      <c r="L2657" s="104" t="s">
        <v>634</v>
      </c>
      <c r="M2657" s="104">
        <v>1320</v>
      </c>
      <c r="N2657" s="104">
        <v>2323.46</v>
      </c>
      <c r="O2657" s="80"/>
      <c r="P2657" s="80"/>
      <c r="Q2657" s="80"/>
      <c r="R2657" s="80"/>
      <c r="S2657" s="80"/>
      <c r="T2657" s="80"/>
      <c r="U2657" s="80"/>
      <c r="V2657" s="80"/>
      <c r="W2657" s="80"/>
      <c r="X2657" s="80"/>
      <c r="Y2657" s="80"/>
      <c r="Z2657" s="80"/>
    </row>
    <row r="2658" spans="1:26" s="81" customFormat="1" x14ac:dyDescent="0.25">
      <c r="A2658" s="74" t="s">
        <v>41</v>
      </c>
      <c r="B2658" s="74" t="s">
        <v>41</v>
      </c>
      <c r="C2658" s="105" t="s">
        <v>706</v>
      </c>
      <c r="D2658" s="96" t="s">
        <v>568</v>
      </c>
      <c r="E2658" s="97">
        <v>2022</v>
      </c>
      <c r="F2658" s="98" t="s">
        <v>61</v>
      </c>
      <c r="G2658" s="99" t="s">
        <v>102</v>
      </c>
      <c r="H2658" s="100" t="s">
        <v>3801</v>
      </c>
      <c r="I2658" s="101" t="s">
        <v>103</v>
      </c>
      <c r="J2658" s="102" t="s">
        <v>105</v>
      </c>
      <c r="K2658" s="104" t="s">
        <v>634</v>
      </c>
      <c r="L2658" s="104" t="s">
        <v>634</v>
      </c>
      <c r="M2658" s="104">
        <v>2064.84</v>
      </c>
      <c r="N2658" s="104">
        <v>4306.2299999999996</v>
      </c>
      <c r="O2658" s="80"/>
      <c r="P2658" s="80"/>
      <c r="Q2658" s="80"/>
      <c r="R2658" s="80"/>
      <c r="S2658" s="80"/>
      <c r="T2658" s="80"/>
      <c r="U2658" s="80"/>
      <c r="V2658" s="80"/>
      <c r="W2658" s="80"/>
      <c r="X2658" s="80"/>
      <c r="Y2658" s="80"/>
      <c r="Z2658" s="80"/>
    </row>
    <row r="2659" spans="1:26" s="81" customFormat="1" x14ac:dyDescent="0.25">
      <c r="A2659" s="74" t="s">
        <v>41</v>
      </c>
      <c r="B2659" s="74" t="s">
        <v>41</v>
      </c>
      <c r="C2659" s="105" t="s">
        <v>659</v>
      </c>
      <c r="D2659" s="96" t="s">
        <v>4</v>
      </c>
      <c r="E2659" s="97">
        <v>2020</v>
      </c>
      <c r="F2659" s="98" t="s">
        <v>66</v>
      </c>
      <c r="G2659" s="99" t="s">
        <v>186</v>
      </c>
      <c r="H2659" s="100" t="s">
        <v>3802</v>
      </c>
      <c r="I2659" s="101" t="s">
        <v>179</v>
      </c>
      <c r="J2659" s="102" t="s">
        <v>412</v>
      </c>
      <c r="K2659" s="104" t="s">
        <v>545</v>
      </c>
      <c r="L2659" s="104" t="s">
        <v>545</v>
      </c>
      <c r="M2659" s="104">
        <v>1732.83</v>
      </c>
      <c r="N2659" s="104">
        <v>4139.6499999999996</v>
      </c>
      <c r="O2659" s="80"/>
      <c r="P2659" s="80"/>
      <c r="Q2659" s="80"/>
      <c r="R2659" s="80"/>
      <c r="S2659" s="80"/>
      <c r="T2659" s="80"/>
      <c r="U2659" s="80"/>
      <c r="V2659" s="80"/>
      <c r="W2659" s="80"/>
      <c r="X2659" s="80"/>
      <c r="Y2659" s="80"/>
      <c r="Z2659" s="80"/>
    </row>
    <row r="2660" spans="1:26" s="81" customFormat="1" x14ac:dyDescent="0.25">
      <c r="A2660" s="74" t="s">
        <v>41</v>
      </c>
      <c r="B2660" s="74" t="s">
        <v>41</v>
      </c>
      <c r="C2660" s="105" t="s">
        <v>55</v>
      </c>
      <c r="D2660" s="96" t="s">
        <v>6</v>
      </c>
      <c r="E2660" s="97">
        <v>2018</v>
      </c>
      <c r="F2660" s="98" t="s">
        <v>71</v>
      </c>
      <c r="G2660" s="99" t="s">
        <v>264</v>
      </c>
      <c r="H2660" s="100" t="s">
        <v>3803</v>
      </c>
      <c r="I2660" s="101" t="s">
        <v>129</v>
      </c>
      <c r="J2660" s="102" t="s">
        <v>686</v>
      </c>
      <c r="K2660" s="104" t="s">
        <v>634</v>
      </c>
      <c r="L2660" s="104" t="s">
        <v>634</v>
      </c>
      <c r="M2660" s="104">
        <v>1298</v>
      </c>
      <c r="N2660" s="104">
        <v>2742.53</v>
      </c>
      <c r="O2660" s="80"/>
      <c r="P2660" s="80"/>
      <c r="Q2660" s="80"/>
      <c r="R2660" s="80"/>
      <c r="S2660" s="80"/>
      <c r="T2660" s="80"/>
      <c r="U2660" s="80"/>
      <c r="V2660" s="80"/>
      <c r="W2660" s="80"/>
      <c r="X2660" s="80"/>
      <c r="Y2660" s="80"/>
      <c r="Z2660" s="80"/>
    </row>
    <row r="2661" spans="1:26" s="81" customFormat="1" x14ac:dyDescent="0.25">
      <c r="A2661" s="74" t="s">
        <v>41</v>
      </c>
      <c r="B2661" s="74" t="s">
        <v>41</v>
      </c>
      <c r="C2661" s="105" t="s">
        <v>4037</v>
      </c>
      <c r="D2661" s="96" t="s">
        <v>4038</v>
      </c>
      <c r="E2661" s="97">
        <v>2023</v>
      </c>
      <c r="F2661" s="98" t="s">
        <v>64</v>
      </c>
      <c r="G2661" s="99" t="s">
        <v>159</v>
      </c>
      <c r="H2661" s="100" t="s">
        <v>3804</v>
      </c>
      <c r="I2661" s="101" t="s">
        <v>277</v>
      </c>
      <c r="J2661" s="102" t="s">
        <v>114</v>
      </c>
      <c r="K2661" s="104" t="s">
        <v>634</v>
      </c>
      <c r="L2661" s="104" t="s">
        <v>634</v>
      </c>
      <c r="M2661" s="104">
        <v>1410.2</v>
      </c>
      <c r="N2661" s="104">
        <v>3458.29</v>
      </c>
      <c r="O2661" s="80"/>
      <c r="P2661" s="80"/>
      <c r="Q2661" s="80"/>
      <c r="R2661" s="80"/>
      <c r="S2661" s="80"/>
      <c r="T2661" s="80"/>
      <c r="U2661" s="80"/>
      <c r="V2661" s="80"/>
      <c r="W2661" s="80"/>
      <c r="X2661" s="80"/>
      <c r="Y2661" s="80"/>
      <c r="Z2661" s="80"/>
    </row>
    <row r="2662" spans="1:26" s="81" customFormat="1" x14ac:dyDescent="0.25">
      <c r="A2662" s="74" t="s">
        <v>41</v>
      </c>
      <c r="B2662" s="74" t="s">
        <v>41</v>
      </c>
      <c r="C2662" s="105" t="s">
        <v>50</v>
      </c>
      <c r="D2662" s="96" t="s">
        <v>14</v>
      </c>
      <c r="E2662" s="97">
        <v>2019</v>
      </c>
      <c r="F2662" s="98" t="s">
        <v>66</v>
      </c>
      <c r="G2662" s="99" t="s">
        <v>186</v>
      </c>
      <c r="H2662" s="100" t="s">
        <v>3805</v>
      </c>
      <c r="I2662" s="101" t="s">
        <v>93</v>
      </c>
      <c r="J2662" s="102" t="s">
        <v>734</v>
      </c>
      <c r="K2662" s="104" t="s">
        <v>634</v>
      </c>
      <c r="L2662" s="104" t="s">
        <v>634</v>
      </c>
      <c r="M2662" s="104">
        <v>1735.89</v>
      </c>
      <c r="N2662" s="104">
        <v>1945.6</v>
      </c>
      <c r="O2662" s="80"/>
      <c r="P2662" s="80"/>
      <c r="Q2662" s="80"/>
      <c r="R2662" s="80"/>
      <c r="S2662" s="80"/>
      <c r="T2662" s="80"/>
      <c r="U2662" s="80"/>
      <c r="V2662" s="80"/>
      <c r="W2662" s="80"/>
      <c r="X2662" s="80"/>
      <c r="Y2662" s="80"/>
      <c r="Z2662" s="80"/>
    </row>
    <row r="2663" spans="1:26" s="81" customFormat="1" x14ac:dyDescent="0.25">
      <c r="A2663" s="74" t="s">
        <v>41</v>
      </c>
      <c r="B2663" s="74" t="s">
        <v>41</v>
      </c>
      <c r="C2663" s="105" t="s">
        <v>691</v>
      </c>
      <c r="D2663" s="96" t="s">
        <v>21</v>
      </c>
      <c r="E2663" s="97">
        <v>2019</v>
      </c>
      <c r="F2663" s="98" t="s">
        <v>75</v>
      </c>
      <c r="G2663" s="99" t="s">
        <v>312</v>
      </c>
      <c r="H2663" s="100" t="s">
        <v>3806</v>
      </c>
      <c r="I2663" s="101" t="s">
        <v>313</v>
      </c>
      <c r="J2663" s="102" t="s">
        <v>695</v>
      </c>
      <c r="K2663" s="104" t="s">
        <v>634</v>
      </c>
      <c r="L2663" s="104" t="s">
        <v>634</v>
      </c>
      <c r="M2663" s="104">
        <v>1236.43</v>
      </c>
      <c r="N2663" s="104">
        <v>3029.39</v>
      </c>
      <c r="O2663" s="80"/>
      <c r="P2663" s="80"/>
      <c r="Q2663" s="80"/>
      <c r="R2663" s="80"/>
      <c r="S2663" s="80"/>
      <c r="T2663" s="80"/>
      <c r="U2663" s="80"/>
      <c r="V2663" s="80"/>
      <c r="W2663" s="80"/>
      <c r="X2663" s="80"/>
      <c r="Y2663" s="80"/>
      <c r="Z2663" s="80"/>
    </row>
    <row r="2664" spans="1:26" s="81" customFormat="1" x14ac:dyDescent="0.25">
      <c r="A2664" s="74" t="s">
        <v>41</v>
      </c>
      <c r="B2664" s="74" t="s">
        <v>41</v>
      </c>
      <c r="C2664" s="105" t="s">
        <v>691</v>
      </c>
      <c r="D2664" s="96" t="s">
        <v>21</v>
      </c>
      <c r="E2664" s="97">
        <v>2019</v>
      </c>
      <c r="F2664" s="98" t="s">
        <v>75</v>
      </c>
      <c r="G2664" s="99" t="s">
        <v>312</v>
      </c>
      <c r="H2664" s="100" t="s">
        <v>3807</v>
      </c>
      <c r="I2664" s="101" t="s">
        <v>313</v>
      </c>
      <c r="J2664" s="102" t="s">
        <v>695</v>
      </c>
      <c r="K2664" s="104" t="s">
        <v>634</v>
      </c>
      <c r="L2664" s="104" t="s">
        <v>634</v>
      </c>
      <c r="M2664" s="104">
        <v>1236.43</v>
      </c>
      <c r="N2664" s="104">
        <v>3029.39</v>
      </c>
      <c r="O2664" s="80"/>
      <c r="P2664" s="80"/>
      <c r="Q2664" s="80"/>
      <c r="R2664" s="80"/>
      <c r="S2664" s="80"/>
      <c r="T2664" s="80"/>
      <c r="U2664" s="80"/>
      <c r="V2664" s="80"/>
      <c r="W2664" s="80"/>
      <c r="X2664" s="80"/>
      <c r="Y2664" s="80"/>
      <c r="Z2664" s="80"/>
    </row>
    <row r="2665" spans="1:26" s="81" customFormat="1" x14ac:dyDescent="0.25">
      <c r="A2665" s="74" t="s">
        <v>41</v>
      </c>
      <c r="B2665" s="74" t="s">
        <v>41</v>
      </c>
      <c r="C2665" s="105" t="s">
        <v>691</v>
      </c>
      <c r="D2665" s="96" t="s">
        <v>21</v>
      </c>
      <c r="E2665" s="97">
        <v>2019</v>
      </c>
      <c r="F2665" s="98" t="s">
        <v>75</v>
      </c>
      <c r="G2665" s="99" t="s">
        <v>312</v>
      </c>
      <c r="H2665" s="100" t="s">
        <v>3809</v>
      </c>
      <c r="I2665" s="101" t="s">
        <v>313</v>
      </c>
      <c r="J2665" s="102" t="s">
        <v>681</v>
      </c>
      <c r="K2665" s="104" t="s">
        <v>634</v>
      </c>
      <c r="L2665" s="104" t="s">
        <v>634</v>
      </c>
      <c r="M2665" s="104">
        <v>1236.43</v>
      </c>
      <c r="N2665" s="104">
        <v>3029.39</v>
      </c>
      <c r="O2665" s="80"/>
      <c r="P2665" s="80"/>
      <c r="Q2665" s="80"/>
      <c r="R2665" s="80"/>
      <c r="S2665" s="80"/>
      <c r="T2665" s="80"/>
      <c r="U2665" s="80"/>
      <c r="V2665" s="80"/>
      <c r="W2665" s="80"/>
      <c r="X2665" s="80"/>
      <c r="Y2665" s="80"/>
      <c r="Z2665" s="80"/>
    </row>
    <row r="2666" spans="1:26" s="81" customFormat="1" x14ac:dyDescent="0.25">
      <c r="A2666" s="74" t="s">
        <v>41</v>
      </c>
      <c r="B2666" s="74" t="s">
        <v>41</v>
      </c>
      <c r="C2666" s="105" t="s">
        <v>656</v>
      </c>
      <c r="D2666" s="96" t="s">
        <v>657</v>
      </c>
      <c r="E2666" s="97">
        <v>2023</v>
      </c>
      <c r="F2666" s="98" t="s">
        <v>61</v>
      </c>
      <c r="G2666" s="99" t="s">
        <v>102</v>
      </c>
      <c r="H2666" s="100" t="s">
        <v>3810</v>
      </c>
      <c r="I2666" s="101" t="s">
        <v>180</v>
      </c>
      <c r="J2666" s="102" t="s">
        <v>2165</v>
      </c>
      <c r="K2666" s="104" t="s">
        <v>634</v>
      </c>
      <c r="L2666" s="104" t="s">
        <v>634</v>
      </c>
      <c r="M2666" s="104">
        <v>1478.83</v>
      </c>
      <c r="N2666" s="104">
        <v>3418.97</v>
      </c>
      <c r="O2666" s="80"/>
      <c r="P2666" s="80"/>
      <c r="Q2666" s="80"/>
      <c r="R2666" s="80"/>
      <c r="S2666" s="80"/>
      <c r="T2666" s="80"/>
      <c r="U2666" s="80"/>
      <c r="V2666" s="80"/>
      <c r="W2666" s="80"/>
      <c r="X2666" s="80"/>
      <c r="Y2666" s="80"/>
      <c r="Z2666" s="80"/>
    </row>
    <row r="2667" spans="1:26" s="81" customFormat="1" x14ac:dyDescent="0.25">
      <c r="A2667" s="74" t="s">
        <v>41</v>
      </c>
      <c r="B2667" s="74" t="s">
        <v>41</v>
      </c>
      <c r="C2667" s="105" t="s">
        <v>1988</v>
      </c>
      <c r="D2667" s="96" t="s">
        <v>34</v>
      </c>
      <c r="E2667" s="97">
        <v>2021</v>
      </c>
      <c r="F2667" s="98" t="s">
        <v>78</v>
      </c>
      <c r="G2667" s="99" t="s">
        <v>507</v>
      </c>
      <c r="H2667" s="100" t="s">
        <v>3918</v>
      </c>
      <c r="I2667" s="101" t="s">
        <v>508</v>
      </c>
      <c r="J2667" s="102" t="s">
        <v>766</v>
      </c>
      <c r="K2667" s="104" t="s">
        <v>634</v>
      </c>
      <c r="L2667" s="104" t="s">
        <v>634</v>
      </c>
      <c r="M2667" s="104">
        <v>1236.43</v>
      </c>
      <c r="N2667" s="104">
        <v>3029.39</v>
      </c>
      <c r="O2667" s="80"/>
      <c r="P2667" s="80"/>
      <c r="Q2667" s="80"/>
      <c r="R2667" s="80"/>
      <c r="S2667" s="80"/>
      <c r="T2667" s="80"/>
      <c r="U2667" s="80"/>
      <c r="V2667" s="80"/>
      <c r="W2667" s="80"/>
      <c r="X2667" s="80"/>
      <c r="Y2667" s="80"/>
      <c r="Z2667" s="80"/>
    </row>
    <row r="2668" spans="1:26" s="81" customFormat="1" x14ac:dyDescent="0.25">
      <c r="A2668" s="74" t="s">
        <v>41</v>
      </c>
      <c r="B2668" s="74" t="s">
        <v>41</v>
      </c>
      <c r="C2668" s="105" t="s">
        <v>691</v>
      </c>
      <c r="D2668" s="96" t="s">
        <v>21</v>
      </c>
      <c r="E2668" s="97">
        <v>2019</v>
      </c>
      <c r="F2668" s="98" t="s">
        <v>75</v>
      </c>
      <c r="G2668" s="99" t="s">
        <v>312</v>
      </c>
      <c r="H2668" s="100" t="s">
        <v>3812</v>
      </c>
      <c r="I2668" s="101" t="s">
        <v>313</v>
      </c>
      <c r="J2668" s="102" t="s">
        <v>653</v>
      </c>
      <c r="K2668" s="104" t="s">
        <v>634</v>
      </c>
      <c r="L2668" s="104" t="s">
        <v>634</v>
      </c>
      <c r="M2668" s="104">
        <v>1236.43</v>
      </c>
      <c r="N2668" s="104">
        <v>3029.39</v>
      </c>
      <c r="O2668" s="80"/>
      <c r="P2668" s="80"/>
      <c r="Q2668" s="80"/>
      <c r="R2668" s="80"/>
      <c r="S2668" s="80"/>
      <c r="T2668" s="80"/>
      <c r="U2668" s="80"/>
      <c r="V2668" s="80"/>
      <c r="W2668" s="80"/>
      <c r="X2668" s="80"/>
      <c r="Y2668" s="80"/>
      <c r="Z2668" s="80"/>
    </row>
    <row r="2669" spans="1:26" s="81" customFormat="1" x14ac:dyDescent="0.25">
      <c r="A2669" s="74" t="s">
        <v>41</v>
      </c>
      <c r="B2669" s="74" t="s">
        <v>41</v>
      </c>
      <c r="C2669" s="105" t="s">
        <v>3944</v>
      </c>
      <c r="D2669" s="96" t="s">
        <v>3945</v>
      </c>
      <c r="E2669" s="97">
        <v>2023</v>
      </c>
      <c r="F2669" s="98" t="s">
        <v>676</v>
      </c>
      <c r="G2669" s="99" t="s">
        <v>280</v>
      </c>
      <c r="H2669" s="100" t="s">
        <v>3813</v>
      </c>
      <c r="I2669" s="101" t="s">
        <v>281</v>
      </c>
      <c r="J2669" s="102" t="s">
        <v>685</v>
      </c>
      <c r="K2669" s="104" t="s">
        <v>634</v>
      </c>
      <c r="L2669" s="104" t="s">
        <v>634</v>
      </c>
      <c r="M2669" s="104">
        <v>1360.07</v>
      </c>
      <c r="N2669" s="104">
        <v>3166.66</v>
      </c>
      <c r="O2669" s="80"/>
      <c r="P2669" s="80"/>
      <c r="Q2669" s="80"/>
      <c r="R2669" s="80"/>
      <c r="S2669" s="80"/>
      <c r="T2669" s="80"/>
      <c r="U2669" s="80"/>
      <c r="V2669" s="80"/>
      <c r="W2669" s="80"/>
      <c r="X2669" s="80"/>
      <c r="Y2669" s="80"/>
      <c r="Z2669" s="80"/>
    </row>
    <row r="2670" spans="1:26" s="81" customFormat="1" x14ac:dyDescent="0.25">
      <c r="A2670" s="74" t="s">
        <v>41</v>
      </c>
      <c r="B2670" s="74" t="s">
        <v>41</v>
      </c>
      <c r="C2670" s="105" t="s">
        <v>668</v>
      </c>
      <c r="D2670" s="96" t="s">
        <v>10</v>
      </c>
      <c r="E2670" s="97">
        <v>2019</v>
      </c>
      <c r="F2670" s="98" t="s">
        <v>76</v>
      </c>
      <c r="G2670" s="99" t="s">
        <v>328</v>
      </c>
      <c r="H2670" s="100" t="s">
        <v>3814</v>
      </c>
      <c r="I2670" s="101" t="s">
        <v>179</v>
      </c>
      <c r="J2670" s="102" t="s">
        <v>673</v>
      </c>
      <c r="K2670" s="104" t="s">
        <v>634</v>
      </c>
      <c r="L2670" s="104" t="s">
        <v>634</v>
      </c>
      <c r="M2670" s="104">
        <v>1122.2</v>
      </c>
      <c r="N2670" s="104">
        <v>3112.55</v>
      </c>
      <c r="O2670" s="80"/>
      <c r="P2670" s="80"/>
      <c r="Q2670" s="80"/>
      <c r="R2670" s="80"/>
      <c r="S2670" s="80"/>
      <c r="T2670" s="80"/>
      <c r="U2670" s="80"/>
      <c r="V2670" s="80"/>
      <c r="W2670" s="80"/>
      <c r="X2670" s="80"/>
      <c r="Y2670" s="80"/>
      <c r="Z2670" s="80"/>
    </row>
    <row r="2671" spans="1:26" s="81" customFormat="1" x14ac:dyDescent="0.25">
      <c r="A2671" s="74" t="s">
        <v>41</v>
      </c>
      <c r="B2671" s="74" t="s">
        <v>41</v>
      </c>
      <c r="C2671" s="105" t="s">
        <v>55</v>
      </c>
      <c r="D2671" s="96" t="s">
        <v>6</v>
      </c>
      <c r="E2671" s="97">
        <v>2018</v>
      </c>
      <c r="F2671" s="98" t="s">
        <v>71</v>
      </c>
      <c r="G2671" s="99" t="s">
        <v>264</v>
      </c>
      <c r="H2671" s="100" t="s">
        <v>3815</v>
      </c>
      <c r="I2671" s="101" t="s">
        <v>269</v>
      </c>
      <c r="J2671" s="102" t="s">
        <v>662</v>
      </c>
      <c r="K2671" s="104" t="s">
        <v>634</v>
      </c>
      <c r="L2671" s="104" t="s">
        <v>634</v>
      </c>
      <c r="M2671" s="104">
        <v>1727</v>
      </c>
      <c r="N2671" s="104">
        <v>3479.61</v>
      </c>
      <c r="O2671" s="80"/>
      <c r="P2671" s="80"/>
      <c r="Q2671" s="80"/>
      <c r="R2671" s="80"/>
      <c r="S2671" s="80"/>
      <c r="T2671" s="80"/>
      <c r="U2671" s="80"/>
      <c r="V2671" s="80"/>
      <c r="W2671" s="80"/>
      <c r="X2671" s="80"/>
      <c r="Y2671" s="80"/>
      <c r="Z2671" s="80"/>
    </row>
    <row r="2672" spans="1:26" s="81" customFormat="1" x14ac:dyDescent="0.25">
      <c r="A2672" s="74" t="s">
        <v>41</v>
      </c>
      <c r="B2672" s="74" t="s">
        <v>41</v>
      </c>
      <c r="C2672" s="105" t="s">
        <v>55</v>
      </c>
      <c r="D2672" s="96" t="s">
        <v>6</v>
      </c>
      <c r="E2672" s="97">
        <v>2018</v>
      </c>
      <c r="F2672" s="98" t="s">
        <v>71</v>
      </c>
      <c r="G2672" s="99" t="s">
        <v>264</v>
      </c>
      <c r="H2672" s="100" t="s">
        <v>3816</v>
      </c>
      <c r="I2672" s="101" t="s">
        <v>129</v>
      </c>
      <c r="J2672" s="102" t="s">
        <v>733</v>
      </c>
      <c r="K2672" s="104" t="s">
        <v>634</v>
      </c>
      <c r="L2672" s="104" t="s">
        <v>634</v>
      </c>
      <c r="M2672" s="104">
        <v>1298</v>
      </c>
      <c r="N2672" s="104">
        <v>2742.53</v>
      </c>
      <c r="O2672" s="80"/>
      <c r="P2672" s="80"/>
      <c r="Q2672" s="80"/>
      <c r="R2672" s="80"/>
      <c r="S2672" s="80"/>
      <c r="T2672" s="80"/>
      <c r="U2672" s="80"/>
      <c r="V2672" s="80"/>
      <c r="W2672" s="80"/>
      <c r="X2672" s="80"/>
      <c r="Y2672" s="80"/>
      <c r="Z2672" s="80"/>
    </row>
    <row r="2673" spans="1:26" s="81" customFormat="1" x14ac:dyDescent="0.25">
      <c r="A2673" s="74" t="s">
        <v>41</v>
      </c>
      <c r="B2673" s="74" t="s">
        <v>41</v>
      </c>
      <c r="C2673" s="105" t="s">
        <v>754</v>
      </c>
      <c r="D2673" s="96" t="s">
        <v>755</v>
      </c>
      <c r="E2673" s="97">
        <v>2022</v>
      </c>
      <c r="F2673" s="98" t="s">
        <v>77</v>
      </c>
      <c r="G2673" s="99" t="s">
        <v>403</v>
      </c>
      <c r="H2673" s="100" t="s">
        <v>3817</v>
      </c>
      <c r="I2673" s="101" t="s">
        <v>179</v>
      </c>
      <c r="J2673" s="102" t="s">
        <v>669</v>
      </c>
      <c r="K2673" s="104" t="s">
        <v>545</v>
      </c>
      <c r="L2673" s="104" t="s">
        <v>545</v>
      </c>
      <c r="M2673" s="104">
        <v>1328.3</v>
      </c>
      <c r="N2673" s="104">
        <v>3165.25</v>
      </c>
      <c r="O2673" s="80"/>
      <c r="P2673" s="80"/>
      <c r="Q2673" s="80"/>
      <c r="R2673" s="80"/>
      <c r="S2673" s="80"/>
      <c r="T2673" s="80"/>
      <c r="U2673" s="80"/>
      <c r="V2673" s="80"/>
      <c r="W2673" s="80"/>
      <c r="X2673" s="80"/>
      <c r="Y2673" s="80"/>
      <c r="Z2673" s="80"/>
    </row>
    <row r="2674" spans="1:26" s="81" customFormat="1" x14ac:dyDescent="0.25">
      <c r="A2674" s="74" t="s">
        <v>41</v>
      </c>
      <c r="B2674" s="74" t="s">
        <v>41</v>
      </c>
      <c r="C2674" s="105" t="s">
        <v>703</v>
      </c>
      <c r="D2674" s="96" t="s">
        <v>601</v>
      </c>
      <c r="E2674" s="97">
        <v>2022</v>
      </c>
      <c r="F2674" s="98" t="s">
        <v>66</v>
      </c>
      <c r="G2674" s="99" t="s">
        <v>186</v>
      </c>
      <c r="H2674" s="100" t="s">
        <v>3818</v>
      </c>
      <c r="I2674" s="101" t="s">
        <v>95</v>
      </c>
      <c r="J2674" s="102" t="s">
        <v>878</v>
      </c>
      <c r="K2674" s="104" t="s">
        <v>634</v>
      </c>
      <c r="L2674" s="104" t="s">
        <v>634</v>
      </c>
      <c r="M2674" s="104">
        <v>2366.17</v>
      </c>
      <c r="N2674" s="104">
        <v>2425.1999999999998</v>
      </c>
      <c r="O2674" s="80"/>
      <c r="P2674" s="80"/>
      <c r="Q2674" s="80"/>
      <c r="R2674" s="80"/>
      <c r="S2674" s="80"/>
      <c r="T2674" s="80"/>
      <c r="U2674" s="80"/>
      <c r="V2674" s="80"/>
      <c r="W2674" s="80"/>
      <c r="X2674" s="80"/>
      <c r="Y2674" s="80"/>
      <c r="Z2674" s="80"/>
    </row>
    <row r="2675" spans="1:26" s="81" customFormat="1" x14ac:dyDescent="0.25">
      <c r="A2675" s="74" t="s">
        <v>41</v>
      </c>
      <c r="B2675" s="74" t="s">
        <v>41</v>
      </c>
      <c r="C2675" s="105" t="s">
        <v>691</v>
      </c>
      <c r="D2675" s="96" t="s">
        <v>21</v>
      </c>
      <c r="E2675" s="97">
        <v>2019</v>
      </c>
      <c r="F2675" s="98" t="s">
        <v>75</v>
      </c>
      <c r="G2675" s="99" t="s">
        <v>312</v>
      </c>
      <c r="H2675" s="100" t="s">
        <v>3819</v>
      </c>
      <c r="I2675" s="101" t="s">
        <v>313</v>
      </c>
      <c r="J2675" s="102" t="s">
        <v>715</v>
      </c>
      <c r="K2675" s="104" t="s">
        <v>634</v>
      </c>
      <c r="L2675" s="104" t="s">
        <v>634</v>
      </c>
      <c r="M2675" s="104">
        <v>1236.43</v>
      </c>
      <c r="N2675" s="104">
        <v>3029.39</v>
      </c>
      <c r="O2675" s="80"/>
      <c r="P2675" s="80"/>
      <c r="Q2675" s="80"/>
      <c r="R2675" s="80"/>
      <c r="S2675" s="80"/>
      <c r="T2675" s="80"/>
      <c r="U2675" s="80"/>
      <c r="V2675" s="80"/>
      <c r="W2675" s="80"/>
      <c r="X2675" s="80"/>
      <c r="Y2675" s="80"/>
      <c r="Z2675" s="80"/>
    </row>
    <row r="2676" spans="1:26" s="81" customFormat="1" x14ac:dyDescent="0.25">
      <c r="A2676" s="74" t="s">
        <v>41</v>
      </c>
      <c r="B2676" s="74" t="s">
        <v>41</v>
      </c>
      <c r="C2676" s="105" t="s">
        <v>659</v>
      </c>
      <c r="D2676" s="96" t="s">
        <v>4</v>
      </c>
      <c r="E2676" s="97">
        <v>2020</v>
      </c>
      <c r="F2676" s="98" t="s">
        <v>66</v>
      </c>
      <c r="G2676" s="99" t="s">
        <v>186</v>
      </c>
      <c r="H2676" s="100" t="s">
        <v>4066</v>
      </c>
      <c r="I2676" s="101" t="s">
        <v>179</v>
      </c>
      <c r="J2676" s="102" t="s">
        <v>1460</v>
      </c>
      <c r="K2676" s="104" t="s">
        <v>545</v>
      </c>
      <c r="L2676" s="104" t="s">
        <v>545</v>
      </c>
      <c r="M2676" s="104">
        <v>1592.3</v>
      </c>
      <c r="N2676" s="104">
        <v>3776.96</v>
      </c>
      <c r="O2676" s="80"/>
      <c r="P2676" s="80"/>
      <c r="Q2676" s="80"/>
      <c r="R2676" s="80"/>
      <c r="S2676" s="80"/>
      <c r="T2676" s="80"/>
      <c r="U2676" s="80"/>
      <c r="V2676" s="80"/>
      <c r="W2676" s="80"/>
      <c r="X2676" s="80"/>
      <c r="Y2676" s="80"/>
      <c r="Z2676" s="80"/>
    </row>
    <row r="2677" spans="1:26" s="81" customFormat="1" x14ac:dyDescent="0.25">
      <c r="A2677" s="74" t="s">
        <v>41</v>
      </c>
      <c r="B2677" s="74" t="s">
        <v>41</v>
      </c>
      <c r="C2677" s="105" t="s">
        <v>943</v>
      </c>
      <c r="D2677" s="96" t="s">
        <v>944</v>
      </c>
      <c r="E2677" s="97">
        <v>2023</v>
      </c>
      <c r="F2677" s="98" t="s">
        <v>66</v>
      </c>
      <c r="G2677" s="99" t="s">
        <v>186</v>
      </c>
      <c r="H2677" s="100" t="s">
        <v>3820</v>
      </c>
      <c r="I2677" s="101" t="s">
        <v>95</v>
      </c>
      <c r="J2677" s="102" t="s">
        <v>1600</v>
      </c>
      <c r="K2677" s="104" t="s">
        <v>634</v>
      </c>
      <c r="L2677" s="104" t="s">
        <v>634</v>
      </c>
      <c r="M2677" s="104">
        <v>2366.17</v>
      </c>
      <c r="N2677" s="104">
        <v>2425.1999999999998</v>
      </c>
      <c r="O2677" s="80"/>
      <c r="P2677" s="80"/>
      <c r="Q2677" s="80"/>
      <c r="R2677" s="80"/>
      <c r="S2677" s="80"/>
      <c r="T2677" s="80"/>
      <c r="U2677" s="80"/>
      <c r="V2677" s="80"/>
      <c r="W2677" s="80"/>
      <c r="X2677" s="80"/>
      <c r="Y2677" s="80"/>
      <c r="Z2677" s="80"/>
    </row>
    <row r="2678" spans="1:26" s="81" customFormat="1" x14ac:dyDescent="0.25">
      <c r="A2678" s="74" t="s">
        <v>41</v>
      </c>
      <c r="B2678" s="74" t="s">
        <v>41</v>
      </c>
      <c r="C2678" s="105" t="s">
        <v>668</v>
      </c>
      <c r="D2678" s="96" t="s">
        <v>10</v>
      </c>
      <c r="E2678" s="97">
        <v>2019</v>
      </c>
      <c r="F2678" s="98" t="s">
        <v>76</v>
      </c>
      <c r="G2678" s="99" t="s">
        <v>328</v>
      </c>
      <c r="H2678" s="100" t="s">
        <v>3821</v>
      </c>
      <c r="I2678" s="101" t="s">
        <v>179</v>
      </c>
      <c r="J2678" s="102" t="s">
        <v>345</v>
      </c>
      <c r="K2678" s="104" t="s">
        <v>545</v>
      </c>
      <c r="L2678" s="104" t="s">
        <v>545</v>
      </c>
      <c r="M2678" s="104">
        <v>1122.2</v>
      </c>
      <c r="N2678" s="104">
        <v>3112.55</v>
      </c>
      <c r="O2678" s="80"/>
      <c r="P2678" s="80"/>
      <c r="Q2678" s="80"/>
      <c r="R2678" s="80"/>
      <c r="S2678" s="80"/>
      <c r="T2678" s="80"/>
      <c r="U2678" s="80"/>
      <c r="V2678" s="80"/>
      <c r="W2678" s="80"/>
      <c r="X2678" s="80"/>
      <c r="Y2678" s="80"/>
      <c r="Z2678" s="80"/>
    </row>
    <row r="2679" spans="1:26" s="81" customFormat="1" x14ac:dyDescent="0.25">
      <c r="A2679" s="74" t="s">
        <v>41</v>
      </c>
      <c r="B2679" s="74" t="s">
        <v>41</v>
      </c>
      <c r="C2679" s="105" t="s">
        <v>929</v>
      </c>
      <c r="D2679" s="96" t="s">
        <v>930</v>
      </c>
      <c r="E2679" s="97">
        <v>2018</v>
      </c>
      <c r="F2679" s="98" t="s">
        <v>61</v>
      </c>
      <c r="G2679" s="99" t="s">
        <v>102</v>
      </c>
      <c r="H2679" s="100" t="s">
        <v>3823</v>
      </c>
      <c r="I2679" s="101" t="s">
        <v>179</v>
      </c>
      <c r="J2679" s="102" t="s">
        <v>218</v>
      </c>
      <c r="K2679" s="104" t="s">
        <v>547</v>
      </c>
      <c r="L2679" s="104" t="s">
        <v>547</v>
      </c>
      <c r="M2679" s="104">
        <v>1302</v>
      </c>
      <c r="N2679" s="104">
        <v>2442.8200000000002</v>
      </c>
      <c r="O2679" s="80"/>
      <c r="P2679" s="80"/>
      <c r="Q2679" s="80"/>
      <c r="R2679" s="80"/>
      <c r="S2679" s="80"/>
      <c r="T2679" s="80"/>
      <c r="U2679" s="80"/>
      <c r="V2679" s="80"/>
      <c r="W2679" s="80"/>
      <c r="X2679" s="80"/>
      <c r="Y2679" s="80"/>
      <c r="Z2679" s="80"/>
    </row>
    <row r="2680" spans="1:26" s="81" customFormat="1" x14ac:dyDescent="0.25">
      <c r="A2680" s="74" t="s">
        <v>41</v>
      </c>
      <c r="B2680" s="74" t="s">
        <v>41</v>
      </c>
      <c r="C2680" s="105" t="s">
        <v>706</v>
      </c>
      <c r="D2680" s="96" t="s">
        <v>568</v>
      </c>
      <c r="E2680" s="97">
        <v>2022</v>
      </c>
      <c r="F2680" s="98" t="s">
        <v>61</v>
      </c>
      <c r="G2680" s="99" t="s">
        <v>102</v>
      </c>
      <c r="H2680" s="100" t="s">
        <v>3824</v>
      </c>
      <c r="I2680" s="101" t="s">
        <v>566</v>
      </c>
      <c r="J2680" s="102" t="s">
        <v>695</v>
      </c>
      <c r="K2680" s="104" t="s">
        <v>634</v>
      </c>
      <c r="L2680" s="104" t="s">
        <v>634</v>
      </c>
      <c r="M2680" s="104">
        <v>1619.09</v>
      </c>
      <c r="N2680" s="104">
        <v>4414.75</v>
      </c>
      <c r="O2680" s="80"/>
      <c r="P2680" s="80"/>
      <c r="Q2680" s="80"/>
      <c r="R2680" s="80"/>
      <c r="S2680" s="80"/>
      <c r="T2680" s="80"/>
      <c r="U2680" s="80"/>
      <c r="V2680" s="80"/>
      <c r="W2680" s="80"/>
      <c r="X2680" s="80"/>
      <c r="Y2680" s="80"/>
      <c r="Z2680" s="80"/>
    </row>
    <row r="2681" spans="1:26" s="81" customFormat="1" x14ac:dyDescent="0.25">
      <c r="A2681" s="74" t="s">
        <v>41</v>
      </c>
      <c r="B2681" s="74" t="s">
        <v>41</v>
      </c>
      <c r="C2681" s="105" t="s">
        <v>922</v>
      </c>
      <c r="D2681" s="96" t="s">
        <v>923</v>
      </c>
      <c r="E2681" s="97">
        <v>2023</v>
      </c>
      <c r="F2681" s="98" t="s">
        <v>61</v>
      </c>
      <c r="G2681" s="99" t="s">
        <v>102</v>
      </c>
      <c r="H2681" s="100" t="s">
        <v>3825</v>
      </c>
      <c r="I2681" s="101" t="s">
        <v>99</v>
      </c>
      <c r="J2681" s="102" t="s">
        <v>664</v>
      </c>
      <c r="K2681" s="104" t="s">
        <v>634</v>
      </c>
      <c r="L2681" s="104" t="s">
        <v>634</v>
      </c>
      <c r="M2681" s="104">
        <v>2657.39</v>
      </c>
      <c r="N2681" s="104">
        <v>5718.21</v>
      </c>
      <c r="O2681" s="80"/>
      <c r="P2681" s="80"/>
      <c r="Q2681" s="80"/>
      <c r="R2681" s="80"/>
      <c r="S2681" s="80"/>
      <c r="T2681" s="80"/>
      <c r="U2681" s="80"/>
      <c r="V2681" s="80"/>
      <c r="W2681" s="80"/>
      <c r="X2681" s="80"/>
      <c r="Y2681" s="80"/>
      <c r="Z2681" s="80"/>
    </row>
    <row r="2682" spans="1:26" s="81" customFormat="1" x14ac:dyDescent="0.25">
      <c r="A2682" s="74" t="s">
        <v>41</v>
      </c>
      <c r="B2682" s="74" t="s">
        <v>41</v>
      </c>
      <c r="C2682" s="105" t="s">
        <v>922</v>
      </c>
      <c r="D2682" s="96" t="s">
        <v>923</v>
      </c>
      <c r="E2682" s="97">
        <v>2023</v>
      </c>
      <c r="F2682" s="98" t="s">
        <v>61</v>
      </c>
      <c r="G2682" s="99" t="s">
        <v>102</v>
      </c>
      <c r="H2682" s="100" t="s">
        <v>3826</v>
      </c>
      <c r="I2682" s="101" t="s">
        <v>129</v>
      </c>
      <c r="J2682" s="102" t="s">
        <v>688</v>
      </c>
      <c r="K2682" s="104" t="s">
        <v>634</v>
      </c>
      <c r="L2682" s="104" t="s">
        <v>634</v>
      </c>
      <c r="M2682" s="104">
        <v>1858.89</v>
      </c>
      <c r="N2682" s="104">
        <v>3243.81</v>
      </c>
      <c r="O2682" s="80"/>
      <c r="P2682" s="80"/>
      <c r="Q2682" s="80"/>
      <c r="R2682" s="80"/>
      <c r="S2682" s="80"/>
      <c r="T2682" s="80"/>
      <c r="U2682" s="80"/>
      <c r="V2682" s="80"/>
      <c r="W2682" s="80"/>
      <c r="X2682" s="80"/>
      <c r="Y2682" s="80"/>
      <c r="Z2682" s="80"/>
    </row>
    <row r="2683" spans="1:26" s="81" customFormat="1" x14ac:dyDescent="0.25">
      <c r="A2683" s="74" t="s">
        <v>41</v>
      </c>
      <c r="B2683" s="74" t="s">
        <v>41</v>
      </c>
      <c r="C2683" s="105" t="s">
        <v>922</v>
      </c>
      <c r="D2683" s="96" t="s">
        <v>923</v>
      </c>
      <c r="E2683" s="97">
        <v>2023</v>
      </c>
      <c r="F2683" s="98" t="s">
        <v>61</v>
      </c>
      <c r="G2683" s="99" t="s">
        <v>102</v>
      </c>
      <c r="H2683" s="100" t="s">
        <v>3827</v>
      </c>
      <c r="I2683" s="101" t="s">
        <v>173</v>
      </c>
      <c r="J2683" s="102" t="s">
        <v>664</v>
      </c>
      <c r="K2683" s="104" t="s">
        <v>634</v>
      </c>
      <c r="L2683" s="104" t="s">
        <v>634</v>
      </c>
      <c r="M2683" s="104">
        <v>1422.19</v>
      </c>
      <c r="N2683" s="104">
        <v>2577.85</v>
      </c>
      <c r="O2683" s="80"/>
      <c r="P2683" s="80"/>
      <c r="Q2683" s="80"/>
      <c r="R2683" s="80"/>
      <c r="S2683" s="80"/>
      <c r="T2683" s="80"/>
      <c r="U2683" s="80"/>
      <c r="V2683" s="80"/>
      <c r="W2683" s="80"/>
      <c r="X2683" s="80"/>
      <c r="Y2683" s="80"/>
      <c r="Z2683" s="80"/>
    </row>
    <row r="2684" spans="1:26" s="81" customFormat="1" x14ac:dyDescent="0.25">
      <c r="A2684" s="74" t="s">
        <v>41</v>
      </c>
      <c r="B2684" s="74" t="s">
        <v>41</v>
      </c>
      <c r="C2684" s="105" t="s">
        <v>55</v>
      </c>
      <c r="D2684" s="96" t="s">
        <v>6</v>
      </c>
      <c r="E2684" s="97">
        <v>2018</v>
      </c>
      <c r="F2684" s="98" t="s">
        <v>71</v>
      </c>
      <c r="G2684" s="99" t="s">
        <v>264</v>
      </c>
      <c r="H2684" s="100" t="s">
        <v>3829</v>
      </c>
      <c r="I2684" s="101" t="s">
        <v>269</v>
      </c>
      <c r="J2684" s="102" t="s">
        <v>678</v>
      </c>
      <c r="K2684" s="104" t="s">
        <v>634</v>
      </c>
      <c r="L2684" s="104" t="s">
        <v>634</v>
      </c>
      <c r="M2684" s="104">
        <v>1727</v>
      </c>
      <c r="N2684" s="104">
        <v>3479.61</v>
      </c>
      <c r="O2684" s="80"/>
      <c r="P2684" s="80"/>
      <c r="Q2684" s="80"/>
      <c r="R2684" s="80"/>
      <c r="S2684" s="80"/>
      <c r="T2684" s="80"/>
      <c r="U2684" s="80"/>
      <c r="V2684" s="80"/>
      <c r="W2684" s="80"/>
      <c r="X2684" s="80"/>
      <c r="Y2684" s="80"/>
      <c r="Z2684" s="80"/>
    </row>
    <row r="2685" spans="1:26" s="81" customFormat="1" x14ac:dyDescent="0.25">
      <c r="A2685" s="74" t="s">
        <v>41</v>
      </c>
      <c r="B2685" s="74" t="s">
        <v>41</v>
      </c>
      <c r="C2685" s="105" t="s">
        <v>703</v>
      </c>
      <c r="D2685" s="96" t="s">
        <v>601</v>
      </c>
      <c r="E2685" s="97">
        <v>2022</v>
      </c>
      <c r="F2685" s="98" t="s">
        <v>66</v>
      </c>
      <c r="G2685" s="99" t="s">
        <v>186</v>
      </c>
      <c r="H2685" s="100" t="s">
        <v>3830</v>
      </c>
      <c r="I2685" s="101" t="s">
        <v>95</v>
      </c>
      <c r="J2685" s="102" t="s">
        <v>752</v>
      </c>
      <c r="K2685" s="104" t="s">
        <v>634</v>
      </c>
      <c r="L2685" s="104" t="s">
        <v>634</v>
      </c>
      <c r="M2685" s="104">
        <v>2366.17</v>
      </c>
      <c r="N2685" s="104">
        <v>2425.1999999999998</v>
      </c>
      <c r="O2685" s="80"/>
      <c r="P2685" s="80"/>
      <c r="Q2685" s="80"/>
      <c r="R2685" s="80"/>
      <c r="S2685" s="80"/>
      <c r="T2685" s="80"/>
      <c r="U2685" s="80"/>
      <c r="V2685" s="80"/>
      <c r="W2685" s="80"/>
      <c r="X2685" s="80"/>
      <c r="Y2685" s="80"/>
      <c r="Z2685" s="80"/>
    </row>
    <row r="2686" spans="1:26" s="81" customFormat="1" x14ac:dyDescent="0.25">
      <c r="A2686" s="74" t="s">
        <v>41</v>
      </c>
      <c r="B2686" s="74" t="s">
        <v>41</v>
      </c>
      <c r="C2686" s="105" t="s">
        <v>706</v>
      </c>
      <c r="D2686" s="96" t="s">
        <v>568</v>
      </c>
      <c r="E2686" s="97">
        <v>2022</v>
      </c>
      <c r="F2686" s="98" t="s">
        <v>61</v>
      </c>
      <c r="G2686" s="99" t="s">
        <v>102</v>
      </c>
      <c r="H2686" s="100" t="s">
        <v>3831</v>
      </c>
      <c r="I2686" s="101" t="s">
        <v>103</v>
      </c>
      <c r="J2686" s="102" t="s">
        <v>2165</v>
      </c>
      <c r="K2686" s="104" t="s">
        <v>634</v>
      </c>
      <c r="L2686" s="104" t="s">
        <v>634</v>
      </c>
      <c r="M2686" s="104">
        <v>2064.84</v>
      </c>
      <c r="N2686" s="104">
        <v>4306.2299999999996</v>
      </c>
      <c r="O2686" s="80"/>
      <c r="P2686" s="80"/>
      <c r="Q2686" s="80"/>
      <c r="R2686" s="80"/>
      <c r="S2686" s="80"/>
      <c r="T2686" s="80"/>
      <c r="U2686" s="80"/>
      <c r="V2686" s="80"/>
      <c r="W2686" s="80"/>
      <c r="X2686" s="80"/>
      <c r="Y2686" s="80"/>
      <c r="Z2686" s="80"/>
    </row>
    <row r="2687" spans="1:26" s="81" customFormat="1" x14ac:dyDescent="0.25">
      <c r="A2687" s="74" t="s">
        <v>41</v>
      </c>
      <c r="B2687" s="74" t="s">
        <v>41</v>
      </c>
      <c r="C2687" s="105" t="s">
        <v>775</v>
      </c>
      <c r="D2687" s="96" t="s">
        <v>31</v>
      </c>
      <c r="E2687" s="97">
        <v>2021</v>
      </c>
      <c r="F2687" s="98" t="s">
        <v>75</v>
      </c>
      <c r="G2687" s="99" t="s">
        <v>312</v>
      </c>
      <c r="H2687" s="100" t="s">
        <v>3832</v>
      </c>
      <c r="I2687" s="101" t="s">
        <v>283</v>
      </c>
      <c r="J2687" s="102" t="s">
        <v>776</v>
      </c>
      <c r="K2687" s="104" t="s">
        <v>634</v>
      </c>
      <c r="L2687" s="104" t="s">
        <v>634</v>
      </c>
      <c r="M2687" s="104">
        <v>1236.43</v>
      </c>
      <c r="N2687" s="104">
        <v>3029.39</v>
      </c>
      <c r="O2687" s="80"/>
      <c r="P2687" s="80"/>
      <c r="Q2687" s="80"/>
      <c r="R2687" s="80"/>
      <c r="S2687" s="80"/>
      <c r="T2687" s="80"/>
      <c r="U2687" s="80"/>
      <c r="V2687" s="80"/>
      <c r="W2687" s="80"/>
      <c r="X2687" s="80"/>
      <c r="Y2687" s="80"/>
      <c r="Z2687" s="80"/>
    </row>
    <row r="2688" spans="1:26" s="81" customFormat="1" x14ac:dyDescent="0.25">
      <c r="A2688" s="74" t="s">
        <v>41</v>
      </c>
      <c r="B2688" s="74" t="s">
        <v>41</v>
      </c>
      <c r="C2688" s="105" t="s">
        <v>706</v>
      </c>
      <c r="D2688" s="96" t="s">
        <v>568</v>
      </c>
      <c r="E2688" s="97">
        <v>2022</v>
      </c>
      <c r="F2688" s="98" t="s">
        <v>61</v>
      </c>
      <c r="G2688" s="99" t="s">
        <v>102</v>
      </c>
      <c r="H2688" s="100" t="s">
        <v>3833</v>
      </c>
      <c r="I2688" s="101" t="s">
        <v>103</v>
      </c>
      <c r="J2688" s="102" t="s">
        <v>699</v>
      </c>
      <c r="K2688" s="104" t="s">
        <v>634</v>
      </c>
      <c r="L2688" s="104" t="s">
        <v>634</v>
      </c>
      <c r="M2688" s="104">
        <v>2064.84</v>
      </c>
      <c r="N2688" s="104">
        <v>4306.2299999999996</v>
      </c>
      <c r="O2688" s="80"/>
      <c r="P2688" s="80"/>
      <c r="Q2688" s="80"/>
      <c r="R2688" s="80"/>
      <c r="S2688" s="80"/>
      <c r="T2688" s="80"/>
      <c r="U2688" s="80"/>
      <c r="V2688" s="80"/>
      <c r="W2688" s="80"/>
      <c r="X2688" s="80"/>
      <c r="Y2688" s="80"/>
      <c r="Z2688" s="80"/>
    </row>
    <row r="2689" spans="1:26" s="81" customFormat="1" x14ac:dyDescent="0.25">
      <c r="A2689" s="74" t="s">
        <v>41</v>
      </c>
      <c r="B2689" s="74" t="s">
        <v>41</v>
      </c>
      <c r="C2689" s="105" t="s">
        <v>659</v>
      </c>
      <c r="D2689" s="96" t="s">
        <v>4</v>
      </c>
      <c r="E2689" s="97">
        <v>2020</v>
      </c>
      <c r="F2689" s="98" t="s">
        <v>66</v>
      </c>
      <c r="G2689" s="99" t="s">
        <v>186</v>
      </c>
      <c r="H2689" s="100" t="s">
        <v>3834</v>
      </c>
      <c r="I2689" s="101" t="s">
        <v>179</v>
      </c>
      <c r="J2689" s="102" t="s">
        <v>430</v>
      </c>
      <c r="K2689" s="104" t="s">
        <v>545</v>
      </c>
      <c r="L2689" s="104" t="s">
        <v>545</v>
      </c>
      <c r="M2689" s="104">
        <v>1445.71</v>
      </c>
      <c r="N2689" s="104">
        <v>3525.97</v>
      </c>
      <c r="O2689" s="80"/>
      <c r="P2689" s="80"/>
      <c r="Q2689" s="80"/>
      <c r="R2689" s="80"/>
      <c r="S2689" s="80"/>
      <c r="T2689" s="80"/>
      <c r="U2689" s="80"/>
      <c r="V2689" s="80"/>
      <c r="W2689" s="80"/>
      <c r="X2689" s="80"/>
      <c r="Y2689" s="80"/>
      <c r="Z2689" s="80"/>
    </row>
    <row r="2690" spans="1:26" s="81" customFormat="1" x14ac:dyDescent="0.25">
      <c r="A2690" s="74" t="s">
        <v>41</v>
      </c>
      <c r="B2690" s="74" t="s">
        <v>41</v>
      </c>
      <c r="C2690" s="105" t="s">
        <v>668</v>
      </c>
      <c r="D2690" s="96" t="s">
        <v>10</v>
      </c>
      <c r="E2690" s="97">
        <v>2019</v>
      </c>
      <c r="F2690" s="98" t="s">
        <v>76</v>
      </c>
      <c r="G2690" s="99" t="s">
        <v>328</v>
      </c>
      <c r="H2690" s="100" t="s">
        <v>3835</v>
      </c>
      <c r="I2690" s="101" t="s">
        <v>179</v>
      </c>
      <c r="J2690" s="102" t="s">
        <v>336</v>
      </c>
      <c r="K2690" s="104" t="s">
        <v>545</v>
      </c>
      <c r="L2690" s="104" t="s">
        <v>545</v>
      </c>
      <c r="M2690" s="104">
        <v>1122.2</v>
      </c>
      <c r="N2690" s="104">
        <v>3112.55</v>
      </c>
      <c r="O2690" s="80"/>
      <c r="P2690" s="80"/>
      <c r="Q2690" s="80"/>
      <c r="R2690" s="80"/>
      <c r="S2690" s="80"/>
      <c r="T2690" s="80"/>
      <c r="U2690" s="80"/>
      <c r="V2690" s="80"/>
      <c r="W2690" s="80"/>
      <c r="X2690" s="80"/>
      <c r="Y2690" s="80"/>
      <c r="Z2690" s="80"/>
    </row>
    <row r="2691" spans="1:26" s="81" customFormat="1" x14ac:dyDescent="0.25">
      <c r="A2691" s="74" t="s">
        <v>41</v>
      </c>
      <c r="B2691" s="74" t="s">
        <v>41</v>
      </c>
      <c r="C2691" s="105" t="s">
        <v>922</v>
      </c>
      <c r="D2691" s="96" t="s">
        <v>923</v>
      </c>
      <c r="E2691" s="97">
        <v>2023</v>
      </c>
      <c r="F2691" s="98" t="s">
        <v>61</v>
      </c>
      <c r="G2691" s="99" t="s">
        <v>102</v>
      </c>
      <c r="H2691" s="100" t="s">
        <v>3836</v>
      </c>
      <c r="I2691" s="101" t="s">
        <v>129</v>
      </c>
      <c r="J2691" s="102" t="s">
        <v>664</v>
      </c>
      <c r="K2691" s="104" t="s">
        <v>634</v>
      </c>
      <c r="L2691" s="104" t="s">
        <v>634</v>
      </c>
      <c r="M2691" s="104">
        <v>2035.97</v>
      </c>
      <c r="N2691" s="104">
        <v>4337.3</v>
      </c>
      <c r="O2691" s="80"/>
      <c r="P2691" s="80"/>
      <c r="Q2691" s="80"/>
      <c r="R2691" s="80"/>
      <c r="S2691" s="80"/>
      <c r="T2691" s="80"/>
      <c r="U2691" s="80"/>
      <c r="V2691" s="80"/>
      <c r="W2691" s="80"/>
      <c r="X2691" s="80"/>
      <c r="Y2691" s="80"/>
      <c r="Z2691" s="80"/>
    </row>
    <row r="2692" spans="1:26" s="81" customFormat="1" x14ac:dyDescent="0.25">
      <c r="A2692" s="74" t="s">
        <v>41</v>
      </c>
      <c r="B2692" s="74" t="s">
        <v>41</v>
      </c>
      <c r="C2692" s="105" t="s">
        <v>55</v>
      </c>
      <c r="D2692" s="96" t="s">
        <v>6</v>
      </c>
      <c r="E2692" s="97">
        <v>2018</v>
      </c>
      <c r="F2692" s="98" t="s">
        <v>71</v>
      </c>
      <c r="G2692" s="99" t="s">
        <v>264</v>
      </c>
      <c r="H2692" s="100" t="s">
        <v>3837</v>
      </c>
      <c r="I2692" s="101" t="s">
        <v>129</v>
      </c>
      <c r="J2692" s="102" t="s">
        <v>679</v>
      </c>
      <c r="K2692" s="104" t="s">
        <v>634</v>
      </c>
      <c r="L2692" s="104" t="s">
        <v>634</v>
      </c>
      <c r="M2692" s="104">
        <v>1298</v>
      </c>
      <c r="N2692" s="104">
        <v>2742.53</v>
      </c>
      <c r="O2692" s="80"/>
      <c r="P2692" s="80"/>
      <c r="Q2692" s="80"/>
      <c r="R2692" s="80"/>
      <c r="S2692" s="80"/>
      <c r="T2692" s="80"/>
      <c r="U2692" s="80"/>
      <c r="V2692" s="80"/>
      <c r="W2692" s="80"/>
      <c r="X2692" s="80"/>
      <c r="Y2692" s="80"/>
      <c r="Z2692" s="80"/>
    </row>
    <row r="2693" spans="1:26" s="81" customFormat="1" x14ac:dyDescent="0.25">
      <c r="A2693" s="74" t="s">
        <v>41</v>
      </c>
      <c r="B2693" s="74" t="s">
        <v>41</v>
      </c>
      <c r="C2693" s="105" t="s">
        <v>48</v>
      </c>
      <c r="D2693" s="96" t="s">
        <v>11</v>
      </c>
      <c r="E2693" s="97">
        <v>2018</v>
      </c>
      <c r="F2693" s="98" t="s">
        <v>59</v>
      </c>
      <c r="G2693" s="99" t="s">
        <v>82</v>
      </c>
      <c r="H2693" s="100" t="s">
        <v>3838</v>
      </c>
      <c r="I2693" s="101" t="s">
        <v>99</v>
      </c>
      <c r="J2693" s="102" t="s">
        <v>721</v>
      </c>
      <c r="K2693" s="104" t="s">
        <v>634</v>
      </c>
      <c r="L2693" s="104" t="s">
        <v>634</v>
      </c>
      <c r="M2693" s="104">
        <v>2260.5700000000002</v>
      </c>
      <c r="N2693" s="104">
        <v>4121.09</v>
      </c>
      <c r="O2693" s="80"/>
      <c r="P2693" s="80"/>
      <c r="Q2693" s="80"/>
      <c r="R2693" s="80"/>
      <c r="S2693" s="80"/>
      <c r="T2693" s="80"/>
      <c r="U2693" s="80"/>
      <c r="V2693" s="80"/>
      <c r="W2693" s="80"/>
      <c r="X2693" s="80"/>
      <c r="Y2693" s="80"/>
      <c r="Z2693" s="80"/>
    </row>
    <row r="2694" spans="1:26" s="81" customFormat="1" x14ac:dyDescent="0.25">
      <c r="A2694" s="74" t="s">
        <v>41</v>
      </c>
      <c r="B2694" s="74" t="s">
        <v>41</v>
      </c>
      <c r="C2694" s="105" t="s">
        <v>922</v>
      </c>
      <c r="D2694" s="96" t="s">
        <v>923</v>
      </c>
      <c r="E2694" s="97">
        <v>2023</v>
      </c>
      <c r="F2694" s="98" t="s">
        <v>61</v>
      </c>
      <c r="G2694" s="99" t="s">
        <v>102</v>
      </c>
      <c r="H2694" s="100" t="s">
        <v>3839</v>
      </c>
      <c r="I2694" s="101" t="s">
        <v>495</v>
      </c>
      <c r="J2694" s="102" t="s">
        <v>688</v>
      </c>
      <c r="K2694" s="104" t="s">
        <v>634</v>
      </c>
      <c r="L2694" s="104" t="s">
        <v>634</v>
      </c>
      <c r="M2694" s="104">
        <v>2763.62</v>
      </c>
      <c r="N2694" s="104">
        <v>5035.1899999999996</v>
      </c>
      <c r="O2694" s="80"/>
      <c r="P2694" s="80"/>
      <c r="Q2694" s="80"/>
      <c r="R2694" s="80"/>
      <c r="S2694" s="80"/>
      <c r="T2694" s="80"/>
      <c r="U2694" s="80"/>
      <c r="V2694" s="80"/>
      <c r="W2694" s="80"/>
      <c r="X2694" s="80"/>
      <c r="Y2694" s="80"/>
      <c r="Z2694" s="80"/>
    </row>
    <row r="2695" spans="1:26" s="81" customFormat="1" x14ac:dyDescent="0.25">
      <c r="A2695" s="74" t="s">
        <v>41</v>
      </c>
      <c r="B2695" s="74" t="s">
        <v>41</v>
      </c>
      <c r="C2695" s="105" t="s">
        <v>929</v>
      </c>
      <c r="D2695" s="96" t="s">
        <v>930</v>
      </c>
      <c r="E2695" s="97">
        <v>2018</v>
      </c>
      <c r="F2695" s="98" t="s">
        <v>61</v>
      </c>
      <c r="G2695" s="99" t="s">
        <v>102</v>
      </c>
      <c r="H2695" s="100" t="s">
        <v>3840</v>
      </c>
      <c r="I2695" s="101" t="s">
        <v>179</v>
      </c>
      <c r="J2695" s="102" t="s">
        <v>2197</v>
      </c>
      <c r="K2695" s="104" t="s">
        <v>547</v>
      </c>
      <c r="L2695" s="104" t="s">
        <v>547</v>
      </c>
      <c r="M2695" s="104">
        <v>1426.32</v>
      </c>
      <c r="N2695" s="104">
        <v>2530.5</v>
      </c>
      <c r="O2695" s="80"/>
      <c r="P2695" s="80"/>
      <c r="Q2695" s="80"/>
      <c r="R2695" s="80"/>
      <c r="S2695" s="80"/>
      <c r="T2695" s="80"/>
      <c r="U2695" s="80"/>
      <c r="V2695" s="80"/>
      <c r="W2695" s="80"/>
      <c r="X2695" s="80"/>
      <c r="Y2695" s="80"/>
      <c r="Z2695" s="80"/>
    </row>
    <row r="2696" spans="1:26" s="81" customFormat="1" x14ac:dyDescent="0.25">
      <c r="A2696" s="74" t="s">
        <v>41</v>
      </c>
      <c r="B2696" s="74" t="s">
        <v>41</v>
      </c>
      <c r="C2696" s="105" t="s">
        <v>744</v>
      </c>
      <c r="D2696" s="96" t="s">
        <v>29</v>
      </c>
      <c r="E2696" s="97">
        <v>2021</v>
      </c>
      <c r="F2696" s="98" t="s">
        <v>64</v>
      </c>
      <c r="G2696" s="99" t="s">
        <v>159</v>
      </c>
      <c r="H2696" s="100" t="s">
        <v>3842</v>
      </c>
      <c r="I2696" s="101" t="s">
        <v>95</v>
      </c>
      <c r="J2696" s="102" t="s">
        <v>837</v>
      </c>
      <c r="K2696" s="104" t="s">
        <v>634</v>
      </c>
      <c r="L2696" s="104" t="s">
        <v>634</v>
      </c>
      <c r="M2696" s="104">
        <v>3272.21</v>
      </c>
      <c r="N2696" s="104">
        <v>7729.51</v>
      </c>
      <c r="O2696" s="80"/>
      <c r="P2696" s="80"/>
      <c r="Q2696" s="80"/>
      <c r="R2696" s="80"/>
      <c r="S2696" s="80"/>
      <c r="T2696" s="80"/>
      <c r="U2696" s="80"/>
      <c r="V2696" s="80"/>
      <c r="W2696" s="80"/>
      <c r="X2696" s="80"/>
      <c r="Y2696" s="80"/>
      <c r="Z2696" s="80"/>
    </row>
    <row r="2697" spans="1:26" s="81" customFormat="1" x14ac:dyDescent="0.25">
      <c r="A2697" s="74" t="s">
        <v>41</v>
      </c>
      <c r="B2697" s="74" t="s">
        <v>41</v>
      </c>
      <c r="C2697" s="105" t="s">
        <v>668</v>
      </c>
      <c r="D2697" s="96" t="s">
        <v>10</v>
      </c>
      <c r="E2697" s="97">
        <v>2019</v>
      </c>
      <c r="F2697" s="98" t="s">
        <v>76</v>
      </c>
      <c r="G2697" s="99" t="s">
        <v>328</v>
      </c>
      <c r="H2697" s="100" t="s">
        <v>3843</v>
      </c>
      <c r="I2697" s="101" t="s">
        <v>179</v>
      </c>
      <c r="J2697" s="102" t="s">
        <v>652</v>
      </c>
      <c r="K2697" s="104" t="s">
        <v>545</v>
      </c>
      <c r="L2697" s="104" t="s">
        <v>545</v>
      </c>
      <c r="M2697" s="104">
        <v>1122.2</v>
      </c>
      <c r="N2697" s="104">
        <v>3112.55</v>
      </c>
      <c r="O2697" s="80"/>
      <c r="P2697" s="80"/>
      <c r="Q2697" s="80"/>
      <c r="R2697" s="80"/>
      <c r="S2697" s="80"/>
      <c r="T2697" s="80"/>
      <c r="U2697" s="80"/>
      <c r="V2697" s="80"/>
      <c r="W2697" s="80"/>
      <c r="X2697" s="80"/>
      <c r="Y2697" s="80"/>
      <c r="Z2697" s="80"/>
    </row>
    <row r="2698" spans="1:26" s="81" customFormat="1" x14ac:dyDescent="0.25">
      <c r="A2698" s="74" t="s">
        <v>41</v>
      </c>
      <c r="B2698" s="74" t="s">
        <v>41</v>
      </c>
      <c r="C2698" s="105" t="s">
        <v>49</v>
      </c>
      <c r="D2698" s="96" t="s">
        <v>13</v>
      </c>
      <c r="E2698" s="97">
        <v>2019</v>
      </c>
      <c r="F2698" s="98" t="s">
        <v>65</v>
      </c>
      <c r="G2698" s="99" t="s">
        <v>176</v>
      </c>
      <c r="H2698" s="100" t="s">
        <v>4028</v>
      </c>
      <c r="I2698" s="101" t="s">
        <v>701</v>
      </c>
      <c r="J2698" s="102" t="s">
        <v>713</v>
      </c>
      <c r="K2698" s="104" t="s">
        <v>545</v>
      </c>
      <c r="L2698" s="104" t="s">
        <v>545</v>
      </c>
      <c r="M2698" s="104">
        <v>1546.6</v>
      </c>
      <c r="N2698" s="104">
        <v>4035.34</v>
      </c>
      <c r="O2698" s="80"/>
      <c r="P2698" s="80"/>
      <c r="Q2698" s="80"/>
      <c r="R2698" s="80"/>
      <c r="S2698" s="80"/>
      <c r="T2698" s="80"/>
      <c r="U2698" s="80"/>
      <c r="V2698" s="80"/>
      <c r="W2698" s="80"/>
      <c r="X2698" s="80"/>
      <c r="Y2698" s="80"/>
      <c r="Z2698" s="80"/>
    </row>
    <row r="2699" spans="1:26" s="81" customFormat="1" x14ac:dyDescent="0.25">
      <c r="A2699" s="74" t="s">
        <v>41</v>
      </c>
      <c r="B2699" s="74" t="s">
        <v>41</v>
      </c>
      <c r="C2699" s="105" t="s">
        <v>703</v>
      </c>
      <c r="D2699" s="96" t="s">
        <v>601</v>
      </c>
      <c r="E2699" s="97">
        <v>2022</v>
      </c>
      <c r="F2699" s="98" t="s">
        <v>66</v>
      </c>
      <c r="G2699" s="99" t="s">
        <v>186</v>
      </c>
      <c r="H2699" s="100" t="s">
        <v>3844</v>
      </c>
      <c r="I2699" s="101" t="s">
        <v>95</v>
      </c>
      <c r="J2699" s="102" t="s">
        <v>740</v>
      </c>
      <c r="K2699" s="104" t="s">
        <v>634</v>
      </c>
      <c r="L2699" s="104" t="s">
        <v>634</v>
      </c>
      <c r="M2699" s="104">
        <v>2366.17</v>
      </c>
      <c r="N2699" s="104">
        <v>2425.1999999999998</v>
      </c>
      <c r="O2699" s="80"/>
      <c r="P2699" s="80"/>
      <c r="Q2699" s="80"/>
      <c r="R2699" s="80"/>
      <c r="S2699" s="80"/>
      <c r="T2699" s="80"/>
      <c r="U2699" s="80"/>
      <c r="V2699" s="80"/>
      <c r="W2699" s="80"/>
      <c r="X2699" s="80"/>
      <c r="Y2699" s="80"/>
      <c r="Z2699" s="80"/>
    </row>
    <row r="2700" spans="1:26" s="81" customFormat="1" x14ac:dyDescent="0.25">
      <c r="A2700" s="74" t="s">
        <v>41</v>
      </c>
      <c r="B2700" s="74" t="s">
        <v>41</v>
      </c>
      <c r="C2700" s="105" t="s">
        <v>48</v>
      </c>
      <c r="D2700" s="96" t="s">
        <v>11</v>
      </c>
      <c r="E2700" s="97">
        <v>2018</v>
      </c>
      <c r="F2700" s="98" t="s">
        <v>59</v>
      </c>
      <c r="G2700" s="99" t="s">
        <v>82</v>
      </c>
      <c r="H2700" s="100" t="s">
        <v>3845</v>
      </c>
      <c r="I2700" s="101" t="s">
        <v>99</v>
      </c>
      <c r="J2700" s="102" t="s">
        <v>793</v>
      </c>
      <c r="K2700" s="104" t="s">
        <v>634</v>
      </c>
      <c r="L2700" s="104" t="s">
        <v>634</v>
      </c>
      <c r="M2700" s="104">
        <v>2260.5700000000002</v>
      </c>
      <c r="N2700" s="104">
        <v>4121.09</v>
      </c>
      <c r="O2700" s="80"/>
      <c r="P2700" s="80"/>
      <c r="Q2700" s="80"/>
      <c r="R2700" s="80"/>
      <c r="S2700" s="80"/>
      <c r="T2700" s="80"/>
      <c r="U2700" s="80"/>
      <c r="V2700" s="80"/>
      <c r="W2700" s="80"/>
      <c r="X2700" s="80"/>
      <c r="Y2700" s="80"/>
      <c r="Z2700" s="80"/>
    </row>
    <row r="2701" spans="1:26" s="81" customFormat="1" x14ac:dyDescent="0.25">
      <c r="A2701" s="74" t="s">
        <v>41</v>
      </c>
      <c r="B2701" s="74" t="s">
        <v>41</v>
      </c>
      <c r="C2701" s="105" t="s">
        <v>3944</v>
      </c>
      <c r="D2701" s="96" t="s">
        <v>3945</v>
      </c>
      <c r="E2701" s="97">
        <v>2023</v>
      </c>
      <c r="F2701" s="98" t="s">
        <v>676</v>
      </c>
      <c r="G2701" s="99" t="s">
        <v>280</v>
      </c>
      <c r="H2701" s="100" t="s">
        <v>3846</v>
      </c>
      <c r="I2701" s="101" t="s">
        <v>281</v>
      </c>
      <c r="J2701" s="102" t="s">
        <v>685</v>
      </c>
      <c r="K2701" s="104" t="s">
        <v>634</v>
      </c>
      <c r="L2701" s="104" t="s">
        <v>634</v>
      </c>
      <c r="M2701" s="104">
        <v>1360.07</v>
      </c>
      <c r="N2701" s="104">
        <v>3166.66</v>
      </c>
      <c r="O2701" s="80"/>
      <c r="P2701" s="80"/>
      <c r="Q2701" s="80"/>
      <c r="R2701" s="80"/>
      <c r="S2701" s="80"/>
      <c r="T2701" s="80"/>
      <c r="U2701" s="80"/>
      <c r="V2701" s="80"/>
      <c r="W2701" s="80"/>
      <c r="X2701" s="80"/>
      <c r="Y2701" s="80"/>
      <c r="Z2701" s="80"/>
    </row>
    <row r="2702" spans="1:26" s="81" customFormat="1" x14ac:dyDescent="0.25">
      <c r="A2702" s="74" t="s">
        <v>41</v>
      </c>
      <c r="B2702" s="74" t="s">
        <v>41</v>
      </c>
      <c r="C2702" s="105" t="s">
        <v>943</v>
      </c>
      <c r="D2702" s="96" t="s">
        <v>944</v>
      </c>
      <c r="E2702" s="97">
        <v>2023</v>
      </c>
      <c r="F2702" s="98" t="s">
        <v>66</v>
      </c>
      <c r="G2702" s="99" t="s">
        <v>186</v>
      </c>
      <c r="H2702" s="100" t="s">
        <v>3847</v>
      </c>
      <c r="I2702" s="101" t="s">
        <v>93</v>
      </c>
      <c r="J2702" s="102" t="s">
        <v>734</v>
      </c>
      <c r="K2702" s="104" t="s">
        <v>634</v>
      </c>
      <c r="L2702" s="104" t="s">
        <v>634</v>
      </c>
      <c r="M2702" s="104">
        <v>1735.89</v>
      </c>
      <c r="N2702" s="104">
        <v>1945.6</v>
      </c>
      <c r="O2702" s="80"/>
      <c r="P2702" s="80"/>
      <c r="Q2702" s="80"/>
      <c r="R2702" s="80"/>
      <c r="S2702" s="80"/>
      <c r="T2702" s="80"/>
      <c r="U2702" s="80"/>
      <c r="V2702" s="80"/>
      <c r="W2702" s="80"/>
      <c r="X2702" s="80"/>
      <c r="Y2702" s="80"/>
      <c r="Z2702" s="80"/>
    </row>
    <row r="2703" spans="1:26" s="81" customFormat="1" x14ac:dyDescent="0.25">
      <c r="A2703" s="74" t="s">
        <v>41</v>
      </c>
      <c r="B2703" s="74" t="s">
        <v>41</v>
      </c>
      <c r="C2703" s="105" t="s">
        <v>687</v>
      </c>
      <c r="D2703" s="96" t="s">
        <v>20</v>
      </c>
      <c r="E2703" s="97">
        <v>2020</v>
      </c>
      <c r="F2703" s="98" t="s">
        <v>66</v>
      </c>
      <c r="G2703" s="99" t="s">
        <v>186</v>
      </c>
      <c r="H2703" s="100" t="s">
        <v>3848</v>
      </c>
      <c r="I2703" s="101" t="s">
        <v>129</v>
      </c>
      <c r="J2703" s="102" t="s">
        <v>688</v>
      </c>
      <c r="K2703" s="104" t="s">
        <v>634</v>
      </c>
      <c r="L2703" s="104" t="s">
        <v>634</v>
      </c>
      <c r="M2703" s="104">
        <v>2425.1999999999998</v>
      </c>
      <c r="N2703" s="104">
        <v>2132.91</v>
      </c>
      <c r="O2703" s="80"/>
      <c r="P2703" s="80"/>
      <c r="Q2703" s="80"/>
      <c r="R2703" s="80"/>
      <c r="S2703" s="80"/>
      <c r="T2703" s="80"/>
      <c r="U2703" s="80"/>
      <c r="V2703" s="80"/>
      <c r="W2703" s="80"/>
      <c r="X2703" s="80"/>
      <c r="Y2703" s="80"/>
      <c r="Z2703" s="80"/>
    </row>
    <row r="2704" spans="1:26" s="81" customFormat="1" x14ac:dyDescent="0.25">
      <c r="A2704" s="74" t="s">
        <v>41</v>
      </c>
      <c r="B2704" s="74" t="s">
        <v>41</v>
      </c>
      <c r="C2704" s="105" t="s">
        <v>922</v>
      </c>
      <c r="D2704" s="96" t="s">
        <v>923</v>
      </c>
      <c r="E2704" s="97">
        <v>2023</v>
      </c>
      <c r="F2704" s="98" t="s">
        <v>61</v>
      </c>
      <c r="G2704" s="99" t="s">
        <v>102</v>
      </c>
      <c r="H2704" s="100" t="s">
        <v>3928</v>
      </c>
      <c r="I2704" s="101" t="s">
        <v>129</v>
      </c>
      <c r="J2704" s="102" t="s">
        <v>688</v>
      </c>
      <c r="K2704" s="104" t="s">
        <v>634</v>
      </c>
      <c r="L2704" s="104" t="s">
        <v>634</v>
      </c>
      <c r="M2704" s="104">
        <v>1858.89</v>
      </c>
      <c r="N2704" s="104">
        <v>3243.81</v>
      </c>
      <c r="O2704" s="80"/>
      <c r="P2704" s="80"/>
      <c r="Q2704" s="80"/>
      <c r="R2704" s="80"/>
      <c r="S2704" s="80"/>
      <c r="T2704" s="80"/>
      <c r="U2704" s="80"/>
      <c r="V2704" s="80"/>
      <c r="W2704" s="80"/>
      <c r="X2704" s="80"/>
      <c r="Y2704" s="80"/>
      <c r="Z2704" s="80"/>
    </row>
    <row r="2705" spans="1:26" s="81" customFormat="1" x14ac:dyDescent="0.25">
      <c r="A2705" s="74" t="s">
        <v>41</v>
      </c>
      <c r="B2705" s="74" t="s">
        <v>41</v>
      </c>
      <c r="C2705" s="105" t="s">
        <v>50</v>
      </c>
      <c r="D2705" s="96" t="s">
        <v>14</v>
      </c>
      <c r="E2705" s="97">
        <v>2019</v>
      </c>
      <c r="F2705" s="98" t="s">
        <v>66</v>
      </c>
      <c r="G2705" s="99" t="s">
        <v>186</v>
      </c>
      <c r="H2705" s="100" t="s">
        <v>3849</v>
      </c>
      <c r="I2705" s="101" t="s">
        <v>160</v>
      </c>
      <c r="J2705" s="102" t="s">
        <v>734</v>
      </c>
      <c r="K2705" s="104" t="s">
        <v>634</v>
      </c>
      <c r="L2705" s="104" t="s">
        <v>634</v>
      </c>
      <c r="M2705" s="104">
        <v>1735.89</v>
      </c>
      <c r="N2705" s="104">
        <v>1945.6</v>
      </c>
      <c r="O2705" s="80"/>
      <c r="P2705" s="80"/>
      <c r="Q2705" s="80"/>
      <c r="R2705" s="80"/>
      <c r="S2705" s="80"/>
      <c r="T2705" s="80"/>
      <c r="U2705" s="80"/>
      <c r="V2705" s="80"/>
      <c r="W2705" s="80"/>
      <c r="X2705" s="80"/>
      <c r="Y2705" s="80"/>
      <c r="Z2705" s="80"/>
    </row>
    <row r="2706" spans="1:26" s="81" customFormat="1" x14ac:dyDescent="0.25">
      <c r="A2706" s="74" t="s">
        <v>41</v>
      </c>
      <c r="B2706" s="74" t="s">
        <v>41</v>
      </c>
      <c r="C2706" s="105" t="s">
        <v>668</v>
      </c>
      <c r="D2706" s="96" t="s">
        <v>10</v>
      </c>
      <c r="E2706" s="97">
        <v>2019</v>
      </c>
      <c r="F2706" s="98" t="s">
        <v>76</v>
      </c>
      <c r="G2706" s="99" t="s">
        <v>328</v>
      </c>
      <c r="H2706" s="100" t="s">
        <v>3850</v>
      </c>
      <c r="I2706" s="101" t="s">
        <v>179</v>
      </c>
      <c r="J2706" s="102" t="s">
        <v>346</v>
      </c>
      <c r="K2706" s="104" t="s">
        <v>545</v>
      </c>
      <c r="L2706" s="104" t="s">
        <v>545</v>
      </c>
      <c r="M2706" s="104">
        <v>1122.2</v>
      </c>
      <c r="N2706" s="104">
        <v>3112.55</v>
      </c>
      <c r="O2706" s="80"/>
      <c r="P2706" s="80"/>
      <c r="Q2706" s="80"/>
      <c r="R2706" s="80"/>
      <c r="S2706" s="80"/>
      <c r="T2706" s="80"/>
      <c r="U2706" s="80"/>
      <c r="V2706" s="80"/>
      <c r="W2706" s="80"/>
      <c r="X2706" s="80"/>
      <c r="Y2706" s="80"/>
      <c r="Z2706" s="80"/>
    </row>
    <row r="2707" spans="1:26" s="81" customFormat="1" x14ac:dyDescent="0.25">
      <c r="A2707" s="74" t="s">
        <v>41</v>
      </c>
      <c r="B2707" s="74" t="s">
        <v>41</v>
      </c>
      <c r="C2707" s="105" t="s">
        <v>980</v>
      </c>
      <c r="D2707" s="96" t="s">
        <v>981</v>
      </c>
      <c r="E2707" s="97">
        <v>2022</v>
      </c>
      <c r="F2707" s="98" t="s">
        <v>982</v>
      </c>
      <c r="G2707" s="99" t="s">
        <v>983</v>
      </c>
      <c r="H2707" s="100" t="s">
        <v>3851</v>
      </c>
      <c r="I2707" s="101" t="s">
        <v>108</v>
      </c>
      <c r="J2707" s="102" t="s">
        <v>741</v>
      </c>
      <c r="K2707" s="104" t="s">
        <v>545</v>
      </c>
      <c r="L2707" s="104" t="s">
        <v>545</v>
      </c>
      <c r="M2707" s="104">
        <v>1424.79</v>
      </c>
      <c r="N2707" s="104">
        <v>5038.51</v>
      </c>
      <c r="O2707" s="80"/>
      <c r="P2707" s="80"/>
      <c r="Q2707" s="80"/>
      <c r="R2707" s="80"/>
      <c r="S2707" s="80"/>
      <c r="T2707" s="80"/>
      <c r="U2707" s="80"/>
      <c r="V2707" s="80"/>
      <c r="W2707" s="80"/>
      <c r="X2707" s="80"/>
      <c r="Y2707" s="80"/>
      <c r="Z2707" s="80"/>
    </row>
    <row r="2708" spans="1:26" s="81" customFormat="1" x14ac:dyDescent="0.25">
      <c r="A2708" s="74" t="s">
        <v>41</v>
      </c>
      <c r="B2708" s="74" t="s">
        <v>41</v>
      </c>
      <c r="C2708" s="105" t="s">
        <v>659</v>
      </c>
      <c r="D2708" s="96" t="s">
        <v>4</v>
      </c>
      <c r="E2708" s="97">
        <v>2020</v>
      </c>
      <c r="F2708" s="98" t="s">
        <v>66</v>
      </c>
      <c r="G2708" s="99" t="s">
        <v>186</v>
      </c>
      <c r="H2708" s="100" t="s">
        <v>3852</v>
      </c>
      <c r="I2708" s="101" t="s">
        <v>179</v>
      </c>
      <c r="J2708" s="102" t="s">
        <v>419</v>
      </c>
      <c r="K2708" s="104" t="s">
        <v>545</v>
      </c>
      <c r="L2708" s="104" t="s">
        <v>545</v>
      </c>
      <c r="M2708" s="104">
        <v>1328.3</v>
      </c>
      <c r="N2708" s="104">
        <v>3222.57</v>
      </c>
      <c r="O2708" s="80"/>
      <c r="P2708" s="80"/>
      <c r="Q2708" s="80"/>
      <c r="R2708" s="80"/>
      <c r="S2708" s="80"/>
      <c r="T2708" s="80"/>
      <c r="U2708" s="80"/>
      <c r="V2708" s="80"/>
      <c r="W2708" s="80"/>
      <c r="X2708" s="80"/>
      <c r="Y2708" s="80"/>
      <c r="Z2708" s="80"/>
    </row>
    <row r="2709" spans="1:26" s="81" customFormat="1" x14ac:dyDescent="0.25">
      <c r="A2709" s="74" t="s">
        <v>41</v>
      </c>
      <c r="B2709" s="74" t="s">
        <v>41</v>
      </c>
      <c r="C2709" s="105" t="s">
        <v>980</v>
      </c>
      <c r="D2709" s="96" t="s">
        <v>981</v>
      </c>
      <c r="E2709" s="97">
        <v>2022</v>
      </c>
      <c r="F2709" s="98" t="s">
        <v>982</v>
      </c>
      <c r="G2709" s="99" t="s">
        <v>983</v>
      </c>
      <c r="H2709" s="100" t="s">
        <v>3853</v>
      </c>
      <c r="I2709" s="101" t="s">
        <v>108</v>
      </c>
      <c r="J2709" s="102" t="s">
        <v>653</v>
      </c>
      <c r="K2709" s="104" t="s">
        <v>545</v>
      </c>
      <c r="L2709" s="104" t="s">
        <v>545</v>
      </c>
      <c r="M2709" s="104">
        <v>1424.79</v>
      </c>
      <c r="N2709" s="104">
        <v>5038.51</v>
      </c>
      <c r="O2709" s="80"/>
      <c r="P2709" s="80"/>
      <c r="Q2709" s="80"/>
      <c r="R2709" s="80"/>
      <c r="S2709" s="80"/>
      <c r="T2709" s="80"/>
      <c r="U2709" s="80"/>
      <c r="V2709" s="80"/>
      <c r="W2709" s="80"/>
      <c r="X2709" s="80"/>
      <c r="Y2709" s="80"/>
      <c r="Z2709" s="80"/>
    </row>
    <row r="2710" spans="1:26" s="81" customFormat="1" x14ac:dyDescent="0.25">
      <c r="A2710" s="74" t="s">
        <v>41</v>
      </c>
      <c r="B2710" s="74" t="s">
        <v>41</v>
      </c>
      <c r="C2710" s="105" t="s">
        <v>1013</v>
      </c>
      <c r="D2710" s="96" t="s">
        <v>1014</v>
      </c>
      <c r="E2710" s="97">
        <v>2023</v>
      </c>
      <c r="F2710" s="98" t="s">
        <v>64</v>
      </c>
      <c r="G2710" s="99" t="s">
        <v>159</v>
      </c>
      <c r="H2710" s="100" t="s">
        <v>3854</v>
      </c>
      <c r="I2710" s="101" t="s">
        <v>99</v>
      </c>
      <c r="J2710" s="102" t="s">
        <v>163</v>
      </c>
      <c r="K2710" s="104" t="s">
        <v>634</v>
      </c>
      <c r="L2710" s="104" t="s">
        <v>634</v>
      </c>
      <c r="M2710" s="104">
        <v>2657.39</v>
      </c>
      <c r="N2710" s="104">
        <v>5718.21</v>
      </c>
      <c r="O2710" s="80"/>
      <c r="P2710" s="80"/>
      <c r="Q2710" s="80"/>
      <c r="R2710" s="80"/>
      <c r="S2710" s="80"/>
      <c r="T2710" s="80"/>
      <c r="U2710" s="80"/>
      <c r="V2710" s="80"/>
      <c r="W2710" s="80"/>
      <c r="X2710" s="80"/>
      <c r="Y2710" s="80"/>
      <c r="Z2710" s="80"/>
    </row>
    <row r="2711" spans="1:26" s="81" customFormat="1" x14ac:dyDescent="0.25">
      <c r="A2711" s="74" t="s">
        <v>41</v>
      </c>
      <c r="B2711" s="74" t="s">
        <v>41</v>
      </c>
      <c r="C2711" s="105" t="s">
        <v>922</v>
      </c>
      <c r="D2711" s="96" t="s">
        <v>923</v>
      </c>
      <c r="E2711" s="97">
        <v>2023</v>
      </c>
      <c r="F2711" s="98" t="s">
        <v>61</v>
      </c>
      <c r="G2711" s="99" t="s">
        <v>102</v>
      </c>
      <c r="H2711" s="100" t="s">
        <v>3855</v>
      </c>
      <c r="I2711" s="101" t="s">
        <v>131</v>
      </c>
      <c r="J2711" s="102" t="s">
        <v>730</v>
      </c>
      <c r="K2711" s="104" t="s">
        <v>634</v>
      </c>
      <c r="L2711" s="104" t="s">
        <v>634</v>
      </c>
      <c r="M2711" s="104">
        <v>2167.73</v>
      </c>
      <c r="N2711" s="104">
        <v>5267.61</v>
      </c>
      <c r="O2711" s="80"/>
      <c r="P2711" s="80"/>
      <c r="Q2711" s="80"/>
      <c r="R2711" s="80"/>
      <c r="S2711" s="80"/>
      <c r="T2711" s="80"/>
      <c r="U2711" s="80"/>
      <c r="V2711" s="80"/>
      <c r="W2711" s="80"/>
      <c r="X2711" s="80"/>
      <c r="Y2711" s="80"/>
      <c r="Z2711" s="80"/>
    </row>
    <row r="2712" spans="1:26" s="81" customFormat="1" x14ac:dyDescent="0.25">
      <c r="A2712" s="74" t="s">
        <v>41</v>
      </c>
      <c r="B2712" s="74" t="s">
        <v>41</v>
      </c>
      <c r="C2712" s="105" t="s">
        <v>48</v>
      </c>
      <c r="D2712" s="96" t="s">
        <v>11</v>
      </c>
      <c r="E2712" s="97">
        <v>2018</v>
      </c>
      <c r="F2712" s="98" t="s">
        <v>59</v>
      </c>
      <c r="G2712" s="99" t="s">
        <v>82</v>
      </c>
      <c r="H2712" s="100" t="s">
        <v>3856</v>
      </c>
      <c r="I2712" s="101" t="s">
        <v>99</v>
      </c>
      <c r="J2712" s="102" t="s">
        <v>779</v>
      </c>
      <c r="K2712" s="104" t="s">
        <v>634</v>
      </c>
      <c r="L2712" s="104" t="s">
        <v>634</v>
      </c>
      <c r="M2712" s="104">
        <v>2260.5700000000002</v>
      </c>
      <c r="N2712" s="104">
        <v>4121.09</v>
      </c>
      <c r="O2712" s="80"/>
      <c r="P2712" s="80"/>
      <c r="Q2712" s="80"/>
      <c r="R2712" s="80"/>
      <c r="S2712" s="80"/>
      <c r="T2712" s="80"/>
      <c r="U2712" s="80"/>
      <c r="V2712" s="80"/>
      <c r="W2712" s="80"/>
      <c r="X2712" s="80"/>
      <c r="Y2712" s="80"/>
      <c r="Z2712" s="80"/>
    </row>
    <row r="2713" spans="1:26" s="81" customFormat="1" x14ac:dyDescent="0.25">
      <c r="A2713" s="74" t="s">
        <v>41</v>
      </c>
      <c r="B2713" s="74" t="s">
        <v>41</v>
      </c>
      <c r="C2713" s="105" t="s">
        <v>1096</v>
      </c>
      <c r="D2713" s="96" t="s">
        <v>1097</v>
      </c>
      <c r="E2713" s="97">
        <v>2023</v>
      </c>
      <c r="F2713" s="98" t="s">
        <v>66</v>
      </c>
      <c r="G2713" s="99" t="s">
        <v>186</v>
      </c>
      <c r="H2713" s="100" t="s">
        <v>3857</v>
      </c>
      <c r="I2713" s="101" t="s">
        <v>99</v>
      </c>
      <c r="J2713" s="102" t="s">
        <v>674</v>
      </c>
      <c r="K2713" s="104" t="s">
        <v>634</v>
      </c>
      <c r="L2713" s="104" t="s">
        <v>634</v>
      </c>
      <c r="M2713" s="104">
        <v>2199.12</v>
      </c>
      <c r="N2713" s="104">
        <v>2415.1999999999998</v>
      </c>
      <c r="O2713" s="80"/>
      <c r="P2713" s="80"/>
      <c r="Q2713" s="80"/>
      <c r="R2713" s="80"/>
      <c r="S2713" s="80"/>
      <c r="T2713" s="80"/>
      <c r="U2713" s="80"/>
      <c r="V2713" s="80"/>
      <c r="W2713" s="80"/>
      <c r="X2713" s="80"/>
      <c r="Y2713" s="80"/>
      <c r="Z2713" s="80"/>
    </row>
    <row r="2714" spans="1:26" s="81" customFormat="1" x14ac:dyDescent="0.25">
      <c r="A2714" s="74" t="s">
        <v>41</v>
      </c>
      <c r="B2714" s="74" t="s">
        <v>41</v>
      </c>
      <c r="C2714" s="105" t="s">
        <v>55</v>
      </c>
      <c r="D2714" s="96" t="s">
        <v>6</v>
      </c>
      <c r="E2714" s="97">
        <v>2018</v>
      </c>
      <c r="F2714" s="98" t="s">
        <v>71</v>
      </c>
      <c r="G2714" s="99" t="s">
        <v>264</v>
      </c>
      <c r="H2714" s="100" t="s">
        <v>3858</v>
      </c>
      <c r="I2714" s="101" t="s">
        <v>99</v>
      </c>
      <c r="J2714" s="102" t="s">
        <v>850</v>
      </c>
      <c r="K2714" s="104" t="s">
        <v>634</v>
      </c>
      <c r="L2714" s="104" t="s">
        <v>634</v>
      </c>
      <c r="M2714" s="104">
        <v>1727</v>
      </c>
      <c r="N2714" s="104">
        <v>3452.47</v>
      </c>
      <c r="O2714" s="80"/>
      <c r="P2714" s="80"/>
      <c r="Q2714" s="80"/>
      <c r="R2714" s="80"/>
      <c r="S2714" s="80"/>
      <c r="T2714" s="80"/>
      <c r="U2714" s="80"/>
      <c r="V2714" s="80"/>
      <c r="W2714" s="80"/>
      <c r="X2714" s="80"/>
      <c r="Y2714" s="80"/>
      <c r="Z2714" s="80"/>
    </row>
    <row r="2715" spans="1:26" s="81" customFormat="1" x14ac:dyDescent="0.25">
      <c r="A2715" s="74" t="s">
        <v>41</v>
      </c>
      <c r="B2715" s="74" t="s">
        <v>41</v>
      </c>
      <c r="C2715" s="105" t="s">
        <v>929</v>
      </c>
      <c r="D2715" s="96" t="s">
        <v>930</v>
      </c>
      <c r="E2715" s="97">
        <v>2018</v>
      </c>
      <c r="F2715" s="98" t="s">
        <v>61</v>
      </c>
      <c r="G2715" s="99" t="s">
        <v>102</v>
      </c>
      <c r="H2715" s="100" t="s">
        <v>3859</v>
      </c>
      <c r="I2715" s="101" t="s">
        <v>179</v>
      </c>
      <c r="J2715" s="102" t="s">
        <v>1932</v>
      </c>
      <c r="K2715" s="104" t="s">
        <v>545</v>
      </c>
      <c r="L2715" s="104" t="s">
        <v>545</v>
      </c>
      <c r="M2715" s="104">
        <v>1426.32</v>
      </c>
      <c r="N2715" s="104">
        <v>2530.5</v>
      </c>
      <c r="O2715" s="80"/>
      <c r="P2715" s="80"/>
      <c r="Q2715" s="80"/>
      <c r="R2715" s="80"/>
      <c r="S2715" s="80"/>
      <c r="T2715" s="80"/>
      <c r="U2715" s="80"/>
      <c r="V2715" s="80"/>
      <c r="W2715" s="80"/>
      <c r="X2715" s="80"/>
      <c r="Y2715" s="80"/>
      <c r="Z2715" s="80"/>
    </row>
    <row r="2716" spans="1:26" s="81" customFormat="1" x14ac:dyDescent="0.25">
      <c r="A2716" s="74" t="s">
        <v>41</v>
      </c>
      <c r="B2716" s="74" t="s">
        <v>41</v>
      </c>
      <c r="C2716" s="105" t="s">
        <v>3944</v>
      </c>
      <c r="D2716" s="96" t="s">
        <v>3945</v>
      </c>
      <c r="E2716" s="97">
        <v>2023</v>
      </c>
      <c r="F2716" s="98" t="s">
        <v>676</v>
      </c>
      <c r="G2716" s="99" t="s">
        <v>280</v>
      </c>
      <c r="H2716" s="100" t="s">
        <v>3861</v>
      </c>
      <c r="I2716" s="101" t="s">
        <v>281</v>
      </c>
      <c r="J2716" s="102" t="s">
        <v>700</v>
      </c>
      <c r="K2716" s="104" t="s">
        <v>634</v>
      </c>
      <c r="L2716" s="104" t="s">
        <v>634</v>
      </c>
      <c r="M2716" s="104">
        <v>1360.07</v>
      </c>
      <c r="N2716" s="104">
        <v>3166.66</v>
      </c>
      <c r="O2716" s="80"/>
      <c r="P2716" s="80"/>
      <c r="Q2716" s="80"/>
      <c r="R2716" s="80"/>
      <c r="S2716" s="80"/>
      <c r="T2716" s="80"/>
      <c r="U2716" s="80"/>
      <c r="V2716" s="80"/>
      <c r="W2716" s="80"/>
      <c r="X2716" s="80"/>
      <c r="Y2716" s="80"/>
      <c r="Z2716" s="80"/>
    </row>
    <row r="2717" spans="1:26" s="81" customFormat="1" x14ac:dyDescent="0.25">
      <c r="A2717" s="74" t="s">
        <v>41</v>
      </c>
      <c r="B2717" s="74" t="s">
        <v>41</v>
      </c>
      <c r="C2717" s="105" t="s">
        <v>691</v>
      </c>
      <c r="D2717" s="96" t="s">
        <v>21</v>
      </c>
      <c r="E2717" s="97">
        <v>2019</v>
      </c>
      <c r="F2717" s="98" t="s">
        <v>75</v>
      </c>
      <c r="G2717" s="99" t="s">
        <v>312</v>
      </c>
      <c r="H2717" s="100" t="s">
        <v>3862</v>
      </c>
      <c r="I2717" s="101" t="s">
        <v>313</v>
      </c>
      <c r="J2717" s="102" t="s">
        <v>695</v>
      </c>
      <c r="K2717" s="104" t="s">
        <v>634</v>
      </c>
      <c r="L2717" s="104" t="s">
        <v>634</v>
      </c>
      <c r="M2717" s="104">
        <v>1236.43</v>
      </c>
      <c r="N2717" s="104">
        <v>3029.39</v>
      </c>
      <c r="O2717" s="80"/>
      <c r="P2717" s="80"/>
      <c r="Q2717" s="80"/>
      <c r="R2717" s="80"/>
      <c r="S2717" s="80"/>
      <c r="T2717" s="80"/>
      <c r="U2717" s="80"/>
      <c r="V2717" s="80"/>
      <c r="W2717" s="80"/>
      <c r="X2717" s="80"/>
      <c r="Y2717" s="80"/>
      <c r="Z2717" s="80"/>
    </row>
    <row r="2718" spans="1:26" s="81" customFormat="1" x14ac:dyDescent="0.25">
      <c r="A2718" s="74" t="s">
        <v>41</v>
      </c>
      <c r="B2718" s="74" t="s">
        <v>41</v>
      </c>
      <c r="C2718" s="105" t="s">
        <v>781</v>
      </c>
      <c r="D2718" s="96" t="s">
        <v>32</v>
      </c>
      <c r="E2718" s="97">
        <v>2018</v>
      </c>
      <c r="F2718" s="98" t="s">
        <v>60</v>
      </c>
      <c r="G2718" s="99" t="s">
        <v>90</v>
      </c>
      <c r="H2718" s="100" t="s">
        <v>3863</v>
      </c>
      <c r="I2718" s="101" t="s">
        <v>94</v>
      </c>
      <c r="J2718" s="102" t="s">
        <v>695</v>
      </c>
      <c r="K2718" s="104" t="s">
        <v>634</v>
      </c>
      <c r="L2718" s="104" t="s">
        <v>634</v>
      </c>
      <c r="M2718" s="104">
        <v>1940.4</v>
      </c>
      <c r="N2718" s="104">
        <v>4856.5600000000004</v>
      </c>
      <c r="O2718" s="80"/>
      <c r="P2718" s="80"/>
      <c r="Q2718" s="80"/>
      <c r="R2718" s="80"/>
      <c r="S2718" s="80"/>
      <c r="T2718" s="80"/>
      <c r="U2718" s="80"/>
      <c r="V2718" s="80"/>
      <c r="W2718" s="80"/>
      <c r="X2718" s="80"/>
      <c r="Y2718" s="80"/>
      <c r="Z2718" s="80"/>
    </row>
    <row r="2719" spans="1:26" s="81" customFormat="1" x14ac:dyDescent="0.25">
      <c r="A2719" s="74" t="s">
        <v>41</v>
      </c>
      <c r="B2719" s="74" t="s">
        <v>41</v>
      </c>
      <c r="C2719" s="105" t="s">
        <v>706</v>
      </c>
      <c r="D2719" s="96" t="s">
        <v>568</v>
      </c>
      <c r="E2719" s="97">
        <v>2022</v>
      </c>
      <c r="F2719" s="98" t="s">
        <v>61</v>
      </c>
      <c r="G2719" s="99" t="s">
        <v>102</v>
      </c>
      <c r="H2719" s="100" t="s">
        <v>3864</v>
      </c>
      <c r="I2719" s="101" t="s">
        <v>103</v>
      </c>
      <c r="J2719" s="102" t="s">
        <v>695</v>
      </c>
      <c r="K2719" s="104" t="s">
        <v>634</v>
      </c>
      <c r="L2719" s="104" t="s">
        <v>634</v>
      </c>
      <c r="M2719" s="104">
        <v>2064.84</v>
      </c>
      <c r="N2719" s="104">
        <v>4306.2299999999996</v>
      </c>
      <c r="O2719" s="80"/>
      <c r="P2719" s="80"/>
      <c r="Q2719" s="80"/>
      <c r="R2719" s="80"/>
      <c r="S2719" s="80"/>
      <c r="T2719" s="80"/>
      <c r="U2719" s="80"/>
      <c r="V2719" s="80"/>
      <c r="W2719" s="80"/>
      <c r="X2719" s="80"/>
      <c r="Y2719" s="80"/>
      <c r="Z2719" s="80"/>
    </row>
    <row r="2720" spans="1:26" s="81" customFormat="1" x14ac:dyDescent="0.25">
      <c r="A2720" s="74" t="s">
        <v>41</v>
      </c>
      <c r="B2720" s="74" t="s">
        <v>41</v>
      </c>
      <c r="C2720" s="105" t="s">
        <v>929</v>
      </c>
      <c r="D2720" s="96" t="s">
        <v>930</v>
      </c>
      <c r="E2720" s="97">
        <v>2018</v>
      </c>
      <c r="F2720" s="98" t="s">
        <v>61</v>
      </c>
      <c r="G2720" s="99" t="s">
        <v>102</v>
      </c>
      <c r="H2720" s="100" t="s">
        <v>3865</v>
      </c>
      <c r="I2720" s="101" t="s">
        <v>179</v>
      </c>
      <c r="J2720" s="102" t="s">
        <v>1660</v>
      </c>
      <c r="K2720" s="104" t="s">
        <v>545</v>
      </c>
      <c r="L2720" s="104" t="s">
        <v>545</v>
      </c>
      <c r="M2720" s="104">
        <v>1302</v>
      </c>
      <c r="N2720" s="104">
        <v>2442.8200000000002</v>
      </c>
      <c r="O2720" s="80"/>
      <c r="P2720" s="80"/>
      <c r="Q2720" s="80"/>
      <c r="R2720" s="80"/>
      <c r="S2720" s="80"/>
      <c r="T2720" s="80"/>
      <c r="U2720" s="80"/>
      <c r="V2720" s="80"/>
      <c r="W2720" s="80"/>
      <c r="X2720" s="80"/>
      <c r="Y2720" s="80"/>
      <c r="Z2720" s="80"/>
    </row>
    <row r="2721" spans="1:26" s="81" customFormat="1" x14ac:dyDescent="0.25">
      <c r="A2721" s="74" t="s">
        <v>41</v>
      </c>
      <c r="B2721" s="74" t="s">
        <v>41</v>
      </c>
      <c r="C2721" s="105" t="s">
        <v>680</v>
      </c>
      <c r="D2721" s="96" t="s">
        <v>18</v>
      </c>
      <c r="E2721" s="97">
        <v>2022</v>
      </c>
      <c r="F2721" s="98" t="s">
        <v>64</v>
      </c>
      <c r="G2721" s="99" t="s">
        <v>159</v>
      </c>
      <c r="H2721" s="100" t="s">
        <v>3866</v>
      </c>
      <c r="I2721" s="101" t="s">
        <v>167</v>
      </c>
      <c r="J2721" s="102" t="s">
        <v>681</v>
      </c>
      <c r="K2721" s="104" t="s">
        <v>634</v>
      </c>
      <c r="L2721" s="104" t="s">
        <v>634</v>
      </c>
      <c r="M2721" s="104">
        <v>1536.39</v>
      </c>
      <c r="N2721" s="104">
        <v>2361.91</v>
      </c>
      <c r="O2721" s="80"/>
      <c r="P2721" s="80"/>
      <c r="Q2721" s="80"/>
      <c r="R2721" s="80"/>
      <c r="S2721" s="80"/>
      <c r="T2721" s="80"/>
      <c r="U2721" s="80"/>
      <c r="V2721" s="80"/>
      <c r="W2721" s="80"/>
      <c r="X2721" s="80"/>
      <c r="Y2721" s="80"/>
      <c r="Z2721" s="80"/>
    </row>
    <row r="2722" spans="1:26" s="81" customFormat="1" x14ac:dyDescent="0.25">
      <c r="A2722" s="74" t="s">
        <v>41</v>
      </c>
      <c r="B2722" s="74" t="s">
        <v>41</v>
      </c>
      <c r="C2722" s="105" t="s">
        <v>55</v>
      </c>
      <c r="D2722" s="96" t="s">
        <v>6</v>
      </c>
      <c r="E2722" s="97">
        <v>2018</v>
      </c>
      <c r="F2722" s="98" t="s">
        <v>71</v>
      </c>
      <c r="G2722" s="99" t="s">
        <v>264</v>
      </c>
      <c r="H2722" s="100" t="s">
        <v>3867</v>
      </c>
      <c r="I2722" s="101" t="s">
        <v>129</v>
      </c>
      <c r="J2722" s="102" t="s">
        <v>733</v>
      </c>
      <c r="K2722" s="104" t="s">
        <v>634</v>
      </c>
      <c r="L2722" s="104" t="s">
        <v>634</v>
      </c>
      <c r="M2722" s="104">
        <v>1298</v>
      </c>
      <c r="N2722" s="104">
        <v>2742.53</v>
      </c>
      <c r="O2722" s="80"/>
      <c r="P2722" s="80"/>
      <c r="Q2722" s="80"/>
      <c r="R2722" s="80"/>
      <c r="S2722" s="80"/>
      <c r="T2722" s="80"/>
      <c r="U2722" s="80"/>
      <c r="V2722" s="80"/>
      <c r="W2722" s="80"/>
      <c r="X2722" s="80"/>
      <c r="Y2722" s="80"/>
      <c r="Z2722" s="80"/>
    </row>
    <row r="2723" spans="1:26" s="81" customFormat="1" x14ac:dyDescent="0.25">
      <c r="A2723" s="74" t="s">
        <v>41</v>
      </c>
      <c r="B2723" s="74" t="s">
        <v>41</v>
      </c>
      <c r="C2723" s="105" t="s">
        <v>3944</v>
      </c>
      <c r="D2723" s="96" t="s">
        <v>3945</v>
      </c>
      <c r="E2723" s="97">
        <v>2023</v>
      </c>
      <c r="F2723" s="98" t="s">
        <v>676</v>
      </c>
      <c r="G2723" s="99" t="s">
        <v>280</v>
      </c>
      <c r="H2723" s="100" t="s">
        <v>3868</v>
      </c>
      <c r="I2723" s="101" t="s">
        <v>281</v>
      </c>
      <c r="J2723" s="102" t="s">
        <v>792</v>
      </c>
      <c r="K2723" s="104" t="s">
        <v>634</v>
      </c>
      <c r="L2723" s="104" t="s">
        <v>634</v>
      </c>
      <c r="M2723" s="104">
        <v>1360.07</v>
      </c>
      <c r="N2723" s="104">
        <v>3166.66</v>
      </c>
      <c r="O2723" s="80"/>
      <c r="P2723" s="80"/>
      <c r="Q2723" s="80"/>
      <c r="R2723" s="80"/>
      <c r="S2723" s="80"/>
      <c r="T2723" s="80"/>
      <c r="U2723" s="80"/>
      <c r="V2723" s="80"/>
      <c r="W2723" s="80"/>
      <c r="X2723" s="80"/>
      <c r="Y2723" s="80"/>
      <c r="Z2723" s="80"/>
    </row>
    <row r="2724" spans="1:26" s="81" customFormat="1" x14ac:dyDescent="0.25">
      <c r="A2724" s="74" t="s">
        <v>41</v>
      </c>
      <c r="B2724" s="74" t="s">
        <v>41</v>
      </c>
      <c r="C2724" s="105" t="s">
        <v>55</v>
      </c>
      <c r="D2724" s="96" t="s">
        <v>6</v>
      </c>
      <c r="E2724" s="97">
        <v>2018</v>
      </c>
      <c r="F2724" s="98" t="s">
        <v>71</v>
      </c>
      <c r="G2724" s="99" t="s">
        <v>264</v>
      </c>
      <c r="H2724" s="100" t="s">
        <v>3869</v>
      </c>
      <c r="I2724" s="101" t="s">
        <v>99</v>
      </c>
      <c r="J2724" s="102" t="s">
        <v>679</v>
      </c>
      <c r="K2724" s="104" t="s">
        <v>634</v>
      </c>
      <c r="L2724" s="104" t="s">
        <v>634</v>
      </c>
      <c r="M2724" s="104">
        <v>1727</v>
      </c>
      <c r="N2724" s="104">
        <v>3452.47</v>
      </c>
      <c r="O2724" s="80"/>
      <c r="P2724" s="80"/>
      <c r="Q2724" s="80"/>
      <c r="R2724" s="80"/>
      <c r="S2724" s="80"/>
      <c r="T2724" s="80"/>
      <c r="U2724" s="80"/>
      <c r="V2724" s="80"/>
      <c r="W2724" s="80"/>
      <c r="X2724" s="80"/>
      <c r="Y2724" s="80"/>
      <c r="Z2724" s="80"/>
    </row>
    <row r="2725" spans="1:26" s="81" customFormat="1" x14ac:dyDescent="0.25">
      <c r="A2725" s="74" t="s">
        <v>41</v>
      </c>
      <c r="B2725" s="74" t="s">
        <v>41</v>
      </c>
      <c r="C2725" s="105" t="s">
        <v>51</v>
      </c>
      <c r="D2725" s="96" t="s">
        <v>1</v>
      </c>
      <c r="E2725" s="97">
        <v>2020</v>
      </c>
      <c r="F2725" s="98" t="s">
        <v>67</v>
      </c>
      <c r="G2725" s="99" t="s">
        <v>193</v>
      </c>
      <c r="H2725" s="100" t="s">
        <v>3870</v>
      </c>
      <c r="I2725" s="101" t="s">
        <v>194</v>
      </c>
      <c r="J2725" s="102" t="s">
        <v>233</v>
      </c>
      <c r="K2725" s="104" t="s">
        <v>545</v>
      </c>
      <c r="L2725" s="104" t="s">
        <v>545</v>
      </c>
      <c r="M2725" s="104">
        <v>1434.67</v>
      </c>
      <c r="N2725" s="104">
        <v>5022.6400000000003</v>
      </c>
      <c r="O2725" s="80"/>
      <c r="P2725" s="80"/>
      <c r="Q2725" s="80"/>
      <c r="R2725" s="80"/>
      <c r="S2725" s="80"/>
      <c r="T2725" s="80"/>
      <c r="U2725" s="80"/>
      <c r="V2725" s="80"/>
      <c r="W2725" s="80"/>
      <c r="X2725" s="80"/>
      <c r="Y2725" s="80"/>
      <c r="Z2725" s="80"/>
    </row>
    <row r="2726" spans="1:26" s="81" customFormat="1" x14ac:dyDescent="0.25">
      <c r="A2726" s="74" t="s">
        <v>41</v>
      </c>
      <c r="B2726" s="74" t="s">
        <v>41</v>
      </c>
      <c r="C2726" s="105" t="s">
        <v>1146</v>
      </c>
      <c r="D2726" s="96" t="s">
        <v>1147</v>
      </c>
      <c r="E2726" s="97">
        <v>2022</v>
      </c>
      <c r="F2726" s="98" t="s">
        <v>676</v>
      </c>
      <c r="G2726" s="99" t="s">
        <v>280</v>
      </c>
      <c r="H2726" s="100" t="s">
        <v>3872</v>
      </c>
      <c r="I2726" s="101" t="s">
        <v>252</v>
      </c>
      <c r="J2726" s="102" t="s">
        <v>695</v>
      </c>
      <c r="K2726" s="104" t="s">
        <v>545</v>
      </c>
      <c r="L2726" s="104" t="s">
        <v>545</v>
      </c>
      <c r="M2726" s="104">
        <v>1424.79</v>
      </c>
      <c r="N2726" s="104">
        <v>5038.51</v>
      </c>
      <c r="O2726" s="80"/>
      <c r="P2726" s="80"/>
      <c r="Q2726" s="80"/>
      <c r="R2726" s="80"/>
      <c r="S2726" s="80"/>
      <c r="T2726" s="80"/>
      <c r="U2726" s="80"/>
      <c r="V2726" s="80"/>
      <c r="W2726" s="80"/>
      <c r="X2726" s="80"/>
      <c r="Y2726" s="80"/>
      <c r="Z2726" s="80"/>
    </row>
    <row r="2727" spans="1:26" s="81" customFormat="1" x14ac:dyDescent="0.25">
      <c r="A2727" s="74" t="s">
        <v>41</v>
      </c>
      <c r="B2727" s="74" t="s">
        <v>41</v>
      </c>
      <c r="C2727" s="105" t="s">
        <v>55</v>
      </c>
      <c r="D2727" s="96" t="s">
        <v>6</v>
      </c>
      <c r="E2727" s="97">
        <v>2018</v>
      </c>
      <c r="F2727" s="98" t="s">
        <v>71</v>
      </c>
      <c r="G2727" s="99" t="s">
        <v>264</v>
      </c>
      <c r="H2727" s="100" t="s">
        <v>3873</v>
      </c>
      <c r="I2727" s="101" t="s">
        <v>271</v>
      </c>
      <c r="J2727" s="102" t="s">
        <v>686</v>
      </c>
      <c r="K2727" s="104" t="s">
        <v>634</v>
      </c>
      <c r="L2727" s="104" t="s">
        <v>634</v>
      </c>
      <c r="M2727" s="104">
        <v>2245.1</v>
      </c>
      <c r="N2727" s="104">
        <v>4326.8999999999996</v>
      </c>
      <c r="O2727" s="80"/>
      <c r="P2727" s="80"/>
      <c r="Q2727" s="80"/>
      <c r="R2727" s="80"/>
      <c r="S2727" s="80"/>
      <c r="T2727" s="80"/>
      <c r="U2727" s="80"/>
      <c r="V2727" s="80"/>
      <c r="W2727" s="80"/>
      <c r="X2727" s="80"/>
      <c r="Y2727" s="80"/>
      <c r="Z2727" s="80"/>
    </row>
    <row r="2728" spans="1:26" s="81" customFormat="1" x14ac:dyDescent="0.25">
      <c r="A2728" s="74" t="s">
        <v>41</v>
      </c>
      <c r="B2728" s="74" t="s">
        <v>41</v>
      </c>
      <c r="C2728" s="105" t="s">
        <v>943</v>
      </c>
      <c r="D2728" s="96" t="s">
        <v>944</v>
      </c>
      <c r="E2728" s="97">
        <v>2023</v>
      </c>
      <c r="F2728" s="98" t="s">
        <v>66</v>
      </c>
      <c r="G2728" s="99" t="s">
        <v>186</v>
      </c>
      <c r="H2728" s="100" t="s">
        <v>3874</v>
      </c>
      <c r="I2728" s="101" t="s">
        <v>283</v>
      </c>
      <c r="J2728" s="102" t="s">
        <v>294</v>
      </c>
      <c r="K2728" s="104" t="s">
        <v>634</v>
      </c>
      <c r="L2728" s="104" t="s">
        <v>634</v>
      </c>
      <c r="M2728" s="104">
        <v>1608.3</v>
      </c>
      <c r="N2728" s="104">
        <v>2883.44</v>
      </c>
      <c r="O2728" s="80"/>
      <c r="P2728" s="80"/>
      <c r="Q2728" s="80"/>
      <c r="R2728" s="80"/>
      <c r="S2728" s="80"/>
      <c r="T2728" s="80"/>
      <c r="U2728" s="80"/>
      <c r="V2728" s="80"/>
      <c r="W2728" s="80"/>
      <c r="X2728" s="80"/>
      <c r="Y2728" s="80"/>
      <c r="Z2728" s="80"/>
    </row>
    <row r="2729" spans="1:26" s="81" customFormat="1" x14ac:dyDescent="0.25">
      <c r="A2729" s="74" t="s">
        <v>41</v>
      </c>
      <c r="B2729" s="74" t="s">
        <v>41</v>
      </c>
      <c r="C2729" s="105" t="s">
        <v>51</v>
      </c>
      <c r="D2729" s="96" t="s">
        <v>1</v>
      </c>
      <c r="E2729" s="97">
        <v>2020</v>
      </c>
      <c r="F2729" s="98" t="s">
        <v>67</v>
      </c>
      <c r="G2729" s="99" t="s">
        <v>193</v>
      </c>
      <c r="H2729" s="100" t="s">
        <v>3875</v>
      </c>
      <c r="I2729" s="101" t="s">
        <v>194</v>
      </c>
      <c r="J2729" s="102" t="s">
        <v>695</v>
      </c>
      <c r="K2729" s="104" t="s">
        <v>545</v>
      </c>
      <c r="L2729" s="104" t="s">
        <v>545</v>
      </c>
      <c r="M2729" s="104">
        <v>1434.67</v>
      </c>
      <c r="N2729" s="104">
        <v>5022.6400000000003</v>
      </c>
      <c r="O2729" s="80"/>
      <c r="P2729" s="80"/>
      <c r="Q2729" s="80"/>
      <c r="R2729" s="80"/>
      <c r="S2729" s="80"/>
      <c r="T2729" s="80"/>
      <c r="U2729" s="80"/>
      <c r="V2729" s="80"/>
      <c r="W2729" s="80"/>
      <c r="X2729" s="80"/>
      <c r="Y2729" s="80"/>
      <c r="Z2729" s="80"/>
    </row>
    <row r="2730" spans="1:26" s="81" customFormat="1" x14ac:dyDescent="0.25">
      <c r="A2730" s="74" t="s">
        <v>41</v>
      </c>
      <c r="B2730" s="74" t="s">
        <v>41</v>
      </c>
      <c r="C2730" s="105" t="s">
        <v>761</v>
      </c>
      <c r="D2730" s="96" t="s">
        <v>35</v>
      </c>
      <c r="E2730" s="97">
        <v>2018</v>
      </c>
      <c r="F2730" s="98" t="s">
        <v>59</v>
      </c>
      <c r="G2730" s="99" t="s">
        <v>82</v>
      </c>
      <c r="H2730" s="100" t="s">
        <v>3876</v>
      </c>
      <c r="I2730" s="101" t="s">
        <v>129</v>
      </c>
      <c r="J2730" s="102" t="s">
        <v>779</v>
      </c>
      <c r="K2730" s="104" t="s">
        <v>634</v>
      </c>
      <c r="L2730" s="104" t="s">
        <v>634</v>
      </c>
      <c r="M2730" s="104">
        <v>1326.25</v>
      </c>
      <c r="N2730" s="104">
        <v>2601.58</v>
      </c>
      <c r="O2730" s="80"/>
      <c r="P2730" s="80"/>
      <c r="Q2730" s="80"/>
      <c r="R2730" s="80"/>
      <c r="S2730" s="80"/>
      <c r="T2730" s="80"/>
      <c r="U2730" s="80"/>
      <c r="V2730" s="80"/>
      <c r="W2730" s="80"/>
      <c r="X2730" s="80"/>
      <c r="Y2730" s="80"/>
      <c r="Z2730" s="80"/>
    </row>
    <row r="2731" spans="1:26" s="81" customFormat="1" x14ac:dyDescent="0.25">
      <c r="A2731" s="74" t="s">
        <v>41</v>
      </c>
      <c r="B2731" s="74" t="s">
        <v>41</v>
      </c>
      <c r="C2731" s="105" t="s">
        <v>50</v>
      </c>
      <c r="D2731" s="96" t="s">
        <v>14</v>
      </c>
      <c r="E2731" s="97">
        <v>2019</v>
      </c>
      <c r="F2731" s="98" t="s">
        <v>66</v>
      </c>
      <c r="G2731" s="99" t="s">
        <v>186</v>
      </c>
      <c r="H2731" s="100" t="s">
        <v>3877</v>
      </c>
      <c r="I2731" s="101" t="s">
        <v>91</v>
      </c>
      <c r="J2731" s="102" t="s">
        <v>758</v>
      </c>
      <c r="K2731" s="104" t="s">
        <v>634</v>
      </c>
      <c r="L2731" s="104" t="s">
        <v>634</v>
      </c>
      <c r="M2731" s="104">
        <v>1735.89</v>
      </c>
      <c r="N2731" s="104">
        <v>1945.6</v>
      </c>
      <c r="O2731" s="80"/>
      <c r="P2731" s="80"/>
      <c r="Q2731" s="80"/>
      <c r="R2731" s="80"/>
      <c r="S2731" s="80"/>
      <c r="T2731" s="80"/>
      <c r="U2731" s="80"/>
      <c r="V2731" s="80"/>
      <c r="W2731" s="80"/>
      <c r="X2731" s="80"/>
      <c r="Y2731" s="80"/>
      <c r="Z2731" s="80"/>
    </row>
    <row r="2732" spans="1:26" s="81" customFormat="1" x14ac:dyDescent="0.25">
      <c r="A2732" s="74" t="s">
        <v>41</v>
      </c>
      <c r="B2732" s="74" t="s">
        <v>41</v>
      </c>
      <c r="C2732" s="105" t="s">
        <v>680</v>
      </c>
      <c r="D2732" s="96" t="s">
        <v>18</v>
      </c>
      <c r="E2732" s="97">
        <v>2022</v>
      </c>
      <c r="F2732" s="98" t="s">
        <v>64</v>
      </c>
      <c r="G2732" s="99" t="s">
        <v>159</v>
      </c>
      <c r="H2732" s="100" t="s">
        <v>3878</v>
      </c>
      <c r="I2732" s="101" t="s">
        <v>510</v>
      </c>
      <c r="J2732" s="102" t="s">
        <v>681</v>
      </c>
      <c r="K2732" s="104" t="s">
        <v>634</v>
      </c>
      <c r="L2732" s="104" t="s">
        <v>634</v>
      </c>
      <c r="M2732" s="104">
        <v>2980.66</v>
      </c>
      <c r="N2732" s="104">
        <v>3706.35</v>
      </c>
      <c r="O2732" s="80"/>
      <c r="P2732" s="80"/>
      <c r="Q2732" s="80"/>
      <c r="R2732" s="80"/>
      <c r="S2732" s="80"/>
      <c r="T2732" s="80"/>
      <c r="U2732" s="80"/>
      <c r="V2732" s="80"/>
      <c r="W2732" s="80"/>
      <c r="X2732" s="80"/>
      <c r="Y2732" s="80"/>
      <c r="Z2732" s="80"/>
    </row>
    <row r="2733" spans="1:26" s="81" customFormat="1" x14ac:dyDescent="0.25">
      <c r="A2733" s="74" t="s">
        <v>41</v>
      </c>
      <c r="B2733" s="74" t="s">
        <v>41</v>
      </c>
      <c r="C2733" s="105" t="s">
        <v>51</v>
      </c>
      <c r="D2733" s="96" t="s">
        <v>1</v>
      </c>
      <c r="E2733" s="97">
        <v>2020</v>
      </c>
      <c r="F2733" s="98" t="s">
        <v>67</v>
      </c>
      <c r="G2733" s="99" t="s">
        <v>193</v>
      </c>
      <c r="H2733" s="100" t="s">
        <v>3880</v>
      </c>
      <c r="I2733" s="101" t="s">
        <v>194</v>
      </c>
      <c r="J2733" s="102" t="s">
        <v>807</v>
      </c>
      <c r="K2733" s="104" t="s">
        <v>545</v>
      </c>
      <c r="L2733" s="104" t="s">
        <v>545</v>
      </c>
      <c r="M2733" s="104">
        <v>1434.67</v>
      </c>
      <c r="N2733" s="104">
        <v>5022.6400000000003</v>
      </c>
      <c r="O2733" s="80"/>
      <c r="P2733" s="80"/>
      <c r="Q2733" s="80"/>
      <c r="R2733" s="80"/>
      <c r="S2733" s="80"/>
      <c r="T2733" s="80"/>
      <c r="U2733" s="80"/>
      <c r="V2733" s="80"/>
      <c r="W2733" s="80"/>
      <c r="X2733" s="80"/>
      <c r="Y2733" s="80"/>
      <c r="Z2733" s="80"/>
    </row>
    <row r="2734" spans="1:26" s="81" customFormat="1" x14ac:dyDescent="0.25">
      <c r="A2734" s="74" t="s">
        <v>41</v>
      </c>
      <c r="B2734" s="74" t="s">
        <v>41</v>
      </c>
      <c r="C2734" s="105" t="s">
        <v>668</v>
      </c>
      <c r="D2734" s="96" t="s">
        <v>10</v>
      </c>
      <c r="E2734" s="97">
        <v>2019</v>
      </c>
      <c r="F2734" s="98" t="s">
        <v>76</v>
      </c>
      <c r="G2734" s="99" t="s">
        <v>328</v>
      </c>
      <c r="H2734" s="100" t="s">
        <v>3881</v>
      </c>
      <c r="I2734" s="101" t="s">
        <v>179</v>
      </c>
      <c r="J2734" s="102" t="s">
        <v>718</v>
      </c>
      <c r="K2734" s="104" t="s">
        <v>545</v>
      </c>
      <c r="L2734" s="104" t="s">
        <v>545</v>
      </c>
      <c r="M2734" s="104">
        <v>1302</v>
      </c>
      <c r="N2734" s="104">
        <v>2442.8200000000002</v>
      </c>
      <c r="O2734" s="80"/>
      <c r="P2734" s="80"/>
      <c r="Q2734" s="80"/>
      <c r="R2734" s="80"/>
      <c r="S2734" s="80"/>
      <c r="T2734" s="80"/>
      <c r="U2734" s="80"/>
      <c r="V2734" s="80"/>
      <c r="W2734" s="80"/>
      <c r="X2734" s="80"/>
      <c r="Y2734" s="80"/>
      <c r="Z2734" s="80"/>
    </row>
    <row r="2735" spans="1:26" x14ac:dyDescent="0.25">
      <c r="A2735" s="89"/>
      <c r="B2735" s="89"/>
      <c r="C2735" s="90"/>
      <c r="D2735" s="91"/>
      <c r="E2735" s="92"/>
      <c r="F2735" s="91"/>
      <c r="G2735" s="91"/>
      <c r="H2735" s="91"/>
      <c r="I2735" s="91"/>
      <c r="J2735" s="91"/>
      <c r="K2735" s="94"/>
      <c r="L2735" s="94"/>
      <c r="M2735" s="94"/>
      <c r="N2735" s="94"/>
    </row>
    <row r="2736" spans="1:26" x14ac:dyDescent="0.25">
      <c r="A2736" s="89"/>
      <c r="B2736" s="89"/>
      <c r="C2736" s="90"/>
      <c r="D2736" s="91"/>
      <c r="E2736" s="92"/>
      <c r="F2736" s="91"/>
      <c r="G2736" s="91"/>
      <c r="H2736" s="91"/>
      <c r="I2736" s="91"/>
      <c r="J2736" s="91"/>
      <c r="K2736" s="94"/>
      <c r="L2736" s="94"/>
      <c r="M2736" s="94"/>
      <c r="N2736" s="94"/>
    </row>
    <row r="2737" spans="1:12" ht="15" customHeight="1" x14ac:dyDescent="0.25">
      <c r="A2737" s="87" t="s">
        <v>879</v>
      </c>
    </row>
    <row r="2738" spans="1:12" ht="15" customHeight="1" x14ac:dyDescent="0.25">
      <c r="A2738" s="149" t="s">
        <v>880</v>
      </c>
      <c r="B2738" s="150"/>
      <c r="C2738" s="150"/>
      <c r="D2738" s="150"/>
      <c r="E2738" s="150"/>
      <c r="F2738" s="150"/>
      <c r="G2738" s="150"/>
      <c r="H2738" s="150"/>
      <c r="I2738" s="150"/>
      <c r="J2738" s="150"/>
      <c r="K2738" s="150"/>
      <c r="L2738" s="151"/>
    </row>
    <row r="2739" spans="1:12" ht="15" customHeight="1" x14ac:dyDescent="0.25">
      <c r="A2739" s="136" t="s">
        <v>881</v>
      </c>
      <c r="B2739" s="137"/>
      <c r="C2739" s="137"/>
      <c r="D2739" s="137"/>
      <c r="E2739" s="137"/>
      <c r="F2739" s="137"/>
      <c r="G2739" s="137"/>
      <c r="H2739" s="137"/>
      <c r="I2739" s="137"/>
      <c r="J2739" s="137"/>
      <c r="K2739" s="137"/>
      <c r="L2739" s="138"/>
    </row>
    <row r="2740" spans="1:12" ht="15" customHeight="1" x14ac:dyDescent="0.25">
      <c r="A2740" s="136" t="s">
        <v>882</v>
      </c>
      <c r="B2740" s="137"/>
      <c r="C2740" s="137"/>
      <c r="D2740" s="137"/>
      <c r="E2740" s="137"/>
      <c r="F2740" s="137"/>
      <c r="G2740" s="137"/>
      <c r="H2740" s="137"/>
      <c r="I2740" s="137"/>
      <c r="J2740" s="137"/>
      <c r="K2740" s="137"/>
      <c r="L2740" s="138"/>
    </row>
    <row r="2741" spans="1:12" ht="15" customHeight="1" x14ac:dyDescent="0.25">
      <c r="A2741" s="136" t="s">
        <v>883</v>
      </c>
      <c r="B2741" s="137"/>
      <c r="C2741" s="137"/>
      <c r="D2741" s="137"/>
      <c r="E2741" s="137"/>
      <c r="F2741" s="137"/>
      <c r="G2741" s="137"/>
      <c r="H2741" s="137"/>
      <c r="I2741" s="137"/>
      <c r="J2741" s="137"/>
      <c r="K2741" s="137"/>
      <c r="L2741" s="138"/>
    </row>
    <row r="2742" spans="1:12" ht="15" customHeight="1" x14ac:dyDescent="0.25">
      <c r="A2742" s="136" t="s">
        <v>884</v>
      </c>
      <c r="B2742" s="137"/>
      <c r="C2742" s="137"/>
      <c r="D2742" s="137"/>
      <c r="E2742" s="137"/>
      <c r="F2742" s="137"/>
      <c r="G2742" s="137"/>
      <c r="H2742" s="137"/>
      <c r="I2742" s="137"/>
      <c r="J2742" s="137"/>
      <c r="K2742" s="137"/>
      <c r="L2742" s="138"/>
    </row>
    <row r="2743" spans="1:12" ht="15" customHeight="1" x14ac:dyDescent="0.25">
      <c r="A2743" s="136" t="s">
        <v>885</v>
      </c>
      <c r="B2743" s="137"/>
      <c r="C2743" s="137"/>
      <c r="D2743" s="137"/>
      <c r="E2743" s="137"/>
      <c r="F2743" s="137"/>
      <c r="G2743" s="137"/>
      <c r="H2743" s="137"/>
      <c r="I2743" s="137"/>
      <c r="J2743" s="137"/>
      <c r="K2743" s="137"/>
      <c r="L2743" s="138"/>
    </row>
    <row r="2744" spans="1:12" ht="15" customHeight="1" x14ac:dyDescent="0.25">
      <c r="A2744" s="136" t="s">
        <v>886</v>
      </c>
      <c r="B2744" s="137"/>
      <c r="C2744" s="137"/>
      <c r="D2744" s="137"/>
      <c r="E2744" s="137"/>
      <c r="F2744" s="137"/>
      <c r="G2744" s="137"/>
      <c r="H2744" s="137"/>
      <c r="I2744" s="137"/>
      <c r="J2744" s="137"/>
      <c r="K2744" s="137"/>
      <c r="L2744" s="138"/>
    </row>
    <row r="2745" spans="1:12" ht="15" customHeight="1" x14ac:dyDescent="0.25">
      <c r="A2745" s="136" t="s">
        <v>887</v>
      </c>
      <c r="B2745" s="137"/>
      <c r="C2745" s="137"/>
      <c r="D2745" s="137"/>
      <c r="E2745" s="137"/>
      <c r="F2745" s="137"/>
      <c r="G2745" s="137"/>
      <c r="H2745" s="137"/>
      <c r="I2745" s="137"/>
      <c r="J2745" s="137"/>
      <c r="K2745" s="137"/>
      <c r="L2745" s="138"/>
    </row>
    <row r="2746" spans="1:12" ht="15" customHeight="1" x14ac:dyDescent="0.25">
      <c r="A2746" s="136" t="s">
        <v>888</v>
      </c>
      <c r="B2746" s="137"/>
      <c r="C2746" s="137"/>
      <c r="D2746" s="137"/>
      <c r="E2746" s="137"/>
      <c r="F2746" s="137"/>
      <c r="G2746" s="137"/>
      <c r="H2746" s="137"/>
      <c r="I2746" s="137"/>
      <c r="J2746" s="137"/>
      <c r="K2746" s="137"/>
      <c r="L2746" s="138"/>
    </row>
    <row r="2747" spans="1:12" ht="15" customHeight="1" x14ac:dyDescent="0.25">
      <c r="A2747" s="136" t="s">
        <v>3882</v>
      </c>
      <c r="B2747" s="137"/>
      <c r="C2747" s="137"/>
      <c r="D2747" s="137"/>
      <c r="E2747" s="137"/>
      <c r="F2747" s="137"/>
      <c r="G2747" s="137"/>
      <c r="H2747" s="137"/>
      <c r="I2747" s="137"/>
      <c r="J2747" s="137"/>
      <c r="K2747" s="137"/>
      <c r="L2747" s="138"/>
    </row>
    <row r="2748" spans="1:12" ht="15" customHeight="1" x14ac:dyDescent="0.25">
      <c r="A2748" s="136" t="s">
        <v>3883</v>
      </c>
      <c r="B2748" s="137"/>
      <c r="C2748" s="137"/>
      <c r="D2748" s="137"/>
      <c r="E2748" s="137"/>
      <c r="F2748" s="137"/>
      <c r="G2748" s="137"/>
      <c r="H2748" s="137"/>
      <c r="I2748" s="137"/>
      <c r="J2748" s="137"/>
      <c r="K2748" s="137"/>
      <c r="L2748" s="138"/>
    </row>
    <row r="2749" spans="1:12" ht="15" customHeight="1" x14ac:dyDescent="0.25">
      <c r="A2749" s="136" t="s">
        <v>3884</v>
      </c>
      <c r="B2749" s="137"/>
      <c r="C2749" s="137"/>
      <c r="D2749" s="137"/>
      <c r="E2749" s="137"/>
      <c r="F2749" s="137"/>
      <c r="G2749" s="137"/>
      <c r="H2749" s="137"/>
      <c r="I2749" s="137"/>
      <c r="J2749" s="137"/>
      <c r="K2749" s="137"/>
      <c r="L2749" s="138"/>
    </row>
    <row r="2750" spans="1:12" ht="15" customHeight="1" x14ac:dyDescent="0.25">
      <c r="A2750" s="136" t="s">
        <v>3885</v>
      </c>
      <c r="B2750" s="137"/>
      <c r="C2750" s="137"/>
      <c r="D2750" s="137"/>
      <c r="E2750" s="137"/>
      <c r="F2750" s="137"/>
      <c r="G2750" s="137"/>
      <c r="H2750" s="137"/>
      <c r="I2750" s="137"/>
      <c r="J2750" s="137"/>
      <c r="K2750" s="137"/>
      <c r="L2750" s="138"/>
    </row>
    <row r="2751" spans="1:12" ht="15" customHeight="1" x14ac:dyDescent="0.25">
      <c r="A2751" s="136" t="s">
        <v>3886</v>
      </c>
      <c r="B2751" s="137"/>
      <c r="C2751" s="137"/>
      <c r="D2751" s="137"/>
      <c r="E2751" s="137"/>
      <c r="F2751" s="137"/>
      <c r="G2751" s="137"/>
      <c r="H2751" s="137"/>
      <c r="I2751" s="137"/>
      <c r="J2751" s="137"/>
      <c r="K2751" s="137"/>
      <c r="L2751" s="138"/>
    </row>
    <row r="2752" spans="1:12" ht="15" customHeight="1" x14ac:dyDescent="0.25">
      <c r="A2752" s="136" t="s">
        <v>3887</v>
      </c>
      <c r="B2752" s="137"/>
      <c r="C2752" s="137"/>
      <c r="D2752" s="137"/>
      <c r="E2752" s="137"/>
      <c r="F2752" s="137"/>
      <c r="G2752" s="137"/>
      <c r="H2752" s="137"/>
      <c r="I2752" s="137"/>
      <c r="J2752" s="137"/>
      <c r="K2752" s="137"/>
      <c r="L2752" s="138"/>
    </row>
    <row r="2753" spans="1:12" ht="15" customHeight="1" x14ac:dyDescent="0.25">
      <c r="A2753" s="136" t="s">
        <v>3888</v>
      </c>
      <c r="B2753" s="137"/>
      <c r="C2753" s="137"/>
      <c r="D2753" s="137"/>
      <c r="E2753" s="137"/>
      <c r="F2753" s="137"/>
      <c r="G2753" s="137"/>
      <c r="H2753" s="137"/>
      <c r="I2753" s="137"/>
      <c r="J2753" s="137"/>
      <c r="K2753" s="137"/>
      <c r="L2753" s="138"/>
    </row>
  </sheetData>
  <mergeCells count="22">
    <mergeCell ref="A2750:L2750"/>
    <mergeCell ref="A2751:L2751"/>
    <mergeCell ref="A2752:L2752"/>
    <mergeCell ref="A2753:L2753"/>
    <mergeCell ref="A2744:L2744"/>
    <mergeCell ref="A2745:L2745"/>
    <mergeCell ref="A2746:L2746"/>
    <mergeCell ref="A2747:L2747"/>
    <mergeCell ref="A2748:L2748"/>
    <mergeCell ref="A2749:L2749"/>
    <mergeCell ref="A2743:L2743"/>
    <mergeCell ref="A1:A3"/>
    <mergeCell ref="B1:N1"/>
    <mergeCell ref="B2:N2"/>
    <mergeCell ref="B3:N3"/>
    <mergeCell ref="A4:B4"/>
    <mergeCell ref="C4:N4"/>
    <mergeCell ref="A2738:L2738"/>
    <mergeCell ref="A2739:L2739"/>
    <mergeCell ref="A2740:L2740"/>
    <mergeCell ref="A2741:L2741"/>
    <mergeCell ref="A2742:L2742"/>
  </mergeCells>
  <pageMargins left="0.51180555555555496" right="0.51180555555555496" top="0.78749999999999998" bottom="0.78749999999999998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753"/>
  <sheetViews>
    <sheetView showGridLines="0" zoomScale="80" zoomScaleNormal="80" zoomScaleSheetLayoutView="80" workbookViewId="0">
      <pane ySplit="5" topLeftCell="A6" activePane="bottomLeft" state="frozen"/>
      <selection pane="bottomLeft" activeCell="C20" sqref="C20"/>
    </sheetView>
  </sheetViews>
  <sheetFormatPr defaultColWidth="14.42578125" defaultRowHeight="15" customHeight="1" x14ac:dyDescent="0.25"/>
  <cols>
    <col min="1" max="1" width="19.5703125" style="107" customWidth="1"/>
    <col min="2" max="2" width="17.140625" style="107" customWidth="1"/>
    <col min="3" max="3" width="58.85546875" style="107" customWidth="1"/>
    <col min="4" max="4" width="18.140625" style="107" customWidth="1"/>
    <col min="5" max="5" width="17.7109375" style="107" customWidth="1"/>
    <col min="6" max="6" width="67.28515625" style="107" bestFit="1" customWidth="1"/>
    <col min="7" max="7" width="33.7109375" style="107" bestFit="1" customWidth="1"/>
    <col min="8" max="8" width="47.28515625" style="107" bestFit="1" customWidth="1"/>
    <col min="9" max="9" width="51.28515625" style="107" customWidth="1"/>
    <col min="10" max="10" width="79.140625" style="107" customWidth="1"/>
    <col min="11" max="11" width="26" style="107" customWidth="1"/>
    <col min="12" max="12" width="25.85546875" style="107" customWidth="1"/>
    <col min="13" max="13" width="19" style="107" customWidth="1"/>
    <col min="14" max="14" width="18.5703125" style="107" customWidth="1"/>
    <col min="15" max="29" width="8.7109375" style="107" customWidth="1"/>
    <col min="30" max="16384" width="14.42578125" style="107"/>
  </cols>
  <sheetData>
    <row r="1" spans="1:29" ht="15" customHeight="1" x14ac:dyDescent="0.25">
      <c r="A1" s="152"/>
      <c r="B1" s="155" t="s">
        <v>39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63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9" ht="15" customHeight="1" x14ac:dyDescent="0.25">
      <c r="A2" s="161"/>
      <c r="B2" s="155" t="s">
        <v>636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6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9" ht="15" customHeight="1" x14ac:dyDescent="0.25">
      <c r="A3" s="162"/>
      <c r="B3" s="155" t="s">
        <v>914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6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9" ht="15" customHeight="1" x14ac:dyDescent="0.25">
      <c r="A4" s="164" t="s">
        <v>4160</v>
      </c>
      <c r="B4" s="165"/>
      <c r="C4" s="158" t="s">
        <v>4030</v>
      </c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7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</row>
    <row r="5" spans="1:29" ht="30" customHeight="1" x14ac:dyDescent="0.25">
      <c r="A5" s="25" t="s">
        <v>901</v>
      </c>
      <c r="B5" s="25" t="s">
        <v>902</v>
      </c>
      <c r="C5" s="25" t="s">
        <v>903</v>
      </c>
      <c r="D5" s="25" t="s">
        <v>904</v>
      </c>
      <c r="E5" s="25" t="s">
        <v>905</v>
      </c>
      <c r="F5" s="25" t="s">
        <v>906</v>
      </c>
      <c r="G5" s="25" t="s">
        <v>907</v>
      </c>
      <c r="H5" s="25" t="s">
        <v>915</v>
      </c>
      <c r="I5" s="25" t="s">
        <v>916</v>
      </c>
      <c r="J5" s="25" t="s">
        <v>917</v>
      </c>
      <c r="K5" s="25" t="s">
        <v>918</v>
      </c>
      <c r="L5" s="25" t="s">
        <v>919</v>
      </c>
      <c r="M5" s="25" t="s">
        <v>920</v>
      </c>
      <c r="N5" s="25" t="s">
        <v>921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9" s="81" customFormat="1" x14ac:dyDescent="0.25">
      <c r="A6" s="74" t="s">
        <v>41</v>
      </c>
      <c r="B6" s="74" t="s">
        <v>41</v>
      </c>
      <c r="C6" s="105" t="s">
        <v>922</v>
      </c>
      <c r="D6" s="96" t="s">
        <v>923</v>
      </c>
      <c r="E6" s="97">
        <v>2023</v>
      </c>
      <c r="F6" s="98" t="s">
        <v>61</v>
      </c>
      <c r="G6" s="99" t="s">
        <v>102</v>
      </c>
      <c r="H6" s="100" t="s">
        <v>924</v>
      </c>
      <c r="I6" s="101" t="s">
        <v>3890</v>
      </c>
      <c r="J6" s="102" t="s">
        <v>652</v>
      </c>
      <c r="K6" s="104" t="s">
        <v>634</v>
      </c>
      <c r="L6" s="104" t="s">
        <v>634</v>
      </c>
      <c r="M6" s="104">
        <v>1858.89</v>
      </c>
      <c r="N6" s="104">
        <v>3243.81</v>
      </c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9" s="81" customFormat="1" x14ac:dyDescent="0.25">
      <c r="A7" s="74" t="s">
        <v>41</v>
      </c>
      <c r="B7" s="74" t="s">
        <v>41</v>
      </c>
      <c r="C7" s="105" t="s">
        <v>51</v>
      </c>
      <c r="D7" s="96" t="s">
        <v>1</v>
      </c>
      <c r="E7" s="97">
        <v>2020</v>
      </c>
      <c r="F7" s="98" t="s">
        <v>67</v>
      </c>
      <c r="G7" s="99" t="s">
        <v>193</v>
      </c>
      <c r="H7" s="100" t="s">
        <v>925</v>
      </c>
      <c r="I7" s="101" t="s">
        <v>194</v>
      </c>
      <c r="J7" s="102" t="s">
        <v>926</v>
      </c>
      <c r="K7" s="104" t="s">
        <v>545</v>
      </c>
      <c r="L7" s="104" t="s">
        <v>545</v>
      </c>
      <c r="M7" s="104">
        <v>1434.67</v>
      </c>
      <c r="N7" s="104">
        <v>5022.6400000000003</v>
      </c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9" s="81" customFormat="1" x14ac:dyDescent="0.25">
      <c r="A8" s="74" t="s">
        <v>41</v>
      </c>
      <c r="B8" s="74" t="s">
        <v>41</v>
      </c>
      <c r="C8" s="105" t="s">
        <v>754</v>
      </c>
      <c r="D8" s="96" t="s">
        <v>755</v>
      </c>
      <c r="E8" s="97">
        <v>2022</v>
      </c>
      <c r="F8" s="98" t="s">
        <v>77</v>
      </c>
      <c r="G8" s="99" t="s">
        <v>403</v>
      </c>
      <c r="H8" s="100" t="s">
        <v>927</v>
      </c>
      <c r="I8" s="101" t="s">
        <v>298</v>
      </c>
      <c r="J8" s="102" t="s">
        <v>655</v>
      </c>
      <c r="K8" s="104" t="s">
        <v>634</v>
      </c>
      <c r="L8" s="104" t="s">
        <v>634</v>
      </c>
      <c r="M8" s="104">
        <v>4040.16</v>
      </c>
      <c r="N8" s="104">
        <v>9784.35</v>
      </c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9" s="81" customFormat="1" x14ac:dyDescent="0.25">
      <c r="A9" s="74" t="s">
        <v>41</v>
      </c>
      <c r="B9" s="74" t="s">
        <v>41</v>
      </c>
      <c r="C9" s="105" t="s">
        <v>656</v>
      </c>
      <c r="D9" s="96" t="s">
        <v>657</v>
      </c>
      <c r="E9" s="97">
        <v>2023</v>
      </c>
      <c r="F9" s="98" t="s">
        <v>61</v>
      </c>
      <c r="G9" s="99" t="s">
        <v>102</v>
      </c>
      <c r="H9" s="100" t="s">
        <v>928</v>
      </c>
      <c r="I9" s="101" t="s">
        <v>99</v>
      </c>
      <c r="J9" s="102" t="s">
        <v>658</v>
      </c>
      <c r="K9" s="104" t="s">
        <v>634</v>
      </c>
      <c r="L9" s="104" t="s">
        <v>634</v>
      </c>
      <c r="M9" s="104">
        <v>2026.8</v>
      </c>
      <c r="N9" s="104">
        <v>4395.59</v>
      </c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9" s="81" customFormat="1" x14ac:dyDescent="0.25">
      <c r="A10" s="74" t="s">
        <v>41</v>
      </c>
      <c r="B10" s="74" t="s">
        <v>41</v>
      </c>
      <c r="C10" s="105" t="s">
        <v>929</v>
      </c>
      <c r="D10" s="96" t="s">
        <v>930</v>
      </c>
      <c r="E10" s="97">
        <v>2018</v>
      </c>
      <c r="F10" s="98" t="s">
        <v>61</v>
      </c>
      <c r="G10" s="99" t="s">
        <v>102</v>
      </c>
      <c r="H10" s="100" t="s">
        <v>931</v>
      </c>
      <c r="I10" s="101" t="s">
        <v>179</v>
      </c>
      <c r="J10" s="102" t="s">
        <v>932</v>
      </c>
      <c r="K10" s="104" t="s">
        <v>545</v>
      </c>
      <c r="L10" s="104" t="s">
        <v>545</v>
      </c>
      <c r="M10" s="104">
        <v>1302</v>
      </c>
      <c r="N10" s="104">
        <v>2442.8200000000002</v>
      </c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9" s="81" customFormat="1" x14ac:dyDescent="0.25">
      <c r="A11" s="74" t="s">
        <v>41</v>
      </c>
      <c r="B11" s="74" t="s">
        <v>41</v>
      </c>
      <c r="C11" s="105" t="s">
        <v>659</v>
      </c>
      <c r="D11" s="96" t="s">
        <v>4</v>
      </c>
      <c r="E11" s="97">
        <v>2020</v>
      </c>
      <c r="F11" s="98" t="s">
        <v>66</v>
      </c>
      <c r="G11" s="99" t="s">
        <v>186</v>
      </c>
      <c r="H11" s="100" t="s">
        <v>933</v>
      </c>
      <c r="I11" s="101" t="s">
        <v>179</v>
      </c>
      <c r="J11" s="102" t="s">
        <v>408</v>
      </c>
      <c r="K11" s="104" t="s">
        <v>545</v>
      </c>
      <c r="L11" s="104" t="s">
        <v>545</v>
      </c>
      <c r="M11" s="104">
        <v>1732.83</v>
      </c>
      <c r="N11" s="104">
        <v>4139.6499999999996</v>
      </c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9" s="81" customFormat="1" x14ac:dyDescent="0.25">
      <c r="A12" s="74" t="s">
        <v>41</v>
      </c>
      <c r="B12" s="74" t="s">
        <v>41</v>
      </c>
      <c r="C12" s="105" t="s">
        <v>51</v>
      </c>
      <c r="D12" s="96" t="s">
        <v>1</v>
      </c>
      <c r="E12" s="97">
        <v>2020</v>
      </c>
      <c r="F12" s="98" t="s">
        <v>67</v>
      </c>
      <c r="G12" s="99" t="s">
        <v>193</v>
      </c>
      <c r="H12" s="100" t="s">
        <v>934</v>
      </c>
      <c r="I12" s="101" t="s">
        <v>194</v>
      </c>
      <c r="J12" s="102" t="s">
        <v>195</v>
      </c>
      <c r="K12" s="104" t="s">
        <v>545</v>
      </c>
      <c r="L12" s="104" t="s">
        <v>545</v>
      </c>
      <c r="M12" s="104">
        <v>1434.67</v>
      </c>
      <c r="N12" s="104">
        <v>5022.6400000000003</v>
      </c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9" s="81" customFormat="1" x14ac:dyDescent="0.25">
      <c r="A13" s="74" t="s">
        <v>41</v>
      </c>
      <c r="B13" s="74" t="s">
        <v>41</v>
      </c>
      <c r="C13" s="105" t="s">
        <v>660</v>
      </c>
      <c r="D13" s="96" t="s">
        <v>5</v>
      </c>
      <c r="E13" s="97">
        <v>2020</v>
      </c>
      <c r="F13" s="98" t="s">
        <v>61</v>
      </c>
      <c r="G13" s="99" t="s">
        <v>102</v>
      </c>
      <c r="H13" s="100" t="s">
        <v>935</v>
      </c>
      <c r="I13" s="101" t="s">
        <v>99</v>
      </c>
      <c r="J13" s="102" t="s">
        <v>661</v>
      </c>
      <c r="K13" s="104" t="s">
        <v>634</v>
      </c>
      <c r="L13" s="104" t="s">
        <v>634</v>
      </c>
      <c r="M13" s="104">
        <v>2026.8</v>
      </c>
      <c r="N13" s="104">
        <v>4359.59</v>
      </c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9" s="81" customFormat="1" x14ac:dyDescent="0.25">
      <c r="A14" s="74" t="s">
        <v>41</v>
      </c>
      <c r="B14" s="74" t="s">
        <v>41</v>
      </c>
      <c r="C14" s="105" t="s">
        <v>55</v>
      </c>
      <c r="D14" s="96" t="s">
        <v>6</v>
      </c>
      <c r="E14" s="97">
        <v>2018</v>
      </c>
      <c r="F14" s="98" t="s">
        <v>71</v>
      </c>
      <c r="G14" s="99" t="s">
        <v>264</v>
      </c>
      <c r="H14" s="100" t="s">
        <v>936</v>
      </c>
      <c r="I14" s="101" t="s">
        <v>99</v>
      </c>
      <c r="J14" s="102" t="s">
        <v>662</v>
      </c>
      <c r="K14" s="104" t="s">
        <v>634</v>
      </c>
      <c r="L14" s="104" t="s">
        <v>634</v>
      </c>
      <c r="M14" s="104">
        <v>1727</v>
      </c>
      <c r="N14" s="104">
        <v>3452.47</v>
      </c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9" s="81" customFormat="1" x14ac:dyDescent="0.25">
      <c r="A15" s="74" t="s">
        <v>41</v>
      </c>
      <c r="B15" s="74" t="s">
        <v>41</v>
      </c>
      <c r="C15" s="105" t="s">
        <v>659</v>
      </c>
      <c r="D15" s="96" t="s">
        <v>4</v>
      </c>
      <c r="E15" s="97">
        <v>2020</v>
      </c>
      <c r="F15" s="98" t="s">
        <v>66</v>
      </c>
      <c r="G15" s="99" t="s">
        <v>186</v>
      </c>
      <c r="H15" s="100" t="s">
        <v>937</v>
      </c>
      <c r="I15" s="101" t="s">
        <v>179</v>
      </c>
      <c r="J15" s="102" t="s">
        <v>3942</v>
      </c>
      <c r="K15" s="104" t="s">
        <v>545</v>
      </c>
      <c r="L15" s="104" t="s">
        <v>545</v>
      </c>
      <c r="M15" s="104">
        <v>1856.3</v>
      </c>
      <c r="N15" s="104">
        <v>4386.1899999999996</v>
      </c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9" s="81" customFormat="1" x14ac:dyDescent="0.25">
      <c r="A16" s="74" t="s">
        <v>41</v>
      </c>
      <c r="B16" s="74" t="s">
        <v>41</v>
      </c>
      <c r="C16" s="105" t="s">
        <v>42</v>
      </c>
      <c r="D16" s="96" t="s">
        <v>8</v>
      </c>
      <c r="E16" s="97">
        <v>2018</v>
      </c>
      <c r="F16" s="98" t="s">
        <v>59</v>
      </c>
      <c r="G16" s="99" t="s">
        <v>82</v>
      </c>
      <c r="H16" s="100" t="s">
        <v>938</v>
      </c>
      <c r="I16" s="101" t="s">
        <v>83</v>
      </c>
      <c r="J16" s="102" t="s">
        <v>665</v>
      </c>
      <c r="K16" s="104" t="s">
        <v>634</v>
      </c>
      <c r="L16" s="104" t="s">
        <v>634</v>
      </c>
      <c r="M16" s="104">
        <v>1298</v>
      </c>
      <c r="N16" s="104">
        <v>2245.6999999999998</v>
      </c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s="81" customFormat="1" x14ac:dyDescent="0.25">
      <c r="A17" s="74" t="s">
        <v>41</v>
      </c>
      <c r="B17" s="74" t="s">
        <v>41</v>
      </c>
      <c r="C17" s="105" t="s">
        <v>666</v>
      </c>
      <c r="D17" s="96" t="s">
        <v>9</v>
      </c>
      <c r="E17" s="97">
        <v>2020</v>
      </c>
      <c r="F17" s="98" t="s">
        <v>77</v>
      </c>
      <c r="G17" s="99" t="s">
        <v>403</v>
      </c>
      <c r="H17" s="100" t="s">
        <v>939</v>
      </c>
      <c r="I17" s="101" t="s">
        <v>85</v>
      </c>
      <c r="J17" s="102" t="s">
        <v>667</v>
      </c>
      <c r="K17" s="104" t="s">
        <v>634</v>
      </c>
      <c r="L17" s="104" t="s">
        <v>634</v>
      </c>
      <c r="M17" s="104">
        <v>1874.4</v>
      </c>
      <c r="N17" s="104">
        <v>4334.63</v>
      </c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s="81" customFormat="1" x14ac:dyDescent="0.25">
      <c r="A18" s="74" t="s">
        <v>41</v>
      </c>
      <c r="B18" s="74" t="s">
        <v>41</v>
      </c>
      <c r="C18" s="105" t="s">
        <v>668</v>
      </c>
      <c r="D18" s="96" t="s">
        <v>10</v>
      </c>
      <c r="E18" s="97">
        <v>2019</v>
      </c>
      <c r="F18" s="98" t="s">
        <v>76</v>
      </c>
      <c r="G18" s="99" t="s">
        <v>328</v>
      </c>
      <c r="H18" s="100" t="s">
        <v>940</v>
      </c>
      <c r="I18" s="101" t="s">
        <v>179</v>
      </c>
      <c r="J18" s="102" t="s">
        <v>3943</v>
      </c>
      <c r="K18" s="104" t="s">
        <v>547</v>
      </c>
      <c r="L18" s="104" t="s">
        <v>547</v>
      </c>
      <c r="M18" s="104">
        <v>1122.2</v>
      </c>
      <c r="N18" s="104">
        <v>3112.55</v>
      </c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s="81" customFormat="1" x14ac:dyDescent="0.25">
      <c r="A19" s="74" t="s">
        <v>41</v>
      </c>
      <c r="B19" s="74" t="s">
        <v>41</v>
      </c>
      <c r="C19" s="105" t="s">
        <v>4031</v>
      </c>
      <c r="D19" s="96" t="s">
        <v>4032</v>
      </c>
      <c r="E19" s="97">
        <v>2023</v>
      </c>
      <c r="F19" s="98" t="s">
        <v>66</v>
      </c>
      <c r="G19" s="99" t="s">
        <v>186</v>
      </c>
      <c r="H19" s="100" t="s">
        <v>4033</v>
      </c>
      <c r="I19" s="101" t="s">
        <v>99</v>
      </c>
      <c r="J19" s="102" t="s">
        <v>669</v>
      </c>
      <c r="K19" s="104" t="s">
        <v>634</v>
      </c>
      <c r="L19" s="104" t="s">
        <v>634</v>
      </c>
      <c r="M19" s="104">
        <v>2132.6999999999998</v>
      </c>
      <c r="N19" s="104">
        <v>5365.69</v>
      </c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s="81" customFormat="1" x14ac:dyDescent="0.25">
      <c r="A20" s="74" t="s">
        <v>41</v>
      </c>
      <c r="B20" s="74" t="s">
        <v>41</v>
      </c>
      <c r="C20" s="105" t="s">
        <v>659</v>
      </c>
      <c r="D20" s="96" t="s">
        <v>4</v>
      </c>
      <c r="E20" s="97">
        <v>2020</v>
      </c>
      <c r="F20" s="98" t="s">
        <v>66</v>
      </c>
      <c r="G20" s="99" t="s">
        <v>186</v>
      </c>
      <c r="H20" s="100" t="s">
        <v>3907</v>
      </c>
      <c r="I20" s="101" t="s">
        <v>179</v>
      </c>
      <c r="J20" s="102" t="s">
        <v>3908</v>
      </c>
      <c r="K20" s="104" t="s">
        <v>634</v>
      </c>
      <c r="L20" s="104" t="s">
        <v>634</v>
      </c>
      <c r="M20" s="104">
        <v>1592.3</v>
      </c>
      <c r="N20" s="104">
        <v>3776.96</v>
      </c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s="81" customFormat="1" x14ac:dyDescent="0.25">
      <c r="A21" s="74" t="s">
        <v>41</v>
      </c>
      <c r="B21" s="74" t="s">
        <v>41</v>
      </c>
      <c r="C21" s="105" t="s">
        <v>668</v>
      </c>
      <c r="D21" s="96" t="s">
        <v>10</v>
      </c>
      <c r="E21" s="97">
        <v>2019</v>
      </c>
      <c r="F21" s="98" t="s">
        <v>76</v>
      </c>
      <c r="G21" s="99" t="s">
        <v>328</v>
      </c>
      <c r="H21" s="100" t="s">
        <v>941</v>
      </c>
      <c r="I21" s="101" t="s">
        <v>179</v>
      </c>
      <c r="J21" s="102" t="s">
        <v>330</v>
      </c>
      <c r="K21" s="104" t="s">
        <v>545</v>
      </c>
      <c r="L21" s="104" t="s">
        <v>545</v>
      </c>
      <c r="M21" s="104">
        <v>1122.2</v>
      </c>
      <c r="N21" s="104">
        <v>3112.55</v>
      </c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s="81" customFormat="1" x14ac:dyDescent="0.25">
      <c r="A22" s="74" t="s">
        <v>41</v>
      </c>
      <c r="B22" s="74" t="s">
        <v>41</v>
      </c>
      <c r="C22" s="105" t="s">
        <v>670</v>
      </c>
      <c r="D22" s="96" t="s">
        <v>12</v>
      </c>
      <c r="E22" s="97">
        <v>2021</v>
      </c>
      <c r="F22" s="98" t="s">
        <v>66</v>
      </c>
      <c r="G22" s="99" t="s">
        <v>186</v>
      </c>
      <c r="H22" s="100" t="s">
        <v>942</v>
      </c>
      <c r="I22" s="101" t="s">
        <v>162</v>
      </c>
      <c r="J22" s="102" t="s">
        <v>671</v>
      </c>
      <c r="K22" s="104" t="s">
        <v>634</v>
      </c>
      <c r="L22" s="104" t="s">
        <v>634</v>
      </c>
      <c r="M22" s="104">
        <v>2199.12</v>
      </c>
      <c r="N22" s="104">
        <v>2415.1999999999998</v>
      </c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spans="1:26" s="81" customFormat="1" x14ac:dyDescent="0.25">
      <c r="A23" s="74" t="s">
        <v>41</v>
      </c>
      <c r="B23" s="74" t="s">
        <v>41</v>
      </c>
      <c r="C23" s="105" t="s">
        <v>943</v>
      </c>
      <c r="D23" s="96" t="s">
        <v>944</v>
      </c>
      <c r="E23" s="97">
        <v>2023</v>
      </c>
      <c r="F23" s="98" t="s">
        <v>66</v>
      </c>
      <c r="G23" s="99" t="s">
        <v>186</v>
      </c>
      <c r="H23" s="100" t="s">
        <v>945</v>
      </c>
      <c r="I23" s="101" t="s">
        <v>95</v>
      </c>
      <c r="J23" s="102" t="s">
        <v>739</v>
      </c>
      <c r="K23" s="104" t="s">
        <v>634</v>
      </c>
      <c r="L23" s="104" t="s">
        <v>634</v>
      </c>
      <c r="M23" s="104">
        <v>2366.17</v>
      </c>
      <c r="N23" s="104">
        <v>2425.1999999999998</v>
      </c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spans="1:26" s="81" customFormat="1" x14ac:dyDescent="0.25">
      <c r="A24" s="74" t="s">
        <v>41</v>
      </c>
      <c r="B24" s="74" t="s">
        <v>41</v>
      </c>
      <c r="C24" s="105" t="s">
        <v>668</v>
      </c>
      <c r="D24" s="96" t="s">
        <v>10</v>
      </c>
      <c r="E24" s="97">
        <v>2019</v>
      </c>
      <c r="F24" s="98" t="s">
        <v>76</v>
      </c>
      <c r="G24" s="99" t="s">
        <v>328</v>
      </c>
      <c r="H24" s="100" t="s">
        <v>946</v>
      </c>
      <c r="I24" s="101" t="s">
        <v>672</v>
      </c>
      <c r="J24" s="102" t="s">
        <v>673</v>
      </c>
      <c r="K24" s="104" t="s">
        <v>634</v>
      </c>
      <c r="L24" s="104" t="s">
        <v>634</v>
      </c>
      <c r="M24" s="104">
        <v>1122.2</v>
      </c>
      <c r="N24" s="104">
        <v>3112.55</v>
      </c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spans="1:26" s="81" customFormat="1" x14ac:dyDescent="0.25">
      <c r="A25" s="74" t="s">
        <v>41</v>
      </c>
      <c r="B25" s="74" t="s">
        <v>41</v>
      </c>
      <c r="C25" s="105" t="s">
        <v>1096</v>
      </c>
      <c r="D25" s="96" t="s">
        <v>1097</v>
      </c>
      <c r="E25" s="97">
        <v>2023</v>
      </c>
      <c r="F25" s="98" t="s">
        <v>66</v>
      </c>
      <c r="G25" s="99" t="s">
        <v>186</v>
      </c>
      <c r="H25" s="100" t="s">
        <v>947</v>
      </c>
      <c r="I25" s="101" t="s">
        <v>91</v>
      </c>
      <c r="J25" s="102" t="s">
        <v>674</v>
      </c>
      <c r="K25" s="104" t="s">
        <v>634</v>
      </c>
      <c r="L25" s="104" t="s">
        <v>634</v>
      </c>
      <c r="M25" s="104">
        <v>1735.89</v>
      </c>
      <c r="N25" s="104">
        <v>1945.6</v>
      </c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spans="1:26" s="81" customFormat="1" x14ac:dyDescent="0.25">
      <c r="A26" s="74" t="s">
        <v>41</v>
      </c>
      <c r="B26" s="74" t="s">
        <v>41</v>
      </c>
      <c r="C26" s="105" t="s">
        <v>3944</v>
      </c>
      <c r="D26" s="96" t="s">
        <v>3945</v>
      </c>
      <c r="E26" s="97">
        <v>2023</v>
      </c>
      <c r="F26" s="98" t="s">
        <v>676</v>
      </c>
      <c r="G26" s="99" t="s">
        <v>280</v>
      </c>
      <c r="H26" s="100" t="s">
        <v>948</v>
      </c>
      <c r="I26" s="101" t="s">
        <v>281</v>
      </c>
      <c r="J26" s="102" t="s">
        <v>677</v>
      </c>
      <c r="K26" s="104" t="s">
        <v>634</v>
      </c>
      <c r="L26" s="104" t="s">
        <v>634</v>
      </c>
      <c r="M26" s="104">
        <v>1360.07</v>
      </c>
      <c r="N26" s="104">
        <v>3166.66</v>
      </c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spans="1:26" s="81" customFormat="1" x14ac:dyDescent="0.25">
      <c r="A27" s="74" t="s">
        <v>41</v>
      </c>
      <c r="B27" s="74" t="s">
        <v>41</v>
      </c>
      <c r="C27" s="105" t="s">
        <v>922</v>
      </c>
      <c r="D27" s="96" t="s">
        <v>923</v>
      </c>
      <c r="E27" s="97">
        <v>2023</v>
      </c>
      <c r="F27" s="98" t="s">
        <v>61</v>
      </c>
      <c r="G27" s="99" t="s">
        <v>102</v>
      </c>
      <c r="H27" s="100" t="s">
        <v>949</v>
      </c>
      <c r="I27" s="101" t="s">
        <v>3946</v>
      </c>
      <c r="J27" s="102" t="s">
        <v>677</v>
      </c>
      <c r="K27" s="104" t="s">
        <v>634</v>
      </c>
      <c r="L27" s="104" t="s">
        <v>634</v>
      </c>
      <c r="M27" s="104">
        <v>2167.73</v>
      </c>
      <c r="N27" s="104">
        <v>5267.61</v>
      </c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spans="1:26" s="81" customFormat="1" x14ac:dyDescent="0.25">
      <c r="A28" s="74" t="s">
        <v>41</v>
      </c>
      <c r="B28" s="74" t="s">
        <v>41</v>
      </c>
      <c r="C28" s="105" t="s">
        <v>659</v>
      </c>
      <c r="D28" s="96" t="s">
        <v>4</v>
      </c>
      <c r="E28" s="97">
        <v>2020</v>
      </c>
      <c r="F28" s="98" t="s">
        <v>66</v>
      </c>
      <c r="G28" s="99" t="s">
        <v>186</v>
      </c>
      <c r="H28" s="100" t="s">
        <v>950</v>
      </c>
      <c r="I28" s="101" t="s">
        <v>179</v>
      </c>
      <c r="J28" s="102" t="s">
        <v>410</v>
      </c>
      <c r="K28" s="104" t="s">
        <v>545</v>
      </c>
      <c r="L28" s="104" t="s">
        <v>545</v>
      </c>
      <c r="M28" s="104">
        <v>1480.94</v>
      </c>
      <c r="N28" s="104">
        <v>3525.97</v>
      </c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spans="1:26" s="81" customFormat="1" x14ac:dyDescent="0.25">
      <c r="A29" s="74" t="s">
        <v>41</v>
      </c>
      <c r="B29" s="74" t="s">
        <v>41</v>
      </c>
      <c r="C29" s="105" t="s">
        <v>55</v>
      </c>
      <c r="D29" s="96" t="s">
        <v>6</v>
      </c>
      <c r="E29" s="97">
        <v>2018</v>
      </c>
      <c r="F29" s="98" t="s">
        <v>71</v>
      </c>
      <c r="G29" s="99" t="s">
        <v>264</v>
      </c>
      <c r="H29" s="100" t="s">
        <v>951</v>
      </c>
      <c r="I29" s="101" t="s">
        <v>129</v>
      </c>
      <c r="J29" s="102" t="s">
        <v>678</v>
      </c>
      <c r="K29" s="104" t="s">
        <v>634</v>
      </c>
      <c r="L29" s="104" t="s">
        <v>634</v>
      </c>
      <c r="M29" s="104">
        <v>1298</v>
      </c>
      <c r="N29" s="104">
        <v>2742.53</v>
      </c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spans="1:26" s="81" customFormat="1" x14ac:dyDescent="0.25">
      <c r="A30" s="74" t="s">
        <v>41</v>
      </c>
      <c r="B30" s="74" t="s">
        <v>41</v>
      </c>
      <c r="C30" s="105" t="s">
        <v>55</v>
      </c>
      <c r="D30" s="96" t="s">
        <v>6</v>
      </c>
      <c r="E30" s="97">
        <v>2018</v>
      </c>
      <c r="F30" s="98" t="s">
        <v>71</v>
      </c>
      <c r="G30" s="99" t="s">
        <v>264</v>
      </c>
      <c r="H30" s="100" t="s">
        <v>952</v>
      </c>
      <c r="I30" s="101" t="s">
        <v>129</v>
      </c>
      <c r="J30" s="102" t="s">
        <v>679</v>
      </c>
      <c r="K30" s="104" t="s">
        <v>634</v>
      </c>
      <c r="L30" s="104" t="s">
        <v>634</v>
      </c>
      <c r="M30" s="104">
        <v>1298</v>
      </c>
      <c r="N30" s="104">
        <v>2742.53</v>
      </c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spans="1:26" s="81" customFormat="1" x14ac:dyDescent="0.25">
      <c r="A31" s="74" t="s">
        <v>41</v>
      </c>
      <c r="B31" s="74" t="s">
        <v>41</v>
      </c>
      <c r="C31" s="105" t="s">
        <v>668</v>
      </c>
      <c r="D31" s="96" t="s">
        <v>10</v>
      </c>
      <c r="E31" s="97">
        <v>2019</v>
      </c>
      <c r="F31" s="98" t="s">
        <v>76</v>
      </c>
      <c r="G31" s="99" t="s">
        <v>328</v>
      </c>
      <c r="H31" s="100" t="s">
        <v>953</v>
      </c>
      <c r="I31" s="101" t="s">
        <v>179</v>
      </c>
      <c r="J31" s="102" t="s">
        <v>331</v>
      </c>
      <c r="K31" s="104" t="s">
        <v>545</v>
      </c>
      <c r="L31" s="104" t="s">
        <v>545</v>
      </c>
      <c r="M31" s="104">
        <v>1122.2</v>
      </c>
      <c r="N31" s="104">
        <v>3112.55</v>
      </c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spans="1:26" s="81" customFormat="1" x14ac:dyDescent="0.25">
      <c r="A32" s="74" t="s">
        <v>41</v>
      </c>
      <c r="B32" s="74" t="s">
        <v>41</v>
      </c>
      <c r="C32" s="105" t="s">
        <v>922</v>
      </c>
      <c r="D32" s="96" t="s">
        <v>923</v>
      </c>
      <c r="E32" s="97">
        <v>2023</v>
      </c>
      <c r="F32" s="98" t="s">
        <v>61</v>
      </c>
      <c r="G32" s="99" t="s">
        <v>102</v>
      </c>
      <c r="H32" s="100" t="s">
        <v>954</v>
      </c>
      <c r="I32" s="101" t="s">
        <v>99</v>
      </c>
      <c r="J32" s="102" t="s">
        <v>688</v>
      </c>
      <c r="K32" s="104" t="s">
        <v>634</v>
      </c>
      <c r="L32" s="104" t="s">
        <v>634</v>
      </c>
      <c r="M32" s="104">
        <v>2763.62</v>
      </c>
      <c r="N32" s="104">
        <v>5035.1899999999996</v>
      </c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s="81" customFormat="1" x14ac:dyDescent="0.25">
      <c r="A33" s="74" t="s">
        <v>41</v>
      </c>
      <c r="B33" s="74" t="s">
        <v>41</v>
      </c>
      <c r="C33" s="105" t="s">
        <v>680</v>
      </c>
      <c r="D33" s="96" t="s">
        <v>18</v>
      </c>
      <c r="E33" s="97">
        <v>2022</v>
      </c>
      <c r="F33" s="98" t="s">
        <v>64</v>
      </c>
      <c r="G33" s="99" t="s">
        <v>159</v>
      </c>
      <c r="H33" s="100" t="s">
        <v>955</v>
      </c>
      <c r="I33" s="101" t="s">
        <v>162</v>
      </c>
      <c r="J33" s="102" t="s">
        <v>681</v>
      </c>
      <c r="K33" s="104" t="s">
        <v>634</v>
      </c>
      <c r="L33" s="104" t="s">
        <v>634</v>
      </c>
      <c r="M33" s="104">
        <v>1964.76</v>
      </c>
      <c r="N33" s="104">
        <v>2760.26</v>
      </c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spans="1:26" s="81" customFormat="1" x14ac:dyDescent="0.25">
      <c r="A34" s="74" t="s">
        <v>41</v>
      </c>
      <c r="B34" s="74" t="s">
        <v>41</v>
      </c>
      <c r="C34" s="105" t="s">
        <v>51</v>
      </c>
      <c r="D34" s="96" t="s">
        <v>1</v>
      </c>
      <c r="E34" s="97">
        <v>2020</v>
      </c>
      <c r="F34" s="98" t="s">
        <v>67</v>
      </c>
      <c r="G34" s="99" t="s">
        <v>193</v>
      </c>
      <c r="H34" s="100" t="s">
        <v>957</v>
      </c>
      <c r="I34" s="101" t="s">
        <v>194</v>
      </c>
      <c r="J34" s="102" t="s">
        <v>684</v>
      </c>
      <c r="K34" s="104" t="s">
        <v>545</v>
      </c>
      <c r="L34" s="104" t="s">
        <v>545</v>
      </c>
      <c r="M34" s="104">
        <v>1434.67</v>
      </c>
      <c r="N34" s="104">
        <v>5022.6400000000003</v>
      </c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spans="1:26" s="81" customFormat="1" x14ac:dyDescent="0.25">
      <c r="A35" s="74" t="s">
        <v>41</v>
      </c>
      <c r="B35" s="74" t="s">
        <v>41</v>
      </c>
      <c r="C35" s="105" t="s">
        <v>3944</v>
      </c>
      <c r="D35" s="96" t="s">
        <v>3945</v>
      </c>
      <c r="E35" s="97">
        <v>2023</v>
      </c>
      <c r="F35" s="98" t="s">
        <v>676</v>
      </c>
      <c r="G35" s="99" t="s">
        <v>280</v>
      </c>
      <c r="H35" s="100" t="s">
        <v>958</v>
      </c>
      <c r="I35" s="101" t="s">
        <v>282</v>
      </c>
      <c r="J35" s="102" t="s">
        <v>685</v>
      </c>
      <c r="K35" s="104" t="s">
        <v>634</v>
      </c>
      <c r="L35" s="104" t="s">
        <v>634</v>
      </c>
      <c r="M35" s="104">
        <v>3748.2</v>
      </c>
      <c r="N35" s="104">
        <v>7725.58</v>
      </c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spans="1:26" s="81" customFormat="1" x14ac:dyDescent="0.25">
      <c r="A36" s="74" t="s">
        <v>41</v>
      </c>
      <c r="B36" s="74" t="s">
        <v>41</v>
      </c>
      <c r="C36" s="105" t="s">
        <v>55</v>
      </c>
      <c r="D36" s="96" t="s">
        <v>6</v>
      </c>
      <c r="E36" s="97">
        <v>2018</v>
      </c>
      <c r="F36" s="98" t="s">
        <v>71</v>
      </c>
      <c r="G36" s="99" t="s">
        <v>264</v>
      </c>
      <c r="H36" s="100" t="s">
        <v>959</v>
      </c>
      <c r="I36" s="101" t="s">
        <v>129</v>
      </c>
      <c r="J36" s="102" t="s">
        <v>686</v>
      </c>
      <c r="K36" s="104" t="s">
        <v>634</v>
      </c>
      <c r="L36" s="104" t="s">
        <v>634</v>
      </c>
      <c r="M36" s="104">
        <v>1298</v>
      </c>
      <c r="N36" s="104">
        <v>2742.53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spans="1:26" s="81" customFormat="1" x14ac:dyDescent="0.25">
      <c r="A37" s="74" t="s">
        <v>41</v>
      </c>
      <c r="B37" s="74" t="s">
        <v>41</v>
      </c>
      <c r="C37" s="105" t="s">
        <v>922</v>
      </c>
      <c r="D37" s="96" t="s">
        <v>923</v>
      </c>
      <c r="E37" s="97">
        <v>2023</v>
      </c>
      <c r="F37" s="98" t="s">
        <v>61</v>
      </c>
      <c r="G37" s="99" t="s">
        <v>102</v>
      </c>
      <c r="H37" s="100" t="s">
        <v>960</v>
      </c>
      <c r="I37" s="101" t="s">
        <v>3890</v>
      </c>
      <c r="J37" s="102" t="s">
        <v>689</v>
      </c>
      <c r="K37" s="104" t="s">
        <v>634</v>
      </c>
      <c r="L37" s="104" t="s">
        <v>634</v>
      </c>
      <c r="M37" s="104">
        <v>1858.89</v>
      </c>
      <c r="N37" s="104">
        <v>3243.81</v>
      </c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</row>
    <row r="38" spans="1:26" s="81" customFormat="1" x14ac:dyDescent="0.25">
      <c r="A38" s="74" t="s">
        <v>41</v>
      </c>
      <c r="B38" s="74" t="s">
        <v>41</v>
      </c>
      <c r="C38" s="105" t="s">
        <v>666</v>
      </c>
      <c r="D38" s="96" t="s">
        <v>9</v>
      </c>
      <c r="E38" s="97">
        <v>2020</v>
      </c>
      <c r="F38" s="98" t="s">
        <v>77</v>
      </c>
      <c r="G38" s="99" t="s">
        <v>403</v>
      </c>
      <c r="H38" s="100" t="s">
        <v>961</v>
      </c>
      <c r="I38" s="101" t="s">
        <v>91</v>
      </c>
      <c r="J38" s="102" t="s">
        <v>690</v>
      </c>
      <c r="K38" s="104" t="s">
        <v>634</v>
      </c>
      <c r="L38" s="104" t="s">
        <v>634</v>
      </c>
      <c r="M38" s="104">
        <v>1302</v>
      </c>
      <c r="N38" s="104">
        <v>3510.95</v>
      </c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6" s="81" customFormat="1" x14ac:dyDescent="0.25">
      <c r="A39" s="74" t="s">
        <v>41</v>
      </c>
      <c r="B39" s="74" t="s">
        <v>41</v>
      </c>
      <c r="C39" s="105" t="s">
        <v>691</v>
      </c>
      <c r="D39" s="96" t="s">
        <v>21</v>
      </c>
      <c r="E39" s="97">
        <v>2019</v>
      </c>
      <c r="F39" s="98" t="s">
        <v>75</v>
      </c>
      <c r="G39" s="99" t="s">
        <v>312</v>
      </c>
      <c r="H39" s="100" t="s">
        <v>962</v>
      </c>
      <c r="I39" s="101" t="s">
        <v>313</v>
      </c>
      <c r="J39" s="102" t="s">
        <v>689</v>
      </c>
      <c r="K39" s="104" t="s">
        <v>634</v>
      </c>
      <c r="L39" s="104" t="s">
        <v>634</v>
      </c>
      <c r="M39" s="104">
        <v>1236.43</v>
      </c>
      <c r="N39" s="104">
        <v>3029.39</v>
      </c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6" s="81" customFormat="1" x14ac:dyDescent="0.25">
      <c r="A40" s="74" t="s">
        <v>41</v>
      </c>
      <c r="B40" s="74" t="s">
        <v>41</v>
      </c>
      <c r="C40" s="105" t="s">
        <v>691</v>
      </c>
      <c r="D40" s="96" t="s">
        <v>21</v>
      </c>
      <c r="E40" s="97">
        <v>2019</v>
      </c>
      <c r="F40" s="98" t="s">
        <v>75</v>
      </c>
      <c r="G40" s="99" t="s">
        <v>312</v>
      </c>
      <c r="H40" s="100" t="s">
        <v>963</v>
      </c>
      <c r="I40" s="101" t="s">
        <v>313</v>
      </c>
      <c r="J40" s="102" t="s">
        <v>692</v>
      </c>
      <c r="K40" s="104" t="s">
        <v>634</v>
      </c>
      <c r="L40" s="104" t="s">
        <v>634</v>
      </c>
      <c r="M40" s="104">
        <v>1236.43</v>
      </c>
      <c r="N40" s="104">
        <v>3029.39</v>
      </c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</row>
    <row r="41" spans="1:26" s="81" customFormat="1" x14ac:dyDescent="0.25">
      <c r="A41" s="74" t="s">
        <v>41</v>
      </c>
      <c r="B41" s="74" t="s">
        <v>41</v>
      </c>
      <c r="C41" s="105" t="s">
        <v>929</v>
      </c>
      <c r="D41" s="96" t="s">
        <v>930</v>
      </c>
      <c r="E41" s="97">
        <v>2018</v>
      </c>
      <c r="F41" s="98" t="s">
        <v>61</v>
      </c>
      <c r="G41" s="99" t="s">
        <v>102</v>
      </c>
      <c r="H41" s="100" t="s">
        <v>964</v>
      </c>
      <c r="I41" s="101" t="s">
        <v>179</v>
      </c>
      <c r="J41" s="102" t="s">
        <v>965</v>
      </c>
      <c r="K41" s="104" t="s">
        <v>545</v>
      </c>
      <c r="L41" s="104" t="s">
        <v>545</v>
      </c>
      <c r="M41" s="104">
        <v>1692.6</v>
      </c>
      <c r="N41" s="104">
        <v>3002</v>
      </c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6" s="81" customFormat="1" x14ac:dyDescent="0.25">
      <c r="A42" s="74" t="s">
        <v>41</v>
      </c>
      <c r="B42" s="74" t="s">
        <v>41</v>
      </c>
      <c r="C42" s="105" t="s">
        <v>1013</v>
      </c>
      <c r="D42" s="96" t="s">
        <v>4034</v>
      </c>
      <c r="E42" s="97">
        <v>2023</v>
      </c>
      <c r="F42" s="98" t="s">
        <v>64</v>
      </c>
      <c r="G42" s="99" t="s">
        <v>159</v>
      </c>
      <c r="H42" s="100" t="s">
        <v>967</v>
      </c>
      <c r="I42" s="101" t="s">
        <v>85</v>
      </c>
      <c r="J42" s="102" t="s">
        <v>694</v>
      </c>
      <c r="K42" s="104" t="s">
        <v>634</v>
      </c>
      <c r="L42" s="104" t="s">
        <v>634</v>
      </c>
      <c r="M42" s="104">
        <v>1890.21</v>
      </c>
      <c r="N42" s="104">
        <v>4015.24</v>
      </c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</row>
    <row r="43" spans="1:26" s="81" customFormat="1" x14ac:dyDescent="0.25">
      <c r="A43" s="74" t="s">
        <v>41</v>
      </c>
      <c r="B43" s="74" t="s">
        <v>41</v>
      </c>
      <c r="C43" s="105" t="s">
        <v>680</v>
      </c>
      <c r="D43" s="96" t="s">
        <v>18</v>
      </c>
      <c r="E43" s="97">
        <v>2022</v>
      </c>
      <c r="F43" s="98" t="s">
        <v>64</v>
      </c>
      <c r="G43" s="99" t="s">
        <v>159</v>
      </c>
      <c r="H43" s="100" t="s">
        <v>968</v>
      </c>
      <c r="I43" s="101" t="s">
        <v>162</v>
      </c>
      <c r="J43" s="102" t="s">
        <v>681</v>
      </c>
      <c r="K43" s="104" t="s">
        <v>634</v>
      </c>
      <c r="L43" s="104" t="s">
        <v>634</v>
      </c>
      <c r="M43" s="104">
        <v>1964.76</v>
      </c>
      <c r="N43" s="104">
        <v>2760.26</v>
      </c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</row>
    <row r="44" spans="1:26" s="81" customFormat="1" x14ac:dyDescent="0.25">
      <c r="A44" s="74" t="s">
        <v>41</v>
      </c>
      <c r="B44" s="74" t="s">
        <v>41</v>
      </c>
      <c r="C44" s="105" t="s">
        <v>691</v>
      </c>
      <c r="D44" s="96" t="s">
        <v>21</v>
      </c>
      <c r="E44" s="97">
        <v>2019</v>
      </c>
      <c r="F44" s="98" t="s">
        <v>75</v>
      </c>
      <c r="G44" s="99" t="s">
        <v>312</v>
      </c>
      <c r="H44" s="100" t="s">
        <v>969</v>
      </c>
      <c r="I44" s="101" t="s">
        <v>313</v>
      </c>
      <c r="J44" s="102" t="s">
        <v>695</v>
      </c>
      <c r="K44" s="104" t="s">
        <v>634</v>
      </c>
      <c r="L44" s="104" t="s">
        <v>634</v>
      </c>
      <c r="M44" s="104">
        <v>1236.43</v>
      </c>
      <c r="N44" s="104">
        <v>3029.39</v>
      </c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</row>
    <row r="45" spans="1:26" s="81" customFormat="1" x14ac:dyDescent="0.25">
      <c r="A45" s="74" t="s">
        <v>41</v>
      </c>
      <c r="B45" s="74" t="s">
        <v>41</v>
      </c>
      <c r="C45" s="105" t="s">
        <v>668</v>
      </c>
      <c r="D45" s="96" t="s">
        <v>10</v>
      </c>
      <c r="E45" s="97">
        <v>2019</v>
      </c>
      <c r="F45" s="98" t="s">
        <v>76</v>
      </c>
      <c r="G45" s="99" t="s">
        <v>328</v>
      </c>
      <c r="H45" s="100" t="s">
        <v>970</v>
      </c>
      <c r="I45" s="101" t="s">
        <v>179</v>
      </c>
      <c r="J45" s="102" t="s">
        <v>332</v>
      </c>
      <c r="K45" s="104" t="s">
        <v>545</v>
      </c>
      <c r="L45" s="104" t="s">
        <v>545</v>
      </c>
      <c r="M45" s="104">
        <v>1122.2</v>
      </c>
      <c r="N45" s="104">
        <v>3112.55</v>
      </c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</row>
    <row r="46" spans="1:26" s="81" customFormat="1" x14ac:dyDescent="0.25">
      <c r="A46" s="74" t="s">
        <v>41</v>
      </c>
      <c r="B46" s="74" t="s">
        <v>41</v>
      </c>
      <c r="C46" s="105" t="s">
        <v>51</v>
      </c>
      <c r="D46" s="96" t="s">
        <v>1</v>
      </c>
      <c r="E46" s="97">
        <v>2020</v>
      </c>
      <c r="F46" s="98" t="s">
        <v>67</v>
      </c>
      <c r="G46" s="99" t="s">
        <v>193</v>
      </c>
      <c r="H46" s="100" t="s">
        <v>971</v>
      </c>
      <c r="I46" s="101" t="s">
        <v>194</v>
      </c>
      <c r="J46" s="102" t="s">
        <v>196</v>
      </c>
      <c r="K46" s="104" t="s">
        <v>545</v>
      </c>
      <c r="L46" s="104" t="s">
        <v>545</v>
      </c>
      <c r="M46" s="104">
        <v>1434.67</v>
      </c>
      <c r="N46" s="104">
        <v>5022.6400000000003</v>
      </c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</row>
    <row r="47" spans="1:26" s="81" customFormat="1" x14ac:dyDescent="0.25">
      <c r="A47" s="74" t="s">
        <v>41</v>
      </c>
      <c r="B47" s="74" t="s">
        <v>41</v>
      </c>
      <c r="C47" s="105" t="s">
        <v>680</v>
      </c>
      <c r="D47" s="96" t="s">
        <v>18</v>
      </c>
      <c r="E47" s="97">
        <v>2022</v>
      </c>
      <c r="F47" s="98" t="s">
        <v>64</v>
      </c>
      <c r="G47" s="99" t="s">
        <v>159</v>
      </c>
      <c r="H47" s="100" t="s">
        <v>972</v>
      </c>
      <c r="I47" s="101" t="s">
        <v>167</v>
      </c>
      <c r="J47" s="102" t="s">
        <v>681</v>
      </c>
      <c r="K47" s="104" t="s">
        <v>634</v>
      </c>
      <c r="L47" s="104" t="s">
        <v>634</v>
      </c>
      <c r="M47" s="104">
        <v>1536.39</v>
      </c>
      <c r="N47" s="104">
        <v>2361.91</v>
      </c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s="81" customFormat="1" x14ac:dyDescent="0.25">
      <c r="A48" s="74" t="s">
        <v>41</v>
      </c>
      <c r="B48" s="74" t="s">
        <v>41</v>
      </c>
      <c r="C48" s="105" t="s">
        <v>51</v>
      </c>
      <c r="D48" s="96" t="s">
        <v>1</v>
      </c>
      <c r="E48" s="97">
        <v>2020</v>
      </c>
      <c r="F48" s="98" t="s">
        <v>67</v>
      </c>
      <c r="G48" s="99" t="s">
        <v>193</v>
      </c>
      <c r="H48" s="100" t="s">
        <v>973</v>
      </c>
      <c r="I48" s="101" t="s">
        <v>194</v>
      </c>
      <c r="J48" s="102" t="s">
        <v>612</v>
      </c>
      <c r="K48" s="104" t="s">
        <v>545</v>
      </c>
      <c r="L48" s="104" t="s">
        <v>545</v>
      </c>
      <c r="M48" s="104">
        <v>1434.67</v>
      </c>
      <c r="N48" s="104">
        <v>5022.6400000000003</v>
      </c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</row>
    <row r="49" spans="1:26" s="81" customFormat="1" x14ac:dyDescent="0.25">
      <c r="A49" s="74" t="s">
        <v>41</v>
      </c>
      <c r="B49" s="74" t="s">
        <v>41</v>
      </c>
      <c r="C49" s="105" t="s">
        <v>656</v>
      </c>
      <c r="D49" s="96" t="s">
        <v>657</v>
      </c>
      <c r="E49" s="97">
        <v>2023</v>
      </c>
      <c r="F49" s="98" t="s">
        <v>61</v>
      </c>
      <c r="G49" s="99" t="s">
        <v>102</v>
      </c>
      <c r="H49" s="100" t="s">
        <v>974</v>
      </c>
      <c r="I49" s="101" t="s">
        <v>85</v>
      </c>
      <c r="J49" s="102" t="s">
        <v>699</v>
      </c>
      <c r="K49" s="104" t="s">
        <v>634</v>
      </c>
      <c r="L49" s="104" t="s">
        <v>634</v>
      </c>
      <c r="M49" s="104">
        <v>1813.01</v>
      </c>
      <c r="N49" s="104">
        <v>4014.56</v>
      </c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</row>
    <row r="50" spans="1:26" s="81" customFormat="1" x14ac:dyDescent="0.25">
      <c r="A50" s="74" t="s">
        <v>41</v>
      </c>
      <c r="B50" s="74" t="s">
        <v>41</v>
      </c>
      <c r="C50" s="105" t="s">
        <v>48</v>
      </c>
      <c r="D50" s="96" t="s">
        <v>11</v>
      </c>
      <c r="E50" s="97">
        <v>2018</v>
      </c>
      <c r="F50" s="98" t="s">
        <v>59</v>
      </c>
      <c r="G50" s="99" t="s">
        <v>82</v>
      </c>
      <c r="H50" s="100" t="s">
        <v>975</v>
      </c>
      <c r="I50" s="101" t="s">
        <v>129</v>
      </c>
      <c r="J50" s="102" t="s">
        <v>811</v>
      </c>
      <c r="K50" s="104" t="s">
        <v>634</v>
      </c>
      <c r="L50" s="104" t="s">
        <v>634</v>
      </c>
      <c r="M50" s="104">
        <v>1460.8</v>
      </c>
      <c r="N50" s="104">
        <v>3007.39</v>
      </c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spans="1:26" s="81" customFormat="1" x14ac:dyDescent="0.25">
      <c r="A51" s="74" t="s">
        <v>41</v>
      </c>
      <c r="B51" s="74" t="s">
        <v>41</v>
      </c>
      <c r="C51" s="105" t="s">
        <v>668</v>
      </c>
      <c r="D51" s="96" t="s">
        <v>10</v>
      </c>
      <c r="E51" s="97">
        <v>2019</v>
      </c>
      <c r="F51" s="98" t="s">
        <v>76</v>
      </c>
      <c r="G51" s="99" t="s">
        <v>328</v>
      </c>
      <c r="H51" s="100" t="s">
        <v>976</v>
      </c>
      <c r="I51" s="101" t="s">
        <v>701</v>
      </c>
      <c r="J51" s="102" t="s">
        <v>727</v>
      </c>
      <c r="K51" s="104" t="s">
        <v>545</v>
      </c>
      <c r="L51" s="104" t="s">
        <v>545</v>
      </c>
      <c r="M51" s="104">
        <v>1122.2</v>
      </c>
      <c r="N51" s="104">
        <v>3112.55</v>
      </c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</row>
    <row r="52" spans="1:26" s="81" customFormat="1" x14ac:dyDescent="0.25">
      <c r="A52" s="74" t="s">
        <v>41</v>
      </c>
      <c r="B52" s="74" t="s">
        <v>41</v>
      </c>
      <c r="C52" s="105" t="s">
        <v>51</v>
      </c>
      <c r="D52" s="96" t="s">
        <v>1</v>
      </c>
      <c r="E52" s="97">
        <v>2020</v>
      </c>
      <c r="F52" s="98" t="s">
        <v>67</v>
      </c>
      <c r="G52" s="99" t="s">
        <v>193</v>
      </c>
      <c r="H52" s="100" t="s">
        <v>977</v>
      </c>
      <c r="I52" s="101" t="s">
        <v>194</v>
      </c>
      <c r="J52" s="102" t="s">
        <v>199</v>
      </c>
      <c r="K52" s="104" t="s">
        <v>545</v>
      </c>
      <c r="L52" s="104" t="s">
        <v>545</v>
      </c>
      <c r="M52" s="104">
        <v>1434.67</v>
      </c>
      <c r="N52" s="104">
        <v>5022.6400000000003</v>
      </c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</row>
    <row r="53" spans="1:26" s="81" customFormat="1" x14ac:dyDescent="0.25">
      <c r="A53" s="74" t="s">
        <v>41</v>
      </c>
      <c r="B53" s="74" t="s">
        <v>41</v>
      </c>
      <c r="C53" s="105" t="s">
        <v>51</v>
      </c>
      <c r="D53" s="96" t="s">
        <v>1</v>
      </c>
      <c r="E53" s="97">
        <v>2020</v>
      </c>
      <c r="F53" s="98" t="s">
        <v>67</v>
      </c>
      <c r="G53" s="99" t="s">
        <v>193</v>
      </c>
      <c r="H53" s="100" t="s">
        <v>978</v>
      </c>
      <c r="I53" s="101" t="s">
        <v>194</v>
      </c>
      <c r="J53" s="102" t="s">
        <v>200</v>
      </c>
      <c r="K53" s="104" t="s">
        <v>545</v>
      </c>
      <c r="L53" s="104" t="s">
        <v>545</v>
      </c>
      <c r="M53" s="104">
        <v>1434.67</v>
      </c>
      <c r="N53" s="104">
        <v>5022.6400000000003</v>
      </c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</row>
    <row r="54" spans="1:26" s="81" customFormat="1" x14ac:dyDescent="0.25">
      <c r="A54" s="74" t="s">
        <v>41</v>
      </c>
      <c r="B54" s="74" t="s">
        <v>41</v>
      </c>
      <c r="C54" s="105" t="s">
        <v>3944</v>
      </c>
      <c r="D54" s="96" t="s">
        <v>3945</v>
      </c>
      <c r="E54" s="97">
        <v>2023</v>
      </c>
      <c r="F54" s="98" t="s">
        <v>676</v>
      </c>
      <c r="G54" s="99" t="s">
        <v>280</v>
      </c>
      <c r="H54" s="100" t="s">
        <v>979</v>
      </c>
      <c r="I54" s="101" t="s">
        <v>281</v>
      </c>
      <c r="J54" s="102" t="s">
        <v>685</v>
      </c>
      <c r="K54" s="104" t="s">
        <v>634</v>
      </c>
      <c r="L54" s="104" t="s">
        <v>634</v>
      </c>
      <c r="M54" s="104">
        <v>1360.07</v>
      </c>
      <c r="N54" s="104">
        <v>3166.66</v>
      </c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</row>
    <row r="55" spans="1:26" s="81" customFormat="1" x14ac:dyDescent="0.25">
      <c r="A55" s="74" t="s">
        <v>41</v>
      </c>
      <c r="B55" s="74" t="s">
        <v>41</v>
      </c>
      <c r="C55" s="105" t="s">
        <v>980</v>
      </c>
      <c r="D55" s="96" t="s">
        <v>981</v>
      </c>
      <c r="E55" s="97">
        <v>2022</v>
      </c>
      <c r="F55" s="98" t="s">
        <v>982</v>
      </c>
      <c r="G55" s="99" t="s">
        <v>983</v>
      </c>
      <c r="H55" s="100" t="s">
        <v>984</v>
      </c>
      <c r="I55" s="101" t="s">
        <v>108</v>
      </c>
      <c r="J55" s="102" t="s">
        <v>105</v>
      </c>
      <c r="K55" s="104" t="s">
        <v>545</v>
      </c>
      <c r="L55" s="104" t="s">
        <v>545</v>
      </c>
      <c r="M55" s="104">
        <v>1424.79</v>
      </c>
      <c r="N55" s="104">
        <v>5038.51</v>
      </c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</row>
    <row r="56" spans="1:26" s="81" customFormat="1" x14ac:dyDescent="0.25">
      <c r="A56" s="74" t="s">
        <v>41</v>
      </c>
      <c r="B56" s="74" t="s">
        <v>41</v>
      </c>
      <c r="C56" s="105" t="s">
        <v>668</v>
      </c>
      <c r="D56" s="96" t="s">
        <v>10</v>
      </c>
      <c r="E56" s="97">
        <v>2019</v>
      </c>
      <c r="F56" s="98" t="s">
        <v>76</v>
      </c>
      <c r="G56" s="99" t="s">
        <v>328</v>
      </c>
      <c r="H56" s="100" t="s">
        <v>985</v>
      </c>
      <c r="I56" s="101" t="s">
        <v>179</v>
      </c>
      <c r="J56" s="102" t="s">
        <v>333</v>
      </c>
      <c r="K56" s="104" t="s">
        <v>545</v>
      </c>
      <c r="L56" s="104" t="s">
        <v>545</v>
      </c>
      <c r="M56" s="104">
        <v>1122.2</v>
      </c>
      <c r="N56" s="104">
        <v>3112.55</v>
      </c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</row>
    <row r="57" spans="1:26" s="81" customFormat="1" x14ac:dyDescent="0.25">
      <c r="A57" s="74" t="s">
        <v>41</v>
      </c>
      <c r="B57" s="74" t="s">
        <v>41</v>
      </c>
      <c r="C57" s="105" t="s">
        <v>929</v>
      </c>
      <c r="D57" s="96" t="s">
        <v>930</v>
      </c>
      <c r="E57" s="97">
        <v>2018</v>
      </c>
      <c r="F57" s="98" t="s">
        <v>61</v>
      </c>
      <c r="G57" s="99" t="s">
        <v>102</v>
      </c>
      <c r="H57" s="100" t="s">
        <v>986</v>
      </c>
      <c r="I57" s="101" t="s">
        <v>179</v>
      </c>
      <c r="J57" s="102" t="s">
        <v>1760</v>
      </c>
      <c r="K57" s="104" t="s">
        <v>545</v>
      </c>
      <c r="L57" s="104" t="s">
        <v>545</v>
      </c>
      <c r="M57" s="104">
        <v>1302</v>
      </c>
      <c r="N57" s="104">
        <v>2442.8200000000002</v>
      </c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</row>
    <row r="58" spans="1:26" s="81" customFormat="1" x14ac:dyDescent="0.25">
      <c r="A58" s="74" t="s">
        <v>41</v>
      </c>
      <c r="B58" s="74" t="s">
        <v>41</v>
      </c>
      <c r="C58" s="105" t="s">
        <v>666</v>
      </c>
      <c r="D58" s="96" t="s">
        <v>9</v>
      </c>
      <c r="E58" s="97">
        <v>2020</v>
      </c>
      <c r="F58" s="98" t="s">
        <v>77</v>
      </c>
      <c r="G58" s="99" t="s">
        <v>403</v>
      </c>
      <c r="H58" s="100" t="s">
        <v>988</v>
      </c>
      <c r="I58" s="101" t="s">
        <v>91</v>
      </c>
      <c r="J58" s="102" t="s">
        <v>667</v>
      </c>
      <c r="K58" s="104" t="s">
        <v>634</v>
      </c>
      <c r="L58" s="104" t="s">
        <v>634</v>
      </c>
      <c r="M58" s="104">
        <v>1302</v>
      </c>
      <c r="N58" s="104">
        <v>3510.95</v>
      </c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spans="1:26" s="81" customFormat="1" x14ac:dyDescent="0.25">
      <c r="A59" s="74" t="s">
        <v>41</v>
      </c>
      <c r="B59" s="74" t="s">
        <v>41</v>
      </c>
      <c r="C59" s="105" t="s">
        <v>703</v>
      </c>
      <c r="D59" s="96" t="s">
        <v>601</v>
      </c>
      <c r="E59" s="97">
        <v>2022</v>
      </c>
      <c r="F59" s="98" t="s">
        <v>66</v>
      </c>
      <c r="G59" s="99" t="s">
        <v>186</v>
      </c>
      <c r="H59" s="100" t="s">
        <v>989</v>
      </c>
      <c r="I59" s="101" t="s">
        <v>95</v>
      </c>
      <c r="J59" s="102" t="s">
        <v>681</v>
      </c>
      <c r="K59" s="104" t="s">
        <v>634</v>
      </c>
      <c r="L59" s="104" t="s">
        <v>634</v>
      </c>
      <c r="M59" s="104">
        <v>2366.17</v>
      </c>
      <c r="N59" s="104">
        <v>2425.1999999999998</v>
      </c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  <row r="60" spans="1:26" s="81" customFormat="1" x14ac:dyDescent="0.25">
      <c r="A60" s="74" t="s">
        <v>41</v>
      </c>
      <c r="B60" s="74" t="s">
        <v>41</v>
      </c>
      <c r="C60" s="105" t="s">
        <v>922</v>
      </c>
      <c r="D60" s="96" t="s">
        <v>923</v>
      </c>
      <c r="E60" s="97">
        <v>2023</v>
      </c>
      <c r="F60" s="98" t="s">
        <v>61</v>
      </c>
      <c r="G60" s="99" t="s">
        <v>102</v>
      </c>
      <c r="H60" s="100" t="s">
        <v>990</v>
      </c>
      <c r="I60" s="101" t="s">
        <v>99</v>
      </c>
      <c r="J60" s="102" t="s">
        <v>704</v>
      </c>
      <c r="K60" s="104" t="s">
        <v>634</v>
      </c>
      <c r="L60" s="104" t="s">
        <v>634</v>
      </c>
      <c r="M60" s="104">
        <v>2763.62</v>
      </c>
      <c r="N60" s="104">
        <v>5035.1899999999996</v>
      </c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</row>
    <row r="61" spans="1:26" s="81" customFormat="1" x14ac:dyDescent="0.25">
      <c r="A61" s="74" t="s">
        <v>41</v>
      </c>
      <c r="B61" s="74" t="s">
        <v>41</v>
      </c>
      <c r="C61" s="105" t="s">
        <v>668</v>
      </c>
      <c r="D61" s="96" t="s">
        <v>10</v>
      </c>
      <c r="E61" s="97">
        <v>2019</v>
      </c>
      <c r="F61" s="98" t="s">
        <v>76</v>
      </c>
      <c r="G61" s="99" t="s">
        <v>328</v>
      </c>
      <c r="H61" s="100" t="s">
        <v>991</v>
      </c>
      <c r="I61" s="101" t="s">
        <v>179</v>
      </c>
      <c r="J61" s="102" t="s">
        <v>334</v>
      </c>
      <c r="K61" s="104" t="s">
        <v>545</v>
      </c>
      <c r="L61" s="104" t="s">
        <v>545</v>
      </c>
      <c r="M61" s="104">
        <v>1122.2</v>
      </c>
      <c r="N61" s="104">
        <v>3112.55</v>
      </c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</row>
    <row r="62" spans="1:26" s="81" customFormat="1" x14ac:dyDescent="0.25">
      <c r="A62" s="74" t="s">
        <v>41</v>
      </c>
      <c r="B62" s="74" t="s">
        <v>41</v>
      </c>
      <c r="C62" s="105" t="s">
        <v>922</v>
      </c>
      <c r="D62" s="96" t="s">
        <v>923</v>
      </c>
      <c r="E62" s="97">
        <v>2023</v>
      </c>
      <c r="F62" s="98" t="s">
        <v>61</v>
      </c>
      <c r="G62" s="99" t="s">
        <v>102</v>
      </c>
      <c r="H62" s="100" t="s">
        <v>992</v>
      </c>
      <c r="I62" s="101" t="s">
        <v>3890</v>
      </c>
      <c r="J62" s="102" t="s">
        <v>705</v>
      </c>
      <c r="K62" s="104" t="s">
        <v>634</v>
      </c>
      <c r="L62" s="104" t="s">
        <v>634</v>
      </c>
      <c r="M62" s="104">
        <v>2035.97</v>
      </c>
      <c r="N62" s="104">
        <v>4337.3</v>
      </c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</row>
    <row r="63" spans="1:26" s="81" customFormat="1" x14ac:dyDescent="0.25">
      <c r="A63" s="74" t="s">
        <v>41</v>
      </c>
      <c r="B63" s="74" t="s">
        <v>41</v>
      </c>
      <c r="C63" s="105" t="s">
        <v>659</v>
      </c>
      <c r="D63" s="96" t="s">
        <v>4</v>
      </c>
      <c r="E63" s="97">
        <v>2020</v>
      </c>
      <c r="F63" s="98" t="s">
        <v>66</v>
      </c>
      <c r="G63" s="99" t="s">
        <v>186</v>
      </c>
      <c r="H63" s="100" t="s">
        <v>993</v>
      </c>
      <c r="I63" s="101" t="s">
        <v>179</v>
      </c>
      <c r="J63" s="102" t="s">
        <v>411</v>
      </c>
      <c r="K63" s="104" t="s">
        <v>545</v>
      </c>
      <c r="L63" s="104" t="s">
        <v>545</v>
      </c>
      <c r="M63" s="104">
        <v>1328.3</v>
      </c>
      <c r="N63" s="104">
        <v>3222.57</v>
      </c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</row>
    <row r="64" spans="1:26" s="81" customFormat="1" x14ac:dyDescent="0.25">
      <c r="A64" s="74" t="s">
        <v>41</v>
      </c>
      <c r="B64" s="74" t="s">
        <v>41</v>
      </c>
      <c r="C64" s="105" t="s">
        <v>660</v>
      </c>
      <c r="D64" s="96" t="s">
        <v>5</v>
      </c>
      <c r="E64" s="97">
        <v>2020</v>
      </c>
      <c r="F64" s="98" t="s">
        <v>61</v>
      </c>
      <c r="G64" s="99" t="s">
        <v>102</v>
      </c>
      <c r="H64" s="100" t="s">
        <v>995</v>
      </c>
      <c r="I64" s="101" t="s">
        <v>257</v>
      </c>
      <c r="J64" s="102" t="s">
        <v>661</v>
      </c>
      <c r="K64" s="104" t="s">
        <v>634</v>
      </c>
      <c r="L64" s="104" t="s">
        <v>634</v>
      </c>
      <c r="M64" s="104">
        <v>2026.8</v>
      </c>
      <c r="N64" s="104">
        <v>4359.59</v>
      </c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</row>
    <row r="65" spans="1:26" s="81" customFormat="1" x14ac:dyDescent="0.25">
      <c r="A65" s="74" t="s">
        <v>41</v>
      </c>
      <c r="B65" s="74" t="s">
        <v>41</v>
      </c>
      <c r="C65" s="105" t="s">
        <v>706</v>
      </c>
      <c r="D65" s="96" t="s">
        <v>568</v>
      </c>
      <c r="E65" s="97">
        <v>2022</v>
      </c>
      <c r="F65" s="98" t="s">
        <v>61</v>
      </c>
      <c r="G65" s="99" t="s">
        <v>102</v>
      </c>
      <c r="H65" s="100" t="s">
        <v>996</v>
      </c>
      <c r="I65" s="101" t="s">
        <v>103</v>
      </c>
      <c r="J65" s="102" t="s">
        <v>707</v>
      </c>
      <c r="K65" s="104" t="s">
        <v>634</v>
      </c>
      <c r="L65" s="104" t="s">
        <v>634</v>
      </c>
      <c r="M65" s="104">
        <v>2064.84</v>
      </c>
      <c r="N65" s="104">
        <v>4306.2299999999996</v>
      </c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</row>
    <row r="66" spans="1:26" s="81" customFormat="1" x14ac:dyDescent="0.25">
      <c r="A66" s="74" t="s">
        <v>41</v>
      </c>
      <c r="B66" s="74" t="s">
        <v>41</v>
      </c>
      <c r="C66" s="105" t="s">
        <v>55</v>
      </c>
      <c r="D66" s="96" t="s">
        <v>6</v>
      </c>
      <c r="E66" s="97">
        <v>2018</v>
      </c>
      <c r="F66" s="98" t="s">
        <v>71</v>
      </c>
      <c r="G66" s="99" t="s">
        <v>264</v>
      </c>
      <c r="H66" s="100" t="s">
        <v>997</v>
      </c>
      <c r="I66" s="101" t="s">
        <v>269</v>
      </c>
      <c r="J66" s="102" t="s">
        <v>679</v>
      </c>
      <c r="K66" s="104" t="s">
        <v>634</v>
      </c>
      <c r="L66" s="104" t="s">
        <v>634</v>
      </c>
      <c r="M66" s="104">
        <v>1727</v>
      </c>
      <c r="N66" s="104">
        <v>3479.61</v>
      </c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</row>
    <row r="67" spans="1:26" s="81" customFormat="1" x14ac:dyDescent="0.25">
      <c r="A67" s="74" t="s">
        <v>41</v>
      </c>
      <c r="B67" s="74" t="s">
        <v>41</v>
      </c>
      <c r="C67" s="105" t="s">
        <v>922</v>
      </c>
      <c r="D67" s="96" t="s">
        <v>923</v>
      </c>
      <c r="E67" s="97">
        <v>2023</v>
      </c>
      <c r="F67" s="98" t="s">
        <v>61</v>
      </c>
      <c r="G67" s="99" t="s">
        <v>102</v>
      </c>
      <c r="H67" s="100" t="s">
        <v>998</v>
      </c>
      <c r="I67" s="101" t="s">
        <v>99</v>
      </c>
      <c r="J67" s="102" t="s">
        <v>688</v>
      </c>
      <c r="K67" s="104" t="s">
        <v>634</v>
      </c>
      <c r="L67" s="104" t="s">
        <v>634</v>
      </c>
      <c r="M67" s="104">
        <v>2763.62</v>
      </c>
      <c r="N67" s="104">
        <v>5035.1899999999996</v>
      </c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</row>
    <row r="68" spans="1:26" s="81" customFormat="1" x14ac:dyDescent="0.25">
      <c r="A68" s="74" t="s">
        <v>41</v>
      </c>
      <c r="B68" s="74" t="s">
        <v>41</v>
      </c>
      <c r="C68" s="105" t="s">
        <v>668</v>
      </c>
      <c r="D68" s="96" t="s">
        <v>10</v>
      </c>
      <c r="E68" s="97">
        <v>2019</v>
      </c>
      <c r="F68" s="98" t="s">
        <v>76</v>
      </c>
      <c r="G68" s="99" t="s">
        <v>328</v>
      </c>
      <c r="H68" s="100" t="s">
        <v>999</v>
      </c>
      <c r="I68" s="101" t="s">
        <v>179</v>
      </c>
      <c r="J68" s="102" t="s">
        <v>335</v>
      </c>
      <c r="K68" s="104" t="s">
        <v>545</v>
      </c>
      <c r="L68" s="104" t="s">
        <v>545</v>
      </c>
      <c r="M68" s="104">
        <v>1122.2</v>
      </c>
      <c r="N68" s="104">
        <v>3112.55</v>
      </c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</row>
    <row r="69" spans="1:26" s="81" customFormat="1" x14ac:dyDescent="0.25">
      <c r="A69" s="74" t="s">
        <v>41</v>
      </c>
      <c r="B69" s="74" t="s">
        <v>41</v>
      </c>
      <c r="C69" s="105" t="s">
        <v>3944</v>
      </c>
      <c r="D69" s="96" t="s">
        <v>3945</v>
      </c>
      <c r="E69" s="97">
        <v>2023</v>
      </c>
      <c r="F69" s="98" t="s">
        <v>676</v>
      </c>
      <c r="G69" s="99" t="s">
        <v>280</v>
      </c>
      <c r="H69" s="100" t="s">
        <v>1000</v>
      </c>
      <c r="I69" s="101" t="s">
        <v>281</v>
      </c>
      <c r="J69" s="102" t="s">
        <v>685</v>
      </c>
      <c r="K69" s="104" t="s">
        <v>634</v>
      </c>
      <c r="L69" s="104" t="s">
        <v>634</v>
      </c>
      <c r="M69" s="104">
        <v>1360.07</v>
      </c>
      <c r="N69" s="104">
        <v>3166.66</v>
      </c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</row>
    <row r="70" spans="1:26" s="81" customFormat="1" x14ac:dyDescent="0.25">
      <c r="A70" s="74" t="s">
        <v>41</v>
      </c>
      <c r="B70" s="74" t="s">
        <v>41</v>
      </c>
      <c r="C70" s="105" t="s">
        <v>703</v>
      </c>
      <c r="D70" s="96" t="s">
        <v>601</v>
      </c>
      <c r="E70" s="97">
        <v>2022</v>
      </c>
      <c r="F70" s="98" t="s">
        <v>66</v>
      </c>
      <c r="G70" s="99" t="s">
        <v>186</v>
      </c>
      <c r="H70" s="100" t="s">
        <v>1001</v>
      </c>
      <c r="I70" s="101" t="s">
        <v>162</v>
      </c>
      <c r="J70" s="102" t="s">
        <v>745</v>
      </c>
      <c r="K70" s="104" t="s">
        <v>634</v>
      </c>
      <c r="L70" s="104" t="s">
        <v>634</v>
      </c>
      <c r="M70" s="104">
        <v>2199.12</v>
      </c>
      <c r="N70" s="104">
        <v>2415.1999999999998</v>
      </c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</row>
    <row r="71" spans="1:26" s="81" customFormat="1" x14ac:dyDescent="0.25">
      <c r="A71" s="74" t="s">
        <v>41</v>
      </c>
      <c r="B71" s="74" t="s">
        <v>41</v>
      </c>
      <c r="C71" s="105" t="s">
        <v>691</v>
      </c>
      <c r="D71" s="96" t="s">
        <v>21</v>
      </c>
      <c r="E71" s="97">
        <v>2019</v>
      </c>
      <c r="F71" s="98" t="s">
        <v>75</v>
      </c>
      <c r="G71" s="99" t="s">
        <v>312</v>
      </c>
      <c r="H71" s="100" t="s">
        <v>1002</v>
      </c>
      <c r="I71" s="101" t="s">
        <v>313</v>
      </c>
      <c r="J71" s="102" t="s">
        <v>709</v>
      </c>
      <c r="K71" s="104" t="s">
        <v>634</v>
      </c>
      <c r="L71" s="104" t="s">
        <v>634</v>
      </c>
      <c r="M71" s="104">
        <v>1236.43</v>
      </c>
      <c r="N71" s="104">
        <v>3029.39</v>
      </c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</row>
    <row r="72" spans="1:26" s="81" customFormat="1" x14ac:dyDescent="0.25">
      <c r="A72" s="74" t="s">
        <v>41</v>
      </c>
      <c r="B72" s="74" t="s">
        <v>41</v>
      </c>
      <c r="C72" s="105" t="s">
        <v>980</v>
      </c>
      <c r="D72" s="96" t="s">
        <v>981</v>
      </c>
      <c r="E72" s="97">
        <v>2022</v>
      </c>
      <c r="F72" s="98" t="s">
        <v>982</v>
      </c>
      <c r="G72" s="99" t="s">
        <v>983</v>
      </c>
      <c r="H72" s="100" t="s">
        <v>1003</v>
      </c>
      <c r="I72" s="101" t="s">
        <v>108</v>
      </c>
      <c r="J72" s="102" t="s">
        <v>710</v>
      </c>
      <c r="K72" s="104" t="s">
        <v>545</v>
      </c>
      <c r="L72" s="104" t="s">
        <v>545</v>
      </c>
      <c r="M72" s="104">
        <v>1424.79</v>
      </c>
      <c r="N72" s="104">
        <v>5038.51</v>
      </c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</row>
    <row r="73" spans="1:26" s="81" customFormat="1" x14ac:dyDescent="0.25">
      <c r="A73" s="74" t="s">
        <v>41</v>
      </c>
      <c r="B73" s="74" t="s">
        <v>41</v>
      </c>
      <c r="C73" s="105" t="s">
        <v>48</v>
      </c>
      <c r="D73" s="96" t="s">
        <v>11</v>
      </c>
      <c r="E73" s="97">
        <v>2018</v>
      </c>
      <c r="F73" s="98" t="s">
        <v>59</v>
      </c>
      <c r="G73" s="99" t="s">
        <v>82</v>
      </c>
      <c r="H73" s="100" t="s">
        <v>1004</v>
      </c>
      <c r="I73" s="101" t="s">
        <v>129</v>
      </c>
      <c r="J73" s="102" t="s">
        <v>711</v>
      </c>
      <c r="K73" s="104" t="s">
        <v>634</v>
      </c>
      <c r="L73" s="104" t="s">
        <v>634</v>
      </c>
      <c r="M73" s="104">
        <v>1460.8</v>
      </c>
      <c r="N73" s="104">
        <v>3007.39</v>
      </c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s="81" customFormat="1" x14ac:dyDescent="0.25">
      <c r="A74" s="74" t="s">
        <v>41</v>
      </c>
      <c r="B74" s="74" t="s">
        <v>41</v>
      </c>
      <c r="C74" s="105" t="s">
        <v>668</v>
      </c>
      <c r="D74" s="96" t="s">
        <v>10</v>
      </c>
      <c r="E74" s="97">
        <v>2019</v>
      </c>
      <c r="F74" s="98" t="s">
        <v>76</v>
      </c>
      <c r="G74" s="99" t="s">
        <v>328</v>
      </c>
      <c r="H74" s="100" t="s">
        <v>1005</v>
      </c>
      <c r="I74" s="101" t="s">
        <v>179</v>
      </c>
      <c r="J74" s="102" t="s">
        <v>712</v>
      </c>
      <c r="K74" s="104" t="s">
        <v>545</v>
      </c>
      <c r="L74" s="104" t="s">
        <v>545</v>
      </c>
      <c r="M74" s="104">
        <v>1122.2</v>
      </c>
      <c r="N74" s="104">
        <v>3112.55</v>
      </c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</row>
    <row r="75" spans="1:26" s="81" customFormat="1" x14ac:dyDescent="0.25">
      <c r="A75" s="74" t="s">
        <v>41</v>
      </c>
      <c r="B75" s="74" t="s">
        <v>41</v>
      </c>
      <c r="C75" s="105" t="s">
        <v>42</v>
      </c>
      <c r="D75" s="96" t="s">
        <v>8</v>
      </c>
      <c r="E75" s="97">
        <v>2018</v>
      </c>
      <c r="F75" s="98" t="s">
        <v>59</v>
      </c>
      <c r="G75" s="99" t="s">
        <v>82</v>
      </c>
      <c r="H75" s="100" t="s">
        <v>1006</v>
      </c>
      <c r="I75" s="101" t="s">
        <v>83</v>
      </c>
      <c r="J75" s="102" t="s">
        <v>665</v>
      </c>
      <c r="K75" s="104" t="s">
        <v>634</v>
      </c>
      <c r="L75" s="104" t="s">
        <v>634</v>
      </c>
      <c r="M75" s="104">
        <v>1298</v>
      </c>
      <c r="N75" s="104">
        <v>2245.6999999999998</v>
      </c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s="81" customFormat="1" x14ac:dyDescent="0.25">
      <c r="A76" s="74" t="s">
        <v>41</v>
      </c>
      <c r="B76" s="74" t="s">
        <v>41</v>
      </c>
      <c r="C76" s="105" t="s">
        <v>666</v>
      </c>
      <c r="D76" s="96" t="s">
        <v>9</v>
      </c>
      <c r="E76" s="97">
        <v>2020</v>
      </c>
      <c r="F76" s="98" t="s">
        <v>77</v>
      </c>
      <c r="G76" s="99" t="s">
        <v>403</v>
      </c>
      <c r="H76" s="100" t="s">
        <v>1007</v>
      </c>
      <c r="I76" s="101" t="s">
        <v>91</v>
      </c>
      <c r="J76" s="102" t="s">
        <v>667</v>
      </c>
      <c r="K76" s="104" t="s">
        <v>634</v>
      </c>
      <c r="L76" s="104" t="s">
        <v>634</v>
      </c>
      <c r="M76" s="104">
        <v>1302</v>
      </c>
      <c r="N76" s="104">
        <v>3510.95</v>
      </c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</row>
    <row r="77" spans="1:26" s="81" customFormat="1" x14ac:dyDescent="0.25">
      <c r="A77" s="74" t="s">
        <v>41</v>
      </c>
      <c r="B77" s="74" t="s">
        <v>41</v>
      </c>
      <c r="C77" s="105" t="s">
        <v>980</v>
      </c>
      <c r="D77" s="96" t="s">
        <v>981</v>
      </c>
      <c r="E77" s="97">
        <v>2022</v>
      </c>
      <c r="F77" s="98" t="s">
        <v>982</v>
      </c>
      <c r="G77" s="99" t="s">
        <v>983</v>
      </c>
      <c r="H77" s="100" t="s">
        <v>1009</v>
      </c>
      <c r="I77" s="101" t="s">
        <v>108</v>
      </c>
      <c r="J77" s="102" t="s">
        <v>695</v>
      </c>
      <c r="K77" s="104" t="s">
        <v>545</v>
      </c>
      <c r="L77" s="104" t="s">
        <v>545</v>
      </c>
      <c r="M77" s="104">
        <v>1424.79</v>
      </c>
      <c r="N77" s="104">
        <v>5038.51</v>
      </c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</row>
    <row r="78" spans="1:26" s="81" customFormat="1" x14ac:dyDescent="0.25">
      <c r="A78" s="74" t="s">
        <v>41</v>
      </c>
      <c r="B78" s="74" t="s">
        <v>41</v>
      </c>
      <c r="C78" s="105" t="s">
        <v>51</v>
      </c>
      <c r="D78" s="96" t="s">
        <v>1</v>
      </c>
      <c r="E78" s="97">
        <v>2020</v>
      </c>
      <c r="F78" s="98" t="s">
        <v>67</v>
      </c>
      <c r="G78" s="99" t="s">
        <v>193</v>
      </c>
      <c r="H78" s="100" t="s">
        <v>1010</v>
      </c>
      <c r="I78" s="101" t="s">
        <v>194</v>
      </c>
      <c r="J78" s="102" t="s">
        <v>695</v>
      </c>
      <c r="K78" s="104" t="s">
        <v>545</v>
      </c>
      <c r="L78" s="104" t="s">
        <v>545</v>
      </c>
      <c r="M78" s="104">
        <v>1434.67</v>
      </c>
      <c r="N78" s="104">
        <v>5022.6400000000003</v>
      </c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</row>
    <row r="79" spans="1:26" s="81" customFormat="1" x14ac:dyDescent="0.25">
      <c r="A79" s="74" t="s">
        <v>41</v>
      </c>
      <c r="B79" s="74" t="s">
        <v>41</v>
      </c>
      <c r="C79" s="105" t="s">
        <v>668</v>
      </c>
      <c r="D79" s="96" t="s">
        <v>10</v>
      </c>
      <c r="E79" s="97">
        <v>2019</v>
      </c>
      <c r="F79" s="98" t="s">
        <v>76</v>
      </c>
      <c r="G79" s="99" t="s">
        <v>328</v>
      </c>
      <c r="H79" s="100" t="s">
        <v>1011</v>
      </c>
      <c r="I79" s="101" t="s">
        <v>179</v>
      </c>
      <c r="J79" s="102" t="s">
        <v>336</v>
      </c>
      <c r="K79" s="104" t="s">
        <v>545</v>
      </c>
      <c r="L79" s="104" t="s">
        <v>545</v>
      </c>
      <c r="M79" s="104">
        <v>1122.2</v>
      </c>
      <c r="N79" s="104">
        <v>3112.55</v>
      </c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s="81" customFormat="1" x14ac:dyDescent="0.25">
      <c r="A80" s="74" t="s">
        <v>41</v>
      </c>
      <c r="B80" s="74" t="s">
        <v>41</v>
      </c>
      <c r="C80" s="105" t="s">
        <v>659</v>
      </c>
      <c r="D80" s="96" t="s">
        <v>4</v>
      </c>
      <c r="E80" s="97">
        <v>2020</v>
      </c>
      <c r="F80" s="98" t="s">
        <v>66</v>
      </c>
      <c r="G80" s="99" t="s">
        <v>186</v>
      </c>
      <c r="H80" s="100" t="s">
        <v>1012</v>
      </c>
      <c r="I80" s="101" t="s">
        <v>179</v>
      </c>
      <c r="J80" s="102" t="s">
        <v>414</v>
      </c>
      <c r="K80" s="104" t="s">
        <v>545</v>
      </c>
      <c r="L80" s="104" t="s">
        <v>545</v>
      </c>
      <c r="M80" s="104">
        <v>1732.83</v>
      </c>
      <c r="N80" s="104">
        <v>4139.6499999999996</v>
      </c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</row>
    <row r="81" spans="1:26" s="81" customFormat="1" x14ac:dyDescent="0.25">
      <c r="A81" s="74" t="s">
        <v>41</v>
      </c>
      <c r="B81" s="74" t="s">
        <v>41</v>
      </c>
      <c r="C81" s="105" t="s">
        <v>51</v>
      </c>
      <c r="D81" s="96" t="s">
        <v>1</v>
      </c>
      <c r="E81" s="97">
        <v>2020</v>
      </c>
      <c r="F81" s="98" t="s">
        <v>67</v>
      </c>
      <c r="G81" s="99" t="s">
        <v>193</v>
      </c>
      <c r="H81" s="100" t="s">
        <v>3898</v>
      </c>
      <c r="I81" s="101" t="s">
        <v>194</v>
      </c>
      <c r="J81" s="102" t="s">
        <v>4035</v>
      </c>
      <c r="K81" s="104" t="s">
        <v>545</v>
      </c>
      <c r="L81" s="104" t="s">
        <v>545</v>
      </c>
      <c r="M81" s="104">
        <v>1434.67</v>
      </c>
      <c r="N81" s="104">
        <v>5022.6400000000003</v>
      </c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</row>
    <row r="82" spans="1:26" s="81" customFormat="1" x14ac:dyDescent="0.25">
      <c r="A82" s="74" t="s">
        <v>41</v>
      </c>
      <c r="B82" s="74" t="s">
        <v>41</v>
      </c>
      <c r="C82" s="105" t="s">
        <v>1013</v>
      </c>
      <c r="D82" s="96" t="s">
        <v>1014</v>
      </c>
      <c r="E82" s="97">
        <v>2023</v>
      </c>
      <c r="F82" s="98" t="s">
        <v>64</v>
      </c>
      <c r="G82" s="99" t="s">
        <v>159</v>
      </c>
      <c r="H82" s="100" t="s">
        <v>1015</v>
      </c>
      <c r="I82" s="101" t="s">
        <v>162</v>
      </c>
      <c r="J82" s="102" t="s">
        <v>163</v>
      </c>
      <c r="K82" s="104" t="s">
        <v>634</v>
      </c>
      <c r="L82" s="104" t="s">
        <v>634</v>
      </c>
      <c r="M82" s="104">
        <v>1298</v>
      </c>
      <c r="N82" s="104">
        <v>3996.13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s="81" customFormat="1" x14ac:dyDescent="0.25">
      <c r="A83" s="74" t="s">
        <v>41</v>
      </c>
      <c r="B83" s="74" t="s">
        <v>41</v>
      </c>
      <c r="C83" s="105" t="s">
        <v>922</v>
      </c>
      <c r="D83" s="96" t="s">
        <v>923</v>
      </c>
      <c r="E83" s="97">
        <v>2023</v>
      </c>
      <c r="F83" s="98" t="s">
        <v>61</v>
      </c>
      <c r="G83" s="99" t="s">
        <v>102</v>
      </c>
      <c r="H83" s="100" t="s">
        <v>1016</v>
      </c>
      <c r="I83" s="101" t="s">
        <v>3890</v>
      </c>
      <c r="J83" s="102" t="s">
        <v>689</v>
      </c>
      <c r="K83" s="104" t="s">
        <v>634</v>
      </c>
      <c r="L83" s="104" t="s">
        <v>634</v>
      </c>
      <c r="M83" s="104">
        <v>1858.89</v>
      </c>
      <c r="N83" s="104">
        <v>3243.81</v>
      </c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s="81" customFormat="1" x14ac:dyDescent="0.25">
      <c r="A84" s="74" t="s">
        <v>41</v>
      </c>
      <c r="B84" s="74" t="s">
        <v>41</v>
      </c>
      <c r="C84" s="105" t="s">
        <v>50</v>
      </c>
      <c r="D84" s="96" t="s">
        <v>14</v>
      </c>
      <c r="E84" s="97">
        <v>2019</v>
      </c>
      <c r="F84" s="98" t="s">
        <v>66</v>
      </c>
      <c r="G84" s="99" t="s">
        <v>186</v>
      </c>
      <c r="H84" s="100" t="s">
        <v>1017</v>
      </c>
      <c r="I84" s="101" t="s">
        <v>99</v>
      </c>
      <c r="J84" s="102" t="s">
        <v>716</v>
      </c>
      <c r="K84" s="104" t="s">
        <v>634</v>
      </c>
      <c r="L84" s="104" t="s">
        <v>634</v>
      </c>
      <c r="M84" s="104">
        <v>2199.12</v>
      </c>
      <c r="N84" s="104">
        <v>2415.1999999999998</v>
      </c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s="81" customFormat="1" x14ac:dyDescent="0.25">
      <c r="A85" s="74" t="s">
        <v>41</v>
      </c>
      <c r="B85" s="74" t="s">
        <v>41</v>
      </c>
      <c r="C85" s="105" t="s">
        <v>48</v>
      </c>
      <c r="D85" s="96" t="s">
        <v>11</v>
      </c>
      <c r="E85" s="97">
        <v>2018</v>
      </c>
      <c r="F85" s="98" t="s">
        <v>59</v>
      </c>
      <c r="G85" s="99" t="s">
        <v>82</v>
      </c>
      <c r="H85" s="100" t="s">
        <v>1019</v>
      </c>
      <c r="I85" s="101" t="s">
        <v>129</v>
      </c>
      <c r="J85" s="102" t="s">
        <v>717</v>
      </c>
      <c r="K85" s="104" t="s">
        <v>634</v>
      </c>
      <c r="L85" s="104" t="s">
        <v>634</v>
      </c>
      <c r="M85" s="104">
        <v>1460.8</v>
      </c>
      <c r="N85" s="104">
        <v>3007.39</v>
      </c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s="81" customFormat="1" x14ac:dyDescent="0.25">
      <c r="A86" s="74" t="s">
        <v>41</v>
      </c>
      <c r="B86" s="74" t="s">
        <v>41</v>
      </c>
      <c r="C86" s="105" t="s">
        <v>668</v>
      </c>
      <c r="D86" s="96" t="s">
        <v>10</v>
      </c>
      <c r="E86" s="97">
        <v>2019</v>
      </c>
      <c r="F86" s="98" t="s">
        <v>76</v>
      </c>
      <c r="G86" s="99" t="s">
        <v>328</v>
      </c>
      <c r="H86" s="100" t="s">
        <v>1020</v>
      </c>
      <c r="I86" s="101" t="s">
        <v>179</v>
      </c>
      <c r="J86" s="102" t="s">
        <v>718</v>
      </c>
      <c r="K86" s="104" t="s">
        <v>545</v>
      </c>
      <c r="L86" s="104" t="s">
        <v>545</v>
      </c>
      <c r="M86" s="104">
        <v>1122.2</v>
      </c>
      <c r="N86" s="104">
        <v>3112.55</v>
      </c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s="81" customFormat="1" x14ac:dyDescent="0.25">
      <c r="A87" s="74" t="s">
        <v>41</v>
      </c>
      <c r="B87" s="74" t="s">
        <v>41</v>
      </c>
      <c r="C87" s="105" t="s">
        <v>659</v>
      </c>
      <c r="D87" s="96" t="s">
        <v>4</v>
      </c>
      <c r="E87" s="97">
        <v>2020</v>
      </c>
      <c r="F87" s="98" t="s">
        <v>66</v>
      </c>
      <c r="G87" s="99" t="s">
        <v>186</v>
      </c>
      <c r="H87" s="100" t="s">
        <v>4036</v>
      </c>
      <c r="I87" s="101" t="s">
        <v>179</v>
      </c>
      <c r="J87" s="102" t="s">
        <v>812</v>
      </c>
      <c r="K87" s="104" t="s">
        <v>545</v>
      </c>
      <c r="L87" s="104" t="s">
        <v>545</v>
      </c>
      <c r="M87" s="104">
        <v>1480.94</v>
      </c>
      <c r="N87" s="104">
        <v>3525.97</v>
      </c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s="81" customFormat="1" x14ac:dyDescent="0.25">
      <c r="A88" s="74" t="s">
        <v>41</v>
      </c>
      <c r="B88" s="74" t="s">
        <v>41</v>
      </c>
      <c r="C88" s="105" t="s">
        <v>55</v>
      </c>
      <c r="D88" s="96" t="s">
        <v>6</v>
      </c>
      <c r="E88" s="97">
        <v>2018</v>
      </c>
      <c r="F88" s="98" t="s">
        <v>71</v>
      </c>
      <c r="G88" s="99" t="s">
        <v>264</v>
      </c>
      <c r="H88" s="100" t="s">
        <v>1022</v>
      </c>
      <c r="I88" s="101" t="s">
        <v>99</v>
      </c>
      <c r="J88" s="102" t="s">
        <v>686</v>
      </c>
      <c r="K88" s="104" t="s">
        <v>634</v>
      </c>
      <c r="L88" s="104" t="s">
        <v>634</v>
      </c>
      <c r="M88" s="104">
        <v>1727</v>
      </c>
      <c r="N88" s="104">
        <v>3452.47</v>
      </c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s="81" customFormat="1" x14ac:dyDescent="0.25">
      <c r="A89" s="74" t="s">
        <v>41</v>
      </c>
      <c r="B89" s="74" t="s">
        <v>41</v>
      </c>
      <c r="C89" s="105" t="s">
        <v>668</v>
      </c>
      <c r="D89" s="96" t="s">
        <v>10</v>
      </c>
      <c r="E89" s="97">
        <v>2019</v>
      </c>
      <c r="F89" s="98" t="s">
        <v>76</v>
      </c>
      <c r="G89" s="99" t="s">
        <v>328</v>
      </c>
      <c r="H89" s="100" t="s">
        <v>1023</v>
      </c>
      <c r="I89" s="101" t="s">
        <v>179</v>
      </c>
      <c r="J89" s="102" t="s">
        <v>723</v>
      </c>
      <c r="K89" s="104" t="s">
        <v>545</v>
      </c>
      <c r="L89" s="104" t="s">
        <v>545</v>
      </c>
      <c r="M89" s="104">
        <v>1122.2</v>
      </c>
      <c r="N89" s="104">
        <v>3112.55</v>
      </c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s="81" customFormat="1" x14ac:dyDescent="0.25">
      <c r="A90" s="74" t="s">
        <v>41</v>
      </c>
      <c r="B90" s="74" t="s">
        <v>41</v>
      </c>
      <c r="C90" s="105" t="s">
        <v>943</v>
      </c>
      <c r="D90" s="96" t="s">
        <v>944</v>
      </c>
      <c r="E90" s="97">
        <v>2023</v>
      </c>
      <c r="F90" s="98" t="s">
        <v>66</v>
      </c>
      <c r="G90" s="99" t="s">
        <v>186</v>
      </c>
      <c r="H90" s="100" t="s">
        <v>1024</v>
      </c>
      <c r="I90" s="101" t="s">
        <v>95</v>
      </c>
      <c r="J90" s="102" t="s">
        <v>739</v>
      </c>
      <c r="K90" s="104" t="s">
        <v>634</v>
      </c>
      <c r="L90" s="104" t="s">
        <v>634</v>
      </c>
      <c r="M90" s="104">
        <v>2366.17</v>
      </c>
      <c r="N90" s="104">
        <v>2425.1999999999998</v>
      </c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s="81" customFormat="1" x14ac:dyDescent="0.25">
      <c r="A91" s="74" t="s">
        <v>41</v>
      </c>
      <c r="B91" s="74" t="s">
        <v>41</v>
      </c>
      <c r="C91" s="105" t="s">
        <v>706</v>
      </c>
      <c r="D91" s="96" t="s">
        <v>568</v>
      </c>
      <c r="E91" s="97">
        <v>2022</v>
      </c>
      <c r="F91" s="98" t="s">
        <v>61</v>
      </c>
      <c r="G91" s="99" t="s">
        <v>102</v>
      </c>
      <c r="H91" s="100" t="s">
        <v>1025</v>
      </c>
      <c r="I91" s="101" t="s">
        <v>103</v>
      </c>
      <c r="J91" s="102" t="s">
        <v>724</v>
      </c>
      <c r="K91" s="104" t="s">
        <v>634</v>
      </c>
      <c r="L91" s="104" t="s">
        <v>634</v>
      </c>
      <c r="M91" s="104">
        <v>2064.84</v>
      </c>
      <c r="N91" s="104">
        <v>4306.2299999999996</v>
      </c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s="81" customFormat="1" x14ac:dyDescent="0.25">
      <c r="A92" s="74" t="s">
        <v>41</v>
      </c>
      <c r="B92" s="74" t="s">
        <v>41</v>
      </c>
      <c r="C92" s="105" t="s">
        <v>703</v>
      </c>
      <c r="D92" s="96" t="s">
        <v>601</v>
      </c>
      <c r="E92" s="97">
        <v>2022</v>
      </c>
      <c r="F92" s="98" t="s">
        <v>66</v>
      </c>
      <c r="G92" s="99" t="s">
        <v>186</v>
      </c>
      <c r="H92" s="100" t="s">
        <v>1027</v>
      </c>
      <c r="I92" s="101" t="s">
        <v>254</v>
      </c>
      <c r="J92" s="102" t="s">
        <v>671</v>
      </c>
      <c r="K92" s="104" t="s">
        <v>634</v>
      </c>
      <c r="L92" s="104" t="s">
        <v>634</v>
      </c>
      <c r="M92" s="104">
        <v>2026.8</v>
      </c>
      <c r="N92" s="104">
        <v>2043.42</v>
      </c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s="81" customFormat="1" x14ac:dyDescent="0.25">
      <c r="A93" s="74" t="s">
        <v>41</v>
      </c>
      <c r="B93" s="74" t="s">
        <v>41</v>
      </c>
      <c r="C93" s="105" t="s">
        <v>691</v>
      </c>
      <c r="D93" s="96" t="s">
        <v>21</v>
      </c>
      <c r="E93" s="97">
        <v>2019</v>
      </c>
      <c r="F93" s="98" t="s">
        <v>75</v>
      </c>
      <c r="G93" s="99" t="s">
        <v>312</v>
      </c>
      <c r="H93" s="100" t="s">
        <v>1029</v>
      </c>
      <c r="I93" s="101" t="s">
        <v>313</v>
      </c>
      <c r="J93" s="102" t="s">
        <v>695</v>
      </c>
      <c r="K93" s="104" t="s">
        <v>634</v>
      </c>
      <c r="L93" s="104" t="s">
        <v>634</v>
      </c>
      <c r="M93" s="104">
        <v>1236.43</v>
      </c>
      <c r="N93" s="104">
        <v>3029.39</v>
      </c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s="81" customFormat="1" x14ac:dyDescent="0.25">
      <c r="A94" s="74" t="s">
        <v>41</v>
      </c>
      <c r="B94" s="74" t="s">
        <v>41</v>
      </c>
      <c r="C94" s="105" t="s">
        <v>668</v>
      </c>
      <c r="D94" s="96" t="s">
        <v>10</v>
      </c>
      <c r="E94" s="97">
        <v>2019</v>
      </c>
      <c r="F94" s="98" t="s">
        <v>76</v>
      </c>
      <c r="G94" s="99" t="s">
        <v>328</v>
      </c>
      <c r="H94" s="100" t="s">
        <v>1030</v>
      </c>
      <c r="I94" s="101" t="s">
        <v>179</v>
      </c>
      <c r="J94" s="102" t="s">
        <v>337</v>
      </c>
      <c r="K94" s="104" t="s">
        <v>545</v>
      </c>
      <c r="L94" s="104" t="s">
        <v>545</v>
      </c>
      <c r="M94" s="104">
        <v>1122.2</v>
      </c>
      <c r="N94" s="104">
        <v>3112.55</v>
      </c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s="81" customFormat="1" x14ac:dyDescent="0.25">
      <c r="A95" s="74" t="s">
        <v>41</v>
      </c>
      <c r="B95" s="74" t="s">
        <v>41</v>
      </c>
      <c r="C95" s="105" t="s">
        <v>754</v>
      </c>
      <c r="D95" s="96" t="s">
        <v>755</v>
      </c>
      <c r="E95" s="97">
        <v>2022</v>
      </c>
      <c r="F95" s="98" t="s">
        <v>77</v>
      </c>
      <c r="G95" s="99" t="s">
        <v>403</v>
      </c>
      <c r="H95" s="100" t="s">
        <v>1031</v>
      </c>
      <c r="I95" s="101" t="s">
        <v>179</v>
      </c>
      <c r="J95" s="102" t="s">
        <v>716</v>
      </c>
      <c r="K95" s="104" t="s">
        <v>545</v>
      </c>
      <c r="L95" s="104" t="s">
        <v>545</v>
      </c>
      <c r="M95" s="104">
        <v>1328.3</v>
      </c>
      <c r="N95" s="104">
        <v>3165.25</v>
      </c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s="81" customFormat="1" x14ac:dyDescent="0.25">
      <c r="A96" s="74" t="s">
        <v>41</v>
      </c>
      <c r="B96" s="74" t="s">
        <v>41</v>
      </c>
      <c r="C96" s="105" t="s">
        <v>55</v>
      </c>
      <c r="D96" s="96" t="s">
        <v>6</v>
      </c>
      <c r="E96" s="97">
        <v>2018</v>
      </c>
      <c r="F96" s="98" t="s">
        <v>71</v>
      </c>
      <c r="G96" s="99" t="s">
        <v>264</v>
      </c>
      <c r="H96" s="100" t="s">
        <v>1032</v>
      </c>
      <c r="I96" s="101" t="s">
        <v>269</v>
      </c>
      <c r="J96" s="102" t="s">
        <v>662</v>
      </c>
      <c r="K96" s="104" t="s">
        <v>634</v>
      </c>
      <c r="L96" s="104" t="s">
        <v>634</v>
      </c>
      <c r="M96" s="104">
        <v>1727</v>
      </c>
      <c r="N96" s="104">
        <v>3479.61</v>
      </c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s="81" customFormat="1" x14ac:dyDescent="0.25">
      <c r="A97" s="74" t="s">
        <v>41</v>
      </c>
      <c r="B97" s="74" t="s">
        <v>41</v>
      </c>
      <c r="C97" s="105" t="s">
        <v>726</v>
      </c>
      <c r="D97" s="96" t="s">
        <v>26</v>
      </c>
      <c r="E97" s="97">
        <v>2020</v>
      </c>
      <c r="F97" s="98" t="s">
        <v>61</v>
      </c>
      <c r="G97" s="99" t="s">
        <v>102</v>
      </c>
      <c r="H97" s="100" t="s">
        <v>1033</v>
      </c>
      <c r="I97" s="101" t="s">
        <v>91</v>
      </c>
      <c r="J97" s="102" t="s">
        <v>727</v>
      </c>
      <c r="K97" s="104" t="s">
        <v>634</v>
      </c>
      <c r="L97" s="104" t="s">
        <v>634</v>
      </c>
      <c r="M97" s="104">
        <v>1479.64</v>
      </c>
      <c r="N97" s="104">
        <v>4160.2700000000004</v>
      </c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s="81" customFormat="1" x14ac:dyDescent="0.25">
      <c r="A98" s="74" t="s">
        <v>41</v>
      </c>
      <c r="B98" s="74" t="s">
        <v>41</v>
      </c>
      <c r="C98" s="105" t="s">
        <v>706</v>
      </c>
      <c r="D98" s="96" t="s">
        <v>568</v>
      </c>
      <c r="E98" s="97">
        <v>2022</v>
      </c>
      <c r="F98" s="98" t="s">
        <v>61</v>
      </c>
      <c r="G98" s="99" t="s">
        <v>102</v>
      </c>
      <c r="H98" s="100" t="s">
        <v>1034</v>
      </c>
      <c r="I98" s="101" t="s">
        <v>103</v>
      </c>
      <c r="J98" s="102" t="s">
        <v>728</v>
      </c>
      <c r="K98" s="104" t="s">
        <v>634</v>
      </c>
      <c r="L98" s="104" t="s">
        <v>634</v>
      </c>
      <c r="M98" s="104">
        <v>2064.84</v>
      </c>
      <c r="N98" s="104">
        <v>4306.2299999999996</v>
      </c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s="81" customFormat="1" x14ac:dyDescent="0.25">
      <c r="A99" s="74" t="s">
        <v>41</v>
      </c>
      <c r="B99" s="74" t="s">
        <v>41</v>
      </c>
      <c r="C99" s="105" t="s">
        <v>1013</v>
      </c>
      <c r="D99" s="96" t="s">
        <v>1014</v>
      </c>
      <c r="E99" s="97">
        <v>2023</v>
      </c>
      <c r="F99" s="98" t="s">
        <v>64</v>
      </c>
      <c r="G99" s="99" t="s">
        <v>159</v>
      </c>
      <c r="H99" s="100" t="s">
        <v>1035</v>
      </c>
      <c r="I99" s="101" t="s">
        <v>162</v>
      </c>
      <c r="J99" s="102" t="s">
        <v>1036</v>
      </c>
      <c r="K99" s="104" t="s">
        <v>634</v>
      </c>
      <c r="L99" s="104" t="s">
        <v>634</v>
      </c>
      <c r="M99" s="104">
        <v>2691.57</v>
      </c>
      <c r="N99" s="104">
        <v>5752.39</v>
      </c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s="81" customFormat="1" x14ac:dyDescent="0.25">
      <c r="A100" s="74" t="s">
        <v>41</v>
      </c>
      <c r="B100" s="74" t="s">
        <v>41</v>
      </c>
      <c r="C100" s="105" t="s">
        <v>48</v>
      </c>
      <c r="D100" s="96" t="s">
        <v>11</v>
      </c>
      <c r="E100" s="97">
        <v>2018</v>
      </c>
      <c r="F100" s="98" t="s">
        <v>59</v>
      </c>
      <c r="G100" s="99" t="s">
        <v>82</v>
      </c>
      <c r="H100" s="100" t="s">
        <v>1037</v>
      </c>
      <c r="I100" s="101" t="s">
        <v>99</v>
      </c>
      <c r="J100" s="102" t="s">
        <v>667</v>
      </c>
      <c r="K100" s="104" t="s">
        <v>634</v>
      </c>
      <c r="L100" s="104" t="s">
        <v>634</v>
      </c>
      <c r="M100" s="104">
        <v>2260.5700000000002</v>
      </c>
      <c r="N100" s="104">
        <v>4121.09</v>
      </c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s="81" customFormat="1" x14ac:dyDescent="0.25">
      <c r="A101" s="74" t="s">
        <v>41</v>
      </c>
      <c r="B101" s="74" t="s">
        <v>41</v>
      </c>
      <c r="C101" s="105" t="s">
        <v>55</v>
      </c>
      <c r="D101" s="96" t="s">
        <v>6</v>
      </c>
      <c r="E101" s="97">
        <v>2018</v>
      </c>
      <c r="F101" s="98" t="s">
        <v>71</v>
      </c>
      <c r="G101" s="99" t="s">
        <v>264</v>
      </c>
      <c r="H101" s="100" t="s">
        <v>1038</v>
      </c>
      <c r="I101" s="101" t="s">
        <v>271</v>
      </c>
      <c r="J101" s="102" t="s">
        <v>679</v>
      </c>
      <c r="K101" s="104" t="s">
        <v>634</v>
      </c>
      <c r="L101" s="104" t="s">
        <v>634</v>
      </c>
      <c r="M101" s="104">
        <v>2245.1</v>
      </c>
      <c r="N101" s="104">
        <v>4326.8999999999996</v>
      </c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s="81" customFormat="1" x14ac:dyDescent="0.25">
      <c r="A102" s="74" t="s">
        <v>41</v>
      </c>
      <c r="B102" s="74" t="s">
        <v>41</v>
      </c>
      <c r="C102" s="105" t="s">
        <v>659</v>
      </c>
      <c r="D102" s="96" t="s">
        <v>4</v>
      </c>
      <c r="E102" s="97">
        <v>2020</v>
      </c>
      <c r="F102" s="98" t="s">
        <v>66</v>
      </c>
      <c r="G102" s="99" t="s">
        <v>186</v>
      </c>
      <c r="H102" s="100" t="s">
        <v>1039</v>
      </c>
      <c r="I102" s="101" t="s">
        <v>179</v>
      </c>
      <c r="J102" s="102" t="s">
        <v>416</v>
      </c>
      <c r="K102" s="104" t="s">
        <v>545</v>
      </c>
      <c r="L102" s="104" t="s">
        <v>545</v>
      </c>
      <c r="M102" s="104">
        <v>1480.94</v>
      </c>
      <c r="N102" s="104">
        <v>3525.97</v>
      </c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s="81" customFormat="1" x14ac:dyDescent="0.25">
      <c r="A103" s="74" t="s">
        <v>41</v>
      </c>
      <c r="B103" s="74" t="s">
        <v>41</v>
      </c>
      <c r="C103" s="105" t="s">
        <v>726</v>
      </c>
      <c r="D103" s="96" t="s">
        <v>26</v>
      </c>
      <c r="E103" s="97">
        <v>2020</v>
      </c>
      <c r="F103" s="98" t="s">
        <v>61</v>
      </c>
      <c r="G103" s="99" t="s">
        <v>102</v>
      </c>
      <c r="H103" s="100" t="s">
        <v>1040</v>
      </c>
      <c r="I103" s="101" t="s">
        <v>86</v>
      </c>
      <c r="J103" s="102" t="s">
        <v>727</v>
      </c>
      <c r="K103" s="104" t="s">
        <v>634</v>
      </c>
      <c r="L103" s="104" t="s">
        <v>634</v>
      </c>
      <c r="M103" s="104">
        <v>2508.8000000000002</v>
      </c>
      <c r="N103" s="104">
        <v>9499</v>
      </c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s="81" customFormat="1" x14ac:dyDescent="0.25">
      <c r="A104" s="74" t="s">
        <v>41</v>
      </c>
      <c r="B104" s="74" t="s">
        <v>41</v>
      </c>
      <c r="C104" s="105" t="s">
        <v>922</v>
      </c>
      <c r="D104" s="96" t="s">
        <v>923</v>
      </c>
      <c r="E104" s="97">
        <v>2023</v>
      </c>
      <c r="F104" s="98" t="s">
        <v>61</v>
      </c>
      <c r="G104" s="99" t="s">
        <v>102</v>
      </c>
      <c r="H104" s="100" t="s">
        <v>1041</v>
      </c>
      <c r="I104" s="101" t="s">
        <v>3946</v>
      </c>
      <c r="J104" s="102" t="s">
        <v>723</v>
      </c>
      <c r="K104" s="104" t="s">
        <v>634</v>
      </c>
      <c r="L104" s="104" t="s">
        <v>634</v>
      </c>
      <c r="M104" s="104">
        <v>2167.73</v>
      </c>
      <c r="N104" s="104">
        <v>5267.61</v>
      </c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s="81" customFormat="1" x14ac:dyDescent="0.25">
      <c r="A105" s="74" t="s">
        <v>41</v>
      </c>
      <c r="B105" s="74" t="s">
        <v>41</v>
      </c>
      <c r="C105" s="105" t="s">
        <v>48</v>
      </c>
      <c r="D105" s="96" t="s">
        <v>11</v>
      </c>
      <c r="E105" s="97">
        <v>2018</v>
      </c>
      <c r="F105" s="98" t="s">
        <v>59</v>
      </c>
      <c r="G105" s="99" t="s">
        <v>82</v>
      </c>
      <c r="H105" s="100" t="s">
        <v>1042</v>
      </c>
      <c r="I105" s="101" t="s">
        <v>99</v>
      </c>
      <c r="J105" s="102" t="s">
        <v>721</v>
      </c>
      <c r="K105" s="104" t="s">
        <v>634</v>
      </c>
      <c r="L105" s="104" t="s">
        <v>634</v>
      </c>
      <c r="M105" s="104">
        <v>2260.5700000000002</v>
      </c>
      <c r="N105" s="104">
        <v>4121.09</v>
      </c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s="81" customFormat="1" x14ac:dyDescent="0.25">
      <c r="A106" s="74" t="s">
        <v>41</v>
      </c>
      <c r="B106" s="74" t="s">
        <v>41</v>
      </c>
      <c r="C106" s="105" t="s">
        <v>668</v>
      </c>
      <c r="D106" s="96" t="s">
        <v>10</v>
      </c>
      <c r="E106" s="97">
        <v>2019</v>
      </c>
      <c r="F106" s="98" t="s">
        <v>76</v>
      </c>
      <c r="G106" s="99" t="s">
        <v>328</v>
      </c>
      <c r="H106" s="100" t="s">
        <v>1043</v>
      </c>
      <c r="I106" s="101" t="s">
        <v>179</v>
      </c>
      <c r="J106" s="102" t="s">
        <v>722</v>
      </c>
      <c r="K106" s="104" t="s">
        <v>545</v>
      </c>
      <c r="L106" s="104" t="s">
        <v>545</v>
      </c>
      <c r="M106" s="104">
        <v>1122.2</v>
      </c>
      <c r="N106" s="104">
        <v>3112.55</v>
      </c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s="81" customFormat="1" x14ac:dyDescent="0.25">
      <c r="A107" s="74" t="s">
        <v>41</v>
      </c>
      <c r="B107" s="74" t="s">
        <v>41</v>
      </c>
      <c r="C107" s="105" t="s">
        <v>55</v>
      </c>
      <c r="D107" s="96" t="s">
        <v>6</v>
      </c>
      <c r="E107" s="97">
        <v>2018</v>
      </c>
      <c r="F107" s="98" t="s">
        <v>71</v>
      </c>
      <c r="G107" s="99" t="s">
        <v>264</v>
      </c>
      <c r="H107" s="100" t="s">
        <v>1044</v>
      </c>
      <c r="I107" s="101" t="s">
        <v>271</v>
      </c>
      <c r="J107" s="102" t="s">
        <v>662</v>
      </c>
      <c r="K107" s="104" t="s">
        <v>634</v>
      </c>
      <c r="L107" s="104" t="s">
        <v>634</v>
      </c>
      <c r="M107" s="104">
        <v>2245.1</v>
      </c>
      <c r="N107" s="104">
        <v>4326.8999999999996</v>
      </c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s="81" customFormat="1" x14ac:dyDescent="0.25">
      <c r="A108" s="74" t="s">
        <v>41</v>
      </c>
      <c r="B108" s="74" t="s">
        <v>41</v>
      </c>
      <c r="C108" s="105" t="s">
        <v>666</v>
      </c>
      <c r="D108" s="96" t="s">
        <v>9</v>
      </c>
      <c r="E108" s="97">
        <v>2020</v>
      </c>
      <c r="F108" s="98" t="s">
        <v>77</v>
      </c>
      <c r="G108" s="99" t="s">
        <v>403</v>
      </c>
      <c r="H108" s="100" t="s">
        <v>1045</v>
      </c>
      <c r="I108" s="101" t="s">
        <v>129</v>
      </c>
      <c r="J108" s="102" t="s">
        <v>783</v>
      </c>
      <c r="K108" s="104" t="s">
        <v>634</v>
      </c>
      <c r="L108" s="104" t="s">
        <v>634</v>
      </c>
      <c r="M108" s="104">
        <v>1302</v>
      </c>
      <c r="N108" s="104">
        <v>3510.95</v>
      </c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s="81" customFormat="1" x14ac:dyDescent="0.25">
      <c r="A109" s="74" t="s">
        <v>41</v>
      </c>
      <c r="B109" s="74" t="s">
        <v>41</v>
      </c>
      <c r="C109" s="105" t="s">
        <v>668</v>
      </c>
      <c r="D109" s="96" t="s">
        <v>10</v>
      </c>
      <c r="E109" s="97">
        <v>2019</v>
      </c>
      <c r="F109" s="98" t="s">
        <v>76</v>
      </c>
      <c r="G109" s="99" t="s">
        <v>328</v>
      </c>
      <c r="H109" s="100" t="s">
        <v>1046</v>
      </c>
      <c r="I109" s="101" t="s">
        <v>179</v>
      </c>
      <c r="J109" s="102" t="s">
        <v>338</v>
      </c>
      <c r="K109" s="104" t="s">
        <v>545</v>
      </c>
      <c r="L109" s="104" t="s">
        <v>545</v>
      </c>
      <c r="M109" s="104">
        <v>1122.2</v>
      </c>
      <c r="N109" s="104">
        <v>3112.55</v>
      </c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s="81" customFormat="1" x14ac:dyDescent="0.25">
      <c r="A110" s="74" t="s">
        <v>41</v>
      </c>
      <c r="B110" s="74" t="s">
        <v>41</v>
      </c>
      <c r="C110" s="105" t="s">
        <v>922</v>
      </c>
      <c r="D110" s="96" t="s">
        <v>923</v>
      </c>
      <c r="E110" s="97">
        <v>2023</v>
      </c>
      <c r="F110" s="98" t="s">
        <v>61</v>
      </c>
      <c r="G110" s="99" t="s">
        <v>102</v>
      </c>
      <c r="H110" s="100" t="s">
        <v>1047</v>
      </c>
      <c r="I110" s="101" t="s">
        <v>99</v>
      </c>
      <c r="J110" s="102" t="s">
        <v>730</v>
      </c>
      <c r="K110" s="104" t="s">
        <v>634</v>
      </c>
      <c r="L110" s="104" t="s">
        <v>634</v>
      </c>
      <c r="M110" s="104">
        <v>2763.62</v>
      </c>
      <c r="N110" s="104">
        <v>5035.1899999999996</v>
      </c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s="81" customFormat="1" x14ac:dyDescent="0.25">
      <c r="A111" s="74" t="s">
        <v>41</v>
      </c>
      <c r="B111" s="74" t="s">
        <v>41</v>
      </c>
      <c r="C111" s="105" t="s">
        <v>3944</v>
      </c>
      <c r="D111" s="96" t="s">
        <v>3945</v>
      </c>
      <c r="E111" s="97">
        <v>2023</v>
      </c>
      <c r="F111" s="98" t="s">
        <v>676</v>
      </c>
      <c r="G111" s="99" t="s">
        <v>280</v>
      </c>
      <c r="H111" s="100" t="s">
        <v>1049</v>
      </c>
      <c r="I111" s="101" t="s">
        <v>281</v>
      </c>
      <c r="J111" s="102" t="s">
        <v>685</v>
      </c>
      <c r="K111" s="104" t="s">
        <v>634</v>
      </c>
      <c r="L111" s="104" t="s">
        <v>634</v>
      </c>
      <c r="M111" s="104">
        <v>1360.07</v>
      </c>
      <c r="N111" s="104">
        <v>3166.66</v>
      </c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s="81" customFormat="1" x14ac:dyDescent="0.25">
      <c r="A112" s="74" t="s">
        <v>41</v>
      </c>
      <c r="B112" s="74" t="s">
        <v>41</v>
      </c>
      <c r="C112" s="105" t="s">
        <v>922</v>
      </c>
      <c r="D112" s="96" t="s">
        <v>923</v>
      </c>
      <c r="E112" s="97">
        <v>2023</v>
      </c>
      <c r="F112" s="98" t="s">
        <v>61</v>
      </c>
      <c r="G112" s="99" t="s">
        <v>102</v>
      </c>
      <c r="H112" s="100" t="s">
        <v>1050</v>
      </c>
      <c r="I112" s="101" t="s">
        <v>99</v>
      </c>
      <c r="J112" s="102" t="s">
        <v>688</v>
      </c>
      <c r="K112" s="104" t="s">
        <v>634</v>
      </c>
      <c r="L112" s="104" t="s">
        <v>634</v>
      </c>
      <c r="M112" s="104">
        <v>2035.97</v>
      </c>
      <c r="N112" s="104">
        <v>4337.3</v>
      </c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s="81" customFormat="1" x14ac:dyDescent="0.25">
      <c r="A113" s="74" t="s">
        <v>41</v>
      </c>
      <c r="B113" s="74" t="s">
        <v>41</v>
      </c>
      <c r="C113" s="105" t="s">
        <v>51</v>
      </c>
      <c r="D113" s="96" t="s">
        <v>1</v>
      </c>
      <c r="E113" s="97">
        <v>2020</v>
      </c>
      <c r="F113" s="98" t="s">
        <v>67</v>
      </c>
      <c r="G113" s="99" t="s">
        <v>193</v>
      </c>
      <c r="H113" s="100" t="s">
        <v>1051</v>
      </c>
      <c r="I113" s="101" t="s">
        <v>194</v>
      </c>
      <c r="J113" s="102" t="s">
        <v>114</v>
      </c>
      <c r="K113" s="104" t="s">
        <v>545</v>
      </c>
      <c r="L113" s="104" t="s">
        <v>545</v>
      </c>
      <c r="M113" s="104">
        <v>1434.67</v>
      </c>
      <c r="N113" s="104">
        <v>5022.6400000000003</v>
      </c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s="81" customFormat="1" x14ac:dyDescent="0.25">
      <c r="A114" s="74" t="s">
        <v>41</v>
      </c>
      <c r="B114" s="74" t="s">
        <v>41</v>
      </c>
      <c r="C114" s="105" t="s">
        <v>55</v>
      </c>
      <c r="D114" s="96" t="s">
        <v>6</v>
      </c>
      <c r="E114" s="97">
        <v>2018</v>
      </c>
      <c r="F114" s="98" t="s">
        <v>71</v>
      </c>
      <c r="G114" s="99" t="s">
        <v>264</v>
      </c>
      <c r="H114" s="100" t="s">
        <v>1052</v>
      </c>
      <c r="I114" s="101" t="s">
        <v>99</v>
      </c>
      <c r="J114" s="102" t="s">
        <v>733</v>
      </c>
      <c r="K114" s="104" t="s">
        <v>634</v>
      </c>
      <c r="L114" s="104" t="s">
        <v>634</v>
      </c>
      <c r="M114" s="104">
        <v>1727</v>
      </c>
      <c r="N114" s="104">
        <v>3452.47</v>
      </c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s="81" customFormat="1" x14ac:dyDescent="0.25">
      <c r="A115" s="74" t="s">
        <v>41</v>
      </c>
      <c r="B115" s="74" t="s">
        <v>41</v>
      </c>
      <c r="C115" s="105" t="s">
        <v>3944</v>
      </c>
      <c r="D115" s="96" t="s">
        <v>3945</v>
      </c>
      <c r="E115" s="97">
        <v>2023</v>
      </c>
      <c r="F115" s="98" t="s">
        <v>676</v>
      </c>
      <c r="G115" s="99" t="s">
        <v>280</v>
      </c>
      <c r="H115" s="100" t="s">
        <v>1053</v>
      </c>
      <c r="I115" s="101" t="s">
        <v>281</v>
      </c>
      <c r="J115" s="102" t="s">
        <v>733</v>
      </c>
      <c r="K115" s="104" t="s">
        <v>634</v>
      </c>
      <c r="L115" s="104" t="s">
        <v>634</v>
      </c>
      <c r="M115" s="104">
        <v>1360.07</v>
      </c>
      <c r="N115" s="104">
        <v>3166.66</v>
      </c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s="81" customFormat="1" x14ac:dyDescent="0.25">
      <c r="A116" s="74" t="s">
        <v>41</v>
      </c>
      <c r="B116" s="74" t="s">
        <v>41</v>
      </c>
      <c r="C116" s="105" t="s">
        <v>943</v>
      </c>
      <c r="D116" s="96" t="s">
        <v>944</v>
      </c>
      <c r="E116" s="97">
        <v>2023</v>
      </c>
      <c r="F116" s="98" t="s">
        <v>66</v>
      </c>
      <c r="G116" s="99" t="s">
        <v>186</v>
      </c>
      <c r="H116" s="100" t="s">
        <v>1054</v>
      </c>
      <c r="I116" s="101" t="s">
        <v>95</v>
      </c>
      <c r="J116" s="102" t="s">
        <v>734</v>
      </c>
      <c r="K116" s="104" t="s">
        <v>634</v>
      </c>
      <c r="L116" s="104" t="s">
        <v>634</v>
      </c>
      <c r="M116" s="104">
        <v>2366.17</v>
      </c>
      <c r="N116" s="104">
        <v>2425.1999999999998</v>
      </c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s="81" customFormat="1" x14ac:dyDescent="0.25">
      <c r="A117" s="74" t="s">
        <v>41</v>
      </c>
      <c r="B117" s="74" t="s">
        <v>41</v>
      </c>
      <c r="C117" s="105" t="s">
        <v>668</v>
      </c>
      <c r="D117" s="96" t="s">
        <v>10</v>
      </c>
      <c r="E117" s="97">
        <v>2019</v>
      </c>
      <c r="F117" s="98" t="s">
        <v>76</v>
      </c>
      <c r="G117" s="99" t="s">
        <v>328</v>
      </c>
      <c r="H117" s="100" t="s">
        <v>1055</v>
      </c>
      <c r="I117" s="101" t="s">
        <v>179</v>
      </c>
      <c r="J117" s="102" t="s">
        <v>339</v>
      </c>
      <c r="K117" s="104" t="s">
        <v>545</v>
      </c>
      <c r="L117" s="104" t="s">
        <v>545</v>
      </c>
      <c r="M117" s="104">
        <v>1122.2</v>
      </c>
      <c r="N117" s="104">
        <v>3112.55</v>
      </c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s="81" customFormat="1" x14ac:dyDescent="0.25">
      <c r="A118" s="74" t="s">
        <v>41</v>
      </c>
      <c r="B118" s="74" t="s">
        <v>41</v>
      </c>
      <c r="C118" s="105" t="s">
        <v>668</v>
      </c>
      <c r="D118" s="96" t="s">
        <v>10</v>
      </c>
      <c r="E118" s="97">
        <v>2019</v>
      </c>
      <c r="F118" s="98" t="s">
        <v>76</v>
      </c>
      <c r="G118" s="99" t="s">
        <v>328</v>
      </c>
      <c r="H118" s="100" t="s">
        <v>1055</v>
      </c>
      <c r="I118" s="101" t="s">
        <v>179</v>
      </c>
      <c r="J118" s="102" t="s">
        <v>339</v>
      </c>
      <c r="K118" s="104" t="s">
        <v>545</v>
      </c>
      <c r="L118" s="104" t="s">
        <v>545</v>
      </c>
      <c r="M118" s="104">
        <v>1122.2</v>
      </c>
      <c r="N118" s="104">
        <v>3112.55</v>
      </c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s="81" customFormat="1" x14ac:dyDescent="0.25">
      <c r="A119" s="74" t="s">
        <v>41</v>
      </c>
      <c r="B119" s="74" t="s">
        <v>41</v>
      </c>
      <c r="C119" s="105" t="s">
        <v>1096</v>
      </c>
      <c r="D119" s="96" t="s">
        <v>1097</v>
      </c>
      <c r="E119" s="97">
        <v>2023</v>
      </c>
      <c r="F119" s="98" t="s">
        <v>66</v>
      </c>
      <c r="G119" s="99" t="s">
        <v>186</v>
      </c>
      <c r="H119" s="100" t="s">
        <v>1056</v>
      </c>
      <c r="I119" s="101" t="s">
        <v>99</v>
      </c>
      <c r="J119" s="102" t="s">
        <v>708</v>
      </c>
      <c r="K119" s="104" t="s">
        <v>634</v>
      </c>
      <c r="L119" s="104" t="s">
        <v>634</v>
      </c>
      <c r="M119" s="104">
        <v>2657.39</v>
      </c>
      <c r="N119" s="104">
        <v>5718.21</v>
      </c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s="81" customFormat="1" x14ac:dyDescent="0.25">
      <c r="A120" s="74" t="s">
        <v>41</v>
      </c>
      <c r="B120" s="74" t="s">
        <v>41</v>
      </c>
      <c r="C120" s="105" t="s">
        <v>51</v>
      </c>
      <c r="D120" s="96" t="s">
        <v>1</v>
      </c>
      <c r="E120" s="97">
        <v>2020</v>
      </c>
      <c r="F120" s="98" t="s">
        <v>67</v>
      </c>
      <c r="G120" s="99" t="s">
        <v>193</v>
      </c>
      <c r="H120" s="100" t="s">
        <v>1057</v>
      </c>
      <c r="I120" s="101" t="s">
        <v>194</v>
      </c>
      <c r="J120" s="102" t="s">
        <v>114</v>
      </c>
      <c r="K120" s="104" t="s">
        <v>545</v>
      </c>
      <c r="L120" s="104" t="s">
        <v>545</v>
      </c>
      <c r="M120" s="104">
        <v>1434.67</v>
      </c>
      <c r="N120" s="104">
        <v>5022.6400000000003</v>
      </c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s="81" customFormat="1" x14ac:dyDescent="0.25">
      <c r="A121" s="74" t="s">
        <v>41</v>
      </c>
      <c r="B121" s="74" t="s">
        <v>41</v>
      </c>
      <c r="C121" s="105" t="s">
        <v>691</v>
      </c>
      <c r="D121" s="96" t="s">
        <v>21</v>
      </c>
      <c r="E121" s="97">
        <v>2019</v>
      </c>
      <c r="F121" s="98" t="s">
        <v>75</v>
      </c>
      <c r="G121" s="99" t="s">
        <v>312</v>
      </c>
      <c r="H121" s="100" t="s">
        <v>1058</v>
      </c>
      <c r="I121" s="101" t="s">
        <v>313</v>
      </c>
      <c r="J121" s="102" t="s">
        <v>695</v>
      </c>
      <c r="K121" s="104" t="s">
        <v>634</v>
      </c>
      <c r="L121" s="104" t="s">
        <v>634</v>
      </c>
      <c r="M121" s="104">
        <v>1236.43</v>
      </c>
      <c r="N121" s="104">
        <v>3029.39</v>
      </c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s="81" customFormat="1" x14ac:dyDescent="0.25">
      <c r="A122" s="74" t="s">
        <v>41</v>
      </c>
      <c r="B122" s="74" t="s">
        <v>41</v>
      </c>
      <c r="C122" s="105" t="s">
        <v>51</v>
      </c>
      <c r="D122" s="96" t="s">
        <v>1</v>
      </c>
      <c r="E122" s="97">
        <v>2020</v>
      </c>
      <c r="F122" s="98" t="s">
        <v>67</v>
      </c>
      <c r="G122" s="99" t="s">
        <v>193</v>
      </c>
      <c r="H122" s="100" t="s">
        <v>1059</v>
      </c>
      <c r="I122" s="101" t="s">
        <v>194</v>
      </c>
      <c r="J122" s="102" t="s">
        <v>204</v>
      </c>
      <c r="K122" s="104" t="s">
        <v>545</v>
      </c>
      <c r="L122" s="104" t="s">
        <v>545</v>
      </c>
      <c r="M122" s="104">
        <v>1434.67</v>
      </c>
      <c r="N122" s="104">
        <v>5022.6400000000003</v>
      </c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s="81" customFormat="1" x14ac:dyDescent="0.25">
      <c r="A123" s="74" t="s">
        <v>41</v>
      </c>
      <c r="B123" s="74" t="s">
        <v>41</v>
      </c>
      <c r="C123" s="105" t="s">
        <v>51</v>
      </c>
      <c r="D123" s="96" t="s">
        <v>1</v>
      </c>
      <c r="E123" s="97">
        <v>2020</v>
      </c>
      <c r="F123" s="98" t="s">
        <v>67</v>
      </c>
      <c r="G123" s="99" t="s">
        <v>193</v>
      </c>
      <c r="H123" s="100" t="s">
        <v>1060</v>
      </c>
      <c r="I123" s="101" t="s">
        <v>194</v>
      </c>
      <c r="J123" s="102" t="s">
        <v>114</v>
      </c>
      <c r="K123" s="104" t="s">
        <v>545</v>
      </c>
      <c r="L123" s="104" t="s">
        <v>545</v>
      </c>
      <c r="M123" s="104">
        <v>1434.67</v>
      </c>
      <c r="N123" s="104">
        <v>5022.6400000000003</v>
      </c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s="81" customFormat="1" x14ac:dyDescent="0.25">
      <c r="A124" s="74" t="s">
        <v>41</v>
      </c>
      <c r="B124" s="74" t="s">
        <v>41</v>
      </c>
      <c r="C124" s="105" t="s">
        <v>922</v>
      </c>
      <c r="D124" s="96" t="s">
        <v>923</v>
      </c>
      <c r="E124" s="97">
        <v>2023</v>
      </c>
      <c r="F124" s="98" t="s">
        <v>61</v>
      </c>
      <c r="G124" s="99" t="s">
        <v>102</v>
      </c>
      <c r="H124" s="100" t="s">
        <v>1062</v>
      </c>
      <c r="I124" s="101" t="s">
        <v>99</v>
      </c>
      <c r="J124" s="102" t="s">
        <v>664</v>
      </c>
      <c r="K124" s="104" t="s">
        <v>634</v>
      </c>
      <c r="L124" s="104" t="s">
        <v>634</v>
      </c>
      <c r="M124" s="104">
        <v>2657.39</v>
      </c>
      <c r="N124" s="104">
        <v>5718.21</v>
      </c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s="81" customFormat="1" x14ac:dyDescent="0.25">
      <c r="A125" s="74" t="s">
        <v>41</v>
      </c>
      <c r="B125" s="74" t="s">
        <v>41</v>
      </c>
      <c r="C125" s="105" t="s">
        <v>668</v>
      </c>
      <c r="D125" s="96" t="s">
        <v>10</v>
      </c>
      <c r="E125" s="97">
        <v>2019</v>
      </c>
      <c r="F125" s="98" t="s">
        <v>76</v>
      </c>
      <c r="G125" s="99" t="s">
        <v>328</v>
      </c>
      <c r="H125" s="100" t="s">
        <v>1063</v>
      </c>
      <c r="I125" s="101" t="s">
        <v>179</v>
      </c>
      <c r="J125" s="102" t="s">
        <v>341</v>
      </c>
      <c r="K125" s="104" t="s">
        <v>545</v>
      </c>
      <c r="L125" s="104" t="s">
        <v>545</v>
      </c>
      <c r="M125" s="104">
        <v>1122.2</v>
      </c>
      <c r="N125" s="104">
        <v>3112.55</v>
      </c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s="81" customFormat="1" x14ac:dyDescent="0.25">
      <c r="A126" s="74" t="s">
        <v>41</v>
      </c>
      <c r="B126" s="74" t="s">
        <v>41</v>
      </c>
      <c r="C126" s="105" t="s">
        <v>55</v>
      </c>
      <c r="D126" s="96" t="s">
        <v>6</v>
      </c>
      <c r="E126" s="97">
        <v>2018</v>
      </c>
      <c r="F126" s="98" t="s">
        <v>71</v>
      </c>
      <c r="G126" s="99" t="s">
        <v>264</v>
      </c>
      <c r="H126" s="100" t="s">
        <v>1065</v>
      </c>
      <c r="I126" s="101" t="s">
        <v>129</v>
      </c>
      <c r="J126" s="102" t="s">
        <v>736</v>
      </c>
      <c r="K126" s="104" t="s">
        <v>634</v>
      </c>
      <c r="L126" s="104" t="s">
        <v>634</v>
      </c>
      <c r="M126" s="104">
        <v>1298</v>
      </c>
      <c r="N126" s="104">
        <v>2742.53</v>
      </c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s="81" customFormat="1" x14ac:dyDescent="0.25">
      <c r="A127" s="74" t="s">
        <v>41</v>
      </c>
      <c r="B127" s="74" t="s">
        <v>41</v>
      </c>
      <c r="C127" s="105" t="s">
        <v>51</v>
      </c>
      <c r="D127" s="96" t="s">
        <v>1</v>
      </c>
      <c r="E127" s="97">
        <v>2020</v>
      </c>
      <c r="F127" s="98" t="s">
        <v>67</v>
      </c>
      <c r="G127" s="99" t="s">
        <v>193</v>
      </c>
      <c r="H127" s="100" t="s">
        <v>1066</v>
      </c>
      <c r="I127" s="101" t="s">
        <v>194</v>
      </c>
      <c r="J127" s="102" t="s">
        <v>206</v>
      </c>
      <c r="K127" s="104" t="s">
        <v>545</v>
      </c>
      <c r="L127" s="104" t="s">
        <v>545</v>
      </c>
      <c r="M127" s="104">
        <v>1434.67</v>
      </c>
      <c r="N127" s="104">
        <v>5022.6400000000003</v>
      </c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s="81" customFormat="1" x14ac:dyDescent="0.25">
      <c r="A128" s="74" t="s">
        <v>41</v>
      </c>
      <c r="B128" s="74" t="s">
        <v>41</v>
      </c>
      <c r="C128" s="105" t="s">
        <v>929</v>
      </c>
      <c r="D128" s="96" t="s">
        <v>930</v>
      </c>
      <c r="E128" s="97">
        <v>2018</v>
      </c>
      <c r="F128" s="98" t="s">
        <v>61</v>
      </c>
      <c r="G128" s="99" t="s">
        <v>102</v>
      </c>
      <c r="H128" s="100" t="s">
        <v>1067</v>
      </c>
      <c r="I128" s="101" t="s">
        <v>701</v>
      </c>
      <c r="J128" s="102" t="s">
        <v>1068</v>
      </c>
      <c r="K128" s="104" t="s">
        <v>545</v>
      </c>
      <c r="L128" s="104" t="s">
        <v>545</v>
      </c>
      <c r="M128" s="104">
        <v>1816.92</v>
      </c>
      <c r="N128" s="104">
        <v>3089.68</v>
      </c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s="81" customFormat="1" x14ac:dyDescent="0.25">
      <c r="A129" s="74" t="s">
        <v>41</v>
      </c>
      <c r="B129" s="74" t="s">
        <v>41</v>
      </c>
      <c r="C129" s="105" t="s">
        <v>659</v>
      </c>
      <c r="D129" s="96" t="s">
        <v>4</v>
      </c>
      <c r="E129" s="97">
        <v>2020</v>
      </c>
      <c r="F129" s="98" t="s">
        <v>66</v>
      </c>
      <c r="G129" s="99" t="s">
        <v>186</v>
      </c>
      <c r="H129" s="100" t="s">
        <v>1069</v>
      </c>
      <c r="I129" s="101" t="s">
        <v>179</v>
      </c>
      <c r="J129" s="102" t="s">
        <v>417</v>
      </c>
      <c r="K129" s="104" t="s">
        <v>545</v>
      </c>
      <c r="L129" s="104" t="s">
        <v>545</v>
      </c>
      <c r="M129" s="104">
        <v>1732.83</v>
      </c>
      <c r="N129" s="104">
        <v>4139.6499999999996</v>
      </c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s="81" customFormat="1" x14ac:dyDescent="0.25">
      <c r="A130" s="74" t="s">
        <v>41</v>
      </c>
      <c r="B130" s="74" t="s">
        <v>41</v>
      </c>
      <c r="C130" s="105" t="s">
        <v>668</v>
      </c>
      <c r="D130" s="96" t="s">
        <v>10</v>
      </c>
      <c r="E130" s="97">
        <v>2019</v>
      </c>
      <c r="F130" s="98" t="s">
        <v>76</v>
      </c>
      <c r="G130" s="99" t="s">
        <v>328</v>
      </c>
      <c r="H130" s="100" t="s">
        <v>1070</v>
      </c>
      <c r="I130" s="101" t="s">
        <v>179</v>
      </c>
      <c r="J130" s="102" t="s">
        <v>722</v>
      </c>
      <c r="K130" s="104" t="s">
        <v>545</v>
      </c>
      <c r="L130" s="104" t="s">
        <v>545</v>
      </c>
      <c r="M130" s="104">
        <v>1122.2</v>
      </c>
      <c r="N130" s="104">
        <v>3112.55</v>
      </c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s="81" customFormat="1" x14ac:dyDescent="0.25">
      <c r="A131" s="74" t="s">
        <v>41</v>
      </c>
      <c r="B131" s="74" t="s">
        <v>41</v>
      </c>
      <c r="C131" s="105" t="s">
        <v>51</v>
      </c>
      <c r="D131" s="96" t="s">
        <v>1</v>
      </c>
      <c r="E131" s="97">
        <v>2020</v>
      </c>
      <c r="F131" s="98" t="s">
        <v>67</v>
      </c>
      <c r="G131" s="99" t="s">
        <v>193</v>
      </c>
      <c r="H131" s="100" t="s">
        <v>1071</v>
      </c>
      <c r="I131" s="101" t="s">
        <v>194</v>
      </c>
      <c r="J131" s="102" t="s">
        <v>205</v>
      </c>
      <c r="K131" s="104" t="s">
        <v>545</v>
      </c>
      <c r="L131" s="104" t="s">
        <v>545</v>
      </c>
      <c r="M131" s="104">
        <v>1434.67</v>
      </c>
      <c r="N131" s="104">
        <v>5022.6400000000003</v>
      </c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s="81" customFormat="1" x14ac:dyDescent="0.25">
      <c r="A132" s="74" t="s">
        <v>41</v>
      </c>
      <c r="B132" s="74" t="s">
        <v>41</v>
      </c>
      <c r="C132" s="105" t="s">
        <v>51</v>
      </c>
      <c r="D132" s="96" t="s">
        <v>1</v>
      </c>
      <c r="E132" s="97">
        <v>2020</v>
      </c>
      <c r="F132" s="98" t="s">
        <v>67</v>
      </c>
      <c r="G132" s="99" t="s">
        <v>193</v>
      </c>
      <c r="H132" s="100" t="s">
        <v>1072</v>
      </c>
      <c r="I132" s="101" t="s">
        <v>194</v>
      </c>
      <c r="J132" s="102" t="s">
        <v>695</v>
      </c>
      <c r="K132" s="104" t="s">
        <v>545</v>
      </c>
      <c r="L132" s="104" t="s">
        <v>545</v>
      </c>
      <c r="M132" s="104">
        <v>1434.67</v>
      </c>
      <c r="N132" s="104">
        <v>5022.6400000000003</v>
      </c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s="81" customFormat="1" x14ac:dyDescent="0.25">
      <c r="A133" s="74" t="s">
        <v>41</v>
      </c>
      <c r="B133" s="74" t="s">
        <v>41</v>
      </c>
      <c r="C133" s="105" t="s">
        <v>922</v>
      </c>
      <c r="D133" s="96" t="s">
        <v>923</v>
      </c>
      <c r="E133" s="97">
        <v>2023</v>
      </c>
      <c r="F133" s="98" t="s">
        <v>61</v>
      </c>
      <c r="G133" s="99" t="s">
        <v>102</v>
      </c>
      <c r="H133" s="100" t="s">
        <v>1073</v>
      </c>
      <c r="I133" s="101" t="s">
        <v>3890</v>
      </c>
      <c r="J133" s="102" t="s">
        <v>704</v>
      </c>
      <c r="K133" s="104" t="s">
        <v>634</v>
      </c>
      <c r="L133" s="104" t="s">
        <v>634</v>
      </c>
      <c r="M133" s="104">
        <v>1858.89</v>
      </c>
      <c r="N133" s="104">
        <v>3243.81</v>
      </c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s="81" customFormat="1" x14ac:dyDescent="0.25">
      <c r="A134" s="74" t="s">
        <v>41</v>
      </c>
      <c r="B134" s="74" t="s">
        <v>41</v>
      </c>
      <c r="C134" s="105" t="s">
        <v>922</v>
      </c>
      <c r="D134" s="96" t="s">
        <v>923</v>
      </c>
      <c r="E134" s="97">
        <v>2023</v>
      </c>
      <c r="F134" s="98" t="s">
        <v>61</v>
      </c>
      <c r="G134" s="99" t="s">
        <v>102</v>
      </c>
      <c r="H134" s="100" t="s">
        <v>1074</v>
      </c>
      <c r="I134" s="101" t="s">
        <v>99</v>
      </c>
      <c r="J134" s="102" t="s">
        <v>737</v>
      </c>
      <c r="K134" s="104" t="s">
        <v>634</v>
      </c>
      <c r="L134" s="104" t="s">
        <v>634</v>
      </c>
      <c r="M134" s="104">
        <v>2763.62</v>
      </c>
      <c r="N134" s="104">
        <v>5035.1899999999996</v>
      </c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s="81" customFormat="1" x14ac:dyDescent="0.25">
      <c r="A135" s="74" t="s">
        <v>41</v>
      </c>
      <c r="B135" s="74" t="s">
        <v>41</v>
      </c>
      <c r="C135" s="105" t="s">
        <v>691</v>
      </c>
      <c r="D135" s="96" t="s">
        <v>21</v>
      </c>
      <c r="E135" s="97">
        <v>2019</v>
      </c>
      <c r="F135" s="98" t="s">
        <v>75</v>
      </c>
      <c r="G135" s="99" t="s">
        <v>312</v>
      </c>
      <c r="H135" s="100" t="s">
        <v>1075</v>
      </c>
      <c r="I135" s="101" t="s">
        <v>313</v>
      </c>
      <c r="J135" s="102" t="s">
        <v>695</v>
      </c>
      <c r="K135" s="104" t="s">
        <v>634</v>
      </c>
      <c r="L135" s="104" t="s">
        <v>634</v>
      </c>
      <c r="M135" s="104">
        <v>1236.43</v>
      </c>
      <c r="N135" s="104">
        <v>3029.39</v>
      </c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s="81" customFormat="1" x14ac:dyDescent="0.25">
      <c r="A136" s="74" t="s">
        <v>41</v>
      </c>
      <c r="B136" s="74" t="s">
        <v>41</v>
      </c>
      <c r="C136" s="105" t="s">
        <v>51</v>
      </c>
      <c r="D136" s="96" t="s">
        <v>1</v>
      </c>
      <c r="E136" s="97">
        <v>2020</v>
      </c>
      <c r="F136" s="98" t="s">
        <v>67</v>
      </c>
      <c r="G136" s="99" t="s">
        <v>193</v>
      </c>
      <c r="H136" s="100" t="s">
        <v>1076</v>
      </c>
      <c r="I136" s="101" t="s">
        <v>194</v>
      </c>
      <c r="J136" s="102" t="s">
        <v>695</v>
      </c>
      <c r="K136" s="104" t="s">
        <v>545</v>
      </c>
      <c r="L136" s="104" t="s">
        <v>545</v>
      </c>
      <c r="M136" s="104">
        <v>1434.67</v>
      </c>
      <c r="N136" s="104">
        <v>5022.6400000000003</v>
      </c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s="81" customFormat="1" x14ac:dyDescent="0.25">
      <c r="A137" s="74" t="s">
        <v>41</v>
      </c>
      <c r="B137" s="74" t="s">
        <v>41</v>
      </c>
      <c r="C137" s="105" t="s">
        <v>943</v>
      </c>
      <c r="D137" s="96" t="s">
        <v>944</v>
      </c>
      <c r="E137" s="97">
        <v>2023</v>
      </c>
      <c r="F137" s="98" t="s">
        <v>66</v>
      </c>
      <c r="G137" s="99" t="s">
        <v>186</v>
      </c>
      <c r="H137" s="100" t="s">
        <v>1077</v>
      </c>
      <c r="I137" s="101" t="s">
        <v>100</v>
      </c>
      <c r="J137" s="102" t="s">
        <v>739</v>
      </c>
      <c r="K137" s="104" t="s">
        <v>634</v>
      </c>
      <c r="L137" s="104" t="s">
        <v>634</v>
      </c>
      <c r="M137" s="104">
        <v>1735.89</v>
      </c>
      <c r="N137" s="104">
        <v>1945.6</v>
      </c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s="81" customFormat="1" x14ac:dyDescent="0.25">
      <c r="A138" s="74" t="s">
        <v>41</v>
      </c>
      <c r="B138" s="74" t="s">
        <v>41</v>
      </c>
      <c r="C138" s="105" t="s">
        <v>706</v>
      </c>
      <c r="D138" s="96" t="s">
        <v>568</v>
      </c>
      <c r="E138" s="97">
        <v>2022</v>
      </c>
      <c r="F138" s="98" t="s">
        <v>61</v>
      </c>
      <c r="G138" s="99" t="s">
        <v>102</v>
      </c>
      <c r="H138" s="100" t="s">
        <v>1078</v>
      </c>
      <c r="I138" s="101" t="s">
        <v>103</v>
      </c>
      <c r="J138" s="102" t="s">
        <v>707</v>
      </c>
      <c r="K138" s="104" t="s">
        <v>634</v>
      </c>
      <c r="L138" s="104" t="s">
        <v>634</v>
      </c>
      <c r="M138" s="104">
        <v>2064.84</v>
      </c>
      <c r="N138" s="104">
        <v>4306.2299999999996</v>
      </c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s="81" customFormat="1" x14ac:dyDescent="0.25">
      <c r="A139" s="74" t="s">
        <v>41</v>
      </c>
      <c r="B139" s="74" t="s">
        <v>41</v>
      </c>
      <c r="C139" s="105" t="s">
        <v>50</v>
      </c>
      <c r="D139" s="96" t="s">
        <v>14</v>
      </c>
      <c r="E139" s="97">
        <v>2019</v>
      </c>
      <c r="F139" s="98" t="s">
        <v>66</v>
      </c>
      <c r="G139" s="99" t="s">
        <v>186</v>
      </c>
      <c r="H139" s="100" t="s">
        <v>1079</v>
      </c>
      <c r="I139" s="101" t="s">
        <v>257</v>
      </c>
      <c r="J139" s="102" t="s">
        <v>758</v>
      </c>
      <c r="K139" s="104" t="s">
        <v>634</v>
      </c>
      <c r="L139" s="104" t="s">
        <v>634</v>
      </c>
      <c r="M139" s="104">
        <v>2053.5700000000002</v>
      </c>
      <c r="N139" s="104">
        <v>2345.1999999999998</v>
      </c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s="81" customFormat="1" x14ac:dyDescent="0.25">
      <c r="A140" s="74" t="s">
        <v>41</v>
      </c>
      <c r="B140" s="74" t="s">
        <v>41</v>
      </c>
      <c r="C140" s="105" t="s">
        <v>51</v>
      </c>
      <c r="D140" s="96" t="s">
        <v>1</v>
      </c>
      <c r="E140" s="97">
        <v>2020</v>
      </c>
      <c r="F140" s="98" t="s">
        <v>67</v>
      </c>
      <c r="G140" s="99" t="s">
        <v>193</v>
      </c>
      <c r="H140" s="100" t="s">
        <v>1081</v>
      </c>
      <c r="I140" s="101" t="s">
        <v>194</v>
      </c>
      <c r="J140" s="102" t="s">
        <v>122</v>
      </c>
      <c r="K140" s="104" t="s">
        <v>545</v>
      </c>
      <c r="L140" s="104" t="s">
        <v>545</v>
      </c>
      <c r="M140" s="104">
        <v>1434.67</v>
      </c>
      <c r="N140" s="104">
        <v>5022.6400000000003</v>
      </c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s="81" customFormat="1" x14ac:dyDescent="0.25">
      <c r="A141" s="74" t="s">
        <v>41</v>
      </c>
      <c r="B141" s="74" t="s">
        <v>41</v>
      </c>
      <c r="C141" s="105" t="s">
        <v>691</v>
      </c>
      <c r="D141" s="96" t="s">
        <v>21</v>
      </c>
      <c r="E141" s="97">
        <v>2019</v>
      </c>
      <c r="F141" s="98" t="s">
        <v>75</v>
      </c>
      <c r="G141" s="99" t="s">
        <v>312</v>
      </c>
      <c r="H141" s="100" t="s">
        <v>1082</v>
      </c>
      <c r="I141" s="101" t="s">
        <v>313</v>
      </c>
      <c r="J141" s="102" t="s">
        <v>735</v>
      </c>
      <c r="K141" s="104" t="s">
        <v>634</v>
      </c>
      <c r="L141" s="104" t="s">
        <v>634</v>
      </c>
      <c r="M141" s="104">
        <v>1236.43</v>
      </c>
      <c r="N141" s="104">
        <v>3029.39</v>
      </c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s="81" customFormat="1" x14ac:dyDescent="0.25">
      <c r="A142" s="74" t="s">
        <v>41</v>
      </c>
      <c r="B142" s="74" t="s">
        <v>41</v>
      </c>
      <c r="C142" s="105" t="s">
        <v>3944</v>
      </c>
      <c r="D142" s="96" t="s">
        <v>3945</v>
      </c>
      <c r="E142" s="97">
        <v>2023</v>
      </c>
      <c r="F142" s="98" t="s">
        <v>676</v>
      </c>
      <c r="G142" s="99" t="s">
        <v>280</v>
      </c>
      <c r="H142" s="100" t="s">
        <v>1083</v>
      </c>
      <c r="I142" s="101" t="s">
        <v>281</v>
      </c>
      <c r="J142" s="102" t="s">
        <v>661</v>
      </c>
      <c r="K142" s="104" t="s">
        <v>634</v>
      </c>
      <c r="L142" s="104" t="s">
        <v>634</v>
      </c>
      <c r="M142" s="104">
        <v>1360.07</v>
      </c>
      <c r="N142" s="104">
        <v>3166.66</v>
      </c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s="81" customFormat="1" x14ac:dyDescent="0.25">
      <c r="A143" s="74" t="s">
        <v>41</v>
      </c>
      <c r="B143" s="74" t="s">
        <v>41</v>
      </c>
      <c r="C143" s="105" t="s">
        <v>4037</v>
      </c>
      <c r="D143" s="96" t="s">
        <v>4038</v>
      </c>
      <c r="E143" s="97">
        <v>2023</v>
      </c>
      <c r="F143" s="98" t="s">
        <v>64</v>
      </c>
      <c r="G143" s="99" t="s">
        <v>159</v>
      </c>
      <c r="H143" s="100" t="s">
        <v>1084</v>
      </c>
      <c r="I143" s="101" t="s">
        <v>276</v>
      </c>
      <c r="J143" s="102" t="s">
        <v>105</v>
      </c>
      <c r="K143" s="104" t="s">
        <v>634</v>
      </c>
      <c r="L143" s="104" t="s">
        <v>634</v>
      </c>
      <c r="M143" s="104">
        <v>2300</v>
      </c>
      <c r="N143" s="104">
        <v>4633.33</v>
      </c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s="81" customFormat="1" x14ac:dyDescent="0.25">
      <c r="A144" s="74" t="s">
        <v>41</v>
      </c>
      <c r="B144" s="74" t="s">
        <v>41</v>
      </c>
      <c r="C144" s="105" t="s">
        <v>706</v>
      </c>
      <c r="D144" s="96" t="s">
        <v>568</v>
      </c>
      <c r="E144" s="97">
        <v>2022</v>
      </c>
      <c r="F144" s="98" t="s">
        <v>61</v>
      </c>
      <c r="G144" s="99" t="s">
        <v>102</v>
      </c>
      <c r="H144" s="100" t="s">
        <v>4039</v>
      </c>
      <c r="I144" s="101" t="s">
        <v>103</v>
      </c>
      <c r="J144" s="102" t="s">
        <v>798</v>
      </c>
      <c r="K144" s="104" t="s">
        <v>634</v>
      </c>
      <c r="L144" s="104" t="s">
        <v>634</v>
      </c>
      <c r="M144" s="104">
        <v>2064.84</v>
      </c>
      <c r="N144" s="104">
        <v>4306.2299999999996</v>
      </c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s="81" customFormat="1" x14ac:dyDescent="0.25">
      <c r="A145" s="74" t="s">
        <v>41</v>
      </c>
      <c r="B145" s="74" t="s">
        <v>41</v>
      </c>
      <c r="C145" s="105" t="s">
        <v>3944</v>
      </c>
      <c r="D145" s="96" t="s">
        <v>3945</v>
      </c>
      <c r="E145" s="97">
        <v>2023</v>
      </c>
      <c r="F145" s="98" t="s">
        <v>676</v>
      </c>
      <c r="G145" s="99" t="s">
        <v>280</v>
      </c>
      <c r="H145" s="100" t="s">
        <v>1086</v>
      </c>
      <c r="I145" s="101" t="s">
        <v>281</v>
      </c>
      <c r="J145" s="102" t="s">
        <v>661</v>
      </c>
      <c r="K145" s="104" t="s">
        <v>634</v>
      </c>
      <c r="L145" s="104" t="s">
        <v>634</v>
      </c>
      <c r="M145" s="104">
        <v>1360.07</v>
      </c>
      <c r="N145" s="104">
        <v>3166.66</v>
      </c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s="81" customFormat="1" x14ac:dyDescent="0.25">
      <c r="A146" s="74" t="s">
        <v>41</v>
      </c>
      <c r="B146" s="74" t="s">
        <v>41</v>
      </c>
      <c r="C146" s="105" t="s">
        <v>980</v>
      </c>
      <c r="D146" s="96" t="s">
        <v>981</v>
      </c>
      <c r="E146" s="97">
        <v>2022</v>
      </c>
      <c r="F146" s="98" t="s">
        <v>982</v>
      </c>
      <c r="G146" s="99" t="s">
        <v>983</v>
      </c>
      <c r="H146" s="100" t="s">
        <v>1087</v>
      </c>
      <c r="I146" s="101" t="s">
        <v>108</v>
      </c>
      <c r="J146" s="102" t="s">
        <v>695</v>
      </c>
      <c r="K146" s="104" t="s">
        <v>634</v>
      </c>
      <c r="L146" s="104" t="s">
        <v>634</v>
      </c>
      <c r="M146" s="104">
        <v>1424.79</v>
      </c>
      <c r="N146" s="104">
        <v>5038.51</v>
      </c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s="81" customFormat="1" x14ac:dyDescent="0.25">
      <c r="A147" s="74" t="s">
        <v>41</v>
      </c>
      <c r="B147" s="74" t="s">
        <v>41</v>
      </c>
      <c r="C147" s="105" t="s">
        <v>922</v>
      </c>
      <c r="D147" s="96" t="s">
        <v>923</v>
      </c>
      <c r="E147" s="97">
        <v>2023</v>
      </c>
      <c r="F147" s="98" t="s">
        <v>61</v>
      </c>
      <c r="G147" s="99" t="s">
        <v>102</v>
      </c>
      <c r="H147" s="100" t="s">
        <v>1088</v>
      </c>
      <c r="I147" s="101" t="s">
        <v>3890</v>
      </c>
      <c r="J147" s="102" t="s">
        <v>688</v>
      </c>
      <c r="K147" s="104" t="s">
        <v>634</v>
      </c>
      <c r="L147" s="104" t="s">
        <v>634</v>
      </c>
      <c r="M147" s="104">
        <v>2425.1999999999998</v>
      </c>
      <c r="N147" s="104">
        <v>2132.91</v>
      </c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s="81" customFormat="1" x14ac:dyDescent="0.25">
      <c r="A148" s="74" t="s">
        <v>41</v>
      </c>
      <c r="B148" s="74" t="s">
        <v>41</v>
      </c>
      <c r="C148" s="105" t="s">
        <v>703</v>
      </c>
      <c r="D148" s="96" t="s">
        <v>601</v>
      </c>
      <c r="E148" s="97">
        <v>2022</v>
      </c>
      <c r="F148" s="98" t="s">
        <v>66</v>
      </c>
      <c r="G148" s="99" t="s">
        <v>186</v>
      </c>
      <c r="H148" s="100" t="s">
        <v>1089</v>
      </c>
      <c r="I148" s="101" t="s">
        <v>4040</v>
      </c>
      <c r="J148" s="102" t="s">
        <v>740</v>
      </c>
      <c r="K148" s="104" t="s">
        <v>634</v>
      </c>
      <c r="L148" s="104" t="s">
        <v>634</v>
      </c>
      <c r="M148" s="104">
        <v>2199.12</v>
      </c>
      <c r="N148" s="104">
        <v>2415.1999999999998</v>
      </c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s="81" customFormat="1" x14ac:dyDescent="0.25">
      <c r="A149" s="74" t="s">
        <v>41</v>
      </c>
      <c r="B149" s="74" t="s">
        <v>41</v>
      </c>
      <c r="C149" s="105" t="s">
        <v>50</v>
      </c>
      <c r="D149" s="96" t="s">
        <v>14</v>
      </c>
      <c r="E149" s="97">
        <v>2019</v>
      </c>
      <c r="F149" s="98" t="s">
        <v>66</v>
      </c>
      <c r="G149" s="99" t="s">
        <v>186</v>
      </c>
      <c r="H149" s="100" t="s">
        <v>1091</v>
      </c>
      <c r="I149" s="101" t="s">
        <v>99</v>
      </c>
      <c r="J149" s="102" t="s">
        <v>652</v>
      </c>
      <c r="K149" s="104" t="s">
        <v>634</v>
      </c>
      <c r="L149" s="104" t="s">
        <v>634</v>
      </c>
      <c r="M149" s="104">
        <v>2199.12</v>
      </c>
      <c r="N149" s="104">
        <v>2415.1999999999998</v>
      </c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s="81" customFormat="1" x14ac:dyDescent="0.25">
      <c r="A150" s="74" t="s">
        <v>41</v>
      </c>
      <c r="B150" s="74" t="s">
        <v>41</v>
      </c>
      <c r="C150" s="105" t="s">
        <v>659</v>
      </c>
      <c r="D150" s="96" t="s">
        <v>4</v>
      </c>
      <c r="E150" s="97">
        <v>2020</v>
      </c>
      <c r="F150" s="98" t="s">
        <v>66</v>
      </c>
      <c r="G150" s="99" t="s">
        <v>186</v>
      </c>
      <c r="H150" s="100" t="s">
        <v>1092</v>
      </c>
      <c r="I150" s="101" t="s">
        <v>179</v>
      </c>
      <c r="J150" s="102" t="s">
        <v>418</v>
      </c>
      <c r="K150" s="104" t="s">
        <v>545</v>
      </c>
      <c r="L150" s="104" t="s">
        <v>545</v>
      </c>
      <c r="M150" s="104">
        <v>1480.94</v>
      </c>
      <c r="N150" s="104">
        <v>3525.97</v>
      </c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s="81" customFormat="1" x14ac:dyDescent="0.25">
      <c r="A151" s="74" t="s">
        <v>41</v>
      </c>
      <c r="B151" s="74" t="s">
        <v>41</v>
      </c>
      <c r="C151" s="105" t="s">
        <v>754</v>
      </c>
      <c r="D151" s="96" t="s">
        <v>755</v>
      </c>
      <c r="E151" s="97">
        <v>2022</v>
      </c>
      <c r="F151" s="98" t="s">
        <v>77</v>
      </c>
      <c r="G151" s="99" t="s">
        <v>403</v>
      </c>
      <c r="H151" s="100" t="s">
        <v>1093</v>
      </c>
      <c r="I151" s="101" t="s">
        <v>179</v>
      </c>
      <c r="J151" s="102" t="s">
        <v>873</v>
      </c>
      <c r="K151" s="104" t="s">
        <v>545</v>
      </c>
      <c r="L151" s="104" t="s">
        <v>545</v>
      </c>
      <c r="M151" s="104">
        <v>1328.3</v>
      </c>
      <c r="N151" s="104">
        <v>3165.25</v>
      </c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s="81" customFormat="1" x14ac:dyDescent="0.25">
      <c r="A152" s="74" t="s">
        <v>41</v>
      </c>
      <c r="B152" s="74" t="s">
        <v>41</v>
      </c>
      <c r="C152" s="105" t="s">
        <v>659</v>
      </c>
      <c r="D152" s="96" t="s">
        <v>4</v>
      </c>
      <c r="E152" s="97">
        <v>2020</v>
      </c>
      <c r="F152" s="98" t="s">
        <v>66</v>
      </c>
      <c r="G152" s="99" t="s">
        <v>186</v>
      </c>
      <c r="H152" s="100" t="s">
        <v>1094</v>
      </c>
      <c r="I152" s="101" t="s">
        <v>179</v>
      </c>
      <c r="J152" s="102" t="s">
        <v>419</v>
      </c>
      <c r="K152" s="104" t="s">
        <v>545</v>
      </c>
      <c r="L152" s="104" t="s">
        <v>545</v>
      </c>
      <c r="M152" s="104">
        <v>1480.94</v>
      </c>
      <c r="N152" s="104">
        <v>3525.97</v>
      </c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s="81" customFormat="1" x14ac:dyDescent="0.25">
      <c r="A153" s="74" t="s">
        <v>41</v>
      </c>
      <c r="B153" s="74" t="s">
        <v>41</v>
      </c>
      <c r="C153" s="105" t="s">
        <v>659</v>
      </c>
      <c r="D153" s="96" t="s">
        <v>4</v>
      </c>
      <c r="E153" s="97">
        <v>2020</v>
      </c>
      <c r="F153" s="98" t="s">
        <v>66</v>
      </c>
      <c r="G153" s="99" t="s">
        <v>186</v>
      </c>
      <c r="H153" s="100" t="s">
        <v>1095</v>
      </c>
      <c r="I153" s="101" t="s">
        <v>179</v>
      </c>
      <c r="J153" s="102" t="s">
        <v>694</v>
      </c>
      <c r="K153" s="104" t="s">
        <v>545</v>
      </c>
      <c r="L153" s="104" t="s">
        <v>545</v>
      </c>
      <c r="M153" s="104">
        <v>1328.3</v>
      </c>
      <c r="N153" s="104">
        <v>3222.57</v>
      </c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s="81" customFormat="1" x14ac:dyDescent="0.25">
      <c r="A154" s="74" t="s">
        <v>41</v>
      </c>
      <c r="B154" s="74" t="s">
        <v>41</v>
      </c>
      <c r="C154" s="105" t="s">
        <v>1096</v>
      </c>
      <c r="D154" s="96" t="s">
        <v>1097</v>
      </c>
      <c r="E154" s="97">
        <v>2023</v>
      </c>
      <c r="F154" s="98" t="s">
        <v>66</v>
      </c>
      <c r="G154" s="99" t="s">
        <v>186</v>
      </c>
      <c r="H154" s="100" t="s">
        <v>1098</v>
      </c>
      <c r="I154" s="101" t="s">
        <v>99</v>
      </c>
      <c r="J154" s="102" t="s">
        <v>816</v>
      </c>
      <c r="K154" s="104" t="s">
        <v>634</v>
      </c>
      <c r="L154" s="104" t="s">
        <v>634</v>
      </c>
      <c r="M154" s="104">
        <v>2199.12</v>
      </c>
      <c r="N154" s="104">
        <v>2415.1999999999998</v>
      </c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s="81" customFormat="1" x14ac:dyDescent="0.25">
      <c r="A155" s="74" t="s">
        <v>41</v>
      </c>
      <c r="B155" s="74" t="s">
        <v>41</v>
      </c>
      <c r="C155" s="105" t="s">
        <v>4037</v>
      </c>
      <c r="D155" s="96" t="s">
        <v>4038</v>
      </c>
      <c r="E155" s="97">
        <v>2023</v>
      </c>
      <c r="F155" s="98" t="s">
        <v>64</v>
      </c>
      <c r="G155" s="99" t="s">
        <v>159</v>
      </c>
      <c r="H155" s="100" t="s">
        <v>1099</v>
      </c>
      <c r="I155" s="101" t="s">
        <v>310</v>
      </c>
      <c r="J155" s="102" t="s">
        <v>114</v>
      </c>
      <c r="K155" s="104" t="s">
        <v>634</v>
      </c>
      <c r="L155" s="104" t="s">
        <v>634</v>
      </c>
      <c r="M155" s="104">
        <v>1320</v>
      </c>
      <c r="N155" s="104">
        <v>2518.11</v>
      </c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s="81" customFormat="1" x14ac:dyDescent="0.25">
      <c r="A156" s="74" t="s">
        <v>41</v>
      </c>
      <c r="B156" s="74" t="s">
        <v>41</v>
      </c>
      <c r="C156" s="105" t="s">
        <v>659</v>
      </c>
      <c r="D156" s="96" t="s">
        <v>4</v>
      </c>
      <c r="E156" s="97">
        <v>2020</v>
      </c>
      <c r="F156" s="98" t="s">
        <v>66</v>
      </c>
      <c r="G156" s="99" t="s">
        <v>186</v>
      </c>
      <c r="H156" s="100" t="s">
        <v>1101</v>
      </c>
      <c r="I156" s="101" t="s">
        <v>179</v>
      </c>
      <c r="J156" s="102" t="s">
        <v>420</v>
      </c>
      <c r="K156" s="104" t="s">
        <v>545</v>
      </c>
      <c r="L156" s="104" t="s">
        <v>545</v>
      </c>
      <c r="M156" s="104">
        <v>1480.94</v>
      </c>
      <c r="N156" s="104">
        <v>3525.97</v>
      </c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s="81" customFormat="1" x14ac:dyDescent="0.25">
      <c r="A157" s="74" t="s">
        <v>41</v>
      </c>
      <c r="B157" s="74" t="s">
        <v>41</v>
      </c>
      <c r="C157" s="105" t="s">
        <v>943</v>
      </c>
      <c r="D157" s="96" t="s">
        <v>944</v>
      </c>
      <c r="E157" s="97">
        <v>2023</v>
      </c>
      <c r="F157" s="98" t="s">
        <v>66</v>
      </c>
      <c r="G157" s="99" t="s">
        <v>186</v>
      </c>
      <c r="H157" s="100" t="s">
        <v>3955</v>
      </c>
      <c r="I157" s="101" t="s">
        <v>160</v>
      </c>
      <c r="J157" s="102" t="s">
        <v>294</v>
      </c>
      <c r="K157" s="104" t="s">
        <v>634</v>
      </c>
      <c r="L157" s="104" t="s">
        <v>634</v>
      </c>
      <c r="M157" s="104">
        <v>2691.57</v>
      </c>
      <c r="N157" s="104">
        <v>5752.39</v>
      </c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s="81" customFormat="1" x14ac:dyDescent="0.25">
      <c r="A158" s="74" t="s">
        <v>41</v>
      </c>
      <c r="B158" s="74" t="s">
        <v>41</v>
      </c>
      <c r="C158" s="105" t="s">
        <v>51</v>
      </c>
      <c r="D158" s="96" t="s">
        <v>1</v>
      </c>
      <c r="E158" s="97">
        <v>2020</v>
      </c>
      <c r="F158" s="98" t="s">
        <v>67</v>
      </c>
      <c r="G158" s="99" t="s">
        <v>193</v>
      </c>
      <c r="H158" s="100" t="s">
        <v>1103</v>
      </c>
      <c r="I158" s="101" t="s">
        <v>194</v>
      </c>
      <c r="J158" s="102" t="s">
        <v>226</v>
      </c>
      <c r="K158" s="104" t="s">
        <v>545</v>
      </c>
      <c r="L158" s="104" t="s">
        <v>545</v>
      </c>
      <c r="M158" s="104">
        <v>1434.67</v>
      </c>
      <c r="N158" s="104">
        <v>5022.6400000000003</v>
      </c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s="81" customFormat="1" x14ac:dyDescent="0.25">
      <c r="A159" s="74" t="s">
        <v>41</v>
      </c>
      <c r="B159" s="74" t="s">
        <v>41</v>
      </c>
      <c r="C159" s="105" t="s">
        <v>668</v>
      </c>
      <c r="D159" s="96" t="s">
        <v>10</v>
      </c>
      <c r="E159" s="97">
        <v>2019</v>
      </c>
      <c r="F159" s="98" t="s">
        <v>76</v>
      </c>
      <c r="G159" s="99" t="s">
        <v>328</v>
      </c>
      <c r="H159" s="100" t="s">
        <v>1104</v>
      </c>
      <c r="I159" s="101" t="s">
        <v>179</v>
      </c>
      <c r="J159" s="102" t="s">
        <v>665</v>
      </c>
      <c r="K159" s="104" t="s">
        <v>634</v>
      </c>
      <c r="L159" s="104" t="s">
        <v>634</v>
      </c>
      <c r="M159" s="104">
        <v>1122.2</v>
      </c>
      <c r="N159" s="104">
        <v>3112.55</v>
      </c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s="81" customFormat="1" x14ac:dyDescent="0.25">
      <c r="A160" s="74" t="s">
        <v>41</v>
      </c>
      <c r="B160" s="74" t="s">
        <v>41</v>
      </c>
      <c r="C160" s="105" t="s">
        <v>1105</v>
      </c>
      <c r="D160" s="96" t="s">
        <v>1106</v>
      </c>
      <c r="E160" s="97">
        <v>2022</v>
      </c>
      <c r="F160" s="98" t="s">
        <v>1107</v>
      </c>
      <c r="G160" s="99" t="s">
        <v>1108</v>
      </c>
      <c r="H160" s="100" t="s">
        <v>1109</v>
      </c>
      <c r="I160" s="101" t="s">
        <v>1110</v>
      </c>
      <c r="J160" s="102" t="s">
        <v>875</v>
      </c>
      <c r="K160" s="104" t="s">
        <v>634</v>
      </c>
      <c r="L160" s="104" t="s">
        <v>634</v>
      </c>
      <c r="M160" s="104">
        <v>2244.38</v>
      </c>
      <c r="N160" s="104">
        <v>4552.18</v>
      </c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s="81" customFormat="1" x14ac:dyDescent="0.25">
      <c r="A161" s="74" t="s">
        <v>41</v>
      </c>
      <c r="B161" s="74" t="s">
        <v>41</v>
      </c>
      <c r="C161" s="105" t="s">
        <v>565</v>
      </c>
      <c r="D161" s="96" t="s">
        <v>33</v>
      </c>
      <c r="E161" s="97">
        <v>2021</v>
      </c>
      <c r="F161" s="98" t="s">
        <v>77</v>
      </c>
      <c r="G161" s="99" t="s">
        <v>403</v>
      </c>
      <c r="H161" s="100" t="s">
        <v>1111</v>
      </c>
      <c r="I161" s="101" t="s">
        <v>99</v>
      </c>
      <c r="J161" s="102" t="s">
        <v>788</v>
      </c>
      <c r="K161" s="104" t="s">
        <v>634</v>
      </c>
      <c r="L161" s="104" t="s">
        <v>634</v>
      </c>
      <c r="M161" s="104">
        <v>1460.8</v>
      </c>
      <c r="N161" s="104">
        <v>3007.39</v>
      </c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s="81" customFormat="1" x14ac:dyDescent="0.25">
      <c r="A162" s="74" t="s">
        <v>41</v>
      </c>
      <c r="B162" s="74" t="s">
        <v>41</v>
      </c>
      <c r="C162" s="105" t="s">
        <v>744</v>
      </c>
      <c r="D162" s="96" t="s">
        <v>29</v>
      </c>
      <c r="E162" s="97">
        <v>2021</v>
      </c>
      <c r="F162" s="98" t="s">
        <v>64</v>
      </c>
      <c r="G162" s="99" t="s">
        <v>159</v>
      </c>
      <c r="H162" s="100" t="s">
        <v>1113</v>
      </c>
      <c r="I162" s="101" t="s">
        <v>93</v>
      </c>
      <c r="J162" s="102" t="s">
        <v>745</v>
      </c>
      <c r="K162" s="104" t="s">
        <v>634</v>
      </c>
      <c r="L162" s="104" t="s">
        <v>634</v>
      </c>
      <c r="M162" s="104">
        <v>2315.0500000000002</v>
      </c>
      <c r="N162" s="104">
        <v>5306.78</v>
      </c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s="81" customFormat="1" x14ac:dyDescent="0.25">
      <c r="A163" s="74" t="s">
        <v>41</v>
      </c>
      <c r="B163" s="74" t="s">
        <v>41</v>
      </c>
      <c r="C163" s="105" t="s">
        <v>706</v>
      </c>
      <c r="D163" s="96" t="s">
        <v>568</v>
      </c>
      <c r="E163" s="97">
        <v>2022</v>
      </c>
      <c r="F163" s="98" t="s">
        <v>61</v>
      </c>
      <c r="G163" s="99" t="s">
        <v>102</v>
      </c>
      <c r="H163" s="100" t="s">
        <v>4041</v>
      </c>
      <c r="I163" s="101" t="s">
        <v>103</v>
      </c>
      <c r="J163" s="102" t="s">
        <v>798</v>
      </c>
      <c r="K163" s="104" t="s">
        <v>634</v>
      </c>
      <c r="L163" s="104" t="s">
        <v>634</v>
      </c>
      <c r="M163" s="104">
        <v>2064.84</v>
      </c>
      <c r="N163" s="104">
        <v>4306.2299999999996</v>
      </c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s="81" customFormat="1" x14ac:dyDescent="0.25">
      <c r="A164" s="74" t="s">
        <v>41</v>
      </c>
      <c r="B164" s="74" t="s">
        <v>41</v>
      </c>
      <c r="C164" s="105" t="s">
        <v>668</v>
      </c>
      <c r="D164" s="96" t="s">
        <v>10</v>
      </c>
      <c r="E164" s="97">
        <v>2019</v>
      </c>
      <c r="F164" s="98" t="s">
        <v>76</v>
      </c>
      <c r="G164" s="99" t="s">
        <v>328</v>
      </c>
      <c r="H164" s="100" t="s">
        <v>1116</v>
      </c>
      <c r="I164" s="101" t="s">
        <v>179</v>
      </c>
      <c r="J164" s="102" t="s">
        <v>342</v>
      </c>
      <c r="K164" s="104" t="s">
        <v>545</v>
      </c>
      <c r="L164" s="104" t="s">
        <v>545</v>
      </c>
      <c r="M164" s="104">
        <v>1122.2</v>
      </c>
      <c r="N164" s="104">
        <v>3112.55</v>
      </c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s="81" customFormat="1" x14ac:dyDescent="0.25">
      <c r="A165" s="74" t="s">
        <v>41</v>
      </c>
      <c r="B165" s="74" t="s">
        <v>41</v>
      </c>
      <c r="C165" s="105" t="s">
        <v>943</v>
      </c>
      <c r="D165" s="96" t="s">
        <v>944</v>
      </c>
      <c r="E165" s="97">
        <v>2023</v>
      </c>
      <c r="F165" s="98" t="s">
        <v>66</v>
      </c>
      <c r="G165" s="99" t="s">
        <v>186</v>
      </c>
      <c r="H165" s="100" t="s">
        <v>1117</v>
      </c>
      <c r="I165" s="101" t="s">
        <v>95</v>
      </c>
      <c r="J165" s="102" t="s">
        <v>734</v>
      </c>
      <c r="K165" s="104" t="s">
        <v>634</v>
      </c>
      <c r="L165" s="104" t="s">
        <v>634</v>
      </c>
      <c r="M165" s="104">
        <v>2366.17</v>
      </c>
      <c r="N165" s="104">
        <v>2425.1999999999998</v>
      </c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s="81" customFormat="1" x14ac:dyDescent="0.25">
      <c r="A166" s="74" t="s">
        <v>41</v>
      </c>
      <c r="B166" s="74" t="s">
        <v>41</v>
      </c>
      <c r="C166" s="105" t="s">
        <v>656</v>
      </c>
      <c r="D166" s="96" t="s">
        <v>657</v>
      </c>
      <c r="E166" s="97">
        <v>2023</v>
      </c>
      <c r="F166" s="98" t="s">
        <v>61</v>
      </c>
      <c r="G166" s="99" t="s">
        <v>102</v>
      </c>
      <c r="H166" s="100" t="s">
        <v>1118</v>
      </c>
      <c r="I166" s="101" t="s">
        <v>162</v>
      </c>
      <c r="J166" s="102" t="s">
        <v>658</v>
      </c>
      <c r="K166" s="104" t="s">
        <v>634</v>
      </c>
      <c r="L166" s="104" t="s">
        <v>634</v>
      </c>
      <c r="M166" s="104">
        <v>2026.8</v>
      </c>
      <c r="N166" s="104">
        <v>4395.59</v>
      </c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s="81" customFormat="1" x14ac:dyDescent="0.25">
      <c r="A167" s="74" t="s">
        <v>41</v>
      </c>
      <c r="B167" s="74" t="s">
        <v>41</v>
      </c>
      <c r="C167" s="105" t="s">
        <v>929</v>
      </c>
      <c r="D167" s="96" t="s">
        <v>930</v>
      </c>
      <c r="E167" s="97">
        <v>2018</v>
      </c>
      <c r="F167" s="98" t="s">
        <v>61</v>
      </c>
      <c r="G167" s="99" t="s">
        <v>102</v>
      </c>
      <c r="H167" s="100" t="s">
        <v>1119</v>
      </c>
      <c r="I167" s="101" t="s">
        <v>179</v>
      </c>
      <c r="J167" s="102" t="s">
        <v>1120</v>
      </c>
      <c r="K167" s="104" t="s">
        <v>547</v>
      </c>
      <c r="L167" s="104" t="s">
        <v>547</v>
      </c>
      <c r="M167" s="104">
        <v>1426.32</v>
      </c>
      <c r="N167" s="104">
        <v>2530.5</v>
      </c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s="81" customFormat="1" x14ac:dyDescent="0.25">
      <c r="A168" s="74" t="s">
        <v>41</v>
      </c>
      <c r="B168" s="74" t="s">
        <v>41</v>
      </c>
      <c r="C168" s="105" t="s">
        <v>922</v>
      </c>
      <c r="D168" s="96" t="s">
        <v>923</v>
      </c>
      <c r="E168" s="97">
        <v>2023</v>
      </c>
      <c r="F168" s="98" t="s">
        <v>61</v>
      </c>
      <c r="G168" s="99" t="s">
        <v>102</v>
      </c>
      <c r="H168" s="100" t="s">
        <v>1121</v>
      </c>
      <c r="I168" s="101" t="s">
        <v>3890</v>
      </c>
      <c r="J168" s="102" t="s">
        <v>749</v>
      </c>
      <c r="K168" s="104" t="s">
        <v>634</v>
      </c>
      <c r="L168" s="104" t="s">
        <v>634</v>
      </c>
      <c r="M168" s="104">
        <v>1858.89</v>
      </c>
      <c r="N168" s="104">
        <v>3243.81</v>
      </c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s="81" customFormat="1" x14ac:dyDescent="0.25">
      <c r="A169" s="74" t="s">
        <v>41</v>
      </c>
      <c r="B169" s="74" t="s">
        <v>41</v>
      </c>
      <c r="C169" s="105" t="s">
        <v>706</v>
      </c>
      <c r="D169" s="96" t="s">
        <v>568</v>
      </c>
      <c r="E169" s="97">
        <v>2022</v>
      </c>
      <c r="F169" s="98" t="s">
        <v>61</v>
      </c>
      <c r="G169" s="99" t="s">
        <v>102</v>
      </c>
      <c r="H169" s="100" t="s">
        <v>1122</v>
      </c>
      <c r="I169" s="101" t="s">
        <v>86</v>
      </c>
      <c r="J169" s="102" t="s">
        <v>750</v>
      </c>
      <c r="K169" s="104" t="s">
        <v>634</v>
      </c>
      <c r="L169" s="104" t="s">
        <v>634</v>
      </c>
      <c r="M169" s="104">
        <v>2498.17</v>
      </c>
      <c r="N169" s="104">
        <v>5098.95</v>
      </c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s="81" customFormat="1" x14ac:dyDescent="0.25">
      <c r="A170" s="74" t="s">
        <v>41</v>
      </c>
      <c r="B170" s="74" t="s">
        <v>41</v>
      </c>
      <c r="C170" s="105" t="s">
        <v>659</v>
      </c>
      <c r="D170" s="96" t="s">
        <v>4</v>
      </c>
      <c r="E170" s="97">
        <v>2020</v>
      </c>
      <c r="F170" s="98" t="s">
        <v>66</v>
      </c>
      <c r="G170" s="99" t="s">
        <v>186</v>
      </c>
      <c r="H170" s="100" t="s">
        <v>1123</v>
      </c>
      <c r="I170" s="101" t="s">
        <v>179</v>
      </c>
      <c r="J170" s="102" t="s">
        <v>3942</v>
      </c>
      <c r="K170" s="104" t="s">
        <v>545</v>
      </c>
      <c r="L170" s="104" t="s">
        <v>545</v>
      </c>
      <c r="M170" s="104">
        <v>1856.3</v>
      </c>
      <c r="N170" s="104">
        <v>4386.1899999999996</v>
      </c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s="81" customFormat="1" x14ac:dyDescent="0.25">
      <c r="A171" s="74" t="s">
        <v>41</v>
      </c>
      <c r="B171" s="74" t="s">
        <v>41</v>
      </c>
      <c r="C171" s="105" t="s">
        <v>4037</v>
      </c>
      <c r="D171" s="96" t="s">
        <v>4038</v>
      </c>
      <c r="E171" s="97">
        <v>2023</v>
      </c>
      <c r="F171" s="98" t="s">
        <v>64</v>
      </c>
      <c r="G171" s="99" t="s">
        <v>159</v>
      </c>
      <c r="H171" s="100" t="s">
        <v>1124</v>
      </c>
      <c r="I171" s="101" t="s">
        <v>276</v>
      </c>
      <c r="J171" s="102" t="s">
        <v>105</v>
      </c>
      <c r="K171" s="104" t="s">
        <v>634</v>
      </c>
      <c r="L171" s="104" t="s">
        <v>634</v>
      </c>
      <c r="M171" s="104">
        <v>2300</v>
      </c>
      <c r="N171" s="104">
        <v>4633.33</v>
      </c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s="81" customFormat="1" x14ac:dyDescent="0.25">
      <c r="A172" s="74" t="s">
        <v>41</v>
      </c>
      <c r="B172" s="74" t="s">
        <v>41</v>
      </c>
      <c r="C172" s="105" t="s">
        <v>691</v>
      </c>
      <c r="D172" s="96" t="s">
        <v>21</v>
      </c>
      <c r="E172" s="97">
        <v>2019</v>
      </c>
      <c r="F172" s="98" t="s">
        <v>75</v>
      </c>
      <c r="G172" s="99" t="s">
        <v>312</v>
      </c>
      <c r="H172" s="100" t="s">
        <v>1125</v>
      </c>
      <c r="I172" s="101" t="s">
        <v>313</v>
      </c>
      <c r="J172" s="102" t="s">
        <v>721</v>
      </c>
      <c r="K172" s="104" t="s">
        <v>634</v>
      </c>
      <c r="L172" s="104" t="s">
        <v>634</v>
      </c>
      <c r="M172" s="104">
        <v>1236.43</v>
      </c>
      <c r="N172" s="104">
        <v>3029.39</v>
      </c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s="81" customFormat="1" x14ac:dyDescent="0.25">
      <c r="A173" s="74" t="s">
        <v>41</v>
      </c>
      <c r="B173" s="74" t="s">
        <v>41</v>
      </c>
      <c r="C173" s="105" t="s">
        <v>706</v>
      </c>
      <c r="D173" s="96" t="s">
        <v>568</v>
      </c>
      <c r="E173" s="97">
        <v>2022</v>
      </c>
      <c r="F173" s="98" t="s">
        <v>61</v>
      </c>
      <c r="G173" s="99" t="s">
        <v>102</v>
      </c>
      <c r="H173" s="100" t="s">
        <v>1126</v>
      </c>
      <c r="I173" s="101" t="s">
        <v>103</v>
      </c>
      <c r="J173" s="102" t="s">
        <v>728</v>
      </c>
      <c r="K173" s="104" t="s">
        <v>634</v>
      </c>
      <c r="L173" s="104" t="s">
        <v>634</v>
      </c>
      <c r="M173" s="104">
        <v>2064.84</v>
      </c>
      <c r="N173" s="104">
        <v>4306.2299999999996</v>
      </c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s="81" customFormat="1" x14ac:dyDescent="0.25">
      <c r="A174" s="74" t="s">
        <v>41</v>
      </c>
      <c r="B174" s="74" t="s">
        <v>41</v>
      </c>
      <c r="C174" s="105" t="s">
        <v>691</v>
      </c>
      <c r="D174" s="96" t="s">
        <v>21</v>
      </c>
      <c r="E174" s="97">
        <v>2019</v>
      </c>
      <c r="F174" s="98" t="s">
        <v>75</v>
      </c>
      <c r="G174" s="99" t="s">
        <v>312</v>
      </c>
      <c r="H174" s="100" t="s">
        <v>1127</v>
      </c>
      <c r="I174" s="101" t="s">
        <v>313</v>
      </c>
      <c r="J174" s="102" t="s">
        <v>752</v>
      </c>
      <c r="K174" s="104" t="s">
        <v>634</v>
      </c>
      <c r="L174" s="104" t="s">
        <v>634</v>
      </c>
      <c r="M174" s="104">
        <v>1236.43</v>
      </c>
      <c r="N174" s="104">
        <v>3029.39</v>
      </c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s="81" customFormat="1" x14ac:dyDescent="0.25">
      <c r="A175" s="74" t="s">
        <v>41</v>
      </c>
      <c r="B175" s="74" t="s">
        <v>41</v>
      </c>
      <c r="C175" s="105" t="s">
        <v>3944</v>
      </c>
      <c r="D175" s="96" t="s">
        <v>3945</v>
      </c>
      <c r="E175" s="97">
        <v>2023</v>
      </c>
      <c r="F175" s="98" t="s">
        <v>676</v>
      </c>
      <c r="G175" s="99" t="s">
        <v>280</v>
      </c>
      <c r="H175" s="100" t="s">
        <v>1128</v>
      </c>
      <c r="I175" s="101" t="s">
        <v>281</v>
      </c>
      <c r="J175" s="102" t="s">
        <v>753</v>
      </c>
      <c r="K175" s="104" t="s">
        <v>634</v>
      </c>
      <c r="L175" s="104" t="s">
        <v>634</v>
      </c>
      <c r="M175" s="104">
        <v>1360.07</v>
      </c>
      <c r="N175" s="104">
        <v>3166.66</v>
      </c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s="81" customFormat="1" x14ac:dyDescent="0.25">
      <c r="A176" s="74" t="s">
        <v>41</v>
      </c>
      <c r="B176" s="74" t="s">
        <v>41</v>
      </c>
      <c r="C176" s="105" t="s">
        <v>691</v>
      </c>
      <c r="D176" s="96" t="s">
        <v>21</v>
      </c>
      <c r="E176" s="97">
        <v>2019</v>
      </c>
      <c r="F176" s="98" t="s">
        <v>75</v>
      </c>
      <c r="G176" s="99" t="s">
        <v>312</v>
      </c>
      <c r="H176" s="100" t="s">
        <v>1129</v>
      </c>
      <c r="I176" s="101" t="s">
        <v>313</v>
      </c>
      <c r="J176" s="102" t="s">
        <v>653</v>
      </c>
      <c r="K176" s="104" t="s">
        <v>634</v>
      </c>
      <c r="L176" s="104" t="s">
        <v>634</v>
      </c>
      <c r="M176" s="104">
        <v>1236.43</v>
      </c>
      <c r="N176" s="104">
        <v>3029.39</v>
      </c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s="81" customFormat="1" x14ac:dyDescent="0.25">
      <c r="A177" s="74" t="s">
        <v>41</v>
      </c>
      <c r="B177" s="74" t="s">
        <v>41</v>
      </c>
      <c r="C177" s="105" t="s">
        <v>1105</v>
      </c>
      <c r="D177" s="96" t="s">
        <v>1106</v>
      </c>
      <c r="E177" s="97">
        <v>2022</v>
      </c>
      <c r="F177" s="98" t="s">
        <v>1107</v>
      </c>
      <c r="G177" s="99" t="s">
        <v>1108</v>
      </c>
      <c r="H177" s="100" t="s">
        <v>1130</v>
      </c>
      <c r="I177" s="101" t="s">
        <v>1110</v>
      </c>
      <c r="J177" s="102" t="s">
        <v>875</v>
      </c>
      <c r="K177" s="104" t="s">
        <v>634</v>
      </c>
      <c r="L177" s="104" t="s">
        <v>634</v>
      </c>
      <c r="M177" s="104">
        <v>2244.38</v>
      </c>
      <c r="N177" s="104">
        <v>4552.18</v>
      </c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s="81" customFormat="1" x14ac:dyDescent="0.25">
      <c r="A178" s="74" t="s">
        <v>41</v>
      </c>
      <c r="B178" s="74" t="s">
        <v>41</v>
      </c>
      <c r="C178" s="105" t="s">
        <v>51</v>
      </c>
      <c r="D178" s="96" t="s">
        <v>1</v>
      </c>
      <c r="E178" s="97">
        <v>2020</v>
      </c>
      <c r="F178" s="98" t="s">
        <v>67</v>
      </c>
      <c r="G178" s="99" t="s">
        <v>193</v>
      </c>
      <c r="H178" s="100" t="s">
        <v>1131</v>
      </c>
      <c r="I178" s="101" t="s">
        <v>194</v>
      </c>
      <c r="J178" s="102" t="s">
        <v>208</v>
      </c>
      <c r="K178" s="104" t="s">
        <v>545</v>
      </c>
      <c r="L178" s="104" t="s">
        <v>545</v>
      </c>
      <c r="M178" s="104">
        <v>1434.67</v>
      </c>
      <c r="N178" s="104">
        <v>5022.6400000000003</v>
      </c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s="81" customFormat="1" x14ac:dyDescent="0.25">
      <c r="A179" s="74" t="s">
        <v>41</v>
      </c>
      <c r="B179" s="74" t="s">
        <v>41</v>
      </c>
      <c r="C179" s="105" t="s">
        <v>980</v>
      </c>
      <c r="D179" s="96" t="s">
        <v>981</v>
      </c>
      <c r="E179" s="97">
        <v>2022</v>
      </c>
      <c r="F179" s="98" t="s">
        <v>982</v>
      </c>
      <c r="G179" s="99" t="s">
        <v>983</v>
      </c>
      <c r="H179" s="100" t="s">
        <v>1132</v>
      </c>
      <c r="I179" s="101" t="s">
        <v>108</v>
      </c>
      <c r="J179" s="102" t="s">
        <v>695</v>
      </c>
      <c r="K179" s="104" t="s">
        <v>545</v>
      </c>
      <c r="L179" s="104" t="s">
        <v>545</v>
      </c>
      <c r="M179" s="104">
        <v>1424.79</v>
      </c>
      <c r="N179" s="104">
        <v>5038.51</v>
      </c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s="81" customFormat="1" x14ac:dyDescent="0.25">
      <c r="A180" s="74" t="s">
        <v>41</v>
      </c>
      <c r="B180" s="74" t="s">
        <v>41</v>
      </c>
      <c r="C180" s="105" t="s">
        <v>3944</v>
      </c>
      <c r="D180" s="96" t="s">
        <v>3945</v>
      </c>
      <c r="E180" s="97">
        <v>2023</v>
      </c>
      <c r="F180" s="98" t="s">
        <v>676</v>
      </c>
      <c r="G180" s="99" t="s">
        <v>280</v>
      </c>
      <c r="H180" s="100" t="s">
        <v>1133</v>
      </c>
      <c r="I180" s="101" t="s">
        <v>281</v>
      </c>
      <c r="J180" s="102" t="s">
        <v>736</v>
      </c>
      <c r="K180" s="104" t="s">
        <v>634</v>
      </c>
      <c r="L180" s="104" t="s">
        <v>634</v>
      </c>
      <c r="M180" s="104">
        <v>1360.07</v>
      </c>
      <c r="N180" s="104">
        <v>3166.66</v>
      </c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s="81" customFormat="1" x14ac:dyDescent="0.25">
      <c r="A181" s="74" t="s">
        <v>41</v>
      </c>
      <c r="B181" s="74" t="s">
        <v>41</v>
      </c>
      <c r="C181" s="105" t="s">
        <v>659</v>
      </c>
      <c r="D181" s="96" t="s">
        <v>4</v>
      </c>
      <c r="E181" s="97">
        <v>2020</v>
      </c>
      <c r="F181" s="98" t="s">
        <v>66</v>
      </c>
      <c r="G181" s="99" t="s">
        <v>186</v>
      </c>
      <c r="H181" s="100" t="s">
        <v>3909</v>
      </c>
      <c r="I181" s="101" t="s">
        <v>179</v>
      </c>
      <c r="J181" s="102" t="s">
        <v>812</v>
      </c>
      <c r="K181" s="104" t="s">
        <v>545</v>
      </c>
      <c r="L181" s="104" t="s">
        <v>545</v>
      </c>
      <c r="M181" s="104">
        <v>1328.3</v>
      </c>
      <c r="N181" s="104">
        <v>3222.57</v>
      </c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s="81" customFormat="1" x14ac:dyDescent="0.25">
      <c r="A182" s="74" t="s">
        <v>41</v>
      </c>
      <c r="B182" s="74" t="s">
        <v>41</v>
      </c>
      <c r="C182" s="105" t="s">
        <v>691</v>
      </c>
      <c r="D182" s="96" t="s">
        <v>21</v>
      </c>
      <c r="E182" s="97">
        <v>2019</v>
      </c>
      <c r="F182" s="98" t="s">
        <v>75</v>
      </c>
      <c r="G182" s="99" t="s">
        <v>312</v>
      </c>
      <c r="H182" s="100" t="s">
        <v>1134</v>
      </c>
      <c r="I182" s="101" t="s">
        <v>313</v>
      </c>
      <c r="J182" s="102" t="s">
        <v>757</v>
      </c>
      <c r="K182" s="104" t="s">
        <v>634</v>
      </c>
      <c r="L182" s="104" t="s">
        <v>634</v>
      </c>
      <c r="M182" s="104">
        <v>1236.43</v>
      </c>
      <c r="N182" s="104">
        <v>3029.39</v>
      </c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s="81" customFormat="1" x14ac:dyDescent="0.25">
      <c r="A183" s="74" t="s">
        <v>41</v>
      </c>
      <c r="B183" s="74" t="s">
        <v>41</v>
      </c>
      <c r="C183" s="105" t="s">
        <v>3944</v>
      </c>
      <c r="D183" s="96" t="s">
        <v>3945</v>
      </c>
      <c r="E183" s="97">
        <v>2023</v>
      </c>
      <c r="F183" s="98" t="s">
        <v>676</v>
      </c>
      <c r="G183" s="99" t="s">
        <v>280</v>
      </c>
      <c r="H183" s="100" t="s">
        <v>1135</v>
      </c>
      <c r="I183" s="101" t="s">
        <v>281</v>
      </c>
      <c r="J183" s="102" t="s">
        <v>793</v>
      </c>
      <c r="K183" s="104" t="s">
        <v>634</v>
      </c>
      <c r="L183" s="104" t="s">
        <v>634</v>
      </c>
      <c r="M183" s="104">
        <v>1360.07</v>
      </c>
      <c r="N183" s="104">
        <v>3166.66</v>
      </c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s="81" customFormat="1" x14ac:dyDescent="0.25">
      <c r="A184" s="74" t="s">
        <v>41</v>
      </c>
      <c r="B184" s="74" t="s">
        <v>41</v>
      </c>
      <c r="C184" s="105" t="s">
        <v>670</v>
      </c>
      <c r="D184" s="96" t="s">
        <v>12</v>
      </c>
      <c r="E184" s="97">
        <v>2021</v>
      </c>
      <c r="F184" s="98" t="s">
        <v>66</v>
      </c>
      <c r="G184" s="99" t="s">
        <v>186</v>
      </c>
      <c r="H184" s="100" t="s">
        <v>1137</v>
      </c>
      <c r="I184" s="101" t="s">
        <v>162</v>
      </c>
      <c r="J184" s="102" t="s">
        <v>671</v>
      </c>
      <c r="K184" s="104" t="s">
        <v>634</v>
      </c>
      <c r="L184" s="104" t="s">
        <v>634</v>
      </c>
      <c r="M184" s="104">
        <v>2199.12</v>
      </c>
      <c r="N184" s="104">
        <v>2415.1999999999998</v>
      </c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s="81" customFormat="1" x14ac:dyDescent="0.25">
      <c r="A185" s="74" t="s">
        <v>41</v>
      </c>
      <c r="B185" s="74" t="s">
        <v>41</v>
      </c>
      <c r="C185" s="105" t="s">
        <v>51</v>
      </c>
      <c r="D185" s="96" t="s">
        <v>1</v>
      </c>
      <c r="E185" s="97">
        <v>2020</v>
      </c>
      <c r="F185" s="98" t="s">
        <v>67</v>
      </c>
      <c r="G185" s="99" t="s">
        <v>193</v>
      </c>
      <c r="H185" s="100" t="s">
        <v>1138</v>
      </c>
      <c r="I185" s="101" t="s">
        <v>194</v>
      </c>
      <c r="J185" s="102" t="s">
        <v>742</v>
      </c>
      <c r="K185" s="104" t="s">
        <v>545</v>
      </c>
      <c r="L185" s="104" t="s">
        <v>545</v>
      </c>
      <c r="M185" s="104">
        <v>1434.67</v>
      </c>
      <c r="N185" s="104">
        <v>5022.6400000000003</v>
      </c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s="81" customFormat="1" x14ac:dyDescent="0.25">
      <c r="A186" s="74" t="s">
        <v>41</v>
      </c>
      <c r="B186" s="74" t="s">
        <v>41</v>
      </c>
      <c r="C186" s="105" t="s">
        <v>668</v>
      </c>
      <c r="D186" s="96" t="s">
        <v>10</v>
      </c>
      <c r="E186" s="97">
        <v>2019</v>
      </c>
      <c r="F186" s="98" t="s">
        <v>76</v>
      </c>
      <c r="G186" s="99" t="s">
        <v>328</v>
      </c>
      <c r="H186" s="100" t="s">
        <v>1139</v>
      </c>
      <c r="I186" s="101" t="s">
        <v>179</v>
      </c>
      <c r="J186" s="102" t="s">
        <v>758</v>
      </c>
      <c r="K186" s="104" t="s">
        <v>545</v>
      </c>
      <c r="L186" s="104" t="s">
        <v>545</v>
      </c>
      <c r="M186" s="104">
        <v>1122.2</v>
      </c>
      <c r="N186" s="104">
        <v>3112.55</v>
      </c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s="81" customFormat="1" x14ac:dyDescent="0.25">
      <c r="A187" s="74" t="s">
        <v>41</v>
      </c>
      <c r="B187" s="74" t="s">
        <v>41</v>
      </c>
      <c r="C187" s="105" t="s">
        <v>706</v>
      </c>
      <c r="D187" s="96" t="s">
        <v>568</v>
      </c>
      <c r="E187" s="97">
        <v>2022</v>
      </c>
      <c r="F187" s="98" t="s">
        <v>61</v>
      </c>
      <c r="G187" s="99" t="s">
        <v>102</v>
      </c>
      <c r="H187" s="100" t="s">
        <v>1141</v>
      </c>
      <c r="I187" s="101" t="s">
        <v>86</v>
      </c>
      <c r="J187" s="102" t="s">
        <v>759</v>
      </c>
      <c r="K187" s="104" t="s">
        <v>634</v>
      </c>
      <c r="L187" s="104" t="s">
        <v>634</v>
      </c>
      <c r="M187" s="104">
        <v>2498.17</v>
      </c>
      <c r="N187" s="104">
        <v>5098.95</v>
      </c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s="81" customFormat="1" x14ac:dyDescent="0.25">
      <c r="A188" s="74" t="s">
        <v>41</v>
      </c>
      <c r="B188" s="74" t="s">
        <v>41</v>
      </c>
      <c r="C188" s="105" t="s">
        <v>1013</v>
      </c>
      <c r="D188" s="96" t="s">
        <v>1014</v>
      </c>
      <c r="E188" s="97">
        <v>2023</v>
      </c>
      <c r="F188" s="98" t="s">
        <v>64</v>
      </c>
      <c r="G188" s="99" t="s">
        <v>159</v>
      </c>
      <c r="H188" s="100" t="s">
        <v>1142</v>
      </c>
      <c r="I188" s="101" t="s">
        <v>93</v>
      </c>
      <c r="J188" s="102" t="s">
        <v>163</v>
      </c>
      <c r="K188" s="104" t="s">
        <v>634</v>
      </c>
      <c r="L188" s="104" t="s">
        <v>634</v>
      </c>
      <c r="M188" s="104">
        <v>2315.0500000000002</v>
      </c>
      <c r="N188" s="104">
        <v>5306.78</v>
      </c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s="81" customFormat="1" x14ac:dyDescent="0.25">
      <c r="A189" s="74" t="s">
        <v>41</v>
      </c>
      <c r="B189" s="74" t="s">
        <v>41</v>
      </c>
      <c r="C189" s="105" t="s">
        <v>922</v>
      </c>
      <c r="D189" s="96" t="s">
        <v>923</v>
      </c>
      <c r="E189" s="97">
        <v>2023</v>
      </c>
      <c r="F189" s="98" t="s">
        <v>61</v>
      </c>
      <c r="G189" s="99" t="s">
        <v>102</v>
      </c>
      <c r="H189" s="100" t="s">
        <v>3922</v>
      </c>
      <c r="I189" s="101" t="s">
        <v>3890</v>
      </c>
      <c r="J189" s="102" t="s">
        <v>688</v>
      </c>
      <c r="K189" s="104" t="s">
        <v>634</v>
      </c>
      <c r="L189" s="104" t="s">
        <v>634</v>
      </c>
      <c r="M189" s="104">
        <v>1858.89</v>
      </c>
      <c r="N189" s="104">
        <v>3243.81</v>
      </c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s="81" customFormat="1" x14ac:dyDescent="0.25">
      <c r="A190" s="74" t="s">
        <v>41</v>
      </c>
      <c r="B190" s="74" t="s">
        <v>41</v>
      </c>
      <c r="C190" s="105" t="s">
        <v>761</v>
      </c>
      <c r="D190" s="96" t="s">
        <v>35</v>
      </c>
      <c r="E190" s="97">
        <v>2018</v>
      </c>
      <c r="F190" s="98" t="s">
        <v>59</v>
      </c>
      <c r="G190" s="99" t="s">
        <v>82</v>
      </c>
      <c r="H190" s="100" t="s">
        <v>1143</v>
      </c>
      <c r="I190" s="101" t="s">
        <v>129</v>
      </c>
      <c r="J190" s="102" t="s">
        <v>762</v>
      </c>
      <c r="K190" s="104" t="s">
        <v>634</v>
      </c>
      <c r="L190" s="104" t="s">
        <v>634</v>
      </c>
      <c r="M190" s="104">
        <v>1326.25</v>
      </c>
      <c r="N190" s="104">
        <v>2601.58</v>
      </c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s="81" customFormat="1" x14ac:dyDescent="0.25">
      <c r="A191" s="74" t="s">
        <v>41</v>
      </c>
      <c r="B191" s="74" t="s">
        <v>41</v>
      </c>
      <c r="C191" s="105" t="s">
        <v>659</v>
      </c>
      <c r="D191" s="96" t="s">
        <v>4</v>
      </c>
      <c r="E191" s="97">
        <v>2020</v>
      </c>
      <c r="F191" s="98" t="s">
        <v>66</v>
      </c>
      <c r="G191" s="99" t="s">
        <v>186</v>
      </c>
      <c r="H191" s="100" t="s">
        <v>1144</v>
      </c>
      <c r="I191" s="101" t="s">
        <v>179</v>
      </c>
      <c r="J191" s="102" t="s">
        <v>422</v>
      </c>
      <c r="K191" s="104" t="s">
        <v>545</v>
      </c>
      <c r="L191" s="104" t="s">
        <v>545</v>
      </c>
      <c r="M191" s="104">
        <v>1480.94</v>
      </c>
      <c r="N191" s="104">
        <v>3525.97</v>
      </c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s="81" customFormat="1" x14ac:dyDescent="0.25">
      <c r="A192" s="74" t="s">
        <v>41</v>
      </c>
      <c r="B192" s="74" t="s">
        <v>41</v>
      </c>
      <c r="C192" s="105" t="s">
        <v>922</v>
      </c>
      <c r="D192" s="96" t="s">
        <v>923</v>
      </c>
      <c r="E192" s="97">
        <v>2023</v>
      </c>
      <c r="F192" s="98" t="s">
        <v>61</v>
      </c>
      <c r="G192" s="99" t="s">
        <v>102</v>
      </c>
      <c r="H192" s="100" t="s">
        <v>1145</v>
      </c>
      <c r="I192" s="101" t="s">
        <v>99</v>
      </c>
      <c r="J192" s="102" t="s">
        <v>763</v>
      </c>
      <c r="K192" s="104" t="s">
        <v>634</v>
      </c>
      <c r="L192" s="104" t="s">
        <v>634</v>
      </c>
      <c r="M192" s="104">
        <v>2763.62</v>
      </c>
      <c r="N192" s="104">
        <v>5035.1899999999996</v>
      </c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s="81" customFormat="1" x14ac:dyDescent="0.25">
      <c r="A193" s="74" t="s">
        <v>41</v>
      </c>
      <c r="B193" s="74" t="s">
        <v>41</v>
      </c>
      <c r="C193" s="105" t="s">
        <v>660</v>
      </c>
      <c r="D193" s="96" t="s">
        <v>5</v>
      </c>
      <c r="E193" s="97">
        <v>2020</v>
      </c>
      <c r="F193" s="98" t="s">
        <v>61</v>
      </c>
      <c r="G193" s="99" t="s">
        <v>102</v>
      </c>
      <c r="H193" s="100" t="s">
        <v>1149</v>
      </c>
      <c r="I193" s="101" t="s">
        <v>99</v>
      </c>
      <c r="J193" s="102" t="s">
        <v>661</v>
      </c>
      <c r="K193" s="104" t="s">
        <v>634</v>
      </c>
      <c r="L193" s="104" t="s">
        <v>634</v>
      </c>
      <c r="M193" s="104">
        <v>2026.8</v>
      </c>
      <c r="N193" s="104">
        <v>4359.59</v>
      </c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s="81" customFormat="1" x14ac:dyDescent="0.25">
      <c r="A194" s="74" t="s">
        <v>41</v>
      </c>
      <c r="B194" s="74" t="s">
        <v>41</v>
      </c>
      <c r="C194" s="105" t="s">
        <v>49</v>
      </c>
      <c r="D194" s="96" t="s">
        <v>13</v>
      </c>
      <c r="E194" s="97">
        <v>2019</v>
      </c>
      <c r="F194" s="98" t="s">
        <v>65</v>
      </c>
      <c r="G194" s="99" t="s">
        <v>176</v>
      </c>
      <c r="H194" s="100" t="s">
        <v>1150</v>
      </c>
      <c r="I194" s="101" t="s">
        <v>181</v>
      </c>
      <c r="J194" s="102" t="s">
        <v>748</v>
      </c>
      <c r="K194" s="104" t="s">
        <v>545</v>
      </c>
      <c r="L194" s="104" t="s">
        <v>545</v>
      </c>
      <c r="M194" s="104">
        <v>1546.6</v>
      </c>
      <c r="N194" s="104">
        <v>4035.34</v>
      </c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s="81" customFormat="1" x14ac:dyDescent="0.25">
      <c r="A195" s="74" t="s">
        <v>41</v>
      </c>
      <c r="B195" s="74" t="s">
        <v>41</v>
      </c>
      <c r="C195" s="105" t="s">
        <v>668</v>
      </c>
      <c r="D195" s="96" t="s">
        <v>10</v>
      </c>
      <c r="E195" s="97">
        <v>2019</v>
      </c>
      <c r="F195" s="98" t="s">
        <v>76</v>
      </c>
      <c r="G195" s="99" t="s">
        <v>328</v>
      </c>
      <c r="H195" s="100" t="s">
        <v>1151</v>
      </c>
      <c r="I195" s="101" t="s">
        <v>179</v>
      </c>
      <c r="J195" s="102" t="s">
        <v>622</v>
      </c>
      <c r="K195" s="104" t="s">
        <v>545</v>
      </c>
      <c r="L195" s="104" t="s">
        <v>545</v>
      </c>
      <c r="M195" s="104">
        <v>1122.2</v>
      </c>
      <c r="N195" s="104">
        <v>3112.55</v>
      </c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s="81" customFormat="1" x14ac:dyDescent="0.25">
      <c r="A196" s="74" t="s">
        <v>41</v>
      </c>
      <c r="B196" s="74" t="s">
        <v>41</v>
      </c>
      <c r="C196" s="105" t="s">
        <v>744</v>
      </c>
      <c r="D196" s="96" t="s">
        <v>29</v>
      </c>
      <c r="E196" s="97">
        <v>2021</v>
      </c>
      <c r="F196" s="98" t="s">
        <v>64</v>
      </c>
      <c r="G196" s="99" t="s">
        <v>159</v>
      </c>
      <c r="H196" s="100" t="s">
        <v>1152</v>
      </c>
      <c r="I196" s="101" t="s">
        <v>95</v>
      </c>
      <c r="J196" s="102" t="s">
        <v>745</v>
      </c>
      <c r="K196" s="104" t="s">
        <v>634</v>
      </c>
      <c r="L196" s="104" t="s">
        <v>634</v>
      </c>
      <c r="M196" s="104">
        <v>3272.21</v>
      </c>
      <c r="N196" s="104">
        <v>7729.51</v>
      </c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s="81" customFormat="1" x14ac:dyDescent="0.25">
      <c r="A197" s="74" t="s">
        <v>41</v>
      </c>
      <c r="B197" s="74" t="s">
        <v>41</v>
      </c>
      <c r="C197" s="105" t="s">
        <v>929</v>
      </c>
      <c r="D197" s="96" t="s">
        <v>930</v>
      </c>
      <c r="E197" s="97">
        <v>2018</v>
      </c>
      <c r="F197" s="98" t="s">
        <v>61</v>
      </c>
      <c r="G197" s="99" t="s">
        <v>102</v>
      </c>
      <c r="H197" s="100" t="s">
        <v>1153</v>
      </c>
      <c r="I197" s="101" t="s">
        <v>179</v>
      </c>
      <c r="J197" s="102" t="s">
        <v>218</v>
      </c>
      <c r="K197" s="104" t="s">
        <v>547</v>
      </c>
      <c r="L197" s="104" t="s">
        <v>547</v>
      </c>
      <c r="M197" s="104">
        <v>1426.32</v>
      </c>
      <c r="N197" s="104">
        <v>2530.5</v>
      </c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s="81" customFormat="1" x14ac:dyDescent="0.25">
      <c r="A198" s="74" t="s">
        <v>41</v>
      </c>
      <c r="B198" s="74" t="s">
        <v>41</v>
      </c>
      <c r="C198" s="105" t="s">
        <v>754</v>
      </c>
      <c r="D198" s="96" t="s">
        <v>755</v>
      </c>
      <c r="E198" s="97">
        <v>2022</v>
      </c>
      <c r="F198" s="98" t="s">
        <v>77</v>
      </c>
      <c r="G198" s="99" t="s">
        <v>403</v>
      </c>
      <c r="H198" s="100" t="s">
        <v>1154</v>
      </c>
      <c r="I198" s="101" t="s">
        <v>179</v>
      </c>
      <c r="J198" s="102" t="s">
        <v>873</v>
      </c>
      <c r="K198" s="104" t="s">
        <v>545</v>
      </c>
      <c r="L198" s="104" t="s">
        <v>545</v>
      </c>
      <c r="M198" s="104">
        <v>1328.3</v>
      </c>
      <c r="N198" s="104">
        <v>3165.25</v>
      </c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s="81" customFormat="1" x14ac:dyDescent="0.25">
      <c r="A199" s="74" t="s">
        <v>41</v>
      </c>
      <c r="B199" s="74" t="s">
        <v>41</v>
      </c>
      <c r="C199" s="105" t="s">
        <v>668</v>
      </c>
      <c r="D199" s="96" t="s">
        <v>10</v>
      </c>
      <c r="E199" s="97">
        <v>2019</v>
      </c>
      <c r="F199" s="98" t="s">
        <v>76</v>
      </c>
      <c r="G199" s="99" t="s">
        <v>328</v>
      </c>
      <c r="H199" s="100" t="s">
        <v>1155</v>
      </c>
      <c r="I199" s="101" t="s">
        <v>179</v>
      </c>
      <c r="J199" s="102" t="s">
        <v>359</v>
      </c>
      <c r="K199" s="104" t="s">
        <v>545</v>
      </c>
      <c r="L199" s="104" t="s">
        <v>545</v>
      </c>
      <c r="M199" s="104">
        <v>1122.2</v>
      </c>
      <c r="N199" s="104">
        <v>3112.55</v>
      </c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s="81" customFormat="1" x14ac:dyDescent="0.25">
      <c r="A200" s="74" t="s">
        <v>41</v>
      </c>
      <c r="B200" s="74" t="s">
        <v>41</v>
      </c>
      <c r="C200" s="105" t="s">
        <v>666</v>
      </c>
      <c r="D200" s="96" t="s">
        <v>9</v>
      </c>
      <c r="E200" s="97">
        <v>2020</v>
      </c>
      <c r="F200" s="98" t="s">
        <v>77</v>
      </c>
      <c r="G200" s="99" t="s">
        <v>403</v>
      </c>
      <c r="H200" s="100" t="s">
        <v>1156</v>
      </c>
      <c r="I200" s="101" t="s">
        <v>86</v>
      </c>
      <c r="J200" s="102" t="s">
        <v>788</v>
      </c>
      <c r="K200" s="104" t="s">
        <v>634</v>
      </c>
      <c r="L200" s="104" t="s">
        <v>634</v>
      </c>
      <c r="M200" s="104">
        <v>2477.4</v>
      </c>
      <c r="N200" s="104">
        <v>5476.86</v>
      </c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s="81" customFormat="1" x14ac:dyDescent="0.25">
      <c r="A201" s="74" t="s">
        <v>41</v>
      </c>
      <c r="B201" s="74" t="s">
        <v>41</v>
      </c>
      <c r="C201" s="105" t="s">
        <v>55</v>
      </c>
      <c r="D201" s="96" t="s">
        <v>6</v>
      </c>
      <c r="E201" s="97">
        <v>2018</v>
      </c>
      <c r="F201" s="98" t="s">
        <v>71</v>
      </c>
      <c r="G201" s="99" t="s">
        <v>264</v>
      </c>
      <c r="H201" s="100" t="s">
        <v>1157</v>
      </c>
      <c r="I201" s="101" t="s">
        <v>99</v>
      </c>
      <c r="J201" s="102" t="s">
        <v>678</v>
      </c>
      <c r="K201" s="104" t="s">
        <v>634</v>
      </c>
      <c r="L201" s="104" t="s">
        <v>634</v>
      </c>
      <c r="M201" s="104">
        <v>1727</v>
      </c>
      <c r="N201" s="104">
        <v>3452.47</v>
      </c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s="81" customFormat="1" x14ac:dyDescent="0.25">
      <c r="A202" s="74" t="s">
        <v>41</v>
      </c>
      <c r="B202" s="74" t="s">
        <v>41</v>
      </c>
      <c r="C202" s="105" t="s">
        <v>668</v>
      </c>
      <c r="D202" s="96" t="s">
        <v>10</v>
      </c>
      <c r="E202" s="97">
        <v>2019</v>
      </c>
      <c r="F202" s="98" t="s">
        <v>76</v>
      </c>
      <c r="G202" s="99" t="s">
        <v>328</v>
      </c>
      <c r="H202" s="100" t="s">
        <v>1158</v>
      </c>
      <c r="I202" s="101" t="s">
        <v>179</v>
      </c>
      <c r="J202" s="102" t="s">
        <v>631</v>
      </c>
      <c r="K202" s="104" t="s">
        <v>545</v>
      </c>
      <c r="L202" s="104" t="s">
        <v>545</v>
      </c>
      <c r="M202" s="104">
        <v>1122.2</v>
      </c>
      <c r="N202" s="104">
        <v>3112.55</v>
      </c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s="81" customFormat="1" x14ac:dyDescent="0.25">
      <c r="A203" s="74" t="s">
        <v>41</v>
      </c>
      <c r="B203" s="74" t="s">
        <v>41</v>
      </c>
      <c r="C203" s="105" t="s">
        <v>668</v>
      </c>
      <c r="D203" s="96" t="s">
        <v>10</v>
      </c>
      <c r="E203" s="97">
        <v>2019</v>
      </c>
      <c r="F203" s="98" t="s">
        <v>76</v>
      </c>
      <c r="G203" s="99" t="s">
        <v>328</v>
      </c>
      <c r="H203" s="100" t="s">
        <v>1159</v>
      </c>
      <c r="I203" s="101" t="s">
        <v>179</v>
      </c>
      <c r="J203" s="102" t="s">
        <v>765</v>
      </c>
      <c r="K203" s="104" t="s">
        <v>545</v>
      </c>
      <c r="L203" s="104" t="s">
        <v>545</v>
      </c>
      <c r="M203" s="104">
        <v>1122.2</v>
      </c>
      <c r="N203" s="104">
        <v>3112.55</v>
      </c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s="81" customFormat="1" x14ac:dyDescent="0.25">
      <c r="A204" s="74" t="s">
        <v>41</v>
      </c>
      <c r="B204" s="74" t="s">
        <v>41</v>
      </c>
      <c r="C204" s="105" t="s">
        <v>666</v>
      </c>
      <c r="D204" s="96" t="s">
        <v>9</v>
      </c>
      <c r="E204" s="97">
        <v>2020</v>
      </c>
      <c r="F204" s="98" t="s">
        <v>77</v>
      </c>
      <c r="G204" s="99" t="s">
        <v>403</v>
      </c>
      <c r="H204" s="100" t="s">
        <v>1160</v>
      </c>
      <c r="I204" s="101" t="s">
        <v>91</v>
      </c>
      <c r="J204" s="102" t="s">
        <v>667</v>
      </c>
      <c r="K204" s="104" t="s">
        <v>545</v>
      </c>
      <c r="L204" s="104" t="s">
        <v>545</v>
      </c>
      <c r="M204" s="104">
        <v>1302</v>
      </c>
      <c r="N204" s="104">
        <v>3510.95</v>
      </c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s="81" customFormat="1" x14ac:dyDescent="0.25">
      <c r="A205" s="74" t="s">
        <v>41</v>
      </c>
      <c r="B205" s="74" t="s">
        <v>41</v>
      </c>
      <c r="C205" s="105" t="s">
        <v>668</v>
      </c>
      <c r="D205" s="96" t="s">
        <v>10</v>
      </c>
      <c r="E205" s="97">
        <v>2019</v>
      </c>
      <c r="F205" s="98" t="s">
        <v>76</v>
      </c>
      <c r="G205" s="99" t="s">
        <v>328</v>
      </c>
      <c r="H205" s="100" t="s">
        <v>1161</v>
      </c>
      <c r="I205" s="101" t="s">
        <v>179</v>
      </c>
      <c r="J205" s="102" t="s">
        <v>652</v>
      </c>
      <c r="K205" s="104" t="s">
        <v>548</v>
      </c>
      <c r="L205" s="104" t="s">
        <v>548</v>
      </c>
      <c r="M205" s="104">
        <v>1122.2</v>
      </c>
      <c r="N205" s="104">
        <v>3112.55</v>
      </c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s="81" customFormat="1" x14ac:dyDescent="0.25">
      <c r="A206" s="74" t="s">
        <v>41</v>
      </c>
      <c r="B206" s="74" t="s">
        <v>41</v>
      </c>
      <c r="C206" s="105" t="s">
        <v>929</v>
      </c>
      <c r="D206" s="96" t="s">
        <v>930</v>
      </c>
      <c r="E206" s="97">
        <v>2018</v>
      </c>
      <c r="F206" s="98" t="s">
        <v>61</v>
      </c>
      <c r="G206" s="99" t="s">
        <v>102</v>
      </c>
      <c r="H206" s="100" t="s">
        <v>1162</v>
      </c>
      <c r="I206" s="101" t="s">
        <v>179</v>
      </c>
      <c r="J206" s="102" t="s">
        <v>1163</v>
      </c>
      <c r="K206" s="104" t="s">
        <v>547</v>
      </c>
      <c r="L206" s="104" t="s">
        <v>547</v>
      </c>
      <c r="M206" s="104">
        <v>1426.32</v>
      </c>
      <c r="N206" s="104">
        <v>2530.5</v>
      </c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s="81" customFormat="1" x14ac:dyDescent="0.25">
      <c r="A207" s="74" t="s">
        <v>41</v>
      </c>
      <c r="B207" s="74" t="s">
        <v>41</v>
      </c>
      <c r="C207" s="105" t="s">
        <v>51</v>
      </c>
      <c r="D207" s="96" t="s">
        <v>1</v>
      </c>
      <c r="E207" s="97">
        <v>2020</v>
      </c>
      <c r="F207" s="98" t="s">
        <v>67</v>
      </c>
      <c r="G207" s="99" t="s">
        <v>193</v>
      </c>
      <c r="H207" s="100" t="s">
        <v>1164</v>
      </c>
      <c r="I207" s="101" t="s">
        <v>194</v>
      </c>
      <c r="J207" s="102" t="s">
        <v>216</v>
      </c>
      <c r="K207" s="104" t="s">
        <v>545</v>
      </c>
      <c r="L207" s="104" t="s">
        <v>545</v>
      </c>
      <c r="M207" s="104">
        <v>1434.67</v>
      </c>
      <c r="N207" s="104">
        <v>5022.6400000000003</v>
      </c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s="81" customFormat="1" x14ac:dyDescent="0.25">
      <c r="A208" s="74" t="s">
        <v>41</v>
      </c>
      <c r="B208" s="74" t="s">
        <v>41</v>
      </c>
      <c r="C208" s="105" t="s">
        <v>744</v>
      </c>
      <c r="D208" s="96" t="s">
        <v>29</v>
      </c>
      <c r="E208" s="97">
        <v>2021</v>
      </c>
      <c r="F208" s="98" t="s">
        <v>64</v>
      </c>
      <c r="G208" s="99" t="s">
        <v>159</v>
      </c>
      <c r="H208" s="100" t="s">
        <v>1165</v>
      </c>
      <c r="I208" s="101" t="s">
        <v>93</v>
      </c>
      <c r="J208" s="102" t="s">
        <v>681</v>
      </c>
      <c r="K208" s="104" t="s">
        <v>634</v>
      </c>
      <c r="L208" s="104" t="s">
        <v>634</v>
      </c>
      <c r="M208" s="104">
        <v>2315.0500000000002</v>
      </c>
      <c r="N208" s="104">
        <v>5306.78</v>
      </c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s="81" customFormat="1" x14ac:dyDescent="0.25">
      <c r="A209" s="74" t="s">
        <v>41</v>
      </c>
      <c r="B209" s="74" t="s">
        <v>41</v>
      </c>
      <c r="C209" s="105" t="s">
        <v>55</v>
      </c>
      <c r="D209" s="96" t="s">
        <v>6</v>
      </c>
      <c r="E209" s="97">
        <v>2018</v>
      </c>
      <c r="F209" s="98" t="s">
        <v>71</v>
      </c>
      <c r="G209" s="99" t="s">
        <v>264</v>
      </c>
      <c r="H209" s="100" t="s">
        <v>1166</v>
      </c>
      <c r="I209" s="101" t="s">
        <v>99</v>
      </c>
      <c r="J209" s="102" t="s">
        <v>678</v>
      </c>
      <c r="K209" s="104" t="s">
        <v>634</v>
      </c>
      <c r="L209" s="104" t="s">
        <v>634</v>
      </c>
      <c r="M209" s="104">
        <v>1727</v>
      </c>
      <c r="N209" s="104">
        <v>3452.47</v>
      </c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s="81" customFormat="1" x14ac:dyDescent="0.25">
      <c r="A210" s="74" t="s">
        <v>41</v>
      </c>
      <c r="B210" s="74" t="s">
        <v>41</v>
      </c>
      <c r="C210" s="105" t="s">
        <v>51</v>
      </c>
      <c r="D210" s="96" t="s">
        <v>1</v>
      </c>
      <c r="E210" s="97">
        <v>2020</v>
      </c>
      <c r="F210" s="98" t="s">
        <v>67</v>
      </c>
      <c r="G210" s="99" t="s">
        <v>193</v>
      </c>
      <c r="H210" s="100" t="s">
        <v>1167</v>
      </c>
      <c r="I210" s="101" t="s">
        <v>194</v>
      </c>
      <c r="J210" s="102" t="s">
        <v>199</v>
      </c>
      <c r="K210" s="104" t="s">
        <v>545</v>
      </c>
      <c r="L210" s="104" t="s">
        <v>545</v>
      </c>
      <c r="M210" s="104">
        <v>1434.67</v>
      </c>
      <c r="N210" s="104">
        <v>5022.6400000000003</v>
      </c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s="81" customFormat="1" x14ac:dyDescent="0.25">
      <c r="A211" s="74" t="s">
        <v>41</v>
      </c>
      <c r="B211" s="74" t="s">
        <v>41</v>
      </c>
      <c r="C211" s="105" t="s">
        <v>706</v>
      </c>
      <c r="D211" s="96" t="s">
        <v>568</v>
      </c>
      <c r="E211" s="97">
        <v>2022</v>
      </c>
      <c r="F211" s="98" t="s">
        <v>61</v>
      </c>
      <c r="G211" s="99" t="s">
        <v>102</v>
      </c>
      <c r="H211" s="100" t="s">
        <v>1168</v>
      </c>
      <c r="I211" s="101" t="s">
        <v>86</v>
      </c>
      <c r="J211" s="102" t="s">
        <v>767</v>
      </c>
      <c r="K211" s="104" t="s">
        <v>634</v>
      </c>
      <c r="L211" s="104" t="s">
        <v>634</v>
      </c>
      <c r="M211" s="104">
        <v>2498.17</v>
      </c>
      <c r="N211" s="104">
        <v>5098.95</v>
      </c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s="81" customFormat="1" x14ac:dyDescent="0.25">
      <c r="A212" s="74" t="s">
        <v>41</v>
      </c>
      <c r="B212" s="74" t="s">
        <v>41</v>
      </c>
      <c r="C212" s="105" t="s">
        <v>51</v>
      </c>
      <c r="D212" s="96" t="s">
        <v>1</v>
      </c>
      <c r="E212" s="97">
        <v>2020</v>
      </c>
      <c r="F212" s="98" t="s">
        <v>67</v>
      </c>
      <c r="G212" s="99" t="s">
        <v>193</v>
      </c>
      <c r="H212" s="100" t="s">
        <v>1169</v>
      </c>
      <c r="I212" s="101" t="s">
        <v>194</v>
      </c>
      <c r="J212" s="102" t="s">
        <v>768</v>
      </c>
      <c r="K212" s="104" t="s">
        <v>545</v>
      </c>
      <c r="L212" s="104" t="s">
        <v>545</v>
      </c>
      <c r="M212" s="104">
        <v>1434.67</v>
      </c>
      <c r="N212" s="104">
        <v>5022.6400000000003</v>
      </c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s="81" customFormat="1" x14ac:dyDescent="0.25">
      <c r="A213" s="74" t="s">
        <v>41</v>
      </c>
      <c r="B213" s="74" t="s">
        <v>41</v>
      </c>
      <c r="C213" s="105" t="s">
        <v>668</v>
      </c>
      <c r="D213" s="96" t="s">
        <v>10</v>
      </c>
      <c r="E213" s="97">
        <v>2019</v>
      </c>
      <c r="F213" s="98" t="s">
        <v>76</v>
      </c>
      <c r="G213" s="99" t="s">
        <v>328</v>
      </c>
      <c r="H213" s="100" t="s">
        <v>1170</v>
      </c>
      <c r="I213" s="101" t="s">
        <v>179</v>
      </c>
      <c r="J213" s="102" t="s">
        <v>344</v>
      </c>
      <c r="K213" s="104" t="s">
        <v>545</v>
      </c>
      <c r="L213" s="104" t="s">
        <v>545</v>
      </c>
      <c r="M213" s="104">
        <v>1122.2</v>
      </c>
      <c r="N213" s="104">
        <v>3112.55</v>
      </c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s="81" customFormat="1" x14ac:dyDescent="0.25">
      <c r="A214" s="74" t="s">
        <v>41</v>
      </c>
      <c r="B214" s="74" t="s">
        <v>41</v>
      </c>
      <c r="C214" s="105" t="s">
        <v>48</v>
      </c>
      <c r="D214" s="96" t="s">
        <v>11</v>
      </c>
      <c r="E214" s="97">
        <v>2018</v>
      </c>
      <c r="F214" s="98" t="s">
        <v>59</v>
      </c>
      <c r="G214" s="99" t="s">
        <v>82</v>
      </c>
      <c r="H214" s="100" t="s">
        <v>1171</v>
      </c>
      <c r="I214" s="101" t="s">
        <v>99</v>
      </c>
      <c r="J214" s="102" t="s">
        <v>711</v>
      </c>
      <c r="K214" s="104" t="s">
        <v>634</v>
      </c>
      <c r="L214" s="104" t="s">
        <v>634</v>
      </c>
      <c r="M214" s="104">
        <v>2260.5700000000002</v>
      </c>
      <c r="N214" s="104">
        <v>4121.09</v>
      </c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s="81" customFormat="1" x14ac:dyDescent="0.25">
      <c r="A215" s="74" t="s">
        <v>41</v>
      </c>
      <c r="B215" s="74" t="s">
        <v>41</v>
      </c>
      <c r="C215" s="105" t="s">
        <v>3944</v>
      </c>
      <c r="D215" s="96" t="s">
        <v>3945</v>
      </c>
      <c r="E215" s="97">
        <v>2023</v>
      </c>
      <c r="F215" s="98" t="s">
        <v>676</v>
      </c>
      <c r="G215" s="99" t="s">
        <v>280</v>
      </c>
      <c r="H215" s="100" t="s">
        <v>1173</v>
      </c>
      <c r="I215" s="101" t="s">
        <v>281</v>
      </c>
      <c r="J215" s="102" t="s">
        <v>718</v>
      </c>
      <c r="K215" s="104" t="s">
        <v>634</v>
      </c>
      <c r="L215" s="104" t="s">
        <v>634</v>
      </c>
      <c r="M215" s="104">
        <v>1360.07</v>
      </c>
      <c r="N215" s="104">
        <v>3166.66</v>
      </c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s="81" customFormat="1" x14ac:dyDescent="0.25">
      <c r="A216" s="74" t="s">
        <v>41</v>
      </c>
      <c r="B216" s="74" t="s">
        <v>41</v>
      </c>
      <c r="C216" s="105" t="s">
        <v>48</v>
      </c>
      <c r="D216" s="96" t="s">
        <v>11</v>
      </c>
      <c r="E216" s="97">
        <v>2018</v>
      </c>
      <c r="F216" s="98" t="s">
        <v>59</v>
      </c>
      <c r="G216" s="99" t="s">
        <v>82</v>
      </c>
      <c r="H216" s="100" t="s">
        <v>1174</v>
      </c>
      <c r="I216" s="101" t="s">
        <v>131</v>
      </c>
      <c r="J216" s="102" t="s">
        <v>788</v>
      </c>
      <c r="K216" s="104" t="s">
        <v>634</v>
      </c>
      <c r="L216" s="104" t="s">
        <v>634</v>
      </c>
      <c r="M216" s="104">
        <v>2522.52</v>
      </c>
      <c r="N216" s="104">
        <v>4511.1400000000003</v>
      </c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s="81" customFormat="1" x14ac:dyDescent="0.25">
      <c r="A217" s="74" t="s">
        <v>41</v>
      </c>
      <c r="B217" s="74" t="s">
        <v>41</v>
      </c>
      <c r="C217" s="105" t="s">
        <v>4037</v>
      </c>
      <c r="D217" s="96" t="s">
        <v>4038</v>
      </c>
      <c r="E217" s="97">
        <v>2023</v>
      </c>
      <c r="F217" s="98" t="s">
        <v>64</v>
      </c>
      <c r="G217" s="99" t="s">
        <v>159</v>
      </c>
      <c r="H217" s="100" t="s">
        <v>1175</v>
      </c>
      <c r="I217" s="101" t="s">
        <v>277</v>
      </c>
      <c r="J217" s="102" t="s">
        <v>114</v>
      </c>
      <c r="K217" s="104" t="s">
        <v>634</v>
      </c>
      <c r="L217" s="104" t="s">
        <v>634</v>
      </c>
      <c r="M217" s="104">
        <v>1410.2</v>
      </c>
      <c r="N217" s="104">
        <v>2840.83</v>
      </c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s="81" customFormat="1" x14ac:dyDescent="0.25">
      <c r="A218" s="74" t="s">
        <v>41</v>
      </c>
      <c r="B218" s="74" t="s">
        <v>41</v>
      </c>
      <c r="C218" s="105" t="s">
        <v>706</v>
      </c>
      <c r="D218" s="96" t="s">
        <v>568</v>
      </c>
      <c r="E218" s="97">
        <v>2022</v>
      </c>
      <c r="F218" s="98" t="s">
        <v>61</v>
      </c>
      <c r="G218" s="99" t="s">
        <v>102</v>
      </c>
      <c r="H218" s="100" t="s">
        <v>1179</v>
      </c>
      <c r="I218" s="101" t="s">
        <v>103</v>
      </c>
      <c r="J218" s="102" t="s">
        <v>769</v>
      </c>
      <c r="K218" s="104" t="s">
        <v>634</v>
      </c>
      <c r="L218" s="104" t="s">
        <v>634</v>
      </c>
      <c r="M218" s="104">
        <v>2064.84</v>
      </c>
      <c r="N218" s="104">
        <v>4306.2299999999996</v>
      </c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s="81" customFormat="1" x14ac:dyDescent="0.25">
      <c r="A219" s="74" t="s">
        <v>41</v>
      </c>
      <c r="B219" s="74" t="s">
        <v>41</v>
      </c>
      <c r="C219" s="105" t="s">
        <v>3944</v>
      </c>
      <c r="D219" s="96" t="s">
        <v>3945</v>
      </c>
      <c r="E219" s="97">
        <v>2023</v>
      </c>
      <c r="F219" s="98" t="s">
        <v>676</v>
      </c>
      <c r="G219" s="99" t="s">
        <v>280</v>
      </c>
      <c r="H219" s="100" t="s">
        <v>1176</v>
      </c>
      <c r="I219" s="101" t="s">
        <v>281</v>
      </c>
      <c r="J219" s="102" t="s">
        <v>770</v>
      </c>
      <c r="K219" s="104" t="s">
        <v>634</v>
      </c>
      <c r="L219" s="104" t="s">
        <v>634</v>
      </c>
      <c r="M219" s="104">
        <v>1360.07</v>
      </c>
      <c r="N219" s="104">
        <v>3166.66</v>
      </c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s="81" customFormat="1" x14ac:dyDescent="0.25">
      <c r="A220" s="74" t="s">
        <v>41</v>
      </c>
      <c r="B220" s="74" t="s">
        <v>41</v>
      </c>
      <c r="C220" s="105" t="s">
        <v>3944</v>
      </c>
      <c r="D220" s="96" t="s">
        <v>3945</v>
      </c>
      <c r="E220" s="97">
        <v>2023</v>
      </c>
      <c r="F220" s="98" t="s">
        <v>676</v>
      </c>
      <c r="G220" s="99" t="s">
        <v>280</v>
      </c>
      <c r="H220" s="100" t="s">
        <v>1177</v>
      </c>
      <c r="I220" s="101" t="s">
        <v>283</v>
      </c>
      <c r="J220" s="102" t="s">
        <v>685</v>
      </c>
      <c r="K220" s="104" t="s">
        <v>634</v>
      </c>
      <c r="L220" s="104" t="s">
        <v>634</v>
      </c>
      <c r="M220" s="104">
        <v>1360.07</v>
      </c>
      <c r="N220" s="104">
        <v>3166.66</v>
      </c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s="81" customFormat="1" x14ac:dyDescent="0.25">
      <c r="A221" s="74" t="s">
        <v>41</v>
      </c>
      <c r="B221" s="74" t="s">
        <v>41</v>
      </c>
      <c r="C221" s="105" t="s">
        <v>691</v>
      </c>
      <c r="D221" s="96" t="s">
        <v>21</v>
      </c>
      <c r="E221" s="97">
        <v>2019</v>
      </c>
      <c r="F221" s="98" t="s">
        <v>75</v>
      </c>
      <c r="G221" s="99" t="s">
        <v>312</v>
      </c>
      <c r="H221" s="100" t="s">
        <v>1178</v>
      </c>
      <c r="I221" s="101" t="s">
        <v>313</v>
      </c>
      <c r="J221" s="102" t="s">
        <v>692</v>
      </c>
      <c r="K221" s="104" t="s">
        <v>634</v>
      </c>
      <c r="L221" s="104" t="s">
        <v>634</v>
      </c>
      <c r="M221" s="104">
        <v>1236.43</v>
      </c>
      <c r="N221" s="104">
        <v>3029.39</v>
      </c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s="81" customFormat="1" x14ac:dyDescent="0.25">
      <c r="A222" s="74" t="s">
        <v>41</v>
      </c>
      <c r="B222" s="74" t="s">
        <v>41</v>
      </c>
      <c r="C222" s="105" t="s">
        <v>706</v>
      </c>
      <c r="D222" s="96" t="s">
        <v>568</v>
      </c>
      <c r="E222" s="97">
        <v>2022</v>
      </c>
      <c r="F222" s="98" t="s">
        <v>61</v>
      </c>
      <c r="G222" s="99" t="s">
        <v>102</v>
      </c>
      <c r="H222" s="100" t="s">
        <v>1180</v>
      </c>
      <c r="I222" s="101" t="s">
        <v>103</v>
      </c>
      <c r="J222" s="102" t="s">
        <v>105</v>
      </c>
      <c r="K222" s="104" t="s">
        <v>634</v>
      </c>
      <c r="L222" s="104" t="s">
        <v>634</v>
      </c>
      <c r="M222" s="104">
        <v>2064.84</v>
      </c>
      <c r="N222" s="104">
        <v>4306.2299999999996</v>
      </c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s="81" customFormat="1" x14ac:dyDescent="0.25">
      <c r="A223" s="74" t="s">
        <v>41</v>
      </c>
      <c r="B223" s="74" t="s">
        <v>41</v>
      </c>
      <c r="C223" s="105" t="s">
        <v>706</v>
      </c>
      <c r="D223" s="96" t="s">
        <v>568</v>
      </c>
      <c r="E223" s="97">
        <v>2022</v>
      </c>
      <c r="F223" s="98" t="s">
        <v>61</v>
      </c>
      <c r="G223" s="99" t="s">
        <v>102</v>
      </c>
      <c r="H223" s="100" t="s">
        <v>1182</v>
      </c>
      <c r="I223" s="101" t="s">
        <v>103</v>
      </c>
      <c r="J223" s="102" t="s">
        <v>774</v>
      </c>
      <c r="K223" s="104" t="s">
        <v>634</v>
      </c>
      <c r="L223" s="104" t="s">
        <v>634</v>
      </c>
      <c r="M223" s="104">
        <v>2064.84</v>
      </c>
      <c r="N223" s="104">
        <v>4306.2299999999996</v>
      </c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s="81" customFormat="1" x14ac:dyDescent="0.25">
      <c r="A224" s="74" t="s">
        <v>41</v>
      </c>
      <c r="B224" s="74" t="s">
        <v>41</v>
      </c>
      <c r="C224" s="105" t="s">
        <v>1013</v>
      </c>
      <c r="D224" s="96" t="s">
        <v>1014</v>
      </c>
      <c r="E224" s="97">
        <v>2023</v>
      </c>
      <c r="F224" s="98" t="s">
        <v>64</v>
      </c>
      <c r="G224" s="99" t="s">
        <v>159</v>
      </c>
      <c r="H224" s="100" t="s">
        <v>1183</v>
      </c>
      <c r="I224" s="101" t="s">
        <v>93</v>
      </c>
      <c r="J224" s="102" t="s">
        <v>161</v>
      </c>
      <c r="K224" s="104" t="s">
        <v>634</v>
      </c>
      <c r="L224" s="104" t="s">
        <v>634</v>
      </c>
      <c r="M224" s="104">
        <v>2315.0500000000002</v>
      </c>
      <c r="N224" s="104">
        <v>5306.78</v>
      </c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s="81" customFormat="1" x14ac:dyDescent="0.25">
      <c r="A225" s="74" t="s">
        <v>41</v>
      </c>
      <c r="B225" s="74" t="s">
        <v>41</v>
      </c>
      <c r="C225" s="105" t="s">
        <v>3944</v>
      </c>
      <c r="D225" s="96" t="s">
        <v>3945</v>
      </c>
      <c r="E225" s="97">
        <v>2023</v>
      </c>
      <c r="F225" s="98" t="s">
        <v>676</v>
      </c>
      <c r="G225" s="99" t="s">
        <v>280</v>
      </c>
      <c r="H225" s="100" t="s">
        <v>1186</v>
      </c>
      <c r="I225" s="101" t="s">
        <v>281</v>
      </c>
      <c r="J225" s="102" t="s">
        <v>685</v>
      </c>
      <c r="K225" s="104" t="s">
        <v>634</v>
      </c>
      <c r="L225" s="104" t="s">
        <v>634</v>
      </c>
      <c r="M225" s="104">
        <v>1360.07</v>
      </c>
      <c r="N225" s="104">
        <v>3166.66</v>
      </c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s="81" customFormat="1" x14ac:dyDescent="0.25">
      <c r="A226" s="74" t="s">
        <v>41</v>
      </c>
      <c r="B226" s="74" t="s">
        <v>41</v>
      </c>
      <c r="C226" s="105" t="s">
        <v>706</v>
      </c>
      <c r="D226" s="96" t="s">
        <v>568</v>
      </c>
      <c r="E226" s="97">
        <v>2022</v>
      </c>
      <c r="F226" s="98" t="s">
        <v>61</v>
      </c>
      <c r="G226" s="99" t="s">
        <v>102</v>
      </c>
      <c r="H226" s="100" t="s">
        <v>1187</v>
      </c>
      <c r="I226" s="101" t="s">
        <v>566</v>
      </c>
      <c r="J226" s="102" t="s">
        <v>695</v>
      </c>
      <c r="K226" s="104" t="s">
        <v>634</v>
      </c>
      <c r="L226" s="104" t="s">
        <v>634</v>
      </c>
      <c r="M226" s="104">
        <v>1619.09</v>
      </c>
      <c r="N226" s="104">
        <v>4414.75</v>
      </c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s="81" customFormat="1" x14ac:dyDescent="0.25">
      <c r="A227" s="74" t="s">
        <v>41</v>
      </c>
      <c r="B227" s="74" t="s">
        <v>41</v>
      </c>
      <c r="C227" s="105" t="s">
        <v>48</v>
      </c>
      <c r="D227" s="96" t="s">
        <v>11</v>
      </c>
      <c r="E227" s="97">
        <v>2018</v>
      </c>
      <c r="F227" s="98" t="s">
        <v>59</v>
      </c>
      <c r="G227" s="99" t="s">
        <v>82</v>
      </c>
      <c r="H227" s="100" t="s">
        <v>1188</v>
      </c>
      <c r="I227" s="101" t="s">
        <v>99</v>
      </c>
      <c r="J227" s="102" t="s">
        <v>747</v>
      </c>
      <c r="K227" s="104" t="s">
        <v>634</v>
      </c>
      <c r="L227" s="104" t="s">
        <v>634</v>
      </c>
      <c r="M227" s="104">
        <v>2260.5700000000002</v>
      </c>
      <c r="N227" s="104">
        <v>4121.09</v>
      </c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s="81" customFormat="1" x14ac:dyDescent="0.25">
      <c r="A228" s="74" t="s">
        <v>41</v>
      </c>
      <c r="B228" s="74" t="s">
        <v>41</v>
      </c>
      <c r="C228" s="105" t="s">
        <v>666</v>
      </c>
      <c r="D228" s="96" t="s">
        <v>9</v>
      </c>
      <c r="E228" s="97">
        <v>2020</v>
      </c>
      <c r="F228" s="98" t="s">
        <v>77</v>
      </c>
      <c r="G228" s="99" t="s">
        <v>403</v>
      </c>
      <c r="H228" s="100" t="s">
        <v>1189</v>
      </c>
      <c r="I228" s="101" t="s">
        <v>86</v>
      </c>
      <c r="J228" s="102" t="s">
        <v>667</v>
      </c>
      <c r="K228" s="104" t="s">
        <v>545</v>
      </c>
      <c r="L228" s="104" t="s">
        <v>545</v>
      </c>
      <c r="M228" s="104">
        <v>2477.4</v>
      </c>
      <c r="N228" s="104">
        <v>5476.86</v>
      </c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s="81" customFormat="1" x14ac:dyDescent="0.25">
      <c r="A229" s="74" t="s">
        <v>41</v>
      </c>
      <c r="B229" s="74" t="s">
        <v>41</v>
      </c>
      <c r="C229" s="105" t="s">
        <v>659</v>
      </c>
      <c r="D229" s="96" t="s">
        <v>4</v>
      </c>
      <c r="E229" s="97">
        <v>2020</v>
      </c>
      <c r="F229" s="98" t="s">
        <v>66</v>
      </c>
      <c r="G229" s="99" t="s">
        <v>186</v>
      </c>
      <c r="H229" s="100" t="s">
        <v>1190</v>
      </c>
      <c r="I229" s="101" t="s">
        <v>179</v>
      </c>
      <c r="J229" s="102" t="s">
        <v>423</v>
      </c>
      <c r="K229" s="104" t="s">
        <v>545</v>
      </c>
      <c r="L229" s="104" t="s">
        <v>545</v>
      </c>
      <c r="M229" s="104">
        <v>1732.83</v>
      </c>
      <c r="N229" s="104">
        <v>4139.6499999999996</v>
      </c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s="81" customFormat="1" x14ac:dyDescent="0.25">
      <c r="A230" s="74" t="s">
        <v>41</v>
      </c>
      <c r="B230" s="74" t="s">
        <v>41</v>
      </c>
      <c r="C230" s="105" t="s">
        <v>922</v>
      </c>
      <c r="D230" s="96" t="s">
        <v>923</v>
      </c>
      <c r="E230" s="97">
        <v>2023</v>
      </c>
      <c r="F230" s="98" t="s">
        <v>61</v>
      </c>
      <c r="G230" s="99" t="s">
        <v>102</v>
      </c>
      <c r="H230" s="100" t="s">
        <v>1191</v>
      </c>
      <c r="I230" s="101" t="s">
        <v>3946</v>
      </c>
      <c r="J230" s="102" t="s">
        <v>723</v>
      </c>
      <c r="K230" s="104" t="s">
        <v>634</v>
      </c>
      <c r="L230" s="104" t="s">
        <v>634</v>
      </c>
      <c r="M230" s="104">
        <v>2167.73</v>
      </c>
      <c r="N230" s="104">
        <v>5267.61</v>
      </c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s="81" customFormat="1" x14ac:dyDescent="0.25">
      <c r="A231" s="74" t="s">
        <v>41</v>
      </c>
      <c r="B231" s="74" t="s">
        <v>41</v>
      </c>
      <c r="C231" s="105" t="s">
        <v>691</v>
      </c>
      <c r="D231" s="96" t="s">
        <v>21</v>
      </c>
      <c r="E231" s="97">
        <v>2019</v>
      </c>
      <c r="F231" s="98" t="s">
        <v>75</v>
      </c>
      <c r="G231" s="99" t="s">
        <v>312</v>
      </c>
      <c r="H231" s="100" t="s">
        <v>1192</v>
      </c>
      <c r="I231" s="101" t="s">
        <v>313</v>
      </c>
      <c r="J231" s="102" t="s">
        <v>695</v>
      </c>
      <c r="K231" s="104" t="s">
        <v>634</v>
      </c>
      <c r="L231" s="104" t="s">
        <v>634</v>
      </c>
      <c r="M231" s="104">
        <v>1236.43</v>
      </c>
      <c r="N231" s="104">
        <v>3029.39</v>
      </c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s="81" customFormat="1" x14ac:dyDescent="0.25">
      <c r="A232" s="74" t="s">
        <v>41</v>
      </c>
      <c r="B232" s="74" t="s">
        <v>41</v>
      </c>
      <c r="C232" s="105" t="s">
        <v>691</v>
      </c>
      <c r="D232" s="96" t="s">
        <v>21</v>
      </c>
      <c r="E232" s="97">
        <v>2019</v>
      </c>
      <c r="F232" s="98" t="s">
        <v>75</v>
      </c>
      <c r="G232" s="99" t="s">
        <v>312</v>
      </c>
      <c r="H232" s="100" t="s">
        <v>1193</v>
      </c>
      <c r="I232" s="101" t="s">
        <v>313</v>
      </c>
      <c r="J232" s="102" t="s">
        <v>778</v>
      </c>
      <c r="K232" s="104" t="s">
        <v>634</v>
      </c>
      <c r="L232" s="104" t="s">
        <v>634</v>
      </c>
      <c r="M232" s="104">
        <v>1236.43</v>
      </c>
      <c r="N232" s="104">
        <v>3029.39</v>
      </c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s="81" customFormat="1" x14ac:dyDescent="0.25">
      <c r="A233" s="74" t="s">
        <v>41</v>
      </c>
      <c r="B233" s="74" t="s">
        <v>41</v>
      </c>
      <c r="C233" s="105" t="s">
        <v>706</v>
      </c>
      <c r="D233" s="96" t="s">
        <v>568</v>
      </c>
      <c r="E233" s="97">
        <v>2022</v>
      </c>
      <c r="F233" s="98" t="s">
        <v>61</v>
      </c>
      <c r="G233" s="99" t="s">
        <v>102</v>
      </c>
      <c r="H233" s="100" t="s">
        <v>1194</v>
      </c>
      <c r="I233" s="101" t="s">
        <v>86</v>
      </c>
      <c r="J233" s="102" t="s">
        <v>575</v>
      </c>
      <c r="K233" s="104" t="s">
        <v>634</v>
      </c>
      <c r="L233" s="104" t="s">
        <v>634</v>
      </c>
      <c r="M233" s="104">
        <v>2498.17</v>
      </c>
      <c r="N233" s="104">
        <v>5098.95</v>
      </c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s="81" customFormat="1" x14ac:dyDescent="0.25">
      <c r="A234" s="74" t="s">
        <v>41</v>
      </c>
      <c r="B234" s="74" t="s">
        <v>41</v>
      </c>
      <c r="C234" s="105" t="s">
        <v>668</v>
      </c>
      <c r="D234" s="96" t="s">
        <v>10</v>
      </c>
      <c r="E234" s="97">
        <v>2019</v>
      </c>
      <c r="F234" s="98" t="s">
        <v>76</v>
      </c>
      <c r="G234" s="99" t="s">
        <v>328</v>
      </c>
      <c r="H234" s="100" t="s">
        <v>1195</v>
      </c>
      <c r="I234" s="101" t="s">
        <v>179</v>
      </c>
      <c r="J234" s="102" t="s">
        <v>625</v>
      </c>
      <c r="K234" s="104" t="s">
        <v>545</v>
      </c>
      <c r="L234" s="104" t="s">
        <v>545</v>
      </c>
      <c r="M234" s="104">
        <v>1122.2</v>
      </c>
      <c r="N234" s="104">
        <v>3112.55</v>
      </c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s="81" customFormat="1" x14ac:dyDescent="0.25">
      <c r="A235" s="74" t="s">
        <v>41</v>
      </c>
      <c r="B235" s="74" t="s">
        <v>41</v>
      </c>
      <c r="C235" s="105" t="s">
        <v>659</v>
      </c>
      <c r="D235" s="96" t="s">
        <v>4</v>
      </c>
      <c r="E235" s="97">
        <v>2020</v>
      </c>
      <c r="F235" s="98" t="s">
        <v>66</v>
      </c>
      <c r="G235" s="99" t="s">
        <v>186</v>
      </c>
      <c r="H235" s="100" t="s">
        <v>1196</v>
      </c>
      <c r="I235" s="101" t="s">
        <v>179</v>
      </c>
      <c r="J235" s="102" t="s">
        <v>424</v>
      </c>
      <c r="K235" s="104" t="s">
        <v>634</v>
      </c>
      <c r="L235" s="104" t="s">
        <v>634</v>
      </c>
      <c r="M235" s="104">
        <v>1328.3</v>
      </c>
      <c r="N235" s="104">
        <v>3346.69</v>
      </c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s="81" customFormat="1" x14ac:dyDescent="0.25">
      <c r="A236" s="74" t="s">
        <v>41</v>
      </c>
      <c r="B236" s="74" t="s">
        <v>41</v>
      </c>
      <c r="C236" s="105" t="s">
        <v>980</v>
      </c>
      <c r="D236" s="96" t="s">
        <v>981</v>
      </c>
      <c r="E236" s="97">
        <v>2022</v>
      </c>
      <c r="F236" s="98" t="s">
        <v>982</v>
      </c>
      <c r="G236" s="99" t="s">
        <v>983</v>
      </c>
      <c r="H236" s="100" t="s">
        <v>1197</v>
      </c>
      <c r="I236" s="101" t="s">
        <v>108</v>
      </c>
      <c r="J236" s="102" t="s">
        <v>757</v>
      </c>
      <c r="K236" s="104" t="s">
        <v>545</v>
      </c>
      <c r="L236" s="104" t="s">
        <v>545</v>
      </c>
      <c r="M236" s="104">
        <v>1424.79</v>
      </c>
      <c r="N236" s="104">
        <v>5038.51</v>
      </c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s="81" customFormat="1" x14ac:dyDescent="0.25">
      <c r="A237" s="74" t="s">
        <v>41</v>
      </c>
      <c r="B237" s="74" t="s">
        <v>41</v>
      </c>
      <c r="C237" s="105" t="s">
        <v>55</v>
      </c>
      <c r="D237" s="96" t="s">
        <v>6</v>
      </c>
      <c r="E237" s="97">
        <v>2018</v>
      </c>
      <c r="F237" s="98" t="s">
        <v>71</v>
      </c>
      <c r="G237" s="99" t="s">
        <v>264</v>
      </c>
      <c r="H237" s="100" t="s">
        <v>1198</v>
      </c>
      <c r="I237" s="101" t="s">
        <v>99</v>
      </c>
      <c r="J237" s="102" t="s">
        <v>736</v>
      </c>
      <c r="K237" s="104" t="s">
        <v>634</v>
      </c>
      <c r="L237" s="104" t="s">
        <v>634</v>
      </c>
      <c r="M237" s="104">
        <v>1727</v>
      </c>
      <c r="N237" s="104">
        <v>3452.47</v>
      </c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s="81" customFormat="1" x14ac:dyDescent="0.25">
      <c r="A238" s="74" t="s">
        <v>41</v>
      </c>
      <c r="B238" s="74" t="s">
        <v>41</v>
      </c>
      <c r="C238" s="105" t="s">
        <v>1013</v>
      </c>
      <c r="D238" s="96" t="s">
        <v>1014</v>
      </c>
      <c r="E238" s="97">
        <v>2023</v>
      </c>
      <c r="F238" s="98" t="s">
        <v>64</v>
      </c>
      <c r="G238" s="99" t="s">
        <v>159</v>
      </c>
      <c r="H238" s="100" t="s">
        <v>1199</v>
      </c>
      <c r="I238" s="101" t="s">
        <v>95</v>
      </c>
      <c r="J238" s="102" t="s">
        <v>163</v>
      </c>
      <c r="K238" s="104" t="s">
        <v>634</v>
      </c>
      <c r="L238" s="104" t="s">
        <v>634</v>
      </c>
      <c r="M238" s="104">
        <v>3272.21</v>
      </c>
      <c r="N238" s="104">
        <v>7729.51</v>
      </c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s="81" customFormat="1" x14ac:dyDescent="0.25">
      <c r="A239" s="74" t="s">
        <v>41</v>
      </c>
      <c r="B239" s="74" t="s">
        <v>41</v>
      </c>
      <c r="C239" s="105" t="s">
        <v>922</v>
      </c>
      <c r="D239" s="96" t="s">
        <v>923</v>
      </c>
      <c r="E239" s="97">
        <v>2023</v>
      </c>
      <c r="F239" s="98" t="s">
        <v>61</v>
      </c>
      <c r="G239" s="99" t="s">
        <v>102</v>
      </c>
      <c r="H239" s="100" t="s">
        <v>1200</v>
      </c>
      <c r="I239" s="101" t="s">
        <v>3890</v>
      </c>
      <c r="J239" s="102" t="s">
        <v>730</v>
      </c>
      <c r="K239" s="104" t="s">
        <v>634</v>
      </c>
      <c r="L239" s="104" t="s">
        <v>634</v>
      </c>
      <c r="M239" s="104">
        <v>1858.89</v>
      </c>
      <c r="N239" s="104">
        <v>3243.81</v>
      </c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s="81" customFormat="1" x14ac:dyDescent="0.25">
      <c r="A240" s="74" t="s">
        <v>41</v>
      </c>
      <c r="B240" s="74" t="s">
        <v>41</v>
      </c>
      <c r="C240" s="105" t="s">
        <v>754</v>
      </c>
      <c r="D240" s="96" t="s">
        <v>755</v>
      </c>
      <c r="E240" s="97">
        <v>2022</v>
      </c>
      <c r="F240" s="98" t="s">
        <v>77</v>
      </c>
      <c r="G240" s="99" t="s">
        <v>403</v>
      </c>
      <c r="H240" s="100" t="s">
        <v>1201</v>
      </c>
      <c r="I240" s="101" t="s">
        <v>283</v>
      </c>
      <c r="J240" s="102" t="s">
        <v>815</v>
      </c>
      <c r="K240" s="104" t="s">
        <v>634</v>
      </c>
      <c r="L240" s="104" t="s">
        <v>634</v>
      </c>
      <c r="M240" s="104">
        <v>2004.85</v>
      </c>
      <c r="N240" s="104">
        <v>4237.18</v>
      </c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s="81" customFormat="1" x14ac:dyDescent="0.25">
      <c r="A241" s="74" t="s">
        <v>41</v>
      </c>
      <c r="B241" s="74" t="s">
        <v>41</v>
      </c>
      <c r="C241" s="105" t="s">
        <v>691</v>
      </c>
      <c r="D241" s="96" t="s">
        <v>21</v>
      </c>
      <c r="E241" s="97">
        <v>2019</v>
      </c>
      <c r="F241" s="98" t="s">
        <v>75</v>
      </c>
      <c r="G241" s="99" t="s">
        <v>312</v>
      </c>
      <c r="H241" s="100" t="s">
        <v>1202</v>
      </c>
      <c r="I241" s="101" t="s">
        <v>313</v>
      </c>
      <c r="J241" s="102" t="s">
        <v>768</v>
      </c>
      <c r="K241" s="104" t="s">
        <v>634</v>
      </c>
      <c r="L241" s="104" t="s">
        <v>634</v>
      </c>
      <c r="M241" s="104">
        <v>1236.43</v>
      </c>
      <c r="N241" s="104">
        <v>3029.39</v>
      </c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s="81" customFormat="1" x14ac:dyDescent="0.25">
      <c r="A242" s="74" t="s">
        <v>41</v>
      </c>
      <c r="B242" s="74" t="s">
        <v>41</v>
      </c>
      <c r="C242" s="105" t="s">
        <v>761</v>
      </c>
      <c r="D242" s="96" t="s">
        <v>35</v>
      </c>
      <c r="E242" s="97">
        <v>2018</v>
      </c>
      <c r="F242" s="98" t="s">
        <v>59</v>
      </c>
      <c r="G242" s="99" t="s">
        <v>82</v>
      </c>
      <c r="H242" s="100" t="s">
        <v>1203</v>
      </c>
      <c r="I242" s="101" t="s">
        <v>99</v>
      </c>
      <c r="J242" s="102" t="s">
        <v>779</v>
      </c>
      <c r="K242" s="104" t="s">
        <v>634</v>
      </c>
      <c r="L242" s="104" t="s">
        <v>634</v>
      </c>
      <c r="M242" s="104">
        <v>1727</v>
      </c>
      <c r="N242" s="104">
        <v>2407.96</v>
      </c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s="81" customFormat="1" x14ac:dyDescent="0.25">
      <c r="A243" s="74" t="s">
        <v>41</v>
      </c>
      <c r="B243" s="74" t="s">
        <v>41</v>
      </c>
      <c r="C243" s="105" t="s">
        <v>659</v>
      </c>
      <c r="D243" s="96" t="s">
        <v>4</v>
      </c>
      <c r="E243" s="97">
        <v>2020</v>
      </c>
      <c r="F243" s="98" t="s">
        <v>66</v>
      </c>
      <c r="G243" s="99" t="s">
        <v>186</v>
      </c>
      <c r="H243" s="100" t="s">
        <v>1204</v>
      </c>
      <c r="I243" s="101" t="s">
        <v>179</v>
      </c>
      <c r="J243" s="102" t="s">
        <v>425</v>
      </c>
      <c r="K243" s="104" t="s">
        <v>545</v>
      </c>
      <c r="L243" s="104" t="s">
        <v>545</v>
      </c>
      <c r="M243" s="104">
        <v>1480.94</v>
      </c>
      <c r="N243" s="104">
        <v>3525.97</v>
      </c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s="81" customFormat="1" x14ac:dyDescent="0.25">
      <c r="A244" s="74" t="s">
        <v>41</v>
      </c>
      <c r="B244" s="74" t="s">
        <v>41</v>
      </c>
      <c r="C244" s="105" t="s">
        <v>55</v>
      </c>
      <c r="D244" s="96" t="s">
        <v>6</v>
      </c>
      <c r="E244" s="97">
        <v>2018</v>
      </c>
      <c r="F244" s="98" t="s">
        <v>71</v>
      </c>
      <c r="G244" s="99" t="s">
        <v>264</v>
      </c>
      <c r="H244" s="100" t="s">
        <v>1207</v>
      </c>
      <c r="I244" s="101" t="s">
        <v>129</v>
      </c>
      <c r="J244" s="102" t="s">
        <v>736</v>
      </c>
      <c r="K244" s="104" t="s">
        <v>634</v>
      </c>
      <c r="L244" s="104" t="s">
        <v>634</v>
      </c>
      <c r="M244" s="104">
        <v>1298</v>
      </c>
      <c r="N244" s="104">
        <v>2742.53</v>
      </c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s="81" customFormat="1" x14ac:dyDescent="0.25">
      <c r="A245" s="74" t="s">
        <v>41</v>
      </c>
      <c r="B245" s="74" t="s">
        <v>41</v>
      </c>
      <c r="C245" s="105" t="s">
        <v>754</v>
      </c>
      <c r="D245" s="96" t="s">
        <v>755</v>
      </c>
      <c r="E245" s="97">
        <v>2022</v>
      </c>
      <c r="F245" s="98" t="s">
        <v>77</v>
      </c>
      <c r="G245" s="99" t="s">
        <v>403</v>
      </c>
      <c r="H245" s="100" t="s">
        <v>1208</v>
      </c>
      <c r="I245" s="101" t="s">
        <v>179</v>
      </c>
      <c r="J245" s="102" t="s">
        <v>806</v>
      </c>
      <c r="K245" s="104" t="s">
        <v>545</v>
      </c>
      <c r="L245" s="104" t="s">
        <v>545</v>
      </c>
      <c r="M245" s="104">
        <v>1328.3</v>
      </c>
      <c r="N245" s="104">
        <v>3165.25</v>
      </c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s="81" customFormat="1" x14ac:dyDescent="0.25">
      <c r="A246" s="74" t="s">
        <v>41</v>
      </c>
      <c r="B246" s="74" t="s">
        <v>41</v>
      </c>
      <c r="C246" s="105" t="s">
        <v>922</v>
      </c>
      <c r="D246" s="96" t="s">
        <v>923</v>
      </c>
      <c r="E246" s="97">
        <v>2023</v>
      </c>
      <c r="F246" s="98" t="s">
        <v>61</v>
      </c>
      <c r="G246" s="99" t="s">
        <v>102</v>
      </c>
      <c r="H246" s="100" t="s">
        <v>1209</v>
      </c>
      <c r="I246" s="101" t="s">
        <v>99</v>
      </c>
      <c r="J246" s="102" t="s">
        <v>737</v>
      </c>
      <c r="K246" s="104" t="s">
        <v>634</v>
      </c>
      <c r="L246" s="104" t="s">
        <v>634</v>
      </c>
      <c r="M246" s="104">
        <v>2763.62</v>
      </c>
      <c r="N246" s="104">
        <v>5035.1899999999996</v>
      </c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s="81" customFormat="1" x14ac:dyDescent="0.25">
      <c r="A247" s="74" t="s">
        <v>41</v>
      </c>
      <c r="B247" s="74" t="s">
        <v>41</v>
      </c>
      <c r="C247" s="105" t="s">
        <v>668</v>
      </c>
      <c r="D247" s="96" t="s">
        <v>10</v>
      </c>
      <c r="E247" s="97">
        <v>2019</v>
      </c>
      <c r="F247" s="98" t="s">
        <v>76</v>
      </c>
      <c r="G247" s="99" t="s">
        <v>328</v>
      </c>
      <c r="H247" s="100" t="s">
        <v>1210</v>
      </c>
      <c r="I247" s="101" t="s">
        <v>179</v>
      </c>
      <c r="J247" s="102" t="s">
        <v>345</v>
      </c>
      <c r="K247" s="104" t="s">
        <v>545</v>
      </c>
      <c r="L247" s="104" t="s">
        <v>545</v>
      </c>
      <c r="M247" s="104">
        <v>1122.2</v>
      </c>
      <c r="N247" s="104">
        <v>3112.55</v>
      </c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s="81" customFormat="1" x14ac:dyDescent="0.25">
      <c r="A248" s="74" t="s">
        <v>41</v>
      </c>
      <c r="B248" s="74" t="s">
        <v>41</v>
      </c>
      <c r="C248" s="105" t="s">
        <v>703</v>
      </c>
      <c r="D248" s="96" t="s">
        <v>601</v>
      </c>
      <c r="E248" s="97">
        <v>2022</v>
      </c>
      <c r="F248" s="98" t="s">
        <v>66</v>
      </c>
      <c r="G248" s="99" t="s">
        <v>186</v>
      </c>
      <c r="H248" s="100" t="s">
        <v>1211</v>
      </c>
      <c r="I248" s="101" t="s">
        <v>160</v>
      </c>
      <c r="J248" s="102" t="s">
        <v>740</v>
      </c>
      <c r="K248" s="104" t="s">
        <v>634</v>
      </c>
      <c r="L248" s="104" t="s">
        <v>634</v>
      </c>
      <c r="M248" s="104">
        <v>1735.89</v>
      </c>
      <c r="N248" s="104">
        <v>1945.6</v>
      </c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s="81" customFormat="1" x14ac:dyDescent="0.25">
      <c r="A249" s="74" t="s">
        <v>41</v>
      </c>
      <c r="B249" s="74" t="s">
        <v>41</v>
      </c>
      <c r="C249" s="105" t="s">
        <v>659</v>
      </c>
      <c r="D249" s="96" t="s">
        <v>4</v>
      </c>
      <c r="E249" s="97">
        <v>2020</v>
      </c>
      <c r="F249" s="98" t="s">
        <v>66</v>
      </c>
      <c r="G249" s="99" t="s">
        <v>186</v>
      </c>
      <c r="H249" s="100" t="s">
        <v>1212</v>
      </c>
      <c r="I249" s="101" t="s">
        <v>179</v>
      </c>
      <c r="J249" s="102" t="s">
        <v>427</v>
      </c>
      <c r="K249" s="104" t="s">
        <v>545</v>
      </c>
      <c r="L249" s="104" t="s">
        <v>545</v>
      </c>
      <c r="M249" s="104">
        <v>1726.79</v>
      </c>
      <c r="N249" s="104">
        <v>4094.91</v>
      </c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s="81" customFormat="1" x14ac:dyDescent="0.25">
      <c r="A250" s="74" t="s">
        <v>41</v>
      </c>
      <c r="B250" s="74" t="s">
        <v>41</v>
      </c>
      <c r="C250" s="105" t="s">
        <v>781</v>
      </c>
      <c r="D250" s="96" t="s">
        <v>32</v>
      </c>
      <c r="E250" s="97">
        <v>2018</v>
      </c>
      <c r="F250" s="98" t="s">
        <v>60</v>
      </c>
      <c r="G250" s="99" t="s">
        <v>90</v>
      </c>
      <c r="H250" s="100" t="s">
        <v>1213</v>
      </c>
      <c r="I250" s="101" t="s">
        <v>91</v>
      </c>
      <c r="J250" s="102" t="s">
        <v>695</v>
      </c>
      <c r="K250" s="104" t="s">
        <v>634</v>
      </c>
      <c r="L250" s="104" t="s">
        <v>634</v>
      </c>
      <c r="M250" s="104">
        <v>1460.8</v>
      </c>
      <c r="N250" s="104">
        <v>3333.87</v>
      </c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s="81" customFormat="1" x14ac:dyDescent="0.25">
      <c r="A251" s="74" t="s">
        <v>41</v>
      </c>
      <c r="B251" s="74" t="s">
        <v>41</v>
      </c>
      <c r="C251" s="105" t="s">
        <v>659</v>
      </c>
      <c r="D251" s="96" t="s">
        <v>4</v>
      </c>
      <c r="E251" s="97">
        <v>2020</v>
      </c>
      <c r="F251" s="98" t="s">
        <v>66</v>
      </c>
      <c r="G251" s="99" t="s">
        <v>186</v>
      </c>
      <c r="H251" s="100" t="s">
        <v>1214</v>
      </c>
      <c r="I251" s="101" t="s">
        <v>179</v>
      </c>
      <c r="J251" s="102" t="s">
        <v>1215</v>
      </c>
      <c r="K251" s="104" t="s">
        <v>545</v>
      </c>
      <c r="L251" s="104" t="s">
        <v>545</v>
      </c>
      <c r="M251" s="104">
        <v>1592.3</v>
      </c>
      <c r="N251" s="104">
        <v>3776.96</v>
      </c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s="81" customFormat="1" x14ac:dyDescent="0.25">
      <c r="A252" s="74" t="s">
        <v>41</v>
      </c>
      <c r="B252" s="74" t="s">
        <v>41</v>
      </c>
      <c r="C252" s="105" t="s">
        <v>565</v>
      </c>
      <c r="D252" s="96" t="s">
        <v>33</v>
      </c>
      <c r="E252" s="97">
        <v>2021</v>
      </c>
      <c r="F252" s="98" t="s">
        <v>77</v>
      </c>
      <c r="G252" s="99" t="s">
        <v>403</v>
      </c>
      <c r="H252" s="100" t="s">
        <v>1216</v>
      </c>
      <c r="I252" s="101" t="s">
        <v>129</v>
      </c>
      <c r="J252" s="102" t="s">
        <v>782</v>
      </c>
      <c r="K252" s="104" t="s">
        <v>634</v>
      </c>
      <c r="L252" s="104" t="s">
        <v>634</v>
      </c>
      <c r="M252" s="104">
        <v>1682.52</v>
      </c>
      <c r="N252" s="104">
        <v>2904.47</v>
      </c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s="81" customFormat="1" x14ac:dyDescent="0.25">
      <c r="A253" s="74" t="s">
        <v>41</v>
      </c>
      <c r="B253" s="74" t="s">
        <v>41</v>
      </c>
      <c r="C253" s="105" t="s">
        <v>929</v>
      </c>
      <c r="D253" s="96" t="s">
        <v>930</v>
      </c>
      <c r="E253" s="97">
        <v>2018</v>
      </c>
      <c r="F253" s="98" t="s">
        <v>61</v>
      </c>
      <c r="G253" s="99" t="s">
        <v>102</v>
      </c>
      <c r="H253" s="100" t="s">
        <v>1217</v>
      </c>
      <c r="I253" s="101" t="s">
        <v>179</v>
      </c>
      <c r="J253" s="102" t="s">
        <v>1218</v>
      </c>
      <c r="K253" s="104" t="s">
        <v>545</v>
      </c>
      <c r="L253" s="104" t="s">
        <v>545</v>
      </c>
      <c r="M253" s="104">
        <v>1426.32</v>
      </c>
      <c r="N253" s="104">
        <v>2530.5</v>
      </c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s="81" customFormat="1" x14ac:dyDescent="0.25">
      <c r="A254" s="74" t="s">
        <v>41</v>
      </c>
      <c r="B254" s="74" t="s">
        <v>41</v>
      </c>
      <c r="C254" s="105" t="s">
        <v>51</v>
      </c>
      <c r="D254" s="96" t="s">
        <v>1</v>
      </c>
      <c r="E254" s="97">
        <v>2020</v>
      </c>
      <c r="F254" s="98" t="s">
        <v>67</v>
      </c>
      <c r="G254" s="99" t="s">
        <v>193</v>
      </c>
      <c r="H254" s="100" t="s">
        <v>1219</v>
      </c>
      <c r="I254" s="101" t="s">
        <v>194</v>
      </c>
      <c r="J254" s="102" t="s">
        <v>212</v>
      </c>
      <c r="K254" s="104" t="s">
        <v>545</v>
      </c>
      <c r="L254" s="104" t="s">
        <v>545</v>
      </c>
      <c r="M254" s="104">
        <v>1434.67</v>
      </c>
      <c r="N254" s="104">
        <v>5022.6400000000003</v>
      </c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s="81" customFormat="1" x14ac:dyDescent="0.25">
      <c r="A255" s="74" t="s">
        <v>41</v>
      </c>
      <c r="B255" s="74" t="s">
        <v>41</v>
      </c>
      <c r="C255" s="105" t="s">
        <v>922</v>
      </c>
      <c r="D255" s="96" t="s">
        <v>923</v>
      </c>
      <c r="E255" s="97">
        <v>2023</v>
      </c>
      <c r="F255" s="98" t="s">
        <v>61</v>
      </c>
      <c r="G255" s="99" t="s">
        <v>102</v>
      </c>
      <c r="H255" s="100" t="s">
        <v>1220</v>
      </c>
      <c r="I255" s="101" t="s">
        <v>3946</v>
      </c>
      <c r="J255" s="102" t="s">
        <v>783</v>
      </c>
      <c r="K255" s="104" t="s">
        <v>634</v>
      </c>
      <c r="L255" s="104" t="s">
        <v>634</v>
      </c>
      <c r="M255" s="104">
        <v>2167.73</v>
      </c>
      <c r="N255" s="104">
        <v>5267.61</v>
      </c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s="81" customFormat="1" x14ac:dyDescent="0.25">
      <c r="A256" s="74" t="s">
        <v>41</v>
      </c>
      <c r="B256" s="74" t="s">
        <v>41</v>
      </c>
      <c r="C256" s="105" t="s">
        <v>666</v>
      </c>
      <c r="D256" s="96" t="s">
        <v>9</v>
      </c>
      <c r="E256" s="97">
        <v>2020</v>
      </c>
      <c r="F256" s="98" t="s">
        <v>77</v>
      </c>
      <c r="G256" s="99" t="s">
        <v>403</v>
      </c>
      <c r="H256" s="100" t="s">
        <v>1221</v>
      </c>
      <c r="I256" s="101" t="s">
        <v>99</v>
      </c>
      <c r="J256" s="102" t="s">
        <v>667</v>
      </c>
      <c r="K256" s="104" t="s">
        <v>634</v>
      </c>
      <c r="L256" s="104" t="s">
        <v>634</v>
      </c>
      <c r="M256" s="104">
        <v>1784.4</v>
      </c>
      <c r="N256" s="104">
        <v>4323.72</v>
      </c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s="81" customFormat="1" x14ac:dyDescent="0.25">
      <c r="A257" s="74" t="s">
        <v>41</v>
      </c>
      <c r="B257" s="74" t="s">
        <v>41</v>
      </c>
      <c r="C257" s="105" t="s">
        <v>659</v>
      </c>
      <c r="D257" s="96" t="s">
        <v>4</v>
      </c>
      <c r="E257" s="97">
        <v>2020</v>
      </c>
      <c r="F257" s="98" t="s">
        <v>66</v>
      </c>
      <c r="G257" s="99" t="s">
        <v>186</v>
      </c>
      <c r="H257" s="100" t="s">
        <v>1222</v>
      </c>
      <c r="I257" s="101" t="s">
        <v>179</v>
      </c>
      <c r="J257" s="102" t="s">
        <v>428</v>
      </c>
      <c r="K257" s="104" t="s">
        <v>545</v>
      </c>
      <c r="L257" s="104" t="s">
        <v>545</v>
      </c>
      <c r="M257" s="104">
        <v>2019.94</v>
      </c>
      <c r="N257" s="104">
        <v>4736.75</v>
      </c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s="81" customFormat="1" x14ac:dyDescent="0.25">
      <c r="A258" s="74" t="s">
        <v>41</v>
      </c>
      <c r="B258" s="74" t="s">
        <v>41</v>
      </c>
      <c r="C258" s="105" t="s">
        <v>1013</v>
      </c>
      <c r="D258" s="96" t="s">
        <v>1014</v>
      </c>
      <c r="E258" s="97">
        <v>2023</v>
      </c>
      <c r="F258" s="98" t="s">
        <v>64</v>
      </c>
      <c r="G258" s="99" t="s">
        <v>159</v>
      </c>
      <c r="H258" s="100" t="s">
        <v>1223</v>
      </c>
      <c r="I258" s="101" t="s">
        <v>160</v>
      </c>
      <c r="J258" s="102" t="s">
        <v>161</v>
      </c>
      <c r="K258" s="104" t="s">
        <v>634</v>
      </c>
      <c r="L258" s="104" t="s">
        <v>634</v>
      </c>
      <c r="M258" s="104">
        <v>2691.57</v>
      </c>
      <c r="N258" s="104">
        <v>5752.39</v>
      </c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s="81" customFormat="1" x14ac:dyDescent="0.25">
      <c r="A259" s="74" t="s">
        <v>41</v>
      </c>
      <c r="B259" s="74" t="s">
        <v>41</v>
      </c>
      <c r="C259" s="105" t="s">
        <v>48</v>
      </c>
      <c r="D259" s="96" t="s">
        <v>11</v>
      </c>
      <c r="E259" s="97">
        <v>2018</v>
      </c>
      <c r="F259" s="98" t="s">
        <v>59</v>
      </c>
      <c r="G259" s="99" t="s">
        <v>82</v>
      </c>
      <c r="H259" s="100" t="s">
        <v>1224</v>
      </c>
      <c r="I259" s="101" t="s">
        <v>99</v>
      </c>
      <c r="J259" s="102" t="s">
        <v>762</v>
      </c>
      <c r="K259" s="104" t="s">
        <v>634</v>
      </c>
      <c r="L259" s="104" t="s">
        <v>634</v>
      </c>
      <c r="M259" s="104">
        <v>2260.5700000000002</v>
      </c>
      <c r="N259" s="104">
        <v>4121.09</v>
      </c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s="81" customFormat="1" x14ac:dyDescent="0.25">
      <c r="A260" s="74" t="s">
        <v>41</v>
      </c>
      <c r="B260" s="74" t="s">
        <v>41</v>
      </c>
      <c r="C260" s="105" t="s">
        <v>659</v>
      </c>
      <c r="D260" s="96" t="s">
        <v>4</v>
      </c>
      <c r="E260" s="97">
        <v>2020</v>
      </c>
      <c r="F260" s="98" t="s">
        <v>66</v>
      </c>
      <c r="G260" s="99" t="s">
        <v>186</v>
      </c>
      <c r="H260" s="100" t="s">
        <v>1225</v>
      </c>
      <c r="I260" s="101" t="s">
        <v>179</v>
      </c>
      <c r="J260" s="102" t="s">
        <v>784</v>
      </c>
      <c r="K260" s="104" t="s">
        <v>634</v>
      </c>
      <c r="L260" s="104" t="s">
        <v>634</v>
      </c>
      <c r="M260" s="104">
        <v>1328.3</v>
      </c>
      <c r="N260" s="104">
        <v>3346.69</v>
      </c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s="81" customFormat="1" x14ac:dyDescent="0.25">
      <c r="A261" s="74" t="s">
        <v>41</v>
      </c>
      <c r="B261" s="74" t="s">
        <v>41</v>
      </c>
      <c r="C261" s="105" t="s">
        <v>706</v>
      </c>
      <c r="D261" s="96" t="s">
        <v>568</v>
      </c>
      <c r="E261" s="97">
        <v>2022</v>
      </c>
      <c r="F261" s="98" t="s">
        <v>61</v>
      </c>
      <c r="G261" s="99" t="s">
        <v>102</v>
      </c>
      <c r="H261" s="100" t="s">
        <v>1226</v>
      </c>
      <c r="I261" s="101" t="s">
        <v>86</v>
      </c>
      <c r="J261" s="102" t="s">
        <v>695</v>
      </c>
      <c r="K261" s="104" t="s">
        <v>634</v>
      </c>
      <c r="L261" s="104" t="s">
        <v>634</v>
      </c>
      <c r="M261" s="104">
        <v>2498.17</v>
      </c>
      <c r="N261" s="104">
        <v>5098.95</v>
      </c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s="81" customFormat="1" x14ac:dyDescent="0.25">
      <c r="A262" s="74" t="s">
        <v>41</v>
      </c>
      <c r="B262" s="74" t="s">
        <v>41</v>
      </c>
      <c r="C262" s="105" t="s">
        <v>51</v>
      </c>
      <c r="D262" s="96" t="s">
        <v>1</v>
      </c>
      <c r="E262" s="97">
        <v>2020</v>
      </c>
      <c r="F262" s="98" t="s">
        <v>67</v>
      </c>
      <c r="G262" s="99" t="s">
        <v>193</v>
      </c>
      <c r="H262" s="100" t="s">
        <v>1227</v>
      </c>
      <c r="I262" s="101" t="s">
        <v>194</v>
      </c>
      <c r="J262" s="102" t="s">
        <v>197</v>
      </c>
      <c r="K262" s="104" t="s">
        <v>545</v>
      </c>
      <c r="L262" s="104" t="s">
        <v>545</v>
      </c>
      <c r="M262" s="104">
        <v>1434.67</v>
      </c>
      <c r="N262" s="104">
        <v>5022.6400000000003</v>
      </c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s="81" customFormat="1" x14ac:dyDescent="0.25">
      <c r="A263" s="74" t="s">
        <v>41</v>
      </c>
      <c r="B263" s="74" t="s">
        <v>41</v>
      </c>
      <c r="C263" s="105" t="s">
        <v>929</v>
      </c>
      <c r="D263" s="96" t="s">
        <v>930</v>
      </c>
      <c r="E263" s="97">
        <v>2018</v>
      </c>
      <c r="F263" s="98" t="s">
        <v>61</v>
      </c>
      <c r="G263" s="99" t="s">
        <v>102</v>
      </c>
      <c r="H263" s="100" t="s">
        <v>1229</v>
      </c>
      <c r="I263" s="101" t="s">
        <v>179</v>
      </c>
      <c r="J263" s="102" t="s">
        <v>1230</v>
      </c>
      <c r="K263" s="104" t="s">
        <v>545</v>
      </c>
      <c r="L263" s="104" t="s">
        <v>545</v>
      </c>
      <c r="M263" s="104">
        <v>1302</v>
      </c>
      <c r="N263" s="104">
        <v>2442.8200000000002</v>
      </c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s="81" customFormat="1" x14ac:dyDescent="0.25">
      <c r="A264" s="74" t="s">
        <v>41</v>
      </c>
      <c r="B264" s="74" t="s">
        <v>41</v>
      </c>
      <c r="C264" s="105" t="s">
        <v>1096</v>
      </c>
      <c r="D264" s="96" t="s">
        <v>1097</v>
      </c>
      <c r="E264" s="97">
        <v>2023</v>
      </c>
      <c r="F264" s="98" t="s">
        <v>66</v>
      </c>
      <c r="G264" s="99" t="s">
        <v>186</v>
      </c>
      <c r="H264" s="100" t="s">
        <v>1231</v>
      </c>
      <c r="I264" s="101" t="s">
        <v>91</v>
      </c>
      <c r="J264" s="102" t="s">
        <v>816</v>
      </c>
      <c r="K264" s="104" t="s">
        <v>634</v>
      </c>
      <c r="L264" s="104" t="s">
        <v>634</v>
      </c>
      <c r="M264" s="104">
        <v>1735.89</v>
      </c>
      <c r="N264" s="104">
        <v>1945.6</v>
      </c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s="81" customFormat="1" x14ac:dyDescent="0.25">
      <c r="A265" s="74" t="s">
        <v>41</v>
      </c>
      <c r="B265" s="74" t="s">
        <v>41</v>
      </c>
      <c r="C265" s="105" t="s">
        <v>666</v>
      </c>
      <c r="D265" s="96" t="s">
        <v>9</v>
      </c>
      <c r="E265" s="97">
        <v>2020</v>
      </c>
      <c r="F265" s="98" t="s">
        <v>77</v>
      </c>
      <c r="G265" s="99" t="s">
        <v>403</v>
      </c>
      <c r="H265" s="100" t="s">
        <v>1232</v>
      </c>
      <c r="I265" s="101" t="s">
        <v>99</v>
      </c>
      <c r="J265" s="102" t="s">
        <v>667</v>
      </c>
      <c r="K265" s="104" t="s">
        <v>634</v>
      </c>
      <c r="L265" s="104" t="s">
        <v>634</v>
      </c>
      <c r="M265" s="104">
        <v>1784.4</v>
      </c>
      <c r="N265" s="104">
        <v>4323.72</v>
      </c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s="81" customFormat="1" x14ac:dyDescent="0.25">
      <c r="A266" s="74" t="s">
        <v>41</v>
      </c>
      <c r="B266" s="74" t="s">
        <v>41</v>
      </c>
      <c r="C266" s="105" t="s">
        <v>660</v>
      </c>
      <c r="D266" s="96" t="s">
        <v>5</v>
      </c>
      <c r="E266" s="97">
        <v>2020</v>
      </c>
      <c r="F266" s="98" t="s">
        <v>61</v>
      </c>
      <c r="G266" s="99" t="s">
        <v>102</v>
      </c>
      <c r="H266" s="100" t="s">
        <v>1233</v>
      </c>
      <c r="I266" s="101" t="s">
        <v>129</v>
      </c>
      <c r="J266" s="102" t="s">
        <v>661</v>
      </c>
      <c r="K266" s="104" t="s">
        <v>634</v>
      </c>
      <c r="L266" s="104" t="s">
        <v>634</v>
      </c>
      <c r="M266" s="104">
        <v>2026.8</v>
      </c>
      <c r="N266" s="104">
        <v>4345.93</v>
      </c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s="81" customFormat="1" x14ac:dyDescent="0.25">
      <c r="A267" s="74" t="s">
        <v>41</v>
      </c>
      <c r="B267" s="74" t="s">
        <v>41</v>
      </c>
      <c r="C267" s="105" t="s">
        <v>659</v>
      </c>
      <c r="D267" s="96" t="s">
        <v>4</v>
      </c>
      <c r="E267" s="97">
        <v>2020</v>
      </c>
      <c r="F267" s="98" t="s">
        <v>66</v>
      </c>
      <c r="G267" s="99" t="s">
        <v>186</v>
      </c>
      <c r="H267" s="100" t="s">
        <v>1234</v>
      </c>
      <c r="I267" s="101" t="s">
        <v>179</v>
      </c>
      <c r="J267" s="102" t="s">
        <v>766</v>
      </c>
      <c r="K267" s="104" t="s">
        <v>545</v>
      </c>
      <c r="L267" s="104" t="s">
        <v>545</v>
      </c>
      <c r="M267" s="104">
        <v>1328.3</v>
      </c>
      <c r="N267" s="104">
        <v>3222.57</v>
      </c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s="81" customFormat="1" x14ac:dyDescent="0.25">
      <c r="A268" s="74" t="s">
        <v>41</v>
      </c>
      <c r="B268" s="74" t="s">
        <v>41</v>
      </c>
      <c r="C268" s="105" t="s">
        <v>48</v>
      </c>
      <c r="D268" s="96" t="s">
        <v>11</v>
      </c>
      <c r="E268" s="97">
        <v>2018</v>
      </c>
      <c r="F268" s="98" t="s">
        <v>59</v>
      </c>
      <c r="G268" s="99" t="s">
        <v>82</v>
      </c>
      <c r="H268" s="100" t="s">
        <v>1235</v>
      </c>
      <c r="I268" s="101" t="s">
        <v>99</v>
      </c>
      <c r="J268" s="102" t="s">
        <v>785</v>
      </c>
      <c r="K268" s="104" t="s">
        <v>634</v>
      </c>
      <c r="L268" s="104" t="s">
        <v>634</v>
      </c>
      <c r="M268" s="104">
        <v>2260.5700000000002</v>
      </c>
      <c r="N268" s="104">
        <v>4121.09</v>
      </c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s="81" customFormat="1" x14ac:dyDescent="0.25">
      <c r="A269" s="74" t="s">
        <v>41</v>
      </c>
      <c r="B269" s="74" t="s">
        <v>41</v>
      </c>
      <c r="C269" s="105" t="s">
        <v>659</v>
      </c>
      <c r="D269" s="96" t="s">
        <v>4</v>
      </c>
      <c r="E269" s="97">
        <v>2020</v>
      </c>
      <c r="F269" s="98" t="s">
        <v>66</v>
      </c>
      <c r="G269" s="99" t="s">
        <v>186</v>
      </c>
      <c r="H269" s="100" t="s">
        <v>1236</v>
      </c>
      <c r="I269" s="101" t="s">
        <v>179</v>
      </c>
      <c r="J269" s="102" t="s">
        <v>429</v>
      </c>
      <c r="K269" s="104" t="s">
        <v>545</v>
      </c>
      <c r="L269" s="104" t="s">
        <v>545</v>
      </c>
      <c r="M269" s="104">
        <v>1592.3</v>
      </c>
      <c r="N269" s="104">
        <v>3776.96</v>
      </c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s="81" customFormat="1" x14ac:dyDescent="0.25">
      <c r="A270" s="74" t="s">
        <v>41</v>
      </c>
      <c r="B270" s="74" t="s">
        <v>41</v>
      </c>
      <c r="C270" s="105" t="s">
        <v>50</v>
      </c>
      <c r="D270" s="96" t="s">
        <v>14</v>
      </c>
      <c r="E270" s="97">
        <v>2019</v>
      </c>
      <c r="F270" s="98" t="s">
        <v>66</v>
      </c>
      <c r="G270" s="99" t="s">
        <v>186</v>
      </c>
      <c r="H270" s="100" t="s">
        <v>1237</v>
      </c>
      <c r="I270" s="101" t="s">
        <v>85</v>
      </c>
      <c r="J270" s="102" t="s">
        <v>758</v>
      </c>
      <c r="K270" s="104" t="s">
        <v>634</v>
      </c>
      <c r="L270" s="104" t="s">
        <v>634</v>
      </c>
      <c r="M270" s="104">
        <v>2137.6799999999998</v>
      </c>
      <c r="N270" s="104">
        <v>2425.1999999999998</v>
      </c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s="81" customFormat="1" x14ac:dyDescent="0.25">
      <c r="A271" s="74" t="s">
        <v>41</v>
      </c>
      <c r="B271" s="74" t="s">
        <v>41</v>
      </c>
      <c r="C271" s="105" t="s">
        <v>51</v>
      </c>
      <c r="D271" s="96" t="s">
        <v>1</v>
      </c>
      <c r="E271" s="97">
        <v>2020</v>
      </c>
      <c r="F271" s="98" t="s">
        <v>67</v>
      </c>
      <c r="G271" s="99" t="s">
        <v>193</v>
      </c>
      <c r="H271" s="100" t="s">
        <v>1238</v>
      </c>
      <c r="I271" s="101" t="s">
        <v>194</v>
      </c>
      <c r="J271" s="102" t="s">
        <v>214</v>
      </c>
      <c r="K271" s="104" t="s">
        <v>545</v>
      </c>
      <c r="L271" s="104" t="s">
        <v>545</v>
      </c>
      <c r="M271" s="104">
        <v>1434.67</v>
      </c>
      <c r="N271" s="104">
        <v>5022.6400000000003</v>
      </c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s="81" customFormat="1" x14ac:dyDescent="0.25">
      <c r="A272" s="74" t="s">
        <v>41</v>
      </c>
      <c r="B272" s="74" t="s">
        <v>41</v>
      </c>
      <c r="C272" s="105" t="s">
        <v>51</v>
      </c>
      <c r="D272" s="96" t="s">
        <v>1</v>
      </c>
      <c r="E272" s="97">
        <v>2020</v>
      </c>
      <c r="F272" s="98" t="s">
        <v>67</v>
      </c>
      <c r="G272" s="99" t="s">
        <v>193</v>
      </c>
      <c r="H272" s="100" t="s">
        <v>1239</v>
      </c>
      <c r="I272" s="101" t="s">
        <v>194</v>
      </c>
      <c r="J272" s="102" t="s">
        <v>695</v>
      </c>
      <c r="K272" s="104" t="s">
        <v>545</v>
      </c>
      <c r="L272" s="104" t="s">
        <v>545</v>
      </c>
      <c r="M272" s="104">
        <v>1434.67</v>
      </c>
      <c r="N272" s="104">
        <v>5022.6400000000003</v>
      </c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s="81" customFormat="1" x14ac:dyDescent="0.25">
      <c r="A273" s="74" t="s">
        <v>41</v>
      </c>
      <c r="B273" s="74" t="s">
        <v>41</v>
      </c>
      <c r="C273" s="105" t="s">
        <v>922</v>
      </c>
      <c r="D273" s="96" t="s">
        <v>923</v>
      </c>
      <c r="E273" s="97">
        <v>2023</v>
      </c>
      <c r="F273" s="98" t="s">
        <v>61</v>
      </c>
      <c r="G273" s="99" t="s">
        <v>102</v>
      </c>
      <c r="H273" s="100" t="s">
        <v>1240</v>
      </c>
      <c r="I273" s="101" t="s">
        <v>99</v>
      </c>
      <c r="J273" s="102" t="s">
        <v>652</v>
      </c>
      <c r="K273" s="104" t="s">
        <v>634</v>
      </c>
      <c r="L273" s="104" t="s">
        <v>634</v>
      </c>
      <c r="M273" s="104">
        <v>2763.62</v>
      </c>
      <c r="N273" s="104">
        <v>5035.1899999999996</v>
      </c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s="81" customFormat="1" x14ac:dyDescent="0.25">
      <c r="A274" s="74" t="s">
        <v>41</v>
      </c>
      <c r="B274" s="74" t="s">
        <v>41</v>
      </c>
      <c r="C274" s="105" t="s">
        <v>1096</v>
      </c>
      <c r="D274" s="96" t="s">
        <v>1097</v>
      </c>
      <c r="E274" s="97">
        <v>2023</v>
      </c>
      <c r="F274" s="98" t="s">
        <v>66</v>
      </c>
      <c r="G274" s="99" t="s">
        <v>186</v>
      </c>
      <c r="H274" s="100" t="s">
        <v>1241</v>
      </c>
      <c r="I274" s="101" t="s">
        <v>91</v>
      </c>
      <c r="J274" s="102" t="s">
        <v>786</v>
      </c>
      <c r="K274" s="104" t="s">
        <v>634</v>
      </c>
      <c r="L274" s="104" t="s">
        <v>634</v>
      </c>
      <c r="M274" s="104">
        <v>1735.89</v>
      </c>
      <c r="N274" s="104">
        <v>1945.6</v>
      </c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s="81" customFormat="1" x14ac:dyDescent="0.25">
      <c r="A275" s="74" t="s">
        <v>41</v>
      </c>
      <c r="B275" s="74" t="s">
        <v>41</v>
      </c>
      <c r="C275" s="105" t="s">
        <v>668</v>
      </c>
      <c r="D275" s="96" t="s">
        <v>10</v>
      </c>
      <c r="E275" s="97">
        <v>2019</v>
      </c>
      <c r="F275" s="98" t="s">
        <v>76</v>
      </c>
      <c r="G275" s="99" t="s">
        <v>328</v>
      </c>
      <c r="H275" s="100" t="s">
        <v>1242</v>
      </c>
      <c r="I275" s="101" t="s">
        <v>179</v>
      </c>
      <c r="J275" s="102" t="s">
        <v>347</v>
      </c>
      <c r="K275" s="104" t="s">
        <v>634</v>
      </c>
      <c r="L275" s="104" t="s">
        <v>634</v>
      </c>
      <c r="M275" s="104">
        <v>1122.2</v>
      </c>
      <c r="N275" s="104">
        <v>3112.55</v>
      </c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s="81" customFormat="1" x14ac:dyDescent="0.25">
      <c r="A276" s="74" t="s">
        <v>41</v>
      </c>
      <c r="B276" s="74" t="s">
        <v>41</v>
      </c>
      <c r="C276" s="105" t="s">
        <v>929</v>
      </c>
      <c r="D276" s="96" t="s">
        <v>930</v>
      </c>
      <c r="E276" s="97">
        <v>2018</v>
      </c>
      <c r="F276" s="98" t="s">
        <v>61</v>
      </c>
      <c r="G276" s="99" t="s">
        <v>102</v>
      </c>
      <c r="H276" s="100" t="s">
        <v>1243</v>
      </c>
      <c r="I276" s="101" t="s">
        <v>179</v>
      </c>
      <c r="J276" s="102" t="s">
        <v>1244</v>
      </c>
      <c r="K276" s="104" t="s">
        <v>545</v>
      </c>
      <c r="L276" s="104" t="s">
        <v>545</v>
      </c>
      <c r="M276" s="104">
        <v>1426.32</v>
      </c>
      <c r="N276" s="104">
        <v>2530.5</v>
      </c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s="81" customFormat="1" x14ac:dyDescent="0.25">
      <c r="A277" s="74" t="s">
        <v>41</v>
      </c>
      <c r="B277" s="74" t="s">
        <v>41</v>
      </c>
      <c r="C277" s="105" t="s">
        <v>1245</v>
      </c>
      <c r="D277" s="96" t="s">
        <v>1246</v>
      </c>
      <c r="E277" s="97">
        <v>2021</v>
      </c>
      <c r="F277" s="98" t="s">
        <v>78</v>
      </c>
      <c r="G277" s="99" t="s">
        <v>507</v>
      </c>
      <c r="H277" s="100" t="s">
        <v>1247</v>
      </c>
      <c r="I277" s="101" t="s">
        <v>508</v>
      </c>
      <c r="J277" s="102" t="s">
        <v>712</v>
      </c>
      <c r="K277" s="104" t="s">
        <v>634</v>
      </c>
      <c r="L277" s="104" t="s">
        <v>634</v>
      </c>
      <c r="M277" s="104">
        <v>1977.95</v>
      </c>
      <c r="N277" s="104">
        <v>3889.85</v>
      </c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s="81" customFormat="1" x14ac:dyDescent="0.25">
      <c r="A278" s="74" t="s">
        <v>41</v>
      </c>
      <c r="B278" s="74" t="s">
        <v>41</v>
      </c>
      <c r="C278" s="105" t="s">
        <v>659</v>
      </c>
      <c r="D278" s="96" t="s">
        <v>4</v>
      </c>
      <c r="E278" s="97">
        <v>2020</v>
      </c>
      <c r="F278" s="98" t="s">
        <v>66</v>
      </c>
      <c r="G278" s="99" t="s">
        <v>186</v>
      </c>
      <c r="H278" s="100" t="s">
        <v>1248</v>
      </c>
      <c r="I278" s="101" t="s">
        <v>179</v>
      </c>
      <c r="J278" s="102" t="s">
        <v>430</v>
      </c>
      <c r="K278" s="104" t="s">
        <v>545</v>
      </c>
      <c r="L278" s="104" t="s">
        <v>545</v>
      </c>
      <c r="M278" s="104">
        <v>1328.3</v>
      </c>
      <c r="N278" s="104">
        <v>3222.57</v>
      </c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s="81" customFormat="1" x14ac:dyDescent="0.25">
      <c r="A279" s="74" t="s">
        <v>41</v>
      </c>
      <c r="B279" s="74" t="s">
        <v>41</v>
      </c>
      <c r="C279" s="105" t="s">
        <v>1245</v>
      </c>
      <c r="D279" s="96" t="s">
        <v>1246</v>
      </c>
      <c r="E279" s="97">
        <v>2021</v>
      </c>
      <c r="F279" s="98" t="s">
        <v>78</v>
      </c>
      <c r="G279" s="99" t="s">
        <v>507</v>
      </c>
      <c r="H279" s="100" t="s">
        <v>1249</v>
      </c>
      <c r="I279" s="101" t="s">
        <v>508</v>
      </c>
      <c r="J279" s="102" t="s">
        <v>786</v>
      </c>
      <c r="K279" s="104" t="s">
        <v>634</v>
      </c>
      <c r="L279" s="104" t="s">
        <v>634</v>
      </c>
      <c r="M279" s="104">
        <v>1977.95</v>
      </c>
      <c r="N279" s="104">
        <v>3889.85</v>
      </c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s="81" customFormat="1" x14ac:dyDescent="0.25">
      <c r="A280" s="74" t="s">
        <v>41</v>
      </c>
      <c r="B280" s="74" t="s">
        <v>41</v>
      </c>
      <c r="C280" s="105" t="s">
        <v>51</v>
      </c>
      <c r="D280" s="96" t="s">
        <v>1</v>
      </c>
      <c r="E280" s="97">
        <v>2020</v>
      </c>
      <c r="F280" s="98" t="s">
        <v>67</v>
      </c>
      <c r="G280" s="99" t="s">
        <v>193</v>
      </c>
      <c r="H280" s="100" t="s">
        <v>1250</v>
      </c>
      <c r="I280" s="101" t="s">
        <v>194</v>
      </c>
      <c r="J280" s="102" t="s">
        <v>695</v>
      </c>
      <c r="K280" s="104" t="s">
        <v>545</v>
      </c>
      <c r="L280" s="104" t="s">
        <v>545</v>
      </c>
      <c r="M280" s="104">
        <v>1434.67</v>
      </c>
      <c r="N280" s="104">
        <v>5022.6400000000003</v>
      </c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s="81" customFormat="1" x14ac:dyDescent="0.25">
      <c r="A281" s="74" t="s">
        <v>41</v>
      </c>
      <c r="B281" s="74" t="s">
        <v>41</v>
      </c>
      <c r="C281" s="105" t="s">
        <v>3944</v>
      </c>
      <c r="D281" s="96" t="s">
        <v>3945</v>
      </c>
      <c r="E281" s="97">
        <v>2023</v>
      </c>
      <c r="F281" s="98" t="s">
        <v>676</v>
      </c>
      <c r="G281" s="99" t="s">
        <v>280</v>
      </c>
      <c r="H281" s="100" t="s">
        <v>1251</v>
      </c>
      <c r="I281" s="101" t="s">
        <v>281</v>
      </c>
      <c r="J281" s="102" t="s">
        <v>661</v>
      </c>
      <c r="K281" s="104" t="s">
        <v>634</v>
      </c>
      <c r="L281" s="104" t="s">
        <v>634</v>
      </c>
      <c r="M281" s="104">
        <v>1360.07</v>
      </c>
      <c r="N281" s="104">
        <v>3166.66</v>
      </c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s="81" customFormat="1" x14ac:dyDescent="0.25">
      <c r="A282" s="74" t="s">
        <v>41</v>
      </c>
      <c r="B282" s="74" t="s">
        <v>41</v>
      </c>
      <c r="C282" s="105" t="s">
        <v>922</v>
      </c>
      <c r="D282" s="96" t="s">
        <v>923</v>
      </c>
      <c r="E282" s="97">
        <v>2023</v>
      </c>
      <c r="F282" s="98" t="s">
        <v>61</v>
      </c>
      <c r="G282" s="99" t="s">
        <v>102</v>
      </c>
      <c r="H282" s="100" t="s">
        <v>1252</v>
      </c>
      <c r="I282" s="101" t="s">
        <v>3890</v>
      </c>
      <c r="J282" s="102" t="s">
        <v>677</v>
      </c>
      <c r="K282" s="104" t="s">
        <v>634</v>
      </c>
      <c r="L282" s="104" t="s">
        <v>634</v>
      </c>
      <c r="M282" s="104">
        <v>1858.89</v>
      </c>
      <c r="N282" s="104">
        <v>3243.81</v>
      </c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s="81" customFormat="1" x14ac:dyDescent="0.25">
      <c r="A283" s="74" t="s">
        <v>41</v>
      </c>
      <c r="B283" s="74" t="s">
        <v>41</v>
      </c>
      <c r="C283" s="105" t="s">
        <v>1013</v>
      </c>
      <c r="D283" s="96" t="s">
        <v>1014</v>
      </c>
      <c r="E283" s="97">
        <v>2023</v>
      </c>
      <c r="F283" s="98" t="s">
        <v>64</v>
      </c>
      <c r="G283" s="99" t="s">
        <v>159</v>
      </c>
      <c r="H283" s="100" t="s">
        <v>1253</v>
      </c>
      <c r="I283" s="101" t="s">
        <v>162</v>
      </c>
      <c r="J283" s="102" t="s">
        <v>161</v>
      </c>
      <c r="K283" s="104" t="s">
        <v>634</v>
      </c>
      <c r="L283" s="104" t="s">
        <v>634</v>
      </c>
      <c r="M283" s="104">
        <v>1298</v>
      </c>
      <c r="N283" s="104">
        <v>3996.13</v>
      </c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s="81" customFormat="1" x14ac:dyDescent="0.25">
      <c r="A284" s="74" t="s">
        <v>41</v>
      </c>
      <c r="B284" s="74" t="s">
        <v>41</v>
      </c>
      <c r="C284" s="105" t="s">
        <v>922</v>
      </c>
      <c r="D284" s="96" t="s">
        <v>923</v>
      </c>
      <c r="E284" s="97">
        <v>2023</v>
      </c>
      <c r="F284" s="98" t="s">
        <v>61</v>
      </c>
      <c r="G284" s="99" t="s">
        <v>102</v>
      </c>
      <c r="H284" s="100" t="s">
        <v>1254</v>
      </c>
      <c r="I284" s="101" t="s">
        <v>3890</v>
      </c>
      <c r="J284" s="102" t="s">
        <v>737</v>
      </c>
      <c r="K284" s="104" t="s">
        <v>634</v>
      </c>
      <c r="L284" s="104" t="s">
        <v>634</v>
      </c>
      <c r="M284" s="104">
        <v>1858.89</v>
      </c>
      <c r="N284" s="104">
        <v>3243.81</v>
      </c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s="81" customFormat="1" x14ac:dyDescent="0.25">
      <c r="A285" s="74" t="s">
        <v>41</v>
      </c>
      <c r="B285" s="74" t="s">
        <v>41</v>
      </c>
      <c r="C285" s="105" t="s">
        <v>565</v>
      </c>
      <c r="D285" s="96" t="s">
        <v>33</v>
      </c>
      <c r="E285" s="97">
        <v>2021</v>
      </c>
      <c r="F285" s="98" t="s">
        <v>77</v>
      </c>
      <c r="G285" s="99" t="s">
        <v>403</v>
      </c>
      <c r="H285" s="100" t="s">
        <v>1255</v>
      </c>
      <c r="I285" s="101" t="s">
        <v>129</v>
      </c>
      <c r="J285" s="102" t="s">
        <v>782</v>
      </c>
      <c r="K285" s="104" t="s">
        <v>634</v>
      </c>
      <c r="L285" s="104" t="s">
        <v>634</v>
      </c>
      <c r="M285" s="104">
        <v>1622.7</v>
      </c>
      <c r="N285" s="104">
        <v>2904.47</v>
      </c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s="81" customFormat="1" x14ac:dyDescent="0.25">
      <c r="A286" s="74" t="s">
        <v>41</v>
      </c>
      <c r="B286" s="74" t="s">
        <v>41</v>
      </c>
      <c r="C286" s="105" t="s">
        <v>929</v>
      </c>
      <c r="D286" s="96" t="s">
        <v>930</v>
      </c>
      <c r="E286" s="97">
        <v>2018</v>
      </c>
      <c r="F286" s="98" t="s">
        <v>61</v>
      </c>
      <c r="G286" s="99" t="s">
        <v>102</v>
      </c>
      <c r="H286" s="100" t="s">
        <v>1256</v>
      </c>
      <c r="I286" s="101" t="s">
        <v>179</v>
      </c>
      <c r="J286" s="102" t="s">
        <v>204</v>
      </c>
      <c r="K286" s="104" t="s">
        <v>545</v>
      </c>
      <c r="L286" s="104" t="s">
        <v>545</v>
      </c>
      <c r="M286" s="104">
        <v>1426.32</v>
      </c>
      <c r="N286" s="104">
        <v>2530.5</v>
      </c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s="81" customFormat="1" x14ac:dyDescent="0.25">
      <c r="A287" s="74" t="s">
        <v>41</v>
      </c>
      <c r="B287" s="74" t="s">
        <v>41</v>
      </c>
      <c r="C287" s="105" t="s">
        <v>48</v>
      </c>
      <c r="D287" s="96" t="s">
        <v>11</v>
      </c>
      <c r="E287" s="97">
        <v>2018</v>
      </c>
      <c r="F287" s="98" t="s">
        <v>59</v>
      </c>
      <c r="G287" s="99" t="s">
        <v>82</v>
      </c>
      <c r="H287" s="100" t="s">
        <v>1257</v>
      </c>
      <c r="I287" s="101" t="s">
        <v>99</v>
      </c>
      <c r="J287" s="102" t="s">
        <v>788</v>
      </c>
      <c r="K287" s="104" t="s">
        <v>634</v>
      </c>
      <c r="L287" s="104" t="s">
        <v>634</v>
      </c>
      <c r="M287" s="104">
        <v>2260.5700000000002</v>
      </c>
      <c r="N287" s="104">
        <v>4121.09</v>
      </c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s="81" customFormat="1" x14ac:dyDescent="0.25">
      <c r="A288" s="74" t="s">
        <v>41</v>
      </c>
      <c r="B288" s="74" t="s">
        <v>41</v>
      </c>
      <c r="C288" s="105" t="s">
        <v>929</v>
      </c>
      <c r="D288" s="96" t="s">
        <v>930</v>
      </c>
      <c r="E288" s="97">
        <v>2018</v>
      </c>
      <c r="F288" s="98" t="s">
        <v>61</v>
      </c>
      <c r="G288" s="99" t="s">
        <v>102</v>
      </c>
      <c r="H288" s="100" t="s">
        <v>1258</v>
      </c>
      <c r="I288" s="101" t="s">
        <v>179</v>
      </c>
      <c r="J288" s="102" t="s">
        <v>1259</v>
      </c>
      <c r="K288" s="104" t="s">
        <v>545</v>
      </c>
      <c r="L288" s="104" t="s">
        <v>545</v>
      </c>
      <c r="M288" s="104">
        <v>1692.6</v>
      </c>
      <c r="N288" s="104">
        <v>3002</v>
      </c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s="81" customFormat="1" x14ac:dyDescent="0.25">
      <c r="A289" s="74" t="s">
        <v>41</v>
      </c>
      <c r="B289" s="74" t="s">
        <v>41</v>
      </c>
      <c r="C289" s="105" t="s">
        <v>659</v>
      </c>
      <c r="D289" s="96" t="s">
        <v>4</v>
      </c>
      <c r="E289" s="97">
        <v>2020</v>
      </c>
      <c r="F289" s="98" t="s">
        <v>66</v>
      </c>
      <c r="G289" s="99" t="s">
        <v>186</v>
      </c>
      <c r="H289" s="100" t="s">
        <v>1261</v>
      </c>
      <c r="I289" s="101" t="s">
        <v>179</v>
      </c>
      <c r="J289" s="102" t="s">
        <v>789</v>
      </c>
      <c r="K289" s="104" t="s">
        <v>634</v>
      </c>
      <c r="L289" s="104" t="s">
        <v>634</v>
      </c>
      <c r="M289" s="104">
        <v>1856.3</v>
      </c>
      <c r="N289" s="104">
        <v>4438.84</v>
      </c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s="81" customFormat="1" x14ac:dyDescent="0.25">
      <c r="A290" s="74" t="s">
        <v>41</v>
      </c>
      <c r="B290" s="74" t="s">
        <v>41</v>
      </c>
      <c r="C290" s="105" t="s">
        <v>659</v>
      </c>
      <c r="D290" s="96" t="s">
        <v>4</v>
      </c>
      <c r="E290" s="97">
        <v>2020</v>
      </c>
      <c r="F290" s="98" t="s">
        <v>66</v>
      </c>
      <c r="G290" s="99" t="s">
        <v>186</v>
      </c>
      <c r="H290" s="100" t="s">
        <v>1263</v>
      </c>
      <c r="I290" s="101" t="s">
        <v>179</v>
      </c>
      <c r="J290" s="102" t="s">
        <v>413</v>
      </c>
      <c r="K290" s="104" t="s">
        <v>545</v>
      </c>
      <c r="L290" s="104" t="s">
        <v>545</v>
      </c>
      <c r="M290" s="104">
        <v>1732.83</v>
      </c>
      <c r="N290" s="104">
        <v>4139.6499999999996</v>
      </c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s="81" customFormat="1" x14ac:dyDescent="0.25">
      <c r="A291" s="74" t="s">
        <v>41</v>
      </c>
      <c r="B291" s="74" t="s">
        <v>41</v>
      </c>
      <c r="C291" s="105" t="s">
        <v>706</v>
      </c>
      <c r="D291" s="96" t="s">
        <v>568</v>
      </c>
      <c r="E291" s="97">
        <v>2022</v>
      </c>
      <c r="F291" s="98" t="s">
        <v>61</v>
      </c>
      <c r="G291" s="99" t="s">
        <v>102</v>
      </c>
      <c r="H291" s="100" t="s">
        <v>1264</v>
      </c>
      <c r="I291" s="101" t="s">
        <v>103</v>
      </c>
      <c r="J291" s="102" t="s">
        <v>584</v>
      </c>
      <c r="K291" s="104" t="s">
        <v>634</v>
      </c>
      <c r="L291" s="104" t="s">
        <v>634</v>
      </c>
      <c r="M291" s="104">
        <v>2064.84</v>
      </c>
      <c r="N291" s="104">
        <v>4306.2299999999996</v>
      </c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s="81" customFormat="1" x14ac:dyDescent="0.25">
      <c r="A292" s="74" t="s">
        <v>41</v>
      </c>
      <c r="B292" s="74" t="s">
        <v>41</v>
      </c>
      <c r="C292" s="105" t="s">
        <v>659</v>
      </c>
      <c r="D292" s="96" t="s">
        <v>4</v>
      </c>
      <c r="E292" s="97">
        <v>2020</v>
      </c>
      <c r="F292" s="98" t="s">
        <v>66</v>
      </c>
      <c r="G292" s="99" t="s">
        <v>186</v>
      </c>
      <c r="H292" s="100" t="s">
        <v>1265</v>
      </c>
      <c r="I292" s="101" t="s">
        <v>179</v>
      </c>
      <c r="J292" s="102" t="s">
        <v>422</v>
      </c>
      <c r="K292" s="104" t="s">
        <v>545</v>
      </c>
      <c r="L292" s="104" t="s">
        <v>545</v>
      </c>
      <c r="M292" s="104">
        <v>1328.3</v>
      </c>
      <c r="N292" s="104">
        <v>3222.57</v>
      </c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s="81" customFormat="1" x14ac:dyDescent="0.25">
      <c r="A293" s="74" t="s">
        <v>41</v>
      </c>
      <c r="B293" s="74" t="s">
        <v>41</v>
      </c>
      <c r="C293" s="105" t="s">
        <v>659</v>
      </c>
      <c r="D293" s="96" t="s">
        <v>4</v>
      </c>
      <c r="E293" s="97">
        <v>2020</v>
      </c>
      <c r="F293" s="98" t="s">
        <v>66</v>
      </c>
      <c r="G293" s="99" t="s">
        <v>186</v>
      </c>
      <c r="H293" s="100" t="s">
        <v>1266</v>
      </c>
      <c r="I293" s="101" t="s">
        <v>179</v>
      </c>
      <c r="J293" s="102" t="s">
        <v>711</v>
      </c>
      <c r="K293" s="104" t="s">
        <v>545</v>
      </c>
      <c r="L293" s="104" t="s">
        <v>545</v>
      </c>
      <c r="M293" s="104">
        <v>1328.3</v>
      </c>
      <c r="N293" s="104">
        <v>3222.57</v>
      </c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s="81" customFormat="1" x14ac:dyDescent="0.25">
      <c r="A294" s="74" t="s">
        <v>41</v>
      </c>
      <c r="B294" s="74" t="s">
        <v>41</v>
      </c>
      <c r="C294" s="105" t="s">
        <v>1013</v>
      </c>
      <c r="D294" s="96" t="s">
        <v>1014</v>
      </c>
      <c r="E294" s="97">
        <v>2023</v>
      </c>
      <c r="F294" s="98" t="s">
        <v>64</v>
      </c>
      <c r="G294" s="99" t="s">
        <v>159</v>
      </c>
      <c r="H294" s="100" t="s">
        <v>1267</v>
      </c>
      <c r="I294" s="101" t="s">
        <v>160</v>
      </c>
      <c r="J294" s="102" t="s">
        <v>161</v>
      </c>
      <c r="K294" s="104" t="s">
        <v>634</v>
      </c>
      <c r="L294" s="104" t="s">
        <v>634</v>
      </c>
      <c r="M294" s="104">
        <v>2691.57</v>
      </c>
      <c r="N294" s="104">
        <v>5752.39</v>
      </c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s="81" customFormat="1" x14ac:dyDescent="0.25">
      <c r="A295" s="74" t="s">
        <v>41</v>
      </c>
      <c r="B295" s="74" t="s">
        <v>41</v>
      </c>
      <c r="C295" s="105" t="s">
        <v>706</v>
      </c>
      <c r="D295" s="96" t="s">
        <v>568</v>
      </c>
      <c r="E295" s="97">
        <v>2022</v>
      </c>
      <c r="F295" s="98" t="s">
        <v>61</v>
      </c>
      <c r="G295" s="99" t="s">
        <v>102</v>
      </c>
      <c r="H295" s="100" t="s">
        <v>1268</v>
      </c>
      <c r="I295" s="101" t="s">
        <v>86</v>
      </c>
      <c r="J295" s="102" t="s">
        <v>695</v>
      </c>
      <c r="K295" s="104" t="s">
        <v>634</v>
      </c>
      <c r="L295" s="104" t="s">
        <v>634</v>
      </c>
      <c r="M295" s="104">
        <v>2498.17</v>
      </c>
      <c r="N295" s="104">
        <v>5098.95</v>
      </c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s="81" customFormat="1" x14ac:dyDescent="0.25">
      <c r="A296" s="74" t="s">
        <v>41</v>
      </c>
      <c r="B296" s="74" t="s">
        <v>41</v>
      </c>
      <c r="C296" s="105" t="s">
        <v>706</v>
      </c>
      <c r="D296" s="96" t="s">
        <v>568</v>
      </c>
      <c r="E296" s="97">
        <v>2022</v>
      </c>
      <c r="F296" s="98" t="s">
        <v>61</v>
      </c>
      <c r="G296" s="99" t="s">
        <v>102</v>
      </c>
      <c r="H296" s="100" t="s">
        <v>1269</v>
      </c>
      <c r="I296" s="101" t="s">
        <v>103</v>
      </c>
      <c r="J296" s="102" t="s">
        <v>105</v>
      </c>
      <c r="K296" s="104" t="s">
        <v>634</v>
      </c>
      <c r="L296" s="104" t="s">
        <v>634</v>
      </c>
      <c r="M296" s="104">
        <v>2064.84</v>
      </c>
      <c r="N296" s="104">
        <v>4306.2299999999996</v>
      </c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s="81" customFormat="1" x14ac:dyDescent="0.25">
      <c r="A297" s="74" t="s">
        <v>41</v>
      </c>
      <c r="B297" s="74" t="s">
        <v>41</v>
      </c>
      <c r="C297" s="105" t="s">
        <v>691</v>
      </c>
      <c r="D297" s="96" t="s">
        <v>21</v>
      </c>
      <c r="E297" s="97">
        <v>2019</v>
      </c>
      <c r="F297" s="98" t="s">
        <v>75</v>
      </c>
      <c r="G297" s="99" t="s">
        <v>312</v>
      </c>
      <c r="H297" s="100" t="s">
        <v>1270</v>
      </c>
      <c r="I297" s="101" t="s">
        <v>313</v>
      </c>
      <c r="J297" s="102" t="s">
        <v>790</v>
      </c>
      <c r="K297" s="104" t="s">
        <v>634</v>
      </c>
      <c r="L297" s="104" t="s">
        <v>634</v>
      </c>
      <c r="M297" s="104">
        <v>1236.43</v>
      </c>
      <c r="N297" s="104">
        <v>3029.39</v>
      </c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s="81" customFormat="1" x14ac:dyDescent="0.25">
      <c r="A298" s="74" t="s">
        <v>41</v>
      </c>
      <c r="B298" s="74" t="s">
        <v>41</v>
      </c>
      <c r="C298" s="105" t="s">
        <v>922</v>
      </c>
      <c r="D298" s="96" t="s">
        <v>923</v>
      </c>
      <c r="E298" s="97">
        <v>2023</v>
      </c>
      <c r="F298" s="98" t="s">
        <v>61</v>
      </c>
      <c r="G298" s="99" t="s">
        <v>102</v>
      </c>
      <c r="H298" s="100" t="s">
        <v>1271</v>
      </c>
      <c r="I298" s="101" t="s">
        <v>99</v>
      </c>
      <c r="J298" s="102" t="s">
        <v>783</v>
      </c>
      <c r="K298" s="104" t="s">
        <v>634</v>
      </c>
      <c r="L298" s="104" t="s">
        <v>634</v>
      </c>
      <c r="M298" s="104">
        <v>2763.62</v>
      </c>
      <c r="N298" s="104">
        <v>5035.1899999999996</v>
      </c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s="81" customFormat="1" x14ac:dyDescent="0.25">
      <c r="A299" s="74" t="s">
        <v>41</v>
      </c>
      <c r="B299" s="74" t="s">
        <v>41</v>
      </c>
      <c r="C299" s="105" t="s">
        <v>922</v>
      </c>
      <c r="D299" s="96" t="s">
        <v>923</v>
      </c>
      <c r="E299" s="97">
        <v>2023</v>
      </c>
      <c r="F299" s="98" t="s">
        <v>61</v>
      </c>
      <c r="G299" s="99" t="s">
        <v>102</v>
      </c>
      <c r="H299" s="100" t="s">
        <v>1272</v>
      </c>
      <c r="I299" s="101" t="s">
        <v>99</v>
      </c>
      <c r="J299" s="102" t="s">
        <v>664</v>
      </c>
      <c r="K299" s="104" t="s">
        <v>634</v>
      </c>
      <c r="L299" s="104" t="s">
        <v>634</v>
      </c>
      <c r="M299" s="104">
        <v>1422.19</v>
      </c>
      <c r="N299" s="104">
        <v>2577.85</v>
      </c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s="81" customFormat="1" x14ac:dyDescent="0.25">
      <c r="A300" s="74" t="s">
        <v>41</v>
      </c>
      <c r="B300" s="74" t="s">
        <v>41</v>
      </c>
      <c r="C300" s="105" t="s">
        <v>50</v>
      </c>
      <c r="D300" s="96" t="s">
        <v>14</v>
      </c>
      <c r="E300" s="97">
        <v>2019</v>
      </c>
      <c r="F300" s="98" t="s">
        <v>66</v>
      </c>
      <c r="G300" s="99" t="s">
        <v>186</v>
      </c>
      <c r="H300" s="100" t="s">
        <v>1273</v>
      </c>
      <c r="I300" s="101" t="s">
        <v>86</v>
      </c>
      <c r="J300" s="102" t="s">
        <v>758</v>
      </c>
      <c r="K300" s="104" t="s">
        <v>634</v>
      </c>
      <c r="L300" s="104" t="s">
        <v>634</v>
      </c>
      <c r="M300" s="104">
        <v>2475.15</v>
      </c>
      <c r="N300" s="104">
        <v>2830</v>
      </c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s="81" customFormat="1" x14ac:dyDescent="0.25">
      <c r="A301" s="74" t="s">
        <v>41</v>
      </c>
      <c r="B301" s="74" t="s">
        <v>41</v>
      </c>
      <c r="C301" s="105" t="s">
        <v>929</v>
      </c>
      <c r="D301" s="96" t="s">
        <v>930</v>
      </c>
      <c r="E301" s="97">
        <v>2018</v>
      </c>
      <c r="F301" s="98" t="s">
        <v>61</v>
      </c>
      <c r="G301" s="99" t="s">
        <v>102</v>
      </c>
      <c r="H301" s="100" t="s">
        <v>1274</v>
      </c>
      <c r="I301" s="101" t="s">
        <v>179</v>
      </c>
      <c r="J301" s="102" t="s">
        <v>1275</v>
      </c>
      <c r="K301" s="104" t="s">
        <v>545</v>
      </c>
      <c r="L301" s="104" t="s">
        <v>545</v>
      </c>
      <c r="M301" s="104">
        <v>1426.32</v>
      </c>
      <c r="N301" s="104">
        <v>2530.5</v>
      </c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s="81" customFormat="1" x14ac:dyDescent="0.25">
      <c r="A302" s="74" t="s">
        <v>41</v>
      </c>
      <c r="B302" s="74" t="s">
        <v>41</v>
      </c>
      <c r="C302" s="105" t="s">
        <v>659</v>
      </c>
      <c r="D302" s="96" t="s">
        <v>4</v>
      </c>
      <c r="E302" s="97">
        <v>2020</v>
      </c>
      <c r="F302" s="98" t="s">
        <v>66</v>
      </c>
      <c r="G302" s="99" t="s">
        <v>186</v>
      </c>
      <c r="H302" s="100" t="s">
        <v>1276</v>
      </c>
      <c r="I302" s="101" t="s">
        <v>179</v>
      </c>
      <c r="J302" s="102" t="s">
        <v>791</v>
      </c>
      <c r="K302" s="104" t="s">
        <v>634</v>
      </c>
      <c r="L302" s="104" t="s">
        <v>634</v>
      </c>
      <c r="M302" s="104">
        <v>1856.3</v>
      </c>
      <c r="N302" s="104">
        <v>4386.1899999999996</v>
      </c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s="81" customFormat="1" x14ac:dyDescent="0.25">
      <c r="A303" s="74" t="s">
        <v>41</v>
      </c>
      <c r="B303" s="74" t="s">
        <v>41</v>
      </c>
      <c r="C303" s="105" t="s">
        <v>922</v>
      </c>
      <c r="D303" s="96" t="s">
        <v>923</v>
      </c>
      <c r="E303" s="97">
        <v>2023</v>
      </c>
      <c r="F303" s="98" t="s">
        <v>61</v>
      </c>
      <c r="G303" s="99" t="s">
        <v>102</v>
      </c>
      <c r="H303" s="100" t="s">
        <v>1277</v>
      </c>
      <c r="I303" s="101" t="s">
        <v>3890</v>
      </c>
      <c r="J303" s="102" t="s">
        <v>652</v>
      </c>
      <c r="K303" s="104" t="s">
        <v>634</v>
      </c>
      <c r="L303" s="104" t="s">
        <v>634</v>
      </c>
      <c r="M303" s="104">
        <v>1858.89</v>
      </c>
      <c r="N303" s="104">
        <v>3243.81</v>
      </c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s="81" customFormat="1" x14ac:dyDescent="0.25">
      <c r="A304" s="74" t="s">
        <v>41</v>
      </c>
      <c r="B304" s="74" t="s">
        <v>41</v>
      </c>
      <c r="C304" s="105" t="s">
        <v>929</v>
      </c>
      <c r="D304" s="96" t="s">
        <v>930</v>
      </c>
      <c r="E304" s="97">
        <v>2018</v>
      </c>
      <c r="F304" s="98" t="s">
        <v>61</v>
      </c>
      <c r="G304" s="99" t="s">
        <v>102</v>
      </c>
      <c r="H304" s="100" t="s">
        <v>1278</v>
      </c>
      <c r="I304" s="101" t="s">
        <v>179</v>
      </c>
      <c r="J304" s="102" t="s">
        <v>1279</v>
      </c>
      <c r="K304" s="104" t="s">
        <v>545</v>
      </c>
      <c r="L304" s="104" t="s">
        <v>545</v>
      </c>
      <c r="M304" s="104">
        <v>1426.32</v>
      </c>
      <c r="N304" s="104">
        <v>2530.5</v>
      </c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s="81" customFormat="1" x14ac:dyDescent="0.25">
      <c r="A305" s="74" t="s">
        <v>41</v>
      </c>
      <c r="B305" s="74" t="s">
        <v>41</v>
      </c>
      <c r="C305" s="105" t="s">
        <v>922</v>
      </c>
      <c r="D305" s="96" t="s">
        <v>923</v>
      </c>
      <c r="E305" s="97">
        <v>2023</v>
      </c>
      <c r="F305" s="98" t="s">
        <v>61</v>
      </c>
      <c r="G305" s="99" t="s">
        <v>102</v>
      </c>
      <c r="H305" s="100" t="s">
        <v>3923</v>
      </c>
      <c r="I305" s="101" t="s">
        <v>3890</v>
      </c>
      <c r="J305" s="102" t="s">
        <v>688</v>
      </c>
      <c r="K305" s="104" t="s">
        <v>634</v>
      </c>
      <c r="L305" s="104" t="s">
        <v>634</v>
      </c>
      <c r="M305" s="104">
        <v>1858.89</v>
      </c>
      <c r="N305" s="104">
        <v>3243.81</v>
      </c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s="81" customFormat="1" x14ac:dyDescent="0.25">
      <c r="A306" s="74" t="s">
        <v>41</v>
      </c>
      <c r="B306" s="74" t="s">
        <v>41</v>
      </c>
      <c r="C306" s="105" t="s">
        <v>4037</v>
      </c>
      <c r="D306" s="96" t="s">
        <v>4038</v>
      </c>
      <c r="E306" s="97">
        <v>2023</v>
      </c>
      <c r="F306" s="98" t="s">
        <v>64</v>
      </c>
      <c r="G306" s="99" t="s">
        <v>159</v>
      </c>
      <c r="H306" s="100" t="s">
        <v>1280</v>
      </c>
      <c r="I306" s="101" t="s">
        <v>278</v>
      </c>
      <c r="J306" s="102" t="s">
        <v>114</v>
      </c>
      <c r="K306" s="104" t="s">
        <v>634</v>
      </c>
      <c r="L306" s="104" t="s">
        <v>634</v>
      </c>
      <c r="M306" s="104">
        <v>2300</v>
      </c>
      <c r="N306" s="104">
        <v>4633.33</v>
      </c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s="81" customFormat="1" x14ac:dyDescent="0.25">
      <c r="A307" s="74" t="s">
        <v>41</v>
      </c>
      <c r="B307" s="74" t="s">
        <v>41</v>
      </c>
      <c r="C307" s="105" t="s">
        <v>922</v>
      </c>
      <c r="D307" s="96" t="s">
        <v>923</v>
      </c>
      <c r="E307" s="97">
        <v>2023</v>
      </c>
      <c r="F307" s="98" t="s">
        <v>61</v>
      </c>
      <c r="G307" s="99" t="s">
        <v>102</v>
      </c>
      <c r="H307" s="100" t="s">
        <v>1281</v>
      </c>
      <c r="I307" s="101" t="s">
        <v>99</v>
      </c>
      <c r="J307" s="102" t="s">
        <v>792</v>
      </c>
      <c r="K307" s="104" t="s">
        <v>634</v>
      </c>
      <c r="L307" s="104" t="s">
        <v>634</v>
      </c>
      <c r="M307" s="104">
        <v>2763.62</v>
      </c>
      <c r="N307" s="104">
        <v>5035.1899999999996</v>
      </c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s="81" customFormat="1" x14ac:dyDescent="0.25">
      <c r="A308" s="74" t="s">
        <v>41</v>
      </c>
      <c r="B308" s="74" t="s">
        <v>41</v>
      </c>
      <c r="C308" s="105" t="s">
        <v>4037</v>
      </c>
      <c r="D308" s="96" t="s">
        <v>4038</v>
      </c>
      <c r="E308" s="97">
        <v>2023</v>
      </c>
      <c r="F308" s="98" t="s">
        <v>64</v>
      </c>
      <c r="G308" s="99" t="s">
        <v>159</v>
      </c>
      <c r="H308" s="100" t="s">
        <v>1282</v>
      </c>
      <c r="I308" s="101" t="s">
        <v>277</v>
      </c>
      <c r="J308" s="102" t="s">
        <v>114</v>
      </c>
      <c r="K308" s="104" t="s">
        <v>634</v>
      </c>
      <c r="L308" s="104" t="s">
        <v>634</v>
      </c>
      <c r="M308" s="104">
        <v>1410.2</v>
      </c>
      <c r="N308" s="104">
        <v>2840.83</v>
      </c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s="81" customFormat="1" x14ac:dyDescent="0.25">
      <c r="A309" s="74" t="s">
        <v>41</v>
      </c>
      <c r="B309" s="74" t="s">
        <v>41</v>
      </c>
      <c r="C309" s="105" t="s">
        <v>922</v>
      </c>
      <c r="D309" s="96" t="s">
        <v>923</v>
      </c>
      <c r="E309" s="97">
        <v>2023</v>
      </c>
      <c r="F309" s="98" t="s">
        <v>61</v>
      </c>
      <c r="G309" s="99" t="s">
        <v>102</v>
      </c>
      <c r="H309" s="100" t="s">
        <v>1283</v>
      </c>
      <c r="I309" s="101" t="s">
        <v>3890</v>
      </c>
      <c r="J309" s="102" t="s">
        <v>722</v>
      </c>
      <c r="K309" s="104" t="s">
        <v>634</v>
      </c>
      <c r="L309" s="104" t="s">
        <v>634</v>
      </c>
      <c r="M309" s="104">
        <v>1858.89</v>
      </c>
      <c r="N309" s="104">
        <v>3243.81</v>
      </c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s="81" customFormat="1" x14ac:dyDescent="0.25">
      <c r="A310" s="74" t="s">
        <v>41</v>
      </c>
      <c r="B310" s="74" t="s">
        <v>41</v>
      </c>
      <c r="C310" s="105" t="s">
        <v>706</v>
      </c>
      <c r="D310" s="96" t="s">
        <v>568</v>
      </c>
      <c r="E310" s="97">
        <v>2022</v>
      </c>
      <c r="F310" s="98" t="s">
        <v>61</v>
      </c>
      <c r="G310" s="99" t="s">
        <v>102</v>
      </c>
      <c r="H310" s="100" t="s">
        <v>1284</v>
      </c>
      <c r="I310" s="101" t="s">
        <v>103</v>
      </c>
      <c r="J310" s="102" t="s">
        <v>695</v>
      </c>
      <c r="K310" s="104" t="s">
        <v>634</v>
      </c>
      <c r="L310" s="104" t="s">
        <v>634</v>
      </c>
      <c r="M310" s="104">
        <v>2064.84</v>
      </c>
      <c r="N310" s="104">
        <v>4306.2299999999996</v>
      </c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s="81" customFormat="1" x14ac:dyDescent="0.25">
      <c r="A311" s="74" t="s">
        <v>41</v>
      </c>
      <c r="B311" s="74" t="s">
        <v>41</v>
      </c>
      <c r="C311" s="105" t="s">
        <v>51</v>
      </c>
      <c r="D311" s="96" t="s">
        <v>1</v>
      </c>
      <c r="E311" s="97">
        <v>2020</v>
      </c>
      <c r="F311" s="98" t="s">
        <v>67</v>
      </c>
      <c r="G311" s="99" t="s">
        <v>193</v>
      </c>
      <c r="H311" s="100" t="s">
        <v>1285</v>
      </c>
      <c r="I311" s="101" t="s">
        <v>194</v>
      </c>
      <c r="J311" s="102" t="s">
        <v>215</v>
      </c>
      <c r="K311" s="104" t="s">
        <v>545</v>
      </c>
      <c r="L311" s="104" t="s">
        <v>545</v>
      </c>
      <c r="M311" s="104">
        <v>1434.67</v>
      </c>
      <c r="N311" s="104">
        <v>5022.6400000000003</v>
      </c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s="81" customFormat="1" x14ac:dyDescent="0.25">
      <c r="A312" s="74" t="s">
        <v>41</v>
      </c>
      <c r="B312" s="74" t="s">
        <v>41</v>
      </c>
      <c r="C312" s="105" t="s">
        <v>980</v>
      </c>
      <c r="D312" s="96" t="s">
        <v>981</v>
      </c>
      <c r="E312" s="97">
        <v>2022</v>
      </c>
      <c r="F312" s="98" t="s">
        <v>982</v>
      </c>
      <c r="G312" s="99" t="s">
        <v>983</v>
      </c>
      <c r="H312" s="100" t="s">
        <v>1286</v>
      </c>
      <c r="I312" s="101" t="s">
        <v>108</v>
      </c>
      <c r="J312" s="102" t="s">
        <v>752</v>
      </c>
      <c r="K312" s="104" t="s">
        <v>545</v>
      </c>
      <c r="L312" s="104" t="s">
        <v>545</v>
      </c>
      <c r="M312" s="104">
        <v>1424.79</v>
      </c>
      <c r="N312" s="104">
        <v>5038.51</v>
      </c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s="81" customFormat="1" x14ac:dyDescent="0.25">
      <c r="A313" s="74" t="s">
        <v>41</v>
      </c>
      <c r="B313" s="74" t="s">
        <v>41</v>
      </c>
      <c r="C313" s="105" t="s">
        <v>706</v>
      </c>
      <c r="D313" s="96" t="s">
        <v>568</v>
      </c>
      <c r="E313" s="97">
        <v>2022</v>
      </c>
      <c r="F313" s="98" t="s">
        <v>61</v>
      </c>
      <c r="G313" s="99" t="s">
        <v>102</v>
      </c>
      <c r="H313" s="100" t="s">
        <v>1287</v>
      </c>
      <c r="I313" s="101" t="s">
        <v>86</v>
      </c>
      <c r="J313" s="102" t="s">
        <v>114</v>
      </c>
      <c r="K313" s="104" t="s">
        <v>634</v>
      </c>
      <c r="L313" s="104" t="s">
        <v>634</v>
      </c>
      <c r="M313" s="104">
        <v>2498.17</v>
      </c>
      <c r="N313" s="104">
        <v>5098.95</v>
      </c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s="81" customFormat="1" x14ac:dyDescent="0.25">
      <c r="A314" s="74" t="s">
        <v>41</v>
      </c>
      <c r="B314" s="74" t="s">
        <v>41</v>
      </c>
      <c r="C314" s="105" t="s">
        <v>55</v>
      </c>
      <c r="D314" s="96" t="s">
        <v>6</v>
      </c>
      <c r="E314" s="97">
        <v>2018</v>
      </c>
      <c r="F314" s="98" t="s">
        <v>71</v>
      </c>
      <c r="G314" s="99" t="s">
        <v>264</v>
      </c>
      <c r="H314" s="100" t="s">
        <v>3900</v>
      </c>
      <c r="I314" s="101" t="s">
        <v>269</v>
      </c>
      <c r="J314" s="102" t="s">
        <v>678</v>
      </c>
      <c r="K314" s="104" t="s">
        <v>634</v>
      </c>
      <c r="L314" s="104" t="s">
        <v>634</v>
      </c>
      <c r="M314" s="104">
        <v>1727</v>
      </c>
      <c r="N314" s="104">
        <v>3479.61</v>
      </c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s="81" customFormat="1" x14ac:dyDescent="0.25">
      <c r="A315" s="74" t="s">
        <v>41</v>
      </c>
      <c r="B315" s="74" t="s">
        <v>41</v>
      </c>
      <c r="C315" s="105" t="s">
        <v>3944</v>
      </c>
      <c r="D315" s="96" t="s">
        <v>3945</v>
      </c>
      <c r="E315" s="97">
        <v>2023</v>
      </c>
      <c r="F315" s="98" t="s">
        <v>676</v>
      </c>
      <c r="G315" s="99" t="s">
        <v>280</v>
      </c>
      <c r="H315" s="100" t="s">
        <v>1288</v>
      </c>
      <c r="I315" s="101" t="s">
        <v>281</v>
      </c>
      <c r="J315" s="102" t="s">
        <v>685</v>
      </c>
      <c r="K315" s="104" t="s">
        <v>634</v>
      </c>
      <c r="L315" s="104" t="s">
        <v>634</v>
      </c>
      <c r="M315" s="104">
        <v>1360.07</v>
      </c>
      <c r="N315" s="104">
        <v>3166.66</v>
      </c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s="81" customFormat="1" x14ac:dyDescent="0.25">
      <c r="A316" s="74" t="s">
        <v>41</v>
      </c>
      <c r="B316" s="74" t="s">
        <v>41</v>
      </c>
      <c r="C316" s="105" t="s">
        <v>691</v>
      </c>
      <c r="D316" s="96" t="s">
        <v>21</v>
      </c>
      <c r="E316" s="97">
        <v>2019</v>
      </c>
      <c r="F316" s="98" t="s">
        <v>75</v>
      </c>
      <c r="G316" s="99" t="s">
        <v>312</v>
      </c>
      <c r="H316" s="100" t="s">
        <v>1289</v>
      </c>
      <c r="I316" s="101" t="s">
        <v>313</v>
      </c>
      <c r="J316" s="102" t="s">
        <v>653</v>
      </c>
      <c r="K316" s="104" t="s">
        <v>634</v>
      </c>
      <c r="L316" s="104" t="s">
        <v>634</v>
      </c>
      <c r="M316" s="104">
        <v>1236.43</v>
      </c>
      <c r="N316" s="104">
        <v>3029.39</v>
      </c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s="81" customFormat="1" x14ac:dyDescent="0.25">
      <c r="A317" s="74" t="s">
        <v>41</v>
      </c>
      <c r="B317" s="74" t="s">
        <v>41</v>
      </c>
      <c r="C317" s="105" t="s">
        <v>4037</v>
      </c>
      <c r="D317" s="96" t="s">
        <v>4038</v>
      </c>
      <c r="E317" s="97">
        <v>2023</v>
      </c>
      <c r="F317" s="98" t="s">
        <v>64</v>
      </c>
      <c r="G317" s="99" t="s">
        <v>159</v>
      </c>
      <c r="H317" s="100" t="s">
        <v>1290</v>
      </c>
      <c r="I317" s="101" t="s">
        <v>276</v>
      </c>
      <c r="J317" s="102" t="s">
        <v>105</v>
      </c>
      <c r="K317" s="104" t="s">
        <v>634</v>
      </c>
      <c r="L317" s="104" t="s">
        <v>634</v>
      </c>
      <c r="M317" s="104">
        <v>2300</v>
      </c>
      <c r="N317" s="104">
        <v>4633.33</v>
      </c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s="81" customFormat="1" x14ac:dyDescent="0.25">
      <c r="A318" s="74" t="s">
        <v>41</v>
      </c>
      <c r="B318" s="74" t="s">
        <v>41</v>
      </c>
      <c r="C318" s="105" t="s">
        <v>55</v>
      </c>
      <c r="D318" s="96" t="s">
        <v>6</v>
      </c>
      <c r="E318" s="97">
        <v>2018</v>
      </c>
      <c r="F318" s="98" t="s">
        <v>71</v>
      </c>
      <c r="G318" s="99" t="s">
        <v>264</v>
      </c>
      <c r="H318" s="100" t="s">
        <v>1291</v>
      </c>
      <c r="I318" s="101" t="s">
        <v>271</v>
      </c>
      <c r="J318" s="102" t="s">
        <v>679</v>
      </c>
      <c r="K318" s="104" t="s">
        <v>634</v>
      </c>
      <c r="L318" s="104" t="s">
        <v>634</v>
      </c>
      <c r="M318" s="104">
        <v>2245.1</v>
      </c>
      <c r="N318" s="104">
        <v>4326.8999999999996</v>
      </c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s="81" customFormat="1" x14ac:dyDescent="0.25">
      <c r="A319" s="74" t="s">
        <v>41</v>
      </c>
      <c r="B319" s="74" t="s">
        <v>41</v>
      </c>
      <c r="C319" s="105" t="s">
        <v>659</v>
      </c>
      <c r="D319" s="96" t="s">
        <v>4</v>
      </c>
      <c r="E319" s="97">
        <v>2020</v>
      </c>
      <c r="F319" s="98" t="s">
        <v>66</v>
      </c>
      <c r="G319" s="99" t="s">
        <v>186</v>
      </c>
      <c r="H319" s="100" t="s">
        <v>1292</v>
      </c>
      <c r="I319" s="101" t="s">
        <v>179</v>
      </c>
      <c r="J319" s="102" t="s">
        <v>422</v>
      </c>
      <c r="K319" s="104" t="s">
        <v>545</v>
      </c>
      <c r="L319" s="104" t="s">
        <v>545</v>
      </c>
      <c r="M319" s="104">
        <v>1445.71</v>
      </c>
      <c r="N319" s="104">
        <v>3525.97</v>
      </c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s="81" customFormat="1" x14ac:dyDescent="0.25">
      <c r="A320" s="74" t="s">
        <v>41</v>
      </c>
      <c r="B320" s="74" t="s">
        <v>41</v>
      </c>
      <c r="C320" s="105" t="s">
        <v>42</v>
      </c>
      <c r="D320" s="96" t="s">
        <v>8</v>
      </c>
      <c r="E320" s="97">
        <v>2018</v>
      </c>
      <c r="F320" s="98" t="s">
        <v>59</v>
      </c>
      <c r="G320" s="99" t="s">
        <v>82</v>
      </c>
      <c r="H320" s="100" t="s">
        <v>1293</v>
      </c>
      <c r="I320" s="101" t="s">
        <v>83</v>
      </c>
      <c r="J320" s="102" t="s">
        <v>665</v>
      </c>
      <c r="K320" s="104" t="s">
        <v>634</v>
      </c>
      <c r="L320" s="104" t="s">
        <v>634</v>
      </c>
      <c r="M320" s="104">
        <v>1298</v>
      </c>
      <c r="N320" s="104">
        <v>2245.6999999999998</v>
      </c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s="81" customFormat="1" x14ac:dyDescent="0.25">
      <c r="A321" s="74" t="s">
        <v>41</v>
      </c>
      <c r="B321" s="74" t="s">
        <v>41</v>
      </c>
      <c r="C321" s="105" t="s">
        <v>706</v>
      </c>
      <c r="D321" s="96" t="s">
        <v>568</v>
      </c>
      <c r="E321" s="97">
        <v>2022</v>
      </c>
      <c r="F321" s="98" t="s">
        <v>61</v>
      </c>
      <c r="G321" s="99" t="s">
        <v>102</v>
      </c>
      <c r="H321" s="100" t="s">
        <v>1294</v>
      </c>
      <c r="I321" s="101" t="s">
        <v>103</v>
      </c>
      <c r="J321" s="102" t="s">
        <v>695</v>
      </c>
      <c r="K321" s="104" t="s">
        <v>634</v>
      </c>
      <c r="L321" s="104" t="s">
        <v>634</v>
      </c>
      <c r="M321" s="104">
        <v>2064.84</v>
      </c>
      <c r="N321" s="104">
        <v>4306.2299999999996</v>
      </c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s="81" customFormat="1" x14ac:dyDescent="0.25">
      <c r="A322" s="74" t="s">
        <v>41</v>
      </c>
      <c r="B322" s="74" t="s">
        <v>41</v>
      </c>
      <c r="C322" s="105" t="s">
        <v>48</v>
      </c>
      <c r="D322" s="96" t="s">
        <v>11</v>
      </c>
      <c r="E322" s="97">
        <v>2018</v>
      </c>
      <c r="F322" s="98" t="s">
        <v>59</v>
      </c>
      <c r="G322" s="99" t="s">
        <v>82</v>
      </c>
      <c r="H322" s="100" t="s">
        <v>1295</v>
      </c>
      <c r="I322" s="101" t="s">
        <v>99</v>
      </c>
      <c r="J322" s="102" t="s">
        <v>788</v>
      </c>
      <c r="K322" s="104" t="s">
        <v>634</v>
      </c>
      <c r="L322" s="104" t="s">
        <v>634</v>
      </c>
      <c r="M322" s="104">
        <v>2260.5700000000002</v>
      </c>
      <c r="N322" s="104">
        <v>4121.09</v>
      </c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s="81" customFormat="1" x14ac:dyDescent="0.25">
      <c r="A323" s="74" t="s">
        <v>41</v>
      </c>
      <c r="B323" s="74" t="s">
        <v>41</v>
      </c>
      <c r="C323" s="105" t="s">
        <v>668</v>
      </c>
      <c r="D323" s="96" t="s">
        <v>10</v>
      </c>
      <c r="E323" s="97">
        <v>2019</v>
      </c>
      <c r="F323" s="98" t="s">
        <v>76</v>
      </c>
      <c r="G323" s="99" t="s">
        <v>328</v>
      </c>
      <c r="H323" s="100" t="s">
        <v>1296</v>
      </c>
      <c r="I323" s="101" t="s">
        <v>179</v>
      </c>
      <c r="J323" s="102" t="s">
        <v>626</v>
      </c>
      <c r="K323" s="104" t="s">
        <v>545</v>
      </c>
      <c r="L323" s="104" t="s">
        <v>545</v>
      </c>
      <c r="M323" s="104">
        <v>1122.2</v>
      </c>
      <c r="N323" s="104">
        <v>3112.55</v>
      </c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s="81" customFormat="1" x14ac:dyDescent="0.25">
      <c r="A324" s="74" t="s">
        <v>41</v>
      </c>
      <c r="B324" s="74" t="s">
        <v>41</v>
      </c>
      <c r="C324" s="105" t="s">
        <v>3944</v>
      </c>
      <c r="D324" s="96" t="s">
        <v>3945</v>
      </c>
      <c r="E324" s="97">
        <v>2023</v>
      </c>
      <c r="F324" s="98" t="s">
        <v>676</v>
      </c>
      <c r="G324" s="99" t="s">
        <v>280</v>
      </c>
      <c r="H324" s="100" t="s">
        <v>1297</v>
      </c>
      <c r="I324" s="101" t="s">
        <v>281</v>
      </c>
      <c r="J324" s="102" t="s">
        <v>685</v>
      </c>
      <c r="K324" s="104" t="s">
        <v>634</v>
      </c>
      <c r="L324" s="104" t="s">
        <v>634</v>
      </c>
      <c r="M324" s="104">
        <v>1360.07</v>
      </c>
      <c r="N324" s="104">
        <v>3166.66</v>
      </c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s="81" customFormat="1" x14ac:dyDescent="0.25">
      <c r="A325" s="74" t="s">
        <v>41</v>
      </c>
      <c r="B325" s="74" t="s">
        <v>41</v>
      </c>
      <c r="C325" s="105" t="s">
        <v>929</v>
      </c>
      <c r="D325" s="96" t="s">
        <v>930</v>
      </c>
      <c r="E325" s="97">
        <v>2018</v>
      </c>
      <c r="F325" s="98" t="s">
        <v>61</v>
      </c>
      <c r="G325" s="99" t="s">
        <v>102</v>
      </c>
      <c r="H325" s="100" t="s">
        <v>1298</v>
      </c>
      <c r="I325" s="101" t="s">
        <v>179</v>
      </c>
      <c r="J325" s="102" t="s">
        <v>1275</v>
      </c>
      <c r="K325" s="104" t="s">
        <v>545</v>
      </c>
      <c r="L325" s="104" t="s">
        <v>545</v>
      </c>
      <c r="M325" s="104">
        <v>1302</v>
      </c>
      <c r="N325" s="104">
        <v>2442.8200000000002</v>
      </c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s="81" customFormat="1" x14ac:dyDescent="0.25">
      <c r="A326" s="74" t="s">
        <v>41</v>
      </c>
      <c r="B326" s="74" t="s">
        <v>41</v>
      </c>
      <c r="C326" s="105" t="s">
        <v>754</v>
      </c>
      <c r="D326" s="96" t="s">
        <v>755</v>
      </c>
      <c r="E326" s="97">
        <v>2022</v>
      </c>
      <c r="F326" s="98" t="s">
        <v>77</v>
      </c>
      <c r="G326" s="99" t="s">
        <v>403</v>
      </c>
      <c r="H326" s="100" t="s">
        <v>1300</v>
      </c>
      <c r="I326" s="101" t="s">
        <v>283</v>
      </c>
      <c r="J326" s="102" t="s">
        <v>164</v>
      </c>
      <c r="K326" s="104" t="s">
        <v>634</v>
      </c>
      <c r="L326" s="104" t="s">
        <v>634</v>
      </c>
      <c r="M326" s="104">
        <v>2004.85</v>
      </c>
      <c r="N326" s="104">
        <v>4237.18</v>
      </c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s="81" customFormat="1" x14ac:dyDescent="0.25">
      <c r="A327" s="74" t="s">
        <v>41</v>
      </c>
      <c r="B327" s="74" t="s">
        <v>41</v>
      </c>
      <c r="C327" s="105" t="s">
        <v>706</v>
      </c>
      <c r="D327" s="96" t="s">
        <v>568</v>
      </c>
      <c r="E327" s="97">
        <v>2022</v>
      </c>
      <c r="F327" s="98" t="s">
        <v>61</v>
      </c>
      <c r="G327" s="99" t="s">
        <v>102</v>
      </c>
      <c r="H327" s="100" t="s">
        <v>1301</v>
      </c>
      <c r="I327" s="101" t="s">
        <v>103</v>
      </c>
      <c r="J327" s="102" t="s">
        <v>1302</v>
      </c>
      <c r="K327" s="104" t="s">
        <v>634</v>
      </c>
      <c r="L327" s="104" t="s">
        <v>634</v>
      </c>
      <c r="M327" s="104">
        <v>2064.84</v>
      </c>
      <c r="N327" s="104">
        <v>4306.2299999999996</v>
      </c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s="81" customFormat="1" x14ac:dyDescent="0.25">
      <c r="A328" s="74" t="s">
        <v>41</v>
      </c>
      <c r="B328" s="74" t="s">
        <v>41</v>
      </c>
      <c r="C328" s="105" t="s">
        <v>48</v>
      </c>
      <c r="D328" s="96" t="s">
        <v>11</v>
      </c>
      <c r="E328" s="97">
        <v>2018</v>
      </c>
      <c r="F328" s="98" t="s">
        <v>59</v>
      </c>
      <c r="G328" s="99" t="s">
        <v>82</v>
      </c>
      <c r="H328" s="100" t="s">
        <v>1303</v>
      </c>
      <c r="I328" s="101" t="s">
        <v>131</v>
      </c>
      <c r="J328" s="102" t="s">
        <v>811</v>
      </c>
      <c r="K328" s="104" t="s">
        <v>634</v>
      </c>
      <c r="L328" s="104" t="s">
        <v>634</v>
      </c>
      <c r="M328" s="104">
        <v>2522.52</v>
      </c>
      <c r="N328" s="104">
        <v>4511.1400000000003</v>
      </c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s="81" customFormat="1" x14ac:dyDescent="0.25">
      <c r="A329" s="74" t="s">
        <v>41</v>
      </c>
      <c r="B329" s="74" t="s">
        <v>41</v>
      </c>
      <c r="C329" s="105" t="s">
        <v>659</v>
      </c>
      <c r="D329" s="96" t="s">
        <v>4</v>
      </c>
      <c r="E329" s="97">
        <v>2020</v>
      </c>
      <c r="F329" s="98" t="s">
        <v>66</v>
      </c>
      <c r="G329" s="99" t="s">
        <v>186</v>
      </c>
      <c r="H329" s="100" t="s">
        <v>1304</v>
      </c>
      <c r="I329" s="101" t="s">
        <v>179</v>
      </c>
      <c r="J329" s="102" t="s">
        <v>433</v>
      </c>
      <c r="K329" s="104" t="s">
        <v>545</v>
      </c>
      <c r="L329" s="104" t="s">
        <v>545</v>
      </c>
      <c r="M329" s="104">
        <v>1445.71</v>
      </c>
      <c r="N329" s="104">
        <v>3525.97</v>
      </c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s="81" customFormat="1" x14ac:dyDescent="0.25">
      <c r="A330" s="74" t="s">
        <v>41</v>
      </c>
      <c r="B330" s="74" t="s">
        <v>41</v>
      </c>
      <c r="C330" s="105" t="s">
        <v>3944</v>
      </c>
      <c r="D330" s="96" t="s">
        <v>3945</v>
      </c>
      <c r="E330" s="97">
        <v>2023</v>
      </c>
      <c r="F330" s="98" t="s">
        <v>676</v>
      </c>
      <c r="G330" s="99" t="s">
        <v>280</v>
      </c>
      <c r="H330" s="100" t="s">
        <v>1306</v>
      </c>
      <c r="I330" s="101" t="s">
        <v>283</v>
      </c>
      <c r="J330" s="102" t="s">
        <v>685</v>
      </c>
      <c r="K330" s="104" t="s">
        <v>634</v>
      </c>
      <c r="L330" s="104" t="s">
        <v>634</v>
      </c>
      <c r="M330" s="104">
        <v>2803.83</v>
      </c>
      <c r="N330" s="104">
        <v>5890.47</v>
      </c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s="81" customFormat="1" x14ac:dyDescent="0.25">
      <c r="A331" s="74" t="s">
        <v>41</v>
      </c>
      <c r="B331" s="74" t="s">
        <v>41</v>
      </c>
      <c r="C331" s="105" t="s">
        <v>670</v>
      </c>
      <c r="D331" s="96" t="s">
        <v>12</v>
      </c>
      <c r="E331" s="97">
        <v>2021</v>
      </c>
      <c r="F331" s="98" t="s">
        <v>66</v>
      </c>
      <c r="G331" s="99" t="s">
        <v>186</v>
      </c>
      <c r="H331" s="100" t="s">
        <v>1307</v>
      </c>
      <c r="I331" s="101" t="s">
        <v>167</v>
      </c>
      <c r="J331" s="102" t="s">
        <v>671</v>
      </c>
      <c r="K331" s="104" t="s">
        <v>634</v>
      </c>
      <c r="L331" s="104" t="s">
        <v>634</v>
      </c>
      <c r="M331" s="104">
        <v>2259.4499999999998</v>
      </c>
      <c r="N331" s="104">
        <v>5935.14</v>
      </c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s="81" customFormat="1" x14ac:dyDescent="0.25">
      <c r="A332" s="74" t="s">
        <v>41</v>
      </c>
      <c r="B332" s="74" t="s">
        <v>41</v>
      </c>
      <c r="C332" s="105" t="s">
        <v>706</v>
      </c>
      <c r="D332" s="96" t="s">
        <v>568</v>
      </c>
      <c r="E332" s="97">
        <v>2022</v>
      </c>
      <c r="F332" s="98" t="s">
        <v>61</v>
      </c>
      <c r="G332" s="99" t="s">
        <v>102</v>
      </c>
      <c r="H332" s="100" t="s">
        <v>1308</v>
      </c>
      <c r="I332" s="101" t="s">
        <v>103</v>
      </c>
      <c r="J332" s="102" t="s">
        <v>798</v>
      </c>
      <c r="K332" s="104" t="s">
        <v>634</v>
      </c>
      <c r="L332" s="104" t="s">
        <v>634</v>
      </c>
      <c r="M332" s="104">
        <v>2064.84</v>
      </c>
      <c r="N332" s="104">
        <v>4306.2299999999996</v>
      </c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s="81" customFormat="1" x14ac:dyDescent="0.25">
      <c r="A333" s="74" t="s">
        <v>41</v>
      </c>
      <c r="B333" s="74" t="s">
        <v>41</v>
      </c>
      <c r="C333" s="105" t="s">
        <v>706</v>
      </c>
      <c r="D333" s="96" t="s">
        <v>568</v>
      </c>
      <c r="E333" s="97">
        <v>2022</v>
      </c>
      <c r="F333" s="98" t="s">
        <v>61</v>
      </c>
      <c r="G333" s="99" t="s">
        <v>102</v>
      </c>
      <c r="H333" s="100" t="s">
        <v>1309</v>
      </c>
      <c r="I333" s="101" t="s">
        <v>103</v>
      </c>
      <c r="J333" s="102" t="s">
        <v>799</v>
      </c>
      <c r="K333" s="104" t="s">
        <v>634</v>
      </c>
      <c r="L333" s="104" t="s">
        <v>634</v>
      </c>
      <c r="M333" s="104">
        <v>2064.84</v>
      </c>
      <c r="N333" s="104">
        <v>4306.2299999999996</v>
      </c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s="81" customFormat="1" x14ac:dyDescent="0.25">
      <c r="A334" s="74" t="s">
        <v>41</v>
      </c>
      <c r="B334" s="74" t="s">
        <v>41</v>
      </c>
      <c r="C334" s="105" t="s">
        <v>670</v>
      </c>
      <c r="D334" s="96" t="s">
        <v>12</v>
      </c>
      <c r="E334" s="97">
        <v>2021</v>
      </c>
      <c r="F334" s="98" t="s">
        <v>66</v>
      </c>
      <c r="G334" s="99" t="s">
        <v>186</v>
      </c>
      <c r="H334" s="100" t="s">
        <v>1310</v>
      </c>
      <c r="I334" s="101" t="s">
        <v>162</v>
      </c>
      <c r="J334" s="102" t="s">
        <v>671</v>
      </c>
      <c r="K334" s="104" t="s">
        <v>634</v>
      </c>
      <c r="L334" s="104" t="s">
        <v>634</v>
      </c>
      <c r="M334" s="104">
        <v>2199.12</v>
      </c>
      <c r="N334" s="104">
        <v>2415.1999999999998</v>
      </c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s="81" customFormat="1" x14ac:dyDescent="0.25">
      <c r="A335" s="74" t="s">
        <v>41</v>
      </c>
      <c r="B335" s="74" t="s">
        <v>41</v>
      </c>
      <c r="C335" s="105" t="s">
        <v>659</v>
      </c>
      <c r="D335" s="96" t="s">
        <v>4</v>
      </c>
      <c r="E335" s="97">
        <v>2020</v>
      </c>
      <c r="F335" s="98" t="s">
        <v>66</v>
      </c>
      <c r="G335" s="99" t="s">
        <v>186</v>
      </c>
      <c r="H335" s="100" t="s">
        <v>1311</v>
      </c>
      <c r="I335" s="101" t="s">
        <v>179</v>
      </c>
      <c r="J335" s="102" t="s">
        <v>434</v>
      </c>
      <c r="K335" s="104" t="s">
        <v>545</v>
      </c>
      <c r="L335" s="104" t="s">
        <v>545</v>
      </c>
      <c r="M335" s="104">
        <v>1726.79</v>
      </c>
      <c r="N335" s="104">
        <v>4219.03</v>
      </c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s="81" customFormat="1" x14ac:dyDescent="0.25">
      <c r="A336" s="74" t="s">
        <v>41</v>
      </c>
      <c r="B336" s="74" t="s">
        <v>41</v>
      </c>
      <c r="C336" s="105" t="s">
        <v>659</v>
      </c>
      <c r="D336" s="96" t="s">
        <v>4</v>
      </c>
      <c r="E336" s="97">
        <v>2020</v>
      </c>
      <c r="F336" s="98" t="s">
        <v>66</v>
      </c>
      <c r="G336" s="99" t="s">
        <v>186</v>
      </c>
      <c r="H336" s="100" t="s">
        <v>1312</v>
      </c>
      <c r="I336" s="101" t="s">
        <v>179</v>
      </c>
      <c r="J336" s="102" t="s">
        <v>694</v>
      </c>
      <c r="K336" s="104" t="s">
        <v>545</v>
      </c>
      <c r="L336" s="104" t="s">
        <v>545</v>
      </c>
      <c r="M336" s="104">
        <v>1328.3</v>
      </c>
      <c r="N336" s="104">
        <v>3222.57</v>
      </c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s="81" customFormat="1" x14ac:dyDescent="0.25">
      <c r="A337" s="74" t="s">
        <v>41</v>
      </c>
      <c r="B337" s="74" t="s">
        <v>41</v>
      </c>
      <c r="C337" s="105" t="s">
        <v>51</v>
      </c>
      <c r="D337" s="96" t="s">
        <v>1</v>
      </c>
      <c r="E337" s="97">
        <v>2020</v>
      </c>
      <c r="F337" s="98" t="s">
        <v>67</v>
      </c>
      <c r="G337" s="99" t="s">
        <v>193</v>
      </c>
      <c r="H337" s="100" t="s">
        <v>1313</v>
      </c>
      <c r="I337" s="101" t="s">
        <v>194</v>
      </c>
      <c r="J337" s="102" t="s">
        <v>216</v>
      </c>
      <c r="K337" s="104" t="s">
        <v>545</v>
      </c>
      <c r="L337" s="104" t="s">
        <v>545</v>
      </c>
      <c r="M337" s="104">
        <v>1434.67</v>
      </c>
      <c r="N337" s="104">
        <v>5022.6400000000003</v>
      </c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s="81" customFormat="1" x14ac:dyDescent="0.25">
      <c r="A338" s="74" t="s">
        <v>41</v>
      </c>
      <c r="B338" s="74" t="s">
        <v>41</v>
      </c>
      <c r="C338" s="105" t="s">
        <v>3944</v>
      </c>
      <c r="D338" s="96" t="s">
        <v>3945</v>
      </c>
      <c r="E338" s="97">
        <v>2023</v>
      </c>
      <c r="F338" s="98" t="s">
        <v>676</v>
      </c>
      <c r="G338" s="99" t="s">
        <v>280</v>
      </c>
      <c r="H338" s="100" t="s">
        <v>1314</v>
      </c>
      <c r="I338" s="101" t="s">
        <v>281</v>
      </c>
      <c r="J338" s="102" t="s">
        <v>793</v>
      </c>
      <c r="K338" s="104" t="s">
        <v>634</v>
      </c>
      <c r="L338" s="104" t="s">
        <v>634</v>
      </c>
      <c r="M338" s="104">
        <v>1360.07</v>
      </c>
      <c r="N338" s="104">
        <v>3166.66</v>
      </c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s="81" customFormat="1" x14ac:dyDescent="0.25">
      <c r="A339" s="74" t="s">
        <v>41</v>
      </c>
      <c r="B339" s="74" t="s">
        <v>41</v>
      </c>
      <c r="C339" s="105" t="s">
        <v>4037</v>
      </c>
      <c r="D339" s="96" t="s">
        <v>4038</v>
      </c>
      <c r="E339" s="97">
        <v>2023</v>
      </c>
      <c r="F339" s="98" t="s">
        <v>64</v>
      </c>
      <c r="G339" s="99" t="s">
        <v>159</v>
      </c>
      <c r="H339" s="100" t="s">
        <v>4042</v>
      </c>
      <c r="I339" s="101" t="s">
        <v>4043</v>
      </c>
      <c r="J339" s="102" t="s">
        <v>114</v>
      </c>
      <c r="K339" s="104" t="s">
        <v>634</v>
      </c>
      <c r="L339" s="104" t="s">
        <v>634</v>
      </c>
      <c r="M339" s="104">
        <v>1410.2</v>
      </c>
      <c r="N339" s="104">
        <v>2840.83</v>
      </c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s="81" customFormat="1" x14ac:dyDescent="0.25">
      <c r="A340" s="74" t="s">
        <v>41</v>
      </c>
      <c r="B340" s="74" t="s">
        <v>41</v>
      </c>
      <c r="C340" s="105" t="s">
        <v>706</v>
      </c>
      <c r="D340" s="96" t="s">
        <v>568</v>
      </c>
      <c r="E340" s="97">
        <v>2022</v>
      </c>
      <c r="F340" s="98" t="s">
        <v>61</v>
      </c>
      <c r="G340" s="99" t="s">
        <v>102</v>
      </c>
      <c r="H340" s="100" t="s">
        <v>1315</v>
      </c>
      <c r="I340" s="101" t="s">
        <v>103</v>
      </c>
      <c r="J340" s="102" t="s">
        <v>798</v>
      </c>
      <c r="K340" s="104" t="s">
        <v>634</v>
      </c>
      <c r="L340" s="104" t="s">
        <v>634</v>
      </c>
      <c r="M340" s="104">
        <v>2064.84</v>
      </c>
      <c r="N340" s="104">
        <v>4306.2299999999996</v>
      </c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s="81" customFormat="1" x14ac:dyDescent="0.25">
      <c r="A341" s="74" t="s">
        <v>41</v>
      </c>
      <c r="B341" s="74" t="s">
        <v>41</v>
      </c>
      <c r="C341" s="105" t="s">
        <v>775</v>
      </c>
      <c r="D341" s="96" t="s">
        <v>31</v>
      </c>
      <c r="E341" s="97">
        <v>2021</v>
      </c>
      <c r="F341" s="98" t="s">
        <v>75</v>
      </c>
      <c r="G341" s="99" t="s">
        <v>312</v>
      </c>
      <c r="H341" s="100" t="s">
        <v>1316</v>
      </c>
      <c r="I341" s="101" t="s">
        <v>516</v>
      </c>
      <c r="J341" s="102" t="s">
        <v>773</v>
      </c>
      <c r="K341" s="104" t="s">
        <v>634</v>
      </c>
      <c r="L341" s="104" t="s">
        <v>634</v>
      </c>
      <c r="M341" s="104">
        <v>2244.38</v>
      </c>
      <c r="N341" s="104">
        <v>4552.18</v>
      </c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s="81" customFormat="1" x14ac:dyDescent="0.25">
      <c r="A342" s="74" t="s">
        <v>41</v>
      </c>
      <c r="B342" s="74" t="s">
        <v>41</v>
      </c>
      <c r="C342" s="105" t="s">
        <v>3944</v>
      </c>
      <c r="D342" s="96" t="s">
        <v>3945</v>
      </c>
      <c r="E342" s="97">
        <v>2023</v>
      </c>
      <c r="F342" s="98" t="s">
        <v>676</v>
      </c>
      <c r="G342" s="99" t="s">
        <v>280</v>
      </c>
      <c r="H342" s="100" t="s">
        <v>1317</v>
      </c>
      <c r="I342" s="101" t="s">
        <v>281</v>
      </c>
      <c r="J342" s="102" t="s">
        <v>722</v>
      </c>
      <c r="K342" s="104" t="s">
        <v>634</v>
      </c>
      <c r="L342" s="104" t="s">
        <v>634</v>
      </c>
      <c r="M342" s="104">
        <v>1360.07</v>
      </c>
      <c r="N342" s="104">
        <v>3166.66</v>
      </c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s="81" customFormat="1" x14ac:dyDescent="0.25">
      <c r="A343" s="74" t="s">
        <v>41</v>
      </c>
      <c r="B343" s="74" t="s">
        <v>41</v>
      </c>
      <c r="C343" s="105" t="s">
        <v>706</v>
      </c>
      <c r="D343" s="96" t="s">
        <v>568</v>
      </c>
      <c r="E343" s="97">
        <v>2022</v>
      </c>
      <c r="F343" s="98" t="s">
        <v>61</v>
      </c>
      <c r="G343" s="99" t="s">
        <v>102</v>
      </c>
      <c r="H343" s="100" t="s">
        <v>1319</v>
      </c>
      <c r="I343" s="101" t="s">
        <v>103</v>
      </c>
      <c r="J343" s="102" t="s">
        <v>105</v>
      </c>
      <c r="K343" s="104" t="s">
        <v>634</v>
      </c>
      <c r="L343" s="104" t="s">
        <v>634</v>
      </c>
      <c r="M343" s="104">
        <v>2064.84</v>
      </c>
      <c r="N343" s="104">
        <v>4306.2299999999996</v>
      </c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s="81" customFormat="1" x14ac:dyDescent="0.25">
      <c r="A344" s="74" t="s">
        <v>41</v>
      </c>
      <c r="B344" s="74" t="s">
        <v>41</v>
      </c>
      <c r="C344" s="105" t="s">
        <v>706</v>
      </c>
      <c r="D344" s="96" t="s">
        <v>568</v>
      </c>
      <c r="E344" s="97">
        <v>2022</v>
      </c>
      <c r="F344" s="98" t="s">
        <v>61</v>
      </c>
      <c r="G344" s="99" t="s">
        <v>102</v>
      </c>
      <c r="H344" s="100" t="s">
        <v>1320</v>
      </c>
      <c r="I344" s="101" t="s">
        <v>103</v>
      </c>
      <c r="J344" s="102" t="s">
        <v>800</v>
      </c>
      <c r="K344" s="104" t="s">
        <v>634</v>
      </c>
      <c r="L344" s="104" t="s">
        <v>634</v>
      </c>
      <c r="M344" s="104">
        <v>2064.84</v>
      </c>
      <c r="N344" s="104">
        <v>4306.2299999999996</v>
      </c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s="81" customFormat="1" x14ac:dyDescent="0.25">
      <c r="A345" s="74" t="s">
        <v>41</v>
      </c>
      <c r="B345" s="74" t="s">
        <v>41</v>
      </c>
      <c r="C345" s="105" t="s">
        <v>3944</v>
      </c>
      <c r="D345" s="96" t="s">
        <v>3945</v>
      </c>
      <c r="E345" s="97">
        <v>2023</v>
      </c>
      <c r="F345" s="98" t="s">
        <v>676</v>
      </c>
      <c r="G345" s="99" t="s">
        <v>280</v>
      </c>
      <c r="H345" s="100" t="s">
        <v>1321</v>
      </c>
      <c r="I345" s="101" t="s">
        <v>283</v>
      </c>
      <c r="J345" s="102" t="s">
        <v>685</v>
      </c>
      <c r="K345" s="104" t="s">
        <v>634</v>
      </c>
      <c r="L345" s="104" t="s">
        <v>634</v>
      </c>
      <c r="M345" s="104">
        <v>2803.83</v>
      </c>
      <c r="N345" s="104">
        <v>5890.47</v>
      </c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s="81" customFormat="1" x14ac:dyDescent="0.25">
      <c r="A346" s="74" t="s">
        <v>41</v>
      </c>
      <c r="B346" s="74" t="s">
        <v>41</v>
      </c>
      <c r="C346" s="105" t="s">
        <v>51</v>
      </c>
      <c r="D346" s="96" t="s">
        <v>1</v>
      </c>
      <c r="E346" s="97">
        <v>2020</v>
      </c>
      <c r="F346" s="98" t="s">
        <v>67</v>
      </c>
      <c r="G346" s="99" t="s">
        <v>193</v>
      </c>
      <c r="H346" s="100" t="s">
        <v>1322</v>
      </c>
      <c r="I346" s="101" t="s">
        <v>194</v>
      </c>
      <c r="J346" s="102" t="s">
        <v>801</v>
      </c>
      <c r="K346" s="104" t="s">
        <v>545</v>
      </c>
      <c r="L346" s="104" t="s">
        <v>545</v>
      </c>
      <c r="M346" s="104">
        <v>1434.67</v>
      </c>
      <c r="N346" s="104">
        <v>5022.6400000000003</v>
      </c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s="81" customFormat="1" x14ac:dyDescent="0.25">
      <c r="A347" s="74" t="s">
        <v>41</v>
      </c>
      <c r="B347" s="74" t="s">
        <v>41</v>
      </c>
      <c r="C347" s="105" t="s">
        <v>659</v>
      </c>
      <c r="D347" s="96" t="s">
        <v>4</v>
      </c>
      <c r="E347" s="97">
        <v>2020</v>
      </c>
      <c r="F347" s="98" t="s">
        <v>66</v>
      </c>
      <c r="G347" s="99" t="s">
        <v>186</v>
      </c>
      <c r="H347" s="100" t="s">
        <v>1323</v>
      </c>
      <c r="I347" s="101" t="s">
        <v>179</v>
      </c>
      <c r="J347" s="102" t="s">
        <v>413</v>
      </c>
      <c r="K347" s="104" t="s">
        <v>545</v>
      </c>
      <c r="L347" s="104" t="s">
        <v>545</v>
      </c>
      <c r="M347" s="104">
        <v>1592.3</v>
      </c>
      <c r="N347" s="104">
        <v>3776.96</v>
      </c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s="81" customFormat="1" x14ac:dyDescent="0.25">
      <c r="A348" s="74" t="s">
        <v>41</v>
      </c>
      <c r="B348" s="74" t="s">
        <v>41</v>
      </c>
      <c r="C348" s="105" t="s">
        <v>55</v>
      </c>
      <c r="D348" s="96" t="s">
        <v>6</v>
      </c>
      <c r="E348" s="97">
        <v>2018</v>
      </c>
      <c r="F348" s="98" t="s">
        <v>71</v>
      </c>
      <c r="G348" s="99" t="s">
        <v>264</v>
      </c>
      <c r="H348" s="100" t="s">
        <v>1324</v>
      </c>
      <c r="I348" s="101" t="s">
        <v>271</v>
      </c>
      <c r="J348" s="102" t="s">
        <v>736</v>
      </c>
      <c r="K348" s="104" t="s">
        <v>634</v>
      </c>
      <c r="L348" s="104" t="s">
        <v>634</v>
      </c>
      <c r="M348" s="104">
        <v>2245.1</v>
      </c>
      <c r="N348" s="104">
        <v>4326.8999999999996</v>
      </c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s="81" customFormat="1" x14ac:dyDescent="0.25">
      <c r="A349" s="74" t="s">
        <v>41</v>
      </c>
      <c r="B349" s="74" t="s">
        <v>41</v>
      </c>
      <c r="C349" s="105" t="s">
        <v>754</v>
      </c>
      <c r="D349" s="96" t="s">
        <v>755</v>
      </c>
      <c r="E349" s="97">
        <v>2022</v>
      </c>
      <c r="F349" s="98" t="s">
        <v>77</v>
      </c>
      <c r="G349" s="99" t="s">
        <v>403</v>
      </c>
      <c r="H349" s="100" t="s">
        <v>1326</v>
      </c>
      <c r="I349" s="101" t="s">
        <v>505</v>
      </c>
      <c r="J349" s="102" t="s">
        <v>166</v>
      </c>
      <c r="K349" s="104" t="s">
        <v>634</v>
      </c>
      <c r="L349" s="104" t="s">
        <v>634</v>
      </c>
      <c r="M349" s="104">
        <v>3961.97</v>
      </c>
      <c r="N349" s="104">
        <v>9941.7099999999991</v>
      </c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s="81" customFormat="1" x14ac:dyDescent="0.25">
      <c r="A350" s="74" t="s">
        <v>41</v>
      </c>
      <c r="B350" s="74" t="s">
        <v>41</v>
      </c>
      <c r="C350" s="105" t="s">
        <v>659</v>
      </c>
      <c r="D350" s="96" t="s">
        <v>4</v>
      </c>
      <c r="E350" s="97">
        <v>2020</v>
      </c>
      <c r="F350" s="98" t="s">
        <v>66</v>
      </c>
      <c r="G350" s="99" t="s">
        <v>186</v>
      </c>
      <c r="H350" s="100" t="s">
        <v>1327</v>
      </c>
      <c r="I350" s="101" t="s">
        <v>179</v>
      </c>
      <c r="J350" s="102" t="s">
        <v>711</v>
      </c>
      <c r="K350" s="104" t="s">
        <v>545</v>
      </c>
      <c r="L350" s="104" t="s">
        <v>545</v>
      </c>
      <c r="M350" s="104">
        <v>1726.79</v>
      </c>
      <c r="N350" s="104">
        <v>4094.91</v>
      </c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s="81" customFormat="1" x14ac:dyDescent="0.25">
      <c r="A351" s="74" t="s">
        <v>41</v>
      </c>
      <c r="B351" s="74" t="s">
        <v>41</v>
      </c>
      <c r="C351" s="105" t="s">
        <v>51</v>
      </c>
      <c r="D351" s="96" t="s">
        <v>1</v>
      </c>
      <c r="E351" s="97">
        <v>2020</v>
      </c>
      <c r="F351" s="98" t="s">
        <v>67</v>
      </c>
      <c r="G351" s="99" t="s">
        <v>193</v>
      </c>
      <c r="H351" s="100" t="s">
        <v>1328</v>
      </c>
      <c r="I351" s="101" t="s">
        <v>194</v>
      </c>
      <c r="J351" s="102" t="s">
        <v>817</v>
      </c>
      <c r="K351" s="104" t="s">
        <v>545</v>
      </c>
      <c r="L351" s="104" t="s">
        <v>545</v>
      </c>
      <c r="M351" s="104">
        <v>1434.67</v>
      </c>
      <c r="N351" s="104">
        <v>5022.6400000000003</v>
      </c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s="81" customFormat="1" x14ac:dyDescent="0.25">
      <c r="A352" s="74" t="s">
        <v>41</v>
      </c>
      <c r="B352" s="74" t="s">
        <v>41</v>
      </c>
      <c r="C352" s="105" t="s">
        <v>754</v>
      </c>
      <c r="D352" s="96" t="s">
        <v>755</v>
      </c>
      <c r="E352" s="97">
        <v>2022</v>
      </c>
      <c r="F352" s="98" t="s">
        <v>77</v>
      </c>
      <c r="G352" s="99" t="s">
        <v>403</v>
      </c>
      <c r="H352" s="100" t="s">
        <v>1329</v>
      </c>
      <c r="I352" s="101" t="s">
        <v>179</v>
      </c>
      <c r="J352" s="102" t="s">
        <v>716</v>
      </c>
      <c r="K352" s="104" t="s">
        <v>545</v>
      </c>
      <c r="L352" s="104" t="s">
        <v>545</v>
      </c>
      <c r="M352" s="104">
        <v>1328.3</v>
      </c>
      <c r="N352" s="104">
        <v>3165.25</v>
      </c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s="81" customFormat="1" x14ac:dyDescent="0.25">
      <c r="A353" s="74" t="s">
        <v>41</v>
      </c>
      <c r="B353" s="74" t="s">
        <v>41</v>
      </c>
      <c r="C353" s="105" t="s">
        <v>929</v>
      </c>
      <c r="D353" s="96" t="s">
        <v>930</v>
      </c>
      <c r="E353" s="97">
        <v>2018</v>
      </c>
      <c r="F353" s="98" t="s">
        <v>61</v>
      </c>
      <c r="G353" s="99" t="s">
        <v>102</v>
      </c>
      <c r="H353" s="100" t="s">
        <v>1330</v>
      </c>
      <c r="I353" s="101" t="s">
        <v>179</v>
      </c>
      <c r="J353" s="102" t="s">
        <v>1331</v>
      </c>
      <c r="K353" s="104" t="s">
        <v>545</v>
      </c>
      <c r="L353" s="104" t="s">
        <v>545</v>
      </c>
      <c r="M353" s="104">
        <v>1302</v>
      </c>
      <c r="N353" s="104">
        <v>2442.8200000000002</v>
      </c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s="81" customFormat="1" x14ac:dyDescent="0.25">
      <c r="A354" s="74" t="s">
        <v>41</v>
      </c>
      <c r="B354" s="74" t="s">
        <v>41</v>
      </c>
      <c r="C354" s="105" t="s">
        <v>55</v>
      </c>
      <c r="D354" s="96" t="s">
        <v>6</v>
      </c>
      <c r="E354" s="97">
        <v>2018</v>
      </c>
      <c r="F354" s="98" t="s">
        <v>71</v>
      </c>
      <c r="G354" s="99" t="s">
        <v>264</v>
      </c>
      <c r="H354" s="100" t="s">
        <v>1332</v>
      </c>
      <c r="I354" s="101" t="s">
        <v>271</v>
      </c>
      <c r="J354" s="102" t="s">
        <v>685</v>
      </c>
      <c r="K354" s="104" t="s">
        <v>634</v>
      </c>
      <c r="L354" s="104" t="s">
        <v>634</v>
      </c>
      <c r="M354" s="104">
        <v>2245.1</v>
      </c>
      <c r="N354" s="104">
        <v>4326.8999999999996</v>
      </c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s="81" customFormat="1" x14ac:dyDescent="0.25">
      <c r="A355" s="74" t="s">
        <v>41</v>
      </c>
      <c r="B355" s="74" t="s">
        <v>41</v>
      </c>
      <c r="C355" s="105" t="s">
        <v>706</v>
      </c>
      <c r="D355" s="96" t="s">
        <v>568</v>
      </c>
      <c r="E355" s="97">
        <v>2022</v>
      </c>
      <c r="F355" s="98" t="s">
        <v>61</v>
      </c>
      <c r="G355" s="99" t="s">
        <v>102</v>
      </c>
      <c r="H355" s="100" t="s">
        <v>1333</v>
      </c>
      <c r="I355" s="101" t="s">
        <v>103</v>
      </c>
      <c r="J355" s="102" t="s">
        <v>724</v>
      </c>
      <c r="K355" s="104" t="s">
        <v>634</v>
      </c>
      <c r="L355" s="104" t="s">
        <v>634</v>
      </c>
      <c r="M355" s="104">
        <v>2064.84</v>
      </c>
      <c r="N355" s="104">
        <v>4306.2299999999996</v>
      </c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s="81" customFormat="1" x14ac:dyDescent="0.25">
      <c r="A356" s="74" t="s">
        <v>41</v>
      </c>
      <c r="B356" s="74" t="s">
        <v>41</v>
      </c>
      <c r="C356" s="105" t="s">
        <v>659</v>
      </c>
      <c r="D356" s="96" t="s">
        <v>4</v>
      </c>
      <c r="E356" s="97">
        <v>2020</v>
      </c>
      <c r="F356" s="98" t="s">
        <v>66</v>
      </c>
      <c r="G356" s="99" t="s">
        <v>186</v>
      </c>
      <c r="H356" s="100" t="s">
        <v>3965</v>
      </c>
      <c r="I356" s="101" t="s">
        <v>179</v>
      </c>
      <c r="J356" s="102" t="s">
        <v>1335</v>
      </c>
      <c r="K356" s="104" t="s">
        <v>545</v>
      </c>
      <c r="L356" s="104" t="s">
        <v>545</v>
      </c>
      <c r="M356" s="104">
        <v>1592.3</v>
      </c>
      <c r="N356" s="104">
        <v>3776.96</v>
      </c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s="81" customFormat="1" x14ac:dyDescent="0.25">
      <c r="A357" s="74" t="s">
        <v>41</v>
      </c>
      <c r="B357" s="74" t="s">
        <v>41</v>
      </c>
      <c r="C357" s="105" t="s">
        <v>943</v>
      </c>
      <c r="D357" s="96" t="s">
        <v>944</v>
      </c>
      <c r="E357" s="97">
        <v>2023</v>
      </c>
      <c r="F357" s="98" t="s">
        <v>66</v>
      </c>
      <c r="G357" s="99" t="s">
        <v>186</v>
      </c>
      <c r="H357" s="100" t="s">
        <v>1336</v>
      </c>
      <c r="I357" s="101" t="s">
        <v>100</v>
      </c>
      <c r="J357" s="102" t="s">
        <v>665</v>
      </c>
      <c r="K357" s="104" t="s">
        <v>634</v>
      </c>
      <c r="L357" s="104" t="s">
        <v>634</v>
      </c>
      <c r="M357" s="104">
        <v>2315.0500000000002</v>
      </c>
      <c r="N357" s="104">
        <v>5306.78</v>
      </c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s="81" customFormat="1" x14ac:dyDescent="0.25">
      <c r="A358" s="74" t="s">
        <v>41</v>
      </c>
      <c r="B358" s="74" t="s">
        <v>41</v>
      </c>
      <c r="C358" s="105" t="s">
        <v>668</v>
      </c>
      <c r="D358" s="96" t="s">
        <v>10</v>
      </c>
      <c r="E358" s="97">
        <v>2019</v>
      </c>
      <c r="F358" s="98" t="s">
        <v>76</v>
      </c>
      <c r="G358" s="99" t="s">
        <v>328</v>
      </c>
      <c r="H358" s="100" t="s">
        <v>1337</v>
      </c>
      <c r="I358" s="101" t="s">
        <v>179</v>
      </c>
      <c r="J358" s="102" t="s">
        <v>349</v>
      </c>
      <c r="K358" s="104" t="s">
        <v>545</v>
      </c>
      <c r="L358" s="104" t="s">
        <v>545</v>
      </c>
      <c r="M358" s="104">
        <v>1122.2</v>
      </c>
      <c r="N358" s="104">
        <v>3112.55</v>
      </c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s="81" customFormat="1" x14ac:dyDescent="0.25">
      <c r="A359" s="74" t="s">
        <v>41</v>
      </c>
      <c r="B359" s="74" t="s">
        <v>41</v>
      </c>
      <c r="C359" s="105" t="s">
        <v>668</v>
      </c>
      <c r="D359" s="96" t="s">
        <v>10</v>
      </c>
      <c r="E359" s="97">
        <v>2019</v>
      </c>
      <c r="F359" s="98" t="s">
        <v>76</v>
      </c>
      <c r="G359" s="99" t="s">
        <v>328</v>
      </c>
      <c r="H359" s="100" t="s">
        <v>1338</v>
      </c>
      <c r="I359" s="101" t="s">
        <v>1339</v>
      </c>
      <c r="J359" s="102" t="s">
        <v>673</v>
      </c>
      <c r="K359" s="104" t="s">
        <v>545</v>
      </c>
      <c r="L359" s="104" t="s">
        <v>545</v>
      </c>
      <c r="M359" s="104">
        <v>2218.2600000000002</v>
      </c>
      <c r="N359" s="104">
        <v>4306.2299999999996</v>
      </c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s="81" customFormat="1" x14ac:dyDescent="0.25">
      <c r="A360" s="74" t="s">
        <v>41</v>
      </c>
      <c r="B360" s="74" t="s">
        <v>41</v>
      </c>
      <c r="C360" s="105" t="s">
        <v>943</v>
      </c>
      <c r="D360" s="96" t="s">
        <v>944</v>
      </c>
      <c r="E360" s="97">
        <v>2023</v>
      </c>
      <c r="F360" s="98" t="s">
        <v>66</v>
      </c>
      <c r="G360" s="99" t="s">
        <v>186</v>
      </c>
      <c r="H360" s="100" t="s">
        <v>1340</v>
      </c>
      <c r="I360" s="101" t="s">
        <v>100</v>
      </c>
      <c r="J360" s="102" t="s">
        <v>165</v>
      </c>
      <c r="K360" s="104" t="s">
        <v>634</v>
      </c>
      <c r="L360" s="104" t="s">
        <v>634</v>
      </c>
      <c r="M360" s="104">
        <v>1183.06</v>
      </c>
      <c r="N360" s="104">
        <v>2801.81</v>
      </c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s="81" customFormat="1" x14ac:dyDescent="0.25">
      <c r="A361" s="74" t="s">
        <v>41</v>
      </c>
      <c r="B361" s="74" t="s">
        <v>41</v>
      </c>
      <c r="C361" s="105" t="s">
        <v>929</v>
      </c>
      <c r="D361" s="96" t="s">
        <v>930</v>
      </c>
      <c r="E361" s="97">
        <v>2018</v>
      </c>
      <c r="F361" s="98" t="s">
        <v>61</v>
      </c>
      <c r="G361" s="99" t="s">
        <v>102</v>
      </c>
      <c r="H361" s="100" t="s">
        <v>1341</v>
      </c>
      <c r="I361" s="101" t="s">
        <v>179</v>
      </c>
      <c r="J361" s="102" t="s">
        <v>1342</v>
      </c>
      <c r="K361" s="104" t="s">
        <v>545</v>
      </c>
      <c r="L361" s="104" t="s">
        <v>545</v>
      </c>
      <c r="M361" s="104">
        <v>1692.6</v>
      </c>
      <c r="N361" s="104">
        <v>3002</v>
      </c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s="81" customFormat="1" x14ac:dyDescent="0.25">
      <c r="A362" s="74" t="s">
        <v>41</v>
      </c>
      <c r="B362" s="74" t="s">
        <v>41</v>
      </c>
      <c r="C362" s="105" t="s">
        <v>943</v>
      </c>
      <c r="D362" s="96" t="s">
        <v>944</v>
      </c>
      <c r="E362" s="97">
        <v>2023</v>
      </c>
      <c r="F362" s="98" t="s">
        <v>66</v>
      </c>
      <c r="G362" s="99" t="s">
        <v>186</v>
      </c>
      <c r="H362" s="100" t="s">
        <v>1343</v>
      </c>
      <c r="I362" s="101" t="s">
        <v>160</v>
      </c>
      <c r="J362" s="102" t="s">
        <v>708</v>
      </c>
      <c r="K362" s="104" t="s">
        <v>634</v>
      </c>
      <c r="L362" s="104" t="s">
        <v>634</v>
      </c>
      <c r="M362" s="104">
        <v>2691.57</v>
      </c>
      <c r="N362" s="104">
        <v>5752.39</v>
      </c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s="81" customFormat="1" x14ac:dyDescent="0.25">
      <c r="A363" s="74" t="s">
        <v>41</v>
      </c>
      <c r="B363" s="74" t="s">
        <v>41</v>
      </c>
      <c r="C363" s="105" t="s">
        <v>659</v>
      </c>
      <c r="D363" s="96" t="s">
        <v>4</v>
      </c>
      <c r="E363" s="97">
        <v>2020</v>
      </c>
      <c r="F363" s="98" t="s">
        <v>66</v>
      </c>
      <c r="G363" s="99" t="s">
        <v>186</v>
      </c>
      <c r="H363" s="100" t="s">
        <v>1344</v>
      </c>
      <c r="I363" s="101" t="s">
        <v>179</v>
      </c>
      <c r="J363" s="102" t="s">
        <v>435</v>
      </c>
      <c r="K363" s="104" t="s">
        <v>545</v>
      </c>
      <c r="L363" s="104" t="s">
        <v>545</v>
      </c>
      <c r="M363" s="104">
        <v>1328.3</v>
      </c>
      <c r="N363" s="104">
        <v>3222.57</v>
      </c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s="81" customFormat="1" x14ac:dyDescent="0.25">
      <c r="A364" s="74" t="s">
        <v>41</v>
      </c>
      <c r="B364" s="74" t="s">
        <v>41</v>
      </c>
      <c r="C364" s="105" t="s">
        <v>48</v>
      </c>
      <c r="D364" s="96" t="s">
        <v>11</v>
      </c>
      <c r="E364" s="97">
        <v>2018</v>
      </c>
      <c r="F364" s="98" t="s">
        <v>59</v>
      </c>
      <c r="G364" s="99" t="s">
        <v>82</v>
      </c>
      <c r="H364" s="100" t="s">
        <v>1345</v>
      </c>
      <c r="I364" s="101" t="s">
        <v>99</v>
      </c>
      <c r="J364" s="102" t="s">
        <v>667</v>
      </c>
      <c r="K364" s="104" t="s">
        <v>634</v>
      </c>
      <c r="L364" s="104" t="s">
        <v>634</v>
      </c>
      <c r="M364" s="104">
        <v>1460.8</v>
      </c>
      <c r="N364" s="104">
        <v>3007.39</v>
      </c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s="81" customFormat="1" x14ac:dyDescent="0.25">
      <c r="A365" s="74" t="s">
        <v>41</v>
      </c>
      <c r="B365" s="74" t="s">
        <v>41</v>
      </c>
      <c r="C365" s="105" t="s">
        <v>1347</v>
      </c>
      <c r="D365" s="96" t="s">
        <v>1348</v>
      </c>
      <c r="E365" s="97">
        <v>2021</v>
      </c>
      <c r="F365" s="98" t="s">
        <v>1349</v>
      </c>
      <c r="G365" s="99" t="s">
        <v>1350</v>
      </c>
      <c r="H365" s="100" t="s">
        <v>1351</v>
      </c>
      <c r="I365" s="101" t="s">
        <v>1352</v>
      </c>
      <c r="J365" s="102" t="s">
        <v>866</v>
      </c>
      <c r="K365" s="104" t="s">
        <v>634</v>
      </c>
      <c r="L365" s="104" t="s">
        <v>634</v>
      </c>
      <c r="M365" s="104">
        <v>2218.2600000000002</v>
      </c>
      <c r="N365" s="104">
        <v>4306.2299999999996</v>
      </c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s="81" customFormat="1" x14ac:dyDescent="0.25">
      <c r="A366" s="74" t="s">
        <v>41</v>
      </c>
      <c r="B366" s="74" t="s">
        <v>41</v>
      </c>
      <c r="C366" s="105" t="s">
        <v>668</v>
      </c>
      <c r="D366" s="96" t="s">
        <v>10</v>
      </c>
      <c r="E366" s="97">
        <v>2019</v>
      </c>
      <c r="F366" s="98" t="s">
        <v>76</v>
      </c>
      <c r="G366" s="99" t="s">
        <v>328</v>
      </c>
      <c r="H366" s="100" t="s">
        <v>1354</v>
      </c>
      <c r="I366" s="101" t="s">
        <v>179</v>
      </c>
      <c r="J366" s="102" t="s">
        <v>723</v>
      </c>
      <c r="K366" s="104" t="s">
        <v>545</v>
      </c>
      <c r="L366" s="104" t="s">
        <v>545</v>
      </c>
      <c r="M366" s="104">
        <v>1122.2</v>
      </c>
      <c r="N366" s="104">
        <v>3112.55</v>
      </c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s="81" customFormat="1" x14ac:dyDescent="0.25">
      <c r="A367" s="74" t="s">
        <v>41</v>
      </c>
      <c r="B367" s="74" t="s">
        <v>41</v>
      </c>
      <c r="C367" s="105" t="s">
        <v>55</v>
      </c>
      <c r="D367" s="96" t="s">
        <v>6</v>
      </c>
      <c r="E367" s="97">
        <v>2018</v>
      </c>
      <c r="F367" s="98" t="s">
        <v>71</v>
      </c>
      <c r="G367" s="99" t="s">
        <v>264</v>
      </c>
      <c r="H367" s="100" t="s">
        <v>1355</v>
      </c>
      <c r="I367" s="101" t="s">
        <v>129</v>
      </c>
      <c r="J367" s="102" t="s">
        <v>678</v>
      </c>
      <c r="K367" s="104" t="s">
        <v>634</v>
      </c>
      <c r="L367" s="104" t="s">
        <v>634</v>
      </c>
      <c r="M367" s="104">
        <v>1298</v>
      </c>
      <c r="N367" s="104">
        <v>2742.53</v>
      </c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s="81" customFormat="1" x14ac:dyDescent="0.25">
      <c r="A368" s="74" t="s">
        <v>41</v>
      </c>
      <c r="B368" s="74" t="s">
        <v>41</v>
      </c>
      <c r="C368" s="105" t="s">
        <v>761</v>
      </c>
      <c r="D368" s="96" t="s">
        <v>35</v>
      </c>
      <c r="E368" s="97">
        <v>2018</v>
      </c>
      <c r="F368" s="98" t="s">
        <v>59</v>
      </c>
      <c r="G368" s="99" t="s">
        <v>82</v>
      </c>
      <c r="H368" s="100" t="s">
        <v>1356</v>
      </c>
      <c r="I368" s="101" t="s">
        <v>99</v>
      </c>
      <c r="J368" s="102" t="s">
        <v>785</v>
      </c>
      <c r="K368" s="104" t="s">
        <v>634</v>
      </c>
      <c r="L368" s="104" t="s">
        <v>634</v>
      </c>
      <c r="M368" s="104">
        <v>1727</v>
      </c>
      <c r="N368" s="104">
        <v>2407.96</v>
      </c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s="81" customFormat="1" x14ac:dyDescent="0.25">
      <c r="A369" s="74" t="s">
        <v>41</v>
      </c>
      <c r="B369" s="74" t="s">
        <v>41</v>
      </c>
      <c r="C369" s="105" t="s">
        <v>668</v>
      </c>
      <c r="D369" s="96" t="s">
        <v>10</v>
      </c>
      <c r="E369" s="97">
        <v>2019</v>
      </c>
      <c r="F369" s="98" t="s">
        <v>76</v>
      </c>
      <c r="G369" s="99" t="s">
        <v>328</v>
      </c>
      <c r="H369" s="100" t="s">
        <v>1357</v>
      </c>
      <c r="I369" s="101" t="s">
        <v>179</v>
      </c>
      <c r="J369" s="102" t="s">
        <v>350</v>
      </c>
      <c r="K369" s="104" t="s">
        <v>545</v>
      </c>
      <c r="L369" s="104" t="s">
        <v>545</v>
      </c>
      <c r="M369" s="104">
        <v>1122.2</v>
      </c>
      <c r="N369" s="104">
        <v>3112.55</v>
      </c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s="81" customFormat="1" x14ac:dyDescent="0.25">
      <c r="A370" s="74" t="s">
        <v>41</v>
      </c>
      <c r="B370" s="74" t="s">
        <v>41</v>
      </c>
      <c r="C370" s="105" t="s">
        <v>691</v>
      </c>
      <c r="D370" s="96" t="s">
        <v>21</v>
      </c>
      <c r="E370" s="97">
        <v>2019</v>
      </c>
      <c r="F370" s="98" t="s">
        <v>75</v>
      </c>
      <c r="G370" s="99" t="s">
        <v>312</v>
      </c>
      <c r="H370" s="100" t="s">
        <v>1358</v>
      </c>
      <c r="I370" s="101" t="s">
        <v>313</v>
      </c>
      <c r="J370" s="102" t="s">
        <v>752</v>
      </c>
      <c r="K370" s="104" t="s">
        <v>634</v>
      </c>
      <c r="L370" s="104" t="s">
        <v>634</v>
      </c>
      <c r="M370" s="104">
        <v>1236.43</v>
      </c>
      <c r="N370" s="104">
        <v>3029.39</v>
      </c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s="81" customFormat="1" x14ac:dyDescent="0.25">
      <c r="A371" s="74" t="s">
        <v>41</v>
      </c>
      <c r="B371" s="74" t="s">
        <v>41</v>
      </c>
      <c r="C371" s="105" t="s">
        <v>668</v>
      </c>
      <c r="D371" s="96" t="s">
        <v>10</v>
      </c>
      <c r="E371" s="97">
        <v>2019</v>
      </c>
      <c r="F371" s="98" t="s">
        <v>76</v>
      </c>
      <c r="G371" s="99" t="s">
        <v>328</v>
      </c>
      <c r="H371" s="100" t="s">
        <v>1359</v>
      </c>
      <c r="I371" s="101" t="s">
        <v>179</v>
      </c>
      <c r="J371" s="102" t="s">
        <v>351</v>
      </c>
      <c r="K371" s="104" t="s">
        <v>634</v>
      </c>
      <c r="L371" s="104" t="s">
        <v>634</v>
      </c>
      <c r="M371" s="104">
        <v>1122.2</v>
      </c>
      <c r="N371" s="104">
        <v>3112.55</v>
      </c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s="81" customFormat="1" x14ac:dyDescent="0.25">
      <c r="A372" s="74" t="s">
        <v>41</v>
      </c>
      <c r="B372" s="74" t="s">
        <v>41</v>
      </c>
      <c r="C372" s="105" t="s">
        <v>781</v>
      </c>
      <c r="D372" s="96" t="s">
        <v>32</v>
      </c>
      <c r="E372" s="97">
        <v>2018</v>
      </c>
      <c r="F372" s="98" t="s">
        <v>60</v>
      </c>
      <c r="G372" s="99" t="s">
        <v>90</v>
      </c>
      <c r="H372" s="100" t="s">
        <v>1360</v>
      </c>
      <c r="I372" s="101" t="s">
        <v>94</v>
      </c>
      <c r="J372" s="102" t="s">
        <v>695</v>
      </c>
      <c r="K372" s="104" t="s">
        <v>634</v>
      </c>
      <c r="L372" s="104" t="s">
        <v>634</v>
      </c>
      <c r="M372" s="104">
        <v>1940.4</v>
      </c>
      <c r="N372" s="104">
        <v>4856.5600000000004</v>
      </c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s="81" customFormat="1" x14ac:dyDescent="0.25">
      <c r="A373" s="74" t="s">
        <v>41</v>
      </c>
      <c r="B373" s="74" t="s">
        <v>41</v>
      </c>
      <c r="C373" s="105" t="s">
        <v>691</v>
      </c>
      <c r="D373" s="96" t="s">
        <v>21</v>
      </c>
      <c r="E373" s="97">
        <v>2019</v>
      </c>
      <c r="F373" s="98" t="s">
        <v>75</v>
      </c>
      <c r="G373" s="99" t="s">
        <v>312</v>
      </c>
      <c r="H373" s="100" t="s">
        <v>1361</v>
      </c>
      <c r="I373" s="101" t="s">
        <v>313</v>
      </c>
      <c r="J373" s="102" t="s">
        <v>695</v>
      </c>
      <c r="K373" s="104" t="s">
        <v>634</v>
      </c>
      <c r="L373" s="104" t="s">
        <v>634</v>
      </c>
      <c r="M373" s="104">
        <v>1236.43</v>
      </c>
      <c r="N373" s="104">
        <v>3029.39</v>
      </c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s="81" customFormat="1" x14ac:dyDescent="0.25">
      <c r="A374" s="74" t="s">
        <v>41</v>
      </c>
      <c r="B374" s="74" t="s">
        <v>41</v>
      </c>
      <c r="C374" s="105" t="s">
        <v>980</v>
      </c>
      <c r="D374" s="96" t="s">
        <v>981</v>
      </c>
      <c r="E374" s="97">
        <v>2022</v>
      </c>
      <c r="F374" s="98" t="s">
        <v>982</v>
      </c>
      <c r="G374" s="99" t="s">
        <v>983</v>
      </c>
      <c r="H374" s="100" t="s">
        <v>1362</v>
      </c>
      <c r="I374" s="101" t="s">
        <v>108</v>
      </c>
      <c r="J374" s="102" t="s">
        <v>741</v>
      </c>
      <c r="K374" s="104" t="s">
        <v>545</v>
      </c>
      <c r="L374" s="104" t="s">
        <v>545</v>
      </c>
      <c r="M374" s="104">
        <v>1424.79</v>
      </c>
      <c r="N374" s="104">
        <v>5038.51</v>
      </c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s="81" customFormat="1" x14ac:dyDescent="0.25">
      <c r="A375" s="74" t="s">
        <v>41</v>
      </c>
      <c r="B375" s="74" t="s">
        <v>41</v>
      </c>
      <c r="C375" s="105" t="s">
        <v>51</v>
      </c>
      <c r="D375" s="96" t="s">
        <v>1</v>
      </c>
      <c r="E375" s="97">
        <v>2020</v>
      </c>
      <c r="F375" s="98" t="s">
        <v>67</v>
      </c>
      <c r="G375" s="99" t="s">
        <v>193</v>
      </c>
      <c r="H375" s="100" t="s">
        <v>1363</v>
      </c>
      <c r="I375" s="101" t="s">
        <v>194</v>
      </c>
      <c r="J375" s="102" t="s">
        <v>695</v>
      </c>
      <c r="K375" s="104" t="s">
        <v>545</v>
      </c>
      <c r="L375" s="104" t="s">
        <v>545</v>
      </c>
      <c r="M375" s="104">
        <v>1434.67</v>
      </c>
      <c r="N375" s="104">
        <v>5022.6400000000003</v>
      </c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s="81" customFormat="1" x14ac:dyDescent="0.25">
      <c r="A376" s="74" t="s">
        <v>41</v>
      </c>
      <c r="B376" s="74" t="s">
        <v>41</v>
      </c>
      <c r="C376" s="105" t="s">
        <v>922</v>
      </c>
      <c r="D376" s="96" t="s">
        <v>923</v>
      </c>
      <c r="E376" s="97">
        <v>2023</v>
      </c>
      <c r="F376" s="98" t="s">
        <v>61</v>
      </c>
      <c r="G376" s="99" t="s">
        <v>102</v>
      </c>
      <c r="H376" s="100" t="s">
        <v>1364</v>
      </c>
      <c r="I376" s="101" t="s">
        <v>99</v>
      </c>
      <c r="J376" s="102" t="s">
        <v>688</v>
      </c>
      <c r="K376" s="104" t="s">
        <v>634</v>
      </c>
      <c r="L376" s="104" t="s">
        <v>634</v>
      </c>
      <c r="M376" s="104">
        <v>2199.12</v>
      </c>
      <c r="N376" s="104">
        <v>2415.1999999999998</v>
      </c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s="81" customFormat="1" x14ac:dyDescent="0.25">
      <c r="A377" s="74" t="s">
        <v>41</v>
      </c>
      <c r="B377" s="74" t="s">
        <v>41</v>
      </c>
      <c r="C377" s="105" t="s">
        <v>51</v>
      </c>
      <c r="D377" s="96" t="s">
        <v>1</v>
      </c>
      <c r="E377" s="97">
        <v>2020</v>
      </c>
      <c r="F377" s="98" t="s">
        <v>67</v>
      </c>
      <c r="G377" s="99" t="s">
        <v>193</v>
      </c>
      <c r="H377" s="100" t="s">
        <v>1365</v>
      </c>
      <c r="I377" s="101" t="s">
        <v>194</v>
      </c>
      <c r="J377" s="102" t="s">
        <v>217</v>
      </c>
      <c r="K377" s="104" t="s">
        <v>545</v>
      </c>
      <c r="L377" s="104" t="s">
        <v>545</v>
      </c>
      <c r="M377" s="104">
        <v>1434.67</v>
      </c>
      <c r="N377" s="104">
        <v>5022.6400000000003</v>
      </c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s="81" customFormat="1" x14ac:dyDescent="0.25">
      <c r="A378" s="74" t="s">
        <v>41</v>
      </c>
      <c r="B378" s="74" t="s">
        <v>41</v>
      </c>
      <c r="C378" s="105" t="s">
        <v>781</v>
      </c>
      <c r="D378" s="96" t="s">
        <v>32</v>
      </c>
      <c r="E378" s="97">
        <v>2018</v>
      </c>
      <c r="F378" s="98" t="s">
        <v>60</v>
      </c>
      <c r="G378" s="99" t="s">
        <v>90</v>
      </c>
      <c r="H378" s="100" t="s">
        <v>1366</v>
      </c>
      <c r="I378" s="101" t="s">
        <v>91</v>
      </c>
      <c r="J378" s="102" t="s">
        <v>695</v>
      </c>
      <c r="K378" s="104" t="s">
        <v>634</v>
      </c>
      <c r="L378" s="104" t="s">
        <v>634</v>
      </c>
      <c r="M378" s="104">
        <v>1460.8</v>
      </c>
      <c r="N378" s="104">
        <v>3333.87</v>
      </c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s="81" customFormat="1" x14ac:dyDescent="0.25">
      <c r="A379" s="74" t="s">
        <v>41</v>
      </c>
      <c r="B379" s="74" t="s">
        <v>41</v>
      </c>
      <c r="C379" s="105" t="s">
        <v>55</v>
      </c>
      <c r="D379" s="96" t="s">
        <v>6</v>
      </c>
      <c r="E379" s="97">
        <v>2018</v>
      </c>
      <c r="F379" s="98" t="s">
        <v>71</v>
      </c>
      <c r="G379" s="99" t="s">
        <v>264</v>
      </c>
      <c r="H379" s="100" t="s">
        <v>1367</v>
      </c>
      <c r="I379" s="101" t="s">
        <v>129</v>
      </c>
      <c r="J379" s="102" t="s">
        <v>733</v>
      </c>
      <c r="K379" s="104" t="s">
        <v>634</v>
      </c>
      <c r="L379" s="104" t="s">
        <v>634</v>
      </c>
      <c r="M379" s="104">
        <v>1298</v>
      </c>
      <c r="N379" s="104">
        <v>2742.53</v>
      </c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s="81" customFormat="1" x14ac:dyDescent="0.25">
      <c r="A380" s="74" t="s">
        <v>41</v>
      </c>
      <c r="B380" s="74" t="s">
        <v>41</v>
      </c>
      <c r="C380" s="105" t="s">
        <v>943</v>
      </c>
      <c r="D380" s="96" t="s">
        <v>944</v>
      </c>
      <c r="E380" s="97">
        <v>2023</v>
      </c>
      <c r="F380" s="98" t="s">
        <v>66</v>
      </c>
      <c r="G380" s="99" t="s">
        <v>186</v>
      </c>
      <c r="H380" s="100" t="s">
        <v>1368</v>
      </c>
      <c r="I380" s="101" t="s">
        <v>162</v>
      </c>
      <c r="J380" s="102" t="s">
        <v>294</v>
      </c>
      <c r="K380" s="104" t="s">
        <v>634</v>
      </c>
      <c r="L380" s="104" t="s">
        <v>634</v>
      </c>
      <c r="M380" s="104">
        <v>1298</v>
      </c>
      <c r="N380" s="104">
        <v>3996.13</v>
      </c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s="81" customFormat="1" x14ac:dyDescent="0.25">
      <c r="A381" s="74" t="s">
        <v>41</v>
      </c>
      <c r="B381" s="74" t="s">
        <v>41</v>
      </c>
      <c r="C381" s="105" t="s">
        <v>3944</v>
      </c>
      <c r="D381" s="96" t="s">
        <v>3945</v>
      </c>
      <c r="E381" s="97">
        <v>2023</v>
      </c>
      <c r="F381" s="98" t="s">
        <v>676</v>
      </c>
      <c r="G381" s="99" t="s">
        <v>280</v>
      </c>
      <c r="H381" s="100" t="s">
        <v>1369</v>
      </c>
      <c r="I381" s="101" t="s">
        <v>283</v>
      </c>
      <c r="J381" s="102" t="s">
        <v>685</v>
      </c>
      <c r="K381" s="104" t="s">
        <v>634</v>
      </c>
      <c r="L381" s="104" t="s">
        <v>634</v>
      </c>
      <c r="M381" s="104">
        <v>2803.83</v>
      </c>
      <c r="N381" s="104">
        <v>5890.47</v>
      </c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s="81" customFormat="1" x14ac:dyDescent="0.25">
      <c r="A382" s="74" t="s">
        <v>41</v>
      </c>
      <c r="B382" s="74" t="s">
        <v>41</v>
      </c>
      <c r="C382" s="105" t="s">
        <v>659</v>
      </c>
      <c r="D382" s="96" t="s">
        <v>4</v>
      </c>
      <c r="E382" s="97">
        <v>2020</v>
      </c>
      <c r="F382" s="98" t="s">
        <v>66</v>
      </c>
      <c r="G382" s="99" t="s">
        <v>186</v>
      </c>
      <c r="H382" s="100" t="s">
        <v>1370</v>
      </c>
      <c r="I382" s="101" t="s">
        <v>179</v>
      </c>
      <c r="J382" s="102" t="s">
        <v>414</v>
      </c>
      <c r="K382" s="104" t="s">
        <v>545</v>
      </c>
      <c r="L382" s="104" t="s">
        <v>545</v>
      </c>
      <c r="M382" s="104">
        <v>1592.3</v>
      </c>
      <c r="N382" s="104">
        <v>3776.96</v>
      </c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s="81" customFormat="1" x14ac:dyDescent="0.25">
      <c r="A383" s="74" t="s">
        <v>41</v>
      </c>
      <c r="B383" s="74" t="s">
        <v>41</v>
      </c>
      <c r="C383" s="105" t="s">
        <v>922</v>
      </c>
      <c r="D383" s="96" t="s">
        <v>923</v>
      </c>
      <c r="E383" s="97">
        <v>2023</v>
      </c>
      <c r="F383" s="98" t="s">
        <v>61</v>
      </c>
      <c r="G383" s="99" t="s">
        <v>102</v>
      </c>
      <c r="H383" s="100" t="s">
        <v>1371</v>
      </c>
      <c r="I383" s="101" t="s">
        <v>3890</v>
      </c>
      <c r="J383" s="102" t="s">
        <v>652</v>
      </c>
      <c r="K383" s="104" t="s">
        <v>634</v>
      </c>
      <c r="L383" s="104" t="s">
        <v>634</v>
      </c>
      <c r="M383" s="104">
        <v>1858.89</v>
      </c>
      <c r="N383" s="104">
        <v>3243.81</v>
      </c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s="81" customFormat="1" x14ac:dyDescent="0.25">
      <c r="A384" s="74" t="s">
        <v>41</v>
      </c>
      <c r="B384" s="74" t="s">
        <v>41</v>
      </c>
      <c r="C384" s="105" t="s">
        <v>659</v>
      </c>
      <c r="D384" s="96" t="s">
        <v>4</v>
      </c>
      <c r="E384" s="97">
        <v>2020</v>
      </c>
      <c r="F384" s="98" t="s">
        <v>66</v>
      </c>
      <c r="G384" s="99" t="s">
        <v>186</v>
      </c>
      <c r="H384" s="100" t="s">
        <v>1372</v>
      </c>
      <c r="I384" s="101" t="s">
        <v>179</v>
      </c>
      <c r="J384" s="102" t="s">
        <v>1215</v>
      </c>
      <c r="K384" s="104" t="s">
        <v>545</v>
      </c>
      <c r="L384" s="104" t="s">
        <v>545</v>
      </c>
      <c r="M384" s="104">
        <v>1592.3</v>
      </c>
      <c r="N384" s="104">
        <v>3776.96</v>
      </c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s="81" customFormat="1" x14ac:dyDescent="0.25">
      <c r="A385" s="74" t="s">
        <v>41</v>
      </c>
      <c r="B385" s="74" t="s">
        <v>41</v>
      </c>
      <c r="C385" s="105" t="s">
        <v>706</v>
      </c>
      <c r="D385" s="96" t="s">
        <v>568</v>
      </c>
      <c r="E385" s="97">
        <v>2022</v>
      </c>
      <c r="F385" s="98" t="s">
        <v>61</v>
      </c>
      <c r="G385" s="99" t="s">
        <v>102</v>
      </c>
      <c r="H385" s="100" t="s">
        <v>1373</v>
      </c>
      <c r="I385" s="101" t="s">
        <v>86</v>
      </c>
      <c r="J385" s="102" t="s">
        <v>805</v>
      </c>
      <c r="K385" s="104" t="s">
        <v>634</v>
      </c>
      <c r="L385" s="104" t="s">
        <v>634</v>
      </c>
      <c r="M385" s="104">
        <v>2498.17</v>
      </c>
      <c r="N385" s="104">
        <v>5098.95</v>
      </c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s="81" customFormat="1" x14ac:dyDescent="0.25">
      <c r="A386" s="74" t="s">
        <v>41</v>
      </c>
      <c r="B386" s="74" t="s">
        <v>41</v>
      </c>
      <c r="C386" s="105" t="s">
        <v>706</v>
      </c>
      <c r="D386" s="96" t="s">
        <v>568</v>
      </c>
      <c r="E386" s="97">
        <v>2022</v>
      </c>
      <c r="F386" s="98" t="s">
        <v>61</v>
      </c>
      <c r="G386" s="99" t="s">
        <v>102</v>
      </c>
      <c r="H386" s="100" t="s">
        <v>1374</v>
      </c>
      <c r="I386" s="101" t="s">
        <v>86</v>
      </c>
      <c r="J386" s="102" t="s">
        <v>578</v>
      </c>
      <c r="K386" s="104" t="s">
        <v>634</v>
      </c>
      <c r="L386" s="104" t="s">
        <v>634</v>
      </c>
      <c r="M386" s="104">
        <v>2064.84</v>
      </c>
      <c r="N386" s="104">
        <v>5098.95</v>
      </c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s="81" customFormat="1" x14ac:dyDescent="0.25">
      <c r="A387" s="74" t="s">
        <v>41</v>
      </c>
      <c r="B387" s="74" t="s">
        <v>41</v>
      </c>
      <c r="C387" s="105" t="s">
        <v>706</v>
      </c>
      <c r="D387" s="96" t="s">
        <v>568</v>
      </c>
      <c r="E387" s="97">
        <v>2022</v>
      </c>
      <c r="F387" s="98" t="s">
        <v>61</v>
      </c>
      <c r="G387" s="99" t="s">
        <v>102</v>
      </c>
      <c r="H387" s="100" t="s">
        <v>1375</v>
      </c>
      <c r="I387" s="101" t="s">
        <v>103</v>
      </c>
      <c r="J387" s="102" t="s">
        <v>695</v>
      </c>
      <c r="K387" s="104" t="s">
        <v>634</v>
      </c>
      <c r="L387" s="104" t="s">
        <v>634</v>
      </c>
      <c r="M387" s="104">
        <v>2064.84</v>
      </c>
      <c r="N387" s="104">
        <v>4306.2299999999996</v>
      </c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s="81" customFormat="1" x14ac:dyDescent="0.25">
      <c r="A388" s="74" t="s">
        <v>41</v>
      </c>
      <c r="B388" s="74" t="s">
        <v>41</v>
      </c>
      <c r="C388" s="105" t="s">
        <v>943</v>
      </c>
      <c r="D388" s="96" t="s">
        <v>944</v>
      </c>
      <c r="E388" s="97">
        <v>2023</v>
      </c>
      <c r="F388" s="98" t="s">
        <v>66</v>
      </c>
      <c r="G388" s="99" t="s">
        <v>186</v>
      </c>
      <c r="H388" s="100" t="s">
        <v>1376</v>
      </c>
      <c r="I388" s="101" t="s">
        <v>95</v>
      </c>
      <c r="J388" s="102" t="s">
        <v>734</v>
      </c>
      <c r="K388" s="104" t="s">
        <v>634</v>
      </c>
      <c r="L388" s="104" t="s">
        <v>634</v>
      </c>
      <c r="M388" s="104">
        <v>2366.17</v>
      </c>
      <c r="N388" s="104">
        <v>2425.1999999999998</v>
      </c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s="81" customFormat="1" x14ac:dyDescent="0.25">
      <c r="A389" s="74" t="s">
        <v>41</v>
      </c>
      <c r="B389" s="74" t="s">
        <v>41</v>
      </c>
      <c r="C389" s="105" t="s">
        <v>55</v>
      </c>
      <c r="D389" s="96" t="s">
        <v>6</v>
      </c>
      <c r="E389" s="97">
        <v>2018</v>
      </c>
      <c r="F389" s="98" t="s">
        <v>71</v>
      </c>
      <c r="G389" s="99" t="s">
        <v>264</v>
      </c>
      <c r="H389" s="100" t="s">
        <v>1377</v>
      </c>
      <c r="I389" s="101" t="s">
        <v>129</v>
      </c>
      <c r="J389" s="102" t="s">
        <v>678</v>
      </c>
      <c r="K389" s="104" t="s">
        <v>634</v>
      </c>
      <c r="L389" s="104" t="s">
        <v>634</v>
      </c>
      <c r="M389" s="104">
        <v>1298</v>
      </c>
      <c r="N389" s="104">
        <v>2742.53</v>
      </c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s="81" customFormat="1" x14ac:dyDescent="0.25">
      <c r="A390" s="74" t="s">
        <v>41</v>
      </c>
      <c r="B390" s="74" t="s">
        <v>41</v>
      </c>
      <c r="C390" s="105" t="s">
        <v>51</v>
      </c>
      <c r="D390" s="96" t="s">
        <v>1</v>
      </c>
      <c r="E390" s="97">
        <v>2020</v>
      </c>
      <c r="F390" s="98" t="s">
        <v>67</v>
      </c>
      <c r="G390" s="99" t="s">
        <v>193</v>
      </c>
      <c r="H390" s="100" t="s">
        <v>1378</v>
      </c>
      <c r="I390" s="101" t="s">
        <v>194</v>
      </c>
      <c r="J390" s="102" t="s">
        <v>695</v>
      </c>
      <c r="K390" s="104" t="s">
        <v>545</v>
      </c>
      <c r="L390" s="104" t="s">
        <v>545</v>
      </c>
      <c r="M390" s="104">
        <v>1434.67</v>
      </c>
      <c r="N390" s="104">
        <v>5022.6400000000003</v>
      </c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s="81" customFormat="1" x14ac:dyDescent="0.25">
      <c r="A391" s="74" t="s">
        <v>41</v>
      </c>
      <c r="B391" s="74" t="s">
        <v>41</v>
      </c>
      <c r="C391" s="105" t="s">
        <v>754</v>
      </c>
      <c r="D391" s="96" t="s">
        <v>755</v>
      </c>
      <c r="E391" s="97">
        <v>2022</v>
      </c>
      <c r="F391" s="98" t="s">
        <v>77</v>
      </c>
      <c r="G391" s="99" t="s">
        <v>403</v>
      </c>
      <c r="H391" s="100" t="s">
        <v>1379</v>
      </c>
      <c r="I391" s="101" t="s">
        <v>500</v>
      </c>
      <c r="J391" s="102" t="s">
        <v>806</v>
      </c>
      <c r="K391" s="104" t="s">
        <v>634</v>
      </c>
      <c r="L391" s="104" t="s">
        <v>634</v>
      </c>
      <c r="M391" s="104">
        <v>2916.67</v>
      </c>
      <c r="N391" s="104">
        <v>6093.98</v>
      </c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s="81" customFormat="1" x14ac:dyDescent="0.25">
      <c r="A392" s="74" t="s">
        <v>41</v>
      </c>
      <c r="B392" s="74" t="s">
        <v>41</v>
      </c>
      <c r="C392" s="105" t="s">
        <v>922</v>
      </c>
      <c r="D392" s="96" t="s">
        <v>923</v>
      </c>
      <c r="E392" s="97">
        <v>2023</v>
      </c>
      <c r="F392" s="98" t="s">
        <v>61</v>
      </c>
      <c r="G392" s="99" t="s">
        <v>102</v>
      </c>
      <c r="H392" s="100" t="s">
        <v>1380</v>
      </c>
      <c r="I392" s="101" t="s">
        <v>99</v>
      </c>
      <c r="J392" s="102" t="s">
        <v>807</v>
      </c>
      <c r="K392" s="104" t="s">
        <v>634</v>
      </c>
      <c r="L392" s="104" t="s">
        <v>634</v>
      </c>
      <c r="M392" s="104">
        <v>2763.62</v>
      </c>
      <c r="N392" s="104">
        <v>5035.1899999999996</v>
      </c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s="81" customFormat="1" x14ac:dyDescent="0.25">
      <c r="A393" s="74" t="s">
        <v>41</v>
      </c>
      <c r="B393" s="74" t="s">
        <v>41</v>
      </c>
      <c r="C393" s="105" t="s">
        <v>781</v>
      </c>
      <c r="D393" s="96" t="s">
        <v>32</v>
      </c>
      <c r="E393" s="97">
        <v>2018</v>
      </c>
      <c r="F393" s="98" t="s">
        <v>60</v>
      </c>
      <c r="G393" s="99" t="s">
        <v>90</v>
      </c>
      <c r="H393" s="100" t="s">
        <v>1381</v>
      </c>
      <c r="I393" s="101" t="s">
        <v>95</v>
      </c>
      <c r="J393" s="102" t="s">
        <v>695</v>
      </c>
      <c r="K393" s="104" t="s">
        <v>634</v>
      </c>
      <c r="L393" s="104" t="s">
        <v>634</v>
      </c>
      <c r="M393" s="104">
        <v>1940.4</v>
      </c>
      <c r="N393" s="104">
        <v>5198.92</v>
      </c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s="81" customFormat="1" x14ac:dyDescent="0.25">
      <c r="A394" s="74" t="s">
        <v>41</v>
      </c>
      <c r="B394" s="74" t="s">
        <v>41</v>
      </c>
      <c r="C394" s="105" t="s">
        <v>565</v>
      </c>
      <c r="D394" s="96" t="s">
        <v>33</v>
      </c>
      <c r="E394" s="97">
        <v>2021</v>
      </c>
      <c r="F394" s="98" t="s">
        <v>77</v>
      </c>
      <c r="G394" s="99" t="s">
        <v>403</v>
      </c>
      <c r="H394" s="100" t="s">
        <v>1382</v>
      </c>
      <c r="I394" s="101" t="s">
        <v>129</v>
      </c>
      <c r="J394" s="102" t="s">
        <v>788</v>
      </c>
      <c r="K394" s="104" t="s">
        <v>634</v>
      </c>
      <c r="L394" s="104" t="s">
        <v>634</v>
      </c>
      <c r="M394" s="104">
        <v>1622.7</v>
      </c>
      <c r="N394" s="104">
        <v>2904.47</v>
      </c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s="81" customFormat="1" x14ac:dyDescent="0.25">
      <c r="A395" s="74" t="s">
        <v>41</v>
      </c>
      <c r="B395" s="74" t="s">
        <v>41</v>
      </c>
      <c r="C395" s="105" t="s">
        <v>659</v>
      </c>
      <c r="D395" s="96" t="s">
        <v>4</v>
      </c>
      <c r="E395" s="97">
        <v>2020</v>
      </c>
      <c r="F395" s="98" t="s">
        <v>66</v>
      </c>
      <c r="G395" s="99" t="s">
        <v>186</v>
      </c>
      <c r="H395" s="100" t="s">
        <v>1383</v>
      </c>
      <c r="I395" s="101" t="s">
        <v>179</v>
      </c>
      <c r="J395" s="102" t="s">
        <v>441</v>
      </c>
      <c r="K395" s="104" t="s">
        <v>545</v>
      </c>
      <c r="L395" s="104" t="s">
        <v>545</v>
      </c>
      <c r="M395" s="104">
        <v>1732.83</v>
      </c>
      <c r="N395" s="104">
        <v>4139.6499999999996</v>
      </c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s="81" customFormat="1" x14ac:dyDescent="0.25">
      <c r="A396" s="74" t="s">
        <v>41</v>
      </c>
      <c r="B396" s="74" t="s">
        <v>41</v>
      </c>
      <c r="C396" s="105" t="s">
        <v>50</v>
      </c>
      <c r="D396" s="96" t="s">
        <v>14</v>
      </c>
      <c r="E396" s="97">
        <v>2019</v>
      </c>
      <c r="F396" s="98" t="s">
        <v>66</v>
      </c>
      <c r="G396" s="99" t="s">
        <v>186</v>
      </c>
      <c r="H396" s="100" t="s">
        <v>1385</v>
      </c>
      <c r="I396" s="101" t="s">
        <v>88</v>
      </c>
      <c r="J396" s="102" t="s">
        <v>718</v>
      </c>
      <c r="K396" s="104" t="s">
        <v>634</v>
      </c>
      <c r="L396" s="104" t="s">
        <v>634</v>
      </c>
      <c r="M396" s="104">
        <v>2484.44</v>
      </c>
      <c r="N396" s="104">
        <v>2830</v>
      </c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s="81" customFormat="1" x14ac:dyDescent="0.25">
      <c r="A397" s="74" t="s">
        <v>41</v>
      </c>
      <c r="B397" s="74" t="s">
        <v>41</v>
      </c>
      <c r="C397" s="105" t="s">
        <v>51</v>
      </c>
      <c r="D397" s="96" t="s">
        <v>1</v>
      </c>
      <c r="E397" s="97">
        <v>2020</v>
      </c>
      <c r="F397" s="98" t="s">
        <v>67</v>
      </c>
      <c r="G397" s="99" t="s">
        <v>193</v>
      </c>
      <c r="H397" s="100" t="s">
        <v>1386</v>
      </c>
      <c r="I397" s="101" t="s">
        <v>194</v>
      </c>
      <c r="J397" s="102" t="s">
        <v>695</v>
      </c>
      <c r="K397" s="104" t="s">
        <v>545</v>
      </c>
      <c r="L397" s="104" t="s">
        <v>545</v>
      </c>
      <c r="M397" s="104">
        <v>1434.67</v>
      </c>
      <c r="N397" s="104">
        <v>5022.6400000000003</v>
      </c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s="81" customFormat="1" x14ac:dyDescent="0.25">
      <c r="A398" s="74" t="s">
        <v>41</v>
      </c>
      <c r="B398" s="74" t="s">
        <v>41</v>
      </c>
      <c r="C398" s="105" t="s">
        <v>656</v>
      </c>
      <c r="D398" s="96" t="s">
        <v>657</v>
      </c>
      <c r="E398" s="97">
        <v>2023</v>
      </c>
      <c r="F398" s="98" t="s">
        <v>61</v>
      </c>
      <c r="G398" s="99" t="s">
        <v>102</v>
      </c>
      <c r="H398" s="100" t="s">
        <v>1387</v>
      </c>
      <c r="I398" s="101" t="s">
        <v>180</v>
      </c>
      <c r="J398" s="102" t="s">
        <v>699</v>
      </c>
      <c r="K398" s="104" t="s">
        <v>634</v>
      </c>
      <c r="L398" s="104" t="s">
        <v>634</v>
      </c>
      <c r="M398" s="104">
        <v>1478.83</v>
      </c>
      <c r="N398" s="104">
        <v>3418.97</v>
      </c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s="81" customFormat="1" x14ac:dyDescent="0.25">
      <c r="A399" s="74" t="s">
        <v>41</v>
      </c>
      <c r="B399" s="74" t="s">
        <v>41</v>
      </c>
      <c r="C399" s="105" t="s">
        <v>1096</v>
      </c>
      <c r="D399" s="96" t="s">
        <v>1097</v>
      </c>
      <c r="E399" s="97">
        <v>2023</v>
      </c>
      <c r="F399" s="98" t="s">
        <v>66</v>
      </c>
      <c r="G399" s="99" t="s">
        <v>186</v>
      </c>
      <c r="H399" s="100" t="s">
        <v>1388</v>
      </c>
      <c r="I399" s="101" t="s">
        <v>283</v>
      </c>
      <c r="J399" s="102" t="s">
        <v>708</v>
      </c>
      <c r="K399" s="104" t="s">
        <v>634</v>
      </c>
      <c r="L399" s="104" t="s">
        <v>634</v>
      </c>
      <c r="M399" s="104">
        <v>2006.33</v>
      </c>
      <c r="N399" s="104">
        <v>5067.1499999999996</v>
      </c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s="81" customFormat="1" x14ac:dyDescent="0.25">
      <c r="A400" s="74" t="s">
        <v>41</v>
      </c>
      <c r="B400" s="74" t="s">
        <v>41</v>
      </c>
      <c r="C400" s="105" t="s">
        <v>668</v>
      </c>
      <c r="D400" s="96" t="s">
        <v>10</v>
      </c>
      <c r="E400" s="97">
        <v>2019</v>
      </c>
      <c r="F400" s="98" t="s">
        <v>76</v>
      </c>
      <c r="G400" s="99" t="s">
        <v>328</v>
      </c>
      <c r="H400" s="100" t="s">
        <v>1389</v>
      </c>
      <c r="I400" s="101" t="s">
        <v>179</v>
      </c>
      <c r="J400" s="102" t="s">
        <v>652</v>
      </c>
      <c r="K400" s="104" t="s">
        <v>545</v>
      </c>
      <c r="L400" s="104" t="s">
        <v>545</v>
      </c>
      <c r="M400" s="104">
        <v>1122.2</v>
      </c>
      <c r="N400" s="104">
        <v>3112.55</v>
      </c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s="81" customFormat="1" x14ac:dyDescent="0.25">
      <c r="A401" s="74" t="s">
        <v>41</v>
      </c>
      <c r="B401" s="74" t="s">
        <v>41</v>
      </c>
      <c r="C401" s="105" t="s">
        <v>754</v>
      </c>
      <c r="D401" s="96" t="s">
        <v>755</v>
      </c>
      <c r="E401" s="97">
        <v>2022</v>
      </c>
      <c r="F401" s="98" t="s">
        <v>77</v>
      </c>
      <c r="G401" s="99" t="s">
        <v>403</v>
      </c>
      <c r="H401" s="100" t="s">
        <v>1390</v>
      </c>
      <c r="I401" s="101" t="s">
        <v>672</v>
      </c>
      <c r="J401" s="102" t="s">
        <v>858</v>
      </c>
      <c r="K401" s="104" t="s">
        <v>545</v>
      </c>
      <c r="L401" s="104" t="s">
        <v>545</v>
      </c>
      <c r="M401" s="104">
        <v>1726.79</v>
      </c>
      <c r="N401" s="104">
        <v>3889.99</v>
      </c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s="81" customFormat="1" x14ac:dyDescent="0.25">
      <c r="A402" s="74" t="s">
        <v>41</v>
      </c>
      <c r="B402" s="74" t="s">
        <v>41</v>
      </c>
      <c r="C402" s="105" t="s">
        <v>659</v>
      </c>
      <c r="D402" s="96" t="s">
        <v>4</v>
      </c>
      <c r="E402" s="97">
        <v>2020</v>
      </c>
      <c r="F402" s="98" t="s">
        <v>66</v>
      </c>
      <c r="G402" s="99" t="s">
        <v>186</v>
      </c>
      <c r="H402" s="100" t="s">
        <v>1391</v>
      </c>
      <c r="I402" s="101" t="s">
        <v>179</v>
      </c>
      <c r="J402" s="102" t="s">
        <v>766</v>
      </c>
      <c r="K402" s="104" t="s">
        <v>545</v>
      </c>
      <c r="L402" s="104" t="s">
        <v>545</v>
      </c>
      <c r="M402" s="104">
        <v>1328.3</v>
      </c>
      <c r="N402" s="104">
        <v>3222.57</v>
      </c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s="81" customFormat="1" x14ac:dyDescent="0.25">
      <c r="A403" s="74" t="s">
        <v>41</v>
      </c>
      <c r="B403" s="74" t="s">
        <v>41</v>
      </c>
      <c r="C403" s="105" t="s">
        <v>51</v>
      </c>
      <c r="D403" s="96" t="s">
        <v>1</v>
      </c>
      <c r="E403" s="97">
        <v>2020</v>
      </c>
      <c r="F403" s="98" t="s">
        <v>67</v>
      </c>
      <c r="G403" s="99" t="s">
        <v>193</v>
      </c>
      <c r="H403" s="100" t="s">
        <v>1392</v>
      </c>
      <c r="I403" s="101" t="s">
        <v>194</v>
      </c>
      <c r="J403" s="102" t="s">
        <v>218</v>
      </c>
      <c r="K403" s="104" t="s">
        <v>545</v>
      </c>
      <c r="L403" s="104" t="s">
        <v>545</v>
      </c>
      <c r="M403" s="104">
        <v>1434.67</v>
      </c>
      <c r="N403" s="104">
        <v>5022.6400000000003</v>
      </c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s="81" customFormat="1" x14ac:dyDescent="0.25">
      <c r="A404" s="74" t="s">
        <v>41</v>
      </c>
      <c r="B404" s="74" t="s">
        <v>41</v>
      </c>
      <c r="C404" s="105" t="s">
        <v>668</v>
      </c>
      <c r="D404" s="96" t="s">
        <v>10</v>
      </c>
      <c r="E404" s="97">
        <v>2019</v>
      </c>
      <c r="F404" s="98" t="s">
        <v>76</v>
      </c>
      <c r="G404" s="99" t="s">
        <v>328</v>
      </c>
      <c r="H404" s="100" t="s">
        <v>1393</v>
      </c>
      <c r="I404" s="101" t="s">
        <v>179</v>
      </c>
      <c r="J404" s="102" t="s">
        <v>3943</v>
      </c>
      <c r="K404" s="104" t="s">
        <v>547</v>
      </c>
      <c r="L404" s="104" t="s">
        <v>547</v>
      </c>
      <c r="M404" s="104">
        <v>1122.2</v>
      </c>
      <c r="N404" s="104">
        <v>3112.55</v>
      </c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s="81" customFormat="1" x14ac:dyDescent="0.25">
      <c r="A405" s="74" t="s">
        <v>41</v>
      </c>
      <c r="B405" s="74" t="s">
        <v>41</v>
      </c>
      <c r="C405" s="105" t="s">
        <v>659</v>
      </c>
      <c r="D405" s="96" t="s">
        <v>4</v>
      </c>
      <c r="E405" s="97">
        <v>2020</v>
      </c>
      <c r="F405" s="98" t="s">
        <v>66</v>
      </c>
      <c r="G405" s="99" t="s">
        <v>186</v>
      </c>
      <c r="H405" s="100" t="s">
        <v>1394</v>
      </c>
      <c r="I405" s="101" t="s">
        <v>179</v>
      </c>
      <c r="J405" s="102" t="s">
        <v>436</v>
      </c>
      <c r="K405" s="104" t="s">
        <v>545</v>
      </c>
      <c r="L405" s="104" t="s">
        <v>545</v>
      </c>
      <c r="M405" s="104">
        <v>1328.3</v>
      </c>
      <c r="N405" s="104">
        <v>3222.57</v>
      </c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s="81" customFormat="1" x14ac:dyDescent="0.25">
      <c r="A406" s="74" t="s">
        <v>41</v>
      </c>
      <c r="B406" s="74" t="s">
        <v>41</v>
      </c>
      <c r="C406" s="105" t="s">
        <v>668</v>
      </c>
      <c r="D406" s="96" t="s">
        <v>10</v>
      </c>
      <c r="E406" s="97">
        <v>2019</v>
      </c>
      <c r="F406" s="98" t="s">
        <v>76</v>
      </c>
      <c r="G406" s="99" t="s">
        <v>328</v>
      </c>
      <c r="H406" s="100" t="s">
        <v>1395</v>
      </c>
      <c r="I406" s="101" t="s">
        <v>179</v>
      </c>
      <c r="J406" s="102" t="s">
        <v>352</v>
      </c>
      <c r="K406" s="104" t="s">
        <v>634</v>
      </c>
      <c r="L406" s="104" t="s">
        <v>634</v>
      </c>
      <c r="M406" s="104">
        <v>1122.2</v>
      </c>
      <c r="N406" s="104">
        <v>3112.55</v>
      </c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s="81" customFormat="1" x14ac:dyDescent="0.25">
      <c r="A407" s="74" t="s">
        <v>41</v>
      </c>
      <c r="B407" s="74" t="s">
        <v>41</v>
      </c>
      <c r="C407" s="105" t="s">
        <v>48</v>
      </c>
      <c r="D407" s="96" t="s">
        <v>11</v>
      </c>
      <c r="E407" s="97">
        <v>2018</v>
      </c>
      <c r="F407" s="98" t="s">
        <v>59</v>
      </c>
      <c r="G407" s="99" t="s">
        <v>82</v>
      </c>
      <c r="H407" s="100" t="s">
        <v>1396</v>
      </c>
      <c r="I407" s="101" t="s">
        <v>129</v>
      </c>
      <c r="J407" s="102" t="s">
        <v>788</v>
      </c>
      <c r="K407" s="104" t="s">
        <v>634</v>
      </c>
      <c r="L407" s="104" t="s">
        <v>634</v>
      </c>
      <c r="M407" s="104">
        <v>1460.8</v>
      </c>
      <c r="N407" s="104">
        <v>3007.39</v>
      </c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s="81" customFormat="1" x14ac:dyDescent="0.25">
      <c r="A408" s="74" t="s">
        <v>41</v>
      </c>
      <c r="B408" s="74" t="s">
        <v>41</v>
      </c>
      <c r="C408" s="105" t="s">
        <v>668</v>
      </c>
      <c r="D408" s="96" t="s">
        <v>10</v>
      </c>
      <c r="E408" s="97">
        <v>2019</v>
      </c>
      <c r="F408" s="98" t="s">
        <v>76</v>
      </c>
      <c r="G408" s="99" t="s">
        <v>328</v>
      </c>
      <c r="H408" s="100" t="s">
        <v>1397</v>
      </c>
      <c r="I408" s="101" t="s">
        <v>179</v>
      </c>
      <c r="J408" s="102" t="s">
        <v>652</v>
      </c>
      <c r="K408" s="104" t="s">
        <v>545</v>
      </c>
      <c r="L408" s="104" t="s">
        <v>545</v>
      </c>
      <c r="M408" s="104">
        <v>1122.2</v>
      </c>
      <c r="N408" s="104">
        <v>3112.55</v>
      </c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s="81" customFormat="1" x14ac:dyDescent="0.25">
      <c r="A409" s="74" t="s">
        <v>41</v>
      </c>
      <c r="B409" s="74" t="s">
        <v>41</v>
      </c>
      <c r="C409" s="105" t="s">
        <v>659</v>
      </c>
      <c r="D409" s="96" t="s">
        <v>4</v>
      </c>
      <c r="E409" s="97">
        <v>2020</v>
      </c>
      <c r="F409" s="98" t="s">
        <v>66</v>
      </c>
      <c r="G409" s="99" t="s">
        <v>186</v>
      </c>
      <c r="H409" s="100" t="s">
        <v>1398</v>
      </c>
      <c r="I409" s="101" t="s">
        <v>179</v>
      </c>
      <c r="J409" s="102" t="s">
        <v>437</v>
      </c>
      <c r="K409" s="104" t="s">
        <v>545</v>
      </c>
      <c r="L409" s="104" t="s">
        <v>545</v>
      </c>
      <c r="M409" s="104">
        <v>1328.3</v>
      </c>
      <c r="N409" s="104">
        <v>3222.57</v>
      </c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s="81" customFormat="1" x14ac:dyDescent="0.25">
      <c r="A410" s="74" t="s">
        <v>41</v>
      </c>
      <c r="B410" s="74" t="s">
        <v>41</v>
      </c>
      <c r="C410" s="105" t="s">
        <v>659</v>
      </c>
      <c r="D410" s="96" t="s">
        <v>4</v>
      </c>
      <c r="E410" s="97">
        <v>2020</v>
      </c>
      <c r="F410" s="98" t="s">
        <v>66</v>
      </c>
      <c r="G410" s="99" t="s">
        <v>186</v>
      </c>
      <c r="H410" s="100" t="s">
        <v>1399</v>
      </c>
      <c r="I410" s="101" t="s">
        <v>179</v>
      </c>
      <c r="J410" s="102" t="s">
        <v>766</v>
      </c>
      <c r="K410" s="104" t="s">
        <v>545</v>
      </c>
      <c r="L410" s="104" t="s">
        <v>545</v>
      </c>
      <c r="M410" s="104">
        <v>1445.71</v>
      </c>
      <c r="N410" s="104">
        <v>3525.97</v>
      </c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s="81" customFormat="1" x14ac:dyDescent="0.25">
      <c r="A411" s="74" t="s">
        <v>41</v>
      </c>
      <c r="B411" s="74" t="s">
        <v>41</v>
      </c>
      <c r="C411" s="105" t="s">
        <v>659</v>
      </c>
      <c r="D411" s="96" t="s">
        <v>4</v>
      </c>
      <c r="E411" s="97">
        <v>2020</v>
      </c>
      <c r="F411" s="98" t="s">
        <v>66</v>
      </c>
      <c r="G411" s="99" t="s">
        <v>186</v>
      </c>
      <c r="H411" s="100" t="s">
        <v>1401</v>
      </c>
      <c r="I411" s="101" t="s">
        <v>179</v>
      </c>
      <c r="J411" s="102" t="s">
        <v>711</v>
      </c>
      <c r="K411" s="104" t="s">
        <v>545</v>
      </c>
      <c r="L411" s="104" t="s">
        <v>545</v>
      </c>
      <c r="M411" s="104">
        <v>1726.79</v>
      </c>
      <c r="N411" s="104">
        <v>4094.91</v>
      </c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s="81" customFormat="1" x14ac:dyDescent="0.25">
      <c r="A412" s="74" t="s">
        <v>41</v>
      </c>
      <c r="B412" s="74" t="s">
        <v>41</v>
      </c>
      <c r="C412" s="105" t="s">
        <v>775</v>
      </c>
      <c r="D412" s="96" t="s">
        <v>31</v>
      </c>
      <c r="E412" s="97">
        <v>2021</v>
      </c>
      <c r="F412" s="98" t="s">
        <v>75</v>
      </c>
      <c r="G412" s="99" t="s">
        <v>312</v>
      </c>
      <c r="H412" s="100" t="s">
        <v>1402</v>
      </c>
      <c r="I412" s="101" t="s">
        <v>260</v>
      </c>
      <c r="J412" s="102" t="s">
        <v>773</v>
      </c>
      <c r="K412" s="104" t="s">
        <v>634</v>
      </c>
      <c r="L412" s="104" t="s">
        <v>634</v>
      </c>
      <c r="M412" s="104">
        <v>1292.24</v>
      </c>
      <c r="N412" s="104">
        <v>2819.22</v>
      </c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s="81" customFormat="1" x14ac:dyDescent="0.25">
      <c r="A413" s="74" t="s">
        <v>41</v>
      </c>
      <c r="B413" s="74" t="s">
        <v>41</v>
      </c>
      <c r="C413" s="105" t="s">
        <v>4037</v>
      </c>
      <c r="D413" s="96" t="s">
        <v>4038</v>
      </c>
      <c r="E413" s="97">
        <v>2023</v>
      </c>
      <c r="F413" s="98" t="s">
        <v>64</v>
      </c>
      <c r="G413" s="99" t="s">
        <v>159</v>
      </c>
      <c r="H413" s="100" t="s">
        <v>1403</v>
      </c>
      <c r="I413" s="101" t="s">
        <v>276</v>
      </c>
      <c r="J413" s="102" t="s">
        <v>105</v>
      </c>
      <c r="K413" s="104" t="s">
        <v>634</v>
      </c>
      <c r="L413" s="104" t="s">
        <v>634</v>
      </c>
      <c r="M413" s="104">
        <v>2300</v>
      </c>
      <c r="N413" s="104">
        <v>4633.33</v>
      </c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s="81" customFormat="1" x14ac:dyDescent="0.25">
      <c r="A414" s="74" t="s">
        <v>41</v>
      </c>
      <c r="B414" s="74" t="s">
        <v>41</v>
      </c>
      <c r="C414" s="105" t="s">
        <v>55</v>
      </c>
      <c r="D414" s="96" t="s">
        <v>6</v>
      </c>
      <c r="E414" s="97">
        <v>2018</v>
      </c>
      <c r="F414" s="98" t="s">
        <v>71</v>
      </c>
      <c r="G414" s="99" t="s">
        <v>264</v>
      </c>
      <c r="H414" s="100" t="s">
        <v>1404</v>
      </c>
      <c r="I414" s="101" t="s">
        <v>129</v>
      </c>
      <c r="J414" s="102" t="s">
        <v>679</v>
      </c>
      <c r="K414" s="104" t="s">
        <v>634</v>
      </c>
      <c r="L414" s="104" t="s">
        <v>634</v>
      </c>
      <c r="M414" s="104">
        <v>1298</v>
      </c>
      <c r="N414" s="104">
        <v>2742.53</v>
      </c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s="81" customFormat="1" x14ac:dyDescent="0.25">
      <c r="A415" s="74" t="s">
        <v>41</v>
      </c>
      <c r="B415" s="74" t="s">
        <v>41</v>
      </c>
      <c r="C415" s="105" t="s">
        <v>3944</v>
      </c>
      <c r="D415" s="96" t="s">
        <v>3945</v>
      </c>
      <c r="E415" s="97">
        <v>2023</v>
      </c>
      <c r="F415" s="98" t="s">
        <v>676</v>
      </c>
      <c r="G415" s="99" t="s">
        <v>280</v>
      </c>
      <c r="H415" s="100" t="s">
        <v>1405</v>
      </c>
      <c r="I415" s="101" t="s">
        <v>281</v>
      </c>
      <c r="J415" s="102" t="s">
        <v>788</v>
      </c>
      <c r="K415" s="104" t="s">
        <v>634</v>
      </c>
      <c r="L415" s="104" t="s">
        <v>634</v>
      </c>
      <c r="M415" s="104">
        <v>1360.07</v>
      </c>
      <c r="N415" s="104">
        <v>3166.66</v>
      </c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s="81" customFormat="1" x14ac:dyDescent="0.25">
      <c r="A416" s="74" t="s">
        <v>41</v>
      </c>
      <c r="B416" s="74" t="s">
        <v>41</v>
      </c>
      <c r="C416" s="105" t="s">
        <v>659</v>
      </c>
      <c r="D416" s="96" t="s">
        <v>4</v>
      </c>
      <c r="E416" s="97">
        <v>2020</v>
      </c>
      <c r="F416" s="98" t="s">
        <v>66</v>
      </c>
      <c r="G416" s="99" t="s">
        <v>186</v>
      </c>
      <c r="H416" s="100" t="s">
        <v>1406</v>
      </c>
      <c r="I416" s="101" t="s">
        <v>179</v>
      </c>
      <c r="J416" s="102" t="s">
        <v>438</v>
      </c>
      <c r="K416" s="104" t="s">
        <v>545</v>
      </c>
      <c r="L416" s="104" t="s">
        <v>545</v>
      </c>
      <c r="M416" s="104">
        <v>1445.71</v>
      </c>
      <c r="N416" s="104">
        <v>3525.97</v>
      </c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s="81" customFormat="1" x14ac:dyDescent="0.25">
      <c r="A417" s="74" t="s">
        <v>41</v>
      </c>
      <c r="B417" s="74" t="s">
        <v>41</v>
      </c>
      <c r="C417" s="105" t="s">
        <v>659</v>
      </c>
      <c r="D417" s="96" t="s">
        <v>4</v>
      </c>
      <c r="E417" s="97">
        <v>2020</v>
      </c>
      <c r="F417" s="98" t="s">
        <v>66</v>
      </c>
      <c r="G417" s="99" t="s">
        <v>186</v>
      </c>
      <c r="H417" s="100" t="s">
        <v>1407</v>
      </c>
      <c r="I417" s="101" t="s">
        <v>179</v>
      </c>
      <c r="J417" s="102" t="s">
        <v>437</v>
      </c>
      <c r="K417" s="104" t="s">
        <v>545</v>
      </c>
      <c r="L417" s="104" t="s">
        <v>545</v>
      </c>
      <c r="M417" s="104">
        <v>1445.71</v>
      </c>
      <c r="N417" s="104">
        <v>3525.97</v>
      </c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s="81" customFormat="1" x14ac:dyDescent="0.25">
      <c r="A418" s="74" t="s">
        <v>41</v>
      </c>
      <c r="B418" s="74" t="s">
        <v>41</v>
      </c>
      <c r="C418" s="105" t="s">
        <v>1096</v>
      </c>
      <c r="D418" s="96" t="s">
        <v>1097</v>
      </c>
      <c r="E418" s="97">
        <v>2023</v>
      </c>
      <c r="F418" s="98" t="s">
        <v>66</v>
      </c>
      <c r="G418" s="99" t="s">
        <v>186</v>
      </c>
      <c r="H418" s="100" t="s">
        <v>1408</v>
      </c>
      <c r="I418" s="101" t="s">
        <v>99</v>
      </c>
      <c r="J418" s="102" t="s">
        <v>809</v>
      </c>
      <c r="K418" s="104" t="s">
        <v>634</v>
      </c>
      <c r="L418" s="104" t="s">
        <v>634</v>
      </c>
      <c r="M418" s="104">
        <v>2199.12</v>
      </c>
      <c r="N418" s="104">
        <v>2415.1999999999998</v>
      </c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s="81" customFormat="1" x14ac:dyDescent="0.25">
      <c r="A419" s="74" t="s">
        <v>41</v>
      </c>
      <c r="B419" s="74" t="s">
        <v>41</v>
      </c>
      <c r="C419" s="105" t="s">
        <v>48</v>
      </c>
      <c r="D419" s="96" t="s">
        <v>11</v>
      </c>
      <c r="E419" s="97">
        <v>2018</v>
      </c>
      <c r="F419" s="98" t="s">
        <v>59</v>
      </c>
      <c r="G419" s="99" t="s">
        <v>82</v>
      </c>
      <c r="H419" s="100" t="s">
        <v>1409</v>
      </c>
      <c r="I419" s="101" t="s">
        <v>99</v>
      </c>
      <c r="J419" s="102" t="s">
        <v>667</v>
      </c>
      <c r="K419" s="104" t="s">
        <v>545</v>
      </c>
      <c r="L419" s="104" t="s">
        <v>545</v>
      </c>
      <c r="M419" s="104">
        <v>2260.5700000000002</v>
      </c>
      <c r="N419" s="104">
        <v>4121.09</v>
      </c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s="81" customFormat="1" x14ac:dyDescent="0.25">
      <c r="A420" s="74" t="s">
        <v>41</v>
      </c>
      <c r="B420" s="74" t="s">
        <v>41</v>
      </c>
      <c r="C420" s="105" t="s">
        <v>659</v>
      </c>
      <c r="D420" s="96" t="s">
        <v>4</v>
      </c>
      <c r="E420" s="97">
        <v>2020</v>
      </c>
      <c r="F420" s="98" t="s">
        <v>66</v>
      </c>
      <c r="G420" s="99" t="s">
        <v>186</v>
      </c>
      <c r="H420" s="100" t="s">
        <v>1410</v>
      </c>
      <c r="I420" s="101" t="s">
        <v>179</v>
      </c>
      <c r="J420" s="102" t="s">
        <v>810</v>
      </c>
      <c r="K420" s="104" t="s">
        <v>545</v>
      </c>
      <c r="L420" s="104" t="s">
        <v>545</v>
      </c>
      <c r="M420" s="104">
        <v>1328.3</v>
      </c>
      <c r="N420" s="104">
        <v>3222.57</v>
      </c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s="81" customFormat="1" x14ac:dyDescent="0.25">
      <c r="A421" s="74" t="s">
        <v>41</v>
      </c>
      <c r="B421" s="74" t="s">
        <v>41</v>
      </c>
      <c r="C421" s="105" t="s">
        <v>659</v>
      </c>
      <c r="D421" s="96" t="s">
        <v>4</v>
      </c>
      <c r="E421" s="97">
        <v>2020</v>
      </c>
      <c r="F421" s="98" t="s">
        <v>66</v>
      </c>
      <c r="G421" s="99" t="s">
        <v>186</v>
      </c>
      <c r="H421" s="100" t="s">
        <v>1411</v>
      </c>
      <c r="I421" s="101" t="s">
        <v>179</v>
      </c>
      <c r="J421" s="102" t="s">
        <v>440</v>
      </c>
      <c r="K421" s="104" t="s">
        <v>547</v>
      </c>
      <c r="L421" s="104" t="s">
        <v>547</v>
      </c>
      <c r="M421" s="104">
        <v>1592.3</v>
      </c>
      <c r="N421" s="104">
        <v>3776.96</v>
      </c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s="81" customFormat="1" x14ac:dyDescent="0.25">
      <c r="A422" s="74" t="s">
        <v>41</v>
      </c>
      <c r="B422" s="74" t="s">
        <v>41</v>
      </c>
      <c r="C422" s="105" t="s">
        <v>761</v>
      </c>
      <c r="D422" s="96" t="s">
        <v>35</v>
      </c>
      <c r="E422" s="97">
        <v>2018</v>
      </c>
      <c r="F422" s="98" t="s">
        <v>59</v>
      </c>
      <c r="G422" s="99" t="s">
        <v>82</v>
      </c>
      <c r="H422" s="100" t="s">
        <v>1412</v>
      </c>
      <c r="I422" s="101" t="s">
        <v>99</v>
      </c>
      <c r="J422" s="102" t="s">
        <v>779</v>
      </c>
      <c r="K422" s="104" t="s">
        <v>545</v>
      </c>
      <c r="L422" s="104" t="s">
        <v>545</v>
      </c>
      <c r="M422" s="104">
        <v>1727</v>
      </c>
      <c r="N422" s="104">
        <v>2407.96</v>
      </c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s="81" customFormat="1" x14ac:dyDescent="0.25">
      <c r="A423" s="74" t="s">
        <v>41</v>
      </c>
      <c r="B423" s="74" t="s">
        <v>41</v>
      </c>
      <c r="C423" s="105" t="s">
        <v>565</v>
      </c>
      <c r="D423" s="96" t="s">
        <v>33</v>
      </c>
      <c r="E423" s="97">
        <v>2021</v>
      </c>
      <c r="F423" s="98" t="s">
        <v>77</v>
      </c>
      <c r="G423" s="99" t="s">
        <v>403</v>
      </c>
      <c r="H423" s="100" t="s">
        <v>1413</v>
      </c>
      <c r="I423" s="101" t="s">
        <v>129</v>
      </c>
      <c r="J423" s="102" t="s">
        <v>811</v>
      </c>
      <c r="K423" s="104" t="s">
        <v>634</v>
      </c>
      <c r="L423" s="104" t="s">
        <v>634</v>
      </c>
      <c r="M423" s="104">
        <v>1622.7</v>
      </c>
      <c r="N423" s="104">
        <v>2904.47</v>
      </c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s="81" customFormat="1" x14ac:dyDescent="0.25">
      <c r="A424" s="74" t="s">
        <v>41</v>
      </c>
      <c r="B424" s="74" t="s">
        <v>41</v>
      </c>
      <c r="C424" s="105" t="s">
        <v>659</v>
      </c>
      <c r="D424" s="96" t="s">
        <v>4</v>
      </c>
      <c r="E424" s="97">
        <v>2020</v>
      </c>
      <c r="F424" s="98" t="s">
        <v>66</v>
      </c>
      <c r="G424" s="99" t="s">
        <v>186</v>
      </c>
      <c r="H424" s="100" t="s">
        <v>1414</v>
      </c>
      <c r="I424" s="101" t="s">
        <v>179</v>
      </c>
      <c r="J424" s="102" t="s">
        <v>414</v>
      </c>
      <c r="K424" s="104" t="s">
        <v>545</v>
      </c>
      <c r="L424" s="104" t="s">
        <v>545</v>
      </c>
      <c r="M424" s="104">
        <v>1732.83</v>
      </c>
      <c r="N424" s="104">
        <v>4139.6499999999996</v>
      </c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s="81" customFormat="1" x14ac:dyDescent="0.25">
      <c r="A425" s="74" t="s">
        <v>41</v>
      </c>
      <c r="B425" s="74" t="s">
        <v>41</v>
      </c>
      <c r="C425" s="105" t="s">
        <v>668</v>
      </c>
      <c r="D425" s="96" t="s">
        <v>10</v>
      </c>
      <c r="E425" s="97">
        <v>2019</v>
      </c>
      <c r="F425" s="98" t="s">
        <v>76</v>
      </c>
      <c r="G425" s="99" t="s">
        <v>328</v>
      </c>
      <c r="H425" s="100" t="s">
        <v>1415</v>
      </c>
      <c r="I425" s="101" t="s">
        <v>179</v>
      </c>
      <c r="J425" s="102" t="s">
        <v>354</v>
      </c>
      <c r="K425" s="104" t="s">
        <v>545</v>
      </c>
      <c r="L425" s="104" t="s">
        <v>545</v>
      </c>
      <c r="M425" s="104">
        <v>1122.2</v>
      </c>
      <c r="N425" s="104">
        <v>3112.55</v>
      </c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s="81" customFormat="1" x14ac:dyDescent="0.25">
      <c r="A426" s="74" t="s">
        <v>41</v>
      </c>
      <c r="B426" s="74" t="s">
        <v>41</v>
      </c>
      <c r="C426" s="105" t="s">
        <v>659</v>
      </c>
      <c r="D426" s="96" t="s">
        <v>4</v>
      </c>
      <c r="E426" s="97">
        <v>2020</v>
      </c>
      <c r="F426" s="98" t="s">
        <v>66</v>
      </c>
      <c r="G426" s="99" t="s">
        <v>186</v>
      </c>
      <c r="H426" s="100" t="s">
        <v>1416</v>
      </c>
      <c r="I426" s="101" t="s">
        <v>179</v>
      </c>
      <c r="J426" s="102" t="s">
        <v>481</v>
      </c>
      <c r="K426" s="104" t="s">
        <v>545</v>
      </c>
      <c r="L426" s="104" t="s">
        <v>545</v>
      </c>
      <c r="M426" s="104">
        <v>1445.71</v>
      </c>
      <c r="N426" s="104">
        <v>3525.97</v>
      </c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s="81" customFormat="1" x14ac:dyDescent="0.25">
      <c r="A427" s="74" t="s">
        <v>41</v>
      </c>
      <c r="B427" s="74" t="s">
        <v>41</v>
      </c>
      <c r="C427" s="105" t="s">
        <v>659</v>
      </c>
      <c r="D427" s="96" t="s">
        <v>4</v>
      </c>
      <c r="E427" s="97">
        <v>2020</v>
      </c>
      <c r="F427" s="98" t="s">
        <v>66</v>
      </c>
      <c r="G427" s="99" t="s">
        <v>186</v>
      </c>
      <c r="H427" s="100" t="s">
        <v>1417</v>
      </c>
      <c r="I427" s="101" t="s">
        <v>179</v>
      </c>
      <c r="J427" s="102" t="s">
        <v>442</v>
      </c>
      <c r="K427" s="104" t="s">
        <v>545</v>
      </c>
      <c r="L427" s="104" t="s">
        <v>545</v>
      </c>
      <c r="M427" s="104">
        <v>1879.43</v>
      </c>
      <c r="N427" s="104">
        <v>4489.3100000000004</v>
      </c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s="81" customFormat="1" x14ac:dyDescent="0.25">
      <c r="A428" s="74" t="s">
        <v>41</v>
      </c>
      <c r="B428" s="74" t="s">
        <v>41</v>
      </c>
      <c r="C428" s="105" t="s">
        <v>922</v>
      </c>
      <c r="D428" s="96" t="s">
        <v>923</v>
      </c>
      <c r="E428" s="97">
        <v>2023</v>
      </c>
      <c r="F428" s="98" t="s">
        <v>61</v>
      </c>
      <c r="G428" s="99" t="s">
        <v>102</v>
      </c>
      <c r="H428" s="100" t="s">
        <v>1418</v>
      </c>
      <c r="I428" s="101" t="s">
        <v>99</v>
      </c>
      <c r="J428" s="102" t="s">
        <v>688</v>
      </c>
      <c r="K428" s="104" t="s">
        <v>634</v>
      </c>
      <c r="L428" s="104" t="s">
        <v>634</v>
      </c>
      <c r="M428" s="104">
        <v>2199.12</v>
      </c>
      <c r="N428" s="104">
        <v>2415.1999999999998</v>
      </c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s="81" customFormat="1" x14ac:dyDescent="0.25">
      <c r="A429" s="74" t="s">
        <v>41</v>
      </c>
      <c r="B429" s="74" t="s">
        <v>41</v>
      </c>
      <c r="C429" s="105" t="s">
        <v>922</v>
      </c>
      <c r="D429" s="96" t="s">
        <v>923</v>
      </c>
      <c r="E429" s="97">
        <v>2023</v>
      </c>
      <c r="F429" s="98" t="s">
        <v>61</v>
      </c>
      <c r="G429" s="99" t="s">
        <v>102</v>
      </c>
      <c r="H429" s="100" t="s">
        <v>1420</v>
      </c>
      <c r="I429" s="101" t="s">
        <v>99</v>
      </c>
      <c r="J429" s="102" t="s">
        <v>677</v>
      </c>
      <c r="K429" s="104" t="s">
        <v>634</v>
      </c>
      <c r="L429" s="104" t="s">
        <v>634</v>
      </c>
      <c r="M429" s="104">
        <v>2763.62</v>
      </c>
      <c r="N429" s="104">
        <v>5035.1899999999996</v>
      </c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s="81" customFormat="1" x14ac:dyDescent="0.25">
      <c r="A430" s="74" t="s">
        <v>41</v>
      </c>
      <c r="B430" s="74" t="s">
        <v>41</v>
      </c>
      <c r="C430" s="105" t="s">
        <v>922</v>
      </c>
      <c r="D430" s="96" t="s">
        <v>923</v>
      </c>
      <c r="E430" s="97">
        <v>2023</v>
      </c>
      <c r="F430" s="98" t="s">
        <v>61</v>
      </c>
      <c r="G430" s="99" t="s">
        <v>102</v>
      </c>
      <c r="H430" s="100" t="s">
        <v>1421</v>
      </c>
      <c r="I430" s="101" t="s">
        <v>99</v>
      </c>
      <c r="J430" s="102" t="s">
        <v>655</v>
      </c>
      <c r="K430" s="104" t="s">
        <v>634</v>
      </c>
      <c r="L430" s="104" t="s">
        <v>634</v>
      </c>
      <c r="M430" s="104">
        <v>2657.39</v>
      </c>
      <c r="N430" s="104">
        <v>5718.21</v>
      </c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s="81" customFormat="1" x14ac:dyDescent="0.25">
      <c r="A431" s="74" t="s">
        <v>41</v>
      </c>
      <c r="B431" s="74" t="s">
        <v>41</v>
      </c>
      <c r="C431" s="105" t="s">
        <v>922</v>
      </c>
      <c r="D431" s="96" t="s">
        <v>923</v>
      </c>
      <c r="E431" s="97">
        <v>2023</v>
      </c>
      <c r="F431" s="98" t="s">
        <v>61</v>
      </c>
      <c r="G431" s="99" t="s">
        <v>102</v>
      </c>
      <c r="H431" s="100" t="s">
        <v>1421</v>
      </c>
      <c r="I431" s="101" t="s">
        <v>99</v>
      </c>
      <c r="J431" s="102" t="s">
        <v>655</v>
      </c>
      <c r="K431" s="104" t="s">
        <v>634</v>
      </c>
      <c r="L431" s="104" t="s">
        <v>634</v>
      </c>
      <c r="M431" s="104">
        <v>2657.39</v>
      </c>
      <c r="N431" s="104">
        <v>5718.21</v>
      </c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s="81" customFormat="1" x14ac:dyDescent="0.25">
      <c r="A432" s="74" t="s">
        <v>41</v>
      </c>
      <c r="B432" s="74" t="s">
        <v>41</v>
      </c>
      <c r="C432" s="105" t="s">
        <v>1013</v>
      </c>
      <c r="D432" s="96" t="s">
        <v>1014</v>
      </c>
      <c r="E432" s="97">
        <v>2023</v>
      </c>
      <c r="F432" s="98" t="s">
        <v>64</v>
      </c>
      <c r="G432" s="99" t="s">
        <v>159</v>
      </c>
      <c r="H432" s="100" t="s">
        <v>1422</v>
      </c>
      <c r="I432" s="101" t="s">
        <v>93</v>
      </c>
      <c r="J432" s="102" t="s">
        <v>163</v>
      </c>
      <c r="K432" s="104" t="s">
        <v>634</v>
      </c>
      <c r="L432" s="104" t="s">
        <v>634</v>
      </c>
      <c r="M432" s="104">
        <v>2315.0500000000002</v>
      </c>
      <c r="N432" s="104">
        <v>5306.78</v>
      </c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s="81" customFormat="1" x14ac:dyDescent="0.25">
      <c r="A433" s="74" t="s">
        <v>41</v>
      </c>
      <c r="B433" s="74" t="s">
        <v>41</v>
      </c>
      <c r="C433" s="105" t="s">
        <v>659</v>
      </c>
      <c r="D433" s="96" t="s">
        <v>4</v>
      </c>
      <c r="E433" s="97">
        <v>2020</v>
      </c>
      <c r="F433" s="98" t="s">
        <v>66</v>
      </c>
      <c r="G433" s="99" t="s">
        <v>186</v>
      </c>
      <c r="H433" s="100" t="s">
        <v>1423</v>
      </c>
      <c r="I433" s="101" t="s">
        <v>179</v>
      </c>
      <c r="J433" s="102" t="s">
        <v>743</v>
      </c>
      <c r="K433" s="104" t="s">
        <v>545</v>
      </c>
      <c r="L433" s="104" t="s">
        <v>545</v>
      </c>
      <c r="M433" s="104">
        <v>1726.79</v>
      </c>
      <c r="N433" s="104">
        <v>4094.91</v>
      </c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s="81" customFormat="1" x14ac:dyDescent="0.25">
      <c r="A434" s="74" t="s">
        <v>41</v>
      </c>
      <c r="B434" s="74" t="s">
        <v>41</v>
      </c>
      <c r="C434" s="105" t="s">
        <v>668</v>
      </c>
      <c r="D434" s="96" t="s">
        <v>10</v>
      </c>
      <c r="E434" s="97">
        <v>2019</v>
      </c>
      <c r="F434" s="98" t="s">
        <v>76</v>
      </c>
      <c r="G434" s="99" t="s">
        <v>328</v>
      </c>
      <c r="H434" s="100" t="s">
        <v>1424</v>
      </c>
      <c r="I434" s="101" t="s">
        <v>179</v>
      </c>
      <c r="J434" s="102" t="s">
        <v>355</v>
      </c>
      <c r="K434" s="104" t="s">
        <v>547</v>
      </c>
      <c r="L434" s="104" t="s">
        <v>547</v>
      </c>
      <c r="M434" s="104">
        <v>1122.2</v>
      </c>
      <c r="N434" s="104">
        <v>3112.55</v>
      </c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s="81" customFormat="1" x14ac:dyDescent="0.25">
      <c r="A435" s="74" t="s">
        <v>41</v>
      </c>
      <c r="B435" s="74" t="s">
        <v>41</v>
      </c>
      <c r="C435" s="105" t="s">
        <v>51</v>
      </c>
      <c r="D435" s="96" t="s">
        <v>1</v>
      </c>
      <c r="E435" s="97">
        <v>2020</v>
      </c>
      <c r="F435" s="98" t="s">
        <v>67</v>
      </c>
      <c r="G435" s="99" t="s">
        <v>193</v>
      </c>
      <c r="H435" s="100" t="s">
        <v>1426</v>
      </c>
      <c r="I435" s="101" t="s">
        <v>194</v>
      </c>
      <c r="J435" s="102" t="s">
        <v>695</v>
      </c>
      <c r="K435" s="104" t="s">
        <v>545</v>
      </c>
      <c r="L435" s="104" t="s">
        <v>545</v>
      </c>
      <c r="M435" s="104">
        <v>1434.67</v>
      </c>
      <c r="N435" s="104">
        <v>5022.6400000000003</v>
      </c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s="81" customFormat="1" x14ac:dyDescent="0.25">
      <c r="A436" s="74" t="s">
        <v>41</v>
      </c>
      <c r="B436" s="74" t="s">
        <v>41</v>
      </c>
      <c r="C436" s="105" t="s">
        <v>922</v>
      </c>
      <c r="D436" s="96" t="s">
        <v>923</v>
      </c>
      <c r="E436" s="97">
        <v>2023</v>
      </c>
      <c r="F436" s="98" t="s">
        <v>61</v>
      </c>
      <c r="G436" s="99" t="s">
        <v>102</v>
      </c>
      <c r="H436" s="100" t="s">
        <v>1427</v>
      </c>
      <c r="I436" s="101" t="s">
        <v>3890</v>
      </c>
      <c r="J436" s="102" t="s">
        <v>825</v>
      </c>
      <c r="K436" s="104" t="s">
        <v>634</v>
      </c>
      <c r="L436" s="104" t="s">
        <v>634</v>
      </c>
      <c r="M436" s="104">
        <v>1858.89</v>
      </c>
      <c r="N436" s="104">
        <v>3243.81</v>
      </c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s="81" customFormat="1" x14ac:dyDescent="0.25">
      <c r="A437" s="74" t="s">
        <v>41</v>
      </c>
      <c r="B437" s="74" t="s">
        <v>41</v>
      </c>
      <c r="C437" s="105" t="s">
        <v>50</v>
      </c>
      <c r="D437" s="96" t="s">
        <v>14</v>
      </c>
      <c r="E437" s="97">
        <v>2019</v>
      </c>
      <c r="F437" s="98" t="s">
        <v>66</v>
      </c>
      <c r="G437" s="99" t="s">
        <v>186</v>
      </c>
      <c r="H437" s="100" t="s">
        <v>1428</v>
      </c>
      <c r="I437" s="101" t="s">
        <v>99</v>
      </c>
      <c r="J437" s="102" t="s">
        <v>652</v>
      </c>
      <c r="K437" s="104" t="s">
        <v>634</v>
      </c>
      <c r="L437" s="104" t="s">
        <v>634</v>
      </c>
      <c r="M437" s="104">
        <v>2199.12</v>
      </c>
      <c r="N437" s="104">
        <v>2415.1999999999998</v>
      </c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s="81" customFormat="1" x14ac:dyDescent="0.25">
      <c r="A438" s="74" t="s">
        <v>41</v>
      </c>
      <c r="B438" s="74" t="s">
        <v>41</v>
      </c>
      <c r="C438" s="105" t="s">
        <v>51</v>
      </c>
      <c r="D438" s="96" t="s">
        <v>1</v>
      </c>
      <c r="E438" s="97">
        <v>2020</v>
      </c>
      <c r="F438" s="98" t="s">
        <v>67</v>
      </c>
      <c r="G438" s="99" t="s">
        <v>193</v>
      </c>
      <c r="H438" s="100" t="s">
        <v>1429</v>
      </c>
      <c r="I438" s="101" t="s">
        <v>194</v>
      </c>
      <c r="J438" s="102" t="s">
        <v>4035</v>
      </c>
      <c r="K438" s="104" t="s">
        <v>545</v>
      </c>
      <c r="L438" s="104" t="s">
        <v>545</v>
      </c>
      <c r="M438" s="104">
        <v>1434.67</v>
      </c>
      <c r="N438" s="104">
        <v>5022.6400000000003</v>
      </c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s="81" customFormat="1" x14ac:dyDescent="0.25">
      <c r="A439" s="74" t="s">
        <v>41</v>
      </c>
      <c r="B439" s="74" t="s">
        <v>41</v>
      </c>
      <c r="C439" s="105" t="s">
        <v>691</v>
      </c>
      <c r="D439" s="96" t="s">
        <v>21</v>
      </c>
      <c r="E439" s="97">
        <v>2019</v>
      </c>
      <c r="F439" s="98" t="s">
        <v>75</v>
      </c>
      <c r="G439" s="99" t="s">
        <v>312</v>
      </c>
      <c r="H439" s="100" t="s">
        <v>1430</v>
      </c>
      <c r="I439" s="101" t="s">
        <v>313</v>
      </c>
      <c r="J439" s="102" t="s">
        <v>813</v>
      </c>
      <c r="K439" s="104" t="s">
        <v>634</v>
      </c>
      <c r="L439" s="104" t="s">
        <v>634</v>
      </c>
      <c r="M439" s="104">
        <v>1236.43</v>
      </c>
      <c r="N439" s="104">
        <v>3029.39</v>
      </c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s="81" customFormat="1" x14ac:dyDescent="0.25">
      <c r="A440" s="74" t="s">
        <v>41</v>
      </c>
      <c r="B440" s="74" t="s">
        <v>41</v>
      </c>
      <c r="C440" s="105" t="s">
        <v>1096</v>
      </c>
      <c r="D440" s="96" t="s">
        <v>1097</v>
      </c>
      <c r="E440" s="97">
        <v>2023</v>
      </c>
      <c r="F440" s="98" t="s">
        <v>66</v>
      </c>
      <c r="G440" s="99" t="s">
        <v>186</v>
      </c>
      <c r="H440" s="100" t="s">
        <v>1431</v>
      </c>
      <c r="I440" s="101" t="s">
        <v>129</v>
      </c>
      <c r="J440" s="102" t="s">
        <v>708</v>
      </c>
      <c r="K440" s="104" t="s">
        <v>634</v>
      </c>
      <c r="L440" s="104" t="s">
        <v>634</v>
      </c>
      <c r="M440" s="104">
        <v>2035.97</v>
      </c>
      <c r="N440" s="104">
        <v>4337.3</v>
      </c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s="81" customFormat="1" x14ac:dyDescent="0.25">
      <c r="A441" s="74" t="s">
        <v>41</v>
      </c>
      <c r="B441" s="74" t="s">
        <v>41</v>
      </c>
      <c r="C441" s="105" t="s">
        <v>691</v>
      </c>
      <c r="D441" s="96" t="s">
        <v>21</v>
      </c>
      <c r="E441" s="97">
        <v>2019</v>
      </c>
      <c r="F441" s="98" t="s">
        <v>75</v>
      </c>
      <c r="G441" s="99" t="s">
        <v>312</v>
      </c>
      <c r="H441" s="100" t="s">
        <v>1432</v>
      </c>
      <c r="I441" s="101" t="s">
        <v>313</v>
      </c>
      <c r="J441" s="102" t="s">
        <v>735</v>
      </c>
      <c r="K441" s="104" t="s">
        <v>634</v>
      </c>
      <c r="L441" s="104" t="s">
        <v>634</v>
      </c>
      <c r="M441" s="104">
        <v>1236.43</v>
      </c>
      <c r="N441" s="104">
        <v>3029.39</v>
      </c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s="81" customFormat="1" x14ac:dyDescent="0.25">
      <c r="A442" s="74" t="s">
        <v>41</v>
      </c>
      <c r="B442" s="74" t="s">
        <v>41</v>
      </c>
      <c r="C442" s="105" t="s">
        <v>3944</v>
      </c>
      <c r="D442" s="96" t="s">
        <v>3945</v>
      </c>
      <c r="E442" s="97">
        <v>2023</v>
      </c>
      <c r="F442" s="98" t="s">
        <v>676</v>
      </c>
      <c r="G442" s="99" t="s">
        <v>280</v>
      </c>
      <c r="H442" s="100" t="s">
        <v>1433</v>
      </c>
      <c r="I442" s="101" t="s">
        <v>281</v>
      </c>
      <c r="J442" s="102" t="s">
        <v>749</v>
      </c>
      <c r="K442" s="104" t="s">
        <v>634</v>
      </c>
      <c r="L442" s="104" t="s">
        <v>634</v>
      </c>
      <c r="M442" s="104">
        <v>1360.07</v>
      </c>
      <c r="N442" s="104">
        <v>3166.66</v>
      </c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s="81" customFormat="1" x14ac:dyDescent="0.25">
      <c r="A443" s="74" t="s">
        <v>41</v>
      </c>
      <c r="B443" s="74" t="s">
        <v>41</v>
      </c>
      <c r="C443" s="105" t="s">
        <v>980</v>
      </c>
      <c r="D443" s="96" t="s">
        <v>981</v>
      </c>
      <c r="E443" s="97">
        <v>2022</v>
      </c>
      <c r="F443" s="98" t="s">
        <v>982</v>
      </c>
      <c r="G443" s="99" t="s">
        <v>983</v>
      </c>
      <c r="H443" s="100" t="s">
        <v>1434</v>
      </c>
      <c r="I443" s="101" t="s">
        <v>108</v>
      </c>
      <c r="J443" s="102" t="s">
        <v>695</v>
      </c>
      <c r="K443" s="104" t="s">
        <v>545</v>
      </c>
      <c r="L443" s="104" t="s">
        <v>545</v>
      </c>
      <c r="M443" s="104">
        <v>1424.79</v>
      </c>
      <c r="N443" s="104">
        <v>5038.51</v>
      </c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s="81" customFormat="1" x14ac:dyDescent="0.25">
      <c r="A444" s="74" t="s">
        <v>41</v>
      </c>
      <c r="B444" s="74" t="s">
        <v>41</v>
      </c>
      <c r="C444" s="105" t="s">
        <v>691</v>
      </c>
      <c r="D444" s="96" t="s">
        <v>21</v>
      </c>
      <c r="E444" s="97">
        <v>2019</v>
      </c>
      <c r="F444" s="98" t="s">
        <v>75</v>
      </c>
      <c r="G444" s="99" t="s">
        <v>312</v>
      </c>
      <c r="H444" s="100" t="s">
        <v>1435</v>
      </c>
      <c r="I444" s="101" t="s">
        <v>313</v>
      </c>
      <c r="J444" s="102" t="s">
        <v>695</v>
      </c>
      <c r="K444" s="104" t="s">
        <v>634</v>
      </c>
      <c r="L444" s="104" t="s">
        <v>634</v>
      </c>
      <c r="M444" s="104">
        <v>1236.43</v>
      </c>
      <c r="N444" s="104">
        <v>3029.39</v>
      </c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s="81" customFormat="1" x14ac:dyDescent="0.25">
      <c r="A445" s="74" t="s">
        <v>41</v>
      </c>
      <c r="B445" s="74" t="s">
        <v>41</v>
      </c>
      <c r="C445" s="105" t="s">
        <v>668</v>
      </c>
      <c r="D445" s="96" t="s">
        <v>10</v>
      </c>
      <c r="E445" s="97">
        <v>2019</v>
      </c>
      <c r="F445" s="98" t="s">
        <v>76</v>
      </c>
      <c r="G445" s="99" t="s">
        <v>328</v>
      </c>
      <c r="H445" s="100" t="s">
        <v>1436</v>
      </c>
      <c r="I445" s="101" t="s">
        <v>179</v>
      </c>
      <c r="J445" s="102" t="s">
        <v>356</v>
      </c>
      <c r="K445" s="104" t="s">
        <v>547</v>
      </c>
      <c r="L445" s="104" t="s">
        <v>547</v>
      </c>
      <c r="M445" s="104">
        <v>1122.2</v>
      </c>
      <c r="N445" s="104">
        <v>3112.55</v>
      </c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s="81" customFormat="1" x14ac:dyDescent="0.25">
      <c r="A446" s="74" t="s">
        <v>41</v>
      </c>
      <c r="B446" s="74" t="s">
        <v>41</v>
      </c>
      <c r="C446" s="105" t="s">
        <v>668</v>
      </c>
      <c r="D446" s="96" t="s">
        <v>10</v>
      </c>
      <c r="E446" s="97">
        <v>2019</v>
      </c>
      <c r="F446" s="98" t="s">
        <v>76</v>
      </c>
      <c r="G446" s="99" t="s">
        <v>328</v>
      </c>
      <c r="H446" s="100" t="s">
        <v>1437</v>
      </c>
      <c r="I446" s="101" t="s">
        <v>179</v>
      </c>
      <c r="J446" s="102" t="s">
        <v>340</v>
      </c>
      <c r="K446" s="104" t="s">
        <v>547</v>
      </c>
      <c r="L446" s="104" t="s">
        <v>547</v>
      </c>
      <c r="M446" s="104">
        <v>1122.2</v>
      </c>
      <c r="N446" s="104">
        <v>3112.55</v>
      </c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s="81" customFormat="1" x14ac:dyDescent="0.25">
      <c r="A447" s="74" t="s">
        <v>41</v>
      </c>
      <c r="B447" s="74" t="s">
        <v>41</v>
      </c>
      <c r="C447" s="105" t="s">
        <v>744</v>
      </c>
      <c r="D447" s="96" t="s">
        <v>29</v>
      </c>
      <c r="E447" s="97">
        <v>2021</v>
      </c>
      <c r="F447" s="98" t="s">
        <v>64</v>
      </c>
      <c r="G447" s="99" t="s">
        <v>159</v>
      </c>
      <c r="H447" s="100" t="s">
        <v>1439</v>
      </c>
      <c r="I447" s="101" t="s">
        <v>93</v>
      </c>
      <c r="J447" s="102" t="s">
        <v>814</v>
      </c>
      <c r="K447" s="104" t="s">
        <v>634</v>
      </c>
      <c r="L447" s="104" t="s">
        <v>634</v>
      </c>
      <c r="M447" s="104">
        <v>2315.0500000000002</v>
      </c>
      <c r="N447" s="104">
        <v>5306.78</v>
      </c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s="81" customFormat="1" x14ac:dyDescent="0.25">
      <c r="A448" s="74" t="s">
        <v>41</v>
      </c>
      <c r="B448" s="74" t="s">
        <v>41</v>
      </c>
      <c r="C448" s="105" t="s">
        <v>51</v>
      </c>
      <c r="D448" s="96" t="s">
        <v>1</v>
      </c>
      <c r="E448" s="97">
        <v>2020</v>
      </c>
      <c r="F448" s="98" t="s">
        <v>67</v>
      </c>
      <c r="G448" s="99" t="s">
        <v>193</v>
      </c>
      <c r="H448" s="100" t="s">
        <v>1440</v>
      </c>
      <c r="I448" s="101" t="s">
        <v>194</v>
      </c>
      <c r="J448" s="102" t="s">
        <v>200</v>
      </c>
      <c r="K448" s="104" t="s">
        <v>545</v>
      </c>
      <c r="L448" s="104" t="s">
        <v>545</v>
      </c>
      <c r="M448" s="104">
        <v>1434.67</v>
      </c>
      <c r="N448" s="104">
        <v>5022.6400000000003</v>
      </c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s="81" customFormat="1" x14ac:dyDescent="0.25">
      <c r="A449" s="74" t="s">
        <v>41</v>
      </c>
      <c r="B449" s="74" t="s">
        <v>41</v>
      </c>
      <c r="C449" s="105" t="s">
        <v>4037</v>
      </c>
      <c r="D449" s="96" t="s">
        <v>4038</v>
      </c>
      <c r="E449" s="97">
        <v>2023</v>
      </c>
      <c r="F449" s="98" t="s">
        <v>64</v>
      </c>
      <c r="G449" s="99" t="s">
        <v>159</v>
      </c>
      <c r="H449" s="100" t="s">
        <v>1441</v>
      </c>
      <c r="I449" s="101" t="s">
        <v>276</v>
      </c>
      <c r="J449" s="102" t="s">
        <v>105</v>
      </c>
      <c r="K449" s="104" t="s">
        <v>634</v>
      </c>
      <c r="L449" s="104" t="s">
        <v>634</v>
      </c>
      <c r="M449" s="104">
        <v>2300</v>
      </c>
      <c r="N449" s="104">
        <v>4633.33</v>
      </c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s="81" customFormat="1" x14ac:dyDescent="0.25">
      <c r="A450" s="74" t="s">
        <v>41</v>
      </c>
      <c r="B450" s="74" t="s">
        <v>41</v>
      </c>
      <c r="C450" s="105" t="s">
        <v>703</v>
      </c>
      <c r="D450" s="96" t="s">
        <v>601</v>
      </c>
      <c r="E450" s="97">
        <v>2022</v>
      </c>
      <c r="F450" s="98" t="s">
        <v>66</v>
      </c>
      <c r="G450" s="99" t="s">
        <v>186</v>
      </c>
      <c r="H450" s="100" t="s">
        <v>1442</v>
      </c>
      <c r="I450" s="101" t="s">
        <v>160</v>
      </c>
      <c r="J450" s="102" t="s">
        <v>740</v>
      </c>
      <c r="K450" s="104" t="s">
        <v>634</v>
      </c>
      <c r="L450" s="104" t="s">
        <v>634</v>
      </c>
      <c r="M450" s="104">
        <v>1735.89</v>
      </c>
      <c r="N450" s="104">
        <v>1945.6</v>
      </c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s="81" customFormat="1" x14ac:dyDescent="0.25">
      <c r="A451" s="74" t="s">
        <v>41</v>
      </c>
      <c r="B451" s="74" t="s">
        <v>41</v>
      </c>
      <c r="C451" s="105" t="s">
        <v>929</v>
      </c>
      <c r="D451" s="96" t="s">
        <v>930</v>
      </c>
      <c r="E451" s="97">
        <v>2018</v>
      </c>
      <c r="F451" s="98" t="s">
        <v>61</v>
      </c>
      <c r="G451" s="99" t="s">
        <v>102</v>
      </c>
      <c r="H451" s="100" t="s">
        <v>1443</v>
      </c>
      <c r="I451" s="101" t="s">
        <v>179</v>
      </c>
      <c r="J451" s="102" t="s">
        <v>1342</v>
      </c>
      <c r="K451" s="104" t="s">
        <v>545</v>
      </c>
      <c r="L451" s="104" t="s">
        <v>545</v>
      </c>
      <c r="M451" s="104">
        <v>1816.92</v>
      </c>
      <c r="N451" s="104">
        <v>3089.68</v>
      </c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s="81" customFormat="1" x14ac:dyDescent="0.25">
      <c r="A452" s="74" t="s">
        <v>41</v>
      </c>
      <c r="B452" s="74" t="s">
        <v>41</v>
      </c>
      <c r="C452" s="105" t="s">
        <v>668</v>
      </c>
      <c r="D452" s="96" t="s">
        <v>10</v>
      </c>
      <c r="E452" s="97">
        <v>2019</v>
      </c>
      <c r="F452" s="98" t="s">
        <v>76</v>
      </c>
      <c r="G452" s="99" t="s">
        <v>328</v>
      </c>
      <c r="H452" s="100" t="s">
        <v>1444</v>
      </c>
      <c r="I452" s="101" t="s">
        <v>179</v>
      </c>
      <c r="J452" s="102" t="s">
        <v>343</v>
      </c>
      <c r="K452" s="104" t="s">
        <v>545</v>
      </c>
      <c r="L452" s="104" t="s">
        <v>545</v>
      </c>
      <c r="M452" s="104">
        <v>1122.2</v>
      </c>
      <c r="N452" s="104">
        <v>3112.55</v>
      </c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s="81" customFormat="1" x14ac:dyDescent="0.25">
      <c r="A453" s="74" t="s">
        <v>41</v>
      </c>
      <c r="B453" s="74" t="s">
        <v>41</v>
      </c>
      <c r="C453" s="105" t="s">
        <v>1013</v>
      </c>
      <c r="D453" s="96" t="s">
        <v>1014</v>
      </c>
      <c r="E453" s="97">
        <v>2023</v>
      </c>
      <c r="F453" s="98" t="s">
        <v>64</v>
      </c>
      <c r="G453" s="99" t="s">
        <v>159</v>
      </c>
      <c r="H453" s="100" t="s">
        <v>1445</v>
      </c>
      <c r="I453" s="101" t="s">
        <v>162</v>
      </c>
      <c r="J453" s="102" t="s">
        <v>1036</v>
      </c>
      <c r="K453" s="104" t="s">
        <v>634</v>
      </c>
      <c r="L453" s="104" t="s">
        <v>634</v>
      </c>
      <c r="M453" s="104">
        <v>1298</v>
      </c>
      <c r="N453" s="104">
        <v>3996.13</v>
      </c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s="81" customFormat="1" x14ac:dyDescent="0.25">
      <c r="A454" s="74" t="s">
        <v>41</v>
      </c>
      <c r="B454" s="74" t="s">
        <v>41</v>
      </c>
      <c r="C454" s="105" t="s">
        <v>4037</v>
      </c>
      <c r="D454" s="96" t="s">
        <v>4038</v>
      </c>
      <c r="E454" s="97">
        <v>2023</v>
      </c>
      <c r="F454" s="98" t="s">
        <v>64</v>
      </c>
      <c r="G454" s="99" t="s">
        <v>159</v>
      </c>
      <c r="H454" s="100" t="s">
        <v>1446</v>
      </c>
      <c r="I454" s="101" t="s">
        <v>277</v>
      </c>
      <c r="J454" s="102" t="s">
        <v>114</v>
      </c>
      <c r="K454" s="104" t="s">
        <v>634</v>
      </c>
      <c r="L454" s="104" t="s">
        <v>634</v>
      </c>
      <c r="M454" s="104">
        <v>1410.2</v>
      </c>
      <c r="N454" s="104">
        <v>3458.29</v>
      </c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s="81" customFormat="1" x14ac:dyDescent="0.25">
      <c r="A455" s="74" t="s">
        <v>41</v>
      </c>
      <c r="B455" s="74" t="s">
        <v>41</v>
      </c>
      <c r="C455" s="105" t="s">
        <v>51</v>
      </c>
      <c r="D455" s="96" t="s">
        <v>1</v>
      </c>
      <c r="E455" s="97">
        <v>2020</v>
      </c>
      <c r="F455" s="98" t="s">
        <v>67</v>
      </c>
      <c r="G455" s="99" t="s">
        <v>193</v>
      </c>
      <c r="H455" s="100" t="s">
        <v>1447</v>
      </c>
      <c r="I455" s="101" t="s">
        <v>194</v>
      </c>
      <c r="J455" s="102" t="s">
        <v>695</v>
      </c>
      <c r="K455" s="104" t="s">
        <v>545</v>
      </c>
      <c r="L455" s="104" t="s">
        <v>545</v>
      </c>
      <c r="M455" s="104">
        <v>1434.67</v>
      </c>
      <c r="N455" s="104">
        <v>5022.6400000000003</v>
      </c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s="81" customFormat="1" x14ac:dyDescent="0.25">
      <c r="A456" s="74" t="s">
        <v>41</v>
      </c>
      <c r="B456" s="74" t="s">
        <v>41</v>
      </c>
      <c r="C456" s="105" t="s">
        <v>51</v>
      </c>
      <c r="D456" s="96" t="s">
        <v>1</v>
      </c>
      <c r="E456" s="97">
        <v>2020</v>
      </c>
      <c r="F456" s="98" t="s">
        <v>67</v>
      </c>
      <c r="G456" s="99" t="s">
        <v>193</v>
      </c>
      <c r="H456" s="100" t="s">
        <v>1448</v>
      </c>
      <c r="I456" s="101" t="s">
        <v>194</v>
      </c>
      <c r="J456" s="102" t="s">
        <v>202</v>
      </c>
      <c r="K456" s="104" t="s">
        <v>545</v>
      </c>
      <c r="L456" s="104" t="s">
        <v>545</v>
      </c>
      <c r="M456" s="104">
        <v>1434.67</v>
      </c>
      <c r="N456" s="104">
        <v>5022.6400000000003</v>
      </c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s="81" customFormat="1" x14ac:dyDescent="0.25">
      <c r="A457" s="74" t="s">
        <v>41</v>
      </c>
      <c r="B457" s="74" t="s">
        <v>41</v>
      </c>
      <c r="C457" s="105" t="s">
        <v>3944</v>
      </c>
      <c r="D457" s="96" t="s">
        <v>3945</v>
      </c>
      <c r="E457" s="97">
        <v>2023</v>
      </c>
      <c r="F457" s="98" t="s">
        <v>676</v>
      </c>
      <c r="G457" s="99" t="s">
        <v>280</v>
      </c>
      <c r="H457" s="100" t="s">
        <v>1450</v>
      </c>
      <c r="I457" s="101" t="s">
        <v>281</v>
      </c>
      <c r="J457" s="102" t="s">
        <v>685</v>
      </c>
      <c r="K457" s="104" t="s">
        <v>634</v>
      </c>
      <c r="L457" s="104" t="s">
        <v>634</v>
      </c>
      <c r="M457" s="104">
        <v>1360.07</v>
      </c>
      <c r="N457" s="104">
        <v>3166.66</v>
      </c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s="81" customFormat="1" x14ac:dyDescent="0.25">
      <c r="A458" s="74" t="s">
        <v>41</v>
      </c>
      <c r="B458" s="74" t="s">
        <v>41</v>
      </c>
      <c r="C458" s="105" t="s">
        <v>3944</v>
      </c>
      <c r="D458" s="96" t="s">
        <v>3945</v>
      </c>
      <c r="E458" s="97">
        <v>2023</v>
      </c>
      <c r="F458" s="98" t="s">
        <v>676</v>
      </c>
      <c r="G458" s="99" t="s">
        <v>280</v>
      </c>
      <c r="H458" s="100" t="s">
        <v>1451</v>
      </c>
      <c r="I458" s="101" t="s">
        <v>281</v>
      </c>
      <c r="J458" s="102" t="s">
        <v>783</v>
      </c>
      <c r="K458" s="104" t="s">
        <v>634</v>
      </c>
      <c r="L458" s="104" t="s">
        <v>634</v>
      </c>
      <c r="M458" s="104">
        <v>1360.07</v>
      </c>
      <c r="N458" s="104">
        <v>3166.66</v>
      </c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s="81" customFormat="1" x14ac:dyDescent="0.25">
      <c r="A459" s="74" t="s">
        <v>41</v>
      </c>
      <c r="B459" s="74" t="s">
        <v>41</v>
      </c>
      <c r="C459" s="105" t="s">
        <v>51</v>
      </c>
      <c r="D459" s="96" t="s">
        <v>1</v>
      </c>
      <c r="E459" s="97">
        <v>2020</v>
      </c>
      <c r="F459" s="98" t="s">
        <v>67</v>
      </c>
      <c r="G459" s="99" t="s">
        <v>193</v>
      </c>
      <c r="H459" s="100" t="s">
        <v>1452</v>
      </c>
      <c r="I459" s="101" t="s">
        <v>194</v>
      </c>
      <c r="J459" s="102" t="s">
        <v>684</v>
      </c>
      <c r="K459" s="104" t="s">
        <v>545</v>
      </c>
      <c r="L459" s="104" t="s">
        <v>545</v>
      </c>
      <c r="M459" s="104">
        <v>1434.67</v>
      </c>
      <c r="N459" s="104">
        <v>5022.6400000000003</v>
      </c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s="81" customFormat="1" x14ac:dyDescent="0.25">
      <c r="A460" s="74" t="s">
        <v>41</v>
      </c>
      <c r="B460" s="74" t="s">
        <v>41</v>
      </c>
      <c r="C460" s="105" t="s">
        <v>659</v>
      </c>
      <c r="D460" s="96" t="s">
        <v>4</v>
      </c>
      <c r="E460" s="97">
        <v>2020</v>
      </c>
      <c r="F460" s="98" t="s">
        <v>66</v>
      </c>
      <c r="G460" s="99" t="s">
        <v>186</v>
      </c>
      <c r="H460" s="100" t="s">
        <v>1453</v>
      </c>
      <c r="I460" s="101" t="s">
        <v>179</v>
      </c>
      <c r="J460" s="102" t="s">
        <v>815</v>
      </c>
      <c r="K460" s="104" t="s">
        <v>545</v>
      </c>
      <c r="L460" s="104" t="s">
        <v>545</v>
      </c>
      <c r="M460" s="104">
        <v>1856.3</v>
      </c>
      <c r="N460" s="104">
        <v>4438.84</v>
      </c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s="81" customFormat="1" x14ac:dyDescent="0.25">
      <c r="A461" s="74" t="s">
        <v>41</v>
      </c>
      <c r="B461" s="74" t="s">
        <v>41</v>
      </c>
      <c r="C461" s="105" t="s">
        <v>668</v>
      </c>
      <c r="D461" s="96" t="s">
        <v>10</v>
      </c>
      <c r="E461" s="97">
        <v>2019</v>
      </c>
      <c r="F461" s="98" t="s">
        <v>76</v>
      </c>
      <c r="G461" s="99" t="s">
        <v>328</v>
      </c>
      <c r="H461" s="100" t="s">
        <v>1454</v>
      </c>
      <c r="I461" s="101" t="s">
        <v>179</v>
      </c>
      <c r="J461" s="102" t="s">
        <v>334</v>
      </c>
      <c r="K461" s="104" t="s">
        <v>545</v>
      </c>
      <c r="L461" s="104" t="s">
        <v>545</v>
      </c>
      <c r="M461" s="104">
        <v>1122.2</v>
      </c>
      <c r="N461" s="104">
        <v>3112.55</v>
      </c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s="81" customFormat="1" x14ac:dyDescent="0.25">
      <c r="A462" s="74" t="s">
        <v>41</v>
      </c>
      <c r="B462" s="74" t="s">
        <v>41</v>
      </c>
      <c r="C462" s="105" t="s">
        <v>691</v>
      </c>
      <c r="D462" s="96" t="s">
        <v>21</v>
      </c>
      <c r="E462" s="97">
        <v>2019</v>
      </c>
      <c r="F462" s="98" t="s">
        <v>75</v>
      </c>
      <c r="G462" s="99" t="s">
        <v>312</v>
      </c>
      <c r="H462" s="100" t="s">
        <v>1455</v>
      </c>
      <c r="I462" s="101" t="s">
        <v>313</v>
      </c>
      <c r="J462" s="102" t="s">
        <v>816</v>
      </c>
      <c r="K462" s="104" t="s">
        <v>634</v>
      </c>
      <c r="L462" s="104" t="s">
        <v>634</v>
      </c>
      <c r="M462" s="104">
        <v>1236.43</v>
      </c>
      <c r="N462" s="104">
        <v>3029.39</v>
      </c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s="81" customFormat="1" x14ac:dyDescent="0.25">
      <c r="A463" s="74" t="s">
        <v>41</v>
      </c>
      <c r="B463" s="74" t="s">
        <v>41</v>
      </c>
      <c r="C463" s="105" t="s">
        <v>922</v>
      </c>
      <c r="D463" s="96" t="s">
        <v>923</v>
      </c>
      <c r="E463" s="97">
        <v>2023</v>
      </c>
      <c r="F463" s="98" t="s">
        <v>61</v>
      </c>
      <c r="G463" s="99" t="s">
        <v>102</v>
      </c>
      <c r="H463" s="100" t="s">
        <v>1456</v>
      </c>
      <c r="I463" s="101" t="s">
        <v>3946</v>
      </c>
      <c r="J463" s="102" t="s">
        <v>677</v>
      </c>
      <c r="K463" s="104" t="s">
        <v>634</v>
      </c>
      <c r="L463" s="104" t="s">
        <v>634</v>
      </c>
      <c r="M463" s="104">
        <v>2167.73</v>
      </c>
      <c r="N463" s="104">
        <v>5267.61</v>
      </c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s="81" customFormat="1" x14ac:dyDescent="0.25">
      <c r="A464" s="74" t="s">
        <v>41</v>
      </c>
      <c r="B464" s="74" t="s">
        <v>41</v>
      </c>
      <c r="C464" s="105" t="s">
        <v>48</v>
      </c>
      <c r="D464" s="96" t="s">
        <v>11</v>
      </c>
      <c r="E464" s="97">
        <v>2018</v>
      </c>
      <c r="F464" s="98" t="s">
        <v>59</v>
      </c>
      <c r="G464" s="99" t="s">
        <v>82</v>
      </c>
      <c r="H464" s="100" t="s">
        <v>1457</v>
      </c>
      <c r="I464" s="101" t="s">
        <v>129</v>
      </c>
      <c r="J464" s="102" t="s">
        <v>667</v>
      </c>
      <c r="K464" s="104" t="s">
        <v>634</v>
      </c>
      <c r="L464" s="104" t="s">
        <v>634</v>
      </c>
      <c r="M464" s="104">
        <v>1460.8</v>
      </c>
      <c r="N464" s="104">
        <v>3007.39</v>
      </c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s="81" customFormat="1" x14ac:dyDescent="0.25">
      <c r="A465" s="74" t="s">
        <v>41</v>
      </c>
      <c r="B465" s="74" t="s">
        <v>41</v>
      </c>
      <c r="C465" s="105" t="s">
        <v>922</v>
      </c>
      <c r="D465" s="96" t="s">
        <v>923</v>
      </c>
      <c r="E465" s="97">
        <v>2023</v>
      </c>
      <c r="F465" s="98" t="s">
        <v>61</v>
      </c>
      <c r="G465" s="99" t="s">
        <v>102</v>
      </c>
      <c r="H465" s="100" t="s">
        <v>1458</v>
      </c>
      <c r="I465" s="101" t="s">
        <v>3890</v>
      </c>
      <c r="J465" s="102" t="s">
        <v>792</v>
      </c>
      <c r="K465" s="104" t="s">
        <v>634</v>
      </c>
      <c r="L465" s="104" t="s">
        <v>634</v>
      </c>
      <c r="M465" s="104">
        <v>1858.89</v>
      </c>
      <c r="N465" s="104">
        <v>3243.81</v>
      </c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s="81" customFormat="1" x14ac:dyDescent="0.25">
      <c r="A466" s="74" t="s">
        <v>41</v>
      </c>
      <c r="B466" s="74" t="s">
        <v>41</v>
      </c>
      <c r="C466" s="105" t="s">
        <v>659</v>
      </c>
      <c r="D466" s="96" t="s">
        <v>4</v>
      </c>
      <c r="E466" s="97">
        <v>2020</v>
      </c>
      <c r="F466" s="98" t="s">
        <v>66</v>
      </c>
      <c r="G466" s="99" t="s">
        <v>186</v>
      </c>
      <c r="H466" s="100" t="s">
        <v>1459</v>
      </c>
      <c r="I466" s="101" t="s">
        <v>179</v>
      </c>
      <c r="J466" s="102" t="s">
        <v>1460</v>
      </c>
      <c r="K466" s="104" t="s">
        <v>545</v>
      </c>
      <c r="L466" s="104" t="s">
        <v>545</v>
      </c>
      <c r="M466" s="104">
        <v>1592.3</v>
      </c>
      <c r="N466" s="104">
        <v>3776.96</v>
      </c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s="81" customFormat="1" x14ac:dyDescent="0.25">
      <c r="A467" s="74" t="s">
        <v>41</v>
      </c>
      <c r="B467" s="74" t="s">
        <v>41</v>
      </c>
      <c r="C467" s="105" t="s">
        <v>666</v>
      </c>
      <c r="D467" s="96" t="s">
        <v>9</v>
      </c>
      <c r="E467" s="97">
        <v>2020</v>
      </c>
      <c r="F467" s="98" t="s">
        <v>77</v>
      </c>
      <c r="G467" s="99" t="s">
        <v>403</v>
      </c>
      <c r="H467" s="100" t="s">
        <v>1461</v>
      </c>
      <c r="I467" s="101" t="s">
        <v>86</v>
      </c>
      <c r="J467" s="102" t="s">
        <v>667</v>
      </c>
      <c r="K467" s="104" t="s">
        <v>634</v>
      </c>
      <c r="L467" s="104" t="s">
        <v>634</v>
      </c>
      <c r="M467" s="104">
        <v>2477.4</v>
      </c>
      <c r="N467" s="104">
        <v>5476.86</v>
      </c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s="81" customFormat="1" x14ac:dyDescent="0.25">
      <c r="A468" s="74" t="s">
        <v>41</v>
      </c>
      <c r="B468" s="74" t="s">
        <v>41</v>
      </c>
      <c r="C468" s="105" t="s">
        <v>659</v>
      </c>
      <c r="D468" s="96" t="s">
        <v>4</v>
      </c>
      <c r="E468" s="97">
        <v>2020</v>
      </c>
      <c r="F468" s="98" t="s">
        <v>66</v>
      </c>
      <c r="G468" s="99" t="s">
        <v>186</v>
      </c>
      <c r="H468" s="100" t="s">
        <v>1463</v>
      </c>
      <c r="I468" s="101" t="s">
        <v>179</v>
      </c>
      <c r="J468" s="102" t="s">
        <v>669</v>
      </c>
      <c r="K468" s="104" t="s">
        <v>634</v>
      </c>
      <c r="L468" s="104" t="s">
        <v>634</v>
      </c>
      <c r="M468" s="104">
        <v>1328.3</v>
      </c>
      <c r="N468" s="104">
        <v>3346.69</v>
      </c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s="81" customFormat="1" x14ac:dyDescent="0.25">
      <c r="A469" s="74" t="s">
        <v>41</v>
      </c>
      <c r="B469" s="74" t="s">
        <v>41</v>
      </c>
      <c r="C469" s="105" t="s">
        <v>980</v>
      </c>
      <c r="D469" s="96" t="s">
        <v>981</v>
      </c>
      <c r="E469" s="97">
        <v>2022</v>
      </c>
      <c r="F469" s="98" t="s">
        <v>982</v>
      </c>
      <c r="G469" s="99" t="s">
        <v>983</v>
      </c>
      <c r="H469" s="100" t="s">
        <v>1464</v>
      </c>
      <c r="I469" s="101" t="s">
        <v>108</v>
      </c>
      <c r="J469" s="102" t="s">
        <v>695</v>
      </c>
      <c r="K469" s="104" t="s">
        <v>545</v>
      </c>
      <c r="L469" s="104" t="s">
        <v>545</v>
      </c>
      <c r="M469" s="104">
        <v>1424.79</v>
      </c>
      <c r="N469" s="104">
        <v>5038.51</v>
      </c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s="81" customFormat="1" x14ac:dyDescent="0.25">
      <c r="A470" s="74" t="s">
        <v>41</v>
      </c>
      <c r="B470" s="74" t="s">
        <v>41</v>
      </c>
      <c r="C470" s="105" t="s">
        <v>659</v>
      </c>
      <c r="D470" s="96" t="s">
        <v>4</v>
      </c>
      <c r="E470" s="97">
        <v>2020</v>
      </c>
      <c r="F470" s="98" t="s">
        <v>66</v>
      </c>
      <c r="G470" s="99" t="s">
        <v>186</v>
      </c>
      <c r="H470" s="100" t="s">
        <v>1465</v>
      </c>
      <c r="I470" s="101" t="s">
        <v>179</v>
      </c>
      <c r="J470" s="102" t="s">
        <v>444</v>
      </c>
      <c r="K470" s="104" t="s">
        <v>634</v>
      </c>
      <c r="L470" s="104" t="s">
        <v>634</v>
      </c>
      <c r="M470" s="104">
        <v>1592.3</v>
      </c>
      <c r="N470" s="104">
        <v>3901.08</v>
      </c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s="81" customFormat="1" x14ac:dyDescent="0.25">
      <c r="A471" s="74" t="s">
        <v>41</v>
      </c>
      <c r="B471" s="74" t="s">
        <v>41</v>
      </c>
      <c r="C471" s="105" t="s">
        <v>922</v>
      </c>
      <c r="D471" s="96" t="s">
        <v>923</v>
      </c>
      <c r="E471" s="97">
        <v>2023</v>
      </c>
      <c r="F471" s="98" t="s">
        <v>61</v>
      </c>
      <c r="G471" s="99" t="s">
        <v>102</v>
      </c>
      <c r="H471" s="100" t="s">
        <v>1466</v>
      </c>
      <c r="I471" s="101" t="s">
        <v>99</v>
      </c>
      <c r="J471" s="102" t="s">
        <v>704</v>
      </c>
      <c r="K471" s="104" t="s">
        <v>634</v>
      </c>
      <c r="L471" s="104" t="s">
        <v>634</v>
      </c>
      <c r="M471" s="104">
        <v>2763.62</v>
      </c>
      <c r="N471" s="104">
        <v>5035.1899999999996</v>
      </c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s="81" customFormat="1" x14ac:dyDescent="0.25">
      <c r="A472" s="74" t="s">
        <v>41</v>
      </c>
      <c r="B472" s="74" t="s">
        <v>41</v>
      </c>
      <c r="C472" s="105" t="s">
        <v>1013</v>
      </c>
      <c r="D472" s="96" t="s">
        <v>1014</v>
      </c>
      <c r="E472" s="97">
        <v>2023</v>
      </c>
      <c r="F472" s="98" t="s">
        <v>64</v>
      </c>
      <c r="G472" s="99" t="s">
        <v>159</v>
      </c>
      <c r="H472" s="100" t="s">
        <v>1467</v>
      </c>
      <c r="I472" s="101" t="s">
        <v>162</v>
      </c>
      <c r="J472" s="102" t="s">
        <v>161</v>
      </c>
      <c r="K472" s="104" t="s">
        <v>634</v>
      </c>
      <c r="L472" s="104" t="s">
        <v>634</v>
      </c>
      <c r="M472" s="104">
        <v>1298</v>
      </c>
      <c r="N472" s="104">
        <v>3996.13</v>
      </c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s="81" customFormat="1" x14ac:dyDescent="0.25">
      <c r="A473" s="74" t="s">
        <v>41</v>
      </c>
      <c r="B473" s="74" t="s">
        <v>41</v>
      </c>
      <c r="C473" s="105" t="s">
        <v>1013</v>
      </c>
      <c r="D473" s="96" t="s">
        <v>1014</v>
      </c>
      <c r="E473" s="97">
        <v>2023</v>
      </c>
      <c r="F473" s="98" t="s">
        <v>64</v>
      </c>
      <c r="G473" s="99" t="s">
        <v>159</v>
      </c>
      <c r="H473" s="100" t="s">
        <v>1468</v>
      </c>
      <c r="I473" s="101" t="s">
        <v>95</v>
      </c>
      <c r="J473" s="102" t="s">
        <v>161</v>
      </c>
      <c r="K473" s="104" t="s">
        <v>634</v>
      </c>
      <c r="L473" s="104" t="s">
        <v>634</v>
      </c>
      <c r="M473" s="104">
        <v>3272.21</v>
      </c>
      <c r="N473" s="104">
        <v>7729.51</v>
      </c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s="81" customFormat="1" x14ac:dyDescent="0.25">
      <c r="A474" s="74" t="s">
        <v>41</v>
      </c>
      <c r="B474" s="74" t="s">
        <v>41</v>
      </c>
      <c r="C474" s="105" t="s">
        <v>659</v>
      </c>
      <c r="D474" s="96" t="s">
        <v>4</v>
      </c>
      <c r="E474" s="97">
        <v>2020</v>
      </c>
      <c r="F474" s="98" t="s">
        <v>66</v>
      </c>
      <c r="G474" s="99" t="s">
        <v>186</v>
      </c>
      <c r="H474" s="100" t="s">
        <v>1469</v>
      </c>
      <c r="I474" s="101" t="s">
        <v>179</v>
      </c>
      <c r="J474" s="102" t="s">
        <v>470</v>
      </c>
      <c r="K474" s="104" t="s">
        <v>547</v>
      </c>
      <c r="L474" s="104" t="s">
        <v>547</v>
      </c>
      <c r="M474" s="104">
        <v>1732.83</v>
      </c>
      <c r="N474" s="104">
        <v>4139.6499999999996</v>
      </c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s="81" customFormat="1" x14ac:dyDescent="0.25">
      <c r="A475" s="74" t="s">
        <v>41</v>
      </c>
      <c r="B475" s="74" t="s">
        <v>41</v>
      </c>
      <c r="C475" s="105" t="s">
        <v>48</v>
      </c>
      <c r="D475" s="96" t="s">
        <v>11</v>
      </c>
      <c r="E475" s="97">
        <v>2018</v>
      </c>
      <c r="F475" s="98" t="s">
        <v>59</v>
      </c>
      <c r="G475" s="99" t="s">
        <v>82</v>
      </c>
      <c r="H475" s="100" t="s">
        <v>1470</v>
      </c>
      <c r="I475" s="101" t="s">
        <v>99</v>
      </c>
      <c r="J475" s="102" t="s">
        <v>747</v>
      </c>
      <c r="K475" s="104" t="s">
        <v>634</v>
      </c>
      <c r="L475" s="104" t="s">
        <v>634</v>
      </c>
      <c r="M475" s="104">
        <v>2260.5700000000002</v>
      </c>
      <c r="N475" s="104">
        <v>4121.09</v>
      </c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s="81" customFormat="1" x14ac:dyDescent="0.25">
      <c r="A476" s="74" t="s">
        <v>41</v>
      </c>
      <c r="B476" s="74" t="s">
        <v>41</v>
      </c>
      <c r="C476" s="105" t="s">
        <v>922</v>
      </c>
      <c r="D476" s="96" t="s">
        <v>923</v>
      </c>
      <c r="E476" s="97">
        <v>2023</v>
      </c>
      <c r="F476" s="98" t="s">
        <v>61</v>
      </c>
      <c r="G476" s="99" t="s">
        <v>102</v>
      </c>
      <c r="H476" s="100" t="s">
        <v>1471</v>
      </c>
      <c r="I476" s="101" t="s">
        <v>3946</v>
      </c>
      <c r="J476" s="102" t="s">
        <v>718</v>
      </c>
      <c r="K476" s="104" t="s">
        <v>634</v>
      </c>
      <c r="L476" s="104" t="s">
        <v>634</v>
      </c>
      <c r="M476" s="104">
        <v>2167.73</v>
      </c>
      <c r="N476" s="104">
        <v>5267.61</v>
      </c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s="81" customFormat="1" x14ac:dyDescent="0.25">
      <c r="A477" s="74" t="s">
        <v>41</v>
      </c>
      <c r="B477" s="74" t="s">
        <v>41</v>
      </c>
      <c r="C477" s="105" t="s">
        <v>659</v>
      </c>
      <c r="D477" s="96" t="s">
        <v>4</v>
      </c>
      <c r="E477" s="97">
        <v>2020</v>
      </c>
      <c r="F477" s="98" t="s">
        <v>66</v>
      </c>
      <c r="G477" s="99" t="s">
        <v>186</v>
      </c>
      <c r="H477" s="100" t="s">
        <v>1473</v>
      </c>
      <c r="I477" s="101" t="s">
        <v>179</v>
      </c>
      <c r="J477" s="102" t="s">
        <v>1474</v>
      </c>
      <c r="K477" s="104" t="s">
        <v>545</v>
      </c>
      <c r="L477" s="104" t="s">
        <v>545</v>
      </c>
      <c r="M477" s="104">
        <v>1856.3</v>
      </c>
      <c r="N477" s="104">
        <v>4386.1899999999996</v>
      </c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s="81" customFormat="1" x14ac:dyDescent="0.25">
      <c r="A478" s="74" t="s">
        <v>41</v>
      </c>
      <c r="B478" s="74" t="s">
        <v>41</v>
      </c>
      <c r="C478" s="105" t="s">
        <v>706</v>
      </c>
      <c r="D478" s="96" t="s">
        <v>568</v>
      </c>
      <c r="E478" s="97">
        <v>2022</v>
      </c>
      <c r="F478" s="98" t="s">
        <v>61</v>
      </c>
      <c r="G478" s="99" t="s">
        <v>102</v>
      </c>
      <c r="H478" s="100" t="s">
        <v>1475</v>
      </c>
      <c r="I478" s="101" t="s">
        <v>103</v>
      </c>
      <c r="J478" s="102" t="s">
        <v>817</v>
      </c>
      <c r="K478" s="104" t="s">
        <v>634</v>
      </c>
      <c r="L478" s="104" t="s">
        <v>634</v>
      </c>
      <c r="M478" s="104">
        <v>2064.84</v>
      </c>
      <c r="N478" s="104">
        <v>4306.2299999999996</v>
      </c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s="81" customFormat="1" x14ac:dyDescent="0.25">
      <c r="A479" s="74" t="s">
        <v>41</v>
      </c>
      <c r="B479" s="74" t="s">
        <v>41</v>
      </c>
      <c r="C479" s="105" t="s">
        <v>781</v>
      </c>
      <c r="D479" s="96" t="s">
        <v>32</v>
      </c>
      <c r="E479" s="97">
        <v>2018</v>
      </c>
      <c r="F479" s="98" t="s">
        <v>60</v>
      </c>
      <c r="G479" s="99" t="s">
        <v>90</v>
      </c>
      <c r="H479" s="100" t="s">
        <v>1476</v>
      </c>
      <c r="I479" s="101" t="s">
        <v>96</v>
      </c>
      <c r="J479" s="102" t="s">
        <v>695</v>
      </c>
      <c r="K479" s="104" t="s">
        <v>634</v>
      </c>
      <c r="L479" s="104" t="s">
        <v>634</v>
      </c>
      <c r="M479" s="104">
        <v>1940.4</v>
      </c>
      <c r="N479" s="104">
        <v>4856.5600000000004</v>
      </c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s="81" customFormat="1" x14ac:dyDescent="0.25">
      <c r="A480" s="74" t="s">
        <v>41</v>
      </c>
      <c r="B480" s="74" t="s">
        <v>41</v>
      </c>
      <c r="C480" s="105" t="s">
        <v>51</v>
      </c>
      <c r="D480" s="96" t="s">
        <v>1</v>
      </c>
      <c r="E480" s="97">
        <v>2020</v>
      </c>
      <c r="F480" s="98" t="s">
        <v>67</v>
      </c>
      <c r="G480" s="99" t="s">
        <v>193</v>
      </c>
      <c r="H480" s="100" t="s">
        <v>1477</v>
      </c>
      <c r="I480" s="101" t="s">
        <v>194</v>
      </c>
      <c r="J480" s="102" t="s">
        <v>202</v>
      </c>
      <c r="K480" s="104" t="s">
        <v>545</v>
      </c>
      <c r="L480" s="104" t="s">
        <v>545</v>
      </c>
      <c r="M480" s="104">
        <v>1434.67</v>
      </c>
      <c r="N480" s="104">
        <v>5022.6400000000003</v>
      </c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s="81" customFormat="1" x14ac:dyDescent="0.25">
      <c r="A481" s="74" t="s">
        <v>41</v>
      </c>
      <c r="B481" s="74" t="s">
        <v>41</v>
      </c>
      <c r="C481" s="105" t="s">
        <v>51</v>
      </c>
      <c r="D481" s="96" t="s">
        <v>1</v>
      </c>
      <c r="E481" s="97">
        <v>2020</v>
      </c>
      <c r="F481" s="98" t="s">
        <v>67</v>
      </c>
      <c r="G481" s="99" t="s">
        <v>193</v>
      </c>
      <c r="H481" s="100" t="s">
        <v>1478</v>
      </c>
      <c r="I481" s="101" t="s">
        <v>194</v>
      </c>
      <c r="J481" s="102" t="s">
        <v>616</v>
      </c>
      <c r="K481" s="104" t="s">
        <v>545</v>
      </c>
      <c r="L481" s="104" t="s">
        <v>545</v>
      </c>
      <c r="M481" s="104">
        <v>1434.67</v>
      </c>
      <c r="N481" s="104">
        <v>5022.6400000000003</v>
      </c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s="81" customFormat="1" x14ac:dyDescent="0.25">
      <c r="A482" s="74" t="s">
        <v>41</v>
      </c>
      <c r="B482" s="74" t="s">
        <v>41</v>
      </c>
      <c r="C482" s="105" t="s">
        <v>55</v>
      </c>
      <c r="D482" s="96" t="s">
        <v>6</v>
      </c>
      <c r="E482" s="97">
        <v>2018</v>
      </c>
      <c r="F482" s="98" t="s">
        <v>71</v>
      </c>
      <c r="G482" s="99" t="s">
        <v>264</v>
      </c>
      <c r="H482" s="100" t="s">
        <v>1479</v>
      </c>
      <c r="I482" s="101" t="s">
        <v>271</v>
      </c>
      <c r="J482" s="102" t="s">
        <v>736</v>
      </c>
      <c r="K482" s="104" t="s">
        <v>634</v>
      </c>
      <c r="L482" s="104" t="s">
        <v>634</v>
      </c>
      <c r="M482" s="104">
        <v>2245.1</v>
      </c>
      <c r="N482" s="104">
        <v>4326.8999999999996</v>
      </c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s="81" customFormat="1" x14ac:dyDescent="0.25">
      <c r="A483" s="74" t="s">
        <v>41</v>
      </c>
      <c r="B483" s="74" t="s">
        <v>41</v>
      </c>
      <c r="C483" s="105" t="s">
        <v>50</v>
      </c>
      <c r="D483" s="96" t="s">
        <v>14</v>
      </c>
      <c r="E483" s="97">
        <v>2019</v>
      </c>
      <c r="F483" s="98" t="s">
        <v>66</v>
      </c>
      <c r="G483" s="99" t="s">
        <v>186</v>
      </c>
      <c r="H483" s="100" t="s">
        <v>1480</v>
      </c>
      <c r="I483" s="101" t="s">
        <v>91</v>
      </c>
      <c r="J483" s="102" t="s">
        <v>758</v>
      </c>
      <c r="K483" s="104" t="s">
        <v>634</v>
      </c>
      <c r="L483" s="104" t="s">
        <v>634</v>
      </c>
      <c r="M483" s="104">
        <v>1735.89</v>
      </c>
      <c r="N483" s="104">
        <v>1945.6</v>
      </c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s="81" customFormat="1" x14ac:dyDescent="0.25">
      <c r="A484" s="74" t="s">
        <v>41</v>
      </c>
      <c r="B484" s="74" t="s">
        <v>41</v>
      </c>
      <c r="C484" s="105" t="s">
        <v>51</v>
      </c>
      <c r="D484" s="96" t="s">
        <v>1</v>
      </c>
      <c r="E484" s="97">
        <v>2020</v>
      </c>
      <c r="F484" s="98" t="s">
        <v>67</v>
      </c>
      <c r="G484" s="99" t="s">
        <v>193</v>
      </c>
      <c r="H484" s="100" t="s">
        <v>1481</v>
      </c>
      <c r="I484" s="101" t="s">
        <v>194</v>
      </c>
      <c r="J484" s="102" t="s">
        <v>818</v>
      </c>
      <c r="K484" s="104" t="s">
        <v>545</v>
      </c>
      <c r="L484" s="104" t="s">
        <v>545</v>
      </c>
      <c r="M484" s="104">
        <v>1434.67</v>
      </c>
      <c r="N484" s="104">
        <v>5022.6400000000003</v>
      </c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s="81" customFormat="1" x14ac:dyDescent="0.25">
      <c r="A485" s="74" t="s">
        <v>41</v>
      </c>
      <c r="B485" s="74" t="s">
        <v>41</v>
      </c>
      <c r="C485" s="105" t="s">
        <v>659</v>
      </c>
      <c r="D485" s="96" t="s">
        <v>4</v>
      </c>
      <c r="E485" s="97">
        <v>2020</v>
      </c>
      <c r="F485" s="98" t="s">
        <v>66</v>
      </c>
      <c r="G485" s="99" t="s">
        <v>186</v>
      </c>
      <c r="H485" s="100" t="s">
        <v>1482</v>
      </c>
      <c r="I485" s="101" t="s">
        <v>179</v>
      </c>
      <c r="J485" s="102" t="s">
        <v>411</v>
      </c>
      <c r="K485" s="104" t="s">
        <v>545</v>
      </c>
      <c r="L485" s="104" t="s">
        <v>545</v>
      </c>
      <c r="M485" s="104">
        <v>1732.83</v>
      </c>
      <c r="N485" s="104">
        <v>4139.6499999999996</v>
      </c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s="81" customFormat="1" x14ac:dyDescent="0.25">
      <c r="A486" s="74" t="s">
        <v>41</v>
      </c>
      <c r="B486" s="74" t="s">
        <v>41</v>
      </c>
      <c r="C486" s="105" t="s">
        <v>754</v>
      </c>
      <c r="D486" s="96" t="s">
        <v>755</v>
      </c>
      <c r="E486" s="97">
        <v>2022</v>
      </c>
      <c r="F486" s="98" t="s">
        <v>77</v>
      </c>
      <c r="G486" s="99" t="s">
        <v>403</v>
      </c>
      <c r="H486" s="100" t="s">
        <v>1483</v>
      </c>
      <c r="I486" s="101" t="s">
        <v>672</v>
      </c>
      <c r="J486" s="102" t="s">
        <v>756</v>
      </c>
      <c r="K486" s="104" t="s">
        <v>545</v>
      </c>
      <c r="L486" s="104" t="s">
        <v>545</v>
      </c>
      <c r="M486" s="104">
        <v>1726.79</v>
      </c>
      <c r="N486" s="104">
        <v>3889.99</v>
      </c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s="81" customFormat="1" x14ac:dyDescent="0.25">
      <c r="A487" s="74" t="s">
        <v>41</v>
      </c>
      <c r="B487" s="74" t="s">
        <v>41</v>
      </c>
      <c r="C487" s="105" t="s">
        <v>929</v>
      </c>
      <c r="D487" s="96" t="s">
        <v>930</v>
      </c>
      <c r="E487" s="97">
        <v>2018</v>
      </c>
      <c r="F487" s="98" t="s">
        <v>61</v>
      </c>
      <c r="G487" s="99" t="s">
        <v>102</v>
      </c>
      <c r="H487" s="100" t="s">
        <v>1484</v>
      </c>
      <c r="I487" s="101" t="s">
        <v>179</v>
      </c>
      <c r="J487" s="102" t="s">
        <v>1485</v>
      </c>
      <c r="K487" s="104" t="s">
        <v>545</v>
      </c>
      <c r="L487" s="104" t="s">
        <v>545</v>
      </c>
      <c r="M487" s="104">
        <v>1302</v>
      </c>
      <c r="N487" s="104">
        <v>2442.8200000000002</v>
      </c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s="81" customFormat="1" x14ac:dyDescent="0.25">
      <c r="A488" s="74" t="s">
        <v>41</v>
      </c>
      <c r="B488" s="74" t="s">
        <v>41</v>
      </c>
      <c r="C488" s="105" t="s">
        <v>55</v>
      </c>
      <c r="D488" s="96" t="s">
        <v>6</v>
      </c>
      <c r="E488" s="97">
        <v>2018</v>
      </c>
      <c r="F488" s="98" t="s">
        <v>71</v>
      </c>
      <c r="G488" s="99" t="s">
        <v>264</v>
      </c>
      <c r="H488" s="100" t="s">
        <v>1486</v>
      </c>
      <c r="I488" s="101" t="s">
        <v>271</v>
      </c>
      <c r="J488" s="102" t="s">
        <v>662</v>
      </c>
      <c r="K488" s="104" t="s">
        <v>634</v>
      </c>
      <c r="L488" s="104" t="s">
        <v>634</v>
      </c>
      <c r="M488" s="104">
        <v>2245.1</v>
      </c>
      <c r="N488" s="104">
        <v>4326.8999999999996</v>
      </c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s="81" customFormat="1" x14ac:dyDescent="0.25">
      <c r="A489" s="74" t="s">
        <v>41</v>
      </c>
      <c r="B489" s="74" t="s">
        <v>41</v>
      </c>
      <c r="C489" s="105" t="s">
        <v>922</v>
      </c>
      <c r="D489" s="96" t="s">
        <v>923</v>
      </c>
      <c r="E489" s="97">
        <v>2023</v>
      </c>
      <c r="F489" s="98" t="s">
        <v>61</v>
      </c>
      <c r="G489" s="99" t="s">
        <v>102</v>
      </c>
      <c r="H489" s="100" t="s">
        <v>3924</v>
      </c>
      <c r="I489" s="101" t="s">
        <v>3890</v>
      </c>
      <c r="J489" s="102" t="s">
        <v>688</v>
      </c>
      <c r="K489" s="104" t="s">
        <v>634</v>
      </c>
      <c r="L489" s="104" t="s">
        <v>634</v>
      </c>
      <c r="M489" s="104">
        <v>1858.89</v>
      </c>
      <c r="N489" s="104">
        <v>3243.81</v>
      </c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s="81" customFormat="1" x14ac:dyDescent="0.25">
      <c r="A490" s="74" t="s">
        <v>41</v>
      </c>
      <c r="B490" s="74" t="s">
        <v>41</v>
      </c>
      <c r="C490" s="105" t="s">
        <v>922</v>
      </c>
      <c r="D490" s="96" t="s">
        <v>923</v>
      </c>
      <c r="E490" s="97">
        <v>2023</v>
      </c>
      <c r="F490" s="98" t="s">
        <v>61</v>
      </c>
      <c r="G490" s="99" t="s">
        <v>102</v>
      </c>
      <c r="H490" s="100" t="s">
        <v>1488</v>
      </c>
      <c r="I490" s="101" t="s">
        <v>99</v>
      </c>
      <c r="J490" s="102" t="s">
        <v>723</v>
      </c>
      <c r="K490" s="104" t="s">
        <v>634</v>
      </c>
      <c r="L490" s="104" t="s">
        <v>634</v>
      </c>
      <c r="M490" s="104">
        <v>2763.62</v>
      </c>
      <c r="N490" s="104">
        <v>5035.1899999999996</v>
      </c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s="81" customFormat="1" x14ac:dyDescent="0.25">
      <c r="A491" s="74" t="s">
        <v>41</v>
      </c>
      <c r="B491" s="74" t="s">
        <v>41</v>
      </c>
      <c r="C491" s="105" t="s">
        <v>55</v>
      </c>
      <c r="D491" s="96" t="s">
        <v>6</v>
      </c>
      <c r="E491" s="97">
        <v>2018</v>
      </c>
      <c r="F491" s="98" t="s">
        <v>71</v>
      </c>
      <c r="G491" s="99" t="s">
        <v>264</v>
      </c>
      <c r="H491" s="100" t="s">
        <v>1489</v>
      </c>
      <c r="I491" s="101" t="s">
        <v>271</v>
      </c>
      <c r="J491" s="102" t="s">
        <v>736</v>
      </c>
      <c r="K491" s="104" t="s">
        <v>634</v>
      </c>
      <c r="L491" s="104" t="s">
        <v>634</v>
      </c>
      <c r="M491" s="104">
        <v>2245.1</v>
      </c>
      <c r="N491" s="104">
        <v>4326.8999999999996</v>
      </c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s="81" customFormat="1" x14ac:dyDescent="0.25">
      <c r="A492" s="74" t="s">
        <v>41</v>
      </c>
      <c r="B492" s="74" t="s">
        <v>41</v>
      </c>
      <c r="C492" s="105" t="s">
        <v>706</v>
      </c>
      <c r="D492" s="96" t="s">
        <v>568</v>
      </c>
      <c r="E492" s="97">
        <v>2022</v>
      </c>
      <c r="F492" s="98" t="s">
        <v>61</v>
      </c>
      <c r="G492" s="99" t="s">
        <v>102</v>
      </c>
      <c r="H492" s="100" t="s">
        <v>1490</v>
      </c>
      <c r="I492" s="101" t="s">
        <v>86</v>
      </c>
      <c r="J492" s="102" t="s">
        <v>819</v>
      </c>
      <c r="K492" s="104" t="s">
        <v>634</v>
      </c>
      <c r="L492" s="104" t="s">
        <v>634</v>
      </c>
      <c r="M492" s="104">
        <v>2498.17</v>
      </c>
      <c r="N492" s="104">
        <v>5098.95</v>
      </c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s="81" customFormat="1" x14ac:dyDescent="0.25">
      <c r="A493" s="74" t="s">
        <v>41</v>
      </c>
      <c r="B493" s="74" t="s">
        <v>41</v>
      </c>
      <c r="C493" s="105" t="s">
        <v>668</v>
      </c>
      <c r="D493" s="96" t="s">
        <v>10</v>
      </c>
      <c r="E493" s="97">
        <v>2019</v>
      </c>
      <c r="F493" s="98" t="s">
        <v>76</v>
      </c>
      <c r="G493" s="99" t="s">
        <v>328</v>
      </c>
      <c r="H493" s="100" t="s">
        <v>1491</v>
      </c>
      <c r="I493" s="101" t="s">
        <v>179</v>
      </c>
      <c r="J493" s="102" t="s">
        <v>334</v>
      </c>
      <c r="K493" s="104" t="s">
        <v>545</v>
      </c>
      <c r="L493" s="104" t="s">
        <v>545</v>
      </c>
      <c r="M493" s="104">
        <v>1122.2</v>
      </c>
      <c r="N493" s="104">
        <v>3112.55</v>
      </c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s="81" customFormat="1" x14ac:dyDescent="0.25">
      <c r="A494" s="74" t="s">
        <v>41</v>
      </c>
      <c r="B494" s="74" t="s">
        <v>41</v>
      </c>
      <c r="C494" s="105" t="s">
        <v>659</v>
      </c>
      <c r="D494" s="96" t="s">
        <v>4</v>
      </c>
      <c r="E494" s="97">
        <v>2020</v>
      </c>
      <c r="F494" s="98" t="s">
        <v>66</v>
      </c>
      <c r="G494" s="99" t="s">
        <v>186</v>
      </c>
      <c r="H494" s="100" t="s">
        <v>1493</v>
      </c>
      <c r="I494" s="101" t="s">
        <v>179</v>
      </c>
      <c r="J494" s="102" t="s">
        <v>486</v>
      </c>
      <c r="K494" s="104" t="s">
        <v>545</v>
      </c>
      <c r="L494" s="104" t="s">
        <v>545</v>
      </c>
      <c r="M494" s="104">
        <v>1732.83</v>
      </c>
      <c r="N494" s="104">
        <v>4139.6499999999996</v>
      </c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s="81" customFormat="1" x14ac:dyDescent="0.25">
      <c r="A495" s="74" t="s">
        <v>41</v>
      </c>
      <c r="B495" s="74" t="s">
        <v>41</v>
      </c>
      <c r="C495" s="105" t="s">
        <v>703</v>
      </c>
      <c r="D495" s="96" t="s">
        <v>601</v>
      </c>
      <c r="E495" s="97">
        <v>2022</v>
      </c>
      <c r="F495" s="98" t="s">
        <v>66</v>
      </c>
      <c r="G495" s="99" t="s">
        <v>186</v>
      </c>
      <c r="H495" s="100" t="s">
        <v>1495</v>
      </c>
      <c r="I495" s="101" t="s">
        <v>93</v>
      </c>
      <c r="J495" s="102" t="s">
        <v>740</v>
      </c>
      <c r="K495" s="104" t="s">
        <v>634</v>
      </c>
      <c r="L495" s="104" t="s">
        <v>634</v>
      </c>
      <c r="M495" s="104">
        <v>1735.89</v>
      </c>
      <c r="N495" s="104">
        <v>1945.6</v>
      </c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s="81" customFormat="1" x14ac:dyDescent="0.25">
      <c r="A496" s="74" t="s">
        <v>41</v>
      </c>
      <c r="B496" s="74" t="s">
        <v>41</v>
      </c>
      <c r="C496" s="105" t="s">
        <v>691</v>
      </c>
      <c r="D496" s="96" t="s">
        <v>21</v>
      </c>
      <c r="E496" s="97">
        <v>2019</v>
      </c>
      <c r="F496" s="98" t="s">
        <v>75</v>
      </c>
      <c r="G496" s="99" t="s">
        <v>312</v>
      </c>
      <c r="H496" s="100" t="s">
        <v>1496</v>
      </c>
      <c r="I496" s="101" t="s">
        <v>313</v>
      </c>
      <c r="J496" s="102" t="s">
        <v>681</v>
      </c>
      <c r="K496" s="104" t="s">
        <v>634</v>
      </c>
      <c r="L496" s="104" t="s">
        <v>634</v>
      </c>
      <c r="M496" s="104">
        <v>1236.43</v>
      </c>
      <c r="N496" s="104">
        <v>3029.39</v>
      </c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s="81" customFormat="1" x14ac:dyDescent="0.25">
      <c r="A497" s="74" t="s">
        <v>41</v>
      </c>
      <c r="B497" s="74" t="s">
        <v>41</v>
      </c>
      <c r="C497" s="105" t="s">
        <v>4037</v>
      </c>
      <c r="D497" s="96" t="s">
        <v>4038</v>
      </c>
      <c r="E497" s="97">
        <v>2023</v>
      </c>
      <c r="F497" s="98" t="s">
        <v>64</v>
      </c>
      <c r="G497" s="99" t="s">
        <v>159</v>
      </c>
      <c r="H497" s="100" t="s">
        <v>1497</v>
      </c>
      <c r="I497" s="101" t="s">
        <v>277</v>
      </c>
      <c r="J497" s="102" t="s">
        <v>114</v>
      </c>
      <c r="K497" s="104" t="s">
        <v>634</v>
      </c>
      <c r="L497" s="104" t="s">
        <v>634</v>
      </c>
      <c r="M497" s="104">
        <v>1410.2</v>
      </c>
      <c r="N497" s="104">
        <v>3458.29</v>
      </c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s="81" customFormat="1" x14ac:dyDescent="0.25">
      <c r="A498" s="74" t="s">
        <v>41</v>
      </c>
      <c r="B498" s="74" t="s">
        <v>41</v>
      </c>
      <c r="C498" s="105" t="s">
        <v>803</v>
      </c>
      <c r="D498" s="96" t="s">
        <v>36</v>
      </c>
      <c r="E498" s="97">
        <v>2020</v>
      </c>
      <c r="F498" s="98" t="s">
        <v>77</v>
      </c>
      <c r="G498" s="99" t="s">
        <v>403</v>
      </c>
      <c r="H498" s="100" t="s">
        <v>1498</v>
      </c>
      <c r="I498" s="101" t="s">
        <v>99</v>
      </c>
      <c r="J498" s="102" t="s">
        <v>825</v>
      </c>
      <c r="K498" s="104" t="s">
        <v>634</v>
      </c>
      <c r="L498" s="104" t="s">
        <v>634</v>
      </c>
      <c r="M498" s="104">
        <v>1592.46</v>
      </c>
      <c r="N498" s="104">
        <v>2223.39</v>
      </c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s="81" customFormat="1" x14ac:dyDescent="0.25">
      <c r="A499" s="74" t="s">
        <v>41</v>
      </c>
      <c r="B499" s="74" t="s">
        <v>41</v>
      </c>
      <c r="C499" s="105" t="s">
        <v>980</v>
      </c>
      <c r="D499" s="96" t="s">
        <v>981</v>
      </c>
      <c r="E499" s="97">
        <v>2022</v>
      </c>
      <c r="F499" s="98" t="s">
        <v>982</v>
      </c>
      <c r="G499" s="99" t="s">
        <v>983</v>
      </c>
      <c r="H499" s="100" t="s">
        <v>1499</v>
      </c>
      <c r="I499" s="101" t="s">
        <v>108</v>
      </c>
      <c r="J499" s="102" t="s">
        <v>695</v>
      </c>
      <c r="K499" s="104" t="s">
        <v>545</v>
      </c>
      <c r="L499" s="104" t="s">
        <v>545</v>
      </c>
      <c r="M499" s="104">
        <v>1424.79</v>
      </c>
      <c r="N499" s="104">
        <v>5038.51</v>
      </c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s="81" customFormat="1" x14ac:dyDescent="0.25">
      <c r="A500" s="74" t="s">
        <v>41</v>
      </c>
      <c r="B500" s="74" t="s">
        <v>41</v>
      </c>
      <c r="C500" s="105" t="s">
        <v>943</v>
      </c>
      <c r="D500" s="96" t="s">
        <v>944</v>
      </c>
      <c r="E500" s="97">
        <v>2023</v>
      </c>
      <c r="F500" s="98" t="s">
        <v>66</v>
      </c>
      <c r="G500" s="99" t="s">
        <v>186</v>
      </c>
      <c r="H500" s="100" t="s">
        <v>1500</v>
      </c>
      <c r="I500" s="101" t="s">
        <v>162</v>
      </c>
      <c r="J500" s="102" t="s">
        <v>674</v>
      </c>
      <c r="K500" s="104" t="s">
        <v>634</v>
      </c>
      <c r="L500" s="104" t="s">
        <v>634</v>
      </c>
      <c r="M500" s="104">
        <v>2199.12</v>
      </c>
      <c r="N500" s="104">
        <v>2415.1999999999998</v>
      </c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s="81" customFormat="1" x14ac:dyDescent="0.25">
      <c r="A501" s="74" t="s">
        <v>41</v>
      </c>
      <c r="B501" s="74" t="s">
        <v>41</v>
      </c>
      <c r="C501" s="105" t="s">
        <v>929</v>
      </c>
      <c r="D501" s="96" t="s">
        <v>930</v>
      </c>
      <c r="E501" s="97">
        <v>2018</v>
      </c>
      <c r="F501" s="98" t="s">
        <v>61</v>
      </c>
      <c r="G501" s="99" t="s">
        <v>102</v>
      </c>
      <c r="H501" s="100" t="s">
        <v>1501</v>
      </c>
      <c r="I501" s="101" t="s">
        <v>179</v>
      </c>
      <c r="J501" s="102" t="s">
        <v>1502</v>
      </c>
      <c r="K501" s="104" t="s">
        <v>545</v>
      </c>
      <c r="L501" s="104" t="s">
        <v>545</v>
      </c>
      <c r="M501" s="104">
        <v>1302</v>
      </c>
      <c r="N501" s="104">
        <v>2442.8200000000002</v>
      </c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s="81" customFormat="1" x14ac:dyDescent="0.25">
      <c r="A502" s="74" t="s">
        <v>41</v>
      </c>
      <c r="B502" s="74" t="s">
        <v>41</v>
      </c>
      <c r="C502" s="105" t="s">
        <v>668</v>
      </c>
      <c r="D502" s="96" t="s">
        <v>10</v>
      </c>
      <c r="E502" s="97">
        <v>2019</v>
      </c>
      <c r="F502" s="98" t="s">
        <v>76</v>
      </c>
      <c r="G502" s="99" t="s">
        <v>328</v>
      </c>
      <c r="H502" s="100" t="s">
        <v>1503</v>
      </c>
      <c r="I502" s="101" t="s">
        <v>179</v>
      </c>
      <c r="J502" s="102" t="s">
        <v>359</v>
      </c>
      <c r="K502" s="104" t="s">
        <v>545</v>
      </c>
      <c r="L502" s="104" t="s">
        <v>545</v>
      </c>
      <c r="M502" s="104">
        <v>1122.2</v>
      </c>
      <c r="N502" s="104">
        <v>3112.55</v>
      </c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s="81" customFormat="1" x14ac:dyDescent="0.25">
      <c r="A503" s="74" t="s">
        <v>41</v>
      </c>
      <c r="B503" s="74" t="s">
        <v>41</v>
      </c>
      <c r="C503" s="105" t="s">
        <v>744</v>
      </c>
      <c r="D503" s="96" t="s">
        <v>29</v>
      </c>
      <c r="E503" s="97">
        <v>2021</v>
      </c>
      <c r="F503" s="98" t="s">
        <v>64</v>
      </c>
      <c r="G503" s="99" t="s">
        <v>159</v>
      </c>
      <c r="H503" s="100" t="s">
        <v>1504</v>
      </c>
      <c r="I503" s="101" t="s">
        <v>95</v>
      </c>
      <c r="J503" s="102" t="s">
        <v>681</v>
      </c>
      <c r="K503" s="104" t="s">
        <v>545</v>
      </c>
      <c r="L503" s="104" t="s">
        <v>545</v>
      </c>
      <c r="M503" s="104">
        <v>3272.21</v>
      </c>
      <c r="N503" s="104">
        <v>7729.51</v>
      </c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s="81" customFormat="1" x14ac:dyDescent="0.25">
      <c r="A504" s="74" t="s">
        <v>41</v>
      </c>
      <c r="B504" s="74" t="s">
        <v>41</v>
      </c>
      <c r="C504" s="105" t="s">
        <v>55</v>
      </c>
      <c r="D504" s="96" t="s">
        <v>6</v>
      </c>
      <c r="E504" s="97">
        <v>2018</v>
      </c>
      <c r="F504" s="98" t="s">
        <v>71</v>
      </c>
      <c r="G504" s="99" t="s">
        <v>264</v>
      </c>
      <c r="H504" s="100" t="s">
        <v>1505</v>
      </c>
      <c r="I504" s="101" t="s">
        <v>129</v>
      </c>
      <c r="J504" s="102" t="s">
        <v>736</v>
      </c>
      <c r="K504" s="104" t="s">
        <v>634</v>
      </c>
      <c r="L504" s="104" t="s">
        <v>634</v>
      </c>
      <c r="M504" s="104">
        <v>1298</v>
      </c>
      <c r="N504" s="104">
        <v>2742.53</v>
      </c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s="81" customFormat="1" x14ac:dyDescent="0.25">
      <c r="A505" s="74" t="s">
        <v>41</v>
      </c>
      <c r="B505" s="74" t="s">
        <v>41</v>
      </c>
      <c r="C505" s="105" t="s">
        <v>51</v>
      </c>
      <c r="D505" s="96" t="s">
        <v>1</v>
      </c>
      <c r="E505" s="97">
        <v>2020</v>
      </c>
      <c r="F505" s="98" t="s">
        <v>67</v>
      </c>
      <c r="G505" s="99" t="s">
        <v>193</v>
      </c>
      <c r="H505" s="100" t="s">
        <v>1506</v>
      </c>
      <c r="I505" s="101" t="s">
        <v>194</v>
      </c>
      <c r="J505" s="102" t="s">
        <v>205</v>
      </c>
      <c r="K505" s="104" t="s">
        <v>545</v>
      </c>
      <c r="L505" s="104" t="s">
        <v>545</v>
      </c>
      <c r="M505" s="104">
        <v>1434.67</v>
      </c>
      <c r="N505" s="104">
        <v>5022.6400000000003</v>
      </c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s="81" customFormat="1" x14ac:dyDescent="0.25">
      <c r="A506" s="74" t="s">
        <v>41</v>
      </c>
      <c r="B506" s="74" t="s">
        <v>41</v>
      </c>
      <c r="C506" s="105" t="s">
        <v>50</v>
      </c>
      <c r="D506" s="96" t="s">
        <v>14</v>
      </c>
      <c r="E506" s="97">
        <v>2019</v>
      </c>
      <c r="F506" s="98" t="s">
        <v>66</v>
      </c>
      <c r="G506" s="99" t="s">
        <v>186</v>
      </c>
      <c r="H506" s="100" t="s">
        <v>1507</v>
      </c>
      <c r="I506" s="101" t="s">
        <v>257</v>
      </c>
      <c r="J506" s="102" t="s">
        <v>820</v>
      </c>
      <c r="K506" s="104" t="s">
        <v>634</v>
      </c>
      <c r="L506" s="104" t="s">
        <v>634</v>
      </c>
      <c r="M506" s="104">
        <v>2053.5700000000002</v>
      </c>
      <c r="N506" s="104">
        <v>2345.1999999999998</v>
      </c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s="81" customFormat="1" x14ac:dyDescent="0.25">
      <c r="A507" s="74" t="s">
        <v>41</v>
      </c>
      <c r="B507" s="74" t="s">
        <v>41</v>
      </c>
      <c r="C507" s="105" t="s">
        <v>51</v>
      </c>
      <c r="D507" s="96" t="s">
        <v>1</v>
      </c>
      <c r="E507" s="97">
        <v>2020</v>
      </c>
      <c r="F507" s="98" t="s">
        <v>67</v>
      </c>
      <c r="G507" s="99" t="s">
        <v>193</v>
      </c>
      <c r="H507" s="100" t="s">
        <v>1508</v>
      </c>
      <c r="I507" s="101" t="s">
        <v>194</v>
      </c>
      <c r="J507" s="102" t="s">
        <v>222</v>
      </c>
      <c r="K507" s="104" t="s">
        <v>545</v>
      </c>
      <c r="L507" s="104" t="s">
        <v>545</v>
      </c>
      <c r="M507" s="104">
        <v>1434.67</v>
      </c>
      <c r="N507" s="104">
        <v>5022.6400000000003</v>
      </c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s="81" customFormat="1" x14ac:dyDescent="0.25">
      <c r="A508" s="74" t="s">
        <v>41</v>
      </c>
      <c r="B508" s="74" t="s">
        <v>41</v>
      </c>
      <c r="C508" s="105" t="s">
        <v>691</v>
      </c>
      <c r="D508" s="96" t="s">
        <v>21</v>
      </c>
      <c r="E508" s="97">
        <v>2019</v>
      </c>
      <c r="F508" s="98" t="s">
        <v>75</v>
      </c>
      <c r="G508" s="99" t="s">
        <v>312</v>
      </c>
      <c r="H508" s="100" t="s">
        <v>1509</v>
      </c>
      <c r="I508" s="101" t="s">
        <v>313</v>
      </c>
      <c r="J508" s="102" t="s">
        <v>762</v>
      </c>
      <c r="K508" s="104" t="s">
        <v>634</v>
      </c>
      <c r="L508" s="104" t="s">
        <v>634</v>
      </c>
      <c r="M508" s="104">
        <v>1236.43</v>
      </c>
      <c r="N508" s="104">
        <v>3029.39</v>
      </c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s="81" customFormat="1" x14ac:dyDescent="0.25">
      <c r="A509" s="74" t="s">
        <v>41</v>
      </c>
      <c r="B509" s="74" t="s">
        <v>41</v>
      </c>
      <c r="C509" s="105" t="s">
        <v>1245</v>
      </c>
      <c r="D509" s="96" t="s">
        <v>1246</v>
      </c>
      <c r="E509" s="97">
        <v>2021</v>
      </c>
      <c r="F509" s="98" t="s">
        <v>78</v>
      </c>
      <c r="G509" s="99" t="s">
        <v>507</v>
      </c>
      <c r="H509" s="100" t="s">
        <v>1510</v>
      </c>
      <c r="I509" s="101" t="s">
        <v>508</v>
      </c>
      <c r="J509" s="102" t="s">
        <v>669</v>
      </c>
      <c r="K509" s="104" t="s">
        <v>634</v>
      </c>
      <c r="L509" s="104" t="s">
        <v>634</v>
      </c>
      <c r="M509" s="104">
        <v>1977.95</v>
      </c>
      <c r="N509" s="104">
        <v>3889.85</v>
      </c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s="81" customFormat="1" x14ac:dyDescent="0.25">
      <c r="A510" s="74" t="s">
        <v>41</v>
      </c>
      <c r="B510" s="74" t="s">
        <v>41</v>
      </c>
      <c r="C510" s="105" t="s">
        <v>48</v>
      </c>
      <c r="D510" s="96" t="s">
        <v>11</v>
      </c>
      <c r="E510" s="97">
        <v>2018</v>
      </c>
      <c r="F510" s="98" t="s">
        <v>59</v>
      </c>
      <c r="G510" s="99" t="s">
        <v>82</v>
      </c>
      <c r="H510" s="100" t="s">
        <v>1511</v>
      </c>
      <c r="I510" s="101" t="s">
        <v>129</v>
      </c>
      <c r="J510" s="102" t="s">
        <v>785</v>
      </c>
      <c r="K510" s="104" t="s">
        <v>634</v>
      </c>
      <c r="L510" s="104" t="s">
        <v>634</v>
      </c>
      <c r="M510" s="104">
        <v>1460.8</v>
      </c>
      <c r="N510" s="104">
        <v>3007.39</v>
      </c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s="81" customFormat="1" x14ac:dyDescent="0.25">
      <c r="A511" s="74" t="s">
        <v>41</v>
      </c>
      <c r="B511" s="74" t="s">
        <v>41</v>
      </c>
      <c r="C511" s="105" t="s">
        <v>922</v>
      </c>
      <c r="D511" s="96" t="s">
        <v>923</v>
      </c>
      <c r="E511" s="97">
        <v>2023</v>
      </c>
      <c r="F511" s="98" t="s">
        <v>61</v>
      </c>
      <c r="G511" s="99" t="s">
        <v>102</v>
      </c>
      <c r="H511" s="100" t="s">
        <v>1512</v>
      </c>
      <c r="I511" s="101" t="s">
        <v>99</v>
      </c>
      <c r="J511" s="102" t="s">
        <v>730</v>
      </c>
      <c r="K511" s="104" t="s">
        <v>634</v>
      </c>
      <c r="L511" s="104" t="s">
        <v>634</v>
      </c>
      <c r="M511" s="104">
        <v>2763.62</v>
      </c>
      <c r="N511" s="104">
        <v>5035.1899999999996</v>
      </c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s="81" customFormat="1" x14ac:dyDescent="0.25">
      <c r="A512" s="74" t="s">
        <v>41</v>
      </c>
      <c r="B512" s="74" t="s">
        <v>41</v>
      </c>
      <c r="C512" s="105" t="s">
        <v>1245</v>
      </c>
      <c r="D512" s="96" t="s">
        <v>1246</v>
      </c>
      <c r="E512" s="97">
        <v>2021</v>
      </c>
      <c r="F512" s="98" t="s">
        <v>78</v>
      </c>
      <c r="G512" s="99" t="s">
        <v>507</v>
      </c>
      <c r="H512" s="100" t="s">
        <v>1513</v>
      </c>
      <c r="I512" s="101" t="s">
        <v>508</v>
      </c>
      <c r="J512" s="102" t="s">
        <v>694</v>
      </c>
      <c r="K512" s="104" t="s">
        <v>634</v>
      </c>
      <c r="L512" s="104" t="s">
        <v>634</v>
      </c>
      <c r="M512" s="104">
        <v>1977.95</v>
      </c>
      <c r="N512" s="104">
        <v>3889.85</v>
      </c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s="81" customFormat="1" x14ac:dyDescent="0.25">
      <c r="A513" s="74" t="s">
        <v>41</v>
      </c>
      <c r="B513" s="74" t="s">
        <v>41</v>
      </c>
      <c r="C513" s="105" t="s">
        <v>51</v>
      </c>
      <c r="D513" s="96" t="s">
        <v>1</v>
      </c>
      <c r="E513" s="97">
        <v>2020</v>
      </c>
      <c r="F513" s="98" t="s">
        <v>67</v>
      </c>
      <c r="G513" s="99" t="s">
        <v>193</v>
      </c>
      <c r="H513" s="100" t="s">
        <v>1514</v>
      </c>
      <c r="I513" s="101" t="s">
        <v>194</v>
      </c>
      <c r="J513" s="102" t="s">
        <v>223</v>
      </c>
      <c r="K513" s="104" t="s">
        <v>545</v>
      </c>
      <c r="L513" s="104" t="s">
        <v>545</v>
      </c>
      <c r="M513" s="104">
        <v>1434.67</v>
      </c>
      <c r="N513" s="104">
        <v>5022.6400000000003</v>
      </c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s="81" customFormat="1" x14ac:dyDescent="0.25">
      <c r="A514" s="74" t="s">
        <v>41</v>
      </c>
      <c r="B514" s="74" t="s">
        <v>41</v>
      </c>
      <c r="C514" s="105" t="s">
        <v>3944</v>
      </c>
      <c r="D514" s="96" t="s">
        <v>3945</v>
      </c>
      <c r="E514" s="97">
        <v>2023</v>
      </c>
      <c r="F514" s="98" t="s">
        <v>676</v>
      </c>
      <c r="G514" s="99" t="s">
        <v>280</v>
      </c>
      <c r="H514" s="100" t="s">
        <v>1515</v>
      </c>
      <c r="I514" s="101" t="s">
        <v>281</v>
      </c>
      <c r="J514" s="102" t="s">
        <v>685</v>
      </c>
      <c r="K514" s="104" t="s">
        <v>634</v>
      </c>
      <c r="L514" s="104" t="s">
        <v>634</v>
      </c>
      <c r="M514" s="104">
        <v>1360.07</v>
      </c>
      <c r="N514" s="104">
        <v>3166.66</v>
      </c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s="81" customFormat="1" x14ac:dyDescent="0.25">
      <c r="A515" s="74" t="s">
        <v>41</v>
      </c>
      <c r="B515" s="74" t="s">
        <v>41</v>
      </c>
      <c r="C515" s="105" t="s">
        <v>51</v>
      </c>
      <c r="D515" s="96" t="s">
        <v>1</v>
      </c>
      <c r="E515" s="97">
        <v>2020</v>
      </c>
      <c r="F515" s="98" t="s">
        <v>67</v>
      </c>
      <c r="G515" s="99" t="s">
        <v>193</v>
      </c>
      <c r="H515" s="100" t="s">
        <v>1516</v>
      </c>
      <c r="I515" s="101" t="s">
        <v>194</v>
      </c>
      <c r="J515" s="102" t="s">
        <v>224</v>
      </c>
      <c r="K515" s="104" t="s">
        <v>545</v>
      </c>
      <c r="L515" s="104" t="s">
        <v>545</v>
      </c>
      <c r="M515" s="104">
        <v>1434.67</v>
      </c>
      <c r="N515" s="104">
        <v>5022.6400000000003</v>
      </c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s="81" customFormat="1" x14ac:dyDescent="0.25">
      <c r="A516" s="74" t="s">
        <v>41</v>
      </c>
      <c r="B516" s="74" t="s">
        <v>41</v>
      </c>
      <c r="C516" s="105" t="s">
        <v>656</v>
      </c>
      <c r="D516" s="96" t="s">
        <v>657</v>
      </c>
      <c r="E516" s="97">
        <v>2023</v>
      </c>
      <c r="F516" s="98" t="s">
        <v>61</v>
      </c>
      <c r="G516" s="99" t="s">
        <v>102</v>
      </c>
      <c r="H516" s="100" t="s">
        <v>1517</v>
      </c>
      <c r="I516" s="101" t="s">
        <v>256</v>
      </c>
      <c r="J516" s="102" t="s">
        <v>699</v>
      </c>
      <c r="K516" s="104" t="s">
        <v>634</v>
      </c>
      <c r="L516" s="104" t="s">
        <v>634</v>
      </c>
      <c r="M516" s="104">
        <v>2537.2800000000002</v>
      </c>
      <c r="N516" s="104">
        <v>5305.39</v>
      </c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s="81" customFormat="1" x14ac:dyDescent="0.25">
      <c r="A517" s="74" t="s">
        <v>41</v>
      </c>
      <c r="B517" s="74" t="s">
        <v>41</v>
      </c>
      <c r="C517" s="105" t="s">
        <v>659</v>
      </c>
      <c r="D517" s="96" t="s">
        <v>4</v>
      </c>
      <c r="E517" s="97">
        <v>2020</v>
      </c>
      <c r="F517" s="98" t="s">
        <v>66</v>
      </c>
      <c r="G517" s="99" t="s">
        <v>186</v>
      </c>
      <c r="H517" s="100" t="s">
        <v>1518</v>
      </c>
      <c r="I517" s="101" t="s">
        <v>179</v>
      </c>
      <c r="J517" s="102" t="s">
        <v>446</v>
      </c>
      <c r="K517" s="104" t="s">
        <v>545</v>
      </c>
      <c r="L517" s="104" t="s">
        <v>545</v>
      </c>
      <c r="M517" s="104">
        <v>1445.71</v>
      </c>
      <c r="N517" s="104">
        <v>3525.97</v>
      </c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s="81" customFormat="1" x14ac:dyDescent="0.25">
      <c r="A518" s="74" t="s">
        <v>41</v>
      </c>
      <c r="B518" s="74" t="s">
        <v>41</v>
      </c>
      <c r="C518" s="105" t="s">
        <v>929</v>
      </c>
      <c r="D518" s="96" t="s">
        <v>930</v>
      </c>
      <c r="E518" s="97">
        <v>2018</v>
      </c>
      <c r="F518" s="98" t="s">
        <v>61</v>
      </c>
      <c r="G518" s="99" t="s">
        <v>102</v>
      </c>
      <c r="H518" s="100" t="s">
        <v>1519</v>
      </c>
      <c r="I518" s="101" t="s">
        <v>179</v>
      </c>
      <c r="J518" s="102" t="s">
        <v>1520</v>
      </c>
      <c r="K518" s="104" t="s">
        <v>547</v>
      </c>
      <c r="L518" s="104" t="s">
        <v>547</v>
      </c>
      <c r="M518" s="104">
        <v>1426.32</v>
      </c>
      <c r="N518" s="104">
        <v>2530.5</v>
      </c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s="81" customFormat="1" x14ac:dyDescent="0.25">
      <c r="A519" s="74" t="s">
        <v>41</v>
      </c>
      <c r="B519" s="74" t="s">
        <v>41</v>
      </c>
      <c r="C519" s="105" t="s">
        <v>929</v>
      </c>
      <c r="D519" s="96" t="s">
        <v>930</v>
      </c>
      <c r="E519" s="97">
        <v>2018</v>
      </c>
      <c r="F519" s="98" t="s">
        <v>61</v>
      </c>
      <c r="G519" s="99" t="s">
        <v>102</v>
      </c>
      <c r="H519" s="100" t="s">
        <v>1521</v>
      </c>
      <c r="I519" s="101" t="s">
        <v>179</v>
      </c>
      <c r="J519" s="102" t="s">
        <v>1522</v>
      </c>
      <c r="K519" s="104" t="s">
        <v>545</v>
      </c>
      <c r="L519" s="104" t="s">
        <v>545</v>
      </c>
      <c r="M519" s="104">
        <v>1302</v>
      </c>
      <c r="N519" s="104">
        <v>2442.8200000000002</v>
      </c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s="81" customFormat="1" x14ac:dyDescent="0.25">
      <c r="A520" s="74" t="s">
        <v>41</v>
      </c>
      <c r="B520" s="74" t="s">
        <v>41</v>
      </c>
      <c r="C520" s="105" t="s">
        <v>668</v>
      </c>
      <c r="D520" s="96" t="s">
        <v>10</v>
      </c>
      <c r="E520" s="97">
        <v>2019</v>
      </c>
      <c r="F520" s="98" t="s">
        <v>76</v>
      </c>
      <c r="G520" s="99" t="s">
        <v>328</v>
      </c>
      <c r="H520" s="100" t="s">
        <v>1523</v>
      </c>
      <c r="I520" s="101" t="s">
        <v>821</v>
      </c>
      <c r="J520" s="102" t="s">
        <v>763</v>
      </c>
      <c r="K520" s="104" t="s">
        <v>634</v>
      </c>
      <c r="L520" s="104" t="s">
        <v>634</v>
      </c>
      <c r="M520" s="104">
        <v>1122.2</v>
      </c>
      <c r="N520" s="104">
        <v>3112.55</v>
      </c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s="81" customFormat="1" x14ac:dyDescent="0.25">
      <c r="A521" s="74" t="s">
        <v>41</v>
      </c>
      <c r="B521" s="74" t="s">
        <v>41</v>
      </c>
      <c r="C521" s="105" t="s">
        <v>922</v>
      </c>
      <c r="D521" s="96" t="s">
        <v>923</v>
      </c>
      <c r="E521" s="97">
        <v>2023</v>
      </c>
      <c r="F521" s="98" t="s">
        <v>61</v>
      </c>
      <c r="G521" s="99" t="s">
        <v>102</v>
      </c>
      <c r="H521" s="100" t="s">
        <v>1524</v>
      </c>
      <c r="I521" s="101" t="s">
        <v>99</v>
      </c>
      <c r="J521" s="102" t="s">
        <v>718</v>
      </c>
      <c r="K521" s="104" t="s">
        <v>634</v>
      </c>
      <c r="L521" s="104" t="s">
        <v>634</v>
      </c>
      <c r="M521" s="104">
        <v>2763.62</v>
      </c>
      <c r="N521" s="104">
        <v>5035.1899999999996</v>
      </c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s="81" customFormat="1" x14ac:dyDescent="0.25">
      <c r="A522" s="74" t="s">
        <v>41</v>
      </c>
      <c r="B522" s="74" t="s">
        <v>41</v>
      </c>
      <c r="C522" s="105" t="s">
        <v>929</v>
      </c>
      <c r="D522" s="96" t="s">
        <v>930</v>
      </c>
      <c r="E522" s="97">
        <v>2018</v>
      </c>
      <c r="F522" s="98" t="s">
        <v>61</v>
      </c>
      <c r="G522" s="99" t="s">
        <v>102</v>
      </c>
      <c r="H522" s="100" t="s">
        <v>1525</v>
      </c>
      <c r="I522" s="101" t="s">
        <v>179</v>
      </c>
      <c r="J522" s="102" t="s">
        <v>618</v>
      </c>
      <c r="K522" s="104" t="s">
        <v>545</v>
      </c>
      <c r="L522" s="104" t="s">
        <v>545</v>
      </c>
      <c r="M522" s="104">
        <v>1426.32</v>
      </c>
      <c r="N522" s="104">
        <v>2530.5</v>
      </c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s="81" customFormat="1" x14ac:dyDescent="0.25">
      <c r="A523" s="74" t="s">
        <v>41</v>
      </c>
      <c r="B523" s="74" t="s">
        <v>41</v>
      </c>
      <c r="C523" s="105" t="s">
        <v>668</v>
      </c>
      <c r="D523" s="96" t="s">
        <v>10</v>
      </c>
      <c r="E523" s="97">
        <v>2019</v>
      </c>
      <c r="F523" s="98" t="s">
        <v>76</v>
      </c>
      <c r="G523" s="99" t="s">
        <v>328</v>
      </c>
      <c r="H523" s="100" t="s">
        <v>1526</v>
      </c>
      <c r="I523" s="101" t="s">
        <v>179</v>
      </c>
      <c r="J523" s="102" t="s">
        <v>360</v>
      </c>
      <c r="K523" s="104" t="s">
        <v>545</v>
      </c>
      <c r="L523" s="104" t="s">
        <v>545</v>
      </c>
      <c r="M523" s="104">
        <v>1122.2</v>
      </c>
      <c r="N523" s="104">
        <v>3112.55</v>
      </c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s="81" customFormat="1" x14ac:dyDescent="0.25">
      <c r="A524" s="74" t="s">
        <v>41</v>
      </c>
      <c r="B524" s="74" t="s">
        <v>41</v>
      </c>
      <c r="C524" s="105" t="s">
        <v>668</v>
      </c>
      <c r="D524" s="96" t="s">
        <v>10</v>
      </c>
      <c r="E524" s="97">
        <v>2019</v>
      </c>
      <c r="F524" s="98" t="s">
        <v>76</v>
      </c>
      <c r="G524" s="99" t="s">
        <v>328</v>
      </c>
      <c r="H524" s="100" t="s">
        <v>1527</v>
      </c>
      <c r="I524" s="101" t="s">
        <v>179</v>
      </c>
      <c r="J524" s="102" t="s">
        <v>361</v>
      </c>
      <c r="K524" s="104" t="s">
        <v>546</v>
      </c>
      <c r="L524" s="104" t="s">
        <v>546</v>
      </c>
      <c r="M524" s="104">
        <v>1122.2</v>
      </c>
      <c r="N524" s="104">
        <v>3112.55</v>
      </c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s="81" customFormat="1" x14ac:dyDescent="0.25">
      <c r="A525" s="74" t="s">
        <v>41</v>
      </c>
      <c r="B525" s="74" t="s">
        <v>41</v>
      </c>
      <c r="C525" s="105" t="s">
        <v>48</v>
      </c>
      <c r="D525" s="96" t="s">
        <v>11</v>
      </c>
      <c r="E525" s="97">
        <v>2018</v>
      </c>
      <c r="F525" s="98" t="s">
        <v>59</v>
      </c>
      <c r="G525" s="99" t="s">
        <v>82</v>
      </c>
      <c r="H525" s="100" t="s">
        <v>1528</v>
      </c>
      <c r="I525" s="101" t="s">
        <v>99</v>
      </c>
      <c r="J525" s="102" t="s">
        <v>667</v>
      </c>
      <c r="K525" s="104" t="s">
        <v>634</v>
      </c>
      <c r="L525" s="104" t="s">
        <v>634</v>
      </c>
      <c r="M525" s="104">
        <v>2260.5700000000002</v>
      </c>
      <c r="N525" s="104">
        <v>4121.09</v>
      </c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s="81" customFormat="1" x14ac:dyDescent="0.25">
      <c r="A526" s="74" t="s">
        <v>41</v>
      </c>
      <c r="B526" s="74" t="s">
        <v>41</v>
      </c>
      <c r="C526" s="105" t="s">
        <v>668</v>
      </c>
      <c r="D526" s="96" t="s">
        <v>10</v>
      </c>
      <c r="E526" s="97">
        <v>2019</v>
      </c>
      <c r="F526" s="98" t="s">
        <v>76</v>
      </c>
      <c r="G526" s="99" t="s">
        <v>328</v>
      </c>
      <c r="H526" s="100" t="s">
        <v>1529</v>
      </c>
      <c r="I526" s="101" t="s">
        <v>179</v>
      </c>
      <c r="J526" s="102" t="s">
        <v>362</v>
      </c>
      <c r="K526" s="104" t="s">
        <v>547</v>
      </c>
      <c r="L526" s="104" t="s">
        <v>547</v>
      </c>
      <c r="M526" s="104">
        <v>1122.2</v>
      </c>
      <c r="N526" s="104">
        <v>3112.55</v>
      </c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s="81" customFormat="1" x14ac:dyDescent="0.25">
      <c r="A527" s="74" t="s">
        <v>41</v>
      </c>
      <c r="B527" s="74" t="s">
        <v>41</v>
      </c>
      <c r="C527" s="105" t="s">
        <v>943</v>
      </c>
      <c r="D527" s="96" t="s">
        <v>944</v>
      </c>
      <c r="E527" s="97">
        <v>2023</v>
      </c>
      <c r="F527" s="98" t="s">
        <v>66</v>
      </c>
      <c r="G527" s="99" t="s">
        <v>186</v>
      </c>
      <c r="H527" s="100" t="s">
        <v>1531</v>
      </c>
      <c r="I527" s="101" t="s">
        <v>283</v>
      </c>
      <c r="J527" s="102" t="s">
        <v>294</v>
      </c>
      <c r="K527" s="104" t="s">
        <v>634</v>
      </c>
      <c r="L527" s="104" t="s">
        <v>634</v>
      </c>
      <c r="M527" s="104">
        <v>4040.16</v>
      </c>
      <c r="N527" s="104">
        <v>9784.35</v>
      </c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s="81" customFormat="1" x14ac:dyDescent="0.25">
      <c r="A528" s="74" t="s">
        <v>41</v>
      </c>
      <c r="B528" s="74" t="s">
        <v>41</v>
      </c>
      <c r="C528" s="105" t="s">
        <v>659</v>
      </c>
      <c r="D528" s="96" t="s">
        <v>4</v>
      </c>
      <c r="E528" s="97">
        <v>2020</v>
      </c>
      <c r="F528" s="98" t="s">
        <v>66</v>
      </c>
      <c r="G528" s="99" t="s">
        <v>186</v>
      </c>
      <c r="H528" s="100" t="s">
        <v>3910</v>
      </c>
      <c r="I528" s="101" t="s">
        <v>179</v>
      </c>
      <c r="J528" s="102" t="s">
        <v>784</v>
      </c>
      <c r="K528" s="104" t="s">
        <v>634</v>
      </c>
      <c r="L528" s="104" t="s">
        <v>634</v>
      </c>
      <c r="M528" s="104">
        <v>1328.3</v>
      </c>
      <c r="N528" s="104">
        <v>3222.57</v>
      </c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s="81" customFormat="1" x14ac:dyDescent="0.25">
      <c r="A529" s="74" t="s">
        <v>41</v>
      </c>
      <c r="B529" s="74" t="s">
        <v>41</v>
      </c>
      <c r="C529" s="105" t="s">
        <v>781</v>
      </c>
      <c r="D529" s="96" t="s">
        <v>32</v>
      </c>
      <c r="E529" s="97">
        <v>2018</v>
      </c>
      <c r="F529" s="98" t="s">
        <v>60</v>
      </c>
      <c r="G529" s="99" t="s">
        <v>90</v>
      </c>
      <c r="H529" s="100" t="s">
        <v>1533</v>
      </c>
      <c r="I529" s="101" t="s">
        <v>95</v>
      </c>
      <c r="J529" s="102" t="s">
        <v>695</v>
      </c>
      <c r="K529" s="104" t="s">
        <v>634</v>
      </c>
      <c r="L529" s="104" t="s">
        <v>634</v>
      </c>
      <c r="M529" s="104">
        <v>1940.4</v>
      </c>
      <c r="N529" s="104">
        <v>5198.92</v>
      </c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s="81" customFormat="1" x14ac:dyDescent="0.25">
      <c r="A530" s="74" t="s">
        <v>41</v>
      </c>
      <c r="B530" s="74" t="s">
        <v>41</v>
      </c>
      <c r="C530" s="105" t="s">
        <v>659</v>
      </c>
      <c r="D530" s="96" t="s">
        <v>4</v>
      </c>
      <c r="E530" s="97">
        <v>2020</v>
      </c>
      <c r="F530" s="98" t="s">
        <v>66</v>
      </c>
      <c r="G530" s="99" t="s">
        <v>186</v>
      </c>
      <c r="H530" s="100" t="s">
        <v>1534</v>
      </c>
      <c r="I530" s="101" t="s">
        <v>179</v>
      </c>
      <c r="J530" s="102" t="s">
        <v>447</v>
      </c>
      <c r="K530" s="104" t="s">
        <v>545</v>
      </c>
      <c r="L530" s="104" t="s">
        <v>545</v>
      </c>
      <c r="M530" s="104">
        <v>1732.83</v>
      </c>
      <c r="N530" s="104">
        <v>4139.6499999999996</v>
      </c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s="81" customFormat="1" x14ac:dyDescent="0.25">
      <c r="A531" s="74" t="s">
        <v>41</v>
      </c>
      <c r="B531" s="74" t="s">
        <v>41</v>
      </c>
      <c r="C531" s="105" t="s">
        <v>943</v>
      </c>
      <c r="D531" s="96" t="s">
        <v>944</v>
      </c>
      <c r="E531" s="97">
        <v>2023</v>
      </c>
      <c r="F531" s="98" t="s">
        <v>66</v>
      </c>
      <c r="G531" s="99" t="s">
        <v>186</v>
      </c>
      <c r="H531" s="100" t="s">
        <v>1535</v>
      </c>
      <c r="I531" s="101" t="s">
        <v>162</v>
      </c>
      <c r="J531" s="102" t="s">
        <v>739</v>
      </c>
      <c r="K531" s="104" t="s">
        <v>634</v>
      </c>
      <c r="L531" s="104" t="s">
        <v>634</v>
      </c>
      <c r="M531" s="104">
        <v>2199.12</v>
      </c>
      <c r="N531" s="104">
        <v>2415.1999999999998</v>
      </c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s="81" customFormat="1" x14ac:dyDescent="0.25">
      <c r="A532" s="74" t="s">
        <v>41</v>
      </c>
      <c r="B532" s="74" t="s">
        <v>41</v>
      </c>
      <c r="C532" s="105" t="s">
        <v>706</v>
      </c>
      <c r="D532" s="96" t="s">
        <v>568</v>
      </c>
      <c r="E532" s="97">
        <v>2022</v>
      </c>
      <c r="F532" s="98" t="s">
        <v>61</v>
      </c>
      <c r="G532" s="99" t="s">
        <v>102</v>
      </c>
      <c r="H532" s="100" t="s">
        <v>1536</v>
      </c>
      <c r="I532" s="101" t="s">
        <v>103</v>
      </c>
      <c r="J532" s="102" t="s">
        <v>1302</v>
      </c>
      <c r="K532" s="104" t="s">
        <v>634</v>
      </c>
      <c r="L532" s="104" t="s">
        <v>634</v>
      </c>
      <c r="M532" s="104">
        <v>2064.84</v>
      </c>
      <c r="N532" s="104">
        <v>4306.2299999999996</v>
      </c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s="81" customFormat="1" x14ac:dyDescent="0.25">
      <c r="A533" s="74" t="s">
        <v>41</v>
      </c>
      <c r="B533" s="74" t="s">
        <v>41</v>
      </c>
      <c r="C533" s="105" t="s">
        <v>754</v>
      </c>
      <c r="D533" s="96" t="s">
        <v>755</v>
      </c>
      <c r="E533" s="97">
        <v>2022</v>
      </c>
      <c r="F533" s="98" t="s">
        <v>77</v>
      </c>
      <c r="G533" s="99" t="s">
        <v>403</v>
      </c>
      <c r="H533" s="100" t="s">
        <v>1537</v>
      </c>
      <c r="I533" s="101" t="s">
        <v>701</v>
      </c>
      <c r="J533" s="102" t="s">
        <v>708</v>
      </c>
      <c r="K533" s="104" t="s">
        <v>545</v>
      </c>
      <c r="L533" s="104" t="s">
        <v>545</v>
      </c>
      <c r="M533" s="104">
        <v>1328.3</v>
      </c>
      <c r="N533" s="104">
        <v>3165.25</v>
      </c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s="81" customFormat="1" x14ac:dyDescent="0.25">
      <c r="A534" s="74" t="s">
        <v>41</v>
      </c>
      <c r="B534" s="74" t="s">
        <v>41</v>
      </c>
      <c r="C534" s="105" t="s">
        <v>3944</v>
      </c>
      <c r="D534" s="96" t="s">
        <v>3945</v>
      </c>
      <c r="E534" s="97">
        <v>2023</v>
      </c>
      <c r="F534" s="98" t="s">
        <v>676</v>
      </c>
      <c r="G534" s="99" t="s">
        <v>280</v>
      </c>
      <c r="H534" s="100" t="s">
        <v>1539</v>
      </c>
      <c r="I534" s="101" t="s">
        <v>281</v>
      </c>
      <c r="J534" s="102" t="s">
        <v>685</v>
      </c>
      <c r="K534" s="104" t="s">
        <v>634</v>
      </c>
      <c r="L534" s="104" t="s">
        <v>634</v>
      </c>
      <c r="M534" s="104">
        <v>1360.07</v>
      </c>
      <c r="N534" s="104">
        <v>3166.66</v>
      </c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s="81" customFormat="1" x14ac:dyDescent="0.25">
      <c r="A535" s="74" t="s">
        <v>41</v>
      </c>
      <c r="B535" s="74" t="s">
        <v>41</v>
      </c>
      <c r="C535" s="105" t="s">
        <v>691</v>
      </c>
      <c r="D535" s="96" t="s">
        <v>21</v>
      </c>
      <c r="E535" s="97">
        <v>2019</v>
      </c>
      <c r="F535" s="98" t="s">
        <v>75</v>
      </c>
      <c r="G535" s="99" t="s">
        <v>312</v>
      </c>
      <c r="H535" s="100" t="s">
        <v>1541</v>
      </c>
      <c r="I535" s="101" t="s">
        <v>315</v>
      </c>
      <c r="J535" s="102" t="s">
        <v>695</v>
      </c>
      <c r="K535" s="104" t="s">
        <v>634</v>
      </c>
      <c r="L535" s="104" t="s">
        <v>634</v>
      </c>
      <c r="M535" s="104">
        <v>1543.01</v>
      </c>
      <c r="N535" s="104">
        <v>3024.26</v>
      </c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s="81" customFormat="1" x14ac:dyDescent="0.25">
      <c r="A536" s="74" t="s">
        <v>41</v>
      </c>
      <c r="B536" s="74" t="s">
        <v>41</v>
      </c>
      <c r="C536" s="105" t="s">
        <v>706</v>
      </c>
      <c r="D536" s="96" t="s">
        <v>568</v>
      </c>
      <c r="E536" s="97">
        <v>2022</v>
      </c>
      <c r="F536" s="98" t="s">
        <v>61</v>
      </c>
      <c r="G536" s="99" t="s">
        <v>102</v>
      </c>
      <c r="H536" s="100" t="s">
        <v>1542</v>
      </c>
      <c r="I536" s="101" t="s">
        <v>103</v>
      </c>
      <c r="J536" s="102" t="s">
        <v>822</v>
      </c>
      <c r="K536" s="104" t="s">
        <v>634</v>
      </c>
      <c r="L536" s="104" t="s">
        <v>634</v>
      </c>
      <c r="M536" s="104">
        <v>2064.84</v>
      </c>
      <c r="N536" s="104">
        <v>4306.2299999999996</v>
      </c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s="81" customFormat="1" x14ac:dyDescent="0.25">
      <c r="A537" s="74" t="s">
        <v>41</v>
      </c>
      <c r="B537" s="74" t="s">
        <v>41</v>
      </c>
      <c r="C537" s="105" t="s">
        <v>754</v>
      </c>
      <c r="D537" s="96" t="s">
        <v>755</v>
      </c>
      <c r="E537" s="97">
        <v>2022</v>
      </c>
      <c r="F537" s="98" t="s">
        <v>77</v>
      </c>
      <c r="G537" s="99" t="s">
        <v>403</v>
      </c>
      <c r="H537" s="100" t="s">
        <v>1543</v>
      </c>
      <c r="I537" s="101" t="s">
        <v>701</v>
      </c>
      <c r="J537" s="102" t="s">
        <v>669</v>
      </c>
      <c r="K537" s="104" t="s">
        <v>545</v>
      </c>
      <c r="L537" s="104" t="s">
        <v>545</v>
      </c>
      <c r="M537" s="104">
        <v>1328.3</v>
      </c>
      <c r="N537" s="104">
        <v>3165.25</v>
      </c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s="81" customFormat="1" x14ac:dyDescent="0.25">
      <c r="A538" s="74" t="s">
        <v>41</v>
      </c>
      <c r="B538" s="74" t="s">
        <v>41</v>
      </c>
      <c r="C538" s="105" t="s">
        <v>754</v>
      </c>
      <c r="D538" s="96" t="s">
        <v>755</v>
      </c>
      <c r="E538" s="97">
        <v>2022</v>
      </c>
      <c r="F538" s="98" t="s">
        <v>77</v>
      </c>
      <c r="G538" s="99" t="s">
        <v>403</v>
      </c>
      <c r="H538" s="100" t="s">
        <v>1544</v>
      </c>
      <c r="I538" s="101" t="s">
        <v>505</v>
      </c>
      <c r="J538" s="102" t="s">
        <v>164</v>
      </c>
      <c r="K538" s="104" t="s">
        <v>634</v>
      </c>
      <c r="L538" s="104" t="s">
        <v>634</v>
      </c>
      <c r="M538" s="104">
        <v>3961.97</v>
      </c>
      <c r="N538" s="104">
        <v>8252.8700000000008</v>
      </c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s="81" customFormat="1" x14ac:dyDescent="0.25">
      <c r="A539" s="74" t="s">
        <v>41</v>
      </c>
      <c r="B539" s="74" t="s">
        <v>41</v>
      </c>
      <c r="C539" s="105" t="s">
        <v>659</v>
      </c>
      <c r="D539" s="96" t="s">
        <v>4</v>
      </c>
      <c r="E539" s="97">
        <v>2020</v>
      </c>
      <c r="F539" s="98" t="s">
        <v>66</v>
      </c>
      <c r="G539" s="99" t="s">
        <v>186</v>
      </c>
      <c r="H539" s="100" t="s">
        <v>1545</v>
      </c>
      <c r="I539" s="101" t="s">
        <v>179</v>
      </c>
      <c r="J539" s="102" t="s">
        <v>782</v>
      </c>
      <c r="K539" s="104" t="s">
        <v>545</v>
      </c>
      <c r="L539" s="104" t="s">
        <v>545</v>
      </c>
      <c r="M539" s="104">
        <v>1445.71</v>
      </c>
      <c r="N539" s="104">
        <v>3525.97</v>
      </c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s="81" customFormat="1" x14ac:dyDescent="0.25">
      <c r="A540" s="74" t="s">
        <v>41</v>
      </c>
      <c r="B540" s="74" t="s">
        <v>41</v>
      </c>
      <c r="C540" s="105" t="s">
        <v>666</v>
      </c>
      <c r="D540" s="96" t="s">
        <v>9</v>
      </c>
      <c r="E540" s="97">
        <v>2020</v>
      </c>
      <c r="F540" s="98" t="s">
        <v>77</v>
      </c>
      <c r="G540" s="99" t="s">
        <v>403</v>
      </c>
      <c r="H540" s="100" t="s">
        <v>1546</v>
      </c>
      <c r="I540" s="101" t="s">
        <v>91</v>
      </c>
      <c r="J540" s="102" t="s">
        <v>667</v>
      </c>
      <c r="K540" s="104" t="s">
        <v>634</v>
      </c>
      <c r="L540" s="104" t="s">
        <v>634</v>
      </c>
      <c r="M540" s="104">
        <v>1302</v>
      </c>
      <c r="N540" s="104">
        <v>3510.95</v>
      </c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s="81" customFormat="1" x14ac:dyDescent="0.25">
      <c r="A541" s="74" t="s">
        <v>41</v>
      </c>
      <c r="B541" s="74" t="s">
        <v>41</v>
      </c>
      <c r="C541" s="105" t="s">
        <v>670</v>
      </c>
      <c r="D541" s="96" t="s">
        <v>12</v>
      </c>
      <c r="E541" s="97">
        <v>2021</v>
      </c>
      <c r="F541" s="98" t="s">
        <v>66</v>
      </c>
      <c r="G541" s="99" t="s">
        <v>186</v>
      </c>
      <c r="H541" s="100" t="s">
        <v>1547</v>
      </c>
      <c r="I541" s="101" t="s">
        <v>256</v>
      </c>
      <c r="J541" s="102" t="s">
        <v>671</v>
      </c>
      <c r="K541" s="104" t="s">
        <v>634</v>
      </c>
      <c r="L541" s="104" t="s">
        <v>634</v>
      </c>
      <c r="M541" s="104">
        <v>2294.09</v>
      </c>
      <c r="N541" s="104">
        <v>2306.63</v>
      </c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s="81" customFormat="1" x14ac:dyDescent="0.25">
      <c r="A542" s="74" t="s">
        <v>41</v>
      </c>
      <c r="B542" s="74" t="s">
        <v>41</v>
      </c>
      <c r="C542" s="105" t="s">
        <v>55</v>
      </c>
      <c r="D542" s="96" t="s">
        <v>6</v>
      </c>
      <c r="E542" s="97">
        <v>2018</v>
      </c>
      <c r="F542" s="98" t="s">
        <v>71</v>
      </c>
      <c r="G542" s="99" t="s">
        <v>264</v>
      </c>
      <c r="H542" s="100" t="s">
        <v>1548</v>
      </c>
      <c r="I542" s="101" t="s">
        <v>269</v>
      </c>
      <c r="J542" s="102" t="s">
        <v>678</v>
      </c>
      <c r="K542" s="104" t="s">
        <v>634</v>
      </c>
      <c r="L542" s="104" t="s">
        <v>634</v>
      </c>
      <c r="M542" s="104">
        <v>1727</v>
      </c>
      <c r="N542" s="104">
        <v>3479.61</v>
      </c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s="81" customFormat="1" x14ac:dyDescent="0.25">
      <c r="A543" s="74" t="s">
        <v>41</v>
      </c>
      <c r="B543" s="74" t="s">
        <v>41</v>
      </c>
      <c r="C543" s="105" t="s">
        <v>922</v>
      </c>
      <c r="D543" s="96" t="s">
        <v>923</v>
      </c>
      <c r="E543" s="97">
        <v>2023</v>
      </c>
      <c r="F543" s="98" t="s">
        <v>61</v>
      </c>
      <c r="G543" s="99" t="s">
        <v>102</v>
      </c>
      <c r="H543" s="100" t="s">
        <v>1549</v>
      </c>
      <c r="I543" s="101" t="s">
        <v>3890</v>
      </c>
      <c r="J543" s="102" t="s">
        <v>677</v>
      </c>
      <c r="K543" s="104" t="s">
        <v>634</v>
      </c>
      <c r="L543" s="104" t="s">
        <v>634</v>
      </c>
      <c r="M543" s="104">
        <v>1858.89</v>
      </c>
      <c r="N543" s="104">
        <v>3243.81</v>
      </c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s="81" customFormat="1" x14ac:dyDescent="0.25">
      <c r="A544" s="74" t="s">
        <v>41</v>
      </c>
      <c r="B544" s="74" t="s">
        <v>41</v>
      </c>
      <c r="C544" s="105" t="s">
        <v>3944</v>
      </c>
      <c r="D544" s="96" t="s">
        <v>3945</v>
      </c>
      <c r="E544" s="97">
        <v>2023</v>
      </c>
      <c r="F544" s="98" t="s">
        <v>676</v>
      </c>
      <c r="G544" s="99" t="s">
        <v>280</v>
      </c>
      <c r="H544" s="100" t="s">
        <v>1550</v>
      </c>
      <c r="I544" s="101" t="s">
        <v>283</v>
      </c>
      <c r="J544" s="102" t="s">
        <v>685</v>
      </c>
      <c r="K544" s="104" t="s">
        <v>634</v>
      </c>
      <c r="L544" s="104" t="s">
        <v>634</v>
      </c>
      <c r="M544" s="104">
        <v>2803.83</v>
      </c>
      <c r="N544" s="104">
        <v>5890.47</v>
      </c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s="81" customFormat="1" x14ac:dyDescent="0.25">
      <c r="A545" s="74" t="s">
        <v>41</v>
      </c>
      <c r="B545" s="74" t="s">
        <v>41</v>
      </c>
      <c r="C545" s="105" t="s">
        <v>680</v>
      </c>
      <c r="D545" s="96" t="s">
        <v>18</v>
      </c>
      <c r="E545" s="97">
        <v>2022</v>
      </c>
      <c r="F545" s="98" t="s">
        <v>64</v>
      </c>
      <c r="G545" s="99" t="s">
        <v>159</v>
      </c>
      <c r="H545" s="100" t="s">
        <v>1551</v>
      </c>
      <c r="I545" s="101" t="s">
        <v>162</v>
      </c>
      <c r="J545" s="102" t="s">
        <v>745</v>
      </c>
      <c r="K545" s="104" t="s">
        <v>634</v>
      </c>
      <c r="L545" s="104" t="s">
        <v>634</v>
      </c>
      <c r="M545" s="104">
        <v>1964.76</v>
      </c>
      <c r="N545" s="104">
        <v>2760.26</v>
      </c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s="81" customFormat="1" x14ac:dyDescent="0.25">
      <c r="A546" s="74" t="s">
        <v>41</v>
      </c>
      <c r="B546" s="74" t="s">
        <v>41</v>
      </c>
      <c r="C546" s="105" t="s">
        <v>55</v>
      </c>
      <c r="D546" s="96" t="s">
        <v>6</v>
      </c>
      <c r="E546" s="97">
        <v>2018</v>
      </c>
      <c r="F546" s="98" t="s">
        <v>71</v>
      </c>
      <c r="G546" s="99" t="s">
        <v>264</v>
      </c>
      <c r="H546" s="100" t="s">
        <v>1552</v>
      </c>
      <c r="I546" s="101" t="s">
        <v>271</v>
      </c>
      <c r="J546" s="102" t="s">
        <v>678</v>
      </c>
      <c r="K546" s="104" t="s">
        <v>634</v>
      </c>
      <c r="L546" s="104" t="s">
        <v>634</v>
      </c>
      <c r="M546" s="104">
        <v>2245.1</v>
      </c>
      <c r="N546" s="104">
        <v>4326.8999999999996</v>
      </c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s="81" customFormat="1" x14ac:dyDescent="0.25">
      <c r="A547" s="74" t="s">
        <v>41</v>
      </c>
      <c r="B547" s="74" t="s">
        <v>41</v>
      </c>
      <c r="C547" s="105" t="s">
        <v>922</v>
      </c>
      <c r="D547" s="96" t="s">
        <v>923</v>
      </c>
      <c r="E547" s="97">
        <v>2023</v>
      </c>
      <c r="F547" s="98" t="s">
        <v>61</v>
      </c>
      <c r="G547" s="99" t="s">
        <v>102</v>
      </c>
      <c r="H547" s="100" t="s">
        <v>1553</v>
      </c>
      <c r="I547" s="101" t="s">
        <v>99</v>
      </c>
      <c r="J547" s="102" t="s">
        <v>688</v>
      </c>
      <c r="K547" s="104" t="s">
        <v>634</v>
      </c>
      <c r="L547" s="104" t="s">
        <v>634</v>
      </c>
      <c r="M547" s="104">
        <v>2657.39</v>
      </c>
      <c r="N547" s="104">
        <v>5718.21</v>
      </c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s="81" customFormat="1" x14ac:dyDescent="0.25">
      <c r="A548" s="74" t="s">
        <v>41</v>
      </c>
      <c r="B548" s="74" t="s">
        <v>41</v>
      </c>
      <c r="C548" s="105" t="s">
        <v>51</v>
      </c>
      <c r="D548" s="96" t="s">
        <v>1</v>
      </c>
      <c r="E548" s="97">
        <v>2020</v>
      </c>
      <c r="F548" s="98" t="s">
        <v>67</v>
      </c>
      <c r="G548" s="99" t="s">
        <v>193</v>
      </c>
      <c r="H548" s="100" t="s">
        <v>1554</v>
      </c>
      <c r="I548" s="101" t="s">
        <v>194</v>
      </c>
      <c r="J548" s="102" t="s">
        <v>684</v>
      </c>
      <c r="K548" s="104" t="s">
        <v>545</v>
      </c>
      <c r="L548" s="104" t="s">
        <v>545</v>
      </c>
      <c r="M548" s="104">
        <v>1434.67</v>
      </c>
      <c r="N548" s="104">
        <v>5022.6400000000003</v>
      </c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s="81" customFormat="1" x14ac:dyDescent="0.25">
      <c r="A549" s="74" t="s">
        <v>41</v>
      </c>
      <c r="B549" s="74" t="s">
        <v>41</v>
      </c>
      <c r="C549" s="105" t="s">
        <v>656</v>
      </c>
      <c r="D549" s="96" t="s">
        <v>657</v>
      </c>
      <c r="E549" s="97">
        <v>2023</v>
      </c>
      <c r="F549" s="98" t="s">
        <v>61</v>
      </c>
      <c r="G549" s="99" t="s">
        <v>102</v>
      </c>
      <c r="H549" s="100" t="s">
        <v>1555</v>
      </c>
      <c r="I549" s="101" t="s">
        <v>181</v>
      </c>
      <c r="J549" s="102" t="s">
        <v>699</v>
      </c>
      <c r="K549" s="104" t="s">
        <v>634</v>
      </c>
      <c r="L549" s="104" t="s">
        <v>634</v>
      </c>
      <c r="M549" s="104">
        <v>1478.83</v>
      </c>
      <c r="N549" s="104">
        <v>3418.97</v>
      </c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s="81" customFormat="1" x14ac:dyDescent="0.25">
      <c r="A550" s="74" t="s">
        <v>41</v>
      </c>
      <c r="B550" s="74" t="s">
        <v>41</v>
      </c>
      <c r="C550" s="105" t="s">
        <v>659</v>
      </c>
      <c r="D550" s="96" t="s">
        <v>4</v>
      </c>
      <c r="E550" s="97">
        <v>2020</v>
      </c>
      <c r="F550" s="98" t="s">
        <v>66</v>
      </c>
      <c r="G550" s="99" t="s">
        <v>186</v>
      </c>
      <c r="H550" s="100" t="s">
        <v>1557</v>
      </c>
      <c r="I550" s="101" t="s">
        <v>179</v>
      </c>
      <c r="J550" s="102" t="s">
        <v>823</v>
      </c>
      <c r="K550" s="104" t="s">
        <v>634</v>
      </c>
      <c r="L550" s="104" t="s">
        <v>634</v>
      </c>
      <c r="M550" s="104">
        <v>1726.79</v>
      </c>
      <c r="N550" s="104">
        <v>4219.03</v>
      </c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s="81" customFormat="1" x14ac:dyDescent="0.25">
      <c r="A551" s="74" t="s">
        <v>41</v>
      </c>
      <c r="B551" s="74" t="s">
        <v>41</v>
      </c>
      <c r="C551" s="105" t="s">
        <v>922</v>
      </c>
      <c r="D551" s="96" t="s">
        <v>923</v>
      </c>
      <c r="E551" s="97">
        <v>2023</v>
      </c>
      <c r="F551" s="98" t="s">
        <v>61</v>
      </c>
      <c r="G551" s="99" t="s">
        <v>102</v>
      </c>
      <c r="H551" s="100" t="s">
        <v>1559</v>
      </c>
      <c r="I551" s="101" t="s">
        <v>99</v>
      </c>
      <c r="J551" s="102" t="s">
        <v>689</v>
      </c>
      <c r="K551" s="104" t="s">
        <v>634</v>
      </c>
      <c r="L551" s="104" t="s">
        <v>634</v>
      </c>
      <c r="M551" s="104">
        <v>2763.62</v>
      </c>
      <c r="N551" s="104">
        <v>5035.1899999999996</v>
      </c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s="81" customFormat="1" x14ac:dyDescent="0.25">
      <c r="A552" s="74" t="s">
        <v>41</v>
      </c>
      <c r="B552" s="74" t="s">
        <v>41</v>
      </c>
      <c r="C552" s="105" t="s">
        <v>55</v>
      </c>
      <c r="D552" s="96" t="s">
        <v>6</v>
      </c>
      <c r="E552" s="97">
        <v>2018</v>
      </c>
      <c r="F552" s="98" t="s">
        <v>71</v>
      </c>
      <c r="G552" s="99" t="s">
        <v>264</v>
      </c>
      <c r="H552" s="100" t="s">
        <v>1560</v>
      </c>
      <c r="I552" s="101" t="s">
        <v>271</v>
      </c>
      <c r="J552" s="102" t="s">
        <v>736</v>
      </c>
      <c r="K552" s="104" t="s">
        <v>634</v>
      </c>
      <c r="L552" s="104" t="s">
        <v>634</v>
      </c>
      <c r="M552" s="104">
        <v>2245.1</v>
      </c>
      <c r="N552" s="104">
        <v>4326.8999999999996</v>
      </c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s="81" customFormat="1" x14ac:dyDescent="0.25">
      <c r="A553" s="74" t="s">
        <v>41</v>
      </c>
      <c r="B553" s="74" t="s">
        <v>41</v>
      </c>
      <c r="C553" s="105" t="s">
        <v>922</v>
      </c>
      <c r="D553" s="96" t="s">
        <v>923</v>
      </c>
      <c r="E553" s="97">
        <v>2023</v>
      </c>
      <c r="F553" s="98" t="s">
        <v>61</v>
      </c>
      <c r="G553" s="99" t="s">
        <v>102</v>
      </c>
      <c r="H553" s="100" t="s">
        <v>1561</v>
      </c>
      <c r="I553" s="101" t="s">
        <v>3890</v>
      </c>
      <c r="J553" s="102" t="s">
        <v>807</v>
      </c>
      <c r="K553" s="104" t="s">
        <v>634</v>
      </c>
      <c r="L553" s="104" t="s">
        <v>634</v>
      </c>
      <c r="M553" s="104">
        <v>1858.89</v>
      </c>
      <c r="N553" s="104">
        <v>3243.81</v>
      </c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s="81" customFormat="1" x14ac:dyDescent="0.25">
      <c r="A554" s="74" t="s">
        <v>41</v>
      </c>
      <c r="B554" s="74" t="s">
        <v>41</v>
      </c>
      <c r="C554" s="105" t="s">
        <v>668</v>
      </c>
      <c r="D554" s="96" t="s">
        <v>10</v>
      </c>
      <c r="E554" s="97">
        <v>2019</v>
      </c>
      <c r="F554" s="98" t="s">
        <v>76</v>
      </c>
      <c r="G554" s="99" t="s">
        <v>328</v>
      </c>
      <c r="H554" s="100" t="s">
        <v>1562</v>
      </c>
      <c r="I554" s="101" t="s">
        <v>179</v>
      </c>
      <c r="J554" s="102" t="s">
        <v>363</v>
      </c>
      <c r="K554" s="104" t="s">
        <v>634</v>
      </c>
      <c r="L554" s="104" t="s">
        <v>634</v>
      </c>
      <c r="M554" s="104">
        <v>1122.2</v>
      </c>
      <c r="N554" s="104">
        <v>3112.55</v>
      </c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s="81" customFormat="1" x14ac:dyDescent="0.25">
      <c r="A555" s="74" t="s">
        <v>41</v>
      </c>
      <c r="B555" s="74" t="s">
        <v>41</v>
      </c>
      <c r="C555" s="105" t="s">
        <v>1013</v>
      </c>
      <c r="D555" s="96" t="s">
        <v>1014</v>
      </c>
      <c r="E555" s="97">
        <v>2023</v>
      </c>
      <c r="F555" s="98" t="s">
        <v>64</v>
      </c>
      <c r="G555" s="99" t="s">
        <v>159</v>
      </c>
      <c r="H555" s="100" t="s">
        <v>1563</v>
      </c>
      <c r="I555" s="101" t="s">
        <v>93</v>
      </c>
      <c r="J555" s="102" t="s">
        <v>166</v>
      </c>
      <c r="K555" s="104" t="s">
        <v>634</v>
      </c>
      <c r="L555" s="104" t="s">
        <v>634</v>
      </c>
      <c r="M555" s="104">
        <v>2315.0500000000002</v>
      </c>
      <c r="N555" s="104">
        <v>5306.78</v>
      </c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s="81" customFormat="1" x14ac:dyDescent="0.25">
      <c r="A556" s="74" t="s">
        <v>41</v>
      </c>
      <c r="B556" s="74" t="s">
        <v>41</v>
      </c>
      <c r="C556" s="105" t="s">
        <v>4037</v>
      </c>
      <c r="D556" s="96" t="s">
        <v>4038</v>
      </c>
      <c r="E556" s="97">
        <v>2023</v>
      </c>
      <c r="F556" s="98" t="s">
        <v>64</v>
      </c>
      <c r="G556" s="99" t="s">
        <v>159</v>
      </c>
      <c r="H556" s="100" t="s">
        <v>1564</v>
      </c>
      <c r="I556" s="101" t="s">
        <v>277</v>
      </c>
      <c r="J556" s="102" t="s">
        <v>114</v>
      </c>
      <c r="K556" s="104" t="s">
        <v>634</v>
      </c>
      <c r="L556" s="104" t="s">
        <v>634</v>
      </c>
      <c r="M556" s="104">
        <v>1410.2</v>
      </c>
      <c r="N556" s="104">
        <v>3458.29</v>
      </c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s="81" customFormat="1" x14ac:dyDescent="0.25">
      <c r="A557" s="74" t="s">
        <v>41</v>
      </c>
      <c r="B557" s="74" t="s">
        <v>41</v>
      </c>
      <c r="C557" s="105" t="s">
        <v>1096</v>
      </c>
      <c r="D557" s="96" t="s">
        <v>1097</v>
      </c>
      <c r="E557" s="97">
        <v>2023</v>
      </c>
      <c r="F557" s="98" t="s">
        <v>66</v>
      </c>
      <c r="G557" s="99" t="s">
        <v>186</v>
      </c>
      <c r="H557" s="100" t="s">
        <v>1565</v>
      </c>
      <c r="I557" s="101" t="s">
        <v>99</v>
      </c>
      <c r="J557" s="102" t="s">
        <v>816</v>
      </c>
      <c r="K557" s="104" t="s">
        <v>634</v>
      </c>
      <c r="L557" s="104" t="s">
        <v>634</v>
      </c>
      <c r="M557" s="104">
        <v>2199.12</v>
      </c>
      <c r="N557" s="104">
        <v>2415.1999999999998</v>
      </c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s="81" customFormat="1" x14ac:dyDescent="0.25">
      <c r="A558" s="74" t="s">
        <v>41</v>
      </c>
      <c r="B558" s="74" t="s">
        <v>41</v>
      </c>
      <c r="C558" s="105" t="s">
        <v>666</v>
      </c>
      <c r="D558" s="96" t="s">
        <v>9</v>
      </c>
      <c r="E558" s="97">
        <v>2020</v>
      </c>
      <c r="F558" s="98" t="s">
        <v>77</v>
      </c>
      <c r="G558" s="99" t="s">
        <v>403</v>
      </c>
      <c r="H558" s="100" t="s">
        <v>1566</v>
      </c>
      <c r="I558" s="101" t="s">
        <v>91</v>
      </c>
      <c r="J558" s="102" t="s">
        <v>667</v>
      </c>
      <c r="K558" s="104" t="s">
        <v>545</v>
      </c>
      <c r="L558" s="104" t="s">
        <v>545</v>
      </c>
      <c r="M558" s="104">
        <v>1302</v>
      </c>
      <c r="N558" s="104">
        <v>3510.95</v>
      </c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s="81" customFormat="1" x14ac:dyDescent="0.25">
      <c r="A559" s="74" t="s">
        <v>41</v>
      </c>
      <c r="B559" s="74" t="s">
        <v>41</v>
      </c>
      <c r="C559" s="105" t="s">
        <v>706</v>
      </c>
      <c r="D559" s="96" t="s">
        <v>568</v>
      </c>
      <c r="E559" s="97">
        <v>2022</v>
      </c>
      <c r="F559" s="98" t="s">
        <v>61</v>
      </c>
      <c r="G559" s="99" t="s">
        <v>102</v>
      </c>
      <c r="H559" s="100" t="s">
        <v>1567</v>
      </c>
      <c r="I559" s="101" t="s">
        <v>103</v>
      </c>
      <c r="J559" s="102" t="s">
        <v>798</v>
      </c>
      <c r="K559" s="104" t="s">
        <v>634</v>
      </c>
      <c r="L559" s="104" t="s">
        <v>634</v>
      </c>
      <c r="M559" s="104">
        <v>2064.84</v>
      </c>
      <c r="N559" s="104">
        <v>4306.2299999999996</v>
      </c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s="81" customFormat="1" x14ac:dyDescent="0.25">
      <c r="A560" s="74" t="s">
        <v>41</v>
      </c>
      <c r="B560" s="74" t="s">
        <v>41</v>
      </c>
      <c r="C560" s="105" t="s">
        <v>706</v>
      </c>
      <c r="D560" s="96" t="s">
        <v>568</v>
      </c>
      <c r="E560" s="97">
        <v>2022</v>
      </c>
      <c r="F560" s="98" t="s">
        <v>61</v>
      </c>
      <c r="G560" s="99" t="s">
        <v>102</v>
      </c>
      <c r="H560" s="100" t="s">
        <v>3932</v>
      </c>
      <c r="I560" s="101" t="s">
        <v>103</v>
      </c>
      <c r="J560" s="102" t="s">
        <v>851</v>
      </c>
      <c r="K560" s="104" t="s">
        <v>634</v>
      </c>
      <c r="L560" s="104" t="s">
        <v>634</v>
      </c>
      <c r="M560" s="104">
        <v>2064.84</v>
      </c>
      <c r="N560" s="104">
        <v>4306.2299999999996</v>
      </c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s="81" customFormat="1" x14ac:dyDescent="0.25">
      <c r="A561" s="74" t="s">
        <v>41</v>
      </c>
      <c r="B561" s="74" t="s">
        <v>41</v>
      </c>
      <c r="C561" s="105" t="s">
        <v>55</v>
      </c>
      <c r="D561" s="96" t="s">
        <v>6</v>
      </c>
      <c r="E561" s="97">
        <v>2018</v>
      </c>
      <c r="F561" s="98" t="s">
        <v>71</v>
      </c>
      <c r="G561" s="99" t="s">
        <v>264</v>
      </c>
      <c r="H561" s="100" t="s">
        <v>1568</v>
      </c>
      <c r="I561" s="101" t="s">
        <v>269</v>
      </c>
      <c r="J561" s="102" t="s">
        <v>686</v>
      </c>
      <c r="K561" s="104" t="s">
        <v>634</v>
      </c>
      <c r="L561" s="104" t="s">
        <v>634</v>
      </c>
      <c r="M561" s="104">
        <v>1727</v>
      </c>
      <c r="N561" s="104">
        <v>3479.61</v>
      </c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s="81" customFormat="1" x14ac:dyDescent="0.25">
      <c r="A562" s="74" t="s">
        <v>41</v>
      </c>
      <c r="B562" s="74" t="s">
        <v>41</v>
      </c>
      <c r="C562" s="105" t="s">
        <v>1105</v>
      </c>
      <c r="D562" s="96" t="s">
        <v>1106</v>
      </c>
      <c r="E562" s="97">
        <v>2022</v>
      </c>
      <c r="F562" s="98" t="s">
        <v>1107</v>
      </c>
      <c r="G562" s="99" t="s">
        <v>1108</v>
      </c>
      <c r="H562" s="100" t="s">
        <v>1569</v>
      </c>
      <c r="I562" s="101" t="s">
        <v>1110</v>
      </c>
      <c r="J562" s="102" t="s">
        <v>875</v>
      </c>
      <c r="K562" s="104" t="s">
        <v>634</v>
      </c>
      <c r="L562" s="104" t="s">
        <v>634</v>
      </c>
      <c r="M562" s="104">
        <v>2244.38</v>
      </c>
      <c r="N562" s="104">
        <v>4552.18</v>
      </c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s="81" customFormat="1" x14ac:dyDescent="0.25">
      <c r="A563" s="74" t="s">
        <v>41</v>
      </c>
      <c r="B563" s="74" t="s">
        <v>41</v>
      </c>
      <c r="C563" s="105" t="s">
        <v>980</v>
      </c>
      <c r="D563" s="96" t="s">
        <v>981</v>
      </c>
      <c r="E563" s="97">
        <v>2022</v>
      </c>
      <c r="F563" s="98" t="s">
        <v>982</v>
      </c>
      <c r="G563" s="99" t="s">
        <v>983</v>
      </c>
      <c r="H563" s="100" t="s">
        <v>1571</v>
      </c>
      <c r="I563" s="101" t="s">
        <v>108</v>
      </c>
      <c r="J563" s="102" t="s">
        <v>715</v>
      </c>
      <c r="K563" s="104" t="s">
        <v>545</v>
      </c>
      <c r="L563" s="104" t="s">
        <v>545</v>
      </c>
      <c r="M563" s="104">
        <v>1424.79</v>
      </c>
      <c r="N563" s="104">
        <v>5038.51</v>
      </c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s="81" customFormat="1" x14ac:dyDescent="0.25">
      <c r="A564" s="74" t="s">
        <v>41</v>
      </c>
      <c r="B564" s="74" t="s">
        <v>41</v>
      </c>
      <c r="C564" s="105" t="s">
        <v>706</v>
      </c>
      <c r="D564" s="96" t="s">
        <v>568</v>
      </c>
      <c r="E564" s="97">
        <v>2022</v>
      </c>
      <c r="F564" s="98" t="s">
        <v>61</v>
      </c>
      <c r="G564" s="99" t="s">
        <v>102</v>
      </c>
      <c r="H564" s="100" t="s">
        <v>1572</v>
      </c>
      <c r="I564" s="101" t="s">
        <v>311</v>
      </c>
      <c r="J564" s="102" t="s">
        <v>695</v>
      </c>
      <c r="K564" s="104" t="s">
        <v>545</v>
      </c>
      <c r="L564" s="104" t="s">
        <v>545</v>
      </c>
      <c r="M564" s="104">
        <v>1326.25</v>
      </c>
      <c r="N564" s="104">
        <v>2962.87</v>
      </c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s="81" customFormat="1" x14ac:dyDescent="0.25">
      <c r="A565" s="74" t="s">
        <v>41</v>
      </c>
      <c r="B565" s="74" t="s">
        <v>41</v>
      </c>
      <c r="C565" s="105" t="s">
        <v>3944</v>
      </c>
      <c r="D565" s="96" t="s">
        <v>3945</v>
      </c>
      <c r="E565" s="97">
        <v>2023</v>
      </c>
      <c r="F565" s="98" t="s">
        <v>676</v>
      </c>
      <c r="G565" s="99" t="s">
        <v>280</v>
      </c>
      <c r="H565" s="100" t="s">
        <v>1573</v>
      </c>
      <c r="I565" s="101" t="s">
        <v>281</v>
      </c>
      <c r="J565" s="102" t="s">
        <v>753</v>
      </c>
      <c r="K565" s="104" t="s">
        <v>634</v>
      </c>
      <c r="L565" s="104" t="s">
        <v>634</v>
      </c>
      <c r="M565" s="104">
        <v>1360.07</v>
      </c>
      <c r="N565" s="104">
        <v>3166.66</v>
      </c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s="81" customFormat="1" x14ac:dyDescent="0.25">
      <c r="A566" s="74" t="s">
        <v>41</v>
      </c>
      <c r="B566" s="74" t="s">
        <v>41</v>
      </c>
      <c r="C566" s="105" t="s">
        <v>668</v>
      </c>
      <c r="D566" s="96" t="s">
        <v>10</v>
      </c>
      <c r="E566" s="97">
        <v>2019</v>
      </c>
      <c r="F566" s="98" t="s">
        <v>76</v>
      </c>
      <c r="G566" s="99" t="s">
        <v>328</v>
      </c>
      <c r="H566" s="100" t="s">
        <v>1574</v>
      </c>
      <c r="I566" s="101" t="s">
        <v>179</v>
      </c>
      <c r="J566" s="102" t="s">
        <v>816</v>
      </c>
      <c r="K566" s="104" t="s">
        <v>547</v>
      </c>
      <c r="L566" s="104" t="s">
        <v>547</v>
      </c>
      <c r="M566" s="104">
        <v>1122.2</v>
      </c>
      <c r="N566" s="104">
        <v>3112.55</v>
      </c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s="81" customFormat="1" x14ac:dyDescent="0.25">
      <c r="A567" s="74" t="s">
        <v>41</v>
      </c>
      <c r="B567" s="74" t="s">
        <v>41</v>
      </c>
      <c r="C567" s="105" t="s">
        <v>3944</v>
      </c>
      <c r="D567" s="96" t="s">
        <v>3945</v>
      </c>
      <c r="E567" s="97">
        <v>2023</v>
      </c>
      <c r="F567" s="98" t="s">
        <v>676</v>
      </c>
      <c r="G567" s="99" t="s">
        <v>280</v>
      </c>
      <c r="H567" s="100" t="s">
        <v>1575</v>
      </c>
      <c r="I567" s="101" t="s">
        <v>281</v>
      </c>
      <c r="J567" s="102" t="s">
        <v>753</v>
      </c>
      <c r="K567" s="104" t="s">
        <v>634</v>
      </c>
      <c r="L567" s="104" t="s">
        <v>634</v>
      </c>
      <c r="M567" s="104">
        <v>1360.07</v>
      </c>
      <c r="N567" s="104">
        <v>3166.66</v>
      </c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s="81" customFormat="1" x14ac:dyDescent="0.25">
      <c r="A568" s="74" t="s">
        <v>41</v>
      </c>
      <c r="B568" s="74" t="s">
        <v>41</v>
      </c>
      <c r="C568" s="105" t="s">
        <v>42</v>
      </c>
      <c r="D568" s="96" t="s">
        <v>3969</v>
      </c>
      <c r="E568" s="97">
        <v>2020</v>
      </c>
      <c r="F568" s="98" t="s">
        <v>59</v>
      </c>
      <c r="G568" s="99" t="s">
        <v>82</v>
      </c>
      <c r="H568" s="100" t="s">
        <v>3895</v>
      </c>
      <c r="I568" s="101" t="s">
        <v>83</v>
      </c>
      <c r="J568" s="102" t="s">
        <v>665</v>
      </c>
      <c r="K568" s="104" t="s">
        <v>634</v>
      </c>
      <c r="L568" s="104" t="s">
        <v>634</v>
      </c>
      <c r="M568" s="104">
        <v>1298</v>
      </c>
      <c r="N568" s="104">
        <v>2245.6999999999998</v>
      </c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s="81" customFormat="1" x14ac:dyDescent="0.25">
      <c r="A569" s="74" t="s">
        <v>41</v>
      </c>
      <c r="B569" s="74" t="s">
        <v>41</v>
      </c>
      <c r="C569" s="105" t="s">
        <v>1576</v>
      </c>
      <c r="D569" s="96" t="s">
        <v>1577</v>
      </c>
      <c r="E569" s="97">
        <v>2021</v>
      </c>
      <c r="F569" s="98" t="s">
        <v>1578</v>
      </c>
      <c r="G569" s="99" t="s">
        <v>1579</v>
      </c>
      <c r="H569" s="100" t="s">
        <v>1580</v>
      </c>
      <c r="I569" s="101" t="s">
        <v>179</v>
      </c>
      <c r="J569" s="102" t="s">
        <v>1581</v>
      </c>
      <c r="K569" s="104" t="s">
        <v>545</v>
      </c>
      <c r="L569" s="104" t="s">
        <v>545</v>
      </c>
      <c r="M569" s="104">
        <v>1302</v>
      </c>
      <c r="N569" s="104">
        <v>2442.8200000000002</v>
      </c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s="81" customFormat="1" x14ac:dyDescent="0.25">
      <c r="A570" s="74" t="s">
        <v>41</v>
      </c>
      <c r="B570" s="74" t="s">
        <v>41</v>
      </c>
      <c r="C570" s="105" t="s">
        <v>3944</v>
      </c>
      <c r="D570" s="96" t="s">
        <v>3945</v>
      </c>
      <c r="E570" s="97">
        <v>2023</v>
      </c>
      <c r="F570" s="98" t="s">
        <v>676</v>
      </c>
      <c r="G570" s="99" t="s">
        <v>280</v>
      </c>
      <c r="H570" s="100" t="s">
        <v>1582</v>
      </c>
      <c r="I570" s="101" t="s">
        <v>281</v>
      </c>
      <c r="J570" s="102" t="s">
        <v>733</v>
      </c>
      <c r="K570" s="104" t="s">
        <v>634</v>
      </c>
      <c r="L570" s="104" t="s">
        <v>634</v>
      </c>
      <c r="M570" s="104">
        <v>1360.07</v>
      </c>
      <c r="N570" s="104">
        <v>3166.66</v>
      </c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s="81" customFormat="1" x14ac:dyDescent="0.25">
      <c r="A571" s="74" t="s">
        <v>41</v>
      </c>
      <c r="B571" s="74" t="s">
        <v>41</v>
      </c>
      <c r="C571" s="105" t="s">
        <v>51</v>
      </c>
      <c r="D571" s="96" t="s">
        <v>1</v>
      </c>
      <c r="E571" s="97">
        <v>2020</v>
      </c>
      <c r="F571" s="98" t="s">
        <v>67</v>
      </c>
      <c r="G571" s="99" t="s">
        <v>193</v>
      </c>
      <c r="H571" s="100" t="s">
        <v>1583</v>
      </c>
      <c r="I571" s="101" t="s">
        <v>194</v>
      </c>
      <c r="J571" s="102" t="s">
        <v>616</v>
      </c>
      <c r="K571" s="104" t="s">
        <v>545</v>
      </c>
      <c r="L571" s="104" t="s">
        <v>545</v>
      </c>
      <c r="M571" s="104">
        <v>1434.67</v>
      </c>
      <c r="N571" s="104">
        <v>5022.6400000000003</v>
      </c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s="81" customFormat="1" x14ac:dyDescent="0.25">
      <c r="A572" s="74" t="s">
        <v>41</v>
      </c>
      <c r="B572" s="74" t="s">
        <v>41</v>
      </c>
      <c r="C572" s="105" t="s">
        <v>51</v>
      </c>
      <c r="D572" s="96" t="s">
        <v>1</v>
      </c>
      <c r="E572" s="97">
        <v>2020</v>
      </c>
      <c r="F572" s="98" t="s">
        <v>67</v>
      </c>
      <c r="G572" s="99" t="s">
        <v>193</v>
      </c>
      <c r="H572" s="100" t="s">
        <v>1584</v>
      </c>
      <c r="I572" s="101" t="s">
        <v>194</v>
      </c>
      <c r="J572" s="102" t="s">
        <v>695</v>
      </c>
      <c r="K572" s="104" t="s">
        <v>545</v>
      </c>
      <c r="L572" s="104" t="s">
        <v>545</v>
      </c>
      <c r="M572" s="104">
        <v>1434.67</v>
      </c>
      <c r="N572" s="104">
        <v>5022.6400000000003</v>
      </c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s="81" customFormat="1" x14ac:dyDescent="0.25">
      <c r="A573" s="74" t="s">
        <v>41</v>
      </c>
      <c r="B573" s="74" t="s">
        <v>41</v>
      </c>
      <c r="C573" s="105" t="s">
        <v>781</v>
      </c>
      <c r="D573" s="96" t="s">
        <v>32</v>
      </c>
      <c r="E573" s="97">
        <v>2018</v>
      </c>
      <c r="F573" s="98" t="s">
        <v>60</v>
      </c>
      <c r="G573" s="99" t="s">
        <v>90</v>
      </c>
      <c r="H573" s="100" t="s">
        <v>1585</v>
      </c>
      <c r="I573" s="101" t="s">
        <v>97</v>
      </c>
      <c r="J573" s="102" t="s">
        <v>695</v>
      </c>
      <c r="K573" s="104" t="s">
        <v>634</v>
      </c>
      <c r="L573" s="104" t="s">
        <v>634</v>
      </c>
      <c r="M573" s="104">
        <v>4681.4799999999996</v>
      </c>
      <c r="N573" s="104">
        <v>9207.34</v>
      </c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s="81" customFormat="1" x14ac:dyDescent="0.25">
      <c r="A574" s="74" t="s">
        <v>41</v>
      </c>
      <c r="B574" s="74" t="s">
        <v>41</v>
      </c>
      <c r="C574" s="105" t="s">
        <v>659</v>
      </c>
      <c r="D574" s="96" t="s">
        <v>4</v>
      </c>
      <c r="E574" s="97">
        <v>2020</v>
      </c>
      <c r="F574" s="98" t="s">
        <v>66</v>
      </c>
      <c r="G574" s="99" t="s">
        <v>186</v>
      </c>
      <c r="H574" s="100" t="s">
        <v>1586</v>
      </c>
      <c r="I574" s="101" t="s">
        <v>179</v>
      </c>
      <c r="J574" s="102" t="s">
        <v>437</v>
      </c>
      <c r="K574" s="104" t="s">
        <v>545</v>
      </c>
      <c r="L574" s="104" t="s">
        <v>545</v>
      </c>
      <c r="M574" s="104">
        <v>1445.71</v>
      </c>
      <c r="N574" s="104">
        <v>3525.97</v>
      </c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s="81" customFormat="1" x14ac:dyDescent="0.25">
      <c r="A575" s="74" t="s">
        <v>41</v>
      </c>
      <c r="B575" s="74" t="s">
        <v>41</v>
      </c>
      <c r="C575" s="105" t="s">
        <v>922</v>
      </c>
      <c r="D575" s="96" t="s">
        <v>923</v>
      </c>
      <c r="E575" s="97">
        <v>2023</v>
      </c>
      <c r="F575" s="98" t="s">
        <v>61</v>
      </c>
      <c r="G575" s="99" t="s">
        <v>102</v>
      </c>
      <c r="H575" s="100" t="s">
        <v>1587</v>
      </c>
      <c r="I575" s="101" t="s">
        <v>99</v>
      </c>
      <c r="J575" s="102" t="s">
        <v>787</v>
      </c>
      <c r="K575" s="104" t="s">
        <v>634</v>
      </c>
      <c r="L575" s="104" t="s">
        <v>634</v>
      </c>
      <c r="M575" s="104">
        <v>2763.62</v>
      </c>
      <c r="N575" s="104">
        <v>5035.1899999999996</v>
      </c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s="81" customFormat="1" x14ac:dyDescent="0.25">
      <c r="A576" s="74" t="s">
        <v>41</v>
      </c>
      <c r="B576" s="74" t="s">
        <v>41</v>
      </c>
      <c r="C576" s="105" t="s">
        <v>656</v>
      </c>
      <c r="D576" s="96" t="s">
        <v>657</v>
      </c>
      <c r="E576" s="97">
        <v>2023</v>
      </c>
      <c r="F576" s="98" t="s">
        <v>61</v>
      </c>
      <c r="G576" s="99" t="s">
        <v>102</v>
      </c>
      <c r="H576" s="100" t="s">
        <v>1588</v>
      </c>
      <c r="I576" s="101" t="s">
        <v>99</v>
      </c>
      <c r="J576" s="102" t="s">
        <v>699</v>
      </c>
      <c r="K576" s="104" t="s">
        <v>634</v>
      </c>
      <c r="L576" s="104" t="s">
        <v>634</v>
      </c>
      <c r="M576" s="104">
        <v>2026.8</v>
      </c>
      <c r="N576" s="104">
        <v>4395.59</v>
      </c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s="81" customFormat="1" x14ac:dyDescent="0.25">
      <c r="A577" s="74" t="s">
        <v>41</v>
      </c>
      <c r="B577" s="74" t="s">
        <v>41</v>
      </c>
      <c r="C577" s="105" t="s">
        <v>55</v>
      </c>
      <c r="D577" s="96" t="s">
        <v>6</v>
      </c>
      <c r="E577" s="97">
        <v>2018</v>
      </c>
      <c r="F577" s="98" t="s">
        <v>71</v>
      </c>
      <c r="G577" s="99" t="s">
        <v>264</v>
      </c>
      <c r="H577" s="100" t="s">
        <v>1589</v>
      </c>
      <c r="I577" s="101" t="s">
        <v>99</v>
      </c>
      <c r="J577" s="102" t="s">
        <v>686</v>
      </c>
      <c r="K577" s="104" t="s">
        <v>634</v>
      </c>
      <c r="L577" s="104" t="s">
        <v>634</v>
      </c>
      <c r="M577" s="104">
        <v>1727</v>
      </c>
      <c r="N577" s="104">
        <v>3452.47</v>
      </c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s="81" customFormat="1" x14ac:dyDescent="0.25">
      <c r="A578" s="74" t="s">
        <v>41</v>
      </c>
      <c r="B578" s="74" t="s">
        <v>41</v>
      </c>
      <c r="C578" s="105" t="s">
        <v>3944</v>
      </c>
      <c r="D578" s="96" t="s">
        <v>3945</v>
      </c>
      <c r="E578" s="97">
        <v>2023</v>
      </c>
      <c r="F578" s="98" t="s">
        <v>676</v>
      </c>
      <c r="G578" s="99" t="s">
        <v>280</v>
      </c>
      <c r="H578" s="100" t="s">
        <v>1590</v>
      </c>
      <c r="I578" s="101" t="s">
        <v>281</v>
      </c>
      <c r="J578" s="102" t="s">
        <v>685</v>
      </c>
      <c r="K578" s="104" t="s">
        <v>634</v>
      </c>
      <c r="L578" s="104" t="s">
        <v>634</v>
      </c>
      <c r="M578" s="104">
        <v>1360.07</v>
      </c>
      <c r="N578" s="104">
        <v>3166.66</v>
      </c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s="81" customFormat="1" x14ac:dyDescent="0.25">
      <c r="A579" s="74" t="s">
        <v>41</v>
      </c>
      <c r="B579" s="74" t="s">
        <v>41</v>
      </c>
      <c r="C579" s="105" t="s">
        <v>666</v>
      </c>
      <c r="D579" s="96" t="s">
        <v>9</v>
      </c>
      <c r="E579" s="97">
        <v>2020</v>
      </c>
      <c r="F579" s="98" t="s">
        <v>77</v>
      </c>
      <c r="G579" s="99" t="s">
        <v>403</v>
      </c>
      <c r="H579" s="100" t="s">
        <v>1591</v>
      </c>
      <c r="I579" s="101" t="s">
        <v>86</v>
      </c>
      <c r="J579" s="102" t="s">
        <v>667</v>
      </c>
      <c r="K579" s="104" t="s">
        <v>545</v>
      </c>
      <c r="L579" s="104" t="s">
        <v>545</v>
      </c>
      <c r="M579" s="104">
        <v>2477.4</v>
      </c>
      <c r="N579" s="104">
        <v>5476.86</v>
      </c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s="81" customFormat="1" x14ac:dyDescent="0.25">
      <c r="A580" s="74" t="s">
        <v>41</v>
      </c>
      <c r="B580" s="74" t="s">
        <v>41</v>
      </c>
      <c r="C580" s="105" t="s">
        <v>659</v>
      </c>
      <c r="D580" s="96" t="s">
        <v>4</v>
      </c>
      <c r="E580" s="97">
        <v>2020</v>
      </c>
      <c r="F580" s="98" t="s">
        <v>66</v>
      </c>
      <c r="G580" s="99" t="s">
        <v>186</v>
      </c>
      <c r="H580" s="100" t="s">
        <v>1592</v>
      </c>
      <c r="I580" s="101" t="s">
        <v>179</v>
      </c>
      <c r="J580" s="102" t="s">
        <v>694</v>
      </c>
      <c r="K580" s="104" t="s">
        <v>545</v>
      </c>
      <c r="L580" s="104" t="s">
        <v>545</v>
      </c>
      <c r="M580" s="104">
        <v>1726.79</v>
      </c>
      <c r="N580" s="104">
        <v>4094.91</v>
      </c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s="81" customFormat="1" x14ac:dyDescent="0.25">
      <c r="A581" s="74" t="s">
        <v>41</v>
      </c>
      <c r="B581" s="74" t="s">
        <v>41</v>
      </c>
      <c r="C581" s="105" t="s">
        <v>922</v>
      </c>
      <c r="D581" s="96" t="s">
        <v>923</v>
      </c>
      <c r="E581" s="97">
        <v>2023</v>
      </c>
      <c r="F581" s="98" t="s">
        <v>61</v>
      </c>
      <c r="G581" s="99" t="s">
        <v>102</v>
      </c>
      <c r="H581" s="100" t="s">
        <v>1593</v>
      </c>
      <c r="I581" s="101" t="s">
        <v>3946</v>
      </c>
      <c r="J581" s="102" t="s">
        <v>825</v>
      </c>
      <c r="K581" s="104" t="s">
        <v>634</v>
      </c>
      <c r="L581" s="104" t="s">
        <v>634</v>
      </c>
      <c r="M581" s="104">
        <v>2167.73</v>
      </c>
      <c r="N581" s="104">
        <v>5267.61</v>
      </c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s="81" customFormat="1" x14ac:dyDescent="0.25">
      <c r="A582" s="74" t="s">
        <v>41</v>
      </c>
      <c r="B582" s="74" t="s">
        <v>41</v>
      </c>
      <c r="C582" s="105" t="s">
        <v>51</v>
      </c>
      <c r="D582" s="96" t="s">
        <v>1</v>
      </c>
      <c r="E582" s="97">
        <v>2020</v>
      </c>
      <c r="F582" s="98" t="s">
        <v>67</v>
      </c>
      <c r="G582" s="99" t="s">
        <v>193</v>
      </c>
      <c r="H582" s="100" t="s">
        <v>1594</v>
      </c>
      <c r="I582" s="101" t="s">
        <v>194</v>
      </c>
      <c r="J582" s="102" t="s">
        <v>231</v>
      </c>
      <c r="K582" s="104" t="s">
        <v>545</v>
      </c>
      <c r="L582" s="104" t="s">
        <v>545</v>
      </c>
      <c r="M582" s="104">
        <v>1434.67</v>
      </c>
      <c r="N582" s="104">
        <v>5022.6400000000003</v>
      </c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s="81" customFormat="1" x14ac:dyDescent="0.25">
      <c r="A583" s="74" t="s">
        <v>41</v>
      </c>
      <c r="B583" s="74" t="s">
        <v>41</v>
      </c>
      <c r="C583" s="105" t="s">
        <v>48</v>
      </c>
      <c r="D583" s="96" t="s">
        <v>11</v>
      </c>
      <c r="E583" s="97">
        <v>2018</v>
      </c>
      <c r="F583" s="98" t="s">
        <v>59</v>
      </c>
      <c r="G583" s="99" t="s">
        <v>82</v>
      </c>
      <c r="H583" s="100" t="s">
        <v>1595</v>
      </c>
      <c r="I583" s="101" t="s">
        <v>271</v>
      </c>
      <c r="J583" s="102" t="s">
        <v>667</v>
      </c>
      <c r="K583" s="104" t="s">
        <v>634</v>
      </c>
      <c r="L583" s="104" t="s">
        <v>634</v>
      </c>
      <c r="M583" s="104">
        <v>2245.1</v>
      </c>
      <c r="N583" s="104">
        <v>4326.8999999999996</v>
      </c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s="81" customFormat="1" x14ac:dyDescent="0.25">
      <c r="A584" s="74" t="s">
        <v>41</v>
      </c>
      <c r="B584" s="74" t="s">
        <v>41</v>
      </c>
      <c r="C584" s="105" t="s">
        <v>691</v>
      </c>
      <c r="D584" s="96" t="s">
        <v>21</v>
      </c>
      <c r="E584" s="97">
        <v>2019</v>
      </c>
      <c r="F584" s="98" t="s">
        <v>75</v>
      </c>
      <c r="G584" s="99" t="s">
        <v>312</v>
      </c>
      <c r="H584" s="100" t="s">
        <v>1596</v>
      </c>
      <c r="I584" s="101" t="s">
        <v>313</v>
      </c>
      <c r="J584" s="102" t="s">
        <v>695</v>
      </c>
      <c r="K584" s="104" t="s">
        <v>634</v>
      </c>
      <c r="L584" s="104" t="s">
        <v>634</v>
      </c>
      <c r="M584" s="104">
        <v>1236.43</v>
      </c>
      <c r="N584" s="104">
        <v>3029.39</v>
      </c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s="81" customFormat="1" x14ac:dyDescent="0.25">
      <c r="A585" s="74" t="s">
        <v>41</v>
      </c>
      <c r="B585" s="74" t="s">
        <v>41</v>
      </c>
      <c r="C585" s="105" t="s">
        <v>51</v>
      </c>
      <c r="D585" s="96" t="s">
        <v>1</v>
      </c>
      <c r="E585" s="97">
        <v>2020</v>
      </c>
      <c r="F585" s="98" t="s">
        <v>67</v>
      </c>
      <c r="G585" s="99" t="s">
        <v>193</v>
      </c>
      <c r="H585" s="100" t="s">
        <v>1597</v>
      </c>
      <c r="I585" s="101" t="s">
        <v>194</v>
      </c>
      <c r="J585" s="102" t="s">
        <v>223</v>
      </c>
      <c r="K585" s="104" t="s">
        <v>545</v>
      </c>
      <c r="L585" s="104" t="s">
        <v>545</v>
      </c>
      <c r="M585" s="104">
        <v>1434.67</v>
      </c>
      <c r="N585" s="104">
        <v>5022.6400000000003</v>
      </c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s="81" customFormat="1" x14ac:dyDescent="0.25">
      <c r="A586" s="74" t="s">
        <v>41</v>
      </c>
      <c r="B586" s="74" t="s">
        <v>41</v>
      </c>
      <c r="C586" s="105" t="s">
        <v>659</v>
      </c>
      <c r="D586" s="96" t="s">
        <v>4</v>
      </c>
      <c r="E586" s="97">
        <v>2020</v>
      </c>
      <c r="F586" s="98" t="s">
        <v>66</v>
      </c>
      <c r="G586" s="99" t="s">
        <v>186</v>
      </c>
      <c r="H586" s="100" t="s">
        <v>1598</v>
      </c>
      <c r="I586" s="101" t="s">
        <v>179</v>
      </c>
      <c r="J586" s="102" t="s">
        <v>452</v>
      </c>
      <c r="K586" s="104" t="s">
        <v>545</v>
      </c>
      <c r="L586" s="104" t="s">
        <v>545</v>
      </c>
      <c r="M586" s="104">
        <v>2019.94</v>
      </c>
      <c r="N586" s="104">
        <v>4736.75</v>
      </c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s="81" customFormat="1" x14ac:dyDescent="0.25">
      <c r="A587" s="74" t="s">
        <v>41</v>
      </c>
      <c r="B587" s="74" t="s">
        <v>41</v>
      </c>
      <c r="C587" s="105" t="s">
        <v>943</v>
      </c>
      <c r="D587" s="96" t="s">
        <v>944</v>
      </c>
      <c r="E587" s="97">
        <v>2023</v>
      </c>
      <c r="F587" s="98" t="s">
        <v>66</v>
      </c>
      <c r="G587" s="99" t="s">
        <v>186</v>
      </c>
      <c r="H587" s="100" t="s">
        <v>1599</v>
      </c>
      <c r="I587" s="101" t="s">
        <v>100</v>
      </c>
      <c r="J587" s="102" t="s">
        <v>1600</v>
      </c>
      <c r="K587" s="104" t="s">
        <v>634</v>
      </c>
      <c r="L587" s="104" t="s">
        <v>634</v>
      </c>
      <c r="M587" s="104">
        <v>1735.89</v>
      </c>
      <c r="N587" s="104">
        <v>1945.6</v>
      </c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s="81" customFormat="1" x14ac:dyDescent="0.25">
      <c r="A588" s="74" t="s">
        <v>41</v>
      </c>
      <c r="B588" s="74" t="s">
        <v>41</v>
      </c>
      <c r="C588" s="105" t="s">
        <v>980</v>
      </c>
      <c r="D588" s="96" t="s">
        <v>981</v>
      </c>
      <c r="E588" s="97">
        <v>2022</v>
      </c>
      <c r="F588" s="98" t="s">
        <v>982</v>
      </c>
      <c r="G588" s="99" t="s">
        <v>983</v>
      </c>
      <c r="H588" s="100" t="s">
        <v>1602</v>
      </c>
      <c r="I588" s="101" t="s">
        <v>108</v>
      </c>
      <c r="J588" s="102" t="s">
        <v>114</v>
      </c>
      <c r="K588" s="104" t="s">
        <v>545</v>
      </c>
      <c r="L588" s="104" t="s">
        <v>545</v>
      </c>
      <c r="M588" s="104">
        <v>1424.79</v>
      </c>
      <c r="N588" s="104">
        <v>5038.51</v>
      </c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s="81" customFormat="1" x14ac:dyDescent="0.25">
      <c r="A589" s="74" t="s">
        <v>41</v>
      </c>
      <c r="B589" s="74" t="s">
        <v>41</v>
      </c>
      <c r="C589" s="105" t="s">
        <v>50</v>
      </c>
      <c r="D589" s="96" t="s">
        <v>14</v>
      </c>
      <c r="E589" s="97">
        <v>2019</v>
      </c>
      <c r="F589" s="98" t="s">
        <v>66</v>
      </c>
      <c r="G589" s="99" t="s">
        <v>186</v>
      </c>
      <c r="H589" s="100" t="s">
        <v>1603</v>
      </c>
      <c r="I589" s="101" t="s">
        <v>86</v>
      </c>
      <c r="J589" s="102" t="s">
        <v>758</v>
      </c>
      <c r="K589" s="104" t="s">
        <v>634</v>
      </c>
      <c r="L589" s="104" t="s">
        <v>634</v>
      </c>
      <c r="M589" s="104">
        <v>2475.15</v>
      </c>
      <c r="N589" s="104">
        <v>2830</v>
      </c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s="81" customFormat="1" x14ac:dyDescent="0.25">
      <c r="A590" s="74" t="s">
        <v>41</v>
      </c>
      <c r="B590" s="74" t="s">
        <v>41</v>
      </c>
      <c r="C590" s="105" t="s">
        <v>51</v>
      </c>
      <c r="D590" s="96" t="s">
        <v>1</v>
      </c>
      <c r="E590" s="97">
        <v>2020</v>
      </c>
      <c r="F590" s="98" t="s">
        <v>67</v>
      </c>
      <c r="G590" s="99" t="s">
        <v>193</v>
      </c>
      <c r="H590" s="100" t="s">
        <v>1604</v>
      </c>
      <c r="I590" s="101" t="s">
        <v>194</v>
      </c>
      <c r="J590" s="102" t="s">
        <v>818</v>
      </c>
      <c r="K590" s="104" t="s">
        <v>545</v>
      </c>
      <c r="L590" s="104" t="s">
        <v>545</v>
      </c>
      <c r="M590" s="104">
        <v>1434.67</v>
      </c>
      <c r="N590" s="104">
        <v>5022.6400000000003</v>
      </c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s="81" customFormat="1" x14ac:dyDescent="0.25">
      <c r="A591" s="74" t="s">
        <v>41</v>
      </c>
      <c r="B591" s="74" t="s">
        <v>41</v>
      </c>
      <c r="C591" s="105" t="s">
        <v>922</v>
      </c>
      <c r="D591" s="96" t="s">
        <v>923</v>
      </c>
      <c r="E591" s="97">
        <v>2023</v>
      </c>
      <c r="F591" s="98" t="s">
        <v>61</v>
      </c>
      <c r="G591" s="99" t="s">
        <v>102</v>
      </c>
      <c r="H591" s="100" t="s">
        <v>1605</v>
      </c>
      <c r="I591" s="101" t="s">
        <v>173</v>
      </c>
      <c r="J591" s="102" t="s">
        <v>664</v>
      </c>
      <c r="K591" s="104" t="s">
        <v>634</v>
      </c>
      <c r="L591" s="104" t="s">
        <v>634</v>
      </c>
      <c r="M591" s="104">
        <v>1422.19</v>
      </c>
      <c r="N591" s="104">
        <v>2577.85</v>
      </c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s="81" customFormat="1" x14ac:dyDescent="0.25">
      <c r="A592" s="74" t="s">
        <v>41</v>
      </c>
      <c r="B592" s="74" t="s">
        <v>41</v>
      </c>
      <c r="C592" s="105" t="s">
        <v>691</v>
      </c>
      <c r="D592" s="96" t="s">
        <v>21</v>
      </c>
      <c r="E592" s="97">
        <v>2019</v>
      </c>
      <c r="F592" s="98" t="s">
        <v>75</v>
      </c>
      <c r="G592" s="99" t="s">
        <v>312</v>
      </c>
      <c r="H592" s="100" t="s">
        <v>1606</v>
      </c>
      <c r="I592" s="101" t="s">
        <v>313</v>
      </c>
      <c r="J592" s="102" t="s">
        <v>695</v>
      </c>
      <c r="K592" s="104" t="s">
        <v>634</v>
      </c>
      <c r="L592" s="104" t="s">
        <v>634</v>
      </c>
      <c r="M592" s="104">
        <v>1236.43</v>
      </c>
      <c r="N592" s="104">
        <v>3029.39</v>
      </c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s="81" customFormat="1" x14ac:dyDescent="0.25">
      <c r="A593" s="74" t="s">
        <v>41</v>
      </c>
      <c r="B593" s="74" t="s">
        <v>41</v>
      </c>
      <c r="C593" s="105" t="s">
        <v>922</v>
      </c>
      <c r="D593" s="96" t="s">
        <v>923</v>
      </c>
      <c r="E593" s="97">
        <v>2023</v>
      </c>
      <c r="F593" s="98" t="s">
        <v>61</v>
      </c>
      <c r="G593" s="99" t="s">
        <v>102</v>
      </c>
      <c r="H593" s="100" t="s">
        <v>1608</v>
      </c>
      <c r="I593" s="101" t="s">
        <v>99</v>
      </c>
      <c r="J593" s="102" t="s">
        <v>807</v>
      </c>
      <c r="K593" s="104" t="s">
        <v>545</v>
      </c>
      <c r="L593" s="104" t="s">
        <v>545</v>
      </c>
      <c r="M593" s="104">
        <v>1122.2</v>
      </c>
      <c r="N593" s="104">
        <v>3112.55</v>
      </c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s="81" customFormat="1" x14ac:dyDescent="0.25">
      <c r="A594" s="74" t="s">
        <v>41</v>
      </c>
      <c r="B594" s="74" t="s">
        <v>41</v>
      </c>
      <c r="C594" s="105" t="s">
        <v>929</v>
      </c>
      <c r="D594" s="96" t="s">
        <v>930</v>
      </c>
      <c r="E594" s="97">
        <v>2018</v>
      </c>
      <c r="F594" s="98" t="s">
        <v>61</v>
      </c>
      <c r="G594" s="99" t="s">
        <v>102</v>
      </c>
      <c r="H594" s="100" t="s">
        <v>1609</v>
      </c>
      <c r="I594" s="101" t="s">
        <v>179</v>
      </c>
      <c r="J594" s="102" t="s">
        <v>1610</v>
      </c>
      <c r="K594" s="104" t="s">
        <v>545</v>
      </c>
      <c r="L594" s="104" t="s">
        <v>545</v>
      </c>
      <c r="M594" s="104">
        <v>1302</v>
      </c>
      <c r="N594" s="104">
        <v>2442.8200000000002</v>
      </c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s="81" customFormat="1" x14ac:dyDescent="0.25">
      <c r="A595" s="74" t="s">
        <v>41</v>
      </c>
      <c r="B595" s="74" t="s">
        <v>41</v>
      </c>
      <c r="C595" s="105" t="s">
        <v>659</v>
      </c>
      <c r="D595" s="96" t="s">
        <v>4</v>
      </c>
      <c r="E595" s="97">
        <v>2020</v>
      </c>
      <c r="F595" s="98" t="s">
        <v>66</v>
      </c>
      <c r="G595" s="99" t="s">
        <v>186</v>
      </c>
      <c r="H595" s="100" t="s">
        <v>1611</v>
      </c>
      <c r="I595" s="101" t="s">
        <v>179</v>
      </c>
      <c r="J595" s="102" t="s">
        <v>453</v>
      </c>
      <c r="K595" s="104" t="s">
        <v>545</v>
      </c>
      <c r="L595" s="104" t="s">
        <v>545</v>
      </c>
      <c r="M595" s="104">
        <v>2019.94</v>
      </c>
      <c r="N595" s="104">
        <v>4736.75</v>
      </c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s="81" customFormat="1" x14ac:dyDescent="0.25">
      <c r="A596" s="74" t="s">
        <v>41</v>
      </c>
      <c r="B596" s="74" t="s">
        <v>41</v>
      </c>
      <c r="C596" s="105" t="s">
        <v>48</v>
      </c>
      <c r="D596" s="96" t="s">
        <v>11</v>
      </c>
      <c r="E596" s="97">
        <v>2018</v>
      </c>
      <c r="F596" s="98" t="s">
        <v>59</v>
      </c>
      <c r="G596" s="99" t="s">
        <v>82</v>
      </c>
      <c r="H596" s="100" t="s">
        <v>1612</v>
      </c>
      <c r="I596" s="101" t="s">
        <v>99</v>
      </c>
      <c r="J596" s="102" t="s">
        <v>667</v>
      </c>
      <c r="K596" s="104" t="s">
        <v>634</v>
      </c>
      <c r="L596" s="104" t="s">
        <v>634</v>
      </c>
      <c r="M596" s="104">
        <v>2260.5700000000002</v>
      </c>
      <c r="N596" s="104">
        <v>4121.09</v>
      </c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s="81" customFormat="1" x14ac:dyDescent="0.25">
      <c r="A597" s="74" t="s">
        <v>41</v>
      </c>
      <c r="B597" s="74" t="s">
        <v>41</v>
      </c>
      <c r="C597" s="105" t="s">
        <v>668</v>
      </c>
      <c r="D597" s="96" t="s">
        <v>10</v>
      </c>
      <c r="E597" s="97">
        <v>2019</v>
      </c>
      <c r="F597" s="98" t="s">
        <v>76</v>
      </c>
      <c r="G597" s="99" t="s">
        <v>328</v>
      </c>
      <c r="H597" s="100" t="s">
        <v>1613</v>
      </c>
      <c r="I597" s="101" t="s">
        <v>179</v>
      </c>
      <c r="J597" s="102" t="s">
        <v>365</v>
      </c>
      <c r="K597" s="104" t="s">
        <v>545</v>
      </c>
      <c r="L597" s="104" t="s">
        <v>545</v>
      </c>
      <c r="M597" s="104">
        <v>1122.2</v>
      </c>
      <c r="N597" s="104">
        <v>3112.55</v>
      </c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s="81" customFormat="1" x14ac:dyDescent="0.25">
      <c r="A598" s="74" t="s">
        <v>41</v>
      </c>
      <c r="B598" s="74" t="s">
        <v>41</v>
      </c>
      <c r="C598" s="105" t="s">
        <v>668</v>
      </c>
      <c r="D598" s="96" t="s">
        <v>10</v>
      </c>
      <c r="E598" s="97">
        <v>2019</v>
      </c>
      <c r="F598" s="98" t="s">
        <v>76</v>
      </c>
      <c r="G598" s="99" t="s">
        <v>328</v>
      </c>
      <c r="H598" s="100" t="s">
        <v>1614</v>
      </c>
      <c r="I598" s="101" t="s">
        <v>179</v>
      </c>
      <c r="J598" s="102" t="s">
        <v>627</v>
      </c>
      <c r="K598" s="104" t="s">
        <v>545</v>
      </c>
      <c r="L598" s="104" t="s">
        <v>545</v>
      </c>
      <c r="M598" s="104">
        <v>1122.2</v>
      </c>
      <c r="N598" s="104">
        <v>3112.55</v>
      </c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s="81" customFormat="1" x14ac:dyDescent="0.25">
      <c r="A599" s="74" t="s">
        <v>41</v>
      </c>
      <c r="B599" s="74" t="s">
        <v>41</v>
      </c>
      <c r="C599" s="105" t="s">
        <v>51</v>
      </c>
      <c r="D599" s="96" t="s">
        <v>1</v>
      </c>
      <c r="E599" s="97">
        <v>2020</v>
      </c>
      <c r="F599" s="98" t="s">
        <v>67</v>
      </c>
      <c r="G599" s="99" t="s">
        <v>193</v>
      </c>
      <c r="H599" s="100" t="s">
        <v>1615</v>
      </c>
      <c r="I599" s="101" t="s">
        <v>194</v>
      </c>
      <c r="J599" s="102" t="s">
        <v>615</v>
      </c>
      <c r="K599" s="104" t="s">
        <v>545</v>
      </c>
      <c r="L599" s="104" t="s">
        <v>545</v>
      </c>
      <c r="M599" s="104">
        <v>1434.67</v>
      </c>
      <c r="N599" s="104">
        <v>5022.6400000000003</v>
      </c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s="81" customFormat="1" x14ac:dyDescent="0.25">
      <c r="A600" s="74" t="s">
        <v>41</v>
      </c>
      <c r="B600" s="74" t="s">
        <v>41</v>
      </c>
      <c r="C600" s="105" t="s">
        <v>1096</v>
      </c>
      <c r="D600" s="96" t="s">
        <v>1097</v>
      </c>
      <c r="E600" s="97">
        <v>2023</v>
      </c>
      <c r="F600" s="98" t="s">
        <v>66</v>
      </c>
      <c r="G600" s="99" t="s">
        <v>186</v>
      </c>
      <c r="H600" s="100" t="s">
        <v>1616</v>
      </c>
      <c r="I600" s="101" t="s">
        <v>305</v>
      </c>
      <c r="J600" s="102" t="s">
        <v>786</v>
      </c>
      <c r="K600" s="104" t="s">
        <v>634</v>
      </c>
      <c r="L600" s="104" t="s">
        <v>634</v>
      </c>
      <c r="M600" s="104">
        <v>2335.15</v>
      </c>
      <c r="N600" s="104">
        <v>5326.88</v>
      </c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s="81" customFormat="1" x14ac:dyDescent="0.25">
      <c r="A601" s="74" t="s">
        <v>41</v>
      </c>
      <c r="B601" s="74" t="s">
        <v>41</v>
      </c>
      <c r="C601" s="105" t="s">
        <v>51</v>
      </c>
      <c r="D601" s="96" t="s">
        <v>1</v>
      </c>
      <c r="E601" s="97">
        <v>2020</v>
      </c>
      <c r="F601" s="98" t="s">
        <v>67</v>
      </c>
      <c r="G601" s="99" t="s">
        <v>193</v>
      </c>
      <c r="H601" s="100" t="s">
        <v>1617</v>
      </c>
      <c r="I601" s="101" t="s">
        <v>194</v>
      </c>
      <c r="J601" s="102" t="s">
        <v>214</v>
      </c>
      <c r="K601" s="104" t="s">
        <v>545</v>
      </c>
      <c r="L601" s="104" t="s">
        <v>545</v>
      </c>
      <c r="M601" s="104">
        <v>1434.67</v>
      </c>
      <c r="N601" s="104">
        <v>5022.6400000000003</v>
      </c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s="81" customFormat="1" x14ac:dyDescent="0.25">
      <c r="A602" s="74" t="s">
        <v>41</v>
      </c>
      <c r="B602" s="74" t="s">
        <v>41</v>
      </c>
      <c r="C602" s="105" t="s">
        <v>48</v>
      </c>
      <c r="D602" s="96" t="s">
        <v>11</v>
      </c>
      <c r="E602" s="97">
        <v>2018</v>
      </c>
      <c r="F602" s="98" t="s">
        <v>59</v>
      </c>
      <c r="G602" s="99" t="s">
        <v>82</v>
      </c>
      <c r="H602" s="100" t="s">
        <v>1618</v>
      </c>
      <c r="I602" s="101" t="s">
        <v>129</v>
      </c>
      <c r="J602" s="102" t="s">
        <v>788</v>
      </c>
      <c r="K602" s="104" t="s">
        <v>634</v>
      </c>
      <c r="L602" s="104" t="s">
        <v>634</v>
      </c>
      <c r="M602" s="104">
        <v>1460.8</v>
      </c>
      <c r="N602" s="104">
        <v>3007.39</v>
      </c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s="81" customFormat="1" x14ac:dyDescent="0.25">
      <c r="A603" s="74" t="s">
        <v>41</v>
      </c>
      <c r="B603" s="74" t="s">
        <v>41</v>
      </c>
      <c r="C603" s="105" t="s">
        <v>1245</v>
      </c>
      <c r="D603" s="96" t="s">
        <v>1246</v>
      </c>
      <c r="E603" s="97">
        <v>2021</v>
      </c>
      <c r="F603" s="98" t="s">
        <v>78</v>
      </c>
      <c r="G603" s="99" t="s">
        <v>507</v>
      </c>
      <c r="H603" s="100" t="s">
        <v>1619</v>
      </c>
      <c r="I603" s="101" t="s">
        <v>508</v>
      </c>
      <c r="J603" s="102" t="s">
        <v>669</v>
      </c>
      <c r="K603" s="104" t="s">
        <v>634</v>
      </c>
      <c r="L603" s="104" t="s">
        <v>634</v>
      </c>
      <c r="M603" s="104">
        <v>1977.95</v>
      </c>
      <c r="N603" s="104">
        <v>3889.85</v>
      </c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s="81" customFormat="1" x14ac:dyDescent="0.25">
      <c r="A604" s="74" t="s">
        <v>41</v>
      </c>
      <c r="B604" s="74" t="s">
        <v>41</v>
      </c>
      <c r="C604" s="105" t="s">
        <v>659</v>
      </c>
      <c r="D604" s="96" t="s">
        <v>4</v>
      </c>
      <c r="E604" s="97">
        <v>2020</v>
      </c>
      <c r="F604" s="98" t="s">
        <v>66</v>
      </c>
      <c r="G604" s="99" t="s">
        <v>186</v>
      </c>
      <c r="H604" s="100" t="s">
        <v>1620</v>
      </c>
      <c r="I604" s="101" t="s">
        <v>179</v>
      </c>
      <c r="J604" s="102" t="s">
        <v>782</v>
      </c>
      <c r="K604" s="104" t="s">
        <v>545</v>
      </c>
      <c r="L604" s="104" t="s">
        <v>545</v>
      </c>
      <c r="M604" s="104">
        <v>1328.3</v>
      </c>
      <c r="N604" s="104">
        <v>3222.57</v>
      </c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s="81" customFormat="1" x14ac:dyDescent="0.25">
      <c r="A605" s="74" t="s">
        <v>41</v>
      </c>
      <c r="B605" s="74" t="s">
        <v>41</v>
      </c>
      <c r="C605" s="105" t="s">
        <v>754</v>
      </c>
      <c r="D605" s="96" t="s">
        <v>755</v>
      </c>
      <c r="E605" s="97">
        <v>2022</v>
      </c>
      <c r="F605" s="98" t="s">
        <v>77</v>
      </c>
      <c r="G605" s="99" t="s">
        <v>403</v>
      </c>
      <c r="H605" s="100" t="s">
        <v>1621</v>
      </c>
      <c r="I605" s="101" t="s">
        <v>672</v>
      </c>
      <c r="J605" s="102" t="s">
        <v>858</v>
      </c>
      <c r="K605" s="104" t="s">
        <v>545</v>
      </c>
      <c r="L605" s="104" t="s">
        <v>545</v>
      </c>
      <c r="M605" s="104">
        <v>1726.79</v>
      </c>
      <c r="N605" s="104">
        <v>3889.99</v>
      </c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s="81" customFormat="1" x14ac:dyDescent="0.25">
      <c r="A606" s="74" t="s">
        <v>41</v>
      </c>
      <c r="B606" s="74" t="s">
        <v>41</v>
      </c>
      <c r="C606" s="105" t="s">
        <v>668</v>
      </c>
      <c r="D606" s="96" t="s">
        <v>10</v>
      </c>
      <c r="E606" s="97">
        <v>2019</v>
      </c>
      <c r="F606" s="98" t="s">
        <v>76</v>
      </c>
      <c r="G606" s="99" t="s">
        <v>328</v>
      </c>
      <c r="H606" s="100" t="s">
        <v>1622</v>
      </c>
      <c r="I606" s="101" t="s">
        <v>179</v>
      </c>
      <c r="J606" s="102" t="s">
        <v>344</v>
      </c>
      <c r="K606" s="104" t="s">
        <v>545</v>
      </c>
      <c r="L606" s="104" t="s">
        <v>545</v>
      </c>
      <c r="M606" s="104">
        <v>1122.2</v>
      </c>
      <c r="N606" s="104">
        <v>3112.55</v>
      </c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s="81" customFormat="1" x14ac:dyDescent="0.25">
      <c r="A607" s="74" t="s">
        <v>41</v>
      </c>
      <c r="B607" s="74" t="s">
        <v>41</v>
      </c>
      <c r="C607" s="105" t="s">
        <v>781</v>
      </c>
      <c r="D607" s="96" t="s">
        <v>32</v>
      </c>
      <c r="E607" s="97">
        <v>2018</v>
      </c>
      <c r="F607" s="98" t="s">
        <v>60</v>
      </c>
      <c r="G607" s="99" t="s">
        <v>90</v>
      </c>
      <c r="H607" s="100" t="s">
        <v>1623</v>
      </c>
      <c r="I607" s="101" t="s">
        <v>91</v>
      </c>
      <c r="J607" s="102" t="s">
        <v>695</v>
      </c>
      <c r="K607" s="104" t="s">
        <v>634</v>
      </c>
      <c r="L607" s="104" t="s">
        <v>634</v>
      </c>
      <c r="M607" s="104">
        <v>1460.8</v>
      </c>
      <c r="N607" s="104">
        <v>3333.87</v>
      </c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s="81" customFormat="1" x14ac:dyDescent="0.25">
      <c r="A608" s="74" t="s">
        <v>41</v>
      </c>
      <c r="B608" s="74" t="s">
        <v>41</v>
      </c>
      <c r="C608" s="105" t="s">
        <v>3944</v>
      </c>
      <c r="D608" s="96" t="s">
        <v>3945</v>
      </c>
      <c r="E608" s="97">
        <v>2023</v>
      </c>
      <c r="F608" s="98" t="s">
        <v>676</v>
      </c>
      <c r="G608" s="99" t="s">
        <v>280</v>
      </c>
      <c r="H608" s="100" t="s">
        <v>1624</v>
      </c>
      <c r="I608" s="101" t="s">
        <v>281</v>
      </c>
      <c r="J608" s="102" t="s">
        <v>793</v>
      </c>
      <c r="K608" s="104" t="s">
        <v>634</v>
      </c>
      <c r="L608" s="104" t="s">
        <v>634</v>
      </c>
      <c r="M608" s="104">
        <v>1360.07</v>
      </c>
      <c r="N608" s="104">
        <v>3166.66</v>
      </c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s="81" customFormat="1" x14ac:dyDescent="0.25">
      <c r="A609" s="74" t="s">
        <v>41</v>
      </c>
      <c r="B609" s="74" t="s">
        <v>41</v>
      </c>
      <c r="C609" s="105" t="s">
        <v>659</v>
      </c>
      <c r="D609" s="96" t="s">
        <v>4</v>
      </c>
      <c r="E609" s="97">
        <v>2020</v>
      </c>
      <c r="F609" s="98" t="s">
        <v>66</v>
      </c>
      <c r="G609" s="99" t="s">
        <v>186</v>
      </c>
      <c r="H609" s="100" t="s">
        <v>3911</v>
      </c>
      <c r="I609" s="101" t="s">
        <v>179</v>
      </c>
      <c r="J609" s="102" t="s">
        <v>690</v>
      </c>
      <c r="K609" s="104" t="s">
        <v>545</v>
      </c>
      <c r="L609" s="104" t="s">
        <v>545</v>
      </c>
      <c r="M609" s="104">
        <v>1328.3</v>
      </c>
      <c r="N609" s="104">
        <v>3222.57</v>
      </c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s="81" customFormat="1" x14ac:dyDescent="0.25">
      <c r="A610" s="74" t="s">
        <v>41</v>
      </c>
      <c r="B610" s="74" t="s">
        <v>41</v>
      </c>
      <c r="C610" s="105" t="s">
        <v>668</v>
      </c>
      <c r="D610" s="96" t="s">
        <v>10</v>
      </c>
      <c r="E610" s="97">
        <v>2019</v>
      </c>
      <c r="F610" s="98" t="s">
        <v>76</v>
      </c>
      <c r="G610" s="99" t="s">
        <v>328</v>
      </c>
      <c r="H610" s="100" t="s">
        <v>1626</v>
      </c>
      <c r="I610" s="101" t="s">
        <v>179</v>
      </c>
      <c r="J610" s="102" t="s">
        <v>366</v>
      </c>
      <c r="K610" s="104" t="s">
        <v>545</v>
      </c>
      <c r="L610" s="104" t="s">
        <v>545</v>
      </c>
      <c r="M610" s="104">
        <v>1122.2</v>
      </c>
      <c r="N610" s="104">
        <v>3112.55</v>
      </c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s="81" customFormat="1" x14ac:dyDescent="0.25">
      <c r="A611" s="74" t="s">
        <v>41</v>
      </c>
      <c r="B611" s="74" t="s">
        <v>41</v>
      </c>
      <c r="C611" s="105" t="s">
        <v>668</v>
      </c>
      <c r="D611" s="96" t="s">
        <v>10</v>
      </c>
      <c r="E611" s="97">
        <v>2019</v>
      </c>
      <c r="F611" s="98" t="s">
        <v>76</v>
      </c>
      <c r="G611" s="99" t="s">
        <v>328</v>
      </c>
      <c r="H611" s="100" t="s">
        <v>1627</v>
      </c>
      <c r="I611" s="101" t="s">
        <v>179</v>
      </c>
      <c r="J611" s="102" t="s">
        <v>367</v>
      </c>
      <c r="K611" s="104" t="s">
        <v>545</v>
      </c>
      <c r="L611" s="104" t="s">
        <v>545</v>
      </c>
      <c r="M611" s="104">
        <v>1122.2</v>
      </c>
      <c r="N611" s="104">
        <v>3112.55</v>
      </c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s="81" customFormat="1" x14ac:dyDescent="0.25">
      <c r="A612" s="74" t="s">
        <v>41</v>
      </c>
      <c r="B612" s="74" t="s">
        <v>41</v>
      </c>
      <c r="C612" s="105" t="s">
        <v>922</v>
      </c>
      <c r="D612" s="96" t="s">
        <v>923</v>
      </c>
      <c r="E612" s="97">
        <v>2023</v>
      </c>
      <c r="F612" s="98" t="s">
        <v>61</v>
      </c>
      <c r="G612" s="99" t="s">
        <v>102</v>
      </c>
      <c r="H612" s="100" t="s">
        <v>1628</v>
      </c>
      <c r="I612" s="101" t="s">
        <v>99</v>
      </c>
      <c r="J612" s="102" t="s">
        <v>655</v>
      </c>
      <c r="K612" s="104" t="s">
        <v>634</v>
      </c>
      <c r="L612" s="104" t="s">
        <v>634</v>
      </c>
      <c r="M612" s="104">
        <v>2657.39</v>
      </c>
      <c r="N612" s="104">
        <v>5718.21</v>
      </c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s="81" customFormat="1" x14ac:dyDescent="0.25">
      <c r="A613" s="74" t="s">
        <v>41</v>
      </c>
      <c r="B613" s="74" t="s">
        <v>41</v>
      </c>
      <c r="C613" s="105" t="s">
        <v>929</v>
      </c>
      <c r="D613" s="96" t="s">
        <v>930</v>
      </c>
      <c r="E613" s="97">
        <v>2018</v>
      </c>
      <c r="F613" s="98" t="s">
        <v>61</v>
      </c>
      <c r="G613" s="99" t="s">
        <v>102</v>
      </c>
      <c r="H613" s="100" t="s">
        <v>1629</v>
      </c>
      <c r="I613" s="101" t="s">
        <v>179</v>
      </c>
      <c r="J613" s="102" t="s">
        <v>1068</v>
      </c>
      <c r="K613" s="104" t="s">
        <v>545</v>
      </c>
      <c r="L613" s="104" t="s">
        <v>545</v>
      </c>
      <c r="M613" s="104">
        <v>1816.92</v>
      </c>
      <c r="N613" s="104">
        <v>3089.68</v>
      </c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s="81" customFormat="1" x14ac:dyDescent="0.25">
      <c r="A614" s="74" t="s">
        <v>41</v>
      </c>
      <c r="B614" s="74" t="s">
        <v>41</v>
      </c>
      <c r="C614" s="105" t="s">
        <v>49</v>
      </c>
      <c r="D614" s="96" t="s">
        <v>13</v>
      </c>
      <c r="E614" s="97">
        <v>2019</v>
      </c>
      <c r="F614" s="98" t="s">
        <v>65</v>
      </c>
      <c r="G614" s="99" t="s">
        <v>176</v>
      </c>
      <c r="H614" s="100" t="s">
        <v>1630</v>
      </c>
      <c r="I614" s="101" t="s">
        <v>181</v>
      </c>
      <c r="J614" s="102" t="s">
        <v>748</v>
      </c>
      <c r="K614" s="104" t="s">
        <v>634</v>
      </c>
      <c r="L614" s="104" t="s">
        <v>634</v>
      </c>
      <c r="M614" s="104">
        <v>1546.6</v>
      </c>
      <c r="N614" s="104">
        <v>3038.02</v>
      </c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s="81" customFormat="1" x14ac:dyDescent="0.25">
      <c r="A615" s="74" t="s">
        <v>41</v>
      </c>
      <c r="B615" s="74" t="s">
        <v>41</v>
      </c>
      <c r="C615" s="105" t="s">
        <v>922</v>
      </c>
      <c r="D615" s="96" t="s">
        <v>923</v>
      </c>
      <c r="E615" s="97">
        <v>2023</v>
      </c>
      <c r="F615" s="98" t="s">
        <v>61</v>
      </c>
      <c r="G615" s="99" t="s">
        <v>102</v>
      </c>
      <c r="H615" s="100" t="s">
        <v>1631</v>
      </c>
      <c r="I615" s="101" t="s">
        <v>99</v>
      </c>
      <c r="J615" s="102" t="s">
        <v>753</v>
      </c>
      <c r="K615" s="104" t="s">
        <v>634</v>
      </c>
      <c r="L615" s="104" t="s">
        <v>634</v>
      </c>
      <c r="M615" s="104">
        <v>2763.62</v>
      </c>
      <c r="N615" s="104">
        <v>5035.1899999999996</v>
      </c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s="81" customFormat="1" x14ac:dyDescent="0.25">
      <c r="A616" s="74" t="s">
        <v>41</v>
      </c>
      <c r="B616" s="74" t="s">
        <v>41</v>
      </c>
      <c r="C616" s="105" t="s">
        <v>929</v>
      </c>
      <c r="D616" s="96" t="s">
        <v>930</v>
      </c>
      <c r="E616" s="97">
        <v>2018</v>
      </c>
      <c r="F616" s="98" t="s">
        <v>61</v>
      </c>
      <c r="G616" s="99" t="s">
        <v>102</v>
      </c>
      <c r="H616" s="100" t="s">
        <v>1632</v>
      </c>
      <c r="I616" s="101" t="s">
        <v>179</v>
      </c>
      <c r="J616" s="102" t="s">
        <v>1520</v>
      </c>
      <c r="K616" s="104" t="s">
        <v>547</v>
      </c>
      <c r="L616" s="104" t="s">
        <v>547</v>
      </c>
      <c r="M616" s="104">
        <v>1426.32</v>
      </c>
      <c r="N616" s="104">
        <v>2530.5</v>
      </c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s="81" customFormat="1" x14ac:dyDescent="0.25">
      <c r="A617" s="74" t="s">
        <v>41</v>
      </c>
      <c r="B617" s="74" t="s">
        <v>41</v>
      </c>
      <c r="C617" s="105" t="s">
        <v>943</v>
      </c>
      <c r="D617" s="96" t="s">
        <v>944</v>
      </c>
      <c r="E617" s="97">
        <v>2023</v>
      </c>
      <c r="F617" s="98" t="s">
        <v>66</v>
      </c>
      <c r="G617" s="99" t="s">
        <v>186</v>
      </c>
      <c r="H617" s="100" t="s">
        <v>1633</v>
      </c>
      <c r="I617" s="101" t="s">
        <v>162</v>
      </c>
      <c r="J617" s="102" t="s">
        <v>739</v>
      </c>
      <c r="K617" s="104" t="s">
        <v>634</v>
      </c>
      <c r="L617" s="104" t="s">
        <v>634</v>
      </c>
      <c r="M617" s="104">
        <v>2199.12</v>
      </c>
      <c r="N617" s="104">
        <v>2415.1999999999998</v>
      </c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s="81" customFormat="1" x14ac:dyDescent="0.25">
      <c r="A618" s="74" t="s">
        <v>41</v>
      </c>
      <c r="B618" s="74" t="s">
        <v>41</v>
      </c>
      <c r="C618" s="105" t="s">
        <v>656</v>
      </c>
      <c r="D618" s="96" t="s">
        <v>657</v>
      </c>
      <c r="E618" s="97">
        <v>2023</v>
      </c>
      <c r="F618" s="98" t="s">
        <v>61</v>
      </c>
      <c r="G618" s="99" t="s">
        <v>102</v>
      </c>
      <c r="H618" s="100" t="s">
        <v>1634</v>
      </c>
      <c r="I618" s="101" t="s">
        <v>95</v>
      </c>
      <c r="J618" s="102" t="s">
        <v>699</v>
      </c>
      <c r="K618" s="104" t="s">
        <v>634</v>
      </c>
      <c r="L618" s="104" t="s">
        <v>634</v>
      </c>
      <c r="M618" s="104">
        <v>2319.7199999999998</v>
      </c>
      <c r="N618" s="104">
        <v>4917.6400000000003</v>
      </c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s="81" customFormat="1" x14ac:dyDescent="0.25">
      <c r="A619" s="74" t="s">
        <v>41</v>
      </c>
      <c r="B619" s="74" t="s">
        <v>41</v>
      </c>
      <c r="C619" s="105" t="s">
        <v>659</v>
      </c>
      <c r="D619" s="96" t="s">
        <v>4</v>
      </c>
      <c r="E619" s="97">
        <v>2020</v>
      </c>
      <c r="F619" s="98" t="s">
        <v>66</v>
      </c>
      <c r="G619" s="99" t="s">
        <v>186</v>
      </c>
      <c r="H619" s="100" t="s">
        <v>1635</v>
      </c>
      <c r="I619" s="101" t="s">
        <v>179</v>
      </c>
      <c r="J619" s="102" t="s">
        <v>445</v>
      </c>
      <c r="K619" s="104" t="s">
        <v>545</v>
      </c>
      <c r="L619" s="104" t="s">
        <v>545</v>
      </c>
      <c r="M619" s="104">
        <v>1592.3</v>
      </c>
      <c r="N619" s="104">
        <v>3776.96</v>
      </c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s="81" customFormat="1" x14ac:dyDescent="0.25">
      <c r="A620" s="74" t="s">
        <v>41</v>
      </c>
      <c r="B620" s="74" t="s">
        <v>41</v>
      </c>
      <c r="C620" s="105" t="s">
        <v>929</v>
      </c>
      <c r="D620" s="96" t="s">
        <v>930</v>
      </c>
      <c r="E620" s="97">
        <v>2018</v>
      </c>
      <c r="F620" s="98" t="s">
        <v>61</v>
      </c>
      <c r="G620" s="99" t="s">
        <v>102</v>
      </c>
      <c r="H620" s="100" t="s">
        <v>1636</v>
      </c>
      <c r="I620" s="101" t="s">
        <v>179</v>
      </c>
      <c r="J620" s="102" t="s">
        <v>1637</v>
      </c>
      <c r="K620" s="104" t="s">
        <v>545</v>
      </c>
      <c r="L620" s="104" t="s">
        <v>545</v>
      </c>
      <c r="M620" s="104">
        <v>1816.92</v>
      </c>
      <c r="N620" s="104">
        <v>3089.68</v>
      </c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s="81" customFormat="1" x14ac:dyDescent="0.25">
      <c r="A621" s="74" t="s">
        <v>41</v>
      </c>
      <c r="B621" s="74" t="s">
        <v>41</v>
      </c>
      <c r="C621" s="105" t="s">
        <v>680</v>
      </c>
      <c r="D621" s="96" t="s">
        <v>18</v>
      </c>
      <c r="E621" s="97">
        <v>2022</v>
      </c>
      <c r="F621" s="98" t="s">
        <v>64</v>
      </c>
      <c r="G621" s="99" t="s">
        <v>159</v>
      </c>
      <c r="H621" s="100" t="s">
        <v>1638</v>
      </c>
      <c r="I621" s="101" t="s">
        <v>162</v>
      </c>
      <c r="J621" s="102" t="s">
        <v>745</v>
      </c>
      <c r="K621" s="104" t="s">
        <v>634</v>
      </c>
      <c r="L621" s="104" t="s">
        <v>634</v>
      </c>
      <c r="M621" s="104">
        <v>1964.76</v>
      </c>
      <c r="N621" s="104">
        <v>2760.26</v>
      </c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s="81" customFormat="1" x14ac:dyDescent="0.25">
      <c r="A622" s="74" t="s">
        <v>41</v>
      </c>
      <c r="B622" s="74" t="s">
        <v>41</v>
      </c>
      <c r="C622" s="105" t="s">
        <v>656</v>
      </c>
      <c r="D622" s="96" t="s">
        <v>657</v>
      </c>
      <c r="E622" s="97">
        <v>2023</v>
      </c>
      <c r="F622" s="98" t="s">
        <v>61</v>
      </c>
      <c r="G622" s="99" t="s">
        <v>102</v>
      </c>
      <c r="H622" s="100" t="s">
        <v>1639</v>
      </c>
      <c r="I622" s="101" t="s">
        <v>256</v>
      </c>
      <c r="J622" s="102" t="s">
        <v>658</v>
      </c>
      <c r="K622" s="104" t="s">
        <v>634</v>
      </c>
      <c r="L622" s="104" t="s">
        <v>634</v>
      </c>
      <c r="M622" s="104">
        <v>2537.2800000000002</v>
      </c>
      <c r="N622" s="104">
        <v>5305.39</v>
      </c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s="81" customFormat="1" x14ac:dyDescent="0.25">
      <c r="A623" s="74" t="s">
        <v>41</v>
      </c>
      <c r="B623" s="74" t="s">
        <v>41</v>
      </c>
      <c r="C623" s="105" t="s">
        <v>668</v>
      </c>
      <c r="D623" s="96" t="s">
        <v>10</v>
      </c>
      <c r="E623" s="97">
        <v>2019</v>
      </c>
      <c r="F623" s="98" t="s">
        <v>76</v>
      </c>
      <c r="G623" s="99" t="s">
        <v>328</v>
      </c>
      <c r="H623" s="100" t="s">
        <v>1641</v>
      </c>
      <c r="I623" s="101" t="s">
        <v>179</v>
      </c>
      <c r="J623" s="102" t="s">
        <v>336</v>
      </c>
      <c r="K623" s="104" t="s">
        <v>545</v>
      </c>
      <c r="L623" s="104" t="s">
        <v>545</v>
      </c>
      <c r="M623" s="104">
        <v>1122.2</v>
      </c>
      <c r="N623" s="104">
        <v>3112.55</v>
      </c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s="81" customFormat="1" x14ac:dyDescent="0.25">
      <c r="A624" s="74" t="s">
        <v>41</v>
      </c>
      <c r="B624" s="74" t="s">
        <v>41</v>
      </c>
      <c r="C624" s="105" t="s">
        <v>726</v>
      </c>
      <c r="D624" s="96" t="s">
        <v>26</v>
      </c>
      <c r="E624" s="97">
        <v>2020</v>
      </c>
      <c r="F624" s="98" t="s">
        <v>61</v>
      </c>
      <c r="G624" s="99" t="s">
        <v>102</v>
      </c>
      <c r="H624" s="100" t="s">
        <v>1642</v>
      </c>
      <c r="I624" s="101" t="s">
        <v>91</v>
      </c>
      <c r="J624" s="102" t="s">
        <v>727</v>
      </c>
      <c r="K624" s="104" t="s">
        <v>634</v>
      </c>
      <c r="L624" s="104" t="s">
        <v>634</v>
      </c>
      <c r="M624" s="104">
        <v>1479.64</v>
      </c>
      <c r="N624" s="104">
        <v>4160.2700000000004</v>
      </c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s="81" customFormat="1" x14ac:dyDescent="0.25">
      <c r="A625" s="74" t="s">
        <v>41</v>
      </c>
      <c r="B625" s="74" t="s">
        <v>41</v>
      </c>
      <c r="C625" s="105" t="s">
        <v>659</v>
      </c>
      <c r="D625" s="96" t="s">
        <v>4</v>
      </c>
      <c r="E625" s="97">
        <v>2020</v>
      </c>
      <c r="F625" s="98" t="s">
        <v>66</v>
      </c>
      <c r="G625" s="99" t="s">
        <v>186</v>
      </c>
      <c r="H625" s="100" t="s">
        <v>1643</v>
      </c>
      <c r="I625" s="101" t="s">
        <v>179</v>
      </c>
      <c r="J625" s="102" t="s">
        <v>447</v>
      </c>
      <c r="K625" s="104" t="s">
        <v>545</v>
      </c>
      <c r="L625" s="104" t="s">
        <v>545</v>
      </c>
      <c r="M625" s="104">
        <v>1592.3</v>
      </c>
      <c r="N625" s="104">
        <v>3776.96</v>
      </c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s="81" customFormat="1" x14ac:dyDescent="0.25">
      <c r="A626" s="74" t="s">
        <v>41</v>
      </c>
      <c r="B626" s="74" t="s">
        <v>41</v>
      </c>
      <c r="C626" s="105" t="s">
        <v>656</v>
      </c>
      <c r="D626" s="96" t="s">
        <v>657</v>
      </c>
      <c r="E626" s="97">
        <v>2023</v>
      </c>
      <c r="F626" s="98" t="s">
        <v>61</v>
      </c>
      <c r="G626" s="99" t="s">
        <v>102</v>
      </c>
      <c r="H626" s="100" t="s">
        <v>1644</v>
      </c>
      <c r="I626" s="101" t="s">
        <v>162</v>
      </c>
      <c r="J626" s="102" t="s">
        <v>658</v>
      </c>
      <c r="K626" s="104" t="s">
        <v>634</v>
      </c>
      <c r="L626" s="104" t="s">
        <v>634</v>
      </c>
      <c r="M626" s="104">
        <v>2026.8</v>
      </c>
      <c r="N626" s="104">
        <v>4395.59</v>
      </c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s="81" customFormat="1" x14ac:dyDescent="0.25">
      <c r="A627" s="74" t="s">
        <v>41</v>
      </c>
      <c r="B627" s="74" t="s">
        <v>41</v>
      </c>
      <c r="C627" s="105" t="s">
        <v>922</v>
      </c>
      <c r="D627" s="96" t="s">
        <v>923</v>
      </c>
      <c r="E627" s="97">
        <v>2023</v>
      </c>
      <c r="F627" s="98" t="s">
        <v>61</v>
      </c>
      <c r="G627" s="99" t="s">
        <v>102</v>
      </c>
      <c r="H627" s="100" t="s">
        <v>1645</v>
      </c>
      <c r="I627" s="101" t="s">
        <v>3890</v>
      </c>
      <c r="J627" s="102" t="s">
        <v>718</v>
      </c>
      <c r="K627" s="104" t="s">
        <v>634</v>
      </c>
      <c r="L627" s="104" t="s">
        <v>634</v>
      </c>
      <c r="M627" s="104">
        <v>1858.89</v>
      </c>
      <c r="N627" s="104">
        <v>3243.81</v>
      </c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s="81" customFormat="1" x14ac:dyDescent="0.25">
      <c r="A628" s="74" t="s">
        <v>41</v>
      </c>
      <c r="B628" s="74" t="s">
        <v>41</v>
      </c>
      <c r="C628" s="105" t="s">
        <v>670</v>
      </c>
      <c r="D628" s="96" t="s">
        <v>12</v>
      </c>
      <c r="E628" s="97">
        <v>2021</v>
      </c>
      <c r="F628" s="98" t="s">
        <v>66</v>
      </c>
      <c r="G628" s="99" t="s">
        <v>186</v>
      </c>
      <c r="H628" s="100" t="s">
        <v>1646</v>
      </c>
      <c r="I628" s="101" t="s">
        <v>160</v>
      </c>
      <c r="J628" s="102" t="s">
        <v>671</v>
      </c>
      <c r="K628" s="104" t="s">
        <v>634</v>
      </c>
      <c r="L628" s="104" t="s">
        <v>634</v>
      </c>
      <c r="M628" s="104">
        <v>1735.89</v>
      </c>
      <c r="N628" s="104">
        <v>1945.6</v>
      </c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s="81" customFormat="1" x14ac:dyDescent="0.25">
      <c r="A629" s="74" t="s">
        <v>41</v>
      </c>
      <c r="B629" s="74" t="s">
        <v>41</v>
      </c>
      <c r="C629" s="105" t="s">
        <v>744</v>
      </c>
      <c r="D629" s="96" t="s">
        <v>29</v>
      </c>
      <c r="E629" s="97">
        <v>2021</v>
      </c>
      <c r="F629" s="98" t="s">
        <v>64</v>
      </c>
      <c r="G629" s="99" t="s">
        <v>159</v>
      </c>
      <c r="H629" s="100" t="s">
        <v>1647</v>
      </c>
      <c r="I629" s="101" t="s">
        <v>93</v>
      </c>
      <c r="J629" s="102" t="s">
        <v>671</v>
      </c>
      <c r="K629" s="104" t="s">
        <v>634</v>
      </c>
      <c r="L629" s="104" t="s">
        <v>634</v>
      </c>
      <c r="M629" s="104">
        <v>2315.0500000000002</v>
      </c>
      <c r="N629" s="104">
        <v>5306.78</v>
      </c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s="81" customFormat="1" x14ac:dyDescent="0.25">
      <c r="A630" s="74" t="s">
        <v>41</v>
      </c>
      <c r="B630" s="74" t="s">
        <v>41</v>
      </c>
      <c r="C630" s="105" t="s">
        <v>659</v>
      </c>
      <c r="D630" s="96" t="s">
        <v>4</v>
      </c>
      <c r="E630" s="97">
        <v>2020</v>
      </c>
      <c r="F630" s="98" t="s">
        <v>66</v>
      </c>
      <c r="G630" s="99" t="s">
        <v>186</v>
      </c>
      <c r="H630" s="100" t="s">
        <v>4044</v>
      </c>
      <c r="I630" s="101" t="s">
        <v>179</v>
      </c>
      <c r="J630" s="102" t="s">
        <v>812</v>
      </c>
      <c r="K630" s="104" t="s">
        <v>545</v>
      </c>
      <c r="L630" s="104" t="s">
        <v>545</v>
      </c>
      <c r="M630" s="104">
        <v>1328.3</v>
      </c>
      <c r="N630" s="104">
        <v>3222.57</v>
      </c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s="81" customFormat="1" x14ac:dyDescent="0.25">
      <c r="A631" s="74" t="s">
        <v>41</v>
      </c>
      <c r="B631" s="74" t="s">
        <v>41</v>
      </c>
      <c r="C631" s="105" t="s">
        <v>922</v>
      </c>
      <c r="D631" s="96" t="s">
        <v>923</v>
      </c>
      <c r="E631" s="97">
        <v>2023</v>
      </c>
      <c r="F631" s="98" t="s">
        <v>61</v>
      </c>
      <c r="G631" s="99" t="s">
        <v>102</v>
      </c>
      <c r="H631" s="100" t="s">
        <v>1648</v>
      </c>
      <c r="I631" s="101" t="s">
        <v>3946</v>
      </c>
      <c r="J631" s="102" t="s">
        <v>704</v>
      </c>
      <c r="K631" s="104" t="s">
        <v>634</v>
      </c>
      <c r="L631" s="104" t="s">
        <v>634</v>
      </c>
      <c r="M631" s="104">
        <v>2167.73</v>
      </c>
      <c r="N631" s="104">
        <v>5267.61</v>
      </c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s="81" customFormat="1" x14ac:dyDescent="0.25">
      <c r="A632" s="74" t="s">
        <v>41</v>
      </c>
      <c r="B632" s="74" t="s">
        <v>41</v>
      </c>
      <c r="C632" s="105" t="s">
        <v>691</v>
      </c>
      <c r="D632" s="96" t="s">
        <v>21</v>
      </c>
      <c r="E632" s="97">
        <v>2019</v>
      </c>
      <c r="F632" s="98" t="s">
        <v>75</v>
      </c>
      <c r="G632" s="99" t="s">
        <v>312</v>
      </c>
      <c r="H632" s="100" t="s">
        <v>1649</v>
      </c>
      <c r="I632" s="101" t="s">
        <v>313</v>
      </c>
      <c r="J632" s="102" t="s">
        <v>695</v>
      </c>
      <c r="K632" s="104" t="s">
        <v>634</v>
      </c>
      <c r="L632" s="104" t="s">
        <v>634</v>
      </c>
      <c r="M632" s="104">
        <v>1236.43</v>
      </c>
      <c r="N632" s="104">
        <v>3029.39</v>
      </c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s="81" customFormat="1" x14ac:dyDescent="0.25">
      <c r="A633" s="74" t="s">
        <v>41</v>
      </c>
      <c r="B633" s="74" t="s">
        <v>41</v>
      </c>
      <c r="C633" s="105" t="s">
        <v>51</v>
      </c>
      <c r="D633" s="96" t="s">
        <v>1</v>
      </c>
      <c r="E633" s="97">
        <v>2020</v>
      </c>
      <c r="F633" s="98" t="s">
        <v>67</v>
      </c>
      <c r="G633" s="99" t="s">
        <v>193</v>
      </c>
      <c r="H633" s="100" t="s">
        <v>1650</v>
      </c>
      <c r="I633" s="101" t="s">
        <v>194</v>
      </c>
      <c r="J633" s="102" t="s">
        <v>226</v>
      </c>
      <c r="K633" s="104" t="s">
        <v>545</v>
      </c>
      <c r="L633" s="104" t="s">
        <v>545</v>
      </c>
      <c r="M633" s="104">
        <v>1434.67</v>
      </c>
      <c r="N633" s="104">
        <v>5022.6400000000003</v>
      </c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s="81" customFormat="1" x14ac:dyDescent="0.25">
      <c r="A634" s="74" t="s">
        <v>41</v>
      </c>
      <c r="B634" s="74" t="s">
        <v>41</v>
      </c>
      <c r="C634" s="105" t="s">
        <v>50</v>
      </c>
      <c r="D634" s="96" t="s">
        <v>14</v>
      </c>
      <c r="E634" s="97">
        <v>2019</v>
      </c>
      <c r="F634" s="98" t="s">
        <v>66</v>
      </c>
      <c r="G634" s="99" t="s">
        <v>186</v>
      </c>
      <c r="H634" s="100" t="s">
        <v>1651</v>
      </c>
      <c r="I634" s="101" t="s">
        <v>91</v>
      </c>
      <c r="J634" s="102" t="s">
        <v>758</v>
      </c>
      <c r="K634" s="104" t="s">
        <v>634</v>
      </c>
      <c r="L634" s="104" t="s">
        <v>634</v>
      </c>
      <c r="M634" s="104">
        <v>1735.89</v>
      </c>
      <c r="N634" s="104">
        <v>1945.6</v>
      </c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s="81" customFormat="1" x14ac:dyDescent="0.25">
      <c r="A635" s="74" t="s">
        <v>41</v>
      </c>
      <c r="B635" s="74" t="s">
        <v>41</v>
      </c>
      <c r="C635" s="105" t="s">
        <v>691</v>
      </c>
      <c r="D635" s="96" t="s">
        <v>21</v>
      </c>
      <c r="E635" s="97">
        <v>2019</v>
      </c>
      <c r="F635" s="98" t="s">
        <v>75</v>
      </c>
      <c r="G635" s="99" t="s">
        <v>312</v>
      </c>
      <c r="H635" s="100" t="s">
        <v>1652</v>
      </c>
      <c r="I635" s="101" t="s">
        <v>313</v>
      </c>
      <c r="J635" s="102" t="s">
        <v>757</v>
      </c>
      <c r="K635" s="104" t="s">
        <v>634</v>
      </c>
      <c r="L635" s="104" t="s">
        <v>634</v>
      </c>
      <c r="M635" s="104">
        <v>1236.43</v>
      </c>
      <c r="N635" s="104">
        <v>3029.39</v>
      </c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s="81" customFormat="1" x14ac:dyDescent="0.25">
      <c r="A636" s="74" t="s">
        <v>41</v>
      </c>
      <c r="B636" s="74" t="s">
        <v>41</v>
      </c>
      <c r="C636" s="105" t="s">
        <v>929</v>
      </c>
      <c r="D636" s="96" t="s">
        <v>930</v>
      </c>
      <c r="E636" s="97">
        <v>2018</v>
      </c>
      <c r="F636" s="98" t="s">
        <v>61</v>
      </c>
      <c r="G636" s="99" t="s">
        <v>102</v>
      </c>
      <c r="H636" s="100" t="s">
        <v>1653</v>
      </c>
      <c r="I636" s="101" t="s">
        <v>179</v>
      </c>
      <c r="J636" s="102" t="s">
        <v>1654</v>
      </c>
      <c r="K636" s="104" t="s">
        <v>545</v>
      </c>
      <c r="L636" s="104" t="s">
        <v>545</v>
      </c>
      <c r="M636" s="104">
        <v>1302</v>
      </c>
      <c r="N636" s="104">
        <v>2442.8200000000002</v>
      </c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s="81" customFormat="1" x14ac:dyDescent="0.25">
      <c r="A637" s="74" t="s">
        <v>41</v>
      </c>
      <c r="B637" s="74" t="s">
        <v>41</v>
      </c>
      <c r="C637" s="105" t="s">
        <v>929</v>
      </c>
      <c r="D637" s="96" t="s">
        <v>930</v>
      </c>
      <c r="E637" s="97">
        <v>2018</v>
      </c>
      <c r="F637" s="98" t="s">
        <v>61</v>
      </c>
      <c r="G637" s="99" t="s">
        <v>102</v>
      </c>
      <c r="H637" s="100" t="s">
        <v>1655</v>
      </c>
      <c r="I637" s="101" t="s">
        <v>179</v>
      </c>
      <c r="J637" s="102" t="s">
        <v>1656</v>
      </c>
      <c r="K637" s="104" t="s">
        <v>545</v>
      </c>
      <c r="L637" s="104" t="s">
        <v>545</v>
      </c>
      <c r="M637" s="104">
        <v>1302</v>
      </c>
      <c r="N637" s="104">
        <v>2442.8200000000002</v>
      </c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s="81" customFormat="1" x14ac:dyDescent="0.25">
      <c r="A638" s="74" t="s">
        <v>41</v>
      </c>
      <c r="B638" s="74" t="s">
        <v>41</v>
      </c>
      <c r="C638" s="105" t="s">
        <v>922</v>
      </c>
      <c r="D638" s="96" t="s">
        <v>923</v>
      </c>
      <c r="E638" s="97">
        <v>2023</v>
      </c>
      <c r="F638" s="98" t="s">
        <v>61</v>
      </c>
      <c r="G638" s="99" t="s">
        <v>102</v>
      </c>
      <c r="H638" s="100" t="s">
        <v>1657</v>
      </c>
      <c r="I638" s="101" t="s">
        <v>3946</v>
      </c>
      <c r="J638" s="102" t="s">
        <v>704</v>
      </c>
      <c r="K638" s="104" t="s">
        <v>634</v>
      </c>
      <c r="L638" s="104" t="s">
        <v>634</v>
      </c>
      <c r="M638" s="104">
        <v>2167.73</v>
      </c>
      <c r="N638" s="104">
        <v>5267.61</v>
      </c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s="81" customFormat="1" x14ac:dyDescent="0.25">
      <c r="A639" s="74" t="s">
        <v>41</v>
      </c>
      <c r="B639" s="74" t="s">
        <v>41</v>
      </c>
      <c r="C639" s="105" t="s">
        <v>703</v>
      </c>
      <c r="D639" s="96" t="s">
        <v>601</v>
      </c>
      <c r="E639" s="97">
        <v>2022</v>
      </c>
      <c r="F639" s="98" t="s">
        <v>66</v>
      </c>
      <c r="G639" s="99" t="s">
        <v>186</v>
      </c>
      <c r="H639" s="100" t="s">
        <v>1658</v>
      </c>
      <c r="I639" s="101" t="s">
        <v>95</v>
      </c>
      <c r="J639" s="102" t="s">
        <v>681</v>
      </c>
      <c r="K639" s="104" t="s">
        <v>634</v>
      </c>
      <c r="L639" s="104" t="s">
        <v>634</v>
      </c>
      <c r="M639" s="104">
        <v>2366.17</v>
      </c>
      <c r="N639" s="104">
        <v>2415.1999999999998</v>
      </c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s="81" customFormat="1" x14ac:dyDescent="0.25">
      <c r="A640" s="74" t="s">
        <v>41</v>
      </c>
      <c r="B640" s="74" t="s">
        <v>41</v>
      </c>
      <c r="C640" s="105" t="s">
        <v>929</v>
      </c>
      <c r="D640" s="96" t="s">
        <v>930</v>
      </c>
      <c r="E640" s="97">
        <v>2018</v>
      </c>
      <c r="F640" s="98" t="s">
        <v>61</v>
      </c>
      <c r="G640" s="99" t="s">
        <v>102</v>
      </c>
      <c r="H640" s="100" t="s">
        <v>1659</v>
      </c>
      <c r="I640" s="101" t="s">
        <v>179</v>
      </c>
      <c r="J640" s="102" t="s">
        <v>1660</v>
      </c>
      <c r="K640" s="104" t="s">
        <v>545</v>
      </c>
      <c r="L640" s="104" t="s">
        <v>545</v>
      </c>
      <c r="M640" s="104">
        <v>1302</v>
      </c>
      <c r="N640" s="104">
        <v>2442.8200000000002</v>
      </c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s="81" customFormat="1" x14ac:dyDescent="0.25">
      <c r="A641" s="74" t="s">
        <v>41</v>
      </c>
      <c r="B641" s="74" t="s">
        <v>41</v>
      </c>
      <c r="C641" s="105" t="s">
        <v>668</v>
      </c>
      <c r="D641" s="96" t="s">
        <v>10</v>
      </c>
      <c r="E641" s="97">
        <v>2019</v>
      </c>
      <c r="F641" s="98" t="s">
        <v>76</v>
      </c>
      <c r="G641" s="99" t="s">
        <v>328</v>
      </c>
      <c r="H641" s="100" t="s">
        <v>1661</v>
      </c>
      <c r="I641" s="101" t="s">
        <v>179</v>
      </c>
      <c r="J641" s="102" t="s">
        <v>368</v>
      </c>
      <c r="K641" s="104" t="s">
        <v>545</v>
      </c>
      <c r="L641" s="104" t="s">
        <v>545</v>
      </c>
      <c r="M641" s="104">
        <v>1122.2</v>
      </c>
      <c r="N641" s="104">
        <v>3112.55</v>
      </c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s="81" customFormat="1" x14ac:dyDescent="0.25">
      <c r="A642" s="74" t="s">
        <v>41</v>
      </c>
      <c r="B642" s="74" t="s">
        <v>41</v>
      </c>
      <c r="C642" s="105" t="s">
        <v>659</v>
      </c>
      <c r="D642" s="96" t="s">
        <v>4</v>
      </c>
      <c r="E642" s="97">
        <v>2020</v>
      </c>
      <c r="F642" s="98" t="s">
        <v>66</v>
      </c>
      <c r="G642" s="99" t="s">
        <v>186</v>
      </c>
      <c r="H642" s="100" t="s">
        <v>1663</v>
      </c>
      <c r="I642" s="101" t="s">
        <v>179</v>
      </c>
      <c r="J642" s="102" t="s">
        <v>711</v>
      </c>
      <c r="K642" s="104" t="s">
        <v>545</v>
      </c>
      <c r="L642" s="104" t="s">
        <v>545</v>
      </c>
      <c r="M642" s="104">
        <v>1328.3</v>
      </c>
      <c r="N642" s="104">
        <v>3222.57</v>
      </c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s="81" customFormat="1" x14ac:dyDescent="0.25">
      <c r="A643" s="74" t="s">
        <v>41</v>
      </c>
      <c r="B643" s="74" t="s">
        <v>41</v>
      </c>
      <c r="C643" s="105" t="s">
        <v>659</v>
      </c>
      <c r="D643" s="96" t="s">
        <v>4</v>
      </c>
      <c r="E643" s="97">
        <v>2020</v>
      </c>
      <c r="F643" s="98" t="s">
        <v>66</v>
      </c>
      <c r="G643" s="99" t="s">
        <v>186</v>
      </c>
      <c r="H643" s="100" t="s">
        <v>1664</v>
      </c>
      <c r="I643" s="101" t="s">
        <v>179</v>
      </c>
      <c r="J643" s="102" t="s">
        <v>414</v>
      </c>
      <c r="K643" s="104" t="s">
        <v>545</v>
      </c>
      <c r="L643" s="104" t="s">
        <v>545</v>
      </c>
      <c r="M643" s="104">
        <v>1592.3</v>
      </c>
      <c r="N643" s="104">
        <v>3776.96</v>
      </c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s="81" customFormat="1" x14ac:dyDescent="0.25">
      <c r="A644" s="74" t="s">
        <v>41</v>
      </c>
      <c r="B644" s="74" t="s">
        <v>41</v>
      </c>
      <c r="C644" s="105" t="s">
        <v>680</v>
      </c>
      <c r="D644" s="96" t="s">
        <v>18</v>
      </c>
      <c r="E644" s="97">
        <v>2022</v>
      </c>
      <c r="F644" s="98" t="s">
        <v>64</v>
      </c>
      <c r="G644" s="99" t="s">
        <v>159</v>
      </c>
      <c r="H644" s="100" t="s">
        <v>1665</v>
      </c>
      <c r="I644" s="101" t="s">
        <v>167</v>
      </c>
      <c r="J644" s="102" t="s">
        <v>826</v>
      </c>
      <c r="K644" s="104" t="s">
        <v>634</v>
      </c>
      <c r="L644" s="104" t="s">
        <v>634</v>
      </c>
      <c r="M644" s="104">
        <v>1536.39</v>
      </c>
      <c r="N644" s="104">
        <v>2361.91</v>
      </c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s="81" customFormat="1" x14ac:dyDescent="0.25">
      <c r="A645" s="74" t="s">
        <v>41</v>
      </c>
      <c r="B645" s="74" t="s">
        <v>41</v>
      </c>
      <c r="C645" s="105" t="s">
        <v>922</v>
      </c>
      <c r="D645" s="96" t="s">
        <v>923</v>
      </c>
      <c r="E645" s="97">
        <v>2023</v>
      </c>
      <c r="F645" s="98" t="s">
        <v>61</v>
      </c>
      <c r="G645" s="99" t="s">
        <v>102</v>
      </c>
      <c r="H645" s="100" t="s">
        <v>1666</v>
      </c>
      <c r="I645" s="101" t="s">
        <v>99</v>
      </c>
      <c r="J645" s="102" t="s">
        <v>704</v>
      </c>
      <c r="K645" s="104" t="s">
        <v>634</v>
      </c>
      <c r="L645" s="104" t="s">
        <v>634</v>
      </c>
      <c r="M645" s="104">
        <v>2763.62</v>
      </c>
      <c r="N645" s="104">
        <v>5035.1899999999996</v>
      </c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s="81" customFormat="1" x14ac:dyDescent="0.25">
      <c r="A646" s="74" t="s">
        <v>41</v>
      </c>
      <c r="B646" s="74" t="s">
        <v>41</v>
      </c>
      <c r="C646" s="105" t="s">
        <v>943</v>
      </c>
      <c r="D646" s="96" t="s">
        <v>944</v>
      </c>
      <c r="E646" s="97">
        <v>2023</v>
      </c>
      <c r="F646" s="98" t="s">
        <v>66</v>
      </c>
      <c r="G646" s="99" t="s">
        <v>186</v>
      </c>
      <c r="H646" s="100" t="s">
        <v>1667</v>
      </c>
      <c r="I646" s="101" t="s">
        <v>100</v>
      </c>
      <c r="J646" s="102" t="s">
        <v>164</v>
      </c>
      <c r="K646" s="104" t="s">
        <v>634</v>
      </c>
      <c r="L646" s="104" t="s">
        <v>634</v>
      </c>
      <c r="M646" s="104">
        <v>1735.89</v>
      </c>
      <c r="N646" s="104">
        <v>1945.6</v>
      </c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s="81" customFormat="1" x14ac:dyDescent="0.25">
      <c r="A647" s="74" t="s">
        <v>41</v>
      </c>
      <c r="B647" s="74" t="s">
        <v>41</v>
      </c>
      <c r="C647" s="105" t="s">
        <v>691</v>
      </c>
      <c r="D647" s="96" t="s">
        <v>21</v>
      </c>
      <c r="E647" s="97">
        <v>2019</v>
      </c>
      <c r="F647" s="98" t="s">
        <v>75</v>
      </c>
      <c r="G647" s="99" t="s">
        <v>312</v>
      </c>
      <c r="H647" s="100" t="s">
        <v>1668</v>
      </c>
      <c r="I647" s="101" t="s">
        <v>313</v>
      </c>
      <c r="J647" s="102" t="s">
        <v>742</v>
      </c>
      <c r="K647" s="104" t="s">
        <v>634</v>
      </c>
      <c r="L647" s="104" t="s">
        <v>634</v>
      </c>
      <c r="M647" s="104">
        <v>1236.43</v>
      </c>
      <c r="N647" s="104">
        <v>3029.39</v>
      </c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s="81" customFormat="1" x14ac:dyDescent="0.25">
      <c r="A648" s="74" t="s">
        <v>41</v>
      </c>
      <c r="B648" s="74" t="s">
        <v>41</v>
      </c>
      <c r="C648" s="105" t="s">
        <v>691</v>
      </c>
      <c r="D648" s="96" t="s">
        <v>21</v>
      </c>
      <c r="E648" s="97">
        <v>2019</v>
      </c>
      <c r="F648" s="98" t="s">
        <v>75</v>
      </c>
      <c r="G648" s="99" t="s">
        <v>312</v>
      </c>
      <c r="H648" s="100" t="s">
        <v>1669</v>
      </c>
      <c r="I648" s="101" t="s">
        <v>313</v>
      </c>
      <c r="J648" s="102" t="s">
        <v>695</v>
      </c>
      <c r="K648" s="104" t="s">
        <v>634</v>
      </c>
      <c r="L648" s="104" t="s">
        <v>634</v>
      </c>
      <c r="M648" s="104">
        <v>1236.43</v>
      </c>
      <c r="N648" s="104">
        <v>3029.39</v>
      </c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s="81" customFormat="1" x14ac:dyDescent="0.25">
      <c r="A649" s="74" t="s">
        <v>41</v>
      </c>
      <c r="B649" s="74" t="s">
        <v>41</v>
      </c>
      <c r="C649" s="105" t="s">
        <v>922</v>
      </c>
      <c r="D649" s="96" t="s">
        <v>923</v>
      </c>
      <c r="E649" s="97">
        <v>2023</v>
      </c>
      <c r="F649" s="98" t="s">
        <v>61</v>
      </c>
      <c r="G649" s="99" t="s">
        <v>102</v>
      </c>
      <c r="H649" s="100" t="s">
        <v>1670</v>
      </c>
      <c r="I649" s="101" t="s">
        <v>99</v>
      </c>
      <c r="J649" s="102" t="s">
        <v>749</v>
      </c>
      <c r="K649" s="104" t="s">
        <v>634</v>
      </c>
      <c r="L649" s="104" t="s">
        <v>634</v>
      </c>
      <c r="M649" s="104">
        <v>2763.62</v>
      </c>
      <c r="N649" s="104">
        <v>5035.1899999999996</v>
      </c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s="81" customFormat="1" x14ac:dyDescent="0.25">
      <c r="A650" s="74" t="s">
        <v>41</v>
      </c>
      <c r="B650" s="74" t="s">
        <v>41</v>
      </c>
      <c r="C650" s="105" t="s">
        <v>761</v>
      </c>
      <c r="D650" s="96" t="s">
        <v>35</v>
      </c>
      <c r="E650" s="97">
        <v>2018</v>
      </c>
      <c r="F650" s="98" t="s">
        <v>59</v>
      </c>
      <c r="G650" s="99" t="s">
        <v>82</v>
      </c>
      <c r="H650" s="100" t="s">
        <v>1671</v>
      </c>
      <c r="I650" s="101" t="s">
        <v>99</v>
      </c>
      <c r="J650" s="102" t="s">
        <v>784</v>
      </c>
      <c r="K650" s="104" t="s">
        <v>634</v>
      </c>
      <c r="L650" s="104" t="s">
        <v>634</v>
      </c>
      <c r="M650" s="104">
        <v>1727</v>
      </c>
      <c r="N650" s="104">
        <v>2407.96</v>
      </c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s="81" customFormat="1" x14ac:dyDescent="0.25">
      <c r="A651" s="74" t="s">
        <v>41</v>
      </c>
      <c r="B651" s="74" t="s">
        <v>41</v>
      </c>
      <c r="C651" s="105" t="s">
        <v>680</v>
      </c>
      <c r="D651" s="96" t="s">
        <v>18</v>
      </c>
      <c r="E651" s="97">
        <v>2022</v>
      </c>
      <c r="F651" s="98" t="s">
        <v>64</v>
      </c>
      <c r="G651" s="99" t="s">
        <v>159</v>
      </c>
      <c r="H651" s="100" t="s">
        <v>1672</v>
      </c>
      <c r="I651" s="101" t="s">
        <v>167</v>
      </c>
      <c r="J651" s="102" t="s">
        <v>671</v>
      </c>
      <c r="K651" s="104" t="s">
        <v>634</v>
      </c>
      <c r="L651" s="104" t="s">
        <v>634</v>
      </c>
      <c r="M651" s="104">
        <v>1536.39</v>
      </c>
      <c r="N651" s="104">
        <v>2361.91</v>
      </c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s="81" customFormat="1" x14ac:dyDescent="0.25">
      <c r="A652" s="74" t="s">
        <v>41</v>
      </c>
      <c r="B652" s="74" t="s">
        <v>41</v>
      </c>
      <c r="C652" s="105" t="s">
        <v>656</v>
      </c>
      <c r="D652" s="96" t="s">
        <v>657</v>
      </c>
      <c r="E652" s="97">
        <v>2023</v>
      </c>
      <c r="F652" s="98" t="s">
        <v>61</v>
      </c>
      <c r="G652" s="99" t="s">
        <v>102</v>
      </c>
      <c r="H652" s="100" t="s">
        <v>1673</v>
      </c>
      <c r="I652" s="101" t="s">
        <v>180</v>
      </c>
      <c r="J652" s="102" t="s">
        <v>699</v>
      </c>
      <c r="K652" s="104" t="s">
        <v>634</v>
      </c>
      <c r="L652" s="104" t="s">
        <v>634</v>
      </c>
      <c r="M652" s="104">
        <v>1478.83</v>
      </c>
      <c r="N652" s="104">
        <v>3418.97</v>
      </c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s="81" customFormat="1" x14ac:dyDescent="0.25">
      <c r="A653" s="74" t="s">
        <v>41</v>
      </c>
      <c r="B653" s="74" t="s">
        <v>41</v>
      </c>
      <c r="C653" s="105" t="s">
        <v>666</v>
      </c>
      <c r="D653" s="96" t="s">
        <v>9</v>
      </c>
      <c r="E653" s="97">
        <v>2020</v>
      </c>
      <c r="F653" s="98" t="s">
        <v>77</v>
      </c>
      <c r="G653" s="99" t="s">
        <v>403</v>
      </c>
      <c r="H653" s="100" t="s">
        <v>1679</v>
      </c>
      <c r="I653" s="101" t="s">
        <v>86</v>
      </c>
      <c r="J653" s="102" t="s">
        <v>741</v>
      </c>
      <c r="K653" s="104" t="s">
        <v>545</v>
      </c>
      <c r="L653" s="104" t="s">
        <v>545</v>
      </c>
      <c r="M653" s="104">
        <v>2477.4</v>
      </c>
      <c r="N653" s="104">
        <v>5476.86</v>
      </c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s="81" customFormat="1" x14ac:dyDescent="0.25">
      <c r="A654" s="74" t="s">
        <v>41</v>
      </c>
      <c r="B654" s="74" t="s">
        <v>41</v>
      </c>
      <c r="C654" s="105" t="s">
        <v>668</v>
      </c>
      <c r="D654" s="96" t="s">
        <v>10</v>
      </c>
      <c r="E654" s="97">
        <v>2019</v>
      </c>
      <c r="F654" s="98" t="s">
        <v>76</v>
      </c>
      <c r="G654" s="99" t="s">
        <v>328</v>
      </c>
      <c r="H654" s="100" t="s">
        <v>1680</v>
      </c>
      <c r="I654" s="101" t="s">
        <v>179</v>
      </c>
      <c r="J654" s="102" t="s">
        <v>369</v>
      </c>
      <c r="K654" s="104" t="s">
        <v>545</v>
      </c>
      <c r="L654" s="104" t="s">
        <v>545</v>
      </c>
      <c r="M654" s="104">
        <v>1122.2</v>
      </c>
      <c r="N654" s="104">
        <v>3112.55</v>
      </c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s="81" customFormat="1" x14ac:dyDescent="0.25">
      <c r="A655" s="74" t="s">
        <v>41</v>
      </c>
      <c r="B655" s="74" t="s">
        <v>41</v>
      </c>
      <c r="C655" s="105" t="s">
        <v>929</v>
      </c>
      <c r="D655" s="96" t="s">
        <v>930</v>
      </c>
      <c r="E655" s="97">
        <v>2018</v>
      </c>
      <c r="F655" s="98" t="s">
        <v>61</v>
      </c>
      <c r="G655" s="99" t="s">
        <v>102</v>
      </c>
      <c r="H655" s="100" t="s">
        <v>1681</v>
      </c>
      <c r="I655" s="101" t="s">
        <v>179</v>
      </c>
      <c r="J655" s="102" t="s">
        <v>1654</v>
      </c>
      <c r="K655" s="104" t="s">
        <v>545</v>
      </c>
      <c r="L655" s="104" t="s">
        <v>545</v>
      </c>
      <c r="M655" s="104">
        <v>1302</v>
      </c>
      <c r="N655" s="104">
        <v>2442.8200000000002</v>
      </c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s="81" customFormat="1" x14ac:dyDescent="0.25">
      <c r="A656" s="74" t="s">
        <v>41</v>
      </c>
      <c r="B656" s="74" t="s">
        <v>41</v>
      </c>
      <c r="C656" s="105" t="s">
        <v>922</v>
      </c>
      <c r="D656" s="96" t="s">
        <v>923</v>
      </c>
      <c r="E656" s="97">
        <v>2023</v>
      </c>
      <c r="F656" s="98" t="s">
        <v>61</v>
      </c>
      <c r="G656" s="99" t="s">
        <v>102</v>
      </c>
      <c r="H656" s="100" t="s">
        <v>1682</v>
      </c>
      <c r="I656" s="101" t="s">
        <v>3890</v>
      </c>
      <c r="J656" s="102" t="s">
        <v>749</v>
      </c>
      <c r="K656" s="104" t="s">
        <v>634</v>
      </c>
      <c r="L656" s="104" t="s">
        <v>634</v>
      </c>
      <c r="M656" s="104">
        <v>1858.89</v>
      </c>
      <c r="N656" s="104">
        <v>3243.81</v>
      </c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s="81" customFormat="1" x14ac:dyDescent="0.25">
      <c r="A657" s="74" t="s">
        <v>41</v>
      </c>
      <c r="B657" s="74" t="s">
        <v>41</v>
      </c>
      <c r="C657" s="105" t="s">
        <v>656</v>
      </c>
      <c r="D657" s="96" t="s">
        <v>657</v>
      </c>
      <c r="E657" s="97">
        <v>2023</v>
      </c>
      <c r="F657" s="98" t="s">
        <v>61</v>
      </c>
      <c r="G657" s="99" t="s">
        <v>102</v>
      </c>
      <c r="H657" s="100" t="s">
        <v>1683</v>
      </c>
      <c r="I657" s="101" t="s">
        <v>95</v>
      </c>
      <c r="J657" s="102" t="s">
        <v>699</v>
      </c>
      <c r="K657" s="104" t="s">
        <v>634</v>
      </c>
      <c r="L657" s="104" t="s">
        <v>634</v>
      </c>
      <c r="M657" s="104">
        <v>2319.7199999999998</v>
      </c>
      <c r="N657" s="104">
        <v>4917.6400000000003</v>
      </c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s="81" customFormat="1" x14ac:dyDescent="0.25">
      <c r="A658" s="74" t="s">
        <v>41</v>
      </c>
      <c r="B658" s="74" t="s">
        <v>41</v>
      </c>
      <c r="C658" s="105" t="s">
        <v>659</v>
      </c>
      <c r="D658" s="96" t="s">
        <v>4</v>
      </c>
      <c r="E658" s="97">
        <v>2020</v>
      </c>
      <c r="F658" s="98" t="s">
        <v>66</v>
      </c>
      <c r="G658" s="99" t="s">
        <v>186</v>
      </c>
      <c r="H658" s="100" t="s">
        <v>1684</v>
      </c>
      <c r="I658" s="101" t="s">
        <v>179</v>
      </c>
      <c r="J658" s="102" t="s">
        <v>454</v>
      </c>
      <c r="K658" s="104" t="s">
        <v>545</v>
      </c>
      <c r="L658" s="104" t="s">
        <v>545</v>
      </c>
      <c r="M658" s="104">
        <v>1445.71</v>
      </c>
      <c r="N658" s="104">
        <v>3525.97</v>
      </c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s="81" customFormat="1" x14ac:dyDescent="0.25">
      <c r="A659" s="74" t="s">
        <v>41</v>
      </c>
      <c r="B659" s="74" t="s">
        <v>41</v>
      </c>
      <c r="C659" s="105" t="s">
        <v>48</v>
      </c>
      <c r="D659" s="96" t="s">
        <v>11</v>
      </c>
      <c r="E659" s="97">
        <v>2018</v>
      </c>
      <c r="F659" s="98" t="s">
        <v>59</v>
      </c>
      <c r="G659" s="99" t="s">
        <v>82</v>
      </c>
      <c r="H659" s="100" t="s">
        <v>1685</v>
      </c>
      <c r="I659" s="101" t="s">
        <v>99</v>
      </c>
      <c r="J659" s="102" t="s">
        <v>788</v>
      </c>
      <c r="K659" s="104" t="s">
        <v>634</v>
      </c>
      <c r="L659" s="104" t="s">
        <v>634</v>
      </c>
      <c r="M659" s="104">
        <v>2260.5700000000002</v>
      </c>
      <c r="N659" s="104">
        <v>4121.09</v>
      </c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s="81" customFormat="1" x14ac:dyDescent="0.25">
      <c r="A660" s="74" t="s">
        <v>41</v>
      </c>
      <c r="B660" s="74" t="s">
        <v>41</v>
      </c>
      <c r="C660" s="105" t="s">
        <v>659</v>
      </c>
      <c r="D660" s="96" t="s">
        <v>4</v>
      </c>
      <c r="E660" s="97">
        <v>2020</v>
      </c>
      <c r="F660" s="98" t="s">
        <v>66</v>
      </c>
      <c r="G660" s="99" t="s">
        <v>186</v>
      </c>
      <c r="H660" s="100" t="s">
        <v>1686</v>
      </c>
      <c r="I660" s="101" t="s">
        <v>179</v>
      </c>
      <c r="J660" s="102" t="s">
        <v>455</v>
      </c>
      <c r="K660" s="104" t="s">
        <v>545</v>
      </c>
      <c r="L660" s="104" t="s">
        <v>545</v>
      </c>
      <c r="M660" s="104">
        <v>1328.3</v>
      </c>
      <c r="N660" s="104">
        <v>3222.57</v>
      </c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s="81" customFormat="1" x14ac:dyDescent="0.25">
      <c r="A661" s="74" t="s">
        <v>41</v>
      </c>
      <c r="B661" s="74" t="s">
        <v>41</v>
      </c>
      <c r="C661" s="105" t="s">
        <v>656</v>
      </c>
      <c r="D661" s="96" t="s">
        <v>657</v>
      </c>
      <c r="E661" s="97">
        <v>2023</v>
      </c>
      <c r="F661" s="98" t="s">
        <v>61</v>
      </c>
      <c r="G661" s="99" t="s">
        <v>102</v>
      </c>
      <c r="H661" s="100" t="s">
        <v>1687</v>
      </c>
      <c r="I661" s="101" t="s">
        <v>180</v>
      </c>
      <c r="J661" s="102" t="s">
        <v>658</v>
      </c>
      <c r="K661" s="104" t="s">
        <v>634</v>
      </c>
      <c r="L661" s="104" t="s">
        <v>634</v>
      </c>
      <c r="M661" s="104">
        <v>1478.83</v>
      </c>
      <c r="N661" s="104">
        <v>3418.97</v>
      </c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s="81" customFormat="1" x14ac:dyDescent="0.25">
      <c r="A662" s="74" t="s">
        <v>41</v>
      </c>
      <c r="B662" s="74" t="s">
        <v>41</v>
      </c>
      <c r="C662" s="105" t="s">
        <v>48</v>
      </c>
      <c r="D662" s="96" t="s">
        <v>11</v>
      </c>
      <c r="E662" s="97">
        <v>2018</v>
      </c>
      <c r="F662" s="98" t="s">
        <v>59</v>
      </c>
      <c r="G662" s="99" t="s">
        <v>82</v>
      </c>
      <c r="H662" s="100" t="s">
        <v>1688</v>
      </c>
      <c r="I662" s="101" t="s">
        <v>99</v>
      </c>
      <c r="J662" s="102" t="s">
        <v>788</v>
      </c>
      <c r="K662" s="104" t="s">
        <v>634</v>
      </c>
      <c r="L662" s="104" t="s">
        <v>634</v>
      </c>
      <c r="M662" s="104">
        <v>2260.5700000000002</v>
      </c>
      <c r="N662" s="104">
        <v>4121.09</v>
      </c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s="81" customFormat="1" x14ac:dyDescent="0.25">
      <c r="A663" s="74" t="s">
        <v>41</v>
      </c>
      <c r="B663" s="74" t="s">
        <v>41</v>
      </c>
      <c r="C663" s="105" t="s">
        <v>49</v>
      </c>
      <c r="D663" s="96" t="s">
        <v>13</v>
      </c>
      <c r="E663" s="97">
        <v>2019</v>
      </c>
      <c r="F663" s="98" t="s">
        <v>65</v>
      </c>
      <c r="G663" s="99" t="s">
        <v>176</v>
      </c>
      <c r="H663" s="100" t="s">
        <v>1689</v>
      </c>
      <c r="I663" s="101" t="s">
        <v>181</v>
      </c>
      <c r="J663" s="102" t="s">
        <v>748</v>
      </c>
      <c r="K663" s="104" t="s">
        <v>634</v>
      </c>
      <c r="L663" s="104" t="s">
        <v>634</v>
      </c>
      <c r="M663" s="104">
        <v>1546.6</v>
      </c>
      <c r="N663" s="104">
        <v>3038.02</v>
      </c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s="81" customFormat="1" x14ac:dyDescent="0.25">
      <c r="A664" s="74" t="s">
        <v>41</v>
      </c>
      <c r="B664" s="74" t="s">
        <v>41</v>
      </c>
      <c r="C664" s="105" t="s">
        <v>680</v>
      </c>
      <c r="D664" s="96" t="s">
        <v>18</v>
      </c>
      <c r="E664" s="97">
        <v>2022</v>
      </c>
      <c r="F664" s="98" t="s">
        <v>64</v>
      </c>
      <c r="G664" s="99" t="s">
        <v>159</v>
      </c>
      <c r="H664" s="100" t="s">
        <v>1690</v>
      </c>
      <c r="I664" s="101" t="s">
        <v>162</v>
      </c>
      <c r="J664" s="102" t="s">
        <v>681</v>
      </c>
      <c r="K664" s="104" t="s">
        <v>634</v>
      </c>
      <c r="L664" s="104" t="s">
        <v>634</v>
      </c>
      <c r="M664" s="104">
        <v>1964.76</v>
      </c>
      <c r="N664" s="104">
        <v>2760.26</v>
      </c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s="81" customFormat="1" x14ac:dyDescent="0.25">
      <c r="A665" s="74" t="s">
        <v>41</v>
      </c>
      <c r="B665" s="74" t="s">
        <v>41</v>
      </c>
      <c r="C665" s="105" t="s">
        <v>668</v>
      </c>
      <c r="D665" s="96" t="s">
        <v>10</v>
      </c>
      <c r="E665" s="97">
        <v>2019</v>
      </c>
      <c r="F665" s="98" t="s">
        <v>76</v>
      </c>
      <c r="G665" s="99" t="s">
        <v>328</v>
      </c>
      <c r="H665" s="100" t="s">
        <v>1691</v>
      </c>
      <c r="I665" s="101" t="s">
        <v>179</v>
      </c>
      <c r="J665" s="102" t="s">
        <v>625</v>
      </c>
      <c r="K665" s="104" t="s">
        <v>545</v>
      </c>
      <c r="L665" s="104" t="s">
        <v>545</v>
      </c>
      <c r="M665" s="104">
        <v>1122.2</v>
      </c>
      <c r="N665" s="104">
        <v>3112.55</v>
      </c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s="81" customFormat="1" x14ac:dyDescent="0.25">
      <c r="A666" s="74" t="s">
        <v>41</v>
      </c>
      <c r="B666" s="74" t="s">
        <v>41</v>
      </c>
      <c r="C666" s="105" t="s">
        <v>50</v>
      </c>
      <c r="D666" s="96" t="s">
        <v>14</v>
      </c>
      <c r="E666" s="97">
        <v>2019</v>
      </c>
      <c r="F666" s="98" t="s">
        <v>66</v>
      </c>
      <c r="G666" s="99" t="s">
        <v>186</v>
      </c>
      <c r="H666" s="100" t="s">
        <v>1692</v>
      </c>
      <c r="I666" s="101" t="s">
        <v>129</v>
      </c>
      <c r="J666" s="102" t="s">
        <v>718</v>
      </c>
      <c r="K666" s="104" t="s">
        <v>634</v>
      </c>
      <c r="L666" s="104" t="s">
        <v>634</v>
      </c>
      <c r="M666" s="104">
        <v>2425.1999999999998</v>
      </c>
      <c r="N666" s="104">
        <v>2132.91</v>
      </c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s="81" customFormat="1" x14ac:dyDescent="0.25">
      <c r="A667" s="74" t="s">
        <v>41</v>
      </c>
      <c r="B667" s="74" t="s">
        <v>41</v>
      </c>
      <c r="C667" s="105" t="s">
        <v>922</v>
      </c>
      <c r="D667" s="96" t="s">
        <v>923</v>
      </c>
      <c r="E667" s="97">
        <v>2023</v>
      </c>
      <c r="F667" s="98" t="s">
        <v>61</v>
      </c>
      <c r="G667" s="99" t="s">
        <v>102</v>
      </c>
      <c r="H667" s="100" t="s">
        <v>1693</v>
      </c>
      <c r="I667" s="101" t="s">
        <v>99</v>
      </c>
      <c r="J667" s="102" t="s">
        <v>749</v>
      </c>
      <c r="K667" s="104" t="s">
        <v>634</v>
      </c>
      <c r="L667" s="104" t="s">
        <v>634</v>
      </c>
      <c r="M667" s="104">
        <v>2763.62</v>
      </c>
      <c r="N667" s="104">
        <v>5035.1899999999996</v>
      </c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s="81" customFormat="1" x14ac:dyDescent="0.25">
      <c r="A668" s="74" t="s">
        <v>41</v>
      </c>
      <c r="B668" s="74" t="s">
        <v>41</v>
      </c>
      <c r="C668" s="105" t="s">
        <v>48</v>
      </c>
      <c r="D668" s="96" t="s">
        <v>11</v>
      </c>
      <c r="E668" s="97">
        <v>2018</v>
      </c>
      <c r="F668" s="98" t="s">
        <v>59</v>
      </c>
      <c r="G668" s="99" t="s">
        <v>82</v>
      </c>
      <c r="H668" s="100" t="s">
        <v>1694</v>
      </c>
      <c r="I668" s="101" t="s">
        <v>129</v>
      </c>
      <c r="J668" s="102" t="s">
        <v>762</v>
      </c>
      <c r="K668" s="104" t="s">
        <v>634</v>
      </c>
      <c r="L668" s="104" t="s">
        <v>634</v>
      </c>
      <c r="M668" s="104">
        <v>1460.8</v>
      </c>
      <c r="N668" s="104">
        <v>3007.39</v>
      </c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s="81" customFormat="1" x14ac:dyDescent="0.25">
      <c r="A669" s="74" t="s">
        <v>41</v>
      </c>
      <c r="B669" s="74" t="s">
        <v>41</v>
      </c>
      <c r="C669" s="105" t="s">
        <v>703</v>
      </c>
      <c r="D669" s="96" t="s">
        <v>601</v>
      </c>
      <c r="E669" s="97">
        <v>2022</v>
      </c>
      <c r="F669" s="98" t="s">
        <v>66</v>
      </c>
      <c r="G669" s="99" t="s">
        <v>186</v>
      </c>
      <c r="H669" s="100" t="s">
        <v>1695</v>
      </c>
      <c r="I669" s="101" t="s">
        <v>160</v>
      </c>
      <c r="J669" s="102" t="s">
        <v>740</v>
      </c>
      <c r="K669" s="104" t="s">
        <v>634</v>
      </c>
      <c r="L669" s="104" t="s">
        <v>634</v>
      </c>
      <c r="M669" s="104">
        <v>1735.89</v>
      </c>
      <c r="N669" s="104">
        <v>1945.6</v>
      </c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s="81" customFormat="1" x14ac:dyDescent="0.25">
      <c r="A670" s="74" t="s">
        <v>41</v>
      </c>
      <c r="B670" s="74" t="s">
        <v>41</v>
      </c>
      <c r="C670" s="105" t="s">
        <v>761</v>
      </c>
      <c r="D670" s="96" t="s">
        <v>35</v>
      </c>
      <c r="E670" s="97">
        <v>2018</v>
      </c>
      <c r="F670" s="98" t="s">
        <v>59</v>
      </c>
      <c r="G670" s="99" t="s">
        <v>82</v>
      </c>
      <c r="H670" s="100" t="s">
        <v>1696</v>
      </c>
      <c r="I670" s="101" t="s">
        <v>99</v>
      </c>
      <c r="J670" s="102" t="s">
        <v>784</v>
      </c>
      <c r="K670" s="104" t="s">
        <v>634</v>
      </c>
      <c r="L670" s="104" t="s">
        <v>634</v>
      </c>
      <c r="M670" s="104">
        <v>1727</v>
      </c>
      <c r="N670" s="104">
        <v>2407.96</v>
      </c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s="81" customFormat="1" x14ac:dyDescent="0.25">
      <c r="A671" s="74" t="s">
        <v>41</v>
      </c>
      <c r="B671" s="74" t="s">
        <v>41</v>
      </c>
      <c r="C671" s="105" t="s">
        <v>691</v>
      </c>
      <c r="D671" s="96" t="s">
        <v>21</v>
      </c>
      <c r="E671" s="97">
        <v>2019</v>
      </c>
      <c r="F671" s="98" t="s">
        <v>75</v>
      </c>
      <c r="G671" s="99" t="s">
        <v>312</v>
      </c>
      <c r="H671" s="100" t="s">
        <v>1697</v>
      </c>
      <c r="I671" s="101" t="s">
        <v>313</v>
      </c>
      <c r="J671" s="102" t="s">
        <v>828</v>
      </c>
      <c r="K671" s="104" t="s">
        <v>634</v>
      </c>
      <c r="L671" s="104" t="s">
        <v>634</v>
      </c>
      <c r="M671" s="104">
        <v>1236.43</v>
      </c>
      <c r="N671" s="104">
        <v>3029.39</v>
      </c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s="81" customFormat="1" x14ac:dyDescent="0.25">
      <c r="A672" s="74" t="s">
        <v>41</v>
      </c>
      <c r="B672" s="74" t="s">
        <v>41</v>
      </c>
      <c r="C672" s="105" t="s">
        <v>51</v>
      </c>
      <c r="D672" s="96" t="s">
        <v>1</v>
      </c>
      <c r="E672" s="97">
        <v>2020</v>
      </c>
      <c r="F672" s="98" t="s">
        <v>67</v>
      </c>
      <c r="G672" s="99" t="s">
        <v>193</v>
      </c>
      <c r="H672" s="100" t="s">
        <v>1698</v>
      </c>
      <c r="I672" s="101" t="s">
        <v>194</v>
      </c>
      <c r="J672" s="102" t="s">
        <v>695</v>
      </c>
      <c r="K672" s="104" t="s">
        <v>545</v>
      </c>
      <c r="L672" s="104" t="s">
        <v>545</v>
      </c>
      <c r="M672" s="104">
        <v>1434.67</v>
      </c>
      <c r="N672" s="104">
        <v>5022.6400000000003</v>
      </c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s="81" customFormat="1" x14ac:dyDescent="0.25">
      <c r="A673" s="74" t="s">
        <v>41</v>
      </c>
      <c r="B673" s="74" t="s">
        <v>41</v>
      </c>
      <c r="C673" s="105" t="s">
        <v>668</v>
      </c>
      <c r="D673" s="96" t="s">
        <v>10</v>
      </c>
      <c r="E673" s="97">
        <v>2019</v>
      </c>
      <c r="F673" s="98" t="s">
        <v>76</v>
      </c>
      <c r="G673" s="99" t="s">
        <v>328</v>
      </c>
      <c r="H673" s="100" t="s">
        <v>1699</v>
      </c>
      <c r="I673" s="101" t="s">
        <v>179</v>
      </c>
      <c r="J673" s="102" t="s">
        <v>370</v>
      </c>
      <c r="K673" s="104" t="s">
        <v>547</v>
      </c>
      <c r="L673" s="104" t="s">
        <v>547</v>
      </c>
      <c r="M673" s="104">
        <v>1122.2</v>
      </c>
      <c r="N673" s="104">
        <v>3112.55</v>
      </c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s="81" customFormat="1" x14ac:dyDescent="0.25">
      <c r="A674" s="74" t="s">
        <v>41</v>
      </c>
      <c r="B674" s="74" t="s">
        <v>41</v>
      </c>
      <c r="C674" s="105" t="s">
        <v>761</v>
      </c>
      <c r="D674" s="96" t="s">
        <v>35</v>
      </c>
      <c r="E674" s="97">
        <v>2018</v>
      </c>
      <c r="F674" s="98" t="s">
        <v>59</v>
      </c>
      <c r="G674" s="99" t="s">
        <v>82</v>
      </c>
      <c r="H674" s="100" t="s">
        <v>1700</v>
      </c>
      <c r="I674" s="101" t="s">
        <v>129</v>
      </c>
      <c r="J674" s="102" t="s">
        <v>784</v>
      </c>
      <c r="K674" s="104" t="s">
        <v>634</v>
      </c>
      <c r="L674" s="104" t="s">
        <v>634</v>
      </c>
      <c r="M674" s="104">
        <v>1326.25</v>
      </c>
      <c r="N674" s="104">
        <v>2601.58</v>
      </c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s="81" customFormat="1" x14ac:dyDescent="0.25">
      <c r="A675" s="74" t="s">
        <v>41</v>
      </c>
      <c r="B675" s="74" t="s">
        <v>41</v>
      </c>
      <c r="C675" s="105" t="s">
        <v>922</v>
      </c>
      <c r="D675" s="96" t="s">
        <v>923</v>
      </c>
      <c r="E675" s="97">
        <v>2023</v>
      </c>
      <c r="F675" s="98" t="s">
        <v>61</v>
      </c>
      <c r="G675" s="99" t="s">
        <v>102</v>
      </c>
      <c r="H675" s="100" t="s">
        <v>1701</v>
      </c>
      <c r="I675" s="101" t="s">
        <v>99</v>
      </c>
      <c r="J675" s="102" t="s">
        <v>825</v>
      </c>
      <c r="K675" s="104" t="s">
        <v>634</v>
      </c>
      <c r="L675" s="104" t="s">
        <v>634</v>
      </c>
      <c r="M675" s="104">
        <v>2763.62</v>
      </c>
      <c r="N675" s="104">
        <v>5035.1899999999996</v>
      </c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s="81" customFormat="1" x14ac:dyDescent="0.25">
      <c r="A676" s="74" t="s">
        <v>41</v>
      </c>
      <c r="B676" s="74" t="s">
        <v>41</v>
      </c>
      <c r="C676" s="105" t="s">
        <v>668</v>
      </c>
      <c r="D676" s="96" t="s">
        <v>10</v>
      </c>
      <c r="E676" s="97">
        <v>2019</v>
      </c>
      <c r="F676" s="98" t="s">
        <v>76</v>
      </c>
      <c r="G676" s="99" t="s">
        <v>328</v>
      </c>
      <c r="H676" s="100" t="s">
        <v>1702</v>
      </c>
      <c r="I676" s="101" t="s">
        <v>179</v>
      </c>
      <c r="J676" s="102" t="s">
        <v>628</v>
      </c>
      <c r="K676" s="104" t="s">
        <v>545</v>
      </c>
      <c r="L676" s="104" t="s">
        <v>545</v>
      </c>
      <c r="M676" s="104">
        <v>1122.2</v>
      </c>
      <c r="N676" s="104">
        <v>3112.55</v>
      </c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s="81" customFormat="1" x14ac:dyDescent="0.25">
      <c r="A677" s="74" t="s">
        <v>41</v>
      </c>
      <c r="B677" s="74" t="s">
        <v>41</v>
      </c>
      <c r="C677" s="105" t="s">
        <v>668</v>
      </c>
      <c r="D677" s="96" t="s">
        <v>10</v>
      </c>
      <c r="E677" s="97">
        <v>2019</v>
      </c>
      <c r="F677" s="98" t="s">
        <v>76</v>
      </c>
      <c r="G677" s="99" t="s">
        <v>328</v>
      </c>
      <c r="H677" s="100" t="s">
        <v>1703</v>
      </c>
      <c r="I677" s="101" t="s">
        <v>179</v>
      </c>
      <c r="J677" s="102" t="s">
        <v>765</v>
      </c>
      <c r="K677" s="104" t="s">
        <v>545</v>
      </c>
      <c r="L677" s="104" t="s">
        <v>545</v>
      </c>
      <c r="M677" s="104">
        <v>1122.2</v>
      </c>
      <c r="N677" s="104">
        <v>3112.55</v>
      </c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s="81" customFormat="1" x14ac:dyDescent="0.25">
      <c r="A678" s="74" t="s">
        <v>41</v>
      </c>
      <c r="B678" s="74" t="s">
        <v>41</v>
      </c>
      <c r="C678" s="105" t="s">
        <v>668</v>
      </c>
      <c r="D678" s="96" t="s">
        <v>10</v>
      </c>
      <c r="E678" s="97">
        <v>2019</v>
      </c>
      <c r="F678" s="98" t="s">
        <v>76</v>
      </c>
      <c r="G678" s="99" t="s">
        <v>328</v>
      </c>
      <c r="H678" s="100" t="s">
        <v>1704</v>
      </c>
      <c r="I678" s="101" t="s">
        <v>179</v>
      </c>
      <c r="J678" s="102" t="s">
        <v>371</v>
      </c>
      <c r="K678" s="104" t="s">
        <v>634</v>
      </c>
      <c r="L678" s="104" t="s">
        <v>634</v>
      </c>
      <c r="M678" s="104">
        <v>1122.2</v>
      </c>
      <c r="N678" s="104">
        <v>3112.55</v>
      </c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s="81" customFormat="1" x14ac:dyDescent="0.25">
      <c r="A679" s="74" t="s">
        <v>41</v>
      </c>
      <c r="B679" s="74" t="s">
        <v>41</v>
      </c>
      <c r="C679" s="105" t="s">
        <v>922</v>
      </c>
      <c r="D679" s="96" t="s">
        <v>923</v>
      </c>
      <c r="E679" s="97">
        <v>2023</v>
      </c>
      <c r="F679" s="98" t="s">
        <v>61</v>
      </c>
      <c r="G679" s="99" t="s">
        <v>102</v>
      </c>
      <c r="H679" s="100" t="s">
        <v>1705</v>
      </c>
      <c r="I679" s="101" t="s">
        <v>3890</v>
      </c>
      <c r="J679" s="102" t="s">
        <v>655</v>
      </c>
      <c r="K679" s="104" t="s">
        <v>634</v>
      </c>
      <c r="L679" s="104" t="s">
        <v>634</v>
      </c>
      <c r="M679" s="104">
        <v>2035.97</v>
      </c>
      <c r="N679" s="104">
        <v>4337.3</v>
      </c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s="81" customFormat="1" x14ac:dyDescent="0.25">
      <c r="A680" s="74" t="s">
        <v>41</v>
      </c>
      <c r="B680" s="74" t="s">
        <v>41</v>
      </c>
      <c r="C680" s="105" t="s">
        <v>668</v>
      </c>
      <c r="D680" s="96" t="s">
        <v>10</v>
      </c>
      <c r="E680" s="97">
        <v>2019</v>
      </c>
      <c r="F680" s="98" t="s">
        <v>76</v>
      </c>
      <c r="G680" s="99" t="s">
        <v>328</v>
      </c>
      <c r="H680" s="100" t="s">
        <v>1706</v>
      </c>
      <c r="I680" s="101" t="s">
        <v>179</v>
      </c>
      <c r="J680" s="102" t="s">
        <v>372</v>
      </c>
      <c r="K680" s="104" t="s">
        <v>547</v>
      </c>
      <c r="L680" s="104" t="s">
        <v>547</v>
      </c>
      <c r="M680" s="104">
        <v>1122.2</v>
      </c>
      <c r="N680" s="104">
        <v>3112.55</v>
      </c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s="81" customFormat="1" x14ac:dyDescent="0.25">
      <c r="A681" s="74" t="s">
        <v>41</v>
      </c>
      <c r="B681" s="74" t="s">
        <v>41</v>
      </c>
      <c r="C681" s="105" t="s">
        <v>659</v>
      </c>
      <c r="D681" s="96" t="s">
        <v>4</v>
      </c>
      <c r="E681" s="97">
        <v>2020</v>
      </c>
      <c r="F681" s="98" t="s">
        <v>66</v>
      </c>
      <c r="G681" s="99" t="s">
        <v>186</v>
      </c>
      <c r="H681" s="100" t="s">
        <v>1707</v>
      </c>
      <c r="I681" s="101" t="s">
        <v>179</v>
      </c>
      <c r="J681" s="102" t="s">
        <v>455</v>
      </c>
      <c r="K681" s="104" t="s">
        <v>545</v>
      </c>
      <c r="L681" s="104" t="s">
        <v>545</v>
      </c>
      <c r="M681" s="104">
        <v>1328.3</v>
      </c>
      <c r="N681" s="104">
        <v>3222.57</v>
      </c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s="81" customFormat="1" x14ac:dyDescent="0.25">
      <c r="A682" s="74" t="s">
        <v>41</v>
      </c>
      <c r="B682" s="74" t="s">
        <v>41</v>
      </c>
      <c r="C682" s="105" t="s">
        <v>55</v>
      </c>
      <c r="D682" s="96" t="s">
        <v>6</v>
      </c>
      <c r="E682" s="97">
        <v>2018</v>
      </c>
      <c r="F682" s="98" t="s">
        <v>71</v>
      </c>
      <c r="G682" s="99" t="s">
        <v>264</v>
      </c>
      <c r="H682" s="100" t="s">
        <v>1708</v>
      </c>
      <c r="I682" s="101" t="s">
        <v>271</v>
      </c>
      <c r="J682" s="102" t="s">
        <v>679</v>
      </c>
      <c r="K682" s="104" t="s">
        <v>634</v>
      </c>
      <c r="L682" s="104" t="s">
        <v>634</v>
      </c>
      <c r="M682" s="104">
        <v>2245.1</v>
      </c>
      <c r="N682" s="104">
        <v>4326.8999999999996</v>
      </c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s="81" customFormat="1" x14ac:dyDescent="0.25">
      <c r="A683" s="74" t="s">
        <v>41</v>
      </c>
      <c r="B683" s="74" t="s">
        <v>41</v>
      </c>
      <c r="C683" s="105" t="s">
        <v>929</v>
      </c>
      <c r="D683" s="96" t="s">
        <v>930</v>
      </c>
      <c r="E683" s="97">
        <v>2018</v>
      </c>
      <c r="F683" s="98" t="s">
        <v>61</v>
      </c>
      <c r="G683" s="99" t="s">
        <v>102</v>
      </c>
      <c r="H683" s="100" t="s">
        <v>1709</v>
      </c>
      <c r="I683" s="101" t="s">
        <v>179</v>
      </c>
      <c r="J683" s="102" t="s">
        <v>1485</v>
      </c>
      <c r="K683" s="104" t="s">
        <v>545</v>
      </c>
      <c r="L683" s="104" t="s">
        <v>545</v>
      </c>
      <c r="M683" s="104">
        <v>1302</v>
      </c>
      <c r="N683" s="104">
        <v>2442.8200000000002</v>
      </c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s="81" customFormat="1" x14ac:dyDescent="0.25">
      <c r="A684" s="74" t="s">
        <v>41</v>
      </c>
      <c r="B684" s="74" t="s">
        <v>41</v>
      </c>
      <c r="C684" s="105" t="s">
        <v>693</v>
      </c>
      <c r="D684" s="96" t="s">
        <v>22</v>
      </c>
      <c r="E684" s="97">
        <v>2021</v>
      </c>
      <c r="F684" s="98" t="s">
        <v>77</v>
      </c>
      <c r="G684" s="99" t="s">
        <v>403</v>
      </c>
      <c r="H684" s="100" t="s">
        <v>3971</v>
      </c>
      <c r="I684" s="101" t="s">
        <v>181</v>
      </c>
      <c r="J684" s="102" t="s">
        <v>741</v>
      </c>
      <c r="K684" s="104" t="s">
        <v>634</v>
      </c>
      <c r="L684" s="104" t="s">
        <v>634</v>
      </c>
      <c r="M684" s="104">
        <v>1328.3</v>
      </c>
      <c r="N684" s="104">
        <v>3119.92</v>
      </c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s="81" customFormat="1" x14ac:dyDescent="0.25">
      <c r="A685" s="74" t="s">
        <v>41</v>
      </c>
      <c r="B685" s="74" t="s">
        <v>41</v>
      </c>
      <c r="C685" s="105" t="s">
        <v>668</v>
      </c>
      <c r="D685" s="96" t="s">
        <v>10</v>
      </c>
      <c r="E685" s="97">
        <v>2019</v>
      </c>
      <c r="F685" s="98" t="s">
        <v>76</v>
      </c>
      <c r="G685" s="99" t="s">
        <v>328</v>
      </c>
      <c r="H685" s="100" t="s">
        <v>1711</v>
      </c>
      <c r="I685" s="101" t="s">
        <v>179</v>
      </c>
      <c r="J685" s="102" t="s">
        <v>246</v>
      </c>
      <c r="K685" s="104" t="s">
        <v>634</v>
      </c>
      <c r="L685" s="104" t="s">
        <v>634</v>
      </c>
      <c r="M685" s="104">
        <v>1122.2</v>
      </c>
      <c r="N685" s="104">
        <v>3112.55</v>
      </c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s="81" customFormat="1" x14ac:dyDescent="0.25">
      <c r="A686" s="74" t="s">
        <v>41</v>
      </c>
      <c r="B686" s="74" t="s">
        <v>41</v>
      </c>
      <c r="C686" s="105" t="s">
        <v>691</v>
      </c>
      <c r="D686" s="96" t="s">
        <v>21</v>
      </c>
      <c r="E686" s="97">
        <v>2019</v>
      </c>
      <c r="F686" s="98" t="s">
        <v>75</v>
      </c>
      <c r="G686" s="99" t="s">
        <v>312</v>
      </c>
      <c r="H686" s="100" t="s">
        <v>1712</v>
      </c>
      <c r="I686" s="101" t="s">
        <v>313</v>
      </c>
      <c r="J686" s="102" t="s">
        <v>695</v>
      </c>
      <c r="K686" s="104" t="s">
        <v>634</v>
      </c>
      <c r="L686" s="104" t="s">
        <v>634</v>
      </c>
      <c r="M686" s="104">
        <v>1236.43</v>
      </c>
      <c r="N686" s="104">
        <v>3029.39</v>
      </c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s="81" customFormat="1" x14ac:dyDescent="0.25">
      <c r="A687" s="74" t="s">
        <v>41</v>
      </c>
      <c r="B687" s="74" t="s">
        <v>41</v>
      </c>
      <c r="C687" s="105" t="s">
        <v>48</v>
      </c>
      <c r="D687" s="96" t="s">
        <v>11</v>
      </c>
      <c r="E687" s="97">
        <v>2018</v>
      </c>
      <c r="F687" s="98" t="s">
        <v>59</v>
      </c>
      <c r="G687" s="99" t="s">
        <v>82</v>
      </c>
      <c r="H687" s="100" t="s">
        <v>1713</v>
      </c>
      <c r="I687" s="101" t="s">
        <v>99</v>
      </c>
      <c r="J687" s="102" t="s">
        <v>793</v>
      </c>
      <c r="K687" s="104" t="s">
        <v>634</v>
      </c>
      <c r="L687" s="104" t="s">
        <v>634</v>
      </c>
      <c r="M687" s="104">
        <v>2260.5700000000002</v>
      </c>
      <c r="N687" s="104">
        <v>4121.09</v>
      </c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s="81" customFormat="1" x14ac:dyDescent="0.25">
      <c r="A688" s="74" t="s">
        <v>41</v>
      </c>
      <c r="B688" s="74" t="s">
        <v>41</v>
      </c>
      <c r="C688" s="105" t="s">
        <v>943</v>
      </c>
      <c r="D688" s="96" t="s">
        <v>944</v>
      </c>
      <c r="E688" s="97">
        <v>2023</v>
      </c>
      <c r="F688" s="98" t="s">
        <v>66</v>
      </c>
      <c r="G688" s="99" t="s">
        <v>186</v>
      </c>
      <c r="H688" s="100" t="s">
        <v>1715</v>
      </c>
      <c r="I688" s="101" t="s">
        <v>95</v>
      </c>
      <c r="J688" s="102" t="s">
        <v>1600</v>
      </c>
      <c r="K688" s="104" t="s">
        <v>634</v>
      </c>
      <c r="L688" s="104" t="s">
        <v>634</v>
      </c>
      <c r="M688" s="104">
        <v>2366.17</v>
      </c>
      <c r="N688" s="104">
        <v>2425.1999999999998</v>
      </c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s="81" customFormat="1" x14ac:dyDescent="0.25">
      <c r="A689" s="74" t="s">
        <v>41</v>
      </c>
      <c r="B689" s="74" t="s">
        <v>41</v>
      </c>
      <c r="C689" s="105" t="s">
        <v>51</v>
      </c>
      <c r="D689" s="96" t="s">
        <v>1</v>
      </c>
      <c r="E689" s="97">
        <v>2020</v>
      </c>
      <c r="F689" s="98" t="s">
        <v>67</v>
      </c>
      <c r="G689" s="99" t="s">
        <v>193</v>
      </c>
      <c r="H689" s="100" t="s">
        <v>1716</v>
      </c>
      <c r="I689" s="101" t="s">
        <v>194</v>
      </c>
      <c r="J689" s="102" t="s">
        <v>231</v>
      </c>
      <c r="K689" s="104" t="s">
        <v>545</v>
      </c>
      <c r="L689" s="104" t="s">
        <v>545</v>
      </c>
      <c r="M689" s="104">
        <v>1434.67</v>
      </c>
      <c r="N689" s="104">
        <v>5022.6400000000003</v>
      </c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s="81" customFormat="1" x14ac:dyDescent="0.25">
      <c r="A690" s="74" t="s">
        <v>41</v>
      </c>
      <c r="B690" s="74" t="s">
        <v>41</v>
      </c>
      <c r="C690" s="105" t="s">
        <v>929</v>
      </c>
      <c r="D690" s="96" t="s">
        <v>930</v>
      </c>
      <c r="E690" s="97">
        <v>2018</v>
      </c>
      <c r="F690" s="98" t="s">
        <v>61</v>
      </c>
      <c r="G690" s="99" t="s">
        <v>102</v>
      </c>
      <c r="H690" s="100" t="s">
        <v>1717</v>
      </c>
      <c r="I690" s="101" t="s">
        <v>179</v>
      </c>
      <c r="J690" s="102" t="s">
        <v>1718</v>
      </c>
      <c r="K690" s="104" t="s">
        <v>545</v>
      </c>
      <c r="L690" s="104" t="s">
        <v>545</v>
      </c>
      <c r="M690" s="104">
        <v>1426.32</v>
      </c>
      <c r="N690" s="104">
        <v>2530.5</v>
      </c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s="81" customFormat="1" x14ac:dyDescent="0.25">
      <c r="A691" s="74" t="s">
        <v>41</v>
      </c>
      <c r="B691" s="74" t="s">
        <v>41</v>
      </c>
      <c r="C691" s="105" t="s">
        <v>3944</v>
      </c>
      <c r="D691" s="96" t="s">
        <v>3945</v>
      </c>
      <c r="E691" s="97">
        <v>2023</v>
      </c>
      <c r="F691" s="98" t="s">
        <v>676</v>
      </c>
      <c r="G691" s="99" t="s">
        <v>280</v>
      </c>
      <c r="H691" s="100" t="s">
        <v>1719</v>
      </c>
      <c r="I691" s="101" t="s">
        <v>281</v>
      </c>
      <c r="J691" s="102" t="s">
        <v>792</v>
      </c>
      <c r="K691" s="104" t="s">
        <v>634</v>
      </c>
      <c r="L691" s="104" t="s">
        <v>634</v>
      </c>
      <c r="M691" s="104">
        <v>1360.07</v>
      </c>
      <c r="N691" s="104">
        <v>3166.66</v>
      </c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s="81" customFormat="1" x14ac:dyDescent="0.25">
      <c r="A692" s="74" t="s">
        <v>41</v>
      </c>
      <c r="B692" s="74" t="s">
        <v>41</v>
      </c>
      <c r="C692" s="105" t="s">
        <v>51</v>
      </c>
      <c r="D692" s="96" t="s">
        <v>1</v>
      </c>
      <c r="E692" s="97">
        <v>2020</v>
      </c>
      <c r="F692" s="98" t="s">
        <v>67</v>
      </c>
      <c r="G692" s="99" t="s">
        <v>193</v>
      </c>
      <c r="H692" s="100" t="s">
        <v>1720</v>
      </c>
      <c r="I692" s="101" t="s">
        <v>194</v>
      </c>
      <c r="J692" s="102" t="s">
        <v>752</v>
      </c>
      <c r="K692" s="104" t="s">
        <v>545</v>
      </c>
      <c r="L692" s="104" t="s">
        <v>545</v>
      </c>
      <c r="M692" s="104">
        <v>1434.67</v>
      </c>
      <c r="N692" s="104">
        <v>5022.6400000000003</v>
      </c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s="81" customFormat="1" x14ac:dyDescent="0.25">
      <c r="A693" s="74" t="s">
        <v>41</v>
      </c>
      <c r="B693" s="74" t="s">
        <v>41</v>
      </c>
      <c r="C693" s="105" t="s">
        <v>680</v>
      </c>
      <c r="D693" s="96" t="s">
        <v>18</v>
      </c>
      <c r="E693" s="97">
        <v>2022</v>
      </c>
      <c r="F693" s="98" t="s">
        <v>64</v>
      </c>
      <c r="G693" s="99" t="s">
        <v>159</v>
      </c>
      <c r="H693" s="100" t="s">
        <v>1721</v>
      </c>
      <c r="I693" s="101" t="s">
        <v>167</v>
      </c>
      <c r="J693" s="102" t="s">
        <v>681</v>
      </c>
      <c r="K693" s="104" t="s">
        <v>634</v>
      </c>
      <c r="L693" s="104" t="s">
        <v>634</v>
      </c>
      <c r="M693" s="104">
        <v>1536.39</v>
      </c>
      <c r="N693" s="104">
        <v>2361.91</v>
      </c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s="81" customFormat="1" x14ac:dyDescent="0.25">
      <c r="A694" s="74" t="s">
        <v>41</v>
      </c>
      <c r="B694" s="74" t="s">
        <v>41</v>
      </c>
      <c r="C694" s="105" t="s">
        <v>691</v>
      </c>
      <c r="D694" s="96" t="s">
        <v>21</v>
      </c>
      <c r="E694" s="97">
        <v>2019</v>
      </c>
      <c r="F694" s="98" t="s">
        <v>75</v>
      </c>
      <c r="G694" s="99" t="s">
        <v>312</v>
      </c>
      <c r="H694" s="100" t="s">
        <v>1722</v>
      </c>
      <c r="I694" s="101" t="s">
        <v>313</v>
      </c>
      <c r="J694" s="102" t="s">
        <v>827</v>
      </c>
      <c r="K694" s="104" t="s">
        <v>634</v>
      </c>
      <c r="L694" s="104" t="s">
        <v>634</v>
      </c>
      <c r="M694" s="104">
        <v>1236.43</v>
      </c>
      <c r="N694" s="104">
        <v>3029.39</v>
      </c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s="81" customFormat="1" x14ac:dyDescent="0.25">
      <c r="A695" s="74" t="s">
        <v>41</v>
      </c>
      <c r="B695" s="74" t="s">
        <v>41</v>
      </c>
      <c r="C695" s="105" t="s">
        <v>726</v>
      </c>
      <c r="D695" s="96" t="s">
        <v>26</v>
      </c>
      <c r="E695" s="97">
        <v>2020</v>
      </c>
      <c r="F695" s="98" t="s">
        <v>61</v>
      </c>
      <c r="G695" s="99" t="s">
        <v>102</v>
      </c>
      <c r="H695" s="100" t="s">
        <v>1723</v>
      </c>
      <c r="I695" s="101" t="s">
        <v>129</v>
      </c>
      <c r="J695" s="102" t="s">
        <v>727</v>
      </c>
      <c r="K695" s="104" t="s">
        <v>634</v>
      </c>
      <c r="L695" s="104" t="s">
        <v>634</v>
      </c>
      <c r="M695" s="104">
        <v>1212</v>
      </c>
      <c r="N695" s="104">
        <v>2178.0100000000002</v>
      </c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s="81" customFormat="1" x14ac:dyDescent="0.25">
      <c r="A696" s="74" t="s">
        <v>41</v>
      </c>
      <c r="B696" s="74" t="s">
        <v>41</v>
      </c>
      <c r="C696" s="105" t="s">
        <v>693</v>
      </c>
      <c r="D696" s="96" t="s">
        <v>22</v>
      </c>
      <c r="E696" s="97">
        <v>2021</v>
      </c>
      <c r="F696" s="98" t="s">
        <v>77</v>
      </c>
      <c r="G696" s="99" t="s">
        <v>403</v>
      </c>
      <c r="H696" s="100" t="s">
        <v>1724</v>
      </c>
      <c r="I696" s="101" t="s">
        <v>85</v>
      </c>
      <c r="J696" s="102" t="s">
        <v>741</v>
      </c>
      <c r="K696" s="104" t="s">
        <v>634</v>
      </c>
      <c r="L696" s="104" t="s">
        <v>634</v>
      </c>
      <c r="M696" s="104">
        <v>1890.21</v>
      </c>
      <c r="N696" s="104">
        <v>4015.24</v>
      </c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s="81" customFormat="1" x14ac:dyDescent="0.25">
      <c r="A697" s="74" t="s">
        <v>41</v>
      </c>
      <c r="B697" s="74" t="s">
        <v>41</v>
      </c>
      <c r="C697" s="105" t="s">
        <v>922</v>
      </c>
      <c r="D697" s="96" t="s">
        <v>923</v>
      </c>
      <c r="E697" s="97">
        <v>2023</v>
      </c>
      <c r="F697" s="98" t="s">
        <v>61</v>
      </c>
      <c r="G697" s="99" t="s">
        <v>102</v>
      </c>
      <c r="H697" s="100" t="s">
        <v>1725</v>
      </c>
      <c r="I697" s="101" t="s">
        <v>99</v>
      </c>
      <c r="J697" s="102" t="s">
        <v>753</v>
      </c>
      <c r="K697" s="104" t="s">
        <v>634</v>
      </c>
      <c r="L697" s="104" t="s">
        <v>634</v>
      </c>
      <c r="M697" s="104">
        <v>2763.62</v>
      </c>
      <c r="N697" s="104">
        <v>5035.1899999999996</v>
      </c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s="81" customFormat="1" x14ac:dyDescent="0.25">
      <c r="A698" s="74" t="s">
        <v>41</v>
      </c>
      <c r="B698" s="74" t="s">
        <v>41</v>
      </c>
      <c r="C698" s="105" t="s">
        <v>659</v>
      </c>
      <c r="D698" s="96" t="s">
        <v>4</v>
      </c>
      <c r="E698" s="97">
        <v>2020</v>
      </c>
      <c r="F698" s="98" t="s">
        <v>66</v>
      </c>
      <c r="G698" s="99" t="s">
        <v>186</v>
      </c>
      <c r="H698" s="100" t="s">
        <v>1726</v>
      </c>
      <c r="I698" s="101" t="s">
        <v>179</v>
      </c>
      <c r="J698" s="102" t="s">
        <v>456</v>
      </c>
      <c r="K698" s="104" t="s">
        <v>545</v>
      </c>
      <c r="L698" s="104" t="s">
        <v>545</v>
      </c>
      <c r="M698" s="104">
        <v>1328.3</v>
      </c>
      <c r="N698" s="104">
        <v>3222.57</v>
      </c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s="81" customFormat="1" x14ac:dyDescent="0.25">
      <c r="A699" s="74" t="s">
        <v>41</v>
      </c>
      <c r="B699" s="74" t="s">
        <v>41</v>
      </c>
      <c r="C699" s="105" t="s">
        <v>922</v>
      </c>
      <c r="D699" s="96" t="s">
        <v>923</v>
      </c>
      <c r="E699" s="97">
        <v>2023</v>
      </c>
      <c r="F699" s="98" t="s">
        <v>61</v>
      </c>
      <c r="G699" s="99" t="s">
        <v>102</v>
      </c>
      <c r="H699" s="100" t="s">
        <v>1727</v>
      </c>
      <c r="I699" s="101" t="s">
        <v>3890</v>
      </c>
      <c r="J699" s="102" t="s">
        <v>787</v>
      </c>
      <c r="K699" s="104" t="s">
        <v>634</v>
      </c>
      <c r="L699" s="104" t="s">
        <v>634</v>
      </c>
      <c r="M699" s="104">
        <v>1858.89</v>
      </c>
      <c r="N699" s="104">
        <v>3243.81</v>
      </c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s="81" customFormat="1" x14ac:dyDescent="0.25">
      <c r="A700" s="74" t="s">
        <v>41</v>
      </c>
      <c r="B700" s="74" t="s">
        <v>41</v>
      </c>
      <c r="C700" s="105" t="s">
        <v>668</v>
      </c>
      <c r="D700" s="96" t="s">
        <v>10</v>
      </c>
      <c r="E700" s="97">
        <v>2019</v>
      </c>
      <c r="F700" s="98" t="s">
        <v>76</v>
      </c>
      <c r="G700" s="99" t="s">
        <v>328</v>
      </c>
      <c r="H700" s="100" t="s">
        <v>1728</v>
      </c>
      <c r="I700" s="101" t="s">
        <v>179</v>
      </c>
      <c r="J700" s="102" t="s">
        <v>627</v>
      </c>
      <c r="K700" s="104" t="s">
        <v>545</v>
      </c>
      <c r="L700" s="104" t="s">
        <v>545</v>
      </c>
      <c r="M700" s="104">
        <v>1122.2</v>
      </c>
      <c r="N700" s="104">
        <v>3112.55</v>
      </c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s="81" customFormat="1" x14ac:dyDescent="0.25">
      <c r="A701" s="74" t="s">
        <v>41</v>
      </c>
      <c r="B701" s="74" t="s">
        <v>41</v>
      </c>
      <c r="C701" s="105" t="s">
        <v>50</v>
      </c>
      <c r="D701" s="96" t="s">
        <v>14</v>
      </c>
      <c r="E701" s="97">
        <v>2019</v>
      </c>
      <c r="F701" s="98" t="s">
        <v>66</v>
      </c>
      <c r="G701" s="99" t="s">
        <v>186</v>
      </c>
      <c r="H701" s="100" t="s">
        <v>1729</v>
      </c>
      <c r="I701" s="101" t="s">
        <v>91</v>
      </c>
      <c r="J701" s="102" t="s">
        <v>718</v>
      </c>
      <c r="K701" s="104" t="s">
        <v>634</v>
      </c>
      <c r="L701" s="104" t="s">
        <v>634</v>
      </c>
      <c r="M701" s="104">
        <v>1735.89</v>
      </c>
      <c r="N701" s="104">
        <v>1945.6</v>
      </c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s="81" customFormat="1" x14ac:dyDescent="0.25">
      <c r="A702" s="74" t="s">
        <v>41</v>
      </c>
      <c r="B702" s="74" t="s">
        <v>41</v>
      </c>
      <c r="C702" s="105" t="s">
        <v>49</v>
      </c>
      <c r="D702" s="96" t="s">
        <v>13</v>
      </c>
      <c r="E702" s="97">
        <v>2019</v>
      </c>
      <c r="F702" s="98" t="s">
        <v>65</v>
      </c>
      <c r="G702" s="99" t="s">
        <v>176</v>
      </c>
      <c r="H702" s="100" t="s">
        <v>1730</v>
      </c>
      <c r="I702" s="101" t="s">
        <v>181</v>
      </c>
      <c r="J702" s="102" t="s">
        <v>748</v>
      </c>
      <c r="K702" s="104" t="s">
        <v>634</v>
      </c>
      <c r="L702" s="104" t="s">
        <v>634</v>
      </c>
      <c r="M702" s="104">
        <v>1546.6</v>
      </c>
      <c r="N702" s="104">
        <v>3949.25</v>
      </c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s="81" customFormat="1" x14ac:dyDescent="0.25">
      <c r="A703" s="74" t="s">
        <v>41</v>
      </c>
      <c r="B703" s="74" t="s">
        <v>41</v>
      </c>
      <c r="C703" s="105" t="s">
        <v>668</v>
      </c>
      <c r="D703" s="96" t="s">
        <v>10</v>
      </c>
      <c r="E703" s="97">
        <v>2019</v>
      </c>
      <c r="F703" s="98" t="s">
        <v>76</v>
      </c>
      <c r="G703" s="99" t="s">
        <v>328</v>
      </c>
      <c r="H703" s="100" t="s">
        <v>1731</v>
      </c>
      <c r="I703" s="101" t="s">
        <v>179</v>
      </c>
      <c r="J703" s="102" t="s">
        <v>373</v>
      </c>
      <c r="K703" s="104" t="s">
        <v>545</v>
      </c>
      <c r="L703" s="104" t="s">
        <v>545</v>
      </c>
      <c r="M703" s="104">
        <v>1122.2</v>
      </c>
      <c r="N703" s="104">
        <v>3112.55</v>
      </c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s="81" customFormat="1" x14ac:dyDescent="0.25">
      <c r="A704" s="74" t="s">
        <v>41</v>
      </c>
      <c r="B704" s="74" t="s">
        <v>41</v>
      </c>
      <c r="C704" s="105" t="s">
        <v>980</v>
      </c>
      <c r="D704" s="96" t="s">
        <v>981</v>
      </c>
      <c r="E704" s="97">
        <v>2022</v>
      </c>
      <c r="F704" s="98" t="s">
        <v>982</v>
      </c>
      <c r="G704" s="99" t="s">
        <v>983</v>
      </c>
      <c r="H704" s="100" t="s">
        <v>1732</v>
      </c>
      <c r="I704" s="101" t="s">
        <v>108</v>
      </c>
      <c r="J704" s="102" t="s">
        <v>115</v>
      </c>
      <c r="K704" s="104" t="s">
        <v>545</v>
      </c>
      <c r="L704" s="104" t="s">
        <v>545</v>
      </c>
      <c r="M704" s="104">
        <v>1424.79</v>
      </c>
      <c r="N704" s="104">
        <v>5038.51</v>
      </c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s="81" customFormat="1" x14ac:dyDescent="0.25">
      <c r="A705" s="74" t="s">
        <v>41</v>
      </c>
      <c r="B705" s="74" t="s">
        <v>41</v>
      </c>
      <c r="C705" s="105" t="s">
        <v>761</v>
      </c>
      <c r="D705" s="96" t="s">
        <v>35</v>
      </c>
      <c r="E705" s="97">
        <v>2018</v>
      </c>
      <c r="F705" s="98" t="s">
        <v>59</v>
      </c>
      <c r="G705" s="99" t="s">
        <v>82</v>
      </c>
      <c r="H705" s="100" t="s">
        <v>1733</v>
      </c>
      <c r="I705" s="101" t="s">
        <v>129</v>
      </c>
      <c r="J705" s="102" t="s">
        <v>785</v>
      </c>
      <c r="K705" s="104" t="s">
        <v>634</v>
      </c>
      <c r="L705" s="104" t="s">
        <v>634</v>
      </c>
      <c r="M705" s="104">
        <v>1326.25</v>
      </c>
      <c r="N705" s="104">
        <v>2601.58</v>
      </c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s="81" customFormat="1" x14ac:dyDescent="0.25">
      <c r="A706" s="74" t="s">
        <v>41</v>
      </c>
      <c r="B706" s="74" t="s">
        <v>41</v>
      </c>
      <c r="C706" s="105" t="s">
        <v>922</v>
      </c>
      <c r="D706" s="96" t="s">
        <v>923</v>
      </c>
      <c r="E706" s="97">
        <v>2023</v>
      </c>
      <c r="F706" s="98" t="s">
        <v>61</v>
      </c>
      <c r="G706" s="99" t="s">
        <v>102</v>
      </c>
      <c r="H706" s="100" t="s">
        <v>1734</v>
      </c>
      <c r="I706" s="101" t="s">
        <v>99</v>
      </c>
      <c r="J706" s="102" t="s">
        <v>737</v>
      </c>
      <c r="K706" s="104" t="s">
        <v>634</v>
      </c>
      <c r="L706" s="104" t="s">
        <v>634</v>
      </c>
      <c r="M706" s="104">
        <v>2763.62</v>
      </c>
      <c r="N706" s="104">
        <v>5035.1899999999996</v>
      </c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s="81" customFormat="1" x14ac:dyDescent="0.25">
      <c r="A707" s="74" t="s">
        <v>41</v>
      </c>
      <c r="B707" s="74" t="s">
        <v>41</v>
      </c>
      <c r="C707" s="105" t="s">
        <v>55</v>
      </c>
      <c r="D707" s="96" t="s">
        <v>6</v>
      </c>
      <c r="E707" s="97">
        <v>2018</v>
      </c>
      <c r="F707" s="98" t="s">
        <v>71</v>
      </c>
      <c r="G707" s="99" t="s">
        <v>264</v>
      </c>
      <c r="H707" s="100" t="s">
        <v>1735</v>
      </c>
      <c r="I707" s="101" t="s">
        <v>129</v>
      </c>
      <c r="J707" s="102" t="s">
        <v>736</v>
      </c>
      <c r="K707" s="104" t="s">
        <v>634</v>
      </c>
      <c r="L707" s="104" t="s">
        <v>634</v>
      </c>
      <c r="M707" s="104">
        <v>1298</v>
      </c>
      <c r="N707" s="104">
        <v>2742.53</v>
      </c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s="81" customFormat="1" x14ac:dyDescent="0.25">
      <c r="A708" s="74" t="s">
        <v>41</v>
      </c>
      <c r="B708" s="74" t="s">
        <v>41</v>
      </c>
      <c r="C708" s="105" t="s">
        <v>691</v>
      </c>
      <c r="D708" s="96" t="s">
        <v>21</v>
      </c>
      <c r="E708" s="97">
        <v>2019</v>
      </c>
      <c r="F708" s="98" t="s">
        <v>75</v>
      </c>
      <c r="G708" s="99" t="s">
        <v>312</v>
      </c>
      <c r="H708" s="100" t="s">
        <v>1736</v>
      </c>
      <c r="I708" s="101" t="s">
        <v>313</v>
      </c>
      <c r="J708" s="102" t="s">
        <v>710</v>
      </c>
      <c r="K708" s="104" t="s">
        <v>634</v>
      </c>
      <c r="L708" s="104" t="s">
        <v>634</v>
      </c>
      <c r="M708" s="104">
        <v>1236.43</v>
      </c>
      <c r="N708" s="104">
        <v>3029.39</v>
      </c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s="81" customFormat="1" x14ac:dyDescent="0.25">
      <c r="A709" s="74" t="s">
        <v>41</v>
      </c>
      <c r="B709" s="74" t="s">
        <v>41</v>
      </c>
      <c r="C709" s="105" t="s">
        <v>929</v>
      </c>
      <c r="D709" s="96" t="s">
        <v>930</v>
      </c>
      <c r="E709" s="97">
        <v>2018</v>
      </c>
      <c r="F709" s="98" t="s">
        <v>61</v>
      </c>
      <c r="G709" s="99" t="s">
        <v>102</v>
      </c>
      <c r="H709" s="100" t="s">
        <v>1737</v>
      </c>
      <c r="I709" s="101" t="s">
        <v>179</v>
      </c>
      <c r="J709" s="102" t="s">
        <v>1520</v>
      </c>
      <c r="K709" s="104" t="s">
        <v>547</v>
      </c>
      <c r="L709" s="104" t="s">
        <v>547</v>
      </c>
      <c r="M709" s="104">
        <v>1426.32</v>
      </c>
      <c r="N709" s="104">
        <v>2530.5</v>
      </c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s="81" customFormat="1" x14ac:dyDescent="0.25">
      <c r="A710" s="74" t="s">
        <v>41</v>
      </c>
      <c r="B710" s="74" t="s">
        <v>41</v>
      </c>
      <c r="C710" s="105" t="s">
        <v>668</v>
      </c>
      <c r="D710" s="96" t="s">
        <v>10</v>
      </c>
      <c r="E710" s="97">
        <v>2019</v>
      </c>
      <c r="F710" s="98" t="s">
        <v>76</v>
      </c>
      <c r="G710" s="99" t="s">
        <v>328</v>
      </c>
      <c r="H710" s="100" t="s">
        <v>1738</v>
      </c>
      <c r="I710" s="101" t="s">
        <v>179</v>
      </c>
      <c r="J710" s="102" t="s">
        <v>360</v>
      </c>
      <c r="K710" s="104" t="s">
        <v>545</v>
      </c>
      <c r="L710" s="104" t="s">
        <v>545</v>
      </c>
      <c r="M710" s="104">
        <v>1122.2</v>
      </c>
      <c r="N710" s="104">
        <v>3112.55</v>
      </c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s="81" customFormat="1" x14ac:dyDescent="0.25">
      <c r="A711" s="74" t="s">
        <v>41</v>
      </c>
      <c r="B711" s="74" t="s">
        <v>41</v>
      </c>
      <c r="C711" s="105" t="s">
        <v>1096</v>
      </c>
      <c r="D711" s="96" t="s">
        <v>1097</v>
      </c>
      <c r="E711" s="97">
        <v>2023</v>
      </c>
      <c r="F711" s="98" t="s">
        <v>66</v>
      </c>
      <c r="G711" s="99" t="s">
        <v>186</v>
      </c>
      <c r="H711" s="100" t="s">
        <v>1739</v>
      </c>
      <c r="I711" s="101" t="s">
        <v>91</v>
      </c>
      <c r="J711" s="102" t="s">
        <v>786</v>
      </c>
      <c r="K711" s="104" t="s">
        <v>634</v>
      </c>
      <c r="L711" s="104" t="s">
        <v>634</v>
      </c>
      <c r="M711" s="104">
        <v>1735.89</v>
      </c>
      <c r="N711" s="104">
        <v>1945.6</v>
      </c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s="81" customFormat="1" x14ac:dyDescent="0.25">
      <c r="A712" s="74" t="s">
        <v>41</v>
      </c>
      <c r="B712" s="74" t="s">
        <v>41</v>
      </c>
      <c r="C712" s="105" t="s">
        <v>980</v>
      </c>
      <c r="D712" s="96" t="s">
        <v>981</v>
      </c>
      <c r="E712" s="97">
        <v>2022</v>
      </c>
      <c r="F712" s="98" t="s">
        <v>982</v>
      </c>
      <c r="G712" s="99" t="s">
        <v>983</v>
      </c>
      <c r="H712" s="100" t="s">
        <v>1740</v>
      </c>
      <c r="I712" s="101" t="s">
        <v>108</v>
      </c>
      <c r="J712" s="102" t="s">
        <v>735</v>
      </c>
      <c r="K712" s="104" t="s">
        <v>545</v>
      </c>
      <c r="L712" s="104" t="s">
        <v>545</v>
      </c>
      <c r="M712" s="104">
        <v>1424.79</v>
      </c>
      <c r="N712" s="104">
        <v>5038.51</v>
      </c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s="81" customFormat="1" x14ac:dyDescent="0.25">
      <c r="A713" s="74" t="s">
        <v>41</v>
      </c>
      <c r="B713" s="74" t="s">
        <v>41</v>
      </c>
      <c r="C713" s="105" t="s">
        <v>1096</v>
      </c>
      <c r="D713" s="96" t="s">
        <v>1097</v>
      </c>
      <c r="E713" s="97">
        <v>2023</v>
      </c>
      <c r="F713" s="98" t="s">
        <v>66</v>
      </c>
      <c r="G713" s="99" t="s">
        <v>186</v>
      </c>
      <c r="H713" s="100" t="s">
        <v>1742</v>
      </c>
      <c r="I713" s="101" t="s">
        <v>129</v>
      </c>
      <c r="J713" s="102" t="s">
        <v>674</v>
      </c>
      <c r="K713" s="104" t="s">
        <v>634</v>
      </c>
      <c r="L713" s="104" t="s">
        <v>634</v>
      </c>
      <c r="M713" s="104">
        <v>2425.1999999999998</v>
      </c>
      <c r="N713" s="104">
        <v>2132.91</v>
      </c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s="81" customFormat="1" x14ac:dyDescent="0.25">
      <c r="A714" s="74" t="s">
        <v>41</v>
      </c>
      <c r="B714" s="74" t="s">
        <v>41</v>
      </c>
      <c r="C714" s="105" t="s">
        <v>691</v>
      </c>
      <c r="D714" s="96" t="s">
        <v>21</v>
      </c>
      <c r="E714" s="97">
        <v>2019</v>
      </c>
      <c r="F714" s="98" t="s">
        <v>75</v>
      </c>
      <c r="G714" s="99" t="s">
        <v>312</v>
      </c>
      <c r="H714" s="100" t="s">
        <v>1743</v>
      </c>
      <c r="I714" s="101" t="s">
        <v>313</v>
      </c>
      <c r="J714" s="102" t="s">
        <v>828</v>
      </c>
      <c r="K714" s="104" t="s">
        <v>634</v>
      </c>
      <c r="L714" s="104" t="s">
        <v>634</v>
      </c>
      <c r="M714" s="104">
        <v>1236.43</v>
      </c>
      <c r="N714" s="104">
        <v>3029.39</v>
      </c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s="81" customFormat="1" x14ac:dyDescent="0.25">
      <c r="A715" s="74" t="s">
        <v>41</v>
      </c>
      <c r="B715" s="74" t="s">
        <v>41</v>
      </c>
      <c r="C715" s="105" t="s">
        <v>51</v>
      </c>
      <c r="D715" s="96" t="s">
        <v>1</v>
      </c>
      <c r="E715" s="97">
        <v>2020</v>
      </c>
      <c r="F715" s="98" t="s">
        <v>67</v>
      </c>
      <c r="G715" s="99" t="s">
        <v>193</v>
      </c>
      <c r="H715" s="100" t="s">
        <v>1744</v>
      </c>
      <c r="I715" s="101" t="s">
        <v>194</v>
      </c>
      <c r="J715" s="102" t="s">
        <v>239</v>
      </c>
      <c r="K715" s="104" t="s">
        <v>545</v>
      </c>
      <c r="L715" s="104" t="s">
        <v>545</v>
      </c>
      <c r="M715" s="104">
        <v>1434.67</v>
      </c>
      <c r="N715" s="104">
        <v>5022.6400000000003</v>
      </c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s="81" customFormat="1" x14ac:dyDescent="0.25">
      <c r="A716" s="74" t="s">
        <v>41</v>
      </c>
      <c r="B716" s="74" t="s">
        <v>41</v>
      </c>
      <c r="C716" s="105" t="s">
        <v>48</v>
      </c>
      <c r="D716" s="96" t="s">
        <v>11</v>
      </c>
      <c r="E716" s="97">
        <v>2018</v>
      </c>
      <c r="F716" s="98" t="s">
        <v>59</v>
      </c>
      <c r="G716" s="99" t="s">
        <v>82</v>
      </c>
      <c r="H716" s="100" t="s">
        <v>1745</v>
      </c>
      <c r="I716" s="101" t="s">
        <v>99</v>
      </c>
      <c r="J716" s="102" t="s">
        <v>779</v>
      </c>
      <c r="K716" s="104" t="s">
        <v>634</v>
      </c>
      <c r="L716" s="104" t="s">
        <v>634</v>
      </c>
      <c r="M716" s="104">
        <v>2260.5700000000002</v>
      </c>
      <c r="N716" s="104">
        <v>4121.09</v>
      </c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s="81" customFormat="1" x14ac:dyDescent="0.25">
      <c r="A717" s="74" t="s">
        <v>41</v>
      </c>
      <c r="B717" s="74" t="s">
        <v>41</v>
      </c>
      <c r="C717" s="105" t="s">
        <v>565</v>
      </c>
      <c r="D717" s="96" t="s">
        <v>33</v>
      </c>
      <c r="E717" s="97">
        <v>2021</v>
      </c>
      <c r="F717" s="98" t="s">
        <v>77</v>
      </c>
      <c r="G717" s="99" t="s">
        <v>403</v>
      </c>
      <c r="H717" s="100" t="s">
        <v>1746</v>
      </c>
      <c r="I717" s="101" t="s">
        <v>99</v>
      </c>
      <c r="J717" s="102" t="s">
        <v>788</v>
      </c>
      <c r="K717" s="104" t="s">
        <v>634</v>
      </c>
      <c r="L717" s="104" t="s">
        <v>634</v>
      </c>
      <c r="M717" s="104">
        <v>2100.39</v>
      </c>
      <c r="N717" s="104">
        <v>3948.06</v>
      </c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s="81" customFormat="1" x14ac:dyDescent="0.25">
      <c r="A718" s="74" t="s">
        <v>41</v>
      </c>
      <c r="B718" s="74" t="s">
        <v>41</v>
      </c>
      <c r="C718" s="105" t="s">
        <v>691</v>
      </c>
      <c r="D718" s="96" t="s">
        <v>21</v>
      </c>
      <c r="E718" s="97">
        <v>2019</v>
      </c>
      <c r="F718" s="98" t="s">
        <v>75</v>
      </c>
      <c r="G718" s="99" t="s">
        <v>312</v>
      </c>
      <c r="H718" s="100" t="s">
        <v>1747</v>
      </c>
      <c r="I718" s="101" t="s">
        <v>313</v>
      </c>
      <c r="J718" s="102" t="s">
        <v>768</v>
      </c>
      <c r="K718" s="104" t="s">
        <v>634</v>
      </c>
      <c r="L718" s="104" t="s">
        <v>634</v>
      </c>
      <c r="M718" s="104">
        <v>1236.43</v>
      </c>
      <c r="N718" s="104">
        <v>3029.39</v>
      </c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s="81" customFormat="1" x14ac:dyDescent="0.25">
      <c r="A719" s="74" t="s">
        <v>41</v>
      </c>
      <c r="B719" s="74" t="s">
        <v>41</v>
      </c>
      <c r="C719" s="105" t="s">
        <v>55</v>
      </c>
      <c r="D719" s="96" t="s">
        <v>6</v>
      </c>
      <c r="E719" s="97">
        <v>2018</v>
      </c>
      <c r="F719" s="98" t="s">
        <v>71</v>
      </c>
      <c r="G719" s="99" t="s">
        <v>264</v>
      </c>
      <c r="H719" s="100" t="s">
        <v>1748</v>
      </c>
      <c r="I719" s="101" t="s">
        <v>271</v>
      </c>
      <c r="J719" s="102" t="s">
        <v>686</v>
      </c>
      <c r="K719" s="104" t="s">
        <v>634</v>
      </c>
      <c r="L719" s="104" t="s">
        <v>634</v>
      </c>
      <c r="M719" s="104">
        <v>2245.1</v>
      </c>
      <c r="N719" s="104">
        <v>4326.8999999999996</v>
      </c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s="81" customFormat="1" x14ac:dyDescent="0.25">
      <c r="A720" s="74" t="s">
        <v>41</v>
      </c>
      <c r="B720" s="74" t="s">
        <v>41</v>
      </c>
      <c r="C720" s="105" t="s">
        <v>706</v>
      </c>
      <c r="D720" s="96" t="s">
        <v>568</v>
      </c>
      <c r="E720" s="97">
        <v>2022</v>
      </c>
      <c r="F720" s="98" t="s">
        <v>61</v>
      </c>
      <c r="G720" s="99" t="s">
        <v>102</v>
      </c>
      <c r="H720" s="100" t="s">
        <v>1749</v>
      </c>
      <c r="I720" s="101" t="s">
        <v>103</v>
      </c>
      <c r="J720" s="102" t="s">
        <v>1302</v>
      </c>
      <c r="K720" s="104" t="s">
        <v>634</v>
      </c>
      <c r="L720" s="104" t="s">
        <v>634</v>
      </c>
      <c r="M720" s="104">
        <v>2064.84</v>
      </c>
      <c r="N720" s="104">
        <v>4306.2299999999996</v>
      </c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s="81" customFormat="1" x14ac:dyDescent="0.25">
      <c r="A721" s="74" t="s">
        <v>41</v>
      </c>
      <c r="B721" s="74" t="s">
        <v>41</v>
      </c>
      <c r="C721" s="105" t="s">
        <v>55</v>
      </c>
      <c r="D721" s="96" t="s">
        <v>6</v>
      </c>
      <c r="E721" s="97">
        <v>2018</v>
      </c>
      <c r="F721" s="98" t="s">
        <v>71</v>
      </c>
      <c r="G721" s="99" t="s">
        <v>264</v>
      </c>
      <c r="H721" s="100" t="s">
        <v>1750</v>
      </c>
      <c r="I721" s="101" t="s">
        <v>99</v>
      </c>
      <c r="J721" s="102" t="s">
        <v>736</v>
      </c>
      <c r="K721" s="104" t="s">
        <v>634</v>
      </c>
      <c r="L721" s="104" t="s">
        <v>634</v>
      </c>
      <c r="M721" s="104">
        <v>1727</v>
      </c>
      <c r="N721" s="104">
        <v>3452.47</v>
      </c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s="81" customFormat="1" x14ac:dyDescent="0.25">
      <c r="A722" s="74" t="s">
        <v>41</v>
      </c>
      <c r="B722" s="74" t="s">
        <v>41</v>
      </c>
      <c r="C722" s="105" t="s">
        <v>51</v>
      </c>
      <c r="D722" s="96" t="s">
        <v>1</v>
      </c>
      <c r="E722" s="97">
        <v>2020</v>
      </c>
      <c r="F722" s="98" t="s">
        <v>67</v>
      </c>
      <c r="G722" s="99" t="s">
        <v>193</v>
      </c>
      <c r="H722" s="100" t="s">
        <v>1751</v>
      </c>
      <c r="I722" s="101" t="s">
        <v>194</v>
      </c>
      <c r="J722" s="102" t="s">
        <v>227</v>
      </c>
      <c r="K722" s="104" t="s">
        <v>545</v>
      </c>
      <c r="L722" s="104" t="s">
        <v>545</v>
      </c>
      <c r="M722" s="104">
        <v>1434.67</v>
      </c>
      <c r="N722" s="104">
        <v>5022.6400000000003</v>
      </c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s="81" customFormat="1" x14ac:dyDescent="0.25">
      <c r="A723" s="74" t="s">
        <v>41</v>
      </c>
      <c r="B723" s="74" t="s">
        <v>41</v>
      </c>
      <c r="C723" s="105" t="s">
        <v>706</v>
      </c>
      <c r="D723" s="96" t="s">
        <v>568</v>
      </c>
      <c r="E723" s="97">
        <v>2022</v>
      </c>
      <c r="F723" s="98" t="s">
        <v>61</v>
      </c>
      <c r="G723" s="99" t="s">
        <v>102</v>
      </c>
      <c r="H723" s="100" t="s">
        <v>1752</v>
      </c>
      <c r="I723" s="101" t="s">
        <v>103</v>
      </c>
      <c r="J723" s="102" t="s">
        <v>790</v>
      </c>
      <c r="K723" s="104" t="s">
        <v>634</v>
      </c>
      <c r="L723" s="104" t="s">
        <v>634</v>
      </c>
      <c r="M723" s="104">
        <v>2064.84</v>
      </c>
      <c r="N723" s="104">
        <v>4306.2299999999996</v>
      </c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s="81" customFormat="1" x14ac:dyDescent="0.25">
      <c r="A724" s="74" t="s">
        <v>41</v>
      </c>
      <c r="B724" s="74" t="s">
        <v>41</v>
      </c>
      <c r="C724" s="105" t="s">
        <v>48</v>
      </c>
      <c r="D724" s="96" t="s">
        <v>11</v>
      </c>
      <c r="E724" s="97">
        <v>2018</v>
      </c>
      <c r="F724" s="98" t="s">
        <v>59</v>
      </c>
      <c r="G724" s="99" t="s">
        <v>82</v>
      </c>
      <c r="H724" s="100" t="s">
        <v>1753</v>
      </c>
      <c r="I724" s="101" t="s">
        <v>99</v>
      </c>
      <c r="J724" s="102" t="s">
        <v>779</v>
      </c>
      <c r="K724" s="104" t="s">
        <v>634</v>
      </c>
      <c r="L724" s="104" t="s">
        <v>634</v>
      </c>
      <c r="M724" s="104">
        <v>2260.5700000000002</v>
      </c>
      <c r="N724" s="104">
        <v>4121.09</v>
      </c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s="81" customFormat="1" x14ac:dyDescent="0.25">
      <c r="A725" s="74" t="s">
        <v>41</v>
      </c>
      <c r="B725" s="74" t="s">
        <v>41</v>
      </c>
      <c r="C725" s="105" t="s">
        <v>51</v>
      </c>
      <c r="D725" s="96" t="s">
        <v>1</v>
      </c>
      <c r="E725" s="97">
        <v>2020</v>
      </c>
      <c r="F725" s="98" t="s">
        <v>67</v>
      </c>
      <c r="G725" s="99" t="s">
        <v>193</v>
      </c>
      <c r="H725" s="100" t="s">
        <v>1754</v>
      </c>
      <c r="I725" s="101" t="s">
        <v>194</v>
      </c>
      <c r="J725" s="102" t="s">
        <v>827</v>
      </c>
      <c r="K725" s="104" t="s">
        <v>545</v>
      </c>
      <c r="L725" s="104" t="s">
        <v>545</v>
      </c>
      <c r="M725" s="104">
        <v>1434.67</v>
      </c>
      <c r="N725" s="104">
        <v>5022.6400000000003</v>
      </c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s="81" customFormat="1" x14ac:dyDescent="0.25">
      <c r="A726" s="74" t="s">
        <v>41</v>
      </c>
      <c r="B726" s="74" t="s">
        <v>41</v>
      </c>
      <c r="C726" s="105" t="s">
        <v>659</v>
      </c>
      <c r="D726" s="96" t="s">
        <v>4</v>
      </c>
      <c r="E726" s="97">
        <v>2020</v>
      </c>
      <c r="F726" s="98" t="s">
        <v>66</v>
      </c>
      <c r="G726" s="99" t="s">
        <v>186</v>
      </c>
      <c r="H726" s="100" t="s">
        <v>1756</v>
      </c>
      <c r="I726" s="101" t="s">
        <v>179</v>
      </c>
      <c r="J726" s="102" t="s">
        <v>415</v>
      </c>
      <c r="K726" s="104" t="s">
        <v>545</v>
      </c>
      <c r="L726" s="104" t="s">
        <v>545</v>
      </c>
      <c r="M726" s="104">
        <v>1445.71</v>
      </c>
      <c r="N726" s="104">
        <v>3525.97</v>
      </c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s="81" customFormat="1" x14ac:dyDescent="0.25">
      <c r="A727" s="74" t="s">
        <v>41</v>
      </c>
      <c r="B727" s="74" t="s">
        <v>41</v>
      </c>
      <c r="C727" s="105" t="s">
        <v>49</v>
      </c>
      <c r="D727" s="96" t="s">
        <v>13</v>
      </c>
      <c r="E727" s="97">
        <v>2019</v>
      </c>
      <c r="F727" s="98" t="s">
        <v>65</v>
      </c>
      <c r="G727" s="99" t="s">
        <v>176</v>
      </c>
      <c r="H727" s="100" t="s">
        <v>1757</v>
      </c>
      <c r="I727" s="101" t="s">
        <v>180</v>
      </c>
      <c r="J727" s="102" t="s">
        <v>713</v>
      </c>
      <c r="K727" s="104" t="s">
        <v>634</v>
      </c>
      <c r="L727" s="104" t="s">
        <v>634</v>
      </c>
      <c r="M727" s="104">
        <v>1546.6</v>
      </c>
      <c r="N727" s="104">
        <v>3038.02</v>
      </c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s="81" customFormat="1" x14ac:dyDescent="0.25">
      <c r="A728" s="74" t="s">
        <v>41</v>
      </c>
      <c r="B728" s="74" t="s">
        <v>41</v>
      </c>
      <c r="C728" s="105" t="s">
        <v>922</v>
      </c>
      <c r="D728" s="96" t="s">
        <v>923</v>
      </c>
      <c r="E728" s="97">
        <v>2023</v>
      </c>
      <c r="F728" s="98" t="s">
        <v>61</v>
      </c>
      <c r="G728" s="99" t="s">
        <v>102</v>
      </c>
      <c r="H728" s="100" t="s">
        <v>1758</v>
      </c>
      <c r="I728" s="101" t="s">
        <v>3890</v>
      </c>
      <c r="J728" s="102" t="s">
        <v>737</v>
      </c>
      <c r="K728" s="104" t="s">
        <v>634</v>
      </c>
      <c r="L728" s="104" t="s">
        <v>634</v>
      </c>
      <c r="M728" s="104">
        <v>1858.89</v>
      </c>
      <c r="N728" s="104">
        <v>3243.81</v>
      </c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s="81" customFormat="1" x14ac:dyDescent="0.25">
      <c r="A729" s="74" t="s">
        <v>41</v>
      </c>
      <c r="B729" s="74" t="s">
        <v>41</v>
      </c>
      <c r="C729" s="105" t="s">
        <v>929</v>
      </c>
      <c r="D729" s="96" t="s">
        <v>930</v>
      </c>
      <c r="E729" s="97">
        <v>2018</v>
      </c>
      <c r="F729" s="98" t="s">
        <v>61</v>
      </c>
      <c r="G729" s="99" t="s">
        <v>102</v>
      </c>
      <c r="H729" s="100" t="s">
        <v>1759</v>
      </c>
      <c r="I729" s="101" t="s">
        <v>179</v>
      </c>
      <c r="J729" s="102" t="s">
        <v>1760</v>
      </c>
      <c r="K729" s="104" t="s">
        <v>545</v>
      </c>
      <c r="L729" s="104" t="s">
        <v>545</v>
      </c>
      <c r="M729" s="104">
        <v>1302</v>
      </c>
      <c r="N729" s="104">
        <v>2442.8200000000002</v>
      </c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s="81" customFormat="1" x14ac:dyDescent="0.25">
      <c r="A730" s="74" t="s">
        <v>41</v>
      </c>
      <c r="B730" s="74" t="s">
        <v>41</v>
      </c>
      <c r="C730" s="105" t="s">
        <v>659</v>
      </c>
      <c r="D730" s="96" t="s">
        <v>4</v>
      </c>
      <c r="E730" s="97">
        <v>2020</v>
      </c>
      <c r="F730" s="98" t="s">
        <v>66</v>
      </c>
      <c r="G730" s="99" t="s">
        <v>186</v>
      </c>
      <c r="H730" s="100" t="s">
        <v>1761</v>
      </c>
      <c r="I730" s="101" t="s">
        <v>179</v>
      </c>
      <c r="J730" s="102" t="s">
        <v>711</v>
      </c>
      <c r="K730" s="104" t="s">
        <v>545</v>
      </c>
      <c r="L730" s="104" t="s">
        <v>545</v>
      </c>
      <c r="M730" s="104">
        <v>1445.71</v>
      </c>
      <c r="N730" s="104">
        <v>3525.97</v>
      </c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s="81" customFormat="1" x14ac:dyDescent="0.25">
      <c r="A731" s="74" t="s">
        <v>41</v>
      </c>
      <c r="B731" s="74" t="s">
        <v>41</v>
      </c>
      <c r="C731" s="105" t="s">
        <v>51</v>
      </c>
      <c r="D731" s="96" t="s">
        <v>1</v>
      </c>
      <c r="E731" s="97">
        <v>2020</v>
      </c>
      <c r="F731" s="98" t="s">
        <v>67</v>
      </c>
      <c r="G731" s="99" t="s">
        <v>193</v>
      </c>
      <c r="H731" s="100" t="s">
        <v>1762</v>
      </c>
      <c r="I731" s="101" t="s">
        <v>194</v>
      </c>
      <c r="J731" s="102" t="s">
        <v>223</v>
      </c>
      <c r="K731" s="104" t="s">
        <v>545</v>
      </c>
      <c r="L731" s="104" t="s">
        <v>545</v>
      </c>
      <c r="M731" s="104">
        <v>1434.67</v>
      </c>
      <c r="N731" s="104">
        <v>5022.6400000000003</v>
      </c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s="81" customFormat="1" x14ac:dyDescent="0.25">
      <c r="A732" s="74" t="s">
        <v>41</v>
      </c>
      <c r="B732" s="74" t="s">
        <v>41</v>
      </c>
      <c r="C732" s="105" t="s">
        <v>50</v>
      </c>
      <c r="D732" s="96" t="s">
        <v>14</v>
      </c>
      <c r="E732" s="97">
        <v>2019</v>
      </c>
      <c r="F732" s="98" t="s">
        <v>66</v>
      </c>
      <c r="G732" s="99" t="s">
        <v>186</v>
      </c>
      <c r="H732" s="100" t="s">
        <v>1763</v>
      </c>
      <c r="I732" s="101" t="s">
        <v>91</v>
      </c>
      <c r="J732" s="102" t="s">
        <v>758</v>
      </c>
      <c r="K732" s="104" t="s">
        <v>634</v>
      </c>
      <c r="L732" s="104" t="s">
        <v>634</v>
      </c>
      <c r="M732" s="104">
        <v>1735.89</v>
      </c>
      <c r="N732" s="104">
        <v>1945.6</v>
      </c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s="81" customFormat="1" x14ac:dyDescent="0.25">
      <c r="A733" s="74" t="s">
        <v>41</v>
      </c>
      <c r="B733" s="74" t="s">
        <v>41</v>
      </c>
      <c r="C733" s="105" t="s">
        <v>51</v>
      </c>
      <c r="D733" s="96" t="s">
        <v>1</v>
      </c>
      <c r="E733" s="97">
        <v>2020</v>
      </c>
      <c r="F733" s="98" t="s">
        <v>67</v>
      </c>
      <c r="G733" s="99" t="s">
        <v>193</v>
      </c>
      <c r="H733" s="100" t="s">
        <v>1764</v>
      </c>
      <c r="I733" s="101" t="s">
        <v>194</v>
      </c>
      <c r="J733" s="102" t="s">
        <v>214</v>
      </c>
      <c r="K733" s="104" t="s">
        <v>545</v>
      </c>
      <c r="L733" s="104" t="s">
        <v>545</v>
      </c>
      <c r="M733" s="104">
        <v>1434.67</v>
      </c>
      <c r="N733" s="104">
        <v>5022.6400000000003</v>
      </c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s="81" customFormat="1" x14ac:dyDescent="0.25">
      <c r="A734" s="74" t="s">
        <v>41</v>
      </c>
      <c r="B734" s="74" t="s">
        <v>41</v>
      </c>
      <c r="C734" s="105" t="s">
        <v>51</v>
      </c>
      <c r="D734" s="96" t="s">
        <v>1</v>
      </c>
      <c r="E734" s="97">
        <v>2020</v>
      </c>
      <c r="F734" s="98" t="s">
        <v>67</v>
      </c>
      <c r="G734" s="99" t="s">
        <v>193</v>
      </c>
      <c r="H734" s="100" t="s">
        <v>1765</v>
      </c>
      <c r="I734" s="101" t="s">
        <v>194</v>
      </c>
      <c r="J734" s="102" t="s">
        <v>222</v>
      </c>
      <c r="K734" s="104" t="s">
        <v>545</v>
      </c>
      <c r="L734" s="104" t="s">
        <v>545</v>
      </c>
      <c r="M734" s="104">
        <v>1434.67</v>
      </c>
      <c r="N734" s="104">
        <v>5022.6400000000003</v>
      </c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s="81" customFormat="1" x14ac:dyDescent="0.25">
      <c r="A735" s="74" t="s">
        <v>41</v>
      </c>
      <c r="B735" s="74" t="s">
        <v>41</v>
      </c>
      <c r="C735" s="105" t="s">
        <v>656</v>
      </c>
      <c r="D735" s="96" t="s">
        <v>657</v>
      </c>
      <c r="E735" s="97">
        <v>2023</v>
      </c>
      <c r="F735" s="98" t="s">
        <v>61</v>
      </c>
      <c r="G735" s="99" t="s">
        <v>102</v>
      </c>
      <c r="H735" s="100" t="s">
        <v>1766</v>
      </c>
      <c r="I735" s="101" t="s">
        <v>85</v>
      </c>
      <c r="J735" s="102" t="s">
        <v>658</v>
      </c>
      <c r="K735" s="104" t="s">
        <v>634</v>
      </c>
      <c r="L735" s="104" t="s">
        <v>634</v>
      </c>
      <c r="M735" s="104">
        <v>1813.01</v>
      </c>
      <c r="N735" s="104">
        <v>4014.56</v>
      </c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s="81" customFormat="1" x14ac:dyDescent="0.25">
      <c r="A736" s="74" t="s">
        <v>41</v>
      </c>
      <c r="B736" s="74" t="s">
        <v>41</v>
      </c>
      <c r="C736" s="105" t="s">
        <v>42</v>
      </c>
      <c r="D736" s="96" t="s">
        <v>8</v>
      </c>
      <c r="E736" s="97">
        <v>2018</v>
      </c>
      <c r="F736" s="98" t="s">
        <v>59</v>
      </c>
      <c r="G736" s="99" t="s">
        <v>82</v>
      </c>
      <c r="H736" s="100" t="s">
        <v>1767</v>
      </c>
      <c r="I736" s="101" t="s">
        <v>85</v>
      </c>
      <c r="J736" s="102" t="s">
        <v>665</v>
      </c>
      <c r="K736" s="104" t="s">
        <v>634</v>
      </c>
      <c r="L736" s="104" t="s">
        <v>634</v>
      </c>
      <c r="M736" s="104">
        <v>1727</v>
      </c>
      <c r="N736" s="104">
        <v>3033.92</v>
      </c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s="81" customFormat="1" x14ac:dyDescent="0.25">
      <c r="A737" s="74" t="s">
        <v>41</v>
      </c>
      <c r="B737" s="74" t="s">
        <v>41</v>
      </c>
      <c r="C737" s="105" t="s">
        <v>922</v>
      </c>
      <c r="D737" s="96" t="s">
        <v>923</v>
      </c>
      <c r="E737" s="97">
        <v>2023</v>
      </c>
      <c r="F737" s="98" t="s">
        <v>61</v>
      </c>
      <c r="G737" s="99" t="s">
        <v>102</v>
      </c>
      <c r="H737" s="100" t="s">
        <v>1768</v>
      </c>
      <c r="I737" s="101" t="s">
        <v>131</v>
      </c>
      <c r="J737" s="102" t="s">
        <v>677</v>
      </c>
      <c r="K737" s="104" t="s">
        <v>634</v>
      </c>
      <c r="L737" s="104" t="s">
        <v>634</v>
      </c>
      <c r="M737" s="104">
        <v>2167.73</v>
      </c>
      <c r="N737" s="104">
        <v>5267.61</v>
      </c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s="81" customFormat="1" x14ac:dyDescent="0.25">
      <c r="A738" s="74" t="s">
        <v>41</v>
      </c>
      <c r="B738" s="74" t="s">
        <v>41</v>
      </c>
      <c r="C738" s="105" t="s">
        <v>51</v>
      </c>
      <c r="D738" s="96" t="s">
        <v>1</v>
      </c>
      <c r="E738" s="97">
        <v>2020</v>
      </c>
      <c r="F738" s="98" t="s">
        <v>67</v>
      </c>
      <c r="G738" s="99" t="s">
        <v>193</v>
      </c>
      <c r="H738" s="100" t="s">
        <v>1769</v>
      </c>
      <c r="I738" s="101" t="s">
        <v>194</v>
      </c>
      <c r="J738" s="102" t="s">
        <v>617</v>
      </c>
      <c r="K738" s="104" t="s">
        <v>547</v>
      </c>
      <c r="L738" s="104" t="s">
        <v>547</v>
      </c>
      <c r="M738" s="104">
        <v>1434.67</v>
      </c>
      <c r="N738" s="104">
        <v>5022.6400000000003</v>
      </c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s="81" customFormat="1" x14ac:dyDescent="0.25">
      <c r="A739" s="74" t="s">
        <v>41</v>
      </c>
      <c r="B739" s="74" t="s">
        <v>41</v>
      </c>
      <c r="C739" s="105" t="s">
        <v>922</v>
      </c>
      <c r="D739" s="96" t="s">
        <v>923</v>
      </c>
      <c r="E739" s="97">
        <v>2023</v>
      </c>
      <c r="F739" s="98" t="s">
        <v>61</v>
      </c>
      <c r="G739" s="99" t="s">
        <v>102</v>
      </c>
      <c r="H739" s="100" t="s">
        <v>1770</v>
      </c>
      <c r="I739" s="101" t="s">
        <v>3890</v>
      </c>
      <c r="J739" s="102" t="s">
        <v>730</v>
      </c>
      <c r="K739" s="104" t="s">
        <v>634</v>
      </c>
      <c r="L739" s="104" t="s">
        <v>634</v>
      </c>
      <c r="M739" s="104">
        <v>1858.89</v>
      </c>
      <c r="N739" s="104">
        <v>3243.81</v>
      </c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s="81" customFormat="1" x14ac:dyDescent="0.25">
      <c r="A740" s="74" t="s">
        <v>41</v>
      </c>
      <c r="B740" s="74" t="s">
        <v>41</v>
      </c>
      <c r="C740" s="105" t="s">
        <v>929</v>
      </c>
      <c r="D740" s="96" t="s">
        <v>930</v>
      </c>
      <c r="E740" s="97">
        <v>2018</v>
      </c>
      <c r="F740" s="98" t="s">
        <v>61</v>
      </c>
      <c r="G740" s="99" t="s">
        <v>102</v>
      </c>
      <c r="H740" s="100" t="s">
        <v>1771</v>
      </c>
      <c r="I740" s="101" t="s">
        <v>701</v>
      </c>
      <c r="J740" s="102" t="s">
        <v>1718</v>
      </c>
      <c r="K740" s="104" t="s">
        <v>545</v>
      </c>
      <c r="L740" s="104" t="s">
        <v>545</v>
      </c>
      <c r="M740" s="104">
        <v>1302</v>
      </c>
      <c r="N740" s="104">
        <v>2442.8200000000002</v>
      </c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s="81" customFormat="1" x14ac:dyDescent="0.25">
      <c r="A741" s="74" t="s">
        <v>41</v>
      </c>
      <c r="B741" s="74" t="s">
        <v>41</v>
      </c>
      <c r="C741" s="105" t="s">
        <v>980</v>
      </c>
      <c r="D741" s="96" t="s">
        <v>981</v>
      </c>
      <c r="E741" s="97">
        <v>2022</v>
      </c>
      <c r="F741" s="98" t="s">
        <v>982</v>
      </c>
      <c r="G741" s="99" t="s">
        <v>983</v>
      </c>
      <c r="H741" s="100" t="s">
        <v>1772</v>
      </c>
      <c r="I741" s="101" t="s">
        <v>108</v>
      </c>
      <c r="J741" s="102" t="s">
        <v>105</v>
      </c>
      <c r="K741" s="104" t="s">
        <v>545</v>
      </c>
      <c r="L741" s="104" t="s">
        <v>545</v>
      </c>
      <c r="M741" s="104">
        <v>1424.79</v>
      </c>
      <c r="N741" s="104">
        <v>5038.51</v>
      </c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s="81" customFormat="1" x14ac:dyDescent="0.25">
      <c r="A742" s="74" t="s">
        <v>41</v>
      </c>
      <c r="B742" s="74" t="s">
        <v>41</v>
      </c>
      <c r="C742" s="105" t="s">
        <v>706</v>
      </c>
      <c r="D742" s="96" t="s">
        <v>568</v>
      </c>
      <c r="E742" s="97">
        <v>2022</v>
      </c>
      <c r="F742" s="98" t="s">
        <v>61</v>
      </c>
      <c r="G742" s="99" t="s">
        <v>102</v>
      </c>
      <c r="H742" s="100" t="s">
        <v>1773</v>
      </c>
      <c r="I742" s="101" t="s">
        <v>103</v>
      </c>
      <c r="J742" s="102" t="s">
        <v>798</v>
      </c>
      <c r="K742" s="104" t="s">
        <v>634</v>
      </c>
      <c r="L742" s="104" t="s">
        <v>634</v>
      </c>
      <c r="M742" s="104">
        <v>2064.84</v>
      </c>
      <c r="N742" s="104">
        <v>4306.2299999999996</v>
      </c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s="81" customFormat="1" x14ac:dyDescent="0.25">
      <c r="A743" s="74" t="s">
        <v>41</v>
      </c>
      <c r="B743" s="74" t="s">
        <v>41</v>
      </c>
      <c r="C743" s="105" t="s">
        <v>754</v>
      </c>
      <c r="D743" s="96" t="s">
        <v>755</v>
      </c>
      <c r="E743" s="97">
        <v>2022</v>
      </c>
      <c r="F743" s="98" t="s">
        <v>77</v>
      </c>
      <c r="G743" s="99" t="s">
        <v>403</v>
      </c>
      <c r="H743" s="100" t="s">
        <v>1774</v>
      </c>
      <c r="I743" s="101" t="s">
        <v>179</v>
      </c>
      <c r="J743" s="102" t="s">
        <v>669</v>
      </c>
      <c r="K743" s="104" t="s">
        <v>545</v>
      </c>
      <c r="L743" s="104" t="s">
        <v>545</v>
      </c>
      <c r="M743" s="104">
        <v>1328.3</v>
      </c>
      <c r="N743" s="104">
        <v>3165.25</v>
      </c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s="81" customFormat="1" x14ac:dyDescent="0.25">
      <c r="A744" s="74" t="s">
        <v>41</v>
      </c>
      <c r="B744" s="74" t="s">
        <v>41</v>
      </c>
      <c r="C744" s="105" t="s">
        <v>51</v>
      </c>
      <c r="D744" s="96" t="s">
        <v>1</v>
      </c>
      <c r="E744" s="97">
        <v>2020</v>
      </c>
      <c r="F744" s="98" t="s">
        <v>67</v>
      </c>
      <c r="G744" s="99" t="s">
        <v>193</v>
      </c>
      <c r="H744" s="100" t="s">
        <v>1775</v>
      </c>
      <c r="I744" s="101" t="s">
        <v>194</v>
      </c>
      <c r="J744" s="102" t="s">
        <v>692</v>
      </c>
      <c r="K744" s="104" t="s">
        <v>545</v>
      </c>
      <c r="L744" s="104" t="s">
        <v>545</v>
      </c>
      <c r="M744" s="104">
        <v>1434.67</v>
      </c>
      <c r="N744" s="104">
        <v>5022.6400000000003</v>
      </c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s="81" customFormat="1" x14ac:dyDescent="0.25">
      <c r="A745" s="74" t="s">
        <v>41</v>
      </c>
      <c r="B745" s="74" t="s">
        <v>41</v>
      </c>
      <c r="C745" s="105" t="s">
        <v>691</v>
      </c>
      <c r="D745" s="96" t="s">
        <v>21</v>
      </c>
      <c r="E745" s="97">
        <v>2019</v>
      </c>
      <c r="F745" s="98" t="s">
        <v>75</v>
      </c>
      <c r="G745" s="99" t="s">
        <v>312</v>
      </c>
      <c r="H745" s="100" t="s">
        <v>1776</v>
      </c>
      <c r="I745" s="101" t="s">
        <v>313</v>
      </c>
      <c r="J745" s="102" t="s">
        <v>695</v>
      </c>
      <c r="K745" s="104" t="s">
        <v>634</v>
      </c>
      <c r="L745" s="104" t="s">
        <v>634</v>
      </c>
      <c r="M745" s="104">
        <v>1236.43</v>
      </c>
      <c r="N745" s="104">
        <v>3029.39</v>
      </c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s="81" customFormat="1" x14ac:dyDescent="0.25">
      <c r="A746" s="74" t="s">
        <v>41</v>
      </c>
      <c r="B746" s="74" t="s">
        <v>41</v>
      </c>
      <c r="C746" s="105" t="s">
        <v>691</v>
      </c>
      <c r="D746" s="96" t="s">
        <v>21</v>
      </c>
      <c r="E746" s="97">
        <v>2019</v>
      </c>
      <c r="F746" s="98" t="s">
        <v>75</v>
      </c>
      <c r="G746" s="99" t="s">
        <v>312</v>
      </c>
      <c r="H746" s="100" t="s">
        <v>1777</v>
      </c>
      <c r="I746" s="101" t="s">
        <v>313</v>
      </c>
      <c r="J746" s="102" t="s">
        <v>163</v>
      </c>
      <c r="K746" s="104" t="s">
        <v>634</v>
      </c>
      <c r="L746" s="104" t="s">
        <v>634</v>
      </c>
      <c r="M746" s="104">
        <v>1236.43</v>
      </c>
      <c r="N746" s="104">
        <v>3029.39</v>
      </c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s="81" customFormat="1" x14ac:dyDescent="0.25">
      <c r="A747" s="74" t="s">
        <v>41</v>
      </c>
      <c r="B747" s="74" t="s">
        <v>41</v>
      </c>
      <c r="C747" s="105" t="s">
        <v>51</v>
      </c>
      <c r="D747" s="96" t="s">
        <v>1</v>
      </c>
      <c r="E747" s="97">
        <v>2020</v>
      </c>
      <c r="F747" s="98" t="s">
        <v>67</v>
      </c>
      <c r="G747" s="99" t="s">
        <v>193</v>
      </c>
      <c r="H747" s="100" t="s">
        <v>1779</v>
      </c>
      <c r="I747" s="101" t="s">
        <v>194</v>
      </c>
      <c r="J747" s="102" t="s">
        <v>827</v>
      </c>
      <c r="K747" s="104" t="s">
        <v>545</v>
      </c>
      <c r="L747" s="104" t="s">
        <v>545</v>
      </c>
      <c r="M747" s="104">
        <v>1434.67</v>
      </c>
      <c r="N747" s="104">
        <v>5022.6400000000003</v>
      </c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s="81" customFormat="1" x14ac:dyDescent="0.25">
      <c r="A748" s="74" t="s">
        <v>41</v>
      </c>
      <c r="B748" s="74" t="s">
        <v>41</v>
      </c>
      <c r="C748" s="105" t="s">
        <v>4037</v>
      </c>
      <c r="D748" s="96" t="s">
        <v>4038</v>
      </c>
      <c r="E748" s="97">
        <v>2023</v>
      </c>
      <c r="F748" s="98" t="s">
        <v>64</v>
      </c>
      <c r="G748" s="99" t="s">
        <v>159</v>
      </c>
      <c r="H748" s="100" t="s">
        <v>1780</v>
      </c>
      <c r="I748" s="101" t="s">
        <v>309</v>
      </c>
      <c r="J748" s="102" t="s">
        <v>114</v>
      </c>
      <c r="K748" s="104" t="s">
        <v>634</v>
      </c>
      <c r="L748" s="104" t="s">
        <v>634</v>
      </c>
      <c r="M748" s="104">
        <v>1700</v>
      </c>
      <c r="N748" s="104">
        <v>3424.63</v>
      </c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s="81" customFormat="1" x14ac:dyDescent="0.25">
      <c r="A749" s="74" t="s">
        <v>41</v>
      </c>
      <c r="B749" s="74" t="s">
        <v>41</v>
      </c>
      <c r="C749" s="105" t="s">
        <v>691</v>
      </c>
      <c r="D749" s="96" t="s">
        <v>21</v>
      </c>
      <c r="E749" s="97">
        <v>2019</v>
      </c>
      <c r="F749" s="98" t="s">
        <v>75</v>
      </c>
      <c r="G749" s="99" t="s">
        <v>312</v>
      </c>
      <c r="H749" s="100" t="s">
        <v>1781</v>
      </c>
      <c r="I749" s="101" t="s">
        <v>313</v>
      </c>
      <c r="J749" s="102" t="s">
        <v>709</v>
      </c>
      <c r="K749" s="104" t="s">
        <v>634</v>
      </c>
      <c r="L749" s="104" t="s">
        <v>634</v>
      </c>
      <c r="M749" s="104">
        <v>1236.43</v>
      </c>
      <c r="N749" s="104">
        <v>3029.39</v>
      </c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s="81" customFormat="1" x14ac:dyDescent="0.25">
      <c r="A750" s="74" t="s">
        <v>41</v>
      </c>
      <c r="B750" s="74" t="s">
        <v>41</v>
      </c>
      <c r="C750" s="105" t="s">
        <v>706</v>
      </c>
      <c r="D750" s="96" t="s">
        <v>568</v>
      </c>
      <c r="E750" s="97">
        <v>2022</v>
      </c>
      <c r="F750" s="98" t="s">
        <v>61</v>
      </c>
      <c r="G750" s="99" t="s">
        <v>102</v>
      </c>
      <c r="H750" s="100" t="s">
        <v>1782</v>
      </c>
      <c r="I750" s="101" t="s">
        <v>103</v>
      </c>
      <c r="J750" s="102" t="s">
        <v>829</v>
      </c>
      <c r="K750" s="104" t="s">
        <v>634</v>
      </c>
      <c r="L750" s="104" t="s">
        <v>634</v>
      </c>
      <c r="M750" s="104">
        <v>2064.84</v>
      </c>
      <c r="N750" s="104">
        <v>4306.2299999999996</v>
      </c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s="81" customFormat="1" x14ac:dyDescent="0.25">
      <c r="A751" s="74" t="s">
        <v>41</v>
      </c>
      <c r="B751" s="74" t="s">
        <v>41</v>
      </c>
      <c r="C751" s="105" t="s">
        <v>680</v>
      </c>
      <c r="D751" s="96" t="s">
        <v>18</v>
      </c>
      <c r="E751" s="97">
        <v>2022</v>
      </c>
      <c r="F751" s="98" t="s">
        <v>64</v>
      </c>
      <c r="G751" s="99" t="s">
        <v>159</v>
      </c>
      <c r="H751" s="100" t="s">
        <v>1784</v>
      </c>
      <c r="I751" s="101" t="s">
        <v>167</v>
      </c>
      <c r="J751" s="102" t="s">
        <v>814</v>
      </c>
      <c r="K751" s="104" t="s">
        <v>634</v>
      </c>
      <c r="L751" s="104" t="s">
        <v>634</v>
      </c>
      <c r="M751" s="104">
        <v>1536.39</v>
      </c>
      <c r="N751" s="104">
        <v>2361.91</v>
      </c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s="81" customFormat="1" x14ac:dyDescent="0.25">
      <c r="A752" s="74" t="s">
        <v>41</v>
      </c>
      <c r="B752" s="74" t="s">
        <v>41</v>
      </c>
      <c r="C752" s="105" t="s">
        <v>3944</v>
      </c>
      <c r="D752" s="96" t="s">
        <v>3945</v>
      </c>
      <c r="E752" s="97">
        <v>2023</v>
      </c>
      <c r="F752" s="98" t="s">
        <v>676</v>
      </c>
      <c r="G752" s="99" t="s">
        <v>280</v>
      </c>
      <c r="H752" s="100" t="s">
        <v>1786</v>
      </c>
      <c r="I752" s="101" t="s">
        <v>281</v>
      </c>
      <c r="J752" s="102" t="s">
        <v>685</v>
      </c>
      <c r="K752" s="104" t="s">
        <v>634</v>
      </c>
      <c r="L752" s="104" t="s">
        <v>634</v>
      </c>
      <c r="M752" s="104">
        <v>1360.07</v>
      </c>
      <c r="N752" s="104">
        <v>3166.66</v>
      </c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s="81" customFormat="1" x14ac:dyDescent="0.25">
      <c r="A753" s="74" t="s">
        <v>41</v>
      </c>
      <c r="B753" s="74" t="s">
        <v>41</v>
      </c>
      <c r="C753" s="105" t="s">
        <v>668</v>
      </c>
      <c r="D753" s="96" t="s">
        <v>10</v>
      </c>
      <c r="E753" s="97">
        <v>2019</v>
      </c>
      <c r="F753" s="98" t="s">
        <v>76</v>
      </c>
      <c r="G753" s="99" t="s">
        <v>328</v>
      </c>
      <c r="H753" s="100" t="s">
        <v>1787</v>
      </c>
      <c r="I753" s="101" t="s">
        <v>179</v>
      </c>
      <c r="J753" s="102" t="s">
        <v>626</v>
      </c>
      <c r="K753" s="104" t="s">
        <v>545</v>
      </c>
      <c r="L753" s="104" t="s">
        <v>545</v>
      </c>
      <c r="M753" s="104">
        <v>1122.2</v>
      </c>
      <c r="N753" s="104">
        <v>3112.55</v>
      </c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s="81" customFormat="1" x14ac:dyDescent="0.25">
      <c r="A754" s="74" t="s">
        <v>41</v>
      </c>
      <c r="B754" s="74" t="s">
        <v>41</v>
      </c>
      <c r="C754" s="105" t="s">
        <v>49</v>
      </c>
      <c r="D754" s="96" t="s">
        <v>13</v>
      </c>
      <c r="E754" s="97">
        <v>2019</v>
      </c>
      <c r="F754" s="98" t="s">
        <v>65</v>
      </c>
      <c r="G754" s="99" t="s">
        <v>176</v>
      </c>
      <c r="H754" s="100" t="s">
        <v>1788</v>
      </c>
      <c r="I754" s="101" t="s">
        <v>1789</v>
      </c>
      <c r="J754" s="102" t="s">
        <v>748</v>
      </c>
      <c r="K754" s="104" t="s">
        <v>634</v>
      </c>
      <c r="L754" s="104" t="s">
        <v>634</v>
      </c>
      <c r="M754" s="104">
        <v>2054.8000000000002</v>
      </c>
      <c r="N754" s="104">
        <v>4035.1</v>
      </c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s="81" customFormat="1" x14ac:dyDescent="0.25">
      <c r="A755" s="74" t="s">
        <v>41</v>
      </c>
      <c r="B755" s="74" t="s">
        <v>41</v>
      </c>
      <c r="C755" s="105" t="s">
        <v>1013</v>
      </c>
      <c r="D755" s="96" t="s">
        <v>1014</v>
      </c>
      <c r="E755" s="97">
        <v>2023</v>
      </c>
      <c r="F755" s="98" t="s">
        <v>64</v>
      </c>
      <c r="G755" s="99" t="s">
        <v>159</v>
      </c>
      <c r="H755" s="100" t="s">
        <v>3929</v>
      </c>
      <c r="I755" s="101" t="s">
        <v>93</v>
      </c>
      <c r="J755" s="102" t="s">
        <v>794</v>
      </c>
      <c r="K755" s="104" t="s">
        <v>634</v>
      </c>
      <c r="L755" s="104" t="s">
        <v>634</v>
      </c>
      <c r="M755" s="104">
        <v>2315.0500000000002</v>
      </c>
      <c r="N755" s="104">
        <v>5306.78</v>
      </c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s="81" customFormat="1" x14ac:dyDescent="0.25">
      <c r="A756" s="74" t="s">
        <v>41</v>
      </c>
      <c r="B756" s="74" t="s">
        <v>41</v>
      </c>
      <c r="C756" s="105" t="s">
        <v>4037</v>
      </c>
      <c r="D756" s="96" t="s">
        <v>4038</v>
      </c>
      <c r="E756" s="97">
        <v>2023</v>
      </c>
      <c r="F756" s="98" t="s">
        <v>64</v>
      </c>
      <c r="G756" s="99" t="s">
        <v>159</v>
      </c>
      <c r="H756" s="100" t="s">
        <v>1790</v>
      </c>
      <c r="I756" s="101" t="s">
        <v>277</v>
      </c>
      <c r="J756" s="102" t="s">
        <v>114</v>
      </c>
      <c r="K756" s="104" t="s">
        <v>634</v>
      </c>
      <c r="L756" s="104" t="s">
        <v>634</v>
      </c>
      <c r="M756" s="104">
        <v>1410.2</v>
      </c>
      <c r="N756" s="104">
        <v>3458.29</v>
      </c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s="81" customFormat="1" x14ac:dyDescent="0.25">
      <c r="A757" s="74" t="s">
        <v>41</v>
      </c>
      <c r="B757" s="74" t="s">
        <v>41</v>
      </c>
      <c r="C757" s="105" t="s">
        <v>680</v>
      </c>
      <c r="D757" s="96" t="s">
        <v>18</v>
      </c>
      <c r="E757" s="97">
        <v>2022</v>
      </c>
      <c r="F757" s="98" t="s">
        <v>64</v>
      </c>
      <c r="G757" s="99" t="s">
        <v>159</v>
      </c>
      <c r="H757" s="100" t="s">
        <v>1791</v>
      </c>
      <c r="I757" s="101" t="s">
        <v>160</v>
      </c>
      <c r="J757" s="102" t="s">
        <v>681</v>
      </c>
      <c r="K757" s="104" t="s">
        <v>634</v>
      </c>
      <c r="L757" s="104" t="s">
        <v>634</v>
      </c>
      <c r="M757" s="104">
        <v>1536.39</v>
      </c>
      <c r="N757" s="104">
        <v>2361.91</v>
      </c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s="81" customFormat="1" x14ac:dyDescent="0.25">
      <c r="A758" s="74" t="s">
        <v>41</v>
      </c>
      <c r="B758" s="74" t="s">
        <v>41</v>
      </c>
      <c r="C758" s="105" t="s">
        <v>51</v>
      </c>
      <c r="D758" s="96" t="s">
        <v>1</v>
      </c>
      <c r="E758" s="97">
        <v>2020</v>
      </c>
      <c r="F758" s="98" t="s">
        <v>67</v>
      </c>
      <c r="G758" s="99" t="s">
        <v>193</v>
      </c>
      <c r="H758" s="100" t="s">
        <v>1792</v>
      </c>
      <c r="I758" s="101" t="s">
        <v>194</v>
      </c>
      <c r="J758" s="102" t="s">
        <v>230</v>
      </c>
      <c r="K758" s="104" t="s">
        <v>545</v>
      </c>
      <c r="L758" s="104" t="s">
        <v>545</v>
      </c>
      <c r="M758" s="104">
        <v>1434.67</v>
      </c>
      <c r="N758" s="104">
        <v>5022.6400000000003</v>
      </c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s="81" customFormat="1" x14ac:dyDescent="0.25">
      <c r="A759" s="74" t="s">
        <v>41</v>
      </c>
      <c r="B759" s="74" t="s">
        <v>41</v>
      </c>
      <c r="C759" s="105" t="s">
        <v>3944</v>
      </c>
      <c r="D759" s="96" t="s">
        <v>3945</v>
      </c>
      <c r="E759" s="97">
        <v>2023</v>
      </c>
      <c r="F759" s="98" t="s">
        <v>676</v>
      </c>
      <c r="G759" s="99" t="s">
        <v>280</v>
      </c>
      <c r="H759" s="100" t="s">
        <v>1793</v>
      </c>
      <c r="I759" s="101" t="s">
        <v>281</v>
      </c>
      <c r="J759" s="102" t="s">
        <v>685</v>
      </c>
      <c r="K759" s="104" t="s">
        <v>634</v>
      </c>
      <c r="L759" s="104" t="s">
        <v>634</v>
      </c>
      <c r="M759" s="104">
        <v>1360.07</v>
      </c>
      <c r="N759" s="104">
        <v>3166.66</v>
      </c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s="81" customFormat="1" x14ac:dyDescent="0.25">
      <c r="A760" s="74" t="s">
        <v>41</v>
      </c>
      <c r="B760" s="74" t="s">
        <v>41</v>
      </c>
      <c r="C760" s="105" t="s">
        <v>51</v>
      </c>
      <c r="D760" s="96" t="s">
        <v>1</v>
      </c>
      <c r="E760" s="97">
        <v>2020</v>
      </c>
      <c r="F760" s="98" t="s">
        <v>67</v>
      </c>
      <c r="G760" s="99" t="s">
        <v>193</v>
      </c>
      <c r="H760" s="100" t="s">
        <v>1794</v>
      </c>
      <c r="I760" s="101" t="s">
        <v>194</v>
      </c>
      <c r="J760" s="102" t="s">
        <v>231</v>
      </c>
      <c r="K760" s="104" t="s">
        <v>545</v>
      </c>
      <c r="L760" s="104" t="s">
        <v>545</v>
      </c>
      <c r="M760" s="104">
        <v>1434.67</v>
      </c>
      <c r="N760" s="104">
        <v>5022.6400000000003</v>
      </c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s="81" customFormat="1" x14ac:dyDescent="0.25">
      <c r="A761" s="74" t="s">
        <v>41</v>
      </c>
      <c r="B761" s="74" t="s">
        <v>41</v>
      </c>
      <c r="C761" s="105" t="s">
        <v>691</v>
      </c>
      <c r="D761" s="96" t="s">
        <v>21</v>
      </c>
      <c r="E761" s="97">
        <v>2019</v>
      </c>
      <c r="F761" s="98" t="s">
        <v>75</v>
      </c>
      <c r="G761" s="99" t="s">
        <v>312</v>
      </c>
      <c r="H761" s="100" t="s">
        <v>1795</v>
      </c>
      <c r="I761" s="101" t="s">
        <v>313</v>
      </c>
      <c r="J761" s="102" t="s">
        <v>805</v>
      </c>
      <c r="K761" s="104" t="s">
        <v>634</v>
      </c>
      <c r="L761" s="104" t="s">
        <v>634</v>
      </c>
      <c r="M761" s="104">
        <v>1236.43</v>
      </c>
      <c r="N761" s="104">
        <v>3029.39</v>
      </c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s="81" customFormat="1" x14ac:dyDescent="0.25">
      <c r="A762" s="74" t="s">
        <v>41</v>
      </c>
      <c r="B762" s="74" t="s">
        <v>41</v>
      </c>
      <c r="C762" s="105" t="s">
        <v>929</v>
      </c>
      <c r="D762" s="96" t="s">
        <v>930</v>
      </c>
      <c r="E762" s="97">
        <v>2018</v>
      </c>
      <c r="F762" s="98" t="s">
        <v>61</v>
      </c>
      <c r="G762" s="99" t="s">
        <v>102</v>
      </c>
      <c r="H762" s="100" t="s">
        <v>1796</v>
      </c>
      <c r="I762" s="101" t="s">
        <v>179</v>
      </c>
      <c r="J762" s="102" t="s">
        <v>1797</v>
      </c>
      <c r="K762" s="104" t="s">
        <v>545</v>
      </c>
      <c r="L762" s="104" t="s">
        <v>545</v>
      </c>
      <c r="M762" s="104">
        <v>1302</v>
      </c>
      <c r="N762" s="104">
        <v>2442.8200000000002</v>
      </c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s="81" customFormat="1" x14ac:dyDescent="0.25">
      <c r="A763" s="74" t="s">
        <v>41</v>
      </c>
      <c r="B763" s="74" t="s">
        <v>41</v>
      </c>
      <c r="C763" s="105" t="s">
        <v>3944</v>
      </c>
      <c r="D763" s="96" t="s">
        <v>3945</v>
      </c>
      <c r="E763" s="97">
        <v>2023</v>
      </c>
      <c r="F763" s="98" t="s">
        <v>676</v>
      </c>
      <c r="G763" s="99" t="s">
        <v>280</v>
      </c>
      <c r="H763" s="100" t="s">
        <v>1798</v>
      </c>
      <c r="I763" s="101" t="s">
        <v>283</v>
      </c>
      <c r="J763" s="102" t="s">
        <v>793</v>
      </c>
      <c r="K763" s="104" t="s">
        <v>634</v>
      </c>
      <c r="L763" s="104" t="s">
        <v>634</v>
      </c>
      <c r="M763" s="104">
        <v>2803.83</v>
      </c>
      <c r="N763" s="104">
        <v>5890.47</v>
      </c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s="81" customFormat="1" x14ac:dyDescent="0.25">
      <c r="A764" s="74" t="s">
        <v>41</v>
      </c>
      <c r="B764" s="74" t="s">
        <v>41</v>
      </c>
      <c r="C764" s="105" t="s">
        <v>668</v>
      </c>
      <c r="D764" s="96" t="s">
        <v>10</v>
      </c>
      <c r="E764" s="97">
        <v>2019</v>
      </c>
      <c r="F764" s="98" t="s">
        <v>76</v>
      </c>
      <c r="G764" s="99" t="s">
        <v>328</v>
      </c>
      <c r="H764" s="100" t="s">
        <v>1800</v>
      </c>
      <c r="I764" s="101" t="s">
        <v>179</v>
      </c>
      <c r="J764" s="102" t="s">
        <v>652</v>
      </c>
      <c r="K764" s="104" t="s">
        <v>545</v>
      </c>
      <c r="L764" s="104" t="s">
        <v>545</v>
      </c>
      <c r="M764" s="104">
        <v>1122.2</v>
      </c>
      <c r="N764" s="104">
        <v>3112.55</v>
      </c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s="81" customFormat="1" x14ac:dyDescent="0.25">
      <c r="A765" s="74" t="s">
        <v>41</v>
      </c>
      <c r="B765" s="74" t="s">
        <v>41</v>
      </c>
      <c r="C765" s="105" t="s">
        <v>659</v>
      </c>
      <c r="D765" s="96" t="s">
        <v>4</v>
      </c>
      <c r="E765" s="97">
        <v>2020</v>
      </c>
      <c r="F765" s="98" t="s">
        <v>66</v>
      </c>
      <c r="G765" s="99" t="s">
        <v>186</v>
      </c>
      <c r="H765" s="100" t="s">
        <v>1801</v>
      </c>
      <c r="I765" s="101" t="s">
        <v>179</v>
      </c>
      <c r="J765" s="102" t="s">
        <v>1494</v>
      </c>
      <c r="K765" s="104" t="s">
        <v>545</v>
      </c>
      <c r="L765" s="104" t="s">
        <v>545</v>
      </c>
      <c r="M765" s="104">
        <v>1592.3</v>
      </c>
      <c r="N765" s="104">
        <v>3776.96</v>
      </c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s="81" customFormat="1" x14ac:dyDescent="0.25">
      <c r="A766" s="74" t="s">
        <v>41</v>
      </c>
      <c r="B766" s="74" t="s">
        <v>41</v>
      </c>
      <c r="C766" s="105" t="s">
        <v>668</v>
      </c>
      <c r="D766" s="96" t="s">
        <v>10</v>
      </c>
      <c r="E766" s="97">
        <v>2019</v>
      </c>
      <c r="F766" s="98" t="s">
        <v>76</v>
      </c>
      <c r="G766" s="99" t="s">
        <v>328</v>
      </c>
      <c r="H766" s="100" t="s">
        <v>1802</v>
      </c>
      <c r="I766" s="101" t="s">
        <v>179</v>
      </c>
      <c r="J766" s="102" t="s">
        <v>374</v>
      </c>
      <c r="K766" s="104" t="s">
        <v>545</v>
      </c>
      <c r="L766" s="104" t="s">
        <v>545</v>
      </c>
      <c r="M766" s="104">
        <v>1122.2</v>
      </c>
      <c r="N766" s="104">
        <v>3112.55</v>
      </c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s="81" customFormat="1" x14ac:dyDescent="0.25">
      <c r="A767" s="74" t="s">
        <v>41</v>
      </c>
      <c r="B767" s="74" t="s">
        <v>41</v>
      </c>
      <c r="C767" s="105" t="s">
        <v>50</v>
      </c>
      <c r="D767" s="96" t="s">
        <v>14</v>
      </c>
      <c r="E767" s="97">
        <v>2019</v>
      </c>
      <c r="F767" s="98" t="s">
        <v>66</v>
      </c>
      <c r="G767" s="99" t="s">
        <v>186</v>
      </c>
      <c r="H767" s="100" t="s">
        <v>1803</v>
      </c>
      <c r="I767" s="101" t="s">
        <v>91</v>
      </c>
      <c r="J767" s="102" t="s">
        <v>758</v>
      </c>
      <c r="K767" s="104" t="s">
        <v>634</v>
      </c>
      <c r="L767" s="104" t="s">
        <v>634</v>
      </c>
      <c r="M767" s="104">
        <v>1735.89</v>
      </c>
      <c r="N767" s="104">
        <v>1945.6</v>
      </c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s="81" customFormat="1" x14ac:dyDescent="0.25">
      <c r="A768" s="74" t="s">
        <v>41</v>
      </c>
      <c r="B768" s="74" t="s">
        <v>41</v>
      </c>
      <c r="C768" s="105" t="s">
        <v>929</v>
      </c>
      <c r="D768" s="96" t="s">
        <v>930</v>
      </c>
      <c r="E768" s="97">
        <v>2018</v>
      </c>
      <c r="F768" s="98" t="s">
        <v>61</v>
      </c>
      <c r="G768" s="99" t="s">
        <v>102</v>
      </c>
      <c r="H768" s="100" t="s">
        <v>1804</v>
      </c>
      <c r="I768" s="101" t="s">
        <v>179</v>
      </c>
      <c r="J768" s="102" t="s">
        <v>1342</v>
      </c>
      <c r="K768" s="104" t="s">
        <v>545</v>
      </c>
      <c r="L768" s="104" t="s">
        <v>545</v>
      </c>
      <c r="M768" s="104">
        <v>1692.6</v>
      </c>
      <c r="N768" s="104">
        <v>3002</v>
      </c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s="81" customFormat="1" x14ac:dyDescent="0.25">
      <c r="A769" s="74" t="s">
        <v>41</v>
      </c>
      <c r="B769" s="74" t="s">
        <v>41</v>
      </c>
      <c r="C769" s="105" t="s">
        <v>4037</v>
      </c>
      <c r="D769" s="96" t="s">
        <v>4038</v>
      </c>
      <c r="E769" s="97">
        <v>2023</v>
      </c>
      <c r="F769" s="98" t="s">
        <v>64</v>
      </c>
      <c r="G769" s="99" t="s">
        <v>159</v>
      </c>
      <c r="H769" s="100" t="s">
        <v>1805</v>
      </c>
      <c r="I769" s="101" t="s">
        <v>277</v>
      </c>
      <c r="J769" s="102" t="s">
        <v>114</v>
      </c>
      <c r="K769" s="104" t="s">
        <v>634</v>
      </c>
      <c r="L769" s="104" t="s">
        <v>634</v>
      </c>
      <c r="M769" s="104">
        <v>1410.2</v>
      </c>
      <c r="N769" s="104">
        <v>3458.29</v>
      </c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s="81" customFormat="1" x14ac:dyDescent="0.25">
      <c r="A770" s="74" t="s">
        <v>41</v>
      </c>
      <c r="B770" s="74" t="s">
        <v>41</v>
      </c>
      <c r="C770" s="105" t="s">
        <v>706</v>
      </c>
      <c r="D770" s="96" t="s">
        <v>568</v>
      </c>
      <c r="E770" s="97">
        <v>2022</v>
      </c>
      <c r="F770" s="98" t="s">
        <v>61</v>
      </c>
      <c r="G770" s="99" t="s">
        <v>102</v>
      </c>
      <c r="H770" s="100" t="s">
        <v>3933</v>
      </c>
      <c r="I770" s="101" t="s">
        <v>103</v>
      </c>
      <c r="J770" s="102" t="s">
        <v>710</v>
      </c>
      <c r="K770" s="104" t="s">
        <v>634</v>
      </c>
      <c r="L770" s="104" t="s">
        <v>634</v>
      </c>
      <c r="M770" s="104">
        <v>2064.84</v>
      </c>
      <c r="N770" s="104">
        <v>4306.2299999999996</v>
      </c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s="81" customFormat="1" x14ac:dyDescent="0.25">
      <c r="A771" s="74" t="s">
        <v>41</v>
      </c>
      <c r="B771" s="74" t="s">
        <v>41</v>
      </c>
      <c r="C771" s="105" t="s">
        <v>55</v>
      </c>
      <c r="D771" s="96" t="s">
        <v>6</v>
      </c>
      <c r="E771" s="97">
        <v>2018</v>
      </c>
      <c r="F771" s="98" t="s">
        <v>71</v>
      </c>
      <c r="G771" s="99" t="s">
        <v>264</v>
      </c>
      <c r="H771" s="100" t="s">
        <v>1806</v>
      </c>
      <c r="I771" s="101" t="s">
        <v>271</v>
      </c>
      <c r="J771" s="102" t="s">
        <v>679</v>
      </c>
      <c r="K771" s="104" t="s">
        <v>634</v>
      </c>
      <c r="L771" s="104" t="s">
        <v>634</v>
      </c>
      <c r="M771" s="104">
        <v>2245.1</v>
      </c>
      <c r="N771" s="104">
        <v>4326.8999999999996</v>
      </c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s="81" customFormat="1" x14ac:dyDescent="0.25">
      <c r="A772" s="74" t="s">
        <v>41</v>
      </c>
      <c r="B772" s="74" t="s">
        <v>41</v>
      </c>
      <c r="C772" s="105" t="s">
        <v>4037</v>
      </c>
      <c r="D772" s="96" t="s">
        <v>4038</v>
      </c>
      <c r="E772" s="97">
        <v>2023</v>
      </c>
      <c r="F772" s="98" t="s">
        <v>64</v>
      </c>
      <c r="G772" s="99" t="s">
        <v>159</v>
      </c>
      <c r="H772" s="100" t="s">
        <v>4045</v>
      </c>
      <c r="I772" s="101" t="s">
        <v>310</v>
      </c>
      <c r="J772" s="102" t="s">
        <v>114</v>
      </c>
      <c r="K772" s="104" t="s">
        <v>634</v>
      </c>
      <c r="L772" s="104" t="s">
        <v>634</v>
      </c>
      <c r="M772" s="104">
        <v>1320</v>
      </c>
      <c r="N772" s="104">
        <v>2518.11</v>
      </c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s="81" customFormat="1" x14ac:dyDescent="0.25">
      <c r="A773" s="74" t="s">
        <v>41</v>
      </c>
      <c r="B773" s="74" t="s">
        <v>41</v>
      </c>
      <c r="C773" s="105" t="s">
        <v>1096</v>
      </c>
      <c r="D773" s="96" t="s">
        <v>1097</v>
      </c>
      <c r="E773" s="97">
        <v>2023</v>
      </c>
      <c r="F773" s="98" t="s">
        <v>66</v>
      </c>
      <c r="G773" s="99" t="s">
        <v>186</v>
      </c>
      <c r="H773" s="100" t="s">
        <v>1807</v>
      </c>
      <c r="I773" s="101" t="s">
        <v>91</v>
      </c>
      <c r="J773" s="102" t="s">
        <v>809</v>
      </c>
      <c r="K773" s="104" t="s">
        <v>634</v>
      </c>
      <c r="L773" s="104" t="s">
        <v>634</v>
      </c>
      <c r="M773" s="104">
        <v>2425.1999999999998</v>
      </c>
      <c r="N773" s="104">
        <v>2132.91</v>
      </c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s="81" customFormat="1" x14ac:dyDescent="0.25">
      <c r="A774" s="74" t="s">
        <v>41</v>
      </c>
      <c r="B774" s="74" t="s">
        <v>41</v>
      </c>
      <c r="C774" s="105" t="s">
        <v>3944</v>
      </c>
      <c r="D774" s="96" t="s">
        <v>3945</v>
      </c>
      <c r="E774" s="97">
        <v>2023</v>
      </c>
      <c r="F774" s="98" t="s">
        <v>676</v>
      </c>
      <c r="G774" s="99" t="s">
        <v>280</v>
      </c>
      <c r="H774" s="100" t="s">
        <v>1808</v>
      </c>
      <c r="I774" s="101" t="s">
        <v>283</v>
      </c>
      <c r="J774" s="102" t="s">
        <v>685</v>
      </c>
      <c r="K774" s="104" t="s">
        <v>634</v>
      </c>
      <c r="L774" s="104" t="s">
        <v>634</v>
      </c>
      <c r="M774" s="104">
        <v>2803.83</v>
      </c>
      <c r="N774" s="104">
        <v>5890.47</v>
      </c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s="81" customFormat="1" x14ac:dyDescent="0.25">
      <c r="A775" s="74" t="s">
        <v>41</v>
      </c>
      <c r="B775" s="74" t="s">
        <v>41</v>
      </c>
      <c r="C775" s="105" t="s">
        <v>3944</v>
      </c>
      <c r="D775" s="96" t="s">
        <v>3945</v>
      </c>
      <c r="E775" s="97">
        <v>2023</v>
      </c>
      <c r="F775" s="98" t="s">
        <v>676</v>
      </c>
      <c r="G775" s="99" t="s">
        <v>280</v>
      </c>
      <c r="H775" s="100" t="s">
        <v>1809</v>
      </c>
      <c r="I775" s="101" t="s">
        <v>281</v>
      </c>
      <c r="J775" s="102" t="s">
        <v>685</v>
      </c>
      <c r="K775" s="104" t="s">
        <v>634</v>
      </c>
      <c r="L775" s="104" t="s">
        <v>634</v>
      </c>
      <c r="M775" s="104">
        <v>1360.07</v>
      </c>
      <c r="N775" s="104">
        <v>3166.66</v>
      </c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s="81" customFormat="1" x14ac:dyDescent="0.25">
      <c r="A776" s="74" t="s">
        <v>41</v>
      </c>
      <c r="B776" s="74" t="s">
        <v>41</v>
      </c>
      <c r="C776" s="105" t="s">
        <v>659</v>
      </c>
      <c r="D776" s="96" t="s">
        <v>4</v>
      </c>
      <c r="E776" s="97">
        <v>2020</v>
      </c>
      <c r="F776" s="98" t="s">
        <v>66</v>
      </c>
      <c r="G776" s="99" t="s">
        <v>186</v>
      </c>
      <c r="H776" s="100" t="s">
        <v>1810</v>
      </c>
      <c r="I776" s="101" t="s">
        <v>179</v>
      </c>
      <c r="J776" s="102" t="s">
        <v>743</v>
      </c>
      <c r="K776" s="104" t="s">
        <v>634</v>
      </c>
      <c r="L776" s="104" t="s">
        <v>634</v>
      </c>
      <c r="M776" s="104">
        <v>1856.3</v>
      </c>
      <c r="N776" s="104">
        <v>4386.1899999999996</v>
      </c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s="81" customFormat="1" x14ac:dyDescent="0.25">
      <c r="A777" s="74" t="s">
        <v>41</v>
      </c>
      <c r="B777" s="74" t="s">
        <v>41</v>
      </c>
      <c r="C777" s="105" t="s">
        <v>668</v>
      </c>
      <c r="D777" s="96" t="s">
        <v>10</v>
      </c>
      <c r="E777" s="97">
        <v>2019</v>
      </c>
      <c r="F777" s="98" t="s">
        <v>76</v>
      </c>
      <c r="G777" s="99" t="s">
        <v>328</v>
      </c>
      <c r="H777" s="100" t="s">
        <v>1811</v>
      </c>
      <c r="I777" s="101" t="s">
        <v>179</v>
      </c>
      <c r="J777" s="102" t="s">
        <v>350</v>
      </c>
      <c r="K777" s="104" t="s">
        <v>545</v>
      </c>
      <c r="L777" s="104" t="s">
        <v>545</v>
      </c>
      <c r="M777" s="104">
        <v>1122.2</v>
      </c>
      <c r="N777" s="104">
        <v>3112.55</v>
      </c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s="81" customFormat="1" x14ac:dyDescent="0.25">
      <c r="A778" s="74" t="s">
        <v>41</v>
      </c>
      <c r="B778" s="74" t="s">
        <v>41</v>
      </c>
      <c r="C778" s="105" t="s">
        <v>781</v>
      </c>
      <c r="D778" s="96" t="s">
        <v>32</v>
      </c>
      <c r="E778" s="97">
        <v>2018</v>
      </c>
      <c r="F778" s="98" t="s">
        <v>60</v>
      </c>
      <c r="G778" s="99" t="s">
        <v>90</v>
      </c>
      <c r="H778" s="100" t="s">
        <v>1812</v>
      </c>
      <c r="I778" s="101" t="s">
        <v>98</v>
      </c>
      <c r="J778" s="102" t="s">
        <v>695</v>
      </c>
      <c r="K778" s="104" t="s">
        <v>634</v>
      </c>
      <c r="L778" s="104" t="s">
        <v>634</v>
      </c>
      <c r="M778" s="104">
        <v>1940.4</v>
      </c>
      <c r="N778" s="104">
        <v>5198.92</v>
      </c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s="81" customFormat="1" x14ac:dyDescent="0.25">
      <c r="A779" s="74" t="s">
        <v>41</v>
      </c>
      <c r="B779" s="74" t="s">
        <v>41</v>
      </c>
      <c r="C779" s="105" t="s">
        <v>659</v>
      </c>
      <c r="D779" s="96" t="s">
        <v>4</v>
      </c>
      <c r="E779" s="97">
        <v>2020</v>
      </c>
      <c r="F779" s="98" t="s">
        <v>66</v>
      </c>
      <c r="G779" s="99" t="s">
        <v>186</v>
      </c>
      <c r="H779" s="100" t="s">
        <v>1813</v>
      </c>
      <c r="I779" s="101" t="s">
        <v>179</v>
      </c>
      <c r="J779" s="102" t="s">
        <v>433</v>
      </c>
      <c r="K779" s="104" t="s">
        <v>545</v>
      </c>
      <c r="L779" s="104" t="s">
        <v>545</v>
      </c>
      <c r="M779" s="104">
        <v>1445.71</v>
      </c>
      <c r="N779" s="104">
        <v>3525.97</v>
      </c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s="81" customFormat="1" x14ac:dyDescent="0.25">
      <c r="A780" s="74" t="s">
        <v>41</v>
      </c>
      <c r="B780" s="74" t="s">
        <v>41</v>
      </c>
      <c r="C780" s="105" t="s">
        <v>659</v>
      </c>
      <c r="D780" s="96" t="s">
        <v>4</v>
      </c>
      <c r="E780" s="97">
        <v>2020</v>
      </c>
      <c r="F780" s="98" t="s">
        <v>66</v>
      </c>
      <c r="G780" s="99" t="s">
        <v>186</v>
      </c>
      <c r="H780" s="100" t="s">
        <v>1814</v>
      </c>
      <c r="I780" s="101" t="s">
        <v>179</v>
      </c>
      <c r="J780" s="102" t="s">
        <v>1815</v>
      </c>
      <c r="K780" s="104" t="s">
        <v>634</v>
      </c>
      <c r="L780" s="104" t="s">
        <v>634</v>
      </c>
      <c r="M780" s="104">
        <v>1856.3</v>
      </c>
      <c r="N780" s="104">
        <v>4510.3100000000004</v>
      </c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s="81" customFormat="1" x14ac:dyDescent="0.25">
      <c r="A781" s="74" t="s">
        <v>41</v>
      </c>
      <c r="B781" s="74" t="s">
        <v>41</v>
      </c>
      <c r="C781" s="105" t="s">
        <v>703</v>
      </c>
      <c r="D781" s="96" t="s">
        <v>601</v>
      </c>
      <c r="E781" s="97">
        <v>2022</v>
      </c>
      <c r="F781" s="98" t="s">
        <v>66</v>
      </c>
      <c r="G781" s="99" t="s">
        <v>186</v>
      </c>
      <c r="H781" s="100" t="s">
        <v>1816</v>
      </c>
      <c r="I781" s="101" t="s">
        <v>160</v>
      </c>
      <c r="J781" s="102" t="s">
        <v>740</v>
      </c>
      <c r="K781" s="104" t="s">
        <v>634</v>
      </c>
      <c r="L781" s="104" t="s">
        <v>634</v>
      </c>
      <c r="M781" s="104">
        <v>1735.89</v>
      </c>
      <c r="N781" s="104">
        <v>1945.6</v>
      </c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s="81" customFormat="1" x14ac:dyDescent="0.25">
      <c r="A782" s="74" t="s">
        <v>41</v>
      </c>
      <c r="B782" s="74" t="s">
        <v>41</v>
      </c>
      <c r="C782" s="105" t="s">
        <v>761</v>
      </c>
      <c r="D782" s="96" t="s">
        <v>35</v>
      </c>
      <c r="E782" s="97">
        <v>2018</v>
      </c>
      <c r="F782" s="98" t="s">
        <v>59</v>
      </c>
      <c r="G782" s="99" t="s">
        <v>82</v>
      </c>
      <c r="H782" s="100" t="s">
        <v>1817</v>
      </c>
      <c r="I782" s="101" t="s">
        <v>129</v>
      </c>
      <c r="J782" s="102" t="s">
        <v>779</v>
      </c>
      <c r="K782" s="104" t="s">
        <v>634</v>
      </c>
      <c r="L782" s="104" t="s">
        <v>634</v>
      </c>
      <c r="M782" s="104">
        <v>1326.25</v>
      </c>
      <c r="N782" s="104">
        <v>2601.58</v>
      </c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s="81" customFormat="1" x14ac:dyDescent="0.25">
      <c r="A783" s="74" t="s">
        <v>41</v>
      </c>
      <c r="B783" s="74" t="s">
        <v>41</v>
      </c>
      <c r="C783" s="105" t="s">
        <v>943</v>
      </c>
      <c r="D783" s="96" t="s">
        <v>944</v>
      </c>
      <c r="E783" s="97">
        <v>2023</v>
      </c>
      <c r="F783" s="98" t="s">
        <v>66</v>
      </c>
      <c r="G783" s="99" t="s">
        <v>186</v>
      </c>
      <c r="H783" s="100" t="s">
        <v>1818</v>
      </c>
      <c r="I783" s="101" t="s">
        <v>160</v>
      </c>
      <c r="J783" s="102" t="s">
        <v>674</v>
      </c>
      <c r="K783" s="104" t="s">
        <v>634</v>
      </c>
      <c r="L783" s="104" t="s">
        <v>634</v>
      </c>
      <c r="M783" s="104">
        <v>1735.89</v>
      </c>
      <c r="N783" s="104">
        <v>1945.6</v>
      </c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s="81" customFormat="1" x14ac:dyDescent="0.25">
      <c r="A784" s="74" t="s">
        <v>41</v>
      </c>
      <c r="B784" s="74" t="s">
        <v>41</v>
      </c>
      <c r="C784" s="105" t="s">
        <v>922</v>
      </c>
      <c r="D784" s="96" t="s">
        <v>923</v>
      </c>
      <c r="E784" s="97">
        <v>2023</v>
      </c>
      <c r="F784" s="98" t="s">
        <v>61</v>
      </c>
      <c r="G784" s="99" t="s">
        <v>102</v>
      </c>
      <c r="H784" s="100" t="s">
        <v>1819</v>
      </c>
      <c r="I784" s="101" t="s">
        <v>99</v>
      </c>
      <c r="J784" s="102" t="s">
        <v>677</v>
      </c>
      <c r="K784" s="104" t="s">
        <v>634</v>
      </c>
      <c r="L784" s="104" t="s">
        <v>634</v>
      </c>
      <c r="M784" s="104">
        <v>2763.62</v>
      </c>
      <c r="N784" s="104">
        <v>5035.1899999999996</v>
      </c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s="81" customFormat="1" x14ac:dyDescent="0.25">
      <c r="A785" s="74" t="s">
        <v>41</v>
      </c>
      <c r="B785" s="74" t="s">
        <v>41</v>
      </c>
      <c r="C785" s="105" t="s">
        <v>51</v>
      </c>
      <c r="D785" s="96" t="s">
        <v>1</v>
      </c>
      <c r="E785" s="97">
        <v>2020</v>
      </c>
      <c r="F785" s="98" t="s">
        <v>67</v>
      </c>
      <c r="G785" s="99" t="s">
        <v>193</v>
      </c>
      <c r="H785" s="100" t="s">
        <v>1820</v>
      </c>
      <c r="I785" s="101" t="s">
        <v>194</v>
      </c>
      <c r="J785" s="102" t="s">
        <v>223</v>
      </c>
      <c r="K785" s="104" t="s">
        <v>545</v>
      </c>
      <c r="L785" s="104" t="s">
        <v>545</v>
      </c>
      <c r="M785" s="104">
        <v>1434.67</v>
      </c>
      <c r="N785" s="104">
        <v>5022.6400000000003</v>
      </c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s="81" customFormat="1" x14ac:dyDescent="0.25">
      <c r="A786" s="74" t="s">
        <v>41</v>
      </c>
      <c r="B786" s="74" t="s">
        <v>41</v>
      </c>
      <c r="C786" s="105" t="s">
        <v>4037</v>
      </c>
      <c r="D786" s="96" t="s">
        <v>4038</v>
      </c>
      <c r="E786" s="97">
        <v>2023</v>
      </c>
      <c r="F786" s="98" t="s">
        <v>64</v>
      </c>
      <c r="G786" s="99" t="s">
        <v>159</v>
      </c>
      <c r="H786" s="100" t="s">
        <v>1821</v>
      </c>
      <c r="I786" s="101" t="s">
        <v>310</v>
      </c>
      <c r="J786" s="102" t="s">
        <v>114</v>
      </c>
      <c r="K786" s="104" t="s">
        <v>634</v>
      </c>
      <c r="L786" s="104" t="s">
        <v>634</v>
      </c>
      <c r="M786" s="104">
        <v>1320</v>
      </c>
      <c r="N786" s="104">
        <v>2518.11</v>
      </c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s="81" customFormat="1" x14ac:dyDescent="0.25">
      <c r="A787" s="74" t="s">
        <v>41</v>
      </c>
      <c r="B787" s="74" t="s">
        <v>41</v>
      </c>
      <c r="C787" s="105" t="s">
        <v>1096</v>
      </c>
      <c r="D787" s="96" t="s">
        <v>1097</v>
      </c>
      <c r="E787" s="97">
        <v>2023</v>
      </c>
      <c r="F787" s="98" t="s">
        <v>66</v>
      </c>
      <c r="G787" s="99" t="s">
        <v>186</v>
      </c>
      <c r="H787" s="100" t="s">
        <v>1822</v>
      </c>
      <c r="I787" s="101" t="s">
        <v>85</v>
      </c>
      <c r="J787" s="102" t="s">
        <v>708</v>
      </c>
      <c r="K787" s="104" t="s">
        <v>634</v>
      </c>
      <c r="L787" s="104" t="s">
        <v>634</v>
      </c>
      <c r="M787" s="104">
        <v>2136.89</v>
      </c>
      <c r="N787" s="104">
        <v>5197.71</v>
      </c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s="81" customFormat="1" x14ac:dyDescent="0.25">
      <c r="A788" s="74" t="s">
        <v>41</v>
      </c>
      <c r="B788" s="74" t="s">
        <v>41</v>
      </c>
      <c r="C788" s="105" t="s">
        <v>761</v>
      </c>
      <c r="D788" s="96" t="s">
        <v>35</v>
      </c>
      <c r="E788" s="97">
        <v>2018</v>
      </c>
      <c r="F788" s="98" t="s">
        <v>59</v>
      </c>
      <c r="G788" s="99" t="s">
        <v>82</v>
      </c>
      <c r="H788" s="100" t="s">
        <v>1823</v>
      </c>
      <c r="I788" s="101" t="s">
        <v>99</v>
      </c>
      <c r="J788" s="102" t="s">
        <v>823</v>
      </c>
      <c r="K788" s="104" t="s">
        <v>634</v>
      </c>
      <c r="L788" s="104" t="s">
        <v>634</v>
      </c>
      <c r="M788" s="104">
        <v>1727</v>
      </c>
      <c r="N788" s="104">
        <v>2407.96</v>
      </c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s="81" customFormat="1" x14ac:dyDescent="0.25">
      <c r="A789" s="74" t="s">
        <v>41</v>
      </c>
      <c r="B789" s="74" t="s">
        <v>41</v>
      </c>
      <c r="C789" s="105" t="s">
        <v>659</v>
      </c>
      <c r="D789" s="96" t="s">
        <v>4</v>
      </c>
      <c r="E789" s="97">
        <v>2020</v>
      </c>
      <c r="F789" s="98" t="s">
        <v>66</v>
      </c>
      <c r="G789" s="99" t="s">
        <v>186</v>
      </c>
      <c r="H789" s="100" t="s">
        <v>1824</v>
      </c>
      <c r="I789" s="101" t="s">
        <v>179</v>
      </c>
      <c r="J789" s="102" t="s">
        <v>457</v>
      </c>
      <c r="K789" s="104" t="s">
        <v>545</v>
      </c>
      <c r="L789" s="104" t="s">
        <v>545</v>
      </c>
      <c r="M789" s="104">
        <v>1328.3</v>
      </c>
      <c r="N789" s="104">
        <v>3222.57</v>
      </c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s="81" customFormat="1" x14ac:dyDescent="0.25">
      <c r="A790" s="74" t="s">
        <v>41</v>
      </c>
      <c r="B790" s="74" t="s">
        <v>41</v>
      </c>
      <c r="C790" s="105" t="s">
        <v>922</v>
      </c>
      <c r="D790" s="96" t="s">
        <v>923</v>
      </c>
      <c r="E790" s="97">
        <v>2023</v>
      </c>
      <c r="F790" s="98" t="s">
        <v>61</v>
      </c>
      <c r="G790" s="99" t="s">
        <v>102</v>
      </c>
      <c r="H790" s="100" t="s">
        <v>1826</v>
      </c>
      <c r="I790" s="101" t="s">
        <v>99</v>
      </c>
      <c r="J790" s="102" t="s">
        <v>753</v>
      </c>
      <c r="K790" s="104" t="s">
        <v>634</v>
      </c>
      <c r="L790" s="104" t="s">
        <v>634</v>
      </c>
      <c r="M790" s="104">
        <v>2763.62</v>
      </c>
      <c r="N790" s="104">
        <v>5035.1899999999996</v>
      </c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s="81" customFormat="1" x14ac:dyDescent="0.25">
      <c r="A791" s="74" t="s">
        <v>41</v>
      </c>
      <c r="B791" s="74" t="s">
        <v>41</v>
      </c>
      <c r="C791" s="105" t="s">
        <v>929</v>
      </c>
      <c r="D791" s="96" t="s">
        <v>930</v>
      </c>
      <c r="E791" s="97">
        <v>2018</v>
      </c>
      <c r="F791" s="98" t="s">
        <v>61</v>
      </c>
      <c r="G791" s="99" t="s">
        <v>102</v>
      </c>
      <c r="H791" s="100" t="s">
        <v>1827</v>
      </c>
      <c r="I791" s="101" t="s">
        <v>179</v>
      </c>
      <c r="J791" s="102" t="s">
        <v>615</v>
      </c>
      <c r="K791" s="104" t="s">
        <v>547</v>
      </c>
      <c r="L791" s="104" t="s">
        <v>547</v>
      </c>
      <c r="M791" s="104">
        <v>1426.32</v>
      </c>
      <c r="N791" s="104">
        <v>2530.5</v>
      </c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s="81" customFormat="1" x14ac:dyDescent="0.25">
      <c r="A792" s="74" t="s">
        <v>41</v>
      </c>
      <c r="B792" s="74" t="s">
        <v>41</v>
      </c>
      <c r="C792" s="105" t="s">
        <v>703</v>
      </c>
      <c r="D792" s="96" t="s">
        <v>601</v>
      </c>
      <c r="E792" s="97">
        <v>2022</v>
      </c>
      <c r="F792" s="98" t="s">
        <v>66</v>
      </c>
      <c r="G792" s="99" t="s">
        <v>186</v>
      </c>
      <c r="H792" s="100" t="s">
        <v>1828</v>
      </c>
      <c r="I792" s="101" t="s">
        <v>95</v>
      </c>
      <c r="J792" s="102" t="s">
        <v>740</v>
      </c>
      <c r="K792" s="104" t="s">
        <v>634</v>
      </c>
      <c r="L792" s="104" t="s">
        <v>634</v>
      </c>
      <c r="M792" s="104">
        <v>2366.17</v>
      </c>
      <c r="N792" s="104">
        <v>2425.1999999999998</v>
      </c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s="81" customFormat="1" x14ac:dyDescent="0.25">
      <c r="A793" s="74" t="s">
        <v>41</v>
      </c>
      <c r="B793" s="74" t="s">
        <v>41</v>
      </c>
      <c r="C793" s="105" t="s">
        <v>659</v>
      </c>
      <c r="D793" s="96" t="s">
        <v>4</v>
      </c>
      <c r="E793" s="97">
        <v>2020</v>
      </c>
      <c r="F793" s="98" t="s">
        <v>66</v>
      </c>
      <c r="G793" s="99" t="s">
        <v>186</v>
      </c>
      <c r="H793" s="100" t="s">
        <v>1829</v>
      </c>
      <c r="I793" s="101" t="s">
        <v>179</v>
      </c>
      <c r="J793" s="102" t="s">
        <v>457</v>
      </c>
      <c r="K793" s="104" t="s">
        <v>545</v>
      </c>
      <c r="L793" s="104" t="s">
        <v>545</v>
      </c>
      <c r="M793" s="104">
        <v>1328.3</v>
      </c>
      <c r="N793" s="104">
        <v>3222.57</v>
      </c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s="81" customFormat="1" x14ac:dyDescent="0.25">
      <c r="A794" s="74" t="s">
        <v>41</v>
      </c>
      <c r="B794" s="74" t="s">
        <v>41</v>
      </c>
      <c r="C794" s="105" t="s">
        <v>922</v>
      </c>
      <c r="D794" s="96" t="s">
        <v>923</v>
      </c>
      <c r="E794" s="97">
        <v>2023</v>
      </c>
      <c r="F794" s="98" t="s">
        <v>61</v>
      </c>
      <c r="G794" s="99" t="s">
        <v>102</v>
      </c>
      <c r="H794" s="100" t="s">
        <v>1830</v>
      </c>
      <c r="I794" s="101" t="s">
        <v>3890</v>
      </c>
      <c r="J794" s="102" t="s">
        <v>787</v>
      </c>
      <c r="K794" s="104" t="s">
        <v>634</v>
      </c>
      <c r="L794" s="104" t="s">
        <v>634</v>
      </c>
      <c r="M794" s="104">
        <v>1858.89</v>
      </c>
      <c r="N794" s="104">
        <v>3243.81</v>
      </c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s="81" customFormat="1" x14ac:dyDescent="0.25">
      <c r="A795" s="74" t="s">
        <v>41</v>
      </c>
      <c r="B795" s="74" t="s">
        <v>41</v>
      </c>
      <c r="C795" s="105" t="s">
        <v>659</v>
      </c>
      <c r="D795" s="96" t="s">
        <v>4</v>
      </c>
      <c r="E795" s="97">
        <v>2020</v>
      </c>
      <c r="F795" s="98" t="s">
        <v>66</v>
      </c>
      <c r="G795" s="99" t="s">
        <v>186</v>
      </c>
      <c r="H795" s="100" t="s">
        <v>1831</v>
      </c>
      <c r="I795" s="101" t="s">
        <v>179</v>
      </c>
      <c r="J795" s="102" t="s">
        <v>782</v>
      </c>
      <c r="K795" s="104" t="s">
        <v>545</v>
      </c>
      <c r="L795" s="104" t="s">
        <v>545</v>
      </c>
      <c r="M795" s="104">
        <v>1445.71</v>
      </c>
      <c r="N795" s="104">
        <v>3525.97</v>
      </c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s="81" customFormat="1" x14ac:dyDescent="0.25">
      <c r="A796" s="74" t="s">
        <v>41</v>
      </c>
      <c r="B796" s="74" t="s">
        <v>41</v>
      </c>
      <c r="C796" s="105" t="s">
        <v>691</v>
      </c>
      <c r="D796" s="96" t="s">
        <v>21</v>
      </c>
      <c r="E796" s="97">
        <v>2019</v>
      </c>
      <c r="F796" s="98" t="s">
        <v>75</v>
      </c>
      <c r="G796" s="99" t="s">
        <v>312</v>
      </c>
      <c r="H796" s="100" t="s">
        <v>1832</v>
      </c>
      <c r="I796" s="101" t="s">
        <v>313</v>
      </c>
      <c r="J796" s="102" t="s">
        <v>692</v>
      </c>
      <c r="K796" s="104" t="s">
        <v>634</v>
      </c>
      <c r="L796" s="104" t="s">
        <v>634</v>
      </c>
      <c r="M796" s="104">
        <v>1236.43</v>
      </c>
      <c r="N796" s="104">
        <v>3029.39</v>
      </c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s="81" customFormat="1" x14ac:dyDescent="0.25">
      <c r="A797" s="74" t="s">
        <v>41</v>
      </c>
      <c r="B797" s="74" t="s">
        <v>41</v>
      </c>
      <c r="C797" s="105" t="s">
        <v>922</v>
      </c>
      <c r="D797" s="96" t="s">
        <v>923</v>
      </c>
      <c r="E797" s="97">
        <v>2023</v>
      </c>
      <c r="F797" s="98" t="s">
        <v>61</v>
      </c>
      <c r="G797" s="99" t="s">
        <v>102</v>
      </c>
      <c r="H797" s="100" t="s">
        <v>1833</v>
      </c>
      <c r="I797" s="101" t="s">
        <v>99</v>
      </c>
      <c r="J797" s="102" t="s">
        <v>792</v>
      </c>
      <c r="K797" s="104" t="s">
        <v>634</v>
      </c>
      <c r="L797" s="104" t="s">
        <v>634</v>
      </c>
      <c r="M797" s="104">
        <v>2763.62</v>
      </c>
      <c r="N797" s="104">
        <v>5035.1899999999996</v>
      </c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s="81" customFormat="1" x14ac:dyDescent="0.25">
      <c r="A798" s="74" t="s">
        <v>41</v>
      </c>
      <c r="B798" s="74" t="s">
        <v>41</v>
      </c>
      <c r="C798" s="105" t="s">
        <v>55</v>
      </c>
      <c r="D798" s="96" t="s">
        <v>6</v>
      </c>
      <c r="E798" s="97">
        <v>2018</v>
      </c>
      <c r="F798" s="98" t="s">
        <v>71</v>
      </c>
      <c r="G798" s="99" t="s">
        <v>264</v>
      </c>
      <c r="H798" s="100" t="s">
        <v>1834</v>
      </c>
      <c r="I798" s="101" t="s">
        <v>271</v>
      </c>
      <c r="J798" s="102" t="s">
        <v>662</v>
      </c>
      <c r="K798" s="104" t="s">
        <v>634</v>
      </c>
      <c r="L798" s="104" t="s">
        <v>634</v>
      </c>
      <c r="M798" s="104">
        <v>2245.1</v>
      </c>
      <c r="N798" s="104">
        <v>4326.8999999999996</v>
      </c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s="81" customFormat="1" x14ac:dyDescent="0.25">
      <c r="A799" s="74" t="s">
        <v>41</v>
      </c>
      <c r="B799" s="74" t="s">
        <v>41</v>
      </c>
      <c r="C799" s="105" t="s">
        <v>55</v>
      </c>
      <c r="D799" s="96" t="s">
        <v>6</v>
      </c>
      <c r="E799" s="97">
        <v>2018</v>
      </c>
      <c r="F799" s="98" t="s">
        <v>71</v>
      </c>
      <c r="G799" s="99" t="s">
        <v>264</v>
      </c>
      <c r="H799" s="100" t="s">
        <v>1835</v>
      </c>
      <c r="I799" s="101" t="s">
        <v>271</v>
      </c>
      <c r="J799" s="102" t="s">
        <v>736</v>
      </c>
      <c r="K799" s="104" t="s">
        <v>634</v>
      </c>
      <c r="L799" s="104" t="s">
        <v>634</v>
      </c>
      <c r="M799" s="104">
        <v>2245.1</v>
      </c>
      <c r="N799" s="104">
        <v>4326.8999999999996</v>
      </c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s="81" customFormat="1" x14ac:dyDescent="0.25">
      <c r="A800" s="74" t="s">
        <v>41</v>
      </c>
      <c r="B800" s="74" t="s">
        <v>41</v>
      </c>
      <c r="C800" s="105" t="s">
        <v>691</v>
      </c>
      <c r="D800" s="96" t="s">
        <v>21</v>
      </c>
      <c r="E800" s="97">
        <v>2019</v>
      </c>
      <c r="F800" s="98" t="s">
        <v>75</v>
      </c>
      <c r="G800" s="99" t="s">
        <v>312</v>
      </c>
      <c r="H800" s="100" t="s">
        <v>1836</v>
      </c>
      <c r="I800" s="101" t="s">
        <v>313</v>
      </c>
      <c r="J800" s="102" t="s">
        <v>695</v>
      </c>
      <c r="K800" s="104" t="s">
        <v>634</v>
      </c>
      <c r="L800" s="104" t="s">
        <v>634</v>
      </c>
      <c r="M800" s="104">
        <v>1236.43</v>
      </c>
      <c r="N800" s="104">
        <v>3029.39</v>
      </c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s="81" customFormat="1" x14ac:dyDescent="0.25">
      <c r="A801" s="74" t="s">
        <v>41</v>
      </c>
      <c r="B801" s="74" t="s">
        <v>41</v>
      </c>
      <c r="C801" s="105" t="s">
        <v>4037</v>
      </c>
      <c r="D801" s="96" t="s">
        <v>4038</v>
      </c>
      <c r="E801" s="97">
        <v>2023</v>
      </c>
      <c r="F801" s="98" t="s">
        <v>64</v>
      </c>
      <c r="G801" s="99" t="s">
        <v>159</v>
      </c>
      <c r="H801" s="100" t="s">
        <v>1837</v>
      </c>
      <c r="I801" s="101" t="s">
        <v>277</v>
      </c>
      <c r="J801" s="102" t="s">
        <v>114</v>
      </c>
      <c r="K801" s="104" t="s">
        <v>634</v>
      </c>
      <c r="L801" s="104" t="s">
        <v>634</v>
      </c>
      <c r="M801" s="104">
        <v>1410.2</v>
      </c>
      <c r="N801" s="104">
        <v>3458.29</v>
      </c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s="81" customFormat="1" x14ac:dyDescent="0.25">
      <c r="A802" s="74" t="s">
        <v>41</v>
      </c>
      <c r="B802" s="74" t="s">
        <v>41</v>
      </c>
      <c r="C802" s="105" t="s">
        <v>659</v>
      </c>
      <c r="D802" s="96" t="s">
        <v>4</v>
      </c>
      <c r="E802" s="97">
        <v>2020</v>
      </c>
      <c r="F802" s="98" t="s">
        <v>66</v>
      </c>
      <c r="G802" s="99" t="s">
        <v>186</v>
      </c>
      <c r="H802" s="100" t="s">
        <v>1838</v>
      </c>
      <c r="I802" s="101" t="s">
        <v>179</v>
      </c>
      <c r="J802" s="102" t="s">
        <v>420</v>
      </c>
      <c r="K802" s="104" t="s">
        <v>545</v>
      </c>
      <c r="L802" s="104" t="s">
        <v>545</v>
      </c>
      <c r="M802" s="104">
        <v>1328.3</v>
      </c>
      <c r="N802" s="104">
        <v>3222.57</v>
      </c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s="81" customFormat="1" x14ac:dyDescent="0.25">
      <c r="A803" s="74" t="s">
        <v>41</v>
      </c>
      <c r="B803" s="74" t="s">
        <v>41</v>
      </c>
      <c r="C803" s="105" t="s">
        <v>3944</v>
      </c>
      <c r="D803" s="96" t="s">
        <v>3945</v>
      </c>
      <c r="E803" s="97">
        <v>2023</v>
      </c>
      <c r="F803" s="98" t="s">
        <v>676</v>
      </c>
      <c r="G803" s="99" t="s">
        <v>280</v>
      </c>
      <c r="H803" s="100" t="s">
        <v>1839</v>
      </c>
      <c r="I803" s="101" t="s">
        <v>281</v>
      </c>
      <c r="J803" s="102" t="s">
        <v>793</v>
      </c>
      <c r="K803" s="104" t="s">
        <v>634</v>
      </c>
      <c r="L803" s="104" t="s">
        <v>634</v>
      </c>
      <c r="M803" s="104">
        <v>1360.07</v>
      </c>
      <c r="N803" s="104">
        <v>3166.66</v>
      </c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s="81" customFormat="1" x14ac:dyDescent="0.25">
      <c r="A804" s="74" t="s">
        <v>41</v>
      </c>
      <c r="B804" s="74" t="s">
        <v>41</v>
      </c>
      <c r="C804" s="105" t="s">
        <v>744</v>
      </c>
      <c r="D804" s="96" t="s">
        <v>29</v>
      </c>
      <c r="E804" s="97">
        <v>2021</v>
      </c>
      <c r="F804" s="98" t="s">
        <v>64</v>
      </c>
      <c r="G804" s="99" t="s">
        <v>159</v>
      </c>
      <c r="H804" s="100" t="s">
        <v>1840</v>
      </c>
      <c r="I804" s="101" t="s">
        <v>257</v>
      </c>
      <c r="J804" s="102" t="s">
        <v>671</v>
      </c>
      <c r="K804" s="104" t="s">
        <v>634</v>
      </c>
      <c r="L804" s="104" t="s">
        <v>634</v>
      </c>
      <c r="M804" s="104">
        <v>2345.16</v>
      </c>
      <c r="N804" s="104">
        <v>4455.8</v>
      </c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s="81" customFormat="1" x14ac:dyDescent="0.25">
      <c r="A805" s="74" t="s">
        <v>41</v>
      </c>
      <c r="B805" s="74" t="s">
        <v>41</v>
      </c>
      <c r="C805" s="105" t="s">
        <v>691</v>
      </c>
      <c r="D805" s="96" t="s">
        <v>21</v>
      </c>
      <c r="E805" s="97">
        <v>2019</v>
      </c>
      <c r="F805" s="98" t="s">
        <v>75</v>
      </c>
      <c r="G805" s="99" t="s">
        <v>312</v>
      </c>
      <c r="H805" s="100" t="s">
        <v>1841</v>
      </c>
      <c r="I805" s="101" t="s">
        <v>313</v>
      </c>
      <c r="J805" s="102" t="s">
        <v>114</v>
      </c>
      <c r="K805" s="104" t="s">
        <v>634</v>
      </c>
      <c r="L805" s="104" t="s">
        <v>634</v>
      </c>
      <c r="M805" s="104">
        <v>1236.43</v>
      </c>
      <c r="N805" s="104">
        <v>3029.39</v>
      </c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s="81" customFormat="1" x14ac:dyDescent="0.25">
      <c r="A806" s="74" t="s">
        <v>41</v>
      </c>
      <c r="B806" s="74" t="s">
        <v>41</v>
      </c>
      <c r="C806" s="105" t="s">
        <v>691</v>
      </c>
      <c r="D806" s="96" t="s">
        <v>21</v>
      </c>
      <c r="E806" s="97">
        <v>2019</v>
      </c>
      <c r="F806" s="98" t="s">
        <v>75</v>
      </c>
      <c r="G806" s="99" t="s">
        <v>312</v>
      </c>
      <c r="H806" s="100" t="s">
        <v>1842</v>
      </c>
      <c r="I806" s="101" t="s">
        <v>313</v>
      </c>
      <c r="J806" s="102" t="s">
        <v>695</v>
      </c>
      <c r="K806" s="104" t="s">
        <v>634</v>
      </c>
      <c r="L806" s="104" t="s">
        <v>634</v>
      </c>
      <c r="M806" s="104">
        <v>1236.43</v>
      </c>
      <c r="N806" s="104">
        <v>3029.39</v>
      </c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s="81" customFormat="1" x14ac:dyDescent="0.25">
      <c r="A807" s="74" t="s">
        <v>41</v>
      </c>
      <c r="B807" s="74" t="s">
        <v>41</v>
      </c>
      <c r="C807" s="105" t="s">
        <v>659</v>
      </c>
      <c r="D807" s="96" t="s">
        <v>4</v>
      </c>
      <c r="E807" s="97">
        <v>2020</v>
      </c>
      <c r="F807" s="98" t="s">
        <v>66</v>
      </c>
      <c r="G807" s="99" t="s">
        <v>186</v>
      </c>
      <c r="H807" s="100" t="s">
        <v>1844</v>
      </c>
      <c r="I807" s="101" t="s">
        <v>179</v>
      </c>
      <c r="J807" s="102" t="s">
        <v>831</v>
      </c>
      <c r="K807" s="104" t="s">
        <v>545</v>
      </c>
      <c r="L807" s="104" t="s">
        <v>545</v>
      </c>
      <c r="M807" s="104">
        <v>1445.71</v>
      </c>
      <c r="N807" s="104">
        <v>3525.97</v>
      </c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s="81" customFormat="1" x14ac:dyDescent="0.25">
      <c r="A808" s="74" t="s">
        <v>41</v>
      </c>
      <c r="B808" s="74" t="s">
        <v>41</v>
      </c>
      <c r="C808" s="105" t="s">
        <v>51</v>
      </c>
      <c r="D808" s="96" t="s">
        <v>1</v>
      </c>
      <c r="E808" s="97">
        <v>2020</v>
      </c>
      <c r="F808" s="98" t="s">
        <v>67</v>
      </c>
      <c r="G808" s="99" t="s">
        <v>193</v>
      </c>
      <c r="H808" s="100" t="s">
        <v>1845</v>
      </c>
      <c r="I808" s="101" t="s">
        <v>194</v>
      </c>
      <c r="J808" s="102" t="s">
        <v>752</v>
      </c>
      <c r="K808" s="104" t="s">
        <v>545</v>
      </c>
      <c r="L808" s="104" t="s">
        <v>545</v>
      </c>
      <c r="M808" s="104">
        <v>1434.67</v>
      </c>
      <c r="N808" s="104">
        <v>5022.6400000000003</v>
      </c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s="81" customFormat="1" x14ac:dyDescent="0.25">
      <c r="A809" s="74" t="s">
        <v>41</v>
      </c>
      <c r="B809" s="74" t="s">
        <v>41</v>
      </c>
      <c r="C809" s="105" t="s">
        <v>51</v>
      </c>
      <c r="D809" s="96" t="s">
        <v>1</v>
      </c>
      <c r="E809" s="97">
        <v>2020</v>
      </c>
      <c r="F809" s="98" t="s">
        <v>67</v>
      </c>
      <c r="G809" s="99" t="s">
        <v>193</v>
      </c>
      <c r="H809" s="100" t="s">
        <v>1846</v>
      </c>
      <c r="I809" s="101" t="s">
        <v>194</v>
      </c>
      <c r="J809" s="102" t="s">
        <v>4035</v>
      </c>
      <c r="K809" s="104" t="s">
        <v>545</v>
      </c>
      <c r="L809" s="104" t="s">
        <v>545</v>
      </c>
      <c r="M809" s="104">
        <v>1434.67</v>
      </c>
      <c r="N809" s="104">
        <v>5022.6400000000003</v>
      </c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s="81" customFormat="1" x14ac:dyDescent="0.25">
      <c r="A810" s="74" t="s">
        <v>41</v>
      </c>
      <c r="B810" s="74" t="s">
        <v>41</v>
      </c>
      <c r="C810" s="105" t="s">
        <v>744</v>
      </c>
      <c r="D810" s="96" t="s">
        <v>29</v>
      </c>
      <c r="E810" s="97">
        <v>2021</v>
      </c>
      <c r="F810" s="98" t="s">
        <v>64</v>
      </c>
      <c r="G810" s="99" t="s">
        <v>159</v>
      </c>
      <c r="H810" s="100" t="s">
        <v>1847</v>
      </c>
      <c r="I810" s="101" t="s">
        <v>93</v>
      </c>
      <c r="J810" s="102" t="s">
        <v>671</v>
      </c>
      <c r="K810" s="104" t="s">
        <v>634</v>
      </c>
      <c r="L810" s="104" t="s">
        <v>634</v>
      </c>
      <c r="M810" s="104">
        <v>2315.0500000000002</v>
      </c>
      <c r="N810" s="104">
        <v>5306.78</v>
      </c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s="81" customFormat="1" x14ac:dyDescent="0.25">
      <c r="A811" s="74" t="s">
        <v>41</v>
      </c>
      <c r="B811" s="74" t="s">
        <v>41</v>
      </c>
      <c r="C811" s="105" t="s">
        <v>691</v>
      </c>
      <c r="D811" s="96" t="s">
        <v>21</v>
      </c>
      <c r="E811" s="97">
        <v>2019</v>
      </c>
      <c r="F811" s="98" t="s">
        <v>75</v>
      </c>
      <c r="G811" s="99" t="s">
        <v>312</v>
      </c>
      <c r="H811" s="100" t="s">
        <v>1848</v>
      </c>
      <c r="I811" s="101" t="s">
        <v>313</v>
      </c>
      <c r="J811" s="102" t="s">
        <v>815</v>
      </c>
      <c r="K811" s="104" t="s">
        <v>634</v>
      </c>
      <c r="L811" s="104" t="s">
        <v>634</v>
      </c>
      <c r="M811" s="104">
        <v>1236.43</v>
      </c>
      <c r="N811" s="104">
        <v>3029.39</v>
      </c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s="81" customFormat="1" x14ac:dyDescent="0.25">
      <c r="A812" s="74" t="s">
        <v>41</v>
      </c>
      <c r="B812" s="74" t="s">
        <v>41</v>
      </c>
      <c r="C812" s="105" t="s">
        <v>781</v>
      </c>
      <c r="D812" s="96" t="s">
        <v>32</v>
      </c>
      <c r="E812" s="97">
        <v>2018</v>
      </c>
      <c r="F812" s="98" t="s">
        <v>60</v>
      </c>
      <c r="G812" s="99" t="s">
        <v>90</v>
      </c>
      <c r="H812" s="100" t="s">
        <v>1849</v>
      </c>
      <c r="I812" s="101" t="s">
        <v>99</v>
      </c>
      <c r="J812" s="102" t="s">
        <v>695</v>
      </c>
      <c r="K812" s="104" t="s">
        <v>634</v>
      </c>
      <c r="L812" s="104" t="s">
        <v>634</v>
      </c>
      <c r="M812" s="104">
        <v>1940.4</v>
      </c>
      <c r="N812" s="104">
        <v>4175.83</v>
      </c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s="81" customFormat="1" x14ac:dyDescent="0.25">
      <c r="A813" s="74" t="s">
        <v>41</v>
      </c>
      <c r="B813" s="74" t="s">
        <v>41</v>
      </c>
      <c r="C813" s="105" t="s">
        <v>922</v>
      </c>
      <c r="D813" s="96" t="s">
        <v>923</v>
      </c>
      <c r="E813" s="97">
        <v>2023</v>
      </c>
      <c r="F813" s="98" t="s">
        <v>61</v>
      </c>
      <c r="G813" s="99" t="s">
        <v>102</v>
      </c>
      <c r="H813" s="100" t="s">
        <v>1850</v>
      </c>
      <c r="I813" s="101" t="s">
        <v>99</v>
      </c>
      <c r="J813" s="102" t="s">
        <v>749</v>
      </c>
      <c r="K813" s="104" t="s">
        <v>634</v>
      </c>
      <c r="L813" s="104" t="s">
        <v>634</v>
      </c>
      <c r="M813" s="104">
        <v>2763.62</v>
      </c>
      <c r="N813" s="104">
        <v>5035.1899999999996</v>
      </c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s="81" customFormat="1" x14ac:dyDescent="0.25">
      <c r="A814" s="74" t="s">
        <v>41</v>
      </c>
      <c r="B814" s="74" t="s">
        <v>41</v>
      </c>
      <c r="C814" s="105" t="s">
        <v>943</v>
      </c>
      <c r="D814" s="96" t="s">
        <v>944</v>
      </c>
      <c r="E814" s="97">
        <v>2023</v>
      </c>
      <c r="F814" s="98" t="s">
        <v>66</v>
      </c>
      <c r="G814" s="99" t="s">
        <v>186</v>
      </c>
      <c r="H814" s="100" t="s">
        <v>1851</v>
      </c>
      <c r="I814" s="101" t="s">
        <v>162</v>
      </c>
      <c r="J814" s="102" t="s">
        <v>734</v>
      </c>
      <c r="K814" s="104" t="s">
        <v>634</v>
      </c>
      <c r="L814" s="104" t="s">
        <v>634</v>
      </c>
      <c r="M814" s="104">
        <v>2199.12</v>
      </c>
      <c r="N814" s="104">
        <v>2415.1999999999998</v>
      </c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s="81" customFormat="1" x14ac:dyDescent="0.25">
      <c r="A815" s="74" t="s">
        <v>41</v>
      </c>
      <c r="B815" s="74" t="s">
        <v>41</v>
      </c>
      <c r="C815" s="105" t="s">
        <v>943</v>
      </c>
      <c r="D815" s="96" t="s">
        <v>944</v>
      </c>
      <c r="E815" s="97">
        <v>2023</v>
      </c>
      <c r="F815" s="98" t="s">
        <v>66</v>
      </c>
      <c r="G815" s="99" t="s">
        <v>186</v>
      </c>
      <c r="H815" s="100" t="s">
        <v>1852</v>
      </c>
      <c r="I815" s="101" t="s">
        <v>160</v>
      </c>
      <c r="J815" s="102" t="s">
        <v>294</v>
      </c>
      <c r="K815" s="104" t="s">
        <v>634</v>
      </c>
      <c r="L815" s="104" t="s">
        <v>634</v>
      </c>
      <c r="M815" s="104">
        <v>2691.57</v>
      </c>
      <c r="N815" s="104">
        <v>5752.39</v>
      </c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s="81" customFormat="1" x14ac:dyDescent="0.25">
      <c r="A816" s="74" t="s">
        <v>41</v>
      </c>
      <c r="B816" s="74" t="s">
        <v>41</v>
      </c>
      <c r="C816" s="105" t="s">
        <v>3944</v>
      </c>
      <c r="D816" s="96" t="s">
        <v>3945</v>
      </c>
      <c r="E816" s="97">
        <v>2023</v>
      </c>
      <c r="F816" s="98" t="s">
        <v>676</v>
      </c>
      <c r="G816" s="99" t="s">
        <v>280</v>
      </c>
      <c r="H816" s="100" t="s">
        <v>1853</v>
      </c>
      <c r="I816" s="101" t="s">
        <v>283</v>
      </c>
      <c r="J816" s="102" t="s">
        <v>662</v>
      </c>
      <c r="K816" s="104" t="s">
        <v>634</v>
      </c>
      <c r="L816" s="104" t="s">
        <v>634</v>
      </c>
      <c r="M816" s="104">
        <v>2803.83</v>
      </c>
      <c r="N816" s="104">
        <v>5890.47</v>
      </c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s="81" customFormat="1" x14ac:dyDescent="0.25">
      <c r="A817" s="74" t="s">
        <v>41</v>
      </c>
      <c r="B817" s="74" t="s">
        <v>41</v>
      </c>
      <c r="C817" s="105" t="s">
        <v>3944</v>
      </c>
      <c r="D817" s="96" t="s">
        <v>3945</v>
      </c>
      <c r="E817" s="97">
        <v>2023</v>
      </c>
      <c r="F817" s="98" t="s">
        <v>676</v>
      </c>
      <c r="G817" s="99" t="s">
        <v>280</v>
      </c>
      <c r="H817" s="100" t="s">
        <v>1854</v>
      </c>
      <c r="I817" s="101" t="s">
        <v>281</v>
      </c>
      <c r="J817" s="102" t="s">
        <v>771</v>
      </c>
      <c r="K817" s="104" t="s">
        <v>634</v>
      </c>
      <c r="L817" s="104" t="s">
        <v>634</v>
      </c>
      <c r="M817" s="104">
        <v>1360.07</v>
      </c>
      <c r="N817" s="104">
        <v>3166.66</v>
      </c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s="81" customFormat="1" x14ac:dyDescent="0.25">
      <c r="A818" s="74" t="s">
        <v>41</v>
      </c>
      <c r="B818" s="74" t="s">
        <v>41</v>
      </c>
      <c r="C818" s="105" t="s">
        <v>922</v>
      </c>
      <c r="D818" s="96" t="s">
        <v>923</v>
      </c>
      <c r="E818" s="97">
        <v>2023</v>
      </c>
      <c r="F818" s="98" t="s">
        <v>61</v>
      </c>
      <c r="G818" s="99" t="s">
        <v>102</v>
      </c>
      <c r="H818" s="100" t="s">
        <v>1855</v>
      </c>
      <c r="I818" s="101" t="s">
        <v>3890</v>
      </c>
      <c r="J818" s="102" t="s">
        <v>718</v>
      </c>
      <c r="K818" s="104" t="s">
        <v>634</v>
      </c>
      <c r="L818" s="104" t="s">
        <v>634</v>
      </c>
      <c r="M818" s="104">
        <v>1858.89</v>
      </c>
      <c r="N818" s="104">
        <v>3243.81</v>
      </c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s="81" customFormat="1" x14ac:dyDescent="0.25">
      <c r="A819" s="74" t="s">
        <v>41</v>
      </c>
      <c r="B819" s="74" t="s">
        <v>41</v>
      </c>
      <c r="C819" s="105" t="s">
        <v>706</v>
      </c>
      <c r="D819" s="96" t="s">
        <v>568</v>
      </c>
      <c r="E819" s="97">
        <v>2022</v>
      </c>
      <c r="F819" s="98" t="s">
        <v>61</v>
      </c>
      <c r="G819" s="99" t="s">
        <v>102</v>
      </c>
      <c r="H819" s="100" t="s">
        <v>1856</v>
      </c>
      <c r="I819" s="101" t="s">
        <v>103</v>
      </c>
      <c r="J819" s="102" t="s">
        <v>798</v>
      </c>
      <c r="K819" s="104" t="s">
        <v>634</v>
      </c>
      <c r="L819" s="104" t="s">
        <v>634</v>
      </c>
      <c r="M819" s="104">
        <v>2064.84</v>
      </c>
      <c r="N819" s="104">
        <v>4306.2299999999996</v>
      </c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s="81" customFormat="1" x14ac:dyDescent="0.25">
      <c r="A820" s="74" t="s">
        <v>41</v>
      </c>
      <c r="B820" s="74" t="s">
        <v>41</v>
      </c>
      <c r="C820" s="105" t="s">
        <v>706</v>
      </c>
      <c r="D820" s="96" t="s">
        <v>568</v>
      </c>
      <c r="E820" s="97">
        <v>2022</v>
      </c>
      <c r="F820" s="98" t="s">
        <v>61</v>
      </c>
      <c r="G820" s="99" t="s">
        <v>102</v>
      </c>
      <c r="H820" s="100" t="s">
        <v>1857</v>
      </c>
      <c r="I820" s="101" t="s">
        <v>311</v>
      </c>
      <c r="J820" s="102" t="s">
        <v>695</v>
      </c>
      <c r="K820" s="104" t="s">
        <v>545</v>
      </c>
      <c r="L820" s="104" t="s">
        <v>545</v>
      </c>
      <c r="M820" s="104">
        <v>1326.25</v>
      </c>
      <c r="N820" s="104">
        <v>2962.87</v>
      </c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s="81" customFormat="1" x14ac:dyDescent="0.25">
      <c r="A821" s="74" t="s">
        <v>41</v>
      </c>
      <c r="B821" s="74" t="s">
        <v>41</v>
      </c>
      <c r="C821" s="105" t="s">
        <v>51</v>
      </c>
      <c r="D821" s="96" t="s">
        <v>1</v>
      </c>
      <c r="E821" s="97">
        <v>2020</v>
      </c>
      <c r="F821" s="98" t="s">
        <v>67</v>
      </c>
      <c r="G821" s="99" t="s">
        <v>193</v>
      </c>
      <c r="H821" s="100" t="s">
        <v>1858</v>
      </c>
      <c r="I821" s="101" t="s">
        <v>194</v>
      </c>
      <c r="J821" s="102" t="s">
        <v>695</v>
      </c>
      <c r="K821" s="104" t="s">
        <v>545</v>
      </c>
      <c r="L821" s="104" t="s">
        <v>545</v>
      </c>
      <c r="M821" s="104">
        <v>1434.67</v>
      </c>
      <c r="N821" s="104">
        <v>5022.6400000000003</v>
      </c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s="81" customFormat="1" x14ac:dyDescent="0.25">
      <c r="A822" s="74" t="s">
        <v>41</v>
      </c>
      <c r="B822" s="74" t="s">
        <v>41</v>
      </c>
      <c r="C822" s="105" t="s">
        <v>761</v>
      </c>
      <c r="D822" s="96" t="s">
        <v>35</v>
      </c>
      <c r="E822" s="97">
        <v>2018</v>
      </c>
      <c r="F822" s="98" t="s">
        <v>59</v>
      </c>
      <c r="G822" s="99" t="s">
        <v>82</v>
      </c>
      <c r="H822" s="100" t="s">
        <v>1859</v>
      </c>
      <c r="I822" s="101" t="s">
        <v>99</v>
      </c>
      <c r="J822" s="102" t="s">
        <v>721</v>
      </c>
      <c r="K822" s="104" t="s">
        <v>634</v>
      </c>
      <c r="L822" s="104" t="s">
        <v>634</v>
      </c>
      <c r="M822" s="104">
        <v>1727</v>
      </c>
      <c r="N822" s="104">
        <v>2407.96</v>
      </c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s="81" customFormat="1" x14ac:dyDescent="0.25">
      <c r="A823" s="74" t="s">
        <v>41</v>
      </c>
      <c r="B823" s="74" t="s">
        <v>41</v>
      </c>
      <c r="C823" s="105" t="s">
        <v>691</v>
      </c>
      <c r="D823" s="96" t="s">
        <v>21</v>
      </c>
      <c r="E823" s="97">
        <v>2019</v>
      </c>
      <c r="F823" s="98" t="s">
        <v>75</v>
      </c>
      <c r="G823" s="99" t="s">
        <v>312</v>
      </c>
      <c r="H823" s="100" t="s">
        <v>1860</v>
      </c>
      <c r="I823" s="101" t="s">
        <v>313</v>
      </c>
      <c r="J823" s="102" t="s">
        <v>737</v>
      </c>
      <c r="K823" s="104" t="s">
        <v>634</v>
      </c>
      <c r="L823" s="104" t="s">
        <v>634</v>
      </c>
      <c r="M823" s="104">
        <v>1236.43</v>
      </c>
      <c r="N823" s="104">
        <v>3029.39</v>
      </c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s="81" customFormat="1" x14ac:dyDescent="0.25">
      <c r="A824" s="74" t="s">
        <v>41</v>
      </c>
      <c r="B824" s="74" t="s">
        <v>41</v>
      </c>
      <c r="C824" s="105" t="s">
        <v>51</v>
      </c>
      <c r="D824" s="96" t="s">
        <v>1</v>
      </c>
      <c r="E824" s="97">
        <v>2020</v>
      </c>
      <c r="F824" s="98" t="s">
        <v>67</v>
      </c>
      <c r="G824" s="99" t="s">
        <v>193</v>
      </c>
      <c r="H824" s="100" t="s">
        <v>1861</v>
      </c>
      <c r="I824" s="101" t="s">
        <v>194</v>
      </c>
      <c r="J824" s="102" t="s">
        <v>695</v>
      </c>
      <c r="K824" s="104" t="s">
        <v>545</v>
      </c>
      <c r="L824" s="104" t="s">
        <v>545</v>
      </c>
      <c r="M824" s="104">
        <v>1434.67</v>
      </c>
      <c r="N824" s="104">
        <v>5022.6400000000003</v>
      </c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s="81" customFormat="1" x14ac:dyDescent="0.25">
      <c r="A825" s="74" t="s">
        <v>41</v>
      </c>
      <c r="B825" s="74" t="s">
        <v>41</v>
      </c>
      <c r="C825" s="105" t="s">
        <v>922</v>
      </c>
      <c r="D825" s="96" t="s">
        <v>923</v>
      </c>
      <c r="E825" s="97">
        <v>2023</v>
      </c>
      <c r="F825" s="98" t="s">
        <v>61</v>
      </c>
      <c r="G825" s="99" t="s">
        <v>102</v>
      </c>
      <c r="H825" s="100" t="s">
        <v>1862</v>
      </c>
      <c r="I825" s="101" t="s">
        <v>3890</v>
      </c>
      <c r="J825" s="102" t="s">
        <v>677</v>
      </c>
      <c r="K825" s="104" t="s">
        <v>634</v>
      </c>
      <c r="L825" s="104" t="s">
        <v>634</v>
      </c>
      <c r="M825" s="104">
        <v>1858.89</v>
      </c>
      <c r="N825" s="104">
        <v>3243.81</v>
      </c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s="81" customFormat="1" x14ac:dyDescent="0.25">
      <c r="A826" s="74" t="s">
        <v>41</v>
      </c>
      <c r="B826" s="74" t="s">
        <v>41</v>
      </c>
      <c r="C826" s="105" t="s">
        <v>680</v>
      </c>
      <c r="D826" s="96" t="s">
        <v>18</v>
      </c>
      <c r="E826" s="97">
        <v>2022</v>
      </c>
      <c r="F826" s="98" t="s">
        <v>64</v>
      </c>
      <c r="G826" s="99" t="s">
        <v>159</v>
      </c>
      <c r="H826" s="100" t="s">
        <v>1863</v>
      </c>
      <c r="I826" s="101" t="s">
        <v>167</v>
      </c>
      <c r="J826" s="102" t="s">
        <v>681</v>
      </c>
      <c r="K826" s="104" t="s">
        <v>634</v>
      </c>
      <c r="L826" s="104" t="s">
        <v>634</v>
      </c>
      <c r="M826" s="104">
        <v>1536.39</v>
      </c>
      <c r="N826" s="104">
        <v>2361.91</v>
      </c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s="81" customFormat="1" x14ac:dyDescent="0.25">
      <c r="A827" s="74" t="s">
        <v>41</v>
      </c>
      <c r="B827" s="74" t="s">
        <v>41</v>
      </c>
      <c r="C827" s="105" t="s">
        <v>51</v>
      </c>
      <c r="D827" s="96" t="s">
        <v>1</v>
      </c>
      <c r="E827" s="97">
        <v>2020</v>
      </c>
      <c r="F827" s="98" t="s">
        <v>67</v>
      </c>
      <c r="G827" s="99" t="s">
        <v>193</v>
      </c>
      <c r="H827" s="100" t="s">
        <v>1864</v>
      </c>
      <c r="I827" s="101" t="s">
        <v>194</v>
      </c>
      <c r="J827" s="102" t="s">
        <v>232</v>
      </c>
      <c r="K827" s="104" t="s">
        <v>545</v>
      </c>
      <c r="L827" s="104" t="s">
        <v>545</v>
      </c>
      <c r="M827" s="104">
        <v>1434.67</v>
      </c>
      <c r="N827" s="104">
        <v>5022.6400000000003</v>
      </c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s="81" customFormat="1" x14ac:dyDescent="0.25">
      <c r="A828" s="74" t="s">
        <v>41</v>
      </c>
      <c r="B828" s="74" t="s">
        <v>41</v>
      </c>
      <c r="C828" s="105" t="s">
        <v>55</v>
      </c>
      <c r="D828" s="96" t="s">
        <v>6</v>
      </c>
      <c r="E828" s="97">
        <v>2018</v>
      </c>
      <c r="F828" s="98" t="s">
        <v>71</v>
      </c>
      <c r="G828" s="99" t="s">
        <v>264</v>
      </c>
      <c r="H828" s="100" t="s">
        <v>1865</v>
      </c>
      <c r="I828" s="101" t="s">
        <v>271</v>
      </c>
      <c r="J828" s="102" t="s">
        <v>678</v>
      </c>
      <c r="K828" s="104" t="s">
        <v>634</v>
      </c>
      <c r="L828" s="104" t="s">
        <v>634</v>
      </c>
      <c r="M828" s="104">
        <v>2245.1</v>
      </c>
      <c r="N828" s="104">
        <v>4326.8999999999996</v>
      </c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s="81" customFormat="1" x14ac:dyDescent="0.25">
      <c r="A829" s="74" t="s">
        <v>41</v>
      </c>
      <c r="B829" s="74" t="s">
        <v>41</v>
      </c>
      <c r="C829" s="105" t="s">
        <v>754</v>
      </c>
      <c r="D829" s="96" t="s">
        <v>755</v>
      </c>
      <c r="E829" s="97">
        <v>2022</v>
      </c>
      <c r="F829" s="98" t="s">
        <v>77</v>
      </c>
      <c r="G829" s="99" t="s">
        <v>403</v>
      </c>
      <c r="H829" s="100" t="s">
        <v>1866</v>
      </c>
      <c r="I829" s="101" t="s">
        <v>672</v>
      </c>
      <c r="J829" s="102" t="s">
        <v>858</v>
      </c>
      <c r="K829" s="104" t="s">
        <v>545</v>
      </c>
      <c r="L829" s="104" t="s">
        <v>545</v>
      </c>
      <c r="M829" s="104">
        <v>1726.79</v>
      </c>
      <c r="N829" s="104">
        <v>3889.99</v>
      </c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s="81" customFormat="1" x14ac:dyDescent="0.25">
      <c r="A830" s="74" t="s">
        <v>41</v>
      </c>
      <c r="B830" s="74" t="s">
        <v>41</v>
      </c>
      <c r="C830" s="105" t="s">
        <v>51</v>
      </c>
      <c r="D830" s="96" t="s">
        <v>1</v>
      </c>
      <c r="E830" s="97">
        <v>2020</v>
      </c>
      <c r="F830" s="98" t="s">
        <v>67</v>
      </c>
      <c r="G830" s="99" t="s">
        <v>193</v>
      </c>
      <c r="H830" s="100" t="s">
        <v>1867</v>
      </c>
      <c r="I830" s="101" t="s">
        <v>194</v>
      </c>
      <c r="J830" s="102" t="s">
        <v>695</v>
      </c>
      <c r="K830" s="104" t="s">
        <v>545</v>
      </c>
      <c r="L830" s="104" t="s">
        <v>545</v>
      </c>
      <c r="M830" s="104">
        <v>1434.67</v>
      </c>
      <c r="N830" s="104">
        <v>5022.6400000000003</v>
      </c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s="81" customFormat="1" x14ac:dyDescent="0.25">
      <c r="A831" s="74" t="s">
        <v>41</v>
      </c>
      <c r="B831" s="74" t="s">
        <v>41</v>
      </c>
      <c r="C831" s="105" t="s">
        <v>922</v>
      </c>
      <c r="D831" s="96" t="s">
        <v>923</v>
      </c>
      <c r="E831" s="97">
        <v>2023</v>
      </c>
      <c r="F831" s="98" t="s">
        <v>61</v>
      </c>
      <c r="G831" s="99" t="s">
        <v>102</v>
      </c>
      <c r="H831" s="100" t="s">
        <v>1868</v>
      </c>
      <c r="I831" s="101" t="s">
        <v>3890</v>
      </c>
      <c r="J831" s="102" t="s">
        <v>704</v>
      </c>
      <c r="K831" s="104" t="s">
        <v>634</v>
      </c>
      <c r="L831" s="104" t="s">
        <v>634</v>
      </c>
      <c r="M831" s="104">
        <v>1858.89</v>
      </c>
      <c r="N831" s="104">
        <v>3243.81</v>
      </c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s="81" customFormat="1" x14ac:dyDescent="0.25">
      <c r="A832" s="74" t="s">
        <v>41</v>
      </c>
      <c r="B832" s="74" t="s">
        <v>41</v>
      </c>
      <c r="C832" s="105" t="s">
        <v>761</v>
      </c>
      <c r="D832" s="96" t="s">
        <v>35</v>
      </c>
      <c r="E832" s="97">
        <v>2018</v>
      </c>
      <c r="F832" s="98" t="s">
        <v>59</v>
      </c>
      <c r="G832" s="99" t="s">
        <v>82</v>
      </c>
      <c r="H832" s="100" t="s">
        <v>1869</v>
      </c>
      <c r="I832" s="101" t="s">
        <v>129</v>
      </c>
      <c r="J832" s="102" t="s">
        <v>823</v>
      </c>
      <c r="K832" s="104" t="s">
        <v>634</v>
      </c>
      <c r="L832" s="104" t="s">
        <v>634</v>
      </c>
      <c r="M832" s="104">
        <v>1326.25</v>
      </c>
      <c r="N832" s="104">
        <v>2601.58</v>
      </c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s="81" customFormat="1" x14ac:dyDescent="0.25">
      <c r="A833" s="74" t="s">
        <v>41</v>
      </c>
      <c r="B833" s="74" t="s">
        <v>41</v>
      </c>
      <c r="C833" s="105" t="s">
        <v>922</v>
      </c>
      <c r="D833" s="96" t="s">
        <v>923</v>
      </c>
      <c r="E833" s="97">
        <v>2023</v>
      </c>
      <c r="F833" s="98" t="s">
        <v>61</v>
      </c>
      <c r="G833" s="99" t="s">
        <v>102</v>
      </c>
      <c r="H833" s="100" t="s">
        <v>1871</v>
      </c>
      <c r="I833" s="101" t="s">
        <v>99</v>
      </c>
      <c r="J833" s="102" t="s">
        <v>792</v>
      </c>
      <c r="K833" s="104" t="s">
        <v>634</v>
      </c>
      <c r="L833" s="104" t="s">
        <v>634</v>
      </c>
      <c r="M833" s="104">
        <v>2763.62</v>
      </c>
      <c r="N833" s="104">
        <v>5035.1899999999996</v>
      </c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s="81" customFormat="1" x14ac:dyDescent="0.25">
      <c r="A834" s="74" t="s">
        <v>41</v>
      </c>
      <c r="B834" s="74" t="s">
        <v>41</v>
      </c>
      <c r="C834" s="105" t="s">
        <v>680</v>
      </c>
      <c r="D834" s="96" t="s">
        <v>18</v>
      </c>
      <c r="E834" s="97">
        <v>2022</v>
      </c>
      <c r="F834" s="98" t="s">
        <v>64</v>
      </c>
      <c r="G834" s="99" t="s">
        <v>159</v>
      </c>
      <c r="H834" s="100" t="s">
        <v>1872</v>
      </c>
      <c r="I834" s="101" t="s">
        <v>160</v>
      </c>
      <c r="J834" s="102" t="s">
        <v>681</v>
      </c>
      <c r="K834" s="104" t="s">
        <v>634</v>
      </c>
      <c r="L834" s="104" t="s">
        <v>634</v>
      </c>
      <c r="M834" s="104">
        <v>1536.39</v>
      </c>
      <c r="N834" s="104">
        <v>2361.91</v>
      </c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s="81" customFormat="1" x14ac:dyDescent="0.25">
      <c r="A835" s="74" t="s">
        <v>41</v>
      </c>
      <c r="B835" s="74" t="s">
        <v>41</v>
      </c>
      <c r="C835" s="105" t="s">
        <v>922</v>
      </c>
      <c r="D835" s="96" t="s">
        <v>923</v>
      </c>
      <c r="E835" s="97">
        <v>2023</v>
      </c>
      <c r="F835" s="98" t="s">
        <v>61</v>
      </c>
      <c r="G835" s="99" t="s">
        <v>102</v>
      </c>
      <c r="H835" s="100" t="s">
        <v>1873</v>
      </c>
      <c r="I835" s="101" t="s">
        <v>3890</v>
      </c>
      <c r="J835" s="102" t="s">
        <v>652</v>
      </c>
      <c r="K835" s="104" t="s">
        <v>634</v>
      </c>
      <c r="L835" s="104" t="s">
        <v>634</v>
      </c>
      <c r="M835" s="104">
        <v>1858.89</v>
      </c>
      <c r="N835" s="104">
        <v>3243.81</v>
      </c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s="81" customFormat="1" x14ac:dyDescent="0.25">
      <c r="A836" s="74" t="s">
        <v>41</v>
      </c>
      <c r="B836" s="74" t="s">
        <v>41</v>
      </c>
      <c r="C836" s="105" t="s">
        <v>42</v>
      </c>
      <c r="D836" s="96" t="s">
        <v>8</v>
      </c>
      <c r="E836" s="97">
        <v>2018</v>
      </c>
      <c r="F836" s="98" t="s">
        <v>59</v>
      </c>
      <c r="G836" s="99" t="s">
        <v>82</v>
      </c>
      <c r="H836" s="100" t="s">
        <v>1874</v>
      </c>
      <c r="I836" s="101" t="s">
        <v>86</v>
      </c>
      <c r="J836" s="102" t="s">
        <v>665</v>
      </c>
      <c r="K836" s="104" t="s">
        <v>634</v>
      </c>
      <c r="L836" s="104" t="s">
        <v>634</v>
      </c>
      <c r="M836" s="104">
        <v>2072.9</v>
      </c>
      <c r="N836" s="104">
        <v>3020.6</v>
      </c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s="81" customFormat="1" x14ac:dyDescent="0.25">
      <c r="A837" s="74" t="s">
        <v>41</v>
      </c>
      <c r="B837" s="74" t="s">
        <v>41</v>
      </c>
      <c r="C837" s="105" t="s">
        <v>656</v>
      </c>
      <c r="D837" s="96" t="s">
        <v>657</v>
      </c>
      <c r="E837" s="97">
        <v>2023</v>
      </c>
      <c r="F837" s="98" t="s">
        <v>61</v>
      </c>
      <c r="G837" s="99" t="s">
        <v>102</v>
      </c>
      <c r="H837" s="100" t="s">
        <v>1875</v>
      </c>
      <c r="I837" s="101" t="s">
        <v>180</v>
      </c>
      <c r="J837" s="102" t="s">
        <v>715</v>
      </c>
      <c r="K837" s="104" t="s">
        <v>634</v>
      </c>
      <c r="L837" s="104" t="s">
        <v>634</v>
      </c>
      <c r="M837" s="104">
        <v>1478.83</v>
      </c>
      <c r="N837" s="104">
        <v>3418.97</v>
      </c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s="81" customFormat="1" x14ac:dyDescent="0.25">
      <c r="A838" s="74" t="s">
        <v>41</v>
      </c>
      <c r="B838" s="74" t="s">
        <v>41</v>
      </c>
      <c r="C838" s="105" t="s">
        <v>691</v>
      </c>
      <c r="D838" s="96" t="s">
        <v>21</v>
      </c>
      <c r="E838" s="97">
        <v>2019</v>
      </c>
      <c r="F838" s="98" t="s">
        <v>75</v>
      </c>
      <c r="G838" s="99" t="s">
        <v>312</v>
      </c>
      <c r="H838" s="100" t="s">
        <v>1876</v>
      </c>
      <c r="I838" s="101" t="s">
        <v>313</v>
      </c>
      <c r="J838" s="102" t="s">
        <v>752</v>
      </c>
      <c r="K838" s="104" t="s">
        <v>634</v>
      </c>
      <c r="L838" s="104" t="s">
        <v>634</v>
      </c>
      <c r="M838" s="104">
        <v>1236.43</v>
      </c>
      <c r="N838" s="104">
        <v>3029.39</v>
      </c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s="81" customFormat="1" x14ac:dyDescent="0.25">
      <c r="A839" s="74" t="s">
        <v>41</v>
      </c>
      <c r="B839" s="74" t="s">
        <v>41</v>
      </c>
      <c r="C839" s="105" t="s">
        <v>3944</v>
      </c>
      <c r="D839" s="96" t="s">
        <v>3945</v>
      </c>
      <c r="E839" s="97">
        <v>2023</v>
      </c>
      <c r="F839" s="98" t="s">
        <v>676</v>
      </c>
      <c r="G839" s="99" t="s">
        <v>280</v>
      </c>
      <c r="H839" s="100" t="s">
        <v>1877</v>
      </c>
      <c r="I839" s="101" t="s">
        <v>283</v>
      </c>
      <c r="J839" s="102" t="s">
        <v>685</v>
      </c>
      <c r="K839" s="104" t="s">
        <v>634</v>
      </c>
      <c r="L839" s="104" t="s">
        <v>634</v>
      </c>
      <c r="M839" s="104">
        <v>2803.83</v>
      </c>
      <c r="N839" s="104">
        <v>5890.47</v>
      </c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s="81" customFormat="1" x14ac:dyDescent="0.25">
      <c r="A840" s="74" t="s">
        <v>41</v>
      </c>
      <c r="B840" s="74" t="s">
        <v>41</v>
      </c>
      <c r="C840" s="105" t="s">
        <v>691</v>
      </c>
      <c r="D840" s="96" t="s">
        <v>21</v>
      </c>
      <c r="E840" s="97">
        <v>2019</v>
      </c>
      <c r="F840" s="98" t="s">
        <v>75</v>
      </c>
      <c r="G840" s="99" t="s">
        <v>312</v>
      </c>
      <c r="H840" s="100" t="s">
        <v>1879</v>
      </c>
      <c r="I840" s="101" t="s">
        <v>313</v>
      </c>
      <c r="J840" s="102" t="s">
        <v>832</v>
      </c>
      <c r="K840" s="104" t="s">
        <v>634</v>
      </c>
      <c r="L840" s="104" t="s">
        <v>634</v>
      </c>
      <c r="M840" s="104">
        <v>1236.43</v>
      </c>
      <c r="N840" s="104">
        <v>3029.39</v>
      </c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s="81" customFormat="1" x14ac:dyDescent="0.25">
      <c r="A841" s="74" t="s">
        <v>41</v>
      </c>
      <c r="B841" s="74" t="s">
        <v>41</v>
      </c>
      <c r="C841" s="105" t="s">
        <v>659</v>
      </c>
      <c r="D841" s="96" t="s">
        <v>4</v>
      </c>
      <c r="E841" s="97">
        <v>2020</v>
      </c>
      <c r="F841" s="98" t="s">
        <v>66</v>
      </c>
      <c r="G841" s="99" t="s">
        <v>186</v>
      </c>
      <c r="H841" s="100" t="s">
        <v>1880</v>
      </c>
      <c r="I841" s="101" t="s">
        <v>179</v>
      </c>
      <c r="J841" s="102" t="s">
        <v>458</v>
      </c>
      <c r="K841" s="104" t="s">
        <v>545</v>
      </c>
      <c r="L841" s="104" t="s">
        <v>545</v>
      </c>
      <c r="M841" s="104">
        <v>1726.79</v>
      </c>
      <c r="N841" s="104">
        <v>4094.91</v>
      </c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s="81" customFormat="1" x14ac:dyDescent="0.25">
      <c r="A842" s="74" t="s">
        <v>41</v>
      </c>
      <c r="B842" s="74" t="s">
        <v>41</v>
      </c>
      <c r="C842" s="105" t="s">
        <v>929</v>
      </c>
      <c r="D842" s="96" t="s">
        <v>930</v>
      </c>
      <c r="E842" s="97">
        <v>2018</v>
      </c>
      <c r="F842" s="98" t="s">
        <v>61</v>
      </c>
      <c r="G842" s="99" t="s">
        <v>102</v>
      </c>
      <c r="H842" s="100" t="s">
        <v>1881</v>
      </c>
      <c r="I842" s="101" t="s">
        <v>701</v>
      </c>
      <c r="J842" s="102" t="s">
        <v>1244</v>
      </c>
      <c r="K842" s="104" t="s">
        <v>545</v>
      </c>
      <c r="L842" s="104" t="s">
        <v>545</v>
      </c>
      <c r="M842" s="104">
        <v>1302</v>
      </c>
      <c r="N842" s="104">
        <v>2442.8200000000002</v>
      </c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s="81" customFormat="1" x14ac:dyDescent="0.25">
      <c r="A843" s="74" t="s">
        <v>41</v>
      </c>
      <c r="B843" s="74" t="s">
        <v>41</v>
      </c>
      <c r="C843" s="105" t="s">
        <v>51</v>
      </c>
      <c r="D843" s="96" t="s">
        <v>1</v>
      </c>
      <c r="E843" s="97">
        <v>2020</v>
      </c>
      <c r="F843" s="98" t="s">
        <v>67</v>
      </c>
      <c r="G843" s="99" t="s">
        <v>193</v>
      </c>
      <c r="H843" s="100" t="s">
        <v>1882</v>
      </c>
      <c r="I843" s="101" t="s">
        <v>194</v>
      </c>
      <c r="J843" s="102" t="s">
        <v>114</v>
      </c>
      <c r="K843" s="104" t="s">
        <v>545</v>
      </c>
      <c r="L843" s="104" t="s">
        <v>545</v>
      </c>
      <c r="M843" s="104">
        <v>1434.67</v>
      </c>
      <c r="N843" s="104">
        <v>5022.6400000000003</v>
      </c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s="81" customFormat="1" x14ac:dyDescent="0.25">
      <c r="A844" s="74" t="s">
        <v>41</v>
      </c>
      <c r="B844" s="74" t="s">
        <v>41</v>
      </c>
      <c r="C844" s="105" t="s">
        <v>55</v>
      </c>
      <c r="D844" s="96" t="s">
        <v>6</v>
      </c>
      <c r="E844" s="97">
        <v>2018</v>
      </c>
      <c r="F844" s="98" t="s">
        <v>71</v>
      </c>
      <c r="G844" s="99" t="s">
        <v>264</v>
      </c>
      <c r="H844" s="100" t="s">
        <v>1883</v>
      </c>
      <c r="I844" s="101" t="s">
        <v>129</v>
      </c>
      <c r="J844" s="102" t="s">
        <v>733</v>
      </c>
      <c r="K844" s="104" t="s">
        <v>634</v>
      </c>
      <c r="L844" s="104" t="s">
        <v>634</v>
      </c>
      <c r="M844" s="104">
        <v>1298</v>
      </c>
      <c r="N844" s="104">
        <v>2742.53</v>
      </c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s="81" customFormat="1" x14ac:dyDescent="0.25">
      <c r="A845" s="74" t="s">
        <v>41</v>
      </c>
      <c r="B845" s="74" t="s">
        <v>41</v>
      </c>
      <c r="C845" s="105" t="s">
        <v>42</v>
      </c>
      <c r="D845" s="96" t="s">
        <v>8</v>
      </c>
      <c r="E845" s="97">
        <v>2018</v>
      </c>
      <c r="F845" s="98" t="s">
        <v>59</v>
      </c>
      <c r="G845" s="99" t="s">
        <v>82</v>
      </c>
      <c r="H845" s="100" t="s">
        <v>1884</v>
      </c>
      <c r="I845" s="101" t="s">
        <v>87</v>
      </c>
      <c r="J845" s="102" t="s">
        <v>665</v>
      </c>
      <c r="K845" s="104" t="s">
        <v>634</v>
      </c>
      <c r="L845" s="104" t="s">
        <v>634</v>
      </c>
      <c r="M845" s="104">
        <v>2675</v>
      </c>
      <c r="N845" s="104">
        <v>3890.2</v>
      </c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s="81" customFormat="1" x14ac:dyDescent="0.25">
      <c r="A846" s="74" t="s">
        <v>41</v>
      </c>
      <c r="B846" s="74" t="s">
        <v>41</v>
      </c>
      <c r="C846" s="105" t="s">
        <v>48</v>
      </c>
      <c r="D846" s="96" t="s">
        <v>11</v>
      </c>
      <c r="E846" s="97">
        <v>2018</v>
      </c>
      <c r="F846" s="98" t="s">
        <v>59</v>
      </c>
      <c r="G846" s="99" t="s">
        <v>82</v>
      </c>
      <c r="H846" s="100" t="s">
        <v>1885</v>
      </c>
      <c r="I846" s="101" t="s">
        <v>129</v>
      </c>
      <c r="J846" s="102" t="s">
        <v>717</v>
      </c>
      <c r="K846" s="104" t="s">
        <v>634</v>
      </c>
      <c r="L846" s="104" t="s">
        <v>634</v>
      </c>
      <c r="M846" s="104">
        <v>1460.8</v>
      </c>
      <c r="N846" s="104">
        <v>3007.39</v>
      </c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s="81" customFormat="1" x14ac:dyDescent="0.25">
      <c r="A847" s="74" t="s">
        <v>41</v>
      </c>
      <c r="B847" s="74" t="s">
        <v>41</v>
      </c>
      <c r="C847" s="105" t="s">
        <v>666</v>
      </c>
      <c r="D847" s="96" t="s">
        <v>9</v>
      </c>
      <c r="E847" s="97">
        <v>2020</v>
      </c>
      <c r="F847" s="98" t="s">
        <v>77</v>
      </c>
      <c r="G847" s="99" t="s">
        <v>403</v>
      </c>
      <c r="H847" s="100" t="s">
        <v>1886</v>
      </c>
      <c r="I847" s="101" t="s">
        <v>86</v>
      </c>
      <c r="J847" s="102" t="s">
        <v>667</v>
      </c>
      <c r="K847" s="104" t="s">
        <v>545</v>
      </c>
      <c r="L847" s="104" t="s">
        <v>545</v>
      </c>
      <c r="M847" s="104">
        <v>2477.4</v>
      </c>
      <c r="N847" s="104">
        <v>5476.86</v>
      </c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s="81" customFormat="1" x14ac:dyDescent="0.25">
      <c r="A848" s="74" t="s">
        <v>41</v>
      </c>
      <c r="B848" s="74" t="s">
        <v>41</v>
      </c>
      <c r="C848" s="105" t="s">
        <v>3944</v>
      </c>
      <c r="D848" s="96" t="s">
        <v>3945</v>
      </c>
      <c r="E848" s="97">
        <v>2023</v>
      </c>
      <c r="F848" s="98" t="s">
        <v>676</v>
      </c>
      <c r="G848" s="99" t="s">
        <v>280</v>
      </c>
      <c r="H848" s="100" t="s">
        <v>1887</v>
      </c>
      <c r="I848" s="101" t="s">
        <v>281</v>
      </c>
      <c r="J848" s="102" t="s">
        <v>685</v>
      </c>
      <c r="K848" s="104" t="s">
        <v>634</v>
      </c>
      <c r="L848" s="104" t="s">
        <v>634</v>
      </c>
      <c r="M848" s="104">
        <v>1360.07</v>
      </c>
      <c r="N848" s="104">
        <v>3166.66</v>
      </c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s="81" customFormat="1" x14ac:dyDescent="0.25">
      <c r="A849" s="74" t="s">
        <v>41</v>
      </c>
      <c r="B849" s="74" t="s">
        <v>41</v>
      </c>
      <c r="C849" s="105" t="s">
        <v>48</v>
      </c>
      <c r="D849" s="96" t="s">
        <v>11</v>
      </c>
      <c r="E849" s="97">
        <v>2018</v>
      </c>
      <c r="F849" s="98" t="s">
        <v>59</v>
      </c>
      <c r="G849" s="99" t="s">
        <v>82</v>
      </c>
      <c r="H849" s="100" t="s">
        <v>1888</v>
      </c>
      <c r="I849" s="101" t="s">
        <v>99</v>
      </c>
      <c r="J849" s="102" t="s">
        <v>747</v>
      </c>
      <c r="K849" s="104" t="s">
        <v>634</v>
      </c>
      <c r="L849" s="104" t="s">
        <v>634</v>
      </c>
      <c r="M849" s="104">
        <v>2260.5700000000002</v>
      </c>
      <c r="N849" s="104">
        <v>4121.09</v>
      </c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s="81" customFormat="1" x14ac:dyDescent="0.25">
      <c r="A850" s="74" t="s">
        <v>41</v>
      </c>
      <c r="B850" s="74" t="s">
        <v>41</v>
      </c>
      <c r="C850" s="105" t="s">
        <v>55</v>
      </c>
      <c r="D850" s="96" t="s">
        <v>6</v>
      </c>
      <c r="E850" s="97">
        <v>2018</v>
      </c>
      <c r="F850" s="98" t="s">
        <v>71</v>
      </c>
      <c r="G850" s="99" t="s">
        <v>264</v>
      </c>
      <c r="H850" s="100" t="s">
        <v>1889</v>
      </c>
      <c r="I850" s="101" t="s">
        <v>129</v>
      </c>
      <c r="J850" s="102" t="s">
        <v>662</v>
      </c>
      <c r="K850" s="104" t="s">
        <v>634</v>
      </c>
      <c r="L850" s="104" t="s">
        <v>634</v>
      </c>
      <c r="M850" s="104">
        <v>1298</v>
      </c>
      <c r="N850" s="104">
        <v>2742.53</v>
      </c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s="81" customFormat="1" x14ac:dyDescent="0.25">
      <c r="A851" s="74" t="s">
        <v>41</v>
      </c>
      <c r="B851" s="74" t="s">
        <v>41</v>
      </c>
      <c r="C851" s="105" t="s">
        <v>922</v>
      </c>
      <c r="D851" s="96" t="s">
        <v>923</v>
      </c>
      <c r="E851" s="97">
        <v>2023</v>
      </c>
      <c r="F851" s="98" t="s">
        <v>61</v>
      </c>
      <c r="G851" s="99" t="s">
        <v>102</v>
      </c>
      <c r="H851" s="100" t="s">
        <v>1890</v>
      </c>
      <c r="I851" s="101" t="s">
        <v>3890</v>
      </c>
      <c r="J851" s="102" t="s">
        <v>749</v>
      </c>
      <c r="K851" s="104" t="s">
        <v>634</v>
      </c>
      <c r="L851" s="104" t="s">
        <v>634</v>
      </c>
      <c r="M851" s="104">
        <v>1858.89</v>
      </c>
      <c r="N851" s="104">
        <v>3243.81</v>
      </c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s="81" customFormat="1" x14ac:dyDescent="0.25">
      <c r="A852" s="74" t="s">
        <v>41</v>
      </c>
      <c r="B852" s="74" t="s">
        <v>41</v>
      </c>
      <c r="C852" s="105" t="s">
        <v>659</v>
      </c>
      <c r="D852" s="96" t="s">
        <v>4</v>
      </c>
      <c r="E852" s="97">
        <v>2020</v>
      </c>
      <c r="F852" s="98" t="s">
        <v>66</v>
      </c>
      <c r="G852" s="99" t="s">
        <v>186</v>
      </c>
      <c r="H852" s="100" t="s">
        <v>1891</v>
      </c>
      <c r="I852" s="101" t="s">
        <v>179</v>
      </c>
      <c r="J852" s="102" t="s">
        <v>446</v>
      </c>
      <c r="K852" s="104" t="s">
        <v>545</v>
      </c>
      <c r="L852" s="104" t="s">
        <v>545</v>
      </c>
      <c r="M852" s="104">
        <v>1328.3</v>
      </c>
      <c r="N852" s="104">
        <v>3222.57</v>
      </c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s="81" customFormat="1" x14ac:dyDescent="0.25">
      <c r="A853" s="74" t="s">
        <v>41</v>
      </c>
      <c r="B853" s="74" t="s">
        <v>41</v>
      </c>
      <c r="C853" s="105" t="s">
        <v>980</v>
      </c>
      <c r="D853" s="96" t="s">
        <v>981</v>
      </c>
      <c r="E853" s="97">
        <v>2022</v>
      </c>
      <c r="F853" s="98" t="s">
        <v>982</v>
      </c>
      <c r="G853" s="99" t="s">
        <v>983</v>
      </c>
      <c r="H853" s="100" t="s">
        <v>1892</v>
      </c>
      <c r="I853" s="101" t="s">
        <v>108</v>
      </c>
      <c r="J853" s="102" t="s">
        <v>695</v>
      </c>
      <c r="K853" s="104" t="s">
        <v>545</v>
      </c>
      <c r="L853" s="104" t="s">
        <v>545</v>
      </c>
      <c r="M853" s="104">
        <v>1424.79</v>
      </c>
      <c r="N853" s="104">
        <v>5038.51</v>
      </c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s="81" customFormat="1" x14ac:dyDescent="0.25">
      <c r="A854" s="74" t="s">
        <v>41</v>
      </c>
      <c r="B854" s="74" t="s">
        <v>41</v>
      </c>
      <c r="C854" s="105" t="s">
        <v>55</v>
      </c>
      <c r="D854" s="96" t="s">
        <v>6</v>
      </c>
      <c r="E854" s="97">
        <v>2018</v>
      </c>
      <c r="F854" s="98" t="s">
        <v>71</v>
      </c>
      <c r="G854" s="99" t="s">
        <v>264</v>
      </c>
      <c r="H854" s="100" t="s">
        <v>1893</v>
      </c>
      <c r="I854" s="101" t="s">
        <v>129</v>
      </c>
      <c r="J854" s="102" t="s">
        <v>662</v>
      </c>
      <c r="K854" s="104" t="s">
        <v>634</v>
      </c>
      <c r="L854" s="104" t="s">
        <v>634</v>
      </c>
      <c r="M854" s="104">
        <v>1298</v>
      </c>
      <c r="N854" s="104">
        <v>2742.53</v>
      </c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s="81" customFormat="1" x14ac:dyDescent="0.25">
      <c r="A855" s="74" t="s">
        <v>41</v>
      </c>
      <c r="B855" s="74" t="s">
        <v>41</v>
      </c>
      <c r="C855" s="105" t="s">
        <v>781</v>
      </c>
      <c r="D855" s="96" t="s">
        <v>32</v>
      </c>
      <c r="E855" s="97">
        <v>2018</v>
      </c>
      <c r="F855" s="98" t="s">
        <v>60</v>
      </c>
      <c r="G855" s="99" t="s">
        <v>90</v>
      </c>
      <c r="H855" s="100" t="s">
        <v>1894</v>
      </c>
      <c r="I855" s="101" t="s">
        <v>95</v>
      </c>
      <c r="J855" s="102" t="s">
        <v>695</v>
      </c>
      <c r="K855" s="104" t="s">
        <v>634</v>
      </c>
      <c r="L855" s="104" t="s">
        <v>634</v>
      </c>
      <c r="M855" s="104">
        <v>1940.4</v>
      </c>
      <c r="N855" s="104">
        <v>5198.92</v>
      </c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s="81" customFormat="1" x14ac:dyDescent="0.25">
      <c r="A856" s="74" t="s">
        <v>41</v>
      </c>
      <c r="B856" s="74" t="s">
        <v>41</v>
      </c>
      <c r="C856" s="105" t="s">
        <v>761</v>
      </c>
      <c r="D856" s="96" t="s">
        <v>35</v>
      </c>
      <c r="E856" s="97">
        <v>2018</v>
      </c>
      <c r="F856" s="98" t="s">
        <v>59</v>
      </c>
      <c r="G856" s="99" t="s">
        <v>82</v>
      </c>
      <c r="H856" s="100" t="s">
        <v>1895</v>
      </c>
      <c r="I856" s="101" t="s">
        <v>129</v>
      </c>
      <c r="J856" s="102" t="s">
        <v>762</v>
      </c>
      <c r="K856" s="104" t="s">
        <v>634</v>
      </c>
      <c r="L856" s="104" t="s">
        <v>634</v>
      </c>
      <c r="M856" s="104">
        <v>1326.25</v>
      </c>
      <c r="N856" s="104">
        <v>2601.58</v>
      </c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s="81" customFormat="1" x14ac:dyDescent="0.25">
      <c r="A857" s="74" t="s">
        <v>41</v>
      </c>
      <c r="B857" s="74" t="s">
        <v>41</v>
      </c>
      <c r="C857" s="105" t="s">
        <v>1013</v>
      </c>
      <c r="D857" s="96" t="s">
        <v>1014</v>
      </c>
      <c r="E857" s="97">
        <v>2023</v>
      </c>
      <c r="F857" s="98" t="s">
        <v>64</v>
      </c>
      <c r="G857" s="99" t="s">
        <v>159</v>
      </c>
      <c r="H857" s="100" t="s">
        <v>1896</v>
      </c>
      <c r="I857" s="101" t="s">
        <v>95</v>
      </c>
      <c r="J857" s="102" t="s">
        <v>161</v>
      </c>
      <c r="K857" s="104" t="s">
        <v>634</v>
      </c>
      <c r="L857" s="104" t="s">
        <v>634</v>
      </c>
      <c r="M857" s="104">
        <v>3272.21</v>
      </c>
      <c r="N857" s="104">
        <v>7729.51</v>
      </c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s="81" customFormat="1" x14ac:dyDescent="0.25">
      <c r="A858" s="74" t="s">
        <v>41</v>
      </c>
      <c r="B858" s="74" t="s">
        <v>41</v>
      </c>
      <c r="C858" s="105" t="s">
        <v>51</v>
      </c>
      <c r="D858" s="96" t="s">
        <v>1</v>
      </c>
      <c r="E858" s="97">
        <v>2020</v>
      </c>
      <c r="F858" s="98" t="s">
        <v>67</v>
      </c>
      <c r="G858" s="99" t="s">
        <v>193</v>
      </c>
      <c r="H858" s="100" t="s">
        <v>1898</v>
      </c>
      <c r="I858" s="101" t="s">
        <v>194</v>
      </c>
      <c r="J858" s="102" t="s">
        <v>735</v>
      </c>
      <c r="K858" s="104" t="s">
        <v>545</v>
      </c>
      <c r="L858" s="104" t="s">
        <v>545</v>
      </c>
      <c r="M858" s="104">
        <v>1434.67</v>
      </c>
      <c r="N858" s="104">
        <v>5022.6400000000003</v>
      </c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s="81" customFormat="1" x14ac:dyDescent="0.25">
      <c r="A859" s="74" t="s">
        <v>41</v>
      </c>
      <c r="B859" s="74" t="s">
        <v>41</v>
      </c>
      <c r="C859" s="105" t="s">
        <v>659</v>
      </c>
      <c r="D859" s="96" t="s">
        <v>4</v>
      </c>
      <c r="E859" s="97">
        <v>2020</v>
      </c>
      <c r="F859" s="98" t="s">
        <v>66</v>
      </c>
      <c r="G859" s="99" t="s">
        <v>186</v>
      </c>
      <c r="H859" s="100" t="s">
        <v>1899</v>
      </c>
      <c r="I859" s="101" t="s">
        <v>179</v>
      </c>
      <c r="J859" s="102" t="s">
        <v>452</v>
      </c>
      <c r="K859" s="104" t="s">
        <v>545</v>
      </c>
      <c r="L859" s="104" t="s">
        <v>545</v>
      </c>
      <c r="M859" s="104">
        <v>2019.94</v>
      </c>
      <c r="N859" s="104">
        <v>4736.75</v>
      </c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s="81" customFormat="1" x14ac:dyDescent="0.25">
      <c r="A860" s="74" t="s">
        <v>41</v>
      </c>
      <c r="B860" s="74" t="s">
        <v>41</v>
      </c>
      <c r="C860" s="105" t="s">
        <v>55</v>
      </c>
      <c r="D860" s="96" t="s">
        <v>6</v>
      </c>
      <c r="E860" s="97">
        <v>2018</v>
      </c>
      <c r="F860" s="98" t="s">
        <v>71</v>
      </c>
      <c r="G860" s="99" t="s">
        <v>264</v>
      </c>
      <c r="H860" s="100" t="s">
        <v>1900</v>
      </c>
      <c r="I860" s="101" t="s">
        <v>99</v>
      </c>
      <c r="J860" s="102" t="s">
        <v>662</v>
      </c>
      <c r="K860" s="104" t="s">
        <v>634</v>
      </c>
      <c r="L860" s="104" t="s">
        <v>634</v>
      </c>
      <c r="M860" s="104">
        <v>1727</v>
      </c>
      <c r="N860" s="104">
        <v>3452.47</v>
      </c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s="81" customFormat="1" x14ac:dyDescent="0.25">
      <c r="A861" s="74" t="s">
        <v>41</v>
      </c>
      <c r="B861" s="74" t="s">
        <v>41</v>
      </c>
      <c r="C861" s="105" t="s">
        <v>922</v>
      </c>
      <c r="D861" s="96" t="s">
        <v>923</v>
      </c>
      <c r="E861" s="97">
        <v>2023</v>
      </c>
      <c r="F861" s="98" t="s">
        <v>61</v>
      </c>
      <c r="G861" s="99" t="s">
        <v>102</v>
      </c>
      <c r="H861" s="100" t="s">
        <v>1901</v>
      </c>
      <c r="I861" s="101" t="s">
        <v>3890</v>
      </c>
      <c r="J861" s="102" t="s">
        <v>661</v>
      </c>
      <c r="K861" s="104" t="s">
        <v>634</v>
      </c>
      <c r="L861" s="104" t="s">
        <v>634</v>
      </c>
      <c r="M861" s="104">
        <v>1858.89</v>
      </c>
      <c r="N861" s="104">
        <v>3243.81</v>
      </c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s="81" customFormat="1" x14ac:dyDescent="0.25">
      <c r="A862" s="74" t="s">
        <v>41</v>
      </c>
      <c r="B862" s="74" t="s">
        <v>41</v>
      </c>
      <c r="C862" s="105" t="s">
        <v>55</v>
      </c>
      <c r="D862" s="96" t="s">
        <v>6</v>
      </c>
      <c r="E862" s="97">
        <v>2018</v>
      </c>
      <c r="F862" s="98" t="s">
        <v>71</v>
      </c>
      <c r="G862" s="99" t="s">
        <v>264</v>
      </c>
      <c r="H862" s="100" t="s">
        <v>1902</v>
      </c>
      <c r="I862" s="101" t="s">
        <v>271</v>
      </c>
      <c r="J862" s="102" t="s">
        <v>733</v>
      </c>
      <c r="K862" s="104" t="s">
        <v>634</v>
      </c>
      <c r="L862" s="104" t="s">
        <v>634</v>
      </c>
      <c r="M862" s="104">
        <v>2245.1</v>
      </c>
      <c r="N862" s="104">
        <v>4326.8999999999996</v>
      </c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s="81" customFormat="1" x14ac:dyDescent="0.25">
      <c r="A863" s="74" t="s">
        <v>41</v>
      </c>
      <c r="B863" s="74" t="s">
        <v>41</v>
      </c>
      <c r="C863" s="105" t="s">
        <v>659</v>
      </c>
      <c r="D863" s="96" t="s">
        <v>4</v>
      </c>
      <c r="E863" s="97">
        <v>2020</v>
      </c>
      <c r="F863" s="98" t="s">
        <v>66</v>
      </c>
      <c r="G863" s="99" t="s">
        <v>186</v>
      </c>
      <c r="H863" s="100" t="s">
        <v>1904</v>
      </c>
      <c r="I863" s="101" t="s">
        <v>179</v>
      </c>
      <c r="J863" s="102" t="s">
        <v>435</v>
      </c>
      <c r="K863" s="104" t="s">
        <v>545</v>
      </c>
      <c r="L863" s="104" t="s">
        <v>545</v>
      </c>
      <c r="M863" s="104">
        <v>1328.3</v>
      </c>
      <c r="N863" s="104">
        <v>3222.57</v>
      </c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s="81" customFormat="1" x14ac:dyDescent="0.25">
      <c r="A864" s="74" t="s">
        <v>41</v>
      </c>
      <c r="B864" s="74" t="s">
        <v>41</v>
      </c>
      <c r="C864" s="105" t="s">
        <v>55</v>
      </c>
      <c r="D864" s="96" t="s">
        <v>6</v>
      </c>
      <c r="E864" s="97">
        <v>2018</v>
      </c>
      <c r="F864" s="98" t="s">
        <v>71</v>
      </c>
      <c r="G864" s="99" t="s">
        <v>264</v>
      </c>
      <c r="H864" s="100" t="s">
        <v>1905</v>
      </c>
      <c r="I864" s="101" t="s">
        <v>99</v>
      </c>
      <c r="J864" s="102" t="s">
        <v>678</v>
      </c>
      <c r="K864" s="104" t="s">
        <v>634</v>
      </c>
      <c r="L864" s="104" t="s">
        <v>634</v>
      </c>
      <c r="M864" s="104">
        <v>1727</v>
      </c>
      <c r="N864" s="104">
        <v>3452.47</v>
      </c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s="81" customFormat="1" x14ac:dyDescent="0.25">
      <c r="A865" s="74" t="s">
        <v>41</v>
      </c>
      <c r="B865" s="74" t="s">
        <v>41</v>
      </c>
      <c r="C865" s="105" t="s">
        <v>668</v>
      </c>
      <c r="D865" s="96" t="s">
        <v>10</v>
      </c>
      <c r="E865" s="97">
        <v>2019</v>
      </c>
      <c r="F865" s="98" t="s">
        <v>76</v>
      </c>
      <c r="G865" s="99" t="s">
        <v>328</v>
      </c>
      <c r="H865" s="100" t="s">
        <v>1906</v>
      </c>
      <c r="I865" s="101" t="s">
        <v>179</v>
      </c>
      <c r="J865" s="102" t="s">
        <v>375</v>
      </c>
      <c r="K865" s="104" t="s">
        <v>547</v>
      </c>
      <c r="L865" s="104" t="s">
        <v>547</v>
      </c>
      <c r="M865" s="104">
        <v>1122.2</v>
      </c>
      <c r="N865" s="104">
        <v>3112.55</v>
      </c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s="81" customFormat="1" x14ac:dyDescent="0.25">
      <c r="A866" s="74" t="s">
        <v>41</v>
      </c>
      <c r="B866" s="74" t="s">
        <v>41</v>
      </c>
      <c r="C866" s="105" t="s">
        <v>51</v>
      </c>
      <c r="D866" s="96" t="s">
        <v>1</v>
      </c>
      <c r="E866" s="97">
        <v>2020</v>
      </c>
      <c r="F866" s="98" t="s">
        <v>67</v>
      </c>
      <c r="G866" s="99" t="s">
        <v>193</v>
      </c>
      <c r="H866" s="100" t="s">
        <v>1907</v>
      </c>
      <c r="I866" s="101" t="s">
        <v>194</v>
      </c>
      <c r="J866" s="102" t="s">
        <v>616</v>
      </c>
      <c r="K866" s="104" t="s">
        <v>545</v>
      </c>
      <c r="L866" s="104" t="s">
        <v>545</v>
      </c>
      <c r="M866" s="104">
        <v>1434.67</v>
      </c>
      <c r="N866" s="104">
        <v>5022.6400000000003</v>
      </c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s="81" customFormat="1" x14ac:dyDescent="0.25">
      <c r="A867" s="74" t="s">
        <v>41</v>
      </c>
      <c r="B867" s="74" t="s">
        <v>41</v>
      </c>
      <c r="C867" s="105" t="s">
        <v>706</v>
      </c>
      <c r="D867" s="96" t="s">
        <v>568</v>
      </c>
      <c r="E867" s="97">
        <v>2022</v>
      </c>
      <c r="F867" s="98" t="s">
        <v>61</v>
      </c>
      <c r="G867" s="99" t="s">
        <v>102</v>
      </c>
      <c r="H867" s="100" t="s">
        <v>1908</v>
      </c>
      <c r="I867" s="101" t="s">
        <v>103</v>
      </c>
      <c r="J867" s="102" t="s">
        <v>695</v>
      </c>
      <c r="K867" s="104" t="s">
        <v>634</v>
      </c>
      <c r="L867" s="104" t="s">
        <v>634</v>
      </c>
      <c r="M867" s="104">
        <v>2064.84</v>
      </c>
      <c r="N867" s="104">
        <v>4306.2299999999996</v>
      </c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s="81" customFormat="1" x14ac:dyDescent="0.25">
      <c r="A868" s="74" t="s">
        <v>41</v>
      </c>
      <c r="B868" s="74" t="s">
        <v>41</v>
      </c>
      <c r="C868" s="105" t="s">
        <v>659</v>
      </c>
      <c r="D868" s="96" t="s">
        <v>4</v>
      </c>
      <c r="E868" s="97">
        <v>2020</v>
      </c>
      <c r="F868" s="98" t="s">
        <v>66</v>
      </c>
      <c r="G868" s="99" t="s">
        <v>186</v>
      </c>
      <c r="H868" s="100" t="s">
        <v>1909</v>
      </c>
      <c r="I868" s="101" t="s">
        <v>179</v>
      </c>
      <c r="J868" s="102" t="s">
        <v>438</v>
      </c>
      <c r="K868" s="104" t="s">
        <v>545</v>
      </c>
      <c r="L868" s="104" t="s">
        <v>545</v>
      </c>
      <c r="M868" s="104">
        <v>1445.71</v>
      </c>
      <c r="N868" s="104">
        <v>3525.97</v>
      </c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s="81" customFormat="1" x14ac:dyDescent="0.25">
      <c r="A869" s="74" t="s">
        <v>41</v>
      </c>
      <c r="B869" s="74" t="s">
        <v>41</v>
      </c>
      <c r="C869" s="105" t="s">
        <v>55</v>
      </c>
      <c r="D869" s="96" t="s">
        <v>6</v>
      </c>
      <c r="E869" s="97">
        <v>2018</v>
      </c>
      <c r="F869" s="98" t="s">
        <v>71</v>
      </c>
      <c r="G869" s="99" t="s">
        <v>264</v>
      </c>
      <c r="H869" s="100" t="s">
        <v>1911</v>
      </c>
      <c r="I869" s="101" t="s">
        <v>271</v>
      </c>
      <c r="J869" s="102" t="s">
        <v>733</v>
      </c>
      <c r="K869" s="104" t="s">
        <v>634</v>
      </c>
      <c r="L869" s="104" t="s">
        <v>634</v>
      </c>
      <c r="M869" s="104">
        <v>2245.1</v>
      </c>
      <c r="N869" s="104">
        <v>4326.8999999999996</v>
      </c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s="81" customFormat="1" x14ac:dyDescent="0.25">
      <c r="A870" s="74" t="s">
        <v>41</v>
      </c>
      <c r="B870" s="74" t="s">
        <v>41</v>
      </c>
      <c r="C870" s="105" t="s">
        <v>3944</v>
      </c>
      <c r="D870" s="96" t="s">
        <v>3945</v>
      </c>
      <c r="E870" s="97">
        <v>2023</v>
      </c>
      <c r="F870" s="98" t="s">
        <v>676</v>
      </c>
      <c r="G870" s="99" t="s">
        <v>280</v>
      </c>
      <c r="H870" s="100" t="s">
        <v>1912</v>
      </c>
      <c r="I870" s="101" t="s">
        <v>281</v>
      </c>
      <c r="J870" s="102" t="s">
        <v>700</v>
      </c>
      <c r="K870" s="104" t="s">
        <v>634</v>
      </c>
      <c r="L870" s="104" t="s">
        <v>634</v>
      </c>
      <c r="M870" s="104">
        <v>1360.07</v>
      </c>
      <c r="N870" s="104">
        <v>3166.66</v>
      </c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s="81" customFormat="1" x14ac:dyDescent="0.25">
      <c r="A871" s="74" t="s">
        <v>41</v>
      </c>
      <c r="B871" s="74" t="s">
        <v>41</v>
      </c>
      <c r="C871" s="105" t="s">
        <v>922</v>
      </c>
      <c r="D871" s="96" t="s">
        <v>923</v>
      </c>
      <c r="E871" s="97">
        <v>2023</v>
      </c>
      <c r="F871" s="98" t="s">
        <v>61</v>
      </c>
      <c r="G871" s="99" t="s">
        <v>102</v>
      </c>
      <c r="H871" s="100" t="s">
        <v>1913</v>
      </c>
      <c r="I871" s="101" t="s">
        <v>3946</v>
      </c>
      <c r="J871" s="102" t="s">
        <v>652</v>
      </c>
      <c r="K871" s="104" t="s">
        <v>634</v>
      </c>
      <c r="L871" s="104" t="s">
        <v>634</v>
      </c>
      <c r="M871" s="104">
        <v>2167.73</v>
      </c>
      <c r="N871" s="104">
        <v>5267.61</v>
      </c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s="81" customFormat="1" x14ac:dyDescent="0.25">
      <c r="A872" s="74" t="s">
        <v>41</v>
      </c>
      <c r="B872" s="74" t="s">
        <v>41</v>
      </c>
      <c r="C872" s="105" t="s">
        <v>42</v>
      </c>
      <c r="D872" s="96" t="s">
        <v>8</v>
      </c>
      <c r="E872" s="97">
        <v>2018</v>
      </c>
      <c r="F872" s="98" t="s">
        <v>59</v>
      </c>
      <c r="G872" s="99" t="s">
        <v>82</v>
      </c>
      <c r="H872" s="100" t="s">
        <v>1914</v>
      </c>
      <c r="I872" s="101" t="s">
        <v>83</v>
      </c>
      <c r="J872" s="102" t="s">
        <v>665</v>
      </c>
      <c r="K872" s="104" t="s">
        <v>634</v>
      </c>
      <c r="L872" s="104" t="s">
        <v>634</v>
      </c>
      <c r="M872" s="104">
        <v>1298</v>
      </c>
      <c r="N872" s="104">
        <v>2245.6999999999998</v>
      </c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s="81" customFormat="1" x14ac:dyDescent="0.25">
      <c r="A873" s="74" t="s">
        <v>41</v>
      </c>
      <c r="B873" s="74" t="s">
        <v>41</v>
      </c>
      <c r="C873" s="105" t="s">
        <v>55</v>
      </c>
      <c r="D873" s="96" t="s">
        <v>6</v>
      </c>
      <c r="E873" s="97">
        <v>2018</v>
      </c>
      <c r="F873" s="98" t="s">
        <v>71</v>
      </c>
      <c r="G873" s="99" t="s">
        <v>264</v>
      </c>
      <c r="H873" s="100" t="s">
        <v>1915</v>
      </c>
      <c r="I873" s="101" t="s">
        <v>269</v>
      </c>
      <c r="J873" s="102" t="s">
        <v>733</v>
      </c>
      <c r="K873" s="104" t="s">
        <v>634</v>
      </c>
      <c r="L873" s="104" t="s">
        <v>634</v>
      </c>
      <c r="M873" s="104">
        <v>1727</v>
      </c>
      <c r="N873" s="104">
        <v>3479.61</v>
      </c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s="81" customFormat="1" x14ac:dyDescent="0.25">
      <c r="A874" s="74" t="s">
        <v>41</v>
      </c>
      <c r="B874" s="74" t="s">
        <v>41</v>
      </c>
      <c r="C874" s="105" t="s">
        <v>48</v>
      </c>
      <c r="D874" s="96" t="s">
        <v>11</v>
      </c>
      <c r="E874" s="97">
        <v>2018</v>
      </c>
      <c r="F874" s="98" t="s">
        <v>59</v>
      </c>
      <c r="G874" s="99" t="s">
        <v>82</v>
      </c>
      <c r="H874" s="100" t="s">
        <v>1916</v>
      </c>
      <c r="I874" s="101" t="s">
        <v>131</v>
      </c>
      <c r="J874" s="102" t="s">
        <v>721</v>
      </c>
      <c r="K874" s="104" t="s">
        <v>634</v>
      </c>
      <c r="L874" s="104" t="s">
        <v>634</v>
      </c>
      <c r="M874" s="104">
        <v>2522.52</v>
      </c>
      <c r="N874" s="104">
        <v>4511.1400000000003</v>
      </c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s="81" customFormat="1" x14ac:dyDescent="0.25">
      <c r="A875" s="74" t="s">
        <v>41</v>
      </c>
      <c r="B875" s="74" t="s">
        <v>41</v>
      </c>
      <c r="C875" s="105" t="s">
        <v>922</v>
      </c>
      <c r="D875" s="96" t="s">
        <v>923</v>
      </c>
      <c r="E875" s="97">
        <v>2023</v>
      </c>
      <c r="F875" s="98" t="s">
        <v>61</v>
      </c>
      <c r="G875" s="99" t="s">
        <v>102</v>
      </c>
      <c r="H875" s="100" t="s">
        <v>1917</v>
      </c>
      <c r="I875" s="101" t="s">
        <v>3946</v>
      </c>
      <c r="J875" s="102" t="s">
        <v>652</v>
      </c>
      <c r="K875" s="104" t="s">
        <v>634</v>
      </c>
      <c r="L875" s="104" t="s">
        <v>634</v>
      </c>
      <c r="M875" s="104">
        <v>2167.73</v>
      </c>
      <c r="N875" s="104">
        <v>5267.61</v>
      </c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s="81" customFormat="1" x14ac:dyDescent="0.25">
      <c r="A876" s="74" t="s">
        <v>41</v>
      </c>
      <c r="B876" s="74" t="s">
        <v>41</v>
      </c>
      <c r="C876" s="105" t="s">
        <v>3944</v>
      </c>
      <c r="D876" s="96" t="s">
        <v>3945</v>
      </c>
      <c r="E876" s="97">
        <v>2023</v>
      </c>
      <c r="F876" s="98" t="s">
        <v>676</v>
      </c>
      <c r="G876" s="99" t="s">
        <v>280</v>
      </c>
      <c r="H876" s="100" t="s">
        <v>1918</v>
      </c>
      <c r="I876" s="101" t="s">
        <v>281</v>
      </c>
      <c r="J876" s="102" t="s">
        <v>686</v>
      </c>
      <c r="K876" s="104" t="s">
        <v>634</v>
      </c>
      <c r="L876" s="104" t="s">
        <v>634</v>
      </c>
      <c r="M876" s="104">
        <v>1360.07</v>
      </c>
      <c r="N876" s="104">
        <v>3166.66</v>
      </c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s="81" customFormat="1" x14ac:dyDescent="0.25">
      <c r="A877" s="74" t="s">
        <v>41</v>
      </c>
      <c r="B877" s="74" t="s">
        <v>41</v>
      </c>
      <c r="C877" s="105" t="s">
        <v>706</v>
      </c>
      <c r="D877" s="96" t="s">
        <v>568</v>
      </c>
      <c r="E877" s="97">
        <v>2022</v>
      </c>
      <c r="F877" s="98" t="s">
        <v>61</v>
      </c>
      <c r="G877" s="99" t="s">
        <v>102</v>
      </c>
      <c r="H877" s="100" t="s">
        <v>1920</v>
      </c>
      <c r="I877" s="101" t="s">
        <v>103</v>
      </c>
      <c r="J877" s="102" t="s">
        <v>769</v>
      </c>
      <c r="K877" s="104" t="s">
        <v>634</v>
      </c>
      <c r="L877" s="104" t="s">
        <v>634</v>
      </c>
      <c r="M877" s="104">
        <v>2064.84</v>
      </c>
      <c r="N877" s="104">
        <v>4306.2299999999996</v>
      </c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s="81" customFormat="1" x14ac:dyDescent="0.25">
      <c r="A878" s="74" t="s">
        <v>41</v>
      </c>
      <c r="B878" s="74" t="s">
        <v>41</v>
      </c>
      <c r="C878" s="105" t="s">
        <v>659</v>
      </c>
      <c r="D878" s="96" t="s">
        <v>4</v>
      </c>
      <c r="E878" s="97">
        <v>2020</v>
      </c>
      <c r="F878" s="98" t="s">
        <v>66</v>
      </c>
      <c r="G878" s="99" t="s">
        <v>186</v>
      </c>
      <c r="H878" s="100" t="s">
        <v>1921</v>
      </c>
      <c r="I878" s="101" t="s">
        <v>179</v>
      </c>
      <c r="J878" s="102" t="s">
        <v>743</v>
      </c>
      <c r="K878" s="104" t="s">
        <v>545</v>
      </c>
      <c r="L878" s="104" t="s">
        <v>545</v>
      </c>
      <c r="M878" s="104">
        <v>1879.43</v>
      </c>
      <c r="N878" s="104">
        <v>4489.3100000000004</v>
      </c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s="81" customFormat="1" x14ac:dyDescent="0.25">
      <c r="A879" s="74" t="s">
        <v>41</v>
      </c>
      <c r="B879" s="74" t="s">
        <v>41</v>
      </c>
      <c r="C879" s="105" t="s">
        <v>691</v>
      </c>
      <c r="D879" s="96" t="s">
        <v>21</v>
      </c>
      <c r="E879" s="97">
        <v>2019</v>
      </c>
      <c r="F879" s="98" t="s">
        <v>75</v>
      </c>
      <c r="G879" s="99" t="s">
        <v>312</v>
      </c>
      <c r="H879" s="100" t="s">
        <v>1922</v>
      </c>
      <c r="I879" s="101" t="s">
        <v>313</v>
      </c>
      <c r="J879" s="102" t="s">
        <v>695</v>
      </c>
      <c r="K879" s="104" t="s">
        <v>634</v>
      </c>
      <c r="L879" s="104" t="s">
        <v>634</v>
      </c>
      <c r="M879" s="104">
        <v>1236.43</v>
      </c>
      <c r="N879" s="104">
        <v>3029.39</v>
      </c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s="81" customFormat="1" x14ac:dyDescent="0.25">
      <c r="A880" s="74" t="s">
        <v>41</v>
      </c>
      <c r="B880" s="74" t="s">
        <v>41</v>
      </c>
      <c r="C880" s="105" t="s">
        <v>55</v>
      </c>
      <c r="D880" s="96" t="s">
        <v>6</v>
      </c>
      <c r="E880" s="97">
        <v>2018</v>
      </c>
      <c r="F880" s="98" t="s">
        <v>71</v>
      </c>
      <c r="G880" s="99" t="s">
        <v>264</v>
      </c>
      <c r="H880" s="100" t="s">
        <v>1923</v>
      </c>
      <c r="I880" s="101" t="s">
        <v>99</v>
      </c>
      <c r="J880" s="102" t="s">
        <v>662</v>
      </c>
      <c r="K880" s="104" t="s">
        <v>634</v>
      </c>
      <c r="L880" s="104" t="s">
        <v>634</v>
      </c>
      <c r="M880" s="104">
        <v>1727</v>
      </c>
      <c r="N880" s="104">
        <v>3452.47</v>
      </c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s="81" customFormat="1" x14ac:dyDescent="0.25">
      <c r="A881" s="74" t="s">
        <v>41</v>
      </c>
      <c r="B881" s="74" t="s">
        <v>41</v>
      </c>
      <c r="C881" s="105" t="s">
        <v>929</v>
      </c>
      <c r="D881" s="96" t="s">
        <v>930</v>
      </c>
      <c r="E881" s="97">
        <v>2018</v>
      </c>
      <c r="F881" s="98" t="s">
        <v>61</v>
      </c>
      <c r="G881" s="99" t="s">
        <v>102</v>
      </c>
      <c r="H881" s="100" t="s">
        <v>1924</v>
      </c>
      <c r="I881" s="101" t="s">
        <v>179</v>
      </c>
      <c r="J881" s="102" t="s">
        <v>1218</v>
      </c>
      <c r="K881" s="104" t="s">
        <v>545</v>
      </c>
      <c r="L881" s="104" t="s">
        <v>545</v>
      </c>
      <c r="M881" s="104">
        <v>1426.32</v>
      </c>
      <c r="N881" s="104">
        <v>2530.5</v>
      </c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s="81" customFormat="1" x14ac:dyDescent="0.25">
      <c r="A882" s="74" t="s">
        <v>41</v>
      </c>
      <c r="B882" s="74" t="s">
        <v>41</v>
      </c>
      <c r="C882" s="105" t="s">
        <v>49</v>
      </c>
      <c r="D882" s="96" t="s">
        <v>13</v>
      </c>
      <c r="E882" s="97">
        <v>2019</v>
      </c>
      <c r="F882" s="98" t="s">
        <v>65</v>
      </c>
      <c r="G882" s="99" t="s">
        <v>176</v>
      </c>
      <c r="H882" s="100" t="s">
        <v>1925</v>
      </c>
      <c r="I882" s="101" t="s">
        <v>99</v>
      </c>
      <c r="J882" s="102" t="s">
        <v>713</v>
      </c>
      <c r="K882" s="104" t="s">
        <v>634</v>
      </c>
      <c r="L882" s="104" t="s">
        <v>634</v>
      </c>
      <c r="M882" s="104">
        <v>2054.8000000000002</v>
      </c>
      <c r="N882" s="104">
        <v>4035.34</v>
      </c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s="81" customFormat="1" x14ac:dyDescent="0.25">
      <c r="A883" s="74" t="s">
        <v>41</v>
      </c>
      <c r="B883" s="74" t="s">
        <v>41</v>
      </c>
      <c r="C883" s="105" t="s">
        <v>668</v>
      </c>
      <c r="D883" s="96" t="s">
        <v>10</v>
      </c>
      <c r="E883" s="97">
        <v>2019</v>
      </c>
      <c r="F883" s="98" t="s">
        <v>76</v>
      </c>
      <c r="G883" s="99" t="s">
        <v>328</v>
      </c>
      <c r="H883" s="100" t="s">
        <v>1926</v>
      </c>
      <c r="I883" s="101" t="s">
        <v>179</v>
      </c>
      <c r="J883" s="102" t="s">
        <v>356</v>
      </c>
      <c r="K883" s="104" t="s">
        <v>545</v>
      </c>
      <c r="L883" s="104" t="s">
        <v>545</v>
      </c>
      <c r="M883" s="104">
        <v>1122.2</v>
      </c>
      <c r="N883" s="104">
        <v>3112.55</v>
      </c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s="81" customFormat="1" x14ac:dyDescent="0.25">
      <c r="A884" s="74" t="s">
        <v>41</v>
      </c>
      <c r="B884" s="74" t="s">
        <v>41</v>
      </c>
      <c r="C884" s="105" t="s">
        <v>761</v>
      </c>
      <c r="D884" s="96" t="s">
        <v>35</v>
      </c>
      <c r="E884" s="97">
        <v>2018</v>
      </c>
      <c r="F884" s="98" t="s">
        <v>59</v>
      </c>
      <c r="G884" s="99" t="s">
        <v>82</v>
      </c>
      <c r="H884" s="100" t="s">
        <v>1927</v>
      </c>
      <c r="I884" s="101" t="s">
        <v>129</v>
      </c>
      <c r="J884" s="102" t="s">
        <v>779</v>
      </c>
      <c r="K884" s="104" t="s">
        <v>634</v>
      </c>
      <c r="L884" s="104" t="s">
        <v>634</v>
      </c>
      <c r="M884" s="104">
        <v>1326.25</v>
      </c>
      <c r="N884" s="104">
        <v>2601.58</v>
      </c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s="81" customFormat="1" x14ac:dyDescent="0.25">
      <c r="A885" s="74" t="s">
        <v>41</v>
      </c>
      <c r="B885" s="74" t="s">
        <v>41</v>
      </c>
      <c r="C885" s="105" t="s">
        <v>51</v>
      </c>
      <c r="D885" s="96" t="s">
        <v>1</v>
      </c>
      <c r="E885" s="97">
        <v>2020</v>
      </c>
      <c r="F885" s="98" t="s">
        <v>67</v>
      </c>
      <c r="G885" s="99" t="s">
        <v>193</v>
      </c>
      <c r="H885" s="100" t="s">
        <v>1928</v>
      </c>
      <c r="I885" s="101" t="s">
        <v>194</v>
      </c>
      <c r="J885" s="102" t="s">
        <v>205</v>
      </c>
      <c r="K885" s="104" t="s">
        <v>545</v>
      </c>
      <c r="L885" s="104" t="s">
        <v>545</v>
      </c>
      <c r="M885" s="104">
        <v>1434.67</v>
      </c>
      <c r="N885" s="104">
        <v>5022.6400000000003</v>
      </c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s="81" customFormat="1" x14ac:dyDescent="0.25">
      <c r="A886" s="74" t="s">
        <v>41</v>
      </c>
      <c r="B886" s="74" t="s">
        <v>41</v>
      </c>
      <c r="C886" s="105" t="s">
        <v>675</v>
      </c>
      <c r="D886" s="96" t="s">
        <v>15</v>
      </c>
      <c r="E886" s="97">
        <v>2018</v>
      </c>
      <c r="F886" s="98" t="s">
        <v>676</v>
      </c>
      <c r="G886" s="99" t="s">
        <v>280</v>
      </c>
      <c r="H886" s="100" t="s">
        <v>1929</v>
      </c>
      <c r="I886" s="101" t="s">
        <v>281</v>
      </c>
      <c r="J886" s="102" t="s">
        <v>685</v>
      </c>
      <c r="K886" s="104" t="s">
        <v>634</v>
      </c>
      <c r="L886" s="104" t="s">
        <v>634</v>
      </c>
      <c r="M886" s="104">
        <v>1360.07</v>
      </c>
      <c r="N886" s="104">
        <v>3166.66</v>
      </c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s="81" customFormat="1" x14ac:dyDescent="0.25">
      <c r="A887" s="74" t="s">
        <v>41</v>
      </c>
      <c r="B887" s="74" t="s">
        <v>41</v>
      </c>
      <c r="C887" s="105" t="s">
        <v>943</v>
      </c>
      <c r="D887" s="96" t="s">
        <v>944</v>
      </c>
      <c r="E887" s="97">
        <v>2023</v>
      </c>
      <c r="F887" s="98" t="s">
        <v>66</v>
      </c>
      <c r="G887" s="99" t="s">
        <v>186</v>
      </c>
      <c r="H887" s="100" t="s">
        <v>1930</v>
      </c>
      <c r="I887" s="101" t="s">
        <v>100</v>
      </c>
      <c r="J887" s="102" t="s">
        <v>165</v>
      </c>
      <c r="K887" s="104" t="s">
        <v>634</v>
      </c>
      <c r="L887" s="104" t="s">
        <v>634</v>
      </c>
      <c r="M887" s="104">
        <v>1735.89</v>
      </c>
      <c r="N887" s="104">
        <v>1945.6</v>
      </c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s="81" customFormat="1" x14ac:dyDescent="0.25">
      <c r="A888" s="74" t="s">
        <v>41</v>
      </c>
      <c r="B888" s="74" t="s">
        <v>41</v>
      </c>
      <c r="C888" s="105" t="s">
        <v>929</v>
      </c>
      <c r="D888" s="96" t="s">
        <v>930</v>
      </c>
      <c r="E888" s="97">
        <v>2018</v>
      </c>
      <c r="F888" s="98" t="s">
        <v>61</v>
      </c>
      <c r="G888" s="99" t="s">
        <v>102</v>
      </c>
      <c r="H888" s="100" t="s">
        <v>1931</v>
      </c>
      <c r="I888" s="101" t="s">
        <v>179</v>
      </c>
      <c r="J888" s="102" t="s">
        <v>1932</v>
      </c>
      <c r="K888" s="104" t="s">
        <v>545</v>
      </c>
      <c r="L888" s="104" t="s">
        <v>545</v>
      </c>
      <c r="M888" s="104">
        <v>1426.32</v>
      </c>
      <c r="N888" s="104">
        <v>2530.5</v>
      </c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s="81" customFormat="1" x14ac:dyDescent="0.25">
      <c r="A889" s="74" t="s">
        <v>41</v>
      </c>
      <c r="B889" s="74" t="s">
        <v>41</v>
      </c>
      <c r="C889" s="105" t="s">
        <v>670</v>
      </c>
      <c r="D889" s="96" t="s">
        <v>12</v>
      </c>
      <c r="E889" s="97">
        <v>2021</v>
      </c>
      <c r="F889" s="98" t="s">
        <v>66</v>
      </c>
      <c r="G889" s="99" t="s">
        <v>186</v>
      </c>
      <c r="H889" s="100" t="s">
        <v>4046</v>
      </c>
      <c r="I889" s="101" t="s">
        <v>254</v>
      </c>
      <c r="J889" s="102" t="s">
        <v>671</v>
      </c>
      <c r="K889" s="104" t="s">
        <v>634</v>
      </c>
      <c r="L889" s="104" t="s">
        <v>634</v>
      </c>
      <c r="M889" s="104">
        <v>2026.8</v>
      </c>
      <c r="N889" s="104">
        <v>2043.42</v>
      </c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s="81" customFormat="1" x14ac:dyDescent="0.25">
      <c r="A890" s="74" t="s">
        <v>41</v>
      </c>
      <c r="B890" s="74" t="s">
        <v>41</v>
      </c>
      <c r="C890" s="105" t="s">
        <v>1096</v>
      </c>
      <c r="D890" s="96" t="s">
        <v>1097</v>
      </c>
      <c r="E890" s="97">
        <v>2023</v>
      </c>
      <c r="F890" s="98" t="s">
        <v>66</v>
      </c>
      <c r="G890" s="99" t="s">
        <v>186</v>
      </c>
      <c r="H890" s="100" t="s">
        <v>1933</v>
      </c>
      <c r="I890" s="101" t="s">
        <v>99</v>
      </c>
      <c r="J890" s="102" t="s">
        <v>786</v>
      </c>
      <c r="K890" s="104" t="s">
        <v>634</v>
      </c>
      <c r="L890" s="104" t="s">
        <v>634</v>
      </c>
      <c r="M890" s="104">
        <v>2199.12</v>
      </c>
      <c r="N890" s="104">
        <v>2415.1999999999998</v>
      </c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s="81" customFormat="1" x14ac:dyDescent="0.25">
      <c r="A891" s="74" t="s">
        <v>41</v>
      </c>
      <c r="B891" s="74" t="s">
        <v>41</v>
      </c>
      <c r="C891" s="105" t="s">
        <v>869</v>
      </c>
      <c r="D891" s="96" t="s">
        <v>37</v>
      </c>
      <c r="E891" s="97">
        <v>2021</v>
      </c>
      <c r="F891" s="98" t="s">
        <v>64</v>
      </c>
      <c r="G891" s="99" t="s">
        <v>159</v>
      </c>
      <c r="H891" s="100" t="s">
        <v>1934</v>
      </c>
      <c r="I891" s="101" t="s">
        <v>1935</v>
      </c>
      <c r="J891" s="102" t="s">
        <v>870</v>
      </c>
      <c r="K891" s="104" t="s">
        <v>549</v>
      </c>
      <c r="L891" s="104" t="s">
        <v>549</v>
      </c>
      <c r="M891" s="104">
        <v>9453.6</v>
      </c>
      <c r="N891" s="104">
        <v>19532.7</v>
      </c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s="81" customFormat="1" x14ac:dyDescent="0.25">
      <c r="A892" s="74" t="s">
        <v>41</v>
      </c>
      <c r="B892" s="74" t="s">
        <v>41</v>
      </c>
      <c r="C892" s="105" t="s">
        <v>761</v>
      </c>
      <c r="D892" s="96" t="s">
        <v>35</v>
      </c>
      <c r="E892" s="97">
        <v>2018</v>
      </c>
      <c r="F892" s="98" t="s">
        <v>59</v>
      </c>
      <c r="G892" s="99" t="s">
        <v>82</v>
      </c>
      <c r="H892" s="100" t="s">
        <v>1936</v>
      </c>
      <c r="I892" s="101" t="s">
        <v>129</v>
      </c>
      <c r="J892" s="102" t="s">
        <v>762</v>
      </c>
      <c r="K892" s="104" t="s">
        <v>634</v>
      </c>
      <c r="L892" s="104" t="s">
        <v>634</v>
      </c>
      <c r="M892" s="104">
        <v>6043.73</v>
      </c>
      <c r="N892" s="104">
        <v>11826.71</v>
      </c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s="81" customFormat="1" x14ac:dyDescent="0.25">
      <c r="A893" s="74" t="s">
        <v>41</v>
      </c>
      <c r="B893" s="74" t="s">
        <v>41</v>
      </c>
      <c r="C893" s="105" t="s">
        <v>687</v>
      </c>
      <c r="D893" s="96" t="s">
        <v>20</v>
      </c>
      <c r="E893" s="97">
        <v>2020</v>
      </c>
      <c r="F893" s="98" t="s">
        <v>66</v>
      </c>
      <c r="G893" s="99" t="s">
        <v>186</v>
      </c>
      <c r="H893" s="100" t="s">
        <v>1937</v>
      </c>
      <c r="I893" s="101" t="s">
        <v>494</v>
      </c>
      <c r="J893" s="102" t="s">
        <v>688</v>
      </c>
      <c r="K893" s="104" t="s">
        <v>634</v>
      </c>
      <c r="L893" s="104" t="s">
        <v>634</v>
      </c>
      <c r="M893" s="104">
        <v>2747.03</v>
      </c>
      <c r="N893" s="104">
        <v>5923.08</v>
      </c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s="81" customFormat="1" x14ac:dyDescent="0.25">
      <c r="A894" s="74" t="s">
        <v>41</v>
      </c>
      <c r="B894" s="74" t="s">
        <v>41</v>
      </c>
      <c r="C894" s="105" t="s">
        <v>744</v>
      </c>
      <c r="D894" s="96" t="s">
        <v>29</v>
      </c>
      <c r="E894" s="97">
        <v>2021</v>
      </c>
      <c r="F894" s="98" t="s">
        <v>64</v>
      </c>
      <c r="G894" s="99" t="s">
        <v>159</v>
      </c>
      <c r="H894" s="100" t="s">
        <v>1938</v>
      </c>
      <c r="I894" s="101" t="s">
        <v>93</v>
      </c>
      <c r="J894" s="102" t="s">
        <v>745</v>
      </c>
      <c r="K894" s="104" t="s">
        <v>634</v>
      </c>
      <c r="L894" s="104" t="s">
        <v>634</v>
      </c>
      <c r="M894" s="104">
        <v>6200.59</v>
      </c>
      <c r="N894" s="104">
        <v>11826.71</v>
      </c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s="81" customFormat="1" x14ac:dyDescent="0.25">
      <c r="A895" s="74" t="s">
        <v>41</v>
      </c>
      <c r="B895" s="74" t="s">
        <v>41</v>
      </c>
      <c r="C895" s="105" t="s">
        <v>51</v>
      </c>
      <c r="D895" s="96" t="s">
        <v>1</v>
      </c>
      <c r="E895" s="97">
        <v>2020</v>
      </c>
      <c r="F895" s="98" t="s">
        <v>67</v>
      </c>
      <c r="G895" s="99" t="s">
        <v>193</v>
      </c>
      <c r="H895" s="100" t="s">
        <v>1939</v>
      </c>
      <c r="I895" s="101" t="s">
        <v>194</v>
      </c>
      <c r="J895" s="102" t="s">
        <v>684</v>
      </c>
      <c r="K895" s="104" t="s">
        <v>545</v>
      </c>
      <c r="L895" s="104" t="s">
        <v>545</v>
      </c>
      <c r="M895" s="104">
        <v>1434.67</v>
      </c>
      <c r="N895" s="104">
        <v>5022.6400000000003</v>
      </c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s="81" customFormat="1" x14ac:dyDescent="0.25">
      <c r="A896" s="74" t="s">
        <v>41</v>
      </c>
      <c r="B896" s="74" t="s">
        <v>41</v>
      </c>
      <c r="C896" s="105" t="s">
        <v>706</v>
      </c>
      <c r="D896" s="96" t="s">
        <v>568</v>
      </c>
      <c r="E896" s="97">
        <v>2022</v>
      </c>
      <c r="F896" s="98" t="s">
        <v>61</v>
      </c>
      <c r="G896" s="99" t="s">
        <v>102</v>
      </c>
      <c r="H896" s="100" t="s">
        <v>1940</v>
      </c>
      <c r="I896" s="101" t="s">
        <v>86</v>
      </c>
      <c r="J896" s="102" t="s">
        <v>695</v>
      </c>
      <c r="K896" s="104" t="s">
        <v>634</v>
      </c>
      <c r="L896" s="104" t="s">
        <v>634</v>
      </c>
      <c r="M896" s="104">
        <v>2498.17</v>
      </c>
      <c r="N896" s="104">
        <v>5098.95</v>
      </c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s="81" customFormat="1" x14ac:dyDescent="0.25">
      <c r="A897" s="74" t="s">
        <v>41</v>
      </c>
      <c r="B897" s="74" t="s">
        <v>41</v>
      </c>
      <c r="C897" s="105" t="s">
        <v>4037</v>
      </c>
      <c r="D897" s="96" t="s">
        <v>4038</v>
      </c>
      <c r="E897" s="97">
        <v>2023</v>
      </c>
      <c r="F897" s="98" t="s">
        <v>64</v>
      </c>
      <c r="G897" s="99" t="s">
        <v>159</v>
      </c>
      <c r="H897" s="100" t="s">
        <v>1941</v>
      </c>
      <c r="I897" s="101" t="s">
        <v>277</v>
      </c>
      <c r="J897" s="102" t="s">
        <v>114</v>
      </c>
      <c r="K897" s="104" t="s">
        <v>634</v>
      </c>
      <c r="L897" s="104" t="s">
        <v>634</v>
      </c>
      <c r="M897" s="104">
        <v>2300</v>
      </c>
      <c r="N897" s="104">
        <v>4633.33</v>
      </c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s="81" customFormat="1" x14ac:dyDescent="0.25">
      <c r="A898" s="74" t="s">
        <v>41</v>
      </c>
      <c r="B898" s="74" t="s">
        <v>41</v>
      </c>
      <c r="C898" s="105" t="s">
        <v>706</v>
      </c>
      <c r="D898" s="96" t="s">
        <v>568</v>
      </c>
      <c r="E898" s="97">
        <v>2022</v>
      </c>
      <c r="F898" s="98" t="s">
        <v>61</v>
      </c>
      <c r="G898" s="99" t="s">
        <v>102</v>
      </c>
      <c r="H898" s="100" t="s">
        <v>1943</v>
      </c>
      <c r="I898" s="101" t="s">
        <v>103</v>
      </c>
      <c r="J898" s="102" t="s">
        <v>843</v>
      </c>
      <c r="K898" s="104" t="s">
        <v>634</v>
      </c>
      <c r="L898" s="104" t="s">
        <v>634</v>
      </c>
      <c r="M898" s="104">
        <v>2064.84</v>
      </c>
      <c r="N898" s="104">
        <v>4306.2299999999996</v>
      </c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s="81" customFormat="1" x14ac:dyDescent="0.25">
      <c r="A899" s="74" t="s">
        <v>41</v>
      </c>
      <c r="B899" s="74" t="s">
        <v>41</v>
      </c>
      <c r="C899" s="105" t="s">
        <v>691</v>
      </c>
      <c r="D899" s="96" t="s">
        <v>21</v>
      </c>
      <c r="E899" s="97">
        <v>2019</v>
      </c>
      <c r="F899" s="98" t="s">
        <v>75</v>
      </c>
      <c r="G899" s="99" t="s">
        <v>312</v>
      </c>
      <c r="H899" s="100" t="s">
        <v>1944</v>
      </c>
      <c r="I899" s="101" t="s">
        <v>313</v>
      </c>
      <c r="J899" s="102" t="s">
        <v>695</v>
      </c>
      <c r="K899" s="104" t="s">
        <v>634</v>
      </c>
      <c r="L899" s="104" t="s">
        <v>634</v>
      </c>
      <c r="M899" s="104">
        <v>1236.43</v>
      </c>
      <c r="N899" s="104">
        <v>3029.39</v>
      </c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s="81" customFormat="1" x14ac:dyDescent="0.25">
      <c r="A900" s="74" t="s">
        <v>41</v>
      </c>
      <c r="B900" s="74" t="s">
        <v>41</v>
      </c>
      <c r="C900" s="105" t="s">
        <v>668</v>
      </c>
      <c r="D900" s="96" t="s">
        <v>10</v>
      </c>
      <c r="E900" s="97">
        <v>2019</v>
      </c>
      <c r="F900" s="98" t="s">
        <v>76</v>
      </c>
      <c r="G900" s="99" t="s">
        <v>328</v>
      </c>
      <c r="H900" s="100" t="s">
        <v>1945</v>
      </c>
      <c r="I900" s="101" t="s">
        <v>179</v>
      </c>
      <c r="J900" s="102" t="s">
        <v>372</v>
      </c>
      <c r="K900" s="104" t="s">
        <v>547</v>
      </c>
      <c r="L900" s="104" t="s">
        <v>547</v>
      </c>
      <c r="M900" s="104">
        <v>1122.2</v>
      </c>
      <c r="N900" s="104">
        <v>3112.55</v>
      </c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s="81" customFormat="1" x14ac:dyDescent="0.25">
      <c r="A901" s="74" t="s">
        <v>41</v>
      </c>
      <c r="B901" s="74" t="s">
        <v>41</v>
      </c>
      <c r="C901" s="105" t="s">
        <v>668</v>
      </c>
      <c r="D901" s="96" t="s">
        <v>10</v>
      </c>
      <c r="E901" s="97">
        <v>2019</v>
      </c>
      <c r="F901" s="98" t="s">
        <v>76</v>
      </c>
      <c r="G901" s="99" t="s">
        <v>328</v>
      </c>
      <c r="H901" s="100" t="s">
        <v>1946</v>
      </c>
      <c r="I901" s="101" t="s">
        <v>179</v>
      </c>
      <c r="J901" s="102" t="s">
        <v>652</v>
      </c>
      <c r="K901" s="104" t="s">
        <v>548</v>
      </c>
      <c r="L901" s="104" t="s">
        <v>548</v>
      </c>
      <c r="M901" s="104">
        <v>1122.2</v>
      </c>
      <c r="N901" s="104">
        <v>3112.55</v>
      </c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s="81" customFormat="1" x14ac:dyDescent="0.25">
      <c r="A902" s="74" t="s">
        <v>41</v>
      </c>
      <c r="B902" s="74" t="s">
        <v>41</v>
      </c>
      <c r="C902" s="105" t="s">
        <v>3944</v>
      </c>
      <c r="D902" s="96" t="s">
        <v>3945</v>
      </c>
      <c r="E902" s="97">
        <v>2023</v>
      </c>
      <c r="F902" s="98" t="s">
        <v>676</v>
      </c>
      <c r="G902" s="99" t="s">
        <v>280</v>
      </c>
      <c r="H902" s="100" t="s">
        <v>1947</v>
      </c>
      <c r="I902" s="101" t="s">
        <v>281</v>
      </c>
      <c r="J902" s="102" t="s">
        <v>685</v>
      </c>
      <c r="K902" s="104" t="s">
        <v>634</v>
      </c>
      <c r="L902" s="104" t="s">
        <v>634</v>
      </c>
      <c r="M902" s="104">
        <v>1360.07</v>
      </c>
      <c r="N902" s="104">
        <v>3166.66</v>
      </c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s="81" customFormat="1" x14ac:dyDescent="0.25">
      <c r="A903" s="74" t="s">
        <v>41</v>
      </c>
      <c r="B903" s="74" t="s">
        <v>41</v>
      </c>
      <c r="C903" s="105" t="s">
        <v>51</v>
      </c>
      <c r="D903" s="96" t="s">
        <v>1</v>
      </c>
      <c r="E903" s="97">
        <v>2020</v>
      </c>
      <c r="F903" s="98" t="s">
        <v>67</v>
      </c>
      <c r="G903" s="99" t="s">
        <v>193</v>
      </c>
      <c r="H903" s="100" t="s">
        <v>1948</v>
      </c>
      <c r="I903" s="101" t="s">
        <v>194</v>
      </c>
      <c r="J903" s="102" t="s">
        <v>617</v>
      </c>
      <c r="K903" s="104" t="s">
        <v>545</v>
      </c>
      <c r="L903" s="104" t="s">
        <v>545</v>
      </c>
      <c r="M903" s="104">
        <v>1434.67</v>
      </c>
      <c r="N903" s="104">
        <v>5022.6400000000003</v>
      </c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s="81" customFormat="1" x14ac:dyDescent="0.25">
      <c r="A904" s="74" t="s">
        <v>41</v>
      </c>
      <c r="B904" s="74" t="s">
        <v>41</v>
      </c>
      <c r="C904" s="105" t="s">
        <v>668</v>
      </c>
      <c r="D904" s="96" t="s">
        <v>10</v>
      </c>
      <c r="E904" s="97">
        <v>2019</v>
      </c>
      <c r="F904" s="98" t="s">
        <v>76</v>
      </c>
      <c r="G904" s="99" t="s">
        <v>328</v>
      </c>
      <c r="H904" s="100" t="s">
        <v>1949</v>
      </c>
      <c r="I904" s="101" t="s">
        <v>179</v>
      </c>
      <c r="J904" s="102" t="s">
        <v>338</v>
      </c>
      <c r="K904" s="104" t="s">
        <v>545</v>
      </c>
      <c r="L904" s="104" t="s">
        <v>545</v>
      </c>
      <c r="M904" s="104">
        <v>1122.2</v>
      </c>
      <c r="N904" s="104">
        <v>3112.55</v>
      </c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s="81" customFormat="1" x14ac:dyDescent="0.25">
      <c r="A905" s="74" t="s">
        <v>41</v>
      </c>
      <c r="B905" s="74" t="s">
        <v>41</v>
      </c>
      <c r="C905" s="105" t="s">
        <v>55</v>
      </c>
      <c r="D905" s="96" t="s">
        <v>6</v>
      </c>
      <c r="E905" s="97">
        <v>2018</v>
      </c>
      <c r="F905" s="98" t="s">
        <v>71</v>
      </c>
      <c r="G905" s="99" t="s">
        <v>264</v>
      </c>
      <c r="H905" s="100" t="s">
        <v>1950</v>
      </c>
      <c r="I905" s="101" t="s">
        <v>99</v>
      </c>
      <c r="J905" s="102" t="s">
        <v>662</v>
      </c>
      <c r="K905" s="104" t="s">
        <v>634</v>
      </c>
      <c r="L905" s="104" t="s">
        <v>634</v>
      </c>
      <c r="M905" s="104">
        <v>1727</v>
      </c>
      <c r="N905" s="104">
        <v>3452.47</v>
      </c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s="81" customFormat="1" x14ac:dyDescent="0.25">
      <c r="A906" s="74" t="s">
        <v>41</v>
      </c>
      <c r="B906" s="74" t="s">
        <v>41</v>
      </c>
      <c r="C906" s="105" t="s">
        <v>51</v>
      </c>
      <c r="D906" s="96" t="s">
        <v>1</v>
      </c>
      <c r="E906" s="97">
        <v>2020</v>
      </c>
      <c r="F906" s="98" t="s">
        <v>67</v>
      </c>
      <c r="G906" s="99" t="s">
        <v>193</v>
      </c>
      <c r="H906" s="100" t="s">
        <v>1951</v>
      </c>
      <c r="I906" s="101" t="s">
        <v>194</v>
      </c>
      <c r="J906" s="102" t="s">
        <v>768</v>
      </c>
      <c r="K906" s="104" t="s">
        <v>545</v>
      </c>
      <c r="L906" s="104" t="s">
        <v>545</v>
      </c>
      <c r="M906" s="104">
        <v>1434.67</v>
      </c>
      <c r="N906" s="104">
        <v>5022.6400000000003</v>
      </c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s="81" customFormat="1" x14ac:dyDescent="0.25">
      <c r="A907" s="74" t="s">
        <v>41</v>
      </c>
      <c r="B907" s="74" t="s">
        <v>41</v>
      </c>
      <c r="C907" s="105" t="s">
        <v>929</v>
      </c>
      <c r="D907" s="96" t="s">
        <v>930</v>
      </c>
      <c r="E907" s="97">
        <v>2018</v>
      </c>
      <c r="F907" s="98" t="s">
        <v>61</v>
      </c>
      <c r="G907" s="99" t="s">
        <v>102</v>
      </c>
      <c r="H907" s="100" t="s">
        <v>1952</v>
      </c>
      <c r="I907" s="101" t="s">
        <v>179</v>
      </c>
      <c r="J907" s="102" t="s">
        <v>1718</v>
      </c>
      <c r="K907" s="104" t="s">
        <v>545</v>
      </c>
      <c r="L907" s="104" t="s">
        <v>545</v>
      </c>
      <c r="M907" s="104">
        <v>1426.32</v>
      </c>
      <c r="N907" s="104">
        <v>2530.5</v>
      </c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s="81" customFormat="1" x14ac:dyDescent="0.25">
      <c r="A908" s="74" t="s">
        <v>41</v>
      </c>
      <c r="B908" s="74" t="s">
        <v>41</v>
      </c>
      <c r="C908" s="105" t="s">
        <v>943</v>
      </c>
      <c r="D908" s="96" t="s">
        <v>944</v>
      </c>
      <c r="E908" s="97">
        <v>2023</v>
      </c>
      <c r="F908" s="98" t="s">
        <v>66</v>
      </c>
      <c r="G908" s="99" t="s">
        <v>186</v>
      </c>
      <c r="H908" s="100" t="s">
        <v>1953</v>
      </c>
      <c r="I908" s="101" t="s">
        <v>162</v>
      </c>
      <c r="J908" s="102" t="s">
        <v>708</v>
      </c>
      <c r="K908" s="104" t="s">
        <v>634</v>
      </c>
      <c r="L908" s="104" t="s">
        <v>634</v>
      </c>
      <c r="M908" s="104">
        <v>2335.15</v>
      </c>
      <c r="N908" s="104">
        <v>5326.88</v>
      </c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s="81" customFormat="1" x14ac:dyDescent="0.25">
      <c r="A909" s="74" t="s">
        <v>41</v>
      </c>
      <c r="B909" s="74" t="s">
        <v>41</v>
      </c>
      <c r="C909" s="105" t="s">
        <v>922</v>
      </c>
      <c r="D909" s="96" t="s">
        <v>923</v>
      </c>
      <c r="E909" s="97">
        <v>2023</v>
      </c>
      <c r="F909" s="98" t="s">
        <v>61</v>
      </c>
      <c r="G909" s="99" t="s">
        <v>102</v>
      </c>
      <c r="H909" s="100" t="s">
        <v>1955</v>
      </c>
      <c r="I909" s="101" t="s">
        <v>3890</v>
      </c>
      <c r="J909" s="102" t="s">
        <v>792</v>
      </c>
      <c r="K909" s="104" t="s">
        <v>634</v>
      </c>
      <c r="L909" s="104" t="s">
        <v>634</v>
      </c>
      <c r="M909" s="104">
        <v>1858.89</v>
      </c>
      <c r="N909" s="104">
        <v>3243.81</v>
      </c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s="81" customFormat="1" x14ac:dyDescent="0.25">
      <c r="A910" s="74" t="s">
        <v>41</v>
      </c>
      <c r="B910" s="74" t="s">
        <v>41</v>
      </c>
      <c r="C910" s="105" t="s">
        <v>668</v>
      </c>
      <c r="D910" s="96" t="s">
        <v>10</v>
      </c>
      <c r="E910" s="97">
        <v>2019</v>
      </c>
      <c r="F910" s="98" t="s">
        <v>76</v>
      </c>
      <c r="G910" s="99" t="s">
        <v>328</v>
      </c>
      <c r="H910" s="100" t="s">
        <v>1956</v>
      </c>
      <c r="I910" s="101" t="s">
        <v>179</v>
      </c>
      <c r="J910" s="102" t="s">
        <v>375</v>
      </c>
      <c r="K910" s="104" t="s">
        <v>545</v>
      </c>
      <c r="L910" s="104" t="s">
        <v>545</v>
      </c>
      <c r="M910" s="104">
        <v>1122.2</v>
      </c>
      <c r="N910" s="104">
        <v>3112.55</v>
      </c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s="81" customFormat="1" x14ac:dyDescent="0.25">
      <c r="A911" s="74" t="s">
        <v>41</v>
      </c>
      <c r="B911" s="74" t="s">
        <v>41</v>
      </c>
      <c r="C911" s="105" t="s">
        <v>55</v>
      </c>
      <c r="D911" s="96" t="s">
        <v>6</v>
      </c>
      <c r="E911" s="97">
        <v>2018</v>
      </c>
      <c r="F911" s="98" t="s">
        <v>71</v>
      </c>
      <c r="G911" s="99" t="s">
        <v>264</v>
      </c>
      <c r="H911" s="100" t="s">
        <v>1957</v>
      </c>
      <c r="I911" s="101" t="s">
        <v>129</v>
      </c>
      <c r="J911" s="102" t="s">
        <v>736</v>
      </c>
      <c r="K911" s="104" t="s">
        <v>634</v>
      </c>
      <c r="L911" s="104" t="s">
        <v>634</v>
      </c>
      <c r="M911" s="104">
        <v>1298</v>
      </c>
      <c r="N911" s="104">
        <v>2742.53</v>
      </c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s="81" customFormat="1" x14ac:dyDescent="0.25">
      <c r="A912" s="74" t="s">
        <v>41</v>
      </c>
      <c r="B912" s="74" t="s">
        <v>41</v>
      </c>
      <c r="C912" s="105" t="s">
        <v>1245</v>
      </c>
      <c r="D912" s="96" t="s">
        <v>1246</v>
      </c>
      <c r="E912" s="97">
        <v>2021</v>
      </c>
      <c r="F912" s="98" t="s">
        <v>78</v>
      </c>
      <c r="G912" s="99" t="s">
        <v>507</v>
      </c>
      <c r="H912" s="100" t="s">
        <v>1958</v>
      </c>
      <c r="I912" s="101" t="s">
        <v>508</v>
      </c>
      <c r="J912" s="102" t="s">
        <v>812</v>
      </c>
      <c r="K912" s="104" t="s">
        <v>634</v>
      </c>
      <c r="L912" s="104" t="s">
        <v>634</v>
      </c>
      <c r="M912" s="104">
        <v>1977.95</v>
      </c>
      <c r="N912" s="104">
        <v>3889.85</v>
      </c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s="81" customFormat="1" x14ac:dyDescent="0.25">
      <c r="A913" s="74" t="s">
        <v>41</v>
      </c>
      <c r="B913" s="74" t="s">
        <v>41</v>
      </c>
      <c r="C913" s="105" t="s">
        <v>51</v>
      </c>
      <c r="D913" s="96" t="s">
        <v>1</v>
      </c>
      <c r="E913" s="97">
        <v>2020</v>
      </c>
      <c r="F913" s="98" t="s">
        <v>67</v>
      </c>
      <c r="G913" s="99" t="s">
        <v>193</v>
      </c>
      <c r="H913" s="100" t="s">
        <v>1959</v>
      </c>
      <c r="I913" s="101" t="s">
        <v>194</v>
      </c>
      <c r="J913" s="102" t="s">
        <v>234</v>
      </c>
      <c r="K913" s="104" t="s">
        <v>545</v>
      </c>
      <c r="L913" s="104" t="s">
        <v>545</v>
      </c>
      <c r="M913" s="104">
        <v>1434.67</v>
      </c>
      <c r="N913" s="104">
        <v>5022.6400000000003</v>
      </c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s="81" customFormat="1" x14ac:dyDescent="0.25">
      <c r="A914" s="74" t="s">
        <v>41</v>
      </c>
      <c r="B914" s="74" t="s">
        <v>41</v>
      </c>
      <c r="C914" s="105" t="s">
        <v>4037</v>
      </c>
      <c r="D914" s="96" t="s">
        <v>4038</v>
      </c>
      <c r="E914" s="97">
        <v>2023</v>
      </c>
      <c r="F914" s="98" t="s">
        <v>64</v>
      </c>
      <c r="G914" s="99" t="s">
        <v>159</v>
      </c>
      <c r="H914" s="100" t="s">
        <v>1960</v>
      </c>
      <c r="I914" s="101" t="s">
        <v>277</v>
      </c>
      <c r="J914" s="102" t="s">
        <v>114</v>
      </c>
      <c r="K914" s="104" t="s">
        <v>634</v>
      </c>
      <c r="L914" s="104" t="s">
        <v>634</v>
      </c>
      <c r="M914" s="104">
        <v>1410.2</v>
      </c>
      <c r="N914" s="104">
        <v>3458.29</v>
      </c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s="81" customFormat="1" x14ac:dyDescent="0.25">
      <c r="A915" s="74" t="s">
        <v>41</v>
      </c>
      <c r="B915" s="74" t="s">
        <v>41</v>
      </c>
      <c r="C915" s="105" t="s">
        <v>803</v>
      </c>
      <c r="D915" s="96" t="s">
        <v>36</v>
      </c>
      <c r="E915" s="97">
        <v>2020</v>
      </c>
      <c r="F915" s="98" t="s">
        <v>77</v>
      </c>
      <c r="G915" s="99" t="s">
        <v>403</v>
      </c>
      <c r="H915" s="100" t="s">
        <v>1961</v>
      </c>
      <c r="I915" s="101" t="s">
        <v>85</v>
      </c>
      <c r="J915" s="102" t="s">
        <v>804</v>
      </c>
      <c r="K915" s="104" t="s">
        <v>634</v>
      </c>
      <c r="L915" s="104" t="s">
        <v>634</v>
      </c>
      <c r="M915" s="104">
        <v>2327.5</v>
      </c>
      <c r="N915" s="104">
        <v>2336.33</v>
      </c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s="81" customFormat="1" x14ac:dyDescent="0.25">
      <c r="A916" s="74" t="s">
        <v>41</v>
      </c>
      <c r="B916" s="74" t="s">
        <v>41</v>
      </c>
      <c r="C916" s="105" t="s">
        <v>659</v>
      </c>
      <c r="D916" s="96" t="s">
        <v>4</v>
      </c>
      <c r="E916" s="97">
        <v>2020</v>
      </c>
      <c r="F916" s="98" t="s">
        <v>66</v>
      </c>
      <c r="G916" s="99" t="s">
        <v>186</v>
      </c>
      <c r="H916" s="100" t="s">
        <v>1962</v>
      </c>
      <c r="I916" s="101" t="s">
        <v>179</v>
      </c>
      <c r="J916" s="102" t="s">
        <v>694</v>
      </c>
      <c r="K916" s="104" t="s">
        <v>545</v>
      </c>
      <c r="L916" s="104" t="s">
        <v>545</v>
      </c>
      <c r="M916" s="104">
        <v>1592.3</v>
      </c>
      <c r="N916" s="104">
        <v>3776.96</v>
      </c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s="81" customFormat="1" x14ac:dyDescent="0.25">
      <c r="A917" s="74" t="s">
        <v>41</v>
      </c>
      <c r="B917" s="74" t="s">
        <v>41</v>
      </c>
      <c r="C917" s="105" t="s">
        <v>666</v>
      </c>
      <c r="D917" s="96" t="s">
        <v>9</v>
      </c>
      <c r="E917" s="97">
        <v>2020</v>
      </c>
      <c r="F917" s="98" t="s">
        <v>77</v>
      </c>
      <c r="G917" s="99" t="s">
        <v>403</v>
      </c>
      <c r="H917" s="100" t="s">
        <v>1963</v>
      </c>
      <c r="I917" s="101" t="s">
        <v>91</v>
      </c>
      <c r="J917" s="102" t="s">
        <v>667</v>
      </c>
      <c r="K917" s="104" t="s">
        <v>634</v>
      </c>
      <c r="L917" s="104" t="s">
        <v>634</v>
      </c>
      <c r="M917" s="104">
        <v>1302</v>
      </c>
      <c r="N917" s="104">
        <v>3510.95</v>
      </c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s="81" customFormat="1" x14ac:dyDescent="0.25">
      <c r="A918" s="74" t="s">
        <v>41</v>
      </c>
      <c r="B918" s="74" t="s">
        <v>41</v>
      </c>
      <c r="C918" s="105" t="s">
        <v>659</v>
      </c>
      <c r="D918" s="96" t="s">
        <v>4</v>
      </c>
      <c r="E918" s="97">
        <v>2020</v>
      </c>
      <c r="F918" s="98" t="s">
        <v>66</v>
      </c>
      <c r="G918" s="99" t="s">
        <v>186</v>
      </c>
      <c r="H918" s="100" t="s">
        <v>1964</v>
      </c>
      <c r="I918" s="101" t="s">
        <v>179</v>
      </c>
      <c r="J918" s="102" t="s">
        <v>440</v>
      </c>
      <c r="K918" s="104" t="s">
        <v>547</v>
      </c>
      <c r="L918" s="104" t="s">
        <v>547</v>
      </c>
      <c r="M918" s="104">
        <v>1592.3</v>
      </c>
      <c r="N918" s="104">
        <v>3776.96</v>
      </c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s="81" customFormat="1" x14ac:dyDescent="0.25">
      <c r="A919" s="74" t="s">
        <v>41</v>
      </c>
      <c r="B919" s="74" t="s">
        <v>41</v>
      </c>
      <c r="C919" s="105" t="s">
        <v>659</v>
      </c>
      <c r="D919" s="96" t="s">
        <v>4</v>
      </c>
      <c r="E919" s="97">
        <v>2020</v>
      </c>
      <c r="F919" s="98" t="s">
        <v>66</v>
      </c>
      <c r="G919" s="99" t="s">
        <v>186</v>
      </c>
      <c r="H919" s="100" t="s">
        <v>1965</v>
      </c>
      <c r="I919" s="101" t="s">
        <v>179</v>
      </c>
      <c r="J919" s="102" t="s">
        <v>694</v>
      </c>
      <c r="K919" s="104" t="s">
        <v>545</v>
      </c>
      <c r="L919" s="104" t="s">
        <v>545</v>
      </c>
      <c r="M919" s="104">
        <v>1592.3</v>
      </c>
      <c r="N919" s="104">
        <v>3776.96</v>
      </c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s="81" customFormat="1" x14ac:dyDescent="0.25">
      <c r="A920" s="74" t="s">
        <v>41</v>
      </c>
      <c r="B920" s="74" t="s">
        <v>41</v>
      </c>
      <c r="C920" s="105" t="s">
        <v>922</v>
      </c>
      <c r="D920" s="96" t="s">
        <v>923</v>
      </c>
      <c r="E920" s="97">
        <v>2023</v>
      </c>
      <c r="F920" s="98" t="s">
        <v>61</v>
      </c>
      <c r="G920" s="99" t="s">
        <v>102</v>
      </c>
      <c r="H920" s="100" t="s">
        <v>1966</v>
      </c>
      <c r="I920" s="101" t="s">
        <v>129</v>
      </c>
      <c r="J920" s="102" t="s">
        <v>718</v>
      </c>
      <c r="K920" s="104" t="s">
        <v>634</v>
      </c>
      <c r="L920" s="104" t="s">
        <v>634</v>
      </c>
      <c r="M920" s="104">
        <v>1858.89</v>
      </c>
      <c r="N920" s="104">
        <v>3243.81</v>
      </c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s="81" customFormat="1" x14ac:dyDescent="0.25">
      <c r="A921" s="74" t="s">
        <v>41</v>
      </c>
      <c r="B921" s="74" t="s">
        <v>41</v>
      </c>
      <c r="C921" s="105" t="s">
        <v>48</v>
      </c>
      <c r="D921" s="96" t="s">
        <v>11</v>
      </c>
      <c r="E921" s="97">
        <v>2018</v>
      </c>
      <c r="F921" s="98" t="s">
        <v>59</v>
      </c>
      <c r="G921" s="99" t="s">
        <v>82</v>
      </c>
      <c r="H921" s="100" t="s">
        <v>1968</v>
      </c>
      <c r="I921" s="101" t="s">
        <v>129</v>
      </c>
      <c r="J921" s="102" t="s">
        <v>747</v>
      </c>
      <c r="K921" s="104" t="s">
        <v>634</v>
      </c>
      <c r="L921" s="104" t="s">
        <v>634</v>
      </c>
      <c r="M921" s="104">
        <v>1460.8</v>
      </c>
      <c r="N921" s="104">
        <v>3007.39</v>
      </c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s="81" customFormat="1" x14ac:dyDescent="0.25">
      <c r="A922" s="74" t="s">
        <v>41</v>
      </c>
      <c r="B922" s="74" t="s">
        <v>41</v>
      </c>
      <c r="C922" s="105" t="s">
        <v>668</v>
      </c>
      <c r="D922" s="96" t="s">
        <v>10</v>
      </c>
      <c r="E922" s="97">
        <v>2019</v>
      </c>
      <c r="F922" s="98" t="s">
        <v>76</v>
      </c>
      <c r="G922" s="99" t="s">
        <v>328</v>
      </c>
      <c r="H922" s="100" t="s">
        <v>1969</v>
      </c>
      <c r="I922" s="101" t="s">
        <v>179</v>
      </c>
      <c r="J922" s="102" t="s">
        <v>335</v>
      </c>
      <c r="K922" s="104" t="s">
        <v>545</v>
      </c>
      <c r="L922" s="104" t="s">
        <v>545</v>
      </c>
      <c r="M922" s="104">
        <v>1122.2</v>
      </c>
      <c r="N922" s="104">
        <v>3112.55</v>
      </c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s="81" customFormat="1" x14ac:dyDescent="0.25">
      <c r="A923" s="74" t="s">
        <v>41</v>
      </c>
      <c r="B923" s="74" t="s">
        <v>41</v>
      </c>
      <c r="C923" s="105" t="s">
        <v>51</v>
      </c>
      <c r="D923" s="96" t="s">
        <v>1</v>
      </c>
      <c r="E923" s="97">
        <v>2020</v>
      </c>
      <c r="F923" s="98" t="s">
        <v>67</v>
      </c>
      <c r="G923" s="99" t="s">
        <v>193</v>
      </c>
      <c r="H923" s="100" t="s">
        <v>1970</v>
      </c>
      <c r="I923" s="101" t="s">
        <v>194</v>
      </c>
      <c r="J923" s="102" t="s">
        <v>224</v>
      </c>
      <c r="K923" s="104" t="s">
        <v>545</v>
      </c>
      <c r="L923" s="104" t="s">
        <v>545</v>
      </c>
      <c r="M923" s="104">
        <v>1434.67</v>
      </c>
      <c r="N923" s="104">
        <v>5022.6400000000003</v>
      </c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s="81" customFormat="1" x14ac:dyDescent="0.25">
      <c r="A924" s="74" t="s">
        <v>41</v>
      </c>
      <c r="B924" s="74" t="s">
        <v>41</v>
      </c>
      <c r="C924" s="105" t="s">
        <v>680</v>
      </c>
      <c r="D924" s="96" t="s">
        <v>18</v>
      </c>
      <c r="E924" s="97">
        <v>2022</v>
      </c>
      <c r="F924" s="98" t="s">
        <v>64</v>
      </c>
      <c r="G924" s="99" t="s">
        <v>159</v>
      </c>
      <c r="H924" s="100" t="s">
        <v>1972</v>
      </c>
      <c r="I924" s="101" t="s">
        <v>510</v>
      </c>
      <c r="J924" s="102" t="s">
        <v>681</v>
      </c>
      <c r="K924" s="104" t="s">
        <v>634</v>
      </c>
      <c r="L924" s="104" t="s">
        <v>634</v>
      </c>
      <c r="M924" s="104">
        <v>2980.66</v>
      </c>
      <c r="N924" s="104">
        <v>3706.35</v>
      </c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s="81" customFormat="1" x14ac:dyDescent="0.25">
      <c r="A925" s="74" t="s">
        <v>41</v>
      </c>
      <c r="B925" s="74" t="s">
        <v>41</v>
      </c>
      <c r="C925" s="105" t="s">
        <v>693</v>
      </c>
      <c r="D925" s="96" t="s">
        <v>22</v>
      </c>
      <c r="E925" s="97">
        <v>2021</v>
      </c>
      <c r="F925" s="98" t="s">
        <v>77</v>
      </c>
      <c r="G925" s="99" t="s">
        <v>403</v>
      </c>
      <c r="H925" s="100" t="s">
        <v>1973</v>
      </c>
      <c r="I925" s="101" t="s">
        <v>86</v>
      </c>
      <c r="J925" s="102" t="s">
        <v>741</v>
      </c>
      <c r="K925" s="104" t="s">
        <v>634</v>
      </c>
      <c r="L925" s="104" t="s">
        <v>634</v>
      </c>
      <c r="M925" s="104">
        <v>2658.79</v>
      </c>
      <c r="N925" s="104">
        <v>4792.6000000000004</v>
      </c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s="81" customFormat="1" x14ac:dyDescent="0.25">
      <c r="A926" s="74" t="s">
        <v>41</v>
      </c>
      <c r="B926" s="74" t="s">
        <v>41</v>
      </c>
      <c r="C926" s="105" t="s">
        <v>668</v>
      </c>
      <c r="D926" s="96" t="s">
        <v>10</v>
      </c>
      <c r="E926" s="97">
        <v>2019</v>
      </c>
      <c r="F926" s="98" t="s">
        <v>76</v>
      </c>
      <c r="G926" s="99" t="s">
        <v>328</v>
      </c>
      <c r="H926" s="100" t="s">
        <v>1974</v>
      </c>
      <c r="I926" s="101" t="s">
        <v>179</v>
      </c>
      <c r="J926" s="102" t="s">
        <v>357</v>
      </c>
      <c r="K926" s="104" t="s">
        <v>547</v>
      </c>
      <c r="L926" s="104" t="s">
        <v>547</v>
      </c>
      <c r="M926" s="104">
        <v>1122.2</v>
      </c>
      <c r="N926" s="104">
        <v>3112.55</v>
      </c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s="81" customFormat="1" x14ac:dyDescent="0.25">
      <c r="A927" s="74" t="s">
        <v>41</v>
      </c>
      <c r="B927" s="74" t="s">
        <v>41</v>
      </c>
      <c r="C927" s="105" t="s">
        <v>659</v>
      </c>
      <c r="D927" s="96" t="s">
        <v>4</v>
      </c>
      <c r="E927" s="97">
        <v>2020</v>
      </c>
      <c r="F927" s="98" t="s">
        <v>66</v>
      </c>
      <c r="G927" s="99" t="s">
        <v>186</v>
      </c>
      <c r="H927" s="100" t="s">
        <v>1975</v>
      </c>
      <c r="I927" s="101" t="s">
        <v>179</v>
      </c>
      <c r="J927" s="102" t="s">
        <v>416</v>
      </c>
      <c r="K927" s="104" t="s">
        <v>545</v>
      </c>
      <c r="L927" s="104" t="s">
        <v>545</v>
      </c>
      <c r="M927" s="104">
        <v>1328.3</v>
      </c>
      <c r="N927" s="104">
        <v>3222.57</v>
      </c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s="81" customFormat="1" x14ac:dyDescent="0.25">
      <c r="A928" s="74" t="s">
        <v>41</v>
      </c>
      <c r="B928" s="74" t="s">
        <v>41</v>
      </c>
      <c r="C928" s="105" t="s">
        <v>659</v>
      </c>
      <c r="D928" s="96" t="s">
        <v>4</v>
      </c>
      <c r="E928" s="97">
        <v>2020</v>
      </c>
      <c r="F928" s="98" t="s">
        <v>66</v>
      </c>
      <c r="G928" s="99" t="s">
        <v>186</v>
      </c>
      <c r="H928" s="100" t="s">
        <v>1976</v>
      </c>
      <c r="I928" s="101" t="s">
        <v>179</v>
      </c>
      <c r="J928" s="102" t="s">
        <v>459</v>
      </c>
      <c r="K928" s="104" t="s">
        <v>545</v>
      </c>
      <c r="L928" s="104" t="s">
        <v>545</v>
      </c>
      <c r="M928" s="104">
        <v>1328.3</v>
      </c>
      <c r="N928" s="104">
        <v>3222.57</v>
      </c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s="81" customFormat="1" x14ac:dyDescent="0.25">
      <c r="A929" s="74" t="s">
        <v>41</v>
      </c>
      <c r="B929" s="74" t="s">
        <v>41</v>
      </c>
      <c r="C929" s="105" t="s">
        <v>668</v>
      </c>
      <c r="D929" s="96" t="s">
        <v>10</v>
      </c>
      <c r="E929" s="97">
        <v>2019</v>
      </c>
      <c r="F929" s="98" t="s">
        <v>76</v>
      </c>
      <c r="G929" s="99" t="s">
        <v>328</v>
      </c>
      <c r="H929" s="100" t="s">
        <v>1977</v>
      </c>
      <c r="I929" s="101" t="s">
        <v>179</v>
      </c>
      <c r="J929" s="102" t="s">
        <v>723</v>
      </c>
      <c r="K929" s="104" t="s">
        <v>545</v>
      </c>
      <c r="L929" s="104" t="s">
        <v>545</v>
      </c>
      <c r="M929" s="104">
        <v>1122.2</v>
      </c>
      <c r="N929" s="104">
        <v>3112.55</v>
      </c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s="81" customFormat="1" x14ac:dyDescent="0.25">
      <c r="A930" s="74" t="s">
        <v>41</v>
      </c>
      <c r="B930" s="74" t="s">
        <v>41</v>
      </c>
      <c r="C930" s="105" t="s">
        <v>48</v>
      </c>
      <c r="D930" s="96" t="s">
        <v>11</v>
      </c>
      <c r="E930" s="97">
        <v>2018</v>
      </c>
      <c r="F930" s="98" t="s">
        <v>59</v>
      </c>
      <c r="G930" s="99" t="s">
        <v>82</v>
      </c>
      <c r="H930" s="100" t="s">
        <v>1978</v>
      </c>
      <c r="I930" s="101" t="s">
        <v>129</v>
      </c>
      <c r="J930" s="102" t="s">
        <v>667</v>
      </c>
      <c r="K930" s="104" t="s">
        <v>634</v>
      </c>
      <c r="L930" s="104" t="s">
        <v>634</v>
      </c>
      <c r="M930" s="104">
        <v>1460.8</v>
      </c>
      <c r="N930" s="104">
        <v>3007.39</v>
      </c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s="81" customFormat="1" x14ac:dyDescent="0.25">
      <c r="A931" s="74" t="s">
        <v>41</v>
      </c>
      <c r="B931" s="74" t="s">
        <v>41</v>
      </c>
      <c r="C931" s="105" t="s">
        <v>668</v>
      </c>
      <c r="D931" s="96" t="s">
        <v>10</v>
      </c>
      <c r="E931" s="97">
        <v>2019</v>
      </c>
      <c r="F931" s="98" t="s">
        <v>76</v>
      </c>
      <c r="G931" s="99" t="s">
        <v>328</v>
      </c>
      <c r="H931" s="100" t="s">
        <v>1979</v>
      </c>
      <c r="I931" s="101" t="s">
        <v>179</v>
      </c>
      <c r="J931" s="102" t="s">
        <v>376</v>
      </c>
      <c r="K931" s="104" t="s">
        <v>545</v>
      </c>
      <c r="L931" s="104" t="s">
        <v>545</v>
      </c>
      <c r="M931" s="104">
        <v>1122.2</v>
      </c>
      <c r="N931" s="104">
        <v>3112.55</v>
      </c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s="81" customFormat="1" x14ac:dyDescent="0.25">
      <c r="A932" s="74" t="s">
        <v>41</v>
      </c>
      <c r="B932" s="74" t="s">
        <v>41</v>
      </c>
      <c r="C932" s="105" t="s">
        <v>659</v>
      </c>
      <c r="D932" s="96" t="s">
        <v>4</v>
      </c>
      <c r="E932" s="97">
        <v>2020</v>
      </c>
      <c r="F932" s="98" t="s">
        <v>66</v>
      </c>
      <c r="G932" s="99" t="s">
        <v>186</v>
      </c>
      <c r="H932" s="100" t="s">
        <v>1980</v>
      </c>
      <c r="I932" s="101" t="s">
        <v>179</v>
      </c>
      <c r="J932" s="102" t="s">
        <v>445</v>
      </c>
      <c r="K932" s="104" t="s">
        <v>545</v>
      </c>
      <c r="L932" s="104" t="s">
        <v>545</v>
      </c>
      <c r="M932" s="104">
        <v>1732.83</v>
      </c>
      <c r="N932" s="104">
        <v>4139.6499999999996</v>
      </c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s="81" customFormat="1" x14ac:dyDescent="0.25">
      <c r="A933" s="74" t="s">
        <v>41</v>
      </c>
      <c r="B933" s="74" t="s">
        <v>41</v>
      </c>
      <c r="C933" s="105" t="s">
        <v>659</v>
      </c>
      <c r="D933" s="96" t="s">
        <v>4</v>
      </c>
      <c r="E933" s="97">
        <v>2020</v>
      </c>
      <c r="F933" s="98" t="s">
        <v>66</v>
      </c>
      <c r="G933" s="99" t="s">
        <v>186</v>
      </c>
      <c r="H933" s="100" t="s">
        <v>1981</v>
      </c>
      <c r="I933" s="101" t="s">
        <v>179</v>
      </c>
      <c r="J933" s="102" t="s">
        <v>453</v>
      </c>
      <c r="K933" s="104" t="s">
        <v>545</v>
      </c>
      <c r="L933" s="104" t="s">
        <v>545</v>
      </c>
      <c r="M933" s="104">
        <v>2019.94</v>
      </c>
      <c r="N933" s="104">
        <v>4736.75</v>
      </c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s="81" customFormat="1" x14ac:dyDescent="0.25">
      <c r="A934" s="74" t="s">
        <v>41</v>
      </c>
      <c r="B934" s="74" t="s">
        <v>41</v>
      </c>
      <c r="C934" s="105" t="s">
        <v>922</v>
      </c>
      <c r="D934" s="96" t="s">
        <v>923</v>
      </c>
      <c r="E934" s="97">
        <v>2023</v>
      </c>
      <c r="F934" s="98" t="s">
        <v>61</v>
      </c>
      <c r="G934" s="99" t="s">
        <v>102</v>
      </c>
      <c r="H934" s="100" t="s">
        <v>1982</v>
      </c>
      <c r="I934" s="101" t="s">
        <v>99</v>
      </c>
      <c r="J934" s="102" t="s">
        <v>705</v>
      </c>
      <c r="K934" s="104" t="s">
        <v>634</v>
      </c>
      <c r="L934" s="104" t="s">
        <v>634</v>
      </c>
      <c r="M934" s="104">
        <v>2763.62</v>
      </c>
      <c r="N934" s="104">
        <v>5035.1899999999996</v>
      </c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s="81" customFormat="1" x14ac:dyDescent="0.25">
      <c r="A935" s="74" t="s">
        <v>41</v>
      </c>
      <c r="B935" s="74" t="s">
        <v>41</v>
      </c>
      <c r="C935" s="105" t="s">
        <v>659</v>
      </c>
      <c r="D935" s="96" t="s">
        <v>4</v>
      </c>
      <c r="E935" s="97">
        <v>2020</v>
      </c>
      <c r="F935" s="98" t="s">
        <v>66</v>
      </c>
      <c r="G935" s="99" t="s">
        <v>186</v>
      </c>
      <c r="H935" s="100" t="s">
        <v>1983</v>
      </c>
      <c r="I935" s="101" t="s">
        <v>179</v>
      </c>
      <c r="J935" s="102" t="s">
        <v>782</v>
      </c>
      <c r="K935" s="104" t="s">
        <v>545</v>
      </c>
      <c r="L935" s="104" t="s">
        <v>545</v>
      </c>
      <c r="M935" s="104">
        <v>1328.3</v>
      </c>
      <c r="N935" s="104">
        <v>3222.57</v>
      </c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s="81" customFormat="1" x14ac:dyDescent="0.25">
      <c r="A936" s="74" t="s">
        <v>41</v>
      </c>
      <c r="B936" s="74" t="s">
        <v>41</v>
      </c>
      <c r="C936" s="105" t="s">
        <v>659</v>
      </c>
      <c r="D936" s="96" t="s">
        <v>4</v>
      </c>
      <c r="E936" s="97">
        <v>2020</v>
      </c>
      <c r="F936" s="98" t="s">
        <v>66</v>
      </c>
      <c r="G936" s="99" t="s">
        <v>186</v>
      </c>
      <c r="H936" s="100" t="s">
        <v>1984</v>
      </c>
      <c r="I936" s="101" t="s">
        <v>179</v>
      </c>
      <c r="J936" s="102" t="s">
        <v>454</v>
      </c>
      <c r="K936" s="104" t="s">
        <v>545</v>
      </c>
      <c r="L936" s="104" t="s">
        <v>545</v>
      </c>
      <c r="M936" s="104">
        <v>1328.3</v>
      </c>
      <c r="N936" s="104">
        <v>3222.57</v>
      </c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s="81" customFormat="1" x14ac:dyDescent="0.25">
      <c r="A937" s="74" t="s">
        <v>41</v>
      </c>
      <c r="B937" s="74" t="s">
        <v>41</v>
      </c>
      <c r="C937" s="105" t="s">
        <v>659</v>
      </c>
      <c r="D937" s="96" t="s">
        <v>4</v>
      </c>
      <c r="E937" s="97">
        <v>2020</v>
      </c>
      <c r="F937" s="98" t="s">
        <v>66</v>
      </c>
      <c r="G937" s="99" t="s">
        <v>186</v>
      </c>
      <c r="H937" s="100" t="s">
        <v>1985</v>
      </c>
      <c r="I937" s="101" t="s">
        <v>179</v>
      </c>
      <c r="J937" s="102" t="s">
        <v>423</v>
      </c>
      <c r="K937" s="104" t="s">
        <v>545</v>
      </c>
      <c r="L937" s="104" t="s">
        <v>545</v>
      </c>
      <c r="M937" s="104">
        <v>1592.3</v>
      </c>
      <c r="N937" s="104">
        <v>3776.96</v>
      </c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s="81" customFormat="1" x14ac:dyDescent="0.25">
      <c r="A938" s="74" t="s">
        <v>41</v>
      </c>
      <c r="B938" s="74" t="s">
        <v>41</v>
      </c>
      <c r="C938" s="105" t="s">
        <v>943</v>
      </c>
      <c r="D938" s="96" t="s">
        <v>944</v>
      </c>
      <c r="E938" s="97">
        <v>2023</v>
      </c>
      <c r="F938" s="98" t="s">
        <v>66</v>
      </c>
      <c r="G938" s="99" t="s">
        <v>186</v>
      </c>
      <c r="H938" s="100" t="s">
        <v>1986</v>
      </c>
      <c r="I938" s="101" t="s">
        <v>95</v>
      </c>
      <c r="J938" s="102" t="s">
        <v>674</v>
      </c>
      <c r="K938" s="104" t="s">
        <v>634</v>
      </c>
      <c r="L938" s="104" t="s">
        <v>634</v>
      </c>
      <c r="M938" s="104">
        <v>2366.17</v>
      </c>
      <c r="N938" s="104">
        <v>2425.1999999999998</v>
      </c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s="81" customFormat="1" x14ac:dyDescent="0.25">
      <c r="A939" s="74" t="s">
        <v>41</v>
      </c>
      <c r="B939" s="74" t="s">
        <v>41</v>
      </c>
      <c r="C939" s="105" t="s">
        <v>922</v>
      </c>
      <c r="D939" s="96" t="s">
        <v>923</v>
      </c>
      <c r="E939" s="97">
        <v>2023</v>
      </c>
      <c r="F939" s="98" t="s">
        <v>61</v>
      </c>
      <c r="G939" s="99" t="s">
        <v>102</v>
      </c>
      <c r="H939" s="100" t="s">
        <v>1987</v>
      </c>
      <c r="I939" s="101" t="s">
        <v>3890</v>
      </c>
      <c r="J939" s="102" t="s">
        <v>792</v>
      </c>
      <c r="K939" s="104" t="s">
        <v>634</v>
      </c>
      <c r="L939" s="104" t="s">
        <v>634</v>
      </c>
      <c r="M939" s="104">
        <v>1858.89</v>
      </c>
      <c r="N939" s="104">
        <v>3243.81</v>
      </c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s="81" customFormat="1" x14ac:dyDescent="0.25">
      <c r="A940" s="74" t="s">
        <v>41</v>
      </c>
      <c r="B940" s="74" t="s">
        <v>41</v>
      </c>
      <c r="C940" s="105" t="s">
        <v>1988</v>
      </c>
      <c r="D940" s="96" t="s">
        <v>34</v>
      </c>
      <c r="E940" s="97">
        <v>2021</v>
      </c>
      <c r="F940" s="98" t="s">
        <v>78</v>
      </c>
      <c r="G940" s="99" t="s">
        <v>507</v>
      </c>
      <c r="H940" s="100" t="s">
        <v>1989</v>
      </c>
      <c r="I940" s="101" t="s">
        <v>508</v>
      </c>
      <c r="J940" s="102" t="s">
        <v>766</v>
      </c>
      <c r="K940" s="104" t="s">
        <v>634</v>
      </c>
      <c r="L940" s="104" t="s">
        <v>634</v>
      </c>
      <c r="M940" s="104">
        <v>1236.43</v>
      </c>
      <c r="N940" s="104">
        <v>3029.39</v>
      </c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s="81" customFormat="1" x14ac:dyDescent="0.25">
      <c r="A941" s="74" t="s">
        <v>41</v>
      </c>
      <c r="B941" s="74" t="s">
        <v>41</v>
      </c>
      <c r="C941" s="105" t="s">
        <v>929</v>
      </c>
      <c r="D941" s="96" t="s">
        <v>930</v>
      </c>
      <c r="E941" s="97">
        <v>2018</v>
      </c>
      <c r="F941" s="98" t="s">
        <v>61</v>
      </c>
      <c r="G941" s="99" t="s">
        <v>102</v>
      </c>
      <c r="H941" s="100" t="s">
        <v>1990</v>
      </c>
      <c r="I941" s="101" t="s">
        <v>179</v>
      </c>
      <c r="J941" s="102" t="s">
        <v>790</v>
      </c>
      <c r="K941" s="104" t="s">
        <v>547</v>
      </c>
      <c r="L941" s="104" t="s">
        <v>547</v>
      </c>
      <c r="M941" s="104">
        <v>1426.32</v>
      </c>
      <c r="N941" s="104">
        <v>2530.5</v>
      </c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s="81" customFormat="1" x14ac:dyDescent="0.25">
      <c r="A942" s="74" t="s">
        <v>41</v>
      </c>
      <c r="B942" s="74" t="s">
        <v>41</v>
      </c>
      <c r="C942" s="105" t="s">
        <v>754</v>
      </c>
      <c r="D942" s="96" t="s">
        <v>755</v>
      </c>
      <c r="E942" s="97">
        <v>2022</v>
      </c>
      <c r="F942" s="98" t="s">
        <v>77</v>
      </c>
      <c r="G942" s="99" t="s">
        <v>403</v>
      </c>
      <c r="H942" s="100" t="s">
        <v>1991</v>
      </c>
      <c r="I942" s="101" t="s">
        <v>179</v>
      </c>
      <c r="J942" s="102" t="s">
        <v>806</v>
      </c>
      <c r="K942" s="104" t="s">
        <v>545</v>
      </c>
      <c r="L942" s="104" t="s">
        <v>545</v>
      </c>
      <c r="M942" s="104">
        <v>1328.3</v>
      </c>
      <c r="N942" s="104">
        <v>3165.25</v>
      </c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s="81" customFormat="1" x14ac:dyDescent="0.25">
      <c r="A943" s="74" t="s">
        <v>41</v>
      </c>
      <c r="B943" s="74" t="s">
        <v>41</v>
      </c>
      <c r="C943" s="105" t="s">
        <v>55</v>
      </c>
      <c r="D943" s="96" t="s">
        <v>6</v>
      </c>
      <c r="E943" s="97">
        <v>2018</v>
      </c>
      <c r="F943" s="98" t="s">
        <v>71</v>
      </c>
      <c r="G943" s="99" t="s">
        <v>264</v>
      </c>
      <c r="H943" s="100" t="s">
        <v>1992</v>
      </c>
      <c r="I943" s="101" t="s">
        <v>271</v>
      </c>
      <c r="J943" s="102" t="s">
        <v>733</v>
      </c>
      <c r="K943" s="104" t="s">
        <v>634</v>
      </c>
      <c r="L943" s="104" t="s">
        <v>634</v>
      </c>
      <c r="M943" s="104">
        <v>2245.1</v>
      </c>
      <c r="N943" s="104">
        <v>4326.8999999999996</v>
      </c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s="81" customFormat="1" x14ac:dyDescent="0.25">
      <c r="A944" s="74" t="s">
        <v>41</v>
      </c>
      <c r="B944" s="74" t="s">
        <v>41</v>
      </c>
      <c r="C944" s="105" t="s">
        <v>1013</v>
      </c>
      <c r="D944" s="96" t="s">
        <v>1014</v>
      </c>
      <c r="E944" s="97">
        <v>2023</v>
      </c>
      <c r="F944" s="98" t="s">
        <v>64</v>
      </c>
      <c r="G944" s="99" t="s">
        <v>159</v>
      </c>
      <c r="H944" s="100" t="s">
        <v>1993</v>
      </c>
      <c r="I944" s="101" t="s">
        <v>162</v>
      </c>
      <c r="J944" s="102" t="s">
        <v>163</v>
      </c>
      <c r="K944" s="104" t="s">
        <v>634</v>
      </c>
      <c r="L944" s="104" t="s">
        <v>634</v>
      </c>
      <c r="M944" s="104">
        <v>1298</v>
      </c>
      <c r="N944" s="104">
        <v>3996.13</v>
      </c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s="81" customFormat="1" x14ac:dyDescent="0.25">
      <c r="A945" s="74" t="s">
        <v>41</v>
      </c>
      <c r="B945" s="74" t="s">
        <v>41</v>
      </c>
      <c r="C945" s="105" t="s">
        <v>565</v>
      </c>
      <c r="D945" s="96" t="s">
        <v>33</v>
      </c>
      <c r="E945" s="97">
        <v>2021</v>
      </c>
      <c r="F945" s="98" t="s">
        <v>77</v>
      </c>
      <c r="G945" s="99" t="s">
        <v>403</v>
      </c>
      <c r="H945" s="100" t="s">
        <v>1994</v>
      </c>
      <c r="I945" s="101" t="s">
        <v>99</v>
      </c>
      <c r="J945" s="102" t="s">
        <v>811</v>
      </c>
      <c r="K945" s="104" t="s">
        <v>634</v>
      </c>
      <c r="L945" s="104" t="s">
        <v>634</v>
      </c>
      <c r="M945" s="104">
        <v>2100.39</v>
      </c>
      <c r="N945" s="104">
        <v>3948.06</v>
      </c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s="81" customFormat="1" x14ac:dyDescent="0.25">
      <c r="A946" s="74" t="s">
        <v>41</v>
      </c>
      <c r="B946" s="74" t="s">
        <v>41</v>
      </c>
      <c r="C946" s="105" t="s">
        <v>48</v>
      </c>
      <c r="D946" s="96" t="s">
        <v>11</v>
      </c>
      <c r="E946" s="97">
        <v>2018</v>
      </c>
      <c r="F946" s="98" t="s">
        <v>59</v>
      </c>
      <c r="G946" s="99" t="s">
        <v>82</v>
      </c>
      <c r="H946" s="100" t="s">
        <v>1995</v>
      </c>
      <c r="I946" s="101" t="s">
        <v>129</v>
      </c>
      <c r="J946" s="102" t="s">
        <v>667</v>
      </c>
      <c r="K946" s="104" t="s">
        <v>545</v>
      </c>
      <c r="L946" s="104" t="s">
        <v>545</v>
      </c>
      <c r="M946" s="104">
        <v>1460.8</v>
      </c>
      <c r="N946" s="104">
        <v>3007.39</v>
      </c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s="81" customFormat="1" x14ac:dyDescent="0.25">
      <c r="A947" s="74" t="s">
        <v>41</v>
      </c>
      <c r="B947" s="74" t="s">
        <v>41</v>
      </c>
      <c r="C947" s="105" t="s">
        <v>1013</v>
      </c>
      <c r="D947" s="96" t="s">
        <v>1014</v>
      </c>
      <c r="E947" s="97">
        <v>2023</v>
      </c>
      <c r="F947" s="98" t="s">
        <v>64</v>
      </c>
      <c r="G947" s="99" t="s">
        <v>159</v>
      </c>
      <c r="H947" s="100" t="s">
        <v>1996</v>
      </c>
      <c r="I947" s="101" t="s">
        <v>306</v>
      </c>
      <c r="J947" s="102" t="s">
        <v>163</v>
      </c>
      <c r="K947" s="104" t="s">
        <v>634</v>
      </c>
      <c r="L947" s="104" t="s">
        <v>634</v>
      </c>
      <c r="M947" s="104">
        <v>4040.16</v>
      </c>
      <c r="N947" s="104">
        <v>9784.35</v>
      </c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s="81" customFormat="1" x14ac:dyDescent="0.25">
      <c r="A948" s="74" t="s">
        <v>41</v>
      </c>
      <c r="B948" s="74" t="s">
        <v>41</v>
      </c>
      <c r="C948" s="105" t="s">
        <v>48</v>
      </c>
      <c r="D948" s="96" t="s">
        <v>11</v>
      </c>
      <c r="E948" s="97">
        <v>2018</v>
      </c>
      <c r="F948" s="98" t="s">
        <v>59</v>
      </c>
      <c r="G948" s="99" t="s">
        <v>82</v>
      </c>
      <c r="H948" s="100" t="s">
        <v>1997</v>
      </c>
      <c r="I948" s="101" t="s">
        <v>99</v>
      </c>
      <c r="J948" s="102" t="s">
        <v>811</v>
      </c>
      <c r="K948" s="104" t="s">
        <v>634</v>
      </c>
      <c r="L948" s="104" t="s">
        <v>634</v>
      </c>
      <c r="M948" s="104">
        <v>2522.52</v>
      </c>
      <c r="N948" s="104">
        <v>4511.1400000000003</v>
      </c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s="81" customFormat="1" x14ac:dyDescent="0.25">
      <c r="A949" s="74" t="s">
        <v>41</v>
      </c>
      <c r="B949" s="74" t="s">
        <v>41</v>
      </c>
      <c r="C949" s="105" t="s">
        <v>659</v>
      </c>
      <c r="D949" s="96" t="s">
        <v>4</v>
      </c>
      <c r="E949" s="97">
        <v>2020</v>
      </c>
      <c r="F949" s="98" t="s">
        <v>66</v>
      </c>
      <c r="G949" s="99" t="s">
        <v>186</v>
      </c>
      <c r="H949" s="100" t="s">
        <v>1998</v>
      </c>
      <c r="I949" s="101" t="s">
        <v>179</v>
      </c>
      <c r="J949" s="102" t="s">
        <v>1999</v>
      </c>
      <c r="K949" s="104" t="s">
        <v>545</v>
      </c>
      <c r="L949" s="104" t="s">
        <v>545</v>
      </c>
      <c r="M949" s="104">
        <v>1726.79</v>
      </c>
      <c r="N949" s="104">
        <v>4094.91</v>
      </c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s="81" customFormat="1" x14ac:dyDescent="0.25">
      <c r="A950" s="74" t="s">
        <v>41</v>
      </c>
      <c r="B950" s="74" t="s">
        <v>41</v>
      </c>
      <c r="C950" s="105" t="s">
        <v>659</v>
      </c>
      <c r="D950" s="96" t="s">
        <v>4</v>
      </c>
      <c r="E950" s="97">
        <v>2020</v>
      </c>
      <c r="F950" s="98" t="s">
        <v>66</v>
      </c>
      <c r="G950" s="99" t="s">
        <v>186</v>
      </c>
      <c r="H950" s="100" t="s">
        <v>2000</v>
      </c>
      <c r="I950" s="101" t="s">
        <v>179</v>
      </c>
      <c r="J950" s="102" t="s">
        <v>438</v>
      </c>
      <c r="K950" s="104" t="s">
        <v>545</v>
      </c>
      <c r="L950" s="104" t="s">
        <v>545</v>
      </c>
      <c r="M950" s="104">
        <v>1328.3</v>
      </c>
      <c r="N950" s="104">
        <v>3222.57</v>
      </c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s="81" customFormat="1" x14ac:dyDescent="0.25">
      <c r="A951" s="74" t="s">
        <v>41</v>
      </c>
      <c r="B951" s="74" t="s">
        <v>41</v>
      </c>
      <c r="C951" s="105" t="s">
        <v>693</v>
      </c>
      <c r="D951" s="96" t="s">
        <v>22</v>
      </c>
      <c r="E951" s="97">
        <v>2021</v>
      </c>
      <c r="F951" s="98" t="s">
        <v>77</v>
      </c>
      <c r="G951" s="99" t="s">
        <v>403</v>
      </c>
      <c r="H951" s="100" t="s">
        <v>2001</v>
      </c>
      <c r="I951" s="101" t="s">
        <v>181</v>
      </c>
      <c r="J951" s="102" t="s">
        <v>741</v>
      </c>
      <c r="K951" s="104" t="s">
        <v>634</v>
      </c>
      <c r="L951" s="104" t="s">
        <v>634</v>
      </c>
      <c r="M951" s="104">
        <v>1328.3</v>
      </c>
      <c r="N951" s="104">
        <v>3119.92</v>
      </c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s="81" customFormat="1" x14ac:dyDescent="0.25">
      <c r="A952" s="74" t="s">
        <v>41</v>
      </c>
      <c r="B952" s="74" t="s">
        <v>41</v>
      </c>
      <c r="C952" s="105" t="s">
        <v>659</v>
      </c>
      <c r="D952" s="96" t="s">
        <v>4</v>
      </c>
      <c r="E952" s="97">
        <v>2020</v>
      </c>
      <c r="F952" s="98" t="s">
        <v>66</v>
      </c>
      <c r="G952" s="99" t="s">
        <v>186</v>
      </c>
      <c r="H952" s="100" t="s">
        <v>2002</v>
      </c>
      <c r="I952" s="101" t="s">
        <v>179</v>
      </c>
      <c r="J952" s="102" t="s">
        <v>1815</v>
      </c>
      <c r="K952" s="104" t="s">
        <v>634</v>
      </c>
      <c r="L952" s="104" t="s">
        <v>634</v>
      </c>
      <c r="M952" s="104">
        <v>1856.3</v>
      </c>
      <c r="N952" s="104">
        <v>4510.3100000000004</v>
      </c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s="81" customFormat="1" x14ac:dyDescent="0.25">
      <c r="A953" s="74" t="s">
        <v>41</v>
      </c>
      <c r="B953" s="74" t="s">
        <v>41</v>
      </c>
      <c r="C953" s="105" t="s">
        <v>48</v>
      </c>
      <c r="D953" s="96" t="s">
        <v>11</v>
      </c>
      <c r="E953" s="97">
        <v>2018</v>
      </c>
      <c r="F953" s="98" t="s">
        <v>59</v>
      </c>
      <c r="G953" s="99" t="s">
        <v>82</v>
      </c>
      <c r="H953" s="100" t="s">
        <v>2003</v>
      </c>
      <c r="I953" s="101" t="s">
        <v>99</v>
      </c>
      <c r="J953" s="102" t="s">
        <v>782</v>
      </c>
      <c r="K953" s="104" t="s">
        <v>634</v>
      </c>
      <c r="L953" s="104" t="s">
        <v>634</v>
      </c>
      <c r="M953" s="104">
        <v>2522.52</v>
      </c>
      <c r="N953" s="104">
        <v>4511.1400000000003</v>
      </c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s="81" customFormat="1" x14ac:dyDescent="0.25">
      <c r="A954" s="74" t="s">
        <v>41</v>
      </c>
      <c r="B954" s="74" t="s">
        <v>41</v>
      </c>
      <c r="C954" s="105" t="s">
        <v>659</v>
      </c>
      <c r="D954" s="96" t="s">
        <v>4</v>
      </c>
      <c r="E954" s="97">
        <v>2020</v>
      </c>
      <c r="F954" s="98" t="s">
        <v>66</v>
      </c>
      <c r="G954" s="99" t="s">
        <v>186</v>
      </c>
      <c r="H954" s="100" t="s">
        <v>2004</v>
      </c>
      <c r="I954" s="101" t="s">
        <v>179</v>
      </c>
      <c r="J954" s="102" t="s">
        <v>460</v>
      </c>
      <c r="K954" s="104" t="s">
        <v>634</v>
      </c>
      <c r="L954" s="104" t="s">
        <v>634</v>
      </c>
      <c r="M954" s="104">
        <v>1592.3</v>
      </c>
      <c r="N954" s="104">
        <v>3901.08</v>
      </c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s="81" customFormat="1" x14ac:dyDescent="0.25">
      <c r="A955" s="74" t="s">
        <v>41</v>
      </c>
      <c r="B955" s="74" t="s">
        <v>41</v>
      </c>
      <c r="C955" s="105" t="s">
        <v>49</v>
      </c>
      <c r="D955" s="96" t="s">
        <v>13</v>
      </c>
      <c r="E955" s="97">
        <v>2019</v>
      </c>
      <c r="F955" s="98" t="s">
        <v>65</v>
      </c>
      <c r="G955" s="99" t="s">
        <v>176</v>
      </c>
      <c r="H955" s="100" t="s">
        <v>2005</v>
      </c>
      <c r="I955" s="101" t="s">
        <v>99</v>
      </c>
      <c r="J955" s="102" t="s">
        <v>713</v>
      </c>
      <c r="K955" s="104" t="s">
        <v>634</v>
      </c>
      <c r="L955" s="104" t="s">
        <v>634</v>
      </c>
      <c r="M955" s="104">
        <v>2054.8000000000002</v>
      </c>
      <c r="N955" s="104">
        <v>4035.34</v>
      </c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s="81" customFormat="1" x14ac:dyDescent="0.25">
      <c r="A956" s="74" t="s">
        <v>41</v>
      </c>
      <c r="B956" s="74" t="s">
        <v>41</v>
      </c>
      <c r="C956" s="105" t="s">
        <v>659</v>
      </c>
      <c r="D956" s="96" t="s">
        <v>4</v>
      </c>
      <c r="E956" s="97">
        <v>2020</v>
      </c>
      <c r="F956" s="98" t="s">
        <v>66</v>
      </c>
      <c r="G956" s="99" t="s">
        <v>186</v>
      </c>
      <c r="H956" s="100" t="s">
        <v>2006</v>
      </c>
      <c r="I956" s="101" t="s">
        <v>179</v>
      </c>
      <c r="J956" s="102" t="s">
        <v>461</v>
      </c>
      <c r="K956" s="104" t="s">
        <v>545</v>
      </c>
      <c r="L956" s="104" t="s">
        <v>545</v>
      </c>
      <c r="M956" s="104">
        <v>1726.79</v>
      </c>
      <c r="N956" s="104">
        <v>4094.91</v>
      </c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s="81" customFormat="1" x14ac:dyDescent="0.25">
      <c r="A957" s="74" t="s">
        <v>41</v>
      </c>
      <c r="B957" s="74" t="s">
        <v>41</v>
      </c>
      <c r="C957" s="105" t="s">
        <v>922</v>
      </c>
      <c r="D957" s="96" t="s">
        <v>923</v>
      </c>
      <c r="E957" s="97">
        <v>2023</v>
      </c>
      <c r="F957" s="98" t="s">
        <v>61</v>
      </c>
      <c r="G957" s="99" t="s">
        <v>102</v>
      </c>
      <c r="H957" s="100" t="s">
        <v>2007</v>
      </c>
      <c r="I957" s="101" t="s">
        <v>99</v>
      </c>
      <c r="J957" s="102" t="s">
        <v>705</v>
      </c>
      <c r="K957" s="104" t="s">
        <v>634</v>
      </c>
      <c r="L957" s="104" t="s">
        <v>634</v>
      </c>
      <c r="M957" s="104">
        <v>2763.62</v>
      </c>
      <c r="N957" s="104">
        <v>5035.1899999999996</v>
      </c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s="81" customFormat="1" x14ac:dyDescent="0.25">
      <c r="A958" s="74" t="s">
        <v>41</v>
      </c>
      <c r="B958" s="74" t="s">
        <v>41</v>
      </c>
      <c r="C958" s="105" t="s">
        <v>706</v>
      </c>
      <c r="D958" s="96" t="s">
        <v>568</v>
      </c>
      <c r="E958" s="97">
        <v>2022</v>
      </c>
      <c r="F958" s="98" t="s">
        <v>61</v>
      </c>
      <c r="G958" s="99" t="s">
        <v>102</v>
      </c>
      <c r="H958" s="100" t="s">
        <v>2008</v>
      </c>
      <c r="I958" s="101" t="s">
        <v>103</v>
      </c>
      <c r="J958" s="102" t="s">
        <v>695</v>
      </c>
      <c r="K958" s="104" t="s">
        <v>634</v>
      </c>
      <c r="L958" s="104" t="s">
        <v>634</v>
      </c>
      <c r="M958" s="104">
        <v>2064.84</v>
      </c>
      <c r="N958" s="104">
        <v>4306.2299999999996</v>
      </c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s="81" customFormat="1" x14ac:dyDescent="0.25">
      <c r="A959" s="74" t="s">
        <v>41</v>
      </c>
      <c r="B959" s="74" t="s">
        <v>41</v>
      </c>
      <c r="C959" s="105" t="s">
        <v>922</v>
      </c>
      <c r="D959" s="96" t="s">
        <v>923</v>
      </c>
      <c r="E959" s="97">
        <v>2023</v>
      </c>
      <c r="F959" s="98" t="s">
        <v>61</v>
      </c>
      <c r="G959" s="99" t="s">
        <v>102</v>
      </c>
      <c r="H959" s="100" t="s">
        <v>2009</v>
      </c>
      <c r="I959" s="101" t="s">
        <v>99</v>
      </c>
      <c r="J959" s="102" t="s">
        <v>792</v>
      </c>
      <c r="K959" s="104" t="s">
        <v>634</v>
      </c>
      <c r="L959" s="104" t="s">
        <v>634</v>
      </c>
      <c r="M959" s="104">
        <v>2763.62</v>
      </c>
      <c r="N959" s="104">
        <v>5035.1899999999996</v>
      </c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s="81" customFormat="1" x14ac:dyDescent="0.25">
      <c r="A960" s="74" t="s">
        <v>41</v>
      </c>
      <c r="B960" s="74" t="s">
        <v>41</v>
      </c>
      <c r="C960" s="105" t="s">
        <v>55</v>
      </c>
      <c r="D960" s="96" t="s">
        <v>6</v>
      </c>
      <c r="E960" s="97">
        <v>2018</v>
      </c>
      <c r="F960" s="98" t="s">
        <v>71</v>
      </c>
      <c r="G960" s="99" t="s">
        <v>264</v>
      </c>
      <c r="H960" s="100" t="s">
        <v>2010</v>
      </c>
      <c r="I960" s="101" t="s">
        <v>271</v>
      </c>
      <c r="J960" s="102" t="s">
        <v>736</v>
      </c>
      <c r="K960" s="104" t="s">
        <v>634</v>
      </c>
      <c r="L960" s="104" t="s">
        <v>634</v>
      </c>
      <c r="M960" s="104">
        <v>2245.1</v>
      </c>
      <c r="N960" s="104">
        <v>4326.8999999999996</v>
      </c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s="81" customFormat="1" x14ac:dyDescent="0.25">
      <c r="A961" s="74" t="s">
        <v>41</v>
      </c>
      <c r="B961" s="74" t="s">
        <v>41</v>
      </c>
      <c r="C961" s="105" t="s">
        <v>703</v>
      </c>
      <c r="D961" s="96" t="s">
        <v>601</v>
      </c>
      <c r="E961" s="97">
        <v>2022</v>
      </c>
      <c r="F961" s="98" t="s">
        <v>66</v>
      </c>
      <c r="G961" s="99" t="s">
        <v>186</v>
      </c>
      <c r="H961" s="100" t="s">
        <v>2011</v>
      </c>
      <c r="I961" s="101" t="s">
        <v>162</v>
      </c>
      <c r="J961" s="102" t="s">
        <v>740</v>
      </c>
      <c r="K961" s="104" t="s">
        <v>634</v>
      </c>
      <c r="L961" s="104" t="s">
        <v>634</v>
      </c>
      <c r="M961" s="104">
        <v>2199.12</v>
      </c>
      <c r="N961" s="104">
        <v>2415.1999999999998</v>
      </c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s="81" customFormat="1" x14ac:dyDescent="0.25">
      <c r="A962" s="74" t="s">
        <v>41</v>
      </c>
      <c r="B962" s="74" t="s">
        <v>41</v>
      </c>
      <c r="C962" s="105" t="s">
        <v>55</v>
      </c>
      <c r="D962" s="96" t="s">
        <v>6</v>
      </c>
      <c r="E962" s="97">
        <v>2018</v>
      </c>
      <c r="F962" s="98" t="s">
        <v>71</v>
      </c>
      <c r="G962" s="99" t="s">
        <v>264</v>
      </c>
      <c r="H962" s="100" t="s">
        <v>3901</v>
      </c>
      <c r="I962" s="101" t="s">
        <v>269</v>
      </c>
      <c r="J962" s="102" t="s">
        <v>678</v>
      </c>
      <c r="K962" s="104" t="s">
        <v>634</v>
      </c>
      <c r="L962" s="104" t="s">
        <v>634</v>
      </c>
      <c r="M962" s="104">
        <v>1727</v>
      </c>
      <c r="N962" s="104">
        <v>3479.61</v>
      </c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s="81" customFormat="1" x14ac:dyDescent="0.25">
      <c r="A963" s="74" t="s">
        <v>41</v>
      </c>
      <c r="B963" s="74" t="s">
        <v>41</v>
      </c>
      <c r="C963" s="105" t="s">
        <v>1245</v>
      </c>
      <c r="D963" s="96" t="s">
        <v>1246</v>
      </c>
      <c r="E963" s="97">
        <v>2021</v>
      </c>
      <c r="F963" s="98" t="s">
        <v>78</v>
      </c>
      <c r="G963" s="99" t="s">
        <v>507</v>
      </c>
      <c r="H963" s="100" t="s">
        <v>2012</v>
      </c>
      <c r="I963" s="101" t="s">
        <v>508</v>
      </c>
      <c r="J963" s="102" t="s">
        <v>708</v>
      </c>
      <c r="K963" s="104" t="s">
        <v>634</v>
      </c>
      <c r="L963" s="104" t="s">
        <v>634</v>
      </c>
      <c r="M963" s="104">
        <v>1977.95</v>
      </c>
      <c r="N963" s="104">
        <v>3889.85</v>
      </c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s="81" customFormat="1" x14ac:dyDescent="0.25">
      <c r="A964" s="74" t="s">
        <v>41</v>
      </c>
      <c r="B964" s="74" t="s">
        <v>41</v>
      </c>
      <c r="C964" s="105" t="s">
        <v>706</v>
      </c>
      <c r="D964" s="96" t="s">
        <v>568</v>
      </c>
      <c r="E964" s="97">
        <v>2022</v>
      </c>
      <c r="F964" s="98" t="s">
        <v>61</v>
      </c>
      <c r="G964" s="99" t="s">
        <v>102</v>
      </c>
      <c r="H964" s="100" t="s">
        <v>2013</v>
      </c>
      <c r="I964" s="101" t="s">
        <v>103</v>
      </c>
      <c r="J964" s="102" t="s">
        <v>695</v>
      </c>
      <c r="K964" s="104" t="s">
        <v>634</v>
      </c>
      <c r="L964" s="104" t="s">
        <v>634</v>
      </c>
      <c r="M964" s="104">
        <v>2064.84</v>
      </c>
      <c r="N964" s="104">
        <v>4306.2299999999996</v>
      </c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s="81" customFormat="1" x14ac:dyDescent="0.25">
      <c r="A965" s="74" t="s">
        <v>41</v>
      </c>
      <c r="B965" s="74" t="s">
        <v>41</v>
      </c>
      <c r="C965" s="105" t="s">
        <v>659</v>
      </c>
      <c r="D965" s="96" t="s">
        <v>4</v>
      </c>
      <c r="E965" s="97">
        <v>2020</v>
      </c>
      <c r="F965" s="98" t="s">
        <v>66</v>
      </c>
      <c r="G965" s="99" t="s">
        <v>186</v>
      </c>
      <c r="H965" s="100" t="s">
        <v>2014</v>
      </c>
      <c r="I965" s="101" t="s">
        <v>179</v>
      </c>
      <c r="J965" s="102" t="s">
        <v>413</v>
      </c>
      <c r="K965" s="104" t="s">
        <v>545</v>
      </c>
      <c r="L965" s="104" t="s">
        <v>545</v>
      </c>
      <c r="M965" s="104">
        <v>1732.83</v>
      </c>
      <c r="N965" s="104">
        <v>4139.6499999999996</v>
      </c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s="81" customFormat="1" x14ac:dyDescent="0.25">
      <c r="A966" s="74" t="s">
        <v>41</v>
      </c>
      <c r="B966" s="74" t="s">
        <v>41</v>
      </c>
      <c r="C966" s="105" t="s">
        <v>4031</v>
      </c>
      <c r="D966" s="96" t="s">
        <v>4032</v>
      </c>
      <c r="E966" s="97">
        <v>2023</v>
      </c>
      <c r="F966" s="98" t="s">
        <v>66</v>
      </c>
      <c r="G966" s="99" t="s">
        <v>186</v>
      </c>
      <c r="H966" s="100" t="s">
        <v>4047</v>
      </c>
      <c r="I966" s="101" t="s">
        <v>91</v>
      </c>
      <c r="J966" s="102" t="s">
        <v>669</v>
      </c>
      <c r="K966" s="104" t="s">
        <v>634</v>
      </c>
      <c r="L966" s="104" t="s">
        <v>634</v>
      </c>
      <c r="M966" s="104">
        <v>1341.72</v>
      </c>
      <c r="N966" s="104">
        <v>3334.44</v>
      </c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s="81" customFormat="1" x14ac:dyDescent="0.25">
      <c r="A967" s="74" t="s">
        <v>41</v>
      </c>
      <c r="B967" s="74" t="s">
        <v>41</v>
      </c>
      <c r="C967" s="105" t="s">
        <v>668</v>
      </c>
      <c r="D967" s="96" t="s">
        <v>10</v>
      </c>
      <c r="E967" s="97">
        <v>2019</v>
      </c>
      <c r="F967" s="98" t="s">
        <v>76</v>
      </c>
      <c r="G967" s="99" t="s">
        <v>328</v>
      </c>
      <c r="H967" s="100" t="s">
        <v>2015</v>
      </c>
      <c r="I967" s="101" t="s">
        <v>179</v>
      </c>
      <c r="J967" s="102" t="s">
        <v>629</v>
      </c>
      <c r="K967" s="104" t="s">
        <v>545</v>
      </c>
      <c r="L967" s="104" t="s">
        <v>545</v>
      </c>
      <c r="M967" s="104">
        <v>1122.2</v>
      </c>
      <c r="N967" s="104">
        <v>3112.55</v>
      </c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s="81" customFormat="1" x14ac:dyDescent="0.25">
      <c r="A968" s="74" t="s">
        <v>41</v>
      </c>
      <c r="B968" s="74" t="s">
        <v>41</v>
      </c>
      <c r="C968" s="105" t="s">
        <v>1013</v>
      </c>
      <c r="D968" s="96" t="s">
        <v>1014</v>
      </c>
      <c r="E968" s="97">
        <v>2023</v>
      </c>
      <c r="F968" s="98" t="s">
        <v>64</v>
      </c>
      <c r="G968" s="99" t="s">
        <v>159</v>
      </c>
      <c r="H968" s="100" t="s">
        <v>3930</v>
      </c>
      <c r="I968" s="101" t="s">
        <v>167</v>
      </c>
      <c r="J968" s="102" t="s">
        <v>1036</v>
      </c>
      <c r="K968" s="104" t="s">
        <v>634</v>
      </c>
      <c r="L968" s="104" t="s">
        <v>634</v>
      </c>
      <c r="M968" s="104">
        <v>1298</v>
      </c>
      <c r="N968" s="104">
        <v>1540.4</v>
      </c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s="81" customFormat="1" x14ac:dyDescent="0.25">
      <c r="A969" s="74" t="s">
        <v>41</v>
      </c>
      <c r="B969" s="74" t="s">
        <v>41</v>
      </c>
      <c r="C969" s="105" t="s">
        <v>706</v>
      </c>
      <c r="D969" s="96" t="s">
        <v>568</v>
      </c>
      <c r="E969" s="97">
        <v>2022</v>
      </c>
      <c r="F969" s="98" t="s">
        <v>61</v>
      </c>
      <c r="G969" s="99" t="s">
        <v>102</v>
      </c>
      <c r="H969" s="100" t="s">
        <v>2016</v>
      </c>
      <c r="I969" s="101" t="s">
        <v>103</v>
      </c>
      <c r="J969" s="102" t="s">
        <v>2017</v>
      </c>
      <c r="K969" s="104" t="s">
        <v>634</v>
      </c>
      <c r="L969" s="104" t="s">
        <v>634</v>
      </c>
      <c r="M969" s="104">
        <v>2064.84</v>
      </c>
      <c r="N969" s="104">
        <v>4306.2299999999996</v>
      </c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s="81" customFormat="1" x14ac:dyDescent="0.25">
      <c r="A970" s="74" t="s">
        <v>41</v>
      </c>
      <c r="B970" s="74" t="s">
        <v>41</v>
      </c>
      <c r="C970" s="105" t="s">
        <v>668</v>
      </c>
      <c r="D970" s="96" t="s">
        <v>10</v>
      </c>
      <c r="E970" s="97">
        <v>2019</v>
      </c>
      <c r="F970" s="98" t="s">
        <v>76</v>
      </c>
      <c r="G970" s="99" t="s">
        <v>328</v>
      </c>
      <c r="H970" s="100" t="s">
        <v>2018</v>
      </c>
      <c r="I970" s="101" t="s">
        <v>179</v>
      </c>
      <c r="J970" s="102" t="s">
        <v>360</v>
      </c>
      <c r="K970" s="104" t="s">
        <v>545</v>
      </c>
      <c r="L970" s="104" t="s">
        <v>545</v>
      </c>
      <c r="M970" s="104">
        <v>1122.2</v>
      </c>
      <c r="N970" s="104">
        <v>3112.55</v>
      </c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s="81" customFormat="1" x14ac:dyDescent="0.25">
      <c r="A971" s="74" t="s">
        <v>41</v>
      </c>
      <c r="B971" s="74" t="s">
        <v>41</v>
      </c>
      <c r="C971" s="105" t="s">
        <v>659</v>
      </c>
      <c r="D971" s="96" t="s">
        <v>4</v>
      </c>
      <c r="E971" s="97">
        <v>2020</v>
      </c>
      <c r="F971" s="98" t="s">
        <v>66</v>
      </c>
      <c r="G971" s="99" t="s">
        <v>186</v>
      </c>
      <c r="H971" s="100" t="s">
        <v>2019</v>
      </c>
      <c r="I971" s="101" t="s">
        <v>179</v>
      </c>
      <c r="J971" s="102" t="s">
        <v>462</v>
      </c>
      <c r="K971" s="104" t="s">
        <v>545</v>
      </c>
      <c r="L971" s="104" t="s">
        <v>545</v>
      </c>
      <c r="M971" s="104">
        <v>1856.3</v>
      </c>
      <c r="N971" s="104">
        <v>4314.72</v>
      </c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s="81" customFormat="1" x14ac:dyDescent="0.25">
      <c r="A972" s="74" t="s">
        <v>41</v>
      </c>
      <c r="B972" s="74" t="s">
        <v>41</v>
      </c>
      <c r="C972" s="105" t="s">
        <v>3944</v>
      </c>
      <c r="D972" s="96" t="s">
        <v>3945</v>
      </c>
      <c r="E972" s="97">
        <v>2023</v>
      </c>
      <c r="F972" s="98" t="s">
        <v>676</v>
      </c>
      <c r="G972" s="99" t="s">
        <v>280</v>
      </c>
      <c r="H972" s="100" t="s">
        <v>2021</v>
      </c>
      <c r="I972" s="101" t="s">
        <v>281</v>
      </c>
      <c r="J972" s="102" t="s">
        <v>685</v>
      </c>
      <c r="K972" s="104" t="s">
        <v>634</v>
      </c>
      <c r="L972" s="104" t="s">
        <v>634</v>
      </c>
      <c r="M972" s="104">
        <v>1360.07</v>
      </c>
      <c r="N972" s="104">
        <v>3166.66</v>
      </c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s="81" customFormat="1" x14ac:dyDescent="0.25">
      <c r="A973" s="74" t="s">
        <v>41</v>
      </c>
      <c r="B973" s="74" t="s">
        <v>41</v>
      </c>
      <c r="C973" s="105" t="s">
        <v>706</v>
      </c>
      <c r="D973" s="96" t="s">
        <v>568</v>
      </c>
      <c r="E973" s="97">
        <v>2022</v>
      </c>
      <c r="F973" s="98" t="s">
        <v>61</v>
      </c>
      <c r="G973" s="99" t="s">
        <v>102</v>
      </c>
      <c r="H973" s="100" t="s">
        <v>2022</v>
      </c>
      <c r="I973" s="101" t="s">
        <v>103</v>
      </c>
      <c r="J973" s="102" t="s">
        <v>105</v>
      </c>
      <c r="K973" s="104" t="s">
        <v>634</v>
      </c>
      <c r="L973" s="104" t="s">
        <v>634</v>
      </c>
      <c r="M973" s="104">
        <v>2064.84</v>
      </c>
      <c r="N973" s="104">
        <v>4306.2299999999996</v>
      </c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s="81" customFormat="1" x14ac:dyDescent="0.25">
      <c r="A974" s="74" t="s">
        <v>41</v>
      </c>
      <c r="B974" s="74" t="s">
        <v>41</v>
      </c>
      <c r="C974" s="105" t="s">
        <v>3944</v>
      </c>
      <c r="D974" s="96" t="s">
        <v>3945</v>
      </c>
      <c r="E974" s="97">
        <v>2023</v>
      </c>
      <c r="F974" s="98" t="s">
        <v>676</v>
      </c>
      <c r="G974" s="99" t="s">
        <v>280</v>
      </c>
      <c r="H974" s="100" t="s">
        <v>2023</v>
      </c>
      <c r="I974" s="101" t="s">
        <v>281</v>
      </c>
      <c r="J974" s="102" t="s">
        <v>685</v>
      </c>
      <c r="K974" s="104" t="s">
        <v>634</v>
      </c>
      <c r="L974" s="104" t="s">
        <v>634</v>
      </c>
      <c r="M974" s="104">
        <v>1360.07</v>
      </c>
      <c r="N974" s="104">
        <v>3166.66</v>
      </c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s="81" customFormat="1" x14ac:dyDescent="0.25">
      <c r="A975" s="74" t="s">
        <v>41</v>
      </c>
      <c r="B975" s="74" t="s">
        <v>41</v>
      </c>
      <c r="C975" s="105" t="s">
        <v>3944</v>
      </c>
      <c r="D975" s="96" t="s">
        <v>3945</v>
      </c>
      <c r="E975" s="97">
        <v>2023</v>
      </c>
      <c r="F975" s="98" t="s">
        <v>676</v>
      </c>
      <c r="G975" s="99" t="s">
        <v>280</v>
      </c>
      <c r="H975" s="100" t="s">
        <v>2024</v>
      </c>
      <c r="I975" s="101" t="s">
        <v>281</v>
      </c>
      <c r="J975" s="102" t="s">
        <v>705</v>
      </c>
      <c r="K975" s="104" t="s">
        <v>634</v>
      </c>
      <c r="L975" s="104" t="s">
        <v>634</v>
      </c>
      <c r="M975" s="104">
        <v>1360.07</v>
      </c>
      <c r="N975" s="104">
        <v>3166.66</v>
      </c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s="81" customFormat="1" x14ac:dyDescent="0.25">
      <c r="A976" s="74" t="s">
        <v>41</v>
      </c>
      <c r="B976" s="74" t="s">
        <v>41</v>
      </c>
      <c r="C976" s="105" t="s">
        <v>4031</v>
      </c>
      <c r="D976" s="96" t="s">
        <v>4032</v>
      </c>
      <c r="E976" s="97">
        <v>2023</v>
      </c>
      <c r="F976" s="98" t="s">
        <v>66</v>
      </c>
      <c r="G976" s="99" t="s">
        <v>186</v>
      </c>
      <c r="H976" s="100" t="s">
        <v>4048</v>
      </c>
      <c r="I976" s="101" t="s">
        <v>99</v>
      </c>
      <c r="J976" s="102" t="s">
        <v>669</v>
      </c>
      <c r="K976" s="104" t="s">
        <v>634</v>
      </c>
      <c r="L976" s="104" t="s">
        <v>634</v>
      </c>
      <c r="M976" s="104">
        <v>2132.6999999999998</v>
      </c>
      <c r="N976" s="104">
        <v>5365.69</v>
      </c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s="81" customFormat="1" x14ac:dyDescent="0.25">
      <c r="A977" s="74" t="s">
        <v>41</v>
      </c>
      <c r="B977" s="74" t="s">
        <v>41</v>
      </c>
      <c r="C977" s="105" t="s">
        <v>659</v>
      </c>
      <c r="D977" s="96" t="s">
        <v>4</v>
      </c>
      <c r="E977" s="97">
        <v>2020</v>
      </c>
      <c r="F977" s="98" t="s">
        <v>66</v>
      </c>
      <c r="G977" s="99" t="s">
        <v>186</v>
      </c>
      <c r="H977" s="100" t="s">
        <v>2025</v>
      </c>
      <c r="I977" s="101" t="s">
        <v>179</v>
      </c>
      <c r="J977" s="102" t="s">
        <v>442</v>
      </c>
      <c r="K977" s="104" t="s">
        <v>545</v>
      </c>
      <c r="L977" s="104" t="s">
        <v>545</v>
      </c>
      <c r="M977" s="104">
        <v>1879.43</v>
      </c>
      <c r="N977" s="104">
        <v>4489.3100000000004</v>
      </c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s="81" customFormat="1" x14ac:dyDescent="0.25">
      <c r="A978" s="74" t="s">
        <v>41</v>
      </c>
      <c r="B978" s="74" t="s">
        <v>41</v>
      </c>
      <c r="C978" s="105" t="s">
        <v>775</v>
      </c>
      <c r="D978" s="96" t="s">
        <v>31</v>
      </c>
      <c r="E978" s="97">
        <v>2021</v>
      </c>
      <c r="F978" s="98" t="s">
        <v>75</v>
      </c>
      <c r="G978" s="99" t="s">
        <v>312</v>
      </c>
      <c r="H978" s="100" t="s">
        <v>2026</v>
      </c>
      <c r="I978" s="101" t="s">
        <v>516</v>
      </c>
      <c r="J978" s="102" t="s">
        <v>839</v>
      </c>
      <c r="K978" s="104" t="s">
        <v>634</v>
      </c>
      <c r="L978" s="104" t="s">
        <v>634</v>
      </c>
      <c r="M978" s="104">
        <v>2244.38</v>
      </c>
      <c r="N978" s="104">
        <v>4552.18</v>
      </c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 s="81" customFormat="1" x14ac:dyDescent="0.25">
      <c r="A979" s="74" t="s">
        <v>41</v>
      </c>
      <c r="B979" s="74" t="s">
        <v>41</v>
      </c>
      <c r="C979" s="105" t="s">
        <v>656</v>
      </c>
      <c r="D979" s="96" t="s">
        <v>657</v>
      </c>
      <c r="E979" s="97">
        <v>2023</v>
      </c>
      <c r="F979" s="98" t="s">
        <v>61</v>
      </c>
      <c r="G979" s="99" t="s">
        <v>102</v>
      </c>
      <c r="H979" s="100" t="s">
        <v>2027</v>
      </c>
      <c r="I979" s="101" t="s">
        <v>162</v>
      </c>
      <c r="J979" s="102" t="s">
        <v>658</v>
      </c>
      <c r="K979" s="104" t="s">
        <v>634</v>
      </c>
      <c r="L979" s="104" t="s">
        <v>634</v>
      </c>
      <c r="M979" s="104">
        <v>2026.8</v>
      </c>
      <c r="N979" s="104">
        <v>4395.59</v>
      </c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 s="81" customFormat="1" x14ac:dyDescent="0.25">
      <c r="A980" s="74" t="s">
        <v>41</v>
      </c>
      <c r="B980" s="74" t="s">
        <v>41</v>
      </c>
      <c r="C980" s="105" t="s">
        <v>659</v>
      </c>
      <c r="D980" s="96" t="s">
        <v>4</v>
      </c>
      <c r="E980" s="97">
        <v>2020</v>
      </c>
      <c r="F980" s="98" t="s">
        <v>66</v>
      </c>
      <c r="G980" s="99" t="s">
        <v>186</v>
      </c>
      <c r="H980" s="100" t="s">
        <v>4049</v>
      </c>
      <c r="I980" s="101" t="s">
        <v>179</v>
      </c>
      <c r="J980" s="102" t="s">
        <v>489</v>
      </c>
      <c r="K980" s="104" t="s">
        <v>545</v>
      </c>
      <c r="L980" s="104" t="s">
        <v>545</v>
      </c>
      <c r="M980" s="104">
        <v>1726.79</v>
      </c>
      <c r="N980" s="104">
        <v>4094.91</v>
      </c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 s="81" customFormat="1" x14ac:dyDescent="0.25">
      <c r="A981" s="74" t="s">
        <v>41</v>
      </c>
      <c r="B981" s="74" t="s">
        <v>41</v>
      </c>
      <c r="C981" s="105" t="s">
        <v>659</v>
      </c>
      <c r="D981" s="96" t="s">
        <v>4</v>
      </c>
      <c r="E981" s="97">
        <v>2020</v>
      </c>
      <c r="F981" s="98" t="s">
        <v>66</v>
      </c>
      <c r="G981" s="99" t="s">
        <v>186</v>
      </c>
      <c r="H981" s="100" t="s">
        <v>2028</v>
      </c>
      <c r="I981" s="101" t="s">
        <v>701</v>
      </c>
      <c r="J981" s="102" t="s">
        <v>428</v>
      </c>
      <c r="K981" s="104" t="s">
        <v>545</v>
      </c>
      <c r="L981" s="104" t="s">
        <v>545</v>
      </c>
      <c r="M981" s="104">
        <v>1328.3</v>
      </c>
      <c r="N981" s="104">
        <v>3119.92</v>
      </c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s="81" customFormat="1" x14ac:dyDescent="0.25">
      <c r="A982" s="74" t="s">
        <v>41</v>
      </c>
      <c r="B982" s="74" t="s">
        <v>41</v>
      </c>
      <c r="C982" s="105" t="s">
        <v>680</v>
      </c>
      <c r="D982" s="96" t="s">
        <v>18</v>
      </c>
      <c r="E982" s="97">
        <v>2022</v>
      </c>
      <c r="F982" s="98" t="s">
        <v>64</v>
      </c>
      <c r="G982" s="99" t="s">
        <v>159</v>
      </c>
      <c r="H982" s="100" t="s">
        <v>2029</v>
      </c>
      <c r="I982" s="101" t="s">
        <v>160</v>
      </c>
      <c r="J982" s="102" t="s">
        <v>745</v>
      </c>
      <c r="K982" s="104" t="s">
        <v>634</v>
      </c>
      <c r="L982" s="104" t="s">
        <v>634</v>
      </c>
      <c r="M982" s="104">
        <v>1536.39</v>
      </c>
      <c r="N982" s="104">
        <v>2361.91</v>
      </c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s="81" customFormat="1" x14ac:dyDescent="0.25">
      <c r="A983" s="74" t="s">
        <v>41</v>
      </c>
      <c r="B983" s="74" t="s">
        <v>41</v>
      </c>
      <c r="C983" s="105" t="s">
        <v>744</v>
      </c>
      <c r="D983" s="96" t="s">
        <v>29</v>
      </c>
      <c r="E983" s="97">
        <v>2021</v>
      </c>
      <c r="F983" s="98" t="s">
        <v>64</v>
      </c>
      <c r="G983" s="99" t="s">
        <v>159</v>
      </c>
      <c r="H983" s="100" t="s">
        <v>2030</v>
      </c>
      <c r="I983" s="101" t="s">
        <v>257</v>
      </c>
      <c r="J983" s="102" t="s">
        <v>814</v>
      </c>
      <c r="K983" s="104" t="s">
        <v>634</v>
      </c>
      <c r="L983" s="104" t="s">
        <v>634</v>
      </c>
      <c r="M983" s="104">
        <v>2345.16</v>
      </c>
      <c r="N983" s="104">
        <v>4455.8</v>
      </c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s="81" customFormat="1" x14ac:dyDescent="0.25">
      <c r="A984" s="74" t="s">
        <v>41</v>
      </c>
      <c r="B984" s="74" t="s">
        <v>41</v>
      </c>
      <c r="C984" s="105" t="s">
        <v>666</v>
      </c>
      <c r="D984" s="96" t="s">
        <v>9</v>
      </c>
      <c r="E984" s="97">
        <v>2020</v>
      </c>
      <c r="F984" s="98" t="s">
        <v>77</v>
      </c>
      <c r="G984" s="99" t="s">
        <v>403</v>
      </c>
      <c r="H984" s="100" t="s">
        <v>2031</v>
      </c>
      <c r="I984" s="101" t="s">
        <v>91</v>
      </c>
      <c r="J984" s="102" t="s">
        <v>667</v>
      </c>
      <c r="K984" s="104" t="s">
        <v>634</v>
      </c>
      <c r="L984" s="104" t="s">
        <v>634</v>
      </c>
      <c r="M984" s="104">
        <v>1302</v>
      </c>
      <c r="N984" s="104">
        <v>3510.95</v>
      </c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 s="81" customFormat="1" x14ac:dyDescent="0.25">
      <c r="A985" s="74" t="s">
        <v>41</v>
      </c>
      <c r="B985" s="74" t="s">
        <v>41</v>
      </c>
      <c r="C985" s="105" t="s">
        <v>929</v>
      </c>
      <c r="D985" s="96" t="s">
        <v>930</v>
      </c>
      <c r="E985" s="97">
        <v>2018</v>
      </c>
      <c r="F985" s="98" t="s">
        <v>61</v>
      </c>
      <c r="G985" s="99" t="s">
        <v>102</v>
      </c>
      <c r="H985" s="100" t="s">
        <v>2032</v>
      </c>
      <c r="I985" s="101" t="s">
        <v>179</v>
      </c>
      <c r="J985" s="102" t="s">
        <v>1522</v>
      </c>
      <c r="K985" s="104" t="s">
        <v>545</v>
      </c>
      <c r="L985" s="104" t="s">
        <v>545</v>
      </c>
      <c r="M985" s="104">
        <v>1426.32</v>
      </c>
      <c r="N985" s="104">
        <v>2530.5</v>
      </c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 s="81" customFormat="1" x14ac:dyDescent="0.25">
      <c r="A986" s="74" t="s">
        <v>41</v>
      </c>
      <c r="B986" s="74" t="s">
        <v>41</v>
      </c>
      <c r="C986" s="105" t="s">
        <v>659</v>
      </c>
      <c r="D986" s="96" t="s">
        <v>4</v>
      </c>
      <c r="E986" s="97">
        <v>2020</v>
      </c>
      <c r="F986" s="98" t="s">
        <v>66</v>
      </c>
      <c r="G986" s="99" t="s">
        <v>186</v>
      </c>
      <c r="H986" s="100" t="s">
        <v>2033</v>
      </c>
      <c r="I986" s="101" t="s">
        <v>179</v>
      </c>
      <c r="J986" s="102" t="s">
        <v>417</v>
      </c>
      <c r="K986" s="104" t="s">
        <v>545</v>
      </c>
      <c r="L986" s="104" t="s">
        <v>545</v>
      </c>
      <c r="M986" s="104">
        <v>1732.83</v>
      </c>
      <c r="N986" s="104">
        <v>4139.6499999999996</v>
      </c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 s="81" customFormat="1" x14ac:dyDescent="0.25">
      <c r="A987" s="74" t="s">
        <v>41</v>
      </c>
      <c r="B987" s="74" t="s">
        <v>41</v>
      </c>
      <c r="C987" s="105" t="s">
        <v>668</v>
      </c>
      <c r="D987" s="96" t="s">
        <v>10</v>
      </c>
      <c r="E987" s="97">
        <v>2019</v>
      </c>
      <c r="F987" s="98" t="s">
        <v>76</v>
      </c>
      <c r="G987" s="99" t="s">
        <v>328</v>
      </c>
      <c r="H987" s="100" t="s">
        <v>2034</v>
      </c>
      <c r="I987" s="101" t="s">
        <v>179</v>
      </c>
      <c r="J987" s="102" t="s">
        <v>704</v>
      </c>
      <c r="K987" s="104" t="s">
        <v>545</v>
      </c>
      <c r="L987" s="104" t="s">
        <v>545</v>
      </c>
      <c r="M987" s="104">
        <v>1122.2</v>
      </c>
      <c r="N987" s="104">
        <v>3112.55</v>
      </c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 s="81" customFormat="1" x14ac:dyDescent="0.25">
      <c r="A988" s="74" t="s">
        <v>41</v>
      </c>
      <c r="B988" s="74" t="s">
        <v>41</v>
      </c>
      <c r="C988" s="105" t="s">
        <v>922</v>
      </c>
      <c r="D988" s="96" t="s">
        <v>923</v>
      </c>
      <c r="E988" s="97">
        <v>2023</v>
      </c>
      <c r="F988" s="98" t="s">
        <v>61</v>
      </c>
      <c r="G988" s="99" t="s">
        <v>102</v>
      </c>
      <c r="H988" s="100" t="s">
        <v>2035</v>
      </c>
      <c r="I988" s="101" t="s">
        <v>3890</v>
      </c>
      <c r="J988" s="102" t="s">
        <v>704</v>
      </c>
      <c r="K988" s="104" t="s">
        <v>634</v>
      </c>
      <c r="L988" s="104" t="s">
        <v>634</v>
      </c>
      <c r="M988" s="104">
        <v>1858.89</v>
      </c>
      <c r="N988" s="104">
        <v>3243.81</v>
      </c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 s="81" customFormat="1" x14ac:dyDescent="0.25">
      <c r="A989" s="74" t="s">
        <v>41</v>
      </c>
      <c r="B989" s="74" t="s">
        <v>41</v>
      </c>
      <c r="C989" s="105" t="s">
        <v>922</v>
      </c>
      <c r="D989" s="96" t="s">
        <v>923</v>
      </c>
      <c r="E989" s="97">
        <v>2023</v>
      </c>
      <c r="F989" s="98" t="s">
        <v>61</v>
      </c>
      <c r="G989" s="99" t="s">
        <v>102</v>
      </c>
      <c r="H989" s="100" t="s">
        <v>2036</v>
      </c>
      <c r="I989" s="101" t="s">
        <v>129</v>
      </c>
      <c r="J989" s="102" t="s">
        <v>652</v>
      </c>
      <c r="K989" s="104" t="s">
        <v>634</v>
      </c>
      <c r="L989" s="104" t="s">
        <v>634</v>
      </c>
      <c r="M989" s="104">
        <v>1858.89</v>
      </c>
      <c r="N989" s="104">
        <v>3243.81</v>
      </c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 s="81" customFormat="1" x14ac:dyDescent="0.25">
      <c r="A990" s="74" t="s">
        <v>41</v>
      </c>
      <c r="B990" s="74" t="s">
        <v>41</v>
      </c>
      <c r="C990" s="105" t="s">
        <v>691</v>
      </c>
      <c r="D990" s="96" t="s">
        <v>21</v>
      </c>
      <c r="E990" s="97">
        <v>2019</v>
      </c>
      <c r="F990" s="98" t="s">
        <v>75</v>
      </c>
      <c r="G990" s="99" t="s">
        <v>312</v>
      </c>
      <c r="H990" s="100" t="s">
        <v>2037</v>
      </c>
      <c r="I990" s="101" t="s">
        <v>313</v>
      </c>
      <c r="J990" s="102" t="s">
        <v>778</v>
      </c>
      <c r="K990" s="104" t="s">
        <v>634</v>
      </c>
      <c r="L990" s="104" t="s">
        <v>634</v>
      </c>
      <c r="M990" s="104">
        <v>1236.43</v>
      </c>
      <c r="N990" s="104">
        <v>3029.39</v>
      </c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 s="81" customFormat="1" x14ac:dyDescent="0.25">
      <c r="A991" s="74" t="s">
        <v>41</v>
      </c>
      <c r="B991" s="74" t="s">
        <v>41</v>
      </c>
      <c r="C991" s="105" t="s">
        <v>943</v>
      </c>
      <c r="D991" s="96" t="s">
        <v>944</v>
      </c>
      <c r="E991" s="97">
        <v>2023</v>
      </c>
      <c r="F991" s="98" t="s">
        <v>66</v>
      </c>
      <c r="G991" s="99" t="s">
        <v>186</v>
      </c>
      <c r="H991" s="100" t="s">
        <v>2038</v>
      </c>
      <c r="I991" s="101" t="s">
        <v>100</v>
      </c>
      <c r="J991" s="102" t="s">
        <v>164</v>
      </c>
      <c r="K991" s="104" t="s">
        <v>634</v>
      </c>
      <c r="L991" s="104" t="s">
        <v>634</v>
      </c>
      <c r="M991" s="104">
        <v>1735.89</v>
      </c>
      <c r="N991" s="104">
        <v>1945.6</v>
      </c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 s="81" customFormat="1" x14ac:dyDescent="0.25">
      <c r="A992" s="74" t="s">
        <v>41</v>
      </c>
      <c r="B992" s="74" t="s">
        <v>41</v>
      </c>
      <c r="C992" s="105" t="s">
        <v>668</v>
      </c>
      <c r="D992" s="96" t="s">
        <v>10</v>
      </c>
      <c r="E992" s="97">
        <v>2019</v>
      </c>
      <c r="F992" s="98" t="s">
        <v>76</v>
      </c>
      <c r="G992" s="99" t="s">
        <v>328</v>
      </c>
      <c r="H992" s="100" t="s">
        <v>2039</v>
      </c>
      <c r="I992" s="101" t="s">
        <v>179</v>
      </c>
      <c r="J992" s="102" t="s">
        <v>363</v>
      </c>
      <c r="K992" s="104" t="s">
        <v>634</v>
      </c>
      <c r="L992" s="104" t="s">
        <v>634</v>
      </c>
      <c r="M992" s="104">
        <v>1122.2</v>
      </c>
      <c r="N992" s="104">
        <v>3112.55</v>
      </c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 s="81" customFormat="1" x14ac:dyDescent="0.25">
      <c r="A993" s="74" t="s">
        <v>41</v>
      </c>
      <c r="B993" s="74" t="s">
        <v>41</v>
      </c>
      <c r="C993" s="105" t="s">
        <v>781</v>
      </c>
      <c r="D993" s="96" t="s">
        <v>32</v>
      </c>
      <c r="E993" s="97">
        <v>2018</v>
      </c>
      <c r="F993" s="98" t="s">
        <v>60</v>
      </c>
      <c r="G993" s="99" t="s">
        <v>90</v>
      </c>
      <c r="H993" s="100" t="s">
        <v>2040</v>
      </c>
      <c r="I993" s="101" t="s">
        <v>100</v>
      </c>
      <c r="J993" s="102" t="s">
        <v>695</v>
      </c>
      <c r="K993" s="104" t="s">
        <v>634</v>
      </c>
      <c r="L993" s="104" t="s">
        <v>634</v>
      </c>
      <c r="M993" s="104">
        <v>1460.8</v>
      </c>
      <c r="N993" s="104">
        <v>3333.87</v>
      </c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 s="81" customFormat="1" x14ac:dyDescent="0.25">
      <c r="A994" s="74" t="s">
        <v>41</v>
      </c>
      <c r="B994" s="74" t="s">
        <v>41</v>
      </c>
      <c r="C994" s="105" t="s">
        <v>3944</v>
      </c>
      <c r="D994" s="96" t="s">
        <v>3945</v>
      </c>
      <c r="E994" s="97">
        <v>2023</v>
      </c>
      <c r="F994" s="98" t="s">
        <v>676</v>
      </c>
      <c r="G994" s="99" t="s">
        <v>280</v>
      </c>
      <c r="H994" s="100" t="s">
        <v>2042</v>
      </c>
      <c r="I994" s="101" t="s">
        <v>281</v>
      </c>
      <c r="J994" s="102" t="s">
        <v>685</v>
      </c>
      <c r="K994" s="104" t="s">
        <v>634</v>
      </c>
      <c r="L994" s="104" t="s">
        <v>634</v>
      </c>
      <c r="M994" s="104">
        <v>1360.07</v>
      </c>
      <c r="N994" s="104">
        <v>3166.66</v>
      </c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 s="81" customFormat="1" x14ac:dyDescent="0.25">
      <c r="A995" s="74" t="s">
        <v>41</v>
      </c>
      <c r="B995" s="74" t="s">
        <v>41</v>
      </c>
      <c r="C995" s="105" t="s">
        <v>691</v>
      </c>
      <c r="D995" s="96" t="s">
        <v>21</v>
      </c>
      <c r="E995" s="97">
        <v>2019</v>
      </c>
      <c r="F995" s="98" t="s">
        <v>75</v>
      </c>
      <c r="G995" s="99" t="s">
        <v>312</v>
      </c>
      <c r="H995" s="100" t="s">
        <v>2043</v>
      </c>
      <c r="I995" s="101" t="s">
        <v>313</v>
      </c>
      <c r="J995" s="102" t="s">
        <v>231</v>
      </c>
      <c r="K995" s="104" t="s">
        <v>634</v>
      </c>
      <c r="L995" s="104" t="s">
        <v>634</v>
      </c>
      <c r="M995" s="104">
        <v>1236.43</v>
      </c>
      <c r="N995" s="104">
        <v>3029.39</v>
      </c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 s="81" customFormat="1" x14ac:dyDescent="0.25">
      <c r="A996" s="74" t="s">
        <v>41</v>
      </c>
      <c r="B996" s="74" t="s">
        <v>41</v>
      </c>
      <c r="C996" s="105" t="s">
        <v>51</v>
      </c>
      <c r="D996" s="96" t="s">
        <v>1</v>
      </c>
      <c r="E996" s="97">
        <v>2020</v>
      </c>
      <c r="F996" s="98" t="s">
        <v>67</v>
      </c>
      <c r="G996" s="99" t="s">
        <v>193</v>
      </c>
      <c r="H996" s="100" t="s">
        <v>2044</v>
      </c>
      <c r="I996" s="101" t="s">
        <v>194</v>
      </c>
      <c r="J996" s="102" t="s">
        <v>204</v>
      </c>
      <c r="K996" s="104" t="s">
        <v>545</v>
      </c>
      <c r="L996" s="104" t="s">
        <v>545</v>
      </c>
      <c r="M996" s="104">
        <v>1434.67</v>
      </c>
      <c r="N996" s="104">
        <v>5022.6400000000003</v>
      </c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  <row r="997" spans="1:26" s="81" customFormat="1" x14ac:dyDescent="0.25">
      <c r="A997" s="74" t="s">
        <v>41</v>
      </c>
      <c r="B997" s="74" t="s">
        <v>41</v>
      </c>
      <c r="C997" s="105" t="s">
        <v>754</v>
      </c>
      <c r="D997" s="96" t="s">
        <v>755</v>
      </c>
      <c r="E997" s="97">
        <v>2022</v>
      </c>
      <c r="F997" s="98" t="s">
        <v>77</v>
      </c>
      <c r="G997" s="99" t="s">
        <v>403</v>
      </c>
      <c r="H997" s="100" t="s">
        <v>2045</v>
      </c>
      <c r="I997" s="101" t="s">
        <v>672</v>
      </c>
      <c r="J997" s="102" t="s">
        <v>873</v>
      </c>
      <c r="K997" s="104" t="s">
        <v>545</v>
      </c>
      <c r="L997" s="104" t="s">
        <v>545</v>
      </c>
      <c r="M997" s="104">
        <v>1726.79</v>
      </c>
      <c r="N997" s="104">
        <v>3889.99</v>
      </c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</row>
    <row r="998" spans="1:26" s="81" customFormat="1" x14ac:dyDescent="0.25">
      <c r="A998" s="74" t="s">
        <v>41</v>
      </c>
      <c r="B998" s="74" t="s">
        <v>41</v>
      </c>
      <c r="C998" s="105" t="s">
        <v>51</v>
      </c>
      <c r="D998" s="96" t="s">
        <v>1</v>
      </c>
      <c r="E998" s="97">
        <v>2020</v>
      </c>
      <c r="F998" s="98" t="s">
        <v>67</v>
      </c>
      <c r="G998" s="99" t="s">
        <v>193</v>
      </c>
      <c r="H998" s="100" t="s">
        <v>2046</v>
      </c>
      <c r="I998" s="101" t="s">
        <v>194</v>
      </c>
      <c r="J998" s="102" t="s">
        <v>218</v>
      </c>
      <c r="K998" s="104" t="s">
        <v>545</v>
      </c>
      <c r="L998" s="104" t="s">
        <v>545</v>
      </c>
      <c r="M998" s="104">
        <v>1434.67</v>
      </c>
      <c r="N998" s="104">
        <v>5022.6400000000003</v>
      </c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</row>
    <row r="999" spans="1:26" s="81" customFormat="1" x14ac:dyDescent="0.25">
      <c r="A999" s="74" t="s">
        <v>41</v>
      </c>
      <c r="B999" s="74" t="s">
        <v>41</v>
      </c>
      <c r="C999" s="105" t="s">
        <v>51</v>
      </c>
      <c r="D999" s="96" t="s">
        <v>1</v>
      </c>
      <c r="E999" s="97">
        <v>2020</v>
      </c>
      <c r="F999" s="98" t="s">
        <v>67</v>
      </c>
      <c r="G999" s="99" t="s">
        <v>193</v>
      </c>
      <c r="H999" s="100" t="s">
        <v>2047</v>
      </c>
      <c r="I999" s="101" t="s">
        <v>194</v>
      </c>
      <c r="J999" s="102" t="s">
        <v>2048</v>
      </c>
      <c r="K999" s="104" t="s">
        <v>545</v>
      </c>
      <c r="L999" s="104" t="s">
        <v>545</v>
      </c>
      <c r="M999" s="104">
        <v>1434.67</v>
      </c>
      <c r="N999" s="104">
        <v>5022.6400000000003</v>
      </c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</row>
    <row r="1000" spans="1:26" s="81" customFormat="1" x14ac:dyDescent="0.25">
      <c r="A1000" s="74" t="s">
        <v>41</v>
      </c>
      <c r="B1000" s="74" t="s">
        <v>41</v>
      </c>
      <c r="C1000" s="105" t="s">
        <v>691</v>
      </c>
      <c r="D1000" s="96" t="s">
        <v>21</v>
      </c>
      <c r="E1000" s="97">
        <v>2019</v>
      </c>
      <c r="F1000" s="98" t="s">
        <v>75</v>
      </c>
      <c r="G1000" s="99" t="s">
        <v>312</v>
      </c>
      <c r="H1000" s="100" t="s">
        <v>2049</v>
      </c>
      <c r="I1000" s="101" t="s">
        <v>313</v>
      </c>
      <c r="J1000" s="102" t="s">
        <v>715</v>
      </c>
      <c r="K1000" s="104" t="s">
        <v>634</v>
      </c>
      <c r="L1000" s="104" t="s">
        <v>634</v>
      </c>
      <c r="M1000" s="104">
        <v>1236.43</v>
      </c>
      <c r="N1000" s="104">
        <v>3029.39</v>
      </c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</row>
    <row r="1001" spans="1:26" s="81" customFormat="1" x14ac:dyDescent="0.25">
      <c r="A1001" s="74" t="s">
        <v>41</v>
      </c>
      <c r="B1001" s="74" t="s">
        <v>41</v>
      </c>
      <c r="C1001" s="105" t="s">
        <v>668</v>
      </c>
      <c r="D1001" s="96" t="s">
        <v>10</v>
      </c>
      <c r="E1001" s="97">
        <v>2019</v>
      </c>
      <c r="F1001" s="98" t="s">
        <v>76</v>
      </c>
      <c r="G1001" s="99" t="s">
        <v>328</v>
      </c>
      <c r="H1001" s="100" t="s">
        <v>2050</v>
      </c>
      <c r="I1001" s="101" t="s">
        <v>179</v>
      </c>
      <c r="J1001" s="102" t="s">
        <v>688</v>
      </c>
      <c r="K1001" s="104" t="s">
        <v>545</v>
      </c>
      <c r="L1001" s="104" t="s">
        <v>545</v>
      </c>
      <c r="M1001" s="104">
        <v>1122.2</v>
      </c>
      <c r="N1001" s="104">
        <v>3112.55</v>
      </c>
      <c r="O1001" s="80"/>
      <c r="P1001" s="80"/>
      <c r="Q1001" s="80"/>
      <c r="R1001" s="80"/>
      <c r="S1001" s="80"/>
      <c r="T1001" s="80"/>
      <c r="U1001" s="80"/>
      <c r="V1001" s="80"/>
      <c r="W1001" s="80"/>
      <c r="X1001" s="80"/>
      <c r="Y1001" s="80"/>
      <c r="Z1001" s="80"/>
    </row>
    <row r="1002" spans="1:26" s="81" customFormat="1" x14ac:dyDescent="0.25">
      <c r="A1002" s="74" t="s">
        <v>41</v>
      </c>
      <c r="B1002" s="74" t="s">
        <v>41</v>
      </c>
      <c r="C1002" s="105" t="s">
        <v>761</v>
      </c>
      <c r="D1002" s="96" t="s">
        <v>35</v>
      </c>
      <c r="E1002" s="97">
        <v>2018</v>
      </c>
      <c r="F1002" s="98" t="s">
        <v>59</v>
      </c>
      <c r="G1002" s="99" t="s">
        <v>82</v>
      </c>
      <c r="H1002" s="100" t="s">
        <v>2051</v>
      </c>
      <c r="I1002" s="101" t="s">
        <v>99</v>
      </c>
      <c r="J1002" s="102" t="s">
        <v>784</v>
      </c>
      <c r="K1002" s="104" t="s">
        <v>634</v>
      </c>
      <c r="L1002" s="104" t="s">
        <v>634</v>
      </c>
      <c r="M1002" s="104">
        <v>1727</v>
      </c>
      <c r="N1002" s="104">
        <v>2407.96</v>
      </c>
      <c r="O1002" s="80"/>
      <c r="P1002" s="80"/>
      <c r="Q1002" s="80"/>
      <c r="R1002" s="80"/>
      <c r="S1002" s="80"/>
      <c r="T1002" s="80"/>
      <c r="U1002" s="80"/>
      <c r="V1002" s="80"/>
      <c r="W1002" s="80"/>
      <c r="X1002" s="80"/>
      <c r="Y1002" s="80"/>
      <c r="Z1002" s="80"/>
    </row>
    <row r="1003" spans="1:26" s="81" customFormat="1" x14ac:dyDescent="0.25">
      <c r="A1003" s="74" t="s">
        <v>41</v>
      </c>
      <c r="B1003" s="74" t="s">
        <v>41</v>
      </c>
      <c r="C1003" s="105" t="s">
        <v>668</v>
      </c>
      <c r="D1003" s="96" t="s">
        <v>10</v>
      </c>
      <c r="E1003" s="97">
        <v>2019</v>
      </c>
      <c r="F1003" s="98" t="s">
        <v>76</v>
      </c>
      <c r="G1003" s="99" t="s">
        <v>328</v>
      </c>
      <c r="H1003" s="100" t="s">
        <v>2052</v>
      </c>
      <c r="I1003" s="101" t="s">
        <v>179</v>
      </c>
      <c r="J1003" s="102" t="s">
        <v>816</v>
      </c>
      <c r="K1003" s="104" t="s">
        <v>547</v>
      </c>
      <c r="L1003" s="104" t="s">
        <v>547</v>
      </c>
      <c r="M1003" s="104">
        <v>1122.2</v>
      </c>
      <c r="N1003" s="104">
        <v>3112.55</v>
      </c>
      <c r="O1003" s="80"/>
      <c r="P1003" s="80"/>
      <c r="Q1003" s="80"/>
      <c r="R1003" s="80"/>
      <c r="S1003" s="80"/>
      <c r="T1003" s="80"/>
      <c r="U1003" s="80"/>
      <c r="V1003" s="80"/>
      <c r="W1003" s="80"/>
      <c r="X1003" s="80"/>
      <c r="Y1003" s="80"/>
      <c r="Z1003" s="80"/>
    </row>
    <row r="1004" spans="1:26" s="81" customFormat="1" x14ac:dyDescent="0.25">
      <c r="A1004" s="74" t="s">
        <v>41</v>
      </c>
      <c r="B1004" s="74" t="s">
        <v>41</v>
      </c>
      <c r="C1004" s="105" t="s">
        <v>929</v>
      </c>
      <c r="D1004" s="96" t="s">
        <v>930</v>
      </c>
      <c r="E1004" s="97">
        <v>2018</v>
      </c>
      <c r="F1004" s="98" t="s">
        <v>61</v>
      </c>
      <c r="G1004" s="99" t="s">
        <v>102</v>
      </c>
      <c r="H1004" s="100" t="s">
        <v>2053</v>
      </c>
      <c r="I1004" s="101" t="s">
        <v>179</v>
      </c>
      <c r="J1004" s="102" t="s">
        <v>2054</v>
      </c>
      <c r="K1004" s="104" t="s">
        <v>545</v>
      </c>
      <c r="L1004" s="104" t="s">
        <v>545</v>
      </c>
      <c r="M1004" s="104">
        <v>1302</v>
      </c>
      <c r="N1004" s="104">
        <v>2442.8200000000002</v>
      </c>
      <c r="O1004" s="80"/>
      <c r="P1004" s="80"/>
      <c r="Q1004" s="80"/>
      <c r="R1004" s="80"/>
      <c r="S1004" s="80"/>
      <c r="T1004" s="80"/>
      <c r="U1004" s="80"/>
      <c r="V1004" s="80"/>
      <c r="W1004" s="80"/>
      <c r="X1004" s="80"/>
      <c r="Y1004" s="80"/>
      <c r="Z1004" s="80"/>
    </row>
    <row r="1005" spans="1:26" s="81" customFormat="1" x14ac:dyDescent="0.25">
      <c r="A1005" s="74" t="s">
        <v>41</v>
      </c>
      <c r="B1005" s="74" t="s">
        <v>41</v>
      </c>
      <c r="C1005" s="105" t="s">
        <v>668</v>
      </c>
      <c r="D1005" s="96" t="s">
        <v>10</v>
      </c>
      <c r="E1005" s="97">
        <v>2019</v>
      </c>
      <c r="F1005" s="98" t="s">
        <v>76</v>
      </c>
      <c r="G1005" s="99" t="s">
        <v>328</v>
      </c>
      <c r="H1005" s="100" t="s">
        <v>2055</v>
      </c>
      <c r="I1005" s="101" t="s">
        <v>179</v>
      </c>
      <c r="J1005" s="102" t="s">
        <v>362</v>
      </c>
      <c r="K1005" s="104" t="s">
        <v>547</v>
      </c>
      <c r="L1005" s="104" t="s">
        <v>547</v>
      </c>
      <c r="M1005" s="104">
        <v>1122.2</v>
      </c>
      <c r="N1005" s="104">
        <v>3112.55</v>
      </c>
      <c r="O1005" s="80"/>
      <c r="P1005" s="80"/>
      <c r="Q1005" s="80"/>
      <c r="R1005" s="80"/>
      <c r="S1005" s="80"/>
      <c r="T1005" s="80"/>
      <c r="U1005" s="80"/>
      <c r="V1005" s="80"/>
      <c r="W1005" s="80"/>
      <c r="X1005" s="80"/>
      <c r="Y1005" s="80"/>
      <c r="Z1005" s="80"/>
    </row>
    <row r="1006" spans="1:26" s="81" customFormat="1" x14ac:dyDescent="0.25">
      <c r="A1006" s="74" t="s">
        <v>41</v>
      </c>
      <c r="B1006" s="74" t="s">
        <v>41</v>
      </c>
      <c r="C1006" s="105" t="s">
        <v>691</v>
      </c>
      <c r="D1006" s="96" t="s">
        <v>21</v>
      </c>
      <c r="E1006" s="97">
        <v>2019</v>
      </c>
      <c r="F1006" s="98" t="s">
        <v>75</v>
      </c>
      <c r="G1006" s="99" t="s">
        <v>312</v>
      </c>
      <c r="H1006" s="100" t="s">
        <v>2056</v>
      </c>
      <c r="I1006" s="101" t="s">
        <v>318</v>
      </c>
      <c r="J1006" s="102" t="s">
        <v>695</v>
      </c>
      <c r="K1006" s="104" t="s">
        <v>634</v>
      </c>
      <c r="L1006" s="104" t="s">
        <v>634</v>
      </c>
      <c r="M1006" s="104">
        <v>1236.43</v>
      </c>
      <c r="N1006" s="104">
        <v>3029.39</v>
      </c>
      <c r="O1006" s="80"/>
      <c r="P1006" s="80"/>
      <c r="Q1006" s="80"/>
      <c r="R1006" s="80"/>
      <c r="S1006" s="80"/>
      <c r="T1006" s="80"/>
      <c r="U1006" s="80"/>
      <c r="V1006" s="80"/>
      <c r="W1006" s="80"/>
      <c r="X1006" s="80"/>
      <c r="Y1006" s="80"/>
      <c r="Z1006" s="80"/>
    </row>
    <row r="1007" spans="1:26" s="81" customFormat="1" x14ac:dyDescent="0.25">
      <c r="A1007" s="74" t="s">
        <v>41</v>
      </c>
      <c r="B1007" s="74" t="s">
        <v>41</v>
      </c>
      <c r="C1007" s="105" t="s">
        <v>659</v>
      </c>
      <c r="D1007" s="96" t="s">
        <v>4</v>
      </c>
      <c r="E1007" s="97">
        <v>2020</v>
      </c>
      <c r="F1007" s="98" t="s">
        <v>66</v>
      </c>
      <c r="G1007" s="99" t="s">
        <v>186</v>
      </c>
      <c r="H1007" s="100" t="s">
        <v>2057</v>
      </c>
      <c r="I1007" s="101" t="s">
        <v>179</v>
      </c>
      <c r="J1007" s="102" t="s">
        <v>435</v>
      </c>
      <c r="K1007" s="104" t="s">
        <v>545</v>
      </c>
      <c r="L1007" s="104" t="s">
        <v>545</v>
      </c>
      <c r="M1007" s="104">
        <v>1445.71</v>
      </c>
      <c r="N1007" s="104">
        <v>3525.97</v>
      </c>
      <c r="O1007" s="80"/>
      <c r="P1007" s="80"/>
      <c r="Q1007" s="80"/>
      <c r="R1007" s="80"/>
      <c r="S1007" s="80"/>
      <c r="T1007" s="80"/>
      <c r="U1007" s="80"/>
      <c r="V1007" s="80"/>
      <c r="W1007" s="80"/>
      <c r="X1007" s="80"/>
      <c r="Y1007" s="80"/>
      <c r="Z1007" s="80"/>
    </row>
    <row r="1008" spans="1:26" s="81" customFormat="1" x14ac:dyDescent="0.25">
      <c r="A1008" s="74" t="s">
        <v>41</v>
      </c>
      <c r="B1008" s="74" t="s">
        <v>41</v>
      </c>
      <c r="C1008" s="105" t="s">
        <v>51</v>
      </c>
      <c r="D1008" s="96" t="s">
        <v>1</v>
      </c>
      <c r="E1008" s="97">
        <v>2020</v>
      </c>
      <c r="F1008" s="98" t="s">
        <v>67</v>
      </c>
      <c r="G1008" s="99" t="s">
        <v>193</v>
      </c>
      <c r="H1008" s="100" t="s">
        <v>2058</v>
      </c>
      <c r="I1008" s="101" t="s">
        <v>194</v>
      </c>
      <c r="J1008" s="102" t="s">
        <v>2059</v>
      </c>
      <c r="K1008" s="104" t="s">
        <v>545</v>
      </c>
      <c r="L1008" s="104" t="s">
        <v>545</v>
      </c>
      <c r="M1008" s="104">
        <v>1434.67</v>
      </c>
      <c r="N1008" s="104">
        <v>5022.6400000000003</v>
      </c>
      <c r="O1008" s="80"/>
      <c r="P1008" s="80"/>
      <c r="Q1008" s="80"/>
      <c r="R1008" s="80"/>
      <c r="S1008" s="80"/>
      <c r="T1008" s="80"/>
      <c r="U1008" s="80"/>
      <c r="V1008" s="80"/>
      <c r="W1008" s="80"/>
      <c r="X1008" s="80"/>
      <c r="Y1008" s="80"/>
      <c r="Z1008" s="80"/>
    </row>
    <row r="1009" spans="1:26" s="81" customFormat="1" x14ac:dyDescent="0.25">
      <c r="A1009" s="74" t="s">
        <v>41</v>
      </c>
      <c r="B1009" s="74" t="s">
        <v>41</v>
      </c>
      <c r="C1009" s="105" t="s">
        <v>680</v>
      </c>
      <c r="D1009" s="96" t="s">
        <v>18</v>
      </c>
      <c r="E1009" s="97">
        <v>2022</v>
      </c>
      <c r="F1009" s="98" t="s">
        <v>64</v>
      </c>
      <c r="G1009" s="99" t="s">
        <v>159</v>
      </c>
      <c r="H1009" s="100" t="s">
        <v>2060</v>
      </c>
      <c r="I1009" s="101" t="s">
        <v>162</v>
      </c>
      <c r="J1009" s="102" t="s">
        <v>837</v>
      </c>
      <c r="K1009" s="104" t="s">
        <v>634</v>
      </c>
      <c r="L1009" s="104" t="s">
        <v>634</v>
      </c>
      <c r="M1009" s="104">
        <v>1964.76</v>
      </c>
      <c r="N1009" s="104">
        <v>2760.26</v>
      </c>
      <c r="O1009" s="80"/>
      <c r="P1009" s="80"/>
      <c r="Q1009" s="80"/>
      <c r="R1009" s="80"/>
      <c r="S1009" s="80"/>
      <c r="T1009" s="80"/>
      <c r="U1009" s="80"/>
      <c r="V1009" s="80"/>
      <c r="W1009" s="80"/>
      <c r="X1009" s="80"/>
      <c r="Y1009" s="80"/>
      <c r="Z1009" s="80"/>
    </row>
    <row r="1010" spans="1:26" s="81" customFormat="1" x14ac:dyDescent="0.25">
      <c r="A1010" s="74" t="s">
        <v>41</v>
      </c>
      <c r="B1010" s="74" t="s">
        <v>41</v>
      </c>
      <c r="C1010" s="105" t="s">
        <v>668</v>
      </c>
      <c r="D1010" s="96" t="s">
        <v>10</v>
      </c>
      <c r="E1010" s="97">
        <v>2019</v>
      </c>
      <c r="F1010" s="98" t="s">
        <v>76</v>
      </c>
      <c r="G1010" s="99" t="s">
        <v>328</v>
      </c>
      <c r="H1010" s="100" t="s">
        <v>2061</v>
      </c>
      <c r="I1010" s="101" t="s">
        <v>179</v>
      </c>
      <c r="J1010" s="102" t="s">
        <v>361</v>
      </c>
      <c r="K1010" s="104" t="s">
        <v>545</v>
      </c>
      <c r="L1010" s="104" t="s">
        <v>545</v>
      </c>
      <c r="M1010" s="104">
        <v>1122.2</v>
      </c>
      <c r="N1010" s="104">
        <v>3112.55</v>
      </c>
      <c r="O1010" s="80"/>
      <c r="P1010" s="80"/>
      <c r="Q1010" s="80"/>
      <c r="R1010" s="80"/>
      <c r="S1010" s="80"/>
      <c r="T1010" s="80"/>
      <c r="U1010" s="80"/>
      <c r="V1010" s="80"/>
      <c r="W1010" s="80"/>
      <c r="X1010" s="80"/>
      <c r="Y1010" s="80"/>
      <c r="Z1010" s="80"/>
    </row>
    <row r="1011" spans="1:26" s="81" customFormat="1" x14ac:dyDescent="0.25">
      <c r="A1011" s="74" t="s">
        <v>41</v>
      </c>
      <c r="B1011" s="74" t="s">
        <v>41</v>
      </c>
      <c r="C1011" s="105" t="s">
        <v>51</v>
      </c>
      <c r="D1011" s="96" t="s">
        <v>1</v>
      </c>
      <c r="E1011" s="97">
        <v>2020</v>
      </c>
      <c r="F1011" s="98" t="s">
        <v>67</v>
      </c>
      <c r="G1011" s="99" t="s">
        <v>193</v>
      </c>
      <c r="H1011" s="100" t="s">
        <v>2062</v>
      </c>
      <c r="I1011" s="101" t="s">
        <v>194</v>
      </c>
      <c r="J1011" s="102" t="s">
        <v>199</v>
      </c>
      <c r="K1011" s="104" t="s">
        <v>545</v>
      </c>
      <c r="L1011" s="104" t="s">
        <v>545</v>
      </c>
      <c r="M1011" s="104">
        <v>1434.67</v>
      </c>
      <c r="N1011" s="104">
        <v>5022.6400000000003</v>
      </c>
      <c r="O1011" s="80"/>
      <c r="P1011" s="80"/>
      <c r="Q1011" s="80"/>
      <c r="R1011" s="80"/>
      <c r="S1011" s="80"/>
      <c r="T1011" s="80"/>
      <c r="U1011" s="80"/>
      <c r="V1011" s="80"/>
      <c r="W1011" s="80"/>
      <c r="X1011" s="80"/>
      <c r="Y1011" s="80"/>
      <c r="Z1011" s="80"/>
    </row>
    <row r="1012" spans="1:26" s="81" customFormat="1" x14ac:dyDescent="0.25">
      <c r="A1012" s="74" t="s">
        <v>41</v>
      </c>
      <c r="B1012" s="74" t="s">
        <v>41</v>
      </c>
      <c r="C1012" s="105" t="s">
        <v>659</v>
      </c>
      <c r="D1012" s="96" t="s">
        <v>4</v>
      </c>
      <c r="E1012" s="97">
        <v>2020</v>
      </c>
      <c r="F1012" s="98" t="s">
        <v>66</v>
      </c>
      <c r="G1012" s="99" t="s">
        <v>186</v>
      </c>
      <c r="H1012" s="100" t="s">
        <v>2063</v>
      </c>
      <c r="I1012" s="101" t="s">
        <v>179</v>
      </c>
      <c r="J1012" s="102" t="s">
        <v>463</v>
      </c>
      <c r="K1012" s="104" t="s">
        <v>545</v>
      </c>
      <c r="L1012" s="104" t="s">
        <v>545</v>
      </c>
      <c r="M1012" s="104">
        <v>1592.3</v>
      </c>
      <c r="N1012" s="104">
        <v>3776.96</v>
      </c>
      <c r="O1012" s="80"/>
      <c r="P1012" s="80"/>
      <c r="Q1012" s="80"/>
      <c r="R1012" s="80"/>
      <c r="S1012" s="80"/>
      <c r="T1012" s="80"/>
      <c r="U1012" s="80"/>
      <c r="V1012" s="80"/>
      <c r="W1012" s="80"/>
      <c r="X1012" s="80"/>
      <c r="Y1012" s="80"/>
      <c r="Z1012" s="80"/>
    </row>
    <row r="1013" spans="1:26" s="81" customFormat="1" x14ac:dyDescent="0.25">
      <c r="A1013" s="74" t="s">
        <v>41</v>
      </c>
      <c r="B1013" s="74" t="s">
        <v>41</v>
      </c>
      <c r="C1013" s="105" t="s">
        <v>656</v>
      </c>
      <c r="D1013" s="96" t="s">
        <v>657</v>
      </c>
      <c r="E1013" s="97">
        <v>2023</v>
      </c>
      <c r="F1013" s="98" t="s">
        <v>61</v>
      </c>
      <c r="G1013" s="99" t="s">
        <v>102</v>
      </c>
      <c r="H1013" s="100" t="s">
        <v>2064</v>
      </c>
      <c r="I1013" s="101" t="s">
        <v>99</v>
      </c>
      <c r="J1013" s="102" t="s">
        <v>658</v>
      </c>
      <c r="K1013" s="104" t="s">
        <v>634</v>
      </c>
      <c r="L1013" s="104" t="s">
        <v>634</v>
      </c>
      <c r="M1013" s="104">
        <v>2026.8</v>
      </c>
      <c r="N1013" s="104">
        <v>4395.59</v>
      </c>
      <c r="O1013" s="80"/>
      <c r="P1013" s="80"/>
      <c r="Q1013" s="80"/>
      <c r="R1013" s="80"/>
      <c r="S1013" s="80"/>
      <c r="T1013" s="80"/>
      <c r="U1013" s="80"/>
      <c r="V1013" s="80"/>
      <c r="W1013" s="80"/>
      <c r="X1013" s="80"/>
      <c r="Y1013" s="80"/>
      <c r="Z1013" s="80"/>
    </row>
    <row r="1014" spans="1:26" s="81" customFormat="1" x14ac:dyDescent="0.25">
      <c r="A1014" s="74" t="s">
        <v>41</v>
      </c>
      <c r="B1014" s="74" t="s">
        <v>41</v>
      </c>
      <c r="C1014" s="105" t="s">
        <v>656</v>
      </c>
      <c r="D1014" s="96" t="s">
        <v>657</v>
      </c>
      <c r="E1014" s="97">
        <v>2023</v>
      </c>
      <c r="F1014" s="98" t="s">
        <v>61</v>
      </c>
      <c r="G1014" s="99" t="s">
        <v>102</v>
      </c>
      <c r="H1014" s="100" t="s">
        <v>2065</v>
      </c>
      <c r="I1014" s="101" t="s">
        <v>180</v>
      </c>
      <c r="J1014" s="102" t="s">
        <v>658</v>
      </c>
      <c r="K1014" s="104" t="s">
        <v>634</v>
      </c>
      <c r="L1014" s="104" t="s">
        <v>634</v>
      </c>
      <c r="M1014" s="104">
        <v>1478.83</v>
      </c>
      <c r="N1014" s="104">
        <v>3418.97</v>
      </c>
      <c r="O1014" s="80"/>
      <c r="P1014" s="80"/>
      <c r="Q1014" s="80"/>
      <c r="R1014" s="80"/>
      <c r="S1014" s="80"/>
      <c r="T1014" s="80"/>
      <c r="U1014" s="80"/>
      <c r="V1014" s="80"/>
      <c r="W1014" s="80"/>
      <c r="X1014" s="80"/>
      <c r="Y1014" s="80"/>
      <c r="Z1014" s="80"/>
    </row>
    <row r="1015" spans="1:26" s="81" customFormat="1" x14ac:dyDescent="0.25">
      <c r="A1015" s="74" t="s">
        <v>41</v>
      </c>
      <c r="B1015" s="74" t="s">
        <v>41</v>
      </c>
      <c r="C1015" s="105" t="s">
        <v>659</v>
      </c>
      <c r="D1015" s="96" t="s">
        <v>4</v>
      </c>
      <c r="E1015" s="97">
        <v>2020</v>
      </c>
      <c r="F1015" s="98" t="s">
        <v>66</v>
      </c>
      <c r="G1015" s="99" t="s">
        <v>186</v>
      </c>
      <c r="H1015" s="100" t="s">
        <v>2066</v>
      </c>
      <c r="I1015" s="101" t="s">
        <v>179</v>
      </c>
      <c r="J1015" s="102" t="s">
        <v>464</v>
      </c>
      <c r="K1015" s="104" t="s">
        <v>634</v>
      </c>
      <c r="L1015" s="104" t="s">
        <v>634</v>
      </c>
      <c r="M1015" s="104">
        <v>1726.79</v>
      </c>
      <c r="N1015" s="104">
        <v>4094.91</v>
      </c>
      <c r="O1015" s="80"/>
      <c r="P1015" s="80"/>
      <c r="Q1015" s="80"/>
      <c r="R1015" s="80"/>
      <c r="S1015" s="80"/>
      <c r="T1015" s="80"/>
      <c r="U1015" s="80"/>
      <c r="V1015" s="80"/>
      <c r="W1015" s="80"/>
      <c r="X1015" s="80"/>
      <c r="Y1015" s="80"/>
      <c r="Z1015" s="80"/>
    </row>
    <row r="1016" spans="1:26" s="81" customFormat="1" x14ac:dyDescent="0.25">
      <c r="A1016" s="74" t="s">
        <v>41</v>
      </c>
      <c r="B1016" s="74" t="s">
        <v>41</v>
      </c>
      <c r="C1016" s="105" t="s">
        <v>659</v>
      </c>
      <c r="D1016" s="96" t="s">
        <v>4</v>
      </c>
      <c r="E1016" s="97">
        <v>2020</v>
      </c>
      <c r="F1016" s="98" t="s">
        <v>66</v>
      </c>
      <c r="G1016" s="99" t="s">
        <v>186</v>
      </c>
      <c r="H1016" s="100" t="s">
        <v>2067</v>
      </c>
      <c r="I1016" s="101" t="s">
        <v>179</v>
      </c>
      <c r="J1016" s="102" t="s">
        <v>782</v>
      </c>
      <c r="K1016" s="104" t="s">
        <v>545</v>
      </c>
      <c r="L1016" s="104" t="s">
        <v>545</v>
      </c>
      <c r="M1016" s="104">
        <v>1328.3</v>
      </c>
      <c r="N1016" s="104">
        <v>3222.57</v>
      </c>
      <c r="O1016" s="80"/>
      <c r="P1016" s="80"/>
      <c r="Q1016" s="80"/>
      <c r="R1016" s="80"/>
      <c r="S1016" s="80"/>
      <c r="T1016" s="80"/>
      <c r="U1016" s="80"/>
      <c r="V1016" s="80"/>
      <c r="W1016" s="80"/>
      <c r="X1016" s="80"/>
      <c r="Y1016" s="80"/>
      <c r="Z1016" s="80"/>
    </row>
    <row r="1017" spans="1:26" s="81" customFormat="1" x14ac:dyDescent="0.25">
      <c r="A1017" s="74" t="s">
        <v>41</v>
      </c>
      <c r="B1017" s="74" t="s">
        <v>41</v>
      </c>
      <c r="C1017" s="105" t="s">
        <v>659</v>
      </c>
      <c r="D1017" s="96" t="s">
        <v>4</v>
      </c>
      <c r="E1017" s="97">
        <v>2020</v>
      </c>
      <c r="F1017" s="98" t="s">
        <v>66</v>
      </c>
      <c r="G1017" s="99" t="s">
        <v>186</v>
      </c>
      <c r="H1017" s="100" t="s">
        <v>2067</v>
      </c>
      <c r="I1017" s="101" t="s">
        <v>179</v>
      </c>
      <c r="J1017" s="102" t="s">
        <v>782</v>
      </c>
      <c r="K1017" s="104" t="s">
        <v>545</v>
      </c>
      <c r="L1017" s="104" t="s">
        <v>545</v>
      </c>
      <c r="M1017" s="104">
        <v>1328.3</v>
      </c>
      <c r="N1017" s="104">
        <v>3222.57</v>
      </c>
      <c r="O1017" s="80"/>
      <c r="P1017" s="80"/>
      <c r="Q1017" s="80"/>
      <c r="R1017" s="80"/>
      <c r="S1017" s="80"/>
      <c r="T1017" s="80"/>
      <c r="U1017" s="80"/>
      <c r="V1017" s="80"/>
      <c r="W1017" s="80"/>
      <c r="X1017" s="80"/>
      <c r="Y1017" s="80"/>
      <c r="Z1017" s="80"/>
    </row>
    <row r="1018" spans="1:26" s="81" customFormat="1" x14ac:dyDescent="0.25">
      <c r="A1018" s="74" t="s">
        <v>41</v>
      </c>
      <c r="B1018" s="74" t="s">
        <v>41</v>
      </c>
      <c r="C1018" s="105" t="s">
        <v>668</v>
      </c>
      <c r="D1018" s="96" t="s">
        <v>10</v>
      </c>
      <c r="E1018" s="97">
        <v>2019</v>
      </c>
      <c r="F1018" s="98" t="s">
        <v>76</v>
      </c>
      <c r="G1018" s="99" t="s">
        <v>328</v>
      </c>
      <c r="H1018" s="100" t="s">
        <v>2068</v>
      </c>
      <c r="I1018" s="101" t="s">
        <v>179</v>
      </c>
      <c r="J1018" s="102" t="s">
        <v>377</v>
      </c>
      <c r="K1018" s="104" t="s">
        <v>634</v>
      </c>
      <c r="L1018" s="104" t="s">
        <v>634</v>
      </c>
      <c r="M1018" s="104">
        <v>1122.2</v>
      </c>
      <c r="N1018" s="104">
        <v>3112.55</v>
      </c>
      <c r="O1018" s="80"/>
      <c r="P1018" s="80"/>
      <c r="Q1018" s="80"/>
      <c r="R1018" s="80"/>
      <c r="S1018" s="80"/>
      <c r="T1018" s="80"/>
      <c r="U1018" s="80"/>
      <c r="V1018" s="80"/>
      <c r="W1018" s="80"/>
      <c r="X1018" s="80"/>
      <c r="Y1018" s="80"/>
      <c r="Z1018" s="80"/>
    </row>
    <row r="1019" spans="1:26" s="81" customFormat="1" x14ac:dyDescent="0.25">
      <c r="A1019" s="74" t="s">
        <v>41</v>
      </c>
      <c r="B1019" s="74" t="s">
        <v>41</v>
      </c>
      <c r="C1019" s="105" t="s">
        <v>668</v>
      </c>
      <c r="D1019" s="96" t="s">
        <v>10</v>
      </c>
      <c r="E1019" s="97">
        <v>2019</v>
      </c>
      <c r="F1019" s="98" t="s">
        <v>76</v>
      </c>
      <c r="G1019" s="99" t="s">
        <v>328</v>
      </c>
      <c r="H1019" s="100" t="s">
        <v>2069</v>
      </c>
      <c r="I1019" s="101" t="s">
        <v>179</v>
      </c>
      <c r="J1019" s="102" t="s">
        <v>730</v>
      </c>
      <c r="K1019" s="104" t="s">
        <v>545</v>
      </c>
      <c r="L1019" s="104" t="s">
        <v>545</v>
      </c>
      <c r="M1019" s="104">
        <v>1122.2</v>
      </c>
      <c r="N1019" s="104">
        <v>3112.55</v>
      </c>
      <c r="O1019" s="80"/>
      <c r="P1019" s="80"/>
      <c r="Q1019" s="80"/>
      <c r="R1019" s="80"/>
      <c r="S1019" s="80"/>
      <c r="T1019" s="80"/>
      <c r="U1019" s="80"/>
      <c r="V1019" s="80"/>
      <c r="W1019" s="80"/>
      <c r="X1019" s="80"/>
      <c r="Y1019" s="80"/>
      <c r="Z1019" s="80"/>
    </row>
    <row r="1020" spans="1:26" s="81" customFormat="1" x14ac:dyDescent="0.25">
      <c r="A1020" s="74" t="s">
        <v>41</v>
      </c>
      <c r="B1020" s="74" t="s">
        <v>41</v>
      </c>
      <c r="C1020" s="105" t="s">
        <v>668</v>
      </c>
      <c r="D1020" s="96" t="s">
        <v>10</v>
      </c>
      <c r="E1020" s="97">
        <v>2019</v>
      </c>
      <c r="F1020" s="98" t="s">
        <v>76</v>
      </c>
      <c r="G1020" s="99" t="s">
        <v>328</v>
      </c>
      <c r="H1020" s="100" t="s">
        <v>2069</v>
      </c>
      <c r="I1020" s="101" t="s">
        <v>179</v>
      </c>
      <c r="J1020" s="102" t="s">
        <v>730</v>
      </c>
      <c r="K1020" s="104" t="s">
        <v>545</v>
      </c>
      <c r="L1020" s="104" t="s">
        <v>545</v>
      </c>
      <c r="M1020" s="104">
        <v>1122.2</v>
      </c>
      <c r="N1020" s="104">
        <v>3112.55</v>
      </c>
      <c r="O1020" s="80"/>
      <c r="P1020" s="80"/>
      <c r="Q1020" s="80"/>
      <c r="R1020" s="80"/>
      <c r="S1020" s="80"/>
      <c r="T1020" s="80"/>
      <c r="U1020" s="80"/>
      <c r="V1020" s="80"/>
      <c r="W1020" s="80"/>
      <c r="X1020" s="80"/>
      <c r="Y1020" s="80"/>
      <c r="Z1020" s="80"/>
    </row>
    <row r="1021" spans="1:26" s="81" customFormat="1" x14ac:dyDescent="0.25">
      <c r="A1021" s="74" t="s">
        <v>41</v>
      </c>
      <c r="B1021" s="74" t="s">
        <v>41</v>
      </c>
      <c r="C1021" s="105" t="s">
        <v>659</v>
      </c>
      <c r="D1021" s="96" t="s">
        <v>4</v>
      </c>
      <c r="E1021" s="97">
        <v>2020</v>
      </c>
      <c r="F1021" s="98" t="s">
        <v>66</v>
      </c>
      <c r="G1021" s="99" t="s">
        <v>186</v>
      </c>
      <c r="H1021" s="100" t="s">
        <v>2070</v>
      </c>
      <c r="I1021" s="101" t="s">
        <v>179</v>
      </c>
      <c r="J1021" s="102" t="s">
        <v>433</v>
      </c>
      <c r="K1021" s="104" t="s">
        <v>545</v>
      </c>
      <c r="L1021" s="104" t="s">
        <v>545</v>
      </c>
      <c r="M1021" s="104">
        <v>1328.3</v>
      </c>
      <c r="N1021" s="104">
        <v>3222.57</v>
      </c>
      <c r="O1021" s="80"/>
      <c r="P1021" s="80"/>
      <c r="Q1021" s="80"/>
      <c r="R1021" s="80"/>
      <c r="S1021" s="80"/>
      <c r="T1021" s="80"/>
      <c r="U1021" s="80"/>
      <c r="V1021" s="80"/>
      <c r="W1021" s="80"/>
      <c r="X1021" s="80"/>
      <c r="Y1021" s="80"/>
      <c r="Z1021" s="80"/>
    </row>
    <row r="1022" spans="1:26" s="81" customFormat="1" x14ac:dyDescent="0.25">
      <c r="A1022" s="74" t="s">
        <v>41</v>
      </c>
      <c r="B1022" s="74" t="s">
        <v>41</v>
      </c>
      <c r="C1022" s="105" t="s">
        <v>51</v>
      </c>
      <c r="D1022" s="96" t="s">
        <v>1</v>
      </c>
      <c r="E1022" s="97">
        <v>2020</v>
      </c>
      <c r="F1022" s="98" t="s">
        <v>67</v>
      </c>
      <c r="G1022" s="99" t="s">
        <v>193</v>
      </c>
      <c r="H1022" s="100" t="s">
        <v>2071</v>
      </c>
      <c r="I1022" s="101" t="s">
        <v>194</v>
      </c>
      <c r="J1022" s="102" t="s">
        <v>735</v>
      </c>
      <c r="K1022" s="104" t="s">
        <v>545</v>
      </c>
      <c r="L1022" s="104" t="s">
        <v>545</v>
      </c>
      <c r="M1022" s="104">
        <v>1434.67</v>
      </c>
      <c r="N1022" s="104">
        <v>5022.6400000000003</v>
      </c>
      <c r="O1022" s="80"/>
      <c r="P1022" s="80"/>
      <c r="Q1022" s="80"/>
      <c r="R1022" s="80"/>
      <c r="S1022" s="80"/>
      <c r="T1022" s="80"/>
      <c r="U1022" s="80"/>
      <c r="V1022" s="80"/>
      <c r="W1022" s="80"/>
      <c r="X1022" s="80"/>
      <c r="Y1022" s="80"/>
      <c r="Z1022" s="80"/>
    </row>
    <row r="1023" spans="1:26" s="81" customFormat="1" x14ac:dyDescent="0.25">
      <c r="A1023" s="74" t="s">
        <v>41</v>
      </c>
      <c r="B1023" s="74" t="s">
        <v>41</v>
      </c>
      <c r="C1023" s="105" t="s">
        <v>761</v>
      </c>
      <c r="D1023" s="96" t="s">
        <v>35</v>
      </c>
      <c r="E1023" s="97">
        <v>2018</v>
      </c>
      <c r="F1023" s="98" t="s">
        <v>59</v>
      </c>
      <c r="G1023" s="99" t="s">
        <v>82</v>
      </c>
      <c r="H1023" s="100" t="s">
        <v>2072</v>
      </c>
      <c r="I1023" s="101" t="s">
        <v>129</v>
      </c>
      <c r="J1023" s="102" t="s">
        <v>721</v>
      </c>
      <c r="K1023" s="104" t="s">
        <v>634</v>
      </c>
      <c r="L1023" s="104" t="s">
        <v>634</v>
      </c>
      <c r="M1023" s="104">
        <v>1326.25</v>
      </c>
      <c r="N1023" s="104">
        <v>2601.58</v>
      </c>
      <c r="O1023" s="80"/>
      <c r="P1023" s="80"/>
      <c r="Q1023" s="80"/>
      <c r="R1023" s="80"/>
      <c r="S1023" s="80"/>
      <c r="T1023" s="80"/>
      <c r="U1023" s="80"/>
      <c r="V1023" s="80"/>
      <c r="W1023" s="80"/>
      <c r="X1023" s="80"/>
      <c r="Y1023" s="80"/>
      <c r="Z1023" s="80"/>
    </row>
    <row r="1024" spans="1:26" s="81" customFormat="1" x14ac:dyDescent="0.25">
      <c r="A1024" s="74" t="s">
        <v>41</v>
      </c>
      <c r="B1024" s="74" t="s">
        <v>41</v>
      </c>
      <c r="C1024" s="105" t="s">
        <v>668</v>
      </c>
      <c r="D1024" s="96" t="s">
        <v>10</v>
      </c>
      <c r="E1024" s="97">
        <v>2019</v>
      </c>
      <c r="F1024" s="98" t="s">
        <v>76</v>
      </c>
      <c r="G1024" s="99" t="s">
        <v>328</v>
      </c>
      <c r="H1024" s="100" t="s">
        <v>2073</v>
      </c>
      <c r="I1024" s="101" t="s">
        <v>179</v>
      </c>
      <c r="J1024" s="102" t="s">
        <v>359</v>
      </c>
      <c r="K1024" s="104" t="s">
        <v>545</v>
      </c>
      <c r="L1024" s="104" t="s">
        <v>545</v>
      </c>
      <c r="M1024" s="104">
        <v>1122.2</v>
      </c>
      <c r="N1024" s="104">
        <v>3112.55</v>
      </c>
      <c r="O1024" s="80"/>
      <c r="P1024" s="80"/>
      <c r="Q1024" s="80"/>
      <c r="R1024" s="80"/>
      <c r="S1024" s="80"/>
      <c r="T1024" s="80"/>
      <c r="U1024" s="80"/>
      <c r="V1024" s="80"/>
      <c r="W1024" s="80"/>
      <c r="X1024" s="80"/>
      <c r="Y1024" s="80"/>
      <c r="Z1024" s="80"/>
    </row>
    <row r="1025" spans="1:26" s="81" customFormat="1" x14ac:dyDescent="0.25">
      <c r="A1025" s="74" t="s">
        <v>41</v>
      </c>
      <c r="B1025" s="74" t="s">
        <v>41</v>
      </c>
      <c r="C1025" s="105" t="s">
        <v>668</v>
      </c>
      <c r="D1025" s="96" t="s">
        <v>10</v>
      </c>
      <c r="E1025" s="97">
        <v>2019</v>
      </c>
      <c r="F1025" s="98" t="s">
        <v>76</v>
      </c>
      <c r="G1025" s="99" t="s">
        <v>328</v>
      </c>
      <c r="H1025" s="100" t="s">
        <v>2075</v>
      </c>
      <c r="I1025" s="101" t="s">
        <v>179</v>
      </c>
      <c r="J1025" s="102" t="s">
        <v>200</v>
      </c>
      <c r="K1025" s="104" t="s">
        <v>545</v>
      </c>
      <c r="L1025" s="104" t="s">
        <v>545</v>
      </c>
      <c r="M1025" s="104">
        <v>1122.2</v>
      </c>
      <c r="N1025" s="104">
        <v>3112.55</v>
      </c>
      <c r="O1025" s="80"/>
      <c r="P1025" s="80"/>
      <c r="Q1025" s="80"/>
      <c r="R1025" s="80"/>
      <c r="S1025" s="80"/>
      <c r="T1025" s="80"/>
      <c r="U1025" s="80"/>
      <c r="V1025" s="80"/>
      <c r="W1025" s="80"/>
      <c r="X1025" s="80"/>
      <c r="Y1025" s="80"/>
      <c r="Z1025" s="80"/>
    </row>
    <row r="1026" spans="1:26" s="81" customFormat="1" x14ac:dyDescent="0.25">
      <c r="A1026" s="74" t="s">
        <v>41</v>
      </c>
      <c r="B1026" s="74" t="s">
        <v>41</v>
      </c>
      <c r="C1026" s="105" t="s">
        <v>691</v>
      </c>
      <c r="D1026" s="96" t="s">
        <v>21</v>
      </c>
      <c r="E1026" s="97">
        <v>2019</v>
      </c>
      <c r="F1026" s="98" t="s">
        <v>75</v>
      </c>
      <c r="G1026" s="99" t="s">
        <v>312</v>
      </c>
      <c r="H1026" s="100" t="s">
        <v>2076</v>
      </c>
      <c r="I1026" s="101" t="s">
        <v>313</v>
      </c>
      <c r="J1026" s="102" t="s">
        <v>695</v>
      </c>
      <c r="K1026" s="104" t="s">
        <v>634</v>
      </c>
      <c r="L1026" s="104" t="s">
        <v>634</v>
      </c>
      <c r="M1026" s="104">
        <v>1236.43</v>
      </c>
      <c r="N1026" s="104">
        <v>3029.39</v>
      </c>
      <c r="O1026" s="80"/>
      <c r="P1026" s="80"/>
      <c r="Q1026" s="80"/>
      <c r="R1026" s="80"/>
      <c r="S1026" s="80"/>
      <c r="T1026" s="80"/>
      <c r="U1026" s="80"/>
      <c r="V1026" s="80"/>
      <c r="W1026" s="80"/>
      <c r="X1026" s="80"/>
      <c r="Y1026" s="80"/>
      <c r="Z1026" s="80"/>
    </row>
    <row r="1027" spans="1:26" s="81" customFormat="1" x14ac:dyDescent="0.25">
      <c r="A1027" s="74" t="s">
        <v>41</v>
      </c>
      <c r="B1027" s="74" t="s">
        <v>41</v>
      </c>
      <c r="C1027" s="105" t="s">
        <v>922</v>
      </c>
      <c r="D1027" s="96" t="s">
        <v>923</v>
      </c>
      <c r="E1027" s="97">
        <v>2023</v>
      </c>
      <c r="F1027" s="98" t="s">
        <v>61</v>
      </c>
      <c r="G1027" s="99" t="s">
        <v>102</v>
      </c>
      <c r="H1027" s="100" t="s">
        <v>2077</v>
      </c>
      <c r="I1027" s="101" t="s">
        <v>3890</v>
      </c>
      <c r="J1027" s="102" t="s">
        <v>763</v>
      </c>
      <c r="K1027" s="104" t="s">
        <v>634</v>
      </c>
      <c r="L1027" s="104" t="s">
        <v>634</v>
      </c>
      <c r="M1027" s="104">
        <v>1858.89</v>
      </c>
      <c r="N1027" s="104">
        <v>3243.81</v>
      </c>
      <c r="O1027" s="80"/>
      <c r="P1027" s="80"/>
      <c r="Q1027" s="80"/>
      <c r="R1027" s="80"/>
      <c r="S1027" s="80"/>
      <c r="T1027" s="80"/>
      <c r="U1027" s="80"/>
      <c r="V1027" s="80"/>
      <c r="W1027" s="80"/>
      <c r="X1027" s="80"/>
      <c r="Y1027" s="80"/>
      <c r="Z1027" s="80"/>
    </row>
    <row r="1028" spans="1:26" s="81" customFormat="1" x14ac:dyDescent="0.25">
      <c r="A1028" s="74" t="s">
        <v>41</v>
      </c>
      <c r="B1028" s="74" t="s">
        <v>41</v>
      </c>
      <c r="C1028" s="105" t="s">
        <v>51</v>
      </c>
      <c r="D1028" s="96" t="s">
        <v>1</v>
      </c>
      <c r="E1028" s="97">
        <v>2020</v>
      </c>
      <c r="F1028" s="98" t="s">
        <v>67</v>
      </c>
      <c r="G1028" s="99" t="s">
        <v>193</v>
      </c>
      <c r="H1028" s="100" t="s">
        <v>2078</v>
      </c>
      <c r="I1028" s="101" t="s">
        <v>194</v>
      </c>
      <c r="J1028" s="102" t="s">
        <v>840</v>
      </c>
      <c r="K1028" s="104" t="s">
        <v>545</v>
      </c>
      <c r="L1028" s="104" t="s">
        <v>545</v>
      </c>
      <c r="M1028" s="104">
        <v>1434.67</v>
      </c>
      <c r="N1028" s="104">
        <v>5022.6400000000003</v>
      </c>
      <c r="O1028" s="80"/>
      <c r="P1028" s="80"/>
      <c r="Q1028" s="80"/>
      <c r="R1028" s="80"/>
      <c r="S1028" s="80"/>
      <c r="T1028" s="80"/>
      <c r="U1028" s="80"/>
      <c r="V1028" s="80"/>
      <c r="W1028" s="80"/>
      <c r="X1028" s="80"/>
      <c r="Y1028" s="80"/>
      <c r="Z1028" s="80"/>
    </row>
    <row r="1029" spans="1:26" s="81" customFormat="1" x14ac:dyDescent="0.25">
      <c r="A1029" s="74" t="s">
        <v>41</v>
      </c>
      <c r="B1029" s="74" t="s">
        <v>41</v>
      </c>
      <c r="C1029" s="105" t="s">
        <v>49</v>
      </c>
      <c r="D1029" s="96" t="s">
        <v>13</v>
      </c>
      <c r="E1029" s="97">
        <v>2019</v>
      </c>
      <c r="F1029" s="98" t="s">
        <v>65</v>
      </c>
      <c r="G1029" s="99" t="s">
        <v>176</v>
      </c>
      <c r="H1029" s="100" t="s">
        <v>3982</v>
      </c>
      <c r="I1029" s="101" t="s">
        <v>181</v>
      </c>
      <c r="J1029" s="102" t="s">
        <v>713</v>
      </c>
      <c r="K1029" s="104" t="s">
        <v>634</v>
      </c>
      <c r="L1029" s="104" t="s">
        <v>634</v>
      </c>
      <c r="M1029" s="104">
        <v>1546.6</v>
      </c>
      <c r="N1029" s="104">
        <v>3038.02</v>
      </c>
      <c r="O1029" s="80"/>
      <c r="P1029" s="80"/>
      <c r="Q1029" s="80"/>
      <c r="R1029" s="80"/>
      <c r="S1029" s="80"/>
      <c r="T1029" s="80"/>
      <c r="U1029" s="80"/>
      <c r="V1029" s="80"/>
      <c r="W1029" s="80"/>
      <c r="X1029" s="80"/>
      <c r="Y1029" s="80"/>
      <c r="Z1029" s="80"/>
    </row>
    <row r="1030" spans="1:26" s="81" customFormat="1" x14ac:dyDescent="0.25">
      <c r="A1030" s="74" t="s">
        <v>41</v>
      </c>
      <c r="B1030" s="74" t="s">
        <v>41</v>
      </c>
      <c r="C1030" s="105" t="s">
        <v>659</v>
      </c>
      <c r="D1030" s="96" t="s">
        <v>4</v>
      </c>
      <c r="E1030" s="97">
        <v>2020</v>
      </c>
      <c r="F1030" s="98" t="s">
        <v>66</v>
      </c>
      <c r="G1030" s="99" t="s">
        <v>186</v>
      </c>
      <c r="H1030" s="100" t="s">
        <v>2079</v>
      </c>
      <c r="I1030" s="101" t="s">
        <v>179</v>
      </c>
      <c r="J1030" s="102" t="s">
        <v>420</v>
      </c>
      <c r="K1030" s="104" t="s">
        <v>545</v>
      </c>
      <c r="L1030" s="104" t="s">
        <v>545</v>
      </c>
      <c r="M1030" s="104">
        <v>1445.71</v>
      </c>
      <c r="N1030" s="104">
        <v>3525.97</v>
      </c>
      <c r="O1030" s="80"/>
      <c r="P1030" s="80"/>
      <c r="Q1030" s="80"/>
      <c r="R1030" s="80"/>
      <c r="S1030" s="80"/>
      <c r="T1030" s="80"/>
      <c r="U1030" s="80"/>
      <c r="V1030" s="80"/>
      <c r="W1030" s="80"/>
      <c r="X1030" s="80"/>
      <c r="Y1030" s="80"/>
      <c r="Z1030" s="80"/>
    </row>
    <row r="1031" spans="1:26" s="81" customFormat="1" x14ac:dyDescent="0.25">
      <c r="A1031" s="74" t="s">
        <v>41</v>
      </c>
      <c r="B1031" s="74" t="s">
        <v>41</v>
      </c>
      <c r="C1031" s="105" t="s">
        <v>668</v>
      </c>
      <c r="D1031" s="96" t="s">
        <v>10</v>
      </c>
      <c r="E1031" s="97">
        <v>2019</v>
      </c>
      <c r="F1031" s="98" t="s">
        <v>76</v>
      </c>
      <c r="G1031" s="99" t="s">
        <v>328</v>
      </c>
      <c r="H1031" s="100" t="s">
        <v>2080</v>
      </c>
      <c r="I1031" s="101" t="s">
        <v>179</v>
      </c>
      <c r="J1031" s="102" t="s">
        <v>622</v>
      </c>
      <c r="K1031" s="104" t="s">
        <v>545</v>
      </c>
      <c r="L1031" s="104" t="s">
        <v>545</v>
      </c>
      <c r="M1031" s="104">
        <v>1122.2</v>
      </c>
      <c r="N1031" s="104">
        <v>3112.55</v>
      </c>
      <c r="O1031" s="80"/>
      <c r="P1031" s="80"/>
      <c r="Q1031" s="80"/>
      <c r="R1031" s="80"/>
      <c r="S1031" s="80"/>
      <c r="T1031" s="80"/>
      <c r="U1031" s="80"/>
      <c r="V1031" s="80"/>
      <c r="W1031" s="80"/>
      <c r="X1031" s="80"/>
      <c r="Y1031" s="80"/>
      <c r="Z1031" s="80"/>
    </row>
    <row r="1032" spans="1:26" s="81" customFormat="1" x14ac:dyDescent="0.25">
      <c r="A1032" s="74" t="s">
        <v>41</v>
      </c>
      <c r="B1032" s="74" t="s">
        <v>41</v>
      </c>
      <c r="C1032" s="105" t="s">
        <v>980</v>
      </c>
      <c r="D1032" s="96" t="s">
        <v>981</v>
      </c>
      <c r="E1032" s="97">
        <v>2022</v>
      </c>
      <c r="F1032" s="98" t="s">
        <v>982</v>
      </c>
      <c r="G1032" s="99" t="s">
        <v>983</v>
      </c>
      <c r="H1032" s="100" t="s">
        <v>2081</v>
      </c>
      <c r="I1032" s="101" t="s">
        <v>108</v>
      </c>
      <c r="J1032" s="102" t="s">
        <v>695</v>
      </c>
      <c r="K1032" s="104" t="s">
        <v>545</v>
      </c>
      <c r="L1032" s="104" t="s">
        <v>545</v>
      </c>
      <c r="M1032" s="104">
        <v>1424.79</v>
      </c>
      <c r="N1032" s="104">
        <v>5038.51</v>
      </c>
      <c r="O1032" s="80"/>
      <c r="P1032" s="80"/>
      <c r="Q1032" s="80"/>
      <c r="R1032" s="80"/>
      <c r="S1032" s="80"/>
      <c r="T1032" s="80"/>
      <c r="U1032" s="80"/>
      <c r="V1032" s="80"/>
      <c r="W1032" s="80"/>
      <c r="X1032" s="80"/>
      <c r="Y1032" s="80"/>
      <c r="Z1032" s="80"/>
    </row>
    <row r="1033" spans="1:26" s="81" customFormat="1" x14ac:dyDescent="0.25">
      <c r="A1033" s="74" t="s">
        <v>41</v>
      </c>
      <c r="B1033" s="74" t="s">
        <v>41</v>
      </c>
      <c r="C1033" s="105" t="s">
        <v>659</v>
      </c>
      <c r="D1033" s="96" t="s">
        <v>4</v>
      </c>
      <c r="E1033" s="97">
        <v>2020</v>
      </c>
      <c r="F1033" s="98" t="s">
        <v>66</v>
      </c>
      <c r="G1033" s="99" t="s">
        <v>186</v>
      </c>
      <c r="H1033" s="100" t="s">
        <v>2082</v>
      </c>
      <c r="I1033" s="101" t="s">
        <v>179</v>
      </c>
      <c r="J1033" s="102" t="s">
        <v>2083</v>
      </c>
      <c r="K1033" s="104" t="s">
        <v>545</v>
      </c>
      <c r="L1033" s="104" t="s">
        <v>545</v>
      </c>
      <c r="M1033" s="104">
        <v>1856.3</v>
      </c>
      <c r="N1033" s="104">
        <v>4314.72</v>
      </c>
      <c r="O1033" s="80"/>
      <c r="P1033" s="80"/>
      <c r="Q1033" s="80"/>
      <c r="R1033" s="80"/>
      <c r="S1033" s="80"/>
      <c r="T1033" s="80"/>
      <c r="U1033" s="80"/>
      <c r="V1033" s="80"/>
      <c r="W1033" s="80"/>
      <c r="X1033" s="80"/>
      <c r="Y1033" s="80"/>
      <c r="Z1033" s="80"/>
    </row>
    <row r="1034" spans="1:26" s="81" customFormat="1" x14ac:dyDescent="0.25">
      <c r="A1034" s="74" t="s">
        <v>41</v>
      </c>
      <c r="B1034" s="74" t="s">
        <v>41</v>
      </c>
      <c r="C1034" s="105" t="s">
        <v>668</v>
      </c>
      <c r="D1034" s="96" t="s">
        <v>10</v>
      </c>
      <c r="E1034" s="97">
        <v>2019</v>
      </c>
      <c r="F1034" s="98" t="s">
        <v>76</v>
      </c>
      <c r="G1034" s="99" t="s">
        <v>328</v>
      </c>
      <c r="H1034" s="100" t="s">
        <v>2084</v>
      </c>
      <c r="I1034" s="101" t="s">
        <v>179</v>
      </c>
      <c r="J1034" s="102" t="s">
        <v>343</v>
      </c>
      <c r="K1034" s="104" t="s">
        <v>545</v>
      </c>
      <c r="L1034" s="104" t="s">
        <v>545</v>
      </c>
      <c r="M1034" s="104">
        <v>1122.2</v>
      </c>
      <c r="N1034" s="104">
        <v>3112.55</v>
      </c>
      <c r="O1034" s="80"/>
      <c r="P1034" s="80"/>
      <c r="Q1034" s="80"/>
      <c r="R1034" s="80"/>
      <c r="S1034" s="80"/>
      <c r="T1034" s="80"/>
      <c r="U1034" s="80"/>
      <c r="V1034" s="80"/>
      <c r="W1034" s="80"/>
      <c r="X1034" s="80"/>
      <c r="Y1034" s="80"/>
      <c r="Z1034" s="80"/>
    </row>
    <row r="1035" spans="1:26" s="81" customFormat="1" x14ac:dyDescent="0.25">
      <c r="A1035" s="74" t="s">
        <v>41</v>
      </c>
      <c r="B1035" s="74" t="s">
        <v>41</v>
      </c>
      <c r="C1035" s="105" t="s">
        <v>3944</v>
      </c>
      <c r="D1035" s="96" t="s">
        <v>3945</v>
      </c>
      <c r="E1035" s="97">
        <v>2023</v>
      </c>
      <c r="F1035" s="98" t="s">
        <v>676</v>
      </c>
      <c r="G1035" s="99" t="s">
        <v>280</v>
      </c>
      <c r="H1035" s="100" t="s">
        <v>2085</v>
      </c>
      <c r="I1035" s="101" t="s">
        <v>281</v>
      </c>
      <c r="J1035" s="102" t="s">
        <v>784</v>
      </c>
      <c r="K1035" s="104" t="s">
        <v>634</v>
      </c>
      <c r="L1035" s="104" t="s">
        <v>634</v>
      </c>
      <c r="M1035" s="104">
        <v>1360.07</v>
      </c>
      <c r="N1035" s="104">
        <v>3166.66</v>
      </c>
      <c r="O1035" s="80"/>
      <c r="P1035" s="80"/>
      <c r="Q1035" s="80"/>
      <c r="R1035" s="80"/>
      <c r="S1035" s="80"/>
      <c r="T1035" s="80"/>
      <c r="U1035" s="80"/>
      <c r="V1035" s="80"/>
      <c r="W1035" s="80"/>
      <c r="X1035" s="80"/>
      <c r="Y1035" s="80"/>
      <c r="Z1035" s="80"/>
    </row>
    <row r="1036" spans="1:26" s="81" customFormat="1" x14ac:dyDescent="0.25">
      <c r="A1036" s="74" t="s">
        <v>41</v>
      </c>
      <c r="B1036" s="74" t="s">
        <v>41</v>
      </c>
      <c r="C1036" s="105" t="s">
        <v>51</v>
      </c>
      <c r="D1036" s="96" t="s">
        <v>1</v>
      </c>
      <c r="E1036" s="97">
        <v>2020</v>
      </c>
      <c r="F1036" s="98" t="s">
        <v>67</v>
      </c>
      <c r="G1036" s="99" t="s">
        <v>193</v>
      </c>
      <c r="H1036" s="100" t="s">
        <v>2086</v>
      </c>
      <c r="I1036" s="101" t="s">
        <v>194</v>
      </c>
      <c r="J1036" s="102" t="s">
        <v>235</v>
      </c>
      <c r="K1036" s="104" t="s">
        <v>545</v>
      </c>
      <c r="L1036" s="104" t="s">
        <v>545</v>
      </c>
      <c r="M1036" s="104">
        <v>1434.67</v>
      </c>
      <c r="N1036" s="104">
        <v>5022.6400000000003</v>
      </c>
      <c r="O1036" s="80"/>
      <c r="P1036" s="80"/>
      <c r="Q1036" s="80"/>
      <c r="R1036" s="80"/>
      <c r="S1036" s="80"/>
      <c r="T1036" s="80"/>
      <c r="U1036" s="80"/>
      <c r="V1036" s="80"/>
      <c r="W1036" s="80"/>
      <c r="X1036" s="80"/>
      <c r="Y1036" s="80"/>
      <c r="Z1036" s="80"/>
    </row>
    <row r="1037" spans="1:26" s="81" customFormat="1" x14ac:dyDescent="0.25">
      <c r="A1037" s="74" t="s">
        <v>41</v>
      </c>
      <c r="B1037" s="74" t="s">
        <v>41</v>
      </c>
      <c r="C1037" s="105" t="s">
        <v>656</v>
      </c>
      <c r="D1037" s="96" t="s">
        <v>657</v>
      </c>
      <c r="E1037" s="97">
        <v>2023</v>
      </c>
      <c r="F1037" s="98" t="s">
        <v>61</v>
      </c>
      <c r="G1037" s="99" t="s">
        <v>102</v>
      </c>
      <c r="H1037" s="100" t="s">
        <v>2087</v>
      </c>
      <c r="I1037" s="101" t="s">
        <v>95</v>
      </c>
      <c r="J1037" s="102" t="s">
        <v>653</v>
      </c>
      <c r="K1037" s="104" t="s">
        <v>634</v>
      </c>
      <c r="L1037" s="104" t="s">
        <v>634</v>
      </c>
      <c r="M1037" s="104">
        <v>1607.35</v>
      </c>
      <c r="N1037" s="104">
        <v>4917.6400000000003</v>
      </c>
      <c r="O1037" s="80"/>
      <c r="P1037" s="80"/>
      <c r="Q1037" s="80"/>
      <c r="R1037" s="80"/>
      <c r="S1037" s="80"/>
      <c r="T1037" s="80"/>
      <c r="U1037" s="80"/>
      <c r="V1037" s="80"/>
      <c r="W1037" s="80"/>
      <c r="X1037" s="80"/>
      <c r="Y1037" s="80"/>
      <c r="Z1037" s="80"/>
    </row>
    <row r="1038" spans="1:26" s="81" customFormat="1" x14ac:dyDescent="0.25">
      <c r="A1038" s="74" t="s">
        <v>41</v>
      </c>
      <c r="B1038" s="74" t="s">
        <v>41</v>
      </c>
      <c r="C1038" s="105" t="s">
        <v>659</v>
      </c>
      <c r="D1038" s="96" t="s">
        <v>4</v>
      </c>
      <c r="E1038" s="97">
        <v>2020</v>
      </c>
      <c r="F1038" s="98" t="s">
        <v>66</v>
      </c>
      <c r="G1038" s="99" t="s">
        <v>186</v>
      </c>
      <c r="H1038" s="100" t="s">
        <v>2088</v>
      </c>
      <c r="I1038" s="101" t="s">
        <v>179</v>
      </c>
      <c r="J1038" s="102" t="s">
        <v>425</v>
      </c>
      <c r="K1038" s="104" t="s">
        <v>545</v>
      </c>
      <c r="L1038" s="104" t="s">
        <v>545</v>
      </c>
      <c r="M1038" s="104">
        <v>1328.3</v>
      </c>
      <c r="N1038" s="104">
        <v>3222.57</v>
      </c>
      <c r="O1038" s="80"/>
      <c r="P1038" s="80"/>
      <c r="Q1038" s="80"/>
      <c r="R1038" s="80"/>
      <c r="S1038" s="80"/>
      <c r="T1038" s="80"/>
      <c r="U1038" s="80"/>
      <c r="V1038" s="80"/>
      <c r="W1038" s="80"/>
      <c r="X1038" s="80"/>
      <c r="Y1038" s="80"/>
      <c r="Z1038" s="80"/>
    </row>
    <row r="1039" spans="1:26" s="81" customFormat="1" x14ac:dyDescent="0.25">
      <c r="A1039" s="74" t="s">
        <v>41</v>
      </c>
      <c r="B1039" s="74" t="s">
        <v>41</v>
      </c>
      <c r="C1039" s="105" t="s">
        <v>659</v>
      </c>
      <c r="D1039" s="96" t="s">
        <v>4</v>
      </c>
      <c r="E1039" s="97">
        <v>2020</v>
      </c>
      <c r="F1039" s="98" t="s">
        <v>66</v>
      </c>
      <c r="G1039" s="99" t="s">
        <v>186</v>
      </c>
      <c r="H1039" s="100" t="s">
        <v>2089</v>
      </c>
      <c r="I1039" s="101" t="s">
        <v>179</v>
      </c>
      <c r="J1039" s="102" t="s">
        <v>465</v>
      </c>
      <c r="K1039" s="104" t="s">
        <v>545</v>
      </c>
      <c r="L1039" s="104" t="s">
        <v>545</v>
      </c>
      <c r="M1039" s="104">
        <v>1328.3</v>
      </c>
      <c r="N1039" s="104">
        <v>3346.69</v>
      </c>
      <c r="O1039" s="80"/>
      <c r="P1039" s="80"/>
      <c r="Q1039" s="80"/>
      <c r="R1039" s="80"/>
      <c r="S1039" s="80"/>
      <c r="T1039" s="80"/>
      <c r="U1039" s="80"/>
      <c r="V1039" s="80"/>
      <c r="W1039" s="80"/>
      <c r="X1039" s="80"/>
      <c r="Y1039" s="80"/>
      <c r="Z1039" s="80"/>
    </row>
    <row r="1040" spans="1:26" s="81" customFormat="1" x14ac:dyDescent="0.25">
      <c r="A1040" s="74" t="s">
        <v>41</v>
      </c>
      <c r="B1040" s="74" t="s">
        <v>41</v>
      </c>
      <c r="C1040" s="105" t="s">
        <v>1245</v>
      </c>
      <c r="D1040" s="96" t="s">
        <v>1246</v>
      </c>
      <c r="E1040" s="97">
        <v>2021</v>
      </c>
      <c r="F1040" s="98" t="s">
        <v>78</v>
      </c>
      <c r="G1040" s="99" t="s">
        <v>507</v>
      </c>
      <c r="H1040" s="100" t="s">
        <v>2090</v>
      </c>
      <c r="I1040" s="101" t="s">
        <v>508</v>
      </c>
      <c r="J1040" s="102" t="s">
        <v>786</v>
      </c>
      <c r="K1040" s="104" t="s">
        <v>634</v>
      </c>
      <c r="L1040" s="104" t="s">
        <v>634</v>
      </c>
      <c r="M1040" s="104">
        <v>1977.95</v>
      </c>
      <c r="N1040" s="104">
        <v>3889.85</v>
      </c>
      <c r="O1040" s="80"/>
      <c r="P1040" s="80"/>
      <c r="Q1040" s="80"/>
      <c r="R1040" s="80"/>
      <c r="S1040" s="80"/>
      <c r="T1040" s="80"/>
      <c r="U1040" s="80"/>
      <c r="V1040" s="80"/>
      <c r="W1040" s="80"/>
      <c r="X1040" s="80"/>
      <c r="Y1040" s="80"/>
      <c r="Z1040" s="80"/>
    </row>
    <row r="1041" spans="1:26" s="81" customFormat="1" x14ac:dyDescent="0.25">
      <c r="A1041" s="74" t="s">
        <v>41</v>
      </c>
      <c r="B1041" s="74" t="s">
        <v>41</v>
      </c>
      <c r="C1041" s="105" t="s">
        <v>922</v>
      </c>
      <c r="D1041" s="96" t="s">
        <v>923</v>
      </c>
      <c r="E1041" s="97">
        <v>2023</v>
      </c>
      <c r="F1041" s="98" t="s">
        <v>61</v>
      </c>
      <c r="G1041" s="99" t="s">
        <v>102</v>
      </c>
      <c r="H1041" s="100" t="s">
        <v>2091</v>
      </c>
      <c r="I1041" s="101" t="s">
        <v>3946</v>
      </c>
      <c r="J1041" s="102" t="s">
        <v>664</v>
      </c>
      <c r="K1041" s="104" t="s">
        <v>634</v>
      </c>
      <c r="L1041" s="104" t="s">
        <v>634</v>
      </c>
      <c r="M1041" s="104">
        <v>1422.19</v>
      </c>
      <c r="N1041" s="104">
        <v>2577.85</v>
      </c>
      <c r="O1041" s="80"/>
      <c r="P1041" s="80"/>
      <c r="Q1041" s="80"/>
      <c r="R1041" s="80"/>
      <c r="S1041" s="80"/>
      <c r="T1041" s="80"/>
      <c r="U1041" s="80"/>
      <c r="V1041" s="80"/>
      <c r="W1041" s="80"/>
      <c r="X1041" s="80"/>
      <c r="Y1041" s="80"/>
      <c r="Z1041" s="80"/>
    </row>
    <row r="1042" spans="1:26" s="81" customFormat="1" x14ac:dyDescent="0.25">
      <c r="A1042" s="74" t="s">
        <v>41</v>
      </c>
      <c r="B1042" s="74" t="s">
        <v>41</v>
      </c>
      <c r="C1042" s="105" t="s">
        <v>668</v>
      </c>
      <c r="D1042" s="96" t="s">
        <v>10</v>
      </c>
      <c r="E1042" s="97">
        <v>2019</v>
      </c>
      <c r="F1042" s="98" t="s">
        <v>76</v>
      </c>
      <c r="G1042" s="99" t="s">
        <v>328</v>
      </c>
      <c r="H1042" s="100" t="s">
        <v>2092</v>
      </c>
      <c r="I1042" s="101" t="s">
        <v>179</v>
      </c>
      <c r="J1042" s="102" t="s">
        <v>379</v>
      </c>
      <c r="K1042" s="104" t="s">
        <v>545</v>
      </c>
      <c r="L1042" s="104" t="s">
        <v>545</v>
      </c>
      <c r="M1042" s="104">
        <v>1122.2</v>
      </c>
      <c r="N1042" s="104">
        <v>3112.55</v>
      </c>
      <c r="O1042" s="80"/>
      <c r="P1042" s="80"/>
      <c r="Q1042" s="80"/>
      <c r="R1042" s="80"/>
      <c r="S1042" s="80"/>
      <c r="T1042" s="80"/>
      <c r="U1042" s="80"/>
      <c r="V1042" s="80"/>
      <c r="W1042" s="80"/>
      <c r="X1042" s="80"/>
      <c r="Y1042" s="80"/>
      <c r="Z1042" s="80"/>
    </row>
    <row r="1043" spans="1:26" s="81" customFormat="1" x14ac:dyDescent="0.25">
      <c r="A1043" s="74" t="s">
        <v>41</v>
      </c>
      <c r="B1043" s="74" t="s">
        <v>41</v>
      </c>
      <c r="C1043" s="105" t="s">
        <v>922</v>
      </c>
      <c r="D1043" s="96" t="s">
        <v>923</v>
      </c>
      <c r="E1043" s="97">
        <v>2023</v>
      </c>
      <c r="F1043" s="98" t="s">
        <v>61</v>
      </c>
      <c r="G1043" s="99" t="s">
        <v>102</v>
      </c>
      <c r="H1043" s="100" t="s">
        <v>2093</v>
      </c>
      <c r="I1043" s="101" t="s">
        <v>701</v>
      </c>
      <c r="J1043" s="102" t="s">
        <v>3983</v>
      </c>
      <c r="K1043" s="104" t="s">
        <v>545</v>
      </c>
      <c r="L1043" s="104" t="s">
        <v>545</v>
      </c>
      <c r="M1043" s="104">
        <v>1122.2</v>
      </c>
      <c r="N1043" s="104">
        <v>3112.55</v>
      </c>
      <c r="O1043" s="80"/>
      <c r="P1043" s="80"/>
      <c r="Q1043" s="80"/>
      <c r="R1043" s="80"/>
      <c r="S1043" s="80"/>
      <c r="T1043" s="80"/>
      <c r="U1043" s="80"/>
      <c r="V1043" s="80"/>
      <c r="W1043" s="80"/>
      <c r="X1043" s="80"/>
      <c r="Y1043" s="80"/>
      <c r="Z1043" s="80"/>
    </row>
    <row r="1044" spans="1:26" s="81" customFormat="1" x14ac:dyDescent="0.25">
      <c r="A1044" s="74" t="s">
        <v>41</v>
      </c>
      <c r="B1044" s="74" t="s">
        <v>41</v>
      </c>
      <c r="C1044" s="105" t="s">
        <v>48</v>
      </c>
      <c r="D1044" s="96" t="s">
        <v>11</v>
      </c>
      <c r="E1044" s="97">
        <v>2018</v>
      </c>
      <c r="F1044" s="98" t="s">
        <v>59</v>
      </c>
      <c r="G1044" s="99" t="s">
        <v>82</v>
      </c>
      <c r="H1044" s="100" t="s">
        <v>2094</v>
      </c>
      <c r="I1044" s="101" t="s">
        <v>129</v>
      </c>
      <c r="J1044" s="102" t="s">
        <v>717</v>
      </c>
      <c r="K1044" s="104" t="s">
        <v>634</v>
      </c>
      <c r="L1044" s="104" t="s">
        <v>634</v>
      </c>
      <c r="M1044" s="104">
        <v>1460.8</v>
      </c>
      <c r="N1044" s="104">
        <v>3007.39</v>
      </c>
      <c r="O1044" s="80"/>
      <c r="P1044" s="80"/>
      <c r="Q1044" s="80"/>
      <c r="R1044" s="80"/>
      <c r="S1044" s="80"/>
      <c r="T1044" s="80"/>
      <c r="U1044" s="80"/>
      <c r="V1044" s="80"/>
      <c r="W1044" s="80"/>
      <c r="X1044" s="80"/>
      <c r="Y1044" s="80"/>
      <c r="Z1044" s="80"/>
    </row>
    <row r="1045" spans="1:26" s="81" customFormat="1" x14ac:dyDescent="0.25">
      <c r="A1045" s="74" t="s">
        <v>41</v>
      </c>
      <c r="B1045" s="74" t="s">
        <v>41</v>
      </c>
      <c r="C1045" s="105" t="s">
        <v>922</v>
      </c>
      <c r="D1045" s="96" t="s">
        <v>923</v>
      </c>
      <c r="E1045" s="97">
        <v>2023</v>
      </c>
      <c r="F1045" s="98" t="s">
        <v>61</v>
      </c>
      <c r="G1045" s="99" t="s">
        <v>102</v>
      </c>
      <c r="H1045" s="100" t="s">
        <v>2095</v>
      </c>
      <c r="I1045" s="101" t="s">
        <v>129</v>
      </c>
      <c r="J1045" s="102" t="s">
        <v>652</v>
      </c>
      <c r="K1045" s="104" t="s">
        <v>634</v>
      </c>
      <c r="L1045" s="104" t="s">
        <v>634</v>
      </c>
      <c r="M1045" s="104">
        <v>1858.89</v>
      </c>
      <c r="N1045" s="104">
        <v>3243.81</v>
      </c>
      <c r="O1045" s="80"/>
      <c r="P1045" s="80"/>
      <c r="Q1045" s="80"/>
      <c r="R1045" s="80"/>
      <c r="S1045" s="80"/>
      <c r="T1045" s="80"/>
      <c r="U1045" s="80"/>
      <c r="V1045" s="80"/>
      <c r="W1045" s="80"/>
      <c r="X1045" s="80"/>
      <c r="Y1045" s="80"/>
      <c r="Z1045" s="80"/>
    </row>
    <row r="1046" spans="1:26" s="81" customFormat="1" x14ac:dyDescent="0.25">
      <c r="A1046" s="74" t="s">
        <v>41</v>
      </c>
      <c r="B1046" s="74" t="s">
        <v>41</v>
      </c>
      <c r="C1046" s="105" t="s">
        <v>668</v>
      </c>
      <c r="D1046" s="96" t="s">
        <v>10</v>
      </c>
      <c r="E1046" s="97">
        <v>2019</v>
      </c>
      <c r="F1046" s="98" t="s">
        <v>76</v>
      </c>
      <c r="G1046" s="99" t="s">
        <v>328</v>
      </c>
      <c r="H1046" s="100" t="s">
        <v>2096</v>
      </c>
      <c r="I1046" s="101" t="s">
        <v>179</v>
      </c>
      <c r="J1046" s="102" t="s">
        <v>380</v>
      </c>
      <c r="K1046" s="104" t="s">
        <v>545</v>
      </c>
      <c r="L1046" s="104" t="s">
        <v>545</v>
      </c>
      <c r="M1046" s="104">
        <v>1122.2</v>
      </c>
      <c r="N1046" s="104">
        <v>3112.55</v>
      </c>
      <c r="O1046" s="80"/>
      <c r="P1046" s="80"/>
      <c r="Q1046" s="80"/>
      <c r="R1046" s="80"/>
      <c r="S1046" s="80"/>
      <c r="T1046" s="80"/>
      <c r="U1046" s="80"/>
      <c r="V1046" s="80"/>
      <c r="W1046" s="80"/>
      <c r="X1046" s="80"/>
      <c r="Y1046" s="80"/>
      <c r="Z1046" s="80"/>
    </row>
    <row r="1047" spans="1:26" s="81" customFormat="1" x14ac:dyDescent="0.25">
      <c r="A1047" s="74" t="s">
        <v>41</v>
      </c>
      <c r="B1047" s="74" t="s">
        <v>41</v>
      </c>
      <c r="C1047" s="105" t="s">
        <v>1013</v>
      </c>
      <c r="D1047" s="96" t="s">
        <v>1014</v>
      </c>
      <c r="E1047" s="97">
        <v>2023</v>
      </c>
      <c r="F1047" s="98" t="s">
        <v>64</v>
      </c>
      <c r="G1047" s="99" t="s">
        <v>159</v>
      </c>
      <c r="H1047" s="100" t="s">
        <v>2097</v>
      </c>
      <c r="I1047" s="101" t="s">
        <v>160</v>
      </c>
      <c r="J1047" s="102" t="s">
        <v>161</v>
      </c>
      <c r="K1047" s="104" t="s">
        <v>634</v>
      </c>
      <c r="L1047" s="104" t="s">
        <v>634</v>
      </c>
      <c r="M1047" s="104">
        <v>2691.57</v>
      </c>
      <c r="N1047" s="104">
        <v>5752.39</v>
      </c>
      <c r="O1047" s="80"/>
      <c r="P1047" s="80"/>
      <c r="Q1047" s="80"/>
      <c r="R1047" s="80"/>
      <c r="S1047" s="80"/>
      <c r="T1047" s="80"/>
      <c r="U1047" s="80"/>
      <c r="V1047" s="80"/>
      <c r="W1047" s="80"/>
      <c r="X1047" s="80"/>
      <c r="Y1047" s="80"/>
      <c r="Z1047" s="80"/>
    </row>
    <row r="1048" spans="1:26" s="81" customFormat="1" x14ac:dyDescent="0.25">
      <c r="A1048" s="74" t="s">
        <v>41</v>
      </c>
      <c r="B1048" s="74" t="s">
        <v>41</v>
      </c>
      <c r="C1048" s="105" t="s">
        <v>754</v>
      </c>
      <c r="D1048" s="96" t="s">
        <v>755</v>
      </c>
      <c r="E1048" s="97">
        <v>2022</v>
      </c>
      <c r="F1048" s="98" t="s">
        <v>77</v>
      </c>
      <c r="G1048" s="99" t="s">
        <v>403</v>
      </c>
      <c r="H1048" s="100" t="s">
        <v>2098</v>
      </c>
      <c r="I1048" s="101" t="s">
        <v>701</v>
      </c>
      <c r="J1048" s="102" t="s">
        <v>815</v>
      </c>
      <c r="K1048" s="104" t="s">
        <v>545</v>
      </c>
      <c r="L1048" s="104" t="s">
        <v>545</v>
      </c>
      <c r="M1048" s="104">
        <v>1328.3</v>
      </c>
      <c r="N1048" s="104">
        <v>3165.25</v>
      </c>
      <c r="O1048" s="80"/>
      <c r="P1048" s="80"/>
      <c r="Q1048" s="80"/>
      <c r="R1048" s="80"/>
      <c r="S1048" s="80"/>
      <c r="T1048" s="80"/>
      <c r="U1048" s="80"/>
      <c r="V1048" s="80"/>
      <c r="W1048" s="80"/>
      <c r="X1048" s="80"/>
      <c r="Y1048" s="80"/>
      <c r="Z1048" s="80"/>
    </row>
    <row r="1049" spans="1:26" s="81" customFormat="1" x14ac:dyDescent="0.25">
      <c r="A1049" s="74" t="s">
        <v>41</v>
      </c>
      <c r="B1049" s="74" t="s">
        <v>41</v>
      </c>
      <c r="C1049" s="105" t="s">
        <v>929</v>
      </c>
      <c r="D1049" s="96" t="s">
        <v>930</v>
      </c>
      <c r="E1049" s="97">
        <v>2018</v>
      </c>
      <c r="F1049" s="98" t="s">
        <v>61</v>
      </c>
      <c r="G1049" s="99" t="s">
        <v>102</v>
      </c>
      <c r="H1049" s="100" t="s">
        <v>2099</v>
      </c>
      <c r="I1049" s="101" t="s">
        <v>179</v>
      </c>
      <c r="J1049" s="102" t="s">
        <v>1230</v>
      </c>
      <c r="K1049" s="104" t="s">
        <v>545</v>
      </c>
      <c r="L1049" s="104" t="s">
        <v>545</v>
      </c>
      <c r="M1049" s="104">
        <v>1302</v>
      </c>
      <c r="N1049" s="104">
        <v>2442.8200000000002</v>
      </c>
      <c r="O1049" s="80"/>
      <c r="P1049" s="80"/>
      <c r="Q1049" s="80"/>
      <c r="R1049" s="80"/>
      <c r="S1049" s="80"/>
      <c r="T1049" s="80"/>
      <c r="U1049" s="80"/>
      <c r="V1049" s="80"/>
      <c r="W1049" s="80"/>
      <c r="X1049" s="80"/>
      <c r="Y1049" s="80"/>
      <c r="Z1049" s="80"/>
    </row>
    <row r="1050" spans="1:26" s="81" customFormat="1" x14ac:dyDescent="0.25">
      <c r="A1050" s="74" t="s">
        <v>41</v>
      </c>
      <c r="B1050" s="74" t="s">
        <v>41</v>
      </c>
      <c r="C1050" s="105" t="s">
        <v>51</v>
      </c>
      <c r="D1050" s="96" t="s">
        <v>1</v>
      </c>
      <c r="E1050" s="97">
        <v>2020</v>
      </c>
      <c r="F1050" s="98" t="s">
        <v>67</v>
      </c>
      <c r="G1050" s="99" t="s">
        <v>193</v>
      </c>
      <c r="H1050" s="100" t="s">
        <v>2100</v>
      </c>
      <c r="I1050" s="101" t="s">
        <v>194</v>
      </c>
      <c r="J1050" s="102" t="s">
        <v>236</v>
      </c>
      <c r="K1050" s="104" t="s">
        <v>545</v>
      </c>
      <c r="L1050" s="104" t="s">
        <v>545</v>
      </c>
      <c r="M1050" s="104">
        <v>1434.67</v>
      </c>
      <c r="N1050" s="104">
        <v>5022.6400000000003</v>
      </c>
      <c r="O1050" s="80"/>
      <c r="P1050" s="80"/>
      <c r="Q1050" s="80"/>
      <c r="R1050" s="80"/>
      <c r="S1050" s="80"/>
      <c r="T1050" s="80"/>
      <c r="U1050" s="80"/>
      <c r="V1050" s="80"/>
      <c r="W1050" s="80"/>
      <c r="X1050" s="80"/>
      <c r="Y1050" s="80"/>
      <c r="Z1050" s="80"/>
    </row>
    <row r="1051" spans="1:26" s="81" customFormat="1" x14ac:dyDescent="0.25">
      <c r="A1051" s="74" t="s">
        <v>41</v>
      </c>
      <c r="B1051" s="74" t="s">
        <v>41</v>
      </c>
      <c r="C1051" s="105" t="s">
        <v>51</v>
      </c>
      <c r="D1051" s="96" t="s">
        <v>1</v>
      </c>
      <c r="E1051" s="97">
        <v>2020</v>
      </c>
      <c r="F1051" s="98" t="s">
        <v>67</v>
      </c>
      <c r="G1051" s="99" t="s">
        <v>193</v>
      </c>
      <c r="H1051" s="100" t="s">
        <v>2101</v>
      </c>
      <c r="I1051" s="101" t="s">
        <v>194</v>
      </c>
      <c r="J1051" s="102" t="s">
        <v>757</v>
      </c>
      <c r="K1051" s="104" t="s">
        <v>545</v>
      </c>
      <c r="L1051" s="104" t="s">
        <v>545</v>
      </c>
      <c r="M1051" s="104">
        <v>1434.67</v>
      </c>
      <c r="N1051" s="104">
        <v>5022.6400000000003</v>
      </c>
      <c r="O1051" s="80"/>
      <c r="P1051" s="80"/>
      <c r="Q1051" s="80"/>
      <c r="R1051" s="80"/>
      <c r="S1051" s="80"/>
      <c r="T1051" s="80"/>
      <c r="U1051" s="80"/>
      <c r="V1051" s="80"/>
      <c r="W1051" s="80"/>
      <c r="X1051" s="80"/>
      <c r="Y1051" s="80"/>
      <c r="Z1051" s="80"/>
    </row>
    <row r="1052" spans="1:26" s="81" customFormat="1" x14ac:dyDescent="0.25">
      <c r="A1052" s="74" t="s">
        <v>41</v>
      </c>
      <c r="B1052" s="74" t="s">
        <v>41</v>
      </c>
      <c r="C1052" s="105" t="s">
        <v>668</v>
      </c>
      <c r="D1052" s="96" t="s">
        <v>10</v>
      </c>
      <c r="E1052" s="97">
        <v>2019</v>
      </c>
      <c r="F1052" s="98" t="s">
        <v>76</v>
      </c>
      <c r="G1052" s="99" t="s">
        <v>328</v>
      </c>
      <c r="H1052" s="100" t="s">
        <v>2102</v>
      </c>
      <c r="I1052" s="101" t="s">
        <v>179</v>
      </c>
      <c r="J1052" s="102" t="s">
        <v>340</v>
      </c>
      <c r="K1052" s="104" t="s">
        <v>545</v>
      </c>
      <c r="L1052" s="104" t="s">
        <v>545</v>
      </c>
      <c r="M1052" s="104">
        <v>1122.2</v>
      </c>
      <c r="N1052" s="104">
        <v>3112.55</v>
      </c>
      <c r="O1052" s="80"/>
      <c r="P1052" s="80"/>
      <c r="Q1052" s="80"/>
      <c r="R1052" s="80"/>
      <c r="S1052" s="80"/>
      <c r="T1052" s="80"/>
      <c r="U1052" s="80"/>
      <c r="V1052" s="80"/>
      <c r="W1052" s="80"/>
      <c r="X1052" s="80"/>
      <c r="Y1052" s="80"/>
      <c r="Z1052" s="80"/>
    </row>
    <row r="1053" spans="1:26" s="81" customFormat="1" x14ac:dyDescent="0.25">
      <c r="A1053" s="74" t="s">
        <v>41</v>
      </c>
      <c r="B1053" s="74" t="s">
        <v>41</v>
      </c>
      <c r="C1053" s="105" t="s">
        <v>4037</v>
      </c>
      <c r="D1053" s="96" t="s">
        <v>4038</v>
      </c>
      <c r="E1053" s="97">
        <v>2023</v>
      </c>
      <c r="F1053" s="98" t="s">
        <v>64</v>
      </c>
      <c r="G1053" s="99" t="s">
        <v>159</v>
      </c>
      <c r="H1053" s="100" t="s">
        <v>2103</v>
      </c>
      <c r="I1053" s="101" t="s">
        <v>277</v>
      </c>
      <c r="J1053" s="102" t="s">
        <v>114</v>
      </c>
      <c r="K1053" s="104" t="s">
        <v>634</v>
      </c>
      <c r="L1053" s="104" t="s">
        <v>634</v>
      </c>
      <c r="M1053" s="104">
        <v>1410.2</v>
      </c>
      <c r="N1053" s="104">
        <v>3458.29</v>
      </c>
      <c r="O1053" s="80"/>
      <c r="P1053" s="80"/>
      <c r="Q1053" s="80"/>
      <c r="R1053" s="80"/>
      <c r="S1053" s="80"/>
      <c r="T1053" s="80"/>
      <c r="U1053" s="80"/>
      <c r="V1053" s="80"/>
      <c r="W1053" s="80"/>
      <c r="X1053" s="80"/>
      <c r="Y1053" s="80"/>
      <c r="Z1053" s="80"/>
    </row>
    <row r="1054" spans="1:26" s="81" customFormat="1" x14ac:dyDescent="0.25">
      <c r="A1054" s="74" t="s">
        <v>41</v>
      </c>
      <c r="B1054" s="74" t="s">
        <v>41</v>
      </c>
      <c r="C1054" s="105" t="s">
        <v>929</v>
      </c>
      <c r="D1054" s="96" t="s">
        <v>930</v>
      </c>
      <c r="E1054" s="97">
        <v>2018</v>
      </c>
      <c r="F1054" s="98" t="s">
        <v>61</v>
      </c>
      <c r="G1054" s="99" t="s">
        <v>102</v>
      </c>
      <c r="H1054" s="100" t="s">
        <v>2104</v>
      </c>
      <c r="I1054" s="101" t="s">
        <v>179</v>
      </c>
      <c r="J1054" s="102" t="s">
        <v>2105</v>
      </c>
      <c r="K1054" s="104" t="s">
        <v>545</v>
      </c>
      <c r="L1054" s="104" t="s">
        <v>545</v>
      </c>
      <c r="M1054" s="104">
        <v>1426.32</v>
      </c>
      <c r="N1054" s="104">
        <v>2530.5</v>
      </c>
      <c r="O1054" s="80"/>
      <c r="P1054" s="80"/>
      <c r="Q1054" s="80"/>
      <c r="R1054" s="80"/>
      <c r="S1054" s="80"/>
      <c r="T1054" s="80"/>
      <c r="U1054" s="80"/>
      <c r="V1054" s="80"/>
      <c r="W1054" s="80"/>
      <c r="X1054" s="80"/>
      <c r="Y1054" s="80"/>
      <c r="Z1054" s="80"/>
    </row>
    <row r="1055" spans="1:26" s="81" customFormat="1" x14ac:dyDescent="0.25">
      <c r="A1055" s="74" t="s">
        <v>41</v>
      </c>
      <c r="B1055" s="74" t="s">
        <v>41</v>
      </c>
      <c r="C1055" s="105" t="s">
        <v>691</v>
      </c>
      <c r="D1055" s="96" t="s">
        <v>21</v>
      </c>
      <c r="E1055" s="97">
        <v>2019</v>
      </c>
      <c r="F1055" s="98" t="s">
        <v>75</v>
      </c>
      <c r="G1055" s="99" t="s">
        <v>312</v>
      </c>
      <c r="H1055" s="100" t="s">
        <v>2107</v>
      </c>
      <c r="I1055" s="101" t="s">
        <v>315</v>
      </c>
      <c r="J1055" s="102" t="s">
        <v>752</v>
      </c>
      <c r="K1055" s="104" t="s">
        <v>634</v>
      </c>
      <c r="L1055" s="104" t="s">
        <v>634</v>
      </c>
      <c r="M1055" s="104">
        <v>1543.01</v>
      </c>
      <c r="N1055" s="104">
        <v>3024.26</v>
      </c>
      <c r="O1055" s="80"/>
      <c r="P1055" s="80"/>
      <c r="Q1055" s="80"/>
      <c r="R1055" s="80"/>
      <c r="S1055" s="80"/>
      <c r="T1055" s="80"/>
      <c r="U1055" s="80"/>
      <c r="V1055" s="80"/>
      <c r="W1055" s="80"/>
      <c r="X1055" s="80"/>
      <c r="Y1055" s="80"/>
      <c r="Z1055" s="80"/>
    </row>
    <row r="1056" spans="1:26" s="81" customFormat="1" x14ac:dyDescent="0.25">
      <c r="A1056" s="74" t="s">
        <v>41</v>
      </c>
      <c r="B1056" s="74" t="s">
        <v>41</v>
      </c>
      <c r="C1056" s="105" t="s">
        <v>666</v>
      </c>
      <c r="D1056" s="96" t="s">
        <v>9</v>
      </c>
      <c r="E1056" s="97">
        <v>2020</v>
      </c>
      <c r="F1056" s="98" t="s">
        <v>77</v>
      </c>
      <c r="G1056" s="99" t="s">
        <v>403</v>
      </c>
      <c r="H1056" s="100" t="s">
        <v>3906</v>
      </c>
      <c r="I1056" s="101" t="s">
        <v>91</v>
      </c>
      <c r="J1056" s="102" t="s">
        <v>741</v>
      </c>
      <c r="K1056" s="104" t="s">
        <v>545</v>
      </c>
      <c r="L1056" s="104" t="s">
        <v>545</v>
      </c>
      <c r="M1056" s="104">
        <v>1302</v>
      </c>
      <c r="N1056" s="104">
        <v>3510.95</v>
      </c>
      <c r="O1056" s="80"/>
      <c r="P1056" s="80"/>
      <c r="Q1056" s="80"/>
      <c r="R1056" s="80"/>
      <c r="S1056" s="80"/>
      <c r="T1056" s="80"/>
      <c r="U1056" s="80"/>
      <c r="V1056" s="80"/>
      <c r="W1056" s="80"/>
      <c r="X1056" s="80"/>
      <c r="Y1056" s="80"/>
      <c r="Z1056" s="80"/>
    </row>
    <row r="1057" spans="1:26" s="81" customFormat="1" x14ac:dyDescent="0.25">
      <c r="A1057" s="74" t="s">
        <v>41</v>
      </c>
      <c r="B1057" s="74" t="s">
        <v>41</v>
      </c>
      <c r="C1057" s="105" t="s">
        <v>943</v>
      </c>
      <c r="D1057" s="96" t="s">
        <v>944</v>
      </c>
      <c r="E1057" s="97">
        <v>2023</v>
      </c>
      <c r="F1057" s="98" t="s">
        <v>66</v>
      </c>
      <c r="G1057" s="99" t="s">
        <v>186</v>
      </c>
      <c r="H1057" s="100" t="s">
        <v>2108</v>
      </c>
      <c r="I1057" s="101" t="s">
        <v>95</v>
      </c>
      <c r="J1057" s="102" t="s">
        <v>165</v>
      </c>
      <c r="K1057" s="104" t="s">
        <v>634</v>
      </c>
      <c r="L1057" s="104" t="s">
        <v>634</v>
      </c>
      <c r="M1057" s="104">
        <v>3272.21</v>
      </c>
      <c r="N1057" s="104">
        <v>7729.51</v>
      </c>
      <c r="O1057" s="80"/>
      <c r="P1057" s="80"/>
      <c r="Q1057" s="80"/>
      <c r="R1057" s="80"/>
      <c r="S1057" s="80"/>
      <c r="T1057" s="80"/>
      <c r="U1057" s="80"/>
      <c r="V1057" s="80"/>
      <c r="W1057" s="80"/>
      <c r="X1057" s="80"/>
      <c r="Y1057" s="80"/>
      <c r="Z1057" s="80"/>
    </row>
    <row r="1058" spans="1:26" s="81" customFormat="1" x14ac:dyDescent="0.25">
      <c r="A1058" s="74" t="s">
        <v>41</v>
      </c>
      <c r="B1058" s="74" t="s">
        <v>41</v>
      </c>
      <c r="C1058" s="105" t="s">
        <v>659</v>
      </c>
      <c r="D1058" s="96" t="s">
        <v>4</v>
      </c>
      <c r="E1058" s="97">
        <v>2020</v>
      </c>
      <c r="F1058" s="98" t="s">
        <v>66</v>
      </c>
      <c r="G1058" s="99" t="s">
        <v>186</v>
      </c>
      <c r="H1058" s="100" t="s">
        <v>2109</v>
      </c>
      <c r="I1058" s="101" t="s">
        <v>179</v>
      </c>
      <c r="J1058" s="102" t="s">
        <v>466</v>
      </c>
      <c r="K1058" s="104" t="s">
        <v>634</v>
      </c>
      <c r="L1058" s="104" t="s">
        <v>634</v>
      </c>
      <c r="M1058" s="104">
        <v>1856.3</v>
      </c>
      <c r="N1058" s="104">
        <v>4438.84</v>
      </c>
      <c r="O1058" s="80"/>
      <c r="P1058" s="80"/>
      <c r="Q1058" s="80"/>
      <c r="R1058" s="80"/>
      <c r="S1058" s="80"/>
      <c r="T1058" s="80"/>
      <c r="U1058" s="80"/>
      <c r="V1058" s="80"/>
      <c r="W1058" s="80"/>
      <c r="X1058" s="80"/>
      <c r="Y1058" s="80"/>
      <c r="Z1058" s="80"/>
    </row>
    <row r="1059" spans="1:26" s="81" customFormat="1" x14ac:dyDescent="0.25">
      <c r="A1059" s="74" t="s">
        <v>41</v>
      </c>
      <c r="B1059" s="74" t="s">
        <v>41</v>
      </c>
      <c r="C1059" s="105" t="s">
        <v>691</v>
      </c>
      <c r="D1059" s="96" t="s">
        <v>21</v>
      </c>
      <c r="E1059" s="97">
        <v>2019</v>
      </c>
      <c r="F1059" s="98" t="s">
        <v>75</v>
      </c>
      <c r="G1059" s="99" t="s">
        <v>312</v>
      </c>
      <c r="H1059" s="100" t="s">
        <v>2110</v>
      </c>
      <c r="I1059" s="101" t="s">
        <v>313</v>
      </c>
      <c r="J1059" s="102" t="s">
        <v>768</v>
      </c>
      <c r="K1059" s="104" t="s">
        <v>634</v>
      </c>
      <c r="L1059" s="104" t="s">
        <v>634</v>
      </c>
      <c r="M1059" s="104">
        <v>1236.43</v>
      </c>
      <c r="N1059" s="104">
        <v>3029.39</v>
      </c>
      <c r="O1059" s="80"/>
      <c r="P1059" s="80"/>
      <c r="Q1059" s="80"/>
      <c r="R1059" s="80"/>
      <c r="S1059" s="80"/>
      <c r="T1059" s="80"/>
      <c r="U1059" s="80"/>
      <c r="V1059" s="80"/>
      <c r="W1059" s="80"/>
      <c r="X1059" s="80"/>
      <c r="Y1059" s="80"/>
      <c r="Z1059" s="80"/>
    </row>
    <row r="1060" spans="1:26" s="81" customFormat="1" x14ac:dyDescent="0.25">
      <c r="A1060" s="74" t="s">
        <v>41</v>
      </c>
      <c r="B1060" s="74" t="s">
        <v>41</v>
      </c>
      <c r="C1060" s="105" t="s">
        <v>922</v>
      </c>
      <c r="D1060" s="96" t="s">
        <v>923</v>
      </c>
      <c r="E1060" s="97">
        <v>2023</v>
      </c>
      <c r="F1060" s="98" t="s">
        <v>61</v>
      </c>
      <c r="G1060" s="99" t="s">
        <v>102</v>
      </c>
      <c r="H1060" s="100" t="s">
        <v>2111</v>
      </c>
      <c r="I1060" s="101" t="s">
        <v>99</v>
      </c>
      <c r="J1060" s="102" t="s">
        <v>688</v>
      </c>
      <c r="K1060" s="104" t="s">
        <v>634</v>
      </c>
      <c r="L1060" s="104" t="s">
        <v>634</v>
      </c>
      <c r="M1060" s="104">
        <v>2199.12</v>
      </c>
      <c r="N1060" s="104">
        <v>2415.1999999999998</v>
      </c>
      <c r="O1060" s="80"/>
      <c r="P1060" s="80"/>
      <c r="Q1060" s="80"/>
      <c r="R1060" s="80"/>
      <c r="S1060" s="80"/>
      <c r="T1060" s="80"/>
      <c r="U1060" s="80"/>
      <c r="V1060" s="80"/>
      <c r="W1060" s="80"/>
      <c r="X1060" s="80"/>
      <c r="Y1060" s="80"/>
      <c r="Z1060" s="80"/>
    </row>
    <row r="1061" spans="1:26" s="81" customFormat="1" x14ac:dyDescent="0.25">
      <c r="A1061" s="74" t="s">
        <v>41</v>
      </c>
      <c r="B1061" s="74" t="s">
        <v>41</v>
      </c>
      <c r="C1061" s="105" t="s">
        <v>803</v>
      </c>
      <c r="D1061" s="96" t="s">
        <v>36</v>
      </c>
      <c r="E1061" s="97">
        <v>2020</v>
      </c>
      <c r="F1061" s="98" t="s">
        <v>77</v>
      </c>
      <c r="G1061" s="99" t="s">
        <v>403</v>
      </c>
      <c r="H1061" s="100" t="s">
        <v>2112</v>
      </c>
      <c r="I1061" s="101" t="s">
        <v>514</v>
      </c>
      <c r="J1061" s="102" t="s">
        <v>804</v>
      </c>
      <c r="K1061" s="104" t="s">
        <v>634</v>
      </c>
      <c r="L1061" s="104" t="s">
        <v>634</v>
      </c>
      <c r="M1061" s="104">
        <v>2244.38</v>
      </c>
      <c r="N1061" s="104">
        <v>4583.8599999999997</v>
      </c>
      <c r="O1061" s="80"/>
      <c r="P1061" s="80"/>
      <c r="Q1061" s="80"/>
      <c r="R1061" s="80"/>
      <c r="S1061" s="80"/>
      <c r="T1061" s="80"/>
      <c r="U1061" s="80"/>
      <c r="V1061" s="80"/>
      <c r="W1061" s="80"/>
      <c r="X1061" s="80"/>
      <c r="Y1061" s="80"/>
      <c r="Z1061" s="80"/>
    </row>
    <row r="1062" spans="1:26" s="81" customFormat="1" x14ac:dyDescent="0.25">
      <c r="A1062" s="74" t="s">
        <v>41</v>
      </c>
      <c r="B1062" s="74" t="s">
        <v>41</v>
      </c>
      <c r="C1062" s="105" t="s">
        <v>922</v>
      </c>
      <c r="D1062" s="96" t="s">
        <v>923</v>
      </c>
      <c r="E1062" s="97">
        <v>2023</v>
      </c>
      <c r="F1062" s="98" t="s">
        <v>61</v>
      </c>
      <c r="G1062" s="99" t="s">
        <v>102</v>
      </c>
      <c r="H1062" s="100" t="s">
        <v>2113</v>
      </c>
      <c r="I1062" s="101" t="s">
        <v>99</v>
      </c>
      <c r="J1062" s="102" t="s">
        <v>688</v>
      </c>
      <c r="K1062" s="104" t="s">
        <v>634</v>
      </c>
      <c r="L1062" s="104" t="s">
        <v>634</v>
      </c>
      <c r="M1062" s="104">
        <v>2199.12</v>
      </c>
      <c r="N1062" s="104">
        <v>2415.1999999999998</v>
      </c>
      <c r="O1062" s="80"/>
      <c r="P1062" s="80"/>
      <c r="Q1062" s="80"/>
      <c r="R1062" s="80"/>
      <c r="S1062" s="80"/>
      <c r="T1062" s="80"/>
      <c r="U1062" s="80"/>
      <c r="V1062" s="80"/>
      <c r="W1062" s="80"/>
      <c r="X1062" s="80"/>
      <c r="Y1062" s="80"/>
      <c r="Z1062" s="80"/>
    </row>
    <row r="1063" spans="1:26" s="81" customFormat="1" x14ac:dyDescent="0.25">
      <c r="A1063" s="74" t="s">
        <v>41</v>
      </c>
      <c r="B1063" s="74" t="s">
        <v>41</v>
      </c>
      <c r="C1063" s="105" t="s">
        <v>55</v>
      </c>
      <c r="D1063" s="96" t="s">
        <v>6</v>
      </c>
      <c r="E1063" s="97">
        <v>2018</v>
      </c>
      <c r="F1063" s="98" t="s">
        <v>71</v>
      </c>
      <c r="G1063" s="99" t="s">
        <v>264</v>
      </c>
      <c r="H1063" s="100" t="s">
        <v>2114</v>
      </c>
      <c r="I1063" s="101" t="s">
        <v>129</v>
      </c>
      <c r="J1063" s="102" t="s">
        <v>679</v>
      </c>
      <c r="K1063" s="104" t="s">
        <v>634</v>
      </c>
      <c r="L1063" s="104" t="s">
        <v>634</v>
      </c>
      <c r="M1063" s="104">
        <v>1298</v>
      </c>
      <c r="N1063" s="104">
        <v>2742.53</v>
      </c>
      <c r="O1063" s="80"/>
      <c r="P1063" s="80"/>
      <c r="Q1063" s="80"/>
      <c r="R1063" s="80"/>
      <c r="S1063" s="80"/>
      <c r="T1063" s="80"/>
      <c r="U1063" s="80"/>
      <c r="V1063" s="80"/>
      <c r="W1063" s="80"/>
      <c r="X1063" s="80"/>
      <c r="Y1063" s="80"/>
      <c r="Z1063" s="80"/>
    </row>
    <row r="1064" spans="1:26" s="81" customFormat="1" x14ac:dyDescent="0.25">
      <c r="A1064" s="74" t="s">
        <v>41</v>
      </c>
      <c r="B1064" s="74" t="s">
        <v>41</v>
      </c>
      <c r="C1064" s="105" t="s">
        <v>48</v>
      </c>
      <c r="D1064" s="96" t="s">
        <v>11</v>
      </c>
      <c r="E1064" s="97">
        <v>2018</v>
      </c>
      <c r="F1064" s="98" t="s">
        <v>59</v>
      </c>
      <c r="G1064" s="99" t="s">
        <v>82</v>
      </c>
      <c r="H1064" s="100" t="s">
        <v>2115</v>
      </c>
      <c r="I1064" s="101" t="s">
        <v>129</v>
      </c>
      <c r="J1064" s="102" t="s">
        <v>667</v>
      </c>
      <c r="K1064" s="104" t="s">
        <v>634</v>
      </c>
      <c r="L1064" s="104" t="s">
        <v>634</v>
      </c>
      <c r="M1064" s="104">
        <v>1460.8</v>
      </c>
      <c r="N1064" s="104">
        <v>3007.39</v>
      </c>
      <c r="O1064" s="80"/>
      <c r="P1064" s="80"/>
      <c r="Q1064" s="80"/>
      <c r="R1064" s="80"/>
      <c r="S1064" s="80"/>
      <c r="T1064" s="80"/>
      <c r="U1064" s="80"/>
      <c r="V1064" s="80"/>
      <c r="W1064" s="80"/>
      <c r="X1064" s="80"/>
      <c r="Y1064" s="80"/>
      <c r="Z1064" s="80"/>
    </row>
    <row r="1065" spans="1:26" s="81" customFormat="1" x14ac:dyDescent="0.25">
      <c r="A1065" s="74" t="s">
        <v>41</v>
      </c>
      <c r="B1065" s="74" t="s">
        <v>41</v>
      </c>
      <c r="C1065" s="105" t="s">
        <v>51</v>
      </c>
      <c r="D1065" s="96" t="s">
        <v>1</v>
      </c>
      <c r="E1065" s="97">
        <v>2020</v>
      </c>
      <c r="F1065" s="98" t="s">
        <v>67</v>
      </c>
      <c r="G1065" s="99" t="s">
        <v>193</v>
      </c>
      <c r="H1065" s="100" t="s">
        <v>2116</v>
      </c>
      <c r="I1065" s="101" t="s">
        <v>194</v>
      </c>
      <c r="J1065" s="102" t="s">
        <v>695</v>
      </c>
      <c r="K1065" s="104" t="s">
        <v>545</v>
      </c>
      <c r="L1065" s="104" t="s">
        <v>545</v>
      </c>
      <c r="M1065" s="104">
        <v>1434.67</v>
      </c>
      <c r="N1065" s="104">
        <v>5022.6400000000003</v>
      </c>
      <c r="O1065" s="80"/>
      <c r="P1065" s="80"/>
      <c r="Q1065" s="80"/>
      <c r="R1065" s="80"/>
      <c r="S1065" s="80"/>
      <c r="T1065" s="80"/>
      <c r="U1065" s="80"/>
      <c r="V1065" s="80"/>
      <c r="W1065" s="80"/>
      <c r="X1065" s="80"/>
      <c r="Y1065" s="80"/>
      <c r="Z1065" s="80"/>
    </row>
    <row r="1066" spans="1:26" s="81" customFormat="1" x14ac:dyDescent="0.25">
      <c r="A1066" s="74" t="s">
        <v>41</v>
      </c>
      <c r="B1066" s="74" t="s">
        <v>41</v>
      </c>
      <c r="C1066" s="105" t="s">
        <v>922</v>
      </c>
      <c r="D1066" s="96" t="s">
        <v>923</v>
      </c>
      <c r="E1066" s="97">
        <v>2023</v>
      </c>
      <c r="F1066" s="98" t="s">
        <v>61</v>
      </c>
      <c r="G1066" s="99" t="s">
        <v>102</v>
      </c>
      <c r="H1066" s="100" t="s">
        <v>2117</v>
      </c>
      <c r="I1066" s="101" t="s">
        <v>99</v>
      </c>
      <c r="J1066" s="102" t="s">
        <v>787</v>
      </c>
      <c r="K1066" s="104" t="s">
        <v>634</v>
      </c>
      <c r="L1066" s="104" t="s">
        <v>634</v>
      </c>
      <c r="M1066" s="104">
        <v>2763.62</v>
      </c>
      <c r="N1066" s="104">
        <v>5035.1899999999996</v>
      </c>
      <c r="O1066" s="80"/>
      <c r="P1066" s="80"/>
      <c r="Q1066" s="80"/>
      <c r="R1066" s="80"/>
      <c r="S1066" s="80"/>
      <c r="T1066" s="80"/>
      <c r="U1066" s="80"/>
      <c r="V1066" s="80"/>
      <c r="W1066" s="80"/>
      <c r="X1066" s="80"/>
      <c r="Y1066" s="80"/>
      <c r="Z1066" s="80"/>
    </row>
    <row r="1067" spans="1:26" s="81" customFormat="1" x14ac:dyDescent="0.25">
      <c r="A1067" s="74" t="s">
        <v>41</v>
      </c>
      <c r="B1067" s="74" t="s">
        <v>41</v>
      </c>
      <c r="C1067" s="105" t="s">
        <v>51</v>
      </c>
      <c r="D1067" s="96" t="s">
        <v>1</v>
      </c>
      <c r="E1067" s="97">
        <v>2020</v>
      </c>
      <c r="F1067" s="98" t="s">
        <v>67</v>
      </c>
      <c r="G1067" s="99" t="s">
        <v>193</v>
      </c>
      <c r="H1067" s="100" t="s">
        <v>2118</v>
      </c>
      <c r="I1067" s="101" t="s">
        <v>194</v>
      </c>
      <c r="J1067" s="102" t="s">
        <v>817</v>
      </c>
      <c r="K1067" s="104" t="s">
        <v>545</v>
      </c>
      <c r="L1067" s="104" t="s">
        <v>545</v>
      </c>
      <c r="M1067" s="104">
        <v>1434.67</v>
      </c>
      <c r="N1067" s="104">
        <v>5022.6400000000003</v>
      </c>
      <c r="O1067" s="80"/>
      <c r="P1067" s="80"/>
      <c r="Q1067" s="80"/>
      <c r="R1067" s="80"/>
      <c r="S1067" s="80"/>
      <c r="T1067" s="80"/>
      <c r="U1067" s="80"/>
      <c r="V1067" s="80"/>
      <c r="W1067" s="80"/>
      <c r="X1067" s="80"/>
      <c r="Y1067" s="80"/>
      <c r="Z1067" s="80"/>
    </row>
    <row r="1068" spans="1:26" s="81" customFormat="1" x14ac:dyDescent="0.25">
      <c r="A1068" s="74" t="s">
        <v>41</v>
      </c>
      <c r="B1068" s="74" t="s">
        <v>41</v>
      </c>
      <c r="C1068" s="105" t="s">
        <v>50</v>
      </c>
      <c r="D1068" s="96" t="s">
        <v>14</v>
      </c>
      <c r="E1068" s="97">
        <v>2019</v>
      </c>
      <c r="F1068" s="98" t="s">
        <v>66</v>
      </c>
      <c r="G1068" s="99" t="s">
        <v>186</v>
      </c>
      <c r="H1068" s="100" t="s">
        <v>2119</v>
      </c>
      <c r="I1068" s="101" t="s">
        <v>160</v>
      </c>
      <c r="J1068" s="102" t="s">
        <v>734</v>
      </c>
      <c r="K1068" s="104" t="s">
        <v>634</v>
      </c>
      <c r="L1068" s="104" t="s">
        <v>634</v>
      </c>
      <c r="M1068" s="104">
        <v>1735.89</v>
      </c>
      <c r="N1068" s="104">
        <v>1945.6</v>
      </c>
      <c r="O1068" s="80"/>
      <c r="P1068" s="80"/>
      <c r="Q1068" s="80"/>
      <c r="R1068" s="80"/>
      <c r="S1068" s="80"/>
      <c r="T1068" s="80"/>
      <c r="U1068" s="80"/>
      <c r="V1068" s="80"/>
      <c r="W1068" s="80"/>
      <c r="X1068" s="80"/>
      <c r="Y1068" s="80"/>
      <c r="Z1068" s="80"/>
    </row>
    <row r="1069" spans="1:26" s="81" customFormat="1" x14ac:dyDescent="0.25">
      <c r="A1069" s="74" t="s">
        <v>41</v>
      </c>
      <c r="B1069" s="74" t="s">
        <v>41</v>
      </c>
      <c r="C1069" s="105" t="s">
        <v>668</v>
      </c>
      <c r="D1069" s="96" t="s">
        <v>10</v>
      </c>
      <c r="E1069" s="97">
        <v>2019</v>
      </c>
      <c r="F1069" s="98" t="s">
        <v>76</v>
      </c>
      <c r="G1069" s="99" t="s">
        <v>328</v>
      </c>
      <c r="H1069" s="100" t="s">
        <v>2120</v>
      </c>
      <c r="I1069" s="101" t="s">
        <v>179</v>
      </c>
      <c r="J1069" s="102" t="s">
        <v>722</v>
      </c>
      <c r="K1069" s="104" t="s">
        <v>545</v>
      </c>
      <c r="L1069" s="104" t="s">
        <v>545</v>
      </c>
      <c r="M1069" s="104">
        <v>1122.2</v>
      </c>
      <c r="N1069" s="104">
        <v>3112.55</v>
      </c>
      <c r="O1069" s="80"/>
      <c r="P1069" s="80"/>
      <c r="Q1069" s="80"/>
      <c r="R1069" s="80"/>
      <c r="S1069" s="80"/>
      <c r="T1069" s="80"/>
      <c r="U1069" s="80"/>
      <c r="V1069" s="80"/>
      <c r="W1069" s="80"/>
      <c r="X1069" s="80"/>
      <c r="Y1069" s="80"/>
      <c r="Z1069" s="80"/>
    </row>
    <row r="1070" spans="1:26" s="81" customFormat="1" x14ac:dyDescent="0.25">
      <c r="A1070" s="74" t="s">
        <v>41</v>
      </c>
      <c r="B1070" s="74" t="s">
        <v>41</v>
      </c>
      <c r="C1070" s="105" t="s">
        <v>706</v>
      </c>
      <c r="D1070" s="96" t="s">
        <v>568</v>
      </c>
      <c r="E1070" s="97">
        <v>2022</v>
      </c>
      <c r="F1070" s="98" t="s">
        <v>61</v>
      </c>
      <c r="G1070" s="99" t="s">
        <v>102</v>
      </c>
      <c r="H1070" s="100" t="s">
        <v>2121</v>
      </c>
      <c r="I1070" s="101" t="s">
        <v>103</v>
      </c>
      <c r="J1070" s="102" t="s">
        <v>769</v>
      </c>
      <c r="K1070" s="104" t="s">
        <v>634</v>
      </c>
      <c r="L1070" s="104" t="s">
        <v>634</v>
      </c>
      <c r="M1070" s="104">
        <v>2064.84</v>
      </c>
      <c r="N1070" s="104">
        <v>4306.2299999999996</v>
      </c>
      <c r="O1070" s="80"/>
      <c r="P1070" s="80"/>
      <c r="Q1070" s="80"/>
      <c r="R1070" s="80"/>
      <c r="S1070" s="80"/>
      <c r="T1070" s="80"/>
      <c r="U1070" s="80"/>
      <c r="V1070" s="80"/>
      <c r="W1070" s="80"/>
      <c r="X1070" s="80"/>
      <c r="Y1070" s="80"/>
      <c r="Z1070" s="80"/>
    </row>
    <row r="1071" spans="1:26" s="81" customFormat="1" x14ac:dyDescent="0.25">
      <c r="A1071" s="74" t="s">
        <v>41</v>
      </c>
      <c r="B1071" s="74" t="s">
        <v>41</v>
      </c>
      <c r="C1071" s="105" t="s">
        <v>761</v>
      </c>
      <c r="D1071" s="96" t="s">
        <v>35</v>
      </c>
      <c r="E1071" s="97">
        <v>2018</v>
      </c>
      <c r="F1071" s="98" t="s">
        <v>59</v>
      </c>
      <c r="G1071" s="99" t="s">
        <v>82</v>
      </c>
      <c r="H1071" s="100" t="s">
        <v>2122</v>
      </c>
      <c r="I1071" s="101" t="s">
        <v>129</v>
      </c>
      <c r="J1071" s="102" t="s">
        <v>721</v>
      </c>
      <c r="K1071" s="104" t="s">
        <v>634</v>
      </c>
      <c r="L1071" s="104" t="s">
        <v>634</v>
      </c>
      <c r="M1071" s="104">
        <v>1326.25</v>
      </c>
      <c r="N1071" s="104">
        <v>2601.58</v>
      </c>
      <c r="O1071" s="80"/>
      <c r="P1071" s="80"/>
      <c r="Q1071" s="80"/>
      <c r="R1071" s="80"/>
      <c r="S1071" s="80"/>
      <c r="T1071" s="80"/>
      <c r="U1071" s="80"/>
      <c r="V1071" s="80"/>
      <c r="W1071" s="80"/>
      <c r="X1071" s="80"/>
      <c r="Y1071" s="80"/>
      <c r="Z1071" s="80"/>
    </row>
    <row r="1072" spans="1:26" s="81" customFormat="1" x14ac:dyDescent="0.25">
      <c r="A1072" s="74" t="s">
        <v>41</v>
      </c>
      <c r="B1072" s="74" t="s">
        <v>41</v>
      </c>
      <c r="C1072" s="105" t="s">
        <v>680</v>
      </c>
      <c r="D1072" s="96" t="s">
        <v>18</v>
      </c>
      <c r="E1072" s="97">
        <v>2022</v>
      </c>
      <c r="F1072" s="98" t="s">
        <v>64</v>
      </c>
      <c r="G1072" s="99" t="s">
        <v>159</v>
      </c>
      <c r="H1072" s="100" t="s">
        <v>2123</v>
      </c>
      <c r="I1072" s="101" t="s">
        <v>256</v>
      </c>
      <c r="J1072" s="102" t="s">
        <v>671</v>
      </c>
      <c r="K1072" s="104" t="s">
        <v>634</v>
      </c>
      <c r="L1072" s="104" t="s">
        <v>634</v>
      </c>
      <c r="M1072" s="104">
        <v>1879.55</v>
      </c>
      <c r="N1072" s="104">
        <v>2980.16</v>
      </c>
      <c r="O1072" s="80"/>
      <c r="P1072" s="80"/>
      <c r="Q1072" s="80"/>
      <c r="R1072" s="80"/>
      <c r="S1072" s="80"/>
      <c r="T1072" s="80"/>
      <c r="U1072" s="80"/>
      <c r="V1072" s="80"/>
      <c r="W1072" s="80"/>
      <c r="X1072" s="80"/>
      <c r="Y1072" s="80"/>
      <c r="Z1072" s="80"/>
    </row>
    <row r="1073" spans="1:26" s="81" customFormat="1" x14ac:dyDescent="0.25">
      <c r="A1073" s="74" t="s">
        <v>41</v>
      </c>
      <c r="B1073" s="74" t="s">
        <v>41</v>
      </c>
      <c r="C1073" s="105" t="s">
        <v>668</v>
      </c>
      <c r="D1073" s="96" t="s">
        <v>10</v>
      </c>
      <c r="E1073" s="97">
        <v>2019</v>
      </c>
      <c r="F1073" s="98" t="s">
        <v>76</v>
      </c>
      <c r="G1073" s="99" t="s">
        <v>328</v>
      </c>
      <c r="H1073" s="100" t="s">
        <v>2124</v>
      </c>
      <c r="I1073" s="101" t="s">
        <v>179</v>
      </c>
      <c r="J1073" s="102" t="s">
        <v>630</v>
      </c>
      <c r="K1073" s="104" t="s">
        <v>545</v>
      </c>
      <c r="L1073" s="104" t="s">
        <v>545</v>
      </c>
      <c r="M1073" s="104">
        <v>1122.2</v>
      </c>
      <c r="N1073" s="104">
        <v>3112.55</v>
      </c>
      <c r="O1073" s="80"/>
      <c r="P1073" s="80"/>
      <c r="Q1073" s="80"/>
      <c r="R1073" s="80"/>
      <c r="S1073" s="80"/>
      <c r="T1073" s="80"/>
      <c r="U1073" s="80"/>
      <c r="V1073" s="80"/>
      <c r="W1073" s="80"/>
      <c r="X1073" s="80"/>
      <c r="Y1073" s="80"/>
      <c r="Z1073" s="80"/>
    </row>
    <row r="1074" spans="1:26" s="81" customFormat="1" x14ac:dyDescent="0.25">
      <c r="A1074" s="74" t="s">
        <v>41</v>
      </c>
      <c r="B1074" s="74" t="s">
        <v>41</v>
      </c>
      <c r="C1074" s="105" t="s">
        <v>3944</v>
      </c>
      <c r="D1074" s="96" t="s">
        <v>3945</v>
      </c>
      <c r="E1074" s="97">
        <v>2023</v>
      </c>
      <c r="F1074" s="98" t="s">
        <v>676</v>
      </c>
      <c r="G1074" s="99" t="s">
        <v>280</v>
      </c>
      <c r="H1074" s="100" t="s">
        <v>2125</v>
      </c>
      <c r="I1074" s="101" t="s">
        <v>281</v>
      </c>
      <c r="J1074" s="102" t="s">
        <v>685</v>
      </c>
      <c r="K1074" s="104" t="s">
        <v>634</v>
      </c>
      <c r="L1074" s="104" t="s">
        <v>634</v>
      </c>
      <c r="M1074" s="104">
        <v>1360.07</v>
      </c>
      <c r="N1074" s="104">
        <v>3166.66</v>
      </c>
      <c r="O1074" s="80"/>
      <c r="P1074" s="80"/>
      <c r="Q1074" s="80"/>
      <c r="R1074" s="80"/>
      <c r="S1074" s="80"/>
      <c r="T1074" s="80"/>
      <c r="U1074" s="80"/>
      <c r="V1074" s="80"/>
      <c r="W1074" s="80"/>
      <c r="X1074" s="80"/>
      <c r="Y1074" s="80"/>
      <c r="Z1074" s="80"/>
    </row>
    <row r="1075" spans="1:26" s="81" customFormat="1" x14ac:dyDescent="0.25">
      <c r="A1075" s="74" t="s">
        <v>41</v>
      </c>
      <c r="B1075" s="74" t="s">
        <v>41</v>
      </c>
      <c r="C1075" s="105" t="s">
        <v>943</v>
      </c>
      <c r="D1075" s="96" t="s">
        <v>944</v>
      </c>
      <c r="E1075" s="97">
        <v>2023</v>
      </c>
      <c r="F1075" s="98" t="s">
        <v>66</v>
      </c>
      <c r="G1075" s="99" t="s">
        <v>186</v>
      </c>
      <c r="H1075" s="100" t="s">
        <v>2126</v>
      </c>
      <c r="I1075" s="101" t="s">
        <v>100</v>
      </c>
      <c r="J1075" s="102" t="s">
        <v>1600</v>
      </c>
      <c r="K1075" s="104" t="s">
        <v>634</v>
      </c>
      <c r="L1075" s="104" t="s">
        <v>634</v>
      </c>
      <c r="M1075" s="104">
        <v>1735.89</v>
      </c>
      <c r="N1075" s="104">
        <v>1945.6</v>
      </c>
      <c r="O1075" s="80"/>
      <c r="P1075" s="80"/>
      <c r="Q1075" s="80"/>
      <c r="R1075" s="80"/>
      <c r="S1075" s="80"/>
      <c r="T1075" s="80"/>
      <c r="U1075" s="80"/>
      <c r="V1075" s="80"/>
      <c r="W1075" s="80"/>
      <c r="X1075" s="80"/>
      <c r="Y1075" s="80"/>
      <c r="Z1075" s="80"/>
    </row>
    <row r="1076" spans="1:26" s="81" customFormat="1" x14ac:dyDescent="0.25">
      <c r="A1076" s="74" t="s">
        <v>41</v>
      </c>
      <c r="B1076" s="74" t="s">
        <v>41</v>
      </c>
      <c r="C1076" s="105" t="s">
        <v>48</v>
      </c>
      <c r="D1076" s="96" t="s">
        <v>11</v>
      </c>
      <c r="E1076" s="97">
        <v>2018</v>
      </c>
      <c r="F1076" s="98" t="s">
        <v>59</v>
      </c>
      <c r="G1076" s="99" t="s">
        <v>82</v>
      </c>
      <c r="H1076" s="100" t="s">
        <v>2127</v>
      </c>
      <c r="I1076" s="101" t="s">
        <v>129</v>
      </c>
      <c r="J1076" s="102" t="s">
        <v>717</v>
      </c>
      <c r="K1076" s="104" t="s">
        <v>634</v>
      </c>
      <c r="L1076" s="104" t="s">
        <v>634</v>
      </c>
      <c r="M1076" s="104">
        <v>1460.8</v>
      </c>
      <c r="N1076" s="104">
        <v>3007.39</v>
      </c>
      <c r="O1076" s="80"/>
      <c r="P1076" s="80"/>
      <c r="Q1076" s="80"/>
      <c r="R1076" s="80"/>
      <c r="S1076" s="80"/>
      <c r="T1076" s="80"/>
      <c r="U1076" s="80"/>
      <c r="V1076" s="80"/>
      <c r="W1076" s="80"/>
      <c r="X1076" s="80"/>
      <c r="Y1076" s="80"/>
      <c r="Z1076" s="80"/>
    </row>
    <row r="1077" spans="1:26" s="81" customFormat="1" x14ac:dyDescent="0.25">
      <c r="A1077" s="74" t="s">
        <v>41</v>
      </c>
      <c r="B1077" s="74" t="s">
        <v>41</v>
      </c>
      <c r="C1077" s="105" t="s">
        <v>55</v>
      </c>
      <c r="D1077" s="96" t="s">
        <v>6</v>
      </c>
      <c r="E1077" s="97">
        <v>2018</v>
      </c>
      <c r="F1077" s="98" t="s">
        <v>71</v>
      </c>
      <c r="G1077" s="99" t="s">
        <v>264</v>
      </c>
      <c r="H1077" s="100" t="s">
        <v>2128</v>
      </c>
      <c r="I1077" s="101" t="s">
        <v>99</v>
      </c>
      <c r="J1077" s="102" t="s">
        <v>733</v>
      </c>
      <c r="K1077" s="104" t="s">
        <v>634</v>
      </c>
      <c r="L1077" s="104" t="s">
        <v>634</v>
      </c>
      <c r="M1077" s="104">
        <v>1727</v>
      </c>
      <c r="N1077" s="104">
        <v>3452.47</v>
      </c>
      <c r="O1077" s="80"/>
      <c r="P1077" s="80"/>
      <c r="Q1077" s="80"/>
      <c r="R1077" s="80"/>
      <c r="S1077" s="80"/>
      <c r="T1077" s="80"/>
      <c r="U1077" s="80"/>
      <c r="V1077" s="80"/>
      <c r="W1077" s="80"/>
      <c r="X1077" s="80"/>
      <c r="Y1077" s="80"/>
      <c r="Z1077" s="80"/>
    </row>
    <row r="1078" spans="1:26" s="81" customFormat="1" x14ac:dyDescent="0.25">
      <c r="A1078" s="74" t="s">
        <v>41</v>
      </c>
      <c r="B1078" s="74" t="s">
        <v>41</v>
      </c>
      <c r="C1078" s="105" t="s">
        <v>706</v>
      </c>
      <c r="D1078" s="96" t="s">
        <v>568</v>
      </c>
      <c r="E1078" s="97">
        <v>2022</v>
      </c>
      <c r="F1078" s="98" t="s">
        <v>61</v>
      </c>
      <c r="G1078" s="99" t="s">
        <v>102</v>
      </c>
      <c r="H1078" s="100" t="s">
        <v>2129</v>
      </c>
      <c r="I1078" s="101" t="s">
        <v>103</v>
      </c>
      <c r="J1078" s="102" t="s">
        <v>695</v>
      </c>
      <c r="K1078" s="104" t="s">
        <v>634</v>
      </c>
      <c r="L1078" s="104" t="s">
        <v>634</v>
      </c>
      <c r="M1078" s="104">
        <v>2064.84</v>
      </c>
      <c r="N1078" s="104">
        <v>4306.2299999999996</v>
      </c>
      <c r="O1078" s="80"/>
      <c r="P1078" s="80"/>
      <c r="Q1078" s="80"/>
      <c r="R1078" s="80"/>
      <c r="S1078" s="80"/>
      <c r="T1078" s="80"/>
      <c r="U1078" s="80"/>
      <c r="V1078" s="80"/>
      <c r="W1078" s="80"/>
      <c r="X1078" s="80"/>
      <c r="Y1078" s="80"/>
      <c r="Z1078" s="80"/>
    </row>
    <row r="1079" spans="1:26" s="81" customFormat="1" x14ac:dyDescent="0.25">
      <c r="A1079" s="74" t="s">
        <v>41</v>
      </c>
      <c r="B1079" s="74" t="s">
        <v>41</v>
      </c>
      <c r="C1079" s="105" t="s">
        <v>3944</v>
      </c>
      <c r="D1079" s="96" t="s">
        <v>3945</v>
      </c>
      <c r="E1079" s="97">
        <v>2023</v>
      </c>
      <c r="F1079" s="98" t="s">
        <v>676</v>
      </c>
      <c r="G1079" s="99" t="s">
        <v>280</v>
      </c>
      <c r="H1079" s="100" t="s">
        <v>2130</v>
      </c>
      <c r="I1079" s="101" t="s">
        <v>281</v>
      </c>
      <c r="J1079" s="102" t="s">
        <v>685</v>
      </c>
      <c r="K1079" s="104" t="s">
        <v>634</v>
      </c>
      <c r="L1079" s="104" t="s">
        <v>634</v>
      </c>
      <c r="M1079" s="104">
        <v>1360.07</v>
      </c>
      <c r="N1079" s="104">
        <v>3166.66</v>
      </c>
      <c r="O1079" s="80"/>
      <c r="P1079" s="80"/>
      <c r="Q1079" s="80"/>
      <c r="R1079" s="80"/>
      <c r="S1079" s="80"/>
      <c r="T1079" s="80"/>
      <c r="U1079" s="80"/>
      <c r="V1079" s="80"/>
      <c r="W1079" s="80"/>
      <c r="X1079" s="80"/>
      <c r="Y1079" s="80"/>
      <c r="Z1079" s="80"/>
    </row>
    <row r="1080" spans="1:26" s="81" customFormat="1" x14ac:dyDescent="0.25">
      <c r="A1080" s="74" t="s">
        <v>41</v>
      </c>
      <c r="B1080" s="74" t="s">
        <v>41</v>
      </c>
      <c r="C1080" s="105" t="s">
        <v>55</v>
      </c>
      <c r="D1080" s="96" t="s">
        <v>6</v>
      </c>
      <c r="E1080" s="97">
        <v>2018</v>
      </c>
      <c r="F1080" s="98" t="s">
        <v>71</v>
      </c>
      <c r="G1080" s="99" t="s">
        <v>264</v>
      </c>
      <c r="H1080" s="100" t="s">
        <v>2131</v>
      </c>
      <c r="I1080" s="101" t="s">
        <v>99</v>
      </c>
      <c r="J1080" s="102" t="s">
        <v>733</v>
      </c>
      <c r="K1080" s="104" t="s">
        <v>634</v>
      </c>
      <c r="L1080" s="104" t="s">
        <v>634</v>
      </c>
      <c r="M1080" s="104">
        <v>1727</v>
      </c>
      <c r="N1080" s="104">
        <v>3452.47</v>
      </c>
      <c r="O1080" s="80"/>
      <c r="P1080" s="80"/>
      <c r="Q1080" s="80"/>
      <c r="R1080" s="80"/>
      <c r="S1080" s="80"/>
      <c r="T1080" s="80"/>
      <c r="U1080" s="80"/>
      <c r="V1080" s="80"/>
      <c r="W1080" s="80"/>
      <c r="X1080" s="80"/>
      <c r="Y1080" s="80"/>
      <c r="Z1080" s="80"/>
    </row>
    <row r="1081" spans="1:26" s="81" customFormat="1" x14ac:dyDescent="0.25">
      <c r="A1081" s="74" t="s">
        <v>41</v>
      </c>
      <c r="B1081" s="74" t="s">
        <v>41</v>
      </c>
      <c r="C1081" s="105" t="s">
        <v>51</v>
      </c>
      <c r="D1081" s="96" t="s">
        <v>1</v>
      </c>
      <c r="E1081" s="97">
        <v>2020</v>
      </c>
      <c r="F1081" s="98" t="s">
        <v>67</v>
      </c>
      <c r="G1081" s="99" t="s">
        <v>193</v>
      </c>
      <c r="H1081" s="100" t="s">
        <v>2132</v>
      </c>
      <c r="I1081" s="101" t="s">
        <v>194</v>
      </c>
      <c r="J1081" s="102" t="s">
        <v>237</v>
      </c>
      <c r="K1081" s="104" t="s">
        <v>545</v>
      </c>
      <c r="L1081" s="104" t="s">
        <v>545</v>
      </c>
      <c r="M1081" s="104">
        <v>1434.67</v>
      </c>
      <c r="N1081" s="104">
        <v>5022.6400000000003</v>
      </c>
      <c r="O1081" s="80"/>
      <c r="P1081" s="80"/>
      <c r="Q1081" s="80"/>
      <c r="R1081" s="80"/>
      <c r="S1081" s="80"/>
      <c r="T1081" s="80"/>
      <c r="U1081" s="80"/>
      <c r="V1081" s="80"/>
      <c r="W1081" s="80"/>
      <c r="X1081" s="80"/>
      <c r="Y1081" s="80"/>
      <c r="Z1081" s="80"/>
    </row>
    <row r="1082" spans="1:26" s="81" customFormat="1" x14ac:dyDescent="0.25">
      <c r="A1082" s="74" t="s">
        <v>41</v>
      </c>
      <c r="B1082" s="74" t="s">
        <v>41</v>
      </c>
      <c r="C1082" s="105" t="s">
        <v>1347</v>
      </c>
      <c r="D1082" s="96" t="s">
        <v>1348</v>
      </c>
      <c r="E1082" s="97">
        <v>2021</v>
      </c>
      <c r="F1082" s="98" t="s">
        <v>1349</v>
      </c>
      <c r="G1082" s="99" t="s">
        <v>1350</v>
      </c>
      <c r="H1082" s="100" t="s">
        <v>2133</v>
      </c>
      <c r="I1082" s="101" t="s">
        <v>257</v>
      </c>
      <c r="J1082" s="102" t="s">
        <v>866</v>
      </c>
      <c r="K1082" s="104" t="s">
        <v>634</v>
      </c>
      <c r="L1082" s="104" t="s">
        <v>634</v>
      </c>
      <c r="M1082" s="104">
        <v>1302</v>
      </c>
      <c r="N1082" s="104">
        <v>3510.95</v>
      </c>
      <c r="O1082" s="80"/>
      <c r="P1082" s="80"/>
      <c r="Q1082" s="80"/>
      <c r="R1082" s="80"/>
      <c r="S1082" s="80"/>
      <c r="T1082" s="80"/>
      <c r="U1082" s="80"/>
      <c r="V1082" s="80"/>
      <c r="W1082" s="80"/>
      <c r="X1082" s="80"/>
      <c r="Y1082" s="80"/>
      <c r="Z1082" s="80"/>
    </row>
    <row r="1083" spans="1:26" s="81" customFormat="1" x14ac:dyDescent="0.25">
      <c r="A1083" s="74" t="s">
        <v>41</v>
      </c>
      <c r="B1083" s="74" t="s">
        <v>41</v>
      </c>
      <c r="C1083" s="105" t="s">
        <v>980</v>
      </c>
      <c r="D1083" s="96" t="s">
        <v>981</v>
      </c>
      <c r="E1083" s="97">
        <v>2022</v>
      </c>
      <c r="F1083" s="98" t="s">
        <v>982</v>
      </c>
      <c r="G1083" s="99" t="s">
        <v>983</v>
      </c>
      <c r="H1083" s="100" t="s">
        <v>2134</v>
      </c>
      <c r="I1083" s="101" t="s">
        <v>108</v>
      </c>
      <c r="J1083" s="102" t="s">
        <v>841</v>
      </c>
      <c r="K1083" s="104" t="s">
        <v>545</v>
      </c>
      <c r="L1083" s="104" t="s">
        <v>545</v>
      </c>
      <c r="M1083" s="104">
        <v>1424.79</v>
      </c>
      <c r="N1083" s="104">
        <v>5038.51</v>
      </c>
      <c r="O1083" s="80"/>
      <c r="P1083" s="80"/>
      <c r="Q1083" s="80"/>
      <c r="R1083" s="80"/>
      <c r="S1083" s="80"/>
      <c r="T1083" s="80"/>
      <c r="U1083" s="80"/>
      <c r="V1083" s="80"/>
      <c r="W1083" s="80"/>
      <c r="X1083" s="80"/>
      <c r="Y1083" s="80"/>
      <c r="Z1083" s="80"/>
    </row>
    <row r="1084" spans="1:26" s="81" customFormat="1" x14ac:dyDescent="0.25">
      <c r="A1084" s="74" t="s">
        <v>41</v>
      </c>
      <c r="B1084" s="74" t="s">
        <v>41</v>
      </c>
      <c r="C1084" s="105" t="s">
        <v>51</v>
      </c>
      <c r="D1084" s="96" t="s">
        <v>1</v>
      </c>
      <c r="E1084" s="97">
        <v>2020</v>
      </c>
      <c r="F1084" s="98" t="s">
        <v>67</v>
      </c>
      <c r="G1084" s="99" t="s">
        <v>193</v>
      </c>
      <c r="H1084" s="100" t="s">
        <v>2135</v>
      </c>
      <c r="I1084" s="101" t="s">
        <v>194</v>
      </c>
      <c r="J1084" s="102" t="s">
        <v>653</v>
      </c>
      <c r="K1084" s="104" t="s">
        <v>545</v>
      </c>
      <c r="L1084" s="104" t="s">
        <v>545</v>
      </c>
      <c r="M1084" s="104">
        <v>1434.67</v>
      </c>
      <c r="N1084" s="104">
        <v>5022.6400000000003</v>
      </c>
      <c r="O1084" s="80"/>
      <c r="P1084" s="80"/>
      <c r="Q1084" s="80"/>
      <c r="R1084" s="80"/>
      <c r="S1084" s="80"/>
      <c r="T1084" s="80"/>
      <c r="U1084" s="80"/>
      <c r="V1084" s="80"/>
      <c r="W1084" s="80"/>
      <c r="X1084" s="80"/>
      <c r="Y1084" s="80"/>
      <c r="Z1084" s="80"/>
    </row>
    <row r="1085" spans="1:26" s="81" customFormat="1" x14ac:dyDescent="0.25">
      <c r="A1085" s="74" t="s">
        <v>41</v>
      </c>
      <c r="B1085" s="74" t="s">
        <v>41</v>
      </c>
      <c r="C1085" s="105" t="s">
        <v>929</v>
      </c>
      <c r="D1085" s="96" t="s">
        <v>930</v>
      </c>
      <c r="E1085" s="97">
        <v>2018</v>
      </c>
      <c r="F1085" s="98" t="s">
        <v>61</v>
      </c>
      <c r="G1085" s="99" t="s">
        <v>102</v>
      </c>
      <c r="H1085" s="100" t="s">
        <v>2136</v>
      </c>
      <c r="I1085" s="101" t="s">
        <v>179</v>
      </c>
      <c r="J1085" s="102" t="s">
        <v>1654</v>
      </c>
      <c r="K1085" s="104" t="s">
        <v>545</v>
      </c>
      <c r="L1085" s="104" t="s">
        <v>545</v>
      </c>
      <c r="M1085" s="104">
        <v>1692.6</v>
      </c>
      <c r="N1085" s="104">
        <v>3002</v>
      </c>
      <c r="O1085" s="80"/>
      <c r="P1085" s="80"/>
      <c r="Q1085" s="80"/>
      <c r="R1085" s="80"/>
      <c r="S1085" s="80"/>
      <c r="T1085" s="80"/>
      <c r="U1085" s="80"/>
      <c r="V1085" s="80"/>
      <c r="W1085" s="80"/>
      <c r="X1085" s="80"/>
      <c r="Y1085" s="80"/>
      <c r="Z1085" s="80"/>
    </row>
    <row r="1086" spans="1:26" s="81" customFormat="1" x14ac:dyDescent="0.25">
      <c r="A1086" s="74" t="s">
        <v>41</v>
      </c>
      <c r="B1086" s="74" t="s">
        <v>41</v>
      </c>
      <c r="C1086" s="105" t="s">
        <v>668</v>
      </c>
      <c r="D1086" s="96" t="s">
        <v>10</v>
      </c>
      <c r="E1086" s="97">
        <v>2019</v>
      </c>
      <c r="F1086" s="98" t="s">
        <v>76</v>
      </c>
      <c r="G1086" s="99" t="s">
        <v>328</v>
      </c>
      <c r="H1086" s="100" t="s">
        <v>2140</v>
      </c>
      <c r="I1086" s="101" t="s">
        <v>179</v>
      </c>
      <c r="J1086" s="102" t="s">
        <v>723</v>
      </c>
      <c r="K1086" s="104" t="s">
        <v>545</v>
      </c>
      <c r="L1086" s="104" t="s">
        <v>545</v>
      </c>
      <c r="M1086" s="104">
        <v>1122.2</v>
      </c>
      <c r="N1086" s="104">
        <v>3112.55</v>
      </c>
      <c r="O1086" s="80"/>
      <c r="P1086" s="80"/>
      <c r="Q1086" s="80"/>
      <c r="R1086" s="80"/>
      <c r="S1086" s="80"/>
      <c r="T1086" s="80"/>
      <c r="U1086" s="80"/>
      <c r="V1086" s="80"/>
      <c r="W1086" s="80"/>
      <c r="X1086" s="80"/>
      <c r="Y1086" s="80"/>
      <c r="Z1086" s="80"/>
    </row>
    <row r="1087" spans="1:26" s="81" customFormat="1" x14ac:dyDescent="0.25">
      <c r="A1087" s="74" t="s">
        <v>41</v>
      </c>
      <c r="B1087" s="74" t="s">
        <v>41</v>
      </c>
      <c r="C1087" s="105" t="s">
        <v>691</v>
      </c>
      <c r="D1087" s="96" t="s">
        <v>21</v>
      </c>
      <c r="E1087" s="97">
        <v>2019</v>
      </c>
      <c r="F1087" s="98" t="s">
        <v>75</v>
      </c>
      <c r="G1087" s="99" t="s">
        <v>312</v>
      </c>
      <c r="H1087" s="100" t="s">
        <v>2141</v>
      </c>
      <c r="I1087" s="101" t="s">
        <v>313</v>
      </c>
      <c r="J1087" s="102" t="s">
        <v>807</v>
      </c>
      <c r="K1087" s="104" t="s">
        <v>634</v>
      </c>
      <c r="L1087" s="104" t="s">
        <v>634</v>
      </c>
      <c r="M1087" s="104">
        <v>1236.43</v>
      </c>
      <c r="N1087" s="104">
        <v>3029.39</v>
      </c>
      <c r="O1087" s="80"/>
      <c r="P1087" s="80"/>
      <c r="Q1087" s="80"/>
      <c r="R1087" s="80"/>
      <c r="S1087" s="80"/>
      <c r="T1087" s="80"/>
      <c r="U1087" s="80"/>
      <c r="V1087" s="80"/>
      <c r="W1087" s="80"/>
      <c r="X1087" s="80"/>
      <c r="Y1087" s="80"/>
      <c r="Z1087" s="80"/>
    </row>
    <row r="1088" spans="1:26" s="81" customFormat="1" x14ac:dyDescent="0.25">
      <c r="A1088" s="74" t="s">
        <v>41</v>
      </c>
      <c r="B1088" s="74" t="s">
        <v>41</v>
      </c>
      <c r="C1088" s="105" t="s">
        <v>659</v>
      </c>
      <c r="D1088" s="96" t="s">
        <v>4</v>
      </c>
      <c r="E1088" s="97">
        <v>2020</v>
      </c>
      <c r="F1088" s="98" t="s">
        <v>66</v>
      </c>
      <c r="G1088" s="99" t="s">
        <v>186</v>
      </c>
      <c r="H1088" s="100" t="s">
        <v>2142</v>
      </c>
      <c r="I1088" s="101" t="s">
        <v>179</v>
      </c>
      <c r="J1088" s="102" t="s">
        <v>440</v>
      </c>
      <c r="K1088" s="104" t="s">
        <v>545</v>
      </c>
      <c r="L1088" s="104" t="s">
        <v>545</v>
      </c>
      <c r="M1088" s="104">
        <v>1732.83</v>
      </c>
      <c r="N1088" s="104">
        <v>4139.6499999999996</v>
      </c>
      <c r="O1088" s="80"/>
      <c r="P1088" s="80"/>
      <c r="Q1088" s="80"/>
      <c r="R1088" s="80"/>
      <c r="S1088" s="80"/>
      <c r="T1088" s="80"/>
      <c r="U1088" s="80"/>
      <c r="V1088" s="80"/>
      <c r="W1088" s="80"/>
      <c r="X1088" s="80"/>
      <c r="Y1088" s="80"/>
      <c r="Z1088" s="80"/>
    </row>
    <row r="1089" spans="1:26" s="81" customFormat="1" x14ac:dyDescent="0.25">
      <c r="A1089" s="74" t="s">
        <v>41</v>
      </c>
      <c r="B1089" s="74" t="s">
        <v>41</v>
      </c>
      <c r="C1089" s="105" t="s">
        <v>49</v>
      </c>
      <c r="D1089" s="96" t="s">
        <v>13</v>
      </c>
      <c r="E1089" s="97">
        <v>2019</v>
      </c>
      <c r="F1089" s="98" t="s">
        <v>65</v>
      </c>
      <c r="G1089" s="99" t="s">
        <v>176</v>
      </c>
      <c r="H1089" s="100" t="s">
        <v>2143</v>
      </c>
      <c r="I1089" s="101" t="s">
        <v>181</v>
      </c>
      <c r="J1089" s="102" t="s">
        <v>748</v>
      </c>
      <c r="K1089" s="104" t="s">
        <v>634</v>
      </c>
      <c r="L1089" s="104" t="s">
        <v>634</v>
      </c>
      <c r="M1089" s="104">
        <v>1546.6</v>
      </c>
      <c r="N1089" s="104">
        <v>3038.02</v>
      </c>
      <c r="O1089" s="80"/>
      <c r="P1089" s="80"/>
      <c r="Q1089" s="80"/>
      <c r="R1089" s="80"/>
      <c r="S1089" s="80"/>
      <c r="T1089" s="80"/>
      <c r="U1089" s="80"/>
      <c r="V1089" s="80"/>
      <c r="W1089" s="80"/>
      <c r="X1089" s="80"/>
      <c r="Y1089" s="80"/>
      <c r="Z1089" s="80"/>
    </row>
    <row r="1090" spans="1:26" s="81" customFormat="1" x14ac:dyDescent="0.25">
      <c r="A1090" s="74" t="s">
        <v>41</v>
      </c>
      <c r="B1090" s="74" t="s">
        <v>41</v>
      </c>
      <c r="C1090" s="105" t="s">
        <v>680</v>
      </c>
      <c r="D1090" s="96" t="s">
        <v>18</v>
      </c>
      <c r="E1090" s="97">
        <v>2022</v>
      </c>
      <c r="F1090" s="98" t="s">
        <v>64</v>
      </c>
      <c r="G1090" s="99" t="s">
        <v>159</v>
      </c>
      <c r="H1090" s="100" t="s">
        <v>2144</v>
      </c>
      <c r="I1090" s="101" t="s">
        <v>162</v>
      </c>
      <c r="J1090" s="102" t="s">
        <v>681</v>
      </c>
      <c r="K1090" s="104" t="s">
        <v>634</v>
      </c>
      <c r="L1090" s="104" t="s">
        <v>634</v>
      </c>
      <c r="M1090" s="104">
        <v>1964.76</v>
      </c>
      <c r="N1090" s="104">
        <v>2760.26</v>
      </c>
      <c r="O1090" s="80"/>
      <c r="P1090" s="80"/>
      <c r="Q1090" s="80"/>
      <c r="R1090" s="80"/>
      <c r="S1090" s="80"/>
      <c r="T1090" s="80"/>
      <c r="U1090" s="80"/>
      <c r="V1090" s="80"/>
      <c r="W1090" s="80"/>
      <c r="X1090" s="80"/>
      <c r="Y1090" s="80"/>
      <c r="Z1090" s="80"/>
    </row>
    <row r="1091" spans="1:26" s="81" customFormat="1" x14ac:dyDescent="0.25">
      <c r="A1091" s="74" t="s">
        <v>41</v>
      </c>
      <c r="B1091" s="74" t="s">
        <v>41</v>
      </c>
      <c r="C1091" s="105" t="s">
        <v>659</v>
      </c>
      <c r="D1091" s="96" t="s">
        <v>4</v>
      </c>
      <c r="E1091" s="97">
        <v>2020</v>
      </c>
      <c r="F1091" s="98" t="s">
        <v>66</v>
      </c>
      <c r="G1091" s="99" t="s">
        <v>186</v>
      </c>
      <c r="H1091" s="100" t="s">
        <v>2145</v>
      </c>
      <c r="I1091" s="101" t="s">
        <v>179</v>
      </c>
      <c r="J1091" s="102" t="s">
        <v>413</v>
      </c>
      <c r="K1091" s="104" t="s">
        <v>545</v>
      </c>
      <c r="L1091" s="104" t="s">
        <v>545</v>
      </c>
      <c r="M1091" s="104">
        <v>1592.3</v>
      </c>
      <c r="N1091" s="104">
        <v>3776.96</v>
      </c>
      <c r="O1091" s="80"/>
      <c r="P1091" s="80"/>
      <c r="Q1091" s="80"/>
      <c r="R1091" s="80"/>
      <c r="S1091" s="80"/>
      <c r="T1091" s="80"/>
      <c r="U1091" s="80"/>
      <c r="V1091" s="80"/>
      <c r="W1091" s="80"/>
      <c r="X1091" s="80"/>
      <c r="Y1091" s="80"/>
      <c r="Z1091" s="80"/>
    </row>
    <row r="1092" spans="1:26" s="81" customFormat="1" x14ac:dyDescent="0.25">
      <c r="A1092" s="74" t="s">
        <v>41</v>
      </c>
      <c r="B1092" s="74" t="s">
        <v>41</v>
      </c>
      <c r="C1092" s="105" t="s">
        <v>1096</v>
      </c>
      <c r="D1092" s="96" t="s">
        <v>1097</v>
      </c>
      <c r="E1092" s="97">
        <v>2023</v>
      </c>
      <c r="F1092" s="98" t="s">
        <v>66</v>
      </c>
      <c r="G1092" s="99" t="s">
        <v>186</v>
      </c>
      <c r="H1092" s="100" t="s">
        <v>2146</v>
      </c>
      <c r="I1092" s="101" t="s">
        <v>99</v>
      </c>
      <c r="J1092" s="102" t="s">
        <v>697</v>
      </c>
      <c r="K1092" s="104" t="s">
        <v>634</v>
      </c>
      <c r="L1092" s="104" t="s">
        <v>634</v>
      </c>
      <c r="M1092" s="104">
        <v>2657.39</v>
      </c>
      <c r="N1092" s="104">
        <v>5718.21</v>
      </c>
      <c r="O1092" s="80"/>
      <c r="P1092" s="80"/>
      <c r="Q1092" s="80"/>
      <c r="R1092" s="80"/>
      <c r="S1092" s="80"/>
      <c r="T1092" s="80"/>
      <c r="U1092" s="80"/>
      <c r="V1092" s="80"/>
      <c r="W1092" s="80"/>
      <c r="X1092" s="80"/>
      <c r="Y1092" s="80"/>
      <c r="Z1092" s="80"/>
    </row>
    <row r="1093" spans="1:26" s="81" customFormat="1" x14ac:dyDescent="0.25">
      <c r="A1093" s="74" t="s">
        <v>41</v>
      </c>
      <c r="B1093" s="74" t="s">
        <v>41</v>
      </c>
      <c r="C1093" s="105" t="s">
        <v>660</v>
      </c>
      <c r="D1093" s="96" t="s">
        <v>5</v>
      </c>
      <c r="E1093" s="97">
        <v>2020</v>
      </c>
      <c r="F1093" s="98" t="s">
        <v>61</v>
      </c>
      <c r="G1093" s="99" t="s">
        <v>102</v>
      </c>
      <c r="H1093" s="100" t="s">
        <v>2147</v>
      </c>
      <c r="I1093" s="101" t="s">
        <v>129</v>
      </c>
      <c r="J1093" s="102" t="s">
        <v>749</v>
      </c>
      <c r="K1093" s="104" t="s">
        <v>634</v>
      </c>
      <c r="L1093" s="104" t="s">
        <v>634</v>
      </c>
      <c r="M1093" s="104">
        <v>2026.8</v>
      </c>
      <c r="N1093" s="104">
        <v>4345.93</v>
      </c>
      <c r="O1093" s="80"/>
      <c r="P1093" s="80"/>
      <c r="Q1093" s="80"/>
      <c r="R1093" s="80"/>
      <c r="S1093" s="80"/>
      <c r="T1093" s="80"/>
      <c r="U1093" s="80"/>
      <c r="V1093" s="80"/>
      <c r="W1093" s="80"/>
      <c r="X1093" s="80"/>
      <c r="Y1093" s="80"/>
      <c r="Z1093" s="80"/>
    </row>
    <row r="1094" spans="1:26" s="81" customFormat="1" x14ac:dyDescent="0.25">
      <c r="A1094" s="74" t="s">
        <v>41</v>
      </c>
      <c r="B1094" s="74" t="s">
        <v>41</v>
      </c>
      <c r="C1094" s="105" t="s">
        <v>943</v>
      </c>
      <c r="D1094" s="96" t="s">
        <v>944</v>
      </c>
      <c r="E1094" s="97">
        <v>2023</v>
      </c>
      <c r="F1094" s="98" t="s">
        <v>66</v>
      </c>
      <c r="G1094" s="99" t="s">
        <v>186</v>
      </c>
      <c r="H1094" s="100" t="s">
        <v>2148</v>
      </c>
      <c r="I1094" s="101" t="s">
        <v>160</v>
      </c>
      <c r="J1094" s="102" t="s">
        <v>708</v>
      </c>
      <c r="K1094" s="104" t="s">
        <v>634</v>
      </c>
      <c r="L1094" s="104" t="s">
        <v>634</v>
      </c>
      <c r="M1094" s="104">
        <v>2691.57</v>
      </c>
      <c r="N1094" s="104">
        <v>5752.39</v>
      </c>
      <c r="O1094" s="80"/>
      <c r="P1094" s="80"/>
      <c r="Q1094" s="80"/>
      <c r="R1094" s="80"/>
      <c r="S1094" s="80"/>
      <c r="T1094" s="80"/>
      <c r="U1094" s="80"/>
      <c r="V1094" s="80"/>
      <c r="W1094" s="80"/>
      <c r="X1094" s="80"/>
      <c r="Y1094" s="80"/>
      <c r="Z1094" s="80"/>
    </row>
    <row r="1095" spans="1:26" s="81" customFormat="1" x14ac:dyDescent="0.25">
      <c r="A1095" s="74" t="s">
        <v>41</v>
      </c>
      <c r="B1095" s="74" t="s">
        <v>41</v>
      </c>
      <c r="C1095" s="105" t="s">
        <v>706</v>
      </c>
      <c r="D1095" s="96" t="s">
        <v>568</v>
      </c>
      <c r="E1095" s="97">
        <v>2022</v>
      </c>
      <c r="F1095" s="98" t="s">
        <v>61</v>
      </c>
      <c r="G1095" s="99" t="s">
        <v>102</v>
      </c>
      <c r="H1095" s="100" t="s">
        <v>2149</v>
      </c>
      <c r="I1095" s="101" t="s">
        <v>103</v>
      </c>
      <c r="J1095" s="102" t="s">
        <v>2017</v>
      </c>
      <c r="K1095" s="104" t="s">
        <v>634</v>
      </c>
      <c r="L1095" s="104" t="s">
        <v>634</v>
      </c>
      <c r="M1095" s="104">
        <v>2064.84</v>
      </c>
      <c r="N1095" s="104">
        <v>4306.2299999999996</v>
      </c>
      <c r="O1095" s="80"/>
      <c r="P1095" s="80"/>
      <c r="Q1095" s="80"/>
      <c r="R1095" s="80"/>
      <c r="S1095" s="80"/>
      <c r="T1095" s="80"/>
      <c r="U1095" s="80"/>
      <c r="V1095" s="80"/>
      <c r="W1095" s="80"/>
      <c r="X1095" s="80"/>
      <c r="Y1095" s="80"/>
      <c r="Z1095" s="80"/>
    </row>
    <row r="1096" spans="1:26" s="81" customFormat="1" x14ac:dyDescent="0.25">
      <c r="A1096" s="74" t="s">
        <v>41</v>
      </c>
      <c r="B1096" s="74" t="s">
        <v>41</v>
      </c>
      <c r="C1096" s="105" t="s">
        <v>666</v>
      </c>
      <c r="D1096" s="96" t="s">
        <v>9</v>
      </c>
      <c r="E1096" s="97">
        <v>2020</v>
      </c>
      <c r="F1096" s="98" t="s">
        <v>77</v>
      </c>
      <c r="G1096" s="99" t="s">
        <v>403</v>
      </c>
      <c r="H1096" s="100" t="s">
        <v>2150</v>
      </c>
      <c r="I1096" s="101" t="s">
        <v>91</v>
      </c>
      <c r="J1096" s="102" t="s">
        <v>788</v>
      </c>
      <c r="K1096" s="104" t="s">
        <v>634</v>
      </c>
      <c r="L1096" s="104" t="s">
        <v>634</v>
      </c>
      <c r="M1096" s="104">
        <v>1302</v>
      </c>
      <c r="N1096" s="104">
        <v>3510.95</v>
      </c>
      <c r="O1096" s="80"/>
      <c r="P1096" s="80"/>
      <c r="Q1096" s="80"/>
      <c r="R1096" s="80"/>
      <c r="S1096" s="80"/>
      <c r="T1096" s="80"/>
      <c r="U1096" s="80"/>
      <c r="V1096" s="80"/>
      <c r="W1096" s="80"/>
      <c r="X1096" s="80"/>
      <c r="Y1096" s="80"/>
      <c r="Z1096" s="80"/>
    </row>
    <row r="1097" spans="1:26" s="81" customFormat="1" x14ac:dyDescent="0.25">
      <c r="A1097" s="74" t="s">
        <v>41</v>
      </c>
      <c r="B1097" s="74" t="s">
        <v>41</v>
      </c>
      <c r="C1097" s="105" t="s">
        <v>51</v>
      </c>
      <c r="D1097" s="96" t="s">
        <v>1</v>
      </c>
      <c r="E1097" s="97">
        <v>2020</v>
      </c>
      <c r="F1097" s="98" t="s">
        <v>67</v>
      </c>
      <c r="G1097" s="99" t="s">
        <v>193</v>
      </c>
      <c r="H1097" s="100" t="s">
        <v>2151</v>
      </c>
      <c r="I1097" s="101" t="s">
        <v>194</v>
      </c>
      <c r="J1097" s="102" t="s">
        <v>205</v>
      </c>
      <c r="K1097" s="104" t="s">
        <v>545</v>
      </c>
      <c r="L1097" s="104" t="s">
        <v>545</v>
      </c>
      <c r="M1097" s="104">
        <v>1434.67</v>
      </c>
      <c r="N1097" s="104">
        <v>5022.6400000000003</v>
      </c>
      <c r="O1097" s="80"/>
      <c r="P1097" s="80"/>
      <c r="Q1097" s="80"/>
      <c r="R1097" s="80"/>
      <c r="S1097" s="80"/>
      <c r="T1097" s="80"/>
      <c r="U1097" s="80"/>
      <c r="V1097" s="80"/>
      <c r="W1097" s="80"/>
      <c r="X1097" s="80"/>
      <c r="Y1097" s="80"/>
      <c r="Z1097" s="80"/>
    </row>
    <row r="1098" spans="1:26" s="81" customFormat="1" x14ac:dyDescent="0.25">
      <c r="A1098" s="74" t="s">
        <v>41</v>
      </c>
      <c r="B1098" s="74" t="s">
        <v>41</v>
      </c>
      <c r="C1098" s="105" t="s">
        <v>659</v>
      </c>
      <c r="D1098" s="96" t="s">
        <v>4</v>
      </c>
      <c r="E1098" s="97">
        <v>2020</v>
      </c>
      <c r="F1098" s="98" t="s">
        <v>66</v>
      </c>
      <c r="G1098" s="99" t="s">
        <v>186</v>
      </c>
      <c r="H1098" s="100" t="s">
        <v>4050</v>
      </c>
      <c r="I1098" s="101" t="s">
        <v>179</v>
      </c>
      <c r="J1098" s="102" t="s">
        <v>812</v>
      </c>
      <c r="K1098" s="104" t="s">
        <v>545</v>
      </c>
      <c r="L1098" s="104" t="s">
        <v>545</v>
      </c>
      <c r="M1098" s="104">
        <v>1480.94</v>
      </c>
      <c r="N1098" s="104">
        <v>3525.97</v>
      </c>
      <c r="O1098" s="80"/>
      <c r="P1098" s="80"/>
      <c r="Q1098" s="80"/>
      <c r="R1098" s="80"/>
      <c r="S1098" s="80"/>
      <c r="T1098" s="80"/>
      <c r="U1098" s="80"/>
      <c r="V1098" s="80"/>
      <c r="W1098" s="80"/>
      <c r="X1098" s="80"/>
      <c r="Y1098" s="80"/>
      <c r="Z1098" s="80"/>
    </row>
    <row r="1099" spans="1:26" s="81" customFormat="1" x14ac:dyDescent="0.25">
      <c r="A1099" s="74" t="s">
        <v>41</v>
      </c>
      <c r="B1099" s="74" t="s">
        <v>41</v>
      </c>
      <c r="C1099" s="105" t="s">
        <v>656</v>
      </c>
      <c r="D1099" s="96" t="s">
        <v>657</v>
      </c>
      <c r="E1099" s="97">
        <v>2023</v>
      </c>
      <c r="F1099" s="98" t="s">
        <v>61</v>
      </c>
      <c r="G1099" s="99" t="s">
        <v>102</v>
      </c>
      <c r="H1099" s="100" t="s">
        <v>2152</v>
      </c>
      <c r="I1099" s="101" t="s">
        <v>181</v>
      </c>
      <c r="J1099" s="102" t="s">
        <v>715</v>
      </c>
      <c r="K1099" s="104" t="s">
        <v>634</v>
      </c>
      <c r="L1099" s="104" t="s">
        <v>634</v>
      </c>
      <c r="M1099" s="104">
        <v>1478.83</v>
      </c>
      <c r="N1099" s="104">
        <v>3418.97</v>
      </c>
      <c r="O1099" s="80"/>
      <c r="P1099" s="80"/>
      <c r="Q1099" s="80"/>
      <c r="R1099" s="80"/>
      <c r="S1099" s="80"/>
      <c r="T1099" s="80"/>
      <c r="U1099" s="80"/>
      <c r="V1099" s="80"/>
      <c r="W1099" s="80"/>
      <c r="X1099" s="80"/>
      <c r="Y1099" s="80"/>
      <c r="Z1099" s="80"/>
    </row>
    <row r="1100" spans="1:26" s="81" customFormat="1" x14ac:dyDescent="0.25">
      <c r="A1100" s="74" t="s">
        <v>41</v>
      </c>
      <c r="B1100" s="74" t="s">
        <v>41</v>
      </c>
      <c r="C1100" s="105" t="s">
        <v>1245</v>
      </c>
      <c r="D1100" s="96" t="s">
        <v>1246</v>
      </c>
      <c r="E1100" s="97">
        <v>2021</v>
      </c>
      <c r="F1100" s="98" t="s">
        <v>78</v>
      </c>
      <c r="G1100" s="99" t="s">
        <v>507</v>
      </c>
      <c r="H1100" s="100" t="s">
        <v>2153</v>
      </c>
      <c r="I1100" s="101" t="s">
        <v>508</v>
      </c>
      <c r="J1100" s="102" t="s">
        <v>815</v>
      </c>
      <c r="K1100" s="104" t="s">
        <v>634</v>
      </c>
      <c r="L1100" s="104" t="s">
        <v>634</v>
      </c>
      <c r="M1100" s="104">
        <v>1977.95</v>
      </c>
      <c r="N1100" s="104">
        <v>3889.85</v>
      </c>
      <c r="O1100" s="80"/>
      <c r="P1100" s="80"/>
      <c r="Q1100" s="80"/>
      <c r="R1100" s="80"/>
      <c r="S1100" s="80"/>
      <c r="T1100" s="80"/>
      <c r="U1100" s="80"/>
      <c r="V1100" s="80"/>
      <c r="W1100" s="80"/>
      <c r="X1100" s="80"/>
      <c r="Y1100" s="80"/>
      <c r="Z1100" s="80"/>
    </row>
    <row r="1101" spans="1:26" s="81" customFormat="1" x14ac:dyDescent="0.25">
      <c r="A1101" s="74" t="s">
        <v>41</v>
      </c>
      <c r="B1101" s="74" t="s">
        <v>41</v>
      </c>
      <c r="C1101" s="105" t="s">
        <v>3944</v>
      </c>
      <c r="D1101" s="96" t="s">
        <v>3945</v>
      </c>
      <c r="E1101" s="97">
        <v>2023</v>
      </c>
      <c r="F1101" s="98" t="s">
        <v>676</v>
      </c>
      <c r="G1101" s="99" t="s">
        <v>280</v>
      </c>
      <c r="H1101" s="100" t="s">
        <v>2154</v>
      </c>
      <c r="I1101" s="101" t="s">
        <v>281</v>
      </c>
      <c r="J1101" s="102" t="s">
        <v>783</v>
      </c>
      <c r="K1101" s="104" t="s">
        <v>634</v>
      </c>
      <c r="L1101" s="104" t="s">
        <v>634</v>
      </c>
      <c r="M1101" s="104">
        <v>1360.07</v>
      </c>
      <c r="N1101" s="104">
        <v>3166.66</v>
      </c>
      <c r="O1101" s="80"/>
      <c r="P1101" s="80"/>
      <c r="Q1101" s="80"/>
      <c r="R1101" s="80"/>
      <c r="S1101" s="80"/>
      <c r="T1101" s="80"/>
      <c r="U1101" s="80"/>
      <c r="V1101" s="80"/>
      <c r="W1101" s="80"/>
      <c r="X1101" s="80"/>
      <c r="Y1101" s="80"/>
      <c r="Z1101" s="80"/>
    </row>
    <row r="1102" spans="1:26" s="81" customFormat="1" x14ac:dyDescent="0.25">
      <c r="A1102" s="74" t="s">
        <v>41</v>
      </c>
      <c r="B1102" s="74" t="s">
        <v>41</v>
      </c>
      <c r="C1102" s="105" t="s">
        <v>706</v>
      </c>
      <c r="D1102" s="96" t="s">
        <v>568</v>
      </c>
      <c r="E1102" s="97">
        <v>2022</v>
      </c>
      <c r="F1102" s="98" t="s">
        <v>61</v>
      </c>
      <c r="G1102" s="99" t="s">
        <v>102</v>
      </c>
      <c r="H1102" s="100" t="s">
        <v>2155</v>
      </c>
      <c r="I1102" s="101" t="s">
        <v>103</v>
      </c>
      <c r="J1102" s="102" t="s">
        <v>843</v>
      </c>
      <c r="K1102" s="104" t="s">
        <v>634</v>
      </c>
      <c r="L1102" s="104" t="s">
        <v>634</v>
      </c>
      <c r="M1102" s="104">
        <v>2064.84</v>
      </c>
      <c r="N1102" s="104">
        <v>4306.2299999999996</v>
      </c>
      <c r="O1102" s="80"/>
      <c r="P1102" s="80"/>
      <c r="Q1102" s="80"/>
      <c r="R1102" s="80"/>
      <c r="S1102" s="80"/>
      <c r="T1102" s="80"/>
      <c r="U1102" s="80"/>
      <c r="V1102" s="80"/>
      <c r="W1102" s="80"/>
      <c r="X1102" s="80"/>
      <c r="Y1102" s="80"/>
      <c r="Z1102" s="80"/>
    </row>
    <row r="1103" spans="1:26" s="81" customFormat="1" x14ac:dyDescent="0.25">
      <c r="A1103" s="74" t="s">
        <v>41</v>
      </c>
      <c r="B1103" s="74" t="s">
        <v>41</v>
      </c>
      <c r="C1103" s="105" t="s">
        <v>659</v>
      </c>
      <c r="D1103" s="96" t="s">
        <v>4</v>
      </c>
      <c r="E1103" s="97">
        <v>2020</v>
      </c>
      <c r="F1103" s="98" t="s">
        <v>66</v>
      </c>
      <c r="G1103" s="99" t="s">
        <v>186</v>
      </c>
      <c r="H1103" s="100" t="s">
        <v>2156</v>
      </c>
      <c r="I1103" s="101" t="s">
        <v>179</v>
      </c>
      <c r="J1103" s="102" t="s">
        <v>408</v>
      </c>
      <c r="K1103" s="104" t="s">
        <v>545</v>
      </c>
      <c r="L1103" s="104" t="s">
        <v>545</v>
      </c>
      <c r="M1103" s="104">
        <v>1732.83</v>
      </c>
      <c r="N1103" s="104">
        <v>4139.6499999999996</v>
      </c>
      <c r="O1103" s="80"/>
      <c r="P1103" s="80"/>
      <c r="Q1103" s="80"/>
      <c r="R1103" s="80"/>
      <c r="S1103" s="80"/>
      <c r="T1103" s="80"/>
      <c r="U1103" s="80"/>
      <c r="V1103" s="80"/>
      <c r="W1103" s="80"/>
      <c r="X1103" s="80"/>
      <c r="Y1103" s="80"/>
      <c r="Z1103" s="80"/>
    </row>
    <row r="1104" spans="1:26" s="81" customFormat="1" x14ac:dyDescent="0.25">
      <c r="A1104" s="74" t="s">
        <v>41</v>
      </c>
      <c r="B1104" s="74" t="s">
        <v>41</v>
      </c>
      <c r="C1104" s="105" t="s">
        <v>48</v>
      </c>
      <c r="D1104" s="96" t="s">
        <v>11</v>
      </c>
      <c r="E1104" s="97">
        <v>2018</v>
      </c>
      <c r="F1104" s="98" t="s">
        <v>59</v>
      </c>
      <c r="G1104" s="99" t="s">
        <v>82</v>
      </c>
      <c r="H1104" s="100" t="s">
        <v>2157</v>
      </c>
      <c r="I1104" s="101" t="s">
        <v>129</v>
      </c>
      <c r="J1104" s="102" t="s">
        <v>779</v>
      </c>
      <c r="K1104" s="104" t="s">
        <v>634</v>
      </c>
      <c r="L1104" s="104" t="s">
        <v>634</v>
      </c>
      <c r="M1104" s="104">
        <v>1460.8</v>
      </c>
      <c r="N1104" s="104">
        <v>3007.39</v>
      </c>
      <c r="O1104" s="80"/>
      <c r="P1104" s="80"/>
      <c r="Q1104" s="80"/>
      <c r="R1104" s="80"/>
      <c r="S1104" s="80"/>
      <c r="T1104" s="80"/>
      <c r="U1104" s="80"/>
      <c r="V1104" s="80"/>
      <c r="W1104" s="80"/>
      <c r="X1104" s="80"/>
      <c r="Y1104" s="80"/>
      <c r="Z1104" s="80"/>
    </row>
    <row r="1105" spans="1:26" s="81" customFormat="1" x14ac:dyDescent="0.25">
      <c r="A1105" s="74" t="s">
        <v>41</v>
      </c>
      <c r="B1105" s="74" t="s">
        <v>41</v>
      </c>
      <c r="C1105" s="105" t="s">
        <v>929</v>
      </c>
      <c r="D1105" s="96" t="s">
        <v>930</v>
      </c>
      <c r="E1105" s="97">
        <v>2018</v>
      </c>
      <c r="F1105" s="98" t="s">
        <v>61</v>
      </c>
      <c r="G1105" s="99" t="s">
        <v>102</v>
      </c>
      <c r="H1105" s="100" t="s">
        <v>2158</v>
      </c>
      <c r="I1105" s="101" t="s">
        <v>179</v>
      </c>
      <c r="J1105" s="102" t="s">
        <v>2159</v>
      </c>
      <c r="K1105" s="104" t="s">
        <v>547</v>
      </c>
      <c r="L1105" s="104" t="s">
        <v>547</v>
      </c>
      <c r="M1105" s="104">
        <v>1426.32</v>
      </c>
      <c r="N1105" s="104">
        <v>2530.5</v>
      </c>
      <c r="O1105" s="80"/>
      <c r="P1105" s="80"/>
      <c r="Q1105" s="80"/>
      <c r="R1105" s="80"/>
      <c r="S1105" s="80"/>
      <c r="T1105" s="80"/>
      <c r="U1105" s="80"/>
      <c r="V1105" s="80"/>
      <c r="W1105" s="80"/>
      <c r="X1105" s="80"/>
      <c r="Y1105" s="80"/>
      <c r="Z1105" s="80"/>
    </row>
    <row r="1106" spans="1:26" s="81" customFormat="1" x14ac:dyDescent="0.25">
      <c r="A1106" s="74" t="s">
        <v>41</v>
      </c>
      <c r="B1106" s="74" t="s">
        <v>41</v>
      </c>
      <c r="C1106" s="105" t="s">
        <v>929</v>
      </c>
      <c r="D1106" s="96" t="s">
        <v>930</v>
      </c>
      <c r="E1106" s="97">
        <v>2018</v>
      </c>
      <c r="F1106" s="98" t="s">
        <v>61</v>
      </c>
      <c r="G1106" s="99" t="s">
        <v>102</v>
      </c>
      <c r="H1106" s="100" t="s">
        <v>2160</v>
      </c>
      <c r="I1106" s="101" t="s">
        <v>179</v>
      </c>
      <c r="J1106" s="102" t="s">
        <v>790</v>
      </c>
      <c r="K1106" s="104" t="s">
        <v>634</v>
      </c>
      <c r="L1106" s="104" t="s">
        <v>634</v>
      </c>
      <c r="M1106" s="104">
        <v>1302</v>
      </c>
      <c r="N1106" s="104">
        <v>2442.8200000000002</v>
      </c>
      <c r="O1106" s="80"/>
      <c r="P1106" s="80"/>
      <c r="Q1106" s="80"/>
      <c r="R1106" s="80"/>
      <c r="S1106" s="80"/>
      <c r="T1106" s="80"/>
      <c r="U1106" s="80"/>
      <c r="V1106" s="80"/>
      <c r="W1106" s="80"/>
      <c r="X1106" s="80"/>
      <c r="Y1106" s="80"/>
      <c r="Z1106" s="80"/>
    </row>
    <row r="1107" spans="1:26" s="81" customFormat="1" x14ac:dyDescent="0.25">
      <c r="A1107" s="74" t="s">
        <v>41</v>
      </c>
      <c r="B1107" s="74" t="s">
        <v>41</v>
      </c>
      <c r="C1107" s="105" t="s">
        <v>49</v>
      </c>
      <c r="D1107" s="96" t="s">
        <v>13</v>
      </c>
      <c r="E1107" s="97">
        <v>2019</v>
      </c>
      <c r="F1107" s="98" t="s">
        <v>65</v>
      </c>
      <c r="G1107" s="99" t="s">
        <v>176</v>
      </c>
      <c r="H1107" s="100" t="s">
        <v>3984</v>
      </c>
      <c r="I1107" s="101" t="s">
        <v>306</v>
      </c>
      <c r="J1107" s="102" t="s">
        <v>713</v>
      </c>
      <c r="K1107" s="104" t="s">
        <v>634</v>
      </c>
      <c r="L1107" s="104" t="s">
        <v>634</v>
      </c>
      <c r="M1107" s="104">
        <v>2522</v>
      </c>
      <c r="N1107" s="104">
        <v>9038.89</v>
      </c>
      <c r="O1107" s="80"/>
      <c r="P1107" s="80"/>
      <c r="Q1107" s="80"/>
      <c r="R1107" s="80"/>
      <c r="S1107" s="80"/>
      <c r="T1107" s="80"/>
      <c r="U1107" s="80"/>
      <c r="V1107" s="80"/>
      <c r="W1107" s="80"/>
      <c r="X1107" s="80"/>
      <c r="Y1107" s="80"/>
      <c r="Z1107" s="80"/>
    </row>
    <row r="1108" spans="1:26" s="81" customFormat="1" x14ac:dyDescent="0.25">
      <c r="A1108" s="74" t="s">
        <v>41</v>
      </c>
      <c r="B1108" s="74" t="s">
        <v>41</v>
      </c>
      <c r="C1108" s="105" t="s">
        <v>659</v>
      </c>
      <c r="D1108" s="96" t="s">
        <v>4</v>
      </c>
      <c r="E1108" s="97">
        <v>2020</v>
      </c>
      <c r="F1108" s="98" t="s">
        <v>66</v>
      </c>
      <c r="G1108" s="99" t="s">
        <v>186</v>
      </c>
      <c r="H1108" s="100" t="s">
        <v>2161</v>
      </c>
      <c r="I1108" s="101" t="s">
        <v>179</v>
      </c>
      <c r="J1108" s="102" t="s">
        <v>467</v>
      </c>
      <c r="K1108" s="104" t="s">
        <v>545</v>
      </c>
      <c r="L1108" s="104" t="s">
        <v>545</v>
      </c>
      <c r="M1108" s="104">
        <v>1732.83</v>
      </c>
      <c r="N1108" s="104">
        <v>4139.6499999999996</v>
      </c>
      <c r="O1108" s="80"/>
      <c r="P1108" s="80"/>
      <c r="Q1108" s="80"/>
      <c r="R1108" s="80"/>
      <c r="S1108" s="80"/>
      <c r="T1108" s="80"/>
      <c r="U1108" s="80"/>
      <c r="V1108" s="80"/>
      <c r="W1108" s="80"/>
      <c r="X1108" s="80"/>
      <c r="Y1108" s="80"/>
      <c r="Z1108" s="80"/>
    </row>
    <row r="1109" spans="1:26" s="81" customFormat="1" x14ac:dyDescent="0.25">
      <c r="A1109" s="74" t="s">
        <v>41</v>
      </c>
      <c r="B1109" s="74" t="s">
        <v>41</v>
      </c>
      <c r="C1109" s="105" t="s">
        <v>761</v>
      </c>
      <c r="D1109" s="96" t="s">
        <v>35</v>
      </c>
      <c r="E1109" s="97">
        <v>2018</v>
      </c>
      <c r="F1109" s="98" t="s">
        <v>59</v>
      </c>
      <c r="G1109" s="99" t="s">
        <v>82</v>
      </c>
      <c r="H1109" s="100" t="s">
        <v>2162</v>
      </c>
      <c r="I1109" s="101" t="s">
        <v>129</v>
      </c>
      <c r="J1109" s="102" t="s">
        <v>784</v>
      </c>
      <c r="K1109" s="104" t="s">
        <v>634</v>
      </c>
      <c r="L1109" s="104" t="s">
        <v>634</v>
      </c>
      <c r="M1109" s="104">
        <v>1326.25</v>
      </c>
      <c r="N1109" s="104">
        <v>2601.58</v>
      </c>
      <c r="O1109" s="80"/>
      <c r="P1109" s="80"/>
      <c r="Q1109" s="80"/>
      <c r="R1109" s="80"/>
      <c r="S1109" s="80"/>
      <c r="T1109" s="80"/>
      <c r="U1109" s="80"/>
      <c r="V1109" s="80"/>
      <c r="W1109" s="80"/>
      <c r="X1109" s="80"/>
      <c r="Y1109" s="80"/>
      <c r="Z1109" s="80"/>
    </row>
    <row r="1110" spans="1:26" s="81" customFormat="1" x14ac:dyDescent="0.25">
      <c r="A1110" s="74" t="s">
        <v>41</v>
      </c>
      <c r="B1110" s="74" t="s">
        <v>41</v>
      </c>
      <c r="C1110" s="105" t="s">
        <v>668</v>
      </c>
      <c r="D1110" s="96" t="s">
        <v>10</v>
      </c>
      <c r="E1110" s="97">
        <v>2019</v>
      </c>
      <c r="F1110" s="98" t="s">
        <v>76</v>
      </c>
      <c r="G1110" s="99" t="s">
        <v>328</v>
      </c>
      <c r="H1110" s="100" t="s">
        <v>2163</v>
      </c>
      <c r="I1110" s="101" t="s">
        <v>179</v>
      </c>
      <c r="J1110" s="102" t="s">
        <v>825</v>
      </c>
      <c r="K1110" s="104" t="s">
        <v>545</v>
      </c>
      <c r="L1110" s="104" t="s">
        <v>545</v>
      </c>
      <c r="M1110" s="104">
        <v>1122.2</v>
      </c>
      <c r="N1110" s="104">
        <v>3112.55</v>
      </c>
      <c r="O1110" s="80"/>
      <c r="P1110" s="80"/>
      <c r="Q1110" s="80"/>
      <c r="R1110" s="80"/>
      <c r="S1110" s="80"/>
      <c r="T1110" s="80"/>
      <c r="U1110" s="80"/>
      <c r="V1110" s="80"/>
      <c r="W1110" s="80"/>
      <c r="X1110" s="80"/>
      <c r="Y1110" s="80"/>
      <c r="Z1110" s="80"/>
    </row>
    <row r="1111" spans="1:26" s="81" customFormat="1" x14ac:dyDescent="0.25">
      <c r="A1111" s="74" t="s">
        <v>41</v>
      </c>
      <c r="B1111" s="74" t="s">
        <v>41</v>
      </c>
      <c r="C1111" s="105" t="s">
        <v>656</v>
      </c>
      <c r="D1111" s="96" t="s">
        <v>657</v>
      </c>
      <c r="E1111" s="97">
        <v>2023</v>
      </c>
      <c r="F1111" s="98" t="s">
        <v>61</v>
      </c>
      <c r="G1111" s="99" t="s">
        <v>102</v>
      </c>
      <c r="H1111" s="100" t="s">
        <v>2164</v>
      </c>
      <c r="I1111" s="101" t="s">
        <v>180</v>
      </c>
      <c r="J1111" s="102" t="s">
        <v>2165</v>
      </c>
      <c r="K1111" s="104" t="s">
        <v>634</v>
      </c>
      <c r="L1111" s="104" t="s">
        <v>634</v>
      </c>
      <c r="M1111" s="104">
        <v>1478.83</v>
      </c>
      <c r="N1111" s="104">
        <v>3418.97</v>
      </c>
      <c r="O1111" s="80"/>
      <c r="P1111" s="80"/>
      <c r="Q1111" s="80"/>
      <c r="R1111" s="80"/>
      <c r="S1111" s="80"/>
      <c r="T1111" s="80"/>
      <c r="U1111" s="80"/>
      <c r="V1111" s="80"/>
      <c r="W1111" s="80"/>
      <c r="X1111" s="80"/>
      <c r="Y1111" s="80"/>
      <c r="Z1111" s="80"/>
    </row>
    <row r="1112" spans="1:26" s="81" customFormat="1" x14ac:dyDescent="0.25">
      <c r="A1112" s="74" t="s">
        <v>41</v>
      </c>
      <c r="B1112" s="74" t="s">
        <v>41</v>
      </c>
      <c r="C1112" s="105" t="s">
        <v>922</v>
      </c>
      <c r="D1112" s="96" t="s">
        <v>923</v>
      </c>
      <c r="E1112" s="97">
        <v>2023</v>
      </c>
      <c r="F1112" s="98" t="s">
        <v>61</v>
      </c>
      <c r="G1112" s="99" t="s">
        <v>102</v>
      </c>
      <c r="H1112" s="100" t="s">
        <v>2166</v>
      </c>
      <c r="I1112" s="101" t="s">
        <v>3890</v>
      </c>
      <c r="J1112" s="102" t="s">
        <v>730</v>
      </c>
      <c r="K1112" s="104" t="s">
        <v>634</v>
      </c>
      <c r="L1112" s="104" t="s">
        <v>634</v>
      </c>
      <c r="M1112" s="104">
        <v>1858.89</v>
      </c>
      <c r="N1112" s="104">
        <v>3243.81</v>
      </c>
      <c r="O1112" s="80"/>
      <c r="P1112" s="80"/>
      <c r="Q1112" s="80"/>
      <c r="R1112" s="80"/>
      <c r="S1112" s="80"/>
      <c r="T1112" s="80"/>
      <c r="U1112" s="80"/>
      <c r="V1112" s="80"/>
      <c r="W1112" s="80"/>
      <c r="X1112" s="80"/>
      <c r="Y1112" s="80"/>
      <c r="Z1112" s="80"/>
    </row>
    <row r="1113" spans="1:26" s="81" customFormat="1" x14ac:dyDescent="0.25">
      <c r="A1113" s="74" t="s">
        <v>41</v>
      </c>
      <c r="B1113" s="74" t="s">
        <v>41</v>
      </c>
      <c r="C1113" s="105" t="s">
        <v>659</v>
      </c>
      <c r="D1113" s="96" t="s">
        <v>4</v>
      </c>
      <c r="E1113" s="97">
        <v>2020</v>
      </c>
      <c r="F1113" s="98" t="s">
        <v>66</v>
      </c>
      <c r="G1113" s="99" t="s">
        <v>186</v>
      </c>
      <c r="H1113" s="100" t="s">
        <v>2167</v>
      </c>
      <c r="I1113" s="101" t="s">
        <v>179</v>
      </c>
      <c r="J1113" s="102" t="s">
        <v>1999</v>
      </c>
      <c r="K1113" s="104" t="s">
        <v>545</v>
      </c>
      <c r="L1113" s="104" t="s">
        <v>545</v>
      </c>
      <c r="M1113" s="104">
        <v>1726.79</v>
      </c>
      <c r="N1113" s="104">
        <v>4094.91</v>
      </c>
      <c r="O1113" s="80"/>
      <c r="P1113" s="80"/>
      <c r="Q1113" s="80"/>
      <c r="R1113" s="80"/>
      <c r="S1113" s="80"/>
      <c r="T1113" s="80"/>
      <c r="U1113" s="80"/>
      <c r="V1113" s="80"/>
      <c r="W1113" s="80"/>
      <c r="X1113" s="80"/>
      <c r="Y1113" s="80"/>
      <c r="Z1113" s="80"/>
    </row>
    <row r="1114" spans="1:26" s="81" customFormat="1" x14ac:dyDescent="0.25">
      <c r="A1114" s="74" t="s">
        <v>41</v>
      </c>
      <c r="B1114" s="74" t="s">
        <v>41</v>
      </c>
      <c r="C1114" s="105" t="s">
        <v>754</v>
      </c>
      <c r="D1114" s="96" t="s">
        <v>755</v>
      </c>
      <c r="E1114" s="97">
        <v>2022</v>
      </c>
      <c r="F1114" s="98" t="s">
        <v>77</v>
      </c>
      <c r="G1114" s="99" t="s">
        <v>403</v>
      </c>
      <c r="H1114" s="100" t="s">
        <v>2170</v>
      </c>
      <c r="I1114" s="101" t="s">
        <v>701</v>
      </c>
      <c r="J1114" s="102" t="s">
        <v>743</v>
      </c>
      <c r="K1114" s="104" t="s">
        <v>545</v>
      </c>
      <c r="L1114" s="104" t="s">
        <v>545</v>
      </c>
      <c r="M1114" s="104">
        <v>1328.3</v>
      </c>
      <c r="N1114" s="104">
        <v>3165.25</v>
      </c>
      <c r="O1114" s="80"/>
      <c r="P1114" s="80"/>
      <c r="Q1114" s="80"/>
      <c r="R1114" s="80"/>
      <c r="S1114" s="80"/>
      <c r="T1114" s="80"/>
      <c r="U1114" s="80"/>
      <c r="V1114" s="80"/>
      <c r="W1114" s="80"/>
      <c r="X1114" s="80"/>
      <c r="Y1114" s="80"/>
      <c r="Z1114" s="80"/>
    </row>
    <row r="1115" spans="1:26" s="81" customFormat="1" x14ac:dyDescent="0.25">
      <c r="A1115" s="74" t="s">
        <v>41</v>
      </c>
      <c r="B1115" s="74" t="s">
        <v>41</v>
      </c>
      <c r="C1115" s="105" t="s">
        <v>565</v>
      </c>
      <c r="D1115" s="96" t="s">
        <v>33</v>
      </c>
      <c r="E1115" s="97">
        <v>2021</v>
      </c>
      <c r="F1115" s="98" t="s">
        <v>77</v>
      </c>
      <c r="G1115" s="99" t="s">
        <v>403</v>
      </c>
      <c r="H1115" s="100" t="s">
        <v>2171</v>
      </c>
      <c r="I1115" s="101" t="s">
        <v>99</v>
      </c>
      <c r="J1115" s="102" t="s">
        <v>782</v>
      </c>
      <c r="K1115" s="104" t="s">
        <v>634</v>
      </c>
      <c r="L1115" s="104" t="s">
        <v>634</v>
      </c>
      <c r="M1115" s="104">
        <v>2100.39</v>
      </c>
      <c r="N1115" s="104">
        <v>3948.06</v>
      </c>
      <c r="O1115" s="80"/>
      <c r="P1115" s="80"/>
      <c r="Q1115" s="80"/>
      <c r="R1115" s="80"/>
      <c r="S1115" s="80"/>
      <c r="T1115" s="80"/>
      <c r="U1115" s="80"/>
      <c r="V1115" s="80"/>
      <c r="W1115" s="80"/>
      <c r="X1115" s="80"/>
      <c r="Y1115" s="80"/>
      <c r="Z1115" s="80"/>
    </row>
    <row r="1116" spans="1:26" s="81" customFormat="1" x14ac:dyDescent="0.25">
      <c r="A1116" s="74" t="s">
        <v>41</v>
      </c>
      <c r="B1116" s="74" t="s">
        <v>41</v>
      </c>
      <c r="C1116" s="105" t="s">
        <v>668</v>
      </c>
      <c r="D1116" s="96" t="s">
        <v>10</v>
      </c>
      <c r="E1116" s="97">
        <v>2019</v>
      </c>
      <c r="F1116" s="98" t="s">
        <v>76</v>
      </c>
      <c r="G1116" s="99" t="s">
        <v>328</v>
      </c>
      <c r="H1116" s="100" t="s">
        <v>2172</v>
      </c>
      <c r="I1116" s="101" t="s">
        <v>179</v>
      </c>
      <c r="J1116" s="102" t="s">
        <v>346</v>
      </c>
      <c r="K1116" s="104" t="s">
        <v>545</v>
      </c>
      <c r="L1116" s="104" t="s">
        <v>545</v>
      </c>
      <c r="M1116" s="104">
        <v>1122.2</v>
      </c>
      <c r="N1116" s="104">
        <v>3112.55</v>
      </c>
      <c r="O1116" s="80"/>
      <c r="P1116" s="80"/>
      <c r="Q1116" s="80"/>
      <c r="R1116" s="80"/>
      <c r="S1116" s="80"/>
      <c r="T1116" s="80"/>
      <c r="U1116" s="80"/>
      <c r="V1116" s="80"/>
      <c r="W1116" s="80"/>
      <c r="X1116" s="80"/>
      <c r="Y1116" s="80"/>
      <c r="Z1116" s="80"/>
    </row>
    <row r="1117" spans="1:26" s="81" customFormat="1" x14ac:dyDescent="0.25">
      <c r="A1117" s="74" t="s">
        <v>41</v>
      </c>
      <c r="B1117" s="74" t="s">
        <v>41</v>
      </c>
      <c r="C1117" s="105" t="s">
        <v>659</v>
      </c>
      <c r="D1117" s="96" t="s">
        <v>4</v>
      </c>
      <c r="E1117" s="97">
        <v>2020</v>
      </c>
      <c r="F1117" s="98" t="s">
        <v>66</v>
      </c>
      <c r="G1117" s="99" t="s">
        <v>186</v>
      </c>
      <c r="H1117" s="100" t="s">
        <v>2173</v>
      </c>
      <c r="I1117" s="101" t="s">
        <v>179</v>
      </c>
      <c r="J1117" s="102" t="s">
        <v>425</v>
      </c>
      <c r="K1117" s="104" t="s">
        <v>545</v>
      </c>
      <c r="L1117" s="104" t="s">
        <v>545</v>
      </c>
      <c r="M1117" s="104">
        <v>1328.3</v>
      </c>
      <c r="N1117" s="104">
        <v>3222.57</v>
      </c>
      <c r="O1117" s="80"/>
      <c r="P1117" s="80"/>
      <c r="Q1117" s="80"/>
      <c r="R1117" s="80"/>
      <c r="S1117" s="80"/>
      <c r="T1117" s="80"/>
      <c r="U1117" s="80"/>
      <c r="V1117" s="80"/>
      <c r="W1117" s="80"/>
      <c r="X1117" s="80"/>
      <c r="Y1117" s="80"/>
      <c r="Z1117" s="80"/>
    </row>
    <row r="1118" spans="1:26" s="81" customFormat="1" x14ac:dyDescent="0.25">
      <c r="A1118" s="74" t="s">
        <v>41</v>
      </c>
      <c r="B1118" s="74" t="s">
        <v>41</v>
      </c>
      <c r="C1118" s="105" t="s">
        <v>659</v>
      </c>
      <c r="D1118" s="96" t="s">
        <v>4</v>
      </c>
      <c r="E1118" s="97">
        <v>2020</v>
      </c>
      <c r="F1118" s="98" t="s">
        <v>66</v>
      </c>
      <c r="G1118" s="99" t="s">
        <v>186</v>
      </c>
      <c r="H1118" s="100" t="s">
        <v>2174</v>
      </c>
      <c r="I1118" s="101" t="s">
        <v>179</v>
      </c>
      <c r="J1118" s="102" t="s">
        <v>490</v>
      </c>
      <c r="K1118" s="104" t="s">
        <v>545</v>
      </c>
      <c r="L1118" s="104" t="s">
        <v>545</v>
      </c>
      <c r="M1118" s="104">
        <v>1592.3</v>
      </c>
      <c r="N1118" s="104">
        <v>3776.96</v>
      </c>
      <c r="O1118" s="80"/>
      <c r="P1118" s="80"/>
      <c r="Q1118" s="80"/>
      <c r="R1118" s="80"/>
      <c r="S1118" s="80"/>
      <c r="T1118" s="80"/>
      <c r="U1118" s="80"/>
      <c r="V1118" s="80"/>
      <c r="W1118" s="80"/>
      <c r="X1118" s="80"/>
      <c r="Y1118" s="80"/>
      <c r="Z1118" s="80"/>
    </row>
    <row r="1119" spans="1:26" s="81" customFormat="1" x14ac:dyDescent="0.25">
      <c r="A1119" s="74" t="s">
        <v>41</v>
      </c>
      <c r="B1119" s="74" t="s">
        <v>41</v>
      </c>
      <c r="C1119" s="105" t="s">
        <v>691</v>
      </c>
      <c r="D1119" s="96" t="s">
        <v>21</v>
      </c>
      <c r="E1119" s="97">
        <v>2019</v>
      </c>
      <c r="F1119" s="98" t="s">
        <v>75</v>
      </c>
      <c r="G1119" s="99" t="s">
        <v>312</v>
      </c>
      <c r="H1119" s="100" t="s">
        <v>2175</v>
      </c>
      <c r="I1119" s="101" t="s">
        <v>313</v>
      </c>
      <c r="J1119" s="102" t="s">
        <v>695</v>
      </c>
      <c r="K1119" s="104" t="s">
        <v>634</v>
      </c>
      <c r="L1119" s="104" t="s">
        <v>634</v>
      </c>
      <c r="M1119" s="104">
        <v>1236.43</v>
      </c>
      <c r="N1119" s="104">
        <v>3029.39</v>
      </c>
      <c r="O1119" s="80"/>
      <c r="P1119" s="80"/>
      <c r="Q1119" s="80"/>
      <c r="R1119" s="80"/>
      <c r="S1119" s="80"/>
      <c r="T1119" s="80"/>
      <c r="U1119" s="80"/>
      <c r="V1119" s="80"/>
      <c r="W1119" s="80"/>
      <c r="X1119" s="80"/>
      <c r="Y1119" s="80"/>
      <c r="Z1119" s="80"/>
    </row>
    <row r="1120" spans="1:26" s="81" customFormat="1" x14ac:dyDescent="0.25">
      <c r="A1120" s="74" t="s">
        <v>41</v>
      </c>
      <c r="B1120" s="74" t="s">
        <v>41</v>
      </c>
      <c r="C1120" s="105" t="s">
        <v>1096</v>
      </c>
      <c r="D1120" s="96" t="s">
        <v>1097</v>
      </c>
      <c r="E1120" s="97">
        <v>2023</v>
      </c>
      <c r="F1120" s="98" t="s">
        <v>66</v>
      </c>
      <c r="G1120" s="99" t="s">
        <v>186</v>
      </c>
      <c r="H1120" s="100" t="s">
        <v>2176</v>
      </c>
      <c r="I1120" s="101" t="s">
        <v>306</v>
      </c>
      <c r="J1120" s="102" t="s">
        <v>834</v>
      </c>
      <c r="K1120" s="104" t="s">
        <v>634</v>
      </c>
      <c r="L1120" s="104" t="s">
        <v>634</v>
      </c>
      <c r="M1120" s="104">
        <v>1422.19</v>
      </c>
      <c r="N1120" s="104">
        <v>2577.85</v>
      </c>
      <c r="O1120" s="80"/>
      <c r="P1120" s="80"/>
      <c r="Q1120" s="80"/>
      <c r="R1120" s="80"/>
      <c r="S1120" s="80"/>
      <c r="T1120" s="80"/>
      <c r="U1120" s="80"/>
      <c r="V1120" s="80"/>
      <c r="W1120" s="80"/>
      <c r="X1120" s="80"/>
      <c r="Y1120" s="80"/>
      <c r="Z1120" s="80"/>
    </row>
    <row r="1121" spans="1:26" s="81" customFormat="1" x14ac:dyDescent="0.25">
      <c r="A1121" s="74" t="s">
        <v>41</v>
      </c>
      <c r="B1121" s="74" t="s">
        <v>41</v>
      </c>
      <c r="C1121" s="105" t="s">
        <v>565</v>
      </c>
      <c r="D1121" s="96" t="s">
        <v>33</v>
      </c>
      <c r="E1121" s="97">
        <v>2021</v>
      </c>
      <c r="F1121" s="98" t="s">
        <v>77</v>
      </c>
      <c r="G1121" s="99" t="s">
        <v>403</v>
      </c>
      <c r="H1121" s="100" t="s">
        <v>2177</v>
      </c>
      <c r="I1121" s="101" t="s">
        <v>129</v>
      </c>
      <c r="J1121" s="102" t="s">
        <v>782</v>
      </c>
      <c r="K1121" s="104" t="s">
        <v>634</v>
      </c>
      <c r="L1121" s="104" t="s">
        <v>634</v>
      </c>
      <c r="M1121" s="104">
        <v>1622.7</v>
      </c>
      <c r="N1121" s="104">
        <v>2904.47</v>
      </c>
      <c r="O1121" s="80"/>
      <c r="P1121" s="80"/>
      <c r="Q1121" s="80"/>
      <c r="R1121" s="80"/>
      <c r="S1121" s="80"/>
      <c r="T1121" s="80"/>
      <c r="U1121" s="80"/>
      <c r="V1121" s="80"/>
      <c r="W1121" s="80"/>
      <c r="X1121" s="80"/>
      <c r="Y1121" s="80"/>
      <c r="Z1121" s="80"/>
    </row>
    <row r="1122" spans="1:26" s="81" customFormat="1" x14ac:dyDescent="0.25">
      <c r="A1122" s="74" t="s">
        <v>41</v>
      </c>
      <c r="B1122" s="74" t="s">
        <v>41</v>
      </c>
      <c r="C1122" s="105" t="s">
        <v>3944</v>
      </c>
      <c r="D1122" s="96" t="s">
        <v>3945</v>
      </c>
      <c r="E1122" s="97">
        <v>2023</v>
      </c>
      <c r="F1122" s="98" t="s">
        <v>676</v>
      </c>
      <c r="G1122" s="99" t="s">
        <v>280</v>
      </c>
      <c r="H1122" s="100" t="s">
        <v>2178</v>
      </c>
      <c r="I1122" s="101" t="s">
        <v>281</v>
      </c>
      <c r="J1122" s="102" t="s">
        <v>662</v>
      </c>
      <c r="K1122" s="104" t="s">
        <v>634</v>
      </c>
      <c r="L1122" s="104" t="s">
        <v>634</v>
      </c>
      <c r="M1122" s="104">
        <v>1360.07</v>
      </c>
      <c r="N1122" s="104">
        <v>3166.66</v>
      </c>
      <c r="O1122" s="80"/>
      <c r="P1122" s="80"/>
      <c r="Q1122" s="80"/>
      <c r="R1122" s="80"/>
      <c r="S1122" s="80"/>
      <c r="T1122" s="80"/>
      <c r="U1122" s="80"/>
      <c r="V1122" s="80"/>
      <c r="W1122" s="80"/>
      <c r="X1122" s="80"/>
      <c r="Y1122" s="80"/>
      <c r="Z1122" s="80"/>
    </row>
    <row r="1123" spans="1:26" s="81" customFormat="1" x14ac:dyDescent="0.25">
      <c r="A1123" s="74" t="s">
        <v>41</v>
      </c>
      <c r="B1123" s="74" t="s">
        <v>41</v>
      </c>
      <c r="C1123" s="105" t="s">
        <v>48</v>
      </c>
      <c r="D1123" s="96" t="s">
        <v>11</v>
      </c>
      <c r="E1123" s="97">
        <v>2018</v>
      </c>
      <c r="F1123" s="98" t="s">
        <v>59</v>
      </c>
      <c r="G1123" s="99" t="s">
        <v>82</v>
      </c>
      <c r="H1123" s="100" t="s">
        <v>2179</v>
      </c>
      <c r="I1123" s="101" t="s">
        <v>99</v>
      </c>
      <c r="J1123" s="102" t="s">
        <v>667</v>
      </c>
      <c r="K1123" s="104" t="s">
        <v>634</v>
      </c>
      <c r="L1123" s="104" t="s">
        <v>634</v>
      </c>
      <c r="M1123" s="104">
        <v>2260.5700000000002</v>
      </c>
      <c r="N1123" s="104">
        <v>4121.09</v>
      </c>
      <c r="O1123" s="80"/>
      <c r="P1123" s="80"/>
      <c r="Q1123" s="80"/>
      <c r="R1123" s="80"/>
      <c r="S1123" s="80"/>
      <c r="T1123" s="80"/>
      <c r="U1123" s="80"/>
      <c r="V1123" s="80"/>
      <c r="W1123" s="80"/>
      <c r="X1123" s="80"/>
      <c r="Y1123" s="80"/>
      <c r="Z1123" s="80"/>
    </row>
    <row r="1124" spans="1:26" s="81" customFormat="1" x14ac:dyDescent="0.25">
      <c r="A1124" s="74" t="s">
        <v>41</v>
      </c>
      <c r="B1124" s="74" t="s">
        <v>41</v>
      </c>
      <c r="C1124" s="105" t="s">
        <v>761</v>
      </c>
      <c r="D1124" s="96" t="s">
        <v>35</v>
      </c>
      <c r="E1124" s="97">
        <v>2018</v>
      </c>
      <c r="F1124" s="98" t="s">
        <v>59</v>
      </c>
      <c r="G1124" s="99" t="s">
        <v>82</v>
      </c>
      <c r="H1124" s="100" t="s">
        <v>2180</v>
      </c>
      <c r="I1124" s="101" t="s">
        <v>129</v>
      </c>
      <c r="J1124" s="102" t="s">
        <v>762</v>
      </c>
      <c r="K1124" s="104" t="s">
        <v>634</v>
      </c>
      <c r="L1124" s="104" t="s">
        <v>634</v>
      </c>
      <c r="M1124" s="104">
        <v>1326.25</v>
      </c>
      <c r="N1124" s="104">
        <v>2601.58</v>
      </c>
      <c r="O1124" s="80"/>
      <c r="P1124" s="80"/>
      <c r="Q1124" s="80"/>
      <c r="R1124" s="80"/>
      <c r="S1124" s="80"/>
      <c r="T1124" s="80"/>
      <c r="U1124" s="80"/>
      <c r="V1124" s="80"/>
      <c r="W1124" s="80"/>
      <c r="X1124" s="80"/>
      <c r="Y1124" s="80"/>
      <c r="Z1124" s="80"/>
    </row>
    <row r="1125" spans="1:26" s="81" customFormat="1" x14ac:dyDescent="0.25">
      <c r="A1125" s="74" t="s">
        <v>41</v>
      </c>
      <c r="B1125" s="74" t="s">
        <v>41</v>
      </c>
      <c r="C1125" s="105" t="s">
        <v>48</v>
      </c>
      <c r="D1125" s="96" t="s">
        <v>11</v>
      </c>
      <c r="E1125" s="97">
        <v>2018</v>
      </c>
      <c r="F1125" s="98" t="s">
        <v>59</v>
      </c>
      <c r="G1125" s="99" t="s">
        <v>82</v>
      </c>
      <c r="H1125" s="100" t="s">
        <v>2181</v>
      </c>
      <c r="I1125" s="101" t="s">
        <v>99</v>
      </c>
      <c r="J1125" s="102" t="s">
        <v>784</v>
      </c>
      <c r="K1125" s="104" t="s">
        <v>634</v>
      </c>
      <c r="L1125" s="104" t="s">
        <v>634</v>
      </c>
      <c r="M1125" s="104">
        <v>2260.5700000000002</v>
      </c>
      <c r="N1125" s="104">
        <v>4121.09</v>
      </c>
      <c r="O1125" s="80"/>
      <c r="P1125" s="80"/>
      <c r="Q1125" s="80"/>
      <c r="R1125" s="80"/>
      <c r="S1125" s="80"/>
      <c r="T1125" s="80"/>
      <c r="U1125" s="80"/>
      <c r="V1125" s="80"/>
      <c r="W1125" s="80"/>
      <c r="X1125" s="80"/>
      <c r="Y1125" s="80"/>
      <c r="Z1125" s="80"/>
    </row>
    <row r="1126" spans="1:26" s="81" customFormat="1" x14ac:dyDescent="0.25">
      <c r="A1126" s="74" t="s">
        <v>41</v>
      </c>
      <c r="B1126" s="74" t="s">
        <v>41</v>
      </c>
      <c r="C1126" s="105" t="s">
        <v>1245</v>
      </c>
      <c r="D1126" s="96" t="s">
        <v>1246</v>
      </c>
      <c r="E1126" s="97">
        <v>2021</v>
      </c>
      <c r="F1126" s="98" t="s">
        <v>78</v>
      </c>
      <c r="G1126" s="99" t="s">
        <v>507</v>
      </c>
      <c r="H1126" s="100" t="s">
        <v>2182</v>
      </c>
      <c r="I1126" s="101" t="s">
        <v>508</v>
      </c>
      <c r="J1126" s="102" t="s">
        <v>815</v>
      </c>
      <c r="K1126" s="104" t="s">
        <v>634</v>
      </c>
      <c r="L1126" s="104" t="s">
        <v>634</v>
      </c>
      <c r="M1126" s="104">
        <v>1977.95</v>
      </c>
      <c r="N1126" s="104">
        <v>3889.85</v>
      </c>
      <c r="O1126" s="80"/>
      <c r="P1126" s="80"/>
      <c r="Q1126" s="80"/>
      <c r="R1126" s="80"/>
      <c r="S1126" s="80"/>
      <c r="T1126" s="80"/>
      <c r="U1126" s="80"/>
      <c r="V1126" s="80"/>
      <c r="W1126" s="80"/>
      <c r="X1126" s="80"/>
      <c r="Y1126" s="80"/>
      <c r="Z1126" s="80"/>
    </row>
    <row r="1127" spans="1:26" s="81" customFormat="1" x14ac:dyDescent="0.25">
      <c r="A1127" s="74" t="s">
        <v>41</v>
      </c>
      <c r="B1127" s="74" t="s">
        <v>41</v>
      </c>
      <c r="C1127" s="105" t="s">
        <v>803</v>
      </c>
      <c r="D1127" s="96" t="s">
        <v>36</v>
      </c>
      <c r="E1127" s="97">
        <v>2020</v>
      </c>
      <c r="F1127" s="98" t="s">
        <v>77</v>
      </c>
      <c r="G1127" s="99" t="s">
        <v>403</v>
      </c>
      <c r="H1127" s="100" t="s">
        <v>2183</v>
      </c>
      <c r="I1127" s="101" t="s">
        <v>129</v>
      </c>
      <c r="J1127" s="102" t="s">
        <v>804</v>
      </c>
      <c r="K1127" s="104" t="s">
        <v>634</v>
      </c>
      <c r="L1127" s="104" t="s">
        <v>634</v>
      </c>
      <c r="M1127" s="104">
        <v>1061.6400000000001</v>
      </c>
      <c r="N1127" s="104">
        <v>1804.42</v>
      </c>
      <c r="O1127" s="80"/>
      <c r="P1127" s="80"/>
      <c r="Q1127" s="80"/>
      <c r="R1127" s="80"/>
      <c r="S1127" s="80"/>
      <c r="T1127" s="80"/>
      <c r="U1127" s="80"/>
      <c r="V1127" s="80"/>
      <c r="W1127" s="80"/>
      <c r="X1127" s="80"/>
      <c r="Y1127" s="80"/>
      <c r="Z1127" s="80"/>
    </row>
    <row r="1128" spans="1:26" s="81" customFormat="1" x14ac:dyDescent="0.25">
      <c r="A1128" s="74" t="s">
        <v>41</v>
      </c>
      <c r="B1128" s="74" t="s">
        <v>41</v>
      </c>
      <c r="C1128" s="105" t="s">
        <v>659</v>
      </c>
      <c r="D1128" s="96" t="s">
        <v>4</v>
      </c>
      <c r="E1128" s="97">
        <v>2020</v>
      </c>
      <c r="F1128" s="98" t="s">
        <v>66</v>
      </c>
      <c r="G1128" s="99" t="s">
        <v>186</v>
      </c>
      <c r="H1128" s="100" t="s">
        <v>2184</v>
      </c>
      <c r="I1128" s="101" t="s">
        <v>179</v>
      </c>
      <c r="J1128" s="102" t="s">
        <v>789</v>
      </c>
      <c r="K1128" s="104" t="s">
        <v>634</v>
      </c>
      <c r="L1128" s="104" t="s">
        <v>634</v>
      </c>
      <c r="M1128" s="104">
        <v>1856.3</v>
      </c>
      <c r="N1128" s="104">
        <v>4510.3100000000004</v>
      </c>
      <c r="O1128" s="80"/>
      <c r="P1128" s="80"/>
      <c r="Q1128" s="80"/>
      <c r="R1128" s="80"/>
      <c r="S1128" s="80"/>
      <c r="T1128" s="80"/>
      <c r="U1128" s="80"/>
      <c r="V1128" s="80"/>
      <c r="W1128" s="80"/>
      <c r="X1128" s="80"/>
      <c r="Y1128" s="80"/>
      <c r="Z1128" s="80"/>
    </row>
    <row r="1129" spans="1:26" s="81" customFormat="1" x14ac:dyDescent="0.25">
      <c r="A1129" s="74" t="s">
        <v>41</v>
      </c>
      <c r="B1129" s="74" t="s">
        <v>41</v>
      </c>
      <c r="C1129" s="105" t="s">
        <v>754</v>
      </c>
      <c r="D1129" s="96" t="s">
        <v>755</v>
      </c>
      <c r="E1129" s="97">
        <v>2022</v>
      </c>
      <c r="F1129" s="98" t="s">
        <v>77</v>
      </c>
      <c r="G1129" s="99" t="s">
        <v>403</v>
      </c>
      <c r="H1129" s="100" t="s">
        <v>2185</v>
      </c>
      <c r="I1129" s="101" t="s">
        <v>672</v>
      </c>
      <c r="J1129" s="102" t="s">
        <v>756</v>
      </c>
      <c r="K1129" s="104" t="s">
        <v>545</v>
      </c>
      <c r="L1129" s="104" t="s">
        <v>545</v>
      </c>
      <c r="M1129" s="104">
        <v>1726.79</v>
      </c>
      <c r="N1129" s="104">
        <v>3889.99</v>
      </c>
      <c r="O1129" s="80"/>
      <c r="P1129" s="80"/>
      <c r="Q1129" s="80"/>
      <c r="R1129" s="80"/>
      <c r="S1129" s="80"/>
      <c r="T1129" s="80"/>
      <c r="U1129" s="80"/>
      <c r="V1129" s="80"/>
      <c r="W1129" s="80"/>
      <c r="X1129" s="80"/>
      <c r="Y1129" s="80"/>
      <c r="Z1129" s="80"/>
    </row>
    <row r="1130" spans="1:26" s="81" customFormat="1" x14ac:dyDescent="0.25">
      <c r="A1130" s="74" t="s">
        <v>41</v>
      </c>
      <c r="B1130" s="74" t="s">
        <v>41</v>
      </c>
      <c r="C1130" s="105" t="s">
        <v>4037</v>
      </c>
      <c r="D1130" s="96" t="s">
        <v>4038</v>
      </c>
      <c r="E1130" s="97">
        <v>2023</v>
      </c>
      <c r="F1130" s="98" t="s">
        <v>64</v>
      </c>
      <c r="G1130" s="99" t="s">
        <v>159</v>
      </c>
      <c r="H1130" s="100" t="s">
        <v>4051</v>
      </c>
      <c r="I1130" s="101" t="s">
        <v>238</v>
      </c>
      <c r="J1130" s="102" t="s">
        <v>848</v>
      </c>
      <c r="K1130" s="104" t="s">
        <v>634</v>
      </c>
      <c r="L1130" s="104" t="s">
        <v>634</v>
      </c>
      <c r="M1130" s="104">
        <v>2500</v>
      </c>
      <c r="N1130" s="104">
        <v>5036.22</v>
      </c>
      <c r="O1130" s="80"/>
      <c r="P1130" s="80"/>
      <c r="Q1130" s="80"/>
      <c r="R1130" s="80"/>
      <c r="S1130" s="80"/>
      <c r="T1130" s="80"/>
      <c r="U1130" s="80"/>
      <c r="V1130" s="80"/>
      <c r="W1130" s="80"/>
      <c r="X1130" s="80"/>
      <c r="Y1130" s="80"/>
      <c r="Z1130" s="80"/>
    </row>
    <row r="1131" spans="1:26" s="81" customFormat="1" x14ac:dyDescent="0.25">
      <c r="A1131" s="74" t="s">
        <v>41</v>
      </c>
      <c r="B1131" s="74" t="s">
        <v>41</v>
      </c>
      <c r="C1131" s="105" t="s">
        <v>51</v>
      </c>
      <c r="D1131" s="96" t="s">
        <v>1</v>
      </c>
      <c r="E1131" s="97">
        <v>2020</v>
      </c>
      <c r="F1131" s="98" t="s">
        <v>67</v>
      </c>
      <c r="G1131" s="99" t="s">
        <v>193</v>
      </c>
      <c r="H1131" s="100" t="s">
        <v>2186</v>
      </c>
      <c r="I1131" s="101" t="s">
        <v>194</v>
      </c>
      <c r="J1131" s="102" t="s">
        <v>695</v>
      </c>
      <c r="K1131" s="104" t="s">
        <v>545</v>
      </c>
      <c r="L1131" s="104" t="s">
        <v>545</v>
      </c>
      <c r="M1131" s="104">
        <v>1434.67</v>
      </c>
      <c r="N1131" s="104">
        <v>5022.6400000000003</v>
      </c>
      <c r="O1131" s="80"/>
      <c r="P1131" s="80"/>
      <c r="Q1131" s="80"/>
      <c r="R1131" s="80"/>
      <c r="S1131" s="80"/>
      <c r="T1131" s="80"/>
      <c r="U1131" s="80"/>
      <c r="V1131" s="80"/>
      <c r="W1131" s="80"/>
      <c r="X1131" s="80"/>
      <c r="Y1131" s="80"/>
      <c r="Z1131" s="80"/>
    </row>
    <row r="1132" spans="1:26" s="81" customFormat="1" x14ac:dyDescent="0.25">
      <c r="A1132" s="74" t="s">
        <v>41</v>
      </c>
      <c r="B1132" s="74" t="s">
        <v>41</v>
      </c>
      <c r="C1132" s="105" t="s">
        <v>51</v>
      </c>
      <c r="D1132" s="96" t="s">
        <v>1</v>
      </c>
      <c r="E1132" s="97">
        <v>2020</v>
      </c>
      <c r="F1132" s="98" t="s">
        <v>67</v>
      </c>
      <c r="G1132" s="99" t="s">
        <v>193</v>
      </c>
      <c r="H1132" s="100" t="s">
        <v>2187</v>
      </c>
      <c r="I1132" s="101" t="s">
        <v>194</v>
      </c>
      <c r="J1132" s="102" t="s">
        <v>231</v>
      </c>
      <c r="K1132" s="104" t="s">
        <v>545</v>
      </c>
      <c r="L1132" s="104" t="s">
        <v>545</v>
      </c>
      <c r="M1132" s="104">
        <v>1434.67</v>
      </c>
      <c r="N1132" s="104">
        <v>5022.6400000000003</v>
      </c>
      <c r="O1132" s="80"/>
      <c r="P1132" s="80"/>
      <c r="Q1132" s="80"/>
      <c r="R1132" s="80"/>
      <c r="S1132" s="80"/>
      <c r="T1132" s="80"/>
      <c r="U1132" s="80"/>
      <c r="V1132" s="80"/>
      <c r="W1132" s="80"/>
      <c r="X1132" s="80"/>
      <c r="Y1132" s="80"/>
      <c r="Z1132" s="80"/>
    </row>
    <row r="1133" spans="1:26" s="81" customFormat="1" x14ac:dyDescent="0.25">
      <c r="A1133" s="74" t="s">
        <v>41</v>
      </c>
      <c r="B1133" s="74" t="s">
        <v>41</v>
      </c>
      <c r="C1133" s="105" t="s">
        <v>3944</v>
      </c>
      <c r="D1133" s="96" t="s">
        <v>3945</v>
      </c>
      <c r="E1133" s="97">
        <v>2023</v>
      </c>
      <c r="F1133" s="98" t="s">
        <v>676</v>
      </c>
      <c r="G1133" s="99" t="s">
        <v>280</v>
      </c>
      <c r="H1133" s="100" t="s">
        <v>2188</v>
      </c>
      <c r="I1133" s="101" t="s">
        <v>281</v>
      </c>
      <c r="J1133" s="102" t="s">
        <v>793</v>
      </c>
      <c r="K1133" s="104" t="s">
        <v>634</v>
      </c>
      <c r="L1133" s="104" t="s">
        <v>634</v>
      </c>
      <c r="M1133" s="104">
        <v>1360.07</v>
      </c>
      <c r="N1133" s="104">
        <v>3166.66</v>
      </c>
      <c r="O1133" s="80"/>
      <c r="P1133" s="80"/>
      <c r="Q1133" s="80"/>
      <c r="R1133" s="80"/>
      <c r="S1133" s="80"/>
      <c r="T1133" s="80"/>
      <c r="U1133" s="80"/>
      <c r="V1133" s="80"/>
      <c r="W1133" s="80"/>
      <c r="X1133" s="80"/>
      <c r="Y1133" s="80"/>
      <c r="Z1133" s="80"/>
    </row>
    <row r="1134" spans="1:26" s="81" customFormat="1" x14ac:dyDescent="0.25">
      <c r="A1134" s="74" t="s">
        <v>41</v>
      </c>
      <c r="B1134" s="74" t="s">
        <v>41</v>
      </c>
      <c r="C1134" s="105" t="s">
        <v>754</v>
      </c>
      <c r="D1134" s="96" t="s">
        <v>755</v>
      </c>
      <c r="E1134" s="97">
        <v>2022</v>
      </c>
      <c r="F1134" s="98" t="s">
        <v>77</v>
      </c>
      <c r="G1134" s="99" t="s">
        <v>403</v>
      </c>
      <c r="H1134" s="100" t="s">
        <v>2190</v>
      </c>
      <c r="I1134" s="101" t="s">
        <v>179</v>
      </c>
      <c r="J1134" s="102" t="s">
        <v>716</v>
      </c>
      <c r="K1134" s="104" t="s">
        <v>545</v>
      </c>
      <c r="L1134" s="104" t="s">
        <v>545</v>
      </c>
      <c r="M1134" s="104">
        <v>1328.3</v>
      </c>
      <c r="N1134" s="104">
        <v>3165.25</v>
      </c>
      <c r="O1134" s="80"/>
      <c r="P1134" s="80"/>
      <c r="Q1134" s="80"/>
      <c r="R1134" s="80"/>
      <c r="S1134" s="80"/>
      <c r="T1134" s="80"/>
      <c r="U1134" s="80"/>
      <c r="V1134" s="80"/>
      <c r="W1134" s="80"/>
      <c r="X1134" s="80"/>
      <c r="Y1134" s="80"/>
      <c r="Z1134" s="80"/>
    </row>
    <row r="1135" spans="1:26" s="81" customFormat="1" x14ac:dyDescent="0.25">
      <c r="A1135" s="74" t="s">
        <v>41</v>
      </c>
      <c r="B1135" s="74" t="s">
        <v>41</v>
      </c>
      <c r="C1135" s="105" t="s">
        <v>680</v>
      </c>
      <c r="D1135" s="96" t="s">
        <v>18</v>
      </c>
      <c r="E1135" s="97">
        <v>2022</v>
      </c>
      <c r="F1135" s="98" t="s">
        <v>64</v>
      </c>
      <c r="G1135" s="99" t="s">
        <v>159</v>
      </c>
      <c r="H1135" s="100" t="s">
        <v>2191</v>
      </c>
      <c r="I1135" s="101" t="s">
        <v>167</v>
      </c>
      <c r="J1135" s="102" t="s">
        <v>837</v>
      </c>
      <c r="K1135" s="104" t="s">
        <v>634</v>
      </c>
      <c r="L1135" s="104" t="s">
        <v>634</v>
      </c>
      <c r="M1135" s="104">
        <v>1536.39</v>
      </c>
      <c r="N1135" s="104">
        <v>2361.91</v>
      </c>
      <c r="O1135" s="80"/>
      <c r="P1135" s="80"/>
      <c r="Q1135" s="80"/>
      <c r="R1135" s="80"/>
      <c r="S1135" s="80"/>
      <c r="T1135" s="80"/>
      <c r="U1135" s="80"/>
      <c r="V1135" s="80"/>
      <c r="W1135" s="80"/>
      <c r="X1135" s="80"/>
      <c r="Y1135" s="80"/>
      <c r="Z1135" s="80"/>
    </row>
    <row r="1136" spans="1:26" s="81" customFormat="1" x14ac:dyDescent="0.25">
      <c r="A1136" s="74" t="s">
        <v>41</v>
      </c>
      <c r="B1136" s="74" t="s">
        <v>41</v>
      </c>
      <c r="C1136" s="105" t="s">
        <v>693</v>
      </c>
      <c r="D1136" s="96" t="s">
        <v>22</v>
      </c>
      <c r="E1136" s="97">
        <v>2021</v>
      </c>
      <c r="F1136" s="98" t="s">
        <v>77</v>
      </c>
      <c r="G1136" s="99" t="s">
        <v>403</v>
      </c>
      <c r="H1136" s="100" t="s">
        <v>2193</v>
      </c>
      <c r="I1136" s="101" t="s">
        <v>407</v>
      </c>
      <c r="J1136" s="102" t="s">
        <v>1036</v>
      </c>
      <c r="K1136" s="104" t="s">
        <v>634</v>
      </c>
      <c r="L1136" s="104" t="s">
        <v>634</v>
      </c>
      <c r="M1136" s="104">
        <v>1328.3</v>
      </c>
      <c r="N1136" s="104">
        <v>3119.92</v>
      </c>
      <c r="O1136" s="80"/>
      <c r="P1136" s="80"/>
      <c r="Q1136" s="80"/>
      <c r="R1136" s="80"/>
      <c r="S1136" s="80"/>
      <c r="T1136" s="80"/>
      <c r="U1136" s="80"/>
      <c r="V1136" s="80"/>
      <c r="W1136" s="80"/>
      <c r="X1136" s="80"/>
      <c r="Y1136" s="80"/>
      <c r="Z1136" s="80"/>
    </row>
    <row r="1137" spans="1:26" s="81" customFormat="1" x14ac:dyDescent="0.25">
      <c r="A1137" s="74" t="s">
        <v>41</v>
      </c>
      <c r="B1137" s="74" t="s">
        <v>41</v>
      </c>
      <c r="C1137" s="105" t="s">
        <v>659</v>
      </c>
      <c r="D1137" s="96" t="s">
        <v>4</v>
      </c>
      <c r="E1137" s="97">
        <v>2020</v>
      </c>
      <c r="F1137" s="98" t="s">
        <v>66</v>
      </c>
      <c r="G1137" s="99" t="s">
        <v>186</v>
      </c>
      <c r="H1137" s="100" t="s">
        <v>2194</v>
      </c>
      <c r="I1137" s="101" t="s">
        <v>179</v>
      </c>
      <c r="J1137" s="102" t="s">
        <v>461</v>
      </c>
      <c r="K1137" s="104" t="s">
        <v>545</v>
      </c>
      <c r="L1137" s="104" t="s">
        <v>545</v>
      </c>
      <c r="M1137" s="104">
        <v>1726.79</v>
      </c>
      <c r="N1137" s="104">
        <v>4094.91</v>
      </c>
      <c r="O1137" s="80"/>
      <c r="P1137" s="80"/>
      <c r="Q1137" s="80"/>
      <c r="R1137" s="80"/>
      <c r="S1137" s="80"/>
      <c r="T1137" s="80"/>
      <c r="U1137" s="80"/>
      <c r="V1137" s="80"/>
      <c r="W1137" s="80"/>
      <c r="X1137" s="80"/>
      <c r="Y1137" s="80"/>
      <c r="Z1137" s="80"/>
    </row>
    <row r="1138" spans="1:26" s="81" customFormat="1" x14ac:dyDescent="0.25">
      <c r="A1138" s="74" t="s">
        <v>41</v>
      </c>
      <c r="B1138" s="74" t="s">
        <v>41</v>
      </c>
      <c r="C1138" s="105" t="s">
        <v>55</v>
      </c>
      <c r="D1138" s="96" t="s">
        <v>6</v>
      </c>
      <c r="E1138" s="97">
        <v>2018</v>
      </c>
      <c r="F1138" s="98" t="s">
        <v>71</v>
      </c>
      <c r="G1138" s="99" t="s">
        <v>264</v>
      </c>
      <c r="H1138" s="100" t="s">
        <v>2195</v>
      </c>
      <c r="I1138" s="101" t="s">
        <v>129</v>
      </c>
      <c r="J1138" s="102" t="s">
        <v>678</v>
      </c>
      <c r="K1138" s="104" t="s">
        <v>634</v>
      </c>
      <c r="L1138" s="104" t="s">
        <v>634</v>
      </c>
      <c r="M1138" s="104">
        <v>1298</v>
      </c>
      <c r="N1138" s="104">
        <v>2742.53</v>
      </c>
      <c r="O1138" s="80"/>
      <c r="P1138" s="80"/>
      <c r="Q1138" s="80"/>
      <c r="R1138" s="80"/>
      <c r="S1138" s="80"/>
      <c r="T1138" s="80"/>
      <c r="U1138" s="80"/>
      <c r="V1138" s="80"/>
      <c r="W1138" s="80"/>
      <c r="X1138" s="80"/>
      <c r="Y1138" s="80"/>
      <c r="Z1138" s="80"/>
    </row>
    <row r="1139" spans="1:26" s="81" customFormat="1" x14ac:dyDescent="0.25">
      <c r="A1139" s="74" t="s">
        <v>41</v>
      </c>
      <c r="B1139" s="74" t="s">
        <v>41</v>
      </c>
      <c r="C1139" s="105" t="s">
        <v>929</v>
      </c>
      <c r="D1139" s="96" t="s">
        <v>930</v>
      </c>
      <c r="E1139" s="97">
        <v>2018</v>
      </c>
      <c r="F1139" s="98" t="s">
        <v>61</v>
      </c>
      <c r="G1139" s="99" t="s">
        <v>102</v>
      </c>
      <c r="H1139" s="100" t="s">
        <v>2196</v>
      </c>
      <c r="I1139" s="101" t="s">
        <v>179</v>
      </c>
      <c r="J1139" s="102" t="s">
        <v>2197</v>
      </c>
      <c r="K1139" s="104" t="s">
        <v>547</v>
      </c>
      <c r="L1139" s="104" t="s">
        <v>547</v>
      </c>
      <c r="M1139" s="104">
        <v>1426.32</v>
      </c>
      <c r="N1139" s="104">
        <v>2530.5</v>
      </c>
      <c r="O1139" s="80"/>
      <c r="P1139" s="80"/>
      <c r="Q1139" s="80"/>
      <c r="R1139" s="80"/>
      <c r="S1139" s="80"/>
      <c r="T1139" s="80"/>
      <c r="U1139" s="80"/>
      <c r="V1139" s="80"/>
      <c r="W1139" s="80"/>
      <c r="X1139" s="80"/>
      <c r="Y1139" s="80"/>
      <c r="Z1139" s="80"/>
    </row>
    <row r="1140" spans="1:26" s="81" customFormat="1" x14ac:dyDescent="0.25">
      <c r="A1140" s="74" t="s">
        <v>41</v>
      </c>
      <c r="B1140" s="74" t="s">
        <v>41</v>
      </c>
      <c r="C1140" s="105" t="s">
        <v>4037</v>
      </c>
      <c r="D1140" s="96" t="s">
        <v>4038</v>
      </c>
      <c r="E1140" s="97">
        <v>2023</v>
      </c>
      <c r="F1140" s="98" t="s">
        <v>64</v>
      </c>
      <c r="G1140" s="99" t="s">
        <v>159</v>
      </c>
      <c r="H1140" s="100" t="s">
        <v>2198</v>
      </c>
      <c r="I1140" s="101" t="s">
        <v>277</v>
      </c>
      <c r="J1140" s="102" t="s">
        <v>114</v>
      </c>
      <c r="K1140" s="104" t="s">
        <v>634</v>
      </c>
      <c r="L1140" s="104" t="s">
        <v>634</v>
      </c>
      <c r="M1140" s="104">
        <v>1410.2</v>
      </c>
      <c r="N1140" s="104">
        <v>3458.29</v>
      </c>
      <c r="O1140" s="80"/>
      <c r="P1140" s="80"/>
      <c r="Q1140" s="80"/>
      <c r="R1140" s="80"/>
      <c r="S1140" s="80"/>
      <c r="T1140" s="80"/>
      <c r="U1140" s="80"/>
      <c r="V1140" s="80"/>
      <c r="W1140" s="80"/>
      <c r="X1140" s="80"/>
      <c r="Y1140" s="80"/>
      <c r="Z1140" s="80"/>
    </row>
    <row r="1141" spans="1:26" s="81" customFormat="1" x14ac:dyDescent="0.25">
      <c r="A1141" s="74" t="s">
        <v>41</v>
      </c>
      <c r="B1141" s="74" t="s">
        <v>41</v>
      </c>
      <c r="C1141" s="105" t="s">
        <v>42</v>
      </c>
      <c r="D1141" s="96" t="s">
        <v>8</v>
      </c>
      <c r="E1141" s="97">
        <v>2018</v>
      </c>
      <c r="F1141" s="98" t="s">
        <v>59</v>
      </c>
      <c r="G1141" s="99" t="s">
        <v>82</v>
      </c>
      <c r="H1141" s="100" t="s">
        <v>2199</v>
      </c>
      <c r="I1141" s="101" t="s">
        <v>83</v>
      </c>
      <c r="J1141" s="102" t="s">
        <v>665</v>
      </c>
      <c r="K1141" s="104" t="s">
        <v>634</v>
      </c>
      <c r="L1141" s="104" t="s">
        <v>634</v>
      </c>
      <c r="M1141" s="104">
        <v>1298</v>
      </c>
      <c r="N1141" s="104">
        <v>2245.6999999999998</v>
      </c>
      <c r="O1141" s="80"/>
      <c r="P1141" s="80"/>
      <c r="Q1141" s="80"/>
      <c r="R1141" s="80"/>
      <c r="S1141" s="80"/>
      <c r="T1141" s="80"/>
      <c r="U1141" s="80"/>
      <c r="V1141" s="80"/>
      <c r="W1141" s="80"/>
      <c r="X1141" s="80"/>
      <c r="Y1141" s="80"/>
      <c r="Z1141" s="80"/>
    </row>
    <row r="1142" spans="1:26" s="81" customFormat="1" x14ac:dyDescent="0.25">
      <c r="A1142" s="74" t="s">
        <v>41</v>
      </c>
      <c r="B1142" s="74" t="s">
        <v>41</v>
      </c>
      <c r="C1142" s="105" t="s">
        <v>668</v>
      </c>
      <c r="D1142" s="96" t="s">
        <v>10</v>
      </c>
      <c r="E1142" s="97">
        <v>2019</v>
      </c>
      <c r="F1142" s="98" t="s">
        <v>76</v>
      </c>
      <c r="G1142" s="99" t="s">
        <v>328</v>
      </c>
      <c r="H1142" s="100" t="s">
        <v>2200</v>
      </c>
      <c r="I1142" s="101" t="s">
        <v>179</v>
      </c>
      <c r="J1142" s="102" t="s">
        <v>346</v>
      </c>
      <c r="K1142" s="104" t="s">
        <v>545</v>
      </c>
      <c r="L1142" s="104" t="s">
        <v>545</v>
      </c>
      <c r="M1142" s="104">
        <v>1122.2</v>
      </c>
      <c r="N1142" s="104">
        <v>3112.55</v>
      </c>
      <c r="O1142" s="80"/>
      <c r="P1142" s="80"/>
      <c r="Q1142" s="80"/>
      <c r="R1142" s="80"/>
      <c r="S1142" s="80"/>
      <c r="T1142" s="80"/>
      <c r="U1142" s="80"/>
      <c r="V1142" s="80"/>
      <c r="W1142" s="80"/>
      <c r="X1142" s="80"/>
      <c r="Y1142" s="80"/>
      <c r="Z1142" s="80"/>
    </row>
    <row r="1143" spans="1:26" s="81" customFormat="1" x14ac:dyDescent="0.25">
      <c r="A1143" s="74" t="s">
        <v>41</v>
      </c>
      <c r="B1143" s="74" t="s">
        <v>41</v>
      </c>
      <c r="C1143" s="105" t="s">
        <v>929</v>
      </c>
      <c r="D1143" s="96" t="s">
        <v>930</v>
      </c>
      <c r="E1143" s="97">
        <v>2018</v>
      </c>
      <c r="F1143" s="98" t="s">
        <v>61</v>
      </c>
      <c r="G1143" s="99" t="s">
        <v>102</v>
      </c>
      <c r="H1143" s="100" t="s">
        <v>2201</v>
      </c>
      <c r="I1143" s="101" t="s">
        <v>179</v>
      </c>
      <c r="J1143" s="102" t="s">
        <v>1660</v>
      </c>
      <c r="K1143" s="104" t="s">
        <v>545</v>
      </c>
      <c r="L1143" s="104" t="s">
        <v>545</v>
      </c>
      <c r="M1143" s="104">
        <v>1426.32</v>
      </c>
      <c r="N1143" s="104">
        <v>2530.5</v>
      </c>
      <c r="O1143" s="80"/>
      <c r="P1143" s="80"/>
      <c r="Q1143" s="80"/>
      <c r="R1143" s="80"/>
      <c r="S1143" s="80"/>
      <c r="T1143" s="80"/>
      <c r="U1143" s="80"/>
      <c r="V1143" s="80"/>
      <c r="W1143" s="80"/>
      <c r="X1143" s="80"/>
      <c r="Y1143" s="80"/>
      <c r="Z1143" s="80"/>
    </row>
    <row r="1144" spans="1:26" s="81" customFormat="1" x14ac:dyDescent="0.25">
      <c r="A1144" s="74" t="s">
        <v>41</v>
      </c>
      <c r="B1144" s="74" t="s">
        <v>41</v>
      </c>
      <c r="C1144" s="105" t="s">
        <v>660</v>
      </c>
      <c r="D1144" s="96" t="s">
        <v>5</v>
      </c>
      <c r="E1144" s="97">
        <v>2020</v>
      </c>
      <c r="F1144" s="98" t="s">
        <v>61</v>
      </c>
      <c r="G1144" s="99" t="s">
        <v>102</v>
      </c>
      <c r="H1144" s="100" t="s">
        <v>2202</v>
      </c>
      <c r="I1144" s="101" t="s">
        <v>129</v>
      </c>
      <c r="J1144" s="102" t="s">
        <v>661</v>
      </c>
      <c r="K1144" s="104" t="s">
        <v>634</v>
      </c>
      <c r="L1144" s="104" t="s">
        <v>634</v>
      </c>
      <c r="M1144" s="104">
        <v>2026.8</v>
      </c>
      <c r="N1144" s="104">
        <v>4345.93</v>
      </c>
      <c r="O1144" s="80"/>
      <c r="P1144" s="80"/>
      <c r="Q1144" s="80"/>
      <c r="R1144" s="80"/>
      <c r="S1144" s="80"/>
      <c r="T1144" s="80"/>
      <c r="U1144" s="80"/>
      <c r="V1144" s="80"/>
      <c r="W1144" s="80"/>
      <c r="X1144" s="80"/>
      <c r="Y1144" s="80"/>
      <c r="Z1144" s="80"/>
    </row>
    <row r="1145" spans="1:26" s="81" customFormat="1" x14ac:dyDescent="0.25">
      <c r="A1145" s="74" t="s">
        <v>41</v>
      </c>
      <c r="B1145" s="74" t="s">
        <v>41</v>
      </c>
      <c r="C1145" s="105" t="s">
        <v>691</v>
      </c>
      <c r="D1145" s="96" t="s">
        <v>21</v>
      </c>
      <c r="E1145" s="97">
        <v>2019</v>
      </c>
      <c r="F1145" s="98" t="s">
        <v>75</v>
      </c>
      <c r="G1145" s="99" t="s">
        <v>312</v>
      </c>
      <c r="H1145" s="100" t="s">
        <v>2203</v>
      </c>
      <c r="I1145" s="101" t="s">
        <v>313</v>
      </c>
      <c r="J1145" s="102" t="s">
        <v>695</v>
      </c>
      <c r="K1145" s="104" t="s">
        <v>634</v>
      </c>
      <c r="L1145" s="104" t="s">
        <v>634</v>
      </c>
      <c r="M1145" s="104">
        <v>1236.43</v>
      </c>
      <c r="N1145" s="104">
        <v>3029.39</v>
      </c>
      <c r="O1145" s="80"/>
      <c r="P1145" s="80"/>
      <c r="Q1145" s="80"/>
      <c r="R1145" s="80"/>
      <c r="S1145" s="80"/>
      <c r="T1145" s="80"/>
      <c r="U1145" s="80"/>
      <c r="V1145" s="80"/>
      <c r="W1145" s="80"/>
      <c r="X1145" s="80"/>
      <c r="Y1145" s="80"/>
      <c r="Z1145" s="80"/>
    </row>
    <row r="1146" spans="1:26" s="81" customFormat="1" x14ac:dyDescent="0.25">
      <c r="A1146" s="74" t="s">
        <v>41</v>
      </c>
      <c r="B1146" s="74" t="s">
        <v>41</v>
      </c>
      <c r="C1146" s="105" t="s">
        <v>51</v>
      </c>
      <c r="D1146" s="96" t="s">
        <v>1</v>
      </c>
      <c r="E1146" s="97">
        <v>2020</v>
      </c>
      <c r="F1146" s="98" t="s">
        <v>67</v>
      </c>
      <c r="G1146" s="99" t="s">
        <v>193</v>
      </c>
      <c r="H1146" s="100" t="s">
        <v>2204</v>
      </c>
      <c r="I1146" s="101" t="s">
        <v>238</v>
      </c>
      <c r="J1146" s="102" t="s">
        <v>695</v>
      </c>
      <c r="K1146" s="104" t="s">
        <v>634</v>
      </c>
      <c r="L1146" s="104" t="s">
        <v>634</v>
      </c>
      <c r="M1146" s="104">
        <v>1424.79</v>
      </c>
      <c r="N1146" s="104">
        <v>5038.51</v>
      </c>
      <c r="O1146" s="80"/>
      <c r="P1146" s="80"/>
      <c r="Q1146" s="80"/>
      <c r="R1146" s="80"/>
      <c r="S1146" s="80"/>
      <c r="T1146" s="80"/>
      <c r="U1146" s="80"/>
      <c r="V1146" s="80"/>
      <c r="W1146" s="80"/>
      <c r="X1146" s="80"/>
      <c r="Y1146" s="80"/>
      <c r="Z1146" s="80"/>
    </row>
    <row r="1147" spans="1:26" s="81" customFormat="1" x14ac:dyDescent="0.25">
      <c r="A1147" s="74" t="s">
        <v>41</v>
      </c>
      <c r="B1147" s="74" t="s">
        <v>41</v>
      </c>
      <c r="C1147" s="105" t="s">
        <v>51</v>
      </c>
      <c r="D1147" s="96" t="s">
        <v>1</v>
      </c>
      <c r="E1147" s="97">
        <v>2020</v>
      </c>
      <c r="F1147" s="98" t="s">
        <v>67</v>
      </c>
      <c r="G1147" s="99" t="s">
        <v>193</v>
      </c>
      <c r="H1147" s="100" t="s">
        <v>2205</v>
      </c>
      <c r="I1147" s="101" t="s">
        <v>194</v>
      </c>
      <c r="J1147" s="102" t="s">
        <v>239</v>
      </c>
      <c r="K1147" s="104" t="s">
        <v>545</v>
      </c>
      <c r="L1147" s="104" t="s">
        <v>545</v>
      </c>
      <c r="M1147" s="104">
        <v>1434.67</v>
      </c>
      <c r="N1147" s="104">
        <v>5022.6400000000003</v>
      </c>
      <c r="O1147" s="80"/>
      <c r="P1147" s="80"/>
      <c r="Q1147" s="80"/>
      <c r="R1147" s="80"/>
      <c r="S1147" s="80"/>
      <c r="T1147" s="80"/>
      <c r="U1147" s="80"/>
      <c r="V1147" s="80"/>
      <c r="W1147" s="80"/>
      <c r="X1147" s="80"/>
      <c r="Y1147" s="80"/>
      <c r="Z1147" s="80"/>
    </row>
    <row r="1148" spans="1:26" s="81" customFormat="1" x14ac:dyDescent="0.25">
      <c r="A1148" s="74" t="s">
        <v>41</v>
      </c>
      <c r="B1148" s="74" t="s">
        <v>41</v>
      </c>
      <c r="C1148" s="105" t="s">
        <v>775</v>
      </c>
      <c r="D1148" s="96" t="s">
        <v>31</v>
      </c>
      <c r="E1148" s="97">
        <v>2021</v>
      </c>
      <c r="F1148" s="98" t="s">
        <v>75</v>
      </c>
      <c r="G1148" s="99" t="s">
        <v>312</v>
      </c>
      <c r="H1148" s="100" t="s">
        <v>2206</v>
      </c>
      <c r="I1148" s="101" t="s">
        <v>525</v>
      </c>
      <c r="J1148" s="102" t="s">
        <v>844</v>
      </c>
      <c r="K1148" s="104" t="s">
        <v>634</v>
      </c>
      <c r="L1148" s="104" t="s">
        <v>634</v>
      </c>
      <c r="M1148" s="104">
        <v>1507.4</v>
      </c>
      <c r="N1148" s="104">
        <v>3057.4</v>
      </c>
      <c r="O1148" s="80"/>
      <c r="P1148" s="80"/>
      <c r="Q1148" s="80"/>
      <c r="R1148" s="80"/>
      <c r="S1148" s="80"/>
      <c r="T1148" s="80"/>
      <c r="U1148" s="80"/>
      <c r="V1148" s="80"/>
      <c r="W1148" s="80"/>
      <c r="X1148" s="80"/>
      <c r="Y1148" s="80"/>
      <c r="Z1148" s="80"/>
    </row>
    <row r="1149" spans="1:26" s="81" customFormat="1" x14ac:dyDescent="0.25">
      <c r="A1149" s="74" t="s">
        <v>41</v>
      </c>
      <c r="B1149" s="74" t="s">
        <v>41</v>
      </c>
      <c r="C1149" s="105" t="s">
        <v>660</v>
      </c>
      <c r="D1149" s="96" t="s">
        <v>5</v>
      </c>
      <c r="E1149" s="97">
        <v>2020</v>
      </c>
      <c r="F1149" s="98" t="s">
        <v>61</v>
      </c>
      <c r="G1149" s="99" t="s">
        <v>102</v>
      </c>
      <c r="H1149" s="100" t="s">
        <v>2207</v>
      </c>
      <c r="I1149" s="101" t="s">
        <v>494</v>
      </c>
      <c r="J1149" s="102" t="s">
        <v>661</v>
      </c>
      <c r="K1149" s="104" t="s">
        <v>634</v>
      </c>
      <c r="L1149" s="104" t="s">
        <v>634</v>
      </c>
      <c r="M1149" s="104">
        <v>2026.8</v>
      </c>
      <c r="N1149" s="104">
        <v>4345.93</v>
      </c>
      <c r="O1149" s="80"/>
      <c r="P1149" s="80"/>
      <c r="Q1149" s="80"/>
      <c r="R1149" s="80"/>
      <c r="S1149" s="80"/>
      <c r="T1149" s="80"/>
      <c r="U1149" s="80"/>
      <c r="V1149" s="80"/>
      <c r="W1149" s="80"/>
      <c r="X1149" s="80"/>
      <c r="Y1149" s="80"/>
      <c r="Z1149" s="80"/>
    </row>
    <row r="1150" spans="1:26" s="81" customFormat="1" x14ac:dyDescent="0.25">
      <c r="A1150" s="74" t="s">
        <v>41</v>
      </c>
      <c r="B1150" s="74" t="s">
        <v>41</v>
      </c>
      <c r="C1150" s="105" t="s">
        <v>691</v>
      </c>
      <c r="D1150" s="96" t="s">
        <v>21</v>
      </c>
      <c r="E1150" s="97">
        <v>2019</v>
      </c>
      <c r="F1150" s="98" t="s">
        <v>75</v>
      </c>
      <c r="G1150" s="99" t="s">
        <v>312</v>
      </c>
      <c r="H1150" s="100" t="s">
        <v>2208</v>
      </c>
      <c r="I1150" s="101" t="s">
        <v>313</v>
      </c>
      <c r="J1150" s="102" t="s">
        <v>841</v>
      </c>
      <c r="K1150" s="104" t="s">
        <v>634</v>
      </c>
      <c r="L1150" s="104" t="s">
        <v>634</v>
      </c>
      <c r="M1150" s="104">
        <v>1236.43</v>
      </c>
      <c r="N1150" s="104">
        <v>3029.39</v>
      </c>
      <c r="O1150" s="80"/>
      <c r="P1150" s="80"/>
      <c r="Q1150" s="80"/>
      <c r="R1150" s="80"/>
      <c r="S1150" s="80"/>
      <c r="T1150" s="80"/>
      <c r="U1150" s="80"/>
      <c r="V1150" s="80"/>
      <c r="W1150" s="80"/>
      <c r="X1150" s="80"/>
      <c r="Y1150" s="80"/>
      <c r="Z1150" s="80"/>
    </row>
    <row r="1151" spans="1:26" s="81" customFormat="1" x14ac:dyDescent="0.25">
      <c r="A1151" s="74" t="s">
        <v>41</v>
      </c>
      <c r="B1151" s="74" t="s">
        <v>41</v>
      </c>
      <c r="C1151" s="105" t="s">
        <v>922</v>
      </c>
      <c r="D1151" s="96" t="s">
        <v>923</v>
      </c>
      <c r="E1151" s="97">
        <v>2023</v>
      </c>
      <c r="F1151" s="98" t="s">
        <v>61</v>
      </c>
      <c r="G1151" s="99" t="s">
        <v>102</v>
      </c>
      <c r="H1151" s="100" t="s">
        <v>2209</v>
      </c>
      <c r="I1151" s="101" t="s">
        <v>99</v>
      </c>
      <c r="J1151" s="102" t="s">
        <v>749</v>
      </c>
      <c r="K1151" s="104" t="s">
        <v>634</v>
      </c>
      <c r="L1151" s="104" t="s">
        <v>634</v>
      </c>
      <c r="M1151" s="104">
        <v>2763.62</v>
      </c>
      <c r="N1151" s="104">
        <v>5035.1899999999996</v>
      </c>
      <c r="O1151" s="80"/>
      <c r="P1151" s="80"/>
      <c r="Q1151" s="80"/>
      <c r="R1151" s="80"/>
      <c r="S1151" s="80"/>
      <c r="T1151" s="80"/>
      <c r="U1151" s="80"/>
      <c r="V1151" s="80"/>
      <c r="W1151" s="80"/>
      <c r="X1151" s="80"/>
      <c r="Y1151" s="80"/>
      <c r="Z1151" s="80"/>
    </row>
    <row r="1152" spans="1:26" s="81" customFormat="1" x14ac:dyDescent="0.25">
      <c r="A1152" s="74" t="s">
        <v>41</v>
      </c>
      <c r="B1152" s="74" t="s">
        <v>41</v>
      </c>
      <c r="C1152" s="105" t="s">
        <v>666</v>
      </c>
      <c r="D1152" s="96" t="s">
        <v>9</v>
      </c>
      <c r="E1152" s="97">
        <v>2020</v>
      </c>
      <c r="F1152" s="98" t="s">
        <v>77</v>
      </c>
      <c r="G1152" s="99" t="s">
        <v>403</v>
      </c>
      <c r="H1152" s="100" t="s">
        <v>2210</v>
      </c>
      <c r="I1152" s="101" t="s">
        <v>86</v>
      </c>
      <c r="J1152" s="102" t="s">
        <v>667</v>
      </c>
      <c r="K1152" s="104" t="s">
        <v>545</v>
      </c>
      <c r="L1152" s="104" t="s">
        <v>545</v>
      </c>
      <c r="M1152" s="104">
        <v>2477.4</v>
      </c>
      <c r="N1152" s="104">
        <v>5476.86</v>
      </c>
      <c r="O1152" s="80"/>
      <c r="P1152" s="80"/>
      <c r="Q1152" s="80"/>
      <c r="R1152" s="80"/>
      <c r="S1152" s="80"/>
      <c r="T1152" s="80"/>
      <c r="U1152" s="80"/>
      <c r="V1152" s="80"/>
      <c r="W1152" s="80"/>
      <c r="X1152" s="80"/>
      <c r="Y1152" s="80"/>
      <c r="Z1152" s="80"/>
    </row>
    <row r="1153" spans="1:26" s="81" customFormat="1" x14ac:dyDescent="0.25">
      <c r="A1153" s="74" t="s">
        <v>41</v>
      </c>
      <c r="B1153" s="74" t="s">
        <v>41</v>
      </c>
      <c r="C1153" s="105" t="s">
        <v>3944</v>
      </c>
      <c r="D1153" s="96" t="s">
        <v>3945</v>
      </c>
      <c r="E1153" s="97">
        <v>2023</v>
      </c>
      <c r="F1153" s="98" t="s">
        <v>676</v>
      </c>
      <c r="G1153" s="99" t="s">
        <v>280</v>
      </c>
      <c r="H1153" s="100" t="s">
        <v>2212</v>
      </c>
      <c r="I1153" s="101" t="s">
        <v>281</v>
      </c>
      <c r="J1153" s="102" t="s">
        <v>685</v>
      </c>
      <c r="K1153" s="104" t="s">
        <v>634</v>
      </c>
      <c r="L1153" s="104" t="s">
        <v>634</v>
      </c>
      <c r="M1153" s="104">
        <v>1360.07</v>
      </c>
      <c r="N1153" s="104">
        <v>3166.66</v>
      </c>
      <c r="O1153" s="80"/>
      <c r="P1153" s="80"/>
      <c r="Q1153" s="80"/>
      <c r="R1153" s="80"/>
      <c r="S1153" s="80"/>
      <c r="T1153" s="80"/>
      <c r="U1153" s="80"/>
      <c r="V1153" s="80"/>
      <c r="W1153" s="80"/>
      <c r="X1153" s="80"/>
      <c r="Y1153" s="80"/>
      <c r="Z1153" s="80"/>
    </row>
    <row r="1154" spans="1:26" s="81" customFormat="1" x14ac:dyDescent="0.25">
      <c r="A1154" s="74" t="s">
        <v>41</v>
      </c>
      <c r="B1154" s="74" t="s">
        <v>41</v>
      </c>
      <c r="C1154" s="105" t="s">
        <v>922</v>
      </c>
      <c r="D1154" s="96" t="s">
        <v>923</v>
      </c>
      <c r="E1154" s="97">
        <v>2023</v>
      </c>
      <c r="F1154" s="98" t="s">
        <v>61</v>
      </c>
      <c r="G1154" s="99" t="s">
        <v>102</v>
      </c>
      <c r="H1154" s="100" t="s">
        <v>2213</v>
      </c>
      <c r="I1154" s="101" t="s">
        <v>99</v>
      </c>
      <c r="J1154" s="102" t="s">
        <v>730</v>
      </c>
      <c r="K1154" s="104" t="s">
        <v>634</v>
      </c>
      <c r="L1154" s="104" t="s">
        <v>634</v>
      </c>
      <c r="M1154" s="104">
        <v>2763.62</v>
      </c>
      <c r="N1154" s="104">
        <v>5035.1899999999996</v>
      </c>
      <c r="O1154" s="80"/>
      <c r="P1154" s="80"/>
      <c r="Q1154" s="80"/>
      <c r="R1154" s="80"/>
      <c r="S1154" s="80"/>
      <c r="T1154" s="80"/>
      <c r="U1154" s="80"/>
      <c r="V1154" s="80"/>
      <c r="W1154" s="80"/>
      <c r="X1154" s="80"/>
      <c r="Y1154" s="80"/>
      <c r="Z1154" s="80"/>
    </row>
    <row r="1155" spans="1:26" s="81" customFormat="1" x14ac:dyDescent="0.25">
      <c r="A1155" s="74" t="s">
        <v>41</v>
      </c>
      <c r="B1155" s="74" t="s">
        <v>41</v>
      </c>
      <c r="C1155" s="105" t="s">
        <v>706</v>
      </c>
      <c r="D1155" s="96" t="s">
        <v>568</v>
      </c>
      <c r="E1155" s="97">
        <v>2022</v>
      </c>
      <c r="F1155" s="98" t="s">
        <v>61</v>
      </c>
      <c r="G1155" s="99" t="s">
        <v>102</v>
      </c>
      <c r="H1155" s="100" t="s">
        <v>2216</v>
      </c>
      <c r="I1155" s="101" t="s">
        <v>103</v>
      </c>
      <c r="J1155" s="102" t="s">
        <v>707</v>
      </c>
      <c r="K1155" s="104" t="s">
        <v>634</v>
      </c>
      <c r="L1155" s="104" t="s">
        <v>634</v>
      </c>
      <c r="M1155" s="104">
        <v>2064.84</v>
      </c>
      <c r="N1155" s="104">
        <v>4306.2299999999996</v>
      </c>
      <c r="O1155" s="80"/>
      <c r="P1155" s="80"/>
      <c r="Q1155" s="80"/>
      <c r="R1155" s="80"/>
      <c r="S1155" s="80"/>
      <c r="T1155" s="80"/>
      <c r="U1155" s="80"/>
      <c r="V1155" s="80"/>
      <c r="W1155" s="80"/>
      <c r="X1155" s="80"/>
      <c r="Y1155" s="80"/>
      <c r="Z1155" s="80"/>
    </row>
    <row r="1156" spans="1:26" s="81" customFormat="1" x14ac:dyDescent="0.25">
      <c r="A1156" s="74" t="s">
        <v>41</v>
      </c>
      <c r="B1156" s="74" t="s">
        <v>41</v>
      </c>
      <c r="C1156" s="105" t="s">
        <v>668</v>
      </c>
      <c r="D1156" s="96" t="s">
        <v>10</v>
      </c>
      <c r="E1156" s="97">
        <v>2019</v>
      </c>
      <c r="F1156" s="98" t="s">
        <v>76</v>
      </c>
      <c r="G1156" s="99" t="s">
        <v>328</v>
      </c>
      <c r="H1156" s="100" t="s">
        <v>2217</v>
      </c>
      <c r="I1156" s="101" t="s">
        <v>179</v>
      </c>
      <c r="J1156" s="102" t="s">
        <v>730</v>
      </c>
      <c r="K1156" s="104" t="s">
        <v>545</v>
      </c>
      <c r="L1156" s="104" t="s">
        <v>545</v>
      </c>
      <c r="M1156" s="104">
        <v>1122.2</v>
      </c>
      <c r="N1156" s="104">
        <v>3112.55</v>
      </c>
      <c r="O1156" s="80"/>
      <c r="P1156" s="80"/>
      <c r="Q1156" s="80"/>
      <c r="R1156" s="80"/>
      <c r="S1156" s="80"/>
      <c r="T1156" s="80"/>
      <c r="U1156" s="80"/>
      <c r="V1156" s="80"/>
      <c r="W1156" s="80"/>
      <c r="X1156" s="80"/>
      <c r="Y1156" s="80"/>
      <c r="Z1156" s="80"/>
    </row>
    <row r="1157" spans="1:26" s="81" customFormat="1" x14ac:dyDescent="0.25">
      <c r="A1157" s="74" t="s">
        <v>41</v>
      </c>
      <c r="B1157" s="74" t="s">
        <v>41</v>
      </c>
      <c r="C1157" s="105" t="s">
        <v>659</v>
      </c>
      <c r="D1157" s="96" t="s">
        <v>4</v>
      </c>
      <c r="E1157" s="97">
        <v>2020</v>
      </c>
      <c r="F1157" s="98" t="s">
        <v>66</v>
      </c>
      <c r="G1157" s="99" t="s">
        <v>186</v>
      </c>
      <c r="H1157" s="100" t="s">
        <v>2218</v>
      </c>
      <c r="I1157" s="101" t="s">
        <v>179</v>
      </c>
      <c r="J1157" s="102" t="s">
        <v>452</v>
      </c>
      <c r="K1157" s="104" t="s">
        <v>545</v>
      </c>
      <c r="L1157" s="104" t="s">
        <v>545</v>
      </c>
      <c r="M1157" s="104">
        <v>1856.3</v>
      </c>
      <c r="N1157" s="104">
        <v>4314.72</v>
      </c>
      <c r="O1157" s="80"/>
      <c r="P1157" s="80"/>
      <c r="Q1157" s="80"/>
      <c r="R1157" s="80"/>
      <c r="S1157" s="80"/>
      <c r="T1157" s="80"/>
      <c r="U1157" s="80"/>
      <c r="V1157" s="80"/>
      <c r="W1157" s="80"/>
      <c r="X1157" s="80"/>
      <c r="Y1157" s="80"/>
      <c r="Z1157" s="80"/>
    </row>
    <row r="1158" spans="1:26" s="81" customFormat="1" x14ac:dyDescent="0.25">
      <c r="A1158" s="74" t="s">
        <v>41</v>
      </c>
      <c r="B1158" s="74" t="s">
        <v>41</v>
      </c>
      <c r="C1158" s="105" t="s">
        <v>659</v>
      </c>
      <c r="D1158" s="96" t="s">
        <v>4</v>
      </c>
      <c r="E1158" s="97">
        <v>2020</v>
      </c>
      <c r="F1158" s="98" t="s">
        <v>66</v>
      </c>
      <c r="G1158" s="99" t="s">
        <v>186</v>
      </c>
      <c r="H1158" s="100" t="s">
        <v>3912</v>
      </c>
      <c r="I1158" s="101" t="s">
        <v>179</v>
      </c>
      <c r="J1158" s="102" t="s">
        <v>1215</v>
      </c>
      <c r="K1158" s="104" t="s">
        <v>545</v>
      </c>
      <c r="L1158" s="104" t="s">
        <v>545</v>
      </c>
      <c r="M1158" s="104">
        <v>1328.3</v>
      </c>
      <c r="N1158" s="104">
        <v>3222.57</v>
      </c>
      <c r="O1158" s="80"/>
      <c r="P1158" s="80"/>
      <c r="Q1158" s="80"/>
      <c r="R1158" s="80"/>
      <c r="S1158" s="80"/>
      <c r="T1158" s="80"/>
      <c r="U1158" s="80"/>
      <c r="V1158" s="80"/>
      <c r="W1158" s="80"/>
      <c r="X1158" s="80"/>
      <c r="Y1158" s="80"/>
      <c r="Z1158" s="80"/>
    </row>
    <row r="1159" spans="1:26" s="81" customFormat="1" x14ac:dyDescent="0.25">
      <c r="A1159" s="74" t="s">
        <v>41</v>
      </c>
      <c r="B1159" s="74" t="s">
        <v>41</v>
      </c>
      <c r="C1159" s="105" t="s">
        <v>761</v>
      </c>
      <c r="D1159" s="96" t="s">
        <v>35</v>
      </c>
      <c r="E1159" s="97">
        <v>2018</v>
      </c>
      <c r="F1159" s="98" t="s">
        <v>59</v>
      </c>
      <c r="G1159" s="99" t="s">
        <v>82</v>
      </c>
      <c r="H1159" s="100" t="s">
        <v>2220</v>
      </c>
      <c r="I1159" s="101" t="s">
        <v>179</v>
      </c>
      <c r="J1159" s="102" t="s">
        <v>823</v>
      </c>
      <c r="K1159" s="104" t="s">
        <v>634</v>
      </c>
      <c r="L1159" s="104" t="s">
        <v>634</v>
      </c>
      <c r="M1159" s="104">
        <v>1302</v>
      </c>
      <c r="N1159" s="104">
        <v>2442.8200000000002</v>
      </c>
      <c r="O1159" s="80"/>
      <c r="P1159" s="80"/>
      <c r="Q1159" s="80"/>
      <c r="R1159" s="80"/>
      <c r="S1159" s="80"/>
      <c r="T1159" s="80"/>
      <c r="U1159" s="80"/>
      <c r="V1159" s="80"/>
      <c r="W1159" s="80"/>
      <c r="X1159" s="80"/>
      <c r="Y1159" s="80"/>
      <c r="Z1159" s="80"/>
    </row>
    <row r="1160" spans="1:26" s="81" customFormat="1" x14ac:dyDescent="0.25">
      <c r="A1160" s="74" t="s">
        <v>41</v>
      </c>
      <c r="B1160" s="74" t="s">
        <v>41</v>
      </c>
      <c r="C1160" s="105" t="s">
        <v>4037</v>
      </c>
      <c r="D1160" s="96" t="s">
        <v>4038</v>
      </c>
      <c r="E1160" s="97">
        <v>2023</v>
      </c>
      <c r="F1160" s="98" t="s">
        <v>64</v>
      </c>
      <c r="G1160" s="99" t="s">
        <v>159</v>
      </c>
      <c r="H1160" s="100" t="s">
        <v>2221</v>
      </c>
      <c r="I1160" s="101" t="s">
        <v>97</v>
      </c>
      <c r="J1160" s="102" t="s">
        <v>114</v>
      </c>
      <c r="K1160" s="104" t="s">
        <v>634</v>
      </c>
      <c r="L1160" s="104" t="s">
        <v>634</v>
      </c>
      <c r="M1160" s="104">
        <v>2300</v>
      </c>
      <c r="N1160" s="104">
        <v>4633.33</v>
      </c>
      <c r="O1160" s="80"/>
      <c r="P1160" s="80"/>
      <c r="Q1160" s="80"/>
      <c r="R1160" s="80"/>
      <c r="S1160" s="80"/>
      <c r="T1160" s="80"/>
      <c r="U1160" s="80"/>
      <c r="V1160" s="80"/>
      <c r="W1160" s="80"/>
      <c r="X1160" s="80"/>
      <c r="Y1160" s="80"/>
      <c r="Z1160" s="80"/>
    </row>
    <row r="1161" spans="1:26" s="81" customFormat="1" x14ac:dyDescent="0.25">
      <c r="A1161" s="74" t="s">
        <v>41</v>
      </c>
      <c r="B1161" s="74" t="s">
        <v>41</v>
      </c>
      <c r="C1161" s="105" t="s">
        <v>703</v>
      </c>
      <c r="D1161" s="96" t="s">
        <v>601</v>
      </c>
      <c r="E1161" s="97">
        <v>2022</v>
      </c>
      <c r="F1161" s="98" t="s">
        <v>66</v>
      </c>
      <c r="G1161" s="99" t="s">
        <v>186</v>
      </c>
      <c r="H1161" s="100" t="s">
        <v>2222</v>
      </c>
      <c r="I1161" s="101" t="s">
        <v>4040</v>
      </c>
      <c r="J1161" s="102" t="s">
        <v>740</v>
      </c>
      <c r="K1161" s="104" t="s">
        <v>634</v>
      </c>
      <c r="L1161" s="104" t="s">
        <v>634</v>
      </c>
      <c r="M1161" s="104">
        <v>2259.4499999999998</v>
      </c>
      <c r="N1161" s="104">
        <v>5935.14</v>
      </c>
      <c r="O1161" s="80"/>
      <c r="P1161" s="80"/>
      <c r="Q1161" s="80"/>
      <c r="R1161" s="80"/>
      <c r="S1161" s="80"/>
      <c r="T1161" s="80"/>
      <c r="U1161" s="80"/>
      <c r="V1161" s="80"/>
      <c r="W1161" s="80"/>
      <c r="X1161" s="80"/>
      <c r="Y1161" s="80"/>
      <c r="Z1161" s="80"/>
    </row>
    <row r="1162" spans="1:26" s="81" customFormat="1" x14ac:dyDescent="0.25">
      <c r="A1162" s="74" t="s">
        <v>41</v>
      </c>
      <c r="B1162" s="74" t="s">
        <v>41</v>
      </c>
      <c r="C1162" s="105" t="s">
        <v>50</v>
      </c>
      <c r="D1162" s="96" t="s">
        <v>14</v>
      </c>
      <c r="E1162" s="97">
        <v>2019</v>
      </c>
      <c r="F1162" s="98" t="s">
        <v>66</v>
      </c>
      <c r="G1162" s="99" t="s">
        <v>186</v>
      </c>
      <c r="H1162" s="100" t="s">
        <v>2223</v>
      </c>
      <c r="I1162" s="101" t="s">
        <v>91</v>
      </c>
      <c r="J1162" s="102" t="s">
        <v>652</v>
      </c>
      <c r="K1162" s="104" t="s">
        <v>634</v>
      </c>
      <c r="L1162" s="104" t="s">
        <v>634</v>
      </c>
      <c r="M1162" s="104">
        <v>1735.89</v>
      </c>
      <c r="N1162" s="104">
        <v>1945.6</v>
      </c>
      <c r="O1162" s="80"/>
      <c r="P1162" s="80"/>
      <c r="Q1162" s="80"/>
      <c r="R1162" s="80"/>
      <c r="S1162" s="80"/>
      <c r="T1162" s="80"/>
      <c r="U1162" s="80"/>
      <c r="V1162" s="80"/>
      <c r="W1162" s="80"/>
      <c r="X1162" s="80"/>
      <c r="Y1162" s="80"/>
      <c r="Z1162" s="80"/>
    </row>
    <row r="1163" spans="1:26" s="81" customFormat="1" x14ac:dyDescent="0.25">
      <c r="A1163" s="74" t="s">
        <v>41</v>
      </c>
      <c r="B1163" s="74" t="s">
        <v>41</v>
      </c>
      <c r="C1163" s="105" t="s">
        <v>668</v>
      </c>
      <c r="D1163" s="96" t="s">
        <v>10</v>
      </c>
      <c r="E1163" s="97">
        <v>2019</v>
      </c>
      <c r="F1163" s="98" t="s">
        <v>76</v>
      </c>
      <c r="G1163" s="99" t="s">
        <v>328</v>
      </c>
      <c r="H1163" s="100" t="s">
        <v>2224</v>
      </c>
      <c r="I1163" s="101" t="s">
        <v>179</v>
      </c>
      <c r="J1163" s="102" t="s">
        <v>344</v>
      </c>
      <c r="K1163" s="104" t="s">
        <v>545</v>
      </c>
      <c r="L1163" s="104" t="s">
        <v>545</v>
      </c>
      <c r="M1163" s="104">
        <v>1122.2</v>
      </c>
      <c r="N1163" s="104">
        <v>3112.55</v>
      </c>
      <c r="O1163" s="80"/>
      <c r="P1163" s="80"/>
      <c r="Q1163" s="80"/>
      <c r="R1163" s="80"/>
      <c r="S1163" s="80"/>
      <c r="T1163" s="80"/>
      <c r="U1163" s="80"/>
      <c r="V1163" s="80"/>
      <c r="W1163" s="80"/>
      <c r="X1163" s="80"/>
      <c r="Y1163" s="80"/>
      <c r="Z1163" s="80"/>
    </row>
    <row r="1164" spans="1:26" s="81" customFormat="1" x14ac:dyDescent="0.25">
      <c r="A1164" s="74" t="s">
        <v>41</v>
      </c>
      <c r="B1164" s="74" t="s">
        <v>41</v>
      </c>
      <c r="C1164" s="105" t="s">
        <v>754</v>
      </c>
      <c r="D1164" s="96" t="s">
        <v>755</v>
      </c>
      <c r="E1164" s="97">
        <v>2022</v>
      </c>
      <c r="F1164" s="98" t="s">
        <v>77</v>
      </c>
      <c r="G1164" s="99" t="s">
        <v>403</v>
      </c>
      <c r="H1164" s="100" t="s">
        <v>2225</v>
      </c>
      <c r="I1164" s="101" t="s">
        <v>701</v>
      </c>
      <c r="J1164" s="102" t="s">
        <v>815</v>
      </c>
      <c r="K1164" s="104" t="s">
        <v>545</v>
      </c>
      <c r="L1164" s="104" t="s">
        <v>545</v>
      </c>
      <c r="M1164" s="104">
        <v>1328.3</v>
      </c>
      <c r="N1164" s="104">
        <v>3165.25</v>
      </c>
      <c r="O1164" s="80"/>
      <c r="P1164" s="80"/>
      <c r="Q1164" s="80"/>
      <c r="R1164" s="80"/>
      <c r="S1164" s="80"/>
      <c r="T1164" s="80"/>
      <c r="U1164" s="80"/>
      <c r="V1164" s="80"/>
      <c r="W1164" s="80"/>
      <c r="X1164" s="80"/>
      <c r="Y1164" s="80"/>
      <c r="Z1164" s="80"/>
    </row>
    <row r="1165" spans="1:26" s="81" customFormat="1" x14ac:dyDescent="0.25">
      <c r="A1165" s="74" t="s">
        <v>41</v>
      </c>
      <c r="B1165" s="74" t="s">
        <v>41</v>
      </c>
      <c r="C1165" s="105" t="s">
        <v>660</v>
      </c>
      <c r="D1165" s="96" t="s">
        <v>5</v>
      </c>
      <c r="E1165" s="97">
        <v>2020</v>
      </c>
      <c r="F1165" s="98" t="s">
        <v>61</v>
      </c>
      <c r="G1165" s="99" t="s">
        <v>102</v>
      </c>
      <c r="H1165" s="100" t="s">
        <v>3985</v>
      </c>
      <c r="I1165" s="101" t="s">
        <v>257</v>
      </c>
      <c r="J1165" s="102" t="s">
        <v>749</v>
      </c>
      <c r="K1165" s="104" t="s">
        <v>634</v>
      </c>
      <c r="L1165" s="104" t="s">
        <v>634</v>
      </c>
      <c r="M1165" s="104">
        <v>2026.8</v>
      </c>
      <c r="N1165" s="104">
        <v>4345.93</v>
      </c>
      <c r="O1165" s="80"/>
      <c r="P1165" s="80"/>
      <c r="Q1165" s="80"/>
      <c r="R1165" s="80"/>
      <c r="S1165" s="80"/>
      <c r="T1165" s="80"/>
      <c r="U1165" s="80"/>
      <c r="V1165" s="80"/>
      <c r="W1165" s="80"/>
      <c r="X1165" s="80"/>
      <c r="Y1165" s="80"/>
      <c r="Z1165" s="80"/>
    </row>
    <row r="1166" spans="1:26" s="81" customFormat="1" x14ac:dyDescent="0.25">
      <c r="A1166" s="74" t="s">
        <v>41</v>
      </c>
      <c r="B1166" s="74" t="s">
        <v>41</v>
      </c>
      <c r="C1166" s="105" t="s">
        <v>42</v>
      </c>
      <c r="D1166" s="96" t="s">
        <v>8</v>
      </c>
      <c r="E1166" s="97">
        <v>2018</v>
      </c>
      <c r="F1166" s="98" t="s">
        <v>59</v>
      </c>
      <c r="G1166" s="99" t="s">
        <v>82</v>
      </c>
      <c r="H1166" s="100" t="s">
        <v>2226</v>
      </c>
      <c r="I1166" s="101" t="s">
        <v>83</v>
      </c>
      <c r="J1166" s="102" t="s">
        <v>665</v>
      </c>
      <c r="K1166" s="104" t="s">
        <v>634</v>
      </c>
      <c r="L1166" s="104" t="s">
        <v>634</v>
      </c>
      <c r="M1166" s="104">
        <v>1298</v>
      </c>
      <c r="N1166" s="104">
        <v>2245.6999999999998</v>
      </c>
      <c r="O1166" s="80"/>
      <c r="P1166" s="80"/>
      <c r="Q1166" s="80"/>
      <c r="R1166" s="80"/>
      <c r="S1166" s="80"/>
      <c r="T1166" s="80"/>
      <c r="U1166" s="80"/>
      <c r="V1166" s="80"/>
      <c r="W1166" s="80"/>
      <c r="X1166" s="80"/>
      <c r="Y1166" s="80"/>
      <c r="Z1166" s="80"/>
    </row>
    <row r="1167" spans="1:26" s="81" customFormat="1" x14ac:dyDescent="0.25">
      <c r="A1167" s="74" t="s">
        <v>41</v>
      </c>
      <c r="B1167" s="74" t="s">
        <v>41</v>
      </c>
      <c r="C1167" s="105" t="s">
        <v>706</v>
      </c>
      <c r="D1167" s="96" t="s">
        <v>568</v>
      </c>
      <c r="E1167" s="97">
        <v>2022</v>
      </c>
      <c r="F1167" s="98" t="s">
        <v>61</v>
      </c>
      <c r="G1167" s="99" t="s">
        <v>102</v>
      </c>
      <c r="H1167" s="100" t="s">
        <v>2227</v>
      </c>
      <c r="I1167" s="101" t="s">
        <v>103</v>
      </c>
      <c r="J1167" s="102" t="s">
        <v>769</v>
      </c>
      <c r="K1167" s="104" t="s">
        <v>634</v>
      </c>
      <c r="L1167" s="104" t="s">
        <v>634</v>
      </c>
      <c r="M1167" s="104">
        <v>2064.84</v>
      </c>
      <c r="N1167" s="104">
        <v>4306.2299999999996</v>
      </c>
      <c r="O1167" s="80"/>
      <c r="P1167" s="80"/>
      <c r="Q1167" s="80"/>
      <c r="R1167" s="80"/>
      <c r="S1167" s="80"/>
      <c r="T1167" s="80"/>
      <c r="U1167" s="80"/>
      <c r="V1167" s="80"/>
      <c r="W1167" s="80"/>
      <c r="X1167" s="80"/>
      <c r="Y1167" s="80"/>
      <c r="Z1167" s="80"/>
    </row>
    <row r="1168" spans="1:26" s="81" customFormat="1" x14ac:dyDescent="0.25">
      <c r="A1168" s="74" t="s">
        <v>41</v>
      </c>
      <c r="B1168" s="74" t="s">
        <v>41</v>
      </c>
      <c r="C1168" s="105" t="s">
        <v>680</v>
      </c>
      <c r="D1168" s="96" t="s">
        <v>18</v>
      </c>
      <c r="E1168" s="97">
        <v>2022</v>
      </c>
      <c r="F1168" s="98" t="s">
        <v>64</v>
      </c>
      <c r="G1168" s="99" t="s">
        <v>159</v>
      </c>
      <c r="H1168" s="100" t="s">
        <v>2228</v>
      </c>
      <c r="I1168" s="101" t="s">
        <v>162</v>
      </c>
      <c r="J1168" s="102" t="s">
        <v>671</v>
      </c>
      <c r="K1168" s="104" t="s">
        <v>634</v>
      </c>
      <c r="L1168" s="104" t="s">
        <v>634</v>
      </c>
      <c r="M1168" s="104">
        <v>1964.76</v>
      </c>
      <c r="N1168" s="104">
        <v>2760.26</v>
      </c>
      <c r="O1168" s="80"/>
      <c r="P1168" s="80"/>
      <c r="Q1168" s="80"/>
      <c r="R1168" s="80"/>
      <c r="S1168" s="80"/>
      <c r="T1168" s="80"/>
      <c r="U1168" s="80"/>
      <c r="V1168" s="80"/>
      <c r="W1168" s="80"/>
      <c r="X1168" s="80"/>
      <c r="Y1168" s="80"/>
      <c r="Z1168" s="80"/>
    </row>
    <row r="1169" spans="1:26" s="81" customFormat="1" x14ac:dyDescent="0.25">
      <c r="A1169" s="74" t="s">
        <v>41</v>
      </c>
      <c r="B1169" s="74" t="s">
        <v>41</v>
      </c>
      <c r="C1169" s="105" t="s">
        <v>51</v>
      </c>
      <c r="D1169" s="96" t="s">
        <v>1</v>
      </c>
      <c r="E1169" s="97">
        <v>2020</v>
      </c>
      <c r="F1169" s="98" t="s">
        <v>67</v>
      </c>
      <c r="G1169" s="99" t="s">
        <v>193</v>
      </c>
      <c r="H1169" s="100" t="s">
        <v>2229</v>
      </c>
      <c r="I1169" s="101" t="s">
        <v>194</v>
      </c>
      <c r="J1169" s="102" t="s">
        <v>216</v>
      </c>
      <c r="K1169" s="104" t="s">
        <v>545</v>
      </c>
      <c r="L1169" s="104" t="s">
        <v>545</v>
      </c>
      <c r="M1169" s="104">
        <v>1434.67</v>
      </c>
      <c r="N1169" s="104">
        <v>5022.6400000000003</v>
      </c>
      <c r="O1169" s="80"/>
      <c r="P1169" s="80"/>
      <c r="Q1169" s="80"/>
      <c r="R1169" s="80"/>
      <c r="S1169" s="80"/>
      <c r="T1169" s="80"/>
      <c r="U1169" s="80"/>
      <c r="V1169" s="80"/>
      <c r="W1169" s="80"/>
      <c r="X1169" s="80"/>
      <c r="Y1169" s="80"/>
      <c r="Z1169" s="80"/>
    </row>
    <row r="1170" spans="1:26" s="81" customFormat="1" x14ac:dyDescent="0.25">
      <c r="A1170" s="74" t="s">
        <v>41</v>
      </c>
      <c r="B1170" s="74" t="s">
        <v>41</v>
      </c>
      <c r="C1170" s="105" t="s">
        <v>659</v>
      </c>
      <c r="D1170" s="96" t="s">
        <v>4</v>
      </c>
      <c r="E1170" s="97">
        <v>2020</v>
      </c>
      <c r="F1170" s="98" t="s">
        <v>66</v>
      </c>
      <c r="G1170" s="99" t="s">
        <v>186</v>
      </c>
      <c r="H1170" s="100" t="s">
        <v>2230</v>
      </c>
      <c r="I1170" s="101" t="s">
        <v>179</v>
      </c>
      <c r="J1170" s="102" t="s">
        <v>468</v>
      </c>
      <c r="K1170" s="104" t="s">
        <v>634</v>
      </c>
      <c r="L1170" s="104" t="s">
        <v>634</v>
      </c>
      <c r="M1170" s="104">
        <v>1726.79</v>
      </c>
      <c r="N1170" s="104">
        <v>4219.03</v>
      </c>
      <c r="O1170" s="80"/>
      <c r="P1170" s="80"/>
      <c r="Q1170" s="80"/>
      <c r="R1170" s="80"/>
      <c r="S1170" s="80"/>
      <c r="T1170" s="80"/>
      <c r="U1170" s="80"/>
      <c r="V1170" s="80"/>
      <c r="W1170" s="80"/>
      <c r="X1170" s="80"/>
      <c r="Y1170" s="80"/>
      <c r="Z1170" s="80"/>
    </row>
    <row r="1171" spans="1:26" s="81" customFormat="1" x14ac:dyDescent="0.25">
      <c r="A1171" s="74" t="s">
        <v>41</v>
      </c>
      <c r="B1171" s="74" t="s">
        <v>41</v>
      </c>
      <c r="C1171" s="105" t="s">
        <v>668</v>
      </c>
      <c r="D1171" s="96" t="s">
        <v>10</v>
      </c>
      <c r="E1171" s="97">
        <v>2019</v>
      </c>
      <c r="F1171" s="98" t="s">
        <v>76</v>
      </c>
      <c r="G1171" s="99" t="s">
        <v>328</v>
      </c>
      <c r="H1171" s="100" t="s">
        <v>2231</v>
      </c>
      <c r="I1171" s="101" t="s">
        <v>179</v>
      </c>
      <c r="J1171" s="102" t="s">
        <v>383</v>
      </c>
      <c r="K1171" s="104" t="s">
        <v>545</v>
      </c>
      <c r="L1171" s="104" t="s">
        <v>545</v>
      </c>
      <c r="M1171" s="104">
        <v>1122.2</v>
      </c>
      <c r="N1171" s="104">
        <v>3112.55</v>
      </c>
      <c r="O1171" s="80"/>
      <c r="P1171" s="80"/>
      <c r="Q1171" s="80"/>
      <c r="R1171" s="80"/>
      <c r="S1171" s="80"/>
      <c r="T1171" s="80"/>
      <c r="U1171" s="80"/>
      <c r="V1171" s="80"/>
      <c r="W1171" s="80"/>
      <c r="X1171" s="80"/>
      <c r="Y1171" s="80"/>
      <c r="Z1171" s="80"/>
    </row>
    <row r="1172" spans="1:26" s="81" customFormat="1" x14ac:dyDescent="0.25">
      <c r="A1172" s="74" t="s">
        <v>41</v>
      </c>
      <c r="B1172" s="74" t="s">
        <v>41</v>
      </c>
      <c r="C1172" s="105" t="s">
        <v>922</v>
      </c>
      <c r="D1172" s="96" t="s">
        <v>923</v>
      </c>
      <c r="E1172" s="97">
        <v>2023</v>
      </c>
      <c r="F1172" s="98" t="s">
        <v>61</v>
      </c>
      <c r="G1172" s="99" t="s">
        <v>102</v>
      </c>
      <c r="H1172" s="100" t="s">
        <v>2232</v>
      </c>
      <c r="I1172" s="101" t="s">
        <v>3946</v>
      </c>
      <c r="J1172" s="102" t="s">
        <v>664</v>
      </c>
      <c r="K1172" s="104" t="s">
        <v>634</v>
      </c>
      <c r="L1172" s="104" t="s">
        <v>634</v>
      </c>
      <c r="M1172" s="104">
        <v>1422.19</v>
      </c>
      <c r="N1172" s="104">
        <v>2577.85</v>
      </c>
      <c r="O1172" s="80"/>
      <c r="P1172" s="80"/>
      <c r="Q1172" s="80"/>
      <c r="R1172" s="80"/>
      <c r="S1172" s="80"/>
      <c r="T1172" s="80"/>
      <c r="U1172" s="80"/>
      <c r="V1172" s="80"/>
      <c r="W1172" s="80"/>
      <c r="X1172" s="80"/>
      <c r="Y1172" s="80"/>
      <c r="Z1172" s="80"/>
    </row>
    <row r="1173" spans="1:26" s="81" customFormat="1" x14ac:dyDescent="0.25">
      <c r="A1173" s="74" t="s">
        <v>41</v>
      </c>
      <c r="B1173" s="74" t="s">
        <v>41</v>
      </c>
      <c r="C1173" s="105" t="s">
        <v>922</v>
      </c>
      <c r="D1173" s="96" t="s">
        <v>923</v>
      </c>
      <c r="E1173" s="97">
        <v>2023</v>
      </c>
      <c r="F1173" s="98" t="s">
        <v>61</v>
      </c>
      <c r="G1173" s="99" t="s">
        <v>102</v>
      </c>
      <c r="H1173" s="100" t="s">
        <v>2233</v>
      </c>
      <c r="I1173" s="101" t="s">
        <v>99</v>
      </c>
      <c r="J1173" s="102" t="s">
        <v>677</v>
      </c>
      <c r="K1173" s="104" t="s">
        <v>634</v>
      </c>
      <c r="L1173" s="104" t="s">
        <v>634</v>
      </c>
      <c r="M1173" s="104">
        <v>2763.62</v>
      </c>
      <c r="N1173" s="104">
        <v>5035.1899999999996</v>
      </c>
      <c r="O1173" s="80"/>
      <c r="P1173" s="80"/>
      <c r="Q1173" s="80"/>
      <c r="R1173" s="80"/>
      <c r="S1173" s="80"/>
      <c r="T1173" s="80"/>
      <c r="U1173" s="80"/>
      <c r="V1173" s="80"/>
      <c r="W1173" s="80"/>
      <c r="X1173" s="80"/>
      <c r="Y1173" s="80"/>
      <c r="Z1173" s="80"/>
    </row>
    <row r="1174" spans="1:26" s="81" customFormat="1" x14ac:dyDescent="0.25">
      <c r="A1174" s="74" t="s">
        <v>41</v>
      </c>
      <c r="B1174" s="74" t="s">
        <v>41</v>
      </c>
      <c r="C1174" s="105" t="s">
        <v>659</v>
      </c>
      <c r="D1174" s="96" t="s">
        <v>4</v>
      </c>
      <c r="E1174" s="97">
        <v>2020</v>
      </c>
      <c r="F1174" s="98" t="s">
        <v>66</v>
      </c>
      <c r="G1174" s="99" t="s">
        <v>186</v>
      </c>
      <c r="H1174" s="100" t="s">
        <v>2234</v>
      </c>
      <c r="I1174" s="101" t="s">
        <v>179</v>
      </c>
      <c r="J1174" s="102" t="s">
        <v>690</v>
      </c>
      <c r="K1174" s="104" t="s">
        <v>545</v>
      </c>
      <c r="L1174" s="104" t="s">
        <v>545</v>
      </c>
      <c r="M1174" s="104">
        <v>1856.3</v>
      </c>
      <c r="N1174" s="104">
        <v>4386.1899999999996</v>
      </c>
      <c r="O1174" s="80"/>
      <c r="P1174" s="80"/>
      <c r="Q1174" s="80"/>
      <c r="R1174" s="80"/>
      <c r="S1174" s="80"/>
      <c r="T1174" s="80"/>
      <c r="U1174" s="80"/>
      <c r="V1174" s="80"/>
      <c r="W1174" s="80"/>
      <c r="X1174" s="80"/>
      <c r="Y1174" s="80"/>
      <c r="Z1174" s="80"/>
    </row>
    <row r="1175" spans="1:26" s="81" customFormat="1" x14ac:dyDescent="0.25">
      <c r="A1175" s="74" t="s">
        <v>41</v>
      </c>
      <c r="B1175" s="74" t="s">
        <v>41</v>
      </c>
      <c r="C1175" s="105" t="s">
        <v>666</v>
      </c>
      <c r="D1175" s="96" t="s">
        <v>9</v>
      </c>
      <c r="E1175" s="97">
        <v>2020</v>
      </c>
      <c r="F1175" s="98" t="s">
        <v>77</v>
      </c>
      <c r="G1175" s="99" t="s">
        <v>403</v>
      </c>
      <c r="H1175" s="100" t="s">
        <v>2235</v>
      </c>
      <c r="I1175" s="101" t="s">
        <v>91</v>
      </c>
      <c r="J1175" s="102" t="s">
        <v>741</v>
      </c>
      <c r="K1175" s="104" t="s">
        <v>545</v>
      </c>
      <c r="L1175" s="104" t="s">
        <v>545</v>
      </c>
      <c r="M1175" s="104">
        <v>1302</v>
      </c>
      <c r="N1175" s="104">
        <v>3510.95</v>
      </c>
      <c r="O1175" s="80"/>
      <c r="P1175" s="80"/>
      <c r="Q1175" s="80"/>
      <c r="R1175" s="80"/>
      <c r="S1175" s="80"/>
      <c r="T1175" s="80"/>
      <c r="U1175" s="80"/>
      <c r="V1175" s="80"/>
      <c r="W1175" s="80"/>
      <c r="X1175" s="80"/>
      <c r="Y1175" s="80"/>
      <c r="Z1175" s="80"/>
    </row>
    <row r="1176" spans="1:26" s="81" customFormat="1" x14ac:dyDescent="0.25">
      <c r="A1176" s="74" t="s">
        <v>41</v>
      </c>
      <c r="B1176" s="74" t="s">
        <v>41</v>
      </c>
      <c r="C1176" s="105" t="s">
        <v>49</v>
      </c>
      <c r="D1176" s="96" t="s">
        <v>13</v>
      </c>
      <c r="E1176" s="97">
        <v>2019</v>
      </c>
      <c r="F1176" s="98" t="s">
        <v>65</v>
      </c>
      <c r="G1176" s="99" t="s">
        <v>176</v>
      </c>
      <c r="H1176" s="100" t="s">
        <v>2236</v>
      </c>
      <c r="I1176" s="101" t="s">
        <v>182</v>
      </c>
      <c r="J1176" s="102" t="s">
        <v>713</v>
      </c>
      <c r="K1176" s="104" t="s">
        <v>634</v>
      </c>
      <c r="L1176" s="104" t="s">
        <v>634</v>
      </c>
      <c r="M1176" s="104">
        <v>2956.72</v>
      </c>
      <c r="N1176" s="104">
        <v>8877.7099999999991</v>
      </c>
      <c r="O1176" s="80"/>
      <c r="P1176" s="80"/>
      <c r="Q1176" s="80"/>
      <c r="R1176" s="80"/>
      <c r="S1176" s="80"/>
      <c r="T1176" s="80"/>
      <c r="U1176" s="80"/>
      <c r="V1176" s="80"/>
      <c r="W1176" s="80"/>
      <c r="X1176" s="80"/>
      <c r="Y1176" s="80"/>
      <c r="Z1176" s="80"/>
    </row>
    <row r="1177" spans="1:26" s="81" customFormat="1" x14ac:dyDescent="0.25">
      <c r="A1177" s="74" t="s">
        <v>41</v>
      </c>
      <c r="B1177" s="74" t="s">
        <v>41</v>
      </c>
      <c r="C1177" s="105" t="s">
        <v>666</v>
      </c>
      <c r="D1177" s="96" t="s">
        <v>9</v>
      </c>
      <c r="E1177" s="97">
        <v>2020</v>
      </c>
      <c r="F1177" s="98" t="s">
        <v>77</v>
      </c>
      <c r="G1177" s="99" t="s">
        <v>403</v>
      </c>
      <c r="H1177" s="100" t="s">
        <v>2237</v>
      </c>
      <c r="I1177" s="101" t="s">
        <v>86</v>
      </c>
      <c r="J1177" s="102" t="s">
        <v>741</v>
      </c>
      <c r="K1177" s="104" t="s">
        <v>545</v>
      </c>
      <c r="L1177" s="104" t="s">
        <v>545</v>
      </c>
      <c r="M1177" s="104">
        <v>2477.4</v>
      </c>
      <c r="N1177" s="104">
        <v>5476.86</v>
      </c>
      <c r="O1177" s="80"/>
      <c r="P1177" s="80"/>
      <c r="Q1177" s="80"/>
      <c r="R1177" s="80"/>
      <c r="S1177" s="80"/>
      <c r="T1177" s="80"/>
      <c r="U1177" s="80"/>
      <c r="V1177" s="80"/>
      <c r="W1177" s="80"/>
      <c r="X1177" s="80"/>
      <c r="Y1177" s="80"/>
      <c r="Z1177" s="80"/>
    </row>
    <row r="1178" spans="1:26" s="81" customFormat="1" x14ac:dyDescent="0.25">
      <c r="A1178" s="74" t="s">
        <v>41</v>
      </c>
      <c r="B1178" s="74" t="s">
        <v>41</v>
      </c>
      <c r="C1178" s="105" t="s">
        <v>943</v>
      </c>
      <c r="D1178" s="96" t="s">
        <v>944</v>
      </c>
      <c r="E1178" s="97">
        <v>2023</v>
      </c>
      <c r="F1178" s="98" t="s">
        <v>66</v>
      </c>
      <c r="G1178" s="99" t="s">
        <v>186</v>
      </c>
      <c r="H1178" s="100" t="s">
        <v>2238</v>
      </c>
      <c r="I1178" s="101" t="s">
        <v>162</v>
      </c>
      <c r="J1178" s="102" t="s">
        <v>165</v>
      </c>
      <c r="K1178" s="104" t="s">
        <v>634</v>
      </c>
      <c r="L1178" s="104" t="s">
        <v>634</v>
      </c>
      <c r="M1178" s="104">
        <v>1298</v>
      </c>
      <c r="N1178" s="104">
        <v>3996.13</v>
      </c>
      <c r="O1178" s="80"/>
      <c r="P1178" s="80"/>
      <c r="Q1178" s="80"/>
      <c r="R1178" s="80"/>
      <c r="S1178" s="80"/>
      <c r="T1178" s="80"/>
      <c r="U1178" s="80"/>
      <c r="V1178" s="80"/>
      <c r="W1178" s="80"/>
      <c r="X1178" s="80"/>
      <c r="Y1178" s="80"/>
      <c r="Z1178" s="80"/>
    </row>
    <row r="1179" spans="1:26" s="81" customFormat="1" x14ac:dyDescent="0.25">
      <c r="A1179" s="74" t="s">
        <v>41</v>
      </c>
      <c r="B1179" s="74" t="s">
        <v>41</v>
      </c>
      <c r="C1179" s="105" t="s">
        <v>929</v>
      </c>
      <c r="D1179" s="96" t="s">
        <v>930</v>
      </c>
      <c r="E1179" s="97">
        <v>2018</v>
      </c>
      <c r="F1179" s="98" t="s">
        <v>61</v>
      </c>
      <c r="G1179" s="99" t="s">
        <v>102</v>
      </c>
      <c r="H1179" s="100" t="s">
        <v>2239</v>
      </c>
      <c r="I1179" s="101" t="s">
        <v>179</v>
      </c>
      <c r="J1179" s="102" t="s">
        <v>1485</v>
      </c>
      <c r="K1179" s="104" t="s">
        <v>545</v>
      </c>
      <c r="L1179" s="104" t="s">
        <v>545</v>
      </c>
      <c r="M1179" s="104">
        <v>1426.32</v>
      </c>
      <c r="N1179" s="104">
        <v>2530.5</v>
      </c>
      <c r="O1179" s="80"/>
      <c r="P1179" s="80"/>
      <c r="Q1179" s="80"/>
      <c r="R1179" s="80"/>
      <c r="S1179" s="80"/>
      <c r="T1179" s="80"/>
      <c r="U1179" s="80"/>
      <c r="V1179" s="80"/>
      <c r="W1179" s="80"/>
      <c r="X1179" s="80"/>
      <c r="Y1179" s="80"/>
      <c r="Z1179" s="80"/>
    </row>
    <row r="1180" spans="1:26" s="81" customFormat="1" x14ac:dyDescent="0.25">
      <c r="A1180" s="74" t="s">
        <v>41</v>
      </c>
      <c r="B1180" s="74" t="s">
        <v>41</v>
      </c>
      <c r="C1180" s="105" t="s">
        <v>49</v>
      </c>
      <c r="D1180" s="96" t="s">
        <v>13</v>
      </c>
      <c r="E1180" s="97">
        <v>2019</v>
      </c>
      <c r="F1180" s="98" t="s">
        <v>65</v>
      </c>
      <c r="G1180" s="99" t="s">
        <v>176</v>
      </c>
      <c r="H1180" s="100" t="s">
        <v>2240</v>
      </c>
      <c r="I1180" s="101" t="s">
        <v>701</v>
      </c>
      <c r="J1180" s="102" t="s">
        <v>713</v>
      </c>
      <c r="K1180" s="104" t="s">
        <v>545</v>
      </c>
      <c r="L1180" s="104" t="s">
        <v>545</v>
      </c>
      <c r="M1180" s="104">
        <v>1546.6</v>
      </c>
      <c r="N1180" s="104">
        <v>4035.34</v>
      </c>
      <c r="O1180" s="80"/>
      <c r="P1180" s="80"/>
      <c r="Q1180" s="80"/>
      <c r="R1180" s="80"/>
      <c r="S1180" s="80"/>
      <c r="T1180" s="80"/>
      <c r="U1180" s="80"/>
      <c r="V1180" s="80"/>
      <c r="W1180" s="80"/>
      <c r="X1180" s="80"/>
      <c r="Y1180" s="80"/>
      <c r="Z1180" s="80"/>
    </row>
    <row r="1181" spans="1:26" s="81" customFormat="1" x14ac:dyDescent="0.25">
      <c r="A1181" s="74" t="s">
        <v>41</v>
      </c>
      <c r="B1181" s="74" t="s">
        <v>41</v>
      </c>
      <c r="C1181" s="105" t="s">
        <v>706</v>
      </c>
      <c r="D1181" s="96" t="s">
        <v>568</v>
      </c>
      <c r="E1181" s="97">
        <v>2022</v>
      </c>
      <c r="F1181" s="98" t="s">
        <v>61</v>
      </c>
      <c r="G1181" s="99" t="s">
        <v>102</v>
      </c>
      <c r="H1181" s="100" t="s">
        <v>2241</v>
      </c>
      <c r="I1181" s="101" t="s">
        <v>103</v>
      </c>
      <c r="J1181" s="102" t="s">
        <v>838</v>
      </c>
      <c r="K1181" s="104" t="s">
        <v>634</v>
      </c>
      <c r="L1181" s="104" t="s">
        <v>634</v>
      </c>
      <c r="M1181" s="104">
        <v>2064.84</v>
      </c>
      <c r="N1181" s="104">
        <v>4306.2299999999996</v>
      </c>
      <c r="O1181" s="80"/>
      <c r="P1181" s="80"/>
      <c r="Q1181" s="80"/>
      <c r="R1181" s="80"/>
      <c r="S1181" s="80"/>
      <c r="T1181" s="80"/>
      <c r="U1181" s="80"/>
      <c r="V1181" s="80"/>
      <c r="W1181" s="80"/>
      <c r="X1181" s="80"/>
      <c r="Y1181" s="80"/>
      <c r="Z1181" s="80"/>
    </row>
    <row r="1182" spans="1:26" s="81" customFormat="1" x14ac:dyDescent="0.25">
      <c r="A1182" s="74" t="s">
        <v>41</v>
      </c>
      <c r="B1182" s="74" t="s">
        <v>41</v>
      </c>
      <c r="C1182" s="105" t="s">
        <v>691</v>
      </c>
      <c r="D1182" s="96" t="s">
        <v>21</v>
      </c>
      <c r="E1182" s="97">
        <v>2019</v>
      </c>
      <c r="F1182" s="98" t="s">
        <v>75</v>
      </c>
      <c r="G1182" s="99" t="s">
        <v>312</v>
      </c>
      <c r="H1182" s="100" t="s">
        <v>2242</v>
      </c>
      <c r="I1182" s="101" t="s">
        <v>313</v>
      </c>
      <c r="J1182" s="102" t="s">
        <v>684</v>
      </c>
      <c r="K1182" s="104" t="s">
        <v>634</v>
      </c>
      <c r="L1182" s="104" t="s">
        <v>634</v>
      </c>
      <c r="M1182" s="104">
        <v>1236.43</v>
      </c>
      <c r="N1182" s="104">
        <v>3029.39</v>
      </c>
      <c r="O1182" s="80"/>
      <c r="P1182" s="80"/>
      <c r="Q1182" s="80"/>
      <c r="R1182" s="80"/>
      <c r="S1182" s="80"/>
      <c r="T1182" s="80"/>
      <c r="U1182" s="80"/>
      <c r="V1182" s="80"/>
      <c r="W1182" s="80"/>
      <c r="X1182" s="80"/>
      <c r="Y1182" s="80"/>
      <c r="Z1182" s="80"/>
    </row>
    <row r="1183" spans="1:26" s="81" customFormat="1" x14ac:dyDescent="0.25">
      <c r="A1183" s="74" t="s">
        <v>41</v>
      </c>
      <c r="B1183" s="74" t="s">
        <v>41</v>
      </c>
      <c r="C1183" s="105" t="s">
        <v>929</v>
      </c>
      <c r="D1183" s="96" t="s">
        <v>930</v>
      </c>
      <c r="E1183" s="97">
        <v>2018</v>
      </c>
      <c r="F1183" s="98" t="s">
        <v>61</v>
      </c>
      <c r="G1183" s="99" t="s">
        <v>102</v>
      </c>
      <c r="H1183" s="100" t="s">
        <v>2243</v>
      </c>
      <c r="I1183" s="101" t="s">
        <v>179</v>
      </c>
      <c r="J1183" s="102" t="s">
        <v>204</v>
      </c>
      <c r="K1183" s="104" t="s">
        <v>545</v>
      </c>
      <c r="L1183" s="104" t="s">
        <v>545</v>
      </c>
      <c r="M1183" s="104">
        <v>1302</v>
      </c>
      <c r="N1183" s="104">
        <v>2442.8200000000002</v>
      </c>
      <c r="O1183" s="80"/>
      <c r="P1183" s="80"/>
      <c r="Q1183" s="80"/>
      <c r="R1183" s="80"/>
      <c r="S1183" s="80"/>
      <c r="T1183" s="80"/>
      <c r="U1183" s="80"/>
      <c r="V1183" s="80"/>
      <c r="W1183" s="80"/>
      <c r="X1183" s="80"/>
      <c r="Y1183" s="80"/>
      <c r="Z1183" s="80"/>
    </row>
    <row r="1184" spans="1:26" s="81" customFormat="1" x14ac:dyDescent="0.25">
      <c r="A1184" s="74" t="s">
        <v>41</v>
      </c>
      <c r="B1184" s="74" t="s">
        <v>41</v>
      </c>
      <c r="C1184" s="105" t="s">
        <v>659</v>
      </c>
      <c r="D1184" s="96" t="s">
        <v>4</v>
      </c>
      <c r="E1184" s="97">
        <v>2020</v>
      </c>
      <c r="F1184" s="98" t="s">
        <v>66</v>
      </c>
      <c r="G1184" s="99" t="s">
        <v>186</v>
      </c>
      <c r="H1184" s="100" t="s">
        <v>2244</v>
      </c>
      <c r="I1184" s="101" t="s">
        <v>179</v>
      </c>
      <c r="J1184" s="102" t="s">
        <v>469</v>
      </c>
      <c r="K1184" s="104" t="s">
        <v>545</v>
      </c>
      <c r="L1184" s="104" t="s">
        <v>545</v>
      </c>
      <c r="M1184" s="104">
        <v>1592.3</v>
      </c>
      <c r="N1184" s="104">
        <v>3901.08</v>
      </c>
      <c r="O1184" s="80"/>
      <c r="P1184" s="80"/>
      <c r="Q1184" s="80"/>
      <c r="R1184" s="80"/>
      <c r="S1184" s="80"/>
      <c r="T1184" s="80"/>
      <c r="U1184" s="80"/>
      <c r="V1184" s="80"/>
      <c r="W1184" s="80"/>
      <c r="X1184" s="80"/>
      <c r="Y1184" s="80"/>
      <c r="Z1184" s="80"/>
    </row>
    <row r="1185" spans="1:26" s="81" customFormat="1" x14ac:dyDescent="0.25">
      <c r="A1185" s="74" t="s">
        <v>41</v>
      </c>
      <c r="B1185" s="74" t="s">
        <v>41</v>
      </c>
      <c r="C1185" s="105" t="s">
        <v>659</v>
      </c>
      <c r="D1185" s="96" t="s">
        <v>4</v>
      </c>
      <c r="E1185" s="97">
        <v>2020</v>
      </c>
      <c r="F1185" s="98" t="s">
        <v>66</v>
      </c>
      <c r="G1185" s="99" t="s">
        <v>186</v>
      </c>
      <c r="H1185" s="100" t="s">
        <v>2245</v>
      </c>
      <c r="I1185" s="101" t="s">
        <v>179</v>
      </c>
      <c r="J1185" s="102" t="s">
        <v>831</v>
      </c>
      <c r="K1185" s="104" t="s">
        <v>545</v>
      </c>
      <c r="L1185" s="104" t="s">
        <v>545</v>
      </c>
      <c r="M1185" s="104">
        <v>1328.3</v>
      </c>
      <c r="N1185" s="104">
        <v>3222.57</v>
      </c>
      <c r="O1185" s="80"/>
      <c r="P1185" s="80"/>
      <c r="Q1185" s="80"/>
      <c r="R1185" s="80"/>
      <c r="S1185" s="80"/>
      <c r="T1185" s="80"/>
      <c r="U1185" s="80"/>
      <c r="V1185" s="80"/>
      <c r="W1185" s="80"/>
      <c r="X1185" s="80"/>
      <c r="Y1185" s="80"/>
      <c r="Z1185" s="80"/>
    </row>
    <row r="1186" spans="1:26" s="81" customFormat="1" x14ac:dyDescent="0.25">
      <c r="A1186" s="74" t="s">
        <v>41</v>
      </c>
      <c r="B1186" s="74" t="s">
        <v>41</v>
      </c>
      <c r="C1186" s="105" t="s">
        <v>691</v>
      </c>
      <c r="D1186" s="96" t="s">
        <v>21</v>
      </c>
      <c r="E1186" s="97">
        <v>2019</v>
      </c>
      <c r="F1186" s="98" t="s">
        <v>75</v>
      </c>
      <c r="G1186" s="99" t="s">
        <v>312</v>
      </c>
      <c r="H1186" s="100" t="s">
        <v>2246</v>
      </c>
      <c r="I1186" s="101" t="s">
        <v>313</v>
      </c>
      <c r="J1186" s="102" t="s">
        <v>652</v>
      </c>
      <c r="K1186" s="104" t="s">
        <v>634</v>
      </c>
      <c r="L1186" s="104" t="s">
        <v>634</v>
      </c>
      <c r="M1186" s="104">
        <v>1236.43</v>
      </c>
      <c r="N1186" s="104">
        <v>3029.39</v>
      </c>
      <c r="O1186" s="80"/>
      <c r="P1186" s="80"/>
      <c r="Q1186" s="80"/>
      <c r="R1186" s="80"/>
      <c r="S1186" s="80"/>
      <c r="T1186" s="80"/>
      <c r="U1186" s="80"/>
      <c r="V1186" s="80"/>
      <c r="W1186" s="80"/>
      <c r="X1186" s="80"/>
      <c r="Y1186" s="80"/>
      <c r="Z1186" s="80"/>
    </row>
    <row r="1187" spans="1:26" s="81" customFormat="1" x14ac:dyDescent="0.25">
      <c r="A1187" s="74" t="s">
        <v>41</v>
      </c>
      <c r="B1187" s="74" t="s">
        <v>41</v>
      </c>
      <c r="C1187" s="105" t="s">
        <v>1105</v>
      </c>
      <c r="D1187" s="96" t="s">
        <v>1106</v>
      </c>
      <c r="E1187" s="97">
        <v>2022</v>
      </c>
      <c r="F1187" s="98" t="s">
        <v>1107</v>
      </c>
      <c r="G1187" s="99" t="s">
        <v>1108</v>
      </c>
      <c r="H1187" s="100" t="s">
        <v>2247</v>
      </c>
      <c r="I1187" s="101" t="s">
        <v>1110</v>
      </c>
      <c r="J1187" s="102" t="s">
        <v>875</v>
      </c>
      <c r="K1187" s="104" t="s">
        <v>634</v>
      </c>
      <c r="L1187" s="104" t="s">
        <v>634</v>
      </c>
      <c r="M1187" s="104">
        <v>2244.38</v>
      </c>
      <c r="N1187" s="104">
        <v>4552.18</v>
      </c>
      <c r="O1187" s="80"/>
      <c r="P1187" s="80"/>
      <c r="Q1187" s="80"/>
      <c r="R1187" s="80"/>
      <c r="S1187" s="80"/>
      <c r="T1187" s="80"/>
      <c r="U1187" s="80"/>
      <c r="V1187" s="80"/>
      <c r="W1187" s="80"/>
      <c r="X1187" s="80"/>
      <c r="Y1187" s="80"/>
      <c r="Z1187" s="80"/>
    </row>
    <row r="1188" spans="1:26" s="81" customFormat="1" x14ac:dyDescent="0.25">
      <c r="A1188" s="74" t="s">
        <v>41</v>
      </c>
      <c r="B1188" s="74" t="s">
        <v>41</v>
      </c>
      <c r="C1188" s="105" t="s">
        <v>51</v>
      </c>
      <c r="D1188" s="96" t="s">
        <v>1</v>
      </c>
      <c r="E1188" s="97">
        <v>2020</v>
      </c>
      <c r="F1188" s="98" t="s">
        <v>67</v>
      </c>
      <c r="G1188" s="99" t="s">
        <v>193</v>
      </c>
      <c r="H1188" s="100" t="s">
        <v>2248</v>
      </c>
      <c r="I1188" s="101" t="s">
        <v>194</v>
      </c>
      <c r="J1188" s="102" t="s">
        <v>817</v>
      </c>
      <c r="K1188" s="104" t="s">
        <v>545</v>
      </c>
      <c r="L1188" s="104" t="s">
        <v>545</v>
      </c>
      <c r="M1188" s="104">
        <v>1434.67</v>
      </c>
      <c r="N1188" s="104">
        <v>5022.6400000000003</v>
      </c>
      <c r="O1188" s="80"/>
      <c r="P1188" s="80"/>
      <c r="Q1188" s="80"/>
      <c r="R1188" s="80"/>
      <c r="S1188" s="80"/>
      <c r="T1188" s="80"/>
      <c r="U1188" s="80"/>
      <c r="V1188" s="80"/>
      <c r="W1188" s="80"/>
      <c r="X1188" s="80"/>
      <c r="Y1188" s="80"/>
      <c r="Z1188" s="80"/>
    </row>
    <row r="1189" spans="1:26" s="81" customFormat="1" x14ac:dyDescent="0.25">
      <c r="A1189" s="74" t="s">
        <v>41</v>
      </c>
      <c r="B1189" s="74" t="s">
        <v>41</v>
      </c>
      <c r="C1189" s="105" t="s">
        <v>691</v>
      </c>
      <c r="D1189" s="96" t="s">
        <v>21</v>
      </c>
      <c r="E1189" s="97">
        <v>2019</v>
      </c>
      <c r="F1189" s="98" t="s">
        <v>75</v>
      </c>
      <c r="G1189" s="99" t="s">
        <v>312</v>
      </c>
      <c r="H1189" s="100" t="s">
        <v>2249</v>
      </c>
      <c r="I1189" s="101" t="s">
        <v>313</v>
      </c>
      <c r="J1189" s="102" t="s">
        <v>695</v>
      </c>
      <c r="K1189" s="104" t="s">
        <v>634</v>
      </c>
      <c r="L1189" s="104" t="s">
        <v>634</v>
      </c>
      <c r="M1189" s="104">
        <v>1236.43</v>
      </c>
      <c r="N1189" s="104">
        <v>3029.39</v>
      </c>
      <c r="O1189" s="80"/>
      <c r="P1189" s="80"/>
      <c r="Q1189" s="80"/>
      <c r="R1189" s="80"/>
      <c r="S1189" s="80"/>
      <c r="T1189" s="80"/>
      <c r="U1189" s="80"/>
      <c r="V1189" s="80"/>
      <c r="W1189" s="80"/>
      <c r="X1189" s="80"/>
      <c r="Y1189" s="80"/>
      <c r="Z1189" s="80"/>
    </row>
    <row r="1190" spans="1:26" s="81" customFormat="1" x14ac:dyDescent="0.25">
      <c r="A1190" s="74" t="s">
        <v>41</v>
      </c>
      <c r="B1190" s="74" t="s">
        <v>41</v>
      </c>
      <c r="C1190" s="105" t="s">
        <v>706</v>
      </c>
      <c r="D1190" s="96" t="s">
        <v>568</v>
      </c>
      <c r="E1190" s="97">
        <v>2022</v>
      </c>
      <c r="F1190" s="98" t="s">
        <v>61</v>
      </c>
      <c r="G1190" s="99" t="s">
        <v>102</v>
      </c>
      <c r="H1190" s="100" t="s">
        <v>2250</v>
      </c>
      <c r="I1190" s="101" t="s">
        <v>103</v>
      </c>
      <c r="J1190" s="102" t="s">
        <v>845</v>
      </c>
      <c r="K1190" s="104" t="s">
        <v>634</v>
      </c>
      <c r="L1190" s="104" t="s">
        <v>634</v>
      </c>
      <c r="M1190" s="104">
        <v>2064.84</v>
      </c>
      <c r="N1190" s="104">
        <v>4306.2299999999996</v>
      </c>
      <c r="O1190" s="80"/>
      <c r="P1190" s="80"/>
      <c r="Q1190" s="80"/>
      <c r="R1190" s="80"/>
      <c r="S1190" s="80"/>
      <c r="T1190" s="80"/>
      <c r="U1190" s="80"/>
      <c r="V1190" s="80"/>
      <c r="W1190" s="80"/>
      <c r="X1190" s="80"/>
      <c r="Y1190" s="80"/>
      <c r="Z1190" s="80"/>
    </row>
    <row r="1191" spans="1:26" s="81" customFormat="1" x14ac:dyDescent="0.25">
      <c r="A1191" s="74" t="s">
        <v>41</v>
      </c>
      <c r="B1191" s="74" t="s">
        <v>41</v>
      </c>
      <c r="C1191" s="105" t="s">
        <v>775</v>
      </c>
      <c r="D1191" s="96" t="s">
        <v>31</v>
      </c>
      <c r="E1191" s="97">
        <v>2021</v>
      </c>
      <c r="F1191" s="98" t="s">
        <v>75</v>
      </c>
      <c r="G1191" s="99" t="s">
        <v>312</v>
      </c>
      <c r="H1191" s="100" t="s">
        <v>2251</v>
      </c>
      <c r="I1191" s="101" t="s">
        <v>525</v>
      </c>
      <c r="J1191" s="102" t="s">
        <v>839</v>
      </c>
      <c r="K1191" s="104" t="s">
        <v>634</v>
      </c>
      <c r="L1191" s="104" t="s">
        <v>634</v>
      </c>
      <c r="M1191" s="104">
        <v>1507.4</v>
      </c>
      <c r="N1191" s="104">
        <v>3057.4</v>
      </c>
      <c r="O1191" s="80"/>
      <c r="P1191" s="80"/>
      <c r="Q1191" s="80"/>
      <c r="R1191" s="80"/>
      <c r="S1191" s="80"/>
      <c r="T1191" s="80"/>
      <c r="U1191" s="80"/>
      <c r="V1191" s="80"/>
      <c r="W1191" s="80"/>
      <c r="X1191" s="80"/>
      <c r="Y1191" s="80"/>
      <c r="Z1191" s="80"/>
    </row>
    <row r="1192" spans="1:26" s="81" customFormat="1" x14ac:dyDescent="0.25">
      <c r="A1192" s="74" t="s">
        <v>41</v>
      </c>
      <c r="B1192" s="74" t="s">
        <v>41</v>
      </c>
      <c r="C1192" s="105" t="s">
        <v>943</v>
      </c>
      <c r="D1192" s="96" t="s">
        <v>944</v>
      </c>
      <c r="E1192" s="97">
        <v>2023</v>
      </c>
      <c r="F1192" s="98" t="s">
        <v>66</v>
      </c>
      <c r="G1192" s="99" t="s">
        <v>186</v>
      </c>
      <c r="H1192" s="100" t="s">
        <v>2252</v>
      </c>
      <c r="I1192" s="101" t="s">
        <v>162</v>
      </c>
      <c r="J1192" s="102" t="s">
        <v>294</v>
      </c>
      <c r="K1192" s="104" t="s">
        <v>634</v>
      </c>
      <c r="L1192" s="104" t="s">
        <v>634</v>
      </c>
      <c r="M1192" s="104">
        <v>2199.12</v>
      </c>
      <c r="N1192" s="104">
        <v>2415.1999999999998</v>
      </c>
      <c r="O1192" s="80"/>
      <c r="P1192" s="80"/>
      <c r="Q1192" s="80"/>
      <c r="R1192" s="80"/>
      <c r="S1192" s="80"/>
      <c r="T1192" s="80"/>
      <c r="U1192" s="80"/>
      <c r="V1192" s="80"/>
      <c r="W1192" s="80"/>
      <c r="X1192" s="80"/>
      <c r="Y1192" s="80"/>
      <c r="Z1192" s="80"/>
    </row>
    <row r="1193" spans="1:26" s="81" customFormat="1" x14ac:dyDescent="0.25">
      <c r="A1193" s="74" t="s">
        <v>41</v>
      </c>
      <c r="B1193" s="74" t="s">
        <v>41</v>
      </c>
      <c r="C1193" s="105" t="s">
        <v>943</v>
      </c>
      <c r="D1193" s="96" t="s">
        <v>944</v>
      </c>
      <c r="E1193" s="97">
        <v>2023</v>
      </c>
      <c r="F1193" s="98" t="s">
        <v>66</v>
      </c>
      <c r="G1193" s="99" t="s">
        <v>186</v>
      </c>
      <c r="H1193" s="100" t="s">
        <v>2253</v>
      </c>
      <c r="I1193" s="101" t="s">
        <v>160</v>
      </c>
      <c r="J1193" s="102" t="s">
        <v>665</v>
      </c>
      <c r="K1193" s="104" t="s">
        <v>634</v>
      </c>
      <c r="L1193" s="104" t="s">
        <v>634</v>
      </c>
      <c r="M1193" s="104">
        <v>2691.57</v>
      </c>
      <c r="N1193" s="104">
        <v>5752.39</v>
      </c>
      <c r="O1193" s="80"/>
      <c r="P1193" s="80"/>
      <c r="Q1193" s="80"/>
      <c r="R1193" s="80"/>
      <c r="S1193" s="80"/>
      <c r="T1193" s="80"/>
      <c r="U1193" s="80"/>
      <c r="V1193" s="80"/>
      <c r="W1193" s="80"/>
      <c r="X1193" s="80"/>
      <c r="Y1193" s="80"/>
      <c r="Z1193" s="80"/>
    </row>
    <row r="1194" spans="1:26" s="81" customFormat="1" x14ac:dyDescent="0.25">
      <c r="A1194" s="74" t="s">
        <v>41</v>
      </c>
      <c r="B1194" s="74" t="s">
        <v>41</v>
      </c>
      <c r="C1194" s="105" t="s">
        <v>659</v>
      </c>
      <c r="D1194" s="96" t="s">
        <v>4</v>
      </c>
      <c r="E1194" s="97">
        <v>2020</v>
      </c>
      <c r="F1194" s="98" t="s">
        <v>66</v>
      </c>
      <c r="G1194" s="99" t="s">
        <v>186</v>
      </c>
      <c r="H1194" s="100" t="s">
        <v>2254</v>
      </c>
      <c r="I1194" s="101" t="s">
        <v>179</v>
      </c>
      <c r="J1194" s="102" t="s">
        <v>711</v>
      </c>
      <c r="K1194" s="104" t="s">
        <v>545</v>
      </c>
      <c r="L1194" s="104" t="s">
        <v>545</v>
      </c>
      <c r="M1194" s="104">
        <v>1328.3</v>
      </c>
      <c r="N1194" s="104">
        <v>3222.57</v>
      </c>
      <c r="O1194" s="80"/>
      <c r="P1194" s="80"/>
      <c r="Q1194" s="80"/>
      <c r="R1194" s="80"/>
      <c r="S1194" s="80"/>
      <c r="T1194" s="80"/>
      <c r="U1194" s="80"/>
      <c r="V1194" s="80"/>
      <c r="W1194" s="80"/>
      <c r="X1194" s="80"/>
      <c r="Y1194" s="80"/>
      <c r="Z1194" s="80"/>
    </row>
    <row r="1195" spans="1:26" s="81" customFormat="1" x14ac:dyDescent="0.25">
      <c r="A1195" s="74" t="s">
        <v>41</v>
      </c>
      <c r="B1195" s="74" t="s">
        <v>41</v>
      </c>
      <c r="C1195" s="105" t="s">
        <v>922</v>
      </c>
      <c r="D1195" s="96" t="s">
        <v>923</v>
      </c>
      <c r="E1195" s="97">
        <v>2023</v>
      </c>
      <c r="F1195" s="98" t="s">
        <v>61</v>
      </c>
      <c r="G1195" s="99" t="s">
        <v>102</v>
      </c>
      <c r="H1195" s="100" t="s">
        <v>2255</v>
      </c>
      <c r="I1195" s="101" t="s">
        <v>3890</v>
      </c>
      <c r="J1195" s="102" t="s">
        <v>704</v>
      </c>
      <c r="K1195" s="104" t="s">
        <v>634</v>
      </c>
      <c r="L1195" s="104" t="s">
        <v>634</v>
      </c>
      <c r="M1195" s="104">
        <v>1858.89</v>
      </c>
      <c r="N1195" s="104">
        <v>3243.81</v>
      </c>
      <c r="O1195" s="80"/>
      <c r="P1195" s="80"/>
      <c r="Q1195" s="80"/>
      <c r="R1195" s="80"/>
      <c r="S1195" s="80"/>
      <c r="T1195" s="80"/>
      <c r="U1195" s="80"/>
      <c r="V1195" s="80"/>
      <c r="W1195" s="80"/>
      <c r="X1195" s="80"/>
      <c r="Y1195" s="80"/>
      <c r="Z1195" s="80"/>
    </row>
    <row r="1196" spans="1:26" s="81" customFormat="1" x14ac:dyDescent="0.25">
      <c r="A1196" s="74" t="s">
        <v>41</v>
      </c>
      <c r="B1196" s="74" t="s">
        <v>41</v>
      </c>
      <c r="C1196" s="105" t="s">
        <v>659</v>
      </c>
      <c r="D1196" s="96" t="s">
        <v>4</v>
      </c>
      <c r="E1196" s="97">
        <v>2020</v>
      </c>
      <c r="F1196" s="98" t="s">
        <v>66</v>
      </c>
      <c r="G1196" s="99" t="s">
        <v>186</v>
      </c>
      <c r="H1196" s="100" t="s">
        <v>2256</v>
      </c>
      <c r="I1196" s="101" t="s">
        <v>179</v>
      </c>
      <c r="J1196" s="102" t="s">
        <v>470</v>
      </c>
      <c r="K1196" s="104" t="s">
        <v>547</v>
      </c>
      <c r="L1196" s="104" t="s">
        <v>547</v>
      </c>
      <c r="M1196" s="104">
        <v>1732.83</v>
      </c>
      <c r="N1196" s="104">
        <v>4139.6499999999996</v>
      </c>
      <c r="O1196" s="80"/>
      <c r="P1196" s="80"/>
      <c r="Q1196" s="80"/>
      <c r="R1196" s="80"/>
      <c r="S1196" s="80"/>
      <c r="T1196" s="80"/>
      <c r="U1196" s="80"/>
      <c r="V1196" s="80"/>
      <c r="W1196" s="80"/>
      <c r="X1196" s="80"/>
      <c r="Y1196" s="80"/>
      <c r="Z1196" s="80"/>
    </row>
    <row r="1197" spans="1:26" s="81" customFormat="1" x14ac:dyDescent="0.25">
      <c r="A1197" s="74" t="s">
        <v>41</v>
      </c>
      <c r="B1197" s="74" t="s">
        <v>41</v>
      </c>
      <c r="C1197" s="105" t="s">
        <v>1096</v>
      </c>
      <c r="D1197" s="96" t="s">
        <v>1097</v>
      </c>
      <c r="E1197" s="97">
        <v>2023</v>
      </c>
      <c r="F1197" s="98" t="s">
        <v>66</v>
      </c>
      <c r="G1197" s="99" t="s">
        <v>186</v>
      </c>
      <c r="H1197" s="100" t="s">
        <v>2257</v>
      </c>
      <c r="I1197" s="101" t="s">
        <v>99</v>
      </c>
      <c r="J1197" s="102" t="s">
        <v>809</v>
      </c>
      <c r="K1197" s="104" t="s">
        <v>634</v>
      </c>
      <c r="L1197" s="104" t="s">
        <v>634</v>
      </c>
      <c r="M1197" s="104">
        <v>2199.12</v>
      </c>
      <c r="N1197" s="104">
        <v>2415.1999999999998</v>
      </c>
      <c r="O1197" s="80"/>
      <c r="P1197" s="80"/>
      <c r="Q1197" s="80"/>
      <c r="R1197" s="80"/>
      <c r="S1197" s="80"/>
      <c r="T1197" s="80"/>
      <c r="U1197" s="80"/>
      <c r="V1197" s="80"/>
      <c r="W1197" s="80"/>
      <c r="X1197" s="80"/>
      <c r="Y1197" s="80"/>
      <c r="Z1197" s="80"/>
    </row>
    <row r="1198" spans="1:26" s="81" customFormat="1" x14ac:dyDescent="0.25">
      <c r="A1198" s="74" t="s">
        <v>41</v>
      </c>
      <c r="B1198" s="74" t="s">
        <v>41</v>
      </c>
      <c r="C1198" s="105" t="s">
        <v>659</v>
      </c>
      <c r="D1198" s="96" t="s">
        <v>4</v>
      </c>
      <c r="E1198" s="97">
        <v>2020</v>
      </c>
      <c r="F1198" s="98" t="s">
        <v>66</v>
      </c>
      <c r="G1198" s="99" t="s">
        <v>186</v>
      </c>
      <c r="H1198" s="100" t="s">
        <v>2258</v>
      </c>
      <c r="I1198" s="101" t="s">
        <v>179</v>
      </c>
      <c r="J1198" s="102" t="s">
        <v>1815</v>
      </c>
      <c r="K1198" s="104" t="s">
        <v>634</v>
      </c>
      <c r="L1198" s="104" t="s">
        <v>634</v>
      </c>
      <c r="M1198" s="104">
        <v>1856.3</v>
      </c>
      <c r="N1198" s="104">
        <v>4510.3100000000004</v>
      </c>
      <c r="O1198" s="80"/>
      <c r="P1198" s="80"/>
      <c r="Q1198" s="80"/>
      <c r="R1198" s="80"/>
      <c r="S1198" s="80"/>
      <c r="T1198" s="80"/>
      <c r="U1198" s="80"/>
      <c r="V1198" s="80"/>
      <c r="W1198" s="80"/>
      <c r="X1198" s="80"/>
      <c r="Y1198" s="80"/>
      <c r="Z1198" s="80"/>
    </row>
    <row r="1199" spans="1:26" s="81" customFormat="1" x14ac:dyDescent="0.25">
      <c r="A1199" s="74" t="s">
        <v>41</v>
      </c>
      <c r="B1199" s="74" t="s">
        <v>41</v>
      </c>
      <c r="C1199" s="105" t="s">
        <v>929</v>
      </c>
      <c r="D1199" s="96" t="s">
        <v>930</v>
      </c>
      <c r="E1199" s="97">
        <v>2018</v>
      </c>
      <c r="F1199" s="98" t="s">
        <v>61</v>
      </c>
      <c r="G1199" s="99" t="s">
        <v>102</v>
      </c>
      <c r="H1199" s="100" t="s">
        <v>2259</v>
      </c>
      <c r="I1199" s="101" t="s">
        <v>179</v>
      </c>
      <c r="J1199" s="102" t="s">
        <v>850</v>
      </c>
      <c r="K1199" s="104" t="s">
        <v>545</v>
      </c>
      <c r="L1199" s="104" t="s">
        <v>545</v>
      </c>
      <c r="M1199" s="104">
        <v>1692.6</v>
      </c>
      <c r="N1199" s="104">
        <v>3002</v>
      </c>
      <c r="O1199" s="80"/>
      <c r="P1199" s="80"/>
      <c r="Q1199" s="80"/>
      <c r="R1199" s="80"/>
      <c r="S1199" s="80"/>
      <c r="T1199" s="80"/>
      <c r="U1199" s="80"/>
      <c r="V1199" s="80"/>
      <c r="W1199" s="80"/>
      <c r="X1199" s="80"/>
      <c r="Y1199" s="80"/>
      <c r="Z1199" s="80"/>
    </row>
    <row r="1200" spans="1:26" s="81" customFormat="1" x14ac:dyDescent="0.25">
      <c r="A1200" s="74" t="s">
        <v>41</v>
      </c>
      <c r="B1200" s="74" t="s">
        <v>41</v>
      </c>
      <c r="C1200" s="105" t="s">
        <v>922</v>
      </c>
      <c r="D1200" s="96" t="s">
        <v>923</v>
      </c>
      <c r="E1200" s="97">
        <v>2023</v>
      </c>
      <c r="F1200" s="98" t="s">
        <v>61</v>
      </c>
      <c r="G1200" s="99" t="s">
        <v>102</v>
      </c>
      <c r="H1200" s="100" t="s">
        <v>2260</v>
      </c>
      <c r="I1200" s="101" t="s">
        <v>99</v>
      </c>
      <c r="J1200" s="102" t="s">
        <v>652</v>
      </c>
      <c r="K1200" s="104" t="s">
        <v>634</v>
      </c>
      <c r="L1200" s="104" t="s">
        <v>634</v>
      </c>
      <c r="M1200" s="104">
        <v>2763.62</v>
      </c>
      <c r="N1200" s="104">
        <v>5035.1899999999996</v>
      </c>
      <c r="O1200" s="80"/>
      <c r="P1200" s="80"/>
      <c r="Q1200" s="80"/>
      <c r="R1200" s="80"/>
      <c r="S1200" s="80"/>
      <c r="T1200" s="80"/>
      <c r="U1200" s="80"/>
      <c r="V1200" s="80"/>
      <c r="W1200" s="80"/>
      <c r="X1200" s="80"/>
      <c r="Y1200" s="80"/>
      <c r="Z1200" s="80"/>
    </row>
    <row r="1201" spans="1:26" s="81" customFormat="1" x14ac:dyDescent="0.25">
      <c r="A1201" s="74" t="s">
        <v>41</v>
      </c>
      <c r="B1201" s="74" t="s">
        <v>41</v>
      </c>
      <c r="C1201" s="105" t="s">
        <v>929</v>
      </c>
      <c r="D1201" s="96" t="s">
        <v>930</v>
      </c>
      <c r="E1201" s="97">
        <v>2018</v>
      </c>
      <c r="F1201" s="98" t="s">
        <v>61</v>
      </c>
      <c r="G1201" s="99" t="s">
        <v>102</v>
      </c>
      <c r="H1201" s="100" t="s">
        <v>2261</v>
      </c>
      <c r="I1201" s="101" t="s">
        <v>179</v>
      </c>
      <c r="J1201" s="102" t="s">
        <v>1654</v>
      </c>
      <c r="K1201" s="104" t="s">
        <v>545</v>
      </c>
      <c r="L1201" s="104" t="s">
        <v>545</v>
      </c>
      <c r="M1201" s="104">
        <v>1302</v>
      </c>
      <c r="N1201" s="104">
        <v>2442.8200000000002</v>
      </c>
      <c r="O1201" s="80"/>
      <c r="P1201" s="80"/>
      <c r="Q1201" s="80"/>
      <c r="R1201" s="80"/>
      <c r="S1201" s="80"/>
      <c r="T1201" s="80"/>
      <c r="U1201" s="80"/>
      <c r="V1201" s="80"/>
      <c r="W1201" s="80"/>
      <c r="X1201" s="80"/>
      <c r="Y1201" s="80"/>
      <c r="Z1201" s="80"/>
    </row>
    <row r="1202" spans="1:26" s="81" customFormat="1" x14ac:dyDescent="0.25">
      <c r="A1202" s="74" t="s">
        <v>41</v>
      </c>
      <c r="B1202" s="74" t="s">
        <v>41</v>
      </c>
      <c r="C1202" s="105" t="s">
        <v>706</v>
      </c>
      <c r="D1202" s="96" t="s">
        <v>568</v>
      </c>
      <c r="E1202" s="97">
        <v>2022</v>
      </c>
      <c r="F1202" s="98" t="s">
        <v>61</v>
      </c>
      <c r="G1202" s="99" t="s">
        <v>102</v>
      </c>
      <c r="H1202" s="100" t="s">
        <v>2262</v>
      </c>
      <c r="I1202" s="101" t="s">
        <v>103</v>
      </c>
      <c r="J1202" s="102" t="s">
        <v>798</v>
      </c>
      <c r="K1202" s="104" t="s">
        <v>634</v>
      </c>
      <c r="L1202" s="104" t="s">
        <v>634</v>
      </c>
      <c r="M1202" s="104">
        <v>2064.84</v>
      </c>
      <c r="N1202" s="104">
        <v>4306.2299999999996</v>
      </c>
      <c r="O1202" s="80"/>
      <c r="P1202" s="80"/>
      <c r="Q1202" s="80"/>
      <c r="R1202" s="80"/>
      <c r="S1202" s="80"/>
      <c r="T1202" s="80"/>
      <c r="U1202" s="80"/>
      <c r="V1202" s="80"/>
      <c r="W1202" s="80"/>
      <c r="X1202" s="80"/>
      <c r="Y1202" s="80"/>
      <c r="Z1202" s="80"/>
    </row>
    <row r="1203" spans="1:26" s="81" customFormat="1" x14ac:dyDescent="0.25">
      <c r="A1203" s="74" t="s">
        <v>41</v>
      </c>
      <c r="B1203" s="74" t="s">
        <v>41</v>
      </c>
      <c r="C1203" s="105" t="s">
        <v>929</v>
      </c>
      <c r="D1203" s="96" t="s">
        <v>930</v>
      </c>
      <c r="E1203" s="97">
        <v>2018</v>
      </c>
      <c r="F1203" s="98" t="s">
        <v>61</v>
      </c>
      <c r="G1203" s="99" t="s">
        <v>102</v>
      </c>
      <c r="H1203" s="100" t="s">
        <v>2263</v>
      </c>
      <c r="I1203" s="101" t="s">
        <v>179</v>
      </c>
      <c r="J1203" s="102" t="s">
        <v>715</v>
      </c>
      <c r="K1203" s="104" t="s">
        <v>547</v>
      </c>
      <c r="L1203" s="104" t="s">
        <v>547</v>
      </c>
      <c r="M1203" s="104">
        <v>1302</v>
      </c>
      <c r="N1203" s="104">
        <v>2442.8200000000002</v>
      </c>
      <c r="O1203" s="80"/>
      <c r="P1203" s="80"/>
      <c r="Q1203" s="80"/>
      <c r="R1203" s="80"/>
      <c r="S1203" s="80"/>
      <c r="T1203" s="80"/>
      <c r="U1203" s="80"/>
      <c r="V1203" s="80"/>
      <c r="W1203" s="80"/>
      <c r="X1203" s="80"/>
      <c r="Y1203" s="80"/>
      <c r="Z1203" s="80"/>
    </row>
    <row r="1204" spans="1:26" s="81" customFormat="1" x14ac:dyDescent="0.25">
      <c r="A1204" s="74" t="s">
        <v>41</v>
      </c>
      <c r="B1204" s="74" t="s">
        <v>41</v>
      </c>
      <c r="C1204" s="105" t="s">
        <v>706</v>
      </c>
      <c r="D1204" s="96" t="s">
        <v>568</v>
      </c>
      <c r="E1204" s="97">
        <v>2022</v>
      </c>
      <c r="F1204" s="98" t="s">
        <v>61</v>
      </c>
      <c r="G1204" s="99" t="s">
        <v>102</v>
      </c>
      <c r="H1204" s="100" t="s">
        <v>4052</v>
      </c>
      <c r="I1204" s="101" t="s">
        <v>103</v>
      </c>
      <c r="J1204" s="102" t="s">
        <v>695</v>
      </c>
      <c r="K1204" s="104" t="s">
        <v>634</v>
      </c>
      <c r="L1204" s="104" t="s">
        <v>634</v>
      </c>
      <c r="M1204" s="104">
        <v>2064.84</v>
      </c>
      <c r="N1204" s="104">
        <v>4306.2299999999996</v>
      </c>
      <c r="O1204" s="80"/>
      <c r="P1204" s="80"/>
      <c r="Q1204" s="80"/>
      <c r="R1204" s="80"/>
      <c r="S1204" s="80"/>
      <c r="T1204" s="80"/>
      <c r="U1204" s="80"/>
      <c r="V1204" s="80"/>
      <c r="W1204" s="80"/>
      <c r="X1204" s="80"/>
      <c r="Y1204" s="80"/>
      <c r="Z1204" s="80"/>
    </row>
    <row r="1205" spans="1:26" s="81" customFormat="1" x14ac:dyDescent="0.25">
      <c r="A1205" s="74" t="s">
        <v>41</v>
      </c>
      <c r="B1205" s="74" t="s">
        <v>41</v>
      </c>
      <c r="C1205" s="105" t="s">
        <v>51</v>
      </c>
      <c r="D1205" s="96" t="s">
        <v>1</v>
      </c>
      <c r="E1205" s="97">
        <v>2020</v>
      </c>
      <c r="F1205" s="98" t="s">
        <v>67</v>
      </c>
      <c r="G1205" s="99" t="s">
        <v>193</v>
      </c>
      <c r="H1205" s="100" t="s">
        <v>2264</v>
      </c>
      <c r="I1205" s="101" t="s">
        <v>194</v>
      </c>
      <c r="J1205" s="102" t="s">
        <v>727</v>
      </c>
      <c r="K1205" s="104" t="s">
        <v>545</v>
      </c>
      <c r="L1205" s="104" t="s">
        <v>545</v>
      </c>
      <c r="M1205" s="104">
        <v>1434.67</v>
      </c>
      <c r="N1205" s="104">
        <v>5022.6400000000003</v>
      </c>
      <c r="O1205" s="80"/>
      <c r="P1205" s="80"/>
      <c r="Q1205" s="80"/>
      <c r="R1205" s="80"/>
      <c r="S1205" s="80"/>
      <c r="T1205" s="80"/>
      <c r="U1205" s="80"/>
      <c r="V1205" s="80"/>
      <c r="W1205" s="80"/>
      <c r="X1205" s="80"/>
      <c r="Y1205" s="80"/>
      <c r="Z1205" s="80"/>
    </row>
    <row r="1206" spans="1:26" s="81" customFormat="1" x14ac:dyDescent="0.25">
      <c r="A1206" s="74" t="s">
        <v>41</v>
      </c>
      <c r="B1206" s="74" t="s">
        <v>41</v>
      </c>
      <c r="C1206" s="105" t="s">
        <v>922</v>
      </c>
      <c r="D1206" s="96" t="s">
        <v>923</v>
      </c>
      <c r="E1206" s="97">
        <v>2023</v>
      </c>
      <c r="F1206" s="98" t="s">
        <v>61</v>
      </c>
      <c r="G1206" s="99" t="s">
        <v>102</v>
      </c>
      <c r="H1206" s="100" t="s">
        <v>2265</v>
      </c>
      <c r="I1206" s="101" t="s">
        <v>99</v>
      </c>
      <c r="J1206" s="102" t="s">
        <v>688</v>
      </c>
      <c r="K1206" s="104" t="s">
        <v>634</v>
      </c>
      <c r="L1206" s="104" t="s">
        <v>634</v>
      </c>
      <c r="M1206" s="104">
        <v>2425.1999999999998</v>
      </c>
      <c r="N1206" s="104">
        <v>2132.91</v>
      </c>
      <c r="O1206" s="80"/>
      <c r="P1206" s="80"/>
      <c r="Q1206" s="80"/>
      <c r="R1206" s="80"/>
      <c r="S1206" s="80"/>
      <c r="T1206" s="80"/>
      <c r="U1206" s="80"/>
      <c r="V1206" s="80"/>
      <c r="W1206" s="80"/>
      <c r="X1206" s="80"/>
      <c r="Y1206" s="80"/>
      <c r="Z1206" s="80"/>
    </row>
    <row r="1207" spans="1:26" s="81" customFormat="1" x14ac:dyDescent="0.25">
      <c r="A1207" s="74" t="s">
        <v>41</v>
      </c>
      <c r="B1207" s="74" t="s">
        <v>41</v>
      </c>
      <c r="C1207" s="105" t="s">
        <v>922</v>
      </c>
      <c r="D1207" s="96" t="s">
        <v>923</v>
      </c>
      <c r="E1207" s="97">
        <v>2023</v>
      </c>
      <c r="F1207" s="98" t="s">
        <v>61</v>
      </c>
      <c r="G1207" s="99" t="s">
        <v>102</v>
      </c>
      <c r="H1207" s="100" t="s">
        <v>2266</v>
      </c>
      <c r="I1207" s="101" t="s">
        <v>129</v>
      </c>
      <c r="J1207" s="102" t="s">
        <v>749</v>
      </c>
      <c r="K1207" s="104" t="s">
        <v>634</v>
      </c>
      <c r="L1207" s="104" t="s">
        <v>634</v>
      </c>
      <c r="M1207" s="104">
        <v>1858.89</v>
      </c>
      <c r="N1207" s="104">
        <v>3243.81</v>
      </c>
      <c r="O1207" s="80"/>
      <c r="P1207" s="80"/>
      <c r="Q1207" s="80"/>
      <c r="R1207" s="80"/>
      <c r="S1207" s="80"/>
      <c r="T1207" s="80"/>
      <c r="U1207" s="80"/>
      <c r="V1207" s="80"/>
      <c r="W1207" s="80"/>
      <c r="X1207" s="80"/>
      <c r="Y1207" s="80"/>
      <c r="Z1207" s="80"/>
    </row>
    <row r="1208" spans="1:26" s="81" customFormat="1" x14ac:dyDescent="0.25">
      <c r="A1208" s="74" t="s">
        <v>41</v>
      </c>
      <c r="B1208" s="74" t="s">
        <v>41</v>
      </c>
      <c r="C1208" s="105" t="s">
        <v>922</v>
      </c>
      <c r="D1208" s="96" t="s">
        <v>923</v>
      </c>
      <c r="E1208" s="97">
        <v>2023</v>
      </c>
      <c r="F1208" s="98" t="s">
        <v>61</v>
      </c>
      <c r="G1208" s="99" t="s">
        <v>102</v>
      </c>
      <c r="H1208" s="100" t="s">
        <v>2267</v>
      </c>
      <c r="I1208" s="101" t="s">
        <v>99</v>
      </c>
      <c r="J1208" s="102" t="s">
        <v>753</v>
      </c>
      <c r="K1208" s="104" t="s">
        <v>634</v>
      </c>
      <c r="L1208" s="104" t="s">
        <v>634</v>
      </c>
      <c r="M1208" s="104">
        <v>2763.62</v>
      </c>
      <c r="N1208" s="104">
        <v>5035.1899999999996</v>
      </c>
      <c r="O1208" s="80"/>
      <c r="P1208" s="80"/>
      <c r="Q1208" s="80"/>
      <c r="R1208" s="80"/>
      <c r="S1208" s="80"/>
      <c r="T1208" s="80"/>
      <c r="U1208" s="80"/>
      <c r="V1208" s="80"/>
      <c r="W1208" s="80"/>
      <c r="X1208" s="80"/>
      <c r="Y1208" s="80"/>
      <c r="Z1208" s="80"/>
    </row>
    <row r="1209" spans="1:26" s="81" customFormat="1" x14ac:dyDescent="0.25">
      <c r="A1209" s="74" t="s">
        <v>41</v>
      </c>
      <c r="B1209" s="74" t="s">
        <v>41</v>
      </c>
      <c r="C1209" s="105" t="s">
        <v>929</v>
      </c>
      <c r="D1209" s="96" t="s">
        <v>930</v>
      </c>
      <c r="E1209" s="97">
        <v>2018</v>
      </c>
      <c r="F1209" s="98" t="s">
        <v>61</v>
      </c>
      <c r="G1209" s="99" t="s">
        <v>102</v>
      </c>
      <c r="H1209" s="100" t="s">
        <v>2268</v>
      </c>
      <c r="I1209" s="101" t="s">
        <v>179</v>
      </c>
      <c r="J1209" s="102" t="s">
        <v>1230</v>
      </c>
      <c r="K1209" s="104" t="s">
        <v>545</v>
      </c>
      <c r="L1209" s="104" t="s">
        <v>545</v>
      </c>
      <c r="M1209" s="104">
        <v>1426.32</v>
      </c>
      <c r="N1209" s="104">
        <v>2530.5</v>
      </c>
      <c r="O1209" s="80"/>
      <c r="P1209" s="80"/>
      <c r="Q1209" s="80"/>
      <c r="R1209" s="80"/>
      <c r="S1209" s="80"/>
      <c r="T1209" s="80"/>
      <c r="U1209" s="80"/>
      <c r="V1209" s="80"/>
      <c r="W1209" s="80"/>
      <c r="X1209" s="80"/>
      <c r="Y1209" s="80"/>
      <c r="Z1209" s="80"/>
    </row>
    <row r="1210" spans="1:26" s="81" customFormat="1" x14ac:dyDescent="0.25">
      <c r="A1210" s="74" t="s">
        <v>41</v>
      </c>
      <c r="B1210" s="74" t="s">
        <v>41</v>
      </c>
      <c r="C1210" s="105" t="s">
        <v>744</v>
      </c>
      <c r="D1210" s="96" t="s">
        <v>29</v>
      </c>
      <c r="E1210" s="97">
        <v>2021</v>
      </c>
      <c r="F1210" s="98" t="s">
        <v>64</v>
      </c>
      <c r="G1210" s="99" t="s">
        <v>159</v>
      </c>
      <c r="H1210" s="100" t="s">
        <v>2269</v>
      </c>
      <c r="I1210" s="101" t="s">
        <v>95</v>
      </c>
      <c r="J1210" s="102" t="s">
        <v>837</v>
      </c>
      <c r="K1210" s="104" t="s">
        <v>634</v>
      </c>
      <c r="L1210" s="104" t="s">
        <v>634</v>
      </c>
      <c r="M1210" s="104">
        <v>3272.21</v>
      </c>
      <c r="N1210" s="104">
        <v>7729.51</v>
      </c>
      <c r="O1210" s="80"/>
      <c r="P1210" s="80"/>
      <c r="Q1210" s="80"/>
      <c r="R1210" s="80"/>
      <c r="S1210" s="80"/>
      <c r="T1210" s="80"/>
      <c r="U1210" s="80"/>
      <c r="V1210" s="80"/>
      <c r="W1210" s="80"/>
      <c r="X1210" s="80"/>
      <c r="Y1210" s="80"/>
      <c r="Z1210" s="80"/>
    </row>
    <row r="1211" spans="1:26" s="81" customFormat="1" x14ac:dyDescent="0.25">
      <c r="A1211" s="74" t="s">
        <v>41</v>
      </c>
      <c r="B1211" s="74" t="s">
        <v>41</v>
      </c>
      <c r="C1211" s="105" t="s">
        <v>943</v>
      </c>
      <c r="D1211" s="96" t="s">
        <v>944</v>
      </c>
      <c r="E1211" s="97">
        <v>2023</v>
      </c>
      <c r="F1211" s="98" t="s">
        <v>66</v>
      </c>
      <c r="G1211" s="99" t="s">
        <v>186</v>
      </c>
      <c r="H1211" s="100" t="s">
        <v>2270</v>
      </c>
      <c r="I1211" s="101" t="s">
        <v>162</v>
      </c>
      <c r="J1211" s="102" t="s">
        <v>164</v>
      </c>
      <c r="K1211" s="104" t="s">
        <v>634</v>
      </c>
      <c r="L1211" s="104" t="s">
        <v>634</v>
      </c>
      <c r="M1211" s="104">
        <v>2315.0500000000002</v>
      </c>
      <c r="N1211" s="104">
        <v>5306.78</v>
      </c>
      <c r="O1211" s="80"/>
      <c r="P1211" s="80"/>
      <c r="Q1211" s="80"/>
      <c r="R1211" s="80"/>
      <c r="S1211" s="80"/>
      <c r="T1211" s="80"/>
      <c r="U1211" s="80"/>
      <c r="V1211" s="80"/>
      <c r="W1211" s="80"/>
      <c r="X1211" s="80"/>
      <c r="Y1211" s="80"/>
      <c r="Z1211" s="80"/>
    </row>
    <row r="1212" spans="1:26" s="81" customFormat="1" x14ac:dyDescent="0.25">
      <c r="A1212" s="74" t="s">
        <v>41</v>
      </c>
      <c r="B1212" s="74" t="s">
        <v>41</v>
      </c>
      <c r="C1212" s="105" t="s">
        <v>3944</v>
      </c>
      <c r="D1212" s="96" t="s">
        <v>3945</v>
      </c>
      <c r="E1212" s="97">
        <v>2023</v>
      </c>
      <c r="F1212" s="98" t="s">
        <v>676</v>
      </c>
      <c r="G1212" s="99" t="s">
        <v>280</v>
      </c>
      <c r="H1212" s="100" t="s">
        <v>2271</v>
      </c>
      <c r="I1212" s="101" t="s">
        <v>281</v>
      </c>
      <c r="J1212" s="102" t="s">
        <v>700</v>
      </c>
      <c r="K1212" s="104" t="s">
        <v>634</v>
      </c>
      <c r="L1212" s="104" t="s">
        <v>634</v>
      </c>
      <c r="M1212" s="104">
        <v>1360.07</v>
      </c>
      <c r="N1212" s="104">
        <v>3166.66</v>
      </c>
      <c r="O1212" s="80"/>
      <c r="P1212" s="80"/>
      <c r="Q1212" s="80"/>
      <c r="R1212" s="80"/>
      <c r="S1212" s="80"/>
      <c r="T1212" s="80"/>
      <c r="U1212" s="80"/>
      <c r="V1212" s="80"/>
      <c r="W1212" s="80"/>
      <c r="X1212" s="80"/>
      <c r="Y1212" s="80"/>
      <c r="Z1212" s="80"/>
    </row>
    <row r="1213" spans="1:26" s="81" customFormat="1" x14ac:dyDescent="0.25">
      <c r="A1213" s="74" t="s">
        <v>41</v>
      </c>
      <c r="B1213" s="74" t="s">
        <v>41</v>
      </c>
      <c r="C1213" s="105" t="s">
        <v>691</v>
      </c>
      <c r="D1213" s="96" t="s">
        <v>21</v>
      </c>
      <c r="E1213" s="97">
        <v>2019</v>
      </c>
      <c r="F1213" s="98" t="s">
        <v>75</v>
      </c>
      <c r="G1213" s="99" t="s">
        <v>312</v>
      </c>
      <c r="H1213" s="100" t="s">
        <v>2272</v>
      </c>
      <c r="I1213" s="101" t="s">
        <v>313</v>
      </c>
      <c r="J1213" s="102" t="s">
        <v>114</v>
      </c>
      <c r="K1213" s="104" t="s">
        <v>634</v>
      </c>
      <c r="L1213" s="104" t="s">
        <v>634</v>
      </c>
      <c r="M1213" s="104">
        <v>1236.43</v>
      </c>
      <c r="N1213" s="104">
        <v>3029.39</v>
      </c>
      <c r="O1213" s="80"/>
      <c r="P1213" s="80"/>
      <c r="Q1213" s="80"/>
      <c r="R1213" s="80"/>
      <c r="S1213" s="80"/>
      <c r="T1213" s="80"/>
      <c r="U1213" s="80"/>
      <c r="V1213" s="80"/>
      <c r="W1213" s="80"/>
      <c r="X1213" s="80"/>
      <c r="Y1213" s="80"/>
      <c r="Z1213" s="80"/>
    </row>
    <row r="1214" spans="1:26" s="81" customFormat="1" x14ac:dyDescent="0.25">
      <c r="A1214" s="74" t="s">
        <v>41</v>
      </c>
      <c r="B1214" s="74" t="s">
        <v>41</v>
      </c>
      <c r="C1214" s="105" t="s">
        <v>1013</v>
      </c>
      <c r="D1214" s="96" t="s">
        <v>1014</v>
      </c>
      <c r="E1214" s="97">
        <v>2023</v>
      </c>
      <c r="F1214" s="98" t="s">
        <v>64</v>
      </c>
      <c r="G1214" s="99" t="s">
        <v>159</v>
      </c>
      <c r="H1214" s="100" t="s">
        <v>2273</v>
      </c>
      <c r="I1214" s="101" t="s">
        <v>160</v>
      </c>
      <c r="J1214" s="102" t="s">
        <v>161</v>
      </c>
      <c r="K1214" s="104" t="s">
        <v>634</v>
      </c>
      <c r="L1214" s="104" t="s">
        <v>634</v>
      </c>
      <c r="M1214" s="104">
        <v>2691.57</v>
      </c>
      <c r="N1214" s="104">
        <v>5752.39</v>
      </c>
      <c r="O1214" s="80"/>
      <c r="P1214" s="80"/>
      <c r="Q1214" s="80"/>
      <c r="R1214" s="80"/>
      <c r="S1214" s="80"/>
      <c r="T1214" s="80"/>
      <c r="U1214" s="80"/>
      <c r="V1214" s="80"/>
      <c r="W1214" s="80"/>
      <c r="X1214" s="80"/>
      <c r="Y1214" s="80"/>
      <c r="Z1214" s="80"/>
    </row>
    <row r="1215" spans="1:26" s="81" customFormat="1" x14ac:dyDescent="0.25">
      <c r="A1215" s="74" t="s">
        <v>41</v>
      </c>
      <c r="B1215" s="74" t="s">
        <v>41</v>
      </c>
      <c r="C1215" s="105" t="s">
        <v>706</v>
      </c>
      <c r="D1215" s="96" t="s">
        <v>568</v>
      </c>
      <c r="E1215" s="97">
        <v>2022</v>
      </c>
      <c r="F1215" s="98" t="s">
        <v>61</v>
      </c>
      <c r="G1215" s="99" t="s">
        <v>102</v>
      </c>
      <c r="H1215" s="100" t="s">
        <v>2274</v>
      </c>
      <c r="I1215" s="101" t="s">
        <v>103</v>
      </c>
      <c r="J1215" s="102" t="s">
        <v>829</v>
      </c>
      <c r="K1215" s="104" t="s">
        <v>634</v>
      </c>
      <c r="L1215" s="104" t="s">
        <v>634</v>
      </c>
      <c r="M1215" s="104">
        <v>2064.84</v>
      </c>
      <c r="N1215" s="104">
        <v>4306.2299999999996</v>
      </c>
      <c r="O1215" s="80"/>
      <c r="P1215" s="80"/>
      <c r="Q1215" s="80"/>
      <c r="R1215" s="80"/>
      <c r="S1215" s="80"/>
      <c r="T1215" s="80"/>
      <c r="U1215" s="80"/>
      <c r="V1215" s="80"/>
      <c r="W1215" s="80"/>
      <c r="X1215" s="80"/>
      <c r="Y1215" s="80"/>
      <c r="Z1215" s="80"/>
    </row>
    <row r="1216" spans="1:26" s="81" customFormat="1" x14ac:dyDescent="0.25">
      <c r="A1216" s="74" t="s">
        <v>41</v>
      </c>
      <c r="B1216" s="74" t="s">
        <v>41</v>
      </c>
      <c r="C1216" s="105" t="s">
        <v>55</v>
      </c>
      <c r="D1216" s="96" t="s">
        <v>6</v>
      </c>
      <c r="E1216" s="97">
        <v>2018</v>
      </c>
      <c r="F1216" s="98" t="s">
        <v>71</v>
      </c>
      <c r="G1216" s="99" t="s">
        <v>264</v>
      </c>
      <c r="H1216" s="100" t="s">
        <v>2276</v>
      </c>
      <c r="I1216" s="101" t="s">
        <v>129</v>
      </c>
      <c r="J1216" s="102" t="s">
        <v>736</v>
      </c>
      <c r="K1216" s="104" t="s">
        <v>634</v>
      </c>
      <c r="L1216" s="104" t="s">
        <v>634</v>
      </c>
      <c r="M1216" s="104">
        <v>1298</v>
      </c>
      <c r="N1216" s="104">
        <v>2742.53</v>
      </c>
      <c r="O1216" s="80"/>
      <c r="P1216" s="80"/>
      <c r="Q1216" s="80"/>
      <c r="R1216" s="80"/>
      <c r="S1216" s="80"/>
      <c r="T1216" s="80"/>
      <c r="U1216" s="80"/>
      <c r="V1216" s="80"/>
      <c r="W1216" s="80"/>
      <c r="X1216" s="80"/>
      <c r="Y1216" s="80"/>
      <c r="Z1216" s="80"/>
    </row>
    <row r="1217" spans="1:26" s="81" customFormat="1" x14ac:dyDescent="0.25">
      <c r="A1217" s="74" t="s">
        <v>41</v>
      </c>
      <c r="B1217" s="74" t="s">
        <v>41</v>
      </c>
      <c r="C1217" s="105" t="s">
        <v>659</v>
      </c>
      <c r="D1217" s="96" t="s">
        <v>4</v>
      </c>
      <c r="E1217" s="97">
        <v>2020</v>
      </c>
      <c r="F1217" s="98" t="s">
        <v>66</v>
      </c>
      <c r="G1217" s="99" t="s">
        <v>186</v>
      </c>
      <c r="H1217" s="100" t="s">
        <v>2277</v>
      </c>
      <c r="I1217" s="101" t="s">
        <v>179</v>
      </c>
      <c r="J1217" s="102" t="s">
        <v>471</v>
      </c>
      <c r="K1217" s="104" t="s">
        <v>545</v>
      </c>
      <c r="L1217" s="104" t="s">
        <v>545</v>
      </c>
      <c r="M1217" s="104">
        <v>2019.94</v>
      </c>
      <c r="N1217" s="104">
        <v>4736.75</v>
      </c>
      <c r="O1217" s="80"/>
      <c r="P1217" s="80"/>
      <c r="Q1217" s="80"/>
      <c r="R1217" s="80"/>
      <c r="S1217" s="80"/>
      <c r="T1217" s="80"/>
      <c r="U1217" s="80"/>
      <c r="V1217" s="80"/>
      <c r="W1217" s="80"/>
      <c r="X1217" s="80"/>
      <c r="Y1217" s="80"/>
      <c r="Z1217" s="80"/>
    </row>
    <row r="1218" spans="1:26" s="81" customFormat="1" x14ac:dyDescent="0.25">
      <c r="A1218" s="74" t="s">
        <v>41</v>
      </c>
      <c r="B1218" s="74" t="s">
        <v>41</v>
      </c>
      <c r="C1218" s="105" t="s">
        <v>51</v>
      </c>
      <c r="D1218" s="96" t="s">
        <v>1</v>
      </c>
      <c r="E1218" s="97">
        <v>2020</v>
      </c>
      <c r="F1218" s="98" t="s">
        <v>67</v>
      </c>
      <c r="G1218" s="99" t="s">
        <v>193</v>
      </c>
      <c r="H1218" s="100" t="s">
        <v>2278</v>
      </c>
      <c r="I1218" s="101" t="s">
        <v>194</v>
      </c>
      <c r="J1218" s="102" t="s">
        <v>114</v>
      </c>
      <c r="K1218" s="104" t="s">
        <v>545</v>
      </c>
      <c r="L1218" s="104" t="s">
        <v>545</v>
      </c>
      <c r="M1218" s="104">
        <v>1434.67</v>
      </c>
      <c r="N1218" s="104">
        <v>5022.6400000000003</v>
      </c>
      <c r="O1218" s="80"/>
      <c r="P1218" s="80"/>
      <c r="Q1218" s="80"/>
      <c r="R1218" s="80"/>
      <c r="S1218" s="80"/>
      <c r="T1218" s="80"/>
      <c r="U1218" s="80"/>
      <c r="V1218" s="80"/>
      <c r="W1218" s="80"/>
      <c r="X1218" s="80"/>
      <c r="Y1218" s="80"/>
      <c r="Z1218" s="80"/>
    </row>
    <row r="1219" spans="1:26" s="81" customFormat="1" x14ac:dyDescent="0.25">
      <c r="A1219" s="74" t="s">
        <v>41</v>
      </c>
      <c r="B1219" s="74" t="s">
        <v>41</v>
      </c>
      <c r="C1219" s="105" t="s">
        <v>659</v>
      </c>
      <c r="D1219" s="96" t="s">
        <v>4</v>
      </c>
      <c r="E1219" s="97">
        <v>2020</v>
      </c>
      <c r="F1219" s="98" t="s">
        <v>66</v>
      </c>
      <c r="G1219" s="99" t="s">
        <v>186</v>
      </c>
      <c r="H1219" s="100" t="s">
        <v>2279</v>
      </c>
      <c r="I1219" s="101" t="s">
        <v>179</v>
      </c>
      <c r="J1219" s="102" t="s">
        <v>2083</v>
      </c>
      <c r="K1219" s="104" t="s">
        <v>545</v>
      </c>
      <c r="L1219" s="104" t="s">
        <v>545</v>
      </c>
      <c r="M1219" s="104">
        <v>1856.3</v>
      </c>
      <c r="N1219" s="104">
        <v>4314.72</v>
      </c>
      <c r="O1219" s="80"/>
      <c r="P1219" s="80"/>
      <c r="Q1219" s="80"/>
      <c r="R1219" s="80"/>
      <c r="S1219" s="80"/>
      <c r="T1219" s="80"/>
      <c r="U1219" s="80"/>
      <c r="V1219" s="80"/>
      <c r="W1219" s="80"/>
      <c r="X1219" s="80"/>
      <c r="Y1219" s="80"/>
      <c r="Z1219" s="80"/>
    </row>
    <row r="1220" spans="1:26" s="81" customFormat="1" x14ac:dyDescent="0.25">
      <c r="A1220" s="74" t="s">
        <v>41</v>
      </c>
      <c r="B1220" s="74" t="s">
        <v>41</v>
      </c>
      <c r="C1220" s="105" t="s">
        <v>659</v>
      </c>
      <c r="D1220" s="96" t="s">
        <v>4</v>
      </c>
      <c r="E1220" s="97">
        <v>2020</v>
      </c>
      <c r="F1220" s="98" t="s">
        <v>66</v>
      </c>
      <c r="G1220" s="99" t="s">
        <v>186</v>
      </c>
      <c r="H1220" s="100" t="s">
        <v>2280</v>
      </c>
      <c r="I1220" s="101" t="s">
        <v>179</v>
      </c>
      <c r="J1220" s="102" t="s">
        <v>472</v>
      </c>
      <c r="K1220" s="104" t="s">
        <v>545</v>
      </c>
      <c r="L1220" s="104" t="s">
        <v>545</v>
      </c>
      <c r="M1220" s="104">
        <v>1445.71</v>
      </c>
      <c r="N1220" s="104">
        <v>3525.97</v>
      </c>
      <c r="O1220" s="80"/>
      <c r="P1220" s="80"/>
      <c r="Q1220" s="80"/>
      <c r="R1220" s="80"/>
      <c r="S1220" s="80"/>
      <c r="T1220" s="80"/>
      <c r="U1220" s="80"/>
      <c r="V1220" s="80"/>
      <c r="W1220" s="80"/>
      <c r="X1220" s="80"/>
      <c r="Y1220" s="80"/>
      <c r="Z1220" s="80"/>
    </row>
    <row r="1221" spans="1:26" s="81" customFormat="1" x14ac:dyDescent="0.25">
      <c r="A1221" s="74" t="s">
        <v>41</v>
      </c>
      <c r="B1221" s="74" t="s">
        <v>41</v>
      </c>
      <c r="C1221" s="105" t="s">
        <v>922</v>
      </c>
      <c r="D1221" s="96" t="s">
        <v>923</v>
      </c>
      <c r="E1221" s="97">
        <v>2023</v>
      </c>
      <c r="F1221" s="98" t="s">
        <v>61</v>
      </c>
      <c r="G1221" s="99" t="s">
        <v>102</v>
      </c>
      <c r="H1221" s="100" t="s">
        <v>2281</v>
      </c>
      <c r="I1221" s="101" t="s">
        <v>3890</v>
      </c>
      <c r="J1221" s="102" t="s">
        <v>705</v>
      </c>
      <c r="K1221" s="104" t="s">
        <v>634</v>
      </c>
      <c r="L1221" s="104" t="s">
        <v>634</v>
      </c>
      <c r="M1221" s="104">
        <v>1858.89</v>
      </c>
      <c r="N1221" s="104">
        <v>3243.81</v>
      </c>
      <c r="O1221" s="80"/>
      <c r="P1221" s="80"/>
      <c r="Q1221" s="80"/>
      <c r="R1221" s="80"/>
      <c r="S1221" s="80"/>
      <c r="T1221" s="80"/>
      <c r="U1221" s="80"/>
      <c r="V1221" s="80"/>
      <c r="W1221" s="80"/>
      <c r="X1221" s="80"/>
      <c r="Y1221" s="80"/>
      <c r="Z1221" s="80"/>
    </row>
    <row r="1222" spans="1:26" s="81" customFormat="1" x14ac:dyDescent="0.25">
      <c r="A1222" s="74" t="s">
        <v>41</v>
      </c>
      <c r="B1222" s="74" t="s">
        <v>41</v>
      </c>
      <c r="C1222" s="105" t="s">
        <v>51</v>
      </c>
      <c r="D1222" s="96" t="s">
        <v>1</v>
      </c>
      <c r="E1222" s="97">
        <v>2020</v>
      </c>
      <c r="F1222" s="98" t="s">
        <v>67</v>
      </c>
      <c r="G1222" s="99" t="s">
        <v>193</v>
      </c>
      <c r="H1222" s="100" t="s">
        <v>2282</v>
      </c>
      <c r="I1222" s="101" t="s">
        <v>194</v>
      </c>
      <c r="J1222" s="102" t="s">
        <v>205</v>
      </c>
      <c r="K1222" s="104" t="s">
        <v>545</v>
      </c>
      <c r="L1222" s="104" t="s">
        <v>545</v>
      </c>
      <c r="M1222" s="104">
        <v>1434.67</v>
      </c>
      <c r="N1222" s="104">
        <v>5022.6400000000003</v>
      </c>
      <c r="O1222" s="80"/>
      <c r="P1222" s="80"/>
      <c r="Q1222" s="80"/>
      <c r="R1222" s="80"/>
      <c r="S1222" s="80"/>
      <c r="T1222" s="80"/>
      <c r="U1222" s="80"/>
      <c r="V1222" s="80"/>
      <c r="W1222" s="80"/>
      <c r="X1222" s="80"/>
      <c r="Y1222" s="80"/>
      <c r="Z1222" s="80"/>
    </row>
    <row r="1223" spans="1:26" s="81" customFormat="1" x14ac:dyDescent="0.25">
      <c r="A1223" s="74" t="s">
        <v>41</v>
      </c>
      <c r="B1223" s="74" t="s">
        <v>41</v>
      </c>
      <c r="C1223" s="105" t="s">
        <v>51</v>
      </c>
      <c r="D1223" s="96" t="s">
        <v>1</v>
      </c>
      <c r="E1223" s="97">
        <v>2020</v>
      </c>
      <c r="F1223" s="98" t="s">
        <v>67</v>
      </c>
      <c r="G1223" s="99" t="s">
        <v>193</v>
      </c>
      <c r="H1223" s="100" t="s">
        <v>2283</v>
      </c>
      <c r="I1223" s="101" t="s">
        <v>194</v>
      </c>
      <c r="J1223" s="102" t="s">
        <v>212</v>
      </c>
      <c r="K1223" s="104" t="s">
        <v>545</v>
      </c>
      <c r="L1223" s="104" t="s">
        <v>545</v>
      </c>
      <c r="M1223" s="104">
        <v>1434.67</v>
      </c>
      <c r="N1223" s="104">
        <v>5022.6400000000003</v>
      </c>
      <c r="O1223" s="80"/>
      <c r="P1223" s="80"/>
      <c r="Q1223" s="80"/>
      <c r="R1223" s="80"/>
      <c r="S1223" s="80"/>
      <c r="T1223" s="80"/>
      <c r="U1223" s="80"/>
      <c r="V1223" s="80"/>
      <c r="W1223" s="80"/>
      <c r="X1223" s="80"/>
      <c r="Y1223" s="80"/>
      <c r="Z1223" s="80"/>
    </row>
    <row r="1224" spans="1:26" s="81" customFormat="1" x14ac:dyDescent="0.25">
      <c r="A1224" s="74" t="s">
        <v>41</v>
      </c>
      <c r="B1224" s="74" t="s">
        <v>41</v>
      </c>
      <c r="C1224" s="105" t="s">
        <v>761</v>
      </c>
      <c r="D1224" s="96" t="s">
        <v>35</v>
      </c>
      <c r="E1224" s="97">
        <v>2018</v>
      </c>
      <c r="F1224" s="98" t="s">
        <v>59</v>
      </c>
      <c r="G1224" s="99" t="s">
        <v>82</v>
      </c>
      <c r="H1224" s="100" t="s">
        <v>2284</v>
      </c>
      <c r="I1224" s="101" t="s">
        <v>129</v>
      </c>
      <c r="J1224" s="102" t="s">
        <v>784</v>
      </c>
      <c r="K1224" s="104" t="s">
        <v>634</v>
      </c>
      <c r="L1224" s="104" t="s">
        <v>634</v>
      </c>
      <c r="M1224" s="104">
        <v>1326.25</v>
      </c>
      <c r="N1224" s="104">
        <v>2601.58</v>
      </c>
      <c r="O1224" s="80"/>
      <c r="P1224" s="80"/>
      <c r="Q1224" s="80"/>
      <c r="R1224" s="80"/>
      <c r="S1224" s="80"/>
      <c r="T1224" s="80"/>
      <c r="U1224" s="80"/>
      <c r="V1224" s="80"/>
      <c r="W1224" s="80"/>
      <c r="X1224" s="80"/>
      <c r="Y1224" s="80"/>
      <c r="Z1224" s="80"/>
    </row>
    <row r="1225" spans="1:26" s="81" customFormat="1" x14ac:dyDescent="0.25">
      <c r="A1225" s="74" t="s">
        <v>41</v>
      </c>
      <c r="B1225" s="74" t="s">
        <v>41</v>
      </c>
      <c r="C1225" s="105" t="s">
        <v>659</v>
      </c>
      <c r="D1225" s="96" t="s">
        <v>4</v>
      </c>
      <c r="E1225" s="97">
        <v>2020</v>
      </c>
      <c r="F1225" s="98" t="s">
        <v>66</v>
      </c>
      <c r="G1225" s="99" t="s">
        <v>186</v>
      </c>
      <c r="H1225" s="100" t="s">
        <v>2285</v>
      </c>
      <c r="I1225" s="101" t="s">
        <v>179</v>
      </c>
      <c r="J1225" s="102" t="s">
        <v>429</v>
      </c>
      <c r="K1225" s="104" t="s">
        <v>545</v>
      </c>
      <c r="L1225" s="104" t="s">
        <v>545</v>
      </c>
      <c r="M1225" s="104">
        <v>1592.3</v>
      </c>
      <c r="N1225" s="104">
        <v>3776.96</v>
      </c>
      <c r="O1225" s="80"/>
      <c r="P1225" s="80"/>
      <c r="Q1225" s="80"/>
      <c r="R1225" s="80"/>
      <c r="S1225" s="80"/>
      <c r="T1225" s="80"/>
      <c r="U1225" s="80"/>
      <c r="V1225" s="80"/>
      <c r="W1225" s="80"/>
      <c r="X1225" s="80"/>
      <c r="Y1225" s="80"/>
      <c r="Z1225" s="80"/>
    </row>
    <row r="1226" spans="1:26" s="81" customFormat="1" x14ac:dyDescent="0.25">
      <c r="A1226" s="74" t="s">
        <v>41</v>
      </c>
      <c r="B1226" s="74" t="s">
        <v>41</v>
      </c>
      <c r="C1226" s="105" t="s">
        <v>659</v>
      </c>
      <c r="D1226" s="96" t="s">
        <v>4</v>
      </c>
      <c r="E1226" s="97">
        <v>2020</v>
      </c>
      <c r="F1226" s="98" t="s">
        <v>66</v>
      </c>
      <c r="G1226" s="99" t="s">
        <v>186</v>
      </c>
      <c r="H1226" s="100" t="s">
        <v>2286</v>
      </c>
      <c r="I1226" s="101" t="s">
        <v>179</v>
      </c>
      <c r="J1226" s="102" t="s">
        <v>1474</v>
      </c>
      <c r="K1226" s="104" t="s">
        <v>545</v>
      </c>
      <c r="L1226" s="104" t="s">
        <v>545</v>
      </c>
      <c r="M1226" s="104">
        <v>1856.3</v>
      </c>
      <c r="N1226" s="104">
        <v>4386.1899999999996</v>
      </c>
      <c r="O1226" s="80"/>
      <c r="P1226" s="80"/>
      <c r="Q1226" s="80"/>
      <c r="R1226" s="80"/>
      <c r="S1226" s="80"/>
      <c r="T1226" s="80"/>
      <c r="U1226" s="80"/>
      <c r="V1226" s="80"/>
      <c r="W1226" s="80"/>
      <c r="X1226" s="80"/>
      <c r="Y1226" s="80"/>
      <c r="Z1226" s="80"/>
    </row>
    <row r="1227" spans="1:26" s="81" customFormat="1" x14ac:dyDescent="0.25">
      <c r="A1227" s="74" t="s">
        <v>41</v>
      </c>
      <c r="B1227" s="74" t="s">
        <v>41</v>
      </c>
      <c r="C1227" s="105" t="s">
        <v>668</v>
      </c>
      <c r="D1227" s="96" t="s">
        <v>10</v>
      </c>
      <c r="E1227" s="97">
        <v>2019</v>
      </c>
      <c r="F1227" s="98" t="s">
        <v>76</v>
      </c>
      <c r="G1227" s="99" t="s">
        <v>328</v>
      </c>
      <c r="H1227" s="100" t="s">
        <v>2287</v>
      </c>
      <c r="I1227" s="101" t="s">
        <v>179</v>
      </c>
      <c r="J1227" s="102" t="s">
        <v>652</v>
      </c>
      <c r="K1227" s="104" t="s">
        <v>545</v>
      </c>
      <c r="L1227" s="104" t="s">
        <v>545</v>
      </c>
      <c r="M1227" s="104">
        <v>1122.2</v>
      </c>
      <c r="N1227" s="104">
        <v>3112.55</v>
      </c>
      <c r="O1227" s="80"/>
      <c r="P1227" s="80"/>
      <c r="Q1227" s="80"/>
      <c r="R1227" s="80"/>
      <c r="S1227" s="80"/>
      <c r="T1227" s="80"/>
      <c r="U1227" s="80"/>
      <c r="V1227" s="80"/>
      <c r="W1227" s="80"/>
      <c r="X1227" s="80"/>
      <c r="Y1227" s="80"/>
      <c r="Z1227" s="80"/>
    </row>
    <row r="1228" spans="1:26" s="81" customFormat="1" x14ac:dyDescent="0.25">
      <c r="A1228" s="74" t="s">
        <v>41</v>
      </c>
      <c r="B1228" s="74" t="s">
        <v>41</v>
      </c>
      <c r="C1228" s="105" t="s">
        <v>929</v>
      </c>
      <c r="D1228" s="96" t="s">
        <v>930</v>
      </c>
      <c r="E1228" s="97">
        <v>2018</v>
      </c>
      <c r="F1228" s="98" t="s">
        <v>61</v>
      </c>
      <c r="G1228" s="99" t="s">
        <v>102</v>
      </c>
      <c r="H1228" s="100" t="s">
        <v>2288</v>
      </c>
      <c r="I1228" s="101" t="s">
        <v>179</v>
      </c>
      <c r="J1228" s="102" t="s">
        <v>965</v>
      </c>
      <c r="K1228" s="104" t="s">
        <v>545</v>
      </c>
      <c r="L1228" s="104" t="s">
        <v>545</v>
      </c>
      <c r="M1228" s="104">
        <v>1816.92</v>
      </c>
      <c r="N1228" s="104">
        <v>3089.68</v>
      </c>
      <c r="O1228" s="80"/>
      <c r="P1228" s="80"/>
      <c r="Q1228" s="80"/>
      <c r="R1228" s="80"/>
      <c r="S1228" s="80"/>
      <c r="T1228" s="80"/>
      <c r="U1228" s="80"/>
      <c r="V1228" s="80"/>
      <c r="W1228" s="80"/>
      <c r="X1228" s="80"/>
      <c r="Y1228" s="80"/>
      <c r="Z1228" s="80"/>
    </row>
    <row r="1229" spans="1:26" s="81" customFormat="1" x14ac:dyDescent="0.25">
      <c r="A1229" s="74" t="s">
        <v>41</v>
      </c>
      <c r="B1229" s="74" t="s">
        <v>41</v>
      </c>
      <c r="C1229" s="105" t="s">
        <v>691</v>
      </c>
      <c r="D1229" s="96" t="s">
        <v>21</v>
      </c>
      <c r="E1229" s="97">
        <v>2019</v>
      </c>
      <c r="F1229" s="98" t="s">
        <v>75</v>
      </c>
      <c r="G1229" s="99" t="s">
        <v>312</v>
      </c>
      <c r="H1229" s="100" t="s">
        <v>2289</v>
      </c>
      <c r="I1229" s="101" t="s">
        <v>313</v>
      </c>
      <c r="J1229" s="102" t="s">
        <v>684</v>
      </c>
      <c r="K1229" s="104" t="s">
        <v>634</v>
      </c>
      <c r="L1229" s="104" t="s">
        <v>634</v>
      </c>
      <c r="M1229" s="104">
        <v>1236.43</v>
      </c>
      <c r="N1229" s="104">
        <v>3029.39</v>
      </c>
      <c r="O1229" s="80"/>
      <c r="P1229" s="80"/>
      <c r="Q1229" s="80"/>
      <c r="R1229" s="80"/>
      <c r="S1229" s="80"/>
      <c r="T1229" s="80"/>
      <c r="U1229" s="80"/>
      <c r="V1229" s="80"/>
      <c r="W1229" s="80"/>
      <c r="X1229" s="80"/>
      <c r="Y1229" s="80"/>
      <c r="Z1229" s="80"/>
    </row>
    <row r="1230" spans="1:26" s="81" customFormat="1" x14ac:dyDescent="0.25">
      <c r="A1230" s="74" t="s">
        <v>41</v>
      </c>
      <c r="B1230" s="74" t="s">
        <v>41</v>
      </c>
      <c r="C1230" s="105" t="s">
        <v>659</v>
      </c>
      <c r="D1230" s="96" t="s">
        <v>4</v>
      </c>
      <c r="E1230" s="97">
        <v>2020</v>
      </c>
      <c r="F1230" s="98" t="s">
        <v>66</v>
      </c>
      <c r="G1230" s="99" t="s">
        <v>186</v>
      </c>
      <c r="H1230" s="100" t="s">
        <v>2290</v>
      </c>
      <c r="I1230" s="101" t="s">
        <v>179</v>
      </c>
      <c r="J1230" s="102" t="s">
        <v>412</v>
      </c>
      <c r="K1230" s="104" t="s">
        <v>545</v>
      </c>
      <c r="L1230" s="104" t="s">
        <v>545</v>
      </c>
      <c r="M1230" s="104">
        <v>1592.3</v>
      </c>
      <c r="N1230" s="104">
        <v>3776.96</v>
      </c>
      <c r="O1230" s="80"/>
      <c r="P1230" s="80"/>
      <c r="Q1230" s="80"/>
      <c r="R1230" s="80"/>
      <c r="S1230" s="80"/>
      <c r="T1230" s="80"/>
      <c r="U1230" s="80"/>
      <c r="V1230" s="80"/>
      <c r="W1230" s="80"/>
      <c r="X1230" s="80"/>
      <c r="Y1230" s="80"/>
      <c r="Z1230" s="80"/>
    </row>
    <row r="1231" spans="1:26" s="81" customFormat="1" x14ac:dyDescent="0.25">
      <c r="A1231" s="74" t="s">
        <v>41</v>
      </c>
      <c r="B1231" s="74" t="s">
        <v>41</v>
      </c>
      <c r="C1231" s="105" t="s">
        <v>668</v>
      </c>
      <c r="D1231" s="96" t="s">
        <v>10</v>
      </c>
      <c r="E1231" s="97">
        <v>2019</v>
      </c>
      <c r="F1231" s="98" t="s">
        <v>76</v>
      </c>
      <c r="G1231" s="99" t="s">
        <v>328</v>
      </c>
      <c r="H1231" s="100" t="s">
        <v>2291</v>
      </c>
      <c r="I1231" s="101" t="s">
        <v>179</v>
      </c>
      <c r="J1231" s="102" t="s">
        <v>665</v>
      </c>
      <c r="K1231" s="104" t="s">
        <v>545</v>
      </c>
      <c r="L1231" s="104" t="s">
        <v>545</v>
      </c>
      <c r="M1231" s="104">
        <v>1122.2</v>
      </c>
      <c r="N1231" s="104">
        <v>3112.55</v>
      </c>
      <c r="O1231" s="80"/>
      <c r="P1231" s="80"/>
      <c r="Q1231" s="80"/>
      <c r="R1231" s="80"/>
      <c r="S1231" s="80"/>
      <c r="T1231" s="80"/>
      <c r="U1231" s="80"/>
      <c r="V1231" s="80"/>
      <c r="W1231" s="80"/>
      <c r="X1231" s="80"/>
      <c r="Y1231" s="80"/>
      <c r="Z1231" s="80"/>
    </row>
    <row r="1232" spans="1:26" s="81" customFormat="1" x14ac:dyDescent="0.25">
      <c r="A1232" s="74" t="s">
        <v>41</v>
      </c>
      <c r="B1232" s="74" t="s">
        <v>41</v>
      </c>
      <c r="C1232" s="105" t="s">
        <v>659</v>
      </c>
      <c r="D1232" s="96" t="s">
        <v>4</v>
      </c>
      <c r="E1232" s="97">
        <v>2020</v>
      </c>
      <c r="F1232" s="98" t="s">
        <v>66</v>
      </c>
      <c r="G1232" s="99" t="s">
        <v>186</v>
      </c>
      <c r="H1232" s="100" t="s">
        <v>2292</v>
      </c>
      <c r="I1232" s="101" t="s">
        <v>179</v>
      </c>
      <c r="J1232" s="102" t="s">
        <v>831</v>
      </c>
      <c r="K1232" s="104" t="s">
        <v>545</v>
      </c>
      <c r="L1232" s="104" t="s">
        <v>545</v>
      </c>
      <c r="M1232" s="104">
        <v>1328.3</v>
      </c>
      <c r="N1232" s="104">
        <v>3222.57</v>
      </c>
      <c r="O1232" s="80"/>
      <c r="P1232" s="80"/>
      <c r="Q1232" s="80"/>
      <c r="R1232" s="80"/>
      <c r="S1232" s="80"/>
      <c r="T1232" s="80"/>
      <c r="U1232" s="80"/>
      <c r="V1232" s="80"/>
      <c r="W1232" s="80"/>
      <c r="X1232" s="80"/>
      <c r="Y1232" s="80"/>
      <c r="Z1232" s="80"/>
    </row>
    <row r="1233" spans="1:26" s="81" customFormat="1" x14ac:dyDescent="0.25">
      <c r="A1233" s="74" t="s">
        <v>41</v>
      </c>
      <c r="B1233" s="74" t="s">
        <v>41</v>
      </c>
      <c r="C1233" s="105" t="s">
        <v>668</v>
      </c>
      <c r="D1233" s="96" t="s">
        <v>10</v>
      </c>
      <c r="E1233" s="97">
        <v>2019</v>
      </c>
      <c r="F1233" s="98" t="s">
        <v>76</v>
      </c>
      <c r="G1233" s="99" t="s">
        <v>328</v>
      </c>
      <c r="H1233" s="100" t="s">
        <v>2293</v>
      </c>
      <c r="I1233" s="101" t="s">
        <v>179</v>
      </c>
      <c r="J1233" s="102" t="s">
        <v>336</v>
      </c>
      <c r="K1233" s="104" t="s">
        <v>545</v>
      </c>
      <c r="L1233" s="104" t="s">
        <v>545</v>
      </c>
      <c r="M1233" s="104">
        <v>1122.2</v>
      </c>
      <c r="N1233" s="104">
        <v>3112.55</v>
      </c>
      <c r="O1233" s="80"/>
      <c r="P1233" s="80"/>
      <c r="Q1233" s="80"/>
      <c r="R1233" s="80"/>
      <c r="S1233" s="80"/>
      <c r="T1233" s="80"/>
      <c r="U1233" s="80"/>
      <c r="V1233" s="80"/>
      <c r="W1233" s="80"/>
      <c r="X1233" s="80"/>
      <c r="Y1233" s="80"/>
      <c r="Z1233" s="80"/>
    </row>
    <row r="1234" spans="1:26" s="81" customFormat="1" x14ac:dyDescent="0.25">
      <c r="A1234" s="74" t="s">
        <v>41</v>
      </c>
      <c r="B1234" s="74" t="s">
        <v>41</v>
      </c>
      <c r="C1234" s="105" t="s">
        <v>943</v>
      </c>
      <c r="D1234" s="96" t="s">
        <v>944</v>
      </c>
      <c r="E1234" s="97">
        <v>2023</v>
      </c>
      <c r="F1234" s="98" t="s">
        <v>66</v>
      </c>
      <c r="G1234" s="99" t="s">
        <v>186</v>
      </c>
      <c r="H1234" s="100" t="s">
        <v>2294</v>
      </c>
      <c r="I1234" s="101" t="s">
        <v>95</v>
      </c>
      <c r="J1234" s="102" t="s">
        <v>665</v>
      </c>
      <c r="K1234" s="104" t="s">
        <v>634</v>
      </c>
      <c r="L1234" s="104" t="s">
        <v>634</v>
      </c>
      <c r="M1234" s="104">
        <v>3272.21</v>
      </c>
      <c r="N1234" s="104">
        <v>7729.51</v>
      </c>
      <c r="O1234" s="80"/>
      <c r="P1234" s="80"/>
      <c r="Q1234" s="80"/>
      <c r="R1234" s="80"/>
      <c r="S1234" s="80"/>
      <c r="T1234" s="80"/>
      <c r="U1234" s="80"/>
      <c r="V1234" s="80"/>
      <c r="W1234" s="80"/>
      <c r="X1234" s="80"/>
      <c r="Y1234" s="80"/>
      <c r="Z1234" s="80"/>
    </row>
    <row r="1235" spans="1:26" s="81" customFormat="1" x14ac:dyDescent="0.25">
      <c r="A1235" s="74" t="s">
        <v>41</v>
      </c>
      <c r="B1235" s="74" t="s">
        <v>41</v>
      </c>
      <c r="C1235" s="105" t="s">
        <v>3944</v>
      </c>
      <c r="D1235" s="96" t="s">
        <v>3945</v>
      </c>
      <c r="E1235" s="97">
        <v>2023</v>
      </c>
      <c r="F1235" s="98" t="s">
        <v>676</v>
      </c>
      <c r="G1235" s="99" t="s">
        <v>280</v>
      </c>
      <c r="H1235" s="100" t="s">
        <v>2295</v>
      </c>
      <c r="I1235" s="101" t="s">
        <v>283</v>
      </c>
      <c r="J1235" s="102" t="s">
        <v>753</v>
      </c>
      <c r="K1235" s="104" t="s">
        <v>634</v>
      </c>
      <c r="L1235" s="104" t="s">
        <v>634</v>
      </c>
      <c r="M1235" s="104">
        <v>2803.83</v>
      </c>
      <c r="N1235" s="104">
        <v>5890.47</v>
      </c>
      <c r="O1235" s="80"/>
      <c r="P1235" s="80"/>
      <c r="Q1235" s="80"/>
      <c r="R1235" s="80"/>
      <c r="S1235" s="80"/>
      <c r="T1235" s="80"/>
      <c r="U1235" s="80"/>
      <c r="V1235" s="80"/>
      <c r="W1235" s="80"/>
      <c r="X1235" s="80"/>
      <c r="Y1235" s="80"/>
      <c r="Z1235" s="80"/>
    </row>
    <row r="1236" spans="1:26" s="81" customFormat="1" x14ac:dyDescent="0.25">
      <c r="A1236" s="74" t="s">
        <v>41</v>
      </c>
      <c r="B1236" s="74" t="s">
        <v>41</v>
      </c>
      <c r="C1236" s="105" t="s">
        <v>48</v>
      </c>
      <c r="D1236" s="96" t="s">
        <v>11</v>
      </c>
      <c r="E1236" s="97">
        <v>2018</v>
      </c>
      <c r="F1236" s="98" t="s">
        <v>59</v>
      </c>
      <c r="G1236" s="99" t="s">
        <v>82</v>
      </c>
      <c r="H1236" s="100" t="s">
        <v>2296</v>
      </c>
      <c r="I1236" s="101" t="s">
        <v>99</v>
      </c>
      <c r="J1236" s="102" t="s">
        <v>667</v>
      </c>
      <c r="K1236" s="104" t="s">
        <v>634</v>
      </c>
      <c r="L1236" s="104" t="s">
        <v>634</v>
      </c>
      <c r="M1236" s="104">
        <v>2260.5700000000002</v>
      </c>
      <c r="N1236" s="104">
        <v>4121.09</v>
      </c>
      <c r="O1236" s="80"/>
      <c r="P1236" s="80"/>
      <c r="Q1236" s="80"/>
      <c r="R1236" s="80"/>
      <c r="S1236" s="80"/>
      <c r="T1236" s="80"/>
      <c r="U1236" s="80"/>
      <c r="V1236" s="80"/>
      <c r="W1236" s="80"/>
      <c r="X1236" s="80"/>
      <c r="Y1236" s="80"/>
      <c r="Z1236" s="80"/>
    </row>
    <row r="1237" spans="1:26" s="81" customFormat="1" x14ac:dyDescent="0.25">
      <c r="A1237" s="74" t="s">
        <v>41</v>
      </c>
      <c r="B1237" s="74" t="s">
        <v>41</v>
      </c>
      <c r="C1237" s="105" t="s">
        <v>691</v>
      </c>
      <c r="D1237" s="96" t="s">
        <v>21</v>
      </c>
      <c r="E1237" s="97">
        <v>2019</v>
      </c>
      <c r="F1237" s="98" t="s">
        <v>75</v>
      </c>
      <c r="G1237" s="99" t="s">
        <v>312</v>
      </c>
      <c r="H1237" s="100" t="s">
        <v>2297</v>
      </c>
      <c r="I1237" s="101" t="s">
        <v>313</v>
      </c>
      <c r="J1237" s="102" t="s">
        <v>684</v>
      </c>
      <c r="K1237" s="104" t="s">
        <v>634</v>
      </c>
      <c r="L1237" s="104" t="s">
        <v>634</v>
      </c>
      <c r="M1237" s="104">
        <v>1236.43</v>
      </c>
      <c r="N1237" s="104">
        <v>3029.39</v>
      </c>
      <c r="O1237" s="80"/>
      <c r="P1237" s="80"/>
      <c r="Q1237" s="80"/>
      <c r="R1237" s="80"/>
      <c r="S1237" s="80"/>
      <c r="T1237" s="80"/>
      <c r="U1237" s="80"/>
      <c r="V1237" s="80"/>
      <c r="W1237" s="80"/>
      <c r="X1237" s="80"/>
      <c r="Y1237" s="80"/>
      <c r="Z1237" s="80"/>
    </row>
    <row r="1238" spans="1:26" s="81" customFormat="1" x14ac:dyDescent="0.25">
      <c r="A1238" s="74" t="s">
        <v>41</v>
      </c>
      <c r="B1238" s="74" t="s">
        <v>41</v>
      </c>
      <c r="C1238" s="105" t="s">
        <v>3944</v>
      </c>
      <c r="D1238" s="96" t="s">
        <v>3945</v>
      </c>
      <c r="E1238" s="97">
        <v>2023</v>
      </c>
      <c r="F1238" s="98" t="s">
        <v>676</v>
      </c>
      <c r="G1238" s="99" t="s">
        <v>280</v>
      </c>
      <c r="H1238" s="100" t="s">
        <v>2298</v>
      </c>
      <c r="I1238" s="101" t="s">
        <v>281</v>
      </c>
      <c r="J1238" s="102" t="s">
        <v>685</v>
      </c>
      <c r="K1238" s="104" t="s">
        <v>634</v>
      </c>
      <c r="L1238" s="104" t="s">
        <v>634</v>
      </c>
      <c r="M1238" s="104">
        <v>1360.07</v>
      </c>
      <c r="N1238" s="104">
        <v>3166.66</v>
      </c>
      <c r="O1238" s="80"/>
      <c r="P1238" s="80"/>
      <c r="Q1238" s="80"/>
      <c r="R1238" s="80"/>
      <c r="S1238" s="80"/>
      <c r="T1238" s="80"/>
      <c r="U1238" s="80"/>
      <c r="V1238" s="80"/>
      <c r="W1238" s="80"/>
      <c r="X1238" s="80"/>
      <c r="Y1238" s="80"/>
      <c r="Z1238" s="80"/>
    </row>
    <row r="1239" spans="1:26" s="81" customFormat="1" x14ac:dyDescent="0.25">
      <c r="A1239" s="74" t="s">
        <v>41</v>
      </c>
      <c r="B1239" s="74" t="s">
        <v>41</v>
      </c>
      <c r="C1239" s="105" t="s">
        <v>929</v>
      </c>
      <c r="D1239" s="96" t="s">
        <v>930</v>
      </c>
      <c r="E1239" s="97">
        <v>2018</v>
      </c>
      <c r="F1239" s="98" t="s">
        <v>61</v>
      </c>
      <c r="G1239" s="99" t="s">
        <v>102</v>
      </c>
      <c r="H1239" s="100" t="s">
        <v>2299</v>
      </c>
      <c r="I1239" s="101" t="s">
        <v>179</v>
      </c>
      <c r="J1239" s="102" t="s">
        <v>2105</v>
      </c>
      <c r="K1239" s="104" t="s">
        <v>545</v>
      </c>
      <c r="L1239" s="104" t="s">
        <v>545</v>
      </c>
      <c r="M1239" s="104">
        <v>1426.32</v>
      </c>
      <c r="N1239" s="104">
        <v>2530.5</v>
      </c>
      <c r="O1239" s="80"/>
      <c r="P1239" s="80"/>
      <c r="Q1239" s="80"/>
      <c r="R1239" s="80"/>
      <c r="S1239" s="80"/>
      <c r="T1239" s="80"/>
      <c r="U1239" s="80"/>
      <c r="V1239" s="80"/>
      <c r="W1239" s="80"/>
      <c r="X1239" s="80"/>
      <c r="Y1239" s="80"/>
      <c r="Z1239" s="80"/>
    </row>
    <row r="1240" spans="1:26" s="81" customFormat="1" x14ac:dyDescent="0.25">
      <c r="A1240" s="74" t="s">
        <v>41</v>
      </c>
      <c r="B1240" s="74" t="s">
        <v>41</v>
      </c>
      <c r="C1240" s="105" t="s">
        <v>691</v>
      </c>
      <c r="D1240" s="96" t="s">
        <v>21</v>
      </c>
      <c r="E1240" s="97">
        <v>2019</v>
      </c>
      <c r="F1240" s="98" t="s">
        <v>75</v>
      </c>
      <c r="G1240" s="99" t="s">
        <v>312</v>
      </c>
      <c r="H1240" s="100" t="s">
        <v>2300</v>
      </c>
      <c r="I1240" s="101" t="s">
        <v>313</v>
      </c>
      <c r="J1240" s="102" t="s">
        <v>695</v>
      </c>
      <c r="K1240" s="104" t="s">
        <v>634</v>
      </c>
      <c r="L1240" s="104" t="s">
        <v>634</v>
      </c>
      <c r="M1240" s="104">
        <v>1236.43</v>
      </c>
      <c r="N1240" s="104">
        <v>3029.39</v>
      </c>
      <c r="O1240" s="80"/>
      <c r="P1240" s="80"/>
      <c r="Q1240" s="80"/>
      <c r="R1240" s="80"/>
      <c r="S1240" s="80"/>
      <c r="T1240" s="80"/>
      <c r="U1240" s="80"/>
      <c r="V1240" s="80"/>
      <c r="W1240" s="80"/>
      <c r="X1240" s="80"/>
      <c r="Y1240" s="80"/>
      <c r="Z1240" s="80"/>
    </row>
    <row r="1241" spans="1:26" s="81" customFormat="1" x14ac:dyDescent="0.25">
      <c r="A1241" s="74" t="s">
        <v>41</v>
      </c>
      <c r="B1241" s="74" t="s">
        <v>41</v>
      </c>
      <c r="C1241" s="105" t="s">
        <v>48</v>
      </c>
      <c r="D1241" s="96" t="s">
        <v>11</v>
      </c>
      <c r="E1241" s="97">
        <v>2018</v>
      </c>
      <c r="F1241" s="98" t="s">
        <v>59</v>
      </c>
      <c r="G1241" s="99" t="s">
        <v>82</v>
      </c>
      <c r="H1241" s="100" t="s">
        <v>2301</v>
      </c>
      <c r="I1241" s="101" t="s">
        <v>129</v>
      </c>
      <c r="J1241" s="102" t="s">
        <v>788</v>
      </c>
      <c r="K1241" s="104" t="s">
        <v>634</v>
      </c>
      <c r="L1241" s="104" t="s">
        <v>634</v>
      </c>
      <c r="M1241" s="104">
        <v>1460.8</v>
      </c>
      <c r="N1241" s="104">
        <v>3007.39</v>
      </c>
      <c r="O1241" s="80"/>
      <c r="P1241" s="80"/>
      <c r="Q1241" s="80"/>
      <c r="R1241" s="80"/>
      <c r="S1241" s="80"/>
      <c r="T1241" s="80"/>
      <c r="U1241" s="80"/>
      <c r="V1241" s="80"/>
      <c r="W1241" s="80"/>
      <c r="X1241" s="80"/>
      <c r="Y1241" s="80"/>
      <c r="Z1241" s="80"/>
    </row>
    <row r="1242" spans="1:26" s="81" customFormat="1" x14ac:dyDescent="0.25">
      <c r="A1242" s="74" t="s">
        <v>41</v>
      </c>
      <c r="B1242" s="74" t="s">
        <v>41</v>
      </c>
      <c r="C1242" s="105" t="s">
        <v>929</v>
      </c>
      <c r="D1242" s="96" t="s">
        <v>930</v>
      </c>
      <c r="E1242" s="97">
        <v>2018</v>
      </c>
      <c r="F1242" s="98" t="s">
        <v>61</v>
      </c>
      <c r="G1242" s="99" t="s">
        <v>102</v>
      </c>
      <c r="H1242" s="100" t="s">
        <v>2302</v>
      </c>
      <c r="I1242" s="101" t="s">
        <v>179</v>
      </c>
      <c r="J1242" s="102" t="s">
        <v>2159</v>
      </c>
      <c r="K1242" s="104" t="s">
        <v>547</v>
      </c>
      <c r="L1242" s="104" t="s">
        <v>547</v>
      </c>
      <c r="M1242" s="104">
        <v>1426.32</v>
      </c>
      <c r="N1242" s="104">
        <v>2530.5</v>
      </c>
      <c r="O1242" s="80"/>
      <c r="P1242" s="80"/>
      <c r="Q1242" s="80"/>
      <c r="R1242" s="80"/>
      <c r="S1242" s="80"/>
      <c r="T1242" s="80"/>
      <c r="U1242" s="80"/>
      <c r="V1242" s="80"/>
      <c r="W1242" s="80"/>
      <c r="X1242" s="80"/>
      <c r="Y1242" s="80"/>
      <c r="Z1242" s="80"/>
    </row>
    <row r="1243" spans="1:26" s="81" customFormat="1" x14ac:dyDescent="0.25">
      <c r="A1243" s="74" t="s">
        <v>41</v>
      </c>
      <c r="B1243" s="74" t="s">
        <v>41</v>
      </c>
      <c r="C1243" s="105" t="s">
        <v>3944</v>
      </c>
      <c r="D1243" s="96" t="s">
        <v>3945</v>
      </c>
      <c r="E1243" s="97">
        <v>2023</v>
      </c>
      <c r="F1243" s="98" t="s">
        <v>676</v>
      </c>
      <c r="G1243" s="99" t="s">
        <v>280</v>
      </c>
      <c r="H1243" s="100" t="s">
        <v>2303</v>
      </c>
      <c r="I1243" s="101" t="s">
        <v>281</v>
      </c>
      <c r="J1243" s="102" t="s">
        <v>700</v>
      </c>
      <c r="K1243" s="104" t="s">
        <v>634</v>
      </c>
      <c r="L1243" s="104" t="s">
        <v>634</v>
      </c>
      <c r="M1243" s="104">
        <v>1360.07</v>
      </c>
      <c r="N1243" s="104">
        <v>3166.66</v>
      </c>
      <c r="O1243" s="80"/>
      <c r="P1243" s="80"/>
      <c r="Q1243" s="80"/>
      <c r="R1243" s="80"/>
      <c r="S1243" s="80"/>
      <c r="T1243" s="80"/>
      <c r="U1243" s="80"/>
      <c r="V1243" s="80"/>
      <c r="W1243" s="80"/>
      <c r="X1243" s="80"/>
      <c r="Y1243" s="80"/>
      <c r="Z1243" s="80"/>
    </row>
    <row r="1244" spans="1:26" s="81" customFormat="1" x14ac:dyDescent="0.25">
      <c r="A1244" s="74" t="s">
        <v>41</v>
      </c>
      <c r="B1244" s="74" t="s">
        <v>41</v>
      </c>
      <c r="C1244" s="105" t="s">
        <v>668</v>
      </c>
      <c r="D1244" s="96" t="s">
        <v>10</v>
      </c>
      <c r="E1244" s="97">
        <v>2019</v>
      </c>
      <c r="F1244" s="98" t="s">
        <v>76</v>
      </c>
      <c r="G1244" s="99" t="s">
        <v>328</v>
      </c>
      <c r="H1244" s="100" t="s">
        <v>2304</v>
      </c>
      <c r="I1244" s="101" t="s">
        <v>179</v>
      </c>
      <c r="J1244" s="102" t="s">
        <v>369</v>
      </c>
      <c r="K1244" s="104" t="s">
        <v>545</v>
      </c>
      <c r="L1244" s="104" t="s">
        <v>545</v>
      </c>
      <c r="M1244" s="104">
        <v>1122.2</v>
      </c>
      <c r="N1244" s="104">
        <v>3112.55</v>
      </c>
      <c r="O1244" s="80"/>
      <c r="P1244" s="80"/>
      <c r="Q1244" s="80"/>
      <c r="R1244" s="80"/>
      <c r="S1244" s="80"/>
      <c r="T1244" s="80"/>
      <c r="U1244" s="80"/>
      <c r="V1244" s="80"/>
      <c r="W1244" s="80"/>
      <c r="X1244" s="80"/>
      <c r="Y1244" s="80"/>
      <c r="Z1244" s="80"/>
    </row>
    <row r="1245" spans="1:26" s="81" customFormat="1" x14ac:dyDescent="0.25">
      <c r="A1245" s="74" t="s">
        <v>41</v>
      </c>
      <c r="B1245" s="74" t="s">
        <v>41</v>
      </c>
      <c r="C1245" s="105" t="s">
        <v>4037</v>
      </c>
      <c r="D1245" s="96" t="s">
        <v>4038</v>
      </c>
      <c r="E1245" s="97">
        <v>2023</v>
      </c>
      <c r="F1245" s="98" t="s">
        <v>64</v>
      </c>
      <c r="G1245" s="99" t="s">
        <v>159</v>
      </c>
      <c r="H1245" s="100" t="s">
        <v>2305</v>
      </c>
      <c r="I1245" s="101" t="s">
        <v>277</v>
      </c>
      <c r="J1245" s="102" t="s">
        <v>114</v>
      </c>
      <c r="K1245" s="104" t="s">
        <v>634</v>
      </c>
      <c r="L1245" s="104" t="s">
        <v>634</v>
      </c>
      <c r="M1245" s="104">
        <v>1410.2</v>
      </c>
      <c r="N1245" s="104">
        <v>3458.29</v>
      </c>
      <c r="O1245" s="80"/>
      <c r="P1245" s="80"/>
      <c r="Q1245" s="80"/>
      <c r="R1245" s="80"/>
      <c r="S1245" s="80"/>
      <c r="T1245" s="80"/>
      <c r="U1245" s="80"/>
      <c r="V1245" s="80"/>
      <c r="W1245" s="80"/>
      <c r="X1245" s="80"/>
      <c r="Y1245" s="80"/>
      <c r="Z1245" s="80"/>
    </row>
    <row r="1246" spans="1:26" s="81" customFormat="1" x14ac:dyDescent="0.25">
      <c r="A1246" s="74" t="s">
        <v>41</v>
      </c>
      <c r="B1246" s="74" t="s">
        <v>41</v>
      </c>
      <c r="C1246" s="105" t="s">
        <v>929</v>
      </c>
      <c r="D1246" s="96" t="s">
        <v>930</v>
      </c>
      <c r="E1246" s="97">
        <v>2018</v>
      </c>
      <c r="F1246" s="98" t="s">
        <v>61</v>
      </c>
      <c r="G1246" s="99" t="s">
        <v>102</v>
      </c>
      <c r="H1246" s="100" t="s">
        <v>2306</v>
      </c>
      <c r="I1246" s="101" t="s">
        <v>179</v>
      </c>
      <c r="J1246" s="102" t="s">
        <v>1654</v>
      </c>
      <c r="K1246" s="104" t="s">
        <v>545</v>
      </c>
      <c r="L1246" s="104" t="s">
        <v>545</v>
      </c>
      <c r="M1246" s="104">
        <v>1302</v>
      </c>
      <c r="N1246" s="104">
        <v>2442.8200000000002</v>
      </c>
      <c r="O1246" s="80"/>
      <c r="P1246" s="80"/>
      <c r="Q1246" s="80"/>
      <c r="R1246" s="80"/>
      <c r="S1246" s="80"/>
      <c r="T1246" s="80"/>
      <c r="U1246" s="80"/>
      <c r="V1246" s="80"/>
      <c r="W1246" s="80"/>
      <c r="X1246" s="80"/>
      <c r="Y1246" s="80"/>
      <c r="Z1246" s="80"/>
    </row>
    <row r="1247" spans="1:26" s="81" customFormat="1" x14ac:dyDescent="0.25">
      <c r="A1247" s="74" t="s">
        <v>41</v>
      </c>
      <c r="B1247" s="74" t="s">
        <v>41</v>
      </c>
      <c r="C1247" s="105" t="s">
        <v>659</v>
      </c>
      <c r="D1247" s="96" t="s">
        <v>4</v>
      </c>
      <c r="E1247" s="97">
        <v>2020</v>
      </c>
      <c r="F1247" s="98" t="s">
        <v>66</v>
      </c>
      <c r="G1247" s="99" t="s">
        <v>186</v>
      </c>
      <c r="H1247" s="100" t="s">
        <v>2307</v>
      </c>
      <c r="I1247" s="101" t="s">
        <v>179</v>
      </c>
      <c r="J1247" s="102" t="s">
        <v>436</v>
      </c>
      <c r="K1247" s="104" t="s">
        <v>545</v>
      </c>
      <c r="L1247" s="104" t="s">
        <v>545</v>
      </c>
      <c r="M1247" s="104">
        <v>1328.3</v>
      </c>
      <c r="N1247" s="104">
        <v>3222.57</v>
      </c>
      <c r="O1247" s="80"/>
      <c r="P1247" s="80"/>
      <c r="Q1247" s="80"/>
      <c r="R1247" s="80"/>
      <c r="S1247" s="80"/>
      <c r="T1247" s="80"/>
      <c r="U1247" s="80"/>
      <c r="V1247" s="80"/>
      <c r="W1247" s="80"/>
      <c r="X1247" s="80"/>
      <c r="Y1247" s="80"/>
      <c r="Z1247" s="80"/>
    </row>
    <row r="1248" spans="1:26" s="81" customFormat="1" x14ac:dyDescent="0.25">
      <c r="A1248" s="74" t="s">
        <v>41</v>
      </c>
      <c r="B1248" s="74" t="s">
        <v>41</v>
      </c>
      <c r="C1248" s="105" t="s">
        <v>754</v>
      </c>
      <c r="D1248" s="96" t="s">
        <v>755</v>
      </c>
      <c r="E1248" s="97">
        <v>2022</v>
      </c>
      <c r="F1248" s="98" t="s">
        <v>77</v>
      </c>
      <c r="G1248" s="99" t="s">
        <v>403</v>
      </c>
      <c r="H1248" s="100" t="s">
        <v>2309</v>
      </c>
      <c r="I1248" s="101" t="s">
        <v>701</v>
      </c>
      <c r="J1248" s="102" t="s">
        <v>809</v>
      </c>
      <c r="K1248" s="104" t="s">
        <v>545</v>
      </c>
      <c r="L1248" s="104" t="s">
        <v>545</v>
      </c>
      <c r="M1248" s="104">
        <v>1328.3</v>
      </c>
      <c r="N1248" s="104">
        <v>3165.25</v>
      </c>
      <c r="O1248" s="80"/>
      <c r="P1248" s="80"/>
      <c r="Q1248" s="80"/>
      <c r="R1248" s="80"/>
      <c r="S1248" s="80"/>
      <c r="T1248" s="80"/>
      <c r="U1248" s="80"/>
      <c r="V1248" s="80"/>
      <c r="W1248" s="80"/>
      <c r="X1248" s="80"/>
      <c r="Y1248" s="80"/>
      <c r="Z1248" s="80"/>
    </row>
    <row r="1249" spans="1:26" s="81" customFormat="1" x14ac:dyDescent="0.25">
      <c r="A1249" s="74" t="s">
        <v>41</v>
      </c>
      <c r="B1249" s="74" t="s">
        <v>41</v>
      </c>
      <c r="C1249" s="105" t="s">
        <v>4031</v>
      </c>
      <c r="D1249" s="96" t="s">
        <v>4032</v>
      </c>
      <c r="E1249" s="97">
        <v>2023</v>
      </c>
      <c r="F1249" s="98" t="s">
        <v>66</v>
      </c>
      <c r="G1249" s="99" t="s">
        <v>186</v>
      </c>
      <c r="H1249" s="100" t="s">
        <v>4053</v>
      </c>
      <c r="I1249" s="101" t="s">
        <v>91</v>
      </c>
      <c r="J1249" s="102" t="s">
        <v>669</v>
      </c>
      <c r="K1249" s="104" t="s">
        <v>634</v>
      </c>
      <c r="L1249" s="104" t="s">
        <v>634</v>
      </c>
      <c r="M1249" s="104">
        <v>1341.72</v>
      </c>
      <c r="N1249" s="104">
        <v>3334.44</v>
      </c>
      <c r="O1249" s="80"/>
      <c r="P1249" s="80"/>
      <c r="Q1249" s="80"/>
      <c r="R1249" s="80"/>
      <c r="S1249" s="80"/>
      <c r="T1249" s="80"/>
      <c r="U1249" s="80"/>
      <c r="V1249" s="80"/>
      <c r="W1249" s="80"/>
      <c r="X1249" s="80"/>
      <c r="Y1249" s="80"/>
      <c r="Z1249" s="80"/>
    </row>
    <row r="1250" spans="1:26" s="81" customFormat="1" x14ac:dyDescent="0.25">
      <c r="A1250" s="74" t="s">
        <v>41</v>
      </c>
      <c r="B1250" s="74" t="s">
        <v>41</v>
      </c>
      <c r="C1250" s="105" t="s">
        <v>929</v>
      </c>
      <c r="D1250" s="96" t="s">
        <v>930</v>
      </c>
      <c r="E1250" s="97">
        <v>2018</v>
      </c>
      <c r="F1250" s="98" t="s">
        <v>61</v>
      </c>
      <c r="G1250" s="99" t="s">
        <v>102</v>
      </c>
      <c r="H1250" s="100" t="s">
        <v>2310</v>
      </c>
      <c r="I1250" s="101" t="s">
        <v>179</v>
      </c>
      <c r="J1250" s="102" t="s">
        <v>932</v>
      </c>
      <c r="K1250" s="104" t="s">
        <v>545</v>
      </c>
      <c r="L1250" s="104" t="s">
        <v>545</v>
      </c>
      <c r="M1250" s="104">
        <v>1302</v>
      </c>
      <c r="N1250" s="104">
        <v>2442.8200000000002</v>
      </c>
      <c r="O1250" s="80"/>
      <c r="P1250" s="80"/>
      <c r="Q1250" s="80"/>
      <c r="R1250" s="80"/>
      <c r="S1250" s="80"/>
      <c r="T1250" s="80"/>
      <c r="U1250" s="80"/>
      <c r="V1250" s="80"/>
      <c r="W1250" s="80"/>
      <c r="X1250" s="80"/>
      <c r="Y1250" s="80"/>
      <c r="Z1250" s="80"/>
    </row>
    <row r="1251" spans="1:26" s="81" customFormat="1" x14ac:dyDescent="0.25">
      <c r="A1251" s="74" t="s">
        <v>41</v>
      </c>
      <c r="B1251" s="74" t="s">
        <v>41</v>
      </c>
      <c r="C1251" s="105" t="s">
        <v>922</v>
      </c>
      <c r="D1251" s="96" t="s">
        <v>923</v>
      </c>
      <c r="E1251" s="97">
        <v>2023</v>
      </c>
      <c r="F1251" s="98" t="s">
        <v>61</v>
      </c>
      <c r="G1251" s="99" t="s">
        <v>102</v>
      </c>
      <c r="H1251" s="100" t="s">
        <v>2311</v>
      </c>
      <c r="I1251" s="101" t="s">
        <v>99</v>
      </c>
      <c r="J1251" s="102" t="s">
        <v>749</v>
      </c>
      <c r="K1251" s="104" t="s">
        <v>634</v>
      </c>
      <c r="L1251" s="104" t="s">
        <v>634</v>
      </c>
      <c r="M1251" s="104">
        <v>2763.62</v>
      </c>
      <c r="N1251" s="104">
        <v>5035.1899999999996</v>
      </c>
      <c r="O1251" s="80"/>
      <c r="P1251" s="80"/>
      <c r="Q1251" s="80"/>
      <c r="R1251" s="80"/>
      <c r="S1251" s="80"/>
      <c r="T1251" s="80"/>
      <c r="U1251" s="80"/>
      <c r="V1251" s="80"/>
      <c r="W1251" s="80"/>
      <c r="X1251" s="80"/>
      <c r="Y1251" s="80"/>
      <c r="Z1251" s="80"/>
    </row>
    <row r="1252" spans="1:26" s="81" customFormat="1" x14ac:dyDescent="0.25">
      <c r="A1252" s="74" t="s">
        <v>41</v>
      </c>
      <c r="B1252" s="74" t="s">
        <v>41</v>
      </c>
      <c r="C1252" s="105" t="s">
        <v>929</v>
      </c>
      <c r="D1252" s="96" t="s">
        <v>930</v>
      </c>
      <c r="E1252" s="97">
        <v>2018</v>
      </c>
      <c r="F1252" s="98" t="s">
        <v>61</v>
      </c>
      <c r="G1252" s="99" t="s">
        <v>102</v>
      </c>
      <c r="H1252" s="100" t="s">
        <v>2312</v>
      </c>
      <c r="I1252" s="101" t="s">
        <v>179</v>
      </c>
      <c r="J1252" s="102" t="s">
        <v>1259</v>
      </c>
      <c r="K1252" s="104" t="s">
        <v>545</v>
      </c>
      <c r="L1252" s="104" t="s">
        <v>545</v>
      </c>
      <c r="M1252" s="104">
        <v>1816.92</v>
      </c>
      <c r="N1252" s="104">
        <v>3089.68</v>
      </c>
      <c r="O1252" s="80"/>
      <c r="P1252" s="80"/>
      <c r="Q1252" s="80"/>
      <c r="R1252" s="80"/>
      <c r="S1252" s="80"/>
      <c r="T1252" s="80"/>
      <c r="U1252" s="80"/>
      <c r="V1252" s="80"/>
      <c r="W1252" s="80"/>
      <c r="X1252" s="80"/>
      <c r="Y1252" s="80"/>
      <c r="Z1252" s="80"/>
    </row>
    <row r="1253" spans="1:26" s="81" customFormat="1" x14ac:dyDescent="0.25">
      <c r="A1253" s="74" t="s">
        <v>41</v>
      </c>
      <c r="B1253" s="74" t="s">
        <v>41</v>
      </c>
      <c r="C1253" s="105" t="s">
        <v>668</v>
      </c>
      <c r="D1253" s="96" t="s">
        <v>10</v>
      </c>
      <c r="E1253" s="97">
        <v>2019</v>
      </c>
      <c r="F1253" s="98" t="s">
        <v>76</v>
      </c>
      <c r="G1253" s="99" t="s">
        <v>328</v>
      </c>
      <c r="H1253" s="100" t="s">
        <v>2313</v>
      </c>
      <c r="I1253" s="101" t="s">
        <v>179</v>
      </c>
      <c r="J1253" s="102" t="s">
        <v>385</v>
      </c>
      <c r="K1253" s="104" t="s">
        <v>545</v>
      </c>
      <c r="L1253" s="104" t="s">
        <v>545</v>
      </c>
      <c r="M1253" s="104">
        <v>1122.2</v>
      </c>
      <c r="N1253" s="104">
        <v>3112.55</v>
      </c>
      <c r="O1253" s="80"/>
      <c r="P1253" s="80"/>
      <c r="Q1253" s="80"/>
      <c r="R1253" s="80"/>
      <c r="S1253" s="80"/>
      <c r="T1253" s="80"/>
      <c r="U1253" s="80"/>
      <c r="V1253" s="80"/>
      <c r="W1253" s="80"/>
      <c r="X1253" s="80"/>
      <c r="Y1253" s="80"/>
      <c r="Z1253" s="80"/>
    </row>
    <row r="1254" spans="1:26" s="81" customFormat="1" x14ac:dyDescent="0.25">
      <c r="A1254" s="74" t="s">
        <v>41</v>
      </c>
      <c r="B1254" s="74" t="s">
        <v>41</v>
      </c>
      <c r="C1254" s="105" t="s">
        <v>922</v>
      </c>
      <c r="D1254" s="96" t="s">
        <v>923</v>
      </c>
      <c r="E1254" s="97">
        <v>2023</v>
      </c>
      <c r="F1254" s="98" t="s">
        <v>61</v>
      </c>
      <c r="G1254" s="99" t="s">
        <v>102</v>
      </c>
      <c r="H1254" s="100" t="s">
        <v>2314</v>
      </c>
      <c r="I1254" s="101" t="s">
        <v>99</v>
      </c>
      <c r="J1254" s="102" t="s">
        <v>664</v>
      </c>
      <c r="K1254" s="104" t="s">
        <v>634</v>
      </c>
      <c r="L1254" s="104" t="s">
        <v>634</v>
      </c>
      <c r="M1254" s="104">
        <v>1785.3</v>
      </c>
      <c r="N1254" s="104">
        <v>2188.42</v>
      </c>
      <c r="O1254" s="80"/>
      <c r="P1254" s="80"/>
      <c r="Q1254" s="80"/>
      <c r="R1254" s="80"/>
      <c r="S1254" s="80"/>
      <c r="T1254" s="80"/>
      <c r="U1254" s="80"/>
      <c r="V1254" s="80"/>
      <c r="W1254" s="80"/>
      <c r="X1254" s="80"/>
      <c r="Y1254" s="80"/>
      <c r="Z1254" s="80"/>
    </row>
    <row r="1255" spans="1:26" s="81" customFormat="1" x14ac:dyDescent="0.25">
      <c r="A1255" s="74" t="s">
        <v>41</v>
      </c>
      <c r="B1255" s="74" t="s">
        <v>41</v>
      </c>
      <c r="C1255" s="105" t="s">
        <v>51</v>
      </c>
      <c r="D1255" s="96" t="s">
        <v>1</v>
      </c>
      <c r="E1255" s="97">
        <v>2020</v>
      </c>
      <c r="F1255" s="98" t="s">
        <v>67</v>
      </c>
      <c r="G1255" s="99" t="s">
        <v>193</v>
      </c>
      <c r="H1255" s="100" t="s">
        <v>2315</v>
      </c>
      <c r="I1255" s="101" t="s">
        <v>194</v>
      </c>
      <c r="J1255" s="102" t="s">
        <v>817</v>
      </c>
      <c r="K1255" s="104" t="s">
        <v>545</v>
      </c>
      <c r="L1255" s="104" t="s">
        <v>545</v>
      </c>
      <c r="M1255" s="104">
        <v>1434.67</v>
      </c>
      <c r="N1255" s="104">
        <v>5022.6400000000003</v>
      </c>
      <c r="O1255" s="80"/>
      <c r="P1255" s="80"/>
      <c r="Q1255" s="80"/>
      <c r="R1255" s="80"/>
      <c r="S1255" s="80"/>
      <c r="T1255" s="80"/>
      <c r="U1255" s="80"/>
      <c r="V1255" s="80"/>
      <c r="W1255" s="80"/>
      <c r="X1255" s="80"/>
      <c r="Y1255" s="80"/>
      <c r="Z1255" s="80"/>
    </row>
    <row r="1256" spans="1:26" s="81" customFormat="1" x14ac:dyDescent="0.25">
      <c r="A1256" s="74" t="s">
        <v>41</v>
      </c>
      <c r="B1256" s="74" t="s">
        <v>41</v>
      </c>
      <c r="C1256" s="105" t="s">
        <v>668</v>
      </c>
      <c r="D1256" s="96" t="s">
        <v>10</v>
      </c>
      <c r="E1256" s="97">
        <v>2019</v>
      </c>
      <c r="F1256" s="98" t="s">
        <v>76</v>
      </c>
      <c r="G1256" s="99" t="s">
        <v>328</v>
      </c>
      <c r="H1256" s="100" t="s">
        <v>2317</v>
      </c>
      <c r="I1256" s="101" t="s">
        <v>179</v>
      </c>
      <c r="J1256" s="102" t="s">
        <v>344</v>
      </c>
      <c r="K1256" s="104" t="s">
        <v>545</v>
      </c>
      <c r="L1256" s="104" t="s">
        <v>545</v>
      </c>
      <c r="M1256" s="104">
        <v>1122.2</v>
      </c>
      <c r="N1256" s="104">
        <v>3112.55</v>
      </c>
      <c r="O1256" s="80"/>
      <c r="P1256" s="80"/>
      <c r="Q1256" s="80"/>
      <c r="R1256" s="80"/>
      <c r="S1256" s="80"/>
      <c r="T1256" s="80"/>
      <c r="U1256" s="80"/>
      <c r="V1256" s="80"/>
      <c r="W1256" s="80"/>
      <c r="X1256" s="80"/>
      <c r="Y1256" s="80"/>
      <c r="Z1256" s="80"/>
    </row>
    <row r="1257" spans="1:26" s="81" customFormat="1" x14ac:dyDescent="0.25">
      <c r="A1257" s="74" t="s">
        <v>41</v>
      </c>
      <c r="B1257" s="74" t="s">
        <v>41</v>
      </c>
      <c r="C1257" s="105" t="s">
        <v>1146</v>
      </c>
      <c r="D1257" s="96" t="s">
        <v>1147</v>
      </c>
      <c r="E1257" s="97">
        <v>2022</v>
      </c>
      <c r="F1257" s="98" t="s">
        <v>676</v>
      </c>
      <c r="G1257" s="99" t="s">
        <v>280</v>
      </c>
      <c r="H1257" s="100" t="s">
        <v>2318</v>
      </c>
      <c r="I1257" s="101" t="s">
        <v>252</v>
      </c>
      <c r="J1257" s="102" t="s">
        <v>695</v>
      </c>
      <c r="K1257" s="104" t="s">
        <v>545</v>
      </c>
      <c r="L1257" s="104" t="s">
        <v>545</v>
      </c>
      <c r="M1257" s="104">
        <v>1424.79</v>
      </c>
      <c r="N1257" s="104">
        <v>5038.51</v>
      </c>
      <c r="O1257" s="80"/>
      <c r="P1257" s="80"/>
      <c r="Q1257" s="80"/>
      <c r="R1257" s="80"/>
      <c r="S1257" s="80"/>
      <c r="T1257" s="80"/>
      <c r="U1257" s="80"/>
      <c r="V1257" s="80"/>
      <c r="W1257" s="80"/>
      <c r="X1257" s="80"/>
      <c r="Y1257" s="80"/>
      <c r="Z1257" s="80"/>
    </row>
    <row r="1258" spans="1:26" s="81" customFormat="1" x14ac:dyDescent="0.25">
      <c r="A1258" s="74" t="s">
        <v>41</v>
      </c>
      <c r="B1258" s="74" t="s">
        <v>41</v>
      </c>
      <c r="C1258" s="105" t="s">
        <v>55</v>
      </c>
      <c r="D1258" s="96" t="s">
        <v>6</v>
      </c>
      <c r="E1258" s="97">
        <v>2018</v>
      </c>
      <c r="F1258" s="98" t="s">
        <v>71</v>
      </c>
      <c r="G1258" s="99" t="s">
        <v>264</v>
      </c>
      <c r="H1258" s="100" t="s">
        <v>2319</v>
      </c>
      <c r="I1258" s="101" t="s">
        <v>129</v>
      </c>
      <c r="J1258" s="102" t="s">
        <v>736</v>
      </c>
      <c r="K1258" s="104" t="s">
        <v>634</v>
      </c>
      <c r="L1258" s="104" t="s">
        <v>634</v>
      </c>
      <c r="M1258" s="104">
        <v>1298</v>
      </c>
      <c r="N1258" s="104">
        <v>2742.53</v>
      </c>
      <c r="O1258" s="80"/>
      <c r="P1258" s="80"/>
      <c r="Q1258" s="80"/>
      <c r="R1258" s="80"/>
      <c r="S1258" s="80"/>
      <c r="T1258" s="80"/>
      <c r="U1258" s="80"/>
      <c r="V1258" s="80"/>
      <c r="W1258" s="80"/>
      <c r="X1258" s="80"/>
      <c r="Y1258" s="80"/>
      <c r="Z1258" s="80"/>
    </row>
    <row r="1259" spans="1:26" s="81" customFormat="1" x14ac:dyDescent="0.25">
      <c r="A1259" s="74" t="s">
        <v>41</v>
      </c>
      <c r="B1259" s="74" t="s">
        <v>41</v>
      </c>
      <c r="C1259" s="105" t="s">
        <v>51</v>
      </c>
      <c r="D1259" s="96" t="s">
        <v>1</v>
      </c>
      <c r="E1259" s="97">
        <v>2020</v>
      </c>
      <c r="F1259" s="98" t="s">
        <v>67</v>
      </c>
      <c r="G1259" s="99" t="s">
        <v>193</v>
      </c>
      <c r="H1259" s="100" t="s">
        <v>2322</v>
      </c>
      <c r="I1259" s="101" t="s">
        <v>194</v>
      </c>
      <c r="J1259" s="102" t="s">
        <v>817</v>
      </c>
      <c r="K1259" s="104" t="s">
        <v>545</v>
      </c>
      <c r="L1259" s="104" t="s">
        <v>545</v>
      </c>
      <c r="M1259" s="104">
        <v>1434.67</v>
      </c>
      <c r="N1259" s="104">
        <v>5022.6400000000003</v>
      </c>
      <c r="O1259" s="80"/>
      <c r="P1259" s="80"/>
      <c r="Q1259" s="80"/>
      <c r="R1259" s="80"/>
      <c r="S1259" s="80"/>
      <c r="T1259" s="80"/>
      <c r="U1259" s="80"/>
      <c r="V1259" s="80"/>
      <c r="W1259" s="80"/>
      <c r="X1259" s="80"/>
      <c r="Y1259" s="80"/>
      <c r="Z1259" s="80"/>
    </row>
    <row r="1260" spans="1:26" s="81" customFormat="1" x14ac:dyDescent="0.25">
      <c r="A1260" s="74" t="s">
        <v>41</v>
      </c>
      <c r="B1260" s="74" t="s">
        <v>41</v>
      </c>
      <c r="C1260" s="105" t="s">
        <v>3944</v>
      </c>
      <c r="D1260" s="96" t="s">
        <v>3945</v>
      </c>
      <c r="E1260" s="97">
        <v>2023</v>
      </c>
      <c r="F1260" s="98" t="s">
        <v>676</v>
      </c>
      <c r="G1260" s="99" t="s">
        <v>280</v>
      </c>
      <c r="H1260" s="100" t="s">
        <v>2323</v>
      </c>
      <c r="I1260" s="101" t="s">
        <v>281</v>
      </c>
      <c r="J1260" s="102" t="s">
        <v>662</v>
      </c>
      <c r="K1260" s="104" t="s">
        <v>634</v>
      </c>
      <c r="L1260" s="104" t="s">
        <v>634</v>
      </c>
      <c r="M1260" s="104">
        <v>1360.07</v>
      </c>
      <c r="N1260" s="104">
        <v>3166.66</v>
      </c>
      <c r="O1260" s="80"/>
      <c r="P1260" s="80"/>
      <c r="Q1260" s="80"/>
      <c r="R1260" s="80"/>
      <c r="S1260" s="80"/>
      <c r="T1260" s="80"/>
      <c r="U1260" s="80"/>
      <c r="V1260" s="80"/>
      <c r="W1260" s="80"/>
      <c r="X1260" s="80"/>
      <c r="Y1260" s="80"/>
      <c r="Z1260" s="80"/>
    </row>
    <row r="1261" spans="1:26" s="81" customFormat="1" x14ac:dyDescent="0.25">
      <c r="A1261" s="74" t="s">
        <v>41</v>
      </c>
      <c r="B1261" s="74" t="s">
        <v>41</v>
      </c>
      <c r="C1261" s="105" t="s">
        <v>42</v>
      </c>
      <c r="D1261" s="96" t="s">
        <v>8</v>
      </c>
      <c r="E1261" s="97">
        <v>2018</v>
      </c>
      <c r="F1261" s="98" t="s">
        <v>59</v>
      </c>
      <c r="G1261" s="99" t="s">
        <v>82</v>
      </c>
      <c r="H1261" s="100" t="s">
        <v>2325</v>
      </c>
      <c r="I1261" s="101" t="s">
        <v>88</v>
      </c>
      <c r="J1261" s="102" t="s">
        <v>665</v>
      </c>
      <c r="K1261" s="104" t="s">
        <v>634</v>
      </c>
      <c r="L1261" s="104" t="s">
        <v>634</v>
      </c>
      <c r="M1261" s="104">
        <v>2072.9</v>
      </c>
      <c r="N1261" s="104">
        <v>3020.6</v>
      </c>
      <c r="O1261" s="80"/>
      <c r="P1261" s="80"/>
      <c r="Q1261" s="80"/>
      <c r="R1261" s="80"/>
      <c r="S1261" s="80"/>
      <c r="T1261" s="80"/>
      <c r="U1261" s="80"/>
      <c r="V1261" s="80"/>
      <c r="W1261" s="80"/>
      <c r="X1261" s="80"/>
      <c r="Y1261" s="80"/>
      <c r="Z1261" s="80"/>
    </row>
    <row r="1262" spans="1:26" s="81" customFormat="1" x14ac:dyDescent="0.25">
      <c r="A1262" s="74" t="s">
        <v>41</v>
      </c>
      <c r="B1262" s="74" t="s">
        <v>41</v>
      </c>
      <c r="C1262" s="105" t="s">
        <v>781</v>
      </c>
      <c r="D1262" s="96" t="s">
        <v>32</v>
      </c>
      <c r="E1262" s="97">
        <v>2018</v>
      </c>
      <c r="F1262" s="98" t="s">
        <v>60</v>
      </c>
      <c r="G1262" s="99" t="s">
        <v>90</v>
      </c>
      <c r="H1262" s="100" t="s">
        <v>2326</v>
      </c>
      <c r="I1262" s="101" t="s">
        <v>91</v>
      </c>
      <c r="J1262" s="102" t="s">
        <v>695</v>
      </c>
      <c r="K1262" s="104" t="s">
        <v>634</v>
      </c>
      <c r="L1262" s="104" t="s">
        <v>634</v>
      </c>
      <c r="M1262" s="104">
        <v>1460.8</v>
      </c>
      <c r="N1262" s="104">
        <v>3333.87</v>
      </c>
      <c r="O1262" s="80"/>
      <c r="P1262" s="80"/>
      <c r="Q1262" s="80"/>
      <c r="R1262" s="80"/>
      <c r="S1262" s="80"/>
      <c r="T1262" s="80"/>
      <c r="U1262" s="80"/>
      <c r="V1262" s="80"/>
      <c r="W1262" s="80"/>
      <c r="X1262" s="80"/>
      <c r="Y1262" s="80"/>
      <c r="Z1262" s="80"/>
    </row>
    <row r="1263" spans="1:26" s="81" customFormat="1" x14ac:dyDescent="0.25">
      <c r="A1263" s="74" t="s">
        <v>41</v>
      </c>
      <c r="B1263" s="74" t="s">
        <v>41</v>
      </c>
      <c r="C1263" s="105" t="s">
        <v>922</v>
      </c>
      <c r="D1263" s="96" t="s">
        <v>923</v>
      </c>
      <c r="E1263" s="97">
        <v>2023</v>
      </c>
      <c r="F1263" s="98" t="s">
        <v>61</v>
      </c>
      <c r="G1263" s="99" t="s">
        <v>102</v>
      </c>
      <c r="H1263" s="100" t="s">
        <v>2327</v>
      </c>
      <c r="I1263" s="101" t="s">
        <v>131</v>
      </c>
      <c r="J1263" s="102" t="s">
        <v>722</v>
      </c>
      <c r="K1263" s="104" t="s">
        <v>634</v>
      </c>
      <c r="L1263" s="104" t="s">
        <v>634</v>
      </c>
      <c r="M1263" s="104">
        <v>2167.73</v>
      </c>
      <c r="N1263" s="104">
        <v>5267.61</v>
      </c>
      <c r="O1263" s="80"/>
      <c r="P1263" s="80"/>
      <c r="Q1263" s="80"/>
      <c r="R1263" s="80"/>
      <c r="S1263" s="80"/>
      <c r="T1263" s="80"/>
      <c r="U1263" s="80"/>
      <c r="V1263" s="80"/>
      <c r="W1263" s="80"/>
      <c r="X1263" s="80"/>
      <c r="Y1263" s="80"/>
      <c r="Z1263" s="80"/>
    </row>
    <row r="1264" spans="1:26" s="81" customFormat="1" x14ac:dyDescent="0.25">
      <c r="A1264" s="74" t="s">
        <v>41</v>
      </c>
      <c r="B1264" s="74" t="s">
        <v>41</v>
      </c>
      <c r="C1264" s="105" t="s">
        <v>1096</v>
      </c>
      <c r="D1264" s="96" t="s">
        <v>1097</v>
      </c>
      <c r="E1264" s="97">
        <v>2023</v>
      </c>
      <c r="F1264" s="98" t="s">
        <v>66</v>
      </c>
      <c r="G1264" s="99" t="s">
        <v>186</v>
      </c>
      <c r="H1264" s="100" t="s">
        <v>2328</v>
      </c>
      <c r="I1264" s="101" t="s">
        <v>129</v>
      </c>
      <c r="J1264" s="102" t="s">
        <v>708</v>
      </c>
      <c r="K1264" s="104" t="s">
        <v>634</v>
      </c>
      <c r="L1264" s="104" t="s">
        <v>634</v>
      </c>
      <c r="M1264" s="104">
        <v>2035.97</v>
      </c>
      <c r="N1264" s="104">
        <v>4337.3</v>
      </c>
      <c r="O1264" s="80"/>
      <c r="P1264" s="80"/>
      <c r="Q1264" s="80"/>
      <c r="R1264" s="80"/>
      <c r="S1264" s="80"/>
      <c r="T1264" s="80"/>
      <c r="U1264" s="80"/>
      <c r="V1264" s="80"/>
      <c r="W1264" s="80"/>
      <c r="X1264" s="80"/>
      <c r="Y1264" s="80"/>
      <c r="Z1264" s="80"/>
    </row>
    <row r="1265" spans="1:26" s="81" customFormat="1" x14ac:dyDescent="0.25">
      <c r="A1265" s="74" t="s">
        <v>41</v>
      </c>
      <c r="B1265" s="74" t="s">
        <v>41</v>
      </c>
      <c r="C1265" s="105" t="s">
        <v>51</v>
      </c>
      <c r="D1265" s="96" t="s">
        <v>1</v>
      </c>
      <c r="E1265" s="97">
        <v>2020</v>
      </c>
      <c r="F1265" s="98" t="s">
        <v>67</v>
      </c>
      <c r="G1265" s="99" t="s">
        <v>193</v>
      </c>
      <c r="H1265" s="100" t="s">
        <v>2329</v>
      </c>
      <c r="I1265" s="101" t="s">
        <v>194</v>
      </c>
      <c r="J1265" s="102" t="s">
        <v>752</v>
      </c>
      <c r="K1265" s="104" t="s">
        <v>546</v>
      </c>
      <c r="L1265" s="104" t="s">
        <v>546</v>
      </c>
      <c r="M1265" s="104">
        <v>1434.67</v>
      </c>
      <c r="N1265" s="104">
        <v>5022.6400000000003</v>
      </c>
      <c r="O1265" s="80"/>
      <c r="P1265" s="80"/>
      <c r="Q1265" s="80"/>
      <c r="R1265" s="80"/>
      <c r="S1265" s="80"/>
      <c r="T1265" s="80"/>
      <c r="U1265" s="80"/>
      <c r="V1265" s="80"/>
      <c r="W1265" s="80"/>
      <c r="X1265" s="80"/>
      <c r="Y1265" s="80"/>
      <c r="Z1265" s="80"/>
    </row>
    <row r="1266" spans="1:26" s="81" customFormat="1" x14ac:dyDescent="0.25">
      <c r="A1266" s="74" t="s">
        <v>41</v>
      </c>
      <c r="B1266" s="74" t="s">
        <v>41</v>
      </c>
      <c r="C1266" s="105" t="s">
        <v>703</v>
      </c>
      <c r="D1266" s="96" t="s">
        <v>601</v>
      </c>
      <c r="E1266" s="97">
        <v>2022</v>
      </c>
      <c r="F1266" s="98" t="s">
        <v>66</v>
      </c>
      <c r="G1266" s="99" t="s">
        <v>186</v>
      </c>
      <c r="H1266" s="100" t="s">
        <v>2330</v>
      </c>
      <c r="I1266" s="101" t="s">
        <v>160</v>
      </c>
      <c r="J1266" s="102" t="s">
        <v>740</v>
      </c>
      <c r="K1266" s="104" t="s">
        <v>634</v>
      </c>
      <c r="L1266" s="104" t="s">
        <v>634</v>
      </c>
      <c r="M1266" s="104">
        <v>1735.89</v>
      </c>
      <c r="N1266" s="104">
        <v>1945.6</v>
      </c>
      <c r="O1266" s="80"/>
      <c r="P1266" s="80"/>
      <c r="Q1266" s="80"/>
      <c r="R1266" s="80"/>
      <c r="S1266" s="80"/>
      <c r="T1266" s="80"/>
      <c r="U1266" s="80"/>
      <c r="V1266" s="80"/>
      <c r="W1266" s="80"/>
      <c r="X1266" s="80"/>
      <c r="Y1266" s="80"/>
      <c r="Z1266" s="80"/>
    </row>
    <row r="1267" spans="1:26" s="81" customFormat="1" x14ac:dyDescent="0.25">
      <c r="A1267" s="74" t="s">
        <v>41</v>
      </c>
      <c r="B1267" s="74" t="s">
        <v>41</v>
      </c>
      <c r="C1267" s="105" t="s">
        <v>55</v>
      </c>
      <c r="D1267" s="96" t="s">
        <v>6</v>
      </c>
      <c r="E1267" s="97">
        <v>2018</v>
      </c>
      <c r="F1267" s="98" t="s">
        <v>71</v>
      </c>
      <c r="G1267" s="99" t="s">
        <v>264</v>
      </c>
      <c r="H1267" s="100" t="s">
        <v>2331</v>
      </c>
      <c r="I1267" s="101" t="s">
        <v>271</v>
      </c>
      <c r="J1267" s="102" t="s">
        <v>662</v>
      </c>
      <c r="K1267" s="104" t="s">
        <v>634</v>
      </c>
      <c r="L1267" s="104" t="s">
        <v>634</v>
      </c>
      <c r="M1267" s="104">
        <v>2245.1</v>
      </c>
      <c r="N1267" s="104">
        <v>4326.8999999999996</v>
      </c>
      <c r="O1267" s="80"/>
      <c r="P1267" s="80"/>
      <c r="Q1267" s="80"/>
      <c r="R1267" s="80"/>
      <c r="S1267" s="80"/>
      <c r="T1267" s="80"/>
      <c r="U1267" s="80"/>
      <c r="V1267" s="80"/>
      <c r="W1267" s="80"/>
      <c r="X1267" s="80"/>
      <c r="Y1267" s="80"/>
      <c r="Z1267" s="80"/>
    </row>
    <row r="1268" spans="1:26" s="81" customFormat="1" x14ac:dyDescent="0.25">
      <c r="A1268" s="74" t="s">
        <v>41</v>
      </c>
      <c r="B1268" s="74" t="s">
        <v>41</v>
      </c>
      <c r="C1268" s="105" t="s">
        <v>675</v>
      </c>
      <c r="D1268" s="96" t="s">
        <v>15</v>
      </c>
      <c r="E1268" s="97">
        <v>2018</v>
      </c>
      <c r="F1268" s="98" t="s">
        <v>676</v>
      </c>
      <c r="G1268" s="99" t="s">
        <v>280</v>
      </c>
      <c r="H1268" s="100" t="s">
        <v>3905</v>
      </c>
      <c r="I1268" s="101" t="s">
        <v>281</v>
      </c>
      <c r="J1268" s="102" t="s">
        <v>661</v>
      </c>
      <c r="K1268" s="104" t="s">
        <v>634</v>
      </c>
      <c r="L1268" s="104" t="s">
        <v>634</v>
      </c>
      <c r="M1268" s="104">
        <v>1360.07</v>
      </c>
      <c r="N1268" s="104">
        <v>3166.66</v>
      </c>
      <c r="O1268" s="80"/>
      <c r="P1268" s="80"/>
      <c r="Q1268" s="80"/>
      <c r="R1268" s="80"/>
      <c r="S1268" s="80"/>
      <c r="T1268" s="80"/>
      <c r="U1268" s="80"/>
      <c r="V1268" s="80"/>
      <c r="W1268" s="80"/>
      <c r="X1268" s="80"/>
      <c r="Y1268" s="80"/>
      <c r="Z1268" s="80"/>
    </row>
    <row r="1269" spans="1:26" s="81" customFormat="1" x14ac:dyDescent="0.25">
      <c r="A1269" s="74" t="s">
        <v>41</v>
      </c>
      <c r="B1269" s="74" t="s">
        <v>41</v>
      </c>
      <c r="C1269" s="105" t="s">
        <v>754</v>
      </c>
      <c r="D1269" s="96" t="s">
        <v>755</v>
      </c>
      <c r="E1269" s="97">
        <v>2022</v>
      </c>
      <c r="F1269" s="98" t="s">
        <v>77</v>
      </c>
      <c r="G1269" s="99" t="s">
        <v>403</v>
      </c>
      <c r="H1269" s="100" t="s">
        <v>2332</v>
      </c>
      <c r="I1269" s="101" t="s">
        <v>846</v>
      </c>
      <c r="J1269" s="102" t="s">
        <v>164</v>
      </c>
      <c r="K1269" s="104" t="s">
        <v>634</v>
      </c>
      <c r="L1269" s="104" t="s">
        <v>634</v>
      </c>
      <c r="M1269" s="104">
        <v>3961.67</v>
      </c>
      <c r="N1269" s="104">
        <v>8252.8700000000008</v>
      </c>
      <c r="O1269" s="80"/>
      <c r="P1269" s="80"/>
      <c r="Q1269" s="80"/>
      <c r="R1269" s="80"/>
      <c r="S1269" s="80"/>
      <c r="T1269" s="80"/>
      <c r="U1269" s="80"/>
      <c r="V1269" s="80"/>
      <c r="W1269" s="80"/>
      <c r="X1269" s="80"/>
      <c r="Y1269" s="80"/>
      <c r="Z1269" s="80"/>
    </row>
    <row r="1270" spans="1:26" s="81" customFormat="1" x14ac:dyDescent="0.25">
      <c r="A1270" s="74" t="s">
        <v>41</v>
      </c>
      <c r="B1270" s="74" t="s">
        <v>41</v>
      </c>
      <c r="C1270" s="105" t="s">
        <v>775</v>
      </c>
      <c r="D1270" s="96" t="s">
        <v>31</v>
      </c>
      <c r="E1270" s="97">
        <v>2021</v>
      </c>
      <c r="F1270" s="98" t="s">
        <v>75</v>
      </c>
      <c r="G1270" s="99" t="s">
        <v>312</v>
      </c>
      <c r="H1270" s="100" t="s">
        <v>2333</v>
      </c>
      <c r="I1270" s="101" t="s">
        <v>516</v>
      </c>
      <c r="J1270" s="102" t="s">
        <v>833</v>
      </c>
      <c r="K1270" s="104" t="s">
        <v>634</v>
      </c>
      <c r="L1270" s="104" t="s">
        <v>634</v>
      </c>
      <c r="M1270" s="104">
        <v>2244.38</v>
      </c>
      <c r="N1270" s="104">
        <v>4552.18</v>
      </c>
      <c r="O1270" s="80"/>
      <c r="P1270" s="80"/>
      <c r="Q1270" s="80"/>
      <c r="R1270" s="80"/>
      <c r="S1270" s="80"/>
      <c r="T1270" s="80"/>
      <c r="U1270" s="80"/>
      <c r="V1270" s="80"/>
      <c r="W1270" s="80"/>
      <c r="X1270" s="80"/>
      <c r="Y1270" s="80"/>
      <c r="Z1270" s="80"/>
    </row>
    <row r="1271" spans="1:26" s="81" customFormat="1" x14ac:dyDescent="0.25">
      <c r="A1271" s="74" t="s">
        <v>41</v>
      </c>
      <c r="B1271" s="74" t="s">
        <v>41</v>
      </c>
      <c r="C1271" s="105" t="s">
        <v>922</v>
      </c>
      <c r="D1271" s="96" t="s">
        <v>923</v>
      </c>
      <c r="E1271" s="97">
        <v>2023</v>
      </c>
      <c r="F1271" s="98" t="s">
        <v>61</v>
      </c>
      <c r="G1271" s="99" t="s">
        <v>102</v>
      </c>
      <c r="H1271" s="100" t="s">
        <v>2336</v>
      </c>
      <c r="I1271" s="101" t="s">
        <v>99</v>
      </c>
      <c r="J1271" s="102" t="s">
        <v>718</v>
      </c>
      <c r="K1271" s="104" t="s">
        <v>634</v>
      </c>
      <c r="L1271" s="104" t="s">
        <v>634</v>
      </c>
      <c r="M1271" s="104">
        <v>2763.62</v>
      </c>
      <c r="N1271" s="104">
        <v>5035.1899999999996</v>
      </c>
      <c r="O1271" s="80"/>
      <c r="P1271" s="80"/>
      <c r="Q1271" s="80"/>
      <c r="R1271" s="80"/>
      <c r="S1271" s="80"/>
      <c r="T1271" s="80"/>
      <c r="U1271" s="80"/>
      <c r="V1271" s="80"/>
      <c r="W1271" s="80"/>
      <c r="X1271" s="80"/>
      <c r="Y1271" s="80"/>
      <c r="Z1271" s="80"/>
    </row>
    <row r="1272" spans="1:26" s="81" customFormat="1" x14ac:dyDescent="0.25">
      <c r="A1272" s="74" t="s">
        <v>41</v>
      </c>
      <c r="B1272" s="74" t="s">
        <v>41</v>
      </c>
      <c r="C1272" s="105" t="s">
        <v>1096</v>
      </c>
      <c r="D1272" s="96" t="s">
        <v>1097</v>
      </c>
      <c r="E1272" s="97">
        <v>2023</v>
      </c>
      <c r="F1272" s="98" t="s">
        <v>66</v>
      </c>
      <c r="G1272" s="99" t="s">
        <v>186</v>
      </c>
      <c r="H1272" s="100" t="s">
        <v>2337</v>
      </c>
      <c r="I1272" s="101" t="s">
        <v>91</v>
      </c>
      <c r="J1272" s="102" t="s">
        <v>712</v>
      </c>
      <c r="K1272" s="104" t="s">
        <v>634</v>
      </c>
      <c r="L1272" s="104" t="s">
        <v>634</v>
      </c>
      <c r="M1272" s="104">
        <v>1735.89</v>
      </c>
      <c r="N1272" s="104">
        <v>1945.6</v>
      </c>
      <c r="O1272" s="80"/>
      <c r="P1272" s="80"/>
      <c r="Q1272" s="80"/>
      <c r="R1272" s="80"/>
      <c r="S1272" s="80"/>
      <c r="T1272" s="80"/>
      <c r="U1272" s="80"/>
      <c r="V1272" s="80"/>
      <c r="W1272" s="80"/>
      <c r="X1272" s="80"/>
      <c r="Y1272" s="80"/>
      <c r="Z1272" s="80"/>
    </row>
    <row r="1273" spans="1:26" s="81" customFormat="1" x14ac:dyDescent="0.25">
      <c r="A1273" s="74" t="s">
        <v>41</v>
      </c>
      <c r="B1273" s="74" t="s">
        <v>41</v>
      </c>
      <c r="C1273" s="105" t="s">
        <v>656</v>
      </c>
      <c r="D1273" s="96" t="s">
        <v>657</v>
      </c>
      <c r="E1273" s="97">
        <v>2023</v>
      </c>
      <c r="F1273" s="98" t="s">
        <v>61</v>
      </c>
      <c r="G1273" s="99" t="s">
        <v>102</v>
      </c>
      <c r="H1273" s="100" t="s">
        <v>2338</v>
      </c>
      <c r="I1273" s="101" t="s">
        <v>181</v>
      </c>
      <c r="J1273" s="102" t="s">
        <v>658</v>
      </c>
      <c r="K1273" s="104" t="s">
        <v>634</v>
      </c>
      <c r="L1273" s="104" t="s">
        <v>634</v>
      </c>
      <c r="M1273" s="104">
        <v>1478.83</v>
      </c>
      <c r="N1273" s="104">
        <v>3418.97</v>
      </c>
      <c r="O1273" s="80"/>
      <c r="P1273" s="80"/>
      <c r="Q1273" s="80"/>
      <c r="R1273" s="80"/>
      <c r="S1273" s="80"/>
      <c r="T1273" s="80"/>
      <c r="U1273" s="80"/>
      <c r="V1273" s="80"/>
      <c r="W1273" s="80"/>
      <c r="X1273" s="80"/>
      <c r="Y1273" s="80"/>
      <c r="Z1273" s="80"/>
    </row>
    <row r="1274" spans="1:26" s="81" customFormat="1" x14ac:dyDescent="0.25">
      <c r="A1274" s="74" t="s">
        <v>41</v>
      </c>
      <c r="B1274" s="74" t="s">
        <v>41</v>
      </c>
      <c r="C1274" s="105" t="s">
        <v>680</v>
      </c>
      <c r="D1274" s="96" t="s">
        <v>18</v>
      </c>
      <c r="E1274" s="97">
        <v>2022</v>
      </c>
      <c r="F1274" s="98" t="s">
        <v>64</v>
      </c>
      <c r="G1274" s="99" t="s">
        <v>159</v>
      </c>
      <c r="H1274" s="100" t="s">
        <v>2339</v>
      </c>
      <c r="I1274" s="101" t="s">
        <v>162</v>
      </c>
      <c r="J1274" s="102" t="s">
        <v>745</v>
      </c>
      <c r="K1274" s="104" t="s">
        <v>634</v>
      </c>
      <c r="L1274" s="104" t="s">
        <v>634</v>
      </c>
      <c r="M1274" s="104">
        <v>1964.76</v>
      </c>
      <c r="N1274" s="104">
        <v>2760.26</v>
      </c>
      <c r="O1274" s="80"/>
      <c r="P1274" s="80"/>
      <c r="Q1274" s="80"/>
      <c r="R1274" s="80"/>
      <c r="S1274" s="80"/>
      <c r="T1274" s="80"/>
      <c r="U1274" s="80"/>
      <c r="V1274" s="80"/>
      <c r="W1274" s="80"/>
      <c r="X1274" s="80"/>
      <c r="Y1274" s="80"/>
      <c r="Z1274" s="80"/>
    </row>
    <row r="1275" spans="1:26" s="81" customFormat="1" x14ac:dyDescent="0.25">
      <c r="A1275" s="74" t="s">
        <v>41</v>
      </c>
      <c r="B1275" s="74" t="s">
        <v>41</v>
      </c>
      <c r="C1275" s="105" t="s">
        <v>4037</v>
      </c>
      <c r="D1275" s="96" t="s">
        <v>4038</v>
      </c>
      <c r="E1275" s="97">
        <v>2023</v>
      </c>
      <c r="F1275" s="98" t="s">
        <v>64</v>
      </c>
      <c r="G1275" s="99" t="s">
        <v>159</v>
      </c>
      <c r="H1275" s="100" t="s">
        <v>2341</v>
      </c>
      <c r="I1275" s="101" t="s">
        <v>847</v>
      </c>
      <c r="J1275" s="102" t="s">
        <v>848</v>
      </c>
      <c r="K1275" s="104" t="s">
        <v>634</v>
      </c>
      <c r="L1275" s="104" t="s">
        <v>634</v>
      </c>
      <c r="M1275" s="104">
        <v>2500</v>
      </c>
      <c r="N1275" s="104">
        <v>5036.22</v>
      </c>
      <c r="O1275" s="80"/>
      <c r="P1275" s="80"/>
      <c r="Q1275" s="80"/>
      <c r="R1275" s="80"/>
      <c r="S1275" s="80"/>
      <c r="T1275" s="80"/>
      <c r="U1275" s="80"/>
      <c r="V1275" s="80"/>
      <c r="W1275" s="80"/>
      <c r="X1275" s="80"/>
      <c r="Y1275" s="80"/>
      <c r="Z1275" s="80"/>
    </row>
    <row r="1276" spans="1:26" s="81" customFormat="1" x14ac:dyDescent="0.25">
      <c r="A1276" s="74" t="s">
        <v>41</v>
      </c>
      <c r="B1276" s="74" t="s">
        <v>41</v>
      </c>
      <c r="C1276" s="105" t="s">
        <v>3944</v>
      </c>
      <c r="D1276" s="96" t="s">
        <v>3945</v>
      </c>
      <c r="E1276" s="97">
        <v>2023</v>
      </c>
      <c r="F1276" s="98" t="s">
        <v>676</v>
      </c>
      <c r="G1276" s="99" t="s">
        <v>280</v>
      </c>
      <c r="H1276" s="100" t="s">
        <v>2342</v>
      </c>
      <c r="I1276" s="101" t="s">
        <v>281</v>
      </c>
      <c r="J1276" s="102" t="s">
        <v>749</v>
      </c>
      <c r="K1276" s="104" t="s">
        <v>634</v>
      </c>
      <c r="L1276" s="104" t="s">
        <v>634</v>
      </c>
      <c r="M1276" s="104">
        <v>1360.07</v>
      </c>
      <c r="N1276" s="104">
        <v>3166.66</v>
      </c>
      <c r="O1276" s="80"/>
      <c r="P1276" s="80"/>
      <c r="Q1276" s="80"/>
      <c r="R1276" s="80"/>
      <c r="S1276" s="80"/>
      <c r="T1276" s="80"/>
      <c r="U1276" s="80"/>
      <c r="V1276" s="80"/>
      <c r="W1276" s="80"/>
      <c r="X1276" s="80"/>
      <c r="Y1276" s="80"/>
      <c r="Z1276" s="80"/>
    </row>
    <row r="1277" spans="1:26" s="81" customFormat="1" x14ac:dyDescent="0.25">
      <c r="A1277" s="74" t="s">
        <v>41</v>
      </c>
      <c r="B1277" s="74" t="s">
        <v>41</v>
      </c>
      <c r="C1277" s="105" t="s">
        <v>929</v>
      </c>
      <c r="D1277" s="96" t="s">
        <v>930</v>
      </c>
      <c r="E1277" s="97">
        <v>2018</v>
      </c>
      <c r="F1277" s="98" t="s">
        <v>61</v>
      </c>
      <c r="G1277" s="99" t="s">
        <v>102</v>
      </c>
      <c r="H1277" s="100" t="s">
        <v>2343</v>
      </c>
      <c r="I1277" s="101" t="s">
        <v>179</v>
      </c>
      <c r="J1277" s="102" t="s">
        <v>1120</v>
      </c>
      <c r="K1277" s="104" t="s">
        <v>547</v>
      </c>
      <c r="L1277" s="104" t="s">
        <v>547</v>
      </c>
      <c r="M1277" s="104">
        <v>1692.6</v>
      </c>
      <c r="N1277" s="104">
        <v>3002</v>
      </c>
      <c r="O1277" s="80"/>
      <c r="P1277" s="80"/>
      <c r="Q1277" s="80"/>
      <c r="R1277" s="80"/>
      <c r="S1277" s="80"/>
      <c r="T1277" s="80"/>
      <c r="U1277" s="80"/>
      <c r="V1277" s="80"/>
      <c r="W1277" s="80"/>
      <c r="X1277" s="80"/>
      <c r="Y1277" s="80"/>
      <c r="Z1277" s="80"/>
    </row>
    <row r="1278" spans="1:26" s="81" customFormat="1" x14ac:dyDescent="0.25">
      <c r="A1278" s="74" t="s">
        <v>41</v>
      </c>
      <c r="B1278" s="74" t="s">
        <v>41</v>
      </c>
      <c r="C1278" s="105" t="s">
        <v>929</v>
      </c>
      <c r="D1278" s="96" t="s">
        <v>930</v>
      </c>
      <c r="E1278" s="97">
        <v>2018</v>
      </c>
      <c r="F1278" s="98" t="s">
        <v>61</v>
      </c>
      <c r="G1278" s="99" t="s">
        <v>102</v>
      </c>
      <c r="H1278" s="100" t="s">
        <v>2344</v>
      </c>
      <c r="I1278" s="101" t="s">
        <v>179</v>
      </c>
      <c r="J1278" s="102" t="s">
        <v>2345</v>
      </c>
      <c r="K1278" s="104" t="s">
        <v>545</v>
      </c>
      <c r="L1278" s="104" t="s">
        <v>545</v>
      </c>
      <c r="M1278" s="104">
        <v>1302</v>
      </c>
      <c r="N1278" s="104">
        <v>2442.8200000000002</v>
      </c>
      <c r="O1278" s="80"/>
      <c r="P1278" s="80"/>
      <c r="Q1278" s="80"/>
      <c r="R1278" s="80"/>
      <c r="S1278" s="80"/>
      <c r="T1278" s="80"/>
      <c r="U1278" s="80"/>
      <c r="V1278" s="80"/>
      <c r="W1278" s="80"/>
      <c r="X1278" s="80"/>
      <c r="Y1278" s="80"/>
      <c r="Z1278" s="80"/>
    </row>
    <row r="1279" spans="1:26" s="81" customFormat="1" x14ac:dyDescent="0.25">
      <c r="A1279" s="74" t="s">
        <v>41</v>
      </c>
      <c r="B1279" s="74" t="s">
        <v>41</v>
      </c>
      <c r="C1279" s="105" t="s">
        <v>659</v>
      </c>
      <c r="D1279" s="96" t="s">
        <v>4</v>
      </c>
      <c r="E1279" s="97">
        <v>2020</v>
      </c>
      <c r="F1279" s="98" t="s">
        <v>66</v>
      </c>
      <c r="G1279" s="99" t="s">
        <v>186</v>
      </c>
      <c r="H1279" s="100" t="s">
        <v>2346</v>
      </c>
      <c r="I1279" s="101" t="s">
        <v>179</v>
      </c>
      <c r="J1279" s="102" t="s">
        <v>473</v>
      </c>
      <c r="K1279" s="104" t="s">
        <v>545</v>
      </c>
      <c r="L1279" s="104" t="s">
        <v>545</v>
      </c>
      <c r="M1279" s="104">
        <v>1445.71</v>
      </c>
      <c r="N1279" s="104">
        <v>3525.97</v>
      </c>
      <c r="O1279" s="80"/>
      <c r="P1279" s="80"/>
      <c r="Q1279" s="80"/>
      <c r="R1279" s="80"/>
      <c r="S1279" s="80"/>
      <c r="T1279" s="80"/>
      <c r="U1279" s="80"/>
      <c r="V1279" s="80"/>
      <c r="W1279" s="80"/>
      <c r="X1279" s="80"/>
      <c r="Y1279" s="80"/>
      <c r="Z1279" s="80"/>
    </row>
    <row r="1280" spans="1:26" s="81" customFormat="1" x14ac:dyDescent="0.25">
      <c r="A1280" s="74" t="s">
        <v>41</v>
      </c>
      <c r="B1280" s="74" t="s">
        <v>41</v>
      </c>
      <c r="C1280" s="105" t="s">
        <v>55</v>
      </c>
      <c r="D1280" s="96" t="s">
        <v>6</v>
      </c>
      <c r="E1280" s="97">
        <v>2018</v>
      </c>
      <c r="F1280" s="98" t="s">
        <v>71</v>
      </c>
      <c r="G1280" s="99" t="s">
        <v>264</v>
      </c>
      <c r="H1280" s="100" t="s">
        <v>2347</v>
      </c>
      <c r="I1280" s="101" t="s">
        <v>269</v>
      </c>
      <c r="J1280" s="102" t="s">
        <v>736</v>
      </c>
      <c r="K1280" s="104" t="s">
        <v>634</v>
      </c>
      <c r="L1280" s="104" t="s">
        <v>634</v>
      </c>
      <c r="M1280" s="104">
        <v>1727</v>
      </c>
      <c r="N1280" s="104">
        <v>3479.61</v>
      </c>
      <c r="O1280" s="80"/>
      <c r="P1280" s="80"/>
      <c r="Q1280" s="80"/>
      <c r="R1280" s="80"/>
      <c r="S1280" s="80"/>
      <c r="T1280" s="80"/>
      <c r="U1280" s="80"/>
      <c r="V1280" s="80"/>
      <c r="W1280" s="80"/>
      <c r="X1280" s="80"/>
      <c r="Y1280" s="80"/>
      <c r="Z1280" s="80"/>
    </row>
    <row r="1281" spans="1:26" s="81" customFormat="1" x14ac:dyDescent="0.25">
      <c r="A1281" s="74" t="s">
        <v>41</v>
      </c>
      <c r="B1281" s="74" t="s">
        <v>41</v>
      </c>
      <c r="C1281" s="105" t="s">
        <v>706</v>
      </c>
      <c r="D1281" s="96" t="s">
        <v>568</v>
      </c>
      <c r="E1281" s="97">
        <v>2022</v>
      </c>
      <c r="F1281" s="98" t="s">
        <v>61</v>
      </c>
      <c r="G1281" s="99" t="s">
        <v>102</v>
      </c>
      <c r="H1281" s="100" t="s">
        <v>2348</v>
      </c>
      <c r="I1281" s="101" t="s">
        <v>103</v>
      </c>
      <c r="J1281" s="102" t="s">
        <v>105</v>
      </c>
      <c r="K1281" s="104" t="s">
        <v>634</v>
      </c>
      <c r="L1281" s="104" t="s">
        <v>634</v>
      </c>
      <c r="M1281" s="104">
        <v>2064.84</v>
      </c>
      <c r="N1281" s="104">
        <v>4306.2299999999996</v>
      </c>
      <c r="O1281" s="80"/>
      <c r="P1281" s="80"/>
      <c r="Q1281" s="80"/>
      <c r="R1281" s="80"/>
      <c r="S1281" s="80"/>
      <c r="T1281" s="80"/>
      <c r="U1281" s="80"/>
      <c r="V1281" s="80"/>
      <c r="W1281" s="80"/>
      <c r="X1281" s="80"/>
      <c r="Y1281" s="80"/>
      <c r="Z1281" s="80"/>
    </row>
    <row r="1282" spans="1:26" s="81" customFormat="1" x14ac:dyDescent="0.25">
      <c r="A1282" s="74" t="s">
        <v>41</v>
      </c>
      <c r="B1282" s="74" t="s">
        <v>41</v>
      </c>
      <c r="C1282" s="105" t="s">
        <v>691</v>
      </c>
      <c r="D1282" s="96" t="s">
        <v>21</v>
      </c>
      <c r="E1282" s="97">
        <v>2019</v>
      </c>
      <c r="F1282" s="98" t="s">
        <v>75</v>
      </c>
      <c r="G1282" s="99" t="s">
        <v>312</v>
      </c>
      <c r="H1282" s="100" t="s">
        <v>2349</v>
      </c>
      <c r="I1282" s="101" t="s">
        <v>313</v>
      </c>
      <c r="J1282" s="102" t="s">
        <v>664</v>
      </c>
      <c r="K1282" s="104" t="s">
        <v>634</v>
      </c>
      <c r="L1282" s="104" t="s">
        <v>634</v>
      </c>
      <c r="M1282" s="104">
        <v>1236.43</v>
      </c>
      <c r="N1282" s="104">
        <v>3029.39</v>
      </c>
      <c r="O1282" s="80"/>
      <c r="P1282" s="80"/>
      <c r="Q1282" s="80"/>
      <c r="R1282" s="80"/>
      <c r="S1282" s="80"/>
      <c r="T1282" s="80"/>
      <c r="U1282" s="80"/>
      <c r="V1282" s="80"/>
      <c r="W1282" s="80"/>
      <c r="X1282" s="80"/>
      <c r="Y1282" s="80"/>
      <c r="Z1282" s="80"/>
    </row>
    <row r="1283" spans="1:26" s="81" customFormat="1" x14ac:dyDescent="0.25">
      <c r="A1283" s="74" t="s">
        <v>41</v>
      </c>
      <c r="B1283" s="74" t="s">
        <v>41</v>
      </c>
      <c r="C1283" s="105" t="s">
        <v>3944</v>
      </c>
      <c r="D1283" s="96" t="s">
        <v>3945</v>
      </c>
      <c r="E1283" s="97">
        <v>2023</v>
      </c>
      <c r="F1283" s="98" t="s">
        <v>676</v>
      </c>
      <c r="G1283" s="99" t="s">
        <v>280</v>
      </c>
      <c r="H1283" s="100" t="s">
        <v>2350</v>
      </c>
      <c r="I1283" s="101" t="s">
        <v>849</v>
      </c>
      <c r="J1283" s="102" t="s">
        <v>685</v>
      </c>
      <c r="K1283" s="104" t="s">
        <v>634</v>
      </c>
      <c r="L1283" s="104" t="s">
        <v>634</v>
      </c>
      <c r="M1283" s="104">
        <v>1360.07</v>
      </c>
      <c r="N1283" s="104">
        <v>3166.66</v>
      </c>
      <c r="O1283" s="80"/>
      <c r="P1283" s="80"/>
      <c r="Q1283" s="80"/>
      <c r="R1283" s="80"/>
      <c r="S1283" s="80"/>
      <c r="T1283" s="80"/>
      <c r="U1283" s="80"/>
      <c r="V1283" s="80"/>
      <c r="W1283" s="80"/>
      <c r="X1283" s="80"/>
      <c r="Y1283" s="80"/>
      <c r="Z1283" s="80"/>
    </row>
    <row r="1284" spans="1:26" s="81" customFormat="1" x14ac:dyDescent="0.25">
      <c r="A1284" s="74" t="s">
        <v>41</v>
      </c>
      <c r="B1284" s="74" t="s">
        <v>41</v>
      </c>
      <c r="C1284" s="105" t="s">
        <v>3944</v>
      </c>
      <c r="D1284" s="96" t="s">
        <v>3945</v>
      </c>
      <c r="E1284" s="97">
        <v>2023</v>
      </c>
      <c r="F1284" s="98" t="s">
        <v>676</v>
      </c>
      <c r="G1284" s="99" t="s">
        <v>280</v>
      </c>
      <c r="H1284" s="100" t="s">
        <v>2351</v>
      </c>
      <c r="I1284" s="101" t="s">
        <v>281</v>
      </c>
      <c r="J1284" s="102" t="s">
        <v>850</v>
      </c>
      <c r="K1284" s="104" t="s">
        <v>634</v>
      </c>
      <c r="L1284" s="104" t="s">
        <v>634</v>
      </c>
      <c r="M1284" s="104">
        <v>1360.07</v>
      </c>
      <c r="N1284" s="104">
        <v>3166.66</v>
      </c>
      <c r="O1284" s="80"/>
      <c r="P1284" s="80"/>
      <c r="Q1284" s="80"/>
      <c r="R1284" s="80"/>
      <c r="S1284" s="80"/>
      <c r="T1284" s="80"/>
      <c r="U1284" s="80"/>
      <c r="V1284" s="80"/>
      <c r="W1284" s="80"/>
      <c r="X1284" s="80"/>
      <c r="Y1284" s="80"/>
      <c r="Z1284" s="80"/>
    </row>
    <row r="1285" spans="1:26" s="81" customFormat="1" x14ac:dyDescent="0.25">
      <c r="A1285" s="74" t="s">
        <v>41</v>
      </c>
      <c r="B1285" s="74" t="s">
        <v>41</v>
      </c>
      <c r="C1285" s="105" t="s">
        <v>706</v>
      </c>
      <c r="D1285" s="96" t="s">
        <v>568</v>
      </c>
      <c r="E1285" s="97">
        <v>2022</v>
      </c>
      <c r="F1285" s="98" t="s">
        <v>61</v>
      </c>
      <c r="G1285" s="99" t="s">
        <v>102</v>
      </c>
      <c r="H1285" s="100" t="s">
        <v>2352</v>
      </c>
      <c r="I1285" s="101" t="s">
        <v>283</v>
      </c>
      <c r="J1285" s="102" t="s">
        <v>695</v>
      </c>
      <c r="K1285" s="104" t="s">
        <v>634</v>
      </c>
      <c r="L1285" s="104" t="s">
        <v>634</v>
      </c>
      <c r="M1285" s="104">
        <v>2472.86</v>
      </c>
      <c r="N1285" s="104">
        <v>5056.83</v>
      </c>
      <c r="O1285" s="80"/>
      <c r="P1285" s="80"/>
      <c r="Q1285" s="80"/>
      <c r="R1285" s="80"/>
      <c r="S1285" s="80"/>
      <c r="T1285" s="80"/>
      <c r="U1285" s="80"/>
      <c r="V1285" s="80"/>
      <c r="W1285" s="80"/>
      <c r="X1285" s="80"/>
      <c r="Y1285" s="80"/>
      <c r="Z1285" s="80"/>
    </row>
    <row r="1286" spans="1:26" s="81" customFormat="1" x14ac:dyDescent="0.25">
      <c r="A1286" s="74" t="s">
        <v>41</v>
      </c>
      <c r="B1286" s="74" t="s">
        <v>41</v>
      </c>
      <c r="C1286" s="105" t="s">
        <v>3944</v>
      </c>
      <c r="D1286" s="96" t="s">
        <v>3945</v>
      </c>
      <c r="E1286" s="97">
        <v>2023</v>
      </c>
      <c r="F1286" s="98" t="s">
        <v>676</v>
      </c>
      <c r="G1286" s="99" t="s">
        <v>280</v>
      </c>
      <c r="H1286" s="100" t="s">
        <v>2354</v>
      </c>
      <c r="I1286" s="101" t="s">
        <v>281</v>
      </c>
      <c r="J1286" s="102" t="s">
        <v>785</v>
      </c>
      <c r="K1286" s="104" t="s">
        <v>634</v>
      </c>
      <c r="L1286" s="104" t="s">
        <v>634</v>
      </c>
      <c r="M1286" s="104">
        <v>1360.07</v>
      </c>
      <c r="N1286" s="104">
        <v>3166.66</v>
      </c>
      <c r="O1286" s="80"/>
      <c r="P1286" s="80"/>
      <c r="Q1286" s="80"/>
      <c r="R1286" s="80"/>
      <c r="S1286" s="80"/>
      <c r="T1286" s="80"/>
      <c r="U1286" s="80"/>
      <c r="V1286" s="80"/>
      <c r="W1286" s="80"/>
      <c r="X1286" s="80"/>
      <c r="Y1286" s="80"/>
      <c r="Z1286" s="80"/>
    </row>
    <row r="1287" spans="1:26" s="81" customFormat="1" x14ac:dyDescent="0.25">
      <c r="A1287" s="74" t="s">
        <v>41</v>
      </c>
      <c r="B1287" s="74" t="s">
        <v>41</v>
      </c>
      <c r="C1287" s="105" t="s">
        <v>4037</v>
      </c>
      <c r="D1287" s="96" t="s">
        <v>4038</v>
      </c>
      <c r="E1287" s="97">
        <v>2023</v>
      </c>
      <c r="F1287" s="98" t="s">
        <v>64</v>
      </c>
      <c r="G1287" s="99" t="s">
        <v>159</v>
      </c>
      <c r="H1287" s="100" t="s">
        <v>2356</v>
      </c>
      <c r="I1287" s="101" t="s">
        <v>277</v>
      </c>
      <c r="J1287" s="102" t="s">
        <v>114</v>
      </c>
      <c r="K1287" s="104" t="s">
        <v>634</v>
      </c>
      <c r="L1287" s="104" t="s">
        <v>634</v>
      </c>
      <c r="M1287" s="104">
        <v>1410.2</v>
      </c>
      <c r="N1287" s="104">
        <v>3458.29</v>
      </c>
      <c r="O1287" s="80"/>
      <c r="P1287" s="80"/>
      <c r="Q1287" s="80"/>
      <c r="R1287" s="80"/>
      <c r="S1287" s="80"/>
      <c r="T1287" s="80"/>
      <c r="U1287" s="80"/>
      <c r="V1287" s="80"/>
      <c r="W1287" s="80"/>
      <c r="X1287" s="80"/>
      <c r="Y1287" s="80"/>
      <c r="Z1287" s="80"/>
    </row>
    <row r="1288" spans="1:26" s="81" customFormat="1" x14ac:dyDescent="0.25">
      <c r="A1288" s="74" t="s">
        <v>41</v>
      </c>
      <c r="B1288" s="74" t="s">
        <v>41</v>
      </c>
      <c r="C1288" s="105" t="s">
        <v>660</v>
      </c>
      <c r="D1288" s="96" t="s">
        <v>5</v>
      </c>
      <c r="E1288" s="97">
        <v>2020</v>
      </c>
      <c r="F1288" s="98" t="s">
        <v>61</v>
      </c>
      <c r="G1288" s="99" t="s">
        <v>102</v>
      </c>
      <c r="H1288" s="100" t="s">
        <v>2357</v>
      </c>
      <c r="I1288" s="101" t="s">
        <v>257</v>
      </c>
      <c r="J1288" s="102" t="s">
        <v>833</v>
      </c>
      <c r="K1288" s="104" t="s">
        <v>634</v>
      </c>
      <c r="L1288" s="104" t="s">
        <v>634</v>
      </c>
      <c r="M1288" s="104">
        <v>2026.8</v>
      </c>
      <c r="N1288" s="104">
        <v>4345.93</v>
      </c>
      <c r="O1288" s="80"/>
      <c r="P1288" s="80"/>
      <c r="Q1288" s="80"/>
      <c r="R1288" s="80"/>
      <c r="S1288" s="80"/>
      <c r="T1288" s="80"/>
      <c r="U1288" s="80"/>
      <c r="V1288" s="80"/>
      <c r="W1288" s="80"/>
      <c r="X1288" s="80"/>
      <c r="Y1288" s="80"/>
      <c r="Z1288" s="80"/>
    </row>
    <row r="1289" spans="1:26" s="81" customFormat="1" x14ac:dyDescent="0.25">
      <c r="A1289" s="74" t="s">
        <v>41</v>
      </c>
      <c r="B1289" s="74" t="s">
        <v>41</v>
      </c>
      <c r="C1289" s="105" t="s">
        <v>659</v>
      </c>
      <c r="D1289" s="96" t="s">
        <v>4</v>
      </c>
      <c r="E1289" s="97">
        <v>2020</v>
      </c>
      <c r="F1289" s="98" t="s">
        <v>66</v>
      </c>
      <c r="G1289" s="99" t="s">
        <v>186</v>
      </c>
      <c r="H1289" s="100" t="s">
        <v>2359</v>
      </c>
      <c r="I1289" s="101" t="s">
        <v>179</v>
      </c>
      <c r="J1289" s="102" t="s">
        <v>474</v>
      </c>
      <c r="K1289" s="104" t="s">
        <v>545</v>
      </c>
      <c r="L1289" s="104" t="s">
        <v>545</v>
      </c>
      <c r="M1289" s="104">
        <v>1592.3</v>
      </c>
      <c r="N1289" s="104">
        <v>3901.08</v>
      </c>
      <c r="O1289" s="80"/>
      <c r="P1289" s="80"/>
      <c r="Q1289" s="80"/>
      <c r="R1289" s="80"/>
      <c r="S1289" s="80"/>
      <c r="T1289" s="80"/>
      <c r="U1289" s="80"/>
      <c r="V1289" s="80"/>
      <c r="W1289" s="80"/>
      <c r="X1289" s="80"/>
      <c r="Y1289" s="80"/>
      <c r="Z1289" s="80"/>
    </row>
    <row r="1290" spans="1:26" s="81" customFormat="1" x14ac:dyDescent="0.25">
      <c r="A1290" s="74" t="s">
        <v>41</v>
      </c>
      <c r="B1290" s="74" t="s">
        <v>41</v>
      </c>
      <c r="C1290" s="105" t="s">
        <v>922</v>
      </c>
      <c r="D1290" s="96" t="s">
        <v>923</v>
      </c>
      <c r="E1290" s="97">
        <v>2023</v>
      </c>
      <c r="F1290" s="98" t="s">
        <v>61</v>
      </c>
      <c r="G1290" s="99" t="s">
        <v>102</v>
      </c>
      <c r="H1290" s="100" t="s">
        <v>3925</v>
      </c>
      <c r="I1290" s="101" t="s">
        <v>3890</v>
      </c>
      <c r="J1290" s="102" t="s">
        <v>688</v>
      </c>
      <c r="K1290" s="104" t="s">
        <v>634</v>
      </c>
      <c r="L1290" s="104" t="s">
        <v>634</v>
      </c>
      <c r="M1290" s="104">
        <v>1858.89</v>
      </c>
      <c r="N1290" s="104">
        <v>3243.81</v>
      </c>
      <c r="O1290" s="80"/>
      <c r="P1290" s="80"/>
      <c r="Q1290" s="80"/>
      <c r="R1290" s="80"/>
      <c r="S1290" s="80"/>
      <c r="T1290" s="80"/>
      <c r="U1290" s="80"/>
      <c r="V1290" s="80"/>
      <c r="W1290" s="80"/>
      <c r="X1290" s="80"/>
      <c r="Y1290" s="80"/>
      <c r="Z1290" s="80"/>
    </row>
    <row r="1291" spans="1:26" s="81" customFormat="1" x14ac:dyDescent="0.25">
      <c r="A1291" s="74" t="s">
        <v>41</v>
      </c>
      <c r="B1291" s="74" t="s">
        <v>41</v>
      </c>
      <c r="C1291" s="105" t="s">
        <v>922</v>
      </c>
      <c r="D1291" s="96" t="s">
        <v>923</v>
      </c>
      <c r="E1291" s="97">
        <v>2023</v>
      </c>
      <c r="F1291" s="98" t="s">
        <v>61</v>
      </c>
      <c r="G1291" s="99" t="s">
        <v>102</v>
      </c>
      <c r="H1291" s="100" t="s">
        <v>2360</v>
      </c>
      <c r="I1291" s="101" t="s">
        <v>131</v>
      </c>
      <c r="J1291" s="102" t="s">
        <v>787</v>
      </c>
      <c r="K1291" s="104" t="s">
        <v>634</v>
      </c>
      <c r="L1291" s="104" t="s">
        <v>634</v>
      </c>
      <c r="M1291" s="104">
        <v>2245.1</v>
      </c>
      <c r="N1291" s="104">
        <v>3883.81</v>
      </c>
      <c r="O1291" s="80"/>
      <c r="P1291" s="80"/>
      <c r="Q1291" s="80"/>
      <c r="R1291" s="80"/>
      <c r="S1291" s="80"/>
      <c r="T1291" s="80"/>
      <c r="U1291" s="80"/>
      <c r="V1291" s="80"/>
      <c r="W1291" s="80"/>
      <c r="X1291" s="80"/>
      <c r="Y1291" s="80"/>
      <c r="Z1291" s="80"/>
    </row>
    <row r="1292" spans="1:26" s="81" customFormat="1" x14ac:dyDescent="0.25">
      <c r="A1292" s="74" t="s">
        <v>41</v>
      </c>
      <c r="B1292" s="74" t="s">
        <v>41</v>
      </c>
      <c r="C1292" s="105" t="s">
        <v>668</v>
      </c>
      <c r="D1292" s="96" t="s">
        <v>10</v>
      </c>
      <c r="E1292" s="97">
        <v>2019</v>
      </c>
      <c r="F1292" s="98" t="s">
        <v>76</v>
      </c>
      <c r="G1292" s="99" t="s">
        <v>328</v>
      </c>
      <c r="H1292" s="100" t="s">
        <v>2361</v>
      </c>
      <c r="I1292" s="101" t="s">
        <v>179</v>
      </c>
      <c r="J1292" s="102" t="s">
        <v>631</v>
      </c>
      <c r="K1292" s="104" t="s">
        <v>545</v>
      </c>
      <c r="L1292" s="104" t="s">
        <v>545</v>
      </c>
      <c r="M1292" s="104">
        <v>1122.2</v>
      </c>
      <c r="N1292" s="104">
        <v>3112.55</v>
      </c>
      <c r="O1292" s="80"/>
      <c r="P1292" s="80"/>
      <c r="Q1292" s="80"/>
      <c r="R1292" s="80"/>
      <c r="S1292" s="80"/>
      <c r="T1292" s="80"/>
      <c r="U1292" s="80"/>
      <c r="V1292" s="80"/>
      <c r="W1292" s="80"/>
      <c r="X1292" s="80"/>
      <c r="Y1292" s="80"/>
      <c r="Z1292" s="80"/>
    </row>
    <row r="1293" spans="1:26" s="81" customFormat="1" x14ac:dyDescent="0.25">
      <c r="A1293" s="74" t="s">
        <v>41</v>
      </c>
      <c r="B1293" s="74" t="s">
        <v>41</v>
      </c>
      <c r="C1293" s="105" t="s">
        <v>659</v>
      </c>
      <c r="D1293" s="96" t="s">
        <v>4</v>
      </c>
      <c r="E1293" s="97">
        <v>2020</v>
      </c>
      <c r="F1293" s="98" t="s">
        <v>66</v>
      </c>
      <c r="G1293" s="99" t="s">
        <v>186</v>
      </c>
      <c r="H1293" s="100" t="s">
        <v>2363</v>
      </c>
      <c r="I1293" s="101" t="s">
        <v>179</v>
      </c>
      <c r="J1293" s="102" t="s">
        <v>743</v>
      </c>
      <c r="K1293" s="104" t="s">
        <v>545</v>
      </c>
      <c r="L1293" s="104" t="s">
        <v>545</v>
      </c>
      <c r="M1293" s="104">
        <v>1879.43</v>
      </c>
      <c r="N1293" s="104">
        <v>4489.3100000000004</v>
      </c>
      <c r="O1293" s="80"/>
      <c r="P1293" s="80"/>
      <c r="Q1293" s="80"/>
      <c r="R1293" s="80"/>
      <c r="S1293" s="80"/>
      <c r="T1293" s="80"/>
      <c r="U1293" s="80"/>
      <c r="V1293" s="80"/>
      <c r="W1293" s="80"/>
      <c r="X1293" s="80"/>
      <c r="Y1293" s="80"/>
      <c r="Z1293" s="80"/>
    </row>
    <row r="1294" spans="1:26" s="81" customFormat="1" x14ac:dyDescent="0.25">
      <c r="A1294" s="74" t="s">
        <v>41</v>
      </c>
      <c r="B1294" s="74" t="s">
        <v>41</v>
      </c>
      <c r="C1294" s="105" t="s">
        <v>922</v>
      </c>
      <c r="D1294" s="96" t="s">
        <v>923</v>
      </c>
      <c r="E1294" s="97">
        <v>2023</v>
      </c>
      <c r="F1294" s="98" t="s">
        <v>61</v>
      </c>
      <c r="G1294" s="99" t="s">
        <v>102</v>
      </c>
      <c r="H1294" s="100" t="s">
        <v>2364</v>
      </c>
      <c r="I1294" s="101" t="s">
        <v>99</v>
      </c>
      <c r="J1294" s="102" t="s">
        <v>705</v>
      </c>
      <c r="K1294" s="104" t="s">
        <v>634</v>
      </c>
      <c r="L1294" s="104" t="s">
        <v>634</v>
      </c>
      <c r="M1294" s="104">
        <v>2763.62</v>
      </c>
      <c r="N1294" s="104">
        <v>5035.1899999999996</v>
      </c>
      <c r="O1294" s="80"/>
      <c r="P1294" s="80"/>
      <c r="Q1294" s="80"/>
      <c r="R1294" s="80"/>
      <c r="S1294" s="80"/>
      <c r="T1294" s="80"/>
      <c r="U1294" s="80"/>
      <c r="V1294" s="80"/>
      <c r="W1294" s="80"/>
      <c r="X1294" s="80"/>
      <c r="Y1294" s="80"/>
      <c r="Z1294" s="80"/>
    </row>
    <row r="1295" spans="1:26" s="81" customFormat="1" x14ac:dyDescent="0.25">
      <c r="A1295" s="74" t="s">
        <v>41</v>
      </c>
      <c r="B1295" s="74" t="s">
        <v>41</v>
      </c>
      <c r="C1295" s="105" t="s">
        <v>668</v>
      </c>
      <c r="D1295" s="96" t="s">
        <v>10</v>
      </c>
      <c r="E1295" s="97">
        <v>2019</v>
      </c>
      <c r="F1295" s="98" t="s">
        <v>76</v>
      </c>
      <c r="G1295" s="99" t="s">
        <v>328</v>
      </c>
      <c r="H1295" s="100" t="s">
        <v>2365</v>
      </c>
      <c r="I1295" s="101" t="s">
        <v>179</v>
      </c>
      <c r="J1295" s="102" t="s">
        <v>652</v>
      </c>
      <c r="K1295" s="104" t="s">
        <v>548</v>
      </c>
      <c r="L1295" s="104" t="s">
        <v>548</v>
      </c>
      <c r="M1295" s="104">
        <v>1122.2</v>
      </c>
      <c r="N1295" s="104">
        <v>3112.55</v>
      </c>
      <c r="O1295" s="80"/>
      <c r="P1295" s="80"/>
      <c r="Q1295" s="80"/>
      <c r="R1295" s="80"/>
      <c r="S1295" s="80"/>
      <c r="T1295" s="80"/>
      <c r="U1295" s="80"/>
      <c r="V1295" s="80"/>
      <c r="W1295" s="80"/>
      <c r="X1295" s="80"/>
      <c r="Y1295" s="80"/>
      <c r="Z1295" s="80"/>
    </row>
    <row r="1296" spans="1:26" s="81" customFormat="1" x14ac:dyDescent="0.25">
      <c r="A1296" s="74" t="s">
        <v>41</v>
      </c>
      <c r="B1296" s="74" t="s">
        <v>41</v>
      </c>
      <c r="C1296" s="105" t="s">
        <v>659</v>
      </c>
      <c r="D1296" s="96" t="s">
        <v>4</v>
      </c>
      <c r="E1296" s="97">
        <v>2020</v>
      </c>
      <c r="F1296" s="98" t="s">
        <v>66</v>
      </c>
      <c r="G1296" s="99" t="s">
        <v>186</v>
      </c>
      <c r="H1296" s="100" t="s">
        <v>2366</v>
      </c>
      <c r="I1296" s="101" t="s">
        <v>179</v>
      </c>
      <c r="J1296" s="102" t="s">
        <v>475</v>
      </c>
      <c r="K1296" s="104" t="s">
        <v>634</v>
      </c>
      <c r="L1296" s="104" t="s">
        <v>634</v>
      </c>
      <c r="M1296" s="104">
        <v>1592.3</v>
      </c>
      <c r="N1296" s="104">
        <v>3901.08</v>
      </c>
      <c r="O1296" s="80"/>
      <c r="P1296" s="80"/>
      <c r="Q1296" s="80"/>
      <c r="R1296" s="80"/>
      <c r="S1296" s="80"/>
      <c r="T1296" s="80"/>
      <c r="U1296" s="80"/>
      <c r="V1296" s="80"/>
      <c r="W1296" s="80"/>
      <c r="X1296" s="80"/>
      <c r="Y1296" s="80"/>
      <c r="Z1296" s="80"/>
    </row>
    <row r="1297" spans="1:26" s="81" customFormat="1" x14ac:dyDescent="0.25">
      <c r="A1297" s="74" t="s">
        <v>41</v>
      </c>
      <c r="B1297" s="74" t="s">
        <v>41</v>
      </c>
      <c r="C1297" s="105" t="s">
        <v>55</v>
      </c>
      <c r="D1297" s="96" t="s">
        <v>6</v>
      </c>
      <c r="E1297" s="97">
        <v>2018</v>
      </c>
      <c r="F1297" s="98" t="s">
        <v>71</v>
      </c>
      <c r="G1297" s="99" t="s">
        <v>264</v>
      </c>
      <c r="H1297" s="100" t="s">
        <v>2367</v>
      </c>
      <c r="I1297" s="101" t="s">
        <v>271</v>
      </c>
      <c r="J1297" s="102" t="s">
        <v>736</v>
      </c>
      <c r="K1297" s="104" t="s">
        <v>634</v>
      </c>
      <c r="L1297" s="104" t="s">
        <v>634</v>
      </c>
      <c r="M1297" s="104">
        <v>2245.1</v>
      </c>
      <c r="N1297" s="104">
        <v>4326.8999999999996</v>
      </c>
      <c r="O1297" s="80"/>
      <c r="P1297" s="80"/>
      <c r="Q1297" s="80"/>
      <c r="R1297" s="80"/>
      <c r="S1297" s="80"/>
      <c r="T1297" s="80"/>
      <c r="U1297" s="80"/>
      <c r="V1297" s="80"/>
      <c r="W1297" s="80"/>
      <c r="X1297" s="80"/>
      <c r="Y1297" s="80"/>
      <c r="Z1297" s="80"/>
    </row>
    <row r="1298" spans="1:26" s="81" customFormat="1" x14ac:dyDescent="0.25">
      <c r="A1298" s="74" t="s">
        <v>41</v>
      </c>
      <c r="B1298" s="74" t="s">
        <v>41</v>
      </c>
      <c r="C1298" s="105" t="s">
        <v>706</v>
      </c>
      <c r="D1298" s="96" t="s">
        <v>568</v>
      </c>
      <c r="E1298" s="97">
        <v>2022</v>
      </c>
      <c r="F1298" s="98" t="s">
        <v>61</v>
      </c>
      <c r="G1298" s="99" t="s">
        <v>102</v>
      </c>
      <c r="H1298" s="100" t="s">
        <v>2368</v>
      </c>
      <c r="I1298" s="101" t="s">
        <v>86</v>
      </c>
      <c r="J1298" s="102" t="s">
        <v>653</v>
      </c>
      <c r="K1298" s="104" t="s">
        <v>634</v>
      </c>
      <c r="L1298" s="104" t="s">
        <v>634</v>
      </c>
      <c r="M1298" s="104">
        <v>2498.17</v>
      </c>
      <c r="N1298" s="104">
        <v>5098.95</v>
      </c>
      <c r="O1298" s="80"/>
      <c r="P1298" s="80"/>
      <c r="Q1298" s="80"/>
      <c r="R1298" s="80"/>
      <c r="S1298" s="80"/>
      <c r="T1298" s="80"/>
      <c r="U1298" s="80"/>
      <c r="V1298" s="80"/>
      <c r="W1298" s="80"/>
      <c r="X1298" s="80"/>
      <c r="Y1298" s="80"/>
      <c r="Z1298" s="80"/>
    </row>
    <row r="1299" spans="1:26" s="81" customFormat="1" x14ac:dyDescent="0.25">
      <c r="A1299" s="74" t="s">
        <v>41</v>
      </c>
      <c r="B1299" s="74" t="s">
        <v>41</v>
      </c>
      <c r="C1299" s="105" t="s">
        <v>668</v>
      </c>
      <c r="D1299" s="96" t="s">
        <v>10</v>
      </c>
      <c r="E1299" s="97">
        <v>2019</v>
      </c>
      <c r="F1299" s="98" t="s">
        <v>76</v>
      </c>
      <c r="G1299" s="99" t="s">
        <v>328</v>
      </c>
      <c r="H1299" s="100" t="s">
        <v>2369</v>
      </c>
      <c r="I1299" s="101" t="s">
        <v>179</v>
      </c>
      <c r="J1299" s="102" t="s">
        <v>346</v>
      </c>
      <c r="K1299" s="104" t="s">
        <v>545</v>
      </c>
      <c r="L1299" s="104" t="s">
        <v>545</v>
      </c>
      <c r="M1299" s="104">
        <v>1122.2</v>
      </c>
      <c r="N1299" s="104">
        <v>3112.55</v>
      </c>
      <c r="O1299" s="80"/>
      <c r="P1299" s="80"/>
      <c r="Q1299" s="80"/>
      <c r="R1299" s="80"/>
      <c r="S1299" s="80"/>
      <c r="T1299" s="80"/>
      <c r="U1299" s="80"/>
      <c r="V1299" s="80"/>
      <c r="W1299" s="80"/>
      <c r="X1299" s="80"/>
      <c r="Y1299" s="80"/>
      <c r="Z1299" s="80"/>
    </row>
    <row r="1300" spans="1:26" s="81" customFormat="1" x14ac:dyDescent="0.25">
      <c r="A1300" s="74" t="s">
        <v>41</v>
      </c>
      <c r="B1300" s="74" t="s">
        <v>41</v>
      </c>
      <c r="C1300" s="105" t="s">
        <v>668</v>
      </c>
      <c r="D1300" s="96" t="s">
        <v>10</v>
      </c>
      <c r="E1300" s="97">
        <v>2019</v>
      </c>
      <c r="F1300" s="98" t="s">
        <v>76</v>
      </c>
      <c r="G1300" s="99" t="s">
        <v>328</v>
      </c>
      <c r="H1300" s="100" t="s">
        <v>2370</v>
      </c>
      <c r="I1300" s="101" t="s">
        <v>179</v>
      </c>
      <c r="J1300" s="102" t="s">
        <v>387</v>
      </c>
      <c r="K1300" s="104" t="s">
        <v>545</v>
      </c>
      <c r="L1300" s="104" t="s">
        <v>545</v>
      </c>
      <c r="M1300" s="104">
        <v>1122.2</v>
      </c>
      <c r="N1300" s="104">
        <v>3112.55</v>
      </c>
      <c r="O1300" s="80"/>
      <c r="P1300" s="80"/>
      <c r="Q1300" s="80"/>
      <c r="R1300" s="80"/>
      <c r="S1300" s="80"/>
      <c r="T1300" s="80"/>
      <c r="U1300" s="80"/>
      <c r="V1300" s="80"/>
      <c r="W1300" s="80"/>
      <c r="X1300" s="80"/>
      <c r="Y1300" s="80"/>
      <c r="Z1300" s="80"/>
    </row>
    <row r="1301" spans="1:26" s="81" customFormat="1" x14ac:dyDescent="0.25">
      <c r="A1301" s="74" t="s">
        <v>41</v>
      </c>
      <c r="B1301" s="74" t="s">
        <v>41</v>
      </c>
      <c r="C1301" s="105" t="s">
        <v>656</v>
      </c>
      <c r="D1301" s="96" t="s">
        <v>657</v>
      </c>
      <c r="E1301" s="97">
        <v>2023</v>
      </c>
      <c r="F1301" s="98" t="s">
        <v>61</v>
      </c>
      <c r="G1301" s="99" t="s">
        <v>102</v>
      </c>
      <c r="H1301" s="100" t="s">
        <v>2374</v>
      </c>
      <c r="I1301" s="101" t="s">
        <v>95</v>
      </c>
      <c r="J1301" s="102" t="s">
        <v>658</v>
      </c>
      <c r="K1301" s="104" t="s">
        <v>634</v>
      </c>
      <c r="L1301" s="104" t="s">
        <v>634</v>
      </c>
      <c r="M1301" s="104">
        <v>2319.7199999999998</v>
      </c>
      <c r="N1301" s="104">
        <v>4917.6400000000003</v>
      </c>
      <c r="O1301" s="80"/>
      <c r="P1301" s="80"/>
      <c r="Q1301" s="80"/>
      <c r="R1301" s="80"/>
      <c r="S1301" s="80"/>
      <c r="T1301" s="80"/>
      <c r="U1301" s="80"/>
      <c r="V1301" s="80"/>
      <c r="W1301" s="80"/>
      <c r="X1301" s="80"/>
      <c r="Y1301" s="80"/>
      <c r="Z1301" s="80"/>
    </row>
    <row r="1302" spans="1:26" s="81" customFormat="1" x14ac:dyDescent="0.25">
      <c r="A1302" s="74" t="s">
        <v>41</v>
      </c>
      <c r="B1302" s="74" t="s">
        <v>41</v>
      </c>
      <c r="C1302" s="105" t="s">
        <v>691</v>
      </c>
      <c r="D1302" s="96" t="s">
        <v>21</v>
      </c>
      <c r="E1302" s="97">
        <v>2019</v>
      </c>
      <c r="F1302" s="98" t="s">
        <v>75</v>
      </c>
      <c r="G1302" s="99" t="s">
        <v>312</v>
      </c>
      <c r="H1302" s="100" t="s">
        <v>2375</v>
      </c>
      <c r="I1302" s="101" t="s">
        <v>313</v>
      </c>
      <c r="J1302" s="102" t="s">
        <v>715</v>
      </c>
      <c r="K1302" s="104" t="s">
        <v>634</v>
      </c>
      <c r="L1302" s="104" t="s">
        <v>634</v>
      </c>
      <c r="M1302" s="104">
        <v>1236.43</v>
      </c>
      <c r="N1302" s="104">
        <v>3029.39</v>
      </c>
      <c r="O1302" s="80"/>
      <c r="P1302" s="80"/>
      <c r="Q1302" s="80"/>
      <c r="R1302" s="80"/>
      <c r="S1302" s="80"/>
      <c r="T1302" s="80"/>
      <c r="U1302" s="80"/>
      <c r="V1302" s="80"/>
      <c r="W1302" s="80"/>
      <c r="X1302" s="80"/>
      <c r="Y1302" s="80"/>
      <c r="Z1302" s="80"/>
    </row>
    <row r="1303" spans="1:26" s="81" customFormat="1" x14ac:dyDescent="0.25">
      <c r="A1303" s="74" t="s">
        <v>41</v>
      </c>
      <c r="B1303" s="74" t="s">
        <v>41</v>
      </c>
      <c r="C1303" s="105" t="s">
        <v>656</v>
      </c>
      <c r="D1303" s="96" t="s">
        <v>657</v>
      </c>
      <c r="E1303" s="97">
        <v>2023</v>
      </c>
      <c r="F1303" s="98" t="s">
        <v>61</v>
      </c>
      <c r="G1303" s="99" t="s">
        <v>102</v>
      </c>
      <c r="H1303" s="100" t="s">
        <v>2376</v>
      </c>
      <c r="I1303" s="101" t="s">
        <v>99</v>
      </c>
      <c r="J1303" s="102" t="s">
        <v>699</v>
      </c>
      <c r="K1303" s="104" t="s">
        <v>634</v>
      </c>
      <c r="L1303" s="104" t="s">
        <v>634</v>
      </c>
      <c r="M1303" s="104">
        <v>2026.8</v>
      </c>
      <c r="N1303" s="104">
        <v>4395.59</v>
      </c>
      <c r="O1303" s="80"/>
      <c r="P1303" s="80"/>
      <c r="Q1303" s="80"/>
      <c r="R1303" s="80"/>
      <c r="S1303" s="80"/>
      <c r="T1303" s="80"/>
      <c r="U1303" s="80"/>
      <c r="V1303" s="80"/>
      <c r="W1303" s="80"/>
      <c r="X1303" s="80"/>
      <c r="Y1303" s="80"/>
      <c r="Z1303" s="80"/>
    </row>
    <row r="1304" spans="1:26" s="81" customFormat="1" x14ac:dyDescent="0.25">
      <c r="A1304" s="74" t="s">
        <v>41</v>
      </c>
      <c r="B1304" s="74" t="s">
        <v>41</v>
      </c>
      <c r="C1304" s="105" t="s">
        <v>761</v>
      </c>
      <c r="D1304" s="96" t="s">
        <v>35</v>
      </c>
      <c r="E1304" s="97">
        <v>2018</v>
      </c>
      <c r="F1304" s="98" t="s">
        <v>59</v>
      </c>
      <c r="G1304" s="99" t="s">
        <v>82</v>
      </c>
      <c r="H1304" s="100" t="s">
        <v>2377</v>
      </c>
      <c r="I1304" s="101" t="s">
        <v>99</v>
      </c>
      <c r="J1304" s="102" t="s">
        <v>762</v>
      </c>
      <c r="K1304" s="104" t="s">
        <v>634</v>
      </c>
      <c r="L1304" s="104" t="s">
        <v>634</v>
      </c>
      <c r="M1304" s="104">
        <v>1727</v>
      </c>
      <c r="N1304" s="104">
        <v>2407.96</v>
      </c>
      <c r="O1304" s="80"/>
      <c r="P1304" s="80"/>
      <c r="Q1304" s="80"/>
      <c r="R1304" s="80"/>
      <c r="S1304" s="80"/>
      <c r="T1304" s="80"/>
      <c r="U1304" s="80"/>
      <c r="V1304" s="80"/>
      <c r="W1304" s="80"/>
      <c r="X1304" s="80"/>
      <c r="Y1304" s="80"/>
      <c r="Z1304" s="80"/>
    </row>
    <row r="1305" spans="1:26" s="81" customFormat="1" x14ac:dyDescent="0.25">
      <c r="A1305" s="74" t="s">
        <v>41</v>
      </c>
      <c r="B1305" s="74" t="s">
        <v>41</v>
      </c>
      <c r="C1305" s="105" t="s">
        <v>48</v>
      </c>
      <c r="D1305" s="96" t="s">
        <v>11</v>
      </c>
      <c r="E1305" s="97">
        <v>2018</v>
      </c>
      <c r="F1305" s="98" t="s">
        <v>59</v>
      </c>
      <c r="G1305" s="99" t="s">
        <v>82</v>
      </c>
      <c r="H1305" s="100" t="s">
        <v>2378</v>
      </c>
      <c r="I1305" s="101" t="s">
        <v>129</v>
      </c>
      <c r="J1305" s="102" t="s">
        <v>788</v>
      </c>
      <c r="K1305" s="104" t="s">
        <v>634</v>
      </c>
      <c r="L1305" s="104" t="s">
        <v>634</v>
      </c>
      <c r="M1305" s="104">
        <v>1460.8</v>
      </c>
      <c r="N1305" s="104">
        <v>3007.39</v>
      </c>
      <c r="O1305" s="80"/>
      <c r="P1305" s="80"/>
      <c r="Q1305" s="80"/>
      <c r="R1305" s="80"/>
      <c r="S1305" s="80"/>
      <c r="T1305" s="80"/>
      <c r="U1305" s="80"/>
      <c r="V1305" s="80"/>
      <c r="W1305" s="80"/>
      <c r="X1305" s="80"/>
      <c r="Y1305" s="80"/>
      <c r="Z1305" s="80"/>
    </row>
    <row r="1306" spans="1:26" s="81" customFormat="1" x14ac:dyDescent="0.25">
      <c r="A1306" s="74" t="s">
        <v>41</v>
      </c>
      <c r="B1306" s="74" t="s">
        <v>41</v>
      </c>
      <c r="C1306" s="105" t="s">
        <v>666</v>
      </c>
      <c r="D1306" s="96" t="s">
        <v>9</v>
      </c>
      <c r="E1306" s="97">
        <v>2020</v>
      </c>
      <c r="F1306" s="98" t="s">
        <v>77</v>
      </c>
      <c r="G1306" s="99" t="s">
        <v>403</v>
      </c>
      <c r="H1306" s="100" t="s">
        <v>2379</v>
      </c>
      <c r="I1306" s="101" t="s">
        <v>407</v>
      </c>
      <c r="J1306" s="102" t="s">
        <v>667</v>
      </c>
      <c r="K1306" s="104" t="s">
        <v>634</v>
      </c>
      <c r="L1306" s="104" t="s">
        <v>634</v>
      </c>
      <c r="M1306" s="104">
        <v>1302</v>
      </c>
      <c r="N1306" s="104">
        <v>4334.63</v>
      </c>
      <c r="O1306" s="80"/>
      <c r="P1306" s="80"/>
      <c r="Q1306" s="80"/>
      <c r="R1306" s="80"/>
      <c r="S1306" s="80"/>
      <c r="T1306" s="80"/>
      <c r="U1306" s="80"/>
      <c r="V1306" s="80"/>
      <c r="W1306" s="80"/>
      <c r="X1306" s="80"/>
      <c r="Y1306" s="80"/>
      <c r="Z1306" s="80"/>
    </row>
    <row r="1307" spans="1:26" s="81" customFormat="1" x14ac:dyDescent="0.25">
      <c r="A1307" s="74" t="s">
        <v>41</v>
      </c>
      <c r="B1307" s="74" t="s">
        <v>41</v>
      </c>
      <c r="C1307" s="105" t="s">
        <v>922</v>
      </c>
      <c r="D1307" s="96" t="s">
        <v>923</v>
      </c>
      <c r="E1307" s="97">
        <v>2023</v>
      </c>
      <c r="F1307" s="98" t="s">
        <v>61</v>
      </c>
      <c r="G1307" s="99" t="s">
        <v>102</v>
      </c>
      <c r="H1307" s="100" t="s">
        <v>2380</v>
      </c>
      <c r="I1307" s="101" t="s">
        <v>99</v>
      </c>
      <c r="J1307" s="102" t="s">
        <v>783</v>
      </c>
      <c r="K1307" s="104" t="s">
        <v>634</v>
      </c>
      <c r="L1307" s="104" t="s">
        <v>634</v>
      </c>
      <c r="M1307" s="104">
        <v>2763.62</v>
      </c>
      <c r="N1307" s="104">
        <v>5035.1899999999996</v>
      </c>
      <c r="O1307" s="80"/>
      <c r="P1307" s="80"/>
      <c r="Q1307" s="80"/>
      <c r="R1307" s="80"/>
      <c r="S1307" s="80"/>
      <c r="T1307" s="80"/>
      <c r="U1307" s="80"/>
      <c r="V1307" s="80"/>
      <c r="W1307" s="80"/>
      <c r="X1307" s="80"/>
      <c r="Y1307" s="80"/>
      <c r="Z1307" s="80"/>
    </row>
    <row r="1308" spans="1:26" s="81" customFormat="1" x14ac:dyDescent="0.25">
      <c r="A1308" s="74" t="s">
        <v>41</v>
      </c>
      <c r="B1308" s="74" t="s">
        <v>41</v>
      </c>
      <c r="C1308" s="105" t="s">
        <v>51</v>
      </c>
      <c r="D1308" s="96" t="s">
        <v>1</v>
      </c>
      <c r="E1308" s="97">
        <v>2020</v>
      </c>
      <c r="F1308" s="98" t="s">
        <v>67</v>
      </c>
      <c r="G1308" s="99" t="s">
        <v>193</v>
      </c>
      <c r="H1308" s="100" t="s">
        <v>2381</v>
      </c>
      <c r="I1308" s="101" t="s">
        <v>194</v>
      </c>
      <c r="J1308" s="102" t="s">
        <v>752</v>
      </c>
      <c r="K1308" s="104" t="s">
        <v>545</v>
      </c>
      <c r="L1308" s="104" t="s">
        <v>545</v>
      </c>
      <c r="M1308" s="104">
        <v>1434.67</v>
      </c>
      <c r="N1308" s="104">
        <v>5022.6400000000003</v>
      </c>
      <c r="O1308" s="80"/>
      <c r="P1308" s="80"/>
      <c r="Q1308" s="80"/>
      <c r="R1308" s="80"/>
      <c r="S1308" s="80"/>
      <c r="T1308" s="80"/>
      <c r="U1308" s="80"/>
      <c r="V1308" s="80"/>
      <c r="W1308" s="80"/>
      <c r="X1308" s="80"/>
      <c r="Y1308" s="80"/>
      <c r="Z1308" s="80"/>
    </row>
    <row r="1309" spans="1:26" s="81" customFormat="1" x14ac:dyDescent="0.25">
      <c r="A1309" s="74" t="s">
        <v>41</v>
      </c>
      <c r="B1309" s="74" t="s">
        <v>41</v>
      </c>
      <c r="C1309" s="105" t="s">
        <v>659</v>
      </c>
      <c r="D1309" s="96" t="s">
        <v>4</v>
      </c>
      <c r="E1309" s="97">
        <v>2020</v>
      </c>
      <c r="F1309" s="98" t="s">
        <v>66</v>
      </c>
      <c r="G1309" s="99" t="s">
        <v>186</v>
      </c>
      <c r="H1309" s="100" t="s">
        <v>2382</v>
      </c>
      <c r="I1309" s="101" t="s">
        <v>179</v>
      </c>
      <c r="J1309" s="102" t="s">
        <v>743</v>
      </c>
      <c r="K1309" s="104" t="s">
        <v>545</v>
      </c>
      <c r="L1309" s="104" t="s">
        <v>545</v>
      </c>
      <c r="M1309" s="104">
        <v>1445.71</v>
      </c>
      <c r="N1309" s="104">
        <v>3525.97</v>
      </c>
      <c r="O1309" s="80"/>
      <c r="P1309" s="80"/>
      <c r="Q1309" s="80"/>
      <c r="R1309" s="80"/>
      <c r="S1309" s="80"/>
      <c r="T1309" s="80"/>
      <c r="U1309" s="80"/>
      <c r="V1309" s="80"/>
      <c r="W1309" s="80"/>
      <c r="X1309" s="80"/>
      <c r="Y1309" s="80"/>
      <c r="Z1309" s="80"/>
    </row>
    <row r="1310" spans="1:26" s="81" customFormat="1" x14ac:dyDescent="0.25">
      <c r="A1310" s="74" t="s">
        <v>41</v>
      </c>
      <c r="B1310" s="74" t="s">
        <v>41</v>
      </c>
      <c r="C1310" s="105" t="s">
        <v>929</v>
      </c>
      <c r="D1310" s="96" t="s">
        <v>930</v>
      </c>
      <c r="E1310" s="97">
        <v>2018</v>
      </c>
      <c r="F1310" s="98" t="s">
        <v>61</v>
      </c>
      <c r="G1310" s="99" t="s">
        <v>102</v>
      </c>
      <c r="H1310" s="100" t="s">
        <v>2383</v>
      </c>
      <c r="I1310" s="101" t="s">
        <v>179</v>
      </c>
      <c r="J1310" s="102" t="s">
        <v>218</v>
      </c>
      <c r="K1310" s="104" t="s">
        <v>547</v>
      </c>
      <c r="L1310" s="104" t="s">
        <v>547</v>
      </c>
      <c r="M1310" s="104">
        <v>1426.32</v>
      </c>
      <c r="N1310" s="104">
        <v>2530.5</v>
      </c>
      <c r="O1310" s="80"/>
      <c r="P1310" s="80"/>
      <c r="Q1310" s="80"/>
      <c r="R1310" s="80"/>
      <c r="S1310" s="80"/>
      <c r="T1310" s="80"/>
      <c r="U1310" s="80"/>
      <c r="V1310" s="80"/>
      <c r="W1310" s="80"/>
      <c r="X1310" s="80"/>
      <c r="Y1310" s="80"/>
      <c r="Z1310" s="80"/>
    </row>
    <row r="1311" spans="1:26" s="81" customFormat="1" x14ac:dyDescent="0.25">
      <c r="A1311" s="74" t="s">
        <v>41</v>
      </c>
      <c r="B1311" s="74" t="s">
        <v>41</v>
      </c>
      <c r="C1311" s="105" t="s">
        <v>565</v>
      </c>
      <c r="D1311" s="96" t="s">
        <v>33</v>
      </c>
      <c r="E1311" s="97">
        <v>2021</v>
      </c>
      <c r="F1311" s="98" t="s">
        <v>77</v>
      </c>
      <c r="G1311" s="99" t="s">
        <v>403</v>
      </c>
      <c r="H1311" s="100" t="s">
        <v>2384</v>
      </c>
      <c r="I1311" s="101" t="s">
        <v>99</v>
      </c>
      <c r="J1311" s="102" t="s">
        <v>811</v>
      </c>
      <c r="K1311" s="104" t="s">
        <v>634</v>
      </c>
      <c r="L1311" s="104" t="s">
        <v>634</v>
      </c>
      <c r="M1311" s="104">
        <v>2100.39</v>
      </c>
      <c r="N1311" s="104">
        <v>3948.06</v>
      </c>
      <c r="O1311" s="80"/>
      <c r="P1311" s="80"/>
      <c r="Q1311" s="80"/>
      <c r="R1311" s="80"/>
      <c r="S1311" s="80"/>
      <c r="T1311" s="80"/>
      <c r="U1311" s="80"/>
      <c r="V1311" s="80"/>
      <c r="W1311" s="80"/>
      <c r="X1311" s="80"/>
      <c r="Y1311" s="80"/>
      <c r="Z1311" s="80"/>
    </row>
    <row r="1312" spans="1:26" s="81" customFormat="1" x14ac:dyDescent="0.25">
      <c r="A1312" s="74" t="s">
        <v>41</v>
      </c>
      <c r="B1312" s="74" t="s">
        <v>41</v>
      </c>
      <c r="C1312" s="105" t="s">
        <v>706</v>
      </c>
      <c r="D1312" s="96" t="s">
        <v>568</v>
      </c>
      <c r="E1312" s="97">
        <v>2022</v>
      </c>
      <c r="F1312" s="98" t="s">
        <v>61</v>
      </c>
      <c r="G1312" s="99" t="s">
        <v>102</v>
      </c>
      <c r="H1312" s="100" t="s">
        <v>2385</v>
      </c>
      <c r="I1312" s="101" t="s">
        <v>86</v>
      </c>
      <c r="J1312" s="102" t="s">
        <v>2386</v>
      </c>
      <c r="K1312" s="104" t="s">
        <v>634</v>
      </c>
      <c r="L1312" s="104" t="s">
        <v>634</v>
      </c>
      <c r="M1312" s="104">
        <v>2498.17</v>
      </c>
      <c r="N1312" s="104">
        <v>5098.95</v>
      </c>
      <c r="O1312" s="80"/>
      <c r="P1312" s="80"/>
      <c r="Q1312" s="80"/>
      <c r="R1312" s="80"/>
      <c r="S1312" s="80"/>
      <c r="T1312" s="80"/>
      <c r="U1312" s="80"/>
      <c r="V1312" s="80"/>
      <c r="W1312" s="80"/>
      <c r="X1312" s="80"/>
      <c r="Y1312" s="80"/>
      <c r="Z1312" s="80"/>
    </row>
    <row r="1313" spans="1:26" s="81" customFormat="1" x14ac:dyDescent="0.25">
      <c r="A1313" s="74" t="s">
        <v>41</v>
      </c>
      <c r="B1313" s="74" t="s">
        <v>41</v>
      </c>
      <c r="C1313" s="105" t="s">
        <v>3944</v>
      </c>
      <c r="D1313" s="96" t="s">
        <v>3945</v>
      </c>
      <c r="E1313" s="97">
        <v>2023</v>
      </c>
      <c r="F1313" s="98" t="s">
        <v>676</v>
      </c>
      <c r="G1313" s="99" t="s">
        <v>280</v>
      </c>
      <c r="H1313" s="100" t="s">
        <v>2387</v>
      </c>
      <c r="I1313" s="101" t="s">
        <v>281</v>
      </c>
      <c r="J1313" s="102" t="s">
        <v>749</v>
      </c>
      <c r="K1313" s="104" t="s">
        <v>634</v>
      </c>
      <c r="L1313" s="104" t="s">
        <v>634</v>
      </c>
      <c r="M1313" s="104">
        <v>1360.07</v>
      </c>
      <c r="N1313" s="104">
        <v>3166.66</v>
      </c>
      <c r="O1313" s="80"/>
      <c r="P1313" s="80"/>
      <c r="Q1313" s="80"/>
      <c r="R1313" s="80"/>
      <c r="S1313" s="80"/>
      <c r="T1313" s="80"/>
      <c r="U1313" s="80"/>
      <c r="V1313" s="80"/>
      <c r="W1313" s="80"/>
      <c r="X1313" s="80"/>
      <c r="Y1313" s="80"/>
      <c r="Z1313" s="80"/>
    </row>
    <row r="1314" spans="1:26" s="81" customFormat="1" x14ac:dyDescent="0.25">
      <c r="A1314" s="74" t="s">
        <v>41</v>
      </c>
      <c r="B1314" s="74" t="s">
        <v>41</v>
      </c>
      <c r="C1314" s="105" t="s">
        <v>668</v>
      </c>
      <c r="D1314" s="96" t="s">
        <v>10</v>
      </c>
      <c r="E1314" s="97">
        <v>2019</v>
      </c>
      <c r="F1314" s="98" t="s">
        <v>76</v>
      </c>
      <c r="G1314" s="99" t="s">
        <v>328</v>
      </c>
      <c r="H1314" s="100" t="s">
        <v>2388</v>
      </c>
      <c r="I1314" s="101" t="s">
        <v>179</v>
      </c>
      <c r="J1314" s="102" t="s">
        <v>730</v>
      </c>
      <c r="K1314" s="104" t="s">
        <v>545</v>
      </c>
      <c r="L1314" s="104" t="s">
        <v>545</v>
      </c>
      <c r="M1314" s="104">
        <v>1122.2</v>
      </c>
      <c r="N1314" s="104">
        <v>3112.55</v>
      </c>
      <c r="O1314" s="80"/>
      <c r="P1314" s="80"/>
      <c r="Q1314" s="80"/>
      <c r="R1314" s="80"/>
      <c r="S1314" s="80"/>
      <c r="T1314" s="80"/>
      <c r="U1314" s="80"/>
      <c r="V1314" s="80"/>
      <c r="W1314" s="80"/>
      <c r="X1314" s="80"/>
      <c r="Y1314" s="80"/>
      <c r="Z1314" s="80"/>
    </row>
    <row r="1315" spans="1:26" s="81" customFormat="1" x14ac:dyDescent="0.25">
      <c r="A1315" s="74" t="s">
        <v>41</v>
      </c>
      <c r="B1315" s="74" t="s">
        <v>41</v>
      </c>
      <c r="C1315" s="105" t="s">
        <v>726</v>
      </c>
      <c r="D1315" s="96" t="s">
        <v>26</v>
      </c>
      <c r="E1315" s="97">
        <v>2020</v>
      </c>
      <c r="F1315" s="98" t="s">
        <v>61</v>
      </c>
      <c r="G1315" s="99" t="s">
        <v>102</v>
      </c>
      <c r="H1315" s="100" t="s">
        <v>2389</v>
      </c>
      <c r="I1315" s="101" t="s">
        <v>86</v>
      </c>
      <c r="J1315" s="102" t="s">
        <v>727</v>
      </c>
      <c r="K1315" s="104" t="s">
        <v>634</v>
      </c>
      <c r="L1315" s="104" t="s">
        <v>634</v>
      </c>
      <c r="M1315" s="104">
        <v>2508.8000000000002</v>
      </c>
      <c r="N1315" s="104">
        <v>9499</v>
      </c>
      <c r="O1315" s="80"/>
      <c r="P1315" s="80"/>
      <c r="Q1315" s="80"/>
      <c r="R1315" s="80"/>
      <c r="S1315" s="80"/>
      <c r="T1315" s="80"/>
      <c r="U1315" s="80"/>
      <c r="V1315" s="80"/>
      <c r="W1315" s="80"/>
      <c r="X1315" s="80"/>
      <c r="Y1315" s="80"/>
      <c r="Z1315" s="80"/>
    </row>
    <row r="1316" spans="1:26" s="81" customFormat="1" x14ac:dyDescent="0.25">
      <c r="A1316" s="74" t="s">
        <v>41</v>
      </c>
      <c r="B1316" s="74" t="s">
        <v>41</v>
      </c>
      <c r="C1316" s="105" t="s">
        <v>55</v>
      </c>
      <c r="D1316" s="96" t="s">
        <v>6</v>
      </c>
      <c r="E1316" s="97">
        <v>2018</v>
      </c>
      <c r="F1316" s="98" t="s">
        <v>71</v>
      </c>
      <c r="G1316" s="99" t="s">
        <v>264</v>
      </c>
      <c r="H1316" s="100" t="s">
        <v>2390</v>
      </c>
      <c r="I1316" s="101" t="s">
        <v>99</v>
      </c>
      <c r="J1316" s="102" t="s">
        <v>679</v>
      </c>
      <c r="K1316" s="104" t="s">
        <v>634</v>
      </c>
      <c r="L1316" s="104" t="s">
        <v>634</v>
      </c>
      <c r="M1316" s="104">
        <v>1727</v>
      </c>
      <c r="N1316" s="104">
        <v>3452.47</v>
      </c>
      <c r="O1316" s="80"/>
      <c r="P1316" s="80"/>
      <c r="Q1316" s="80"/>
      <c r="R1316" s="80"/>
      <c r="S1316" s="80"/>
      <c r="T1316" s="80"/>
      <c r="U1316" s="80"/>
      <c r="V1316" s="80"/>
      <c r="W1316" s="80"/>
      <c r="X1316" s="80"/>
      <c r="Y1316" s="80"/>
      <c r="Z1316" s="80"/>
    </row>
    <row r="1317" spans="1:26" s="81" customFormat="1" x14ac:dyDescent="0.25">
      <c r="A1317" s="74" t="s">
        <v>41</v>
      </c>
      <c r="B1317" s="74" t="s">
        <v>41</v>
      </c>
      <c r="C1317" s="105" t="s">
        <v>922</v>
      </c>
      <c r="D1317" s="96" t="s">
        <v>923</v>
      </c>
      <c r="E1317" s="97">
        <v>2023</v>
      </c>
      <c r="F1317" s="98" t="s">
        <v>61</v>
      </c>
      <c r="G1317" s="99" t="s">
        <v>102</v>
      </c>
      <c r="H1317" s="100" t="s">
        <v>2391</v>
      </c>
      <c r="I1317" s="101" t="s">
        <v>99</v>
      </c>
      <c r="J1317" s="102" t="s">
        <v>655</v>
      </c>
      <c r="K1317" s="104" t="s">
        <v>634</v>
      </c>
      <c r="L1317" s="104" t="s">
        <v>634</v>
      </c>
      <c r="M1317" s="104">
        <v>2657.39</v>
      </c>
      <c r="N1317" s="104">
        <v>5718.21</v>
      </c>
      <c r="O1317" s="80"/>
      <c r="P1317" s="80"/>
      <c r="Q1317" s="80"/>
      <c r="R1317" s="80"/>
      <c r="S1317" s="80"/>
      <c r="T1317" s="80"/>
      <c r="U1317" s="80"/>
      <c r="V1317" s="80"/>
      <c r="W1317" s="80"/>
      <c r="X1317" s="80"/>
      <c r="Y1317" s="80"/>
      <c r="Z1317" s="80"/>
    </row>
    <row r="1318" spans="1:26" s="81" customFormat="1" x14ac:dyDescent="0.25">
      <c r="A1318" s="74" t="s">
        <v>41</v>
      </c>
      <c r="B1318" s="74" t="s">
        <v>41</v>
      </c>
      <c r="C1318" s="105" t="s">
        <v>922</v>
      </c>
      <c r="D1318" s="96" t="s">
        <v>923</v>
      </c>
      <c r="E1318" s="97">
        <v>2023</v>
      </c>
      <c r="F1318" s="98" t="s">
        <v>61</v>
      </c>
      <c r="G1318" s="99" t="s">
        <v>102</v>
      </c>
      <c r="H1318" s="100" t="s">
        <v>2392</v>
      </c>
      <c r="I1318" s="101" t="s">
        <v>3890</v>
      </c>
      <c r="J1318" s="102" t="s">
        <v>705</v>
      </c>
      <c r="K1318" s="104" t="s">
        <v>634</v>
      </c>
      <c r="L1318" s="104" t="s">
        <v>634</v>
      </c>
      <c r="M1318" s="104">
        <v>1858.89</v>
      </c>
      <c r="N1318" s="104">
        <v>3243.81</v>
      </c>
      <c r="O1318" s="80"/>
      <c r="P1318" s="80"/>
      <c r="Q1318" s="80"/>
      <c r="R1318" s="80"/>
      <c r="S1318" s="80"/>
      <c r="T1318" s="80"/>
      <c r="U1318" s="80"/>
      <c r="V1318" s="80"/>
      <c r="W1318" s="80"/>
      <c r="X1318" s="80"/>
      <c r="Y1318" s="80"/>
      <c r="Z1318" s="80"/>
    </row>
    <row r="1319" spans="1:26" s="81" customFormat="1" x14ac:dyDescent="0.25">
      <c r="A1319" s="74" t="s">
        <v>41</v>
      </c>
      <c r="B1319" s="74" t="s">
        <v>41</v>
      </c>
      <c r="C1319" s="105" t="s">
        <v>922</v>
      </c>
      <c r="D1319" s="96" t="s">
        <v>923</v>
      </c>
      <c r="E1319" s="97">
        <v>2023</v>
      </c>
      <c r="F1319" s="98" t="s">
        <v>61</v>
      </c>
      <c r="G1319" s="99" t="s">
        <v>102</v>
      </c>
      <c r="H1319" s="100" t="s">
        <v>2393</v>
      </c>
      <c r="I1319" s="101" t="s">
        <v>3890</v>
      </c>
      <c r="J1319" s="102" t="s">
        <v>704</v>
      </c>
      <c r="K1319" s="104" t="s">
        <v>634</v>
      </c>
      <c r="L1319" s="104" t="s">
        <v>634</v>
      </c>
      <c r="M1319" s="104">
        <v>1858.89</v>
      </c>
      <c r="N1319" s="104">
        <v>3243.81</v>
      </c>
      <c r="O1319" s="80"/>
      <c r="P1319" s="80"/>
      <c r="Q1319" s="80"/>
      <c r="R1319" s="80"/>
      <c r="S1319" s="80"/>
      <c r="T1319" s="80"/>
      <c r="U1319" s="80"/>
      <c r="V1319" s="80"/>
      <c r="W1319" s="80"/>
      <c r="X1319" s="80"/>
      <c r="Y1319" s="80"/>
      <c r="Z1319" s="80"/>
    </row>
    <row r="1320" spans="1:26" s="81" customFormat="1" x14ac:dyDescent="0.25">
      <c r="A1320" s="74" t="s">
        <v>41</v>
      </c>
      <c r="B1320" s="74" t="s">
        <v>41</v>
      </c>
      <c r="C1320" s="105" t="s">
        <v>668</v>
      </c>
      <c r="D1320" s="96" t="s">
        <v>10</v>
      </c>
      <c r="E1320" s="97">
        <v>2019</v>
      </c>
      <c r="F1320" s="98" t="s">
        <v>76</v>
      </c>
      <c r="G1320" s="99" t="s">
        <v>328</v>
      </c>
      <c r="H1320" s="100" t="s">
        <v>2394</v>
      </c>
      <c r="I1320" s="101" t="s">
        <v>179</v>
      </c>
      <c r="J1320" s="102" t="s">
        <v>376</v>
      </c>
      <c r="K1320" s="104" t="s">
        <v>545</v>
      </c>
      <c r="L1320" s="104" t="s">
        <v>545</v>
      </c>
      <c r="M1320" s="104">
        <v>1122.2</v>
      </c>
      <c r="N1320" s="104">
        <v>3112.55</v>
      </c>
      <c r="O1320" s="80"/>
      <c r="P1320" s="80"/>
      <c r="Q1320" s="80"/>
      <c r="R1320" s="80"/>
      <c r="S1320" s="80"/>
      <c r="T1320" s="80"/>
      <c r="U1320" s="80"/>
      <c r="V1320" s="80"/>
      <c r="W1320" s="80"/>
      <c r="X1320" s="80"/>
      <c r="Y1320" s="80"/>
      <c r="Z1320" s="80"/>
    </row>
    <row r="1321" spans="1:26" s="81" customFormat="1" x14ac:dyDescent="0.25">
      <c r="A1321" s="74" t="s">
        <v>41</v>
      </c>
      <c r="B1321" s="74" t="s">
        <v>41</v>
      </c>
      <c r="C1321" s="105" t="s">
        <v>703</v>
      </c>
      <c r="D1321" s="96" t="s">
        <v>601</v>
      </c>
      <c r="E1321" s="97">
        <v>2022</v>
      </c>
      <c r="F1321" s="98" t="s">
        <v>66</v>
      </c>
      <c r="G1321" s="99" t="s">
        <v>186</v>
      </c>
      <c r="H1321" s="100" t="s">
        <v>2395</v>
      </c>
      <c r="I1321" s="101" t="s">
        <v>4040</v>
      </c>
      <c r="J1321" s="102" t="s">
        <v>740</v>
      </c>
      <c r="K1321" s="104" t="s">
        <v>634</v>
      </c>
      <c r="L1321" s="104" t="s">
        <v>634</v>
      </c>
      <c r="M1321" s="104">
        <v>1735.89</v>
      </c>
      <c r="N1321" s="104">
        <v>1945.6</v>
      </c>
      <c r="O1321" s="80"/>
      <c r="P1321" s="80"/>
      <c r="Q1321" s="80"/>
      <c r="R1321" s="80"/>
      <c r="S1321" s="80"/>
      <c r="T1321" s="80"/>
      <c r="U1321" s="80"/>
      <c r="V1321" s="80"/>
      <c r="W1321" s="80"/>
      <c r="X1321" s="80"/>
      <c r="Y1321" s="80"/>
      <c r="Z1321" s="80"/>
    </row>
    <row r="1322" spans="1:26" s="81" customFormat="1" x14ac:dyDescent="0.25">
      <c r="A1322" s="74" t="s">
        <v>41</v>
      </c>
      <c r="B1322" s="74" t="s">
        <v>41</v>
      </c>
      <c r="C1322" s="105" t="s">
        <v>1013</v>
      </c>
      <c r="D1322" s="96" t="s">
        <v>1014</v>
      </c>
      <c r="E1322" s="97">
        <v>2023</v>
      </c>
      <c r="F1322" s="98" t="s">
        <v>64</v>
      </c>
      <c r="G1322" s="99" t="s">
        <v>159</v>
      </c>
      <c r="H1322" s="100" t="s">
        <v>2396</v>
      </c>
      <c r="I1322" s="101" t="s">
        <v>93</v>
      </c>
      <c r="J1322" s="102" t="s">
        <v>163</v>
      </c>
      <c r="K1322" s="104" t="s">
        <v>634</v>
      </c>
      <c r="L1322" s="104" t="s">
        <v>634</v>
      </c>
      <c r="M1322" s="104">
        <v>2315.0500000000002</v>
      </c>
      <c r="N1322" s="104">
        <v>5306.78</v>
      </c>
      <c r="O1322" s="80"/>
      <c r="P1322" s="80"/>
      <c r="Q1322" s="80"/>
      <c r="R1322" s="80"/>
      <c r="S1322" s="80"/>
      <c r="T1322" s="80"/>
      <c r="U1322" s="80"/>
      <c r="V1322" s="80"/>
      <c r="W1322" s="80"/>
      <c r="X1322" s="80"/>
      <c r="Y1322" s="80"/>
      <c r="Z1322" s="80"/>
    </row>
    <row r="1323" spans="1:26" s="81" customFormat="1" x14ac:dyDescent="0.25">
      <c r="A1323" s="74" t="s">
        <v>41</v>
      </c>
      <c r="B1323" s="74" t="s">
        <v>41</v>
      </c>
      <c r="C1323" s="105" t="s">
        <v>668</v>
      </c>
      <c r="D1323" s="96" t="s">
        <v>10</v>
      </c>
      <c r="E1323" s="97">
        <v>2019</v>
      </c>
      <c r="F1323" s="98" t="s">
        <v>76</v>
      </c>
      <c r="G1323" s="99" t="s">
        <v>328</v>
      </c>
      <c r="H1323" s="100" t="s">
        <v>2397</v>
      </c>
      <c r="I1323" s="101" t="s">
        <v>179</v>
      </c>
      <c r="J1323" s="102" t="s">
        <v>387</v>
      </c>
      <c r="K1323" s="104" t="s">
        <v>545</v>
      </c>
      <c r="L1323" s="104" t="s">
        <v>545</v>
      </c>
      <c r="M1323" s="104">
        <v>1122.2</v>
      </c>
      <c r="N1323" s="104">
        <v>3112.55</v>
      </c>
      <c r="O1323" s="80"/>
      <c r="P1323" s="80"/>
      <c r="Q1323" s="80"/>
      <c r="R1323" s="80"/>
      <c r="S1323" s="80"/>
      <c r="T1323" s="80"/>
      <c r="U1323" s="80"/>
      <c r="V1323" s="80"/>
      <c r="W1323" s="80"/>
      <c r="X1323" s="80"/>
      <c r="Y1323" s="80"/>
      <c r="Z1323" s="80"/>
    </row>
    <row r="1324" spans="1:26" s="81" customFormat="1" x14ac:dyDescent="0.25">
      <c r="A1324" s="74" t="s">
        <v>41</v>
      </c>
      <c r="B1324" s="74" t="s">
        <v>41</v>
      </c>
      <c r="C1324" s="105" t="s">
        <v>668</v>
      </c>
      <c r="D1324" s="96" t="s">
        <v>10</v>
      </c>
      <c r="E1324" s="97">
        <v>2019</v>
      </c>
      <c r="F1324" s="98" t="s">
        <v>76</v>
      </c>
      <c r="G1324" s="99" t="s">
        <v>328</v>
      </c>
      <c r="H1324" s="100" t="s">
        <v>2398</v>
      </c>
      <c r="I1324" s="101" t="s">
        <v>179</v>
      </c>
      <c r="J1324" s="102" t="s">
        <v>631</v>
      </c>
      <c r="K1324" s="104" t="s">
        <v>545</v>
      </c>
      <c r="L1324" s="104" t="s">
        <v>545</v>
      </c>
      <c r="M1324" s="104">
        <v>1122.2</v>
      </c>
      <c r="N1324" s="104">
        <v>3112.55</v>
      </c>
      <c r="O1324" s="80"/>
      <c r="P1324" s="80"/>
      <c r="Q1324" s="80"/>
      <c r="R1324" s="80"/>
      <c r="S1324" s="80"/>
      <c r="T1324" s="80"/>
      <c r="U1324" s="80"/>
      <c r="V1324" s="80"/>
      <c r="W1324" s="80"/>
      <c r="X1324" s="80"/>
      <c r="Y1324" s="80"/>
      <c r="Z1324" s="80"/>
    </row>
    <row r="1325" spans="1:26" s="81" customFormat="1" x14ac:dyDescent="0.25">
      <c r="A1325" s="74" t="s">
        <v>41</v>
      </c>
      <c r="B1325" s="74" t="s">
        <v>41</v>
      </c>
      <c r="C1325" s="105" t="s">
        <v>51</v>
      </c>
      <c r="D1325" s="96" t="s">
        <v>1</v>
      </c>
      <c r="E1325" s="97">
        <v>2020</v>
      </c>
      <c r="F1325" s="98" t="s">
        <v>67</v>
      </c>
      <c r="G1325" s="99" t="s">
        <v>193</v>
      </c>
      <c r="H1325" s="100" t="s">
        <v>2399</v>
      </c>
      <c r="I1325" s="101" t="s">
        <v>194</v>
      </c>
      <c r="J1325" s="102" t="s">
        <v>230</v>
      </c>
      <c r="K1325" s="104" t="s">
        <v>545</v>
      </c>
      <c r="L1325" s="104" t="s">
        <v>545</v>
      </c>
      <c r="M1325" s="104">
        <v>1434.67</v>
      </c>
      <c r="N1325" s="104">
        <v>5022.6400000000003</v>
      </c>
      <c r="O1325" s="80"/>
      <c r="P1325" s="80"/>
      <c r="Q1325" s="80"/>
      <c r="R1325" s="80"/>
      <c r="S1325" s="80"/>
      <c r="T1325" s="80"/>
      <c r="U1325" s="80"/>
      <c r="V1325" s="80"/>
      <c r="W1325" s="80"/>
      <c r="X1325" s="80"/>
      <c r="Y1325" s="80"/>
      <c r="Z1325" s="80"/>
    </row>
    <row r="1326" spans="1:26" s="81" customFormat="1" x14ac:dyDescent="0.25">
      <c r="A1326" s="74" t="s">
        <v>41</v>
      </c>
      <c r="B1326" s="74" t="s">
        <v>41</v>
      </c>
      <c r="C1326" s="105" t="s">
        <v>929</v>
      </c>
      <c r="D1326" s="96" t="s">
        <v>930</v>
      </c>
      <c r="E1326" s="97">
        <v>2018</v>
      </c>
      <c r="F1326" s="98" t="s">
        <v>61</v>
      </c>
      <c r="G1326" s="99" t="s">
        <v>102</v>
      </c>
      <c r="H1326" s="100" t="s">
        <v>2400</v>
      </c>
      <c r="I1326" s="101" t="s">
        <v>179</v>
      </c>
      <c r="J1326" s="102" t="s">
        <v>2139</v>
      </c>
      <c r="K1326" s="104" t="s">
        <v>545</v>
      </c>
      <c r="L1326" s="104" t="s">
        <v>545</v>
      </c>
      <c r="M1326" s="104">
        <v>1426.32</v>
      </c>
      <c r="N1326" s="104">
        <v>2530.5</v>
      </c>
      <c r="O1326" s="80"/>
      <c r="P1326" s="80"/>
      <c r="Q1326" s="80"/>
      <c r="R1326" s="80"/>
      <c r="S1326" s="80"/>
      <c r="T1326" s="80"/>
      <c r="U1326" s="80"/>
      <c r="V1326" s="80"/>
      <c r="W1326" s="80"/>
      <c r="X1326" s="80"/>
      <c r="Y1326" s="80"/>
      <c r="Z1326" s="80"/>
    </row>
    <row r="1327" spans="1:26" s="81" customFormat="1" x14ac:dyDescent="0.25">
      <c r="A1327" s="74" t="s">
        <v>41</v>
      </c>
      <c r="B1327" s="74" t="s">
        <v>41</v>
      </c>
      <c r="C1327" s="105" t="s">
        <v>1013</v>
      </c>
      <c r="D1327" s="96" t="s">
        <v>1014</v>
      </c>
      <c r="E1327" s="97">
        <v>2023</v>
      </c>
      <c r="F1327" s="98" t="s">
        <v>64</v>
      </c>
      <c r="G1327" s="99" t="s">
        <v>159</v>
      </c>
      <c r="H1327" s="100" t="s">
        <v>2401</v>
      </c>
      <c r="I1327" s="101" t="s">
        <v>95</v>
      </c>
      <c r="J1327" s="102" t="s">
        <v>166</v>
      </c>
      <c r="K1327" s="104" t="s">
        <v>634</v>
      </c>
      <c r="L1327" s="104" t="s">
        <v>634</v>
      </c>
      <c r="M1327" s="104">
        <v>3272.21</v>
      </c>
      <c r="N1327" s="104">
        <v>7729.51</v>
      </c>
      <c r="O1327" s="80"/>
      <c r="P1327" s="80"/>
      <c r="Q1327" s="80"/>
      <c r="R1327" s="80"/>
      <c r="S1327" s="80"/>
      <c r="T1327" s="80"/>
      <c r="U1327" s="80"/>
      <c r="V1327" s="80"/>
      <c r="W1327" s="80"/>
      <c r="X1327" s="80"/>
      <c r="Y1327" s="80"/>
      <c r="Z1327" s="80"/>
    </row>
    <row r="1328" spans="1:26" s="81" customFormat="1" x14ac:dyDescent="0.25">
      <c r="A1328" s="74" t="s">
        <v>41</v>
      </c>
      <c r="B1328" s="74" t="s">
        <v>41</v>
      </c>
      <c r="C1328" s="105" t="s">
        <v>929</v>
      </c>
      <c r="D1328" s="96" t="s">
        <v>930</v>
      </c>
      <c r="E1328" s="97">
        <v>2018</v>
      </c>
      <c r="F1328" s="98" t="s">
        <v>61</v>
      </c>
      <c r="G1328" s="99" t="s">
        <v>102</v>
      </c>
      <c r="H1328" s="100" t="s">
        <v>2402</v>
      </c>
      <c r="I1328" s="101" t="s">
        <v>179</v>
      </c>
      <c r="J1328" s="102" t="s">
        <v>1654</v>
      </c>
      <c r="K1328" s="104" t="s">
        <v>545</v>
      </c>
      <c r="L1328" s="104" t="s">
        <v>545</v>
      </c>
      <c r="M1328" s="104">
        <v>1692.6</v>
      </c>
      <c r="N1328" s="104">
        <v>3002</v>
      </c>
      <c r="O1328" s="80"/>
      <c r="P1328" s="80"/>
      <c r="Q1328" s="80"/>
      <c r="R1328" s="80"/>
      <c r="S1328" s="80"/>
      <c r="T1328" s="80"/>
      <c r="U1328" s="80"/>
      <c r="V1328" s="80"/>
      <c r="W1328" s="80"/>
      <c r="X1328" s="80"/>
      <c r="Y1328" s="80"/>
      <c r="Z1328" s="80"/>
    </row>
    <row r="1329" spans="1:26" s="81" customFormat="1" x14ac:dyDescent="0.25">
      <c r="A1329" s="74" t="s">
        <v>41</v>
      </c>
      <c r="B1329" s="74" t="s">
        <v>41</v>
      </c>
      <c r="C1329" s="105" t="s">
        <v>659</v>
      </c>
      <c r="D1329" s="96" t="s">
        <v>4</v>
      </c>
      <c r="E1329" s="97">
        <v>2020</v>
      </c>
      <c r="F1329" s="98" t="s">
        <v>66</v>
      </c>
      <c r="G1329" s="99" t="s">
        <v>186</v>
      </c>
      <c r="H1329" s="100" t="s">
        <v>2403</v>
      </c>
      <c r="I1329" s="101" t="s">
        <v>179</v>
      </c>
      <c r="J1329" s="102" t="s">
        <v>476</v>
      </c>
      <c r="K1329" s="104" t="s">
        <v>634</v>
      </c>
      <c r="L1329" s="104" t="s">
        <v>634</v>
      </c>
      <c r="M1329" s="104">
        <v>1328.3</v>
      </c>
      <c r="N1329" s="104">
        <v>3346.69</v>
      </c>
      <c r="O1329" s="80"/>
      <c r="P1329" s="80"/>
      <c r="Q1329" s="80"/>
      <c r="R1329" s="80"/>
      <c r="S1329" s="80"/>
      <c r="T1329" s="80"/>
      <c r="U1329" s="80"/>
      <c r="V1329" s="80"/>
      <c r="W1329" s="80"/>
      <c r="X1329" s="80"/>
      <c r="Y1329" s="80"/>
      <c r="Z1329" s="80"/>
    </row>
    <row r="1330" spans="1:26" s="81" customFormat="1" x14ac:dyDescent="0.25">
      <c r="A1330" s="74" t="s">
        <v>41</v>
      </c>
      <c r="B1330" s="74" t="s">
        <v>41</v>
      </c>
      <c r="C1330" s="105" t="s">
        <v>668</v>
      </c>
      <c r="D1330" s="96" t="s">
        <v>10</v>
      </c>
      <c r="E1330" s="97">
        <v>2019</v>
      </c>
      <c r="F1330" s="98" t="s">
        <v>76</v>
      </c>
      <c r="G1330" s="99" t="s">
        <v>328</v>
      </c>
      <c r="H1330" s="100" t="s">
        <v>2404</v>
      </c>
      <c r="I1330" s="101" t="s">
        <v>179</v>
      </c>
      <c r="J1330" s="102" t="s">
        <v>375</v>
      </c>
      <c r="K1330" s="104" t="s">
        <v>545</v>
      </c>
      <c r="L1330" s="104" t="s">
        <v>545</v>
      </c>
      <c r="M1330" s="104">
        <v>1122.2</v>
      </c>
      <c r="N1330" s="104">
        <v>3112.55</v>
      </c>
      <c r="O1330" s="80"/>
      <c r="P1330" s="80"/>
      <c r="Q1330" s="80"/>
      <c r="R1330" s="80"/>
      <c r="S1330" s="80"/>
      <c r="T1330" s="80"/>
      <c r="U1330" s="80"/>
      <c r="V1330" s="80"/>
      <c r="W1330" s="80"/>
      <c r="X1330" s="80"/>
      <c r="Y1330" s="80"/>
      <c r="Z1330" s="80"/>
    </row>
    <row r="1331" spans="1:26" s="81" customFormat="1" x14ac:dyDescent="0.25">
      <c r="A1331" s="74" t="s">
        <v>41</v>
      </c>
      <c r="B1331" s="74" t="s">
        <v>41</v>
      </c>
      <c r="C1331" s="105" t="s">
        <v>666</v>
      </c>
      <c r="D1331" s="96" t="s">
        <v>9</v>
      </c>
      <c r="E1331" s="97">
        <v>2020</v>
      </c>
      <c r="F1331" s="98" t="s">
        <v>77</v>
      </c>
      <c r="G1331" s="99" t="s">
        <v>403</v>
      </c>
      <c r="H1331" s="100" t="s">
        <v>2405</v>
      </c>
      <c r="I1331" s="101" t="s">
        <v>91</v>
      </c>
      <c r="J1331" s="102" t="s">
        <v>788</v>
      </c>
      <c r="K1331" s="104" t="s">
        <v>634</v>
      </c>
      <c r="L1331" s="104" t="s">
        <v>634</v>
      </c>
      <c r="M1331" s="104">
        <v>1302</v>
      </c>
      <c r="N1331" s="104">
        <v>3510.95</v>
      </c>
      <c r="O1331" s="80"/>
      <c r="P1331" s="80"/>
      <c r="Q1331" s="80"/>
      <c r="R1331" s="80"/>
      <c r="S1331" s="80"/>
      <c r="T1331" s="80"/>
      <c r="U1331" s="80"/>
      <c r="V1331" s="80"/>
      <c r="W1331" s="80"/>
      <c r="X1331" s="80"/>
      <c r="Y1331" s="80"/>
      <c r="Z1331" s="80"/>
    </row>
    <row r="1332" spans="1:26" s="81" customFormat="1" x14ac:dyDescent="0.25">
      <c r="A1332" s="74" t="s">
        <v>41</v>
      </c>
      <c r="B1332" s="74" t="s">
        <v>41</v>
      </c>
      <c r="C1332" s="105" t="s">
        <v>668</v>
      </c>
      <c r="D1332" s="96" t="s">
        <v>10</v>
      </c>
      <c r="E1332" s="97">
        <v>2019</v>
      </c>
      <c r="F1332" s="98" t="s">
        <v>76</v>
      </c>
      <c r="G1332" s="99" t="s">
        <v>328</v>
      </c>
      <c r="H1332" s="100" t="s">
        <v>2406</v>
      </c>
      <c r="I1332" s="101" t="s">
        <v>179</v>
      </c>
      <c r="J1332" s="102" t="s">
        <v>388</v>
      </c>
      <c r="K1332" s="104" t="s">
        <v>545</v>
      </c>
      <c r="L1332" s="104" t="s">
        <v>545</v>
      </c>
      <c r="M1332" s="104">
        <v>1122.2</v>
      </c>
      <c r="N1332" s="104">
        <v>3112.55</v>
      </c>
      <c r="O1332" s="80"/>
      <c r="P1332" s="80"/>
      <c r="Q1332" s="80"/>
      <c r="R1332" s="80"/>
      <c r="S1332" s="80"/>
      <c r="T1332" s="80"/>
      <c r="U1332" s="80"/>
      <c r="V1332" s="80"/>
      <c r="W1332" s="80"/>
      <c r="X1332" s="80"/>
      <c r="Y1332" s="80"/>
      <c r="Z1332" s="80"/>
    </row>
    <row r="1333" spans="1:26" s="81" customFormat="1" x14ac:dyDescent="0.25">
      <c r="A1333" s="74" t="s">
        <v>41</v>
      </c>
      <c r="B1333" s="74" t="s">
        <v>41</v>
      </c>
      <c r="C1333" s="105" t="s">
        <v>703</v>
      </c>
      <c r="D1333" s="96" t="s">
        <v>601</v>
      </c>
      <c r="E1333" s="97">
        <v>2022</v>
      </c>
      <c r="F1333" s="98" t="s">
        <v>66</v>
      </c>
      <c r="G1333" s="99" t="s">
        <v>186</v>
      </c>
      <c r="H1333" s="100" t="s">
        <v>2407</v>
      </c>
      <c r="I1333" s="101" t="s">
        <v>4040</v>
      </c>
      <c r="J1333" s="102" t="s">
        <v>740</v>
      </c>
      <c r="K1333" s="104" t="s">
        <v>634</v>
      </c>
      <c r="L1333" s="104" t="s">
        <v>634</v>
      </c>
      <c r="M1333" s="104">
        <v>1735.89</v>
      </c>
      <c r="N1333" s="104">
        <v>1945.6</v>
      </c>
      <c r="O1333" s="80"/>
      <c r="P1333" s="80"/>
      <c r="Q1333" s="80"/>
      <c r="R1333" s="80"/>
      <c r="S1333" s="80"/>
      <c r="T1333" s="80"/>
      <c r="U1333" s="80"/>
      <c r="V1333" s="80"/>
      <c r="W1333" s="80"/>
      <c r="X1333" s="80"/>
      <c r="Y1333" s="80"/>
      <c r="Z1333" s="80"/>
    </row>
    <row r="1334" spans="1:26" s="81" customFormat="1" x14ac:dyDescent="0.25">
      <c r="A1334" s="74" t="s">
        <v>41</v>
      </c>
      <c r="B1334" s="74" t="s">
        <v>41</v>
      </c>
      <c r="C1334" s="105" t="s">
        <v>922</v>
      </c>
      <c r="D1334" s="96" t="s">
        <v>923</v>
      </c>
      <c r="E1334" s="97">
        <v>2023</v>
      </c>
      <c r="F1334" s="98" t="s">
        <v>61</v>
      </c>
      <c r="G1334" s="99" t="s">
        <v>102</v>
      </c>
      <c r="H1334" s="100" t="s">
        <v>2408</v>
      </c>
      <c r="I1334" s="101" t="s">
        <v>99</v>
      </c>
      <c r="J1334" s="102" t="s">
        <v>704</v>
      </c>
      <c r="K1334" s="104" t="s">
        <v>634</v>
      </c>
      <c r="L1334" s="104" t="s">
        <v>634</v>
      </c>
      <c r="M1334" s="104">
        <v>2763.62</v>
      </c>
      <c r="N1334" s="104">
        <v>5035.1899999999996</v>
      </c>
      <c r="O1334" s="80"/>
      <c r="P1334" s="80"/>
      <c r="Q1334" s="80"/>
      <c r="R1334" s="80"/>
      <c r="S1334" s="80"/>
      <c r="T1334" s="80"/>
      <c r="U1334" s="80"/>
      <c r="V1334" s="80"/>
      <c r="W1334" s="80"/>
      <c r="X1334" s="80"/>
      <c r="Y1334" s="80"/>
      <c r="Z1334" s="80"/>
    </row>
    <row r="1335" spans="1:26" s="81" customFormat="1" x14ac:dyDescent="0.25">
      <c r="A1335" s="74" t="s">
        <v>41</v>
      </c>
      <c r="B1335" s="74" t="s">
        <v>41</v>
      </c>
      <c r="C1335" s="105" t="s">
        <v>706</v>
      </c>
      <c r="D1335" s="96" t="s">
        <v>568</v>
      </c>
      <c r="E1335" s="97">
        <v>2022</v>
      </c>
      <c r="F1335" s="98" t="s">
        <v>61</v>
      </c>
      <c r="G1335" s="99" t="s">
        <v>102</v>
      </c>
      <c r="H1335" s="100" t="s">
        <v>2409</v>
      </c>
      <c r="I1335" s="101" t="s">
        <v>103</v>
      </c>
      <c r="J1335" s="102" t="s">
        <v>851</v>
      </c>
      <c r="K1335" s="104" t="s">
        <v>634</v>
      </c>
      <c r="L1335" s="104" t="s">
        <v>634</v>
      </c>
      <c r="M1335" s="104">
        <v>2064.84</v>
      </c>
      <c r="N1335" s="104">
        <v>4306.2299999999996</v>
      </c>
      <c r="O1335" s="80"/>
      <c r="P1335" s="80"/>
      <c r="Q1335" s="80"/>
      <c r="R1335" s="80"/>
      <c r="S1335" s="80"/>
      <c r="T1335" s="80"/>
      <c r="U1335" s="80"/>
      <c r="V1335" s="80"/>
      <c r="W1335" s="80"/>
      <c r="X1335" s="80"/>
      <c r="Y1335" s="80"/>
      <c r="Z1335" s="80"/>
    </row>
    <row r="1336" spans="1:26" s="81" customFormat="1" x14ac:dyDescent="0.25">
      <c r="A1336" s="74" t="s">
        <v>41</v>
      </c>
      <c r="B1336" s="74" t="s">
        <v>41</v>
      </c>
      <c r="C1336" s="105" t="s">
        <v>703</v>
      </c>
      <c r="D1336" s="96" t="s">
        <v>601</v>
      </c>
      <c r="E1336" s="97">
        <v>2022</v>
      </c>
      <c r="F1336" s="98" t="s">
        <v>66</v>
      </c>
      <c r="G1336" s="99" t="s">
        <v>186</v>
      </c>
      <c r="H1336" s="100" t="s">
        <v>2410</v>
      </c>
      <c r="I1336" s="101" t="s">
        <v>4040</v>
      </c>
      <c r="J1336" s="102" t="s">
        <v>740</v>
      </c>
      <c r="K1336" s="104" t="s">
        <v>634</v>
      </c>
      <c r="L1336" s="104" t="s">
        <v>634</v>
      </c>
      <c r="M1336" s="104">
        <v>1735.89</v>
      </c>
      <c r="N1336" s="104">
        <v>1945.6</v>
      </c>
      <c r="O1336" s="80"/>
      <c r="P1336" s="80"/>
      <c r="Q1336" s="80"/>
      <c r="R1336" s="80"/>
      <c r="S1336" s="80"/>
      <c r="T1336" s="80"/>
      <c r="U1336" s="80"/>
      <c r="V1336" s="80"/>
      <c r="W1336" s="80"/>
      <c r="X1336" s="80"/>
      <c r="Y1336" s="80"/>
      <c r="Z1336" s="80"/>
    </row>
    <row r="1337" spans="1:26" s="81" customFormat="1" x14ac:dyDescent="0.25">
      <c r="A1337" s="74" t="s">
        <v>41</v>
      </c>
      <c r="B1337" s="74" t="s">
        <v>41</v>
      </c>
      <c r="C1337" s="105" t="s">
        <v>659</v>
      </c>
      <c r="D1337" s="96" t="s">
        <v>4</v>
      </c>
      <c r="E1337" s="97">
        <v>2020</v>
      </c>
      <c r="F1337" s="98" t="s">
        <v>66</v>
      </c>
      <c r="G1337" s="99" t="s">
        <v>186</v>
      </c>
      <c r="H1337" s="100" t="s">
        <v>2411</v>
      </c>
      <c r="I1337" s="101" t="s">
        <v>179</v>
      </c>
      <c r="J1337" s="102" t="s">
        <v>711</v>
      </c>
      <c r="K1337" s="104" t="s">
        <v>545</v>
      </c>
      <c r="L1337" s="104" t="s">
        <v>545</v>
      </c>
      <c r="M1337" s="104">
        <v>1328.3</v>
      </c>
      <c r="N1337" s="104">
        <v>3222.57</v>
      </c>
      <c r="O1337" s="80"/>
      <c r="P1337" s="80"/>
      <c r="Q1337" s="80"/>
      <c r="R1337" s="80"/>
      <c r="S1337" s="80"/>
      <c r="T1337" s="80"/>
      <c r="U1337" s="80"/>
      <c r="V1337" s="80"/>
      <c r="W1337" s="80"/>
      <c r="X1337" s="80"/>
      <c r="Y1337" s="80"/>
      <c r="Z1337" s="80"/>
    </row>
    <row r="1338" spans="1:26" s="81" customFormat="1" x14ac:dyDescent="0.25">
      <c r="A1338" s="74" t="s">
        <v>41</v>
      </c>
      <c r="B1338" s="74" t="s">
        <v>41</v>
      </c>
      <c r="C1338" s="105" t="s">
        <v>929</v>
      </c>
      <c r="D1338" s="96" t="s">
        <v>930</v>
      </c>
      <c r="E1338" s="97">
        <v>2018</v>
      </c>
      <c r="F1338" s="98" t="s">
        <v>61</v>
      </c>
      <c r="G1338" s="99" t="s">
        <v>102</v>
      </c>
      <c r="H1338" s="100" t="s">
        <v>2412</v>
      </c>
      <c r="I1338" s="101" t="s">
        <v>179</v>
      </c>
      <c r="J1338" s="102" t="s">
        <v>1637</v>
      </c>
      <c r="K1338" s="104" t="s">
        <v>545</v>
      </c>
      <c r="L1338" s="104" t="s">
        <v>545</v>
      </c>
      <c r="M1338" s="104">
        <v>1816.92</v>
      </c>
      <c r="N1338" s="104">
        <v>3089.68</v>
      </c>
      <c r="O1338" s="80"/>
      <c r="P1338" s="80"/>
      <c r="Q1338" s="80"/>
      <c r="R1338" s="80"/>
      <c r="S1338" s="80"/>
      <c r="T1338" s="80"/>
      <c r="U1338" s="80"/>
      <c r="V1338" s="80"/>
      <c r="W1338" s="80"/>
      <c r="X1338" s="80"/>
      <c r="Y1338" s="80"/>
      <c r="Z1338" s="80"/>
    </row>
    <row r="1339" spans="1:26" s="81" customFormat="1" x14ac:dyDescent="0.25">
      <c r="A1339" s="74" t="s">
        <v>41</v>
      </c>
      <c r="B1339" s="74" t="s">
        <v>41</v>
      </c>
      <c r="C1339" s="105" t="s">
        <v>668</v>
      </c>
      <c r="D1339" s="96" t="s">
        <v>10</v>
      </c>
      <c r="E1339" s="97">
        <v>2019</v>
      </c>
      <c r="F1339" s="98" t="s">
        <v>76</v>
      </c>
      <c r="G1339" s="99" t="s">
        <v>328</v>
      </c>
      <c r="H1339" s="100" t="s">
        <v>2413</v>
      </c>
      <c r="I1339" s="101" t="s">
        <v>179</v>
      </c>
      <c r="J1339" s="102" t="s">
        <v>358</v>
      </c>
      <c r="K1339" s="104" t="s">
        <v>545</v>
      </c>
      <c r="L1339" s="104" t="s">
        <v>545</v>
      </c>
      <c r="M1339" s="104">
        <v>1122.2</v>
      </c>
      <c r="N1339" s="104">
        <v>3112.55</v>
      </c>
      <c r="O1339" s="80"/>
      <c r="P1339" s="80"/>
      <c r="Q1339" s="80"/>
      <c r="R1339" s="80"/>
      <c r="S1339" s="80"/>
      <c r="T1339" s="80"/>
      <c r="U1339" s="80"/>
      <c r="V1339" s="80"/>
      <c r="W1339" s="80"/>
      <c r="X1339" s="80"/>
      <c r="Y1339" s="80"/>
      <c r="Z1339" s="80"/>
    </row>
    <row r="1340" spans="1:26" s="81" customFormat="1" x14ac:dyDescent="0.25">
      <c r="A1340" s="74" t="s">
        <v>41</v>
      </c>
      <c r="B1340" s="74" t="s">
        <v>41</v>
      </c>
      <c r="C1340" s="105" t="s">
        <v>726</v>
      </c>
      <c r="D1340" s="96" t="s">
        <v>26</v>
      </c>
      <c r="E1340" s="97">
        <v>2020</v>
      </c>
      <c r="F1340" s="98" t="s">
        <v>61</v>
      </c>
      <c r="G1340" s="99" t="s">
        <v>102</v>
      </c>
      <c r="H1340" s="100" t="s">
        <v>2414</v>
      </c>
      <c r="I1340" s="101" t="s">
        <v>160</v>
      </c>
      <c r="J1340" s="102" t="s">
        <v>727</v>
      </c>
      <c r="K1340" s="104" t="s">
        <v>634</v>
      </c>
      <c r="L1340" s="104" t="s">
        <v>634</v>
      </c>
      <c r="M1340" s="104">
        <v>1212</v>
      </c>
      <c r="N1340" s="104">
        <v>4380.49</v>
      </c>
      <c r="O1340" s="80"/>
      <c r="P1340" s="80"/>
      <c r="Q1340" s="80"/>
      <c r="R1340" s="80"/>
      <c r="S1340" s="80"/>
      <c r="T1340" s="80"/>
      <c r="U1340" s="80"/>
      <c r="V1340" s="80"/>
      <c r="W1340" s="80"/>
      <c r="X1340" s="80"/>
      <c r="Y1340" s="80"/>
      <c r="Z1340" s="80"/>
    </row>
    <row r="1341" spans="1:26" s="81" customFormat="1" x14ac:dyDescent="0.25">
      <c r="A1341" s="74" t="s">
        <v>41</v>
      </c>
      <c r="B1341" s="74" t="s">
        <v>41</v>
      </c>
      <c r="C1341" s="105" t="s">
        <v>659</v>
      </c>
      <c r="D1341" s="96" t="s">
        <v>4</v>
      </c>
      <c r="E1341" s="97">
        <v>2020</v>
      </c>
      <c r="F1341" s="98" t="s">
        <v>66</v>
      </c>
      <c r="G1341" s="99" t="s">
        <v>186</v>
      </c>
      <c r="H1341" s="100" t="s">
        <v>2415</v>
      </c>
      <c r="I1341" s="101" t="s">
        <v>179</v>
      </c>
      <c r="J1341" s="102" t="s">
        <v>417</v>
      </c>
      <c r="K1341" s="104" t="s">
        <v>545</v>
      </c>
      <c r="L1341" s="104" t="s">
        <v>545</v>
      </c>
      <c r="M1341" s="104">
        <v>1592.3</v>
      </c>
      <c r="N1341" s="104">
        <v>3776.96</v>
      </c>
      <c r="O1341" s="80"/>
      <c r="P1341" s="80"/>
      <c r="Q1341" s="80"/>
      <c r="R1341" s="80"/>
      <c r="S1341" s="80"/>
      <c r="T1341" s="80"/>
      <c r="U1341" s="80"/>
      <c r="V1341" s="80"/>
      <c r="W1341" s="80"/>
      <c r="X1341" s="80"/>
      <c r="Y1341" s="80"/>
      <c r="Z1341" s="80"/>
    </row>
    <row r="1342" spans="1:26" s="81" customFormat="1" x14ac:dyDescent="0.25">
      <c r="A1342" s="74" t="s">
        <v>41</v>
      </c>
      <c r="B1342" s="74" t="s">
        <v>41</v>
      </c>
      <c r="C1342" s="105" t="s">
        <v>51</v>
      </c>
      <c r="D1342" s="96" t="s">
        <v>1</v>
      </c>
      <c r="E1342" s="97">
        <v>2020</v>
      </c>
      <c r="F1342" s="98" t="s">
        <v>67</v>
      </c>
      <c r="G1342" s="99" t="s">
        <v>193</v>
      </c>
      <c r="H1342" s="100" t="s">
        <v>2416</v>
      </c>
      <c r="I1342" s="101" t="s">
        <v>194</v>
      </c>
      <c r="J1342" s="102" t="s">
        <v>615</v>
      </c>
      <c r="K1342" s="104" t="s">
        <v>545</v>
      </c>
      <c r="L1342" s="104" t="s">
        <v>545</v>
      </c>
      <c r="M1342" s="104">
        <v>1434.67</v>
      </c>
      <c r="N1342" s="104">
        <v>5022.6400000000003</v>
      </c>
      <c r="O1342" s="80"/>
      <c r="P1342" s="80"/>
      <c r="Q1342" s="80"/>
      <c r="R1342" s="80"/>
      <c r="S1342" s="80"/>
      <c r="T1342" s="80"/>
      <c r="U1342" s="80"/>
      <c r="V1342" s="80"/>
      <c r="W1342" s="80"/>
      <c r="X1342" s="80"/>
      <c r="Y1342" s="80"/>
      <c r="Z1342" s="80"/>
    </row>
    <row r="1343" spans="1:26" s="81" customFormat="1" x14ac:dyDescent="0.25">
      <c r="A1343" s="74" t="s">
        <v>41</v>
      </c>
      <c r="B1343" s="74" t="s">
        <v>41</v>
      </c>
      <c r="C1343" s="105" t="s">
        <v>51</v>
      </c>
      <c r="D1343" s="96" t="s">
        <v>1</v>
      </c>
      <c r="E1343" s="97">
        <v>2020</v>
      </c>
      <c r="F1343" s="98" t="s">
        <v>67</v>
      </c>
      <c r="G1343" s="99" t="s">
        <v>193</v>
      </c>
      <c r="H1343" s="100" t="s">
        <v>2417</v>
      </c>
      <c r="I1343" s="101" t="s">
        <v>194</v>
      </c>
      <c r="J1343" s="102" t="s">
        <v>241</v>
      </c>
      <c r="K1343" s="104" t="s">
        <v>545</v>
      </c>
      <c r="L1343" s="104" t="s">
        <v>545</v>
      </c>
      <c r="M1343" s="104">
        <v>1434.67</v>
      </c>
      <c r="N1343" s="104">
        <v>5022.6400000000003</v>
      </c>
      <c r="O1343" s="80"/>
      <c r="P1343" s="80"/>
      <c r="Q1343" s="80"/>
      <c r="R1343" s="80"/>
      <c r="S1343" s="80"/>
      <c r="T1343" s="80"/>
      <c r="U1343" s="80"/>
      <c r="V1343" s="80"/>
      <c r="W1343" s="80"/>
      <c r="X1343" s="80"/>
      <c r="Y1343" s="80"/>
      <c r="Z1343" s="80"/>
    </row>
    <row r="1344" spans="1:26" s="81" customFormat="1" x14ac:dyDescent="0.25">
      <c r="A1344" s="74" t="s">
        <v>41</v>
      </c>
      <c r="B1344" s="74" t="s">
        <v>41</v>
      </c>
      <c r="C1344" s="105" t="s">
        <v>761</v>
      </c>
      <c r="D1344" s="96" t="s">
        <v>35</v>
      </c>
      <c r="E1344" s="97">
        <v>2018</v>
      </c>
      <c r="F1344" s="98" t="s">
        <v>59</v>
      </c>
      <c r="G1344" s="99" t="s">
        <v>82</v>
      </c>
      <c r="H1344" s="100" t="s">
        <v>2418</v>
      </c>
      <c r="I1344" s="101" t="s">
        <v>129</v>
      </c>
      <c r="J1344" s="102" t="s">
        <v>721</v>
      </c>
      <c r="K1344" s="104" t="s">
        <v>634</v>
      </c>
      <c r="L1344" s="104" t="s">
        <v>634</v>
      </c>
      <c r="M1344" s="104">
        <v>1326.25</v>
      </c>
      <c r="N1344" s="104">
        <v>2601.58</v>
      </c>
      <c r="O1344" s="80"/>
      <c r="P1344" s="80"/>
      <c r="Q1344" s="80"/>
      <c r="R1344" s="80"/>
      <c r="S1344" s="80"/>
      <c r="T1344" s="80"/>
      <c r="U1344" s="80"/>
      <c r="V1344" s="80"/>
      <c r="W1344" s="80"/>
      <c r="X1344" s="80"/>
      <c r="Y1344" s="80"/>
      <c r="Z1344" s="80"/>
    </row>
    <row r="1345" spans="1:26" s="81" customFormat="1" x14ac:dyDescent="0.25">
      <c r="A1345" s="74" t="s">
        <v>41</v>
      </c>
      <c r="B1345" s="74" t="s">
        <v>41</v>
      </c>
      <c r="C1345" s="105" t="s">
        <v>693</v>
      </c>
      <c r="D1345" s="96" t="s">
        <v>22</v>
      </c>
      <c r="E1345" s="97">
        <v>2021</v>
      </c>
      <c r="F1345" s="98" t="s">
        <v>77</v>
      </c>
      <c r="G1345" s="99" t="s">
        <v>403</v>
      </c>
      <c r="H1345" s="100" t="s">
        <v>2419</v>
      </c>
      <c r="I1345" s="101" t="s">
        <v>181</v>
      </c>
      <c r="J1345" s="102" t="s">
        <v>741</v>
      </c>
      <c r="K1345" s="104" t="s">
        <v>634</v>
      </c>
      <c r="L1345" s="104" t="s">
        <v>634</v>
      </c>
      <c r="M1345" s="104">
        <v>1328.3</v>
      </c>
      <c r="N1345" s="104">
        <v>3119.92</v>
      </c>
      <c r="O1345" s="80"/>
      <c r="P1345" s="80"/>
      <c r="Q1345" s="80"/>
      <c r="R1345" s="80"/>
      <c r="S1345" s="80"/>
      <c r="T1345" s="80"/>
      <c r="U1345" s="80"/>
      <c r="V1345" s="80"/>
      <c r="W1345" s="80"/>
      <c r="X1345" s="80"/>
      <c r="Y1345" s="80"/>
      <c r="Z1345" s="80"/>
    </row>
    <row r="1346" spans="1:26" s="81" customFormat="1" x14ac:dyDescent="0.25">
      <c r="A1346" s="74" t="s">
        <v>41</v>
      </c>
      <c r="B1346" s="74" t="s">
        <v>41</v>
      </c>
      <c r="C1346" s="105" t="s">
        <v>929</v>
      </c>
      <c r="D1346" s="96" t="s">
        <v>930</v>
      </c>
      <c r="E1346" s="97">
        <v>2018</v>
      </c>
      <c r="F1346" s="98" t="s">
        <v>61</v>
      </c>
      <c r="G1346" s="99" t="s">
        <v>102</v>
      </c>
      <c r="H1346" s="100" t="s">
        <v>2420</v>
      </c>
      <c r="I1346" s="101" t="s">
        <v>701</v>
      </c>
      <c r="J1346" s="102" t="s">
        <v>1610</v>
      </c>
      <c r="K1346" s="104" t="s">
        <v>545</v>
      </c>
      <c r="L1346" s="104" t="s">
        <v>545</v>
      </c>
      <c r="M1346" s="104">
        <v>1302</v>
      </c>
      <c r="N1346" s="104">
        <v>2442.8200000000002</v>
      </c>
      <c r="O1346" s="80"/>
      <c r="P1346" s="80"/>
      <c r="Q1346" s="80"/>
      <c r="R1346" s="80"/>
      <c r="S1346" s="80"/>
      <c r="T1346" s="80"/>
      <c r="U1346" s="80"/>
      <c r="V1346" s="80"/>
      <c r="W1346" s="80"/>
      <c r="X1346" s="80"/>
      <c r="Y1346" s="80"/>
      <c r="Z1346" s="80"/>
    </row>
    <row r="1347" spans="1:26" s="81" customFormat="1" x14ac:dyDescent="0.25">
      <c r="A1347" s="74" t="s">
        <v>41</v>
      </c>
      <c r="B1347" s="74" t="s">
        <v>41</v>
      </c>
      <c r="C1347" s="105" t="s">
        <v>668</v>
      </c>
      <c r="D1347" s="96" t="s">
        <v>10</v>
      </c>
      <c r="E1347" s="97">
        <v>2019</v>
      </c>
      <c r="F1347" s="98" t="s">
        <v>76</v>
      </c>
      <c r="G1347" s="99" t="s">
        <v>328</v>
      </c>
      <c r="H1347" s="100" t="s">
        <v>2421</v>
      </c>
      <c r="I1347" s="101" t="s">
        <v>179</v>
      </c>
      <c r="J1347" s="102" t="s">
        <v>366</v>
      </c>
      <c r="K1347" s="104" t="s">
        <v>545</v>
      </c>
      <c r="L1347" s="104" t="s">
        <v>545</v>
      </c>
      <c r="M1347" s="104">
        <v>1328.3</v>
      </c>
      <c r="N1347" s="104">
        <v>3119.92</v>
      </c>
      <c r="O1347" s="80"/>
      <c r="P1347" s="80"/>
      <c r="Q1347" s="80"/>
      <c r="R1347" s="80"/>
      <c r="S1347" s="80"/>
      <c r="T1347" s="80"/>
      <c r="U1347" s="80"/>
      <c r="V1347" s="80"/>
      <c r="W1347" s="80"/>
      <c r="X1347" s="80"/>
      <c r="Y1347" s="80"/>
      <c r="Z1347" s="80"/>
    </row>
    <row r="1348" spans="1:26" s="81" customFormat="1" x14ac:dyDescent="0.25">
      <c r="A1348" s="74" t="s">
        <v>41</v>
      </c>
      <c r="B1348" s="74" t="s">
        <v>41</v>
      </c>
      <c r="C1348" s="105" t="s">
        <v>922</v>
      </c>
      <c r="D1348" s="96" t="s">
        <v>923</v>
      </c>
      <c r="E1348" s="97">
        <v>2023</v>
      </c>
      <c r="F1348" s="98" t="s">
        <v>61</v>
      </c>
      <c r="G1348" s="99" t="s">
        <v>102</v>
      </c>
      <c r="H1348" s="100" t="s">
        <v>2422</v>
      </c>
      <c r="I1348" s="101" t="s">
        <v>3946</v>
      </c>
      <c r="J1348" s="102" t="s">
        <v>655</v>
      </c>
      <c r="K1348" s="104" t="s">
        <v>634</v>
      </c>
      <c r="L1348" s="104" t="s">
        <v>634</v>
      </c>
      <c r="M1348" s="104">
        <v>1328.3</v>
      </c>
      <c r="N1348" s="104">
        <v>3119.92</v>
      </c>
      <c r="O1348" s="80"/>
      <c r="P1348" s="80"/>
      <c r="Q1348" s="80"/>
      <c r="R1348" s="80"/>
      <c r="S1348" s="80"/>
      <c r="T1348" s="80"/>
      <c r="U1348" s="80"/>
      <c r="V1348" s="80"/>
      <c r="W1348" s="80"/>
      <c r="X1348" s="80"/>
      <c r="Y1348" s="80"/>
      <c r="Z1348" s="80"/>
    </row>
    <row r="1349" spans="1:26" s="81" customFormat="1" x14ac:dyDescent="0.25">
      <c r="A1349" s="74" t="s">
        <v>41</v>
      </c>
      <c r="B1349" s="74" t="s">
        <v>41</v>
      </c>
      <c r="C1349" s="105" t="s">
        <v>754</v>
      </c>
      <c r="D1349" s="96" t="s">
        <v>755</v>
      </c>
      <c r="E1349" s="97">
        <v>2022</v>
      </c>
      <c r="F1349" s="98" t="s">
        <v>77</v>
      </c>
      <c r="G1349" s="99" t="s">
        <v>403</v>
      </c>
      <c r="H1349" s="100" t="s">
        <v>2423</v>
      </c>
      <c r="I1349" s="101" t="s">
        <v>701</v>
      </c>
      <c r="J1349" s="102" t="s">
        <v>743</v>
      </c>
      <c r="K1349" s="104" t="s">
        <v>545</v>
      </c>
      <c r="L1349" s="104" t="s">
        <v>545</v>
      </c>
      <c r="M1349" s="104">
        <v>1328.3</v>
      </c>
      <c r="N1349" s="104">
        <v>3165.25</v>
      </c>
      <c r="O1349" s="80"/>
      <c r="P1349" s="80"/>
      <c r="Q1349" s="80"/>
      <c r="R1349" s="80"/>
      <c r="S1349" s="80"/>
      <c r="T1349" s="80"/>
      <c r="U1349" s="80"/>
      <c r="V1349" s="80"/>
      <c r="W1349" s="80"/>
      <c r="X1349" s="80"/>
      <c r="Y1349" s="80"/>
      <c r="Z1349" s="80"/>
    </row>
    <row r="1350" spans="1:26" s="81" customFormat="1" x14ac:dyDescent="0.25">
      <c r="A1350" s="74" t="s">
        <v>41</v>
      </c>
      <c r="B1350" s="74" t="s">
        <v>41</v>
      </c>
      <c r="C1350" s="105" t="s">
        <v>659</v>
      </c>
      <c r="D1350" s="96" t="s">
        <v>4</v>
      </c>
      <c r="E1350" s="97">
        <v>2020</v>
      </c>
      <c r="F1350" s="98" t="s">
        <v>66</v>
      </c>
      <c r="G1350" s="99" t="s">
        <v>186</v>
      </c>
      <c r="H1350" s="100" t="s">
        <v>2424</v>
      </c>
      <c r="I1350" s="101" t="s">
        <v>179</v>
      </c>
      <c r="J1350" s="102" t="s">
        <v>1215</v>
      </c>
      <c r="K1350" s="104" t="s">
        <v>545</v>
      </c>
      <c r="L1350" s="104" t="s">
        <v>545</v>
      </c>
      <c r="M1350" s="104">
        <v>1732.83</v>
      </c>
      <c r="N1350" s="104">
        <v>4139.6499999999996</v>
      </c>
      <c r="O1350" s="80"/>
      <c r="P1350" s="80"/>
      <c r="Q1350" s="80"/>
      <c r="R1350" s="80"/>
      <c r="S1350" s="80"/>
      <c r="T1350" s="80"/>
      <c r="U1350" s="80"/>
      <c r="V1350" s="80"/>
      <c r="W1350" s="80"/>
      <c r="X1350" s="80"/>
      <c r="Y1350" s="80"/>
      <c r="Z1350" s="80"/>
    </row>
    <row r="1351" spans="1:26" s="81" customFormat="1" x14ac:dyDescent="0.25">
      <c r="A1351" s="74" t="s">
        <v>41</v>
      </c>
      <c r="B1351" s="74" t="s">
        <v>41</v>
      </c>
      <c r="C1351" s="105" t="s">
        <v>668</v>
      </c>
      <c r="D1351" s="96" t="s">
        <v>10</v>
      </c>
      <c r="E1351" s="97">
        <v>2019</v>
      </c>
      <c r="F1351" s="98" t="s">
        <v>76</v>
      </c>
      <c r="G1351" s="99" t="s">
        <v>328</v>
      </c>
      <c r="H1351" s="100" t="s">
        <v>2426</v>
      </c>
      <c r="I1351" s="101" t="s">
        <v>179</v>
      </c>
      <c r="J1351" s="102" t="s">
        <v>674</v>
      </c>
      <c r="K1351" s="104" t="s">
        <v>545</v>
      </c>
      <c r="L1351" s="104" t="s">
        <v>545</v>
      </c>
      <c r="M1351" s="104">
        <v>1122.2</v>
      </c>
      <c r="N1351" s="104">
        <v>3112.55</v>
      </c>
      <c r="O1351" s="80"/>
      <c r="P1351" s="80"/>
      <c r="Q1351" s="80"/>
      <c r="R1351" s="80"/>
      <c r="S1351" s="80"/>
      <c r="T1351" s="80"/>
      <c r="U1351" s="80"/>
      <c r="V1351" s="80"/>
      <c r="W1351" s="80"/>
      <c r="X1351" s="80"/>
      <c r="Y1351" s="80"/>
      <c r="Z1351" s="80"/>
    </row>
    <row r="1352" spans="1:26" s="81" customFormat="1" x14ac:dyDescent="0.25">
      <c r="A1352" s="74" t="s">
        <v>41</v>
      </c>
      <c r="B1352" s="74" t="s">
        <v>41</v>
      </c>
      <c r="C1352" s="105" t="s">
        <v>668</v>
      </c>
      <c r="D1352" s="96" t="s">
        <v>10</v>
      </c>
      <c r="E1352" s="97">
        <v>2019</v>
      </c>
      <c r="F1352" s="98" t="s">
        <v>76</v>
      </c>
      <c r="G1352" s="99" t="s">
        <v>328</v>
      </c>
      <c r="H1352" s="100" t="s">
        <v>2427</v>
      </c>
      <c r="I1352" s="101" t="s">
        <v>821</v>
      </c>
      <c r="J1352" s="102" t="s">
        <v>689</v>
      </c>
      <c r="K1352" s="104" t="s">
        <v>634</v>
      </c>
      <c r="L1352" s="104" t="s">
        <v>634</v>
      </c>
      <c r="M1352" s="104">
        <v>1122.2</v>
      </c>
      <c r="N1352" s="104">
        <v>3112.55</v>
      </c>
      <c r="O1352" s="80"/>
      <c r="P1352" s="80"/>
      <c r="Q1352" s="80"/>
      <c r="R1352" s="80"/>
      <c r="S1352" s="80"/>
      <c r="T1352" s="80"/>
      <c r="U1352" s="80"/>
      <c r="V1352" s="80"/>
      <c r="W1352" s="80"/>
      <c r="X1352" s="80"/>
      <c r="Y1352" s="80"/>
      <c r="Z1352" s="80"/>
    </row>
    <row r="1353" spans="1:26" s="81" customFormat="1" x14ac:dyDescent="0.25">
      <c r="A1353" s="74" t="s">
        <v>41</v>
      </c>
      <c r="B1353" s="74" t="s">
        <v>41</v>
      </c>
      <c r="C1353" s="105" t="s">
        <v>754</v>
      </c>
      <c r="D1353" s="96" t="s">
        <v>755</v>
      </c>
      <c r="E1353" s="97">
        <v>2022</v>
      </c>
      <c r="F1353" s="98" t="s">
        <v>77</v>
      </c>
      <c r="G1353" s="99" t="s">
        <v>403</v>
      </c>
      <c r="H1353" s="100" t="s">
        <v>2428</v>
      </c>
      <c r="I1353" s="101" t="s">
        <v>179</v>
      </c>
      <c r="J1353" s="102" t="s">
        <v>862</v>
      </c>
      <c r="K1353" s="104" t="s">
        <v>545</v>
      </c>
      <c r="L1353" s="104" t="s">
        <v>545</v>
      </c>
      <c r="M1353" s="104">
        <v>1328.3</v>
      </c>
      <c r="N1353" s="104">
        <v>3165.25</v>
      </c>
      <c r="O1353" s="80"/>
      <c r="P1353" s="80"/>
      <c r="Q1353" s="80"/>
      <c r="R1353" s="80"/>
      <c r="S1353" s="80"/>
      <c r="T1353" s="80"/>
      <c r="U1353" s="80"/>
      <c r="V1353" s="80"/>
      <c r="W1353" s="80"/>
      <c r="X1353" s="80"/>
      <c r="Y1353" s="80"/>
      <c r="Z1353" s="80"/>
    </row>
    <row r="1354" spans="1:26" s="81" customFormat="1" x14ac:dyDescent="0.25">
      <c r="A1354" s="74" t="s">
        <v>41</v>
      </c>
      <c r="B1354" s="74" t="s">
        <v>41</v>
      </c>
      <c r="C1354" s="105" t="s">
        <v>659</v>
      </c>
      <c r="D1354" s="96" t="s">
        <v>4</v>
      </c>
      <c r="E1354" s="97">
        <v>2020</v>
      </c>
      <c r="F1354" s="98" t="s">
        <v>66</v>
      </c>
      <c r="G1354" s="99" t="s">
        <v>186</v>
      </c>
      <c r="H1354" s="100" t="s">
        <v>2429</v>
      </c>
      <c r="I1354" s="101" t="s">
        <v>179</v>
      </c>
      <c r="J1354" s="102" t="s">
        <v>694</v>
      </c>
      <c r="K1354" s="104" t="s">
        <v>545</v>
      </c>
      <c r="L1354" s="104" t="s">
        <v>545</v>
      </c>
      <c r="M1354" s="104">
        <v>1732.83</v>
      </c>
      <c r="N1354" s="104">
        <v>4139.6499999999996</v>
      </c>
      <c r="O1354" s="80"/>
      <c r="P1354" s="80"/>
      <c r="Q1354" s="80"/>
      <c r="R1354" s="80"/>
      <c r="S1354" s="80"/>
      <c r="T1354" s="80"/>
      <c r="U1354" s="80"/>
      <c r="V1354" s="80"/>
      <c r="W1354" s="80"/>
      <c r="X1354" s="80"/>
      <c r="Y1354" s="80"/>
      <c r="Z1354" s="80"/>
    </row>
    <row r="1355" spans="1:26" s="81" customFormat="1" x14ac:dyDescent="0.25">
      <c r="A1355" s="74" t="s">
        <v>41</v>
      </c>
      <c r="B1355" s="74" t="s">
        <v>41</v>
      </c>
      <c r="C1355" s="105" t="s">
        <v>659</v>
      </c>
      <c r="D1355" s="96" t="s">
        <v>4</v>
      </c>
      <c r="E1355" s="97">
        <v>2020</v>
      </c>
      <c r="F1355" s="98" t="s">
        <v>66</v>
      </c>
      <c r="G1355" s="99" t="s">
        <v>186</v>
      </c>
      <c r="H1355" s="100" t="s">
        <v>2430</v>
      </c>
      <c r="I1355" s="101" t="s">
        <v>179</v>
      </c>
      <c r="J1355" s="102" t="s">
        <v>420</v>
      </c>
      <c r="K1355" s="104" t="s">
        <v>545</v>
      </c>
      <c r="L1355" s="104" t="s">
        <v>545</v>
      </c>
      <c r="M1355" s="104">
        <v>1732.83</v>
      </c>
      <c r="N1355" s="104">
        <v>4139.6499999999996</v>
      </c>
      <c r="O1355" s="80"/>
      <c r="P1355" s="80"/>
      <c r="Q1355" s="80"/>
      <c r="R1355" s="80"/>
      <c r="S1355" s="80"/>
      <c r="T1355" s="80"/>
      <c r="U1355" s="80"/>
      <c r="V1355" s="80"/>
      <c r="W1355" s="80"/>
      <c r="X1355" s="80"/>
      <c r="Y1355" s="80"/>
      <c r="Z1355" s="80"/>
    </row>
    <row r="1356" spans="1:26" s="81" customFormat="1" x14ac:dyDescent="0.25">
      <c r="A1356" s="74" t="s">
        <v>41</v>
      </c>
      <c r="B1356" s="74" t="s">
        <v>41</v>
      </c>
      <c r="C1356" s="105" t="s">
        <v>48</v>
      </c>
      <c r="D1356" s="96" t="s">
        <v>11</v>
      </c>
      <c r="E1356" s="97">
        <v>2018</v>
      </c>
      <c r="F1356" s="98" t="s">
        <v>59</v>
      </c>
      <c r="G1356" s="99" t="s">
        <v>82</v>
      </c>
      <c r="H1356" s="100" t="s">
        <v>2431</v>
      </c>
      <c r="I1356" s="101" t="s">
        <v>99</v>
      </c>
      <c r="J1356" s="102" t="s">
        <v>747</v>
      </c>
      <c r="K1356" s="104" t="s">
        <v>634</v>
      </c>
      <c r="L1356" s="104" t="s">
        <v>634</v>
      </c>
      <c r="M1356" s="104">
        <v>2260.5700000000002</v>
      </c>
      <c r="N1356" s="104">
        <v>4121.09</v>
      </c>
      <c r="O1356" s="80"/>
      <c r="P1356" s="80"/>
      <c r="Q1356" s="80"/>
      <c r="R1356" s="80"/>
      <c r="S1356" s="80"/>
      <c r="T1356" s="80"/>
      <c r="U1356" s="80"/>
      <c r="V1356" s="80"/>
      <c r="W1356" s="80"/>
      <c r="X1356" s="80"/>
      <c r="Y1356" s="80"/>
      <c r="Z1356" s="80"/>
    </row>
    <row r="1357" spans="1:26" s="81" customFormat="1" x14ac:dyDescent="0.25">
      <c r="A1357" s="74" t="s">
        <v>41</v>
      </c>
      <c r="B1357" s="74" t="s">
        <v>41</v>
      </c>
      <c r="C1357" s="105" t="s">
        <v>754</v>
      </c>
      <c r="D1357" s="96" t="s">
        <v>755</v>
      </c>
      <c r="E1357" s="97">
        <v>2022</v>
      </c>
      <c r="F1357" s="98" t="s">
        <v>77</v>
      </c>
      <c r="G1357" s="99" t="s">
        <v>403</v>
      </c>
      <c r="H1357" s="100" t="s">
        <v>2432</v>
      </c>
      <c r="I1357" s="101" t="s">
        <v>283</v>
      </c>
      <c r="J1357" s="102" t="s">
        <v>786</v>
      </c>
      <c r="K1357" s="104" t="s">
        <v>634</v>
      </c>
      <c r="L1357" s="104" t="s">
        <v>634</v>
      </c>
      <c r="M1357" s="104">
        <v>2004.85</v>
      </c>
      <c r="N1357" s="104">
        <v>4237.18</v>
      </c>
      <c r="O1357" s="80"/>
      <c r="P1357" s="80"/>
      <c r="Q1357" s="80"/>
      <c r="R1357" s="80"/>
      <c r="S1357" s="80"/>
      <c r="T1357" s="80"/>
      <c r="U1357" s="80"/>
      <c r="V1357" s="80"/>
      <c r="W1357" s="80"/>
      <c r="X1357" s="80"/>
      <c r="Y1357" s="80"/>
      <c r="Z1357" s="80"/>
    </row>
    <row r="1358" spans="1:26" s="81" customFormat="1" x14ac:dyDescent="0.25">
      <c r="A1358" s="74" t="s">
        <v>41</v>
      </c>
      <c r="B1358" s="74" t="s">
        <v>41</v>
      </c>
      <c r="C1358" s="105" t="s">
        <v>1096</v>
      </c>
      <c r="D1358" s="96" t="s">
        <v>1097</v>
      </c>
      <c r="E1358" s="97">
        <v>2023</v>
      </c>
      <c r="F1358" s="98" t="s">
        <v>66</v>
      </c>
      <c r="G1358" s="99" t="s">
        <v>186</v>
      </c>
      <c r="H1358" s="100" t="s">
        <v>2433</v>
      </c>
      <c r="I1358" s="101" t="s">
        <v>91</v>
      </c>
      <c r="J1358" s="102" t="s">
        <v>816</v>
      </c>
      <c r="K1358" s="104" t="s">
        <v>634</v>
      </c>
      <c r="L1358" s="104" t="s">
        <v>634</v>
      </c>
      <c r="M1358" s="104">
        <v>1735.89</v>
      </c>
      <c r="N1358" s="104">
        <v>1945.6</v>
      </c>
      <c r="O1358" s="80"/>
      <c r="P1358" s="80"/>
      <c r="Q1358" s="80"/>
      <c r="R1358" s="80"/>
      <c r="S1358" s="80"/>
      <c r="T1358" s="80"/>
      <c r="U1358" s="80"/>
      <c r="V1358" s="80"/>
      <c r="W1358" s="80"/>
      <c r="X1358" s="80"/>
      <c r="Y1358" s="80"/>
      <c r="Z1358" s="80"/>
    </row>
    <row r="1359" spans="1:26" s="81" customFormat="1" x14ac:dyDescent="0.25">
      <c r="A1359" s="74" t="s">
        <v>41</v>
      </c>
      <c r="B1359" s="74" t="s">
        <v>41</v>
      </c>
      <c r="C1359" s="105" t="s">
        <v>55</v>
      </c>
      <c r="D1359" s="96" t="s">
        <v>6</v>
      </c>
      <c r="E1359" s="97">
        <v>2018</v>
      </c>
      <c r="F1359" s="98" t="s">
        <v>71</v>
      </c>
      <c r="G1359" s="99" t="s">
        <v>264</v>
      </c>
      <c r="H1359" s="100" t="s">
        <v>2434</v>
      </c>
      <c r="I1359" s="101" t="s">
        <v>99</v>
      </c>
      <c r="J1359" s="102" t="s">
        <v>662</v>
      </c>
      <c r="K1359" s="104" t="s">
        <v>634</v>
      </c>
      <c r="L1359" s="104" t="s">
        <v>634</v>
      </c>
      <c r="M1359" s="104">
        <v>1727</v>
      </c>
      <c r="N1359" s="104">
        <v>3452.47</v>
      </c>
      <c r="O1359" s="80"/>
      <c r="P1359" s="80"/>
      <c r="Q1359" s="80"/>
      <c r="R1359" s="80"/>
      <c r="S1359" s="80"/>
      <c r="T1359" s="80"/>
      <c r="U1359" s="80"/>
      <c r="V1359" s="80"/>
      <c r="W1359" s="80"/>
      <c r="X1359" s="80"/>
      <c r="Y1359" s="80"/>
      <c r="Z1359" s="80"/>
    </row>
    <row r="1360" spans="1:26" s="81" customFormat="1" x14ac:dyDescent="0.25">
      <c r="A1360" s="74" t="s">
        <v>41</v>
      </c>
      <c r="B1360" s="74" t="s">
        <v>41</v>
      </c>
      <c r="C1360" s="105" t="s">
        <v>726</v>
      </c>
      <c r="D1360" s="96" t="s">
        <v>26</v>
      </c>
      <c r="E1360" s="97">
        <v>2020</v>
      </c>
      <c r="F1360" s="98" t="s">
        <v>61</v>
      </c>
      <c r="G1360" s="99" t="s">
        <v>102</v>
      </c>
      <c r="H1360" s="100" t="s">
        <v>2435</v>
      </c>
      <c r="I1360" s="101" t="s">
        <v>95</v>
      </c>
      <c r="J1360" s="102" t="s">
        <v>727</v>
      </c>
      <c r="K1360" s="104" t="s">
        <v>634</v>
      </c>
      <c r="L1360" s="104" t="s">
        <v>634</v>
      </c>
      <c r="M1360" s="104">
        <v>1607.35</v>
      </c>
      <c r="N1360" s="104">
        <v>4917.6400000000003</v>
      </c>
      <c r="O1360" s="80"/>
      <c r="P1360" s="80"/>
      <c r="Q1360" s="80"/>
      <c r="R1360" s="80"/>
      <c r="S1360" s="80"/>
      <c r="T1360" s="80"/>
      <c r="U1360" s="80"/>
      <c r="V1360" s="80"/>
      <c r="W1360" s="80"/>
      <c r="X1360" s="80"/>
      <c r="Y1360" s="80"/>
      <c r="Z1360" s="80"/>
    </row>
    <row r="1361" spans="1:26" s="81" customFormat="1" x14ac:dyDescent="0.25">
      <c r="A1361" s="74" t="s">
        <v>41</v>
      </c>
      <c r="B1361" s="74" t="s">
        <v>41</v>
      </c>
      <c r="C1361" s="105" t="s">
        <v>666</v>
      </c>
      <c r="D1361" s="96" t="s">
        <v>9</v>
      </c>
      <c r="E1361" s="97">
        <v>2020</v>
      </c>
      <c r="F1361" s="98" t="s">
        <v>77</v>
      </c>
      <c r="G1361" s="99" t="s">
        <v>403</v>
      </c>
      <c r="H1361" s="100" t="s">
        <v>2436</v>
      </c>
      <c r="I1361" s="101" t="s">
        <v>91</v>
      </c>
      <c r="J1361" s="102" t="s">
        <v>690</v>
      </c>
      <c r="K1361" s="104" t="s">
        <v>634</v>
      </c>
      <c r="L1361" s="104" t="s">
        <v>634</v>
      </c>
      <c r="M1361" s="104">
        <v>1302</v>
      </c>
      <c r="N1361" s="104">
        <v>3510.95</v>
      </c>
      <c r="O1361" s="80"/>
      <c r="P1361" s="80"/>
      <c r="Q1361" s="80"/>
      <c r="R1361" s="80"/>
      <c r="S1361" s="80"/>
      <c r="T1361" s="80"/>
      <c r="U1361" s="80"/>
      <c r="V1361" s="80"/>
      <c r="W1361" s="80"/>
      <c r="X1361" s="80"/>
      <c r="Y1361" s="80"/>
      <c r="Z1361" s="80"/>
    </row>
    <row r="1362" spans="1:26" s="81" customFormat="1" x14ac:dyDescent="0.25">
      <c r="A1362" s="74" t="s">
        <v>41</v>
      </c>
      <c r="B1362" s="74" t="s">
        <v>41</v>
      </c>
      <c r="C1362" s="105" t="s">
        <v>922</v>
      </c>
      <c r="D1362" s="96" t="s">
        <v>923</v>
      </c>
      <c r="E1362" s="97">
        <v>2023</v>
      </c>
      <c r="F1362" s="98" t="s">
        <v>61</v>
      </c>
      <c r="G1362" s="99" t="s">
        <v>102</v>
      </c>
      <c r="H1362" s="100" t="s">
        <v>2437</v>
      </c>
      <c r="I1362" s="101" t="s">
        <v>99</v>
      </c>
      <c r="J1362" s="102" t="s">
        <v>787</v>
      </c>
      <c r="K1362" s="104" t="s">
        <v>634</v>
      </c>
      <c r="L1362" s="104" t="s">
        <v>634</v>
      </c>
      <c r="M1362" s="104">
        <v>2763.62</v>
      </c>
      <c r="N1362" s="104">
        <v>5035.1899999999996</v>
      </c>
      <c r="O1362" s="80"/>
      <c r="P1362" s="80"/>
      <c r="Q1362" s="80"/>
      <c r="R1362" s="80"/>
      <c r="S1362" s="80"/>
      <c r="T1362" s="80"/>
      <c r="U1362" s="80"/>
      <c r="V1362" s="80"/>
      <c r="W1362" s="80"/>
      <c r="X1362" s="80"/>
      <c r="Y1362" s="80"/>
      <c r="Z1362" s="80"/>
    </row>
    <row r="1363" spans="1:26" s="81" customFormat="1" x14ac:dyDescent="0.25">
      <c r="A1363" s="74" t="s">
        <v>41</v>
      </c>
      <c r="B1363" s="74" t="s">
        <v>41</v>
      </c>
      <c r="C1363" s="105" t="s">
        <v>706</v>
      </c>
      <c r="D1363" s="96" t="s">
        <v>568</v>
      </c>
      <c r="E1363" s="97">
        <v>2022</v>
      </c>
      <c r="F1363" s="98" t="s">
        <v>61</v>
      </c>
      <c r="G1363" s="99" t="s">
        <v>102</v>
      </c>
      <c r="H1363" s="100" t="s">
        <v>2438</v>
      </c>
      <c r="I1363" s="101" t="s">
        <v>86</v>
      </c>
      <c r="J1363" s="102" t="s">
        <v>114</v>
      </c>
      <c r="K1363" s="104" t="s">
        <v>634</v>
      </c>
      <c r="L1363" s="104" t="s">
        <v>634</v>
      </c>
      <c r="M1363" s="104">
        <v>2498.17</v>
      </c>
      <c r="N1363" s="104">
        <v>5098.95</v>
      </c>
      <c r="O1363" s="80"/>
      <c r="P1363" s="80"/>
      <c r="Q1363" s="80"/>
      <c r="R1363" s="80"/>
      <c r="S1363" s="80"/>
      <c r="T1363" s="80"/>
      <c r="U1363" s="80"/>
      <c r="V1363" s="80"/>
      <c r="W1363" s="80"/>
      <c r="X1363" s="80"/>
      <c r="Y1363" s="80"/>
      <c r="Z1363" s="80"/>
    </row>
    <row r="1364" spans="1:26" s="81" customFormat="1" x14ac:dyDescent="0.25">
      <c r="A1364" s="74" t="s">
        <v>41</v>
      </c>
      <c r="B1364" s="74" t="s">
        <v>41</v>
      </c>
      <c r="C1364" s="105" t="s">
        <v>670</v>
      </c>
      <c r="D1364" s="96" t="s">
        <v>12</v>
      </c>
      <c r="E1364" s="97">
        <v>2021</v>
      </c>
      <c r="F1364" s="98" t="s">
        <v>66</v>
      </c>
      <c r="G1364" s="99" t="s">
        <v>186</v>
      </c>
      <c r="H1364" s="100" t="s">
        <v>2439</v>
      </c>
      <c r="I1364" s="101" t="s">
        <v>160</v>
      </c>
      <c r="J1364" s="102" t="s">
        <v>671</v>
      </c>
      <c r="K1364" s="104" t="s">
        <v>634</v>
      </c>
      <c r="L1364" s="104" t="s">
        <v>634</v>
      </c>
      <c r="M1364" s="104">
        <v>1735.89</v>
      </c>
      <c r="N1364" s="104">
        <v>1945.6</v>
      </c>
      <c r="O1364" s="80"/>
      <c r="P1364" s="80"/>
      <c r="Q1364" s="80"/>
      <c r="R1364" s="80"/>
      <c r="S1364" s="80"/>
      <c r="T1364" s="80"/>
      <c r="U1364" s="80"/>
      <c r="V1364" s="80"/>
      <c r="W1364" s="80"/>
      <c r="X1364" s="80"/>
      <c r="Y1364" s="80"/>
      <c r="Z1364" s="80"/>
    </row>
    <row r="1365" spans="1:26" s="81" customFormat="1" x14ac:dyDescent="0.25">
      <c r="A1365" s="74" t="s">
        <v>41</v>
      </c>
      <c r="B1365" s="74" t="s">
        <v>41</v>
      </c>
      <c r="C1365" s="105" t="s">
        <v>691</v>
      </c>
      <c r="D1365" s="96" t="s">
        <v>21</v>
      </c>
      <c r="E1365" s="97">
        <v>2019</v>
      </c>
      <c r="F1365" s="98" t="s">
        <v>75</v>
      </c>
      <c r="G1365" s="99" t="s">
        <v>312</v>
      </c>
      <c r="H1365" s="100" t="s">
        <v>2440</v>
      </c>
      <c r="I1365" s="101" t="s">
        <v>313</v>
      </c>
      <c r="J1365" s="102" t="s">
        <v>244</v>
      </c>
      <c r="K1365" s="104" t="s">
        <v>634</v>
      </c>
      <c r="L1365" s="104" t="s">
        <v>634</v>
      </c>
      <c r="M1365" s="104">
        <v>1236.43</v>
      </c>
      <c r="N1365" s="104">
        <v>3029.39</v>
      </c>
      <c r="O1365" s="80"/>
      <c r="P1365" s="80"/>
      <c r="Q1365" s="80"/>
      <c r="R1365" s="80"/>
      <c r="S1365" s="80"/>
      <c r="T1365" s="80"/>
      <c r="U1365" s="80"/>
      <c r="V1365" s="80"/>
      <c r="W1365" s="80"/>
      <c r="X1365" s="80"/>
      <c r="Y1365" s="80"/>
      <c r="Z1365" s="80"/>
    </row>
    <row r="1366" spans="1:26" s="81" customFormat="1" x14ac:dyDescent="0.25">
      <c r="A1366" s="74" t="s">
        <v>41</v>
      </c>
      <c r="B1366" s="74" t="s">
        <v>41</v>
      </c>
      <c r="C1366" s="105" t="s">
        <v>49</v>
      </c>
      <c r="D1366" s="96" t="s">
        <v>13</v>
      </c>
      <c r="E1366" s="97">
        <v>2019</v>
      </c>
      <c r="F1366" s="98" t="s">
        <v>65</v>
      </c>
      <c r="G1366" s="99" t="s">
        <v>176</v>
      </c>
      <c r="H1366" s="100" t="s">
        <v>2441</v>
      </c>
      <c r="I1366" s="101" t="s">
        <v>95</v>
      </c>
      <c r="J1366" s="102" t="s">
        <v>748</v>
      </c>
      <c r="K1366" s="104" t="s">
        <v>634</v>
      </c>
      <c r="L1366" s="104" t="s">
        <v>634</v>
      </c>
      <c r="M1366" s="104">
        <v>2884.69</v>
      </c>
      <c r="N1366" s="104">
        <v>5245.75</v>
      </c>
      <c r="O1366" s="80"/>
      <c r="P1366" s="80"/>
      <c r="Q1366" s="80"/>
      <c r="R1366" s="80"/>
      <c r="S1366" s="80"/>
      <c r="T1366" s="80"/>
      <c r="U1366" s="80"/>
      <c r="V1366" s="80"/>
      <c r="W1366" s="80"/>
      <c r="X1366" s="80"/>
      <c r="Y1366" s="80"/>
      <c r="Z1366" s="80"/>
    </row>
    <row r="1367" spans="1:26" s="81" customFormat="1" x14ac:dyDescent="0.25">
      <c r="A1367" s="74" t="s">
        <v>41</v>
      </c>
      <c r="B1367" s="74" t="s">
        <v>41</v>
      </c>
      <c r="C1367" s="105" t="s">
        <v>929</v>
      </c>
      <c r="D1367" s="96" t="s">
        <v>930</v>
      </c>
      <c r="E1367" s="97">
        <v>2018</v>
      </c>
      <c r="F1367" s="98" t="s">
        <v>61</v>
      </c>
      <c r="G1367" s="99" t="s">
        <v>102</v>
      </c>
      <c r="H1367" s="100" t="s">
        <v>2442</v>
      </c>
      <c r="I1367" s="101" t="s">
        <v>179</v>
      </c>
      <c r="J1367" s="102" t="s">
        <v>965</v>
      </c>
      <c r="K1367" s="104" t="s">
        <v>545</v>
      </c>
      <c r="L1367" s="104" t="s">
        <v>545</v>
      </c>
      <c r="M1367" s="104">
        <v>1816.92</v>
      </c>
      <c r="N1367" s="104">
        <v>3089.68</v>
      </c>
      <c r="O1367" s="80"/>
      <c r="P1367" s="80"/>
      <c r="Q1367" s="80"/>
      <c r="R1367" s="80"/>
      <c r="S1367" s="80"/>
      <c r="T1367" s="80"/>
      <c r="U1367" s="80"/>
      <c r="V1367" s="80"/>
      <c r="W1367" s="80"/>
      <c r="X1367" s="80"/>
      <c r="Y1367" s="80"/>
      <c r="Z1367" s="80"/>
    </row>
    <row r="1368" spans="1:26" s="81" customFormat="1" x14ac:dyDescent="0.25">
      <c r="A1368" s="74" t="s">
        <v>41</v>
      </c>
      <c r="B1368" s="74" t="s">
        <v>41</v>
      </c>
      <c r="C1368" s="105" t="s">
        <v>4037</v>
      </c>
      <c r="D1368" s="96" t="s">
        <v>4038</v>
      </c>
      <c r="E1368" s="97">
        <v>2023</v>
      </c>
      <c r="F1368" s="98" t="s">
        <v>64</v>
      </c>
      <c r="G1368" s="99" t="s">
        <v>159</v>
      </c>
      <c r="H1368" s="100" t="s">
        <v>2443</v>
      </c>
      <c r="I1368" s="101" t="s">
        <v>277</v>
      </c>
      <c r="J1368" s="102" t="s">
        <v>114</v>
      </c>
      <c r="K1368" s="104" t="s">
        <v>634</v>
      </c>
      <c r="L1368" s="104" t="s">
        <v>634</v>
      </c>
      <c r="M1368" s="104">
        <v>1410.2</v>
      </c>
      <c r="N1368" s="104">
        <v>3458.29</v>
      </c>
      <c r="O1368" s="80"/>
      <c r="P1368" s="80"/>
      <c r="Q1368" s="80"/>
      <c r="R1368" s="80"/>
      <c r="S1368" s="80"/>
      <c r="T1368" s="80"/>
      <c r="U1368" s="80"/>
      <c r="V1368" s="80"/>
      <c r="W1368" s="80"/>
      <c r="X1368" s="80"/>
      <c r="Y1368" s="80"/>
      <c r="Z1368" s="80"/>
    </row>
    <row r="1369" spans="1:26" s="81" customFormat="1" x14ac:dyDescent="0.25">
      <c r="A1369" s="74" t="s">
        <v>41</v>
      </c>
      <c r="B1369" s="74" t="s">
        <v>41</v>
      </c>
      <c r="C1369" s="105" t="s">
        <v>3944</v>
      </c>
      <c r="D1369" s="96" t="s">
        <v>3945</v>
      </c>
      <c r="E1369" s="97">
        <v>2023</v>
      </c>
      <c r="F1369" s="98" t="s">
        <v>676</v>
      </c>
      <c r="G1369" s="99" t="s">
        <v>280</v>
      </c>
      <c r="H1369" s="100" t="s">
        <v>2444</v>
      </c>
      <c r="I1369" s="101" t="s">
        <v>281</v>
      </c>
      <c r="J1369" s="102" t="s">
        <v>685</v>
      </c>
      <c r="K1369" s="104" t="s">
        <v>634</v>
      </c>
      <c r="L1369" s="104" t="s">
        <v>634</v>
      </c>
      <c r="M1369" s="104">
        <v>1360.07</v>
      </c>
      <c r="N1369" s="104">
        <v>3166.66</v>
      </c>
      <c r="O1369" s="80"/>
      <c r="P1369" s="80"/>
      <c r="Q1369" s="80"/>
      <c r="R1369" s="80"/>
      <c r="S1369" s="80"/>
      <c r="T1369" s="80"/>
      <c r="U1369" s="80"/>
      <c r="V1369" s="80"/>
      <c r="W1369" s="80"/>
      <c r="X1369" s="80"/>
      <c r="Y1369" s="80"/>
      <c r="Z1369" s="80"/>
    </row>
    <row r="1370" spans="1:26" s="81" customFormat="1" x14ac:dyDescent="0.25">
      <c r="A1370" s="74" t="s">
        <v>41</v>
      </c>
      <c r="B1370" s="74" t="s">
        <v>41</v>
      </c>
      <c r="C1370" s="105" t="s">
        <v>726</v>
      </c>
      <c r="D1370" s="96" t="s">
        <v>26</v>
      </c>
      <c r="E1370" s="97">
        <v>2020</v>
      </c>
      <c r="F1370" s="98" t="s">
        <v>61</v>
      </c>
      <c r="G1370" s="99" t="s">
        <v>102</v>
      </c>
      <c r="H1370" s="100" t="s">
        <v>2445</v>
      </c>
      <c r="I1370" s="101" t="s">
        <v>99</v>
      </c>
      <c r="J1370" s="102" t="s">
        <v>727</v>
      </c>
      <c r="K1370" s="104" t="s">
        <v>634</v>
      </c>
      <c r="L1370" s="104" t="s">
        <v>634</v>
      </c>
      <c r="M1370" s="104">
        <v>2026.8</v>
      </c>
      <c r="N1370" s="104">
        <v>4395.59</v>
      </c>
      <c r="O1370" s="80"/>
      <c r="P1370" s="80"/>
      <c r="Q1370" s="80"/>
      <c r="R1370" s="80"/>
      <c r="S1370" s="80"/>
      <c r="T1370" s="80"/>
      <c r="U1370" s="80"/>
      <c r="V1370" s="80"/>
      <c r="W1370" s="80"/>
      <c r="X1370" s="80"/>
      <c r="Y1370" s="80"/>
      <c r="Z1370" s="80"/>
    </row>
    <row r="1371" spans="1:26" s="81" customFormat="1" x14ac:dyDescent="0.25">
      <c r="A1371" s="74" t="s">
        <v>41</v>
      </c>
      <c r="B1371" s="74" t="s">
        <v>41</v>
      </c>
      <c r="C1371" s="105" t="s">
        <v>656</v>
      </c>
      <c r="D1371" s="96" t="s">
        <v>657</v>
      </c>
      <c r="E1371" s="97">
        <v>2023</v>
      </c>
      <c r="F1371" s="98" t="s">
        <v>61</v>
      </c>
      <c r="G1371" s="99" t="s">
        <v>102</v>
      </c>
      <c r="H1371" s="100" t="s">
        <v>2446</v>
      </c>
      <c r="I1371" s="101" t="s">
        <v>494</v>
      </c>
      <c r="J1371" s="102" t="s">
        <v>658</v>
      </c>
      <c r="K1371" s="104" t="s">
        <v>634</v>
      </c>
      <c r="L1371" s="104" t="s">
        <v>634</v>
      </c>
      <c r="M1371" s="104">
        <v>2026.8</v>
      </c>
      <c r="N1371" s="104">
        <v>4395.59</v>
      </c>
      <c r="O1371" s="80"/>
      <c r="P1371" s="80"/>
      <c r="Q1371" s="80"/>
      <c r="R1371" s="80"/>
      <c r="S1371" s="80"/>
      <c r="T1371" s="80"/>
      <c r="U1371" s="80"/>
      <c r="V1371" s="80"/>
      <c r="W1371" s="80"/>
      <c r="X1371" s="80"/>
      <c r="Y1371" s="80"/>
      <c r="Z1371" s="80"/>
    </row>
    <row r="1372" spans="1:26" s="81" customFormat="1" x14ac:dyDescent="0.25">
      <c r="A1372" s="74" t="s">
        <v>41</v>
      </c>
      <c r="B1372" s="74" t="s">
        <v>41</v>
      </c>
      <c r="C1372" s="105" t="s">
        <v>803</v>
      </c>
      <c r="D1372" s="96" t="s">
        <v>36</v>
      </c>
      <c r="E1372" s="97">
        <v>2020</v>
      </c>
      <c r="F1372" s="98" t="s">
        <v>77</v>
      </c>
      <c r="G1372" s="99" t="s">
        <v>403</v>
      </c>
      <c r="H1372" s="100" t="s">
        <v>2447</v>
      </c>
      <c r="I1372" s="101" t="s">
        <v>515</v>
      </c>
      <c r="J1372" s="102" t="s">
        <v>804</v>
      </c>
      <c r="K1372" s="104" t="s">
        <v>634</v>
      </c>
      <c r="L1372" s="104" t="s">
        <v>634</v>
      </c>
      <c r="M1372" s="104">
        <v>2244.38</v>
      </c>
      <c r="N1372" s="104">
        <v>4583.8599999999997</v>
      </c>
      <c r="O1372" s="80"/>
      <c r="P1372" s="80"/>
      <c r="Q1372" s="80"/>
      <c r="R1372" s="80"/>
      <c r="S1372" s="80"/>
      <c r="T1372" s="80"/>
      <c r="U1372" s="80"/>
      <c r="V1372" s="80"/>
      <c r="W1372" s="80"/>
      <c r="X1372" s="80"/>
      <c r="Y1372" s="80"/>
      <c r="Z1372" s="80"/>
    </row>
    <row r="1373" spans="1:26" s="81" customFormat="1" x14ac:dyDescent="0.25">
      <c r="A1373" s="74" t="s">
        <v>41</v>
      </c>
      <c r="B1373" s="74" t="s">
        <v>41</v>
      </c>
      <c r="C1373" s="105" t="s">
        <v>691</v>
      </c>
      <c r="D1373" s="96" t="s">
        <v>21</v>
      </c>
      <c r="E1373" s="97">
        <v>2019</v>
      </c>
      <c r="F1373" s="98" t="s">
        <v>75</v>
      </c>
      <c r="G1373" s="99" t="s">
        <v>312</v>
      </c>
      <c r="H1373" s="100" t="s">
        <v>2448</v>
      </c>
      <c r="I1373" s="101" t="s">
        <v>313</v>
      </c>
      <c r="J1373" s="102" t="s">
        <v>695</v>
      </c>
      <c r="K1373" s="104" t="s">
        <v>634</v>
      </c>
      <c r="L1373" s="104" t="s">
        <v>634</v>
      </c>
      <c r="M1373" s="104">
        <v>1236.43</v>
      </c>
      <c r="N1373" s="104">
        <v>3029.39</v>
      </c>
      <c r="O1373" s="80"/>
      <c r="P1373" s="80"/>
      <c r="Q1373" s="80"/>
      <c r="R1373" s="80"/>
      <c r="S1373" s="80"/>
      <c r="T1373" s="80"/>
      <c r="U1373" s="80"/>
      <c r="V1373" s="80"/>
      <c r="W1373" s="80"/>
      <c r="X1373" s="80"/>
      <c r="Y1373" s="80"/>
      <c r="Z1373" s="80"/>
    </row>
    <row r="1374" spans="1:26" s="81" customFormat="1" x14ac:dyDescent="0.25">
      <c r="A1374" s="74" t="s">
        <v>41</v>
      </c>
      <c r="B1374" s="74" t="s">
        <v>41</v>
      </c>
      <c r="C1374" s="105" t="s">
        <v>703</v>
      </c>
      <c r="D1374" s="96" t="s">
        <v>601</v>
      </c>
      <c r="E1374" s="97">
        <v>2022</v>
      </c>
      <c r="F1374" s="98" t="s">
        <v>66</v>
      </c>
      <c r="G1374" s="99" t="s">
        <v>186</v>
      </c>
      <c r="H1374" s="100" t="s">
        <v>2449</v>
      </c>
      <c r="I1374" s="101" t="s">
        <v>510</v>
      </c>
      <c r="J1374" s="102" t="s">
        <v>740</v>
      </c>
      <c r="K1374" s="104" t="s">
        <v>634</v>
      </c>
      <c r="L1374" s="104" t="s">
        <v>634</v>
      </c>
      <c r="M1374" s="104">
        <v>2334.39</v>
      </c>
      <c r="N1374" s="104">
        <v>3191.65</v>
      </c>
      <c r="O1374" s="80"/>
      <c r="P1374" s="80"/>
      <c r="Q1374" s="80"/>
      <c r="R1374" s="80"/>
      <c r="S1374" s="80"/>
      <c r="T1374" s="80"/>
      <c r="U1374" s="80"/>
      <c r="V1374" s="80"/>
      <c r="W1374" s="80"/>
      <c r="X1374" s="80"/>
      <c r="Y1374" s="80"/>
      <c r="Z1374" s="80"/>
    </row>
    <row r="1375" spans="1:26" s="81" customFormat="1" x14ac:dyDescent="0.25">
      <c r="A1375" s="74" t="s">
        <v>41</v>
      </c>
      <c r="B1375" s="74" t="s">
        <v>41</v>
      </c>
      <c r="C1375" s="105" t="s">
        <v>922</v>
      </c>
      <c r="D1375" s="96" t="s">
        <v>923</v>
      </c>
      <c r="E1375" s="97">
        <v>2023</v>
      </c>
      <c r="F1375" s="98" t="s">
        <v>61</v>
      </c>
      <c r="G1375" s="99" t="s">
        <v>102</v>
      </c>
      <c r="H1375" s="100" t="s">
        <v>2450</v>
      </c>
      <c r="I1375" s="101" t="s">
        <v>3946</v>
      </c>
      <c r="J1375" s="102" t="s">
        <v>665</v>
      </c>
      <c r="K1375" s="104" t="s">
        <v>634</v>
      </c>
      <c r="L1375" s="104" t="s">
        <v>634</v>
      </c>
      <c r="M1375" s="104">
        <v>1422.19</v>
      </c>
      <c r="N1375" s="104">
        <v>2577.85</v>
      </c>
      <c r="O1375" s="80"/>
      <c r="P1375" s="80"/>
      <c r="Q1375" s="80"/>
      <c r="R1375" s="80"/>
      <c r="S1375" s="80"/>
      <c r="T1375" s="80"/>
      <c r="U1375" s="80"/>
      <c r="V1375" s="80"/>
      <c r="W1375" s="80"/>
      <c r="X1375" s="80"/>
      <c r="Y1375" s="80"/>
      <c r="Z1375" s="80"/>
    </row>
    <row r="1376" spans="1:26" s="81" customFormat="1" x14ac:dyDescent="0.25">
      <c r="A1376" s="74" t="s">
        <v>41</v>
      </c>
      <c r="B1376" s="74" t="s">
        <v>41</v>
      </c>
      <c r="C1376" s="105" t="s">
        <v>680</v>
      </c>
      <c r="D1376" s="96" t="s">
        <v>18</v>
      </c>
      <c r="E1376" s="97">
        <v>2022</v>
      </c>
      <c r="F1376" s="98" t="s">
        <v>64</v>
      </c>
      <c r="G1376" s="99" t="s">
        <v>159</v>
      </c>
      <c r="H1376" s="100" t="s">
        <v>2451</v>
      </c>
      <c r="I1376" s="101" t="s">
        <v>162</v>
      </c>
      <c r="J1376" s="102" t="s">
        <v>671</v>
      </c>
      <c r="K1376" s="104" t="s">
        <v>634</v>
      </c>
      <c r="L1376" s="104" t="s">
        <v>634</v>
      </c>
      <c r="M1376" s="104">
        <v>1964.76</v>
      </c>
      <c r="N1376" s="104">
        <v>2760.26</v>
      </c>
      <c r="O1376" s="80"/>
      <c r="P1376" s="80"/>
      <c r="Q1376" s="80"/>
      <c r="R1376" s="80"/>
      <c r="S1376" s="80"/>
      <c r="T1376" s="80"/>
      <c r="U1376" s="80"/>
      <c r="V1376" s="80"/>
      <c r="W1376" s="80"/>
      <c r="X1376" s="80"/>
      <c r="Y1376" s="80"/>
      <c r="Z1376" s="80"/>
    </row>
    <row r="1377" spans="1:26" s="81" customFormat="1" x14ac:dyDescent="0.25">
      <c r="A1377" s="74" t="s">
        <v>41</v>
      </c>
      <c r="B1377" s="74" t="s">
        <v>41</v>
      </c>
      <c r="C1377" s="105" t="s">
        <v>922</v>
      </c>
      <c r="D1377" s="96" t="s">
        <v>923</v>
      </c>
      <c r="E1377" s="97">
        <v>2023</v>
      </c>
      <c r="F1377" s="98" t="s">
        <v>61</v>
      </c>
      <c r="G1377" s="99" t="s">
        <v>102</v>
      </c>
      <c r="H1377" s="100" t="s">
        <v>2452</v>
      </c>
      <c r="I1377" s="101" t="s">
        <v>3890</v>
      </c>
      <c r="J1377" s="102" t="s">
        <v>704</v>
      </c>
      <c r="K1377" s="104" t="s">
        <v>634</v>
      </c>
      <c r="L1377" s="104" t="s">
        <v>634</v>
      </c>
      <c r="M1377" s="104">
        <v>1858.89</v>
      </c>
      <c r="N1377" s="104">
        <v>3243.81</v>
      </c>
      <c r="O1377" s="80"/>
      <c r="P1377" s="80"/>
      <c r="Q1377" s="80"/>
      <c r="R1377" s="80"/>
      <c r="S1377" s="80"/>
      <c r="T1377" s="80"/>
      <c r="U1377" s="80"/>
      <c r="V1377" s="80"/>
      <c r="W1377" s="80"/>
      <c r="X1377" s="80"/>
      <c r="Y1377" s="80"/>
      <c r="Z1377" s="80"/>
    </row>
    <row r="1378" spans="1:26" s="81" customFormat="1" x14ac:dyDescent="0.25">
      <c r="A1378" s="74" t="s">
        <v>41</v>
      </c>
      <c r="B1378" s="74" t="s">
        <v>41</v>
      </c>
      <c r="C1378" s="105" t="s">
        <v>48</v>
      </c>
      <c r="D1378" s="96" t="s">
        <v>11</v>
      </c>
      <c r="E1378" s="97">
        <v>2018</v>
      </c>
      <c r="F1378" s="98" t="s">
        <v>59</v>
      </c>
      <c r="G1378" s="99" t="s">
        <v>82</v>
      </c>
      <c r="H1378" s="100" t="s">
        <v>2453</v>
      </c>
      <c r="I1378" s="101" t="s">
        <v>129</v>
      </c>
      <c r="J1378" s="102" t="s">
        <v>823</v>
      </c>
      <c r="K1378" s="104" t="s">
        <v>634</v>
      </c>
      <c r="L1378" s="104" t="s">
        <v>634</v>
      </c>
      <c r="M1378" s="104">
        <v>1460.8</v>
      </c>
      <c r="N1378" s="104">
        <v>3007.39</v>
      </c>
      <c r="O1378" s="80"/>
      <c r="P1378" s="80"/>
      <c r="Q1378" s="80"/>
      <c r="R1378" s="80"/>
      <c r="S1378" s="80"/>
      <c r="T1378" s="80"/>
      <c r="U1378" s="80"/>
      <c r="V1378" s="80"/>
      <c r="W1378" s="80"/>
      <c r="X1378" s="80"/>
      <c r="Y1378" s="80"/>
      <c r="Z1378" s="80"/>
    </row>
    <row r="1379" spans="1:26" s="81" customFormat="1" x14ac:dyDescent="0.25">
      <c r="A1379" s="74" t="s">
        <v>41</v>
      </c>
      <c r="B1379" s="74" t="s">
        <v>41</v>
      </c>
      <c r="C1379" s="105" t="s">
        <v>659</v>
      </c>
      <c r="D1379" s="96" t="s">
        <v>4</v>
      </c>
      <c r="E1379" s="97">
        <v>2020</v>
      </c>
      <c r="F1379" s="98" t="s">
        <v>66</v>
      </c>
      <c r="G1379" s="99" t="s">
        <v>186</v>
      </c>
      <c r="H1379" s="100" t="s">
        <v>2454</v>
      </c>
      <c r="I1379" s="101" t="s">
        <v>179</v>
      </c>
      <c r="J1379" s="102" t="s">
        <v>3988</v>
      </c>
      <c r="K1379" s="104" t="s">
        <v>545</v>
      </c>
      <c r="L1379" s="104" t="s">
        <v>545</v>
      </c>
      <c r="M1379" s="104">
        <v>1328.3</v>
      </c>
      <c r="N1379" s="104">
        <v>3222.57</v>
      </c>
      <c r="O1379" s="80"/>
      <c r="P1379" s="80"/>
      <c r="Q1379" s="80"/>
      <c r="R1379" s="80"/>
      <c r="S1379" s="80"/>
      <c r="T1379" s="80"/>
      <c r="U1379" s="80"/>
      <c r="V1379" s="80"/>
      <c r="W1379" s="80"/>
      <c r="X1379" s="80"/>
      <c r="Y1379" s="80"/>
      <c r="Z1379" s="80"/>
    </row>
    <row r="1380" spans="1:26" s="81" customFormat="1" x14ac:dyDescent="0.25">
      <c r="A1380" s="74" t="s">
        <v>41</v>
      </c>
      <c r="B1380" s="74" t="s">
        <v>41</v>
      </c>
      <c r="C1380" s="105" t="s">
        <v>922</v>
      </c>
      <c r="D1380" s="96" t="s">
        <v>923</v>
      </c>
      <c r="E1380" s="97">
        <v>2023</v>
      </c>
      <c r="F1380" s="98" t="s">
        <v>61</v>
      </c>
      <c r="G1380" s="99" t="s">
        <v>102</v>
      </c>
      <c r="H1380" s="100" t="s">
        <v>2455</v>
      </c>
      <c r="I1380" s="101" t="s">
        <v>3890</v>
      </c>
      <c r="J1380" s="102" t="s">
        <v>783</v>
      </c>
      <c r="K1380" s="104" t="s">
        <v>634</v>
      </c>
      <c r="L1380" s="104" t="s">
        <v>634</v>
      </c>
      <c r="M1380" s="104">
        <v>1858.89</v>
      </c>
      <c r="N1380" s="104">
        <v>3243.81</v>
      </c>
      <c r="O1380" s="80"/>
      <c r="P1380" s="80"/>
      <c r="Q1380" s="80"/>
      <c r="R1380" s="80"/>
      <c r="S1380" s="80"/>
      <c r="T1380" s="80"/>
      <c r="U1380" s="80"/>
      <c r="V1380" s="80"/>
      <c r="W1380" s="80"/>
      <c r="X1380" s="80"/>
      <c r="Y1380" s="80"/>
      <c r="Z1380" s="80"/>
    </row>
    <row r="1381" spans="1:26" s="81" customFormat="1" x14ac:dyDescent="0.25">
      <c r="A1381" s="74" t="s">
        <v>41</v>
      </c>
      <c r="B1381" s="74" t="s">
        <v>41</v>
      </c>
      <c r="C1381" s="105" t="s">
        <v>659</v>
      </c>
      <c r="D1381" s="96" t="s">
        <v>4</v>
      </c>
      <c r="E1381" s="97">
        <v>2020</v>
      </c>
      <c r="F1381" s="98" t="s">
        <v>66</v>
      </c>
      <c r="G1381" s="99" t="s">
        <v>186</v>
      </c>
      <c r="H1381" s="100" t="s">
        <v>2456</v>
      </c>
      <c r="I1381" s="101" t="s">
        <v>179</v>
      </c>
      <c r="J1381" s="102" t="s">
        <v>3989</v>
      </c>
      <c r="K1381" s="104" t="s">
        <v>634</v>
      </c>
      <c r="L1381" s="104" t="s">
        <v>634</v>
      </c>
      <c r="M1381" s="104">
        <v>1856.3</v>
      </c>
      <c r="N1381" s="104">
        <v>4386.1899999999996</v>
      </c>
      <c r="O1381" s="80"/>
      <c r="P1381" s="80"/>
      <c r="Q1381" s="80"/>
      <c r="R1381" s="80"/>
      <c r="S1381" s="80"/>
      <c r="T1381" s="80"/>
      <c r="U1381" s="80"/>
      <c r="V1381" s="80"/>
      <c r="W1381" s="80"/>
      <c r="X1381" s="80"/>
      <c r="Y1381" s="80"/>
      <c r="Z1381" s="80"/>
    </row>
    <row r="1382" spans="1:26" s="81" customFormat="1" x14ac:dyDescent="0.25">
      <c r="A1382" s="74" t="s">
        <v>41</v>
      </c>
      <c r="B1382" s="74" t="s">
        <v>41</v>
      </c>
      <c r="C1382" s="105" t="s">
        <v>668</v>
      </c>
      <c r="D1382" s="96" t="s">
        <v>10</v>
      </c>
      <c r="E1382" s="97">
        <v>2019</v>
      </c>
      <c r="F1382" s="98" t="s">
        <v>76</v>
      </c>
      <c r="G1382" s="99" t="s">
        <v>328</v>
      </c>
      <c r="H1382" s="100" t="s">
        <v>2457</v>
      </c>
      <c r="I1382" s="101" t="s">
        <v>179</v>
      </c>
      <c r="J1382" s="102" t="s">
        <v>368</v>
      </c>
      <c r="K1382" s="104" t="s">
        <v>545</v>
      </c>
      <c r="L1382" s="104" t="s">
        <v>545</v>
      </c>
      <c r="M1382" s="104">
        <v>1122.2</v>
      </c>
      <c r="N1382" s="104">
        <v>3112.55</v>
      </c>
      <c r="O1382" s="80"/>
      <c r="P1382" s="80"/>
      <c r="Q1382" s="80"/>
      <c r="R1382" s="80"/>
      <c r="S1382" s="80"/>
      <c r="T1382" s="80"/>
      <c r="U1382" s="80"/>
      <c r="V1382" s="80"/>
      <c r="W1382" s="80"/>
      <c r="X1382" s="80"/>
      <c r="Y1382" s="80"/>
      <c r="Z1382" s="80"/>
    </row>
    <row r="1383" spans="1:26" s="81" customFormat="1" x14ac:dyDescent="0.25">
      <c r="A1383" s="74" t="s">
        <v>41</v>
      </c>
      <c r="B1383" s="74" t="s">
        <v>41</v>
      </c>
      <c r="C1383" s="105" t="s">
        <v>51</v>
      </c>
      <c r="D1383" s="96" t="s">
        <v>1</v>
      </c>
      <c r="E1383" s="97">
        <v>2020</v>
      </c>
      <c r="F1383" s="98" t="s">
        <v>67</v>
      </c>
      <c r="G1383" s="99" t="s">
        <v>193</v>
      </c>
      <c r="H1383" s="100" t="s">
        <v>2458</v>
      </c>
      <c r="I1383" s="101" t="s">
        <v>194</v>
      </c>
      <c r="J1383" s="102" t="s">
        <v>695</v>
      </c>
      <c r="K1383" s="104" t="s">
        <v>545</v>
      </c>
      <c r="L1383" s="104" t="s">
        <v>545</v>
      </c>
      <c r="M1383" s="104">
        <v>1434.67</v>
      </c>
      <c r="N1383" s="104">
        <v>5022.6400000000003</v>
      </c>
      <c r="O1383" s="80"/>
      <c r="P1383" s="80"/>
      <c r="Q1383" s="80"/>
      <c r="R1383" s="80"/>
      <c r="S1383" s="80"/>
      <c r="T1383" s="80"/>
      <c r="U1383" s="80"/>
      <c r="V1383" s="80"/>
      <c r="W1383" s="80"/>
      <c r="X1383" s="80"/>
      <c r="Y1383" s="80"/>
      <c r="Z1383" s="80"/>
    </row>
    <row r="1384" spans="1:26" s="81" customFormat="1" x14ac:dyDescent="0.25">
      <c r="A1384" s="74" t="s">
        <v>41</v>
      </c>
      <c r="B1384" s="74" t="s">
        <v>41</v>
      </c>
      <c r="C1384" s="105" t="s">
        <v>922</v>
      </c>
      <c r="D1384" s="96" t="s">
        <v>923</v>
      </c>
      <c r="E1384" s="97">
        <v>2023</v>
      </c>
      <c r="F1384" s="98" t="s">
        <v>61</v>
      </c>
      <c r="G1384" s="99" t="s">
        <v>102</v>
      </c>
      <c r="H1384" s="100" t="s">
        <v>2459</v>
      </c>
      <c r="I1384" s="101" t="s">
        <v>3890</v>
      </c>
      <c r="J1384" s="102" t="s">
        <v>718</v>
      </c>
      <c r="K1384" s="104" t="s">
        <v>634</v>
      </c>
      <c r="L1384" s="104" t="s">
        <v>634</v>
      </c>
      <c r="M1384" s="104">
        <v>1858.89</v>
      </c>
      <c r="N1384" s="104">
        <v>3243.81</v>
      </c>
      <c r="O1384" s="80"/>
      <c r="P1384" s="80"/>
      <c r="Q1384" s="80"/>
      <c r="R1384" s="80"/>
      <c r="S1384" s="80"/>
      <c r="T1384" s="80"/>
      <c r="U1384" s="80"/>
      <c r="V1384" s="80"/>
      <c r="W1384" s="80"/>
      <c r="X1384" s="80"/>
      <c r="Y1384" s="80"/>
      <c r="Z1384" s="80"/>
    </row>
    <row r="1385" spans="1:26" s="81" customFormat="1" x14ac:dyDescent="0.25">
      <c r="A1385" s="74" t="s">
        <v>41</v>
      </c>
      <c r="B1385" s="74" t="s">
        <v>41</v>
      </c>
      <c r="C1385" s="105" t="s">
        <v>1245</v>
      </c>
      <c r="D1385" s="96" t="s">
        <v>1246</v>
      </c>
      <c r="E1385" s="97">
        <v>2021</v>
      </c>
      <c r="F1385" s="98" t="s">
        <v>78</v>
      </c>
      <c r="G1385" s="99" t="s">
        <v>507</v>
      </c>
      <c r="H1385" s="100" t="s">
        <v>2460</v>
      </c>
      <c r="I1385" s="101" t="s">
        <v>508</v>
      </c>
      <c r="J1385" s="102" t="s">
        <v>809</v>
      </c>
      <c r="K1385" s="104" t="s">
        <v>634</v>
      </c>
      <c r="L1385" s="104" t="s">
        <v>634</v>
      </c>
      <c r="M1385" s="104">
        <v>1977.95</v>
      </c>
      <c r="N1385" s="104">
        <v>3889.85</v>
      </c>
      <c r="O1385" s="80"/>
      <c r="P1385" s="80"/>
      <c r="Q1385" s="80"/>
      <c r="R1385" s="80"/>
      <c r="S1385" s="80"/>
      <c r="T1385" s="80"/>
      <c r="U1385" s="80"/>
      <c r="V1385" s="80"/>
      <c r="W1385" s="80"/>
      <c r="X1385" s="80"/>
      <c r="Y1385" s="80"/>
      <c r="Z1385" s="80"/>
    </row>
    <row r="1386" spans="1:26" s="81" customFormat="1" x14ac:dyDescent="0.25">
      <c r="A1386" s="74" t="s">
        <v>41</v>
      </c>
      <c r="B1386" s="74" t="s">
        <v>41</v>
      </c>
      <c r="C1386" s="105" t="s">
        <v>42</v>
      </c>
      <c r="D1386" s="96" t="s">
        <v>8</v>
      </c>
      <c r="E1386" s="97">
        <v>2018</v>
      </c>
      <c r="F1386" s="98" t="s">
        <v>59</v>
      </c>
      <c r="G1386" s="99" t="s">
        <v>82</v>
      </c>
      <c r="H1386" s="100" t="s">
        <v>4054</v>
      </c>
      <c r="I1386" s="101" t="s">
        <v>88</v>
      </c>
      <c r="J1386" s="102" t="s">
        <v>665</v>
      </c>
      <c r="K1386" s="104" t="s">
        <v>634</v>
      </c>
      <c r="L1386" s="104" t="s">
        <v>634</v>
      </c>
      <c r="M1386" s="104">
        <v>2072.9</v>
      </c>
      <c r="N1386" s="104">
        <v>3020.6</v>
      </c>
      <c r="O1386" s="80"/>
      <c r="P1386" s="80"/>
      <c r="Q1386" s="80"/>
      <c r="R1386" s="80"/>
      <c r="S1386" s="80"/>
      <c r="T1386" s="80"/>
      <c r="U1386" s="80"/>
      <c r="V1386" s="80"/>
      <c r="W1386" s="80"/>
      <c r="X1386" s="80"/>
      <c r="Y1386" s="80"/>
      <c r="Z1386" s="80"/>
    </row>
    <row r="1387" spans="1:26" s="81" customFormat="1" x14ac:dyDescent="0.25">
      <c r="A1387" s="74" t="s">
        <v>41</v>
      </c>
      <c r="B1387" s="74" t="s">
        <v>41</v>
      </c>
      <c r="C1387" s="105" t="s">
        <v>51</v>
      </c>
      <c r="D1387" s="96" t="s">
        <v>1</v>
      </c>
      <c r="E1387" s="97">
        <v>2020</v>
      </c>
      <c r="F1387" s="98" t="s">
        <v>67</v>
      </c>
      <c r="G1387" s="99" t="s">
        <v>193</v>
      </c>
      <c r="H1387" s="100" t="s">
        <v>2461</v>
      </c>
      <c r="I1387" s="101" t="s">
        <v>194</v>
      </c>
      <c r="J1387" s="102" t="s">
        <v>205</v>
      </c>
      <c r="K1387" s="104" t="s">
        <v>545</v>
      </c>
      <c r="L1387" s="104" t="s">
        <v>545</v>
      </c>
      <c r="M1387" s="104">
        <v>1434.67</v>
      </c>
      <c r="N1387" s="104">
        <v>5022.6400000000003</v>
      </c>
      <c r="O1387" s="80"/>
      <c r="P1387" s="80"/>
      <c r="Q1387" s="80"/>
      <c r="R1387" s="80"/>
      <c r="S1387" s="80"/>
      <c r="T1387" s="80"/>
      <c r="U1387" s="80"/>
      <c r="V1387" s="80"/>
      <c r="W1387" s="80"/>
      <c r="X1387" s="80"/>
      <c r="Y1387" s="80"/>
      <c r="Z1387" s="80"/>
    </row>
    <row r="1388" spans="1:26" s="81" customFormat="1" x14ac:dyDescent="0.25">
      <c r="A1388" s="74" t="s">
        <v>41</v>
      </c>
      <c r="B1388" s="74" t="s">
        <v>41</v>
      </c>
      <c r="C1388" s="105" t="s">
        <v>929</v>
      </c>
      <c r="D1388" s="96" t="s">
        <v>930</v>
      </c>
      <c r="E1388" s="97">
        <v>2018</v>
      </c>
      <c r="F1388" s="98" t="s">
        <v>61</v>
      </c>
      <c r="G1388" s="99" t="s">
        <v>102</v>
      </c>
      <c r="H1388" s="100" t="s">
        <v>2462</v>
      </c>
      <c r="I1388" s="101" t="s">
        <v>179</v>
      </c>
      <c r="J1388" s="102" t="s">
        <v>2463</v>
      </c>
      <c r="K1388" s="104" t="s">
        <v>634</v>
      </c>
      <c r="L1388" s="104" t="s">
        <v>634</v>
      </c>
      <c r="M1388" s="104">
        <v>1302</v>
      </c>
      <c r="N1388" s="104">
        <v>2442.8200000000002</v>
      </c>
      <c r="O1388" s="80"/>
      <c r="P1388" s="80"/>
      <c r="Q1388" s="80"/>
      <c r="R1388" s="80"/>
      <c r="S1388" s="80"/>
      <c r="T1388" s="80"/>
      <c r="U1388" s="80"/>
      <c r="V1388" s="80"/>
      <c r="W1388" s="80"/>
      <c r="X1388" s="80"/>
      <c r="Y1388" s="80"/>
      <c r="Z1388" s="80"/>
    </row>
    <row r="1389" spans="1:26" s="81" customFormat="1" x14ac:dyDescent="0.25">
      <c r="A1389" s="74" t="s">
        <v>41</v>
      </c>
      <c r="B1389" s="74" t="s">
        <v>41</v>
      </c>
      <c r="C1389" s="105" t="s">
        <v>51</v>
      </c>
      <c r="D1389" s="96" t="s">
        <v>1</v>
      </c>
      <c r="E1389" s="97">
        <v>2020</v>
      </c>
      <c r="F1389" s="98" t="s">
        <v>67</v>
      </c>
      <c r="G1389" s="99" t="s">
        <v>193</v>
      </c>
      <c r="H1389" s="100" t="s">
        <v>2464</v>
      </c>
      <c r="I1389" s="101" t="s">
        <v>194</v>
      </c>
      <c r="J1389" s="102" t="s">
        <v>204</v>
      </c>
      <c r="K1389" s="104" t="s">
        <v>545</v>
      </c>
      <c r="L1389" s="104" t="s">
        <v>545</v>
      </c>
      <c r="M1389" s="104">
        <v>1434.67</v>
      </c>
      <c r="N1389" s="104">
        <v>5022.6400000000003</v>
      </c>
      <c r="O1389" s="80"/>
      <c r="P1389" s="80"/>
      <c r="Q1389" s="80"/>
      <c r="R1389" s="80"/>
      <c r="S1389" s="80"/>
      <c r="T1389" s="80"/>
      <c r="U1389" s="80"/>
      <c r="V1389" s="80"/>
      <c r="W1389" s="80"/>
      <c r="X1389" s="80"/>
      <c r="Y1389" s="80"/>
      <c r="Z1389" s="80"/>
    </row>
    <row r="1390" spans="1:26" s="81" customFormat="1" x14ac:dyDescent="0.25">
      <c r="A1390" s="74" t="s">
        <v>41</v>
      </c>
      <c r="B1390" s="74" t="s">
        <v>41</v>
      </c>
      <c r="C1390" s="105" t="s">
        <v>781</v>
      </c>
      <c r="D1390" s="96" t="s">
        <v>32</v>
      </c>
      <c r="E1390" s="97">
        <v>2018</v>
      </c>
      <c r="F1390" s="98" t="s">
        <v>60</v>
      </c>
      <c r="G1390" s="99" t="s">
        <v>90</v>
      </c>
      <c r="H1390" s="100" t="s">
        <v>2465</v>
      </c>
      <c r="I1390" s="101" t="s">
        <v>94</v>
      </c>
      <c r="J1390" s="102" t="s">
        <v>695</v>
      </c>
      <c r="K1390" s="104" t="s">
        <v>634</v>
      </c>
      <c r="L1390" s="104" t="s">
        <v>634</v>
      </c>
      <c r="M1390" s="104">
        <v>1940.4</v>
      </c>
      <c r="N1390" s="104">
        <v>4856.5600000000004</v>
      </c>
      <c r="O1390" s="80"/>
      <c r="P1390" s="80"/>
      <c r="Q1390" s="80"/>
      <c r="R1390" s="80"/>
      <c r="S1390" s="80"/>
      <c r="T1390" s="80"/>
      <c r="U1390" s="80"/>
      <c r="V1390" s="80"/>
      <c r="W1390" s="80"/>
      <c r="X1390" s="80"/>
      <c r="Y1390" s="80"/>
      <c r="Z1390" s="80"/>
    </row>
    <row r="1391" spans="1:26" s="81" customFormat="1" x14ac:dyDescent="0.25">
      <c r="A1391" s="74" t="s">
        <v>41</v>
      </c>
      <c r="B1391" s="74" t="s">
        <v>41</v>
      </c>
      <c r="C1391" s="105" t="s">
        <v>666</v>
      </c>
      <c r="D1391" s="96" t="s">
        <v>9</v>
      </c>
      <c r="E1391" s="97">
        <v>2020</v>
      </c>
      <c r="F1391" s="98" t="s">
        <v>77</v>
      </c>
      <c r="G1391" s="99" t="s">
        <v>403</v>
      </c>
      <c r="H1391" s="100" t="s">
        <v>2466</v>
      </c>
      <c r="I1391" s="101" t="s">
        <v>86</v>
      </c>
      <c r="J1391" s="102" t="s">
        <v>667</v>
      </c>
      <c r="K1391" s="104" t="s">
        <v>634</v>
      </c>
      <c r="L1391" s="104" t="s">
        <v>634</v>
      </c>
      <c r="M1391" s="104">
        <v>2477.4</v>
      </c>
      <c r="N1391" s="104">
        <v>5476.86</v>
      </c>
      <c r="O1391" s="80"/>
      <c r="P1391" s="80"/>
      <c r="Q1391" s="80"/>
      <c r="R1391" s="80"/>
      <c r="S1391" s="80"/>
      <c r="T1391" s="80"/>
      <c r="U1391" s="80"/>
      <c r="V1391" s="80"/>
      <c r="W1391" s="80"/>
      <c r="X1391" s="80"/>
      <c r="Y1391" s="80"/>
      <c r="Z1391" s="80"/>
    </row>
    <row r="1392" spans="1:26" s="81" customFormat="1" x14ac:dyDescent="0.25">
      <c r="A1392" s="74" t="s">
        <v>41</v>
      </c>
      <c r="B1392" s="74" t="s">
        <v>41</v>
      </c>
      <c r="C1392" s="105" t="s">
        <v>659</v>
      </c>
      <c r="D1392" s="96" t="s">
        <v>4</v>
      </c>
      <c r="E1392" s="97">
        <v>2020</v>
      </c>
      <c r="F1392" s="98" t="s">
        <v>66</v>
      </c>
      <c r="G1392" s="99" t="s">
        <v>186</v>
      </c>
      <c r="H1392" s="100" t="s">
        <v>2467</v>
      </c>
      <c r="I1392" s="101" t="s">
        <v>179</v>
      </c>
      <c r="J1392" s="102" t="s">
        <v>766</v>
      </c>
      <c r="K1392" s="104" t="s">
        <v>634</v>
      </c>
      <c r="L1392" s="104" t="s">
        <v>634</v>
      </c>
      <c r="M1392" s="104">
        <v>1856.3</v>
      </c>
      <c r="N1392" s="104">
        <v>4510.3100000000004</v>
      </c>
      <c r="O1392" s="80"/>
      <c r="P1392" s="80"/>
      <c r="Q1392" s="80"/>
      <c r="R1392" s="80"/>
      <c r="S1392" s="80"/>
      <c r="T1392" s="80"/>
      <c r="U1392" s="80"/>
      <c r="V1392" s="80"/>
      <c r="W1392" s="80"/>
      <c r="X1392" s="80"/>
      <c r="Y1392" s="80"/>
      <c r="Z1392" s="80"/>
    </row>
    <row r="1393" spans="1:26" s="81" customFormat="1" x14ac:dyDescent="0.25">
      <c r="A1393" s="74" t="s">
        <v>41</v>
      </c>
      <c r="B1393" s="74" t="s">
        <v>41</v>
      </c>
      <c r="C1393" s="105" t="s">
        <v>668</v>
      </c>
      <c r="D1393" s="96" t="s">
        <v>10</v>
      </c>
      <c r="E1393" s="97">
        <v>2019</v>
      </c>
      <c r="F1393" s="98" t="s">
        <v>76</v>
      </c>
      <c r="G1393" s="99" t="s">
        <v>328</v>
      </c>
      <c r="H1393" s="100" t="s">
        <v>2468</v>
      </c>
      <c r="I1393" s="101" t="s">
        <v>179</v>
      </c>
      <c r="J1393" s="102" t="s">
        <v>677</v>
      </c>
      <c r="K1393" s="104" t="s">
        <v>634</v>
      </c>
      <c r="L1393" s="104" t="s">
        <v>634</v>
      </c>
      <c r="M1393" s="104">
        <v>1122.2</v>
      </c>
      <c r="N1393" s="104">
        <v>3112.55</v>
      </c>
      <c r="O1393" s="80"/>
      <c r="P1393" s="80"/>
      <c r="Q1393" s="80"/>
      <c r="R1393" s="80"/>
      <c r="S1393" s="80"/>
      <c r="T1393" s="80"/>
      <c r="U1393" s="80"/>
      <c r="V1393" s="80"/>
      <c r="W1393" s="80"/>
      <c r="X1393" s="80"/>
      <c r="Y1393" s="80"/>
      <c r="Z1393" s="80"/>
    </row>
    <row r="1394" spans="1:26" s="81" customFormat="1" x14ac:dyDescent="0.25">
      <c r="A1394" s="74" t="s">
        <v>41</v>
      </c>
      <c r="B1394" s="74" t="s">
        <v>41</v>
      </c>
      <c r="C1394" s="105" t="s">
        <v>922</v>
      </c>
      <c r="D1394" s="96" t="s">
        <v>923</v>
      </c>
      <c r="E1394" s="97">
        <v>2023</v>
      </c>
      <c r="F1394" s="98" t="s">
        <v>61</v>
      </c>
      <c r="G1394" s="99" t="s">
        <v>102</v>
      </c>
      <c r="H1394" s="100" t="s">
        <v>2469</v>
      </c>
      <c r="I1394" s="101" t="s">
        <v>99</v>
      </c>
      <c r="J1394" s="102" t="s">
        <v>673</v>
      </c>
      <c r="K1394" s="104" t="s">
        <v>634</v>
      </c>
      <c r="L1394" s="104" t="s">
        <v>634</v>
      </c>
      <c r="M1394" s="104">
        <v>2763.62</v>
      </c>
      <c r="N1394" s="104">
        <v>5035.1899999999996</v>
      </c>
      <c r="O1394" s="80"/>
      <c r="P1394" s="80"/>
      <c r="Q1394" s="80"/>
      <c r="R1394" s="80"/>
      <c r="S1394" s="80"/>
      <c r="T1394" s="80"/>
      <c r="U1394" s="80"/>
      <c r="V1394" s="80"/>
      <c r="W1394" s="80"/>
      <c r="X1394" s="80"/>
      <c r="Y1394" s="80"/>
      <c r="Z1394" s="80"/>
    </row>
    <row r="1395" spans="1:26" s="81" customFormat="1" x14ac:dyDescent="0.25">
      <c r="A1395" s="74" t="s">
        <v>41</v>
      </c>
      <c r="B1395" s="74" t="s">
        <v>41</v>
      </c>
      <c r="C1395" s="105" t="s">
        <v>51</v>
      </c>
      <c r="D1395" s="96" t="s">
        <v>1</v>
      </c>
      <c r="E1395" s="97">
        <v>2020</v>
      </c>
      <c r="F1395" s="98" t="s">
        <v>67</v>
      </c>
      <c r="G1395" s="99" t="s">
        <v>193</v>
      </c>
      <c r="H1395" s="100" t="s">
        <v>2470</v>
      </c>
      <c r="I1395" s="101" t="s">
        <v>194</v>
      </c>
      <c r="J1395" s="102" t="s">
        <v>752</v>
      </c>
      <c r="K1395" s="104" t="s">
        <v>545</v>
      </c>
      <c r="L1395" s="104" t="s">
        <v>545</v>
      </c>
      <c r="M1395" s="104">
        <v>1434.67</v>
      </c>
      <c r="N1395" s="104">
        <v>5022.6400000000003</v>
      </c>
      <c r="O1395" s="80"/>
      <c r="P1395" s="80"/>
      <c r="Q1395" s="80"/>
      <c r="R1395" s="80"/>
      <c r="S1395" s="80"/>
      <c r="T1395" s="80"/>
      <c r="U1395" s="80"/>
      <c r="V1395" s="80"/>
      <c r="W1395" s="80"/>
      <c r="X1395" s="80"/>
      <c r="Y1395" s="80"/>
      <c r="Z1395" s="80"/>
    </row>
    <row r="1396" spans="1:26" s="81" customFormat="1" x14ac:dyDescent="0.25">
      <c r="A1396" s="74" t="s">
        <v>41</v>
      </c>
      <c r="B1396" s="74" t="s">
        <v>41</v>
      </c>
      <c r="C1396" s="105" t="s">
        <v>1013</v>
      </c>
      <c r="D1396" s="96" t="s">
        <v>4034</v>
      </c>
      <c r="E1396" s="97">
        <v>2023</v>
      </c>
      <c r="F1396" s="98" t="s">
        <v>64</v>
      </c>
      <c r="G1396" s="99" t="s">
        <v>159</v>
      </c>
      <c r="H1396" s="100" t="s">
        <v>2471</v>
      </c>
      <c r="I1396" s="101" t="s">
        <v>91</v>
      </c>
      <c r="J1396" s="102" t="s">
        <v>812</v>
      </c>
      <c r="K1396" s="104" t="s">
        <v>634</v>
      </c>
      <c r="L1396" s="104" t="s">
        <v>634</v>
      </c>
      <c r="M1396" s="104">
        <v>1460.8</v>
      </c>
      <c r="N1396" s="104">
        <v>3007.39</v>
      </c>
      <c r="O1396" s="80"/>
      <c r="P1396" s="80"/>
      <c r="Q1396" s="80"/>
      <c r="R1396" s="80"/>
      <c r="S1396" s="80"/>
      <c r="T1396" s="80"/>
      <c r="U1396" s="80"/>
      <c r="V1396" s="80"/>
      <c r="W1396" s="80"/>
      <c r="X1396" s="80"/>
      <c r="Y1396" s="80"/>
      <c r="Z1396" s="80"/>
    </row>
    <row r="1397" spans="1:26" s="81" customFormat="1" x14ac:dyDescent="0.25">
      <c r="A1397" s="74" t="s">
        <v>41</v>
      </c>
      <c r="B1397" s="74" t="s">
        <v>41</v>
      </c>
      <c r="C1397" s="105" t="s">
        <v>668</v>
      </c>
      <c r="D1397" s="96" t="s">
        <v>10</v>
      </c>
      <c r="E1397" s="97">
        <v>2019</v>
      </c>
      <c r="F1397" s="98" t="s">
        <v>76</v>
      </c>
      <c r="G1397" s="99" t="s">
        <v>328</v>
      </c>
      <c r="H1397" s="100" t="s">
        <v>2472</v>
      </c>
      <c r="I1397" s="101" t="s">
        <v>179</v>
      </c>
      <c r="J1397" s="102" t="s">
        <v>341</v>
      </c>
      <c r="K1397" s="104" t="s">
        <v>545</v>
      </c>
      <c r="L1397" s="104" t="s">
        <v>545</v>
      </c>
      <c r="M1397" s="104">
        <v>1122.2</v>
      </c>
      <c r="N1397" s="104">
        <v>3112.55</v>
      </c>
      <c r="O1397" s="80"/>
      <c r="P1397" s="80"/>
      <c r="Q1397" s="80"/>
      <c r="R1397" s="80"/>
      <c r="S1397" s="80"/>
      <c r="T1397" s="80"/>
      <c r="U1397" s="80"/>
      <c r="V1397" s="80"/>
      <c r="W1397" s="80"/>
      <c r="X1397" s="80"/>
      <c r="Y1397" s="80"/>
      <c r="Z1397" s="80"/>
    </row>
    <row r="1398" spans="1:26" s="81" customFormat="1" x14ac:dyDescent="0.25">
      <c r="A1398" s="74" t="s">
        <v>41</v>
      </c>
      <c r="B1398" s="74" t="s">
        <v>41</v>
      </c>
      <c r="C1398" s="105" t="s">
        <v>980</v>
      </c>
      <c r="D1398" s="96" t="s">
        <v>981</v>
      </c>
      <c r="E1398" s="97">
        <v>2022</v>
      </c>
      <c r="F1398" s="98" t="s">
        <v>982</v>
      </c>
      <c r="G1398" s="99" t="s">
        <v>983</v>
      </c>
      <c r="H1398" s="100" t="s">
        <v>2473</v>
      </c>
      <c r="I1398" s="101" t="s">
        <v>108</v>
      </c>
      <c r="J1398" s="102" t="s">
        <v>695</v>
      </c>
      <c r="K1398" s="104" t="s">
        <v>545</v>
      </c>
      <c r="L1398" s="104" t="s">
        <v>545</v>
      </c>
      <c r="M1398" s="104">
        <v>1424.79</v>
      </c>
      <c r="N1398" s="104">
        <v>5038.51</v>
      </c>
      <c r="O1398" s="80"/>
      <c r="P1398" s="80"/>
      <c r="Q1398" s="80"/>
      <c r="R1398" s="80"/>
      <c r="S1398" s="80"/>
      <c r="T1398" s="80"/>
      <c r="U1398" s="80"/>
      <c r="V1398" s="80"/>
      <c r="W1398" s="80"/>
      <c r="X1398" s="80"/>
      <c r="Y1398" s="80"/>
      <c r="Z1398" s="80"/>
    </row>
    <row r="1399" spans="1:26" s="81" customFormat="1" x14ac:dyDescent="0.25">
      <c r="A1399" s="74" t="s">
        <v>41</v>
      </c>
      <c r="B1399" s="74" t="s">
        <v>41</v>
      </c>
      <c r="C1399" s="105" t="s">
        <v>943</v>
      </c>
      <c r="D1399" s="96" t="s">
        <v>944</v>
      </c>
      <c r="E1399" s="97">
        <v>2023</v>
      </c>
      <c r="F1399" s="98" t="s">
        <v>66</v>
      </c>
      <c r="G1399" s="99" t="s">
        <v>186</v>
      </c>
      <c r="H1399" s="100" t="s">
        <v>2474</v>
      </c>
      <c r="I1399" s="101" t="s">
        <v>162</v>
      </c>
      <c r="J1399" s="102" t="s">
        <v>165</v>
      </c>
      <c r="K1399" s="104" t="s">
        <v>634</v>
      </c>
      <c r="L1399" s="104" t="s">
        <v>634</v>
      </c>
      <c r="M1399" s="104">
        <v>2199.12</v>
      </c>
      <c r="N1399" s="104">
        <v>2415.1999999999998</v>
      </c>
      <c r="O1399" s="80"/>
      <c r="P1399" s="80"/>
      <c r="Q1399" s="80"/>
      <c r="R1399" s="80"/>
      <c r="S1399" s="80"/>
      <c r="T1399" s="80"/>
      <c r="U1399" s="80"/>
      <c r="V1399" s="80"/>
      <c r="W1399" s="80"/>
      <c r="X1399" s="80"/>
      <c r="Y1399" s="80"/>
      <c r="Z1399" s="80"/>
    </row>
    <row r="1400" spans="1:26" s="81" customFormat="1" x14ac:dyDescent="0.25">
      <c r="A1400" s="74" t="s">
        <v>41</v>
      </c>
      <c r="B1400" s="74" t="s">
        <v>41</v>
      </c>
      <c r="C1400" s="105" t="s">
        <v>42</v>
      </c>
      <c r="D1400" s="96" t="s">
        <v>8</v>
      </c>
      <c r="E1400" s="97">
        <v>2018</v>
      </c>
      <c r="F1400" s="98" t="s">
        <v>59</v>
      </c>
      <c r="G1400" s="99" t="s">
        <v>82</v>
      </c>
      <c r="H1400" s="100" t="s">
        <v>2475</v>
      </c>
      <c r="I1400" s="101" t="s">
        <v>83</v>
      </c>
      <c r="J1400" s="102" t="s">
        <v>665</v>
      </c>
      <c r="K1400" s="104" t="s">
        <v>634</v>
      </c>
      <c r="L1400" s="104" t="s">
        <v>634</v>
      </c>
      <c r="M1400" s="104">
        <v>1298</v>
      </c>
      <c r="N1400" s="104">
        <v>2245.6999999999998</v>
      </c>
      <c r="O1400" s="80"/>
      <c r="P1400" s="80"/>
      <c r="Q1400" s="80"/>
      <c r="R1400" s="80"/>
      <c r="S1400" s="80"/>
      <c r="T1400" s="80"/>
      <c r="U1400" s="80"/>
      <c r="V1400" s="80"/>
      <c r="W1400" s="80"/>
      <c r="X1400" s="80"/>
      <c r="Y1400" s="80"/>
      <c r="Z1400" s="80"/>
    </row>
    <row r="1401" spans="1:26" s="81" customFormat="1" x14ac:dyDescent="0.25">
      <c r="A1401" s="74" t="s">
        <v>41</v>
      </c>
      <c r="B1401" s="74" t="s">
        <v>41</v>
      </c>
      <c r="C1401" s="105" t="s">
        <v>668</v>
      </c>
      <c r="D1401" s="96" t="s">
        <v>10</v>
      </c>
      <c r="E1401" s="97">
        <v>2019</v>
      </c>
      <c r="F1401" s="98" t="s">
        <v>76</v>
      </c>
      <c r="G1401" s="99" t="s">
        <v>328</v>
      </c>
      <c r="H1401" s="100" t="s">
        <v>2476</v>
      </c>
      <c r="I1401" s="101" t="s">
        <v>179</v>
      </c>
      <c r="J1401" s="102" t="s">
        <v>373</v>
      </c>
      <c r="K1401" s="104" t="s">
        <v>545</v>
      </c>
      <c r="L1401" s="104" t="s">
        <v>545</v>
      </c>
      <c r="M1401" s="104">
        <v>1122.2</v>
      </c>
      <c r="N1401" s="104">
        <v>3112.55</v>
      </c>
      <c r="O1401" s="80"/>
      <c r="P1401" s="80"/>
      <c r="Q1401" s="80"/>
      <c r="R1401" s="80"/>
      <c r="S1401" s="80"/>
      <c r="T1401" s="80"/>
      <c r="U1401" s="80"/>
      <c r="V1401" s="80"/>
      <c r="W1401" s="80"/>
      <c r="X1401" s="80"/>
      <c r="Y1401" s="80"/>
      <c r="Z1401" s="80"/>
    </row>
    <row r="1402" spans="1:26" s="81" customFormat="1" x14ac:dyDescent="0.25">
      <c r="A1402" s="74" t="s">
        <v>41</v>
      </c>
      <c r="B1402" s="74" t="s">
        <v>41</v>
      </c>
      <c r="C1402" s="105" t="s">
        <v>1096</v>
      </c>
      <c r="D1402" s="96" t="s">
        <v>1097</v>
      </c>
      <c r="E1402" s="97">
        <v>2023</v>
      </c>
      <c r="F1402" s="98" t="s">
        <v>66</v>
      </c>
      <c r="G1402" s="99" t="s">
        <v>186</v>
      </c>
      <c r="H1402" s="100" t="s">
        <v>2477</v>
      </c>
      <c r="I1402" s="101" t="s">
        <v>91</v>
      </c>
      <c r="J1402" s="102" t="s">
        <v>697</v>
      </c>
      <c r="K1402" s="104" t="s">
        <v>634</v>
      </c>
      <c r="L1402" s="104" t="s">
        <v>634</v>
      </c>
      <c r="M1402" s="104">
        <v>2657.39</v>
      </c>
      <c r="N1402" s="104">
        <v>5718.21</v>
      </c>
      <c r="O1402" s="80"/>
      <c r="P1402" s="80"/>
      <c r="Q1402" s="80"/>
      <c r="R1402" s="80"/>
      <c r="S1402" s="80"/>
      <c r="T1402" s="80"/>
      <c r="U1402" s="80"/>
      <c r="V1402" s="80"/>
      <c r="W1402" s="80"/>
      <c r="X1402" s="80"/>
      <c r="Y1402" s="80"/>
      <c r="Z1402" s="80"/>
    </row>
    <row r="1403" spans="1:26" s="81" customFormat="1" x14ac:dyDescent="0.25">
      <c r="A1403" s="74" t="s">
        <v>41</v>
      </c>
      <c r="B1403" s="74" t="s">
        <v>41</v>
      </c>
      <c r="C1403" s="105" t="s">
        <v>42</v>
      </c>
      <c r="D1403" s="96" t="s">
        <v>8</v>
      </c>
      <c r="E1403" s="97">
        <v>2018</v>
      </c>
      <c r="F1403" s="98" t="s">
        <v>59</v>
      </c>
      <c r="G1403" s="99" t="s">
        <v>82</v>
      </c>
      <c r="H1403" s="100" t="s">
        <v>2478</v>
      </c>
      <c r="I1403" s="101" t="s">
        <v>83</v>
      </c>
      <c r="J1403" s="102" t="s">
        <v>665</v>
      </c>
      <c r="K1403" s="104" t="s">
        <v>634</v>
      </c>
      <c r="L1403" s="104" t="s">
        <v>634</v>
      </c>
      <c r="M1403" s="104">
        <v>1298</v>
      </c>
      <c r="N1403" s="104">
        <v>2245.6999999999998</v>
      </c>
      <c r="O1403" s="80"/>
      <c r="P1403" s="80"/>
      <c r="Q1403" s="80"/>
      <c r="R1403" s="80"/>
      <c r="S1403" s="80"/>
      <c r="T1403" s="80"/>
      <c r="U1403" s="80"/>
      <c r="V1403" s="80"/>
      <c r="W1403" s="80"/>
      <c r="X1403" s="80"/>
      <c r="Y1403" s="80"/>
      <c r="Z1403" s="80"/>
    </row>
    <row r="1404" spans="1:26" s="81" customFormat="1" x14ac:dyDescent="0.25">
      <c r="A1404" s="74" t="s">
        <v>41</v>
      </c>
      <c r="B1404" s="74" t="s">
        <v>41</v>
      </c>
      <c r="C1404" s="105" t="s">
        <v>4037</v>
      </c>
      <c r="D1404" s="96" t="s">
        <v>4038</v>
      </c>
      <c r="E1404" s="97">
        <v>2023</v>
      </c>
      <c r="F1404" s="98" t="s">
        <v>64</v>
      </c>
      <c r="G1404" s="99" t="s">
        <v>159</v>
      </c>
      <c r="H1404" s="100" t="s">
        <v>2480</v>
      </c>
      <c r="I1404" s="101" t="s">
        <v>278</v>
      </c>
      <c r="J1404" s="102" t="s">
        <v>114</v>
      </c>
      <c r="K1404" s="104" t="s">
        <v>634</v>
      </c>
      <c r="L1404" s="104" t="s">
        <v>634</v>
      </c>
      <c r="M1404" s="104">
        <v>2300</v>
      </c>
      <c r="N1404" s="104">
        <v>4633.33</v>
      </c>
      <c r="O1404" s="80"/>
      <c r="P1404" s="80"/>
      <c r="Q1404" s="80"/>
      <c r="R1404" s="80"/>
      <c r="S1404" s="80"/>
      <c r="T1404" s="80"/>
      <c r="U1404" s="80"/>
      <c r="V1404" s="80"/>
      <c r="W1404" s="80"/>
      <c r="X1404" s="80"/>
      <c r="Y1404" s="80"/>
      <c r="Z1404" s="80"/>
    </row>
    <row r="1405" spans="1:26" s="81" customFormat="1" x14ac:dyDescent="0.25">
      <c r="A1405" s="74" t="s">
        <v>41</v>
      </c>
      <c r="B1405" s="74" t="s">
        <v>41</v>
      </c>
      <c r="C1405" s="105" t="s">
        <v>659</v>
      </c>
      <c r="D1405" s="96" t="s">
        <v>4</v>
      </c>
      <c r="E1405" s="97">
        <v>2020</v>
      </c>
      <c r="F1405" s="98" t="s">
        <v>66</v>
      </c>
      <c r="G1405" s="99" t="s">
        <v>186</v>
      </c>
      <c r="H1405" s="100" t="s">
        <v>2481</v>
      </c>
      <c r="I1405" s="101" t="s">
        <v>179</v>
      </c>
      <c r="J1405" s="102" t="s">
        <v>479</v>
      </c>
      <c r="K1405" s="104" t="s">
        <v>545</v>
      </c>
      <c r="L1405" s="104" t="s">
        <v>545</v>
      </c>
      <c r="M1405" s="104">
        <v>1445.71</v>
      </c>
      <c r="N1405" s="104">
        <v>3525.97</v>
      </c>
      <c r="O1405" s="80"/>
      <c r="P1405" s="80"/>
      <c r="Q1405" s="80"/>
      <c r="R1405" s="80"/>
      <c r="S1405" s="80"/>
      <c r="T1405" s="80"/>
      <c r="U1405" s="80"/>
      <c r="V1405" s="80"/>
      <c r="W1405" s="80"/>
      <c r="X1405" s="80"/>
      <c r="Y1405" s="80"/>
      <c r="Z1405" s="80"/>
    </row>
    <row r="1406" spans="1:26" s="81" customFormat="1" x14ac:dyDescent="0.25">
      <c r="A1406" s="74" t="s">
        <v>41</v>
      </c>
      <c r="B1406" s="74" t="s">
        <v>41</v>
      </c>
      <c r="C1406" s="105" t="s">
        <v>50</v>
      </c>
      <c r="D1406" s="96" t="s">
        <v>14</v>
      </c>
      <c r="E1406" s="97">
        <v>2019</v>
      </c>
      <c r="F1406" s="98" t="s">
        <v>66</v>
      </c>
      <c r="G1406" s="99" t="s">
        <v>186</v>
      </c>
      <c r="H1406" s="100" t="s">
        <v>2482</v>
      </c>
      <c r="I1406" s="101" t="s">
        <v>99</v>
      </c>
      <c r="J1406" s="102" t="s">
        <v>758</v>
      </c>
      <c r="K1406" s="104" t="s">
        <v>634</v>
      </c>
      <c r="L1406" s="104" t="s">
        <v>634</v>
      </c>
      <c r="M1406" s="104">
        <v>2199.12</v>
      </c>
      <c r="N1406" s="104">
        <v>2415.1999999999998</v>
      </c>
      <c r="O1406" s="80"/>
      <c r="P1406" s="80"/>
      <c r="Q1406" s="80"/>
      <c r="R1406" s="80"/>
      <c r="S1406" s="80"/>
      <c r="T1406" s="80"/>
      <c r="U1406" s="80"/>
      <c r="V1406" s="80"/>
      <c r="W1406" s="80"/>
      <c r="X1406" s="80"/>
      <c r="Y1406" s="80"/>
      <c r="Z1406" s="80"/>
    </row>
    <row r="1407" spans="1:26" s="81" customFormat="1" x14ac:dyDescent="0.25">
      <c r="A1407" s="74" t="s">
        <v>41</v>
      </c>
      <c r="B1407" s="74" t="s">
        <v>41</v>
      </c>
      <c r="C1407" s="105" t="s">
        <v>659</v>
      </c>
      <c r="D1407" s="96" t="s">
        <v>4</v>
      </c>
      <c r="E1407" s="97">
        <v>2020</v>
      </c>
      <c r="F1407" s="98" t="s">
        <v>66</v>
      </c>
      <c r="G1407" s="99" t="s">
        <v>186</v>
      </c>
      <c r="H1407" s="100" t="s">
        <v>2483</v>
      </c>
      <c r="I1407" s="101" t="s">
        <v>179</v>
      </c>
      <c r="J1407" s="102" t="s">
        <v>823</v>
      </c>
      <c r="K1407" s="104" t="s">
        <v>634</v>
      </c>
      <c r="L1407" s="104" t="s">
        <v>634</v>
      </c>
      <c r="M1407" s="104">
        <v>1328.3</v>
      </c>
      <c r="N1407" s="104">
        <v>3346.69</v>
      </c>
      <c r="O1407" s="80"/>
      <c r="P1407" s="80"/>
      <c r="Q1407" s="80"/>
      <c r="R1407" s="80"/>
      <c r="S1407" s="80"/>
      <c r="T1407" s="80"/>
      <c r="U1407" s="80"/>
      <c r="V1407" s="80"/>
      <c r="W1407" s="80"/>
      <c r="X1407" s="80"/>
      <c r="Y1407" s="80"/>
      <c r="Z1407" s="80"/>
    </row>
    <row r="1408" spans="1:26" s="81" customFormat="1" x14ac:dyDescent="0.25">
      <c r="A1408" s="74" t="s">
        <v>41</v>
      </c>
      <c r="B1408" s="74" t="s">
        <v>41</v>
      </c>
      <c r="C1408" s="105" t="s">
        <v>726</v>
      </c>
      <c r="D1408" s="96" t="s">
        <v>26</v>
      </c>
      <c r="E1408" s="97">
        <v>2020</v>
      </c>
      <c r="F1408" s="98" t="s">
        <v>61</v>
      </c>
      <c r="G1408" s="99" t="s">
        <v>102</v>
      </c>
      <c r="H1408" s="100" t="s">
        <v>2484</v>
      </c>
      <c r="I1408" s="101" t="s">
        <v>93</v>
      </c>
      <c r="J1408" s="102" t="s">
        <v>727</v>
      </c>
      <c r="K1408" s="104" t="s">
        <v>634</v>
      </c>
      <c r="L1408" s="104" t="s">
        <v>634</v>
      </c>
      <c r="M1408" s="104">
        <v>1607.35</v>
      </c>
      <c r="N1408" s="104">
        <v>3648.03</v>
      </c>
      <c r="O1408" s="80"/>
      <c r="P1408" s="80"/>
      <c r="Q1408" s="80"/>
      <c r="R1408" s="80"/>
      <c r="S1408" s="80"/>
      <c r="T1408" s="80"/>
      <c r="U1408" s="80"/>
      <c r="V1408" s="80"/>
      <c r="W1408" s="80"/>
      <c r="X1408" s="80"/>
      <c r="Y1408" s="80"/>
      <c r="Z1408" s="80"/>
    </row>
    <row r="1409" spans="1:26" s="81" customFormat="1" x14ac:dyDescent="0.25">
      <c r="A1409" s="74" t="s">
        <v>41</v>
      </c>
      <c r="B1409" s="74" t="s">
        <v>41</v>
      </c>
      <c r="C1409" s="105" t="s">
        <v>659</v>
      </c>
      <c r="D1409" s="96" t="s">
        <v>4</v>
      </c>
      <c r="E1409" s="97">
        <v>2020</v>
      </c>
      <c r="F1409" s="98" t="s">
        <v>66</v>
      </c>
      <c r="G1409" s="99" t="s">
        <v>186</v>
      </c>
      <c r="H1409" s="100" t="s">
        <v>2485</v>
      </c>
      <c r="I1409" s="101" t="s">
        <v>179</v>
      </c>
      <c r="J1409" s="102" t="s">
        <v>1494</v>
      </c>
      <c r="K1409" s="104" t="s">
        <v>545</v>
      </c>
      <c r="L1409" s="104" t="s">
        <v>545</v>
      </c>
      <c r="M1409" s="104">
        <v>1592.3</v>
      </c>
      <c r="N1409" s="104">
        <v>3776.96</v>
      </c>
      <c r="O1409" s="80"/>
      <c r="P1409" s="80"/>
      <c r="Q1409" s="80"/>
      <c r="R1409" s="80"/>
      <c r="S1409" s="80"/>
      <c r="T1409" s="80"/>
      <c r="U1409" s="80"/>
      <c r="V1409" s="80"/>
      <c r="W1409" s="80"/>
      <c r="X1409" s="80"/>
      <c r="Y1409" s="80"/>
      <c r="Z1409" s="80"/>
    </row>
    <row r="1410" spans="1:26" s="81" customFormat="1" x14ac:dyDescent="0.25">
      <c r="A1410" s="74" t="s">
        <v>41</v>
      </c>
      <c r="B1410" s="74" t="s">
        <v>41</v>
      </c>
      <c r="C1410" s="105" t="s">
        <v>680</v>
      </c>
      <c r="D1410" s="96" t="s">
        <v>18</v>
      </c>
      <c r="E1410" s="97">
        <v>2022</v>
      </c>
      <c r="F1410" s="98" t="s">
        <v>64</v>
      </c>
      <c r="G1410" s="99" t="s">
        <v>159</v>
      </c>
      <c r="H1410" s="100" t="s">
        <v>2486</v>
      </c>
      <c r="I1410" s="101" t="s">
        <v>160</v>
      </c>
      <c r="J1410" s="102" t="s">
        <v>671</v>
      </c>
      <c r="K1410" s="104" t="s">
        <v>634</v>
      </c>
      <c r="L1410" s="104" t="s">
        <v>634</v>
      </c>
      <c r="M1410" s="104">
        <v>1536.39</v>
      </c>
      <c r="N1410" s="104">
        <v>2361.91</v>
      </c>
      <c r="O1410" s="80"/>
      <c r="P1410" s="80"/>
      <c r="Q1410" s="80"/>
      <c r="R1410" s="80"/>
      <c r="S1410" s="80"/>
      <c r="T1410" s="80"/>
      <c r="U1410" s="80"/>
      <c r="V1410" s="80"/>
      <c r="W1410" s="80"/>
      <c r="X1410" s="80"/>
      <c r="Y1410" s="80"/>
      <c r="Z1410" s="80"/>
    </row>
    <row r="1411" spans="1:26" s="81" customFormat="1" x14ac:dyDescent="0.25">
      <c r="A1411" s="74" t="s">
        <v>41</v>
      </c>
      <c r="B1411" s="74" t="s">
        <v>41</v>
      </c>
      <c r="C1411" s="105" t="s">
        <v>659</v>
      </c>
      <c r="D1411" s="96" t="s">
        <v>4</v>
      </c>
      <c r="E1411" s="97">
        <v>2020</v>
      </c>
      <c r="F1411" s="98" t="s">
        <v>66</v>
      </c>
      <c r="G1411" s="99" t="s">
        <v>186</v>
      </c>
      <c r="H1411" s="100" t="s">
        <v>2487</v>
      </c>
      <c r="I1411" s="101" t="s">
        <v>672</v>
      </c>
      <c r="J1411" s="102" t="s">
        <v>784</v>
      </c>
      <c r="K1411" s="104" t="s">
        <v>545</v>
      </c>
      <c r="L1411" s="104" t="s">
        <v>545</v>
      </c>
      <c r="M1411" s="104">
        <v>1732.83</v>
      </c>
      <c r="N1411" s="104">
        <v>4139.6499999999996</v>
      </c>
      <c r="O1411" s="80"/>
      <c r="P1411" s="80"/>
      <c r="Q1411" s="80"/>
      <c r="R1411" s="80"/>
      <c r="S1411" s="80"/>
      <c r="T1411" s="80"/>
      <c r="U1411" s="80"/>
      <c r="V1411" s="80"/>
      <c r="W1411" s="80"/>
      <c r="X1411" s="80"/>
      <c r="Y1411" s="80"/>
      <c r="Z1411" s="80"/>
    </row>
    <row r="1412" spans="1:26" s="81" customFormat="1" x14ac:dyDescent="0.25">
      <c r="A1412" s="74" t="s">
        <v>41</v>
      </c>
      <c r="B1412" s="74" t="s">
        <v>41</v>
      </c>
      <c r="C1412" s="105" t="s">
        <v>656</v>
      </c>
      <c r="D1412" s="96" t="s">
        <v>657</v>
      </c>
      <c r="E1412" s="97">
        <v>2023</v>
      </c>
      <c r="F1412" s="98" t="s">
        <v>61</v>
      </c>
      <c r="G1412" s="99" t="s">
        <v>102</v>
      </c>
      <c r="H1412" s="100" t="s">
        <v>2488</v>
      </c>
      <c r="I1412" s="101" t="s">
        <v>162</v>
      </c>
      <c r="J1412" s="102" t="s">
        <v>699</v>
      </c>
      <c r="K1412" s="104" t="s">
        <v>634</v>
      </c>
      <c r="L1412" s="104" t="s">
        <v>634</v>
      </c>
      <c r="M1412" s="104">
        <v>2026.8</v>
      </c>
      <c r="N1412" s="104">
        <v>4395.59</v>
      </c>
      <c r="O1412" s="80"/>
      <c r="P1412" s="80"/>
      <c r="Q1412" s="80"/>
      <c r="R1412" s="80"/>
      <c r="S1412" s="80"/>
      <c r="T1412" s="80"/>
      <c r="U1412" s="80"/>
      <c r="V1412" s="80"/>
      <c r="W1412" s="80"/>
      <c r="X1412" s="80"/>
      <c r="Y1412" s="80"/>
      <c r="Z1412" s="80"/>
    </row>
    <row r="1413" spans="1:26" s="81" customFormat="1" x14ac:dyDescent="0.25">
      <c r="A1413" s="74" t="s">
        <v>41</v>
      </c>
      <c r="B1413" s="74" t="s">
        <v>41</v>
      </c>
      <c r="C1413" s="105" t="s">
        <v>659</v>
      </c>
      <c r="D1413" s="96" t="s">
        <v>4</v>
      </c>
      <c r="E1413" s="97">
        <v>2020</v>
      </c>
      <c r="F1413" s="98" t="s">
        <v>66</v>
      </c>
      <c r="G1413" s="99" t="s">
        <v>186</v>
      </c>
      <c r="H1413" s="100" t="s">
        <v>2489</v>
      </c>
      <c r="I1413" s="101" t="s">
        <v>179</v>
      </c>
      <c r="J1413" s="102" t="s">
        <v>446</v>
      </c>
      <c r="K1413" s="104" t="s">
        <v>545</v>
      </c>
      <c r="L1413" s="104" t="s">
        <v>545</v>
      </c>
      <c r="M1413" s="104">
        <v>1445.71</v>
      </c>
      <c r="N1413" s="104">
        <v>3525.97</v>
      </c>
      <c r="O1413" s="80"/>
      <c r="P1413" s="80"/>
      <c r="Q1413" s="80"/>
      <c r="R1413" s="80"/>
      <c r="S1413" s="80"/>
      <c r="T1413" s="80"/>
      <c r="U1413" s="80"/>
      <c r="V1413" s="80"/>
      <c r="W1413" s="80"/>
      <c r="X1413" s="80"/>
      <c r="Y1413" s="80"/>
      <c r="Z1413" s="80"/>
    </row>
    <row r="1414" spans="1:26" s="81" customFormat="1" x14ac:dyDescent="0.25">
      <c r="A1414" s="74" t="s">
        <v>41</v>
      </c>
      <c r="B1414" s="74" t="s">
        <v>41</v>
      </c>
      <c r="C1414" s="105" t="s">
        <v>51</v>
      </c>
      <c r="D1414" s="96" t="s">
        <v>1</v>
      </c>
      <c r="E1414" s="97">
        <v>2020</v>
      </c>
      <c r="F1414" s="98" t="s">
        <v>67</v>
      </c>
      <c r="G1414" s="99" t="s">
        <v>193</v>
      </c>
      <c r="H1414" s="100" t="s">
        <v>2490</v>
      </c>
      <c r="I1414" s="101" t="s">
        <v>194</v>
      </c>
      <c r="J1414" s="102" t="s">
        <v>202</v>
      </c>
      <c r="K1414" s="104" t="s">
        <v>545</v>
      </c>
      <c r="L1414" s="104" t="s">
        <v>545</v>
      </c>
      <c r="M1414" s="104">
        <v>1434.67</v>
      </c>
      <c r="N1414" s="104">
        <v>5022.6400000000003</v>
      </c>
      <c r="O1414" s="80"/>
      <c r="P1414" s="80"/>
      <c r="Q1414" s="80"/>
      <c r="R1414" s="80"/>
      <c r="S1414" s="80"/>
      <c r="T1414" s="80"/>
      <c r="U1414" s="80"/>
      <c r="V1414" s="80"/>
      <c r="W1414" s="80"/>
      <c r="X1414" s="80"/>
      <c r="Y1414" s="80"/>
      <c r="Z1414" s="80"/>
    </row>
    <row r="1415" spans="1:26" s="81" customFormat="1" x14ac:dyDescent="0.25">
      <c r="A1415" s="74" t="s">
        <v>41</v>
      </c>
      <c r="B1415" s="74" t="s">
        <v>41</v>
      </c>
      <c r="C1415" s="105" t="s">
        <v>691</v>
      </c>
      <c r="D1415" s="96" t="s">
        <v>21</v>
      </c>
      <c r="E1415" s="97">
        <v>2019</v>
      </c>
      <c r="F1415" s="98" t="s">
        <v>75</v>
      </c>
      <c r="G1415" s="99" t="s">
        <v>312</v>
      </c>
      <c r="H1415" s="100" t="s">
        <v>2491</v>
      </c>
      <c r="I1415" s="101" t="s">
        <v>313</v>
      </c>
      <c r="J1415" s="102" t="s">
        <v>742</v>
      </c>
      <c r="K1415" s="104" t="s">
        <v>634</v>
      </c>
      <c r="L1415" s="104" t="s">
        <v>634</v>
      </c>
      <c r="M1415" s="104">
        <v>1236.43</v>
      </c>
      <c r="N1415" s="104">
        <v>3029.39</v>
      </c>
      <c r="O1415" s="80"/>
      <c r="P1415" s="80"/>
      <c r="Q1415" s="80"/>
      <c r="R1415" s="80"/>
      <c r="S1415" s="80"/>
      <c r="T1415" s="80"/>
      <c r="U1415" s="80"/>
      <c r="V1415" s="80"/>
      <c r="W1415" s="80"/>
      <c r="X1415" s="80"/>
      <c r="Y1415" s="80"/>
      <c r="Z1415" s="80"/>
    </row>
    <row r="1416" spans="1:26" s="81" customFormat="1" x14ac:dyDescent="0.25">
      <c r="A1416" s="74" t="s">
        <v>41</v>
      </c>
      <c r="B1416" s="74" t="s">
        <v>41</v>
      </c>
      <c r="C1416" s="105" t="s">
        <v>691</v>
      </c>
      <c r="D1416" s="96" t="s">
        <v>21</v>
      </c>
      <c r="E1416" s="97">
        <v>2019</v>
      </c>
      <c r="F1416" s="98" t="s">
        <v>75</v>
      </c>
      <c r="G1416" s="99" t="s">
        <v>312</v>
      </c>
      <c r="H1416" s="100" t="s">
        <v>2491</v>
      </c>
      <c r="I1416" s="101" t="s">
        <v>313</v>
      </c>
      <c r="J1416" s="102" t="s">
        <v>742</v>
      </c>
      <c r="K1416" s="104" t="s">
        <v>634</v>
      </c>
      <c r="L1416" s="104" t="s">
        <v>634</v>
      </c>
      <c r="M1416" s="104">
        <v>1236.43</v>
      </c>
      <c r="N1416" s="104">
        <v>3029.39</v>
      </c>
      <c r="O1416" s="80"/>
      <c r="P1416" s="80"/>
      <c r="Q1416" s="80"/>
      <c r="R1416" s="80"/>
      <c r="S1416" s="80"/>
      <c r="T1416" s="80"/>
      <c r="U1416" s="80"/>
      <c r="V1416" s="80"/>
      <c r="W1416" s="80"/>
      <c r="X1416" s="80"/>
      <c r="Y1416" s="80"/>
      <c r="Z1416" s="80"/>
    </row>
    <row r="1417" spans="1:26" s="81" customFormat="1" x14ac:dyDescent="0.25">
      <c r="A1417" s="74" t="s">
        <v>41</v>
      </c>
      <c r="B1417" s="74" t="s">
        <v>41</v>
      </c>
      <c r="C1417" s="105" t="s">
        <v>668</v>
      </c>
      <c r="D1417" s="96" t="s">
        <v>10</v>
      </c>
      <c r="E1417" s="97">
        <v>2019</v>
      </c>
      <c r="F1417" s="98" t="s">
        <v>76</v>
      </c>
      <c r="G1417" s="99" t="s">
        <v>328</v>
      </c>
      <c r="H1417" s="100" t="s">
        <v>2492</v>
      </c>
      <c r="I1417" s="101" t="s">
        <v>179</v>
      </c>
      <c r="J1417" s="102" t="s">
        <v>368</v>
      </c>
      <c r="K1417" s="104" t="s">
        <v>545</v>
      </c>
      <c r="L1417" s="104" t="s">
        <v>545</v>
      </c>
      <c r="M1417" s="104">
        <v>1122.2</v>
      </c>
      <c r="N1417" s="104">
        <v>3112.55</v>
      </c>
      <c r="O1417" s="80"/>
      <c r="P1417" s="80"/>
      <c r="Q1417" s="80"/>
      <c r="R1417" s="80"/>
      <c r="S1417" s="80"/>
      <c r="T1417" s="80"/>
      <c r="U1417" s="80"/>
      <c r="V1417" s="80"/>
      <c r="W1417" s="80"/>
      <c r="X1417" s="80"/>
      <c r="Y1417" s="80"/>
      <c r="Z1417" s="80"/>
    </row>
    <row r="1418" spans="1:26" s="81" customFormat="1" x14ac:dyDescent="0.25">
      <c r="A1418" s="74" t="s">
        <v>41</v>
      </c>
      <c r="B1418" s="74" t="s">
        <v>41</v>
      </c>
      <c r="C1418" s="105" t="s">
        <v>922</v>
      </c>
      <c r="D1418" s="96" t="s">
        <v>923</v>
      </c>
      <c r="E1418" s="97">
        <v>2023</v>
      </c>
      <c r="F1418" s="98" t="s">
        <v>61</v>
      </c>
      <c r="G1418" s="99" t="s">
        <v>102</v>
      </c>
      <c r="H1418" s="100" t="s">
        <v>2493</v>
      </c>
      <c r="I1418" s="101" t="s">
        <v>3890</v>
      </c>
      <c r="J1418" s="102" t="s">
        <v>652</v>
      </c>
      <c r="K1418" s="104" t="s">
        <v>634</v>
      </c>
      <c r="L1418" s="104" t="s">
        <v>634</v>
      </c>
      <c r="M1418" s="104">
        <v>1858.89</v>
      </c>
      <c r="N1418" s="104">
        <v>3243.81</v>
      </c>
      <c r="O1418" s="80"/>
      <c r="P1418" s="80"/>
      <c r="Q1418" s="80"/>
      <c r="R1418" s="80"/>
      <c r="S1418" s="80"/>
      <c r="T1418" s="80"/>
      <c r="U1418" s="80"/>
      <c r="V1418" s="80"/>
      <c r="W1418" s="80"/>
      <c r="X1418" s="80"/>
      <c r="Y1418" s="80"/>
      <c r="Z1418" s="80"/>
    </row>
    <row r="1419" spans="1:26" s="81" customFormat="1" x14ac:dyDescent="0.25">
      <c r="A1419" s="74" t="s">
        <v>41</v>
      </c>
      <c r="B1419" s="74" t="s">
        <v>41</v>
      </c>
      <c r="C1419" s="105" t="s">
        <v>668</v>
      </c>
      <c r="D1419" s="96" t="s">
        <v>10</v>
      </c>
      <c r="E1419" s="97">
        <v>2019</v>
      </c>
      <c r="F1419" s="98" t="s">
        <v>76</v>
      </c>
      <c r="G1419" s="99" t="s">
        <v>328</v>
      </c>
      <c r="H1419" s="100" t="s">
        <v>2494</v>
      </c>
      <c r="I1419" s="101" t="s">
        <v>179</v>
      </c>
      <c r="J1419" s="102" t="s">
        <v>629</v>
      </c>
      <c r="K1419" s="104" t="s">
        <v>545</v>
      </c>
      <c r="L1419" s="104" t="s">
        <v>545</v>
      </c>
      <c r="M1419" s="104">
        <v>1122.2</v>
      </c>
      <c r="N1419" s="104">
        <v>3112.55</v>
      </c>
      <c r="O1419" s="80"/>
      <c r="P1419" s="80"/>
      <c r="Q1419" s="80"/>
      <c r="R1419" s="80"/>
      <c r="S1419" s="80"/>
      <c r="T1419" s="80"/>
      <c r="U1419" s="80"/>
      <c r="V1419" s="80"/>
      <c r="W1419" s="80"/>
      <c r="X1419" s="80"/>
      <c r="Y1419" s="80"/>
      <c r="Z1419" s="80"/>
    </row>
    <row r="1420" spans="1:26" s="81" customFormat="1" x14ac:dyDescent="0.25">
      <c r="A1420" s="74" t="s">
        <v>41</v>
      </c>
      <c r="B1420" s="74" t="s">
        <v>41</v>
      </c>
      <c r="C1420" s="105" t="s">
        <v>668</v>
      </c>
      <c r="D1420" s="96" t="s">
        <v>10</v>
      </c>
      <c r="E1420" s="97">
        <v>2019</v>
      </c>
      <c r="F1420" s="98" t="s">
        <v>76</v>
      </c>
      <c r="G1420" s="99" t="s">
        <v>328</v>
      </c>
      <c r="H1420" s="100" t="s">
        <v>2495</v>
      </c>
      <c r="I1420" s="101" t="s">
        <v>179</v>
      </c>
      <c r="J1420" s="102" t="s">
        <v>367</v>
      </c>
      <c r="K1420" s="104" t="s">
        <v>545</v>
      </c>
      <c r="L1420" s="104" t="s">
        <v>545</v>
      </c>
      <c r="M1420" s="104">
        <v>1122.2</v>
      </c>
      <c r="N1420" s="104">
        <v>3112.55</v>
      </c>
      <c r="O1420" s="80"/>
      <c r="P1420" s="80"/>
      <c r="Q1420" s="80"/>
      <c r="R1420" s="80"/>
      <c r="S1420" s="80"/>
      <c r="T1420" s="80"/>
      <c r="U1420" s="80"/>
      <c r="V1420" s="80"/>
      <c r="W1420" s="80"/>
      <c r="X1420" s="80"/>
      <c r="Y1420" s="80"/>
      <c r="Z1420" s="80"/>
    </row>
    <row r="1421" spans="1:26" s="81" customFormat="1" x14ac:dyDescent="0.25">
      <c r="A1421" s="74" t="s">
        <v>41</v>
      </c>
      <c r="B1421" s="74" t="s">
        <v>41</v>
      </c>
      <c r="C1421" s="105" t="s">
        <v>48</v>
      </c>
      <c r="D1421" s="96" t="s">
        <v>11</v>
      </c>
      <c r="E1421" s="97">
        <v>2018</v>
      </c>
      <c r="F1421" s="98" t="s">
        <v>59</v>
      </c>
      <c r="G1421" s="99" t="s">
        <v>82</v>
      </c>
      <c r="H1421" s="100" t="s">
        <v>2496</v>
      </c>
      <c r="I1421" s="101" t="s">
        <v>99</v>
      </c>
      <c r="J1421" s="102" t="s">
        <v>785</v>
      </c>
      <c r="K1421" s="104" t="s">
        <v>634</v>
      </c>
      <c r="L1421" s="104" t="s">
        <v>634</v>
      </c>
      <c r="M1421" s="104">
        <v>2260.5700000000002</v>
      </c>
      <c r="N1421" s="104">
        <v>4121.09</v>
      </c>
      <c r="O1421" s="80"/>
      <c r="P1421" s="80"/>
      <c r="Q1421" s="80"/>
      <c r="R1421" s="80"/>
      <c r="S1421" s="80"/>
      <c r="T1421" s="80"/>
      <c r="U1421" s="80"/>
      <c r="V1421" s="80"/>
      <c r="W1421" s="80"/>
      <c r="X1421" s="80"/>
      <c r="Y1421" s="80"/>
      <c r="Z1421" s="80"/>
    </row>
    <row r="1422" spans="1:26" s="81" customFormat="1" x14ac:dyDescent="0.25">
      <c r="A1422" s="74" t="s">
        <v>41</v>
      </c>
      <c r="B1422" s="74" t="s">
        <v>41</v>
      </c>
      <c r="C1422" s="105" t="s">
        <v>660</v>
      </c>
      <c r="D1422" s="96" t="s">
        <v>5</v>
      </c>
      <c r="E1422" s="97">
        <v>2020</v>
      </c>
      <c r="F1422" s="98" t="s">
        <v>61</v>
      </c>
      <c r="G1422" s="99" t="s">
        <v>102</v>
      </c>
      <c r="H1422" s="100" t="s">
        <v>2497</v>
      </c>
      <c r="I1422" s="101" t="s">
        <v>99</v>
      </c>
      <c r="J1422" s="102" t="s">
        <v>749</v>
      </c>
      <c r="K1422" s="104" t="s">
        <v>634</v>
      </c>
      <c r="L1422" s="104" t="s">
        <v>634</v>
      </c>
      <c r="M1422" s="104">
        <v>2026.8</v>
      </c>
      <c r="N1422" s="104">
        <v>4345.93</v>
      </c>
      <c r="O1422" s="80"/>
      <c r="P1422" s="80"/>
      <c r="Q1422" s="80"/>
      <c r="R1422" s="80"/>
      <c r="S1422" s="80"/>
      <c r="T1422" s="80"/>
      <c r="U1422" s="80"/>
      <c r="V1422" s="80"/>
      <c r="W1422" s="80"/>
      <c r="X1422" s="80"/>
      <c r="Y1422" s="80"/>
      <c r="Z1422" s="80"/>
    </row>
    <row r="1423" spans="1:26" s="81" customFormat="1" x14ac:dyDescent="0.25">
      <c r="A1423" s="74" t="s">
        <v>41</v>
      </c>
      <c r="B1423" s="74" t="s">
        <v>41</v>
      </c>
      <c r="C1423" s="105" t="s">
        <v>726</v>
      </c>
      <c r="D1423" s="96" t="s">
        <v>26</v>
      </c>
      <c r="E1423" s="97">
        <v>2020</v>
      </c>
      <c r="F1423" s="98" t="s">
        <v>61</v>
      </c>
      <c r="G1423" s="99" t="s">
        <v>102</v>
      </c>
      <c r="H1423" s="100" t="s">
        <v>2498</v>
      </c>
      <c r="I1423" s="101" t="s">
        <v>99</v>
      </c>
      <c r="J1423" s="102" t="s">
        <v>727</v>
      </c>
      <c r="K1423" s="104" t="s">
        <v>634</v>
      </c>
      <c r="L1423" s="104" t="s">
        <v>634</v>
      </c>
      <c r="M1423" s="104">
        <v>2026.8</v>
      </c>
      <c r="N1423" s="104">
        <v>4395.59</v>
      </c>
      <c r="O1423" s="80"/>
      <c r="P1423" s="80"/>
      <c r="Q1423" s="80"/>
      <c r="R1423" s="80"/>
      <c r="S1423" s="80"/>
      <c r="T1423" s="80"/>
      <c r="U1423" s="80"/>
      <c r="V1423" s="80"/>
      <c r="W1423" s="80"/>
      <c r="X1423" s="80"/>
      <c r="Y1423" s="80"/>
      <c r="Z1423" s="80"/>
    </row>
    <row r="1424" spans="1:26" s="81" customFormat="1" x14ac:dyDescent="0.25">
      <c r="A1424" s="74" t="s">
        <v>41</v>
      </c>
      <c r="B1424" s="74" t="s">
        <v>41</v>
      </c>
      <c r="C1424" s="105" t="s">
        <v>668</v>
      </c>
      <c r="D1424" s="96" t="s">
        <v>10</v>
      </c>
      <c r="E1424" s="97">
        <v>2019</v>
      </c>
      <c r="F1424" s="98" t="s">
        <v>76</v>
      </c>
      <c r="G1424" s="99" t="s">
        <v>328</v>
      </c>
      <c r="H1424" s="100" t="s">
        <v>2499</v>
      </c>
      <c r="I1424" s="101" t="s">
        <v>179</v>
      </c>
      <c r="J1424" s="102" t="s">
        <v>362</v>
      </c>
      <c r="K1424" s="104" t="s">
        <v>547</v>
      </c>
      <c r="L1424" s="104" t="s">
        <v>547</v>
      </c>
      <c r="M1424" s="104">
        <v>1122.2</v>
      </c>
      <c r="N1424" s="104">
        <v>3112.55</v>
      </c>
      <c r="O1424" s="80"/>
      <c r="P1424" s="80"/>
      <c r="Q1424" s="80"/>
      <c r="R1424" s="80"/>
      <c r="S1424" s="80"/>
      <c r="T1424" s="80"/>
      <c r="U1424" s="80"/>
      <c r="V1424" s="80"/>
      <c r="W1424" s="80"/>
      <c r="X1424" s="80"/>
      <c r="Y1424" s="80"/>
      <c r="Z1424" s="80"/>
    </row>
    <row r="1425" spans="1:26" s="81" customFormat="1" x14ac:dyDescent="0.25">
      <c r="A1425" s="74" t="s">
        <v>41</v>
      </c>
      <c r="B1425" s="74" t="s">
        <v>41</v>
      </c>
      <c r="C1425" s="105" t="s">
        <v>922</v>
      </c>
      <c r="D1425" s="96" t="s">
        <v>923</v>
      </c>
      <c r="E1425" s="97">
        <v>2023</v>
      </c>
      <c r="F1425" s="98" t="s">
        <v>61</v>
      </c>
      <c r="G1425" s="99" t="s">
        <v>102</v>
      </c>
      <c r="H1425" s="100" t="s">
        <v>2500</v>
      </c>
      <c r="I1425" s="101" t="s">
        <v>3890</v>
      </c>
      <c r="J1425" s="102" t="s">
        <v>825</v>
      </c>
      <c r="K1425" s="104" t="s">
        <v>634</v>
      </c>
      <c r="L1425" s="104" t="s">
        <v>634</v>
      </c>
      <c r="M1425" s="104">
        <v>1858.89</v>
      </c>
      <c r="N1425" s="104">
        <v>3243.81</v>
      </c>
      <c r="O1425" s="80"/>
      <c r="P1425" s="80"/>
      <c r="Q1425" s="80"/>
      <c r="R1425" s="80"/>
      <c r="S1425" s="80"/>
      <c r="T1425" s="80"/>
      <c r="U1425" s="80"/>
      <c r="V1425" s="80"/>
      <c r="W1425" s="80"/>
      <c r="X1425" s="80"/>
      <c r="Y1425" s="80"/>
      <c r="Z1425" s="80"/>
    </row>
    <row r="1426" spans="1:26" s="81" customFormat="1" x14ac:dyDescent="0.25">
      <c r="A1426" s="74" t="s">
        <v>41</v>
      </c>
      <c r="B1426" s="74" t="s">
        <v>41</v>
      </c>
      <c r="C1426" s="105" t="s">
        <v>49</v>
      </c>
      <c r="D1426" s="96" t="s">
        <v>13</v>
      </c>
      <c r="E1426" s="97">
        <v>2019</v>
      </c>
      <c r="F1426" s="98" t="s">
        <v>65</v>
      </c>
      <c r="G1426" s="99" t="s">
        <v>176</v>
      </c>
      <c r="H1426" s="100" t="s">
        <v>4055</v>
      </c>
      <c r="I1426" s="101" t="s">
        <v>86</v>
      </c>
      <c r="J1426" s="102" t="s">
        <v>713</v>
      </c>
      <c r="K1426" s="104" t="s">
        <v>634</v>
      </c>
      <c r="L1426" s="104" t="s">
        <v>634</v>
      </c>
      <c r="M1426" s="104">
        <v>2067.52</v>
      </c>
      <c r="N1426" s="104">
        <v>4435.25</v>
      </c>
      <c r="O1426" s="80"/>
      <c r="P1426" s="80"/>
      <c r="Q1426" s="80"/>
      <c r="R1426" s="80"/>
      <c r="S1426" s="80"/>
      <c r="T1426" s="80"/>
      <c r="U1426" s="80"/>
      <c r="V1426" s="80"/>
      <c r="W1426" s="80"/>
      <c r="X1426" s="80"/>
      <c r="Y1426" s="80"/>
      <c r="Z1426" s="80"/>
    </row>
    <row r="1427" spans="1:26" s="81" customFormat="1" x14ac:dyDescent="0.25">
      <c r="A1427" s="74" t="s">
        <v>41</v>
      </c>
      <c r="B1427" s="74" t="s">
        <v>41</v>
      </c>
      <c r="C1427" s="105" t="s">
        <v>659</v>
      </c>
      <c r="D1427" s="96" t="s">
        <v>4</v>
      </c>
      <c r="E1427" s="97">
        <v>2020</v>
      </c>
      <c r="F1427" s="98" t="s">
        <v>66</v>
      </c>
      <c r="G1427" s="99" t="s">
        <v>186</v>
      </c>
      <c r="H1427" s="100" t="s">
        <v>2501</v>
      </c>
      <c r="I1427" s="101" t="s">
        <v>179</v>
      </c>
      <c r="J1427" s="102" t="s">
        <v>1460</v>
      </c>
      <c r="K1427" s="104" t="s">
        <v>545</v>
      </c>
      <c r="L1427" s="104" t="s">
        <v>545</v>
      </c>
      <c r="M1427" s="104">
        <v>1328.3</v>
      </c>
      <c r="N1427" s="104">
        <v>3222.57</v>
      </c>
      <c r="O1427" s="80"/>
      <c r="P1427" s="80"/>
      <c r="Q1427" s="80"/>
      <c r="R1427" s="80"/>
      <c r="S1427" s="80"/>
      <c r="T1427" s="80"/>
      <c r="U1427" s="80"/>
      <c r="V1427" s="80"/>
      <c r="W1427" s="80"/>
      <c r="X1427" s="80"/>
      <c r="Y1427" s="80"/>
      <c r="Z1427" s="80"/>
    </row>
    <row r="1428" spans="1:26" s="81" customFormat="1" x14ac:dyDescent="0.25">
      <c r="A1428" s="74" t="s">
        <v>41</v>
      </c>
      <c r="B1428" s="74" t="s">
        <v>41</v>
      </c>
      <c r="C1428" s="105" t="s">
        <v>761</v>
      </c>
      <c r="D1428" s="96" t="s">
        <v>35</v>
      </c>
      <c r="E1428" s="97">
        <v>2018</v>
      </c>
      <c r="F1428" s="98" t="s">
        <v>59</v>
      </c>
      <c r="G1428" s="99" t="s">
        <v>82</v>
      </c>
      <c r="H1428" s="100" t="s">
        <v>2502</v>
      </c>
      <c r="I1428" s="101" t="s">
        <v>129</v>
      </c>
      <c r="J1428" s="102" t="s">
        <v>823</v>
      </c>
      <c r="K1428" s="104" t="s">
        <v>634</v>
      </c>
      <c r="L1428" s="104" t="s">
        <v>634</v>
      </c>
      <c r="M1428" s="104">
        <v>1326.25</v>
      </c>
      <c r="N1428" s="104">
        <v>2601.58</v>
      </c>
      <c r="O1428" s="80"/>
      <c r="P1428" s="80"/>
      <c r="Q1428" s="80"/>
      <c r="R1428" s="80"/>
      <c r="S1428" s="80"/>
      <c r="T1428" s="80"/>
      <c r="U1428" s="80"/>
      <c r="V1428" s="80"/>
      <c r="W1428" s="80"/>
      <c r="X1428" s="80"/>
      <c r="Y1428" s="80"/>
      <c r="Z1428" s="80"/>
    </row>
    <row r="1429" spans="1:26" s="81" customFormat="1" x14ac:dyDescent="0.25">
      <c r="A1429" s="74" t="s">
        <v>41</v>
      </c>
      <c r="B1429" s="74" t="s">
        <v>41</v>
      </c>
      <c r="C1429" s="105" t="s">
        <v>922</v>
      </c>
      <c r="D1429" s="96" t="s">
        <v>923</v>
      </c>
      <c r="E1429" s="97">
        <v>2023</v>
      </c>
      <c r="F1429" s="98" t="s">
        <v>61</v>
      </c>
      <c r="G1429" s="99" t="s">
        <v>102</v>
      </c>
      <c r="H1429" s="100" t="s">
        <v>2503</v>
      </c>
      <c r="I1429" s="101" t="s">
        <v>99</v>
      </c>
      <c r="J1429" s="102" t="s">
        <v>688</v>
      </c>
      <c r="K1429" s="104" t="s">
        <v>634</v>
      </c>
      <c r="L1429" s="104" t="s">
        <v>634</v>
      </c>
      <c r="M1429" s="104">
        <v>2763.62</v>
      </c>
      <c r="N1429" s="104">
        <v>5035.1899999999996</v>
      </c>
      <c r="O1429" s="80"/>
      <c r="P1429" s="80"/>
      <c r="Q1429" s="80"/>
      <c r="R1429" s="80"/>
      <c r="S1429" s="80"/>
      <c r="T1429" s="80"/>
      <c r="U1429" s="80"/>
      <c r="V1429" s="80"/>
      <c r="W1429" s="80"/>
      <c r="X1429" s="80"/>
      <c r="Y1429" s="80"/>
      <c r="Z1429" s="80"/>
    </row>
    <row r="1430" spans="1:26" s="81" customFormat="1" x14ac:dyDescent="0.25">
      <c r="A1430" s="74" t="s">
        <v>41</v>
      </c>
      <c r="B1430" s="74" t="s">
        <v>41</v>
      </c>
      <c r="C1430" s="105" t="s">
        <v>51</v>
      </c>
      <c r="D1430" s="96" t="s">
        <v>1</v>
      </c>
      <c r="E1430" s="97">
        <v>2020</v>
      </c>
      <c r="F1430" s="98" t="s">
        <v>67</v>
      </c>
      <c r="G1430" s="99" t="s">
        <v>193</v>
      </c>
      <c r="H1430" s="100" t="s">
        <v>2504</v>
      </c>
      <c r="I1430" s="101" t="s">
        <v>194</v>
      </c>
      <c r="J1430" s="102" t="s">
        <v>616</v>
      </c>
      <c r="K1430" s="104" t="s">
        <v>545</v>
      </c>
      <c r="L1430" s="104" t="s">
        <v>545</v>
      </c>
      <c r="M1430" s="104">
        <v>1434.67</v>
      </c>
      <c r="N1430" s="104">
        <v>5022.6400000000003</v>
      </c>
      <c r="O1430" s="80"/>
      <c r="P1430" s="80"/>
      <c r="Q1430" s="80"/>
      <c r="R1430" s="80"/>
      <c r="S1430" s="80"/>
      <c r="T1430" s="80"/>
      <c r="U1430" s="80"/>
      <c r="V1430" s="80"/>
      <c r="W1430" s="80"/>
      <c r="X1430" s="80"/>
      <c r="Y1430" s="80"/>
      <c r="Z1430" s="80"/>
    </row>
    <row r="1431" spans="1:26" s="81" customFormat="1" x14ac:dyDescent="0.25">
      <c r="A1431" s="74" t="s">
        <v>41</v>
      </c>
      <c r="B1431" s="74" t="s">
        <v>41</v>
      </c>
      <c r="C1431" s="105" t="s">
        <v>50</v>
      </c>
      <c r="D1431" s="96" t="s">
        <v>14</v>
      </c>
      <c r="E1431" s="97">
        <v>2019</v>
      </c>
      <c r="F1431" s="98" t="s">
        <v>66</v>
      </c>
      <c r="G1431" s="99" t="s">
        <v>186</v>
      </c>
      <c r="H1431" s="100" t="s">
        <v>2505</v>
      </c>
      <c r="I1431" s="101" t="s">
        <v>91</v>
      </c>
      <c r="J1431" s="102" t="s">
        <v>758</v>
      </c>
      <c r="K1431" s="104" t="s">
        <v>634</v>
      </c>
      <c r="L1431" s="104" t="s">
        <v>634</v>
      </c>
      <c r="M1431" s="104">
        <v>1735.89</v>
      </c>
      <c r="N1431" s="104">
        <v>1945.6</v>
      </c>
      <c r="O1431" s="80"/>
      <c r="P1431" s="80"/>
      <c r="Q1431" s="80"/>
      <c r="R1431" s="80"/>
      <c r="S1431" s="80"/>
      <c r="T1431" s="80"/>
      <c r="U1431" s="80"/>
      <c r="V1431" s="80"/>
      <c r="W1431" s="80"/>
      <c r="X1431" s="80"/>
      <c r="Y1431" s="80"/>
      <c r="Z1431" s="80"/>
    </row>
    <row r="1432" spans="1:26" s="81" customFormat="1" x14ac:dyDescent="0.25">
      <c r="A1432" s="74" t="s">
        <v>41</v>
      </c>
      <c r="B1432" s="74" t="s">
        <v>41</v>
      </c>
      <c r="C1432" s="105" t="s">
        <v>659</v>
      </c>
      <c r="D1432" s="96" t="s">
        <v>4</v>
      </c>
      <c r="E1432" s="97">
        <v>2020</v>
      </c>
      <c r="F1432" s="98" t="s">
        <v>66</v>
      </c>
      <c r="G1432" s="99" t="s">
        <v>186</v>
      </c>
      <c r="H1432" s="100" t="s">
        <v>2506</v>
      </c>
      <c r="I1432" s="101" t="s">
        <v>179</v>
      </c>
      <c r="J1432" s="102" t="s">
        <v>815</v>
      </c>
      <c r="K1432" s="104" t="s">
        <v>545</v>
      </c>
      <c r="L1432" s="104" t="s">
        <v>545</v>
      </c>
      <c r="M1432" s="104">
        <v>1856.3</v>
      </c>
      <c r="N1432" s="104">
        <v>4438.84</v>
      </c>
      <c r="O1432" s="80"/>
      <c r="P1432" s="80"/>
      <c r="Q1432" s="80"/>
      <c r="R1432" s="80"/>
      <c r="S1432" s="80"/>
      <c r="T1432" s="80"/>
      <c r="U1432" s="80"/>
      <c r="V1432" s="80"/>
      <c r="W1432" s="80"/>
      <c r="X1432" s="80"/>
      <c r="Y1432" s="80"/>
      <c r="Z1432" s="80"/>
    </row>
    <row r="1433" spans="1:26" s="81" customFormat="1" x14ac:dyDescent="0.25">
      <c r="A1433" s="74" t="s">
        <v>41</v>
      </c>
      <c r="B1433" s="74" t="s">
        <v>41</v>
      </c>
      <c r="C1433" s="105" t="s">
        <v>659</v>
      </c>
      <c r="D1433" s="96" t="s">
        <v>4</v>
      </c>
      <c r="E1433" s="97">
        <v>2020</v>
      </c>
      <c r="F1433" s="98" t="s">
        <v>66</v>
      </c>
      <c r="G1433" s="99" t="s">
        <v>186</v>
      </c>
      <c r="H1433" s="100" t="s">
        <v>2506</v>
      </c>
      <c r="I1433" s="101" t="s">
        <v>179</v>
      </c>
      <c r="J1433" s="102" t="s">
        <v>815</v>
      </c>
      <c r="K1433" s="104" t="s">
        <v>545</v>
      </c>
      <c r="L1433" s="104" t="s">
        <v>545</v>
      </c>
      <c r="M1433" s="104">
        <v>1856.3</v>
      </c>
      <c r="N1433" s="104">
        <v>4438.84</v>
      </c>
      <c r="O1433" s="80"/>
      <c r="P1433" s="80"/>
      <c r="Q1433" s="80"/>
      <c r="R1433" s="80"/>
      <c r="S1433" s="80"/>
      <c r="T1433" s="80"/>
      <c r="U1433" s="80"/>
      <c r="V1433" s="80"/>
      <c r="W1433" s="80"/>
      <c r="X1433" s="80"/>
      <c r="Y1433" s="80"/>
      <c r="Z1433" s="80"/>
    </row>
    <row r="1434" spans="1:26" s="81" customFormat="1" x14ac:dyDescent="0.25">
      <c r="A1434" s="74" t="s">
        <v>41</v>
      </c>
      <c r="B1434" s="74" t="s">
        <v>41</v>
      </c>
      <c r="C1434" s="105" t="s">
        <v>659</v>
      </c>
      <c r="D1434" s="96" t="s">
        <v>4</v>
      </c>
      <c r="E1434" s="97">
        <v>2020</v>
      </c>
      <c r="F1434" s="98" t="s">
        <v>66</v>
      </c>
      <c r="G1434" s="99" t="s">
        <v>186</v>
      </c>
      <c r="H1434" s="100" t="s">
        <v>2506</v>
      </c>
      <c r="I1434" s="101" t="s">
        <v>179</v>
      </c>
      <c r="J1434" s="102" t="s">
        <v>815</v>
      </c>
      <c r="K1434" s="104" t="s">
        <v>545</v>
      </c>
      <c r="L1434" s="104" t="s">
        <v>545</v>
      </c>
      <c r="M1434" s="104">
        <v>1856.3</v>
      </c>
      <c r="N1434" s="104">
        <v>4438.84</v>
      </c>
      <c r="O1434" s="80"/>
      <c r="P1434" s="80"/>
      <c r="Q1434" s="80"/>
      <c r="R1434" s="80"/>
      <c r="S1434" s="80"/>
      <c r="T1434" s="80"/>
      <c r="U1434" s="80"/>
      <c r="V1434" s="80"/>
      <c r="W1434" s="80"/>
      <c r="X1434" s="80"/>
      <c r="Y1434" s="80"/>
      <c r="Z1434" s="80"/>
    </row>
    <row r="1435" spans="1:26" s="81" customFormat="1" x14ac:dyDescent="0.25">
      <c r="A1435" s="74" t="s">
        <v>41</v>
      </c>
      <c r="B1435" s="74" t="s">
        <v>41</v>
      </c>
      <c r="C1435" s="105" t="s">
        <v>659</v>
      </c>
      <c r="D1435" s="96" t="s">
        <v>4</v>
      </c>
      <c r="E1435" s="97">
        <v>2020</v>
      </c>
      <c r="F1435" s="98" t="s">
        <v>66</v>
      </c>
      <c r="G1435" s="99" t="s">
        <v>186</v>
      </c>
      <c r="H1435" s="100" t="s">
        <v>3991</v>
      </c>
      <c r="I1435" s="101" t="s">
        <v>179</v>
      </c>
      <c r="J1435" s="102" t="s">
        <v>815</v>
      </c>
      <c r="K1435" s="104" t="s">
        <v>545</v>
      </c>
      <c r="L1435" s="104" t="s">
        <v>545</v>
      </c>
      <c r="M1435" s="104">
        <v>1856.3</v>
      </c>
      <c r="N1435" s="104">
        <v>4438.84</v>
      </c>
      <c r="O1435" s="80"/>
      <c r="P1435" s="80"/>
      <c r="Q1435" s="80"/>
      <c r="R1435" s="80"/>
      <c r="S1435" s="80"/>
      <c r="T1435" s="80"/>
      <c r="U1435" s="80"/>
      <c r="V1435" s="80"/>
      <c r="W1435" s="80"/>
      <c r="X1435" s="80"/>
      <c r="Y1435" s="80"/>
      <c r="Z1435" s="80"/>
    </row>
    <row r="1436" spans="1:26" s="81" customFormat="1" x14ac:dyDescent="0.25">
      <c r="A1436" s="74" t="s">
        <v>41</v>
      </c>
      <c r="B1436" s="74" t="s">
        <v>41</v>
      </c>
      <c r="C1436" s="105" t="s">
        <v>51</v>
      </c>
      <c r="D1436" s="96" t="s">
        <v>1</v>
      </c>
      <c r="E1436" s="97">
        <v>2020</v>
      </c>
      <c r="F1436" s="98" t="s">
        <v>67</v>
      </c>
      <c r="G1436" s="99" t="s">
        <v>193</v>
      </c>
      <c r="H1436" s="100" t="s">
        <v>2507</v>
      </c>
      <c r="I1436" s="101" t="s">
        <v>194</v>
      </c>
      <c r="J1436" s="102" t="s">
        <v>208</v>
      </c>
      <c r="K1436" s="104" t="s">
        <v>545</v>
      </c>
      <c r="L1436" s="104" t="s">
        <v>545</v>
      </c>
      <c r="M1436" s="104">
        <v>1434.67</v>
      </c>
      <c r="N1436" s="104">
        <v>5022.6400000000003</v>
      </c>
      <c r="O1436" s="80"/>
      <c r="P1436" s="80"/>
      <c r="Q1436" s="80"/>
      <c r="R1436" s="80"/>
      <c r="S1436" s="80"/>
      <c r="T1436" s="80"/>
      <c r="U1436" s="80"/>
      <c r="V1436" s="80"/>
      <c r="W1436" s="80"/>
      <c r="X1436" s="80"/>
      <c r="Y1436" s="80"/>
      <c r="Z1436" s="80"/>
    </row>
    <row r="1437" spans="1:26" s="81" customFormat="1" x14ac:dyDescent="0.25">
      <c r="A1437" s="74" t="s">
        <v>41</v>
      </c>
      <c r="B1437" s="74" t="s">
        <v>41</v>
      </c>
      <c r="C1437" s="105" t="s">
        <v>1245</v>
      </c>
      <c r="D1437" s="96" t="s">
        <v>1246</v>
      </c>
      <c r="E1437" s="97">
        <v>2021</v>
      </c>
      <c r="F1437" s="98" t="s">
        <v>78</v>
      </c>
      <c r="G1437" s="99" t="s">
        <v>507</v>
      </c>
      <c r="H1437" s="100" t="s">
        <v>2508</v>
      </c>
      <c r="I1437" s="101" t="s">
        <v>508</v>
      </c>
      <c r="J1437" s="102" t="s">
        <v>816</v>
      </c>
      <c r="K1437" s="104" t="s">
        <v>634</v>
      </c>
      <c r="L1437" s="104" t="s">
        <v>634</v>
      </c>
      <c r="M1437" s="104">
        <v>1977.95</v>
      </c>
      <c r="N1437" s="104">
        <v>3889.85</v>
      </c>
      <c r="O1437" s="80"/>
      <c r="P1437" s="80"/>
      <c r="Q1437" s="80"/>
      <c r="R1437" s="80"/>
      <c r="S1437" s="80"/>
      <c r="T1437" s="80"/>
      <c r="U1437" s="80"/>
      <c r="V1437" s="80"/>
      <c r="W1437" s="80"/>
      <c r="X1437" s="80"/>
      <c r="Y1437" s="80"/>
      <c r="Z1437" s="80"/>
    </row>
    <row r="1438" spans="1:26" s="81" customFormat="1" x14ac:dyDescent="0.25">
      <c r="A1438" s="74" t="s">
        <v>41</v>
      </c>
      <c r="B1438" s="74" t="s">
        <v>41</v>
      </c>
      <c r="C1438" s="105" t="s">
        <v>659</v>
      </c>
      <c r="D1438" s="96" t="s">
        <v>4</v>
      </c>
      <c r="E1438" s="97">
        <v>2020</v>
      </c>
      <c r="F1438" s="98" t="s">
        <v>66</v>
      </c>
      <c r="G1438" s="99" t="s">
        <v>186</v>
      </c>
      <c r="H1438" s="100" t="s">
        <v>2509</v>
      </c>
      <c r="I1438" s="101" t="s">
        <v>179</v>
      </c>
      <c r="J1438" s="102" t="s">
        <v>436</v>
      </c>
      <c r="K1438" s="104" t="s">
        <v>545</v>
      </c>
      <c r="L1438" s="104" t="s">
        <v>545</v>
      </c>
      <c r="M1438" s="104">
        <v>1445.71</v>
      </c>
      <c r="N1438" s="104">
        <v>3525.97</v>
      </c>
      <c r="O1438" s="80"/>
      <c r="P1438" s="80"/>
      <c r="Q1438" s="80"/>
      <c r="R1438" s="80"/>
      <c r="S1438" s="80"/>
      <c r="T1438" s="80"/>
      <c r="U1438" s="80"/>
      <c r="V1438" s="80"/>
      <c r="W1438" s="80"/>
      <c r="X1438" s="80"/>
      <c r="Y1438" s="80"/>
      <c r="Z1438" s="80"/>
    </row>
    <row r="1439" spans="1:26" s="81" customFormat="1" x14ac:dyDescent="0.25">
      <c r="A1439" s="74" t="s">
        <v>41</v>
      </c>
      <c r="B1439" s="74" t="s">
        <v>41</v>
      </c>
      <c r="C1439" s="105" t="s">
        <v>659</v>
      </c>
      <c r="D1439" s="96" t="s">
        <v>4</v>
      </c>
      <c r="E1439" s="97">
        <v>2020</v>
      </c>
      <c r="F1439" s="98" t="s">
        <v>66</v>
      </c>
      <c r="G1439" s="99" t="s">
        <v>186</v>
      </c>
      <c r="H1439" s="100" t="s">
        <v>2509</v>
      </c>
      <c r="I1439" s="101" t="s">
        <v>179</v>
      </c>
      <c r="J1439" s="102" t="s">
        <v>436</v>
      </c>
      <c r="K1439" s="104" t="s">
        <v>545</v>
      </c>
      <c r="L1439" s="104" t="s">
        <v>545</v>
      </c>
      <c r="M1439" s="104">
        <v>1445.71</v>
      </c>
      <c r="N1439" s="104">
        <v>3525.97</v>
      </c>
      <c r="O1439" s="80"/>
      <c r="P1439" s="80"/>
      <c r="Q1439" s="80"/>
      <c r="R1439" s="80"/>
      <c r="S1439" s="80"/>
      <c r="T1439" s="80"/>
      <c r="U1439" s="80"/>
      <c r="V1439" s="80"/>
      <c r="W1439" s="80"/>
      <c r="X1439" s="80"/>
      <c r="Y1439" s="80"/>
      <c r="Z1439" s="80"/>
    </row>
    <row r="1440" spans="1:26" s="81" customFormat="1" x14ac:dyDescent="0.25">
      <c r="A1440" s="74" t="s">
        <v>41</v>
      </c>
      <c r="B1440" s="74" t="s">
        <v>41</v>
      </c>
      <c r="C1440" s="105" t="s">
        <v>922</v>
      </c>
      <c r="D1440" s="96" t="s">
        <v>923</v>
      </c>
      <c r="E1440" s="97">
        <v>2023</v>
      </c>
      <c r="F1440" s="98" t="s">
        <v>61</v>
      </c>
      <c r="G1440" s="99" t="s">
        <v>102</v>
      </c>
      <c r="H1440" s="100" t="s">
        <v>2510</v>
      </c>
      <c r="I1440" s="101" t="s">
        <v>3890</v>
      </c>
      <c r="J1440" s="102" t="s">
        <v>807</v>
      </c>
      <c r="K1440" s="104" t="s">
        <v>634</v>
      </c>
      <c r="L1440" s="104" t="s">
        <v>634</v>
      </c>
      <c r="M1440" s="104">
        <v>1858.89</v>
      </c>
      <c r="N1440" s="104">
        <v>3243.81</v>
      </c>
      <c r="O1440" s="80"/>
      <c r="P1440" s="80"/>
      <c r="Q1440" s="80"/>
      <c r="R1440" s="80"/>
      <c r="S1440" s="80"/>
      <c r="T1440" s="80"/>
      <c r="U1440" s="80"/>
      <c r="V1440" s="80"/>
      <c r="W1440" s="80"/>
      <c r="X1440" s="80"/>
      <c r="Y1440" s="80"/>
      <c r="Z1440" s="80"/>
    </row>
    <row r="1441" spans="1:26" s="81" customFormat="1" x14ac:dyDescent="0.25">
      <c r="A1441" s="74" t="s">
        <v>41</v>
      </c>
      <c r="B1441" s="74" t="s">
        <v>41</v>
      </c>
      <c r="C1441" s="105" t="s">
        <v>929</v>
      </c>
      <c r="D1441" s="96" t="s">
        <v>930</v>
      </c>
      <c r="E1441" s="97">
        <v>2018</v>
      </c>
      <c r="F1441" s="98" t="s">
        <v>61</v>
      </c>
      <c r="G1441" s="99" t="s">
        <v>102</v>
      </c>
      <c r="H1441" s="100" t="s">
        <v>2511</v>
      </c>
      <c r="I1441" s="101" t="s">
        <v>179</v>
      </c>
      <c r="J1441" s="102" t="s">
        <v>615</v>
      </c>
      <c r="K1441" s="104" t="s">
        <v>547</v>
      </c>
      <c r="L1441" s="104" t="s">
        <v>547</v>
      </c>
      <c r="M1441" s="104">
        <v>1426.32</v>
      </c>
      <c r="N1441" s="104">
        <v>2530.5</v>
      </c>
      <c r="O1441" s="80"/>
      <c r="P1441" s="80"/>
      <c r="Q1441" s="80"/>
      <c r="R1441" s="80"/>
      <c r="S1441" s="80"/>
      <c r="T1441" s="80"/>
      <c r="U1441" s="80"/>
      <c r="V1441" s="80"/>
      <c r="W1441" s="80"/>
      <c r="X1441" s="80"/>
      <c r="Y1441" s="80"/>
      <c r="Z1441" s="80"/>
    </row>
    <row r="1442" spans="1:26" s="81" customFormat="1" x14ac:dyDescent="0.25">
      <c r="A1442" s="74" t="s">
        <v>41</v>
      </c>
      <c r="B1442" s="74" t="s">
        <v>41</v>
      </c>
      <c r="C1442" s="105" t="s">
        <v>49</v>
      </c>
      <c r="D1442" s="96" t="s">
        <v>13</v>
      </c>
      <c r="E1442" s="97">
        <v>2019</v>
      </c>
      <c r="F1442" s="98" t="s">
        <v>65</v>
      </c>
      <c r="G1442" s="99" t="s">
        <v>176</v>
      </c>
      <c r="H1442" s="100" t="s">
        <v>2512</v>
      </c>
      <c r="I1442" s="101" t="s">
        <v>184</v>
      </c>
      <c r="J1442" s="102" t="s">
        <v>713</v>
      </c>
      <c r="K1442" s="104" t="s">
        <v>634</v>
      </c>
      <c r="L1442" s="104" t="s">
        <v>634</v>
      </c>
      <c r="M1442" s="104">
        <v>3316.56</v>
      </c>
      <c r="N1442" s="104">
        <v>8877.7099999999991</v>
      </c>
      <c r="O1442" s="80"/>
      <c r="P1442" s="80"/>
      <c r="Q1442" s="80"/>
      <c r="R1442" s="80"/>
      <c r="S1442" s="80"/>
      <c r="T1442" s="80"/>
      <c r="U1442" s="80"/>
      <c r="V1442" s="80"/>
      <c r="W1442" s="80"/>
      <c r="X1442" s="80"/>
      <c r="Y1442" s="80"/>
      <c r="Z1442" s="80"/>
    </row>
    <row r="1443" spans="1:26" s="81" customFormat="1" x14ac:dyDescent="0.25">
      <c r="A1443" s="74" t="s">
        <v>41</v>
      </c>
      <c r="B1443" s="74" t="s">
        <v>41</v>
      </c>
      <c r="C1443" s="105" t="s">
        <v>922</v>
      </c>
      <c r="D1443" s="96" t="s">
        <v>923</v>
      </c>
      <c r="E1443" s="97">
        <v>2023</v>
      </c>
      <c r="F1443" s="98" t="s">
        <v>61</v>
      </c>
      <c r="G1443" s="99" t="s">
        <v>102</v>
      </c>
      <c r="H1443" s="100" t="s">
        <v>2513</v>
      </c>
      <c r="I1443" s="101" t="s">
        <v>3890</v>
      </c>
      <c r="J1443" s="102" t="s">
        <v>763</v>
      </c>
      <c r="K1443" s="104" t="s">
        <v>634</v>
      </c>
      <c r="L1443" s="104" t="s">
        <v>634</v>
      </c>
      <c r="M1443" s="104">
        <v>1858.89</v>
      </c>
      <c r="N1443" s="104">
        <v>3243.81</v>
      </c>
      <c r="O1443" s="80"/>
      <c r="P1443" s="80"/>
      <c r="Q1443" s="80"/>
      <c r="R1443" s="80"/>
      <c r="S1443" s="80"/>
      <c r="T1443" s="80"/>
      <c r="U1443" s="80"/>
      <c r="V1443" s="80"/>
      <c r="W1443" s="80"/>
      <c r="X1443" s="80"/>
      <c r="Y1443" s="80"/>
      <c r="Z1443" s="80"/>
    </row>
    <row r="1444" spans="1:26" s="81" customFormat="1" x14ac:dyDescent="0.25">
      <c r="A1444" s="74" t="s">
        <v>41</v>
      </c>
      <c r="B1444" s="74" t="s">
        <v>41</v>
      </c>
      <c r="C1444" s="105" t="s">
        <v>51</v>
      </c>
      <c r="D1444" s="96" t="s">
        <v>1</v>
      </c>
      <c r="E1444" s="97">
        <v>2020</v>
      </c>
      <c r="F1444" s="98" t="s">
        <v>67</v>
      </c>
      <c r="G1444" s="99" t="s">
        <v>193</v>
      </c>
      <c r="H1444" s="100" t="s">
        <v>2514</v>
      </c>
      <c r="I1444" s="101" t="s">
        <v>194</v>
      </c>
      <c r="J1444" s="102" t="s">
        <v>226</v>
      </c>
      <c r="K1444" s="104" t="s">
        <v>545</v>
      </c>
      <c r="L1444" s="104" t="s">
        <v>545</v>
      </c>
      <c r="M1444" s="104">
        <v>1434.67</v>
      </c>
      <c r="N1444" s="104">
        <v>5022.6400000000003</v>
      </c>
      <c r="O1444" s="80"/>
      <c r="P1444" s="80"/>
      <c r="Q1444" s="80"/>
      <c r="R1444" s="80"/>
      <c r="S1444" s="80"/>
      <c r="T1444" s="80"/>
      <c r="U1444" s="80"/>
      <c r="V1444" s="80"/>
      <c r="W1444" s="80"/>
      <c r="X1444" s="80"/>
      <c r="Y1444" s="80"/>
      <c r="Z1444" s="80"/>
    </row>
    <row r="1445" spans="1:26" s="81" customFormat="1" x14ac:dyDescent="0.25">
      <c r="A1445" s="74" t="s">
        <v>41</v>
      </c>
      <c r="B1445" s="74" t="s">
        <v>41</v>
      </c>
      <c r="C1445" s="105" t="s">
        <v>659</v>
      </c>
      <c r="D1445" s="96" t="s">
        <v>4</v>
      </c>
      <c r="E1445" s="97">
        <v>2020</v>
      </c>
      <c r="F1445" s="98" t="s">
        <v>66</v>
      </c>
      <c r="G1445" s="99" t="s">
        <v>186</v>
      </c>
      <c r="H1445" s="100" t="s">
        <v>2515</v>
      </c>
      <c r="I1445" s="101" t="s">
        <v>179</v>
      </c>
      <c r="J1445" s="102" t="s">
        <v>411</v>
      </c>
      <c r="K1445" s="104" t="s">
        <v>545</v>
      </c>
      <c r="L1445" s="104" t="s">
        <v>545</v>
      </c>
      <c r="M1445" s="104">
        <v>1592.3</v>
      </c>
      <c r="N1445" s="104">
        <v>3776.96</v>
      </c>
      <c r="O1445" s="80"/>
      <c r="P1445" s="80"/>
      <c r="Q1445" s="80"/>
      <c r="R1445" s="80"/>
      <c r="S1445" s="80"/>
      <c r="T1445" s="80"/>
      <c r="U1445" s="80"/>
      <c r="V1445" s="80"/>
      <c r="W1445" s="80"/>
      <c r="X1445" s="80"/>
      <c r="Y1445" s="80"/>
      <c r="Z1445" s="80"/>
    </row>
    <row r="1446" spans="1:26" s="81" customFormat="1" x14ac:dyDescent="0.25">
      <c r="A1446" s="74" t="s">
        <v>41</v>
      </c>
      <c r="B1446" s="74" t="s">
        <v>41</v>
      </c>
      <c r="C1446" s="105" t="s">
        <v>51</v>
      </c>
      <c r="D1446" s="96" t="s">
        <v>1</v>
      </c>
      <c r="E1446" s="97">
        <v>2020</v>
      </c>
      <c r="F1446" s="98" t="s">
        <v>67</v>
      </c>
      <c r="G1446" s="99" t="s">
        <v>193</v>
      </c>
      <c r="H1446" s="100" t="s">
        <v>2516</v>
      </c>
      <c r="I1446" s="101" t="s">
        <v>194</v>
      </c>
      <c r="J1446" s="102" t="s">
        <v>752</v>
      </c>
      <c r="K1446" s="104" t="s">
        <v>545</v>
      </c>
      <c r="L1446" s="104" t="s">
        <v>545</v>
      </c>
      <c r="M1446" s="104">
        <v>1434.67</v>
      </c>
      <c r="N1446" s="104">
        <v>5022.6400000000003</v>
      </c>
      <c r="O1446" s="80"/>
      <c r="P1446" s="80"/>
      <c r="Q1446" s="80"/>
      <c r="R1446" s="80"/>
      <c r="S1446" s="80"/>
      <c r="T1446" s="80"/>
      <c r="U1446" s="80"/>
      <c r="V1446" s="80"/>
      <c r="W1446" s="80"/>
      <c r="X1446" s="80"/>
      <c r="Y1446" s="80"/>
      <c r="Z1446" s="80"/>
    </row>
    <row r="1447" spans="1:26" s="81" customFormat="1" x14ac:dyDescent="0.25">
      <c r="A1447" s="74" t="s">
        <v>41</v>
      </c>
      <c r="B1447" s="74" t="s">
        <v>41</v>
      </c>
      <c r="C1447" s="105" t="s">
        <v>3944</v>
      </c>
      <c r="D1447" s="96" t="s">
        <v>3945</v>
      </c>
      <c r="E1447" s="97">
        <v>2023</v>
      </c>
      <c r="F1447" s="98" t="s">
        <v>676</v>
      </c>
      <c r="G1447" s="99" t="s">
        <v>280</v>
      </c>
      <c r="H1447" s="100" t="s">
        <v>2517</v>
      </c>
      <c r="I1447" s="101" t="s">
        <v>281</v>
      </c>
      <c r="J1447" s="102" t="s">
        <v>686</v>
      </c>
      <c r="K1447" s="104" t="s">
        <v>634</v>
      </c>
      <c r="L1447" s="104" t="s">
        <v>634</v>
      </c>
      <c r="M1447" s="104">
        <v>1360.07</v>
      </c>
      <c r="N1447" s="104">
        <v>3166.66</v>
      </c>
      <c r="O1447" s="80"/>
      <c r="P1447" s="80"/>
      <c r="Q1447" s="80"/>
      <c r="R1447" s="80"/>
      <c r="S1447" s="80"/>
      <c r="T1447" s="80"/>
      <c r="U1447" s="80"/>
      <c r="V1447" s="80"/>
      <c r="W1447" s="80"/>
      <c r="X1447" s="80"/>
      <c r="Y1447" s="80"/>
      <c r="Z1447" s="80"/>
    </row>
    <row r="1448" spans="1:26" s="81" customFormat="1" x14ac:dyDescent="0.25">
      <c r="A1448" s="74" t="s">
        <v>41</v>
      </c>
      <c r="B1448" s="74" t="s">
        <v>41</v>
      </c>
      <c r="C1448" s="105" t="s">
        <v>668</v>
      </c>
      <c r="D1448" s="96" t="s">
        <v>10</v>
      </c>
      <c r="E1448" s="97">
        <v>2019</v>
      </c>
      <c r="F1448" s="98" t="s">
        <v>76</v>
      </c>
      <c r="G1448" s="99" t="s">
        <v>328</v>
      </c>
      <c r="H1448" s="100" t="s">
        <v>2519</v>
      </c>
      <c r="I1448" s="101" t="s">
        <v>179</v>
      </c>
      <c r="J1448" s="102" t="s">
        <v>825</v>
      </c>
      <c r="K1448" s="104" t="s">
        <v>545</v>
      </c>
      <c r="L1448" s="104" t="s">
        <v>545</v>
      </c>
      <c r="M1448" s="104">
        <v>1122.2</v>
      </c>
      <c r="N1448" s="104">
        <v>3112.55</v>
      </c>
      <c r="O1448" s="80"/>
      <c r="P1448" s="80"/>
      <c r="Q1448" s="80"/>
      <c r="R1448" s="80"/>
      <c r="S1448" s="80"/>
      <c r="T1448" s="80"/>
      <c r="U1448" s="80"/>
      <c r="V1448" s="80"/>
      <c r="W1448" s="80"/>
      <c r="X1448" s="80"/>
      <c r="Y1448" s="80"/>
      <c r="Z1448" s="80"/>
    </row>
    <row r="1449" spans="1:26" s="81" customFormat="1" x14ac:dyDescent="0.25">
      <c r="A1449" s="74" t="s">
        <v>41</v>
      </c>
      <c r="B1449" s="74" t="s">
        <v>41</v>
      </c>
      <c r="C1449" s="105" t="s">
        <v>668</v>
      </c>
      <c r="D1449" s="96" t="s">
        <v>10</v>
      </c>
      <c r="E1449" s="97">
        <v>2019</v>
      </c>
      <c r="F1449" s="98" t="s">
        <v>76</v>
      </c>
      <c r="G1449" s="99" t="s">
        <v>328</v>
      </c>
      <c r="H1449" s="100" t="s">
        <v>2520</v>
      </c>
      <c r="I1449" s="101" t="s">
        <v>179</v>
      </c>
      <c r="J1449" s="102" t="s">
        <v>390</v>
      </c>
      <c r="K1449" s="104" t="s">
        <v>545</v>
      </c>
      <c r="L1449" s="104" t="s">
        <v>545</v>
      </c>
      <c r="M1449" s="104">
        <v>1122.2</v>
      </c>
      <c r="N1449" s="104">
        <v>3112.55</v>
      </c>
      <c r="O1449" s="80"/>
      <c r="P1449" s="80"/>
      <c r="Q1449" s="80"/>
      <c r="R1449" s="80"/>
      <c r="S1449" s="80"/>
      <c r="T1449" s="80"/>
      <c r="U1449" s="80"/>
      <c r="V1449" s="80"/>
      <c r="W1449" s="80"/>
      <c r="X1449" s="80"/>
      <c r="Y1449" s="80"/>
      <c r="Z1449" s="80"/>
    </row>
    <row r="1450" spans="1:26" s="81" customFormat="1" x14ac:dyDescent="0.25">
      <c r="A1450" s="74" t="s">
        <v>41</v>
      </c>
      <c r="B1450" s="74" t="s">
        <v>41</v>
      </c>
      <c r="C1450" s="105" t="s">
        <v>668</v>
      </c>
      <c r="D1450" s="96" t="s">
        <v>10</v>
      </c>
      <c r="E1450" s="97">
        <v>2019</v>
      </c>
      <c r="F1450" s="98" t="s">
        <v>76</v>
      </c>
      <c r="G1450" s="99" t="s">
        <v>328</v>
      </c>
      <c r="H1450" s="100" t="s">
        <v>2521</v>
      </c>
      <c r="I1450" s="101" t="s">
        <v>179</v>
      </c>
      <c r="J1450" s="102" t="s">
        <v>335</v>
      </c>
      <c r="K1450" s="104" t="s">
        <v>545</v>
      </c>
      <c r="L1450" s="104" t="s">
        <v>545</v>
      </c>
      <c r="M1450" s="104">
        <v>1122.2</v>
      </c>
      <c r="N1450" s="104">
        <v>3112.55</v>
      </c>
      <c r="O1450" s="80"/>
      <c r="P1450" s="80"/>
      <c r="Q1450" s="80"/>
      <c r="R1450" s="80"/>
      <c r="S1450" s="80"/>
      <c r="T1450" s="80"/>
      <c r="U1450" s="80"/>
      <c r="V1450" s="80"/>
      <c r="W1450" s="80"/>
      <c r="X1450" s="80"/>
      <c r="Y1450" s="80"/>
      <c r="Z1450" s="80"/>
    </row>
    <row r="1451" spans="1:26" s="81" customFormat="1" x14ac:dyDescent="0.25">
      <c r="A1451" s="74" t="s">
        <v>41</v>
      </c>
      <c r="B1451" s="74" t="s">
        <v>41</v>
      </c>
      <c r="C1451" s="105" t="s">
        <v>51</v>
      </c>
      <c r="D1451" s="96" t="s">
        <v>1</v>
      </c>
      <c r="E1451" s="97">
        <v>2020</v>
      </c>
      <c r="F1451" s="98" t="s">
        <v>67</v>
      </c>
      <c r="G1451" s="99" t="s">
        <v>193</v>
      </c>
      <c r="H1451" s="100" t="s">
        <v>2522</v>
      </c>
      <c r="I1451" s="101" t="s">
        <v>194</v>
      </c>
      <c r="J1451" s="102" t="s">
        <v>214</v>
      </c>
      <c r="K1451" s="104" t="s">
        <v>545</v>
      </c>
      <c r="L1451" s="104" t="s">
        <v>545</v>
      </c>
      <c r="M1451" s="104">
        <v>1434.67</v>
      </c>
      <c r="N1451" s="104">
        <v>5022.6400000000003</v>
      </c>
      <c r="O1451" s="80"/>
      <c r="P1451" s="80"/>
      <c r="Q1451" s="80"/>
      <c r="R1451" s="80"/>
      <c r="S1451" s="80"/>
      <c r="T1451" s="80"/>
      <c r="U1451" s="80"/>
      <c r="V1451" s="80"/>
      <c r="W1451" s="80"/>
      <c r="X1451" s="80"/>
      <c r="Y1451" s="80"/>
      <c r="Z1451" s="80"/>
    </row>
    <row r="1452" spans="1:26" s="81" customFormat="1" x14ac:dyDescent="0.25">
      <c r="A1452" s="74" t="s">
        <v>41</v>
      </c>
      <c r="B1452" s="74" t="s">
        <v>41</v>
      </c>
      <c r="C1452" s="105" t="s">
        <v>1096</v>
      </c>
      <c r="D1452" s="96" t="s">
        <v>1097</v>
      </c>
      <c r="E1452" s="97">
        <v>2023</v>
      </c>
      <c r="F1452" s="98" t="s">
        <v>66</v>
      </c>
      <c r="G1452" s="99" t="s">
        <v>186</v>
      </c>
      <c r="H1452" s="100" t="s">
        <v>2523</v>
      </c>
      <c r="I1452" s="101" t="s">
        <v>129</v>
      </c>
      <c r="J1452" s="102" t="s">
        <v>809</v>
      </c>
      <c r="K1452" s="104" t="s">
        <v>634</v>
      </c>
      <c r="L1452" s="104" t="s">
        <v>634</v>
      </c>
      <c r="M1452" s="104">
        <v>2425.1999999999998</v>
      </c>
      <c r="N1452" s="104">
        <v>2132.91</v>
      </c>
      <c r="O1452" s="80"/>
      <c r="P1452" s="80"/>
      <c r="Q1452" s="80"/>
      <c r="R1452" s="80"/>
      <c r="S1452" s="80"/>
      <c r="T1452" s="80"/>
      <c r="U1452" s="80"/>
      <c r="V1452" s="80"/>
      <c r="W1452" s="80"/>
      <c r="X1452" s="80"/>
      <c r="Y1452" s="80"/>
      <c r="Z1452" s="80"/>
    </row>
    <row r="1453" spans="1:26" s="81" customFormat="1" x14ac:dyDescent="0.25">
      <c r="A1453" s="74" t="s">
        <v>41</v>
      </c>
      <c r="B1453" s="74" t="s">
        <v>41</v>
      </c>
      <c r="C1453" s="105" t="s">
        <v>668</v>
      </c>
      <c r="D1453" s="96" t="s">
        <v>10</v>
      </c>
      <c r="E1453" s="97">
        <v>2019</v>
      </c>
      <c r="F1453" s="98" t="s">
        <v>76</v>
      </c>
      <c r="G1453" s="99" t="s">
        <v>328</v>
      </c>
      <c r="H1453" s="100" t="s">
        <v>2524</v>
      </c>
      <c r="I1453" s="101" t="s">
        <v>179</v>
      </c>
      <c r="J1453" s="102" t="s">
        <v>343</v>
      </c>
      <c r="K1453" s="104" t="s">
        <v>547</v>
      </c>
      <c r="L1453" s="104" t="s">
        <v>547</v>
      </c>
      <c r="M1453" s="104">
        <v>1122.2</v>
      </c>
      <c r="N1453" s="104">
        <v>3112.55</v>
      </c>
      <c r="O1453" s="80"/>
      <c r="P1453" s="80"/>
      <c r="Q1453" s="80"/>
      <c r="R1453" s="80"/>
      <c r="S1453" s="80"/>
      <c r="T1453" s="80"/>
      <c r="U1453" s="80"/>
      <c r="V1453" s="80"/>
      <c r="W1453" s="80"/>
      <c r="X1453" s="80"/>
      <c r="Y1453" s="80"/>
      <c r="Z1453" s="80"/>
    </row>
    <row r="1454" spans="1:26" s="81" customFormat="1" x14ac:dyDescent="0.25">
      <c r="A1454" s="74" t="s">
        <v>41</v>
      </c>
      <c r="B1454" s="74" t="s">
        <v>41</v>
      </c>
      <c r="C1454" s="105" t="s">
        <v>51</v>
      </c>
      <c r="D1454" s="96" t="s">
        <v>1</v>
      </c>
      <c r="E1454" s="97">
        <v>2020</v>
      </c>
      <c r="F1454" s="98" t="s">
        <v>67</v>
      </c>
      <c r="G1454" s="99" t="s">
        <v>193</v>
      </c>
      <c r="H1454" s="100" t="s">
        <v>2525</v>
      </c>
      <c r="I1454" s="101" t="s">
        <v>194</v>
      </c>
      <c r="J1454" s="102" t="s">
        <v>196</v>
      </c>
      <c r="K1454" s="104" t="s">
        <v>545</v>
      </c>
      <c r="L1454" s="104" t="s">
        <v>545</v>
      </c>
      <c r="M1454" s="104">
        <v>1434.67</v>
      </c>
      <c r="N1454" s="104">
        <v>5022.6400000000003</v>
      </c>
      <c r="O1454" s="80"/>
      <c r="P1454" s="80"/>
      <c r="Q1454" s="80"/>
      <c r="R1454" s="80"/>
      <c r="S1454" s="80"/>
      <c r="T1454" s="80"/>
      <c r="U1454" s="80"/>
      <c r="V1454" s="80"/>
      <c r="W1454" s="80"/>
      <c r="X1454" s="80"/>
      <c r="Y1454" s="80"/>
      <c r="Z1454" s="80"/>
    </row>
    <row r="1455" spans="1:26" s="81" customFormat="1" x14ac:dyDescent="0.25">
      <c r="A1455" s="74" t="s">
        <v>41</v>
      </c>
      <c r="B1455" s="74" t="s">
        <v>41</v>
      </c>
      <c r="C1455" s="105" t="s">
        <v>42</v>
      </c>
      <c r="D1455" s="96" t="s">
        <v>3969</v>
      </c>
      <c r="E1455" s="97">
        <v>2020</v>
      </c>
      <c r="F1455" s="98" t="s">
        <v>59</v>
      </c>
      <c r="G1455" s="99" t="s">
        <v>82</v>
      </c>
      <c r="H1455" s="100" t="s">
        <v>3896</v>
      </c>
      <c r="I1455" s="101" t="s">
        <v>83</v>
      </c>
      <c r="J1455" s="102" t="s">
        <v>665</v>
      </c>
      <c r="K1455" s="104" t="s">
        <v>634</v>
      </c>
      <c r="L1455" s="104" t="s">
        <v>634</v>
      </c>
      <c r="M1455" s="104">
        <v>1298</v>
      </c>
      <c r="N1455" s="104">
        <v>2245.6999999999998</v>
      </c>
      <c r="O1455" s="80"/>
      <c r="P1455" s="80"/>
      <c r="Q1455" s="80"/>
      <c r="R1455" s="80"/>
      <c r="S1455" s="80"/>
      <c r="T1455" s="80"/>
      <c r="U1455" s="80"/>
      <c r="V1455" s="80"/>
      <c r="W1455" s="80"/>
      <c r="X1455" s="80"/>
      <c r="Y1455" s="80"/>
      <c r="Z1455" s="80"/>
    </row>
    <row r="1456" spans="1:26" s="81" customFormat="1" x14ac:dyDescent="0.25">
      <c r="A1456" s="74" t="s">
        <v>41</v>
      </c>
      <c r="B1456" s="74" t="s">
        <v>41</v>
      </c>
      <c r="C1456" s="105" t="s">
        <v>929</v>
      </c>
      <c r="D1456" s="96" t="s">
        <v>930</v>
      </c>
      <c r="E1456" s="97">
        <v>2018</v>
      </c>
      <c r="F1456" s="98" t="s">
        <v>61</v>
      </c>
      <c r="G1456" s="99" t="s">
        <v>102</v>
      </c>
      <c r="H1456" s="100" t="s">
        <v>2526</v>
      </c>
      <c r="I1456" s="101" t="s">
        <v>179</v>
      </c>
      <c r="J1456" s="102" t="s">
        <v>2054</v>
      </c>
      <c r="K1456" s="104" t="s">
        <v>545</v>
      </c>
      <c r="L1456" s="104" t="s">
        <v>545</v>
      </c>
      <c r="M1456" s="104">
        <v>1302</v>
      </c>
      <c r="N1456" s="104">
        <v>2442.8200000000002</v>
      </c>
      <c r="O1456" s="80"/>
      <c r="P1456" s="80"/>
      <c r="Q1456" s="80"/>
      <c r="R1456" s="80"/>
      <c r="S1456" s="80"/>
      <c r="T1456" s="80"/>
      <c r="U1456" s="80"/>
      <c r="V1456" s="80"/>
      <c r="W1456" s="80"/>
      <c r="X1456" s="80"/>
      <c r="Y1456" s="80"/>
      <c r="Z1456" s="80"/>
    </row>
    <row r="1457" spans="1:26" s="81" customFormat="1" x14ac:dyDescent="0.25">
      <c r="A1457" s="74" t="s">
        <v>41</v>
      </c>
      <c r="B1457" s="74" t="s">
        <v>41</v>
      </c>
      <c r="C1457" s="105" t="s">
        <v>659</v>
      </c>
      <c r="D1457" s="96" t="s">
        <v>4</v>
      </c>
      <c r="E1457" s="97">
        <v>2020</v>
      </c>
      <c r="F1457" s="98" t="s">
        <v>66</v>
      </c>
      <c r="G1457" s="99" t="s">
        <v>186</v>
      </c>
      <c r="H1457" s="100" t="s">
        <v>2527</v>
      </c>
      <c r="I1457" s="101" t="s">
        <v>179</v>
      </c>
      <c r="J1457" s="102" t="s">
        <v>481</v>
      </c>
      <c r="K1457" s="104" t="s">
        <v>545</v>
      </c>
      <c r="L1457" s="104" t="s">
        <v>545</v>
      </c>
      <c r="M1457" s="104">
        <v>1445.71</v>
      </c>
      <c r="N1457" s="104">
        <v>3525.97</v>
      </c>
      <c r="O1457" s="80"/>
      <c r="P1457" s="80"/>
      <c r="Q1457" s="80"/>
      <c r="R1457" s="80"/>
      <c r="S1457" s="80"/>
      <c r="T1457" s="80"/>
      <c r="U1457" s="80"/>
      <c r="V1457" s="80"/>
      <c r="W1457" s="80"/>
      <c r="X1457" s="80"/>
      <c r="Y1457" s="80"/>
      <c r="Z1457" s="80"/>
    </row>
    <row r="1458" spans="1:26" s="81" customFormat="1" x14ac:dyDescent="0.25">
      <c r="A1458" s="74" t="s">
        <v>41</v>
      </c>
      <c r="B1458" s="74" t="s">
        <v>41</v>
      </c>
      <c r="C1458" s="105" t="s">
        <v>929</v>
      </c>
      <c r="D1458" s="96" t="s">
        <v>930</v>
      </c>
      <c r="E1458" s="97">
        <v>2018</v>
      </c>
      <c r="F1458" s="98" t="s">
        <v>61</v>
      </c>
      <c r="G1458" s="99" t="s">
        <v>102</v>
      </c>
      <c r="H1458" s="100" t="s">
        <v>2528</v>
      </c>
      <c r="I1458" s="101" t="s">
        <v>179</v>
      </c>
      <c r="J1458" s="102" t="s">
        <v>1718</v>
      </c>
      <c r="K1458" s="104" t="s">
        <v>545</v>
      </c>
      <c r="L1458" s="104" t="s">
        <v>545</v>
      </c>
      <c r="M1458" s="104">
        <v>1302</v>
      </c>
      <c r="N1458" s="104">
        <v>2442.8200000000002</v>
      </c>
      <c r="O1458" s="80"/>
      <c r="P1458" s="80"/>
      <c r="Q1458" s="80"/>
      <c r="R1458" s="80"/>
      <c r="S1458" s="80"/>
      <c r="T1458" s="80"/>
      <c r="U1458" s="80"/>
      <c r="V1458" s="80"/>
      <c r="W1458" s="80"/>
      <c r="X1458" s="80"/>
      <c r="Y1458" s="80"/>
      <c r="Z1458" s="80"/>
    </row>
    <row r="1459" spans="1:26" s="81" customFormat="1" x14ac:dyDescent="0.25">
      <c r="A1459" s="74" t="s">
        <v>41</v>
      </c>
      <c r="B1459" s="74" t="s">
        <v>41</v>
      </c>
      <c r="C1459" s="105" t="s">
        <v>51</v>
      </c>
      <c r="D1459" s="96" t="s">
        <v>1</v>
      </c>
      <c r="E1459" s="97">
        <v>2020</v>
      </c>
      <c r="F1459" s="98" t="s">
        <v>67</v>
      </c>
      <c r="G1459" s="99" t="s">
        <v>193</v>
      </c>
      <c r="H1459" s="100" t="s">
        <v>2529</v>
      </c>
      <c r="I1459" s="101" t="s">
        <v>194</v>
      </c>
      <c r="J1459" s="102" t="s">
        <v>712</v>
      </c>
      <c r="K1459" s="104" t="s">
        <v>545</v>
      </c>
      <c r="L1459" s="104" t="s">
        <v>545</v>
      </c>
      <c r="M1459" s="104">
        <v>1434.67</v>
      </c>
      <c r="N1459" s="104">
        <v>5022.6400000000003</v>
      </c>
      <c r="O1459" s="80"/>
      <c r="P1459" s="80"/>
      <c r="Q1459" s="80"/>
      <c r="R1459" s="80"/>
      <c r="S1459" s="80"/>
      <c r="T1459" s="80"/>
      <c r="U1459" s="80"/>
      <c r="V1459" s="80"/>
      <c r="W1459" s="80"/>
      <c r="X1459" s="80"/>
      <c r="Y1459" s="80"/>
      <c r="Z1459" s="80"/>
    </row>
    <row r="1460" spans="1:26" s="81" customFormat="1" x14ac:dyDescent="0.25">
      <c r="A1460" s="74" t="s">
        <v>41</v>
      </c>
      <c r="B1460" s="74" t="s">
        <v>41</v>
      </c>
      <c r="C1460" s="105" t="s">
        <v>929</v>
      </c>
      <c r="D1460" s="96" t="s">
        <v>930</v>
      </c>
      <c r="E1460" s="97">
        <v>2018</v>
      </c>
      <c r="F1460" s="98" t="s">
        <v>61</v>
      </c>
      <c r="G1460" s="99" t="s">
        <v>102</v>
      </c>
      <c r="H1460" s="100" t="s">
        <v>2530</v>
      </c>
      <c r="I1460" s="101" t="s">
        <v>179</v>
      </c>
      <c r="J1460" s="102" t="s">
        <v>1275</v>
      </c>
      <c r="K1460" s="104" t="s">
        <v>545</v>
      </c>
      <c r="L1460" s="104" t="s">
        <v>545</v>
      </c>
      <c r="M1460" s="104">
        <v>1302</v>
      </c>
      <c r="N1460" s="104">
        <v>2442.8200000000002</v>
      </c>
      <c r="O1460" s="80"/>
      <c r="P1460" s="80"/>
      <c r="Q1460" s="80"/>
      <c r="R1460" s="80"/>
      <c r="S1460" s="80"/>
      <c r="T1460" s="80"/>
      <c r="U1460" s="80"/>
      <c r="V1460" s="80"/>
      <c r="W1460" s="80"/>
      <c r="X1460" s="80"/>
      <c r="Y1460" s="80"/>
      <c r="Z1460" s="80"/>
    </row>
    <row r="1461" spans="1:26" s="81" customFormat="1" x14ac:dyDescent="0.25">
      <c r="A1461" s="74" t="s">
        <v>41</v>
      </c>
      <c r="B1461" s="74" t="s">
        <v>41</v>
      </c>
      <c r="C1461" s="105" t="s">
        <v>1013</v>
      </c>
      <c r="D1461" s="96" t="s">
        <v>1014</v>
      </c>
      <c r="E1461" s="97">
        <v>2023</v>
      </c>
      <c r="F1461" s="98" t="s">
        <v>64</v>
      </c>
      <c r="G1461" s="99" t="s">
        <v>159</v>
      </c>
      <c r="H1461" s="100" t="s">
        <v>2531</v>
      </c>
      <c r="I1461" s="101" t="s">
        <v>162</v>
      </c>
      <c r="J1461" s="102" t="s">
        <v>158</v>
      </c>
      <c r="K1461" s="104" t="s">
        <v>634</v>
      </c>
      <c r="L1461" s="104" t="s">
        <v>634</v>
      </c>
      <c r="M1461" s="104">
        <v>1298</v>
      </c>
      <c r="N1461" s="104">
        <v>3996.13</v>
      </c>
      <c r="O1461" s="80"/>
      <c r="P1461" s="80"/>
      <c r="Q1461" s="80"/>
      <c r="R1461" s="80"/>
      <c r="S1461" s="80"/>
      <c r="T1461" s="80"/>
      <c r="U1461" s="80"/>
      <c r="V1461" s="80"/>
      <c r="W1461" s="80"/>
      <c r="X1461" s="80"/>
      <c r="Y1461" s="80"/>
      <c r="Z1461" s="80"/>
    </row>
    <row r="1462" spans="1:26" s="81" customFormat="1" x14ac:dyDescent="0.25">
      <c r="A1462" s="74" t="s">
        <v>41</v>
      </c>
      <c r="B1462" s="74" t="s">
        <v>41</v>
      </c>
      <c r="C1462" s="105" t="s">
        <v>659</v>
      </c>
      <c r="D1462" s="96" t="s">
        <v>4</v>
      </c>
      <c r="E1462" s="97">
        <v>2020</v>
      </c>
      <c r="F1462" s="98" t="s">
        <v>66</v>
      </c>
      <c r="G1462" s="99" t="s">
        <v>186</v>
      </c>
      <c r="H1462" s="100" t="s">
        <v>2532</v>
      </c>
      <c r="I1462" s="101" t="s">
        <v>179</v>
      </c>
      <c r="J1462" s="102" t="s">
        <v>711</v>
      </c>
      <c r="K1462" s="104" t="s">
        <v>545</v>
      </c>
      <c r="L1462" s="104" t="s">
        <v>545</v>
      </c>
      <c r="M1462" s="104">
        <v>1445.71</v>
      </c>
      <c r="N1462" s="104">
        <v>3525.97</v>
      </c>
      <c r="O1462" s="80"/>
      <c r="P1462" s="80"/>
      <c r="Q1462" s="80"/>
      <c r="R1462" s="80"/>
      <c r="S1462" s="80"/>
      <c r="T1462" s="80"/>
      <c r="U1462" s="80"/>
      <c r="V1462" s="80"/>
      <c r="W1462" s="80"/>
      <c r="X1462" s="80"/>
      <c r="Y1462" s="80"/>
      <c r="Z1462" s="80"/>
    </row>
    <row r="1463" spans="1:26" s="81" customFormat="1" x14ac:dyDescent="0.25">
      <c r="A1463" s="74" t="s">
        <v>41</v>
      </c>
      <c r="B1463" s="74" t="s">
        <v>41</v>
      </c>
      <c r="C1463" s="105" t="s">
        <v>668</v>
      </c>
      <c r="D1463" s="96" t="s">
        <v>10</v>
      </c>
      <c r="E1463" s="97">
        <v>2019</v>
      </c>
      <c r="F1463" s="98" t="s">
        <v>76</v>
      </c>
      <c r="G1463" s="99" t="s">
        <v>328</v>
      </c>
      <c r="H1463" s="100" t="s">
        <v>2533</v>
      </c>
      <c r="I1463" s="101" t="s">
        <v>179</v>
      </c>
      <c r="J1463" s="102" t="s">
        <v>391</v>
      </c>
      <c r="K1463" s="104" t="s">
        <v>545</v>
      </c>
      <c r="L1463" s="104" t="s">
        <v>545</v>
      </c>
      <c r="M1463" s="104">
        <v>1122.2</v>
      </c>
      <c r="N1463" s="104">
        <v>3112.55</v>
      </c>
      <c r="O1463" s="80"/>
      <c r="P1463" s="80"/>
      <c r="Q1463" s="80"/>
      <c r="R1463" s="80"/>
      <c r="S1463" s="80"/>
      <c r="T1463" s="80"/>
      <c r="U1463" s="80"/>
      <c r="V1463" s="80"/>
      <c r="W1463" s="80"/>
      <c r="X1463" s="80"/>
      <c r="Y1463" s="80"/>
      <c r="Z1463" s="80"/>
    </row>
    <row r="1464" spans="1:26" s="81" customFormat="1" x14ac:dyDescent="0.25">
      <c r="A1464" s="74" t="s">
        <v>41</v>
      </c>
      <c r="B1464" s="74" t="s">
        <v>41</v>
      </c>
      <c r="C1464" s="105" t="s">
        <v>943</v>
      </c>
      <c r="D1464" s="96" t="s">
        <v>944</v>
      </c>
      <c r="E1464" s="97">
        <v>2023</v>
      </c>
      <c r="F1464" s="98" t="s">
        <v>66</v>
      </c>
      <c r="G1464" s="99" t="s">
        <v>186</v>
      </c>
      <c r="H1464" s="100" t="s">
        <v>2534</v>
      </c>
      <c r="I1464" s="101" t="s">
        <v>100</v>
      </c>
      <c r="J1464" s="102" t="s">
        <v>1600</v>
      </c>
      <c r="K1464" s="104" t="s">
        <v>634</v>
      </c>
      <c r="L1464" s="104" t="s">
        <v>634</v>
      </c>
      <c r="M1464" s="104">
        <v>1735.89</v>
      </c>
      <c r="N1464" s="104">
        <v>1945.6</v>
      </c>
      <c r="O1464" s="80"/>
      <c r="P1464" s="80"/>
      <c r="Q1464" s="80"/>
      <c r="R1464" s="80"/>
      <c r="S1464" s="80"/>
      <c r="T1464" s="80"/>
      <c r="U1464" s="80"/>
      <c r="V1464" s="80"/>
      <c r="W1464" s="80"/>
      <c r="X1464" s="80"/>
      <c r="Y1464" s="80"/>
      <c r="Z1464" s="80"/>
    </row>
    <row r="1465" spans="1:26" s="81" customFormat="1" x14ac:dyDescent="0.25">
      <c r="A1465" s="74" t="s">
        <v>41</v>
      </c>
      <c r="B1465" s="74" t="s">
        <v>41</v>
      </c>
      <c r="C1465" s="105" t="s">
        <v>668</v>
      </c>
      <c r="D1465" s="96" t="s">
        <v>10</v>
      </c>
      <c r="E1465" s="97">
        <v>2019</v>
      </c>
      <c r="F1465" s="98" t="s">
        <v>76</v>
      </c>
      <c r="G1465" s="99" t="s">
        <v>328</v>
      </c>
      <c r="H1465" s="100" t="s">
        <v>2535</v>
      </c>
      <c r="I1465" s="101" t="s">
        <v>821</v>
      </c>
      <c r="J1465" s="102" t="s">
        <v>737</v>
      </c>
      <c r="K1465" s="104" t="s">
        <v>634</v>
      </c>
      <c r="L1465" s="104" t="s">
        <v>634</v>
      </c>
      <c r="M1465" s="104">
        <v>1122.2</v>
      </c>
      <c r="N1465" s="104">
        <v>3112.55</v>
      </c>
      <c r="O1465" s="80"/>
      <c r="P1465" s="80"/>
      <c r="Q1465" s="80"/>
      <c r="R1465" s="80"/>
      <c r="S1465" s="80"/>
      <c r="T1465" s="80"/>
      <c r="U1465" s="80"/>
      <c r="V1465" s="80"/>
      <c r="W1465" s="80"/>
      <c r="X1465" s="80"/>
      <c r="Y1465" s="80"/>
      <c r="Z1465" s="80"/>
    </row>
    <row r="1466" spans="1:26" s="81" customFormat="1" x14ac:dyDescent="0.25">
      <c r="A1466" s="74" t="s">
        <v>41</v>
      </c>
      <c r="B1466" s="74" t="s">
        <v>41</v>
      </c>
      <c r="C1466" s="105" t="s">
        <v>929</v>
      </c>
      <c r="D1466" s="96" t="s">
        <v>930</v>
      </c>
      <c r="E1466" s="97">
        <v>2018</v>
      </c>
      <c r="F1466" s="98" t="s">
        <v>61</v>
      </c>
      <c r="G1466" s="99" t="s">
        <v>102</v>
      </c>
      <c r="H1466" s="100" t="s">
        <v>2536</v>
      </c>
      <c r="I1466" s="101" t="s">
        <v>179</v>
      </c>
      <c r="J1466" s="102" t="s">
        <v>1331</v>
      </c>
      <c r="K1466" s="104" t="s">
        <v>545</v>
      </c>
      <c r="L1466" s="104" t="s">
        <v>545</v>
      </c>
      <c r="M1466" s="104">
        <v>1302</v>
      </c>
      <c r="N1466" s="104">
        <v>2442.8200000000002</v>
      </c>
      <c r="O1466" s="80"/>
      <c r="P1466" s="80"/>
      <c r="Q1466" s="80"/>
      <c r="R1466" s="80"/>
      <c r="S1466" s="80"/>
      <c r="T1466" s="80"/>
      <c r="U1466" s="80"/>
      <c r="V1466" s="80"/>
      <c r="W1466" s="80"/>
      <c r="X1466" s="80"/>
      <c r="Y1466" s="80"/>
      <c r="Z1466" s="80"/>
    </row>
    <row r="1467" spans="1:26" s="81" customFormat="1" x14ac:dyDescent="0.25">
      <c r="A1467" s="74" t="s">
        <v>41</v>
      </c>
      <c r="B1467" s="74" t="s">
        <v>41</v>
      </c>
      <c r="C1467" s="105" t="s">
        <v>693</v>
      </c>
      <c r="D1467" s="96" t="s">
        <v>22</v>
      </c>
      <c r="E1467" s="97">
        <v>2021</v>
      </c>
      <c r="F1467" s="98" t="s">
        <v>77</v>
      </c>
      <c r="G1467" s="99" t="s">
        <v>403</v>
      </c>
      <c r="H1467" s="100" t="s">
        <v>2537</v>
      </c>
      <c r="I1467" s="101" t="s">
        <v>181</v>
      </c>
      <c r="J1467" s="102" t="s">
        <v>741</v>
      </c>
      <c r="K1467" s="104" t="s">
        <v>634</v>
      </c>
      <c r="L1467" s="104" t="s">
        <v>634</v>
      </c>
      <c r="M1467" s="104">
        <v>1328.3</v>
      </c>
      <c r="N1467" s="104">
        <v>3119.92</v>
      </c>
      <c r="O1467" s="80"/>
      <c r="P1467" s="80"/>
      <c r="Q1467" s="80"/>
      <c r="R1467" s="80"/>
      <c r="S1467" s="80"/>
      <c r="T1467" s="80"/>
      <c r="U1467" s="80"/>
      <c r="V1467" s="80"/>
      <c r="W1467" s="80"/>
      <c r="X1467" s="80"/>
      <c r="Y1467" s="80"/>
      <c r="Z1467" s="80"/>
    </row>
    <row r="1468" spans="1:26" s="81" customFormat="1" x14ac:dyDescent="0.25">
      <c r="A1468" s="74" t="s">
        <v>41</v>
      </c>
      <c r="B1468" s="74" t="s">
        <v>41</v>
      </c>
      <c r="C1468" s="105" t="s">
        <v>943</v>
      </c>
      <c r="D1468" s="96" t="s">
        <v>944</v>
      </c>
      <c r="E1468" s="97">
        <v>2023</v>
      </c>
      <c r="F1468" s="98" t="s">
        <v>66</v>
      </c>
      <c r="G1468" s="99" t="s">
        <v>186</v>
      </c>
      <c r="H1468" s="100" t="s">
        <v>2539</v>
      </c>
      <c r="I1468" s="101" t="s">
        <v>162</v>
      </c>
      <c r="J1468" s="102" t="s">
        <v>1600</v>
      </c>
      <c r="K1468" s="104" t="s">
        <v>634</v>
      </c>
      <c r="L1468" s="104" t="s">
        <v>634</v>
      </c>
      <c r="M1468" s="104">
        <v>1328.3</v>
      </c>
      <c r="N1468" s="104">
        <v>3119.92</v>
      </c>
      <c r="O1468" s="80"/>
      <c r="P1468" s="80"/>
      <c r="Q1468" s="80"/>
      <c r="R1468" s="80"/>
      <c r="S1468" s="80"/>
      <c r="T1468" s="80"/>
      <c r="U1468" s="80"/>
      <c r="V1468" s="80"/>
      <c r="W1468" s="80"/>
      <c r="X1468" s="80"/>
      <c r="Y1468" s="80"/>
      <c r="Z1468" s="80"/>
    </row>
    <row r="1469" spans="1:26" s="81" customFormat="1" x14ac:dyDescent="0.25">
      <c r="A1469" s="74" t="s">
        <v>41</v>
      </c>
      <c r="B1469" s="74" t="s">
        <v>41</v>
      </c>
      <c r="C1469" s="105" t="s">
        <v>51</v>
      </c>
      <c r="D1469" s="96" t="s">
        <v>1</v>
      </c>
      <c r="E1469" s="97">
        <v>2020</v>
      </c>
      <c r="F1469" s="98" t="s">
        <v>67</v>
      </c>
      <c r="G1469" s="99" t="s">
        <v>193</v>
      </c>
      <c r="H1469" s="100" t="s">
        <v>2540</v>
      </c>
      <c r="I1469" s="101" t="s">
        <v>194</v>
      </c>
      <c r="J1469" s="102" t="s">
        <v>695</v>
      </c>
      <c r="K1469" s="104" t="s">
        <v>545</v>
      </c>
      <c r="L1469" s="104" t="s">
        <v>545</v>
      </c>
      <c r="M1469" s="104">
        <v>1434.67</v>
      </c>
      <c r="N1469" s="104">
        <v>5022.6400000000003</v>
      </c>
      <c r="O1469" s="80"/>
      <c r="P1469" s="80"/>
      <c r="Q1469" s="80"/>
      <c r="R1469" s="80"/>
      <c r="S1469" s="80"/>
      <c r="T1469" s="80"/>
      <c r="U1469" s="80"/>
      <c r="V1469" s="80"/>
      <c r="W1469" s="80"/>
      <c r="X1469" s="80"/>
      <c r="Y1469" s="80"/>
      <c r="Z1469" s="80"/>
    </row>
    <row r="1470" spans="1:26" s="81" customFormat="1" x14ac:dyDescent="0.25">
      <c r="A1470" s="74" t="s">
        <v>41</v>
      </c>
      <c r="B1470" s="74" t="s">
        <v>41</v>
      </c>
      <c r="C1470" s="105" t="s">
        <v>659</v>
      </c>
      <c r="D1470" s="96" t="s">
        <v>4</v>
      </c>
      <c r="E1470" s="97">
        <v>2020</v>
      </c>
      <c r="F1470" s="98" t="s">
        <v>66</v>
      </c>
      <c r="G1470" s="99" t="s">
        <v>186</v>
      </c>
      <c r="H1470" s="100" t="s">
        <v>2541</v>
      </c>
      <c r="I1470" s="101" t="s">
        <v>179</v>
      </c>
      <c r="J1470" s="102" t="s">
        <v>438</v>
      </c>
      <c r="K1470" s="104" t="s">
        <v>545</v>
      </c>
      <c r="L1470" s="104" t="s">
        <v>545</v>
      </c>
      <c r="M1470" s="104">
        <v>1328.3</v>
      </c>
      <c r="N1470" s="104">
        <v>3222.57</v>
      </c>
      <c r="O1470" s="80"/>
      <c r="P1470" s="80"/>
      <c r="Q1470" s="80"/>
      <c r="R1470" s="80"/>
      <c r="S1470" s="80"/>
      <c r="T1470" s="80"/>
      <c r="U1470" s="80"/>
      <c r="V1470" s="80"/>
      <c r="W1470" s="80"/>
      <c r="X1470" s="80"/>
      <c r="Y1470" s="80"/>
      <c r="Z1470" s="80"/>
    </row>
    <row r="1471" spans="1:26" s="81" customFormat="1" x14ac:dyDescent="0.25">
      <c r="A1471" s="74" t="s">
        <v>41</v>
      </c>
      <c r="B1471" s="74" t="s">
        <v>41</v>
      </c>
      <c r="C1471" s="105" t="s">
        <v>922</v>
      </c>
      <c r="D1471" s="96" t="s">
        <v>923</v>
      </c>
      <c r="E1471" s="97">
        <v>2023</v>
      </c>
      <c r="F1471" s="98" t="s">
        <v>61</v>
      </c>
      <c r="G1471" s="99" t="s">
        <v>102</v>
      </c>
      <c r="H1471" s="100" t="s">
        <v>2542</v>
      </c>
      <c r="I1471" s="101" t="s">
        <v>99</v>
      </c>
      <c r="J1471" s="102" t="s">
        <v>652</v>
      </c>
      <c r="K1471" s="104" t="s">
        <v>634</v>
      </c>
      <c r="L1471" s="104" t="s">
        <v>634</v>
      </c>
      <c r="M1471" s="104">
        <v>2763.62</v>
      </c>
      <c r="N1471" s="104">
        <v>5035.1899999999996</v>
      </c>
      <c r="O1471" s="80"/>
      <c r="P1471" s="80"/>
      <c r="Q1471" s="80"/>
      <c r="R1471" s="80"/>
      <c r="S1471" s="80"/>
      <c r="T1471" s="80"/>
      <c r="U1471" s="80"/>
      <c r="V1471" s="80"/>
      <c r="W1471" s="80"/>
      <c r="X1471" s="80"/>
      <c r="Y1471" s="80"/>
      <c r="Z1471" s="80"/>
    </row>
    <row r="1472" spans="1:26" s="81" customFormat="1" x14ac:dyDescent="0.25">
      <c r="A1472" s="74" t="s">
        <v>41</v>
      </c>
      <c r="B1472" s="74" t="s">
        <v>41</v>
      </c>
      <c r="C1472" s="105" t="s">
        <v>666</v>
      </c>
      <c r="D1472" s="96" t="s">
        <v>9</v>
      </c>
      <c r="E1472" s="97">
        <v>2020</v>
      </c>
      <c r="F1472" s="98" t="s">
        <v>77</v>
      </c>
      <c r="G1472" s="99" t="s">
        <v>403</v>
      </c>
      <c r="H1472" s="100" t="s">
        <v>2543</v>
      </c>
      <c r="I1472" s="101" t="s">
        <v>91</v>
      </c>
      <c r="J1472" s="102" t="s">
        <v>667</v>
      </c>
      <c r="K1472" s="104" t="s">
        <v>634</v>
      </c>
      <c r="L1472" s="104" t="s">
        <v>634</v>
      </c>
      <c r="M1472" s="104">
        <v>1302</v>
      </c>
      <c r="N1472" s="104">
        <v>3510.95</v>
      </c>
      <c r="O1472" s="80"/>
      <c r="P1472" s="80"/>
      <c r="Q1472" s="80"/>
      <c r="R1472" s="80"/>
      <c r="S1472" s="80"/>
      <c r="T1472" s="80"/>
      <c r="U1472" s="80"/>
      <c r="V1472" s="80"/>
      <c r="W1472" s="80"/>
      <c r="X1472" s="80"/>
      <c r="Y1472" s="80"/>
      <c r="Z1472" s="80"/>
    </row>
    <row r="1473" spans="1:26" s="81" customFormat="1" x14ac:dyDescent="0.25">
      <c r="A1473" s="74" t="s">
        <v>41</v>
      </c>
      <c r="B1473" s="74" t="s">
        <v>41</v>
      </c>
      <c r="C1473" s="105" t="s">
        <v>929</v>
      </c>
      <c r="D1473" s="96" t="s">
        <v>930</v>
      </c>
      <c r="E1473" s="97">
        <v>2018</v>
      </c>
      <c r="F1473" s="98" t="s">
        <v>61</v>
      </c>
      <c r="G1473" s="99" t="s">
        <v>102</v>
      </c>
      <c r="H1473" s="100" t="s">
        <v>2544</v>
      </c>
      <c r="I1473" s="101" t="s">
        <v>179</v>
      </c>
      <c r="J1473" s="102" t="s">
        <v>2545</v>
      </c>
      <c r="K1473" s="104" t="s">
        <v>634</v>
      </c>
      <c r="L1473" s="104" t="s">
        <v>634</v>
      </c>
      <c r="M1473" s="104">
        <v>1302</v>
      </c>
      <c r="N1473" s="104">
        <v>2442.8200000000002</v>
      </c>
      <c r="O1473" s="80"/>
      <c r="P1473" s="80"/>
      <c r="Q1473" s="80"/>
      <c r="R1473" s="80"/>
      <c r="S1473" s="80"/>
      <c r="T1473" s="80"/>
      <c r="U1473" s="80"/>
      <c r="V1473" s="80"/>
      <c r="W1473" s="80"/>
      <c r="X1473" s="80"/>
      <c r="Y1473" s="80"/>
      <c r="Z1473" s="80"/>
    </row>
    <row r="1474" spans="1:26" s="81" customFormat="1" x14ac:dyDescent="0.25">
      <c r="A1474" s="74" t="s">
        <v>41</v>
      </c>
      <c r="B1474" s="74" t="s">
        <v>41</v>
      </c>
      <c r="C1474" s="105" t="s">
        <v>659</v>
      </c>
      <c r="D1474" s="96" t="s">
        <v>4</v>
      </c>
      <c r="E1474" s="97">
        <v>2020</v>
      </c>
      <c r="F1474" s="98" t="s">
        <v>66</v>
      </c>
      <c r="G1474" s="99" t="s">
        <v>186</v>
      </c>
      <c r="H1474" s="100" t="s">
        <v>2546</v>
      </c>
      <c r="I1474" s="101" t="s">
        <v>179</v>
      </c>
      <c r="J1474" s="102" t="s">
        <v>419</v>
      </c>
      <c r="K1474" s="104" t="s">
        <v>545</v>
      </c>
      <c r="L1474" s="104" t="s">
        <v>545</v>
      </c>
      <c r="M1474" s="104">
        <v>1328.3</v>
      </c>
      <c r="N1474" s="104">
        <v>3222.57</v>
      </c>
      <c r="O1474" s="80"/>
      <c r="P1474" s="80"/>
      <c r="Q1474" s="80"/>
      <c r="R1474" s="80"/>
      <c r="S1474" s="80"/>
      <c r="T1474" s="80"/>
      <c r="U1474" s="80"/>
      <c r="V1474" s="80"/>
      <c r="W1474" s="80"/>
      <c r="X1474" s="80"/>
      <c r="Y1474" s="80"/>
      <c r="Z1474" s="80"/>
    </row>
    <row r="1475" spans="1:26" s="81" customFormat="1" x14ac:dyDescent="0.25">
      <c r="A1475" s="74" t="s">
        <v>41</v>
      </c>
      <c r="B1475" s="74" t="s">
        <v>41</v>
      </c>
      <c r="C1475" s="105" t="s">
        <v>668</v>
      </c>
      <c r="D1475" s="96" t="s">
        <v>10</v>
      </c>
      <c r="E1475" s="97">
        <v>2019</v>
      </c>
      <c r="F1475" s="98" t="s">
        <v>76</v>
      </c>
      <c r="G1475" s="99" t="s">
        <v>328</v>
      </c>
      <c r="H1475" s="100" t="s">
        <v>2547</v>
      </c>
      <c r="I1475" s="101" t="s">
        <v>179</v>
      </c>
      <c r="J1475" s="102" t="s">
        <v>730</v>
      </c>
      <c r="K1475" s="104" t="s">
        <v>545</v>
      </c>
      <c r="L1475" s="104" t="s">
        <v>545</v>
      </c>
      <c r="M1475" s="104">
        <v>1122.2</v>
      </c>
      <c r="N1475" s="104">
        <v>3112.55</v>
      </c>
      <c r="O1475" s="80"/>
      <c r="P1475" s="80"/>
      <c r="Q1475" s="80"/>
      <c r="R1475" s="80"/>
      <c r="S1475" s="80"/>
      <c r="T1475" s="80"/>
      <c r="U1475" s="80"/>
      <c r="V1475" s="80"/>
      <c r="W1475" s="80"/>
      <c r="X1475" s="80"/>
      <c r="Y1475" s="80"/>
      <c r="Z1475" s="80"/>
    </row>
    <row r="1476" spans="1:26" s="81" customFormat="1" x14ac:dyDescent="0.25">
      <c r="A1476" s="74" t="s">
        <v>41</v>
      </c>
      <c r="B1476" s="74" t="s">
        <v>41</v>
      </c>
      <c r="C1476" s="105" t="s">
        <v>668</v>
      </c>
      <c r="D1476" s="96" t="s">
        <v>10</v>
      </c>
      <c r="E1476" s="97">
        <v>2019</v>
      </c>
      <c r="F1476" s="98" t="s">
        <v>76</v>
      </c>
      <c r="G1476" s="99" t="s">
        <v>328</v>
      </c>
      <c r="H1476" s="100" t="s">
        <v>2548</v>
      </c>
      <c r="I1476" s="101" t="s">
        <v>179</v>
      </c>
      <c r="J1476" s="102" t="s">
        <v>381</v>
      </c>
      <c r="K1476" s="104" t="s">
        <v>547</v>
      </c>
      <c r="L1476" s="104" t="s">
        <v>547</v>
      </c>
      <c r="M1476" s="104">
        <v>1122.2</v>
      </c>
      <c r="N1476" s="104">
        <v>3112.55</v>
      </c>
      <c r="O1476" s="80"/>
      <c r="P1476" s="80"/>
      <c r="Q1476" s="80"/>
      <c r="R1476" s="80"/>
      <c r="S1476" s="80"/>
      <c r="T1476" s="80"/>
      <c r="U1476" s="80"/>
      <c r="V1476" s="80"/>
      <c r="W1476" s="80"/>
      <c r="X1476" s="80"/>
      <c r="Y1476" s="80"/>
      <c r="Z1476" s="80"/>
    </row>
    <row r="1477" spans="1:26" s="81" customFormat="1" x14ac:dyDescent="0.25">
      <c r="A1477" s="74" t="s">
        <v>41</v>
      </c>
      <c r="B1477" s="74" t="s">
        <v>41</v>
      </c>
      <c r="C1477" s="105" t="s">
        <v>922</v>
      </c>
      <c r="D1477" s="96" t="s">
        <v>923</v>
      </c>
      <c r="E1477" s="97">
        <v>2023</v>
      </c>
      <c r="F1477" s="98" t="s">
        <v>61</v>
      </c>
      <c r="G1477" s="99" t="s">
        <v>102</v>
      </c>
      <c r="H1477" s="100" t="s">
        <v>2549</v>
      </c>
      <c r="I1477" s="101" t="s">
        <v>3946</v>
      </c>
      <c r="J1477" s="102" t="s">
        <v>664</v>
      </c>
      <c r="K1477" s="104" t="s">
        <v>634</v>
      </c>
      <c r="L1477" s="104" t="s">
        <v>634</v>
      </c>
      <c r="M1477" s="104">
        <v>1422.19</v>
      </c>
      <c r="N1477" s="104">
        <v>2577.85</v>
      </c>
      <c r="O1477" s="80"/>
      <c r="P1477" s="80"/>
      <c r="Q1477" s="80"/>
      <c r="R1477" s="80"/>
      <c r="S1477" s="80"/>
      <c r="T1477" s="80"/>
      <c r="U1477" s="80"/>
      <c r="V1477" s="80"/>
      <c r="W1477" s="80"/>
      <c r="X1477" s="80"/>
      <c r="Y1477" s="80"/>
      <c r="Z1477" s="80"/>
    </row>
    <row r="1478" spans="1:26" s="81" customFormat="1" x14ac:dyDescent="0.25">
      <c r="A1478" s="74" t="s">
        <v>41</v>
      </c>
      <c r="B1478" s="74" t="s">
        <v>41</v>
      </c>
      <c r="C1478" s="105" t="s">
        <v>42</v>
      </c>
      <c r="D1478" s="96" t="s">
        <v>8</v>
      </c>
      <c r="E1478" s="97">
        <v>2018</v>
      </c>
      <c r="F1478" s="98" t="s">
        <v>59</v>
      </c>
      <c r="G1478" s="99" t="s">
        <v>82</v>
      </c>
      <c r="H1478" s="100" t="s">
        <v>2550</v>
      </c>
      <c r="I1478" s="101" t="s">
        <v>85</v>
      </c>
      <c r="J1478" s="102" t="s">
        <v>665</v>
      </c>
      <c r="K1478" s="104" t="s">
        <v>634</v>
      </c>
      <c r="L1478" s="104" t="s">
        <v>634</v>
      </c>
      <c r="M1478" s="104">
        <v>1727</v>
      </c>
      <c r="N1478" s="104">
        <v>3033.92</v>
      </c>
      <c r="O1478" s="80"/>
      <c r="P1478" s="80"/>
      <c r="Q1478" s="80"/>
      <c r="R1478" s="80"/>
      <c r="S1478" s="80"/>
      <c r="T1478" s="80"/>
      <c r="U1478" s="80"/>
      <c r="V1478" s="80"/>
      <c r="W1478" s="80"/>
      <c r="X1478" s="80"/>
      <c r="Y1478" s="80"/>
      <c r="Z1478" s="80"/>
    </row>
    <row r="1479" spans="1:26" s="81" customFormat="1" x14ac:dyDescent="0.25">
      <c r="A1479" s="74" t="s">
        <v>41</v>
      </c>
      <c r="B1479" s="74" t="s">
        <v>41</v>
      </c>
      <c r="C1479" s="105" t="s">
        <v>668</v>
      </c>
      <c r="D1479" s="96" t="s">
        <v>10</v>
      </c>
      <c r="E1479" s="97">
        <v>2019</v>
      </c>
      <c r="F1479" s="98" t="s">
        <v>76</v>
      </c>
      <c r="G1479" s="99" t="s">
        <v>328</v>
      </c>
      <c r="H1479" s="100" t="s">
        <v>2551</v>
      </c>
      <c r="I1479" s="101" t="s">
        <v>179</v>
      </c>
      <c r="J1479" s="102" t="s">
        <v>358</v>
      </c>
      <c r="K1479" s="104" t="s">
        <v>545</v>
      </c>
      <c r="L1479" s="104" t="s">
        <v>545</v>
      </c>
      <c r="M1479" s="104">
        <v>1122.2</v>
      </c>
      <c r="N1479" s="104">
        <v>3112.55</v>
      </c>
      <c r="O1479" s="80"/>
      <c r="P1479" s="80"/>
      <c r="Q1479" s="80"/>
      <c r="R1479" s="80"/>
      <c r="S1479" s="80"/>
      <c r="T1479" s="80"/>
      <c r="U1479" s="80"/>
      <c r="V1479" s="80"/>
      <c r="W1479" s="80"/>
      <c r="X1479" s="80"/>
      <c r="Y1479" s="80"/>
      <c r="Z1479" s="80"/>
    </row>
    <row r="1480" spans="1:26" s="81" customFormat="1" x14ac:dyDescent="0.25">
      <c r="A1480" s="74" t="s">
        <v>41</v>
      </c>
      <c r="B1480" s="74" t="s">
        <v>41</v>
      </c>
      <c r="C1480" s="105" t="s">
        <v>48</v>
      </c>
      <c r="D1480" s="96" t="s">
        <v>11</v>
      </c>
      <c r="E1480" s="97">
        <v>2018</v>
      </c>
      <c r="F1480" s="98" t="s">
        <v>59</v>
      </c>
      <c r="G1480" s="99" t="s">
        <v>82</v>
      </c>
      <c r="H1480" s="100" t="s">
        <v>2552</v>
      </c>
      <c r="I1480" s="101" t="s">
        <v>99</v>
      </c>
      <c r="J1480" s="102" t="s">
        <v>788</v>
      </c>
      <c r="K1480" s="104" t="s">
        <v>634</v>
      </c>
      <c r="L1480" s="104" t="s">
        <v>634</v>
      </c>
      <c r="M1480" s="104">
        <v>2260.5700000000002</v>
      </c>
      <c r="N1480" s="104">
        <v>4121.09</v>
      </c>
      <c r="O1480" s="80"/>
      <c r="P1480" s="80"/>
      <c r="Q1480" s="80"/>
      <c r="R1480" s="80"/>
      <c r="S1480" s="80"/>
      <c r="T1480" s="80"/>
      <c r="U1480" s="80"/>
      <c r="V1480" s="80"/>
      <c r="W1480" s="80"/>
      <c r="X1480" s="80"/>
      <c r="Y1480" s="80"/>
      <c r="Z1480" s="80"/>
    </row>
    <row r="1481" spans="1:26" s="81" customFormat="1" x14ac:dyDescent="0.25">
      <c r="A1481" s="74" t="s">
        <v>41</v>
      </c>
      <c r="B1481" s="74" t="s">
        <v>41</v>
      </c>
      <c r="C1481" s="105" t="s">
        <v>706</v>
      </c>
      <c r="D1481" s="96" t="s">
        <v>568</v>
      </c>
      <c r="E1481" s="97">
        <v>2022</v>
      </c>
      <c r="F1481" s="98" t="s">
        <v>61</v>
      </c>
      <c r="G1481" s="99" t="s">
        <v>102</v>
      </c>
      <c r="H1481" s="100" t="s">
        <v>2553</v>
      </c>
      <c r="I1481" s="101" t="s">
        <v>103</v>
      </c>
      <c r="J1481" s="102" t="s">
        <v>798</v>
      </c>
      <c r="K1481" s="104" t="s">
        <v>634</v>
      </c>
      <c r="L1481" s="104" t="s">
        <v>634</v>
      </c>
      <c r="M1481" s="104">
        <v>2064.84</v>
      </c>
      <c r="N1481" s="104">
        <v>4306.2299999999996</v>
      </c>
      <c r="O1481" s="80"/>
      <c r="P1481" s="80"/>
      <c r="Q1481" s="80"/>
      <c r="R1481" s="80"/>
      <c r="S1481" s="80"/>
      <c r="T1481" s="80"/>
      <c r="U1481" s="80"/>
      <c r="V1481" s="80"/>
      <c r="W1481" s="80"/>
      <c r="X1481" s="80"/>
      <c r="Y1481" s="80"/>
      <c r="Z1481" s="80"/>
    </row>
    <row r="1482" spans="1:26" s="81" customFormat="1" x14ac:dyDescent="0.25">
      <c r="A1482" s="74" t="s">
        <v>41</v>
      </c>
      <c r="B1482" s="74" t="s">
        <v>41</v>
      </c>
      <c r="C1482" s="105" t="s">
        <v>51</v>
      </c>
      <c r="D1482" s="96" t="s">
        <v>1</v>
      </c>
      <c r="E1482" s="97">
        <v>2020</v>
      </c>
      <c r="F1482" s="98" t="s">
        <v>67</v>
      </c>
      <c r="G1482" s="99" t="s">
        <v>193</v>
      </c>
      <c r="H1482" s="100" t="s">
        <v>2554</v>
      </c>
      <c r="I1482" s="101" t="s">
        <v>194</v>
      </c>
      <c r="J1482" s="102" t="s">
        <v>214</v>
      </c>
      <c r="K1482" s="104" t="s">
        <v>545</v>
      </c>
      <c r="L1482" s="104" t="s">
        <v>545</v>
      </c>
      <c r="M1482" s="104">
        <v>1434.67</v>
      </c>
      <c r="N1482" s="104">
        <v>5022.6400000000003</v>
      </c>
      <c r="O1482" s="80"/>
      <c r="P1482" s="80"/>
      <c r="Q1482" s="80"/>
      <c r="R1482" s="80"/>
      <c r="S1482" s="80"/>
      <c r="T1482" s="80"/>
      <c r="U1482" s="80"/>
      <c r="V1482" s="80"/>
      <c r="W1482" s="80"/>
      <c r="X1482" s="80"/>
      <c r="Y1482" s="80"/>
      <c r="Z1482" s="80"/>
    </row>
    <row r="1483" spans="1:26" s="81" customFormat="1" x14ac:dyDescent="0.25">
      <c r="A1483" s="74" t="s">
        <v>41</v>
      </c>
      <c r="B1483" s="74" t="s">
        <v>41</v>
      </c>
      <c r="C1483" s="105" t="s">
        <v>922</v>
      </c>
      <c r="D1483" s="96" t="s">
        <v>923</v>
      </c>
      <c r="E1483" s="97">
        <v>2023</v>
      </c>
      <c r="F1483" s="98" t="s">
        <v>61</v>
      </c>
      <c r="G1483" s="99" t="s">
        <v>102</v>
      </c>
      <c r="H1483" s="100" t="s">
        <v>2555</v>
      </c>
      <c r="I1483" s="101" t="s">
        <v>3890</v>
      </c>
      <c r="J1483" s="102" t="s">
        <v>723</v>
      </c>
      <c r="K1483" s="104" t="s">
        <v>634</v>
      </c>
      <c r="L1483" s="104" t="s">
        <v>634</v>
      </c>
      <c r="M1483" s="104">
        <v>1858.89</v>
      </c>
      <c r="N1483" s="104">
        <v>3243.81</v>
      </c>
      <c r="O1483" s="80"/>
      <c r="P1483" s="80"/>
      <c r="Q1483" s="80"/>
      <c r="R1483" s="80"/>
      <c r="S1483" s="80"/>
      <c r="T1483" s="80"/>
      <c r="U1483" s="80"/>
      <c r="V1483" s="80"/>
      <c r="W1483" s="80"/>
      <c r="X1483" s="80"/>
      <c r="Y1483" s="80"/>
      <c r="Z1483" s="80"/>
    </row>
    <row r="1484" spans="1:26" s="81" customFormat="1" x14ac:dyDescent="0.25">
      <c r="A1484" s="74" t="s">
        <v>41</v>
      </c>
      <c r="B1484" s="74" t="s">
        <v>41</v>
      </c>
      <c r="C1484" s="105" t="s">
        <v>659</v>
      </c>
      <c r="D1484" s="96" t="s">
        <v>4</v>
      </c>
      <c r="E1484" s="97">
        <v>2020</v>
      </c>
      <c r="F1484" s="98" t="s">
        <v>66</v>
      </c>
      <c r="G1484" s="99" t="s">
        <v>186</v>
      </c>
      <c r="H1484" s="100" t="s">
        <v>4056</v>
      </c>
      <c r="I1484" s="101" t="s">
        <v>179</v>
      </c>
      <c r="J1484" s="102" t="s">
        <v>669</v>
      </c>
      <c r="K1484" s="104" t="s">
        <v>634</v>
      </c>
      <c r="L1484" s="104" t="s">
        <v>634</v>
      </c>
      <c r="M1484" s="104">
        <v>1726.79</v>
      </c>
      <c r="N1484" s="104">
        <v>4219.03</v>
      </c>
      <c r="O1484" s="80"/>
      <c r="P1484" s="80"/>
      <c r="Q1484" s="80"/>
      <c r="R1484" s="80"/>
      <c r="S1484" s="80"/>
      <c r="T1484" s="80"/>
      <c r="U1484" s="80"/>
      <c r="V1484" s="80"/>
      <c r="W1484" s="80"/>
      <c r="X1484" s="80"/>
      <c r="Y1484" s="80"/>
      <c r="Z1484" s="80"/>
    </row>
    <row r="1485" spans="1:26" s="81" customFormat="1" x14ac:dyDescent="0.25">
      <c r="A1485" s="74" t="s">
        <v>41</v>
      </c>
      <c r="B1485" s="74" t="s">
        <v>41</v>
      </c>
      <c r="C1485" s="105" t="s">
        <v>922</v>
      </c>
      <c r="D1485" s="96" t="s">
        <v>923</v>
      </c>
      <c r="E1485" s="97">
        <v>2023</v>
      </c>
      <c r="F1485" s="98" t="s">
        <v>61</v>
      </c>
      <c r="G1485" s="99" t="s">
        <v>102</v>
      </c>
      <c r="H1485" s="100" t="s">
        <v>2556</v>
      </c>
      <c r="I1485" s="101" t="s">
        <v>3946</v>
      </c>
      <c r="J1485" s="102" t="s">
        <v>722</v>
      </c>
      <c r="K1485" s="104" t="s">
        <v>634</v>
      </c>
      <c r="L1485" s="104" t="s">
        <v>634</v>
      </c>
      <c r="M1485" s="104">
        <v>2167.73</v>
      </c>
      <c r="N1485" s="104">
        <v>5267.61</v>
      </c>
      <c r="O1485" s="80"/>
      <c r="P1485" s="80"/>
      <c r="Q1485" s="80"/>
      <c r="R1485" s="80"/>
      <c r="S1485" s="80"/>
      <c r="T1485" s="80"/>
      <c r="U1485" s="80"/>
      <c r="V1485" s="80"/>
      <c r="W1485" s="80"/>
      <c r="X1485" s="80"/>
      <c r="Y1485" s="80"/>
      <c r="Z1485" s="80"/>
    </row>
    <row r="1486" spans="1:26" s="81" customFormat="1" x14ac:dyDescent="0.25">
      <c r="A1486" s="74" t="s">
        <v>41</v>
      </c>
      <c r="B1486" s="74" t="s">
        <v>41</v>
      </c>
      <c r="C1486" s="105" t="s">
        <v>929</v>
      </c>
      <c r="D1486" s="96" t="s">
        <v>930</v>
      </c>
      <c r="E1486" s="97">
        <v>2018</v>
      </c>
      <c r="F1486" s="98" t="s">
        <v>61</v>
      </c>
      <c r="G1486" s="99" t="s">
        <v>102</v>
      </c>
      <c r="H1486" s="100" t="s">
        <v>2557</v>
      </c>
      <c r="I1486" s="101" t="s">
        <v>179</v>
      </c>
      <c r="J1486" s="102" t="s">
        <v>1230</v>
      </c>
      <c r="K1486" s="104" t="s">
        <v>545</v>
      </c>
      <c r="L1486" s="104" t="s">
        <v>545</v>
      </c>
      <c r="M1486" s="104">
        <v>1426.32</v>
      </c>
      <c r="N1486" s="104">
        <v>2530.5</v>
      </c>
      <c r="O1486" s="80"/>
      <c r="P1486" s="80"/>
      <c r="Q1486" s="80"/>
      <c r="R1486" s="80"/>
      <c r="S1486" s="80"/>
      <c r="T1486" s="80"/>
      <c r="U1486" s="80"/>
      <c r="V1486" s="80"/>
      <c r="W1486" s="80"/>
      <c r="X1486" s="80"/>
      <c r="Y1486" s="80"/>
      <c r="Z1486" s="80"/>
    </row>
    <row r="1487" spans="1:26" s="81" customFormat="1" x14ac:dyDescent="0.25">
      <c r="A1487" s="74" t="s">
        <v>41</v>
      </c>
      <c r="B1487" s="74" t="s">
        <v>41</v>
      </c>
      <c r="C1487" s="105" t="s">
        <v>922</v>
      </c>
      <c r="D1487" s="96" t="s">
        <v>923</v>
      </c>
      <c r="E1487" s="97">
        <v>2023</v>
      </c>
      <c r="F1487" s="98" t="s">
        <v>61</v>
      </c>
      <c r="G1487" s="99" t="s">
        <v>102</v>
      </c>
      <c r="H1487" s="100" t="s">
        <v>2558</v>
      </c>
      <c r="I1487" s="101" t="s">
        <v>99</v>
      </c>
      <c r="J1487" s="102" t="s">
        <v>792</v>
      </c>
      <c r="K1487" s="104" t="s">
        <v>634</v>
      </c>
      <c r="L1487" s="104" t="s">
        <v>634</v>
      </c>
      <c r="M1487" s="104">
        <v>2763.62</v>
      </c>
      <c r="N1487" s="104">
        <v>5035.1899999999996</v>
      </c>
      <c r="O1487" s="80"/>
      <c r="P1487" s="80"/>
      <c r="Q1487" s="80"/>
      <c r="R1487" s="80"/>
      <c r="S1487" s="80"/>
      <c r="T1487" s="80"/>
      <c r="U1487" s="80"/>
      <c r="V1487" s="80"/>
      <c r="W1487" s="80"/>
      <c r="X1487" s="80"/>
      <c r="Y1487" s="80"/>
      <c r="Z1487" s="80"/>
    </row>
    <row r="1488" spans="1:26" s="81" customFormat="1" x14ac:dyDescent="0.25">
      <c r="A1488" s="74" t="s">
        <v>41</v>
      </c>
      <c r="B1488" s="74" t="s">
        <v>41</v>
      </c>
      <c r="C1488" s="105" t="s">
        <v>943</v>
      </c>
      <c r="D1488" s="96" t="s">
        <v>944</v>
      </c>
      <c r="E1488" s="97">
        <v>2023</v>
      </c>
      <c r="F1488" s="98" t="s">
        <v>66</v>
      </c>
      <c r="G1488" s="99" t="s">
        <v>186</v>
      </c>
      <c r="H1488" s="100" t="s">
        <v>2559</v>
      </c>
      <c r="I1488" s="101" t="s">
        <v>95</v>
      </c>
      <c r="J1488" s="102" t="s">
        <v>165</v>
      </c>
      <c r="K1488" s="104" t="s">
        <v>634</v>
      </c>
      <c r="L1488" s="104" t="s">
        <v>634</v>
      </c>
      <c r="M1488" s="104">
        <v>2315.0500000000002</v>
      </c>
      <c r="N1488" s="104">
        <v>5306.78</v>
      </c>
      <c r="O1488" s="80"/>
      <c r="P1488" s="80"/>
      <c r="Q1488" s="80"/>
      <c r="R1488" s="80"/>
      <c r="S1488" s="80"/>
      <c r="T1488" s="80"/>
      <c r="U1488" s="80"/>
      <c r="V1488" s="80"/>
      <c r="W1488" s="80"/>
      <c r="X1488" s="80"/>
      <c r="Y1488" s="80"/>
      <c r="Z1488" s="80"/>
    </row>
    <row r="1489" spans="1:26" s="81" customFormat="1" x14ac:dyDescent="0.25">
      <c r="A1489" s="74" t="s">
        <v>41</v>
      </c>
      <c r="B1489" s="74" t="s">
        <v>41</v>
      </c>
      <c r="C1489" s="105" t="s">
        <v>922</v>
      </c>
      <c r="D1489" s="96" t="s">
        <v>923</v>
      </c>
      <c r="E1489" s="97">
        <v>2023</v>
      </c>
      <c r="F1489" s="98" t="s">
        <v>61</v>
      </c>
      <c r="G1489" s="99" t="s">
        <v>102</v>
      </c>
      <c r="H1489" s="100" t="s">
        <v>2561</v>
      </c>
      <c r="I1489" s="101" t="s">
        <v>99</v>
      </c>
      <c r="J1489" s="102" t="s">
        <v>705</v>
      </c>
      <c r="K1489" s="104" t="s">
        <v>634</v>
      </c>
      <c r="L1489" s="104" t="s">
        <v>634</v>
      </c>
      <c r="M1489" s="104">
        <v>2763.62</v>
      </c>
      <c r="N1489" s="104">
        <v>5035.1899999999996</v>
      </c>
      <c r="O1489" s="80"/>
      <c r="P1489" s="80"/>
      <c r="Q1489" s="80"/>
      <c r="R1489" s="80"/>
      <c r="S1489" s="80"/>
      <c r="T1489" s="80"/>
      <c r="U1489" s="80"/>
      <c r="V1489" s="80"/>
      <c r="W1489" s="80"/>
      <c r="X1489" s="80"/>
      <c r="Y1489" s="80"/>
      <c r="Z1489" s="80"/>
    </row>
    <row r="1490" spans="1:26" s="81" customFormat="1" x14ac:dyDescent="0.25">
      <c r="A1490" s="74" t="s">
        <v>41</v>
      </c>
      <c r="B1490" s="74" t="s">
        <v>41</v>
      </c>
      <c r="C1490" s="105" t="s">
        <v>666</v>
      </c>
      <c r="D1490" s="96" t="s">
        <v>9</v>
      </c>
      <c r="E1490" s="97">
        <v>2020</v>
      </c>
      <c r="F1490" s="98" t="s">
        <v>77</v>
      </c>
      <c r="G1490" s="99" t="s">
        <v>403</v>
      </c>
      <c r="H1490" s="100" t="s">
        <v>2562</v>
      </c>
      <c r="I1490" s="101" t="s">
        <v>99</v>
      </c>
      <c r="J1490" s="102" t="s">
        <v>783</v>
      </c>
      <c r="K1490" s="104" t="s">
        <v>634</v>
      </c>
      <c r="L1490" s="104" t="s">
        <v>634</v>
      </c>
      <c r="M1490" s="104">
        <v>1784.4</v>
      </c>
      <c r="N1490" s="104">
        <v>4323.72</v>
      </c>
      <c r="O1490" s="80"/>
      <c r="P1490" s="80"/>
      <c r="Q1490" s="80"/>
      <c r="R1490" s="80"/>
      <c r="S1490" s="80"/>
      <c r="T1490" s="80"/>
      <c r="U1490" s="80"/>
      <c r="V1490" s="80"/>
      <c r="W1490" s="80"/>
      <c r="X1490" s="80"/>
      <c r="Y1490" s="80"/>
      <c r="Z1490" s="80"/>
    </row>
    <row r="1491" spans="1:26" s="81" customFormat="1" x14ac:dyDescent="0.25">
      <c r="A1491" s="74" t="s">
        <v>41</v>
      </c>
      <c r="B1491" s="74" t="s">
        <v>41</v>
      </c>
      <c r="C1491" s="105" t="s">
        <v>659</v>
      </c>
      <c r="D1491" s="96" t="s">
        <v>4</v>
      </c>
      <c r="E1491" s="97">
        <v>2020</v>
      </c>
      <c r="F1491" s="98" t="s">
        <v>66</v>
      </c>
      <c r="G1491" s="99" t="s">
        <v>186</v>
      </c>
      <c r="H1491" s="100" t="s">
        <v>2564</v>
      </c>
      <c r="I1491" s="101" t="s">
        <v>179</v>
      </c>
      <c r="J1491" s="102" t="s">
        <v>419</v>
      </c>
      <c r="K1491" s="104" t="s">
        <v>545</v>
      </c>
      <c r="L1491" s="104" t="s">
        <v>545</v>
      </c>
      <c r="M1491" s="104">
        <v>1445.71</v>
      </c>
      <c r="N1491" s="104">
        <v>3525.97</v>
      </c>
      <c r="O1491" s="80"/>
      <c r="P1491" s="80"/>
      <c r="Q1491" s="80"/>
      <c r="R1491" s="80"/>
      <c r="S1491" s="80"/>
      <c r="T1491" s="80"/>
      <c r="U1491" s="80"/>
      <c r="V1491" s="80"/>
      <c r="W1491" s="80"/>
      <c r="X1491" s="80"/>
      <c r="Y1491" s="80"/>
      <c r="Z1491" s="80"/>
    </row>
    <row r="1492" spans="1:26" s="81" customFormat="1" x14ac:dyDescent="0.25">
      <c r="A1492" s="74" t="s">
        <v>41</v>
      </c>
      <c r="B1492" s="74" t="s">
        <v>41</v>
      </c>
      <c r="C1492" s="105" t="s">
        <v>943</v>
      </c>
      <c r="D1492" s="96" t="s">
        <v>944</v>
      </c>
      <c r="E1492" s="97">
        <v>2023</v>
      </c>
      <c r="F1492" s="98" t="s">
        <v>66</v>
      </c>
      <c r="G1492" s="99" t="s">
        <v>186</v>
      </c>
      <c r="H1492" s="100" t="s">
        <v>2565</v>
      </c>
      <c r="I1492" s="101" t="s">
        <v>100</v>
      </c>
      <c r="J1492" s="102" t="s">
        <v>1600</v>
      </c>
      <c r="K1492" s="104" t="s">
        <v>634</v>
      </c>
      <c r="L1492" s="104" t="s">
        <v>634</v>
      </c>
      <c r="M1492" s="104">
        <v>1735.89</v>
      </c>
      <c r="N1492" s="104">
        <v>1945.6</v>
      </c>
      <c r="O1492" s="80"/>
      <c r="P1492" s="80"/>
      <c r="Q1492" s="80"/>
      <c r="R1492" s="80"/>
      <c r="S1492" s="80"/>
      <c r="T1492" s="80"/>
      <c r="U1492" s="80"/>
      <c r="V1492" s="80"/>
      <c r="W1492" s="80"/>
      <c r="X1492" s="80"/>
      <c r="Y1492" s="80"/>
      <c r="Z1492" s="80"/>
    </row>
    <row r="1493" spans="1:26" s="81" customFormat="1" x14ac:dyDescent="0.25">
      <c r="A1493" s="74" t="s">
        <v>41</v>
      </c>
      <c r="B1493" s="74" t="s">
        <v>41</v>
      </c>
      <c r="C1493" s="105" t="s">
        <v>668</v>
      </c>
      <c r="D1493" s="96" t="s">
        <v>10</v>
      </c>
      <c r="E1493" s="97">
        <v>2019</v>
      </c>
      <c r="F1493" s="98" t="s">
        <v>76</v>
      </c>
      <c r="G1493" s="99" t="s">
        <v>328</v>
      </c>
      <c r="H1493" s="100" t="s">
        <v>2566</v>
      </c>
      <c r="I1493" s="101" t="s">
        <v>179</v>
      </c>
      <c r="J1493" s="102" t="s">
        <v>398</v>
      </c>
      <c r="K1493" s="104" t="s">
        <v>545</v>
      </c>
      <c r="L1493" s="104" t="s">
        <v>545</v>
      </c>
      <c r="M1493" s="104">
        <v>1122.2</v>
      </c>
      <c r="N1493" s="104">
        <v>3112.55</v>
      </c>
      <c r="O1493" s="80"/>
      <c r="P1493" s="80"/>
      <c r="Q1493" s="80"/>
      <c r="R1493" s="80"/>
      <c r="S1493" s="80"/>
      <c r="T1493" s="80"/>
      <c r="U1493" s="80"/>
      <c r="V1493" s="80"/>
      <c r="W1493" s="80"/>
      <c r="X1493" s="80"/>
      <c r="Y1493" s="80"/>
      <c r="Z1493" s="80"/>
    </row>
    <row r="1494" spans="1:26" s="81" customFormat="1" x14ac:dyDescent="0.25">
      <c r="A1494" s="74" t="s">
        <v>41</v>
      </c>
      <c r="B1494" s="74" t="s">
        <v>41</v>
      </c>
      <c r="C1494" s="105" t="s">
        <v>687</v>
      </c>
      <c r="D1494" s="96" t="s">
        <v>20</v>
      </c>
      <c r="E1494" s="97">
        <v>2020</v>
      </c>
      <c r="F1494" s="98" t="s">
        <v>66</v>
      </c>
      <c r="G1494" s="99" t="s">
        <v>186</v>
      </c>
      <c r="H1494" s="100" t="s">
        <v>2567</v>
      </c>
      <c r="I1494" s="101" t="s">
        <v>129</v>
      </c>
      <c r="J1494" s="102" t="s">
        <v>688</v>
      </c>
      <c r="K1494" s="104" t="s">
        <v>634</v>
      </c>
      <c r="L1494" s="104" t="s">
        <v>634</v>
      </c>
      <c r="M1494" s="104">
        <v>2425.1999999999998</v>
      </c>
      <c r="N1494" s="104">
        <v>2132.91</v>
      </c>
      <c r="O1494" s="80"/>
      <c r="P1494" s="80"/>
      <c r="Q1494" s="80"/>
      <c r="R1494" s="80"/>
      <c r="S1494" s="80"/>
      <c r="T1494" s="80"/>
      <c r="U1494" s="80"/>
      <c r="V1494" s="80"/>
      <c r="W1494" s="80"/>
      <c r="X1494" s="80"/>
      <c r="Y1494" s="80"/>
      <c r="Z1494" s="80"/>
    </row>
    <row r="1495" spans="1:26" s="81" customFormat="1" x14ac:dyDescent="0.25">
      <c r="A1495" s="74" t="s">
        <v>41</v>
      </c>
      <c r="B1495" s="74" t="s">
        <v>41</v>
      </c>
      <c r="C1495" s="105" t="s">
        <v>668</v>
      </c>
      <c r="D1495" s="96" t="s">
        <v>10</v>
      </c>
      <c r="E1495" s="97">
        <v>2019</v>
      </c>
      <c r="F1495" s="98" t="s">
        <v>76</v>
      </c>
      <c r="G1495" s="99" t="s">
        <v>328</v>
      </c>
      <c r="H1495" s="100" t="s">
        <v>2568</v>
      </c>
      <c r="I1495" s="101" t="s">
        <v>179</v>
      </c>
      <c r="J1495" s="102" t="s">
        <v>359</v>
      </c>
      <c r="K1495" s="104" t="s">
        <v>545</v>
      </c>
      <c r="L1495" s="104" t="s">
        <v>545</v>
      </c>
      <c r="M1495" s="104">
        <v>1122.2</v>
      </c>
      <c r="N1495" s="104">
        <v>3112.55</v>
      </c>
      <c r="O1495" s="80"/>
      <c r="P1495" s="80"/>
      <c r="Q1495" s="80"/>
      <c r="R1495" s="80"/>
      <c r="S1495" s="80"/>
      <c r="T1495" s="80"/>
      <c r="U1495" s="80"/>
      <c r="V1495" s="80"/>
      <c r="W1495" s="80"/>
      <c r="X1495" s="80"/>
      <c r="Y1495" s="80"/>
      <c r="Z1495" s="80"/>
    </row>
    <row r="1496" spans="1:26" s="81" customFormat="1" x14ac:dyDescent="0.25">
      <c r="A1496" s="74" t="s">
        <v>41</v>
      </c>
      <c r="B1496" s="74" t="s">
        <v>41</v>
      </c>
      <c r="C1496" s="105" t="s">
        <v>51</v>
      </c>
      <c r="D1496" s="96" t="s">
        <v>1</v>
      </c>
      <c r="E1496" s="97">
        <v>2020</v>
      </c>
      <c r="F1496" s="98" t="s">
        <v>67</v>
      </c>
      <c r="G1496" s="99" t="s">
        <v>193</v>
      </c>
      <c r="H1496" s="100" t="s">
        <v>2569</v>
      </c>
      <c r="I1496" s="101" t="s">
        <v>194</v>
      </c>
      <c r="J1496" s="102" t="s">
        <v>827</v>
      </c>
      <c r="K1496" s="104" t="s">
        <v>545</v>
      </c>
      <c r="L1496" s="104" t="s">
        <v>545</v>
      </c>
      <c r="M1496" s="104">
        <v>1434.67</v>
      </c>
      <c r="N1496" s="104">
        <v>5022.6400000000003</v>
      </c>
      <c r="O1496" s="80"/>
      <c r="P1496" s="80"/>
      <c r="Q1496" s="80"/>
      <c r="R1496" s="80"/>
      <c r="S1496" s="80"/>
      <c r="T1496" s="80"/>
      <c r="U1496" s="80"/>
      <c r="V1496" s="80"/>
      <c r="W1496" s="80"/>
      <c r="X1496" s="80"/>
      <c r="Y1496" s="80"/>
      <c r="Z1496" s="80"/>
    </row>
    <row r="1497" spans="1:26" s="81" customFormat="1" x14ac:dyDescent="0.25">
      <c r="A1497" s="74" t="s">
        <v>41</v>
      </c>
      <c r="B1497" s="74" t="s">
        <v>41</v>
      </c>
      <c r="C1497" s="105" t="s">
        <v>656</v>
      </c>
      <c r="D1497" s="96" t="s">
        <v>657</v>
      </c>
      <c r="E1497" s="97">
        <v>2023</v>
      </c>
      <c r="F1497" s="98" t="s">
        <v>61</v>
      </c>
      <c r="G1497" s="99" t="s">
        <v>102</v>
      </c>
      <c r="H1497" s="100" t="s">
        <v>2570</v>
      </c>
      <c r="I1497" s="101" t="s">
        <v>93</v>
      </c>
      <c r="J1497" s="102" t="s">
        <v>658</v>
      </c>
      <c r="K1497" s="104" t="s">
        <v>634</v>
      </c>
      <c r="L1497" s="104" t="s">
        <v>634</v>
      </c>
      <c r="M1497" s="104">
        <v>1607.35</v>
      </c>
      <c r="N1497" s="104">
        <v>3648.03</v>
      </c>
      <c r="O1497" s="80"/>
      <c r="P1497" s="80"/>
      <c r="Q1497" s="80"/>
      <c r="R1497" s="80"/>
      <c r="S1497" s="80"/>
      <c r="T1497" s="80"/>
      <c r="U1497" s="80"/>
      <c r="V1497" s="80"/>
      <c r="W1497" s="80"/>
      <c r="X1497" s="80"/>
      <c r="Y1497" s="80"/>
      <c r="Z1497" s="80"/>
    </row>
    <row r="1498" spans="1:26" s="81" customFormat="1" x14ac:dyDescent="0.25">
      <c r="A1498" s="74" t="s">
        <v>41</v>
      </c>
      <c r="B1498" s="74" t="s">
        <v>41</v>
      </c>
      <c r="C1498" s="105" t="s">
        <v>761</v>
      </c>
      <c r="D1498" s="96" t="s">
        <v>35</v>
      </c>
      <c r="E1498" s="97">
        <v>2018</v>
      </c>
      <c r="F1498" s="98" t="s">
        <v>59</v>
      </c>
      <c r="G1498" s="99" t="s">
        <v>82</v>
      </c>
      <c r="H1498" s="100" t="s">
        <v>2571</v>
      </c>
      <c r="I1498" s="101" t="s">
        <v>129</v>
      </c>
      <c r="J1498" s="102" t="s">
        <v>779</v>
      </c>
      <c r="K1498" s="104" t="s">
        <v>634</v>
      </c>
      <c r="L1498" s="104" t="s">
        <v>634</v>
      </c>
      <c r="M1498" s="104">
        <v>1326.25</v>
      </c>
      <c r="N1498" s="104">
        <v>2601.58</v>
      </c>
      <c r="O1498" s="80"/>
      <c r="P1498" s="80"/>
      <c r="Q1498" s="80"/>
      <c r="R1498" s="80"/>
      <c r="S1498" s="80"/>
      <c r="T1498" s="80"/>
      <c r="U1498" s="80"/>
      <c r="V1498" s="80"/>
      <c r="W1498" s="80"/>
      <c r="X1498" s="80"/>
      <c r="Y1498" s="80"/>
      <c r="Z1498" s="80"/>
    </row>
    <row r="1499" spans="1:26" s="81" customFormat="1" x14ac:dyDescent="0.25">
      <c r="A1499" s="74" t="s">
        <v>41</v>
      </c>
      <c r="B1499" s="74" t="s">
        <v>41</v>
      </c>
      <c r="C1499" s="105" t="s">
        <v>668</v>
      </c>
      <c r="D1499" s="96" t="s">
        <v>10</v>
      </c>
      <c r="E1499" s="97">
        <v>2019</v>
      </c>
      <c r="F1499" s="98" t="s">
        <v>76</v>
      </c>
      <c r="G1499" s="99" t="s">
        <v>328</v>
      </c>
      <c r="H1499" s="100" t="s">
        <v>2572</v>
      </c>
      <c r="I1499" s="101" t="s">
        <v>179</v>
      </c>
      <c r="J1499" s="102" t="s">
        <v>722</v>
      </c>
      <c r="K1499" s="104" t="s">
        <v>545</v>
      </c>
      <c r="L1499" s="104" t="s">
        <v>545</v>
      </c>
      <c r="M1499" s="104">
        <v>1122.2</v>
      </c>
      <c r="N1499" s="104">
        <v>3112.55</v>
      </c>
      <c r="O1499" s="80"/>
      <c r="P1499" s="80"/>
      <c r="Q1499" s="80"/>
      <c r="R1499" s="80"/>
      <c r="S1499" s="80"/>
      <c r="T1499" s="80"/>
      <c r="U1499" s="80"/>
      <c r="V1499" s="80"/>
      <c r="W1499" s="80"/>
      <c r="X1499" s="80"/>
      <c r="Y1499" s="80"/>
      <c r="Z1499" s="80"/>
    </row>
    <row r="1500" spans="1:26" s="81" customFormat="1" x14ac:dyDescent="0.25">
      <c r="A1500" s="74" t="s">
        <v>41</v>
      </c>
      <c r="B1500" s="74" t="s">
        <v>41</v>
      </c>
      <c r="C1500" s="105" t="s">
        <v>943</v>
      </c>
      <c r="D1500" s="96" t="s">
        <v>944</v>
      </c>
      <c r="E1500" s="97">
        <v>2023</v>
      </c>
      <c r="F1500" s="98" t="s">
        <v>66</v>
      </c>
      <c r="G1500" s="99" t="s">
        <v>186</v>
      </c>
      <c r="H1500" s="100" t="s">
        <v>2573</v>
      </c>
      <c r="I1500" s="101" t="s">
        <v>95</v>
      </c>
      <c r="J1500" s="102" t="s">
        <v>1600</v>
      </c>
      <c r="K1500" s="104" t="s">
        <v>634</v>
      </c>
      <c r="L1500" s="104" t="s">
        <v>634</v>
      </c>
      <c r="M1500" s="104">
        <v>2366.17</v>
      </c>
      <c r="N1500" s="104">
        <v>2425.1999999999998</v>
      </c>
      <c r="O1500" s="80"/>
      <c r="P1500" s="80"/>
      <c r="Q1500" s="80"/>
      <c r="R1500" s="80"/>
      <c r="S1500" s="80"/>
      <c r="T1500" s="80"/>
      <c r="U1500" s="80"/>
      <c r="V1500" s="80"/>
      <c r="W1500" s="80"/>
      <c r="X1500" s="80"/>
      <c r="Y1500" s="80"/>
      <c r="Z1500" s="80"/>
    </row>
    <row r="1501" spans="1:26" s="81" customFormat="1" x14ac:dyDescent="0.25">
      <c r="A1501" s="74" t="s">
        <v>41</v>
      </c>
      <c r="B1501" s="74" t="s">
        <v>41</v>
      </c>
      <c r="C1501" s="105" t="s">
        <v>51</v>
      </c>
      <c r="D1501" s="96" t="s">
        <v>1</v>
      </c>
      <c r="E1501" s="97">
        <v>2020</v>
      </c>
      <c r="F1501" s="98" t="s">
        <v>67</v>
      </c>
      <c r="G1501" s="99" t="s">
        <v>193</v>
      </c>
      <c r="H1501" s="100" t="s">
        <v>2574</v>
      </c>
      <c r="I1501" s="101" t="s">
        <v>194</v>
      </c>
      <c r="J1501" s="102" t="s">
        <v>115</v>
      </c>
      <c r="K1501" s="104" t="s">
        <v>545</v>
      </c>
      <c r="L1501" s="104" t="s">
        <v>545</v>
      </c>
      <c r="M1501" s="104">
        <v>1434.67</v>
      </c>
      <c r="N1501" s="104">
        <v>5022.6400000000003</v>
      </c>
      <c r="O1501" s="80"/>
      <c r="P1501" s="80"/>
      <c r="Q1501" s="80"/>
      <c r="R1501" s="80"/>
      <c r="S1501" s="80"/>
      <c r="T1501" s="80"/>
      <c r="U1501" s="80"/>
      <c r="V1501" s="80"/>
      <c r="W1501" s="80"/>
      <c r="X1501" s="80"/>
      <c r="Y1501" s="80"/>
      <c r="Z1501" s="80"/>
    </row>
    <row r="1502" spans="1:26" s="81" customFormat="1" x14ac:dyDescent="0.25">
      <c r="A1502" s="74" t="s">
        <v>41</v>
      </c>
      <c r="B1502" s="74" t="s">
        <v>41</v>
      </c>
      <c r="C1502" s="105" t="s">
        <v>51</v>
      </c>
      <c r="D1502" s="96" t="s">
        <v>1</v>
      </c>
      <c r="E1502" s="97">
        <v>2020</v>
      </c>
      <c r="F1502" s="98" t="s">
        <v>67</v>
      </c>
      <c r="G1502" s="99" t="s">
        <v>193</v>
      </c>
      <c r="H1502" s="100" t="s">
        <v>2575</v>
      </c>
      <c r="I1502" s="101" t="s">
        <v>194</v>
      </c>
      <c r="J1502" s="102" t="s">
        <v>114</v>
      </c>
      <c r="K1502" s="104" t="s">
        <v>545</v>
      </c>
      <c r="L1502" s="104" t="s">
        <v>545</v>
      </c>
      <c r="M1502" s="104">
        <v>1434.67</v>
      </c>
      <c r="N1502" s="104">
        <v>5022.6400000000003</v>
      </c>
      <c r="O1502" s="80"/>
      <c r="P1502" s="80"/>
      <c r="Q1502" s="80"/>
      <c r="R1502" s="80"/>
      <c r="S1502" s="80"/>
      <c r="T1502" s="80"/>
      <c r="U1502" s="80"/>
      <c r="V1502" s="80"/>
      <c r="W1502" s="80"/>
      <c r="X1502" s="80"/>
      <c r="Y1502" s="80"/>
      <c r="Z1502" s="80"/>
    </row>
    <row r="1503" spans="1:26" s="81" customFormat="1" x14ac:dyDescent="0.25">
      <c r="A1503" s="74" t="s">
        <v>41</v>
      </c>
      <c r="B1503" s="74" t="s">
        <v>41</v>
      </c>
      <c r="C1503" s="105" t="s">
        <v>929</v>
      </c>
      <c r="D1503" s="96" t="s">
        <v>930</v>
      </c>
      <c r="E1503" s="97">
        <v>2018</v>
      </c>
      <c r="F1503" s="98" t="s">
        <v>61</v>
      </c>
      <c r="G1503" s="99" t="s">
        <v>102</v>
      </c>
      <c r="H1503" s="100" t="s">
        <v>2576</v>
      </c>
      <c r="I1503" s="101" t="s">
        <v>179</v>
      </c>
      <c r="J1503" s="102" t="s">
        <v>615</v>
      </c>
      <c r="K1503" s="104" t="s">
        <v>547</v>
      </c>
      <c r="L1503" s="104" t="s">
        <v>547</v>
      </c>
      <c r="M1503" s="104">
        <v>1426.32</v>
      </c>
      <c r="N1503" s="104">
        <v>2530.5</v>
      </c>
      <c r="O1503" s="80"/>
      <c r="P1503" s="80"/>
      <c r="Q1503" s="80"/>
      <c r="R1503" s="80"/>
      <c r="S1503" s="80"/>
      <c r="T1503" s="80"/>
      <c r="U1503" s="80"/>
      <c r="V1503" s="80"/>
      <c r="W1503" s="80"/>
      <c r="X1503" s="80"/>
      <c r="Y1503" s="80"/>
      <c r="Z1503" s="80"/>
    </row>
    <row r="1504" spans="1:26" s="81" customFormat="1" x14ac:dyDescent="0.25">
      <c r="A1504" s="74" t="s">
        <v>41</v>
      </c>
      <c r="B1504" s="74" t="s">
        <v>41</v>
      </c>
      <c r="C1504" s="105" t="s">
        <v>922</v>
      </c>
      <c r="D1504" s="96" t="s">
        <v>923</v>
      </c>
      <c r="E1504" s="97">
        <v>2023</v>
      </c>
      <c r="F1504" s="98" t="s">
        <v>61</v>
      </c>
      <c r="G1504" s="99" t="s">
        <v>102</v>
      </c>
      <c r="H1504" s="100" t="s">
        <v>2577</v>
      </c>
      <c r="I1504" s="101" t="s">
        <v>99</v>
      </c>
      <c r="J1504" s="102" t="s">
        <v>763</v>
      </c>
      <c r="K1504" s="104" t="s">
        <v>634</v>
      </c>
      <c r="L1504" s="104" t="s">
        <v>634</v>
      </c>
      <c r="M1504" s="104">
        <v>2763.62</v>
      </c>
      <c r="N1504" s="104">
        <v>5035.1899999999996</v>
      </c>
      <c r="O1504" s="80"/>
      <c r="P1504" s="80"/>
      <c r="Q1504" s="80"/>
      <c r="R1504" s="80"/>
      <c r="S1504" s="80"/>
      <c r="T1504" s="80"/>
      <c r="U1504" s="80"/>
      <c r="V1504" s="80"/>
      <c r="W1504" s="80"/>
      <c r="X1504" s="80"/>
      <c r="Y1504" s="80"/>
      <c r="Z1504" s="80"/>
    </row>
    <row r="1505" spans="1:26" s="81" customFormat="1" x14ac:dyDescent="0.25">
      <c r="A1505" s="74" t="s">
        <v>41</v>
      </c>
      <c r="B1505" s="74" t="s">
        <v>41</v>
      </c>
      <c r="C1505" s="105" t="s">
        <v>51</v>
      </c>
      <c r="D1505" s="96" t="s">
        <v>1</v>
      </c>
      <c r="E1505" s="97">
        <v>2020</v>
      </c>
      <c r="F1505" s="98" t="s">
        <v>67</v>
      </c>
      <c r="G1505" s="99" t="s">
        <v>193</v>
      </c>
      <c r="H1505" s="100" t="s">
        <v>2578</v>
      </c>
      <c r="I1505" s="101" t="s">
        <v>194</v>
      </c>
      <c r="J1505" s="102" t="s">
        <v>840</v>
      </c>
      <c r="K1505" s="104" t="s">
        <v>545</v>
      </c>
      <c r="L1505" s="104" t="s">
        <v>545</v>
      </c>
      <c r="M1505" s="104">
        <v>1434.67</v>
      </c>
      <c r="N1505" s="104">
        <v>5022.6400000000003</v>
      </c>
      <c r="O1505" s="80"/>
      <c r="P1505" s="80"/>
      <c r="Q1505" s="80"/>
      <c r="R1505" s="80"/>
      <c r="S1505" s="80"/>
      <c r="T1505" s="80"/>
      <c r="U1505" s="80"/>
      <c r="V1505" s="80"/>
      <c r="W1505" s="80"/>
      <c r="X1505" s="80"/>
      <c r="Y1505" s="80"/>
      <c r="Z1505" s="80"/>
    </row>
    <row r="1506" spans="1:26" s="81" customFormat="1" x14ac:dyDescent="0.25">
      <c r="A1506" s="74" t="s">
        <v>41</v>
      </c>
      <c r="B1506" s="74" t="s">
        <v>41</v>
      </c>
      <c r="C1506" s="105" t="s">
        <v>659</v>
      </c>
      <c r="D1506" s="96" t="s">
        <v>4</v>
      </c>
      <c r="E1506" s="97">
        <v>2020</v>
      </c>
      <c r="F1506" s="98" t="s">
        <v>66</v>
      </c>
      <c r="G1506" s="99" t="s">
        <v>186</v>
      </c>
      <c r="H1506" s="100" t="s">
        <v>2579</v>
      </c>
      <c r="I1506" s="101" t="s">
        <v>179</v>
      </c>
      <c r="J1506" s="102" t="s">
        <v>455</v>
      </c>
      <c r="K1506" s="104" t="s">
        <v>545</v>
      </c>
      <c r="L1506" s="104" t="s">
        <v>545</v>
      </c>
      <c r="M1506" s="104">
        <v>1445.71</v>
      </c>
      <c r="N1506" s="104">
        <v>3525.97</v>
      </c>
      <c r="O1506" s="80"/>
      <c r="P1506" s="80"/>
      <c r="Q1506" s="80"/>
      <c r="R1506" s="80"/>
      <c r="S1506" s="80"/>
      <c r="T1506" s="80"/>
      <c r="U1506" s="80"/>
      <c r="V1506" s="80"/>
      <c r="W1506" s="80"/>
      <c r="X1506" s="80"/>
      <c r="Y1506" s="80"/>
      <c r="Z1506" s="80"/>
    </row>
    <row r="1507" spans="1:26" s="81" customFormat="1" x14ac:dyDescent="0.25">
      <c r="A1507" s="74" t="s">
        <v>41</v>
      </c>
      <c r="B1507" s="74" t="s">
        <v>41</v>
      </c>
      <c r="C1507" s="105" t="s">
        <v>55</v>
      </c>
      <c r="D1507" s="96" t="s">
        <v>6</v>
      </c>
      <c r="E1507" s="97">
        <v>2018</v>
      </c>
      <c r="F1507" s="98" t="s">
        <v>71</v>
      </c>
      <c r="G1507" s="99" t="s">
        <v>264</v>
      </c>
      <c r="H1507" s="100" t="s">
        <v>2580</v>
      </c>
      <c r="I1507" s="101" t="s">
        <v>99</v>
      </c>
      <c r="J1507" s="102" t="s">
        <v>736</v>
      </c>
      <c r="K1507" s="104" t="s">
        <v>634</v>
      </c>
      <c r="L1507" s="104" t="s">
        <v>634</v>
      </c>
      <c r="M1507" s="104">
        <v>1727</v>
      </c>
      <c r="N1507" s="104">
        <v>3452.47</v>
      </c>
      <c r="O1507" s="80"/>
      <c r="P1507" s="80"/>
      <c r="Q1507" s="80"/>
      <c r="R1507" s="80"/>
      <c r="S1507" s="80"/>
      <c r="T1507" s="80"/>
      <c r="U1507" s="80"/>
      <c r="V1507" s="80"/>
      <c r="W1507" s="80"/>
      <c r="X1507" s="80"/>
      <c r="Y1507" s="80"/>
      <c r="Z1507" s="80"/>
    </row>
    <row r="1508" spans="1:26" s="81" customFormat="1" x14ac:dyDescent="0.25">
      <c r="A1508" s="74" t="s">
        <v>41</v>
      </c>
      <c r="B1508" s="74" t="s">
        <v>41</v>
      </c>
      <c r="C1508" s="105" t="s">
        <v>48</v>
      </c>
      <c r="D1508" s="96" t="s">
        <v>11</v>
      </c>
      <c r="E1508" s="97">
        <v>2018</v>
      </c>
      <c r="F1508" s="98" t="s">
        <v>59</v>
      </c>
      <c r="G1508" s="99" t="s">
        <v>82</v>
      </c>
      <c r="H1508" s="100" t="s">
        <v>2581</v>
      </c>
      <c r="I1508" s="101" t="s">
        <v>131</v>
      </c>
      <c r="J1508" s="102" t="s">
        <v>782</v>
      </c>
      <c r="K1508" s="104" t="s">
        <v>634</v>
      </c>
      <c r="L1508" s="104" t="s">
        <v>634</v>
      </c>
      <c r="M1508" s="104">
        <v>2522.52</v>
      </c>
      <c r="N1508" s="104">
        <v>4511.1400000000003</v>
      </c>
      <c r="O1508" s="80"/>
      <c r="P1508" s="80"/>
      <c r="Q1508" s="80"/>
      <c r="R1508" s="80"/>
      <c r="S1508" s="80"/>
      <c r="T1508" s="80"/>
      <c r="U1508" s="80"/>
      <c r="V1508" s="80"/>
      <c r="W1508" s="80"/>
      <c r="X1508" s="80"/>
      <c r="Y1508" s="80"/>
      <c r="Z1508" s="80"/>
    </row>
    <row r="1509" spans="1:26" s="81" customFormat="1" x14ac:dyDescent="0.25">
      <c r="A1509" s="74" t="s">
        <v>41</v>
      </c>
      <c r="B1509" s="74" t="s">
        <v>41</v>
      </c>
      <c r="C1509" s="105" t="s">
        <v>922</v>
      </c>
      <c r="D1509" s="96" t="s">
        <v>923</v>
      </c>
      <c r="E1509" s="97">
        <v>2023</v>
      </c>
      <c r="F1509" s="98" t="s">
        <v>61</v>
      </c>
      <c r="G1509" s="99" t="s">
        <v>102</v>
      </c>
      <c r="H1509" s="100" t="s">
        <v>2582</v>
      </c>
      <c r="I1509" s="101" t="s">
        <v>3890</v>
      </c>
      <c r="J1509" s="102" t="s">
        <v>704</v>
      </c>
      <c r="K1509" s="104" t="s">
        <v>634</v>
      </c>
      <c r="L1509" s="104" t="s">
        <v>634</v>
      </c>
      <c r="M1509" s="104">
        <v>1858.89</v>
      </c>
      <c r="N1509" s="104">
        <v>3243.81</v>
      </c>
      <c r="O1509" s="80"/>
      <c r="P1509" s="80"/>
      <c r="Q1509" s="80"/>
      <c r="R1509" s="80"/>
      <c r="S1509" s="80"/>
      <c r="T1509" s="80"/>
      <c r="U1509" s="80"/>
      <c r="V1509" s="80"/>
      <c r="W1509" s="80"/>
      <c r="X1509" s="80"/>
      <c r="Y1509" s="80"/>
      <c r="Z1509" s="80"/>
    </row>
    <row r="1510" spans="1:26" s="81" customFormat="1" x14ac:dyDescent="0.25">
      <c r="A1510" s="74" t="s">
        <v>41</v>
      </c>
      <c r="B1510" s="74" t="s">
        <v>41</v>
      </c>
      <c r="C1510" s="105" t="s">
        <v>666</v>
      </c>
      <c r="D1510" s="96" t="s">
        <v>9</v>
      </c>
      <c r="E1510" s="97">
        <v>2020</v>
      </c>
      <c r="F1510" s="98" t="s">
        <v>77</v>
      </c>
      <c r="G1510" s="99" t="s">
        <v>403</v>
      </c>
      <c r="H1510" s="100" t="s">
        <v>2583</v>
      </c>
      <c r="I1510" s="101" t="s">
        <v>91</v>
      </c>
      <c r="J1510" s="102" t="s">
        <v>667</v>
      </c>
      <c r="K1510" s="104" t="s">
        <v>545</v>
      </c>
      <c r="L1510" s="104" t="s">
        <v>545</v>
      </c>
      <c r="M1510" s="104">
        <v>1302</v>
      </c>
      <c r="N1510" s="104">
        <v>3510.95</v>
      </c>
      <c r="O1510" s="80"/>
      <c r="P1510" s="80"/>
      <c r="Q1510" s="80"/>
      <c r="R1510" s="80"/>
      <c r="S1510" s="80"/>
      <c r="T1510" s="80"/>
      <c r="U1510" s="80"/>
      <c r="V1510" s="80"/>
      <c r="W1510" s="80"/>
      <c r="X1510" s="80"/>
      <c r="Y1510" s="80"/>
      <c r="Z1510" s="80"/>
    </row>
    <row r="1511" spans="1:26" s="81" customFormat="1" x14ac:dyDescent="0.25">
      <c r="A1511" s="74" t="s">
        <v>41</v>
      </c>
      <c r="B1511" s="74" t="s">
        <v>41</v>
      </c>
      <c r="C1511" s="105" t="s">
        <v>50</v>
      </c>
      <c r="D1511" s="96" t="s">
        <v>14</v>
      </c>
      <c r="E1511" s="97">
        <v>2019</v>
      </c>
      <c r="F1511" s="98" t="s">
        <v>66</v>
      </c>
      <c r="G1511" s="99" t="s">
        <v>186</v>
      </c>
      <c r="H1511" s="100" t="s">
        <v>2584</v>
      </c>
      <c r="I1511" s="101" t="s">
        <v>89</v>
      </c>
      <c r="J1511" s="102" t="s">
        <v>718</v>
      </c>
      <c r="K1511" s="104" t="s">
        <v>634</v>
      </c>
      <c r="L1511" s="104" t="s">
        <v>634</v>
      </c>
      <c r="M1511" s="104">
        <v>2425.1999999999998</v>
      </c>
      <c r="N1511" s="104">
        <v>2132.91</v>
      </c>
      <c r="O1511" s="80"/>
      <c r="P1511" s="80"/>
      <c r="Q1511" s="80"/>
      <c r="R1511" s="80"/>
      <c r="S1511" s="80"/>
      <c r="T1511" s="80"/>
      <c r="U1511" s="80"/>
      <c r="V1511" s="80"/>
      <c r="W1511" s="80"/>
      <c r="X1511" s="80"/>
      <c r="Y1511" s="80"/>
      <c r="Z1511" s="80"/>
    </row>
    <row r="1512" spans="1:26" s="81" customFormat="1" x14ac:dyDescent="0.25">
      <c r="A1512" s="74" t="s">
        <v>41</v>
      </c>
      <c r="B1512" s="74" t="s">
        <v>41</v>
      </c>
      <c r="C1512" s="105" t="s">
        <v>666</v>
      </c>
      <c r="D1512" s="96" t="s">
        <v>9</v>
      </c>
      <c r="E1512" s="97">
        <v>2020</v>
      </c>
      <c r="F1512" s="98" t="s">
        <v>77</v>
      </c>
      <c r="G1512" s="99" t="s">
        <v>403</v>
      </c>
      <c r="H1512" s="100" t="s">
        <v>2585</v>
      </c>
      <c r="I1512" s="101" t="s">
        <v>91</v>
      </c>
      <c r="J1512" s="102" t="s">
        <v>667</v>
      </c>
      <c r="K1512" s="104" t="s">
        <v>545</v>
      </c>
      <c r="L1512" s="104" t="s">
        <v>545</v>
      </c>
      <c r="M1512" s="104">
        <v>1302</v>
      </c>
      <c r="N1512" s="104">
        <v>3510.95</v>
      </c>
      <c r="O1512" s="80"/>
      <c r="P1512" s="80"/>
      <c r="Q1512" s="80"/>
      <c r="R1512" s="80"/>
      <c r="S1512" s="80"/>
      <c r="T1512" s="80"/>
      <c r="U1512" s="80"/>
      <c r="V1512" s="80"/>
      <c r="W1512" s="80"/>
      <c r="X1512" s="80"/>
      <c r="Y1512" s="80"/>
      <c r="Z1512" s="80"/>
    </row>
    <row r="1513" spans="1:26" s="81" customFormat="1" x14ac:dyDescent="0.25">
      <c r="A1513" s="74" t="s">
        <v>41</v>
      </c>
      <c r="B1513" s="74" t="s">
        <v>41</v>
      </c>
      <c r="C1513" s="105" t="s">
        <v>42</v>
      </c>
      <c r="D1513" s="96" t="s">
        <v>8</v>
      </c>
      <c r="E1513" s="97">
        <v>2018</v>
      </c>
      <c r="F1513" s="98" t="s">
        <v>59</v>
      </c>
      <c r="G1513" s="99" t="s">
        <v>82</v>
      </c>
      <c r="H1513" s="100" t="s">
        <v>2586</v>
      </c>
      <c r="I1513" s="101" t="s">
        <v>83</v>
      </c>
      <c r="J1513" s="102" t="s">
        <v>665</v>
      </c>
      <c r="K1513" s="104" t="s">
        <v>634</v>
      </c>
      <c r="L1513" s="104" t="s">
        <v>634</v>
      </c>
      <c r="M1513" s="104">
        <v>1298</v>
      </c>
      <c r="N1513" s="104">
        <v>2245.6999999999998</v>
      </c>
      <c r="O1513" s="80"/>
      <c r="P1513" s="80"/>
      <c r="Q1513" s="80"/>
      <c r="R1513" s="80"/>
      <c r="S1513" s="80"/>
      <c r="T1513" s="80"/>
      <c r="U1513" s="80"/>
      <c r="V1513" s="80"/>
      <c r="W1513" s="80"/>
      <c r="X1513" s="80"/>
      <c r="Y1513" s="80"/>
      <c r="Z1513" s="80"/>
    </row>
    <row r="1514" spans="1:26" s="81" customFormat="1" x14ac:dyDescent="0.25">
      <c r="A1514" s="74" t="s">
        <v>41</v>
      </c>
      <c r="B1514" s="74" t="s">
        <v>41</v>
      </c>
      <c r="C1514" s="105" t="s">
        <v>659</v>
      </c>
      <c r="D1514" s="96" t="s">
        <v>4</v>
      </c>
      <c r="E1514" s="97">
        <v>2020</v>
      </c>
      <c r="F1514" s="98" t="s">
        <v>66</v>
      </c>
      <c r="G1514" s="99" t="s">
        <v>186</v>
      </c>
      <c r="H1514" s="100" t="s">
        <v>2587</v>
      </c>
      <c r="I1514" s="101" t="s">
        <v>179</v>
      </c>
      <c r="J1514" s="102" t="s">
        <v>782</v>
      </c>
      <c r="K1514" s="104" t="s">
        <v>545</v>
      </c>
      <c r="L1514" s="104" t="s">
        <v>545</v>
      </c>
      <c r="M1514" s="104">
        <v>1328.3</v>
      </c>
      <c r="N1514" s="104">
        <v>3222.57</v>
      </c>
      <c r="O1514" s="80"/>
      <c r="P1514" s="80"/>
      <c r="Q1514" s="80"/>
      <c r="R1514" s="80"/>
      <c r="S1514" s="80"/>
      <c r="T1514" s="80"/>
      <c r="U1514" s="80"/>
      <c r="V1514" s="80"/>
      <c r="W1514" s="80"/>
      <c r="X1514" s="80"/>
      <c r="Y1514" s="80"/>
      <c r="Z1514" s="80"/>
    </row>
    <row r="1515" spans="1:26" s="81" customFormat="1" x14ac:dyDescent="0.25">
      <c r="A1515" s="74" t="s">
        <v>41</v>
      </c>
      <c r="B1515" s="74" t="s">
        <v>41</v>
      </c>
      <c r="C1515" s="105" t="s">
        <v>659</v>
      </c>
      <c r="D1515" s="96" t="s">
        <v>4</v>
      </c>
      <c r="E1515" s="97">
        <v>2020</v>
      </c>
      <c r="F1515" s="98" t="s">
        <v>66</v>
      </c>
      <c r="G1515" s="99" t="s">
        <v>186</v>
      </c>
      <c r="H1515" s="100" t="s">
        <v>2587</v>
      </c>
      <c r="I1515" s="101" t="s">
        <v>179</v>
      </c>
      <c r="J1515" s="102" t="s">
        <v>782</v>
      </c>
      <c r="K1515" s="104" t="s">
        <v>545</v>
      </c>
      <c r="L1515" s="104" t="s">
        <v>545</v>
      </c>
      <c r="M1515" s="104">
        <v>1328.3</v>
      </c>
      <c r="N1515" s="104">
        <v>3222.57</v>
      </c>
      <c r="O1515" s="80"/>
      <c r="P1515" s="80"/>
      <c r="Q1515" s="80"/>
      <c r="R1515" s="80"/>
      <c r="S1515" s="80"/>
      <c r="T1515" s="80"/>
      <c r="U1515" s="80"/>
      <c r="V1515" s="80"/>
      <c r="W1515" s="80"/>
      <c r="X1515" s="80"/>
      <c r="Y1515" s="80"/>
      <c r="Z1515" s="80"/>
    </row>
    <row r="1516" spans="1:26" s="81" customFormat="1" x14ac:dyDescent="0.25">
      <c r="A1516" s="74" t="s">
        <v>41</v>
      </c>
      <c r="B1516" s="74" t="s">
        <v>41</v>
      </c>
      <c r="C1516" s="105" t="s">
        <v>706</v>
      </c>
      <c r="D1516" s="96" t="s">
        <v>568</v>
      </c>
      <c r="E1516" s="97">
        <v>2022</v>
      </c>
      <c r="F1516" s="98" t="s">
        <v>61</v>
      </c>
      <c r="G1516" s="99" t="s">
        <v>102</v>
      </c>
      <c r="H1516" s="100" t="s">
        <v>2588</v>
      </c>
      <c r="I1516" s="101" t="s">
        <v>103</v>
      </c>
      <c r="J1516" s="102" t="s">
        <v>853</v>
      </c>
      <c r="K1516" s="104" t="s">
        <v>634</v>
      </c>
      <c r="L1516" s="104" t="s">
        <v>634</v>
      </c>
      <c r="M1516" s="104">
        <v>2064.84</v>
      </c>
      <c r="N1516" s="104">
        <v>4306.2299999999996</v>
      </c>
      <c r="O1516" s="80"/>
      <c r="P1516" s="80"/>
      <c r="Q1516" s="80"/>
      <c r="R1516" s="80"/>
      <c r="S1516" s="80"/>
      <c r="T1516" s="80"/>
      <c r="U1516" s="80"/>
      <c r="V1516" s="80"/>
      <c r="W1516" s="80"/>
      <c r="X1516" s="80"/>
      <c r="Y1516" s="80"/>
      <c r="Z1516" s="80"/>
    </row>
    <row r="1517" spans="1:26" s="81" customFormat="1" x14ac:dyDescent="0.25">
      <c r="A1517" s="74" t="s">
        <v>41</v>
      </c>
      <c r="B1517" s="74" t="s">
        <v>41</v>
      </c>
      <c r="C1517" s="105" t="s">
        <v>656</v>
      </c>
      <c r="D1517" s="96" t="s">
        <v>657</v>
      </c>
      <c r="E1517" s="97">
        <v>2023</v>
      </c>
      <c r="F1517" s="98" t="s">
        <v>61</v>
      </c>
      <c r="G1517" s="99" t="s">
        <v>102</v>
      </c>
      <c r="H1517" s="100" t="s">
        <v>2589</v>
      </c>
      <c r="I1517" s="101" t="s">
        <v>256</v>
      </c>
      <c r="J1517" s="102" t="s">
        <v>658</v>
      </c>
      <c r="K1517" s="104" t="s">
        <v>634</v>
      </c>
      <c r="L1517" s="104" t="s">
        <v>634</v>
      </c>
      <c r="M1517" s="104">
        <v>2537.2800000000002</v>
      </c>
      <c r="N1517" s="104">
        <v>5305.39</v>
      </c>
      <c r="O1517" s="80"/>
      <c r="P1517" s="80"/>
      <c r="Q1517" s="80"/>
      <c r="R1517" s="80"/>
      <c r="S1517" s="80"/>
      <c r="T1517" s="80"/>
      <c r="U1517" s="80"/>
      <c r="V1517" s="80"/>
      <c r="W1517" s="80"/>
      <c r="X1517" s="80"/>
      <c r="Y1517" s="80"/>
      <c r="Z1517" s="80"/>
    </row>
    <row r="1518" spans="1:26" s="81" customFormat="1" x14ac:dyDescent="0.25">
      <c r="A1518" s="74" t="s">
        <v>41</v>
      </c>
      <c r="B1518" s="74" t="s">
        <v>41</v>
      </c>
      <c r="C1518" s="105" t="s">
        <v>922</v>
      </c>
      <c r="D1518" s="96" t="s">
        <v>923</v>
      </c>
      <c r="E1518" s="97">
        <v>2023</v>
      </c>
      <c r="F1518" s="98" t="s">
        <v>61</v>
      </c>
      <c r="G1518" s="99" t="s">
        <v>102</v>
      </c>
      <c r="H1518" s="100" t="s">
        <v>2590</v>
      </c>
      <c r="I1518" s="101" t="s">
        <v>283</v>
      </c>
      <c r="J1518" s="102" t="s">
        <v>655</v>
      </c>
      <c r="K1518" s="104" t="s">
        <v>634</v>
      </c>
      <c r="L1518" s="104" t="s">
        <v>634</v>
      </c>
      <c r="M1518" s="104">
        <v>4040.16</v>
      </c>
      <c r="N1518" s="104">
        <v>9784.35</v>
      </c>
      <c r="O1518" s="80"/>
      <c r="P1518" s="80"/>
      <c r="Q1518" s="80"/>
      <c r="R1518" s="80"/>
      <c r="S1518" s="80"/>
      <c r="T1518" s="80"/>
      <c r="U1518" s="80"/>
      <c r="V1518" s="80"/>
      <c r="W1518" s="80"/>
      <c r="X1518" s="80"/>
      <c r="Y1518" s="80"/>
      <c r="Z1518" s="80"/>
    </row>
    <row r="1519" spans="1:26" s="81" customFormat="1" x14ac:dyDescent="0.25">
      <c r="A1519" s="74" t="s">
        <v>41</v>
      </c>
      <c r="B1519" s="74" t="s">
        <v>41</v>
      </c>
      <c r="C1519" s="105" t="s">
        <v>943</v>
      </c>
      <c r="D1519" s="96" t="s">
        <v>944</v>
      </c>
      <c r="E1519" s="97">
        <v>2023</v>
      </c>
      <c r="F1519" s="98" t="s">
        <v>66</v>
      </c>
      <c r="G1519" s="99" t="s">
        <v>186</v>
      </c>
      <c r="H1519" s="100" t="s">
        <v>2592</v>
      </c>
      <c r="I1519" s="101" t="s">
        <v>160</v>
      </c>
      <c r="J1519" s="102" t="s">
        <v>294</v>
      </c>
      <c r="K1519" s="104" t="s">
        <v>634</v>
      </c>
      <c r="L1519" s="104" t="s">
        <v>634</v>
      </c>
      <c r="M1519" s="104">
        <v>2035.97</v>
      </c>
      <c r="N1519" s="104">
        <v>4337.3</v>
      </c>
      <c r="O1519" s="80"/>
      <c r="P1519" s="80"/>
      <c r="Q1519" s="80"/>
      <c r="R1519" s="80"/>
      <c r="S1519" s="80"/>
      <c r="T1519" s="80"/>
      <c r="U1519" s="80"/>
      <c r="V1519" s="80"/>
      <c r="W1519" s="80"/>
      <c r="X1519" s="80"/>
      <c r="Y1519" s="80"/>
      <c r="Z1519" s="80"/>
    </row>
    <row r="1520" spans="1:26" s="81" customFormat="1" x14ac:dyDescent="0.25">
      <c r="A1520" s="74" t="s">
        <v>41</v>
      </c>
      <c r="B1520" s="74" t="s">
        <v>41</v>
      </c>
      <c r="C1520" s="105" t="s">
        <v>659</v>
      </c>
      <c r="D1520" s="96" t="s">
        <v>4</v>
      </c>
      <c r="E1520" s="97">
        <v>2020</v>
      </c>
      <c r="F1520" s="98" t="s">
        <v>66</v>
      </c>
      <c r="G1520" s="99" t="s">
        <v>186</v>
      </c>
      <c r="H1520" s="100" t="s">
        <v>2593</v>
      </c>
      <c r="I1520" s="101" t="s">
        <v>179</v>
      </c>
      <c r="J1520" s="102" t="s">
        <v>482</v>
      </c>
      <c r="K1520" s="104" t="s">
        <v>545</v>
      </c>
      <c r="L1520" s="104" t="s">
        <v>545</v>
      </c>
      <c r="M1520" s="104">
        <v>1328.3</v>
      </c>
      <c r="N1520" s="104">
        <v>3346.69</v>
      </c>
      <c r="O1520" s="80"/>
      <c r="P1520" s="80"/>
      <c r="Q1520" s="80"/>
      <c r="R1520" s="80"/>
      <c r="S1520" s="80"/>
      <c r="T1520" s="80"/>
      <c r="U1520" s="80"/>
      <c r="V1520" s="80"/>
      <c r="W1520" s="80"/>
      <c r="X1520" s="80"/>
      <c r="Y1520" s="80"/>
      <c r="Z1520" s="80"/>
    </row>
    <row r="1521" spans="1:26" s="81" customFormat="1" x14ac:dyDescent="0.25">
      <c r="A1521" s="74" t="s">
        <v>41</v>
      </c>
      <c r="B1521" s="74" t="s">
        <v>41</v>
      </c>
      <c r="C1521" s="105" t="s">
        <v>706</v>
      </c>
      <c r="D1521" s="96" t="s">
        <v>568</v>
      </c>
      <c r="E1521" s="97">
        <v>2022</v>
      </c>
      <c r="F1521" s="98" t="s">
        <v>61</v>
      </c>
      <c r="G1521" s="99" t="s">
        <v>102</v>
      </c>
      <c r="H1521" s="100" t="s">
        <v>2594</v>
      </c>
      <c r="I1521" s="101" t="s">
        <v>103</v>
      </c>
      <c r="J1521" s="102" t="s">
        <v>695</v>
      </c>
      <c r="K1521" s="104" t="s">
        <v>634</v>
      </c>
      <c r="L1521" s="104" t="s">
        <v>634</v>
      </c>
      <c r="M1521" s="104">
        <v>2064.84</v>
      </c>
      <c r="N1521" s="104">
        <v>4306.2299999999996</v>
      </c>
      <c r="O1521" s="80"/>
      <c r="P1521" s="80"/>
      <c r="Q1521" s="80"/>
      <c r="R1521" s="80"/>
      <c r="S1521" s="80"/>
      <c r="T1521" s="80"/>
      <c r="U1521" s="80"/>
      <c r="V1521" s="80"/>
      <c r="W1521" s="80"/>
      <c r="X1521" s="80"/>
      <c r="Y1521" s="80"/>
      <c r="Z1521" s="80"/>
    </row>
    <row r="1522" spans="1:26" s="81" customFormat="1" x14ac:dyDescent="0.25">
      <c r="A1522" s="74" t="s">
        <v>41</v>
      </c>
      <c r="B1522" s="74" t="s">
        <v>41</v>
      </c>
      <c r="C1522" s="105" t="s">
        <v>666</v>
      </c>
      <c r="D1522" s="96" t="s">
        <v>9</v>
      </c>
      <c r="E1522" s="97">
        <v>2020</v>
      </c>
      <c r="F1522" s="98" t="s">
        <v>77</v>
      </c>
      <c r="G1522" s="99" t="s">
        <v>403</v>
      </c>
      <c r="H1522" s="100" t="s">
        <v>2595</v>
      </c>
      <c r="I1522" s="101" t="s">
        <v>99</v>
      </c>
      <c r="J1522" s="102" t="s">
        <v>764</v>
      </c>
      <c r="K1522" s="104" t="s">
        <v>634</v>
      </c>
      <c r="L1522" s="104" t="s">
        <v>634</v>
      </c>
      <c r="M1522" s="104">
        <v>1784.4</v>
      </c>
      <c r="N1522" s="104">
        <v>4323.72</v>
      </c>
      <c r="O1522" s="80"/>
      <c r="P1522" s="80"/>
      <c r="Q1522" s="80"/>
      <c r="R1522" s="80"/>
      <c r="S1522" s="80"/>
      <c r="T1522" s="80"/>
      <c r="U1522" s="80"/>
      <c r="V1522" s="80"/>
      <c r="W1522" s="80"/>
      <c r="X1522" s="80"/>
      <c r="Y1522" s="80"/>
      <c r="Z1522" s="80"/>
    </row>
    <row r="1523" spans="1:26" s="81" customFormat="1" x14ac:dyDescent="0.25">
      <c r="A1523" s="74" t="s">
        <v>41</v>
      </c>
      <c r="B1523" s="74" t="s">
        <v>41</v>
      </c>
      <c r="C1523" s="105" t="s">
        <v>55</v>
      </c>
      <c r="D1523" s="96" t="s">
        <v>6</v>
      </c>
      <c r="E1523" s="97">
        <v>2018</v>
      </c>
      <c r="F1523" s="98" t="s">
        <v>71</v>
      </c>
      <c r="G1523" s="99" t="s">
        <v>264</v>
      </c>
      <c r="H1523" s="100" t="s">
        <v>2596</v>
      </c>
      <c r="I1523" s="101" t="s">
        <v>129</v>
      </c>
      <c r="J1523" s="102" t="s">
        <v>686</v>
      </c>
      <c r="K1523" s="104" t="s">
        <v>634</v>
      </c>
      <c r="L1523" s="104" t="s">
        <v>634</v>
      </c>
      <c r="M1523" s="104">
        <v>1298</v>
      </c>
      <c r="N1523" s="104">
        <v>2742.53</v>
      </c>
      <c r="O1523" s="80"/>
      <c r="P1523" s="80"/>
      <c r="Q1523" s="80"/>
      <c r="R1523" s="80"/>
      <c r="S1523" s="80"/>
      <c r="T1523" s="80"/>
      <c r="U1523" s="80"/>
      <c r="V1523" s="80"/>
      <c r="W1523" s="80"/>
      <c r="X1523" s="80"/>
      <c r="Y1523" s="80"/>
      <c r="Z1523" s="80"/>
    </row>
    <row r="1524" spans="1:26" s="81" customFormat="1" x14ac:dyDescent="0.25">
      <c r="A1524" s="74" t="s">
        <v>41</v>
      </c>
      <c r="B1524" s="74" t="s">
        <v>41</v>
      </c>
      <c r="C1524" s="105" t="s">
        <v>49</v>
      </c>
      <c r="D1524" s="96" t="s">
        <v>13</v>
      </c>
      <c r="E1524" s="97">
        <v>2019</v>
      </c>
      <c r="F1524" s="98" t="s">
        <v>65</v>
      </c>
      <c r="G1524" s="99" t="s">
        <v>176</v>
      </c>
      <c r="H1524" s="100" t="s">
        <v>3993</v>
      </c>
      <c r="I1524" s="101" t="s">
        <v>181</v>
      </c>
      <c r="J1524" s="102" t="s">
        <v>713</v>
      </c>
      <c r="K1524" s="104" t="s">
        <v>634</v>
      </c>
      <c r="L1524" s="104" t="s">
        <v>634</v>
      </c>
      <c r="M1524" s="104">
        <v>1546.6</v>
      </c>
      <c r="N1524" s="104">
        <v>3038.02</v>
      </c>
      <c r="O1524" s="80"/>
      <c r="P1524" s="80"/>
      <c r="Q1524" s="80"/>
      <c r="R1524" s="80"/>
      <c r="S1524" s="80"/>
      <c r="T1524" s="80"/>
      <c r="U1524" s="80"/>
      <c r="V1524" s="80"/>
      <c r="W1524" s="80"/>
      <c r="X1524" s="80"/>
      <c r="Y1524" s="80"/>
      <c r="Z1524" s="80"/>
    </row>
    <row r="1525" spans="1:26" s="81" customFormat="1" x14ac:dyDescent="0.25">
      <c r="A1525" s="74" t="s">
        <v>41</v>
      </c>
      <c r="B1525" s="74" t="s">
        <v>41</v>
      </c>
      <c r="C1525" s="105" t="s">
        <v>1245</v>
      </c>
      <c r="D1525" s="96" t="s">
        <v>1246</v>
      </c>
      <c r="E1525" s="97">
        <v>2021</v>
      </c>
      <c r="F1525" s="98" t="s">
        <v>78</v>
      </c>
      <c r="G1525" s="99" t="s">
        <v>507</v>
      </c>
      <c r="H1525" s="100" t="s">
        <v>2597</v>
      </c>
      <c r="I1525" s="101" t="s">
        <v>508</v>
      </c>
      <c r="J1525" s="102" t="s">
        <v>708</v>
      </c>
      <c r="K1525" s="104" t="s">
        <v>634</v>
      </c>
      <c r="L1525" s="104" t="s">
        <v>634</v>
      </c>
      <c r="M1525" s="104">
        <v>1977.95</v>
      </c>
      <c r="N1525" s="104">
        <v>3889.85</v>
      </c>
      <c r="O1525" s="80"/>
      <c r="P1525" s="80"/>
      <c r="Q1525" s="80"/>
      <c r="R1525" s="80"/>
      <c r="S1525" s="80"/>
      <c r="T1525" s="80"/>
      <c r="U1525" s="80"/>
      <c r="V1525" s="80"/>
      <c r="W1525" s="80"/>
      <c r="X1525" s="80"/>
      <c r="Y1525" s="80"/>
      <c r="Z1525" s="80"/>
    </row>
    <row r="1526" spans="1:26" s="81" customFormat="1" x14ac:dyDescent="0.25">
      <c r="A1526" s="74" t="s">
        <v>41</v>
      </c>
      <c r="B1526" s="74" t="s">
        <v>41</v>
      </c>
      <c r="C1526" s="105" t="s">
        <v>48</v>
      </c>
      <c r="D1526" s="96" t="s">
        <v>11</v>
      </c>
      <c r="E1526" s="97">
        <v>2018</v>
      </c>
      <c r="F1526" s="98" t="s">
        <v>59</v>
      </c>
      <c r="G1526" s="99" t="s">
        <v>82</v>
      </c>
      <c r="H1526" s="100" t="s">
        <v>2598</v>
      </c>
      <c r="I1526" s="101" t="s">
        <v>129</v>
      </c>
      <c r="J1526" s="102" t="s">
        <v>779</v>
      </c>
      <c r="K1526" s="104" t="s">
        <v>634</v>
      </c>
      <c r="L1526" s="104" t="s">
        <v>634</v>
      </c>
      <c r="M1526" s="104">
        <v>1460.8</v>
      </c>
      <c r="N1526" s="104">
        <v>3007.39</v>
      </c>
      <c r="O1526" s="80"/>
      <c r="P1526" s="80"/>
      <c r="Q1526" s="80"/>
      <c r="R1526" s="80"/>
      <c r="S1526" s="80"/>
      <c r="T1526" s="80"/>
      <c r="U1526" s="80"/>
      <c r="V1526" s="80"/>
      <c r="W1526" s="80"/>
      <c r="X1526" s="80"/>
      <c r="Y1526" s="80"/>
      <c r="Z1526" s="80"/>
    </row>
    <row r="1527" spans="1:26" s="81" customFormat="1" x14ac:dyDescent="0.25">
      <c r="A1527" s="74" t="s">
        <v>41</v>
      </c>
      <c r="B1527" s="74" t="s">
        <v>41</v>
      </c>
      <c r="C1527" s="105" t="s">
        <v>48</v>
      </c>
      <c r="D1527" s="96" t="s">
        <v>11</v>
      </c>
      <c r="E1527" s="97">
        <v>2018</v>
      </c>
      <c r="F1527" s="98" t="s">
        <v>59</v>
      </c>
      <c r="G1527" s="99" t="s">
        <v>82</v>
      </c>
      <c r="H1527" s="100" t="s">
        <v>2599</v>
      </c>
      <c r="I1527" s="101" t="s">
        <v>129</v>
      </c>
      <c r="J1527" s="102" t="s">
        <v>823</v>
      </c>
      <c r="K1527" s="104" t="s">
        <v>634</v>
      </c>
      <c r="L1527" s="104" t="s">
        <v>634</v>
      </c>
      <c r="M1527" s="104">
        <v>1460.8</v>
      </c>
      <c r="N1527" s="104">
        <v>3007.39</v>
      </c>
      <c r="O1527" s="80"/>
      <c r="P1527" s="80"/>
      <c r="Q1527" s="80"/>
      <c r="R1527" s="80"/>
      <c r="S1527" s="80"/>
      <c r="T1527" s="80"/>
      <c r="U1527" s="80"/>
      <c r="V1527" s="80"/>
      <c r="W1527" s="80"/>
      <c r="X1527" s="80"/>
      <c r="Y1527" s="80"/>
      <c r="Z1527" s="80"/>
    </row>
    <row r="1528" spans="1:26" s="81" customFormat="1" x14ac:dyDescent="0.25">
      <c r="A1528" s="74" t="s">
        <v>41</v>
      </c>
      <c r="B1528" s="74" t="s">
        <v>41</v>
      </c>
      <c r="C1528" s="105" t="s">
        <v>660</v>
      </c>
      <c r="D1528" s="96" t="s">
        <v>5</v>
      </c>
      <c r="E1528" s="97">
        <v>2020</v>
      </c>
      <c r="F1528" s="98" t="s">
        <v>61</v>
      </c>
      <c r="G1528" s="99" t="s">
        <v>102</v>
      </c>
      <c r="H1528" s="100" t="s">
        <v>2600</v>
      </c>
      <c r="I1528" s="101" t="s">
        <v>99</v>
      </c>
      <c r="J1528" s="102" t="s">
        <v>661</v>
      </c>
      <c r="K1528" s="104" t="s">
        <v>634</v>
      </c>
      <c r="L1528" s="104" t="s">
        <v>634</v>
      </c>
      <c r="M1528" s="104">
        <v>2026.8</v>
      </c>
      <c r="N1528" s="104">
        <v>4345.93</v>
      </c>
      <c r="O1528" s="80"/>
      <c r="P1528" s="80"/>
      <c r="Q1528" s="80"/>
      <c r="R1528" s="80"/>
      <c r="S1528" s="80"/>
      <c r="T1528" s="80"/>
      <c r="U1528" s="80"/>
      <c r="V1528" s="80"/>
      <c r="W1528" s="80"/>
      <c r="X1528" s="80"/>
      <c r="Y1528" s="80"/>
      <c r="Z1528" s="80"/>
    </row>
    <row r="1529" spans="1:26" s="81" customFormat="1" x14ac:dyDescent="0.25">
      <c r="A1529" s="74" t="s">
        <v>41</v>
      </c>
      <c r="B1529" s="74" t="s">
        <v>41</v>
      </c>
      <c r="C1529" s="105" t="s">
        <v>668</v>
      </c>
      <c r="D1529" s="96" t="s">
        <v>10</v>
      </c>
      <c r="E1529" s="97">
        <v>2019</v>
      </c>
      <c r="F1529" s="98" t="s">
        <v>76</v>
      </c>
      <c r="G1529" s="99" t="s">
        <v>328</v>
      </c>
      <c r="H1529" s="100" t="s">
        <v>2601</v>
      </c>
      <c r="I1529" s="101" t="s">
        <v>179</v>
      </c>
      <c r="J1529" s="102" t="s">
        <v>3943</v>
      </c>
      <c r="K1529" s="104" t="s">
        <v>547</v>
      </c>
      <c r="L1529" s="104" t="s">
        <v>547</v>
      </c>
      <c r="M1529" s="104">
        <v>1122.2</v>
      </c>
      <c r="N1529" s="104">
        <v>3112.55</v>
      </c>
      <c r="O1529" s="80"/>
      <c r="P1529" s="80"/>
      <c r="Q1529" s="80"/>
      <c r="R1529" s="80"/>
      <c r="S1529" s="80"/>
      <c r="T1529" s="80"/>
      <c r="U1529" s="80"/>
      <c r="V1529" s="80"/>
      <c r="W1529" s="80"/>
      <c r="X1529" s="80"/>
      <c r="Y1529" s="80"/>
      <c r="Z1529" s="80"/>
    </row>
    <row r="1530" spans="1:26" s="81" customFormat="1" x14ac:dyDescent="0.25">
      <c r="A1530" s="74" t="s">
        <v>41</v>
      </c>
      <c r="B1530" s="74" t="s">
        <v>41</v>
      </c>
      <c r="C1530" s="105" t="s">
        <v>680</v>
      </c>
      <c r="D1530" s="96" t="s">
        <v>18</v>
      </c>
      <c r="E1530" s="97">
        <v>2022</v>
      </c>
      <c r="F1530" s="98" t="s">
        <v>64</v>
      </c>
      <c r="G1530" s="99" t="s">
        <v>159</v>
      </c>
      <c r="H1530" s="100" t="s">
        <v>2602</v>
      </c>
      <c r="I1530" s="101" t="s">
        <v>162</v>
      </c>
      <c r="J1530" s="102" t="s">
        <v>814</v>
      </c>
      <c r="K1530" s="104" t="s">
        <v>634</v>
      </c>
      <c r="L1530" s="104" t="s">
        <v>634</v>
      </c>
      <c r="M1530" s="104">
        <v>1964.76</v>
      </c>
      <c r="N1530" s="104">
        <v>2760.26</v>
      </c>
      <c r="O1530" s="80"/>
      <c r="P1530" s="80"/>
      <c r="Q1530" s="80"/>
      <c r="R1530" s="80"/>
      <c r="S1530" s="80"/>
      <c r="T1530" s="80"/>
      <c r="U1530" s="80"/>
      <c r="V1530" s="80"/>
      <c r="W1530" s="80"/>
      <c r="X1530" s="80"/>
      <c r="Y1530" s="80"/>
      <c r="Z1530" s="80"/>
    </row>
    <row r="1531" spans="1:26" s="81" customFormat="1" x14ac:dyDescent="0.25">
      <c r="A1531" s="74" t="s">
        <v>41</v>
      </c>
      <c r="B1531" s="74" t="s">
        <v>41</v>
      </c>
      <c r="C1531" s="105" t="s">
        <v>668</v>
      </c>
      <c r="D1531" s="96" t="s">
        <v>10</v>
      </c>
      <c r="E1531" s="97">
        <v>2019</v>
      </c>
      <c r="F1531" s="98" t="s">
        <v>76</v>
      </c>
      <c r="G1531" s="99" t="s">
        <v>328</v>
      </c>
      <c r="H1531" s="100" t="s">
        <v>2603</v>
      </c>
      <c r="I1531" s="101" t="s">
        <v>179</v>
      </c>
      <c r="J1531" s="102" t="s">
        <v>380</v>
      </c>
      <c r="K1531" s="104" t="s">
        <v>545</v>
      </c>
      <c r="L1531" s="104" t="s">
        <v>545</v>
      </c>
      <c r="M1531" s="104">
        <v>1122.2</v>
      </c>
      <c r="N1531" s="104">
        <v>3112.55</v>
      </c>
      <c r="O1531" s="80"/>
      <c r="P1531" s="80"/>
      <c r="Q1531" s="80"/>
      <c r="R1531" s="80"/>
      <c r="S1531" s="80"/>
      <c r="T1531" s="80"/>
      <c r="U1531" s="80"/>
      <c r="V1531" s="80"/>
      <c r="W1531" s="80"/>
      <c r="X1531" s="80"/>
      <c r="Y1531" s="80"/>
      <c r="Z1531" s="80"/>
    </row>
    <row r="1532" spans="1:26" s="81" customFormat="1" x14ac:dyDescent="0.25">
      <c r="A1532" s="74" t="s">
        <v>41</v>
      </c>
      <c r="B1532" s="74" t="s">
        <v>41</v>
      </c>
      <c r="C1532" s="105" t="s">
        <v>691</v>
      </c>
      <c r="D1532" s="96" t="s">
        <v>21</v>
      </c>
      <c r="E1532" s="97">
        <v>2019</v>
      </c>
      <c r="F1532" s="98" t="s">
        <v>75</v>
      </c>
      <c r="G1532" s="99" t="s">
        <v>312</v>
      </c>
      <c r="H1532" s="100" t="s">
        <v>2604</v>
      </c>
      <c r="I1532" s="101" t="s">
        <v>313</v>
      </c>
      <c r="J1532" s="102" t="s">
        <v>717</v>
      </c>
      <c r="K1532" s="104" t="s">
        <v>634</v>
      </c>
      <c r="L1532" s="104" t="s">
        <v>634</v>
      </c>
      <c r="M1532" s="104">
        <v>1236.43</v>
      </c>
      <c r="N1532" s="104">
        <v>3029.39</v>
      </c>
      <c r="O1532" s="80"/>
      <c r="P1532" s="80"/>
      <c r="Q1532" s="80"/>
      <c r="R1532" s="80"/>
      <c r="S1532" s="80"/>
      <c r="T1532" s="80"/>
      <c r="U1532" s="80"/>
      <c r="V1532" s="80"/>
      <c r="W1532" s="80"/>
      <c r="X1532" s="80"/>
      <c r="Y1532" s="80"/>
      <c r="Z1532" s="80"/>
    </row>
    <row r="1533" spans="1:26" s="81" customFormat="1" x14ac:dyDescent="0.25">
      <c r="A1533" s="74" t="s">
        <v>41</v>
      </c>
      <c r="B1533" s="74" t="s">
        <v>41</v>
      </c>
      <c r="C1533" s="105" t="s">
        <v>659</v>
      </c>
      <c r="D1533" s="96" t="s">
        <v>4</v>
      </c>
      <c r="E1533" s="97">
        <v>2020</v>
      </c>
      <c r="F1533" s="98" t="s">
        <v>66</v>
      </c>
      <c r="G1533" s="99" t="s">
        <v>186</v>
      </c>
      <c r="H1533" s="100" t="s">
        <v>2605</v>
      </c>
      <c r="I1533" s="101" t="s">
        <v>99</v>
      </c>
      <c r="J1533" s="102" t="s">
        <v>717</v>
      </c>
      <c r="K1533" s="104" t="s">
        <v>634</v>
      </c>
      <c r="L1533" s="104" t="s">
        <v>634</v>
      </c>
      <c r="M1533" s="104">
        <v>2260.5700000000002</v>
      </c>
      <c r="N1533" s="104">
        <v>4121.09</v>
      </c>
      <c r="O1533" s="80"/>
      <c r="P1533" s="80"/>
      <c r="Q1533" s="80"/>
      <c r="R1533" s="80"/>
      <c r="S1533" s="80"/>
      <c r="T1533" s="80"/>
      <c r="U1533" s="80"/>
      <c r="V1533" s="80"/>
      <c r="W1533" s="80"/>
      <c r="X1533" s="80"/>
      <c r="Y1533" s="80"/>
      <c r="Z1533" s="80"/>
    </row>
    <row r="1534" spans="1:26" s="81" customFormat="1" x14ac:dyDescent="0.25">
      <c r="A1534" s="74" t="s">
        <v>41</v>
      </c>
      <c r="B1534" s="74" t="s">
        <v>41</v>
      </c>
      <c r="C1534" s="105" t="s">
        <v>3944</v>
      </c>
      <c r="D1534" s="96" t="s">
        <v>3945</v>
      </c>
      <c r="E1534" s="97">
        <v>2023</v>
      </c>
      <c r="F1534" s="98" t="s">
        <v>676</v>
      </c>
      <c r="G1534" s="99" t="s">
        <v>280</v>
      </c>
      <c r="H1534" s="100" t="s">
        <v>2606</v>
      </c>
      <c r="I1534" s="101" t="s">
        <v>281</v>
      </c>
      <c r="J1534" s="102" t="s">
        <v>685</v>
      </c>
      <c r="K1534" s="104" t="s">
        <v>634</v>
      </c>
      <c r="L1534" s="104" t="s">
        <v>634</v>
      </c>
      <c r="M1534" s="104">
        <v>1360.07</v>
      </c>
      <c r="N1534" s="104">
        <v>3166.66</v>
      </c>
      <c r="O1534" s="80"/>
      <c r="P1534" s="80"/>
      <c r="Q1534" s="80"/>
      <c r="R1534" s="80"/>
      <c r="S1534" s="80"/>
      <c r="T1534" s="80"/>
      <c r="U1534" s="80"/>
      <c r="V1534" s="80"/>
      <c r="W1534" s="80"/>
      <c r="X1534" s="80"/>
      <c r="Y1534" s="80"/>
      <c r="Z1534" s="80"/>
    </row>
    <row r="1535" spans="1:26" s="81" customFormat="1" x14ac:dyDescent="0.25">
      <c r="A1535" s="74" t="s">
        <v>41</v>
      </c>
      <c r="B1535" s="74" t="s">
        <v>41</v>
      </c>
      <c r="C1535" s="105" t="s">
        <v>670</v>
      </c>
      <c r="D1535" s="96" t="s">
        <v>12</v>
      </c>
      <c r="E1535" s="97">
        <v>2021</v>
      </c>
      <c r="F1535" s="98" t="s">
        <v>66</v>
      </c>
      <c r="G1535" s="99" t="s">
        <v>186</v>
      </c>
      <c r="H1535" s="100" t="s">
        <v>2607</v>
      </c>
      <c r="I1535" s="101" t="s">
        <v>254</v>
      </c>
      <c r="J1535" s="102" t="s">
        <v>671</v>
      </c>
      <c r="K1535" s="104" t="s">
        <v>634</v>
      </c>
      <c r="L1535" s="104" t="s">
        <v>634</v>
      </c>
      <c r="M1535" s="104">
        <v>2026.8</v>
      </c>
      <c r="N1535" s="104">
        <v>2043.42</v>
      </c>
      <c r="O1535" s="80"/>
      <c r="P1535" s="80"/>
      <c r="Q1535" s="80"/>
      <c r="R1535" s="80"/>
      <c r="S1535" s="80"/>
      <c r="T1535" s="80"/>
      <c r="U1535" s="80"/>
      <c r="V1535" s="80"/>
      <c r="W1535" s="80"/>
      <c r="X1535" s="80"/>
      <c r="Y1535" s="80"/>
      <c r="Z1535" s="80"/>
    </row>
    <row r="1536" spans="1:26" s="81" customFormat="1" x14ac:dyDescent="0.25">
      <c r="A1536" s="74" t="s">
        <v>41</v>
      </c>
      <c r="B1536" s="74" t="s">
        <v>41</v>
      </c>
      <c r="C1536" s="105" t="s">
        <v>1576</v>
      </c>
      <c r="D1536" s="96" t="s">
        <v>1577</v>
      </c>
      <c r="E1536" s="97">
        <v>2021</v>
      </c>
      <c r="F1536" s="98" t="s">
        <v>1578</v>
      </c>
      <c r="G1536" s="99" t="s">
        <v>1579</v>
      </c>
      <c r="H1536" s="100" t="s">
        <v>2608</v>
      </c>
      <c r="I1536" s="101" t="s">
        <v>672</v>
      </c>
      <c r="J1536" s="102" t="s">
        <v>2609</v>
      </c>
      <c r="K1536" s="104" t="s">
        <v>634</v>
      </c>
      <c r="L1536" s="104" t="s">
        <v>634</v>
      </c>
      <c r="M1536" s="104">
        <v>1592.3</v>
      </c>
      <c r="N1536" s="104">
        <v>3776.96</v>
      </c>
      <c r="O1536" s="80"/>
      <c r="P1536" s="80"/>
      <c r="Q1536" s="80"/>
      <c r="R1536" s="80"/>
      <c r="S1536" s="80"/>
      <c r="T1536" s="80"/>
      <c r="U1536" s="80"/>
      <c r="V1536" s="80"/>
      <c r="W1536" s="80"/>
      <c r="X1536" s="80"/>
      <c r="Y1536" s="80"/>
      <c r="Z1536" s="80"/>
    </row>
    <row r="1537" spans="1:26" s="81" customFormat="1" x14ac:dyDescent="0.25">
      <c r="A1537" s="74" t="s">
        <v>41</v>
      </c>
      <c r="B1537" s="74" t="s">
        <v>41</v>
      </c>
      <c r="C1537" s="105" t="s">
        <v>659</v>
      </c>
      <c r="D1537" s="96" t="s">
        <v>4</v>
      </c>
      <c r="E1537" s="97">
        <v>2020</v>
      </c>
      <c r="F1537" s="98" t="s">
        <v>66</v>
      </c>
      <c r="G1537" s="99" t="s">
        <v>186</v>
      </c>
      <c r="H1537" s="100" t="s">
        <v>2610</v>
      </c>
      <c r="I1537" s="101" t="s">
        <v>179</v>
      </c>
      <c r="J1537" s="102" t="s">
        <v>430</v>
      </c>
      <c r="K1537" s="104" t="s">
        <v>545</v>
      </c>
      <c r="L1537" s="104" t="s">
        <v>545</v>
      </c>
      <c r="M1537" s="104">
        <v>1328.3</v>
      </c>
      <c r="N1537" s="104">
        <v>3222.57</v>
      </c>
      <c r="O1537" s="80"/>
      <c r="P1537" s="80"/>
      <c r="Q1537" s="80"/>
      <c r="R1537" s="80"/>
      <c r="S1537" s="80"/>
      <c r="T1537" s="80"/>
      <c r="U1537" s="80"/>
      <c r="V1537" s="80"/>
      <c r="W1537" s="80"/>
      <c r="X1537" s="80"/>
      <c r="Y1537" s="80"/>
      <c r="Z1537" s="80"/>
    </row>
    <row r="1538" spans="1:26" s="81" customFormat="1" x14ac:dyDescent="0.25">
      <c r="A1538" s="74" t="s">
        <v>41</v>
      </c>
      <c r="B1538" s="74" t="s">
        <v>41</v>
      </c>
      <c r="C1538" s="105" t="s">
        <v>668</v>
      </c>
      <c r="D1538" s="96" t="s">
        <v>10</v>
      </c>
      <c r="E1538" s="97">
        <v>2019</v>
      </c>
      <c r="F1538" s="98" t="s">
        <v>76</v>
      </c>
      <c r="G1538" s="99" t="s">
        <v>328</v>
      </c>
      <c r="H1538" s="100" t="s">
        <v>2611</v>
      </c>
      <c r="I1538" s="101" t="s">
        <v>179</v>
      </c>
      <c r="J1538" s="102" t="s">
        <v>355</v>
      </c>
      <c r="K1538" s="104" t="s">
        <v>547</v>
      </c>
      <c r="L1538" s="104" t="s">
        <v>547</v>
      </c>
      <c r="M1538" s="104">
        <v>1122.2</v>
      </c>
      <c r="N1538" s="104">
        <v>3112.55</v>
      </c>
      <c r="O1538" s="80"/>
      <c r="P1538" s="80"/>
      <c r="Q1538" s="80"/>
      <c r="R1538" s="80"/>
      <c r="S1538" s="80"/>
      <c r="T1538" s="80"/>
      <c r="U1538" s="80"/>
      <c r="V1538" s="80"/>
      <c r="W1538" s="80"/>
      <c r="X1538" s="80"/>
      <c r="Y1538" s="80"/>
      <c r="Z1538" s="80"/>
    </row>
    <row r="1539" spans="1:26" s="81" customFormat="1" x14ac:dyDescent="0.25">
      <c r="A1539" s="74" t="s">
        <v>41</v>
      </c>
      <c r="B1539" s="74" t="s">
        <v>41</v>
      </c>
      <c r="C1539" s="105" t="s">
        <v>929</v>
      </c>
      <c r="D1539" s="96" t="s">
        <v>930</v>
      </c>
      <c r="E1539" s="97">
        <v>2018</v>
      </c>
      <c r="F1539" s="98" t="s">
        <v>61</v>
      </c>
      <c r="G1539" s="99" t="s">
        <v>102</v>
      </c>
      <c r="H1539" s="100" t="s">
        <v>2612</v>
      </c>
      <c r="I1539" s="101" t="s">
        <v>179</v>
      </c>
      <c r="J1539" s="102" t="s">
        <v>1637</v>
      </c>
      <c r="K1539" s="104" t="s">
        <v>545</v>
      </c>
      <c r="L1539" s="104" t="s">
        <v>545</v>
      </c>
      <c r="M1539" s="104">
        <v>1816.92</v>
      </c>
      <c r="N1539" s="104">
        <v>3089.68</v>
      </c>
      <c r="O1539" s="80"/>
      <c r="P1539" s="80"/>
      <c r="Q1539" s="80"/>
      <c r="R1539" s="80"/>
      <c r="S1539" s="80"/>
      <c r="T1539" s="80"/>
      <c r="U1539" s="80"/>
      <c r="V1539" s="80"/>
      <c r="W1539" s="80"/>
      <c r="X1539" s="80"/>
      <c r="Y1539" s="80"/>
      <c r="Z1539" s="80"/>
    </row>
    <row r="1540" spans="1:26" s="81" customFormat="1" x14ac:dyDescent="0.25">
      <c r="A1540" s="74" t="s">
        <v>41</v>
      </c>
      <c r="B1540" s="74" t="s">
        <v>41</v>
      </c>
      <c r="C1540" s="105" t="s">
        <v>668</v>
      </c>
      <c r="D1540" s="96" t="s">
        <v>10</v>
      </c>
      <c r="E1540" s="97">
        <v>2019</v>
      </c>
      <c r="F1540" s="98" t="s">
        <v>76</v>
      </c>
      <c r="G1540" s="99" t="s">
        <v>328</v>
      </c>
      <c r="H1540" s="100" t="s">
        <v>2613</v>
      </c>
      <c r="I1540" s="101" t="s">
        <v>179</v>
      </c>
      <c r="J1540" s="102" t="s">
        <v>712</v>
      </c>
      <c r="K1540" s="104" t="s">
        <v>547</v>
      </c>
      <c r="L1540" s="104" t="s">
        <v>547</v>
      </c>
      <c r="M1540" s="104">
        <v>1122.2</v>
      </c>
      <c r="N1540" s="104">
        <v>3112.55</v>
      </c>
      <c r="O1540" s="80"/>
      <c r="P1540" s="80"/>
      <c r="Q1540" s="80"/>
      <c r="R1540" s="80"/>
      <c r="S1540" s="80"/>
      <c r="T1540" s="80"/>
      <c r="U1540" s="80"/>
      <c r="V1540" s="80"/>
      <c r="W1540" s="80"/>
      <c r="X1540" s="80"/>
      <c r="Y1540" s="80"/>
      <c r="Z1540" s="80"/>
    </row>
    <row r="1541" spans="1:26" s="81" customFormat="1" x14ac:dyDescent="0.25">
      <c r="A1541" s="74" t="s">
        <v>41</v>
      </c>
      <c r="B1541" s="74" t="s">
        <v>41</v>
      </c>
      <c r="C1541" s="105" t="s">
        <v>659</v>
      </c>
      <c r="D1541" s="96" t="s">
        <v>4</v>
      </c>
      <c r="E1541" s="97">
        <v>2020</v>
      </c>
      <c r="F1541" s="98" t="s">
        <v>66</v>
      </c>
      <c r="G1541" s="99" t="s">
        <v>186</v>
      </c>
      <c r="H1541" s="100" t="s">
        <v>2614</v>
      </c>
      <c r="I1541" s="101" t="s">
        <v>179</v>
      </c>
      <c r="J1541" s="102" t="s">
        <v>436</v>
      </c>
      <c r="K1541" s="104" t="s">
        <v>545</v>
      </c>
      <c r="L1541" s="104" t="s">
        <v>545</v>
      </c>
      <c r="M1541" s="104">
        <v>1445.71</v>
      </c>
      <c r="N1541" s="104">
        <v>3525.97</v>
      </c>
      <c r="O1541" s="80"/>
      <c r="P1541" s="80"/>
      <c r="Q1541" s="80"/>
      <c r="R1541" s="80"/>
      <c r="S1541" s="80"/>
      <c r="T1541" s="80"/>
      <c r="U1541" s="80"/>
      <c r="V1541" s="80"/>
      <c r="W1541" s="80"/>
      <c r="X1541" s="80"/>
      <c r="Y1541" s="80"/>
      <c r="Z1541" s="80"/>
    </row>
    <row r="1542" spans="1:26" s="81" customFormat="1" x14ac:dyDescent="0.25">
      <c r="A1542" s="74" t="s">
        <v>41</v>
      </c>
      <c r="B1542" s="74" t="s">
        <v>41</v>
      </c>
      <c r="C1542" s="105" t="s">
        <v>691</v>
      </c>
      <c r="D1542" s="96" t="s">
        <v>21</v>
      </c>
      <c r="E1542" s="97">
        <v>2019</v>
      </c>
      <c r="F1542" s="98" t="s">
        <v>75</v>
      </c>
      <c r="G1542" s="99" t="s">
        <v>312</v>
      </c>
      <c r="H1542" s="100" t="s">
        <v>2615</v>
      </c>
      <c r="I1542" s="101" t="s">
        <v>313</v>
      </c>
      <c r="J1542" s="102" t="s">
        <v>695</v>
      </c>
      <c r="K1542" s="104" t="s">
        <v>634</v>
      </c>
      <c r="L1542" s="104" t="s">
        <v>634</v>
      </c>
      <c r="M1542" s="104">
        <v>1236.43</v>
      </c>
      <c r="N1542" s="104">
        <v>3029.39</v>
      </c>
      <c r="O1542" s="80"/>
      <c r="P1542" s="80"/>
      <c r="Q1542" s="80"/>
      <c r="R1542" s="80"/>
      <c r="S1542" s="80"/>
      <c r="T1542" s="80"/>
      <c r="U1542" s="80"/>
      <c r="V1542" s="80"/>
      <c r="W1542" s="80"/>
      <c r="X1542" s="80"/>
      <c r="Y1542" s="80"/>
      <c r="Z1542" s="80"/>
    </row>
    <row r="1543" spans="1:26" s="81" customFormat="1" x14ac:dyDescent="0.25">
      <c r="A1543" s="74" t="s">
        <v>41</v>
      </c>
      <c r="B1543" s="74" t="s">
        <v>41</v>
      </c>
      <c r="C1543" s="105" t="s">
        <v>754</v>
      </c>
      <c r="D1543" s="96" t="s">
        <v>755</v>
      </c>
      <c r="E1543" s="97">
        <v>2022</v>
      </c>
      <c r="F1543" s="98" t="s">
        <v>77</v>
      </c>
      <c r="G1543" s="99" t="s">
        <v>403</v>
      </c>
      <c r="H1543" s="100" t="s">
        <v>2616</v>
      </c>
      <c r="I1543" s="101" t="s">
        <v>846</v>
      </c>
      <c r="J1543" s="102" t="s">
        <v>158</v>
      </c>
      <c r="K1543" s="104" t="s">
        <v>634</v>
      </c>
      <c r="L1543" s="104" t="s">
        <v>634</v>
      </c>
      <c r="M1543" s="104">
        <v>3961.67</v>
      </c>
      <c r="N1543" s="104">
        <v>8252.8700000000008</v>
      </c>
      <c r="O1543" s="80"/>
      <c r="P1543" s="80"/>
      <c r="Q1543" s="80"/>
      <c r="R1543" s="80"/>
      <c r="S1543" s="80"/>
      <c r="T1543" s="80"/>
      <c r="U1543" s="80"/>
      <c r="V1543" s="80"/>
      <c r="W1543" s="80"/>
      <c r="X1543" s="80"/>
      <c r="Y1543" s="80"/>
      <c r="Z1543" s="80"/>
    </row>
    <row r="1544" spans="1:26" s="81" customFormat="1" x14ac:dyDescent="0.25">
      <c r="A1544" s="74" t="s">
        <v>41</v>
      </c>
      <c r="B1544" s="74" t="s">
        <v>41</v>
      </c>
      <c r="C1544" s="105" t="s">
        <v>565</v>
      </c>
      <c r="D1544" s="96" t="s">
        <v>33</v>
      </c>
      <c r="E1544" s="97">
        <v>2021</v>
      </c>
      <c r="F1544" s="98" t="s">
        <v>77</v>
      </c>
      <c r="G1544" s="99" t="s">
        <v>403</v>
      </c>
      <c r="H1544" s="100" t="s">
        <v>2617</v>
      </c>
      <c r="I1544" s="101" t="s">
        <v>99</v>
      </c>
      <c r="J1544" s="102" t="s">
        <v>782</v>
      </c>
      <c r="K1544" s="104" t="s">
        <v>634</v>
      </c>
      <c r="L1544" s="104" t="s">
        <v>634</v>
      </c>
      <c r="M1544" s="104">
        <v>2100.39</v>
      </c>
      <c r="N1544" s="104">
        <v>3948.06</v>
      </c>
      <c r="O1544" s="80"/>
      <c r="P1544" s="80"/>
      <c r="Q1544" s="80"/>
      <c r="R1544" s="80"/>
      <c r="S1544" s="80"/>
      <c r="T1544" s="80"/>
      <c r="U1544" s="80"/>
      <c r="V1544" s="80"/>
      <c r="W1544" s="80"/>
      <c r="X1544" s="80"/>
      <c r="Y1544" s="80"/>
      <c r="Z1544" s="80"/>
    </row>
    <row r="1545" spans="1:26" s="81" customFormat="1" x14ac:dyDescent="0.25">
      <c r="A1545" s="74" t="s">
        <v>41</v>
      </c>
      <c r="B1545" s="74" t="s">
        <v>41</v>
      </c>
      <c r="C1545" s="105" t="s">
        <v>761</v>
      </c>
      <c r="D1545" s="96" t="s">
        <v>35</v>
      </c>
      <c r="E1545" s="97">
        <v>2018</v>
      </c>
      <c r="F1545" s="98" t="s">
        <v>59</v>
      </c>
      <c r="G1545" s="99" t="s">
        <v>82</v>
      </c>
      <c r="H1545" s="100" t="s">
        <v>2618</v>
      </c>
      <c r="I1545" s="101" t="s">
        <v>99</v>
      </c>
      <c r="J1545" s="102" t="s">
        <v>823</v>
      </c>
      <c r="K1545" s="104" t="s">
        <v>634</v>
      </c>
      <c r="L1545" s="104" t="s">
        <v>634</v>
      </c>
      <c r="M1545" s="104">
        <v>1727</v>
      </c>
      <c r="N1545" s="104">
        <v>2407.96</v>
      </c>
      <c r="O1545" s="80"/>
      <c r="P1545" s="80"/>
      <c r="Q1545" s="80"/>
      <c r="R1545" s="80"/>
      <c r="S1545" s="80"/>
      <c r="T1545" s="80"/>
      <c r="U1545" s="80"/>
      <c r="V1545" s="80"/>
      <c r="W1545" s="80"/>
      <c r="X1545" s="80"/>
      <c r="Y1545" s="80"/>
      <c r="Z1545" s="80"/>
    </row>
    <row r="1546" spans="1:26" s="81" customFormat="1" x14ac:dyDescent="0.25">
      <c r="A1546" s="74" t="s">
        <v>41</v>
      </c>
      <c r="B1546" s="74" t="s">
        <v>41</v>
      </c>
      <c r="C1546" s="105" t="s">
        <v>659</v>
      </c>
      <c r="D1546" s="96" t="s">
        <v>4</v>
      </c>
      <c r="E1546" s="97">
        <v>2020</v>
      </c>
      <c r="F1546" s="98" t="s">
        <v>66</v>
      </c>
      <c r="G1546" s="99" t="s">
        <v>186</v>
      </c>
      <c r="H1546" s="100" t="s">
        <v>4057</v>
      </c>
      <c r="I1546" s="101" t="s">
        <v>179</v>
      </c>
      <c r="J1546" s="102" t="s">
        <v>427</v>
      </c>
      <c r="K1546" s="104" t="s">
        <v>545</v>
      </c>
      <c r="L1546" s="104" t="s">
        <v>545</v>
      </c>
      <c r="M1546" s="104">
        <v>1726.79</v>
      </c>
      <c r="N1546" s="104">
        <v>4094.91</v>
      </c>
      <c r="O1546" s="80"/>
      <c r="P1546" s="80"/>
      <c r="Q1546" s="80"/>
      <c r="R1546" s="80"/>
      <c r="S1546" s="80"/>
      <c r="T1546" s="80"/>
      <c r="U1546" s="80"/>
      <c r="V1546" s="80"/>
      <c r="W1546" s="80"/>
      <c r="X1546" s="80"/>
      <c r="Y1546" s="80"/>
      <c r="Z1546" s="80"/>
    </row>
    <row r="1547" spans="1:26" s="81" customFormat="1" x14ac:dyDescent="0.25">
      <c r="A1547" s="74" t="s">
        <v>41</v>
      </c>
      <c r="B1547" s="74" t="s">
        <v>41</v>
      </c>
      <c r="C1547" s="105" t="s">
        <v>55</v>
      </c>
      <c r="D1547" s="96" t="s">
        <v>6</v>
      </c>
      <c r="E1547" s="97">
        <v>2018</v>
      </c>
      <c r="F1547" s="98" t="s">
        <v>71</v>
      </c>
      <c r="G1547" s="99" t="s">
        <v>264</v>
      </c>
      <c r="H1547" s="100" t="s">
        <v>2620</v>
      </c>
      <c r="I1547" s="101" t="s">
        <v>99</v>
      </c>
      <c r="J1547" s="102" t="s">
        <v>679</v>
      </c>
      <c r="K1547" s="104" t="s">
        <v>634</v>
      </c>
      <c r="L1547" s="104" t="s">
        <v>634</v>
      </c>
      <c r="M1547" s="104">
        <v>1727</v>
      </c>
      <c r="N1547" s="104">
        <v>3452.47</v>
      </c>
      <c r="O1547" s="80"/>
      <c r="P1547" s="80"/>
      <c r="Q1547" s="80"/>
      <c r="R1547" s="80"/>
      <c r="S1547" s="80"/>
      <c r="T1547" s="80"/>
      <c r="U1547" s="80"/>
      <c r="V1547" s="80"/>
      <c r="W1547" s="80"/>
      <c r="X1547" s="80"/>
      <c r="Y1547" s="80"/>
      <c r="Z1547" s="80"/>
    </row>
    <row r="1548" spans="1:26" s="81" customFormat="1" x14ac:dyDescent="0.25">
      <c r="A1548" s="74" t="s">
        <v>41</v>
      </c>
      <c r="B1548" s="74" t="s">
        <v>41</v>
      </c>
      <c r="C1548" s="105" t="s">
        <v>48</v>
      </c>
      <c r="D1548" s="96" t="s">
        <v>11</v>
      </c>
      <c r="E1548" s="97">
        <v>2018</v>
      </c>
      <c r="F1548" s="98" t="s">
        <v>59</v>
      </c>
      <c r="G1548" s="99" t="s">
        <v>82</v>
      </c>
      <c r="H1548" s="100" t="s">
        <v>2621</v>
      </c>
      <c r="I1548" s="101" t="s">
        <v>99</v>
      </c>
      <c r="J1548" s="102" t="s">
        <v>788</v>
      </c>
      <c r="K1548" s="104" t="s">
        <v>634</v>
      </c>
      <c r="L1548" s="104" t="s">
        <v>634</v>
      </c>
      <c r="M1548" s="104">
        <v>2260.5700000000002</v>
      </c>
      <c r="N1548" s="104">
        <v>4121.09</v>
      </c>
      <c r="O1548" s="80"/>
      <c r="P1548" s="80"/>
      <c r="Q1548" s="80"/>
      <c r="R1548" s="80"/>
      <c r="S1548" s="80"/>
      <c r="T1548" s="80"/>
      <c r="U1548" s="80"/>
      <c r="V1548" s="80"/>
      <c r="W1548" s="80"/>
      <c r="X1548" s="80"/>
      <c r="Y1548" s="80"/>
      <c r="Z1548" s="80"/>
    </row>
    <row r="1549" spans="1:26" s="81" customFormat="1" x14ac:dyDescent="0.25">
      <c r="A1549" s="74" t="s">
        <v>41</v>
      </c>
      <c r="B1549" s="74" t="s">
        <v>41</v>
      </c>
      <c r="C1549" s="105" t="s">
        <v>659</v>
      </c>
      <c r="D1549" s="96" t="s">
        <v>4</v>
      </c>
      <c r="E1549" s="97">
        <v>2020</v>
      </c>
      <c r="F1549" s="98" t="s">
        <v>66</v>
      </c>
      <c r="G1549" s="99" t="s">
        <v>186</v>
      </c>
      <c r="H1549" s="100" t="s">
        <v>2622</v>
      </c>
      <c r="I1549" s="101" t="s">
        <v>179</v>
      </c>
      <c r="J1549" s="102" t="s">
        <v>483</v>
      </c>
      <c r="K1549" s="104" t="s">
        <v>545</v>
      </c>
      <c r="L1549" s="104" t="s">
        <v>545</v>
      </c>
      <c r="M1549" s="104">
        <v>1592.3</v>
      </c>
      <c r="N1549" s="104">
        <v>3776.96</v>
      </c>
      <c r="O1549" s="80"/>
      <c r="P1549" s="80"/>
      <c r="Q1549" s="80"/>
      <c r="R1549" s="80"/>
      <c r="S1549" s="80"/>
      <c r="T1549" s="80"/>
      <c r="U1549" s="80"/>
      <c r="V1549" s="80"/>
      <c r="W1549" s="80"/>
      <c r="X1549" s="80"/>
      <c r="Y1549" s="80"/>
      <c r="Z1549" s="80"/>
    </row>
    <row r="1550" spans="1:26" s="81" customFormat="1" x14ac:dyDescent="0.25">
      <c r="A1550" s="74" t="s">
        <v>41</v>
      </c>
      <c r="B1550" s="74" t="s">
        <v>41</v>
      </c>
      <c r="C1550" s="105" t="s">
        <v>660</v>
      </c>
      <c r="D1550" s="96" t="s">
        <v>5</v>
      </c>
      <c r="E1550" s="97">
        <v>2020</v>
      </c>
      <c r="F1550" s="98" t="s">
        <v>61</v>
      </c>
      <c r="G1550" s="99" t="s">
        <v>102</v>
      </c>
      <c r="H1550" s="100" t="s">
        <v>2623</v>
      </c>
      <c r="I1550" s="101" t="s">
        <v>99</v>
      </c>
      <c r="J1550" s="102" t="s">
        <v>661</v>
      </c>
      <c r="K1550" s="104" t="s">
        <v>634</v>
      </c>
      <c r="L1550" s="104" t="s">
        <v>634</v>
      </c>
      <c r="M1550" s="104">
        <v>2026.8</v>
      </c>
      <c r="N1550" s="104">
        <v>4345.93</v>
      </c>
      <c r="O1550" s="80"/>
      <c r="P1550" s="80"/>
      <c r="Q1550" s="80"/>
      <c r="R1550" s="80"/>
      <c r="S1550" s="80"/>
      <c r="T1550" s="80"/>
      <c r="U1550" s="80"/>
      <c r="V1550" s="80"/>
      <c r="W1550" s="80"/>
      <c r="X1550" s="80"/>
      <c r="Y1550" s="80"/>
      <c r="Z1550" s="80"/>
    </row>
    <row r="1551" spans="1:26" s="81" customFormat="1" x14ac:dyDescent="0.25">
      <c r="A1551" s="74" t="s">
        <v>41</v>
      </c>
      <c r="B1551" s="74" t="s">
        <v>41</v>
      </c>
      <c r="C1551" s="105" t="s">
        <v>929</v>
      </c>
      <c r="D1551" s="96" t="s">
        <v>930</v>
      </c>
      <c r="E1551" s="97">
        <v>2018</v>
      </c>
      <c r="F1551" s="98" t="s">
        <v>61</v>
      </c>
      <c r="G1551" s="99" t="s">
        <v>102</v>
      </c>
      <c r="H1551" s="100" t="s">
        <v>2624</v>
      </c>
      <c r="I1551" s="101" t="s">
        <v>179</v>
      </c>
      <c r="J1551" s="102" t="s">
        <v>878</v>
      </c>
      <c r="K1551" s="104" t="s">
        <v>547</v>
      </c>
      <c r="L1551" s="104" t="s">
        <v>547</v>
      </c>
      <c r="M1551" s="104">
        <v>1302</v>
      </c>
      <c r="N1551" s="104">
        <v>2442.8200000000002</v>
      </c>
      <c r="O1551" s="80"/>
      <c r="P1551" s="80"/>
      <c r="Q1551" s="80"/>
      <c r="R1551" s="80"/>
      <c r="S1551" s="80"/>
      <c r="T1551" s="80"/>
      <c r="U1551" s="80"/>
      <c r="V1551" s="80"/>
      <c r="W1551" s="80"/>
      <c r="X1551" s="80"/>
      <c r="Y1551" s="80"/>
      <c r="Z1551" s="80"/>
    </row>
    <row r="1552" spans="1:26" s="81" customFormat="1" x14ac:dyDescent="0.25">
      <c r="A1552" s="74" t="s">
        <v>41</v>
      </c>
      <c r="B1552" s="74" t="s">
        <v>41</v>
      </c>
      <c r="C1552" s="105" t="s">
        <v>943</v>
      </c>
      <c r="D1552" s="96" t="s">
        <v>944</v>
      </c>
      <c r="E1552" s="97">
        <v>2023</v>
      </c>
      <c r="F1552" s="98" t="s">
        <v>66</v>
      </c>
      <c r="G1552" s="99" t="s">
        <v>186</v>
      </c>
      <c r="H1552" s="100" t="s">
        <v>2625</v>
      </c>
      <c r="I1552" s="101" t="s">
        <v>510</v>
      </c>
      <c r="J1552" s="102" t="s">
        <v>854</v>
      </c>
      <c r="K1552" s="104" t="s">
        <v>634</v>
      </c>
      <c r="L1552" s="104" t="s">
        <v>634</v>
      </c>
      <c r="M1552" s="104">
        <v>2334.39</v>
      </c>
      <c r="N1552" s="104">
        <v>3191.65</v>
      </c>
      <c r="O1552" s="80"/>
      <c r="P1552" s="80"/>
      <c r="Q1552" s="80"/>
      <c r="R1552" s="80"/>
      <c r="S1552" s="80"/>
      <c r="T1552" s="80"/>
      <c r="U1552" s="80"/>
      <c r="V1552" s="80"/>
      <c r="W1552" s="80"/>
      <c r="X1552" s="80"/>
      <c r="Y1552" s="80"/>
      <c r="Z1552" s="80"/>
    </row>
    <row r="1553" spans="1:26" s="81" customFormat="1" x14ac:dyDescent="0.25">
      <c r="A1553" s="74" t="s">
        <v>41</v>
      </c>
      <c r="B1553" s="74" t="s">
        <v>41</v>
      </c>
      <c r="C1553" s="105" t="s">
        <v>55</v>
      </c>
      <c r="D1553" s="96" t="s">
        <v>6</v>
      </c>
      <c r="E1553" s="97">
        <v>2018</v>
      </c>
      <c r="F1553" s="98" t="s">
        <v>71</v>
      </c>
      <c r="G1553" s="99" t="s">
        <v>264</v>
      </c>
      <c r="H1553" s="100" t="s">
        <v>2626</v>
      </c>
      <c r="I1553" s="101" t="s">
        <v>129</v>
      </c>
      <c r="J1553" s="102" t="s">
        <v>662</v>
      </c>
      <c r="K1553" s="104" t="s">
        <v>634</v>
      </c>
      <c r="L1553" s="104" t="s">
        <v>634</v>
      </c>
      <c r="M1553" s="104">
        <v>1298</v>
      </c>
      <c r="N1553" s="104">
        <v>2742.53</v>
      </c>
      <c r="O1553" s="80"/>
      <c r="P1553" s="80"/>
      <c r="Q1553" s="80"/>
      <c r="R1553" s="80"/>
      <c r="S1553" s="80"/>
      <c r="T1553" s="80"/>
      <c r="U1553" s="80"/>
      <c r="V1553" s="80"/>
      <c r="W1553" s="80"/>
      <c r="X1553" s="80"/>
      <c r="Y1553" s="80"/>
      <c r="Z1553" s="80"/>
    </row>
    <row r="1554" spans="1:26" s="81" customFormat="1" x14ac:dyDescent="0.25">
      <c r="A1554" s="74" t="s">
        <v>41</v>
      </c>
      <c r="B1554" s="74" t="s">
        <v>41</v>
      </c>
      <c r="C1554" s="105" t="s">
        <v>51</v>
      </c>
      <c r="D1554" s="96" t="s">
        <v>1</v>
      </c>
      <c r="E1554" s="97">
        <v>2020</v>
      </c>
      <c r="F1554" s="98" t="s">
        <v>67</v>
      </c>
      <c r="G1554" s="99" t="s">
        <v>193</v>
      </c>
      <c r="H1554" s="100" t="s">
        <v>2628</v>
      </c>
      <c r="I1554" s="101" t="s">
        <v>194</v>
      </c>
      <c r="J1554" s="102" t="s">
        <v>241</v>
      </c>
      <c r="K1554" s="104" t="s">
        <v>545</v>
      </c>
      <c r="L1554" s="104" t="s">
        <v>545</v>
      </c>
      <c r="M1554" s="104">
        <v>1434.67</v>
      </c>
      <c r="N1554" s="104">
        <v>5022.6400000000003</v>
      </c>
      <c r="O1554" s="80"/>
      <c r="P1554" s="80"/>
      <c r="Q1554" s="80"/>
      <c r="R1554" s="80"/>
      <c r="S1554" s="80"/>
      <c r="T1554" s="80"/>
      <c r="U1554" s="80"/>
      <c r="V1554" s="80"/>
      <c r="W1554" s="80"/>
      <c r="X1554" s="80"/>
      <c r="Y1554" s="80"/>
      <c r="Z1554" s="80"/>
    </row>
    <row r="1555" spans="1:26" s="81" customFormat="1" x14ac:dyDescent="0.25">
      <c r="A1555" s="74" t="s">
        <v>41</v>
      </c>
      <c r="B1555" s="74" t="s">
        <v>41</v>
      </c>
      <c r="C1555" s="105" t="s">
        <v>50</v>
      </c>
      <c r="D1555" s="96" t="s">
        <v>14</v>
      </c>
      <c r="E1555" s="97">
        <v>2019</v>
      </c>
      <c r="F1555" s="98" t="s">
        <v>66</v>
      </c>
      <c r="G1555" s="99" t="s">
        <v>186</v>
      </c>
      <c r="H1555" s="100" t="s">
        <v>2629</v>
      </c>
      <c r="I1555" s="101" t="s">
        <v>91</v>
      </c>
      <c r="J1555" s="102" t="s">
        <v>758</v>
      </c>
      <c r="K1555" s="104" t="s">
        <v>634</v>
      </c>
      <c r="L1555" s="104" t="s">
        <v>634</v>
      </c>
      <c r="M1555" s="104">
        <v>1735.89</v>
      </c>
      <c r="N1555" s="104">
        <v>1945.6</v>
      </c>
      <c r="O1555" s="80"/>
      <c r="P1555" s="80"/>
      <c r="Q1555" s="80"/>
      <c r="R1555" s="80"/>
      <c r="S1555" s="80"/>
      <c r="T1555" s="80"/>
      <c r="U1555" s="80"/>
      <c r="V1555" s="80"/>
      <c r="W1555" s="80"/>
      <c r="X1555" s="80"/>
      <c r="Y1555" s="80"/>
      <c r="Z1555" s="80"/>
    </row>
    <row r="1556" spans="1:26" s="81" customFormat="1" x14ac:dyDescent="0.25">
      <c r="A1556" s="74" t="s">
        <v>41</v>
      </c>
      <c r="B1556" s="74" t="s">
        <v>41</v>
      </c>
      <c r="C1556" s="105" t="s">
        <v>50</v>
      </c>
      <c r="D1556" s="96" t="s">
        <v>14</v>
      </c>
      <c r="E1556" s="97">
        <v>2019</v>
      </c>
      <c r="F1556" s="98" t="s">
        <v>66</v>
      </c>
      <c r="G1556" s="99" t="s">
        <v>186</v>
      </c>
      <c r="H1556" s="100" t="s">
        <v>2630</v>
      </c>
      <c r="I1556" s="101" t="s">
        <v>86</v>
      </c>
      <c r="J1556" s="102" t="s">
        <v>758</v>
      </c>
      <c r="K1556" s="104" t="s">
        <v>634</v>
      </c>
      <c r="L1556" s="104" t="s">
        <v>634</v>
      </c>
      <c r="M1556" s="104">
        <v>2475.15</v>
      </c>
      <c r="N1556" s="104">
        <v>2830</v>
      </c>
      <c r="O1556" s="80"/>
      <c r="P1556" s="80"/>
      <c r="Q1556" s="80"/>
      <c r="R1556" s="80"/>
      <c r="S1556" s="80"/>
      <c r="T1556" s="80"/>
      <c r="U1556" s="80"/>
      <c r="V1556" s="80"/>
      <c r="W1556" s="80"/>
      <c r="X1556" s="80"/>
      <c r="Y1556" s="80"/>
      <c r="Z1556" s="80"/>
    </row>
    <row r="1557" spans="1:26" s="81" customFormat="1" x14ac:dyDescent="0.25">
      <c r="A1557" s="74" t="s">
        <v>41</v>
      </c>
      <c r="B1557" s="74" t="s">
        <v>41</v>
      </c>
      <c r="C1557" s="105" t="s">
        <v>922</v>
      </c>
      <c r="D1557" s="96" t="s">
        <v>923</v>
      </c>
      <c r="E1557" s="97">
        <v>2023</v>
      </c>
      <c r="F1557" s="98" t="s">
        <v>61</v>
      </c>
      <c r="G1557" s="99" t="s">
        <v>102</v>
      </c>
      <c r="H1557" s="100" t="s">
        <v>2631</v>
      </c>
      <c r="I1557" s="101" t="s">
        <v>99</v>
      </c>
      <c r="J1557" s="102" t="s">
        <v>722</v>
      </c>
      <c r="K1557" s="104" t="s">
        <v>634</v>
      </c>
      <c r="L1557" s="104" t="s">
        <v>634</v>
      </c>
      <c r="M1557" s="104">
        <v>2763.62</v>
      </c>
      <c r="N1557" s="104">
        <v>5035.1899999999996</v>
      </c>
      <c r="O1557" s="80"/>
      <c r="P1557" s="80"/>
      <c r="Q1557" s="80"/>
      <c r="R1557" s="80"/>
      <c r="S1557" s="80"/>
      <c r="T1557" s="80"/>
      <c r="U1557" s="80"/>
      <c r="V1557" s="80"/>
      <c r="W1557" s="80"/>
      <c r="X1557" s="80"/>
      <c r="Y1557" s="80"/>
      <c r="Z1557" s="80"/>
    </row>
    <row r="1558" spans="1:26" s="81" customFormat="1" x14ac:dyDescent="0.25">
      <c r="A1558" s="74" t="s">
        <v>41</v>
      </c>
      <c r="B1558" s="74" t="s">
        <v>41</v>
      </c>
      <c r="C1558" s="105" t="s">
        <v>691</v>
      </c>
      <c r="D1558" s="96" t="s">
        <v>21</v>
      </c>
      <c r="E1558" s="97">
        <v>2019</v>
      </c>
      <c r="F1558" s="98" t="s">
        <v>75</v>
      </c>
      <c r="G1558" s="99" t="s">
        <v>312</v>
      </c>
      <c r="H1558" s="100" t="s">
        <v>2632</v>
      </c>
      <c r="I1558" s="101" t="s">
        <v>313</v>
      </c>
      <c r="J1558" s="102" t="s">
        <v>824</v>
      </c>
      <c r="K1558" s="104" t="s">
        <v>634</v>
      </c>
      <c r="L1558" s="104" t="s">
        <v>634</v>
      </c>
      <c r="M1558" s="104">
        <v>1236.43</v>
      </c>
      <c r="N1558" s="104">
        <v>3029.39</v>
      </c>
      <c r="O1558" s="80"/>
      <c r="P1558" s="80"/>
      <c r="Q1558" s="80"/>
      <c r="R1558" s="80"/>
      <c r="S1558" s="80"/>
      <c r="T1558" s="80"/>
      <c r="U1558" s="80"/>
      <c r="V1558" s="80"/>
      <c r="W1558" s="80"/>
      <c r="X1558" s="80"/>
      <c r="Y1558" s="80"/>
      <c r="Z1558" s="80"/>
    </row>
    <row r="1559" spans="1:26" s="81" customFormat="1" x14ac:dyDescent="0.25">
      <c r="A1559" s="74" t="s">
        <v>41</v>
      </c>
      <c r="B1559" s="74" t="s">
        <v>41</v>
      </c>
      <c r="C1559" s="105" t="s">
        <v>42</v>
      </c>
      <c r="D1559" s="96" t="s">
        <v>8</v>
      </c>
      <c r="E1559" s="97">
        <v>2018</v>
      </c>
      <c r="F1559" s="98" t="s">
        <v>59</v>
      </c>
      <c r="G1559" s="99" t="s">
        <v>82</v>
      </c>
      <c r="H1559" s="100" t="s">
        <v>2633</v>
      </c>
      <c r="I1559" s="101" t="s">
        <v>83</v>
      </c>
      <c r="J1559" s="102" t="s">
        <v>665</v>
      </c>
      <c r="K1559" s="104" t="s">
        <v>634</v>
      </c>
      <c r="L1559" s="104" t="s">
        <v>634</v>
      </c>
      <c r="M1559" s="104">
        <v>1298</v>
      </c>
      <c r="N1559" s="104">
        <v>2245.6999999999998</v>
      </c>
      <c r="O1559" s="80"/>
      <c r="P1559" s="80"/>
      <c r="Q1559" s="80"/>
      <c r="R1559" s="80"/>
      <c r="S1559" s="80"/>
      <c r="T1559" s="80"/>
      <c r="U1559" s="80"/>
      <c r="V1559" s="80"/>
      <c r="W1559" s="80"/>
      <c r="X1559" s="80"/>
      <c r="Y1559" s="80"/>
      <c r="Z1559" s="80"/>
    </row>
    <row r="1560" spans="1:26" s="81" customFormat="1" x14ac:dyDescent="0.25">
      <c r="A1560" s="74" t="s">
        <v>41</v>
      </c>
      <c r="B1560" s="74" t="s">
        <v>41</v>
      </c>
      <c r="C1560" s="105" t="s">
        <v>922</v>
      </c>
      <c r="D1560" s="96" t="s">
        <v>923</v>
      </c>
      <c r="E1560" s="97">
        <v>2023</v>
      </c>
      <c r="F1560" s="98" t="s">
        <v>61</v>
      </c>
      <c r="G1560" s="99" t="s">
        <v>102</v>
      </c>
      <c r="H1560" s="100" t="s">
        <v>2634</v>
      </c>
      <c r="I1560" s="101" t="s">
        <v>3890</v>
      </c>
      <c r="J1560" s="102" t="s">
        <v>787</v>
      </c>
      <c r="K1560" s="104" t="s">
        <v>634</v>
      </c>
      <c r="L1560" s="104" t="s">
        <v>634</v>
      </c>
      <c r="M1560" s="104">
        <v>1858.89</v>
      </c>
      <c r="N1560" s="104">
        <v>3243.81</v>
      </c>
      <c r="O1560" s="80"/>
      <c r="P1560" s="80"/>
      <c r="Q1560" s="80"/>
      <c r="R1560" s="80"/>
      <c r="S1560" s="80"/>
      <c r="T1560" s="80"/>
      <c r="U1560" s="80"/>
      <c r="V1560" s="80"/>
      <c r="W1560" s="80"/>
      <c r="X1560" s="80"/>
      <c r="Y1560" s="80"/>
      <c r="Z1560" s="80"/>
    </row>
    <row r="1561" spans="1:26" s="81" customFormat="1" x14ac:dyDescent="0.25">
      <c r="A1561" s="74" t="s">
        <v>41</v>
      </c>
      <c r="B1561" s="74" t="s">
        <v>41</v>
      </c>
      <c r="C1561" s="105" t="s">
        <v>659</v>
      </c>
      <c r="D1561" s="96" t="s">
        <v>4</v>
      </c>
      <c r="E1561" s="97">
        <v>2020</v>
      </c>
      <c r="F1561" s="98" t="s">
        <v>66</v>
      </c>
      <c r="G1561" s="99" t="s">
        <v>186</v>
      </c>
      <c r="H1561" s="100" t="s">
        <v>2635</v>
      </c>
      <c r="I1561" s="101" t="s">
        <v>179</v>
      </c>
      <c r="J1561" s="102" t="s">
        <v>484</v>
      </c>
      <c r="K1561" s="104" t="s">
        <v>634</v>
      </c>
      <c r="L1561" s="104" t="s">
        <v>634</v>
      </c>
      <c r="M1561" s="104">
        <v>1328.3</v>
      </c>
      <c r="N1561" s="104">
        <v>3222.57</v>
      </c>
      <c r="O1561" s="80"/>
      <c r="P1561" s="80"/>
      <c r="Q1561" s="80"/>
      <c r="R1561" s="80"/>
      <c r="S1561" s="80"/>
      <c r="T1561" s="80"/>
      <c r="U1561" s="80"/>
      <c r="V1561" s="80"/>
      <c r="W1561" s="80"/>
      <c r="X1561" s="80"/>
      <c r="Y1561" s="80"/>
      <c r="Z1561" s="80"/>
    </row>
    <row r="1562" spans="1:26" s="81" customFormat="1" x14ac:dyDescent="0.25">
      <c r="A1562" s="74" t="s">
        <v>41</v>
      </c>
      <c r="B1562" s="74" t="s">
        <v>41</v>
      </c>
      <c r="C1562" s="105" t="s">
        <v>50</v>
      </c>
      <c r="D1562" s="96" t="s">
        <v>14</v>
      </c>
      <c r="E1562" s="97">
        <v>2019</v>
      </c>
      <c r="F1562" s="98" t="s">
        <v>66</v>
      </c>
      <c r="G1562" s="99" t="s">
        <v>186</v>
      </c>
      <c r="H1562" s="100" t="s">
        <v>2636</v>
      </c>
      <c r="I1562" s="101" t="s">
        <v>129</v>
      </c>
      <c r="J1562" s="102" t="s">
        <v>652</v>
      </c>
      <c r="K1562" s="104" t="s">
        <v>634</v>
      </c>
      <c r="L1562" s="104" t="s">
        <v>634</v>
      </c>
      <c r="M1562" s="104">
        <v>2425.1999999999998</v>
      </c>
      <c r="N1562" s="104">
        <v>2132.91</v>
      </c>
      <c r="O1562" s="80"/>
      <c r="P1562" s="80"/>
      <c r="Q1562" s="80"/>
      <c r="R1562" s="80"/>
      <c r="S1562" s="80"/>
      <c r="T1562" s="80"/>
      <c r="U1562" s="80"/>
      <c r="V1562" s="80"/>
      <c r="W1562" s="80"/>
      <c r="X1562" s="80"/>
      <c r="Y1562" s="80"/>
      <c r="Z1562" s="80"/>
    </row>
    <row r="1563" spans="1:26" s="81" customFormat="1" x14ac:dyDescent="0.25">
      <c r="A1563" s="74" t="s">
        <v>41</v>
      </c>
      <c r="B1563" s="74" t="s">
        <v>41</v>
      </c>
      <c r="C1563" s="105" t="s">
        <v>656</v>
      </c>
      <c r="D1563" s="96" t="s">
        <v>657</v>
      </c>
      <c r="E1563" s="97">
        <v>2023</v>
      </c>
      <c r="F1563" s="98" t="s">
        <v>61</v>
      </c>
      <c r="G1563" s="99" t="s">
        <v>102</v>
      </c>
      <c r="H1563" s="100" t="s">
        <v>2637</v>
      </c>
      <c r="I1563" s="101" t="s">
        <v>180</v>
      </c>
      <c r="J1563" s="102" t="s">
        <v>715</v>
      </c>
      <c r="K1563" s="104" t="s">
        <v>634</v>
      </c>
      <c r="L1563" s="104" t="s">
        <v>634</v>
      </c>
      <c r="M1563" s="104">
        <v>1478.83</v>
      </c>
      <c r="N1563" s="104">
        <v>3418.97</v>
      </c>
      <c r="O1563" s="80"/>
      <c r="P1563" s="80"/>
      <c r="Q1563" s="80"/>
      <c r="R1563" s="80"/>
      <c r="S1563" s="80"/>
      <c r="T1563" s="80"/>
      <c r="U1563" s="80"/>
      <c r="V1563" s="80"/>
      <c r="W1563" s="80"/>
      <c r="X1563" s="80"/>
      <c r="Y1563" s="80"/>
      <c r="Z1563" s="80"/>
    </row>
    <row r="1564" spans="1:26" s="81" customFormat="1" x14ac:dyDescent="0.25">
      <c r="A1564" s="74" t="s">
        <v>41</v>
      </c>
      <c r="B1564" s="74" t="s">
        <v>41</v>
      </c>
      <c r="C1564" s="105" t="s">
        <v>668</v>
      </c>
      <c r="D1564" s="96" t="s">
        <v>10</v>
      </c>
      <c r="E1564" s="97">
        <v>2019</v>
      </c>
      <c r="F1564" s="98" t="s">
        <v>76</v>
      </c>
      <c r="G1564" s="99" t="s">
        <v>328</v>
      </c>
      <c r="H1564" s="100" t="s">
        <v>2638</v>
      </c>
      <c r="I1564" s="101" t="s">
        <v>179</v>
      </c>
      <c r="J1564" s="102" t="s">
        <v>329</v>
      </c>
      <c r="K1564" s="104" t="s">
        <v>547</v>
      </c>
      <c r="L1564" s="104" t="s">
        <v>547</v>
      </c>
      <c r="M1564" s="104">
        <v>1122.2</v>
      </c>
      <c r="N1564" s="104">
        <v>3112.55</v>
      </c>
      <c r="O1564" s="80"/>
      <c r="P1564" s="80"/>
      <c r="Q1564" s="80"/>
      <c r="R1564" s="80"/>
      <c r="S1564" s="80"/>
      <c r="T1564" s="80"/>
      <c r="U1564" s="80"/>
      <c r="V1564" s="80"/>
      <c r="W1564" s="80"/>
      <c r="X1564" s="80"/>
      <c r="Y1564" s="80"/>
      <c r="Z1564" s="80"/>
    </row>
    <row r="1565" spans="1:26" s="81" customFormat="1" x14ac:dyDescent="0.25">
      <c r="A1565" s="74" t="s">
        <v>41</v>
      </c>
      <c r="B1565" s="74" t="s">
        <v>41</v>
      </c>
      <c r="C1565" s="105" t="s">
        <v>668</v>
      </c>
      <c r="D1565" s="96" t="s">
        <v>10</v>
      </c>
      <c r="E1565" s="97">
        <v>2019</v>
      </c>
      <c r="F1565" s="98" t="s">
        <v>76</v>
      </c>
      <c r="G1565" s="99" t="s">
        <v>328</v>
      </c>
      <c r="H1565" s="100" t="s">
        <v>2639</v>
      </c>
      <c r="I1565" s="101" t="s">
        <v>179</v>
      </c>
      <c r="J1565" s="102" t="s">
        <v>392</v>
      </c>
      <c r="K1565" s="104" t="s">
        <v>634</v>
      </c>
      <c r="L1565" s="104" t="s">
        <v>634</v>
      </c>
      <c r="M1565" s="104">
        <v>1122.2</v>
      </c>
      <c r="N1565" s="104">
        <v>3112.55</v>
      </c>
      <c r="O1565" s="80"/>
      <c r="P1565" s="80"/>
      <c r="Q1565" s="80"/>
      <c r="R1565" s="80"/>
      <c r="S1565" s="80"/>
      <c r="T1565" s="80"/>
      <c r="U1565" s="80"/>
      <c r="V1565" s="80"/>
      <c r="W1565" s="80"/>
      <c r="X1565" s="80"/>
      <c r="Y1565" s="80"/>
      <c r="Z1565" s="80"/>
    </row>
    <row r="1566" spans="1:26" s="81" customFormat="1" x14ac:dyDescent="0.25">
      <c r="A1566" s="74" t="s">
        <v>41</v>
      </c>
      <c r="B1566" s="74" t="s">
        <v>41</v>
      </c>
      <c r="C1566" s="105" t="s">
        <v>1096</v>
      </c>
      <c r="D1566" s="96" t="s">
        <v>1097</v>
      </c>
      <c r="E1566" s="97">
        <v>2023</v>
      </c>
      <c r="F1566" s="98" t="s">
        <v>66</v>
      </c>
      <c r="G1566" s="99" t="s">
        <v>186</v>
      </c>
      <c r="H1566" s="100" t="s">
        <v>2640</v>
      </c>
      <c r="I1566" s="101" t="s">
        <v>91</v>
      </c>
      <c r="J1566" s="102" t="s">
        <v>712</v>
      </c>
      <c r="K1566" s="104" t="s">
        <v>634</v>
      </c>
      <c r="L1566" s="104" t="s">
        <v>634</v>
      </c>
      <c r="M1566" s="104">
        <v>1735.89</v>
      </c>
      <c r="N1566" s="104">
        <v>1945.6</v>
      </c>
      <c r="O1566" s="80"/>
      <c r="P1566" s="80"/>
      <c r="Q1566" s="80"/>
      <c r="R1566" s="80"/>
      <c r="S1566" s="80"/>
      <c r="T1566" s="80"/>
      <c r="U1566" s="80"/>
      <c r="V1566" s="80"/>
      <c r="W1566" s="80"/>
      <c r="X1566" s="80"/>
      <c r="Y1566" s="80"/>
      <c r="Z1566" s="80"/>
    </row>
    <row r="1567" spans="1:26" s="81" customFormat="1" x14ac:dyDescent="0.25">
      <c r="A1567" s="74" t="s">
        <v>41</v>
      </c>
      <c r="B1567" s="74" t="s">
        <v>41</v>
      </c>
      <c r="C1567" s="105" t="s">
        <v>51</v>
      </c>
      <c r="D1567" s="96" t="s">
        <v>1</v>
      </c>
      <c r="E1567" s="97">
        <v>2020</v>
      </c>
      <c r="F1567" s="98" t="s">
        <v>67</v>
      </c>
      <c r="G1567" s="99" t="s">
        <v>193</v>
      </c>
      <c r="H1567" s="100" t="s">
        <v>2642</v>
      </c>
      <c r="I1567" s="101" t="s">
        <v>194</v>
      </c>
      <c r="J1567" s="102" t="s">
        <v>208</v>
      </c>
      <c r="K1567" s="104" t="s">
        <v>545</v>
      </c>
      <c r="L1567" s="104" t="s">
        <v>545</v>
      </c>
      <c r="M1567" s="104">
        <v>1434.67</v>
      </c>
      <c r="N1567" s="104">
        <v>5022.6400000000003</v>
      </c>
      <c r="O1567" s="80"/>
      <c r="P1567" s="80"/>
      <c r="Q1567" s="80"/>
      <c r="R1567" s="80"/>
      <c r="S1567" s="80"/>
      <c r="T1567" s="80"/>
      <c r="U1567" s="80"/>
      <c r="V1567" s="80"/>
      <c r="W1567" s="80"/>
      <c r="X1567" s="80"/>
      <c r="Y1567" s="80"/>
      <c r="Z1567" s="80"/>
    </row>
    <row r="1568" spans="1:26" s="81" customFormat="1" x14ac:dyDescent="0.25">
      <c r="A1568" s="74" t="s">
        <v>41</v>
      </c>
      <c r="B1568" s="74" t="s">
        <v>41</v>
      </c>
      <c r="C1568" s="105" t="s">
        <v>656</v>
      </c>
      <c r="D1568" s="96" t="s">
        <v>657</v>
      </c>
      <c r="E1568" s="97">
        <v>2023</v>
      </c>
      <c r="F1568" s="98" t="s">
        <v>61</v>
      </c>
      <c r="G1568" s="99" t="s">
        <v>102</v>
      </c>
      <c r="H1568" s="100" t="s">
        <v>2643</v>
      </c>
      <c r="I1568" s="101" t="s">
        <v>99</v>
      </c>
      <c r="J1568" s="102" t="s">
        <v>699</v>
      </c>
      <c r="K1568" s="104" t="s">
        <v>634</v>
      </c>
      <c r="L1568" s="104" t="s">
        <v>634</v>
      </c>
      <c r="M1568" s="104">
        <v>2026.8</v>
      </c>
      <c r="N1568" s="104">
        <v>4395.59</v>
      </c>
      <c r="O1568" s="80"/>
      <c r="P1568" s="80"/>
      <c r="Q1568" s="80"/>
      <c r="R1568" s="80"/>
      <c r="S1568" s="80"/>
      <c r="T1568" s="80"/>
      <c r="U1568" s="80"/>
      <c r="V1568" s="80"/>
      <c r="W1568" s="80"/>
      <c r="X1568" s="80"/>
      <c r="Y1568" s="80"/>
      <c r="Z1568" s="80"/>
    </row>
    <row r="1569" spans="1:26" s="81" customFormat="1" x14ac:dyDescent="0.25">
      <c r="A1569" s="74" t="s">
        <v>41</v>
      </c>
      <c r="B1569" s="74" t="s">
        <v>41</v>
      </c>
      <c r="C1569" s="105" t="s">
        <v>656</v>
      </c>
      <c r="D1569" s="96" t="s">
        <v>657</v>
      </c>
      <c r="E1569" s="97">
        <v>2023</v>
      </c>
      <c r="F1569" s="98" t="s">
        <v>61</v>
      </c>
      <c r="G1569" s="99" t="s">
        <v>102</v>
      </c>
      <c r="H1569" s="100" t="s">
        <v>2644</v>
      </c>
      <c r="I1569" s="101" t="s">
        <v>93</v>
      </c>
      <c r="J1569" s="102" t="s">
        <v>699</v>
      </c>
      <c r="K1569" s="104" t="s">
        <v>634</v>
      </c>
      <c r="L1569" s="104" t="s">
        <v>634</v>
      </c>
      <c r="M1569" s="104">
        <v>1607.35</v>
      </c>
      <c r="N1569" s="104">
        <v>3648.03</v>
      </c>
      <c r="O1569" s="80"/>
      <c r="P1569" s="80"/>
      <c r="Q1569" s="80"/>
      <c r="R1569" s="80"/>
      <c r="S1569" s="80"/>
      <c r="T1569" s="80"/>
      <c r="U1569" s="80"/>
      <c r="V1569" s="80"/>
      <c r="W1569" s="80"/>
      <c r="X1569" s="80"/>
      <c r="Y1569" s="80"/>
      <c r="Z1569" s="80"/>
    </row>
    <row r="1570" spans="1:26" s="81" customFormat="1" x14ac:dyDescent="0.25">
      <c r="A1570" s="74" t="s">
        <v>41</v>
      </c>
      <c r="B1570" s="74" t="s">
        <v>41</v>
      </c>
      <c r="C1570" s="105" t="s">
        <v>922</v>
      </c>
      <c r="D1570" s="96" t="s">
        <v>923</v>
      </c>
      <c r="E1570" s="97">
        <v>2023</v>
      </c>
      <c r="F1570" s="98" t="s">
        <v>61</v>
      </c>
      <c r="G1570" s="99" t="s">
        <v>102</v>
      </c>
      <c r="H1570" s="100" t="s">
        <v>2645</v>
      </c>
      <c r="I1570" s="101" t="s">
        <v>99</v>
      </c>
      <c r="J1570" s="102" t="s">
        <v>652</v>
      </c>
      <c r="K1570" s="104" t="s">
        <v>634</v>
      </c>
      <c r="L1570" s="104" t="s">
        <v>634</v>
      </c>
      <c r="M1570" s="104">
        <v>2763.62</v>
      </c>
      <c r="N1570" s="104">
        <v>5035.1899999999996</v>
      </c>
      <c r="O1570" s="80"/>
      <c r="P1570" s="80"/>
      <c r="Q1570" s="80"/>
      <c r="R1570" s="80"/>
      <c r="S1570" s="80"/>
      <c r="T1570" s="80"/>
      <c r="U1570" s="80"/>
      <c r="V1570" s="80"/>
      <c r="W1570" s="80"/>
      <c r="X1570" s="80"/>
      <c r="Y1570" s="80"/>
      <c r="Z1570" s="80"/>
    </row>
    <row r="1571" spans="1:26" s="81" customFormat="1" x14ac:dyDescent="0.25">
      <c r="A1571" s="74" t="s">
        <v>41</v>
      </c>
      <c r="B1571" s="74" t="s">
        <v>41</v>
      </c>
      <c r="C1571" s="105" t="s">
        <v>761</v>
      </c>
      <c r="D1571" s="96" t="s">
        <v>35</v>
      </c>
      <c r="E1571" s="97">
        <v>2018</v>
      </c>
      <c r="F1571" s="98" t="s">
        <v>59</v>
      </c>
      <c r="G1571" s="99" t="s">
        <v>82</v>
      </c>
      <c r="H1571" s="100" t="s">
        <v>2646</v>
      </c>
      <c r="I1571" s="101" t="s">
        <v>99</v>
      </c>
      <c r="J1571" s="102" t="s">
        <v>823</v>
      </c>
      <c r="K1571" s="104" t="s">
        <v>634</v>
      </c>
      <c r="L1571" s="104" t="s">
        <v>634</v>
      </c>
      <c r="M1571" s="104">
        <v>1727</v>
      </c>
      <c r="N1571" s="104">
        <v>2407.96</v>
      </c>
      <c r="O1571" s="80"/>
      <c r="P1571" s="80"/>
      <c r="Q1571" s="80"/>
      <c r="R1571" s="80"/>
      <c r="S1571" s="80"/>
      <c r="T1571" s="80"/>
      <c r="U1571" s="80"/>
      <c r="V1571" s="80"/>
      <c r="W1571" s="80"/>
      <c r="X1571" s="80"/>
      <c r="Y1571" s="80"/>
      <c r="Z1571" s="80"/>
    </row>
    <row r="1572" spans="1:26" s="81" customFormat="1" x14ac:dyDescent="0.25">
      <c r="A1572" s="74" t="s">
        <v>41</v>
      </c>
      <c r="B1572" s="74" t="s">
        <v>41</v>
      </c>
      <c r="C1572" s="105" t="s">
        <v>51</v>
      </c>
      <c r="D1572" s="96" t="s">
        <v>1</v>
      </c>
      <c r="E1572" s="97">
        <v>2020</v>
      </c>
      <c r="F1572" s="98" t="s">
        <v>67</v>
      </c>
      <c r="G1572" s="99" t="s">
        <v>193</v>
      </c>
      <c r="H1572" s="100" t="s">
        <v>2647</v>
      </c>
      <c r="I1572" s="101" t="s">
        <v>194</v>
      </c>
      <c r="J1572" s="102" t="s">
        <v>115</v>
      </c>
      <c r="K1572" s="104" t="s">
        <v>545</v>
      </c>
      <c r="L1572" s="104" t="s">
        <v>545</v>
      </c>
      <c r="M1572" s="104">
        <v>1434.67</v>
      </c>
      <c r="N1572" s="104">
        <v>5022.6400000000003</v>
      </c>
      <c r="O1572" s="80"/>
      <c r="P1572" s="80"/>
      <c r="Q1572" s="80"/>
      <c r="R1572" s="80"/>
      <c r="S1572" s="80"/>
      <c r="T1572" s="80"/>
      <c r="U1572" s="80"/>
      <c r="V1572" s="80"/>
      <c r="W1572" s="80"/>
      <c r="X1572" s="80"/>
      <c r="Y1572" s="80"/>
      <c r="Z1572" s="80"/>
    </row>
    <row r="1573" spans="1:26" s="81" customFormat="1" x14ac:dyDescent="0.25">
      <c r="A1573" s="74" t="s">
        <v>41</v>
      </c>
      <c r="B1573" s="74" t="s">
        <v>41</v>
      </c>
      <c r="C1573" s="105" t="s">
        <v>754</v>
      </c>
      <c r="D1573" s="96" t="s">
        <v>755</v>
      </c>
      <c r="E1573" s="97">
        <v>2022</v>
      </c>
      <c r="F1573" s="98" t="s">
        <v>77</v>
      </c>
      <c r="G1573" s="99" t="s">
        <v>403</v>
      </c>
      <c r="H1573" s="100" t="s">
        <v>2648</v>
      </c>
      <c r="I1573" s="101" t="s">
        <v>672</v>
      </c>
      <c r="J1573" s="102" t="s">
        <v>806</v>
      </c>
      <c r="K1573" s="104" t="s">
        <v>545</v>
      </c>
      <c r="L1573" s="104" t="s">
        <v>545</v>
      </c>
      <c r="M1573" s="104">
        <v>1726.79</v>
      </c>
      <c r="N1573" s="104">
        <v>3889.99</v>
      </c>
      <c r="O1573" s="80"/>
      <c r="P1573" s="80"/>
      <c r="Q1573" s="80"/>
      <c r="R1573" s="80"/>
      <c r="S1573" s="80"/>
      <c r="T1573" s="80"/>
      <c r="U1573" s="80"/>
      <c r="V1573" s="80"/>
      <c r="W1573" s="80"/>
      <c r="X1573" s="80"/>
      <c r="Y1573" s="80"/>
      <c r="Z1573" s="80"/>
    </row>
    <row r="1574" spans="1:26" s="81" customFormat="1" x14ac:dyDescent="0.25">
      <c r="A1574" s="74" t="s">
        <v>41</v>
      </c>
      <c r="B1574" s="74" t="s">
        <v>41</v>
      </c>
      <c r="C1574" s="105" t="s">
        <v>668</v>
      </c>
      <c r="D1574" s="96" t="s">
        <v>10</v>
      </c>
      <c r="E1574" s="97">
        <v>2019</v>
      </c>
      <c r="F1574" s="98" t="s">
        <v>76</v>
      </c>
      <c r="G1574" s="99" t="s">
        <v>328</v>
      </c>
      <c r="H1574" s="100" t="s">
        <v>2649</v>
      </c>
      <c r="I1574" s="101" t="s">
        <v>179</v>
      </c>
      <c r="J1574" s="102" t="s">
        <v>382</v>
      </c>
      <c r="K1574" s="104" t="s">
        <v>545</v>
      </c>
      <c r="L1574" s="104" t="s">
        <v>545</v>
      </c>
      <c r="M1574" s="104">
        <v>1122.2</v>
      </c>
      <c r="N1574" s="104">
        <v>3112.55</v>
      </c>
      <c r="O1574" s="80"/>
      <c r="P1574" s="80"/>
      <c r="Q1574" s="80"/>
      <c r="R1574" s="80"/>
      <c r="S1574" s="80"/>
      <c r="T1574" s="80"/>
      <c r="U1574" s="80"/>
      <c r="V1574" s="80"/>
      <c r="W1574" s="80"/>
      <c r="X1574" s="80"/>
      <c r="Y1574" s="80"/>
      <c r="Z1574" s="80"/>
    </row>
    <row r="1575" spans="1:26" s="81" customFormat="1" x14ac:dyDescent="0.25">
      <c r="A1575" s="74" t="s">
        <v>41</v>
      </c>
      <c r="B1575" s="74" t="s">
        <v>41</v>
      </c>
      <c r="C1575" s="105" t="s">
        <v>922</v>
      </c>
      <c r="D1575" s="96" t="s">
        <v>923</v>
      </c>
      <c r="E1575" s="97">
        <v>2023</v>
      </c>
      <c r="F1575" s="98" t="s">
        <v>61</v>
      </c>
      <c r="G1575" s="99" t="s">
        <v>102</v>
      </c>
      <c r="H1575" s="100" t="s">
        <v>2650</v>
      </c>
      <c r="I1575" s="101" t="s">
        <v>99</v>
      </c>
      <c r="J1575" s="102" t="s">
        <v>652</v>
      </c>
      <c r="K1575" s="104" t="s">
        <v>634</v>
      </c>
      <c r="L1575" s="104" t="s">
        <v>634</v>
      </c>
      <c r="M1575" s="104">
        <v>1858.89</v>
      </c>
      <c r="N1575" s="104">
        <v>3243.81</v>
      </c>
      <c r="O1575" s="80"/>
      <c r="P1575" s="80"/>
      <c r="Q1575" s="80"/>
      <c r="R1575" s="80"/>
      <c r="S1575" s="80"/>
      <c r="T1575" s="80"/>
      <c r="U1575" s="80"/>
      <c r="V1575" s="80"/>
      <c r="W1575" s="80"/>
      <c r="X1575" s="80"/>
      <c r="Y1575" s="80"/>
      <c r="Z1575" s="80"/>
    </row>
    <row r="1576" spans="1:26" s="81" customFormat="1" x14ac:dyDescent="0.25">
      <c r="A1576" s="74" t="s">
        <v>41</v>
      </c>
      <c r="B1576" s="74" t="s">
        <v>41</v>
      </c>
      <c r="C1576" s="105" t="s">
        <v>49</v>
      </c>
      <c r="D1576" s="96" t="s">
        <v>13</v>
      </c>
      <c r="E1576" s="97">
        <v>2019</v>
      </c>
      <c r="F1576" s="98" t="s">
        <v>65</v>
      </c>
      <c r="G1576" s="99" t="s">
        <v>176</v>
      </c>
      <c r="H1576" s="100" t="s">
        <v>4058</v>
      </c>
      <c r="I1576" s="101" t="s">
        <v>181</v>
      </c>
      <c r="J1576" s="102" t="s">
        <v>713</v>
      </c>
      <c r="K1576" s="104" t="s">
        <v>634</v>
      </c>
      <c r="L1576" s="104" t="s">
        <v>634</v>
      </c>
      <c r="M1576" s="104">
        <v>1546.6</v>
      </c>
      <c r="N1576" s="104">
        <v>3038.02</v>
      </c>
      <c r="O1576" s="80"/>
      <c r="P1576" s="80"/>
      <c r="Q1576" s="80"/>
      <c r="R1576" s="80"/>
      <c r="S1576" s="80"/>
      <c r="T1576" s="80"/>
      <c r="U1576" s="80"/>
      <c r="V1576" s="80"/>
      <c r="W1576" s="80"/>
      <c r="X1576" s="80"/>
      <c r="Y1576" s="80"/>
      <c r="Z1576" s="80"/>
    </row>
    <row r="1577" spans="1:26" s="81" customFormat="1" x14ac:dyDescent="0.25">
      <c r="A1577" s="74" t="s">
        <v>41</v>
      </c>
      <c r="B1577" s="74" t="s">
        <v>41</v>
      </c>
      <c r="C1577" s="105" t="s">
        <v>670</v>
      </c>
      <c r="D1577" s="96" t="s">
        <v>12</v>
      </c>
      <c r="E1577" s="97">
        <v>2021</v>
      </c>
      <c r="F1577" s="98" t="s">
        <v>66</v>
      </c>
      <c r="G1577" s="99" t="s">
        <v>186</v>
      </c>
      <c r="H1577" s="100" t="s">
        <v>2651</v>
      </c>
      <c r="I1577" s="101" t="s">
        <v>162</v>
      </c>
      <c r="J1577" s="102" t="s">
        <v>671</v>
      </c>
      <c r="K1577" s="104" t="s">
        <v>634</v>
      </c>
      <c r="L1577" s="104" t="s">
        <v>634</v>
      </c>
      <c r="M1577" s="104">
        <v>2199.12</v>
      </c>
      <c r="N1577" s="104">
        <v>2415.1999999999998</v>
      </c>
      <c r="O1577" s="80"/>
      <c r="P1577" s="80"/>
      <c r="Q1577" s="80"/>
      <c r="R1577" s="80"/>
      <c r="S1577" s="80"/>
      <c r="T1577" s="80"/>
      <c r="U1577" s="80"/>
      <c r="V1577" s="80"/>
      <c r="W1577" s="80"/>
      <c r="X1577" s="80"/>
      <c r="Y1577" s="80"/>
      <c r="Z1577" s="80"/>
    </row>
    <row r="1578" spans="1:26" s="81" customFormat="1" x14ac:dyDescent="0.25">
      <c r="A1578" s="74" t="s">
        <v>41</v>
      </c>
      <c r="B1578" s="74" t="s">
        <v>41</v>
      </c>
      <c r="C1578" s="105" t="s">
        <v>51</v>
      </c>
      <c r="D1578" s="96" t="s">
        <v>1</v>
      </c>
      <c r="E1578" s="97">
        <v>2020</v>
      </c>
      <c r="F1578" s="98" t="s">
        <v>67</v>
      </c>
      <c r="G1578" s="99" t="s">
        <v>193</v>
      </c>
      <c r="H1578" s="100" t="s">
        <v>2652</v>
      </c>
      <c r="I1578" s="101" t="s">
        <v>194</v>
      </c>
      <c r="J1578" s="102" t="s">
        <v>625</v>
      </c>
      <c r="K1578" s="104" t="s">
        <v>545</v>
      </c>
      <c r="L1578" s="104" t="s">
        <v>545</v>
      </c>
      <c r="M1578" s="104">
        <v>1434.67</v>
      </c>
      <c r="N1578" s="104">
        <v>5022.6400000000003</v>
      </c>
      <c r="O1578" s="80"/>
      <c r="P1578" s="80"/>
      <c r="Q1578" s="80"/>
      <c r="R1578" s="80"/>
      <c r="S1578" s="80"/>
      <c r="T1578" s="80"/>
      <c r="U1578" s="80"/>
      <c r="V1578" s="80"/>
      <c r="W1578" s="80"/>
      <c r="X1578" s="80"/>
      <c r="Y1578" s="80"/>
      <c r="Z1578" s="80"/>
    </row>
    <row r="1579" spans="1:26" s="81" customFormat="1" x14ac:dyDescent="0.25">
      <c r="A1579" s="74" t="s">
        <v>41</v>
      </c>
      <c r="B1579" s="74" t="s">
        <v>41</v>
      </c>
      <c r="C1579" s="105" t="s">
        <v>42</v>
      </c>
      <c r="D1579" s="96" t="s">
        <v>8</v>
      </c>
      <c r="E1579" s="97">
        <v>2018</v>
      </c>
      <c r="F1579" s="98" t="s">
        <v>59</v>
      </c>
      <c r="G1579" s="99" t="s">
        <v>82</v>
      </c>
      <c r="H1579" s="100" t="s">
        <v>2653</v>
      </c>
      <c r="I1579" s="101" t="s">
        <v>83</v>
      </c>
      <c r="J1579" s="102" t="s">
        <v>665</v>
      </c>
      <c r="K1579" s="104" t="s">
        <v>634</v>
      </c>
      <c r="L1579" s="104" t="s">
        <v>634</v>
      </c>
      <c r="M1579" s="104">
        <v>1298</v>
      </c>
      <c r="N1579" s="104">
        <v>2245.6999999999998</v>
      </c>
      <c r="O1579" s="80"/>
      <c r="P1579" s="80"/>
      <c r="Q1579" s="80"/>
      <c r="R1579" s="80"/>
      <c r="S1579" s="80"/>
      <c r="T1579" s="80"/>
      <c r="U1579" s="80"/>
      <c r="V1579" s="80"/>
      <c r="W1579" s="80"/>
      <c r="X1579" s="80"/>
      <c r="Y1579" s="80"/>
      <c r="Z1579" s="80"/>
    </row>
    <row r="1580" spans="1:26" s="81" customFormat="1" x14ac:dyDescent="0.25">
      <c r="A1580" s="74" t="s">
        <v>41</v>
      </c>
      <c r="B1580" s="74" t="s">
        <v>41</v>
      </c>
      <c r="C1580" s="105" t="s">
        <v>922</v>
      </c>
      <c r="D1580" s="96" t="s">
        <v>923</v>
      </c>
      <c r="E1580" s="97">
        <v>2023</v>
      </c>
      <c r="F1580" s="98" t="s">
        <v>61</v>
      </c>
      <c r="G1580" s="99" t="s">
        <v>102</v>
      </c>
      <c r="H1580" s="100" t="s">
        <v>2654</v>
      </c>
      <c r="I1580" s="101" t="s">
        <v>3890</v>
      </c>
      <c r="J1580" s="102" t="s">
        <v>652</v>
      </c>
      <c r="K1580" s="104" t="s">
        <v>634</v>
      </c>
      <c r="L1580" s="104" t="s">
        <v>634</v>
      </c>
      <c r="M1580" s="104">
        <v>1858.89</v>
      </c>
      <c r="N1580" s="104">
        <v>3243.81</v>
      </c>
      <c r="O1580" s="80"/>
      <c r="P1580" s="80"/>
      <c r="Q1580" s="80"/>
      <c r="R1580" s="80"/>
      <c r="S1580" s="80"/>
      <c r="T1580" s="80"/>
      <c r="U1580" s="80"/>
      <c r="V1580" s="80"/>
      <c r="W1580" s="80"/>
      <c r="X1580" s="80"/>
      <c r="Y1580" s="80"/>
      <c r="Z1580" s="80"/>
    </row>
    <row r="1581" spans="1:26" s="81" customFormat="1" x14ac:dyDescent="0.25">
      <c r="A1581" s="74" t="s">
        <v>41</v>
      </c>
      <c r="B1581" s="74" t="s">
        <v>41</v>
      </c>
      <c r="C1581" s="105" t="s">
        <v>50</v>
      </c>
      <c r="D1581" s="96" t="s">
        <v>14</v>
      </c>
      <c r="E1581" s="97">
        <v>2019</v>
      </c>
      <c r="F1581" s="98" t="s">
        <v>66</v>
      </c>
      <c r="G1581" s="99" t="s">
        <v>186</v>
      </c>
      <c r="H1581" s="100" t="s">
        <v>2655</v>
      </c>
      <c r="I1581" s="101" t="s">
        <v>85</v>
      </c>
      <c r="J1581" s="102" t="s">
        <v>758</v>
      </c>
      <c r="K1581" s="104" t="s">
        <v>634</v>
      </c>
      <c r="L1581" s="104" t="s">
        <v>634</v>
      </c>
      <c r="M1581" s="104">
        <v>2137.6799999999998</v>
      </c>
      <c r="N1581" s="104">
        <v>2425.1999999999998</v>
      </c>
      <c r="O1581" s="80"/>
      <c r="P1581" s="80"/>
      <c r="Q1581" s="80"/>
      <c r="R1581" s="80"/>
      <c r="S1581" s="80"/>
      <c r="T1581" s="80"/>
      <c r="U1581" s="80"/>
      <c r="V1581" s="80"/>
      <c r="W1581" s="80"/>
      <c r="X1581" s="80"/>
      <c r="Y1581" s="80"/>
      <c r="Z1581" s="80"/>
    </row>
    <row r="1582" spans="1:26" s="81" customFormat="1" x14ac:dyDescent="0.25">
      <c r="A1582" s="74" t="s">
        <v>41</v>
      </c>
      <c r="B1582" s="74" t="s">
        <v>41</v>
      </c>
      <c r="C1582" s="105" t="s">
        <v>691</v>
      </c>
      <c r="D1582" s="96" t="s">
        <v>21</v>
      </c>
      <c r="E1582" s="97">
        <v>2019</v>
      </c>
      <c r="F1582" s="98" t="s">
        <v>75</v>
      </c>
      <c r="G1582" s="99" t="s">
        <v>312</v>
      </c>
      <c r="H1582" s="100" t="s">
        <v>2656</v>
      </c>
      <c r="I1582" s="101" t="s">
        <v>313</v>
      </c>
      <c r="J1582" s="102" t="s">
        <v>749</v>
      </c>
      <c r="K1582" s="104" t="s">
        <v>634</v>
      </c>
      <c r="L1582" s="104" t="s">
        <v>634</v>
      </c>
      <c r="M1582" s="104">
        <v>1236.43</v>
      </c>
      <c r="N1582" s="104">
        <v>3029.39</v>
      </c>
      <c r="O1582" s="80"/>
      <c r="P1582" s="80"/>
      <c r="Q1582" s="80"/>
      <c r="R1582" s="80"/>
      <c r="S1582" s="80"/>
      <c r="T1582" s="80"/>
      <c r="U1582" s="80"/>
      <c r="V1582" s="80"/>
      <c r="W1582" s="80"/>
      <c r="X1582" s="80"/>
      <c r="Y1582" s="80"/>
      <c r="Z1582" s="80"/>
    </row>
    <row r="1583" spans="1:26" s="81" customFormat="1" x14ac:dyDescent="0.25">
      <c r="A1583" s="74" t="s">
        <v>41</v>
      </c>
      <c r="B1583" s="74" t="s">
        <v>41</v>
      </c>
      <c r="C1583" s="105" t="s">
        <v>922</v>
      </c>
      <c r="D1583" s="96" t="s">
        <v>923</v>
      </c>
      <c r="E1583" s="97">
        <v>2023</v>
      </c>
      <c r="F1583" s="98" t="s">
        <v>61</v>
      </c>
      <c r="G1583" s="99" t="s">
        <v>102</v>
      </c>
      <c r="H1583" s="100" t="s">
        <v>2657</v>
      </c>
      <c r="I1583" s="101" t="s">
        <v>99</v>
      </c>
      <c r="J1583" s="102" t="s">
        <v>723</v>
      </c>
      <c r="K1583" s="104" t="s">
        <v>634</v>
      </c>
      <c r="L1583" s="104" t="s">
        <v>634</v>
      </c>
      <c r="M1583" s="104">
        <v>2763.62</v>
      </c>
      <c r="N1583" s="104">
        <v>5035.1899999999996</v>
      </c>
      <c r="O1583" s="80"/>
      <c r="P1583" s="80"/>
      <c r="Q1583" s="80"/>
      <c r="R1583" s="80"/>
      <c r="S1583" s="80"/>
      <c r="T1583" s="80"/>
      <c r="U1583" s="80"/>
      <c r="V1583" s="80"/>
      <c r="W1583" s="80"/>
      <c r="X1583" s="80"/>
      <c r="Y1583" s="80"/>
      <c r="Z1583" s="80"/>
    </row>
    <row r="1584" spans="1:26" s="81" customFormat="1" x14ac:dyDescent="0.25">
      <c r="A1584" s="74" t="s">
        <v>41</v>
      </c>
      <c r="B1584" s="74" t="s">
        <v>41</v>
      </c>
      <c r="C1584" s="105" t="s">
        <v>660</v>
      </c>
      <c r="D1584" s="96" t="s">
        <v>5</v>
      </c>
      <c r="E1584" s="97">
        <v>2020</v>
      </c>
      <c r="F1584" s="98" t="s">
        <v>61</v>
      </c>
      <c r="G1584" s="99" t="s">
        <v>102</v>
      </c>
      <c r="H1584" s="100" t="s">
        <v>2658</v>
      </c>
      <c r="I1584" s="101" t="s">
        <v>129</v>
      </c>
      <c r="J1584" s="102" t="s">
        <v>661</v>
      </c>
      <c r="K1584" s="104" t="s">
        <v>634</v>
      </c>
      <c r="L1584" s="104" t="s">
        <v>634</v>
      </c>
      <c r="M1584" s="104">
        <v>2026.8</v>
      </c>
      <c r="N1584" s="104">
        <v>4345.93</v>
      </c>
      <c r="O1584" s="80"/>
      <c r="P1584" s="80"/>
      <c r="Q1584" s="80"/>
      <c r="R1584" s="80"/>
      <c r="S1584" s="80"/>
      <c r="T1584" s="80"/>
      <c r="U1584" s="80"/>
      <c r="V1584" s="80"/>
      <c r="W1584" s="80"/>
      <c r="X1584" s="80"/>
      <c r="Y1584" s="80"/>
      <c r="Z1584" s="80"/>
    </row>
    <row r="1585" spans="1:26" s="81" customFormat="1" x14ac:dyDescent="0.25">
      <c r="A1585" s="74" t="s">
        <v>41</v>
      </c>
      <c r="B1585" s="74" t="s">
        <v>41</v>
      </c>
      <c r="C1585" s="105" t="s">
        <v>668</v>
      </c>
      <c r="D1585" s="96" t="s">
        <v>10</v>
      </c>
      <c r="E1585" s="97">
        <v>2019</v>
      </c>
      <c r="F1585" s="98" t="s">
        <v>76</v>
      </c>
      <c r="G1585" s="99" t="s">
        <v>328</v>
      </c>
      <c r="H1585" s="100" t="s">
        <v>2659</v>
      </c>
      <c r="I1585" s="101" t="s">
        <v>179</v>
      </c>
      <c r="J1585" s="102" t="s">
        <v>378</v>
      </c>
      <c r="K1585" s="104" t="s">
        <v>545</v>
      </c>
      <c r="L1585" s="104" t="s">
        <v>545</v>
      </c>
      <c r="M1585" s="104">
        <v>1122.2</v>
      </c>
      <c r="N1585" s="104">
        <v>3112.55</v>
      </c>
      <c r="O1585" s="80"/>
      <c r="P1585" s="80"/>
      <c r="Q1585" s="80"/>
      <c r="R1585" s="80"/>
      <c r="S1585" s="80"/>
      <c r="T1585" s="80"/>
      <c r="U1585" s="80"/>
      <c r="V1585" s="80"/>
      <c r="W1585" s="80"/>
      <c r="X1585" s="80"/>
      <c r="Y1585" s="80"/>
      <c r="Z1585" s="80"/>
    </row>
    <row r="1586" spans="1:26" s="81" customFormat="1" x14ac:dyDescent="0.25">
      <c r="A1586" s="74" t="s">
        <v>41</v>
      </c>
      <c r="B1586" s="74" t="s">
        <v>41</v>
      </c>
      <c r="C1586" s="105" t="s">
        <v>48</v>
      </c>
      <c r="D1586" s="96" t="s">
        <v>11</v>
      </c>
      <c r="E1586" s="97">
        <v>2018</v>
      </c>
      <c r="F1586" s="98" t="s">
        <v>59</v>
      </c>
      <c r="G1586" s="99" t="s">
        <v>82</v>
      </c>
      <c r="H1586" s="100" t="s">
        <v>2660</v>
      </c>
      <c r="I1586" s="101" t="s">
        <v>129</v>
      </c>
      <c r="J1586" s="102" t="s">
        <v>717</v>
      </c>
      <c r="K1586" s="104" t="s">
        <v>634</v>
      </c>
      <c r="L1586" s="104" t="s">
        <v>634</v>
      </c>
      <c r="M1586" s="104">
        <v>1460.8</v>
      </c>
      <c r="N1586" s="104">
        <v>3007.39</v>
      </c>
      <c r="O1586" s="80"/>
      <c r="P1586" s="80"/>
      <c r="Q1586" s="80"/>
      <c r="R1586" s="80"/>
      <c r="S1586" s="80"/>
      <c r="T1586" s="80"/>
      <c r="U1586" s="80"/>
      <c r="V1586" s="80"/>
      <c r="W1586" s="80"/>
      <c r="X1586" s="80"/>
      <c r="Y1586" s="80"/>
      <c r="Z1586" s="80"/>
    </row>
    <row r="1587" spans="1:26" s="81" customFormat="1" x14ac:dyDescent="0.25">
      <c r="A1587" s="74" t="s">
        <v>41</v>
      </c>
      <c r="B1587" s="74" t="s">
        <v>41</v>
      </c>
      <c r="C1587" s="105" t="s">
        <v>761</v>
      </c>
      <c r="D1587" s="96" t="s">
        <v>35</v>
      </c>
      <c r="E1587" s="97">
        <v>2018</v>
      </c>
      <c r="F1587" s="98" t="s">
        <v>59</v>
      </c>
      <c r="G1587" s="99" t="s">
        <v>82</v>
      </c>
      <c r="H1587" s="100" t="s">
        <v>2661</v>
      </c>
      <c r="I1587" s="101" t="s">
        <v>129</v>
      </c>
      <c r="J1587" s="102" t="s">
        <v>785</v>
      </c>
      <c r="K1587" s="104" t="s">
        <v>634</v>
      </c>
      <c r="L1587" s="104" t="s">
        <v>634</v>
      </c>
      <c r="M1587" s="104">
        <v>1326.25</v>
      </c>
      <c r="N1587" s="104">
        <v>2601.58</v>
      </c>
      <c r="O1587" s="80"/>
      <c r="P1587" s="80"/>
      <c r="Q1587" s="80"/>
      <c r="R1587" s="80"/>
      <c r="S1587" s="80"/>
      <c r="T1587" s="80"/>
      <c r="U1587" s="80"/>
      <c r="V1587" s="80"/>
      <c r="W1587" s="80"/>
      <c r="X1587" s="80"/>
      <c r="Y1587" s="80"/>
      <c r="Z1587" s="80"/>
    </row>
    <row r="1588" spans="1:26" s="81" customFormat="1" x14ac:dyDescent="0.25">
      <c r="A1588" s="74" t="s">
        <v>41</v>
      </c>
      <c r="B1588" s="74" t="s">
        <v>41</v>
      </c>
      <c r="C1588" s="105" t="s">
        <v>660</v>
      </c>
      <c r="D1588" s="96" t="s">
        <v>5</v>
      </c>
      <c r="E1588" s="97">
        <v>2020</v>
      </c>
      <c r="F1588" s="98" t="s">
        <v>61</v>
      </c>
      <c r="G1588" s="99" t="s">
        <v>102</v>
      </c>
      <c r="H1588" s="100" t="s">
        <v>2662</v>
      </c>
      <c r="I1588" s="101" t="s">
        <v>129</v>
      </c>
      <c r="J1588" s="102" t="s">
        <v>749</v>
      </c>
      <c r="K1588" s="104" t="s">
        <v>634</v>
      </c>
      <c r="L1588" s="104" t="s">
        <v>634</v>
      </c>
      <c r="M1588" s="104">
        <v>2026.8</v>
      </c>
      <c r="N1588" s="104">
        <v>4345.93</v>
      </c>
      <c r="O1588" s="80"/>
      <c r="P1588" s="80"/>
      <c r="Q1588" s="80"/>
      <c r="R1588" s="80"/>
      <c r="S1588" s="80"/>
      <c r="T1588" s="80"/>
      <c r="U1588" s="80"/>
      <c r="V1588" s="80"/>
      <c r="W1588" s="80"/>
      <c r="X1588" s="80"/>
      <c r="Y1588" s="80"/>
      <c r="Z1588" s="80"/>
    </row>
    <row r="1589" spans="1:26" s="81" customFormat="1" x14ac:dyDescent="0.25">
      <c r="A1589" s="74" t="s">
        <v>41</v>
      </c>
      <c r="B1589" s="74" t="s">
        <v>41</v>
      </c>
      <c r="C1589" s="105" t="s">
        <v>659</v>
      </c>
      <c r="D1589" s="96" t="s">
        <v>4</v>
      </c>
      <c r="E1589" s="97">
        <v>2020</v>
      </c>
      <c r="F1589" s="98" t="s">
        <v>66</v>
      </c>
      <c r="G1589" s="99" t="s">
        <v>186</v>
      </c>
      <c r="H1589" s="100" t="s">
        <v>2663</v>
      </c>
      <c r="I1589" s="101" t="s">
        <v>179</v>
      </c>
      <c r="J1589" s="102" t="s">
        <v>473</v>
      </c>
      <c r="K1589" s="104" t="s">
        <v>545</v>
      </c>
      <c r="L1589" s="104" t="s">
        <v>545</v>
      </c>
      <c r="M1589" s="104">
        <v>1445.71</v>
      </c>
      <c r="N1589" s="104">
        <v>3525.97</v>
      </c>
      <c r="O1589" s="80"/>
      <c r="P1589" s="80"/>
      <c r="Q1589" s="80"/>
      <c r="R1589" s="80"/>
      <c r="S1589" s="80"/>
      <c r="T1589" s="80"/>
      <c r="U1589" s="80"/>
      <c r="V1589" s="80"/>
      <c r="W1589" s="80"/>
      <c r="X1589" s="80"/>
      <c r="Y1589" s="80"/>
      <c r="Z1589" s="80"/>
    </row>
    <row r="1590" spans="1:26" s="81" customFormat="1" x14ac:dyDescent="0.25">
      <c r="A1590" s="74" t="s">
        <v>41</v>
      </c>
      <c r="B1590" s="74" t="s">
        <v>41</v>
      </c>
      <c r="C1590" s="105" t="s">
        <v>659</v>
      </c>
      <c r="D1590" s="96" t="s">
        <v>4</v>
      </c>
      <c r="E1590" s="97">
        <v>2020</v>
      </c>
      <c r="F1590" s="98" t="s">
        <v>66</v>
      </c>
      <c r="G1590" s="99" t="s">
        <v>186</v>
      </c>
      <c r="H1590" s="100" t="s">
        <v>2664</v>
      </c>
      <c r="I1590" s="101" t="s">
        <v>179</v>
      </c>
      <c r="J1590" s="102" t="s">
        <v>462</v>
      </c>
      <c r="K1590" s="104" t="s">
        <v>545</v>
      </c>
      <c r="L1590" s="104" t="s">
        <v>545</v>
      </c>
      <c r="M1590" s="104">
        <v>2019.94</v>
      </c>
      <c r="N1590" s="104">
        <v>4736.75</v>
      </c>
      <c r="O1590" s="80"/>
      <c r="P1590" s="80"/>
      <c r="Q1590" s="80"/>
      <c r="R1590" s="80"/>
      <c r="S1590" s="80"/>
      <c r="T1590" s="80"/>
      <c r="U1590" s="80"/>
      <c r="V1590" s="80"/>
      <c r="W1590" s="80"/>
      <c r="X1590" s="80"/>
      <c r="Y1590" s="80"/>
      <c r="Z1590" s="80"/>
    </row>
    <row r="1591" spans="1:26" s="81" customFormat="1" x14ac:dyDescent="0.25">
      <c r="A1591" s="74" t="s">
        <v>41</v>
      </c>
      <c r="B1591" s="74" t="s">
        <v>41</v>
      </c>
      <c r="C1591" s="105" t="s">
        <v>659</v>
      </c>
      <c r="D1591" s="96" t="s">
        <v>4</v>
      </c>
      <c r="E1591" s="97">
        <v>2020</v>
      </c>
      <c r="F1591" s="98" t="s">
        <v>66</v>
      </c>
      <c r="G1591" s="99" t="s">
        <v>186</v>
      </c>
      <c r="H1591" s="100" t="s">
        <v>2665</v>
      </c>
      <c r="I1591" s="101" t="s">
        <v>179</v>
      </c>
      <c r="J1591" s="102" t="s">
        <v>473</v>
      </c>
      <c r="K1591" s="104" t="s">
        <v>545</v>
      </c>
      <c r="L1591" s="104" t="s">
        <v>545</v>
      </c>
      <c r="M1591" s="104">
        <v>1328.3</v>
      </c>
      <c r="N1591" s="104">
        <v>3222.57</v>
      </c>
      <c r="O1591" s="80"/>
      <c r="P1591" s="80"/>
      <c r="Q1591" s="80"/>
      <c r="R1591" s="80"/>
      <c r="S1591" s="80"/>
      <c r="T1591" s="80"/>
      <c r="U1591" s="80"/>
      <c r="V1591" s="80"/>
      <c r="W1591" s="80"/>
      <c r="X1591" s="80"/>
      <c r="Y1591" s="80"/>
      <c r="Z1591" s="80"/>
    </row>
    <row r="1592" spans="1:26" s="81" customFormat="1" x14ac:dyDescent="0.25">
      <c r="A1592" s="74" t="s">
        <v>41</v>
      </c>
      <c r="B1592" s="74" t="s">
        <v>41</v>
      </c>
      <c r="C1592" s="105" t="s">
        <v>1013</v>
      </c>
      <c r="D1592" s="96" t="s">
        <v>1014</v>
      </c>
      <c r="E1592" s="97">
        <v>2023</v>
      </c>
      <c r="F1592" s="98" t="s">
        <v>64</v>
      </c>
      <c r="G1592" s="99" t="s">
        <v>159</v>
      </c>
      <c r="H1592" s="100" t="s">
        <v>2666</v>
      </c>
      <c r="I1592" s="101" t="s">
        <v>95</v>
      </c>
      <c r="J1592" s="102" t="s">
        <v>161</v>
      </c>
      <c r="K1592" s="104" t="s">
        <v>634</v>
      </c>
      <c r="L1592" s="104" t="s">
        <v>634</v>
      </c>
      <c r="M1592" s="104">
        <v>3272.21</v>
      </c>
      <c r="N1592" s="104">
        <v>7729.51</v>
      </c>
      <c r="O1592" s="80"/>
      <c r="P1592" s="80"/>
      <c r="Q1592" s="80"/>
      <c r="R1592" s="80"/>
      <c r="S1592" s="80"/>
      <c r="T1592" s="80"/>
      <c r="U1592" s="80"/>
      <c r="V1592" s="80"/>
      <c r="W1592" s="80"/>
      <c r="X1592" s="80"/>
      <c r="Y1592" s="80"/>
      <c r="Z1592" s="80"/>
    </row>
    <row r="1593" spans="1:26" s="81" customFormat="1" x14ac:dyDescent="0.25">
      <c r="A1593" s="74" t="s">
        <v>41</v>
      </c>
      <c r="B1593" s="74" t="s">
        <v>41</v>
      </c>
      <c r="C1593" s="105" t="s">
        <v>703</v>
      </c>
      <c r="D1593" s="96" t="s">
        <v>601</v>
      </c>
      <c r="E1593" s="97">
        <v>2022</v>
      </c>
      <c r="F1593" s="98" t="s">
        <v>66</v>
      </c>
      <c r="G1593" s="99" t="s">
        <v>186</v>
      </c>
      <c r="H1593" s="100" t="s">
        <v>2667</v>
      </c>
      <c r="I1593" s="101" t="s">
        <v>4040</v>
      </c>
      <c r="J1593" s="102" t="s">
        <v>740</v>
      </c>
      <c r="K1593" s="104" t="s">
        <v>634</v>
      </c>
      <c r="L1593" s="104" t="s">
        <v>634</v>
      </c>
      <c r="M1593" s="104">
        <v>1735.89</v>
      </c>
      <c r="N1593" s="104">
        <v>1945.6</v>
      </c>
      <c r="O1593" s="80"/>
      <c r="P1593" s="80"/>
      <c r="Q1593" s="80"/>
      <c r="R1593" s="80"/>
      <c r="S1593" s="80"/>
      <c r="T1593" s="80"/>
      <c r="U1593" s="80"/>
      <c r="V1593" s="80"/>
      <c r="W1593" s="80"/>
      <c r="X1593" s="80"/>
      <c r="Y1593" s="80"/>
      <c r="Z1593" s="80"/>
    </row>
    <row r="1594" spans="1:26" s="81" customFormat="1" x14ac:dyDescent="0.25">
      <c r="A1594" s="74" t="s">
        <v>41</v>
      </c>
      <c r="B1594" s="74" t="s">
        <v>41</v>
      </c>
      <c r="C1594" s="105" t="s">
        <v>922</v>
      </c>
      <c r="D1594" s="96" t="s">
        <v>923</v>
      </c>
      <c r="E1594" s="97">
        <v>2023</v>
      </c>
      <c r="F1594" s="98" t="s">
        <v>61</v>
      </c>
      <c r="G1594" s="99" t="s">
        <v>102</v>
      </c>
      <c r="H1594" s="100" t="s">
        <v>2668</v>
      </c>
      <c r="I1594" s="101" t="s">
        <v>3890</v>
      </c>
      <c r="J1594" s="102" t="s">
        <v>677</v>
      </c>
      <c r="K1594" s="104" t="s">
        <v>634</v>
      </c>
      <c r="L1594" s="104" t="s">
        <v>634</v>
      </c>
      <c r="M1594" s="104">
        <v>1858.89</v>
      </c>
      <c r="N1594" s="104">
        <v>3243.81</v>
      </c>
      <c r="O1594" s="80"/>
      <c r="P1594" s="80"/>
      <c r="Q1594" s="80"/>
      <c r="R1594" s="80"/>
      <c r="S1594" s="80"/>
      <c r="T1594" s="80"/>
      <c r="U1594" s="80"/>
      <c r="V1594" s="80"/>
      <c r="W1594" s="80"/>
      <c r="X1594" s="80"/>
      <c r="Y1594" s="80"/>
      <c r="Z1594" s="80"/>
    </row>
    <row r="1595" spans="1:26" s="81" customFormat="1" x14ac:dyDescent="0.25">
      <c r="A1595" s="74" t="s">
        <v>41</v>
      </c>
      <c r="B1595" s="74" t="s">
        <v>41</v>
      </c>
      <c r="C1595" s="105" t="s">
        <v>703</v>
      </c>
      <c r="D1595" s="96" t="s">
        <v>601</v>
      </c>
      <c r="E1595" s="97">
        <v>2022</v>
      </c>
      <c r="F1595" s="98" t="s">
        <v>66</v>
      </c>
      <c r="G1595" s="99" t="s">
        <v>186</v>
      </c>
      <c r="H1595" s="100" t="s">
        <v>2669</v>
      </c>
      <c r="I1595" s="101" t="s">
        <v>160</v>
      </c>
      <c r="J1595" s="102" t="s">
        <v>671</v>
      </c>
      <c r="K1595" s="104" t="s">
        <v>634</v>
      </c>
      <c r="L1595" s="104" t="s">
        <v>634</v>
      </c>
      <c r="M1595" s="104">
        <v>1735.89</v>
      </c>
      <c r="N1595" s="104">
        <v>1945.6</v>
      </c>
      <c r="O1595" s="80"/>
      <c r="P1595" s="80"/>
      <c r="Q1595" s="80"/>
      <c r="R1595" s="80"/>
      <c r="S1595" s="80"/>
      <c r="T1595" s="80"/>
      <c r="U1595" s="80"/>
      <c r="V1595" s="80"/>
      <c r="W1595" s="80"/>
      <c r="X1595" s="80"/>
      <c r="Y1595" s="80"/>
      <c r="Z1595" s="80"/>
    </row>
    <row r="1596" spans="1:26" s="81" customFormat="1" x14ac:dyDescent="0.25">
      <c r="A1596" s="74" t="s">
        <v>41</v>
      </c>
      <c r="B1596" s="74" t="s">
        <v>41</v>
      </c>
      <c r="C1596" s="105" t="s">
        <v>51</v>
      </c>
      <c r="D1596" s="96" t="s">
        <v>1</v>
      </c>
      <c r="E1596" s="97">
        <v>2020</v>
      </c>
      <c r="F1596" s="98" t="s">
        <v>67</v>
      </c>
      <c r="G1596" s="99" t="s">
        <v>193</v>
      </c>
      <c r="H1596" s="100" t="s">
        <v>2670</v>
      </c>
      <c r="I1596" s="101" t="s">
        <v>194</v>
      </c>
      <c r="J1596" s="102" t="s">
        <v>757</v>
      </c>
      <c r="K1596" s="104" t="s">
        <v>545</v>
      </c>
      <c r="L1596" s="104" t="s">
        <v>545</v>
      </c>
      <c r="M1596" s="104">
        <v>1434.67</v>
      </c>
      <c r="N1596" s="104">
        <v>5022.6400000000003</v>
      </c>
      <c r="O1596" s="80"/>
      <c r="P1596" s="80"/>
      <c r="Q1596" s="80"/>
      <c r="R1596" s="80"/>
      <c r="S1596" s="80"/>
      <c r="T1596" s="80"/>
      <c r="U1596" s="80"/>
      <c r="V1596" s="80"/>
      <c r="W1596" s="80"/>
      <c r="X1596" s="80"/>
      <c r="Y1596" s="80"/>
      <c r="Z1596" s="80"/>
    </row>
    <row r="1597" spans="1:26" s="81" customFormat="1" x14ac:dyDescent="0.25">
      <c r="A1597" s="74" t="s">
        <v>41</v>
      </c>
      <c r="B1597" s="74" t="s">
        <v>41</v>
      </c>
      <c r="C1597" s="105" t="s">
        <v>659</v>
      </c>
      <c r="D1597" s="96" t="s">
        <v>4</v>
      </c>
      <c r="E1597" s="97">
        <v>2020</v>
      </c>
      <c r="F1597" s="98" t="s">
        <v>66</v>
      </c>
      <c r="G1597" s="99" t="s">
        <v>186</v>
      </c>
      <c r="H1597" s="100" t="s">
        <v>3913</v>
      </c>
      <c r="I1597" s="101" t="s">
        <v>179</v>
      </c>
      <c r="J1597" s="102" t="s">
        <v>478</v>
      </c>
      <c r="K1597" s="104" t="s">
        <v>545</v>
      </c>
      <c r="L1597" s="104" t="s">
        <v>545</v>
      </c>
      <c r="M1597" s="104">
        <v>1328.3</v>
      </c>
      <c r="N1597" s="104">
        <v>3222.57</v>
      </c>
      <c r="O1597" s="80"/>
      <c r="P1597" s="80"/>
      <c r="Q1597" s="80"/>
      <c r="R1597" s="80"/>
      <c r="S1597" s="80"/>
      <c r="T1597" s="80"/>
      <c r="U1597" s="80"/>
      <c r="V1597" s="80"/>
      <c r="W1597" s="80"/>
      <c r="X1597" s="80"/>
      <c r="Y1597" s="80"/>
      <c r="Z1597" s="80"/>
    </row>
    <row r="1598" spans="1:26" s="81" customFormat="1" x14ac:dyDescent="0.25">
      <c r="A1598" s="74" t="s">
        <v>41</v>
      </c>
      <c r="B1598" s="74" t="s">
        <v>41</v>
      </c>
      <c r="C1598" s="105" t="s">
        <v>668</v>
      </c>
      <c r="D1598" s="96" t="s">
        <v>10</v>
      </c>
      <c r="E1598" s="97">
        <v>2019</v>
      </c>
      <c r="F1598" s="98" t="s">
        <v>76</v>
      </c>
      <c r="G1598" s="99" t="s">
        <v>328</v>
      </c>
      <c r="H1598" s="100" t="s">
        <v>2671</v>
      </c>
      <c r="I1598" s="101" t="s">
        <v>179</v>
      </c>
      <c r="J1598" s="102" t="s">
        <v>354</v>
      </c>
      <c r="K1598" s="104" t="s">
        <v>545</v>
      </c>
      <c r="L1598" s="104" t="s">
        <v>545</v>
      </c>
      <c r="M1598" s="104">
        <v>1122.2</v>
      </c>
      <c r="N1598" s="104">
        <v>3112.55</v>
      </c>
      <c r="O1598" s="80"/>
      <c r="P1598" s="80"/>
      <c r="Q1598" s="80"/>
      <c r="R1598" s="80"/>
      <c r="S1598" s="80"/>
      <c r="T1598" s="80"/>
      <c r="U1598" s="80"/>
      <c r="V1598" s="80"/>
      <c r="W1598" s="80"/>
      <c r="X1598" s="80"/>
      <c r="Y1598" s="80"/>
      <c r="Z1598" s="80"/>
    </row>
    <row r="1599" spans="1:26" s="81" customFormat="1" x14ac:dyDescent="0.25">
      <c r="A1599" s="74" t="s">
        <v>41</v>
      </c>
      <c r="B1599" s="74" t="s">
        <v>41</v>
      </c>
      <c r="C1599" s="105" t="s">
        <v>668</v>
      </c>
      <c r="D1599" s="96" t="s">
        <v>10</v>
      </c>
      <c r="E1599" s="97">
        <v>2019</v>
      </c>
      <c r="F1599" s="98" t="s">
        <v>76</v>
      </c>
      <c r="G1599" s="99" t="s">
        <v>328</v>
      </c>
      <c r="H1599" s="100" t="s">
        <v>2672</v>
      </c>
      <c r="I1599" s="101" t="s">
        <v>179</v>
      </c>
      <c r="J1599" s="102" t="s">
        <v>375</v>
      </c>
      <c r="K1599" s="104" t="s">
        <v>547</v>
      </c>
      <c r="L1599" s="104" t="s">
        <v>547</v>
      </c>
      <c r="M1599" s="104">
        <v>1122.2</v>
      </c>
      <c r="N1599" s="104">
        <v>3112.55</v>
      </c>
      <c r="O1599" s="80"/>
      <c r="P1599" s="80"/>
      <c r="Q1599" s="80"/>
      <c r="R1599" s="80"/>
      <c r="S1599" s="80"/>
      <c r="T1599" s="80"/>
      <c r="U1599" s="80"/>
      <c r="V1599" s="80"/>
      <c r="W1599" s="80"/>
      <c r="X1599" s="80"/>
      <c r="Y1599" s="80"/>
      <c r="Z1599" s="80"/>
    </row>
    <row r="1600" spans="1:26" s="81" customFormat="1" x14ac:dyDescent="0.25">
      <c r="A1600" s="74" t="s">
        <v>41</v>
      </c>
      <c r="B1600" s="74" t="s">
        <v>41</v>
      </c>
      <c r="C1600" s="105" t="s">
        <v>55</v>
      </c>
      <c r="D1600" s="96" t="s">
        <v>6</v>
      </c>
      <c r="E1600" s="97">
        <v>2018</v>
      </c>
      <c r="F1600" s="98" t="s">
        <v>71</v>
      </c>
      <c r="G1600" s="99" t="s">
        <v>264</v>
      </c>
      <c r="H1600" s="100" t="s">
        <v>2673</v>
      </c>
      <c r="I1600" s="101" t="s">
        <v>99</v>
      </c>
      <c r="J1600" s="102" t="s">
        <v>736</v>
      </c>
      <c r="K1600" s="104" t="s">
        <v>634</v>
      </c>
      <c r="L1600" s="104" t="s">
        <v>634</v>
      </c>
      <c r="M1600" s="104">
        <v>1727</v>
      </c>
      <c r="N1600" s="104">
        <v>3452.47</v>
      </c>
      <c r="O1600" s="80"/>
      <c r="P1600" s="80"/>
      <c r="Q1600" s="80"/>
      <c r="R1600" s="80"/>
      <c r="S1600" s="80"/>
      <c r="T1600" s="80"/>
      <c r="U1600" s="80"/>
      <c r="V1600" s="80"/>
      <c r="W1600" s="80"/>
      <c r="X1600" s="80"/>
      <c r="Y1600" s="80"/>
      <c r="Z1600" s="80"/>
    </row>
    <row r="1601" spans="1:26" s="81" customFormat="1" x14ac:dyDescent="0.25">
      <c r="A1601" s="74" t="s">
        <v>41</v>
      </c>
      <c r="B1601" s="74" t="s">
        <v>41</v>
      </c>
      <c r="C1601" s="105" t="s">
        <v>51</v>
      </c>
      <c r="D1601" s="96" t="s">
        <v>1</v>
      </c>
      <c r="E1601" s="97">
        <v>2020</v>
      </c>
      <c r="F1601" s="98" t="s">
        <v>67</v>
      </c>
      <c r="G1601" s="99" t="s">
        <v>193</v>
      </c>
      <c r="H1601" s="100" t="s">
        <v>2674</v>
      </c>
      <c r="I1601" s="101" t="s">
        <v>194</v>
      </c>
      <c r="J1601" s="102" t="s">
        <v>217</v>
      </c>
      <c r="K1601" s="104" t="s">
        <v>545</v>
      </c>
      <c r="L1601" s="104" t="s">
        <v>545</v>
      </c>
      <c r="M1601" s="104">
        <v>1434.67</v>
      </c>
      <c r="N1601" s="104">
        <v>5022.6400000000003</v>
      </c>
      <c r="O1601" s="80"/>
      <c r="P1601" s="80"/>
      <c r="Q1601" s="80"/>
      <c r="R1601" s="80"/>
      <c r="S1601" s="80"/>
      <c r="T1601" s="80"/>
      <c r="U1601" s="80"/>
      <c r="V1601" s="80"/>
      <c r="W1601" s="80"/>
      <c r="X1601" s="80"/>
      <c r="Y1601" s="80"/>
      <c r="Z1601" s="80"/>
    </row>
    <row r="1602" spans="1:26" s="81" customFormat="1" x14ac:dyDescent="0.25">
      <c r="A1602" s="74" t="s">
        <v>41</v>
      </c>
      <c r="B1602" s="74" t="s">
        <v>41</v>
      </c>
      <c r="C1602" s="105" t="s">
        <v>922</v>
      </c>
      <c r="D1602" s="96" t="s">
        <v>923</v>
      </c>
      <c r="E1602" s="97">
        <v>2023</v>
      </c>
      <c r="F1602" s="98" t="s">
        <v>61</v>
      </c>
      <c r="G1602" s="99" t="s">
        <v>102</v>
      </c>
      <c r="H1602" s="100" t="s">
        <v>2675</v>
      </c>
      <c r="I1602" s="101" t="s">
        <v>3890</v>
      </c>
      <c r="J1602" s="102" t="s">
        <v>677</v>
      </c>
      <c r="K1602" s="104" t="s">
        <v>634</v>
      </c>
      <c r="L1602" s="104" t="s">
        <v>634</v>
      </c>
      <c r="M1602" s="104">
        <v>1858.89</v>
      </c>
      <c r="N1602" s="104">
        <v>3243.81</v>
      </c>
      <c r="O1602" s="80"/>
      <c r="P1602" s="80"/>
      <c r="Q1602" s="80"/>
      <c r="R1602" s="80"/>
      <c r="S1602" s="80"/>
      <c r="T1602" s="80"/>
      <c r="U1602" s="80"/>
      <c r="V1602" s="80"/>
      <c r="W1602" s="80"/>
      <c r="X1602" s="80"/>
      <c r="Y1602" s="80"/>
      <c r="Z1602" s="80"/>
    </row>
    <row r="1603" spans="1:26" s="81" customFormat="1" x14ac:dyDescent="0.25">
      <c r="A1603" s="74" t="s">
        <v>41</v>
      </c>
      <c r="B1603" s="74" t="s">
        <v>41</v>
      </c>
      <c r="C1603" s="105" t="s">
        <v>50</v>
      </c>
      <c r="D1603" s="96" t="s">
        <v>14</v>
      </c>
      <c r="E1603" s="97">
        <v>2019</v>
      </c>
      <c r="F1603" s="98" t="s">
        <v>66</v>
      </c>
      <c r="G1603" s="99" t="s">
        <v>186</v>
      </c>
      <c r="H1603" s="100" t="s">
        <v>2676</v>
      </c>
      <c r="I1603" s="101" t="s">
        <v>91</v>
      </c>
      <c r="J1603" s="102" t="s">
        <v>758</v>
      </c>
      <c r="K1603" s="104" t="s">
        <v>634</v>
      </c>
      <c r="L1603" s="104" t="s">
        <v>634</v>
      </c>
      <c r="M1603" s="104">
        <v>1735.89</v>
      </c>
      <c r="N1603" s="104">
        <v>1945.6</v>
      </c>
      <c r="O1603" s="80"/>
      <c r="P1603" s="80"/>
      <c r="Q1603" s="80"/>
      <c r="R1603" s="80"/>
      <c r="S1603" s="80"/>
      <c r="T1603" s="80"/>
      <c r="U1603" s="80"/>
      <c r="V1603" s="80"/>
      <c r="W1603" s="80"/>
      <c r="X1603" s="80"/>
      <c r="Y1603" s="80"/>
      <c r="Z1603" s="80"/>
    </row>
    <row r="1604" spans="1:26" s="81" customFormat="1" x14ac:dyDescent="0.25">
      <c r="A1604" s="74" t="s">
        <v>41</v>
      </c>
      <c r="B1604" s="74" t="s">
        <v>41</v>
      </c>
      <c r="C1604" s="105" t="s">
        <v>668</v>
      </c>
      <c r="D1604" s="96" t="s">
        <v>10</v>
      </c>
      <c r="E1604" s="97">
        <v>2019</v>
      </c>
      <c r="F1604" s="98" t="s">
        <v>76</v>
      </c>
      <c r="G1604" s="99" t="s">
        <v>328</v>
      </c>
      <c r="H1604" s="100" t="s">
        <v>2677</v>
      </c>
      <c r="I1604" s="101" t="s">
        <v>672</v>
      </c>
      <c r="J1604" s="102" t="s">
        <v>673</v>
      </c>
      <c r="K1604" s="104" t="s">
        <v>634</v>
      </c>
      <c r="L1604" s="104" t="s">
        <v>634</v>
      </c>
      <c r="M1604" s="104">
        <v>1122.2</v>
      </c>
      <c r="N1604" s="104">
        <v>3112.55</v>
      </c>
      <c r="O1604" s="80"/>
      <c r="P1604" s="80"/>
      <c r="Q1604" s="80"/>
      <c r="R1604" s="80"/>
      <c r="S1604" s="80"/>
      <c r="T1604" s="80"/>
      <c r="U1604" s="80"/>
      <c r="V1604" s="80"/>
      <c r="W1604" s="80"/>
      <c r="X1604" s="80"/>
      <c r="Y1604" s="80"/>
      <c r="Z1604" s="80"/>
    </row>
    <row r="1605" spans="1:26" s="81" customFormat="1" x14ac:dyDescent="0.25">
      <c r="A1605" s="74" t="s">
        <v>41</v>
      </c>
      <c r="B1605" s="74" t="s">
        <v>41</v>
      </c>
      <c r="C1605" s="105" t="s">
        <v>922</v>
      </c>
      <c r="D1605" s="96" t="s">
        <v>923</v>
      </c>
      <c r="E1605" s="97">
        <v>2023</v>
      </c>
      <c r="F1605" s="98" t="s">
        <v>61</v>
      </c>
      <c r="G1605" s="99" t="s">
        <v>102</v>
      </c>
      <c r="H1605" s="100" t="s">
        <v>2678</v>
      </c>
      <c r="I1605" s="101" t="s">
        <v>3890</v>
      </c>
      <c r="J1605" s="102" t="s">
        <v>763</v>
      </c>
      <c r="K1605" s="104" t="s">
        <v>634</v>
      </c>
      <c r="L1605" s="104" t="s">
        <v>634</v>
      </c>
      <c r="M1605" s="104">
        <v>1858.89</v>
      </c>
      <c r="N1605" s="104">
        <v>3243.81</v>
      </c>
      <c r="O1605" s="80"/>
      <c r="P1605" s="80"/>
      <c r="Q1605" s="80"/>
      <c r="R1605" s="80"/>
      <c r="S1605" s="80"/>
      <c r="T1605" s="80"/>
      <c r="U1605" s="80"/>
      <c r="V1605" s="80"/>
      <c r="W1605" s="80"/>
      <c r="X1605" s="80"/>
      <c r="Y1605" s="80"/>
      <c r="Z1605" s="80"/>
    </row>
    <row r="1606" spans="1:26" s="81" customFormat="1" x14ac:dyDescent="0.25">
      <c r="A1606" s="74" t="s">
        <v>41</v>
      </c>
      <c r="B1606" s="74" t="s">
        <v>41</v>
      </c>
      <c r="C1606" s="105" t="s">
        <v>668</v>
      </c>
      <c r="D1606" s="96" t="s">
        <v>10</v>
      </c>
      <c r="E1606" s="97">
        <v>2019</v>
      </c>
      <c r="F1606" s="98" t="s">
        <v>76</v>
      </c>
      <c r="G1606" s="99" t="s">
        <v>328</v>
      </c>
      <c r="H1606" s="100" t="s">
        <v>2679</v>
      </c>
      <c r="I1606" s="101" t="s">
        <v>179</v>
      </c>
      <c r="J1606" s="102" t="s">
        <v>355</v>
      </c>
      <c r="K1606" s="104" t="s">
        <v>547</v>
      </c>
      <c r="L1606" s="104" t="s">
        <v>547</v>
      </c>
      <c r="M1606" s="104">
        <v>1122.2</v>
      </c>
      <c r="N1606" s="104">
        <v>3112.55</v>
      </c>
      <c r="O1606" s="80"/>
      <c r="P1606" s="80"/>
      <c r="Q1606" s="80"/>
      <c r="R1606" s="80"/>
      <c r="S1606" s="80"/>
      <c r="T1606" s="80"/>
      <c r="U1606" s="80"/>
      <c r="V1606" s="80"/>
      <c r="W1606" s="80"/>
      <c r="X1606" s="80"/>
      <c r="Y1606" s="80"/>
      <c r="Z1606" s="80"/>
    </row>
    <row r="1607" spans="1:26" s="81" customFormat="1" x14ac:dyDescent="0.25">
      <c r="A1607" s="74" t="s">
        <v>41</v>
      </c>
      <c r="B1607" s="74" t="s">
        <v>41</v>
      </c>
      <c r="C1607" s="105" t="s">
        <v>656</v>
      </c>
      <c r="D1607" s="96" t="s">
        <v>657</v>
      </c>
      <c r="E1607" s="97">
        <v>2023</v>
      </c>
      <c r="F1607" s="98" t="s">
        <v>61</v>
      </c>
      <c r="G1607" s="99" t="s">
        <v>102</v>
      </c>
      <c r="H1607" s="100" t="s">
        <v>2680</v>
      </c>
      <c r="I1607" s="101" t="s">
        <v>99</v>
      </c>
      <c r="J1607" s="102" t="s">
        <v>2165</v>
      </c>
      <c r="K1607" s="104" t="s">
        <v>634</v>
      </c>
      <c r="L1607" s="104" t="s">
        <v>634</v>
      </c>
      <c r="M1607" s="104">
        <v>2026.8</v>
      </c>
      <c r="N1607" s="104">
        <v>4395.59</v>
      </c>
      <c r="O1607" s="80"/>
      <c r="P1607" s="80"/>
      <c r="Q1607" s="80"/>
      <c r="R1607" s="80"/>
      <c r="S1607" s="80"/>
      <c r="T1607" s="80"/>
      <c r="U1607" s="80"/>
      <c r="V1607" s="80"/>
      <c r="W1607" s="80"/>
      <c r="X1607" s="80"/>
      <c r="Y1607" s="80"/>
      <c r="Z1607" s="80"/>
    </row>
    <row r="1608" spans="1:26" s="81" customFormat="1" x14ac:dyDescent="0.25">
      <c r="A1608" s="74" t="s">
        <v>41</v>
      </c>
      <c r="B1608" s="74" t="s">
        <v>41</v>
      </c>
      <c r="C1608" s="105" t="s">
        <v>668</v>
      </c>
      <c r="D1608" s="96" t="s">
        <v>10</v>
      </c>
      <c r="E1608" s="97">
        <v>2019</v>
      </c>
      <c r="F1608" s="98" t="s">
        <v>76</v>
      </c>
      <c r="G1608" s="99" t="s">
        <v>328</v>
      </c>
      <c r="H1608" s="100" t="s">
        <v>2681</v>
      </c>
      <c r="I1608" s="101" t="s">
        <v>179</v>
      </c>
      <c r="J1608" s="102" t="s">
        <v>786</v>
      </c>
      <c r="K1608" s="104" t="s">
        <v>634</v>
      </c>
      <c r="L1608" s="104" t="s">
        <v>634</v>
      </c>
      <c r="M1608" s="104">
        <v>1122.2</v>
      </c>
      <c r="N1608" s="104">
        <v>3112.55</v>
      </c>
      <c r="O1608" s="80"/>
      <c r="P1608" s="80"/>
      <c r="Q1608" s="80"/>
      <c r="R1608" s="80"/>
      <c r="S1608" s="80"/>
      <c r="T1608" s="80"/>
      <c r="U1608" s="80"/>
      <c r="V1608" s="80"/>
      <c r="W1608" s="80"/>
      <c r="X1608" s="80"/>
      <c r="Y1608" s="80"/>
      <c r="Z1608" s="80"/>
    </row>
    <row r="1609" spans="1:26" s="81" customFormat="1" x14ac:dyDescent="0.25">
      <c r="A1609" s="74" t="s">
        <v>41</v>
      </c>
      <c r="B1609" s="74" t="s">
        <v>41</v>
      </c>
      <c r="C1609" s="105" t="s">
        <v>691</v>
      </c>
      <c r="D1609" s="96" t="s">
        <v>21</v>
      </c>
      <c r="E1609" s="97">
        <v>2019</v>
      </c>
      <c r="F1609" s="98" t="s">
        <v>75</v>
      </c>
      <c r="G1609" s="99" t="s">
        <v>312</v>
      </c>
      <c r="H1609" s="100" t="s">
        <v>2682</v>
      </c>
      <c r="I1609" s="101" t="s">
        <v>313</v>
      </c>
      <c r="J1609" s="102" t="s">
        <v>715</v>
      </c>
      <c r="K1609" s="104" t="s">
        <v>634</v>
      </c>
      <c r="L1609" s="104" t="s">
        <v>634</v>
      </c>
      <c r="M1609" s="104">
        <v>1236.43</v>
      </c>
      <c r="N1609" s="104">
        <v>3029.39</v>
      </c>
      <c r="O1609" s="80"/>
      <c r="P1609" s="80"/>
      <c r="Q1609" s="80"/>
      <c r="R1609" s="80"/>
      <c r="S1609" s="80"/>
      <c r="T1609" s="80"/>
      <c r="U1609" s="80"/>
      <c r="V1609" s="80"/>
      <c r="W1609" s="80"/>
      <c r="X1609" s="80"/>
      <c r="Y1609" s="80"/>
      <c r="Z1609" s="80"/>
    </row>
    <row r="1610" spans="1:26" s="81" customFormat="1" x14ac:dyDescent="0.25">
      <c r="A1610" s="74" t="s">
        <v>41</v>
      </c>
      <c r="B1610" s="74" t="s">
        <v>41</v>
      </c>
      <c r="C1610" s="105" t="s">
        <v>668</v>
      </c>
      <c r="D1610" s="96" t="s">
        <v>10</v>
      </c>
      <c r="E1610" s="97">
        <v>2019</v>
      </c>
      <c r="F1610" s="98" t="s">
        <v>76</v>
      </c>
      <c r="G1610" s="99" t="s">
        <v>328</v>
      </c>
      <c r="H1610" s="100" t="s">
        <v>2683</v>
      </c>
      <c r="I1610" s="101" t="s">
        <v>179</v>
      </c>
      <c r="J1610" s="102" t="s">
        <v>339</v>
      </c>
      <c r="K1610" s="104" t="s">
        <v>545</v>
      </c>
      <c r="L1610" s="104" t="s">
        <v>545</v>
      </c>
      <c r="M1610" s="104">
        <v>1122.2</v>
      </c>
      <c r="N1610" s="104">
        <v>3112.55</v>
      </c>
      <c r="O1610" s="80"/>
      <c r="P1610" s="80"/>
      <c r="Q1610" s="80"/>
      <c r="R1610" s="80"/>
      <c r="S1610" s="80"/>
      <c r="T1610" s="80"/>
      <c r="U1610" s="80"/>
      <c r="V1610" s="80"/>
      <c r="W1610" s="80"/>
      <c r="X1610" s="80"/>
      <c r="Y1610" s="80"/>
      <c r="Z1610" s="80"/>
    </row>
    <row r="1611" spans="1:26" s="81" customFormat="1" x14ac:dyDescent="0.25">
      <c r="A1611" s="74" t="s">
        <v>41</v>
      </c>
      <c r="B1611" s="74" t="s">
        <v>41</v>
      </c>
      <c r="C1611" s="105" t="s">
        <v>659</v>
      </c>
      <c r="D1611" s="96" t="s">
        <v>4</v>
      </c>
      <c r="E1611" s="97">
        <v>2020</v>
      </c>
      <c r="F1611" s="98" t="s">
        <v>66</v>
      </c>
      <c r="G1611" s="99" t="s">
        <v>186</v>
      </c>
      <c r="H1611" s="100" t="s">
        <v>2684</v>
      </c>
      <c r="I1611" s="101" t="s">
        <v>179</v>
      </c>
      <c r="J1611" s="102" t="s">
        <v>426</v>
      </c>
      <c r="K1611" s="104" t="s">
        <v>545</v>
      </c>
      <c r="L1611" s="104" t="s">
        <v>545</v>
      </c>
      <c r="M1611" s="104">
        <v>1328.3</v>
      </c>
      <c r="N1611" s="104">
        <v>3222.57</v>
      </c>
      <c r="O1611" s="80"/>
      <c r="P1611" s="80"/>
      <c r="Q1611" s="80"/>
      <c r="R1611" s="80"/>
      <c r="S1611" s="80"/>
      <c r="T1611" s="80"/>
      <c r="U1611" s="80"/>
      <c r="V1611" s="80"/>
      <c r="W1611" s="80"/>
      <c r="X1611" s="80"/>
      <c r="Y1611" s="80"/>
      <c r="Z1611" s="80"/>
    </row>
    <row r="1612" spans="1:26" s="81" customFormat="1" x14ac:dyDescent="0.25">
      <c r="A1612" s="74" t="s">
        <v>41</v>
      </c>
      <c r="B1612" s="74" t="s">
        <v>41</v>
      </c>
      <c r="C1612" s="105" t="s">
        <v>668</v>
      </c>
      <c r="D1612" s="96" t="s">
        <v>10</v>
      </c>
      <c r="E1612" s="97">
        <v>2019</v>
      </c>
      <c r="F1612" s="98" t="s">
        <v>76</v>
      </c>
      <c r="G1612" s="99" t="s">
        <v>328</v>
      </c>
      <c r="H1612" s="100" t="s">
        <v>2685</v>
      </c>
      <c r="I1612" s="101" t="s">
        <v>179</v>
      </c>
      <c r="J1612" s="102" t="s">
        <v>386</v>
      </c>
      <c r="K1612" s="104" t="s">
        <v>545</v>
      </c>
      <c r="L1612" s="104" t="s">
        <v>545</v>
      </c>
      <c r="M1612" s="104">
        <v>1122.2</v>
      </c>
      <c r="N1612" s="104">
        <v>3112.55</v>
      </c>
      <c r="O1612" s="80"/>
      <c r="P1612" s="80"/>
      <c r="Q1612" s="80"/>
      <c r="R1612" s="80"/>
      <c r="S1612" s="80"/>
      <c r="T1612" s="80"/>
      <c r="U1612" s="80"/>
      <c r="V1612" s="80"/>
      <c r="W1612" s="80"/>
      <c r="X1612" s="80"/>
      <c r="Y1612" s="80"/>
      <c r="Z1612" s="80"/>
    </row>
    <row r="1613" spans="1:26" s="81" customFormat="1" x14ac:dyDescent="0.25">
      <c r="A1613" s="74" t="s">
        <v>41</v>
      </c>
      <c r="B1613" s="74" t="s">
        <v>41</v>
      </c>
      <c r="C1613" s="105" t="s">
        <v>1013</v>
      </c>
      <c r="D1613" s="96" t="s">
        <v>1014</v>
      </c>
      <c r="E1613" s="97">
        <v>2023</v>
      </c>
      <c r="F1613" s="98" t="s">
        <v>64</v>
      </c>
      <c r="G1613" s="99" t="s">
        <v>159</v>
      </c>
      <c r="H1613" s="100" t="s">
        <v>2686</v>
      </c>
      <c r="I1613" s="101" t="s">
        <v>95</v>
      </c>
      <c r="J1613" s="102" t="s">
        <v>794</v>
      </c>
      <c r="K1613" s="104" t="s">
        <v>634</v>
      </c>
      <c r="L1613" s="104" t="s">
        <v>634</v>
      </c>
      <c r="M1613" s="104">
        <v>2315.0500000000002</v>
      </c>
      <c r="N1613" s="104">
        <v>5306.78</v>
      </c>
      <c r="O1613" s="80"/>
      <c r="P1613" s="80"/>
      <c r="Q1613" s="80"/>
      <c r="R1613" s="80"/>
      <c r="S1613" s="80"/>
      <c r="T1613" s="80"/>
      <c r="U1613" s="80"/>
      <c r="V1613" s="80"/>
      <c r="W1613" s="80"/>
      <c r="X1613" s="80"/>
      <c r="Y1613" s="80"/>
      <c r="Z1613" s="80"/>
    </row>
    <row r="1614" spans="1:26" s="81" customFormat="1" x14ac:dyDescent="0.25">
      <c r="A1614" s="74" t="s">
        <v>41</v>
      </c>
      <c r="B1614" s="74" t="s">
        <v>41</v>
      </c>
      <c r="C1614" s="105" t="s">
        <v>666</v>
      </c>
      <c r="D1614" s="96" t="s">
        <v>9</v>
      </c>
      <c r="E1614" s="97">
        <v>2020</v>
      </c>
      <c r="F1614" s="98" t="s">
        <v>77</v>
      </c>
      <c r="G1614" s="99" t="s">
        <v>403</v>
      </c>
      <c r="H1614" s="100" t="s">
        <v>2687</v>
      </c>
      <c r="I1614" s="101" t="s">
        <v>85</v>
      </c>
      <c r="J1614" s="102" t="s">
        <v>667</v>
      </c>
      <c r="K1614" s="104" t="s">
        <v>634</v>
      </c>
      <c r="L1614" s="104" t="s">
        <v>634</v>
      </c>
      <c r="M1614" s="104">
        <v>1874.4</v>
      </c>
      <c r="N1614" s="104">
        <v>4334.63</v>
      </c>
      <c r="O1614" s="80"/>
      <c r="P1614" s="80"/>
      <c r="Q1614" s="80"/>
      <c r="R1614" s="80"/>
      <c r="S1614" s="80"/>
      <c r="T1614" s="80"/>
      <c r="U1614" s="80"/>
      <c r="V1614" s="80"/>
      <c r="W1614" s="80"/>
      <c r="X1614" s="80"/>
      <c r="Y1614" s="80"/>
      <c r="Z1614" s="80"/>
    </row>
    <row r="1615" spans="1:26" s="81" customFormat="1" x14ac:dyDescent="0.25">
      <c r="A1615" s="74" t="s">
        <v>41</v>
      </c>
      <c r="B1615" s="74" t="s">
        <v>41</v>
      </c>
      <c r="C1615" s="105" t="s">
        <v>929</v>
      </c>
      <c r="D1615" s="96" t="s">
        <v>930</v>
      </c>
      <c r="E1615" s="97">
        <v>2018</v>
      </c>
      <c r="F1615" s="98" t="s">
        <v>61</v>
      </c>
      <c r="G1615" s="99" t="s">
        <v>102</v>
      </c>
      <c r="H1615" s="100" t="s">
        <v>2688</v>
      </c>
      <c r="I1615" s="101" t="s">
        <v>179</v>
      </c>
      <c r="J1615" s="102" t="s">
        <v>1279</v>
      </c>
      <c r="K1615" s="104" t="s">
        <v>547</v>
      </c>
      <c r="L1615" s="104" t="s">
        <v>547</v>
      </c>
      <c r="M1615" s="104">
        <v>1816.92</v>
      </c>
      <c r="N1615" s="104">
        <v>3089.68</v>
      </c>
      <c r="O1615" s="80"/>
      <c r="P1615" s="80"/>
      <c r="Q1615" s="80"/>
      <c r="R1615" s="80"/>
      <c r="S1615" s="80"/>
      <c r="T1615" s="80"/>
      <c r="U1615" s="80"/>
      <c r="V1615" s="80"/>
      <c r="W1615" s="80"/>
      <c r="X1615" s="80"/>
      <c r="Y1615" s="80"/>
      <c r="Z1615" s="80"/>
    </row>
    <row r="1616" spans="1:26" s="81" customFormat="1" x14ac:dyDescent="0.25">
      <c r="A1616" s="74" t="s">
        <v>41</v>
      </c>
      <c r="B1616" s="74" t="s">
        <v>41</v>
      </c>
      <c r="C1616" s="105" t="s">
        <v>1013</v>
      </c>
      <c r="D1616" s="96" t="s">
        <v>1014</v>
      </c>
      <c r="E1616" s="97">
        <v>2023</v>
      </c>
      <c r="F1616" s="98" t="s">
        <v>64</v>
      </c>
      <c r="G1616" s="99" t="s">
        <v>159</v>
      </c>
      <c r="H1616" s="100" t="s">
        <v>3931</v>
      </c>
      <c r="I1616" s="101" t="s">
        <v>93</v>
      </c>
      <c r="J1616" s="102" t="s">
        <v>166</v>
      </c>
      <c r="K1616" s="104" t="s">
        <v>634</v>
      </c>
      <c r="L1616" s="104" t="s">
        <v>634</v>
      </c>
      <c r="M1616" s="104">
        <v>2315.0500000000002</v>
      </c>
      <c r="N1616" s="104">
        <v>5306.78</v>
      </c>
      <c r="O1616" s="80"/>
      <c r="P1616" s="80"/>
      <c r="Q1616" s="80"/>
      <c r="R1616" s="80"/>
      <c r="S1616" s="80"/>
      <c r="T1616" s="80"/>
      <c r="U1616" s="80"/>
      <c r="V1616" s="80"/>
      <c r="W1616" s="80"/>
      <c r="X1616" s="80"/>
      <c r="Y1616" s="80"/>
      <c r="Z1616" s="80"/>
    </row>
    <row r="1617" spans="1:26" s="81" customFormat="1" x14ac:dyDescent="0.25">
      <c r="A1617" s="74" t="s">
        <v>41</v>
      </c>
      <c r="B1617" s="74" t="s">
        <v>41</v>
      </c>
      <c r="C1617" s="105" t="s">
        <v>55</v>
      </c>
      <c r="D1617" s="96" t="s">
        <v>6</v>
      </c>
      <c r="E1617" s="97">
        <v>2018</v>
      </c>
      <c r="F1617" s="98" t="s">
        <v>71</v>
      </c>
      <c r="G1617" s="99" t="s">
        <v>264</v>
      </c>
      <c r="H1617" s="100" t="s">
        <v>2689</v>
      </c>
      <c r="I1617" s="101" t="s">
        <v>99</v>
      </c>
      <c r="J1617" s="102" t="s">
        <v>678</v>
      </c>
      <c r="K1617" s="104" t="s">
        <v>634</v>
      </c>
      <c r="L1617" s="104" t="s">
        <v>634</v>
      </c>
      <c r="M1617" s="104">
        <v>1727</v>
      </c>
      <c r="N1617" s="104">
        <v>3452.47</v>
      </c>
      <c r="O1617" s="80"/>
      <c r="P1617" s="80"/>
      <c r="Q1617" s="80"/>
      <c r="R1617" s="80"/>
      <c r="S1617" s="80"/>
      <c r="T1617" s="80"/>
      <c r="U1617" s="80"/>
      <c r="V1617" s="80"/>
      <c r="W1617" s="80"/>
      <c r="X1617" s="80"/>
      <c r="Y1617" s="80"/>
      <c r="Z1617" s="80"/>
    </row>
    <row r="1618" spans="1:26" s="81" customFormat="1" x14ac:dyDescent="0.25">
      <c r="A1618" s="74" t="s">
        <v>41</v>
      </c>
      <c r="B1618" s="74" t="s">
        <v>41</v>
      </c>
      <c r="C1618" s="105" t="s">
        <v>670</v>
      </c>
      <c r="D1618" s="96" t="s">
        <v>12</v>
      </c>
      <c r="E1618" s="97">
        <v>2021</v>
      </c>
      <c r="F1618" s="98" t="s">
        <v>66</v>
      </c>
      <c r="G1618" s="99" t="s">
        <v>186</v>
      </c>
      <c r="H1618" s="100" t="s">
        <v>2690</v>
      </c>
      <c r="I1618" s="101" t="s">
        <v>498</v>
      </c>
      <c r="J1618" s="102" t="s">
        <v>671</v>
      </c>
      <c r="K1618" s="104" t="s">
        <v>634</v>
      </c>
      <c r="L1618" s="104" t="s">
        <v>634</v>
      </c>
      <c r="M1618" s="104">
        <v>2026.8</v>
      </c>
      <c r="N1618" s="104">
        <v>2043.42</v>
      </c>
      <c r="O1618" s="80"/>
      <c r="P1618" s="80"/>
      <c r="Q1618" s="80"/>
      <c r="R1618" s="80"/>
      <c r="S1618" s="80"/>
      <c r="T1618" s="80"/>
      <c r="U1618" s="80"/>
      <c r="V1618" s="80"/>
      <c r="W1618" s="80"/>
      <c r="X1618" s="80"/>
      <c r="Y1618" s="80"/>
      <c r="Z1618" s="80"/>
    </row>
    <row r="1619" spans="1:26" s="81" customFormat="1" x14ac:dyDescent="0.25">
      <c r="A1619" s="74" t="s">
        <v>41</v>
      </c>
      <c r="B1619" s="74" t="s">
        <v>41</v>
      </c>
      <c r="C1619" s="105" t="s">
        <v>922</v>
      </c>
      <c r="D1619" s="96" t="s">
        <v>923</v>
      </c>
      <c r="E1619" s="97">
        <v>2023</v>
      </c>
      <c r="F1619" s="98" t="s">
        <v>61</v>
      </c>
      <c r="G1619" s="99" t="s">
        <v>102</v>
      </c>
      <c r="H1619" s="100" t="s">
        <v>2691</v>
      </c>
      <c r="I1619" s="101" t="s">
        <v>3890</v>
      </c>
      <c r="J1619" s="102" t="s">
        <v>723</v>
      </c>
      <c r="K1619" s="104" t="s">
        <v>634</v>
      </c>
      <c r="L1619" s="104" t="s">
        <v>634</v>
      </c>
      <c r="M1619" s="104">
        <v>1858.89</v>
      </c>
      <c r="N1619" s="104">
        <v>3243.81</v>
      </c>
      <c r="O1619" s="80"/>
      <c r="P1619" s="80"/>
      <c r="Q1619" s="80"/>
      <c r="R1619" s="80"/>
      <c r="S1619" s="80"/>
      <c r="T1619" s="80"/>
      <c r="U1619" s="80"/>
      <c r="V1619" s="80"/>
      <c r="W1619" s="80"/>
      <c r="X1619" s="80"/>
      <c r="Y1619" s="80"/>
      <c r="Z1619" s="80"/>
    </row>
    <row r="1620" spans="1:26" s="81" customFormat="1" x14ac:dyDescent="0.25">
      <c r="A1620" s="74" t="s">
        <v>41</v>
      </c>
      <c r="B1620" s="74" t="s">
        <v>41</v>
      </c>
      <c r="C1620" s="105" t="s">
        <v>922</v>
      </c>
      <c r="D1620" s="96" t="s">
        <v>923</v>
      </c>
      <c r="E1620" s="97">
        <v>2023</v>
      </c>
      <c r="F1620" s="98" t="s">
        <v>61</v>
      </c>
      <c r="G1620" s="99" t="s">
        <v>102</v>
      </c>
      <c r="H1620" s="100" t="s">
        <v>2692</v>
      </c>
      <c r="I1620" s="101" t="s">
        <v>99</v>
      </c>
      <c r="J1620" s="102" t="s">
        <v>718</v>
      </c>
      <c r="K1620" s="104" t="s">
        <v>634</v>
      </c>
      <c r="L1620" s="104" t="s">
        <v>634</v>
      </c>
      <c r="M1620" s="104">
        <v>2763.62</v>
      </c>
      <c r="N1620" s="104">
        <v>5035.1899999999996</v>
      </c>
      <c r="O1620" s="80"/>
      <c r="P1620" s="80"/>
      <c r="Q1620" s="80"/>
      <c r="R1620" s="80"/>
      <c r="S1620" s="80"/>
      <c r="T1620" s="80"/>
      <c r="U1620" s="80"/>
      <c r="V1620" s="80"/>
      <c r="W1620" s="80"/>
      <c r="X1620" s="80"/>
      <c r="Y1620" s="80"/>
      <c r="Z1620" s="80"/>
    </row>
    <row r="1621" spans="1:26" s="81" customFormat="1" x14ac:dyDescent="0.25">
      <c r="A1621" s="74" t="s">
        <v>41</v>
      </c>
      <c r="B1621" s="74" t="s">
        <v>41</v>
      </c>
      <c r="C1621" s="105" t="s">
        <v>659</v>
      </c>
      <c r="D1621" s="96" t="s">
        <v>4</v>
      </c>
      <c r="E1621" s="97">
        <v>2020</v>
      </c>
      <c r="F1621" s="98" t="s">
        <v>66</v>
      </c>
      <c r="G1621" s="99" t="s">
        <v>186</v>
      </c>
      <c r="H1621" s="100" t="s">
        <v>2693</v>
      </c>
      <c r="I1621" s="101" t="s">
        <v>179</v>
      </c>
      <c r="J1621" s="102" t="s">
        <v>448</v>
      </c>
      <c r="K1621" s="104" t="s">
        <v>545</v>
      </c>
      <c r="L1621" s="104" t="s">
        <v>545</v>
      </c>
      <c r="M1621" s="104">
        <v>2019.94</v>
      </c>
      <c r="N1621" s="104">
        <v>4736.75</v>
      </c>
      <c r="O1621" s="80"/>
      <c r="P1621" s="80"/>
      <c r="Q1621" s="80"/>
      <c r="R1621" s="80"/>
      <c r="S1621" s="80"/>
      <c r="T1621" s="80"/>
      <c r="U1621" s="80"/>
      <c r="V1621" s="80"/>
      <c r="W1621" s="80"/>
      <c r="X1621" s="80"/>
      <c r="Y1621" s="80"/>
      <c r="Z1621" s="80"/>
    </row>
    <row r="1622" spans="1:26" s="81" customFormat="1" x14ac:dyDescent="0.25">
      <c r="A1622" s="74" t="s">
        <v>41</v>
      </c>
      <c r="B1622" s="74" t="s">
        <v>41</v>
      </c>
      <c r="C1622" s="105" t="s">
        <v>660</v>
      </c>
      <c r="D1622" s="96" t="s">
        <v>5</v>
      </c>
      <c r="E1622" s="97">
        <v>2020</v>
      </c>
      <c r="F1622" s="98" t="s">
        <v>61</v>
      </c>
      <c r="G1622" s="99" t="s">
        <v>102</v>
      </c>
      <c r="H1622" s="100" t="s">
        <v>2694</v>
      </c>
      <c r="I1622" s="101" t="s">
        <v>129</v>
      </c>
      <c r="J1622" s="102" t="s">
        <v>661</v>
      </c>
      <c r="K1622" s="104" t="s">
        <v>634</v>
      </c>
      <c r="L1622" s="104" t="s">
        <v>634</v>
      </c>
      <c r="M1622" s="104">
        <v>2026.8</v>
      </c>
      <c r="N1622" s="104">
        <v>4345.93</v>
      </c>
      <c r="O1622" s="80"/>
      <c r="P1622" s="80"/>
      <c r="Q1622" s="80"/>
      <c r="R1622" s="80"/>
      <c r="S1622" s="80"/>
      <c r="T1622" s="80"/>
      <c r="U1622" s="80"/>
      <c r="V1622" s="80"/>
      <c r="W1622" s="80"/>
      <c r="X1622" s="80"/>
      <c r="Y1622" s="80"/>
      <c r="Z1622" s="80"/>
    </row>
    <row r="1623" spans="1:26" s="81" customFormat="1" x14ac:dyDescent="0.25">
      <c r="A1623" s="74" t="s">
        <v>41</v>
      </c>
      <c r="B1623" s="74" t="s">
        <v>41</v>
      </c>
      <c r="C1623" s="105" t="s">
        <v>659</v>
      </c>
      <c r="D1623" s="96" t="s">
        <v>4</v>
      </c>
      <c r="E1623" s="97">
        <v>2020</v>
      </c>
      <c r="F1623" s="98" t="s">
        <v>66</v>
      </c>
      <c r="G1623" s="99" t="s">
        <v>186</v>
      </c>
      <c r="H1623" s="100" t="s">
        <v>2695</v>
      </c>
      <c r="I1623" s="101" t="s">
        <v>179</v>
      </c>
      <c r="J1623" s="102" t="s">
        <v>446</v>
      </c>
      <c r="K1623" s="104" t="s">
        <v>545</v>
      </c>
      <c r="L1623" s="104" t="s">
        <v>545</v>
      </c>
      <c r="M1623" s="104">
        <v>1328.3</v>
      </c>
      <c r="N1623" s="104">
        <v>3222.57</v>
      </c>
      <c r="O1623" s="80"/>
      <c r="P1623" s="80"/>
      <c r="Q1623" s="80"/>
      <c r="R1623" s="80"/>
      <c r="S1623" s="80"/>
      <c r="T1623" s="80"/>
      <c r="U1623" s="80"/>
      <c r="V1623" s="80"/>
      <c r="W1623" s="80"/>
      <c r="X1623" s="80"/>
      <c r="Y1623" s="80"/>
      <c r="Z1623" s="80"/>
    </row>
    <row r="1624" spans="1:26" s="81" customFormat="1" x14ac:dyDescent="0.25">
      <c r="A1624" s="74" t="s">
        <v>41</v>
      </c>
      <c r="B1624" s="74" t="s">
        <v>41</v>
      </c>
      <c r="C1624" s="105" t="s">
        <v>48</v>
      </c>
      <c r="D1624" s="96" t="s">
        <v>11</v>
      </c>
      <c r="E1624" s="97">
        <v>2018</v>
      </c>
      <c r="F1624" s="98" t="s">
        <v>59</v>
      </c>
      <c r="G1624" s="99" t="s">
        <v>82</v>
      </c>
      <c r="H1624" s="100" t="s">
        <v>2696</v>
      </c>
      <c r="I1624" s="101" t="s">
        <v>129</v>
      </c>
      <c r="J1624" s="102" t="s">
        <v>785</v>
      </c>
      <c r="K1624" s="104" t="s">
        <v>634</v>
      </c>
      <c r="L1624" s="104" t="s">
        <v>634</v>
      </c>
      <c r="M1624" s="104">
        <v>1460.8</v>
      </c>
      <c r="N1624" s="104">
        <v>3007.39</v>
      </c>
      <c r="O1624" s="80"/>
      <c r="P1624" s="80"/>
      <c r="Q1624" s="80"/>
      <c r="R1624" s="80"/>
      <c r="S1624" s="80"/>
      <c r="T1624" s="80"/>
      <c r="U1624" s="80"/>
      <c r="V1624" s="80"/>
      <c r="W1624" s="80"/>
      <c r="X1624" s="80"/>
      <c r="Y1624" s="80"/>
      <c r="Z1624" s="80"/>
    </row>
    <row r="1625" spans="1:26" s="81" customFormat="1" x14ac:dyDescent="0.25">
      <c r="A1625" s="74" t="s">
        <v>41</v>
      </c>
      <c r="B1625" s="74" t="s">
        <v>41</v>
      </c>
      <c r="C1625" s="105" t="s">
        <v>656</v>
      </c>
      <c r="D1625" s="96" t="s">
        <v>657</v>
      </c>
      <c r="E1625" s="97">
        <v>2023</v>
      </c>
      <c r="F1625" s="98" t="s">
        <v>61</v>
      </c>
      <c r="G1625" s="99" t="s">
        <v>102</v>
      </c>
      <c r="H1625" s="100" t="s">
        <v>2697</v>
      </c>
      <c r="I1625" s="101" t="s">
        <v>180</v>
      </c>
      <c r="J1625" s="102" t="s">
        <v>699</v>
      </c>
      <c r="K1625" s="104" t="s">
        <v>634</v>
      </c>
      <c r="L1625" s="104" t="s">
        <v>634</v>
      </c>
      <c r="M1625" s="104">
        <v>1478.83</v>
      </c>
      <c r="N1625" s="104">
        <v>3418.97</v>
      </c>
      <c r="O1625" s="80"/>
      <c r="P1625" s="80"/>
      <c r="Q1625" s="80"/>
      <c r="R1625" s="80"/>
      <c r="S1625" s="80"/>
      <c r="T1625" s="80"/>
      <c r="U1625" s="80"/>
      <c r="V1625" s="80"/>
      <c r="W1625" s="80"/>
      <c r="X1625" s="80"/>
      <c r="Y1625" s="80"/>
      <c r="Z1625" s="80"/>
    </row>
    <row r="1626" spans="1:26" s="81" customFormat="1" x14ac:dyDescent="0.25">
      <c r="A1626" s="74" t="s">
        <v>41</v>
      </c>
      <c r="B1626" s="74" t="s">
        <v>41</v>
      </c>
      <c r="C1626" s="105" t="s">
        <v>656</v>
      </c>
      <c r="D1626" s="96" t="s">
        <v>657</v>
      </c>
      <c r="E1626" s="97">
        <v>2023</v>
      </c>
      <c r="F1626" s="98" t="s">
        <v>61</v>
      </c>
      <c r="G1626" s="99" t="s">
        <v>102</v>
      </c>
      <c r="H1626" s="100" t="s">
        <v>2697</v>
      </c>
      <c r="I1626" s="101" t="s">
        <v>180</v>
      </c>
      <c r="J1626" s="102" t="s">
        <v>699</v>
      </c>
      <c r="K1626" s="104" t="s">
        <v>634</v>
      </c>
      <c r="L1626" s="104" t="s">
        <v>634</v>
      </c>
      <c r="M1626" s="104">
        <v>1478.83</v>
      </c>
      <c r="N1626" s="104">
        <v>3418.97</v>
      </c>
      <c r="O1626" s="80"/>
      <c r="P1626" s="80"/>
      <c r="Q1626" s="80"/>
      <c r="R1626" s="80"/>
      <c r="S1626" s="80"/>
      <c r="T1626" s="80"/>
      <c r="U1626" s="80"/>
      <c r="V1626" s="80"/>
      <c r="W1626" s="80"/>
      <c r="X1626" s="80"/>
      <c r="Y1626" s="80"/>
      <c r="Z1626" s="80"/>
    </row>
    <row r="1627" spans="1:26" s="81" customFormat="1" x14ac:dyDescent="0.25">
      <c r="A1627" s="74" t="s">
        <v>41</v>
      </c>
      <c r="B1627" s="74" t="s">
        <v>41</v>
      </c>
      <c r="C1627" s="105" t="s">
        <v>929</v>
      </c>
      <c r="D1627" s="96" t="s">
        <v>930</v>
      </c>
      <c r="E1627" s="97">
        <v>2018</v>
      </c>
      <c r="F1627" s="98" t="s">
        <v>61</v>
      </c>
      <c r="G1627" s="99" t="s">
        <v>102</v>
      </c>
      <c r="H1627" s="100" t="s">
        <v>2698</v>
      </c>
      <c r="I1627" s="101" t="s">
        <v>179</v>
      </c>
      <c r="J1627" s="102" t="s">
        <v>1279</v>
      </c>
      <c r="K1627" s="104" t="s">
        <v>545</v>
      </c>
      <c r="L1627" s="104" t="s">
        <v>545</v>
      </c>
      <c r="M1627" s="104">
        <v>1302</v>
      </c>
      <c r="N1627" s="104">
        <v>2442.8200000000002</v>
      </c>
      <c r="O1627" s="80"/>
      <c r="P1627" s="80"/>
      <c r="Q1627" s="80"/>
      <c r="R1627" s="80"/>
      <c r="S1627" s="80"/>
      <c r="T1627" s="80"/>
      <c r="U1627" s="80"/>
      <c r="V1627" s="80"/>
      <c r="W1627" s="80"/>
      <c r="X1627" s="80"/>
      <c r="Y1627" s="80"/>
      <c r="Z1627" s="80"/>
    </row>
    <row r="1628" spans="1:26" s="81" customFormat="1" x14ac:dyDescent="0.25">
      <c r="A1628" s="74" t="s">
        <v>41</v>
      </c>
      <c r="B1628" s="74" t="s">
        <v>41</v>
      </c>
      <c r="C1628" s="105" t="s">
        <v>670</v>
      </c>
      <c r="D1628" s="96" t="s">
        <v>12</v>
      </c>
      <c r="E1628" s="97">
        <v>2021</v>
      </c>
      <c r="F1628" s="98" t="s">
        <v>66</v>
      </c>
      <c r="G1628" s="99" t="s">
        <v>186</v>
      </c>
      <c r="H1628" s="100" t="s">
        <v>2699</v>
      </c>
      <c r="I1628" s="101" t="s">
        <v>256</v>
      </c>
      <c r="J1628" s="102" t="s">
        <v>671</v>
      </c>
      <c r="K1628" s="104" t="s">
        <v>634</v>
      </c>
      <c r="L1628" s="104" t="s">
        <v>634</v>
      </c>
      <c r="M1628" s="104">
        <v>2294.09</v>
      </c>
      <c r="N1628" s="104">
        <v>2306.63</v>
      </c>
      <c r="O1628" s="80"/>
      <c r="P1628" s="80"/>
      <c r="Q1628" s="80"/>
      <c r="R1628" s="80"/>
      <c r="S1628" s="80"/>
      <c r="T1628" s="80"/>
      <c r="U1628" s="80"/>
      <c r="V1628" s="80"/>
      <c r="W1628" s="80"/>
      <c r="X1628" s="80"/>
      <c r="Y1628" s="80"/>
      <c r="Z1628" s="80"/>
    </row>
    <row r="1629" spans="1:26" s="81" customFormat="1" x14ac:dyDescent="0.25">
      <c r="A1629" s="74" t="s">
        <v>41</v>
      </c>
      <c r="B1629" s="74" t="s">
        <v>41</v>
      </c>
      <c r="C1629" s="105" t="s">
        <v>943</v>
      </c>
      <c r="D1629" s="96" t="s">
        <v>944</v>
      </c>
      <c r="E1629" s="97">
        <v>2023</v>
      </c>
      <c r="F1629" s="98" t="s">
        <v>66</v>
      </c>
      <c r="G1629" s="99" t="s">
        <v>186</v>
      </c>
      <c r="H1629" s="100" t="s">
        <v>2700</v>
      </c>
      <c r="I1629" s="101" t="s">
        <v>95</v>
      </c>
      <c r="J1629" s="102" t="s">
        <v>708</v>
      </c>
      <c r="K1629" s="104" t="s">
        <v>634</v>
      </c>
      <c r="L1629" s="104" t="s">
        <v>634</v>
      </c>
      <c r="M1629" s="104">
        <v>3272.21</v>
      </c>
      <c r="N1629" s="104">
        <v>7729.51</v>
      </c>
      <c r="O1629" s="80"/>
      <c r="P1629" s="80"/>
      <c r="Q1629" s="80"/>
      <c r="R1629" s="80"/>
      <c r="S1629" s="80"/>
      <c r="T1629" s="80"/>
      <c r="U1629" s="80"/>
      <c r="V1629" s="80"/>
      <c r="W1629" s="80"/>
      <c r="X1629" s="80"/>
      <c r="Y1629" s="80"/>
      <c r="Z1629" s="80"/>
    </row>
    <row r="1630" spans="1:26" s="81" customFormat="1" x14ac:dyDescent="0.25">
      <c r="A1630" s="74" t="s">
        <v>41</v>
      </c>
      <c r="B1630" s="74" t="s">
        <v>41</v>
      </c>
      <c r="C1630" s="105" t="s">
        <v>51</v>
      </c>
      <c r="D1630" s="96" t="s">
        <v>1</v>
      </c>
      <c r="E1630" s="97">
        <v>2020</v>
      </c>
      <c r="F1630" s="98" t="s">
        <v>67</v>
      </c>
      <c r="G1630" s="99" t="s">
        <v>193</v>
      </c>
      <c r="H1630" s="100" t="s">
        <v>2701</v>
      </c>
      <c r="I1630" s="101" t="s">
        <v>194</v>
      </c>
      <c r="J1630" s="102" t="s">
        <v>206</v>
      </c>
      <c r="K1630" s="104" t="s">
        <v>545</v>
      </c>
      <c r="L1630" s="104" t="s">
        <v>545</v>
      </c>
      <c r="M1630" s="104">
        <v>1434.67</v>
      </c>
      <c r="N1630" s="104">
        <v>5022.6400000000003</v>
      </c>
      <c r="O1630" s="80"/>
      <c r="P1630" s="80"/>
      <c r="Q1630" s="80"/>
      <c r="R1630" s="80"/>
      <c r="S1630" s="80"/>
      <c r="T1630" s="80"/>
      <c r="U1630" s="80"/>
      <c r="V1630" s="80"/>
      <c r="W1630" s="80"/>
      <c r="X1630" s="80"/>
      <c r="Y1630" s="80"/>
      <c r="Z1630" s="80"/>
    </row>
    <row r="1631" spans="1:26" s="81" customFormat="1" x14ac:dyDescent="0.25">
      <c r="A1631" s="74" t="s">
        <v>41</v>
      </c>
      <c r="B1631" s="74" t="s">
        <v>41</v>
      </c>
      <c r="C1631" s="105" t="s">
        <v>1096</v>
      </c>
      <c r="D1631" s="96" t="s">
        <v>1097</v>
      </c>
      <c r="E1631" s="97">
        <v>2023</v>
      </c>
      <c r="F1631" s="98" t="s">
        <v>66</v>
      </c>
      <c r="G1631" s="99" t="s">
        <v>186</v>
      </c>
      <c r="H1631" s="100" t="s">
        <v>2702</v>
      </c>
      <c r="I1631" s="101" t="s">
        <v>99</v>
      </c>
      <c r="J1631" s="102" t="s">
        <v>712</v>
      </c>
      <c r="K1631" s="104" t="s">
        <v>634</v>
      </c>
      <c r="L1631" s="104" t="s">
        <v>634</v>
      </c>
      <c r="M1631" s="104">
        <v>2199.12</v>
      </c>
      <c r="N1631" s="104">
        <v>2415.1999999999998</v>
      </c>
      <c r="O1631" s="80"/>
      <c r="P1631" s="80"/>
      <c r="Q1631" s="80"/>
      <c r="R1631" s="80"/>
      <c r="S1631" s="80"/>
      <c r="T1631" s="80"/>
      <c r="U1631" s="80"/>
      <c r="V1631" s="80"/>
      <c r="W1631" s="80"/>
      <c r="X1631" s="80"/>
      <c r="Y1631" s="80"/>
      <c r="Z1631" s="80"/>
    </row>
    <row r="1632" spans="1:26" s="81" customFormat="1" x14ac:dyDescent="0.25">
      <c r="A1632" s="74" t="s">
        <v>41</v>
      </c>
      <c r="B1632" s="74" t="s">
        <v>41</v>
      </c>
      <c r="C1632" s="105" t="s">
        <v>51</v>
      </c>
      <c r="D1632" s="96" t="s">
        <v>1</v>
      </c>
      <c r="E1632" s="97">
        <v>2020</v>
      </c>
      <c r="F1632" s="98" t="s">
        <v>67</v>
      </c>
      <c r="G1632" s="99" t="s">
        <v>193</v>
      </c>
      <c r="H1632" s="100" t="s">
        <v>2703</v>
      </c>
      <c r="I1632" s="101" t="s">
        <v>194</v>
      </c>
      <c r="J1632" s="102" t="s">
        <v>813</v>
      </c>
      <c r="K1632" s="104" t="s">
        <v>545</v>
      </c>
      <c r="L1632" s="104" t="s">
        <v>545</v>
      </c>
      <c r="M1632" s="104">
        <v>1434.67</v>
      </c>
      <c r="N1632" s="104">
        <v>5022.6400000000003</v>
      </c>
      <c r="O1632" s="80"/>
      <c r="P1632" s="80"/>
      <c r="Q1632" s="80"/>
      <c r="R1632" s="80"/>
      <c r="S1632" s="80"/>
      <c r="T1632" s="80"/>
      <c r="U1632" s="80"/>
      <c r="V1632" s="80"/>
      <c r="W1632" s="80"/>
      <c r="X1632" s="80"/>
      <c r="Y1632" s="80"/>
      <c r="Z1632" s="80"/>
    </row>
    <row r="1633" spans="1:26" s="81" customFormat="1" x14ac:dyDescent="0.25">
      <c r="A1633" s="74" t="s">
        <v>41</v>
      </c>
      <c r="B1633" s="74" t="s">
        <v>41</v>
      </c>
      <c r="C1633" s="105" t="s">
        <v>49</v>
      </c>
      <c r="D1633" s="96" t="s">
        <v>13</v>
      </c>
      <c r="E1633" s="97">
        <v>2019</v>
      </c>
      <c r="F1633" s="98" t="s">
        <v>65</v>
      </c>
      <c r="G1633" s="99" t="s">
        <v>176</v>
      </c>
      <c r="H1633" s="100" t="s">
        <v>2704</v>
      </c>
      <c r="I1633" s="101" t="s">
        <v>183</v>
      </c>
      <c r="J1633" s="102" t="s">
        <v>748</v>
      </c>
      <c r="K1633" s="104" t="s">
        <v>634</v>
      </c>
      <c r="L1633" s="104" t="s">
        <v>634</v>
      </c>
      <c r="M1633" s="104">
        <v>2884.69</v>
      </c>
      <c r="N1633" s="104">
        <v>7102.18</v>
      </c>
      <c r="O1633" s="80"/>
      <c r="P1633" s="80"/>
      <c r="Q1633" s="80"/>
      <c r="R1633" s="80"/>
      <c r="S1633" s="80"/>
      <c r="T1633" s="80"/>
      <c r="U1633" s="80"/>
      <c r="V1633" s="80"/>
      <c r="W1633" s="80"/>
      <c r="X1633" s="80"/>
      <c r="Y1633" s="80"/>
      <c r="Z1633" s="80"/>
    </row>
    <row r="1634" spans="1:26" s="81" customFormat="1" x14ac:dyDescent="0.25">
      <c r="A1634" s="74" t="s">
        <v>41</v>
      </c>
      <c r="B1634" s="74" t="s">
        <v>41</v>
      </c>
      <c r="C1634" s="105" t="s">
        <v>51</v>
      </c>
      <c r="D1634" s="96" t="s">
        <v>1</v>
      </c>
      <c r="E1634" s="97">
        <v>2020</v>
      </c>
      <c r="F1634" s="98" t="s">
        <v>67</v>
      </c>
      <c r="G1634" s="99" t="s">
        <v>193</v>
      </c>
      <c r="H1634" s="100" t="s">
        <v>2705</v>
      </c>
      <c r="I1634" s="101" t="s">
        <v>194</v>
      </c>
      <c r="J1634" s="102" t="s">
        <v>206</v>
      </c>
      <c r="K1634" s="104" t="s">
        <v>545</v>
      </c>
      <c r="L1634" s="104" t="s">
        <v>545</v>
      </c>
      <c r="M1634" s="104">
        <v>1434.67</v>
      </c>
      <c r="N1634" s="104">
        <v>5022.6400000000003</v>
      </c>
      <c r="O1634" s="80"/>
      <c r="P1634" s="80"/>
      <c r="Q1634" s="80"/>
      <c r="R1634" s="80"/>
      <c r="S1634" s="80"/>
      <c r="T1634" s="80"/>
      <c r="U1634" s="80"/>
      <c r="V1634" s="80"/>
      <c r="W1634" s="80"/>
      <c r="X1634" s="80"/>
      <c r="Y1634" s="80"/>
      <c r="Z1634" s="80"/>
    </row>
    <row r="1635" spans="1:26" s="81" customFormat="1" x14ac:dyDescent="0.25">
      <c r="A1635" s="74" t="s">
        <v>41</v>
      </c>
      <c r="B1635" s="74" t="s">
        <v>41</v>
      </c>
      <c r="C1635" s="105" t="s">
        <v>659</v>
      </c>
      <c r="D1635" s="96" t="s">
        <v>4</v>
      </c>
      <c r="E1635" s="97">
        <v>2020</v>
      </c>
      <c r="F1635" s="98" t="s">
        <v>66</v>
      </c>
      <c r="G1635" s="99" t="s">
        <v>186</v>
      </c>
      <c r="H1635" s="100" t="s">
        <v>2706</v>
      </c>
      <c r="I1635" s="101" t="s">
        <v>179</v>
      </c>
      <c r="J1635" s="102" t="s">
        <v>425</v>
      </c>
      <c r="K1635" s="104" t="s">
        <v>545</v>
      </c>
      <c r="L1635" s="104" t="s">
        <v>545</v>
      </c>
      <c r="M1635" s="104">
        <v>1445.71</v>
      </c>
      <c r="N1635" s="104">
        <v>3525.97</v>
      </c>
      <c r="O1635" s="80"/>
      <c r="P1635" s="80"/>
      <c r="Q1635" s="80"/>
      <c r="R1635" s="80"/>
      <c r="S1635" s="80"/>
      <c r="T1635" s="80"/>
      <c r="U1635" s="80"/>
      <c r="V1635" s="80"/>
      <c r="W1635" s="80"/>
      <c r="X1635" s="80"/>
      <c r="Y1635" s="80"/>
      <c r="Z1635" s="80"/>
    </row>
    <row r="1636" spans="1:26" s="81" customFormat="1" x14ac:dyDescent="0.25">
      <c r="A1636" s="74" t="s">
        <v>41</v>
      </c>
      <c r="B1636" s="74" t="s">
        <v>41</v>
      </c>
      <c r="C1636" s="105" t="s">
        <v>943</v>
      </c>
      <c r="D1636" s="96" t="s">
        <v>944</v>
      </c>
      <c r="E1636" s="97">
        <v>2023</v>
      </c>
      <c r="F1636" s="98" t="s">
        <v>66</v>
      </c>
      <c r="G1636" s="99" t="s">
        <v>186</v>
      </c>
      <c r="H1636" s="100" t="s">
        <v>2707</v>
      </c>
      <c r="I1636" s="101" t="s">
        <v>162</v>
      </c>
      <c r="J1636" s="102" t="s">
        <v>734</v>
      </c>
      <c r="K1636" s="104" t="s">
        <v>634</v>
      </c>
      <c r="L1636" s="104" t="s">
        <v>634</v>
      </c>
      <c r="M1636" s="104">
        <v>2199.12</v>
      </c>
      <c r="N1636" s="104">
        <v>2415.1999999999998</v>
      </c>
      <c r="O1636" s="80"/>
      <c r="P1636" s="80"/>
      <c r="Q1636" s="80"/>
      <c r="R1636" s="80"/>
      <c r="S1636" s="80"/>
      <c r="T1636" s="80"/>
      <c r="U1636" s="80"/>
      <c r="V1636" s="80"/>
      <c r="W1636" s="80"/>
      <c r="X1636" s="80"/>
      <c r="Y1636" s="80"/>
      <c r="Z1636" s="80"/>
    </row>
    <row r="1637" spans="1:26" s="81" customFormat="1" x14ac:dyDescent="0.25">
      <c r="A1637" s="74" t="s">
        <v>41</v>
      </c>
      <c r="B1637" s="74" t="s">
        <v>41</v>
      </c>
      <c r="C1637" s="105" t="s">
        <v>48</v>
      </c>
      <c r="D1637" s="96" t="s">
        <v>11</v>
      </c>
      <c r="E1637" s="97">
        <v>2018</v>
      </c>
      <c r="F1637" s="98" t="s">
        <v>59</v>
      </c>
      <c r="G1637" s="99" t="s">
        <v>82</v>
      </c>
      <c r="H1637" s="100" t="s">
        <v>2708</v>
      </c>
      <c r="I1637" s="101" t="s">
        <v>99</v>
      </c>
      <c r="J1637" s="102" t="s">
        <v>667</v>
      </c>
      <c r="K1637" s="104" t="s">
        <v>546</v>
      </c>
      <c r="L1637" s="104" t="s">
        <v>546</v>
      </c>
      <c r="M1637" s="104">
        <v>2260.5700000000002</v>
      </c>
      <c r="N1637" s="104">
        <v>4121.09</v>
      </c>
      <c r="O1637" s="80"/>
      <c r="P1637" s="80"/>
      <c r="Q1637" s="80"/>
      <c r="R1637" s="80"/>
      <c r="S1637" s="80"/>
      <c r="T1637" s="80"/>
      <c r="U1637" s="80"/>
      <c r="V1637" s="80"/>
      <c r="W1637" s="80"/>
      <c r="X1637" s="80"/>
      <c r="Y1637" s="80"/>
      <c r="Z1637" s="80"/>
    </row>
    <row r="1638" spans="1:26" s="81" customFormat="1" x14ac:dyDescent="0.25">
      <c r="A1638" s="74" t="s">
        <v>41</v>
      </c>
      <c r="B1638" s="74" t="s">
        <v>41</v>
      </c>
      <c r="C1638" s="105" t="s">
        <v>659</v>
      </c>
      <c r="D1638" s="96" t="s">
        <v>4</v>
      </c>
      <c r="E1638" s="97">
        <v>2020</v>
      </c>
      <c r="F1638" s="98" t="s">
        <v>66</v>
      </c>
      <c r="G1638" s="99" t="s">
        <v>186</v>
      </c>
      <c r="H1638" s="100" t="s">
        <v>2709</v>
      </c>
      <c r="I1638" s="101" t="s">
        <v>179</v>
      </c>
      <c r="J1638" s="102" t="s">
        <v>766</v>
      </c>
      <c r="K1638" s="104" t="s">
        <v>545</v>
      </c>
      <c r="L1638" s="104" t="s">
        <v>545</v>
      </c>
      <c r="M1638" s="104">
        <v>1445.71</v>
      </c>
      <c r="N1638" s="104">
        <v>3525.97</v>
      </c>
      <c r="O1638" s="80"/>
      <c r="P1638" s="80"/>
      <c r="Q1638" s="80"/>
      <c r="R1638" s="80"/>
      <c r="S1638" s="80"/>
      <c r="T1638" s="80"/>
      <c r="U1638" s="80"/>
      <c r="V1638" s="80"/>
      <c r="W1638" s="80"/>
      <c r="X1638" s="80"/>
      <c r="Y1638" s="80"/>
      <c r="Z1638" s="80"/>
    </row>
    <row r="1639" spans="1:26" s="81" customFormat="1" x14ac:dyDescent="0.25">
      <c r="A1639" s="74" t="s">
        <v>41</v>
      </c>
      <c r="B1639" s="74" t="s">
        <v>41</v>
      </c>
      <c r="C1639" s="105" t="s">
        <v>761</v>
      </c>
      <c r="D1639" s="96" t="s">
        <v>35</v>
      </c>
      <c r="E1639" s="97">
        <v>2018</v>
      </c>
      <c r="F1639" s="98" t="s">
        <v>59</v>
      </c>
      <c r="G1639" s="99" t="s">
        <v>82</v>
      </c>
      <c r="H1639" s="100" t="s">
        <v>2710</v>
      </c>
      <c r="I1639" s="101" t="s">
        <v>99</v>
      </c>
      <c r="J1639" s="102" t="s">
        <v>784</v>
      </c>
      <c r="K1639" s="104" t="s">
        <v>634</v>
      </c>
      <c r="L1639" s="104" t="s">
        <v>634</v>
      </c>
      <c r="M1639" s="104">
        <v>1727</v>
      </c>
      <c r="N1639" s="104">
        <v>2407.96</v>
      </c>
      <c r="O1639" s="80"/>
      <c r="P1639" s="80"/>
      <c r="Q1639" s="80"/>
      <c r="R1639" s="80"/>
      <c r="S1639" s="80"/>
      <c r="T1639" s="80"/>
      <c r="U1639" s="80"/>
      <c r="V1639" s="80"/>
      <c r="W1639" s="80"/>
      <c r="X1639" s="80"/>
      <c r="Y1639" s="80"/>
      <c r="Z1639" s="80"/>
    </row>
    <row r="1640" spans="1:26" s="81" customFormat="1" x14ac:dyDescent="0.25">
      <c r="A1640" s="74" t="s">
        <v>41</v>
      </c>
      <c r="B1640" s="74" t="s">
        <v>41</v>
      </c>
      <c r="C1640" s="105" t="s">
        <v>659</v>
      </c>
      <c r="D1640" s="96" t="s">
        <v>4</v>
      </c>
      <c r="E1640" s="97">
        <v>2020</v>
      </c>
      <c r="F1640" s="98" t="s">
        <v>66</v>
      </c>
      <c r="G1640" s="99" t="s">
        <v>186</v>
      </c>
      <c r="H1640" s="100" t="s">
        <v>2711</v>
      </c>
      <c r="I1640" s="101" t="s">
        <v>179</v>
      </c>
      <c r="J1640" s="102" t="s">
        <v>457</v>
      </c>
      <c r="K1640" s="104" t="s">
        <v>545</v>
      </c>
      <c r="L1640" s="104" t="s">
        <v>545</v>
      </c>
      <c r="M1640" s="104">
        <v>1445.71</v>
      </c>
      <c r="N1640" s="104">
        <v>3525.97</v>
      </c>
      <c r="O1640" s="80"/>
      <c r="P1640" s="80"/>
      <c r="Q1640" s="80"/>
      <c r="R1640" s="80"/>
      <c r="S1640" s="80"/>
      <c r="T1640" s="80"/>
      <c r="U1640" s="80"/>
      <c r="V1640" s="80"/>
      <c r="W1640" s="80"/>
      <c r="X1640" s="80"/>
      <c r="Y1640" s="80"/>
      <c r="Z1640" s="80"/>
    </row>
    <row r="1641" spans="1:26" s="81" customFormat="1" x14ac:dyDescent="0.25">
      <c r="A1641" s="74" t="s">
        <v>41</v>
      </c>
      <c r="B1641" s="74" t="s">
        <v>41</v>
      </c>
      <c r="C1641" s="105" t="s">
        <v>922</v>
      </c>
      <c r="D1641" s="96" t="s">
        <v>923</v>
      </c>
      <c r="E1641" s="97">
        <v>2023</v>
      </c>
      <c r="F1641" s="98" t="s">
        <v>61</v>
      </c>
      <c r="G1641" s="99" t="s">
        <v>102</v>
      </c>
      <c r="H1641" s="100" t="s">
        <v>2712</v>
      </c>
      <c r="I1641" s="101" t="s">
        <v>3890</v>
      </c>
      <c r="J1641" s="102" t="s">
        <v>677</v>
      </c>
      <c r="K1641" s="104" t="s">
        <v>634</v>
      </c>
      <c r="L1641" s="104" t="s">
        <v>634</v>
      </c>
      <c r="M1641" s="104">
        <v>1858.89</v>
      </c>
      <c r="N1641" s="104">
        <v>3243.81</v>
      </c>
      <c r="O1641" s="80"/>
      <c r="P1641" s="80"/>
      <c r="Q1641" s="80"/>
      <c r="R1641" s="80"/>
      <c r="S1641" s="80"/>
      <c r="T1641" s="80"/>
      <c r="U1641" s="80"/>
      <c r="V1641" s="80"/>
      <c r="W1641" s="80"/>
      <c r="X1641" s="80"/>
      <c r="Y1641" s="80"/>
      <c r="Z1641" s="80"/>
    </row>
    <row r="1642" spans="1:26" s="81" customFormat="1" x14ac:dyDescent="0.25">
      <c r="A1642" s="74" t="s">
        <v>41</v>
      </c>
      <c r="B1642" s="74" t="s">
        <v>41</v>
      </c>
      <c r="C1642" s="105" t="s">
        <v>922</v>
      </c>
      <c r="D1642" s="96" t="s">
        <v>923</v>
      </c>
      <c r="E1642" s="97">
        <v>2023</v>
      </c>
      <c r="F1642" s="98" t="s">
        <v>61</v>
      </c>
      <c r="G1642" s="99" t="s">
        <v>102</v>
      </c>
      <c r="H1642" s="100" t="s">
        <v>2713</v>
      </c>
      <c r="I1642" s="101" t="s">
        <v>99</v>
      </c>
      <c r="J1642" s="102" t="s">
        <v>688</v>
      </c>
      <c r="K1642" s="104" t="s">
        <v>634</v>
      </c>
      <c r="L1642" s="104" t="s">
        <v>634</v>
      </c>
      <c r="M1642" s="104">
        <v>2657.39</v>
      </c>
      <c r="N1642" s="104">
        <v>5718.21</v>
      </c>
      <c r="O1642" s="80"/>
      <c r="P1642" s="80"/>
      <c r="Q1642" s="80"/>
      <c r="R1642" s="80"/>
      <c r="S1642" s="80"/>
      <c r="T1642" s="80"/>
      <c r="U1642" s="80"/>
      <c r="V1642" s="80"/>
      <c r="W1642" s="80"/>
      <c r="X1642" s="80"/>
      <c r="Y1642" s="80"/>
      <c r="Z1642" s="80"/>
    </row>
    <row r="1643" spans="1:26" s="81" customFormat="1" x14ac:dyDescent="0.25">
      <c r="A1643" s="74" t="s">
        <v>41</v>
      </c>
      <c r="B1643" s="74" t="s">
        <v>41</v>
      </c>
      <c r="C1643" s="105" t="s">
        <v>659</v>
      </c>
      <c r="D1643" s="96" t="s">
        <v>4</v>
      </c>
      <c r="E1643" s="97">
        <v>2020</v>
      </c>
      <c r="F1643" s="98" t="s">
        <v>66</v>
      </c>
      <c r="G1643" s="99" t="s">
        <v>186</v>
      </c>
      <c r="H1643" s="100" t="s">
        <v>2714</v>
      </c>
      <c r="I1643" s="101" t="s">
        <v>179</v>
      </c>
      <c r="J1643" s="102" t="s">
        <v>855</v>
      </c>
      <c r="K1643" s="104" t="s">
        <v>547</v>
      </c>
      <c r="L1643" s="104" t="s">
        <v>547</v>
      </c>
      <c r="M1643" s="104">
        <v>2019.94</v>
      </c>
      <c r="N1643" s="104">
        <v>4736.75</v>
      </c>
      <c r="O1643" s="80"/>
      <c r="P1643" s="80"/>
      <c r="Q1643" s="80"/>
      <c r="R1643" s="80"/>
      <c r="S1643" s="80"/>
      <c r="T1643" s="80"/>
      <c r="U1643" s="80"/>
      <c r="V1643" s="80"/>
      <c r="W1643" s="80"/>
      <c r="X1643" s="80"/>
      <c r="Y1643" s="80"/>
      <c r="Z1643" s="80"/>
    </row>
    <row r="1644" spans="1:26" s="81" customFormat="1" x14ac:dyDescent="0.25">
      <c r="A1644" s="74" t="s">
        <v>41</v>
      </c>
      <c r="B1644" s="74" t="s">
        <v>41</v>
      </c>
      <c r="C1644" s="105" t="s">
        <v>668</v>
      </c>
      <c r="D1644" s="96" t="s">
        <v>10</v>
      </c>
      <c r="E1644" s="97">
        <v>2019</v>
      </c>
      <c r="F1644" s="98" t="s">
        <v>76</v>
      </c>
      <c r="G1644" s="99" t="s">
        <v>328</v>
      </c>
      <c r="H1644" s="100" t="s">
        <v>2715</v>
      </c>
      <c r="I1644" s="101" t="s">
        <v>179</v>
      </c>
      <c r="J1644" s="102" t="s">
        <v>391</v>
      </c>
      <c r="K1644" s="104" t="s">
        <v>545</v>
      </c>
      <c r="L1644" s="104" t="s">
        <v>545</v>
      </c>
      <c r="M1644" s="104">
        <v>1122.2</v>
      </c>
      <c r="N1644" s="104">
        <v>3112.55</v>
      </c>
      <c r="O1644" s="80"/>
      <c r="P1644" s="80"/>
      <c r="Q1644" s="80"/>
      <c r="R1644" s="80"/>
      <c r="S1644" s="80"/>
      <c r="T1644" s="80"/>
      <c r="U1644" s="80"/>
      <c r="V1644" s="80"/>
      <c r="W1644" s="80"/>
      <c r="X1644" s="80"/>
      <c r="Y1644" s="80"/>
      <c r="Z1644" s="80"/>
    </row>
    <row r="1645" spans="1:26" s="81" customFormat="1" x14ac:dyDescent="0.25">
      <c r="A1645" s="74" t="s">
        <v>41</v>
      </c>
      <c r="B1645" s="74" t="s">
        <v>41</v>
      </c>
      <c r="C1645" s="105" t="s">
        <v>668</v>
      </c>
      <c r="D1645" s="96" t="s">
        <v>10</v>
      </c>
      <c r="E1645" s="97">
        <v>2019</v>
      </c>
      <c r="F1645" s="98" t="s">
        <v>76</v>
      </c>
      <c r="G1645" s="99" t="s">
        <v>328</v>
      </c>
      <c r="H1645" s="100" t="s">
        <v>2716</v>
      </c>
      <c r="I1645" s="101" t="s">
        <v>179</v>
      </c>
      <c r="J1645" s="102" t="s">
        <v>335</v>
      </c>
      <c r="K1645" s="104" t="s">
        <v>545</v>
      </c>
      <c r="L1645" s="104" t="s">
        <v>545</v>
      </c>
      <c r="M1645" s="104">
        <v>1122.2</v>
      </c>
      <c r="N1645" s="104">
        <v>3112.55</v>
      </c>
      <c r="O1645" s="80"/>
      <c r="P1645" s="80"/>
      <c r="Q1645" s="80"/>
      <c r="R1645" s="80"/>
      <c r="S1645" s="80"/>
      <c r="T1645" s="80"/>
      <c r="U1645" s="80"/>
      <c r="V1645" s="80"/>
      <c r="W1645" s="80"/>
      <c r="X1645" s="80"/>
      <c r="Y1645" s="80"/>
      <c r="Z1645" s="80"/>
    </row>
    <row r="1646" spans="1:26" s="81" customFormat="1" x14ac:dyDescent="0.25">
      <c r="A1646" s="74" t="s">
        <v>41</v>
      </c>
      <c r="B1646" s="74" t="s">
        <v>41</v>
      </c>
      <c r="C1646" s="105" t="s">
        <v>929</v>
      </c>
      <c r="D1646" s="96" t="s">
        <v>930</v>
      </c>
      <c r="E1646" s="97">
        <v>2018</v>
      </c>
      <c r="F1646" s="98" t="s">
        <v>61</v>
      </c>
      <c r="G1646" s="99" t="s">
        <v>102</v>
      </c>
      <c r="H1646" s="100" t="s">
        <v>2717</v>
      </c>
      <c r="I1646" s="101" t="s">
        <v>179</v>
      </c>
      <c r="J1646" s="102" t="s">
        <v>2105</v>
      </c>
      <c r="K1646" s="104" t="s">
        <v>545</v>
      </c>
      <c r="L1646" s="104" t="s">
        <v>545</v>
      </c>
      <c r="M1646" s="104">
        <v>1302</v>
      </c>
      <c r="N1646" s="104">
        <v>2442.8200000000002</v>
      </c>
      <c r="O1646" s="80"/>
      <c r="P1646" s="80"/>
      <c r="Q1646" s="80"/>
      <c r="R1646" s="80"/>
      <c r="S1646" s="80"/>
      <c r="T1646" s="80"/>
      <c r="U1646" s="80"/>
      <c r="V1646" s="80"/>
      <c r="W1646" s="80"/>
      <c r="X1646" s="80"/>
      <c r="Y1646" s="80"/>
      <c r="Z1646" s="80"/>
    </row>
    <row r="1647" spans="1:26" s="81" customFormat="1" x14ac:dyDescent="0.25">
      <c r="A1647" s="74" t="s">
        <v>41</v>
      </c>
      <c r="B1647" s="74" t="s">
        <v>41</v>
      </c>
      <c r="C1647" s="105" t="s">
        <v>922</v>
      </c>
      <c r="D1647" s="96" t="s">
        <v>923</v>
      </c>
      <c r="E1647" s="97">
        <v>2023</v>
      </c>
      <c r="F1647" s="98" t="s">
        <v>61</v>
      </c>
      <c r="G1647" s="99" t="s">
        <v>102</v>
      </c>
      <c r="H1647" s="100" t="s">
        <v>2718</v>
      </c>
      <c r="I1647" s="101" t="s">
        <v>3890</v>
      </c>
      <c r="J1647" s="102" t="s">
        <v>673</v>
      </c>
      <c r="K1647" s="104" t="s">
        <v>634</v>
      </c>
      <c r="L1647" s="104" t="s">
        <v>634</v>
      </c>
      <c r="M1647" s="104">
        <v>1858.89</v>
      </c>
      <c r="N1647" s="104">
        <v>3243.81</v>
      </c>
      <c r="O1647" s="80"/>
      <c r="P1647" s="80"/>
      <c r="Q1647" s="80"/>
      <c r="R1647" s="80"/>
      <c r="S1647" s="80"/>
      <c r="T1647" s="80"/>
      <c r="U1647" s="80"/>
      <c r="V1647" s="80"/>
      <c r="W1647" s="80"/>
      <c r="X1647" s="80"/>
      <c r="Y1647" s="80"/>
      <c r="Z1647" s="80"/>
    </row>
    <row r="1648" spans="1:26" s="81" customFormat="1" x14ac:dyDescent="0.25">
      <c r="A1648" s="74" t="s">
        <v>41</v>
      </c>
      <c r="B1648" s="74" t="s">
        <v>41</v>
      </c>
      <c r="C1648" s="105" t="s">
        <v>659</v>
      </c>
      <c r="D1648" s="96" t="s">
        <v>4</v>
      </c>
      <c r="E1648" s="97">
        <v>2020</v>
      </c>
      <c r="F1648" s="98" t="s">
        <v>66</v>
      </c>
      <c r="G1648" s="99" t="s">
        <v>186</v>
      </c>
      <c r="H1648" s="100" t="s">
        <v>2719</v>
      </c>
      <c r="I1648" s="101" t="s">
        <v>179</v>
      </c>
      <c r="J1648" s="102" t="s">
        <v>486</v>
      </c>
      <c r="K1648" s="104" t="s">
        <v>545</v>
      </c>
      <c r="L1648" s="104" t="s">
        <v>545</v>
      </c>
      <c r="M1648" s="104">
        <v>1732.83</v>
      </c>
      <c r="N1648" s="104">
        <v>4139.6499999999996</v>
      </c>
      <c r="O1648" s="80"/>
      <c r="P1648" s="80"/>
      <c r="Q1648" s="80"/>
      <c r="R1648" s="80"/>
      <c r="S1648" s="80"/>
      <c r="T1648" s="80"/>
      <c r="U1648" s="80"/>
      <c r="V1648" s="80"/>
      <c r="W1648" s="80"/>
      <c r="X1648" s="80"/>
      <c r="Y1648" s="80"/>
      <c r="Z1648" s="80"/>
    </row>
    <row r="1649" spans="1:26" s="81" customFormat="1" x14ac:dyDescent="0.25">
      <c r="A1649" s="74" t="s">
        <v>41</v>
      </c>
      <c r="B1649" s="74" t="s">
        <v>41</v>
      </c>
      <c r="C1649" s="105" t="s">
        <v>706</v>
      </c>
      <c r="D1649" s="96" t="s">
        <v>568</v>
      </c>
      <c r="E1649" s="97">
        <v>2022</v>
      </c>
      <c r="F1649" s="98" t="s">
        <v>61</v>
      </c>
      <c r="G1649" s="99" t="s">
        <v>102</v>
      </c>
      <c r="H1649" s="100" t="s">
        <v>2720</v>
      </c>
      <c r="I1649" s="101" t="s">
        <v>86</v>
      </c>
      <c r="J1649" s="102" t="s">
        <v>684</v>
      </c>
      <c r="K1649" s="104" t="s">
        <v>634</v>
      </c>
      <c r="L1649" s="104" t="s">
        <v>634</v>
      </c>
      <c r="M1649" s="104">
        <v>2498.17</v>
      </c>
      <c r="N1649" s="104">
        <v>5098.95</v>
      </c>
      <c r="O1649" s="80"/>
      <c r="P1649" s="80"/>
      <c r="Q1649" s="80"/>
      <c r="R1649" s="80"/>
      <c r="S1649" s="80"/>
      <c r="T1649" s="80"/>
      <c r="U1649" s="80"/>
      <c r="V1649" s="80"/>
      <c r="W1649" s="80"/>
      <c r="X1649" s="80"/>
      <c r="Y1649" s="80"/>
      <c r="Z1649" s="80"/>
    </row>
    <row r="1650" spans="1:26" s="81" customFormat="1" x14ac:dyDescent="0.25">
      <c r="A1650" s="74" t="s">
        <v>41</v>
      </c>
      <c r="B1650" s="74" t="s">
        <v>41</v>
      </c>
      <c r="C1650" s="105" t="s">
        <v>4037</v>
      </c>
      <c r="D1650" s="96" t="s">
        <v>4038</v>
      </c>
      <c r="E1650" s="97">
        <v>2023</v>
      </c>
      <c r="F1650" s="98" t="s">
        <v>64</v>
      </c>
      <c r="G1650" s="99" t="s">
        <v>159</v>
      </c>
      <c r="H1650" s="100" t="s">
        <v>2721</v>
      </c>
      <c r="I1650" s="101" t="s">
        <v>277</v>
      </c>
      <c r="J1650" s="102" t="s">
        <v>114</v>
      </c>
      <c r="K1650" s="104" t="s">
        <v>634</v>
      </c>
      <c r="L1650" s="104" t="s">
        <v>634</v>
      </c>
      <c r="M1650" s="104">
        <v>1410.2</v>
      </c>
      <c r="N1650" s="104">
        <v>3458.29</v>
      </c>
      <c r="O1650" s="80"/>
      <c r="P1650" s="80"/>
      <c r="Q1650" s="80"/>
      <c r="R1650" s="80"/>
      <c r="S1650" s="80"/>
      <c r="T1650" s="80"/>
      <c r="U1650" s="80"/>
      <c r="V1650" s="80"/>
      <c r="W1650" s="80"/>
      <c r="X1650" s="80"/>
      <c r="Y1650" s="80"/>
      <c r="Z1650" s="80"/>
    </row>
    <row r="1651" spans="1:26" s="81" customFormat="1" x14ac:dyDescent="0.25">
      <c r="A1651" s="74" t="s">
        <v>41</v>
      </c>
      <c r="B1651" s="74" t="s">
        <v>41</v>
      </c>
      <c r="C1651" s="105" t="s">
        <v>51</v>
      </c>
      <c r="D1651" s="96" t="s">
        <v>1</v>
      </c>
      <c r="E1651" s="97">
        <v>2020</v>
      </c>
      <c r="F1651" s="98" t="s">
        <v>67</v>
      </c>
      <c r="G1651" s="99" t="s">
        <v>193</v>
      </c>
      <c r="H1651" s="100" t="s">
        <v>2722</v>
      </c>
      <c r="I1651" s="101" t="s">
        <v>194</v>
      </c>
      <c r="J1651" s="102" t="s">
        <v>709</v>
      </c>
      <c r="K1651" s="104" t="s">
        <v>545</v>
      </c>
      <c r="L1651" s="104" t="s">
        <v>545</v>
      </c>
      <c r="M1651" s="104">
        <v>1434.67</v>
      </c>
      <c r="N1651" s="104">
        <v>5022.6400000000003</v>
      </c>
      <c r="O1651" s="80"/>
      <c r="P1651" s="80"/>
      <c r="Q1651" s="80"/>
      <c r="R1651" s="80"/>
      <c r="S1651" s="80"/>
      <c r="T1651" s="80"/>
      <c r="U1651" s="80"/>
      <c r="V1651" s="80"/>
      <c r="W1651" s="80"/>
      <c r="X1651" s="80"/>
      <c r="Y1651" s="80"/>
      <c r="Z1651" s="80"/>
    </row>
    <row r="1652" spans="1:26" s="81" customFormat="1" x14ac:dyDescent="0.25">
      <c r="A1652" s="74" t="s">
        <v>41</v>
      </c>
      <c r="B1652" s="74" t="s">
        <v>41</v>
      </c>
      <c r="C1652" s="105" t="s">
        <v>943</v>
      </c>
      <c r="D1652" s="96" t="s">
        <v>944</v>
      </c>
      <c r="E1652" s="97">
        <v>2023</v>
      </c>
      <c r="F1652" s="98" t="s">
        <v>66</v>
      </c>
      <c r="G1652" s="99" t="s">
        <v>186</v>
      </c>
      <c r="H1652" s="100" t="s">
        <v>2723</v>
      </c>
      <c r="I1652" s="101" t="s">
        <v>162</v>
      </c>
      <c r="J1652" s="102" t="s">
        <v>165</v>
      </c>
      <c r="K1652" s="104" t="s">
        <v>634</v>
      </c>
      <c r="L1652" s="104" t="s">
        <v>634</v>
      </c>
      <c r="M1652" s="104">
        <v>2199.12</v>
      </c>
      <c r="N1652" s="104">
        <v>2415.1999999999998</v>
      </c>
      <c r="O1652" s="80"/>
      <c r="P1652" s="80"/>
      <c r="Q1652" s="80"/>
      <c r="R1652" s="80"/>
      <c r="S1652" s="80"/>
      <c r="T1652" s="80"/>
      <c r="U1652" s="80"/>
      <c r="V1652" s="80"/>
      <c r="W1652" s="80"/>
      <c r="X1652" s="80"/>
      <c r="Y1652" s="80"/>
      <c r="Z1652" s="80"/>
    </row>
    <row r="1653" spans="1:26" s="81" customFormat="1" x14ac:dyDescent="0.25">
      <c r="A1653" s="74" t="s">
        <v>41</v>
      </c>
      <c r="B1653" s="74" t="s">
        <v>41</v>
      </c>
      <c r="C1653" s="105" t="s">
        <v>55</v>
      </c>
      <c r="D1653" s="96" t="s">
        <v>6</v>
      </c>
      <c r="E1653" s="97">
        <v>2018</v>
      </c>
      <c r="F1653" s="98" t="s">
        <v>71</v>
      </c>
      <c r="G1653" s="99" t="s">
        <v>264</v>
      </c>
      <c r="H1653" s="100" t="s">
        <v>2724</v>
      </c>
      <c r="I1653" s="101" t="s">
        <v>271</v>
      </c>
      <c r="J1653" s="102" t="s">
        <v>662</v>
      </c>
      <c r="K1653" s="104" t="s">
        <v>634</v>
      </c>
      <c r="L1653" s="104" t="s">
        <v>634</v>
      </c>
      <c r="M1653" s="104">
        <v>2245.1</v>
      </c>
      <c r="N1653" s="104">
        <v>4326.8999999999996</v>
      </c>
      <c r="O1653" s="80"/>
      <c r="P1653" s="80"/>
      <c r="Q1653" s="80"/>
      <c r="R1653" s="80"/>
      <c r="S1653" s="80"/>
      <c r="T1653" s="80"/>
      <c r="U1653" s="80"/>
      <c r="V1653" s="80"/>
      <c r="W1653" s="80"/>
      <c r="X1653" s="80"/>
      <c r="Y1653" s="80"/>
      <c r="Z1653" s="80"/>
    </row>
    <row r="1654" spans="1:26" s="81" customFormat="1" x14ac:dyDescent="0.25">
      <c r="A1654" s="74" t="s">
        <v>41</v>
      </c>
      <c r="B1654" s="74" t="s">
        <v>41</v>
      </c>
      <c r="C1654" s="105" t="s">
        <v>51</v>
      </c>
      <c r="D1654" s="96" t="s">
        <v>1</v>
      </c>
      <c r="E1654" s="97">
        <v>2020</v>
      </c>
      <c r="F1654" s="98" t="s">
        <v>67</v>
      </c>
      <c r="G1654" s="99" t="s">
        <v>193</v>
      </c>
      <c r="H1654" s="100" t="s">
        <v>2725</v>
      </c>
      <c r="I1654" s="101" t="s">
        <v>194</v>
      </c>
      <c r="J1654" s="102" t="s">
        <v>768</v>
      </c>
      <c r="K1654" s="104" t="s">
        <v>545</v>
      </c>
      <c r="L1654" s="104" t="s">
        <v>545</v>
      </c>
      <c r="M1654" s="104">
        <v>1434.67</v>
      </c>
      <c r="N1654" s="104">
        <v>5022.6400000000003</v>
      </c>
      <c r="O1654" s="80"/>
      <c r="P1654" s="80"/>
      <c r="Q1654" s="80"/>
      <c r="R1654" s="80"/>
      <c r="S1654" s="80"/>
      <c r="T1654" s="80"/>
      <c r="U1654" s="80"/>
      <c r="V1654" s="80"/>
      <c r="W1654" s="80"/>
      <c r="X1654" s="80"/>
      <c r="Y1654" s="80"/>
      <c r="Z1654" s="80"/>
    </row>
    <row r="1655" spans="1:26" s="81" customFormat="1" x14ac:dyDescent="0.25">
      <c r="A1655" s="74" t="s">
        <v>41</v>
      </c>
      <c r="B1655" s="74" t="s">
        <v>41</v>
      </c>
      <c r="C1655" s="105" t="s">
        <v>659</v>
      </c>
      <c r="D1655" s="96" t="s">
        <v>4</v>
      </c>
      <c r="E1655" s="97">
        <v>2020</v>
      </c>
      <c r="F1655" s="98" t="s">
        <v>66</v>
      </c>
      <c r="G1655" s="99" t="s">
        <v>186</v>
      </c>
      <c r="H1655" s="100" t="s">
        <v>2726</v>
      </c>
      <c r="I1655" s="101" t="s">
        <v>179</v>
      </c>
      <c r="J1655" s="102" t="s">
        <v>782</v>
      </c>
      <c r="K1655" s="104" t="s">
        <v>545</v>
      </c>
      <c r="L1655" s="104" t="s">
        <v>545</v>
      </c>
      <c r="M1655" s="104">
        <v>1328.3</v>
      </c>
      <c r="N1655" s="104">
        <v>3222.57</v>
      </c>
      <c r="O1655" s="80"/>
      <c r="P1655" s="80"/>
      <c r="Q1655" s="80"/>
      <c r="R1655" s="80"/>
      <c r="S1655" s="80"/>
      <c r="T1655" s="80"/>
      <c r="U1655" s="80"/>
      <c r="V1655" s="80"/>
      <c r="W1655" s="80"/>
      <c r="X1655" s="80"/>
      <c r="Y1655" s="80"/>
      <c r="Z1655" s="80"/>
    </row>
    <row r="1656" spans="1:26" s="81" customFormat="1" x14ac:dyDescent="0.25">
      <c r="A1656" s="74" t="s">
        <v>41</v>
      </c>
      <c r="B1656" s="74" t="s">
        <v>41</v>
      </c>
      <c r="C1656" s="105" t="s">
        <v>50</v>
      </c>
      <c r="D1656" s="96" t="s">
        <v>14</v>
      </c>
      <c r="E1656" s="97">
        <v>2019</v>
      </c>
      <c r="F1656" s="98" t="s">
        <v>66</v>
      </c>
      <c r="G1656" s="99" t="s">
        <v>186</v>
      </c>
      <c r="H1656" s="100" t="s">
        <v>2727</v>
      </c>
      <c r="I1656" s="101" t="s">
        <v>89</v>
      </c>
      <c r="J1656" s="102" t="s">
        <v>758</v>
      </c>
      <c r="K1656" s="104" t="s">
        <v>634</v>
      </c>
      <c r="L1656" s="104" t="s">
        <v>634</v>
      </c>
      <c r="M1656" s="104">
        <v>2425.1999999999998</v>
      </c>
      <c r="N1656" s="104">
        <v>2132.91</v>
      </c>
      <c r="O1656" s="80"/>
      <c r="P1656" s="80"/>
      <c r="Q1656" s="80"/>
      <c r="R1656" s="80"/>
      <c r="S1656" s="80"/>
      <c r="T1656" s="80"/>
      <c r="U1656" s="80"/>
      <c r="V1656" s="80"/>
      <c r="W1656" s="80"/>
      <c r="X1656" s="80"/>
      <c r="Y1656" s="80"/>
      <c r="Z1656" s="80"/>
    </row>
    <row r="1657" spans="1:26" s="81" customFormat="1" x14ac:dyDescent="0.25">
      <c r="A1657" s="74" t="s">
        <v>41</v>
      </c>
      <c r="B1657" s="74" t="s">
        <v>41</v>
      </c>
      <c r="C1657" s="105" t="s">
        <v>1096</v>
      </c>
      <c r="D1657" s="96" t="s">
        <v>1097</v>
      </c>
      <c r="E1657" s="97">
        <v>2023</v>
      </c>
      <c r="F1657" s="98" t="s">
        <v>66</v>
      </c>
      <c r="G1657" s="99" t="s">
        <v>186</v>
      </c>
      <c r="H1657" s="100" t="s">
        <v>2728</v>
      </c>
      <c r="I1657" s="101" t="s">
        <v>99</v>
      </c>
      <c r="J1657" s="102" t="s">
        <v>697</v>
      </c>
      <c r="K1657" s="104" t="s">
        <v>634</v>
      </c>
      <c r="L1657" s="104" t="s">
        <v>634</v>
      </c>
      <c r="M1657" s="104">
        <v>2199.12</v>
      </c>
      <c r="N1657" s="104">
        <v>2415.1999999999998</v>
      </c>
      <c r="O1657" s="80"/>
      <c r="P1657" s="80"/>
      <c r="Q1657" s="80"/>
      <c r="R1657" s="80"/>
      <c r="S1657" s="80"/>
      <c r="T1657" s="80"/>
      <c r="U1657" s="80"/>
      <c r="V1657" s="80"/>
      <c r="W1657" s="80"/>
      <c r="X1657" s="80"/>
      <c r="Y1657" s="80"/>
      <c r="Z1657" s="80"/>
    </row>
    <row r="1658" spans="1:26" s="81" customFormat="1" x14ac:dyDescent="0.25">
      <c r="A1658" s="74" t="s">
        <v>41</v>
      </c>
      <c r="B1658" s="74" t="s">
        <v>41</v>
      </c>
      <c r="C1658" s="105" t="s">
        <v>656</v>
      </c>
      <c r="D1658" s="96" t="s">
        <v>657</v>
      </c>
      <c r="E1658" s="97">
        <v>2023</v>
      </c>
      <c r="F1658" s="98" t="s">
        <v>61</v>
      </c>
      <c r="G1658" s="99" t="s">
        <v>102</v>
      </c>
      <c r="H1658" s="100" t="s">
        <v>2729</v>
      </c>
      <c r="I1658" s="101" t="s">
        <v>180</v>
      </c>
      <c r="J1658" s="102" t="s">
        <v>658</v>
      </c>
      <c r="K1658" s="104" t="s">
        <v>634</v>
      </c>
      <c r="L1658" s="104" t="s">
        <v>634</v>
      </c>
      <c r="M1658" s="104">
        <v>1478.83</v>
      </c>
      <c r="N1658" s="104">
        <v>3418.97</v>
      </c>
      <c r="O1658" s="80"/>
      <c r="P1658" s="80"/>
      <c r="Q1658" s="80"/>
      <c r="R1658" s="80"/>
      <c r="S1658" s="80"/>
      <c r="T1658" s="80"/>
      <c r="U1658" s="80"/>
      <c r="V1658" s="80"/>
      <c r="W1658" s="80"/>
      <c r="X1658" s="80"/>
      <c r="Y1658" s="80"/>
      <c r="Z1658" s="80"/>
    </row>
    <row r="1659" spans="1:26" s="81" customFormat="1" x14ac:dyDescent="0.25">
      <c r="A1659" s="74" t="s">
        <v>41</v>
      </c>
      <c r="B1659" s="74" t="s">
        <v>41</v>
      </c>
      <c r="C1659" s="105" t="s">
        <v>668</v>
      </c>
      <c r="D1659" s="96" t="s">
        <v>10</v>
      </c>
      <c r="E1659" s="97">
        <v>2019</v>
      </c>
      <c r="F1659" s="98" t="s">
        <v>76</v>
      </c>
      <c r="G1659" s="99" t="s">
        <v>328</v>
      </c>
      <c r="H1659" s="100" t="s">
        <v>2730</v>
      </c>
      <c r="I1659" s="101" t="s">
        <v>179</v>
      </c>
      <c r="J1659" s="102" t="s">
        <v>388</v>
      </c>
      <c r="K1659" s="104" t="s">
        <v>545</v>
      </c>
      <c r="L1659" s="104" t="s">
        <v>545</v>
      </c>
      <c r="M1659" s="104">
        <v>1122.2</v>
      </c>
      <c r="N1659" s="104">
        <v>3112.55</v>
      </c>
      <c r="O1659" s="80"/>
      <c r="P1659" s="80"/>
      <c r="Q1659" s="80"/>
      <c r="R1659" s="80"/>
      <c r="S1659" s="80"/>
      <c r="T1659" s="80"/>
      <c r="U1659" s="80"/>
      <c r="V1659" s="80"/>
      <c r="W1659" s="80"/>
      <c r="X1659" s="80"/>
      <c r="Y1659" s="80"/>
      <c r="Z1659" s="80"/>
    </row>
    <row r="1660" spans="1:26" s="81" customFormat="1" x14ac:dyDescent="0.25">
      <c r="A1660" s="74" t="s">
        <v>41</v>
      </c>
      <c r="B1660" s="74" t="s">
        <v>41</v>
      </c>
      <c r="C1660" s="105" t="s">
        <v>754</v>
      </c>
      <c r="D1660" s="96" t="s">
        <v>755</v>
      </c>
      <c r="E1660" s="97">
        <v>2022</v>
      </c>
      <c r="F1660" s="98" t="s">
        <v>77</v>
      </c>
      <c r="G1660" s="99" t="s">
        <v>403</v>
      </c>
      <c r="H1660" s="100" t="s">
        <v>2731</v>
      </c>
      <c r="I1660" s="101" t="s">
        <v>298</v>
      </c>
      <c r="J1660" s="102" t="s">
        <v>655</v>
      </c>
      <c r="K1660" s="104" t="s">
        <v>634</v>
      </c>
      <c r="L1660" s="104" t="s">
        <v>634</v>
      </c>
      <c r="M1660" s="104">
        <v>4040.16</v>
      </c>
      <c r="N1660" s="104">
        <v>9784.35</v>
      </c>
      <c r="O1660" s="80"/>
      <c r="P1660" s="80"/>
      <c r="Q1660" s="80"/>
      <c r="R1660" s="80"/>
      <c r="S1660" s="80"/>
      <c r="T1660" s="80"/>
      <c r="U1660" s="80"/>
      <c r="V1660" s="80"/>
      <c r="W1660" s="80"/>
      <c r="X1660" s="80"/>
      <c r="Y1660" s="80"/>
      <c r="Z1660" s="80"/>
    </row>
    <row r="1661" spans="1:26" s="81" customFormat="1" x14ac:dyDescent="0.25">
      <c r="A1661" s="74" t="s">
        <v>41</v>
      </c>
      <c r="B1661" s="74" t="s">
        <v>41</v>
      </c>
      <c r="C1661" s="105" t="s">
        <v>929</v>
      </c>
      <c r="D1661" s="96" t="s">
        <v>930</v>
      </c>
      <c r="E1661" s="97">
        <v>2018</v>
      </c>
      <c r="F1661" s="98" t="s">
        <v>61</v>
      </c>
      <c r="G1661" s="99" t="s">
        <v>102</v>
      </c>
      <c r="H1661" s="100" t="s">
        <v>2732</v>
      </c>
      <c r="I1661" s="101" t="s">
        <v>179</v>
      </c>
      <c r="J1661" s="102" t="s">
        <v>1218</v>
      </c>
      <c r="K1661" s="104" t="s">
        <v>545</v>
      </c>
      <c r="L1661" s="104" t="s">
        <v>545</v>
      </c>
      <c r="M1661" s="104">
        <v>1302</v>
      </c>
      <c r="N1661" s="104">
        <v>2442.8200000000002</v>
      </c>
      <c r="O1661" s="80"/>
      <c r="P1661" s="80"/>
      <c r="Q1661" s="80"/>
      <c r="R1661" s="80"/>
      <c r="S1661" s="80"/>
      <c r="T1661" s="80"/>
      <c r="U1661" s="80"/>
      <c r="V1661" s="80"/>
      <c r="W1661" s="80"/>
      <c r="X1661" s="80"/>
      <c r="Y1661" s="80"/>
      <c r="Z1661" s="80"/>
    </row>
    <row r="1662" spans="1:26" s="81" customFormat="1" x14ac:dyDescent="0.25">
      <c r="A1662" s="74" t="s">
        <v>41</v>
      </c>
      <c r="B1662" s="74" t="s">
        <v>41</v>
      </c>
      <c r="C1662" s="105" t="s">
        <v>706</v>
      </c>
      <c r="D1662" s="96" t="s">
        <v>568</v>
      </c>
      <c r="E1662" s="97">
        <v>2022</v>
      </c>
      <c r="F1662" s="98" t="s">
        <v>61</v>
      </c>
      <c r="G1662" s="99" t="s">
        <v>102</v>
      </c>
      <c r="H1662" s="100" t="s">
        <v>2734</v>
      </c>
      <c r="I1662" s="101" t="s">
        <v>86</v>
      </c>
      <c r="J1662" s="102" t="s">
        <v>836</v>
      </c>
      <c r="K1662" s="104" t="s">
        <v>634</v>
      </c>
      <c r="L1662" s="104" t="s">
        <v>634</v>
      </c>
      <c r="M1662" s="104">
        <v>2498.17</v>
      </c>
      <c r="N1662" s="104">
        <v>5098.95</v>
      </c>
      <c r="O1662" s="80"/>
      <c r="P1662" s="80"/>
      <c r="Q1662" s="80"/>
      <c r="R1662" s="80"/>
      <c r="S1662" s="80"/>
      <c r="T1662" s="80"/>
      <c r="U1662" s="80"/>
      <c r="V1662" s="80"/>
      <c r="W1662" s="80"/>
      <c r="X1662" s="80"/>
      <c r="Y1662" s="80"/>
      <c r="Z1662" s="80"/>
    </row>
    <row r="1663" spans="1:26" s="81" customFormat="1" x14ac:dyDescent="0.25">
      <c r="A1663" s="74" t="s">
        <v>41</v>
      </c>
      <c r="B1663" s="74" t="s">
        <v>41</v>
      </c>
      <c r="C1663" s="105" t="s">
        <v>656</v>
      </c>
      <c r="D1663" s="96" t="s">
        <v>657</v>
      </c>
      <c r="E1663" s="97">
        <v>2023</v>
      </c>
      <c r="F1663" s="98" t="s">
        <v>61</v>
      </c>
      <c r="G1663" s="99" t="s">
        <v>102</v>
      </c>
      <c r="H1663" s="100" t="s">
        <v>2735</v>
      </c>
      <c r="I1663" s="101" t="s">
        <v>256</v>
      </c>
      <c r="J1663" s="102" t="s">
        <v>2165</v>
      </c>
      <c r="K1663" s="104" t="s">
        <v>634</v>
      </c>
      <c r="L1663" s="104" t="s">
        <v>634</v>
      </c>
      <c r="M1663" s="104">
        <v>2537.2800000000002</v>
      </c>
      <c r="N1663" s="104">
        <v>5305.39</v>
      </c>
      <c r="O1663" s="80"/>
      <c r="P1663" s="80"/>
      <c r="Q1663" s="80"/>
      <c r="R1663" s="80"/>
      <c r="S1663" s="80"/>
      <c r="T1663" s="80"/>
      <c r="U1663" s="80"/>
      <c r="V1663" s="80"/>
      <c r="W1663" s="80"/>
      <c r="X1663" s="80"/>
      <c r="Y1663" s="80"/>
      <c r="Z1663" s="80"/>
    </row>
    <row r="1664" spans="1:26" s="81" customFormat="1" x14ac:dyDescent="0.25">
      <c r="A1664" s="74" t="s">
        <v>41</v>
      </c>
      <c r="B1664" s="74" t="s">
        <v>41</v>
      </c>
      <c r="C1664" s="105" t="s">
        <v>4037</v>
      </c>
      <c r="D1664" s="96" t="s">
        <v>4038</v>
      </c>
      <c r="E1664" s="97">
        <v>2023</v>
      </c>
      <c r="F1664" s="98" t="s">
        <v>64</v>
      </c>
      <c r="G1664" s="99" t="s">
        <v>159</v>
      </c>
      <c r="H1664" s="100" t="s">
        <v>2736</v>
      </c>
      <c r="I1664" s="101" t="s">
        <v>277</v>
      </c>
      <c r="J1664" s="102" t="s">
        <v>114</v>
      </c>
      <c r="K1664" s="104" t="s">
        <v>634</v>
      </c>
      <c r="L1664" s="104" t="s">
        <v>634</v>
      </c>
      <c r="M1664" s="104">
        <v>1410.2</v>
      </c>
      <c r="N1664" s="104">
        <v>3458.29</v>
      </c>
      <c r="O1664" s="80"/>
      <c r="P1664" s="80"/>
      <c r="Q1664" s="80"/>
      <c r="R1664" s="80"/>
      <c r="S1664" s="80"/>
      <c r="T1664" s="80"/>
      <c r="U1664" s="80"/>
      <c r="V1664" s="80"/>
      <c r="W1664" s="80"/>
      <c r="X1664" s="80"/>
      <c r="Y1664" s="80"/>
      <c r="Z1664" s="80"/>
    </row>
    <row r="1665" spans="1:26" s="81" customFormat="1" x14ac:dyDescent="0.25">
      <c r="A1665" s="74" t="s">
        <v>41</v>
      </c>
      <c r="B1665" s="74" t="s">
        <v>41</v>
      </c>
      <c r="C1665" s="105" t="s">
        <v>1013</v>
      </c>
      <c r="D1665" s="96" t="s">
        <v>1014</v>
      </c>
      <c r="E1665" s="97">
        <v>2023</v>
      </c>
      <c r="F1665" s="98" t="s">
        <v>64</v>
      </c>
      <c r="G1665" s="99" t="s">
        <v>159</v>
      </c>
      <c r="H1665" s="100" t="s">
        <v>2737</v>
      </c>
      <c r="I1665" s="101" t="s">
        <v>162</v>
      </c>
      <c r="J1665" s="102" t="s">
        <v>794</v>
      </c>
      <c r="K1665" s="104" t="s">
        <v>634</v>
      </c>
      <c r="L1665" s="104" t="s">
        <v>634</v>
      </c>
      <c r="M1665" s="104">
        <v>1298</v>
      </c>
      <c r="N1665" s="104">
        <v>3996.13</v>
      </c>
      <c r="O1665" s="80"/>
      <c r="P1665" s="80"/>
      <c r="Q1665" s="80"/>
      <c r="R1665" s="80"/>
      <c r="S1665" s="80"/>
      <c r="T1665" s="80"/>
      <c r="U1665" s="80"/>
      <c r="V1665" s="80"/>
      <c r="W1665" s="80"/>
      <c r="X1665" s="80"/>
      <c r="Y1665" s="80"/>
      <c r="Z1665" s="80"/>
    </row>
    <row r="1666" spans="1:26" s="81" customFormat="1" x14ac:dyDescent="0.25">
      <c r="A1666" s="74" t="s">
        <v>41</v>
      </c>
      <c r="B1666" s="74" t="s">
        <v>41</v>
      </c>
      <c r="C1666" s="105" t="s">
        <v>668</v>
      </c>
      <c r="D1666" s="96" t="s">
        <v>10</v>
      </c>
      <c r="E1666" s="97">
        <v>2019</v>
      </c>
      <c r="F1666" s="98" t="s">
        <v>76</v>
      </c>
      <c r="G1666" s="99" t="s">
        <v>328</v>
      </c>
      <c r="H1666" s="100" t="s">
        <v>2738</v>
      </c>
      <c r="I1666" s="101" t="s">
        <v>179</v>
      </c>
      <c r="J1666" s="102" t="s">
        <v>723</v>
      </c>
      <c r="K1666" s="104" t="s">
        <v>545</v>
      </c>
      <c r="L1666" s="104" t="s">
        <v>545</v>
      </c>
      <c r="M1666" s="104">
        <v>1122.2</v>
      </c>
      <c r="N1666" s="104">
        <v>3112.55</v>
      </c>
      <c r="O1666" s="80"/>
      <c r="P1666" s="80"/>
      <c r="Q1666" s="80"/>
      <c r="R1666" s="80"/>
      <c r="S1666" s="80"/>
      <c r="T1666" s="80"/>
      <c r="U1666" s="80"/>
      <c r="V1666" s="80"/>
      <c r="W1666" s="80"/>
      <c r="X1666" s="80"/>
      <c r="Y1666" s="80"/>
      <c r="Z1666" s="80"/>
    </row>
    <row r="1667" spans="1:26" s="81" customFormat="1" x14ac:dyDescent="0.25">
      <c r="A1667" s="74" t="s">
        <v>41</v>
      </c>
      <c r="B1667" s="74" t="s">
        <v>41</v>
      </c>
      <c r="C1667" s="105" t="s">
        <v>659</v>
      </c>
      <c r="D1667" s="96" t="s">
        <v>4</v>
      </c>
      <c r="E1667" s="97">
        <v>2020</v>
      </c>
      <c r="F1667" s="98" t="s">
        <v>66</v>
      </c>
      <c r="G1667" s="99" t="s">
        <v>186</v>
      </c>
      <c r="H1667" s="100" t="s">
        <v>2739</v>
      </c>
      <c r="I1667" s="101" t="s">
        <v>179</v>
      </c>
      <c r="J1667" s="102" t="s">
        <v>834</v>
      </c>
      <c r="K1667" s="104" t="s">
        <v>547</v>
      </c>
      <c r="L1667" s="104" t="s">
        <v>547</v>
      </c>
      <c r="M1667" s="104">
        <v>1445.71</v>
      </c>
      <c r="N1667" s="104">
        <v>3525.97</v>
      </c>
      <c r="O1667" s="80"/>
      <c r="P1667" s="80"/>
      <c r="Q1667" s="80"/>
      <c r="R1667" s="80"/>
      <c r="S1667" s="80"/>
      <c r="T1667" s="80"/>
      <c r="U1667" s="80"/>
      <c r="V1667" s="80"/>
      <c r="W1667" s="80"/>
      <c r="X1667" s="80"/>
      <c r="Y1667" s="80"/>
      <c r="Z1667" s="80"/>
    </row>
    <row r="1668" spans="1:26" s="81" customFormat="1" x14ac:dyDescent="0.25">
      <c r="A1668" s="74" t="s">
        <v>41</v>
      </c>
      <c r="B1668" s="74" t="s">
        <v>41</v>
      </c>
      <c r="C1668" s="105" t="s">
        <v>922</v>
      </c>
      <c r="D1668" s="96" t="s">
        <v>923</v>
      </c>
      <c r="E1668" s="97">
        <v>2023</v>
      </c>
      <c r="F1668" s="98" t="s">
        <v>61</v>
      </c>
      <c r="G1668" s="99" t="s">
        <v>102</v>
      </c>
      <c r="H1668" s="100" t="s">
        <v>2740</v>
      </c>
      <c r="I1668" s="101" t="s">
        <v>3890</v>
      </c>
      <c r="J1668" s="102" t="s">
        <v>688</v>
      </c>
      <c r="K1668" s="104" t="s">
        <v>634</v>
      </c>
      <c r="L1668" s="104" t="s">
        <v>634</v>
      </c>
      <c r="M1668" s="104">
        <v>1858.89</v>
      </c>
      <c r="N1668" s="104">
        <v>3243.81</v>
      </c>
      <c r="O1668" s="80"/>
      <c r="P1668" s="80"/>
      <c r="Q1668" s="80"/>
      <c r="R1668" s="80"/>
      <c r="S1668" s="80"/>
      <c r="T1668" s="80"/>
      <c r="U1668" s="80"/>
      <c r="V1668" s="80"/>
      <c r="W1668" s="80"/>
      <c r="X1668" s="80"/>
      <c r="Y1668" s="80"/>
      <c r="Z1668" s="80"/>
    </row>
    <row r="1669" spans="1:26" s="81" customFormat="1" x14ac:dyDescent="0.25">
      <c r="A1669" s="74" t="s">
        <v>41</v>
      </c>
      <c r="B1669" s="74" t="s">
        <v>41</v>
      </c>
      <c r="C1669" s="105" t="s">
        <v>980</v>
      </c>
      <c r="D1669" s="96" t="s">
        <v>981</v>
      </c>
      <c r="E1669" s="97">
        <v>2022</v>
      </c>
      <c r="F1669" s="98" t="s">
        <v>982</v>
      </c>
      <c r="G1669" s="99" t="s">
        <v>983</v>
      </c>
      <c r="H1669" s="100" t="s">
        <v>2741</v>
      </c>
      <c r="I1669" s="101" t="s">
        <v>108</v>
      </c>
      <c r="J1669" s="102" t="s">
        <v>757</v>
      </c>
      <c r="K1669" s="104" t="s">
        <v>545</v>
      </c>
      <c r="L1669" s="104" t="s">
        <v>545</v>
      </c>
      <c r="M1669" s="104">
        <v>1424.79</v>
      </c>
      <c r="N1669" s="104">
        <v>5038.51</v>
      </c>
      <c r="O1669" s="80"/>
      <c r="P1669" s="80"/>
      <c r="Q1669" s="80"/>
      <c r="R1669" s="80"/>
      <c r="S1669" s="80"/>
      <c r="T1669" s="80"/>
      <c r="U1669" s="80"/>
      <c r="V1669" s="80"/>
      <c r="W1669" s="80"/>
      <c r="X1669" s="80"/>
      <c r="Y1669" s="80"/>
      <c r="Z1669" s="80"/>
    </row>
    <row r="1670" spans="1:26" s="81" customFormat="1" x14ac:dyDescent="0.25">
      <c r="A1670" s="74" t="s">
        <v>41</v>
      </c>
      <c r="B1670" s="74" t="s">
        <v>41</v>
      </c>
      <c r="C1670" s="105" t="s">
        <v>668</v>
      </c>
      <c r="D1670" s="96" t="s">
        <v>10</v>
      </c>
      <c r="E1670" s="97">
        <v>2019</v>
      </c>
      <c r="F1670" s="98" t="s">
        <v>76</v>
      </c>
      <c r="G1670" s="99" t="s">
        <v>328</v>
      </c>
      <c r="H1670" s="100" t="s">
        <v>2742</v>
      </c>
      <c r="I1670" s="101" t="s">
        <v>179</v>
      </c>
      <c r="J1670" s="102" t="s">
        <v>391</v>
      </c>
      <c r="K1670" s="104" t="s">
        <v>545</v>
      </c>
      <c r="L1670" s="104" t="s">
        <v>545</v>
      </c>
      <c r="M1670" s="104">
        <v>1122.2</v>
      </c>
      <c r="N1670" s="104">
        <v>3112.55</v>
      </c>
      <c r="O1670" s="80"/>
      <c r="P1670" s="80"/>
      <c r="Q1670" s="80"/>
      <c r="R1670" s="80"/>
      <c r="S1670" s="80"/>
      <c r="T1670" s="80"/>
      <c r="U1670" s="80"/>
      <c r="V1670" s="80"/>
      <c r="W1670" s="80"/>
      <c r="X1670" s="80"/>
      <c r="Y1670" s="80"/>
      <c r="Z1670" s="80"/>
    </row>
    <row r="1671" spans="1:26" s="81" customFormat="1" x14ac:dyDescent="0.25">
      <c r="A1671" s="74" t="s">
        <v>41</v>
      </c>
      <c r="B1671" s="74" t="s">
        <v>41</v>
      </c>
      <c r="C1671" s="105" t="s">
        <v>761</v>
      </c>
      <c r="D1671" s="96" t="s">
        <v>35</v>
      </c>
      <c r="E1671" s="97">
        <v>2018</v>
      </c>
      <c r="F1671" s="98" t="s">
        <v>59</v>
      </c>
      <c r="G1671" s="99" t="s">
        <v>82</v>
      </c>
      <c r="H1671" s="100" t="s">
        <v>2743</v>
      </c>
      <c r="I1671" s="101" t="s">
        <v>99</v>
      </c>
      <c r="J1671" s="102" t="s">
        <v>779</v>
      </c>
      <c r="K1671" s="104" t="s">
        <v>545</v>
      </c>
      <c r="L1671" s="104" t="s">
        <v>545</v>
      </c>
      <c r="M1671" s="104">
        <v>1727</v>
      </c>
      <c r="N1671" s="104">
        <v>2407.96</v>
      </c>
      <c r="O1671" s="80"/>
      <c r="P1671" s="80"/>
      <c r="Q1671" s="80"/>
      <c r="R1671" s="80"/>
      <c r="S1671" s="80"/>
      <c r="T1671" s="80"/>
      <c r="U1671" s="80"/>
      <c r="V1671" s="80"/>
      <c r="W1671" s="80"/>
      <c r="X1671" s="80"/>
      <c r="Y1671" s="80"/>
      <c r="Z1671" s="80"/>
    </row>
    <row r="1672" spans="1:26" s="81" customFormat="1" x14ac:dyDescent="0.25">
      <c r="A1672" s="74" t="s">
        <v>41</v>
      </c>
      <c r="B1672" s="74" t="s">
        <v>41</v>
      </c>
      <c r="C1672" s="105" t="s">
        <v>50</v>
      </c>
      <c r="D1672" s="96" t="s">
        <v>14</v>
      </c>
      <c r="E1672" s="97">
        <v>2019</v>
      </c>
      <c r="F1672" s="98" t="s">
        <v>66</v>
      </c>
      <c r="G1672" s="99" t="s">
        <v>186</v>
      </c>
      <c r="H1672" s="100" t="s">
        <v>2744</v>
      </c>
      <c r="I1672" s="101" t="s">
        <v>91</v>
      </c>
      <c r="J1672" s="102" t="s">
        <v>758</v>
      </c>
      <c r="K1672" s="104" t="s">
        <v>634</v>
      </c>
      <c r="L1672" s="104" t="s">
        <v>634</v>
      </c>
      <c r="M1672" s="104">
        <v>1735.89</v>
      </c>
      <c r="N1672" s="104">
        <v>1945.6</v>
      </c>
      <c r="O1672" s="80"/>
      <c r="P1672" s="80"/>
      <c r="Q1672" s="80"/>
      <c r="R1672" s="80"/>
      <c r="S1672" s="80"/>
      <c r="T1672" s="80"/>
      <c r="U1672" s="80"/>
      <c r="V1672" s="80"/>
      <c r="W1672" s="80"/>
      <c r="X1672" s="80"/>
      <c r="Y1672" s="80"/>
      <c r="Z1672" s="80"/>
    </row>
    <row r="1673" spans="1:26" s="81" customFormat="1" x14ac:dyDescent="0.25">
      <c r="A1673" s="74" t="s">
        <v>41</v>
      </c>
      <c r="B1673" s="74" t="s">
        <v>41</v>
      </c>
      <c r="C1673" s="105" t="s">
        <v>754</v>
      </c>
      <c r="D1673" s="96" t="s">
        <v>755</v>
      </c>
      <c r="E1673" s="97">
        <v>2022</v>
      </c>
      <c r="F1673" s="98" t="s">
        <v>77</v>
      </c>
      <c r="G1673" s="99" t="s">
        <v>403</v>
      </c>
      <c r="H1673" s="100" t="s">
        <v>2745</v>
      </c>
      <c r="I1673" s="101" t="s">
        <v>179</v>
      </c>
      <c r="J1673" s="102" t="s">
        <v>806</v>
      </c>
      <c r="K1673" s="104" t="s">
        <v>545</v>
      </c>
      <c r="L1673" s="104" t="s">
        <v>545</v>
      </c>
      <c r="M1673" s="104">
        <v>1328.3</v>
      </c>
      <c r="N1673" s="104">
        <v>3165.25</v>
      </c>
      <c r="O1673" s="80"/>
      <c r="P1673" s="80"/>
      <c r="Q1673" s="80"/>
      <c r="R1673" s="80"/>
      <c r="S1673" s="80"/>
      <c r="T1673" s="80"/>
      <c r="U1673" s="80"/>
      <c r="V1673" s="80"/>
      <c r="W1673" s="80"/>
      <c r="X1673" s="80"/>
      <c r="Y1673" s="80"/>
      <c r="Z1673" s="80"/>
    </row>
    <row r="1674" spans="1:26" s="81" customFormat="1" x14ac:dyDescent="0.25">
      <c r="A1674" s="74" t="s">
        <v>41</v>
      </c>
      <c r="B1674" s="74" t="s">
        <v>41</v>
      </c>
      <c r="C1674" s="105" t="s">
        <v>1096</v>
      </c>
      <c r="D1674" s="96" t="s">
        <v>1097</v>
      </c>
      <c r="E1674" s="97">
        <v>2023</v>
      </c>
      <c r="F1674" s="98" t="s">
        <v>66</v>
      </c>
      <c r="G1674" s="99" t="s">
        <v>186</v>
      </c>
      <c r="H1674" s="100" t="s">
        <v>2746</v>
      </c>
      <c r="I1674" s="101" t="s">
        <v>129</v>
      </c>
      <c r="J1674" s="102" t="s">
        <v>786</v>
      </c>
      <c r="K1674" s="104" t="s">
        <v>634</v>
      </c>
      <c r="L1674" s="104" t="s">
        <v>634</v>
      </c>
      <c r="M1674" s="104">
        <v>2425.1999999999998</v>
      </c>
      <c r="N1674" s="104">
        <v>2132.91</v>
      </c>
      <c r="O1674" s="80"/>
      <c r="P1674" s="80"/>
      <c r="Q1674" s="80"/>
      <c r="R1674" s="80"/>
      <c r="S1674" s="80"/>
      <c r="T1674" s="80"/>
      <c r="U1674" s="80"/>
      <c r="V1674" s="80"/>
      <c r="W1674" s="80"/>
      <c r="X1674" s="80"/>
      <c r="Y1674" s="80"/>
      <c r="Z1674" s="80"/>
    </row>
    <row r="1675" spans="1:26" s="81" customFormat="1" x14ac:dyDescent="0.25">
      <c r="A1675" s="74" t="s">
        <v>41</v>
      </c>
      <c r="B1675" s="74" t="s">
        <v>41</v>
      </c>
      <c r="C1675" s="105" t="s">
        <v>48</v>
      </c>
      <c r="D1675" s="96" t="s">
        <v>11</v>
      </c>
      <c r="E1675" s="97">
        <v>2018</v>
      </c>
      <c r="F1675" s="98" t="s">
        <v>59</v>
      </c>
      <c r="G1675" s="99" t="s">
        <v>82</v>
      </c>
      <c r="H1675" s="100" t="s">
        <v>2747</v>
      </c>
      <c r="I1675" s="101" t="s">
        <v>99</v>
      </c>
      <c r="J1675" s="102" t="s">
        <v>788</v>
      </c>
      <c r="K1675" s="104" t="s">
        <v>634</v>
      </c>
      <c r="L1675" s="104" t="s">
        <v>634</v>
      </c>
      <c r="M1675" s="104">
        <v>2260.5700000000002</v>
      </c>
      <c r="N1675" s="104">
        <v>4121.09</v>
      </c>
      <c r="O1675" s="80"/>
      <c r="P1675" s="80"/>
      <c r="Q1675" s="80"/>
      <c r="R1675" s="80"/>
      <c r="S1675" s="80"/>
      <c r="T1675" s="80"/>
      <c r="U1675" s="80"/>
      <c r="V1675" s="80"/>
      <c r="W1675" s="80"/>
      <c r="X1675" s="80"/>
      <c r="Y1675" s="80"/>
      <c r="Z1675" s="80"/>
    </row>
    <row r="1676" spans="1:26" s="81" customFormat="1" x14ac:dyDescent="0.25">
      <c r="A1676" s="74" t="s">
        <v>41</v>
      </c>
      <c r="B1676" s="74" t="s">
        <v>41</v>
      </c>
      <c r="C1676" s="105" t="s">
        <v>668</v>
      </c>
      <c r="D1676" s="96" t="s">
        <v>10</v>
      </c>
      <c r="E1676" s="97">
        <v>2019</v>
      </c>
      <c r="F1676" s="98" t="s">
        <v>76</v>
      </c>
      <c r="G1676" s="99" t="s">
        <v>328</v>
      </c>
      <c r="H1676" s="100" t="s">
        <v>2748</v>
      </c>
      <c r="I1676" s="101" t="s">
        <v>179</v>
      </c>
      <c r="J1676" s="102" t="s">
        <v>627</v>
      </c>
      <c r="K1676" s="104" t="s">
        <v>545</v>
      </c>
      <c r="L1676" s="104" t="s">
        <v>545</v>
      </c>
      <c r="M1676" s="104">
        <v>1122.2</v>
      </c>
      <c r="N1676" s="104">
        <v>3112.55</v>
      </c>
      <c r="O1676" s="80"/>
      <c r="P1676" s="80"/>
      <c r="Q1676" s="80"/>
      <c r="R1676" s="80"/>
      <c r="S1676" s="80"/>
      <c r="T1676" s="80"/>
      <c r="U1676" s="80"/>
      <c r="V1676" s="80"/>
      <c r="W1676" s="80"/>
      <c r="X1676" s="80"/>
      <c r="Y1676" s="80"/>
      <c r="Z1676" s="80"/>
    </row>
    <row r="1677" spans="1:26" s="81" customFormat="1" x14ac:dyDescent="0.25">
      <c r="A1677" s="74" t="s">
        <v>41</v>
      </c>
      <c r="B1677" s="74" t="s">
        <v>41</v>
      </c>
      <c r="C1677" s="105" t="s">
        <v>691</v>
      </c>
      <c r="D1677" s="96" t="s">
        <v>21</v>
      </c>
      <c r="E1677" s="97">
        <v>2019</v>
      </c>
      <c r="F1677" s="98" t="s">
        <v>75</v>
      </c>
      <c r="G1677" s="99" t="s">
        <v>312</v>
      </c>
      <c r="H1677" s="100" t="s">
        <v>2749</v>
      </c>
      <c r="I1677" s="101" t="s">
        <v>313</v>
      </c>
      <c r="J1677" s="102" t="s">
        <v>768</v>
      </c>
      <c r="K1677" s="104" t="s">
        <v>634</v>
      </c>
      <c r="L1677" s="104" t="s">
        <v>634</v>
      </c>
      <c r="M1677" s="104">
        <v>1236.43</v>
      </c>
      <c r="N1677" s="104">
        <v>3029.39</v>
      </c>
      <c r="O1677" s="80"/>
      <c r="P1677" s="80"/>
      <c r="Q1677" s="80"/>
      <c r="R1677" s="80"/>
      <c r="S1677" s="80"/>
      <c r="T1677" s="80"/>
      <c r="U1677" s="80"/>
      <c r="V1677" s="80"/>
      <c r="W1677" s="80"/>
      <c r="X1677" s="80"/>
      <c r="Y1677" s="80"/>
      <c r="Z1677" s="80"/>
    </row>
    <row r="1678" spans="1:26" s="81" customFormat="1" x14ac:dyDescent="0.25">
      <c r="A1678" s="74" t="s">
        <v>41</v>
      </c>
      <c r="B1678" s="74" t="s">
        <v>41</v>
      </c>
      <c r="C1678" s="105" t="s">
        <v>668</v>
      </c>
      <c r="D1678" s="96" t="s">
        <v>10</v>
      </c>
      <c r="E1678" s="97">
        <v>2019</v>
      </c>
      <c r="F1678" s="98" t="s">
        <v>76</v>
      </c>
      <c r="G1678" s="99" t="s">
        <v>328</v>
      </c>
      <c r="H1678" s="100" t="s">
        <v>2750</v>
      </c>
      <c r="I1678" s="101" t="s">
        <v>179</v>
      </c>
      <c r="J1678" s="102" t="s">
        <v>393</v>
      </c>
      <c r="K1678" s="104" t="s">
        <v>545</v>
      </c>
      <c r="L1678" s="104" t="s">
        <v>545</v>
      </c>
      <c r="M1678" s="104">
        <v>1122.2</v>
      </c>
      <c r="N1678" s="104">
        <v>3112.55</v>
      </c>
      <c r="O1678" s="80"/>
      <c r="P1678" s="80"/>
      <c r="Q1678" s="80"/>
      <c r="R1678" s="80"/>
      <c r="S1678" s="80"/>
      <c r="T1678" s="80"/>
      <c r="U1678" s="80"/>
      <c r="V1678" s="80"/>
      <c r="W1678" s="80"/>
      <c r="X1678" s="80"/>
      <c r="Y1678" s="80"/>
      <c r="Z1678" s="80"/>
    </row>
    <row r="1679" spans="1:26" s="81" customFormat="1" x14ac:dyDescent="0.25">
      <c r="A1679" s="74" t="s">
        <v>41</v>
      </c>
      <c r="B1679" s="74" t="s">
        <v>41</v>
      </c>
      <c r="C1679" s="105" t="s">
        <v>668</v>
      </c>
      <c r="D1679" s="96" t="s">
        <v>10</v>
      </c>
      <c r="E1679" s="97">
        <v>2019</v>
      </c>
      <c r="F1679" s="98" t="s">
        <v>76</v>
      </c>
      <c r="G1679" s="99" t="s">
        <v>328</v>
      </c>
      <c r="H1679" s="100" t="s">
        <v>2751</v>
      </c>
      <c r="I1679" s="101" t="s">
        <v>179</v>
      </c>
      <c r="J1679" s="102" t="s">
        <v>387</v>
      </c>
      <c r="K1679" s="104" t="s">
        <v>545</v>
      </c>
      <c r="L1679" s="104" t="s">
        <v>545</v>
      </c>
      <c r="M1679" s="104">
        <v>1122.2</v>
      </c>
      <c r="N1679" s="104">
        <v>3112.55</v>
      </c>
      <c r="O1679" s="80"/>
      <c r="P1679" s="80"/>
      <c r="Q1679" s="80"/>
      <c r="R1679" s="80"/>
      <c r="S1679" s="80"/>
      <c r="T1679" s="80"/>
      <c r="U1679" s="80"/>
      <c r="V1679" s="80"/>
      <c r="W1679" s="80"/>
      <c r="X1679" s="80"/>
      <c r="Y1679" s="80"/>
      <c r="Z1679" s="80"/>
    </row>
    <row r="1680" spans="1:26" s="81" customFormat="1" x14ac:dyDescent="0.25">
      <c r="A1680" s="74" t="s">
        <v>41</v>
      </c>
      <c r="B1680" s="74" t="s">
        <v>41</v>
      </c>
      <c r="C1680" s="105" t="s">
        <v>691</v>
      </c>
      <c r="D1680" s="96" t="s">
        <v>21</v>
      </c>
      <c r="E1680" s="97">
        <v>2019</v>
      </c>
      <c r="F1680" s="98" t="s">
        <v>75</v>
      </c>
      <c r="G1680" s="99" t="s">
        <v>312</v>
      </c>
      <c r="H1680" s="100" t="s">
        <v>2752</v>
      </c>
      <c r="I1680" s="101" t="s">
        <v>313</v>
      </c>
      <c r="J1680" s="102" t="s">
        <v>695</v>
      </c>
      <c r="K1680" s="104" t="s">
        <v>634</v>
      </c>
      <c r="L1680" s="104" t="s">
        <v>634</v>
      </c>
      <c r="M1680" s="104">
        <v>1236.43</v>
      </c>
      <c r="N1680" s="104">
        <v>3029.39</v>
      </c>
      <c r="O1680" s="80"/>
      <c r="P1680" s="80"/>
      <c r="Q1680" s="80"/>
      <c r="R1680" s="80"/>
      <c r="S1680" s="80"/>
      <c r="T1680" s="80"/>
      <c r="U1680" s="80"/>
      <c r="V1680" s="80"/>
      <c r="W1680" s="80"/>
      <c r="X1680" s="80"/>
      <c r="Y1680" s="80"/>
      <c r="Z1680" s="80"/>
    </row>
    <row r="1681" spans="1:26" s="81" customFormat="1" x14ac:dyDescent="0.25">
      <c r="A1681" s="74" t="s">
        <v>41</v>
      </c>
      <c r="B1681" s="74" t="s">
        <v>41</v>
      </c>
      <c r="C1681" s="105" t="s">
        <v>668</v>
      </c>
      <c r="D1681" s="96" t="s">
        <v>10</v>
      </c>
      <c r="E1681" s="97">
        <v>2019</v>
      </c>
      <c r="F1681" s="98" t="s">
        <v>76</v>
      </c>
      <c r="G1681" s="99" t="s">
        <v>328</v>
      </c>
      <c r="H1681" s="100" t="s">
        <v>2753</v>
      </c>
      <c r="I1681" s="101" t="s">
        <v>179</v>
      </c>
      <c r="J1681" s="102" t="s">
        <v>383</v>
      </c>
      <c r="K1681" s="104" t="s">
        <v>545</v>
      </c>
      <c r="L1681" s="104" t="s">
        <v>545</v>
      </c>
      <c r="M1681" s="104">
        <v>1122.2</v>
      </c>
      <c r="N1681" s="104">
        <v>3112.55</v>
      </c>
      <c r="O1681" s="80"/>
      <c r="P1681" s="80"/>
      <c r="Q1681" s="80"/>
      <c r="R1681" s="80"/>
      <c r="S1681" s="80"/>
      <c r="T1681" s="80"/>
      <c r="U1681" s="80"/>
      <c r="V1681" s="80"/>
      <c r="W1681" s="80"/>
      <c r="X1681" s="80"/>
      <c r="Y1681" s="80"/>
      <c r="Z1681" s="80"/>
    </row>
    <row r="1682" spans="1:26" s="81" customFormat="1" x14ac:dyDescent="0.25">
      <c r="A1682" s="74" t="s">
        <v>41</v>
      </c>
      <c r="B1682" s="74" t="s">
        <v>41</v>
      </c>
      <c r="C1682" s="105" t="s">
        <v>51</v>
      </c>
      <c r="D1682" s="96" t="s">
        <v>1</v>
      </c>
      <c r="E1682" s="97">
        <v>2020</v>
      </c>
      <c r="F1682" s="98" t="s">
        <v>67</v>
      </c>
      <c r="G1682" s="99" t="s">
        <v>193</v>
      </c>
      <c r="H1682" s="100" t="s">
        <v>2754</v>
      </c>
      <c r="I1682" s="101" t="s">
        <v>194</v>
      </c>
      <c r="J1682" s="102" t="s">
        <v>197</v>
      </c>
      <c r="K1682" s="104" t="s">
        <v>545</v>
      </c>
      <c r="L1682" s="104" t="s">
        <v>545</v>
      </c>
      <c r="M1682" s="104">
        <v>1434.67</v>
      </c>
      <c r="N1682" s="104">
        <v>5022.6400000000003</v>
      </c>
      <c r="O1682" s="80"/>
      <c r="P1682" s="80"/>
      <c r="Q1682" s="80"/>
      <c r="R1682" s="80"/>
      <c r="S1682" s="80"/>
      <c r="T1682" s="80"/>
      <c r="U1682" s="80"/>
      <c r="V1682" s="80"/>
      <c r="W1682" s="80"/>
      <c r="X1682" s="80"/>
      <c r="Y1682" s="80"/>
      <c r="Z1682" s="80"/>
    </row>
    <row r="1683" spans="1:26" s="81" customFormat="1" x14ac:dyDescent="0.25">
      <c r="A1683" s="74" t="s">
        <v>41</v>
      </c>
      <c r="B1683" s="74" t="s">
        <v>41</v>
      </c>
      <c r="C1683" s="105" t="s">
        <v>659</v>
      </c>
      <c r="D1683" s="96" t="s">
        <v>4</v>
      </c>
      <c r="E1683" s="97">
        <v>2020</v>
      </c>
      <c r="F1683" s="98" t="s">
        <v>66</v>
      </c>
      <c r="G1683" s="99" t="s">
        <v>186</v>
      </c>
      <c r="H1683" s="100" t="s">
        <v>2755</v>
      </c>
      <c r="I1683" s="101" t="s">
        <v>179</v>
      </c>
      <c r="J1683" s="102" t="s">
        <v>456</v>
      </c>
      <c r="K1683" s="104" t="s">
        <v>545</v>
      </c>
      <c r="L1683" s="104" t="s">
        <v>545</v>
      </c>
      <c r="M1683" s="104">
        <v>1328.3</v>
      </c>
      <c r="N1683" s="104">
        <v>3222.57</v>
      </c>
      <c r="O1683" s="80"/>
      <c r="P1683" s="80"/>
      <c r="Q1683" s="80"/>
      <c r="R1683" s="80"/>
      <c r="S1683" s="80"/>
      <c r="T1683" s="80"/>
      <c r="U1683" s="80"/>
      <c r="V1683" s="80"/>
      <c r="W1683" s="80"/>
      <c r="X1683" s="80"/>
      <c r="Y1683" s="80"/>
      <c r="Z1683" s="80"/>
    </row>
    <row r="1684" spans="1:26" s="81" customFormat="1" x14ac:dyDescent="0.25">
      <c r="A1684" s="74" t="s">
        <v>41</v>
      </c>
      <c r="B1684" s="74" t="s">
        <v>41</v>
      </c>
      <c r="C1684" s="105" t="s">
        <v>51</v>
      </c>
      <c r="D1684" s="96" t="s">
        <v>1</v>
      </c>
      <c r="E1684" s="97">
        <v>2020</v>
      </c>
      <c r="F1684" s="98" t="s">
        <v>67</v>
      </c>
      <c r="G1684" s="99" t="s">
        <v>193</v>
      </c>
      <c r="H1684" s="100" t="s">
        <v>2756</v>
      </c>
      <c r="I1684" s="101" t="s">
        <v>194</v>
      </c>
      <c r="J1684" s="102" t="s">
        <v>199</v>
      </c>
      <c r="K1684" s="104" t="s">
        <v>545</v>
      </c>
      <c r="L1684" s="104" t="s">
        <v>545</v>
      </c>
      <c r="M1684" s="104">
        <v>1434.67</v>
      </c>
      <c r="N1684" s="104">
        <v>5022.6400000000003</v>
      </c>
      <c r="O1684" s="80"/>
      <c r="P1684" s="80"/>
      <c r="Q1684" s="80"/>
      <c r="R1684" s="80"/>
      <c r="S1684" s="80"/>
      <c r="T1684" s="80"/>
      <c r="U1684" s="80"/>
      <c r="V1684" s="80"/>
      <c r="W1684" s="80"/>
      <c r="X1684" s="80"/>
      <c r="Y1684" s="80"/>
      <c r="Z1684" s="80"/>
    </row>
    <row r="1685" spans="1:26" s="81" customFormat="1" x14ac:dyDescent="0.25">
      <c r="A1685" s="74" t="s">
        <v>41</v>
      </c>
      <c r="B1685" s="74" t="s">
        <v>41</v>
      </c>
      <c r="C1685" s="105" t="s">
        <v>668</v>
      </c>
      <c r="D1685" s="96" t="s">
        <v>10</v>
      </c>
      <c r="E1685" s="97">
        <v>2019</v>
      </c>
      <c r="F1685" s="98" t="s">
        <v>76</v>
      </c>
      <c r="G1685" s="99" t="s">
        <v>328</v>
      </c>
      <c r="H1685" s="100" t="s">
        <v>2757</v>
      </c>
      <c r="I1685" s="101" t="s">
        <v>179</v>
      </c>
      <c r="J1685" s="102" t="s">
        <v>331</v>
      </c>
      <c r="K1685" s="104" t="s">
        <v>545</v>
      </c>
      <c r="L1685" s="104" t="s">
        <v>545</v>
      </c>
      <c r="M1685" s="104">
        <v>1122.2</v>
      </c>
      <c r="N1685" s="104">
        <v>3112.55</v>
      </c>
      <c r="O1685" s="80"/>
      <c r="P1685" s="80"/>
      <c r="Q1685" s="80"/>
      <c r="R1685" s="80"/>
      <c r="S1685" s="80"/>
      <c r="T1685" s="80"/>
      <c r="U1685" s="80"/>
      <c r="V1685" s="80"/>
      <c r="W1685" s="80"/>
      <c r="X1685" s="80"/>
      <c r="Y1685" s="80"/>
      <c r="Z1685" s="80"/>
    </row>
    <row r="1686" spans="1:26" s="81" customFormat="1" x14ac:dyDescent="0.25">
      <c r="A1686" s="74" t="s">
        <v>41</v>
      </c>
      <c r="B1686" s="74" t="s">
        <v>41</v>
      </c>
      <c r="C1686" s="105" t="s">
        <v>4037</v>
      </c>
      <c r="D1686" s="96" t="s">
        <v>4038</v>
      </c>
      <c r="E1686" s="97">
        <v>2023</v>
      </c>
      <c r="F1686" s="98" t="s">
        <v>64</v>
      </c>
      <c r="G1686" s="99" t="s">
        <v>159</v>
      </c>
      <c r="H1686" s="100" t="s">
        <v>2758</v>
      </c>
      <c r="I1686" s="101" t="s">
        <v>310</v>
      </c>
      <c r="J1686" s="102" t="s">
        <v>114</v>
      </c>
      <c r="K1686" s="104" t="s">
        <v>634</v>
      </c>
      <c r="L1686" s="104" t="s">
        <v>634</v>
      </c>
      <c r="M1686" s="104">
        <v>1320</v>
      </c>
      <c r="N1686" s="104">
        <v>2323.46</v>
      </c>
      <c r="O1686" s="80"/>
      <c r="P1686" s="80"/>
      <c r="Q1686" s="80"/>
      <c r="R1686" s="80"/>
      <c r="S1686" s="80"/>
      <c r="T1686" s="80"/>
      <c r="U1686" s="80"/>
      <c r="V1686" s="80"/>
      <c r="W1686" s="80"/>
      <c r="X1686" s="80"/>
      <c r="Y1686" s="80"/>
      <c r="Z1686" s="80"/>
    </row>
    <row r="1687" spans="1:26" s="81" customFormat="1" x14ac:dyDescent="0.25">
      <c r="A1687" s="74" t="s">
        <v>41</v>
      </c>
      <c r="B1687" s="74" t="s">
        <v>41</v>
      </c>
      <c r="C1687" s="105" t="s">
        <v>691</v>
      </c>
      <c r="D1687" s="96" t="s">
        <v>21</v>
      </c>
      <c r="E1687" s="97">
        <v>2019</v>
      </c>
      <c r="F1687" s="98" t="s">
        <v>75</v>
      </c>
      <c r="G1687" s="99" t="s">
        <v>312</v>
      </c>
      <c r="H1687" s="100" t="s">
        <v>2759</v>
      </c>
      <c r="I1687" s="101" t="s">
        <v>313</v>
      </c>
      <c r="J1687" s="102" t="s">
        <v>790</v>
      </c>
      <c r="K1687" s="104" t="s">
        <v>634</v>
      </c>
      <c r="L1687" s="104" t="s">
        <v>634</v>
      </c>
      <c r="M1687" s="104">
        <v>1236.43</v>
      </c>
      <c r="N1687" s="104">
        <v>3029.39</v>
      </c>
      <c r="O1687" s="80"/>
      <c r="P1687" s="80"/>
      <c r="Q1687" s="80"/>
      <c r="R1687" s="80"/>
      <c r="S1687" s="80"/>
      <c r="T1687" s="80"/>
      <c r="U1687" s="80"/>
      <c r="V1687" s="80"/>
      <c r="W1687" s="80"/>
      <c r="X1687" s="80"/>
      <c r="Y1687" s="80"/>
      <c r="Z1687" s="80"/>
    </row>
    <row r="1688" spans="1:26" s="81" customFormat="1" x14ac:dyDescent="0.25">
      <c r="A1688" s="74" t="s">
        <v>41</v>
      </c>
      <c r="B1688" s="74" t="s">
        <v>41</v>
      </c>
      <c r="C1688" s="105" t="s">
        <v>50</v>
      </c>
      <c r="D1688" s="96" t="s">
        <v>14</v>
      </c>
      <c r="E1688" s="97">
        <v>2019</v>
      </c>
      <c r="F1688" s="98" t="s">
        <v>66</v>
      </c>
      <c r="G1688" s="99" t="s">
        <v>186</v>
      </c>
      <c r="H1688" s="100" t="s">
        <v>2760</v>
      </c>
      <c r="I1688" s="101" t="s">
        <v>160</v>
      </c>
      <c r="J1688" s="102" t="s">
        <v>734</v>
      </c>
      <c r="K1688" s="104" t="s">
        <v>634</v>
      </c>
      <c r="L1688" s="104" t="s">
        <v>634</v>
      </c>
      <c r="M1688" s="104">
        <v>1735.89</v>
      </c>
      <c r="N1688" s="104">
        <v>1945.6</v>
      </c>
      <c r="O1688" s="80"/>
      <c r="P1688" s="80"/>
      <c r="Q1688" s="80"/>
      <c r="R1688" s="80"/>
      <c r="S1688" s="80"/>
      <c r="T1688" s="80"/>
      <c r="U1688" s="80"/>
      <c r="V1688" s="80"/>
      <c r="W1688" s="80"/>
      <c r="X1688" s="80"/>
      <c r="Y1688" s="80"/>
      <c r="Z1688" s="80"/>
    </row>
    <row r="1689" spans="1:26" s="81" customFormat="1" x14ac:dyDescent="0.25">
      <c r="A1689" s="74" t="s">
        <v>41</v>
      </c>
      <c r="B1689" s="74" t="s">
        <v>41</v>
      </c>
      <c r="C1689" s="105" t="s">
        <v>668</v>
      </c>
      <c r="D1689" s="96" t="s">
        <v>10</v>
      </c>
      <c r="E1689" s="97">
        <v>2019</v>
      </c>
      <c r="F1689" s="98" t="s">
        <v>76</v>
      </c>
      <c r="G1689" s="99" t="s">
        <v>328</v>
      </c>
      <c r="H1689" s="100" t="s">
        <v>2761</v>
      </c>
      <c r="I1689" s="101" t="s">
        <v>179</v>
      </c>
      <c r="J1689" s="102" t="s">
        <v>718</v>
      </c>
      <c r="K1689" s="104" t="s">
        <v>545</v>
      </c>
      <c r="L1689" s="104" t="s">
        <v>545</v>
      </c>
      <c r="M1689" s="104">
        <v>1122.2</v>
      </c>
      <c r="N1689" s="104">
        <v>3112.55</v>
      </c>
      <c r="O1689" s="80"/>
      <c r="P1689" s="80"/>
      <c r="Q1689" s="80"/>
      <c r="R1689" s="80"/>
      <c r="S1689" s="80"/>
      <c r="T1689" s="80"/>
      <c r="U1689" s="80"/>
      <c r="V1689" s="80"/>
      <c r="W1689" s="80"/>
      <c r="X1689" s="80"/>
      <c r="Y1689" s="80"/>
      <c r="Z1689" s="80"/>
    </row>
    <row r="1690" spans="1:26" s="81" customFormat="1" x14ac:dyDescent="0.25">
      <c r="A1690" s="74" t="s">
        <v>41</v>
      </c>
      <c r="B1690" s="74" t="s">
        <v>41</v>
      </c>
      <c r="C1690" s="105" t="s">
        <v>1096</v>
      </c>
      <c r="D1690" s="96" t="s">
        <v>1097</v>
      </c>
      <c r="E1690" s="97">
        <v>2023</v>
      </c>
      <c r="F1690" s="98" t="s">
        <v>66</v>
      </c>
      <c r="G1690" s="99" t="s">
        <v>186</v>
      </c>
      <c r="H1690" s="100" t="s">
        <v>2762</v>
      </c>
      <c r="I1690" s="101" t="s">
        <v>91</v>
      </c>
      <c r="J1690" s="102" t="s">
        <v>816</v>
      </c>
      <c r="K1690" s="104" t="s">
        <v>634</v>
      </c>
      <c r="L1690" s="104" t="s">
        <v>634</v>
      </c>
      <c r="M1690" s="104">
        <v>1735.89</v>
      </c>
      <c r="N1690" s="104">
        <v>1945.6</v>
      </c>
      <c r="O1690" s="80"/>
      <c r="P1690" s="80"/>
      <c r="Q1690" s="80"/>
      <c r="R1690" s="80"/>
      <c r="S1690" s="80"/>
      <c r="T1690" s="80"/>
      <c r="U1690" s="80"/>
      <c r="V1690" s="80"/>
      <c r="W1690" s="80"/>
      <c r="X1690" s="80"/>
      <c r="Y1690" s="80"/>
      <c r="Z1690" s="80"/>
    </row>
    <row r="1691" spans="1:26" s="81" customFormat="1" x14ac:dyDescent="0.25">
      <c r="A1691" s="74" t="s">
        <v>41</v>
      </c>
      <c r="B1691" s="74" t="s">
        <v>41</v>
      </c>
      <c r="C1691" s="105" t="s">
        <v>49</v>
      </c>
      <c r="D1691" s="96" t="s">
        <v>13</v>
      </c>
      <c r="E1691" s="97">
        <v>2019</v>
      </c>
      <c r="F1691" s="98" t="s">
        <v>65</v>
      </c>
      <c r="G1691" s="99" t="s">
        <v>176</v>
      </c>
      <c r="H1691" s="100" t="s">
        <v>2763</v>
      </c>
      <c r="I1691" s="101" t="s">
        <v>701</v>
      </c>
      <c r="J1691" s="102" t="s">
        <v>748</v>
      </c>
      <c r="K1691" s="104" t="s">
        <v>545</v>
      </c>
      <c r="L1691" s="104" t="s">
        <v>545</v>
      </c>
      <c r="M1691" s="104">
        <v>1546.6</v>
      </c>
      <c r="N1691" s="104">
        <v>4035.34</v>
      </c>
      <c r="O1691" s="80"/>
      <c r="P1691" s="80"/>
      <c r="Q1691" s="80"/>
      <c r="R1691" s="80"/>
      <c r="S1691" s="80"/>
      <c r="T1691" s="80"/>
      <c r="U1691" s="80"/>
      <c r="V1691" s="80"/>
      <c r="W1691" s="80"/>
      <c r="X1691" s="80"/>
      <c r="Y1691" s="80"/>
      <c r="Z1691" s="80"/>
    </row>
    <row r="1692" spans="1:26" s="81" customFormat="1" x14ac:dyDescent="0.25">
      <c r="A1692" s="74" t="s">
        <v>41</v>
      </c>
      <c r="B1692" s="74" t="s">
        <v>41</v>
      </c>
      <c r="C1692" s="105" t="s">
        <v>668</v>
      </c>
      <c r="D1692" s="96" t="s">
        <v>10</v>
      </c>
      <c r="E1692" s="97">
        <v>2019</v>
      </c>
      <c r="F1692" s="98" t="s">
        <v>76</v>
      </c>
      <c r="G1692" s="99" t="s">
        <v>328</v>
      </c>
      <c r="H1692" s="100" t="s">
        <v>2764</v>
      </c>
      <c r="I1692" s="101" t="s">
        <v>179</v>
      </c>
      <c r="J1692" s="102" t="s">
        <v>723</v>
      </c>
      <c r="K1692" s="104" t="s">
        <v>545</v>
      </c>
      <c r="L1692" s="104" t="s">
        <v>545</v>
      </c>
      <c r="M1692" s="104">
        <v>1122.2</v>
      </c>
      <c r="N1692" s="104">
        <v>3112.55</v>
      </c>
      <c r="O1692" s="80"/>
      <c r="P1692" s="80"/>
      <c r="Q1692" s="80"/>
      <c r="R1692" s="80"/>
      <c r="S1692" s="80"/>
      <c r="T1692" s="80"/>
      <c r="U1692" s="80"/>
      <c r="V1692" s="80"/>
      <c r="W1692" s="80"/>
      <c r="X1692" s="80"/>
      <c r="Y1692" s="80"/>
      <c r="Z1692" s="80"/>
    </row>
    <row r="1693" spans="1:26" s="81" customFormat="1" x14ac:dyDescent="0.25">
      <c r="A1693" s="74" t="s">
        <v>41</v>
      </c>
      <c r="B1693" s="74" t="s">
        <v>41</v>
      </c>
      <c r="C1693" s="105" t="s">
        <v>691</v>
      </c>
      <c r="D1693" s="96" t="s">
        <v>21</v>
      </c>
      <c r="E1693" s="97">
        <v>2019</v>
      </c>
      <c r="F1693" s="98" t="s">
        <v>75</v>
      </c>
      <c r="G1693" s="99" t="s">
        <v>312</v>
      </c>
      <c r="H1693" s="100" t="s">
        <v>2765</v>
      </c>
      <c r="I1693" s="101" t="s">
        <v>313</v>
      </c>
      <c r="J1693" s="102" t="s">
        <v>709</v>
      </c>
      <c r="K1693" s="104" t="s">
        <v>634</v>
      </c>
      <c r="L1693" s="104" t="s">
        <v>634</v>
      </c>
      <c r="M1693" s="104">
        <v>1236.43</v>
      </c>
      <c r="N1693" s="104">
        <v>3029.39</v>
      </c>
      <c r="O1693" s="80"/>
      <c r="P1693" s="80"/>
      <c r="Q1693" s="80"/>
      <c r="R1693" s="80"/>
      <c r="S1693" s="80"/>
      <c r="T1693" s="80"/>
      <c r="U1693" s="80"/>
      <c r="V1693" s="80"/>
      <c r="W1693" s="80"/>
      <c r="X1693" s="80"/>
      <c r="Y1693" s="80"/>
      <c r="Z1693" s="80"/>
    </row>
    <row r="1694" spans="1:26" s="81" customFormat="1" x14ac:dyDescent="0.25">
      <c r="A1694" s="74" t="s">
        <v>41</v>
      </c>
      <c r="B1694" s="74" t="s">
        <v>41</v>
      </c>
      <c r="C1694" s="105" t="s">
        <v>754</v>
      </c>
      <c r="D1694" s="96" t="s">
        <v>755</v>
      </c>
      <c r="E1694" s="97">
        <v>2022</v>
      </c>
      <c r="F1694" s="98" t="s">
        <v>77</v>
      </c>
      <c r="G1694" s="99" t="s">
        <v>403</v>
      </c>
      <c r="H1694" s="100" t="s">
        <v>2766</v>
      </c>
      <c r="I1694" s="101" t="s">
        <v>514</v>
      </c>
      <c r="J1694" s="102" t="s">
        <v>716</v>
      </c>
      <c r="K1694" s="104" t="s">
        <v>634</v>
      </c>
      <c r="L1694" s="104" t="s">
        <v>634</v>
      </c>
      <c r="M1694" s="104">
        <v>2916.62</v>
      </c>
      <c r="N1694" s="104">
        <v>6093.98</v>
      </c>
      <c r="O1694" s="80"/>
      <c r="P1694" s="80"/>
      <c r="Q1694" s="80"/>
      <c r="R1694" s="80"/>
      <c r="S1694" s="80"/>
      <c r="T1694" s="80"/>
      <c r="U1694" s="80"/>
      <c r="V1694" s="80"/>
      <c r="W1694" s="80"/>
      <c r="X1694" s="80"/>
      <c r="Y1694" s="80"/>
      <c r="Z1694" s="80"/>
    </row>
    <row r="1695" spans="1:26" s="81" customFormat="1" x14ac:dyDescent="0.25">
      <c r="A1695" s="74" t="s">
        <v>41</v>
      </c>
      <c r="B1695" s="74" t="s">
        <v>41</v>
      </c>
      <c r="C1695" s="105" t="s">
        <v>980</v>
      </c>
      <c r="D1695" s="96" t="s">
        <v>981</v>
      </c>
      <c r="E1695" s="97">
        <v>2022</v>
      </c>
      <c r="F1695" s="98" t="s">
        <v>982</v>
      </c>
      <c r="G1695" s="99" t="s">
        <v>983</v>
      </c>
      <c r="H1695" s="100" t="s">
        <v>2767</v>
      </c>
      <c r="I1695" s="101" t="s">
        <v>108</v>
      </c>
      <c r="J1695" s="102" t="s">
        <v>653</v>
      </c>
      <c r="K1695" s="104" t="s">
        <v>545</v>
      </c>
      <c r="L1695" s="104" t="s">
        <v>545</v>
      </c>
      <c r="M1695" s="104">
        <v>1424.79</v>
      </c>
      <c r="N1695" s="104">
        <v>5038.51</v>
      </c>
      <c r="O1695" s="80"/>
      <c r="P1695" s="80"/>
      <c r="Q1695" s="80"/>
      <c r="R1695" s="80"/>
      <c r="S1695" s="80"/>
      <c r="T1695" s="80"/>
      <c r="U1695" s="80"/>
      <c r="V1695" s="80"/>
      <c r="W1695" s="80"/>
      <c r="X1695" s="80"/>
      <c r="Y1695" s="80"/>
      <c r="Z1695" s="80"/>
    </row>
    <row r="1696" spans="1:26" s="81" customFormat="1" x14ac:dyDescent="0.25">
      <c r="A1696" s="74" t="s">
        <v>41</v>
      </c>
      <c r="B1696" s="74" t="s">
        <v>41</v>
      </c>
      <c r="C1696" s="105" t="s">
        <v>922</v>
      </c>
      <c r="D1696" s="96" t="s">
        <v>923</v>
      </c>
      <c r="E1696" s="97">
        <v>2023</v>
      </c>
      <c r="F1696" s="98" t="s">
        <v>61</v>
      </c>
      <c r="G1696" s="99" t="s">
        <v>102</v>
      </c>
      <c r="H1696" s="100" t="s">
        <v>2768</v>
      </c>
      <c r="I1696" s="101" t="s">
        <v>129</v>
      </c>
      <c r="J1696" s="102" t="s">
        <v>655</v>
      </c>
      <c r="K1696" s="104" t="s">
        <v>634</v>
      </c>
      <c r="L1696" s="104" t="s">
        <v>634</v>
      </c>
      <c r="M1696" s="104">
        <v>2035.97</v>
      </c>
      <c r="N1696" s="104">
        <v>4337.3</v>
      </c>
      <c r="O1696" s="80"/>
      <c r="P1696" s="80"/>
      <c r="Q1696" s="80"/>
      <c r="R1696" s="80"/>
      <c r="S1696" s="80"/>
      <c r="T1696" s="80"/>
      <c r="U1696" s="80"/>
      <c r="V1696" s="80"/>
      <c r="W1696" s="80"/>
      <c r="X1696" s="80"/>
      <c r="Y1696" s="80"/>
      <c r="Z1696" s="80"/>
    </row>
    <row r="1697" spans="1:26" s="81" customFormat="1" x14ac:dyDescent="0.25">
      <c r="A1697" s="74" t="s">
        <v>41</v>
      </c>
      <c r="B1697" s="74" t="s">
        <v>41</v>
      </c>
      <c r="C1697" s="105" t="s">
        <v>49</v>
      </c>
      <c r="D1697" s="96" t="s">
        <v>13</v>
      </c>
      <c r="E1697" s="97">
        <v>2019</v>
      </c>
      <c r="F1697" s="98" t="s">
        <v>65</v>
      </c>
      <c r="G1697" s="99" t="s">
        <v>176</v>
      </c>
      <c r="H1697" s="100" t="s">
        <v>2769</v>
      </c>
      <c r="I1697" s="101" t="s">
        <v>177</v>
      </c>
      <c r="J1697" s="102" t="s">
        <v>748</v>
      </c>
      <c r="K1697" s="104" t="s">
        <v>634</v>
      </c>
      <c r="L1697" s="104" t="s">
        <v>634</v>
      </c>
      <c r="M1697" s="104">
        <v>2067.52</v>
      </c>
      <c r="N1697" s="104">
        <v>4435.25</v>
      </c>
      <c r="O1697" s="80"/>
      <c r="P1697" s="80"/>
      <c r="Q1697" s="80"/>
      <c r="R1697" s="80"/>
      <c r="S1697" s="80"/>
      <c r="T1697" s="80"/>
      <c r="U1697" s="80"/>
      <c r="V1697" s="80"/>
      <c r="W1697" s="80"/>
      <c r="X1697" s="80"/>
      <c r="Y1697" s="80"/>
      <c r="Z1697" s="80"/>
    </row>
    <row r="1698" spans="1:26" s="81" customFormat="1" x14ac:dyDescent="0.25">
      <c r="A1698" s="74" t="s">
        <v>41</v>
      </c>
      <c r="B1698" s="74" t="s">
        <v>41</v>
      </c>
      <c r="C1698" s="105" t="s">
        <v>49</v>
      </c>
      <c r="D1698" s="96" t="s">
        <v>13</v>
      </c>
      <c r="E1698" s="97">
        <v>2019</v>
      </c>
      <c r="F1698" s="98" t="s">
        <v>65</v>
      </c>
      <c r="G1698" s="99" t="s">
        <v>176</v>
      </c>
      <c r="H1698" s="100" t="s">
        <v>2769</v>
      </c>
      <c r="I1698" s="101" t="s">
        <v>177</v>
      </c>
      <c r="J1698" s="102" t="s">
        <v>748</v>
      </c>
      <c r="K1698" s="104" t="s">
        <v>634</v>
      </c>
      <c r="L1698" s="104" t="s">
        <v>634</v>
      </c>
      <c r="M1698" s="104">
        <v>2067.52</v>
      </c>
      <c r="N1698" s="104">
        <v>4435.25</v>
      </c>
      <c r="O1698" s="80"/>
      <c r="P1698" s="80"/>
      <c r="Q1698" s="80"/>
      <c r="R1698" s="80"/>
      <c r="S1698" s="80"/>
      <c r="T1698" s="80"/>
      <c r="U1698" s="80"/>
      <c r="V1698" s="80"/>
      <c r="W1698" s="80"/>
      <c r="X1698" s="80"/>
      <c r="Y1698" s="80"/>
      <c r="Z1698" s="80"/>
    </row>
    <row r="1699" spans="1:26" s="81" customFormat="1" x14ac:dyDescent="0.25">
      <c r="A1699" s="74" t="s">
        <v>41</v>
      </c>
      <c r="B1699" s="74" t="s">
        <v>41</v>
      </c>
      <c r="C1699" s="105" t="s">
        <v>922</v>
      </c>
      <c r="D1699" s="96" t="s">
        <v>923</v>
      </c>
      <c r="E1699" s="97">
        <v>2023</v>
      </c>
      <c r="F1699" s="98" t="s">
        <v>61</v>
      </c>
      <c r="G1699" s="99" t="s">
        <v>102</v>
      </c>
      <c r="H1699" s="100" t="s">
        <v>2770</v>
      </c>
      <c r="I1699" s="101" t="s">
        <v>129</v>
      </c>
      <c r="J1699" s="102" t="s">
        <v>723</v>
      </c>
      <c r="K1699" s="104" t="s">
        <v>634</v>
      </c>
      <c r="L1699" s="104" t="s">
        <v>634</v>
      </c>
      <c r="M1699" s="104">
        <v>1858.89</v>
      </c>
      <c r="N1699" s="104">
        <v>3243.81</v>
      </c>
      <c r="O1699" s="80"/>
      <c r="P1699" s="80"/>
      <c r="Q1699" s="80"/>
      <c r="R1699" s="80"/>
      <c r="S1699" s="80"/>
      <c r="T1699" s="80"/>
      <c r="U1699" s="80"/>
      <c r="V1699" s="80"/>
      <c r="W1699" s="80"/>
      <c r="X1699" s="80"/>
      <c r="Y1699" s="80"/>
      <c r="Z1699" s="80"/>
    </row>
    <row r="1700" spans="1:26" s="81" customFormat="1" x14ac:dyDescent="0.25">
      <c r="A1700" s="74" t="s">
        <v>41</v>
      </c>
      <c r="B1700" s="74" t="s">
        <v>41</v>
      </c>
      <c r="C1700" s="105" t="s">
        <v>659</v>
      </c>
      <c r="D1700" s="96" t="s">
        <v>4</v>
      </c>
      <c r="E1700" s="97">
        <v>2020</v>
      </c>
      <c r="F1700" s="98" t="s">
        <v>66</v>
      </c>
      <c r="G1700" s="99" t="s">
        <v>186</v>
      </c>
      <c r="H1700" s="100" t="s">
        <v>2771</v>
      </c>
      <c r="I1700" s="101" t="s">
        <v>179</v>
      </c>
      <c r="J1700" s="102" t="s">
        <v>831</v>
      </c>
      <c r="K1700" s="104" t="s">
        <v>545</v>
      </c>
      <c r="L1700" s="104" t="s">
        <v>545</v>
      </c>
      <c r="M1700" s="104">
        <v>1445.71</v>
      </c>
      <c r="N1700" s="104">
        <v>3525.97</v>
      </c>
      <c r="O1700" s="80"/>
      <c r="P1700" s="80"/>
      <c r="Q1700" s="80"/>
      <c r="R1700" s="80"/>
      <c r="S1700" s="80"/>
      <c r="T1700" s="80"/>
      <c r="U1700" s="80"/>
      <c r="V1700" s="80"/>
      <c r="W1700" s="80"/>
      <c r="X1700" s="80"/>
      <c r="Y1700" s="80"/>
      <c r="Z1700" s="80"/>
    </row>
    <row r="1701" spans="1:26" s="81" customFormat="1" x14ac:dyDescent="0.25">
      <c r="A1701" s="74" t="s">
        <v>41</v>
      </c>
      <c r="B1701" s="74" t="s">
        <v>41</v>
      </c>
      <c r="C1701" s="105" t="s">
        <v>929</v>
      </c>
      <c r="D1701" s="96" t="s">
        <v>930</v>
      </c>
      <c r="E1701" s="97">
        <v>2018</v>
      </c>
      <c r="F1701" s="98" t="s">
        <v>61</v>
      </c>
      <c r="G1701" s="99" t="s">
        <v>102</v>
      </c>
      <c r="H1701" s="100" t="s">
        <v>2772</v>
      </c>
      <c r="I1701" s="101" t="s">
        <v>179</v>
      </c>
      <c r="J1701" s="102" t="s">
        <v>1259</v>
      </c>
      <c r="K1701" s="104" t="s">
        <v>545</v>
      </c>
      <c r="L1701" s="104" t="s">
        <v>545</v>
      </c>
      <c r="M1701" s="104">
        <v>1302</v>
      </c>
      <c r="N1701" s="104">
        <v>2442.8200000000002</v>
      </c>
      <c r="O1701" s="80"/>
      <c r="P1701" s="80"/>
      <c r="Q1701" s="80"/>
      <c r="R1701" s="80"/>
      <c r="S1701" s="80"/>
      <c r="T1701" s="80"/>
      <c r="U1701" s="80"/>
      <c r="V1701" s="80"/>
      <c r="W1701" s="80"/>
      <c r="X1701" s="80"/>
      <c r="Y1701" s="80"/>
      <c r="Z1701" s="80"/>
    </row>
    <row r="1702" spans="1:26" s="81" customFormat="1" x14ac:dyDescent="0.25">
      <c r="A1702" s="74" t="s">
        <v>41</v>
      </c>
      <c r="B1702" s="74" t="s">
        <v>41</v>
      </c>
      <c r="C1702" s="105" t="s">
        <v>691</v>
      </c>
      <c r="D1702" s="96" t="s">
        <v>21</v>
      </c>
      <c r="E1702" s="97">
        <v>2019</v>
      </c>
      <c r="F1702" s="98" t="s">
        <v>75</v>
      </c>
      <c r="G1702" s="99" t="s">
        <v>312</v>
      </c>
      <c r="H1702" s="100" t="s">
        <v>2773</v>
      </c>
      <c r="I1702" s="101" t="s">
        <v>313</v>
      </c>
      <c r="J1702" s="102" t="s">
        <v>695</v>
      </c>
      <c r="K1702" s="104" t="s">
        <v>634</v>
      </c>
      <c r="L1702" s="104" t="s">
        <v>634</v>
      </c>
      <c r="M1702" s="104">
        <v>1236.43</v>
      </c>
      <c r="N1702" s="104">
        <v>3029.39</v>
      </c>
      <c r="O1702" s="80"/>
      <c r="P1702" s="80"/>
      <c r="Q1702" s="80"/>
      <c r="R1702" s="80"/>
      <c r="S1702" s="80"/>
      <c r="T1702" s="80"/>
      <c r="U1702" s="80"/>
      <c r="V1702" s="80"/>
      <c r="W1702" s="80"/>
      <c r="X1702" s="80"/>
      <c r="Y1702" s="80"/>
      <c r="Z1702" s="80"/>
    </row>
    <row r="1703" spans="1:26" s="81" customFormat="1" x14ac:dyDescent="0.25">
      <c r="A1703" s="74" t="s">
        <v>41</v>
      </c>
      <c r="B1703" s="74" t="s">
        <v>41</v>
      </c>
      <c r="C1703" s="105" t="s">
        <v>1013</v>
      </c>
      <c r="D1703" s="96" t="s">
        <v>1014</v>
      </c>
      <c r="E1703" s="97">
        <v>2023</v>
      </c>
      <c r="F1703" s="98" t="s">
        <v>64</v>
      </c>
      <c r="G1703" s="99" t="s">
        <v>159</v>
      </c>
      <c r="H1703" s="100" t="s">
        <v>2774</v>
      </c>
      <c r="I1703" s="101" t="s">
        <v>93</v>
      </c>
      <c r="J1703" s="102" t="s">
        <v>1036</v>
      </c>
      <c r="K1703" s="104" t="s">
        <v>634</v>
      </c>
      <c r="L1703" s="104" t="s">
        <v>634</v>
      </c>
      <c r="M1703" s="104">
        <v>2315.0500000000002</v>
      </c>
      <c r="N1703" s="104">
        <v>5306.78</v>
      </c>
      <c r="O1703" s="80"/>
      <c r="P1703" s="80"/>
      <c r="Q1703" s="80"/>
      <c r="R1703" s="80"/>
      <c r="S1703" s="80"/>
      <c r="T1703" s="80"/>
      <c r="U1703" s="80"/>
      <c r="V1703" s="80"/>
      <c r="W1703" s="80"/>
      <c r="X1703" s="80"/>
      <c r="Y1703" s="80"/>
      <c r="Z1703" s="80"/>
    </row>
    <row r="1704" spans="1:26" s="81" customFormat="1" x14ac:dyDescent="0.25">
      <c r="A1704" s="74" t="s">
        <v>41</v>
      </c>
      <c r="B1704" s="74" t="s">
        <v>41</v>
      </c>
      <c r="C1704" s="105" t="s">
        <v>691</v>
      </c>
      <c r="D1704" s="96" t="s">
        <v>21</v>
      </c>
      <c r="E1704" s="97">
        <v>2019</v>
      </c>
      <c r="F1704" s="98" t="s">
        <v>75</v>
      </c>
      <c r="G1704" s="99" t="s">
        <v>312</v>
      </c>
      <c r="H1704" s="100" t="s">
        <v>2775</v>
      </c>
      <c r="I1704" s="101" t="s">
        <v>313</v>
      </c>
      <c r="J1704" s="102" t="s">
        <v>727</v>
      </c>
      <c r="K1704" s="104" t="s">
        <v>634</v>
      </c>
      <c r="L1704" s="104" t="s">
        <v>634</v>
      </c>
      <c r="M1704" s="104">
        <v>1236.43</v>
      </c>
      <c r="N1704" s="104">
        <v>3029.39</v>
      </c>
      <c r="O1704" s="80"/>
      <c r="P1704" s="80"/>
      <c r="Q1704" s="80"/>
      <c r="R1704" s="80"/>
      <c r="S1704" s="80"/>
      <c r="T1704" s="80"/>
      <c r="U1704" s="80"/>
      <c r="V1704" s="80"/>
      <c r="W1704" s="80"/>
      <c r="X1704" s="80"/>
      <c r="Y1704" s="80"/>
      <c r="Z1704" s="80"/>
    </row>
    <row r="1705" spans="1:26" s="81" customFormat="1" x14ac:dyDescent="0.25">
      <c r="A1705" s="74" t="s">
        <v>41</v>
      </c>
      <c r="B1705" s="74" t="s">
        <v>41</v>
      </c>
      <c r="C1705" s="105" t="s">
        <v>51</v>
      </c>
      <c r="D1705" s="96" t="s">
        <v>1</v>
      </c>
      <c r="E1705" s="97">
        <v>2020</v>
      </c>
      <c r="F1705" s="98" t="s">
        <v>67</v>
      </c>
      <c r="G1705" s="99" t="s">
        <v>193</v>
      </c>
      <c r="H1705" s="100" t="s">
        <v>2776</v>
      </c>
      <c r="I1705" s="101" t="s">
        <v>194</v>
      </c>
      <c r="J1705" s="102" t="s">
        <v>818</v>
      </c>
      <c r="K1705" s="104" t="s">
        <v>545</v>
      </c>
      <c r="L1705" s="104" t="s">
        <v>545</v>
      </c>
      <c r="M1705" s="104">
        <v>1434.67</v>
      </c>
      <c r="N1705" s="104">
        <v>5022.6400000000003</v>
      </c>
      <c r="O1705" s="80"/>
      <c r="P1705" s="80"/>
      <c r="Q1705" s="80"/>
      <c r="R1705" s="80"/>
      <c r="S1705" s="80"/>
      <c r="T1705" s="80"/>
      <c r="U1705" s="80"/>
      <c r="V1705" s="80"/>
      <c r="W1705" s="80"/>
      <c r="X1705" s="80"/>
      <c r="Y1705" s="80"/>
      <c r="Z1705" s="80"/>
    </row>
    <row r="1706" spans="1:26" s="81" customFormat="1" x14ac:dyDescent="0.25">
      <c r="A1706" s="74" t="s">
        <v>41</v>
      </c>
      <c r="B1706" s="74" t="s">
        <v>41</v>
      </c>
      <c r="C1706" s="105" t="s">
        <v>659</v>
      </c>
      <c r="D1706" s="96" t="s">
        <v>4</v>
      </c>
      <c r="E1706" s="97">
        <v>2020</v>
      </c>
      <c r="F1706" s="98" t="s">
        <v>66</v>
      </c>
      <c r="G1706" s="99" t="s">
        <v>186</v>
      </c>
      <c r="H1706" s="100" t="s">
        <v>2778</v>
      </c>
      <c r="I1706" s="101" t="s">
        <v>179</v>
      </c>
      <c r="J1706" s="102" t="s">
        <v>467</v>
      </c>
      <c r="K1706" s="104" t="s">
        <v>545</v>
      </c>
      <c r="L1706" s="104" t="s">
        <v>545</v>
      </c>
      <c r="M1706" s="104">
        <v>1592.3</v>
      </c>
      <c r="N1706" s="104">
        <v>3776.96</v>
      </c>
      <c r="O1706" s="80"/>
      <c r="P1706" s="80"/>
      <c r="Q1706" s="80"/>
      <c r="R1706" s="80"/>
      <c r="S1706" s="80"/>
      <c r="T1706" s="80"/>
      <c r="U1706" s="80"/>
      <c r="V1706" s="80"/>
      <c r="W1706" s="80"/>
      <c r="X1706" s="80"/>
      <c r="Y1706" s="80"/>
      <c r="Z1706" s="80"/>
    </row>
    <row r="1707" spans="1:26" s="81" customFormat="1" x14ac:dyDescent="0.25">
      <c r="A1707" s="74" t="s">
        <v>41</v>
      </c>
      <c r="B1707" s="74" t="s">
        <v>41</v>
      </c>
      <c r="C1707" s="105" t="s">
        <v>666</v>
      </c>
      <c r="D1707" s="96" t="s">
        <v>9</v>
      </c>
      <c r="E1707" s="97">
        <v>2020</v>
      </c>
      <c r="F1707" s="98" t="s">
        <v>77</v>
      </c>
      <c r="G1707" s="99" t="s">
        <v>403</v>
      </c>
      <c r="H1707" s="100" t="s">
        <v>2779</v>
      </c>
      <c r="I1707" s="101" t="s">
        <v>86</v>
      </c>
      <c r="J1707" s="102" t="s">
        <v>690</v>
      </c>
      <c r="K1707" s="104" t="s">
        <v>634</v>
      </c>
      <c r="L1707" s="104" t="s">
        <v>634</v>
      </c>
      <c r="M1707" s="104">
        <v>2477.4</v>
      </c>
      <c r="N1707" s="104">
        <v>5476.86</v>
      </c>
      <c r="O1707" s="80"/>
      <c r="P1707" s="80"/>
      <c r="Q1707" s="80"/>
      <c r="R1707" s="80"/>
      <c r="S1707" s="80"/>
      <c r="T1707" s="80"/>
      <c r="U1707" s="80"/>
      <c r="V1707" s="80"/>
      <c r="W1707" s="80"/>
      <c r="X1707" s="80"/>
      <c r="Y1707" s="80"/>
      <c r="Z1707" s="80"/>
    </row>
    <row r="1708" spans="1:26" s="81" customFormat="1" x14ac:dyDescent="0.25">
      <c r="A1708" s="74" t="s">
        <v>41</v>
      </c>
      <c r="B1708" s="74" t="s">
        <v>41</v>
      </c>
      <c r="C1708" s="105" t="s">
        <v>51</v>
      </c>
      <c r="D1708" s="96" t="s">
        <v>1</v>
      </c>
      <c r="E1708" s="97">
        <v>2020</v>
      </c>
      <c r="F1708" s="98" t="s">
        <v>67</v>
      </c>
      <c r="G1708" s="99" t="s">
        <v>193</v>
      </c>
      <c r="H1708" s="100" t="s">
        <v>2780</v>
      </c>
      <c r="I1708" s="101" t="s">
        <v>194</v>
      </c>
      <c r="J1708" s="102" t="s">
        <v>813</v>
      </c>
      <c r="K1708" s="104" t="s">
        <v>545</v>
      </c>
      <c r="L1708" s="104" t="s">
        <v>545</v>
      </c>
      <c r="M1708" s="104">
        <v>1434.67</v>
      </c>
      <c r="N1708" s="104">
        <v>5022.6400000000003</v>
      </c>
      <c r="O1708" s="80"/>
      <c r="P1708" s="80"/>
      <c r="Q1708" s="80"/>
      <c r="R1708" s="80"/>
      <c r="S1708" s="80"/>
      <c r="T1708" s="80"/>
      <c r="U1708" s="80"/>
      <c r="V1708" s="80"/>
      <c r="W1708" s="80"/>
      <c r="X1708" s="80"/>
      <c r="Y1708" s="80"/>
      <c r="Z1708" s="80"/>
    </row>
    <row r="1709" spans="1:26" s="81" customFormat="1" x14ac:dyDescent="0.25">
      <c r="A1709" s="74" t="s">
        <v>41</v>
      </c>
      <c r="B1709" s="74" t="s">
        <v>41</v>
      </c>
      <c r="C1709" s="105" t="s">
        <v>48</v>
      </c>
      <c r="D1709" s="96" t="s">
        <v>11</v>
      </c>
      <c r="E1709" s="97">
        <v>2018</v>
      </c>
      <c r="F1709" s="98" t="s">
        <v>59</v>
      </c>
      <c r="G1709" s="99" t="s">
        <v>82</v>
      </c>
      <c r="H1709" s="100" t="s">
        <v>2781</v>
      </c>
      <c r="I1709" s="101" t="s">
        <v>131</v>
      </c>
      <c r="J1709" s="102" t="s">
        <v>793</v>
      </c>
      <c r="K1709" s="104" t="s">
        <v>634</v>
      </c>
      <c r="L1709" s="104" t="s">
        <v>634</v>
      </c>
      <c r="M1709" s="104">
        <v>2522.52</v>
      </c>
      <c r="N1709" s="104">
        <v>4511.1400000000003</v>
      </c>
      <c r="O1709" s="80"/>
      <c r="P1709" s="80"/>
      <c r="Q1709" s="80"/>
      <c r="R1709" s="80"/>
      <c r="S1709" s="80"/>
      <c r="T1709" s="80"/>
      <c r="U1709" s="80"/>
      <c r="V1709" s="80"/>
      <c r="W1709" s="80"/>
      <c r="X1709" s="80"/>
      <c r="Y1709" s="80"/>
      <c r="Z1709" s="80"/>
    </row>
    <row r="1710" spans="1:26" s="81" customFormat="1" x14ac:dyDescent="0.25">
      <c r="A1710" s="74" t="s">
        <v>41</v>
      </c>
      <c r="B1710" s="74" t="s">
        <v>41</v>
      </c>
      <c r="C1710" s="105" t="s">
        <v>668</v>
      </c>
      <c r="D1710" s="96" t="s">
        <v>10</v>
      </c>
      <c r="E1710" s="97">
        <v>2019</v>
      </c>
      <c r="F1710" s="98" t="s">
        <v>76</v>
      </c>
      <c r="G1710" s="99" t="s">
        <v>328</v>
      </c>
      <c r="H1710" s="100" t="s">
        <v>2782</v>
      </c>
      <c r="I1710" s="101" t="s">
        <v>179</v>
      </c>
      <c r="J1710" s="102" t="s">
        <v>786</v>
      </c>
      <c r="K1710" s="104" t="s">
        <v>545</v>
      </c>
      <c r="L1710" s="104" t="s">
        <v>545</v>
      </c>
      <c r="M1710" s="104">
        <v>1122.2</v>
      </c>
      <c r="N1710" s="104">
        <v>3112.55</v>
      </c>
      <c r="O1710" s="80"/>
      <c r="P1710" s="80"/>
      <c r="Q1710" s="80"/>
      <c r="R1710" s="80"/>
      <c r="S1710" s="80"/>
      <c r="T1710" s="80"/>
      <c r="U1710" s="80"/>
      <c r="V1710" s="80"/>
      <c r="W1710" s="80"/>
      <c r="X1710" s="80"/>
      <c r="Y1710" s="80"/>
      <c r="Z1710" s="80"/>
    </row>
    <row r="1711" spans="1:26" s="81" customFormat="1" x14ac:dyDescent="0.25">
      <c r="A1711" s="74" t="s">
        <v>41</v>
      </c>
      <c r="B1711" s="74" t="s">
        <v>41</v>
      </c>
      <c r="C1711" s="105" t="s">
        <v>668</v>
      </c>
      <c r="D1711" s="96" t="s">
        <v>10</v>
      </c>
      <c r="E1711" s="97">
        <v>2019</v>
      </c>
      <c r="F1711" s="98" t="s">
        <v>76</v>
      </c>
      <c r="G1711" s="99" t="s">
        <v>328</v>
      </c>
      <c r="H1711" s="100" t="s">
        <v>2784</v>
      </c>
      <c r="I1711" s="101" t="s">
        <v>179</v>
      </c>
      <c r="J1711" s="102" t="s">
        <v>626</v>
      </c>
      <c r="K1711" s="104" t="s">
        <v>545</v>
      </c>
      <c r="L1711" s="104" t="s">
        <v>545</v>
      </c>
      <c r="M1711" s="104">
        <v>1122.2</v>
      </c>
      <c r="N1711" s="104">
        <v>3112.55</v>
      </c>
      <c r="O1711" s="80"/>
      <c r="P1711" s="80"/>
      <c r="Q1711" s="80"/>
      <c r="R1711" s="80"/>
      <c r="S1711" s="80"/>
      <c r="T1711" s="80"/>
      <c r="U1711" s="80"/>
      <c r="V1711" s="80"/>
      <c r="W1711" s="80"/>
      <c r="X1711" s="80"/>
      <c r="Y1711" s="80"/>
      <c r="Z1711" s="80"/>
    </row>
    <row r="1712" spans="1:26" s="81" customFormat="1" x14ac:dyDescent="0.25">
      <c r="A1712" s="74" t="s">
        <v>41</v>
      </c>
      <c r="B1712" s="74" t="s">
        <v>41</v>
      </c>
      <c r="C1712" s="105" t="s">
        <v>659</v>
      </c>
      <c r="D1712" s="96" t="s">
        <v>4</v>
      </c>
      <c r="E1712" s="97">
        <v>2020</v>
      </c>
      <c r="F1712" s="98" t="s">
        <v>66</v>
      </c>
      <c r="G1712" s="99" t="s">
        <v>186</v>
      </c>
      <c r="H1712" s="100" t="s">
        <v>2785</v>
      </c>
      <c r="I1712" s="101" t="s">
        <v>179</v>
      </c>
      <c r="J1712" s="102" t="s">
        <v>1335</v>
      </c>
      <c r="K1712" s="104" t="s">
        <v>545</v>
      </c>
      <c r="L1712" s="104" t="s">
        <v>545</v>
      </c>
      <c r="M1712" s="104">
        <v>1592.3</v>
      </c>
      <c r="N1712" s="104">
        <v>3776.96</v>
      </c>
      <c r="O1712" s="80"/>
      <c r="P1712" s="80"/>
      <c r="Q1712" s="80"/>
      <c r="R1712" s="80"/>
      <c r="S1712" s="80"/>
      <c r="T1712" s="80"/>
      <c r="U1712" s="80"/>
      <c r="V1712" s="80"/>
      <c r="W1712" s="80"/>
      <c r="X1712" s="80"/>
      <c r="Y1712" s="80"/>
      <c r="Z1712" s="80"/>
    </row>
    <row r="1713" spans="1:26" s="81" customFormat="1" x14ac:dyDescent="0.25">
      <c r="A1713" s="74" t="s">
        <v>41</v>
      </c>
      <c r="B1713" s="74" t="s">
        <v>41</v>
      </c>
      <c r="C1713" s="105" t="s">
        <v>55</v>
      </c>
      <c r="D1713" s="96" t="s">
        <v>6</v>
      </c>
      <c r="E1713" s="97">
        <v>2018</v>
      </c>
      <c r="F1713" s="98" t="s">
        <v>71</v>
      </c>
      <c r="G1713" s="99" t="s">
        <v>264</v>
      </c>
      <c r="H1713" s="100" t="s">
        <v>2786</v>
      </c>
      <c r="I1713" s="101" t="s">
        <v>271</v>
      </c>
      <c r="J1713" s="102" t="s">
        <v>686</v>
      </c>
      <c r="K1713" s="104" t="s">
        <v>634</v>
      </c>
      <c r="L1713" s="104" t="s">
        <v>634</v>
      </c>
      <c r="M1713" s="104">
        <v>2245.1</v>
      </c>
      <c r="N1713" s="104">
        <v>4326.8999999999996</v>
      </c>
      <c r="O1713" s="80"/>
      <c r="P1713" s="80"/>
      <c r="Q1713" s="80"/>
      <c r="R1713" s="80"/>
      <c r="S1713" s="80"/>
      <c r="T1713" s="80"/>
      <c r="U1713" s="80"/>
      <c r="V1713" s="80"/>
      <c r="W1713" s="80"/>
      <c r="X1713" s="80"/>
      <c r="Y1713" s="80"/>
      <c r="Z1713" s="80"/>
    </row>
    <row r="1714" spans="1:26" s="81" customFormat="1" x14ac:dyDescent="0.25">
      <c r="A1714" s="74" t="s">
        <v>41</v>
      </c>
      <c r="B1714" s="74" t="s">
        <v>41</v>
      </c>
      <c r="C1714" s="105" t="s">
        <v>51</v>
      </c>
      <c r="D1714" s="96" t="s">
        <v>1</v>
      </c>
      <c r="E1714" s="97">
        <v>2020</v>
      </c>
      <c r="F1714" s="98" t="s">
        <v>67</v>
      </c>
      <c r="G1714" s="99" t="s">
        <v>193</v>
      </c>
      <c r="H1714" s="100" t="s">
        <v>2787</v>
      </c>
      <c r="I1714" s="101" t="s">
        <v>194</v>
      </c>
      <c r="J1714" s="102" t="s">
        <v>244</v>
      </c>
      <c r="K1714" s="104" t="s">
        <v>545</v>
      </c>
      <c r="L1714" s="104" t="s">
        <v>545</v>
      </c>
      <c r="M1714" s="104">
        <v>1434.67</v>
      </c>
      <c r="N1714" s="104">
        <v>5022.6400000000003</v>
      </c>
      <c r="O1714" s="80"/>
      <c r="P1714" s="80"/>
      <c r="Q1714" s="80"/>
      <c r="R1714" s="80"/>
      <c r="S1714" s="80"/>
      <c r="T1714" s="80"/>
      <c r="U1714" s="80"/>
      <c r="V1714" s="80"/>
      <c r="W1714" s="80"/>
      <c r="X1714" s="80"/>
      <c r="Y1714" s="80"/>
      <c r="Z1714" s="80"/>
    </row>
    <row r="1715" spans="1:26" s="81" customFormat="1" x14ac:dyDescent="0.25">
      <c r="A1715" s="74" t="s">
        <v>41</v>
      </c>
      <c r="B1715" s="74" t="s">
        <v>41</v>
      </c>
      <c r="C1715" s="105" t="s">
        <v>706</v>
      </c>
      <c r="D1715" s="96" t="s">
        <v>568</v>
      </c>
      <c r="E1715" s="97">
        <v>2022</v>
      </c>
      <c r="F1715" s="98" t="s">
        <v>61</v>
      </c>
      <c r="G1715" s="99" t="s">
        <v>102</v>
      </c>
      <c r="H1715" s="100" t="s">
        <v>2788</v>
      </c>
      <c r="I1715" s="101" t="s">
        <v>103</v>
      </c>
      <c r="J1715" s="102" t="s">
        <v>707</v>
      </c>
      <c r="K1715" s="104" t="s">
        <v>634</v>
      </c>
      <c r="L1715" s="104" t="s">
        <v>634</v>
      </c>
      <c r="M1715" s="104">
        <v>2064.84</v>
      </c>
      <c r="N1715" s="104">
        <v>4306.2299999999996</v>
      </c>
      <c r="O1715" s="80"/>
      <c r="P1715" s="80"/>
      <c r="Q1715" s="80"/>
      <c r="R1715" s="80"/>
      <c r="S1715" s="80"/>
      <c r="T1715" s="80"/>
      <c r="U1715" s="80"/>
      <c r="V1715" s="80"/>
      <c r="W1715" s="80"/>
      <c r="X1715" s="80"/>
      <c r="Y1715" s="80"/>
      <c r="Z1715" s="80"/>
    </row>
    <row r="1716" spans="1:26" s="81" customFormat="1" x14ac:dyDescent="0.25">
      <c r="A1716" s="74" t="s">
        <v>41</v>
      </c>
      <c r="B1716" s="74" t="s">
        <v>41</v>
      </c>
      <c r="C1716" s="105" t="s">
        <v>51</v>
      </c>
      <c r="D1716" s="96" t="s">
        <v>1</v>
      </c>
      <c r="E1716" s="97">
        <v>2020</v>
      </c>
      <c r="F1716" s="98" t="s">
        <v>67</v>
      </c>
      <c r="G1716" s="99" t="s">
        <v>193</v>
      </c>
      <c r="H1716" s="100" t="s">
        <v>2789</v>
      </c>
      <c r="I1716" s="101" t="s">
        <v>194</v>
      </c>
      <c r="J1716" s="102" t="s">
        <v>212</v>
      </c>
      <c r="K1716" s="104" t="s">
        <v>545</v>
      </c>
      <c r="L1716" s="104" t="s">
        <v>545</v>
      </c>
      <c r="M1716" s="104">
        <v>1434.67</v>
      </c>
      <c r="N1716" s="104">
        <v>5022.6400000000003</v>
      </c>
      <c r="O1716" s="80"/>
      <c r="P1716" s="80"/>
      <c r="Q1716" s="80"/>
      <c r="R1716" s="80"/>
      <c r="S1716" s="80"/>
      <c r="T1716" s="80"/>
      <c r="U1716" s="80"/>
      <c r="V1716" s="80"/>
      <c r="W1716" s="80"/>
      <c r="X1716" s="80"/>
      <c r="Y1716" s="80"/>
      <c r="Z1716" s="80"/>
    </row>
    <row r="1717" spans="1:26" s="81" customFormat="1" x14ac:dyDescent="0.25">
      <c r="A1717" s="74" t="s">
        <v>41</v>
      </c>
      <c r="B1717" s="74" t="s">
        <v>41</v>
      </c>
      <c r="C1717" s="105" t="s">
        <v>706</v>
      </c>
      <c r="D1717" s="96" t="s">
        <v>568</v>
      </c>
      <c r="E1717" s="97">
        <v>2022</v>
      </c>
      <c r="F1717" s="98" t="s">
        <v>61</v>
      </c>
      <c r="G1717" s="99" t="s">
        <v>102</v>
      </c>
      <c r="H1717" s="100" t="s">
        <v>2790</v>
      </c>
      <c r="I1717" s="101" t="s">
        <v>86</v>
      </c>
      <c r="J1717" s="102" t="s">
        <v>856</v>
      </c>
      <c r="K1717" s="104" t="s">
        <v>634</v>
      </c>
      <c r="L1717" s="104" t="s">
        <v>634</v>
      </c>
      <c r="M1717" s="104">
        <v>2498.17</v>
      </c>
      <c r="N1717" s="104">
        <v>5098.95</v>
      </c>
      <c r="O1717" s="80"/>
      <c r="P1717" s="80"/>
      <c r="Q1717" s="80"/>
      <c r="R1717" s="80"/>
      <c r="S1717" s="80"/>
      <c r="T1717" s="80"/>
      <c r="U1717" s="80"/>
      <c r="V1717" s="80"/>
      <c r="W1717" s="80"/>
      <c r="X1717" s="80"/>
      <c r="Y1717" s="80"/>
      <c r="Z1717" s="80"/>
    </row>
    <row r="1718" spans="1:26" s="81" customFormat="1" x14ac:dyDescent="0.25">
      <c r="A1718" s="74" t="s">
        <v>41</v>
      </c>
      <c r="B1718" s="74" t="s">
        <v>41</v>
      </c>
      <c r="C1718" s="105" t="s">
        <v>660</v>
      </c>
      <c r="D1718" s="96" t="s">
        <v>5</v>
      </c>
      <c r="E1718" s="97">
        <v>2020</v>
      </c>
      <c r="F1718" s="98" t="s">
        <v>61</v>
      </c>
      <c r="G1718" s="99" t="s">
        <v>102</v>
      </c>
      <c r="H1718" s="100" t="s">
        <v>2791</v>
      </c>
      <c r="I1718" s="101" t="s">
        <v>257</v>
      </c>
      <c r="J1718" s="102" t="s">
        <v>749</v>
      </c>
      <c r="K1718" s="104" t="s">
        <v>634</v>
      </c>
      <c r="L1718" s="104" t="s">
        <v>634</v>
      </c>
      <c r="M1718" s="104">
        <v>2026.8</v>
      </c>
      <c r="N1718" s="104">
        <v>4345.93</v>
      </c>
      <c r="O1718" s="80"/>
      <c r="P1718" s="80"/>
      <c r="Q1718" s="80"/>
      <c r="R1718" s="80"/>
      <c r="S1718" s="80"/>
      <c r="T1718" s="80"/>
      <c r="U1718" s="80"/>
      <c r="V1718" s="80"/>
      <c r="W1718" s="80"/>
      <c r="X1718" s="80"/>
      <c r="Y1718" s="80"/>
      <c r="Z1718" s="80"/>
    </row>
    <row r="1719" spans="1:26" s="81" customFormat="1" x14ac:dyDescent="0.25">
      <c r="A1719" s="74" t="s">
        <v>41</v>
      </c>
      <c r="B1719" s="74" t="s">
        <v>41</v>
      </c>
      <c r="C1719" s="105" t="s">
        <v>55</v>
      </c>
      <c r="D1719" s="96" t="s">
        <v>6</v>
      </c>
      <c r="E1719" s="97">
        <v>2018</v>
      </c>
      <c r="F1719" s="98" t="s">
        <v>71</v>
      </c>
      <c r="G1719" s="99" t="s">
        <v>264</v>
      </c>
      <c r="H1719" s="100" t="s">
        <v>2792</v>
      </c>
      <c r="I1719" s="101" t="s">
        <v>129</v>
      </c>
      <c r="J1719" s="102" t="s">
        <v>736</v>
      </c>
      <c r="K1719" s="104" t="s">
        <v>634</v>
      </c>
      <c r="L1719" s="104" t="s">
        <v>634</v>
      </c>
      <c r="M1719" s="104">
        <v>1298</v>
      </c>
      <c r="N1719" s="104">
        <v>2742.53</v>
      </c>
      <c r="O1719" s="80"/>
      <c r="P1719" s="80"/>
      <c r="Q1719" s="80"/>
      <c r="R1719" s="80"/>
      <c r="S1719" s="80"/>
      <c r="T1719" s="80"/>
      <c r="U1719" s="80"/>
      <c r="V1719" s="80"/>
      <c r="W1719" s="80"/>
      <c r="X1719" s="80"/>
      <c r="Y1719" s="80"/>
      <c r="Z1719" s="80"/>
    </row>
    <row r="1720" spans="1:26" s="81" customFormat="1" x14ac:dyDescent="0.25">
      <c r="A1720" s="74" t="s">
        <v>41</v>
      </c>
      <c r="B1720" s="74" t="s">
        <v>41</v>
      </c>
      <c r="C1720" s="105" t="s">
        <v>668</v>
      </c>
      <c r="D1720" s="96" t="s">
        <v>10</v>
      </c>
      <c r="E1720" s="97">
        <v>2019</v>
      </c>
      <c r="F1720" s="98" t="s">
        <v>76</v>
      </c>
      <c r="G1720" s="99" t="s">
        <v>328</v>
      </c>
      <c r="H1720" s="100" t="s">
        <v>2793</v>
      </c>
      <c r="I1720" s="101" t="s">
        <v>179</v>
      </c>
      <c r="J1720" s="102" t="s">
        <v>629</v>
      </c>
      <c r="K1720" s="104" t="s">
        <v>545</v>
      </c>
      <c r="L1720" s="104" t="s">
        <v>545</v>
      </c>
      <c r="M1720" s="104">
        <v>1122.2</v>
      </c>
      <c r="N1720" s="104">
        <v>3112.55</v>
      </c>
      <c r="O1720" s="80"/>
      <c r="P1720" s="80"/>
      <c r="Q1720" s="80"/>
      <c r="R1720" s="80"/>
      <c r="S1720" s="80"/>
      <c r="T1720" s="80"/>
      <c r="U1720" s="80"/>
      <c r="V1720" s="80"/>
      <c r="W1720" s="80"/>
      <c r="X1720" s="80"/>
      <c r="Y1720" s="80"/>
      <c r="Z1720" s="80"/>
    </row>
    <row r="1721" spans="1:26" s="81" customFormat="1" x14ac:dyDescent="0.25">
      <c r="A1721" s="74" t="s">
        <v>41</v>
      </c>
      <c r="B1721" s="74" t="s">
        <v>41</v>
      </c>
      <c r="C1721" s="105" t="s">
        <v>922</v>
      </c>
      <c r="D1721" s="96" t="s">
        <v>923</v>
      </c>
      <c r="E1721" s="97">
        <v>2023</v>
      </c>
      <c r="F1721" s="98" t="s">
        <v>61</v>
      </c>
      <c r="G1721" s="99" t="s">
        <v>102</v>
      </c>
      <c r="H1721" s="100" t="s">
        <v>2794</v>
      </c>
      <c r="I1721" s="101" t="s">
        <v>129</v>
      </c>
      <c r="J1721" s="102" t="s">
        <v>664</v>
      </c>
      <c r="K1721" s="104" t="s">
        <v>634</v>
      </c>
      <c r="L1721" s="104" t="s">
        <v>634</v>
      </c>
      <c r="M1721" s="104">
        <v>2035.97</v>
      </c>
      <c r="N1721" s="104">
        <v>4337.3</v>
      </c>
      <c r="O1721" s="80"/>
      <c r="P1721" s="80"/>
      <c r="Q1721" s="80"/>
      <c r="R1721" s="80"/>
      <c r="S1721" s="80"/>
      <c r="T1721" s="80"/>
      <c r="U1721" s="80"/>
      <c r="V1721" s="80"/>
      <c r="W1721" s="80"/>
      <c r="X1721" s="80"/>
      <c r="Y1721" s="80"/>
      <c r="Z1721" s="80"/>
    </row>
    <row r="1722" spans="1:26" s="81" customFormat="1" x14ac:dyDescent="0.25">
      <c r="A1722" s="74" t="s">
        <v>41</v>
      </c>
      <c r="B1722" s="74" t="s">
        <v>41</v>
      </c>
      <c r="C1722" s="105" t="s">
        <v>929</v>
      </c>
      <c r="D1722" s="96" t="s">
        <v>930</v>
      </c>
      <c r="E1722" s="97">
        <v>2018</v>
      </c>
      <c r="F1722" s="98" t="s">
        <v>61</v>
      </c>
      <c r="G1722" s="99" t="s">
        <v>102</v>
      </c>
      <c r="H1722" s="100" t="s">
        <v>2795</v>
      </c>
      <c r="I1722" s="101" t="s">
        <v>179</v>
      </c>
      <c r="J1722" s="102" t="s">
        <v>1520</v>
      </c>
      <c r="K1722" s="104" t="s">
        <v>547</v>
      </c>
      <c r="L1722" s="104" t="s">
        <v>547</v>
      </c>
      <c r="M1722" s="104">
        <v>1426.32</v>
      </c>
      <c r="N1722" s="104">
        <v>2530.5</v>
      </c>
      <c r="O1722" s="80"/>
      <c r="P1722" s="80"/>
      <c r="Q1722" s="80"/>
      <c r="R1722" s="80"/>
      <c r="S1722" s="80"/>
      <c r="T1722" s="80"/>
      <c r="U1722" s="80"/>
      <c r="V1722" s="80"/>
      <c r="W1722" s="80"/>
      <c r="X1722" s="80"/>
      <c r="Y1722" s="80"/>
      <c r="Z1722" s="80"/>
    </row>
    <row r="1723" spans="1:26" s="81" customFormat="1" x14ac:dyDescent="0.25">
      <c r="A1723" s="74" t="s">
        <v>41</v>
      </c>
      <c r="B1723" s="74" t="s">
        <v>41</v>
      </c>
      <c r="C1723" s="105" t="s">
        <v>50</v>
      </c>
      <c r="D1723" s="96" t="s">
        <v>14</v>
      </c>
      <c r="E1723" s="97">
        <v>2019</v>
      </c>
      <c r="F1723" s="98" t="s">
        <v>66</v>
      </c>
      <c r="G1723" s="99" t="s">
        <v>186</v>
      </c>
      <c r="H1723" s="100" t="s">
        <v>2796</v>
      </c>
      <c r="I1723" s="101" t="s">
        <v>99</v>
      </c>
      <c r="J1723" s="102" t="s">
        <v>718</v>
      </c>
      <c r="K1723" s="104" t="s">
        <v>634</v>
      </c>
      <c r="L1723" s="104" t="s">
        <v>634</v>
      </c>
      <c r="M1723" s="104">
        <v>2199.12</v>
      </c>
      <c r="N1723" s="104">
        <v>2415.1999999999998</v>
      </c>
      <c r="O1723" s="80"/>
      <c r="P1723" s="80"/>
      <c r="Q1723" s="80"/>
      <c r="R1723" s="80"/>
      <c r="S1723" s="80"/>
      <c r="T1723" s="80"/>
      <c r="U1723" s="80"/>
      <c r="V1723" s="80"/>
      <c r="W1723" s="80"/>
      <c r="X1723" s="80"/>
      <c r="Y1723" s="80"/>
      <c r="Z1723" s="80"/>
    </row>
    <row r="1724" spans="1:26" s="81" customFormat="1" x14ac:dyDescent="0.25">
      <c r="A1724" s="74" t="s">
        <v>41</v>
      </c>
      <c r="B1724" s="74" t="s">
        <v>41</v>
      </c>
      <c r="C1724" s="105" t="s">
        <v>668</v>
      </c>
      <c r="D1724" s="96" t="s">
        <v>10</v>
      </c>
      <c r="E1724" s="97">
        <v>2019</v>
      </c>
      <c r="F1724" s="98" t="s">
        <v>76</v>
      </c>
      <c r="G1724" s="99" t="s">
        <v>328</v>
      </c>
      <c r="H1724" s="100" t="s">
        <v>2797</v>
      </c>
      <c r="I1724" s="101" t="s">
        <v>179</v>
      </c>
      <c r="J1724" s="102" t="s">
        <v>353</v>
      </c>
      <c r="K1724" s="104" t="s">
        <v>547</v>
      </c>
      <c r="L1724" s="104" t="s">
        <v>547</v>
      </c>
      <c r="M1724" s="104">
        <v>1122.2</v>
      </c>
      <c r="N1724" s="104">
        <v>3112.55</v>
      </c>
      <c r="O1724" s="80"/>
      <c r="P1724" s="80"/>
      <c r="Q1724" s="80"/>
      <c r="R1724" s="80"/>
      <c r="S1724" s="80"/>
      <c r="T1724" s="80"/>
      <c r="U1724" s="80"/>
      <c r="V1724" s="80"/>
      <c r="W1724" s="80"/>
      <c r="X1724" s="80"/>
      <c r="Y1724" s="80"/>
      <c r="Z1724" s="80"/>
    </row>
    <row r="1725" spans="1:26" s="81" customFormat="1" x14ac:dyDescent="0.25">
      <c r="A1725" s="74" t="s">
        <v>41</v>
      </c>
      <c r="B1725" s="74" t="s">
        <v>41</v>
      </c>
      <c r="C1725" s="105" t="s">
        <v>659</v>
      </c>
      <c r="D1725" s="96" t="s">
        <v>4</v>
      </c>
      <c r="E1725" s="97">
        <v>2020</v>
      </c>
      <c r="F1725" s="98" t="s">
        <v>66</v>
      </c>
      <c r="G1725" s="99" t="s">
        <v>186</v>
      </c>
      <c r="H1725" s="100" t="s">
        <v>2798</v>
      </c>
      <c r="I1725" s="101" t="s">
        <v>179</v>
      </c>
      <c r="J1725" s="102" t="s">
        <v>440</v>
      </c>
      <c r="K1725" s="104" t="s">
        <v>547</v>
      </c>
      <c r="L1725" s="104" t="s">
        <v>547</v>
      </c>
      <c r="M1725" s="104">
        <v>1732.83</v>
      </c>
      <c r="N1725" s="104">
        <v>4139.6499999999996</v>
      </c>
      <c r="O1725" s="80"/>
      <c r="P1725" s="80"/>
      <c r="Q1725" s="80"/>
      <c r="R1725" s="80"/>
      <c r="S1725" s="80"/>
      <c r="T1725" s="80"/>
      <c r="U1725" s="80"/>
      <c r="V1725" s="80"/>
      <c r="W1725" s="80"/>
      <c r="X1725" s="80"/>
      <c r="Y1725" s="80"/>
      <c r="Z1725" s="80"/>
    </row>
    <row r="1726" spans="1:26" s="81" customFormat="1" x14ac:dyDescent="0.25">
      <c r="A1726" s="74" t="s">
        <v>41</v>
      </c>
      <c r="B1726" s="74" t="s">
        <v>41</v>
      </c>
      <c r="C1726" s="105" t="s">
        <v>1245</v>
      </c>
      <c r="D1726" s="96" t="s">
        <v>1246</v>
      </c>
      <c r="E1726" s="97">
        <v>2021</v>
      </c>
      <c r="F1726" s="98" t="s">
        <v>78</v>
      </c>
      <c r="G1726" s="99" t="s">
        <v>507</v>
      </c>
      <c r="H1726" s="100" t="s">
        <v>2799</v>
      </c>
      <c r="I1726" s="101" t="s">
        <v>508</v>
      </c>
      <c r="J1726" s="102" t="s">
        <v>816</v>
      </c>
      <c r="K1726" s="104" t="s">
        <v>634</v>
      </c>
      <c r="L1726" s="104" t="s">
        <v>634</v>
      </c>
      <c r="M1726" s="104">
        <v>1977.95</v>
      </c>
      <c r="N1726" s="104">
        <v>3889.85</v>
      </c>
      <c r="O1726" s="80"/>
      <c r="P1726" s="80"/>
      <c r="Q1726" s="80"/>
      <c r="R1726" s="80"/>
      <c r="S1726" s="80"/>
      <c r="T1726" s="80"/>
      <c r="U1726" s="80"/>
      <c r="V1726" s="80"/>
      <c r="W1726" s="80"/>
      <c r="X1726" s="80"/>
      <c r="Y1726" s="80"/>
      <c r="Z1726" s="80"/>
    </row>
    <row r="1727" spans="1:26" s="81" customFormat="1" x14ac:dyDescent="0.25">
      <c r="A1727" s="74" t="s">
        <v>41</v>
      </c>
      <c r="B1727" s="74" t="s">
        <v>41</v>
      </c>
      <c r="C1727" s="105" t="s">
        <v>691</v>
      </c>
      <c r="D1727" s="96" t="s">
        <v>21</v>
      </c>
      <c r="E1727" s="97">
        <v>2019</v>
      </c>
      <c r="F1727" s="98" t="s">
        <v>75</v>
      </c>
      <c r="G1727" s="99" t="s">
        <v>312</v>
      </c>
      <c r="H1727" s="100" t="s">
        <v>2800</v>
      </c>
      <c r="I1727" s="101" t="s">
        <v>313</v>
      </c>
      <c r="J1727" s="102" t="s">
        <v>790</v>
      </c>
      <c r="K1727" s="104" t="s">
        <v>634</v>
      </c>
      <c r="L1727" s="104" t="s">
        <v>634</v>
      </c>
      <c r="M1727" s="104">
        <v>1236.43</v>
      </c>
      <c r="N1727" s="104">
        <v>3029.39</v>
      </c>
      <c r="O1727" s="80"/>
      <c r="P1727" s="80"/>
      <c r="Q1727" s="80"/>
      <c r="R1727" s="80"/>
      <c r="S1727" s="80"/>
      <c r="T1727" s="80"/>
      <c r="U1727" s="80"/>
      <c r="V1727" s="80"/>
      <c r="W1727" s="80"/>
      <c r="X1727" s="80"/>
      <c r="Y1727" s="80"/>
      <c r="Z1727" s="80"/>
    </row>
    <row r="1728" spans="1:26" s="81" customFormat="1" x14ac:dyDescent="0.25">
      <c r="A1728" s="74" t="s">
        <v>41</v>
      </c>
      <c r="B1728" s="74" t="s">
        <v>41</v>
      </c>
      <c r="C1728" s="105" t="s">
        <v>668</v>
      </c>
      <c r="D1728" s="96" t="s">
        <v>10</v>
      </c>
      <c r="E1728" s="97">
        <v>2019</v>
      </c>
      <c r="F1728" s="98" t="s">
        <v>76</v>
      </c>
      <c r="G1728" s="99" t="s">
        <v>328</v>
      </c>
      <c r="H1728" s="100" t="s">
        <v>2801</v>
      </c>
      <c r="I1728" s="101" t="s">
        <v>179</v>
      </c>
      <c r="J1728" s="102" t="s">
        <v>387</v>
      </c>
      <c r="K1728" s="104" t="s">
        <v>545</v>
      </c>
      <c r="L1728" s="104" t="s">
        <v>545</v>
      </c>
      <c r="M1728" s="104">
        <v>1122.2</v>
      </c>
      <c r="N1728" s="104">
        <v>3112.55</v>
      </c>
      <c r="O1728" s="80"/>
      <c r="P1728" s="80"/>
      <c r="Q1728" s="80"/>
      <c r="R1728" s="80"/>
      <c r="S1728" s="80"/>
      <c r="T1728" s="80"/>
      <c r="U1728" s="80"/>
      <c r="V1728" s="80"/>
      <c r="W1728" s="80"/>
      <c r="X1728" s="80"/>
      <c r="Y1728" s="80"/>
      <c r="Z1728" s="80"/>
    </row>
    <row r="1729" spans="1:26" s="81" customFormat="1" x14ac:dyDescent="0.25">
      <c r="A1729" s="74" t="s">
        <v>41</v>
      </c>
      <c r="B1729" s="74" t="s">
        <v>41</v>
      </c>
      <c r="C1729" s="105" t="s">
        <v>668</v>
      </c>
      <c r="D1729" s="96" t="s">
        <v>10</v>
      </c>
      <c r="E1729" s="97">
        <v>2019</v>
      </c>
      <c r="F1729" s="98" t="s">
        <v>76</v>
      </c>
      <c r="G1729" s="99" t="s">
        <v>328</v>
      </c>
      <c r="H1729" s="100" t="s">
        <v>2802</v>
      </c>
      <c r="I1729" s="101" t="s">
        <v>179</v>
      </c>
      <c r="J1729" s="102" t="s">
        <v>357</v>
      </c>
      <c r="K1729" s="104" t="s">
        <v>547</v>
      </c>
      <c r="L1729" s="104" t="s">
        <v>547</v>
      </c>
      <c r="M1729" s="104">
        <v>1122.2</v>
      </c>
      <c r="N1729" s="104">
        <v>3112.55</v>
      </c>
      <c r="O1729" s="80"/>
      <c r="P1729" s="80"/>
      <c r="Q1729" s="80"/>
      <c r="R1729" s="80"/>
      <c r="S1729" s="80"/>
      <c r="T1729" s="80"/>
      <c r="U1729" s="80"/>
      <c r="V1729" s="80"/>
      <c r="W1729" s="80"/>
      <c r="X1729" s="80"/>
      <c r="Y1729" s="80"/>
      <c r="Z1729" s="80"/>
    </row>
    <row r="1730" spans="1:26" s="81" customFormat="1" x14ac:dyDescent="0.25">
      <c r="A1730" s="74" t="s">
        <v>41</v>
      </c>
      <c r="B1730" s="74" t="s">
        <v>41</v>
      </c>
      <c r="C1730" s="105" t="s">
        <v>668</v>
      </c>
      <c r="D1730" s="96" t="s">
        <v>10</v>
      </c>
      <c r="E1730" s="97">
        <v>2019</v>
      </c>
      <c r="F1730" s="98" t="s">
        <v>76</v>
      </c>
      <c r="G1730" s="99" t="s">
        <v>328</v>
      </c>
      <c r="H1730" s="100" t="s">
        <v>2803</v>
      </c>
      <c r="I1730" s="101" t="s">
        <v>179</v>
      </c>
      <c r="J1730" s="102" t="s">
        <v>369</v>
      </c>
      <c r="K1730" s="104" t="s">
        <v>545</v>
      </c>
      <c r="L1730" s="104" t="s">
        <v>545</v>
      </c>
      <c r="M1730" s="104">
        <v>1122.2</v>
      </c>
      <c r="N1730" s="104">
        <v>3112.55</v>
      </c>
      <c r="O1730" s="80"/>
      <c r="P1730" s="80"/>
      <c r="Q1730" s="80"/>
      <c r="R1730" s="80"/>
      <c r="S1730" s="80"/>
      <c r="T1730" s="80"/>
      <c r="U1730" s="80"/>
      <c r="V1730" s="80"/>
      <c r="W1730" s="80"/>
      <c r="X1730" s="80"/>
      <c r="Y1730" s="80"/>
      <c r="Z1730" s="80"/>
    </row>
    <row r="1731" spans="1:26" s="81" customFormat="1" x14ac:dyDescent="0.25">
      <c r="A1731" s="74" t="s">
        <v>41</v>
      </c>
      <c r="B1731" s="74" t="s">
        <v>41</v>
      </c>
      <c r="C1731" s="105" t="s">
        <v>691</v>
      </c>
      <c r="D1731" s="96" t="s">
        <v>21</v>
      </c>
      <c r="E1731" s="97">
        <v>2019</v>
      </c>
      <c r="F1731" s="98" t="s">
        <v>75</v>
      </c>
      <c r="G1731" s="99" t="s">
        <v>312</v>
      </c>
      <c r="H1731" s="100" t="s">
        <v>2804</v>
      </c>
      <c r="I1731" s="101" t="s">
        <v>313</v>
      </c>
      <c r="J1731" s="102" t="s">
        <v>768</v>
      </c>
      <c r="K1731" s="104" t="s">
        <v>634</v>
      </c>
      <c r="L1731" s="104" t="s">
        <v>634</v>
      </c>
      <c r="M1731" s="104">
        <v>1236.43</v>
      </c>
      <c r="N1731" s="104">
        <v>3029.39</v>
      </c>
      <c r="O1731" s="80"/>
      <c r="P1731" s="80"/>
      <c r="Q1731" s="80"/>
      <c r="R1731" s="80"/>
      <c r="S1731" s="80"/>
      <c r="T1731" s="80"/>
      <c r="U1731" s="80"/>
      <c r="V1731" s="80"/>
      <c r="W1731" s="80"/>
      <c r="X1731" s="80"/>
      <c r="Y1731" s="80"/>
      <c r="Z1731" s="80"/>
    </row>
    <row r="1732" spans="1:26" s="81" customFormat="1" x14ac:dyDescent="0.25">
      <c r="A1732" s="74" t="s">
        <v>41</v>
      </c>
      <c r="B1732" s="74" t="s">
        <v>41</v>
      </c>
      <c r="C1732" s="105" t="s">
        <v>668</v>
      </c>
      <c r="D1732" s="96" t="s">
        <v>10</v>
      </c>
      <c r="E1732" s="97">
        <v>2019</v>
      </c>
      <c r="F1732" s="98" t="s">
        <v>76</v>
      </c>
      <c r="G1732" s="99" t="s">
        <v>328</v>
      </c>
      <c r="H1732" s="100" t="s">
        <v>2805</v>
      </c>
      <c r="I1732" s="101" t="s">
        <v>179</v>
      </c>
      <c r="J1732" s="102" t="s">
        <v>394</v>
      </c>
      <c r="K1732" s="104" t="s">
        <v>634</v>
      </c>
      <c r="L1732" s="104" t="s">
        <v>634</v>
      </c>
      <c r="M1732" s="104">
        <v>1122.2</v>
      </c>
      <c r="N1732" s="104">
        <v>3112.55</v>
      </c>
      <c r="O1732" s="80"/>
      <c r="P1732" s="80"/>
      <c r="Q1732" s="80"/>
      <c r="R1732" s="80"/>
      <c r="S1732" s="80"/>
      <c r="T1732" s="80"/>
      <c r="U1732" s="80"/>
      <c r="V1732" s="80"/>
      <c r="W1732" s="80"/>
      <c r="X1732" s="80"/>
      <c r="Y1732" s="80"/>
      <c r="Z1732" s="80"/>
    </row>
    <row r="1733" spans="1:26" s="81" customFormat="1" x14ac:dyDescent="0.25">
      <c r="A1733" s="74" t="s">
        <v>41</v>
      </c>
      <c r="B1733" s="74" t="s">
        <v>41</v>
      </c>
      <c r="C1733" s="105" t="s">
        <v>666</v>
      </c>
      <c r="D1733" s="96" t="s">
        <v>9</v>
      </c>
      <c r="E1733" s="97">
        <v>2020</v>
      </c>
      <c r="F1733" s="98" t="s">
        <v>77</v>
      </c>
      <c r="G1733" s="99" t="s">
        <v>403</v>
      </c>
      <c r="H1733" s="100" t="s">
        <v>2806</v>
      </c>
      <c r="I1733" s="101" t="s">
        <v>91</v>
      </c>
      <c r="J1733" s="102" t="s">
        <v>667</v>
      </c>
      <c r="K1733" s="104" t="s">
        <v>634</v>
      </c>
      <c r="L1733" s="104" t="s">
        <v>634</v>
      </c>
      <c r="M1733" s="104">
        <v>1302</v>
      </c>
      <c r="N1733" s="104">
        <v>3510.95</v>
      </c>
      <c r="O1733" s="80"/>
      <c r="P1733" s="80"/>
      <c r="Q1733" s="80"/>
      <c r="R1733" s="80"/>
      <c r="S1733" s="80"/>
      <c r="T1733" s="80"/>
      <c r="U1733" s="80"/>
      <c r="V1733" s="80"/>
      <c r="W1733" s="80"/>
      <c r="X1733" s="80"/>
      <c r="Y1733" s="80"/>
      <c r="Z1733" s="80"/>
    </row>
    <row r="1734" spans="1:26" s="81" customFormat="1" x14ac:dyDescent="0.25">
      <c r="A1734" s="74" t="s">
        <v>41</v>
      </c>
      <c r="B1734" s="74" t="s">
        <v>41</v>
      </c>
      <c r="C1734" s="105" t="s">
        <v>706</v>
      </c>
      <c r="D1734" s="96" t="s">
        <v>568</v>
      </c>
      <c r="E1734" s="97">
        <v>2022</v>
      </c>
      <c r="F1734" s="98" t="s">
        <v>61</v>
      </c>
      <c r="G1734" s="99" t="s">
        <v>102</v>
      </c>
      <c r="H1734" s="100" t="s">
        <v>2807</v>
      </c>
      <c r="I1734" s="101" t="s">
        <v>86</v>
      </c>
      <c r="J1734" s="102" t="s">
        <v>2808</v>
      </c>
      <c r="K1734" s="104" t="s">
        <v>634</v>
      </c>
      <c r="L1734" s="104" t="s">
        <v>634</v>
      </c>
      <c r="M1734" s="104">
        <v>2498.17</v>
      </c>
      <c r="N1734" s="104">
        <v>5098.95</v>
      </c>
      <c r="O1734" s="80"/>
      <c r="P1734" s="80"/>
      <c r="Q1734" s="80"/>
      <c r="R1734" s="80"/>
      <c r="S1734" s="80"/>
      <c r="T1734" s="80"/>
      <c r="U1734" s="80"/>
      <c r="V1734" s="80"/>
      <c r="W1734" s="80"/>
      <c r="X1734" s="80"/>
      <c r="Y1734" s="80"/>
      <c r="Z1734" s="80"/>
    </row>
    <row r="1735" spans="1:26" s="81" customFormat="1" x14ac:dyDescent="0.25">
      <c r="A1735" s="74" t="s">
        <v>41</v>
      </c>
      <c r="B1735" s="74" t="s">
        <v>41</v>
      </c>
      <c r="C1735" s="105" t="s">
        <v>980</v>
      </c>
      <c r="D1735" s="96" t="s">
        <v>981</v>
      </c>
      <c r="E1735" s="97">
        <v>2022</v>
      </c>
      <c r="F1735" s="98" t="s">
        <v>982</v>
      </c>
      <c r="G1735" s="99" t="s">
        <v>983</v>
      </c>
      <c r="H1735" s="100" t="s">
        <v>2809</v>
      </c>
      <c r="I1735" s="101" t="s">
        <v>108</v>
      </c>
      <c r="J1735" s="102" t="s">
        <v>735</v>
      </c>
      <c r="K1735" s="104" t="s">
        <v>545</v>
      </c>
      <c r="L1735" s="104" t="s">
        <v>545</v>
      </c>
      <c r="M1735" s="104">
        <v>1424.79</v>
      </c>
      <c r="N1735" s="104">
        <v>5038.51</v>
      </c>
      <c r="O1735" s="80"/>
      <c r="P1735" s="80"/>
      <c r="Q1735" s="80"/>
      <c r="R1735" s="80"/>
      <c r="S1735" s="80"/>
      <c r="T1735" s="80"/>
      <c r="U1735" s="80"/>
      <c r="V1735" s="80"/>
      <c r="W1735" s="80"/>
      <c r="X1735" s="80"/>
      <c r="Y1735" s="80"/>
      <c r="Z1735" s="80"/>
    </row>
    <row r="1736" spans="1:26" s="81" customFormat="1" x14ac:dyDescent="0.25">
      <c r="A1736" s="74" t="s">
        <v>41</v>
      </c>
      <c r="B1736" s="74" t="s">
        <v>41</v>
      </c>
      <c r="C1736" s="105" t="s">
        <v>51</v>
      </c>
      <c r="D1736" s="96" t="s">
        <v>1</v>
      </c>
      <c r="E1736" s="97">
        <v>2020</v>
      </c>
      <c r="F1736" s="98" t="s">
        <v>67</v>
      </c>
      <c r="G1736" s="99" t="s">
        <v>193</v>
      </c>
      <c r="H1736" s="100" t="s">
        <v>2810</v>
      </c>
      <c r="I1736" s="101" t="s">
        <v>194</v>
      </c>
      <c r="J1736" s="102" t="s">
        <v>817</v>
      </c>
      <c r="K1736" s="104" t="s">
        <v>545</v>
      </c>
      <c r="L1736" s="104" t="s">
        <v>545</v>
      </c>
      <c r="M1736" s="104">
        <v>1434.67</v>
      </c>
      <c r="N1736" s="104">
        <v>5022.6400000000003</v>
      </c>
      <c r="O1736" s="80"/>
      <c r="P1736" s="80"/>
      <c r="Q1736" s="80"/>
      <c r="R1736" s="80"/>
      <c r="S1736" s="80"/>
      <c r="T1736" s="80"/>
      <c r="U1736" s="80"/>
      <c r="V1736" s="80"/>
      <c r="W1736" s="80"/>
      <c r="X1736" s="80"/>
      <c r="Y1736" s="80"/>
      <c r="Z1736" s="80"/>
    </row>
    <row r="1737" spans="1:26" s="81" customFormat="1" x14ac:dyDescent="0.25">
      <c r="A1737" s="74" t="s">
        <v>41</v>
      </c>
      <c r="B1737" s="74" t="s">
        <v>41</v>
      </c>
      <c r="C1737" s="105" t="s">
        <v>51</v>
      </c>
      <c r="D1737" s="96" t="s">
        <v>1</v>
      </c>
      <c r="E1737" s="97">
        <v>2020</v>
      </c>
      <c r="F1737" s="98" t="s">
        <v>67</v>
      </c>
      <c r="G1737" s="99" t="s">
        <v>193</v>
      </c>
      <c r="H1737" s="100" t="s">
        <v>2811</v>
      </c>
      <c r="I1737" s="101" t="s">
        <v>194</v>
      </c>
      <c r="J1737" s="102" t="s">
        <v>695</v>
      </c>
      <c r="K1737" s="104" t="s">
        <v>545</v>
      </c>
      <c r="L1737" s="104" t="s">
        <v>545</v>
      </c>
      <c r="M1737" s="104">
        <v>1434.67</v>
      </c>
      <c r="N1737" s="104">
        <v>5022.6400000000003</v>
      </c>
      <c r="O1737" s="80"/>
      <c r="P1737" s="80"/>
      <c r="Q1737" s="80"/>
      <c r="R1737" s="80"/>
      <c r="S1737" s="80"/>
      <c r="T1737" s="80"/>
      <c r="U1737" s="80"/>
      <c r="V1737" s="80"/>
      <c r="W1737" s="80"/>
      <c r="X1737" s="80"/>
      <c r="Y1737" s="80"/>
      <c r="Z1737" s="80"/>
    </row>
    <row r="1738" spans="1:26" s="81" customFormat="1" x14ac:dyDescent="0.25">
      <c r="A1738" s="74" t="s">
        <v>41</v>
      </c>
      <c r="B1738" s="74" t="s">
        <v>41</v>
      </c>
      <c r="C1738" s="105" t="s">
        <v>51</v>
      </c>
      <c r="D1738" s="96" t="s">
        <v>1</v>
      </c>
      <c r="E1738" s="97">
        <v>2020</v>
      </c>
      <c r="F1738" s="98" t="s">
        <v>67</v>
      </c>
      <c r="G1738" s="99" t="s">
        <v>193</v>
      </c>
      <c r="H1738" s="100" t="s">
        <v>2812</v>
      </c>
      <c r="I1738" s="101" t="s">
        <v>194</v>
      </c>
      <c r="J1738" s="102" t="s">
        <v>768</v>
      </c>
      <c r="K1738" s="104" t="s">
        <v>545</v>
      </c>
      <c r="L1738" s="104" t="s">
        <v>545</v>
      </c>
      <c r="M1738" s="104">
        <v>1434.67</v>
      </c>
      <c r="N1738" s="104">
        <v>5022.6400000000003</v>
      </c>
      <c r="O1738" s="80"/>
      <c r="P1738" s="80"/>
      <c r="Q1738" s="80"/>
      <c r="R1738" s="80"/>
      <c r="S1738" s="80"/>
      <c r="T1738" s="80"/>
      <c r="U1738" s="80"/>
      <c r="V1738" s="80"/>
      <c r="W1738" s="80"/>
      <c r="X1738" s="80"/>
      <c r="Y1738" s="80"/>
      <c r="Z1738" s="80"/>
    </row>
    <row r="1739" spans="1:26" s="81" customFormat="1" x14ac:dyDescent="0.25">
      <c r="A1739" s="74" t="s">
        <v>41</v>
      </c>
      <c r="B1739" s="74" t="s">
        <v>41</v>
      </c>
      <c r="C1739" s="105" t="s">
        <v>659</v>
      </c>
      <c r="D1739" s="96" t="s">
        <v>4</v>
      </c>
      <c r="E1739" s="97">
        <v>2020</v>
      </c>
      <c r="F1739" s="98" t="s">
        <v>66</v>
      </c>
      <c r="G1739" s="99" t="s">
        <v>186</v>
      </c>
      <c r="H1739" s="100" t="s">
        <v>4059</v>
      </c>
      <c r="I1739" s="101" t="s">
        <v>179</v>
      </c>
      <c r="J1739" s="102" t="s">
        <v>711</v>
      </c>
      <c r="K1739" s="104" t="s">
        <v>545</v>
      </c>
      <c r="L1739" s="104" t="s">
        <v>545</v>
      </c>
      <c r="M1739" s="104">
        <v>1726.79</v>
      </c>
      <c r="N1739" s="104">
        <v>4094.91</v>
      </c>
      <c r="O1739" s="80"/>
      <c r="P1739" s="80"/>
      <c r="Q1739" s="80"/>
      <c r="R1739" s="80"/>
      <c r="S1739" s="80"/>
      <c r="T1739" s="80"/>
      <c r="U1739" s="80"/>
      <c r="V1739" s="80"/>
      <c r="W1739" s="80"/>
      <c r="X1739" s="80"/>
      <c r="Y1739" s="80"/>
      <c r="Z1739" s="80"/>
    </row>
    <row r="1740" spans="1:26" s="81" customFormat="1" x14ac:dyDescent="0.25">
      <c r="A1740" s="74" t="s">
        <v>41</v>
      </c>
      <c r="B1740" s="74" t="s">
        <v>41</v>
      </c>
      <c r="C1740" s="105" t="s">
        <v>3944</v>
      </c>
      <c r="D1740" s="96" t="s">
        <v>3945</v>
      </c>
      <c r="E1740" s="97">
        <v>2023</v>
      </c>
      <c r="F1740" s="98" t="s">
        <v>676</v>
      </c>
      <c r="G1740" s="99" t="s">
        <v>280</v>
      </c>
      <c r="H1740" s="100" t="s">
        <v>2813</v>
      </c>
      <c r="I1740" s="101" t="s">
        <v>281</v>
      </c>
      <c r="J1740" s="102" t="s">
        <v>685</v>
      </c>
      <c r="K1740" s="104" t="s">
        <v>634</v>
      </c>
      <c r="L1740" s="104" t="s">
        <v>634</v>
      </c>
      <c r="M1740" s="104">
        <v>1360.07</v>
      </c>
      <c r="N1740" s="104">
        <v>3166.66</v>
      </c>
      <c r="O1740" s="80"/>
      <c r="P1740" s="80"/>
      <c r="Q1740" s="80"/>
      <c r="R1740" s="80"/>
      <c r="S1740" s="80"/>
      <c r="T1740" s="80"/>
      <c r="U1740" s="80"/>
      <c r="V1740" s="80"/>
      <c r="W1740" s="80"/>
      <c r="X1740" s="80"/>
      <c r="Y1740" s="80"/>
      <c r="Z1740" s="80"/>
    </row>
    <row r="1741" spans="1:26" s="81" customFormat="1" x14ac:dyDescent="0.25">
      <c r="A1741" s="74" t="s">
        <v>41</v>
      </c>
      <c r="B1741" s="74" t="s">
        <v>41</v>
      </c>
      <c r="C1741" s="105" t="s">
        <v>929</v>
      </c>
      <c r="D1741" s="96" t="s">
        <v>930</v>
      </c>
      <c r="E1741" s="97">
        <v>2018</v>
      </c>
      <c r="F1741" s="98" t="s">
        <v>61</v>
      </c>
      <c r="G1741" s="99" t="s">
        <v>102</v>
      </c>
      <c r="H1741" s="100" t="s">
        <v>2814</v>
      </c>
      <c r="I1741" s="101" t="s">
        <v>179</v>
      </c>
      <c r="J1741" s="102" t="s">
        <v>1259</v>
      </c>
      <c r="K1741" s="104" t="s">
        <v>545</v>
      </c>
      <c r="L1741" s="104" t="s">
        <v>545</v>
      </c>
      <c r="M1741" s="104">
        <v>1692.6</v>
      </c>
      <c r="N1741" s="104">
        <v>3002</v>
      </c>
      <c r="O1741" s="80"/>
      <c r="P1741" s="80"/>
      <c r="Q1741" s="80"/>
      <c r="R1741" s="80"/>
      <c r="S1741" s="80"/>
      <c r="T1741" s="80"/>
      <c r="U1741" s="80"/>
      <c r="V1741" s="80"/>
      <c r="W1741" s="80"/>
      <c r="X1741" s="80"/>
      <c r="Y1741" s="80"/>
      <c r="Z1741" s="80"/>
    </row>
    <row r="1742" spans="1:26" s="81" customFormat="1" x14ac:dyDescent="0.25">
      <c r="A1742" s="74" t="s">
        <v>41</v>
      </c>
      <c r="B1742" s="74" t="s">
        <v>41</v>
      </c>
      <c r="C1742" s="105" t="s">
        <v>744</v>
      </c>
      <c r="D1742" s="96" t="s">
        <v>29</v>
      </c>
      <c r="E1742" s="97">
        <v>2021</v>
      </c>
      <c r="F1742" s="98" t="s">
        <v>64</v>
      </c>
      <c r="G1742" s="99" t="s">
        <v>159</v>
      </c>
      <c r="H1742" s="100" t="s">
        <v>2815</v>
      </c>
      <c r="I1742" s="101" t="s">
        <v>93</v>
      </c>
      <c r="J1742" s="102" t="s">
        <v>671</v>
      </c>
      <c r="K1742" s="104" t="s">
        <v>634</v>
      </c>
      <c r="L1742" s="104" t="s">
        <v>634</v>
      </c>
      <c r="M1742" s="104">
        <v>2315.0500000000002</v>
      </c>
      <c r="N1742" s="104">
        <v>5306.78</v>
      </c>
      <c r="O1742" s="80"/>
      <c r="P1742" s="80"/>
      <c r="Q1742" s="80"/>
      <c r="R1742" s="80"/>
      <c r="S1742" s="80"/>
      <c r="T1742" s="80"/>
      <c r="U1742" s="80"/>
      <c r="V1742" s="80"/>
      <c r="W1742" s="80"/>
      <c r="X1742" s="80"/>
      <c r="Y1742" s="80"/>
      <c r="Z1742" s="80"/>
    </row>
    <row r="1743" spans="1:26" s="81" customFormat="1" x14ac:dyDescent="0.25">
      <c r="A1743" s="74" t="s">
        <v>41</v>
      </c>
      <c r="B1743" s="74" t="s">
        <v>41</v>
      </c>
      <c r="C1743" s="105" t="s">
        <v>55</v>
      </c>
      <c r="D1743" s="96" t="s">
        <v>6</v>
      </c>
      <c r="E1743" s="97">
        <v>2018</v>
      </c>
      <c r="F1743" s="98" t="s">
        <v>71</v>
      </c>
      <c r="G1743" s="99" t="s">
        <v>264</v>
      </c>
      <c r="H1743" s="100" t="s">
        <v>2816</v>
      </c>
      <c r="I1743" s="101" t="s">
        <v>129</v>
      </c>
      <c r="J1743" s="102" t="s">
        <v>733</v>
      </c>
      <c r="K1743" s="104" t="s">
        <v>634</v>
      </c>
      <c r="L1743" s="104" t="s">
        <v>634</v>
      </c>
      <c r="M1743" s="104">
        <v>1298</v>
      </c>
      <c r="N1743" s="104">
        <v>2742.53</v>
      </c>
      <c r="O1743" s="80"/>
      <c r="P1743" s="80"/>
      <c r="Q1743" s="80"/>
      <c r="R1743" s="80"/>
      <c r="S1743" s="80"/>
      <c r="T1743" s="80"/>
      <c r="U1743" s="80"/>
      <c r="V1743" s="80"/>
      <c r="W1743" s="80"/>
      <c r="X1743" s="80"/>
      <c r="Y1743" s="80"/>
      <c r="Z1743" s="80"/>
    </row>
    <row r="1744" spans="1:26" s="81" customFormat="1" x14ac:dyDescent="0.25">
      <c r="A1744" s="74" t="s">
        <v>41</v>
      </c>
      <c r="B1744" s="74" t="s">
        <v>41</v>
      </c>
      <c r="C1744" s="105" t="s">
        <v>922</v>
      </c>
      <c r="D1744" s="96" t="s">
        <v>923</v>
      </c>
      <c r="E1744" s="97">
        <v>2023</v>
      </c>
      <c r="F1744" s="98" t="s">
        <v>61</v>
      </c>
      <c r="G1744" s="99" t="s">
        <v>102</v>
      </c>
      <c r="H1744" s="100" t="s">
        <v>2817</v>
      </c>
      <c r="I1744" s="101" t="s">
        <v>99</v>
      </c>
      <c r="J1744" s="102" t="s">
        <v>783</v>
      </c>
      <c r="K1744" s="104" t="s">
        <v>634</v>
      </c>
      <c r="L1744" s="104" t="s">
        <v>634</v>
      </c>
      <c r="M1744" s="104">
        <v>2763.62</v>
      </c>
      <c r="N1744" s="104">
        <v>5035.1899999999996</v>
      </c>
      <c r="O1744" s="80"/>
      <c r="P1744" s="80"/>
      <c r="Q1744" s="80"/>
      <c r="R1744" s="80"/>
      <c r="S1744" s="80"/>
      <c r="T1744" s="80"/>
      <c r="U1744" s="80"/>
      <c r="V1744" s="80"/>
      <c r="W1744" s="80"/>
      <c r="X1744" s="80"/>
      <c r="Y1744" s="80"/>
      <c r="Z1744" s="80"/>
    </row>
    <row r="1745" spans="1:26" s="81" customFormat="1" x14ac:dyDescent="0.25">
      <c r="A1745" s="74" t="s">
        <v>41</v>
      </c>
      <c r="B1745" s="74" t="s">
        <v>41</v>
      </c>
      <c r="C1745" s="105" t="s">
        <v>943</v>
      </c>
      <c r="D1745" s="96" t="s">
        <v>944</v>
      </c>
      <c r="E1745" s="97">
        <v>2023</v>
      </c>
      <c r="F1745" s="98" t="s">
        <v>66</v>
      </c>
      <c r="G1745" s="99" t="s">
        <v>186</v>
      </c>
      <c r="H1745" s="100" t="s">
        <v>2818</v>
      </c>
      <c r="I1745" s="101" t="s">
        <v>95</v>
      </c>
      <c r="J1745" s="102" t="s">
        <v>809</v>
      </c>
      <c r="K1745" s="104" t="s">
        <v>634</v>
      </c>
      <c r="L1745" s="104" t="s">
        <v>634</v>
      </c>
      <c r="M1745" s="104">
        <v>2366.17</v>
      </c>
      <c r="N1745" s="104">
        <v>2425.1999999999998</v>
      </c>
      <c r="O1745" s="80"/>
      <c r="P1745" s="80"/>
      <c r="Q1745" s="80"/>
      <c r="R1745" s="80"/>
      <c r="S1745" s="80"/>
      <c r="T1745" s="80"/>
      <c r="U1745" s="80"/>
      <c r="V1745" s="80"/>
      <c r="W1745" s="80"/>
      <c r="X1745" s="80"/>
      <c r="Y1745" s="80"/>
      <c r="Z1745" s="80"/>
    </row>
    <row r="1746" spans="1:26" s="81" customFormat="1" x14ac:dyDescent="0.25">
      <c r="A1746" s="74" t="s">
        <v>41</v>
      </c>
      <c r="B1746" s="74" t="s">
        <v>41</v>
      </c>
      <c r="C1746" s="105" t="s">
        <v>706</v>
      </c>
      <c r="D1746" s="96" t="s">
        <v>568</v>
      </c>
      <c r="E1746" s="97">
        <v>2022</v>
      </c>
      <c r="F1746" s="98" t="s">
        <v>61</v>
      </c>
      <c r="G1746" s="99" t="s">
        <v>102</v>
      </c>
      <c r="H1746" s="100" t="s">
        <v>3934</v>
      </c>
      <c r="I1746" s="101" t="s">
        <v>103</v>
      </c>
      <c r="J1746" s="102" t="s">
        <v>877</v>
      </c>
      <c r="K1746" s="104" t="s">
        <v>634</v>
      </c>
      <c r="L1746" s="104" t="s">
        <v>634</v>
      </c>
      <c r="M1746" s="104">
        <v>2064.84</v>
      </c>
      <c r="N1746" s="104">
        <v>4306.2299999999996</v>
      </c>
      <c r="O1746" s="80"/>
      <c r="P1746" s="80"/>
      <c r="Q1746" s="80"/>
      <c r="R1746" s="80"/>
      <c r="S1746" s="80"/>
      <c r="T1746" s="80"/>
      <c r="U1746" s="80"/>
      <c r="V1746" s="80"/>
      <c r="W1746" s="80"/>
      <c r="X1746" s="80"/>
      <c r="Y1746" s="80"/>
      <c r="Z1746" s="80"/>
    </row>
    <row r="1747" spans="1:26" s="81" customFormat="1" x14ac:dyDescent="0.25">
      <c r="A1747" s="74" t="s">
        <v>41</v>
      </c>
      <c r="B1747" s="74" t="s">
        <v>41</v>
      </c>
      <c r="C1747" s="105" t="s">
        <v>3944</v>
      </c>
      <c r="D1747" s="96" t="s">
        <v>3945</v>
      </c>
      <c r="E1747" s="97">
        <v>2023</v>
      </c>
      <c r="F1747" s="98" t="s">
        <v>676</v>
      </c>
      <c r="G1747" s="99" t="s">
        <v>280</v>
      </c>
      <c r="H1747" s="100" t="s">
        <v>2820</v>
      </c>
      <c r="I1747" s="101" t="s">
        <v>281</v>
      </c>
      <c r="J1747" s="102" t="s">
        <v>784</v>
      </c>
      <c r="K1747" s="104" t="s">
        <v>634</v>
      </c>
      <c r="L1747" s="104" t="s">
        <v>634</v>
      </c>
      <c r="M1747" s="104">
        <v>1360.07</v>
      </c>
      <c r="N1747" s="104">
        <v>3166.66</v>
      </c>
      <c r="O1747" s="80"/>
      <c r="P1747" s="80"/>
      <c r="Q1747" s="80"/>
      <c r="R1747" s="80"/>
      <c r="S1747" s="80"/>
      <c r="T1747" s="80"/>
      <c r="U1747" s="80"/>
      <c r="V1747" s="80"/>
      <c r="W1747" s="80"/>
      <c r="X1747" s="80"/>
      <c r="Y1747" s="80"/>
      <c r="Z1747" s="80"/>
    </row>
    <row r="1748" spans="1:26" s="81" customFormat="1" x14ac:dyDescent="0.25">
      <c r="A1748" s="74" t="s">
        <v>41</v>
      </c>
      <c r="B1748" s="74" t="s">
        <v>41</v>
      </c>
      <c r="C1748" s="105" t="s">
        <v>1096</v>
      </c>
      <c r="D1748" s="96" t="s">
        <v>1097</v>
      </c>
      <c r="E1748" s="97">
        <v>2023</v>
      </c>
      <c r="F1748" s="98" t="s">
        <v>66</v>
      </c>
      <c r="G1748" s="99" t="s">
        <v>186</v>
      </c>
      <c r="H1748" s="100" t="s">
        <v>2821</v>
      </c>
      <c r="I1748" s="101" t="s">
        <v>129</v>
      </c>
      <c r="J1748" s="102" t="s">
        <v>809</v>
      </c>
      <c r="K1748" s="104" t="s">
        <v>634</v>
      </c>
      <c r="L1748" s="104" t="s">
        <v>634</v>
      </c>
      <c r="M1748" s="104">
        <v>2425.1999999999998</v>
      </c>
      <c r="N1748" s="104">
        <v>2132.91</v>
      </c>
      <c r="O1748" s="80"/>
      <c r="P1748" s="80"/>
      <c r="Q1748" s="80"/>
      <c r="R1748" s="80"/>
      <c r="S1748" s="80"/>
      <c r="T1748" s="80"/>
      <c r="U1748" s="80"/>
      <c r="V1748" s="80"/>
      <c r="W1748" s="80"/>
      <c r="X1748" s="80"/>
      <c r="Y1748" s="80"/>
      <c r="Z1748" s="80"/>
    </row>
    <row r="1749" spans="1:26" s="81" customFormat="1" x14ac:dyDescent="0.25">
      <c r="A1749" s="74" t="s">
        <v>41</v>
      </c>
      <c r="B1749" s="74" t="s">
        <v>41</v>
      </c>
      <c r="C1749" s="105" t="s">
        <v>3944</v>
      </c>
      <c r="D1749" s="96" t="s">
        <v>3945</v>
      </c>
      <c r="E1749" s="97">
        <v>2023</v>
      </c>
      <c r="F1749" s="98" t="s">
        <v>676</v>
      </c>
      <c r="G1749" s="99" t="s">
        <v>280</v>
      </c>
      <c r="H1749" s="100" t="s">
        <v>2822</v>
      </c>
      <c r="I1749" s="101" t="s">
        <v>281</v>
      </c>
      <c r="J1749" s="102" t="s">
        <v>733</v>
      </c>
      <c r="K1749" s="104" t="s">
        <v>634</v>
      </c>
      <c r="L1749" s="104" t="s">
        <v>634</v>
      </c>
      <c r="M1749" s="104">
        <v>1360.07</v>
      </c>
      <c r="N1749" s="104">
        <v>3166.66</v>
      </c>
      <c r="O1749" s="80"/>
      <c r="P1749" s="80"/>
      <c r="Q1749" s="80"/>
      <c r="R1749" s="80"/>
      <c r="S1749" s="80"/>
      <c r="T1749" s="80"/>
      <c r="U1749" s="80"/>
      <c r="V1749" s="80"/>
      <c r="W1749" s="80"/>
      <c r="X1749" s="80"/>
      <c r="Y1749" s="80"/>
      <c r="Z1749" s="80"/>
    </row>
    <row r="1750" spans="1:26" s="81" customFormat="1" x14ac:dyDescent="0.25">
      <c r="A1750" s="74" t="s">
        <v>41</v>
      </c>
      <c r="B1750" s="74" t="s">
        <v>41</v>
      </c>
      <c r="C1750" s="105" t="s">
        <v>761</v>
      </c>
      <c r="D1750" s="96" t="s">
        <v>35</v>
      </c>
      <c r="E1750" s="97">
        <v>2018</v>
      </c>
      <c r="F1750" s="98" t="s">
        <v>59</v>
      </c>
      <c r="G1750" s="99" t="s">
        <v>82</v>
      </c>
      <c r="H1750" s="100" t="s">
        <v>2823</v>
      </c>
      <c r="I1750" s="101" t="s">
        <v>179</v>
      </c>
      <c r="J1750" s="102" t="s">
        <v>823</v>
      </c>
      <c r="K1750" s="104" t="s">
        <v>634</v>
      </c>
      <c r="L1750" s="104" t="s">
        <v>634</v>
      </c>
      <c r="M1750" s="104">
        <v>1302</v>
      </c>
      <c r="N1750" s="104">
        <v>2442.8200000000002</v>
      </c>
      <c r="O1750" s="80"/>
      <c r="P1750" s="80"/>
      <c r="Q1750" s="80"/>
      <c r="R1750" s="80"/>
      <c r="S1750" s="80"/>
      <c r="T1750" s="80"/>
      <c r="U1750" s="80"/>
      <c r="V1750" s="80"/>
      <c r="W1750" s="80"/>
      <c r="X1750" s="80"/>
      <c r="Y1750" s="80"/>
      <c r="Z1750" s="80"/>
    </row>
    <row r="1751" spans="1:26" s="81" customFormat="1" x14ac:dyDescent="0.25">
      <c r="A1751" s="74" t="s">
        <v>41</v>
      </c>
      <c r="B1751" s="74" t="s">
        <v>41</v>
      </c>
      <c r="C1751" s="105" t="s">
        <v>51</v>
      </c>
      <c r="D1751" s="96" t="s">
        <v>1</v>
      </c>
      <c r="E1751" s="97">
        <v>2020</v>
      </c>
      <c r="F1751" s="98" t="s">
        <v>67</v>
      </c>
      <c r="G1751" s="99" t="s">
        <v>193</v>
      </c>
      <c r="H1751" s="100" t="s">
        <v>2824</v>
      </c>
      <c r="I1751" s="101" t="s">
        <v>194</v>
      </c>
      <c r="J1751" s="102" t="s">
        <v>236</v>
      </c>
      <c r="K1751" s="104" t="s">
        <v>545</v>
      </c>
      <c r="L1751" s="104" t="s">
        <v>545</v>
      </c>
      <c r="M1751" s="104">
        <v>1434.67</v>
      </c>
      <c r="N1751" s="104">
        <v>5022.6400000000003</v>
      </c>
      <c r="O1751" s="80"/>
      <c r="P1751" s="80"/>
      <c r="Q1751" s="80"/>
      <c r="R1751" s="80"/>
      <c r="S1751" s="80"/>
      <c r="T1751" s="80"/>
      <c r="U1751" s="80"/>
      <c r="V1751" s="80"/>
      <c r="W1751" s="80"/>
      <c r="X1751" s="80"/>
      <c r="Y1751" s="80"/>
      <c r="Z1751" s="80"/>
    </row>
    <row r="1752" spans="1:26" s="81" customFormat="1" x14ac:dyDescent="0.25">
      <c r="A1752" s="74" t="s">
        <v>41</v>
      </c>
      <c r="B1752" s="74" t="s">
        <v>41</v>
      </c>
      <c r="C1752" s="105" t="s">
        <v>670</v>
      </c>
      <c r="D1752" s="96" t="s">
        <v>12</v>
      </c>
      <c r="E1752" s="97">
        <v>2021</v>
      </c>
      <c r="F1752" s="98" t="s">
        <v>66</v>
      </c>
      <c r="G1752" s="99" t="s">
        <v>186</v>
      </c>
      <c r="H1752" s="100" t="s">
        <v>2825</v>
      </c>
      <c r="I1752" s="101" t="s">
        <v>283</v>
      </c>
      <c r="J1752" s="102" t="s">
        <v>671</v>
      </c>
      <c r="K1752" s="104" t="s">
        <v>634</v>
      </c>
      <c r="L1752" s="104" t="s">
        <v>634</v>
      </c>
      <c r="M1752" s="104">
        <v>3641.88</v>
      </c>
      <c r="N1752" s="104">
        <v>3811.2</v>
      </c>
      <c r="O1752" s="80"/>
      <c r="P1752" s="80"/>
      <c r="Q1752" s="80"/>
      <c r="R1752" s="80"/>
      <c r="S1752" s="80"/>
      <c r="T1752" s="80"/>
      <c r="U1752" s="80"/>
      <c r="V1752" s="80"/>
      <c r="W1752" s="80"/>
      <c r="X1752" s="80"/>
      <c r="Y1752" s="80"/>
      <c r="Z1752" s="80"/>
    </row>
    <row r="1753" spans="1:26" s="81" customFormat="1" x14ac:dyDescent="0.25">
      <c r="A1753" s="74" t="s">
        <v>41</v>
      </c>
      <c r="B1753" s="74" t="s">
        <v>41</v>
      </c>
      <c r="C1753" s="105" t="s">
        <v>781</v>
      </c>
      <c r="D1753" s="96" t="s">
        <v>32</v>
      </c>
      <c r="E1753" s="97">
        <v>2018</v>
      </c>
      <c r="F1753" s="98" t="s">
        <v>60</v>
      </c>
      <c r="G1753" s="99" t="s">
        <v>90</v>
      </c>
      <c r="H1753" s="100" t="s">
        <v>2826</v>
      </c>
      <c r="I1753" s="101" t="s">
        <v>85</v>
      </c>
      <c r="J1753" s="102" t="s">
        <v>695</v>
      </c>
      <c r="K1753" s="104" t="s">
        <v>634</v>
      </c>
      <c r="L1753" s="104" t="s">
        <v>634</v>
      </c>
      <c r="M1753" s="104">
        <v>1940.4</v>
      </c>
      <c r="N1753" s="104">
        <v>4175.83</v>
      </c>
      <c r="O1753" s="80"/>
      <c r="P1753" s="80"/>
      <c r="Q1753" s="80"/>
      <c r="R1753" s="80"/>
      <c r="S1753" s="80"/>
      <c r="T1753" s="80"/>
      <c r="U1753" s="80"/>
      <c r="V1753" s="80"/>
      <c r="W1753" s="80"/>
      <c r="X1753" s="80"/>
      <c r="Y1753" s="80"/>
      <c r="Z1753" s="80"/>
    </row>
    <row r="1754" spans="1:26" s="81" customFormat="1" x14ac:dyDescent="0.25">
      <c r="A1754" s="74" t="s">
        <v>41</v>
      </c>
      <c r="B1754" s="74" t="s">
        <v>41</v>
      </c>
      <c r="C1754" s="105" t="s">
        <v>922</v>
      </c>
      <c r="D1754" s="96" t="s">
        <v>923</v>
      </c>
      <c r="E1754" s="97">
        <v>2023</v>
      </c>
      <c r="F1754" s="98" t="s">
        <v>61</v>
      </c>
      <c r="G1754" s="99" t="s">
        <v>102</v>
      </c>
      <c r="H1754" s="100" t="s">
        <v>2827</v>
      </c>
      <c r="I1754" s="101" t="s">
        <v>179</v>
      </c>
      <c r="J1754" s="102" t="s">
        <v>395</v>
      </c>
      <c r="K1754" s="104" t="s">
        <v>545</v>
      </c>
      <c r="L1754" s="104" t="s">
        <v>545</v>
      </c>
      <c r="M1754" s="104">
        <v>2763.62</v>
      </c>
      <c r="N1754" s="104">
        <v>5035.1899999999996</v>
      </c>
      <c r="O1754" s="80"/>
      <c r="P1754" s="80"/>
      <c r="Q1754" s="80"/>
      <c r="R1754" s="80"/>
      <c r="S1754" s="80"/>
      <c r="T1754" s="80"/>
      <c r="U1754" s="80"/>
      <c r="V1754" s="80"/>
      <c r="W1754" s="80"/>
      <c r="X1754" s="80"/>
      <c r="Y1754" s="80"/>
      <c r="Z1754" s="80"/>
    </row>
    <row r="1755" spans="1:26" s="81" customFormat="1" x14ac:dyDescent="0.25">
      <c r="A1755" s="74" t="s">
        <v>41</v>
      </c>
      <c r="B1755" s="74" t="s">
        <v>41</v>
      </c>
      <c r="C1755" s="105" t="s">
        <v>803</v>
      </c>
      <c r="D1755" s="96" t="s">
        <v>36</v>
      </c>
      <c r="E1755" s="97">
        <v>2020</v>
      </c>
      <c r="F1755" s="98" t="s">
        <v>77</v>
      </c>
      <c r="G1755" s="99" t="s">
        <v>403</v>
      </c>
      <c r="H1755" s="100" t="s">
        <v>2828</v>
      </c>
      <c r="I1755" s="101" t="s">
        <v>83</v>
      </c>
      <c r="J1755" s="102" t="s">
        <v>825</v>
      </c>
      <c r="K1755" s="104" t="s">
        <v>634</v>
      </c>
      <c r="L1755" s="104" t="s">
        <v>634</v>
      </c>
      <c r="M1755" s="104">
        <v>1061.6400000000001</v>
      </c>
      <c r="N1755" s="104">
        <v>1695.14</v>
      </c>
      <c r="O1755" s="80"/>
      <c r="P1755" s="80"/>
      <c r="Q1755" s="80"/>
      <c r="R1755" s="80"/>
      <c r="S1755" s="80"/>
      <c r="T1755" s="80"/>
      <c r="U1755" s="80"/>
      <c r="V1755" s="80"/>
      <c r="W1755" s="80"/>
      <c r="X1755" s="80"/>
      <c r="Y1755" s="80"/>
      <c r="Z1755" s="80"/>
    </row>
    <row r="1756" spans="1:26" s="81" customFormat="1" x14ac:dyDescent="0.25">
      <c r="A1756" s="74" t="s">
        <v>41</v>
      </c>
      <c r="B1756" s="74" t="s">
        <v>41</v>
      </c>
      <c r="C1756" s="105" t="s">
        <v>668</v>
      </c>
      <c r="D1756" s="96" t="s">
        <v>10</v>
      </c>
      <c r="E1756" s="97">
        <v>2019</v>
      </c>
      <c r="F1756" s="98" t="s">
        <v>76</v>
      </c>
      <c r="G1756" s="99" t="s">
        <v>328</v>
      </c>
      <c r="H1756" s="100" t="s">
        <v>2829</v>
      </c>
      <c r="I1756" s="101" t="s">
        <v>179</v>
      </c>
      <c r="J1756" s="102" t="s">
        <v>376</v>
      </c>
      <c r="K1756" s="104" t="s">
        <v>545</v>
      </c>
      <c r="L1756" s="104" t="s">
        <v>545</v>
      </c>
      <c r="M1756" s="104">
        <v>1122.2</v>
      </c>
      <c r="N1756" s="104">
        <v>3112.55</v>
      </c>
      <c r="O1756" s="80"/>
      <c r="P1756" s="80"/>
      <c r="Q1756" s="80"/>
      <c r="R1756" s="80"/>
      <c r="S1756" s="80"/>
      <c r="T1756" s="80"/>
      <c r="U1756" s="80"/>
      <c r="V1756" s="80"/>
      <c r="W1756" s="80"/>
      <c r="X1756" s="80"/>
      <c r="Y1756" s="80"/>
      <c r="Z1756" s="80"/>
    </row>
    <row r="1757" spans="1:26" s="81" customFormat="1" x14ac:dyDescent="0.25">
      <c r="A1757" s="74" t="s">
        <v>41</v>
      </c>
      <c r="B1757" s="74" t="s">
        <v>41</v>
      </c>
      <c r="C1757" s="105" t="s">
        <v>659</v>
      </c>
      <c r="D1757" s="96" t="s">
        <v>4</v>
      </c>
      <c r="E1757" s="97">
        <v>2020</v>
      </c>
      <c r="F1757" s="98" t="s">
        <v>66</v>
      </c>
      <c r="G1757" s="99" t="s">
        <v>186</v>
      </c>
      <c r="H1757" s="100" t="s">
        <v>2830</v>
      </c>
      <c r="I1757" s="101" t="s">
        <v>179</v>
      </c>
      <c r="J1757" s="102" t="s">
        <v>417</v>
      </c>
      <c r="K1757" s="104" t="s">
        <v>545</v>
      </c>
      <c r="L1757" s="104" t="s">
        <v>545</v>
      </c>
      <c r="M1757" s="104">
        <v>1592.3</v>
      </c>
      <c r="N1757" s="104">
        <v>3776.96</v>
      </c>
      <c r="O1757" s="80"/>
      <c r="P1757" s="80"/>
      <c r="Q1757" s="80"/>
      <c r="R1757" s="80"/>
      <c r="S1757" s="80"/>
      <c r="T1757" s="80"/>
      <c r="U1757" s="80"/>
      <c r="V1757" s="80"/>
      <c r="W1757" s="80"/>
      <c r="X1757" s="80"/>
      <c r="Y1757" s="80"/>
      <c r="Z1757" s="80"/>
    </row>
    <row r="1758" spans="1:26" s="81" customFormat="1" x14ac:dyDescent="0.25">
      <c r="A1758" s="74" t="s">
        <v>41</v>
      </c>
      <c r="B1758" s="74" t="s">
        <v>41</v>
      </c>
      <c r="C1758" s="105" t="s">
        <v>659</v>
      </c>
      <c r="D1758" s="96" t="s">
        <v>4</v>
      </c>
      <c r="E1758" s="97">
        <v>2020</v>
      </c>
      <c r="F1758" s="98" t="s">
        <v>66</v>
      </c>
      <c r="G1758" s="99" t="s">
        <v>186</v>
      </c>
      <c r="H1758" s="100" t="s">
        <v>2831</v>
      </c>
      <c r="I1758" s="101" t="s">
        <v>179</v>
      </c>
      <c r="J1758" s="102" t="s">
        <v>487</v>
      </c>
      <c r="K1758" s="104" t="s">
        <v>545</v>
      </c>
      <c r="L1758" s="104" t="s">
        <v>545</v>
      </c>
      <c r="M1758" s="104">
        <v>1726.79</v>
      </c>
      <c r="N1758" s="104">
        <v>4219.03</v>
      </c>
      <c r="O1758" s="80"/>
      <c r="P1758" s="80"/>
      <c r="Q1758" s="80"/>
      <c r="R1758" s="80"/>
      <c r="S1758" s="80"/>
      <c r="T1758" s="80"/>
      <c r="U1758" s="80"/>
      <c r="V1758" s="80"/>
      <c r="W1758" s="80"/>
      <c r="X1758" s="80"/>
      <c r="Y1758" s="80"/>
      <c r="Z1758" s="80"/>
    </row>
    <row r="1759" spans="1:26" s="81" customFormat="1" x14ac:dyDescent="0.25">
      <c r="A1759" s="74" t="s">
        <v>41</v>
      </c>
      <c r="B1759" s="74" t="s">
        <v>41</v>
      </c>
      <c r="C1759" s="105" t="s">
        <v>922</v>
      </c>
      <c r="D1759" s="96" t="s">
        <v>923</v>
      </c>
      <c r="E1759" s="97">
        <v>2023</v>
      </c>
      <c r="F1759" s="98" t="s">
        <v>61</v>
      </c>
      <c r="G1759" s="99" t="s">
        <v>102</v>
      </c>
      <c r="H1759" s="100" t="s">
        <v>2832</v>
      </c>
      <c r="I1759" s="101" t="s">
        <v>3946</v>
      </c>
      <c r="J1759" s="102" t="s">
        <v>792</v>
      </c>
      <c r="K1759" s="104" t="s">
        <v>634</v>
      </c>
      <c r="L1759" s="104" t="s">
        <v>634</v>
      </c>
      <c r="M1759" s="104">
        <v>2167.73</v>
      </c>
      <c r="N1759" s="104">
        <v>5267.61</v>
      </c>
      <c r="O1759" s="80"/>
      <c r="P1759" s="80"/>
      <c r="Q1759" s="80"/>
      <c r="R1759" s="80"/>
      <c r="S1759" s="80"/>
      <c r="T1759" s="80"/>
      <c r="U1759" s="80"/>
      <c r="V1759" s="80"/>
      <c r="W1759" s="80"/>
      <c r="X1759" s="80"/>
      <c r="Y1759" s="80"/>
      <c r="Z1759" s="80"/>
    </row>
    <row r="1760" spans="1:26" s="81" customFormat="1" x14ac:dyDescent="0.25">
      <c r="A1760" s="74" t="s">
        <v>41</v>
      </c>
      <c r="B1760" s="74" t="s">
        <v>41</v>
      </c>
      <c r="C1760" s="105" t="s">
        <v>922</v>
      </c>
      <c r="D1760" s="96" t="s">
        <v>923</v>
      </c>
      <c r="E1760" s="97">
        <v>2023</v>
      </c>
      <c r="F1760" s="98" t="s">
        <v>61</v>
      </c>
      <c r="G1760" s="99" t="s">
        <v>102</v>
      </c>
      <c r="H1760" s="100" t="s">
        <v>2833</v>
      </c>
      <c r="I1760" s="101" t="s">
        <v>3890</v>
      </c>
      <c r="J1760" s="102" t="s">
        <v>792</v>
      </c>
      <c r="K1760" s="104" t="s">
        <v>634</v>
      </c>
      <c r="L1760" s="104" t="s">
        <v>634</v>
      </c>
      <c r="M1760" s="104">
        <v>1858.89</v>
      </c>
      <c r="N1760" s="104">
        <v>3243.81</v>
      </c>
      <c r="O1760" s="80"/>
      <c r="P1760" s="80"/>
      <c r="Q1760" s="80"/>
      <c r="R1760" s="80"/>
      <c r="S1760" s="80"/>
      <c r="T1760" s="80"/>
      <c r="U1760" s="80"/>
      <c r="V1760" s="80"/>
      <c r="W1760" s="80"/>
      <c r="X1760" s="80"/>
      <c r="Y1760" s="80"/>
      <c r="Z1760" s="80"/>
    </row>
    <row r="1761" spans="1:26" s="81" customFormat="1" x14ac:dyDescent="0.25">
      <c r="A1761" s="74" t="s">
        <v>41</v>
      </c>
      <c r="B1761" s="74" t="s">
        <v>41</v>
      </c>
      <c r="C1761" s="105" t="s">
        <v>48</v>
      </c>
      <c r="D1761" s="96" t="s">
        <v>11</v>
      </c>
      <c r="E1761" s="97">
        <v>2018</v>
      </c>
      <c r="F1761" s="98" t="s">
        <v>59</v>
      </c>
      <c r="G1761" s="99" t="s">
        <v>82</v>
      </c>
      <c r="H1761" s="100" t="s">
        <v>2834</v>
      </c>
      <c r="I1761" s="101" t="s">
        <v>129</v>
      </c>
      <c r="J1761" s="102" t="s">
        <v>785</v>
      </c>
      <c r="K1761" s="104" t="s">
        <v>634</v>
      </c>
      <c r="L1761" s="104" t="s">
        <v>634</v>
      </c>
      <c r="M1761" s="104">
        <v>1460.8</v>
      </c>
      <c r="N1761" s="104">
        <v>3007.39</v>
      </c>
      <c r="O1761" s="80"/>
      <c r="P1761" s="80"/>
      <c r="Q1761" s="80"/>
      <c r="R1761" s="80"/>
      <c r="S1761" s="80"/>
      <c r="T1761" s="80"/>
      <c r="U1761" s="80"/>
      <c r="V1761" s="80"/>
      <c r="W1761" s="80"/>
      <c r="X1761" s="80"/>
      <c r="Y1761" s="80"/>
      <c r="Z1761" s="80"/>
    </row>
    <row r="1762" spans="1:26" s="81" customFormat="1" x14ac:dyDescent="0.25">
      <c r="A1762" s="74" t="s">
        <v>41</v>
      </c>
      <c r="B1762" s="74" t="s">
        <v>41</v>
      </c>
      <c r="C1762" s="105" t="s">
        <v>51</v>
      </c>
      <c r="D1762" s="96" t="s">
        <v>1</v>
      </c>
      <c r="E1762" s="97">
        <v>2020</v>
      </c>
      <c r="F1762" s="98" t="s">
        <v>67</v>
      </c>
      <c r="G1762" s="99" t="s">
        <v>193</v>
      </c>
      <c r="H1762" s="100" t="s">
        <v>2835</v>
      </c>
      <c r="I1762" s="101" t="s">
        <v>194</v>
      </c>
      <c r="J1762" s="102" t="s">
        <v>245</v>
      </c>
      <c r="K1762" s="104" t="s">
        <v>545</v>
      </c>
      <c r="L1762" s="104" t="s">
        <v>545</v>
      </c>
      <c r="M1762" s="104">
        <v>1434.67</v>
      </c>
      <c r="N1762" s="104">
        <v>5022.6400000000003</v>
      </c>
      <c r="O1762" s="80"/>
      <c r="P1762" s="80"/>
      <c r="Q1762" s="80"/>
      <c r="R1762" s="80"/>
      <c r="S1762" s="80"/>
      <c r="T1762" s="80"/>
      <c r="U1762" s="80"/>
      <c r="V1762" s="80"/>
      <c r="W1762" s="80"/>
      <c r="X1762" s="80"/>
      <c r="Y1762" s="80"/>
      <c r="Z1762" s="80"/>
    </row>
    <row r="1763" spans="1:26" s="81" customFormat="1" x14ac:dyDescent="0.25">
      <c r="A1763" s="74" t="s">
        <v>41</v>
      </c>
      <c r="B1763" s="74" t="s">
        <v>41</v>
      </c>
      <c r="C1763" s="105" t="s">
        <v>55</v>
      </c>
      <c r="D1763" s="96" t="s">
        <v>6</v>
      </c>
      <c r="E1763" s="97">
        <v>2018</v>
      </c>
      <c r="F1763" s="98" t="s">
        <v>71</v>
      </c>
      <c r="G1763" s="99" t="s">
        <v>264</v>
      </c>
      <c r="H1763" s="100" t="s">
        <v>2836</v>
      </c>
      <c r="I1763" s="101" t="s">
        <v>129</v>
      </c>
      <c r="J1763" s="102" t="s">
        <v>733</v>
      </c>
      <c r="K1763" s="104" t="s">
        <v>634</v>
      </c>
      <c r="L1763" s="104" t="s">
        <v>634</v>
      </c>
      <c r="M1763" s="104">
        <v>1298</v>
      </c>
      <c r="N1763" s="104">
        <v>2742.53</v>
      </c>
      <c r="O1763" s="80"/>
      <c r="P1763" s="80"/>
      <c r="Q1763" s="80"/>
      <c r="R1763" s="80"/>
      <c r="S1763" s="80"/>
      <c r="T1763" s="80"/>
      <c r="U1763" s="80"/>
      <c r="V1763" s="80"/>
      <c r="W1763" s="80"/>
      <c r="X1763" s="80"/>
      <c r="Y1763" s="80"/>
      <c r="Z1763" s="80"/>
    </row>
    <row r="1764" spans="1:26" s="81" customFormat="1" x14ac:dyDescent="0.25">
      <c r="A1764" s="74" t="s">
        <v>41</v>
      </c>
      <c r="B1764" s="74" t="s">
        <v>41</v>
      </c>
      <c r="C1764" s="105" t="s">
        <v>943</v>
      </c>
      <c r="D1764" s="96" t="s">
        <v>944</v>
      </c>
      <c r="E1764" s="97">
        <v>2023</v>
      </c>
      <c r="F1764" s="98" t="s">
        <v>66</v>
      </c>
      <c r="G1764" s="99" t="s">
        <v>186</v>
      </c>
      <c r="H1764" s="100" t="s">
        <v>2837</v>
      </c>
      <c r="I1764" s="101" t="s">
        <v>100</v>
      </c>
      <c r="J1764" s="102" t="s">
        <v>165</v>
      </c>
      <c r="K1764" s="104" t="s">
        <v>634</v>
      </c>
      <c r="L1764" s="104" t="s">
        <v>634</v>
      </c>
      <c r="M1764" s="104">
        <v>1735.89</v>
      </c>
      <c r="N1764" s="104">
        <v>1945.6</v>
      </c>
      <c r="O1764" s="80"/>
      <c r="P1764" s="80"/>
      <c r="Q1764" s="80"/>
      <c r="R1764" s="80"/>
      <c r="S1764" s="80"/>
      <c r="T1764" s="80"/>
      <c r="U1764" s="80"/>
      <c r="V1764" s="80"/>
      <c r="W1764" s="80"/>
      <c r="X1764" s="80"/>
      <c r="Y1764" s="80"/>
      <c r="Z1764" s="80"/>
    </row>
    <row r="1765" spans="1:26" s="81" customFormat="1" x14ac:dyDescent="0.25">
      <c r="A1765" s="74" t="s">
        <v>41</v>
      </c>
      <c r="B1765" s="74" t="s">
        <v>41</v>
      </c>
      <c r="C1765" s="105" t="s">
        <v>666</v>
      </c>
      <c r="D1765" s="96" t="s">
        <v>9</v>
      </c>
      <c r="E1765" s="97">
        <v>2020</v>
      </c>
      <c r="F1765" s="98" t="s">
        <v>77</v>
      </c>
      <c r="G1765" s="99" t="s">
        <v>403</v>
      </c>
      <c r="H1765" s="100" t="s">
        <v>2838</v>
      </c>
      <c r="I1765" s="101" t="s">
        <v>129</v>
      </c>
      <c r="J1765" s="102" t="s">
        <v>783</v>
      </c>
      <c r="K1765" s="104" t="s">
        <v>634</v>
      </c>
      <c r="L1765" s="104" t="s">
        <v>634</v>
      </c>
      <c r="M1765" s="104">
        <v>1302</v>
      </c>
      <c r="N1765" s="104">
        <v>3510.95</v>
      </c>
      <c r="O1765" s="80"/>
      <c r="P1765" s="80"/>
      <c r="Q1765" s="80"/>
      <c r="R1765" s="80"/>
      <c r="S1765" s="80"/>
      <c r="T1765" s="80"/>
      <c r="U1765" s="80"/>
      <c r="V1765" s="80"/>
      <c r="W1765" s="80"/>
      <c r="X1765" s="80"/>
      <c r="Y1765" s="80"/>
      <c r="Z1765" s="80"/>
    </row>
    <row r="1766" spans="1:26" s="81" customFormat="1" x14ac:dyDescent="0.25">
      <c r="A1766" s="74" t="s">
        <v>41</v>
      </c>
      <c r="B1766" s="74" t="s">
        <v>41</v>
      </c>
      <c r="C1766" s="105" t="s">
        <v>666</v>
      </c>
      <c r="D1766" s="96" t="s">
        <v>9</v>
      </c>
      <c r="E1766" s="97">
        <v>2020</v>
      </c>
      <c r="F1766" s="98" t="s">
        <v>77</v>
      </c>
      <c r="G1766" s="99" t="s">
        <v>403</v>
      </c>
      <c r="H1766" s="100" t="s">
        <v>2839</v>
      </c>
      <c r="I1766" s="101" t="s">
        <v>91</v>
      </c>
      <c r="J1766" s="102" t="s">
        <v>741</v>
      </c>
      <c r="K1766" s="104" t="s">
        <v>545</v>
      </c>
      <c r="L1766" s="104" t="s">
        <v>545</v>
      </c>
      <c r="M1766" s="104">
        <v>1302</v>
      </c>
      <c r="N1766" s="104">
        <v>3510.95</v>
      </c>
      <c r="O1766" s="80"/>
      <c r="P1766" s="80"/>
      <c r="Q1766" s="80"/>
      <c r="R1766" s="80"/>
      <c r="S1766" s="80"/>
      <c r="T1766" s="80"/>
      <c r="U1766" s="80"/>
      <c r="V1766" s="80"/>
      <c r="W1766" s="80"/>
      <c r="X1766" s="80"/>
      <c r="Y1766" s="80"/>
      <c r="Z1766" s="80"/>
    </row>
    <row r="1767" spans="1:26" s="81" customFormat="1" x14ac:dyDescent="0.25">
      <c r="A1767" s="74" t="s">
        <v>41</v>
      </c>
      <c r="B1767" s="74" t="s">
        <v>41</v>
      </c>
      <c r="C1767" s="105" t="s">
        <v>691</v>
      </c>
      <c r="D1767" s="96" t="s">
        <v>21</v>
      </c>
      <c r="E1767" s="97">
        <v>2019</v>
      </c>
      <c r="F1767" s="98" t="s">
        <v>75</v>
      </c>
      <c r="G1767" s="99" t="s">
        <v>312</v>
      </c>
      <c r="H1767" s="100" t="s">
        <v>2840</v>
      </c>
      <c r="I1767" s="101" t="s">
        <v>313</v>
      </c>
      <c r="J1767" s="102" t="s">
        <v>841</v>
      </c>
      <c r="K1767" s="104" t="s">
        <v>634</v>
      </c>
      <c r="L1767" s="104" t="s">
        <v>634</v>
      </c>
      <c r="M1767" s="104">
        <v>1236.43</v>
      </c>
      <c r="N1767" s="104">
        <v>3029.39</v>
      </c>
      <c r="O1767" s="80"/>
      <c r="P1767" s="80"/>
      <c r="Q1767" s="80"/>
      <c r="R1767" s="80"/>
      <c r="S1767" s="80"/>
      <c r="T1767" s="80"/>
      <c r="U1767" s="80"/>
      <c r="V1767" s="80"/>
      <c r="W1767" s="80"/>
      <c r="X1767" s="80"/>
      <c r="Y1767" s="80"/>
      <c r="Z1767" s="80"/>
    </row>
    <row r="1768" spans="1:26" s="81" customFormat="1" x14ac:dyDescent="0.25">
      <c r="A1768" s="74" t="s">
        <v>41</v>
      </c>
      <c r="B1768" s="74" t="s">
        <v>41</v>
      </c>
      <c r="C1768" s="105" t="s">
        <v>668</v>
      </c>
      <c r="D1768" s="96" t="s">
        <v>10</v>
      </c>
      <c r="E1768" s="97">
        <v>2019</v>
      </c>
      <c r="F1768" s="98" t="s">
        <v>76</v>
      </c>
      <c r="G1768" s="99" t="s">
        <v>328</v>
      </c>
      <c r="H1768" s="100" t="s">
        <v>2841</v>
      </c>
      <c r="I1768" s="101" t="s">
        <v>179</v>
      </c>
      <c r="J1768" s="102" t="s">
        <v>652</v>
      </c>
      <c r="K1768" s="104" t="s">
        <v>545</v>
      </c>
      <c r="L1768" s="104" t="s">
        <v>545</v>
      </c>
      <c r="M1768" s="104">
        <v>1122.2</v>
      </c>
      <c r="N1768" s="104">
        <v>3112.55</v>
      </c>
      <c r="O1768" s="80"/>
      <c r="P1768" s="80"/>
      <c r="Q1768" s="80"/>
      <c r="R1768" s="80"/>
      <c r="S1768" s="80"/>
      <c r="T1768" s="80"/>
      <c r="U1768" s="80"/>
      <c r="V1768" s="80"/>
      <c r="W1768" s="80"/>
      <c r="X1768" s="80"/>
      <c r="Y1768" s="80"/>
      <c r="Z1768" s="80"/>
    </row>
    <row r="1769" spans="1:26" s="81" customFormat="1" x14ac:dyDescent="0.25">
      <c r="A1769" s="74" t="s">
        <v>41</v>
      </c>
      <c r="B1769" s="74" t="s">
        <v>41</v>
      </c>
      <c r="C1769" s="105" t="s">
        <v>706</v>
      </c>
      <c r="D1769" s="96" t="s">
        <v>568</v>
      </c>
      <c r="E1769" s="97">
        <v>2022</v>
      </c>
      <c r="F1769" s="98" t="s">
        <v>61</v>
      </c>
      <c r="G1769" s="99" t="s">
        <v>102</v>
      </c>
      <c r="H1769" s="100" t="s">
        <v>2843</v>
      </c>
      <c r="I1769" s="101" t="s">
        <v>103</v>
      </c>
      <c r="J1769" s="102" t="s">
        <v>578</v>
      </c>
      <c r="K1769" s="104" t="s">
        <v>634</v>
      </c>
      <c r="L1769" s="104" t="s">
        <v>634</v>
      </c>
      <c r="M1769" s="104">
        <v>2064.84</v>
      </c>
      <c r="N1769" s="104">
        <v>4306.2299999999996</v>
      </c>
      <c r="O1769" s="80"/>
      <c r="P1769" s="80"/>
      <c r="Q1769" s="80"/>
      <c r="R1769" s="80"/>
      <c r="S1769" s="80"/>
      <c r="T1769" s="80"/>
      <c r="U1769" s="80"/>
      <c r="V1769" s="80"/>
      <c r="W1769" s="80"/>
      <c r="X1769" s="80"/>
      <c r="Y1769" s="80"/>
      <c r="Z1769" s="80"/>
    </row>
    <row r="1770" spans="1:26" s="81" customFormat="1" x14ac:dyDescent="0.25">
      <c r="A1770" s="74" t="s">
        <v>41</v>
      </c>
      <c r="B1770" s="74" t="s">
        <v>41</v>
      </c>
      <c r="C1770" s="105" t="s">
        <v>706</v>
      </c>
      <c r="D1770" s="96" t="s">
        <v>568</v>
      </c>
      <c r="E1770" s="97">
        <v>2022</v>
      </c>
      <c r="F1770" s="98" t="s">
        <v>61</v>
      </c>
      <c r="G1770" s="99" t="s">
        <v>102</v>
      </c>
      <c r="H1770" s="100" t="s">
        <v>2844</v>
      </c>
      <c r="I1770" s="101" t="s">
        <v>103</v>
      </c>
      <c r="J1770" s="102" t="s">
        <v>1302</v>
      </c>
      <c r="K1770" s="104" t="s">
        <v>634</v>
      </c>
      <c r="L1770" s="104" t="s">
        <v>634</v>
      </c>
      <c r="M1770" s="104">
        <v>2064.84</v>
      </c>
      <c r="N1770" s="104">
        <v>4306.2299999999996</v>
      </c>
      <c r="O1770" s="80"/>
      <c r="P1770" s="80"/>
      <c r="Q1770" s="80"/>
      <c r="R1770" s="80"/>
      <c r="S1770" s="80"/>
      <c r="T1770" s="80"/>
      <c r="U1770" s="80"/>
      <c r="V1770" s="80"/>
      <c r="W1770" s="80"/>
      <c r="X1770" s="80"/>
      <c r="Y1770" s="80"/>
      <c r="Z1770" s="80"/>
    </row>
    <row r="1771" spans="1:26" s="81" customFormat="1" x14ac:dyDescent="0.25">
      <c r="A1771" s="74" t="s">
        <v>41</v>
      </c>
      <c r="B1771" s="74" t="s">
        <v>41</v>
      </c>
      <c r="C1771" s="105" t="s">
        <v>3944</v>
      </c>
      <c r="D1771" s="96" t="s">
        <v>3945</v>
      </c>
      <c r="E1771" s="97">
        <v>2023</v>
      </c>
      <c r="F1771" s="98" t="s">
        <v>676</v>
      </c>
      <c r="G1771" s="99" t="s">
        <v>280</v>
      </c>
      <c r="H1771" s="100" t="s">
        <v>2845</v>
      </c>
      <c r="I1771" s="101" t="s">
        <v>281</v>
      </c>
      <c r="J1771" s="102" t="s">
        <v>685</v>
      </c>
      <c r="K1771" s="104" t="s">
        <v>634</v>
      </c>
      <c r="L1771" s="104" t="s">
        <v>634</v>
      </c>
      <c r="M1771" s="104">
        <v>1360.07</v>
      </c>
      <c r="N1771" s="104">
        <v>3166.66</v>
      </c>
      <c r="O1771" s="80"/>
      <c r="P1771" s="80"/>
      <c r="Q1771" s="80"/>
      <c r="R1771" s="80"/>
      <c r="S1771" s="80"/>
      <c r="T1771" s="80"/>
      <c r="U1771" s="80"/>
      <c r="V1771" s="80"/>
      <c r="W1771" s="80"/>
      <c r="X1771" s="80"/>
      <c r="Y1771" s="80"/>
      <c r="Z1771" s="80"/>
    </row>
    <row r="1772" spans="1:26" s="81" customFormat="1" x14ac:dyDescent="0.25">
      <c r="A1772" s="74" t="s">
        <v>41</v>
      </c>
      <c r="B1772" s="74" t="s">
        <v>41</v>
      </c>
      <c r="C1772" s="105" t="s">
        <v>3944</v>
      </c>
      <c r="D1772" s="96" t="s">
        <v>3945</v>
      </c>
      <c r="E1772" s="97">
        <v>2023</v>
      </c>
      <c r="F1772" s="98" t="s">
        <v>676</v>
      </c>
      <c r="G1772" s="99" t="s">
        <v>280</v>
      </c>
      <c r="H1772" s="100" t="s">
        <v>2847</v>
      </c>
      <c r="I1772" s="101" t="s">
        <v>281</v>
      </c>
      <c r="J1772" s="102" t="s">
        <v>685</v>
      </c>
      <c r="K1772" s="104" t="s">
        <v>634</v>
      </c>
      <c r="L1772" s="104" t="s">
        <v>634</v>
      </c>
      <c r="M1772" s="104">
        <v>1360.07</v>
      </c>
      <c r="N1772" s="104">
        <v>3166.66</v>
      </c>
      <c r="O1772" s="80"/>
      <c r="P1772" s="80"/>
      <c r="Q1772" s="80"/>
      <c r="R1772" s="80"/>
      <c r="S1772" s="80"/>
      <c r="T1772" s="80"/>
      <c r="U1772" s="80"/>
      <c r="V1772" s="80"/>
      <c r="W1772" s="80"/>
      <c r="X1772" s="80"/>
      <c r="Y1772" s="80"/>
      <c r="Z1772" s="80"/>
    </row>
    <row r="1773" spans="1:26" s="81" customFormat="1" x14ac:dyDescent="0.25">
      <c r="A1773" s="74" t="s">
        <v>41</v>
      </c>
      <c r="B1773" s="74" t="s">
        <v>41</v>
      </c>
      <c r="C1773" s="105" t="s">
        <v>754</v>
      </c>
      <c r="D1773" s="96" t="s">
        <v>755</v>
      </c>
      <c r="E1773" s="97">
        <v>2022</v>
      </c>
      <c r="F1773" s="98" t="s">
        <v>77</v>
      </c>
      <c r="G1773" s="99" t="s">
        <v>403</v>
      </c>
      <c r="H1773" s="100" t="s">
        <v>2848</v>
      </c>
      <c r="I1773" s="101" t="s">
        <v>701</v>
      </c>
      <c r="J1773" s="102" t="s">
        <v>708</v>
      </c>
      <c r="K1773" s="104" t="s">
        <v>545</v>
      </c>
      <c r="L1773" s="104" t="s">
        <v>545</v>
      </c>
      <c r="M1773" s="104">
        <v>1328.3</v>
      </c>
      <c r="N1773" s="104">
        <v>3165.25</v>
      </c>
      <c r="O1773" s="80"/>
      <c r="P1773" s="80"/>
      <c r="Q1773" s="80"/>
      <c r="R1773" s="80"/>
      <c r="S1773" s="80"/>
      <c r="T1773" s="80"/>
      <c r="U1773" s="80"/>
      <c r="V1773" s="80"/>
      <c r="W1773" s="80"/>
      <c r="X1773" s="80"/>
      <c r="Y1773" s="80"/>
      <c r="Z1773" s="80"/>
    </row>
    <row r="1774" spans="1:26" s="81" customFormat="1" x14ac:dyDescent="0.25">
      <c r="A1774" s="74" t="s">
        <v>41</v>
      </c>
      <c r="B1774" s="74" t="s">
        <v>41</v>
      </c>
      <c r="C1774" s="105" t="s">
        <v>3944</v>
      </c>
      <c r="D1774" s="96" t="s">
        <v>3945</v>
      </c>
      <c r="E1774" s="97">
        <v>2023</v>
      </c>
      <c r="F1774" s="98" t="s">
        <v>676</v>
      </c>
      <c r="G1774" s="99" t="s">
        <v>280</v>
      </c>
      <c r="H1774" s="100" t="s">
        <v>2849</v>
      </c>
      <c r="I1774" s="101" t="s">
        <v>281</v>
      </c>
      <c r="J1774" s="102" t="s">
        <v>736</v>
      </c>
      <c r="K1774" s="104" t="s">
        <v>634</v>
      </c>
      <c r="L1774" s="104" t="s">
        <v>634</v>
      </c>
      <c r="M1774" s="104">
        <v>1360.07</v>
      </c>
      <c r="N1774" s="104">
        <v>3166.66</v>
      </c>
      <c r="O1774" s="80"/>
      <c r="P1774" s="80"/>
      <c r="Q1774" s="80"/>
      <c r="R1774" s="80"/>
      <c r="S1774" s="80"/>
      <c r="T1774" s="80"/>
      <c r="U1774" s="80"/>
      <c r="V1774" s="80"/>
      <c r="W1774" s="80"/>
      <c r="X1774" s="80"/>
      <c r="Y1774" s="80"/>
      <c r="Z1774" s="80"/>
    </row>
    <row r="1775" spans="1:26" s="81" customFormat="1" x14ac:dyDescent="0.25">
      <c r="A1775" s="74" t="s">
        <v>41</v>
      </c>
      <c r="B1775" s="74" t="s">
        <v>41</v>
      </c>
      <c r="C1775" s="105" t="s">
        <v>929</v>
      </c>
      <c r="D1775" s="96" t="s">
        <v>930</v>
      </c>
      <c r="E1775" s="97">
        <v>2018</v>
      </c>
      <c r="F1775" s="98" t="s">
        <v>61</v>
      </c>
      <c r="G1775" s="99" t="s">
        <v>102</v>
      </c>
      <c r="H1775" s="100" t="s">
        <v>2850</v>
      </c>
      <c r="I1775" s="101" t="s">
        <v>179</v>
      </c>
      <c r="J1775" s="102" t="s">
        <v>1610</v>
      </c>
      <c r="K1775" s="104" t="s">
        <v>545</v>
      </c>
      <c r="L1775" s="104" t="s">
        <v>545</v>
      </c>
      <c r="M1775" s="104">
        <v>1302</v>
      </c>
      <c r="N1775" s="104">
        <v>2442.8200000000002</v>
      </c>
      <c r="O1775" s="80"/>
      <c r="P1775" s="80"/>
      <c r="Q1775" s="80"/>
      <c r="R1775" s="80"/>
      <c r="S1775" s="80"/>
      <c r="T1775" s="80"/>
      <c r="U1775" s="80"/>
      <c r="V1775" s="80"/>
      <c r="W1775" s="80"/>
      <c r="X1775" s="80"/>
      <c r="Y1775" s="80"/>
      <c r="Z1775" s="80"/>
    </row>
    <row r="1776" spans="1:26" s="81" customFormat="1" x14ac:dyDescent="0.25">
      <c r="A1776" s="74" t="s">
        <v>41</v>
      </c>
      <c r="B1776" s="74" t="s">
        <v>41</v>
      </c>
      <c r="C1776" s="105" t="s">
        <v>3944</v>
      </c>
      <c r="D1776" s="96" t="s">
        <v>3945</v>
      </c>
      <c r="E1776" s="97">
        <v>2023</v>
      </c>
      <c r="F1776" s="98" t="s">
        <v>676</v>
      </c>
      <c r="G1776" s="99" t="s">
        <v>280</v>
      </c>
      <c r="H1776" s="100" t="s">
        <v>2851</v>
      </c>
      <c r="I1776" s="101" t="s">
        <v>281</v>
      </c>
      <c r="J1776" s="102" t="s">
        <v>747</v>
      </c>
      <c r="K1776" s="104" t="s">
        <v>634</v>
      </c>
      <c r="L1776" s="104" t="s">
        <v>634</v>
      </c>
      <c r="M1776" s="104">
        <v>1360.07</v>
      </c>
      <c r="N1776" s="104">
        <v>3166.66</v>
      </c>
      <c r="O1776" s="80"/>
      <c r="P1776" s="80"/>
      <c r="Q1776" s="80"/>
      <c r="R1776" s="80"/>
      <c r="S1776" s="80"/>
      <c r="T1776" s="80"/>
      <c r="U1776" s="80"/>
      <c r="V1776" s="80"/>
      <c r="W1776" s="80"/>
      <c r="X1776" s="80"/>
      <c r="Y1776" s="80"/>
      <c r="Z1776" s="80"/>
    </row>
    <row r="1777" spans="1:26" s="81" customFormat="1" x14ac:dyDescent="0.25">
      <c r="A1777" s="74" t="s">
        <v>41</v>
      </c>
      <c r="B1777" s="74" t="s">
        <v>41</v>
      </c>
      <c r="C1777" s="105" t="s">
        <v>659</v>
      </c>
      <c r="D1777" s="96" t="s">
        <v>4</v>
      </c>
      <c r="E1777" s="97">
        <v>2020</v>
      </c>
      <c r="F1777" s="98" t="s">
        <v>66</v>
      </c>
      <c r="G1777" s="99" t="s">
        <v>186</v>
      </c>
      <c r="H1777" s="100" t="s">
        <v>2852</v>
      </c>
      <c r="I1777" s="101" t="s">
        <v>179</v>
      </c>
      <c r="J1777" s="102" t="s">
        <v>694</v>
      </c>
      <c r="K1777" s="104" t="s">
        <v>545</v>
      </c>
      <c r="L1777" s="104" t="s">
        <v>545</v>
      </c>
      <c r="M1777" s="104">
        <v>1732.83</v>
      </c>
      <c r="N1777" s="104">
        <v>4139.6499999999996</v>
      </c>
      <c r="O1777" s="80"/>
      <c r="P1777" s="80"/>
      <c r="Q1777" s="80"/>
      <c r="R1777" s="80"/>
      <c r="S1777" s="80"/>
      <c r="T1777" s="80"/>
      <c r="U1777" s="80"/>
      <c r="V1777" s="80"/>
      <c r="W1777" s="80"/>
      <c r="X1777" s="80"/>
      <c r="Y1777" s="80"/>
      <c r="Z1777" s="80"/>
    </row>
    <row r="1778" spans="1:26" s="81" customFormat="1" x14ac:dyDescent="0.25">
      <c r="A1778" s="74" t="s">
        <v>41</v>
      </c>
      <c r="B1778" s="74" t="s">
        <v>41</v>
      </c>
      <c r="C1778" s="105" t="s">
        <v>55</v>
      </c>
      <c r="D1778" s="96" t="s">
        <v>6</v>
      </c>
      <c r="E1778" s="97">
        <v>2018</v>
      </c>
      <c r="F1778" s="98" t="s">
        <v>71</v>
      </c>
      <c r="G1778" s="99" t="s">
        <v>264</v>
      </c>
      <c r="H1778" s="100" t="s">
        <v>2854</v>
      </c>
      <c r="I1778" s="101" t="s">
        <v>271</v>
      </c>
      <c r="J1778" s="102" t="s">
        <v>733</v>
      </c>
      <c r="K1778" s="104" t="s">
        <v>634</v>
      </c>
      <c r="L1778" s="104" t="s">
        <v>634</v>
      </c>
      <c r="M1778" s="104">
        <v>2245.1</v>
      </c>
      <c r="N1778" s="104">
        <v>4326.8999999999996</v>
      </c>
      <c r="O1778" s="80"/>
      <c r="P1778" s="80"/>
      <c r="Q1778" s="80"/>
      <c r="R1778" s="80"/>
      <c r="S1778" s="80"/>
      <c r="T1778" s="80"/>
      <c r="U1778" s="80"/>
      <c r="V1778" s="80"/>
      <c r="W1778" s="80"/>
      <c r="X1778" s="80"/>
      <c r="Y1778" s="80"/>
      <c r="Z1778" s="80"/>
    </row>
    <row r="1779" spans="1:26" s="81" customFormat="1" x14ac:dyDescent="0.25">
      <c r="A1779" s="74" t="s">
        <v>41</v>
      </c>
      <c r="B1779" s="74" t="s">
        <v>41</v>
      </c>
      <c r="C1779" s="105" t="s">
        <v>668</v>
      </c>
      <c r="D1779" s="96" t="s">
        <v>10</v>
      </c>
      <c r="E1779" s="97">
        <v>2019</v>
      </c>
      <c r="F1779" s="98" t="s">
        <v>76</v>
      </c>
      <c r="G1779" s="99" t="s">
        <v>328</v>
      </c>
      <c r="H1779" s="100" t="s">
        <v>2855</v>
      </c>
      <c r="I1779" s="101" t="s">
        <v>179</v>
      </c>
      <c r="J1779" s="102" t="s">
        <v>330</v>
      </c>
      <c r="K1779" s="104" t="s">
        <v>545</v>
      </c>
      <c r="L1779" s="104" t="s">
        <v>545</v>
      </c>
      <c r="M1779" s="104">
        <v>1122.2</v>
      </c>
      <c r="N1779" s="104">
        <v>3112.55</v>
      </c>
      <c r="O1779" s="80"/>
      <c r="P1779" s="80"/>
      <c r="Q1779" s="80"/>
      <c r="R1779" s="80"/>
      <c r="S1779" s="80"/>
      <c r="T1779" s="80"/>
      <c r="U1779" s="80"/>
      <c r="V1779" s="80"/>
      <c r="W1779" s="80"/>
      <c r="X1779" s="80"/>
      <c r="Y1779" s="80"/>
      <c r="Z1779" s="80"/>
    </row>
    <row r="1780" spans="1:26" s="81" customFormat="1" x14ac:dyDescent="0.25">
      <c r="A1780" s="74" t="s">
        <v>41</v>
      </c>
      <c r="B1780" s="74" t="s">
        <v>41</v>
      </c>
      <c r="C1780" s="105" t="s">
        <v>668</v>
      </c>
      <c r="D1780" s="96" t="s">
        <v>10</v>
      </c>
      <c r="E1780" s="97">
        <v>2019</v>
      </c>
      <c r="F1780" s="98" t="s">
        <v>76</v>
      </c>
      <c r="G1780" s="99" t="s">
        <v>328</v>
      </c>
      <c r="H1780" s="100" t="s">
        <v>2856</v>
      </c>
      <c r="I1780" s="101" t="s">
        <v>179</v>
      </c>
      <c r="J1780" s="102" t="s">
        <v>365</v>
      </c>
      <c r="K1780" s="104" t="s">
        <v>545</v>
      </c>
      <c r="L1780" s="104" t="s">
        <v>545</v>
      </c>
      <c r="M1780" s="104">
        <v>1122.2</v>
      </c>
      <c r="N1780" s="104">
        <v>3112.55</v>
      </c>
      <c r="O1780" s="80"/>
      <c r="P1780" s="80"/>
      <c r="Q1780" s="80"/>
      <c r="R1780" s="80"/>
      <c r="S1780" s="80"/>
      <c r="T1780" s="80"/>
      <c r="U1780" s="80"/>
      <c r="V1780" s="80"/>
      <c r="W1780" s="80"/>
      <c r="X1780" s="80"/>
      <c r="Y1780" s="80"/>
      <c r="Z1780" s="80"/>
    </row>
    <row r="1781" spans="1:26" s="81" customFormat="1" x14ac:dyDescent="0.25">
      <c r="A1781" s="74" t="s">
        <v>41</v>
      </c>
      <c r="B1781" s="74" t="s">
        <v>41</v>
      </c>
      <c r="C1781" s="105" t="s">
        <v>1245</v>
      </c>
      <c r="D1781" s="96" t="s">
        <v>1246</v>
      </c>
      <c r="E1781" s="97">
        <v>2021</v>
      </c>
      <c r="F1781" s="98" t="s">
        <v>78</v>
      </c>
      <c r="G1781" s="99" t="s">
        <v>507</v>
      </c>
      <c r="H1781" s="100" t="s">
        <v>2857</v>
      </c>
      <c r="I1781" s="101" t="s">
        <v>508</v>
      </c>
      <c r="J1781" s="102" t="s">
        <v>809</v>
      </c>
      <c r="K1781" s="104" t="s">
        <v>634</v>
      </c>
      <c r="L1781" s="104" t="s">
        <v>634</v>
      </c>
      <c r="M1781" s="104">
        <v>1977.95</v>
      </c>
      <c r="N1781" s="104">
        <v>3889.85</v>
      </c>
      <c r="O1781" s="80"/>
      <c r="P1781" s="80"/>
      <c r="Q1781" s="80"/>
      <c r="R1781" s="80"/>
      <c r="S1781" s="80"/>
      <c r="T1781" s="80"/>
      <c r="U1781" s="80"/>
      <c r="V1781" s="80"/>
      <c r="W1781" s="80"/>
      <c r="X1781" s="80"/>
      <c r="Y1781" s="80"/>
      <c r="Z1781" s="80"/>
    </row>
    <row r="1782" spans="1:26" s="81" customFormat="1" x14ac:dyDescent="0.25">
      <c r="A1782" s="74" t="s">
        <v>41</v>
      </c>
      <c r="B1782" s="74" t="s">
        <v>41</v>
      </c>
      <c r="C1782" s="105" t="s">
        <v>775</v>
      </c>
      <c r="D1782" s="96" t="s">
        <v>31</v>
      </c>
      <c r="E1782" s="97">
        <v>2021</v>
      </c>
      <c r="F1782" s="98" t="s">
        <v>75</v>
      </c>
      <c r="G1782" s="99" t="s">
        <v>312</v>
      </c>
      <c r="H1782" s="100" t="s">
        <v>2858</v>
      </c>
      <c r="I1782" s="101" t="s">
        <v>516</v>
      </c>
      <c r="J1782" s="102" t="s">
        <v>773</v>
      </c>
      <c r="K1782" s="104" t="s">
        <v>634</v>
      </c>
      <c r="L1782" s="104" t="s">
        <v>634</v>
      </c>
      <c r="M1782" s="104">
        <v>2244.38</v>
      </c>
      <c r="N1782" s="104">
        <v>4552.18</v>
      </c>
      <c r="O1782" s="80"/>
      <c r="P1782" s="80"/>
      <c r="Q1782" s="80"/>
      <c r="R1782" s="80"/>
      <c r="S1782" s="80"/>
      <c r="T1782" s="80"/>
      <c r="U1782" s="80"/>
      <c r="V1782" s="80"/>
      <c r="W1782" s="80"/>
      <c r="X1782" s="80"/>
      <c r="Y1782" s="80"/>
      <c r="Z1782" s="80"/>
    </row>
    <row r="1783" spans="1:26" s="81" customFormat="1" x14ac:dyDescent="0.25">
      <c r="A1783" s="74" t="s">
        <v>41</v>
      </c>
      <c r="B1783" s="74" t="s">
        <v>41</v>
      </c>
      <c r="C1783" s="105" t="s">
        <v>1096</v>
      </c>
      <c r="D1783" s="96" t="s">
        <v>1097</v>
      </c>
      <c r="E1783" s="97">
        <v>2023</v>
      </c>
      <c r="F1783" s="98" t="s">
        <v>66</v>
      </c>
      <c r="G1783" s="99" t="s">
        <v>186</v>
      </c>
      <c r="H1783" s="100" t="s">
        <v>2859</v>
      </c>
      <c r="I1783" s="101" t="s">
        <v>91</v>
      </c>
      <c r="J1783" s="102" t="s">
        <v>708</v>
      </c>
      <c r="K1783" s="104" t="s">
        <v>634</v>
      </c>
      <c r="L1783" s="104" t="s">
        <v>634</v>
      </c>
      <c r="M1783" s="104">
        <v>1599.35</v>
      </c>
      <c r="N1783" s="104">
        <v>3900.68</v>
      </c>
      <c r="O1783" s="80"/>
      <c r="P1783" s="80"/>
      <c r="Q1783" s="80"/>
      <c r="R1783" s="80"/>
      <c r="S1783" s="80"/>
      <c r="T1783" s="80"/>
      <c r="U1783" s="80"/>
      <c r="V1783" s="80"/>
      <c r="W1783" s="80"/>
      <c r="X1783" s="80"/>
      <c r="Y1783" s="80"/>
      <c r="Z1783" s="80"/>
    </row>
    <row r="1784" spans="1:26" s="81" customFormat="1" x14ac:dyDescent="0.25">
      <c r="A1784" s="74" t="s">
        <v>41</v>
      </c>
      <c r="B1784" s="74" t="s">
        <v>41</v>
      </c>
      <c r="C1784" s="105" t="s">
        <v>943</v>
      </c>
      <c r="D1784" s="96" t="s">
        <v>944</v>
      </c>
      <c r="E1784" s="97">
        <v>2023</v>
      </c>
      <c r="F1784" s="98" t="s">
        <v>66</v>
      </c>
      <c r="G1784" s="99" t="s">
        <v>186</v>
      </c>
      <c r="H1784" s="100" t="s">
        <v>2860</v>
      </c>
      <c r="I1784" s="101" t="s">
        <v>283</v>
      </c>
      <c r="J1784" s="102" t="s">
        <v>165</v>
      </c>
      <c r="K1784" s="104" t="s">
        <v>634</v>
      </c>
      <c r="L1784" s="104" t="s">
        <v>634</v>
      </c>
      <c r="M1784" s="104">
        <v>3641.88</v>
      </c>
      <c r="N1784" s="104">
        <v>3811.2</v>
      </c>
      <c r="O1784" s="80"/>
      <c r="P1784" s="80"/>
      <c r="Q1784" s="80"/>
      <c r="R1784" s="80"/>
      <c r="S1784" s="80"/>
      <c r="T1784" s="80"/>
      <c r="U1784" s="80"/>
      <c r="V1784" s="80"/>
      <c r="W1784" s="80"/>
      <c r="X1784" s="80"/>
      <c r="Y1784" s="80"/>
      <c r="Z1784" s="80"/>
    </row>
    <row r="1785" spans="1:26" s="81" customFormat="1" x14ac:dyDescent="0.25">
      <c r="A1785" s="74" t="s">
        <v>41</v>
      </c>
      <c r="B1785" s="74" t="s">
        <v>41</v>
      </c>
      <c r="C1785" s="105" t="s">
        <v>659</v>
      </c>
      <c r="D1785" s="96" t="s">
        <v>4</v>
      </c>
      <c r="E1785" s="97">
        <v>2020</v>
      </c>
      <c r="F1785" s="98" t="s">
        <v>66</v>
      </c>
      <c r="G1785" s="99" t="s">
        <v>186</v>
      </c>
      <c r="H1785" s="100" t="s">
        <v>2861</v>
      </c>
      <c r="I1785" s="101" t="s">
        <v>179</v>
      </c>
      <c r="J1785" s="102" t="s">
        <v>467</v>
      </c>
      <c r="K1785" s="104" t="s">
        <v>545</v>
      </c>
      <c r="L1785" s="104" t="s">
        <v>545</v>
      </c>
      <c r="M1785" s="104">
        <v>1592.3</v>
      </c>
      <c r="N1785" s="104">
        <v>3776.96</v>
      </c>
      <c r="O1785" s="80"/>
      <c r="P1785" s="80"/>
      <c r="Q1785" s="80"/>
      <c r="R1785" s="80"/>
      <c r="S1785" s="80"/>
      <c r="T1785" s="80"/>
      <c r="U1785" s="80"/>
      <c r="V1785" s="80"/>
      <c r="W1785" s="80"/>
      <c r="X1785" s="80"/>
      <c r="Y1785" s="80"/>
      <c r="Z1785" s="80"/>
    </row>
    <row r="1786" spans="1:26" s="81" customFormat="1" x14ac:dyDescent="0.25">
      <c r="A1786" s="74" t="s">
        <v>41</v>
      </c>
      <c r="B1786" s="74" t="s">
        <v>41</v>
      </c>
      <c r="C1786" s="105" t="s">
        <v>929</v>
      </c>
      <c r="D1786" s="96" t="s">
        <v>930</v>
      </c>
      <c r="E1786" s="97">
        <v>2018</v>
      </c>
      <c r="F1786" s="98" t="s">
        <v>61</v>
      </c>
      <c r="G1786" s="99" t="s">
        <v>102</v>
      </c>
      <c r="H1786" s="100" t="s">
        <v>2862</v>
      </c>
      <c r="I1786" s="101" t="s">
        <v>179</v>
      </c>
      <c r="J1786" s="102" t="s">
        <v>850</v>
      </c>
      <c r="K1786" s="104" t="s">
        <v>545</v>
      </c>
      <c r="L1786" s="104" t="s">
        <v>545</v>
      </c>
      <c r="M1786" s="104">
        <v>1692.6</v>
      </c>
      <c r="N1786" s="104">
        <v>3002</v>
      </c>
      <c r="O1786" s="80"/>
      <c r="P1786" s="80"/>
      <c r="Q1786" s="80"/>
      <c r="R1786" s="80"/>
      <c r="S1786" s="80"/>
      <c r="T1786" s="80"/>
      <c r="U1786" s="80"/>
      <c r="V1786" s="80"/>
      <c r="W1786" s="80"/>
      <c r="X1786" s="80"/>
      <c r="Y1786" s="80"/>
      <c r="Z1786" s="80"/>
    </row>
    <row r="1787" spans="1:26" s="81" customFormat="1" x14ac:dyDescent="0.25">
      <c r="A1787" s="74" t="s">
        <v>41</v>
      </c>
      <c r="B1787" s="74" t="s">
        <v>41</v>
      </c>
      <c r="C1787" s="105" t="s">
        <v>668</v>
      </c>
      <c r="D1787" s="96" t="s">
        <v>10</v>
      </c>
      <c r="E1787" s="97">
        <v>2019</v>
      </c>
      <c r="F1787" s="98" t="s">
        <v>76</v>
      </c>
      <c r="G1787" s="99" t="s">
        <v>328</v>
      </c>
      <c r="H1787" s="100" t="s">
        <v>2863</v>
      </c>
      <c r="I1787" s="101" t="s">
        <v>179</v>
      </c>
      <c r="J1787" s="102" t="s">
        <v>340</v>
      </c>
      <c r="K1787" s="104" t="s">
        <v>547</v>
      </c>
      <c r="L1787" s="104" t="s">
        <v>547</v>
      </c>
      <c r="M1787" s="104">
        <v>1122.2</v>
      </c>
      <c r="N1787" s="104">
        <v>3112.55</v>
      </c>
      <c r="O1787" s="80"/>
      <c r="P1787" s="80"/>
      <c r="Q1787" s="80"/>
      <c r="R1787" s="80"/>
      <c r="S1787" s="80"/>
      <c r="T1787" s="80"/>
      <c r="U1787" s="80"/>
      <c r="V1787" s="80"/>
      <c r="W1787" s="80"/>
      <c r="X1787" s="80"/>
      <c r="Y1787" s="80"/>
      <c r="Z1787" s="80"/>
    </row>
    <row r="1788" spans="1:26" s="81" customFormat="1" x14ac:dyDescent="0.25">
      <c r="A1788" s="74" t="s">
        <v>41</v>
      </c>
      <c r="B1788" s="74" t="s">
        <v>41</v>
      </c>
      <c r="C1788" s="105" t="s">
        <v>4037</v>
      </c>
      <c r="D1788" s="96" t="s">
        <v>4038</v>
      </c>
      <c r="E1788" s="97">
        <v>2023</v>
      </c>
      <c r="F1788" s="98" t="s">
        <v>64</v>
      </c>
      <c r="G1788" s="99" t="s">
        <v>159</v>
      </c>
      <c r="H1788" s="100" t="s">
        <v>2864</v>
      </c>
      <c r="I1788" s="101" t="s">
        <v>277</v>
      </c>
      <c r="J1788" s="102" t="s">
        <v>114</v>
      </c>
      <c r="K1788" s="104" t="s">
        <v>634</v>
      </c>
      <c r="L1788" s="104" t="s">
        <v>634</v>
      </c>
      <c r="M1788" s="104">
        <v>1410.2</v>
      </c>
      <c r="N1788" s="104">
        <v>3458.29</v>
      </c>
      <c r="O1788" s="80"/>
      <c r="P1788" s="80"/>
      <c r="Q1788" s="80"/>
      <c r="R1788" s="80"/>
      <c r="S1788" s="80"/>
      <c r="T1788" s="80"/>
      <c r="U1788" s="80"/>
      <c r="V1788" s="80"/>
      <c r="W1788" s="80"/>
      <c r="X1788" s="80"/>
      <c r="Y1788" s="80"/>
      <c r="Z1788" s="80"/>
    </row>
    <row r="1789" spans="1:26" s="81" customFormat="1" x14ac:dyDescent="0.25">
      <c r="A1789" s="74" t="s">
        <v>41</v>
      </c>
      <c r="B1789" s="74" t="s">
        <v>41</v>
      </c>
      <c r="C1789" s="105" t="s">
        <v>55</v>
      </c>
      <c r="D1789" s="96" t="s">
        <v>6</v>
      </c>
      <c r="E1789" s="97">
        <v>2018</v>
      </c>
      <c r="F1789" s="98" t="s">
        <v>71</v>
      </c>
      <c r="G1789" s="99" t="s">
        <v>264</v>
      </c>
      <c r="H1789" s="100" t="s">
        <v>2865</v>
      </c>
      <c r="I1789" s="101" t="s">
        <v>99</v>
      </c>
      <c r="J1789" s="102" t="s">
        <v>733</v>
      </c>
      <c r="K1789" s="104" t="s">
        <v>634</v>
      </c>
      <c r="L1789" s="104" t="s">
        <v>634</v>
      </c>
      <c r="M1789" s="104">
        <v>1727</v>
      </c>
      <c r="N1789" s="104">
        <v>3452.47</v>
      </c>
      <c r="O1789" s="80"/>
      <c r="P1789" s="80"/>
      <c r="Q1789" s="80"/>
      <c r="R1789" s="80"/>
      <c r="S1789" s="80"/>
      <c r="T1789" s="80"/>
      <c r="U1789" s="80"/>
      <c r="V1789" s="80"/>
      <c r="W1789" s="80"/>
      <c r="X1789" s="80"/>
      <c r="Y1789" s="80"/>
      <c r="Z1789" s="80"/>
    </row>
    <row r="1790" spans="1:26" s="81" customFormat="1" x14ac:dyDescent="0.25">
      <c r="A1790" s="74" t="s">
        <v>41</v>
      </c>
      <c r="B1790" s="74" t="s">
        <v>41</v>
      </c>
      <c r="C1790" s="105" t="s">
        <v>922</v>
      </c>
      <c r="D1790" s="96" t="s">
        <v>923</v>
      </c>
      <c r="E1790" s="97">
        <v>2023</v>
      </c>
      <c r="F1790" s="98" t="s">
        <v>61</v>
      </c>
      <c r="G1790" s="99" t="s">
        <v>102</v>
      </c>
      <c r="H1790" s="100" t="s">
        <v>2866</v>
      </c>
      <c r="I1790" s="101" t="s">
        <v>99</v>
      </c>
      <c r="J1790" s="102" t="s">
        <v>722</v>
      </c>
      <c r="K1790" s="104" t="s">
        <v>634</v>
      </c>
      <c r="L1790" s="104" t="s">
        <v>634</v>
      </c>
      <c r="M1790" s="104">
        <v>2763.62</v>
      </c>
      <c r="N1790" s="104">
        <v>5035.1899999999996</v>
      </c>
      <c r="O1790" s="80"/>
      <c r="P1790" s="80"/>
      <c r="Q1790" s="80"/>
      <c r="R1790" s="80"/>
      <c r="S1790" s="80"/>
      <c r="T1790" s="80"/>
      <c r="U1790" s="80"/>
      <c r="V1790" s="80"/>
      <c r="W1790" s="80"/>
      <c r="X1790" s="80"/>
      <c r="Y1790" s="80"/>
      <c r="Z1790" s="80"/>
    </row>
    <row r="1791" spans="1:26" s="81" customFormat="1" x14ac:dyDescent="0.25">
      <c r="A1791" s="74" t="s">
        <v>41</v>
      </c>
      <c r="B1791" s="74" t="s">
        <v>41</v>
      </c>
      <c r="C1791" s="105" t="s">
        <v>922</v>
      </c>
      <c r="D1791" s="96" t="s">
        <v>923</v>
      </c>
      <c r="E1791" s="97">
        <v>2023</v>
      </c>
      <c r="F1791" s="98" t="s">
        <v>61</v>
      </c>
      <c r="G1791" s="99" t="s">
        <v>102</v>
      </c>
      <c r="H1791" s="100" t="s">
        <v>2867</v>
      </c>
      <c r="I1791" s="101" t="s">
        <v>99</v>
      </c>
      <c r="J1791" s="102" t="s">
        <v>688</v>
      </c>
      <c r="K1791" s="104" t="s">
        <v>634</v>
      </c>
      <c r="L1791" s="104" t="s">
        <v>634</v>
      </c>
      <c r="M1791" s="104">
        <v>2199.12</v>
      </c>
      <c r="N1791" s="104">
        <v>2415.1999999999998</v>
      </c>
      <c r="O1791" s="80"/>
      <c r="P1791" s="80"/>
      <c r="Q1791" s="80"/>
      <c r="R1791" s="80"/>
      <c r="S1791" s="80"/>
      <c r="T1791" s="80"/>
      <c r="U1791" s="80"/>
      <c r="V1791" s="80"/>
      <c r="W1791" s="80"/>
      <c r="X1791" s="80"/>
      <c r="Y1791" s="80"/>
      <c r="Z1791" s="80"/>
    </row>
    <row r="1792" spans="1:26" s="81" customFormat="1" x14ac:dyDescent="0.25">
      <c r="A1792" s="74" t="s">
        <v>41</v>
      </c>
      <c r="B1792" s="74" t="s">
        <v>41</v>
      </c>
      <c r="C1792" s="105" t="s">
        <v>706</v>
      </c>
      <c r="D1792" s="96" t="s">
        <v>568</v>
      </c>
      <c r="E1792" s="97">
        <v>2022</v>
      </c>
      <c r="F1792" s="98" t="s">
        <v>61</v>
      </c>
      <c r="G1792" s="99" t="s">
        <v>102</v>
      </c>
      <c r="H1792" s="100" t="s">
        <v>2868</v>
      </c>
      <c r="I1792" s="101" t="s">
        <v>103</v>
      </c>
      <c r="J1792" s="102" t="s">
        <v>857</v>
      </c>
      <c r="K1792" s="104" t="s">
        <v>634</v>
      </c>
      <c r="L1792" s="104" t="s">
        <v>634</v>
      </c>
      <c r="M1792" s="104">
        <v>2064.84</v>
      </c>
      <c r="N1792" s="104">
        <v>4306.2299999999996</v>
      </c>
      <c r="O1792" s="80"/>
      <c r="P1792" s="80"/>
      <c r="Q1792" s="80"/>
      <c r="R1792" s="80"/>
      <c r="S1792" s="80"/>
      <c r="T1792" s="80"/>
      <c r="U1792" s="80"/>
      <c r="V1792" s="80"/>
      <c r="W1792" s="80"/>
      <c r="X1792" s="80"/>
      <c r="Y1792" s="80"/>
      <c r="Z1792" s="80"/>
    </row>
    <row r="1793" spans="1:26" s="81" customFormat="1" x14ac:dyDescent="0.25">
      <c r="A1793" s="74" t="s">
        <v>41</v>
      </c>
      <c r="B1793" s="74" t="s">
        <v>41</v>
      </c>
      <c r="C1793" s="105" t="s">
        <v>3944</v>
      </c>
      <c r="D1793" s="96" t="s">
        <v>3945</v>
      </c>
      <c r="E1793" s="97">
        <v>2023</v>
      </c>
      <c r="F1793" s="98" t="s">
        <v>676</v>
      </c>
      <c r="G1793" s="99" t="s">
        <v>280</v>
      </c>
      <c r="H1793" s="100" t="s">
        <v>2869</v>
      </c>
      <c r="I1793" s="101" t="s">
        <v>283</v>
      </c>
      <c r="J1793" s="102" t="s">
        <v>733</v>
      </c>
      <c r="K1793" s="104" t="s">
        <v>634</v>
      </c>
      <c r="L1793" s="104" t="s">
        <v>634</v>
      </c>
      <c r="M1793" s="104">
        <v>2803.83</v>
      </c>
      <c r="N1793" s="104">
        <v>5890.47</v>
      </c>
      <c r="O1793" s="80"/>
      <c r="P1793" s="80"/>
      <c r="Q1793" s="80"/>
      <c r="R1793" s="80"/>
      <c r="S1793" s="80"/>
      <c r="T1793" s="80"/>
      <c r="U1793" s="80"/>
      <c r="V1793" s="80"/>
      <c r="W1793" s="80"/>
      <c r="X1793" s="80"/>
      <c r="Y1793" s="80"/>
      <c r="Z1793" s="80"/>
    </row>
    <row r="1794" spans="1:26" s="81" customFormat="1" x14ac:dyDescent="0.25">
      <c r="A1794" s="74" t="s">
        <v>41</v>
      </c>
      <c r="B1794" s="74" t="s">
        <v>41</v>
      </c>
      <c r="C1794" s="105" t="s">
        <v>754</v>
      </c>
      <c r="D1794" s="96" t="s">
        <v>755</v>
      </c>
      <c r="E1794" s="97">
        <v>2022</v>
      </c>
      <c r="F1794" s="98" t="s">
        <v>77</v>
      </c>
      <c r="G1794" s="99" t="s">
        <v>403</v>
      </c>
      <c r="H1794" s="100" t="s">
        <v>2871</v>
      </c>
      <c r="I1794" s="101" t="s">
        <v>701</v>
      </c>
      <c r="J1794" s="102" t="s">
        <v>815</v>
      </c>
      <c r="K1794" s="104" t="s">
        <v>545</v>
      </c>
      <c r="L1794" s="104" t="s">
        <v>545</v>
      </c>
      <c r="M1794" s="104">
        <v>1328.3</v>
      </c>
      <c r="N1794" s="104">
        <v>3165.25</v>
      </c>
      <c r="O1794" s="80"/>
      <c r="P1794" s="80"/>
      <c r="Q1794" s="80"/>
      <c r="R1794" s="80"/>
      <c r="S1794" s="80"/>
      <c r="T1794" s="80"/>
      <c r="U1794" s="80"/>
      <c r="V1794" s="80"/>
      <c r="W1794" s="80"/>
      <c r="X1794" s="80"/>
      <c r="Y1794" s="80"/>
      <c r="Z1794" s="80"/>
    </row>
    <row r="1795" spans="1:26" s="81" customFormat="1" x14ac:dyDescent="0.25">
      <c r="A1795" s="74" t="s">
        <v>41</v>
      </c>
      <c r="B1795" s="74" t="s">
        <v>41</v>
      </c>
      <c r="C1795" s="105" t="s">
        <v>675</v>
      </c>
      <c r="D1795" s="96" t="s">
        <v>15</v>
      </c>
      <c r="E1795" s="97">
        <v>2018</v>
      </c>
      <c r="F1795" s="98" t="s">
        <v>676</v>
      </c>
      <c r="G1795" s="99" t="s">
        <v>280</v>
      </c>
      <c r="H1795" s="100" t="s">
        <v>2872</v>
      </c>
      <c r="I1795" s="101" t="s">
        <v>281</v>
      </c>
      <c r="J1795" s="102" t="s">
        <v>685</v>
      </c>
      <c r="K1795" s="104" t="s">
        <v>634</v>
      </c>
      <c r="L1795" s="104" t="s">
        <v>634</v>
      </c>
      <c r="M1795" s="104">
        <v>1360.07</v>
      </c>
      <c r="N1795" s="104">
        <v>3166.66</v>
      </c>
      <c r="O1795" s="80"/>
      <c r="P1795" s="80"/>
      <c r="Q1795" s="80"/>
      <c r="R1795" s="80"/>
      <c r="S1795" s="80"/>
      <c r="T1795" s="80"/>
      <c r="U1795" s="80"/>
      <c r="V1795" s="80"/>
      <c r="W1795" s="80"/>
      <c r="X1795" s="80"/>
      <c r="Y1795" s="80"/>
      <c r="Z1795" s="80"/>
    </row>
    <row r="1796" spans="1:26" s="81" customFormat="1" x14ac:dyDescent="0.25">
      <c r="A1796" s="74" t="s">
        <v>41</v>
      </c>
      <c r="B1796" s="74" t="s">
        <v>41</v>
      </c>
      <c r="C1796" s="105" t="s">
        <v>706</v>
      </c>
      <c r="D1796" s="96" t="s">
        <v>568</v>
      </c>
      <c r="E1796" s="97">
        <v>2022</v>
      </c>
      <c r="F1796" s="98" t="s">
        <v>61</v>
      </c>
      <c r="G1796" s="99" t="s">
        <v>102</v>
      </c>
      <c r="H1796" s="100" t="s">
        <v>2874</v>
      </c>
      <c r="I1796" s="101" t="s">
        <v>103</v>
      </c>
      <c r="J1796" s="102" t="s">
        <v>780</v>
      </c>
      <c r="K1796" s="104" t="s">
        <v>634</v>
      </c>
      <c r="L1796" s="104" t="s">
        <v>634</v>
      </c>
      <c r="M1796" s="104">
        <v>2064.84</v>
      </c>
      <c r="N1796" s="104">
        <v>4306.2299999999996</v>
      </c>
      <c r="O1796" s="80"/>
      <c r="P1796" s="80"/>
      <c r="Q1796" s="80"/>
      <c r="R1796" s="80"/>
      <c r="S1796" s="80"/>
      <c r="T1796" s="80"/>
      <c r="U1796" s="80"/>
      <c r="V1796" s="80"/>
      <c r="W1796" s="80"/>
      <c r="X1796" s="80"/>
      <c r="Y1796" s="80"/>
      <c r="Z1796" s="80"/>
    </row>
    <row r="1797" spans="1:26" s="81" customFormat="1" x14ac:dyDescent="0.25">
      <c r="A1797" s="74" t="s">
        <v>41</v>
      </c>
      <c r="B1797" s="74" t="s">
        <v>41</v>
      </c>
      <c r="C1797" s="105" t="s">
        <v>3944</v>
      </c>
      <c r="D1797" s="96" t="s">
        <v>3945</v>
      </c>
      <c r="E1797" s="97">
        <v>2023</v>
      </c>
      <c r="F1797" s="98" t="s">
        <v>676</v>
      </c>
      <c r="G1797" s="99" t="s">
        <v>280</v>
      </c>
      <c r="H1797" s="100" t="s">
        <v>2875</v>
      </c>
      <c r="I1797" s="101" t="s">
        <v>281</v>
      </c>
      <c r="J1797" s="102" t="s">
        <v>664</v>
      </c>
      <c r="K1797" s="104" t="s">
        <v>634</v>
      </c>
      <c r="L1797" s="104" t="s">
        <v>634</v>
      </c>
      <c r="M1797" s="104">
        <v>1360.07</v>
      </c>
      <c r="N1797" s="104">
        <v>3166.66</v>
      </c>
      <c r="O1797" s="80"/>
      <c r="P1797" s="80"/>
      <c r="Q1797" s="80"/>
      <c r="R1797" s="80"/>
      <c r="S1797" s="80"/>
      <c r="T1797" s="80"/>
      <c r="U1797" s="80"/>
      <c r="V1797" s="80"/>
      <c r="W1797" s="80"/>
      <c r="X1797" s="80"/>
      <c r="Y1797" s="80"/>
      <c r="Z1797" s="80"/>
    </row>
    <row r="1798" spans="1:26" s="81" customFormat="1" x14ac:dyDescent="0.25">
      <c r="A1798" s="74" t="s">
        <v>41</v>
      </c>
      <c r="B1798" s="74" t="s">
        <v>41</v>
      </c>
      <c r="C1798" s="105" t="s">
        <v>55</v>
      </c>
      <c r="D1798" s="96" t="s">
        <v>6</v>
      </c>
      <c r="E1798" s="97">
        <v>2018</v>
      </c>
      <c r="F1798" s="98" t="s">
        <v>71</v>
      </c>
      <c r="G1798" s="99" t="s">
        <v>264</v>
      </c>
      <c r="H1798" s="100" t="s">
        <v>2876</v>
      </c>
      <c r="I1798" s="101" t="s">
        <v>271</v>
      </c>
      <c r="J1798" s="102" t="s">
        <v>735</v>
      </c>
      <c r="K1798" s="104" t="s">
        <v>634</v>
      </c>
      <c r="L1798" s="104" t="s">
        <v>634</v>
      </c>
      <c r="M1798" s="104">
        <v>2245.1</v>
      </c>
      <c r="N1798" s="104">
        <v>4326.8999999999996</v>
      </c>
      <c r="O1798" s="80"/>
      <c r="P1798" s="80"/>
      <c r="Q1798" s="80"/>
      <c r="R1798" s="80"/>
      <c r="S1798" s="80"/>
      <c r="T1798" s="80"/>
      <c r="U1798" s="80"/>
      <c r="V1798" s="80"/>
      <c r="W1798" s="80"/>
      <c r="X1798" s="80"/>
      <c r="Y1798" s="80"/>
      <c r="Z1798" s="80"/>
    </row>
    <row r="1799" spans="1:26" s="81" customFormat="1" x14ac:dyDescent="0.25">
      <c r="A1799" s="74" t="s">
        <v>41</v>
      </c>
      <c r="B1799" s="74" t="s">
        <v>41</v>
      </c>
      <c r="C1799" s="105" t="s">
        <v>3944</v>
      </c>
      <c r="D1799" s="96" t="s">
        <v>3945</v>
      </c>
      <c r="E1799" s="97">
        <v>2023</v>
      </c>
      <c r="F1799" s="98" t="s">
        <v>676</v>
      </c>
      <c r="G1799" s="99" t="s">
        <v>280</v>
      </c>
      <c r="H1799" s="100" t="s">
        <v>2877</v>
      </c>
      <c r="I1799" s="101" t="s">
        <v>281</v>
      </c>
      <c r="J1799" s="102" t="s">
        <v>685</v>
      </c>
      <c r="K1799" s="104" t="s">
        <v>634</v>
      </c>
      <c r="L1799" s="104" t="s">
        <v>634</v>
      </c>
      <c r="M1799" s="104">
        <v>1360.07</v>
      </c>
      <c r="N1799" s="104">
        <v>3166.66</v>
      </c>
      <c r="O1799" s="80"/>
      <c r="P1799" s="80"/>
      <c r="Q1799" s="80"/>
      <c r="R1799" s="80"/>
      <c r="S1799" s="80"/>
      <c r="T1799" s="80"/>
      <c r="U1799" s="80"/>
      <c r="V1799" s="80"/>
      <c r="W1799" s="80"/>
      <c r="X1799" s="80"/>
      <c r="Y1799" s="80"/>
      <c r="Z1799" s="80"/>
    </row>
    <row r="1800" spans="1:26" s="81" customFormat="1" x14ac:dyDescent="0.25">
      <c r="A1800" s="74" t="s">
        <v>41</v>
      </c>
      <c r="B1800" s="74" t="s">
        <v>41</v>
      </c>
      <c r="C1800" s="105" t="s">
        <v>1146</v>
      </c>
      <c r="D1800" s="96" t="s">
        <v>1147</v>
      </c>
      <c r="E1800" s="97">
        <v>2022</v>
      </c>
      <c r="F1800" s="98" t="s">
        <v>676</v>
      </c>
      <c r="G1800" s="99" t="s">
        <v>280</v>
      </c>
      <c r="H1800" s="100" t="s">
        <v>2878</v>
      </c>
      <c r="I1800" s="101" t="s">
        <v>252</v>
      </c>
      <c r="J1800" s="102" t="s">
        <v>695</v>
      </c>
      <c r="K1800" s="104" t="s">
        <v>545</v>
      </c>
      <c r="L1800" s="104" t="s">
        <v>545</v>
      </c>
      <c r="M1800" s="104">
        <v>1424.79</v>
      </c>
      <c r="N1800" s="104">
        <v>5038.51</v>
      </c>
      <c r="O1800" s="80"/>
      <c r="P1800" s="80"/>
      <c r="Q1800" s="80"/>
      <c r="R1800" s="80"/>
      <c r="S1800" s="80"/>
      <c r="T1800" s="80"/>
      <c r="U1800" s="80"/>
      <c r="V1800" s="80"/>
      <c r="W1800" s="80"/>
      <c r="X1800" s="80"/>
      <c r="Y1800" s="80"/>
      <c r="Z1800" s="80"/>
    </row>
    <row r="1801" spans="1:26" s="81" customFormat="1" x14ac:dyDescent="0.25">
      <c r="A1801" s="74" t="s">
        <v>41</v>
      </c>
      <c r="B1801" s="74" t="s">
        <v>41</v>
      </c>
      <c r="C1801" s="105" t="s">
        <v>668</v>
      </c>
      <c r="D1801" s="96" t="s">
        <v>10</v>
      </c>
      <c r="E1801" s="97">
        <v>2019</v>
      </c>
      <c r="F1801" s="98" t="s">
        <v>76</v>
      </c>
      <c r="G1801" s="99" t="s">
        <v>328</v>
      </c>
      <c r="H1801" s="100" t="s">
        <v>2879</v>
      </c>
      <c r="I1801" s="101" t="s">
        <v>179</v>
      </c>
      <c r="J1801" s="102" t="s">
        <v>758</v>
      </c>
      <c r="K1801" s="104" t="s">
        <v>634</v>
      </c>
      <c r="L1801" s="104" t="s">
        <v>634</v>
      </c>
      <c r="M1801" s="104">
        <v>1122.2</v>
      </c>
      <c r="N1801" s="104">
        <v>3112.55</v>
      </c>
      <c r="O1801" s="80"/>
      <c r="P1801" s="80"/>
      <c r="Q1801" s="80"/>
      <c r="R1801" s="80"/>
      <c r="S1801" s="80"/>
      <c r="T1801" s="80"/>
      <c r="U1801" s="80"/>
      <c r="V1801" s="80"/>
      <c r="W1801" s="80"/>
      <c r="X1801" s="80"/>
      <c r="Y1801" s="80"/>
      <c r="Z1801" s="80"/>
    </row>
    <row r="1802" spans="1:26" s="81" customFormat="1" x14ac:dyDescent="0.25">
      <c r="A1802" s="74" t="s">
        <v>41</v>
      </c>
      <c r="B1802" s="74" t="s">
        <v>41</v>
      </c>
      <c r="C1802" s="105" t="s">
        <v>51</v>
      </c>
      <c r="D1802" s="96" t="s">
        <v>1</v>
      </c>
      <c r="E1802" s="97">
        <v>2020</v>
      </c>
      <c r="F1802" s="98" t="s">
        <v>67</v>
      </c>
      <c r="G1802" s="99" t="s">
        <v>193</v>
      </c>
      <c r="H1802" s="100" t="s">
        <v>2880</v>
      </c>
      <c r="I1802" s="101" t="s">
        <v>194</v>
      </c>
      <c r="J1802" s="102" t="s">
        <v>231</v>
      </c>
      <c r="K1802" s="104" t="s">
        <v>545</v>
      </c>
      <c r="L1802" s="104" t="s">
        <v>545</v>
      </c>
      <c r="M1802" s="104">
        <v>1434.67</v>
      </c>
      <c r="N1802" s="104">
        <v>5022.6400000000003</v>
      </c>
      <c r="O1802" s="80"/>
      <c r="P1802" s="80"/>
      <c r="Q1802" s="80"/>
      <c r="R1802" s="80"/>
      <c r="S1802" s="80"/>
      <c r="T1802" s="80"/>
      <c r="U1802" s="80"/>
      <c r="V1802" s="80"/>
      <c r="W1802" s="80"/>
      <c r="X1802" s="80"/>
      <c r="Y1802" s="80"/>
      <c r="Z1802" s="80"/>
    </row>
    <row r="1803" spans="1:26" s="81" customFormat="1" x14ac:dyDescent="0.25">
      <c r="A1803" s="74" t="s">
        <v>41</v>
      </c>
      <c r="B1803" s="74" t="s">
        <v>41</v>
      </c>
      <c r="C1803" s="105" t="s">
        <v>929</v>
      </c>
      <c r="D1803" s="96" t="s">
        <v>930</v>
      </c>
      <c r="E1803" s="97">
        <v>2018</v>
      </c>
      <c r="F1803" s="98" t="s">
        <v>61</v>
      </c>
      <c r="G1803" s="99" t="s">
        <v>102</v>
      </c>
      <c r="H1803" s="100" t="s">
        <v>2881</v>
      </c>
      <c r="I1803" s="101" t="s">
        <v>179</v>
      </c>
      <c r="J1803" s="102" t="s">
        <v>2105</v>
      </c>
      <c r="K1803" s="104" t="s">
        <v>545</v>
      </c>
      <c r="L1803" s="104" t="s">
        <v>545</v>
      </c>
      <c r="M1803" s="104">
        <v>1302</v>
      </c>
      <c r="N1803" s="104">
        <v>2442.8200000000002</v>
      </c>
      <c r="O1803" s="80"/>
      <c r="P1803" s="80"/>
      <c r="Q1803" s="80"/>
      <c r="R1803" s="80"/>
      <c r="S1803" s="80"/>
      <c r="T1803" s="80"/>
      <c r="U1803" s="80"/>
      <c r="V1803" s="80"/>
      <c r="W1803" s="80"/>
      <c r="X1803" s="80"/>
      <c r="Y1803" s="80"/>
      <c r="Z1803" s="80"/>
    </row>
    <row r="1804" spans="1:26" s="81" customFormat="1" x14ac:dyDescent="0.25">
      <c r="A1804" s="74" t="s">
        <v>41</v>
      </c>
      <c r="B1804" s="74" t="s">
        <v>41</v>
      </c>
      <c r="C1804" s="105" t="s">
        <v>656</v>
      </c>
      <c r="D1804" s="96" t="s">
        <v>657</v>
      </c>
      <c r="E1804" s="97">
        <v>2023</v>
      </c>
      <c r="F1804" s="98" t="s">
        <v>61</v>
      </c>
      <c r="G1804" s="99" t="s">
        <v>102</v>
      </c>
      <c r="H1804" s="100" t="s">
        <v>2882</v>
      </c>
      <c r="I1804" s="101" t="s">
        <v>181</v>
      </c>
      <c r="J1804" s="102" t="s">
        <v>699</v>
      </c>
      <c r="K1804" s="104" t="s">
        <v>634</v>
      </c>
      <c r="L1804" s="104" t="s">
        <v>634</v>
      </c>
      <c r="M1804" s="104">
        <v>1478.83</v>
      </c>
      <c r="N1804" s="104">
        <v>3418.97</v>
      </c>
      <c r="O1804" s="80"/>
      <c r="P1804" s="80"/>
      <c r="Q1804" s="80"/>
      <c r="R1804" s="80"/>
      <c r="S1804" s="80"/>
      <c r="T1804" s="80"/>
      <c r="U1804" s="80"/>
      <c r="V1804" s="80"/>
      <c r="W1804" s="80"/>
      <c r="X1804" s="80"/>
      <c r="Y1804" s="80"/>
      <c r="Z1804" s="80"/>
    </row>
    <row r="1805" spans="1:26" s="81" customFormat="1" x14ac:dyDescent="0.25">
      <c r="A1805" s="74" t="s">
        <v>41</v>
      </c>
      <c r="B1805" s="74" t="s">
        <v>41</v>
      </c>
      <c r="C1805" s="105" t="s">
        <v>3944</v>
      </c>
      <c r="D1805" s="96" t="s">
        <v>3945</v>
      </c>
      <c r="E1805" s="97">
        <v>2023</v>
      </c>
      <c r="F1805" s="98" t="s">
        <v>676</v>
      </c>
      <c r="G1805" s="99" t="s">
        <v>280</v>
      </c>
      <c r="H1805" s="100" t="s">
        <v>2883</v>
      </c>
      <c r="I1805" s="101" t="s">
        <v>283</v>
      </c>
      <c r="J1805" s="102" t="s">
        <v>704</v>
      </c>
      <c r="K1805" s="104" t="s">
        <v>634</v>
      </c>
      <c r="L1805" s="104" t="s">
        <v>634</v>
      </c>
      <c r="M1805" s="104">
        <v>2803.83</v>
      </c>
      <c r="N1805" s="104">
        <v>5890.47</v>
      </c>
      <c r="O1805" s="80"/>
      <c r="P1805" s="80"/>
      <c r="Q1805" s="80"/>
      <c r="R1805" s="80"/>
      <c r="S1805" s="80"/>
      <c r="T1805" s="80"/>
      <c r="U1805" s="80"/>
      <c r="V1805" s="80"/>
      <c r="W1805" s="80"/>
      <c r="X1805" s="80"/>
      <c r="Y1805" s="80"/>
      <c r="Z1805" s="80"/>
    </row>
    <row r="1806" spans="1:26" s="81" customFormat="1" x14ac:dyDescent="0.25">
      <c r="A1806" s="74" t="s">
        <v>41</v>
      </c>
      <c r="B1806" s="74" t="s">
        <v>41</v>
      </c>
      <c r="C1806" s="105" t="s">
        <v>943</v>
      </c>
      <c r="D1806" s="96" t="s">
        <v>944</v>
      </c>
      <c r="E1806" s="97">
        <v>2023</v>
      </c>
      <c r="F1806" s="98" t="s">
        <v>66</v>
      </c>
      <c r="G1806" s="99" t="s">
        <v>186</v>
      </c>
      <c r="H1806" s="100" t="s">
        <v>2884</v>
      </c>
      <c r="I1806" s="101" t="s">
        <v>162</v>
      </c>
      <c r="J1806" s="102" t="s">
        <v>165</v>
      </c>
      <c r="K1806" s="104" t="s">
        <v>634</v>
      </c>
      <c r="L1806" s="104" t="s">
        <v>634</v>
      </c>
      <c r="M1806" s="104">
        <v>2199.12</v>
      </c>
      <c r="N1806" s="104">
        <v>2415.1999999999998</v>
      </c>
      <c r="O1806" s="80"/>
      <c r="P1806" s="80"/>
      <c r="Q1806" s="80"/>
      <c r="R1806" s="80"/>
      <c r="S1806" s="80"/>
      <c r="T1806" s="80"/>
      <c r="U1806" s="80"/>
      <c r="V1806" s="80"/>
      <c r="W1806" s="80"/>
      <c r="X1806" s="80"/>
      <c r="Y1806" s="80"/>
      <c r="Z1806" s="80"/>
    </row>
    <row r="1807" spans="1:26" s="81" customFormat="1" x14ac:dyDescent="0.25">
      <c r="A1807" s="74" t="s">
        <v>41</v>
      </c>
      <c r="B1807" s="74" t="s">
        <v>41</v>
      </c>
      <c r="C1807" s="105" t="s">
        <v>943</v>
      </c>
      <c r="D1807" s="96" t="s">
        <v>944</v>
      </c>
      <c r="E1807" s="97">
        <v>2023</v>
      </c>
      <c r="F1807" s="98" t="s">
        <v>66</v>
      </c>
      <c r="G1807" s="99" t="s">
        <v>186</v>
      </c>
      <c r="H1807" s="100" t="s">
        <v>2884</v>
      </c>
      <c r="I1807" s="101" t="s">
        <v>162</v>
      </c>
      <c r="J1807" s="102" t="s">
        <v>165</v>
      </c>
      <c r="K1807" s="104" t="s">
        <v>634</v>
      </c>
      <c r="L1807" s="104" t="s">
        <v>634</v>
      </c>
      <c r="M1807" s="104">
        <v>2199.12</v>
      </c>
      <c r="N1807" s="104">
        <v>2415.1999999999998</v>
      </c>
      <c r="O1807" s="80"/>
      <c r="P1807" s="80"/>
      <c r="Q1807" s="80"/>
      <c r="R1807" s="80"/>
      <c r="S1807" s="80"/>
      <c r="T1807" s="80"/>
      <c r="U1807" s="80"/>
      <c r="V1807" s="80"/>
      <c r="W1807" s="80"/>
      <c r="X1807" s="80"/>
      <c r="Y1807" s="80"/>
      <c r="Z1807" s="80"/>
    </row>
    <row r="1808" spans="1:26" s="81" customFormat="1" x14ac:dyDescent="0.25">
      <c r="A1808" s="74" t="s">
        <v>41</v>
      </c>
      <c r="B1808" s="74" t="s">
        <v>41</v>
      </c>
      <c r="C1808" s="105" t="s">
        <v>929</v>
      </c>
      <c r="D1808" s="96" t="s">
        <v>930</v>
      </c>
      <c r="E1808" s="97">
        <v>2018</v>
      </c>
      <c r="F1808" s="98" t="s">
        <v>61</v>
      </c>
      <c r="G1808" s="99" t="s">
        <v>102</v>
      </c>
      <c r="H1808" s="100" t="s">
        <v>2885</v>
      </c>
      <c r="I1808" s="101" t="s">
        <v>179</v>
      </c>
      <c r="J1808" s="102" t="s">
        <v>1244</v>
      </c>
      <c r="K1808" s="104" t="s">
        <v>545</v>
      </c>
      <c r="L1808" s="104" t="s">
        <v>545</v>
      </c>
      <c r="M1808" s="104">
        <v>1302</v>
      </c>
      <c r="N1808" s="104">
        <v>2442.8200000000002</v>
      </c>
      <c r="O1808" s="80"/>
      <c r="P1808" s="80"/>
      <c r="Q1808" s="80"/>
      <c r="R1808" s="80"/>
      <c r="S1808" s="80"/>
      <c r="T1808" s="80"/>
      <c r="U1808" s="80"/>
      <c r="V1808" s="80"/>
      <c r="W1808" s="80"/>
      <c r="X1808" s="80"/>
      <c r="Y1808" s="80"/>
      <c r="Z1808" s="80"/>
    </row>
    <row r="1809" spans="1:26" s="81" customFormat="1" x14ac:dyDescent="0.25">
      <c r="A1809" s="74" t="s">
        <v>41</v>
      </c>
      <c r="B1809" s="74" t="s">
        <v>41</v>
      </c>
      <c r="C1809" s="105" t="s">
        <v>668</v>
      </c>
      <c r="D1809" s="96" t="s">
        <v>10</v>
      </c>
      <c r="E1809" s="97">
        <v>2019</v>
      </c>
      <c r="F1809" s="98" t="s">
        <v>76</v>
      </c>
      <c r="G1809" s="99" t="s">
        <v>328</v>
      </c>
      <c r="H1809" s="100" t="s">
        <v>2886</v>
      </c>
      <c r="I1809" s="101" t="s">
        <v>179</v>
      </c>
      <c r="J1809" s="102" t="s">
        <v>632</v>
      </c>
      <c r="K1809" s="104" t="s">
        <v>634</v>
      </c>
      <c r="L1809" s="104" t="s">
        <v>634</v>
      </c>
      <c r="M1809" s="104">
        <v>1122.2</v>
      </c>
      <c r="N1809" s="104">
        <v>3112.55</v>
      </c>
      <c r="O1809" s="80"/>
      <c r="P1809" s="80"/>
      <c r="Q1809" s="80"/>
      <c r="R1809" s="80"/>
      <c r="S1809" s="80"/>
      <c r="T1809" s="80"/>
      <c r="U1809" s="80"/>
      <c r="V1809" s="80"/>
      <c r="W1809" s="80"/>
      <c r="X1809" s="80"/>
      <c r="Y1809" s="80"/>
      <c r="Z1809" s="80"/>
    </row>
    <row r="1810" spans="1:26" s="81" customFormat="1" x14ac:dyDescent="0.25">
      <c r="A1810" s="74" t="s">
        <v>41</v>
      </c>
      <c r="B1810" s="74" t="s">
        <v>41</v>
      </c>
      <c r="C1810" s="105" t="s">
        <v>754</v>
      </c>
      <c r="D1810" s="96" t="s">
        <v>755</v>
      </c>
      <c r="E1810" s="97">
        <v>2022</v>
      </c>
      <c r="F1810" s="98" t="s">
        <v>77</v>
      </c>
      <c r="G1810" s="99" t="s">
        <v>403</v>
      </c>
      <c r="H1810" s="100" t="s">
        <v>2887</v>
      </c>
      <c r="I1810" s="101" t="s">
        <v>672</v>
      </c>
      <c r="J1810" s="102" t="s">
        <v>858</v>
      </c>
      <c r="K1810" s="104" t="s">
        <v>545</v>
      </c>
      <c r="L1810" s="104" t="s">
        <v>545</v>
      </c>
      <c r="M1810" s="104">
        <v>1726.79</v>
      </c>
      <c r="N1810" s="104">
        <v>3889.99</v>
      </c>
      <c r="O1810" s="80"/>
      <c r="P1810" s="80"/>
      <c r="Q1810" s="80"/>
      <c r="R1810" s="80"/>
      <c r="S1810" s="80"/>
      <c r="T1810" s="80"/>
      <c r="U1810" s="80"/>
      <c r="V1810" s="80"/>
      <c r="W1810" s="80"/>
      <c r="X1810" s="80"/>
      <c r="Y1810" s="80"/>
      <c r="Z1810" s="80"/>
    </row>
    <row r="1811" spans="1:26" s="81" customFormat="1" x14ac:dyDescent="0.25">
      <c r="A1811" s="74" t="s">
        <v>41</v>
      </c>
      <c r="B1811" s="74" t="s">
        <v>41</v>
      </c>
      <c r="C1811" s="105" t="s">
        <v>668</v>
      </c>
      <c r="D1811" s="96" t="s">
        <v>10</v>
      </c>
      <c r="E1811" s="97">
        <v>2019</v>
      </c>
      <c r="F1811" s="98" t="s">
        <v>76</v>
      </c>
      <c r="G1811" s="99" t="s">
        <v>328</v>
      </c>
      <c r="H1811" s="100" t="s">
        <v>2888</v>
      </c>
      <c r="I1811" s="101" t="s">
        <v>179</v>
      </c>
      <c r="J1811" s="102" t="s">
        <v>730</v>
      </c>
      <c r="K1811" s="104" t="s">
        <v>545</v>
      </c>
      <c r="L1811" s="104" t="s">
        <v>545</v>
      </c>
      <c r="M1811" s="104">
        <v>1122.2</v>
      </c>
      <c r="N1811" s="104">
        <v>3112.55</v>
      </c>
      <c r="O1811" s="80"/>
      <c r="P1811" s="80"/>
      <c r="Q1811" s="80"/>
      <c r="R1811" s="80"/>
      <c r="S1811" s="80"/>
      <c r="T1811" s="80"/>
      <c r="U1811" s="80"/>
      <c r="V1811" s="80"/>
      <c r="W1811" s="80"/>
      <c r="X1811" s="80"/>
      <c r="Y1811" s="80"/>
      <c r="Z1811" s="80"/>
    </row>
    <row r="1812" spans="1:26" s="81" customFormat="1" x14ac:dyDescent="0.25">
      <c r="A1812" s="74" t="s">
        <v>41</v>
      </c>
      <c r="B1812" s="74" t="s">
        <v>41</v>
      </c>
      <c r="C1812" s="105" t="s">
        <v>761</v>
      </c>
      <c r="D1812" s="96" t="s">
        <v>35</v>
      </c>
      <c r="E1812" s="97">
        <v>2018</v>
      </c>
      <c r="F1812" s="98" t="s">
        <v>59</v>
      </c>
      <c r="G1812" s="99" t="s">
        <v>82</v>
      </c>
      <c r="H1812" s="100" t="s">
        <v>2889</v>
      </c>
      <c r="I1812" s="101" t="s">
        <v>99</v>
      </c>
      <c r="J1812" s="102" t="s">
        <v>721</v>
      </c>
      <c r="K1812" s="104" t="s">
        <v>634</v>
      </c>
      <c r="L1812" s="104" t="s">
        <v>634</v>
      </c>
      <c r="M1812" s="104">
        <v>1727</v>
      </c>
      <c r="N1812" s="104">
        <v>2407.96</v>
      </c>
      <c r="O1812" s="80"/>
      <c r="P1812" s="80"/>
      <c r="Q1812" s="80"/>
      <c r="R1812" s="80"/>
      <c r="S1812" s="80"/>
      <c r="T1812" s="80"/>
      <c r="U1812" s="80"/>
      <c r="V1812" s="80"/>
      <c r="W1812" s="80"/>
      <c r="X1812" s="80"/>
      <c r="Y1812" s="80"/>
      <c r="Z1812" s="80"/>
    </row>
    <row r="1813" spans="1:26" s="81" customFormat="1" x14ac:dyDescent="0.25">
      <c r="A1813" s="74" t="s">
        <v>41</v>
      </c>
      <c r="B1813" s="74" t="s">
        <v>41</v>
      </c>
      <c r="C1813" s="105" t="s">
        <v>659</v>
      </c>
      <c r="D1813" s="96" t="s">
        <v>4</v>
      </c>
      <c r="E1813" s="97">
        <v>2020</v>
      </c>
      <c r="F1813" s="98" t="s">
        <v>66</v>
      </c>
      <c r="G1813" s="99" t="s">
        <v>186</v>
      </c>
      <c r="H1813" s="100" t="s">
        <v>2891</v>
      </c>
      <c r="I1813" s="101" t="s">
        <v>179</v>
      </c>
      <c r="J1813" s="102" t="s">
        <v>488</v>
      </c>
      <c r="K1813" s="104" t="s">
        <v>545</v>
      </c>
      <c r="L1813" s="104" t="s">
        <v>545</v>
      </c>
      <c r="M1813" s="104">
        <v>1328.3</v>
      </c>
      <c r="N1813" s="104">
        <v>3346.69</v>
      </c>
      <c r="O1813" s="80"/>
      <c r="P1813" s="80"/>
      <c r="Q1813" s="80"/>
      <c r="R1813" s="80"/>
      <c r="S1813" s="80"/>
      <c r="T1813" s="80"/>
      <c r="U1813" s="80"/>
      <c r="V1813" s="80"/>
      <c r="W1813" s="80"/>
      <c r="X1813" s="80"/>
      <c r="Y1813" s="80"/>
      <c r="Z1813" s="80"/>
    </row>
    <row r="1814" spans="1:26" s="81" customFormat="1" x14ac:dyDescent="0.25">
      <c r="A1814" s="74" t="s">
        <v>41</v>
      </c>
      <c r="B1814" s="74" t="s">
        <v>41</v>
      </c>
      <c r="C1814" s="105" t="s">
        <v>1013</v>
      </c>
      <c r="D1814" s="96" t="s">
        <v>1014</v>
      </c>
      <c r="E1814" s="97">
        <v>2023</v>
      </c>
      <c r="F1814" s="98" t="s">
        <v>64</v>
      </c>
      <c r="G1814" s="99" t="s">
        <v>159</v>
      </c>
      <c r="H1814" s="100" t="s">
        <v>2892</v>
      </c>
      <c r="I1814" s="101" t="s">
        <v>93</v>
      </c>
      <c r="J1814" s="102" t="s">
        <v>161</v>
      </c>
      <c r="K1814" s="104" t="s">
        <v>634</v>
      </c>
      <c r="L1814" s="104" t="s">
        <v>634</v>
      </c>
      <c r="M1814" s="104">
        <v>2315.0500000000002</v>
      </c>
      <c r="N1814" s="104">
        <v>5306.78</v>
      </c>
      <c r="O1814" s="80"/>
      <c r="P1814" s="80"/>
      <c r="Q1814" s="80"/>
      <c r="R1814" s="80"/>
      <c r="S1814" s="80"/>
      <c r="T1814" s="80"/>
      <c r="U1814" s="80"/>
      <c r="V1814" s="80"/>
      <c r="W1814" s="80"/>
      <c r="X1814" s="80"/>
      <c r="Y1814" s="80"/>
      <c r="Z1814" s="80"/>
    </row>
    <row r="1815" spans="1:26" s="81" customFormat="1" x14ac:dyDescent="0.25">
      <c r="A1815" s="74" t="s">
        <v>41</v>
      </c>
      <c r="B1815" s="74" t="s">
        <v>41</v>
      </c>
      <c r="C1815" s="105" t="s">
        <v>51</v>
      </c>
      <c r="D1815" s="96" t="s">
        <v>1</v>
      </c>
      <c r="E1815" s="97">
        <v>2020</v>
      </c>
      <c r="F1815" s="98" t="s">
        <v>67</v>
      </c>
      <c r="G1815" s="99" t="s">
        <v>193</v>
      </c>
      <c r="H1815" s="100" t="s">
        <v>2893</v>
      </c>
      <c r="I1815" s="101" t="s">
        <v>194</v>
      </c>
      <c r="J1815" s="102" t="s">
        <v>211</v>
      </c>
      <c r="K1815" s="104" t="s">
        <v>545</v>
      </c>
      <c r="L1815" s="104" t="s">
        <v>545</v>
      </c>
      <c r="M1815" s="104">
        <v>1434.67</v>
      </c>
      <c r="N1815" s="104">
        <v>5022.6400000000003</v>
      </c>
      <c r="O1815" s="80"/>
      <c r="P1815" s="80"/>
      <c r="Q1815" s="80"/>
      <c r="R1815" s="80"/>
      <c r="S1815" s="80"/>
      <c r="T1815" s="80"/>
      <c r="U1815" s="80"/>
      <c r="V1815" s="80"/>
      <c r="W1815" s="80"/>
      <c r="X1815" s="80"/>
      <c r="Y1815" s="80"/>
      <c r="Z1815" s="80"/>
    </row>
    <row r="1816" spans="1:26" s="81" customFormat="1" x14ac:dyDescent="0.25">
      <c r="A1816" s="74" t="s">
        <v>41</v>
      </c>
      <c r="B1816" s="74" t="s">
        <v>41</v>
      </c>
      <c r="C1816" s="105" t="s">
        <v>922</v>
      </c>
      <c r="D1816" s="96" t="s">
        <v>923</v>
      </c>
      <c r="E1816" s="97">
        <v>2023</v>
      </c>
      <c r="F1816" s="98" t="s">
        <v>61</v>
      </c>
      <c r="G1816" s="99" t="s">
        <v>102</v>
      </c>
      <c r="H1816" s="100" t="s">
        <v>2894</v>
      </c>
      <c r="I1816" s="101" t="s">
        <v>99</v>
      </c>
      <c r="J1816" s="102" t="s">
        <v>718</v>
      </c>
      <c r="K1816" s="104" t="s">
        <v>634</v>
      </c>
      <c r="L1816" s="104" t="s">
        <v>634</v>
      </c>
      <c r="M1816" s="104">
        <v>2763.62</v>
      </c>
      <c r="N1816" s="104">
        <v>5035.1899999999996</v>
      </c>
      <c r="O1816" s="80"/>
      <c r="P1816" s="80"/>
      <c r="Q1816" s="80"/>
      <c r="R1816" s="80"/>
      <c r="S1816" s="80"/>
      <c r="T1816" s="80"/>
      <c r="U1816" s="80"/>
      <c r="V1816" s="80"/>
      <c r="W1816" s="80"/>
      <c r="X1816" s="80"/>
      <c r="Y1816" s="80"/>
      <c r="Z1816" s="80"/>
    </row>
    <row r="1817" spans="1:26" s="81" customFormat="1" x14ac:dyDescent="0.25">
      <c r="A1817" s="74" t="s">
        <v>41</v>
      </c>
      <c r="B1817" s="74" t="s">
        <v>41</v>
      </c>
      <c r="C1817" s="105" t="s">
        <v>929</v>
      </c>
      <c r="D1817" s="96" t="s">
        <v>930</v>
      </c>
      <c r="E1817" s="97">
        <v>2018</v>
      </c>
      <c r="F1817" s="98" t="s">
        <v>61</v>
      </c>
      <c r="G1817" s="99" t="s">
        <v>102</v>
      </c>
      <c r="H1817" s="100" t="s">
        <v>2895</v>
      </c>
      <c r="I1817" s="101" t="s">
        <v>179</v>
      </c>
      <c r="J1817" s="102" t="s">
        <v>2345</v>
      </c>
      <c r="K1817" s="104" t="s">
        <v>545</v>
      </c>
      <c r="L1817" s="104" t="s">
        <v>545</v>
      </c>
      <c r="M1817" s="104">
        <v>1302</v>
      </c>
      <c r="N1817" s="104">
        <v>2442.8200000000002</v>
      </c>
      <c r="O1817" s="80"/>
      <c r="P1817" s="80"/>
      <c r="Q1817" s="80"/>
      <c r="R1817" s="80"/>
      <c r="S1817" s="80"/>
      <c r="T1817" s="80"/>
      <c r="U1817" s="80"/>
      <c r="V1817" s="80"/>
      <c r="W1817" s="80"/>
      <c r="X1817" s="80"/>
      <c r="Y1817" s="80"/>
      <c r="Z1817" s="80"/>
    </row>
    <row r="1818" spans="1:26" s="81" customFormat="1" x14ac:dyDescent="0.25">
      <c r="A1818" s="74" t="s">
        <v>41</v>
      </c>
      <c r="B1818" s="74" t="s">
        <v>41</v>
      </c>
      <c r="C1818" s="105" t="s">
        <v>668</v>
      </c>
      <c r="D1818" s="96" t="s">
        <v>10</v>
      </c>
      <c r="E1818" s="97">
        <v>2019</v>
      </c>
      <c r="F1818" s="98" t="s">
        <v>76</v>
      </c>
      <c r="G1818" s="99" t="s">
        <v>328</v>
      </c>
      <c r="H1818" s="100" t="s">
        <v>2896</v>
      </c>
      <c r="I1818" s="101" t="s">
        <v>179</v>
      </c>
      <c r="J1818" s="102" t="s">
        <v>718</v>
      </c>
      <c r="K1818" s="104" t="s">
        <v>545</v>
      </c>
      <c r="L1818" s="104" t="s">
        <v>545</v>
      </c>
      <c r="M1818" s="104">
        <v>1122.2</v>
      </c>
      <c r="N1818" s="104">
        <v>3112.55</v>
      </c>
      <c r="O1818" s="80"/>
      <c r="P1818" s="80"/>
      <c r="Q1818" s="80"/>
      <c r="R1818" s="80"/>
      <c r="S1818" s="80"/>
      <c r="T1818" s="80"/>
      <c r="U1818" s="80"/>
      <c r="V1818" s="80"/>
      <c r="W1818" s="80"/>
      <c r="X1818" s="80"/>
      <c r="Y1818" s="80"/>
      <c r="Z1818" s="80"/>
    </row>
    <row r="1819" spans="1:26" s="81" customFormat="1" x14ac:dyDescent="0.25">
      <c r="A1819" s="74" t="s">
        <v>41</v>
      </c>
      <c r="B1819" s="74" t="s">
        <v>41</v>
      </c>
      <c r="C1819" s="105" t="s">
        <v>980</v>
      </c>
      <c r="D1819" s="96" t="s">
        <v>981</v>
      </c>
      <c r="E1819" s="97">
        <v>2022</v>
      </c>
      <c r="F1819" s="98" t="s">
        <v>982</v>
      </c>
      <c r="G1819" s="99" t="s">
        <v>983</v>
      </c>
      <c r="H1819" s="100" t="s">
        <v>2897</v>
      </c>
      <c r="I1819" s="101" t="s">
        <v>108</v>
      </c>
      <c r="J1819" s="102" t="s">
        <v>684</v>
      </c>
      <c r="K1819" s="104" t="s">
        <v>545</v>
      </c>
      <c r="L1819" s="104" t="s">
        <v>545</v>
      </c>
      <c r="M1819" s="104">
        <v>1424.79</v>
      </c>
      <c r="N1819" s="104">
        <v>5038.51</v>
      </c>
      <c r="O1819" s="80"/>
      <c r="P1819" s="80"/>
      <c r="Q1819" s="80"/>
      <c r="R1819" s="80"/>
      <c r="S1819" s="80"/>
      <c r="T1819" s="80"/>
      <c r="U1819" s="80"/>
      <c r="V1819" s="80"/>
      <c r="W1819" s="80"/>
      <c r="X1819" s="80"/>
      <c r="Y1819" s="80"/>
      <c r="Z1819" s="80"/>
    </row>
    <row r="1820" spans="1:26" s="81" customFormat="1" x14ac:dyDescent="0.25">
      <c r="A1820" s="74" t="s">
        <v>41</v>
      </c>
      <c r="B1820" s="74" t="s">
        <v>41</v>
      </c>
      <c r="C1820" s="105" t="s">
        <v>1096</v>
      </c>
      <c r="D1820" s="96" t="s">
        <v>1097</v>
      </c>
      <c r="E1820" s="97">
        <v>2023</v>
      </c>
      <c r="F1820" s="98" t="s">
        <v>66</v>
      </c>
      <c r="G1820" s="99" t="s">
        <v>186</v>
      </c>
      <c r="H1820" s="100" t="s">
        <v>2898</v>
      </c>
      <c r="I1820" s="101" t="s">
        <v>91</v>
      </c>
      <c r="J1820" s="102" t="s">
        <v>712</v>
      </c>
      <c r="K1820" s="104" t="s">
        <v>634</v>
      </c>
      <c r="L1820" s="104" t="s">
        <v>634</v>
      </c>
      <c r="M1820" s="104">
        <v>1735.89</v>
      </c>
      <c r="N1820" s="104">
        <v>1945.6</v>
      </c>
      <c r="O1820" s="80"/>
      <c r="P1820" s="80"/>
      <c r="Q1820" s="80"/>
      <c r="R1820" s="80"/>
      <c r="S1820" s="80"/>
      <c r="T1820" s="80"/>
      <c r="U1820" s="80"/>
      <c r="V1820" s="80"/>
      <c r="W1820" s="80"/>
      <c r="X1820" s="80"/>
      <c r="Y1820" s="80"/>
      <c r="Z1820" s="80"/>
    </row>
    <row r="1821" spans="1:26" s="81" customFormat="1" x14ac:dyDescent="0.25">
      <c r="A1821" s="74" t="s">
        <v>41</v>
      </c>
      <c r="B1821" s="74" t="s">
        <v>41</v>
      </c>
      <c r="C1821" s="105" t="s">
        <v>659</v>
      </c>
      <c r="D1821" s="96" t="s">
        <v>4</v>
      </c>
      <c r="E1821" s="97">
        <v>2020</v>
      </c>
      <c r="F1821" s="98" t="s">
        <v>66</v>
      </c>
      <c r="G1821" s="99" t="s">
        <v>186</v>
      </c>
      <c r="H1821" s="100" t="s">
        <v>2899</v>
      </c>
      <c r="I1821" s="101" t="s">
        <v>179</v>
      </c>
      <c r="J1821" s="102" t="s">
        <v>717</v>
      </c>
      <c r="K1821" s="104" t="s">
        <v>634</v>
      </c>
      <c r="L1821" s="104" t="s">
        <v>634</v>
      </c>
      <c r="M1821" s="104">
        <v>1726.79</v>
      </c>
      <c r="N1821" s="104">
        <v>4094.91</v>
      </c>
      <c r="O1821" s="80"/>
      <c r="P1821" s="80"/>
      <c r="Q1821" s="80"/>
      <c r="R1821" s="80"/>
      <c r="S1821" s="80"/>
      <c r="T1821" s="80"/>
      <c r="U1821" s="80"/>
      <c r="V1821" s="80"/>
      <c r="W1821" s="80"/>
      <c r="X1821" s="80"/>
      <c r="Y1821" s="80"/>
      <c r="Z1821" s="80"/>
    </row>
    <row r="1822" spans="1:26" s="81" customFormat="1" x14ac:dyDescent="0.25">
      <c r="A1822" s="74" t="s">
        <v>41</v>
      </c>
      <c r="B1822" s="74" t="s">
        <v>41</v>
      </c>
      <c r="C1822" s="105" t="s">
        <v>51</v>
      </c>
      <c r="D1822" s="96" t="s">
        <v>1</v>
      </c>
      <c r="E1822" s="97">
        <v>2020</v>
      </c>
      <c r="F1822" s="98" t="s">
        <v>67</v>
      </c>
      <c r="G1822" s="99" t="s">
        <v>193</v>
      </c>
      <c r="H1822" s="100" t="s">
        <v>2900</v>
      </c>
      <c r="I1822" s="101" t="s">
        <v>194</v>
      </c>
      <c r="J1822" s="102" t="s">
        <v>246</v>
      </c>
      <c r="K1822" s="104" t="s">
        <v>545</v>
      </c>
      <c r="L1822" s="104" t="s">
        <v>545</v>
      </c>
      <c r="M1822" s="104">
        <v>1434.67</v>
      </c>
      <c r="N1822" s="104">
        <v>5022.6400000000003</v>
      </c>
      <c r="O1822" s="80"/>
      <c r="P1822" s="80"/>
      <c r="Q1822" s="80"/>
      <c r="R1822" s="80"/>
      <c r="S1822" s="80"/>
      <c r="T1822" s="80"/>
      <c r="U1822" s="80"/>
      <c r="V1822" s="80"/>
      <c r="W1822" s="80"/>
      <c r="X1822" s="80"/>
      <c r="Y1822" s="80"/>
      <c r="Z1822" s="80"/>
    </row>
    <row r="1823" spans="1:26" s="81" customFormat="1" x14ac:dyDescent="0.25">
      <c r="A1823" s="74" t="s">
        <v>41</v>
      </c>
      <c r="B1823" s="74" t="s">
        <v>41</v>
      </c>
      <c r="C1823" s="105" t="s">
        <v>659</v>
      </c>
      <c r="D1823" s="96" t="s">
        <v>4</v>
      </c>
      <c r="E1823" s="97">
        <v>2020</v>
      </c>
      <c r="F1823" s="98" t="s">
        <v>66</v>
      </c>
      <c r="G1823" s="99" t="s">
        <v>186</v>
      </c>
      <c r="H1823" s="100" t="s">
        <v>2901</v>
      </c>
      <c r="I1823" s="101" t="s">
        <v>179</v>
      </c>
      <c r="J1823" s="102" t="s">
        <v>411</v>
      </c>
      <c r="K1823" s="104" t="s">
        <v>545</v>
      </c>
      <c r="L1823" s="104" t="s">
        <v>545</v>
      </c>
      <c r="M1823" s="104">
        <v>1328.3</v>
      </c>
      <c r="N1823" s="104">
        <v>3222.57</v>
      </c>
      <c r="O1823" s="80"/>
      <c r="P1823" s="80"/>
      <c r="Q1823" s="80"/>
      <c r="R1823" s="80"/>
      <c r="S1823" s="80"/>
      <c r="T1823" s="80"/>
      <c r="U1823" s="80"/>
      <c r="V1823" s="80"/>
      <c r="W1823" s="80"/>
      <c r="X1823" s="80"/>
      <c r="Y1823" s="80"/>
      <c r="Z1823" s="80"/>
    </row>
    <row r="1824" spans="1:26" s="81" customFormat="1" x14ac:dyDescent="0.25">
      <c r="A1824" s="74" t="s">
        <v>41</v>
      </c>
      <c r="B1824" s="74" t="s">
        <v>41</v>
      </c>
      <c r="C1824" s="105" t="s">
        <v>51</v>
      </c>
      <c r="D1824" s="96" t="s">
        <v>1</v>
      </c>
      <c r="E1824" s="97">
        <v>2020</v>
      </c>
      <c r="F1824" s="98" t="s">
        <v>67</v>
      </c>
      <c r="G1824" s="99" t="s">
        <v>193</v>
      </c>
      <c r="H1824" s="100" t="s">
        <v>2902</v>
      </c>
      <c r="I1824" s="101" t="s">
        <v>194</v>
      </c>
      <c r="J1824" s="102" t="s">
        <v>712</v>
      </c>
      <c r="K1824" s="104" t="s">
        <v>545</v>
      </c>
      <c r="L1824" s="104" t="s">
        <v>545</v>
      </c>
      <c r="M1824" s="104">
        <v>1434.67</v>
      </c>
      <c r="N1824" s="104">
        <v>5022.6400000000003</v>
      </c>
      <c r="O1824" s="80"/>
      <c r="P1824" s="80"/>
      <c r="Q1824" s="80"/>
      <c r="R1824" s="80"/>
      <c r="S1824" s="80"/>
      <c r="T1824" s="80"/>
      <c r="U1824" s="80"/>
      <c r="V1824" s="80"/>
      <c r="W1824" s="80"/>
      <c r="X1824" s="80"/>
      <c r="Y1824" s="80"/>
      <c r="Z1824" s="80"/>
    </row>
    <row r="1825" spans="1:26" s="81" customFormat="1" x14ac:dyDescent="0.25">
      <c r="A1825" s="74" t="s">
        <v>41</v>
      </c>
      <c r="B1825" s="74" t="s">
        <v>41</v>
      </c>
      <c r="C1825" s="105" t="s">
        <v>691</v>
      </c>
      <c r="D1825" s="96" t="s">
        <v>21</v>
      </c>
      <c r="E1825" s="97">
        <v>2019</v>
      </c>
      <c r="F1825" s="98" t="s">
        <v>75</v>
      </c>
      <c r="G1825" s="99" t="s">
        <v>312</v>
      </c>
      <c r="H1825" s="100" t="s">
        <v>2903</v>
      </c>
      <c r="I1825" s="101" t="s">
        <v>313</v>
      </c>
      <c r="J1825" s="102" t="s">
        <v>801</v>
      </c>
      <c r="K1825" s="104" t="s">
        <v>634</v>
      </c>
      <c r="L1825" s="104" t="s">
        <v>634</v>
      </c>
      <c r="M1825" s="104">
        <v>1236.43</v>
      </c>
      <c r="N1825" s="104">
        <v>3029.39</v>
      </c>
      <c r="O1825" s="80"/>
      <c r="P1825" s="80"/>
      <c r="Q1825" s="80"/>
      <c r="R1825" s="80"/>
      <c r="S1825" s="80"/>
      <c r="T1825" s="80"/>
      <c r="U1825" s="80"/>
      <c r="V1825" s="80"/>
      <c r="W1825" s="80"/>
      <c r="X1825" s="80"/>
      <c r="Y1825" s="80"/>
      <c r="Z1825" s="80"/>
    </row>
    <row r="1826" spans="1:26" s="81" customFormat="1" x14ac:dyDescent="0.25">
      <c r="A1826" s="74" t="s">
        <v>41</v>
      </c>
      <c r="B1826" s="74" t="s">
        <v>41</v>
      </c>
      <c r="C1826" s="105" t="s">
        <v>943</v>
      </c>
      <c r="D1826" s="96" t="s">
        <v>944</v>
      </c>
      <c r="E1826" s="97">
        <v>2023</v>
      </c>
      <c r="F1826" s="98" t="s">
        <v>66</v>
      </c>
      <c r="G1826" s="99" t="s">
        <v>186</v>
      </c>
      <c r="H1826" s="100" t="s">
        <v>2904</v>
      </c>
      <c r="I1826" s="101" t="s">
        <v>162</v>
      </c>
      <c r="J1826" s="102" t="s">
        <v>294</v>
      </c>
      <c r="K1826" s="104" t="s">
        <v>634</v>
      </c>
      <c r="L1826" s="104" t="s">
        <v>634</v>
      </c>
      <c r="M1826" s="104">
        <v>1298</v>
      </c>
      <c r="N1826" s="104">
        <v>3996.13</v>
      </c>
      <c r="O1826" s="80"/>
      <c r="P1826" s="80"/>
      <c r="Q1826" s="80"/>
      <c r="R1826" s="80"/>
      <c r="S1826" s="80"/>
      <c r="T1826" s="80"/>
      <c r="U1826" s="80"/>
      <c r="V1826" s="80"/>
      <c r="W1826" s="80"/>
      <c r="X1826" s="80"/>
      <c r="Y1826" s="80"/>
      <c r="Z1826" s="80"/>
    </row>
    <row r="1827" spans="1:26" s="81" customFormat="1" x14ac:dyDescent="0.25">
      <c r="A1827" s="74" t="s">
        <v>41</v>
      </c>
      <c r="B1827" s="74" t="s">
        <v>41</v>
      </c>
      <c r="C1827" s="105" t="s">
        <v>656</v>
      </c>
      <c r="D1827" s="96" t="s">
        <v>657</v>
      </c>
      <c r="E1827" s="97">
        <v>2023</v>
      </c>
      <c r="F1827" s="98" t="s">
        <v>61</v>
      </c>
      <c r="G1827" s="99" t="s">
        <v>102</v>
      </c>
      <c r="H1827" s="100" t="s">
        <v>2906</v>
      </c>
      <c r="I1827" s="101" t="s">
        <v>180</v>
      </c>
      <c r="J1827" s="102" t="s">
        <v>658</v>
      </c>
      <c r="K1827" s="104" t="s">
        <v>634</v>
      </c>
      <c r="L1827" s="104" t="s">
        <v>634</v>
      </c>
      <c r="M1827" s="104">
        <v>1478.83</v>
      </c>
      <c r="N1827" s="104">
        <v>3418.97</v>
      </c>
      <c r="O1827" s="80"/>
      <c r="P1827" s="80"/>
      <c r="Q1827" s="80"/>
      <c r="R1827" s="80"/>
      <c r="S1827" s="80"/>
      <c r="T1827" s="80"/>
      <c r="U1827" s="80"/>
      <c r="V1827" s="80"/>
      <c r="W1827" s="80"/>
      <c r="X1827" s="80"/>
      <c r="Y1827" s="80"/>
      <c r="Z1827" s="80"/>
    </row>
    <row r="1828" spans="1:26" s="81" customFormat="1" x14ac:dyDescent="0.25">
      <c r="A1828" s="74" t="s">
        <v>41</v>
      </c>
      <c r="B1828" s="74" t="s">
        <v>41</v>
      </c>
      <c r="C1828" s="105" t="s">
        <v>693</v>
      </c>
      <c r="D1828" s="96" t="s">
        <v>22</v>
      </c>
      <c r="E1828" s="97">
        <v>2021</v>
      </c>
      <c r="F1828" s="98" t="s">
        <v>77</v>
      </c>
      <c r="G1828" s="99" t="s">
        <v>403</v>
      </c>
      <c r="H1828" s="100" t="s">
        <v>3897</v>
      </c>
      <c r="I1828" s="101" t="s">
        <v>407</v>
      </c>
      <c r="J1828" s="102" t="s">
        <v>741</v>
      </c>
      <c r="K1828" s="104" t="s">
        <v>634</v>
      </c>
      <c r="L1828" s="104" t="s">
        <v>634</v>
      </c>
      <c r="M1828" s="104">
        <v>1328.3</v>
      </c>
      <c r="N1828" s="104">
        <v>3119.92</v>
      </c>
      <c r="O1828" s="80"/>
      <c r="P1828" s="80"/>
      <c r="Q1828" s="80"/>
      <c r="R1828" s="80"/>
      <c r="S1828" s="80"/>
      <c r="T1828" s="80"/>
      <c r="U1828" s="80"/>
      <c r="V1828" s="80"/>
      <c r="W1828" s="80"/>
      <c r="X1828" s="80"/>
      <c r="Y1828" s="80"/>
      <c r="Z1828" s="80"/>
    </row>
    <row r="1829" spans="1:26" s="81" customFormat="1" x14ac:dyDescent="0.25">
      <c r="A1829" s="74" t="s">
        <v>41</v>
      </c>
      <c r="B1829" s="74" t="s">
        <v>41</v>
      </c>
      <c r="C1829" s="105" t="s">
        <v>922</v>
      </c>
      <c r="D1829" s="96" t="s">
        <v>923</v>
      </c>
      <c r="E1829" s="97">
        <v>2023</v>
      </c>
      <c r="F1829" s="98" t="s">
        <v>61</v>
      </c>
      <c r="G1829" s="99" t="s">
        <v>102</v>
      </c>
      <c r="H1829" s="100" t="s">
        <v>2907</v>
      </c>
      <c r="I1829" s="101" t="s">
        <v>3890</v>
      </c>
      <c r="J1829" s="102" t="s">
        <v>749</v>
      </c>
      <c r="K1829" s="104" t="s">
        <v>634</v>
      </c>
      <c r="L1829" s="104" t="s">
        <v>634</v>
      </c>
      <c r="M1829" s="104">
        <v>1858.89</v>
      </c>
      <c r="N1829" s="104">
        <v>3243.81</v>
      </c>
      <c r="O1829" s="80"/>
      <c r="P1829" s="80"/>
      <c r="Q1829" s="80"/>
      <c r="R1829" s="80"/>
      <c r="S1829" s="80"/>
      <c r="T1829" s="80"/>
      <c r="U1829" s="80"/>
      <c r="V1829" s="80"/>
      <c r="W1829" s="80"/>
      <c r="X1829" s="80"/>
      <c r="Y1829" s="80"/>
      <c r="Z1829" s="80"/>
    </row>
    <row r="1830" spans="1:26" s="81" customFormat="1" x14ac:dyDescent="0.25">
      <c r="A1830" s="74" t="s">
        <v>41</v>
      </c>
      <c r="B1830" s="74" t="s">
        <v>41</v>
      </c>
      <c r="C1830" s="105" t="s">
        <v>922</v>
      </c>
      <c r="D1830" s="96" t="s">
        <v>923</v>
      </c>
      <c r="E1830" s="97">
        <v>2023</v>
      </c>
      <c r="F1830" s="98" t="s">
        <v>61</v>
      </c>
      <c r="G1830" s="99" t="s">
        <v>102</v>
      </c>
      <c r="H1830" s="100" t="s">
        <v>2908</v>
      </c>
      <c r="I1830" s="101" t="s">
        <v>3890</v>
      </c>
      <c r="J1830" s="102" t="s">
        <v>723</v>
      </c>
      <c r="K1830" s="104" t="s">
        <v>634</v>
      </c>
      <c r="L1830" s="104" t="s">
        <v>634</v>
      </c>
      <c r="M1830" s="104">
        <v>1858.89</v>
      </c>
      <c r="N1830" s="104">
        <v>3243.81</v>
      </c>
      <c r="O1830" s="80"/>
      <c r="P1830" s="80"/>
      <c r="Q1830" s="80"/>
      <c r="R1830" s="80"/>
      <c r="S1830" s="80"/>
      <c r="T1830" s="80"/>
      <c r="U1830" s="80"/>
      <c r="V1830" s="80"/>
      <c r="W1830" s="80"/>
      <c r="X1830" s="80"/>
      <c r="Y1830" s="80"/>
      <c r="Z1830" s="80"/>
    </row>
    <row r="1831" spans="1:26" s="81" customFormat="1" x14ac:dyDescent="0.25">
      <c r="A1831" s="74" t="s">
        <v>41</v>
      </c>
      <c r="B1831" s="74" t="s">
        <v>41</v>
      </c>
      <c r="C1831" s="105" t="s">
        <v>668</v>
      </c>
      <c r="D1831" s="96" t="s">
        <v>10</v>
      </c>
      <c r="E1831" s="97">
        <v>2019</v>
      </c>
      <c r="F1831" s="98" t="s">
        <v>76</v>
      </c>
      <c r="G1831" s="99" t="s">
        <v>328</v>
      </c>
      <c r="H1831" s="100" t="s">
        <v>2909</v>
      </c>
      <c r="I1831" s="101" t="s">
        <v>179</v>
      </c>
      <c r="J1831" s="102" t="s">
        <v>718</v>
      </c>
      <c r="K1831" s="104" t="s">
        <v>545</v>
      </c>
      <c r="L1831" s="104" t="s">
        <v>545</v>
      </c>
      <c r="M1831" s="104">
        <v>1122.2</v>
      </c>
      <c r="N1831" s="104">
        <v>3112.55</v>
      </c>
      <c r="O1831" s="80"/>
      <c r="P1831" s="80"/>
      <c r="Q1831" s="80"/>
      <c r="R1831" s="80"/>
      <c r="S1831" s="80"/>
      <c r="T1831" s="80"/>
      <c r="U1831" s="80"/>
      <c r="V1831" s="80"/>
      <c r="W1831" s="80"/>
      <c r="X1831" s="80"/>
      <c r="Y1831" s="80"/>
      <c r="Z1831" s="80"/>
    </row>
    <row r="1832" spans="1:26" s="81" customFormat="1" x14ac:dyDescent="0.25">
      <c r="A1832" s="74" t="s">
        <v>41</v>
      </c>
      <c r="B1832" s="74" t="s">
        <v>41</v>
      </c>
      <c r="C1832" s="105" t="s">
        <v>3944</v>
      </c>
      <c r="D1832" s="96" t="s">
        <v>3945</v>
      </c>
      <c r="E1832" s="97">
        <v>2023</v>
      </c>
      <c r="F1832" s="98" t="s">
        <v>676</v>
      </c>
      <c r="G1832" s="99" t="s">
        <v>280</v>
      </c>
      <c r="H1832" s="100" t="s">
        <v>2911</v>
      </c>
      <c r="I1832" s="101" t="s">
        <v>281</v>
      </c>
      <c r="J1832" s="102" t="s">
        <v>770</v>
      </c>
      <c r="K1832" s="104" t="s">
        <v>634</v>
      </c>
      <c r="L1832" s="104" t="s">
        <v>634</v>
      </c>
      <c r="M1832" s="104">
        <v>1360.07</v>
      </c>
      <c r="N1832" s="104">
        <v>3166.66</v>
      </c>
      <c r="O1832" s="80"/>
      <c r="P1832" s="80"/>
      <c r="Q1832" s="80"/>
      <c r="R1832" s="80"/>
      <c r="S1832" s="80"/>
      <c r="T1832" s="80"/>
      <c r="U1832" s="80"/>
      <c r="V1832" s="80"/>
      <c r="W1832" s="80"/>
      <c r="X1832" s="80"/>
      <c r="Y1832" s="80"/>
      <c r="Z1832" s="80"/>
    </row>
    <row r="1833" spans="1:26" s="81" customFormat="1" x14ac:dyDescent="0.25">
      <c r="A1833" s="74" t="s">
        <v>41</v>
      </c>
      <c r="B1833" s="74" t="s">
        <v>41</v>
      </c>
      <c r="C1833" s="105" t="s">
        <v>3944</v>
      </c>
      <c r="D1833" s="96" t="s">
        <v>3945</v>
      </c>
      <c r="E1833" s="97">
        <v>2023</v>
      </c>
      <c r="F1833" s="98" t="s">
        <v>676</v>
      </c>
      <c r="G1833" s="99" t="s">
        <v>280</v>
      </c>
      <c r="H1833" s="100" t="s">
        <v>2914</v>
      </c>
      <c r="I1833" s="101" t="s">
        <v>281</v>
      </c>
      <c r="J1833" s="102" t="s">
        <v>685</v>
      </c>
      <c r="K1833" s="104" t="s">
        <v>634</v>
      </c>
      <c r="L1833" s="104" t="s">
        <v>634</v>
      </c>
      <c r="M1833" s="104">
        <v>1360.07</v>
      </c>
      <c r="N1833" s="104">
        <v>3166.66</v>
      </c>
      <c r="O1833" s="80"/>
      <c r="P1833" s="80"/>
      <c r="Q1833" s="80"/>
      <c r="R1833" s="80"/>
      <c r="S1833" s="80"/>
      <c r="T1833" s="80"/>
      <c r="U1833" s="80"/>
      <c r="V1833" s="80"/>
      <c r="W1833" s="80"/>
      <c r="X1833" s="80"/>
      <c r="Y1833" s="80"/>
      <c r="Z1833" s="80"/>
    </row>
    <row r="1834" spans="1:26" s="81" customFormat="1" x14ac:dyDescent="0.25">
      <c r="A1834" s="74" t="s">
        <v>41</v>
      </c>
      <c r="B1834" s="74" t="s">
        <v>41</v>
      </c>
      <c r="C1834" s="105" t="s">
        <v>754</v>
      </c>
      <c r="D1834" s="96" t="s">
        <v>755</v>
      </c>
      <c r="E1834" s="97">
        <v>2022</v>
      </c>
      <c r="F1834" s="98" t="s">
        <v>77</v>
      </c>
      <c r="G1834" s="99" t="s">
        <v>403</v>
      </c>
      <c r="H1834" s="100" t="s">
        <v>2915</v>
      </c>
      <c r="I1834" s="101" t="s">
        <v>500</v>
      </c>
      <c r="J1834" s="102" t="s">
        <v>858</v>
      </c>
      <c r="K1834" s="104" t="s">
        <v>634</v>
      </c>
      <c r="L1834" s="104" t="s">
        <v>634</v>
      </c>
      <c r="M1834" s="104">
        <v>2916.67</v>
      </c>
      <c r="N1834" s="104">
        <v>6093.98</v>
      </c>
      <c r="O1834" s="80"/>
      <c r="P1834" s="80"/>
      <c r="Q1834" s="80"/>
      <c r="R1834" s="80"/>
      <c r="S1834" s="80"/>
      <c r="T1834" s="80"/>
      <c r="U1834" s="80"/>
      <c r="V1834" s="80"/>
      <c r="W1834" s="80"/>
      <c r="X1834" s="80"/>
      <c r="Y1834" s="80"/>
      <c r="Z1834" s="80"/>
    </row>
    <row r="1835" spans="1:26" s="81" customFormat="1" x14ac:dyDescent="0.25">
      <c r="A1835" s="74" t="s">
        <v>41</v>
      </c>
      <c r="B1835" s="74" t="s">
        <v>41</v>
      </c>
      <c r="C1835" s="105" t="s">
        <v>51</v>
      </c>
      <c r="D1835" s="96" t="s">
        <v>1</v>
      </c>
      <c r="E1835" s="97">
        <v>2020</v>
      </c>
      <c r="F1835" s="98" t="s">
        <v>67</v>
      </c>
      <c r="G1835" s="99" t="s">
        <v>193</v>
      </c>
      <c r="H1835" s="100" t="s">
        <v>2916</v>
      </c>
      <c r="I1835" s="101" t="s">
        <v>194</v>
      </c>
      <c r="J1835" s="102" t="s">
        <v>239</v>
      </c>
      <c r="K1835" s="104" t="s">
        <v>545</v>
      </c>
      <c r="L1835" s="104" t="s">
        <v>545</v>
      </c>
      <c r="M1835" s="104">
        <v>1434.67</v>
      </c>
      <c r="N1835" s="104">
        <v>5022.6400000000003</v>
      </c>
      <c r="O1835" s="80"/>
      <c r="P1835" s="80"/>
      <c r="Q1835" s="80"/>
      <c r="R1835" s="80"/>
      <c r="S1835" s="80"/>
      <c r="T1835" s="80"/>
      <c r="U1835" s="80"/>
      <c r="V1835" s="80"/>
      <c r="W1835" s="80"/>
      <c r="X1835" s="80"/>
      <c r="Y1835" s="80"/>
      <c r="Z1835" s="80"/>
    </row>
    <row r="1836" spans="1:26" s="81" customFormat="1" x14ac:dyDescent="0.25">
      <c r="A1836" s="74" t="s">
        <v>41</v>
      </c>
      <c r="B1836" s="74" t="s">
        <v>41</v>
      </c>
      <c r="C1836" s="105" t="s">
        <v>922</v>
      </c>
      <c r="D1836" s="96" t="s">
        <v>923</v>
      </c>
      <c r="E1836" s="97">
        <v>2023</v>
      </c>
      <c r="F1836" s="98" t="s">
        <v>61</v>
      </c>
      <c r="G1836" s="99" t="s">
        <v>102</v>
      </c>
      <c r="H1836" s="100" t="s">
        <v>2917</v>
      </c>
      <c r="I1836" s="101" t="s">
        <v>99</v>
      </c>
      <c r="J1836" s="102" t="s">
        <v>673</v>
      </c>
      <c r="K1836" s="104" t="s">
        <v>634</v>
      </c>
      <c r="L1836" s="104" t="s">
        <v>634</v>
      </c>
      <c r="M1836" s="104">
        <v>2763.62</v>
      </c>
      <c r="N1836" s="104">
        <v>5035.1899999999996</v>
      </c>
      <c r="O1836" s="80"/>
      <c r="P1836" s="80"/>
      <c r="Q1836" s="80"/>
      <c r="R1836" s="80"/>
      <c r="S1836" s="80"/>
      <c r="T1836" s="80"/>
      <c r="U1836" s="80"/>
      <c r="V1836" s="80"/>
      <c r="W1836" s="80"/>
      <c r="X1836" s="80"/>
      <c r="Y1836" s="80"/>
      <c r="Z1836" s="80"/>
    </row>
    <row r="1837" spans="1:26" s="81" customFormat="1" x14ac:dyDescent="0.25">
      <c r="A1837" s="74" t="s">
        <v>41</v>
      </c>
      <c r="B1837" s="74" t="s">
        <v>41</v>
      </c>
      <c r="C1837" s="105" t="s">
        <v>1245</v>
      </c>
      <c r="D1837" s="96" t="s">
        <v>1246</v>
      </c>
      <c r="E1837" s="97">
        <v>2021</v>
      </c>
      <c r="F1837" s="98" t="s">
        <v>78</v>
      </c>
      <c r="G1837" s="99" t="s">
        <v>507</v>
      </c>
      <c r="H1837" s="100" t="s">
        <v>2918</v>
      </c>
      <c r="I1837" s="101" t="s">
        <v>508</v>
      </c>
      <c r="J1837" s="102" t="s">
        <v>812</v>
      </c>
      <c r="K1837" s="104" t="s">
        <v>634</v>
      </c>
      <c r="L1837" s="104" t="s">
        <v>634</v>
      </c>
      <c r="M1837" s="104">
        <v>1977.95</v>
      </c>
      <c r="N1837" s="104">
        <v>3889.85</v>
      </c>
      <c r="O1837" s="80"/>
      <c r="P1837" s="80"/>
      <c r="Q1837" s="80"/>
      <c r="R1837" s="80"/>
      <c r="S1837" s="80"/>
      <c r="T1837" s="80"/>
      <c r="U1837" s="80"/>
      <c r="V1837" s="80"/>
      <c r="W1837" s="80"/>
      <c r="X1837" s="80"/>
      <c r="Y1837" s="80"/>
      <c r="Z1837" s="80"/>
    </row>
    <row r="1838" spans="1:26" s="81" customFormat="1" x14ac:dyDescent="0.25">
      <c r="A1838" s="74" t="s">
        <v>41</v>
      </c>
      <c r="B1838" s="74" t="s">
        <v>41</v>
      </c>
      <c r="C1838" s="105" t="s">
        <v>3944</v>
      </c>
      <c r="D1838" s="96" t="s">
        <v>3945</v>
      </c>
      <c r="E1838" s="97">
        <v>2023</v>
      </c>
      <c r="F1838" s="98" t="s">
        <v>676</v>
      </c>
      <c r="G1838" s="99" t="s">
        <v>280</v>
      </c>
      <c r="H1838" s="100" t="s">
        <v>2920</v>
      </c>
      <c r="I1838" s="101" t="s">
        <v>281</v>
      </c>
      <c r="J1838" s="102" t="s">
        <v>685</v>
      </c>
      <c r="K1838" s="104" t="s">
        <v>634</v>
      </c>
      <c r="L1838" s="104" t="s">
        <v>634</v>
      </c>
      <c r="M1838" s="104">
        <v>1360.07</v>
      </c>
      <c r="N1838" s="104">
        <v>3166.66</v>
      </c>
      <c r="O1838" s="80"/>
      <c r="P1838" s="80"/>
      <c r="Q1838" s="80"/>
      <c r="R1838" s="80"/>
      <c r="S1838" s="80"/>
      <c r="T1838" s="80"/>
      <c r="U1838" s="80"/>
      <c r="V1838" s="80"/>
      <c r="W1838" s="80"/>
      <c r="X1838" s="80"/>
      <c r="Y1838" s="80"/>
      <c r="Z1838" s="80"/>
    </row>
    <row r="1839" spans="1:26" s="81" customFormat="1" x14ac:dyDescent="0.25">
      <c r="A1839" s="74" t="s">
        <v>41</v>
      </c>
      <c r="B1839" s="74" t="s">
        <v>41</v>
      </c>
      <c r="C1839" s="105" t="s">
        <v>691</v>
      </c>
      <c r="D1839" s="96" t="s">
        <v>21</v>
      </c>
      <c r="E1839" s="97">
        <v>2019</v>
      </c>
      <c r="F1839" s="98" t="s">
        <v>75</v>
      </c>
      <c r="G1839" s="99" t="s">
        <v>312</v>
      </c>
      <c r="H1839" s="100" t="s">
        <v>2921</v>
      </c>
      <c r="I1839" s="101" t="s">
        <v>313</v>
      </c>
      <c r="J1839" s="102" t="s">
        <v>661</v>
      </c>
      <c r="K1839" s="104" t="s">
        <v>634</v>
      </c>
      <c r="L1839" s="104" t="s">
        <v>634</v>
      </c>
      <c r="M1839" s="104">
        <v>1236.43</v>
      </c>
      <c r="N1839" s="104">
        <v>3029.39</v>
      </c>
      <c r="O1839" s="80"/>
      <c r="P1839" s="80"/>
      <c r="Q1839" s="80"/>
      <c r="R1839" s="80"/>
      <c r="S1839" s="80"/>
      <c r="T1839" s="80"/>
      <c r="U1839" s="80"/>
      <c r="V1839" s="80"/>
      <c r="W1839" s="80"/>
      <c r="X1839" s="80"/>
      <c r="Y1839" s="80"/>
      <c r="Z1839" s="80"/>
    </row>
    <row r="1840" spans="1:26" s="81" customFormat="1" x14ac:dyDescent="0.25">
      <c r="A1840" s="74" t="s">
        <v>41</v>
      </c>
      <c r="B1840" s="74" t="s">
        <v>41</v>
      </c>
      <c r="C1840" s="105" t="s">
        <v>659</v>
      </c>
      <c r="D1840" s="96" t="s">
        <v>4</v>
      </c>
      <c r="E1840" s="97">
        <v>2020</v>
      </c>
      <c r="F1840" s="98" t="s">
        <v>66</v>
      </c>
      <c r="G1840" s="99" t="s">
        <v>186</v>
      </c>
      <c r="H1840" s="100" t="s">
        <v>2922</v>
      </c>
      <c r="I1840" s="101" t="s">
        <v>179</v>
      </c>
      <c r="J1840" s="102" t="s">
        <v>694</v>
      </c>
      <c r="K1840" s="104" t="s">
        <v>545</v>
      </c>
      <c r="L1840" s="104" t="s">
        <v>545</v>
      </c>
      <c r="M1840" s="104">
        <v>1445.71</v>
      </c>
      <c r="N1840" s="104">
        <v>3525.97</v>
      </c>
      <c r="O1840" s="80"/>
      <c r="P1840" s="80"/>
      <c r="Q1840" s="80"/>
      <c r="R1840" s="80"/>
      <c r="S1840" s="80"/>
      <c r="T1840" s="80"/>
      <c r="U1840" s="80"/>
      <c r="V1840" s="80"/>
      <c r="W1840" s="80"/>
      <c r="X1840" s="80"/>
      <c r="Y1840" s="80"/>
      <c r="Z1840" s="80"/>
    </row>
    <row r="1841" spans="1:26" s="81" customFormat="1" x14ac:dyDescent="0.25">
      <c r="A1841" s="74" t="s">
        <v>41</v>
      </c>
      <c r="B1841" s="74" t="s">
        <v>41</v>
      </c>
      <c r="C1841" s="105" t="s">
        <v>4037</v>
      </c>
      <c r="D1841" s="96" t="s">
        <v>4038</v>
      </c>
      <c r="E1841" s="97">
        <v>2023</v>
      </c>
      <c r="F1841" s="98" t="s">
        <v>64</v>
      </c>
      <c r="G1841" s="99" t="s">
        <v>159</v>
      </c>
      <c r="H1841" s="100" t="s">
        <v>2924</v>
      </c>
      <c r="I1841" s="101" t="s">
        <v>277</v>
      </c>
      <c r="J1841" s="102" t="s">
        <v>114</v>
      </c>
      <c r="K1841" s="104" t="s">
        <v>634</v>
      </c>
      <c r="L1841" s="104" t="s">
        <v>634</v>
      </c>
      <c r="M1841" s="104">
        <v>1410.2</v>
      </c>
      <c r="N1841" s="104">
        <v>3458.29</v>
      </c>
      <c r="O1841" s="80"/>
      <c r="P1841" s="80"/>
      <c r="Q1841" s="80"/>
      <c r="R1841" s="80"/>
      <c r="S1841" s="80"/>
      <c r="T1841" s="80"/>
      <c r="U1841" s="80"/>
      <c r="V1841" s="80"/>
      <c r="W1841" s="80"/>
      <c r="X1841" s="80"/>
      <c r="Y1841" s="80"/>
      <c r="Z1841" s="80"/>
    </row>
    <row r="1842" spans="1:26" s="81" customFormat="1" x14ac:dyDescent="0.25">
      <c r="A1842" s="74" t="s">
        <v>41</v>
      </c>
      <c r="B1842" s="74" t="s">
        <v>41</v>
      </c>
      <c r="C1842" s="105" t="s">
        <v>781</v>
      </c>
      <c r="D1842" s="96" t="s">
        <v>32</v>
      </c>
      <c r="E1842" s="97">
        <v>2018</v>
      </c>
      <c r="F1842" s="98" t="s">
        <v>60</v>
      </c>
      <c r="G1842" s="99" t="s">
        <v>90</v>
      </c>
      <c r="H1842" s="100" t="s">
        <v>2925</v>
      </c>
      <c r="I1842" s="101" t="s">
        <v>91</v>
      </c>
      <c r="J1842" s="102" t="s">
        <v>695</v>
      </c>
      <c r="K1842" s="104" t="s">
        <v>634</v>
      </c>
      <c r="L1842" s="104" t="s">
        <v>634</v>
      </c>
      <c r="M1842" s="104">
        <v>1460.8</v>
      </c>
      <c r="N1842" s="104">
        <v>3333.87</v>
      </c>
      <c r="O1842" s="80"/>
      <c r="P1842" s="80"/>
      <c r="Q1842" s="80"/>
      <c r="R1842" s="80"/>
      <c r="S1842" s="80"/>
      <c r="T1842" s="80"/>
      <c r="U1842" s="80"/>
      <c r="V1842" s="80"/>
      <c r="W1842" s="80"/>
      <c r="X1842" s="80"/>
      <c r="Y1842" s="80"/>
      <c r="Z1842" s="80"/>
    </row>
    <row r="1843" spans="1:26" s="81" customFormat="1" x14ac:dyDescent="0.25">
      <c r="A1843" s="74" t="s">
        <v>41</v>
      </c>
      <c r="B1843" s="74" t="s">
        <v>41</v>
      </c>
      <c r="C1843" s="105" t="s">
        <v>668</v>
      </c>
      <c r="D1843" s="96" t="s">
        <v>10</v>
      </c>
      <c r="E1843" s="97">
        <v>2019</v>
      </c>
      <c r="F1843" s="98" t="s">
        <v>76</v>
      </c>
      <c r="G1843" s="99" t="s">
        <v>328</v>
      </c>
      <c r="H1843" s="100" t="s">
        <v>2926</v>
      </c>
      <c r="I1843" s="101" t="s">
        <v>179</v>
      </c>
      <c r="J1843" s="102" t="s">
        <v>345</v>
      </c>
      <c r="K1843" s="104" t="s">
        <v>545</v>
      </c>
      <c r="L1843" s="104" t="s">
        <v>545</v>
      </c>
      <c r="M1843" s="104">
        <v>1122.2</v>
      </c>
      <c r="N1843" s="104">
        <v>3112.55</v>
      </c>
      <c r="O1843" s="80"/>
      <c r="P1843" s="80"/>
      <c r="Q1843" s="80"/>
      <c r="R1843" s="80"/>
      <c r="S1843" s="80"/>
      <c r="T1843" s="80"/>
      <c r="U1843" s="80"/>
      <c r="V1843" s="80"/>
      <c r="W1843" s="80"/>
      <c r="X1843" s="80"/>
      <c r="Y1843" s="80"/>
      <c r="Z1843" s="80"/>
    </row>
    <row r="1844" spans="1:26" s="81" customFormat="1" x14ac:dyDescent="0.25">
      <c r="A1844" s="74" t="s">
        <v>41</v>
      </c>
      <c r="B1844" s="74" t="s">
        <v>41</v>
      </c>
      <c r="C1844" s="105" t="s">
        <v>761</v>
      </c>
      <c r="D1844" s="96" t="s">
        <v>35</v>
      </c>
      <c r="E1844" s="97">
        <v>2018</v>
      </c>
      <c r="F1844" s="98" t="s">
        <v>59</v>
      </c>
      <c r="G1844" s="99" t="s">
        <v>82</v>
      </c>
      <c r="H1844" s="100" t="s">
        <v>2927</v>
      </c>
      <c r="I1844" s="101" t="s">
        <v>99</v>
      </c>
      <c r="J1844" s="102" t="s">
        <v>779</v>
      </c>
      <c r="K1844" s="104" t="s">
        <v>634</v>
      </c>
      <c r="L1844" s="104" t="s">
        <v>634</v>
      </c>
      <c r="M1844" s="104">
        <v>1727</v>
      </c>
      <c r="N1844" s="104">
        <v>2407.96</v>
      </c>
      <c r="O1844" s="80"/>
      <c r="P1844" s="80"/>
      <c r="Q1844" s="80"/>
      <c r="R1844" s="80"/>
      <c r="S1844" s="80"/>
      <c r="T1844" s="80"/>
      <c r="U1844" s="80"/>
      <c r="V1844" s="80"/>
      <c r="W1844" s="80"/>
      <c r="X1844" s="80"/>
      <c r="Y1844" s="80"/>
      <c r="Z1844" s="80"/>
    </row>
    <row r="1845" spans="1:26" s="81" customFormat="1" x14ac:dyDescent="0.25">
      <c r="A1845" s="74" t="s">
        <v>41</v>
      </c>
      <c r="B1845" s="74" t="s">
        <v>41</v>
      </c>
      <c r="C1845" s="105" t="s">
        <v>51</v>
      </c>
      <c r="D1845" s="96" t="s">
        <v>1</v>
      </c>
      <c r="E1845" s="97">
        <v>2020</v>
      </c>
      <c r="F1845" s="98" t="s">
        <v>67</v>
      </c>
      <c r="G1845" s="99" t="s">
        <v>193</v>
      </c>
      <c r="H1845" s="100" t="s">
        <v>2928</v>
      </c>
      <c r="I1845" s="101" t="s">
        <v>194</v>
      </c>
      <c r="J1845" s="102" t="s">
        <v>217</v>
      </c>
      <c r="K1845" s="104" t="s">
        <v>545</v>
      </c>
      <c r="L1845" s="104" t="s">
        <v>545</v>
      </c>
      <c r="M1845" s="104">
        <v>1434.67</v>
      </c>
      <c r="N1845" s="104">
        <v>5022.6400000000003</v>
      </c>
      <c r="O1845" s="80"/>
      <c r="P1845" s="80"/>
      <c r="Q1845" s="80"/>
      <c r="R1845" s="80"/>
      <c r="S1845" s="80"/>
      <c r="T1845" s="80"/>
      <c r="U1845" s="80"/>
      <c r="V1845" s="80"/>
      <c r="W1845" s="80"/>
      <c r="X1845" s="80"/>
      <c r="Y1845" s="80"/>
      <c r="Z1845" s="80"/>
    </row>
    <row r="1846" spans="1:26" s="81" customFormat="1" x14ac:dyDescent="0.25">
      <c r="A1846" s="74" t="s">
        <v>41</v>
      </c>
      <c r="B1846" s="74" t="s">
        <v>41</v>
      </c>
      <c r="C1846" s="105" t="s">
        <v>668</v>
      </c>
      <c r="D1846" s="96" t="s">
        <v>10</v>
      </c>
      <c r="E1846" s="97">
        <v>2019</v>
      </c>
      <c r="F1846" s="98" t="s">
        <v>76</v>
      </c>
      <c r="G1846" s="99" t="s">
        <v>328</v>
      </c>
      <c r="H1846" s="100" t="s">
        <v>2929</v>
      </c>
      <c r="I1846" s="101" t="s">
        <v>179</v>
      </c>
      <c r="J1846" s="102" t="s">
        <v>396</v>
      </c>
      <c r="K1846" s="104" t="s">
        <v>545</v>
      </c>
      <c r="L1846" s="104" t="s">
        <v>545</v>
      </c>
      <c r="M1846" s="104">
        <v>1122.2</v>
      </c>
      <c r="N1846" s="104">
        <v>3112.55</v>
      </c>
      <c r="O1846" s="80"/>
      <c r="P1846" s="80"/>
      <c r="Q1846" s="80"/>
      <c r="R1846" s="80"/>
      <c r="S1846" s="80"/>
      <c r="T1846" s="80"/>
      <c r="U1846" s="80"/>
      <c r="V1846" s="80"/>
      <c r="W1846" s="80"/>
      <c r="X1846" s="80"/>
      <c r="Y1846" s="80"/>
      <c r="Z1846" s="80"/>
    </row>
    <row r="1847" spans="1:26" s="81" customFormat="1" x14ac:dyDescent="0.25">
      <c r="A1847" s="74" t="s">
        <v>41</v>
      </c>
      <c r="B1847" s="74" t="s">
        <v>41</v>
      </c>
      <c r="C1847" s="105" t="s">
        <v>703</v>
      </c>
      <c r="D1847" s="96" t="s">
        <v>601</v>
      </c>
      <c r="E1847" s="97">
        <v>2022</v>
      </c>
      <c r="F1847" s="98" t="s">
        <v>66</v>
      </c>
      <c r="G1847" s="99" t="s">
        <v>186</v>
      </c>
      <c r="H1847" s="100" t="s">
        <v>2930</v>
      </c>
      <c r="I1847" s="101" t="s">
        <v>859</v>
      </c>
      <c r="J1847" s="102" t="s">
        <v>740</v>
      </c>
      <c r="K1847" s="104" t="s">
        <v>634</v>
      </c>
      <c r="L1847" s="104" t="s">
        <v>634</v>
      </c>
      <c r="M1847" s="104">
        <v>3328.03</v>
      </c>
      <c r="N1847" s="104">
        <v>4026.04</v>
      </c>
      <c r="O1847" s="80"/>
      <c r="P1847" s="80"/>
      <c r="Q1847" s="80"/>
      <c r="R1847" s="80"/>
      <c r="S1847" s="80"/>
      <c r="T1847" s="80"/>
      <c r="U1847" s="80"/>
      <c r="V1847" s="80"/>
      <c r="W1847" s="80"/>
      <c r="X1847" s="80"/>
      <c r="Y1847" s="80"/>
      <c r="Z1847" s="80"/>
    </row>
    <row r="1848" spans="1:26" s="81" customFormat="1" x14ac:dyDescent="0.25">
      <c r="A1848" s="74" t="s">
        <v>41</v>
      </c>
      <c r="B1848" s="74" t="s">
        <v>41</v>
      </c>
      <c r="C1848" s="105" t="s">
        <v>703</v>
      </c>
      <c r="D1848" s="96" t="s">
        <v>601</v>
      </c>
      <c r="E1848" s="97">
        <v>2022</v>
      </c>
      <c r="F1848" s="98" t="s">
        <v>66</v>
      </c>
      <c r="G1848" s="99" t="s">
        <v>186</v>
      </c>
      <c r="H1848" s="100" t="s">
        <v>2931</v>
      </c>
      <c r="I1848" s="101" t="s">
        <v>260</v>
      </c>
      <c r="J1848" s="102" t="s">
        <v>745</v>
      </c>
      <c r="K1848" s="104" t="s">
        <v>634</v>
      </c>
      <c r="L1848" s="104" t="s">
        <v>634</v>
      </c>
      <c r="M1848" s="104">
        <v>1784.4</v>
      </c>
      <c r="N1848" s="104">
        <v>4222.6499999999996</v>
      </c>
      <c r="O1848" s="80"/>
      <c r="P1848" s="80"/>
      <c r="Q1848" s="80"/>
      <c r="R1848" s="80"/>
      <c r="S1848" s="80"/>
      <c r="T1848" s="80"/>
      <c r="U1848" s="80"/>
      <c r="V1848" s="80"/>
      <c r="W1848" s="80"/>
      <c r="X1848" s="80"/>
      <c r="Y1848" s="80"/>
      <c r="Z1848" s="80"/>
    </row>
    <row r="1849" spans="1:26" s="81" customFormat="1" x14ac:dyDescent="0.25">
      <c r="A1849" s="74" t="s">
        <v>41</v>
      </c>
      <c r="B1849" s="74" t="s">
        <v>41</v>
      </c>
      <c r="C1849" s="105" t="s">
        <v>3944</v>
      </c>
      <c r="D1849" s="96" t="s">
        <v>3945</v>
      </c>
      <c r="E1849" s="97">
        <v>2023</v>
      </c>
      <c r="F1849" s="98" t="s">
        <v>676</v>
      </c>
      <c r="G1849" s="99" t="s">
        <v>280</v>
      </c>
      <c r="H1849" s="100" t="s">
        <v>2932</v>
      </c>
      <c r="I1849" s="101" t="s">
        <v>283</v>
      </c>
      <c r="J1849" s="102" t="s">
        <v>685</v>
      </c>
      <c r="K1849" s="104" t="s">
        <v>634</v>
      </c>
      <c r="L1849" s="104" t="s">
        <v>634</v>
      </c>
      <c r="M1849" s="104">
        <v>2803.83</v>
      </c>
      <c r="N1849" s="104">
        <v>5890.47</v>
      </c>
      <c r="O1849" s="80"/>
      <c r="P1849" s="80"/>
      <c r="Q1849" s="80"/>
      <c r="R1849" s="80"/>
      <c r="S1849" s="80"/>
      <c r="T1849" s="80"/>
      <c r="U1849" s="80"/>
      <c r="V1849" s="80"/>
      <c r="W1849" s="80"/>
      <c r="X1849" s="80"/>
      <c r="Y1849" s="80"/>
      <c r="Z1849" s="80"/>
    </row>
    <row r="1850" spans="1:26" s="81" customFormat="1" x14ac:dyDescent="0.25">
      <c r="A1850" s="74" t="s">
        <v>41</v>
      </c>
      <c r="B1850" s="74" t="s">
        <v>41</v>
      </c>
      <c r="C1850" s="105" t="s">
        <v>706</v>
      </c>
      <c r="D1850" s="96" t="s">
        <v>568</v>
      </c>
      <c r="E1850" s="97">
        <v>2022</v>
      </c>
      <c r="F1850" s="98" t="s">
        <v>61</v>
      </c>
      <c r="G1850" s="99" t="s">
        <v>102</v>
      </c>
      <c r="H1850" s="100" t="s">
        <v>2933</v>
      </c>
      <c r="I1850" s="101" t="s">
        <v>103</v>
      </c>
      <c r="J1850" s="102" t="s">
        <v>2165</v>
      </c>
      <c r="K1850" s="104" t="s">
        <v>634</v>
      </c>
      <c r="L1850" s="104" t="s">
        <v>634</v>
      </c>
      <c r="M1850" s="104">
        <v>2064.84</v>
      </c>
      <c r="N1850" s="104">
        <v>4306.2299999999996</v>
      </c>
      <c r="O1850" s="80"/>
      <c r="P1850" s="80"/>
      <c r="Q1850" s="80"/>
      <c r="R1850" s="80"/>
      <c r="S1850" s="80"/>
      <c r="T1850" s="80"/>
      <c r="U1850" s="80"/>
      <c r="V1850" s="80"/>
      <c r="W1850" s="80"/>
      <c r="X1850" s="80"/>
      <c r="Y1850" s="80"/>
      <c r="Z1850" s="80"/>
    </row>
    <row r="1851" spans="1:26" s="81" customFormat="1" x14ac:dyDescent="0.25">
      <c r="A1851" s="74" t="s">
        <v>41</v>
      </c>
      <c r="B1851" s="74" t="s">
        <v>41</v>
      </c>
      <c r="C1851" s="105" t="s">
        <v>929</v>
      </c>
      <c r="D1851" s="96" t="s">
        <v>930</v>
      </c>
      <c r="E1851" s="97">
        <v>2018</v>
      </c>
      <c r="F1851" s="98" t="s">
        <v>61</v>
      </c>
      <c r="G1851" s="99" t="s">
        <v>102</v>
      </c>
      <c r="H1851" s="100" t="s">
        <v>2934</v>
      </c>
      <c r="I1851" s="101" t="s">
        <v>179</v>
      </c>
      <c r="J1851" s="102" t="s">
        <v>1068</v>
      </c>
      <c r="K1851" s="104" t="s">
        <v>545</v>
      </c>
      <c r="L1851" s="104" t="s">
        <v>545</v>
      </c>
      <c r="M1851" s="104">
        <v>1692.6</v>
      </c>
      <c r="N1851" s="104">
        <v>3002</v>
      </c>
      <c r="O1851" s="80"/>
      <c r="P1851" s="80"/>
      <c r="Q1851" s="80"/>
      <c r="R1851" s="80"/>
      <c r="S1851" s="80"/>
      <c r="T1851" s="80"/>
      <c r="U1851" s="80"/>
      <c r="V1851" s="80"/>
      <c r="W1851" s="80"/>
      <c r="X1851" s="80"/>
      <c r="Y1851" s="80"/>
      <c r="Z1851" s="80"/>
    </row>
    <row r="1852" spans="1:26" s="81" customFormat="1" x14ac:dyDescent="0.25">
      <c r="A1852" s="74" t="s">
        <v>41</v>
      </c>
      <c r="B1852" s="74" t="s">
        <v>41</v>
      </c>
      <c r="C1852" s="105" t="s">
        <v>55</v>
      </c>
      <c r="D1852" s="96" t="s">
        <v>6</v>
      </c>
      <c r="E1852" s="97">
        <v>2018</v>
      </c>
      <c r="F1852" s="98" t="s">
        <v>71</v>
      </c>
      <c r="G1852" s="99" t="s">
        <v>264</v>
      </c>
      <c r="H1852" s="100" t="s">
        <v>2935</v>
      </c>
      <c r="I1852" s="101" t="s">
        <v>271</v>
      </c>
      <c r="J1852" s="102" t="s">
        <v>678</v>
      </c>
      <c r="K1852" s="104" t="s">
        <v>634</v>
      </c>
      <c r="L1852" s="104" t="s">
        <v>634</v>
      </c>
      <c r="M1852" s="104">
        <v>2245.1</v>
      </c>
      <c r="N1852" s="104">
        <v>4326.8999999999996</v>
      </c>
      <c r="O1852" s="80"/>
      <c r="P1852" s="80"/>
      <c r="Q1852" s="80"/>
      <c r="R1852" s="80"/>
      <c r="S1852" s="80"/>
      <c r="T1852" s="80"/>
      <c r="U1852" s="80"/>
      <c r="V1852" s="80"/>
      <c r="W1852" s="80"/>
      <c r="X1852" s="80"/>
      <c r="Y1852" s="80"/>
      <c r="Z1852" s="80"/>
    </row>
    <row r="1853" spans="1:26" s="81" customFormat="1" x14ac:dyDescent="0.25">
      <c r="A1853" s="74" t="s">
        <v>41</v>
      </c>
      <c r="B1853" s="74" t="s">
        <v>41</v>
      </c>
      <c r="C1853" s="105" t="s">
        <v>703</v>
      </c>
      <c r="D1853" s="96" t="s">
        <v>601</v>
      </c>
      <c r="E1853" s="97">
        <v>2022</v>
      </c>
      <c r="F1853" s="98" t="s">
        <v>66</v>
      </c>
      <c r="G1853" s="99" t="s">
        <v>186</v>
      </c>
      <c r="H1853" s="100" t="s">
        <v>2936</v>
      </c>
      <c r="I1853" s="101" t="s">
        <v>93</v>
      </c>
      <c r="J1853" s="102" t="s">
        <v>837</v>
      </c>
      <c r="K1853" s="104" t="s">
        <v>634</v>
      </c>
      <c r="L1853" s="104" t="s">
        <v>634</v>
      </c>
      <c r="M1853" s="104">
        <v>1735.89</v>
      </c>
      <c r="N1853" s="104">
        <v>1945.6</v>
      </c>
      <c r="O1853" s="80"/>
      <c r="P1853" s="80"/>
      <c r="Q1853" s="80"/>
      <c r="R1853" s="80"/>
      <c r="S1853" s="80"/>
      <c r="T1853" s="80"/>
      <c r="U1853" s="80"/>
      <c r="V1853" s="80"/>
      <c r="W1853" s="80"/>
      <c r="X1853" s="80"/>
      <c r="Y1853" s="80"/>
      <c r="Z1853" s="80"/>
    </row>
    <row r="1854" spans="1:26" s="81" customFormat="1" x14ac:dyDescent="0.25">
      <c r="A1854" s="74" t="s">
        <v>41</v>
      </c>
      <c r="B1854" s="74" t="s">
        <v>41</v>
      </c>
      <c r="C1854" s="105" t="s">
        <v>3944</v>
      </c>
      <c r="D1854" s="96" t="s">
        <v>3945</v>
      </c>
      <c r="E1854" s="97">
        <v>2023</v>
      </c>
      <c r="F1854" s="98" t="s">
        <v>676</v>
      </c>
      <c r="G1854" s="99" t="s">
        <v>280</v>
      </c>
      <c r="H1854" s="100" t="s">
        <v>2937</v>
      </c>
      <c r="I1854" s="101" t="s">
        <v>283</v>
      </c>
      <c r="J1854" s="102" t="s">
        <v>685</v>
      </c>
      <c r="K1854" s="104" t="s">
        <v>634</v>
      </c>
      <c r="L1854" s="104" t="s">
        <v>634</v>
      </c>
      <c r="M1854" s="104">
        <v>2803.83</v>
      </c>
      <c r="N1854" s="104">
        <v>5890.47</v>
      </c>
      <c r="O1854" s="80"/>
      <c r="P1854" s="80"/>
      <c r="Q1854" s="80"/>
      <c r="R1854" s="80"/>
      <c r="S1854" s="80"/>
      <c r="T1854" s="80"/>
      <c r="U1854" s="80"/>
      <c r="V1854" s="80"/>
      <c r="W1854" s="80"/>
      <c r="X1854" s="80"/>
      <c r="Y1854" s="80"/>
      <c r="Z1854" s="80"/>
    </row>
    <row r="1855" spans="1:26" s="81" customFormat="1" x14ac:dyDescent="0.25">
      <c r="A1855" s="74" t="s">
        <v>41</v>
      </c>
      <c r="B1855" s="74" t="s">
        <v>41</v>
      </c>
      <c r="C1855" s="105" t="s">
        <v>659</v>
      </c>
      <c r="D1855" s="96" t="s">
        <v>4</v>
      </c>
      <c r="E1855" s="97">
        <v>2020</v>
      </c>
      <c r="F1855" s="98" t="s">
        <v>66</v>
      </c>
      <c r="G1855" s="99" t="s">
        <v>186</v>
      </c>
      <c r="H1855" s="100" t="s">
        <v>2938</v>
      </c>
      <c r="I1855" s="101" t="s">
        <v>179</v>
      </c>
      <c r="J1855" s="102" t="s">
        <v>448</v>
      </c>
      <c r="K1855" s="104" t="s">
        <v>545</v>
      </c>
      <c r="L1855" s="104" t="s">
        <v>545</v>
      </c>
      <c r="M1855" s="104">
        <v>2019.94</v>
      </c>
      <c r="N1855" s="104">
        <v>4736.75</v>
      </c>
      <c r="O1855" s="80"/>
      <c r="P1855" s="80"/>
      <c r="Q1855" s="80"/>
      <c r="R1855" s="80"/>
      <c r="S1855" s="80"/>
      <c r="T1855" s="80"/>
      <c r="U1855" s="80"/>
      <c r="V1855" s="80"/>
      <c r="W1855" s="80"/>
      <c r="X1855" s="80"/>
      <c r="Y1855" s="80"/>
      <c r="Z1855" s="80"/>
    </row>
    <row r="1856" spans="1:26" s="81" customFormat="1" x14ac:dyDescent="0.25">
      <c r="A1856" s="74" t="s">
        <v>41</v>
      </c>
      <c r="B1856" s="74" t="s">
        <v>41</v>
      </c>
      <c r="C1856" s="105" t="s">
        <v>706</v>
      </c>
      <c r="D1856" s="96" t="s">
        <v>568</v>
      </c>
      <c r="E1856" s="97">
        <v>2022</v>
      </c>
      <c r="F1856" s="98" t="s">
        <v>61</v>
      </c>
      <c r="G1856" s="99" t="s">
        <v>102</v>
      </c>
      <c r="H1856" s="100" t="s">
        <v>2939</v>
      </c>
      <c r="I1856" s="101" t="s">
        <v>103</v>
      </c>
      <c r="J1856" s="102" t="s">
        <v>857</v>
      </c>
      <c r="K1856" s="104" t="s">
        <v>634</v>
      </c>
      <c r="L1856" s="104" t="s">
        <v>634</v>
      </c>
      <c r="M1856" s="104">
        <v>2064.84</v>
      </c>
      <c r="N1856" s="104">
        <v>4306.2299999999996</v>
      </c>
      <c r="O1856" s="80"/>
      <c r="P1856" s="80"/>
      <c r="Q1856" s="80"/>
      <c r="R1856" s="80"/>
      <c r="S1856" s="80"/>
      <c r="T1856" s="80"/>
      <c r="U1856" s="80"/>
      <c r="V1856" s="80"/>
      <c r="W1856" s="80"/>
      <c r="X1856" s="80"/>
      <c r="Y1856" s="80"/>
      <c r="Z1856" s="80"/>
    </row>
    <row r="1857" spans="1:26" s="81" customFormat="1" x14ac:dyDescent="0.25">
      <c r="A1857" s="74" t="s">
        <v>41</v>
      </c>
      <c r="B1857" s="74" t="s">
        <v>41</v>
      </c>
      <c r="C1857" s="105" t="s">
        <v>55</v>
      </c>
      <c r="D1857" s="96" t="s">
        <v>6</v>
      </c>
      <c r="E1857" s="97">
        <v>2018</v>
      </c>
      <c r="F1857" s="98" t="s">
        <v>71</v>
      </c>
      <c r="G1857" s="99" t="s">
        <v>264</v>
      </c>
      <c r="H1857" s="100" t="s">
        <v>2940</v>
      </c>
      <c r="I1857" s="101" t="s">
        <v>129</v>
      </c>
      <c r="J1857" s="102" t="s">
        <v>736</v>
      </c>
      <c r="K1857" s="104" t="s">
        <v>634</v>
      </c>
      <c r="L1857" s="104" t="s">
        <v>634</v>
      </c>
      <c r="M1857" s="104">
        <v>1298</v>
      </c>
      <c r="N1857" s="104">
        <v>2742.53</v>
      </c>
      <c r="O1857" s="80"/>
      <c r="P1857" s="80"/>
      <c r="Q1857" s="80"/>
      <c r="R1857" s="80"/>
      <c r="S1857" s="80"/>
      <c r="T1857" s="80"/>
      <c r="U1857" s="80"/>
      <c r="V1857" s="80"/>
      <c r="W1857" s="80"/>
      <c r="X1857" s="80"/>
      <c r="Y1857" s="80"/>
      <c r="Z1857" s="80"/>
    </row>
    <row r="1858" spans="1:26" s="81" customFormat="1" x14ac:dyDescent="0.25">
      <c r="A1858" s="74" t="s">
        <v>41</v>
      </c>
      <c r="B1858" s="74" t="s">
        <v>41</v>
      </c>
      <c r="C1858" s="105" t="s">
        <v>3944</v>
      </c>
      <c r="D1858" s="96" t="s">
        <v>3945</v>
      </c>
      <c r="E1858" s="97">
        <v>2023</v>
      </c>
      <c r="F1858" s="98" t="s">
        <v>676</v>
      </c>
      <c r="G1858" s="99" t="s">
        <v>280</v>
      </c>
      <c r="H1858" s="100" t="s">
        <v>2941</v>
      </c>
      <c r="I1858" s="101" t="s">
        <v>281</v>
      </c>
      <c r="J1858" s="102" t="s">
        <v>749</v>
      </c>
      <c r="K1858" s="104" t="s">
        <v>634</v>
      </c>
      <c r="L1858" s="104" t="s">
        <v>634</v>
      </c>
      <c r="M1858" s="104">
        <v>1360.07</v>
      </c>
      <c r="N1858" s="104">
        <v>3166.66</v>
      </c>
      <c r="O1858" s="80"/>
      <c r="P1858" s="80"/>
      <c r="Q1858" s="80"/>
      <c r="R1858" s="80"/>
      <c r="S1858" s="80"/>
      <c r="T1858" s="80"/>
      <c r="U1858" s="80"/>
      <c r="V1858" s="80"/>
      <c r="W1858" s="80"/>
      <c r="X1858" s="80"/>
      <c r="Y1858" s="80"/>
      <c r="Z1858" s="80"/>
    </row>
    <row r="1859" spans="1:26" s="81" customFormat="1" x14ac:dyDescent="0.25">
      <c r="A1859" s="74" t="s">
        <v>41</v>
      </c>
      <c r="B1859" s="74" t="s">
        <v>41</v>
      </c>
      <c r="C1859" s="105" t="s">
        <v>1013</v>
      </c>
      <c r="D1859" s="96" t="s">
        <v>1014</v>
      </c>
      <c r="E1859" s="97">
        <v>2023</v>
      </c>
      <c r="F1859" s="98" t="s">
        <v>64</v>
      </c>
      <c r="G1859" s="99" t="s">
        <v>159</v>
      </c>
      <c r="H1859" s="100" t="s">
        <v>2942</v>
      </c>
      <c r="I1859" s="101" t="s">
        <v>162</v>
      </c>
      <c r="J1859" s="102" t="s">
        <v>163</v>
      </c>
      <c r="K1859" s="104" t="s">
        <v>634</v>
      </c>
      <c r="L1859" s="104" t="s">
        <v>634</v>
      </c>
      <c r="M1859" s="104">
        <v>1298</v>
      </c>
      <c r="N1859" s="104">
        <v>3996.13</v>
      </c>
      <c r="O1859" s="80"/>
      <c r="P1859" s="80"/>
      <c r="Q1859" s="80"/>
      <c r="R1859" s="80"/>
      <c r="S1859" s="80"/>
      <c r="T1859" s="80"/>
      <c r="U1859" s="80"/>
      <c r="V1859" s="80"/>
      <c r="W1859" s="80"/>
      <c r="X1859" s="80"/>
      <c r="Y1859" s="80"/>
      <c r="Z1859" s="80"/>
    </row>
    <row r="1860" spans="1:26" s="81" customFormat="1" x14ac:dyDescent="0.25">
      <c r="A1860" s="74" t="s">
        <v>41</v>
      </c>
      <c r="B1860" s="74" t="s">
        <v>41</v>
      </c>
      <c r="C1860" s="105" t="s">
        <v>691</v>
      </c>
      <c r="D1860" s="96" t="s">
        <v>21</v>
      </c>
      <c r="E1860" s="97">
        <v>2019</v>
      </c>
      <c r="F1860" s="98" t="s">
        <v>75</v>
      </c>
      <c r="G1860" s="99" t="s">
        <v>312</v>
      </c>
      <c r="H1860" s="100" t="s">
        <v>2943</v>
      </c>
      <c r="I1860" s="101" t="s">
        <v>313</v>
      </c>
      <c r="J1860" s="102" t="s">
        <v>695</v>
      </c>
      <c r="K1860" s="104" t="s">
        <v>634</v>
      </c>
      <c r="L1860" s="104" t="s">
        <v>634</v>
      </c>
      <c r="M1860" s="104">
        <v>1236.43</v>
      </c>
      <c r="N1860" s="104">
        <v>3029.39</v>
      </c>
      <c r="O1860" s="80"/>
      <c r="P1860" s="80"/>
      <c r="Q1860" s="80"/>
      <c r="R1860" s="80"/>
      <c r="S1860" s="80"/>
      <c r="T1860" s="80"/>
      <c r="U1860" s="80"/>
      <c r="V1860" s="80"/>
      <c r="W1860" s="80"/>
      <c r="X1860" s="80"/>
      <c r="Y1860" s="80"/>
      <c r="Z1860" s="80"/>
    </row>
    <row r="1861" spans="1:26" s="81" customFormat="1" x14ac:dyDescent="0.25">
      <c r="A1861" s="74" t="s">
        <v>41</v>
      </c>
      <c r="B1861" s="74" t="s">
        <v>41</v>
      </c>
      <c r="C1861" s="105" t="s">
        <v>754</v>
      </c>
      <c r="D1861" s="96" t="s">
        <v>755</v>
      </c>
      <c r="E1861" s="97">
        <v>2022</v>
      </c>
      <c r="F1861" s="98" t="s">
        <v>77</v>
      </c>
      <c r="G1861" s="99" t="s">
        <v>403</v>
      </c>
      <c r="H1861" s="100" t="s">
        <v>2944</v>
      </c>
      <c r="I1861" s="101" t="s">
        <v>500</v>
      </c>
      <c r="J1861" s="102" t="s">
        <v>806</v>
      </c>
      <c r="K1861" s="104" t="s">
        <v>634</v>
      </c>
      <c r="L1861" s="104" t="s">
        <v>634</v>
      </c>
      <c r="M1861" s="104">
        <v>2916.67</v>
      </c>
      <c r="N1861" s="104">
        <v>6093.98</v>
      </c>
      <c r="O1861" s="80"/>
      <c r="P1861" s="80"/>
      <c r="Q1861" s="80"/>
      <c r="R1861" s="80"/>
      <c r="S1861" s="80"/>
      <c r="T1861" s="80"/>
      <c r="U1861" s="80"/>
      <c r="V1861" s="80"/>
      <c r="W1861" s="80"/>
      <c r="X1861" s="80"/>
      <c r="Y1861" s="80"/>
      <c r="Z1861" s="80"/>
    </row>
    <row r="1862" spans="1:26" s="81" customFormat="1" x14ac:dyDescent="0.25">
      <c r="A1862" s="74" t="s">
        <v>41</v>
      </c>
      <c r="B1862" s="74" t="s">
        <v>41</v>
      </c>
      <c r="C1862" s="105" t="s">
        <v>659</v>
      </c>
      <c r="D1862" s="96" t="s">
        <v>4</v>
      </c>
      <c r="E1862" s="97">
        <v>2020</v>
      </c>
      <c r="F1862" s="98" t="s">
        <v>66</v>
      </c>
      <c r="G1862" s="99" t="s">
        <v>186</v>
      </c>
      <c r="H1862" s="100" t="s">
        <v>2945</v>
      </c>
      <c r="I1862" s="101" t="s">
        <v>179</v>
      </c>
      <c r="J1862" s="102" t="s">
        <v>430</v>
      </c>
      <c r="K1862" s="104" t="s">
        <v>545</v>
      </c>
      <c r="L1862" s="104" t="s">
        <v>545</v>
      </c>
      <c r="M1862" s="104">
        <v>1445.71</v>
      </c>
      <c r="N1862" s="104">
        <v>3525.97</v>
      </c>
      <c r="O1862" s="80"/>
      <c r="P1862" s="80"/>
      <c r="Q1862" s="80"/>
      <c r="R1862" s="80"/>
      <c r="S1862" s="80"/>
      <c r="T1862" s="80"/>
      <c r="U1862" s="80"/>
      <c r="V1862" s="80"/>
      <c r="W1862" s="80"/>
      <c r="X1862" s="80"/>
      <c r="Y1862" s="80"/>
      <c r="Z1862" s="80"/>
    </row>
    <row r="1863" spans="1:26" s="81" customFormat="1" x14ac:dyDescent="0.25">
      <c r="A1863" s="74" t="s">
        <v>41</v>
      </c>
      <c r="B1863" s="74" t="s">
        <v>41</v>
      </c>
      <c r="C1863" s="105" t="s">
        <v>3944</v>
      </c>
      <c r="D1863" s="96" t="s">
        <v>3945</v>
      </c>
      <c r="E1863" s="97">
        <v>2023</v>
      </c>
      <c r="F1863" s="98" t="s">
        <v>676</v>
      </c>
      <c r="G1863" s="99" t="s">
        <v>280</v>
      </c>
      <c r="H1863" s="100" t="s">
        <v>2946</v>
      </c>
      <c r="I1863" s="101" t="s">
        <v>281</v>
      </c>
      <c r="J1863" s="102" t="s">
        <v>747</v>
      </c>
      <c r="K1863" s="104" t="s">
        <v>634</v>
      </c>
      <c r="L1863" s="104" t="s">
        <v>634</v>
      </c>
      <c r="M1863" s="104">
        <v>1360.07</v>
      </c>
      <c r="N1863" s="104">
        <v>3166.66</v>
      </c>
      <c r="O1863" s="80"/>
      <c r="P1863" s="80"/>
      <c r="Q1863" s="80"/>
      <c r="R1863" s="80"/>
      <c r="S1863" s="80"/>
      <c r="T1863" s="80"/>
      <c r="U1863" s="80"/>
      <c r="V1863" s="80"/>
      <c r="W1863" s="80"/>
      <c r="X1863" s="80"/>
      <c r="Y1863" s="80"/>
      <c r="Z1863" s="80"/>
    </row>
    <row r="1864" spans="1:26" s="81" customFormat="1" x14ac:dyDescent="0.25">
      <c r="A1864" s="74" t="s">
        <v>41</v>
      </c>
      <c r="B1864" s="74" t="s">
        <v>41</v>
      </c>
      <c r="C1864" s="105" t="s">
        <v>754</v>
      </c>
      <c r="D1864" s="96" t="s">
        <v>755</v>
      </c>
      <c r="E1864" s="97">
        <v>2022</v>
      </c>
      <c r="F1864" s="98" t="s">
        <v>77</v>
      </c>
      <c r="G1864" s="99" t="s">
        <v>403</v>
      </c>
      <c r="H1864" s="100" t="s">
        <v>2947</v>
      </c>
      <c r="I1864" s="101" t="s">
        <v>179</v>
      </c>
      <c r="J1864" s="102" t="s">
        <v>873</v>
      </c>
      <c r="K1864" s="104" t="s">
        <v>545</v>
      </c>
      <c r="L1864" s="104" t="s">
        <v>545</v>
      </c>
      <c r="M1864" s="104">
        <v>1328.3</v>
      </c>
      <c r="N1864" s="104">
        <v>3165.25</v>
      </c>
      <c r="O1864" s="80"/>
      <c r="P1864" s="80"/>
      <c r="Q1864" s="80"/>
      <c r="R1864" s="80"/>
      <c r="S1864" s="80"/>
      <c r="T1864" s="80"/>
      <c r="U1864" s="80"/>
      <c r="V1864" s="80"/>
      <c r="W1864" s="80"/>
      <c r="X1864" s="80"/>
      <c r="Y1864" s="80"/>
      <c r="Z1864" s="80"/>
    </row>
    <row r="1865" spans="1:26" s="81" customFormat="1" x14ac:dyDescent="0.25">
      <c r="A1865" s="74" t="s">
        <v>41</v>
      </c>
      <c r="B1865" s="74" t="s">
        <v>41</v>
      </c>
      <c r="C1865" s="105" t="s">
        <v>49</v>
      </c>
      <c r="D1865" s="96" t="s">
        <v>13</v>
      </c>
      <c r="E1865" s="97">
        <v>2019</v>
      </c>
      <c r="F1865" s="98" t="s">
        <v>65</v>
      </c>
      <c r="G1865" s="99" t="s">
        <v>176</v>
      </c>
      <c r="H1865" s="100" t="s">
        <v>4008</v>
      </c>
      <c r="I1865" s="101" t="s">
        <v>701</v>
      </c>
      <c r="J1865" s="102" t="s">
        <v>713</v>
      </c>
      <c r="K1865" s="104" t="s">
        <v>545</v>
      </c>
      <c r="L1865" s="104" t="s">
        <v>545</v>
      </c>
      <c r="M1865" s="104">
        <v>1546.6</v>
      </c>
      <c r="N1865" s="104">
        <v>4035.34</v>
      </c>
      <c r="O1865" s="80"/>
      <c r="P1865" s="80"/>
      <c r="Q1865" s="80"/>
      <c r="R1865" s="80"/>
      <c r="S1865" s="80"/>
      <c r="T1865" s="80"/>
      <c r="U1865" s="80"/>
      <c r="V1865" s="80"/>
      <c r="W1865" s="80"/>
      <c r="X1865" s="80"/>
      <c r="Y1865" s="80"/>
      <c r="Z1865" s="80"/>
    </row>
    <row r="1866" spans="1:26" s="81" customFormat="1" x14ac:dyDescent="0.25">
      <c r="A1866" s="74" t="s">
        <v>41</v>
      </c>
      <c r="B1866" s="74" t="s">
        <v>41</v>
      </c>
      <c r="C1866" s="105" t="s">
        <v>691</v>
      </c>
      <c r="D1866" s="96" t="s">
        <v>21</v>
      </c>
      <c r="E1866" s="97">
        <v>2019</v>
      </c>
      <c r="F1866" s="98" t="s">
        <v>75</v>
      </c>
      <c r="G1866" s="99" t="s">
        <v>312</v>
      </c>
      <c r="H1866" s="100" t="s">
        <v>2948</v>
      </c>
      <c r="I1866" s="101" t="s">
        <v>313</v>
      </c>
      <c r="J1866" s="102" t="s">
        <v>768</v>
      </c>
      <c r="K1866" s="104" t="s">
        <v>634</v>
      </c>
      <c r="L1866" s="104" t="s">
        <v>634</v>
      </c>
      <c r="M1866" s="104">
        <v>1236.43</v>
      </c>
      <c r="N1866" s="104">
        <v>3029.39</v>
      </c>
      <c r="O1866" s="80"/>
      <c r="P1866" s="80"/>
      <c r="Q1866" s="80"/>
      <c r="R1866" s="80"/>
      <c r="S1866" s="80"/>
      <c r="T1866" s="80"/>
      <c r="U1866" s="80"/>
      <c r="V1866" s="80"/>
      <c r="W1866" s="80"/>
      <c r="X1866" s="80"/>
      <c r="Y1866" s="80"/>
      <c r="Z1866" s="80"/>
    </row>
    <row r="1867" spans="1:26" s="81" customFormat="1" x14ac:dyDescent="0.25">
      <c r="A1867" s="74" t="s">
        <v>41</v>
      </c>
      <c r="B1867" s="74" t="s">
        <v>41</v>
      </c>
      <c r="C1867" s="105" t="s">
        <v>3944</v>
      </c>
      <c r="D1867" s="96" t="s">
        <v>3945</v>
      </c>
      <c r="E1867" s="97">
        <v>2023</v>
      </c>
      <c r="F1867" s="98" t="s">
        <v>676</v>
      </c>
      <c r="G1867" s="99" t="s">
        <v>280</v>
      </c>
      <c r="H1867" s="100" t="s">
        <v>2949</v>
      </c>
      <c r="I1867" s="101" t="s">
        <v>281</v>
      </c>
      <c r="J1867" s="102" t="s">
        <v>662</v>
      </c>
      <c r="K1867" s="104" t="s">
        <v>634</v>
      </c>
      <c r="L1867" s="104" t="s">
        <v>634</v>
      </c>
      <c r="M1867" s="104">
        <v>1360.07</v>
      </c>
      <c r="N1867" s="104">
        <v>3166.66</v>
      </c>
      <c r="O1867" s="80"/>
      <c r="P1867" s="80"/>
      <c r="Q1867" s="80"/>
      <c r="R1867" s="80"/>
      <c r="S1867" s="80"/>
      <c r="T1867" s="80"/>
      <c r="U1867" s="80"/>
      <c r="V1867" s="80"/>
      <c r="W1867" s="80"/>
      <c r="X1867" s="80"/>
      <c r="Y1867" s="80"/>
      <c r="Z1867" s="80"/>
    </row>
    <row r="1868" spans="1:26" s="81" customFormat="1" x14ac:dyDescent="0.25">
      <c r="A1868" s="74" t="s">
        <v>41</v>
      </c>
      <c r="B1868" s="74" t="s">
        <v>41</v>
      </c>
      <c r="C1868" s="105" t="s">
        <v>659</v>
      </c>
      <c r="D1868" s="96" t="s">
        <v>4</v>
      </c>
      <c r="E1868" s="97">
        <v>2020</v>
      </c>
      <c r="F1868" s="98" t="s">
        <v>66</v>
      </c>
      <c r="G1868" s="99" t="s">
        <v>186</v>
      </c>
      <c r="H1868" s="100" t="s">
        <v>2951</v>
      </c>
      <c r="I1868" s="101" t="s">
        <v>179</v>
      </c>
      <c r="J1868" s="102" t="s">
        <v>442</v>
      </c>
      <c r="K1868" s="104" t="s">
        <v>545</v>
      </c>
      <c r="L1868" s="104" t="s">
        <v>545</v>
      </c>
      <c r="M1868" s="104">
        <v>1726.79</v>
      </c>
      <c r="N1868" s="104">
        <v>4094.91</v>
      </c>
      <c r="O1868" s="80"/>
      <c r="P1868" s="80"/>
      <c r="Q1868" s="80"/>
      <c r="R1868" s="80"/>
      <c r="S1868" s="80"/>
      <c r="T1868" s="80"/>
      <c r="U1868" s="80"/>
      <c r="V1868" s="80"/>
      <c r="W1868" s="80"/>
      <c r="X1868" s="80"/>
      <c r="Y1868" s="80"/>
      <c r="Z1868" s="80"/>
    </row>
    <row r="1869" spans="1:26" s="81" customFormat="1" x14ac:dyDescent="0.25">
      <c r="A1869" s="74" t="s">
        <v>41</v>
      </c>
      <c r="B1869" s="74" t="s">
        <v>41</v>
      </c>
      <c r="C1869" s="105" t="s">
        <v>922</v>
      </c>
      <c r="D1869" s="96" t="s">
        <v>923</v>
      </c>
      <c r="E1869" s="97">
        <v>2023</v>
      </c>
      <c r="F1869" s="98" t="s">
        <v>61</v>
      </c>
      <c r="G1869" s="99" t="s">
        <v>102</v>
      </c>
      <c r="H1869" s="100" t="s">
        <v>2952</v>
      </c>
      <c r="I1869" s="101" t="s">
        <v>99</v>
      </c>
      <c r="J1869" s="102" t="s">
        <v>689</v>
      </c>
      <c r="K1869" s="104" t="s">
        <v>634</v>
      </c>
      <c r="L1869" s="104" t="s">
        <v>634</v>
      </c>
      <c r="M1869" s="104">
        <v>2763.62</v>
      </c>
      <c r="N1869" s="104">
        <v>5035.1899999999996</v>
      </c>
      <c r="O1869" s="80"/>
      <c r="P1869" s="80"/>
      <c r="Q1869" s="80"/>
      <c r="R1869" s="80"/>
      <c r="S1869" s="80"/>
      <c r="T1869" s="80"/>
      <c r="U1869" s="80"/>
      <c r="V1869" s="80"/>
      <c r="W1869" s="80"/>
      <c r="X1869" s="80"/>
      <c r="Y1869" s="80"/>
      <c r="Z1869" s="80"/>
    </row>
    <row r="1870" spans="1:26" s="81" customFormat="1" x14ac:dyDescent="0.25">
      <c r="A1870" s="74" t="s">
        <v>41</v>
      </c>
      <c r="B1870" s="74" t="s">
        <v>41</v>
      </c>
      <c r="C1870" s="105" t="s">
        <v>3944</v>
      </c>
      <c r="D1870" s="96" t="s">
        <v>3945</v>
      </c>
      <c r="E1870" s="97">
        <v>2023</v>
      </c>
      <c r="F1870" s="98" t="s">
        <v>676</v>
      </c>
      <c r="G1870" s="99" t="s">
        <v>280</v>
      </c>
      <c r="H1870" s="100" t="s">
        <v>2953</v>
      </c>
      <c r="I1870" s="101" t="s">
        <v>281</v>
      </c>
      <c r="J1870" s="102" t="s">
        <v>733</v>
      </c>
      <c r="K1870" s="104" t="s">
        <v>634</v>
      </c>
      <c r="L1870" s="104" t="s">
        <v>634</v>
      </c>
      <c r="M1870" s="104">
        <v>1360.07</v>
      </c>
      <c r="N1870" s="104">
        <v>3166.66</v>
      </c>
      <c r="O1870" s="80"/>
      <c r="P1870" s="80"/>
      <c r="Q1870" s="80"/>
      <c r="R1870" s="80"/>
      <c r="S1870" s="80"/>
      <c r="T1870" s="80"/>
      <c r="U1870" s="80"/>
      <c r="V1870" s="80"/>
      <c r="W1870" s="80"/>
      <c r="X1870" s="80"/>
      <c r="Y1870" s="80"/>
      <c r="Z1870" s="80"/>
    </row>
    <row r="1871" spans="1:26" s="81" customFormat="1" x14ac:dyDescent="0.25">
      <c r="A1871" s="74" t="s">
        <v>41</v>
      </c>
      <c r="B1871" s="74" t="s">
        <v>41</v>
      </c>
      <c r="C1871" s="105" t="s">
        <v>761</v>
      </c>
      <c r="D1871" s="96" t="s">
        <v>35</v>
      </c>
      <c r="E1871" s="97">
        <v>2018</v>
      </c>
      <c r="F1871" s="98" t="s">
        <v>59</v>
      </c>
      <c r="G1871" s="99" t="s">
        <v>82</v>
      </c>
      <c r="H1871" s="100" t="s">
        <v>2954</v>
      </c>
      <c r="I1871" s="101" t="s">
        <v>129</v>
      </c>
      <c r="J1871" s="102" t="s">
        <v>762</v>
      </c>
      <c r="K1871" s="104" t="s">
        <v>634</v>
      </c>
      <c r="L1871" s="104" t="s">
        <v>634</v>
      </c>
      <c r="M1871" s="104">
        <v>1326.25</v>
      </c>
      <c r="N1871" s="104">
        <v>2601.58</v>
      </c>
      <c r="O1871" s="80"/>
      <c r="P1871" s="80"/>
      <c r="Q1871" s="80"/>
      <c r="R1871" s="80"/>
      <c r="S1871" s="80"/>
      <c r="T1871" s="80"/>
      <c r="U1871" s="80"/>
      <c r="V1871" s="80"/>
      <c r="W1871" s="80"/>
      <c r="X1871" s="80"/>
      <c r="Y1871" s="80"/>
      <c r="Z1871" s="80"/>
    </row>
    <row r="1872" spans="1:26" s="81" customFormat="1" x14ac:dyDescent="0.25">
      <c r="A1872" s="74" t="s">
        <v>41</v>
      </c>
      <c r="B1872" s="74" t="s">
        <v>41</v>
      </c>
      <c r="C1872" s="105" t="s">
        <v>754</v>
      </c>
      <c r="D1872" s="96" t="s">
        <v>755</v>
      </c>
      <c r="E1872" s="97">
        <v>2022</v>
      </c>
      <c r="F1872" s="98" t="s">
        <v>77</v>
      </c>
      <c r="G1872" s="99" t="s">
        <v>403</v>
      </c>
      <c r="H1872" s="100" t="s">
        <v>3920</v>
      </c>
      <c r="I1872" s="101" t="s">
        <v>672</v>
      </c>
      <c r="J1872" s="102" t="s">
        <v>858</v>
      </c>
      <c r="K1872" s="104" t="s">
        <v>545</v>
      </c>
      <c r="L1872" s="104" t="s">
        <v>545</v>
      </c>
      <c r="M1872" s="104">
        <v>1328.3</v>
      </c>
      <c r="N1872" s="104">
        <v>3165.25</v>
      </c>
      <c r="O1872" s="80"/>
      <c r="P1872" s="80"/>
      <c r="Q1872" s="80"/>
      <c r="R1872" s="80"/>
      <c r="S1872" s="80"/>
      <c r="T1872" s="80"/>
      <c r="U1872" s="80"/>
      <c r="V1872" s="80"/>
      <c r="W1872" s="80"/>
      <c r="X1872" s="80"/>
      <c r="Y1872" s="80"/>
      <c r="Z1872" s="80"/>
    </row>
    <row r="1873" spans="1:26" s="81" customFormat="1" x14ac:dyDescent="0.25">
      <c r="A1873" s="74" t="s">
        <v>41</v>
      </c>
      <c r="B1873" s="74" t="s">
        <v>41</v>
      </c>
      <c r="C1873" s="105" t="s">
        <v>668</v>
      </c>
      <c r="D1873" s="96" t="s">
        <v>10</v>
      </c>
      <c r="E1873" s="97">
        <v>2019</v>
      </c>
      <c r="F1873" s="98" t="s">
        <v>76</v>
      </c>
      <c r="G1873" s="99" t="s">
        <v>328</v>
      </c>
      <c r="H1873" s="100" t="s">
        <v>2955</v>
      </c>
      <c r="I1873" s="101" t="s">
        <v>179</v>
      </c>
      <c r="J1873" s="102" t="s">
        <v>361</v>
      </c>
      <c r="K1873" s="104" t="s">
        <v>546</v>
      </c>
      <c r="L1873" s="104" t="s">
        <v>546</v>
      </c>
      <c r="M1873" s="104">
        <v>1122.2</v>
      </c>
      <c r="N1873" s="104">
        <v>3112.55</v>
      </c>
      <c r="O1873" s="80"/>
      <c r="P1873" s="80"/>
      <c r="Q1873" s="80"/>
      <c r="R1873" s="80"/>
      <c r="S1873" s="80"/>
      <c r="T1873" s="80"/>
      <c r="U1873" s="80"/>
      <c r="V1873" s="80"/>
      <c r="W1873" s="80"/>
      <c r="X1873" s="80"/>
      <c r="Y1873" s="80"/>
      <c r="Z1873" s="80"/>
    </row>
    <row r="1874" spans="1:26" s="81" customFormat="1" x14ac:dyDescent="0.25">
      <c r="A1874" s="74" t="s">
        <v>41</v>
      </c>
      <c r="B1874" s="74" t="s">
        <v>41</v>
      </c>
      <c r="C1874" s="105" t="s">
        <v>51</v>
      </c>
      <c r="D1874" s="96" t="s">
        <v>1</v>
      </c>
      <c r="E1874" s="97">
        <v>2020</v>
      </c>
      <c r="F1874" s="98" t="s">
        <v>67</v>
      </c>
      <c r="G1874" s="99" t="s">
        <v>193</v>
      </c>
      <c r="H1874" s="100" t="s">
        <v>2956</v>
      </c>
      <c r="I1874" s="101" t="s">
        <v>194</v>
      </c>
      <c r="J1874" s="102" t="s">
        <v>768</v>
      </c>
      <c r="K1874" s="104" t="s">
        <v>545</v>
      </c>
      <c r="L1874" s="104" t="s">
        <v>545</v>
      </c>
      <c r="M1874" s="104">
        <v>1434.67</v>
      </c>
      <c r="N1874" s="104">
        <v>5022.6400000000003</v>
      </c>
      <c r="O1874" s="80"/>
      <c r="P1874" s="80"/>
      <c r="Q1874" s="80"/>
      <c r="R1874" s="80"/>
      <c r="S1874" s="80"/>
      <c r="T1874" s="80"/>
      <c r="U1874" s="80"/>
      <c r="V1874" s="80"/>
      <c r="W1874" s="80"/>
      <c r="X1874" s="80"/>
      <c r="Y1874" s="80"/>
      <c r="Z1874" s="80"/>
    </row>
    <row r="1875" spans="1:26" s="81" customFormat="1" x14ac:dyDescent="0.25">
      <c r="A1875" s="74" t="s">
        <v>41</v>
      </c>
      <c r="B1875" s="74" t="s">
        <v>41</v>
      </c>
      <c r="C1875" s="105" t="s">
        <v>922</v>
      </c>
      <c r="D1875" s="96" t="s">
        <v>923</v>
      </c>
      <c r="E1875" s="97">
        <v>2023</v>
      </c>
      <c r="F1875" s="98" t="s">
        <v>61</v>
      </c>
      <c r="G1875" s="99" t="s">
        <v>102</v>
      </c>
      <c r="H1875" s="100" t="s">
        <v>2957</v>
      </c>
      <c r="I1875" s="101" t="s">
        <v>99</v>
      </c>
      <c r="J1875" s="102" t="s">
        <v>718</v>
      </c>
      <c r="K1875" s="104" t="s">
        <v>634</v>
      </c>
      <c r="L1875" s="104" t="s">
        <v>634</v>
      </c>
      <c r="M1875" s="104">
        <v>2763.62</v>
      </c>
      <c r="N1875" s="104">
        <v>5035.1899999999996</v>
      </c>
      <c r="O1875" s="80"/>
      <c r="P1875" s="80"/>
      <c r="Q1875" s="80"/>
      <c r="R1875" s="80"/>
      <c r="S1875" s="80"/>
      <c r="T1875" s="80"/>
      <c r="U1875" s="80"/>
      <c r="V1875" s="80"/>
      <c r="W1875" s="80"/>
      <c r="X1875" s="80"/>
      <c r="Y1875" s="80"/>
      <c r="Z1875" s="80"/>
    </row>
    <row r="1876" spans="1:26" s="81" customFormat="1" x14ac:dyDescent="0.25">
      <c r="A1876" s="74" t="s">
        <v>41</v>
      </c>
      <c r="B1876" s="74" t="s">
        <v>41</v>
      </c>
      <c r="C1876" s="105" t="s">
        <v>656</v>
      </c>
      <c r="D1876" s="96" t="s">
        <v>657</v>
      </c>
      <c r="E1876" s="97">
        <v>2023</v>
      </c>
      <c r="F1876" s="98" t="s">
        <v>61</v>
      </c>
      <c r="G1876" s="99" t="s">
        <v>102</v>
      </c>
      <c r="H1876" s="100" t="s">
        <v>2958</v>
      </c>
      <c r="I1876" s="101" t="s">
        <v>95</v>
      </c>
      <c r="J1876" s="102" t="s">
        <v>2165</v>
      </c>
      <c r="K1876" s="104" t="s">
        <v>634</v>
      </c>
      <c r="L1876" s="104" t="s">
        <v>634</v>
      </c>
      <c r="M1876" s="104">
        <v>2319.7199999999998</v>
      </c>
      <c r="N1876" s="104">
        <v>4917.6400000000003</v>
      </c>
      <c r="O1876" s="80"/>
      <c r="P1876" s="80"/>
      <c r="Q1876" s="80"/>
      <c r="R1876" s="80"/>
      <c r="S1876" s="80"/>
      <c r="T1876" s="80"/>
      <c r="U1876" s="80"/>
      <c r="V1876" s="80"/>
      <c r="W1876" s="80"/>
      <c r="X1876" s="80"/>
      <c r="Y1876" s="80"/>
      <c r="Z1876" s="80"/>
    </row>
    <row r="1877" spans="1:26" s="81" customFormat="1" x14ac:dyDescent="0.25">
      <c r="A1877" s="74" t="s">
        <v>41</v>
      </c>
      <c r="B1877" s="74" t="s">
        <v>41</v>
      </c>
      <c r="C1877" s="105" t="s">
        <v>50</v>
      </c>
      <c r="D1877" s="96" t="s">
        <v>14</v>
      </c>
      <c r="E1877" s="97">
        <v>2019</v>
      </c>
      <c r="F1877" s="98" t="s">
        <v>66</v>
      </c>
      <c r="G1877" s="99" t="s">
        <v>186</v>
      </c>
      <c r="H1877" s="100" t="s">
        <v>2959</v>
      </c>
      <c r="I1877" s="101" t="s">
        <v>91</v>
      </c>
      <c r="J1877" s="102" t="s">
        <v>758</v>
      </c>
      <c r="K1877" s="104" t="s">
        <v>634</v>
      </c>
      <c r="L1877" s="104" t="s">
        <v>634</v>
      </c>
      <c r="M1877" s="104">
        <v>1735.89</v>
      </c>
      <c r="N1877" s="104">
        <v>1945.6</v>
      </c>
      <c r="O1877" s="80"/>
      <c r="P1877" s="80"/>
      <c r="Q1877" s="80"/>
      <c r="R1877" s="80"/>
      <c r="S1877" s="80"/>
      <c r="T1877" s="80"/>
      <c r="U1877" s="80"/>
      <c r="V1877" s="80"/>
      <c r="W1877" s="80"/>
      <c r="X1877" s="80"/>
      <c r="Y1877" s="80"/>
      <c r="Z1877" s="80"/>
    </row>
    <row r="1878" spans="1:26" s="81" customFormat="1" x14ac:dyDescent="0.25">
      <c r="A1878" s="74" t="s">
        <v>41</v>
      </c>
      <c r="B1878" s="74" t="s">
        <v>41</v>
      </c>
      <c r="C1878" s="105" t="s">
        <v>668</v>
      </c>
      <c r="D1878" s="96" t="s">
        <v>10</v>
      </c>
      <c r="E1878" s="97">
        <v>2019</v>
      </c>
      <c r="F1878" s="98" t="s">
        <v>76</v>
      </c>
      <c r="G1878" s="99" t="s">
        <v>328</v>
      </c>
      <c r="H1878" s="100" t="s">
        <v>2960</v>
      </c>
      <c r="I1878" s="101" t="s">
        <v>179</v>
      </c>
      <c r="J1878" s="102" t="s">
        <v>334</v>
      </c>
      <c r="K1878" s="104" t="s">
        <v>545</v>
      </c>
      <c r="L1878" s="104" t="s">
        <v>545</v>
      </c>
      <c r="M1878" s="104">
        <v>1122.2</v>
      </c>
      <c r="N1878" s="104">
        <v>3112.55</v>
      </c>
      <c r="O1878" s="80"/>
      <c r="P1878" s="80"/>
      <c r="Q1878" s="80"/>
      <c r="R1878" s="80"/>
      <c r="S1878" s="80"/>
      <c r="T1878" s="80"/>
      <c r="U1878" s="80"/>
      <c r="V1878" s="80"/>
      <c r="W1878" s="80"/>
      <c r="X1878" s="80"/>
      <c r="Y1878" s="80"/>
      <c r="Z1878" s="80"/>
    </row>
    <row r="1879" spans="1:26" s="81" customFormat="1" x14ac:dyDescent="0.25">
      <c r="A1879" s="74" t="s">
        <v>41</v>
      </c>
      <c r="B1879" s="74" t="s">
        <v>41</v>
      </c>
      <c r="C1879" s="105" t="s">
        <v>922</v>
      </c>
      <c r="D1879" s="96" t="s">
        <v>923</v>
      </c>
      <c r="E1879" s="97">
        <v>2023</v>
      </c>
      <c r="F1879" s="98" t="s">
        <v>61</v>
      </c>
      <c r="G1879" s="99" t="s">
        <v>102</v>
      </c>
      <c r="H1879" s="100" t="s">
        <v>2961</v>
      </c>
      <c r="I1879" s="101" t="s">
        <v>3890</v>
      </c>
      <c r="J1879" s="102" t="s">
        <v>688</v>
      </c>
      <c r="K1879" s="104" t="s">
        <v>634</v>
      </c>
      <c r="L1879" s="104" t="s">
        <v>634</v>
      </c>
      <c r="M1879" s="104">
        <v>2425.1999999999998</v>
      </c>
      <c r="N1879" s="104">
        <v>2132.91</v>
      </c>
      <c r="O1879" s="80"/>
      <c r="P1879" s="80"/>
      <c r="Q1879" s="80"/>
      <c r="R1879" s="80"/>
      <c r="S1879" s="80"/>
      <c r="T1879" s="80"/>
      <c r="U1879" s="80"/>
      <c r="V1879" s="80"/>
      <c r="W1879" s="80"/>
      <c r="X1879" s="80"/>
      <c r="Y1879" s="80"/>
      <c r="Z1879" s="80"/>
    </row>
    <row r="1880" spans="1:26" s="81" customFormat="1" x14ac:dyDescent="0.25">
      <c r="A1880" s="74" t="s">
        <v>41</v>
      </c>
      <c r="B1880" s="74" t="s">
        <v>41</v>
      </c>
      <c r="C1880" s="105" t="s">
        <v>659</v>
      </c>
      <c r="D1880" s="96" t="s">
        <v>4</v>
      </c>
      <c r="E1880" s="97">
        <v>2020</v>
      </c>
      <c r="F1880" s="98" t="s">
        <v>66</v>
      </c>
      <c r="G1880" s="99" t="s">
        <v>186</v>
      </c>
      <c r="H1880" s="100" t="s">
        <v>2962</v>
      </c>
      <c r="I1880" s="101" t="s">
        <v>179</v>
      </c>
      <c r="J1880" s="102" t="s">
        <v>466</v>
      </c>
      <c r="K1880" s="104" t="s">
        <v>634</v>
      </c>
      <c r="L1880" s="104" t="s">
        <v>634</v>
      </c>
      <c r="M1880" s="104">
        <v>1856.3</v>
      </c>
      <c r="N1880" s="104">
        <v>4438.84</v>
      </c>
      <c r="O1880" s="80"/>
      <c r="P1880" s="80"/>
      <c r="Q1880" s="80"/>
      <c r="R1880" s="80"/>
      <c r="S1880" s="80"/>
      <c r="T1880" s="80"/>
      <c r="U1880" s="80"/>
      <c r="V1880" s="80"/>
      <c r="W1880" s="80"/>
      <c r="X1880" s="80"/>
      <c r="Y1880" s="80"/>
      <c r="Z1880" s="80"/>
    </row>
    <row r="1881" spans="1:26" s="81" customFormat="1" x14ac:dyDescent="0.25">
      <c r="A1881" s="74" t="s">
        <v>41</v>
      </c>
      <c r="B1881" s="74" t="s">
        <v>41</v>
      </c>
      <c r="C1881" s="105" t="s">
        <v>3944</v>
      </c>
      <c r="D1881" s="96" t="s">
        <v>3945</v>
      </c>
      <c r="E1881" s="97">
        <v>2023</v>
      </c>
      <c r="F1881" s="98" t="s">
        <v>676</v>
      </c>
      <c r="G1881" s="99" t="s">
        <v>280</v>
      </c>
      <c r="H1881" s="100" t="s">
        <v>3891</v>
      </c>
      <c r="I1881" s="101" t="s">
        <v>281</v>
      </c>
      <c r="J1881" s="102" t="s">
        <v>685</v>
      </c>
      <c r="K1881" s="104" t="s">
        <v>634</v>
      </c>
      <c r="L1881" s="104" t="s">
        <v>634</v>
      </c>
      <c r="M1881" s="104">
        <v>1360.07</v>
      </c>
      <c r="N1881" s="104">
        <v>3166.66</v>
      </c>
      <c r="O1881" s="80"/>
      <c r="P1881" s="80"/>
      <c r="Q1881" s="80"/>
      <c r="R1881" s="80"/>
      <c r="S1881" s="80"/>
      <c r="T1881" s="80"/>
      <c r="U1881" s="80"/>
      <c r="V1881" s="80"/>
      <c r="W1881" s="80"/>
      <c r="X1881" s="80"/>
      <c r="Y1881" s="80"/>
      <c r="Z1881" s="80"/>
    </row>
    <row r="1882" spans="1:26" s="81" customFormat="1" x14ac:dyDescent="0.25">
      <c r="A1882" s="74" t="s">
        <v>41</v>
      </c>
      <c r="B1882" s="74" t="s">
        <v>41</v>
      </c>
      <c r="C1882" s="105" t="s">
        <v>706</v>
      </c>
      <c r="D1882" s="96" t="s">
        <v>568</v>
      </c>
      <c r="E1882" s="97">
        <v>2022</v>
      </c>
      <c r="F1882" s="98" t="s">
        <v>61</v>
      </c>
      <c r="G1882" s="99" t="s">
        <v>102</v>
      </c>
      <c r="H1882" s="100" t="s">
        <v>2965</v>
      </c>
      <c r="I1882" s="101" t="s">
        <v>103</v>
      </c>
      <c r="J1882" s="102" t="s">
        <v>800</v>
      </c>
      <c r="K1882" s="104" t="s">
        <v>634</v>
      </c>
      <c r="L1882" s="104" t="s">
        <v>634</v>
      </c>
      <c r="M1882" s="104">
        <v>2064.84</v>
      </c>
      <c r="N1882" s="104">
        <v>4306.2299999999996</v>
      </c>
      <c r="O1882" s="80"/>
      <c r="P1882" s="80"/>
      <c r="Q1882" s="80"/>
      <c r="R1882" s="80"/>
      <c r="S1882" s="80"/>
      <c r="T1882" s="80"/>
      <c r="U1882" s="80"/>
      <c r="V1882" s="80"/>
      <c r="W1882" s="80"/>
      <c r="X1882" s="80"/>
      <c r="Y1882" s="80"/>
      <c r="Z1882" s="80"/>
    </row>
    <row r="1883" spans="1:26" s="81" customFormat="1" x14ac:dyDescent="0.25">
      <c r="A1883" s="74" t="s">
        <v>41</v>
      </c>
      <c r="B1883" s="74" t="s">
        <v>41</v>
      </c>
      <c r="C1883" s="105" t="s">
        <v>3944</v>
      </c>
      <c r="D1883" s="96" t="s">
        <v>3945</v>
      </c>
      <c r="E1883" s="97">
        <v>2023</v>
      </c>
      <c r="F1883" s="98" t="s">
        <v>676</v>
      </c>
      <c r="G1883" s="99" t="s">
        <v>280</v>
      </c>
      <c r="H1883" s="100" t="s">
        <v>2966</v>
      </c>
      <c r="I1883" s="101" t="s">
        <v>281</v>
      </c>
      <c r="J1883" s="102" t="s">
        <v>793</v>
      </c>
      <c r="K1883" s="104" t="s">
        <v>634</v>
      </c>
      <c r="L1883" s="104" t="s">
        <v>634</v>
      </c>
      <c r="M1883" s="104">
        <v>1360.07</v>
      </c>
      <c r="N1883" s="104">
        <v>3166.66</v>
      </c>
      <c r="O1883" s="80"/>
      <c r="P1883" s="80"/>
      <c r="Q1883" s="80"/>
      <c r="R1883" s="80"/>
      <c r="S1883" s="80"/>
      <c r="T1883" s="80"/>
      <c r="U1883" s="80"/>
      <c r="V1883" s="80"/>
      <c r="W1883" s="80"/>
      <c r="X1883" s="80"/>
      <c r="Y1883" s="80"/>
      <c r="Z1883" s="80"/>
    </row>
    <row r="1884" spans="1:26" s="81" customFormat="1" x14ac:dyDescent="0.25">
      <c r="A1884" s="74" t="s">
        <v>41</v>
      </c>
      <c r="B1884" s="74" t="s">
        <v>41</v>
      </c>
      <c r="C1884" s="105" t="s">
        <v>51</v>
      </c>
      <c r="D1884" s="96" t="s">
        <v>1</v>
      </c>
      <c r="E1884" s="97">
        <v>2020</v>
      </c>
      <c r="F1884" s="98" t="s">
        <v>67</v>
      </c>
      <c r="G1884" s="99" t="s">
        <v>193</v>
      </c>
      <c r="H1884" s="100" t="s">
        <v>2967</v>
      </c>
      <c r="I1884" s="101" t="s">
        <v>194</v>
      </c>
      <c r="J1884" s="102" t="s">
        <v>807</v>
      </c>
      <c r="K1884" s="104" t="s">
        <v>545</v>
      </c>
      <c r="L1884" s="104" t="s">
        <v>545</v>
      </c>
      <c r="M1884" s="104">
        <v>1434.67</v>
      </c>
      <c r="N1884" s="104">
        <v>5022.6400000000003</v>
      </c>
      <c r="O1884" s="80"/>
      <c r="P1884" s="80"/>
      <c r="Q1884" s="80"/>
      <c r="R1884" s="80"/>
      <c r="S1884" s="80"/>
      <c r="T1884" s="80"/>
      <c r="U1884" s="80"/>
      <c r="V1884" s="80"/>
      <c r="W1884" s="80"/>
      <c r="X1884" s="80"/>
      <c r="Y1884" s="80"/>
      <c r="Z1884" s="80"/>
    </row>
    <row r="1885" spans="1:26" s="81" customFormat="1" x14ac:dyDescent="0.25">
      <c r="A1885" s="74" t="s">
        <v>41</v>
      </c>
      <c r="B1885" s="74" t="s">
        <v>41</v>
      </c>
      <c r="C1885" s="105" t="s">
        <v>666</v>
      </c>
      <c r="D1885" s="96" t="s">
        <v>9</v>
      </c>
      <c r="E1885" s="97">
        <v>2020</v>
      </c>
      <c r="F1885" s="98" t="s">
        <v>77</v>
      </c>
      <c r="G1885" s="99" t="s">
        <v>403</v>
      </c>
      <c r="H1885" s="100" t="s">
        <v>2968</v>
      </c>
      <c r="I1885" s="101" t="s">
        <v>303</v>
      </c>
      <c r="J1885" s="102" t="s">
        <v>667</v>
      </c>
      <c r="K1885" s="104" t="s">
        <v>634</v>
      </c>
      <c r="L1885" s="104" t="s">
        <v>634</v>
      </c>
      <c r="M1885" s="104">
        <v>1802</v>
      </c>
      <c r="N1885" s="104">
        <v>5877.44</v>
      </c>
      <c r="O1885" s="80"/>
      <c r="P1885" s="80"/>
      <c r="Q1885" s="80"/>
      <c r="R1885" s="80"/>
      <c r="S1885" s="80"/>
      <c r="T1885" s="80"/>
      <c r="U1885" s="80"/>
      <c r="V1885" s="80"/>
      <c r="W1885" s="80"/>
      <c r="X1885" s="80"/>
      <c r="Y1885" s="80"/>
      <c r="Z1885" s="80"/>
    </row>
    <row r="1886" spans="1:26" s="81" customFormat="1" x14ac:dyDescent="0.25">
      <c r="A1886" s="74" t="s">
        <v>41</v>
      </c>
      <c r="B1886" s="74" t="s">
        <v>41</v>
      </c>
      <c r="C1886" s="105" t="s">
        <v>803</v>
      </c>
      <c r="D1886" s="96" t="s">
        <v>36</v>
      </c>
      <c r="E1886" s="97">
        <v>2020</v>
      </c>
      <c r="F1886" s="98" t="s">
        <v>77</v>
      </c>
      <c r="G1886" s="99" t="s">
        <v>403</v>
      </c>
      <c r="H1886" s="100" t="s">
        <v>2969</v>
      </c>
      <c r="I1886" s="101" t="s">
        <v>93</v>
      </c>
      <c r="J1886" s="102" t="s">
        <v>804</v>
      </c>
      <c r="K1886" s="104" t="s">
        <v>634</v>
      </c>
      <c r="L1886" s="104" t="s">
        <v>634</v>
      </c>
      <c r="M1886" s="104">
        <v>1478.83</v>
      </c>
      <c r="N1886" s="104">
        <v>3035.65</v>
      </c>
      <c r="O1886" s="80"/>
      <c r="P1886" s="80"/>
      <c r="Q1886" s="80"/>
      <c r="R1886" s="80"/>
      <c r="S1886" s="80"/>
      <c r="T1886" s="80"/>
      <c r="U1886" s="80"/>
      <c r="V1886" s="80"/>
      <c r="W1886" s="80"/>
      <c r="X1886" s="80"/>
      <c r="Y1886" s="80"/>
      <c r="Z1886" s="80"/>
    </row>
    <row r="1887" spans="1:26" s="81" customFormat="1" x14ac:dyDescent="0.25">
      <c r="A1887" s="74" t="s">
        <v>41</v>
      </c>
      <c r="B1887" s="74" t="s">
        <v>41</v>
      </c>
      <c r="C1887" s="105" t="s">
        <v>659</v>
      </c>
      <c r="D1887" s="96" t="s">
        <v>4</v>
      </c>
      <c r="E1887" s="97">
        <v>2020</v>
      </c>
      <c r="F1887" s="98" t="s">
        <v>66</v>
      </c>
      <c r="G1887" s="99" t="s">
        <v>186</v>
      </c>
      <c r="H1887" s="100" t="s">
        <v>2970</v>
      </c>
      <c r="I1887" s="101" t="s">
        <v>179</v>
      </c>
      <c r="J1887" s="102" t="s">
        <v>410</v>
      </c>
      <c r="K1887" s="104" t="s">
        <v>545</v>
      </c>
      <c r="L1887" s="104" t="s">
        <v>545</v>
      </c>
      <c r="M1887" s="104">
        <v>1445.71</v>
      </c>
      <c r="N1887" s="104">
        <v>3525.97</v>
      </c>
      <c r="O1887" s="80"/>
      <c r="P1887" s="80"/>
      <c r="Q1887" s="80"/>
      <c r="R1887" s="80"/>
      <c r="S1887" s="80"/>
      <c r="T1887" s="80"/>
      <c r="U1887" s="80"/>
      <c r="V1887" s="80"/>
      <c r="W1887" s="80"/>
      <c r="X1887" s="80"/>
      <c r="Y1887" s="80"/>
      <c r="Z1887" s="80"/>
    </row>
    <row r="1888" spans="1:26" s="81" customFormat="1" x14ac:dyDescent="0.25">
      <c r="A1888" s="74" t="s">
        <v>41</v>
      </c>
      <c r="B1888" s="74" t="s">
        <v>41</v>
      </c>
      <c r="C1888" s="105" t="s">
        <v>929</v>
      </c>
      <c r="D1888" s="96" t="s">
        <v>930</v>
      </c>
      <c r="E1888" s="97">
        <v>2018</v>
      </c>
      <c r="F1888" s="98" t="s">
        <v>61</v>
      </c>
      <c r="G1888" s="99" t="s">
        <v>102</v>
      </c>
      <c r="H1888" s="100" t="s">
        <v>2971</v>
      </c>
      <c r="I1888" s="101" t="s">
        <v>179</v>
      </c>
      <c r="J1888" s="102" t="s">
        <v>618</v>
      </c>
      <c r="K1888" s="104" t="s">
        <v>545</v>
      </c>
      <c r="L1888" s="104" t="s">
        <v>545</v>
      </c>
      <c r="M1888" s="104">
        <v>1302</v>
      </c>
      <c r="N1888" s="104">
        <v>2442.8200000000002</v>
      </c>
      <c r="O1888" s="80"/>
      <c r="P1888" s="80"/>
      <c r="Q1888" s="80"/>
      <c r="R1888" s="80"/>
      <c r="S1888" s="80"/>
      <c r="T1888" s="80"/>
      <c r="U1888" s="80"/>
      <c r="V1888" s="80"/>
      <c r="W1888" s="80"/>
      <c r="X1888" s="80"/>
      <c r="Y1888" s="80"/>
      <c r="Z1888" s="80"/>
    </row>
    <row r="1889" spans="1:26" s="81" customFormat="1" x14ac:dyDescent="0.25">
      <c r="A1889" s="74" t="s">
        <v>41</v>
      </c>
      <c r="B1889" s="74" t="s">
        <v>41</v>
      </c>
      <c r="C1889" s="105" t="s">
        <v>922</v>
      </c>
      <c r="D1889" s="96" t="s">
        <v>923</v>
      </c>
      <c r="E1889" s="97">
        <v>2023</v>
      </c>
      <c r="F1889" s="98" t="s">
        <v>61</v>
      </c>
      <c r="G1889" s="99" t="s">
        <v>102</v>
      </c>
      <c r="H1889" s="100" t="s">
        <v>2972</v>
      </c>
      <c r="I1889" s="101" t="s">
        <v>99</v>
      </c>
      <c r="J1889" s="102" t="s">
        <v>688</v>
      </c>
      <c r="K1889" s="104" t="s">
        <v>634</v>
      </c>
      <c r="L1889" s="104" t="s">
        <v>634</v>
      </c>
      <c r="M1889" s="104">
        <v>2425.1999999999998</v>
      </c>
      <c r="N1889" s="104">
        <v>2132.91</v>
      </c>
      <c r="O1889" s="80"/>
      <c r="P1889" s="80"/>
      <c r="Q1889" s="80"/>
      <c r="R1889" s="80"/>
      <c r="S1889" s="80"/>
      <c r="T1889" s="80"/>
      <c r="U1889" s="80"/>
      <c r="V1889" s="80"/>
      <c r="W1889" s="80"/>
      <c r="X1889" s="80"/>
      <c r="Y1889" s="80"/>
      <c r="Z1889" s="80"/>
    </row>
    <row r="1890" spans="1:26" s="81" customFormat="1" x14ac:dyDescent="0.25">
      <c r="A1890" s="74" t="s">
        <v>41</v>
      </c>
      <c r="B1890" s="74" t="s">
        <v>41</v>
      </c>
      <c r="C1890" s="105" t="s">
        <v>1096</v>
      </c>
      <c r="D1890" s="96" t="s">
        <v>1097</v>
      </c>
      <c r="E1890" s="97">
        <v>2023</v>
      </c>
      <c r="F1890" s="98" t="s">
        <v>66</v>
      </c>
      <c r="G1890" s="99" t="s">
        <v>186</v>
      </c>
      <c r="H1890" s="100" t="s">
        <v>2973</v>
      </c>
      <c r="I1890" s="101" t="s">
        <v>91</v>
      </c>
      <c r="J1890" s="102" t="s">
        <v>786</v>
      </c>
      <c r="K1890" s="104" t="s">
        <v>634</v>
      </c>
      <c r="L1890" s="104" t="s">
        <v>634</v>
      </c>
      <c r="M1890" s="104">
        <v>1735.89</v>
      </c>
      <c r="N1890" s="104">
        <v>1945.6</v>
      </c>
      <c r="O1890" s="80"/>
      <c r="P1890" s="80"/>
      <c r="Q1890" s="80"/>
      <c r="R1890" s="80"/>
      <c r="S1890" s="80"/>
      <c r="T1890" s="80"/>
      <c r="U1890" s="80"/>
      <c r="V1890" s="80"/>
      <c r="W1890" s="80"/>
      <c r="X1890" s="80"/>
      <c r="Y1890" s="80"/>
      <c r="Z1890" s="80"/>
    </row>
    <row r="1891" spans="1:26" s="81" customFormat="1" x14ac:dyDescent="0.25">
      <c r="A1891" s="74" t="s">
        <v>41</v>
      </c>
      <c r="B1891" s="74" t="s">
        <v>41</v>
      </c>
      <c r="C1891" s="105" t="s">
        <v>3944</v>
      </c>
      <c r="D1891" s="96" t="s">
        <v>3945</v>
      </c>
      <c r="E1891" s="97">
        <v>2023</v>
      </c>
      <c r="F1891" s="98" t="s">
        <v>676</v>
      </c>
      <c r="G1891" s="99" t="s">
        <v>280</v>
      </c>
      <c r="H1891" s="100" t="s">
        <v>2974</v>
      </c>
      <c r="I1891" s="101" t="s">
        <v>281</v>
      </c>
      <c r="J1891" s="102" t="s">
        <v>785</v>
      </c>
      <c r="K1891" s="104" t="s">
        <v>634</v>
      </c>
      <c r="L1891" s="104" t="s">
        <v>634</v>
      </c>
      <c r="M1891" s="104">
        <v>1360.07</v>
      </c>
      <c r="N1891" s="104">
        <v>3166.66</v>
      </c>
      <c r="O1891" s="80"/>
      <c r="P1891" s="80"/>
      <c r="Q1891" s="80"/>
      <c r="R1891" s="80"/>
      <c r="S1891" s="80"/>
      <c r="T1891" s="80"/>
      <c r="U1891" s="80"/>
      <c r="V1891" s="80"/>
      <c r="W1891" s="80"/>
      <c r="X1891" s="80"/>
      <c r="Y1891" s="80"/>
      <c r="Z1891" s="80"/>
    </row>
    <row r="1892" spans="1:26" s="81" customFormat="1" x14ac:dyDescent="0.25">
      <c r="A1892" s="74" t="s">
        <v>41</v>
      </c>
      <c r="B1892" s="74" t="s">
        <v>41</v>
      </c>
      <c r="C1892" s="105" t="s">
        <v>668</v>
      </c>
      <c r="D1892" s="96" t="s">
        <v>10</v>
      </c>
      <c r="E1892" s="97">
        <v>2019</v>
      </c>
      <c r="F1892" s="98" t="s">
        <v>76</v>
      </c>
      <c r="G1892" s="99" t="s">
        <v>328</v>
      </c>
      <c r="H1892" s="100" t="s">
        <v>2975</v>
      </c>
      <c r="I1892" s="101" t="s">
        <v>179</v>
      </c>
      <c r="J1892" s="102" t="s">
        <v>825</v>
      </c>
      <c r="K1892" s="104" t="s">
        <v>545</v>
      </c>
      <c r="L1892" s="104" t="s">
        <v>545</v>
      </c>
      <c r="M1892" s="104">
        <v>1122.2</v>
      </c>
      <c r="N1892" s="104">
        <v>3112.55</v>
      </c>
      <c r="O1892" s="80"/>
      <c r="P1892" s="80"/>
      <c r="Q1892" s="80"/>
      <c r="R1892" s="80"/>
      <c r="S1892" s="80"/>
      <c r="T1892" s="80"/>
      <c r="U1892" s="80"/>
      <c r="V1892" s="80"/>
      <c r="W1892" s="80"/>
      <c r="X1892" s="80"/>
      <c r="Y1892" s="80"/>
      <c r="Z1892" s="80"/>
    </row>
    <row r="1893" spans="1:26" s="81" customFormat="1" x14ac:dyDescent="0.25">
      <c r="A1893" s="74" t="s">
        <v>41</v>
      </c>
      <c r="B1893" s="74" t="s">
        <v>41</v>
      </c>
      <c r="C1893" s="105" t="s">
        <v>668</v>
      </c>
      <c r="D1893" s="96" t="s">
        <v>10</v>
      </c>
      <c r="E1893" s="97">
        <v>2019</v>
      </c>
      <c r="F1893" s="98" t="s">
        <v>76</v>
      </c>
      <c r="G1893" s="99" t="s">
        <v>328</v>
      </c>
      <c r="H1893" s="100" t="s">
        <v>2977</v>
      </c>
      <c r="I1893" s="101" t="s">
        <v>179</v>
      </c>
      <c r="J1893" s="102" t="s">
        <v>758</v>
      </c>
      <c r="K1893" s="104" t="s">
        <v>634</v>
      </c>
      <c r="L1893" s="104" t="s">
        <v>634</v>
      </c>
      <c r="M1893" s="104">
        <v>1122.2</v>
      </c>
      <c r="N1893" s="104">
        <v>3112.55</v>
      </c>
      <c r="O1893" s="80"/>
      <c r="P1893" s="80"/>
      <c r="Q1893" s="80"/>
      <c r="R1893" s="80"/>
      <c r="S1893" s="80"/>
      <c r="T1893" s="80"/>
      <c r="U1893" s="80"/>
      <c r="V1893" s="80"/>
      <c r="W1893" s="80"/>
      <c r="X1893" s="80"/>
      <c r="Y1893" s="80"/>
      <c r="Z1893" s="80"/>
    </row>
    <row r="1894" spans="1:26" s="81" customFormat="1" x14ac:dyDescent="0.25">
      <c r="A1894" s="74" t="s">
        <v>41</v>
      </c>
      <c r="B1894" s="74" t="s">
        <v>41</v>
      </c>
      <c r="C1894" s="105" t="s">
        <v>922</v>
      </c>
      <c r="D1894" s="96" t="s">
        <v>923</v>
      </c>
      <c r="E1894" s="97">
        <v>2023</v>
      </c>
      <c r="F1894" s="98" t="s">
        <v>61</v>
      </c>
      <c r="G1894" s="99" t="s">
        <v>102</v>
      </c>
      <c r="H1894" s="100" t="s">
        <v>3926</v>
      </c>
      <c r="I1894" s="101" t="s">
        <v>3890</v>
      </c>
      <c r="J1894" s="102" t="s">
        <v>688</v>
      </c>
      <c r="K1894" s="104" t="s">
        <v>634</v>
      </c>
      <c r="L1894" s="104" t="s">
        <v>634</v>
      </c>
      <c r="M1894" s="104">
        <v>1858.89</v>
      </c>
      <c r="N1894" s="104">
        <v>3243.81</v>
      </c>
      <c r="O1894" s="80"/>
      <c r="P1894" s="80"/>
      <c r="Q1894" s="80"/>
      <c r="R1894" s="80"/>
      <c r="S1894" s="80"/>
      <c r="T1894" s="80"/>
      <c r="U1894" s="80"/>
      <c r="V1894" s="80"/>
      <c r="W1894" s="80"/>
      <c r="X1894" s="80"/>
      <c r="Y1894" s="80"/>
      <c r="Z1894" s="80"/>
    </row>
    <row r="1895" spans="1:26" s="81" customFormat="1" x14ac:dyDescent="0.25">
      <c r="A1895" s="74" t="s">
        <v>41</v>
      </c>
      <c r="B1895" s="74" t="s">
        <v>41</v>
      </c>
      <c r="C1895" s="105" t="s">
        <v>51</v>
      </c>
      <c r="D1895" s="96" t="s">
        <v>1</v>
      </c>
      <c r="E1895" s="97">
        <v>2020</v>
      </c>
      <c r="F1895" s="98" t="s">
        <v>67</v>
      </c>
      <c r="G1895" s="99" t="s">
        <v>193</v>
      </c>
      <c r="H1895" s="100" t="s">
        <v>2979</v>
      </c>
      <c r="I1895" s="101" t="s">
        <v>194</v>
      </c>
      <c r="J1895" s="102" t="s">
        <v>245</v>
      </c>
      <c r="K1895" s="104" t="s">
        <v>545</v>
      </c>
      <c r="L1895" s="104" t="s">
        <v>545</v>
      </c>
      <c r="M1895" s="104">
        <v>1434.67</v>
      </c>
      <c r="N1895" s="104">
        <v>5022.6400000000003</v>
      </c>
      <c r="O1895" s="80"/>
      <c r="P1895" s="80"/>
      <c r="Q1895" s="80"/>
      <c r="R1895" s="80"/>
      <c r="S1895" s="80"/>
      <c r="T1895" s="80"/>
      <c r="U1895" s="80"/>
      <c r="V1895" s="80"/>
      <c r="W1895" s="80"/>
      <c r="X1895" s="80"/>
      <c r="Y1895" s="80"/>
      <c r="Z1895" s="80"/>
    </row>
    <row r="1896" spans="1:26" s="81" customFormat="1" x14ac:dyDescent="0.25">
      <c r="A1896" s="74" t="s">
        <v>41</v>
      </c>
      <c r="B1896" s="74" t="s">
        <v>41</v>
      </c>
      <c r="C1896" s="105" t="s">
        <v>55</v>
      </c>
      <c r="D1896" s="96" t="s">
        <v>6</v>
      </c>
      <c r="E1896" s="97">
        <v>2018</v>
      </c>
      <c r="F1896" s="98" t="s">
        <v>71</v>
      </c>
      <c r="G1896" s="99" t="s">
        <v>264</v>
      </c>
      <c r="H1896" s="100" t="s">
        <v>2980</v>
      </c>
      <c r="I1896" s="101" t="s">
        <v>99</v>
      </c>
      <c r="J1896" s="102" t="s">
        <v>662</v>
      </c>
      <c r="K1896" s="104" t="s">
        <v>634</v>
      </c>
      <c r="L1896" s="104" t="s">
        <v>634</v>
      </c>
      <c r="M1896" s="104">
        <v>1727</v>
      </c>
      <c r="N1896" s="104">
        <v>3452.47</v>
      </c>
      <c r="O1896" s="80"/>
      <c r="P1896" s="80"/>
      <c r="Q1896" s="80"/>
      <c r="R1896" s="80"/>
      <c r="S1896" s="80"/>
      <c r="T1896" s="80"/>
      <c r="U1896" s="80"/>
      <c r="V1896" s="80"/>
      <c r="W1896" s="80"/>
      <c r="X1896" s="80"/>
      <c r="Y1896" s="80"/>
      <c r="Z1896" s="80"/>
    </row>
    <row r="1897" spans="1:26" s="81" customFormat="1" x14ac:dyDescent="0.25">
      <c r="A1897" s="74" t="s">
        <v>41</v>
      </c>
      <c r="B1897" s="74" t="s">
        <v>41</v>
      </c>
      <c r="C1897" s="105" t="s">
        <v>668</v>
      </c>
      <c r="D1897" s="96" t="s">
        <v>10</v>
      </c>
      <c r="E1897" s="97">
        <v>2019</v>
      </c>
      <c r="F1897" s="98" t="s">
        <v>76</v>
      </c>
      <c r="G1897" s="99" t="s">
        <v>328</v>
      </c>
      <c r="H1897" s="100" t="s">
        <v>2981</v>
      </c>
      <c r="I1897" s="101" t="s">
        <v>179</v>
      </c>
      <c r="J1897" s="102" t="s">
        <v>396</v>
      </c>
      <c r="K1897" s="104" t="s">
        <v>545</v>
      </c>
      <c r="L1897" s="104" t="s">
        <v>545</v>
      </c>
      <c r="M1897" s="104">
        <v>1122.2</v>
      </c>
      <c r="N1897" s="104">
        <v>3112.55</v>
      </c>
      <c r="O1897" s="80"/>
      <c r="P1897" s="80"/>
      <c r="Q1897" s="80"/>
      <c r="R1897" s="80"/>
      <c r="S1897" s="80"/>
      <c r="T1897" s="80"/>
      <c r="U1897" s="80"/>
      <c r="V1897" s="80"/>
      <c r="W1897" s="80"/>
      <c r="X1897" s="80"/>
      <c r="Y1897" s="80"/>
      <c r="Z1897" s="80"/>
    </row>
    <row r="1898" spans="1:26" s="81" customFormat="1" x14ac:dyDescent="0.25">
      <c r="A1898" s="74" t="s">
        <v>41</v>
      </c>
      <c r="B1898" s="74" t="s">
        <v>41</v>
      </c>
      <c r="C1898" s="105" t="s">
        <v>761</v>
      </c>
      <c r="D1898" s="96" t="s">
        <v>35</v>
      </c>
      <c r="E1898" s="97">
        <v>2018</v>
      </c>
      <c r="F1898" s="98" t="s">
        <v>59</v>
      </c>
      <c r="G1898" s="99" t="s">
        <v>82</v>
      </c>
      <c r="H1898" s="100" t="s">
        <v>2982</v>
      </c>
      <c r="I1898" s="101" t="s">
        <v>129</v>
      </c>
      <c r="J1898" s="102" t="s">
        <v>779</v>
      </c>
      <c r="K1898" s="104" t="s">
        <v>634</v>
      </c>
      <c r="L1898" s="104" t="s">
        <v>634</v>
      </c>
      <c r="M1898" s="104">
        <v>1326.25</v>
      </c>
      <c r="N1898" s="104">
        <v>2601.58</v>
      </c>
      <c r="O1898" s="80"/>
      <c r="P1898" s="80"/>
      <c r="Q1898" s="80"/>
      <c r="R1898" s="80"/>
      <c r="S1898" s="80"/>
      <c r="T1898" s="80"/>
      <c r="U1898" s="80"/>
      <c r="V1898" s="80"/>
      <c r="W1898" s="80"/>
      <c r="X1898" s="80"/>
      <c r="Y1898" s="80"/>
      <c r="Z1898" s="80"/>
    </row>
    <row r="1899" spans="1:26" s="81" customFormat="1" x14ac:dyDescent="0.25">
      <c r="A1899" s="74" t="s">
        <v>41</v>
      </c>
      <c r="B1899" s="74" t="s">
        <v>41</v>
      </c>
      <c r="C1899" s="105" t="s">
        <v>48</v>
      </c>
      <c r="D1899" s="96" t="s">
        <v>11</v>
      </c>
      <c r="E1899" s="97">
        <v>2018</v>
      </c>
      <c r="F1899" s="98" t="s">
        <v>59</v>
      </c>
      <c r="G1899" s="99" t="s">
        <v>82</v>
      </c>
      <c r="H1899" s="100" t="s">
        <v>2983</v>
      </c>
      <c r="I1899" s="101" t="s">
        <v>129</v>
      </c>
      <c r="J1899" s="102" t="s">
        <v>667</v>
      </c>
      <c r="K1899" s="104" t="s">
        <v>634</v>
      </c>
      <c r="L1899" s="104" t="s">
        <v>634</v>
      </c>
      <c r="M1899" s="104">
        <v>1460.8</v>
      </c>
      <c r="N1899" s="104">
        <v>3007.39</v>
      </c>
      <c r="O1899" s="80"/>
      <c r="P1899" s="80"/>
      <c r="Q1899" s="80"/>
      <c r="R1899" s="80"/>
      <c r="S1899" s="80"/>
      <c r="T1899" s="80"/>
      <c r="U1899" s="80"/>
      <c r="V1899" s="80"/>
      <c r="W1899" s="80"/>
      <c r="X1899" s="80"/>
      <c r="Y1899" s="80"/>
      <c r="Z1899" s="80"/>
    </row>
    <row r="1900" spans="1:26" s="81" customFormat="1" x14ac:dyDescent="0.25">
      <c r="A1900" s="74" t="s">
        <v>41</v>
      </c>
      <c r="B1900" s="74" t="s">
        <v>41</v>
      </c>
      <c r="C1900" s="105" t="s">
        <v>50</v>
      </c>
      <c r="D1900" s="96" t="s">
        <v>14</v>
      </c>
      <c r="E1900" s="97">
        <v>2019</v>
      </c>
      <c r="F1900" s="98" t="s">
        <v>66</v>
      </c>
      <c r="G1900" s="99" t="s">
        <v>186</v>
      </c>
      <c r="H1900" s="100" t="s">
        <v>2984</v>
      </c>
      <c r="I1900" s="101" t="s">
        <v>91</v>
      </c>
      <c r="J1900" s="102" t="s">
        <v>758</v>
      </c>
      <c r="K1900" s="104" t="s">
        <v>634</v>
      </c>
      <c r="L1900" s="104" t="s">
        <v>634</v>
      </c>
      <c r="M1900" s="104">
        <v>1735.89</v>
      </c>
      <c r="N1900" s="104">
        <v>1945.6</v>
      </c>
      <c r="O1900" s="80"/>
      <c r="P1900" s="80"/>
      <c r="Q1900" s="80"/>
      <c r="R1900" s="80"/>
      <c r="S1900" s="80"/>
      <c r="T1900" s="80"/>
      <c r="U1900" s="80"/>
      <c r="V1900" s="80"/>
      <c r="W1900" s="80"/>
      <c r="X1900" s="80"/>
      <c r="Y1900" s="80"/>
      <c r="Z1900" s="80"/>
    </row>
    <row r="1901" spans="1:26" s="81" customFormat="1" x14ac:dyDescent="0.25">
      <c r="A1901" s="74" t="s">
        <v>41</v>
      </c>
      <c r="B1901" s="74" t="s">
        <v>41</v>
      </c>
      <c r="C1901" s="105" t="s">
        <v>943</v>
      </c>
      <c r="D1901" s="96" t="s">
        <v>944</v>
      </c>
      <c r="E1901" s="97">
        <v>2023</v>
      </c>
      <c r="F1901" s="98" t="s">
        <v>66</v>
      </c>
      <c r="G1901" s="99" t="s">
        <v>186</v>
      </c>
      <c r="H1901" s="100" t="s">
        <v>2985</v>
      </c>
      <c r="I1901" s="101" t="s">
        <v>162</v>
      </c>
      <c r="J1901" s="102" t="s">
        <v>708</v>
      </c>
      <c r="K1901" s="104" t="s">
        <v>634</v>
      </c>
      <c r="L1901" s="104" t="s">
        <v>634</v>
      </c>
      <c r="M1901" s="104">
        <v>1298</v>
      </c>
      <c r="N1901" s="104">
        <v>3996.13</v>
      </c>
      <c r="O1901" s="80"/>
      <c r="P1901" s="80"/>
      <c r="Q1901" s="80"/>
      <c r="R1901" s="80"/>
      <c r="S1901" s="80"/>
      <c r="T1901" s="80"/>
      <c r="U1901" s="80"/>
      <c r="V1901" s="80"/>
      <c r="W1901" s="80"/>
      <c r="X1901" s="80"/>
      <c r="Y1901" s="80"/>
      <c r="Z1901" s="80"/>
    </row>
    <row r="1902" spans="1:26" s="81" customFormat="1" x14ac:dyDescent="0.25">
      <c r="A1902" s="74" t="s">
        <v>41</v>
      </c>
      <c r="B1902" s="74" t="s">
        <v>41</v>
      </c>
      <c r="C1902" s="105" t="s">
        <v>55</v>
      </c>
      <c r="D1902" s="96" t="s">
        <v>6</v>
      </c>
      <c r="E1902" s="97">
        <v>2018</v>
      </c>
      <c r="F1902" s="98" t="s">
        <v>71</v>
      </c>
      <c r="G1902" s="99" t="s">
        <v>264</v>
      </c>
      <c r="H1902" s="100" t="s">
        <v>2986</v>
      </c>
      <c r="I1902" s="101" t="s">
        <v>99</v>
      </c>
      <c r="J1902" s="102" t="s">
        <v>679</v>
      </c>
      <c r="K1902" s="104" t="s">
        <v>634</v>
      </c>
      <c r="L1902" s="104" t="s">
        <v>634</v>
      </c>
      <c r="M1902" s="104">
        <v>1727</v>
      </c>
      <c r="N1902" s="104">
        <v>3452.47</v>
      </c>
      <c r="O1902" s="80"/>
      <c r="P1902" s="80"/>
      <c r="Q1902" s="80"/>
      <c r="R1902" s="80"/>
      <c r="S1902" s="80"/>
      <c r="T1902" s="80"/>
      <c r="U1902" s="80"/>
      <c r="V1902" s="80"/>
      <c r="W1902" s="80"/>
      <c r="X1902" s="80"/>
      <c r="Y1902" s="80"/>
      <c r="Z1902" s="80"/>
    </row>
    <row r="1903" spans="1:26" s="81" customFormat="1" x14ac:dyDescent="0.25">
      <c r="A1903" s="74" t="s">
        <v>41</v>
      </c>
      <c r="B1903" s="74" t="s">
        <v>41</v>
      </c>
      <c r="C1903" s="105" t="s">
        <v>706</v>
      </c>
      <c r="D1903" s="96" t="s">
        <v>568</v>
      </c>
      <c r="E1903" s="97">
        <v>2022</v>
      </c>
      <c r="F1903" s="98" t="s">
        <v>61</v>
      </c>
      <c r="G1903" s="99" t="s">
        <v>102</v>
      </c>
      <c r="H1903" s="100" t="s">
        <v>2988</v>
      </c>
      <c r="I1903" s="101" t="s">
        <v>103</v>
      </c>
      <c r="J1903" s="102" t="s">
        <v>860</v>
      </c>
      <c r="K1903" s="104" t="s">
        <v>634</v>
      </c>
      <c r="L1903" s="104" t="s">
        <v>634</v>
      </c>
      <c r="M1903" s="104">
        <v>2064.84</v>
      </c>
      <c r="N1903" s="104">
        <v>4306.2299999999996</v>
      </c>
      <c r="O1903" s="80"/>
      <c r="P1903" s="80"/>
      <c r="Q1903" s="80"/>
      <c r="R1903" s="80"/>
      <c r="S1903" s="80"/>
      <c r="T1903" s="80"/>
      <c r="U1903" s="80"/>
      <c r="V1903" s="80"/>
      <c r="W1903" s="80"/>
      <c r="X1903" s="80"/>
      <c r="Y1903" s="80"/>
      <c r="Z1903" s="80"/>
    </row>
    <row r="1904" spans="1:26" s="81" customFormat="1" x14ac:dyDescent="0.25">
      <c r="A1904" s="74" t="s">
        <v>41</v>
      </c>
      <c r="B1904" s="74" t="s">
        <v>41</v>
      </c>
      <c r="C1904" s="105" t="s">
        <v>668</v>
      </c>
      <c r="D1904" s="96" t="s">
        <v>10</v>
      </c>
      <c r="E1904" s="97">
        <v>2019</v>
      </c>
      <c r="F1904" s="98" t="s">
        <v>76</v>
      </c>
      <c r="G1904" s="99" t="s">
        <v>328</v>
      </c>
      <c r="H1904" s="100" t="s">
        <v>2989</v>
      </c>
      <c r="I1904" s="101" t="s">
        <v>179</v>
      </c>
      <c r="J1904" s="102" t="s">
        <v>786</v>
      </c>
      <c r="K1904" s="104" t="s">
        <v>545</v>
      </c>
      <c r="L1904" s="104" t="s">
        <v>545</v>
      </c>
      <c r="M1904" s="104">
        <v>1122.2</v>
      </c>
      <c r="N1904" s="104">
        <v>3112.55</v>
      </c>
      <c r="O1904" s="80"/>
      <c r="P1904" s="80"/>
      <c r="Q1904" s="80"/>
      <c r="R1904" s="80"/>
      <c r="S1904" s="80"/>
      <c r="T1904" s="80"/>
      <c r="U1904" s="80"/>
      <c r="V1904" s="80"/>
      <c r="W1904" s="80"/>
      <c r="X1904" s="80"/>
      <c r="Y1904" s="80"/>
      <c r="Z1904" s="80"/>
    </row>
    <row r="1905" spans="1:26" s="81" customFormat="1" x14ac:dyDescent="0.25">
      <c r="A1905" s="74" t="s">
        <v>41</v>
      </c>
      <c r="B1905" s="74" t="s">
        <v>41</v>
      </c>
      <c r="C1905" s="105" t="s">
        <v>781</v>
      </c>
      <c r="D1905" s="96" t="s">
        <v>32</v>
      </c>
      <c r="E1905" s="97">
        <v>2018</v>
      </c>
      <c r="F1905" s="98" t="s">
        <v>60</v>
      </c>
      <c r="G1905" s="99" t="s">
        <v>90</v>
      </c>
      <c r="H1905" s="100" t="s">
        <v>2990</v>
      </c>
      <c r="I1905" s="101" t="s">
        <v>97</v>
      </c>
      <c r="J1905" s="102" t="s">
        <v>695</v>
      </c>
      <c r="K1905" s="104" t="s">
        <v>634</v>
      </c>
      <c r="L1905" s="104" t="s">
        <v>634</v>
      </c>
      <c r="M1905" s="104">
        <v>4681.4799999999996</v>
      </c>
      <c r="N1905" s="104">
        <v>9207.34</v>
      </c>
      <c r="O1905" s="80"/>
      <c r="P1905" s="80"/>
      <c r="Q1905" s="80"/>
      <c r="R1905" s="80"/>
      <c r="S1905" s="80"/>
      <c r="T1905" s="80"/>
      <c r="U1905" s="80"/>
      <c r="V1905" s="80"/>
      <c r="W1905" s="80"/>
      <c r="X1905" s="80"/>
      <c r="Y1905" s="80"/>
      <c r="Z1905" s="80"/>
    </row>
    <row r="1906" spans="1:26" s="81" customFormat="1" x14ac:dyDescent="0.25">
      <c r="A1906" s="74" t="s">
        <v>41</v>
      </c>
      <c r="B1906" s="74" t="s">
        <v>41</v>
      </c>
      <c r="C1906" s="105" t="s">
        <v>668</v>
      </c>
      <c r="D1906" s="96" t="s">
        <v>10</v>
      </c>
      <c r="E1906" s="97">
        <v>2019</v>
      </c>
      <c r="F1906" s="98" t="s">
        <v>76</v>
      </c>
      <c r="G1906" s="99" t="s">
        <v>328</v>
      </c>
      <c r="H1906" s="100" t="s">
        <v>2991</v>
      </c>
      <c r="I1906" s="101" t="s">
        <v>179</v>
      </c>
      <c r="J1906" s="102" t="s">
        <v>348</v>
      </c>
      <c r="K1906" s="104" t="s">
        <v>545</v>
      </c>
      <c r="L1906" s="104" t="s">
        <v>545</v>
      </c>
      <c r="M1906" s="104">
        <v>1122.2</v>
      </c>
      <c r="N1906" s="104">
        <v>3112.55</v>
      </c>
      <c r="O1906" s="80"/>
      <c r="P1906" s="80"/>
      <c r="Q1906" s="80"/>
      <c r="R1906" s="80"/>
      <c r="S1906" s="80"/>
      <c r="T1906" s="80"/>
      <c r="U1906" s="80"/>
      <c r="V1906" s="80"/>
      <c r="W1906" s="80"/>
      <c r="X1906" s="80"/>
      <c r="Y1906" s="80"/>
      <c r="Z1906" s="80"/>
    </row>
    <row r="1907" spans="1:26" s="81" customFormat="1" x14ac:dyDescent="0.25">
      <c r="A1907" s="74" t="s">
        <v>41</v>
      </c>
      <c r="B1907" s="74" t="s">
        <v>41</v>
      </c>
      <c r="C1907" s="105" t="s">
        <v>55</v>
      </c>
      <c r="D1907" s="96" t="s">
        <v>6</v>
      </c>
      <c r="E1907" s="97">
        <v>2018</v>
      </c>
      <c r="F1907" s="98" t="s">
        <v>71</v>
      </c>
      <c r="G1907" s="99" t="s">
        <v>264</v>
      </c>
      <c r="H1907" s="100" t="s">
        <v>2992</v>
      </c>
      <c r="I1907" s="101" t="s">
        <v>129</v>
      </c>
      <c r="J1907" s="102" t="s">
        <v>678</v>
      </c>
      <c r="K1907" s="104" t="s">
        <v>634</v>
      </c>
      <c r="L1907" s="104" t="s">
        <v>634</v>
      </c>
      <c r="M1907" s="104">
        <v>1298</v>
      </c>
      <c r="N1907" s="104">
        <v>2742.53</v>
      </c>
      <c r="O1907" s="80"/>
      <c r="P1907" s="80"/>
      <c r="Q1907" s="80"/>
      <c r="R1907" s="80"/>
      <c r="S1907" s="80"/>
      <c r="T1907" s="80"/>
      <c r="U1907" s="80"/>
      <c r="V1907" s="80"/>
      <c r="W1907" s="80"/>
      <c r="X1907" s="80"/>
      <c r="Y1907" s="80"/>
      <c r="Z1907" s="80"/>
    </row>
    <row r="1908" spans="1:26" s="81" customFormat="1" x14ac:dyDescent="0.25">
      <c r="A1908" s="74" t="s">
        <v>41</v>
      </c>
      <c r="B1908" s="74" t="s">
        <v>41</v>
      </c>
      <c r="C1908" s="105" t="s">
        <v>51</v>
      </c>
      <c r="D1908" s="96" t="s">
        <v>1</v>
      </c>
      <c r="E1908" s="97">
        <v>2020</v>
      </c>
      <c r="F1908" s="98" t="s">
        <v>67</v>
      </c>
      <c r="G1908" s="99" t="s">
        <v>193</v>
      </c>
      <c r="H1908" s="100" t="s">
        <v>2993</v>
      </c>
      <c r="I1908" s="101" t="s">
        <v>194</v>
      </c>
      <c r="J1908" s="102" t="s">
        <v>247</v>
      </c>
      <c r="K1908" s="104" t="s">
        <v>545</v>
      </c>
      <c r="L1908" s="104" t="s">
        <v>545</v>
      </c>
      <c r="M1908" s="104">
        <v>1434.67</v>
      </c>
      <c r="N1908" s="104">
        <v>5022.6400000000003</v>
      </c>
      <c r="O1908" s="80"/>
      <c r="P1908" s="80"/>
      <c r="Q1908" s="80"/>
      <c r="R1908" s="80"/>
      <c r="S1908" s="80"/>
      <c r="T1908" s="80"/>
      <c r="U1908" s="80"/>
      <c r="V1908" s="80"/>
      <c r="W1908" s="80"/>
      <c r="X1908" s="80"/>
      <c r="Y1908" s="80"/>
      <c r="Z1908" s="80"/>
    </row>
    <row r="1909" spans="1:26" s="81" customFormat="1" x14ac:dyDescent="0.25">
      <c r="A1909" s="74" t="s">
        <v>41</v>
      </c>
      <c r="B1909" s="74" t="s">
        <v>41</v>
      </c>
      <c r="C1909" s="105" t="s">
        <v>922</v>
      </c>
      <c r="D1909" s="96" t="s">
        <v>923</v>
      </c>
      <c r="E1909" s="97">
        <v>2023</v>
      </c>
      <c r="F1909" s="98" t="s">
        <v>61</v>
      </c>
      <c r="G1909" s="99" t="s">
        <v>102</v>
      </c>
      <c r="H1909" s="100" t="s">
        <v>2994</v>
      </c>
      <c r="I1909" s="101" t="s">
        <v>3890</v>
      </c>
      <c r="J1909" s="102" t="s">
        <v>688</v>
      </c>
      <c r="K1909" s="104" t="s">
        <v>634</v>
      </c>
      <c r="L1909" s="104" t="s">
        <v>634</v>
      </c>
      <c r="M1909" s="104">
        <v>2053.5700000000002</v>
      </c>
      <c r="N1909" s="104">
        <v>2345.1999999999998</v>
      </c>
      <c r="O1909" s="80"/>
      <c r="P1909" s="80"/>
      <c r="Q1909" s="80"/>
      <c r="R1909" s="80"/>
      <c r="S1909" s="80"/>
      <c r="T1909" s="80"/>
      <c r="U1909" s="80"/>
      <c r="V1909" s="80"/>
      <c r="W1909" s="80"/>
      <c r="X1909" s="80"/>
      <c r="Y1909" s="80"/>
      <c r="Z1909" s="80"/>
    </row>
    <row r="1910" spans="1:26" s="81" customFormat="1" x14ac:dyDescent="0.25">
      <c r="A1910" s="74" t="s">
        <v>41</v>
      </c>
      <c r="B1910" s="74" t="s">
        <v>41</v>
      </c>
      <c r="C1910" s="105" t="s">
        <v>668</v>
      </c>
      <c r="D1910" s="96" t="s">
        <v>10</v>
      </c>
      <c r="E1910" s="97">
        <v>2019</v>
      </c>
      <c r="F1910" s="98" t="s">
        <v>76</v>
      </c>
      <c r="G1910" s="99" t="s">
        <v>328</v>
      </c>
      <c r="H1910" s="100" t="s">
        <v>2995</v>
      </c>
      <c r="I1910" s="101" t="s">
        <v>179</v>
      </c>
      <c r="J1910" s="102" t="s">
        <v>348</v>
      </c>
      <c r="K1910" s="104" t="s">
        <v>545</v>
      </c>
      <c r="L1910" s="104" t="s">
        <v>545</v>
      </c>
      <c r="M1910" s="104">
        <v>1122.2</v>
      </c>
      <c r="N1910" s="104">
        <v>3112.55</v>
      </c>
      <c r="O1910" s="80"/>
      <c r="P1910" s="80"/>
      <c r="Q1910" s="80"/>
      <c r="R1910" s="80"/>
      <c r="S1910" s="80"/>
      <c r="T1910" s="80"/>
      <c r="U1910" s="80"/>
      <c r="V1910" s="80"/>
      <c r="W1910" s="80"/>
      <c r="X1910" s="80"/>
      <c r="Y1910" s="80"/>
      <c r="Z1910" s="80"/>
    </row>
    <row r="1911" spans="1:26" s="81" customFormat="1" x14ac:dyDescent="0.25">
      <c r="A1911" s="74" t="s">
        <v>41</v>
      </c>
      <c r="B1911" s="74" t="s">
        <v>41</v>
      </c>
      <c r="C1911" s="105" t="s">
        <v>51</v>
      </c>
      <c r="D1911" s="96" t="s">
        <v>1</v>
      </c>
      <c r="E1911" s="97">
        <v>2020</v>
      </c>
      <c r="F1911" s="98" t="s">
        <v>67</v>
      </c>
      <c r="G1911" s="99" t="s">
        <v>193</v>
      </c>
      <c r="H1911" s="100" t="s">
        <v>2996</v>
      </c>
      <c r="I1911" s="101" t="s">
        <v>194</v>
      </c>
      <c r="J1911" s="102" t="s">
        <v>195</v>
      </c>
      <c r="K1911" s="104" t="s">
        <v>545</v>
      </c>
      <c r="L1911" s="104" t="s">
        <v>545</v>
      </c>
      <c r="M1911" s="104">
        <v>1434.67</v>
      </c>
      <c r="N1911" s="104">
        <v>5022.6400000000003</v>
      </c>
      <c r="O1911" s="80"/>
      <c r="P1911" s="80"/>
      <c r="Q1911" s="80"/>
      <c r="R1911" s="80"/>
      <c r="S1911" s="80"/>
      <c r="T1911" s="80"/>
      <c r="U1911" s="80"/>
      <c r="V1911" s="80"/>
      <c r="W1911" s="80"/>
      <c r="X1911" s="80"/>
      <c r="Y1911" s="80"/>
      <c r="Z1911" s="80"/>
    </row>
    <row r="1912" spans="1:26" s="81" customFormat="1" x14ac:dyDescent="0.25">
      <c r="A1912" s="74" t="s">
        <v>41</v>
      </c>
      <c r="B1912" s="74" t="s">
        <v>41</v>
      </c>
      <c r="C1912" s="105" t="s">
        <v>706</v>
      </c>
      <c r="D1912" s="96" t="s">
        <v>568</v>
      </c>
      <c r="E1912" s="97">
        <v>2022</v>
      </c>
      <c r="F1912" s="98" t="s">
        <v>61</v>
      </c>
      <c r="G1912" s="99" t="s">
        <v>102</v>
      </c>
      <c r="H1912" s="100" t="s">
        <v>2997</v>
      </c>
      <c r="I1912" s="101" t="s">
        <v>86</v>
      </c>
      <c r="J1912" s="102" t="s">
        <v>695</v>
      </c>
      <c r="K1912" s="104" t="s">
        <v>634</v>
      </c>
      <c r="L1912" s="104" t="s">
        <v>634</v>
      </c>
      <c r="M1912" s="104">
        <v>2498.17</v>
      </c>
      <c r="N1912" s="104">
        <v>5098.95</v>
      </c>
      <c r="O1912" s="80"/>
      <c r="P1912" s="80"/>
      <c r="Q1912" s="80"/>
      <c r="R1912" s="80"/>
      <c r="S1912" s="80"/>
      <c r="T1912" s="80"/>
      <c r="U1912" s="80"/>
      <c r="V1912" s="80"/>
      <c r="W1912" s="80"/>
      <c r="X1912" s="80"/>
      <c r="Y1912" s="80"/>
      <c r="Z1912" s="80"/>
    </row>
    <row r="1913" spans="1:26" s="81" customFormat="1" x14ac:dyDescent="0.25">
      <c r="A1913" s="74" t="s">
        <v>41</v>
      </c>
      <c r="B1913" s="74" t="s">
        <v>41</v>
      </c>
      <c r="C1913" s="105" t="s">
        <v>754</v>
      </c>
      <c r="D1913" s="96" t="s">
        <v>755</v>
      </c>
      <c r="E1913" s="97">
        <v>2022</v>
      </c>
      <c r="F1913" s="98" t="s">
        <v>77</v>
      </c>
      <c r="G1913" s="99" t="s">
        <v>403</v>
      </c>
      <c r="H1913" s="100" t="s">
        <v>2998</v>
      </c>
      <c r="I1913" s="101" t="s">
        <v>701</v>
      </c>
      <c r="J1913" s="102" t="s">
        <v>809</v>
      </c>
      <c r="K1913" s="104" t="s">
        <v>545</v>
      </c>
      <c r="L1913" s="104" t="s">
        <v>545</v>
      </c>
      <c r="M1913" s="104">
        <v>1328.3</v>
      </c>
      <c r="N1913" s="104">
        <v>3165.25</v>
      </c>
      <c r="O1913" s="80"/>
      <c r="P1913" s="80"/>
      <c r="Q1913" s="80"/>
      <c r="R1913" s="80"/>
      <c r="S1913" s="80"/>
      <c r="T1913" s="80"/>
      <c r="U1913" s="80"/>
      <c r="V1913" s="80"/>
      <c r="W1913" s="80"/>
      <c r="X1913" s="80"/>
      <c r="Y1913" s="80"/>
      <c r="Z1913" s="80"/>
    </row>
    <row r="1914" spans="1:26" s="81" customFormat="1" x14ac:dyDescent="0.25">
      <c r="A1914" s="74" t="s">
        <v>41</v>
      </c>
      <c r="B1914" s="74" t="s">
        <v>41</v>
      </c>
      <c r="C1914" s="105" t="s">
        <v>1013</v>
      </c>
      <c r="D1914" s="96" t="s">
        <v>1014</v>
      </c>
      <c r="E1914" s="97">
        <v>2023</v>
      </c>
      <c r="F1914" s="98" t="s">
        <v>64</v>
      </c>
      <c r="G1914" s="99" t="s">
        <v>159</v>
      </c>
      <c r="H1914" s="100" t="s">
        <v>2999</v>
      </c>
      <c r="I1914" s="101" t="s">
        <v>160</v>
      </c>
      <c r="J1914" s="102" t="s">
        <v>158</v>
      </c>
      <c r="K1914" s="104" t="s">
        <v>634</v>
      </c>
      <c r="L1914" s="104" t="s">
        <v>634</v>
      </c>
      <c r="M1914" s="104">
        <v>2691.57</v>
      </c>
      <c r="N1914" s="104">
        <v>5752.39</v>
      </c>
      <c r="O1914" s="80"/>
      <c r="P1914" s="80"/>
      <c r="Q1914" s="80"/>
      <c r="R1914" s="80"/>
      <c r="S1914" s="80"/>
      <c r="T1914" s="80"/>
      <c r="U1914" s="80"/>
      <c r="V1914" s="80"/>
      <c r="W1914" s="80"/>
      <c r="X1914" s="80"/>
      <c r="Y1914" s="80"/>
      <c r="Z1914" s="80"/>
    </row>
    <row r="1915" spans="1:26" s="81" customFormat="1" x14ac:dyDescent="0.25">
      <c r="A1915" s="74" t="s">
        <v>41</v>
      </c>
      <c r="B1915" s="74" t="s">
        <v>41</v>
      </c>
      <c r="C1915" s="105" t="s">
        <v>691</v>
      </c>
      <c r="D1915" s="96" t="s">
        <v>21</v>
      </c>
      <c r="E1915" s="97">
        <v>2019</v>
      </c>
      <c r="F1915" s="98" t="s">
        <v>75</v>
      </c>
      <c r="G1915" s="99" t="s">
        <v>312</v>
      </c>
      <c r="H1915" s="100" t="s">
        <v>3000</v>
      </c>
      <c r="I1915" s="101" t="s">
        <v>313</v>
      </c>
      <c r="J1915" s="102" t="s">
        <v>695</v>
      </c>
      <c r="K1915" s="104" t="s">
        <v>634</v>
      </c>
      <c r="L1915" s="104" t="s">
        <v>634</v>
      </c>
      <c r="M1915" s="104">
        <v>1236.43</v>
      </c>
      <c r="N1915" s="104">
        <v>3029.39</v>
      </c>
      <c r="O1915" s="80"/>
      <c r="P1915" s="80"/>
      <c r="Q1915" s="80"/>
      <c r="R1915" s="80"/>
      <c r="S1915" s="80"/>
      <c r="T1915" s="80"/>
      <c r="U1915" s="80"/>
      <c r="V1915" s="80"/>
      <c r="W1915" s="80"/>
      <c r="X1915" s="80"/>
      <c r="Y1915" s="80"/>
      <c r="Z1915" s="80"/>
    </row>
    <row r="1916" spans="1:26" s="81" customFormat="1" x14ac:dyDescent="0.25">
      <c r="A1916" s="74" t="s">
        <v>41</v>
      </c>
      <c r="B1916" s="74" t="s">
        <v>41</v>
      </c>
      <c r="C1916" s="105" t="s">
        <v>922</v>
      </c>
      <c r="D1916" s="96" t="s">
        <v>923</v>
      </c>
      <c r="E1916" s="97">
        <v>2023</v>
      </c>
      <c r="F1916" s="98" t="s">
        <v>61</v>
      </c>
      <c r="G1916" s="99" t="s">
        <v>102</v>
      </c>
      <c r="H1916" s="100" t="s">
        <v>3001</v>
      </c>
      <c r="I1916" s="101" t="s">
        <v>3890</v>
      </c>
      <c r="J1916" s="102" t="s">
        <v>737</v>
      </c>
      <c r="K1916" s="104" t="s">
        <v>634</v>
      </c>
      <c r="L1916" s="104" t="s">
        <v>634</v>
      </c>
      <c r="M1916" s="104">
        <v>1858.89</v>
      </c>
      <c r="N1916" s="104">
        <v>3243.81</v>
      </c>
      <c r="O1916" s="80"/>
      <c r="P1916" s="80"/>
      <c r="Q1916" s="80"/>
      <c r="R1916" s="80"/>
      <c r="S1916" s="80"/>
      <c r="T1916" s="80"/>
      <c r="U1916" s="80"/>
      <c r="V1916" s="80"/>
      <c r="W1916" s="80"/>
      <c r="X1916" s="80"/>
      <c r="Y1916" s="80"/>
      <c r="Z1916" s="80"/>
    </row>
    <row r="1917" spans="1:26" s="81" customFormat="1" x14ac:dyDescent="0.25">
      <c r="A1917" s="74" t="s">
        <v>41</v>
      </c>
      <c r="B1917" s="74" t="s">
        <v>41</v>
      </c>
      <c r="C1917" s="105" t="s">
        <v>929</v>
      </c>
      <c r="D1917" s="96" t="s">
        <v>930</v>
      </c>
      <c r="E1917" s="97">
        <v>2018</v>
      </c>
      <c r="F1917" s="98" t="s">
        <v>61</v>
      </c>
      <c r="G1917" s="99" t="s">
        <v>102</v>
      </c>
      <c r="H1917" s="100" t="s">
        <v>3002</v>
      </c>
      <c r="I1917" s="101" t="s">
        <v>701</v>
      </c>
      <c r="J1917" s="102" t="s">
        <v>2197</v>
      </c>
      <c r="K1917" s="104" t="s">
        <v>547</v>
      </c>
      <c r="L1917" s="104" t="s">
        <v>547</v>
      </c>
      <c r="M1917" s="104">
        <v>1426.32</v>
      </c>
      <c r="N1917" s="104">
        <v>2530.5</v>
      </c>
      <c r="O1917" s="80"/>
      <c r="P1917" s="80"/>
      <c r="Q1917" s="80"/>
      <c r="R1917" s="80"/>
      <c r="S1917" s="80"/>
      <c r="T1917" s="80"/>
      <c r="U1917" s="80"/>
      <c r="V1917" s="80"/>
      <c r="W1917" s="80"/>
      <c r="X1917" s="80"/>
      <c r="Y1917" s="80"/>
      <c r="Z1917" s="80"/>
    </row>
    <row r="1918" spans="1:26" s="81" customFormat="1" x14ac:dyDescent="0.25">
      <c r="A1918" s="74" t="s">
        <v>41</v>
      </c>
      <c r="B1918" s="74" t="s">
        <v>41</v>
      </c>
      <c r="C1918" s="105" t="s">
        <v>1096</v>
      </c>
      <c r="D1918" s="96" t="s">
        <v>1097</v>
      </c>
      <c r="E1918" s="97">
        <v>2023</v>
      </c>
      <c r="F1918" s="98" t="s">
        <v>66</v>
      </c>
      <c r="G1918" s="99" t="s">
        <v>186</v>
      </c>
      <c r="H1918" s="100" t="s">
        <v>3003</v>
      </c>
      <c r="I1918" s="101" t="s">
        <v>91</v>
      </c>
      <c r="J1918" s="102" t="s">
        <v>697</v>
      </c>
      <c r="K1918" s="104" t="s">
        <v>634</v>
      </c>
      <c r="L1918" s="104" t="s">
        <v>634</v>
      </c>
      <c r="M1918" s="104">
        <v>2035.97</v>
      </c>
      <c r="N1918" s="104">
        <v>4337.3</v>
      </c>
      <c r="O1918" s="80"/>
      <c r="P1918" s="80"/>
      <c r="Q1918" s="80"/>
      <c r="R1918" s="80"/>
      <c r="S1918" s="80"/>
      <c r="T1918" s="80"/>
      <c r="U1918" s="80"/>
      <c r="V1918" s="80"/>
      <c r="W1918" s="80"/>
      <c r="X1918" s="80"/>
      <c r="Y1918" s="80"/>
      <c r="Z1918" s="80"/>
    </row>
    <row r="1919" spans="1:26" s="81" customFormat="1" x14ac:dyDescent="0.25">
      <c r="A1919" s="74" t="s">
        <v>41</v>
      </c>
      <c r="B1919" s="74" t="s">
        <v>41</v>
      </c>
      <c r="C1919" s="105" t="s">
        <v>51</v>
      </c>
      <c r="D1919" s="96" t="s">
        <v>1</v>
      </c>
      <c r="E1919" s="97">
        <v>2020</v>
      </c>
      <c r="F1919" s="98" t="s">
        <v>67</v>
      </c>
      <c r="G1919" s="99" t="s">
        <v>193</v>
      </c>
      <c r="H1919" s="100" t="s">
        <v>3004</v>
      </c>
      <c r="I1919" s="101" t="s">
        <v>194</v>
      </c>
      <c r="J1919" s="102" t="s">
        <v>211</v>
      </c>
      <c r="K1919" s="104" t="s">
        <v>545</v>
      </c>
      <c r="L1919" s="104" t="s">
        <v>545</v>
      </c>
      <c r="M1919" s="104">
        <v>1434.67</v>
      </c>
      <c r="N1919" s="104">
        <v>5022.6400000000003</v>
      </c>
      <c r="O1919" s="80"/>
      <c r="P1919" s="80"/>
      <c r="Q1919" s="80"/>
      <c r="R1919" s="80"/>
      <c r="S1919" s="80"/>
      <c r="T1919" s="80"/>
      <c r="U1919" s="80"/>
      <c r="V1919" s="80"/>
      <c r="W1919" s="80"/>
      <c r="X1919" s="80"/>
      <c r="Y1919" s="80"/>
      <c r="Z1919" s="80"/>
    </row>
    <row r="1920" spans="1:26" s="81" customFormat="1" x14ac:dyDescent="0.25">
      <c r="A1920" s="74" t="s">
        <v>41</v>
      </c>
      <c r="B1920" s="74" t="s">
        <v>41</v>
      </c>
      <c r="C1920" s="105" t="s">
        <v>929</v>
      </c>
      <c r="D1920" s="96" t="s">
        <v>930</v>
      </c>
      <c r="E1920" s="97">
        <v>2018</v>
      </c>
      <c r="F1920" s="98" t="s">
        <v>61</v>
      </c>
      <c r="G1920" s="99" t="s">
        <v>102</v>
      </c>
      <c r="H1920" s="100" t="s">
        <v>3005</v>
      </c>
      <c r="I1920" s="101" t="s">
        <v>179</v>
      </c>
      <c r="J1920" s="102" t="s">
        <v>3006</v>
      </c>
      <c r="K1920" s="104" t="s">
        <v>545</v>
      </c>
      <c r="L1920" s="104" t="s">
        <v>545</v>
      </c>
      <c r="M1920" s="104">
        <v>1426.32</v>
      </c>
      <c r="N1920" s="104">
        <v>2530.5</v>
      </c>
      <c r="O1920" s="80"/>
      <c r="P1920" s="80"/>
      <c r="Q1920" s="80"/>
      <c r="R1920" s="80"/>
      <c r="S1920" s="80"/>
      <c r="T1920" s="80"/>
      <c r="U1920" s="80"/>
      <c r="V1920" s="80"/>
      <c r="W1920" s="80"/>
      <c r="X1920" s="80"/>
      <c r="Y1920" s="80"/>
      <c r="Z1920" s="80"/>
    </row>
    <row r="1921" spans="1:26" s="81" customFormat="1" x14ac:dyDescent="0.25">
      <c r="A1921" s="74" t="s">
        <v>41</v>
      </c>
      <c r="B1921" s="74" t="s">
        <v>41</v>
      </c>
      <c r="C1921" s="105" t="s">
        <v>703</v>
      </c>
      <c r="D1921" s="96" t="s">
        <v>601</v>
      </c>
      <c r="E1921" s="97">
        <v>2022</v>
      </c>
      <c r="F1921" s="98" t="s">
        <v>66</v>
      </c>
      <c r="G1921" s="99" t="s">
        <v>186</v>
      </c>
      <c r="H1921" s="100" t="s">
        <v>3007</v>
      </c>
      <c r="I1921" s="101" t="s">
        <v>95</v>
      </c>
      <c r="J1921" s="102" t="s">
        <v>740</v>
      </c>
      <c r="K1921" s="104" t="s">
        <v>634</v>
      </c>
      <c r="L1921" s="104" t="s">
        <v>634</v>
      </c>
      <c r="M1921" s="104">
        <v>2366.17</v>
      </c>
      <c r="N1921" s="104">
        <v>2425.1999999999998</v>
      </c>
      <c r="O1921" s="80"/>
      <c r="P1921" s="80"/>
      <c r="Q1921" s="80"/>
      <c r="R1921" s="80"/>
      <c r="S1921" s="80"/>
      <c r="T1921" s="80"/>
      <c r="U1921" s="80"/>
      <c r="V1921" s="80"/>
      <c r="W1921" s="80"/>
      <c r="X1921" s="80"/>
      <c r="Y1921" s="80"/>
      <c r="Z1921" s="80"/>
    </row>
    <row r="1922" spans="1:26" s="81" customFormat="1" x14ac:dyDescent="0.25">
      <c r="A1922" s="74" t="s">
        <v>41</v>
      </c>
      <c r="B1922" s="74" t="s">
        <v>41</v>
      </c>
      <c r="C1922" s="105" t="s">
        <v>659</v>
      </c>
      <c r="D1922" s="96" t="s">
        <v>4</v>
      </c>
      <c r="E1922" s="97">
        <v>2020</v>
      </c>
      <c r="F1922" s="98" t="s">
        <v>66</v>
      </c>
      <c r="G1922" s="99" t="s">
        <v>186</v>
      </c>
      <c r="H1922" s="100" t="s">
        <v>3008</v>
      </c>
      <c r="I1922" s="101" t="s">
        <v>179</v>
      </c>
      <c r="J1922" s="102" t="s">
        <v>467</v>
      </c>
      <c r="K1922" s="104" t="s">
        <v>545</v>
      </c>
      <c r="L1922" s="104" t="s">
        <v>545</v>
      </c>
      <c r="M1922" s="104">
        <v>1732.83</v>
      </c>
      <c r="N1922" s="104">
        <v>4139.6499999999996</v>
      </c>
      <c r="O1922" s="80"/>
      <c r="P1922" s="80"/>
      <c r="Q1922" s="80"/>
      <c r="R1922" s="80"/>
      <c r="S1922" s="80"/>
      <c r="T1922" s="80"/>
      <c r="U1922" s="80"/>
      <c r="V1922" s="80"/>
      <c r="W1922" s="80"/>
      <c r="X1922" s="80"/>
      <c r="Y1922" s="80"/>
      <c r="Z1922" s="80"/>
    </row>
    <row r="1923" spans="1:26" s="81" customFormat="1" x14ac:dyDescent="0.25">
      <c r="A1923" s="74" t="s">
        <v>41</v>
      </c>
      <c r="B1923" s="74" t="s">
        <v>41</v>
      </c>
      <c r="C1923" s="105" t="s">
        <v>3944</v>
      </c>
      <c r="D1923" s="96" t="s">
        <v>3945</v>
      </c>
      <c r="E1923" s="97">
        <v>2023</v>
      </c>
      <c r="F1923" s="98" t="s">
        <v>676</v>
      </c>
      <c r="G1923" s="99" t="s">
        <v>280</v>
      </c>
      <c r="H1923" s="100" t="s">
        <v>3009</v>
      </c>
      <c r="I1923" s="101" t="s">
        <v>283</v>
      </c>
      <c r="J1923" s="102" t="s">
        <v>688</v>
      </c>
      <c r="K1923" s="104" t="s">
        <v>634</v>
      </c>
      <c r="L1923" s="104" t="s">
        <v>634</v>
      </c>
      <c r="M1923" s="104">
        <v>2803.83</v>
      </c>
      <c r="N1923" s="104">
        <v>5890.47</v>
      </c>
      <c r="O1923" s="80"/>
      <c r="P1923" s="80"/>
      <c r="Q1923" s="80"/>
      <c r="R1923" s="80"/>
      <c r="S1923" s="80"/>
      <c r="T1923" s="80"/>
      <c r="U1923" s="80"/>
      <c r="V1923" s="80"/>
      <c r="W1923" s="80"/>
      <c r="X1923" s="80"/>
      <c r="Y1923" s="80"/>
      <c r="Z1923" s="80"/>
    </row>
    <row r="1924" spans="1:26" s="81" customFormat="1" x14ac:dyDescent="0.25">
      <c r="A1924" s="74" t="s">
        <v>41</v>
      </c>
      <c r="B1924" s="74" t="s">
        <v>41</v>
      </c>
      <c r="C1924" s="105" t="s">
        <v>668</v>
      </c>
      <c r="D1924" s="96" t="s">
        <v>10</v>
      </c>
      <c r="E1924" s="97">
        <v>2019</v>
      </c>
      <c r="F1924" s="98" t="s">
        <v>76</v>
      </c>
      <c r="G1924" s="99" t="s">
        <v>328</v>
      </c>
      <c r="H1924" s="100" t="s">
        <v>3010</v>
      </c>
      <c r="I1924" s="101" t="s">
        <v>179</v>
      </c>
      <c r="J1924" s="102" t="s">
        <v>348</v>
      </c>
      <c r="K1924" s="104" t="s">
        <v>545</v>
      </c>
      <c r="L1924" s="104" t="s">
        <v>545</v>
      </c>
      <c r="M1924" s="104">
        <v>1122.2</v>
      </c>
      <c r="N1924" s="104">
        <v>3112.55</v>
      </c>
      <c r="O1924" s="80"/>
      <c r="P1924" s="80"/>
      <c r="Q1924" s="80"/>
      <c r="R1924" s="80"/>
      <c r="S1924" s="80"/>
      <c r="T1924" s="80"/>
      <c r="U1924" s="80"/>
      <c r="V1924" s="80"/>
      <c r="W1924" s="80"/>
      <c r="X1924" s="80"/>
      <c r="Y1924" s="80"/>
      <c r="Z1924" s="80"/>
    </row>
    <row r="1925" spans="1:26" s="81" customFormat="1" x14ac:dyDescent="0.25">
      <c r="A1925" s="74" t="s">
        <v>41</v>
      </c>
      <c r="B1925" s="74" t="s">
        <v>41</v>
      </c>
      <c r="C1925" s="105" t="s">
        <v>668</v>
      </c>
      <c r="D1925" s="96" t="s">
        <v>10</v>
      </c>
      <c r="E1925" s="97">
        <v>2019</v>
      </c>
      <c r="F1925" s="98" t="s">
        <v>76</v>
      </c>
      <c r="G1925" s="99" t="s">
        <v>328</v>
      </c>
      <c r="H1925" s="100" t="s">
        <v>3011</v>
      </c>
      <c r="I1925" s="101" t="s">
        <v>179</v>
      </c>
      <c r="J1925" s="102" t="s">
        <v>629</v>
      </c>
      <c r="K1925" s="104" t="s">
        <v>545</v>
      </c>
      <c r="L1925" s="104" t="s">
        <v>545</v>
      </c>
      <c r="M1925" s="104">
        <v>1122.2</v>
      </c>
      <c r="N1925" s="104">
        <v>3112.55</v>
      </c>
      <c r="O1925" s="80"/>
      <c r="P1925" s="80"/>
      <c r="Q1925" s="80"/>
      <c r="R1925" s="80"/>
      <c r="S1925" s="80"/>
      <c r="T1925" s="80"/>
      <c r="U1925" s="80"/>
      <c r="V1925" s="80"/>
      <c r="W1925" s="80"/>
      <c r="X1925" s="80"/>
      <c r="Y1925" s="80"/>
      <c r="Z1925" s="80"/>
    </row>
    <row r="1926" spans="1:26" s="81" customFormat="1" x14ac:dyDescent="0.25">
      <c r="A1926" s="74" t="s">
        <v>41</v>
      </c>
      <c r="B1926" s="74" t="s">
        <v>41</v>
      </c>
      <c r="C1926" s="105" t="s">
        <v>660</v>
      </c>
      <c r="D1926" s="96" t="s">
        <v>5</v>
      </c>
      <c r="E1926" s="97">
        <v>2020</v>
      </c>
      <c r="F1926" s="98" t="s">
        <v>61</v>
      </c>
      <c r="G1926" s="99" t="s">
        <v>102</v>
      </c>
      <c r="H1926" s="100" t="s">
        <v>3013</v>
      </c>
      <c r="I1926" s="101" t="s">
        <v>257</v>
      </c>
      <c r="J1926" s="102" t="s">
        <v>749</v>
      </c>
      <c r="K1926" s="104" t="s">
        <v>634</v>
      </c>
      <c r="L1926" s="104" t="s">
        <v>634</v>
      </c>
      <c r="M1926" s="104">
        <v>2026.8</v>
      </c>
      <c r="N1926" s="104">
        <v>4345.93</v>
      </c>
      <c r="O1926" s="80"/>
      <c r="P1926" s="80"/>
      <c r="Q1926" s="80"/>
      <c r="R1926" s="80"/>
      <c r="S1926" s="80"/>
      <c r="T1926" s="80"/>
      <c r="U1926" s="80"/>
      <c r="V1926" s="80"/>
      <c r="W1926" s="80"/>
      <c r="X1926" s="80"/>
      <c r="Y1926" s="80"/>
      <c r="Z1926" s="80"/>
    </row>
    <row r="1927" spans="1:26" s="81" customFormat="1" x14ac:dyDescent="0.25">
      <c r="A1927" s="74" t="s">
        <v>41</v>
      </c>
      <c r="B1927" s="74" t="s">
        <v>41</v>
      </c>
      <c r="C1927" s="105" t="s">
        <v>675</v>
      </c>
      <c r="D1927" s="96" t="s">
        <v>15</v>
      </c>
      <c r="E1927" s="97">
        <v>2018</v>
      </c>
      <c r="F1927" s="98" t="s">
        <v>676</v>
      </c>
      <c r="G1927" s="99" t="s">
        <v>280</v>
      </c>
      <c r="H1927" s="100" t="s">
        <v>3014</v>
      </c>
      <c r="I1927" s="101" t="s">
        <v>281</v>
      </c>
      <c r="J1927" s="102" t="s">
        <v>685</v>
      </c>
      <c r="K1927" s="104" t="s">
        <v>634</v>
      </c>
      <c r="L1927" s="104" t="s">
        <v>634</v>
      </c>
      <c r="M1927" s="104">
        <v>1360.07</v>
      </c>
      <c r="N1927" s="104">
        <v>3166.66</v>
      </c>
      <c r="O1927" s="80"/>
      <c r="P1927" s="80"/>
      <c r="Q1927" s="80"/>
      <c r="R1927" s="80"/>
      <c r="S1927" s="80"/>
      <c r="T1927" s="80"/>
      <c r="U1927" s="80"/>
      <c r="V1927" s="80"/>
      <c r="W1927" s="80"/>
      <c r="X1927" s="80"/>
      <c r="Y1927" s="80"/>
      <c r="Z1927" s="80"/>
    </row>
    <row r="1928" spans="1:26" s="81" customFormat="1" x14ac:dyDescent="0.25">
      <c r="A1928" s="74" t="s">
        <v>41</v>
      </c>
      <c r="B1928" s="74" t="s">
        <v>41</v>
      </c>
      <c r="C1928" s="105" t="s">
        <v>706</v>
      </c>
      <c r="D1928" s="96" t="s">
        <v>568</v>
      </c>
      <c r="E1928" s="97">
        <v>2022</v>
      </c>
      <c r="F1928" s="98" t="s">
        <v>61</v>
      </c>
      <c r="G1928" s="99" t="s">
        <v>102</v>
      </c>
      <c r="H1928" s="100" t="s">
        <v>3015</v>
      </c>
      <c r="I1928" s="101" t="s">
        <v>86</v>
      </c>
      <c r="J1928" s="102" t="s">
        <v>3016</v>
      </c>
      <c r="K1928" s="104" t="s">
        <v>634</v>
      </c>
      <c r="L1928" s="104" t="s">
        <v>634</v>
      </c>
      <c r="M1928" s="104">
        <v>2498.17</v>
      </c>
      <c r="N1928" s="104">
        <v>5098.95</v>
      </c>
      <c r="O1928" s="80"/>
      <c r="P1928" s="80"/>
      <c r="Q1928" s="80"/>
      <c r="R1928" s="80"/>
      <c r="S1928" s="80"/>
      <c r="T1928" s="80"/>
      <c r="U1928" s="80"/>
      <c r="V1928" s="80"/>
      <c r="W1928" s="80"/>
      <c r="X1928" s="80"/>
      <c r="Y1928" s="80"/>
      <c r="Z1928" s="80"/>
    </row>
    <row r="1929" spans="1:26" s="81" customFormat="1" x14ac:dyDescent="0.25">
      <c r="A1929" s="74" t="s">
        <v>41</v>
      </c>
      <c r="B1929" s="74" t="s">
        <v>41</v>
      </c>
      <c r="C1929" s="105" t="s">
        <v>668</v>
      </c>
      <c r="D1929" s="96" t="s">
        <v>10</v>
      </c>
      <c r="E1929" s="97">
        <v>2019</v>
      </c>
      <c r="F1929" s="98" t="s">
        <v>76</v>
      </c>
      <c r="G1929" s="99" t="s">
        <v>328</v>
      </c>
      <c r="H1929" s="100" t="s">
        <v>3017</v>
      </c>
      <c r="I1929" s="101" t="s">
        <v>179</v>
      </c>
      <c r="J1929" s="102" t="s">
        <v>345</v>
      </c>
      <c r="K1929" s="104" t="s">
        <v>545</v>
      </c>
      <c r="L1929" s="104" t="s">
        <v>545</v>
      </c>
      <c r="M1929" s="104">
        <v>1122.2</v>
      </c>
      <c r="N1929" s="104">
        <v>3112.55</v>
      </c>
      <c r="O1929" s="80"/>
      <c r="P1929" s="80"/>
      <c r="Q1929" s="80"/>
      <c r="R1929" s="80"/>
      <c r="S1929" s="80"/>
      <c r="T1929" s="80"/>
      <c r="U1929" s="80"/>
      <c r="V1929" s="80"/>
      <c r="W1929" s="80"/>
      <c r="X1929" s="80"/>
      <c r="Y1929" s="80"/>
      <c r="Z1929" s="80"/>
    </row>
    <row r="1930" spans="1:26" s="81" customFormat="1" x14ac:dyDescent="0.25">
      <c r="A1930" s="74" t="s">
        <v>41</v>
      </c>
      <c r="B1930" s="74" t="s">
        <v>41</v>
      </c>
      <c r="C1930" s="105" t="s">
        <v>668</v>
      </c>
      <c r="D1930" s="96" t="s">
        <v>10</v>
      </c>
      <c r="E1930" s="97">
        <v>2019</v>
      </c>
      <c r="F1930" s="98" t="s">
        <v>76</v>
      </c>
      <c r="G1930" s="99" t="s">
        <v>328</v>
      </c>
      <c r="H1930" s="100" t="s">
        <v>3018</v>
      </c>
      <c r="I1930" s="101" t="s">
        <v>179</v>
      </c>
      <c r="J1930" s="102" t="s">
        <v>397</v>
      </c>
      <c r="K1930" s="104" t="s">
        <v>545</v>
      </c>
      <c r="L1930" s="104" t="s">
        <v>545</v>
      </c>
      <c r="M1930" s="104">
        <v>1122.2</v>
      </c>
      <c r="N1930" s="104">
        <v>3112.55</v>
      </c>
      <c r="O1930" s="80"/>
      <c r="P1930" s="80"/>
      <c r="Q1930" s="80"/>
      <c r="R1930" s="80"/>
      <c r="S1930" s="80"/>
      <c r="T1930" s="80"/>
      <c r="U1930" s="80"/>
      <c r="V1930" s="80"/>
      <c r="W1930" s="80"/>
      <c r="X1930" s="80"/>
      <c r="Y1930" s="80"/>
      <c r="Z1930" s="80"/>
    </row>
    <row r="1931" spans="1:26" s="81" customFormat="1" x14ac:dyDescent="0.25">
      <c r="A1931" s="74" t="s">
        <v>41</v>
      </c>
      <c r="B1931" s="74" t="s">
        <v>41</v>
      </c>
      <c r="C1931" s="105" t="s">
        <v>680</v>
      </c>
      <c r="D1931" s="96" t="s">
        <v>18</v>
      </c>
      <c r="E1931" s="97">
        <v>2022</v>
      </c>
      <c r="F1931" s="98" t="s">
        <v>64</v>
      </c>
      <c r="G1931" s="99" t="s">
        <v>159</v>
      </c>
      <c r="H1931" s="100" t="s">
        <v>3019</v>
      </c>
      <c r="I1931" s="101" t="s">
        <v>162</v>
      </c>
      <c r="J1931" s="102" t="s">
        <v>681</v>
      </c>
      <c r="K1931" s="104" t="s">
        <v>634</v>
      </c>
      <c r="L1931" s="104" t="s">
        <v>634</v>
      </c>
      <c r="M1931" s="104">
        <v>1964.76</v>
      </c>
      <c r="N1931" s="104">
        <v>2760.26</v>
      </c>
      <c r="O1931" s="80"/>
      <c r="P1931" s="80"/>
      <c r="Q1931" s="80"/>
      <c r="R1931" s="80"/>
      <c r="S1931" s="80"/>
      <c r="T1931" s="80"/>
      <c r="U1931" s="80"/>
      <c r="V1931" s="80"/>
      <c r="W1931" s="80"/>
      <c r="X1931" s="80"/>
      <c r="Y1931" s="80"/>
      <c r="Z1931" s="80"/>
    </row>
    <row r="1932" spans="1:26" s="81" customFormat="1" x14ac:dyDescent="0.25">
      <c r="A1932" s="74" t="s">
        <v>41</v>
      </c>
      <c r="B1932" s="74" t="s">
        <v>41</v>
      </c>
      <c r="C1932" s="105" t="s">
        <v>929</v>
      </c>
      <c r="D1932" s="96" t="s">
        <v>930</v>
      </c>
      <c r="E1932" s="97">
        <v>2018</v>
      </c>
      <c r="F1932" s="98" t="s">
        <v>61</v>
      </c>
      <c r="G1932" s="99" t="s">
        <v>102</v>
      </c>
      <c r="H1932" s="100" t="s">
        <v>3020</v>
      </c>
      <c r="I1932" s="101" t="s">
        <v>179</v>
      </c>
      <c r="J1932" s="102" t="s">
        <v>1342</v>
      </c>
      <c r="K1932" s="104" t="s">
        <v>545</v>
      </c>
      <c r="L1932" s="104" t="s">
        <v>545</v>
      </c>
      <c r="M1932" s="104">
        <v>1816.92</v>
      </c>
      <c r="N1932" s="104">
        <v>3089.68</v>
      </c>
      <c r="O1932" s="80"/>
      <c r="P1932" s="80"/>
      <c r="Q1932" s="80"/>
      <c r="R1932" s="80"/>
      <c r="S1932" s="80"/>
      <c r="T1932" s="80"/>
      <c r="U1932" s="80"/>
      <c r="V1932" s="80"/>
      <c r="W1932" s="80"/>
      <c r="X1932" s="80"/>
      <c r="Y1932" s="80"/>
      <c r="Z1932" s="80"/>
    </row>
    <row r="1933" spans="1:26" s="81" customFormat="1" x14ac:dyDescent="0.25">
      <c r="A1933" s="74" t="s">
        <v>41</v>
      </c>
      <c r="B1933" s="74" t="s">
        <v>41</v>
      </c>
      <c r="C1933" s="105" t="s">
        <v>922</v>
      </c>
      <c r="D1933" s="96" t="s">
        <v>923</v>
      </c>
      <c r="E1933" s="97">
        <v>2023</v>
      </c>
      <c r="F1933" s="98" t="s">
        <v>61</v>
      </c>
      <c r="G1933" s="99" t="s">
        <v>102</v>
      </c>
      <c r="H1933" s="100" t="s">
        <v>3021</v>
      </c>
      <c r="I1933" s="101" t="s">
        <v>3890</v>
      </c>
      <c r="J1933" s="102" t="s">
        <v>753</v>
      </c>
      <c r="K1933" s="104" t="s">
        <v>634</v>
      </c>
      <c r="L1933" s="104" t="s">
        <v>634</v>
      </c>
      <c r="M1933" s="104">
        <v>1858.89</v>
      </c>
      <c r="N1933" s="104">
        <v>3243.81</v>
      </c>
      <c r="O1933" s="80"/>
      <c r="P1933" s="80"/>
      <c r="Q1933" s="80"/>
      <c r="R1933" s="80"/>
      <c r="S1933" s="80"/>
      <c r="T1933" s="80"/>
      <c r="U1933" s="80"/>
      <c r="V1933" s="80"/>
      <c r="W1933" s="80"/>
      <c r="X1933" s="80"/>
      <c r="Y1933" s="80"/>
      <c r="Z1933" s="80"/>
    </row>
    <row r="1934" spans="1:26" s="81" customFormat="1" x14ac:dyDescent="0.25">
      <c r="A1934" s="74" t="s">
        <v>41</v>
      </c>
      <c r="B1934" s="74" t="s">
        <v>41</v>
      </c>
      <c r="C1934" s="105" t="s">
        <v>668</v>
      </c>
      <c r="D1934" s="96" t="s">
        <v>10</v>
      </c>
      <c r="E1934" s="97">
        <v>2019</v>
      </c>
      <c r="F1934" s="98" t="s">
        <v>76</v>
      </c>
      <c r="G1934" s="99" t="s">
        <v>328</v>
      </c>
      <c r="H1934" s="100" t="s">
        <v>3022</v>
      </c>
      <c r="I1934" s="101" t="s">
        <v>179</v>
      </c>
      <c r="J1934" s="102" t="s">
        <v>397</v>
      </c>
      <c r="K1934" s="104" t="s">
        <v>545</v>
      </c>
      <c r="L1934" s="104" t="s">
        <v>545</v>
      </c>
      <c r="M1934" s="104">
        <v>1122.2</v>
      </c>
      <c r="N1934" s="104">
        <v>3112.55</v>
      </c>
      <c r="O1934" s="80"/>
      <c r="P1934" s="80"/>
      <c r="Q1934" s="80"/>
      <c r="R1934" s="80"/>
      <c r="S1934" s="80"/>
      <c r="T1934" s="80"/>
      <c r="U1934" s="80"/>
      <c r="V1934" s="80"/>
      <c r="W1934" s="80"/>
      <c r="X1934" s="80"/>
      <c r="Y1934" s="80"/>
      <c r="Z1934" s="80"/>
    </row>
    <row r="1935" spans="1:26" s="81" customFormat="1" x14ac:dyDescent="0.25">
      <c r="A1935" s="74" t="s">
        <v>41</v>
      </c>
      <c r="B1935" s="74" t="s">
        <v>41</v>
      </c>
      <c r="C1935" s="105" t="s">
        <v>659</v>
      </c>
      <c r="D1935" s="96" t="s">
        <v>4</v>
      </c>
      <c r="E1935" s="97">
        <v>2020</v>
      </c>
      <c r="F1935" s="98" t="s">
        <v>66</v>
      </c>
      <c r="G1935" s="99" t="s">
        <v>186</v>
      </c>
      <c r="H1935" s="100" t="s">
        <v>3023</v>
      </c>
      <c r="I1935" s="101" t="s">
        <v>179</v>
      </c>
      <c r="J1935" s="102" t="s">
        <v>422</v>
      </c>
      <c r="K1935" s="104" t="s">
        <v>545</v>
      </c>
      <c r="L1935" s="104" t="s">
        <v>545</v>
      </c>
      <c r="M1935" s="104">
        <v>1328.3</v>
      </c>
      <c r="N1935" s="104">
        <v>3222.57</v>
      </c>
      <c r="O1935" s="80"/>
      <c r="P1935" s="80"/>
      <c r="Q1935" s="80"/>
      <c r="R1935" s="80"/>
      <c r="S1935" s="80"/>
      <c r="T1935" s="80"/>
      <c r="U1935" s="80"/>
      <c r="V1935" s="80"/>
      <c r="W1935" s="80"/>
      <c r="X1935" s="80"/>
      <c r="Y1935" s="80"/>
      <c r="Z1935" s="80"/>
    </row>
    <row r="1936" spans="1:26" s="81" customFormat="1" x14ac:dyDescent="0.25">
      <c r="A1936" s="74" t="s">
        <v>41</v>
      </c>
      <c r="B1936" s="74" t="s">
        <v>41</v>
      </c>
      <c r="C1936" s="105" t="s">
        <v>668</v>
      </c>
      <c r="D1936" s="96" t="s">
        <v>10</v>
      </c>
      <c r="E1936" s="97">
        <v>2019</v>
      </c>
      <c r="F1936" s="98" t="s">
        <v>76</v>
      </c>
      <c r="G1936" s="99" t="s">
        <v>328</v>
      </c>
      <c r="H1936" s="100" t="s">
        <v>3024</v>
      </c>
      <c r="I1936" s="101" t="s">
        <v>179</v>
      </c>
      <c r="J1936" s="102" t="s">
        <v>362</v>
      </c>
      <c r="K1936" s="104" t="s">
        <v>547</v>
      </c>
      <c r="L1936" s="104" t="s">
        <v>547</v>
      </c>
      <c r="M1936" s="104">
        <v>1122.2</v>
      </c>
      <c r="N1936" s="104">
        <v>3112.55</v>
      </c>
      <c r="O1936" s="80"/>
      <c r="P1936" s="80"/>
      <c r="Q1936" s="80"/>
      <c r="R1936" s="80"/>
      <c r="S1936" s="80"/>
      <c r="T1936" s="80"/>
      <c r="U1936" s="80"/>
      <c r="V1936" s="80"/>
      <c r="W1936" s="80"/>
      <c r="X1936" s="80"/>
      <c r="Y1936" s="80"/>
      <c r="Z1936" s="80"/>
    </row>
    <row r="1937" spans="1:26" s="81" customFormat="1" x14ac:dyDescent="0.25">
      <c r="A1937" s="74" t="s">
        <v>41</v>
      </c>
      <c r="B1937" s="74" t="s">
        <v>41</v>
      </c>
      <c r="C1937" s="105" t="s">
        <v>691</v>
      </c>
      <c r="D1937" s="96" t="s">
        <v>21</v>
      </c>
      <c r="E1937" s="97">
        <v>2019</v>
      </c>
      <c r="F1937" s="98" t="s">
        <v>75</v>
      </c>
      <c r="G1937" s="99" t="s">
        <v>312</v>
      </c>
      <c r="H1937" s="100" t="s">
        <v>3025</v>
      </c>
      <c r="I1937" s="101" t="s">
        <v>313</v>
      </c>
      <c r="J1937" s="102" t="s">
        <v>778</v>
      </c>
      <c r="K1937" s="104" t="s">
        <v>634</v>
      </c>
      <c r="L1937" s="104" t="s">
        <v>634</v>
      </c>
      <c r="M1937" s="104">
        <v>1236.43</v>
      </c>
      <c r="N1937" s="104">
        <v>3029.39</v>
      </c>
      <c r="O1937" s="80"/>
      <c r="P1937" s="80"/>
      <c r="Q1937" s="80"/>
      <c r="R1937" s="80"/>
      <c r="S1937" s="80"/>
      <c r="T1937" s="80"/>
      <c r="U1937" s="80"/>
      <c r="V1937" s="80"/>
      <c r="W1937" s="80"/>
      <c r="X1937" s="80"/>
      <c r="Y1937" s="80"/>
      <c r="Z1937" s="80"/>
    </row>
    <row r="1938" spans="1:26" s="81" customFormat="1" x14ac:dyDescent="0.25">
      <c r="A1938" s="74" t="s">
        <v>41</v>
      </c>
      <c r="B1938" s="74" t="s">
        <v>41</v>
      </c>
      <c r="C1938" s="105" t="s">
        <v>706</v>
      </c>
      <c r="D1938" s="96" t="s">
        <v>568</v>
      </c>
      <c r="E1938" s="97">
        <v>2022</v>
      </c>
      <c r="F1938" s="98" t="s">
        <v>61</v>
      </c>
      <c r="G1938" s="99" t="s">
        <v>102</v>
      </c>
      <c r="H1938" s="100" t="s">
        <v>3026</v>
      </c>
      <c r="I1938" s="101" t="s">
        <v>103</v>
      </c>
      <c r="J1938" s="102" t="s">
        <v>851</v>
      </c>
      <c r="K1938" s="104" t="s">
        <v>634</v>
      </c>
      <c r="L1938" s="104" t="s">
        <v>634</v>
      </c>
      <c r="M1938" s="104">
        <v>2064.84</v>
      </c>
      <c r="N1938" s="104">
        <v>4306.2299999999996</v>
      </c>
      <c r="O1938" s="80"/>
      <c r="P1938" s="80"/>
      <c r="Q1938" s="80"/>
      <c r="R1938" s="80"/>
      <c r="S1938" s="80"/>
      <c r="T1938" s="80"/>
      <c r="U1938" s="80"/>
      <c r="V1938" s="80"/>
      <c r="W1938" s="80"/>
      <c r="X1938" s="80"/>
      <c r="Y1938" s="80"/>
      <c r="Z1938" s="80"/>
    </row>
    <row r="1939" spans="1:26" s="81" customFormat="1" x14ac:dyDescent="0.25">
      <c r="A1939" s="74" t="s">
        <v>41</v>
      </c>
      <c r="B1939" s="74" t="s">
        <v>41</v>
      </c>
      <c r="C1939" s="105" t="s">
        <v>659</v>
      </c>
      <c r="D1939" s="96" t="s">
        <v>4</v>
      </c>
      <c r="E1939" s="97">
        <v>2020</v>
      </c>
      <c r="F1939" s="98" t="s">
        <v>66</v>
      </c>
      <c r="G1939" s="99" t="s">
        <v>186</v>
      </c>
      <c r="H1939" s="100" t="s">
        <v>3027</v>
      </c>
      <c r="I1939" s="101" t="s">
        <v>179</v>
      </c>
      <c r="J1939" s="102" t="s">
        <v>823</v>
      </c>
      <c r="K1939" s="104" t="s">
        <v>634</v>
      </c>
      <c r="L1939" s="104" t="s">
        <v>634</v>
      </c>
      <c r="M1939" s="104">
        <v>1726.79</v>
      </c>
      <c r="N1939" s="104">
        <v>4219.03</v>
      </c>
      <c r="O1939" s="80"/>
      <c r="P1939" s="80"/>
      <c r="Q1939" s="80"/>
      <c r="R1939" s="80"/>
      <c r="S1939" s="80"/>
      <c r="T1939" s="80"/>
      <c r="U1939" s="80"/>
      <c r="V1939" s="80"/>
      <c r="W1939" s="80"/>
      <c r="X1939" s="80"/>
      <c r="Y1939" s="80"/>
      <c r="Z1939" s="80"/>
    </row>
    <row r="1940" spans="1:26" s="81" customFormat="1" x14ac:dyDescent="0.25">
      <c r="A1940" s="74" t="s">
        <v>41</v>
      </c>
      <c r="B1940" s="74" t="s">
        <v>41</v>
      </c>
      <c r="C1940" s="105" t="s">
        <v>929</v>
      </c>
      <c r="D1940" s="96" t="s">
        <v>930</v>
      </c>
      <c r="E1940" s="97">
        <v>2018</v>
      </c>
      <c r="F1940" s="98" t="s">
        <v>61</v>
      </c>
      <c r="G1940" s="99" t="s">
        <v>102</v>
      </c>
      <c r="H1940" s="100" t="s">
        <v>3028</v>
      </c>
      <c r="I1940" s="101" t="s">
        <v>179</v>
      </c>
      <c r="J1940" s="102" t="s">
        <v>615</v>
      </c>
      <c r="K1940" s="104" t="s">
        <v>547</v>
      </c>
      <c r="L1940" s="104" t="s">
        <v>547</v>
      </c>
      <c r="M1940" s="104">
        <v>1426.32</v>
      </c>
      <c r="N1940" s="104">
        <v>2530.5</v>
      </c>
      <c r="O1940" s="80"/>
      <c r="P1940" s="80"/>
      <c r="Q1940" s="80"/>
      <c r="R1940" s="80"/>
      <c r="S1940" s="80"/>
      <c r="T1940" s="80"/>
      <c r="U1940" s="80"/>
      <c r="V1940" s="80"/>
      <c r="W1940" s="80"/>
      <c r="X1940" s="80"/>
      <c r="Y1940" s="80"/>
      <c r="Z1940" s="80"/>
    </row>
    <row r="1941" spans="1:26" s="81" customFormat="1" x14ac:dyDescent="0.25">
      <c r="A1941" s="74" t="s">
        <v>41</v>
      </c>
      <c r="B1941" s="74" t="s">
        <v>41</v>
      </c>
      <c r="C1941" s="105" t="s">
        <v>659</v>
      </c>
      <c r="D1941" s="96" t="s">
        <v>4</v>
      </c>
      <c r="E1941" s="97">
        <v>2020</v>
      </c>
      <c r="F1941" s="98" t="s">
        <v>66</v>
      </c>
      <c r="G1941" s="99" t="s">
        <v>186</v>
      </c>
      <c r="H1941" s="100" t="s">
        <v>3029</v>
      </c>
      <c r="I1941" s="101" t="s">
        <v>179</v>
      </c>
      <c r="J1941" s="102" t="s">
        <v>481</v>
      </c>
      <c r="K1941" s="104" t="s">
        <v>545</v>
      </c>
      <c r="L1941" s="104" t="s">
        <v>545</v>
      </c>
      <c r="M1941" s="104">
        <v>1445.71</v>
      </c>
      <c r="N1941" s="104">
        <v>3525.97</v>
      </c>
      <c r="O1941" s="80"/>
      <c r="P1941" s="80"/>
      <c r="Q1941" s="80"/>
      <c r="R1941" s="80"/>
      <c r="S1941" s="80"/>
      <c r="T1941" s="80"/>
      <c r="U1941" s="80"/>
      <c r="V1941" s="80"/>
      <c r="W1941" s="80"/>
      <c r="X1941" s="80"/>
      <c r="Y1941" s="80"/>
      <c r="Z1941" s="80"/>
    </row>
    <row r="1942" spans="1:26" s="81" customFormat="1" x14ac:dyDescent="0.25">
      <c r="A1942" s="74" t="s">
        <v>41</v>
      </c>
      <c r="B1942" s="74" t="s">
        <v>41</v>
      </c>
      <c r="C1942" s="105" t="s">
        <v>691</v>
      </c>
      <c r="D1942" s="96" t="s">
        <v>21</v>
      </c>
      <c r="E1942" s="97">
        <v>2019</v>
      </c>
      <c r="F1942" s="98" t="s">
        <v>75</v>
      </c>
      <c r="G1942" s="99" t="s">
        <v>312</v>
      </c>
      <c r="H1942" s="100" t="s">
        <v>3030</v>
      </c>
      <c r="I1942" s="101" t="s">
        <v>313</v>
      </c>
      <c r="J1942" s="102" t="s">
        <v>841</v>
      </c>
      <c r="K1942" s="104" t="s">
        <v>634</v>
      </c>
      <c r="L1942" s="104" t="s">
        <v>634</v>
      </c>
      <c r="M1942" s="104">
        <v>1236.43</v>
      </c>
      <c r="N1942" s="104">
        <v>3029.39</v>
      </c>
      <c r="O1942" s="80"/>
      <c r="P1942" s="80"/>
      <c r="Q1942" s="80"/>
      <c r="R1942" s="80"/>
      <c r="S1942" s="80"/>
      <c r="T1942" s="80"/>
      <c r="U1942" s="80"/>
      <c r="V1942" s="80"/>
      <c r="W1942" s="80"/>
      <c r="X1942" s="80"/>
      <c r="Y1942" s="80"/>
      <c r="Z1942" s="80"/>
    </row>
    <row r="1943" spans="1:26" s="81" customFormat="1" x14ac:dyDescent="0.25">
      <c r="A1943" s="74" t="s">
        <v>41</v>
      </c>
      <c r="B1943" s="74" t="s">
        <v>41</v>
      </c>
      <c r="C1943" s="105" t="s">
        <v>659</v>
      </c>
      <c r="D1943" s="96" t="s">
        <v>4</v>
      </c>
      <c r="E1943" s="97">
        <v>2020</v>
      </c>
      <c r="F1943" s="98" t="s">
        <v>66</v>
      </c>
      <c r="G1943" s="99" t="s">
        <v>186</v>
      </c>
      <c r="H1943" s="100" t="s">
        <v>3031</v>
      </c>
      <c r="I1943" s="101" t="s">
        <v>179</v>
      </c>
      <c r="J1943" s="102" t="s">
        <v>669</v>
      </c>
      <c r="K1943" s="104" t="s">
        <v>545</v>
      </c>
      <c r="L1943" s="104" t="s">
        <v>545</v>
      </c>
      <c r="M1943" s="104">
        <v>1445.71</v>
      </c>
      <c r="N1943" s="104">
        <v>3525.97</v>
      </c>
      <c r="O1943" s="80"/>
      <c r="P1943" s="80"/>
      <c r="Q1943" s="80"/>
      <c r="R1943" s="80"/>
      <c r="S1943" s="80"/>
      <c r="T1943" s="80"/>
      <c r="U1943" s="80"/>
      <c r="V1943" s="80"/>
      <c r="W1943" s="80"/>
      <c r="X1943" s="80"/>
      <c r="Y1943" s="80"/>
      <c r="Z1943" s="80"/>
    </row>
    <row r="1944" spans="1:26" s="81" customFormat="1" x14ac:dyDescent="0.25">
      <c r="A1944" s="74" t="s">
        <v>41</v>
      </c>
      <c r="B1944" s="74" t="s">
        <v>41</v>
      </c>
      <c r="C1944" s="105" t="s">
        <v>922</v>
      </c>
      <c r="D1944" s="96" t="s">
        <v>923</v>
      </c>
      <c r="E1944" s="97">
        <v>2023</v>
      </c>
      <c r="F1944" s="98" t="s">
        <v>61</v>
      </c>
      <c r="G1944" s="99" t="s">
        <v>102</v>
      </c>
      <c r="H1944" s="100" t="s">
        <v>3032</v>
      </c>
      <c r="I1944" s="101" t="s">
        <v>3946</v>
      </c>
      <c r="J1944" s="102" t="s">
        <v>664</v>
      </c>
      <c r="K1944" s="104" t="s">
        <v>634</v>
      </c>
      <c r="L1944" s="104" t="s">
        <v>634</v>
      </c>
      <c r="M1944" s="104">
        <v>1422.19</v>
      </c>
      <c r="N1944" s="104">
        <v>2577.85</v>
      </c>
      <c r="O1944" s="80"/>
      <c r="P1944" s="80"/>
      <c r="Q1944" s="80"/>
      <c r="R1944" s="80"/>
      <c r="S1944" s="80"/>
      <c r="T1944" s="80"/>
      <c r="U1944" s="80"/>
      <c r="V1944" s="80"/>
      <c r="W1944" s="80"/>
      <c r="X1944" s="80"/>
      <c r="Y1944" s="80"/>
      <c r="Z1944" s="80"/>
    </row>
    <row r="1945" spans="1:26" s="81" customFormat="1" x14ac:dyDescent="0.25">
      <c r="A1945" s="74" t="s">
        <v>41</v>
      </c>
      <c r="B1945" s="74" t="s">
        <v>41</v>
      </c>
      <c r="C1945" s="105" t="s">
        <v>668</v>
      </c>
      <c r="D1945" s="96" t="s">
        <v>10</v>
      </c>
      <c r="E1945" s="97">
        <v>2019</v>
      </c>
      <c r="F1945" s="98" t="s">
        <v>76</v>
      </c>
      <c r="G1945" s="99" t="s">
        <v>328</v>
      </c>
      <c r="H1945" s="100" t="s">
        <v>3033</v>
      </c>
      <c r="I1945" s="101" t="s">
        <v>179</v>
      </c>
      <c r="J1945" s="102" t="s">
        <v>355</v>
      </c>
      <c r="K1945" s="104" t="s">
        <v>547</v>
      </c>
      <c r="L1945" s="104" t="s">
        <v>547</v>
      </c>
      <c r="M1945" s="104">
        <v>1122.2</v>
      </c>
      <c r="N1945" s="104">
        <v>3112.55</v>
      </c>
      <c r="O1945" s="80"/>
      <c r="P1945" s="80"/>
      <c r="Q1945" s="80"/>
      <c r="R1945" s="80"/>
      <c r="S1945" s="80"/>
      <c r="T1945" s="80"/>
      <c r="U1945" s="80"/>
      <c r="V1945" s="80"/>
      <c r="W1945" s="80"/>
      <c r="X1945" s="80"/>
      <c r="Y1945" s="80"/>
      <c r="Z1945" s="80"/>
    </row>
    <row r="1946" spans="1:26" s="81" customFormat="1" x14ac:dyDescent="0.25">
      <c r="A1946" s="74" t="s">
        <v>41</v>
      </c>
      <c r="B1946" s="74" t="s">
        <v>41</v>
      </c>
      <c r="C1946" s="105" t="s">
        <v>659</v>
      </c>
      <c r="D1946" s="96" t="s">
        <v>4</v>
      </c>
      <c r="E1946" s="97">
        <v>2020</v>
      </c>
      <c r="F1946" s="98" t="s">
        <v>66</v>
      </c>
      <c r="G1946" s="99" t="s">
        <v>186</v>
      </c>
      <c r="H1946" s="100" t="s">
        <v>3035</v>
      </c>
      <c r="I1946" s="101" t="s">
        <v>179</v>
      </c>
      <c r="J1946" s="102" t="s">
        <v>412</v>
      </c>
      <c r="K1946" s="104" t="s">
        <v>545</v>
      </c>
      <c r="L1946" s="104" t="s">
        <v>545</v>
      </c>
      <c r="M1946" s="104">
        <v>1592.3</v>
      </c>
      <c r="N1946" s="104">
        <v>3776.96</v>
      </c>
      <c r="O1946" s="80"/>
      <c r="P1946" s="80"/>
      <c r="Q1946" s="80"/>
      <c r="R1946" s="80"/>
      <c r="S1946" s="80"/>
      <c r="T1946" s="80"/>
      <c r="U1946" s="80"/>
      <c r="V1946" s="80"/>
      <c r="W1946" s="80"/>
      <c r="X1946" s="80"/>
      <c r="Y1946" s="80"/>
      <c r="Z1946" s="80"/>
    </row>
    <row r="1947" spans="1:26" s="81" customFormat="1" x14ac:dyDescent="0.25">
      <c r="A1947" s="74" t="s">
        <v>41</v>
      </c>
      <c r="B1947" s="74" t="s">
        <v>41</v>
      </c>
      <c r="C1947" s="105" t="s">
        <v>668</v>
      </c>
      <c r="D1947" s="96" t="s">
        <v>10</v>
      </c>
      <c r="E1947" s="97">
        <v>2019</v>
      </c>
      <c r="F1947" s="98" t="s">
        <v>76</v>
      </c>
      <c r="G1947" s="99" t="s">
        <v>328</v>
      </c>
      <c r="H1947" s="100" t="s">
        <v>3036</v>
      </c>
      <c r="I1947" s="101" t="s">
        <v>179</v>
      </c>
      <c r="J1947" s="102" t="s">
        <v>365</v>
      </c>
      <c r="K1947" s="104" t="s">
        <v>545</v>
      </c>
      <c r="L1947" s="104" t="s">
        <v>545</v>
      </c>
      <c r="M1947" s="104">
        <v>1122.2</v>
      </c>
      <c r="N1947" s="104">
        <v>3112.55</v>
      </c>
      <c r="O1947" s="80"/>
      <c r="P1947" s="80"/>
      <c r="Q1947" s="80"/>
      <c r="R1947" s="80"/>
      <c r="S1947" s="80"/>
      <c r="T1947" s="80"/>
      <c r="U1947" s="80"/>
      <c r="V1947" s="80"/>
      <c r="W1947" s="80"/>
      <c r="X1947" s="80"/>
      <c r="Y1947" s="80"/>
      <c r="Z1947" s="80"/>
    </row>
    <row r="1948" spans="1:26" s="81" customFormat="1" x14ac:dyDescent="0.25">
      <c r="A1948" s="74" t="s">
        <v>41</v>
      </c>
      <c r="B1948" s="74" t="s">
        <v>41</v>
      </c>
      <c r="C1948" s="105" t="s">
        <v>565</v>
      </c>
      <c r="D1948" s="96" t="s">
        <v>33</v>
      </c>
      <c r="E1948" s="97">
        <v>2021</v>
      </c>
      <c r="F1948" s="98" t="s">
        <v>77</v>
      </c>
      <c r="G1948" s="99" t="s">
        <v>403</v>
      </c>
      <c r="H1948" s="100" t="s">
        <v>3038</v>
      </c>
      <c r="I1948" s="101" t="s">
        <v>129</v>
      </c>
      <c r="J1948" s="102" t="s">
        <v>782</v>
      </c>
      <c r="K1948" s="104" t="s">
        <v>634</v>
      </c>
      <c r="L1948" s="104" t="s">
        <v>634</v>
      </c>
      <c r="M1948" s="104">
        <v>1622.7</v>
      </c>
      <c r="N1948" s="104">
        <v>2904.47</v>
      </c>
      <c r="O1948" s="80"/>
      <c r="P1948" s="80"/>
      <c r="Q1948" s="80"/>
      <c r="R1948" s="80"/>
      <c r="S1948" s="80"/>
      <c r="T1948" s="80"/>
      <c r="U1948" s="80"/>
      <c r="V1948" s="80"/>
      <c r="W1948" s="80"/>
      <c r="X1948" s="80"/>
      <c r="Y1948" s="80"/>
      <c r="Z1948" s="80"/>
    </row>
    <row r="1949" spans="1:26" s="81" customFormat="1" x14ac:dyDescent="0.25">
      <c r="A1949" s="74" t="s">
        <v>41</v>
      </c>
      <c r="B1949" s="74" t="s">
        <v>41</v>
      </c>
      <c r="C1949" s="105" t="s">
        <v>922</v>
      </c>
      <c r="D1949" s="96" t="s">
        <v>923</v>
      </c>
      <c r="E1949" s="97">
        <v>2023</v>
      </c>
      <c r="F1949" s="98" t="s">
        <v>61</v>
      </c>
      <c r="G1949" s="99" t="s">
        <v>102</v>
      </c>
      <c r="H1949" s="100" t="s">
        <v>3039</v>
      </c>
      <c r="I1949" s="101" t="s">
        <v>3946</v>
      </c>
      <c r="J1949" s="102" t="s">
        <v>787</v>
      </c>
      <c r="K1949" s="104" t="s">
        <v>634</v>
      </c>
      <c r="L1949" s="104" t="s">
        <v>634</v>
      </c>
      <c r="M1949" s="104">
        <v>2167.73</v>
      </c>
      <c r="N1949" s="104">
        <v>5267.61</v>
      </c>
      <c r="O1949" s="80"/>
      <c r="P1949" s="80"/>
      <c r="Q1949" s="80"/>
      <c r="R1949" s="80"/>
      <c r="S1949" s="80"/>
      <c r="T1949" s="80"/>
      <c r="U1949" s="80"/>
      <c r="V1949" s="80"/>
      <c r="W1949" s="80"/>
      <c r="X1949" s="80"/>
      <c r="Y1949" s="80"/>
      <c r="Z1949" s="80"/>
    </row>
    <row r="1950" spans="1:26" s="81" customFormat="1" x14ac:dyDescent="0.25">
      <c r="A1950" s="74" t="s">
        <v>41</v>
      </c>
      <c r="B1950" s="74" t="s">
        <v>41</v>
      </c>
      <c r="C1950" s="105" t="s">
        <v>50</v>
      </c>
      <c r="D1950" s="96" t="s">
        <v>14</v>
      </c>
      <c r="E1950" s="97">
        <v>2019</v>
      </c>
      <c r="F1950" s="98" t="s">
        <v>66</v>
      </c>
      <c r="G1950" s="99" t="s">
        <v>186</v>
      </c>
      <c r="H1950" s="100" t="s">
        <v>3041</v>
      </c>
      <c r="I1950" s="101" t="s">
        <v>91</v>
      </c>
      <c r="J1950" s="102" t="s">
        <v>758</v>
      </c>
      <c r="K1950" s="104" t="s">
        <v>634</v>
      </c>
      <c r="L1950" s="104" t="s">
        <v>634</v>
      </c>
      <c r="M1950" s="104">
        <v>1735.89</v>
      </c>
      <c r="N1950" s="104">
        <v>1945.6</v>
      </c>
      <c r="O1950" s="80"/>
      <c r="P1950" s="80"/>
      <c r="Q1950" s="80"/>
      <c r="R1950" s="80"/>
      <c r="S1950" s="80"/>
      <c r="T1950" s="80"/>
      <c r="U1950" s="80"/>
      <c r="V1950" s="80"/>
      <c r="W1950" s="80"/>
      <c r="X1950" s="80"/>
      <c r="Y1950" s="80"/>
      <c r="Z1950" s="80"/>
    </row>
    <row r="1951" spans="1:26" s="81" customFormat="1" x14ac:dyDescent="0.25">
      <c r="A1951" s="74" t="s">
        <v>41</v>
      </c>
      <c r="B1951" s="74" t="s">
        <v>41</v>
      </c>
      <c r="C1951" s="105" t="s">
        <v>744</v>
      </c>
      <c r="D1951" s="96" t="s">
        <v>29</v>
      </c>
      <c r="E1951" s="97">
        <v>2021</v>
      </c>
      <c r="F1951" s="98" t="s">
        <v>64</v>
      </c>
      <c r="G1951" s="99" t="s">
        <v>159</v>
      </c>
      <c r="H1951" s="100" t="s">
        <v>3042</v>
      </c>
      <c r="I1951" s="101" t="s">
        <v>95</v>
      </c>
      <c r="J1951" s="102" t="s">
        <v>814</v>
      </c>
      <c r="K1951" s="104" t="s">
        <v>634</v>
      </c>
      <c r="L1951" s="104" t="s">
        <v>634</v>
      </c>
      <c r="M1951" s="104">
        <v>3272.21</v>
      </c>
      <c r="N1951" s="104">
        <v>7729.51</v>
      </c>
      <c r="O1951" s="80"/>
      <c r="P1951" s="80"/>
      <c r="Q1951" s="80"/>
      <c r="R1951" s="80"/>
      <c r="S1951" s="80"/>
      <c r="T1951" s="80"/>
      <c r="U1951" s="80"/>
      <c r="V1951" s="80"/>
      <c r="W1951" s="80"/>
      <c r="X1951" s="80"/>
      <c r="Y1951" s="80"/>
      <c r="Z1951" s="80"/>
    </row>
    <row r="1952" spans="1:26" s="81" customFormat="1" x14ac:dyDescent="0.25">
      <c r="A1952" s="74" t="s">
        <v>41</v>
      </c>
      <c r="B1952" s="74" t="s">
        <v>41</v>
      </c>
      <c r="C1952" s="105" t="s">
        <v>761</v>
      </c>
      <c r="D1952" s="96" t="s">
        <v>35</v>
      </c>
      <c r="E1952" s="97">
        <v>2018</v>
      </c>
      <c r="F1952" s="98" t="s">
        <v>59</v>
      </c>
      <c r="G1952" s="99" t="s">
        <v>82</v>
      </c>
      <c r="H1952" s="100" t="s">
        <v>3043</v>
      </c>
      <c r="I1952" s="101" t="s">
        <v>99</v>
      </c>
      <c r="J1952" s="102" t="s">
        <v>762</v>
      </c>
      <c r="K1952" s="104" t="s">
        <v>634</v>
      </c>
      <c r="L1952" s="104" t="s">
        <v>634</v>
      </c>
      <c r="M1952" s="104">
        <v>1727</v>
      </c>
      <c r="N1952" s="104">
        <v>2407.96</v>
      </c>
      <c r="O1952" s="80"/>
      <c r="P1952" s="80"/>
      <c r="Q1952" s="80"/>
      <c r="R1952" s="80"/>
      <c r="S1952" s="80"/>
      <c r="T1952" s="80"/>
      <c r="U1952" s="80"/>
      <c r="V1952" s="80"/>
      <c r="W1952" s="80"/>
      <c r="X1952" s="80"/>
      <c r="Y1952" s="80"/>
      <c r="Z1952" s="80"/>
    </row>
    <row r="1953" spans="1:26" s="81" customFormat="1" x14ac:dyDescent="0.25">
      <c r="A1953" s="74" t="s">
        <v>41</v>
      </c>
      <c r="B1953" s="74" t="s">
        <v>41</v>
      </c>
      <c r="C1953" s="105" t="s">
        <v>668</v>
      </c>
      <c r="D1953" s="96" t="s">
        <v>10</v>
      </c>
      <c r="E1953" s="97">
        <v>2019</v>
      </c>
      <c r="F1953" s="98" t="s">
        <v>76</v>
      </c>
      <c r="G1953" s="99" t="s">
        <v>328</v>
      </c>
      <c r="H1953" s="100" t="s">
        <v>3044</v>
      </c>
      <c r="I1953" s="101" t="s">
        <v>179</v>
      </c>
      <c r="J1953" s="102" t="s">
        <v>631</v>
      </c>
      <c r="K1953" s="104" t="s">
        <v>545</v>
      </c>
      <c r="L1953" s="104" t="s">
        <v>545</v>
      </c>
      <c r="M1953" s="104">
        <v>1122.2</v>
      </c>
      <c r="N1953" s="104">
        <v>3112.55</v>
      </c>
      <c r="O1953" s="80"/>
      <c r="P1953" s="80"/>
      <c r="Q1953" s="80"/>
      <c r="R1953" s="80"/>
      <c r="S1953" s="80"/>
      <c r="T1953" s="80"/>
      <c r="U1953" s="80"/>
      <c r="V1953" s="80"/>
      <c r="W1953" s="80"/>
      <c r="X1953" s="80"/>
      <c r="Y1953" s="80"/>
      <c r="Z1953" s="80"/>
    </row>
    <row r="1954" spans="1:26" s="81" customFormat="1" x14ac:dyDescent="0.25">
      <c r="A1954" s="74" t="s">
        <v>41</v>
      </c>
      <c r="B1954" s="74" t="s">
        <v>41</v>
      </c>
      <c r="C1954" s="105" t="s">
        <v>3944</v>
      </c>
      <c r="D1954" s="96" t="s">
        <v>3945</v>
      </c>
      <c r="E1954" s="97">
        <v>2023</v>
      </c>
      <c r="F1954" s="98" t="s">
        <v>676</v>
      </c>
      <c r="G1954" s="99" t="s">
        <v>280</v>
      </c>
      <c r="H1954" s="100" t="s">
        <v>3892</v>
      </c>
      <c r="I1954" s="101" t="s">
        <v>281</v>
      </c>
      <c r="J1954" s="102" t="s">
        <v>700</v>
      </c>
      <c r="K1954" s="104" t="s">
        <v>634</v>
      </c>
      <c r="L1954" s="104" t="s">
        <v>634</v>
      </c>
      <c r="M1954" s="104">
        <v>1360.07</v>
      </c>
      <c r="N1954" s="104">
        <v>3166.66</v>
      </c>
      <c r="O1954" s="80"/>
      <c r="P1954" s="80"/>
      <c r="Q1954" s="80"/>
      <c r="R1954" s="80"/>
      <c r="S1954" s="80"/>
      <c r="T1954" s="80"/>
      <c r="U1954" s="80"/>
      <c r="V1954" s="80"/>
      <c r="W1954" s="80"/>
      <c r="X1954" s="80"/>
      <c r="Y1954" s="80"/>
      <c r="Z1954" s="80"/>
    </row>
    <row r="1955" spans="1:26" s="81" customFormat="1" x14ac:dyDescent="0.25">
      <c r="A1955" s="74" t="s">
        <v>41</v>
      </c>
      <c r="B1955" s="74" t="s">
        <v>41</v>
      </c>
      <c r="C1955" s="105" t="s">
        <v>706</v>
      </c>
      <c r="D1955" s="96" t="s">
        <v>568</v>
      </c>
      <c r="E1955" s="97">
        <v>2022</v>
      </c>
      <c r="F1955" s="98" t="s">
        <v>61</v>
      </c>
      <c r="G1955" s="99" t="s">
        <v>102</v>
      </c>
      <c r="H1955" s="100" t="s">
        <v>3046</v>
      </c>
      <c r="I1955" s="101" t="s">
        <v>103</v>
      </c>
      <c r="J1955" s="102" t="s">
        <v>2017</v>
      </c>
      <c r="K1955" s="104" t="s">
        <v>634</v>
      </c>
      <c r="L1955" s="104" t="s">
        <v>634</v>
      </c>
      <c r="M1955" s="104">
        <v>2064.84</v>
      </c>
      <c r="N1955" s="104">
        <v>4306.2299999999996</v>
      </c>
      <c r="O1955" s="80"/>
      <c r="P1955" s="80"/>
      <c r="Q1955" s="80"/>
      <c r="R1955" s="80"/>
      <c r="S1955" s="80"/>
      <c r="T1955" s="80"/>
      <c r="U1955" s="80"/>
      <c r="V1955" s="80"/>
      <c r="W1955" s="80"/>
      <c r="X1955" s="80"/>
      <c r="Y1955" s="80"/>
      <c r="Z1955" s="80"/>
    </row>
    <row r="1956" spans="1:26" s="81" customFormat="1" x14ac:dyDescent="0.25">
      <c r="A1956" s="74" t="s">
        <v>41</v>
      </c>
      <c r="B1956" s="74" t="s">
        <v>41</v>
      </c>
      <c r="C1956" s="105" t="s">
        <v>51</v>
      </c>
      <c r="D1956" s="96" t="s">
        <v>1</v>
      </c>
      <c r="E1956" s="97">
        <v>2020</v>
      </c>
      <c r="F1956" s="98" t="s">
        <v>67</v>
      </c>
      <c r="G1956" s="99" t="s">
        <v>193</v>
      </c>
      <c r="H1956" s="100" t="s">
        <v>3047</v>
      </c>
      <c r="I1956" s="101" t="s">
        <v>194</v>
      </c>
      <c r="J1956" s="102" t="s">
        <v>692</v>
      </c>
      <c r="K1956" s="104" t="s">
        <v>545</v>
      </c>
      <c r="L1956" s="104" t="s">
        <v>545</v>
      </c>
      <c r="M1956" s="104">
        <v>1434.67</v>
      </c>
      <c r="N1956" s="104">
        <v>5022.6400000000003</v>
      </c>
      <c r="O1956" s="80"/>
      <c r="P1956" s="80"/>
      <c r="Q1956" s="80"/>
      <c r="R1956" s="80"/>
      <c r="S1956" s="80"/>
      <c r="T1956" s="80"/>
      <c r="U1956" s="80"/>
      <c r="V1956" s="80"/>
      <c r="W1956" s="80"/>
      <c r="X1956" s="80"/>
      <c r="Y1956" s="80"/>
      <c r="Z1956" s="80"/>
    </row>
    <row r="1957" spans="1:26" s="81" customFormat="1" x14ac:dyDescent="0.25">
      <c r="A1957" s="74" t="s">
        <v>41</v>
      </c>
      <c r="B1957" s="74" t="s">
        <v>41</v>
      </c>
      <c r="C1957" s="105" t="s">
        <v>687</v>
      </c>
      <c r="D1957" s="96" t="s">
        <v>20</v>
      </c>
      <c r="E1957" s="97">
        <v>2020</v>
      </c>
      <c r="F1957" s="98" t="s">
        <v>66</v>
      </c>
      <c r="G1957" s="99" t="s">
        <v>186</v>
      </c>
      <c r="H1957" s="100" t="s">
        <v>3048</v>
      </c>
      <c r="I1957" s="101" t="s">
        <v>257</v>
      </c>
      <c r="J1957" s="102" t="s">
        <v>688</v>
      </c>
      <c r="K1957" s="104" t="s">
        <v>634</v>
      </c>
      <c r="L1957" s="104" t="s">
        <v>634</v>
      </c>
      <c r="M1957" s="104">
        <v>2053.5700000000002</v>
      </c>
      <c r="N1957" s="104">
        <v>2345.1999999999998</v>
      </c>
      <c r="O1957" s="80"/>
      <c r="P1957" s="80"/>
      <c r="Q1957" s="80"/>
      <c r="R1957" s="80"/>
      <c r="S1957" s="80"/>
      <c r="T1957" s="80"/>
      <c r="U1957" s="80"/>
      <c r="V1957" s="80"/>
      <c r="W1957" s="80"/>
      <c r="X1957" s="80"/>
      <c r="Y1957" s="80"/>
      <c r="Z1957" s="80"/>
    </row>
    <row r="1958" spans="1:26" s="81" customFormat="1" x14ac:dyDescent="0.25">
      <c r="A1958" s="74" t="s">
        <v>41</v>
      </c>
      <c r="B1958" s="74" t="s">
        <v>41</v>
      </c>
      <c r="C1958" s="105" t="s">
        <v>980</v>
      </c>
      <c r="D1958" s="96" t="s">
        <v>981</v>
      </c>
      <c r="E1958" s="97">
        <v>2022</v>
      </c>
      <c r="F1958" s="98" t="s">
        <v>982</v>
      </c>
      <c r="G1958" s="99" t="s">
        <v>983</v>
      </c>
      <c r="H1958" s="100" t="s">
        <v>3049</v>
      </c>
      <c r="I1958" s="101" t="s">
        <v>108</v>
      </c>
      <c r="J1958" s="102" t="s">
        <v>768</v>
      </c>
      <c r="K1958" s="104" t="s">
        <v>545</v>
      </c>
      <c r="L1958" s="104" t="s">
        <v>545</v>
      </c>
      <c r="M1958" s="104">
        <v>1424.79</v>
      </c>
      <c r="N1958" s="104">
        <v>5038.51</v>
      </c>
      <c r="O1958" s="80"/>
      <c r="P1958" s="80"/>
      <c r="Q1958" s="80"/>
      <c r="R1958" s="80"/>
      <c r="S1958" s="80"/>
      <c r="T1958" s="80"/>
      <c r="U1958" s="80"/>
      <c r="V1958" s="80"/>
      <c r="W1958" s="80"/>
      <c r="X1958" s="80"/>
      <c r="Y1958" s="80"/>
      <c r="Z1958" s="80"/>
    </row>
    <row r="1959" spans="1:26" s="81" customFormat="1" x14ac:dyDescent="0.25">
      <c r="A1959" s="74" t="s">
        <v>41</v>
      </c>
      <c r="B1959" s="74" t="s">
        <v>41</v>
      </c>
      <c r="C1959" s="105" t="s">
        <v>922</v>
      </c>
      <c r="D1959" s="96" t="s">
        <v>923</v>
      </c>
      <c r="E1959" s="97">
        <v>2023</v>
      </c>
      <c r="F1959" s="98" t="s">
        <v>61</v>
      </c>
      <c r="G1959" s="99" t="s">
        <v>102</v>
      </c>
      <c r="H1959" s="100" t="s">
        <v>3050</v>
      </c>
      <c r="I1959" s="101" t="s">
        <v>99</v>
      </c>
      <c r="J1959" s="102" t="s">
        <v>661</v>
      </c>
      <c r="K1959" s="104" t="s">
        <v>634</v>
      </c>
      <c r="L1959" s="104" t="s">
        <v>634</v>
      </c>
      <c r="M1959" s="104">
        <v>2763.62</v>
      </c>
      <c r="N1959" s="104">
        <v>5035.1899999999996</v>
      </c>
      <c r="O1959" s="80"/>
      <c r="P1959" s="80"/>
      <c r="Q1959" s="80"/>
      <c r="R1959" s="80"/>
      <c r="S1959" s="80"/>
      <c r="T1959" s="80"/>
      <c r="U1959" s="80"/>
      <c r="V1959" s="80"/>
      <c r="W1959" s="80"/>
      <c r="X1959" s="80"/>
      <c r="Y1959" s="80"/>
      <c r="Z1959" s="80"/>
    </row>
    <row r="1960" spans="1:26" s="81" customFormat="1" x14ac:dyDescent="0.25">
      <c r="A1960" s="74" t="s">
        <v>41</v>
      </c>
      <c r="B1960" s="74" t="s">
        <v>41</v>
      </c>
      <c r="C1960" s="105" t="s">
        <v>706</v>
      </c>
      <c r="D1960" s="96" t="s">
        <v>568</v>
      </c>
      <c r="E1960" s="97">
        <v>2022</v>
      </c>
      <c r="F1960" s="98" t="s">
        <v>61</v>
      </c>
      <c r="G1960" s="99" t="s">
        <v>102</v>
      </c>
      <c r="H1960" s="100" t="s">
        <v>3051</v>
      </c>
      <c r="I1960" s="101" t="s">
        <v>86</v>
      </c>
      <c r="J1960" s="102" t="s">
        <v>695</v>
      </c>
      <c r="K1960" s="104" t="s">
        <v>634</v>
      </c>
      <c r="L1960" s="104" t="s">
        <v>634</v>
      </c>
      <c r="M1960" s="104">
        <v>2498.17</v>
      </c>
      <c r="N1960" s="104">
        <v>5098.95</v>
      </c>
      <c r="O1960" s="80"/>
      <c r="P1960" s="80"/>
      <c r="Q1960" s="80"/>
      <c r="R1960" s="80"/>
      <c r="S1960" s="80"/>
      <c r="T1960" s="80"/>
      <c r="U1960" s="80"/>
      <c r="V1960" s="80"/>
      <c r="W1960" s="80"/>
      <c r="X1960" s="80"/>
      <c r="Y1960" s="80"/>
      <c r="Z1960" s="80"/>
    </row>
    <row r="1961" spans="1:26" s="81" customFormat="1" x14ac:dyDescent="0.25">
      <c r="A1961" s="74" t="s">
        <v>41</v>
      </c>
      <c r="B1961" s="74" t="s">
        <v>41</v>
      </c>
      <c r="C1961" s="105" t="s">
        <v>706</v>
      </c>
      <c r="D1961" s="96" t="s">
        <v>568</v>
      </c>
      <c r="E1961" s="97">
        <v>2022</v>
      </c>
      <c r="F1961" s="98" t="s">
        <v>61</v>
      </c>
      <c r="G1961" s="99" t="s">
        <v>102</v>
      </c>
      <c r="H1961" s="100" t="s">
        <v>3052</v>
      </c>
      <c r="I1961" s="101" t="s">
        <v>103</v>
      </c>
      <c r="J1961" s="102" t="s">
        <v>584</v>
      </c>
      <c r="K1961" s="104" t="s">
        <v>634</v>
      </c>
      <c r="L1961" s="104" t="s">
        <v>634</v>
      </c>
      <c r="M1961" s="104">
        <v>2064.84</v>
      </c>
      <c r="N1961" s="104">
        <v>4306.2299999999996</v>
      </c>
      <c r="O1961" s="80"/>
      <c r="P1961" s="80"/>
      <c r="Q1961" s="80"/>
      <c r="R1961" s="80"/>
      <c r="S1961" s="80"/>
      <c r="T1961" s="80"/>
      <c r="U1961" s="80"/>
      <c r="V1961" s="80"/>
      <c r="W1961" s="80"/>
      <c r="X1961" s="80"/>
      <c r="Y1961" s="80"/>
      <c r="Z1961" s="80"/>
    </row>
    <row r="1962" spans="1:26" s="81" customFormat="1" x14ac:dyDescent="0.25">
      <c r="A1962" s="74" t="s">
        <v>41</v>
      </c>
      <c r="B1962" s="74" t="s">
        <v>41</v>
      </c>
      <c r="C1962" s="105" t="s">
        <v>706</v>
      </c>
      <c r="D1962" s="96" t="s">
        <v>568</v>
      </c>
      <c r="E1962" s="97">
        <v>2022</v>
      </c>
      <c r="F1962" s="98" t="s">
        <v>61</v>
      </c>
      <c r="G1962" s="99" t="s">
        <v>102</v>
      </c>
      <c r="H1962" s="100" t="s">
        <v>3053</v>
      </c>
      <c r="I1962" s="101" t="s">
        <v>86</v>
      </c>
      <c r="J1962" s="102" t="s">
        <v>708</v>
      </c>
      <c r="K1962" s="104" t="s">
        <v>634</v>
      </c>
      <c r="L1962" s="104" t="s">
        <v>634</v>
      </c>
      <c r="M1962" s="104">
        <v>2498.17</v>
      </c>
      <c r="N1962" s="104">
        <v>5098.95</v>
      </c>
      <c r="O1962" s="80"/>
      <c r="P1962" s="80"/>
      <c r="Q1962" s="80"/>
      <c r="R1962" s="80"/>
      <c r="S1962" s="80"/>
      <c r="T1962" s="80"/>
      <c r="U1962" s="80"/>
      <c r="V1962" s="80"/>
      <c r="W1962" s="80"/>
      <c r="X1962" s="80"/>
      <c r="Y1962" s="80"/>
      <c r="Z1962" s="80"/>
    </row>
    <row r="1963" spans="1:26" s="81" customFormat="1" x14ac:dyDescent="0.25">
      <c r="A1963" s="74" t="s">
        <v>41</v>
      </c>
      <c r="B1963" s="74" t="s">
        <v>41</v>
      </c>
      <c r="C1963" s="105" t="s">
        <v>754</v>
      </c>
      <c r="D1963" s="96" t="s">
        <v>755</v>
      </c>
      <c r="E1963" s="97">
        <v>2022</v>
      </c>
      <c r="F1963" s="98" t="s">
        <v>77</v>
      </c>
      <c r="G1963" s="99" t="s">
        <v>403</v>
      </c>
      <c r="H1963" s="100" t="s">
        <v>3054</v>
      </c>
      <c r="I1963" s="101" t="s">
        <v>672</v>
      </c>
      <c r="J1963" s="102" t="s">
        <v>858</v>
      </c>
      <c r="K1963" s="104" t="s">
        <v>545</v>
      </c>
      <c r="L1963" s="104" t="s">
        <v>545</v>
      </c>
      <c r="M1963" s="104">
        <v>1726.79</v>
      </c>
      <c r="N1963" s="104">
        <v>3889.99</v>
      </c>
      <c r="O1963" s="80"/>
      <c r="P1963" s="80"/>
      <c r="Q1963" s="80"/>
      <c r="R1963" s="80"/>
      <c r="S1963" s="80"/>
      <c r="T1963" s="80"/>
      <c r="U1963" s="80"/>
      <c r="V1963" s="80"/>
      <c r="W1963" s="80"/>
      <c r="X1963" s="80"/>
      <c r="Y1963" s="80"/>
      <c r="Z1963" s="80"/>
    </row>
    <row r="1964" spans="1:26" s="81" customFormat="1" x14ac:dyDescent="0.25">
      <c r="A1964" s="74" t="s">
        <v>41</v>
      </c>
      <c r="B1964" s="74" t="s">
        <v>41</v>
      </c>
      <c r="C1964" s="105" t="s">
        <v>691</v>
      </c>
      <c r="D1964" s="96" t="s">
        <v>21</v>
      </c>
      <c r="E1964" s="97">
        <v>2019</v>
      </c>
      <c r="F1964" s="98" t="s">
        <v>75</v>
      </c>
      <c r="G1964" s="99" t="s">
        <v>312</v>
      </c>
      <c r="H1964" s="100" t="s">
        <v>3055</v>
      </c>
      <c r="I1964" s="101" t="s">
        <v>3056</v>
      </c>
      <c r="J1964" s="102" t="s">
        <v>768</v>
      </c>
      <c r="K1964" s="104" t="s">
        <v>634</v>
      </c>
      <c r="L1964" s="104" t="s">
        <v>634</v>
      </c>
      <c r="M1964" s="104">
        <v>1236.43</v>
      </c>
      <c r="N1964" s="104">
        <v>3029.39</v>
      </c>
      <c r="O1964" s="80"/>
      <c r="P1964" s="80"/>
      <c r="Q1964" s="80"/>
      <c r="R1964" s="80"/>
      <c r="S1964" s="80"/>
      <c r="T1964" s="80"/>
      <c r="U1964" s="80"/>
      <c r="V1964" s="80"/>
      <c r="W1964" s="80"/>
      <c r="X1964" s="80"/>
      <c r="Y1964" s="80"/>
      <c r="Z1964" s="80"/>
    </row>
    <row r="1965" spans="1:26" s="81" customFormat="1" x14ac:dyDescent="0.25">
      <c r="A1965" s="74" t="s">
        <v>41</v>
      </c>
      <c r="B1965" s="74" t="s">
        <v>41</v>
      </c>
      <c r="C1965" s="105" t="s">
        <v>668</v>
      </c>
      <c r="D1965" s="96" t="s">
        <v>10</v>
      </c>
      <c r="E1965" s="97">
        <v>2019</v>
      </c>
      <c r="F1965" s="98" t="s">
        <v>76</v>
      </c>
      <c r="G1965" s="99" t="s">
        <v>328</v>
      </c>
      <c r="H1965" s="100" t="s">
        <v>3057</v>
      </c>
      <c r="I1965" s="101" t="s">
        <v>179</v>
      </c>
      <c r="J1965" s="102" t="s">
        <v>630</v>
      </c>
      <c r="K1965" s="104" t="s">
        <v>545</v>
      </c>
      <c r="L1965" s="104" t="s">
        <v>545</v>
      </c>
      <c r="M1965" s="104">
        <v>1122.2</v>
      </c>
      <c r="N1965" s="104">
        <v>3112.55</v>
      </c>
      <c r="O1965" s="80"/>
      <c r="P1965" s="80"/>
      <c r="Q1965" s="80"/>
      <c r="R1965" s="80"/>
      <c r="S1965" s="80"/>
      <c r="T1965" s="80"/>
      <c r="U1965" s="80"/>
      <c r="V1965" s="80"/>
      <c r="W1965" s="80"/>
      <c r="X1965" s="80"/>
      <c r="Y1965" s="80"/>
      <c r="Z1965" s="80"/>
    </row>
    <row r="1966" spans="1:26" s="81" customFormat="1" x14ac:dyDescent="0.25">
      <c r="A1966" s="74" t="s">
        <v>41</v>
      </c>
      <c r="B1966" s="74" t="s">
        <v>41</v>
      </c>
      <c r="C1966" s="105" t="s">
        <v>781</v>
      </c>
      <c r="D1966" s="96" t="s">
        <v>32</v>
      </c>
      <c r="E1966" s="97">
        <v>2018</v>
      </c>
      <c r="F1966" s="98" t="s">
        <v>60</v>
      </c>
      <c r="G1966" s="99" t="s">
        <v>90</v>
      </c>
      <c r="H1966" s="100" t="s">
        <v>3058</v>
      </c>
      <c r="I1966" s="101" t="s">
        <v>100</v>
      </c>
      <c r="J1966" s="102" t="s">
        <v>695</v>
      </c>
      <c r="K1966" s="104" t="s">
        <v>634</v>
      </c>
      <c r="L1966" s="104" t="s">
        <v>634</v>
      </c>
      <c r="M1966" s="104">
        <v>1460.8</v>
      </c>
      <c r="N1966" s="104">
        <v>3333.87</v>
      </c>
      <c r="O1966" s="80"/>
      <c r="P1966" s="80"/>
      <c r="Q1966" s="80"/>
      <c r="R1966" s="80"/>
      <c r="S1966" s="80"/>
      <c r="T1966" s="80"/>
      <c r="U1966" s="80"/>
      <c r="V1966" s="80"/>
      <c r="W1966" s="80"/>
      <c r="X1966" s="80"/>
      <c r="Y1966" s="80"/>
      <c r="Z1966" s="80"/>
    </row>
    <row r="1967" spans="1:26" s="81" customFormat="1" x14ac:dyDescent="0.25">
      <c r="A1967" s="74" t="s">
        <v>41</v>
      </c>
      <c r="B1967" s="74" t="s">
        <v>41</v>
      </c>
      <c r="C1967" s="105" t="s">
        <v>754</v>
      </c>
      <c r="D1967" s="96" t="s">
        <v>755</v>
      </c>
      <c r="E1967" s="97">
        <v>2022</v>
      </c>
      <c r="F1967" s="98" t="s">
        <v>77</v>
      </c>
      <c r="G1967" s="99" t="s">
        <v>403</v>
      </c>
      <c r="H1967" s="100" t="s">
        <v>3059</v>
      </c>
      <c r="I1967" s="101" t="s">
        <v>283</v>
      </c>
      <c r="J1967" s="102" t="s">
        <v>669</v>
      </c>
      <c r="K1967" s="104" t="s">
        <v>634</v>
      </c>
      <c r="L1967" s="104" t="s">
        <v>634</v>
      </c>
      <c r="M1967" s="104">
        <v>2004.85</v>
      </c>
      <c r="N1967" s="104">
        <v>4237.18</v>
      </c>
      <c r="O1967" s="80"/>
      <c r="P1967" s="80"/>
      <c r="Q1967" s="80"/>
      <c r="R1967" s="80"/>
      <c r="S1967" s="80"/>
      <c r="T1967" s="80"/>
      <c r="U1967" s="80"/>
      <c r="V1967" s="80"/>
      <c r="W1967" s="80"/>
      <c r="X1967" s="80"/>
      <c r="Y1967" s="80"/>
      <c r="Z1967" s="80"/>
    </row>
    <row r="1968" spans="1:26" s="81" customFormat="1" x14ac:dyDescent="0.25">
      <c r="A1968" s="74" t="s">
        <v>41</v>
      </c>
      <c r="B1968" s="74" t="s">
        <v>41</v>
      </c>
      <c r="C1968" s="105" t="s">
        <v>48</v>
      </c>
      <c r="D1968" s="96" t="s">
        <v>11</v>
      </c>
      <c r="E1968" s="97">
        <v>2018</v>
      </c>
      <c r="F1968" s="98" t="s">
        <v>59</v>
      </c>
      <c r="G1968" s="99" t="s">
        <v>82</v>
      </c>
      <c r="H1968" s="100" t="s">
        <v>3060</v>
      </c>
      <c r="I1968" s="101" t="s">
        <v>129</v>
      </c>
      <c r="J1968" s="102" t="s">
        <v>717</v>
      </c>
      <c r="K1968" s="104" t="s">
        <v>634</v>
      </c>
      <c r="L1968" s="104" t="s">
        <v>634</v>
      </c>
      <c r="M1968" s="104">
        <v>1460.8</v>
      </c>
      <c r="N1968" s="104">
        <v>3007.39</v>
      </c>
      <c r="O1968" s="80"/>
      <c r="P1968" s="80"/>
      <c r="Q1968" s="80"/>
      <c r="R1968" s="80"/>
      <c r="S1968" s="80"/>
      <c r="T1968" s="80"/>
      <c r="U1968" s="80"/>
      <c r="V1968" s="80"/>
      <c r="W1968" s="80"/>
      <c r="X1968" s="80"/>
      <c r="Y1968" s="80"/>
      <c r="Z1968" s="80"/>
    </row>
    <row r="1969" spans="1:26" s="81" customFormat="1" x14ac:dyDescent="0.25">
      <c r="A1969" s="74" t="s">
        <v>41</v>
      </c>
      <c r="B1969" s="74" t="s">
        <v>41</v>
      </c>
      <c r="C1969" s="105" t="s">
        <v>922</v>
      </c>
      <c r="D1969" s="96" t="s">
        <v>923</v>
      </c>
      <c r="E1969" s="97">
        <v>2023</v>
      </c>
      <c r="F1969" s="98" t="s">
        <v>61</v>
      </c>
      <c r="G1969" s="99" t="s">
        <v>102</v>
      </c>
      <c r="H1969" s="100" t="s">
        <v>3061</v>
      </c>
      <c r="I1969" s="101" t="s">
        <v>701</v>
      </c>
      <c r="J1969" s="102" t="s">
        <v>655</v>
      </c>
      <c r="K1969" s="104" t="s">
        <v>545</v>
      </c>
      <c r="L1969" s="104" t="s">
        <v>545</v>
      </c>
      <c r="M1969" s="104">
        <v>2657.39</v>
      </c>
      <c r="N1969" s="104">
        <v>5718.21</v>
      </c>
      <c r="O1969" s="80"/>
      <c r="P1969" s="80"/>
      <c r="Q1969" s="80"/>
      <c r="R1969" s="80"/>
      <c r="S1969" s="80"/>
      <c r="T1969" s="80"/>
      <c r="U1969" s="80"/>
      <c r="V1969" s="80"/>
      <c r="W1969" s="80"/>
      <c r="X1969" s="80"/>
      <c r="Y1969" s="80"/>
      <c r="Z1969" s="80"/>
    </row>
    <row r="1970" spans="1:26" s="81" customFormat="1" x14ac:dyDescent="0.25">
      <c r="A1970" s="74" t="s">
        <v>41</v>
      </c>
      <c r="B1970" s="74" t="s">
        <v>41</v>
      </c>
      <c r="C1970" s="105" t="s">
        <v>51</v>
      </c>
      <c r="D1970" s="96" t="s">
        <v>1</v>
      </c>
      <c r="E1970" s="97">
        <v>2020</v>
      </c>
      <c r="F1970" s="98" t="s">
        <v>67</v>
      </c>
      <c r="G1970" s="99" t="s">
        <v>193</v>
      </c>
      <c r="H1970" s="100" t="s">
        <v>3062</v>
      </c>
      <c r="I1970" s="101" t="s">
        <v>194</v>
      </c>
      <c r="J1970" s="102" t="s">
        <v>204</v>
      </c>
      <c r="K1970" s="104" t="s">
        <v>545</v>
      </c>
      <c r="L1970" s="104" t="s">
        <v>545</v>
      </c>
      <c r="M1970" s="104">
        <v>1434.67</v>
      </c>
      <c r="N1970" s="104">
        <v>5022.6400000000003</v>
      </c>
      <c r="O1970" s="80"/>
      <c r="P1970" s="80"/>
      <c r="Q1970" s="80"/>
      <c r="R1970" s="80"/>
      <c r="S1970" s="80"/>
      <c r="T1970" s="80"/>
      <c r="U1970" s="80"/>
      <c r="V1970" s="80"/>
      <c r="W1970" s="80"/>
      <c r="X1970" s="80"/>
      <c r="Y1970" s="80"/>
      <c r="Z1970" s="80"/>
    </row>
    <row r="1971" spans="1:26" s="81" customFormat="1" x14ac:dyDescent="0.25">
      <c r="A1971" s="74" t="s">
        <v>41</v>
      </c>
      <c r="B1971" s="74" t="s">
        <v>41</v>
      </c>
      <c r="C1971" s="105" t="s">
        <v>754</v>
      </c>
      <c r="D1971" s="96" t="s">
        <v>755</v>
      </c>
      <c r="E1971" s="97">
        <v>2022</v>
      </c>
      <c r="F1971" s="98" t="s">
        <v>77</v>
      </c>
      <c r="G1971" s="99" t="s">
        <v>403</v>
      </c>
      <c r="H1971" s="100" t="s">
        <v>3063</v>
      </c>
      <c r="I1971" s="101" t="s">
        <v>179</v>
      </c>
      <c r="J1971" s="102" t="s">
        <v>731</v>
      </c>
      <c r="K1971" s="104" t="s">
        <v>545</v>
      </c>
      <c r="L1971" s="104" t="s">
        <v>545</v>
      </c>
      <c r="M1971" s="104">
        <v>1328.3</v>
      </c>
      <c r="N1971" s="104">
        <v>3165.25</v>
      </c>
      <c r="O1971" s="80"/>
      <c r="P1971" s="80"/>
      <c r="Q1971" s="80"/>
      <c r="R1971" s="80"/>
      <c r="S1971" s="80"/>
      <c r="T1971" s="80"/>
      <c r="U1971" s="80"/>
      <c r="V1971" s="80"/>
      <c r="W1971" s="80"/>
      <c r="X1971" s="80"/>
      <c r="Y1971" s="80"/>
      <c r="Z1971" s="80"/>
    </row>
    <row r="1972" spans="1:26" s="81" customFormat="1" x14ac:dyDescent="0.25">
      <c r="A1972" s="74" t="s">
        <v>41</v>
      </c>
      <c r="B1972" s="74" t="s">
        <v>41</v>
      </c>
      <c r="C1972" s="105" t="s">
        <v>706</v>
      </c>
      <c r="D1972" s="96" t="s">
        <v>568</v>
      </c>
      <c r="E1972" s="97">
        <v>2022</v>
      </c>
      <c r="F1972" s="98" t="s">
        <v>61</v>
      </c>
      <c r="G1972" s="99" t="s">
        <v>102</v>
      </c>
      <c r="H1972" s="100" t="s">
        <v>4060</v>
      </c>
      <c r="I1972" s="101" t="s">
        <v>103</v>
      </c>
      <c r="J1972" s="102" t="s">
        <v>724</v>
      </c>
      <c r="K1972" s="104" t="s">
        <v>634</v>
      </c>
      <c r="L1972" s="104" t="s">
        <v>634</v>
      </c>
      <c r="M1972" s="104">
        <v>2064.84</v>
      </c>
      <c r="N1972" s="104">
        <v>4306.2299999999996</v>
      </c>
      <c r="O1972" s="80"/>
      <c r="P1972" s="80"/>
      <c r="Q1972" s="80"/>
      <c r="R1972" s="80"/>
      <c r="S1972" s="80"/>
      <c r="T1972" s="80"/>
      <c r="U1972" s="80"/>
      <c r="V1972" s="80"/>
      <c r="W1972" s="80"/>
      <c r="X1972" s="80"/>
      <c r="Y1972" s="80"/>
      <c r="Z1972" s="80"/>
    </row>
    <row r="1973" spans="1:26" s="81" customFormat="1" x14ac:dyDescent="0.25">
      <c r="A1973" s="74" t="s">
        <v>41</v>
      </c>
      <c r="B1973" s="74" t="s">
        <v>41</v>
      </c>
      <c r="C1973" s="105" t="s">
        <v>706</v>
      </c>
      <c r="D1973" s="96" t="s">
        <v>568</v>
      </c>
      <c r="E1973" s="97">
        <v>2022</v>
      </c>
      <c r="F1973" s="98" t="s">
        <v>61</v>
      </c>
      <c r="G1973" s="99" t="s">
        <v>102</v>
      </c>
      <c r="H1973" s="100" t="s">
        <v>3064</v>
      </c>
      <c r="I1973" s="101" t="s">
        <v>86</v>
      </c>
      <c r="J1973" s="102" t="s">
        <v>695</v>
      </c>
      <c r="K1973" s="104" t="s">
        <v>634</v>
      </c>
      <c r="L1973" s="104" t="s">
        <v>634</v>
      </c>
      <c r="M1973" s="104">
        <v>2498.17</v>
      </c>
      <c r="N1973" s="104">
        <v>5098.95</v>
      </c>
      <c r="O1973" s="80"/>
      <c r="P1973" s="80"/>
      <c r="Q1973" s="80"/>
      <c r="R1973" s="80"/>
      <c r="S1973" s="80"/>
      <c r="T1973" s="80"/>
      <c r="U1973" s="80"/>
      <c r="V1973" s="80"/>
      <c r="W1973" s="80"/>
      <c r="X1973" s="80"/>
      <c r="Y1973" s="80"/>
      <c r="Z1973" s="80"/>
    </row>
    <row r="1974" spans="1:26" s="81" customFormat="1" x14ac:dyDescent="0.25">
      <c r="A1974" s="74" t="s">
        <v>41</v>
      </c>
      <c r="B1974" s="74" t="s">
        <v>41</v>
      </c>
      <c r="C1974" s="105" t="s">
        <v>666</v>
      </c>
      <c r="D1974" s="96" t="s">
        <v>9</v>
      </c>
      <c r="E1974" s="97">
        <v>2020</v>
      </c>
      <c r="F1974" s="98" t="s">
        <v>77</v>
      </c>
      <c r="G1974" s="99" t="s">
        <v>403</v>
      </c>
      <c r="H1974" s="100" t="s">
        <v>3066</v>
      </c>
      <c r="I1974" s="101" t="s">
        <v>91</v>
      </c>
      <c r="J1974" s="102" t="s">
        <v>667</v>
      </c>
      <c r="K1974" s="104" t="s">
        <v>545</v>
      </c>
      <c r="L1974" s="104" t="s">
        <v>545</v>
      </c>
      <c r="M1974" s="104">
        <v>1302</v>
      </c>
      <c r="N1974" s="104">
        <v>3510.95</v>
      </c>
      <c r="O1974" s="80"/>
      <c r="P1974" s="80"/>
      <c r="Q1974" s="80"/>
      <c r="R1974" s="80"/>
      <c r="S1974" s="80"/>
      <c r="T1974" s="80"/>
      <c r="U1974" s="80"/>
      <c r="V1974" s="80"/>
      <c r="W1974" s="80"/>
      <c r="X1974" s="80"/>
      <c r="Y1974" s="80"/>
      <c r="Z1974" s="80"/>
    </row>
    <row r="1975" spans="1:26" s="81" customFormat="1" x14ac:dyDescent="0.25">
      <c r="A1975" s="74" t="s">
        <v>41</v>
      </c>
      <c r="B1975" s="74" t="s">
        <v>41</v>
      </c>
      <c r="C1975" s="105" t="s">
        <v>922</v>
      </c>
      <c r="D1975" s="96" t="s">
        <v>923</v>
      </c>
      <c r="E1975" s="97">
        <v>2023</v>
      </c>
      <c r="F1975" s="98" t="s">
        <v>61</v>
      </c>
      <c r="G1975" s="99" t="s">
        <v>102</v>
      </c>
      <c r="H1975" s="100" t="s">
        <v>3067</v>
      </c>
      <c r="I1975" s="101" t="s">
        <v>701</v>
      </c>
      <c r="J1975" s="102" t="s">
        <v>3983</v>
      </c>
      <c r="K1975" s="104" t="s">
        <v>545</v>
      </c>
      <c r="L1975" s="104" t="s">
        <v>545</v>
      </c>
      <c r="M1975" s="104">
        <v>1122.2</v>
      </c>
      <c r="N1975" s="104">
        <v>3112.55</v>
      </c>
      <c r="O1975" s="80"/>
      <c r="P1975" s="80"/>
      <c r="Q1975" s="80"/>
      <c r="R1975" s="80"/>
      <c r="S1975" s="80"/>
      <c r="T1975" s="80"/>
      <c r="U1975" s="80"/>
      <c r="V1975" s="80"/>
      <c r="W1975" s="80"/>
      <c r="X1975" s="80"/>
      <c r="Y1975" s="80"/>
      <c r="Z1975" s="80"/>
    </row>
    <row r="1976" spans="1:26" s="81" customFormat="1" x14ac:dyDescent="0.25">
      <c r="A1976" s="74" t="s">
        <v>41</v>
      </c>
      <c r="B1976" s="74" t="s">
        <v>41</v>
      </c>
      <c r="C1976" s="105" t="s">
        <v>656</v>
      </c>
      <c r="D1976" s="96" t="s">
        <v>657</v>
      </c>
      <c r="E1976" s="97">
        <v>2023</v>
      </c>
      <c r="F1976" s="98" t="s">
        <v>61</v>
      </c>
      <c r="G1976" s="99" t="s">
        <v>102</v>
      </c>
      <c r="H1976" s="100" t="s">
        <v>3068</v>
      </c>
      <c r="I1976" s="101" t="s">
        <v>93</v>
      </c>
      <c r="J1976" s="102" t="s">
        <v>658</v>
      </c>
      <c r="K1976" s="104" t="s">
        <v>634</v>
      </c>
      <c r="L1976" s="104" t="s">
        <v>634</v>
      </c>
      <c r="M1976" s="104">
        <v>1607.35</v>
      </c>
      <c r="N1976" s="104">
        <v>3648.03</v>
      </c>
      <c r="O1976" s="80"/>
      <c r="P1976" s="80"/>
      <c r="Q1976" s="80"/>
      <c r="R1976" s="80"/>
      <c r="S1976" s="80"/>
      <c r="T1976" s="80"/>
      <c r="U1976" s="80"/>
      <c r="V1976" s="80"/>
      <c r="W1976" s="80"/>
      <c r="X1976" s="80"/>
      <c r="Y1976" s="80"/>
      <c r="Z1976" s="80"/>
    </row>
    <row r="1977" spans="1:26" s="81" customFormat="1" x14ac:dyDescent="0.25">
      <c r="A1977" s="74" t="s">
        <v>41</v>
      </c>
      <c r="B1977" s="74" t="s">
        <v>41</v>
      </c>
      <c r="C1977" s="105" t="s">
        <v>706</v>
      </c>
      <c r="D1977" s="96" t="s">
        <v>568</v>
      </c>
      <c r="E1977" s="97">
        <v>2022</v>
      </c>
      <c r="F1977" s="98" t="s">
        <v>61</v>
      </c>
      <c r="G1977" s="99" t="s">
        <v>102</v>
      </c>
      <c r="H1977" s="100" t="s">
        <v>3070</v>
      </c>
      <c r="I1977" s="101" t="s">
        <v>103</v>
      </c>
      <c r="J1977" s="102" t="s">
        <v>724</v>
      </c>
      <c r="K1977" s="104" t="s">
        <v>634</v>
      </c>
      <c r="L1977" s="104" t="s">
        <v>634</v>
      </c>
      <c r="M1977" s="104">
        <v>2064.84</v>
      </c>
      <c r="N1977" s="104">
        <v>4306.2299999999996</v>
      </c>
      <c r="O1977" s="80"/>
      <c r="P1977" s="80"/>
      <c r="Q1977" s="80"/>
      <c r="R1977" s="80"/>
      <c r="S1977" s="80"/>
      <c r="T1977" s="80"/>
      <c r="U1977" s="80"/>
      <c r="V1977" s="80"/>
      <c r="W1977" s="80"/>
      <c r="X1977" s="80"/>
      <c r="Y1977" s="80"/>
      <c r="Z1977" s="80"/>
    </row>
    <row r="1978" spans="1:26" s="81" customFormat="1" x14ac:dyDescent="0.25">
      <c r="A1978" s="74" t="s">
        <v>41</v>
      </c>
      <c r="B1978" s="74" t="s">
        <v>41</v>
      </c>
      <c r="C1978" s="105" t="s">
        <v>691</v>
      </c>
      <c r="D1978" s="96" t="s">
        <v>21</v>
      </c>
      <c r="E1978" s="97">
        <v>2019</v>
      </c>
      <c r="F1978" s="98" t="s">
        <v>75</v>
      </c>
      <c r="G1978" s="99" t="s">
        <v>312</v>
      </c>
      <c r="H1978" s="100" t="s">
        <v>3071</v>
      </c>
      <c r="I1978" s="101" t="s">
        <v>313</v>
      </c>
      <c r="J1978" s="102" t="s">
        <v>684</v>
      </c>
      <c r="K1978" s="104" t="s">
        <v>634</v>
      </c>
      <c r="L1978" s="104" t="s">
        <v>634</v>
      </c>
      <c r="M1978" s="104">
        <v>1236.43</v>
      </c>
      <c r="N1978" s="104">
        <v>3029.39</v>
      </c>
      <c r="O1978" s="80"/>
      <c r="P1978" s="80"/>
      <c r="Q1978" s="80"/>
      <c r="R1978" s="80"/>
      <c r="S1978" s="80"/>
      <c r="T1978" s="80"/>
      <c r="U1978" s="80"/>
      <c r="V1978" s="80"/>
      <c r="W1978" s="80"/>
      <c r="X1978" s="80"/>
      <c r="Y1978" s="80"/>
      <c r="Z1978" s="80"/>
    </row>
    <row r="1979" spans="1:26" s="81" customFormat="1" x14ac:dyDescent="0.25">
      <c r="A1979" s="74" t="s">
        <v>41</v>
      </c>
      <c r="B1979" s="74" t="s">
        <v>41</v>
      </c>
      <c r="C1979" s="105" t="s">
        <v>691</v>
      </c>
      <c r="D1979" s="96" t="s">
        <v>21</v>
      </c>
      <c r="E1979" s="97">
        <v>2019</v>
      </c>
      <c r="F1979" s="98" t="s">
        <v>75</v>
      </c>
      <c r="G1979" s="99" t="s">
        <v>312</v>
      </c>
      <c r="H1979" s="100" t="s">
        <v>3072</v>
      </c>
      <c r="I1979" s="101" t="s">
        <v>313</v>
      </c>
      <c r="J1979" s="102" t="s">
        <v>114</v>
      </c>
      <c r="K1979" s="104" t="s">
        <v>634</v>
      </c>
      <c r="L1979" s="104" t="s">
        <v>634</v>
      </c>
      <c r="M1979" s="104">
        <v>1236.43</v>
      </c>
      <c r="N1979" s="104">
        <v>3029.39</v>
      </c>
      <c r="O1979" s="80"/>
      <c r="P1979" s="80"/>
      <c r="Q1979" s="80"/>
      <c r="R1979" s="80"/>
      <c r="S1979" s="80"/>
      <c r="T1979" s="80"/>
      <c r="U1979" s="80"/>
      <c r="V1979" s="80"/>
      <c r="W1979" s="80"/>
      <c r="X1979" s="80"/>
      <c r="Y1979" s="80"/>
      <c r="Z1979" s="80"/>
    </row>
    <row r="1980" spans="1:26" s="81" customFormat="1" x14ac:dyDescent="0.25">
      <c r="A1980" s="74" t="s">
        <v>41</v>
      </c>
      <c r="B1980" s="74" t="s">
        <v>41</v>
      </c>
      <c r="C1980" s="105" t="s">
        <v>51</v>
      </c>
      <c r="D1980" s="96" t="s">
        <v>1</v>
      </c>
      <c r="E1980" s="97">
        <v>2020</v>
      </c>
      <c r="F1980" s="98" t="s">
        <v>67</v>
      </c>
      <c r="G1980" s="99" t="s">
        <v>193</v>
      </c>
      <c r="H1980" s="100" t="s">
        <v>3073</v>
      </c>
      <c r="I1980" s="101" t="s">
        <v>194</v>
      </c>
      <c r="J1980" s="102" t="s">
        <v>813</v>
      </c>
      <c r="K1980" s="104" t="s">
        <v>545</v>
      </c>
      <c r="L1980" s="104" t="s">
        <v>545</v>
      </c>
      <c r="M1980" s="104">
        <v>1434.67</v>
      </c>
      <c r="N1980" s="104">
        <v>5022.6400000000003</v>
      </c>
      <c r="O1980" s="80"/>
      <c r="P1980" s="80"/>
      <c r="Q1980" s="80"/>
      <c r="R1980" s="80"/>
      <c r="S1980" s="80"/>
      <c r="T1980" s="80"/>
      <c r="U1980" s="80"/>
      <c r="V1980" s="80"/>
      <c r="W1980" s="80"/>
      <c r="X1980" s="80"/>
      <c r="Y1980" s="80"/>
      <c r="Z1980" s="80"/>
    </row>
    <row r="1981" spans="1:26" s="81" customFormat="1" x14ac:dyDescent="0.25">
      <c r="A1981" s="74" t="s">
        <v>41</v>
      </c>
      <c r="B1981" s="74" t="s">
        <v>41</v>
      </c>
      <c r="C1981" s="105" t="s">
        <v>691</v>
      </c>
      <c r="D1981" s="96" t="s">
        <v>21</v>
      </c>
      <c r="E1981" s="97">
        <v>2019</v>
      </c>
      <c r="F1981" s="98" t="s">
        <v>75</v>
      </c>
      <c r="G1981" s="99" t="s">
        <v>312</v>
      </c>
      <c r="H1981" s="100" t="s">
        <v>3074</v>
      </c>
      <c r="I1981" s="101" t="s">
        <v>313</v>
      </c>
      <c r="J1981" s="102" t="s">
        <v>695</v>
      </c>
      <c r="K1981" s="104" t="s">
        <v>634</v>
      </c>
      <c r="L1981" s="104" t="s">
        <v>634</v>
      </c>
      <c r="M1981" s="104">
        <v>1236.43</v>
      </c>
      <c r="N1981" s="104">
        <v>3029.39</v>
      </c>
      <c r="O1981" s="80"/>
      <c r="P1981" s="80"/>
      <c r="Q1981" s="80"/>
      <c r="R1981" s="80"/>
      <c r="S1981" s="80"/>
      <c r="T1981" s="80"/>
      <c r="U1981" s="80"/>
      <c r="V1981" s="80"/>
      <c r="W1981" s="80"/>
      <c r="X1981" s="80"/>
      <c r="Y1981" s="80"/>
      <c r="Z1981" s="80"/>
    </row>
    <row r="1982" spans="1:26" s="81" customFormat="1" x14ac:dyDescent="0.25">
      <c r="A1982" s="74" t="s">
        <v>41</v>
      </c>
      <c r="B1982" s="74" t="s">
        <v>41</v>
      </c>
      <c r="C1982" s="105" t="s">
        <v>668</v>
      </c>
      <c r="D1982" s="96" t="s">
        <v>10</v>
      </c>
      <c r="E1982" s="97">
        <v>2019</v>
      </c>
      <c r="F1982" s="98" t="s">
        <v>76</v>
      </c>
      <c r="G1982" s="99" t="s">
        <v>328</v>
      </c>
      <c r="H1982" s="100" t="s">
        <v>3075</v>
      </c>
      <c r="I1982" s="101" t="s">
        <v>179</v>
      </c>
      <c r="J1982" s="102" t="s">
        <v>390</v>
      </c>
      <c r="K1982" s="104" t="s">
        <v>545</v>
      </c>
      <c r="L1982" s="104" t="s">
        <v>545</v>
      </c>
      <c r="M1982" s="104">
        <v>1122.2</v>
      </c>
      <c r="N1982" s="104">
        <v>3112.55</v>
      </c>
      <c r="O1982" s="80"/>
      <c r="P1982" s="80"/>
      <c r="Q1982" s="80"/>
      <c r="R1982" s="80"/>
      <c r="S1982" s="80"/>
      <c r="T1982" s="80"/>
      <c r="U1982" s="80"/>
      <c r="V1982" s="80"/>
      <c r="W1982" s="80"/>
      <c r="X1982" s="80"/>
      <c r="Y1982" s="80"/>
      <c r="Z1982" s="80"/>
    </row>
    <row r="1983" spans="1:26" s="81" customFormat="1" x14ac:dyDescent="0.25">
      <c r="A1983" s="74" t="s">
        <v>41</v>
      </c>
      <c r="B1983" s="74" t="s">
        <v>41</v>
      </c>
      <c r="C1983" s="105" t="s">
        <v>668</v>
      </c>
      <c r="D1983" s="96" t="s">
        <v>10</v>
      </c>
      <c r="E1983" s="97">
        <v>2019</v>
      </c>
      <c r="F1983" s="98" t="s">
        <v>76</v>
      </c>
      <c r="G1983" s="99" t="s">
        <v>328</v>
      </c>
      <c r="H1983" s="100" t="s">
        <v>3076</v>
      </c>
      <c r="I1983" s="101" t="s">
        <v>179</v>
      </c>
      <c r="J1983" s="102" t="s">
        <v>385</v>
      </c>
      <c r="K1983" s="104" t="s">
        <v>545</v>
      </c>
      <c r="L1983" s="104" t="s">
        <v>545</v>
      </c>
      <c r="M1983" s="104">
        <v>1122.2</v>
      </c>
      <c r="N1983" s="104">
        <v>3112.55</v>
      </c>
      <c r="O1983" s="80"/>
      <c r="P1983" s="80"/>
      <c r="Q1983" s="80"/>
      <c r="R1983" s="80"/>
      <c r="S1983" s="80"/>
      <c r="T1983" s="80"/>
      <c r="U1983" s="80"/>
      <c r="V1983" s="80"/>
      <c r="W1983" s="80"/>
      <c r="X1983" s="80"/>
      <c r="Y1983" s="80"/>
      <c r="Z1983" s="80"/>
    </row>
    <row r="1984" spans="1:26" s="81" customFormat="1" x14ac:dyDescent="0.25">
      <c r="A1984" s="74" t="s">
        <v>41</v>
      </c>
      <c r="B1984" s="74" t="s">
        <v>41</v>
      </c>
      <c r="C1984" s="105" t="s">
        <v>659</v>
      </c>
      <c r="D1984" s="96" t="s">
        <v>4</v>
      </c>
      <c r="E1984" s="97">
        <v>2020</v>
      </c>
      <c r="F1984" s="98" t="s">
        <v>66</v>
      </c>
      <c r="G1984" s="99" t="s">
        <v>186</v>
      </c>
      <c r="H1984" s="100" t="s">
        <v>3077</v>
      </c>
      <c r="I1984" s="101" t="s">
        <v>179</v>
      </c>
      <c r="J1984" s="102" t="s">
        <v>694</v>
      </c>
      <c r="K1984" s="104" t="s">
        <v>545</v>
      </c>
      <c r="L1984" s="104" t="s">
        <v>545</v>
      </c>
      <c r="M1984" s="104">
        <v>1445.71</v>
      </c>
      <c r="N1984" s="104">
        <v>3525.97</v>
      </c>
      <c r="O1984" s="80"/>
      <c r="P1984" s="80"/>
      <c r="Q1984" s="80"/>
      <c r="R1984" s="80"/>
      <c r="S1984" s="80"/>
      <c r="T1984" s="80"/>
      <c r="U1984" s="80"/>
      <c r="V1984" s="80"/>
      <c r="W1984" s="80"/>
      <c r="X1984" s="80"/>
      <c r="Y1984" s="80"/>
      <c r="Z1984" s="80"/>
    </row>
    <row r="1985" spans="1:26" s="81" customFormat="1" x14ac:dyDescent="0.25">
      <c r="A1985" s="74" t="s">
        <v>41</v>
      </c>
      <c r="B1985" s="74" t="s">
        <v>41</v>
      </c>
      <c r="C1985" s="105" t="s">
        <v>51</v>
      </c>
      <c r="D1985" s="96" t="s">
        <v>1</v>
      </c>
      <c r="E1985" s="97">
        <v>2020</v>
      </c>
      <c r="F1985" s="98" t="s">
        <v>67</v>
      </c>
      <c r="G1985" s="99" t="s">
        <v>193</v>
      </c>
      <c r="H1985" s="100" t="s">
        <v>3078</v>
      </c>
      <c r="I1985" s="101" t="s">
        <v>194</v>
      </c>
      <c r="J1985" s="102" t="s">
        <v>742</v>
      </c>
      <c r="K1985" s="104" t="s">
        <v>545</v>
      </c>
      <c r="L1985" s="104" t="s">
        <v>545</v>
      </c>
      <c r="M1985" s="104">
        <v>1434.67</v>
      </c>
      <c r="N1985" s="104">
        <v>5022.6400000000003</v>
      </c>
      <c r="O1985" s="80"/>
      <c r="P1985" s="80"/>
      <c r="Q1985" s="80"/>
      <c r="R1985" s="80"/>
      <c r="S1985" s="80"/>
      <c r="T1985" s="80"/>
      <c r="U1985" s="80"/>
      <c r="V1985" s="80"/>
      <c r="W1985" s="80"/>
      <c r="X1985" s="80"/>
      <c r="Y1985" s="80"/>
      <c r="Z1985" s="80"/>
    </row>
    <row r="1986" spans="1:26" s="81" customFormat="1" x14ac:dyDescent="0.25">
      <c r="A1986" s="74" t="s">
        <v>41</v>
      </c>
      <c r="B1986" s="74" t="s">
        <v>41</v>
      </c>
      <c r="C1986" s="105" t="s">
        <v>666</v>
      </c>
      <c r="D1986" s="96" t="s">
        <v>9</v>
      </c>
      <c r="E1986" s="97">
        <v>2020</v>
      </c>
      <c r="F1986" s="98" t="s">
        <v>77</v>
      </c>
      <c r="G1986" s="99" t="s">
        <v>403</v>
      </c>
      <c r="H1986" s="100" t="s">
        <v>3079</v>
      </c>
      <c r="I1986" s="101" t="s">
        <v>86</v>
      </c>
      <c r="J1986" s="102" t="s">
        <v>667</v>
      </c>
      <c r="K1986" s="104" t="s">
        <v>545</v>
      </c>
      <c r="L1986" s="104" t="s">
        <v>545</v>
      </c>
      <c r="M1986" s="104">
        <v>2477.4</v>
      </c>
      <c r="N1986" s="104">
        <v>5476.86</v>
      </c>
      <c r="O1986" s="80"/>
      <c r="P1986" s="80"/>
      <c r="Q1986" s="80"/>
      <c r="R1986" s="80"/>
      <c r="S1986" s="80"/>
      <c r="T1986" s="80"/>
      <c r="U1986" s="80"/>
      <c r="V1986" s="80"/>
      <c r="W1986" s="80"/>
      <c r="X1986" s="80"/>
      <c r="Y1986" s="80"/>
      <c r="Z1986" s="80"/>
    </row>
    <row r="1987" spans="1:26" s="81" customFormat="1" x14ac:dyDescent="0.25">
      <c r="A1987" s="74" t="s">
        <v>41</v>
      </c>
      <c r="B1987" s="74" t="s">
        <v>41</v>
      </c>
      <c r="C1987" s="105" t="s">
        <v>668</v>
      </c>
      <c r="D1987" s="96" t="s">
        <v>10</v>
      </c>
      <c r="E1987" s="97">
        <v>2019</v>
      </c>
      <c r="F1987" s="98" t="s">
        <v>76</v>
      </c>
      <c r="G1987" s="99" t="s">
        <v>328</v>
      </c>
      <c r="H1987" s="100" t="s">
        <v>3080</v>
      </c>
      <c r="I1987" s="101" t="s">
        <v>179</v>
      </c>
      <c r="J1987" s="102" t="s">
        <v>330</v>
      </c>
      <c r="K1987" s="104" t="s">
        <v>545</v>
      </c>
      <c r="L1987" s="104" t="s">
        <v>545</v>
      </c>
      <c r="M1987" s="104">
        <v>1122.2</v>
      </c>
      <c r="N1987" s="104">
        <v>3112.55</v>
      </c>
      <c r="O1987" s="80"/>
      <c r="P1987" s="80"/>
      <c r="Q1987" s="80"/>
      <c r="R1987" s="80"/>
      <c r="S1987" s="80"/>
      <c r="T1987" s="80"/>
      <c r="U1987" s="80"/>
      <c r="V1987" s="80"/>
      <c r="W1987" s="80"/>
      <c r="X1987" s="80"/>
      <c r="Y1987" s="80"/>
      <c r="Z1987" s="80"/>
    </row>
    <row r="1988" spans="1:26" s="81" customFormat="1" x14ac:dyDescent="0.25">
      <c r="A1988" s="74" t="s">
        <v>41</v>
      </c>
      <c r="B1988" s="74" t="s">
        <v>41</v>
      </c>
      <c r="C1988" s="105" t="s">
        <v>51</v>
      </c>
      <c r="D1988" s="96" t="s">
        <v>1</v>
      </c>
      <c r="E1988" s="97">
        <v>2020</v>
      </c>
      <c r="F1988" s="98" t="s">
        <v>67</v>
      </c>
      <c r="G1988" s="99" t="s">
        <v>193</v>
      </c>
      <c r="H1988" s="100" t="s">
        <v>3081</v>
      </c>
      <c r="I1988" s="101" t="s">
        <v>194</v>
      </c>
      <c r="J1988" s="102" t="s">
        <v>841</v>
      </c>
      <c r="K1988" s="104" t="s">
        <v>545</v>
      </c>
      <c r="L1988" s="104" t="s">
        <v>545</v>
      </c>
      <c r="M1988" s="104">
        <v>1434.67</v>
      </c>
      <c r="N1988" s="104">
        <v>5022.6400000000003</v>
      </c>
      <c r="O1988" s="80"/>
      <c r="P1988" s="80"/>
      <c r="Q1988" s="80"/>
      <c r="R1988" s="80"/>
      <c r="S1988" s="80"/>
      <c r="T1988" s="80"/>
      <c r="U1988" s="80"/>
      <c r="V1988" s="80"/>
      <c r="W1988" s="80"/>
      <c r="X1988" s="80"/>
      <c r="Y1988" s="80"/>
      <c r="Z1988" s="80"/>
    </row>
    <row r="1989" spans="1:26" s="81" customFormat="1" x14ac:dyDescent="0.25">
      <c r="A1989" s="74" t="s">
        <v>41</v>
      </c>
      <c r="B1989" s="74" t="s">
        <v>41</v>
      </c>
      <c r="C1989" s="105" t="s">
        <v>656</v>
      </c>
      <c r="D1989" s="96" t="s">
        <v>657</v>
      </c>
      <c r="E1989" s="97">
        <v>2023</v>
      </c>
      <c r="F1989" s="98" t="s">
        <v>61</v>
      </c>
      <c r="G1989" s="99" t="s">
        <v>102</v>
      </c>
      <c r="H1989" s="100" t="s">
        <v>3082</v>
      </c>
      <c r="I1989" s="101" t="s">
        <v>162</v>
      </c>
      <c r="J1989" s="102" t="s">
        <v>2165</v>
      </c>
      <c r="K1989" s="104" t="s">
        <v>634</v>
      </c>
      <c r="L1989" s="104" t="s">
        <v>634</v>
      </c>
      <c r="M1989" s="104">
        <v>2026.8</v>
      </c>
      <c r="N1989" s="104">
        <v>4395.59</v>
      </c>
      <c r="O1989" s="80"/>
      <c r="P1989" s="80"/>
      <c r="Q1989" s="80"/>
      <c r="R1989" s="80"/>
      <c r="S1989" s="80"/>
      <c r="T1989" s="80"/>
      <c r="U1989" s="80"/>
      <c r="V1989" s="80"/>
      <c r="W1989" s="80"/>
      <c r="X1989" s="80"/>
      <c r="Y1989" s="80"/>
      <c r="Z1989" s="80"/>
    </row>
    <row r="1990" spans="1:26" s="81" customFormat="1" x14ac:dyDescent="0.25">
      <c r="A1990" s="74" t="s">
        <v>41</v>
      </c>
      <c r="B1990" s="74" t="s">
        <v>41</v>
      </c>
      <c r="C1990" s="105" t="s">
        <v>668</v>
      </c>
      <c r="D1990" s="96" t="s">
        <v>10</v>
      </c>
      <c r="E1990" s="97">
        <v>2019</v>
      </c>
      <c r="F1990" s="98" t="s">
        <v>76</v>
      </c>
      <c r="G1990" s="99" t="s">
        <v>328</v>
      </c>
      <c r="H1990" s="100" t="s">
        <v>3083</v>
      </c>
      <c r="I1990" s="101" t="s">
        <v>179</v>
      </c>
      <c r="J1990" s="102" t="s">
        <v>349</v>
      </c>
      <c r="K1990" s="104" t="s">
        <v>545</v>
      </c>
      <c r="L1990" s="104" t="s">
        <v>545</v>
      </c>
      <c r="M1990" s="104">
        <v>1122.2</v>
      </c>
      <c r="N1990" s="104">
        <v>3112.55</v>
      </c>
      <c r="O1990" s="80"/>
      <c r="P1990" s="80"/>
      <c r="Q1990" s="80"/>
      <c r="R1990" s="80"/>
      <c r="S1990" s="80"/>
      <c r="T1990" s="80"/>
      <c r="U1990" s="80"/>
      <c r="V1990" s="80"/>
      <c r="W1990" s="80"/>
      <c r="X1990" s="80"/>
      <c r="Y1990" s="80"/>
      <c r="Z1990" s="80"/>
    </row>
    <row r="1991" spans="1:26" s="81" customFormat="1" x14ac:dyDescent="0.25">
      <c r="A1991" s="74" t="s">
        <v>41</v>
      </c>
      <c r="B1991" s="74" t="s">
        <v>41</v>
      </c>
      <c r="C1991" s="105" t="s">
        <v>1988</v>
      </c>
      <c r="D1991" s="96" t="s">
        <v>34</v>
      </c>
      <c r="E1991" s="97">
        <v>2021</v>
      </c>
      <c r="F1991" s="98" t="s">
        <v>78</v>
      </c>
      <c r="G1991" s="99" t="s">
        <v>507</v>
      </c>
      <c r="H1991" s="100" t="s">
        <v>3084</v>
      </c>
      <c r="I1991" s="101" t="s">
        <v>508</v>
      </c>
      <c r="J1991" s="102" t="s">
        <v>766</v>
      </c>
      <c r="K1991" s="104" t="s">
        <v>634</v>
      </c>
      <c r="L1991" s="104" t="s">
        <v>634</v>
      </c>
      <c r="M1991" s="104">
        <v>1236.43</v>
      </c>
      <c r="N1991" s="104">
        <v>3029.39</v>
      </c>
      <c r="O1991" s="80"/>
      <c r="P1991" s="80"/>
      <c r="Q1991" s="80"/>
      <c r="R1991" s="80"/>
      <c r="S1991" s="80"/>
      <c r="T1991" s="80"/>
      <c r="U1991" s="80"/>
      <c r="V1991" s="80"/>
      <c r="W1991" s="80"/>
      <c r="X1991" s="80"/>
      <c r="Y1991" s="80"/>
      <c r="Z1991" s="80"/>
    </row>
    <row r="1992" spans="1:26" s="81" customFormat="1" x14ac:dyDescent="0.25">
      <c r="A1992" s="74" t="s">
        <v>41</v>
      </c>
      <c r="B1992" s="74" t="s">
        <v>41</v>
      </c>
      <c r="C1992" s="105" t="s">
        <v>51</v>
      </c>
      <c r="D1992" s="96" t="s">
        <v>1</v>
      </c>
      <c r="E1992" s="97">
        <v>2020</v>
      </c>
      <c r="F1992" s="98" t="s">
        <v>67</v>
      </c>
      <c r="G1992" s="99" t="s">
        <v>193</v>
      </c>
      <c r="H1992" s="100" t="s">
        <v>3085</v>
      </c>
      <c r="I1992" s="101" t="s">
        <v>194</v>
      </c>
      <c r="J1992" s="102" t="s">
        <v>813</v>
      </c>
      <c r="K1992" s="104" t="s">
        <v>545</v>
      </c>
      <c r="L1992" s="104" t="s">
        <v>545</v>
      </c>
      <c r="M1992" s="104">
        <v>1434.67</v>
      </c>
      <c r="N1992" s="104">
        <v>5022.6400000000003</v>
      </c>
      <c r="O1992" s="80"/>
      <c r="P1992" s="80"/>
      <c r="Q1992" s="80"/>
      <c r="R1992" s="80"/>
      <c r="S1992" s="80"/>
      <c r="T1992" s="80"/>
      <c r="U1992" s="80"/>
      <c r="V1992" s="80"/>
      <c r="W1992" s="80"/>
      <c r="X1992" s="80"/>
      <c r="Y1992" s="80"/>
      <c r="Z1992" s="80"/>
    </row>
    <row r="1993" spans="1:26" s="81" customFormat="1" x14ac:dyDescent="0.25">
      <c r="A1993" s="74" t="s">
        <v>41</v>
      </c>
      <c r="B1993" s="74" t="s">
        <v>41</v>
      </c>
      <c r="C1993" s="105" t="s">
        <v>668</v>
      </c>
      <c r="D1993" s="96" t="s">
        <v>10</v>
      </c>
      <c r="E1993" s="97">
        <v>2019</v>
      </c>
      <c r="F1993" s="98" t="s">
        <v>76</v>
      </c>
      <c r="G1993" s="99" t="s">
        <v>328</v>
      </c>
      <c r="H1993" s="100" t="s">
        <v>3087</v>
      </c>
      <c r="I1993" s="101" t="s">
        <v>179</v>
      </c>
      <c r="J1993" s="102" t="s">
        <v>380</v>
      </c>
      <c r="K1993" s="104" t="s">
        <v>545</v>
      </c>
      <c r="L1993" s="104" t="s">
        <v>545</v>
      </c>
      <c r="M1993" s="104">
        <v>1122.2</v>
      </c>
      <c r="N1993" s="104">
        <v>3112.55</v>
      </c>
      <c r="O1993" s="80"/>
      <c r="P1993" s="80"/>
      <c r="Q1993" s="80"/>
      <c r="R1993" s="80"/>
      <c r="S1993" s="80"/>
      <c r="T1993" s="80"/>
      <c r="U1993" s="80"/>
      <c r="V1993" s="80"/>
      <c r="W1993" s="80"/>
      <c r="X1993" s="80"/>
      <c r="Y1993" s="80"/>
      <c r="Z1993" s="80"/>
    </row>
    <row r="1994" spans="1:26" s="81" customFormat="1" x14ac:dyDescent="0.25">
      <c r="A1994" s="74" t="s">
        <v>41</v>
      </c>
      <c r="B1994" s="74" t="s">
        <v>41</v>
      </c>
      <c r="C1994" s="105" t="s">
        <v>929</v>
      </c>
      <c r="D1994" s="96" t="s">
        <v>930</v>
      </c>
      <c r="E1994" s="97">
        <v>2018</v>
      </c>
      <c r="F1994" s="98" t="s">
        <v>61</v>
      </c>
      <c r="G1994" s="99" t="s">
        <v>102</v>
      </c>
      <c r="H1994" s="100" t="s">
        <v>3088</v>
      </c>
      <c r="I1994" s="101" t="s">
        <v>179</v>
      </c>
      <c r="J1994" s="102" t="s">
        <v>987</v>
      </c>
      <c r="K1994" s="104" t="s">
        <v>545</v>
      </c>
      <c r="L1994" s="104" t="s">
        <v>545</v>
      </c>
      <c r="M1994" s="104">
        <v>1302</v>
      </c>
      <c r="N1994" s="104">
        <v>2442.8200000000002</v>
      </c>
      <c r="O1994" s="80"/>
      <c r="P1994" s="80"/>
      <c r="Q1994" s="80"/>
      <c r="R1994" s="80"/>
      <c r="S1994" s="80"/>
      <c r="T1994" s="80"/>
      <c r="U1994" s="80"/>
      <c r="V1994" s="80"/>
      <c r="W1994" s="80"/>
      <c r="X1994" s="80"/>
      <c r="Y1994" s="80"/>
      <c r="Z1994" s="80"/>
    </row>
    <row r="1995" spans="1:26" s="81" customFormat="1" x14ac:dyDescent="0.25">
      <c r="A1995" s="74" t="s">
        <v>41</v>
      </c>
      <c r="B1995" s="74" t="s">
        <v>41</v>
      </c>
      <c r="C1995" s="105" t="s">
        <v>680</v>
      </c>
      <c r="D1995" s="96" t="s">
        <v>18</v>
      </c>
      <c r="E1995" s="97">
        <v>2022</v>
      </c>
      <c r="F1995" s="98" t="s">
        <v>64</v>
      </c>
      <c r="G1995" s="99" t="s">
        <v>159</v>
      </c>
      <c r="H1995" s="100" t="s">
        <v>3089</v>
      </c>
      <c r="I1995" s="101" t="s">
        <v>162</v>
      </c>
      <c r="J1995" s="102" t="s">
        <v>837</v>
      </c>
      <c r="K1995" s="104" t="s">
        <v>634</v>
      </c>
      <c r="L1995" s="104" t="s">
        <v>634</v>
      </c>
      <c r="M1995" s="104">
        <v>1964.76</v>
      </c>
      <c r="N1995" s="104">
        <v>2760.26</v>
      </c>
      <c r="O1995" s="80"/>
      <c r="P1995" s="80"/>
      <c r="Q1995" s="80"/>
      <c r="R1995" s="80"/>
      <c r="S1995" s="80"/>
      <c r="T1995" s="80"/>
      <c r="U1995" s="80"/>
      <c r="V1995" s="80"/>
      <c r="W1995" s="80"/>
      <c r="X1995" s="80"/>
      <c r="Y1995" s="80"/>
      <c r="Z1995" s="80"/>
    </row>
    <row r="1996" spans="1:26" s="81" customFormat="1" x14ac:dyDescent="0.25">
      <c r="A1996" s="74" t="s">
        <v>41</v>
      </c>
      <c r="B1996" s="74" t="s">
        <v>41</v>
      </c>
      <c r="C1996" s="105" t="s">
        <v>666</v>
      </c>
      <c r="D1996" s="96" t="s">
        <v>9</v>
      </c>
      <c r="E1996" s="97">
        <v>2020</v>
      </c>
      <c r="F1996" s="98" t="s">
        <v>77</v>
      </c>
      <c r="G1996" s="99" t="s">
        <v>403</v>
      </c>
      <c r="H1996" s="100" t="s">
        <v>3090</v>
      </c>
      <c r="I1996" s="101" t="s">
        <v>91</v>
      </c>
      <c r="J1996" s="102" t="s">
        <v>783</v>
      </c>
      <c r="K1996" s="104" t="s">
        <v>634</v>
      </c>
      <c r="L1996" s="104" t="s">
        <v>634</v>
      </c>
      <c r="M1996" s="104">
        <v>1302</v>
      </c>
      <c r="N1996" s="104">
        <v>3510.95</v>
      </c>
      <c r="O1996" s="80"/>
      <c r="P1996" s="80"/>
      <c r="Q1996" s="80"/>
      <c r="R1996" s="80"/>
      <c r="S1996" s="80"/>
      <c r="T1996" s="80"/>
      <c r="U1996" s="80"/>
      <c r="V1996" s="80"/>
      <c r="W1996" s="80"/>
      <c r="X1996" s="80"/>
      <c r="Y1996" s="80"/>
      <c r="Z1996" s="80"/>
    </row>
    <row r="1997" spans="1:26" s="81" customFormat="1" x14ac:dyDescent="0.25">
      <c r="A1997" s="74" t="s">
        <v>41</v>
      </c>
      <c r="B1997" s="74" t="s">
        <v>41</v>
      </c>
      <c r="C1997" s="105" t="s">
        <v>51</v>
      </c>
      <c r="D1997" s="96" t="s">
        <v>1</v>
      </c>
      <c r="E1997" s="97">
        <v>2020</v>
      </c>
      <c r="F1997" s="98" t="s">
        <v>67</v>
      </c>
      <c r="G1997" s="99" t="s">
        <v>193</v>
      </c>
      <c r="H1997" s="100" t="s">
        <v>3091</v>
      </c>
      <c r="I1997" s="101" t="s">
        <v>194</v>
      </c>
      <c r="J1997" s="102" t="s">
        <v>232</v>
      </c>
      <c r="K1997" s="104" t="s">
        <v>545</v>
      </c>
      <c r="L1997" s="104" t="s">
        <v>545</v>
      </c>
      <c r="M1997" s="104">
        <v>1434.67</v>
      </c>
      <c r="N1997" s="104">
        <v>5022.6400000000003</v>
      </c>
      <c r="O1997" s="80"/>
      <c r="P1997" s="80"/>
      <c r="Q1997" s="80"/>
      <c r="R1997" s="80"/>
      <c r="S1997" s="80"/>
      <c r="T1997" s="80"/>
      <c r="U1997" s="80"/>
      <c r="V1997" s="80"/>
      <c r="W1997" s="80"/>
      <c r="X1997" s="80"/>
      <c r="Y1997" s="80"/>
      <c r="Z1997" s="80"/>
    </row>
    <row r="1998" spans="1:26" s="81" customFormat="1" x14ac:dyDescent="0.25">
      <c r="A1998" s="74" t="s">
        <v>41</v>
      </c>
      <c r="B1998" s="74" t="s">
        <v>41</v>
      </c>
      <c r="C1998" s="105" t="s">
        <v>659</v>
      </c>
      <c r="D1998" s="96" t="s">
        <v>4</v>
      </c>
      <c r="E1998" s="97">
        <v>2020</v>
      </c>
      <c r="F1998" s="98" t="s">
        <v>66</v>
      </c>
      <c r="G1998" s="99" t="s">
        <v>186</v>
      </c>
      <c r="H1998" s="100" t="s">
        <v>3093</v>
      </c>
      <c r="I1998" s="101" t="s">
        <v>179</v>
      </c>
      <c r="J1998" s="102" t="s">
        <v>435</v>
      </c>
      <c r="K1998" s="104" t="s">
        <v>545</v>
      </c>
      <c r="L1998" s="104" t="s">
        <v>545</v>
      </c>
      <c r="M1998" s="104">
        <v>1445.71</v>
      </c>
      <c r="N1998" s="104">
        <v>3525.97</v>
      </c>
      <c r="O1998" s="80"/>
      <c r="P1998" s="80"/>
      <c r="Q1998" s="80"/>
      <c r="R1998" s="80"/>
      <c r="S1998" s="80"/>
      <c r="T1998" s="80"/>
      <c r="U1998" s="80"/>
      <c r="V1998" s="80"/>
      <c r="W1998" s="80"/>
      <c r="X1998" s="80"/>
      <c r="Y1998" s="80"/>
      <c r="Z1998" s="80"/>
    </row>
    <row r="1999" spans="1:26" s="81" customFormat="1" x14ac:dyDescent="0.25">
      <c r="A1999" s="74" t="s">
        <v>41</v>
      </c>
      <c r="B1999" s="74" t="s">
        <v>41</v>
      </c>
      <c r="C1999" s="105" t="s">
        <v>691</v>
      </c>
      <c r="D1999" s="96" t="s">
        <v>21</v>
      </c>
      <c r="E1999" s="97">
        <v>2019</v>
      </c>
      <c r="F1999" s="98" t="s">
        <v>75</v>
      </c>
      <c r="G1999" s="99" t="s">
        <v>312</v>
      </c>
      <c r="H1999" s="100" t="s">
        <v>3094</v>
      </c>
      <c r="I1999" s="101" t="s">
        <v>313</v>
      </c>
      <c r="J1999" s="102" t="s">
        <v>757</v>
      </c>
      <c r="K1999" s="104" t="s">
        <v>634</v>
      </c>
      <c r="L1999" s="104" t="s">
        <v>634</v>
      </c>
      <c r="M1999" s="104">
        <v>1236.43</v>
      </c>
      <c r="N1999" s="104">
        <v>3029.39</v>
      </c>
      <c r="O1999" s="80"/>
      <c r="P1999" s="80"/>
      <c r="Q1999" s="80"/>
      <c r="R1999" s="80"/>
      <c r="S1999" s="80"/>
      <c r="T1999" s="80"/>
      <c r="U1999" s="80"/>
      <c r="V1999" s="80"/>
      <c r="W1999" s="80"/>
      <c r="X1999" s="80"/>
      <c r="Y1999" s="80"/>
      <c r="Z1999" s="80"/>
    </row>
    <row r="2000" spans="1:26" s="81" customFormat="1" x14ac:dyDescent="0.25">
      <c r="A2000" s="74" t="s">
        <v>41</v>
      </c>
      <c r="B2000" s="74" t="s">
        <v>41</v>
      </c>
      <c r="C2000" s="105" t="s">
        <v>48</v>
      </c>
      <c r="D2000" s="96" t="s">
        <v>11</v>
      </c>
      <c r="E2000" s="97">
        <v>2018</v>
      </c>
      <c r="F2000" s="98" t="s">
        <v>59</v>
      </c>
      <c r="G2000" s="99" t="s">
        <v>82</v>
      </c>
      <c r="H2000" s="100" t="s">
        <v>3095</v>
      </c>
      <c r="I2000" s="101" t="s">
        <v>131</v>
      </c>
      <c r="J2000" s="102" t="s">
        <v>782</v>
      </c>
      <c r="K2000" s="104" t="s">
        <v>634</v>
      </c>
      <c r="L2000" s="104" t="s">
        <v>634</v>
      </c>
      <c r="M2000" s="104">
        <v>2522.52</v>
      </c>
      <c r="N2000" s="104">
        <v>4511.1400000000003</v>
      </c>
      <c r="O2000" s="80"/>
      <c r="P2000" s="80"/>
      <c r="Q2000" s="80"/>
      <c r="R2000" s="80"/>
      <c r="S2000" s="80"/>
      <c r="T2000" s="80"/>
      <c r="U2000" s="80"/>
      <c r="V2000" s="80"/>
      <c r="W2000" s="80"/>
      <c r="X2000" s="80"/>
      <c r="Y2000" s="80"/>
      <c r="Z2000" s="80"/>
    </row>
    <row r="2001" spans="1:26" s="81" customFormat="1" x14ac:dyDescent="0.25">
      <c r="A2001" s="74" t="s">
        <v>41</v>
      </c>
      <c r="B2001" s="74" t="s">
        <v>41</v>
      </c>
      <c r="C2001" s="105" t="s">
        <v>668</v>
      </c>
      <c r="D2001" s="96" t="s">
        <v>10</v>
      </c>
      <c r="E2001" s="97">
        <v>2019</v>
      </c>
      <c r="F2001" s="98" t="s">
        <v>76</v>
      </c>
      <c r="G2001" s="99" t="s">
        <v>328</v>
      </c>
      <c r="H2001" s="100" t="s">
        <v>3096</v>
      </c>
      <c r="I2001" s="101" t="s">
        <v>179</v>
      </c>
      <c r="J2001" s="102" t="s">
        <v>722</v>
      </c>
      <c r="K2001" s="104" t="s">
        <v>547</v>
      </c>
      <c r="L2001" s="104" t="s">
        <v>547</v>
      </c>
      <c r="M2001" s="104">
        <v>1122.2</v>
      </c>
      <c r="N2001" s="104">
        <v>3112.55</v>
      </c>
      <c r="O2001" s="80"/>
      <c r="P2001" s="80"/>
      <c r="Q2001" s="80"/>
      <c r="R2001" s="80"/>
      <c r="S2001" s="80"/>
      <c r="T2001" s="80"/>
      <c r="U2001" s="80"/>
      <c r="V2001" s="80"/>
      <c r="W2001" s="80"/>
      <c r="X2001" s="80"/>
      <c r="Y2001" s="80"/>
      <c r="Z2001" s="80"/>
    </row>
    <row r="2002" spans="1:26" s="81" customFormat="1" x14ac:dyDescent="0.25">
      <c r="A2002" s="74" t="s">
        <v>41</v>
      </c>
      <c r="B2002" s="74" t="s">
        <v>41</v>
      </c>
      <c r="C2002" s="105" t="s">
        <v>943</v>
      </c>
      <c r="D2002" s="96" t="s">
        <v>944</v>
      </c>
      <c r="E2002" s="97">
        <v>2023</v>
      </c>
      <c r="F2002" s="98" t="s">
        <v>66</v>
      </c>
      <c r="G2002" s="99" t="s">
        <v>186</v>
      </c>
      <c r="H2002" s="100" t="s">
        <v>3097</v>
      </c>
      <c r="I2002" s="101" t="s">
        <v>95</v>
      </c>
      <c r="J2002" s="102" t="s">
        <v>739</v>
      </c>
      <c r="K2002" s="104" t="s">
        <v>634</v>
      </c>
      <c r="L2002" s="104" t="s">
        <v>634</v>
      </c>
      <c r="M2002" s="104">
        <v>2366.17</v>
      </c>
      <c r="N2002" s="104">
        <v>2425.1999999999998</v>
      </c>
      <c r="O2002" s="80"/>
      <c r="P2002" s="80"/>
      <c r="Q2002" s="80"/>
      <c r="R2002" s="80"/>
      <c r="S2002" s="80"/>
      <c r="T2002" s="80"/>
      <c r="U2002" s="80"/>
      <c r="V2002" s="80"/>
      <c r="W2002" s="80"/>
      <c r="X2002" s="80"/>
      <c r="Y2002" s="80"/>
      <c r="Z2002" s="80"/>
    </row>
    <row r="2003" spans="1:26" s="81" customFormat="1" x14ac:dyDescent="0.25">
      <c r="A2003" s="74" t="s">
        <v>41</v>
      </c>
      <c r="B2003" s="74" t="s">
        <v>41</v>
      </c>
      <c r="C2003" s="105" t="s">
        <v>1013</v>
      </c>
      <c r="D2003" s="96" t="s">
        <v>1014</v>
      </c>
      <c r="E2003" s="97">
        <v>2023</v>
      </c>
      <c r="F2003" s="98" t="s">
        <v>64</v>
      </c>
      <c r="G2003" s="99" t="s">
        <v>159</v>
      </c>
      <c r="H2003" s="100" t="s">
        <v>3098</v>
      </c>
      <c r="I2003" s="101" t="s">
        <v>95</v>
      </c>
      <c r="J2003" s="102" t="s">
        <v>794</v>
      </c>
      <c r="K2003" s="104" t="s">
        <v>634</v>
      </c>
      <c r="L2003" s="104" t="s">
        <v>634</v>
      </c>
      <c r="M2003" s="104">
        <v>3272.21</v>
      </c>
      <c r="N2003" s="104">
        <v>7729.51</v>
      </c>
      <c r="O2003" s="80"/>
      <c r="P2003" s="80"/>
      <c r="Q2003" s="80"/>
      <c r="R2003" s="80"/>
      <c r="S2003" s="80"/>
      <c r="T2003" s="80"/>
      <c r="U2003" s="80"/>
      <c r="V2003" s="80"/>
      <c r="W2003" s="80"/>
      <c r="X2003" s="80"/>
      <c r="Y2003" s="80"/>
      <c r="Z2003" s="80"/>
    </row>
    <row r="2004" spans="1:26" s="81" customFormat="1" x14ac:dyDescent="0.25">
      <c r="A2004" s="74" t="s">
        <v>41</v>
      </c>
      <c r="B2004" s="74" t="s">
        <v>41</v>
      </c>
      <c r="C2004" s="105" t="s">
        <v>668</v>
      </c>
      <c r="D2004" s="96" t="s">
        <v>10</v>
      </c>
      <c r="E2004" s="97">
        <v>2019</v>
      </c>
      <c r="F2004" s="98" t="s">
        <v>76</v>
      </c>
      <c r="G2004" s="99" t="s">
        <v>328</v>
      </c>
      <c r="H2004" s="100" t="s">
        <v>3099</v>
      </c>
      <c r="I2004" s="101" t="s">
        <v>179</v>
      </c>
      <c r="J2004" s="102" t="s">
        <v>398</v>
      </c>
      <c r="K2004" s="104" t="s">
        <v>634</v>
      </c>
      <c r="L2004" s="104" t="s">
        <v>634</v>
      </c>
      <c r="M2004" s="104">
        <v>1122.2</v>
      </c>
      <c r="N2004" s="104">
        <v>3112.55</v>
      </c>
      <c r="O2004" s="80"/>
      <c r="P2004" s="80"/>
      <c r="Q2004" s="80"/>
      <c r="R2004" s="80"/>
      <c r="S2004" s="80"/>
      <c r="T2004" s="80"/>
      <c r="U2004" s="80"/>
      <c r="V2004" s="80"/>
      <c r="W2004" s="80"/>
      <c r="X2004" s="80"/>
      <c r="Y2004" s="80"/>
      <c r="Z2004" s="80"/>
    </row>
    <row r="2005" spans="1:26" s="81" customFormat="1" x14ac:dyDescent="0.25">
      <c r="A2005" s="74" t="s">
        <v>41</v>
      </c>
      <c r="B2005" s="74" t="s">
        <v>41</v>
      </c>
      <c r="C2005" s="105" t="s">
        <v>922</v>
      </c>
      <c r="D2005" s="96" t="s">
        <v>923</v>
      </c>
      <c r="E2005" s="97">
        <v>2023</v>
      </c>
      <c r="F2005" s="98" t="s">
        <v>61</v>
      </c>
      <c r="G2005" s="99" t="s">
        <v>102</v>
      </c>
      <c r="H2005" s="100" t="s">
        <v>3100</v>
      </c>
      <c r="I2005" s="101" t="s">
        <v>99</v>
      </c>
      <c r="J2005" s="102" t="s">
        <v>677</v>
      </c>
      <c r="K2005" s="104" t="s">
        <v>634</v>
      </c>
      <c r="L2005" s="104" t="s">
        <v>634</v>
      </c>
      <c r="M2005" s="104">
        <v>2763.62</v>
      </c>
      <c r="N2005" s="104">
        <v>5035.1899999999996</v>
      </c>
      <c r="O2005" s="80"/>
      <c r="P2005" s="80"/>
      <c r="Q2005" s="80"/>
      <c r="R2005" s="80"/>
      <c r="S2005" s="80"/>
      <c r="T2005" s="80"/>
      <c r="U2005" s="80"/>
      <c r="V2005" s="80"/>
      <c r="W2005" s="80"/>
      <c r="X2005" s="80"/>
      <c r="Y2005" s="80"/>
      <c r="Z2005" s="80"/>
    </row>
    <row r="2006" spans="1:26" s="81" customFormat="1" x14ac:dyDescent="0.25">
      <c r="A2006" s="74" t="s">
        <v>41</v>
      </c>
      <c r="B2006" s="74" t="s">
        <v>41</v>
      </c>
      <c r="C2006" s="105" t="s">
        <v>1013</v>
      </c>
      <c r="D2006" s="96" t="s">
        <v>1014</v>
      </c>
      <c r="E2006" s="97">
        <v>2023</v>
      </c>
      <c r="F2006" s="98" t="s">
        <v>64</v>
      </c>
      <c r="G2006" s="99" t="s">
        <v>159</v>
      </c>
      <c r="H2006" s="100" t="s">
        <v>3101</v>
      </c>
      <c r="I2006" s="101" t="s">
        <v>93</v>
      </c>
      <c r="J2006" s="102" t="s">
        <v>163</v>
      </c>
      <c r="K2006" s="104" t="s">
        <v>634</v>
      </c>
      <c r="L2006" s="104" t="s">
        <v>634</v>
      </c>
      <c r="M2006" s="104">
        <v>2315.0500000000002</v>
      </c>
      <c r="N2006" s="104">
        <v>5306.78</v>
      </c>
      <c r="O2006" s="80"/>
      <c r="P2006" s="80"/>
      <c r="Q2006" s="80"/>
      <c r="R2006" s="80"/>
      <c r="S2006" s="80"/>
      <c r="T2006" s="80"/>
      <c r="U2006" s="80"/>
      <c r="V2006" s="80"/>
      <c r="W2006" s="80"/>
      <c r="X2006" s="80"/>
      <c r="Y2006" s="80"/>
      <c r="Z2006" s="80"/>
    </row>
    <row r="2007" spans="1:26" s="81" customFormat="1" x14ac:dyDescent="0.25">
      <c r="A2007" s="74" t="s">
        <v>41</v>
      </c>
      <c r="B2007" s="74" t="s">
        <v>41</v>
      </c>
      <c r="C2007" s="105" t="s">
        <v>922</v>
      </c>
      <c r="D2007" s="96" t="s">
        <v>923</v>
      </c>
      <c r="E2007" s="97">
        <v>2023</v>
      </c>
      <c r="F2007" s="98" t="s">
        <v>61</v>
      </c>
      <c r="G2007" s="99" t="s">
        <v>102</v>
      </c>
      <c r="H2007" s="100" t="s">
        <v>3102</v>
      </c>
      <c r="I2007" s="101" t="s">
        <v>510</v>
      </c>
      <c r="J2007" s="102" t="s">
        <v>688</v>
      </c>
      <c r="K2007" s="104" t="s">
        <v>634</v>
      </c>
      <c r="L2007" s="104" t="s">
        <v>634</v>
      </c>
      <c r="M2007" s="104">
        <v>2484.44</v>
      </c>
      <c r="N2007" s="104">
        <v>2830</v>
      </c>
      <c r="O2007" s="80"/>
      <c r="P2007" s="80"/>
      <c r="Q2007" s="80"/>
      <c r="R2007" s="80"/>
      <c r="S2007" s="80"/>
      <c r="T2007" s="80"/>
      <c r="U2007" s="80"/>
      <c r="V2007" s="80"/>
      <c r="W2007" s="80"/>
      <c r="X2007" s="80"/>
      <c r="Y2007" s="80"/>
      <c r="Z2007" s="80"/>
    </row>
    <row r="2008" spans="1:26" s="81" customFormat="1" x14ac:dyDescent="0.25">
      <c r="A2008" s="74" t="s">
        <v>41</v>
      </c>
      <c r="B2008" s="74" t="s">
        <v>41</v>
      </c>
      <c r="C2008" s="105" t="s">
        <v>943</v>
      </c>
      <c r="D2008" s="96" t="s">
        <v>944</v>
      </c>
      <c r="E2008" s="97">
        <v>2023</v>
      </c>
      <c r="F2008" s="98" t="s">
        <v>66</v>
      </c>
      <c r="G2008" s="99" t="s">
        <v>186</v>
      </c>
      <c r="H2008" s="100" t="s">
        <v>3103</v>
      </c>
      <c r="I2008" s="101" t="s">
        <v>95</v>
      </c>
      <c r="J2008" s="102" t="s">
        <v>165</v>
      </c>
      <c r="K2008" s="104" t="s">
        <v>634</v>
      </c>
      <c r="L2008" s="104" t="s">
        <v>634</v>
      </c>
      <c r="M2008" s="104">
        <v>2366.17</v>
      </c>
      <c r="N2008" s="104">
        <v>2425.1999999999998</v>
      </c>
      <c r="O2008" s="80"/>
      <c r="P2008" s="80"/>
      <c r="Q2008" s="80"/>
      <c r="R2008" s="80"/>
      <c r="S2008" s="80"/>
      <c r="T2008" s="80"/>
      <c r="U2008" s="80"/>
      <c r="V2008" s="80"/>
      <c r="W2008" s="80"/>
      <c r="X2008" s="80"/>
      <c r="Y2008" s="80"/>
      <c r="Z2008" s="80"/>
    </row>
    <row r="2009" spans="1:26" s="81" customFormat="1" x14ac:dyDescent="0.25">
      <c r="A2009" s="74" t="s">
        <v>41</v>
      </c>
      <c r="B2009" s="74" t="s">
        <v>41</v>
      </c>
      <c r="C2009" s="105" t="s">
        <v>751</v>
      </c>
      <c r="D2009" s="96" t="s">
        <v>27</v>
      </c>
      <c r="E2009" s="97">
        <v>2018</v>
      </c>
      <c r="F2009" s="98" t="s">
        <v>72</v>
      </c>
      <c r="G2009" s="99" t="s">
        <v>275</v>
      </c>
      <c r="H2009" s="100" t="s">
        <v>3893</v>
      </c>
      <c r="I2009" s="101" t="s">
        <v>277</v>
      </c>
      <c r="J2009" s="102" t="s">
        <v>105</v>
      </c>
      <c r="K2009" s="104" t="s">
        <v>634</v>
      </c>
      <c r="L2009" s="104" t="s">
        <v>634</v>
      </c>
      <c r="M2009" s="104">
        <v>1523.3</v>
      </c>
      <c r="N2009" s="104">
        <v>3458.29</v>
      </c>
      <c r="O2009" s="80"/>
      <c r="P2009" s="80"/>
      <c r="Q2009" s="80"/>
      <c r="R2009" s="80"/>
      <c r="S2009" s="80"/>
      <c r="T2009" s="80"/>
      <c r="U2009" s="80"/>
      <c r="V2009" s="80"/>
      <c r="W2009" s="80"/>
      <c r="X2009" s="80"/>
      <c r="Y2009" s="80"/>
      <c r="Z2009" s="80"/>
    </row>
    <row r="2010" spans="1:26" s="81" customFormat="1" x14ac:dyDescent="0.25">
      <c r="A2010" s="74" t="s">
        <v>41</v>
      </c>
      <c r="B2010" s="74" t="s">
        <v>41</v>
      </c>
      <c r="C2010" s="105" t="s">
        <v>659</v>
      </c>
      <c r="D2010" s="96" t="s">
        <v>4</v>
      </c>
      <c r="E2010" s="97">
        <v>2020</v>
      </c>
      <c r="F2010" s="98" t="s">
        <v>66</v>
      </c>
      <c r="G2010" s="99" t="s">
        <v>186</v>
      </c>
      <c r="H2010" s="100" t="s">
        <v>3106</v>
      </c>
      <c r="I2010" s="101" t="s">
        <v>179</v>
      </c>
      <c r="J2010" s="102" t="s">
        <v>490</v>
      </c>
      <c r="K2010" s="104" t="s">
        <v>545</v>
      </c>
      <c r="L2010" s="104" t="s">
        <v>545</v>
      </c>
      <c r="M2010" s="104">
        <v>1732.83</v>
      </c>
      <c r="N2010" s="104">
        <v>4139.6499999999996</v>
      </c>
      <c r="O2010" s="80"/>
      <c r="P2010" s="80"/>
      <c r="Q2010" s="80"/>
      <c r="R2010" s="80"/>
      <c r="S2010" s="80"/>
      <c r="T2010" s="80"/>
      <c r="U2010" s="80"/>
      <c r="V2010" s="80"/>
      <c r="W2010" s="80"/>
      <c r="X2010" s="80"/>
      <c r="Y2010" s="80"/>
      <c r="Z2010" s="80"/>
    </row>
    <row r="2011" spans="1:26" s="81" customFormat="1" x14ac:dyDescent="0.25">
      <c r="A2011" s="74" t="s">
        <v>41</v>
      </c>
      <c r="B2011" s="74" t="s">
        <v>41</v>
      </c>
      <c r="C2011" s="105" t="s">
        <v>668</v>
      </c>
      <c r="D2011" s="96" t="s">
        <v>10</v>
      </c>
      <c r="E2011" s="97">
        <v>2019</v>
      </c>
      <c r="F2011" s="98" t="s">
        <v>76</v>
      </c>
      <c r="G2011" s="99" t="s">
        <v>328</v>
      </c>
      <c r="H2011" s="100" t="s">
        <v>3107</v>
      </c>
      <c r="I2011" s="101" t="s">
        <v>179</v>
      </c>
      <c r="J2011" s="102" t="s">
        <v>366</v>
      </c>
      <c r="K2011" s="104" t="s">
        <v>545</v>
      </c>
      <c r="L2011" s="104" t="s">
        <v>545</v>
      </c>
      <c r="M2011" s="104">
        <v>1122.2</v>
      </c>
      <c r="N2011" s="104">
        <v>3112.55</v>
      </c>
      <c r="O2011" s="80"/>
      <c r="P2011" s="80"/>
      <c r="Q2011" s="80"/>
      <c r="R2011" s="80"/>
      <c r="S2011" s="80"/>
      <c r="T2011" s="80"/>
      <c r="U2011" s="80"/>
      <c r="V2011" s="80"/>
      <c r="W2011" s="80"/>
      <c r="X2011" s="80"/>
      <c r="Y2011" s="80"/>
      <c r="Z2011" s="80"/>
    </row>
    <row r="2012" spans="1:26" s="81" customFormat="1" x14ac:dyDescent="0.25">
      <c r="A2012" s="74" t="s">
        <v>41</v>
      </c>
      <c r="B2012" s="74" t="s">
        <v>41</v>
      </c>
      <c r="C2012" s="105" t="s">
        <v>1096</v>
      </c>
      <c r="D2012" s="96" t="s">
        <v>1097</v>
      </c>
      <c r="E2012" s="97">
        <v>2023</v>
      </c>
      <c r="F2012" s="98" t="s">
        <v>66</v>
      </c>
      <c r="G2012" s="99" t="s">
        <v>186</v>
      </c>
      <c r="H2012" s="100" t="s">
        <v>3108</v>
      </c>
      <c r="I2012" s="101" t="s">
        <v>256</v>
      </c>
      <c r="J2012" s="102" t="s">
        <v>786</v>
      </c>
      <c r="K2012" s="104" t="s">
        <v>634</v>
      </c>
      <c r="L2012" s="104" t="s">
        <v>634</v>
      </c>
      <c r="M2012" s="104">
        <v>2294.09</v>
      </c>
      <c r="N2012" s="104">
        <v>2306.63</v>
      </c>
      <c r="O2012" s="80"/>
      <c r="P2012" s="80"/>
      <c r="Q2012" s="80"/>
      <c r="R2012" s="80"/>
      <c r="S2012" s="80"/>
      <c r="T2012" s="80"/>
      <c r="U2012" s="80"/>
      <c r="V2012" s="80"/>
      <c r="W2012" s="80"/>
      <c r="X2012" s="80"/>
      <c r="Y2012" s="80"/>
      <c r="Z2012" s="80"/>
    </row>
    <row r="2013" spans="1:26" s="81" customFormat="1" x14ac:dyDescent="0.25">
      <c r="A2013" s="74" t="s">
        <v>41</v>
      </c>
      <c r="B2013" s="74" t="s">
        <v>41</v>
      </c>
      <c r="C2013" s="105" t="s">
        <v>3944</v>
      </c>
      <c r="D2013" s="96" t="s">
        <v>3945</v>
      </c>
      <c r="E2013" s="97">
        <v>2023</v>
      </c>
      <c r="F2013" s="98" t="s">
        <v>676</v>
      </c>
      <c r="G2013" s="99" t="s">
        <v>280</v>
      </c>
      <c r="H2013" s="100" t="s">
        <v>3109</v>
      </c>
      <c r="I2013" s="101" t="s">
        <v>282</v>
      </c>
      <c r="J2013" s="102" t="s">
        <v>685</v>
      </c>
      <c r="K2013" s="104" t="s">
        <v>634</v>
      </c>
      <c r="L2013" s="104" t="s">
        <v>634</v>
      </c>
      <c r="M2013" s="104">
        <v>3748.2</v>
      </c>
      <c r="N2013" s="104">
        <v>7725.58</v>
      </c>
      <c r="O2013" s="80"/>
      <c r="P2013" s="80"/>
      <c r="Q2013" s="80"/>
      <c r="R2013" s="80"/>
      <c r="S2013" s="80"/>
      <c r="T2013" s="80"/>
      <c r="U2013" s="80"/>
      <c r="V2013" s="80"/>
      <c r="W2013" s="80"/>
      <c r="X2013" s="80"/>
      <c r="Y2013" s="80"/>
      <c r="Z2013" s="80"/>
    </row>
    <row r="2014" spans="1:26" s="81" customFormat="1" x14ac:dyDescent="0.25">
      <c r="A2014" s="74" t="s">
        <v>41</v>
      </c>
      <c r="B2014" s="74" t="s">
        <v>41</v>
      </c>
      <c r="C2014" s="105" t="s">
        <v>691</v>
      </c>
      <c r="D2014" s="96" t="s">
        <v>21</v>
      </c>
      <c r="E2014" s="97">
        <v>2019</v>
      </c>
      <c r="F2014" s="98" t="s">
        <v>75</v>
      </c>
      <c r="G2014" s="99" t="s">
        <v>312</v>
      </c>
      <c r="H2014" s="100" t="s">
        <v>3110</v>
      </c>
      <c r="I2014" s="101" t="s">
        <v>313</v>
      </c>
      <c r="J2014" s="102" t="s">
        <v>689</v>
      </c>
      <c r="K2014" s="104" t="s">
        <v>634</v>
      </c>
      <c r="L2014" s="104" t="s">
        <v>634</v>
      </c>
      <c r="M2014" s="104">
        <v>1236.43</v>
      </c>
      <c r="N2014" s="104">
        <v>3029.39</v>
      </c>
      <c r="O2014" s="80"/>
      <c r="P2014" s="80"/>
      <c r="Q2014" s="80"/>
      <c r="R2014" s="80"/>
      <c r="S2014" s="80"/>
      <c r="T2014" s="80"/>
      <c r="U2014" s="80"/>
      <c r="V2014" s="80"/>
      <c r="W2014" s="80"/>
      <c r="X2014" s="80"/>
      <c r="Y2014" s="80"/>
      <c r="Z2014" s="80"/>
    </row>
    <row r="2015" spans="1:26" s="81" customFormat="1" x14ac:dyDescent="0.25">
      <c r="A2015" s="74" t="s">
        <v>41</v>
      </c>
      <c r="B2015" s="74" t="s">
        <v>41</v>
      </c>
      <c r="C2015" s="105" t="s">
        <v>656</v>
      </c>
      <c r="D2015" s="96" t="s">
        <v>657</v>
      </c>
      <c r="E2015" s="97">
        <v>2023</v>
      </c>
      <c r="F2015" s="98" t="s">
        <v>61</v>
      </c>
      <c r="G2015" s="99" t="s">
        <v>102</v>
      </c>
      <c r="H2015" s="100" t="s">
        <v>3111</v>
      </c>
      <c r="I2015" s="101" t="s">
        <v>99</v>
      </c>
      <c r="J2015" s="102" t="s">
        <v>658</v>
      </c>
      <c r="K2015" s="104" t="s">
        <v>634</v>
      </c>
      <c r="L2015" s="104" t="s">
        <v>634</v>
      </c>
      <c r="M2015" s="104">
        <v>2026.8</v>
      </c>
      <c r="N2015" s="104">
        <v>4395.59</v>
      </c>
      <c r="O2015" s="80"/>
      <c r="P2015" s="80"/>
      <c r="Q2015" s="80"/>
      <c r="R2015" s="80"/>
      <c r="S2015" s="80"/>
      <c r="T2015" s="80"/>
      <c r="U2015" s="80"/>
      <c r="V2015" s="80"/>
      <c r="W2015" s="80"/>
      <c r="X2015" s="80"/>
      <c r="Y2015" s="80"/>
      <c r="Z2015" s="80"/>
    </row>
    <row r="2016" spans="1:26" s="81" customFormat="1" x14ac:dyDescent="0.25">
      <c r="A2016" s="74" t="s">
        <v>41</v>
      </c>
      <c r="B2016" s="74" t="s">
        <v>41</v>
      </c>
      <c r="C2016" s="105" t="s">
        <v>922</v>
      </c>
      <c r="D2016" s="96" t="s">
        <v>923</v>
      </c>
      <c r="E2016" s="97">
        <v>2023</v>
      </c>
      <c r="F2016" s="98" t="s">
        <v>61</v>
      </c>
      <c r="G2016" s="99" t="s">
        <v>102</v>
      </c>
      <c r="H2016" s="100" t="s">
        <v>3112</v>
      </c>
      <c r="I2016" s="101" t="s">
        <v>3946</v>
      </c>
      <c r="J2016" s="102" t="s">
        <v>664</v>
      </c>
      <c r="K2016" s="104" t="s">
        <v>634</v>
      </c>
      <c r="L2016" s="104" t="s">
        <v>634</v>
      </c>
      <c r="M2016" s="104">
        <v>1422.19</v>
      </c>
      <c r="N2016" s="104">
        <v>2577.85</v>
      </c>
      <c r="O2016" s="80"/>
      <c r="P2016" s="80"/>
      <c r="Q2016" s="80"/>
      <c r="R2016" s="80"/>
      <c r="S2016" s="80"/>
      <c r="T2016" s="80"/>
      <c r="U2016" s="80"/>
      <c r="V2016" s="80"/>
      <c r="W2016" s="80"/>
      <c r="X2016" s="80"/>
      <c r="Y2016" s="80"/>
      <c r="Z2016" s="80"/>
    </row>
    <row r="2017" spans="1:26" s="81" customFormat="1" x14ac:dyDescent="0.25">
      <c r="A2017" s="74" t="s">
        <v>41</v>
      </c>
      <c r="B2017" s="74" t="s">
        <v>41</v>
      </c>
      <c r="C2017" s="105" t="s">
        <v>929</v>
      </c>
      <c r="D2017" s="96" t="s">
        <v>930</v>
      </c>
      <c r="E2017" s="97">
        <v>2018</v>
      </c>
      <c r="F2017" s="98" t="s">
        <v>61</v>
      </c>
      <c r="G2017" s="99" t="s">
        <v>102</v>
      </c>
      <c r="H2017" s="100" t="s">
        <v>3113</v>
      </c>
      <c r="I2017" s="101" t="s">
        <v>179</v>
      </c>
      <c r="J2017" s="102" t="s">
        <v>1522</v>
      </c>
      <c r="K2017" s="104" t="s">
        <v>545</v>
      </c>
      <c r="L2017" s="104" t="s">
        <v>545</v>
      </c>
      <c r="M2017" s="104">
        <v>1426.32</v>
      </c>
      <c r="N2017" s="104">
        <v>2530.5</v>
      </c>
      <c r="O2017" s="80"/>
      <c r="P2017" s="80"/>
      <c r="Q2017" s="80"/>
      <c r="R2017" s="80"/>
      <c r="S2017" s="80"/>
      <c r="T2017" s="80"/>
      <c r="U2017" s="80"/>
      <c r="V2017" s="80"/>
      <c r="W2017" s="80"/>
      <c r="X2017" s="80"/>
      <c r="Y2017" s="80"/>
      <c r="Z2017" s="80"/>
    </row>
    <row r="2018" spans="1:26" s="81" customFormat="1" x14ac:dyDescent="0.25">
      <c r="A2018" s="74" t="s">
        <v>41</v>
      </c>
      <c r="B2018" s="74" t="s">
        <v>41</v>
      </c>
      <c r="C2018" s="105" t="s">
        <v>659</v>
      </c>
      <c r="D2018" s="96" t="s">
        <v>4</v>
      </c>
      <c r="E2018" s="97">
        <v>2020</v>
      </c>
      <c r="F2018" s="98" t="s">
        <v>66</v>
      </c>
      <c r="G2018" s="99" t="s">
        <v>186</v>
      </c>
      <c r="H2018" s="100" t="s">
        <v>3114</v>
      </c>
      <c r="I2018" s="101" t="s">
        <v>179</v>
      </c>
      <c r="J2018" s="102" t="s">
        <v>784</v>
      </c>
      <c r="K2018" s="104" t="s">
        <v>545</v>
      </c>
      <c r="L2018" s="104" t="s">
        <v>545</v>
      </c>
      <c r="M2018" s="104">
        <v>1726.79</v>
      </c>
      <c r="N2018" s="104">
        <v>4219.03</v>
      </c>
      <c r="O2018" s="80"/>
      <c r="P2018" s="80"/>
      <c r="Q2018" s="80"/>
      <c r="R2018" s="80"/>
      <c r="S2018" s="80"/>
      <c r="T2018" s="80"/>
      <c r="U2018" s="80"/>
      <c r="V2018" s="80"/>
      <c r="W2018" s="80"/>
      <c r="X2018" s="80"/>
      <c r="Y2018" s="80"/>
      <c r="Z2018" s="80"/>
    </row>
    <row r="2019" spans="1:26" s="81" customFormat="1" x14ac:dyDescent="0.25">
      <c r="A2019" s="74" t="s">
        <v>41</v>
      </c>
      <c r="B2019" s="74" t="s">
        <v>41</v>
      </c>
      <c r="C2019" s="105" t="s">
        <v>51</v>
      </c>
      <c r="D2019" s="96" t="s">
        <v>1</v>
      </c>
      <c r="E2019" s="97">
        <v>2020</v>
      </c>
      <c r="F2019" s="98" t="s">
        <v>67</v>
      </c>
      <c r="G2019" s="99" t="s">
        <v>193</v>
      </c>
      <c r="H2019" s="100" t="s">
        <v>3115</v>
      </c>
      <c r="I2019" s="101" t="s">
        <v>194</v>
      </c>
      <c r="J2019" s="102" t="s">
        <v>695</v>
      </c>
      <c r="K2019" s="104" t="s">
        <v>545</v>
      </c>
      <c r="L2019" s="104" t="s">
        <v>545</v>
      </c>
      <c r="M2019" s="104">
        <v>1434.67</v>
      </c>
      <c r="N2019" s="104">
        <v>5022.6400000000003</v>
      </c>
      <c r="O2019" s="80"/>
      <c r="P2019" s="80"/>
      <c r="Q2019" s="80"/>
      <c r="R2019" s="80"/>
      <c r="S2019" s="80"/>
      <c r="T2019" s="80"/>
      <c r="U2019" s="80"/>
      <c r="V2019" s="80"/>
      <c r="W2019" s="80"/>
      <c r="X2019" s="80"/>
      <c r="Y2019" s="80"/>
      <c r="Z2019" s="80"/>
    </row>
    <row r="2020" spans="1:26" s="81" customFormat="1" x14ac:dyDescent="0.25">
      <c r="A2020" s="74" t="s">
        <v>41</v>
      </c>
      <c r="B2020" s="74" t="s">
        <v>41</v>
      </c>
      <c r="C2020" s="105" t="s">
        <v>659</v>
      </c>
      <c r="D2020" s="96" t="s">
        <v>4</v>
      </c>
      <c r="E2020" s="97">
        <v>2020</v>
      </c>
      <c r="F2020" s="98" t="s">
        <v>66</v>
      </c>
      <c r="G2020" s="99" t="s">
        <v>186</v>
      </c>
      <c r="H2020" s="100" t="s">
        <v>3116</v>
      </c>
      <c r="I2020" s="101" t="s">
        <v>179</v>
      </c>
      <c r="J2020" s="102" t="s">
        <v>437</v>
      </c>
      <c r="K2020" s="104" t="s">
        <v>545</v>
      </c>
      <c r="L2020" s="104" t="s">
        <v>545</v>
      </c>
      <c r="M2020" s="104">
        <v>1328.3</v>
      </c>
      <c r="N2020" s="104">
        <v>3222.57</v>
      </c>
      <c r="O2020" s="80"/>
      <c r="P2020" s="80"/>
      <c r="Q2020" s="80"/>
      <c r="R2020" s="80"/>
      <c r="S2020" s="80"/>
      <c r="T2020" s="80"/>
      <c r="U2020" s="80"/>
      <c r="V2020" s="80"/>
      <c r="W2020" s="80"/>
      <c r="X2020" s="80"/>
      <c r="Y2020" s="80"/>
      <c r="Z2020" s="80"/>
    </row>
    <row r="2021" spans="1:26" s="81" customFormat="1" x14ac:dyDescent="0.25">
      <c r="A2021" s="74" t="s">
        <v>41</v>
      </c>
      <c r="B2021" s="74" t="s">
        <v>41</v>
      </c>
      <c r="C2021" s="105" t="s">
        <v>929</v>
      </c>
      <c r="D2021" s="96" t="s">
        <v>930</v>
      </c>
      <c r="E2021" s="97">
        <v>2018</v>
      </c>
      <c r="F2021" s="98" t="s">
        <v>61</v>
      </c>
      <c r="G2021" s="99" t="s">
        <v>102</v>
      </c>
      <c r="H2021" s="100" t="s">
        <v>3117</v>
      </c>
      <c r="I2021" s="101" t="s">
        <v>179</v>
      </c>
      <c r="J2021" s="102" t="s">
        <v>204</v>
      </c>
      <c r="K2021" s="104" t="s">
        <v>545</v>
      </c>
      <c r="L2021" s="104" t="s">
        <v>545</v>
      </c>
      <c r="M2021" s="104">
        <v>1426.32</v>
      </c>
      <c r="N2021" s="104">
        <v>2530.5</v>
      </c>
      <c r="O2021" s="80"/>
      <c r="P2021" s="80"/>
      <c r="Q2021" s="80"/>
      <c r="R2021" s="80"/>
      <c r="S2021" s="80"/>
      <c r="T2021" s="80"/>
      <c r="U2021" s="80"/>
      <c r="V2021" s="80"/>
      <c r="W2021" s="80"/>
      <c r="X2021" s="80"/>
      <c r="Y2021" s="80"/>
      <c r="Z2021" s="80"/>
    </row>
    <row r="2022" spans="1:26" s="81" customFormat="1" x14ac:dyDescent="0.25">
      <c r="A2022" s="74" t="s">
        <v>41</v>
      </c>
      <c r="B2022" s="74" t="s">
        <v>41</v>
      </c>
      <c r="C2022" s="105" t="s">
        <v>744</v>
      </c>
      <c r="D2022" s="96" t="s">
        <v>29</v>
      </c>
      <c r="E2022" s="97">
        <v>2021</v>
      </c>
      <c r="F2022" s="98" t="s">
        <v>64</v>
      </c>
      <c r="G2022" s="99" t="s">
        <v>159</v>
      </c>
      <c r="H2022" s="100" t="s">
        <v>3118</v>
      </c>
      <c r="I2022" s="101" t="s">
        <v>95</v>
      </c>
      <c r="J2022" s="102" t="s">
        <v>814</v>
      </c>
      <c r="K2022" s="104" t="s">
        <v>634</v>
      </c>
      <c r="L2022" s="104" t="s">
        <v>634</v>
      </c>
      <c r="M2022" s="104">
        <v>3272.21</v>
      </c>
      <c r="N2022" s="104">
        <v>7729.51</v>
      </c>
      <c r="O2022" s="80"/>
      <c r="P2022" s="80"/>
      <c r="Q2022" s="80"/>
      <c r="R2022" s="80"/>
      <c r="S2022" s="80"/>
      <c r="T2022" s="80"/>
      <c r="U2022" s="80"/>
      <c r="V2022" s="80"/>
      <c r="W2022" s="80"/>
      <c r="X2022" s="80"/>
      <c r="Y2022" s="80"/>
      <c r="Z2022" s="80"/>
    </row>
    <row r="2023" spans="1:26" s="81" customFormat="1" x14ac:dyDescent="0.25">
      <c r="A2023" s="74" t="s">
        <v>41</v>
      </c>
      <c r="B2023" s="74" t="s">
        <v>41</v>
      </c>
      <c r="C2023" s="105" t="s">
        <v>51</v>
      </c>
      <c r="D2023" s="96" t="s">
        <v>1</v>
      </c>
      <c r="E2023" s="97">
        <v>2020</v>
      </c>
      <c r="F2023" s="98" t="s">
        <v>67</v>
      </c>
      <c r="G2023" s="99" t="s">
        <v>193</v>
      </c>
      <c r="H2023" s="100" t="s">
        <v>3119</v>
      </c>
      <c r="I2023" s="101" t="s">
        <v>194</v>
      </c>
      <c r="J2023" s="102" t="s">
        <v>712</v>
      </c>
      <c r="K2023" s="104" t="s">
        <v>545</v>
      </c>
      <c r="L2023" s="104" t="s">
        <v>545</v>
      </c>
      <c r="M2023" s="104">
        <v>1434.67</v>
      </c>
      <c r="N2023" s="104">
        <v>5022.6400000000003</v>
      </c>
      <c r="O2023" s="80"/>
      <c r="P2023" s="80"/>
      <c r="Q2023" s="80"/>
      <c r="R2023" s="80"/>
      <c r="S2023" s="80"/>
      <c r="T2023" s="80"/>
      <c r="U2023" s="80"/>
      <c r="V2023" s="80"/>
      <c r="W2023" s="80"/>
      <c r="X2023" s="80"/>
      <c r="Y2023" s="80"/>
      <c r="Z2023" s="80"/>
    </row>
    <row r="2024" spans="1:26" s="81" customFormat="1" x14ac:dyDescent="0.25">
      <c r="A2024" s="74" t="s">
        <v>41</v>
      </c>
      <c r="B2024" s="74" t="s">
        <v>41</v>
      </c>
      <c r="C2024" s="105" t="s">
        <v>1096</v>
      </c>
      <c r="D2024" s="96" t="s">
        <v>1097</v>
      </c>
      <c r="E2024" s="97">
        <v>2023</v>
      </c>
      <c r="F2024" s="98" t="s">
        <v>66</v>
      </c>
      <c r="G2024" s="99" t="s">
        <v>186</v>
      </c>
      <c r="H2024" s="100" t="s">
        <v>3120</v>
      </c>
      <c r="I2024" s="101" t="s">
        <v>256</v>
      </c>
      <c r="J2024" s="102" t="s">
        <v>708</v>
      </c>
      <c r="K2024" s="104" t="s">
        <v>634</v>
      </c>
      <c r="L2024" s="104" t="s">
        <v>634</v>
      </c>
      <c r="M2024" s="104">
        <v>3220.17</v>
      </c>
      <c r="N2024" s="104">
        <v>7199.23</v>
      </c>
      <c r="O2024" s="80"/>
      <c r="P2024" s="80"/>
      <c r="Q2024" s="80"/>
      <c r="R2024" s="80"/>
      <c r="S2024" s="80"/>
      <c r="T2024" s="80"/>
      <c r="U2024" s="80"/>
      <c r="V2024" s="80"/>
      <c r="W2024" s="80"/>
      <c r="X2024" s="80"/>
      <c r="Y2024" s="80"/>
      <c r="Z2024" s="80"/>
    </row>
    <row r="2025" spans="1:26" s="81" customFormat="1" x14ac:dyDescent="0.25">
      <c r="A2025" s="74" t="s">
        <v>41</v>
      </c>
      <c r="B2025" s="74" t="s">
        <v>41</v>
      </c>
      <c r="C2025" s="105" t="s">
        <v>703</v>
      </c>
      <c r="D2025" s="96" t="s">
        <v>601</v>
      </c>
      <c r="E2025" s="97">
        <v>2022</v>
      </c>
      <c r="F2025" s="98" t="s">
        <v>66</v>
      </c>
      <c r="G2025" s="99" t="s">
        <v>186</v>
      </c>
      <c r="H2025" s="100" t="s">
        <v>3121</v>
      </c>
      <c r="I2025" s="101" t="s">
        <v>256</v>
      </c>
      <c r="J2025" s="102" t="s">
        <v>740</v>
      </c>
      <c r="K2025" s="104" t="s">
        <v>634</v>
      </c>
      <c r="L2025" s="104" t="s">
        <v>634</v>
      </c>
      <c r="M2025" s="104">
        <v>2294.09</v>
      </c>
      <c r="N2025" s="104">
        <v>2306.63</v>
      </c>
      <c r="O2025" s="80"/>
      <c r="P2025" s="80"/>
      <c r="Q2025" s="80"/>
      <c r="R2025" s="80"/>
      <c r="S2025" s="80"/>
      <c r="T2025" s="80"/>
      <c r="U2025" s="80"/>
      <c r="V2025" s="80"/>
      <c r="W2025" s="80"/>
      <c r="X2025" s="80"/>
      <c r="Y2025" s="80"/>
      <c r="Z2025" s="80"/>
    </row>
    <row r="2026" spans="1:26" s="81" customFormat="1" x14ac:dyDescent="0.25">
      <c r="A2026" s="74" t="s">
        <v>41</v>
      </c>
      <c r="B2026" s="74" t="s">
        <v>41</v>
      </c>
      <c r="C2026" s="105" t="s">
        <v>668</v>
      </c>
      <c r="D2026" s="96" t="s">
        <v>10</v>
      </c>
      <c r="E2026" s="97">
        <v>2019</v>
      </c>
      <c r="F2026" s="98" t="s">
        <v>76</v>
      </c>
      <c r="G2026" s="99" t="s">
        <v>328</v>
      </c>
      <c r="H2026" s="100" t="s">
        <v>3122</v>
      </c>
      <c r="I2026" s="101" t="s">
        <v>179</v>
      </c>
      <c r="J2026" s="102" t="s">
        <v>364</v>
      </c>
      <c r="K2026" s="104" t="s">
        <v>547</v>
      </c>
      <c r="L2026" s="104" t="s">
        <v>547</v>
      </c>
      <c r="M2026" s="104">
        <v>1122.2</v>
      </c>
      <c r="N2026" s="104">
        <v>3112.55</v>
      </c>
      <c r="O2026" s="80"/>
      <c r="P2026" s="80"/>
      <c r="Q2026" s="80"/>
      <c r="R2026" s="80"/>
      <c r="S2026" s="80"/>
      <c r="T2026" s="80"/>
      <c r="U2026" s="80"/>
      <c r="V2026" s="80"/>
      <c r="W2026" s="80"/>
      <c r="X2026" s="80"/>
      <c r="Y2026" s="80"/>
      <c r="Z2026" s="80"/>
    </row>
    <row r="2027" spans="1:26" s="81" customFormat="1" x14ac:dyDescent="0.25">
      <c r="A2027" s="74" t="s">
        <v>41</v>
      </c>
      <c r="B2027" s="74" t="s">
        <v>41</v>
      </c>
      <c r="C2027" s="105" t="s">
        <v>706</v>
      </c>
      <c r="D2027" s="96" t="s">
        <v>568</v>
      </c>
      <c r="E2027" s="97">
        <v>2022</v>
      </c>
      <c r="F2027" s="98" t="s">
        <v>61</v>
      </c>
      <c r="G2027" s="99" t="s">
        <v>102</v>
      </c>
      <c r="H2027" s="100" t="s">
        <v>3123</v>
      </c>
      <c r="I2027" s="101" t="s">
        <v>86</v>
      </c>
      <c r="J2027" s="102" t="s">
        <v>695</v>
      </c>
      <c r="K2027" s="104" t="s">
        <v>634</v>
      </c>
      <c r="L2027" s="104" t="s">
        <v>634</v>
      </c>
      <c r="M2027" s="104">
        <v>2498.17</v>
      </c>
      <c r="N2027" s="104">
        <v>5098.95</v>
      </c>
      <c r="O2027" s="80"/>
      <c r="P2027" s="80"/>
      <c r="Q2027" s="80"/>
      <c r="R2027" s="80"/>
      <c r="S2027" s="80"/>
      <c r="T2027" s="80"/>
      <c r="U2027" s="80"/>
      <c r="V2027" s="80"/>
      <c r="W2027" s="80"/>
      <c r="X2027" s="80"/>
      <c r="Y2027" s="80"/>
      <c r="Z2027" s="80"/>
    </row>
    <row r="2028" spans="1:26" s="81" customFormat="1" x14ac:dyDescent="0.25">
      <c r="A2028" s="74" t="s">
        <v>41</v>
      </c>
      <c r="B2028" s="74" t="s">
        <v>41</v>
      </c>
      <c r="C2028" s="105" t="s">
        <v>49</v>
      </c>
      <c r="D2028" s="96" t="s">
        <v>13</v>
      </c>
      <c r="E2028" s="97">
        <v>2019</v>
      </c>
      <c r="F2028" s="98" t="s">
        <v>65</v>
      </c>
      <c r="G2028" s="99" t="s">
        <v>176</v>
      </c>
      <c r="H2028" s="100" t="s">
        <v>4061</v>
      </c>
      <c r="I2028" s="101" t="s">
        <v>93</v>
      </c>
      <c r="J2028" s="102" t="s">
        <v>713</v>
      </c>
      <c r="K2028" s="104" t="s">
        <v>634</v>
      </c>
      <c r="L2028" s="104" t="s">
        <v>634</v>
      </c>
      <c r="M2028" s="104">
        <v>1546.6</v>
      </c>
      <c r="N2028" s="104">
        <v>3949.25</v>
      </c>
      <c r="O2028" s="80"/>
      <c r="P2028" s="80"/>
      <c r="Q2028" s="80"/>
      <c r="R2028" s="80"/>
      <c r="S2028" s="80"/>
      <c r="T2028" s="80"/>
      <c r="U2028" s="80"/>
      <c r="V2028" s="80"/>
      <c r="W2028" s="80"/>
      <c r="X2028" s="80"/>
      <c r="Y2028" s="80"/>
      <c r="Z2028" s="80"/>
    </row>
    <row r="2029" spans="1:26" s="81" customFormat="1" x14ac:dyDescent="0.25">
      <c r="A2029" s="74" t="s">
        <v>41</v>
      </c>
      <c r="B2029" s="74" t="s">
        <v>41</v>
      </c>
      <c r="C2029" s="105" t="s">
        <v>55</v>
      </c>
      <c r="D2029" s="96" t="s">
        <v>6</v>
      </c>
      <c r="E2029" s="97">
        <v>2018</v>
      </c>
      <c r="F2029" s="98" t="s">
        <v>71</v>
      </c>
      <c r="G2029" s="99" t="s">
        <v>264</v>
      </c>
      <c r="H2029" s="100" t="s">
        <v>3902</v>
      </c>
      <c r="I2029" s="101" t="s">
        <v>129</v>
      </c>
      <c r="J2029" s="102" t="s">
        <v>686</v>
      </c>
      <c r="K2029" s="104" t="s">
        <v>634</v>
      </c>
      <c r="L2029" s="104" t="s">
        <v>634</v>
      </c>
      <c r="M2029" s="104">
        <v>1298</v>
      </c>
      <c r="N2029" s="104">
        <v>2742.53</v>
      </c>
      <c r="O2029" s="80"/>
      <c r="P2029" s="80"/>
      <c r="Q2029" s="80"/>
      <c r="R2029" s="80"/>
      <c r="S2029" s="80"/>
      <c r="T2029" s="80"/>
      <c r="U2029" s="80"/>
      <c r="V2029" s="80"/>
      <c r="W2029" s="80"/>
      <c r="X2029" s="80"/>
      <c r="Y2029" s="80"/>
      <c r="Z2029" s="80"/>
    </row>
    <row r="2030" spans="1:26" s="81" customFormat="1" x14ac:dyDescent="0.25">
      <c r="A2030" s="74" t="s">
        <v>41</v>
      </c>
      <c r="B2030" s="74" t="s">
        <v>41</v>
      </c>
      <c r="C2030" s="105" t="s">
        <v>706</v>
      </c>
      <c r="D2030" s="96" t="s">
        <v>568</v>
      </c>
      <c r="E2030" s="97">
        <v>2022</v>
      </c>
      <c r="F2030" s="98" t="s">
        <v>61</v>
      </c>
      <c r="G2030" s="99" t="s">
        <v>102</v>
      </c>
      <c r="H2030" s="100" t="s">
        <v>3125</v>
      </c>
      <c r="I2030" s="101" t="s">
        <v>86</v>
      </c>
      <c r="J2030" s="102" t="s">
        <v>850</v>
      </c>
      <c r="K2030" s="104" t="s">
        <v>634</v>
      </c>
      <c r="L2030" s="104" t="s">
        <v>634</v>
      </c>
      <c r="M2030" s="104">
        <v>2498.17</v>
      </c>
      <c r="N2030" s="104">
        <v>5098.95</v>
      </c>
      <c r="O2030" s="80"/>
      <c r="P2030" s="80"/>
      <c r="Q2030" s="80"/>
      <c r="R2030" s="80"/>
      <c r="S2030" s="80"/>
      <c r="T2030" s="80"/>
      <c r="U2030" s="80"/>
      <c r="V2030" s="80"/>
      <c r="W2030" s="80"/>
      <c r="X2030" s="80"/>
      <c r="Y2030" s="80"/>
      <c r="Z2030" s="80"/>
    </row>
    <row r="2031" spans="1:26" s="81" customFormat="1" x14ac:dyDescent="0.25">
      <c r="A2031" s="74" t="s">
        <v>41</v>
      </c>
      <c r="B2031" s="74" t="s">
        <v>41</v>
      </c>
      <c r="C2031" s="105" t="s">
        <v>565</v>
      </c>
      <c r="D2031" s="96" t="s">
        <v>33</v>
      </c>
      <c r="E2031" s="97">
        <v>2021</v>
      </c>
      <c r="F2031" s="98" t="s">
        <v>77</v>
      </c>
      <c r="G2031" s="99" t="s">
        <v>403</v>
      </c>
      <c r="H2031" s="100" t="s">
        <v>3126</v>
      </c>
      <c r="I2031" s="101" t="s">
        <v>99</v>
      </c>
      <c r="J2031" s="102" t="s">
        <v>782</v>
      </c>
      <c r="K2031" s="104" t="s">
        <v>634</v>
      </c>
      <c r="L2031" s="104" t="s">
        <v>634</v>
      </c>
      <c r="M2031" s="104">
        <v>2100.39</v>
      </c>
      <c r="N2031" s="104">
        <v>3948.06</v>
      </c>
      <c r="O2031" s="80"/>
      <c r="P2031" s="80"/>
      <c r="Q2031" s="80"/>
      <c r="R2031" s="80"/>
      <c r="S2031" s="80"/>
      <c r="T2031" s="80"/>
      <c r="U2031" s="80"/>
      <c r="V2031" s="80"/>
      <c r="W2031" s="80"/>
      <c r="X2031" s="80"/>
      <c r="Y2031" s="80"/>
      <c r="Z2031" s="80"/>
    </row>
    <row r="2032" spans="1:26" s="81" customFormat="1" x14ac:dyDescent="0.25">
      <c r="A2032" s="74" t="s">
        <v>41</v>
      </c>
      <c r="B2032" s="74" t="s">
        <v>41</v>
      </c>
      <c r="C2032" s="105" t="s">
        <v>943</v>
      </c>
      <c r="D2032" s="96" t="s">
        <v>944</v>
      </c>
      <c r="E2032" s="97">
        <v>2023</v>
      </c>
      <c r="F2032" s="98" t="s">
        <v>66</v>
      </c>
      <c r="G2032" s="99" t="s">
        <v>186</v>
      </c>
      <c r="H2032" s="100" t="s">
        <v>3127</v>
      </c>
      <c r="I2032" s="101" t="s">
        <v>100</v>
      </c>
      <c r="J2032" s="102" t="s">
        <v>165</v>
      </c>
      <c r="K2032" s="104" t="s">
        <v>634</v>
      </c>
      <c r="L2032" s="104" t="s">
        <v>634</v>
      </c>
      <c r="M2032" s="104">
        <v>1735.89</v>
      </c>
      <c r="N2032" s="104">
        <v>1945.6</v>
      </c>
      <c r="O2032" s="80"/>
      <c r="P2032" s="80"/>
      <c r="Q2032" s="80"/>
      <c r="R2032" s="80"/>
      <c r="S2032" s="80"/>
      <c r="T2032" s="80"/>
      <c r="U2032" s="80"/>
      <c r="V2032" s="80"/>
      <c r="W2032" s="80"/>
      <c r="X2032" s="80"/>
      <c r="Y2032" s="80"/>
      <c r="Z2032" s="80"/>
    </row>
    <row r="2033" spans="1:26" s="81" customFormat="1" x14ac:dyDescent="0.25">
      <c r="A2033" s="74" t="s">
        <v>41</v>
      </c>
      <c r="B2033" s="74" t="s">
        <v>41</v>
      </c>
      <c r="C2033" s="105" t="s">
        <v>703</v>
      </c>
      <c r="D2033" s="96" t="s">
        <v>601</v>
      </c>
      <c r="E2033" s="97">
        <v>2022</v>
      </c>
      <c r="F2033" s="98" t="s">
        <v>66</v>
      </c>
      <c r="G2033" s="99" t="s">
        <v>186</v>
      </c>
      <c r="H2033" s="100" t="s">
        <v>3128</v>
      </c>
      <c r="I2033" s="101" t="s">
        <v>4040</v>
      </c>
      <c r="J2033" s="102" t="s">
        <v>740</v>
      </c>
      <c r="K2033" s="104" t="s">
        <v>634</v>
      </c>
      <c r="L2033" s="104" t="s">
        <v>634</v>
      </c>
      <c r="M2033" s="104">
        <v>2199.12</v>
      </c>
      <c r="N2033" s="104">
        <v>2415.1999999999998</v>
      </c>
      <c r="O2033" s="80"/>
      <c r="P2033" s="80"/>
      <c r="Q2033" s="80"/>
      <c r="R2033" s="80"/>
      <c r="S2033" s="80"/>
      <c r="T2033" s="80"/>
      <c r="U2033" s="80"/>
      <c r="V2033" s="80"/>
      <c r="W2033" s="80"/>
      <c r="X2033" s="80"/>
      <c r="Y2033" s="80"/>
      <c r="Z2033" s="80"/>
    </row>
    <row r="2034" spans="1:26" s="81" customFormat="1" x14ac:dyDescent="0.25">
      <c r="A2034" s="74" t="s">
        <v>41</v>
      </c>
      <c r="B2034" s="74" t="s">
        <v>41</v>
      </c>
      <c r="C2034" s="105" t="s">
        <v>929</v>
      </c>
      <c r="D2034" s="96" t="s">
        <v>930</v>
      </c>
      <c r="E2034" s="97">
        <v>2018</v>
      </c>
      <c r="F2034" s="98" t="s">
        <v>61</v>
      </c>
      <c r="G2034" s="99" t="s">
        <v>102</v>
      </c>
      <c r="H2034" s="100" t="s">
        <v>3129</v>
      </c>
      <c r="I2034" s="101" t="s">
        <v>179</v>
      </c>
      <c r="J2034" s="102" t="s">
        <v>617</v>
      </c>
      <c r="K2034" s="104" t="s">
        <v>547</v>
      </c>
      <c r="L2034" s="104" t="s">
        <v>547</v>
      </c>
      <c r="M2034" s="104">
        <v>1302</v>
      </c>
      <c r="N2034" s="104">
        <v>2442.8200000000002</v>
      </c>
      <c r="O2034" s="80"/>
      <c r="P2034" s="80"/>
      <c r="Q2034" s="80"/>
      <c r="R2034" s="80"/>
      <c r="S2034" s="80"/>
      <c r="T2034" s="80"/>
      <c r="U2034" s="80"/>
      <c r="V2034" s="80"/>
      <c r="W2034" s="80"/>
      <c r="X2034" s="80"/>
      <c r="Y2034" s="80"/>
      <c r="Z2034" s="80"/>
    </row>
    <row r="2035" spans="1:26" s="81" customFormat="1" x14ac:dyDescent="0.25">
      <c r="A2035" s="74" t="s">
        <v>41</v>
      </c>
      <c r="B2035" s="74" t="s">
        <v>41</v>
      </c>
      <c r="C2035" s="105" t="s">
        <v>51</v>
      </c>
      <c r="D2035" s="96" t="s">
        <v>1</v>
      </c>
      <c r="E2035" s="97">
        <v>2020</v>
      </c>
      <c r="F2035" s="98" t="s">
        <v>67</v>
      </c>
      <c r="G2035" s="99" t="s">
        <v>193</v>
      </c>
      <c r="H2035" s="100" t="s">
        <v>3130</v>
      </c>
      <c r="I2035" s="101" t="s">
        <v>194</v>
      </c>
      <c r="J2035" s="102" t="s">
        <v>197</v>
      </c>
      <c r="K2035" s="104" t="s">
        <v>545</v>
      </c>
      <c r="L2035" s="104" t="s">
        <v>545</v>
      </c>
      <c r="M2035" s="104">
        <v>1434.67</v>
      </c>
      <c r="N2035" s="104">
        <v>5022.6400000000003</v>
      </c>
      <c r="O2035" s="80"/>
      <c r="P2035" s="80"/>
      <c r="Q2035" s="80"/>
      <c r="R2035" s="80"/>
      <c r="S2035" s="80"/>
      <c r="T2035" s="80"/>
      <c r="U2035" s="80"/>
      <c r="V2035" s="80"/>
      <c r="W2035" s="80"/>
      <c r="X2035" s="80"/>
      <c r="Y2035" s="80"/>
      <c r="Z2035" s="80"/>
    </row>
    <row r="2036" spans="1:26" s="81" customFormat="1" x14ac:dyDescent="0.25">
      <c r="A2036" s="74" t="s">
        <v>41</v>
      </c>
      <c r="B2036" s="74" t="s">
        <v>41</v>
      </c>
      <c r="C2036" s="105" t="s">
        <v>668</v>
      </c>
      <c r="D2036" s="96" t="s">
        <v>10</v>
      </c>
      <c r="E2036" s="97">
        <v>2019</v>
      </c>
      <c r="F2036" s="98" t="s">
        <v>76</v>
      </c>
      <c r="G2036" s="99" t="s">
        <v>328</v>
      </c>
      <c r="H2036" s="100" t="s">
        <v>3131</v>
      </c>
      <c r="I2036" s="101" t="s">
        <v>179</v>
      </c>
      <c r="J2036" s="102" t="s">
        <v>816</v>
      </c>
      <c r="K2036" s="104" t="s">
        <v>547</v>
      </c>
      <c r="L2036" s="104" t="s">
        <v>547</v>
      </c>
      <c r="M2036" s="104">
        <v>1122.2</v>
      </c>
      <c r="N2036" s="104">
        <v>3112.55</v>
      </c>
      <c r="O2036" s="80"/>
      <c r="P2036" s="80"/>
      <c r="Q2036" s="80"/>
      <c r="R2036" s="80"/>
      <c r="S2036" s="80"/>
      <c r="T2036" s="80"/>
      <c r="U2036" s="80"/>
      <c r="V2036" s="80"/>
      <c r="W2036" s="80"/>
      <c r="X2036" s="80"/>
      <c r="Y2036" s="80"/>
      <c r="Z2036" s="80"/>
    </row>
    <row r="2037" spans="1:26" s="81" customFormat="1" x14ac:dyDescent="0.25">
      <c r="A2037" s="74" t="s">
        <v>41</v>
      </c>
      <c r="B2037" s="74" t="s">
        <v>41</v>
      </c>
      <c r="C2037" s="105" t="s">
        <v>754</v>
      </c>
      <c r="D2037" s="96" t="s">
        <v>755</v>
      </c>
      <c r="E2037" s="97">
        <v>2022</v>
      </c>
      <c r="F2037" s="98" t="s">
        <v>77</v>
      </c>
      <c r="G2037" s="99" t="s">
        <v>403</v>
      </c>
      <c r="H2037" s="100" t="s">
        <v>3132</v>
      </c>
      <c r="I2037" s="101" t="s">
        <v>672</v>
      </c>
      <c r="J2037" s="102" t="s">
        <v>858</v>
      </c>
      <c r="K2037" s="104" t="s">
        <v>545</v>
      </c>
      <c r="L2037" s="104" t="s">
        <v>545</v>
      </c>
      <c r="M2037" s="104">
        <v>1726.79</v>
      </c>
      <c r="N2037" s="104">
        <v>3889.99</v>
      </c>
      <c r="O2037" s="80"/>
      <c r="P2037" s="80"/>
      <c r="Q2037" s="80"/>
      <c r="R2037" s="80"/>
      <c r="S2037" s="80"/>
      <c r="T2037" s="80"/>
      <c r="U2037" s="80"/>
      <c r="V2037" s="80"/>
      <c r="W2037" s="80"/>
      <c r="X2037" s="80"/>
      <c r="Y2037" s="80"/>
      <c r="Z2037" s="80"/>
    </row>
    <row r="2038" spans="1:26" s="81" customFormat="1" x14ac:dyDescent="0.25">
      <c r="A2038" s="74" t="s">
        <v>41</v>
      </c>
      <c r="B2038" s="74" t="s">
        <v>41</v>
      </c>
      <c r="C2038" s="105" t="s">
        <v>51</v>
      </c>
      <c r="D2038" s="96" t="s">
        <v>1</v>
      </c>
      <c r="E2038" s="97">
        <v>2020</v>
      </c>
      <c r="F2038" s="98" t="s">
        <v>67</v>
      </c>
      <c r="G2038" s="99" t="s">
        <v>193</v>
      </c>
      <c r="H2038" s="100" t="s">
        <v>3133</v>
      </c>
      <c r="I2038" s="101" t="s">
        <v>194</v>
      </c>
      <c r="J2038" s="102" t="s">
        <v>227</v>
      </c>
      <c r="K2038" s="104" t="s">
        <v>545</v>
      </c>
      <c r="L2038" s="104" t="s">
        <v>545</v>
      </c>
      <c r="M2038" s="104">
        <v>1434.67</v>
      </c>
      <c r="N2038" s="104">
        <v>5022.6400000000003</v>
      </c>
      <c r="O2038" s="80"/>
      <c r="P2038" s="80"/>
      <c r="Q2038" s="80"/>
      <c r="R2038" s="80"/>
      <c r="S2038" s="80"/>
      <c r="T2038" s="80"/>
      <c r="U2038" s="80"/>
      <c r="V2038" s="80"/>
      <c r="W2038" s="80"/>
      <c r="X2038" s="80"/>
      <c r="Y2038" s="80"/>
      <c r="Z2038" s="80"/>
    </row>
    <row r="2039" spans="1:26" s="81" customFormat="1" x14ac:dyDescent="0.25">
      <c r="A2039" s="74" t="s">
        <v>41</v>
      </c>
      <c r="B2039" s="74" t="s">
        <v>41</v>
      </c>
      <c r="C2039" s="105" t="s">
        <v>659</v>
      </c>
      <c r="D2039" s="96" t="s">
        <v>4</v>
      </c>
      <c r="E2039" s="97">
        <v>2020</v>
      </c>
      <c r="F2039" s="98" t="s">
        <v>66</v>
      </c>
      <c r="G2039" s="99" t="s">
        <v>186</v>
      </c>
      <c r="H2039" s="100" t="s">
        <v>3134</v>
      </c>
      <c r="I2039" s="101" t="s">
        <v>179</v>
      </c>
      <c r="J2039" s="102" t="s">
        <v>410</v>
      </c>
      <c r="K2039" s="104" t="s">
        <v>545</v>
      </c>
      <c r="L2039" s="104" t="s">
        <v>545</v>
      </c>
      <c r="M2039" s="104">
        <v>1328.3</v>
      </c>
      <c r="N2039" s="104">
        <v>3222.57</v>
      </c>
      <c r="O2039" s="80"/>
      <c r="P2039" s="80"/>
      <c r="Q2039" s="80"/>
      <c r="R2039" s="80"/>
      <c r="S2039" s="80"/>
      <c r="T2039" s="80"/>
      <c r="U2039" s="80"/>
      <c r="V2039" s="80"/>
      <c r="W2039" s="80"/>
      <c r="X2039" s="80"/>
      <c r="Y2039" s="80"/>
      <c r="Z2039" s="80"/>
    </row>
    <row r="2040" spans="1:26" s="81" customFormat="1" x14ac:dyDescent="0.25">
      <c r="A2040" s="74" t="s">
        <v>41</v>
      </c>
      <c r="B2040" s="74" t="s">
        <v>41</v>
      </c>
      <c r="C2040" s="105" t="s">
        <v>929</v>
      </c>
      <c r="D2040" s="96" t="s">
        <v>930</v>
      </c>
      <c r="E2040" s="97">
        <v>2018</v>
      </c>
      <c r="F2040" s="98" t="s">
        <v>61</v>
      </c>
      <c r="G2040" s="99" t="s">
        <v>102</v>
      </c>
      <c r="H2040" s="100" t="s">
        <v>3135</v>
      </c>
      <c r="I2040" s="101" t="s">
        <v>179</v>
      </c>
      <c r="J2040" s="102" t="s">
        <v>3136</v>
      </c>
      <c r="K2040" s="104" t="s">
        <v>545</v>
      </c>
      <c r="L2040" s="104" t="s">
        <v>545</v>
      </c>
      <c r="M2040" s="104">
        <v>1302</v>
      </c>
      <c r="N2040" s="104">
        <v>2442.8200000000002</v>
      </c>
      <c r="O2040" s="80"/>
      <c r="P2040" s="80"/>
      <c r="Q2040" s="80"/>
      <c r="R2040" s="80"/>
      <c r="S2040" s="80"/>
      <c r="T2040" s="80"/>
      <c r="U2040" s="80"/>
      <c r="V2040" s="80"/>
      <c r="W2040" s="80"/>
      <c r="X2040" s="80"/>
      <c r="Y2040" s="80"/>
      <c r="Z2040" s="80"/>
    </row>
    <row r="2041" spans="1:26" s="81" customFormat="1" x14ac:dyDescent="0.25">
      <c r="A2041" s="74" t="s">
        <v>41</v>
      </c>
      <c r="B2041" s="74" t="s">
        <v>41</v>
      </c>
      <c r="C2041" s="105" t="s">
        <v>4037</v>
      </c>
      <c r="D2041" s="96" t="s">
        <v>4038</v>
      </c>
      <c r="E2041" s="97">
        <v>2023</v>
      </c>
      <c r="F2041" s="98" t="s">
        <v>64</v>
      </c>
      <c r="G2041" s="99" t="s">
        <v>159</v>
      </c>
      <c r="H2041" s="100" t="s">
        <v>3137</v>
      </c>
      <c r="I2041" s="101" t="s">
        <v>277</v>
      </c>
      <c r="J2041" s="102" t="s">
        <v>114</v>
      </c>
      <c r="K2041" s="104" t="s">
        <v>634</v>
      </c>
      <c r="L2041" s="104" t="s">
        <v>634</v>
      </c>
      <c r="M2041" s="104">
        <v>1410.2</v>
      </c>
      <c r="N2041" s="104">
        <v>3458.29</v>
      </c>
      <c r="O2041" s="80"/>
      <c r="P2041" s="80"/>
      <c r="Q2041" s="80"/>
      <c r="R2041" s="80"/>
      <c r="S2041" s="80"/>
      <c r="T2041" s="80"/>
      <c r="U2041" s="80"/>
      <c r="V2041" s="80"/>
      <c r="W2041" s="80"/>
      <c r="X2041" s="80"/>
      <c r="Y2041" s="80"/>
      <c r="Z2041" s="80"/>
    </row>
    <row r="2042" spans="1:26" s="81" customFormat="1" x14ac:dyDescent="0.25">
      <c r="A2042" s="74" t="s">
        <v>41</v>
      </c>
      <c r="B2042" s="74" t="s">
        <v>41</v>
      </c>
      <c r="C2042" s="105" t="s">
        <v>691</v>
      </c>
      <c r="D2042" s="96" t="s">
        <v>21</v>
      </c>
      <c r="E2042" s="97">
        <v>2019</v>
      </c>
      <c r="F2042" s="98" t="s">
        <v>75</v>
      </c>
      <c r="G2042" s="99" t="s">
        <v>312</v>
      </c>
      <c r="H2042" s="100" t="s">
        <v>3138</v>
      </c>
      <c r="I2042" s="101" t="s">
        <v>313</v>
      </c>
      <c r="J2042" s="102" t="s">
        <v>661</v>
      </c>
      <c r="K2042" s="104" t="s">
        <v>634</v>
      </c>
      <c r="L2042" s="104" t="s">
        <v>634</v>
      </c>
      <c r="M2042" s="104">
        <v>1236.43</v>
      </c>
      <c r="N2042" s="104">
        <v>3029.39</v>
      </c>
      <c r="O2042" s="80"/>
      <c r="P2042" s="80"/>
      <c r="Q2042" s="80"/>
      <c r="R2042" s="80"/>
      <c r="S2042" s="80"/>
      <c r="T2042" s="80"/>
      <c r="U2042" s="80"/>
      <c r="V2042" s="80"/>
      <c r="W2042" s="80"/>
      <c r="X2042" s="80"/>
      <c r="Y2042" s="80"/>
      <c r="Z2042" s="80"/>
    </row>
    <row r="2043" spans="1:26" s="81" customFormat="1" x14ac:dyDescent="0.25">
      <c r="A2043" s="74" t="s">
        <v>41</v>
      </c>
      <c r="B2043" s="74" t="s">
        <v>41</v>
      </c>
      <c r="C2043" s="105" t="s">
        <v>703</v>
      </c>
      <c r="D2043" s="96" t="s">
        <v>601</v>
      </c>
      <c r="E2043" s="97">
        <v>2022</v>
      </c>
      <c r="F2043" s="98" t="s">
        <v>66</v>
      </c>
      <c r="G2043" s="99" t="s">
        <v>186</v>
      </c>
      <c r="H2043" s="100" t="s">
        <v>3139</v>
      </c>
      <c r="I2043" s="101" t="s">
        <v>103</v>
      </c>
      <c r="J2043" s="102" t="s">
        <v>780</v>
      </c>
      <c r="K2043" s="104" t="s">
        <v>634</v>
      </c>
      <c r="L2043" s="104" t="s">
        <v>634</v>
      </c>
      <c r="M2043" s="104">
        <v>1612.6</v>
      </c>
      <c r="N2043" s="104">
        <v>3868.72</v>
      </c>
      <c r="O2043" s="80"/>
      <c r="P2043" s="80"/>
      <c r="Q2043" s="80"/>
      <c r="R2043" s="80"/>
      <c r="S2043" s="80"/>
      <c r="T2043" s="80"/>
      <c r="U2043" s="80"/>
      <c r="V2043" s="80"/>
      <c r="W2043" s="80"/>
      <c r="X2043" s="80"/>
      <c r="Y2043" s="80"/>
      <c r="Z2043" s="80"/>
    </row>
    <row r="2044" spans="1:26" s="81" customFormat="1" x14ac:dyDescent="0.25">
      <c r="A2044" s="74" t="s">
        <v>41</v>
      </c>
      <c r="B2044" s="74" t="s">
        <v>41</v>
      </c>
      <c r="C2044" s="105" t="s">
        <v>706</v>
      </c>
      <c r="D2044" s="96" t="s">
        <v>568</v>
      </c>
      <c r="E2044" s="97">
        <v>2022</v>
      </c>
      <c r="F2044" s="98" t="s">
        <v>61</v>
      </c>
      <c r="G2044" s="99" t="s">
        <v>102</v>
      </c>
      <c r="H2044" s="100" t="s">
        <v>3140</v>
      </c>
      <c r="I2044" s="101" t="s">
        <v>103</v>
      </c>
      <c r="J2044" s="102" t="s">
        <v>695</v>
      </c>
      <c r="K2044" s="104" t="s">
        <v>634</v>
      </c>
      <c r="L2044" s="104" t="s">
        <v>634</v>
      </c>
      <c r="M2044" s="104">
        <v>2064.84</v>
      </c>
      <c r="N2044" s="104">
        <v>4306.2299999999996</v>
      </c>
      <c r="O2044" s="80"/>
      <c r="P2044" s="80"/>
      <c r="Q2044" s="80"/>
      <c r="R2044" s="80"/>
      <c r="S2044" s="80"/>
      <c r="T2044" s="80"/>
      <c r="U2044" s="80"/>
      <c r="V2044" s="80"/>
      <c r="W2044" s="80"/>
      <c r="X2044" s="80"/>
      <c r="Y2044" s="80"/>
      <c r="Z2044" s="80"/>
    </row>
    <row r="2045" spans="1:26" s="81" customFormat="1" x14ac:dyDescent="0.25">
      <c r="A2045" s="74" t="s">
        <v>41</v>
      </c>
      <c r="B2045" s="74" t="s">
        <v>41</v>
      </c>
      <c r="C2045" s="105" t="s">
        <v>3944</v>
      </c>
      <c r="D2045" s="96" t="s">
        <v>3945</v>
      </c>
      <c r="E2045" s="97">
        <v>2023</v>
      </c>
      <c r="F2045" s="98" t="s">
        <v>676</v>
      </c>
      <c r="G2045" s="99" t="s">
        <v>280</v>
      </c>
      <c r="H2045" s="100" t="s">
        <v>3141</v>
      </c>
      <c r="I2045" s="101" t="s">
        <v>281</v>
      </c>
      <c r="J2045" s="102" t="s">
        <v>700</v>
      </c>
      <c r="K2045" s="104" t="s">
        <v>634</v>
      </c>
      <c r="L2045" s="104" t="s">
        <v>634</v>
      </c>
      <c r="M2045" s="104">
        <v>1360.07</v>
      </c>
      <c r="N2045" s="104">
        <v>3166.66</v>
      </c>
      <c r="O2045" s="80"/>
      <c r="P2045" s="80"/>
      <c r="Q2045" s="80"/>
      <c r="R2045" s="80"/>
      <c r="S2045" s="80"/>
      <c r="T2045" s="80"/>
      <c r="U2045" s="80"/>
      <c r="V2045" s="80"/>
      <c r="W2045" s="80"/>
      <c r="X2045" s="80"/>
      <c r="Y2045" s="80"/>
      <c r="Z2045" s="80"/>
    </row>
    <row r="2046" spans="1:26" s="81" customFormat="1" x14ac:dyDescent="0.25">
      <c r="A2046" s="74" t="s">
        <v>41</v>
      </c>
      <c r="B2046" s="74" t="s">
        <v>41</v>
      </c>
      <c r="C2046" s="105" t="s">
        <v>3944</v>
      </c>
      <c r="D2046" s="96" t="s">
        <v>3945</v>
      </c>
      <c r="E2046" s="97">
        <v>2023</v>
      </c>
      <c r="F2046" s="98" t="s">
        <v>676</v>
      </c>
      <c r="G2046" s="99" t="s">
        <v>280</v>
      </c>
      <c r="H2046" s="100" t="s">
        <v>3142</v>
      </c>
      <c r="I2046" s="101" t="s">
        <v>281</v>
      </c>
      <c r="J2046" s="102" t="s">
        <v>685</v>
      </c>
      <c r="K2046" s="104" t="s">
        <v>634</v>
      </c>
      <c r="L2046" s="104" t="s">
        <v>634</v>
      </c>
      <c r="M2046" s="104">
        <v>1360.07</v>
      </c>
      <c r="N2046" s="104">
        <v>3166.66</v>
      </c>
      <c r="O2046" s="80"/>
      <c r="P2046" s="80"/>
      <c r="Q2046" s="80"/>
      <c r="R2046" s="80"/>
      <c r="S2046" s="80"/>
      <c r="T2046" s="80"/>
      <c r="U2046" s="80"/>
      <c r="V2046" s="80"/>
      <c r="W2046" s="80"/>
      <c r="X2046" s="80"/>
      <c r="Y2046" s="80"/>
      <c r="Z2046" s="80"/>
    </row>
    <row r="2047" spans="1:26" s="81" customFormat="1" x14ac:dyDescent="0.25">
      <c r="A2047" s="74" t="s">
        <v>41</v>
      </c>
      <c r="B2047" s="74" t="s">
        <v>41</v>
      </c>
      <c r="C2047" s="105" t="s">
        <v>51</v>
      </c>
      <c r="D2047" s="96" t="s">
        <v>1</v>
      </c>
      <c r="E2047" s="97">
        <v>2020</v>
      </c>
      <c r="F2047" s="98" t="s">
        <v>67</v>
      </c>
      <c r="G2047" s="99" t="s">
        <v>193</v>
      </c>
      <c r="H2047" s="100" t="s">
        <v>3143</v>
      </c>
      <c r="I2047" s="101" t="s">
        <v>194</v>
      </c>
      <c r="J2047" s="102" t="s">
        <v>695</v>
      </c>
      <c r="K2047" s="104" t="s">
        <v>545</v>
      </c>
      <c r="L2047" s="104" t="s">
        <v>545</v>
      </c>
      <c r="M2047" s="104">
        <v>1434.67</v>
      </c>
      <c r="N2047" s="104">
        <v>5022.6400000000003</v>
      </c>
      <c r="O2047" s="80"/>
      <c r="P2047" s="80"/>
      <c r="Q2047" s="80"/>
      <c r="R2047" s="80"/>
      <c r="S2047" s="80"/>
      <c r="T2047" s="80"/>
      <c r="U2047" s="80"/>
      <c r="V2047" s="80"/>
      <c r="W2047" s="80"/>
      <c r="X2047" s="80"/>
      <c r="Y2047" s="80"/>
      <c r="Z2047" s="80"/>
    </row>
    <row r="2048" spans="1:26" s="81" customFormat="1" x14ac:dyDescent="0.25">
      <c r="A2048" s="74" t="s">
        <v>41</v>
      </c>
      <c r="B2048" s="74" t="s">
        <v>41</v>
      </c>
      <c r="C2048" s="105" t="s">
        <v>3944</v>
      </c>
      <c r="D2048" s="96" t="s">
        <v>3945</v>
      </c>
      <c r="E2048" s="97">
        <v>2023</v>
      </c>
      <c r="F2048" s="98" t="s">
        <v>676</v>
      </c>
      <c r="G2048" s="99" t="s">
        <v>280</v>
      </c>
      <c r="H2048" s="100" t="s">
        <v>3144</v>
      </c>
      <c r="I2048" s="101" t="s">
        <v>282</v>
      </c>
      <c r="J2048" s="102" t="s">
        <v>685</v>
      </c>
      <c r="K2048" s="104" t="s">
        <v>634</v>
      </c>
      <c r="L2048" s="104" t="s">
        <v>634</v>
      </c>
      <c r="M2048" s="104">
        <v>3748.2</v>
      </c>
      <c r="N2048" s="104">
        <v>7725.58</v>
      </c>
      <c r="O2048" s="80"/>
      <c r="P2048" s="80"/>
      <c r="Q2048" s="80"/>
      <c r="R2048" s="80"/>
      <c r="S2048" s="80"/>
      <c r="T2048" s="80"/>
      <c r="U2048" s="80"/>
      <c r="V2048" s="80"/>
      <c r="W2048" s="80"/>
      <c r="X2048" s="80"/>
      <c r="Y2048" s="80"/>
      <c r="Z2048" s="80"/>
    </row>
    <row r="2049" spans="1:26" s="81" customFormat="1" x14ac:dyDescent="0.25">
      <c r="A2049" s="74" t="s">
        <v>41</v>
      </c>
      <c r="B2049" s="74" t="s">
        <v>41</v>
      </c>
      <c r="C2049" s="105" t="s">
        <v>659</v>
      </c>
      <c r="D2049" s="96" t="s">
        <v>4</v>
      </c>
      <c r="E2049" s="97">
        <v>2020</v>
      </c>
      <c r="F2049" s="98" t="s">
        <v>66</v>
      </c>
      <c r="G2049" s="99" t="s">
        <v>186</v>
      </c>
      <c r="H2049" s="100" t="s">
        <v>3145</v>
      </c>
      <c r="I2049" s="101" t="s">
        <v>179</v>
      </c>
      <c r="J2049" s="102" t="s">
        <v>463</v>
      </c>
      <c r="K2049" s="104" t="s">
        <v>545</v>
      </c>
      <c r="L2049" s="104" t="s">
        <v>545</v>
      </c>
      <c r="M2049" s="104">
        <v>1592.3</v>
      </c>
      <c r="N2049" s="104">
        <v>3776.96</v>
      </c>
      <c r="O2049" s="80"/>
      <c r="P2049" s="80"/>
      <c r="Q2049" s="80"/>
      <c r="R2049" s="80"/>
      <c r="S2049" s="80"/>
      <c r="T2049" s="80"/>
      <c r="U2049" s="80"/>
      <c r="V2049" s="80"/>
      <c r="W2049" s="80"/>
      <c r="X2049" s="80"/>
      <c r="Y2049" s="80"/>
      <c r="Z2049" s="80"/>
    </row>
    <row r="2050" spans="1:26" s="81" customFormat="1" x14ac:dyDescent="0.25">
      <c r="A2050" s="74" t="s">
        <v>41</v>
      </c>
      <c r="B2050" s="74" t="s">
        <v>41</v>
      </c>
      <c r="C2050" s="105" t="s">
        <v>691</v>
      </c>
      <c r="D2050" s="96" t="s">
        <v>21</v>
      </c>
      <c r="E2050" s="97">
        <v>2019</v>
      </c>
      <c r="F2050" s="98" t="s">
        <v>75</v>
      </c>
      <c r="G2050" s="99" t="s">
        <v>312</v>
      </c>
      <c r="H2050" s="100" t="s">
        <v>3146</v>
      </c>
      <c r="I2050" s="101" t="s">
        <v>313</v>
      </c>
      <c r="J2050" s="102" t="s">
        <v>790</v>
      </c>
      <c r="K2050" s="104" t="s">
        <v>634</v>
      </c>
      <c r="L2050" s="104" t="s">
        <v>634</v>
      </c>
      <c r="M2050" s="104">
        <v>1236.43</v>
      </c>
      <c r="N2050" s="104">
        <v>3029.39</v>
      </c>
      <c r="O2050" s="80"/>
      <c r="P2050" s="80"/>
      <c r="Q2050" s="80"/>
      <c r="R2050" s="80"/>
      <c r="S2050" s="80"/>
      <c r="T2050" s="80"/>
      <c r="U2050" s="80"/>
      <c r="V2050" s="80"/>
      <c r="W2050" s="80"/>
      <c r="X2050" s="80"/>
      <c r="Y2050" s="80"/>
      <c r="Z2050" s="80"/>
    </row>
    <row r="2051" spans="1:26" s="81" customFormat="1" x14ac:dyDescent="0.25">
      <c r="A2051" s="74" t="s">
        <v>41</v>
      </c>
      <c r="B2051" s="74" t="s">
        <v>41</v>
      </c>
      <c r="C2051" s="105" t="s">
        <v>3944</v>
      </c>
      <c r="D2051" s="96" t="s">
        <v>3945</v>
      </c>
      <c r="E2051" s="97">
        <v>2023</v>
      </c>
      <c r="F2051" s="98" t="s">
        <v>676</v>
      </c>
      <c r="G2051" s="99" t="s">
        <v>280</v>
      </c>
      <c r="H2051" s="100" t="s">
        <v>3147</v>
      </c>
      <c r="I2051" s="101" t="s">
        <v>281</v>
      </c>
      <c r="J2051" s="102" t="s">
        <v>771</v>
      </c>
      <c r="K2051" s="104" t="s">
        <v>634</v>
      </c>
      <c r="L2051" s="104" t="s">
        <v>634</v>
      </c>
      <c r="M2051" s="104">
        <v>1360.07</v>
      </c>
      <c r="N2051" s="104">
        <v>3166.66</v>
      </c>
      <c r="O2051" s="80"/>
      <c r="P2051" s="80"/>
      <c r="Q2051" s="80"/>
      <c r="R2051" s="80"/>
      <c r="S2051" s="80"/>
      <c r="T2051" s="80"/>
      <c r="U2051" s="80"/>
      <c r="V2051" s="80"/>
      <c r="W2051" s="80"/>
      <c r="X2051" s="80"/>
      <c r="Y2051" s="80"/>
      <c r="Z2051" s="80"/>
    </row>
    <row r="2052" spans="1:26" s="81" customFormat="1" x14ac:dyDescent="0.25">
      <c r="A2052" s="74" t="s">
        <v>41</v>
      </c>
      <c r="B2052" s="74" t="s">
        <v>41</v>
      </c>
      <c r="C2052" s="105" t="s">
        <v>754</v>
      </c>
      <c r="D2052" s="96" t="s">
        <v>755</v>
      </c>
      <c r="E2052" s="97">
        <v>2022</v>
      </c>
      <c r="F2052" s="98" t="s">
        <v>77</v>
      </c>
      <c r="G2052" s="99" t="s">
        <v>403</v>
      </c>
      <c r="H2052" s="100" t="s">
        <v>3921</v>
      </c>
      <c r="I2052" s="101" t="s">
        <v>701</v>
      </c>
      <c r="J2052" s="102" t="s">
        <v>809</v>
      </c>
      <c r="K2052" s="104" t="s">
        <v>545</v>
      </c>
      <c r="L2052" s="104" t="s">
        <v>545</v>
      </c>
      <c r="M2052" s="104">
        <v>1328.3</v>
      </c>
      <c r="N2052" s="104">
        <v>3165.25</v>
      </c>
      <c r="O2052" s="80"/>
      <c r="P2052" s="80"/>
      <c r="Q2052" s="80"/>
      <c r="R2052" s="80"/>
      <c r="S2052" s="80"/>
      <c r="T2052" s="80"/>
      <c r="U2052" s="80"/>
      <c r="V2052" s="80"/>
      <c r="W2052" s="80"/>
      <c r="X2052" s="80"/>
      <c r="Y2052" s="80"/>
      <c r="Z2052" s="80"/>
    </row>
    <row r="2053" spans="1:26" s="81" customFormat="1" x14ac:dyDescent="0.25">
      <c r="A2053" s="74" t="s">
        <v>41</v>
      </c>
      <c r="B2053" s="74" t="s">
        <v>41</v>
      </c>
      <c r="C2053" s="105" t="s">
        <v>691</v>
      </c>
      <c r="D2053" s="96" t="s">
        <v>21</v>
      </c>
      <c r="E2053" s="97">
        <v>2019</v>
      </c>
      <c r="F2053" s="98" t="s">
        <v>75</v>
      </c>
      <c r="G2053" s="99" t="s">
        <v>312</v>
      </c>
      <c r="H2053" s="100" t="s">
        <v>3148</v>
      </c>
      <c r="I2053" s="101" t="s">
        <v>313</v>
      </c>
      <c r="J2053" s="102" t="s">
        <v>778</v>
      </c>
      <c r="K2053" s="104" t="s">
        <v>634</v>
      </c>
      <c r="L2053" s="104" t="s">
        <v>634</v>
      </c>
      <c r="M2053" s="104">
        <v>1236.43</v>
      </c>
      <c r="N2053" s="104">
        <v>3029.39</v>
      </c>
      <c r="O2053" s="80"/>
      <c r="P2053" s="80"/>
      <c r="Q2053" s="80"/>
      <c r="R2053" s="80"/>
      <c r="S2053" s="80"/>
      <c r="T2053" s="80"/>
      <c r="U2053" s="80"/>
      <c r="V2053" s="80"/>
      <c r="W2053" s="80"/>
      <c r="X2053" s="80"/>
      <c r="Y2053" s="80"/>
      <c r="Z2053" s="80"/>
    </row>
    <row r="2054" spans="1:26" s="81" customFormat="1" x14ac:dyDescent="0.25">
      <c r="A2054" s="74" t="s">
        <v>41</v>
      </c>
      <c r="B2054" s="74" t="s">
        <v>41</v>
      </c>
      <c r="C2054" s="105" t="s">
        <v>706</v>
      </c>
      <c r="D2054" s="96" t="s">
        <v>568</v>
      </c>
      <c r="E2054" s="97">
        <v>2022</v>
      </c>
      <c r="F2054" s="98" t="s">
        <v>61</v>
      </c>
      <c r="G2054" s="99" t="s">
        <v>102</v>
      </c>
      <c r="H2054" s="100" t="s">
        <v>3149</v>
      </c>
      <c r="I2054" s="101" t="s">
        <v>103</v>
      </c>
      <c r="J2054" s="102" t="s">
        <v>715</v>
      </c>
      <c r="K2054" s="104" t="s">
        <v>634</v>
      </c>
      <c r="L2054" s="104" t="s">
        <v>634</v>
      </c>
      <c r="M2054" s="104">
        <v>2064.84</v>
      </c>
      <c r="N2054" s="104">
        <v>4306.2299999999996</v>
      </c>
      <c r="O2054" s="80"/>
      <c r="P2054" s="80"/>
      <c r="Q2054" s="80"/>
      <c r="R2054" s="80"/>
      <c r="S2054" s="80"/>
      <c r="T2054" s="80"/>
      <c r="U2054" s="80"/>
      <c r="V2054" s="80"/>
      <c r="W2054" s="80"/>
      <c r="X2054" s="80"/>
      <c r="Y2054" s="80"/>
      <c r="Z2054" s="80"/>
    </row>
    <row r="2055" spans="1:26" s="81" customFormat="1" x14ac:dyDescent="0.25">
      <c r="A2055" s="74" t="s">
        <v>41</v>
      </c>
      <c r="B2055" s="74" t="s">
        <v>41</v>
      </c>
      <c r="C2055" s="105" t="s">
        <v>691</v>
      </c>
      <c r="D2055" s="96" t="s">
        <v>21</v>
      </c>
      <c r="E2055" s="97">
        <v>2019</v>
      </c>
      <c r="F2055" s="98" t="s">
        <v>75</v>
      </c>
      <c r="G2055" s="99" t="s">
        <v>312</v>
      </c>
      <c r="H2055" s="100" t="s">
        <v>3151</v>
      </c>
      <c r="I2055" s="101" t="s">
        <v>313</v>
      </c>
      <c r="J2055" s="102" t="s">
        <v>664</v>
      </c>
      <c r="K2055" s="104" t="s">
        <v>634</v>
      </c>
      <c r="L2055" s="104" t="s">
        <v>634</v>
      </c>
      <c r="M2055" s="104">
        <v>1236.43</v>
      </c>
      <c r="N2055" s="104">
        <v>3029.39</v>
      </c>
      <c r="O2055" s="80"/>
      <c r="P2055" s="80"/>
      <c r="Q2055" s="80"/>
      <c r="R2055" s="80"/>
      <c r="S2055" s="80"/>
      <c r="T2055" s="80"/>
      <c r="U2055" s="80"/>
      <c r="V2055" s="80"/>
      <c r="W2055" s="80"/>
      <c r="X2055" s="80"/>
      <c r="Y2055" s="80"/>
      <c r="Z2055" s="80"/>
    </row>
    <row r="2056" spans="1:26" s="81" customFormat="1" x14ac:dyDescent="0.25">
      <c r="A2056" s="74" t="s">
        <v>41</v>
      </c>
      <c r="B2056" s="74" t="s">
        <v>41</v>
      </c>
      <c r="C2056" s="105" t="s">
        <v>660</v>
      </c>
      <c r="D2056" s="96" t="s">
        <v>5</v>
      </c>
      <c r="E2056" s="97">
        <v>2020</v>
      </c>
      <c r="F2056" s="98" t="s">
        <v>61</v>
      </c>
      <c r="G2056" s="99" t="s">
        <v>102</v>
      </c>
      <c r="H2056" s="100" t="s">
        <v>3152</v>
      </c>
      <c r="I2056" s="101" t="s">
        <v>257</v>
      </c>
      <c r="J2056" s="102" t="s">
        <v>661</v>
      </c>
      <c r="K2056" s="104" t="s">
        <v>634</v>
      </c>
      <c r="L2056" s="104" t="s">
        <v>634</v>
      </c>
      <c r="M2056" s="104">
        <v>2026.8</v>
      </c>
      <c r="N2056" s="104">
        <v>4345.93</v>
      </c>
      <c r="O2056" s="80"/>
      <c r="P2056" s="80"/>
      <c r="Q2056" s="80"/>
      <c r="R2056" s="80"/>
      <c r="S2056" s="80"/>
      <c r="T2056" s="80"/>
      <c r="U2056" s="80"/>
      <c r="V2056" s="80"/>
      <c r="W2056" s="80"/>
      <c r="X2056" s="80"/>
      <c r="Y2056" s="80"/>
      <c r="Z2056" s="80"/>
    </row>
    <row r="2057" spans="1:26" s="81" customFormat="1" x14ac:dyDescent="0.25">
      <c r="A2057" s="74" t="s">
        <v>41</v>
      </c>
      <c r="B2057" s="74" t="s">
        <v>41</v>
      </c>
      <c r="C2057" s="105" t="s">
        <v>706</v>
      </c>
      <c r="D2057" s="96" t="s">
        <v>568</v>
      </c>
      <c r="E2057" s="97">
        <v>2022</v>
      </c>
      <c r="F2057" s="98" t="s">
        <v>61</v>
      </c>
      <c r="G2057" s="99" t="s">
        <v>102</v>
      </c>
      <c r="H2057" s="100" t="s">
        <v>3153</v>
      </c>
      <c r="I2057" s="101" t="s">
        <v>103</v>
      </c>
      <c r="J2057" s="102" t="s">
        <v>864</v>
      </c>
      <c r="K2057" s="104" t="s">
        <v>634</v>
      </c>
      <c r="L2057" s="104" t="s">
        <v>634</v>
      </c>
      <c r="M2057" s="104">
        <v>2064.84</v>
      </c>
      <c r="N2057" s="104">
        <v>4306.2299999999996</v>
      </c>
      <c r="O2057" s="80"/>
      <c r="P2057" s="80"/>
      <c r="Q2057" s="80"/>
      <c r="R2057" s="80"/>
      <c r="S2057" s="80"/>
      <c r="T2057" s="80"/>
      <c r="U2057" s="80"/>
      <c r="V2057" s="80"/>
      <c r="W2057" s="80"/>
      <c r="X2057" s="80"/>
      <c r="Y2057" s="80"/>
      <c r="Z2057" s="80"/>
    </row>
    <row r="2058" spans="1:26" s="81" customFormat="1" x14ac:dyDescent="0.25">
      <c r="A2058" s="74" t="s">
        <v>41</v>
      </c>
      <c r="B2058" s="74" t="s">
        <v>41</v>
      </c>
      <c r="C2058" s="105" t="s">
        <v>691</v>
      </c>
      <c r="D2058" s="96" t="s">
        <v>21</v>
      </c>
      <c r="E2058" s="97">
        <v>2019</v>
      </c>
      <c r="F2058" s="98" t="s">
        <v>75</v>
      </c>
      <c r="G2058" s="99" t="s">
        <v>312</v>
      </c>
      <c r="H2058" s="100" t="s">
        <v>3154</v>
      </c>
      <c r="I2058" s="101" t="s">
        <v>313</v>
      </c>
      <c r="J2058" s="102" t="s">
        <v>768</v>
      </c>
      <c r="K2058" s="104" t="s">
        <v>634</v>
      </c>
      <c r="L2058" s="104" t="s">
        <v>634</v>
      </c>
      <c r="M2058" s="104">
        <v>1236.43</v>
      </c>
      <c r="N2058" s="104">
        <v>3029.39</v>
      </c>
      <c r="O2058" s="80"/>
      <c r="P2058" s="80"/>
      <c r="Q2058" s="80"/>
      <c r="R2058" s="80"/>
      <c r="S2058" s="80"/>
      <c r="T2058" s="80"/>
      <c r="U2058" s="80"/>
      <c r="V2058" s="80"/>
      <c r="W2058" s="80"/>
      <c r="X2058" s="80"/>
      <c r="Y2058" s="80"/>
      <c r="Z2058" s="80"/>
    </row>
    <row r="2059" spans="1:26" s="81" customFormat="1" x14ac:dyDescent="0.25">
      <c r="A2059" s="74" t="s">
        <v>41</v>
      </c>
      <c r="B2059" s="74" t="s">
        <v>41</v>
      </c>
      <c r="C2059" s="105" t="s">
        <v>706</v>
      </c>
      <c r="D2059" s="96" t="s">
        <v>568</v>
      </c>
      <c r="E2059" s="97">
        <v>2022</v>
      </c>
      <c r="F2059" s="98" t="s">
        <v>61</v>
      </c>
      <c r="G2059" s="99" t="s">
        <v>102</v>
      </c>
      <c r="H2059" s="100" t="s">
        <v>3155</v>
      </c>
      <c r="I2059" s="101" t="s">
        <v>283</v>
      </c>
      <c r="J2059" s="102" t="s">
        <v>695</v>
      </c>
      <c r="K2059" s="104" t="s">
        <v>634</v>
      </c>
      <c r="L2059" s="104" t="s">
        <v>634</v>
      </c>
      <c r="M2059" s="104">
        <v>2472.86</v>
      </c>
      <c r="N2059" s="104">
        <v>5056.83</v>
      </c>
      <c r="O2059" s="80"/>
      <c r="P2059" s="80"/>
      <c r="Q2059" s="80"/>
      <c r="R2059" s="80"/>
      <c r="S2059" s="80"/>
      <c r="T2059" s="80"/>
      <c r="U2059" s="80"/>
      <c r="V2059" s="80"/>
      <c r="W2059" s="80"/>
      <c r="X2059" s="80"/>
      <c r="Y2059" s="80"/>
      <c r="Z2059" s="80"/>
    </row>
    <row r="2060" spans="1:26" s="81" customFormat="1" x14ac:dyDescent="0.25">
      <c r="A2060" s="74" t="s">
        <v>41</v>
      </c>
      <c r="B2060" s="74" t="s">
        <v>41</v>
      </c>
      <c r="C2060" s="105" t="s">
        <v>3944</v>
      </c>
      <c r="D2060" s="96" t="s">
        <v>3945</v>
      </c>
      <c r="E2060" s="97">
        <v>2023</v>
      </c>
      <c r="F2060" s="98" t="s">
        <v>676</v>
      </c>
      <c r="G2060" s="99" t="s">
        <v>280</v>
      </c>
      <c r="H2060" s="100" t="s">
        <v>3156</v>
      </c>
      <c r="I2060" s="101" t="s">
        <v>281</v>
      </c>
      <c r="J2060" s="102" t="s">
        <v>700</v>
      </c>
      <c r="K2060" s="104" t="s">
        <v>634</v>
      </c>
      <c r="L2060" s="104" t="s">
        <v>634</v>
      </c>
      <c r="M2060" s="104">
        <v>1360.07</v>
      </c>
      <c r="N2060" s="104">
        <v>3166.66</v>
      </c>
      <c r="O2060" s="80"/>
      <c r="P2060" s="80"/>
      <c r="Q2060" s="80"/>
      <c r="R2060" s="80"/>
      <c r="S2060" s="80"/>
      <c r="T2060" s="80"/>
      <c r="U2060" s="80"/>
      <c r="V2060" s="80"/>
      <c r="W2060" s="80"/>
      <c r="X2060" s="80"/>
      <c r="Y2060" s="80"/>
      <c r="Z2060" s="80"/>
    </row>
    <row r="2061" spans="1:26" s="81" customFormat="1" x14ac:dyDescent="0.25">
      <c r="A2061" s="74" t="s">
        <v>41</v>
      </c>
      <c r="B2061" s="74" t="s">
        <v>41</v>
      </c>
      <c r="C2061" s="105" t="s">
        <v>706</v>
      </c>
      <c r="D2061" s="96" t="s">
        <v>568</v>
      </c>
      <c r="E2061" s="97">
        <v>2022</v>
      </c>
      <c r="F2061" s="98" t="s">
        <v>61</v>
      </c>
      <c r="G2061" s="99" t="s">
        <v>102</v>
      </c>
      <c r="H2061" s="100" t="s">
        <v>3157</v>
      </c>
      <c r="I2061" s="101" t="s">
        <v>103</v>
      </c>
      <c r="J2061" s="102" t="s">
        <v>838</v>
      </c>
      <c r="K2061" s="104" t="s">
        <v>634</v>
      </c>
      <c r="L2061" s="104" t="s">
        <v>634</v>
      </c>
      <c r="M2061" s="104">
        <v>2064.84</v>
      </c>
      <c r="N2061" s="104">
        <v>4306.2299999999996</v>
      </c>
      <c r="O2061" s="80"/>
      <c r="P2061" s="80"/>
      <c r="Q2061" s="80"/>
      <c r="R2061" s="80"/>
      <c r="S2061" s="80"/>
      <c r="T2061" s="80"/>
      <c r="U2061" s="80"/>
      <c r="V2061" s="80"/>
      <c r="W2061" s="80"/>
      <c r="X2061" s="80"/>
      <c r="Y2061" s="80"/>
      <c r="Z2061" s="80"/>
    </row>
    <row r="2062" spans="1:26" s="81" customFormat="1" x14ac:dyDescent="0.25">
      <c r="A2062" s="74" t="s">
        <v>41</v>
      </c>
      <c r="B2062" s="74" t="s">
        <v>41</v>
      </c>
      <c r="C2062" s="105" t="s">
        <v>51</v>
      </c>
      <c r="D2062" s="96" t="s">
        <v>1</v>
      </c>
      <c r="E2062" s="97">
        <v>2020</v>
      </c>
      <c r="F2062" s="98" t="s">
        <v>67</v>
      </c>
      <c r="G2062" s="99" t="s">
        <v>193</v>
      </c>
      <c r="H2062" s="100" t="s">
        <v>3158</v>
      </c>
      <c r="I2062" s="101" t="s">
        <v>194</v>
      </c>
      <c r="J2062" s="102" t="s">
        <v>229</v>
      </c>
      <c r="K2062" s="104" t="s">
        <v>545</v>
      </c>
      <c r="L2062" s="104" t="s">
        <v>545</v>
      </c>
      <c r="M2062" s="104">
        <v>1434.67</v>
      </c>
      <c r="N2062" s="104">
        <v>5022.6400000000003</v>
      </c>
      <c r="O2062" s="80"/>
      <c r="P2062" s="80"/>
      <c r="Q2062" s="80"/>
      <c r="R2062" s="80"/>
      <c r="S2062" s="80"/>
      <c r="T2062" s="80"/>
      <c r="U2062" s="80"/>
      <c r="V2062" s="80"/>
      <c r="W2062" s="80"/>
      <c r="X2062" s="80"/>
      <c r="Y2062" s="80"/>
      <c r="Z2062" s="80"/>
    </row>
    <row r="2063" spans="1:26" s="81" customFormat="1" x14ac:dyDescent="0.25">
      <c r="A2063" s="74" t="s">
        <v>41</v>
      </c>
      <c r="B2063" s="74" t="s">
        <v>41</v>
      </c>
      <c r="C2063" s="105" t="s">
        <v>3944</v>
      </c>
      <c r="D2063" s="96" t="s">
        <v>3945</v>
      </c>
      <c r="E2063" s="97">
        <v>2023</v>
      </c>
      <c r="F2063" s="98" t="s">
        <v>676</v>
      </c>
      <c r="G2063" s="99" t="s">
        <v>280</v>
      </c>
      <c r="H2063" s="100" t="s">
        <v>3159</v>
      </c>
      <c r="I2063" s="101" t="s">
        <v>281</v>
      </c>
      <c r="J2063" s="102" t="s">
        <v>730</v>
      </c>
      <c r="K2063" s="104" t="s">
        <v>634</v>
      </c>
      <c r="L2063" s="104" t="s">
        <v>634</v>
      </c>
      <c r="M2063" s="104">
        <v>1360.07</v>
      </c>
      <c r="N2063" s="104">
        <v>3166.66</v>
      </c>
      <c r="O2063" s="80"/>
      <c r="P2063" s="80"/>
      <c r="Q2063" s="80"/>
      <c r="R2063" s="80"/>
      <c r="S2063" s="80"/>
      <c r="T2063" s="80"/>
      <c r="U2063" s="80"/>
      <c r="V2063" s="80"/>
      <c r="W2063" s="80"/>
      <c r="X2063" s="80"/>
      <c r="Y2063" s="80"/>
      <c r="Z2063" s="80"/>
    </row>
    <row r="2064" spans="1:26" s="81" customFormat="1" x14ac:dyDescent="0.25">
      <c r="A2064" s="74" t="s">
        <v>41</v>
      </c>
      <c r="B2064" s="74" t="s">
        <v>41</v>
      </c>
      <c r="C2064" s="105" t="s">
        <v>3944</v>
      </c>
      <c r="D2064" s="96" t="s">
        <v>3945</v>
      </c>
      <c r="E2064" s="97">
        <v>2023</v>
      </c>
      <c r="F2064" s="98" t="s">
        <v>676</v>
      </c>
      <c r="G2064" s="99" t="s">
        <v>280</v>
      </c>
      <c r="H2064" s="100" t="s">
        <v>3160</v>
      </c>
      <c r="I2064" s="101" t="s">
        <v>281</v>
      </c>
      <c r="J2064" s="102" t="s">
        <v>722</v>
      </c>
      <c r="K2064" s="104" t="s">
        <v>634</v>
      </c>
      <c r="L2064" s="104" t="s">
        <v>634</v>
      </c>
      <c r="M2064" s="104">
        <v>1360.07</v>
      </c>
      <c r="N2064" s="104">
        <v>3166.66</v>
      </c>
      <c r="O2064" s="80"/>
      <c r="P2064" s="80"/>
      <c r="Q2064" s="80"/>
      <c r="R2064" s="80"/>
      <c r="S2064" s="80"/>
      <c r="T2064" s="80"/>
      <c r="U2064" s="80"/>
      <c r="V2064" s="80"/>
      <c r="W2064" s="80"/>
      <c r="X2064" s="80"/>
      <c r="Y2064" s="80"/>
      <c r="Z2064" s="80"/>
    </row>
    <row r="2065" spans="1:26" s="81" customFormat="1" x14ac:dyDescent="0.25">
      <c r="A2065" s="74" t="s">
        <v>41</v>
      </c>
      <c r="B2065" s="74" t="s">
        <v>41</v>
      </c>
      <c r="C2065" s="105" t="s">
        <v>775</v>
      </c>
      <c r="D2065" s="96" t="s">
        <v>31</v>
      </c>
      <c r="E2065" s="97">
        <v>2021</v>
      </c>
      <c r="F2065" s="98" t="s">
        <v>75</v>
      </c>
      <c r="G2065" s="99" t="s">
        <v>312</v>
      </c>
      <c r="H2065" s="100" t="s">
        <v>3161</v>
      </c>
      <c r="I2065" s="101" t="s">
        <v>516</v>
      </c>
      <c r="J2065" s="102" t="s">
        <v>801</v>
      </c>
      <c r="K2065" s="104" t="s">
        <v>634</v>
      </c>
      <c r="L2065" s="104" t="s">
        <v>634</v>
      </c>
      <c r="M2065" s="104">
        <v>2244.38</v>
      </c>
      <c r="N2065" s="104">
        <v>4552.18</v>
      </c>
      <c r="O2065" s="80"/>
      <c r="P2065" s="80"/>
      <c r="Q2065" s="80"/>
      <c r="R2065" s="80"/>
      <c r="S2065" s="80"/>
      <c r="T2065" s="80"/>
      <c r="U2065" s="80"/>
      <c r="V2065" s="80"/>
      <c r="W2065" s="80"/>
      <c r="X2065" s="80"/>
      <c r="Y2065" s="80"/>
      <c r="Z2065" s="80"/>
    </row>
    <row r="2066" spans="1:26" s="81" customFormat="1" x14ac:dyDescent="0.25">
      <c r="A2066" s="74" t="s">
        <v>41</v>
      </c>
      <c r="B2066" s="74" t="s">
        <v>41</v>
      </c>
      <c r="C2066" s="105" t="s">
        <v>691</v>
      </c>
      <c r="D2066" s="96" t="s">
        <v>21</v>
      </c>
      <c r="E2066" s="97">
        <v>2019</v>
      </c>
      <c r="F2066" s="98" t="s">
        <v>75</v>
      </c>
      <c r="G2066" s="99" t="s">
        <v>312</v>
      </c>
      <c r="H2066" s="100" t="s">
        <v>3163</v>
      </c>
      <c r="I2066" s="101" t="s">
        <v>313</v>
      </c>
      <c r="J2066" s="102" t="s">
        <v>813</v>
      </c>
      <c r="K2066" s="104" t="s">
        <v>634</v>
      </c>
      <c r="L2066" s="104" t="s">
        <v>634</v>
      </c>
      <c r="M2066" s="104">
        <v>1236.43</v>
      </c>
      <c r="N2066" s="104">
        <v>3029.39</v>
      </c>
      <c r="O2066" s="80"/>
      <c r="P2066" s="80"/>
      <c r="Q2066" s="80"/>
      <c r="R2066" s="80"/>
      <c r="S2066" s="80"/>
      <c r="T2066" s="80"/>
      <c r="U2066" s="80"/>
      <c r="V2066" s="80"/>
      <c r="W2066" s="80"/>
      <c r="X2066" s="80"/>
      <c r="Y2066" s="80"/>
      <c r="Z2066" s="80"/>
    </row>
    <row r="2067" spans="1:26" s="81" customFormat="1" x14ac:dyDescent="0.25">
      <c r="A2067" s="74" t="s">
        <v>41</v>
      </c>
      <c r="B2067" s="74" t="s">
        <v>41</v>
      </c>
      <c r="C2067" s="105" t="s">
        <v>691</v>
      </c>
      <c r="D2067" s="96" t="s">
        <v>21</v>
      </c>
      <c r="E2067" s="97">
        <v>2019</v>
      </c>
      <c r="F2067" s="98" t="s">
        <v>75</v>
      </c>
      <c r="G2067" s="99" t="s">
        <v>312</v>
      </c>
      <c r="H2067" s="100" t="s">
        <v>3164</v>
      </c>
      <c r="I2067" s="101" t="s">
        <v>313</v>
      </c>
      <c r="J2067" s="102" t="s">
        <v>746</v>
      </c>
      <c r="K2067" s="104" t="s">
        <v>634</v>
      </c>
      <c r="L2067" s="104" t="s">
        <v>634</v>
      </c>
      <c r="M2067" s="104">
        <v>1236.43</v>
      </c>
      <c r="N2067" s="104">
        <v>3029.39</v>
      </c>
      <c r="O2067" s="80"/>
      <c r="P2067" s="80"/>
      <c r="Q2067" s="80"/>
      <c r="R2067" s="80"/>
      <c r="S2067" s="80"/>
      <c r="T2067" s="80"/>
      <c r="U2067" s="80"/>
      <c r="V2067" s="80"/>
      <c r="W2067" s="80"/>
      <c r="X2067" s="80"/>
      <c r="Y2067" s="80"/>
      <c r="Z2067" s="80"/>
    </row>
    <row r="2068" spans="1:26" s="81" customFormat="1" x14ac:dyDescent="0.25">
      <c r="A2068" s="74" t="s">
        <v>41</v>
      </c>
      <c r="B2068" s="74" t="s">
        <v>41</v>
      </c>
      <c r="C2068" s="105" t="s">
        <v>691</v>
      </c>
      <c r="D2068" s="96" t="s">
        <v>21</v>
      </c>
      <c r="E2068" s="97">
        <v>2019</v>
      </c>
      <c r="F2068" s="98" t="s">
        <v>75</v>
      </c>
      <c r="G2068" s="99" t="s">
        <v>312</v>
      </c>
      <c r="H2068" s="100" t="s">
        <v>3165</v>
      </c>
      <c r="I2068" s="101" t="s">
        <v>313</v>
      </c>
      <c r="J2068" s="102" t="s">
        <v>688</v>
      </c>
      <c r="K2068" s="104" t="s">
        <v>634</v>
      </c>
      <c r="L2068" s="104" t="s">
        <v>634</v>
      </c>
      <c r="M2068" s="104">
        <v>1236.43</v>
      </c>
      <c r="N2068" s="104">
        <v>3029.39</v>
      </c>
      <c r="O2068" s="80"/>
      <c r="P2068" s="80"/>
      <c r="Q2068" s="80"/>
      <c r="R2068" s="80"/>
      <c r="S2068" s="80"/>
      <c r="T2068" s="80"/>
      <c r="U2068" s="80"/>
      <c r="V2068" s="80"/>
      <c r="W2068" s="80"/>
      <c r="X2068" s="80"/>
      <c r="Y2068" s="80"/>
      <c r="Z2068" s="80"/>
    </row>
    <row r="2069" spans="1:26" s="81" customFormat="1" x14ac:dyDescent="0.25">
      <c r="A2069" s="74" t="s">
        <v>41</v>
      </c>
      <c r="B2069" s="74" t="s">
        <v>41</v>
      </c>
      <c r="C2069" s="105" t="s">
        <v>691</v>
      </c>
      <c r="D2069" s="96" t="s">
        <v>21</v>
      </c>
      <c r="E2069" s="97">
        <v>2019</v>
      </c>
      <c r="F2069" s="98" t="s">
        <v>75</v>
      </c>
      <c r="G2069" s="99" t="s">
        <v>312</v>
      </c>
      <c r="H2069" s="100" t="s">
        <v>3166</v>
      </c>
      <c r="I2069" s="101" t="s">
        <v>313</v>
      </c>
      <c r="J2069" s="102" t="s">
        <v>805</v>
      </c>
      <c r="K2069" s="104" t="s">
        <v>634</v>
      </c>
      <c r="L2069" s="104" t="s">
        <v>634</v>
      </c>
      <c r="M2069" s="104">
        <v>1236.43</v>
      </c>
      <c r="N2069" s="104">
        <v>3029.39</v>
      </c>
      <c r="O2069" s="80"/>
      <c r="P2069" s="80"/>
      <c r="Q2069" s="80"/>
      <c r="R2069" s="80"/>
      <c r="S2069" s="80"/>
      <c r="T2069" s="80"/>
      <c r="U2069" s="80"/>
      <c r="V2069" s="80"/>
      <c r="W2069" s="80"/>
      <c r="X2069" s="80"/>
      <c r="Y2069" s="80"/>
      <c r="Z2069" s="80"/>
    </row>
    <row r="2070" spans="1:26" s="81" customFormat="1" x14ac:dyDescent="0.25">
      <c r="A2070" s="74" t="s">
        <v>41</v>
      </c>
      <c r="B2070" s="74" t="s">
        <v>41</v>
      </c>
      <c r="C2070" s="105" t="s">
        <v>691</v>
      </c>
      <c r="D2070" s="96" t="s">
        <v>21</v>
      </c>
      <c r="E2070" s="97">
        <v>2019</v>
      </c>
      <c r="F2070" s="98" t="s">
        <v>75</v>
      </c>
      <c r="G2070" s="99" t="s">
        <v>312</v>
      </c>
      <c r="H2070" s="100" t="s">
        <v>3167</v>
      </c>
      <c r="I2070" s="101" t="s">
        <v>313</v>
      </c>
      <c r="J2070" s="102" t="s">
        <v>695</v>
      </c>
      <c r="K2070" s="104" t="s">
        <v>634</v>
      </c>
      <c r="L2070" s="104" t="s">
        <v>634</v>
      </c>
      <c r="M2070" s="104">
        <v>1236.43</v>
      </c>
      <c r="N2070" s="104">
        <v>3029.39</v>
      </c>
      <c r="O2070" s="80"/>
      <c r="P2070" s="80"/>
      <c r="Q2070" s="80"/>
      <c r="R2070" s="80"/>
      <c r="S2070" s="80"/>
      <c r="T2070" s="80"/>
      <c r="U2070" s="80"/>
      <c r="V2070" s="80"/>
      <c r="W2070" s="80"/>
      <c r="X2070" s="80"/>
      <c r="Y2070" s="80"/>
      <c r="Z2070" s="80"/>
    </row>
    <row r="2071" spans="1:26" s="81" customFormat="1" x14ac:dyDescent="0.25">
      <c r="A2071" s="74" t="s">
        <v>41</v>
      </c>
      <c r="B2071" s="74" t="s">
        <v>41</v>
      </c>
      <c r="C2071" s="105" t="s">
        <v>754</v>
      </c>
      <c r="D2071" s="96" t="s">
        <v>755</v>
      </c>
      <c r="E2071" s="97">
        <v>2022</v>
      </c>
      <c r="F2071" s="98" t="s">
        <v>77</v>
      </c>
      <c r="G2071" s="99" t="s">
        <v>403</v>
      </c>
      <c r="H2071" s="100" t="s">
        <v>3168</v>
      </c>
      <c r="I2071" s="101" t="s">
        <v>701</v>
      </c>
      <c r="J2071" s="102" t="s">
        <v>708</v>
      </c>
      <c r="K2071" s="104" t="s">
        <v>545</v>
      </c>
      <c r="L2071" s="104" t="s">
        <v>545</v>
      </c>
      <c r="M2071" s="104">
        <v>1328.3</v>
      </c>
      <c r="N2071" s="104">
        <v>3165.25</v>
      </c>
      <c r="O2071" s="80"/>
      <c r="P2071" s="80"/>
      <c r="Q2071" s="80"/>
      <c r="R2071" s="80"/>
      <c r="S2071" s="80"/>
      <c r="T2071" s="80"/>
      <c r="U2071" s="80"/>
      <c r="V2071" s="80"/>
      <c r="W2071" s="80"/>
      <c r="X2071" s="80"/>
      <c r="Y2071" s="80"/>
      <c r="Z2071" s="80"/>
    </row>
    <row r="2072" spans="1:26" s="81" customFormat="1" x14ac:dyDescent="0.25">
      <c r="A2072" s="74" t="s">
        <v>41</v>
      </c>
      <c r="B2072" s="74" t="s">
        <v>41</v>
      </c>
      <c r="C2072" s="105" t="s">
        <v>706</v>
      </c>
      <c r="D2072" s="96" t="s">
        <v>568</v>
      </c>
      <c r="E2072" s="97">
        <v>2022</v>
      </c>
      <c r="F2072" s="98" t="s">
        <v>61</v>
      </c>
      <c r="G2072" s="99" t="s">
        <v>102</v>
      </c>
      <c r="H2072" s="100" t="s">
        <v>3169</v>
      </c>
      <c r="I2072" s="101" t="s">
        <v>103</v>
      </c>
      <c r="J2072" s="102" t="s">
        <v>860</v>
      </c>
      <c r="K2072" s="104" t="s">
        <v>634</v>
      </c>
      <c r="L2072" s="104" t="s">
        <v>634</v>
      </c>
      <c r="M2072" s="104">
        <v>2064.84</v>
      </c>
      <c r="N2072" s="104">
        <v>4306.2299999999996</v>
      </c>
      <c r="O2072" s="80"/>
      <c r="P2072" s="80"/>
      <c r="Q2072" s="80"/>
      <c r="R2072" s="80"/>
      <c r="S2072" s="80"/>
      <c r="T2072" s="80"/>
      <c r="U2072" s="80"/>
      <c r="V2072" s="80"/>
      <c r="W2072" s="80"/>
      <c r="X2072" s="80"/>
      <c r="Y2072" s="80"/>
      <c r="Z2072" s="80"/>
    </row>
    <row r="2073" spans="1:26" s="81" customFormat="1" x14ac:dyDescent="0.25">
      <c r="A2073" s="74" t="s">
        <v>41</v>
      </c>
      <c r="B2073" s="74" t="s">
        <v>41</v>
      </c>
      <c r="C2073" s="105" t="s">
        <v>3944</v>
      </c>
      <c r="D2073" s="96" t="s">
        <v>3945</v>
      </c>
      <c r="E2073" s="97">
        <v>2023</v>
      </c>
      <c r="F2073" s="98" t="s">
        <v>676</v>
      </c>
      <c r="G2073" s="99" t="s">
        <v>280</v>
      </c>
      <c r="H2073" s="100" t="s">
        <v>3172</v>
      </c>
      <c r="I2073" s="101" t="s">
        <v>281</v>
      </c>
      <c r="J2073" s="102" t="s">
        <v>793</v>
      </c>
      <c r="K2073" s="104" t="s">
        <v>634</v>
      </c>
      <c r="L2073" s="104" t="s">
        <v>634</v>
      </c>
      <c r="M2073" s="104">
        <v>1360.07</v>
      </c>
      <c r="N2073" s="104">
        <v>3166.66</v>
      </c>
      <c r="O2073" s="80"/>
      <c r="P2073" s="80"/>
      <c r="Q2073" s="80"/>
      <c r="R2073" s="80"/>
      <c r="S2073" s="80"/>
      <c r="T2073" s="80"/>
      <c r="U2073" s="80"/>
      <c r="V2073" s="80"/>
      <c r="W2073" s="80"/>
      <c r="X2073" s="80"/>
      <c r="Y2073" s="80"/>
      <c r="Z2073" s="80"/>
    </row>
    <row r="2074" spans="1:26" s="81" customFormat="1" x14ac:dyDescent="0.25">
      <c r="A2074" s="74" t="s">
        <v>41</v>
      </c>
      <c r="B2074" s="74" t="s">
        <v>41</v>
      </c>
      <c r="C2074" s="105" t="s">
        <v>706</v>
      </c>
      <c r="D2074" s="96" t="s">
        <v>568</v>
      </c>
      <c r="E2074" s="97">
        <v>2022</v>
      </c>
      <c r="F2074" s="98" t="s">
        <v>61</v>
      </c>
      <c r="G2074" s="99" t="s">
        <v>102</v>
      </c>
      <c r="H2074" s="100" t="s">
        <v>3173</v>
      </c>
      <c r="I2074" s="101" t="s">
        <v>103</v>
      </c>
      <c r="J2074" s="102" t="s">
        <v>865</v>
      </c>
      <c r="K2074" s="104" t="s">
        <v>634</v>
      </c>
      <c r="L2074" s="104" t="s">
        <v>634</v>
      </c>
      <c r="M2074" s="104">
        <v>2064.84</v>
      </c>
      <c r="N2074" s="104">
        <v>4306.2299999999996</v>
      </c>
      <c r="O2074" s="80"/>
      <c r="P2074" s="80"/>
      <c r="Q2074" s="80"/>
      <c r="R2074" s="80"/>
      <c r="S2074" s="80"/>
      <c r="T2074" s="80"/>
      <c r="U2074" s="80"/>
      <c r="V2074" s="80"/>
      <c r="W2074" s="80"/>
      <c r="X2074" s="80"/>
      <c r="Y2074" s="80"/>
      <c r="Z2074" s="80"/>
    </row>
    <row r="2075" spans="1:26" s="81" customFormat="1" x14ac:dyDescent="0.25">
      <c r="A2075" s="74" t="s">
        <v>41</v>
      </c>
      <c r="B2075" s="74" t="s">
        <v>41</v>
      </c>
      <c r="C2075" s="105" t="s">
        <v>3944</v>
      </c>
      <c r="D2075" s="96" t="s">
        <v>3945</v>
      </c>
      <c r="E2075" s="97">
        <v>2023</v>
      </c>
      <c r="F2075" s="98" t="s">
        <v>676</v>
      </c>
      <c r="G2075" s="99" t="s">
        <v>280</v>
      </c>
      <c r="H2075" s="100" t="s">
        <v>3174</v>
      </c>
      <c r="I2075" s="101" t="s">
        <v>281</v>
      </c>
      <c r="J2075" s="102" t="s">
        <v>705</v>
      </c>
      <c r="K2075" s="104" t="s">
        <v>634</v>
      </c>
      <c r="L2075" s="104" t="s">
        <v>634</v>
      </c>
      <c r="M2075" s="104">
        <v>1360.07</v>
      </c>
      <c r="N2075" s="104">
        <v>3166.66</v>
      </c>
      <c r="O2075" s="80"/>
      <c r="P2075" s="80"/>
      <c r="Q2075" s="80"/>
      <c r="R2075" s="80"/>
      <c r="S2075" s="80"/>
      <c r="T2075" s="80"/>
      <c r="U2075" s="80"/>
      <c r="V2075" s="80"/>
      <c r="W2075" s="80"/>
      <c r="X2075" s="80"/>
      <c r="Y2075" s="80"/>
      <c r="Z2075" s="80"/>
    </row>
    <row r="2076" spans="1:26" s="81" customFormat="1" x14ac:dyDescent="0.25">
      <c r="A2076" s="74" t="s">
        <v>41</v>
      </c>
      <c r="B2076" s="74" t="s">
        <v>41</v>
      </c>
      <c r="C2076" s="105" t="s">
        <v>691</v>
      </c>
      <c r="D2076" s="96" t="s">
        <v>21</v>
      </c>
      <c r="E2076" s="97">
        <v>2019</v>
      </c>
      <c r="F2076" s="98" t="s">
        <v>75</v>
      </c>
      <c r="G2076" s="99" t="s">
        <v>312</v>
      </c>
      <c r="H2076" s="100" t="s">
        <v>3175</v>
      </c>
      <c r="I2076" s="101" t="s">
        <v>313</v>
      </c>
      <c r="J2076" s="102" t="s">
        <v>662</v>
      </c>
      <c r="K2076" s="104" t="s">
        <v>634</v>
      </c>
      <c r="L2076" s="104" t="s">
        <v>634</v>
      </c>
      <c r="M2076" s="104">
        <v>1236.43</v>
      </c>
      <c r="N2076" s="104">
        <v>3029.39</v>
      </c>
      <c r="O2076" s="80"/>
      <c r="P2076" s="80"/>
      <c r="Q2076" s="80"/>
      <c r="R2076" s="80"/>
      <c r="S2076" s="80"/>
      <c r="T2076" s="80"/>
      <c r="U2076" s="80"/>
      <c r="V2076" s="80"/>
      <c r="W2076" s="80"/>
      <c r="X2076" s="80"/>
      <c r="Y2076" s="80"/>
      <c r="Z2076" s="80"/>
    </row>
    <row r="2077" spans="1:26" s="81" customFormat="1" x14ac:dyDescent="0.25">
      <c r="A2077" s="74" t="s">
        <v>41</v>
      </c>
      <c r="B2077" s="74" t="s">
        <v>41</v>
      </c>
      <c r="C2077" s="105" t="s">
        <v>3944</v>
      </c>
      <c r="D2077" s="96" t="s">
        <v>3945</v>
      </c>
      <c r="E2077" s="97">
        <v>2023</v>
      </c>
      <c r="F2077" s="98" t="s">
        <v>676</v>
      </c>
      <c r="G2077" s="99" t="s">
        <v>280</v>
      </c>
      <c r="H2077" s="100" t="s">
        <v>3176</v>
      </c>
      <c r="I2077" s="101" t="s">
        <v>281</v>
      </c>
      <c r="J2077" s="102" t="s">
        <v>685</v>
      </c>
      <c r="K2077" s="104" t="s">
        <v>634</v>
      </c>
      <c r="L2077" s="104" t="s">
        <v>634</v>
      </c>
      <c r="M2077" s="104">
        <v>1360.07</v>
      </c>
      <c r="N2077" s="104">
        <v>3166.66</v>
      </c>
      <c r="O2077" s="80"/>
      <c r="P2077" s="80"/>
      <c r="Q2077" s="80"/>
      <c r="R2077" s="80"/>
      <c r="S2077" s="80"/>
      <c r="T2077" s="80"/>
      <c r="U2077" s="80"/>
      <c r="V2077" s="80"/>
      <c r="W2077" s="80"/>
      <c r="X2077" s="80"/>
      <c r="Y2077" s="80"/>
      <c r="Z2077" s="80"/>
    </row>
    <row r="2078" spans="1:26" s="81" customFormat="1" x14ac:dyDescent="0.25">
      <c r="A2078" s="74" t="s">
        <v>41</v>
      </c>
      <c r="B2078" s="74" t="s">
        <v>41</v>
      </c>
      <c r="C2078" s="105" t="s">
        <v>51</v>
      </c>
      <c r="D2078" s="96" t="s">
        <v>1</v>
      </c>
      <c r="E2078" s="97">
        <v>2020</v>
      </c>
      <c r="F2078" s="98" t="s">
        <v>67</v>
      </c>
      <c r="G2078" s="99" t="s">
        <v>193</v>
      </c>
      <c r="H2078" s="100" t="s">
        <v>3177</v>
      </c>
      <c r="I2078" s="101" t="s">
        <v>194</v>
      </c>
      <c r="J2078" s="102" t="s">
        <v>818</v>
      </c>
      <c r="K2078" s="104" t="s">
        <v>545</v>
      </c>
      <c r="L2078" s="104" t="s">
        <v>545</v>
      </c>
      <c r="M2078" s="104">
        <v>1434.67</v>
      </c>
      <c r="N2078" s="104">
        <v>5022.6400000000003</v>
      </c>
      <c r="O2078" s="80"/>
      <c r="P2078" s="80"/>
      <c r="Q2078" s="80"/>
      <c r="R2078" s="80"/>
      <c r="S2078" s="80"/>
      <c r="T2078" s="80"/>
      <c r="U2078" s="80"/>
      <c r="V2078" s="80"/>
      <c r="W2078" s="80"/>
      <c r="X2078" s="80"/>
      <c r="Y2078" s="80"/>
      <c r="Z2078" s="80"/>
    </row>
    <row r="2079" spans="1:26" s="81" customFormat="1" x14ac:dyDescent="0.25">
      <c r="A2079" s="74" t="s">
        <v>41</v>
      </c>
      <c r="B2079" s="74" t="s">
        <v>41</v>
      </c>
      <c r="C2079" s="105" t="s">
        <v>3944</v>
      </c>
      <c r="D2079" s="96" t="s">
        <v>3945</v>
      </c>
      <c r="E2079" s="97">
        <v>2023</v>
      </c>
      <c r="F2079" s="98" t="s">
        <v>676</v>
      </c>
      <c r="G2079" s="99" t="s">
        <v>280</v>
      </c>
      <c r="H2079" s="100" t="s">
        <v>3178</v>
      </c>
      <c r="I2079" s="101" t="s">
        <v>281</v>
      </c>
      <c r="J2079" s="102" t="s">
        <v>700</v>
      </c>
      <c r="K2079" s="104" t="s">
        <v>634</v>
      </c>
      <c r="L2079" s="104" t="s">
        <v>634</v>
      </c>
      <c r="M2079" s="104">
        <v>1360.07</v>
      </c>
      <c r="N2079" s="104">
        <v>3166.66</v>
      </c>
      <c r="O2079" s="80"/>
      <c r="P2079" s="80"/>
      <c r="Q2079" s="80"/>
      <c r="R2079" s="80"/>
      <c r="S2079" s="80"/>
      <c r="T2079" s="80"/>
      <c r="U2079" s="80"/>
      <c r="V2079" s="80"/>
      <c r="W2079" s="80"/>
      <c r="X2079" s="80"/>
      <c r="Y2079" s="80"/>
      <c r="Z2079" s="80"/>
    </row>
    <row r="2080" spans="1:26" s="81" customFormat="1" x14ac:dyDescent="0.25">
      <c r="A2080" s="74" t="s">
        <v>41</v>
      </c>
      <c r="B2080" s="74" t="s">
        <v>41</v>
      </c>
      <c r="C2080" s="105" t="s">
        <v>3944</v>
      </c>
      <c r="D2080" s="96" t="s">
        <v>3945</v>
      </c>
      <c r="E2080" s="97">
        <v>2023</v>
      </c>
      <c r="F2080" s="98" t="s">
        <v>676</v>
      </c>
      <c r="G2080" s="99" t="s">
        <v>280</v>
      </c>
      <c r="H2080" s="100" t="s">
        <v>3180</v>
      </c>
      <c r="I2080" s="101" t="s">
        <v>281</v>
      </c>
      <c r="J2080" s="102" t="s">
        <v>771</v>
      </c>
      <c r="K2080" s="104" t="s">
        <v>634</v>
      </c>
      <c r="L2080" s="104" t="s">
        <v>634</v>
      </c>
      <c r="M2080" s="104">
        <v>1360.07</v>
      </c>
      <c r="N2080" s="104">
        <v>3166.66</v>
      </c>
      <c r="O2080" s="80"/>
      <c r="P2080" s="80"/>
      <c r="Q2080" s="80"/>
      <c r="R2080" s="80"/>
      <c r="S2080" s="80"/>
      <c r="T2080" s="80"/>
      <c r="U2080" s="80"/>
      <c r="V2080" s="80"/>
      <c r="W2080" s="80"/>
      <c r="X2080" s="80"/>
      <c r="Y2080" s="80"/>
      <c r="Z2080" s="80"/>
    </row>
    <row r="2081" spans="1:26" s="81" customFormat="1" x14ac:dyDescent="0.25">
      <c r="A2081" s="74" t="s">
        <v>41</v>
      </c>
      <c r="B2081" s="74" t="s">
        <v>41</v>
      </c>
      <c r="C2081" s="105" t="s">
        <v>691</v>
      </c>
      <c r="D2081" s="96" t="s">
        <v>21</v>
      </c>
      <c r="E2081" s="97">
        <v>2019</v>
      </c>
      <c r="F2081" s="98" t="s">
        <v>75</v>
      </c>
      <c r="G2081" s="99" t="s">
        <v>312</v>
      </c>
      <c r="H2081" s="100" t="s">
        <v>3181</v>
      </c>
      <c r="I2081" s="101" t="s">
        <v>313</v>
      </c>
      <c r="J2081" s="102" t="s">
        <v>212</v>
      </c>
      <c r="K2081" s="104" t="s">
        <v>634</v>
      </c>
      <c r="L2081" s="104" t="s">
        <v>634</v>
      </c>
      <c r="M2081" s="104">
        <v>1236.43</v>
      </c>
      <c r="N2081" s="104">
        <v>3029.39</v>
      </c>
      <c r="O2081" s="80"/>
      <c r="P2081" s="80"/>
      <c r="Q2081" s="80"/>
      <c r="R2081" s="80"/>
      <c r="S2081" s="80"/>
      <c r="T2081" s="80"/>
      <c r="U2081" s="80"/>
      <c r="V2081" s="80"/>
      <c r="W2081" s="80"/>
      <c r="X2081" s="80"/>
      <c r="Y2081" s="80"/>
      <c r="Z2081" s="80"/>
    </row>
    <row r="2082" spans="1:26" s="81" customFormat="1" x14ac:dyDescent="0.25">
      <c r="A2082" s="74" t="s">
        <v>41</v>
      </c>
      <c r="B2082" s="74" t="s">
        <v>41</v>
      </c>
      <c r="C2082" s="105" t="s">
        <v>703</v>
      </c>
      <c r="D2082" s="96" t="s">
        <v>601</v>
      </c>
      <c r="E2082" s="97">
        <v>2022</v>
      </c>
      <c r="F2082" s="98" t="s">
        <v>66</v>
      </c>
      <c r="G2082" s="99" t="s">
        <v>186</v>
      </c>
      <c r="H2082" s="100" t="s">
        <v>3182</v>
      </c>
      <c r="I2082" s="101" t="s">
        <v>257</v>
      </c>
      <c r="J2082" s="102" t="s">
        <v>780</v>
      </c>
      <c r="K2082" s="104" t="s">
        <v>634</v>
      </c>
      <c r="L2082" s="104" t="s">
        <v>634</v>
      </c>
      <c r="M2082" s="104">
        <v>2053.5700000000002</v>
      </c>
      <c r="N2082" s="104">
        <v>2345.1999999999998</v>
      </c>
      <c r="O2082" s="80"/>
      <c r="P2082" s="80"/>
      <c r="Q2082" s="80"/>
      <c r="R2082" s="80"/>
      <c r="S2082" s="80"/>
      <c r="T2082" s="80"/>
      <c r="U2082" s="80"/>
      <c r="V2082" s="80"/>
      <c r="W2082" s="80"/>
      <c r="X2082" s="80"/>
      <c r="Y2082" s="80"/>
      <c r="Z2082" s="80"/>
    </row>
    <row r="2083" spans="1:26" s="81" customFormat="1" x14ac:dyDescent="0.25">
      <c r="A2083" s="74" t="s">
        <v>41</v>
      </c>
      <c r="B2083" s="74" t="s">
        <v>41</v>
      </c>
      <c r="C2083" s="105" t="s">
        <v>668</v>
      </c>
      <c r="D2083" s="96" t="s">
        <v>10</v>
      </c>
      <c r="E2083" s="97">
        <v>2019</v>
      </c>
      <c r="F2083" s="98" t="s">
        <v>76</v>
      </c>
      <c r="G2083" s="99" t="s">
        <v>328</v>
      </c>
      <c r="H2083" s="100" t="s">
        <v>3183</v>
      </c>
      <c r="I2083" s="101" t="s">
        <v>179</v>
      </c>
      <c r="J2083" s="102" t="s">
        <v>665</v>
      </c>
      <c r="K2083" s="104" t="s">
        <v>634</v>
      </c>
      <c r="L2083" s="104" t="s">
        <v>634</v>
      </c>
      <c r="M2083" s="104">
        <v>1122.2</v>
      </c>
      <c r="N2083" s="104">
        <v>3112.55</v>
      </c>
      <c r="O2083" s="80"/>
      <c r="P2083" s="80"/>
      <c r="Q2083" s="80"/>
      <c r="R2083" s="80"/>
      <c r="S2083" s="80"/>
      <c r="T2083" s="80"/>
      <c r="U2083" s="80"/>
      <c r="V2083" s="80"/>
      <c r="W2083" s="80"/>
      <c r="X2083" s="80"/>
      <c r="Y2083" s="80"/>
      <c r="Z2083" s="80"/>
    </row>
    <row r="2084" spans="1:26" s="81" customFormat="1" x14ac:dyDescent="0.25">
      <c r="A2084" s="74" t="s">
        <v>41</v>
      </c>
      <c r="B2084" s="74" t="s">
        <v>41</v>
      </c>
      <c r="C2084" s="105" t="s">
        <v>706</v>
      </c>
      <c r="D2084" s="96" t="s">
        <v>568</v>
      </c>
      <c r="E2084" s="97">
        <v>2022</v>
      </c>
      <c r="F2084" s="98" t="s">
        <v>61</v>
      </c>
      <c r="G2084" s="99" t="s">
        <v>102</v>
      </c>
      <c r="H2084" s="100" t="s">
        <v>3184</v>
      </c>
      <c r="I2084" s="101" t="s">
        <v>103</v>
      </c>
      <c r="J2084" s="102" t="s">
        <v>860</v>
      </c>
      <c r="K2084" s="104" t="s">
        <v>634</v>
      </c>
      <c r="L2084" s="104" t="s">
        <v>634</v>
      </c>
      <c r="M2084" s="104">
        <v>2064.84</v>
      </c>
      <c r="N2084" s="104">
        <v>4306.2299999999996</v>
      </c>
      <c r="O2084" s="80"/>
      <c r="P2084" s="80"/>
      <c r="Q2084" s="80"/>
      <c r="R2084" s="80"/>
      <c r="S2084" s="80"/>
      <c r="T2084" s="80"/>
      <c r="U2084" s="80"/>
      <c r="V2084" s="80"/>
      <c r="W2084" s="80"/>
      <c r="X2084" s="80"/>
      <c r="Y2084" s="80"/>
      <c r="Z2084" s="80"/>
    </row>
    <row r="2085" spans="1:26" s="81" customFormat="1" x14ac:dyDescent="0.25">
      <c r="A2085" s="74" t="s">
        <v>41</v>
      </c>
      <c r="B2085" s="74" t="s">
        <v>41</v>
      </c>
      <c r="C2085" s="105" t="s">
        <v>691</v>
      </c>
      <c r="D2085" s="96" t="s">
        <v>21</v>
      </c>
      <c r="E2085" s="97">
        <v>2019</v>
      </c>
      <c r="F2085" s="98" t="s">
        <v>75</v>
      </c>
      <c r="G2085" s="99" t="s">
        <v>312</v>
      </c>
      <c r="H2085" s="100" t="s">
        <v>3185</v>
      </c>
      <c r="I2085" s="101" t="s">
        <v>313</v>
      </c>
      <c r="J2085" s="102" t="s">
        <v>835</v>
      </c>
      <c r="K2085" s="104" t="s">
        <v>634</v>
      </c>
      <c r="L2085" s="104" t="s">
        <v>634</v>
      </c>
      <c r="M2085" s="104">
        <v>1236.43</v>
      </c>
      <c r="N2085" s="104">
        <v>3029.39</v>
      </c>
      <c r="O2085" s="80"/>
      <c r="P2085" s="80"/>
      <c r="Q2085" s="80"/>
      <c r="R2085" s="80"/>
      <c r="S2085" s="80"/>
      <c r="T2085" s="80"/>
      <c r="U2085" s="80"/>
      <c r="V2085" s="80"/>
      <c r="W2085" s="80"/>
      <c r="X2085" s="80"/>
      <c r="Y2085" s="80"/>
      <c r="Z2085" s="80"/>
    </row>
    <row r="2086" spans="1:26" s="81" customFormat="1" x14ac:dyDescent="0.25">
      <c r="A2086" s="74" t="s">
        <v>41</v>
      </c>
      <c r="B2086" s="74" t="s">
        <v>41</v>
      </c>
      <c r="C2086" s="105" t="s">
        <v>51</v>
      </c>
      <c r="D2086" s="96" t="s">
        <v>1</v>
      </c>
      <c r="E2086" s="97">
        <v>2020</v>
      </c>
      <c r="F2086" s="98" t="s">
        <v>67</v>
      </c>
      <c r="G2086" s="99" t="s">
        <v>193</v>
      </c>
      <c r="H2086" s="100" t="s">
        <v>3186</v>
      </c>
      <c r="I2086" s="101" t="s">
        <v>194</v>
      </c>
      <c r="J2086" s="102" t="s">
        <v>208</v>
      </c>
      <c r="K2086" s="104" t="s">
        <v>545</v>
      </c>
      <c r="L2086" s="104" t="s">
        <v>545</v>
      </c>
      <c r="M2086" s="104">
        <v>1434.67</v>
      </c>
      <c r="N2086" s="104">
        <v>5022.6400000000003</v>
      </c>
      <c r="O2086" s="80"/>
      <c r="P2086" s="80"/>
      <c r="Q2086" s="80"/>
      <c r="R2086" s="80"/>
      <c r="S2086" s="80"/>
      <c r="T2086" s="80"/>
      <c r="U2086" s="80"/>
      <c r="V2086" s="80"/>
      <c r="W2086" s="80"/>
      <c r="X2086" s="80"/>
      <c r="Y2086" s="80"/>
      <c r="Z2086" s="80"/>
    </row>
    <row r="2087" spans="1:26" s="81" customFormat="1" x14ac:dyDescent="0.25">
      <c r="A2087" s="74" t="s">
        <v>41</v>
      </c>
      <c r="B2087" s="74" t="s">
        <v>41</v>
      </c>
      <c r="C2087" s="105" t="s">
        <v>922</v>
      </c>
      <c r="D2087" s="96" t="s">
        <v>923</v>
      </c>
      <c r="E2087" s="97">
        <v>2023</v>
      </c>
      <c r="F2087" s="98" t="s">
        <v>61</v>
      </c>
      <c r="G2087" s="99" t="s">
        <v>102</v>
      </c>
      <c r="H2087" s="100" t="s">
        <v>3187</v>
      </c>
      <c r="I2087" s="101" t="s">
        <v>99</v>
      </c>
      <c r="J2087" s="102" t="s">
        <v>723</v>
      </c>
      <c r="K2087" s="104" t="s">
        <v>634</v>
      </c>
      <c r="L2087" s="104" t="s">
        <v>634</v>
      </c>
      <c r="M2087" s="104">
        <v>2763.62</v>
      </c>
      <c r="N2087" s="104">
        <v>5035.1899999999996</v>
      </c>
      <c r="O2087" s="80"/>
      <c r="P2087" s="80"/>
      <c r="Q2087" s="80"/>
      <c r="R2087" s="80"/>
      <c r="S2087" s="80"/>
      <c r="T2087" s="80"/>
      <c r="U2087" s="80"/>
      <c r="V2087" s="80"/>
      <c r="W2087" s="80"/>
      <c r="X2087" s="80"/>
      <c r="Y2087" s="80"/>
      <c r="Z2087" s="80"/>
    </row>
    <row r="2088" spans="1:26" s="81" customFormat="1" x14ac:dyDescent="0.25">
      <c r="A2088" s="74" t="s">
        <v>41</v>
      </c>
      <c r="B2088" s="74" t="s">
        <v>41</v>
      </c>
      <c r="C2088" s="105" t="s">
        <v>656</v>
      </c>
      <c r="D2088" s="96" t="s">
        <v>657</v>
      </c>
      <c r="E2088" s="97">
        <v>2023</v>
      </c>
      <c r="F2088" s="98" t="s">
        <v>61</v>
      </c>
      <c r="G2088" s="99" t="s">
        <v>102</v>
      </c>
      <c r="H2088" s="100" t="s">
        <v>3188</v>
      </c>
      <c r="I2088" s="101" t="s">
        <v>85</v>
      </c>
      <c r="J2088" s="102" t="s">
        <v>699</v>
      </c>
      <c r="K2088" s="104" t="s">
        <v>634</v>
      </c>
      <c r="L2088" s="104" t="s">
        <v>634</v>
      </c>
      <c r="M2088" s="104">
        <v>1813.01</v>
      </c>
      <c r="N2088" s="104">
        <v>4014.56</v>
      </c>
      <c r="O2088" s="80"/>
      <c r="P2088" s="80"/>
      <c r="Q2088" s="80"/>
      <c r="R2088" s="80"/>
      <c r="S2088" s="80"/>
      <c r="T2088" s="80"/>
      <c r="U2088" s="80"/>
      <c r="V2088" s="80"/>
      <c r="W2088" s="80"/>
      <c r="X2088" s="80"/>
      <c r="Y2088" s="80"/>
      <c r="Z2088" s="80"/>
    </row>
    <row r="2089" spans="1:26" s="81" customFormat="1" x14ac:dyDescent="0.25">
      <c r="A2089" s="74" t="s">
        <v>41</v>
      </c>
      <c r="B2089" s="74" t="s">
        <v>41</v>
      </c>
      <c r="C2089" s="105" t="s">
        <v>51</v>
      </c>
      <c r="D2089" s="96" t="s">
        <v>1</v>
      </c>
      <c r="E2089" s="97">
        <v>2020</v>
      </c>
      <c r="F2089" s="98" t="s">
        <v>67</v>
      </c>
      <c r="G2089" s="99" t="s">
        <v>193</v>
      </c>
      <c r="H2089" s="100" t="s">
        <v>3189</v>
      </c>
      <c r="I2089" s="101" t="s">
        <v>194</v>
      </c>
      <c r="J2089" s="102" t="s">
        <v>217</v>
      </c>
      <c r="K2089" s="104" t="s">
        <v>545</v>
      </c>
      <c r="L2089" s="104" t="s">
        <v>545</v>
      </c>
      <c r="M2089" s="104">
        <v>1434.67</v>
      </c>
      <c r="N2089" s="104">
        <v>5022.6400000000003</v>
      </c>
      <c r="O2089" s="80"/>
      <c r="P2089" s="80"/>
      <c r="Q2089" s="80"/>
      <c r="R2089" s="80"/>
      <c r="S2089" s="80"/>
      <c r="T2089" s="80"/>
      <c r="U2089" s="80"/>
      <c r="V2089" s="80"/>
      <c r="W2089" s="80"/>
      <c r="X2089" s="80"/>
      <c r="Y2089" s="80"/>
      <c r="Z2089" s="80"/>
    </row>
    <row r="2090" spans="1:26" s="81" customFormat="1" x14ac:dyDescent="0.25">
      <c r="A2090" s="74" t="s">
        <v>41</v>
      </c>
      <c r="B2090" s="74" t="s">
        <v>41</v>
      </c>
      <c r="C2090" s="105" t="s">
        <v>659</v>
      </c>
      <c r="D2090" s="96" t="s">
        <v>4</v>
      </c>
      <c r="E2090" s="97">
        <v>2020</v>
      </c>
      <c r="F2090" s="98" t="s">
        <v>66</v>
      </c>
      <c r="G2090" s="99" t="s">
        <v>186</v>
      </c>
      <c r="H2090" s="100" t="s">
        <v>3190</v>
      </c>
      <c r="I2090" s="101" t="s">
        <v>179</v>
      </c>
      <c r="J2090" s="102" t="s">
        <v>450</v>
      </c>
      <c r="K2090" s="104" t="s">
        <v>545</v>
      </c>
      <c r="L2090" s="104" t="s">
        <v>545</v>
      </c>
      <c r="M2090" s="104">
        <v>2019.94</v>
      </c>
      <c r="N2090" s="104">
        <v>4736.75</v>
      </c>
      <c r="O2090" s="80"/>
      <c r="P2090" s="80"/>
      <c r="Q2090" s="80"/>
      <c r="R2090" s="80"/>
      <c r="S2090" s="80"/>
      <c r="T2090" s="80"/>
      <c r="U2090" s="80"/>
      <c r="V2090" s="80"/>
      <c r="W2090" s="80"/>
      <c r="X2090" s="80"/>
      <c r="Y2090" s="80"/>
      <c r="Z2090" s="80"/>
    </row>
    <row r="2091" spans="1:26" s="81" customFormat="1" x14ac:dyDescent="0.25">
      <c r="A2091" s="74" t="s">
        <v>41</v>
      </c>
      <c r="B2091" s="74" t="s">
        <v>41</v>
      </c>
      <c r="C2091" s="105" t="s">
        <v>922</v>
      </c>
      <c r="D2091" s="96" t="s">
        <v>923</v>
      </c>
      <c r="E2091" s="97">
        <v>2023</v>
      </c>
      <c r="F2091" s="98" t="s">
        <v>61</v>
      </c>
      <c r="G2091" s="99" t="s">
        <v>102</v>
      </c>
      <c r="H2091" s="100" t="s">
        <v>3191</v>
      </c>
      <c r="I2091" s="101" t="s">
        <v>283</v>
      </c>
      <c r="J2091" s="102" t="s">
        <v>688</v>
      </c>
      <c r="K2091" s="104" t="s">
        <v>634</v>
      </c>
      <c r="L2091" s="104" t="s">
        <v>634</v>
      </c>
      <c r="M2091" s="104">
        <v>1422.19</v>
      </c>
      <c r="N2091" s="104">
        <v>2577.85</v>
      </c>
      <c r="O2091" s="80"/>
      <c r="P2091" s="80"/>
      <c r="Q2091" s="80"/>
      <c r="R2091" s="80"/>
      <c r="S2091" s="80"/>
      <c r="T2091" s="80"/>
      <c r="U2091" s="80"/>
      <c r="V2091" s="80"/>
      <c r="W2091" s="80"/>
      <c r="X2091" s="80"/>
      <c r="Y2091" s="80"/>
      <c r="Z2091" s="80"/>
    </row>
    <row r="2092" spans="1:26" s="81" customFormat="1" x14ac:dyDescent="0.25">
      <c r="A2092" s="74" t="s">
        <v>41</v>
      </c>
      <c r="B2092" s="74" t="s">
        <v>41</v>
      </c>
      <c r="C2092" s="105" t="s">
        <v>1013</v>
      </c>
      <c r="D2092" s="96" t="s">
        <v>4034</v>
      </c>
      <c r="E2092" s="97">
        <v>2023</v>
      </c>
      <c r="F2092" s="98" t="s">
        <v>64</v>
      </c>
      <c r="G2092" s="99" t="s">
        <v>159</v>
      </c>
      <c r="H2092" s="100" t="s">
        <v>3192</v>
      </c>
      <c r="I2092" s="101" t="s">
        <v>99</v>
      </c>
      <c r="J2092" s="102" t="s">
        <v>694</v>
      </c>
      <c r="K2092" s="104" t="s">
        <v>634</v>
      </c>
      <c r="L2092" s="104" t="s">
        <v>634</v>
      </c>
      <c r="M2092" s="104">
        <v>2260.5700000000002</v>
      </c>
      <c r="N2092" s="104">
        <v>4121.09</v>
      </c>
      <c r="O2092" s="80"/>
      <c r="P2092" s="80"/>
      <c r="Q2092" s="80"/>
      <c r="R2092" s="80"/>
      <c r="S2092" s="80"/>
      <c r="T2092" s="80"/>
      <c r="U2092" s="80"/>
      <c r="V2092" s="80"/>
      <c r="W2092" s="80"/>
      <c r="X2092" s="80"/>
      <c r="Y2092" s="80"/>
      <c r="Z2092" s="80"/>
    </row>
    <row r="2093" spans="1:26" s="81" customFormat="1" x14ac:dyDescent="0.25">
      <c r="A2093" s="74" t="s">
        <v>41</v>
      </c>
      <c r="B2093" s="74" t="s">
        <v>41</v>
      </c>
      <c r="C2093" s="105" t="s">
        <v>659</v>
      </c>
      <c r="D2093" s="96" t="s">
        <v>4</v>
      </c>
      <c r="E2093" s="97">
        <v>2020</v>
      </c>
      <c r="F2093" s="98" t="s">
        <v>66</v>
      </c>
      <c r="G2093" s="99" t="s">
        <v>186</v>
      </c>
      <c r="H2093" s="100" t="s">
        <v>3193</v>
      </c>
      <c r="I2093" s="101" t="s">
        <v>179</v>
      </c>
      <c r="J2093" s="102" t="s">
        <v>743</v>
      </c>
      <c r="K2093" s="104" t="s">
        <v>545</v>
      </c>
      <c r="L2093" s="104" t="s">
        <v>545</v>
      </c>
      <c r="M2093" s="104">
        <v>1445.71</v>
      </c>
      <c r="N2093" s="104">
        <v>3525.97</v>
      </c>
      <c r="O2093" s="80"/>
      <c r="P2093" s="80"/>
      <c r="Q2093" s="80"/>
      <c r="R2093" s="80"/>
      <c r="S2093" s="80"/>
      <c r="T2093" s="80"/>
      <c r="U2093" s="80"/>
      <c r="V2093" s="80"/>
      <c r="W2093" s="80"/>
      <c r="X2093" s="80"/>
      <c r="Y2093" s="80"/>
      <c r="Z2093" s="80"/>
    </row>
    <row r="2094" spans="1:26" s="81" customFormat="1" x14ac:dyDescent="0.25">
      <c r="A2094" s="74" t="s">
        <v>41</v>
      </c>
      <c r="B2094" s="74" t="s">
        <v>41</v>
      </c>
      <c r="C2094" s="105" t="s">
        <v>666</v>
      </c>
      <c r="D2094" s="96" t="s">
        <v>9</v>
      </c>
      <c r="E2094" s="97">
        <v>2020</v>
      </c>
      <c r="F2094" s="98" t="s">
        <v>77</v>
      </c>
      <c r="G2094" s="99" t="s">
        <v>403</v>
      </c>
      <c r="H2094" s="100" t="s">
        <v>3194</v>
      </c>
      <c r="I2094" s="101" t="s">
        <v>86</v>
      </c>
      <c r="J2094" s="102" t="s">
        <v>783</v>
      </c>
      <c r="K2094" s="104" t="s">
        <v>634</v>
      </c>
      <c r="L2094" s="104" t="s">
        <v>634</v>
      </c>
      <c r="M2094" s="104">
        <v>2477.4</v>
      </c>
      <c r="N2094" s="104">
        <v>5476.86</v>
      </c>
      <c r="O2094" s="80"/>
      <c r="P2094" s="80"/>
      <c r="Q2094" s="80"/>
      <c r="R2094" s="80"/>
      <c r="S2094" s="80"/>
      <c r="T2094" s="80"/>
      <c r="U2094" s="80"/>
      <c r="V2094" s="80"/>
      <c r="W2094" s="80"/>
      <c r="X2094" s="80"/>
      <c r="Y2094" s="80"/>
      <c r="Z2094" s="80"/>
    </row>
    <row r="2095" spans="1:26" s="81" customFormat="1" x14ac:dyDescent="0.25">
      <c r="A2095" s="74" t="s">
        <v>41</v>
      </c>
      <c r="B2095" s="74" t="s">
        <v>41</v>
      </c>
      <c r="C2095" s="105" t="s">
        <v>943</v>
      </c>
      <c r="D2095" s="96" t="s">
        <v>944</v>
      </c>
      <c r="E2095" s="97">
        <v>2023</v>
      </c>
      <c r="F2095" s="98" t="s">
        <v>66</v>
      </c>
      <c r="G2095" s="99" t="s">
        <v>186</v>
      </c>
      <c r="H2095" s="100" t="s">
        <v>3195</v>
      </c>
      <c r="I2095" s="101" t="s">
        <v>162</v>
      </c>
      <c r="J2095" s="102" t="s">
        <v>734</v>
      </c>
      <c r="K2095" s="104" t="s">
        <v>634</v>
      </c>
      <c r="L2095" s="104" t="s">
        <v>634</v>
      </c>
      <c r="M2095" s="104">
        <v>2199.12</v>
      </c>
      <c r="N2095" s="104">
        <v>2415.1999999999998</v>
      </c>
      <c r="O2095" s="80"/>
      <c r="P2095" s="80"/>
      <c r="Q2095" s="80"/>
      <c r="R2095" s="80"/>
      <c r="S2095" s="80"/>
      <c r="T2095" s="80"/>
      <c r="U2095" s="80"/>
      <c r="V2095" s="80"/>
      <c r="W2095" s="80"/>
      <c r="X2095" s="80"/>
      <c r="Y2095" s="80"/>
      <c r="Z2095" s="80"/>
    </row>
    <row r="2096" spans="1:26" s="81" customFormat="1" x14ac:dyDescent="0.25">
      <c r="A2096" s="74" t="s">
        <v>41</v>
      </c>
      <c r="B2096" s="74" t="s">
        <v>41</v>
      </c>
      <c r="C2096" s="105" t="s">
        <v>668</v>
      </c>
      <c r="D2096" s="96" t="s">
        <v>10</v>
      </c>
      <c r="E2096" s="97">
        <v>2019</v>
      </c>
      <c r="F2096" s="98" t="s">
        <v>76</v>
      </c>
      <c r="G2096" s="99" t="s">
        <v>328</v>
      </c>
      <c r="H2096" s="100" t="s">
        <v>3196</v>
      </c>
      <c r="I2096" s="101" t="s">
        <v>179</v>
      </c>
      <c r="J2096" s="102" t="s">
        <v>397</v>
      </c>
      <c r="K2096" s="104" t="s">
        <v>545</v>
      </c>
      <c r="L2096" s="104" t="s">
        <v>545</v>
      </c>
      <c r="M2096" s="104">
        <v>1122.2</v>
      </c>
      <c r="N2096" s="104">
        <v>3112.55</v>
      </c>
      <c r="O2096" s="80"/>
      <c r="P2096" s="80"/>
      <c r="Q2096" s="80"/>
      <c r="R2096" s="80"/>
      <c r="S2096" s="80"/>
      <c r="T2096" s="80"/>
      <c r="U2096" s="80"/>
      <c r="V2096" s="80"/>
      <c r="W2096" s="80"/>
      <c r="X2096" s="80"/>
      <c r="Y2096" s="80"/>
      <c r="Z2096" s="80"/>
    </row>
    <row r="2097" spans="1:26" s="81" customFormat="1" x14ac:dyDescent="0.25">
      <c r="A2097" s="74" t="s">
        <v>41</v>
      </c>
      <c r="B2097" s="74" t="s">
        <v>41</v>
      </c>
      <c r="C2097" s="105" t="s">
        <v>3944</v>
      </c>
      <c r="D2097" s="96" t="s">
        <v>3945</v>
      </c>
      <c r="E2097" s="97">
        <v>2023</v>
      </c>
      <c r="F2097" s="98" t="s">
        <v>676</v>
      </c>
      <c r="G2097" s="99" t="s">
        <v>280</v>
      </c>
      <c r="H2097" s="100" t="s">
        <v>3197</v>
      </c>
      <c r="I2097" s="101" t="s">
        <v>281</v>
      </c>
      <c r="J2097" s="102" t="s">
        <v>747</v>
      </c>
      <c r="K2097" s="104" t="s">
        <v>634</v>
      </c>
      <c r="L2097" s="104" t="s">
        <v>634</v>
      </c>
      <c r="M2097" s="104">
        <v>1360.07</v>
      </c>
      <c r="N2097" s="104">
        <v>3166.66</v>
      </c>
      <c r="O2097" s="80"/>
      <c r="P2097" s="80"/>
      <c r="Q2097" s="80"/>
      <c r="R2097" s="80"/>
      <c r="S2097" s="80"/>
      <c r="T2097" s="80"/>
      <c r="U2097" s="80"/>
      <c r="V2097" s="80"/>
      <c r="W2097" s="80"/>
      <c r="X2097" s="80"/>
      <c r="Y2097" s="80"/>
      <c r="Z2097" s="80"/>
    </row>
    <row r="2098" spans="1:26" s="81" customFormat="1" x14ac:dyDescent="0.25">
      <c r="A2098" s="74" t="s">
        <v>41</v>
      </c>
      <c r="B2098" s="74" t="s">
        <v>41</v>
      </c>
      <c r="C2098" s="105" t="s">
        <v>659</v>
      </c>
      <c r="D2098" s="96" t="s">
        <v>4</v>
      </c>
      <c r="E2098" s="97">
        <v>2020</v>
      </c>
      <c r="F2098" s="98" t="s">
        <v>66</v>
      </c>
      <c r="G2098" s="99" t="s">
        <v>186</v>
      </c>
      <c r="H2098" s="100" t="s">
        <v>3198</v>
      </c>
      <c r="I2098" s="101" t="s">
        <v>179</v>
      </c>
      <c r="J2098" s="102" t="s">
        <v>782</v>
      </c>
      <c r="K2098" s="104" t="s">
        <v>545</v>
      </c>
      <c r="L2098" s="104" t="s">
        <v>545</v>
      </c>
      <c r="M2098" s="104">
        <v>1328.3</v>
      </c>
      <c r="N2098" s="104">
        <v>3222.57</v>
      </c>
      <c r="O2098" s="80"/>
      <c r="P2098" s="80"/>
      <c r="Q2098" s="80"/>
      <c r="R2098" s="80"/>
      <c r="S2098" s="80"/>
      <c r="T2098" s="80"/>
      <c r="U2098" s="80"/>
      <c r="V2098" s="80"/>
      <c r="W2098" s="80"/>
      <c r="X2098" s="80"/>
      <c r="Y2098" s="80"/>
      <c r="Z2098" s="80"/>
    </row>
    <row r="2099" spans="1:26" s="81" customFormat="1" x14ac:dyDescent="0.25">
      <c r="A2099" s="74" t="s">
        <v>41</v>
      </c>
      <c r="B2099" s="74" t="s">
        <v>41</v>
      </c>
      <c r="C2099" s="105" t="s">
        <v>660</v>
      </c>
      <c r="D2099" s="96" t="s">
        <v>5</v>
      </c>
      <c r="E2099" s="97">
        <v>2020</v>
      </c>
      <c r="F2099" s="98" t="s">
        <v>61</v>
      </c>
      <c r="G2099" s="99" t="s">
        <v>102</v>
      </c>
      <c r="H2099" s="100" t="s">
        <v>3199</v>
      </c>
      <c r="I2099" s="101" t="s">
        <v>99</v>
      </c>
      <c r="J2099" s="102" t="s">
        <v>749</v>
      </c>
      <c r="K2099" s="104" t="s">
        <v>634</v>
      </c>
      <c r="L2099" s="104" t="s">
        <v>634</v>
      </c>
      <c r="M2099" s="104">
        <v>2026.8</v>
      </c>
      <c r="N2099" s="104">
        <v>4345.93</v>
      </c>
      <c r="O2099" s="80"/>
      <c r="P2099" s="80"/>
      <c r="Q2099" s="80"/>
      <c r="R2099" s="80"/>
      <c r="S2099" s="80"/>
      <c r="T2099" s="80"/>
      <c r="U2099" s="80"/>
      <c r="V2099" s="80"/>
      <c r="W2099" s="80"/>
      <c r="X2099" s="80"/>
      <c r="Y2099" s="80"/>
      <c r="Z2099" s="80"/>
    </row>
    <row r="2100" spans="1:26" s="81" customFormat="1" x14ac:dyDescent="0.25">
      <c r="A2100" s="74" t="s">
        <v>41</v>
      </c>
      <c r="B2100" s="74" t="s">
        <v>41</v>
      </c>
      <c r="C2100" s="105" t="s">
        <v>659</v>
      </c>
      <c r="D2100" s="96" t="s">
        <v>4</v>
      </c>
      <c r="E2100" s="97">
        <v>2020</v>
      </c>
      <c r="F2100" s="98" t="s">
        <v>66</v>
      </c>
      <c r="G2100" s="99" t="s">
        <v>186</v>
      </c>
      <c r="H2100" s="100" t="s">
        <v>3200</v>
      </c>
      <c r="I2100" s="101" t="s">
        <v>179</v>
      </c>
      <c r="J2100" s="102" t="s">
        <v>442</v>
      </c>
      <c r="K2100" s="104" t="s">
        <v>545</v>
      </c>
      <c r="L2100" s="104" t="s">
        <v>545</v>
      </c>
      <c r="M2100" s="104">
        <v>1726.79</v>
      </c>
      <c r="N2100" s="104">
        <v>4094.91</v>
      </c>
      <c r="O2100" s="80"/>
      <c r="P2100" s="80"/>
      <c r="Q2100" s="80"/>
      <c r="R2100" s="80"/>
      <c r="S2100" s="80"/>
      <c r="T2100" s="80"/>
      <c r="U2100" s="80"/>
      <c r="V2100" s="80"/>
      <c r="W2100" s="80"/>
      <c r="X2100" s="80"/>
      <c r="Y2100" s="80"/>
      <c r="Z2100" s="80"/>
    </row>
    <row r="2101" spans="1:26" s="81" customFormat="1" x14ac:dyDescent="0.25">
      <c r="A2101" s="74" t="s">
        <v>41</v>
      </c>
      <c r="B2101" s="74" t="s">
        <v>41</v>
      </c>
      <c r="C2101" s="105" t="s">
        <v>4037</v>
      </c>
      <c r="D2101" s="96" t="s">
        <v>4038</v>
      </c>
      <c r="E2101" s="97">
        <v>2023</v>
      </c>
      <c r="F2101" s="98" t="s">
        <v>64</v>
      </c>
      <c r="G2101" s="99" t="s">
        <v>159</v>
      </c>
      <c r="H2101" s="100" t="s">
        <v>3201</v>
      </c>
      <c r="I2101" s="101" t="s">
        <v>277</v>
      </c>
      <c r="J2101" s="102" t="s">
        <v>114</v>
      </c>
      <c r="K2101" s="104" t="s">
        <v>634</v>
      </c>
      <c r="L2101" s="104" t="s">
        <v>634</v>
      </c>
      <c r="M2101" s="104">
        <v>1410.2</v>
      </c>
      <c r="N2101" s="104">
        <v>3458.29</v>
      </c>
      <c r="O2101" s="80"/>
      <c r="P2101" s="80"/>
      <c r="Q2101" s="80"/>
      <c r="R2101" s="80"/>
      <c r="S2101" s="80"/>
      <c r="T2101" s="80"/>
      <c r="U2101" s="80"/>
      <c r="V2101" s="80"/>
      <c r="W2101" s="80"/>
      <c r="X2101" s="80"/>
      <c r="Y2101" s="80"/>
      <c r="Z2101" s="80"/>
    </row>
    <row r="2102" spans="1:26" s="81" customFormat="1" x14ac:dyDescent="0.25">
      <c r="A2102" s="74" t="s">
        <v>41</v>
      </c>
      <c r="B2102" s="74" t="s">
        <v>41</v>
      </c>
      <c r="C2102" s="105" t="s">
        <v>668</v>
      </c>
      <c r="D2102" s="96" t="s">
        <v>10</v>
      </c>
      <c r="E2102" s="97">
        <v>2019</v>
      </c>
      <c r="F2102" s="98" t="s">
        <v>76</v>
      </c>
      <c r="G2102" s="99" t="s">
        <v>328</v>
      </c>
      <c r="H2102" s="100" t="s">
        <v>3202</v>
      </c>
      <c r="I2102" s="101" t="s">
        <v>179</v>
      </c>
      <c r="J2102" s="102" t="s">
        <v>622</v>
      </c>
      <c r="K2102" s="104" t="s">
        <v>545</v>
      </c>
      <c r="L2102" s="104" t="s">
        <v>545</v>
      </c>
      <c r="M2102" s="104">
        <v>1122.2</v>
      </c>
      <c r="N2102" s="104">
        <v>3112.55</v>
      </c>
      <c r="O2102" s="80"/>
      <c r="P2102" s="80"/>
      <c r="Q2102" s="80"/>
      <c r="R2102" s="80"/>
      <c r="S2102" s="80"/>
      <c r="T2102" s="80"/>
      <c r="U2102" s="80"/>
      <c r="V2102" s="80"/>
      <c r="W2102" s="80"/>
      <c r="X2102" s="80"/>
      <c r="Y2102" s="80"/>
      <c r="Z2102" s="80"/>
    </row>
    <row r="2103" spans="1:26" s="81" customFormat="1" x14ac:dyDescent="0.25">
      <c r="A2103" s="74" t="s">
        <v>41</v>
      </c>
      <c r="B2103" s="74" t="s">
        <v>41</v>
      </c>
      <c r="C2103" s="105" t="s">
        <v>3944</v>
      </c>
      <c r="D2103" s="96" t="s">
        <v>3945</v>
      </c>
      <c r="E2103" s="97">
        <v>2023</v>
      </c>
      <c r="F2103" s="98" t="s">
        <v>676</v>
      </c>
      <c r="G2103" s="99" t="s">
        <v>280</v>
      </c>
      <c r="H2103" s="100" t="s">
        <v>3203</v>
      </c>
      <c r="I2103" s="101" t="s">
        <v>281</v>
      </c>
      <c r="J2103" s="102" t="s">
        <v>866</v>
      </c>
      <c r="K2103" s="104" t="s">
        <v>634</v>
      </c>
      <c r="L2103" s="104" t="s">
        <v>634</v>
      </c>
      <c r="M2103" s="104">
        <v>1360.07</v>
      </c>
      <c r="N2103" s="104">
        <v>3166.66</v>
      </c>
      <c r="O2103" s="80"/>
      <c r="P2103" s="80"/>
      <c r="Q2103" s="80"/>
      <c r="R2103" s="80"/>
      <c r="S2103" s="80"/>
      <c r="T2103" s="80"/>
      <c r="U2103" s="80"/>
      <c r="V2103" s="80"/>
      <c r="W2103" s="80"/>
      <c r="X2103" s="80"/>
      <c r="Y2103" s="80"/>
      <c r="Z2103" s="80"/>
    </row>
    <row r="2104" spans="1:26" s="81" customFormat="1" x14ac:dyDescent="0.25">
      <c r="A2104" s="74" t="s">
        <v>41</v>
      </c>
      <c r="B2104" s="74" t="s">
        <v>41</v>
      </c>
      <c r="C2104" s="105" t="s">
        <v>754</v>
      </c>
      <c r="D2104" s="96" t="s">
        <v>755</v>
      </c>
      <c r="E2104" s="97">
        <v>2022</v>
      </c>
      <c r="F2104" s="98" t="s">
        <v>77</v>
      </c>
      <c r="G2104" s="99" t="s">
        <v>403</v>
      </c>
      <c r="H2104" s="100" t="s">
        <v>3206</v>
      </c>
      <c r="I2104" s="101" t="s">
        <v>701</v>
      </c>
      <c r="J2104" s="102" t="s">
        <v>809</v>
      </c>
      <c r="K2104" s="104" t="s">
        <v>545</v>
      </c>
      <c r="L2104" s="104" t="s">
        <v>545</v>
      </c>
      <c r="M2104" s="104">
        <v>1328.3</v>
      </c>
      <c r="N2104" s="104">
        <v>3165.25</v>
      </c>
      <c r="O2104" s="80"/>
      <c r="P2104" s="80"/>
      <c r="Q2104" s="80"/>
      <c r="R2104" s="80"/>
      <c r="S2104" s="80"/>
      <c r="T2104" s="80"/>
      <c r="U2104" s="80"/>
      <c r="V2104" s="80"/>
      <c r="W2104" s="80"/>
      <c r="X2104" s="80"/>
      <c r="Y2104" s="80"/>
      <c r="Z2104" s="80"/>
    </row>
    <row r="2105" spans="1:26" s="81" customFormat="1" x14ac:dyDescent="0.25">
      <c r="A2105" s="74" t="s">
        <v>41</v>
      </c>
      <c r="B2105" s="74" t="s">
        <v>41</v>
      </c>
      <c r="C2105" s="105" t="s">
        <v>659</v>
      </c>
      <c r="D2105" s="96" t="s">
        <v>4</v>
      </c>
      <c r="E2105" s="97">
        <v>2020</v>
      </c>
      <c r="F2105" s="98" t="s">
        <v>66</v>
      </c>
      <c r="G2105" s="99" t="s">
        <v>186</v>
      </c>
      <c r="H2105" s="100" t="s">
        <v>3914</v>
      </c>
      <c r="I2105" s="101" t="s">
        <v>179</v>
      </c>
      <c r="J2105" s="102" t="s">
        <v>730</v>
      </c>
      <c r="K2105" s="104" t="s">
        <v>545</v>
      </c>
      <c r="L2105" s="104" t="s">
        <v>545</v>
      </c>
      <c r="M2105" s="104">
        <v>1328.3</v>
      </c>
      <c r="N2105" s="104">
        <v>3222.57</v>
      </c>
      <c r="O2105" s="80"/>
      <c r="P2105" s="80"/>
      <c r="Q2105" s="80"/>
      <c r="R2105" s="80"/>
      <c r="S2105" s="80"/>
      <c r="T2105" s="80"/>
      <c r="U2105" s="80"/>
      <c r="V2105" s="80"/>
      <c r="W2105" s="80"/>
      <c r="X2105" s="80"/>
      <c r="Y2105" s="80"/>
      <c r="Z2105" s="80"/>
    </row>
    <row r="2106" spans="1:26" s="81" customFormat="1" x14ac:dyDescent="0.25">
      <c r="A2106" s="74" t="s">
        <v>41</v>
      </c>
      <c r="B2106" s="74" t="s">
        <v>41</v>
      </c>
      <c r="C2106" s="105" t="s">
        <v>922</v>
      </c>
      <c r="D2106" s="96" t="s">
        <v>923</v>
      </c>
      <c r="E2106" s="97">
        <v>2023</v>
      </c>
      <c r="F2106" s="98" t="s">
        <v>61</v>
      </c>
      <c r="G2106" s="99" t="s">
        <v>102</v>
      </c>
      <c r="H2106" s="100" t="s">
        <v>3207</v>
      </c>
      <c r="I2106" s="101" t="s">
        <v>3890</v>
      </c>
      <c r="J2106" s="102" t="s">
        <v>673</v>
      </c>
      <c r="K2106" s="104" t="s">
        <v>634</v>
      </c>
      <c r="L2106" s="104" t="s">
        <v>634</v>
      </c>
      <c r="M2106" s="104">
        <v>1858.89</v>
      </c>
      <c r="N2106" s="104">
        <v>3243.81</v>
      </c>
      <c r="O2106" s="80"/>
      <c r="P2106" s="80"/>
      <c r="Q2106" s="80"/>
      <c r="R2106" s="80"/>
      <c r="S2106" s="80"/>
      <c r="T2106" s="80"/>
      <c r="U2106" s="80"/>
      <c r="V2106" s="80"/>
      <c r="W2106" s="80"/>
      <c r="X2106" s="80"/>
      <c r="Y2106" s="80"/>
      <c r="Z2106" s="80"/>
    </row>
    <row r="2107" spans="1:26" s="81" customFormat="1" x14ac:dyDescent="0.25">
      <c r="A2107" s="74" t="s">
        <v>41</v>
      </c>
      <c r="B2107" s="74" t="s">
        <v>41</v>
      </c>
      <c r="C2107" s="105" t="s">
        <v>706</v>
      </c>
      <c r="D2107" s="96" t="s">
        <v>568</v>
      </c>
      <c r="E2107" s="97">
        <v>2022</v>
      </c>
      <c r="F2107" s="98" t="s">
        <v>61</v>
      </c>
      <c r="G2107" s="99" t="s">
        <v>102</v>
      </c>
      <c r="H2107" s="100" t="s">
        <v>4062</v>
      </c>
      <c r="I2107" s="101" t="s">
        <v>103</v>
      </c>
      <c r="J2107" s="102" t="s">
        <v>2048</v>
      </c>
      <c r="K2107" s="104" t="s">
        <v>634</v>
      </c>
      <c r="L2107" s="104" t="s">
        <v>634</v>
      </c>
      <c r="M2107" s="104">
        <v>2064.84</v>
      </c>
      <c r="N2107" s="104">
        <v>4306.2299999999996</v>
      </c>
      <c r="O2107" s="80"/>
      <c r="P2107" s="80"/>
      <c r="Q2107" s="80"/>
      <c r="R2107" s="80"/>
      <c r="S2107" s="80"/>
      <c r="T2107" s="80"/>
      <c r="U2107" s="80"/>
      <c r="V2107" s="80"/>
      <c r="W2107" s="80"/>
      <c r="X2107" s="80"/>
      <c r="Y2107" s="80"/>
      <c r="Z2107" s="80"/>
    </row>
    <row r="2108" spans="1:26" s="81" customFormat="1" x14ac:dyDescent="0.25">
      <c r="A2108" s="74" t="s">
        <v>41</v>
      </c>
      <c r="B2108" s="74" t="s">
        <v>41</v>
      </c>
      <c r="C2108" s="105" t="s">
        <v>703</v>
      </c>
      <c r="D2108" s="96" t="s">
        <v>601</v>
      </c>
      <c r="E2108" s="97">
        <v>2022</v>
      </c>
      <c r="F2108" s="98" t="s">
        <v>66</v>
      </c>
      <c r="G2108" s="99" t="s">
        <v>186</v>
      </c>
      <c r="H2108" s="100" t="s">
        <v>3208</v>
      </c>
      <c r="I2108" s="101" t="s">
        <v>167</v>
      </c>
      <c r="J2108" s="102" t="s">
        <v>837</v>
      </c>
      <c r="K2108" s="104" t="s">
        <v>634</v>
      </c>
      <c r="L2108" s="104" t="s">
        <v>634</v>
      </c>
      <c r="M2108" s="104">
        <v>2259.4499999999998</v>
      </c>
      <c r="N2108" s="104">
        <v>5935.14</v>
      </c>
      <c r="O2108" s="80"/>
      <c r="P2108" s="80"/>
      <c r="Q2108" s="80"/>
      <c r="R2108" s="80"/>
      <c r="S2108" s="80"/>
      <c r="T2108" s="80"/>
      <c r="U2108" s="80"/>
      <c r="V2108" s="80"/>
      <c r="W2108" s="80"/>
      <c r="X2108" s="80"/>
      <c r="Y2108" s="80"/>
      <c r="Z2108" s="80"/>
    </row>
    <row r="2109" spans="1:26" s="81" customFormat="1" x14ac:dyDescent="0.25">
      <c r="A2109" s="74" t="s">
        <v>41</v>
      </c>
      <c r="B2109" s="74" t="s">
        <v>41</v>
      </c>
      <c r="C2109" s="105" t="s">
        <v>660</v>
      </c>
      <c r="D2109" s="96" t="s">
        <v>5</v>
      </c>
      <c r="E2109" s="97">
        <v>2020</v>
      </c>
      <c r="F2109" s="98" t="s">
        <v>61</v>
      </c>
      <c r="G2109" s="99" t="s">
        <v>102</v>
      </c>
      <c r="H2109" s="100" t="s">
        <v>3917</v>
      </c>
      <c r="I2109" s="101" t="s">
        <v>257</v>
      </c>
      <c r="J2109" s="102" t="s">
        <v>833</v>
      </c>
      <c r="K2109" s="104" t="s">
        <v>634</v>
      </c>
      <c r="L2109" s="104" t="s">
        <v>634</v>
      </c>
      <c r="M2109" s="104">
        <v>2026.8</v>
      </c>
      <c r="N2109" s="104">
        <v>4345.93</v>
      </c>
      <c r="O2109" s="80"/>
      <c r="P2109" s="80"/>
      <c r="Q2109" s="80"/>
      <c r="R2109" s="80"/>
      <c r="S2109" s="80"/>
      <c r="T2109" s="80"/>
      <c r="U2109" s="80"/>
      <c r="V2109" s="80"/>
      <c r="W2109" s="80"/>
      <c r="X2109" s="80"/>
      <c r="Y2109" s="80"/>
      <c r="Z2109" s="80"/>
    </row>
    <row r="2110" spans="1:26" s="81" customFormat="1" x14ac:dyDescent="0.25">
      <c r="A2110" s="74" t="s">
        <v>41</v>
      </c>
      <c r="B2110" s="74" t="s">
        <v>41</v>
      </c>
      <c r="C2110" s="105" t="s">
        <v>1245</v>
      </c>
      <c r="D2110" s="96" t="s">
        <v>1246</v>
      </c>
      <c r="E2110" s="97">
        <v>2021</v>
      </c>
      <c r="F2110" s="98" t="s">
        <v>78</v>
      </c>
      <c r="G2110" s="99" t="s">
        <v>507</v>
      </c>
      <c r="H2110" s="100" t="s">
        <v>3209</v>
      </c>
      <c r="I2110" s="101" t="s">
        <v>508</v>
      </c>
      <c r="J2110" s="102" t="s">
        <v>743</v>
      </c>
      <c r="K2110" s="104" t="s">
        <v>634</v>
      </c>
      <c r="L2110" s="104" t="s">
        <v>634</v>
      </c>
      <c r="M2110" s="104">
        <v>1977.95</v>
      </c>
      <c r="N2110" s="104">
        <v>3889.85</v>
      </c>
      <c r="O2110" s="80"/>
      <c r="P2110" s="80"/>
      <c r="Q2110" s="80"/>
      <c r="R2110" s="80"/>
      <c r="S2110" s="80"/>
      <c r="T2110" s="80"/>
      <c r="U2110" s="80"/>
      <c r="V2110" s="80"/>
      <c r="W2110" s="80"/>
      <c r="X2110" s="80"/>
      <c r="Y2110" s="80"/>
      <c r="Z2110" s="80"/>
    </row>
    <row r="2111" spans="1:26" s="81" customFormat="1" x14ac:dyDescent="0.25">
      <c r="A2111" s="74" t="s">
        <v>41</v>
      </c>
      <c r="B2111" s="74" t="s">
        <v>41</v>
      </c>
      <c r="C2111" s="105" t="s">
        <v>42</v>
      </c>
      <c r="D2111" s="96" t="s">
        <v>8</v>
      </c>
      <c r="E2111" s="97">
        <v>2018</v>
      </c>
      <c r="F2111" s="98" t="s">
        <v>59</v>
      </c>
      <c r="G2111" s="99" t="s">
        <v>82</v>
      </c>
      <c r="H2111" s="100" t="s">
        <v>3210</v>
      </c>
      <c r="I2111" s="101" t="s">
        <v>83</v>
      </c>
      <c r="J2111" s="102" t="s">
        <v>665</v>
      </c>
      <c r="K2111" s="104" t="s">
        <v>634</v>
      </c>
      <c r="L2111" s="104" t="s">
        <v>634</v>
      </c>
      <c r="M2111" s="104">
        <v>1298</v>
      </c>
      <c r="N2111" s="104">
        <v>2245.6999999999998</v>
      </c>
      <c r="O2111" s="80"/>
      <c r="P2111" s="80"/>
      <c r="Q2111" s="80"/>
      <c r="R2111" s="80"/>
      <c r="S2111" s="80"/>
      <c r="T2111" s="80"/>
      <c r="U2111" s="80"/>
      <c r="V2111" s="80"/>
      <c r="W2111" s="80"/>
      <c r="X2111" s="80"/>
      <c r="Y2111" s="80"/>
      <c r="Z2111" s="80"/>
    </row>
    <row r="2112" spans="1:26" s="81" customFormat="1" x14ac:dyDescent="0.25">
      <c r="A2112" s="74" t="s">
        <v>41</v>
      </c>
      <c r="B2112" s="74" t="s">
        <v>41</v>
      </c>
      <c r="C2112" s="105" t="s">
        <v>929</v>
      </c>
      <c r="D2112" s="96" t="s">
        <v>930</v>
      </c>
      <c r="E2112" s="97">
        <v>2018</v>
      </c>
      <c r="F2112" s="98" t="s">
        <v>61</v>
      </c>
      <c r="G2112" s="99" t="s">
        <v>102</v>
      </c>
      <c r="H2112" s="100" t="s">
        <v>3211</v>
      </c>
      <c r="I2112" s="101" t="s">
        <v>179</v>
      </c>
      <c r="J2112" s="102" t="s">
        <v>1244</v>
      </c>
      <c r="K2112" s="104" t="s">
        <v>545</v>
      </c>
      <c r="L2112" s="104" t="s">
        <v>545</v>
      </c>
      <c r="M2112" s="104">
        <v>1302</v>
      </c>
      <c r="N2112" s="104">
        <v>2442.8200000000002</v>
      </c>
      <c r="O2112" s="80"/>
      <c r="P2112" s="80"/>
      <c r="Q2112" s="80"/>
      <c r="R2112" s="80"/>
      <c r="S2112" s="80"/>
      <c r="T2112" s="80"/>
      <c r="U2112" s="80"/>
      <c r="V2112" s="80"/>
      <c r="W2112" s="80"/>
      <c r="X2112" s="80"/>
      <c r="Y2112" s="80"/>
      <c r="Z2112" s="80"/>
    </row>
    <row r="2113" spans="1:26" s="81" customFormat="1" x14ac:dyDescent="0.25">
      <c r="A2113" s="74" t="s">
        <v>41</v>
      </c>
      <c r="B2113" s="74" t="s">
        <v>41</v>
      </c>
      <c r="C2113" s="105" t="s">
        <v>51</v>
      </c>
      <c r="D2113" s="96" t="s">
        <v>1</v>
      </c>
      <c r="E2113" s="97">
        <v>2020</v>
      </c>
      <c r="F2113" s="98" t="s">
        <v>67</v>
      </c>
      <c r="G2113" s="99" t="s">
        <v>193</v>
      </c>
      <c r="H2113" s="100" t="s">
        <v>3212</v>
      </c>
      <c r="I2113" s="101" t="s">
        <v>194</v>
      </c>
      <c r="J2113" s="102" t="s">
        <v>695</v>
      </c>
      <c r="K2113" s="104" t="s">
        <v>545</v>
      </c>
      <c r="L2113" s="104" t="s">
        <v>545</v>
      </c>
      <c r="M2113" s="104">
        <v>1434.67</v>
      </c>
      <c r="N2113" s="104">
        <v>5022.6400000000003</v>
      </c>
      <c r="O2113" s="80"/>
      <c r="P2113" s="80"/>
      <c r="Q2113" s="80"/>
      <c r="R2113" s="80"/>
      <c r="S2113" s="80"/>
      <c r="T2113" s="80"/>
      <c r="U2113" s="80"/>
      <c r="V2113" s="80"/>
      <c r="W2113" s="80"/>
      <c r="X2113" s="80"/>
      <c r="Y2113" s="80"/>
      <c r="Z2113" s="80"/>
    </row>
    <row r="2114" spans="1:26" s="81" customFormat="1" x14ac:dyDescent="0.25">
      <c r="A2114" s="74" t="s">
        <v>41</v>
      </c>
      <c r="B2114" s="74" t="s">
        <v>41</v>
      </c>
      <c r="C2114" s="105" t="s">
        <v>51</v>
      </c>
      <c r="D2114" s="96" t="s">
        <v>1</v>
      </c>
      <c r="E2114" s="97">
        <v>2020</v>
      </c>
      <c r="F2114" s="98" t="s">
        <v>67</v>
      </c>
      <c r="G2114" s="99" t="s">
        <v>193</v>
      </c>
      <c r="H2114" s="100" t="s">
        <v>3213</v>
      </c>
      <c r="I2114" s="101" t="s">
        <v>194</v>
      </c>
      <c r="J2114" s="102" t="s">
        <v>199</v>
      </c>
      <c r="K2114" s="104" t="s">
        <v>545</v>
      </c>
      <c r="L2114" s="104" t="s">
        <v>545</v>
      </c>
      <c r="M2114" s="104">
        <v>1434.67</v>
      </c>
      <c r="N2114" s="104">
        <v>5022.6400000000003</v>
      </c>
      <c r="O2114" s="80"/>
      <c r="P2114" s="80"/>
      <c r="Q2114" s="80"/>
      <c r="R2114" s="80"/>
      <c r="S2114" s="80"/>
      <c r="T2114" s="80"/>
      <c r="U2114" s="80"/>
      <c r="V2114" s="80"/>
      <c r="W2114" s="80"/>
      <c r="X2114" s="80"/>
      <c r="Y2114" s="80"/>
      <c r="Z2114" s="80"/>
    </row>
    <row r="2115" spans="1:26" s="81" customFormat="1" x14ac:dyDescent="0.25">
      <c r="A2115" s="74" t="s">
        <v>41</v>
      </c>
      <c r="B2115" s="74" t="s">
        <v>41</v>
      </c>
      <c r="C2115" s="105" t="s">
        <v>656</v>
      </c>
      <c r="D2115" s="96" t="s">
        <v>657</v>
      </c>
      <c r="E2115" s="97">
        <v>2023</v>
      </c>
      <c r="F2115" s="98" t="s">
        <v>61</v>
      </c>
      <c r="G2115" s="99" t="s">
        <v>102</v>
      </c>
      <c r="H2115" s="100" t="s">
        <v>3214</v>
      </c>
      <c r="I2115" s="101" t="s">
        <v>162</v>
      </c>
      <c r="J2115" s="102" t="s">
        <v>699</v>
      </c>
      <c r="K2115" s="104" t="s">
        <v>634</v>
      </c>
      <c r="L2115" s="104" t="s">
        <v>634</v>
      </c>
      <c r="M2115" s="104">
        <v>2026.8</v>
      </c>
      <c r="N2115" s="104">
        <v>4395.59</v>
      </c>
      <c r="O2115" s="80"/>
      <c r="P2115" s="80"/>
      <c r="Q2115" s="80"/>
      <c r="R2115" s="80"/>
      <c r="S2115" s="80"/>
      <c r="T2115" s="80"/>
      <c r="U2115" s="80"/>
      <c r="V2115" s="80"/>
      <c r="W2115" s="80"/>
      <c r="X2115" s="80"/>
      <c r="Y2115" s="80"/>
      <c r="Z2115" s="80"/>
    </row>
    <row r="2116" spans="1:26" s="81" customFormat="1" x14ac:dyDescent="0.25">
      <c r="A2116" s="74" t="s">
        <v>41</v>
      </c>
      <c r="B2116" s="74" t="s">
        <v>41</v>
      </c>
      <c r="C2116" s="105" t="s">
        <v>51</v>
      </c>
      <c r="D2116" s="96" t="s">
        <v>1</v>
      </c>
      <c r="E2116" s="97">
        <v>2020</v>
      </c>
      <c r="F2116" s="98" t="s">
        <v>67</v>
      </c>
      <c r="G2116" s="99" t="s">
        <v>193</v>
      </c>
      <c r="H2116" s="100" t="s">
        <v>3215</v>
      </c>
      <c r="I2116" s="101" t="s">
        <v>194</v>
      </c>
      <c r="J2116" s="102" t="s">
        <v>244</v>
      </c>
      <c r="K2116" s="104" t="s">
        <v>545</v>
      </c>
      <c r="L2116" s="104" t="s">
        <v>545</v>
      </c>
      <c r="M2116" s="104">
        <v>1434.67</v>
      </c>
      <c r="N2116" s="104">
        <v>5022.6400000000003</v>
      </c>
      <c r="O2116" s="80"/>
      <c r="P2116" s="80"/>
      <c r="Q2116" s="80"/>
      <c r="R2116" s="80"/>
      <c r="S2116" s="80"/>
      <c r="T2116" s="80"/>
      <c r="U2116" s="80"/>
      <c r="V2116" s="80"/>
      <c r="W2116" s="80"/>
      <c r="X2116" s="80"/>
      <c r="Y2116" s="80"/>
      <c r="Z2116" s="80"/>
    </row>
    <row r="2117" spans="1:26" s="81" customFormat="1" x14ac:dyDescent="0.25">
      <c r="A2117" s="74" t="s">
        <v>41</v>
      </c>
      <c r="B2117" s="74" t="s">
        <v>41</v>
      </c>
      <c r="C2117" s="105" t="s">
        <v>659</v>
      </c>
      <c r="D2117" s="96" t="s">
        <v>4</v>
      </c>
      <c r="E2117" s="97">
        <v>2020</v>
      </c>
      <c r="F2117" s="98" t="s">
        <v>66</v>
      </c>
      <c r="G2117" s="99" t="s">
        <v>186</v>
      </c>
      <c r="H2117" s="100" t="s">
        <v>3915</v>
      </c>
      <c r="I2117" s="101" t="s">
        <v>179</v>
      </c>
      <c r="J2117" s="102" t="s">
        <v>730</v>
      </c>
      <c r="K2117" s="104" t="s">
        <v>545</v>
      </c>
      <c r="L2117" s="104" t="s">
        <v>545</v>
      </c>
      <c r="M2117" s="104">
        <v>1328.3</v>
      </c>
      <c r="N2117" s="104">
        <v>3222.57</v>
      </c>
      <c r="O2117" s="80"/>
      <c r="P2117" s="80"/>
      <c r="Q2117" s="80"/>
      <c r="R2117" s="80"/>
      <c r="S2117" s="80"/>
      <c r="T2117" s="80"/>
      <c r="U2117" s="80"/>
      <c r="V2117" s="80"/>
      <c r="W2117" s="80"/>
      <c r="X2117" s="80"/>
      <c r="Y2117" s="80"/>
      <c r="Z2117" s="80"/>
    </row>
    <row r="2118" spans="1:26" s="81" customFormat="1" x14ac:dyDescent="0.25">
      <c r="A2118" s="74" t="s">
        <v>41</v>
      </c>
      <c r="B2118" s="74" t="s">
        <v>41</v>
      </c>
      <c r="C2118" s="105" t="s">
        <v>51</v>
      </c>
      <c r="D2118" s="96" t="s">
        <v>1</v>
      </c>
      <c r="E2118" s="97">
        <v>2020</v>
      </c>
      <c r="F2118" s="98" t="s">
        <v>67</v>
      </c>
      <c r="G2118" s="99" t="s">
        <v>193</v>
      </c>
      <c r="H2118" s="100" t="s">
        <v>3216</v>
      </c>
      <c r="I2118" s="101" t="s">
        <v>194</v>
      </c>
      <c r="J2118" s="102" t="s">
        <v>2059</v>
      </c>
      <c r="K2118" s="104" t="s">
        <v>545</v>
      </c>
      <c r="L2118" s="104" t="s">
        <v>545</v>
      </c>
      <c r="M2118" s="104">
        <v>1434.67</v>
      </c>
      <c r="N2118" s="104">
        <v>5022.6400000000003</v>
      </c>
      <c r="O2118" s="80"/>
      <c r="P2118" s="80"/>
      <c r="Q2118" s="80"/>
      <c r="R2118" s="80"/>
      <c r="S2118" s="80"/>
      <c r="T2118" s="80"/>
      <c r="U2118" s="80"/>
      <c r="V2118" s="80"/>
      <c r="W2118" s="80"/>
      <c r="X2118" s="80"/>
      <c r="Y2118" s="80"/>
      <c r="Z2118" s="80"/>
    </row>
    <row r="2119" spans="1:26" s="81" customFormat="1" x14ac:dyDescent="0.25">
      <c r="A2119" s="74" t="s">
        <v>41</v>
      </c>
      <c r="B2119" s="74" t="s">
        <v>41</v>
      </c>
      <c r="C2119" s="105" t="s">
        <v>929</v>
      </c>
      <c r="D2119" s="96" t="s">
        <v>930</v>
      </c>
      <c r="E2119" s="97">
        <v>2018</v>
      </c>
      <c r="F2119" s="98" t="s">
        <v>61</v>
      </c>
      <c r="G2119" s="99" t="s">
        <v>102</v>
      </c>
      <c r="H2119" s="100" t="s">
        <v>3217</v>
      </c>
      <c r="I2119" s="101" t="s">
        <v>179</v>
      </c>
      <c r="J2119" s="102" t="s">
        <v>1637</v>
      </c>
      <c r="K2119" s="104" t="s">
        <v>545</v>
      </c>
      <c r="L2119" s="104" t="s">
        <v>545</v>
      </c>
      <c r="M2119" s="104">
        <v>1816.92</v>
      </c>
      <c r="N2119" s="104">
        <v>3089.68</v>
      </c>
      <c r="O2119" s="80"/>
      <c r="P2119" s="80"/>
      <c r="Q2119" s="80"/>
      <c r="R2119" s="80"/>
      <c r="S2119" s="80"/>
      <c r="T2119" s="80"/>
      <c r="U2119" s="80"/>
      <c r="V2119" s="80"/>
      <c r="W2119" s="80"/>
      <c r="X2119" s="80"/>
      <c r="Y2119" s="80"/>
      <c r="Z2119" s="80"/>
    </row>
    <row r="2120" spans="1:26" s="81" customFormat="1" x14ac:dyDescent="0.25">
      <c r="A2120" s="74" t="s">
        <v>41</v>
      </c>
      <c r="B2120" s="74" t="s">
        <v>41</v>
      </c>
      <c r="C2120" s="105" t="s">
        <v>4037</v>
      </c>
      <c r="D2120" s="96" t="s">
        <v>4038</v>
      </c>
      <c r="E2120" s="97">
        <v>2023</v>
      </c>
      <c r="F2120" s="98" t="s">
        <v>64</v>
      </c>
      <c r="G2120" s="99" t="s">
        <v>159</v>
      </c>
      <c r="H2120" s="100" t="s">
        <v>3218</v>
      </c>
      <c r="I2120" s="101" t="s">
        <v>276</v>
      </c>
      <c r="J2120" s="102" t="s">
        <v>105</v>
      </c>
      <c r="K2120" s="104" t="s">
        <v>634</v>
      </c>
      <c r="L2120" s="104" t="s">
        <v>634</v>
      </c>
      <c r="M2120" s="104">
        <v>2300</v>
      </c>
      <c r="N2120" s="104">
        <v>4633.33</v>
      </c>
      <c r="O2120" s="80"/>
      <c r="P2120" s="80"/>
      <c r="Q2120" s="80"/>
      <c r="R2120" s="80"/>
      <c r="S2120" s="80"/>
      <c r="T2120" s="80"/>
      <c r="U2120" s="80"/>
      <c r="V2120" s="80"/>
      <c r="W2120" s="80"/>
      <c r="X2120" s="80"/>
      <c r="Y2120" s="80"/>
      <c r="Z2120" s="80"/>
    </row>
    <row r="2121" spans="1:26" s="81" customFormat="1" x14ac:dyDescent="0.25">
      <c r="A2121" s="74" t="s">
        <v>41</v>
      </c>
      <c r="B2121" s="74" t="s">
        <v>41</v>
      </c>
      <c r="C2121" s="105" t="s">
        <v>754</v>
      </c>
      <c r="D2121" s="96" t="s">
        <v>755</v>
      </c>
      <c r="E2121" s="97">
        <v>2022</v>
      </c>
      <c r="F2121" s="98" t="s">
        <v>77</v>
      </c>
      <c r="G2121" s="99" t="s">
        <v>403</v>
      </c>
      <c r="H2121" s="100" t="s">
        <v>3220</v>
      </c>
      <c r="I2121" s="101" t="s">
        <v>846</v>
      </c>
      <c r="J2121" s="102" t="s">
        <v>802</v>
      </c>
      <c r="K2121" s="104" t="s">
        <v>634</v>
      </c>
      <c r="L2121" s="104" t="s">
        <v>634</v>
      </c>
      <c r="M2121" s="104">
        <v>3961.67</v>
      </c>
      <c r="N2121" s="104">
        <v>8252.8700000000008</v>
      </c>
      <c r="O2121" s="80"/>
      <c r="P2121" s="80"/>
      <c r="Q2121" s="80"/>
      <c r="R2121" s="80"/>
      <c r="S2121" s="80"/>
      <c r="T2121" s="80"/>
      <c r="U2121" s="80"/>
      <c r="V2121" s="80"/>
      <c r="W2121" s="80"/>
      <c r="X2121" s="80"/>
      <c r="Y2121" s="80"/>
      <c r="Z2121" s="80"/>
    </row>
    <row r="2122" spans="1:26" s="81" customFormat="1" x14ac:dyDescent="0.25">
      <c r="A2122" s="74" t="s">
        <v>41</v>
      </c>
      <c r="B2122" s="74" t="s">
        <v>41</v>
      </c>
      <c r="C2122" s="105" t="s">
        <v>3944</v>
      </c>
      <c r="D2122" s="96" t="s">
        <v>3945</v>
      </c>
      <c r="E2122" s="97">
        <v>2023</v>
      </c>
      <c r="F2122" s="98" t="s">
        <v>676</v>
      </c>
      <c r="G2122" s="99" t="s">
        <v>280</v>
      </c>
      <c r="H2122" s="100" t="s">
        <v>3221</v>
      </c>
      <c r="I2122" s="101" t="s">
        <v>281</v>
      </c>
      <c r="J2122" s="102" t="s">
        <v>793</v>
      </c>
      <c r="K2122" s="104" t="s">
        <v>634</v>
      </c>
      <c r="L2122" s="104" t="s">
        <v>634</v>
      </c>
      <c r="M2122" s="104">
        <v>1360.07</v>
      </c>
      <c r="N2122" s="104">
        <v>3166.66</v>
      </c>
      <c r="O2122" s="80"/>
      <c r="P2122" s="80"/>
      <c r="Q2122" s="80"/>
      <c r="R2122" s="80"/>
      <c r="S2122" s="80"/>
      <c r="T2122" s="80"/>
      <c r="U2122" s="80"/>
      <c r="V2122" s="80"/>
      <c r="W2122" s="80"/>
      <c r="X2122" s="80"/>
      <c r="Y2122" s="80"/>
      <c r="Z2122" s="80"/>
    </row>
    <row r="2123" spans="1:26" s="81" customFormat="1" x14ac:dyDescent="0.25">
      <c r="A2123" s="74" t="s">
        <v>41</v>
      </c>
      <c r="B2123" s="74" t="s">
        <v>41</v>
      </c>
      <c r="C2123" s="105" t="s">
        <v>4037</v>
      </c>
      <c r="D2123" s="96" t="s">
        <v>4038</v>
      </c>
      <c r="E2123" s="97">
        <v>2023</v>
      </c>
      <c r="F2123" s="98" t="s">
        <v>64</v>
      </c>
      <c r="G2123" s="99" t="s">
        <v>159</v>
      </c>
      <c r="H2123" s="100" t="s">
        <v>3222</v>
      </c>
      <c r="I2123" s="101" t="s">
        <v>276</v>
      </c>
      <c r="J2123" s="102" t="s">
        <v>105</v>
      </c>
      <c r="K2123" s="104" t="s">
        <v>634</v>
      </c>
      <c r="L2123" s="104" t="s">
        <v>634</v>
      </c>
      <c r="M2123" s="104">
        <v>2300</v>
      </c>
      <c r="N2123" s="104">
        <v>4633.33</v>
      </c>
      <c r="O2123" s="80"/>
      <c r="P2123" s="80"/>
      <c r="Q2123" s="80"/>
      <c r="R2123" s="80"/>
      <c r="S2123" s="80"/>
      <c r="T2123" s="80"/>
      <c r="U2123" s="80"/>
      <c r="V2123" s="80"/>
      <c r="W2123" s="80"/>
      <c r="X2123" s="80"/>
      <c r="Y2123" s="80"/>
      <c r="Z2123" s="80"/>
    </row>
    <row r="2124" spans="1:26" s="81" customFormat="1" x14ac:dyDescent="0.25">
      <c r="A2124" s="74" t="s">
        <v>41</v>
      </c>
      <c r="B2124" s="74" t="s">
        <v>41</v>
      </c>
      <c r="C2124" s="105" t="s">
        <v>706</v>
      </c>
      <c r="D2124" s="96" t="s">
        <v>568</v>
      </c>
      <c r="E2124" s="97">
        <v>2022</v>
      </c>
      <c r="F2124" s="98" t="s">
        <v>61</v>
      </c>
      <c r="G2124" s="99" t="s">
        <v>102</v>
      </c>
      <c r="H2124" s="100" t="s">
        <v>3223</v>
      </c>
      <c r="I2124" s="101" t="s">
        <v>103</v>
      </c>
      <c r="J2124" s="102" t="s">
        <v>830</v>
      </c>
      <c r="K2124" s="104" t="s">
        <v>634</v>
      </c>
      <c r="L2124" s="104" t="s">
        <v>634</v>
      </c>
      <c r="M2124" s="104">
        <v>2064.84</v>
      </c>
      <c r="N2124" s="104">
        <v>4306.2299999999996</v>
      </c>
      <c r="O2124" s="80"/>
      <c r="P2124" s="80"/>
      <c r="Q2124" s="80"/>
      <c r="R2124" s="80"/>
      <c r="S2124" s="80"/>
      <c r="T2124" s="80"/>
      <c r="U2124" s="80"/>
      <c r="V2124" s="80"/>
      <c r="W2124" s="80"/>
      <c r="X2124" s="80"/>
      <c r="Y2124" s="80"/>
      <c r="Z2124" s="80"/>
    </row>
    <row r="2125" spans="1:26" s="81" customFormat="1" x14ac:dyDescent="0.25">
      <c r="A2125" s="74" t="s">
        <v>41</v>
      </c>
      <c r="B2125" s="74" t="s">
        <v>41</v>
      </c>
      <c r="C2125" s="105" t="s">
        <v>55</v>
      </c>
      <c r="D2125" s="96" t="s">
        <v>6</v>
      </c>
      <c r="E2125" s="97">
        <v>2018</v>
      </c>
      <c r="F2125" s="98" t="s">
        <v>71</v>
      </c>
      <c r="G2125" s="99" t="s">
        <v>264</v>
      </c>
      <c r="H2125" s="100" t="s">
        <v>3224</v>
      </c>
      <c r="I2125" s="101" t="s">
        <v>99</v>
      </c>
      <c r="J2125" s="102" t="s">
        <v>736</v>
      </c>
      <c r="K2125" s="104" t="s">
        <v>634</v>
      </c>
      <c r="L2125" s="104" t="s">
        <v>634</v>
      </c>
      <c r="M2125" s="104">
        <v>1727</v>
      </c>
      <c r="N2125" s="104">
        <v>3452.47</v>
      </c>
      <c r="O2125" s="80"/>
      <c r="P2125" s="80"/>
      <c r="Q2125" s="80"/>
      <c r="R2125" s="80"/>
      <c r="S2125" s="80"/>
      <c r="T2125" s="80"/>
      <c r="U2125" s="80"/>
      <c r="V2125" s="80"/>
      <c r="W2125" s="80"/>
      <c r="X2125" s="80"/>
      <c r="Y2125" s="80"/>
      <c r="Z2125" s="80"/>
    </row>
    <row r="2126" spans="1:26" s="81" customFormat="1" x14ac:dyDescent="0.25">
      <c r="A2126" s="74" t="s">
        <v>41</v>
      </c>
      <c r="B2126" s="74" t="s">
        <v>41</v>
      </c>
      <c r="C2126" s="105" t="s">
        <v>668</v>
      </c>
      <c r="D2126" s="96" t="s">
        <v>10</v>
      </c>
      <c r="E2126" s="97">
        <v>2019</v>
      </c>
      <c r="F2126" s="98" t="s">
        <v>76</v>
      </c>
      <c r="G2126" s="99" t="s">
        <v>328</v>
      </c>
      <c r="H2126" s="100" t="s">
        <v>3225</v>
      </c>
      <c r="I2126" s="101" t="s">
        <v>179</v>
      </c>
      <c r="J2126" s="102" t="s">
        <v>349</v>
      </c>
      <c r="K2126" s="104" t="s">
        <v>545</v>
      </c>
      <c r="L2126" s="104" t="s">
        <v>545</v>
      </c>
      <c r="M2126" s="104">
        <v>1122.2</v>
      </c>
      <c r="N2126" s="104">
        <v>3112.55</v>
      </c>
      <c r="O2126" s="80"/>
      <c r="P2126" s="80"/>
      <c r="Q2126" s="80"/>
      <c r="R2126" s="80"/>
      <c r="S2126" s="80"/>
      <c r="T2126" s="80"/>
      <c r="U2126" s="80"/>
      <c r="V2126" s="80"/>
      <c r="W2126" s="80"/>
      <c r="X2126" s="80"/>
      <c r="Y2126" s="80"/>
      <c r="Z2126" s="80"/>
    </row>
    <row r="2127" spans="1:26" s="81" customFormat="1" x14ac:dyDescent="0.25">
      <c r="A2127" s="74" t="s">
        <v>41</v>
      </c>
      <c r="B2127" s="74" t="s">
        <v>41</v>
      </c>
      <c r="C2127" s="105" t="s">
        <v>659</v>
      </c>
      <c r="D2127" s="96" t="s">
        <v>4</v>
      </c>
      <c r="E2127" s="97">
        <v>2020</v>
      </c>
      <c r="F2127" s="98" t="s">
        <v>66</v>
      </c>
      <c r="G2127" s="99" t="s">
        <v>186</v>
      </c>
      <c r="H2127" s="100" t="s">
        <v>3226</v>
      </c>
      <c r="I2127" s="101" t="s">
        <v>179</v>
      </c>
      <c r="J2127" s="102" t="s">
        <v>868</v>
      </c>
      <c r="K2127" s="104" t="s">
        <v>545</v>
      </c>
      <c r="L2127" s="104" t="s">
        <v>545</v>
      </c>
      <c r="M2127" s="104">
        <v>1879.43</v>
      </c>
      <c r="N2127" s="104">
        <v>4489.3100000000004</v>
      </c>
      <c r="O2127" s="80"/>
      <c r="P2127" s="80"/>
      <c r="Q2127" s="80"/>
      <c r="R2127" s="80"/>
      <c r="S2127" s="80"/>
      <c r="T2127" s="80"/>
      <c r="U2127" s="80"/>
      <c r="V2127" s="80"/>
      <c r="W2127" s="80"/>
      <c r="X2127" s="80"/>
      <c r="Y2127" s="80"/>
      <c r="Z2127" s="80"/>
    </row>
    <row r="2128" spans="1:26" s="81" customFormat="1" x14ac:dyDescent="0.25">
      <c r="A2128" s="74" t="s">
        <v>41</v>
      </c>
      <c r="B2128" s="74" t="s">
        <v>41</v>
      </c>
      <c r="C2128" s="105" t="s">
        <v>754</v>
      </c>
      <c r="D2128" s="96" t="s">
        <v>755</v>
      </c>
      <c r="E2128" s="97">
        <v>2022</v>
      </c>
      <c r="F2128" s="98" t="s">
        <v>77</v>
      </c>
      <c r="G2128" s="99" t="s">
        <v>403</v>
      </c>
      <c r="H2128" s="100" t="s">
        <v>3227</v>
      </c>
      <c r="I2128" s="101" t="s">
        <v>283</v>
      </c>
      <c r="J2128" s="102" t="s">
        <v>694</v>
      </c>
      <c r="K2128" s="104" t="s">
        <v>634</v>
      </c>
      <c r="L2128" s="104" t="s">
        <v>634</v>
      </c>
      <c r="M2128" s="104">
        <v>2004.85</v>
      </c>
      <c r="N2128" s="104">
        <v>4237.18</v>
      </c>
      <c r="O2128" s="80"/>
      <c r="P2128" s="80"/>
      <c r="Q2128" s="80"/>
      <c r="R2128" s="80"/>
      <c r="S2128" s="80"/>
      <c r="T2128" s="80"/>
      <c r="U2128" s="80"/>
      <c r="V2128" s="80"/>
      <c r="W2128" s="80"/>
      <c r="X2128" s="80"/>
      <c r="Y2128" s="80"/>
      <c r="Z2128" s="80"/>
    </row>
    <row r="2129" spans="1:26" s="81" customFormat="1" x14ac:dyDescent="0.25">
      <c r="A2129" s="74" t="s">
        <v>41</v>
      </c>
      <c r="B2129" s="74" t="s">
        <v>41</v>
      </c>
      <c r="C2129" s="105" t="s">
        <v>922</v>
      </c>
      <c r="D2129" s="96" t="s">
        <v>923</v>
      </c>
      <c r="E2129" s="97">
        <v>2023</v>
      </c>
      <c r="F2129" s="98" t="s">
        <v>61</v>
      </c>
      <c r="G2129" s="99" t="s">
        <v>102</v>
      </c>
      <c r="H2129" s="100" t="s">
        <v>3228</v>
      </c>
      <c r="I2129" s="101" t="s">
        <v>99</v>
      </c>
      <c r="J2129" s="102" t="s">
        <v>652</v>
      </c>
      <c r="K2129" s="104" t="s">
        <v>634</v>
      </c>
      <c r="L2129" s="104" t="s">
        <v>634</v>
      </c>
      <c r="M2129" s="104">
        <v>2763.62</v>
      </c>
      <c r="N2129" s="104">
        <v>5035.1899999999996</v>
      </c>
      <c r="O2129" s="80"/>
      <c r="P2129" s="80"/>
      <c r="Q2129" s="80"/>
      <c r="R2129" s="80"/>
      <c r="S2129" s="80"/>
      <c r="T2129" s="80"/>
      <c r="U2129" s="80"/>
      <c r="V2129" s="80"/>
      <c r="W2129" s="80"/>
      <c r="X2129" s="80"/>
      <c r="Y2129" s="80"/>
      <c r="Z2129" s="80"/>
    </row>
    <row r="2130" spans="1:26" s="81" customFormat="1" x14ac:dyDescent="0.25">
      <c r="A2130" s="74" t="s">
        <v>41</v>
      </c>
      <c r="B2130" s="74" t="s">
        <v>41</v>
      </c>
      <c r="C2130" s="105" t="s">
        <v>49</v>
      </c>
      <c r="D2130" s="96" t="s">
        <v>13</v>
      </c>
      <c r="E2130" s="97">
        <v>2019</v>
      </c>
      <c r="F2130" s="98" t="s">
        <v>65</v>
      </c>
      <c r="G2130" s="99" t="s">
        <v>176</v>
      </c>
      <c r="H2130" s="100" t="s">
        <v>3229</v>
      </c>
      <c r="I2130" s="101" t="s">
        <v>181</v>
      </c>
      <c r="J2130" s="102" t="s">
        <v>748</v>
      </c>
      <c r="K2130" s="104" t="s">
        <v>545</v>
      </c>
      <c r="L2130" s="104" t="s">
        <v>545</v>
      </c>
      <c r="M2130" s="104">
        <v>1546.6</v>
      </c>
      <c r="N2130" s="104">
        <v>4035.34</v>
      </c>
      <c r="O2130" s="80"/>
      <c r="P2130" s="80"/>
      <c r="Q2130" s="80"/>
      <c r="R2130" s="80"/>
      <c r="S2130" s="80"/>
      <c r="T2130" s="80"/>
      <c r="U2130" s="80"/>
      <c r="V2130" s="80"/>
      <c r="W2130" s="80"/>
      <c r="X2130" s="80"/>
      <c r="Y2130" s="80"/>
      <c r="Z2130" s="80"/>
    </row>
    <row r="2131" spans="1:26" s="81" customFormat="1" x14ac:dyDescent="0.25">
      <c r="A2131" s="74" t="s">
        <v>41</v>
      </c>
      <c r="B2131" s="74" t="s">
        <v>41</v>
      </c>
      <c r="C2131" s="105" t="s">
        <v>922</v>
      </c>
      <c r="D2131" s="96" t="s">
        <v>923</v>
      </c>
      <c r="E2131" s="97">
        <v>2023</v>
      </c>
      <c r="F2131" s="98" t="s">
        <v>61</v>
      </c>
      <c r="G2131" s="99" t="s">
        <v>102</v>
      </c>
      <c r="H2131" s="100" t="s">
        <v>3230</v>
      </c>
      <c r="I2131" s="101" t="s">
        <v>99</v>
      </c>
      <c r="J2131" s="102" t="s">
        <v>722</v>
      </c>
      <c r="K2131" s="104" t="s">
        <v>634</v>
      </c>
      <c r="L2131" s="104" t="s">
        <v>634</v>
      </c>
      <c r="M2131" s="104">
        <v>2763.62</v>
      </c>
      <c r="N2131" s="104">
        <v>5035.1899999999996</v>
      </c>
      <c r="O2131" s="80"/>
      <c r="P2131" s="80"/>
      <c r="Q2131" s="80"/>
      <c r="R2131" s="80"/>
      <c r="S2131" s="80"/>
      <c r="T2131" s="80"/>
      <c r="U2131" s="80"/>
      <c r="V2131" s="80"/>
      <c r="W2131" s="80"/>
      <c r="X2131" s="80"/>
      <c r="Y2131" s="80"/>
      <c r="Z2131" s="80"/>
    </row>
    <row r="2132" spans="1:26" s="81" customFormat="1" x14ac:dyDescent="0.25">
      <c r="A2132" s="74" t="s">
        <v>41</v>
      </c>
      <c r="B2132" s="74" t="s">
        <v>41</v>
      </c>
      <c r="C2132" s="105" t="s">
        <v>48</v>
      </c>
      <c r="D2132" s="96" t="s">
        <v>11</v>
      </c>
      <c r="E2132" s="97">
        <v>2018</v>
      </c>
      <c r="F2132" s="98" t="s">
        <v>59</v>
      </c>
      <c r="G2132" s="99" t="s">
        <v>82</v>
      </c>
      <c r="H2132" s="100" t="s">
        <v>3231</v>
      </c>
      <c r="I2132" s="101" t="s">
        <v>129</v>
      </c>
      <c r="J2132" s="102" t="s">
        <v>667</v>
      </c>
      <c r="K2132" s="104" t="s">
        <v>634</v>
      </c>
      <c r="L2132" s="104" t="s">
        <v>634</v>
      </c>
      <c r="M2132" s="104">
        <v>1460.8</v>
      </c>
      <c r="N2132" s="104">
        <v>3007.39</v>
      </c>
      <c r="O2132" s="80"/>
      <c r="P2132" s="80"/>
      <c r="Q2132" s="80"/>
      <c r="R2132" s="80"/>
      <c r="S2132" s="80"/>
      <c r="T2132" s="80"/>
      <c r="U2132" s="80"/>
      <c r="V2132" s="80"/>
      <c r="W2132" s="80"/>
      <c r="X2132" s="80"/>
      <c r="Y2132" s="80"/>
      <c r="Z2132" s="80"/>
    </row>
    <row r="2133" spans="1:26" s="81" customFormat="1" x14ac:dyDescent="0.25">
      <c r="A2133" s="74" t="s">
        <v>41</v>
      </c>
      <c r="B2133" s="74" t="s">
        <v>41</v>
      </c>
      <c r="C2133" s="105" t="s">
        <v>3944</v>
      </c>
      <c r="D2133" s="96" t="s">
        <v>3945</v>
      </c>
      <c r="E2133" s="97">
        <v>2023</v>
      </c>
      <c r="F2133" s="98" t="s">
        <v>676</v>
      </c>
      <c r="G2133" s="99" t="s">
        <v>280</v>
      </c>
      <c r="H2133" s="100" t="s">
        <v>3232</v>
      </c>
      <c r="I2133" s="101" t="s">
        <v>281</v>
      </c>
      <c r="J2133" s="102" t="s">
        <v>685</v>
      </c>
      <c r="K2133" s="104" t="s">
        <v>634</v>
      </c>
      <c r="L2133" s="104" t="s">
        <v>634</v>
      </c>
      <c r="M2133" s="104">
        <v>1360.07</v>
      </c>
      <c r="N2133" s="104">
        <v>3166.66</v>
      </c>
      <c r="O2133" s="80"/>
      <c r="P2133" s="80"/>
      <c r="Q2133" s="80"/>
      <c r="R2133" s="80"/>
      <c r="S2133" s="80"/>
      <c r="T2133" s="80"/>
      <c r="U2133" s="80"/>
      <c r="V2133" s="80"/>
      <c r="W2133" s="80"/>
      <c r="X2133" s="80"/>
      <c r="Y2133" s="80"/>
      <c r="Z2133" s="80"/>
    </row>
    <row r="2134" spans="1:26" s="81" customFormat="1" x14ac:dyDescent="0.25">
      <c r="A2134" s="74" t="s">
        <v>41</v>
      </c>
      <c r="B2134" s="74" t="s">
        <v>41</v>
      </c>
      <c r="C2134" s="105" t="s">
        <v>706</v>
      </c>
      <c r="D2134" s="96" t="s">
        <v>568</v>
      </c>
      <c r="E2134" s="97">
        <v>2022</v>
      </c>
      <c r="F2134" s="98" t="s">
        <v>61</v>
      </c>
      <c r="G2134" s="99" t="s">
        <v>102</v>
      </c>
      <c r="H2134" s="100" t="s">
        <v>3233</v>
      </c>
      <c r="I2134" s="101" t="s">
        <v>103</v>
      </c>
      <c r="J2134" s="102" t="s">
        <v>707</v>
      </c>
      <c r="K2134" s="104" t="s">
        <v>634</v>
      </c>
      <c r="L2134" s="104" t="s">
        <v>634</v>
      </c>
      <c r="M2134" s="104">
        <v>2064.84</v>
      </c>
      <c r="N2134" s="104">
        <v>4306.2299999999996</v>
      </c>
      <c r="O2134" s="80"/>
      <c r="P2134" s="80"/>
      <c r="Q2134" s="80"/>
      <c r="R2134" s="80"/>
      <c r="S2134" s="80"/>
      <c r="T2134" s="80"/>
      <c r="U2134" s="80"/>
      <c r="V2134" s="80"/>
      <c r="W2134" s="80"/>
      <c r="X2134" s="80"/>
      <c r="Y2134" s="80"/>
      <c r="Z2134" s="80"/>
    </row>
    <row r="2135" spans="1:26" s="81" customFormat="1" x14ac:dyDescent="0.25">
      <c r="A2135" s="74" t="s">
        <v>41</v>
      </c>
      <c r="B2135" s="74" t="s">
        <v>41</v>
      </c>
      <c r="C2135" s="105" t="s">
        <v>668</v>
      </c>
      <c r="D2135" s="96" t="s">
        <v>10</v>
      </c>
      <c r="E2135" s="97">
        <v>2019</v>
      </c>
      <c r="F2135" s="98" t="s">
        <v>76</v>
      </c>
      <c r="G2135" s="99" t="s">
        <v>328</v>
      </c>
      <c r="H2135" s="100" t="s">
        <v>3234</v>
      </c>
      <c r="I2135" s="101" t="s">
        <v>179</v>
      </c>
      <c r="J2135" s="102" t="s">
        <v>375</v>
      </c>
      <c r="K2135" s="104" t="s">
        <v>547</v>
      </c>
      <c r="L2135" s="104" t="s">
        <v>547</v>
      </c>
      <c r="M2135" s="104">
        <v>1122.2</v>
      </c>
      <c r="N2135" s="104">
        <v>3112.55</v>
      </c>
      <c r="O2135" s="80"/>
      <c r="P2135" s="80"/>
      <c r="Q2135" s="80"/>
      <c r="R2135" s="80"/>
      <c r="S2135" s="80"/>
      <c r="T2135" s="80"/>
      <c r="U2135" s="80"/>
      <c r="V2135" s="80"/>
      <c r="W2135" s="80"/>
      <c r="X2135" s="80"/>
      <c r="Y2135" s="80"/>
      <c r="Z2135" s="80"/>
    </row>
    <row r="2136" spans="1:26" s="81" customFormat="1" x14ac:dyDescent="0.25">
      <c r="A2136" s="74" t="s">
        <v>41</v>
      </c>
      <c r="B2136" s="74" t="s">
        <v>41</v>
      </c>
      <c r="C2136" s="105" t="s">
        <v>691</v>
      </c>
      <c r="D2136" s="96" t="s">
        <v>21</v>
      </c>
      <c r="E2136" s="97">
        <v>2019</v>
      </c>
      <c r="F2136" s="98" t="s">
        <v>75</v>
      </c>
      <c r="G2136" s="99" t="s">
        <v>312</v>
      </c>
      <c r="H2136" s="100" t="s">
        <v>3235</v>
      </c>
      <c r="I2136" s="101" t="s">
        <v>313</v>
      </c>
      <c r="J2136" s="102" t="s">
        <v>718</v>
      </c>
      <c r="K2136" s="104" t="s">
        <v>634</v>
      </c>
      <c r="L2136" s="104" t="s">
        <v>634</v>
      </c>
      <c r="M2136" s="104">
        <v>1236.43</v>
      </c>
      <c r="N2136" s="104">
        <v>3029.39</v>
      </c>
      <c r="O2136" s="80"/>
      <c r="P2136" s="80"/>
      <c r="Q2136" s="80"/>
      <c r="R2136" s="80"/>
      <c r="S2136" s="80"/>
      <c r="T2136" s="80"/>
      <c r="U2136" s="80"/>
      <c r="V2136" s="80"/>
      <c r="W2136" s="80"/>
      <c r="X2136" s="80"/>
      <c r="Y2136" s="80"/>
      <c r="Z2136" s="80"/>
    </row>
    <row r="2137" spans="1:26" s="81" customFormat="1" x14ac:dyDescent="0.25">
      <c r="A2137" s="74" t="s">
        <v>41</v>
      </c>
      <c r="B2137" s="74" t="s">
        <v>41</v>
      </c>
      <c r="C2137" s="105" t="s">
        <v>922</v>
      </c>
      <c r="D2137" s="96" t="s">
        <v>923</v>
      </c>
      <c r="E2137" s="97">
        <v>2023</v>
      </c>
      <c r="F2137" s="98" t="s">
        <v>61</v>
      </c>
      <c r="G2137" s="99" t="s">
        <v>102</v>
      </c>
      <c r="H2137" s="100" t="s">
        <v>3236</v>
      </c>
      <c r="I2137" s="101" t="s">
        <v>99</v>
      </c>
      <c r="J2137" s="102" t="s">
        <v>783</v>
      </c>
      <c r="K2137" s="104" t="s">
        <v>634</v>
      </c>
      <c r="L2137" s="104" t="s">
        <v>634</v>
      </c>
      <c r="M2137" s="104">
        <v>2763.62</v>
      </c>
      <c r="N2137" s="104">
        <v>5035.1899999999996</v>
      </c>
      <c r="O2137" s="80"/>
      <c r="P2137" s="80"/>
      <c r="Q2137" s="80"/>
      <c r="R2137" s="80"/>
      <c r="S2137" s="80"/>
      <c r="T2137" s="80"/>
      <c r="U2137" s="80"/>
      <c r="V2137" s="80"/>
      <c r="W2137" s="80"/>
      <c r="X2137" s="80"/>
      <c r="Y2137" s="80"/>
      <c r="Z2137" s="80"/>
    </row>
    <row r="2138" spans="1:26" s="81" customFormat="1" x14ac:dyDescent="0.25">
      <c r="A2138" s="74" t="s">
        <v>41</v>
      </c>
      <c r="B2138" s="74" t="s">
        <v>41</v>
      </c>
      <c r="C2138" s="105" t="s">
        <v>980</v>
      </c>
      <c r="D2138" s="96" t="s">
        <v>981</v>
      </c>
      <c r="E2138" s="97">
        <v>2022</v>
      </c>
      <c r="F2138" s="98" t="s">
        <v>982</v>
      </c>
      <c r="G2138" s="99" t="s">
        <v>983</v>
      </c>
      <c r="H2138" s="100" t="s">
        <v>3237</v>
      </c>
      <c r="I2138" s="101" t="s">
        <v>108</v>
      </c>
      <c r="J2138" s="102" t="s">
        <v>695</v>
      </c>
      <c r="K2138" s="104" t="s">
        <v>545</v>
      </c>
      <c r="L2138" s="104" t="s">
        <v>545</v>
      </c>
      <c r="M2138" s="104">
        <v>1424.79</v>
      </c>
      <c r="N2138" s="104">
        <v>5038.51</v>
      </c>
      <c r="O2138" s="80"/>
      <c r="P2138" s="80"/>
      <c r="Q2138" s="80"/>
      <c r="R2138" s="80"/>
      <c r="S2138" s="80"/>
      <c r="T2138" s="80"/>
      <c r="U2138" s="80"/>
      <c r="V2138" s="80"/>
      <c r="W2138" s="80"/>
      <c r="X2138" s="80"/>
      <c r="Y2138" s="80"/>
      <c r="Z2138" s="80"/>
    </row>
    <row r="2139" spans="1:26" s="81" customFormat="1" x14ac:dyDescent="0.25">
      <c r="A2139" s="74" t="s">
        <v>41</v>
      </c>
      <c r="B2139" s="74" t="s">
        <v>41</v>
      </c>
      <c r="C2139" s="105" t="s">
        <v>3944</v>
      </c>
      <c r="D2139" s="96" t="s">
        <v>3945</v>
      </c>
      <c r="E2139" s="97">
        <v>2023</v>
      </c>
      <c r="F2139" s="98" t="s">
        <v>676</v>
      </c>
      <c r="G2139" s="99" t="s">
        <v>280</v>
      </c>
      <c r="H2139" s="100" t="s">
        <v>3238</v>
      </c>
      <c r="I2139" s="101" t="s">
        <v>281</v>
      </c>
      <c r="J2139" s="102" t="s">
        <v>661</v>
      </c>
      <c r="K2139" s="104" t="s">
        <v>634</v>
      </c>
      <c r="L2139" s="104" t="s">
        <v>634</v>
      </c>
      <c r="M2139" s="104">
        <v>1360.07</v>
      </c>
      <c r="N2139" s="104">
        <v>3166.66</v>
      </c>
      <c r="O2139" s="80"/>
      <c r="P2139" s="80"/>
      <c r="Q2139" s="80"/>
      <c r="R2139" s="80"/>
      <c r="S2139" s="80"/>
      <c r="T2139" s="80"/>
      <c r="U2139" s="80"/>
      <c r="V2139" s="80"/>
      <c r="W2139" s="80"/>
      <c r="X2139" s="80"/>
      <c r="Y2139" s="80"/>
      <c r="Z2139" s="80"/>
    </row>
    <row r="2140" spans="1:26" s="81" customFormat="1" x14ac:dyDescent="0.25">
      <c r="A2140" s="74" t="s">
        <v>41</v>
      </c>
      <c r="B2140" s="74" t="s">
        <v>41</v>
      </c>
      <c r="C2140" s="105" t="s">
        <v>3944</v>
      </c>
      <c r="D2140" s="96" t="s">
        <v>3945</v>
      </c>
      <c r="E2140" s="97">
        <v>2023</v>
      </c>
      <c r="F2140" s="98" t="s">
        <v>676</v>
      </c>
      <c r="G2140" s="99" t="s">
        <v>280</v>
      </c>
      <c r="H2140" s="100" t="s">
        <v>3239</v>
      </c>
      <c r="I2140" s="101" t="s">
        <v>281</v>
      </c>
      <c r="J2140" s="102" t="s">
        <v>685</v>
      </c>
      <c r="K2140" s="104" t="s">
        <v>634</v>
      </c>
      <c r="L2140" s="104" t="s">
        <v>634</v>
      </c>
      <c r="M2140" s="104">
        <v>1360.07</v>
      </c>
      <c r="N2140" s="104">
        <v>3166.66</v>
      </c>
      <c r="O2140" s="80"/>
      <c r="P2140" s="80"/>
      <c r="Q2140" s="80"/>
      <c r="R2140" s="80"/>
      <c r="S2140" s="80"/>
      <c r="T2140" s="80"/>
      <c r="U2140" s="80"/>
      <c r="V2140" s="80"/>
      <c r="W2140" s="80"/>
      <c r="X2140" s="80"/>
      <c r="Y2140" s="80"/>
      <c r="Z2140" s="80"/>
    </row>
    <row r="2141" spans="1:26" s="81" customFormat="1" x14ac:dyDescent="0.25">
      <c r="A2141" s="74" t="s">
        <v>41</v>
      </c>
      <c r="B2141" s="74" t="s">
        <v>41</v>
      </c>
      <c r="C2141" s="105" t="s">
        <v>3944</v>
      </c>
      <c r="D2141" s="96" t="s">
        <v>3945</v>
      </c>
      <c r="E2141" s="97">
        <v>2023</v>
      </c>
      <c r="F2141" s="98" t="s">
        <v>676</v>
      </c>
      <c r="G2141" s="99" t="s">
        <v>280</v>
      </c>
      <c r="H2141" s="100" t="s">
        <v>3240</v>
      </c>
      <c r="I2141" s="101" t="s">
        <v>281</v>
      </c>
      <c r="J2141" s="102" t="s">
        <v>662</v>
      </c>
      <c r="K2141" s="104" t="s">
        <v>634</v>
      </c>
      <c r="L2141" s="104" t="s">
        <v>634</v>
      </c>
      <c r="M2141" s="104">
        <v>1360.07</v>
      </c>
      <c r="N2141" s="104">
        <v>3166.66</v>
      </c>
      <c r="O2141" s="80"/>
      <c r="P2141" s="80"/>
      <c r="Q2141" s="80"/>
      <c r="R2141" s="80"/>
      <c r="S2141" s="80"/>
      <c r="T2141" s="80"/>
      <c r="U2141" s="80"/>
      <c r="V2141" s="80"/>
      <c r="W2141" s="80"/>
      <c r="X2141" s="80"/>
      <c r="Y2141" s="80"/>
      <c r="Z2141" s="80"/>
    </row>
    <row r="2142" spans="1:26" s="81" customFormat="1" x14ac:dyDescent="0.25">
      <c r="A2142" s="74" t="s">
        <v>41</v>
      </c>
      <c r="B2142" s="74" t="s">
        <v>41</v>
      </c>
      <c r="C2142" s="105" t="s">
        <v>51</v>
      </c>
      <c r="D2142" s="96" t="s">
        <v>1</v>
      </c>
      <c r="E2142" s="97">
        <v>2020</v>
      </c>
      <c r="F2142" s="98" t="s">
        <v>67</v>
      </c>
      <c r="G2142" s="99" t="s">
        <v>193</v>
      </c>
      <c r="H2142" s="100" t="s">
        <v>3242</v>
      </c>
      <c r="I2142" s="101" t="s">
        <v>194</v>
      </c>
      <c r="J2142" s="102" t="s">
        <v>695</v>
      </c>
      <c r="K2142" s="104" t="s">
        <v>545</v>
      </c>
      <c r="L2142" s="104" t="s">
        <v>545</v>
      </c>
      <c r="M2142" s="104">
        <v>1434.67</v>
      </c>
      <c r="N2142" s="104">
        <v>5022.6400000000003</v>
      </c>
      <c r="O2142" s="80"/>
      <c r="P2142" s="80"/>
      <c r="Q2142" s="80"/>
      <c r="R2142" s="80"/>
      <c r="S2142" s="80"/>
      <c r="T2142" s="80"/>
      <c r="U2142" s="80"/>
      <c r="V2142" s="80"/>
      <c r="W2142" s="80"/>
      <c r="X2142" s="80"/>
      <c r="Y2142" s="80"/>
      <c r="Z2142" s="80"/>
    </row>
    <row r="2143" spans="1:26" s="81" customFormat="1" x14ac:dyDescent="0.25">
      <c r="A2143" s="74" t="s">
        <v>41</v>
      </c>
      <c r="B2143" s="74" t="s">
        <v>41</v>
      </c>
      <c r="C2143" s="105" t="s">
        <v>922</v>
      </c>
      <c r="D2143" s="96" t="s">
        <v>923</v>
      </c>
      <c r="E2143" s="97">
        <v>2023</v>
      </c>
      <c r="F2143" s="98" t="s">
        <v>61</v>
      </c>
      <c r="G2143" s="99" t="s">
        <v>102</v>
      </c>
      <c r="H2143" s="100" t="s">
        <v>3243</v>
      </c>
      <c r="I2143" s="101" t="s">
        <v>99</v>
      </c>
      <c r="J2143" s="102" t="s">
        <v>655</v>
      </c>
      <c r="K2143" s="104" t="s">
        <v>634</v>
      </c>
      <c r="L2143" s="104" t="s">
        <v>634</v>
      </c>
      <c r="M2143" s="104">
        <v>2657.39</v>
      </c>
      <c r="N2143" s="104">
        <v>5718.21</v>
      </c>
      <c r="O2143" s="80"/>
      <c r="P2143" s="80"/>
      <c r="Q2143" s="80"/>
      <c r="R2143" s="80"/>
      <c r="S2143" s="80"/>
      <c r="T2143" s="80"/>
      <c r="U2143" s="80"/>
      <c r="V2143" s="80"/>
      <c r="W2143" s="80"/>
      <c r="X2143" s="80"/>
      <c r="Y2143" s="80"/>
      <c r="Z2143" s="80"/>
    </row>
    <row r="2144" spans="1:26" s="81" customFormat="1" x14ac:dyDescent="0.25">
      <c r="A2144" s="74" t="s">
        <v>41</v>
      </c>
      <c r="B2144" s="74" t="s">
        <v>41</v>
      </c>
      <c r="C2144" s="105" t="s">
        <v>51</v>
      </c>
      <c r="D2144" s="96" t="s">
        <v>1</v>
      </c>
      <c r="E2144" s="97">
        <v>2020</v>
      </c>
      <c r="F2144" s="98" t="s">
        <v>67</v>
      </c>
      <c r="G2144" s="99" t="s">
        <v>193</v>
      </c>
      <c r="H2144" s="100" t="s">
        <v>3244</v>
      </c>
      <c r="I2144" s="101" t="s">
        <v>194</v>
      </c>
      <c r="J2144" s="102" t="s">
        <v>211</v>
      </c>
      <c r="K2144" s="104" t="s">
        <v>545</v>
      </c>
      <c r="L2144" s="104" t="s">
        <v>545</v>
      </c>
      <c r="M2144" s="104">
        <v>1434.67</v>
      </c>
      <c r="N2144" s="104">
        <v>5022.6400000000003</v>
      </c>
      <c r="O2144" s="80"/>
      <c r="P2144" s="80"/>
      <c r="Q2144" s="80"/>
      <c r="R2144" s="80"/>
      <c r="S2144" s="80"/>
      <c r="T2144" s="80"/>
      <c r="U2144" s="80"/>
      <c r="V2144" s="80"/>
      <c r="W2144" s="80"/>
      <c r="X2144" s="80"/>
      <c r="Y2144" s="80"/>
      <c r="Z2144" s="80"/>
    </row>
    <row r="2145" spans="1:26" s="81" customFormat="1" x14ac:dyDescent="0.25">
      <c r="A2145" s="74" t="s">
        <v>41</v>
      </c>
      <c r="B2145" s="74" t="s">
        <v>41</v>
      </c>
      <c r="C2145" s="105" t="s">
        <v>929</v>
      </c>
      <c r="D2145" s="96" t="s">
        <v>930</v>
      </c>
      <c r="E2145" s="97">
        <v>2018</v>
      </c>
      <c r="F2145" s="98" t="s">
        <v>61</v>
      </c>
      <c r="G2145" s="99" t="s">
        <v>102</v>
      </c>
      <c r="H2145" s="100" t="s">
        <v>3245</v>
      </c>
      <c r="I2145" s="101" t="s">
        <v>179</v>
      </c>
      <c r="J2145" s="102" t="s">
        <v>2139</v>
      </c>
      <c r="K2145" s="104" t="s">
        <v>545</v>
      </c>
      <c r="L2145" s="104" t="s">
        <v>545</v>
      </c>
      <c r="M2145" s="104">
        <v>1426.32</v>
      </c>
      <c r="N2145" s="104">
        <v>2530.5</v>
      </c>
      <c r="O2145" s="80"/>
      <c r="P2145" s="80"/>
      <c r="Q2145" s="80"/>
      <c r="R2145" s="80"/>
      <c r="S2145" s="80"/>
      <c r="T2145" s="80"/>
      <c r="U2145" s="80"/>
      <c r="V2145" s="80"/>
      <c r="W2145" s="80"/>
      <c r="X2145" s="80"/>
      <c r="Y2145" s="80"/>
      <c r="Z2145" s="80"/>
    </row>
    <row r="2146" spans="1:26" s="81" customFormat="1" x14ac:dyDescent="0.25">
      <c r="A2146" s="74" t="s">
        <v>41</v>
      </c>
      <c r="B2146" s="74" t="s">
        <v>41</v>
      </c>
      <c r="C2146" s="105" t="s">
        <v>761</v>
      </c>
      <c r="D2146" s="96" t="s">
        <v>35</v>
      </c>
      <c r="E2146" s="97">
        <v>2018</v>
      </c>
      <c r="F2146" s="98" t="s">
        <v>59</v>
      </c>
      <c r="G2146" s="99" t="s">
        <v>82</v>
      </c>
      <c r="H2146" s="100" t="s">
        <v>3246</v>
      </c>
      <c r="I2146" s="101" t="s">
        <v>99</v>
      </c>
      <c r="J2146" s="102" t="s">
        <v>823</v>
      </c>
      <c r="K2146" s="104" t="s">
        <v>634</v>
      </c>
      <c r="L2146" s="104" t="s">
        <v>634</v>
      </c>
      <c r="M2146" s="104">
        <v>1727</v>
      </c>
      <c r="N2146" s="104">
        <v>2407.96</v>
      </c>
      <c r="O2146" s="80"/>
      <c r="P2146" s="80"/>
      <c r="Q2146" s="80"/>
      <c r="R2146" s="80"/>
      <c r="S2146" s="80"/>
      <c r="T2146" s="80"/>
      <c r="U2146" s="80"/>
      <c r="V2146" s="80"/>
      <c r="W2146" s="80"/>
      <c r="X2146" s="80"/>
      <c r="Y2146" s="80"/>
      <c r="Z2146" s="80"/>
    </row>
    <row r="2147" spans="1:26" s="81" customFormat="1" x14ac:dyDescent="0.25">
      <c r="A2147" s="74" t="s">
        <v>41</v>
      </c>
      <c r="B2147" s="74" t="s">
        <v>41</v>
      </c>
      <c r="C2147" s="105" t="s">
        <v>668</v>
      </c>
      <c r="D2147" s="96" t="s">
        <v>10</v>
      </c>
      <c r="E2147" s="97">
        <v>2019</v>
      </c>
      <c r="F2147" s="98" t="s">
        <v>76</v>
      </c>
      <c r="G2147" s="99" t="s">
        <v>328</v>
      </c>
      <c r="H2147" s="100" t="s">
        <v>3247</v>
      </c>
      <c r="I2147" s="101" t="s">
        <v>179</v>
      </c>
      <c r="J2147" s="102" t="s">
        <v>374</v>
      </c>
      <c r="K2147" s="104" t="s">
        <v>545</v>
      </c>
      <c r="L2147" s="104" t="s">
        <v>545</v>
      </c>
      <c r="M2147" s="104">
        <v>1122.2</v>
      </c>
      <c r="N2147" s="104">
        <v>3112.55</v>
      </c>
      <c r="O2147" s="80"/>
      <c r="P2147" s="80"/>
      <c r="Q2147" s="80"/>
      <c r="R2147" s="80"/>
      <c r="S2147" s="80"/>
      <c r="T2147" s="80"/>
      <c r="U2147" s="80"/>
      <c r="V2147" s="80"/>
      <c r="W2147" s="80"/>
      <c r="X2147" s="80"/>
      <c r="Y2147" s="80"/>
      <c r="Z2147" s="80"/>
    </row>
    <row r="2148" spans="1:26" s="81" customFormat="1" x14ac:dyDescent="0.25">
      <c r="A2148" s="74" t="s">
        <v>41</v>
      </c>
      <c r="B2148" s="74" t="s">
        <v>41</v>
      </c>
      <c r="C2148" s="105" t="s">
        <v>659</v>
      </c>
      <c r="D2148" s="96" t="s">
        <v>4</v>
      </c>
      <c r="E2148" s="97">
        <v>2020</v>
      </c>
      <c r="F2148" s="98" t="s">
        <v>66</v>
      </c>
      <c r="G2148" s="99" t="s">
        <v>186</v>
      </c>
      <c r="H2148" s="100" t="s">
        <v>3248</v>
      </c>
      <c r="I2148" s="101" t="s">
        <v>179</v>
      </c>
      <c r="J2148" s="102" t="s">
        <v>491</v>
      </c>
      <c r="K2148" s="104" t="s">
        <v>634</v>
      </c>
      <c r="L2148" s="104" t="s">
        <v>634</v>
      </c>
      <c r="M2148" s="104">
        <v>1328.3</v>
      </c>
      <c r="N2148" s="104">
        <v>3346.69</v>
      </c>
      <c r="O2148" s="80"/>
      <c r="P2148" s="80"/>
      <c r="Q2148" s="80"/>
      <c r="R2148" s="80"/>
      <c r="S2148" s="80"/>
      <c r="T2148" s="80"/>
      <c r="U2148" s="80"/>
      <c r="V2148" s="80"/>
      <c r="W2148" s="80"/>
      <c r="X2148" s="80"/>
      <c r="Y2148" s="80"/>
      <c r="Z2148" s="80"/>
    </row>
    <row r="2149" spans="1:26" s="81" customFormat="1" x14ac:dyDescent="0.25">
      <c r="A2149" s="74" t="s">
        <v>41</v>
      </c>
      <c r="B2149" s="74" t="s">
        <v>41</v>
      </c>
      <c r="C2149" s="105" t="s">
        <v>660</v>
      </c>
      <c r="D2149" s="96" t="s">
        <v>5</v>
      </c>
      <c r="E2149" s="97">
        <v>2020</v>
      </c>
      <c r="F2149" s="98" t="s">
        <v>61</v>
      </c>
      <c r="G2149" s="99" t="s">
        <v>102</v>
      </c>
      <c r="H2149" s="100" t="s">
        <v>3249</v>
      </c>
      <c r="I2149" s="101" t="s">
        <v>129</v>
      </c>
      <c r="J2149" s="102" t="s">
        <v>661</v>
      </c>
      <c r="K2149" s="104" t="s">
        <v>634</v>
      </c>
      <c r="L2149" s="104" t="s">
        <v>634</v>
      </c>
      <c r="M2149" s="104">
        <v>2026.8</v>
      </c>
      <c r="N2149" s="104">
        <v>4345.93</v>
      </c>
      <c r="O2149" s="80"/>
      <c r="P2149" s="80"/>
      <c r="Q2149" s="80"/>
      <c r="R2149" s="80"/>
      <c r="S2149" s="80"/>
      <c r="T2149" s="80"/>
      <c r="U2149" s="80"/>
      <c r="V2149" s="80"/>
      <c r="W2149" s="80"/>
      <c r="X2149" s="80"/>
      <c r="Y2149" s="80"/>
      <c r="Z2149" s="80"/>
    </row>
    <row r="2150" spans="1:26" s="81" customFormat="1" x14ac:dyDescent="0.25">
      <c r="A2150" s="74" t="s">
        <v>41</v>
      </c>
      <c r="B2150" s="74" t="s">
        <v>41</v>
      </c>
      <c r="C2150" s="105" t="s">
        <v>703</v>
      </c>
      <c r="D2150" s="96" t="s">
        <v>601</v>
      </c>
      <c r="E2150" s="97">
        <v>2022</v>
      </c>
      <c r="F2150" s="98" t="s">
        <v>66</v>
      </c>
      <c r="G2150" s="99" t="s">
        <v>186</v>
      </c>
      <c r="H2150" s="100" t="s">
        <v>3250</v>
      </c>
      <c r="I2150" s="101" t="s">
        <v>162</v>
      </c>
      <c r="J2150" s="102" t="s">
        <v>740</v>
      </c>
      <c r="K2150" s="104" t="s">
        <v>634</v>
      </c>
      <c r="L2150" s="104" t="s">
        <v>634</v>
      </c>
      <c r="M2150" s="104">
        <v>2199.12</v>
      </c>
      <c r="N2150" s="104">
        <v>2415.1999999999998</v>
      </c>
      <c r="O2150" s="80"/>
      <c r="P2150" s="80"/>
      <c r="Q2150" s="80"/>
      <c r="R2150" s="80"/>
      <c r="S2150" s="80"/>
      <c r="T2150" s="80"/>
      <c r="U2150" s="80"/>
      <c r="V2150" s="80"/>
      <c r="W2150" s="80"/>
      <c r="X2150" s="80"/>
      <c r="Y2150" s="80"/>
      <c r="Z2150" s="80"/>
    </row>
    <row r="2151" spans="1:26" s="81" customFormat="1" x14ac:dyDescent="0.25">
      <c r="A2151" s="74" t="s">
        <v>41</v>
      </c>
      <c r="B2151" s="74" t="s">
        <v>41</v>
      </c>
      <c r="C2151" s="105" t="s">
        <v>706</v>
      </c>
      <c r="D2151" s="96" t="s">
        <v>568</v>
      </c>
      <c r="E2151" s="97">
        <v>2022</v>
      </c>
      <c r="F2151" s="98" t="s">
        <v>61</v>
      </c>
      <c r="G2151" s="99" t="s">
        <v>102</v>
      </c>
      <c r="H2151" s="100" t="s">
        <v>3251</v>
      </c>
      <c r="I2151" s="101" t="s">
        <v>86</v>
      </c>
      <c r="J2151" s="102" t="s">
        <v>839</v>
      </c>
      <c r="K2151" s="104" t="s">
        <v>634</v>
      </c>
      <c r="L2151" s="104" t="s">
        <v>634</v>
      </c>
      <c r="M2151" s="104">
        <v>2498.17</v>
      </c>
      <c r="N2151" s="104">
        <v>5098.95</v>
      </c>
      <c r="O2151" s="80"/>
      <c r="P2151" s="80"/>
      <c r="Q2151" s="80"/>
      <c r="R2151" s="80"/>
      <c r="S2151" s="80"/>
      <c r="T2151" s="80"/>
      <c r="U2151" s="80"/>
      <c r="V2151" s="80"/>
      <c r="W2151" s="80"/>
      <c r="X2151" s="80"/>
      <c r="Y2151" s="80"/>
      <c r="Z2151" s="80"/>
    </row>
    <row r="2152" spans="1:26" s="81" customFormat="1" x14ac:dyDescent="0.25">
      <c r="A2152" s="74" t="s">
        <v>41</v>
      </c>
      <c r="B2152" s="74" t="s">
        <v>41</v>
      </c>
      <c r="C2152" s="105" t="s">
        <v>51</v>
      </c>
      <c r="D2152" s="96" t="s">
        <v>1</v>
      </c>
      <c r="E2152" s="97">
        <v>2020</v>
      </c>
      <c r="F2152" s="98" t="s">
        <v>67</v>
      </c>
      <c r="G2152" s="99" t="s">
        <v>193</v>
      </c>
      <c r="H2152" s="100" t="s">
        <v>3252</v>
      </c>
      <c r="I2152" s="101" t="s">
        <v>194</v>
      </c>
      <c r="J2152" s="102" t="s">
        <v>618</v>
      </c>
      <c r="K2152" s="104" t="s">
        <v>545</v>
      </c>
      <c r="L2152" s="104" t="s">
        <v>545</v>
      </c>
      <c r="M2152" s="104">
        <v>1434.67</v>
      </c>
      <c r="N2152" s="104">
        <v>5022.6400000000003</v>
      </c>
      <c r="O2152" s="80"/>
      <c r="P2152" s="80"/>
      <c r="Q2152" s="80"/>
      <c r="R2152" s="80"/>
      <c r="S2152" s="80"/>
      <c r="T2152" s="80"/>
      <c r="U2152" s="80"/>
      <c r="V2152" s="80"/>
      <c r="W2152" s="80"/>
      <c r="X2152" s="80"/>
      <c r="Y2152" s="80"/>
      <c r="Z2152" s="80"/>
    </row>
    <row r="2153" spans="1:26" s="81" customFormat="1" x14ac:dyDescent="0.25">
      <c r="A2153" s="74" t="s">
        <v>41</v>
      </c>
      <c r="B2153" s="74" t="s">
        <v>41</v>
      </c>
      <c r="C2153" s="105" t="s">
        <v>55</v>
      </c>
      <c r="D2153" s="96" t="s">
        <v>6</v>
      </c>
      <c r="E2153" s="97">
        <v>2018</v>
      </c>
      <c r="F2153" s="98" t="s">
        <v>71</v>
      </c>
      <c r="G2153" s="99" t="s">
        <v>264</v>
      </c>
      <c r="H2153" s="100" t="s">
        <v>3253</v>
      </c>
      <c r="I2153" s="101" t="s">
        <v>271</v>
      </c>
      <c r="J2153" s="102" t="s">
        <v>679</v>
      </c>
      <c r="K2153" s="104" t="s">
        <v>634</v>
      </c>
      <c r="L2153" s="104" t="s">
        <v>634</v>
      </c>
      <c r="M2153" s="104">
        <v>2245.1</v>
      </c>
      <c r="N2153" s="104">
        <v>4326.8999999999996</v>
      </c>
      <c r="O2153" s="80"/>
      <c r="P2153" s="80"/>
      <c r="Q2153" s="80"/>
      <c r="R2153" s="80"/>
      <c r="S2153" s="80"/>
      <c r="T2153" s="80"/>
      <c r="U2153" s="80"/>
      <c r="V2153" s="80"/>
      <c r="W2153" s="80"/>
      <c r="X2153" s="80"/>
      <c r="Y2153" s="80"/>
      <c r="Z2153" s="80"/>
    </row>
    <row r="2154" spans="1:26" s="81" customFormat="1" x14ac:dyDescent="0.25">
      <c r="A2154" s="74" t="s">
        <v>41</v>
      </c>
      <c r="B2154" s="74" t="s">
        <v>41</v>
      </c>
      <c r="C2154" s="105" t="s">
        <v>929</v>
      </c>
      <c r="D2154" s="96" t="s">
        <v>930</v>
      </c>
      <c r="E2154" s="97">
        <v>2018</v>
      </c>
      <c r="F2154" s="98" t="s">
        <v>61</v>
      </c>
      <c r="G2154" s="99" t="s">
        <v>102</v>
      </c>
      <c r="H2154" s="100" t="s">
        <v>3254</v>
      </c>
      <c r="I2154" s="101" t="s">
        <v>179</v>
      </c>
      <c r="J2154" s="102" t="s">
        <v>2159</v>
      </c>
      <c r="K2154" s="104" t="s">
        <v>547</v>
      </c>
      <c r="L2154" s="104" t="s">
        <v>547</v>
      </c>
      <c r="M2154" s="104">
        <v>1426.32</v>
      </c>
      <c r="N2154" s="104">
        <v>2530.5</v>
      </c>
      <c r="O2154" s="80"/>
      <c r="P2154" s="80"/>
      <c r="Q2154" s="80"/>
      <c r="R2154" s="80"/>
      <c r="S2154" s="80"/>
      <c r="T2154" s="80"/>
      <c r="U2154" s="80"/>
      <c r="V2154" s="80"/>
      <c r="W2154" s="80"/>
      <c r="X2154" s="80"/>
      <c r="Y2154" s="80"/>
      <c r="Z2154" s="80"/>
    </row>
    <row r="2155" spans="1:26" s="81" customFormat="1" x14ac:dyDescent="0.25">
      <c r="A2155" s="74" t="s">
        <v>41</v>
      </c>
      <c r="B2155" s="74" t="s">
        <v>41</v>
      </c>
      <c r="C2155" s="105" t="s">
        <v>691</v>
      </c>
      <c r="D2155" s="96" t="s">
        <v>21</v>
      </c>
      <c r="E2155" s="97">
        <v>2019</v>
      </c>
      <c r="F2155" s="98" t="s">
        <v>75</v>
      </c>
      <c r="G2155" s="99" t="s">
        <v>312</v>
      </c>
      <c r="H2155" s="100" t="s">
        <v>3255</v>
      </c>
      <c r="I2155" s="101" t="s">
        <v>313</v>
      </c>
      <c r="J2155" s="102" t="s">
        <v>715</v>
      </c>
      <c r="K2155" s="104" t="s">
        <v>634</v>
      </c>
      <c r="L2155" s="104" t="s">
        <v>634</v>
      </c>
      <c r="M2155" s="104">
        <v>1236.43</v>
      </c>
      <c r="N2155" s="104">
        <v>3029.39</v>
      </c>
      <c r="O2155" s="80"/>
      <c r="P2155" s="80"/>
      <c r="Q2155" s="80"/>
      <c r="R2155" s="80"/>
      <c r="S2155" s="80"/>
      <c r="T2155" s="80"/>
      <c r="U2155" s="80"/>
      <c r="V2155" s="80"/>
      <c r="W2155" s="80"/>
      <c r="X2155" s="80"/>
      <c r="Y2155" s="80"/>
      <c r="Z2155" s="80"/>
    </row>
    <row r="2156" spans="1:26" s="81" customFormat="1" x14ac:dyDescent="0.25">
      <c r="A2156" s="74" t="s">
        <v>41</v>
      </c>
      <c r="B2156" s="74" t="s">
        <v>41</v>
      </c>
      <c r="C2156" s="105" t="s">
        <v>706</v>
      </c>
      <c r="D2156" s="96" t="s">
        <v>568</v>
      </c>
      <c r="E2156" s="97">
        <v>2022</v>
      </c>
      <c r="F2156" s="98" t="s">
        <v>61</v>
      </c>
      <c r="G2156" s="99" t="s">
        <v>102</v>
      </c>
      <c r="H2156" s="100" t="s">
        <v>3256</v>
      </c>
      <c r="I2156" s="101" t="s">
        <v>103</v>
      </c>
      <c r="J2156" s="102" t="s">
        <v>829</v>
      </c>
      <c r="K2156" s="104" t="s">
        <v>634</v>
      </c>
      <c r="L2156" s="104" t="s">
        <v>634</v>
      </c>
      <c r="M2156" s="104">
        <v>2064.84</v>
      </c>
      <c r="N2156" s="104">
        <v>4306.2299999999996</v>
      </c>
      <c r="O2156" s="80"/>
      <c r="P2156" s="80"/>
      <c r="Q2156" s="80"/>
      <c r="R2156" s="80"/>
      <c r="S2156" s="80"/>
      <c r="T2156" s="80"/>
      <c r="U2156" s="80"/>
      <c r="V2156" s="80"/>
      <c r="W2156" s="80"/>
      <c r="X2156" s="80"/>
      <c r="Y2156" s="80"/>
      <c r="Z2156" s="80"/>
    </row>
    <row r="2157" spans="1:26" s="81" customFormat="1" x14ac:dyDescent="0.25">
      <c r="A2157" s="74" t="s">
        <v>41</v>
      </c>
      <c r="B2157" s="74" t="s">
        <v>41</v>
      </c>
      <c r="C2157" s="105" t="s">
        <v>929</v>
      </c>
      <c r="D2157" s="96" t="s">
        <v>930</v>
      </c>
      <c r="E2157" s="97">
        <v>2018</v>
      </c>
      <c r="F2157" s="98" t="s">
        <v>61</v>
      </c>
      <c r="G2157" s="99" t="s">
        <v>102</v>
      </c>
      <c r="H2157" s="100" t="s">
        <v>3257</v>
      </c>
      <c r="I2157" s="101" t="s">
        <v>179</v>
      </c>
      <c r="J2157" s="102" t="s">
        <v>3136</v>
      </c>
      <c r="K2157" s="104" t="s">
        <v>545</v>
      </c>
      <c r="L2157" s="104" t="s">
        <v>545</v>
      </c>
      <c r="M2157" s="104">
        <v>1302</v>
      </c>
      <c r="N2157" s="104">
        <v>2442.8200000000002</v>
      </c>
      <c r="O2157" s="80"/>
      <c r="P2157" s="80"/>
      <c r="Q2157" s="80"/>
      <c r="R2157" s="80"/>
      <c r="S2157" s="80"/>
      <c r="T2157" s="80"/>
      <c r="U2157" s="80"/>
      <c r="V2157" s="80"/>
      <c r="W2157" s="80"/>
      <c r="X2157" s="80"/>
      <c r="Y2157" s="80"/>
      <c r="Z2157" s="80"/>
    </row>
    <row r="2158" spans="1:26" s="81" customFormat="1" x14ac:dyDescent="0.25">
      <c r="A2158" s="74" t="s">
        <v>41</v>
      </c>
      <c r="B2158" s="74" t="s">
        <v>41</v>
      </c>
      <c r="C2158" s="105" t="s">
        <v>1096</v>
      </c>
      <c r="D2158" s="96" t="s">
        <v>1097</v>
      </c>
      <c r="E2158" s="97">
        <v>2023</v>
      </c>
      <c r="F2158" s="98" t="s">
        <v>66</v>
      </c>
      <c r="G2158" s="99" t="s">
        <v>186</v>
      </c>
      <c r="H2158" s="100" t="s">
        <v>3258</v>
      </c>
      <c r="I2158" s="101" t="s">
        <v>99</v>
      </c>
      <c r="J2158" s="102" t="s">
        <v>674</v>
      </c>
      <c r="K2158" s="104" t="s">
        <v>634</v>
      </c>
      <c r="L2158" s="104" t="s">
        <v>634</v>
      </c>
      <c r="M2158" s="104">
        <v>2199.12</v>
      </c>
      <c r="N2158" s="104">
        <v>2415.1999999999998</v>
      </c>
      <c r="O2158" s="80"/>
      <c r="P2158" s="80"/>
      <c r="Q2158" s="80"/>
      <c r="R2158" s="80"/>
      <c r="S2158" s="80"/>
      <c r="T2158" s="80"/>
      <c r="U2158" s="80"/>
      <c r="V2158" s="80"/>
      <c r="W2158" s="80"/>
      <c r="X2158" s="80"/>
      <c r="Y2158" s="80"/>
      <c r="Z2158" s="80"/>
    </row>
    <row r="2159" spans="1:26" s="81" customFormat="1" x14ac:dyDescent="0.25">
      <c r="A2159" s="74" t="s">
        <v>41</v>
      </c>
      <c r="B2159" s="74" t="s">
        <v>41</v>
      </c>
      <c r="C2159" s="105" t="s">
        <v>706</v>
      </c>
      <c r="D2159" s="96" t="s">
        <v>568</v>
      </c>
      <c r="E2159" s="97">
        <v>2022</v>
      </c>
      <c r="F2159" s="98" t="s">
        <v>61</v>
      </c>
      <c r="G2159" s="99" t="s">
        <v>102</v>
      </c>
      <c r="H2159" s="100" t="s">
        <v>3259</v>
      </c>
      <c r="I2159" s="101" t="s">
        <v>103</v>
      </c>
      <c r="J2159" s="102" t="s">
        <v>860</v>
      </c>
      <c r="K2159" s="104" t="s">
        <v>634</v>
      </c>
      <c r="L2159" s="104" t="s">
        <v>634</v>
      </c>
      <c r="M2159" s="104">
        <v>2064.84</v>
      </c>
      <c r="N2159" s="104">
        <v>4306.2299999999996</v>
      </c>
      <c r="O2159" s="80"/>
      <c r="P2159" s="80"/>
      <c r="Q2159" s="80"/>
      <c r="R2159" s="80"/>
      <c r="S2159" s="80"/>
      <c r="T2159" s="80"/>
      <c r="U2159" s="80"/>
      <c r="V2159" s="80"/>
      <c r="W2159" s="80"/>
      <c r="X2159" s="80"/>
      <c r="Y2159" s="80"/>
      <c r="Z2159" s="80"/>
    </row>
    <row r="2160" spans="1:26" s="81" customFormat="1" x14ac:dyDescent="0.25">
      <c r="A2160" s="74" t="s">
        <v>41</v>
      </c>
      <c r="B2160" s="74" t="s">
        <v>41</v>
      </c>
      <c r="C2160" s="105" t="s">
        <v>51</v>
      </c>
      <c r="D2160" s="96" t="s">
        <v>1</v>
      </c>
      <c r="E2160" s="97">
        <v>2020</v>
      </c>
      <c r="F2160" s="98" t="s">
        <v>67</v>
      </c>
      <c r="G2160" s="99" t="s">
        <v>193</v>
      </c>
      <c r="H2160" s="100" t="s">
        <v>3260</v>
      </c>
      <c r="I2160" s="101" t="s">
        <v>194</v>
      </c>
      <c r="J2160" s="102" t="s">
        <v>4035</v>
      </c>
      <c r="K2160" s="104" t="s">
        <v>545</v>
      </c>
      <c r="L2160" s="104" t="s">
        <v>545</v>
      </c>
      <c r="M2160" s="104">
        <v>1434.67</v>
      </c>
      <c r="N2160" s="104">
        <v>5022.6400000000003</v>
      </c>
      <c r="O2160" s="80"/>
      <c r="P2160" s="80"/>
      <c r="Q2160" s="80"/>
      <c r="R2160" s="80"/>
      <c r="S2160" s="80"/>
      <c r="T2160" s="80"/>
      <c r="U2160" s="80"/>
      <c r="V2160" s="80"/>
      <c r="W2160" s="80"/>
      <c r="X2160" s="80"/>
      <c r="Y2160" s="80"/>
      <c r="Z2160" s="80"/>
    </row>
    <row r="2161" spans="1:26" s="81" customFormat="1" x14ac:dyDescent="0.25">
      <c r="A2161" s="74" t="s">
        <v>41</v>
      </c>
      <c r="B2161" s="74" t="s">
        <v>41</v>
      </c>
      <c r="C2161" s="105" t="s">
        <v>744</v>
      </c>
      <c r="D2161" s="96" t="s">
        <v>29</v>
      </c>
      <c r="E2161" s="97">
        <v>2021</v>
      </c>
      <c r="F2161" s="98" t="s">
        <v>64</v>
      </c>
      <c r="G2161" s="99" t="s">
        <v>159</v>
      </c>
      <c r="H2161" s="100" t="s">
        <v>3261</v>
      </c>
      <c r="I2161" s="101" t="s">
        <v>95</v>
      </c>
      <c r="J2161" s="102" t="s">
        <v>681</v>
      </c>
      <c r="K2161" s="104" t="s">
        <v>545</v>
      </c>
      <c r="L2161" s="104" t="s">
        <v>545</v>
      </c>
      <c r="M2161" s="104">
        <v>3272.21</v>
      </c>
      <c r="N2161" s="104">
        <v>7729.51</v>
      </c>
      <c r="O2161" s="80"/>
      <c r="P2161" s="80"/>
      <c r="Q2161" s="80"/>
      <c r="R2161" s="80"/>
      <c r="S2161" s="80"/>
      <c r="T2161" s="80"/>
      <c r="U2161" s="80"/>
      <c r="V2161" s="80"/>
      <c r="W2161" s="80"/>
      <c r="X2161" s="80"/>
      <c r="Y2161" s="80"/>
      <c r="Z2161" s="80"/>
    </row>
    <row r="2162" spans="1:26" s="81" customFormat="1" x14ac:dyDescent="0.25">
      <c r="A2162" s="74" t="s">
        <v>41</v>
      </c>
      <c r="B2162" s="74" t="s">
        <v>41</v>
      </c>
      <c r="C2162" s="105" t="s">
        <v>922</v>
      </c>
      <c r="D2162" s="96" t="s">
        <v>923</v>
      </c>
      <c r="E2162" s="97">
        <v>2023</v>
      </c>
      <c r="F2162" s="98" t="s">
        <v>61</v>
      </c>
      <c r="G2162" s="99" t="s">
        <v>102</v>
      </c>
      <c r="H2162" s="100" t="s">
        <v>3262</v>
      </c>
      <c r="I2162" s="101" t="s">
        <v>3890</v>
      </c>
      <c r="J2162" s="102" t="s">
        <v>661</v>
      </c>
      <c r="K2162" s="104" t="s">
        <v>634</v>
      </c>
      <c r="L2162" s="104" t="s">
        <v>634</v>
      </c>
      <c r="M2162" s="104">
        <v>1858.89</v>
      </c>
      <c r="N2162" s="104">
        <v>3243.81</v>
      </c>
      <c r="O2162" s="80"/>
      <c r="P2162" s="80"/>
      <c r="Q2162" s="80"/>
      <c r="R2162" s="80"/>
      <c r="S2162" s="80"/>
      <c r="T2162" s="80"/>
      <c r="U2162" s="80"/>
      <c r="V2162" s="80"/>
      <c r="W2162" s="80"/>
      <c r="X2162" s="80"/>
      <c r="Y2162" s="80"/>
      <c r="Z2162" s="80"/>
    </row>
    <row r="2163" spans="1:26" s="81" customFormat="1" x14ac:dyDescent="0.25">
      <c r="A2163" s="74" t="s">
        <v>41</v>
      </c>
      <c r="B2163" s="74" t="s">
        <v>41</v>
      </c>
      <c r="C2163" s="105" t="s">
        <v>51</v>
      </c>
      <c r="D2163" s="96" t="s">
        <v>1</v>
      </c>
      <c r="E2163" s="97">
        <v>2020</v>
      </c>
      <c r="F2163" s="98" t="s">
        <v>67</v>
      </c>
      <c r="G2163" s="99" t="s">
        <v>193</v>
      </c>
      <c r="H2163" s="100" t="s">
        <v>3263</v>
      </c>
      <c r="I2163" s="101" t="s">
        <v>194</v>
      </c>
      <c r="J2163" s="102" t="s">
        <v>199</v>
      </c>
      <c r="K2163" s="104" t="s">
        <v>545</v>
      </c>
      <c r="L2163" s="104" t="s">
        <v>545</v>
      </c>
      <c r="M2163" s="104">
        <v>1434.67</v>
      </c>
      <c r="N2163" s="104">
        <v>5022.6400000000003</v>
      </c>
      <c r="O2163" s="80"/>
      <c r="P2163" s="80"/>
      <c r="Q2163" s="80"/>
      <c r="R2163" s="80"/>
      <c r="S2163" s="80"/>
      <c r="T2163" s="80"/>
      <c r="U2163" s="80"/>
      <c r="V2163" s="80"/>
      <c r="W2163" s="80"/>
      <c r="X2163" s="80"/>
      <c r="Y2163" s="80"/>
      <c r="Z2163" s="80"/>
    </row>
    <row r="2164" spans="1:26" s="81" customFormat="1" x14ac:dyDescent="0.25">
      <c r="A2164" s="74" t="s">
        <v>41</v>
      </c>
      <c r="B2164" s="74" t="s">
        <v>41</v>
      </c>
      <c r="C2164" s="105" t="s">
        <v>51</v>
      </c>
      <c r="D2164" s="96" t="s">
        <v>1</v>
      </c>
      <c r="E2164" s="97">
        <v>2020</v>
      </c>
      <c r="F2164" s="98" t="s">
        <v>67</v>
      </c>
      <c r="G2164" s="99" t="s">
        <v>193</v>
      </c>
      <c r="H2164" s="100" t="s">
        <v>3264</v>
      </c>
      <c r="I2164" s="101" t="s">
        <v>194</v>
      </c>
      <c r="J2164" s="102" t="s">
        <v>817</v>
      </c>
      <c r="K2164" s="104" t="s">
        <v>545</v>
      </c>
      <c r="L2164" s="104" t="s">
        <v>545</v>
      </c>
      <c r="M2164" s="104">
        <v>1434.67</v>
      </c>
      <c r="N2164" s="104">
        <v>5022.6400000000003</v>
      </c>
      <c r="O2164" s="80"/>
      <c r="P2164" s="80"/>
      <c r="Q2164" s="80"/>
      <c r="R2164" s="80"/>
      <c r="S2164" s="80"/>
      <c r="T2164" s="80"/>
      <c r="U2164" s="80"/>
      <c r="V2164" s="80"/>
      <c r="W2164" s="80"/>
      <c r="X2164" s="80"/>
      <c r="Y2164" s="80"/>
      <c r="Z2164" s="80"/>
    </row>
    <row r="2165" spans="1:26" s="81" customFormat="1" x14ac:dyDescent="0.25">
      <c r="A2165" s="74" t="s">
        <v>41</v>
      </c>
      <c r="B2165" s="74" t="s">
        <v>41</v>
      </c>
      <c r="C2165" s="105" t="s">
        <v>943</v>
      </c>
      <c r="D2165" s="96" t="s">
        <v>944</v>
      </c>
      <c r="E2165" s="97">
        <v>2023</v>
      </c>
      <c r="F2165" s="98" t="s">
        <v>66</v>
      </c>
      <c r="G2165" s="99" t="s">
        <v>186</v>
      </c>
      <c r="H2165" s="100" t="s">
        <v>3894</v>
      </c>
      <c r="I2165" s="101" t="s">
        <v>160</v>
      </c>
      <c r="J2165" s="102" t="s">
        <v>294</v>
      </c>
      <c r="K2165" s="104" t="s">
        <v>634</v>
      </c>
      <c r="L2165" s="104" t="s">
        <v>634</v>
      </c>
      <c r="M2165" s="104">
        <v>2691.57</v>
      </c>
      <c r="N2165" s="104">
        <v>5752.39</v>
      </c>
      <c r="O2165" s="80"/>
      <c r="P2165" s="80"/>
      <c r="Q2165" s="80"/>
      <c r="R2165" s="80"/>
      <c r="S2165" s="80"/>
      <c r="T2165" s="80"/>
      <c r="U2165" s="80"/>
      <c r="V2165" s="80"/>
      <c r="W2165" s="80"/>
      <c r="X2165" s="80"/>
      <c r="Y2165" s="80"/>
      <c r="Z2165" s="80"/>
    </row>
    <row r="2166" spans="1:26" s="81" customFormat="1" x14ac:dyDescent="0.25">
      <c r="A2166" s="74" t="s">
        <v>41</v>
      </c>
      <c r="B2166" s="74" t="s">
        <v>41</v>
      </c>
      <c r="C2166" s="105" t="s">
        <v>922</v>
      </c>
      <c r="D2166" s="96" t="s">
        <v>923</v>
      </c>
      <c r="E2166" s="97">
        <v>2023</v>
      </c>
      <c r="F2166" s="98" t="s">
        <v>61</v>
      </c>
      <c r="G2166" s="99" t="s">
        <v>102</v>
      </c>
      <c r="H2166" s="100" t="s">
        <v>3266</v>
      </c>
      <c r="I2166" s="101" t="s">
        <v>99</v>
      </c>
      <c r="J2166" s="102" t="s">
        <v>688</v>
      </c>
      <c r="K2166" s="104" t="s">
        <v>634</v>
      </c>
      <c r="L2166" s="104" t="s">
        <v>634</v>
      </c>
      <c r="M2166" s="104">
        <v>2425.1999999999998</v>
      </c>
      <c r="N2166" s="104">
        <v>2132.91</v>
      </c>
      <c r="O2166" s="80"/>
      <c r="P2166" s="80"/>
      <c r="Q2166" s="80"/>
      <c r="R2166" s="80"/>
      <c r="S2166" s="80"/>
      <c r="T2166" s="80"/>
      <c r="U2166" s="80"/>
      <c r="V2166" s="80"/>
      <c r="W2166" s="80"/>
      <c r="X2166" s="80"/>
      <c r="Y2166" s="80"/>
      <c r="Z2166" s="80"/>
    </row>
    <row r="2167" spans="1:26" s="81" customFormat="1" x14ac:dyDescent="0.25">
      <c r="A2167" s="74" t="s">
        <v>41</v>
      </c>
      <c r="B2167" s="74" t="s">
        <v>41</v>
      </c>
      <c r="C2167" s="105" t="s">
        <v>48</v>
      </c>
      <c r="D2167" s="96" t="s">
        <v>11</v>
      </c>
      <c r="E2167" s="97">
        <v>2018</v>
      </c>
      <c r="F2167" s="98" t="s">
        <v>59</v>
      </c>
      <c r="G2167" s="99" t="s">
        <v>82</v>
      </c>
      <c r="H2167" s="100" t="s">
        <v>3267</v>
      </c>
      <c r="I2167" s="101" t="s">
        <v>129</v>
      </c>
      <c r="J2167" s="102" t="s">
        <v>784</v>
      </c>
      <c r="K2167" s="104" t="s">
        <v>634</v>
      </c>
      <c r="L2167" s="104" t="s">
        <v>634</v>
      </c>
      <c r="M2167" s="104">
        <v>1460.8</v>
      </c>
      <c r="N2167" s="104">
        <v>3007.39</v>
      </c>
      <c r="O2167" s="80"/>
      <c r="P2167" s="80"/>
      <c r="Q2167" s="80"/>
      <c r="R2167" s="80"/>
      <c r="S2167" s="80"/>
      <c r="T2167" s="80"/>
      <c r="U2167" s="80"/>
      <c r="V2167" s="80"/>
      <c r="W2167" s="80"/>
      <c r="X2167" s="80"/>
      <c r="Y2167" s="80"/>
      <c r="Z2167" s="80"/>
    </row>
    <row r="2168" spans="1:26" s="81" customFormat="1" x14ac:dyDescent="0.25">
      <c r="A2168" s="74" t="s">
        <v>41</v>
      </c>
      <c r="B2168" s="74" t="s">
        <v>41</v>
      </c>
      <c r="C2168" s="105" t="s">
        <v>3944</v>
      </c>
      <c r="D2168" s="96" t="s">
        <v>3945</v>
      </c>
      <c r="E2168" s="97">
        <v>2023</v>
      </c>
      <c r="F2168" s="98" t="s">
        <v>676</v>
      </c>
      <c r="G2168" s="99" t="s">
        <v>280</v>
      </c>
      <c r="H2168" s="100" t="s">
        <v>3269</v>
      </c>
      <c r="I2168" s="101" t="s">
        <v>281</v>
      </c>
      <c r="J2168" s="102" t="s">
        <v>867</v>
      </c>
      <c r="K2168" s="104" t="s">
        <v>634</v>
      </c>
      <c r="L2168" s="104" t="s">
        <v>634</v>
      </c>
      <c r="M2168" s="104">
        <v>1360.07</v>
      </c>
      <c r="N2168" s="104">
        <v>3166.66</v>
      </c>
      <c r="O2168" s="80"/>
      <c r="P2168" s="80"/>
      <c r="Q2168" s="80"/>
      <c r="R2168" s="80"/>
      <c r="S2168" s="80"/>
      <c r="T2168" s="80"/>
      <c r="U2168" s="80"/>
      <c r="V2168" s="80"/>
      <c r="W2168" s="80"/>
      <c r="X2168" s="80"/>
      <c r="Y2168" s="80"/>
      <c r="Z2168" s="80"/>
    </row>
    <row r="2169" spans="1:26" s="81" customFormat="1" x14ac:dyDescent="0.25">
      <c r="A2169" s="74" t="s">
        <v>41</v>
      </c>
      <c r="B2169" s="74" t="s">
        <v>41</v>
      </c>
      <c r="C2169" s="105" t="s">
        <v>3944</v>
      </c>
      <c r="D2169" s="96" t="s">
        <v>3945</v>
      </c>
      <c r="E2169" s="97">
        <v>2023</v>
      </c>
      <c r="F2169" s="98" t="s">
        <v>676</v>
      </c>
      <c r="G2169" s="99" t="s">
        <v>280</v>
      </c>
      <c r="H2169" s="100" t="s">
        <v>3270</v>
      </c>
      <c r="I2169" s="101" t="s">
        <v>281</v>
      </c>
      <c r="J2169" s="102" t="s">
        <v>685</v>
      </c>
      <c r="K2169" s="104" t="s">
        <v>634</v>
      </c>
      <c r="L2169" s="104" t="s">
        <v>634</v>
      </c>
      <c r="M2169" s="104">
        <v>1360.07</v>
      </c>
      <c r="N2169" s="104">
        <v>3166.66</v>
      </c>
      <c r="O2169" s="80"/>
      <c r="P2169" s="80"/>
      <c r="Q2169" s="80"/>
      <c r="R2169" s="80"/>
      <c r="S2169" s="80"/>
      <c r="T2169" s="80"/>
      <c r="U2169" s="80"/>
      <c r="V2169" s="80"/>
      <c r="W2169" s="80"/>
      <c r="X2169" s="80"/>
      <c r="Y2169" s="80"/>
      <c r="Z2169" s="80"/>
    </row>
    <row r="2170" spans="1:26" s="81" customFormat="1" x14ac:dyDescent="0.25">
      <c r="A2170" s="74" t="s">
        <v>41</v>
      </c>
      <c r="B2170" s="74" t="s">
        <v>41</v>
      </c>
      <c r="C2170" s="105" t="s">
        <v>55</v>
      </c>
      <c r="D2170" s="96" t="s">
        <v>6</v>
      </c>
      <c r="E2170" s="97">
        <v>2018</v>
      </c>
      <c r="F2170" s="98" t="s">
        <v>71</v>
      </c>
      <c r="G2170" s="99" t="s">
        <v>264</v>
      </c>
      <c r="H2170" s="100" t="s">
        <v>3271</v>
      </c>
      <c r="I2170" s="101" t="s">
        <v>269</v>
      </c>
      <c r="J2170" s="102" t="s">
        <v>733</v>
      </c>
      <c r="K2170" s="104" t="s">
        <v>634</v>
      </c>
      <c r="L2170" s="104" t="s">
        <v>634</v>
      </c>
      <c r="M2170" s="104">
        <v>1727</v>
      </c>
      <c r="N2170" s="104">
        <v>3479.61</v>
      </c>
      <c r="O2170" s="80"/>
      <c r="P2170" s="80"/>
      <c r="Q2170" s="80"/>
      <c r="R2170" s="80"/>
      <c r="S2170" s="80"/>
      <c r="T2170" s="80"/>
      <c r="U2170" s="80"/>
      <c r="V2170" s="80"/>
      <c r="W2170" s="80"/>
      <c r="X2170" s="80"/>
      <c r="Y2170" s="80"/>
      <c r="Z2170" s="80"/>
    </row>
    <row r="2171" spans="1:26" s="81" customFormat="1" x14ac:dyDescent="0.25">
      <c r="A2171" s="74" t="s">
        <v>41</v>
      </c>
      <c r="B2171" s="74" t="s">
        <v>41</v>
      </c>
      <c r="C2171" s="105" t="s">
        <v>668</v>
      </c>
      <c r="D2171" s="96" t="s">
        <v>10</v>
      </c>
      <c r="E2171" s="97">
        <v>2019</v>
      </c>
      <c r="F2171" s="98" t="s">
        <v>76</v>
      </c>
      <c r="G2171" s="99" t="s">
        <v>328</v>
      </c>
      <c r="H2171" s="100" t="s">
        <v>3272</v>
      </c>
      <c r="I2171" s="101" t="s">
        <v>179</v>
      </c>
      <c r="J2171" s="102" t="s">
        <v>339</v>
      </c>
      <c r="K2171" s="104" t="s">
        <v>545</v>
      </c>
      <c r="L2171" s="104" t="s">
        <v>545</v>
      </c>
      <c r="M2171" s="104">
        <v>1122.2</v>
      </c>
      <c r="N2171" s="104">
        <v>3112.55</v>
      </c>
      <c r="O2171" s="80"/>
      <c r="P2171" s="80"/>
      <c r="Q2171" s="80"/>
      <c r="R2171" s="80"/>
      <c r="S2171" s="80"/>
      <c r="T2171" s="80"/>
      <c r="U2171" s="80"/>
      <c r="V2171" s="80"/>
      <c r="W2171" s="80"/>
      <c r="X2171" s="80"/>
      <c r="Y2171" s="80"/>
      <c r="Z2171" s="80"/>
    </row>
    <row r="2172" spans="1:26" s="81" customFormat="1" x14ac:dyDescent="0.25">
      <c r="A2172" s="74" t="s">
        <v>41</v>
      </c>
      <c r="B2172" s="74" t="s">
        <v>41</v>
      </c>
      <c r="C2172" s="105" t="s">
        <v>51</v>
      </c>
      <c r="D2172" s="96" t="s">
        <v>1</v>
      </c>
      <c r="E2172" s="97">
        <v>2020</v>
      </c>
      <c r="F2172" s="98" t="s">
        <v>67</v>
      </c>
      <c r="G2172" s="99" t="s">
        <v>193</v>
      </c>
      <c r="H2172" s="100" t="s">
        <v>3273</v>
      </c>
      <c r="I2172" s="101" t="s">
        <v>194</v>
      </c>
      <c r="J2172" s="102" t="s">
        <v>625</v>
      </c>
      <c r="K2172" s="104" t="s">
        <v>545</v>
      </c>
      <c r="L2172" s="104" t="s">
        <v>545</v>
      </c>
      <c r="M2172" s="104">
        <v>1434.67</v>
      </c>
      <c r="N2172" s="104">
        <v>5022.6400000000003</v>
      </c>
      <c r="O2172" s="80"/>
      <c r="P2172" s="80"/>
      <c r="Q2172" s="80"/>
      <c r="R2172" s="80"/>
      <c r="S2172" s="80"/>
      <c r="T2172" s="80"/>
      <c r="U2172" s="80"/>
      <c r="V2172" s="80"/>
      <c r="W2172" s="80"/>
      <c r="X2172" s="80"/>
      <c r="Y2172" s="80"/>
      <c r="Z2172" s="80"/>
    </row>
    <row r="2173" spans="1:26" s="81" customFormat="1" x14ac:dyDescent="0.25">
      <c r="A2173" s="74" t="s">
        <v>41</v>
      </c>
      <c r="B2173" s="74" t="s">
        <v>41</v>
      </c>
      <c r="C2173" s="105" t="s">
        <v>706</v>
      </c>
      <c r="D2173" s="96" t="s">
        <v>568</v>
      </c>
      <c r="E2173" s="97">
        <v>2022</v>
      </c>
      <c r="F2173" s="98" t="s">
        <v>61</v>
      </c>
      <c r="G2173" s="99" t="s">
        <v>102</v>
      </c>
      <c r="H2173" s="100" t="s">
        <v>3274</v>
      </c>
      <c r="I2173" s="101" t="s">
        <v>103</v>
      </c>
      <c r="J2173" s="102" t="s">
        <v>798</v>
      </c>
      <c r="K2173" s="104" t="s">
        <v>634</v>
      </c>
      <c r="L2173" s="104" t="s">
        <v>634</v>
      </c>
      <c r="M2173" s="104">
        <v>2064.84</v>
      </c>
      <c r="N2173" s="104">
        <v>4306.2299999999996</v>
      </c>
      <c r="O2173" s="80"/>
      <c r="P2173" s="80"/>
      <c r="Q2173" s="80"/>
      <c r="R2173" s="80"/>
      <c r="S2173" s="80"/>
      <c r="T2173" s="80"/>
      <c r="U2173" s="80"/>
      <c r="V2173" s="80"/>
      <c r="W2173" s="80"/>
      <c r="X2173" s="80"/>
      <c r="Y2173" s="80"/>
      <c r="Z2173" s="80"/>
    </row>
    <row r="2174" spans="1:26" s="81" customFormat="1" x14ac:dyDescent="0.25">
      <c r="A2174" s="74" t="s">
        <v>41</v>
      </c>
      <c r="B2174" s="74" t="s">
        <v>41</v>
      </c>
      <c r="C2174" s="105" t="s">
        <v>980</v>
      </c>
      <c r="D2174" s="96" t="s">
        <v>981</v>
      </c>
      <c r="E2174" s="97">
        <v>2022</v>
      </c>
      <c r="F2174" s="98" t="s">
        <v>982</v>
      </c>
      <c r="G2174" s="99" t="s">
        <v>983</v>
      </c>
      <c r="H2174" s="100" t="s">
        <v>3276</v>
      </c>
      <c r="I2174" s="101" t="s">
        <v>108</v>
      </c>
      <c r="J2174" s="102" t="s">
        <v>695</v>
      </c>
      <c r="K2174" s="104" t="s">
        <v>545</v>
      </c>
      <c r="L2174" s="104" t="s">
        <v>545</v>
      </c>
      <c r="M2174" s="104">
        <v>1424.79</v>
      </c>
      <c r="N2174" s="104">
        <v>5038.51</v>
      </c>
      <c r="O2174" s="80"/>
      <c r="P2174" s="80"/>
      <c r="Q2174" s="80"/>
      <c r="R2174" s="80"/>
      <c r="S2174" s="80"/>
      <c r="T2174" s="80"/>
      <c r="U2174" s="80"/>
      <c r="V2174" s="80"/>
      <c r="W2174" s="80"/>
      <c r="X2174" s="80"/>
      <c r="Y2174" s="80"/>
      <c r="Z2174" s="80"/>
    </row>
    <row r="2175" spans="1:26" s="81" customFormat="1" x14ac:dyDescent="0.25">
      <c r="A2175" s="74" t="s">
        <v>41</v>
      </c>
      <c r="B2175" s="74" t="s">
        <v>41</v>
      </c>
      <c r="C2175" s="105" t="s">
        <v>706</v>
      </c>
      <c r="D2175" s="96" t="s">
        <v>568</v>
      </c>
      <c r="E2175" s="97">
        <v>2022</v>
      </c>
      <c r="F2175" s="98" t="s">
        <v>61</v>
      </c>
      <c r="G2175" s="99" t="s">
        <v>102</v>
      </c>
      <c r="H2175" s="100" t="s">
        <v>3277</v>
      </c>
      <c r="I2175" s="101" t="s">
        <v>103</v>
      </c>
      <c r="J2175" s="102" t="s">
        <v>843</v>
      </c>
      <c r="K2175" s="104" t="s">
        <v>634</v>
      </c>
      <c r="L2175" s="104" t="s">
        <v>634</v>
      </c>
      <c r="M2175" s="104">
        <v>2064.84</v>
      </c>
      <c r="N2175" s="104">
        <v>4306.2299999999996</v>
      </c>
      <c r="O2175" s="80"/>
      <c r="P2175" s="80"/>
      <c r="Q2175" s="80"/>
      <c r="R2175" s="80"/>
      <c r="S2175" s="80"/>
      <c r="T2175" s="80"/>
      <c r="U2175" s="80"/>
      <c r="V2175" s="80"/>
      <c r="W2175" s="80"/>
      <c r="X2175" s="80"/>
      <c r="Y2175" s="80"/>
      <c r="Z2175" s="80"/>
    </row>
    <row r="2176" spans="1:26" s="81" customFormat="1" x14ac:dyDescent="0.25">
      <c r="A2176" s="74" t="s">
        <v>41</v>
      </c>
      <c r="B2176" s="74" t="s">
        <v>41</v>
      </c>
      <c r="C2176" s="105" t="s">
        <v>666</v>
      </c>
      <c r="D2176" s="96" t="s">
        <v>9</v>
      </c>
      <c r="E2176" s="97">
        <v>2020</v>
      </c>
      <c r="F2176" s="98" t="s">
        <v>77</v>
      </c>
      <c r="G2176" s="99" t="s">
        <v>403</v>
      </c>
      <c r="H2176" s="100" t="s">
        <v>3278</v>
      </c>
      <c r="I2176" s="101" t="s">
        <v>407</v>
      </c>
      <c r="J2176" s="102" t="s">
        <v>667</v>
      </c>
      <c r="K2176" s="104" t="s">
        <v>634</v>
      </c>
      <c r="L2176" s="104" t="s">
        <v>634</v>
      </c>
      <c r="M2176" s="104">
        <v>1302</v>
      </c>
      <c r="N2176" s="104">
        <v>3510.95</v>
      </c>
      <c r="O2176" s="80"/>
      <c r="P2176" s="80"/>
      <c r="Q2176" s="80"/>
      <c r="R2176" s="80"/>
      <c r="S2176" s="80"/>
      <c r="T2176" s="80"/>
      <c r="U2176" s="80"/>
      <c r="V2176" s="80"/>
      <c r="W2176" s="80"/>
      <c r="X2176" s="80"/>
      <c r="Y2176" s="80"/>
      <c r="Z2176" s="80"/>
    </row>
    <row r="2177" spans="1:26" s="81" customFormat="1" x14ac:dyDescent="0.25">
      <c r="A2177" s="74" t="s">
        <v>41</v>
      </c>
      <c r="B2177" s="74" t="s">
        <v>41</v>
      </c>
      <c r="C2177" s="105" t="s">
        <v>726</v>
      </c>
      <c r="D2177" s="96" t="s">
        <v>26</v>
      </c>
      <c r="E2177" s="97">
        <v>2020</v>
      </c>
      <c r="F2177" s="98" t="s">
        <v>61</v>
      </c>
      <c r="G2177" s="99" t="s">
        <v>102</v>
      </c>
      <c r="H2177" s="100" t="s">
        <v>3279</v>
      </c>
      <c r="I2177" s="101" t="s">
        <v>91</v>
      </c>
      <c r="J2177" s="102" t="s">
        <v>727</v>
      </c>
      <c r="K2177" s="104" t="s">
        <v>634</v>
      </c>
      <c r="L2177" s="104" t="s">
        <v>634</v>
      </c>
      <c r="M2177" s="104">
        <v>1479.64</v>
      </c>
      <c r="N2177" s="104">
        <v>4160.2700000000004</v>
      </c>
      <c r="O2177" s="80"/>
      <c r="P2177" s="80"/>
      <c r="Q2177" s="80"/>
      <c r="R2177" s="80"/>
      <c r="S2177" s="80"/>
      <c r="T2177" s="80"/>
      <c r="U2177" s="80"/>
      <c r="V2177" s="80"/>
      <c r="W2177" s="80"/>
      <c r="X2177" s="80"/>
      <c r="Y2177" s="80"/>
      <c r="Z2177" s="80"/>
    </row>
    <row r="2178" spans="1:26" s="81" customFormat="1" x14ac:dyDescent="0.25">
      <c r="A2178" s="74" t="s">
        <v>41</v>
      </c>
      <c r="B2178" s="74" t="s">
        <v>41</v>
      </c>
      <c r="C2178" s="105" t="s">
        <v>691</v>
      </c>
      <c r="D2178" s="96" t="s">
        <v>21</v>
      </c>
      <c r="E2178" s="97">
        <v>2019</v>
      </c>
      <c r="F2178" s="98" t="s">
        <v>75</v>
      </c>
      <c r="G2178" s="99" t="s">
        <v>312</v>
      </c>
      <c r="H2178" s="100" t="s">
        <v>3280</v>
      </c>
      <c r="I2178" s="101" t="s">
        <v>313</v>
      </c>
      <c r="J2178" s="102" t="s">
        <v>684</v>
      </c>
      <c r="K2178" s="104" t="s">
        <v>634</v>
      </c>
      <c r="L2178" s="104" t="s">
        <v>634</v>
      </c>
      <c r="M2178" s="104">
        <v>1236.43</v>
      </c>
      <c r="N2178" s="104">
        <v>3029.39</v>
      </c>
      <c r="O2178" s="80"/>
      <c r="P2178" s="80"/>
      <c r="Q2178" s="80"/>
      <c r="R2178" s="80"/>
      <c r="S2178" s="80"/>
      <c r="T2178" s="80"/>
      <c r="U2178" s="80"/>
      <c r="V2178" s="80"/>
      <c r="W2178" s="80"/>
      <c r="X2178" s="80"/>
      <c r="Y2178" s="80"/>
      <c r="Z2178" s="80"/>
    </row>
    <row r="2179" spans="1:26" s="81" customFormat="1" x14ac:dyDescent="0.25">
      <c r="A2179" s="74" t="s">
        <v>41</v>
      </c>
      <c r="B2179" s="74" t="s">
        <v>41</v>
      </c>
      <c r="C2179" s="105" t="s">
        <v>51</v>
      </c>
      <c r="D2179" s="96" t="s">
        <v>1</v>
      </c>
      <c r="E2179" s="97">
        <v>2020</v>
      </c>
      <c r="F2179" s="98" t="s">
        <v>67</v>
      </c>
      <c r="G2179" s="99" t="s">
        <v>193</v>
      </c>
      <c r="H2179" s="100" t="s">
        <v>3281</v>
      </c>
      <c r="I2179" s="101" t="s">
        <v>194</v>
      </c>
      <c r="J2179" s="102" t="s">
        <v>244</v>
      </c>
      <c r="K2179" s="104" t="s">
        <v>545</v>
      </c>
      <c r="L2179" s="104" t="s">
        <v>545</v>
      </c>
      <c r="M2179" s="104">
        <v>1434.67</v>
      </c>
      <c r="N2179" s="104">
        <v>5022.6400000000003</v>
      </c>
      <c r="O2179" s="80"/>
      <c r="P2179" s="80"/>
      <c r="Q2179" s="80"/>
      <c r="R2179" s="80"/>
      <c r="S2179" s="80"/>
      <c r="T2179" s="80"/>
      <c r="U2179" s="80"/>
      <c r="V2179" s="80"/>
      <c r="W2179" s="80"/>
      <c r="X2179" s="80"/>
      <c r="Y2179" s="80"/>
      <c r="Z2179" s="80"/>
    </row>
    <row r="2180" spans="1:26" s="81" customFormat="1" x14ac:dyDescent="0.25">
      <c r="A2180" s="74" t="s">
        <v>41</v>
      </c>
      <c r="B2180" s="74" t="s">
        <v>41</v>
      </c>
      <c r="C2180" s="105" t="s">
        <v>4031</v>
      </c>
      <c r="D2180" s="96" t="s">
        <v>4032</v>
      </c>
      <c r="E2180" s="97">
        <v>2023</v>
      </c>
      <c r="F2180" s="98" t="s">
        <v>66</v>
      </c>
      <c r="G2180" s="99" t="s">
        <v>186</v>
      </c>
      <c r="H2180" s="100" t="s">
        <v>4063</v>
      </c>
      <c r="I2180" s="101" t="s">
        <v>91</v>
      </c>
      <c r="J2180" s="102" t="s">
        <v>669</v>
      </c>
      <c r="K2180" s="104" t="s">
        <v>634</v>
      </c>
      <c r="L2180" s="104" t="s">
        <v>634</v>
      </c>
      <c r="M2180" s="104">
        <v>1341.72</v>
      </c>
      <c r="N2180" s="104">
        <v>3334.44</v>
      </c>
      <c r="O2180" s="80"/>
      <c r="P2180" s="80"/>
      <c r="Q2180" s="80"/>
      <c r="R2180" s="80"/>
      <c r="S2180" s="80"/>
      <c r="T2180" s="80"/>
      <c r="U2180" s="80"/>
      <c r="V2180" s="80"/>
      <c r="W2180" s="80"/>
      <c r="X2180" s="80"/>
      <c r="Y2180" s="80"/>
      <c r="Z2180" s="80"/>
    </row>
    <row r="2181" spans="1:26" s="81" customFormat="1" x14ac:dyDescent="0.25">
      <c r="A2181" s="74" t="s">
        <v>41</v>
      </c>
      <c r="B2181" s="74" t="s">
        <v>41</v>
      </c>
      <c r="C2181" s="105" t="s">
        <v>761</v>
      </c>
      <c r="D2181" s="96" t="s">
        <v>35</v>
      </c>
      <c r="E2181" s="97">
        <v>2018</v>
      </c>
      <c r="F2181" s="98" t="s">
        <v>59</v>
      </c>
      <c r="G2181" s="99" t="s">
        <v>82</v>
      </c>
      <c r="H2181" s="100" t="s">
        <v>3282</v>
      </c>
      <c r="I2181" s="101" t="s">
        <v>99</v>
      </c>
      <c r="J2181" s="102" t="s">
        <v>721</v>
      </c>
      <c r="K2181" s="104" t="s">
        <v>634</v>
      </c>
      <c r="L2181" s="104" t="s">
        <v>634</v>
      </c>
      <c r="M2181" s="104">
        <v>1727</v>
      </c>
      <c r="N2181" s="104">
        <v>2407.96</v>
      </c>
      <c r="O2181" s="80"/>
      <c r="P2181" s="80"/>
      <c r="Q2181" s="80"/>
      <c r="R2181" s="80"/>
      <c r="S2181" s="80"/>
      <c r="T2181" s="80"/>
      <c r="U2181" s="80"/>
      <c r="V2181" s="80"/>
      <c r="W2181" s="80"/>
      <c r="X2181" s="80"/>
      <c r="Y2181" s="80"/>
      <c r="Z2181" s="80"/>
    </row>
    <row r="2182" spans="1:26" s="81" customFormat="1" x14ac:dyDescent="0.25">
      <c r="A2182" s="74" t="s">
        <v>41</v>
      </c>
      <c r="B2182" s="74" t="s">
        <v>41</v>
      </c>
      <c r="C2182" s="105" t="s">
        <v>943</v>
      </c>
      <c r="D2182" s="96" t="s">
        <v>944</v>
      </c>
      <c r="E2182" s="97">
        <v>2023</v>
      </c>
      <c r="F2182" s="98" t="s">
        <v>66</v>
      </c>
      <c r="G2182" s="99" t="s">
        <v>186</v>
      </c>
      <c r="H2182" s="100" t="s">
        <v>3283</v>
      </c>
      <c r="I2182" s="101" t="s">
        <v>256</v>
      </c>
      <c r="J2182" s="102" t="s">
        <v>294</v>
      </c>
      <c r="K2182" s="104" t="s">
        <v>634</v>
      </c>
      <c r="L2182" s="104" t="s">
        <v>634</v>
      </c>
      <c r="M2182" s="104">
        <v>3220.17</v>
      </c>
      <c r="N2182" s="104">
        <v>7199.23</v>
      </c>
      <c r="O2182" s="80"/>
      <c r="P2182" s="80"/>
      <c r="Q2182" s="80"/>
      <c r="R2182" s="80"/>
      <c r="S2182" s="80"/>
      <c r="T2182" s="80"/>
      <c r="U2182" s="80"/>
      <c r="V2182" s="80"/>
      <c r="W2182" s="80"/>
      <c r="X2182" s="80"/>
      <c r="Y2182" s="80"/>
      <c r="Z2182" s="80"/>
    </row>
    <row r="2183" spans="1:26" s="81" customFormat="1" x14ac:dyDescent="0.25">
      <c r="A2183" s="74" t="s">
        <v>41</v>
      </c>
      <c r="B2183" s="74" t="s">
        <v>41</v>
      </c>
      <c r="C2183" s="105" t="s">
        <v>922</v>
      </c>
      <c r="D2183" s="96" t="s">
        <v>923</v>
      </c>
      <c r="E2183" s="97">
        <v>2023</v>
      </c>
      <c r="F2183" s="98" t="s">
        <v>61</v>
      </c>
      <c r="G2183" s="99" t="s">
        <v>102</v>
      </c>
      <c r="H2183" s="100" t="s">
        <v>3284</v>
      </c>
      <c r="I2183" s="101" t="s">
        <v>3890</v>
      </c>
      <c r="J2183" s="102" t="s">
        <v>787</v>
      </c>
      <c r="K2183" s="104" t="s">
        <v>634</v>
      </c>
      <c r="L2183" s="104" t="s">
        <v>634</v>
      </c>
      <c r="M2183" s="104">
        <v>1858.89</v>
      </c>
      <c r="N2183" s="104">
        <v>3243.81</v>
      </c>
      <c r="O2183" s="80"/>
      <c r="P2183" s="80"/>
      <c r="Q2183" s="80"/>
      <c r="R2183" s="80"/>
      <c r="S2183" s="80"/>
      <c r="T2183" s="80"/>
      <c r="U2183" s="80"/>
      <c r="V2183" s="80"/>
      <c r="W2183" s="80"/>
      <c r="X2183" s="80"/>
      <c r="Y2183" s="80"/>
      <c r="Z2183" s="80"/>
    </row>
    <row r="2184" spans="1:26" s="81" customFormat="1" x14ac:dyDescent="0.25">
      <c r="A2184" s="74" t="s">
        <v>41</v>
      </c>
      <c r="B2184" s="74" t="s">
        <v>41</v>
      </c>
      <c r="C2184" s="105" t="s">
        <v>943</v>
      </c>
      <c r="D2184" s="96" t="s">
        <v>944</v>
      </c>
      <c r="E2184" s="97">
        <v>2023</v>
      </c>
      <c r="F2184" s="98" t="s">
        <v>66</v>
      </c>
      <c r="G2184" s="99" t="s">
        <v>186</v>
      </c>
      <c r="H2184" s="100" t="s">
        <v>3285</v>
      </c>
      <c r="I2184" s="101" t="s">
        <v>162</v>
      </c>
      <c r="J2184" s="102" t="s">
        <v>1600</v>
      </c>
      <c r="K2184" s="104" t="s">
        <v>634</v>
      </c>
      <c r="L2184" s="104" t="s">
        <v>634</v>
      </c>
      <c r="M2184" s="104">
        <v>2199.12</v>
      </c>
      <c r="N2184" s="104">
        <v>2415.1999999999998</v>
      </c>
      <c r="O2184" s="80"/>
      <c r="P2184" s="80"/>
      <c r="Q2184" s="80"/>
      <c r="R2184" s="80"/>
      <c r="S2184" s="80"/>
      <c r="T2184" s="80"/>
      <c r="U2184" s="80"/>
      <c r="V2184" s="80"/>
      <c r="W2184" s="80"/>
      <c r="X2184" s="80"/>
      <c r="Y2184" s="80"/>
      <c r="Z2184" s="80"/>
    </row>
    <row r="2185" spans="1:26" s="81" customFormat="1" x14ac:dyDescent="0.25">
      <c r="A2185" s="74" t="s">
        <v>41</v>
      </c>
      <c r="B2185" s="74" t="s">
        <v>41</v>
      </c>
      <c r="C2185" s="105" t="s">
        <v>51</v>
      </c>
      <c r="D2185" s="96" t="s">
        <v>1</v>
      </c>
      <c r="E2185" s="97">
        <v>2020</v>
      </c>
      <c r="F2185" s="98" t="s">
        <v>67</v>
      </c>
      <c r="G2185" s="99" t="s">
        <v>193</v>
      </c>
      <c r="H2185" s="100" t="s">
        <v>3286</v>
      </c>
      <c r="I2185" s="101" t="s">
        <v>194</v>
      </c>
      <c r="J2185" s="102" t="s">
        <v>625</v>
      </c>
      <c r="K2185" s="104" t="s">
        <v>545</v>
      </c>
      <c r="L2185" s="104" t="s">
        <v>545</v>
      </c>
      <c r="M2185" s="104">
        <v>1434.67</v>
      </c>
      <c r="N2185" s="104">
        <v>5022.6400000000003</v>
      </c>
      <c r="O2185" s="80"/>
      <c r="P2185" s="80"/>
      <c r="Q2185" s="80"/>
      <c r="R2185" s="80"/>
      <c r="S2185" s="80"/>
      <c r="T2185" s="80"/>
      <c r="U2185" s="80"/>
      <c r="V2185" s="80"/>
      <c r="W2185" s="80"/>
      <c r="X2185" s="80"/>
      <c r="Y2185" s="80"/>
      <c r="Z2185" s="80"/>
    </row>
    <row r="2186" spans="1:26" s="81" customFormat="1" x14ac:dyDescent="0.25">
      <c r="A2186" s="74" t="s">
        <v>41</v>
      </c>
      <c r="B2186" s="74" t="s">
        <v>41</v>
      </c>
      <c r="C2186" s="105" t="s">
        <v>922</v>
      </c>
      <c r="D2186" s="96" t="s">
        <v>923</v>
      </c>
      <c r="E2186" s="97">
        <v>2023</v>
      </c>
      <c r="F2186" s="98" t="s">
        <v>61</v>
      </c>
      <c r="G2186" s="99" t="s">
        <v>102</v>
      </c>
      <c r="H2186" s="100" t="s">
        <v>3927</v>
      </c>
      <c r="I2186" s="101" t="s">
        <v>3890</v>
      </c>
      <c r="J2186" s="102" t="s">
        <v>688</v>
      </c>
      <c r="K2186" s="104" t="s">
        <v>634</v>
      </c>
      <c r="L2186" s="104" t="s">
        <v>634</v>
      </c>
      <c r="M2186" s="104">
        <v>1858.89</v>
      </c>
      <c r="N2186" s="104">
        <v>3243.81</v>
      </c>
      <c r="O2186" s="80"/>
      <c r="P2186" s="80"/>
      <c r="Q2186" s="80"/>
      <c r="R2186" s="80"/>
      <c r="S2186" s="80"/>
      <c r="T2186" s="80"/>
      <c r="U2186" s="80"/>
      <c r="V2186" s="80"/>
      <c r="W2186" s="80"/>
      <c r="X2186" s="80"/>
      <c r="Y2186" s="80"/>
      <c r="Z2186" s="80"/>
    </row>
    <row r="2187" spans="1:26" s="81" customFormat="1" x14ac:dyDescent="0.25">
      <c r="A2187" s="74" t="s">
        <v>41</v>
      </c>
      <c r="B2187" s="74" t="s">
        <v>41</v>
      </c>
      <c r="C2187" s="105" t="s">
        <v>666</v>
      </c>
      <c r="D2187" s="96" t="s">
        <v>9</v>
      </c>
      <c r="E2187" s="97">
        <v>2020</v>
      </c>
      <c r="F2187" s="98" t="s">
        <v>77</v>
      </c>
      <c r="G2187" s="99" t="s">
        <v>403</v>
      </c>
      <c r="H2187" s="100" t="s">
        <v>3287</v>
      </c>
      <c r="I2187" s="101" t="s">
        <v>91</v>
      </c>
      <c r="J2187" s="102" t="s">
        <v>667</v>
      </c>
      <c r="K2187" s="104" t="s">
        <v>545</v>
      </c>
      <c r="L2187" s="104" t="s">
        <v>545</v>
      </c>
      <c r="M2187" s="104">
        <v>1302</v>
      </c>
      <c r="N2187" s="104">
        <v>3510.95</v>
      </c>
      <c r="O2187" s="80"/>
      <c r="P2187" s="80"/>
      <c r="Q2187" s="80"/>
      <c r="R2187" s="80"/>
      <c r="S2187" s="80"/>
      <c r="T2187" s="80"/>
      <c r="U2187" s="80"/>
      <c r="V2187" s="80"/>
      <c r="W2187" s="80"/>
      <c r="X2187" s="80"/>
      <c r="Y2187" s="80"/>
      <c r="Z2187" s="80"/>
    </row>
    <row r="2188" spans="1:26" s="81" customFormat="1" x14ac:dyDescent="0.25">
      <c r="A2188" s="74" t="s">
        <v>41</v>
      </c>
      <c r="B2188" s="74" t="s">
        <v>41</v>
      </c>
      <c r="C2188" s="105" t="s">
        <v>668</v>
      </c>
      <c r="D2188" s="96" t="s">
        <v>10</v>
      </c>
      <c r="E2188" s="97">
        <v>2019</v>
      </c>
      <c r="F2188" s="98" t="s">
        <v>76</v>
      </c>
      <c r="G2188" s="99" t="s">
        <v>328</v>
      </c>
      <c r="H2188" s="100" t="s">
        <v>3288</v>
      </c>
      <c r="I2188" s="101" t="s">
        <v>179</v>
      </c>
      <c r="J2188" s="102" t="s">
        <v>357</v>
      </c>
      <c r="K2188" s="104" t="s">
        <v>547</v>
      </c>
      <c r="L2188" s="104" t="s">
        <v>547</v>
      </c>
      <c r="M2188" s="104">
        <v>1122.2</v>
      </c>
      <c r="N2188" s="104">
        <v>3112.55</v>
      </c>
      <c r="O2188" s="80"/>
      <c r="P2188" s="80"/>
      <c r="Q2188" s="80"/>
      <c r="R2188" s="80"/>
      <c r="S2188" s="80"/>
      <c r="T2188" s="80"/>
      <c r="U2188" s="80"/>
      <c r="V2188" s="80"/>
      <c r="W2188" s="80"/>
      <c r="X2188" s="80"/>
      <c r="Y2188" s="80"/>
      <c r="Z2188" s="80"/>
    </row>
    <row r="2189" spans="1:26" s="81" customFormat="1" x14ac:dyDescent="0.25">
      <c r="A2189" s="74" t="s">
        <v>41</v>
      </c>
      <c r="B2189" s="74" t="s">
        <v>41</v>
      </c>
      <c r="C2189" s="105" t="s">
        <v>929</v>
      </c>
      <c r="D2189" s="96" t="s">
        <v>930</v>
      </c>
      <c r="E2189" s="97">
        <v>2018</v>
      </c>
      <c r="F2189" s="98" t="s">
        <v>61</v>
      </c>
      <c r="G2189" s="99" t="s">
        <v>102</v>
      </c>
      <c r="H2189" s="100" t="s">
        <v>3290</v>
      </c>
      <c r="I2189" s="101" t="s">
        <v>179</v>
      </c>
      <c r="J2189" s="102" t="s">
        <v>1275</v>
      </c>
      <c r="K2189" s="104" t="s">
        <v>545</v>
      </c>
      <c r="L2189" s="104" t="s">
        <v>545</v>
      </c>
      <c r="M2189" s="104">
        <v>1426.32</v>
      </c>
      <c r="N2189" s="104">
        <v>2530.5</v>
      </c>
      <c r="O2189" s="80"/>
      <c r="P2189" s="80"/>
      <c r="Q2189" s="80"/>
      <c r="R2189" s="80"/>
      <c r="S2189" s="80"/>
      <c r="T2189" s="80"/>
      <c r="U2189" s="80"/>
      <c r="V2189" s="80"/>
      <c r="W2189" s="80"/>
      <c r="X2189" s="80"/>
      <c r="Y2189" s="80"/>
      <c r="Z2189" s="80"/>
    </row>
    <row r="2190" spans="1:26" s="81" customFormat="1" x14ac:dyDescent="0.25">
      <c r="A2190" s="74" t="s">
        <v>41</v>
      </c>
      <c r="B2190" s="74" t="s">
        <v>41</v>
      </c>
      <c r="C2190" s="105" t="s">
        <v>3944</v>
      </c>
      <c r="D2190" s="96" t="s">
        <v>3945</v>
      </c>
      <c r="E2190" s="97">
        <v>2023</v>
      </c>
      <c r="F2190" s="98" t="s">
        <v>676</v>
      </c>
      <c r="G2190" s="99" t="s">
        <v>280</v>
      </c>
      <c r="H2190" s="100" t="s">
        <v>3291</v>
      </c>
      <c r="I2190" s="101" t="s">
        <v>281</v>
      </c>
      <c r="J2190" s="102" t="s">
        <v>733</v>
      </c>
      <c r="K2190" s="104" t="s">
        <v>634</v>
      </c>
      <c r="L2190" s="104" t="s">
        <v>634</v>
      </c>
      <c r="M2190" s="104">
        <v>1360.07</v>
      </c>
      <c r="N2190" s="104">
        <v>3166.66</v>
      </c>
      <c r="O2190" s="80"/>
      <c r="P2190" s="80"/>
      <c r="Q2190" s="80"/>
      <c r="R2190" s="80"/>
      <c r="S2190" s="80"/>
      <c r="T2190" s="80"/>
      <c r="U2190" s="80"/>
      <c r="V2190" s="80"/>
      <c r="W2190" s="80"/>
      <c r="X2190" s="80"/>
      <c r="Y2190" s="80"/>
      <c r="Z2190" s="80"/>
    </row>
    <row r="2191" spans="1:26" s="81" customFormat="1" x14ac:dyDescent="0.25">
      <c r="A2191" s="74" t="s">
        <v>41</v>
      </c>
      <c r="B2191" s="74" t="s">
        <v>41</v>
      </c>
      <c r="C2191" s="105" t="s">
        <v>943</v>
      </c>
      <c r="D2191" s="96" t="s">
        <v>944</v>
      </c>
      <c r="E2191" s="97">
        <v>2023</v>
      </c>
      <c r="F2191" s="98" t="s">
        <v>66</v>
      </c>
      <c r="G2191" s="99" t="s">
        <v>186</v>
      </c>
      <c r="H2191" s="100" t="s">
        <v>3292</v>
      </c>
      <c r="I2191" s="101" t="s">
        <v>95</v>
      </c>
      <c r="J2191" s="102" t="s">
        <v>294</v>
      </c>
      <c r="K2191" s="104" t="s">
        <v>634</v>
      </c>
      <c r="L2191" s="104" t="s">
        <v>634</v>
      </c>
      <c r="M2191" s="104">
        <v>2366.17</v>
      </c>
      <c r="N2191" s="104">
        <v>2425.1999999999998</v>
      </c>
      <c r="O2191" s="80"/>
      <c r="P2191" s="80"/>
      <c r="Q2191" s="80"/>
      <c r="R2191" s="80"/>
      <c r="S2191" s="80"/>
      <c r="T2191" s="80"/>
      <c r="U2191" s="80"/>
      <c r="V2191" s="80"/>
      <c r="W2191" s="80"/>
      <c r="X2191" s="80"/>
      <c r="Y2191" s="80"/>
      <c r="Z2191" s="80"/>
    </row>
    <row r="2192" spans="1:26" s="81" customFormat="1" x14ac:dyDescent="0.25">
      <c r="A2192" s="74" t="s">
        <v>41</v>
      </c>
      <c r="B2192" s="74" t="s">
        <v>41</v>
      </c>
      <c r="C2192" s="105" t="s">
        <v>922</v>
      </c>
      <c r="D2192" s="96" t="s">
        <v>923</v>
      </c>
      <c r="E2192" s="97">
        <v>2023</v>
      </c>
      <c r="F2192" s="98" t="s">
        <v>61</v>
      </c>
      <c r="G2192" s="99" t="s">
        <v>102</v>
      </c>
      <c r="H2192" s="100" t="s">
        <v>3293</v>
      </c>
      <c r="I2192" s="101" t="s">
        <v>99</v>
      </c>
      <c r="J2192" s="102" t="s">
        <v>763</v>
      </c>
      <c r="K2192" s="104" t="s">
        <v>634</v>
      </c>
      <c r="L2192" s="104" t="s">
        <v>634</v>
      </c>
      <c r="M2192" s="104">
        <v>2763.62</v>
      </c>
      <c r="N2192" s="104">
        <v>5035.1899999999996</v>
      </c>
      <c r="O2192" s="80"/>
      <c r="P2192" s="80"/>
      <c r="Q2192" s="80"/>
      <c r="R2192" s="80"/>
      <c r="S2192" s="80"/>
      <c r="T2192" s="80"/>
      <c r="U2192" s="80"/>
      <c r="V2192" s="80"/>
      <c r="W2192" s="80"/>
      <c r="X2192" s="80"/>
      <c r="Y2192" s="80"/>
      <c r="Z2192" s="80"/>
    </row>
    <row r="2193" spans="1:26" s="81" customFormat="1" x14ac:dyDescent="0.25">
      <c r="A2193" s="74" t="s">
        <v>41</v>
      </c>
      <c r="B2193" s="74" t="s">
        <v>41</v>
      </c>
      <c r="C2193" s="105" t="s">
        <v>55</v>
      </c>
      <c r="D2193" s="96" t="s">
        <v>6</v>
      </c>
      <c r="E2193" s="97">
        <v>2018</v>
      </c>
      <c r="F2193" s="98" t="s">
        <v>71</v>
      </c>
      <c r="G2193" s="99" t="s">
        <v>264</v>
      </c>
      <c r="H2193" s="100" t="s">
        <v>3294</v>
      </c>
      <c r="I2193" s="101" t="s">
        <v>269</v>
      </c>
      <c r="J2193" s="102" t="s">
        <v>662</v>
      </c>
      <c r="K2193" s="104" t="s">
        <v>634</v>
      </c>
      <c r="L2193" s="104" t="s">
        <v>634</v>
      </c>
      <c r="M2193" s="104">
        <v>1727</v>
      </c>
      <c r="N2193" s="104">
        <v>3479.61</v>
      </c>
      <c r="O2193" s="80"/>
      <c r="P2193" s="80"/>
      <c r="Q2193" s="80"/>
      <c r="R2193" s="80"/>
      <c r="S2193" s="80"/>
      <c r="T2193" s="80"/>
      <c r="U2193" s="80"/>
      <c r="V2193" s="80"/>
      <c r="W2193" s="80"/>
      <c r="X2193" s="80"/>
      <c r="Y2193" s="80"/>
      <c r="Z2193" s="80"/>
    </row>
    <row r="2194" spans="1:26" s="81" customFormat="1" x14ac:dyDescent="0.25">
      <c r="A2194" s="74" t="s">
        <v>41</v>
      </c>
      <c r="B2194" s="74" t="s">
        <v>41</v>
      </c>
      <c r="C2194" s="105" t="s">
        <v>691</v>
      </c>
      <c r="D2194" s="96" t="s">
        <v>21</v>
      </c>
      <c r="E2194" s="97">
        <v>2019</v>
      </c>
      <c r="F2194" s="98" t="s">
        <v>75</v>
      </c>
      <c r="G2194" s="99" t="s">
        <v>312</v>
      </c>
      <c r="H2194" s="100" t="s">
        <v>3295</v>
      </c>
      <c r="I2194" s="101" t="s">
        <v>315</v>
      </c>
      <c r="J2194" s="102" t="s">
        <v>735</v>
      </c>
      <c r="K2194" s="104" t="s">
        <v>634</v>
      </c>
      <c r="L2194" s="104" t="s">
        <v>634</v>
      </c>
      <c r="M2194" s="104">
        <v>1543.01</v>
      </c>
      <c r="N2194" s="104">
        <v>3024.26</v>
      </c>
      <c r="O2194" s="80"/>
      <c r="P2194" s="80"/>
      <c r="Q2194" s="80"/>
      <c r="R2194" s="80"/>
      <c r="S2194" s="80"/>
      <c r="T2194" s="80"/>
      <c r="U2194" s="80"/>
      <c r="V2194" s="80"/>
      <c r="W2194" s="80"/>
      <c r="X2194" s="80"/>
      <c r="Y2194" s="80"/>
      <c r="Z2194" s="80"/>
    </row>
    <row r="2195" spans="1:26" s="81" customFormat="1" x14ac:dyDescent="0.25">
      <c r="A2195" s="74" t="s">
        <v>41</v>
      </c>
      <c r="B2195" s="74" t="s">
        <v>41</v>
      </c>
      <c r="C2195" s="105" t="s">
        <v>668</v>
      </c>
      <c r="D2195" s="96" t="s">
        <v>10</v>
      </c>
      <c r="E2195" s="97">
        <v>2019</v>
      </c>
      <c r="F2195" s="98" t="s">
        <v>76</v>
      </c>
      <c r="G2195" s="99" t="s">
        <v>328</v>
      </c>
      <c r="H2195" s="100" t="s">
        <v>3296</v>
      </c>
      <c r="I2195" s="101" t="s">
        <v>179</v>
      </c>
      <c r="J2195" s="102" t="s">
        <v>356</v>
      </c>
      <c r="K2195" s="104" t="s">
        <v>545</v>
      </c>
      <c r="L2195" s="104" t="s">
        <v>545</v>
      </c>
      <c r="M2195" s="104">
        <v>1122.2</v>
      </c>
      <c r="N2195" s="104">
        <v>3112.55</v>
      </c>
      <c r="O2195" s="80"/>
      <c r="P2195" s="80"/>
      <c r="Q2195" s="80"/>
      <c r="R2195" s="80"/>
      <c r="S2195" s="80"/>
      <c r="T2195" s="80"/>
      <c r="U2195" s="80"/>
      <c r="V2195" s="80"/>
      <c r="W2195" s="80"/>
      <c r="X2195" s="80"/>
      <c r="Y2195" s="80"/>
      <c r="Z2195" s="80"/>
    </row>
    <row r="2196" spans="1:26" s="81" customFormat="1" x14ac:dyDescent="0.25">
      <c r="A2196" s="74" t="s">
        <v>41</v>
      </c>
      <c r="B2196" s="74" t="s">
        <v>41</v>
      </c>
      <c r="C2196" s="105" t="s">
        <v>670</v>
      </c>
      <c r="D2196" s="96" t="s">
        <v>12</v>
      </c>
      <c r="E2196" s="97">
        <v>2021</v>
      </c>
      <c r="F2196" s="98" t="s">
        <v>66</v>
      </c>
      <c r="G2196" s="99" t="s">
        <v>186</v>
      </c>
      <c r="H2196" s="100" t="s">
        <v>3298</v>
      </c>
      <c r="I2196" s="101" t="s">
        <v>162</v>
      </c>
      <c r="J2196" s="102" t="s">
        <v>671</v>
      </c>
      <c r="K2196" s="104" t="s">
        <v>634</v>
      </c>
      <c r="L2196" s="104" t="s">
        <v>634</v>
      </c>
      <c r="M2196" s="104">
        <v>2199.12</v>
      </c>
      <c r="N2196" s="104">
        <v>2415.1999999999998</v>
      </c>
      <c r="O2196" s="80"/>
      <c r="P2196" s="80"/>
      <c r="Q2196" s="80"/>
      <c r="R2196" s="80"/>
      <c r="S2196" s="80"/>
      <c r="T2196" s="80"/>
      <c r="U2196" s="80"/>
      <c r="V2196" s="80"/>
      <c r="W2196" s="80"/>
      <c r="X2196" s="80"/>
      <c r="Y2196" s="80"/>
      <c r="Z2196" s="80"/>
    </row>
    <row r="2197" spans="1:26" s="81" customFormat="1" x14ac:dyDescent="0.25">
      <c r="A2197" s="74" t="s">
        <v>41</v>
      </c>
      <c r="B2197" s="74" t="s">
        <v>41</v>
      </c>
      <c r="C2197" s="105" t="s">
        <v>703</v>
      </c>
      <c r="D2197" s="96" t="s">
        <v>601</v>
      </c>
      <c r="E2197" s="97">
        <v>2022</v>
      </c>
      <c r="F2197" s="98" t="s">
        <v>66</v>
      </c>
      <c r="G2197" s="99" t="s">
        <v>186</v>
      </c>
      <c r="H2197" s="100" t="s">
        <v>3299</v>
      </c>
      <c r="I2197" s="101" t="s">
        <v>859</v>
      </c>
      <c r="J2197" s="102" t="s">
        <v>740</v>
      </c>
      <c r="K2197" s="104" t="s">
        <v>634</v>
      </c>
      <c r="L2197" s="104" t="s">
        <v>634</v>
      </c>
      <c r="M2197" s="104">
        <v>3328.03</v>
      </c>
      <c r="N2197" s="104">
        <v>4026.04</v>
      </c>
      <c r="O2197" s="80"/>
      <c r="P2197" s="80"/>
      <c r="Q2197" s="80"/>
      <c r="R2197" s="80"/>
      <c r="S2197" s="80"/>
      <c r="T2197" s="80"/>
      <c r="U2197" s="80"/>
      <c r="V2197" s="80"/>
      <c r="W2197" s="80"/>
      <c r="X2197" s="80"/>
      <c r="Y2197" s="80"/>
      <c r="Z2197" s="80"/>
    </row>
    <row r="2198" spans="1:26" s="81" customFormat="1" x14ac:dyDescent="0.25">
      <c r="A2198" s="74" t="s">
        <v>41</v>
      </c>
      <c r="B2198" s="74" t="s">
        <v>41</v>
      </c>
      <c r="C2198" s="105" t="s">
        <v>929</v>
      </c>
      <c r="D2198" s="96" t="s">
        <v>930</v>
      </c>
      <c r="E2198" s="97">
        <v>2018</v>
      </c>
      <c r="F2198" s="98" t="s">
        <v>61</v>
      </c>
      <c r="G2198" s="99" t="s">
        <v>102</v>
      </c>
      <c r="H2198" s="100" t="s">
        <v>3300</v>
      </c>
      <c r="I2198" s="101" t="s">
        <v>179</v>
      </c>
      <c r="J2198" s="102" t="s">
        <v>1485</v>
      </c>
      <c r="K2198" s="104" t="s">
        <v>545</v>
      </c>
      <c r="L2198" s="104" t="s">
        <v>545</v>
      </c>
      <c r="M2198" s="104">
        <v>1426.32</v>
      </c>
      <c r="N2198" s="104">
        <v>2530.5</v>
      </c>
      <c r="O2198" s="80"/>
      <c r="P2198" s="80"/>
      <c r="Q2198" s="80"/>
      <c r="R2198" s="80"/>
      <c r="S2198" s="80"/>
      <c r="T2198" s="80"/>
      <c r="U2198" s="80"/>
      <c r="V2198" s="80"/>
      <c r="W2198" s="80"/>
      <c r="X2198" s="80"/>
      <c r="Y2198" s="80"/>
      <c r="Z2198" s="80"/>
    </row>
    <row r="2199" spans="1:26" s="81" customFormat="1" x14ac:dyDescent="0.25">
      <c r="A2199" s="74" t="s">
        <v>41</v>
      </c>
      <c r="B2199" s="74" t="s">
        <v>41</v>
      </c>
      <c r="C2199" s="105" t="s">
        <v>693</v>
      </c>
      <c r="D2199" s="96" t="s">
        <v>22</v>
      </c>
      <c r="E2199" s="97">
        <v>2021</v>
      </c>
      <c r="F2199" s="98" t="s">
        <v>77</v>
      </c>
      <c r="G2199" s="99" t="s">
        <v>403</v>
      </c>
      <c r="H2199" s="100" t="s">
        <v>3301</v>
      </c>
      <c r="I2199" s="101" t="s">
        <v>181</v>
      </c>
      <c r="J2199" s="102" t="s">
        <v>741</v>
      </c>
      <c r="K2199" s="104" t="s">
        <v>634</v>
      </c>
      <c r="L2199" s="104" t="s">
        <v>634</v>
      </c>
      <c r="M2199" s="104">
        <v>1328.3</v>
      </c>
      <c r="N2199" s="104">
        <v>3119.92</v>
      </c>
      <c r="O2199" s="80"/>
      <c r="P2199" s="80"/>
      <c r="Q2199" s="80"/>
      <c r="R2199" s="80"/>
      <c r="S2199" s="80"/>
      <c r="T2199" s="80"/>
      <c r="U2199" s="80"/>
      <c r="V2199" s="80"/>
      <c r="W2199" s="80"/>
      <c r="X2199" s="80"/>
      <c r="Y2199" s="80"/>
      <c r="Z2199" s="80"/>
    </row>
    <row r="2200" spans="1:26" s="81" customFormat="1" x14ac:dyDescent="0.25">
      <c r="A2200" s="74" t="s">
        <v>41</v>
      </c>
      <c r="B2200" s="74" t="s">
        <v>41</v>
      </c>
      <c r="C2200" s="105" t="s">
        <v>55</v>
      </c>
      <c r="D2200" s="96" t="s">
        <v>6</v>
      </c>
      <c r="E2200" s="97">
        <v>2018</v>
      </c>
      <c r="F2200" s="98" t="s">
        <v>71</v>
      </c>
      <c r="G2200" s="99" t="s">
        <v>264</v>
      </c>
      <c r="H2200" s="100" t="s">
        <v>3302</v>
      </c>
      <c r="I2200" s="101" t="s">
        <v>129</v>
      </c>
      <c r="J2200" s="102" t="s">
        <v>678</v>
      </c>
      <c r="K2200" s="104" t="s">
        <v>634</v>
      </c>
      <c r="L2200" s="104" t="s">
        <v>634</v>
      </c>
      <c r="M2200" s="104">
        <v>1328.3</v>
      </c>
      <c r="N2200" s="104">
        <v>3119.92</v>
      </c>
      <c r="O2200" s="80"/>
      <c r="P2200" s="80"/>
      <c r="Q2200" s="80"/>
      <c r="R2200" s="80"/>
      <c r="S2200" s="80"/>
      <c r="T2200" s="80"/>
      <c r="U2200" s="80"/>
      <c r="V2200" s="80"/>
      <c r="W2200" s="80"/>
      <c r="X2200" s="80"/>
      <c r="Y2200" s="80"/>
      <c r="Z2200" s="80"/>
    </row>
    <row r="2201" spans="1:26" s="81" customFormat="1" x14ac:dyDescent="0.25">
      <c r="A2201" s="74" t="s">
        <v>41</v>
      </c>
      <c r="B2201" s="74" t="s">
        <v>41</v>
      </c>
      <c r="C2201" s="105" t="s">
        <v>706</v>
      </c>
      <c r="D2201" s="96" t="s">
        <v>568</v>
      </c>
      <c r="E2201" s="97">
        <v>2022</v>
      </c>
      <c r="F2201" s="98" t="s">
        <v>61</v>
      </c>
      <c r="G2201" s="99" t="s">
        <v>102</v>
      </c>
      <c r="H2201" s="100" t="s">
        <v>3303</v>
      </c>
      <c r="I2201" s="101" t="s">
        <v>103</v>
      </c>
      <c r="J2201" s="102" t="s">
        <v>728</v>
      </c>
      <c r="K2201" s="104" t="s">
        <v>634</v>
      </c>
      <c r="L2201" s="104" t="s">
        <v>634</v>
      </c>
      <c r="M2201" s="104">
        <v>2064.84</v>
      </c>
      <c r="N2201" s="104">
        <v>4306.2299999999996</v>
      </c>
      <c r="O2201" s="80"/>
      <c r="P2201" s="80"/>
      <c r="Q2201" s="80"/>
      <c r="R2201" s="80"/>
      <c r="S2201" s="80"/>
      <c r="T2201" s="80"/>
      <c r="U2201" s="80"/>
      <c r="V2201" s="80"/>
      <c r="W2201" s="80"/>
      <c r="X2201" s="80"/>
      <c r="Y2201" s="80"/>
      <c r="Z2201" s="80"/>
    </row>
    <row r="2202" spans="1:26" s="81" customFormat="1" x14ac:dyDescent="0.25">
      <c r="A2202" s="74" t="s">
        <v>41</v>
      </c>
      <c r="B2202" s="74" t="s">
        <v>41</v>
      </c>
      <c r="C2202" s="105" t="s">
        <v>656</v>
      </c>
      <c r="D2202" s="96" t="s">
        <v>657</v>
      </c>
      <c r="E2202" s="97">
        <v>2023</v>
      </c>
      <c r="F2202" s="98" t="s">
        <v>61</v>
      </c>
      <c r="G2202" s="99" t="s">
        <v>102</v>
      </c>
      <c r="H2202" s="100" t="s">
        <v>3304</v>
      </c>
      <c r="I2202" s="101" t="s">
        <v>180</v>
      </c>
      <c r="J2202" s="102" t="s">
        <v>699</v>
      </c>
      <c r="K2202" s="104" t="s">
        <v>634</v>
      </c>
      <c r="L2202" s="104" t="s">
        <v>634</v>
      </c>
      <c r="M2202" s="104">
        <v>1478.83</v>
      </c>
      <c r="N2202" s="104">
        <v>3418.97</v>
      </c>
      <c r="O2202" s="80"/>
      <c r="P2202" s="80"/>
      <c r="Q2202" s="80"/>
      <c r="R2202" s="80"/>
      <c r="S2202" s="80"/>
      <c r="T2202" s="80"/>
      <c r="U2202" s="80"/>
      <c r="V2202" s="80"/>
      <c r="W2202" s="80"/>
      <c r="X2202" s="80"/>
      <c r="Y2202" s="80"/>
      <c r="Z2202" s="80"/>
    </row>
    <row r="2203" spans="1:26" s="81" customFormat="1" x14ac:dyDescent="0.25">
      <c r="A2203" s="74" t="s">
        <v>41</v>
      </c>
      <c r="B2203" s="74" t="s">
        <v>41</v>
      </c>
      <c r="C2203" s="105" t="s">
        <v>55</v>
      </c>
      <c r="D2203" s="96" t="s">
        <v>6</v>
      </c>
      <c r="E2203" s="97">
        <v>2018</v>
      </c>
      <c r="F2203" s="98" t="s">
        <v>71</v>
      </c>
      <c r="G2203" s="99" t="s">
        <v>264</v>
      </c>
      <c r="H2203" s="100" t="s">
        <v>3305</v>
      </c>
      <c r="I2203" s="101" t="s">
        <v>129</v>
      </c>
      <c r="J2203" s="102" t="s">
        <v>662</v>
      </c>
      <c r="K2203" s="104" t="s">
        <v>634</v>
      </c>
      <c r="L2203" s="104" t="s">
        <v>634</v>
      </c>
      <c r="M2203" s="104">
        <v>1298</v>
      </c>
      <c r="N2203" s="104">
        <v>2742.53</v>
      </c>
      <c r="O2203" s="80"/>
      <c r="P2203" s="80"/>
      <c r="Q2203" s="80"/>
      <c r="R2203" s="80"/>
      <c r="S2203" s="80"/>
      <c r="T2203" s="80"/>
      <c r="U2203" s="80"/>
      <c r="V2203" s="80"/>
      <c r="W2203" s="80"/>
      <c r="X2203" s="80"/>
      <c r="Y2203" s="80"/>
      <c r="Z2203" s="80"/>
    </row>
    <row r="2204" spans="1:26" s="81" customFormat="1" x14ac:dyDescent="0.25">
      <c r="A2204" s="74" t="s">
        <v>41</v>
      </c>
      <c r="B2204" s="74" t="s">
        <v>41</v>
      </c>
      <c r="C2204" s="105" t="s">
        <v>51</v>
      </c>
      <c r="D2204" s="96" t="s">
        <v>1</v>
      </c>
      <c r="E2204" s="97">
        <v>2020</v>
      </c>
      <c r="F2204" s="98" t="s">
        <v>67</v>
      </c>
      <c r="G2204" s="99" t="s">
        <v>193</v>
      </c>
      <c r="H2204" s="100" t="s">
        <v>3307</v>
      </c>
      <c r="I2204" s="101" t="s">
        <v>194</v>
      </c>
      <c r="J2204" s="102" t="s">
        <v>229</v>
      </c>
      <c r="K2204" s="104" t="s">
        <v>545</v>
      </c>
      <c r="L2204" s="104" t="s">
        <v>545</v>
      </c>
      <c r="M2204" s="104">
        <v>1434.67</v>
      </c>
      <c r="N2204" s="104">
        <v>5022.6400000000003</v>
      </c>
      <c r="O2204" s="80"/>
      <c r="P2204" s="80"/>
      <c r="Q2204" s="80"/>
      <c r="R2204" s="80"/>
      <c r="S2204" s="80"/>
      <c r="T2204" s="80"/>
      <c r="U2204" s="80"/>
      <c r="V2204" s="80"/>
      <c r="W2204" s="80"/>
      <c r="X2204" s="80"/>
      <c r="Y2204" s="80"/>
      <c r="Z2204" s="80"/>
    </row>
    <row r="2205" spans="1:26" s="81" customFormat="1" x14ac:dyDescent="0.25">
      <c r="A2205" s="74" t="s">
        <v>41</v>
      </c>
      <c r="B2205" s="74" t="s">
        <v>41</v>
      </c>
      <c r="C2205" s="105" t="s">
        <v>659</v>
      </c>
      <c r="D2205" s="96" t="s">
        <v>4</v>
      </c>
      <c r="E2205" s="97">
        <v>2020</v>
      </c>
      <c r="F2205" s="98" t="s">
        <v>66</v>
      </c>
      <c r="G2205" s="99" t="s">
        <v>186</v>
      </c>
      <c r="H2205" s="100" t="s">
        <v>3308</v>
      </c>
      <c r="I2205" s="101" t="s">
        <v>179</v>
      </c>
      <c r="J2205" s="102" t="s">
        <v>868</v>
      </c>
      <c r="K2205" s="104" t="s">
        <v>545</v>
      </c>
      <c r="L2205" s="104" t="s">
        <v>545</v>
      </c>
      <c r="M2205" s="104">
        <v>1726.79</v>
      </c>
      <c r="N2205" s="104">
        <v>4094.91</v>
      </c>
      <c r="O2205" s="80"/>
      <c r="P2205" s="80"/>
      <c r="Q2205" s="80"/>
      <c r="R2205" s="80"/>
      <c r="S2205" s="80"/>
      <c r="T2205" s="80"/>
      <c r="U2205" s="80"/>
      <c r="V2205" s="80"/>
      <c r="W2205" s="80"/>
      <c r="X2205" s="80"/>
      <c r="Y2205" s="80"/>
      <c r="Z2205" s="80"/>
    </row>
    <row r="2206" spans="1:26" s="81" customFormat="1" x14ac:dyDescent="0.25">
      <c r="A2206" s="74" t="s">
        <v>41</v>
      </c>
      <c r="B2206" s="74" t="s">
        <v>41</v>
      </c>
      <c r="C2206" s="105" t="s">
        <v>51</v>
      </c>
      <c r="D2206" s="96" t="s">
        <v>1</v>
      </c>
      <c r="E2206" s="97">
        <v>2020</v>
      </c>
      <c r="F2206" s="98" t="s">
        <v>67</v>
      </c>
      <c r="G2206" s="99" t="s">
        <v>193</v>
      </c>
      <c r="H2206" s="100" t="s">
        <v>3309</v>
      </c>
      <c r="I2206" s="101" t="s">
        <v>194</v>
      </c>
      <c r="J2206" s="102" t="s">
        <v>249</v>
      </c>
      <c r="K2206" s="104" t="s">
        <v>545</v>
      </c>
      <c r="L2206" s="104" t="s">
        <v>545</v>
      </c>
      <c r="M2206" s="104">
        <v>1434.67</v>
      </c>
      <c r="N2206" s="104">
        <v>5022.6400000000003</v>
      </c>
      <c r="O2206" s="80"/>
      <c r="P2206" s="80"/>
      <c r="Q2206" s="80"/>
      <c r="R2206" s="80"/>
      <c r="S2206" s="80"/>
      <c r="T2206" s="80"/>
      <c r="U2206" s="80"/>
      <c r="V2206" s="80"/>
      <c r="W2206" s="80"/>
      <c r="X2206" s="80"/>
      <c r="Y2206" s="80"/>
      <c r="Z2206" s="80"/>
    </row>
    <row r="2207" spans="1:26" s="81" customFormat="1" x14ac:dyDescent="0.25">
      <c r="A2207" s="74" t="s">
        <v>41</v>
      </c>
      <c r="B2207" s="74" t="s">
        <v>41</v>
      </c>
      <c r="C2207" s="105" t="s">
        <v>943</v>
      </c>
      <c r="D2207" s="96" t="s">
        <v>944</v>
      </c>
      <c r="E2207" s="97">
        <v>2023</v>
      </c>
      <c r="F2207" s="98" t="s">
        <v>66</v>
      </c>
      <c r="G2207" s="99" t="s">
        <v>186</v>
      </c>
      <c r="H2207" s="100" t="s">
        <v>3310</v>
      </c>
      <c r="I2207" s="101" t="s">
        <v>100</v>
      </c>
      <c r="J2207" s="102" t="s">
        <v>734</v>
      </c>
      <c r="K2207" s="104" t="s">
        <v>634</v>
      </c>
      <c r="L2207" s="104" t="s">
        <v>634</v>
      </c>
      <c r="M2207" s="104">
        <v>1735.89</v>
      </c>
      <c r="N2207" s="104">
        <v>1945.6</v>
      </c>
      <c r="O2207" s="80"/>
      <c r="P2207" s="80"/>
      <c r="Q2207" s="80"/>
      <c r="R2207" s="80"/>
      <c r="S2207" s="80"/>
      <c r="T2207" s="80"/>
      <c r="U2207" s="80"/>
      <c r="V2207" s="80"/>
      <c r="W2207" s="80"/>
      <c r="X2207" s="80"/>
      <c r="Y2207" s="80"/>
      <c r="Z2207" s="80"/>
    </row>
    <row r="2208" spans="1:26" s="81" customFormat="1" x14ac:dyDescent="0.25">
      <c r="A2208" s="74" t="s">
        <v>41</v>
      </c>
      <c r="B2208" s="74" t="s">
        <v>41</v>
      </c>
      <c r="C2208" s="105" t="s">
        <v>922</v>
      </c>
      <c r="D2208" s="96" t="s">
        <v>923</v>
      </c>
      <c r="E2208" s="97">
        <v>2023</v>
      </c>
      <c r="F2208" s="98" t="s">
        <v>61</v>
      </c>
      <c r="G2208" s="99" t="s">
        <v>102</v>
      </c>
      <c r="H2208" s="100" t="s">
        <v>3311</v>
      </c>
      <c r="I2208" s="101" t="s">
        <v>99</v>
      </c>
      <c r="J2208" s="102" t="s">
        <v>677</v>
      </c>
      <c r="K2208" s="104" t="s">
        <v>634</v>
      </c>
      <c r="L2208" s="104" t="s">
        <v>634</v>
      </c>
      <c r="M2208" s="104">
        <v>2763.62</v>
      </c>
      <c r="N2208" s="104">
        <v>5035.1899999999996</v>
      </c>
      <c r="O2208" s="80"/>
      <c r="P2208" s="80"/>
      <c r="Q2208" s="80"/>
      <c r="R2208" s="80"/>
      <c r="S2208" s="80"/>
      <c r="T2208" s="80"/>
      <c r="U2208" s="80"/>
      <c r="V2208" s="80"/>
      <c r="W2208" s="80"/>
      <c r="X2208" s="80"/>
      <c r="Y2208" s="80"/>
      <c r="Z2208" s="80"/>
    </row>
    <row r="2209" spans="1:26" s="81" customFormat="1" x14ac:dyDescent="0.25">
      <c r="A2209" s="74" t="s">
        <v>41</v>
      </c>
      <c r="B2209" s="74" t="s">
        <v>41</v>
      </c>
      <c r="C2209" s="105" t="s">
        <v>761</v>
      </c>
      <c r="D2209" s="96" t="s">
        <v>35</v>
      </c>
      <c r="E2209" s="97">
        <v>2018</v>
      </c>
      <c r="F2209" s="98" t="s">
        <v>59</v>
      </c>
      <c r="G2209" s="99" t="s">
        <v>82</v>
      </c>
      <c r="H2209" s="100" t="s">
        <v>3312</v>
      </c>
      <c r="I2209" s="101" t="s">
        <v>99</v>
      </c>
      <c r="J2209" s="102" t="s">
        <v>721</v>
      </c>
      <c r="K2209" s="104" t="s">
        <v>634</v>
      </c>
      <c r="L2209" s="104" t="s">
        <v>634</v>
      </c>
      <c r="M2209" s="104">
        <v>1727</v>
      </c>
      <c r="N2209" s="104">
        <v>2407.96</v>
      </c>
      <c r="O2209" s="80"/>
      <c r="P2209" s="80"/>
      <c r="Q2209" s="80"/>
      <c r="R2209" s="80"/>
      <c r="S2209" s="80"/>
      <c r="T2209" s="80"/>
      <c r="U2209" s="80"/>
      <c r="V2209" s="80"/>
      <c r="W2209" s="80"/>
      <c r="X2209" s="80"/>
      <c r="Y2209" s="80"/>
      <c r="Z2209" s="80"/>
    </row>
    <row r="2210" spans="1:26" s="81" customFormat="1" x14ac:dyDescent="0.25">
      <c r="A2210" s="74" t="s">
        <v>41</v>
      </c>
      <c r="B2210" s="74" t="s">
        <v>41</v>
      </c>
      <c r="C2210" s="105" t="s">
        <v>706</v>
      </c>
      <c r="D2210" s="96" t="s">
        <v>568</v>
      </c>
      <c r="E2210" s="97">
        <v>2022</v>
      </c>
      <c r="F2210" s="98" t="s">
        <v>61</v>
      </c>
      <c r="G2210" s="99" t="s">
        <v>102</v>
      </c>
      <c r="H2210" s="100" t="s">
        <v>3313</v>
      </c>
      <c r="I2210" s="101" t="s">
        <v>103</v>
      </c>
      <c r="J2210" s="102" t="s">
        <v>860</v>
      </c>
      <c r="K2210" s="104" t="s">
        <v>634</v>
      </c>
      <c r="L2210" s="104" t="s">
        <v>634</v>
      </c>
      <c r="M2210" s="104">
        <v>2064.84</v>
      </c>
      <c r="N2210" s="104">
        <v>4306.2299999999996</v>
      </c>
      <c r="O2210" s="80"/>
      <c r="P2210" s="80"/>
      <c r="Q2210" s="80"/>
      <c r="R2210" s="80"/>
      <c r="S2210" s="80"/>
      <c r="T2210" s="80"/>
      <c r="U2210" s="80"/>
      <c r="V2210" s="80"/>
      <c r="W2210" s="80"/>
      <c r="X2210" s="80"/>
      <c r="Y2210" s="80"/>
      <c r="Z2210" s="80"/>
    </row>
    <row r="2211" spans="1:26" s="81" customFormat="1" x14ac:dyDescent="0.25">
      <c r="A2211" s="74" t="s">
        <v>41</v>
      </c>
      <c r="B2211" s="74" t="s">
        <v>41</v>
      </c>
      <c r="C2211" s="105" t="s">
        <v>922</v>
      </c>
      <c r="D2211" s="96" t="s">
        <v>923</v>
      </c>
      <c r="E2211" s="97">
        <v>2023</v>
      </c>
      <c r="F2211" s="98" t="s">
        <v>61</v>
      </c>
      <c r="G2211" s="99" t="s">
        <v>102</v>
      </c>
      <c r="H2211" s="100" t="s">
        <v>3314</v>
      </c>
      <c r="I2211" s="101" t="s">
        <v>129</v>
      </c>
      <c r="J2211" s="102" t="s">
        <v>688</v>
      </c>
      <c r="K2211" s="104" t="s">
        <v>634</v>
      </c>
      <c r="L2211" s="104" t="s">
        <v>634</v>
      </c>
      <c r="M2211" s="104">
        <v>2425.1999999999998</v>
      </c>
      <c r="N2211" s="104">
        <v>2132.91</v>
      </c>
      <c r="O2211" s="80"/>
      <c r="P2211" s="80"/>
      <c r="Q2211" s="80"/>
      <c r="R2211" s="80"/>
      <c r="S2211" s="80"/>
      <c r="T2211" s="80"/>
      <c r="U2211" s="80"/>
      <c r="V2211" s="80"/>
      <c r="W2211" s="80"/>
      <c r="X2211" s="80"/>
      <c r="Y2211" s="80"/>
      <c r="Z2211" s="80"/>
    </row>
    <row r="2212" spans="1:26" s="81" customFormat="1" x14ac:dyDescent="0.25">
      <c r="A2212" s="74" t="s">
        <v>41</v>
      </c>
      <c r="B2212" s="74" t="s">
        <v>41</v>
      </c>
      <c r="C2212" s="105" t="s">
        <v>691</v>
      </c>
      <c r="D2212" s="96" t="s">
        <v>21</v>
      </c>
      <c r="E2212" s="97">
        <v>2019</v>
      </c>
      <c r="F2212" s="98" t="s">
        <v>75</v>
      </c>
      <c r="G2212" s="99" t="s">
        <v>312</v>
      </c>
      <c r="H2212" s="100" t="s">
        <v>3315</v>
      </c>
      <c r="I2212" s="101" t="s">
        <v>313</v>
      </c>
      <c r="J2212" s="102" t="s">
        <v>325</v>
      </c>
      <c r="K2212" s="104" t="s">
        <v>634</v>
      </c>
      <c r="L2212" s="104" t="s">
        <v>634</v>
      </c>
      <c r="M2212" s="104">
        <v>1236.43</v>
      </c>
      <c r="N2212" s="104">
        <v>3029.39</v>
      </c>
      <c r="O2212" s="80"/>
      <c r="P2212" s="80"/>
      <c r="Q2212" s="80"/>
      <c r="R2212" s="80"/>
      <c r="S2212" s="80"/>
      <c r="T2212" s="80"/>
      <c r="U2212" s="80"/>
      <c r="V2212" s="80"/>
      <c r="W2212" s="80"/>
      <c r="X2212" s="80"/>
      <c r="Y2212" s="80"/>
      <c r="Z2212" s="80"/>
    </row>
    <row r="2213" spans="1:26" s="81" customFormat="1" x14ac:dyDescent="0.25">
      <c r="A2213" s="74" t="s">
        <v>41</v>
      </c>
      <c r="B2213" s="74" t="s">
        <v>41</v>
      </c>
      <c r="C2213" s="105" t="s">
        <v>668</v>
      </c>
      <c r="D2213" s="96" t="s">
        <v>10</v>
      </c>
      <c r="E2213" s="97">
        <v>2019</v>
      </c>
      <c r="F2213" s="98" t="s">
        <v>76</v>
      </c>
      <c r="G2213" s="99" t="s">
        <v>328</v>
      </c>
      <c r="H2213" s="100" t="s">
        <v>3316</v>
      </c>
      <c r="I2213" s="101" t="s">
        <v>179</v>
      </c>
      <c r="J2213" s="102" t="s">
        <v>704</v>
      </c>
      <c r="K2213" s="104" t="s">
        <v>545</v>
      </c>
      <c r="L2213" s="104" t="s">
        <v>545</v>
      </c>
      <c r="M2213" s="104">
        <v>1122.2</v>
      </c>
      <c r="N2213" s="104">
        <v>3112.55</v>
      </c>
      <c r="O2213" s="80"/>
      <c r="P2213" s="80"/>
      <c r="Q2213" s="80"/>
      <c r="R2213" s="80"/>
      <c r="S2213" s="80"/>
      <c r="T2213" s="80"/>
      <c r="U2213" s="80"/>
      <c r="V2213" s="80"/>
      <c r="W2213" s="80"/>
      <c r="X2213" s="80"/>
      <c r="Y2213" s="80"/>
      <c r="Z2213" s="80"/>
    </row>
    <row r="2214" spans="1:26" s="81" customFormat="1" x14ac:dyDescent="0.25">
      <c r="A2214" s="74" t="s">
        <v>41</v>
      </c>
      <c r="B2214" s="74" t="s">
        <v>41</v>
      </c>
      <c r="C2214" s="105" t="s">
        <v>754</v>
      </c>
      <c r="D2214" s="96" t="s">
        <v>755</v>
      </c>
      <c r="E2214" s="97">
        <v>2022</v>
      </c>
      <c r="F2214" s="98" t="s">
        <v>77</v>
      </c>
      <c r="G2214" s="99" t="s">
        <v>403</v>
      </c>
      <c r="H2214" s="100" t="s">
        <v>3317</v>
      </c>
      <c r="I2214" s="101" t="s">
        <v>701</v>
      </c>
      <c r="J2214" s="102" t="s">
        <v>708</v>
      </c>
      <c r="K2214" s="104" t="s">
        <v>545</v>
      </c>
      <c r="L2214" s="104" t="s">
        <v>545</v>
      </c>
      <c r="M2214" s="104">
        <v>1328.3</v>
      </c>
      <c r="N2214" s="104">
        <v>3165.25</v>
      </c>
      <c r="O2214" s="80"/>
      <c r="P2214" s="80"/>
      <c r="Q2214" s="80"/>
      <c r="R2214" s="80"/>
      <c r="S2214" s="80"/>
      <c r="T2214" s="80"/>
      <c r="U2214" s="80"/>
      <c r="V2214" s="80"/>
      <c r="W2214" s="80"/>
      <c r="X2214" s="80"/>
      <c r="Y2214" s="80"/>
      <c r="Z2214" s="80"/>
    </row>
    <row r="2215" spans="1:26" s="81" customFormat="1" x14ac:dyDescent="0.25">
      <c r="A2215" s="74" t="s">
        <v>41</v>
      </c>
      <c r="B2215" s="74" t="s">
        <v>41</v>
      </c>
      <c r="C2215" s="105" t="s">
        <v>3944</v>
      </c>
      <c r="D2215" s="96" t="s">
        <v>3945</v>
      </c>
      <c r="E2215" s="97">
        <v>2023</v>
      </c>
      <c r="F2215" s="98" t="s">
        <v>676</v>
      </c>
      <c r="G2215" s="99" t="s">
        <v>280</v>
      </c>
      <c r="H2215" s="100" t="s">
        <v>3318</v>
      </c>
      <c r="I2215" s="101" t="s">
        <v>281</v>
      </c>
      <c r="J2215" s="102" t="s">
        <v>664</v>
      </c>
      <c r="K2215" s="104" t="s">
        <v>634</v>
      </c>
      <c r="L2215" s="104" t="s">
        <v>634</v>
      </c>
      <c r="M2215" s="104">
        <v>1360.07</v>
      </c>
      <c r="N2215" s="104">
        <v>3166.66</v>
      </c>
      <c r="O2215" s="80"/>
      <c r="P2215" s="80"/>
      <c r="Q2215" s="80"/>
      <c r="R2215" s="80"/>
      <c r="S2215" s="80"/>
      <c r="T2215" s="80"/>
      <c r="U2215" s="80"/>
      <c r="V2215" s="80"/>
      <c r="W2215" s="80"/>
      <c r="X2215" s="80"/>
      <c r="Y2215" s="80"/>
      <c r="Z2215" s="80"/>
    </row>
    <row r="2216" spans="1:26" s="81" customFormat="1" x14ac:dyDescent="0.25">
      <c r="A2216" s="74" t="s">
        <v>41</v>
      </c>
      <c r="B2216" s="74" t="s">
        <v>41</v>
      </c>
      <c r="C2216" s="105" t="s">
        <v>55</v>
      </c>
      <c r="D2216" s="96" t="s">
        <v>6</v>
      </c>
      <c r="E2216" s="97">
        <v>2018</v>
      </c>
      <c r="F2216" s="98" t="s">
        <v>71</v>
      </c>
      <c r="G2216" s="99" t="s">
        <v>264</v>
      </c>
      <c r="H2216" s="100" t="s">
        <v>3320</v>
      </c>
      <c r="I2216" s="101" t="s">
        <v>269</v>
      </c>
      <c r="J2216" s="102" t="s">
        <v>662</v>
      </c>
      <c r="K2216" s="104" t="s">
        <v>634</v>
      </c>
      <c r="L2216" s="104" t="s">
        <v>634</v>
      </c>
      <c r="M2216" s="104">
        <v>1727</v>
      </c>
      <c r="N2216" s="104">
        <v>3479.61</v>
      </c>
      <c r="O2216" s="80"/>
      <c r="P2216" s="80"/>
      <c r="Q2216" s="80"/>
      <c r="R2216" s="80"/>
      <c r="S2216" s="80"/>
      <c r="T2216" s="80"/>
      <c r="U2216" s="80"/>
      <c r="V2216" s="80"/>
      <c r="W2216" s="80"/>
      <c r="X2216" s="80"/>
      <c r="Y2216" s="80"/>
      <c r="Z2216" s="80"/>
    </row>
    <row r="2217" spans="1:26" s="81" customFormat="1" x14ac:dyDescent="0.25">
      <c r="A2217" s="74" t="s">
        <v>41</v>
      </c>
      <c r="B2217" s="74" t="s">
        <v>41</v>
      </c>
      <c r="C2217" s="105" t="s">
        <v>656</v>
      </c>
      <c r="D2217" s="96" t="s">
        <v>657</v>
      </c>
      <c r="E2217" s="97">
        <v>2023</v>
      </c>
      <c r="F2217" s="98" t="s">
        <v>61</v>
      </c>
      <c r="G2217" s="99" t="s">
        <v>102</v>
      </c>
      <c r="H2217" s="100" t="s">
        <v>3919</v>
      </c>
      <c r="I2217" s="101" t="s">
        <v>500</v>
      </c>
      <c r="J2217" s="102" t="s">
        <v>715</v>
      </c>
      <c r="K2217" s="104" t="s">
        <v>634</v>
      </c>
      <c r="L2217" s="104" t="s">
        <v>634</v>
      </c>
      <c r="M2217" s="104">
        <v>1478.83</v>
      </c>
      <c r="N2217" s="104">
        <v>3418.97</v>
      </c>
      <c r="O2217" s="80"/>
      <c r="P2217" s="80"/>
      <c r="Q2217" s="80"/>
      <c r="R2217" s="80"/>
      <c r="S2217" s="80"/>
      <c r="T2217" s="80"/>
      <c r="U2217" s="80"/>
      <c r="V2217" s="80"/>
      <c r="W2217" s="80"/>
      <c r="X2217" s="80"/>
      <c r="Y2217" s="80"/>
      <c r="Z2217" s="80"/>
    </row>
    <row r="2218" spans="1:26" s="81" customFormat="1" x14ac:dyDescent="0.25">
      <c r="A2218" s="74" t="s">
        <v>41</v>
      </c>
      <c r="B2218" s="74" t="s">
        <v>41</v>
      </c>
      <c r="C2218" s="105" t="s">
        <v>1105</v>
      </c>
      <c r="D2218" s="96" t="s">
        <v>1106</v>
      </c>
      <c r="E2218" s="97">
        <v>2022</v>
      </c>
      <c r="F2218" s="98" t="s">
        <v>1107</v>
      </c>
      <c r="G2218" s="99" t="s">
        <v>1108</v>
      </c>
      <c r="H2218" s="100" t="s">
        <v>3322</v>
      </c>
      <c r="I2218" s="101" t="s">
        <v>1110</v>
      </c>
      <c r="J2218" s="102" t="s">
        <v>875</v>
      </c>
      <c r="K2218" s="104" t="s">
        <v>634</v>
      </c>
      <c r="L2218" s="104" t="s">
        <v>634</v>
      </c>
      <c r="M2218" s="104">
        <v>2244.38</v>
      </c>
      <c r="N2218" s="104">
        <v>4552.18</v>
      </c>
      <c r="O2218" s="80"/>
      <c r="P2218" s="80"/>
      <c r="Q2218" s="80"/>
      <c r="R2218" s="80"/>
      <c r="S2218" s="80"/>
      <c r="T2218" s="80"/>
      <c r="U2218" s="80"/>
      <c r="V2218" s="80"/>
      <c r="W2218" s="80"/>
      <c r="X2218" s="80"/>
      <c r="Y2218" s="80"/>
      <c r="Z2218" s="80"/>
    </row>
    <row r="2219" spans="1:26" s="81" customFormat="1" x14ac:dyDescent="0.25">
      <c r="A2219" s="74" t="s">
        <v>41</v>
      </c>
      <c r="B2219" s="74" t="s">
        <v>41</v>
      </c>
      <c r="C2219" s="105" t="s">
        <v>3944</v>
      </c>
      <c r="D2219" s="96" t="s">
        <v>3945</v>
      </c>
      <c r="E2219" s="97">
        <v>2023</v>
      </c>
      <c r="F2219" s="98" t="s">
        <v>676</v>
      </c>
      <c r="G2219" s="99" t="s">
        <v>280</v>
      </c>
      <c r="H2219" s="100" t="s">
        <v>3323</v>
      </c>
      <c r="I2219" s="101" t="s">
        <v>281</v>
      </c>
      <c r="J2219" s="102" t="s">
        <v>704</v>
      </c>
      <c r="K2219" s="104" t="s">
        <v>634</v>
      </c>
      <c r="L2219" s="104" t="s">
        <v>634</v>
      </c>
      <c r="M2219" s="104">
        <v>1360.07</v>
      </c>
      <c r="N2219" s="104">
        <v>3166.66</v>
      </c>
      <c r="O2219" s="80"/>
      <c r="P2219" s="80"/>
      <c r="Q2219" s="80"/>
      <c r="R2219" s="80"/>
      <c r="S2219" s="80"/>
      <c r="T2219" s="80"/>
      <c r="U2219" s="80"/>
      <c r="V2219" s="80"/>
      <c r="W2219" s="80"/>
      <c r="X2219" s="80"/>
      <c r="Y2219" s="80"/>
      <c r="Z2219" s="80"/>
    </row>
    <row r="2220" spans="1:26" s="81" customFormat="1" x14ac:dyDescent="0.25">
      <c r="A2220" s="74" t="s">
        <v>41</v>
      </c>
      <c r="B2220" s="74" t="s">
        <v>41</v>
      </c>
      <c r="C2220" s="105" t="s">
        <v>51</v>
      </c>
      <c r="D2220" s="96" t="s">
        <v>1</v>
      </c>
      <c r="E2220" s="97">
        <v>2020</v>
      </c>
      <c r="F2220" s="98" t="s">
        <v>67</v>
      </c>
      <c r="G2220" s="99" t="s">
        <v>193</v>
      </c>
      <c r="H2220" s="100" t="s">
        <v>3324</v>
      </c>
      <c r="I2220" s="101" t="s">
        <v>194</v>
      </c>
      <c r="J2220" s="102" t="s">
        <v>226</v>
      </c>
      <c r="K2220" s="104" t="s">
        <v>545</v>
      </c>
      <c r="L2220" s="104" t="s">
        <v>545</v>
      </c>
      <c r="M2220" s="104">
        <v>1434.67</v>
      </c>
      <c r="N2220" s="104">
        <v>5022.6400000000003</v>
      </c>
      <c r="O2220" s="80"/>
      <c r="P2220" s="80"/>
      <c r="Q2220" s="80"/>
      <c r="R2220" s="80"/>
      <c r="S2220" s="80"/>
      <c r="T2220" s="80"/>
      <c r="U2220" s="80"/>
      <c r="V2220" s="80"/>
      <c r="W2220" s="80"/>
      <c r="X2220" s="80"/>
      <c r="Y2220" s="80"/>
      <c r="Z2220" s="80"/>
    </row>
    <row r="2221" spans="1:26" s="81" customFormat="1" x14ac:dyDescent="0.25">
      <c r="A2221" s="74" t="s">
        <v>41</v>
      </c>
      <c r="B2221" s="74" t="s">
        <v>41</v>
      </c>
      <c r="C2221" s="105" t="s">
        <v>754</v>
      </c>
      <c r="D2221" s="96" t="s">
        <v>755</v>
      </c>
      <c r="E2221" s="97">
        <v>2022</v>
      </c>
      <c r="F2221" s="98" t="s">
        <v>77</v>
      </c>
      <c r="G2221" s="99" t="s">
        <v>403</v>
      </c>
      <c r="H2221" s="100" t="s">
        <v>3325</v>
      </c>
      <c r="I2221" s="101" t="s">
        <v>179</v>
      </c>
      <c r="J2221" s="102" t="s">
        <v>873</v>
      </c>
      <c r="K2221" s="104" t="s">
        <v>545</v>
      </c>
      <c r="L2221" s="104" t="s">
        <v>545</v>
      </c>
      <c r="M2221" s="104">
        <v>1328.3</v>
      </c>
      <c r="N2221" s="104">
        <v>3165.25</v>
      </c>
      <c r="O2221" s="80"/>
      <c r="P2221" s="80"/>
      <c r="Q2221" s="80"/>
      <c r="R2221" s="80"/>
      <c r="S2221" s="80"/>
      <c r="T2221" s="80"/>
      <c r="U2221" s="80"/>
      <c r="V2221" s="80"/>
      <c r="W2221" s="80"/>
      <c r="X2221" s="80"/>
      <c r="Y2221" s="80"/>
      <c r="Z2221" s="80"/>
    </row>
    <row r="2222" spans="1:26" s="81" customFormat="1" x14ac:dyDescent="0.25">
      <c r="A2222" s="74" t="s">
        <v>41</v>
      </c>
      <c r="B2222" s="74" t="s">
        <v>41</v>
      </c>
      <c r="C2222" s="105" t="s">
        <v>55</v>
      </c>
      <c r="D2222" s="96" t="s">
        <v>6</v>
      </c>
      <c r="E2222" s="97">
        <v>2018</v>
      </c>
      <c r="F2222" s="98" t="s">
        <v>71</v>
      </c>
      <c r="G2222" s="99" t="s">
        <v>264</v>
      </c>
      <c r="H2222" s="100" t="s">
        <v>3326</v>
      </c>
      <c r="I2222" s="101" t="s">
        <v>271</v>
      </c>
      <c r="J2222" s="102" t="s">
        <v>678</v>
      </c>
      <c r="K2222" s="104" t="s">
        <v>634</v>
      </c>
      <c r="L2222" s="104" t="s">
        <v>634</v>
      </c>
      <c r="M2222" s="104">
        <v>2245.1</v>
      </c>
      <c r="N2222" s="104">
        <v>4326.8999999999996</v>
      </c>
      <c r="O2222" s="80"/>
      <c r="P2222" s="80"/>
      <c r="Q2222" s="80"/>
      <c r="R2222" s="80"/>
      <c r="S2222" s="80"/>
      <c r="T2222" s="80"/>
      <c r="U2222" s="80"/>
      <c r="V2222" s="80"/>
      <c r="W2222" s="80"/>
      <c r="X2222" s="80"/>
      <c r="Y2222" s="80"/>
      <c r="Z2222" s="80"/>
    </row>
    <row r="2223" spans="1:26" s="81" customFormat="1" x14ac:dyDescent="0.25">
      <c r="A2223" s="74" t="s">
        <v>41</v>
      </c>
      <c r="B2223" s="74" t="s">
        <v>41</v>
      </c>
      <c r="C2223" s="105" t="s">
        <v>668</v>
      </c>
      <c r="D2223" s="96" t="s">
        <v>10</v>
      </c>
      <c r="E2223" s="97">
        <v>2019</v>
      </c>
      <c r="F2223" s="98" t="s">
        <v>76</v>
      </c>
      <c r="G2223" s="99" t="s">
        <v>328</v>
      </c>
      <c r="H2223" s="100" t="s">
        <v>3327</v>
      </c>
      <c r="I2223" s="101" t="s">
        <v>179</v>
      </c>
      <c r="J2223" s="102" t="s">
        <v>356</v>
      </c>
      <c r="K2223" s="104" t="s">
        <v>545</v>
      </c>
      <c r="L2223" s="104" t="s">
        <v>545</v>
      </c>
      <c r="M2223" s="104">
        <v>1122.2</v>
      </c>
      <c r="N2223" s="104">
        <v>3112.55</v>
      </c>
      <c r="O2223" s="80"/>
      <c r="P2223" s="80"/>
      <c r="Q2223" s="80"/>
      <c r="R2223" s="80"/>
      <c r="S2223" s="80"/>
      <c r="T2223" s="80"/>
      <c r="U2223" s="80"/>
      <c r="V2223" s="80"/>
      <c r="W2223" s="80"/>
      <c r="X2223" s="80"/>
      <c r="Y2223" s="80"/>
      <c r="Z2223" s="80"/>
    </row>
    <row r="2224" spans="1:26" s="81" customFormat="1" x14ac:dyDescent="0.25">
      <c r="A2224" s="74" t="s">
        <v>41</v>
      </c>
      <c r="B2224" s="74" t="s">
        <v>41</v>
      </c>
      <c r="C2224" s="105" t="s">
        <v>659</v>
      </c>
      <c r="D2224" s="96" t="s">
        <v>4</v>
      </c>
      <c r="E2224" s="97">
        <v>2020</v>
      </c>
      <c r="F2224" s="98" t="s">
        <v>66</v>
      </c>
      <c r="G2224" s="99" t="s">
        <v>186</v>
      </c>
      <c r="H2224" s="100" t="s">
        <v>3328</v>
      </c>
      <c r="I2224" s="101" t="s">
        <v>179</v>
      </c>
      <c r="J2224" s="102" t="s">
        <v>452</v>
      </c>
      <c r="K2224" s="104" t="s">
        <v>545</v>
      </c>
      <c r="L2224" s="104" t="s">
        <v>545</v>
      </c>
      <c r="M2224" s="104">
        <v>1856.3</v>
      </c>
      <c r="N2224" s="104">
        <v>4314.72</v>
      </c>
      <c r="O2224" s="80"/>
      <c r="P2224" s="80"/>
      <c r="Q2224" s="80"/>
      <c r="R2224" s="80"/>
      <c r="S2224" s="80"/>
      <c r="T2224" s="80"/>
      <c r="U2224" s="80"/>
      <c r="V2224" s="80"/>
      <c r="W2224" s="80"/>
      <c r="X2224" s="80"/>
      <c r="Y2224" s="80"/>
      <c r="Z2224" s="80"/>
    </row>
    <row r="2225" spans="1:26" s="81" customFormat="1" x14ac:dyDescent="0.25">
      <c r="A2225" s="74" t="s">
        <v>41</v>
      </c>
      <c r="B2225" s="74" t="s">
        <v>41</v>
      </c>
      <c r="C2225" s="105" t="s">
        <v>659</v>
      </c>
      <c r="D2225" s="96" t="s">
        <v>4</v>
      </c>
      <c r="E2225" s="97">
        <v>2020</v>
      </c>
      <c r="F2225" s="98" t="s">
        <v>66</v>
      </c>
      <c r="G2225" s="99" t="s">
        <v>186</v>
      </c>
      <c r="H2225" s="100" t="s">
        <v>3329</v>
      </c>
      <c r="I2225" s="101" t="s">
        <v>179</v>
      </c>
      <c r="J2225" s="102" t="s">
        <v>669</v>
      </c>
      <c r="K2225" s="104" t="s">
        <v>634</v>
      </c>
      <c r="L2225" s="104" t="s">
        <v>634</v>
      </c>
      <c r="M2225" s="104">
        <v>1592.3</v>
      </c>
      <c r="N2225" s="104">
        <v>3776.96</v>
      </c>
      <c r="O2225" s="80"/>
      <c r="P2225" s="80"/>
      <c r="Q2225" s="80"/>
      <c r="R2225" s="80"/>
      <c r="S2225" s="80"/>
      <c r="T2225" s="80"/>
      <c r="U2225" s="80"/>
      <c r="V2225" s="80"/>
      <c r="W2225" s="80"/>
      <c r="X2225" s="80"/>
      <c r="Y2225" s="80"/>
      <c r="Z2225" s="80"/>
    </row>
    <row r="2226" spans="1:26" s="81" customFormat="1" x14ac:dyDescent="0.25">
      <c r="A2226" s="74" t="s">
        <v>41</v>
      </c>
      <c r="B2226" s="74" t="s">
        <v>41</v>
      </c>
      <c r="C2226" s="105" t="s">
        <v>51</v>
      </c>
      <c r="D2226" s="96" t="s">
        <v>1</v>
      </c>
      <c r="E2226" s="97">
        <v>2020</v>
      </c>
      <c r="F2226" s="98" t="s">
        <v>67</v>
      </c>
      <c r="G2226" s="99" t="s">
        <v>193</v>
      </c>
      <c r="H2226" s="100" t="s">
        <v>3330</v>
      </c>
      <c r="I2226" s="101" t="s">
        <v>238</v>
      </c>
      <c r="J2226" s="102" t="s">
        <v>695</v>
      </c>
      <c r="K2226" s="104" t="s">
        <v>634</v>
      </c>
      <c r="L2226" s="104" t="s">
        <v>634</v>
      </c>
      <c r="M2226" s="104">
        <v>1434.67</v>
      </c>
      <c r="N2226" s="104">
        <v>5022.6400000000003</v>
      </c>
      <c r="O2226" s="80"/>
      <c r="P2226" s="80"/>
      <c r="Q2226" s="80"/>
      <c r="R2226" s="80"/>
      <c r="S2226" s="80"/>
      <c r="T2226" s="80"/>
      <c r="U2226" s="80"/>
      <c r="V2226" s="80"/>
      <c r="W2226" s="80"/>
      <c r="X2226" s="80"/>
      <c r="Y2226" s="80"/>
      <c r="Z2226" s="80"/>
    </row>
    <row r="2227" spans="1:26" s="81" customFormat="1" x14ac:dyDescent="0.25">
      <c r="A2227" s="74" t="s">
        <v>41</v>
      </c>
      <c r="B2227" s="74" t="s">
        <v>41</v>
      </c>
      <c r="C2227" s="105" t="s">
        <v>659</v>
      </c>
      <c r="D2227" s="96" t="s">
        <v>4</v>
      </c>
      <c r="E2227" s="97">
        <v>2020</v>
      </c>
      <c r="F2227" s="98" t="s">
        <v>66</v>
      </c>
      <c r="G2227" s="99" t="s">
        <v>186</v>
      </c>
      <c r="H2227" s="100" t="s">
        <v>3331</v>
      </c>
      <c r="I2227" s="101" t="s">
        <v>179</v>
      </c>
      <c r="J2227" s="102" t="s">
        <v>416</v>
      </c>
      <c r="K2227" s="104" t="s">
        <v>545</v>
      </c>
      <c r="L2227" s="104" t="s">
        <v>545</v>
      </c>
      <c r="M2227" s="104">
        <v>1445.71</v>
      </c>
      <c r="N2227" s="104">
        <v>3525.97</v>
      </c>
      <c r="O2227" s="80"/>
      <c r="P2227" s="80"/>
      <c r="Q2227" s="80"/>
      <c r="R2227" s="80"/>
      <c r="S2227" s="80"/>
      <c r="T2227" s="80"/>
      <c r="U2227" s="80"/>
      <c r="V2227" s="80"/>
      <c r="W2227" s="80"/>
      <c r="X2227" s="80"/>
      <c r="Y2227" s="80"/>
      <c r="Z2227" s="80"/>
    </row>
    <row r="2228" spans="1:26" s="81" customFormat="1" x14ac:dyDescent="0.25">
      <c r="A2228" s="74" t="s">
        <v>41</v>
      </c>
      <c r="B2228" s="74" t="s">
        <v>41</v>
      </c>
      <c r="C2228" s="105" t="s">
        <v>51</v>
      </c>
      <c r="D2228" s="96" t="s">
        <v>1</v>
      </c>
      <c r="E2228" s="97">
        <v>2020</v>
      </c>
      <c r="F2228" s="98" t="s">
        <v>67</v>
      </c>
      <c r="G2228" s="99" t="s">
        <v>193</v>
      </c>
      <c r="H2228" s="100" t="s">
        <v>3899</v>
      </c>
      <c r="I2228" s="101" t="s">
        <v>194</v>
      </c>
      <c r="J2228" s="102" t="s">
        <v>742</v>
      </c>
      <c r="K2228" s="104" t="s">
        <v>545</v>
      </c>
      <c r="L2228" s="104" t="s">
        <v>545</v>
      </c>
      <c r="M2228" s="104">
        <v>1434.67</v>
      </c>
      <c r="N2228" s="104">
        <v>5022.6400000000003</v>
      </c>
      <c r="O2228" s="80"/>
      <c r="P2228" s="80"/>
      <c r="Q2228" s="80"/>
      <c r="R2228" s="80"/>
      <c r="S2228" s="80"/>
      <c r="T2228" s="80"/>
      <c r="U2228" s="80"/>
      <c r="V2228" s="80"/>
      <c r="W2228" s="80"/>
      <c r="X2228" s="80"/>
      <c r="Y2228" s="80"/>
      <c r="Z2228" s="80"/>
    </row>
    <row r="2229" spans="1:26" s="81" customFormat="1" x14ac:dyDescent="0.25">
      <c r="A2229" s="74" t="s">
        <v>41</v>
      </c>
      <c r="B2229" s="74" t="s">
        <v>41</v>
      </c>
      <c r="C2229" s="105" t="s">
        <v>670</v>
      </c>
      <c r="D2229" s="96" t="s">
        <v>12</v>
      </c>
      <c r="E2229" s="97">
        <v>2021</v>
      </c>
      <c r="F2229" s="98" t="s">
        <v>66</v>
      </c>
      <c r="G2229" s="99" t="s">
        <v>186</v>
      </c>
      <c r="H2229" s="100" t="s">
        <v>3334</v>
      </c>
      <c r="I2229" s="101" t="s">
        <v>162</v>
      </c>
      <c r="J2229" s="102" t="s">
        <v>671</v>
      </c>
      <c r="K2229" s="104" t="s">
        <v>634</v>
      </c>
      <c r="L2229" s="104" t="s">
        <v>634</v>
      </c>
      <c r="M2229" s="104">
        <v>2199.12</v>
      </c>
      <c r="N2229" s="104">
        <v>2415.1999999999998</v>
      </c>
      <c r="O2229" s="80"/>
      <c r="P2229" s="80"/>
      <c r="Q2229" s="80"/>
      <c r="R2229" s="80"/>
      <c r="S2229" s="80"/>
      <c r="T2229" s="80"/>
      <c r="U2229" s="80"/>
      <c r="V2229" s="80"/>
      <c r="W2229" s="80"/>
      <c r="X2229" s="80"/>
      <c r="Y2229" s="80"/>
      <c r="Z2229" s="80"/>
    </row>
    <row r="2230" spans="1:26" s="81" customFormat="1" x14ac:dyDescent="0.25">
      <c r="A2230" s="74" t="s">
        <v>41</v>
      </c>
      <c r="B2230" s="74" t="s">
        <v>41</v>
      </c>
      <c r="C2230" s="105" t="s">
        <v>754</v>
      </c>
      <c r="D2230" s="96" t="s">
        <v>755</v>
      </c>
      <c r="E2230" s="97">
        <v>2022</v>
      </c>
      <c r="F2230" s="98" t="s">
        <v>77</v>
      </c>
      <c r="G2230" s="99" t="s">
        <v>403</v>
      </c>
      <c r="H2230" s="100" t="s">
        <v>3335</v>
      </c>
      <c r="I2230" s="101" t="s">
        <v>500</v>
      </c>
      <c r="J2230" s="102" t="s">
        <v>868</v>
      </c>
      <c r="K2230" s="104" t="s">
        <v>634</v>
      </c>
      <c r="L2230" s="104" t="s">
        <v>634</v>
      </c>
      <c r="M2230" s="104">
        <v>2916.67</v>
      </c>
      <c r="N2230" s="104">
        <v>6093.98</v>
      </c>
      <c r="O2230" s="80"/>
      <c r="P2230" s="80"/>
      <c r="Q2230" s="80"/>
      <c r="R2230" s="80"/>
      <c r="S2230" s="80"/>
      <c r="T2230" s="80"/>
      <c r="U2230" s="80"/>
      <c r="V2230" s="80"/>
      <c r="W2230" s="80"/>
      <c r="X2230" s="80"/>
      <c r="Y2230" s="80"/>
      <c r="Z2230" s="80"/>
    </row>
    <row r="2231" spans="1:26" s="81" customFormat="1" x14ac:dyDescent="0.25">
      <c r="A2231" s="74" t="s">
        <v>41</v>
      </c>
      <c r="B2231" s="74" t="s">
        <v>41</v>
      </c>
      <c r="C2231" s="105" t="s">
        <v>781</v>
      </c>
      <c r="D2231" s="96" t="s">
        <v>32</v>
      </c>
      <c r="E2231" s="97">
        <v>2018</v>
      </c>
      <c r="F2231" s="98" t="s">
        <v>60</v>
      </c>
      <c r="G2231" s="99" t="s">
        <v>90</v>
      </c>
      <c r="H2231" s="100" t="s">
        <v>3336</v>
      </c>
      <c r="I2231" s="101" t="s">
        <v>91</v>
      </c>
      <c r="J2231" s="102" t="s">
        <v>695</v>
      </c>
      <c r="K2231" s="104" t="s">
        <v>634</v>
      </c>
      <c r="L2231" s="104" t="s">
        <v>634</v>
      </c>
      <c r="M2231" s="104">
        <v>1460.8</v>
      </c>
      <c r="N2231" s="104">
        <v>3333.87</v>
      </c>
      <c r="O2231" s="80"/>
      <c r="P2231" s="80"/>
      <c r="Q2231" s="80"/>
      <c r="R2231" s="80"/>
      <c r="S2231" s="80"/>
      <c r="T2231" s="80"/>
      <c r="U2231" s="80"/>
      <c r="V2231" s="80"/>
      <c r="W2231" s="80"/>
      <c r="X2231" s="80"/>
      <c r="Y2231" s="80"/>
      <c r="Z2231" s="80"/>
    </row>
    <row r="2232" spans="1:26" s="81" customFormat="1" x14ac:dyDescent="0.25">
      <c r="A2232" s="74" t="s">
        <v>41</v>
      </c>
      <c r="B2232" s="74" t="s">
        <v>41</v>
      </c>
      <c r="C2232" s="105" t="s">
        <v>943</v>
      </c>
      <c r="D2232" s="96" t="s">
        <v>944</v>
      </c>
      <c r="E2232" s="97">
        <v>2023</v>
      </c>
      <c r="F2232" s="98" t="s">
        <v>66</v>
      </c>
      <c r="G2232" s="99" t="s">
        <v>186</v>
      </c>
      <c r="H2232" s="100" t="s">
        <v>3338</v>
      </c>
      <c r="I2232" s="101" t="s">
        <v>162</v>
      </c>
      <c r="J2232" s="102" t="s">
        <v>734</v>
      </c>
      <c r="K2232" s="104" t="s">
        <v>634</v>
      </c>
      <c r="L2232" s="104" t="s">
        <v>634</v>
      </c>
      <c r="M2232" s="104">
        <v>1735.89</v>
      </c>
      <c r="N2232" s="104">
        <v>1945.6</v>
      </c>
      <c r="O2232" s="80"/>
      <c r="P2232" s="80"/>
      <c r="Q2232" s="80"/>
      <c r="R2232" s="80"/>
      <c r="S2232" s="80"/>
      <c r="T2232" s="80"/>
      <c r="U2232" s="80"/>
      <c r="V2232" s="80"/>
      <c r="W2232" s="80"/>
      <c r="X2232" s="80"/>
      <c r="Y2232" s="80"/>
      <c r="Z2232" s="80"/>
    </row>
    <row r="2233" spans="1:26" s="81" customFormat="1" x14ac:dyDescent="0.25">
      <c r="A2233" s="74" t="s">
        <v>41</v>
      </c>
      <c r="B2233" s="74" t="s">
        <v>41</v>
      </c>
      <c r="C2233" s="105" t="s">
        <v>703</v>
      </c>
      <c r="D2233" s="96" t="s">
        <v>601</v>
      </c>
      <c r="E2233" s="97">
        <v>2022</v>
      </c>
      <c r="F2233" s="98" t="s">
        <v>66</v>
      </c>
      <c r="G2233" s="99" t="s">
        <v>186</v>
      </c>
      <c r="H2233" s="100" t="s">
        <v>3339</v>
      </c>
      <c r="I2233" s="101" t="s">
        <v>160</v>
      </c>
      <c r="J2233" s="102" t="s">
        <v>740</v>
      </c>
      <c r="K2233" s="104" t="s">
        <v>634</v>
      </c>
      <c r="L2233" s="104" t="s">
        <v>634</v>
      </c>
      <c r="M2233" s="104">
        <v>1735.89</v>
      </c>
      <c r="N2233" s="104">
        <v>1945.6</v>
      </c>
      <c r="O2233" s="80"/>
      <c r="P2233" s="80"/>
      <c r="Q2233" s="80"/>
      <c r="R2233" s="80"/>
      <c r="S2233" s="80"/>
      <c r="T2233" s="80"/>
      <c r="U2233" s="80"/>
      <c r="V2233" s="80"/>
      <c r="W2233" s="80"/>
      <c r="X2233" s="80"/>
      <c r="Y2233" s="80"/>
      <c r="Z2233" s="80"/>
    </row>
    <row r="2234" spans="1:26" s="81" customFormat="1" x14ac:dyDescent="0.25">
      <c r="A2234" s="74" t="s">
        <v>41</v>
      </c>
      <c r="B2234" s="74" t="s">
        <v>41</v>
      </c>
      <c r="C2234" s="105" t="s">
        <v>929</v>
      </c>
      <c r="D2234" s="96" t="s">
        <v>930</v>
      </c>
      <c r="E2234" s="97">
        <v>2018</v>
      </c>
      <c r="F2234" s="98" t="s">
        <v>61</v>
      </c>
      <c r="G2234" s="99" t="s">
        <v>102</v>
      </c>
      <c r="H2234" s="100" t="s">
        <v>3340</v>
      </c>
      <c r="I2234" s="101" t="s">
        <v>179</v>
      </c>
      <c r="J2234" s="102" t="s">
        <v>1656</v>
      </c>
      <c r="K2234" s="104" t="s">
        <v>545</v>
      </c>
      <c r="L2234" s="104" t="s">
        <v>545</v>
      </c>
      <c r="M2234" s="104">
        <v>1302</v>
      </c>
      <c r="N2234" s="104">
        <v>2442.8200000000002</v>
      </c>
      <c r="O2234" s="80"/>
      <c r="P2234" s="80"/>
      <c r="Q2234" s="80"/>
      <c r="R2234" s="80"/>
      <c r="S2234" s="80"/>
      <c r="T2234" s="80"/>
      <c r="U2234" s="80"/>
      <c r="V2234" s="80"/>
      <c r="W2234" s="80"/>
      <c r="X2234" s="80"/>
      <c r="Y2234" s="80"/>
      <c r="Z2234" s="80"/>
    </row>
    <row r="2235" spans="1:26" s="81" customFormat="1" x14ac:dyDescent="0.25">
      <c r="A2235" s="74" t="s">
        <v>41</v>
      </c>
      <c r="B2235" s="74" t="s">
        <v>41</v>
      </c>
      <c r="C2235" s="105" t="s">
        <v>922</v>
      </c>
      <c r="D2235" s="96" t="s">
        <v>923</v>
      </c>
      <c r="E2235" s="97">
        <v>2023</v>
      </c>
      <c r="F2235" s="98" t="s">
        <v>61</v>
      </c>
      <c r="G2235" s="99" t="s">
        <v>102</v>
      </c>
      <c r="H2235" s="100" t="s">
        <v>3341</v>
      </c>
      <c r="I2235" s="101" t="s">
        <v>3890</v>
      </c>
      <c r="J2235" s="102" t="s">
        <v>763</v>
      </c>
      <c r="K2235" s="104" t="s">
        <v>634</v>
      </c>
      <c r="L2235" s="104" t="s">
        <v>634</v>
      </c>
      <c r="M2235" s="104">
        <v>1858.89</v>
      </c>
      <c r="N2235" s="104">
        <v>3243.81</v>
      </c>
      <c r="O2235" s="80"/>
      <c r="P2235" s="80"/>
      <c r="Q2235" s="80"/>
      <c r="R2235" s="80"/>
      <c r="S2235" s="80"/>
      <c r="T2235" s="80"/>
      <c r="U2235" s="80"/>
      <c r="V2235" s="80"/>
      <c r="W2235" s="80"/>
      <c r="X2235" s="80"/>
      <c r="Y2235" s="80"/>
      <c r="Z2235" s="80"/>
    </row>
    <row r="2236" spans="1:26" s="81" customFormat="1" x14ac:dyDescent="0.25">
      <c r="A2236" s="74" t="s">
        <v>41</v>
      </c>
      <c r="B2236" s="74" t="s">
        <v>41</v>
      </c>
      <c r="C2236" s="105" t="s">
        <v>929</v>
      </c>
      <c r="D2236" s="96" t="s">
        <v>930</v>
      </c>
      <c r="E2236" s="97">
        <v>2018</v>
      </c>
      <c r="F2236" s="98" t="s">
        <v>61</v>
      </c>
      <c r="G2236" s="99" t="s">
        <v>102</v>
      </c>
      <c r="H2236" s="100" t="s">
        <v>3342</v>
      </c>
      <c r="I2236" s="101" t="s">
        <v>179</v>
      </c>
      <c r="J2236" s="102" t="s">
        <v>987</v>
      </c>
      <c r="K2236" s="104" t="s">
        <v>545</v>
      </c>
      <c r="L2236" s="104" t="s">
        <v>545</v>
      </c>
      <c r="M2236" s="104">
        <v>1302</v>
      </c>
      <c r="N2236" s="104">
        <v>2442.8200000000002</v>
      </c>
      <c r="O2236" s="80"/>
      <c r="P2236" s="80"/>
      <c r="Q2236" s="80"/>
      <c r="R2236" s="80"/>
      <c r="S2236" s="80"/>
      <c r="T2236" s="80"/>
      <c r="U2236" s="80"/>
      <c r="V2236" s="80"/>
      <c r="W2236" s="80"/>
      <c r="X2236" s="80"/>
      <c r="Y2236" s="80"/>
      <c r="Z2236" s="80"/>
    </row>
    <row r="2237" spans="1:26" s="81" customFormat="1" x14ac:dyDescent="0.25">
      <c r="A2237" s="74" t="s">
        <v>41</v>
      </c>
      <c r="B2237" s="74" t="s">
        <v>41</v>
      </c>
      <c r="C2237" s="105" t="s">
        <v>659</v>
      </c>
      <c r="D2237" s="96" t="s">
        <v>4</v>
      </c>
      <c r="E2237" s="97">
        <v>2020</v>
      </c>
      <c r="F2237" s="98" t="s">
        <v>66</v>
      </c>
      <c r="G2237" s="99" t="s">
        <v>186</v>
      </c>
      <c r="H2237" s="100" t="s">
        <v>3343</v>
      </c>
      <c r="I2237" s="101" t="s">
        <v>179</v>
      </c>
      <c r="J2237" s="102" t="s">
        <v>485</v>
      </c>
      <c r="K2237" s="104" t="s">
        <v>634</v>
      </c>
      <c r="L2237" s="104" t="s">
        <v>634</v>
      </c>
      <c r="M2237" s="104">
        <v>1726.79</v>
      </c>
      <c r="N2237" s="104">
        <v>4219.03</v>
      </c>
      <c r="O2237" s="80"/>
      <c r="P2237" s="80"/>
      <c r="Q2237" s="80"/>
      <c r="R2237" s="80"/>
      <c r="S2237" s="80"/>
      <c r="T2237" s="80"/>
      <c r="U2237" s="80"/>
      <c r="V2237" s="80"/>
      <c r="W2237" s="80"/>
      <c r="X2237" s="80"/>
      <c r="Y2237" s="80"/>
      <c r="Z2237" s="80"/>
    </row>
    <row r="2238" spans="1:26" s="81" customFormat="1" x14ac:dyDescent="0.25">
      <c r="A2238" s="74" t="s">
        <v>41</v>
      </c>
      <c r="B2238" s="74" t="s">
        <v>41</v>
      </c>
      <c r="C2238" s="105" t="s">
        <v>691</v>
      </c>
      <c r="D2238" s="96" t="s">
        <v>21</v>
      </c>
      <c r="E2238" s="97">
        <v>2019</v>
      </c>
      <c r="F2238" s="98" t="s">
        <v>75</v>
      </c>
      <c r="G2238" s="99" t="s">
        <v>312</v>
      </c>
      <c r="H2238" s="100" t="s">
        <v>3344</v>
      </c>
      <c r="I2238" s="101" t="s">
        <v>313</v>
      </c>
      <c r="J2238" s="102" t="s">
        <v>824</v>
      </c>
      <c r="K2238" s="104" t="s">
        <v>634</v>
      </c>
      <c r="L2238" s="104" t="s">
        <v>634</v>
      </c>
      <c r="M2238" s="104">
        <v>1236.43</v>
      </c>
      <c r="N2238" s="104">
        <v>3029.39</v>
      </c>
      <c r="O2238" s="80"/>
      <c r="P2238" s="80"/>
      <c r="Q2238" s="80"/>
      <c r="R2238" s="80"/>
      <c r="S2238" s="80"/>
      <c r="T2238" s="80"/>
      <c r="U2238" s="80"/>
      <c r="V2238" s="80"/>
      <c r="W2238" s="80"/>
      <c r="X2238" s="80"/>
      <c r="Y2238" s="80"/>
      <c r="Z2238" s="80"/>
    </row>
    <row r="2239" spans="1:26" s="81" customFormat="1" x14ac:dyDescent="0.25">
      <c r="A2239" s="74" t="s">
        <v>41</v>
      </c>
      <c r="B2239" s="74" t="s">
        <v>41</v>
      </c>
      <c r="C2239" s="105" t="s">
        <v>51</v>
      </c>
      <c r="D2239" s="96" t="s">
        <v>1</v>
      </c>
      <c r="E2239" s="97">
        <v>2020</v>
      </c>
      <c r="F2239" s="98" t="s">
        <v>67</v>
      </c>
      <c r="G2239" s="99" t="s">
        <v>193</v>
      </c>
      <c r="H2239" s="100" t="s">
        <v>3345</v>
      </c>
      <c r="I2239" s="101" t="s">
        <v>194</v>
      </c>
      <c r="J2239" s="102" t="s">
        <v>206</v>
      </c>
      <c r="K2239" s="104" t="s">
        <v>545</v>
      </c>
      <c r="L2239" s="104" t="s">
        <v>545</v>
      </c>
      <c r="M2239" s="104">
        <v>1434.67</v>
      </c>
      <c r="N2239" s="104">
        <v>5022.6400000000003</v>
      </c>
      <c r="O2239" s="80"/>
      <c r="P2239" s="80"/>
      <c r="Q2239" s="80"/>
      <c r="R2239" s="80"/>
      <c r="S2239" s="80"/>
      <c r="T2239" s="80"/>
      <c r="U2239" s="80"/>
      <c r="V2239" s="80"/>
      <c r="W2239" s="80"/>
      <c r="X2239" s="80"/>
      <c r="Y2239" s="80"/>
      <c r="Z2239" s="80"/>
    </row>
    <row r="2240" spans="1:26" s="81" customFormat="1" x14ac:dyDescent="0.25">
      <c r="A2240" s="74" t="s">
        <v>41</v>
      </c>
      <c r="B2240" s="74" t="s">
        <v>41</v>
      </c>
      <c r="C2240" s="105" t="s">
        <v>656</v>
      </c>
      <c r="D2240" s="96" t="s">
        <v>657</v>
      </c>
      <c r="E2240" s="97">
        <v>2023</v>
      </c>
      <c r="F2240" s="98" t="s">
        <v>61</v>
      </c>
      <c r="G2240" s="99" t="s">
        <v>102</v>
      </c>
      <c r="H2240" s="100" t="s">
        <v>3346</v>
      </c>
      <c r="I2240" s="101" t="s">
        <v>162</v>
      </c>
      <c r="J2240" s="102" t="s">
        <v>2165</v>
      </c>
      <c r="K2240" s="104" t="s">
        <v>634</v>
      </c>
      <c r="L2240" s="104" t="s">
        <v>634</v>
      </c>
      <c r="M2240" s="104">
        <v>2026.8</v>
      </c>
      <c r="N2240" s="104">
        <v>4395.59</v>
      </c>
      <c r="O2240" s="80"/>
      <c r="P2240" s="80"/>
      <c r="Q2240" s="80"/>
      <c r="R2240" s="80"/>
      <c r="S2240" s="80"/>
      <c r="T2240" s="80"/>
      <c r="U2240" s="80"/>
      <c r="V2240" s="80"/>
      <c r="W2240" s="80"/>
      <c r="X2240" s="80"/>
      <c r="Y2240" s="80"/>
      <c r="Z2240" s="80"/>
    </row>
    <row r="2241" spans="1:26" s="81" customFormat="1" x14ac:dyDescent="0.25">
      <c r="A2241" s="74" t="s">
        <v>41</v>
      </c>
      <c r="B2241" s="74" t="s">
        <v>41</v>
      </c>
      <c r="C2241" s="105" t="s">
        <v>754</v>
      </c>
      <c r="D2241" s="96" t="s">
        <v>755</v>
      </c>
      <c r="E2241" s="97">
        <v>2022</v>
      </c>
      <c r="F2241" s="98" t="s">
        <v>77</v>
      </c>
      <c r="G2241" s="99" t="s">
        <v>403</v>
      </c>
      <c r="H2241" s="100" t="s">
        <v>3347</v>
      </c>
      <c r="I2241" s="101" t="s">
        <v>672</v>
      </c>
      <c r="J2241" s="102" t="s">
        <v>873</v>
      </c>
      <c r="K2241" s="104" t="s">
        <v>545</v>
      </c>
      <c r="L2241" s="104" t="s">
        <v>545</v>
      </c>
      <c r="M2241" s="104">
        <v>1726.79</v>
      </c>
      <c r="N2241" s="104">
        <v>3889.99</v>
      </c>
      <c r="O2241" s="80"/>
      <c r="P2241" s="80"/>
      <c r="Q2241" s="80"/>
      <c r="R2241" s="80"/>
      <c r="S2241" s="80"/>
      <c r="T2241" s="80"/>
      <c r="U2241" s="80"/>
      <c r="V2241" s="80"/>
      <c r="W2241" s="80"/>
      <c r="X2241" s="80"/>
      <c r="Y2241" s="80"/>
      <c r="Z2241" s="80"/>
    </row>
    <row r="2242" spans="1:26" s="81" customFormat="1" x14ac:dyDescent="0.25">
      <c r="A2242" s="74" t="s">
        <v>41</v>
      </c>
      <c r="B2242" s="74" t="s">
        <v>41</v>
      </c>
      <c r="C2242" s="105" t="s">
        <v>922</v>
      </c>
      <c r="D2242" s="96" t="s">
        <v>923</v>
      </c>
      <c r="E2242" s="97">
        <v>2023</v>
      </c>
      <c r="F2242" s="98" t="s">
        <v>61</v>
      </c>
      <c r="G2242" s="99" t="s">
        <v>102</v>
      </c>
      <c r="H2242" s="100" t="s">
        <v>3348</v>
      </c>
      <c r="I2242" s="101" t="s">
        <v>129</v>
      </c>
      <c r="J2242" s="102" t="s">
        <v>807</v>
      </c>
      <c r="K2242" s="104" t="s">
        <v>634</v>
      </c>
      <c r="L2242" s="104" t="s">
        <v>634</v>
      </c>
      <c r="M2242" s="104">
        <v>1858.89</v>
      </c>
      <c r="N2242" s="104">
        <v>3243.81</v>
      </c>
      <c r="O2242" s="80"/>
      <c r="P2242" s="80"/>
      <c r="Q2242" s="80"/>
      <c r="R2242" s="80"/>
      <c r="S2242" s="80"/>
      <c r="T2242" s="80"/>
      <c r="U2242" s="80"/>
      <c r="V2242" s="80"/>
      <c r="W2242" s="80"/>
      <c r="X2242" s="80"/>
      <c r="Y2242" s="80"/>
      <c r="Z2242" s="80"/>
    </row>
    <row r="2243" spans="1:26" s="81" customFormat="1" x14ac:dyDescent="0.25">
      <c r="A2243" s="74" t="s">
        <v>41</v>
      </c>
      <c r="B2243" s="74" t="s">
        <v>41</v>
      </c>
      <c r="C2243" s="105" t="s">
        <v>51</v>
      </c>
      <c r="D2243" s="96" t="s">
        <v>1</v>
      </c>
      <c r="E2243" s="97">
        <v>2020</v>
      </c>
      <c r="F2243" s="98" t="s">
        <v>67</v>
      </c>
      <c r="G2243" s="99" t="s">
        <v>193</v>
      </c>
      <c r="H2243" s="100" t="s">
        <v>3349</v>
      </c>
      <c r="I2243" s="101" t="s">
        <v>194</v>
      </c>
      <c r="J2243" s="102" t="s">
        <v>684</v>
      </c>
      <c r="K2243" s="104" t="s">
        <v>545</v>
      </c>
      <c r="L2243" s="104" t="s">
        <v>545</v>
      </c>
      <c r="M2243" s="104">
        <v>1434.67</v>
      </c>
      <c r="N2243" s="104">
        <v>5022.6400000000003</v>
      </c>
      <c r="O2243" s="80"/>
      <c r="P2243" s="80"/>
      <c r="Q2243" s="80"/>
      <c r="R2243" s="80"/>
      <c r="S2243" s="80"/>
      <c r="T2243" s="80"/>
      <c r="U2243" s="80"/>
      <c r="V2243" s="80"/>
      <c r="W2243" s="80"/>
      <c r="X2243" s="80"/>
      <c r="Y2243" s="80"/>
      <c r="Z2243" s="80"/>
    </row>
    <row r="2244" spans="1:26" s="81" customFormat="1" x14ac:dyDescent="0.25">
      <c r="A2244" s="74" t="s">
        <v>41</v>
      </c>
      <c r="B2244" s="74" t="s">
        <v>41</v>
      </c>
      <c r="C2244" s="105" t="s">
        <v>1013</v>
      </c>
      <c r="D2244" s="96" t="s">
        <v>1014</v>
      </c>
      <c r="E2244" s="97">
        <v>2023</v>
      </c>
      <c r="F2244" s="98" t="s">
        <v>64</v>
      </c>
      <c r="G2244" s="99" t="s">
        <v>159</v>
      </c>
      <c r="H2244" s="100" t="s">
        <v>3350</v>
      </c>
      <c r="I2244" s="101" t="s">
        <v>160</v>
      </c>
      <c r="J2244" s="102" t="s">
        <v>163</v>
      </c>
      <c r="K2244" s="104" t="s">
        <v>634</v>
      </c>
      <c r="L2244" s="104" t="s">
        <v>634</v>
      </c>
      <c r="M2244" s="104">
        <v>2691.57</v>
      </c>
      <c r="N2244" s="104">
        <v>5752.39</v>
      </c>
      <c r="O2244" s="80"/>
      <c r="P2244" s="80"/>
      <c r="Q2244" s="80"/>
      <c r="R2244" s="80"/>
      <c r="S2244" s="80"/>
      <c r="T2244" s="80"/>
      <c r="U2244" s="80"/>
      <c r="V2244" s="80"/>
      <c r="W2244" s="80"/>
      <c r="X2244" s="80"/>
      <c r="Y2244" s="80"/>
      <c r="Z2244" s="80"/>
    </row>
    <row r="2245" spans="1:26" s="81" customFormat="1" x14ac:dyDescent="0.25">
      <c r="A2245" s="74" t="s">
        <v>41</v>
      </c>
      <c r="B2245" s="74" t="s">
        <v>41</v>
      </c>
      <c r="C2245" s="105" t="s">
        <v>929</v>
      </c>
      <c r="D2245" s="96" t="s">
        <v>930</v>
      </c>
      <c r="E2245" s="97">
        <v>2018</v>
      </c>
      <c r="F2245" s="98" t="s">
        <v>61</v>
      </c>
      <c r="G2245" s="99" t="s">
        <v>102</v>
      </c>
      <c r="H2245" s="100" t="s">
        <v>3353</v>
      </c>
      <c r="I2245" s="101" t="s">
        <v>179</v>
      </c>
      <c r="J2245" s="102" t="s">
        <v>3354</v>
      </c>
      <c r="K2245" s="104" t="s">
        <v>545</v>
      </c>
      <c r="L2245" s="104" t="s">
        <v>545</v>
      </c>
      <c r="M2245" s="104">
        <v>1302</v>
      </c>
      <c r="N2245" s="104">
        <v>2442.8200000000002</v>
      </c>
      <c r="O2245" s="80"/>
      <c r="P2245" s="80"/>
      <c r="Q2245" s="80"/>
      <c r="R2245" s="80"/>
      <c r="S2245" s="80"/>
      <c r="T2245" s="80"/>
      <c r="U2245" s="80"/>
      <c r="V2245" s="80"/>
      <c r="W2245" s="80"/>
      <c r="X2245" s="80"/>
      <c r="Y2245" s="80"/>
      <c r="Z2245" s="80"/>
    </row>
    <row r="2246" spans="1:26" s="81" customFormat="1" x14ac:dyDescent="0.25">
      <c r="A2246" s="74" t="s">
        <v>41</v>
      </c>
      <c r="B2246" s="74" t="s">
        <v>41</v>
      </c>
      <c r="C2246" s="105" t="s">
        <v>680</v>
      </c>
      <c r="D2246" s="96" t="s">
        <v>18</v>
      </c>
      <c r="E2246" s="97">
        <v>2022</v>
      </c>
      <c r="F2246" s="98" t="s">
        <v>64</v>
      </c>
      <c r="G2246" s="99" t="s">
        <v>159</v>
      </c>
      <c r="H2246" s="100" t="s">
        <v>3355</v>
      </c>
      <c r="I2246" s="101" t="s">
        <v>298</v>
      </c>
      <c r="J2246" s="102" t="s">
        <v>671</v>
      </c>
      <c r="K2246" s="104" t="s">
        <v>634</v>
      </c>
      <c r="L2246" s="104" t="s">
        <v>634</v>
      </c>
      <c r="M2246" s="104">
        <v>3961.97</v>
      </c>
      <c r="N2246" s="104">
        <v>4624.84</v>
      </c>
      <c r="O2246" s="80"/>
      <c r="P2246" s="80"/>
      <c r="Q2246" s="80"/>
      <c r="R2246" s="80"/>
      <c r="S2246" s="80"/>
      <c r="T2246" s="80"/>
      <c r="U2246" s="80"/>
      <c r="V2246" s="80"/>
      <c r="W2246" s="80"/>
      <c r="X2246" s="80"/>
      <c r="Y2246" s="80"/>
      <c r="Z2246" s="80"/>
    </row>
    <row r="2247" spans="1:26" s="81" customFormat="1" x14ac:dyDescent="0.25">
      <c r="A2247" s="74" t="s">
        <v>41</v>
      </c>
      <c r="B2247" s="74" t="s">
        <v>41</v>
      </c>
      <c r="C2247" s="105" t="s">
        <v>4037</v>
      </c>
      <c r="D2247" s="96" t="s">
        <v>4038</v>
      </c>
      <c r="E2247" s="97">
        <v>2023</v>
      </c>
      <c r="F2247" s="98" t="s">
        <v>64</v>
      </c>
      <c r="G2247" s="99" t="s">
        <v>159</v>
      </c>
      <c r="H2247" s="100" t="s">
        <v>3356</v>
      </c>
      <c r="I2247" s="101" t="s">
        <v>276</v>
      </c>
      <c r="J2247" s="102" t="s">
        <v>105</v>
      </c>
      <c r="K2247" s="104" t="s">
        <v>634</v>
      </c>
      <c r="L2247" s="104" t="s">
        <v>634</v>
      </c>
      <c r="M2247" s="104">
        <v>2300</v>
      </c>
      <c r="N2247" s="104">
        <v>4633.33</v>
      </c>
      <c r="O2247" s="80"/>
      <c r="P2247" s="80"/>
      <c r="Q2247" s="80"/>
      <c r="R2247" s="80"/>
      <c r="S2247" s="80"/>
      <c r="T2247" s="80"/>
      <c r="U2247" s="80"/>
      <c r="V2247" s="80"/>
      <c r="W2247" s="80"/>
      <c r="X2247" s="80"/>
      <c r="Y2247" s="80"/>
      <c r="Z2247" s="80"/>
    </row>
    <row r="2248" spans="1:26" s="81" customFormat="1" x14ac:dyDescent="0.25">
      <c r="A2248" s="74" t="s">
        <v>41</v>
      </c>
      <c r="B2248" s="74" t="s">
        <v>41</v>
      </c>
      <c r="C2248" s="105" t="s">
        <v>659</v>
      </c>
      <c r="D2248" s="96" t="s">
        <v>4</v>
      </c>
      <c r="E2248" s="97">
        <v>2020</v>
      </c>
      <c r="F2248" s="98" t="s">
        <v>66</v>
      </c>
      <c r="G2248" s="99" t="s">
        <v>186</v>
      </c>
      <c r="H2248" s="100" t="s">
        <v>3357</v>
      </c>
      <c r="I2248" s="101" t="s">
        <v>179</v>
      </c>
      <c r="J2248" s="102" t="s">
        <v>457</v>
      </c>
      <c r="K2248" s="104" t="s">
        <v>545</v>
      </c>
      <c r="L2248" s="104" t="s">
        <v>545</v>
      </c>
      <c r="M2248" s="104">
        <v>1445.71</v>
      </c>
      <c r="N2248" s="104">
        <v>3525.97</v>
      </c>
      <c r="O2248" s="80"/>
      <c r="P2248" s="80"/>
      <c r="Q2248" s="80"/>
      <c r="R2248" s="80"/>
      <c r="S2248" s="80"/>
      <c r="T2248" s="80"/>
      <c r="U2248" s="80"/>
      <c r="V2248" s="80"/>
      <c r="W2248" s="80"/>
      <c r="X2248" s="80"/>
      <c r="Y2248" s="80"/>
      <c r="Z2248" s="80"/>
    </row>
    <row r="2249" spans="1:26" s="81" customFormat="1" x14ac:dyDescent="0.25">
      <c r="A2249" s="74" t="s">
        <v>41</v>
      </c>
      <c r="B2249" s="74" t="s">
        <v>41</v>
      </c>
      <c r="C2249" s="105" t="s">
        <v>754</v>
      </c>
      <c r="D2249" s="96" t="s">
        <v>755</v>
      </c>
      <c r="E2249" s="97">
        <v>2022</v>
      </c>
      <c r="F2249" s="98" t="s">
        <v>77</v>
      </c>
      <c r="G2249" s="99" t="s">
        <v>403</v>
      </c>
      <c r="H2249" s="100" t="s">
        <v>3358</v>
      </c>
      <c r="I2249" s="101" t="s">
        <v>672</v>
      </c>
      <c r="J2249" s="102" t="s">
        <v>858</v>
      </c>
      <c r="K2249" s="104" t="s">
        <v>545</v>
      </c>
      <c r="L2249" s="104" t="s">
        <v>545</v>
      </c>
      <c r="M2249" s="104">
        <v>1726.79</v>
      </c>
      <c r="N2249" s="104">
        <v>3889.99</v>
      </c>
      <c r="O2249" s="80"/>
      <c r="P2249" s="80"/>
      <c r="Q2249" s="80"/>
      <c r="R2249" s="80"/>
      <c r="S2249" s="80"/>
      <c r="T2249" s="80"/>
      <c r="U2249" s="80"/>
      <c r="V2249" s="80"/>
      <c r="W2249" s="80"/>
      <c r="X2249" s="80"/>
      <c r="Y2249" s="80"/>
      <c r="Z2249" s="80"/>
    </row>
    <row r="2250" spans="1:26" s="81" customFormat="1" x14ac:dyDescent="0.25">
      <c r="A2250" s="74" t="s">
        <v>41</v>
      </c>
      <c r="B2250" s="74" t="s">
        <v>41</v>
      </c>
      <c r="C2250" s="105" t="s">
        <v>55</v>
      </c>
      <c r="D2250" s="96" t="s">
        <v>6</v>
      </c>
      <c r="E2250" s="97">
        <v>2018</v>
      </c>
      <c r="F2250" s="98" t="s">
        <v>71</v>
      </c>
      <c r="G2250" s="99" t="s">
        <v>264</v>
      </c>
      <c r="H2250" s="100" t="s">
        <v>3359</v>
      </c>
      <c r="I2250" s="101" t="s">
        <v>99</v>
      </c>
      <c r="J2250" s="102" t="s">
        <v>678</v>
      </c>
      <c r="K2250" s="104" t="s">
        <v>634</v>
      </c>
      <c r="L2250" s="104" t="s">
        <v>634</v>
      </c>
      <c r="M2250" s="104">
        <v>1727</v>
      </c>
      <c r="N2250" s="104">
        <v>3452.47</v>
      </c>
      <c r="O2250" s="80"/>
      <c r="P2250" s="80"/>
      <c r="Q2250" s="80"/>
      <c r="R2250" s="80"/>
      <c r="S2250" s="80"/>
      <c r="T2250" s="80"/>
      <c r="U2250" s="80"/>
      <c r="V2250" s="80"/>
      <c r="W2250" s="80"/>
      <c r="X2250" s="80"/>
      <c r="Y2250" s="80"/>
      <c r="Z2250" s="80"/>
    </row>
    <row r="2251" spans="1:26" s="81" customFormat="1" x14ac:dyDescent="0.25">
      <c r="A2251" s="74" t="s">
        <v>41</v>
      </c>
      <c r="B2251" s="74" t="s">
        <v>41</v>
      </c>
      <c r="C2251" s="105" t="s">
        <v>754</v>
      </c>
      <c r="D2251" s="96" t="s">
        <v>755</v>
      </c>
      <c r="E2251" s="97">
        <v>2022</v>
      </c>
      <c r="F2251" s="98" t="s">
        <v>77</v>
      </c>
      <c r="G2251" s="99" t="s">
        <v>403</v>
      </c>
      <c r="H2251" s="100" t="s">
        <v>3360</v>
      </c>
      <c r="I2251" s="101" t="s">
        <v>179</v>
      </c>
      <c r="J2251" s="102" t="s">
        <v>806</v>
      </c>
      <c r="K2251" s="104" t="s">
        <v>545</v>
      </c>
      <c r="L2251" s="104" t="s">
        <v>545</v>
      </c>
      <c r="M2251" s="104">
        <v>1328.3</v>
      </c>
      <c r="N2251" s="104">
        <v>3165.25</v>
      </c>
      <c r="O2251" s="80"/>
      <c r="P2251" s="80"/>
      <c r="Q2251" s="80"/>
      <c r="R2251" s="80"/>
      <c r="S2251" s="80"/>
      <c r="T2251" s="80"/>
      <c r="U2251" s="80"/>
      <c r="V2251" s="80"/>
      <c r="W2251" s="80"/>
      <c r="X2251" s="80"/>
      <c r="Y2251" s="80"/>
      <c r="Z2251" s="80"/>
    </row>
    <row r="2252" spans="1:26" s="81" customFormat="1" x14ac:dyDescent="0.25">
      <c r="A2252" s="74" t="s">
        <v>41</v>
      </c>
      <c r="B2252" s="74" t="s">
        <v>41</v>
      </c>
      <c r="C2252" s="105" t="s">
        <v>922</v>
      </c>
      <c r="D2252" s="96" t="s">
        <v>923</v>
      </c>
      <c r="E2252" s="97">
        <v>2023</v>
      </c>
      <c r="F2252" s="98" t="s">
        <v>61</v>
      </c>
      <c r="G2252" s="99" t="s">
        <v>102</v>
      </c>
      <c r="H2252" s="100" t="s">
        <v>3361</v>
      </c>
      <c r="I2252" s="101" t="s">
        <v>99</v>
      </c>
      <c r="J2252" s="102" t="s">
        <v>688</v>
      </c>
      <c r="K2252" s="104" t="s">
        <v>634</v>
      </c>
      <c r="L2252" s="104" t="s">
        <v>634</v>
      </c>
      <c r="M2252" s="104">
        <v>2657.39</v>
      </c>
      <c r="N2252" s="104">
        <v>5718.21</v>
      </c>
      <c r="O2252" s="80"/>
      <c r="P2252" s="80"/>
      <c r="Q2252" s="80"/>
      <c r="R2252" s="80"/>
      <c r="S2252" s="80"/>
      <c r="T2252" s="80"/>
      <c r="U2252" s="80"/>
      <c r="V2252" s="80"/>
      <c r="W2252" s="80"/>
      <c r="X2252" s="80"/>
      <c r="Y2252" s="80"/>
      <c r="Z2252" s="80"/>
    </row>
    <row r="2253" spans="1:26" s="81" customFormat="1" x14ac:dyDescent="0.25">
      <c r="A2253" s="74" t="s">
        <v>41</v>
      </c>
      <c r="B2253" s="74" t="s">
        <v>41</v>
      </c>
      <c r="C2253" s="105" t="s">
        <v>668</v>
      </c>
      <c r="D2253" s="96" t="s">
        <v>10</v>
      </c>
      <c r="E2253" s="97">
        <v>2019</v>
      </c>
      <c r="F2253" s="98" t="s">
        <v>76</v>
      </c>
      <c r="G2253" s="99" t="s">
        <v>328</v>
      </c>
      <c r="H2253" s="100" t="s">
        <v>3362</v>
      </c>
      <c r="I2253" s="101" t="s">
        <v>179</v>
      </c>
      <c r="J2253" s="102" t="s">
        <v>360</v>
      </c>
      <c r="K2253" s="104" t="s">
        <v>545</v>
      </c>
      <c r="L2253" s="104" t="s">
        <v>545</v>
      </c>
      <c r="M2253" s="104">
        <v>1122.2</v>
      </c>
      <c r="N2253" s="104">
        <v>3112.55</v>
      </c>
      <c r="O2253" s="80"/>
      <c r="P2253" s="80"/>
      <c r="Q2253" s="80"/>
      <c r="R2253" s="80"/>
      <c r="S2253" s="80"/>
      <c r="T2253" s="80"/>
      <c r="U2253" s="80"/>
      <c r="V2253" s="80"/>
      <c r="W2253" s="80"/>
      <c r="X2253" s="80"/>
      <c r="Y2253" s="80"/>
      <c r="Z2253" s="80"/>
    </row>
    <row r="2254" spans="1:26" s="81" customFormat="1" x14ac:dyDescent="0.25">
      <c r="A2254" s="74" t="s">
        <v>41</v>
      </c>
      <c r="B2254" s="74" t="s">
        <v>41</v>
      </c>
      <c r="C2254" s="105" t="s">
        <v>761</v>
      </c>
      <c r="D2254" s="96" t="s">
        <v>35</v>
      </c>
      <c r="E2254" s="97">
        <v>2018</v>
      </c>
      <c r="F2254" s="98" t="s">
        <v>59</v>
      </c>
      <c r="G2254" s="99" t="s">
        <v>82</v>
      </c>
      <c r="H2254" s="100" t="s">
        <v>3363</v>
      </c>
      <c r="I2254" s="101" t="s">
        <v>129</v>
      </c>
      <c r="J2254" s="102" t="s">
        <v>721</v>
      </c>
      <c r="K2254" s="104" t="s">
        <v>634</v>
      </c>
      <c r="L2254" s="104" t="s">
        <v>634</v>
      </c>
      <c r="M2254" s="104">
        <v>1326.25</v>
      </c>
      <c r="N2254" s="104">
        <v>2601.58</v>
      </c>
      <c r="O2254" s="80"/>
      <c r="P2254" s="80"/>
      <c r="Q2254" s="80"/>
      <c r="R2254" s="80"/>
      <c r="S2254" s="80"/>
      <c r="T2254" s="80"/>
      <c r="U2254" s="80"/>
      <c r="V2254" s="80"/>
      <c r="W2254" s="80"/>
      <c r="X2254" s="80"/>
      <c r="Y2254" s="80"/>
      <c r="Z2254" s="80"/>
    </row>
    <row r="2255" spans="1:26" s="81" customFormat="1" x14ac:dyDescent="0.25">
      <c r="A2255" s="74" t="s">
        <v>41</v>
      </c>
      <c r="B2255" s="74" t="s">
        <v>41</v>
      </c>
      <c r="C2255" s="105" t="s">
        <v>1576</v>
      </c>
      <c r="D2255" s="96" t="s">
        <v>1577</v>
      </c>
      <c r="E2255" s="97">
        <v>2021</v>
      </c>
      <c r="F2255" s="98" t="s">
        <v>1578</v>
      </c>
      <c r="G2255" s="99" t="s">
        <v>1579</v>
      </c>
      <c r="H2255" s="100" t="s">
        <v>3364</v>
      </c>
      <c r="I2255" s="101" t="s">
        <v>179</v>
      </c>
      <c r="J2255" s="102" t="s">
        <v>3365</v>
      </c>
      <c r="K2255" s="104" t="s">
        <v>545</v>
      </c>
      <c r="L2255" s="104" t="s">
        <v>545</v>
      </c>
      <c r="M2255" s="104">
        <v>1302</v>
      </c>
      <c r="N2255" s="104">
        <v>2442.8200000000002</v>
      </c>
      <c r="O2255" s="80"/>
      <c r="P2255" s="80"/>
      <c r="Q2255" s="80"/>
      <c r="R2255" s="80"/>
      <c r="S2255" s="80"/>
      <c r="T2255" s="80"/>
      <c r="U2255" s="80"/>
      <c r="V2255" s="80"/>
      <c r="W2255" s="80"/>
      <c r="X2255" s="80"/>
      <c r="Y2255" s="80"/>
      <c r="Z2255" s="80"/>
    </row>
    <row r="2256" spans="1:26" s="81" customFormat="1" x14ac:dyDescent="0.25">
      <c r="A2256" s="74" t="s">
        <v>41</v>
      </c>
      <c r="B2256" s="74" t="s">
        <v>41</v>
      </c>
      <c r="C2256" s="105" t="s">
        <v>668</v>
      </c>
      <c r="D2256" s="96" t="s">
        <v>10</v>
      </c>
      <c r="E2256" s="97">
        <v>2019</v>
      </c>
      <c r="F2256" s="98" t="s">
        <v>76</v>
      </c>
      <c r="G2256" s="99" t="s">
        <v>328</v>
      </c>
      <c r="H2256" s="100" t="s">
        <v>3366</v>
      </c>
      <c r="I2256" s="101" t="s">
        <v>179</v>
      </c>
      <c r="J2256" s="102" t="s">
        <v>652</v>
      </c>
      <c r="K2256" s="104" t="s">
        <v>545</v>
      </c>
      <c r="L2256" s="104" t="s">
        <v>545</v>
      </c>
      <c r="M2256" s="104">
        <v>1122.2</v>
      </c>
      <c r="N2256" s="104">
        <v>3112.55</v>
      </c>
      <c r="O2256" s="80"/>
      <c r="P2256" s="80"/>
      <c r="Q2256" s="80"/>
      <c r="R2256" s="80"/>
      <c r="S2256" s="80"/>
      <c r="T2256" s="80"/>
      <c r="U2256" s="80"/>
      <c r="V2256" s="80"/>
      <c r="W2256" s="80"/>
      <c r="X2256" s="80"/>
      <c r="Y2256" s="80"/>
      <c r="Z2256" s="80"/>
    </row>
    <row r="2257" spans="1:26" s="81" customFormat="1" x14ac:dyDescent="0.25">
      <c r="A2257" s="74" t="s">
        <v>41</v>
      </c>
      <c r="B2257" s="74" t="s">
        <v>41</v>
      </c>
      <c r="C2257" s="105" t="s">
        <v>659</v>
      </c>
      <c r="D2257" s="96" t="s">
        <v>4</v>
      </c>
      <c r="E2257" s="97">
        <v>2020</v>
      </c>
      <c r="F2257" s="98" t="s">
        <v>66</v>
      </c>
      <c r="G2257" s="99" t="s">
        <v>186</v>
      </c>
      <c r="H2257" s="100" t="s">
        <v>3367</v>
      </c>
      <c r="I2257" s="101" t="s">
        <v>179</v>
      </c>
      <c r="J2257" s="102" t="s">
        <v>455</v>
      </c>
      <c r="K2257" s="104" t="s">
        <v>545</v>
      </c>
      <c r="L2257" s="104" t="s">
        <v>545</v>
      </c>
      <c r="M2257" s="104">
        <v>1445.71</v>
      </c>
      <c r="N2257" s="104">
        <v>3525.97</v>
      </c>
      <c r="O2257" s="80"/>
      <c r="P2257" s="80"/>
      <c r="Q2257" s="80"/>
      <c r="R2257" s="80"/>
      <c r="S2257" s="80"/>
      <c r="T2257" s="80"/>
      <c r="U2257" s="80"/>
      <c r="V2257" s="80"/>
      <c r="W2257" s="80"/>
      <c r="X2257" s="80"/>
      <c r="Y2257" s="80"/>
      <c r="Z2257" s="80"/>
    </row>
    <row r="2258" spans="1:26" s="81" customFormat="1" x14ac:dyDescent="0.25">
      <c r="A2258" s="74" t="s">
        <v>41</v>
      </c>
      <c r="B2258" s="74" t="s">
        <v>41</v>
      </c>
      <c r="C2258" s="105" t="s">
        <v>668</v>
      </c>
      <c r="D2258" s="96" t="s">
        <v>10</v>
      </c>
      <c r="E2258" s="97">
        <v>2019</v>
      </c>
      <c r="F2258" s="98" t="s">
        <v>76</v>
      </c>
      <c r="G2258" s="99" t="s">
        <v>328</v>
      </c>
      <c r="H2258" s="100" t="s">
        <v>3368</v>
      </c>
      <c r="I2258" s="101" t="s">
        <v>179</v>
      </c>
      <c r="J2258" s="102" t="s">
        <v>627</v>
      </c>
      <c r="K2258" s="104" t="s">
        <v>545</v>
      </c>
      <c r="L2258" s="104" t="s">
        <v>545</v>
      </c>
      <c r="M2258" s="104">
        <v>1122.2</v>
      </c>
      <c r="N2258" s="104">
        <v>3112.55</v>
      </c>
      <c r="O2258" s="80"/>
      <c r="P2258" s="80"/>
      <c r="Q2258" s="80"/>
      <c r="R2258" s="80"/>
      <c r="S2258" s="80"/>
      <c r="T2258" s="80"/>
      <c r="U2258" s="80"/>
      <c r="V2258" s="80"/>
      <c r="W2258" s="80"/>
      <c r="X2258" s="80"/>
      <c r="Y2258" s="80"/>
      <c r="Z2258" s="80"/>
    </row>
    <row r="2259" spans="1:26" s="81" customFormat="1" x14ac:dyDescent="0.25">
      <c r="A2259" s="74" t="s">
        <v>41</v>
      </c>
      <c r="B2259" s="74" t="s">
        <v>41</v>
      </c>
      <c r="C2259" s="105" t="s">
        <v>666</v>
      </c>
      <c r="D2259" s="96" t="s">
        <v>9</v>
      </c>
      <c r="E2259" s="97">
        <v>2020</v>
      </c>
      <c r="F2259" s="98" t="s">
        <v>77</v>
      </c>
      <c r="G2259" s="99" t="s">
        <v>403</v>
      </c>
      <c r="H2259" s="100" t="s">
        <v>3369</v>
      </c>
      <c r="I2259" s="101" t="s">
        <v>86</v>
      </c>
      <c r="J2259" s="102" t="s">
        <v>711</v>
      </c>
      <c r="K2259" s="104" t="s">
        <v>634</v>
      </c>
      <c r="L2259" s="104" t="s">
        <v>634</v>
      </c>
      <c r="M2259" s="104">
        <v>2477.4</v>
      </c>
      <c r="N2259" s="104">
        <v>5476.86</v>
      </c>
      <c r="O2259" s="80"/>
      <c r="P2259" s="80"/>
      <c r="Q2259" s="80"/>
      <c r="R2259" s="80"/>
      <c r="S2259" s="80"/>
      <c r="T2259" s="80"/>
      <c r="U2259" s="80"/>
      <c r="V2259" s="80"/>
      <c r="W2259" s="80"/>
      <c r="X2259" s="80"/>
      <c r="Y2259" s="80"/>
      <c r="Z2259" s="80"/>
    </row>
    <row r="2260" spans="1:26" s="81" customFormat="1" x14ac:dyDescent="0.25">
      <c r="A2260" s="74" t="s">
        <v>41</v>
      </c>
      <c r="B2260" s="74" t="s">
        <v>41</v>
      </c>
      <c r="C2260" s="105" t="s">
        <v>668</v>
      </c>
      <c r="D2260" s="96" t="s">
        <v>10</v>
      </c>
      <c r="E2260" s="97">
        <v>2019</v>
      </c>
      <c r="F2260" s="98" t="s">
        <v>76</v>
      </c>
      <c r="G2260" s="99" t="s">
        <v>328</v>
      </c>
      <c r="H2260" s="100" t="s">
        <v>3370</v>
      </c>
      <c r="I2260" s="101" t="s">
        <v>179</v>
      </c>
      <c r="J2260" s="102" t="s">
        <v>382</v>
      </c>
      <c r="K2260" s="104" t="s">
        <v>545</v>
      </c>
      <c r="L2260" s="104" t="s">
        <v>545</v>
      </c>
      <c r="M2260" s="104">
        <v>1122.2</v>
      </c>
      <c r="N2260" s="104">
        <v>3112.55</v>
      </c>
      <c r="O2260" s="80"/>
      <c r="P2260" s="80"/>
      <c r="Q2260" s="80"/>
      <c r="R2260" s="80"/>
      <c r="S2260" s="80"/>
      <c r="T2260" s="80"/>
      <c r="U2260" s="80"/>
      <c r="V2260" s="80"/>
      <c r="W2260" s="80"/>
      <c r="X2260" s="80"/>
      <c r="Y2260" s="80"/>
      <c r="Z2260" s="80"/>
    </row>
    <row r="2261" spans="1:26" s="81" customFormat="1" x14ac:dyDescent="0.25">
      <c r="A2261" s="74" t="s">
        <v>41</v>
      </c>
      <c r="B2261" s="74" t="s">
        <v>41</v>
      </c>
      <c r="C2261" s="105" t="s">
        <v>922</v>
      </c>
      <c r="D2261" s="96" t="s">
        <v>923</v>
      </c>
      <c r="E2261" s="97">
        <v>2023</v>
      </c>
      <c r="F2261" s="98" t="s">
        <v>61</v>
      </c>
      <c r="G2261" s="99" t="s">
        <v>102</v>
      </c>
      <c r="H2261" s="100" t="s">
        <v>3371</v>
      </c>
      <c r="I2261" s="101" t="s">
        <v>3890</v>
      </c>
      <c r="J2261" s="102" t="s">
        <v>763</v>
      </c>
      <c r="K2261" s="104" t="s">
        <v>634</v>
      </c>
      <c r="L2261" s="104" t="s">
        <v>634</v>
      </c>
      <c r="M2261" s="104">
        <v>1858.89</v>
      </c>
      <c r="N2261" s="104">
        <v>3243.81</v>
      </c>
      <c r="O2261" s="80"/>
      <c r="P2261" s="80"/>
      <c r="Q2261" s="80"/>
      <c r="R2261" s="80"/>
      <c r="S2261" s="80"/>
      <c r="T2261" s="80"/>
      <c r="U2261" s="80"/>
      <c r="V2261" s="80"/>
      <c r="W2261" s="80"/>
      <c r="X2261" s="80"/>
      <c r="Y2261" s="80"/>
      <c r="Z2261" s="80"/>
    </row>
    <row r="2262" spans="1:26" s="81" customFormat="1" x14ac:dyDescent="0.25">
      <c r="A2262" s="74" t="s">
        <v>41</v>
      </c>
      <c r="B2262" s="74" t="s">
        <v>41</v>
      </c>
      <c r="C2262" s="105" t="s">
        <v>51</v>
      </c>
      <c r="D2262" s="96" t="s">
        <v>1</v>
      </c>
      <c r="E2262" s="97">
        <v>2020</v>
      </c>
      <c r="F2262" s="98" t="s">
        <v>67</v>
      </c>
      <c r="G2262" s="99" t="s">
        <v>193</v>
      </c>
      <c r="H2262" s="100" t="s">
        <v>3372</v>
      </c>
      <c r="I2262" s="101" t="s">
        <v>194</v>
      </c>
      <c r="J2262" s="102" t="s">
        <v>735</v>
      </c>
      <c r="K2262" s="104" t="s">
        <v>545</v>
      </c>
      <c r="L2262" s="104" t="s">
        <v>545</v>
      </c>
      <c r="M2262" s="104">
        <v>1434.67</v>
      </c>
      <c r="N2262" s="104">
        <v>5022.6400000000003</v>
      </c>
      <c r="O2262" s="80"/>
      <c r="P2262" s="80"/>
      <c r="Q2262" s="80"/>
      <c r="R2262" s="80"/>
      <c r="S2262" s="80"/>
      <c r="T2262" s="80"/>
      <c r="U2262" s="80"/>
      <c r="V2262" s="80"/>
      <c r="W2262" s="80"/>
      <c r="X2262" s="80"/>
      <c r="Y2262" s="80"/>
      <c r="Z2262" s="80"/>
    </row>
    <row r="2263" spans="1:26" s="81" customFormat="1" x14ac:dyDescent="0.25">
      <c r="A2263" s="74" t="s">
        <v>41</v>
      </c>
      <c r="B2263" s="74" t="s">
        <v>41</v>
      </c>
      <c r="C2263" s="105" t="s">
        <v>660</v>
      </c>
      <c r="D2263" s="96" t="s">
        <v>5</v>
      </c>
      <c r="E2263" s="97">
        <v>2020</v>
      </c>
      <c r="F2263" s="98" t="s">
        <v>61</v>
      </c>
      <c r="G2263" s="99" t="s">
        <v>102</v>
      </c>
      <c r="H2263" s="100" t="s">
        <v>3373</v>
      </c>
      <c r="I2263" s="101" t="s">
        <v>257</v>
      </c>
      <c r="J2263" s="102" t="s">
        <v>863</v>
      </c>
      <c r="K2263" s="104" t="s">
        <v>634</v>
      </c>
      <c r="L2263" s="104" t="s">
        <v>634</v>
      </c>
      <c r="M2263" s="104">
        <v>2026.8</v>
      </c>
      <c r="N2263" s="104">
        <v>4345.93</v>
      </c>
      <c r="O2263" s="80"/>
      <c r="P2263" s="80"/>
      <c r="Q2263" s="80"/>
      <c r="R2263" s="80"/>
      <c r="S2263" s="80"/>
      <c r="T2263" s="80"/>
      <c r="U2263" s="80"/>
      <c r="V2263" s="80"/>
      <c r="W2263" s="80"/>
      <c r="X2263" s="80"/>
      <c r="Y2263" s="80"/>
      <c r="Z2263" s="80"/>
    </row>
    <row r="2264" spans="1:26" s="81" customFormat="1" x14ac:dyDescent="0.25">
      <c r="A2264" s="74" t="s">
        <v>41</v>
      </c>
      <c r="B2264" s="74" t="s">
        <v>41</v>
      </c>
      <c r="C2264" s="105" t="s">
        <v>48</v>
      </c>
      <c r="D2264" s="96" t="s">
        <v>11</v>
      </c>
      <c r="E2264" s="97">
        <v>2018</v>
      </c>
      <c r="F2264" s="98" t="s">
        <v>59</v>
      </c>
      <c r="G2264" s="99" t="s">
        <v>82</v>
      </c>
      <c r="H2264" s="100" t="s">
        <v>3374</v>
      </c>
      <c r="I2264" s="101" t="s">
        <v>131</v>
      </c>
      <c r="J2264" s="102" t="s">
        <v>784</v>
      </c>
      <c r="K2264" s="104" t="s">
        <v>634</v>
      </c>
      <c r="L2264" s="104" t="s">
        <v>634</v>
      </c>
      <c r="M2264" s="104">
        <v>2522.52</v>
      </c>
      <c r="N2264" s="104">
        <v>4511.1400000000003</v>
      </c>
      <c r="O2264" s="80"/>
      <c r="P2264" s="80"/>
      <c r="Q2264" s="80"/>
      <c r="R2264" s="80"/>
      <c r="S2264" s="80"/>
      <c r="T2264" s="80"/>
      <c r="U2264" s="80"/>
      <c r="V2264" s="80"/>
      <c r="W2264" s="80"/>
      <c r="X2264" s="80"/>
      <c r="Y2264" s="80"/>
      <c r="Z2264" s="80"/>
    </row>
    <row r="2265" spans="1:26" s="81" customFormat="1" x14ac:dyDescent="0.25">
      <c r="A2265" s="74" t="s">
        <v>41</v>
      </c>
      <c r="B2265" s="74" t="s">
        <v>41</v>
      </c>
      <c r="C2265" s="105" t="s">
        <v>659</v>
      </c>
      <c r="D2265" s="96" t="s">
        <v>4</v>
      </c>
      <c r="E2265" s="97">
        <v>2020</v>
      </c>
      <c r="F2265" s="98" t="s">
        <v>66</v>
      </c>
      <c r="G2265" s="99" t="s">
        <v>186</v>
      </c>
      <c r="H2265" s="100" t="s">
        <v>3375</v>
      </c>
      <c r="I2265" s="101" t="s">
        <v>179</v>
      </c>
      <c r="J2265" s="102" t="s">
        <v>473</v>
      </c>
      <c r="K2265" s="104" t="s">
        <v>545</v>
      </c>
      <c r="L2265" s="104" t="s">
        <v>545</v>
      </c>
      <c r="M2265" s="104">
        <v>1328.3</v>
      </c>
      <c r="N2265" s="104">
        <v>3222.57</v>
      </c>
      <c r="O2265" s="80"/>
      <c r="P2265" s="80"/>
      <c r="Q2265" s="80"/>
      <c r="R2265" s="80"/>
      <c r="S2265" s="80"/>
      <c r="T2265" s="80"/>
      <c r="U2265" s="80"/>
      <c r="V2265" s="80"/>
      <c r="W2265" s="80"/>
      <c r="X2265" s="80"/>
      <c r="Y2265" s="80"/>
      <c r="Z2265" s="80"/>
    </row>
    <row r="2266" spans="1:26" s="81" customFormat="1" x14ac:dyDescent="0.25">
      <c r="A2266" s="74" t="s">
        <v>41</v>
      </c>
      <c r="B2266" s="74" t="s">
        <v>41</v>
      </c>
      <c r="C2266" s="105" t="s">
        <v>1245</v>
      </c>
      <c r="D2266" s="96" t="s">
        <v>1246</v>
      </c>
      <c r="E2266" s="97">
        <v>2021</v>
      </c>
      <c r="F2266" s="98" t="s">
        <v>78</v>
      </c>
      <c r="G2266" s="99" t="s">
        <v>507</v>
      </c>
      <c r="H2266" s="100" t="s">
        <v>3376</v>
      </c>
      <c r="I2266" s="101" t="s">
        <v>508</v>
      </c>
      <c r="J2266" s="102" t="s">
        <v>674</v>
      </c>
      <c r="K2266" s="104" t="s">
        <v>634</v>
      </c>
      <c r="L2266" s="104" t="s">
        <v>634</v>
      </c>
      <c r="M2266" s="104">
        <v>1977.95</v>
      </c>
      <c r="N2266" s="104">
        <v>3889.85</v>
      </c>
      <c r="O2266" s="80"/>
      <c r="P2266" s="80"/>
      <c r="Q2266" s="80"/>
      <c r="R2266" s="80"/>
      <c r="S2266" s="80"/>
      <c r="T2266" s="80"/>
      <c r="U2266" s="80"/>
      <c r="V2266" s="80"/>
      <c r="W2266" s="80"/>
      <c r="X2266" s="80"/>
      <c r="Y2266" s="80"/>
      <c r="Z2266" s="80"/>
    </row>
    <row r="2267" spans="1:26" s="81" customFormat="1" x14ac:dyDescent="0.25">
      <c r="A2267" s="74" t="s">
        <v>41</v>
      </c>
      <c r="B2267" s="74" t="s">
        <v>41</v>
      </c>
      <c r="C2267" s="105" t="s">
        <v>51</v>
      </c>
      <c r="D2267" s="96" t="s">
        <v>1</v>
      </c>
      <c r="E2267" s="97">
        <v>2020</v>
      </c>
      <c r="F2267" s="98" t="s">
        <v>67</v>
      </c>
      <c r="G2267" s="99" t="s">
        <v>193</v>
      </c>
      <c r="H2267" s="100" t="s">
        <v>3377</v>
      </c>
      <c r="I2267" s="101" t="s">
        <v>194</v>
      </c>
      <c r="J2267" s="102" t="s">
        <v>735</v>
      </c>
      <c r="K2267" s="104" t="s">
        <v>545</v>
      </c>
      <c r="L2267" s="104" t="s">
        <v>545</v>
      </c>
      <c r="M2267" s="104">
        <v>1434.67</v>
      </c>
      <c r="N2267" s="104">
        <v>5022.6400000000003</v>
      </c>
      <c r="O2267" s="80"/>
      <c r="P2267" s="80"/>
      <c r="Q2267" s="80"/>
      <c r="R2267" s="80"/>
      <c r="S2267" s="80"/>
      <c r="T2267" s="80"/>
      <c r="U2267" s="80"/>
      <c r="V2267" s="80"/>
      <c r="W2267" s="80"/>
      <c r="X2267" s="80"/>
      <c r="Y2267" s="80"/>
      <c r="Z2267" s="80"/>
    </row>
    <row r="2268" spans="1:26" s="81" customFormat="1" x14ac:dyDescent="0.25">
      <c r="A2268" s="74" t="s">
        <v>41</v>
      </c>
      <c r="B2268" s="74" t="s">
        <v>41</v>
      </c>
      <c r="C2268" s="105" t="s">
        <v>51</v>
      </c>
      <c r="D2268" s="96" t="s">
        <v>1</v>
      </c>
      <c r="E2268" s="97">
        <v>2020</v>
      </c>
      <c r="F2268" s="98" t="s">
        <v>67</v>
      </c>
      <c r="G2268" s="99" t="s">
        <v>193</v>
      </c>
      <c r="H2268" s="100" t="s">
        <v>3378</v>
      </c>
      <c r="I2268" s="101" t="s">
        <v>194</v>
      </c>
      <c r="J2268" s="102" t="s">
        <v>695</v>
      </c>
      <c r="K2268" s="104" t="s">
        <v>545</v>
      </c>
      <c r="L2268" s="104" t="s">
        <v>545</v>
      </c>
      <c r="M2268" s="104">
        <v>1434.67</v>
      </c>
      <c r="N2268" s="104">
        <v>5022.6400000000003</v>
      </c>
      <c r="O2268" s="80"/>
      <c r="P2268" s="80"/>
      <c r="Q2268" s="80"/>
      <c r="R2268" s="80"/>
      <c r="S2268" s="80"/>
      <c r="T2268" s="80"/>
      <c r="U2268" s="80"/>
      <c r="V2268" s="80"/>
      <c r="W2268" s="80"/>
      <c r="X2268" s="80"/>
      <c r="Y2268" s="80"/>
      <c r="Z2268" s="80"/>
    </row>
    <row r="2269" spans="1:26" s="81" customFormat="1" x14ac:dyDescent="0.25">
      <c r="A2269" s="74" t="s">
        <v>41</v>
      </c>
      <c r="B2269" s="74" t="s">
        <v>41</v>
      </c>
      <c r="C2269" s="105" t="s">
        <v>1013</v>
      </c>
      <c r="D2269" s="96" t="s">
        <v>1014</v>
      </c>
      <c r="E2269" s="97">
        <v>2023</v>
      </c>
      <c r="F2269" s="98" t="s">
        <v>64</v>
      </c>
      <c r="G2269" s="99" t="s">
        <v>159</v>
      </c>
      <c r="H2269" s="100" t="s">
        <v>3379</v>
      </c>
      <c r="I2269" s="101" t="s">
        <v>167</v>
      </c>
      <c r="J2269" s="102" t="s">
        <v>161</v>
      </c>
      <c r="K2269" s="104" t="s">
        <v>634</v>
      </c>
      <c r="L2269" s="104" t="s">
        <v>634</v>
      </c>
      <c r="M2269" s="104">
        <v>1298</v>
      </c>
      <c r="N2269" s="104">
        <v>1540.4</v>
      </c>
      <c r="O2269" s="80"/>
      <c r="P2269" s="80"/>
      <c r="Q2269" s="80"/>
      <c r="R2269" s="80"/>
      <c r="S2269" s="80"/>
      <c r="T2269" s="80"/>
      <c r="U2269" s="80"/>
      <c r="V2269" s="80"/>
      <c r="W2269" s="80"/>
      <c r="X2269" s="80"/>
      <c r="Y2269" s="80"/>
      <c r="Z2269" s="80"/>
    </row>
    <row r="2270" spans="1:26" s="81" customFormat="1" x14ac:dyDescent="0.25">
      <c r="A2270" s="74" t="s">
        <v>41</v>
      </c>
      <c r="B2270" s="74" t="s">
        <v>41</v>
      </c>
      <c r="C2270" s="105" t="s">
        <v>922</v>
      </c>
      <c r="D2270" s="96" t="s">
        <v>923</v>
      </c>
      <c r="E2270" s="97">
        <v>2023</v>
      </c>
      <c r="F2270" s="98" t="s">
        <v>61</v>
      </c>
      <c r="G2270" s="99" t="s">
        <v>102</v>
      </c>
      <c r="H2270" s="100" t="s">
        <v>3380</v>
      </c>
      <c r="I2270" s="101" t="s">
        <v>495</v>
      </c>
      <c r="J2270" s="102" t="s">
        <v>689</v>
      </c>
      <c r="K2270" s="104" t="s">
        <v>634</v>
      </c>
      <c r="L2270" s="104" t="s">
        <v>634</v>
      </c>
      <c r="M2270" s="104">
        <v>2763.62</v>
      </c>
      <c r="N2270" s="104">
        <v>5035.1899999999996</v>
      </c>
      <c r="O2270" s="80"/>
      <c r="P2270" s="80"/>
      <c r="Q2270" s="80"/>
      <c r="R2270" s="80"/>
      <c r="S2270" s="80"/>
      <c r="T2270" s="80"/>
      <c r="U2270" s="80"/>
      <c r="V2270" s="80"/>
      <c r="W2270" s="80"/>
      <c r="X2270" s="80"/>
      <c r="Y2270" s="80"/>
      <c r="Z2270" s="80"/>
    </row>
    <row r="2271" spans="1:26" s="81" customFormat="1" x14ac:dyDescent="0.25">
      <c r="A2271" s="74" t="s">
        <v>41</v>
      </c>
      <c r="B2271" s="74" t="s">
        <v>41</v>
      </c>
      <c r="C2271" s="105" t="s">
        <v>48</v>
      </c>
      <c r="D2271" s="96" t="s">
        <v>11</v>
      </c>
      <c r="E2271" s="97">
        <v>2018</v>
      </c>
      <c r="F2271" s="98" t="s">
        <v>59</v>
      </c>
      <c r="G2271" s="99" t="s">
        <v>82</v>
      </c>
      <c r="H2271" s="100" t="s">
        <v>3381</v>
      </c>
      <c r="I2271" s="101" t="s">
        <v>129</v>
      </c>
      <c r="J2271" s="102" t="s">
        <v>782</v>
      </c>
      <c r="K2271" s="104" t="s">
        <v>634</v>
      </c>
      <c r="L2271" s="104" t="s">
        <v>634</v>
      </c>
      <c r="M2271" s="104">
        <v>1460.8</v>
      </c>
      <c r="N2271" s="104">
        <v>3007.39</v>
      </c>
      <c r="O2271" s="80"/>
      <c r="P2271" s="80"/>
      <c r="Q2271" s="80"/>
      <c r="R2271" s="80"/>
      <c r="S2271" s="80"/>
      <c r="T2271" s="80"/>
      <c r="U2271" s="80"/>
      <c r="V2271" s="80"/>
      <c r="W2271" s="80"/>
      <c r="X2271" s="80"/>
      <c r="Y2271" s="80"/>
      <c r="Z2271" s="80"/>
    </row>
    <row r="2272" spans="1:26" s="81" customFormat="1" x14ac:dyDescent="0.25">
      <c r="A2272" s="74" t="s">
        <v>41</v>
      </c>
      <c r="B2272" s="74" t="s">
        <v>41</v>
      </c>
      <c r="C2272" s="105" t="s">
        <v>943</v>
      </c>
      <c r="D2272" s="96" t="s">
        <v>944</v>
      </c>
      <c r="E2272" s="97">
        <v>2023</v>
      </c>
      <c r="F2272" s="98" t="s">
        <v>66</v>
      </c>
      <c r="G2272" s="99" t="s">
        <v>186</v>
      </c>
      <c r="H2272" s="100" t="s">
        <v>3382</v>
      </c>
      <c r="I2272" s="101" t="s">
        <v>95</v>
      </c>
      <c r="J2272" s="102" t="s">
        <v>165</v>
      </c>
      <c r="K2272" s="104" t="s">
        <v>634</v>
      </c>
      <c r="L2272" s="104" t="s">
        <v>634</v>
      </c>
      <c r="M2272" s="104">
        <v>2366.17</v>
      </c>
      <c r="N2272" s="104">
        <v>2425.1999999999998</v>
      </c>
      <c r="O2272" s="80"/>
      <c r="P2272" s="80"/>
      <c r="Q2272" s="80"/>
      <c r="R2272" s="80"/>
      <c r="S2272" s="80"/>
      <c r="T2272" s="80"/>
      <c r="U2272" s="80"/>
      <c r="V2272" s="80"/>
      <c r="W2272" s="80"/>
      <c r="X2272" s="80"/>
      <c r="Y2272" s="80"/>
      <c r="Z2272" s="80"/>
    </row>
    <row r="2273" spans="1:26" s="81" customFormat="1" x14ac:dyDescent="0.25">
      <c r="A2273" s="74" t="s">
        <v>41</v>
      </c>
      <c r="B2273" s="74" t="s">
        <v>41</v>
      </c>
      <c r="C2273" s="105" t="s">
        <v>51</v>
      </c>
      <c r="D2273" s="96" t="s">
        <v>1</v>
      </c>
      <c r="E2273" s="97">
        <v>2020</v>
      </c>
      <c r="F2273" s="98" t="s">
        <v>67</v>
      </c>
      <c r="G2273" s="99" t="s">
        <v>193</v>
      </c>
      <c r="H2273" s="100" t="s">
        <v>3383</v>
      </c>
      <c r="I2273" s="101" t="s">
        <v>194</v>
      </c>
      <c r="J2273" s="102" t="s">
        <v>218</v>
      </c>
      <c r="K2273" s="104" t="s">
        <v>545</v>
      </c>
      <c r="L2273" s="104" t="s">
        <v>545</v>
      </c>
      <c r="M2273" s="104">
        <v>1434.67</v>
      </c>
      <c r="N2273" s="104">
        <v>5022.6400000000003</v>
      </c>
      <c r="O2273" s="80"/>
      <c r="P2273" s="80"/>
      <c r="Q2273" s="80"/>
      <c r="R2273" s="80"/>
      <c r="S2273" s="80"/>
      <c r="T2273" s="80"/>
      <c r="U2273" s="80"/>
      <c r="V2273" s="80"/>
      <c r="W2273" s="80"/>
      <c r="X2273" s="80"/>
      <c r="Y2273" s="80"/>
      <c r="Z2273" s="80"/>
    </row>
    <row r="2274" spans="1:26" s="81" customFormat="1" x14ac:dyDescent="0.25">
      <c r="A2274" s="74" t="s">
        <v>41</v>
      </c>
      <c r="B2274" s="74" t="s">
        <v>41</v>
      </c>
      <c r="C2274" s="105" t="s">
        <v>691</v>
      </c>
      <c r="D2274" s="96" t="s">
        <v>21</v>
      </c>
      <c r="E2274" s="97">
        <v>2019</v>
      </c>
      <c r="F2274" s="98" t="s">
        <v>75</v>
      </c>
      <c r="G2274" s="99" t="s">
        <v>312</v>
      </c>
      <c r="H2274" s="100" t="s">
        <v>3384</v>
      </c>
      <c r="I2274" s="101" t="s">
        <v>313</v>
      </c>
      <c r="J2274" s="102" t="s">
        <v>695</v>
      </c>
      <c r="K2274" s="104" t="s">
        <v>634</v>
      </c>
      <c r="L2274" s="104" t="s">
        <v>634</v>
      </c>
      <c r="M2274" s="104">
        <v>1236.43</v>
      </c>
      <c r="N2274" s="104">
        <v>3029.39</v>
      </c>
      <c r="O2274" s="80"/>
      <c r="P2274" s="80"/>
      <c r="Q2274" s="80"/>
      <c r="R2274" s="80"/>
      <c r="S2274" s="80"/>
      <c r="T2274" s="80"/>
      <c r="U2274" s="80"/>
      <c r="V2274" s="80"/>
      <c r="W2274" s="80"/>
      <c r="X2274" s="80"/>
      <c r="Y2274" s="80"/>
      <c r="Z2274" s="80"/>
    </row>
    <row r="2275" spans="1:26" s="81" customFormat="1" x14ac:dyDescent="0.25">
      <c r="A2275" s="74" t="s">
        <v>41</v>
      </c>
      <c r="B2275" s="74" t="s">
        <v>41</v>
      </c>
      <c r="C2275" s="105" t="s">
        <v>48</v>
      </c>
      <c r="D2275" s="96" t="s">
        <v>11</v>
      </c>
      <c r="E2275" s="97">
        <v>2018</v>
      </c>
      <c r="F2275" s="98" t="s">
        <v>59</v>
      </c>
      <c r="G2275" s="99" t="s">
        <v>82</v>
      </c>
      <c r="H2275" s="100" t="s">
        <v>3385</v>
      </c>
      <c r="I2275" s="101" t="s">
        <v>131</v>
      </c>
      <c r="J2275" s="102" t="s">
        <v>784</v>
      </c>
      <c r="K2275" s="104" t="s">
        <v>634</v>
      </c>
      <c r="L2275" s="104" t="s">
        <v>634</v>
      </c>
      <c r="M2275" s="104">
        <v>2522.52</v>
      </c>
      <c r="N2275" s="104">
        <v>4511.1400000000003</v>
      </c>
      <c r="O2275" s="80"/>
      <c r="P2275" s="80"/>
      <c r="Q2275" s="80"/>
      <c r="R2275" s="80"/>
      <c r="S2275" s="80"/>
      <c r="T2275" s="80"/>
      <c r="U2275" s="80"/>
      <c r="V2275" s="80"/>
      <c r="W2275" s="80"/>
      <c r="X2275" s="80"/>
      <c r="Y2275" s="80"/>
      <c r="Z2275" s="80"/>
    </row>
    <row r="2276" spans="1:26" s="81" customFormat="1" x14ac:dyDescent="0.25">
      <c r="A2276" s="74" t="s">
        <v>41</v>
      </c>
      <c r="B2276" s="74" t="s">
        <v>41</v>
      </c>
      <c r="C2276" s="105" t="s">
        <v>3944</v>
      </c>
      <c r="D2276" s="96" t="s">
        <v>3945</v>
      </c>
      <c r="E2276" s="97">
        <v>2023</v>
      </c>
      <c r="F2276" s="98" t="s">
        <v>676</v>
      </c>
      <c r="G2276" s="99" t="s">
        <v>280</v>
      </c>
      <c r="H2276" s="100" t="s">
        <v>3386</v>
      </c>
      <c r="I2276" s="101" t="s">
        <v>281</v>
      </c>
      <c r="J2276" s="102" t="s">
        <v>753</v>
      </c>
      <c r="K2276" s="104" t="s">
        <v>634</v>
      </c>
      <c r="L2276" s="104" t="s">
        <v>634</v>
      </c>
      <c r="M2276" s="104">
        <v>1360.07</v>
      </c>
      <c r="N2276" s="104">
        <v>3166.66</v>
      </c>
      <c r="O2276" s="80"/>
      <c r="P2276" s="80"/>
      <c r="Q2276" s="80"/>
      <c r="R2276" s="80"/>
      <c r="S2276" s="80"/>
      <c r="T2276" s="80"/>
      <c r="U2276" s="80"/>
      <c r="V2276" s="80"/>
      <c r="W2276" s="80"/>
      <c r="X2276" s="80"/>
      <c r="Y2276" s="80"/>
      <c r="Z2276" s="80"/>
    </row>
    <row r="2277" spans="1:26" s="81" customFormat="1" x14ac:dyDescent="0.25">
      <c r="A2277" s="74" t="s">
        <v>41</v>
      </c>
      <c r="B2277" s="74" t="s">
        <v>41</v>
      </c>
      <c r="C2277" s="105" t="s">
        <v>1013</v>
      </c>
      <c r="D2277" s="96" t="s">
        <v>1014</v>
      </c>
      <c r="E2277" s="97">
        <v>2023</v>
      </c>
      <c r="F2277" s="98" t="s">
        <v>64</v>
      </c>
      <c r="G2277" s="99" t="s">
        <v>159</v>
      </c>
      <c r="H2277" s="100" t="s">
        <v>3387</v>
      </c>
      <c r="I2277" s="101" t="s">
        <v>167</v>
      </c>
      <c r="J2277" s="102" t="s">
        <v>163</v>
      </c>
      <c r="K2277" s="104" t="s">
        <v>634</v>
      </c>
      <c r="L2277" s="104" t="s">
        <v>634</v>
      </c>
      <c r="M2277" s="104">
        <v>1298</v>
      </c>
      <c r="N2277" s="104">
        <v>1540.4</v>
      </c>
      <c r="O2277" s="80"/>
      <c r="P2277" s="80"/>
      <c r="Q2277" s="80"/>
      <c r="R2277" s="80"/>
      <c r="S2277" s="80"/>
      <c r="T2277" s="80"/>
      <c r="U2277" s="80"/>
      <c r="V2277" s="80"/>
      <c r="W2277" s="80"/>
      <c r="X2277" s="80"/>
      <c r="Y2277" s="80"/>
      <c r="Z2277" s="80"/>
    </row>
    <row r="2278" spans="1:26" s="81" customFormat="1" x14ac:dyDescent="0.25">
      <c r="A2278" s="74" t="s">
        <v>41</v>
      </c>
      <c r="B2278" s="74" t="s">
        <v>41</v>
      </c>
      <c r="C2278" s="105" t="s">
        <v>706</v>
      </c>
      <c r="D2278" s="96" t="s">
        <v>568</v>
      </c>
      <c r="E2278" s="97">
        <v>2022</v>
      </c>
      <c r="F2278" s="98" t="s">
        <v>61</v>
      </c>
      <c r="G2278" s="99" t="s">
        <v>102</v>
      </c>
      <c r="H2278" s="100" t="s">
        <v>3388</v>
      </c>
      <c r="I2278" s="101" t="s">
        <v>103</v>
      </c>
      <c r="J2278" s="102" t="s">
        <v>860</v>
      </c>
      <c r="K2278" s="104" t="s">
        <v>634</v>
      </c>
      <c r="L2278" s="104" t="s">
        <v>634</v>
      </c>
      <c r="M2278" s="104">
        <v>2064.84</v>
      </c>
      <c r="N2278" s="104">
        <v>4306.2299999999996</v>
      </c>
      <c r="O2278" s="80"/>
      <c r="P2278" s="80"/>
      <c r="Q2278" s="80"/>
      <c r="R2278" s="80"/>
      <c r="S2278" s="80"/>
      <c r="T2278" s="80"/>
      <c r="U2278" s="80"/>
      <c r="V2278" s="80"/>
      <c r="W2278" s="80"/>
      <c r="X2278" s="80"/>
      <c r="Y2278" s="80"/>
      <c r="Z2278" s="80"/>
    </row>
    <row r="2279" spans="1:26" s="81" customFormat="1" x14ac:dyDescent="0.25">
      <c r="A2279" s="74" t="s">
        <v>41</v>
      </c>
      <c r="B2279" s="74" t="s">
        <v>41</v>
      </c>
      <c r="C2279" s="105" t="s">
        <v>3944</v>
      </c>
      <c r="D2279" s="96" t="s">
        <v>3945</v>
      </c>
      <c r="E2279" s="97">
        <v>2023</v>
      </c>
      <c r="F2279" s="98" t="s">
        <v>676</v>
      </c>
      <c r="G2279" s="99" t="s">
        <v>280</v>
      </c>
      <c r="H2279" s="100" t="s">
        <v>3389</v>
      </c>
      <c r="I2279" s="101" t="s">
        <v>281</v>
      </c>
      <c r="J2279" s="102" t="s">
        <v>730</v>
      </c>
      <c r="K2279" s="104" t="s">
        <v>634</v>
      </c>
      <c r="L2279" s="104" t="s">
        <v>634</v>
      </c>
      <c r="M2279" s="104">
        <v>1360.07</v>
      </c>
      <c r="N2279" s="104">
        <v>3166.66</v>
      </c>
      <c r="O2279" s="80"/>
      <c r="P2279" s="80"/>
      <c r="Q2279" s="80"/>
      <c r="R2279" s="80"/>
      <c r="S2279" s="80"/>
      <c r="T2279" s="80"/>
      <c r="U2279" s="80"/>
      <c r="V2279" s="80"/>
      <c r="W2279" s="80"/>
      <c r="X2279" s="80"/>
      <c r="Y2279" s="80"/>
      <c r="Z2279" s="80"/>
    </row>
    <row r="2280" spans="1:26" s="81" customFormat="1" x14ac:dyDescent="0.25">
      <c r="A2280" s="74" t="s">
        <v>41</v>
      </c>
      <c r="B2280" s="74" t="s">
        <v>41</v>
      </c>
      <c r="C2280" s="105" t="s">
        <v>3944</v>
      </c>
      <c r="D2280" s="96" t="s">
        <v>3945</v>
      </c>
      <c r="E2280" s="97">
        <v>2023</v>
      </c>
      <c r="F2280" s="98" t="s">
        <v>676</v>
      </c>
      <c r="G2280" s="99" t="s">
        <v>280</v>
      </c>
      <c r="H2280" s="100" t="s">
        <v>3390</v>
      </c>
      <c r="I2280" s="101" t="s">
        <v>281</v>
      </c>
      <c r="J2280" s="102" t="s">
        <v>736</v>
      </c>
      <c r="K2280" s="104" t="s">
        <v>634</v>
      </c>
      <c r="L2280" s="104" t="s">
        <v>634</v>
      </c>
      <c r="M2280" s="104">
        <v>1360.07</v>
      </c>
      <c r="N2280" s="104">
        <v>3166.66</v>
      </c>
      <c r="O2280" s="80"/>
      <c r="P2280" s="80"/>
      <c r="Q2280" s="80"/>
      <c r="R2280" s="80"/>
      <c r="S2280" s="80"/>
      <c r="T2280" s="80"/>
      <c r="U2280" s="80"/>
      <c r="V2280" s="80"/>
      <c r="W2280" s="80"/>
      <c r="X2280" s="80"/>
      <c r="Y2280" s="80"/>
      <c r="Z2280" s="80"/>
    </row>
    <row r="2281" spans="1:26" s="81" customFormat="1" x14ac:dyDescent="0.25">
      <c r="A2281" s="74" t="s">
        <v>41</v>
      </c>
      <c r="B2281" s="74" t="s">
        <v>41</v>
      </c>
      <c r="C2281" s="105" t="s">
        <v>691</v>
      </c>
      <c r="D2281" s="96" t="s">
        <v>21</v>
      </c>
      <c r="E2281" s="97">
        <v>2019</v>
      </c>
      <c r="F2281" s="98" t="s">
        <v>75</v>
      </c>
      <c r="G2281" s="99" t="s">
        <v>312</v>
      </c>
      <c r="H2281" s="100" t="s">
        <v>3393</v>
      </c>
      <c r="I2281" s="101" t="s">
        <v>283</v>
      </c>
      <c r="J2281" s="102" t="s">
        <v>695</v>
      </c>
      <c r="K2281" s="104" t="s">
        <v>634</v>
      </c>
      <c r="L2281" s="104" t="s">
        <v>634</v>
      </c>
      <c r="M2281" s="104">
        <v>1236.43</v>
      </c>
      <c r="N2281" s="104">
        <v>3029.39</v>
      </c>
      <c r="O2281" s="80"/>
      <c r="P2281" s="80"/>
      <c r="Q2281" s="80"/>
      <c r="R2281" s="80"/>
      <c r="S2281" s="80"/>
      <c r="T2281" s="80"/>
      <c r="U2281" s="80"/>
      <c r="V2281" s="80"/>
      <c r="W2281" s="80"/>
      <c r="X2281" s="80"/>
      <c r="Y2281" s="80"/>
      <c r="Z2281" s="80"/>
    </row>
    <row r="2282" spans="1:26" s="81" customFormat="1" x14ac:dyDescent="0.25">
      <c r="A2282" s="74" t="s">
        <v>41</v>
      </c>
      <c r="B2282" s="74" t="s">
        <v>41</v>
      </c>
      <c r="C2282" s="105" t="s">
        <v>659</v>
      </c>
      <c r="D2282" s="96" t="s">
        <v>4</v>
      </c>
      <c r="E2282" s="97">
        <v>2020</v>
      </c>
      <c r="F2282" s="98" t="s">
        <v>66</v>
      </c>
      <c r="G2282" s="99" t="s">
        <v>186</v>
      </c>
      <c r="H2282" s="100" t="s">
        <v>3394</v>
      </c>
      <c r="I2282" s="101" t="s">
        <v>179</v>
      </c>
      <c r="J2282" s="102" t="s">
        <v>743</v>
      </c>
      <c r="K2282" s="104" t="s">
        <v>545</v>
      </c>
      <c r="L2282" s="104" t="s">
        <v>545</v>
      </c>
      <c r="M2282" s="104">
        <v>1726.79</v>
      </c>
      <c r="N2282" s="104">
        <v>4094.91</v>
      </c>
      <c r="O2282" s="80"/>
      <c r="P2282" s="80"/>
      <c r="Q2282" s="80"/>
      <c r="R2282" s="80"/>
      <c r="S2282" s="80"/>
      <c r="T2282" s="80"/>
      <c r="U2282" s="80"/>
      <c r="V2282" s="80"/>
      <c r="W2282" s="80"/>
      <c r="X2282" s="80"/>
      <c r="Y2282" s="80"/>
      <c r="Z2282" s="80"/>
    </row>
    <row r="2283" spans="1:26" s="81" customFormat="1" x14ac:dyDescent="0.25">
      <c r="A2283" s="74" t="s">
        <v>41</v>
      </c>
      <c r="B2283" s="74" t="s">
        <v>41</v>
      </c>
      <c r="C2283" s="105" t="s">
        <v>51</v>
      </c>
      <c r="D2283" s="96" t="s">
        <v>1</v>
      </c>
      <c r="E2283" s="97">
        <v>2020</v>
      </c>
      <c r="F2283" s="98" t="s">
        <v>67</v>
      </c>
      <c r="G2283" s="99" t="s">
        <v>193</v>
      </c>
      <c r="H2283" s="100" t="s">
        <v>3395</v>
      </c>
      <c r="I2283" s="101" t="s">
        <v>194</v>
      </c>
      <c r="J2283" s="102" t="s">
        <v>695</v>
      </c>
      <c r="K2283" s="104" t="s">
        <v>545</v>
      </c>
      <c r="L2283" s="104" t="s">
        <v>545</v>
      </c>
      <c r="M2283" s="104">
        <v>1434.67</v>
      </c>
      <c r="N2283" s="104">
        <v>5022.6400000000003</v>
      </c>
      <c r="O2283" s="80"/>
      <c r="P2283" s="80"/>
      <c r="Q2283" s="80"/>
      <c r="R2283" s="80"/>
      <c r="S2283" s="80"/>
      <c r="T2283" s="80"/>
      <c r="U2283" s="80"/>
      <c r="V2283" s="80"/>
      <c r="W2283" s="80"/>
      <c r="X2283" s="80"/>
      <c r="Y2283" s="80"/>
      <c r="Z2283" s="80"/>
    </row>
    <row r="2284" spans="1:26" s="81" customFormat="1" x14ac:dyDescent="0.25">
      <c r="A2284" s="74" t="s">
        <v>41</v>
      </c>
      <c r="B2284" s="74" t="s">
        <v>41</v>
      </c>
      <c r="C2284" s="105" t="s">
        <v>3944</v>
      </c>
      <c r="D2284" s="96" t="s">
        <v>3945</v>
      </c>
      <c r="E2284" s="97">
        <v>2023</v>
      </c>
      <c r="F2284" s="98" t="s">
        <v>676</v>
      </c>
      <c r="G2284" s="99" t="s">
        <v>280</v>
      </c>
      <c r="H2284" s="100" t="s">
        <v>3396</v>
      </c>
      <c r="I2284" s="101" t="s">
        <v>283</v>
      </c>
      <c r="J2284" s="102" t="s">
        <v>685</v>
      </c>
      <c r="K2284" s="104" t="s">
        <v>634</v>
      </c>
      <c r="L2284" s="104" t="s">
        <v>634</v>
      </c>
      <c r="M2284" s="104">
        <v>2803.83</v>
      </c>
      <c r="N2284" s="104">
        <v>5890.47</v>
      </c>
      <c r="O2284" s="80"/>
      <c r="P2284" s="80"/>
      <c r="Q2284" s="80"/>
      <c r="R2284" s="80"/>
      <c r="S2284" s="80"/>
      <c r="T2284" s="80"/>
      <c r="U2284" s="80"/>
      <c r="V2284" s="80"/>
      <c r="W2284" s="80"/>
      <c r="X2284" s="80"/>
      <c r="Y2284" s="80"/>
      <c r="Z2284" s="80"/>
    </row>
    <row r="2285" spans="1:26" s="81" customFormat="1" x14ac:dyDescent="0.25">
      <c r="A2285" s="74" t="s">
        <v>41</v>
      </c>
      <c r="B2285" s="74" t="s">
        <v>41</v>
      </c>
      <c r="C2285" s="105" t="s">
        <v>922</v>
      </c>
      <c r="D2285" s="96" t="s">
        <v>923</v>
      </c>
      <c r="E2285" s="97">
        <v>2023</v>
      </c>
      <c r="F2285" s="98" t="s">
        <v>61</v>
      </c>
      <c r="G2285" s="99" t="s">
        <v>102</v>
      </c>
      <c r="H2285" s="100" t="s">
        <v>3397</v>
      </c>
      <c r="I2285" s="101" t="s">
        <v>129</v>
      </c>
      <c r="J2285" s="102" t="s">
        <v>783</v>
      </c>
      <c r="K2285" s="104" t="s">
        <v>634</v>
      </c>
      <c r="L2285" s="104" t="s">
        <v>634</v>
      </c>
      <c r="M2285" s="104">
        <v>1858.89</v>
      </c>
      <c r="N2285" s="104">
        <v>3243.81</v>
      </c>
      <c r="O2285" s="80"/>
      <c r="P2285" s="80"/>
      <c r="Q2285" s="80"/>
      <c r="R2285" s="80"/>
      <c r="S2285" s="80"/>
      <c r="T2285" s="80"/>
      <c r="U2285" s="80"/>
      <c r="V2285" s="80"/>
      <c r="W2285" s="80"/>
      <c r="X2285" s="80"/>
      <c r="Y2285" s="80"/>
      <c r="Z2285" s="80"/>
    </row>
    <row r="2286" spans="1:26" s="81" customFormat="1" x14ac:dyDescent="0.25">
      <c r="A2286" s="74" t="s">
        <v>41</v>
      </c>
      <c r="B2286" s="74" t="s">
        <v>41</v>
      </c>
      <c r="C2286" s="105" t="s">
        <v>706</v>
      </c>
      <c r="D2286" s="96" t="s">
        <v>568</v>
      </c>
      <c r="E2286" s="97">
        <v>2022</v>
      </c>
      <c r="F2286" s="98" t="s">
        <v>61</v>
      </c>
      <c r="G2286" s="99" t="s">
        <v>102</v>
      </c>
      <c r="H2286" s="100" t="s">
        <v>3398</v>
      </c>
      <c r="I2286" s="101" t="s">
        <v>86</v>
      </c>
      <c r="J2286" s="102" t="s">
        <v>695</v>
      </c>
      <c r="K2286" s="104" t="s">
        <v>634</v>
      </c>
      <c r="L2286" s="104" t="s">
        <v>634</v>
      </c>
      <c r="M2286" s="104">
        <v>2498.17</v>
      </c>
      <c r="N2286" s="104">
        <v>5098.95</v>
      </c>
      <c r="O2286" s="80"/>
      <c r="P2286" s="80"/>
      <c r="Q2286" s="80"/>
      <c r="R2286" s="80"/>
      <c r="S2286" s="80"/>
      <c r="T2286" s="80"/>
      <c r="U2286" s="80"/>
      <c r="V2286" s="80"/>
      <c r="W2286" s="80"/>
      <c r="X2286" s="80"/>
      <c r="Y2286" s="80"/>
      <c r="Z2286" s="80"/>
    </row>
    <row r="2287" spans="1:26" s="81" customFormat="1" x14ac:dyDescent="0.25">
      <c r="A2287" s="74" t="s">
        <v>41</v>
      </c>
      <c r="B2287" s="74" t="s">
        <v>41</v>
      </c>
      <c r="C2287" s="105" t="s">
        <v>922</v>
      </c>
      <c r="D2287" s="96" t="s">
        <v>923</v>
      </c>
      <c r="E2287" s="97">
        <v>2023</v>
      </c>
      <c r="F2287" s="98" t="s">
        <v>61</v>
      </c>
      <c r="G2287" s="99" t="s">
        <v>102</v>
      </c>
      <c r="H2287" s="100" t="s">
        <v>3399</v>
      </c>
      <c r="I2287" s="101" t="s">
        <v>129</v>
      </c>
      <c r="J2287" s="102" t="s">
        <v>652</v>
      </c>
      <c r="K2287" s="104" t="s">
        <v>634</v>
      </c>
      <c r="L2287" s="104" t="s">
        <v>634</v>
      </c>
      <c r="M2287" s="104">
        <v>1858.89</v>
      </c>
      <c r="N2287" s="104">
        <v>3243.81</v>
      </c>
      <c r="O2287" s="80"/>
      <c r="P2287" s="80"/>
      <c r="Q2287" s="80"/>
      <c r="R2287" s="80"/>
      <c r="S2287" s="80"/>
      <c r="T2287" s="80"/>
      <c r="U2287" s="80"/>
      <c r="V2287" s="80"/>
      <c r="W2287" s="80"/>
      <c r="X2287" s="80"/>
      <c r="Y2287" s="80"/>
      <c r="Z2287" s="80"/>
    </row>
    <row r="2288" spans="1:26" s="81" customFormat="1" x14ac:dyDescent="0.25">
      <c r="A2288" s="74" t="s">
        <v>41</v>
      </c>
      <c r="B2288" s="74" t="s">
        <v>41</v>
      </c>
      <c r="C2288" s="105" t="s">
        <v>929</v>
      </c>
      <c r="D2288" s="96" t="s">
        <v>930</v>
      </c>
      <c r="E2288" s="97">
        <v>2018</v>
      </c>
      <c r="F2288" s="98" t="s">
        <v>61</v>
      </c>
      <c r="G2288" s="99" t="s">
        <v>102</v>
      </c>
      <c r="H2288" s="100" t="s">
        <v>3400</v>
      </c>
      <c r="I2288" s="101" t="s">
        <v>179</v>
      </c>
      <c r="J2288" s="102" t="s">
        <v>965</v>
      </c>
      <c r="K2288" s="104" t="s">
        <v>545</v>
      </c>
      <c r="L2288" s="104" t="s">
        <v>545</v>
      </c>
      <c r="M2288" s="104">
        <v>1692.6</v>
      </c>
      <c r="N2288" s="104">
        <v>3002</v>
      </c>
      <c r="O2288" s="80"/>
      <c r="P2288" s="80"/>
      <c r="Q2288" s="80"/>
      <c r="R2288" s="80"/>
      <c r="S2288" s="80"/>
      <c r="T2288" s="80"/>
      <c r="U2288" s="80"/>
      <c r="V2288" s="80"/>
      <c r="W2288" s="80"/>
      <c r="X2288" s="80"/>
      <c r="Y2288" s="80"/>
      <c r="Z2288" s="80"/>
    </row>
    <row r="2289" spans="1:26" s="81" customFormat="1" x14ac:dyDescent="0.25">
      <c r="A2289" s="74" t="s">
        <v>41</v>
      </c>
      <c r="B2289" s="74" t="s">
        <v>41</v>
      </c>
      <c r="C2289" s="105" t="s">
        <v>706</v>
      </c>
      <c r="D2289" s="96" t="s">
        <v>568</v>
      </c>
      <c r="E2289" s="97">
        <v>2022</v>
      </c>
      <c r="F2289" s="98" t="s">
        <v>61</v>
      </c>
      <c r="G2289" s="99" t="s">
        <v>102</v>
      </c>
      <c r="H2289" s="100" t="s">
        <v>3401</v>
      </c>
      <c r="I2289" s="101" t="s">
        <v>103</v>
      </c>
      <c r="J2289" s="102" t="s">
        <v>769</v>
      </c>
      <c r="K2289" s="104" t="s">
        <v>634</v>
      </c>
      <c r="L2289" s="104" t="s">
        <v>634</v>
      </c>
      <c r="M2289" s="104">
        <v>2064.84</v>
      </c>
      <c r="N2289" s="104">
        <v>4306.2299999999996</v>
      </c>
      <c r="O2289" s="80"/>
      <c r="P2289" s="80"/>
      <c r="Q2289" s="80"/>
      <c r="R2289" s="80"/>
      <c r="S2289" s="80"/>
      <c r="T2289" s="80"/>
      <c r="U2289" s="80"/>
      <c r="V2289" s="80"/>
      <c r="W2289" s="80"/>
      <c r="X2289" s="80"/>
      <c r="Y2289" s="80"/>
      <c r="Z2289" s="80"/>
    </row>
    <row r="2290" spans="1:26" s="81" customFormat="1" x14ac:dyDescent="0.25">
      <c r="A2290" s="74" t="s">
        <v>41</v>
      </c>
      <c r="B2290" s="74" t="s">
        <v>41</v>
      </c>
      <c r="C2290" s="105" t="s">
        <v>1096</v>
      </c>
      <c r="D2290" s="96" t="s">
        <v>1097</v>
      </c>
      <c r="E2290" s="97">
        <v>2023</v>
      </c>
      <c r="F2290" s="98" t="s">
        <v>66</v>
      </c>
      <c r="G2290" s="99" t="s">
        <v>186</v>
      </c>
      <c r="H2290" s="100" t="s">
        <v>3403</v>
      </c>
      <c r="I2290" s="101" t="s">
        <v>99</v>
      </c>
      <c r="J2290" s="102" t="s">
        <v>712</v>
      </c>
      <c r="K2290" s="104" t="s">
        <v>634</v>
      </c>
      <c r="L2290" s="104" t="s">
        <v>634</v>
      </c>
      <c r="M2290" s="104">
        <v>2199.12</v>
      </c>
      <c r="N2290" s="104">
        <v>2415.1999999999998</v>
      </c>
      <c r="O2290" s="80"/>
      <c r="P2290" s="80"/>
      <c r="Q2290" s="80"/>
      <c r="R2290" s="80"/>
      <c r="S2290" s="80"/>
      <c r="T2290" s="80"/>
      <c r="U2290" s="80"/>
      <c r="V2290" s="80"/>
      <c r="W2290" s="80"/>
      <c r="X2290" s="80"/>
      <c r="Y2290" s="80"/>
      <c r="Z2290" s="80"/>
    </row>
    <row r="2291" spans="1:26" s="81" customFormat="1" x14ac:dyDescent="0.25">
      <c r="A2291" s="74" t="s">
        <v>41</v>
      </c>
      <c r="B2291" s="74" t="s">
        <v>41</v>
      </c>
      <c r="C2291" s="105" t="s">
        <v>51</v>
      </c>
      <c r="D2291" s="96" t="s">
        <v>1</v>
      </c>
      <c r="E2291" s="97">
        <v>2020</v>
      </c>
      <c r="F2291" s="98" t="s">
        <v>67</v>
      </c>
      <c r="G2291" s="99" t="s">
        <v>193</v>
      </c>
      <c r="H2291" s="100" t="s">
        <v>3404</v>
      </c>
      <c r="I2291" s="101" t="s">
        <v>194</v>
      </c>
      <c r="J2291" s="102" t="s">
        <v>202</v>
      </c>
      <c r="K2291" s="104" t="s">
        <v>545</v>
      </c>
      <c r="L2291" s="104" t="s">
        <v>545</v>
      </c>
      <c r="M2291" s="104">
        <v>1434.67</v>
      </c>
      <c r="N2291" s="104">
        <v>5022.6400000000003</v>
      </c>
      <c r="O2291" s="80"/>
      <c r="P2291" s="80"/>
      <c r="Q2291" s="80"/>
      <c r="R2291" s="80"/>
      <c r="S2291" s="80"/>
      <c r="T2291" s="80"/>
      <c r="U2291" s="80"/>
      <c r="V2291" s="80"/>
      <c r="W2291" s="80"/>
      <c r="X2291" s="80"/>
      <c r="Y2291" s="80"/>
      <c r="Z2291" s="80"/>
    </row>
    <row r="2292" spans="1:26" s="81" customFormat="1" x14ac:dyDescent="0.25">
      <c r="A2292" s="74" t="s">
        <v>41</v>
      </c>
      <c r="B2292" s="74" t="s">
        <v>41</v>
      </c>
      <c r="C2292" s="105" t="s">
        <v>929</v>
      </c>
      <c r="D2292" s="96" t="s">
        <v>930</v>
      </c>
      <c r="E2292" s="97">
        <v>2018</v>
      </c>
      <c r="F2292" s="98" t="s">
        <v>61</v>
      </c>
      <c r="G2292" s="99" t="s">
        <v>102</v>
      </c>
      <c r="H2292" s="100" t="s">
        <v>3405</v>
      </c>
      <c r="I2292" s="101" t="s">
        <v>179</v>
      </c>
      <c r="J2292" s="102" t="s">
        <v>1656</v>
      </c>
      <c r="K2292" s="104" t="s">
        <v>545</v>
      </c>
      <c r="L2292" s="104" t="s">
        <v>545</v>
      </c>
      <c r="M2292" s="104">
        <v>1426.32</v>
      </c>
      <c r="N2292" s="104">
        <v>2530.5</v>
      </c>
      <c r="O2292" s="80"/>
      <c r="P2292" s="80"/>
      <c r="Q2292" s="80"/>
      <c r="R2292" s="80"/>
      <c r="S2292" s="80"/>
      <c r="T2292" s="80"/>
      <c r="U2292" s="80"/>
      <c r="V2292" s="80"/>
      <c r="W2292" s="80"/>
      <c r="X2292" s="80"/>
      <c r="Y2292" s="80"/>
      <c r="Z2292" s="80"/>
    </row>
    <row r="2293" spans="1:26" s="81" customFormat="1" x14ac:dyDescent="0.25">
      <c r="A2293" s="74" t="s">
        <v>41</v>
      </c>
      <c r="B2293" s="74" t="s">
        <v>41</v>
      </c>
      <c r="C2293" s="105" t="s">
        <v>3944</v>
      </c>
      <c r="D2293" s="96" t="s">
        <v>3945</v>
      </c>
      <c r="E2293" s="97">
        <v>2023</v>
      </c>
      <c r="F2293" s="98" t="s">
        <v>676</v>
      </c>
      <c r="G2293" s="99" t="s">
        <v>280</v>
      </c>
      <c r="H2293" s="100" t="s">
        <v>3406</v>
      </c>
      <c r="I2293" s="101" t="s">
        <v>281</v>
      </c>
      <c r="J2293" s="102" t="s">
        <v>685</v>
      </c>
      <c r="K2293" s="104" t="s">
        <v>634</v>
      </c>
      <c r="L2293" s="104" t="s">
        <v>634</v>
      </c>
      <c r="M2293" s="104">
        <v>1360.07</v>
      </c>
      <c r="N2293" s="104">
        <v>3166.66</v>
      </c>
      <c r="O2293" s="80"/>
      <c r="P2293" s="80"/>
      <c r="Q2293" s="80"/>
      <c r="R2293" s="80"/>
      <c r="S2293" s="80"/>
      <c r="T2293" s="80"/>
      <c r="U2293" s="80"/>
      <c r="V2293" s="80"/>
      <c r="W2293" s="80"/>
      <c r="X2293" s="80"/>
      <c r="Y2293" s="80"/>
      <c r="Z2293" s="80"/>
    </row>
    <row r="2294" spans="1:26" s="81" customFormat="1" x14ac:dyDescent="0.25">
      <c r="A2294" s="74" t="s">
        <v>41</v>
      </c>
      <c r="B2294" s="74" t="s">
        <v>41</v>
      </c>
      <c r="C2294" s="105" t="s">
        <v>943</v>
      </c>
      <c r="D2294" s="96" t="s">
        <v>944</v>
      </c>
      <c r="E2294" s="97">
        <v>2023</v>
      </c>
      <c r="F2294" s="98" t="s">
        <v>66</v>
      </c>
      <c r="G2294" s="99" t="s">
        <v>186</v>
      </c>
      <c r="H2294" s="100" t="s">
        <v>3407</v>
      </c>
      <c r="I2294" s="101" t="s">
        <v>162</v>
      </c>
      <c r="J2294" s="102" t="s">
        <v>1600</v>
      </c>
      <c r="K2294" s="104" t="s">
        <v>634</v>
      </c>
      <c r="L2294" s="104" t="s">
        <v>634</v>
      </c>
      <c r="M2294" s="104">
        <v>2199.12</v>
      </c>
      <c r="N2294" s="104">
        <v>2415.1999999999998</v>
      </c>
      <c r="O2294" s="80"/>
      <c r="P2294" s="80"/>
      <c r="Q2294" s="80"/>
      <c r="R2294" s="80"/>
      <c r="S2294" s="80"/>
      <c r="T2294" s="80"/>
      <c r="U2294" s="80"/>
      <c r="V2294" s="80"/>
      <c r="W2294" s="80"/>
      <c r="X2294" s="80"/>
      <c r="Y2294" s="80"/>
      <c r="Z2294" s="80"/>
    </row>
    <row r="2295" spans="1:26" s="81" customFormat="1" x14ac:dyDescent="0.25">
      <c r="A2295" s="74" t="s">
        <v>41</v>
      </c>
      <c r="B2295" s="74" t="s">
        <v>41</v>
      </c>
      <c r="C2295" s="105" t="s">
        <v>703</v>
      </c>
      <c r="D2295" s="96" t="s">
        <v>601</v>
      </c>
      <c r="E2295" s="97">
        <v>2022</v>
      </c>
      <c r="F2295" s="98" t="s">
        <v>66</v>
      </c>
      <c r="G2295" s="99" t="s">
        <v>186</v>
      </c>
      <c r="H2295" s="100" t="s">
        <v>3408</v>
      </c>
      <c r="I2295" s="101" t="s">
        <v>160</v>
      </c>
      <c r="J2295" s="102" t="s">
        <v>740</v>
      </c>
      <c r="K2295" s="104" t="s">
        <v>634</v>
      </c>
      <c r="L2295" s="104" t="s">
        <v>634</v>
      </c>
      <c r="M2295" s="104">
        <v>1735.89</v>
      </c>
      <c r="N2295" s="104">
        <v>1945.6</v>
      </c>
      <c r="O2295" s="80"/>
      <c r="P2295" s="80"/>
      <c r="Q2295" s="80"/>
      <c r="R2295" s="80"/>
      <c r="S2295" s="80"/>
      <c r="T2295" s="80"/>
      <c r="U2295" s="80"/>
      <c r="V2295" s="80"/>
      <c r="W2295" s="80"/>
      <c r="X2295" s="80"/>
      <c r="Y2295" s="80"/>
      <c r="Z2295" s="80"/>
    </row>
    <row r="2296" spans="1:26" s="81" customFormat="1" x14ac:dyDescent="0.25">
      <c r="A2296" s="74" t="s">
        <v>41</v>
      </c>
      <c r="B2296" s="74" t="s">
        <v>41</v>
      </c>
      <c r="C2296" s="105" t="s">
        <v>929</v>
      </c>
      <c r="D2296" s="96" t="s">
        <v>930</v>
      </c>
      <c r="E2296" s="97">
        <v>2018</v>
      </c>
      <c r="F2296" s="98" t="s">
        <v>61</v>
      </c>
      <c r="G2296" s="99" t="s">
        <v>102</v>
      </c>
      <c r="H2296" s="100" t="s">
        <v>3409</v>
      </c>
      <c r="I2296" s="101" t="s">
        <v>179</v>
      </c>
      <c r="J2296" s="102" t="s">
        <v>618</v>
      </c>
      <c r="K2296" s="104" t="s">
        <v>545</v>
      </c>
      <c r="L2296" s="104" t="s">
        <v>545</v>
      </c>
      <c r="M2296" s="104">
        <v>1426.32</v>
      </c>
      <c r="N2296" s="104">
        <v>2530.5</v>
      </c>
      <c r="O2296" s="80"/>
      <c r="P2296" s="80"/>
      <c r="Q2296" s="80"/>
      <c r="R2296" s="80"/>
      <c r="S2296" s="80"/>
      <c r="T2296" s="80"/>
      <c r="U2296" s="80"/>
      <c r="V2296" s="80"/>
      <c r="W2296" s="80"/>
      <c r="X2296" s="80"/>
      <c r="Y2296" s="80"/>
      <c r="Z2296" s="80"/>
    </row>
    <row r="2297" spans="1:26" s="81" customFormat="1" x14ac:dyDescent="0.25">
      <c r="A2297" s="74" t="s">
        <v>41</v>
      </c>
      <c r="B2297" s="74" t="s">
        <v>41</v>
      </c>
      <c r="C2297" s="105" t="s">
        <v>668</v>
      </c>
      <c r="D2297" s="96" t="s">
        <v>10</v>
      </c>
      <c r="E2297" s="97">
        <v>2019</v>
      </c>
      <c r="F2297" s="98" t="s">
        <v>76</v>
      </c>
      <c r="G2297" s="99" t="s">
        <v>328</v>
      </c>
      <c r="H2297" s="100" t="s">
        <v>3410</v>
      </c>
      <c r="I2297" s="101" t="s">
        <v>179</v>
      </c>
      <c r="J2297" s="102" t="s">
        <v>825</v>
      </c>
      <c r="K2297" s="104" t="s">
        <v>545</v>
      </c>
      <c r="L2297" s="104" t="s">
        <v>545</v>
      </c>
      <c r="M2297" s="104">
        <v>1122.2</v>
      </c>
      <c r="N2297" s="104">
        <v>3112.55</v>
      </c>
      <c r="O2297" s="80"/>
      <c r="P2297" s="80"/>
      <c r="Q2297" s="80"/>
      <c r="R2297" s="80"/>
      <c r="S2297" s="80"/>
      <c r="T2297" s="80"/>
      <c r="U2297" s="80"/>
      <c r="V2297" s="80"/>
      <c r="W2297" s="80"/>
      <c r="X2297" s="80"/>
      <c r="Y2297" s="80"/>
      <c r="Z2297" s="80"/>
    </row>
    <row r="2298" spans="1:26" s="81" customFormat="1" x14ac:dyDescent="0.25">
      <c r="A2298" s="74" t="s">
        <v>41</v>
      </c>
      <c r="B2298" s="74" t="s">
        <v>41</v>
      </c>
      <c r="C2298" s="105" t="s">
        <v>922</v>
      </c>
      <c r="D2298" s="96" t="s">
        <v>923</v>
      </c>
      <c r="E2298" s="97">
        <v>2023</v>
      </c>
      <c r="F2298" s="98" t="s">
        <v>61</v>
      </c>
      <c r="G2298" s="99" t="s">
        <v>102</v>
      </c>
      <c r="H2298" s="100" t="s">
        <v>3411</v>
      </c>
      <c r="I2298" s="101" t="s">
        <v>99</v>
      </c>
      <c r="J2298" s="102" t="s">
        <v>688</v>
      </c>
      <c r="K2298" s="104" t="s">
        <v>634</v>
      </c>
      <c r="L2298" s="104" t="s">
        <v>634</v>
      </c>
      <c r="M2298" s="104">
        <v>2035.97</v>
      </c>
      <c r="N2298" s="104">
        <v>4337.3</v>
      </c>
      <c r="O2298" s="80"/>
      <c r="P2298" s="80"/>
      <c r="Q2298" s="80"/>
      <c r="R2298" s="80"/>
      <c r="S2298" s="80"/>
      <c r="T2298" s="80"/>
      <c r="U2298" s="80"/>
      <c r="V2298" s="80"/>
      <c r="W2298" s="80"/>
      <c r="X2298" s="80"/>
      <c r="Y2298" s="80"/>
      <c r="Z2298" s="80"/>
    </row>
    <row r="2299" spans="1:26" s="81" customFormat="1" x14ac:dyDescent="0.25">
      <c r="A2299" s="74" t="s">
        <v>41</v>
      </c>
      <c r="B2299" s="74" t="s">
        <v>41</v>
      </c>
      <c r="C2299" s="105" t="s">
        <v>49</v>
      </c>
      <c r="D2299" s="96" t="s">
        <v>13</v>
      </c>
      <c r="E2299" s="97">
        <v>2019</v>
      </c>
      <c r="F2299" s="98" t="s">
        <v>65</v>
      </c>
      <c r="G2299" s="99" t="s">
        <v>176</v>
      </c>
      <c r="H2299" s="100" t="s">
        <v>3412</v>
      </c>
      <c r="I2299" s="101" t="s">
        <v>181</v>
      </c>
      <c r="J2299" s="102" t="s">
        <v>748</v>
      </c>
      <c r="K2299" s="104" t="s">
        <v>634</v>
      </c>
      <c r="L2299" s="104" t="s">
        <v>634</v>
      </c>
      <c r="M2299" s="104">
        <v>1546.6</v>
      </c>
      <c r="N2299" s="104">
        <v>3038.02</v>
      </c>
      <c r="O2299" s="80"/>
      <c r="P2299" s="80"/>
      <c r="Q2299" s="80"/>
      <c r="R2299" s="80"/>
      <c r="S2299" s="80"/>
      <c r="T2299" s="80"/>
      <c r="U2299" s="80"/>
      <c r="V2299" s="80"/>
      <c r="W2299" s="80"/>
      <c r="X2299" s="80"/>
      <c r="Y2299" s="80"/>
      <c r="Z2299" s="80"/>
    </row>
    <row r="2300" spans="1:26" s="81" customFormat="1" x14ac:dyDescent="0.25">
      <c r="A2300" s="74" t="s">
        <v>41</v>
      </c>
      <c r="B2300" s="74" t="s">
        <v>41</v>
      </c>
      <c r="C2300" s="105" t="s">
        <v>3944</v>
      </c>
      <c r="D2300" s="96" t="s">
        <v>3945</v>
      </c>
      <c r="E2300" s="97">
        <v>2023</v>
      </c>
      <c r="F2300" s="98" t="s">
        <v>676</v>
      </c>
      <c r="G2300" s="99" t="s">
        <v>280</v>
      </c>
      <c r="H2300" s="100" t="s">
        <v>3413</v>
      </c>
      <c r="I2300" s="101" t="s">
        <v>281</v>
      </c>
      <c r="J2300" s="102" t="s">
        <v>685</v>
      </c>
      <c r="K2300" s="104" t="s">
        <v>634</v>
      </c>
      <c r="L2300" s="104" t="s">
        <v>634</v>
      </c>
      <c r="M2300" s="104">
        <v>1360.07</v>
      </c>
      <c r="N2300" s="104">
        <v>3166.66</v>
      </c>
      <c r="O2300" s="80"/>
      <c r="P2300" s="80"/>
      <c r="Q2300" s="80"/>
      <c r="R2300" s="80"/>
      <c r="S2300" s="80"/>
      <c r="T2300" s="80"/>
      <c r="U2300" s="80"/>
      <c r="V2300" s="80"/>
      <c r="W2300" s="80"/>
      <c r="X2300" s="80"/>
      <c r="Y2300" s="80"/>
      <c r="Z2300" s="80"/>
    </row>
    <row r="2301" spans="1:26" s="81" customFormat="1" x14ac:dyDescent="0.25">
      <c r="A2301" s="74" t="s">
        <v>41</v>
      </c>
      <c r="B2301" s="74" t="s">
        <v>41</v>
      </c>
      <c r="C2301" s="105" t="s">
        <v>761</v>
      </c>
      <c r="D2301" s="96" t="s">
        <v>35</v>
      </c>
      <c r="E2301" s="97">
        <v>2018</v>
      </c>
      <c r="F2301" s="98" t="s">
        <v>59</v>
      </c>
      <c r="G2301" s="99" t="s">
        <v>82</v>
      </c>
      <c r="H2301" s="100" t="s">
        <v>3414</v>
      </c>
      <c r="I2301" s="101" t="s">
        <v>129</v>
      </c>
      <c r="J2301" s="102" t="s">
        <v>784</v>
      </c>
      <c r="K2301" s="104" t="s">
        <v>634</v>
      </c>
      <c r="L2301" s="104" t="s">
        <v>634</v>
      </c>
      <c r="M2301" s="104">
        <v>1326.25</v>
      </c>
      <c r="N2301" s="104">
        <v>2601.58</v>
      </c>
      <c r="O2301" s="80"/>
      <c r="P2301" s="80"/>
      <c r="Q2301" s="80"/>
      <c r="R2301" s="80"/>
      <c r="S2301" s="80"/>
      <c r="T2301" s="80"/>
      <c r="U2301" s="80"/>
      <c r="V2301" s="80"/>
      <c r="W2301" s="80"/>
      <c r="X2301" s="80"/>
      <c r="Y2301" s="80"/>
      <c r="Z2301" s="80"/>
    </row>
    <row r="2302" spans="1:26" s="81" customFormat="1" x14ac:dyDescent="0.25">
      <c r="A2302" s="74" t="s">
        <v>41</v>
      </c>
      <c r="B2302" s="74" t="s">
        <v>41</v>
      </c>
      <c r="C2302" s="105" t="s">
        <v>3944</v>
      </c>
      <c r="D2302" s="96" t="s">
        <v>3945</v>
      </c>
      <c r="E2302" s="97">
        <v>2023</v>
      </c>
      <c r="F2302" s="98" t="s">
        <v>676</v>
      </c>
      <c r="G2302" s="99" t="s">
        <v>280</v>
      </c>
      <c r="H2302" s="100" t="s">
        <v>3416</v>
      </c>
      <c r="I2302" s="101" t="s">
        <v>281</v>
      </c>
      <c r="J2302" s="102" t="s">
        <v>685</v>
      </c>
      <c r="K2302" s="104" t="s">
        <v>634</v>
      </c>
      <c r="L2302" s="104" t="s">
        <v>634</v>
      </c>
      <c r="M2302" s="104">
        <v>1360.07</v>
      </c>
      <c r="N2302" s="104">
        <v>3166.66</v>
      </c>
      <c r="O2302" s="80"/>
      <c r="P2302" s="80"/>
      <c r="Q2302" s="80"/>
      <c r="R2302" s="80"/>
      <c r="S2302" s="80"/>
      <c r="T2302" s="80"/>
      <c r="U2302" s="80"/>
      <c r="V2302" s="80"/>
      <c r="W2302" s="80"/>
      <c r="X2302" s="80"/>
      <c r="Y2302" s="80"/>
      <c r="Z2302" s="80"/>
    </row>
    <row r="2303" spans="1:26" s="81" customFormat="1" x14ac:dyDescent="0.25">
      <c r="A2303" s="74" t="s">
        <v>41</v>
      </c>
      <c r="B2303" s="74" t="s">
        <v>41</v>
      </c>
      <c r="C2303" s="105" t="s">
        <v>49</v>
      </c>
      <c r="D2303" s="96" t="s">
        <v>13</v>
      </c>
      <c r="E2303" s="97">
        <v>2019</v>
      </c>
      <c r="F2303" s="98" t="s">
        <v>65</v>
      </c>
      <c r="G2303" s="99" t="s">
        <v>176</v>
      </c>
      <c r="H2303" s="100" t="s">
        <v>3417</v>
      </c>
      <c r="I2303" s="101" t="s">
        <v>181</v>
      </c>
      <c r="J2303" s="102" t="s">
        <v>748</v>
      </c>
      <c r="K2303" s="104" t="s">
        <v>634</v>
      </c>
      <c r="L2303" s="104" t="s">
        <v>634</v>
      </c>
      <c r="M2303" s="104">
        <v>1546.6</v>
      </c>
      <c r="N2303" s="104">
        <v>3038.02</v>
      </c>
      <c r="O2303" s="80"/>
      <c r="P2303" s="80"/>
      <c r="Q2303" s="80"/>
      <c r="R2303" s="80"/>
      <c r="S2303" s="80"/>
      <c r="T2303" s="80"/>
      <c r="U2303" s="80"/>
      <c r="V2303" s="80"/>
      <c r="W2303" s="80"/>
      <c r="X2303" s="80"/>
      <c r="Y2303" s="80"/>
      <c r="Z2303" s="80"/>
    </row>
    <row r="2304" spans="1:26" s="81" customFormat="1" x14ac:dyDescent="0.25">
      <c r="A2304" s="74" t="s">
        <v>41</v>
      </c>
      <c r="B2304" s="74" t="s">
        <v>41</v>
      </c>
      <c r="C2304" s="105" t="s">
        <v>668</v>
      </c>
      <c r="D2304" s="96" t="s">
        <v>10</v>
      </c>
      <c r="E2304" s="97">
        <v>2019</v>
      </c>
      <c r="F2304" s="98" t="s">
        <v>76</v>
      </c>
      <c r="G2304" s="99" t="s">
        <v>328</v>
      </c>
      <c r="H2304" s="100" t="s">
        <v>3418</v>
      </c>
      <c r="I2304" s="101" t="s">
        <v>179</v>
      </c>
      <c r="J2304" s="102" t="s">
        <v>390</v>
      </c>
      <c r="K2304" s="104" t="s">
        <v>545</v>
      </c>
      <c r="L2304" s="104" t="s">
        <v>545</v>
      </c>
      <c r="M2304" s="104">
        <v>1122.2</v>
      </c>
      <c r="N2304" s="104">
        <v>3112.55</v>
      </c>
      <c r="O2304" s="80"/>
      <c r="P2304" s="80"/>
      <c r="Q2304" s="80"/>
      <c r="R2304" s="80"/>
      <c r="S2304" s="80"/>
      <c r="T2304" s="80"/>
      <c r="U2304" s="80"/>
      <c r="V2304" s="80"/>
      <c r="W2304" s="80"/>
      <c r="X2304" s="80"/>
      <c r="Y2304" s="80"/>
      <c r="Z2304" s="80"/>
    </row>
    <row r="2305" spans="1:26" s="81" customFormat="1" x14ac:dyDescent="0.25">
      <c r="A2305" s="74" t="s">
        <v>41</v>
      </c>
      <c r="B2305" s="74" t="s">
        <v>41</v>
      </c>
      <c r="C2305" s="105" t="s">
        <v>668</v>
      </c>
      <c r="D2305" s="96" t="s">
        <v>10</v>
      </c>
      <c r="E2305" s="97">
        <v>2019</v>
      </c>
      <c r="F2305" s="98" t="s">
        <v>76</v>
      </c>
      <c r="G2305" s="99" t="s">
        <v>328</v>
      </c>
      <c r="H2305" s="100" t="s">
        <v>3419</v>
      </c>
      <c r="I2305" s="101" t="s">
        <v>179</v>
      </c>
      <c r="J2305" s="102" t="s">
        <v>375</v>
      </c>
      <c r="K2305" s="104" t="s">
        <v>545</v>
      </c>
      <c r="L2305" s="104" t="s">
        <v>545</v>
      </c>
      <c r="M2305" s="104">
        <v>1122.2</v>
      </c>
      <c r="N2305" s="104">
        <v>3112.55</v>
      </c>
      <c r="O2305" s="80"/>
      <c r="P2305" s="80"/>
      <c r="Q2305" s="80"/>
      <c r="R2305" s="80"/>
      <c r="S2305" s="80"/>
      <c r="T2305" s="80"/>
      <c r="U2305" s="80"/>
      <c r="V2305" s="80"/>
      <c r="W2305" s="80"/>
      <c r="X2305" s="80"/>
      <c r="Y2305" s="80"/>
      <c r="Z2305" s="80"/>
    </row>
    <row r="2306" spans="1:26" s="81" customFormat="1" x14ac:dyDescent="0.25">
      <c r="A2306" s="74" t="s">
        <v>41</v>
      </c>
      <c r="B2306" s="74" t="s">
        <v>41</v>
      </c>
      <c r="C2306" s="105" t="s">
        <v>659</v>
      </c>
      <c r="D2306" s="96" t="s">
        <v>4</v>
      </c>
      <c r="E2306" s="97">
        <v>2020</v>
      </c>
      <c r="F2306" s="98" t="s">
        <v>66</v>
      </c>
      <c r="G2306" s="99" t="s">
        <v>186</v>
      </c>
      <c r="H2306" s="100" t="s">
        <v>3420</v>
      </c>
      <c r="I2306" s="101" t="s">
        <v>179</v>
      </c>
      <c r="J2306" s="102" t="s">
        <v>486</v>
      </c>
      <c r="K2306" s="104" t="s">
        <v>545</v>
      </c>
      <c r="L2306" s="104" t="s">
        <v>545</v>
      </c>
      <c r="M2306" s="104">
        <v>1592.3</v>
      </c>
      <c r="N2306" s="104">
        <v>3776.96</v>
      </c>
      <c r="O2306" s="80"/>
      <c r="P2306" s="80"/>
      <c r="Q2306" s="80"/>
      <c r="R2306" s="80"/>
      <c r="S2306" s="80"/>
      <c r="T2306" s="80"/>
      <c r="U2306" s="80"/>
      <c r="V2306" s="80"/>
      <c r="W2306" s="80"/>
      <c r="X2306" s="80"/>
      <c r="Y2306" s="80"/>
      <c r="Z2306" s="80"/>
    </row>
    <row r="2307" spans="1:26" s="81" customFormat="1" x14ac:dyDescent="0.25">
      <c r="A2307" s="74" t="s">
        <v>41</v>
      </c>
      <c r="B2307" s="74" t="s">
        <v>41</v>
      </c>
      <c r="C2307" s="105" t="s">
        <v>659</v>
      </c>
      <c r="D2307" s="96" t="s">
        <v>4</v>
      </c>
      <c r="E2307" s="97">
        <v>2020</v>
      </c>
      <c r="F2307" s="98" t="s">
        <v>66</v>
      </c>
      <c r="G2307" s="99" t="s">
        <v>186</v>
      </c>
      <c r="H2307" s="100" t="s">
        <v>3421</v>
      </c>
      <c r="I2307" s="101" t="s">
        <v>179</v>
      </c>
      <c r="J2307" s="102" t="s">
        <v>782</v>
      </c>
      <c r="K2307" s="104" t="s">
        <v>545</v>
      </c>
      <c r="L2307" s="104" t="s">
        <v>545</v>
      </c>
      <c r="M2307" s="104">
        <v>1328.3</v>
      </c>
      <c r="N2307" s="104">
        <v>3222.57</v>
      </c>
      <c r="O2307" s="80"/>
      <c r="P2307" s="80"/>
      <c r="Q2307" s="80"/>
      <c r="R2307" s="80"/>
      <c r="S2307" s="80"/>
      <c r="T2307" s="80"/>
      <c r="U2307" s="80"/>
      <c r="V2307" s="80"/>
      <c r="W2307" s="80"/>
      <c r="X2307" s="80"/>
      <c r="Y2307" s="80"/>
      <c r="Z2307" s="80"/>
    </row>
    <row r="2308" spans="1:26" s="81" customFormat="1" x14ac:dyDescent="0.25">
      <c r="A2308" s="74" t="s">
        <v>41</v>
      </c>
      <c r="B2308" s="74" t="s">
        <v>41</v>
      </c>
      <c r="C2308" s="105" t="s">
        <v>922</v>
      </c>
      <c r="D2308" s="96" t="s">
        <v>923</v>
      </c>
      <c r="E2308" s="97">
        <v>2023</v>
      </c>
      <c r="F2308" s="98" t="s">
        <v>61</v>
      </c>
      <c r="G2308" s="99" t="s">
        <v>102</v>
      </c>
      <c r="H2308" s="100" t="s">
        <v>3424</v>
      </c>
      <c r="I2308" s="101" t="s">
        <v>129</v>
      </c>
      <c r="J2308" s="102" t="s">
        <v>783</v>
      </c>
      <c r="K2308" s="104" t="s">
        <v>634</v>
      </c>
      <c r="L2308" s="104" t="s">
        <v>634</v>
      </c>
      <c r="M2308" s="104">
        <v>1858.89</v>
      </c>
      <c r="N2308" s="104">
        <v>3243.81</v>
      </c>
      <c r="O2308" s="80"/>
      <c r="P2308" s="80"/>
      <c r="Q2308" s="80"/>
      <c r="R2308" s="80"/>
      <c r="S2308" s="80"/>
      <c r="T2308" s="80"/>
      <c r="U2308" s="80"/>
      <c r="V2308" s="80"/>
      <c r="W2308" s="80"/>
      <c r="X2308" s="80"/>
      <c r="Y2308" s="80"/>
      <c r="Z2308" s="80"/>
    </row>
    <row r="2309" spans="1:26" s="81" customFormat="1" x14ac:dyDescent="0.25">
      <c r="A2309" s="74" t="s">
        <v>41</v>
      </c>
      <c r="B2309" s="74" t="s">
        <v>41</v>
      </c>
      <c r="C2309" s="105" t="s">
        <v>51</v>
      </c>
      <c r="D2309" s="96" t="s">
        <v>1</v>
      </c>
      <c r="E2309" s="97">
        <v>2020</v>
      </c>
      <c r="F2309" s="98" t="s">
        <v>67</v>
      </c>
      <c r="G2309" s="99" t="s">
        <v>193</v>
      </c>
      <c r="H2309" s="100" t="s">
        <v>3425</v>
      </c>
      <c r="I2309" s="101" t="s">
        <v>194</v>
      </c>
      <c r="J2309" s="102" t="s">
        <v>695</v>
      </c>
      <c r="K2309" s="104" t="s">
        <v>545</v>
      </c>
      <c r="L2309" s="104" t="s">
        <v>545</v>
      </c>
      <c r="M2309" s="104">
        <v>1434.67</v>
      </c>
      <c r="N2309" s="104">
        <v>5022.6400000000003</v>
      </c>
      <c r="O2309" s="80"/>
      <c r="P2309" s="80"/>
      <c r="Q2309" s="80"/>
      <c r="R2309" s="80"/>
      <c r="S2309" s="80"/>
      <c r="T2309" s="80"/>
      <c r="U2309" s="80"/>
      <c r="V2309" s="80"/>
      <c r="W2309" s="80"/>
      <c r="X2309" s="80"/>
      <c r="Y2309" s="80"/>
      <c r="Z2309" s="80"/>
    </row>
    <row r="2310" spans="1:26" s="81" customFormat="1" x14ac:dyDescent="0.25">
      <c r="A2310" s="74" t="s">
        <v>41</v>
      </c>
      <c r="B2310" s="74" t="s">
        <v>41</v>
      </c>
      <c r="C2310" s="105" t="s">
        <v>803</v>
      </c>
      <c r="D2310" s="96" t="s">
        <v>36</v>
      </c>
      <c r="E2310" s="97">
        <v>2020</v>
      </c>
      <c r="F2310" s="98" t="s">
        <v>77</v>
      </c>
      <c r="G2310" s="99" t="s">
        <v>403</v>
      </c>
      <c r="H2310" s="100" t="s">
        <v>3426</v>
      </c>
      <c r="I2310" s="101" t="s">
        <v>86</v>
      </c>
      <c r="J2310" s="102" t="s">
        <v>825</v>
      </c>
      <c r="K2310" s="104" t="s">
        <v>634</v>
      </c>
      <c r="L2310" s="104" t="s">
        <v>634</v>
      </c>
      <c r="M2310" s="104">
        <v>1292.24</v>
      </c>
      <c r="N2310" s="104">
        <v>2760.15</v>
      </c>
      <c r="O2310" s="80"/>
      <c r="P2310" s="80"/>
      <c r="Q2310" s="80"/>
      <c r="R2310" s="80"/>
      <c r="S2310" s="80"/>
      <c r="T2310" s="80"/>
      <c r="U2310" s="80"/>
      <c r="V2310" s="80"/>
      <c r="W2310" s="80"/>
      <c r="X2310" s="80"/>
      <c r="Y2310" s="80"/>
      <c r="Z2310" s="80"/>
    </row>
    <row r="2311" spans="1:26" s="81" customFormat="1" x14ac:dyDescent="0.25">
      <c r="A2311" s="74" t="s">
        <v>41</v>
      </c>
      <c r="B2311" s="74" t="s">
        <v>41</v>
      </c>
      <c r="C2311" s="105" t="s">
        <v>775</v>
      </c>
      <c r="D2311" s="96" t="s">
        <v>31</v>
      </c>
      <c r="E2311" s="97">
        <v>2021</v>
      </c>
      <c r="F2311" s="98" t="s">
        <v>75</v>
      </c>
      <c r="G2311" s="99" t="s">
        <v>312</v>
      </c>
      <c r="H2311" s="100" t="s">
        <v>3427</v>
      </c>
      <c r="I2311" s="101" t="s">
        <v>527</v>
      </c>
      <c r="J2311" s="102" t="s">
        <v>839</v>
      </c>
      <c r="K2311" s="104" t="s">
        <v>634</v>
      </c>
      <c r="L2311" s="104" t="s">
        <v>634</v>
      </c>
      <c r="M2311" s="104">
        <v>1212</v>
      </c>
      <c r="N2311" s="104">
        <v>2276.0100000000002</v>
      </c>
      <c r="O2311" s="80"/>
      <c r="P2311" s="80"/>
      <c r="Q2311" s="80"/>
      <c r="R2311" s="80"/>
      <c r="S2311" s="80"/>
      <c r="T2311" s="80"/>
      <c r="U2311" s="80"/>
      <c r="V2311" s="80"/>
      <c r="W2311" s="80"/>
      <c r="X2311" s="80"/>
      <c r="Y2311" s="80"/>
      <c r="Z2311" s="80"/>
    </row>
    <row r="2312" spans="1:26" s="81" customFormat="1" x14ac:dyDescent="0.25">
      <c r="A2312" s="74" t="s">
        <v>41</v>
      </c>
      <c r="B2312" s="74" t="s">
        <v>41</v>
      </c>
      <c r="C2312" s="105" t="s">
        <v>691</v>
      </c>
      <c r="D2312" s="96" t="s">
        <v>21</v>
      </c>
      <c r="E2312" s="97">
        <v>2019</v>
      </c>
      <c r="F2312" s="98" t="s">
        <v>75</v>
      </c>
      <c r="G2312" s="99" t="s">
        <v>312</v>
      </c>
      <c r="H2312" s="100" t="s">
        <v>3428</v>
      </c>
      <c r="I2312" s="101" t="s">
        <v>313</v>
      </c>
      <c r="J2312" s="102" t="s">
        <v>695</v>
      </c>
      <c r="K2312" s="104" t="s">
        <v>634</v>
      </c>
      <c r="L2312" s="104" t="s">
        <v>634</v>
      </c>
      <c r="M2312" s="104">
        <v>1236.43</v>
      </c>
      <c r="N2312" s="104">
        <v>3029.39</v>
      </c>
      <c r="O2312" s="80"/>
      <c r="P2312" s="80"/>
      <c r="Q2312" s="80"/>
      <c r="R2312" s="80"/>
      <c r="S2312" s="80"/>
      <c r="T2312" s="80"/>
      <c r="U2312" s="80"/>
      <c r="V2312" s="80"/>
      <c r="W2312" s="80"/>
      <c r="X2312" s="80"/>
      <c r="Y2312" s="80"/>
      <c r="Z2312" s="80"/>
    </row>
    <row r="2313" spans="1:26" s="81" customFormat="1" x14ac:dyDescent="0.25">
      <c r="A2313" s="74" t="s">
        <v>41</v>
      </c>
      <c r="B2313" s="74" t="s">
        <v>41</v>
      </c>
      <c r="C2313" s="105" t="s">
        <v>49</v>
      </c>
      <c r="D2313" s="96" t="s">
        <v>13</v>
      </c>
      <c r="E2313" s="97">
        <v>2019</v>
      </c>
      <c r="F2313" s="98" t="s">
        <v>65</v>
      </c>
      <c r="G2313" s="99" t="s">
        <v>176</v>
      </c>
      <c r="H2313" s="100" t="s">
        <v>3429</v>
      </c>
      <c r="I2313" s="101" t="s">
        <v>179</v>
      </c>
      <c r="J2313" s="102" t="s">
        <v>713</v>
      </c>
      <c r="K2313" s="104" t="s">
        <v>545</v>
      </c>
      <c r="L2313" s="104" t="s">
        <v>545</v>
      </c>
      <c r="M2313" s="104">
        <v>1546.6</v>
      </c>
      <c r="N2313" s="104">
        <v>4035.34</v>
      </c>
      <c r="O2313" s="80"/>
      <c r="P2313" s="80"/>
      <c r="Q2313" s="80"/>
      <c r="R2313" s="80"/>
      <c r="S2313" s="80"/>
      <c r="T2313" s="80"/>
      <c r="U2313" s="80"/>
      <c r="V2313" s="80"/>
      <c r="W2313" s="80"/>
      <c r="X2313" s="80"/>
      <c r="Y2313" s="80"/>
      <c r="Z2313" s="80"/>
    </row>
    <row r="2314" spans="1:26" s="81" customFormat="1" x14ac:dyDescent="0.25">
      <c r="A2314" s="74" t="s">
        <v>41</v>
      </c>
      <c r="B2314" s="74" t="s">
        <v>41</v>
      </c>
      <c r="C2314" s="105" t="s">
        <v>693</v>
      </c>
      <c r="D2314" s="96" t="s">
        <v>22</v>
      </c>
      <c r="E2314" s="97">
        <v>2021</v>
      </c>
      <c r="F2314" s="98" t="s">
        <v>77</v>
      </c>
      <c r="G2314" s="99" t="s">
        <v>403</v>
      </c>
      <c r="H2314" s="100" t="s">
        <v>4016</v>
      </c>
      <c r="I2314" s="101" t="s">
        <v>303</v>
      </c>
      <c r="J2314" s="102" t="s">
        <v>741</v>
      </c>
      <c r="K2314" s="104" t="s">
        <v>634</v>
      </c>
      <c r="L2314" s="104" t="s">
        <v>634</v>
      </c>
      <c r="M2314" s="104">
        <v>1328.3</v>
      </c>
      <c r="N2314" s="104">
        <v>3119.92</v>
      </c>
      <c r="O2314" s="80"/>
      <c r="P2314" s="80"/>
      <c r="Q2314" s="80"/>
      <c r="R2314" s="80"/>
      <c r="S2314" s="80"/>
      <c r="T2314" s="80"/>
      <c r="U2314" s="80"/>
      <c r="V2314" s="80"/>
      <c r="W2314" s="80"/>
      <c r="X2314" s="80"/>
      <c r="Y2314" s="80"/>
      <c r="Z2314" s="80"/>
    </row>
    <row r="2315" spans="1:26" s="81" customFormat="1" x14ac:dyDescent="0.25">
      <c r="A2315" s="74" t="s">
        <v>41</v>
      </c>
      <c r="B2315" s="74" t="s">
        <v>41</v>
      </c>
      <c r="C2315" s="105" t="s">
        <v>691</v>
      </c>
      <c r="D2315" s="96" t="s">
        <v>21</v>
      </c>
      <c r="E2315" s="97">
        <v>2019</v>
      </c>
      <c r="F2315" s="98" t="s">
        <v>75</v>
      </c>
      <c r="G2315" s="99" t="s">
        <v>312</v>
      </c>
      <c r="H2315" s="100" t="s">
        <v>3431</v>
      </c>
      <c r="I2315" s="101" t="s">
        <v>313</v>
      </c>
      <c r="J2315" s="102" t="s">
        <v>695</v>
      </c>
      <c r="K2315" s="104" t="s">
        <v>634</v>
      </c>
      <c r="L2315" s="104" t="s">
        <v>634</v>
      </c>
      <c r="M2315" s="104">
        <v>1328.3</v>
      </c>
      <c r="N2315" s="104">
        <v>3119.92</v>
      </c>
      <c r="O2315" s="80"/>
      <c r="P2315" s="80"/>
      <c r="Q2315" s="80"/>
      <c r="R2315" s="80"/>
      <c r="S2315" s="80"/>
      <c r="T2315" s="80"/>
      <c r="U2315" s="80"/>
      <c r="V2315" s="80"/>
      <c r="W2315" s="80"/>
      <c r="X2315" s="80"/>
      <c r="Y2315" s="80"/>
      <c r="Z2315" s="80"/>
    </row>
    <row r="2316" spans="1:26" s="81" customFormat="1" x14ac:dyDescent="0.25">
      <c r="A2316" s="74" t="s">
        <v>41</v>
      </c>
      <c r="B2316" s="74" t="s">
        <v>41</v>
      </c>
      <c r="C2316" s="105" t="s">
        <v>691</v>
      </c>
      <c r="D2316" s="96" t="s">
        <v>21</v>
      </c>
      <c r="E2316" s="97">
        <v>2019</v>
      </c>
      <c r="F2316" s="98" t="s">
        <v>75</v>
      </c>
      <c r="G2316" s="99" t="s">
        <v>312</v>
      </c>
      <c r="H2316" s="100" t="s">
        <v>3432</v>
      </c>
      <c r="I2316" s="101" t="s">
        <v>313</v>
      </c>
      <c r="J2316" s="102" t="s">
        <v>832</v>
      </c>
      <c r="K2316" s="104" t="s">
        <v>634</v>
      </c>
      <c r="L2316" s="104" t="s">
        <v>634</v>
      </c>
      <c r="M2316" s="104">
        <v>1328.3</v>
      </c>
      <c r="N2316" s="104">
        <v>3119.92</v>
      </c>
      <c r="O2316" s="80"/>
      <c r="P2316" s="80"/>
      <c r="Q2316" s="80"/>
      <c r="R2316" s="80"/>
      <c r="S2316" s="80"/>
      <c r="T2316" s="80"/>
      <c r="U2316" s="80"/>
      <c r="V2316" s="80"/>
      <c r="W2316" s="80"/>
      <c r="X2316" s="80"/>
      <c r="Y2316" s="80"/>
      <c r="Z2316" s="80"/>
    </row>
    <row r="2317" spans="1:26" s="81" customFormat="1" x14ac:dyDescent="0.25">
      <c r="A2317" s="74" t="s">
        <v>41</v>
      </c>
      <c r="B2317" s="74" t="s">
        <v>41</v>
      </c>
      <c r="C2317" s="105" t="s">
        <v>659</v>
      </c>
      <c r="D2317" s="96" t="s">
        <v>4</v>
      </c>
      <c r="E2317" s="97">
        <v>2020</v>
      </c>
      <c r="F2317" s="98" t="s">
        <v>66</v>
      </c>
      <c r="G2317" s="99" t="s">
        <v>186</v>
      </c>
      <c r="H2317" s="100" t="s">
        <v>3433</v>
      </c>
      <c r="I2317" s="101" t="s">
        <v>179</v>
      </c>
      <c r="J2317" s="102" t="s">
        <v>461</v>
      </c>
      <c r="K2317" s="104" t="s">
        <v>545</v>
      </c>
      <c r="L2317" s="104" t="s">
        <v>545</v>
      </c>
      <c r="M2317" s="104">
        <v>1879.43</v>
      </c>
      <c r="N2317" s="104">
        <v>4489.3100000000004</v>
      </c>
      <c r="O2317" s="80"/>
      <c r="P2317" s="80"/>
      <c r="Q2317" s="80"/>
      <c r="R2317" s="80"/>
      <c r="S2317" s="80"/>
      <c r="T2317" s="80"/>
      <c r="U2317" s="80"/>
      <c r="V2317" s="80"/>
      <c r="W2317" s="80"/>
      <c r="X2317" s="80"/>
      <c r="Y2317" s="80"/>
      <c r="Z2317" s="80"/>
    </row>
    <row r="2318" spans="1:26" s="81" customFormat="1" x14ac:dyDescent="0.25">
      <c r="A2318" s="74" t="s">
        <v>41</v>
      </c>
      <c r="B2318" s="74" t="s">
        <v>41</v>
      </c>
      <c r="C2318" s="105" t="s">
        <v>660</v>
      </c>
      <c r="D2318" s="96" t="s">
        <v>5</v>
      </c>
      <c r="E2318" s="97">
        <v>2020</v>
      </c>
      <c r="F2318" s="98" t="s">
        <v>61</v>
      </c>
      <c r="G2318" s="99" t="s">
        <v>102</v>
      </c>
      <c r="H2318" s="100" t="s">
        <v>4018</v>
      </c>
      <c r="I2318" s="101" t="s">
        <v>257</v>
      </c>
      <c r="J2318" s="102" t="s">
        <v>749</v>
      </c>
      <c r="K2318" s="104" t="s">
        <v>634</v>
      </c>
      <c r="L2318" s="104" t="s">
        <v>634</v>
      </c>
      <c r="M2318" s="104">
        <v>2026.8</v>
      </c>
      <c r="N2318" s="104">
        <v>4345.93</v>
      </c>
      <c r="O2318" s="80"/>
      <c r="P2318" s="80"/>
      <c r="Q2318" s="80"/>
      <c r="R2318" s="80"/>
      <c r="S2318" s="80"/>
      <c r="T2318" s="80"/>
      <c r="U2318" s="80"/>
      <c r="V2318" s="80"/>
      <c r="W2318" s="80"/>
      <c r="X2318" s="80"/>
      <c r="Y2318" s="80"/>
      <c r="Z2318" s="80"/>
    </row>
    <row r="2319" spans="1:26" s="81" customFormat="1" x14ac:dyDescent="0.25">
      <c r="A2319" s="74" t="s">
        <v>41</v>
      </c>
      <c r="B2319" s="74" t="s">
        <v>41</v>
      </c>
      <c r="C2319" s="105" t="s">
        <v>3944</v>
      </c>
      <c r="D2319" s="96" t="s">
        <v>3945</v>
      </c>
      <c r="E2319" s="97">
        <v>2023</v>
      </c>
      <c r="F2319" s="98" t="s">
        <v>676</v>
      </c>
      <c r="G2319" s="99" t="s">
        <v>280</v>
      </c>
      <c r="H2319" s="100" t="s">
        <v>3435</v>
      </c>
      <c r="I2319" s="101" t="s">
        <v>281</v>
      </c>
      <c r="J2319" s="102" t="s">
        <v>685</v>
      </c>
      <c r="K2319" s="104" t="s">
        <v>634</v>
      </c>
      <c r="L2319" s="104" t="s">
        <v>634</v>
      </c>
      <c r="M2319" s="104">
        <v>1360.07</v>
      </c>
      <c r="N2319" s="104">
        <v>3166.66</v>
      </c>
      <c r="O2319" s="80"/>
      <c r="P2319" s="80"/>
      <c r="Q2319" s="80"/>
      <c r="R2319" s="80"/>
      <c r="S2319" s="80"/>
      <c r="T2319" s="80"/>
      <c r="U2319" s="80"/>
      <c r="V2319" s="80"/>
      <c r="W2319" s="80"/>
      <c r="X2319" s="80"/>
      <c r="Y2319" s="80"/>
      <c r="Z2319" s="80"/>
    </row>
    <row r="2320" spans="1:26" s="81" customFormat="1" x14ac:dyDescent="0.25">
      <c r="A2320" s="74" t="s">
        <v>41</v>
      </c>
      <c r="B2320" s="74" t="s">
        <v>41</v>
      </c>
      <c r="C2320" s="105" t="s">
        <v>668</v>
      </c>
      <c r="D2320" s="96" t="s">
        <v>10</v>
      </c>
      <c r="E2320" s="97">
        <v>2019</v>
      </c>
      <c r="F2320" s="98" t="s">
        <v>76</v>
      </c>
      <c r="G2320" s="99" t="s">
        <v>328</v>
      </c>
      <c r="H2320" s="100" t="s">
        <v>3436</v>
      </c>
      <c r="I2320" s="101" t="s">
        <v>179</v>
      </c>
      <c r="J2320" s="102" t="s">
        <v>369</v>
      </c>
      <c r="K2320" s="104" t="s">
        <v>545</v>
      </c>
      <c r="L2320" s="104" t="s">
        <v>545</v>
      </c>
      <c r="M2320" s="104">
        <v>1122.2</v>
      </c>
      <c r="N2320" s="104">
        <v>3112.55</v>
      </c>
      <c r="O2320" s="80"/>
      <c r="P2320" s="80"/>
      <c r="Q2320" s="80"/>
      <c r="R2320" s="80"/>
      <c r="S2320" s="80"/>
      <c r="T2320" s="80"/>
      <c r="U2320" s="80"/>
      <c r="V2320" s="80"/>
      <c r="W2320" s="80"/>
      <c r="X2320" s="80"/>
      <c r="Y2320" s="80"/>
      <c r="Z2320" s="80"/>
    </row>
    <row r="2321" spans="1:26" s="81" customFormat="1" x14ac:dyDescent="0.25">
      <c r="A2321" s="74" t="s">
        <v>41</v>
      </c>
      <c r="B2321" s="74" t="s">
        <v>41</v>
      </c>
      <c r="C2321" s="105" t="s">
        <v>55</v>
      </c>
      <c r="D2321" s="96" t="s">
        <v>6</v>
      </c>
      <c r="E2321" s="97">
        <v>2018</v>
      </c>
      <c r="F2321" s="98" t="s">
        <v>71</v>
      </c>
      <c r="G2321" s="99" t="s">
        <v>264</v>
      </c>
      <c r="H2321" s="100" t="s">
        <v>3438</v>
      </c>
      <c r="I2321" s="101" t="s">
        <v>99</v>
      </c>
      <c r="J2321" s="102" t="s">
        <v>733</v>
      </c>
      <c r="K2321" s="104" t="s">
        <v>634</v>
      </c>
      <c r="L2321" s="104" t="s">
        <v>634</v>
      </c>
      <c r="M2321" s="104">
        <v>1727</v>
      </c>
      <c r="N2321" s="104">
        <v>3452.47</v>
      </c>
      <c r="O2321" s="80"/>
      <c r="P2321" s="80"/>
      <c r="Q2321" s="80"/>
      <c r="R2321" s="80"/>
      <c r="S2321" s="80"/>
      <c r="T2321" s="80"/>
      <c r="U2321" s="80"/>
      <c r="V2321" s="80"/>
      <c r="W2321" s="80"/>
      <c r="X2321" s="80"/>
      <c r="Y2321" s="80"/>
      <c r="Z2321" s="80"/>
    </row>
    <row r="2322" spans="1:26" s="81" customFormat="1" x14ac:dyDescent="0.25">
      <c r="A2322" s="74" t="s">
        <v>41</v>
      </c>
      <c r="B2322" s="74" t="s">
        <v>41</v>
      </c>
      <c r="C2322" s="105" t="s">
        <v>668</v>
      </c>
      <c r="D2322" s="96" t="s">
        <v>10</v>
      </c>
      <c r="E2322" s="97">
        <v>2019</v>
      </c>
      <c r="F2322" s="98" t="s">
        <v>76</v>
      </c>
      <c r="G2322" s="99" t="s">
        <v>328</v>
      </c>
      <c r="H2322" s="100" t="s">
        <v>3439</v>
      </c>
      <c r="I2322" s="101" t="s">
        <v>179</v>
      </c>
      <c r="J2322" s="102" t="s">
        <v>376</v>
      </c>
      <c r="K2322" s="104" t="s">
        <v>545</v>
      </c>
      <c r="L2322" s="104" t="s">
        <v>545</v>
      </c>
      <c r="M2322" s="104">
        <v>1122.2</v>
      </c>
      <c r="N2322" s="104">
        <v>3112.55</v>
      </c>
      <c r="O2322" s="80"/>
      <c r="P2322" s="80"/>
      <c r="Q2322" s="80"/>
      <c r="R2322" s="80"/>
      <c r="S2322" s="80"/>
      <c r="T2322" s="80"/>
      <c r="U2322" s="80"/>
      <c r="V2322" s="80"/>
      <c r="W2322" s="80"/>
      <c r="X2322" s="80"/>
      <c r="Y2322" s="80"/>
      <c r="Z2322" s="80"/>
    </row>
    <row r="2323" spans="1:26" s="81" customFormat="1" x14ac:dyDescent="0.25">
      <c r="A2323" s="74" t="s">
        <v>41</v>
      </c>
      <c r="B2323" s="74" t="s">
        <v>41</v>
      </c>
      <c r="C2323" s="105" t="s">
        <v>668</v>
      </c>
      <c r="D2323" s="96" t="s">
        <v>10</v>
      </c>
      <c r="E2323" s="97">
        <v>2019</v>
      </c>
      <c r="F2323" s="98" t="s">
        <v>76</v>
      </c>
      <c r="G2323" s="99" t="s">
        <v>328</v>
      </c>
      <c r="H2323" s="100" t="s">
        <v>3440</v>
      </c>
      <c r="I2323" s="101" t="s">
        <v>179</v>
      </c>
      <c r="J2323" s="102" t="s">
        <v>786</v>
      </c>
      <c r="K2323" s="104" t="s">
        <v>545</v>
      </c>
      <c r="L2323" s="104" t="s">
        <v>545</v>
      </c>
      <c r="M2323" s="104">
        <v>1122.2</v>
      </c>
      <c r="N2323" s="104">
        <v>3112.55</v>
      </c>
      <c r="O2323" s="80"/>
      <c r="P2323" s="80"/>
      <c r="Q2323" s="80"/>
      <c r="R2323" s="80"/>
      <c r="S2323" s="80"/>
      <c r="T2323" s="80"/>
      <c r="U2323" s="80"/>
      <c r="V2323" s="80"/>
      <c r="W2323" s="80"/>
      <c r="X2323" s="80"/>
      <c r="Y2323" s="80"/>
      <c r="Z2323" s="80"/>
    </row>
    <row r="2324" spans="1:26" s="81" customFormat="1" x14ac:dyDescent="0.25">
      <c r="A2324" s="74" t="s">
        <v>41</v>
      </c>
      <c r="B2324" s="74" t="s">
        <v>41</v>
      </c>
      <c r="C2324" s="105" t="s">
        <v>1013</v>
      </c>
      <c r="D2324" s="96" t="s">
        <v>1014</v>
      </c>
      <c r="E2324" s="97">
        <v>2023</v>
      </c>
      <c r="F2324" s="98" t="s">
        <v>64</v>
      </c>
      <c r="G2324" s="99" t="s">
        <v>159</v>
      </c>
      <c r="H2324" s="100" t="s">
        <v>3441</v>
      </c>
      <c r="I2324" s="101" t="s">
        <v>93</v>
      </c>
      <c r="J2324" s="102" t="s">
        <v>161</v>
      </c>
      <c r="K2324" s="104" t="s">
        <v>634</v>
      </c>
      <c r="L2324" s="104" t="s">
        <v>634</v>
      </c>
      <c r="M2324" s="104">
        <v>2315.0500000000002</v>
      </c>
      <c r="N2324" s="104">
        <v>5306.78</v>
      </c>
      <c r="O2324" s="80"/>
      <c r="P2324" s="80"/>
      <c r="Q2324" s="80"/>
      <c r="R2324" s="80"/>
      <c r="S2324" s="80"/>
      <c r="T2324" s="80"/>
      <c r="U2324" s="80"/>
      <c r="V2324" s="80"/>
      <c r="W2324" s="80"/>
      <c r="X2324" s="80"/>
      <c r="Y2324" s="80"/>
      <c r="Z2324" s="80"/>
    </row>
    <row r="2325" spans="1:26" s="81" customFormat="1" x14ac:dyDescent="0.25">
      <c r="A2325" s="74" t="s">
        <v>41</v>
      </c>
      <c r="B2325" s="74" t="s">
        <v>41</v>
      </c>
      <c r="C2325" s="105" t="s">
        <v>565</v>
      </c>
      <c r="D2325" s="96" t="s">
        <v>33</v>
      </c>
      <c r="E2325" s="97">
        <v>2021</v>
      </c>
      <c r="F2325" s="98" t="s">
        <v>77</v>
      </c>
      <c r="G2325" s="99" t="s">
        <v>403</v>
      </c>
      <c r="H2325" s="100" t="s">
        <v>3442</v>
      </c>
      <c r="I2325" s="101" t="s">
        <v>99</v>
      </c>
      <c r="J2325" s="102" t="s">
        <v>782</v>
      </c>
      <c r="K2325" s="104" t="s">
        <v>634</v>
      </c>
      <c r="L2325" s="104" t="s">
        <v>634</v>
      </c>
      <c r="M2325" s="104">
        <v>2100.39</v>
      </c>
      <c r="N2325" s="104">
        <v>3948.06</v>
      </c>
      <c r="O2325" s="80"/>
      <c r="P2325" s="80"/>
      <c r="Q2325" s="80"/>
      <c r="R2325" s="80"/>
      <c r="S2325" s="80"/>
      <c r="T2325" s="80"/>
      <c r="U2325" s="80"/>
      <c r="V2325" s="80"/>
      <c r="W2325" s="80"/>
      <c r="X2325" s="80"/>
      <c r="Y2325" s="80"/>
      <c r="Z2325" s="80"/>
    </row>
    <row r="2326" spans="1:26" s="81" customFormat="1" x14ac:dyDescent="0.25">
      <c r="A2326" s="74" t="s">
        <v>41</v>
      </c>
      <c r="B2326" s="74" t="s">
        <v>41</v>
      </c>
      <c r="C2326" s="105" t="s">
        <v>943</v>
      </c>
      <c r="D2326" s="96" t="s">
        <v>944</v>
      </c>
      <c r="E2326" s="97">
        <v>2023</v>
      </c>
      <c r="F2326" s="98" t="s">
        <v>66</v>
      </c>
      <c r="G2326" s="99" t="s">
        <v>186</v>
      </c>
      <c r="H2326" s="100" t="s">
        <v>3444</v>
      </c>
      <c r="I2326" s="101" t="s">
        <v>100</v>
      </c>
      <c r="J2326" s="102" t="s">
        <v>739</v>
      </c>
      <c r="K2326" s="104" t="s">
        <v>634</v>
      </c>
      <c r="L2326" s="104" t="s">
        <v>634</v>
      </c>
      <c r="M2326" s="104">
        <v>1735.89</v>
      </c>
      <c r="N2326" s="104">
        <v>1945.6</v>
      </c>
      <c r="O2326" s="80"/>
      <c r="P2326" s="80"/>
      <c r="Q2326" s="80"/>
      <c r="R2326" s="80"/>
      <c r="S2326" s="80"/>
      <c r="T2326" s="80"/>
      <c r="U2326" s="80"/>
      <c r="V2326" s="80"/>
      <c r="W2326" s="80"/>
      <c r="X2326" s="80"/>
      <c r="Y2326" s="80"/>
      <c r="Z2326" s="80"/>
    </row>
    <row r="2327" spans="1:26" s="81" customFormat="1" x14ac:dyDescent="0.25">
      <c r="A2327" s="74" t="s">
        <v>41</v>
      </c>
      <c r="B2327" s="74" t="s">
        <v>41</v>
      </c>
      <c r="C2327" s="105" t="s">
        <v>668</v>
      </c>
      <c r="D2327" s="96" t="s">
        <v>10</v>
      </c>
      <c r="E2327" s="97">
        <v>2019</v>
      </c>
      <c r="F2327" s="98" t="s">
        <v>76</v>
      </c>
      <c r="G2327" s="99" t="s">
        <v>328</v>
      </c>
      <c r="H2327" s="100" t="s">
        <v>3445</v>
      </c>
      <c r="I2327" s="101" t="s">
        <v>179</v>
      </c>
      <c r="J2327" s="102" t="s">
        <v>368</v>
      </c>
      <c r="K2327" s="104" t="s">
        <v>547</v>
      </c>
      <c r="L2327" s="104" t="s">
        <v>547</v>
      </c>
      <c r="M2327" s="104">
        <v>1122.2</v>
      </c>
      <c r="N2327" s="104">
        <v>3112.55</v>
      </c>
      <c r="O2327" s="80"/>
      <c r="P2327" s="80"/>
      <c r="Q2327" s="80"/>
      <c r="R2327" s="80"/>
      <c r="S2327" s="80"/>
      <c r="T2327" s="80"/>
      <c r="U2327" s="80"/>
      <c r="V2327" s="80"/>
      <c r="W2327" s="80"/>
      <c r="X2327" s="80"/>
      <c r="Y2327" s="80"/>
      <c r="Z2327" s="80"/>
    </row>
    <row r="2328" spans="1:26" s="81" customFormat="1" x14ac:dyDescent="0.25">
      <c r="A2328" s="74" t="s">
        <v>41</v>
      </c>
      <c r="B2328" s="74" t="s">
        <v>41</v>
      </c>
      <c r="C2328" s="105" t="s">
        <v>48</v>
      </c>
      <c r="D2328" s="96" t="s">
        <v>11</v>
      </c>
      <c r="E2328" s="97">
        <v>2018</v>
      </c>
      <c r="F2328" s="98" t="s">
        <v>59</v>
      </c>
      <c r="G2328" s="99" t="s">
        <v>82</v>
      </c>
      <c r="H2328" s="100" t="s">
        <v>3446</v>
      </c>
      <c r="I2328" s="101" t="s">
        <v>131</v>
      </c>
      <c r="J2328" s="102" t="s">
        <v>823</v>
      </c>
      <c r="K2328" s="104" t="s">
        <v>634</v>
      </c>
      <c r="L2328" s="104" t="s">
        <v>634</v>
      </c>
      <c r="M2328" s="104">
        <v>2522.52</v>
      </c>
      <c r="N2328" s="104">
        <v>4511.1400000000003</v>
      </c>
      <c r="O2328" s="80"/>
      <c r="P2328" s="80"/>
      <c r="Q2328" s="80"/>
      <c r="R2328" s="80"/>
      <c r="S2328" s="80"/>
      <c r="T2328" s="80"/>
      <c r="U2328" s="80"/>
      <c r="V2328" s="80"/>
      <c r="W2328" s="80"/>
      <c r="X2328" s="80"/>
      <c r="Y2328" s="80"/>
      <c r="Z2328" s="80"/>
    </row>
    <row r="2329" spans="1:26" s="81" customFormat="1" x14ac:dyDescent="0.25">
      <c r="A2329" s="74" t="s">
        <v>41</v>
      </c>
      <c r="B2329" s="74" t="s">
        <v>41</v>
      </c>
      <c r="C2329" s="105" t="s">
        <v>1013</v>
      </c>
      <c r="D2329" s="96" t="s">
        <v>1014</v>
      </c>
      <c r="E2329" s="97">
        <v>2023</v>
      </c>
      <c r="F2329" s="98" t="s">
        <v>64</v>
      </c>
      <c r="G2329" s="99" t="s">
        <v>159</v>
      </c>
      <c r="H2329" s="100" t="s">
        <v>3447</v>
      </c>
      <c r="I2329" s="101" t="s">
        <v>93</v>
      </c>
      <c r="J2329" s="102" t="s">
        <v>1036</v>
      </c>
      <c r="K2329" s="104" t="s">
        <v>634</v>
      </c>
      <c r="L2329" s="104" t="s">
        <v>634</v>
      </c>
      <c r="M2329" s="104">
        <v>2315.0500000000002</v>
      </c>
      <c r="N2329" s="104">
        <v>5306.78</v>
      </c>
      <c r="O2329" s="80"/>
      <c r="P2329" s="80"/>
      <c r="Q2329" s="80"/>
      <c r="R2329" s="80"/>
      <c r="S2329" s="80"/>
      <c r="T2329" s="80"/>
      <c r="U2329" s="80"/>
      <c r="V2329" s="80"/>
      <c r="W2329" s="80"/>
      <c r="X2329" s="80"/>
      <c r="Y2329" s="80"/>
      <c r="Z2329" s="80"/>
    </row>
    <row r="2330" spans="1:26" s="81" customFormat="1" x14ac:dyDescent="0.25">
      <c r="A2330" s="74" t="s">
        <v>41</v>
      </c>
      <c r="B2330" s="74" t="s">
        <v>41</v>
      </c>
      <c r="C2330" s="105" t="s">
        <v>929</v>
      </c>
      <c r="D2330" s="96" t="s">
        <v>930</v>
      </c>
      <c r="E2330" s="97">
        <v>2018</v>
      </c>
      <c r="F2330" s="98" t="s">
        <v>61</v>
      </c>
      <c r="G2330" s="99" t="s">
        <v>102</v>
      </c>
      <c r="H2330" s="100" t="s">
        <v>3448</v>
      </c>
      <c r="I2330" s="101" t="s">
        <v>179</v>
      </c>
      <c r="J2330" s="102" t="s">
        <v>1522</v>
      </c>
      <c r="K2330" s="104" t="s">
        <v>545</v>
      </c>
      <c r="L2330" s="104" t="s">
        <v>545</v>
      </c>
      <c r="M2330" s="104">
        <v>1302</v>
      </c>
      <c r="N2330" s="104">
        <v>2442.8200000000002</v>
      </c>
      <c r="O2330" s="80"/>
      <c r="P2330" s="80"/>
      <c r="Q2330" s="80"/>
      <c r="R2330" s="80"/>
      <c r="S2330" s="80"/>
      <c r="T2330" s="80"/>
      <c r="U2330" s="80"/>
      <c r="V2330" s="80"/>
      <c r="W2330" s="80"/>
      <c r="X2330" s="80"/>
      <c r="Y2330" s="80"/>
      <c r="Z2330" s="80"/>
    </row>
    <row r="2331" spans="1:26" s="81" customFormat="1" x14ac:dyDescent="0.25">
      <c r="A2331" s="74" t="s">
        <v>41</v>
      </c>
      <c r="B2331" s="74" t="s">
        <v>41</v>
      </c>
      <c r="C2331" s="105" t="s">
        <v>668</v>
      </c>
      <c r="D2331" s="96" t="s">
        <v>10</v>
      </c>
      <c r="E2331" s="97">
        <v>2019</v>
      </c>
      <c r="F2331" s="98" t="s">
        <v>76</v>
      </c>
      <c r="G2331" s="99" t="s">
        <v>328</v>
      </c>
      <c r="H2331" s="100" t="s">
        <v>3449</v>
      </c>
      <c r="I2331" s="101" t="s">
        <v>179</v>
      </c>
      <c r="J2331" s="102" t="s">
        <v>816</v>
      </c>
      <c r="K2331" s="104" t="s">
        <v>547</v>
      </c>
      <c r="L2331" s="104" t="s">
        <v>547</v>
      </c>
      <c r="M2331" s="104">
        <v>1122.2</v>
      </c>
      <c r="N2331" s="104">
        <v>3112.55</v>
      </c>
      <c r="O2331" s="80"/>
      <c r="P2331" s="80"/>
      <c r="Q2331" s="80"/>
      <c r="R2331" s="80"/>
      <c r="S2331" s="80"/>
      <c r="T2331" s="80"/>
      <c r="U2331" s="80"/>
      <c r="V2331" s="80"/>
      <c r="W2331" s="80"/>
      <c r="X2331" s="80"/>
      <c r="Y2331" s="80"/>
      <c r="Z2331" s="80"/>
    </row>
    <row r="2332" spans="1:26" s="81" customFormat="1" x14ac:dyDescent="0.25">
      <c r="A2332" s="74" t="s">
        <v>41</v>
      </c>
      <c r="B2332" s="74" t="s">
        <v>41</v>
      </c>
      <c r="C2332" s="105" t="s">
        <v>761</v>
      </c>
      <c r="D2332" s="96" t="s">
        <v>35</v>
      </c>
      <c r="E2332" s="97">
        <v>2018</v>
      </c>
      <c r="F2332" s="98" t="s">
        <v>59</v>
      </c>
      <c r="G2332" s="99" t="s">
        <v>82</v>
      </c>
      <c r="H2332" s="100" t="s">
        <v>3450</v>
      </c>
      <c r="I2332" s="101" t="s">
        <v>99</v>
      </c>
      <c r="J2332" s="102" t="s">
        <v>784</v>
      </c>
      <c r="K2332" s="104" t="s">
        <v>634</v>
      </c>
      <c r="L2332" s="104" t="s">
        <v>634</v>
      </c>
      <c r="M2332" s="104">
        <v>1727</v>
      </c>
      <c r="N2332" s="104">
        <v>2407.96</v>
      </c>
      <c r="O2332" s="80"/>
      <c r="P2332" s="80"/>
      <c r="Q2332" s="80"/>
      <c r="R2332" s="80"/>
      <c r="S2332" s="80"/>
      <c r="T2332" s="80"/>
      <c r="U2332" s="80"/>
      <c r="V2332" s="80"/>
      <c r="W2332" s="80"/>
      <c r="X2332" s="80"/>
      <c r="Y2332" s="80"/>
      <c r="Z2332" s="80"/>
    </row>
    <row r="2333" spans="1:26" s="81" customFormat="1" x14ac:dyDescent="0.25">
      <c r="A2333" s="74" t="s">
        <v>41</v>
      </c>
      <c r="B2333" s="74" t="s">
        <v>41</v>
      </c>
      <c r="C2333" s="105" t="s">
        <v>565</v>
      </c>
      <c r="D2333" s="96" t="s">
        <v>33</v>
      </c>
      <c r="E2333" s="97">
        <v>2021</v>
      </c>
      <c r="F2333" s="98" t="s">
        <v>77</v>
      </c>
      <c r="G2333" s="99" t="s">
        <v>403</v>
      </c>
      <c r="H2333" s="100" t="s">
        <v>3451</v>
      </c>
      <c r="I2333" s="101" t="s">
        <v>99</v>
      </c>
      <c r="J2333" s="102" t="s">
        <v>811</v>
      </c>
      <c r="K2333" s="104" t="s">
        <v>634</v>
      </c>
      <c r="L2333" s="104" t="s">
        <v>634</v>
      </c>
      <c r="M2333" s="104">
        <v>2100.39</v>
      </c>
      <c r="N2333" s="104">
        <v>3948.06</v>
      </c>
      <c r="O2333" s="80"/>
      <c r="P2333" s="80"/>
      <c r="Q2333" s="80"/>
      <c r="R2333" s="80"/>
      <c r="S2333" s="80"/>
      <c r="T2333" s="80"/>
      <c r="U2333" s="80"/>
      <c r="V2333" s="80"/>
      <c r="W2333" s="80"/>
      <c r="X2333" s="80"/>
      <c r="Y2333" s="80"/>
      <c r="Z2333" s="80"/>
    </row>
    <row r="2334" spans="1:26" s="81" customFormat="1" x14ac:dyDescent="0.25">
      <c r="A2334" s="74" t="s">
        <v>41</v>
      </c>
      <c r="B2334" s="74" t="s">
        <v>41</v>
      </c>
      <c r="C2334" s="105" t="s">
        <v>922</v>
      </c>
      <c r="D2334" s="96" t="s">
        <v>923</v>
      </c>
      <c r="E2334" s="97">
        <v>2023</v>
      </c>
      <c r="F2334" s="98" t="s">
        <v>61</v>
      </c>
      <c r="G2334" s="99" t="s">
        <v>102</v>
      </c>
      <c r="H2334" s="100" t="s">
        <v>3453</v>
      </c>
      <c r="I2334" s="101" t="s">
        <v>495</v>
      </c>
      <c r="J2334" s="102" t="s">
        <v>689</v>
      </c>
      <c r="K2334" s="104" t="s">
        <v>634</v>
      </c>
      <c r="L2334" s="104" t="s">
        <v>634</v>
      </c>
      <c r="M2334" s="104">
        <v>2763.62</v>
      </c>
      <c r="N2334" s="104">
        <v>5035.1899999999996</v>
      </c>
      <c r="O2334" s="80"/>
      <c r="P2334" s="80"/>
      <c r="Q2334" s="80"/>
      <c r="R2334" s="80"/>
      <c r="S2334" s="80"/>
      <c r="T2334" s="80"/>
      <c r="U2334" s="80"/>
      <c r="V2334" s="80"/>
      <c r="W2334" s="80"/>
      <c r="X2334" s="80"/>
      <c r="Y2334" s="80"/>
      <c r="Z2334" s="80"/>
    </row>
    <row r="2335" spans="1:26" s="81" customFormat="1" x14ac:dyDescent="0.25">
      <c r="A2335" s="74" t="s">
        <v>41</v>
      </c>
      <c r="B2335" s="74" t="s">
        <v>41</v>
      </c>
      <c r="C2335" s="105" t="s">
        <v>4037</v>
      </c>
      <c r="D2335" s="96" t="s">
        <v>4038</v>
      </c>
      <c r="E2335" s="97">
        <v>2023</v>
      </c>
      <c r="F2335" s="98" t="s">
        <v>64</v>
      </c>
      <c r="G2335" s="99" t="s">
        <v>159</v>
      </c>
      <c r="H2335" s="100" t="s">
        <v>3454</v>
      </c>
      <c r="I2335" s="101" t="s">
        <v>277</v>
      </c>
      <c r="J2335" s="102" t="s">
        <v>114</v>
      </c>
      <c r="K2335" s="104" t="s">
        <v>634</v>
      </c>
      <c r="L2335" s="104" t="s">
        <v>634</v>
      </c>
      <c r="M2335" s="104">
        <v>1410.2</v>
      </c>
      <c r="N2335" s="104">
        <v>3458.29</v>
      </c>
      <c r="O2335" s="80"/>
      <c r="P2335" s="80"/>
      <c r="Q2335" s="80"/>
      <c r="R2335" s="80"/>
      <c r="S2335" s="80"/>
      <c r="T2335" s="80"/>
      <c r="U2335" s="80"/>
      <c r="V2335" s="80"/>
      <c r="W2335" s="80"/>
      <c r="X2335" s="80"/>
      <c r="Y2335" s="80"/>
      <c r="Z2335" s="80"/>
    </row>
    <row r="2336" spans="1:26" s="81" customFormat="1" x14ac:dyDescent="0.25">
      <c r="A2336" s="74" t="s">
        <v>41</v>
      </c>
      <c r="B2336" s="74" t="s">
        <v>41</v>
      </c>
      <c r="C2336" s="105" t="s">
        <v>3944</v>
      </c>
      <c r="D2336" s="96" t="s">
        <v>3945</v>
      </c>
      <c r="E2336" s="97">
        <v>2023</v>
      </c>
      <c r="F2336" s="98" t="s">
        <v>676</v>
      </c>
      <c r="G2336" s="99" t="s">
        <v>280</v>
      </c>
      <c r="H2336" s="100" t="s">
        <v>3456</v>
      </c>
      <c r="I2336" s="101" t="s">
        <v>283</v>
      </c>
      <c r="J2336" s="102" t="s">
        <v>733</v>
      </c>
      <c r="K2336" s="104" t="s">
        <v>634</v>
      </c>
      <c r="L2336" s="104" t="s">
        <v>634</v>
      </c>
      <c r="M2336" s="104">
        <v>2803.83</v>
      </c>
      <c r="N2336" s="104">
        <v>5890.47</v>
      </c>
      <c r="O2336" s="80"/>
      <c r="P2336" s="80"/>
      <c r="Q2336" s="80"/>
      <c r="R2336" s="80"/>
      <c r="S2336" s="80"/>
      <c r="T2336" s="80"/>
      <c r="U2336" s="80"/>
      <c r="V2336" s="80"/>
      <c r="W2336" s="80"/>
      <c r="X2336" s="80"/>
      <c r="Y2336" s="80"/>
      <c r="Z2336" s="80"/>
    </row>
    <row r="2337" spans="1:26" s="81" customFormat="1" x14ac:dyDescent="0.25">
      <c r="A2337" s="74" t="s">
        <v>41</v>
      </c>
      <c r="B2337" s="74" t="s">
        <v>41</v>
      </c>
      <c r="C2337" s="105" t="s">
        <v>4037</v>
      </c>
      <c r="D2337" s="96" t="s">
        <v>4038</v>
      </c>
      <c r="E2337" s="97">
        <v>2023</v>
      </c>
      <c r="F2337" s="98" t="s">
        <v>64</v>
      </c>
      <c r="G2337" s="99" t="s">
        <v>159</v>
      </c>
      <c r="H2337" s="100" t="s">
        <v>3458</v>
      </c>
      <c r="I2337" s="101" t="s">
        <v>277</v>
      </c>
      <c r="J2337" s="102" t="s">
        <v>114</v>
      </c>
      <c r="K2337" s="104" t="s">
        <v>634</v>
      </c>
      <c r="L2337" s="104" t="s">
        <v>634</v>
      </c>
      <c r="M2337" s="104">
        <v>1410.2</v>
      </c>
      <c r="N2337" s="104">
        <v>3458.29</v>
      </c>
      <c r="O2337" s="80"/>
      <c r="P2337" s="80"/>
      <c r="Q2337" s="80"/>
      <c r="R2337" s="80"/>
      <c r="S2337" s="80"/>
      <c r="T2337" s="80"/>
      <c r="U2337" s="80"/>
      <c r="V2337" s="80"/>
      <c r="W2337" s="80"/>
      <c r="X2337" s="80"/>
      <c r="Y2337" s="80"/>
      <c r="Z2337" s="80"/>
    </row>
    <row r="2338" spans="1:26" s="81" customFormat="1" x14ac:dyDescent="0.25">
      <c r="A2338" s="74" t="s">
        <v>41</v>
      </c>
      <c r="B2338" s="74" t="s">
        <v>41</v>
      </c>
      <c r="C2338" s="105" t="s">
        <v>668</v>
      </c>
      <c r="D2338" s="96" t="s">
        <v>10</v>
      </c>
      <c r="E2338" s="97">
        <v>2019</v>
      </c>
      <c r="F2338" s="98" t="s">
        <v>76</v>
      </c>
      <c r="G2338" s="99" t="s">
        <v>328</v>
      </c>
      <c r="H2338" s="100" t="s">
        <v>3459</v>
      </c>
      <c r="I2338" s="101" t="s">
        <v>179</v>
      </c>
      <c r="J2338" s="102" t="s">
        <v>390</v>
      </c>
      <c r="K2338" s="104" t="s">
        <v>545</v>
      </c>
      <c r="L2338" s="104" t="s">
        <v>545</v>
      </c>
      <c r="M2338" s="104">
        <v>1122.2</v>
      </c>
      <c r="N2338" s="104">
        <v>3112.55</v>
      </c>
      <c r="O2338" s="80"/>
      <c r="P2338" s="80"/>
      <c r="Q2338" s="80"/>
      <c r="R2338" s="80"/>
      <c r="S2338" s="80"/>
      <c r="T2338" s="80"/>
      <c r="U2338" s="80"/>
      <c r="V2338" s="80"/>
      <c r="W2338" s="80"/>
      <c r="X2338" s="80"/>
      <c r="Y2338" s="80"/>
      <c r="Z2338" s="80"/>
    </row>
    <row r="2339" spans="1:26" s="81" customFormat="1" x14ac:dyDescent="0.25">
      <c r="A2339" s="74" t="s">
        <v>41</v>
      </c>
      <c r="B2339" s="74" t="s">
        <v>41</v>
      </c>
      <c r="C2339" s="105" t="s">
        <v>668</v>
      </c>
      <c r="D2339" s="96" t="s">
        <v>10</v>
      </c>
      <c r="E2339" s="97">
        <v>2019</v>
      </c>
      <c r="F2339" s="98" t="s">
        <v>76</v>
      </c>
      <c r="G2339" s="99" t="s">
        <v>328</v>
      </c>
      <c r="H2339" s="100" t="s">
        <v>3460</v>
      </c>
      <c r="I2339" s="101" t="s">
        <v>179</v>
      </c>
      <c r="J2339" s="102" t="s">
        <v>633</v>
      </c>
      <c r="K2339" s="104" t="s">
        <v>545</v>
      </c>
      <c r="L2339" s="104" t="s">
        <v>545</v>
      </c>
      <c r="M2339" s="104">
        <v>1122.2</v>
      </c>
      <c r="N2339" s="104">
        <v>3112.55</v>
      </c>
      <c r="O2339" s="80"/>
      <c r="P2339" s="80"/>
      <c r="Q2339" s="80"/>
      <c r="R2339" s="80"/>
      <c r="S2339" s="80"/>
      <c r="T2339" s="80"/>
      <c r="U2339" s="80"/>
      <c r="V2339" s="80"/>
      <c r="W2339" s="80"/>
      <c r="X2339" s="80"/>
      <c r="Y2339" s="80"/>
      <c r="Z2339" s="80"/>
    </row>
    <row r="2340" spans="1:26" s="81" customFormat="1" x14ac:dyDescent="0.25">
      <c r="A2340" s="74" t="s">
        <v>41</v>
      </c>
      <c r="B2340" s="74" t="s">
        <v>41</v>
      </c>
      <c r="C2340" s="105" t="s">
        <v>51</v>
      </c>
      <c r="D2340" s="96" t="s">
        <v>1</v>
      </c>
      <c r="E2340" s="97">
        <v>2020</v>
      </c>
      <c r="F2340" s="98" t="s">
        <v>67</v>
      </c>
      <c r="G2340" s="99" t="s">
        <v>193</v>
      </c>
      <c r="H2340" s="100" t="s">
        <v>3461</v>
      </c>
      <c r="I2340" s="101" t="s">
        <v>194</v>
      </c>
      <c r="J2340" s="102" t="s">
        <v>114</v>
      </c>
      <c r="K2340" s="104" t="s">
        <v>545</v>
      </c>
      <c r="L2340" s="104" t="s">
        <v>545</v>
      </c>
      <c r="M2340" s="104">
        <v>1434.67</v>
      </c>
      <c r="N2340" s="104">
        <v>5022.6400000000003</v>
      </c>
      <c r="O2340" s="80"/>
      <c r="P2340" s="80"/>
      <c r="Q2340" s="80"/>
      <c r="R2340" s="80"/>
      <c r="S2340" s="80"/>
      <c r="T2340" s="80"/>
      <c r="U2340" s="80"/>
      <c r="V2340" s="80"/>
      <c r="W2340" s="80"/>
      <c r="X2340" s="80"/>
      <c r="Y2340" s="80"/>
      <c r="Z2340" s="80"/>
    </row>
    <row r="2341" spans="1:26" s="81" customFormat="1" x14ac:dyDescent="0.25">
      <c r="A2341" s="74" t="s">
        <v>41</v>
      </c>
      <c r="B2341" s="74" t="s">
        <v>41</v>
      </c>
      <c r="C2341" s="105" t="s">
        <v>706</v>
      </c>
      <c r="D2341" s="96" t="s">
        <v>568</v>
      </c>
      <c r="E2341" s="97">
        <v>2022</v>
      </c>
      <c r="F2341" s="98" t="s">
        <v>61</v>
      </c>
      <c r="G2341" s="99" t="s">
        <v>102</v>
      </c>
      <c r="H2341" s="100" t="s">
        <v>3462</v>
      </c>
      <c r="I2341" s="101" t="s">
        <v>103</v>
      </c>
      <c r="J2341" s="102" t="s">
        <v>658</v>
      </c>
      <c r="K2341" s="104" t="s">
        <v>634</v>
      </c>
      <c r="L2341" s="104" t="s">
        <v>634</v>
      </c>
      <c r="M2341" s="104">
        <v>2064.84</v>
      </c>
      <c r="N2341" s="104">
        <v>4306.2299999999996</v>
      </c>
      <c r="O2341" s="80"/>
      <c r="P2341" s="80"/>
      <c r="Q2341" s="80"/>
      <c r="R2341" s="80"/>
      <c r="S2341" s="80"/>
      <c r="T2341" s="80"/>
      <c r="U2341" s="80"/>
      <c r="V2341" s="80"/>
      <c r="W2341" s="80"/>
      <c r="X2341" s="80"/>
      <c r="Y2341" s="80"/>
      <c r="Z2341" s="80"/>
    </row>
    <row r="2342" spans="1:26" s="81" customFormat="1" x14ac:dyDescent="0.25">
      <c r="A2342" s="74" t="s">
        <v>41</v>
      </c>
      <c r="B2342" s="74" t="s">
        <v>41</v>
      </c>
      <c r="C2342" s="105" t="s">
        <v>869</v>
      </c>
      <c r="D2342" s="96" t="s">
        <v>37</v>
      </c>
      <c r="E2342" s="97">
        <v>2021</v>
      </c>
      <c r="F2342" s="98" t="s">
        <v>64</v>
      </c>
      <c r="G2342" s="99" t="s">
        <v>159</v>
      </c>
      <c r="H2342" s="100" t="s">
        <v>3463</v>
      </c>
      <c r="I2342" s="101" t="s">
        <v>505</v>
      </c>
      <c r="J2342" s="102" t="s">
        <v>870</v>
      </c>
      <c r="K2342" s="104" t="s">
        <v>634</v>
      </c>
      <c r="L2342" s="104" t="s">
        <v>634</v>
      </c>
      <c r="M2342" s="104">
        <v>6043.73</v>
      </c>
      <c r="N2342" s="104">
        <v>11826.71</v>
      </c>
      <c r="O2342" s="80"/>
      <c r="P2342" s="80"/>
      <c r="Q2342" s="80"/>
      <c r="R2342" s="80"/>
      <c r="S2342" s="80"/>
      <c r="T2342" s="80"/>
      <c r="U2342" s="80"/>
      <c r="V2342" s="80"/>
      <c r="W2342" s="80"/>
      <c r="X2342" s="80"/>
      <c r="Y2342" s="80"/>
      <c r="Z2342" s="80"/>
    </row>
    <row r="2343" spans="1:26" s="81" customFormat="1" x14ac:dyDescent="0.25">
      <c r="A2343" s="74" t="s">
        <v>41</v>
      </c>
      <c r="B2343" s="74" t="s">
        <v>41</v>
      </c>
      <c r="C2343" s="105" t="s">
        <v>922</v>
      </c>
      <c r="D2343" s="96" t="s">
        <v>923</v>
      </c>
      <c r="E2343" s="97">
        <v>2023</v>
      </c>
      <c r="F2343" s="98" t="s">
        <v>61</v>
      </c>
      <c r="G2343" s="99" t="s">
        <v>102</v>
      </c>
      <c r="H2343" s="100" t="s">
        <v>3464</v>
      </c>
      <c r="I2343" s="101" t="s">
        <v>129</v>
      </c>
      <c r="J2343" s="102" t="s">
        <v>688</v>
      </c>
      <c r="K2343" s="104" t="s">
        <v>634</v>
      </c>
      <c r="L2343" s="104" t="s">
        <v>634</v>
      </c>
      <c r="M2343" s="104">
        <v>1858.89</v>
      </c>
      <c r="N2343" s="104">
        <v>3243.81</v>
      </c>
      <c r="O2343" s="80"/>
      <c r="P2343" s="80"/>
      <c r="Q2343" s="80"/>
      <c r="R2343" s="80"/>
      <c r="S2343" s="80"/>
      <c r="T2343" s="80"/>
      <c r="U2343" s="80"/>
      <c r="V2343" s="80"/>
      <c r="W2343" s="80"/>
      <c r="X2343" s="80"/>
      <c r="Y2343" s="80"/>
      <c r="Z2343" s="80"/>
    </row>
    <row r="2344" spans="1:26" s="81" customFormat="1" x14ac:dyDescent="0.25">
      <c r="A2344" s="74" t="s">
        <v>41</v>
      </c>
      <c r="B2344" s="74" t="s">
        <v>41</v>
      </c>
      <c r="C2344" s="105" t="s">
        <v>754</v>
      </c>
      <c r="D2344" s="96" t="s">
        <v>755</v>
      </c>
      <c r="E2344" s="97">
        <v>2022</v>
      </c>
      <c r="F2344" s="98" t="s">
        <v>77</v>
      </c>
      <c r="G2344" s="99" t="s">
        <v>403</v>
      </c>
      <c r="H2344" s="100" t="s">
        <v>3465</v>
      </c>
      <c r="I2344" s="101" t="s">
        <v>500</v>
      </c>
      <c r="J2344" s="102" t="s">
        <v>731</v>
      </c>
      <c r="K2344" s="104" t="s">
        <v>634</v>
      </c>
      <c r="L2344" s="104" t="s">
        <v>634</v>
      </c>
      <c r="M2344" s="104">
        <v>2916.67</v>
      </c>
      <c r="N2344" s="104">
        <v>6093.98</v>
      </c>
      <c r="O2344" s="80"/>
      <c r="P2344" s="80"/>
      <c r="Q2344" s="80"/>
      <c r="R2344" s="80"/>
      <c r="S2344" s="80"/>
      <c r="T2344" s="80"/>
      <c r="U2344" s="80"/>
      <c r="V2344" s="80"/>
      <c r="W2344" s="80"/>
      <c r="X2344" s="80"/>
      <c r="Y2344" s="80"/>
      <c r="Z2344" s="80"/>
    </row>
    <row r="2345" spans="1:26" s="81" customFormat="1" x14ac:dyDescent="0.25">
      <c r="A2345" s="74" t="s">
        <v>41</v>
      </c>
      <c r="B2345" s="74" t="s">
        <v>41</v>
      </c>
      <c r="C2345" s="105" t="s">
        <v>55</v>
      </c>
      <c r="D2345" s="96" t="s">
        <v>6</v>
      </c>
      <c r="E2345" s="97">
        <v>2018</v>
      </c>
      <c r="F2345" s="98" t="s">
        <v>71</v>
      </c>
      <c r="G2345" s="99" t="s">
        <v>264</v>
      </c>
      <c r="H2345" s="100" t="s">
        <v>3466</v>
      </c>
      <c r="I2345" s="101" t="s">
        <v>271</v>
      </c>
      <c r="J2345" s="102" t="s">
        <v>678</v>
      </c>
      <c r="K2345" s="104" t="s">
        <v>634</v>
      </c>
      <c r="L2345" s="104" t="s">
        <v>634</v>
      </c>
      <c r="M2345" s="104">
        <v>2245.1</v>
      </c>
      <c r="N2345" s="104">
        <v>4326.8999999999996</v>
      </c>
      <c r="O2345" s="80"/>
      <c r="P2345" s="80"/>
      <c r="Q2345" s="80"/>
      <c r="R2345" s="80"/>
      <c r="S2345" s="80"/>
      <c r="T2345" s="80"/>
      <c r="U2345" s="80"/>
      <c r="V2345" s="80"/>
      <c r="W2345" s="80"/>
      <c r="X2345" s="80"/>
      <c r="Y2345" s="80"/>
      <c r="Z2345" s="80"/>
    </row>
    <row r="2346" spans="1:26" s="81" customFormat="1" x14ac:dyDescent="0.25">
      <c r="A2346" s="74" t="s">
        <v>41</v>
      </c>
      <c r="B2346" s="74" t="s">
        <v>41</v>
      </c>
      <c r="C2346" s="105" t="s">
        <v>943</v>
      </c>
      <c r="D2346" s="96" t="s">
        <v>944</v>
      </c>
      <c r="E2346" s="97">
        <v>2023</v>
      </c>
      <c r="F2346" s="98" t="s">
        <v>66</v>
      </c>
      <c r="G2346" s="99" t="s">
        <v>186</v>
      </c>
      <c r="H2346" s="100" t="s">
        <v>3467</v>
      </c>
      <c r="I2346" s="101" t="s">
        <v>162</v>
      </c>
      <c r="J2346" s="102" t="s">
        <v>734</v>
      </c>
      <c r="K2346" s="104" t="s">
        <v>634</v>
      </c>
      <c r="L2346" s="104" t="s">
        <v>634</v>
      </c>
      <c r="M2346" s="104">
        <v>2199.12</v>
      </c>
      <c r="N2346" s="104">
        <v>2415.1999999999998</v>
      </c>
      <c r="O2346" s="80"/>
      <c r="P2346" s="80"/>
      <c r="Q2346" s="80"/>
      <c r="R2346" s="80"/>
      <c r="S2346" s="80"/>
      <c r="T2346" s="80"/>
      <c r="U2346" s="80"/>
      <c r="V2346" s="80"/>
      <c r="W2346" s="80"/>
      <c r="X2346" s="80"/>
      <c r="Y2346" s="80"/>
      <c r="Z2346" s="80"/>
    </row>
    <row r="2347" spans="1:26" s="81" customFormat="1" x14ac:dyDescent="0.25">
      <c r="A2347" s="74" t="s">
        <v>41</v>
      </c>
      <c r="B2347" s="74" t="s">
        <v>41</v>
      </c>
      <c r="C2347" s="105" t="s">
        <v>51</v>
      </c>
      <c r="D2347" s="96" t="s">
        <v>1</v>
      </c>
      <c r="E2347" s="97">
        <v>2020</v>
      </c>
      <c r="F2347" s="98" t="s">
        <v>67</v>
      </c>
      <c r="G2347" s="99" t="s">
        <v>193</v>
      </c>
      <c r="H2347" s="100" t="s">
        <v>3468</v>
      </c>
      <c r="I2347" s="101" t="s">
        <v>194</v>
      </c>
      <c r="J2347" s="102" t="s">
        <v>114</v>
      </c>
      <c r="K2347" s="104" t="s">
        <v>545</v>
      </c>
      <c r="L2347" s="104" t="s">
        <v>545</v>
      </c>
      <c r="M2347" s="104">
        <v>1434.67</v>
      </c>
      <c r="N2347" s="104">
        <v>5022.6400000000003</v>
      </c>
      <c r="O2347" s="80"/>
      <c r="P2347" s="80"/>
      <c r="Q2347" s="80"/>
      <c r="R2347" s="80"/>
      <c r="S2347" s="80"/>
      <c r="T2347" s="80"/>
      <c r="U2347" s="80"/>
      <c r="V2347" s="80"/>
      <c r="W2347" s="80"/>
      <c r="X2347" s="80"/>
      <c r="Y2347" s="80"/>
      <c r="Z2347" s="80"/>
    </row>
    <row r="2348" spans="1:26" s="81" customFormat="1" x14ac:dyDescent="0.25">
      <c r="A2348" s="74" t="s">
        <v>41</v>
      </c>
      <c r="B2348" s="74" t="s">
        <v>41</v>
      </c>
      <c r="C2348" s="105" t="s">
        <v>706</v>
      </c>
      <c r="D2348" s="96" t="s">
        <v>568</v>
      </c>
      <c r="E2348" s="97">
        <v>2022</v>
      </c>
      <c r="F2348" s="98" t="s">
        <v>61</v>
      </c>
      <c r="G2348" s="99" t="s">
        <v>102</v>
      </c>
      <c r="H2348" s="100" t="s">
        <v>3469</v>
      </c>
      <c r="I2348" s="101" t="s">
        <v>103</v>
      </c>
      <c r="J2348" s="102" t="s">
        <v>728</v>
      </c>
      <c r="K2348" s="104" t="s">
        <v>634</v>
      </c>
      <c r="L2348" s="104" t="s">
        <v>634</v>
      </c>
      <c r="M2348" s="104">
        <v>2064.84</v>
      </c>
      <c r="N2348" s="104">
        <v>4306.2299999999996</v>
      </c>
      <c r="O2348" s="80"/>
      <c r="P2348" s="80"/>
      <c r="Q2348" s="80"/>
      <c r="R2348" s="80"/>
      <c r="S2348" s="80"/>
      <c r="T2348" s="80"/>
      <c r="U2348" s="80"/>
      <c r="V2348" s="80"/>
      <c r="W2348" s="80"/>
      <c r="X2348" s="80"/>
      <c r="Y2348" s="80"/>
      <c r="Z2348" s="80"/>
    </row>
    <row r="2349" spans="1:26" s="81" customFormat="1" x14ac:dyDescent="0.25">
      <c r="A2349" s="74" t="s">
        <v>41</v>
      </c>
      <c r="B2349" s="74" t="s">
        <v>41</v>
      </c>
      <c r="C2349" s="105" t="s">
        <v>668</v>
      </c>
      <c r="D2349" s="96" t="s">
        <v>10</v>
      </c>
      <c r="E2349" s="97">
        <v>2019</v>
      </c>
      <c r="F2349" s="98" t="s">
        <v>76</v>
      </c>
      <c r="G2349" s="99" t="s">
        <v>328</v>
      </c>
      <c r="H2349" s="100" t="s">
        <v>3470</v>
      </c>
      <c r="I2349" s="101" t="s">
        <v>179</v>
      </c>
      <c r="J2349" s="102" t="s">
        <v>337</v>
      </c>
      <c r="K2349" s="104" t="s">
        <v>545</v>
      </c>
      <c r="L2349" s="104" t="s">
        <v>545</v>
      </c>
      <c r="M2349" s="104">
        <v>1122.2</v>
      </c>
      <c r="N2349" s="104">
        <v>3112.55</v>
      </c>
      <c r="O2349" s="80"/>
      <c r="P2349" s="80"/>
      <c r="Q2349" s="80"/>
      <c r="R2349" s="80"/>
      <c r="S2349" s="80"/>
      <c r="T2349" s="80"/>
      <c r="U2349" s="80"/>
      <c r="V2349" s="80"/>
      <c r="W2349" s="80"/>
      <c r="X2349" s="80"/>
      <c r="Y2349" s="80"/>
      <c r="Z2349" s="80"/>
    </row>
    <row r="2350" spans="1:26" s="81" customFormat="1" x14ac:dyDescent="0.25">
      <c r="A2350" s="74" t="s">
        <v>41</v>
      </c>
      <c r="B2350" s="74" t="s">
        <v>41</v>
      </c>
      <c r="C2350" s="105" t="s">
        <v>668</v>
      </c>
      <c r="D2350" s="96" t="s">
        <v>10</v>
      </c>
      <c r="E2350" s="97">
        <v>2019</v>
      </c>
      <c r="F2350" s="98" t="s">
        <v>76</v>
      </c>
      <c r="G2350" s="99" t="s">
        <v>328</v>
      </c>
      <c r="H2350" s="100" t="s">
        <v>3471</v>
      </c>
      <c r="I2350" s="101" t="s">
        <v>179</v>
      </c>
      <c r="J2350" s="102" t="s">
        <v>4020</v>
      </c>
      <c r="K2350" s="104" t="s">
        <v>545</v>
      </c>
      <c r="L2350" s="104" t="s">
        <v>545</v>
      </c>
      <c r="M2350" s="104">
        <v>1122.2</v>
      </c>
      <c r="N2350" s="104">
        <v>3112.55</v>
      </c>
      <c r="O2350" s="80"/>
      <c r="P2350" s="80"/>
      <c r="Q2350" s="80"/>
      <c r="R2350" s="80"/>
      <c r="S2350" s="80"/>
      <c r="T2350" s="80"/>
      <c r="U2350" s="80"/>
      <c r="V2350" s="80"/>
      <c r="W2350" s="80"/>
      <c r="X2350" s="80"/>
      <c r="Y2350" s="80"/>
      <c r="Z2350" s="80"/>
    </row>
    <row r="2351" spans="1:26" s="81" customFormat="1" x14ac:dyDescent="0.25">
      <c r="A2351" s="74" t="s">
        <v>41</v>
      </c>
      <c r="B2351" s="74" t="s">
        <v>41</v>
      </c>
      <c r="C2351" s="105" t="s">
        <v>3944</v>
      </c>
      <c r="D2351" s="96" t="s">
        <v>3945</v>
      </c>
      <c r="E2351" s="97">
        <v>2023</v>
      </c>
      <c r="F2351" s="98" t="s">
        <v>676</v>
      </c>
      <c r="G2351" s="99" t="s">
        <v>280</v>
      </c>
      <c r="H2351" s="100" t="s">
        <v>3472</v>
      </c>
      <c r="I2351" s="101" t="s">
        <v>281</v>
      </c>
      <c r="J2351" s="102" t="s">
        <v>685</v>
      </c>
      <c r="K2351" s="104" t="s">
        <v>634</v>
      </c>
      <c r="L2351" s="104" t="s">
        <v>634</v>
      </c>
      <c r="M2351" s="104">
        <v>1360.07</v>
      </c>
      <c r="N2351" s="104">
        <v>3166.66</v>
      </c>
      <c r="O2351" s="80"/>
      <c r="P2351" s="80"/>
      <c r="Q2351" s="80"/>
      <c r="R2351" s="80"/>
      <c r="S2351" s="80"/>
      <c r="T2351" s="80"/>
      <c r="U2351" s="80"/>
      <c r="V2351" s="80"/>
      <c r="W2351" s="80"/>
      <c r="X2351" s="80"/>
      <c r="Y2351" s="80"/>
      <c r="Z2351" s="80"/>
    </row>
    <row r="2352" spans="1:26" s="81" customFormat="1" x14ac:dyDescent="0.25">
      <c r="A2352" s="74" t="s">
        <v>41</v>
      </c>
      <c r="B2352" s="74" t="s">
        <v>41</v>
      </c>
      <c r="C2352" s="105" t="s">
        <v>659</v>
      </c>
      <c r="D2352" s="96" t="s">
        <v>4</v>
      </c>
      <c r="E2352" s="97">
        <v>2020</v>
      </c>
      <c r="F2352" s="98" t="s">
        <v>66</v>
      </c>
      <c r="G2352" s="99" t="s">
        <v>186</v>
      </c>
      <c r="H2352" s="100" t="s">
        <v>3473</v>
      </c>
      <c r="I2352" s="101" t="s">
        <v>179</v>
      </c>
      <c r="J2352" s="102" t="s">
        <v>812</v>
      </c>
      <c r="K2352" s="104" t="s">
        <v>545</v>
      </c>
      <c r="L2352" s="104" t="s">
        <v>545</v>
      </c>
      <c r="M2352" s="104">
        <v>1732.83</v>
      </c>
      <c r="N2352" s="104">
        <v>4139.6499999999996</v>
      </c>
      <c r="O2352" s="80"/>
      <c r="P2352" s="80"/>
      <c r="Q2352" s="80"/>
      <c r="R2352" s="80"/>
      <c r="S2352" s="80"/>
      <c r="T2352" s="80"/>
      <c r="U2352" s="80"/>
      <c r="V2352" s="80"/>
      <c r="W2352" s="80"/>
      <c r="X2352" s="80"/>
      <c r="Y2352" s="80"/>
      <c r="Z2352" s="80"/>
    </row>
    <row r="2353" spans="1:26" s="81" customFormat="1" x14ac:dyDescent="0.25">
      <c r="A2353" s="74" t="s">
        <v>41</v>
      </c>
      <c r="B2353" s="74" t="s">
        <v>41</v>
      </c>
      <c r="C2353" s="105" t="s">
        <v>668</v>
      </c>
      <c r="D2353" s="96" t="s">
        <v>10</v>
      </c>
      <c r="E2353" s="97">
        <v>2019</v>
      </c>
      <c r="F2353" s="98" t="s">
        <v>76</v>
      </c>
      <c r="G2353" s="99" t="s">
        <v>328</v>
      </c>
      <c r="H2353" s="100" t="s">
        <v>3475</v>
      </c>
      <c r="I2353" s="101" t="s">
        <v>179</v>
      </c>
      <c r="J2353" s="102" t="s">
        <v>722</v>
      </c>
      <c r="K2353" s="104" t="s">
        <v>547</v>
      </c>
      <c r="L2353" s="104" t="s">
        <v>547</v>
      </c>
      <c r="M2353" s="104">
        <v>1122.2</v>
      </c>
      <c r="N2353" s="104">
        <v>3112.55</v>
      </c>
      <c r="O2353" s="80"/>
      <c r="P2353" s="80"/>
      <c r="Q2353" s="80"/>
      <c r="R2353" s="80"/>
      <c r="S2353" s="80"/>
      <c r="T2353" s="80"/>
      <c r="U2353" s="80"/>
      <c r="V2353" s="80"/>
      <c r="W2353" s="80"/>
      <c r="X2353" s="80"/>
      <c r="Y2353" s="80"/>
      <c r="Z2353" s="80"/>
    </row>
    <row r="2354" spans="1:26" s="81" customFormat="1" x14ac:dyDescent="0.25">
      <c r="A2354" s="74" t="s">
        <v>41</v>
      </c>
      <c r="B2354" s="74" t="s">
        <v>41</v>
      </c>
      <c r="C2354" s="105" t="s">
        <v>656</v>
      </c>
      <c r="D2354" s="96" t="s">
        <v>657</v>
      </c>
      <c r="E2354" s="97">
        <v>2023</v>
      </c>
      <c r="F2354" s="98" t="s">
        <v>61</v>
      </c>
      <c r="G2354" s="99" t="s">
        <v>102</v>
      </c>
      <c r="H2354" s="100" t="s">
        <v>3476</v>
      </c>
      <c r="I2354" s="101" t="s">
        <v>180</v>
      </c>
      <c r="J2354" s="102" t="s">
        <v>699</v>
      </c>
      <c r="K2354" s="104" t="s">
        <v>634</v>
      </c>
      <c r="L2354" s="104" t="s">
        <v>634</v>
      </c>
      <c r="M2354" s="104">
        <v>1478.83</v>
      </c>
      <c r="N2354" s="104">
        <v>3418.97</v>
      </c>
      <c r="O2354" s="80"/>
      <c r="P2354" s="80"/>
      <c r="Q2354" s="80"/>
      <c r="R2354" s="80"/>
      <c r="S2354" s="80"/>
      <c r="T2354" s="80"/>
      <c r="U2354" s="80"/>
      <c r="V2354" s="80"/>
      <c r="W2354" s="80"/>
      <c r="X2354" s="80"/>
      <c r="Y2354" s="80"/>
      <c r="Z2354" s="80"/>
    </row>
    <row r="2355" spans="1:26" s="81" customFormat="1" x14ac:dyDescent="0.25">
      <c r="A2355" s="74" t="s">
        <v>41</v>
      </c>
      <c r="B2355" s="74" t="s">
        <v>41</v>
      </c>
      <c r="C2355" s="105" t="s">
        <v>706</v>
      </c>
      <c r="D2355" s="96" t="s">
        <v>568</v>
      </c>
      <c r="E2355" s="97">
        <v>2022</v>
      </c>
      <c r="F2355" s="98" t="s">
        <v>61</v>
      </c>
      <c r="G2355" s="99" t="s">
        <v>102</v>
      </c>
      <c r="H2355" s="100" t="s">
        <v>3478</v>
      </c>
      <c r="I2355" s="101" t="s">
        <v>103</v>
      </c>
      <c r="J2355" s="102" t="s">
        <v>871</v>
      </c>
      <c r="K2355" s="104" t="s">
        <v>634</v>
      </c>
      <c r="L2355" s="104" t="s">
        <v>634</v>
      </c>
      <c r="M2355" s="104">
        <v>2064.84</v>
      </c>
      <c r="N2355" s="104">
        <v>4306.2299999999996</v>
      </c>
      <c r="O2355" s="80"/>
      <c r="P2355" s="80"/>
      <c r="Q2355" s="80"/>
      <c r="R2355" s="80"/>
      <c r="S2355" s="80"/>
      <c r="T2355" s="80"/>
      <c r="U2355" s="80"/>
      <c r="V2355" s="80"/>
      <c r="W2355" s="80"/>
      <c r="X2355" s="80"/>
      <c r="Y2355" s="80"/>
      <c r="Z2355" s="80"/>
    </row>
    <row r="2356" spans="1:26" s="81" customFormat="1" x14ac:dyDescent="0.25">
      <c r="A2356" s="74" t="s">
        <v>41</v>
      </c>
      <c r="B2356" s="74" t="s">
        <v>41</v>
      </c>
      <c r="C2356" s="105" t="s">
        <v>706</v>
      </c>
      <c r="D2356" s="96" t="s">
        <v>568</v>
      </c>
      <c r="E2356" s="97">
        <v>2022</v>
      </c>
      <c r="F2356" s="98" t="s">
        <v>61</v>
      </c>
      <c r="G2356" s="99" t="s">
        <v>102</v>
      </c>
      <c r="H2356" s="100" t="s">
        <v>3479</v>
      </c>
      <c r="I2356" s="101" t="s">
        <v>103</v>
      </c>
      <c r="J2356" s="102" t="s">
        <v>1302</v>
      </c>
      <c r="K2356" s="104" t="s">
        <v>634</v>
      </c>
      <c r="L2356" s="104" t="s">
        <v>634</v>
      </c>
      <c r="M2356" s="104">
        <v>2064.84</v>
      </c>
      <c r="N2356" s="104">
        <v>4306.2299999999996</v>
      </c>
      <c r="O2356" s="80"/>
      <c r="P2356" s="80"/>
      <c r="Q2356" s="80"/>
      <c r="R2356" s="80"/>
      <c r="S2356" s="80"/>
      <c r="T2356" s="80"/>
      <c r="U2356" s="80"/>
      <c r="V2356" s="80"/>
      <c r="W2356" s="80"/>
      <c r="X2356" s="80"/>
      <c r="Y2356" s="80"/>
      <c r="Z2356" s="80"/>
    </row>
    <row r="2357" spans="1:26" s="81" customFormat="1" x14ac:dyDescent="0.25">
      <c r="A2357" s="74" t="s">
        <v>41</v>
      </c>
      <c r="B2357" s="74" t="s">
        <v>41</v>
      </c>
      <c r="C2357" s="105" t="s">
        <v>668</v>
      </c>
      <c r="D2357" s="96" t="s">
        <v>10</v>
      </c>
      <c r="E2357" s="97">
        <v>2019</v>
      </c>
      <c r="F2357" s="98" t="s">
        <v>76</v>
      </c>
      <c r="G2357" s="99" t="s">
        <v>328</v>
      </c>
      <c r="H2357" s="100" t="s">
        <v>3480</v>
      </c>
      <c r="I2357" s="101" t="s">
        <v>179</v>
      </c>
      <c r="J2357" s="102" t="s">
        <v>382</v>
      </c>
      <c r="K2357" s="104" t="s">
        <v>545</v>
      </c>
      <c r="L2357" s="104" t="s">
        <v>545</v>
      </c>
      <c r="M2357" s="104">
        <v>1122.2</v>
      </c>
      <c r="N2357" s="104">
        <v>3112.55</v>
      </c>
      <c r="O2357" s="80"/>
      <c r="P2357" s="80"/>
      <c r="Q2357" s="80"/>
      <c r="R2357" s="80"/>
      <c r="S2357" s="80"/>
      <c r="T2357" s="80"/>
      <c r="U2357" s="80"/>
      <c r="V2357" s="80"/>
      <c r="W2357" s="80"/>
      <c r="X2357" s="80"/>
      <c r="Y2357" s="80"/>
      <c r="Z2357" s="80"/>
    </row>
    <row r="2358" spans="1:26" s="81" customFormat="1" x14ac:dyDescent="0.25">
      <c r="A2358" s="74" t="s">
        <v>41</v>
      </c>
      <c r="B2358" s="74" t="s">
        <v>41</v>
      </c>
      <c r="C2358" s="105" t="s">
        <v>668</v>
      </c>
      <c r="D2358" s="96" t="s">
        <v>10</v>
      </c>
      <c r="E2358" s="97">
        <v>2019</v>
      </c>
      <c r="F2358" s="98" t="s">
        <v>76</v>
      </c>
      <c r="G2358" s="99" t="s">
        <v>328</v>
      </c>
      <c r="H2358" s="100" t="s">
        <v>3481</v>
      </c>
      <c r="I2358" s="101" t="s">
        <v>179</v>
      </c>
      <c r="J2358" s="102" t="s">
        <v>365</v>
      </c>
      <c r="K2358" s="104" t="s">
        <v>545</v>
      </c>
      <c r="L2358" s="104" t="s">
        <v>545</v>
      </c>
      <c r="M2358" s="104">
        <v>1122.2</v>
      </c>
      <c r="N2358" s="104">
        <v>3112.55</v>
      </c>
      <c r="O2358" s="80"/>
      <c r="P2358" s="80"/>
      <c r="Q2358" s="80"/>
      <c r="R2358" s="80"/>
      <c r="S2358" s="80"/>
      <c r="T2358" s="80"/>
      <c r="U2358" s="80"/>
      <c r="V2358" s="80"/>
      <c r="W2358" s="80"/>
      <c r="X2358" s="80"/>
      <c r="Y2358" s="80"/>
      <c r="Z2358" s="80"/>
    </row>
    <row r="2359" spans="1:26" s="81" customFormat="1" x14ac:dyDescent="0.25">
      <c r="A2359" s="74" t="s">
        <v>41</v>
      </c>
      <c r="B2359" s="74" t="s">
        <v>41</v>
      </c>
      <c r="C2359" s="105" t="s">
        <v>922</v>
      </c>
      <c r="D2359" s="96" t="s">
        <v>923</v>
      </c>
      <c r="E2359" s="97">
        <v>2023</v>
      </c>
      <c r="F2359" s="98" t="s">
        <v>61</v>
      </c>
      <c r="G2359" s="99" t="s">
        <v>102</v>
      </c>
      <c r="H2359" s="100" t="s">
        <v>3482</v>
      </c>
      <c r="I2359" s="101" t="s">
        <v>701</v>
      </c>
      <c r="J2359" s="102" t="s">
        <v>655</v>
      </c>
      <c r="K2359" s="104" t="s">
        <v>545</v>
      </c>
      <c r="L2359" s="104" t="s">
        <v>545</v>
      </c>
      <c r="M2359" s="104">
        <v>2657.39</v>
      </c>
      <c r="N2359" s="104">
        <v>5718.21</v>
      </c>
      <c r="O2359" s="80"/>
      <c r="P2359" s="80"/>
      <c r="Q2359" s="80"/>
      <c r="R2359" s="80"/>
      <c r="S2359" s="80"/>
      <c r="T2359" s="80"/>
      <c r="U2359" s="80"/>
      <c r="V2359" s="80"/>
      <c r="W2359" s="80"/>
      <c r="X2359" s="80"/>
      <c r="Y2359" s="80"/>
      <c r="Z2359" s="80"/>
    </row>
    <row r="2360" spans="1:26" s="81" customFormat="1" x14ac:dyDescent="0.25">
      <c r="A2360" s="74" t="s">
        <v>41</v>
      </c>
      <c r="B2360" s="74" t="s">
        <v>41</v>
      </c>
      <c r="C2360" s="105" t="s">
        <v>668</v>
      </c>
      <c r="D2360" s="96" t="s">
        <v>10</v>
      </c>
      <c r="E2360" s="97">
        <v>2019</v>
      </c>
      <c r="F2360" s="98" t="s">
        <v>76</v>
      </c>
      <c r="G2360" s="99" t="s">
        <v>328</v>
      </c>
      <c r="H2360" s="100" t="s">
        <v>3483</v>
      </c>
      <c r="I2360" s="101" t="s">
        <v>179</v>
      </c>
      <c r="J2360" s="102" t="s">
        <v>722</v>
      </c>
      <c r="K2360" s="104" t="s">
        <v>547</v>
      </c>
      <c r="L2360" s="104" t="s">
        <v>547</v>
      </c>
      <c r="M2360" s="104">
        <v>1122.2</v>
      </c>
      <c r="N2360" s="104">
        <v>3112.55</v>
      </c>
      <c r="O2360" s="80"/>
      <c r="P2360" s="80"/>
      <c r="Q2360" s="80"/>
      <c r="R2360" s="80"/>
      <c r="S2360" s="80"/>
      <c r="T2360" s="80"/>
      <c r="U2360" s="80"/>
      <c r="V2360" s="80"/>
      <c r="W2360" s="80"/>
      <c r="X2360" s="80"/>
      <c r="Y2360" s="80"/>
      <c r="Z2360" s="80"/>
    </row>
    <row r="2361" spans="1:26" s="81" customFormat="1" x14ac:dyDescent="0.25">
      <c r="A2361" s="74" t="s">
        <v>41</v>
      </c>
      <c r="B2361" s="74" t="s">
        <v>41</v>
      </c>
      <c r="C2361" s="105" t="s">
        <v>980</v>
      </c>
      <c r="D2361" s="96" t="s">
        <v>981</v>
      </c>
      <c r="E2361" s="97">
        <v>2022</v>
      </c>
      <c r="F2361" s="98" t="s">
        <v>982</v>
      </c>
      <c r="G2361" s="99" t="s">
        <v>983</v>
      </c>
      <c r="H2361" s="100" t="s">
        <v>3484</v>
      </c>
      <c r="I2361" s="101" t="s">
        <v>108</v>
      </c>
      <c r="J2361" s="102" t="s">
        <v>768</v>
      </c>
      <c r="K2361" s="104" t="s">
        <v>545</v>
      </c>
      <c r="L2361" s="104" t="s">
        <v>545</v>
      </c>
      <c r="M2361" s="104">
        <v>1424.79</v>
      </c>
      <c r="N2361" s="104">
        <v>5038.51</v>
      </c>
      <c r="O2361" s="80"/>
      <c r="P2361" s="80"/>
      <c r="Q2361" s="80"/>
      <c r="R2361" s="80"/>
      <c r="S2361" s="80"/>
      <c r="T2361" s="80"/>
      <c r="U2361" s="80"/>
      <c r="V2361" s="80"/>
      <c r="W2361" s="80"/>
      <c r="X2361" s="80"/>
      <c r="Y2361" s="80"/>
      <c r="Z2361" s="80"/>
    </row>
    <row r="2362" spans="1:26" s="81" customFormat="1" x14ac:dyDescent="0.25">
      <c r="A2362" s="74" t="s">
        <v>41</v>
      </c>
      <c r="B2362" s="74" t="s">
        <v>41</v>
      </c>
      <c r="C2362" s="105" t="s">
        <v>668</v>
      </c>
      <c r="D2362" s="96" t="s">
        <v>10</v>
      </c>
      <c r="E2362" s="97">
        <v>2019</v>
      </c>
      <c r="F2362" s="98" t="s">
        <v>76</v>
      </c>
      <c r="G2362" s="99" t="s">
        <v>328</v>
      </c>
      <c r="H2362" s="100" t="s">
        <v>3485</v>
      </c>
      <c r="I2362" s="101" t="s">
        <v>179</v>
      </c>
      <c r="J2362" s="102" t="s">
        <v>626</v>
      </c>
      <c r="K2362" s="104" t="s">
        <v>545</v>
      </c>
      <c r="L2362" s="104" t="s">
        <v>545</v>
      </c>
      <c r="M2362" s="104">
        <v>1122.2</v>
      </c>
      <c r="N2362" s="104">
        <v>3112.55</v>
      </c>
      <c r="O2362" s="80"/>
      <c r="P2362" s="80"/>
      <c r="Q2362" s="80"/>
      <c r="R2362" s="80"/>
      <c r="S2362" s="80"/>
      <c r="T2362" s="80"/>
      <c r="U2362" s="80"/>
      <c r="V2362" s="80"/>
      <c r="W2362" s="80"/>
      <c r="X2362" s="80"/>
      <c r="Y2362" s="80"/>
      <c r="Z2362" s="80"/>
    </row>
    <row r="2363" spans="1:26" s="81" customFormat="1" x14ac:dyDescent="0.25">
      <c r="A2363" s="74" t="s">
        <v>41</v>
      </c>
      <c r="B2363" s="74" t="s">
        <v>41</v>
      </c>
      <c r="C2363" s="105" t="s">
        <v>668</v>
      </c>
      <c r="D2363" s="96" t="s">
        <v>10</v>
      </c>
      <c r="E2363" s="97">
        <v>2019</v>
      </c>
      <c r="F2363" s="98" t="s">
        <v>76</v>
      </c>
      <c r="G2363" s="99" t="s">
        <v>328</v>
      </c>
      <c r="H2363" s="100" t="s">
        <v>3486</v>
      </c>
      <c r="I2363" s="101" t="s">
        <v>821</v>
      </c>
      <c r="J2363" s="102" t="s">
        <v>689</v>
      </c>
      <c r="K2363" s="104" t="s">
        <v>634</v>
      </c>
      <c r="L2363" s="104" t="s">
        <v>634</v>
      </c>
      <c r="M2363" s="104">
        <v>1122.2</v>
      </c>
      <c r="N2363" s="104">
        <v>3112.55</v>
      </c>
      <c r="O2363" s="80"/>
      <c r="P2363" s="80"/>
      <c r="Q2363" s="80"/>
      <c r="R2363" s="80"/>
      <c r="S2363" s="80"/>
      <c r="T2363" s="80"/>
      <c r="U2363" s="80"/>
      <c r="V2363" s="80"/>
      <c r="W2363" s="80"/>
      <c r="X2363" s="80"/>
      <c r="Y2363" s="80"/>
      <c r="Z2363" s="80"/>
    </row>
    <row r="2364" spans="1:26" s="81" customFormat="1" x14ac:dyDescent="0.25">
      <c r="A2364" s="74" t="s">
        <v>41</v>
      </c>
      <c r="B2364" s="74" t="s">
        <v>41</v>
      </c>
      <c r="C2364" s="105" t="s">
        <v>51</v>
      </c>
      <c r="D2364" s="96" t="s">
        <v>1</v>
      </c>
      <c r="E2364" s="97">
        <v>2020</v>
      </c>
      <c r="F2364" s="98" t="s">
        <v>67</v>
      </c>
      <c r="G2364" s="99" t="s">
        <v>193</v>
      </c>
      <c r="H2364" s="100" t="s">
        <v>3487</v>
      </c>
      <c r="I2364" s="101" t="s">
        <v>194</v>
      </c>
      <c r="J2364" s="102" t="s">
        <v>818</v>
      </c>
      <c r="K2364" s="104" t="s">
        <v>545</v>
      </c>
      <c r="L2364" s="104" t="s">
        <v>545</v>
      </c>
      <c r="M2364" s="104">
        <v>1434.67</v>
      </c>
      <c r="N2364" s="104">
        <v>5022.6400000000003</v>
      </c>
      <c r="O2364" s="80"/>
      <c r="P2364" s="80"/>
      <c r="Q2364" s="80"/>
      <c r="R2364" s="80"/>
      <c r="S2364" s="80"/>
      <c r="T2364" s="80"/>
      <c r="U2364" s="80"/>
      <c r="V2364" s="80"/>
      <c r="W2364" s="80"/>
      <c r="X2364" s="80"/>
      <c r="Y2364" s="80"/>
      <c r="Z2364" s="80"/>
    </row>
    <row r="2365" spans="1:26" s="81" customFormat="1" x14ac:dyDescent="0.25">
      <c r="A2365" s="74" t="s">
        <v>41</v>
      </c>
      <c r="B2365" s="74" t="s">
        <v>41</v>
      </c>
      <c r="C2365" s="105" t="s">
        <v>50</v>
      </c>
      <c r="D2365" s="96" t="s">
        <v>14</v>
      </c>
      <c r="E2365" s="97">
        <v>2019</v>
      </c>
      <c r="F2365" s="98" t="s">
        <v>66</v>
      </c>
      <c r="G2365" s="99" t="s">
        <v>186</v>
      </c>
      <c r="H2365" s="100" t="s">
        <v>3488</v>
      </c>
      <c r="I2365" s="101" t="s">
        <v>93</v>
      </c>
      <c r="J2365" s="102" t="s">
        <v>734</v>
      </c>
      <c r="K2365" s="104" t="s">
        <v>634</v>
      </c>
      <c r="L2365" s="104" t="s">
        <v>634</v>
      </c>
      <c r="M2365" s="104">
        <v>1735.89</v>
      </c>
      <c r="N2365" s="104">
        <v>1945.6</v>
      </c>
      <c r="O2365" s="80"/>
      <c r="P2365" s="80"/>
      <c r="Q2365" s="80"/>
      <c r="R2365" s="80"/>
      <c r="S2365" s="80"/>
      <c r="T2365" s="80"/>
      <c r="U2365" s="80"/>
      <c r="V2365" s="80"/>
      <c r="W2365" s="80"/>
      <c r="X2365" s="80"/>
      <c r="Y2365" s="80"/>
      <c r="Z2365" s="80"/>
    </row>
    <row r="2366" spans="1:26" s="81" customFormat="1" x14ac:dyDescent="0.25">
      <c r="A2366" s="74" t="s">
        <v>41</v>
      </c>
      <c r="B2366" s="74" t="s">
        <v>41</v>
      </c>
      <c r="C2366" s="105" t="s">
        <v>50</v>
      </c>
      <c r="D2366" s="96" t="s">
        <v>14</v>
      </c>
      <c r="E2366" s="97">
        <v>2019</v>
      </c>
      <c r="F2366" s="98" t="s">
        <v>66</v>
      </c>
      <c r="G2366" s="99" t="s">
        <v>186</v>
      </c>
      <c r="H2366" s="100" t="s">
        <v>3489</v>
      </c>
      <c r="I2366" s="101" t="s">
        <v>91</v>
      </c>
      <c r="J2366" s="102" t="s">
        <v>758</v>
      </c>
      <c r="K2366" s="104" t="s">
        <v>634</v>
      </c>
      <c r="L2366" s="104" t="s">
        <v>634</v>
      </c>
      <c r="M2366" s="104">
        <v>1735.89</v>
      </c>
      <c r="N2366" s="104">
        <v>1945.6</v>
      </c>
      <c r="O2366" s="80"/>
      <c r="P2366" s="80"/>
      <c r="Q2366" s="80"/>
      <c r="R2366" s="80"/>
      <c r="S2366" s="80"/>
      <c r="T2366" s="80"/>
      <c r="U2366" s="80"/>
      <c r="V2366" s="80"/>
      <c r="W2366" s="80"/>
      <c r="X2366" s="80"/>
      <c r="Y2366" s="80"/>
      <c r="Z2366" s="80"/>
    </row>
    <row r="2367" spans="1:26" s="81" customFormat="1" x14ac:dyDescent="0.25">
      <c r="A2367" s="74" t="s">
        <v>41</v>
      </c>
      <c r="B2367" s="74" t="s">
        <v>41</v>
      </c>
      <c r="C2367" s="105" t="s">
        <v>51</v>
      </c>
      <c r="D2367" s="96" t="s">
        <v>1</v>
      </c>
      <c r="E2367" s="97">
        <v>2020</v>
      </c>
      <c r="F2367" s="98" t="s">
        <v>67</v>
      </c>
      <c r="G2367" s="99" t="s">
        <v>193</v>
      </c>
      <c r="H2367" s="100" t="s">
        <v>3490</v>
      </c>
      <c r="I2367" s="101" t="s">
        <v>194</v>
      </c>
      <c r="J2367" s="102" t="s">
        <v>227</v>
      </c>
      <c r="K2367" s="104" t="s">
        <v>545</v>
      </c>
      <c r="L2367" s="104" t="s">
        <v>545</v>
      </c>
      <c r="M2367" s="104">
        <v>1434.67</v>
      </c>
      <c r="N2367" s="104">
        <v>5022.6400000000003</v>
      </c>
      <c r="O2367" s="80"/>
      <c r="P2367" s="80"/>
      <c r="Q2367" s="80"/>
      <c r="R2367" s="80"/>
      <c r="S2367" s="80"/>
      <c r="T2367" s="80"/>
      <c r="U2367" s="80"/>
      <c r="V2367" s="80"/>
      <c r="W2367" s="80"/>
      <c r="X2367" s="80"/>
      <c r="Y2367" s="80"/>
      <c r="Z2367" s="80"/>
    </row>
    <row r="2368" spans="1:26" s="81" customFormat="1" x14ac:dyDescent="0.25">
      <c r="A2368" s="74" t="s">
        <v>41</v>
      </c>
      <c r="B2368" s="74" t="s">
        <v>41</v>
      </c>
      <c r="C2368" s="105" t="s">
        <v>668</v>
      </c>
      <c r="D2368" s="96" t="s">
        <v>10</v>
      </c>
      <c r="E2368" s="97">
        <v>2019</v>
      </c>
      <c r="F2368" s="98" t="s">
        <v>76</v>
      </c>
      <c r="G2368" s="99" t="s">
        <v>328</v>
      </c>
      <c r="H2368" s="100" t="s">
        <v>3491</v>
      </c>
      <c r="I2368" s="101" t="s">
        <v>179</v>
      </c>
      <c r="J2368" s="102" t="s">
        <v>375</v>
      </c>
      <c r="K2368" s="104" t="s">
        <v>547</v>
      </c>
      <c r="L2368" s="104" t="s">
        <v>547</v>
      </c>
      <c r="M2368" s="104">
        <v>1122.2</v>
      </c>
      <c r="N2368" s="104">
        <v>3112.55</v>
      </c>
      <c r="O2368" s="80"/>
      <c r="P2368" s="80"/>
      <c r="Q2368" s="80"/>
      <c r="R2368" s="80"/>
      <c r="S2368" s="80"/>
      <c r="T2368" s="80"/>
      <c r="U2368" s="80"/>
      <c r="V2368" s="80"/>
      <c r="W2368" s="80"/>
      <c r="X2368" s="80"/>
      <c r="Y2368" s="80"/>
      <c r="Z2368" s="80"/>
    </row>
    <row r="2369" spans="1:26" s="81" customFormat="1" x14ac:dyDescent="0.25">
      <c r="A2369" s="74" t="s">
        <v>41</v>
      </c>
      <c r="B2369" s="74" t="s">
        <v>41</v>
      </c>
      <c r="C2369" s="105" t="s">
        <v>659</v>
      </c>
      <c r="D2369" s="96" t="s">
        <v>4</v>
      </c>
      <c r="E2369" s="97">
        <v>2020</v>
      </c>
      <c r="F2369" s="98" t="s">
        <v>66</v>
      </c>
      <c r="G2369" s="99" t="s">
        <v>186</v>
      </c>
      <c r="H2369" s="100" t="s">
        <v>3492</v>
      </c>
      <c r="I2369" s="101" t="s">
        <v>179</v>
      </c>
      <c r="J2369" s="102" t="s">
        <v>458</v>
      </c>
      <c r="K2369" s="104" t="s">
        <v>545</v>
      </c>
      <c r="L2369" s="104" t="s">
        <v>545</v>
      </c>
      <c r="M2369" s="104">
        <v>1726.79</v>
      </c>
      <c r="N2369" s="104">
        <v>4094.91</v>
      </c>
      <c r="O2369" s="80"/>
      <c r="P2369" s="80"/>
      <c r="Q2369" s="80"/>
      <c r="R2369" s="80"/>
      <c r="S2369" s="80"/>
      <c r="T2369" s="80"/>
      <c r="U2369" s="80"/>
      <c r="V2369" s="80"/>
      <c r="W2369" s="80"/>
      <c r="X2369" s="80"/>
      <c r="Y2369" s="80"/>
      <c r="Z2369" s="80"/>
    </row>
    <row r="2370" spans="1:26" s="81" customFormat="1" x14ac:dyDescent="0.25">
      <c r="A2370" s="74" t="s">
        <v>41</v>
      </c>
      <c r="B2370" s="74" t="s">
        <v>41</v>
      </c>
      <c r="C2370" s="105" t="s">
        <v>943</v>
      </c>
      <c r="D2370" s="96" t="s">
        <v>944</v>
      </c>
      <c r="E2370" s="97">
        <v>2023</v>
      </c>
      <c r="F2370" s="98" t="s">
        <v>66</v>
      </c>
      <c r="G2370" s="99" t="s">
        <v>186</v>
      </c>
      <c r="H2370" s="100" t="s">
        <v>3493</v>
      </c>
      <c r="I2370" s="101" t="s">
        <v>162</v>
      </c>
      <c r="J2370" s="102" t="s">
        <v>739</v>
      </c>
      <c r="K2370" s="104" t="s">
        <v>634</v>
      </c>
      <c r="L2370" s="104" t="s">
        <v>634</v>
      </c>
      <c r="M2370" s="104">
        <v>2199.12</v>
      </c>
      <c r="N2370" s="104">
        <v>2415.1999999999998</v>
      </c>
      <c r="O2370" s="80"/>
      <c r="P2370" s="80"/>
      <c r="Q2370" s="80"/>
      <c r="R2370" s="80"/>
      <c r="S2370" s="80"/>
      <c r="T2370" s="80"/>
      <c r="U2370" s="80"/>
      <c r="V2370" s="80"/>
      <c r="W2370" s="80"/>
      <c r="X2370" s="80"/>
      <c r="Y2370" s="80"/>
      <c r="Z2370" s="80"/>
    </row>
    <row r="2371" spans="1:26" s="81" customFormat="1" x14ac:dyDescent="0.25">
      <c r="A2371" s="74" t="s">
        <v>41</v>
      </c>
      <c r="B2371" s="74" t="s">
        <v>41</v>
      </c>
      <c r="C2371" s="105" t="s">
        <v>668</v>
      </c>
      <c r="D2371" s="96" t="s">
        <v>10</v>
      </c>
      <c r="E2371" s="97">
        <v>2019</v>
      </c>
      <c r="F2371" s="98" t="s">
        <v>76</v>
      </c>
      <c r="G2371" s="99" t="s">
        <v>328</v>
      </c>
      <c r="H2371" s="100" t="s">
        <v>3494</v>
      </c>
      <c r="I2371" s="101" t="s">
        <v>179</v>
      </c>
      <c r="J2371" s="102" t="s">
        <v>372</v>
      </c>
      <c r="K2371" s="104" t="s">
        <v>547</v>
      </c>
      <c r="L2371" s="104" t="s">
        <v>547</v>
      </c>
      <c r="M2371" s="104">
        <v>1122.2</v>
      </c>
      <c r="N2371" s="104">
        <v>3112.55</v>
      </c>
      <c r="O2371" s="80"/>
      <c r="P2371" s="80"/>
      <c r="Q2371" s="80"/>
      <c r="R2371" s="80"/>
      <c r="S2371" s="80"/>
      <c r="T2371" s="80"/>
      <c r="U2371" s="80"/>
      <c r="V2371" s="80"/>
      <c r="W2371" s="80"/>
      <c r="X2371" s="80"/>
      <c r="Y2371" s="80"/>
      <c r="Z2371" s="80"/>
    </row>
    <row r="2372" spans="1:26" s="81" customFormat="1" x14ac:dyDescent="0.25">
      <c r="A2372" s="74" t="s">
        <v>41</v>
      </c>
      <c r="B2372" s="74" t="s">
        <v>41</v>
      </c>
      <c r="C2372" s="105" t="s">
        <v>929</v>
      </c>
      <c r="D2372" s="96" t="s">
        <v>930</v>
      </c>
      <c r="E2372" s="97">
        <v>2018</v>
      </c>
      <c r="F2372" s="98" t="s">
        <v>61</v>
      </c>
      <c r="G2372" s="99" t="s">
        <v>102</v>
      </c>
      <c r="H2372" s="100" t="s">
        <v>3495</v>
      </c>
      <c r="I2372" s="101" t="s">
        <v>179</v>
      </c>
      <c r="J2372" s="102" t="s">
        <v>2159</v>
      </c>
      <c r="K2372" s="104" t="s">
        <v>545</v>
      </c>
      <c r="L2372" s="104" t="s">
        <v>545</v>
      </c>
      <c r="M2372" s="104">
        <v>1426.32</v>
      </c>
      <c r="N2372" s="104">
        <v>2530.5</v>
      </c>
      <c r="O2372" s="80"/>
      <c r="P2372" s="80"/>
      <c r="Q2372" s="80"/>
      <c r="R2372" s="80"/>
      <c r="S2372" s="80"/>
      <c r="T2372" s="80"/>
      <c r="U2372" s="80"/>
      <c r="V2372" s="80"/>
      <c r="W2372" s="80"/>
      <c r="X2372" s="80"/>
      <c r="Y2372" s="80"/>
      <c r="Z2372" s="80"/>
    </row>
    <row r="2373" spans="1:26" s="81" customFormat="1" x14ac:dyDescent="0.25">
      <c r="A2373" s="74" t="s">
        <v>41</v>
      </c>
      <c r="B2373" s="74" t="s">
        <v>41</v>
      </c>
      <c r="C2373" s="105" t="s">
        <v>922</v>
      </c>
      <c r="D2373" s="96" t="s">
        <v>923</v>
      </c>
      <c r="E2373" s="97">
        <v>2023</v>
      </c>
      <c r="F2373" s="98" t="s">
        <v>61</v>
      </c>
      <c r="G2373" s="99" t="s">
        <v>102</v>
      </c>
      <c r="H2373" s="100" t="s">
        <v>3496</v>
      </c>
      <c r="I2373" s="101" t="s">
        <v>131</v>
      </c>
      <c r="J2373" s="102" t="s">
        <v>787</v>
      </c>
      <c r="K2373" s="104" t="s">
        <v>634</v>
      </c>
      <c r="L2373" s="104" t="s">
        <v>634</v>
      </c>
      <c r="M2373" s="104">
        <v>2167.73</v>
      </c>
      <c r="N2373" s="104">
        <v>5267.61</v>
      </c>
      <c r="O2373" s="80"/>
      <c r="P2373" s="80"/>
      <c r="Q2373" s="80"/>
      <c r="R2373" s="80"/>
      <c r="S2373" s="80"/>
      <c r="T2373" s="80"/>
      <c r="U2373" s="80"/>
      <c r="V2373" s="80"/>
      <c r="W2373" s="80"/>
      <c r="X2373" s="80"/>
      <c r="Y2373" s="80"/>
      <c r="Z2373" s="80"/>
    </row>
    <row r="2374" spans="1:26" s="81" customFormat="1" x14ac:dyDescent="0.25">
      <c r="A2374" s="74" t="s">
        <v>41</v>
      </c>
      <c r="B2374" s="74" t="s">
        <v>41</v>
      </c>
      <c r="C2374" s="105" t="s">
        <v>668</v>
      </c>
      <c r="D2374" s="96" t="s">
        <v>10</v>
      </c>
      <c r="E2374" s="97">
        <v>2019</v>
      </c>
      <c r="F2374" s="98" t="s">
        <v>76</v>
      </c>
      <c r="G2374" s="99" t="s">
        <v>328</v>
      </c>
      <c r="H2374" s="100" t="s">
        <v>3497</v>
      </c>
      <c r="I2374" s="101" t="s">
        <v>179</v>
      </c>
      <c r="J2374" s="102" t="s">
        <v>399</v>
      </c>
      <c r="K2374" s="104" t="s">
        <v>634</v>
      </c>
      <c r="L2374" s="104" t="s">
        <v>634</v>
      </c>
      <c r="M2374" s="104">
        <v>1122.2</v>
      </c>
      <c r="N2374" s="104">
        <v>3112.55</v>
      </c>
      <c r="O2374" s="80"/>
      <c r="P2374" s="80"/>
      <c r="Q2374" s="80"/>
      <c r="R2374" s="80"/>
      <c r="S2374" s="80"/>
      <c r="T2374" s="80"/>
      <c r="U2374" s="80"/>
      <c r="V2374" s="80"/>
      <c r="W2374" s="80"/>
      <c r="X2374" s="80"/>
      <c r="Y2374" s="80"/>
      <c r="Z2374" s="80"/>
    </row>
    <row r="2375" spans="1:26" s="81" customFormat="1" x14ac:dyDescent="0.25">
      <c r="A2375" s="74" t="s">
        <v>41</v>
      </c>
      <c r="B2375" s="74" t="s">
        <v>41</v>
      </c>
      <c r="C2375" s="105" t="s">
        <v>3944</v>
      </c>
      <c r="D2375" s="96" t="s">
        <v>3945</v>
      </c>
      <c r="E2375" s="97">
        <v>2023</v>
      </c>
      <c r="F2375" s="98" t="s">
        <v>676</v>
      </c>
      <c r="G2375" s="99" t="s">
        <v>280</v>
      </c>
      <c r="H2375" s="100" t="s">
        <v>3498</v>
      </c>
      <c r="I2375" s="101" t="s">
        <v>281</v>
      </c>
      <c r="J2375" s="102" t="s">
        <v>685</v>
      </c>
      <c r="K2375" s="104" t="s">
        <v>634</v>
      </c>
      <c r="L2375" s="104" t="s">
        <v>634</v>
      </c>
      <c r="M2375" s="104">
        <v>1360.07</v>
      </c>
      <c r="N2375" s="104">
        <v>3166.66</v>
      </c>
      <c r="O2375" s="80"/>
      <c r="P2375" s="80"/>
      <c r="Q2375" s="80"/>
      <c r="R2375" s="80"/>
      <c r="S2375" s="80"/>
      <c r="T2375" s="80"/>
      <c r="U2375" s="80"/>
      <c r="V2375" s="80"/>
      <c r="W2375" s="80"/>
      <c r="X2375" s="80"/>
      <c r="Y2375" s="80"/>
      <c r="Z2375" s="80"/>
    </row>
    <row r="2376" spans="1:26" s="81" customFormat="1" x14ac:dyDescent="0.25">
      <c r="A2376" s="74" t="s">
        <v>41</v>
      </c>
      <c r="B2376" s="74" t="s">
        <v>41</v>
      </c>
      <c r="C2376" s="105" t="s">
        <v>691</v>
      </c>
      <c r="D2376" s="96" t="s">
        <v>21</v>
      </c>
      <c r="E2376" s="97">
        <v>2019</v>
      </c>
      <c r="F2376" s="98" t="s">
        <v>75</v>
      </c>
      <c r="G2376" s="99" t="s">
        <v>312</v>
      </c>
      <c r="H2376" s="100" t="s">
        <v>3499</v>
      </c>
      <c r="I2376" s="101" t="s">
        <v>313</v>
      </c>
      <c r="J2376" s="102" t="s">
        <v>695</v>
      </c>
      <c r="K2376" s="104" t="s">
        <v>634</v>
      </c>
      <c r="L2376" s="104" t="s">
        <v>634</v>
      </c>
      <c r="M2376" s="104">
        <v>1236.43</v>
      </c>
      <c r="N2376" s="104">
        <v>3029.39</v>
      </c>
      <c r="O2376" s="80"/>
      <c r="P2376" s="80"/>
      <c r="Q2376" s="80"/>
      <c r="R2376" s="80"/>
      <c r="S2376" s="80"/>
      <c r="T2376" s="80"/>
      <c r="U2376" s="80"/>
      <c r="V2376" s="80"/>
      <c r="W2376" s="80"/>
      <c r="X2376" s="80"/>
      <c r="Y2376" s="80"/>
      <c r="Z2376" s="80"/>
    </row>
    <row r="2377" spans="1:26" s="81" customFormat="1" x14ac:dyDescent="0.25">
      <c r="A2377" s="74" t="s">
        <v>41</v>
      </c>
      <c r="B2377" s="74" t="s">
        <v>41</v>
      </c>
      <c r="C2377" s="105" t="s">
        <v>668</v>
      </c>
      <c r="D2377" s="96" t="s">
        <v>10</v>
      </c>
      <c r="E2377" s="97">
        <v>2019</v>
      </c>
      <c r="F2377" s="98" t="s">
        <v>76</v>
      </c>
      <c r="G2377" s="99" t="s">
        <v>328</v>
      </c>
      <c r="H2377" s="100" t="s">
        <v>3501</v>
      </c>
      <c r="I2377" s="101" t="s">
        <v>179</v>
      </c>
      <c r="J2377" s="102" t="s">
        <v>398</v>
      </c>
      <c r="K2377" s="104" t="s">
        <v>545</v>
      </c>
      <c r="L2377" s="104" t="s">
        <v>545</v>
      </c>
      <c r="M2377" s="104">
        <v>1122.2</v>
      </c>
      <c r="N2377" s="104">
        <v>3112.55</v>
      </c>
      <c r="O2377" s="80"/>
      <c r="P2377" s="80"/>
      <c r="Q2377" s="80"/>
      <c r="R2377" s="80"/>
      <c r="S2377" s="80"/>
      <c r="T2377" s="80"/>
      <c r="U2377" s="80"/>
      <c r="V2377" s="80"/>
      <c r="W2377" s="80"/>
      <c r="X2377" s="80"/>
      <c r="Y2377" s="80"/>
      <c r="Z2377" s="80"/>
    </row>
    <row r="2378" spans="1:26" s="81" customFormat="1" x14ac:dyDescent="0.25">
      <c r="A2378" s="74" t="s">
        <v>41</v>
      </c>
      <c r="B2378" s="74" t="s">
        <v>41</v>
      </c>
      <c r="C2378" s="105" t="s">
        <v>659</v>
      </c>
      <c r="D2378" s="96" t="s">
        <v>4</v>
      </c>
      <c r="E2378" s="97">
        <v>2020</v>
      </c>
      <c r="F2378" s="98" t="s">
        <v>66</v>
      </c>
      <c r="G2378" s="99" t="s">
        <v>186</v>
      </c>
      <c r="H2378" s="100" t="s">
        <v>3502</v>
      </c>
      <c r="I2378" s="101" t="s">
        <v>179</v>
      </c>
      <c r="J2378" s="102" t="s">
        <v>454</v>
      </c>
      <c r="K2378" s="104" t="s">
        <v>545</v>
      </c>
      <c r="L2378" s="104" t="s">
        <v>545</v>
      </c>
      <c r="M2378" s="104">
        <v>1328.3</v>
      </c>
      <c r="N2378" s="104">
        <v>3222.57</v>
      </c>
      <c r="O2378" s="80"/>
      <c r="P2378" s="80"/>
      <c r="Q2378" s="80"/>
      <c r="R2378" s="80"/>
      <c r="S2378" s="80"/>
      <c r="T2378" s="80"/>
      <c r="U2378" s="80"/>
      <c r="V2378" s="80"/>
      <c r="W2378" s="80"/>
      <c r="X2378" s="80"/>
      <c r="Y2378" s="80"/>
      <c r="Z2378" s="80"/>
    </row>
    <row r="2379" spans="1:26" s="81" customFormat="1" x14ac:dyDescent="0.25">
      <c r="A2379" s="74" t="s">
        <v>41</v>
      </c>
      <c r="B2379" s="74" t="s">
        <v>41</v>
      </c>
      <c r="C2379" s="105" t="s">
        <v>42</v>
      </c>
      <c r="D2379" s="96" t="s">
        <v>8</v>
      </c>
      <c r="E2379" s="97">
        <v>2018</v>
      </c>
      <c r="F2379" s="98" t="s">
        <v>59</v>
      </c>
      <c r="G2379" s="99" t="s">
        <v>82</v>
      </c>
      <c r="H2379" s="100" t="s">
        <v>3503</v>
      </c>
      <c r="I2379" s="101" t="s">
        <v>83</v>
      </c>
      <c r="J2379" s="102" t="s">
        <v>665</v>
      </c>
      <c r="K2379" s="104" t="s">
        <v>634</v>
      </c>
      <c r="L2379" s="104" t="s">
        <v>634</v>
      </c>
      <c r="M2379" s="104">
        <v>1298</v>
      </c>
      <c r="N2379" s="104">
        <v>2245.6999999999998</v>
      </c>
      <c r="O2379" s="80"/>
      <c r="P2379" s="80"/>
      <c r="Q2379" s="80"/>
      <c r="R2379" s="80"/>
      <c r="S2379" s="80"/>
      <c r="T2379" s="80"/>
      <c r="U2379" s="80"/>
      <c r="V2379" s="80"/>
      <c r="W2379" s="80"/>
      <c r="X2379" s="80"/>
      <c r="Y2379" s="80"/>
      <c r="Z2379" s="80"/>
    </row>
    <row r="2380" spans="1:26" s="81" customFormat="1" x14ac:dyDescent="0.25">
      <c r="A2380" s="74" t="s">
        <v>41</v>
      </c>
      <c r="B2380" s="74" t="s">
        <v>41</v>
      </c>
      <c r="C2380" s="105" t="s">
        <v>1096</v>
      </c>
      <c r="D2380" s="96" t="s">
        <v>1097</v>
      </c>
      <c r="E2380" s="97">
        <v>2023</v>
      </c>
      <c r="F2380" s="98" t="s">
        <v>66</v>
      </c>
      <c r="G2380" s="99" t="s">
        <v>186</v>
      </c>
      <c r="H2380" s="100" t="s">
        <v>3504</v>
      </c>
      <c r="I2380" s="101" t="s">
        <v>99</v>
      </c>
      <c r="J2380" s="102" t="s">
        <v>786</v>
      </c>
      <c r="K2380" s="104" t="s">
        <v>634</v>
      </c>
      <c r="L2380" s="104" t="s">
        <v>634</v>
      </c>
      <c r="M2380" s="104">
        <v>2199.12</v>
      </c>
      <c r="N2380" s="104">
        <v>2415.1999999999998</v>
      </c>
      <c r="O2380" s="80"/>
      <c r="P2380" s="80"/>
      <c r="Q2380" s="80"/>
      <c r="R2380" s="80"/>
      <c r="S2380" s="80"/>
      <c r="T2380" s="80"/>
      <c r="U2380" s="80"/>
      <c r="V2380" s="80"/>
      <c r="W2380" s="80"/>
      <c r="X2380" s="80"/>
      <c r="Y2380" s="80"/>
      <c r="Z2380" s="80"/>
    </row>
    <row r="2381" spans="1:26" s="81" customFormat="1" x14ac:dyDescent="0.25">
      <c r="A2381" s="74" t="s">
        <v>41</v>
      </c>
      <c r="B2381" s="74" t="s">
        <v>41</v>
      </c>
      <c r="C2381" s="105" t="s">
        <v>659</v>
      </c>
      <c r="D2381" s="96" t="s">
        <v>4</v>
      </c>
      <c r="E2381" s="97">
        <v>2020</v>
      </c>
      <c r="F2381" s="98" t="s">
        <v>66</v>
      </c>
      <c r="G2381" s="99" t="s">
        <v>186</v>
      </c>
      <c r="H2381" s="100" t="s">
        <v>3506</v>
      </c>
      <c r="I2381" s="101" t="s">
        <v>179</v>
      </c>
      <c r="J2381" s="102" t="s">
        <v>433</v>
      </c>
      <c r="K2381" s="104" t="s">
        <v>545</v>
      </c>
      <c r="L2381" s="104" t="s">
        <v>545</v>
      </c>
      <c r="M2381" s="104">
        <v>1445.71</v>
      </c>
      <c r="N2381" s="104">
        <v>3525.97</v>
      </c>
      <c r="O2381" s="80"/>
      <c r="P2381" s="80"/>
      <c r="Q2381" s="80"/>
      <c r="R2381" s="80"/>
      <c r="S2381" s="80"/>
      <c r="T2381" s="80"/>
      <c r="U2381" s="80"/>
      <c r="V2381" s="80"/>
      <c r="W2381" s="80"/>
      <c r="X2381" s="80"/>
      <c r="Y2381" s="80"/>
      <c r="Z2381" s="80"/>
    </row>
    <row r="2382" spans="1:26" s="81" customFormat="1" x14ac:dyDescent="0.25">
      <c r="A2382" s="74" t="s">
        <v>41</v>
      </c>
      <c r="B2382" s="74" t="s">
        <v>41</v>
      </c>
      <c r="C2382" s="105" t="s">
        <v>51</v>
      </c>
      <c r="D2382" s="96" t="s">
        <v>1</v>
      </c>
      <c r="E2382" s="97">
        <v>2020</v>
      </c>
      <c r="F2382" s="98" t="s">
        <v>67</v>
      </c>
      <c r="G2382" s="99" t="s">
        <v>193</v>
      </c>
      <c r="H2382" s="100" t="s">
        <v>3507</v>
      </c>
      <c r="I2382" s="101" t="s">
        <v>194</v>
      </c>
      <c r="J2382" s="102" t="s">
        <v>247</v>
      </c>
      <c r="K2382" s="104" t="s">
        <v>545</v>
      </c>
      <c r="L2382" s="104" t="s">
        <v>545</v>
      </c>
      <c r="M2382" s="104">
        <v>1434.67</v>
      </c>
      <c r="N2382" s="104">
        <v>5022.6400000000003</v>
      </c>
      <c r="O2382" s="80"/>
      <c r="P2382" s="80"/>
      <c r="Q2382" s="80"/>
      <c r="R2382" s="80"/>
      <c r="S2382" s="80"/>
      <c r="T2382" s="80"/>
      <c r="U2382" s="80"/>
      <c r="V2382" s="80"/>
      <c r="W2382" s="80"/>
      <c r="X2382" s="80"/>
      <c r="Y2382" s="80"/>
      <c r="Z2382" s="80"/>
    </row>
    <row r="2383" spans="1:26" s="81" customFormat="1" x14ac:dyDescent="0.25">
      <c r="A2383" s="74" t="s">
        <v>41</v>
      </c>
      <c r="B2383" s="74" t="s">
        <v>41</v>
      </c>
      <c r="C2383" s="105" t="s">
        <v>668</v>
      </c>
      <c r="D2383" s="96" t="s">
        <v>10</v>
      </c>
      <c r="E2383" s="97">
        <v>2019</v>
      </c>
      <c r="F2383" s="98" t="s">
        <v>76</v>
      </c>
      <c r="G2383" s="99" t="s">
        <v>328</v>
      </c>
      <c r="H2383" s="100" t="s">
        <v>3508</v>
      </c>
      <c r="I2383" s="101" t="s">
        <v>179</v>
      </c>
      <c r="J2383" s="102" t="s">
        <v>400</v>
      </c>
      <c r="K2383" s="104" t="s">
        <v>545</v>
      </c>
      <c r="L2383" s="104" t="s">
        <v>545</v>
      </c>
      <c r="M2383" s="104">
        <v>1122.2</v>
      </c>
      <c r="N2383" s="104">
        <v>3112.55</v>
      </c>
      <c r="O2383" s="80"/>
      <c r="P2383" s="80"/>
      <c r="Q2383" s="80"/>
      <c r="R2383" s="80"/>
      <c r="S2383" s="80"/>
      <c r="T2383" s="80"/>
      <c r="U2383" s="80"/>
      <c r="V2383" s="80"/>
      <c r="W2383" s="80"/>
      <c r="X2383" s="80"/>
      <c r="Y2383" s="80"/>
      <c r="Z2383" s="80"/>
    </row>
    <row r="2384" spans="1:26" s="81" customFormat="1" x14ac:dyDescent="0.25">
      <c r="A2384" s="74" t="s">
        <v>41</v>
      </c>
      <c r="B2384" s="74" t="s">
        <v>41</v>
      </c>
      <c r="C2384" s="105" t="s">
        <v>49</v>
      </c>
      <c r="D2384" s="96" t="s">
        <v>13</v>
      </c>
      <c r="E2384" s="97">
        <v>2019</v>
      </c>
      <c r="F2384" s="98" t="s">
        <v>65</v>
      </c>
      <c r="G2384" s="99" t="s">
        <v>176</v>
      </c>
      <c r="H2384" s="100" t="s">
        <v>3509</v>
      </c>
      <c r="I2384" s="101" t="s">
        <v>181</v>
      </c>
      <c r="J2384" s="102" t="s">
        <v>748</v>
      </c>
      <c r="K2384" s="104" t="s">
        <v>634</v>
      </c>
      <c r="L2384" s="104" t="s">
        <v>634</v>
      </c>
      <c r="M2384" s="104">
        <v>1546.6</v>
      </c>
      <c r="N2384" s="104">
        <v>3038.02</v>
      </c>
      <c r="O2384" s="80"/>
      <c r="P2384" s="80"/>
      <c r="Q2384" s="80"/>
      <c r="R2384" s="80"/>
      <c r="S2384" s="80"/>
      <c r="T2384" s="80"/>
      <c r="U2384" s="80"/>
      <c r="V2384" s="80"/>
      <c r="W2384" s="80"/>
      <c r="X2384" s="80"/>
      <c r="Y2384" s="80"/>
      <c r="Z2384" s="80"/>
    </row>
    <row r="2385" spans="1:26" s="81" customFormat="1" x14ac:dyDescent="0.25">
      <c r="A2385" s="74" t="s">
        <v>41</v>
      </c>
      <c r="B2385" s="74" t="s">
        <v>41</v>
      </c>
      <c r="C2385" s="105" t="s">
        <v>668</v>
      </c>
      <c r="D2385" s="96" t="s">
        <v>10</v>
      </c>
      <c r="E2385" s="97">
        <v>2019</v>
      </c>
      <c r="F2385" s="98" t="s">
        <v>76</v>
      </c>
      <c r="G2385" s="99" t="s">
        <v>328</v>
      </c>
      <c r="H2385" s="100" t="s">
        <v>3510</v>
      </c>
      <c r="I2385" s="101" t="s">
        <v>179</v>
      </c>
      <c r="J2385" s="102" t="s">
        <v>386</v>
      </c>
      <c r="K2385" s="104" t="s">
        <v>547</v>
      </c>
      <c r="L2385" s="104" t="s">
        <v>547</v>
      </c>
      <c r="M2385" s="104">
        <v>1122.2</v>
      </c>
      <c r="N2385" s="104">
        <v>3112.55</v>
      </c>
      <c r="O2385" s="80"/>
      <c r="P2385" s="80"/>
      <c r="Q2385" s="80"/>
      <c r="R2385" s="80"/>
      <c r="S2385" s="80"/>
      <c r="T2385" s="80"/>
      <c r="U2385" s="80"/>
      <c r="V2385" s="80"/>
      <c r="W2385" s="80"/>
      <c r="X2385" s="80"/>
      <c r="Y2385" s="80"/>
      <c r="Z2385" s="80"/>
    </row>
    <row r="2386" spans="1:26" s="81" customFormat="1" x14ac:dyDescent="0.25">
      <c r="A2386" s="74" t="s">
        <v>41</v>
      </c>
      <c r="B2386" s="74" t="s">
        <v>41</v>
      </c>
      <c r="C2386" s="105" t="s">
        <v>4037</v>
      </c>
      <c r="D2386" s="96" t="s">
        <v>4038</v>
      </c>
      <c r="E2386" s="97">
        <v>2023</v>
      </c>
      <c r="F2386" s="98" t="s">
        <v>64</v>
      </c>
      <c r="G2386" s="99" t="s">
        <v>159</v>
      </c>
      <c r="H2386" s="100" t="s">
        <v>3511</v>
      </c>
      <c r="I2386" s="101" t="s">
        <v>277</v>
      </c>
      <c r="J2386" s="102" t="s">
        <v>114</v>
      </c>
      <c r="K2386" s="104" t="s">
        <v>634</v>
      </c>
      <c r="L2386" s="104" t="s">
        <v>634</v>
      </c>
      <c r="M2386" s="104">
        <v>1410.2</v>
      </c>
      <c r="N2386" s="104">
        <v>3458.29</v>
      </c>
      <c r="O2386" s="80"/>
      <c r="P2386" s="80"/>
      <c r="Q2386" s="80"/>
      <c r="R2386" s="80"/>
      <c r="S2386" s="80"/>
      <c r="T2386" s="80"/>
      <c r="U2386" s="80"/>
      <c r="V2386" s="80"/>
      <c r="W2386" s="80"/>
      <c r="X2386" s="80"/>
      <c r="Y2386" s="80"/>
      <c r="Z2386" s="80"/>
    </row>
    <row r="2387" spans="1:26" s="81" customFormat="1" x14ac:dyDescent="0.25">
      <c r="A2387" s="74" t="s">
        <v>41</v>
      </c>
      <c r="B2387" s="74" t="s">
        <v>41</v>
      </c>
      <c r="C2387" s="105" t="s">
        <v>668</v>
      </c>
      <c r="D2387" s="96" t="s">
        <v>10</v>
      </c>
      <c r="E2387" s="97">
        <v>2019</v>
      </c>
      <c r="F2387" s="98" t="s">
        <v>76</v>
      </c>
      <c r="G2387" s="99" t="s">
        <v>328</v>
      </c>
      <c r="H2387" s="100" t="s">
        <v>3512</v>
      </c>
      <c r="I2387" s="101" t="s">
        <v>179</v>
      </c>
      <c r="J2387" s="102" t="s">
        <v>354</v>
      </c>
      <c r="K2387" s="104" t="s">
        <v>545</v>
      </c>
      <c r="L2387" s="104" t="s">
        <v>545</v>
      </c>
      <c r="M2387" s="104">
        <v>1122.2</v>
      </c>
      <c r="N2387" s="104">
        <v>3112.55</v>
      </c>
      <c r="O2387" s="80"/>
      <c r="P2387" s="80"/>
      <c r="Q2387" s="80"/>
      <c r="R2387" s="80"/>
      <c r="S2387" s="80"/>
      <c r="T2387" s="80"/>
      <c r="U2387" s="80"/>
      <c r="V2387" s="80"/>
      <c r="W2387" s="80"/>
      <c r="X2387" s="80"/>
      <c r="Y2387" s="80"/>
      <c r="Z2387" s="80"/>
    </row>
    <row r="2388" spans="1:26" s="81" customFormat="1" x14ac:dyDescent="0.25">
      <c r="A2388" s="74" t="s">
        <v>41</v>
      </c>
      <c r="B2388" s="74" t="s">
        <v>41</v>
      </c>
      <c r="C2388" s="105" t="s">
        <v>706</v>
      </c>
      <c r="D2388" s="96" t="s">
        <v>568</v>
      </c>
      <c r="E2388" s="97">
        <v>2022</v>
      </c>
      <c r="F2388" s="98" t="s">
        <v>61</v>
      </c>
      <c r="G2388" s="99" t="s">
        <v>102</v>
      </c>
      <c r="H2388" s="100" t="s">
        <v>3513</v>
      </c>
      <c r="I2388" s="101" t="s">
        <v>86</v>
      </c>
      <c r="J2388" s="102" t="s">
        <v>778</v>
      </c>
      <c r="K2388" s="104" t="s">
        <v>634</v>
      </c>
      <c r="L2388" s="104" t="s">
        <v>634</v>
      </c>
      <c r="M2388" s="104">
        <v>2498.17</v>
      </c>
      <c r="N2388" s="104">
        <v>5098.95</v>
      </c>
      <c r="O2388" s="80"/>
      <c r="P2388" s="80"/>
      <c r="Q2388" s="80"/>
      <c r="R2388" s="80"/>
      <c r="S2388" s="80"/>
      <c r="T2388" s="80"/>
      <c r="U2388" s="80"/>
      <c r="V2388" s="80"/>
      <c r="W2388" s="80"/>
      <c r="X2388" s="80"/>
      <c r="Y2388" s="80"/>
      <c r="Z2388" s="80"/>
    </row>
    <row r="2389" spans="1:26" s="81" customFormat="1" x14ac:dyDescent="0.25">
      <c r="A2389" s="74" t="s">
        <v>41</v>
      </c>
      <c r="B2389" s="74" t="s">
        <v>41</v>
      </c>
      <c r="C2389" s="105" t="s">
        <v>55</v>
      </c>
      <c r="D2389" s="96" t="s">
        <v>6</v>
      </c>
      <c r="E2389" s="97">
        <v>2018</v>
      </c>
      <c r="F2389" s="98" t="s">
        <v>71</v>
      </c>
      <c r="G2389" s="99" t="s">
        <v>264</v>
      </c>
      <c r="H2389" s="100" t="s">
        <v>3514</v>
      </c>
      <c r="I2389" s="101" t="s">
        <v>271</v>
      </c>
      <c r="J2389" s="102" t="s">
        <v>733</v>
      </c>
      <c r="K2389" s="104" t="s">
        <v>634</v>
      </c>
      <c r="L2389" s="104" t="s">
        <v>634</v>
      </c>
      <c r="M2389" s="104">
        <v>2245.1</v>
      </c>
      <c r="N2389" s="104">
        <v>4326.8999999999996</v>
      </c>
      <c r="O2389" s="80"/>
      <c r="P2389" s="80"/>
      <c r="Q2389" s="80"/>
      <c r="R2389" s="80"/>
      <c r="S2389" s="80"/>
      <c r="T2389" s="80"/>
      <c r="U2389" s="80"/>
      <c r="V2389" s="80"/>
      <c r="W2389" s="80"/>
      <c r="X2389" s="80"/>
      <c r="Y2389" s="80"/>
      <c r="Z2389" s="80"/>
    </row>
    <row r="2390" spans="1:26" s="81" customFormat="1" x14ac:dyDescent="0.25">
      <c r="A2390" s="74" t="s">
        <v>41</v>
      </c>
      <c r="B2390" s="74" t="s">
        <v>41</v>
      </c>
      <c r="C2390" s="105" t="s">
        <v>929</v>
      </c>
      <c r="D2390" s="96" t="s">
        <v>930</v>
      </c>
      <c r="E2390" s="97">
        <v>2018</v>
      </c>
      <c r="F2390" s="98" t="s">
        <v>61</v>
      </c>
      <c r="G2390" s="99" t="s">
        <v>102</v>
      </c>
      <c r="H2390" s="100" t="s">
        <v>3515</v>
      </c>
      <c r="I2390" s="101" t="s">
        <v>179</v>
      </c>
      <c r="J2390" s="102" t="s">
        <v>3006</v>
      </c>
      <c r="K2390" s="104" t="s">
        <v>545</v>
      </c>
      <c r="L2390" s="104" t="s">
        <v>545</v>
      </c>
      <c r="M2390" s="104">
        <v>1426.32</v>
      </c>
      <c r="N2390" s="104">
        <v>2530.5</v>
      </c>
      <c r="O2390" s="80"/>
      <c r="P2390" s="80"/>
      <c r="Q2390" s="80"/>
      <c r="R2390" s="80"/>
      <c r="S2390" s="80"/>
      <c r="T2390" s="80"/>
      <c r="U2390" s="80"/>
      <c r="V2390" s="80"/>
      <c r="W2390" s="80"/>
      <c r="X2390" s="80"/>
      <c r="Y2390" s="80"/>
      <c r="Z2390" s="80"/>
    </row>
    <row r="2391" spans="1:26" s="81" customFormat="1" x14ac:dyDescent="0.25">
      <c r="A2391" s="74" t="s">
        <v>41</v>
      </c>
      <c r="B2391" s="74" t="s">
        <v>41</v>
      </c>
      <c r="C2391" s="105" t="s">
        <v>656</v>
      </c>
      <c r="D2391" s="96" t="s">
        <v>657</v>
      </c>
      <c r="E2391" s="97">
        <v>2023</v>
      </c>
      <c r="F2391" s="98" t="s">
        <v>61</v>
      </c>
      <c r="G2391" s="99" t="s">
        <v>102</v>
      </c>
      <c r="H2391" s="100" t="s">
        <v>3516</v>
      </c>
      <c r="I2391" s="101" t="s">
        <v>93</v>
      </c>
      <c r="J2391" s="102" t="s">
        <v>699</v>
      </c>
      <c r="K2391" s="104" t="s">
        <v>634</v>
      </c>
      <c r="L2391" s="104" t="s">
        <v>634</v>
      </c>
      <c r="M2391" s="104">
        <v>1236.43</v>
      </c>
      <c r="N2391" s="104">
        <v>3029.39</v>
      </c>
      <c r="O2391" s="80"/>
      <c r="P2391" s="80"/>
      <c r="Q2391" s="80"/>
      <c r="R2391" s="80"/>
      <c r="S2391" s="80"/>
      <c r="T2391" s="80"/>
      <c r="U2391" s="80"/>
      <c r="V2391" s="80"/>
      <c r="W2391" s="80"/>
      <c r="X2391" s="80"/>
      <c r="Y2391" s="80"/>
      <c r="Z2391" s="80"/>
    </row>
    <row r="2392" spans="1:26" s="81" customFormat="1" x14ac:dyDescent="0.25">
      <c r="A2392" s="74" t="s">
        <v>41</v>
      </c>
      <c r="B2392" s="74" t="s">
        <v>41</v>
      </c>
      <c r="C2392" s="105" t="s">
        <v>691</v>
      </c>
      <c r="D2392" s="96" t="s">
        <v>21</v>
      </c>
      <c r="E2392" s="97">
        <v>2019</v>
      </c>
      <c r="F2392" s="98" t="s">
        <v>75</v>
      </c>
      <c r="G2392" s="99" t="s">
        <v>312</v>
      </c>
      <c r="H2392" s="100" t="s">
        <v>3517</v>
      </c>
      <c r="I2392" s="101" t="s">
        <v>313</v>
      </c>
      <c r="J2392" s="102" t="s">
        <v>114</v>
      </c>
      <c r="K2392" s="104" t="s">
        <v>634</v>
      </c>
      <c r="L2392" s="104" t="s">
        <v>634</v>
      </c>
      <c r="M2392" s="104">
        <v>1236.43</v>
      </c>
      <c r="N2392" s="104">
        <v>3029.39</v>
      </c>
      <c r="O2392" s="80"/>
      <c r="P2392" s="80"/>
      <c r="Q2392" s="80"/>
      <c r="R2392" s="80"/>
      <c r="S2392" s="80"/>
      <c r="T2392" s="80"/>
      <c r="U2392" s="80"/>
      <c r="V2392" s="80"/>
      <c r="W2392" s="80"/>
      <c r="X2392" s="80"/>
      <c r="Y2392" s="80"/>
      <c r="Z2392" s="80"/>
    </row>
    <row r="2393" spans="1:26" s="81" customFormat="1" x14ac:dyDescent="0.25">
      <c r="A2393" s="74" t="s">
        <v>41</v>
      </c>
      <c r="B2393" s="74" t="s">
        <v>41</v>
      </c>
      <c r="C2393" s="105" t="s">
        <v>668</v>
      </c>
      <c r="D2393" s="96" t="s">
        <v>10</v>
      </c>
      <c r="E2393" s="97">
        <v>2019</v>
      </c>
      <c r="F2393" s="98" t="s">
        <v>76</v>
      </c>
      <c r="G2393" s="99" t="s">
        <v>328</v>
      </c>
      <c r="H2393" s="100" t="s">
        <v>3518</v>
      </c>
      <c r="I2393" s="101" t="s">
        <v>179</v>
      </c>
      <c r="J2393" s="102" t="s">
        <v>367</v>
      </c>
      <c r="K2393" s="104" t="s">
        <v>545</v>
      </c>
      <c r="L2393" s="104" t="s">
        <v>545</v>
      </c>
      <c r="M2393" s="104">
        <v>1122.2</v>
      </c>
      <c r="N2393" s="104">
        <v>3112.55</v>
      </c>
      <c r="O2393" s="80"/>
      <c r="P2393" s="80"/>
      <c r="Q2393" s="80"/>
      <c r="R2393" s="80"/>
      <c r="S2393" s="80"/>
      <c r="T2393" s="80"/>
      <c r="U2393" s="80"/>
      <c r="V2393" s="80"/>
      <c r="W2393" s="80"/>
      <c r="X2393" s="80"/>
      <c r="Y2393" s="80"/>
      <c r="Z2393" s="80"/>
    </row>
    <row r="2394" spans="1:26" s="81" customFormat="1" x14ac:dyDescent="0.25">
      <c r="A2394" s="74" t="s">
        <v>41</v>
      </c>
      <c r="B2394" s="74" t="s">
        <v>41</v>
      </c>
      <c r="C2394" s="105" t="s">
        <v>51</v>
      </c>
      <c r="D2394" s="96" t="s">
        <v>1</v>
      </c>
      <c r="E2394" s="97">
        <v>2020</v>
      </c>
      <c r="F2394" s="98" t="s">
        <v>67</v>
      </c>
      <c r="G2394" s="99" t="s">
        <v>193</v>
      </c>
      <c r="H2394" s="100" t="s">
        <v>3519</v>
      </c>
      <c r="I2394" s="101" t="s">
        <v>194</v>
      </c>
      <c r="J2394" s="102" t="s">
        <v>235</v>
      </c>
      <c r="K2394" s="104" t="s">
        <v>545</v>
      </c>
      <c r="L2394" s="104" t="s">
        <v>545</v>
      </c>
      <c r="M2394" s="104">
        <v>1434.67</v>
      </c>
      <c r="N2394" s="104">
        <v>5022.6400000000003</v>
      </c>
      <c r="O2394" s="80"/>
      <c r="P2394" s="80"/>
      <c r="Q2394" s="80"/>
      <c r="R2394" s="80"/>
      <c r="S2394" s="80"/>
      <c r="T2394" s="80"/>
      <c r="U2394" s="80"/>
      <c r="V2394" s="80"/>
      <c r="W2394" s="80"/>
      <c r="X2394" s="80"/>
      <c r="Y2394" s="80"/>
      <c r="Z2394" s="80"/>
    </row>
    <row r="2395" spans="1:26" s="81" customFormat="1" x14ac:dyDescent="0.25">
      <c r="A2395" s="74" t="s">
        <v>41</v>
      </c>
      <c r="B2395" s="74" t="s">
        <v>41</v>
      </c>
      <c r="C2395" s="105" t="s">
        <v>744</v>
      </c>
      <c r="D2395" s="96" t="s">
        <v>29</v>
      </c>
      <c r="E2395" s="97">
        <v>2021</v>
      </c>
      <c r="F2395" s="98" t="s">
        <v>64</v>
      </c>
      <c r="G2395" s="99" t="s">
        <v>159</v>
      </c>
      <c r="H2395" s="100" t="s">
        <v>3520</v>
      </c>
      <c r="I2395" s="101" t="s">
        <v>93</v>
      </c>
      <c r="J2395" s="102" t="s">
        <v>681</v>
      </c>
      <c r="K2395" s="104" t="s">
        <v>545</v>
      </c>
      <c r="L2395" s="104" t="s">
        <v>545</v>
      </c>
      <c r="M2395" s="104">
        <v>2315.0500000000002</v>
      </c>
      <c r="N2395" s="104">
        <v>5306.78</v>
      </c>
      <c r="O2395" s="80"/>
      <c r="P2395" s="80"/>
      <c r="Q2395" s="80"/>
      <c r="R2395" s="80"/>
      <c r="S2395" s="80"/>
      <c r="T2395" s="80"/>
      <c r="U2395" s="80"/>
      <c r="V2395" s="80"/>
      <c r="W2395" s="80"/>
      <c r="X2395" s="80"/>
      <c r="Y2395" s="80"/>
      <c r="Z2395" s="80"/>
    </row>
    <row r="2396" spans="1:26" s="81" customFormat="1" x14ac:dyDescent="0.25">
      <c r="A2396" s="74" t="s">
        <v>41</v>
      </c>
      <c r="B2396" s="74" t="s">
        <v>41</v>
      </c>
      <c r="C2396" s="105" t="s">
        <v>668</v>
      </c>
      <c r="D2396" s="96" t="s">
        <v>10</v>
      </c>
      <c r="E2396" s="97">
        <v>2019</v>
      </c>
      <c r="F2396" s="98" t="s">
        <v>76</v>
      </c>
      <c r="G2396" s="99" t="s">
        <v>328</v>
      </c>
      <c r="H2396" s="100" t="s">
        <v>3521</v>
      </c>
      <c r="I2396" s="101" t="s">
        <v>179</v>
      </c>
      <c r="J2396" s="102" t="s">
        <v>348</v>
      </c>
      <c r="K2396" s="104" t="s">
        <v>545</v>
      </c>
      <c r="L2396" s="104" t="s">
        <v>545</v>
      </c>
      <c r="M2396" s="104">
        <v>1122.2</v>
      </c>
      <c r="N2396" s="104">
        <v>3112.55</v>
      </c>
      <c r="O2396" s="80"/>
      <c r="P2396" s="80"/>
      <c r="Q2396" s="80"/>
      <c r="R2396" s="80"/>
      <c r="S2396" s="80"/>
      <c r="T2396" s="80"/>
      <c r="U2396" s="80"/>
      <c r="V2396" s="80"/>
      <c r="W2396" s="80"/>
      <c r="X2396" s="80"/>
      <c r="Y2396" s="80"/>
      <c r="Z2396" s="80"/>
    </row>
    <row r="2397" spans="1:26" s="81" customFormat="1" x14ac:dyDescent="0.25">
      <c r="A2397" s="74" t="s">
        <v>41</v>
      </c>
      <c r="B2397" s="74" t="s">
        <v>41</v>
      </c>
      <c r="C2397" s="105" t="s">
        <v>55</v>
      </c>
      <c r="D2397" s="96" t="s">
        <v>6</v>
      </c>
      <c r="E2397" s="97">
        <v>2018</v>
      </c>
      <c r="F2397" s="98" t="s">
        <v>71</v>
      </c>
      <c r="G2397" s="99" t="s">
        <v>264</v>
      </c>
      <c r="H2397" s="100" t="s">
        <v>3522</v>
      </c>
      <c r="I2397" s="101" t="s">
        <v>271</v>
      </c>
      <c r="J2397" s="102" t="s">
        <v>679</v>
      </c>
      <c r="K2397" s="104" t="s">
        <v>634</v>
      </c>
      <c r="L2397" s="104" t="s">
        <v>634</v>
      </c>
      <c r="M2397" s="104">
        <v>2245.1</v>
      </c>
      <c r="N2397" s="104">
        <v>4326.8999999999996</v>
      </c>
      <c r="O2397" s="80"/>
      <c r="P2397" s="80"/>
      <c r="Q2397" s="80"/>
      <c r="R2397" s="80"/>
      <c r="S2397" s="80"/>
      <c r="T2397" s="80"/>
      <c r="U2397" s="80"/>
      <c r="V2397" s="80"/>
      <c r="W2397" s="80"/>
      <c r="X2397" s="80"/>
      <c r="Y2397" s="80"/>
      <c r="Z2397" s="80"/>
    </row>
    <row r="2398" spans="1:26" s="81" customFormat="1" x14ac:dyDescent="0.25">
      <c r="A2398" s="74" t="s">
        <v>41</v>
      </c>
      <c r="B2398" s="74" t="s">
        <v>41</v>
      </c>
      <c r="C2398" s="105" t="s">
        <v>659</v>
      </c>
      <c r="D2398" s="96" t="s">
        <v>4</v>
      </c>
      <c r="E2398" s="97">
        <v>2020</v>
      </c>
      <c r="F2398" s="98" t="s">
        <v>66</v>
      </c>
      <c r="G2398" s="99" t="s">
        <v>186</v>
      </c>
      <c r="H2398" s="100" t="s">
        <v>3523</v>
      </c>
      <c r="I2398" s="101" t="s">
        <v>179</v>
      </c>
      <c r="J2398" s="102" t="s">
        <v>462</v>
      </c>
      <c r="K2398" s="104" t="s">
        <v>545</v>
      </c>
      <c r="L2398" s="104" t="s">
        <v>545</v>
      </c>
      <c r="M2398" s="104">
        <v>2019.94</v>
      </c>
      <c r="N2398" s="104">
        <v>4736.75</v>
      </c>
      <c r="O2398" s="80"/>
      <c r="P2398" s="80"/>
      <c r="Q2398" s="80"/>
      <c r="R2398" s="80"/>
      <c r="S2398" s="80"/>
      <c r="T2398" s="80"/>
      <c r="U2398" s="80"/>
      <c r="V2398" s="80"/>
      <c r="W2398" s="80"/>
      <c r="X2398" s="80"/>
      <c r="Y2398" s="80"/>
      <c r="Z2398" s="80"/>
    </row>
    <row r="2399" spans="1:26" s="81" customFormat="1" x14ac:dyDescent="0.25">
      <c r="A2399" s="74" t="s">
        <v>41</v>
      </c>
      <c r="B2399" s="74" t="s">
        <v>41</v>
      </c>
      <c r="C2399" s="105" t="s">
        <v>1013</v>
      </c>
      <c r="D2399" s="96" t="s">
        <v>1014</v>
      </c>
      <c r="E2399" s="97">
        <v>2023</v>
      </c>
      <c r="F2399" s="98" t="s">
        <v>64</v>
      </c>
      <c r="G2399" s="99" t="s">
        <v>159</v>
      </c>
      <c r="H2399" s="100" t="s">
        <v>3524</v>
      </c>
      <c r="I2399" s="101" t="s">
        <v>93</v>
      </c>
      <c r="J2399" s="102" t="s">
        <v>163</v>
      </c>
      <c r="K2399" s="104" t="s">
        <v>634</v>
      </c>
      <c r="L2399" s="104" t="s">
        <v>634</v>
      </c>
      <c r="M2399" s="104">
        <v>2315.0500000000002</v>
      </c>
      <c r="N2399" s="104">
        <v>5306.78</v>
      </c>
      <c r="O2399" s="80"/>
      <c r="P2399" s="80"/>
      <c r="Q2399" s="80"/>
      <c r="R2399" s="80"/>
      <c r="S2399" s="80"/>
      <c r="T2399" s="80"/>
      <c r="U2399" s="80"/>
      <c r="V2399" s="80"/>
      <c r="W2399" s="80"/>
      <c r="X2399" s="80"/>
      <c r="Y2399" s="80"/>
      <c r="Z2399" s="80"/>
    </row>
    <row r="2400" spans="1:26" s="81" customFormat="1" x14ac:dyDescent="0.25">
      <c r="A2400" s="74" t="s">
        <v>41</v>
      </c>
      <c r="B2400" s="74" t="s">
        <v>41</v>
      </c>
      <c r="C2400" s="105" t="s">
        <v>50</v>
      </c>
      <c r="D2400" s="96" t="s">
        <v>14</v>
      </c>
      <c r="E2400" s="97">
        <v>2019</v>
      </c>
      <c r="F2400" s="98" t="s">
        <v>66</v>
      </c>
      <c r="G2400" s="99" t="s">
        <v>186</v>
      </c>
      <c r="H2400" s="100" t="s">
        <v>3525</v>
      </c>
      <c r="I2400" s="101" t="s">
        <v>91</v>
      </c>
      <c r="J2400" s="102" t="s">
        <v>758</v>
      </c>
      <c r="K2400" s="104" t="s">
        <v>634</v>
      </c>
      <c r="L2400" s="104" t="s">
        <v>634</v>
      </c>
      <c r="M2400" s="104">
        <v>1735.89</v>
      </c>
      <c r="N2400" s="104">
        <v>1945.6</v>
      </c>
      <c r="O2400" s="80"/>
      <c r="P2400" s="80"/>
      <c r="Q2400" s="80"/>
      <c r="R2400" s="80"/>
      <c r="S2400" s="80"/>
      <c r="T2400" s="80"/>
      <c r="U2400" s="80"/>
      <c r="V2400" s="80"/>
      <c r="W2400" s="80"/>
      <c r="X2400" s="80"/>
      <c r="Y2400" s="80"/>
      <c r="Z2400" s="80"/>
    </row>
    <row r="2401" spans="1:26" s="81" customFormat="1" x14ac:dyDescent="0.25">
      <c r="A2401" s="74" t="s">
        <v>41</v>
      </c>
      <c r="B2401" s="74" t="s">
        <v>41</v>
      </c>
      <c r="C2401" s="105" t="s">
        <v>929</v>
      </c>
      <c r="D2401" s="96" t="s">
        <v>930</v>
      </c>
      <c r="E2401" s="97">
        <v>2018</v>
      </c>
      <c r="F2401" s="98" t="s">
        <v>61</v>
      </c>
      <c r="G2401" s="99" t="s">
        <v>102</v>
      </c>
      <c r="H2401" s="100" t="s">
        <v>3526</v>
      </c>
      <c r="I2401" s="101" t="s">
        <v>179</v>
      </c>
      <c r="J2401" s="102" t="s">
        <v>1654</v>
      </c>
      <c r="K2401" s="104" t="s">
        <v>545</v>
      </c>
      <c r="L2401" s="104" t="s">
        <v>545</v>
      </c>
      <c r="M2401" s="104">
        <v>1692.6</v>
      </c>
      <c r="N2401" s="104">
        <v>3002</v>
      </c>
      <c r="O2401" s="80"/>
      <c r="P2401" s="80"/>
      <c r="Q2401" s="80"/>
      <c r="R2401" s="80"/>
      <c r="S2401" s="80"/>
      <c r="T2401" s="80"/>
      <c r="U2401" s="80"/>
      <c r="V2401" s="80"/>
      <c r="W2401" s="80"/>
      <c r="X2401" s="80"/>
      <c r="Y2401" s="80"/>
      <c r="Z2401" s="80"/>
    </row>
    <row r="2402" spans="1:26" s="81" customFormat="1" x14ac:dyDescent="0.25">
      <c r="A2402" s="74" t="s">
        <v>41</v>
      </c>
      <c r="B2402" s="74" t="s">
        <v>41</v>
      </c>
      <c r="C2402" s="105" t="s">
        <v>761</v>
      </c>
      <c r="D2402" s="96" t="s">
        <v>35</v>
      </c>
      <c r="E2402" s="97">
        <v>2018</v>
      </c>
      <c r="F2402" s="98" t="s">
        <v>59</v>
      </c>
      <c r="G2402" s="99" t="s">
        <v>82</v>
      </c>
      <c r="H2402" s="100" t="s">
        <v>3527</v>
      </c>
      <c r="I2402" s="101" t="s">
        <v>99</v>
      </c>
      <c r="J2402" s="102" t="s">
        <v>762</v>
      </c>
      <c r="K2402" s="104" t="s">
        <v>634</v>
      </c>
      <c r="L2402" s="104" t="s">
        <v>634</v>
      </c>
      <c r="M2402" s="104">
        <v>1727</v>
      </c>
      <c r="N2402" s="104">
        <v>2407.96</v>
      </c>
      <c r="O2402" s="80"/>
      <c r="P2402" s="80"/>
      <c r="Q2402" s="80"/>
      <c r="R2402" s="80"/>
      <c r="S2402" s="80"/>
      <c r="T2402" s="80"/>
      <c r="U2402" s="80"/>
      <c r="V2402" s="80"/>
      <c r="W2402" s="80"/>
      <c r="X2402" s="80"/>
      <c r="Y2402" s="80"/>
      <c r="Z2402" s="80"/>
    </row>
    <row r="2403" spans="1:26" s="81" customFormat="1" x14ac:dyDescent="0.25">
      <c r="A2403" s="74" t="s">
        <v>41</v>
      </c>
      <c r="B2403" s="74" t="s">
        <v>41</v>
      </c>
      <c r="C2403" s="105" t="s">
        <v>922</v>
      </c>
      <c r="D2403" s="96" t="s">
        <v>923</v>
      </c>
      <c r="E2403" s="97">
        <v>2023</v>
      </c>
      <c r="F2403" s="98" t="s">
        <v>61</v>
      </c>
      <c r="G2403" s="99" t="s">
        <v>102</v>
      </c>
      <c r="H2403" s="100" t="s">
        <v>3528</v>
      </c>
      <c r="I2403" s="101" t="s">
        <v>494</v>
      </c>
      <c r="J2403" s="102" t="s">
        <v>786</v>
      </c>
      <c r="K2403" s="104" t="s">
        <v>634</v>
      </c>
      <c r="L2403" s="104" t="s">
        <v>634</v>
      </c>
      <c r="M2403" s="104">
        <v>2167.73</v>
      </c>
      <c r="N2403" s="104">
        <v>5267.61</v>
      </c>
      <c r="O2403" s="80"/>
      <c r="P2403" s="80"/>
      <c r="Q2403" s="80"/>
      <c r="R2403" s="80"/>
      <c r="S2403" s="80"/>
      <c r="T2403" s="80"/>
      <c r="U2403" s="80"/>
      <c r="V2403" s="80"/>
      <c r="W2403" s="80"/>
      <c r="X2403" s="80"/>
      <c r="Y2403" s="80"/>
      <c r="Z2403" s="80"/>
    </row>
    <row r="2404" spans="1:26" s="81" customFormat="1" x14ac:dyDescent="0.25">
      <c r="A2404" s="74" t="s">
        <v>41</v>
      </c>
      <c r="B2404" s="74" t="s">
        <v>41</v>
      </c>
      <c r="C2404" s="105" t="s">
        <v>48</v>
      </c>
      <c r="D2404" s="96" t="s">
        <v>11</v>
      </c>
      <c r="E2404" s="97">
        <v>2018</v>
      </c>
      <c r="F2404" s="98" t="s">
        <v>59</v>
      </c>
      <c r="G2404" s="99" t="s">
        <v>82</v>
      </c>
      <c r="H2404" s="100" t="s">
        <v>3529</v>
      </c>
      <c r="I2404" s="101" t="s">
        <v>131</v>
      </c>
      <c r="J2404" s="102" t="s">
        <v>721</v>
      </c>
      <c r="K2404" s="104" t="s">
        <v>634</v>
      </c>
      <c r="L2404" s="104" t="s">
        <v>634</v>
      </c>
      <c r="M2404" s="104">
        <v>2522.52</v>
      </c>
      <c r="N2404" s="104">
        <v>4511.1400000000003</v>
      </c>
      <c r="O2404" s="80"/>
      <c r="P2404" s="80"/>
      <c r="Q2404" s="80"/>
      <c r="R2404" s="80"/>
      <c r="S2404" s="80"/>
      <c r="T2404" s="80"/>
      <c r="U2404" s="80"/>
      <c r="V2404" s="80"/>
      <c r="W2404" s="80"/>
      <c r="X2404" s="80"/>
      <c r="Y2404" s="80"/>
      <c r="Z2404" s="80"/>
    </row>
    <row r="2405" spans="1:26" s="81" customFormat="1" x14ac:dyDescent="0.25">
      <c r="A2405" s="74" t="s">
        <v>41</v>
      </c>
      <c r="B2405" s="74" t="s">
        <v>41</v>
      </c>
      <c r="C2405" s="105" t="s">
        <v>869</v>
      </c>
      <c r="D2405" s="96" t="s">
        <v>37</v>
      </c>
      <c r="E2405" s="97">
        <v>2021</v>
      </c>
      <c r="F2405" s="98" t="s">
        <v>64</v>
      </c>
      <c r="G2405" s="99" t="s">
        <v>159</v>
      </c>
      <c r="H2405" s="100" t="s">
        <v>3530</v>
      </c>
      <c r="I2405" s="101" t="s">
        <v>93</v>
      </c>
      <c r="J2405" s="102" t="s">
        <v>870</v>
      </c>
      <c r="K2405" s="104" t="s">
        <v>634</v>
      </c>
      <c r="L2405" s="104" t="s">
        <v>634</v>
      </c>
      <c r="M2405" s="104">
        <v>2747.03</v>
      </c>
      <c r="N2405" s="104">
        <v>5923.08</v>
      </c>
      <c r="O2405" s="80"/>
      <c r="P2405" s="80"/>
      <c r="Q2405" s="80"/>
      <c r="R2405" s="80"/>
      <c r="S2405" s="80"/>
      <c r="T2405" s="80"/>
      <c r="U2405" s="80"/>
      <c r="V2405" s="80"/>
      <c r="W2405" s="80"/>
      <c r="X2405" s="80"/>
      <c r="Y2405" s="80"/>
      <c r="Z2405" s="80"/>
    </row>
    <row r="2406" spans="1:26" s="81" customFormat="1" x14ac:dyDescent="0.25">
      <c r="A2406" s="74" t="s">
        <v>41</v>
      </c>
      <c r="B2406" s="74" t="s">
        <v>41</v>
      </c>
      <c r="C2406" s="105" t="s">
        <v>659</v>
      </c>
      <c r="D2406" s="96" t="s">
        <v>4</v>
      </c>
      <c r="E2406" s="97">
        <v>2020</v>
      </c>
      <c r="F2406" s="98" t="s">
        <v>66</v>
      </c>
      <c r="G2406" s="99" t="s">
        <v>186</v>
      </c>
      <c r="H2406" s="100" t="s">
        <v>3916</v>
      </c>
      <c r="I2406" s="101" t="s">
        <v>179</v>
      </c>
      <c r="J2406" s="102" t="s">
        <v>478</v>
      </c>
      <c r="K2406" s="104" t="s">
        <v>545</v>
      </c>
      <c r="L2406" s="104" t="s">
        <v>545</v>
      </c>
      <c r="M2406" s="104">
        <v>1328.3</v>
      </c>
      <c r="N2406" s="104">
        <v>3222.57</v>
      </c>
      <c r="O2406" s="80"/>
      <c r="P2406" s="80"/>
      <c r="Q2406" s="80"/>
      <c r="R2406" s="80"/>
      <c r="S2406" s="80"/>
      <c r="T2406" s="80"/>
      <c r="U2406" s="80"/>
      <c r="V2406" s="80"/>
      <c r="W2406" s="80"/>
      <c r="X2406" s="80"/>
      <c r="Y2406" s="80"/>
      <c r="Z2406" s="80"/>
    </row>
    <row r="2407" spans="1:26" s="81" customFormat="1" x14ac:dyDescent="0.25">
      <c r="A2407" s="74" t="s">
        <v>41</v>
      </c>
      <c r="B2407" s="74" t="s">
        <v>41</v>
      </c>
      <c r="C2407" s="105" t="s">
        <v>659</v>
      </c>
      <c r="D2407" s="96" t="s">
        <v>4</v>
      </c>
      <c r="E2407" s="97">
        <v>2020</v>
      </c>
      <c r="F2407" s="98" t="s">
        <v>66</v>
      </c>
      <c r="G2407" s="99" t="s">
        <v>186</v>
      </c>
      <c r="H2407" s="100" t="s">
        <v>3532</v>
      </c>
      <c r="I2407" s="101" t="s">
        <v>179</v>
      </c>
      <c r="J2407" s="102" t="s">
        <v>408</v>
      </c>
      <c r="K2407" s="104" t="s">
        <v>545</v>
      </c>
      <c r="L2407" s="104" t="s">
        <v>545</v>
      </c>
      <c r="M2407" s="104">
        <v>1592.3</v>
      </c>
      <c r="N2407" s="104">
        <v>3776.96</v>
      </c>
      <c r="O2407" s="80"/>
      <c r="P2407" s="80"/>
      <c r="Q2407" s="80"/>
      <c r="R2407" s="80"/>
      <c r="S2407" s="80"/>
      <c r="T2407" s="80"/>
      <c r="U2407" s="80"/>
      <c r="V2407" s="80"/>
      <c r="W2407" s="80"/>
      <c r="X2407" s="80"/>
      <c r="Y2407" s="80"/>
      <c r="Z2407" s="80"/>
    </row>
    <row r="2408" spans="1:26" s="81" customFormat="1" x14ac:dyDescent="0.25">
      <c r="A2408" s="74" t="s">
        <v>41</v>
      </c>
      <c r="B2408" s="74" t="s">
        <v>41</v>
      </c>
      <c r="C2408" s="105" t="s">
        <v>680</v>
      </c>
      <c r="D2408" s="96" t="s">
        <v>18</v>
      </c>
      <c r="E2408" s="97">
        <v>2022</v>
      </c>
      <c r="F2408" s="98" t="s">
        <v>64</v>
      </c>
      <c r="G2408" s="99" t="s">
        <v>159</v>
      </c>
      <c r="H2408" s="100" t="s">
        <v>3533</v>
      </c>
      <c r="I2408" s="101" t="s">
        <v>306</v>
      </c>
      <c r="J2408" s="102" t="s">
        <v>681</v>
      </c>
      <c r="K2408" s="104" t="s">
        <v>634</v>
      </c>
      <c r="L2408" s="104" t="s">
        <v>634</v>
      </c>
      <c r="M2408" s="104">
        <v>3961.97</v>
      </c>
      <c r="N2408" s="104">
        <v>4624.84</v>
      </c>
      <c r="O2408" s="80"/>
      <c r="P2408" s="80"/>
      <c r="Q2408" s="80"/>
      <c r="R2408" s="80"/>
      <c r="S2408" s="80"/>
      <c r="T2408" s="80"/>
      <c r="U2408" s="80"/>
      <c r="V2408" s="80"/>
      <c r="W2408" s="80"/>
      <c r="X2408" s="80"/>
      <c r="Y2408" s="80"/>
      <c r="Z2408" s="80"/>
    </row>
    <row r="2409" spans="1:26" s="81" customFormat="1" x14ac:dyDescent="0.25">
      <c r="A2409" s="74" t="s">
        <v>41</v>
      </c>
      <c r="B2409" s="74" t="s">
        <v>41</v>
      </c>
      <c r="C2409" s="105" t="s">
        <v>668</v>
      </c>
      <c r="D2409" s="96" t="s">
        <v>10</v>
      </c>
      <c r="E2409" s="97">
        <v>2019</v>
      </c>
      <c r="F2409" s="98" t="s">
        <v>76</v>
      </c>
      <c r="G2409" s="99" t="s">
        <v>328</v>
      </c>
      <c r="H2409" s="100" t="s">
        <v>3534</v>
      </c>
      <c r="I2409" s="101" t="s">
        <v>179</v>
      </c>
      <c r="J2409" s="102" t="s">
        <v>391</v>
      </c>
      <c r="K2409" s="104" t="s">
        <v>545</v>
      </c>
      <c r="L2409" s="104" t="s">
        <v>545</v>
      </c>
      <c r="M2409" s="104">
        <v>1122.2</v>
      </c>
      <c r="N2409" s="104">
        <v>3112.55</v>
      </c>
      <c r="O2409" s="80"/>
      <c r="P2409" s="80"/>
      <c r="Q2409" s="80"/>
      <c r="R2409" s="80"/>
      <c r="S2409" s="80"/>
      <c r="T2409" s="80"/>
      <c r="U2409" s="80"/>
      <c r="V2409" s="80"/>
      <c r="W2409" s="80"/>
      <c r="X2409" s="80"/>
      <c r="Y2409" s="80"/>
      <c r="Z2409" s="80"/>
    </row>
    <row r="2410" spans="1:26" s="81" customFormat="1" x14ac:dyDescent="0.25">
      <c r="A2410" s="74" t="s">
        <v>41</v>
      </c>
      <c r="B2410" s="74" t="s">
        <v>41</v>
      </c>
      <c r="C2410" s="105" t="s">
        <v>706</v>
      </c>
      <c r="D2410" s="96" t="s">
        <v>568</v>
      </c>
      <c r="E2410" s="97">
        <v>2022</v>
      </c>
      <c r="F2410" s="98" t="s">
        <v>61</v>
      </c>
      <c r="G2410" s="99" t="s">
        <v>102</v>
      </c>
      <c r="H2410" s="100" t="s">
        <v>3535</v>
      </c>
      <c r="I2410" s="101" t="s">
        <v>103</v>
      </c>
      <c r="J2410" s="102" t="s">
        <v>829</v>
      </c>
      <c r="K2410" s="104" t="s">
        <v>634</v>
      </c>
      <c r="L2410" s="104" t="s">
        <v>634</v>
      </c>
      <c r="M2410" s="104">
        <v>2064.84</v>
      </c>
      <c r="N2410" s="104">
        <v>4306.2299999999996</v>
      </c>
      <c r="O2410" s="80"/>
      <c r="P2410" s="80"/>
      <c r="Q2410" s="80"/>
      <c r="R2410" s="80"/>
      <c r="S2410" s="80"/>
      <c r="T2410" s="80"/>
      <c r="U2410" s="80"/>
      <c r="V2410" s="80"/>
      <c r="W2410" s="80"/>
      <c r="X2410" s="80"/>
      <c r="Y2410" s="80"/>
      <c r="Z2410" s="80"/>
    </row>
    <row r="2411" spans="1:26" s="81" customFormat="1" x14ac:dyDescent="0.25">
      <c r="A2411" s="74" t="s">
        <v>41</v>
      </c>
      <c r="B2411" s="74" t="s">
        <v>41</v>
      </c>
      <c r="C2411" s="105" t="s">
        <v>929</v>
      </c>
      <c r="D2411" s="96" t="s">
        <v>930</v>
      </c>
      <c r="E2411" s="97">
        <v>2018</v>
      </c>
      <c r="F2411" s="98" t="s">
        <v>61</v>
      </c>
      <c r="G2411" s="99" t="s">
        <v>102</v>
      </c>
      <c r="H2411" s="100" t="s">
        <v>3536</v>
      </c>
      <c r="I2411" s="101" t="s">
        <v>179</v>
      </c>
      <c r="J2411" s="102" t="s">
        <v>218</v>
      </c>
      <c r="K2411" s="104" t="s">
        <v>547</v>
      </c>
      <c r="L2411" s="104" t="s">
        <v>547</v>
      </c>
      <c r="M2411" s="104">
        <v>1302</v>
      </c>
      <c r="N2411" s="104">
        <v>2442.8200000000002</v>
      </c>
      <c r="O2411" s="80"/>
      <c r="P2411" s="80"/>
      <c r="Q2411" s="80"/>
      <c r="R2411" s="80"/>
      <c r="S2411" s="80"/>
      <c r="T2411" s="80"/>
      <c r="U2411" s="80"/>
      <c r="V2411" s="80"/>
      <c r="W2411" s="80"/>
      <c r="X2411" s="80"/>
      <c r="Y2411" s="80"/>
      <c r="Z2411" s="80"/>
    </row>
    <row r="2412" spans="1:26" s="81" customFormat="1" x14ac:dyDescent="0.25">
      <c r="A2412" s="74" t="s">
        <v>41</v>
      </c>
      <c r="B2412" s="74" t="s">
        <v>41</v>
      </c>
      <c r="C2412" s="105" t="s">
        <v>51</v>
      </c>
      <c r="D2412" s="96" t="s">
        <v>1</v>
      </c>
      <c r="E2412" s="97">
        <v>2020</v>
      </c>
      <c r="F2412" s="98" t="s">
        <v>67</v>
      </c>
      <c r="G2412" s="99" t="s">
        <v>193</v>
      </c>
      <c r="H2412" s="100" t="s">
        <v>3537</v>
      </c>
      <c r="I2412" s="101" t="s">
        <v>194</v>
      </c>
      <c r="J2412" s="102" t="s">
        <v>709</v>
      </c>
      <c r="K2412" s="104" t="s">
        <v>545</v>
      </c>
      <c r="L2412" s="104" t="s">
        <v>545</v>
      </c>
      <c r="M2412" s="104">
        <v>1434.67</v>
      </c>
      <c r="N2412" s="104">
        <v>5022.6400000000003</v>
      </c>
      <c r="O2412" s="80"/>
      <c r="P2412" s="80"/>
      <c r="Q2412" s="80"/>
      <c r="R2412" s="80"/>
      <c r="S2412" s="80"/>
      <c r="T2412" s="80"/>
      <c r="U2412" s="80"/>
      <c r="V2412" s="80"/>
      <c r="W2412" s="80"/>
      <c r="X2412" s="80"/>
      <c r="Y2412" s="80"/>
      <c r="Z2412" s="80"/>
    </row>
    <row r="2413" spans="1:26" s="81" customFormat="1" x14ac:dyDescent="0.25">
      <c r="A2413" s="74" t="s">
        <v>41</v>
      </c>
      <c r="B2413" s="74" t="s">
        <v>41</v>
      </c>
      <c r="C2413" s="105" t="s">
        <v>51</v>
      </c>
      <c r="D2413" s="96" t="s">
        <v>1</v>
      </c>
      <c r="E2413" s="97">
        <v>2020</v>
      </c>
      <c r="F2413" s="98" t="s">
        <v>67</v>
      </c>
      <c r="G2413" s="99" t="s">
        <v>193</v>
      </c>
      <c r="H2413" s="100" t="s">
        <v>3538</v>
      </c>
      <c r="I2413" s="101" t="s">
        <v>194</v>
      </c>
      <c r="J2413" s="102" t="s">
        <v>615</v>
      </c>
      <c r="K2413" s="104" t="s">
        <v>545</v>
      </c>
      <c r="L2413" s="104" t="s">
        <v>545</v>
      </c>
      <c r="M2413" s="104">
        <v>1434.67</v>
      </c>
      <c r="N2413" s="104">
        <v>5022.6400000000003</v>
      </c>
      <c r="O2413" s="80"/>
      <c r="P2413" s="80"/>
      <c r="Q2413" s="80"/>
      <c r="R2413" s="80"/>
      <c r="S2413" s="80"/>
      <c r="T2413" s="80"/>
      <c r="U2413" s="80"/>
      <c r="V2413" s="80"/>
      <c r="W2413" s="80"/>
      <c r="X2413" s="80"/>
      <c r="Y2413" s="80"/>
      <c r="Z2413" s="80"/>
    </row>
    <row r="2414" spans="1:26" s="81" customFormat="1" x14ac:dyDescent="0.25">
      <c r="A2414" s="74" t="s">
        <v>41</v>
      </c>
      <c r="B2414" s="74" t="s">
        <v>41</v>
      </c>
      <c r="C2414" s="105" t="s">
        <v>1096</v>
      </c>
      <c r="D2414" s="96" t="s">
        <v>1097</v>
      </c>
      <c r="E2414" s="97">
        <v>2023</v>
      </c>
      <c r="F2414" s="98" t="s">
        <v>66</v>
      </c>
      <c r="G2414" s="99" t="s">
        <v>186</v>
      </c>
      <c r="H2414" s="100" t="s">
        <v>3539</v>
      </c>
      <c r="I2414" s="101" t="s">
        <v>91</v>
      </c>
      <c r="J2414" s="102" t="s">
        <v>674</v>
      </c>
      <c r="K2414" s="104" t="s">
        <v>634</v>
      </c>
      <c r="L2414" s="104" t="s">
        <v>634</v>
      </c>
      <c r="M2414" s="104">
        <v>2425.1999999999998</v>
      </c>
      <c r="N2414" s="104">
        <v>2132.91</v>
      </c>
      <c r="O2414" s="80"/>
      <c r="P2414" s="80"/>
      <c r="Q2414" s="80"/>
      <c r="R2414" s="80"/>
      <c r="S2414" s="80"/>
      <c r="T2414" s="80"/>
      <c r="U2414" s="80"/>
      <c r="V2414" s="80"/>
      <c r="W2414" s="80"/>
      <c r="X2414" s="80"/>
      <c r="Y2414" s="80"/>
      <c r="Z2414" s="80"/>
    </row>
    <row r="2415" spans="1:26" s="81" customFormat="1" x14ac:dyDescent="0.25">
      <c r="A2415" s="74" t="s">
        <v>41</v>
      </c>
      <c r="B2415" s="74" t="s">
        <v>41</v>
      </c>
      <c r="C2415" s="105" t="s">
        <v>51</v>
      </c>
      <c r="D2415" s="96" t="s">
        <v>1</v>
      </c>
      <c r="E2415" s="97">
        <v>2020</v>
      </c>
      <c r="F2415" s="98" t="s">
        <v>67</v>
      </c>
      <c r="G2415" s="99" t="s">
        <v>193</v>
      </c>
      <c r="H2415" s="100" t="s">
        <v>3541</v>
      </c>
      <c r="I2415" s="101" t="s">
        <v>194</v>
      </c>
      <c r="J2415" s="102" t="s">
        <v>841</v>
      </c>
      <c r="K2415" s="104" t="s">
        <v>545</v>
      </c>
      <c r="L2415" s="104" t="s">
        <v>545</v>
      </c>
      <c r="M2415" s="104">
        <v>1434.67</v>
      </c>
      <c r="N2415" s="104">
        <v>5022.6400000000003</v>
      </c>
      <c r="O2415" s="80"/>
      <c r="P2415" s="80"/>
      <c r="Q2415" s="80"/>
      <c r="R2415" s="80"/>
      <c r="S2415" s="80"/>
      <c r="T2415" s="80"/>
      <c r="U2415" s="80"/>
      <c r="V2415" s="80"/>
      <c r="W2415" s="80"/>
      <c r="X2415" s="80"/>
      <c r="Y2415" s="80"/>
      <c r="Z2415" s="80"/>
    </row>
    <row r="2416" spans="1:26" s="81" customFormat="1" x14ac:dyDescent="0.25">
      <c r="A2416" s="74" t="s">
        <v>41</v>
      </c>
      <c r="B2416" s="74" t="s">
        <v>41</v>
      </c>
      <c r="C2416" s="105" t="s">
        <v>929</v>
      </c>
      <c r="D2416" s="96" t="s">
        <v>930</v>
      </c>
      <c r="E2416" s="97">
        <v>2018</v>
      </c>
      <c r="F2416" s="98" t="s">
        <v>61</v>
      </c>
      <c r="G2416" s="99" t="s">
        <v>102</v>
      </c>
      <c r="H2416" s="100" t="s">
        <v>3542</v>
      </c>
      <c r="I2416" s="101" t="s">
        <v>179</v>
      </c>
      <c r="J2416" s="102" t="s">
        <v>1656</v>
      </c>
      <c r="K2416" s="104" t="s">
        <v>545</v>
      </c>
      <c r="L2416" s="104" t="s">
        <v>545</v>
      </c>
      <c r="M2416" s="104">
        <v>1426.32</v>
      </c>
      <c r="N2416" s="104">
        <v>2530.5</v>
      </c>
      <c r="O2416" s="80"/>
      <c r="P2416" s="80"/>
      <c r="Q2416" s="80"/>
      <c r="R2416" s="80"/>
      <c r="S2416" s="80"/>
      <c r="T2416" s="80"/>
      <c r="U2416" s="80"/>
      <c r="V2416" s="80"/>
      <c r="W2416" s="80"/>
      <c r="X2416" s="80"/>
      <c r="Y2416" s="80"/>
      <c r="Z2416" s="80"/>
    </row>
    <row r="2417" spans="1:26" s="81" customFormat="1" x14ac:dyDescent="0.25">
      <c r="A2417" s="74" t="s">
        <v>41</v>
      </c>
      <c r="B2417" s="74" t="s">
        <v>41</v>
      </c>
      <c r="C2417" s="105" t="s">
        <v>929</v>
      </c>
      <c r="D2417" s="96" t="s">
        <v>930</v>
      </c>
      <c r="E2417" s="97">
        <v>2018</v>
      </c>
      <c r="F2417" s="98" t="s">
        <v>61</v>
      </c>
      <c r="G2417" s="99" t="s">
        <v>102</v>
      </c>
      <c r="H2417" s="100" t="s">
        <v>3543</v>
      </c>
      <c r="I2417" s="101" t="s">
        <v>179</v>
      </c>
      <c r="J2417" s="102" t="s">
        <v>1163</v>
      </c>
      <c r="K2417" s="104" t="s">
        <v>547</v>
      </c>
      <c r="L2417" s="104" t="s">
        <v>547</v>
      </c>
      <c r="M2417" s="104">
        <v>1426.32</v>
      </c>
      <c r="N2417" s="104">
        <v>2530.5</v>
      </c>
      <c r="O2417" s="80"/>
      <c r="P2417" s="80"/>
      <c r="Q2417" s="80"/>
      <c r="R2417" s="80"/>
      <c r="S2417" s="80"/>
      <c r="T2417" s="80"/>
      <c r="U2417" s="80"/>
      <c r="V2417" s="80"/>
      <c r="W2417" s="80"/>
      <c r="X2417" s="80"/>
      <c r="Y2417" s="80"/>
      <c r="Z2417" s="80"/>
    </row>
    <row r="2418" spans="1:26" s="81" customFormat="1" x14ac:dyDescent="0.25">
      <c r="A2418" s="74" t="s">
        <v>41</v>
      </c>
      <c r="B2418" s="74" t="s">
        <v>41</v>
      </c>
      <c r="C2418" s="105" t="s">
        <v>51</v>
      </c>
      <c r="D2418" s="96" t="s">
        <v>1</v>
      </c>
      <c r="E2418" s="97">
        <v>2020</v>
      </c>
      <c r="F2418" s="98" t="s">
        <v>67</v>
      </c>
      <c r="G2418" s="99" t="s">
        <v>193</v>
      </c>
      <c r="H2418" s="100" t="s">
        <v>3544</v>
      </c>
      <c r="I2418" s="101" t="s">
        <v>194</v>
      </c>
      <c r="J2418" s="102" t="s">
        <v>695</v>
      </c>
      <c r="K2418" s="104" t="s">
        <v>545</v>
      </c>
      <c r="L2418" s="104" t="s">
        <v>545</v>
      </c>
      <c r="M2418" s="104">
        <v>1434.67</v>
      </c>
      <c r="N2418" s="104">
        <v>5022.6400000000003</v>
      </c>
      <c r="O2418" s="80"/>
      <c r="P2418" s="80"/>
      <c r="Q2418" s="80"/>
      <c r="R2418" s="80"/>
      <c r="S2418" s="80"/>
      <c r="T2418" s="80"/>
      <c r="U2418" s="80"/>
      <c r="V2418" s="80"/>
      <c r="W2418" s="80"/>
      <c r="X2418" s="80"/>
      <c r="Y2418" s="80"/>
      <c r="Z2418" s="80"/>
    </row>
    <row r="2419" spans="1:26" s="81" customFormat="1" x14ac:dyDescent="0.25">
      <c r="A2419" s="74" t="s">
        <v>41</v>
      </c>
      <c r="B2419" s="74" t="s">
        <v>41</v>
      </c>
      <c r="C2419" s="105" t="s">
        <v>668</v>
      </c>
      <c r="D2419" s="96" t="s">
        <v>10</v>
      </c>
      <c r="E2419" s="97">
        <v>2019</v>
      </c>
      <c r="F2419" s="98" t="s">
        <v>76</v>
      </c>
      <c r="G2419" s="99" t="s">
        <v>328</v>
      </c>
      <c r="H2419" s="100" t="s">
        <v>3545</v>
      </c>
      <c r="I2419" s="101" t="s">
        <v>179</v>
      </c>
      <c r="J2419" s="102" t="s">
        <v>652</v>
      </c>
      <c r="K2419" s="104" t="s">
        <v>548</v>
      </c>
      <c r="L2419" s="104" t="s">
        <v>548</v>
      </c>
      <c r="M2419" s="104">
        <v>1122.2</v>
      </c>
      <c r="N2419" s="104">
        <v>3112.55</v>
      </c>
      <c r="O2419" s="80"/>
      <c r="P2419" s="80"/>
      <c r="Q2419" s="80"/>
      <c r="R2419" s="80"/>
      <c r="S2419" s="80"/>
      <c r="T2419" s="80"/>
      <c r="U2419" s="80"/>
      <c r="V2419" s="80"/>
      <c r="W2419" s="80"/>
      <c r="X2419" s="80"/>
      <c r="Y2419" s="80"/>
      <c r="Z2419" s="80"/>
    </row>
    <row r="2420" spans="1:26" s="81" customFormat="1" x14ac:dyDescent="0.25">
      <c r="A2420" s="74" t="s">
        <v>41</v>
      </c>
      <c r="B2420" s="74" t="s">
        <v>41</v>
      </c>
      <c r="C2420" s="105" t="s">
        <v>659</v>
      </c>
      <c r="D2420" s="96" t="s">
        <v>4</v>
      </c>
      <c r="E2420" s="97">
        <v>2020</v>
      </c>
      <c r="F2420" s="98" t="s">
        <v>66</v>
      </c>
      <c r="G2420" s="99" t="s">
        <v>186</v>
      </c>
      <c r="H2420" s="100" t="s">
        <v>3546</v>
      </c>
      <c r="I2420" s="101" t="s">
        <v>179</v>
      </c>
      <c r="J2420" s="102" t="s">
        <v>408</v>
      </c>
      <c r="K2420" s="104" t="s">
        <v>545</v>
      </c>
      <c r="L2420" s="104" t="s">
        <v>545</v>
      </c>
      <c r="M2420" s="104">
        <v>1592.3</v>
      </c>
      <c r="N2420" s="104">
        <v>3776.96</v>
      </c>
      <c r="O2420" s="80"/>
      <c r="P2420" s="80"/>
      <c r="Q2420" s="80"/>
      <c r="R2420" s="80"/>
      <c r="S2420" s="80"/>
      <c r="T2420" s="80"/>
      <c r="U2420" s="80"/>
      <c r="V2420" s="80"/>
      <c r="W2420" s="80"/>
      <c r="X2420" s="80"/>
      <c r="Y2420" s="80"/>
      <c r="Z2420" s="80"/>
    </row>
    <row r="2421" spans="1:26" s="81" customFormat="1" x14ac:dyDescent="0.25">
      <c r="A2421" s="74" t="s">
        <v>41</v>
      </c>
      <c r="B2421" s="74" t="s">
        <v>41</v>
      </c>
      <c r="C2421" s="105" t="s">
        <v>761</v>
      </c>
      <c r="D2421" s="96" t="s">
        <v>35</v>
      </c>
      <c r="E2421" s="97">
        <v>2018</v>
      </c>
      <c r="F2421" s="98" t="s">
        <v>59</v>
      </c>
      <c r="G2421" s="99" t="s">
        <v>82</v>
      </c>
      <c r="H2421" s="100" t="s">
        <v>3547</v>
      </c>
      <c r="I2421" s="101" t="s">
        <v>99</v>
      </c>
      <c r="J2421" s="102" t="s">
        <v>762</v>
      </c>
      <c r="K2421" s="104" t="s">
        <v>634</v>
      </c>
      <c r="L2421" s="104" t="s">
        <v>634</v>
      </c>
      <c r="M2421" s="104">
        <v>1727</v>
      </c>
      <c r="N2421" s="104">
        <v>2407.96</v>
      </c>
      <c r="O2421" s="80"/>
      <c r="P2421" s="80"/>
      <c r="Q2421" s="80"/>
      <c r="R2421" s="80"/>
      <c r="S2421" s="80"/>
      <c r="T2421" s="80"/>
      <c r="U2421" s="80"/>
      <c r="V2421" s="80"/>
      <c r="W2421" s="80"/>
      <c r="X2421" s="80"/>
      <c r="Y2421" s="80"/>
      <c r="Z2421" s="80"/>
    </row>
    <row r="2422" spans="1:26" s="81" customFormat="1" x14ac:dyDescent="0.25">
      <c r="A2422" s="74" t="s">
        <v>41</v>
      </c>
      <c r="B2422" s="74" t="s">
        <v>41</v>
      </c>
      <c r="C2422" s="105" t="s">
        <v>51</v>
      </c>
      <c r="D2422" s="96" t="s">
        <v>1</v>
      </c>
      <c r="E2422" s="97">
        <v>2020</v>
      </c>
      <c r="F2422" s="98" t="s">
        <v>67</v>
      </c>
      <c r="G2422" s="99" t="s">
        <v>193</v>
      </c>
      <c r="H2422" s="100" t="s">
        <v>3548</v>
      </c>
      <c r="I2422" s="101" t="s">
        <v>194</v>
      </c>
      <c r="J2422" s="102" t="s">
        <v>840</v>
      </c>
      <c r="K2422" s="104" t="s">
        <v>545</v>
      </c>
      <c r="L2422" s="104" t="s">
        <v>545</v>
      </c>
      <c r="M2422" s="104">
        <v>1434.67</v>
      </c>
      <c r="N2422" s="104">
        <v>5022.6400000000003</v>
      </c>
      <c r="O2422" s="80"/>
      <c r="P2422" s="80"/>
      <c r="Q2422" s="80"/>
      <c r="R2422" s="80"/>
      <c r="S2422" s="80"/>
      <c r="T2422" s="80"/>
      <c r="U2422" s="80"/>
      <c r="V2422" s="80"/>
      <c r="W2422" s="80"/>
      <c r="X2422" s="80"/>
      <c r="Y2422" s="80"/>
      <c r="Z2422" s="80"/>
    </row>
    <row r="2423" spans="1:26" s="81" customFormat="1" x14ac:dyDescent="0.25">
      <c r="A2423" s="74" t="s">
        <v>41</v>
      </c>
      <c r="B2423" s="74" t="s">
        <v>41</v>
      </c>
      <c r="C2423" s="105" t="s">
        <v>50</v>
      </c>
      <c r="D2423" s="96" t="s">
        <v>14</v>
      </c>
      <c r="E2423" s="97">
        <v>2019</v>
      </c>
      <c r="F2423" s="98" t="s">
        <v>66</v>
      </c>
      <c r="G2423" s="99" t="s">
        <v>186</v>
      </c>
      <c r="H2423" s="100" t="s">
        <v>3549</v>
      </c>
      <c r="I2423" s="101" t="s">
        <v>91</v>
      </c>
      <c r="J2423" s="102" t="s">
        <v>758</v>
      </c>
      <c r="K2423" s="104" t="s">
        <v>634</v>
      </c>
      <c r="L2423" s="104" t="s">
        <v>634</v>
      </c>
      <c r="M2423" s="104">
        <v>1735.89</v>
      </c>
      <c r="N2423" s="104">
        <v>1945.6</v>
      </c>
      <c r="O2423" s="80"/>
      <c r="P2423" s="80"/>
      <c r="Q2423" s="80"/>
      <c r="R2423" s="80"/>
      <c r="S2423" s="80"/>
      <c r="T2423" s="80"/>
      <c r="U2423" s="80"/>
      <c r="V2423" s="80"/>
      <c r="W2423" s="80"/>
      <c r="X2423" s="80"/>
      <c r="Y2423" s="80"/>
      <c r="Z2423" s="80"/>
    </row>
    <row r="2424" spans="1:26" s="81" customFormat="1" x14ac:dyDescent="0.25">
      <c r="A2424" s="74" t="s">
        <v>41</v>
      </c>
      <c r="B2424" s="74" t="s">
        <v>41</v>
      </c>
      <c r="C2424" s="105" t="s">
        <v>659</v>
      </c>
      <c r="D2424" s="96" t="s">
        <v>4</v>
      </c>
      <c r="E2424" s="97">
        <v>2020</v>
      </c>
      <c r="F2424" s="98" t="s">
        <v>66</v>
      </c>
      <c r="G2424" s="99" t="s">
        <v>186</v>
      </c>
      <c r="H2424" s="100" t="s">
        <v>3551</v>
      </c>
      <c r="I2424" s="101" t="s">
        <v>179</v>
      </c>
      <c r="J2424" s="102" t="s">
        <v>729</v>
      </c>
      <c r="K2424" s="104" t="s">
        <v>634</v>
      </c>
      <c r="L2424" s="104" t="s">
        <v>634</v>
      </c>
      <c r="M2424" s="104">
        <v>1726.79</v>
      </c>
      <c r="N2424" s="104">
        <v>4219.03</v>
      </c>
      <c r="O2424" s="80"/>
      <c r="P2424" s="80"/>
      <c r="Q2424" s="80"/>
      <c r="R2424" s="80"/>
      <c r="S2424" s="80"/>
      <c r="T2424" s="80"/>
      <c r="U2424" s="80"/>
      <c r="V2424" s="80"/>
      <c r="W2424" s="80"/>
      <c r="X2424" s="80"/>
      <c r="Y2424" s="80"/>
      <c r="Z2424" s="80"/>
    </row>
    <row r="2425" spans="1:26" s="81" customFormat="1" x14ac:dyDescent="0.25">
      <c r="A2425" s="74" t="s">
        <v>41</v>
      </c>
      <c r="B2425" s="74" t="s">
        <v>41</v>
      </c>
      <c r="C2425" s="105" t="s">
        <v>51</v>
      </c>
      <c r="D2425" s="96" t="s">
        <v>1</v>
      </c>
      <c r="E2425" s="97">
        <v>2020</v>
      </c>
      <c r="F2425" s="98" t="s">
        <v>67</v>
      </c>
      <c r="G2425" s="99" t="s">
        <v>193</v>
      </c>
      <c r="H2425" s="100" t="s">
        <v>3552</v>
      </c>
      <c r="I2425" s="101" t="s">
        <v>194</v>
      </c>
      <c r="J2425" s="102" t="s">
        <v>224</v>
      </c>
      <c r="K2425" s="104" t="s">
        <v>545</v>
      </c>
      <c r="L2425" s="104" t="s">
        <v>545</v>
      </c>
      <c r="M2425" s="104">
        <v>1434.67</v>
      </c>
      <c r="N2425" s="104">
        <v>5022.6400000000003</v>
      </c>
      <c r="O2425" s="80"/>
      <c r="P2425" s="80"/>
      <c r="Q2425" s="80"/>
      <c r="R2425" s="80"/>
      <c r="S2425" s="80"/>
      <c r="T2425" s="80"/>
      <c r="U2425" s="80"/>
      <c r="V2425" s="80"/>
      <c r="W2425" s="80"/>
      <c r="X2425" s="80"/>
      <c r="Y2425" s="80"/>
      <c r="Z2425" s="80"/>
    </row>
    <row r="2426" spans="1:26" s="81" customFormat="1" x14ac:dyDescent="0.25">
      <c r="A2426" s="74" t="s">
        <v>41</v>
      </c>
      <c r="B2426" s="74" t="s">
        <v>41</v>
      </c>
      <c r="C2426" s="105" t="s">
        <v>51</v>
      </c>
      <c r="D2426" s="96" t="s">
        <v>1</v>
      </c>
      <c r="E2426" s="97">
        <v>2020</v>
      </c>
      <c r="F2426" s="98" t="s">
        <v>67</v>
      </c>
      <c r="G2426" s="99" t="s">
        <v>193</v>
      </c>
      <c r="H2426" s="100" t="s">
        <v>3553</v>
      </c>
      <c r="I2426" s="101" t="s">
        <v>194</v>
      </c>
      <c r="J2426" s="102" t="s">
        <v>249</v>
      </c>
      <c r="K2426" s="104" t="s">
        <v>545</v>
      </c>
      <c r="L2426" s="104" t="s">
        <v>545</v>
      </c>
      <c r="M2426" s="104">
        <v>1434.67</v>
      </c>
      <c r="N2426" s="104">
        <v>5022.6400000000003</v>
      </c>
      <c r="O2426" s="80"/>
      <c r="P2426" s="80"/>
      <c r="Q2426" s="80"/>
      <c r="R2426" s="80"/>
      <c r="S2426" s="80"/>
      <c r="T2426" s="80"/>
      <c r="U2426" s="80"/>
      <c r="V2426" s="80"/>
      <c r="W2426" s="80"/>
      <c r="X2426" s="80"/>
      <c r="Y2426" s="80"/>
      <c r="Z2426" s="80"/>
    </row>
    <row r="2427" spans="1:26" s="81" customFormat="1" x14ac:dyDescent="0.25">
      <c r="A2427" s="74" t="s">
        <v>41</v>
      </c>
      <c r="B2427" s="74" t="s">
        <v>41</v>
      </c>
      <c r="C2427" s="105" t="s">
        <v>1245</v>
      </c>
      <c r="D2427" s="96" t="s">
        <v>1246</v>
      </c>
      <c r="E2427" s="97">
        <v>2021</v>
      </c>
      <c r="F2427" s="98" t="s">
        <v>78</v>
      </c>
      <c r="G2427" s="99" t="s">
        <v>507</v>
      </c>
      <c r="H2427" s="100" t="s">
        <v>3554</v>
      </c>
      <c r="I2427" s="101" t="s">
        <v>508</v>
      </c>
      <c r="J2427" s="102" t="s">
        <v>694</v>
      </c>
      <c r="K2427" s="104" t="s">
        <v>634</v>
      </c>
      <c r="L2427" s="104" t="s">
        <v>634</v>
      </c>
      <c r="M2427" s="104">
        <v>1977.95</v>
      </c>
      <c r="N2427" s="104">
        <v>3889.85</v>
      </c>
      <c r="O2427" s="80"/>
      <c r="P2427" s="80"/>
      <c r="Q2427" s="80"/>
      <c r="R2427" s="80"/>
      <c r="S2427" s="80"/>
      <c r="T2427" s="80"/>
      <c r="U2427" s="80"/>
      <c r="V2427" s="80"/>
      <c r="W2427" s="80"/>
      <c r="X2427" s="80"/>
      <c r="Y2427" s="80"/>
      <c r="Z2427" s="80"/>
    </row>
    <row r="2428" spans="1:26" s="81" customFormat="1" x14ac:dyDescent="0.25">
      <c r="A2428" s="74" t="s">
        <v>41</v>
      </c>
      <c r="B2428" s="74" t="s">
        <v>41</v>
      </c>
      <c r="C2428" s="105" t="s">
        <v>659</v>
      </c>
      <c r="D2428" s="96" t="s">
        <v>4</v>
      </c>
      <c r="E2428" s="97">
        <v>2020</v>
      </c>
      <c r="F2428" s="98" t="s">
        <v>66</v>
      </c>
      <c r="G2428" s="99" t="s">
        <v>186</v>
      </c>
      <c r="H2428" s="100" t="s">
        <v>3555</v>
      </c>
      <c r="I2428" s="101" t="s">
        <v>179</v>
      </c>
      <c r="J2428" s="102" t="s">
        <v>855</v>
      </c>
      <c r="K2428" s="104" t="s">
        <v>545</v>
      </c>
      <c r="L2428" s="104" t="s">
        <v>545</v>
      </c>
      <c r="M2428" s="104">
        <v>1328.3</v>
      </c>
      <c r="N2428" s="104">
        <v>3222.57</v>
      </c>
      <c r="O2428" s="80"/>
      <c r="P2428" s="80"/>
      <c r="Q2428" s="80"/>
      <c r="R2428" s="80"/>
      <c r="S2428" s="80"/>
      <c r="T2428" s="80"/>
      <c r="U2428" s="80"/>
      <c r="V2428" s="80"/>
      <c r="W2428" s="80"/>
      <c r="X2428" s="80"/>
      <c r="Y2428" s="80"/>
      <c r="Z2428" s="80"/>
    </row>
    <row r="2429" spans="1:26" s="81" customFormat="1" x14ac:dyDescent="0.25">
      <c r="A2429" s="74" t="s">
        <v>41</v>
      </c>
      <c r="B2429" s="74" t="s">
        <v>41</v>
      </c>
      <c r="C2429" s="105" t="s">
        <v>49</v>
      </c>
      <c r="D2429" s="96" t="s">
        <v>13</v>
      </c>
      <c r="E2429" s="97">
        <v>2019</v>
      </c>
      <c r="F2429" s="98" t="s">
        <v>65</v>
      </c>
      <c r="G2429" s="99" t="s">
        <v>176</v>
      </c>
      <c r="H2429" s="100" t="s">
        <v>3556</v>
      </c>
      <c r="I2429" s="101" t="s">
        <v>85</v>
      </c>
      <c r="J2429" s="102" t="s">
        <v>713</v>
      </c>
      <c r="K2429" s="104" t="s">
        <v>634</v>
      </c>
      <c r="L2429" s="104" t="s">
        <v>634</v>
      </c>
      <c r="M2429" s="104">
        <v>2054.8000000000002</v>
      </c>
      <c r="N2429" s="104">
        <v>4035.34</v>
      </c>
      <c r="O2429" s="80"/>
      <c r="P2429" s="80"/>
      <c r="Q2429" s="80"/>
      <c r="R2429" s="80"/>
      <c r="S2429" s="80"/>
      <c r="T2429" s="80"/>
      <c r="U2429" s="80"/>
      <c r="V2429" s="80"/>
      <c r="W2429" s="80"/>
      <c r="X2429" s="80"/>
      <c r="Y2429" s="80"/>
      <c r="Z2429" s="80"/>
    </row>
    <row r="2430" spans="1:26" s="81" customFormat="1" x14ac:dyDescent="0.25">
      <c r="A2430" s="74" t="s">
        <v>41</v>
      </c>
      <c r="B2430" s="74" t="s">
        <v>41</v>
      </c>
      <c r="C2430" s="105" t="s">
        <v>55</v>
      </c>
      <c r="D2430" s="96" t="s">
        <v>6</v>
      </c>
      <c r="E2430" s="97">
        <v>2018</v>
      </c>
      <c r="F2430" s="98" t="s">
        <v>71</v>
      </c>
      <c r="G2430" s="99" t="s">
        <v>264</v>
      </c>
      <c r="H2430" s="100" t="s">
        <v>3557</v>
      </c>
      <c r="I2430" s="101" t="s">
        <v>271</v>
      </c>
      <c r="J2430" s="102" t="s">
        <v>736</v>
      </c>
      <c r="K2430" s="104" t="s">
        <v>634</v>
      </c>
      <c r="L2430" s="104" t="s">
        <v>634</v>
      </c>
      <c r="M2430" s="104">
        <v>2245.1</v>
      </c>
      <c r="N2430" s="104">
        <v>4326.8999999999996</v>
      </c>
      <c r="O2430" s="80"/>
      <c r="P2430" s="80"/>
      <c r="Q2430" s="80"/>
      <c r="R2430" s="80"/>
      <c r="S2430" s="80"/>
      <c r="T2430" s="80"/>
      <c r="U2430" s="80"/>
      <c r="V2430" s="80"/>
      <c r="W2430" s="80"/>
      <c r="X2430" s="80"/>
      <c r="Y2430" s="80"/>
      <c r="Z2430" s="80"/>
    </row>
    <row r="2431" spans="1:26" s="81" customFormat="1" x14ac:dyDescent="0.25">
      <c r="A2431" s="74" t="s">
        <v>41</v>
      </c>
      <c r="B2431" s="74" t="s">
        <v>41</v>
      </c>
      <c r="C2431" s="105" t="s">
        <v>922</v>
      </c>
      <c r="D2431" s="96" t="s">
        <v>923</v>
      </c>
      <c r="E2431" s="97">
        <v>2023</v>
      </c>
      <c r="F2431" s="98" t="s">
        <v>61</v>
      </c>
      <c r="G2431" s="99" t="s">
        <v>102</v>
      </c>
      <c r="H2431" s="100" t="s">
        <v>3558</v>
      </c>
      <c r="I2431" s="101" t="s">
        <v>99</v>
      </c>
      <c r="J2431" s="102" t="s">
        <v>787</v>
      </c>
      <c r="K2431" s="104" t="s">
        <v>634</v>
      </c>
      <c r="L2431" s="104" t="s">
        <v>634</v>
      </c>
      <c r="M2431" s="104">
        <v>2763.62</v>
      </c>
      <c r="N2431" s="104">
        <v>5035.1899999999996</v>
      </c>
      <c r="O2431" s="80"/>
      <c r="P2431" s="80"/>
      <c r="Q2431" s="80"/>
      <c r="R2431" s="80"/>
      <c r="S2431" s="80"/>
      <c r="T2431" s="80"/>
      <c r="U2431" s="80"/>
      <c r="V2431" s="80"/>
      <c r="W2431" s="80"/>
      <c r="X2431" s="80"/>
      <c r="Y2431" s="80"/>
      <c r="Z2431" s="80"/>
    </row>
    <row r="2432" spans="1:26" s="81" customFormat="1" x14ac:dyDescent="0.25">
      <c r="A2432" s="74" t="s">
        <v>41</v>
      </c>
      <c r="B2432" s="74" t="s">
        <v>41</v>
      </c>
      <c r="C2432" s="105" t="s">
        <v>680</v>
      </c>
      <c r="D2432" s="96" t="s">
        <v>18</v>
      </c>
      <c r="E2432" s="97">
        <v>2022</v>
      </c>
      <c r="F2432" s="98" t="s">
        <v>64</v>
      </c>
      <c r="G2432" s="99" t="s">
        <v>159</v>
      </c>
      <c r="H2432" s="100" t="s">
        <v>3559</v>
      </c>
      <c r="I2432" s="101" t="s">
        <v>167</v>
      </c>
      <c r="J2432" s="102" t="s">
        <v>814</v>
      </c>
      <c r="K2432" s="104" t="s">
        <v>634</v>
      </c>
      <c r="L2432" s="104" t="s">
        <v>634</v>
      </c>
      <c r="M2432" s="104">
        <v>1536.39</v>
      </c>
      <c r="N2432" s="104">
        <v>2361.91</v>
      </c>
      <c r="O2432" s="80"/>
      <c r="P2432" s="80"/>
      <c r="Q2432" s="80"/>
      <c r="R2432" s="80"/>
      <c r="S2432" s="80"/>
      <c r="T2432" s="80"/>
      <c r="U2432" s="80"/>
      <c r="V2432" s="80"/>
      <c r="W2432" s="80"/>
      <c r="X2432" s="80"/>
      <c r="Y2432" s="80"/>
      <c r="Z2432" s="80"/>
    </row>
    <row r="2433" spans="1:26" s="81" customFormat="1" x14ac:dyDescent="0.25">
      <c r="A2433" s="74" t="s">
        <v>41</v>
      </c>
      <c r="B2433" s="74" t="s">
        <v>41</v>
      </c>
      <c r="C2433" s="105" t="s">
        <v>980</v>
      </c>
      <c r="D2433" s="96" t="s">
        <v>981</v>
      </c>
      <c r="E2433" s="97">
        <v>2022</v>
      </c>
      <c r="F2433" s="98" t="s">
        <v>982</v>
      </c>
      <c r="G2433" s="99" t="s">
        <v>983</v>
      </c>
      <c r="H2433" s="100" t="s">
        <v>3560</v>
      </c>
      <c r="I2433" s="101" t="s">
        <v>108</v>
      </c>
      <c r="J2433" s="102" t="s">
        <v>684</v>
      </c>
      <c r="K2433" s="104" t="s">
        <v>545</v>
      </c>
      <c r="L2433" s="104" t="s">
        <v>545</v>
      </c>
      <c r="M2433" s="104">
        <v>1424.79</v>
      </c>
      <c r="N2433" s="104">
        <v>5038.51</v>
      </c>
      <c r="O2433" s="80"/>
      <c r="P2433" s="80"/>
      <c r="Q2433" s="80"/>
      <c r="R2433" s="80"/>
      <c r="S2433" s="80"/>
      <c r="T2433" s="80"/>
      <c r="U2433" s="80"/>
      <c r="V2433" s="80"/>
      <c r="W2433" s="80"/>
      <c r="X2433" s="80"/>
      <c r="Y2433" s="80"/>
      <c r="Z2433" s="80"/>
    </row>
    <row r="2434" spans="1:26" s="81" customFormat="1" x14ac:dyDescent="0.25">
      <c r="A2434" s="74" t="s">
        <v>41</v>
      </c>
      <c r="B2434" s="74" t="s">
        <v>41</v>
      </c>
      <c r="C2434" s="105" t="s">
        <v>668</v>
      </c>
      <c r="D2434" s="96" t="s">
        <v>10</v>
      </c>
      <c r="E2434" s="97">
        <v>2019</v>
      </c>
      <c r="F2434" s="98" t="s">
        <v>76</v>
      </c>
      <c r="G2434" s="99" t="s">
        <v>328</v>
      </c>
      <c r="H2434" s="100" t="s">
        <v>3561</v>
      </c>
      <c r="I2434" s="101" t="s">
        <v>179</v>
      </c>
      <c r="J2434" s="102" t="s">
        <v>622</v>
      </c>
      <c r="K2434" s="104" t="s">
        <v>545</v>
      </c>
      <c r="L2434" s="104" t="s">
        <v>545</v>
      </c>
      <c r="M2434" s="104">
        <v>1122.2</v>
      </c>
      <c r="N2434" s="104">
        <v>3112.55</v>
      </c>
      <c r="O2434" s="80"/>
      <c r="P2434" s="80"/>
      <c r="Q2434" s="80"/>
      <c r="R2434" s="80"/>
      <c r="S2434" s="80"/>
      <c r="T2434" s="80"/>
      <c r="U2434" s="80"/>
      <c r="V2434" s="80"/>
      <c r="W2434" s="80"/>
      <c r="X2434" s="80"/>
      <c r="Y2434" s="80"/>
      <c r="Z2434" s="80"/>
    </row>
    <row r="2435" spans="1:26" s="81" customFormat="1" x14ac:dyDescent="0.25">
      <c r="A2435" s="74" t="s">
        <v>41</v>
      </c>
      <c r="B2435" s="74" t="s">
        <v>41</v>
      </c>
      <c r="C2435" s="105" t="s">
        <v>51</v>
      </c>
      <c r="D2435" s="96" t="s">
        <v>1</v>
      </c>
      <c r="E2435" s="97">
        <v>2020</v>
      </c>
      <c r="F2435" s="98" t="s">
        <v>67</v>
      </c>
      <c r="G2435" s="99" t="s">
        <v>193</v>
      </c>
      <c r="H2435" s="100" t="s">
        <v>3562</v>
      </c>
      <c r="I2435" s="101" t="s">
        <v>194</v>
      </c>
      <c r="J2435" s="102" t="s">
        <v>114</v>
      </c>
      <c r="K2435" s="104" t="s">
        <v>545</v>
      </c>
      <c r="L2435" s="104" t="s">
        <v>545</v>
      </c>
      <c r="M2435" s="104">
        <v>1434.67</v>
      </c>
      <c r="N2435" s="104">
        <v>5022.6400000000003</v>
      </c>
      <c r="O2435" s="80"/>
      <c r="P2435" s="80"/>
      <c r="Q2435" s="80"/>
      <c r="R2435" s="80"/>
      <c r="S2435" s="80"/>
      <c r="T2435" s="80"/>
      <c r="U2435" s="80"/>
      <c r="V2435" s="80"/>
      <c r="W2435" s="80"/>
      <c r="X2435" s="80"/>
      <c r="Y2435" s="80"/>
      <c r="Z2435" s="80"/>
    </row>
    <row r="2436" spans="1:26" s="81" customFormat="1" x14ac:dyDescent="0.25">
      <c r="A2436" s="74" t="s">
        <v>41</v>
      </c>
      <c r="B2436" s="74" t="s">
        <v>41</v>
      </c>
      <c r="C2436" s="105" t="s">
        <v>49</v>
      </c>
      <c r="D2436" s="96" t="s">
        <v>13</v>
      </c>
      <c r="E2436" s="97">
        <v>2019</v>
      </c>
      <c r="F2436" s="98" t="s">
        <v>65</v>
      </c>
      <c r="G2436" s="99" t="s">
        <v>176</v>
      </c>
      <c r="H2436" s="100" t="s">
        <v>3563</v>
      </c>
      <c r="I2436" s="101" t="s">
        <v>88</v>
      </c>
      <c r="J2436" s="102" t="s">
        <v>748</v>
      </c>
      <c r="K2436" s="104" t="s">
        <v>634</v>
      </c>
      <c r="L2436" s="104" t="s">
        <v>634</v>
      </c>
      <c r="M2436" s="104">
        <v>2067.52</v>
      </c>
      <c r="N2436" s="104">
        <v>4814.42</v>
      </c>
      <c r="O2436" s="80"/>
      <c r="P2436" s="80"/>
      <c r="Q2436" s="80"/>
      <c r="R2436" s="80"/>
      <c r="S2436" s="80"/>
      <c r="T2436" s="80"/>
      <c r="U2436" s="80"/>
      <c r="V2436" s="80"/>
      <c r="W2436" s="80"/>
      <c r="X2436" s="80"/>
      <c r="Y2436" s="80"/>
      <c r="Z2436" s="80"/>
    </row>
    <row r="2437" spans="1:26" s="81" customFormat="1" x14ac:dyDescent="0.25">
      <c r="A2437" s="74" t="s">
        <v>41</v>
      </c>
      <c r="B2437" s="74" t="s">
        <v>41</v>
      </c>
      <c r="C2437" s="105" t="s">
        <v>922</v>
      </c>
      <c r="D2437" s="96" t="s">
        <v>923</v>
      </c>
      <c r="E2437" s="97">
        <v>2023</v>
      </c>
      <c r="F2437" s="98" t="s">
        <v>61</v>
      </c>
      <c r="G2437" s="99" t="s">
        <v>102</v>
      </c>
      <c r="H2437" s="100" t="s">
        <v>3564</v>
      </c>
      <c r="I2437" s="101" t="s">
        <v>129</v>
      </c>
      <c r="J2437" s="102" t="s">
        <v>783</v>
      </c>
      <c r="K2437" s="104" t="s">
        <v>634</v>
      </c>
      <c r="L2437" s="104" t="s">
        <v>634</v>
      </c>
      <c r="M2437" s="104">
        <v>1858.89</v>
      </c>
      <c r="N2437" s="104">
        <v>3243.81</v>
      </c>
      <c r="O2437" s="80"/>
      <c r="P2437" s="80"/>
      <c r="Q2437" s="80"/>
      <c r="R2437" s="80"/>
      <c r="S2437" s="80"/>
      <c r="T2437" s="80"/>
      <c r="U2437" s="80"/>
      <c r="V2437" s="80"/>
      <c r="W2437" s="80"/>
      <c r="X2437" s="80"/>
      <c r="Y2437" s="80"/>
      <c r="Z2437" s="80"/>
    </row>
    <row r="2438" spans="1:26" s="81" customFormat="1" x14ac:dyDescent="0.25">
      <c r="A2438" s="74" t="s">
        <v>41</v>
      </c>
      <c r="B2438" s="74" t="s">
        <v>41</v>
      </c>
      <c r="C2438" s="105" t="s">
        <v>668</v>
      </c>
      <c r="D2438" s="96" t="s">
        <v>10</v>
      </c>
      <c r="E2438" s="97">
        <v>2019</v>
      </c>
      <c r="F2438" s="98" t="s">
        <v>76</v>
      </c>
      <c r="G2438" s="99" t="s">
        <v>328</v>
      </c>
      <c r="H2438" s="100" t="s">
        <v>3566</v>
      </c>
      <c r="I2438" s="101" t="s">
        <v>179</v>
      </c>
      <c r="J2438" s="102" t="s">
        <v>625</v>
      </c>
      <c r="K2438" s="104" t="s">
        <v>545</v>
      </c>
      <c r="L2438" s="104" t="s">
        <v>545</v>
      </c>
      <c r="M2438" s="104">
        <v>1122.2</v>
      </c>
      <c r="N2438" s="104">
        <v>3112.55</v>
      </c>
      <c r="O2438" s="80"/>
      <c r="P2438" s="80"/>
      <c r="Q2438" s="80"/>
      <c r="R2438" s="80"/>
      <c r="S2438" s="80"/>
      <c r="T2438" s="80"/>
      <c r="U2438" s="80"/>
      <c r="V2438" s="80"/>
      <c r="W2438" s="80"/>
      <c r="X2438" s="80"/>
      <c r="Y2438" s="80"/>
      <c r="Z2438" s="80"/>
    </row>
    <row r="2439" spans="1:26" s="81" customFormat="1" x14ac:dyDescent="0.25">
      <c r="A2439" s="74" t="s">
        <v>41</v>
      </c>
      <c r="B2439" s="74" t="s">
        <v>41</v>
      </c>
      <c r="C2439" s="105" t="s">
        <v>659</v>
      </c>
      <c r="D2439" s="96" t="s">
        <v>4</v>
      </c>
      <c r="E2439" s="97">
        <v>2020</v>
      </c>
      <c r="F2439" s="98" t="s">
        <v>66</v>
      </c>
      <c r="G2439" s="99" t="s">
        <v>186</v>
      </c>
      <c r="H2439" s="100" t="s">
        <v>3567</v>
      </c>
      <c r="I2439" s="101" t="s">
        <v>179</v>
      </c>
      <c r="J2439" s="102" t="s">
        <v>472</v>
      </c>
      <c r="K2439" s="104" t="s">
        <v>545</v>
      </c>
      <c r="L2439" s="104" t="s">
        <v>545</v>
      </c>
      <c r="M2439" s="104">
        <v>1732.83</v>
      </c>
      <c r="N2439" s="104">
        <v>4139.6499999999996</v>
      </c>
      <c r="O2439" s="80"/>
      <c r="P2439" s="80"/>
      <c r="Q2439" s="80"/>
      <c r="R2439" s="80"/>
      <c r="S2439" s="80"/>
      <c r="T2439" s="80"/>
      <c r="U2439" s="80"/>
      <c r="V2439" s="80"/>
      <c r="W2439" s="80"/>
      <c r="X2439" s="80"/>
      <c r="Y2439" s="80"/>
      <c r="Z2439" s="80"/>
    </row>
    <row r="2440" spans="1:26" s="81" customFormat="1" x14ac:dyDescent="0.25">
      <c r="A2440" s="74" t="s">
        <v>41</v>
      </c>
      <c r="B2440" s="74" t="s">
        <v>41</v>
      </c>
      <c r="C2440" s="105" t="s">
        <v>922</v>
      </c>
      <c r="D2440" s="96" t="s">
        <v>923</v>
      </c>
      <c r="E2440" s="97">
        <v>2023</v>
      </c>
      <c r="F2440" s="98" t="s">
        <v>61</v>
      </c>
      <c r="G2440" s="99" t="s">
        <v>102</v>
      </c>
      <c r="H2440" s="100" t="s">
        <v>3569</v>
      </c>
      <c r="I2440" s="101" t="s">
        <v>85</v>
      </c>
      <c r="J2440" s="102" t="s">
        <v>665</v>
      </c>
      <c r="K2440" s="104" t="s">
        <v>634</v>
      </c>
      <c r="L2440" s="104" t="s">
        <v>634</v>
      </c>
      <c r="M2440" s="104">
        <v>1599.35</v>
      </c>
      <c r="N2440" s="104">
        <v>3900.68</v>
      </c>
      <c r="O2440" s="80"/>
      <c r="P2440" s="80"/>
      <c r="Q2440" s="80"/>
      <c r="R2440" s="80"/>
      <c r="S2440" s="80"/>
      <c r="T2440" s="80"/>
      <c r="U2440" s="80"/>
      <c r="V2440" s="80"/>
      <c r="W2440" s="80"/>
      <c r="X2440" s="80"/>
      <c r="Y2440" s="80"/>
      <c r="Z2440" s="80"/>
    </row>
    <row r="2441" spans="1:26" s="81" customFormat="1" x14ac:dyDescent="0.25">
      <c r="A2441" s="74" t="s">
        <v>41</v>
      </c>
      <c r="B2441" s="74" t="s">
        <v>41</v>
      </c>
      <c r="C2441" s="105" t="s">
        <v>3944</v>
      </c>
      <c r="D2441" s="96" t="s">
        <v>3945</v>
      </c>
      <c r="E2441" s="97">
        <v>2023</v>
      </c>
      <c r="F2441" s="98" t="s">
        <v>676</v>
      </c>
      <c r="G2441" s="99" t="s">
        <v>280</v>
      </c>
      <c r="H2441" s="100" t="s">
        <v>3571</v>
      </c>
      <c r="I2441" s="101" t="s">
        <v>281</v>
      </c>
      <c r="J2441" s="102" t="s">
        <v>685</v>
      </c>
      <c r="K2441" s="104" t="s">
        <v>634</v>
      </c>
      <c r="L2441" s="104" t="s">
        <v>634</v>
      </c>
      <c r="M2441" s="104">
        <v>1360.07</v>
      </c>
      <c r="N2441" s="104">
        <v>3166.66</v>
      </c>
      <c r="O2441" s="80"/>
      <c r="P2441" s="80"/>
      <c r="Q2441" s="80"/>
      <c r="R2441" s="80"/>
      <c r="S2441" s="80"/>
      <c r="T2441" s="80"/>
      <c r="U2441" s="80"/>
      <c r="V2441" s="80"/>
      <c r="W2441" s="80"/>
      <c r="X2441" s="80"/>
      <c r="Y2441" s="80"/>
      <c r="Z2441" s="80"/>
    </row>
    <row r="2442" spans="1:26" s="81" customFormat="1" x14ac:dyDescent="0.25">
      <c r="A2442" s="74" t="s">
        <v>41</v>
      </c>
      <c r="B2442" s="74" t="s">
        <v>41</v>
      </c>
      <c r="C2442" s="105" t="s">
        <v>706</v>
      </c>
      <c r="D2442" s="96" t="s">
        <v>568</v>
      </c>
      <c r="E2442" s="97">
        <v>2022</v>
      </c>
      <c r="F2442" s="98" t="s">
        <v>61</v>
      </c>
      <c r="G2442" s="99" t="s">
        <v>102</v>
      </c>
      <c r="H2442" s="100" t="s">
        <v>3572</v>
      </c>
      <c r="I2442" s="101" t="s">
        <v>103</v>
      </c>
      <c r="J2442" s="102" t="s">
        <v>780</v>
      </c>
      <c r="K2442" s="104" t="s">
        <v>634</v>
      </c>
      <c r="L2442" s="104" t="s">
        <v>634</v>
      </c>
      <c r="M2442" s="104">
        <v>2064.84</v>
      </c>
      <c r="N2442" s="104">
        <v>4306.2299999999996</v>
      </c>
      <c r="O2442" s="80"/>
      <c r="P2442" s="80"/>
      <c r="Q2442" s="80"/>
      <c r="R2442" s="80"/>
      <c r="S2442" s="80"/>
      <c r="T2442" s="80"/>
      <c r="U2442" s="80"/>
      <c r="V2442" s="80"/>
      <c r="W2442" s="80"/>
      <c r="X2442" s="80"/>
      <c r="Y2442" s="80"/>
      <c r="Z2442" s="80"/>
    </row>
    <row r="2443" spans="1:26" s="81" customFormat="1" x14ac:dyDescent="0.25">
      <c r="A2443" s="74" t="s">
        <v>41</v>
      </c>
      <c r="B2443" s="74" t="s">
        <v>41</v>
      </c>
      <c r="C2443" s="105" t="s">
        <v>3944</v>
      </c>
      <c r="D2443" s="96" t="s">
        <v>3945</v>
      </c>
      <c r="E2443" s="97">
        <v>2023</v>
      </c>
      <c r="F2443" s="98" t="s">
        <v>676</v>
      </c>
      <c r="G2443" s="99" t="s">
        <v>280</v>
      </c>
      <c r="H2443" s="100" t="s">
        <v>3573</v>
      </c>
      <c r="I2443" s="101" t="s">
        <v>281</v>
      </c>
      <c r="J2443" s="102" t="s">
        <v>753</v>
      </c>
      <c r="K2443" s="104" t="s">
        <v>634</v>
      </c>
      <c r="L2443" s="104" t="s">
        <v>634</v>
      </c>
      <c r="M2443" s="104">
        <v>1360.07</v>
      </c>
      <c r="N2443" s="104">
        <v>3166.66</v>
      </c>
      <c r="O2443" s="80"/>
      <c r="P2443" s="80"/>
      <c r="Q2443" s="80"/>
      <c r="R2443" s="80"/>
      <c r="S2443" s="80"/>
      <c r="T2443" s="80"/>
      <c r="U2443" s="80"/>
      <c r="V2443" s="80"/>
      <c r="W2443" s="80"/>
      <c r="X2443" s="80"/>
      <c r="Y2443" s="80"/>
      <c r="Z2443" s="80"/>
    </row>
    <row r="2444" spans="1:26" s="81" customFormat="1" x14ac:dyDescent="0.25">
      <c r="A2444" s="74" t="s">
        <v>41</v>
      </c>
      <c r="B2444" s="74" t="s">
        <v>41</v>
      </c>
      <c r="C2444" s="105" t="s">
        <v>3944</v>
      </c>
      <c r="D2444" s="96" t="s">
        <v>3945</v>
      </c>
      <c r="E2444" s="97">
        <v>2023</v>
      </c>
      <c r="F2444" s="98" t="s">
        <v>676</v>
      </c>
      <c r="G2444" s="99" t="s">
        <v>280</v>
      </c>
      <c r="H2444" s="100" t="s">
        <v>3574</v>
      </c>
      <c r="I2444" s="101" t="s">
        <v>281</v>
      </c>
      <c r="J2444" s="102" t="s">
        <v>685</v>
      </c>
      <c r="K2444" s="104" t="s">
        <v>634</v>
      </c>
      <c r="L2444" s="104" t="s">
        <v>634</v>
      </c>
      <c r="M2444" s="104">
        <v>1360.07</v>
      </c>
      <c r="N2444" s="104">
        <v>3166.66</v>
      </c>
      <c r="O2444" s="80"/>
      <c r="P2444" s="80"/>
      <c r="Q2444" s="80"/>
      <c r="R2444" s="80"/>
      <c r="S2444" s="80"/>
      <c r="T2444" s="80"/>
      <c r="U2444" s="80"/>
      <c r="V2444" s="80"/>
      <c r="W2444" s="80"/>
      <c r="X2444" s="80"/>
      <c r="Y2444" s="80"/>
      <c r="Z2444" s="80"/>
    </row>
    <row r="2445" spans="1:26" s="81" customFormat="1" x14ac:dyDescent="0.25">
      <c r="A2445" s="74" t="s">
        <v>41</v>
      </c>
      <c r="B2445" s="74" t="s">
        <v>41</v>
      </c>
      <c r="C2445" s="105" t="s">
        <v>3944</v>
      </c>
      <c r="D2445" s="96" t="s">
        <v>3945</v>
      </c>
      <c r="E2445" s="97">
        <v>2023</v>
      </c>
      <c r="F2445" s="98" t="s">
        <v>676</v>
      </c>
      <c r="G2445" s="99" t="s">
        <v>280</v>
      </c>
      <c r="H2445" s="100" t="s">
        <v>3575</v>
      </c>
      <c r="I2445" s="101" t="s">
        <v>281</v>
      </c>
      <c r="J2445" s="102" t="s">
        <v>686</v>
      </c>
      <c r="K2445" s="104" t="s">
        <v>634</v>
      </c>
      <c r="L2445" s="104" t="s">
        <v>634</v>
      </c>
      <c r="M2445" s="104">
        <v>1360.07</v>
      </c>
      <c r="N2445" s="104">
        <v>3166.66</v>
      </c>
      <c r="O2445" s="80"/>
      <c r="P2445" s="80"/>
      <c r="Q2445" s="80"/>
      <c r="R2445" s="80"/>
      <c r="S2445" s="80"/>
      <c r="T2445" s="80"/>
      <c r="U2445" s="80"/>
      <c r="V2445" s="80"/>
      <c r="W2445" s="80"/>
      <c r="X2445" s="80"/>
      <c r="Y2445" s="80"/>
      <c r="Z2445" s="80"/>
    </row>
    <row r="2446" spans="1:26" s="81" customFormat="1" x14ac:dyDescent="0.25">
      <c r="A2446" s="74" t="s">
        <v>41</v>
      </c>
      <c r="B2446" s="74" t="s">
        <v>41</v>
      </c>
      <c r="C2446" s="105" t="s">
        <v>922</v>
      </c>
      <c r="D2446" s="96" t="s">
        <v>923</v>
      </c>
      <c r="E2446" s="97">
        <v>2023</v>
      </c>
      <c r="F2446" s="98" t="s">
        <v>61</v>
      </c>
      <c r="G2446" s="99" t="s">
        <v>102</v>
      </c>
      <c r="H2446" s="100" t="s">
        <v>3576</v>
      </c>
      <c r="I2446" s="101" t="s">
        <v>99</v>
      </c>
      <c r="J2446" s="102" t="s">
        <v>688</v>
      </c>
      <c r="K2446" s="104" t="s">
        <v>634</v>
      </c>
      <c r="L2446" s="104" t="s">
        <v>634</v>
      </c>
      <c r="M2446" s="104">
        <v>2657.39</v>
      </c>
      <c r="N2446" s="104">
        <v>5718.21</v>
      </c>
      <c r="O2446" s="80"/>
      <c r="P2446" s="80"/>
      <c r="Q2446" s="80"/>
      <c r="R2446" s="80"/>
      <c r="S2446" s="80"/>
      <c r="T2446" s="80"/>
      <c r="U2446" s="80"/>
      <c r="V2446" s="80"/>
      <c r="W2446" s="80"/>
      <c r="X2446" s="80"/>
      <c r="Y2446" s="80"/>
      <c r="Z2446" s="80"/>
    </row>
    <row r="2447" spans="1:26" s="81" customFormat="1" x14ac:dyDescent="0.25">
      <c r="A2447" s="74" t="s">
        <v>41</v>
      </c>
      <c r="B2447" s="74" t="s">
        <v>41</v>
      </c>
      <c r="C2447" s="105" t="s">
        <v>691</v>
      </c>
      <c r="D2447" s="96" t="s">
        <v>21</v>
      </c>
      <c r="E2447" s="97">
        <v>2019</v>
      </c>
      <c r="F2447" s="98" t="s">
        <v>75</v>
      </c>
      <c r="G2447" s="99" t="s">
        <v>312</v>
      </c>
      <c r="H2447" s="100" t="s">
        <v>3577</v>
      </c>
      <c r="I2447" s="101" t="s">
        <v>313</v>
      </c>
      <c r="J2447" s="102" t="s">
        <v>685</v>
      </c>
      <c r="K2447" s="104" t="s">
        <v>634</v>
      </c>
      <c r="L2447" s="104" t="s">
        <v>634</v>
      </c>
      <c r="M2447" s="104">
        <v>1236.43</v>
      </c>
      <c r="N2447" s="104">
        <v>3029.39</v>
      </c>
      <c r="O2447" s="80"/>
      <c r="P2447" s="80"/>
      <c r="Q2447" s="80"/>
      <c r="R2447" s="80"/>
      <c r="S2447" s="80"/>
      <c r="T2447" s="80"/>
      <c r="U2447" s="80"/>
      <c r="V2447" s="80"/>
      <c r="W2447" s="80"/>
      <c r="X2447" s="80"/>
      <c r="Y2447" s="80"/>
      <c r="Z2447" s="80"/>
    </row>
    <row r="2448" spans="1:26" s="81" customFormat="1" x14ac:dyDescent="0.25">
      <c r="A2448" s="74" t="s">
        <v>41</v>
      </c>
      <c r="B2448" s="74" t="s">
        <v>41</v>
      </c>
      <c r="C2448" s="105" t="s">
        <v>869</v>
      </c>
      <c r="D2448" s="96" t="s">
        <v>37</v>
      </c>
      <c r="E2448" s="97">
        <v>2021</v>
      </c>
      <c r="F2448" s="98" t="s">
        <v>64</v>
      </c>
      <c r="G2448" s="99" t="s">
        <v>159</v>
      </c>
      <c r="H2448" s="100" t="s">
        <v>3578</v>
      </c>
      <c r="I2448" s="101" t="s">
        <v>505</v>
      </c>
      <c r="J2448" s="102" t="s">
        <v>870</v>
      </c>
      <c r="K2448" s="104" t="s">
        <v>634</v>
      </c>
      <c r="L2448" s="104" t="s">
        <v>634</v>
      </c>
      <c r="M2448" s="104">
        <v>6200.59</v>
      </c>
      <c r="N2448" s="104">
        <v>11826.71</v>
      </c>
      <c r="O2448" s="80"/>
      <c r="P2448" s="80"/>
      <c r="Q2448" s="80"/>
      <c r="R2448" s="80"/>
      <c r="S2448" s="80"/>
      <c r="T2448" s="80"/>
      <c r="U2448" s="80"/>
      <c r="V2448" s="80"/>
      <c r="W2448" s="80"/>
      <c r="X2448" s="80"/>
      <c r="Y2448" s="80"/>
      <c r="Z2448" s="80"/>
    </row>
    <row r="2449" spans="1:26" s="81" customFormat="1" x14ac:dyDescent="0.25">
      <c r="A2449" s="74" t="s">
        <v>41</v>
      </c>
      <c r="B2449" s="74" t="s">
        <v>41</v>
      </c>
      <c r="C2449" s="105" t="s">
        <v>706</v>
      </c>
      <c r="D2449" s="96" t="s">
        <v>568</v>
      </c>
      <c r="E2449" s="97">
        <v>2022</v>
      </c>
      <c r="F2449" s="98" t="s">
        <v>61</v>
      </c>
      <c r="G2449" s="99" t="s">
        <v>102</v>
      </c>
      <c r="H2449" s="100" t="s">
        <v>3579</v>
      </c>
      <c r="I2449" s="101" t="s">
        <v>103</v>
      </c>
      <c r="J2449" s="102" t="s">
        <v>695</v>
      </c>
      <c r="K2449" s="104" t="s">
        <v>634</v>
      </c>
      <c r="L2449" s="104" t="s">
        <v>634</v>
      </c>
      <c r="M2449" s="104">
        <v>2064.84</v>
      </c>
      <c r="N2449" s="104">
        <v>4306.2299999999996</v>
      </c>
      <c r="O2449" s="80"/>
      <c r="P2449" s="80"/>
      <c r="Q2449" s="80"/>
      <c r="R2449" s="80"/>
      <c r="S2449" s="80"/>
      <c r="T2449" s="80"/>
      <c r="U2449" s="80"/>
      <c r="V2449" s="80"/>
      <c r="W2449" s="80"/>
      <c r="X2449" s="80"/>
      <c r="Y2449" s="80"/>
      <c r="Z2449" s="80"/>
    </row>
    <row r="2450" spans="1:26" s="81" customFormat="1" x14ac:dyDescent="0.25">
      <c r="A2450" s="74" t="s">
        <v>41</v>
      </c>
      <c r="B2450" s="74" t="s">
        <v>41</v>
      </c>
      <c r="C2450" s="105" t="s">
        <v>691</v>
      </c>
      <c r="D2450" s="96" t="s">
        <v>21</v>
      </c>
      <c r="E2450" s="97">
        <v>2019</v>
      </c>
      <c r="F2450" s="98" t="s">
        <v>75</v>
      </c>
      <c r="G2450" s="99" t="s">
        <v>312</v>
      </c>
      <c r="H2450" s="100" t="s">
        <v>3580</v>
      </c>
      <c r="I2450" s="101" t="s">
        <v>313</v>
      </c>
      <c r="J2450" s="102" t="s">
        <v>827</v>
      </c>
      <c r="K2450" s="104" t="s">
        <v>634</v>
      </c>
      <c r="L2450" s="104" t="s">
        <v>634</v>
      </c>
      <c r="M2450" s="104">
        <v>1236.43</v>
      </c>
      <c r="N2450" s="104">
        <v>3029.39</v>
      </c>
      <c r="O2450" s="80"/>
      <c r="P2450" s="80"/>
      <c r="Q2450" s="80"/>
      <c r="R2450" s="80"/>
      <c r="S2450" s="80"/>
      <c r="T2450" s="80"/>
      <c r="U2450" s="80"/>
      <c r="V2450" s="80"/>
      <c r="W2450" s="80"/>
      <c r="X2450" s="80"/>
      <c r="Y2450" s="80"/>
      <c r="Z2450" s="80"/>
    </row>
    <row r="2451" spans="1:26" s="81" customFormat="1" x14ac:dyDescent="0.25">
      <c r="A2451" s="74" t="s">
        <v>41</v>
      </c>
      <c r="B2451" s="74" t="s">
        <v>41</v>
      </c>
      <c r="C2451" s="105" t="s">
        <v>691</v>
      </c>
      <c r="D2451" s="96" t="s">
        <v>21</v>
      </c>
      <c r="E2451" s="97">
        <v>2019</v>
      </c>
      <c r="F2451" s="98" t="s">
        <v>75</v>
      </c>
      <c r="G2451" s="99" t="s">
        <v>312</v>
      </c>
      <c r="H2451" s="100" t="s">
        <v>3580</v>
      </c>
      <c r="I2451" s="101" t="s">
        <v>313</v>
      </c>
      <c r="J2451" s="102" t="s">
        <v>827</v>
      </c>
      <c r="K2451" s="104" t="s">
        <v>634</v>
      </c>
      <c r="L2451" s="104" t="s">
        <v>634</v>
      </c>
      <c r="M2451" s="104">
        <v>1236.43</v>
      </c>
      <c r="N2451" s="104">
        <v>3029.39</v>
      </c>
      <c r="O2451" s="80"/>
      <c r="P2451" s="80"/>
      <c r="Q2451" s="80"/>
      <c r="R2451" s="80"/>
      <c r="S2451" s="80"/>
      <c r="T2451" s="80"/>
      <c r="U2451" s="80"/>
      <c r="V2451" s="80"/>
      <c r="W2451" s="80"/>
      <c r="X2451" s="80"/>
      <c r="Y2451" s="80"/>
      <c r="Z2451" s="80"/>
    </row>
    <row r="2452" spans="1:26" s="81" customFormat="1" x14ac:dyDescent="0.25">
      <c r="A2452" s="74" t="s">
        <v>41</v>
      </c>
      <c r="B2452" s="74" t="s">
        <v>41</v>
      </c>
      <c r="C2452" s="105" t="s">
        <v>691</v>
      </c>
      <c r="D2452" s="96" t="s">
        <v>21</v>
      </c>
      <c r="E2452" s="97">
        <v>2019</v>
      </c>
      <c r="F2452" s="98" t="s">
        <v>75</v>
      </c>
      <c r="G2452" s="99" t="s">
        <v>312</v>
      </c>
      <c r="H2452" s="100" t="s">
        <v>3581</v>
      </c>
      <c r="I2452" s="101" t="s">
        <v>313</v>
      </c>
      <c r="J2452" s="102" t="s">
        <v>715</v>
      </c>
      <c r="K2452" s="104" t="s">
        <v>634</v>
      </c>
      <c r="L2452" s="104" t="s">
        <v>634</v>
      </c>
      <c r="M2452" s="104">
        <v>1236.43</v>
      </c>
      <c r="N2452" s="104">
        <v>3029.39</v>
      </c>
      <c r="O2452" s="80"/>
      <c r="P2452" s="80"/>
      <c r="Q2452" s="80"/>
      <c r="R2452" s="80"/>
      <c r="S2452" s="80"/>
      <c r="T2452" s="80"/>
      <c r="U2452" s="80"/>
      <c r="V2452" s="80"/>
      <c r="W2452" s="80"/>
      <c r="X2452" s="80"/>
      <c r="Y2452" s="80"/>
      <c r="Z2452" s="80"/>
    </row>
    <row r="2453" spans="1:26" s="81" customFormat="1" x14ac:dyDescent="0.25">
      <c r="A2453" s="74" t="s">
        <v>41</v>
      </c>
      <c r="B2453" s="74" t="s">
        <v>41</v>
      </c>
      <c r="C2453" s="105" t="s">
        <v>51</v>
      </c>
      <c r="D2453" s="96" t="s">
        <v>1</v>
      </c>
      <c r="E2453" s="97">
        <v>2020</v>
      </c>
      <c r="F2453" s="98" t="s">
        <v>67</v>
      </c>
      <c r="G2453" s="99" t="s">
        <v>193</v>
      </c>
      <c r="H2453" s="100" t="s">
        <v>3582</v>
      </c>
      <c r="I2453" s="101" t="s">
        <v>194</v>
      </c>
      <c r="J2453" s="102" t="s">
        <v>742</v>
      </c>
      <c r="K2453" s="104" t="s">
        <v>545</v>
      </c>
      <c r="L2453" s="104" t="s">
        <v>545</v>
      </c>
      <c r="M2453" s="104">
        <v>1434.67</v>
      </c>
      <c r="N2453" s="104">
        <v>5022.6400000000003</v>
      </c>
      <c r="O2453" s="80"/>
      <c r="P2453" s="80"/>
      <c r="Q2453" s="80"/>
      <c r="R2453" s="80"/>
      <c r="S2453" s="80"/>
      <c r="T2453" s="80"/>
      <c r="U2453" s="80"/>
      <c r="V2453" s="80"/>
      <c r="W2453" s="80"/>
      <c r="X2453" s="80"/>
      <c r="Y2453" s="80"/>
      <c r="Z2453" s="80"/>
    </row>
    <row r="2454" spans="1:26" s="81" customFormat="1" x14ac:dyDescent="0.25">
      <c r="A2454" s="74" t="s">
        <v>41</v>
      </c>
      <c r="B2454" s="74" t="s">
        <v>41</v>
      </c>
      <c r="C2454" s="105" t="s">
        <v>922</v>
      </c>
      <c r="D2454" s="96" t="s">
        <v>923</v>
      </c>
      <c r="E2454" s="97">
        <v>2023</v>
      </c>
      <c r="F2454" s="98" t="s">
        <v>61</v>
      </c>
      <c r="G2454" s="99" t="s">
        <v>102</v>
      </c>
      <c r="H2454" s="100" t="s">
        <v>3583</v>
      </c>
      <c r="I2454" s="101" t="s">
        <v>129</v>
      </c>
      <c r="J2454" s="102" t="s">
        <v>704</v>
      </c>
      <c r="K2454" s="104" t="s">
        <v>634</v>
      </c>
      <c r="L2454" s="104" t="s">
        <v>634</v>
      </c>
      <c r="M2454" s="104">
        <v>1858.89</v>
      </c>
      <c r="N2454" s="104">
        <v>3243.81</v>
      </c>
      <c r="O2454" s="80"/>
      <c r="P2454" s="80"/>
      <c r="Q2454" s="80"/>
      <c r="R2454" s="80"/>
      <c r="S2454" s="80"/>
      <c r="T2454" s="80"/>
      <c r="U2454" s="80"/>
      <c r="V2454" s="80"/>
      <c r="W2454" s="80"/>
      <c r="X2454" s="80"/>
      <c r="Y2454" s="80"/>
      <c r="Z2454" s="80"/>
    </row>
    <row r="2455" spans="1:26" s="81" customFormat="1" x14ac:dyDescent="0.25">
      <c r="A2455" s="74" t="s">
        <v>41</v>
      </c>
      <c r="B2455" s="74" t="s">
        <v>41</v>
      </c>
      <c r="C2455" s="105" t="s">
        <v>55</v>
      </c>
      <c r="D2455" s="96" t="s">
        <v>6</v>
      </c>
      <c r="E2455" s="97">
        <v>2018</v>
      </c>
      <c r="F2455" s="98" t="s">
        <v>71</v>
      </c>
      <c r="G2455" s="99" t="s">
        <v>264</v>
      </c>
      <c r="H2455" s="100" t="s">
        <v>3584</v>
      </c>
      <c r="I2455" s="101" t="s">
        <v>269</v>
      </c>
      <c r="J2455" s="102" t="s">
        <v>678</v>
      </c>
      <c r="K2455" s="104" t="s">
        <v>634</v>
      </c>
      <c r="L2455" s="104" t="s">
        <v>634</v>
      </c>
      <c r="M2455" s="104">
        <v>1727</v>
      </c>
      <c r="N2455" s="104">
        <v>3479.61</v>
      </c>
      <c r="O2455" s="80"/>
      <c r="P2455" s="80"/>
      <c r="Q2455" s="80"/>
      <c r="R2455" s="80"/>
      <c r="S2455" s="80"/>
      <c r="T2455" s="80"/>
      <c r="U2455" s="80"/>
      <c r="V2455" s="80"/>
      <c r="W2455" s="80"/>
      <c r="X2455" s="80"/>
      <c r="Y2455" s="80"/>
      <c r="Z2455" s="80"/>
    </row>
    <row r="2456" spans="1:26" s="81" customFormat="1" x14ac:dyDescent="0.25">
      <c r="A2456" s="74" t="s">
        <v>41</v>
      </c>
      <c r="B2456" s="74" t="s">
        <v>41</v>
      </c>
      <c r="C2456" s="105" t="s">
        <v>943</v>
      </c>
      <c r="D2456" s="96" t="s">
        <v>944</v>
      </c>
      <c r="E2456" s="97">
        <v>2023</v>
      </c>
      <c r="F2456" s="98" t="s">
        <v>66</v>
      </c>
      <c r="G2456" s="99" t="s">
        <v>186</v>
      </c>
      <c r="H2456" s="100" t="s">
        <v>3585</v>
      </c>
      <c r="I2456" s="101" t="s">
        <v>162</v>
      </c>
      <c r="J2456" s="102" t="s">
        <v>1600</v>
      </c>
      <c r="K2456" s="104" t="s">
        <v>634</v>
      </c>
      <c r="L2456" s="104" t="s">
        <v>634</v>
      </c>
      <c r="M2456" s="104">
        <v>2199.12</v>
      </c>
      <c r="N2456" s="104">
        <v>2415.1999999999998</v>
      </c>
      <c r="O2456" s="80"/>
      <c r="P2456" s="80"/>
      <c r="Q2456" s="80"/>
      <c r="R2456" s="80"/>
      <c r="S2456" s="80"/>
      <c r="T2456" s="80"/>
      <c r="U2456" s="80"/>
      <c r="V2456" s="80"/>
      <c r="W2456" s="80"/>
      <c r="X2456" s="80"/>
      <c r="Y2456" s="80"/>
      <c r="Z2456" s="80"/>
    </row>
    <row r="2457" spans="1:26" s="81" customFormat="1" x14ac:dyDescent="0.25">
      <c r="A2457" s="74" t="s">
        <v>41</v>
      </c>
      <c r="B2457" s="74" t="s">
        <v>41</v>
      </c>
      <c r="C2457" s="105" t="s">
        <v>761</v>
      </c>
      <c r="D2457" s="96" t="s">
        <v>35</v>
      </c>
      <c r="E2457" s="97">
        <v>2018</v>
      </c>
      <c r="F2457" s="98" t="s">
        <v>59</v>
      </c>
      <c r="G2457" s="99" t="s">
        <v>82</v>
      </c>
      <c r="H2457" s="100" t="s">
        <v>3586</v>
      </c>
      <c r="I2457" s="101" t="s">
        <v>129</v>
      </c>
      <c r="J2457" s="102" t="s">
        <v>823</v>
      </c>
      <c r="K2457" s="104" t="s">
        <v>634</v>
      </c>
      <c r="L2457" s="104" t="s">
        <v>634</v>
      </c>
      <c r="M2457" s="104">
        <v>1326.25</v>
      </c>
      <c r="N2457" s="104">
        <v>2601.58</v>
      </c>
      <c r="O2457" s="80"/>
      <c r="P2457" s="80"/>
      <c r="Q2457" s="80"/>
      <c r="R2457" s="80"/>
      <c r="S2457" s="80"/>
      <c r="T2457" s="80"/>
      <c r="U2457" s="80"/>
      <c r="V2457" s="80"/>
      <c r="W2457" s="80"/>
      <c r="X2457" s="80"/>
      <c r="Y2457" s="80"/>
      <c r="Z2457" s="80"/>
    </row>
    <row r="2458" spans="1:26" s="81" customFormat="1" x14ac:dyDescent="0.25">
      <c r="A2458" s="74" t="s">
        <v>41</v>
      </c>
      <c r="B2458" s="74" t="s">
        <v>41</v>
      </c>
      <c r="C2458" s="105" t="s">
        <v>691</v>
      </c>
      <c r="D2458" s="96" t="s">
        <v>21</v>
      </c>
      <c r="E2458" s="97">
        <v>2019</v>
      </c>
      <c r="F2458" s="98" t="s">
        <v>75</v>
      </c>
      <c r="G2458" s="99" t="s">
        <v>312</v>
      </c>
      <c r="H2458" s="100" t="s">
        <v>3587</v>
      </c>
      <c r="I2458" s="101" t="s">
        <v>313</v>
      </c>
      <c r="J2458" s="102" t="s">
        <v>778</v>
      </c>
      <c r="K2458" s="104" t="s">
        <v>634</v>
      </c>
      <c r="L2458" s="104" t="s">
        <v>634</v>
      </c>
      <c r="M2458" s="104">
        <v>1236.43</v>
      </c>
      <c r="N2458" s="104">
        <v>3029.39</v>
      </c>
      <c r="O2458" s="80"/>
      <c r="P2458" s="80"/>
      <c r="Q2458" s="80"/>
      <c r="R2458" s="80"/>
      <c r="S2458" s="80"/>
      <c r="T2458" s="80"/>
      <c r="U2458" s="80"/>
      <c r="V2458" s="80"/>
      <c r="W2458" s="80"/>
      <c r="X2458" s="80"/>
      <c r="Y2458" s="80"/>
      <c r="Z2458" s="80"/>
    </row>
    <row r="2459" spans="1:26" s="81" customFormat="1" x14ac:dyDescent="0.25">
      <c r="A2459" s="74" t="s">
        <v>41</v>
      </c>
      <c r="B2459" s="74" t="s">
        <v>41</v>
      </c>
      <c r="C2459" s="105" t="s">
        <v>668</v>
      </c>
      <c r="D2459" s="96" t="s">
        <v>10</v>
      </c>
      <c r="E2459" s="97">
        <v>2019</v>
      </c>
      <c r="F2459" s="98" t="s">
        <v>76</v>
      </c>
      <c r="G2459" s="99" t="s">
        <v>328</v>
      </c>
      <c r="H2459" s="100" t="s">
        <v>3588</v>
      </c>
      <c r="I2459" s="101" t="s">
        <v>179</v>
      </c>
      <c r="J2459" s="102" t="s">
        <v>723</v>
      </c>
      <c r="K2459" s="104" t="s">
        <v>545</v>
      </c>
      <c r="L2459" s="104" t="s">
        <v>545</v>
      </c>
      <c r="M2459" s="104">
        <v>1122.2</v>
      </c>
      <c r="N2459" s="104">
        <v>3112.55</v>
      </c>
      <c r="O2459" s="80"/>
      <c r="P2459" s="80"/>
      <c r="Q2459" s="80"/>
      <c r="R2459" s="80"/>
      <c r="S2459" s="80"/>
      <c r="T2459" s="80"/>
      <c r="U2459" s="80"/>
      <c r="V2459" s="80"/>
      <c r="W2459" s="80"/>
      <c r="X2459" s="80"/>
      <c r="Y2459" s="80"/>
      <c r="Z2459" s="80"/>
    </row>
    <row r="2460" spans="1:26" s="81" customFormat="1" x14ac:dyDescent="0.25">
      <c r="A2460" s="74" t="s">
        <v>41</v>
      </c>
      <c r="B2460" s="74" t="s">
        <v>41</v>
      </c>
      <c r="C2460" s="105" t="s">
        <v>691</v>
      </c>
      <c r="D2460" s="96" t="s">
        <v>21</v>
      </c>
      <c r="E2460" s="97">
        <v>2019</v>
      </c>
      <c r="F2460" s="98" t="s">
        <v>75</v>
      </c>
      <c r="G2460" s="99" t="s">
        <v>312</v>
      </c>
      <c r="H2460" s="100" t="s">
        <v>3589</v>
      </c>
      <c r="I2460" s="101" t="s">
        <v>313</v>
      </c>
      <c r="J2460" s="102" t="s">
        <v>750</v>
      </c>
      <c r="K2460" s="104" t="s">
        <v>634</v>
      </c>
      <c r="L2460" s="104" t="s">
        <v>634</v>
      </c>
      <c r="M2460" s="104">
        <v>1236.43</v>
      </c>
      <c r="N2460" s="104">
        <v>3029.39</v>
      </c>
      <c r="O2460" s="80"/>
      <c r="P2460" s="80"/>
      <c r="Q2460" s="80"/>
      <c r="R2460" s="80"/>
      <c r="S2460" s="80"/>
      <c r="T2460" s="80"/>
      <c r="U2460" s="80"/>
      <c r="V2460" s="80"/>
      <c r="W2460" s="80"/>
      <c r="X2460" s="80"/>
      <c r="Y2460" s="80"/>
      <c r="Z2460" s="80"/>
    </row>
    <row r="2461" spans="1:26" s="81" customFormat="1" x14ac:dyDescent="0.25">
      <c r="A2461" s="74" t="s">
        <v>41</v>
      </c>
      <c r="B2461" s="74" t="s">
        <v>41</v>
      </c>
      <c r="C2461" s="105" t="s">
        <v>803</v>
      </c>
      <c r="D2461" s="96" t="s">
        <v>36</v>
      </c>
      <c r="E2461" s="97">
        <v>2020</v>
      </c>
      <c r="F2461" s="98" t="s">
        <v>77</v>
      </c>
      <c r="G2461" s="99" t="s">
        <v>403</v>
      </c>
      <c r="H2461" s="100" t="s">
        <v>3590</v>
      </c>
      <c r="I2461" s="101" t="s">
        <v>183</v>
      </c>
      <c r="J2461" s="102" t="s">
        <v>712</v>
      </c>
      <c r="K2461" s="104" t="s">
        <v>634</v>
      </c>
      <c r="L2461" s="104" t="s">
        <v>634</v>
      </c>
      <c r="M2461" s="104">
        <v>2244.38</v>
      </c>
      <c r="N2461" s="104">
        <v>4583.8599999999997</v>
      </c>
      <c r="O2461" s="80"/>
      <c r="P2461" s="80"/>
      <c r="Q2461" s="80"/>
      <c r="R2461" s="80"/>
      <c r="S2461" s="80"/>
      <c r="T2461" s="80"/>
      <c r="U2461" s="80"/>
      <c r="V2461" s="80"/>
      <c r="W2461" s="80"/>
      <c r="X2461" s="80"/>
      <c r="Y2461" s="80"/>
      <c r="Z2461" s="80"/>
    </row>
    <row r="2462" spans="1:26" s="81" customFormat="1" x14ac:dyDescent="0.25">
      <c r="A2462" s="74" t="s">
        <v>41</v>
      </c>
      <c r="B2462" s="74" t="s">
        <v>41</v>
      </c>
      <c r="C2462" s="105" t="s">
        <v>660</v>
      </c>
      <c r="D2462" s="96" t="s">
        <v>5</v>
      </c>
      <c r="E2462" s="97">
        <v>2020</v>
      </c>
      <c r="F2462" s="98" t="s">
        <v>61</v>
      </c>
      <c r="G2462" s="99" t="s">
        <v>102</v>
      </c>
      <c r="H2462" s="100" t="s">
        <v>3591</v>
      </c>
      <c r="I2462" s="101" t="s">
        <v>257</v>
      </c>
      <c r="J2462" s="102" t="s">
        <v>863</v>
      </c>
      <c r="K2462" s="104" t="s">
        <v>634</v>
      </c>
      <c r="L2462" s="104" t="s">
        <v>634</v>
      </c>
      <c r="M2462" s="104">
        <v>2026.8</v>
      </c>
      <c r="N2462" s="104">
        <v>4345.93</v>
      </c>
      <c r="O2462" s="80"/>
      <c r="P2462" s="80"/>
      <c r="Q2462" s="80"/>
      <c r="R2462" s="80"/>
      <c r="S2462" s="80"/>
      <c r="T2462" s="80"/>
      <c r="U2462" s="80"/>
      <c r="V2462" s="80"/>
      <c r="W2462" s="80"/>
      <c r="X2462" s="80"/>
      <c r="Y2462" s="80"/>
      <c r="Z2462" s="80"/>
    </row>
    <row r="2463" spans="1:26" s="81" customFormat="1" x14ac:dyDescent="0.25">
      <c r="A2463" s="74" t="s">
        <v>41</v>
      </c>
      <c r="B2463" s="74" t="s">
        <v>41</v>
      </c>
      <c r="C2463" s="105" t="s">
        <v>1096</v>
      </c>
      <c r="D2463" s="96" t="s">
        <v>1097</v>
      </c>
      <c r="E2463" s="97">
        <v>2023</v>
      </c>
      <c r="F2463" s="98" t="s">
        <v>66</v>
      </c>
      <c r="G2463" s="99" t="s">
        <v>186</v>
      </c>
      <c r="H2463" s="100" t="s">
        <v>3592</v>
      </c>
      <c r="I2463" s="101" t="s">
        <v>91</v>
      </c>
      <c r="J2463" s="102" t="s">
        <v>786</v>
      </c>
      <c r="K2463" s="104" t="s">
        <v>634</v>
      </c>
      <c r="L2463" s="104" t="s">
        <v>634</v>
      </c>
      <c r="M2463" s="104">
        <v>1735.89</v>
      </c>
      <c r="N2463" s="104">
        <v>1945.6</v>
      </c>
      <c r="O2463" s="80"/>
      <c r="P2463" s="80"/>
      <c r="Q2463" s="80"/>
      <c r="R2463" s="80"/>
      <c r="S2463" s="80"/>
      <c r="T2463" s="80"/>
      <c r="U2463" s="80"/>
      <c r="V2463" s="80"/>
      <c r="W2463" s="80"/>
      <c r="X2463" s="80"/>
      <c r="Y2463" s="80"/>
      <c r="Z2463" s="80"/>
    </row>
    <row r="2464" spans="1:26" s="81" customFormat="1" x14ac:dyDescent="0.25">
      <c r="A2464" s="74" t="s">
        <v>41</v>
      </c>
      <c r="B2464" s="74" t="s">
        <v>41</v>
      </c>
      <c r="C2464" s="105" t="s">
        <v>51</v>
      </c>
      <c r="D2464" s="96" t="s">
        <v>1</v>
      </c>
      <c r="E2464" s="97">
        <v>2020</v>
      </c>
      <c r="F2464" s="98" t="s">
        <v>67</v>
      </c>
      <c r="G2464" s="99" t="s">
        <v>193</v>
      </c>
      <c r="H2464" s="100" t="s">
        <v>3593</v>
      </c>
      <c r="I2464" s="101" t="s">
        <v>194</v>
      </c>
      <c r="J2464" s="102" t="s">
        <v>244</v>
      </c>
      <c r="K2464" s="104" t="s">
        <v>634</v>
      </c>
      <c r="L2464" s="104" t="s">
        <v>634</v>
      </c>
      <c r="M2464" s="104">
        <v>1434.67</v>
      </c>
      <c r="N2464" s="104">
        <v>5022.6400000000003</v>
      </c>
      <c r="O2464" s="80"/>
      <c r="P2464" s="80"/>
      <c r="Q2464" s="80"/>
      <c r="R2464" s="80"/>
      <c r="S2464" s="80"/>
      <c r="T2464" s="80"/>
      <c r="U2464" s="80"/>
      <c r="V2464" s="80"/>
      <c r="W2464" s="80"/>
      <c r="X2464" s="80"/>
      <c r="Y2464" s="80"/>
      <c r="Z2464" s="80"/>
    </row>
    <row r="2465" spans="1:26" s="81" customFormat="1" x14ac:dyDescent="0.25">
      <c r="A2465" s="74" t="s">
        <v>41</v>
      </c>
      <c r="B2465" s="74" t="s">
        <v>41</v>
      </c>
      <c r="C2465" s="105" t="s">
        <v>929</v>
      </c>
      <c r="D2465" s="96" t="s">
        <v>930</v>
      </c>
      <c r="E2465" s="97">
        <v>2018</v>
      </c>
      <c r="F2465" s="98" t="s">
        <v>61</v>
      </c>
      <c r="G2465" s="99" t="s">
        <v>102</v>
      </c>
      <c r="H2465" s="100" t="s">
        <v>3594</v>
      </c>
      <c r="I2465" s="101" t="s">
        <v>179</v>
      </c>
      <c r="J2465" s="102" t="s">
        <v>3006</v>
      </c>
      <c r="K2465" s="104" t="s">
        <v>545</v>
      </c>
      <c r="L2465" s="104" t="s">
        <v>545</v>
      </c>
      <c r="M2465" s="104">
        <v>1302</v>
      </c>
      <c r="N2465" s="104">
        <v>2442.8200000000002</v>
      </c>
      <c r="O2465" s="80"/>
      <c r="P2465" s="80"/>
      <c r="Q2465" s="80"/>
      <c r="R2465" s="80"/>
      <c r="S2465" s="80"/>
      <c r="T2465" s="80"/>
      <c r="U2465" s="80"/>
      <c r="V2465" s="80"/>
      <c r="W2465" s="80"/>
      <c r="X2465" s="80"/>
      <c r="Y2465" s="80"/>
      <c r="Z2465" s="80"/>
    </row>
    <row r="2466" spans="1:26" s="81" customFormat="1" x14ac:dyDescent="0.25">
      <c r="A2466" s="74" t="s">
        <v>41</v>
      </c>
      <c r="B2466" s="74" t="s">
        <v>41</v>
      </c>
      <c r="C2466" s="105" t="s">
        <v>51</v>
      </c>
      <c r="D2466" s="96" t="s">
        <v>1</v>
      </c>
      <c r="E2466" s="97">
        <v>2020</v>
      </c>
      <c r="F2466" s="98" t="s">
        <v>67</v>
      </c>
      <c r="G2466" s="99" t="s">
        <v>193</v>
      </c>
      <c r="H2466" s="100" t="s">
        <v>3595</v>
      </c>
      <c r="I2466" s="101" t="s">
        <v>194</v>
      </c>
      <c r="J2466" s="102" t="s">
        <v>684</v>
      </c>
      <c r="K2466" s="104" t="s">
        <v>545</v>
      </c>
      <c r="L2466" s="104" t="s">
        <v>545</v>
      </c>
      <c r="M2466" s="104">
        <v>1434.67</v>
      </c>
      <c r="N2466" s="104">
        <v>5022.6400000000003</v>
      </c>
      <c r="O2466" s="80"/>
      <c r="P2466" s="80"/>
      <c r="Q2466" s="80"/>
      <c r="R2466" s="80"/>
      <c r="S2466" s="80"/>
      <c r="T2466" s="80"/>
      <c r="U2466" s="80"/>
      <c r="V2466" s="80"/>
      <c r="W2466" s="80"/>
      <c r="X2466" s="80"/>
      <c r="Y2466" s="80"/>
      <c r="Z2466" s="80"/>
    </row>
    <row r="2467" spans="1:26" s="81" customFormat="1" x14ac:dyDescent="0.25">
      <c r="A2467" s="74" t="s">
        <v>41</v>
      </c>
      <c r="B2467" s="74" t="s">
        <v>41</v>
      </c>
      <c r="C2467" s="105" t="s">
        <v>668</v>
      </c>
      <c r="D2467" s="96" t="s">
        <v>10</v>
      </c>
      <c r="E2467" s="97">
        <v>2019</v>
      </c>
      <c r="F2467" s="98" t="s">
        <v>76</v>
      </c>
      <c r="G2467" s="99" t="s">
        <v>328</v>
      </c>
      <c r="H2467" s="100" t="s">
        <v>3596</v>
      </c>
      <c r="I2467" s="101" t="s">
        <v>179</v>
      </c>
      <c r="J2467" s="102" t="s">
        <v>332</v>
      </c>
      <c r="K2467" s="104" t="s">
        <v>545</v>
      </c>
      <c r="L2467" s="104" t="s">
        <v>545</v>
      </c>
      <c r="M2467" s="104">
        <v>1122.2</v>
      </c>
      <c r="N2467" s="104">
        <v>3112.55</v>
      </c>
      <c r="O2467" s="80"/>
      <c r="P2467" s="80"/>
      <c r="Q2467" s="80"/>
      <c r="R2467" s="80"/>
      <c r="S2467" s="80"/>
      <c r="T2467" s="80"/>
      <c r="U2467" s="80"/>
      <c r="V2467" s="80"/>
      <c r="W2467" s="80"/>
      <c r="X2467" s="80"/>
      <c r="Y2467" s="80"/>
      <c r="Z2467" s="80"/>
    </row>
    <row r="2468" spans="1:26" s="81" customFormat="1" x14ac:dyDescent="0.25">
      <c r="A2468" s="74" t="s">
        <v>41</v>
      </c>
      <c r="B2468" s="74" t="s">
        <v>41</v>
      </c>
      <c r="C2468" s="105" t="s">
        <v>980</v>
      </c>
      <c r="D2468" s="96" t="s">
        <v>981</v>
      </c>
      <c r="E2468" s="97">
        <v>2022</v>
      </c>
      <c r="F2468" s="98" t="s">
        <v>982</v>
      </c>
      <c r="G2468" s="99" t="s">
        <v>983</v>
      </c>
      <c r="H2468" s="100" t="s">
        <v>3597</v>
      </c>
      <c r="I2468" s="101" t="s">
        <v>108</v>
      </c>
      <c r="J2468" s="102" t="s">
        <v>841</v>
      </c>
      <c r="K2468" s="104" t="s">
        <v>545</v>
      </c>
      <c r="L2468" s="104" t="s">
        <v>545</v>
      </c>
      <c r="M2468" s="104">
        <v>1424.79</v>
      </c>
      <c r="N2468" s="104">
        <v>5038.51</v>
      </c>
      <c r="O2468" s="80"/>
      <c r="P2468" s="80"/>
      <c r="Q2468" s="80"/>
      <c r="R2468" s="80"/>
      <c r="S2468" s="80"/>
      <c r="T2468" s="80"/>
      <c r="U2468" s="80"/>
      <c r="V2468" s="80"/>
      <c r="W2468" s="80"/>
      <c r="X2468" s="80"/>
      <c r="Y2468" s="80"/>
      <c r="Z2468" s="80"/>
    </row>
    <row r="2469" spans="1:26" s="81" customFormat="1" x14ac:dyDescent="0.25">
      <c r="A2469" s="74" t="s">
        <v>41</v>
      </c>
      <c r="B2469" s="74" t="s">
        <v>41</v>
      </c>
      <c r="C2469" s="105" t="s">
        <v>3944</v>
      </c>
      <c r="D2469" s="96" t="s">
        <v>3945</v>
      </c>
      <c r="E2469" s="97">
        <v>2023</v>
      </c>
      <c r="F2469" s="98" t="s">
        <v>676</v>
      </c>
      <c r="G2469" s="99" t="s">
        <v>280</v>
      </c>
      <c r="H2469" s="100" t="s">
        <v>3598</v>
      </c>
      <c r="I2469" s="101" t="s">
        <v>281</v>
      </c>
      <c r="J2469" s="102" t="s">
        <v>736</v>
      </c>
      <c r="K2469" s="104" t="s">
        <v>634</v>
      </c>
      <c r="L2469" s="104" t="s">
        <v>634</v>
      </c>
      <c r="M2469" s="104">
        <v>1360.07</v>
      </c>
      <c r="N2469" s="104">
        <v>3166.66</v>
      </c>
      <c r="O2469" s="80"/>
      <c r="P2469" s="80"/>
      <c r="Q2469" s="80"/>
      <c r="R2469" s="80"/>
      <c r="S2469" s="80"/>
      <c r="T2469" s="80"/>
      <c r="U2469" s="80"/>
      <c r="V2469" s="80"/>
      <c r="W2469" s="80"/>
      <c r="X2469" s="80"/>
      <c r="Y2469" s="80"/>
      <c r="Z2469" s="80"/>
    </row>
    <row r="2470" spans="1:26" s="81" customFormat="1" x14ac:dyDescent="0.25">
      <c r="A2470" s="74" t="s">
        <v>41</v>
      </c>
      <c r="B2470" s="74" t="s">
        <v>41</v>
      </c>
      <c r="C2470" s="105" t="s">
        <v>691</v>
      </c>
      <c r="D2470" s="96" t="s">
        <v>21</v>
      </c>
      <c r="E2470" s="97">
        <v>2019</v>
      </c>
      <c r="F2470" s="98" t="s">
        <v>75</v>
      </c>
      <c r="G2470" s="99" t="s">
        <v>312</v>
      </c>
      <c r="H2470" s="100" t="s">
        <v>3599</v>
      </c>
      <c r="I2470" s="101" t="s">
        <v>313</v>
      </c>
      <c r="J2470" s="102" t="s">
        <v>784</v>
      </c>
      <c r="K2470" s="104" t="s">
        <v>634</v>
      </c>
      <c r="L2470" s="104" t="s">
        <v>634</v>
      </c>
      <c r="M2470" s="104">
        <v>1236.43</v>
      </c>
      <c r="N2470" s="104">
        <v>3029.39</v>
      </c>
      <c r="O2470" s="80"/>
      <c r="P2470" s="80"/>
      <c r="Q2470" s="80"/>
      <c r="R2470" s="80"/>
      <c r="S2470" s="80"/>
      <c r="T2470" s="80"/>
      <c r="U2470" s="80"/>
      <c r="V2470" s="80"/>
      <c r="W2470" s="80"/>
      <c r="X2470" s="80"/>
      <c r="Y2470" s="80"/>
      <c r="Z2470" s="80"/>
    </row>
    <row r="2471" spans="1:26" s="81" customFormat="1" x14ac:dyDescent="0.25">
      <c r="A2471" s="74" t="s">
        <v>41</v>
      </c>
      <c r="B2471" s="74" t="s">
        <v>41</v>
      </c>
      <c r="C2471" s="105" t="s">
        <v>3944</v>
      </c>
      <c r="D2471" s="96" t="s">
        <v>3945</v>
      </c>
      <c r="E2471" s="97">
        <v>2023</v>
      </c>
      <c r="F2471" s="98" t="s">
        <v>676</v>
      </c>
      <c r="G2471" s="99" t="s">
        <v>280</v>
      </c>
      <c r="H2471" s="100" t="s">
        <v>3600</v>
      </c>
      <c r="I2471" s="101" t="s">
        <v>281</v>
      </c>
      <c r="J2471" s="102" t="s">
        <v>662</v>
      </c>
      <c r="K2471" s="104" t="s">
        <v>634</v>
      </c>
      <c r="L2471" s="104" t="s">
        <v>634</v>
      </c>
      <c r="M2471" s="104">
        <v>1360.07</v>
      </c>
      <c r="N2471" s="104">
        <v>3166.66</v>
      </c>
      <c r="O2471" s="80"/>
      <c r="P2471" s="80"/>
      <c r="Q2471" s="80"/>
      <c r="R2471" s="80"/>
      <c r="S2471" s="80"/>
      <c r="T2471" s="80"/>
      <c r="U2471" s="80"/>
      <c r="V2471" s="80"/>
      <c r="W2471" s="80"/>
      <c r="X2471" s="80"/>
      <c r="Y2471" s="80"/>
      <c r="Z2471" s="80"/>
    </row>
    <row r="2472" spans="1:26" s="81" customFormat="1" x14ac:dyDescent="0.25">
      <c r="A2472" s="74" t="s">
        <v>41</v>
      </c>
      <c r="B2472" s="74" t="s">
        <v>41</v>
      </c>
      <c r="C2472" s="105" t="s">
        <v>691</v>
      </c>
      <c r="D2472" s="96" t="s">
        <v>21</v>
      </c>
      <c r="E2472" s="97">
        <v>2019</v>
      </c>
      <c r="F2472" s="98" t="s">
        <v>75</v>
      </c>
      <c r="G2472" s="99" t="s">
        <v>312</v>
      </c>
      <c r="H2472" s="100" t="s">
        <v>3601</v>
      </c>
      <c r="I2472" s="101" t="s">
        <v>313</v>
      </c>
      <c r="J2472" s="102" t="s">
        <v>695</v>
      </c>
      <c r="K2472" s="104" t="s">
        <v>634</v>
      </c>
      <c r="L2472" s="104" t="s">
        <v>634</v>
      </c>
      <c r="M2472" s="104">
        <v>1236.43</v>
      </c>
      <c r="N2472" s="104">
        <v>3029.39</v>
      </c>
      <c r="O2472" s="80"/>
      <c r="P2472" s="80"/>
      <c r="Q2472" s="80"/>
      <c r="R2472" s="80"/>
      <c r="S2472" s="80"/>
      <c r="T2472" s="80"/>
      <c r="U2472" s="80"/>
      <c r="V2472" s="80"/>
      <c r="W2472" s="80"/>
      <c r="X2472" s="80"/>
      <c r="Y2472" s="80"/>
      <c r="Z2472" s="80"/>
    </row>
    <row r="2473" spans="1:26" s="81" customFormat="1" x14ac:dyDescent="0.25">
      <c r="A2473" s="74" t="s">
        <v>41</v>
      </c>
      <c r="B2473" s="74" t="s">
        <v>41</v>
      </c>
      <c r="C2473" s="105" t="s">
        <v>3944</v>
      </c>
      <c r="D2473" s="96" t="s">
        <v>3945</v>
      </c>
      <c r="E2473" s="97">
        <v>2023</v>
      </c>
      <c r="F2473" s="98" t="s">
        <v>676</v>
      </c>
      <c r="G2473" s="99" t="s">
        <v>280</v>
      </c>
      <c r="H2473" s="100" t="s">
        <v>3602</v>
      </c>
      <c r="I2473" s="101" t="s">
        <v>281</v>
      </c>
      <c r="J2473" s="102" t="s">
        <v>753</v>
      </c>
      <c r="K2473" s="104" t="s">
        <v>634</v>
      </c>
      <c r="L2473" s="104" t="s">
        <v>634</v>
      </c>
      <c r="M2473" s="104">
        <v>1360.07</v>
      </c>
      <c r="N2473" s="104">
        <v>3166.66</v>
      </c>
      <c r="O2473" s="80"/>
      <c r="P2473" s="80"/>
      <c r="Q2473" s="80"/>
      <c r="R2473" s="80"/>
      <c r="S2473" s="80"/>
      <c r="T2473" s="80"/>
      <c r="U2473" s="80"/>
      <c r="V2473" s="80"/>
      <c r="W2473" s="80"/>
      <c r="X2473" s="80"/>
      <c r="Y2473" s="80"/>
      <c r="Z2473" s="80"/>
    </row>
    <row r="2474" spans="1:26" s="81" customFormat="1" x14ac:dyDescent="0.25">
      <c r="A2474" s="74" t="s">
        <v>41</v>
      </c>
      <c r="B2474" s="74" t="s">
        <v>41</v>
      </c>
      <c r="C2474" s="105" t="s">
        <v>51</v>
      </c>
      <c r="D2474" s="96" t="s">
        <v>1</v>
      </c>
      <c r="E2474" s="97">
        <v>2020</v>
      </c>
      <c r="F2474" s="98" t="s">
        <v>67</v>
      </c>
      <c r="G2474" s="99" t="s">
        <v>193</v>
      </c>
      <c r="H2474" s="100" t="s">
        <v>3603</v>
      </c>
      <c r="I2474" s="101" t="s">
        <v>194</v>
      </c>
      <c r="J2474" s="102" t="s">
        <v>122</v>
      </c>
      <c r="K2474" s="104" t="s">
        <v>545</v>
      </c>
      <c r="L2474" s="104" t="s">
        <v>545</v>
      </c>
      <c r="M2474" s="104">
        <v>1434.67</v>
      </c>
      <c r="N2474" s="104">
        <v>5022.6400000000003</v>
      </c>
      <c r="O2474" s="80"/>
      <c r="P2474" s="80"/>
      <c r="Q2474" s="80"/>
      <c r="R2474" s="80"/>
      <c r="S2474" s="80"/>
      <c r="T2474" s="80"/>
      <c r="U2474" s="80"/>
      <c r="V2474" s="80"/>
      <c r="W2474" s="80"/>
      <c r="X2474" s="80"/>
      <c r="Y2474" s="80"/>
      <c r="Z2474" s="80"/>
    </row>
    <row r="2475" spans="1:26" s="81" customFormat="1" x14ac:dyDescent="0.25">
      <c r="A2475" s="74" t="s">
        <v>41</v>
      </c>
      <c r="B2475" s="74" t="s">
        <v>41</v>
      </c>
      <c r="C2475" s="105" t="s">
        <v>656</v>
      </c>
      <c r="D2475" s="96" t="s">
        <v>657</v>
      </c>
      <c r="E2475" s="97">
        <v>2023</v>
      </c>
      <c r="F2475" s="98" t="s">
        <v>61</v>
      </c>
      <c r="G2475" s="99" t="s">
        <v>102</v>
      </c>
      <c r="H2475" s="100" t="s">
        <v>3604</v>
      </c>
      <c r="I2475" s="101" t="s">
        <v>93</v>
      </c>
      <c r="J2475" s="102" t="s">
        <v>2165</v>
      </c>
      <c r="K2475" s="104" t="s">
        <v>634</v>
      </c>
      <c r="L2475" s="104" t="s">
        <v>634</v>
      </c>
      <c r="M2475" s="104">
        <v>1607.35</v>
      </c>
      <c r="N2475" s="104">
        <v>3648.03</v>
      </c>
      <c r="O2475" s="80"/>
      <c r="P2475" s="80"/>
      <c r="Q2475" s="80"/>
      <c r="R2475" s="80"/>
      <c r="S2475" s="80"/>
      <c r="T2475" s="80"/>
      <c r="U2475" s="80"/>
      <c r="V2475" s="80"/>
      <c r="W2475" s="80"/>
      <c r="X2475" s="80"/>
      <c r="Y2475" s="80"/>
      <c r="Z2475" s="80"/>
    </row>
    <row r="2476" spans="1:26" s="81" customFormat="1" x14ac:dyDescent="0.25">
      <c r="A2476" s="74" t="s">
        <v>41</v>
      </c>
      <c r="B2476" s="74" t="s">
        <v>41</v>
      </c>
      <c r="C2476" s="105" t="s">
        <v>656</v>
      </c>
      <c r="D2476" s="96" t="s">
        <v>657</v>
      </c>
      <c r="E2476" s="97">
        <v>2023</v>
      </c>
      <c r="F2476" s="98" t="s">
        <v>61</v>
      </c>
      <c r="G2476" s="99" t="s">
        <v>102</v>
      </c>
      <c r="H2476" s="100" t="s">
        <v>3605</v>
      </c>
      <c r="I2476" s="101" t="s">
        <v>181</v>
      </c>
      <c r="J2476" s="102" t="s">
        <v>699</v>
      </c>
      <c r="K2476" s="104" t="s">
        <v>634</v>
      </c>
      <c r="L2476" s="104" t="s">
        <v>634</v>
      </c>
      <c r="M2476" s="104">
        <v>1478.83</v>
      </c>
      <c r="N2476" s="104">
        <v>3418.97</v>
      </c>
      <c r="O2476" s="80"/>
      <c r="P2476" s="80"/>
      <c r="Q2476" s="80"/>
      <c r="R2476" s="80"/>
      <c r="S2476" s="80"/>
      <c r="T2476" s="80"/>
      <c r="U2476" s="80"/>
      <c r="V2476" s="80"/>
      <c r="W2476" s="80"/>
      <c r="X2476" s="80"/>
      <c r="Y2476" s="80"/>
      <c r="Z2476" s="80"/>
    </row>
    <row r="2477" spans="1:26" s="81" customFormat="1" x14ac:dyDescent="0.25">
      <c r="A2477" s="74" t="s">
        <v>41</v>
      </c>
      <c r="B2477" s="74" t="s">
        <v>41</v>
      </c>
      <c r="C2477" s="105" t="s">
        <v>42</v>
      </c>
      <c r="D2477" s="96" t="s">
        <v>8</v>
      </c>
      <c r="E2477" s="97">
        <v>2018</v>
      </c>
      <c r="F2477" s="98" t="s">
        <v>59</v>
      </c>
      <c r="G2477" s="99" t="s">
        <v>82</v>
      </c>
      <c r="H2477" s="100" t="s">
        <v>3606</v>
      </c>
      <c r="I2477" s="101" t="s">
        <v>83</v>
      </c>
      <c r="J2477" s="102" t="s">
        <v>665</v>
      </c>
      <c r="K2477" s="104" t="s">
        <v>634</v>
      </c>
      <c r="L2477" s="104" t="s">
        <v>634</v>
      </c>
      <c r="M2477" s="104">
        <v>1298</v>
      </c>
      <c r="N2477" s="104">
        <v>2245.6999999999998</v>
      </c>
      <c r="O2477" s="80"/>
      <c r="P2477" s="80"/>
      <c r="Q2477" s="80"/>
      <c r="R2477" s="80"/>
      <c r="S2477" s="80"/>
      <c r="T2477" s="80"/>
      <c r="U2477" s="80"/>
      <c r="V2477" s="80"/>
      <c r="W2477" s="80"/>
      <c r="X2477" s="80"/>
      <c r="Y2477" s="80"/>
      <c r="Z2477" s="80"/>
    </row>
    <row r="2478" spans="1:26" s="81" customFormat="1" x14ac:dyDescent="0.25">
      <c r="A2478" s="74" t="s">
        <v>41</v>
      </c>
      <c r="B2478" s="74" t="s">
        <v>41</v>
      </c>
      <c r="C2478" s="105" t="s">
        <v>1013</v>
      </c>
      <c r="D2478" s="96" t="s">
        <v>1014</v>
      </c>
      <c r="E2478" s="97">
        <v>2023</v>
      </c>
      <c r="F2478" s="98" t="s">
        <v>64</v>
      </c>
      <c r="G2478" s="99" t="s">
        <v>159</v>
      </c>
      <c r="H2478" s="100" t="s">
        <v>3608</v>
      </c>
      <c r="I2478" s="101" t="s">
        <v>93</v>
      </c>
      <c r="J2478" s="102" t="s">
        <v>794</v>
      </c>
      <c r="K2478" s="104" t="s">
        <v>634</v>
      </c>
      <c r="L2478" s="104" t="s">
        <v>634</v>
      </c>
      <c r="M2478" s="104">
        <v>2315.0500000000002</v>
      </c>
      <c r="N2478" s="104">
        <v>5306.78</v>
      </c>
      <c r="O2478" s="80"/>
      <c r="P2478" s="80"/>
      <c r="Q2478" s="80"/>
      <c r="R2478" s="80"/>
      <c r="S2478" s="80"/>
      <c r="T2478" s="80"/>
      <c r="U2478" s="80"/>
      <c r="V2478" s="80"/>
      <c r="W2478" s="80"/>
      <c r="X2478" s="80"/>
      <c r="Y2478" s="80"/>
      <c r="Z2478" s="80"/>
    </row>
    <row r="2479" spans="1:26" s="81" customFormat="1" x14ac:dyDescent="0.25">
      <c r="A2479" s="74" t="s">
        <v>41</v>
      </c>
      <c r="B2479" s="74" t="s">
        <v>41</v>
      </c>
      <c r="C2479" s="105" t="s">
        <v>706</v>
      </c>
      <c r="D2479" s="96" t="s">
        <v>568</v>
      </c>
      <c r="E2479" s="97">
        <v>2022</v>
      </c>
      <c r="F2479" s="98" t="s">
        <v>61</v>
      </c>
      <c r="G2479" s="99" t="s">
        <v>102</v>
      </c>
      <c r="H2479" s="100" t="s">
        <v>3609</v>
      </c>
      <c r="I2479" s="101" t="s">
        <v>103</v>
      </c>
      <c r="J2479" s="102" t="s">
        <v>773</v>
      </c>
      <c r="K2479" s="104" t="s">
        <v>634</v>
      </c>
      <c r="L2479" s="104" t="s">
        <v>634</v>
      </c>
      <c r="M2479" s="104">
        <v>2064.84</v>
      </c>
      <c r="N2479" s="104">
        <v>4306.2299999999996</v>
      </c>
      <c r="O2479" s="80"/>
      <c r="P2479" s="80"/>
      <c r="Q2479" s="80"/>
      <c r="R2479" s="80"/>
      <c r="S2479" s="80"/>
      <c r="T2479" s="80"/>
      <c r="U2479" s="80"/>
      <c r="V2479" s="80"/>
      <c r="W2479" s="80"/>
      <c r="X2479" s="80"/>
      <c r="Y2479" s="80"/>
      <c r="Z2479" s="80"/>
    </row>
    <row r="2480" spans="1:26" s="81" customFormat="1" x14ac:dyDescent="0.25">
      <c r="A2480" s="74" t="s">
        <v>41</v>
      </c>
      <c r="B2480" s="74" t="s">
        <v>41</v>
      </c>
      <c r="C2480" s="105" t="s">
        <v>922</v>
      </c>
      <c r="D2480" s="96" t="s">
        <v>923</v>
      </c>
      <c r="E2480" s="97">
        <v>2023</v>
      </c>
      <c r="F2480" s="98" t="s">
        <v>61</v>
      </c>
      <c r="G2480" s="99" t="s">
        <v>102</v>
      </c>
      <c r="H2480" s="100" t="s">
        <v>3610</v>
      </c>
      <c r="I2480" s="101" t="s">
        <v>495</v>
      </c>
      <c r="J2480" s="102" t="s">
        <v>652</v>
      </c>
      <c r="K2480" s="104" t="s">
        <v>634</v>
      </c>
      <c r="L2480" s="104" t="s">
        <v>634</v>
      </c>
      <c r="M2480" s="104">
        <v>2763.62</v>
      </c>
      <c r="N2480" s="104">
        <v>5035.1899999999996</v>
      </c>
      <c r="O2480" s="80"/>
      <c r="P2480" s="80"/>
      <c r="Q2480" s="80"/>
      <c r="R2480" s="80"/>
      <c r="S2480" s="80"/>
      <c r="T2480" s="80"/>
      <c r="U2480" s="80"/>
      <c r="V2480" s="80"/>
      <c r="W2480" s="80"/>
      <c r="X2480" s="80"/>
      <c r="Y2480" s="80"/>
      <c r="Z2480" s="80"/>
    </row>
    <row r="2481" spans="1:26" s="81" customFormat="1" x14ac:dyDescent="0.25">
      <c r="A2481" s="74" t="s">
        <v>41</v>
      </c>
      <c r="B2481" s="74" t="s">
        <v>41</v>
      </c>
      <c r="C2481" s="105" t="s">
        <v>660</v>
      </c>
      <c r="D2481" s="96" t="s">
        <v>5</v>
      </c>
      <c r="E2481" s="97">
        <v>2020</v>
      </c>
      <c r="F2481" s="98" t="s">
        <v>61</v>
      </c>
      <c r="G2481" s="99" t="s">
        <v>102</v>
      </c>
      <c r="H2481" s="100" t="s">
        <v>3611</v>
      </c>
      <c r="I2481" s="101" t="s">
        <v>257</v>
      </c>
      <c r="J2481" s="102" t="s">
        <v>749</v>
      </c>
      <c r="K2481" s="104" t="s">
        <v>634</v>
      </c>
      <c r="L2481" s="104" t="s">
        <v>634</v>
      </c>
      <c r="M2481" s="104">
        <v>2026.8</v>
      </c>
      <c r="N2481" s="104">
        <v>4345.93</v>
      </c>
      <c r="O2481" s="80"/>
      <c r="P2481" s="80"/>
      <c r="Q2481" s="80"/>
      <c r="R2481" s="80"/>
      <c r="S2481" s="80"/>
      <c r="T2481" s="80"/>
      <c r="U2481" s="80"/>
      <c r="V2481" s="80"/>
      <c r="W2481" s="80"/>
      <c r="X2481" s="80"/>
      <c r="Y2481" s="80"/>
      <c r="Z2481" s="80"/>
    </row>
    <row r="2482" spans="1:26" s="81" customFormat="1" x14ac:dyDescent="0.25">
      <c r="A2482" s="74" t="s">
        <v>41</v>
      </c>
      <c r="B2482" s="74" t="s">
        <v>41</v>
      </c>
      <c r="C2482" s="105" t="s">
        <v>565</v>
      </c>
      <c r="D2482" s="96" t="s">
        <v>33</v>
      </c>
      <c r="E2482" s="97">
        <v>2021</v>
      </c>
      <c r="F2482" s="98" t="s">
        <v>77</v>
      </c>
      <c r="G2482" s="99" t="s">
        <v>403</v>
      </c>
      <c r="H2482" s="100" t="s">
        <v>3612</v>
      </c>
      <c r="I2482" s="101" t="s">
        <v>129</v>
      </c>
      <c r="J2482" s="102" t="s">
        <v>811</v>
      </c>
      <c r="K2482" s="104" t="s">
        <v>634</v>
      </c>
      <c r="L2482" s="104" t="s">
        <v>634</v>
      </c>
      <c r="M2482" s="104">
        <v>1622.7</v>
      </c>
      <c r="N2482" s="104">
        <v>2904.47</v>
      </c>
      <c r="O2482" s="80"/>
      <c r="P2482" s="80"/>
      <c r="Q2482" s="80"/>
      <c r="R2482" s="80"/>
      <c r="S2482" s="80"/>
      <c r="T2482" s="80"/>
      <c r="U2482" s="80"/>
      <c r="V2482" s="80"/>
      <c r="W2482" s="80"/>
      <c r="X2482" s="80"/>
      <c r="Y2482" s="80"/>
      <c r="Z2482" s="80"/>
    </row>
    <row r="2483" spans="1:26" s="81" customFormat="1" x14ac:dyDescent="0.25">
      <c r="A2483" s="74" t="s">
        <v>41</v>
      </c>
      <c r="B2483" s="74" t="s">
        <v>41</v>
      </c>
      <c r="C2483" s="105" t="s">
        <v>659</v>
      </c>
      <c r="D2483" s="96" t="s">
        <v>4</v>
      </c>
      <c r="E2483" s="97">
        <v>2020</v>
      </c>
      <c r="F2483" s="98" t="s">
        <v>66</v>
      </c>
      <c r="G2483" s="99" t="s">
        <v>186</v>
      </c>
      <c r="H2483" s="100" t="s">
        <v>3614</v>
      </c>
      <c r="I2483" s="101" t="s">
        <v>179</v>
      </c>
      <c r="J2483" s="102" t="s">
        <v>490</v>
      </c>
      <c r="K2483" s="104" t="s">
        <v>545</v>
      </c>
      <c r="L2483" s="104" t="s">
        <v>545</v>
      </c>
      <c r="M2483" s="104">
        <v>1592.3</v>
      </c>
      <c r="N2483" s="104">
        <v>3776.96</v>
      </c>
      <c r="O2483" s="80"/>
      <c r="P2483" s="80"/>
      <c r="Q2483" s="80"/>
      <c r="R2483" s="80"/>
      <c r="S2483" s="80"/>
      <c r="T2483" s="80"/>
      <c r="U2483" s="80"/>
      <c r="V2483" s="80"/>
      <c r="W2483" s="80"/>
      <c r="X2483" s="80"/>
      <c r="Y2483" s="80"/>
      <c r="Z2483" s="80"/>
    </row>
    <row r="2484" spans="1:26" s="81" customFormat="1" x14ac:dyDescent="0.25">
      <c r="A2484" s="74" t="s">
        <v>41</v>
      </c>
      <c r="B2484" s="74" t="s">
        <v>41</v>
      </c>
      <c r="C2484" s="105" t="s">
        <v>659</v>
      </c>
      <c r="D2484" s="96" t="s">
        <v>4</v>
      </c>
      <c r="E2484" s="97">
        <v>2020</v>
      </c>
      <c r="F2484" s="98" t="s">
        <v>66</v>
      </c>
      <c r="G2484" s="99" t="s">
        <v>186</v>
      </c>
      <c r="H2484" s="100" t="s">
        <v>3615</v>
      </c>
      <c r="I2484" s="101" t="s">
        <v>179</v>
      </c>
      <c r="J2484" s="102" t="s">
        <v>441</v>
      </c>
      <c r="K2484" s="104" t="s">
        <v>545</v>
      </c>
      <c r="L2484" s="104" t="s">
        <v>545</v>
      </c>
      <c r="M2484" s="104">
        <v>1328.3</v>
      </c>
      <c r="N2484" s="104">
        <v>3222.57</v>
      </c>
      <c r="O2484" s="80"/>
      <c r="P2484" s="80"/>
      <c r="Q2484" s="80"/>
      <c r="R2484" s="80"/>
      <c r="S2484" s="80"/>
      <c r="T2484" s="80"/>
      <c r="U2484" s="80"/>
      <c r="V2484" s="80"/>
      <c r="W2484" s="80"/>
      <c r="X2484" s="80"/>
      <c r="Y2484" s="80"/>
      <c r="Z2484" s="80"/>
    </row>
    <row r="2485" spans="1:26" s="81" customFormat="1" x14ac:dyDescent="0.25">
      <c r="A2485" s="74" t="s">
        <v>41</v>
      </c>
      <c r="B2485" s="74" t="s">
        <v>41</v>
      </c>
      <c r="C2485" s="105" t="s">
        <v>761</v>
      </c>
      <c r="D2485" s="96" t="s">
        <v>35</v>
      </c>
      <c r="E2485" s="97">
        <v>2018</v>
      </c>
      <c r="F2485" s="98" t="s">
        <v>59</v>
      </c>
      <c r="G2485" s="99" t="s">
        <v>82</v>
      </c>
      <c r="H2485" s="100" t="s">
        <v>3616</v>
      </c>
      <c r="I2485" s="101" t="s">
        <v>179</v>
      </c>
      <c r="J2485" s="102" t="s">
        <v>823</v>
      </c>
      <c r="K2485" s="104" t="s">
        <v>634</v>
      </c>
      <c r="L2485" s="104" t="s">
        <v>634</v>
      </c>
      <c r="M2485" s="104">
        <v>1302</v>
      </c>
      <c r="N2485" s="104">
        <v>2442.8200000000002</v>
      </c>
      <c r="O2485" s="80"/>
      <c r="P2485" s="80"/>
      <c r="Q2485" s="80"/>
      <c r="R2485" s="80"/>
      <c r="S2485" s="80"/>
      <c r="T2485" s="80"/>
      <c r="U2485" s="80"/>
      <c r="V2485" s="80"/>
      <c r="W2485" s="80"/>
      <c r="X2485" s="80"/>
      <c r="Y2485" s="80"/>
      <c r="Z2485" s="80"/>
    </row>
    <row r="2486" spans="1:26" s="81" customFormat="1" x14ac:dyDescent="0.25">
      <c r="A2486" s="74" t="s">
        <v>41</v>
      </c>
      <c r="B2486" s="74" t="s">
        <v>41</v>
      </c>
      <c r="C2486" s="105" t="s">
        <v>761</v>
      </c>
      <c r="D2486" s="96" t="s">
        <v>35</v>
      </c>
      <c r="E2486" s="97">
        <v>2018</v>
      </c>
      <c r="F2486" s="98" t="s">
        <v>59</v>
      </c>
      <c r="G2486" s="99" t="s">
        <v>82</v>
      </c>
      <c r="H2486" s="100" t="s">
        <v>3617</v>
      </c>
      <c r="I2486" s="101" t="s">
        <v>99</v>
      </c>
      <c r="J2486" s="102" t="s">
        <v>762</v>
      </c>
      <c r="K2486" s="104" t="s">
        <v>634</v>
      </c>
      <c r="L2486" s="104" t="s">
        <v>634</v>
      </c>
      <c r="M2486" s="104">
        <v>1727</v>
      </c>
      <c r="N2486" s="104">
        <v>2407.96</v>
      </c>
      <c r="O2486" s="80"/>
      <c r="P2486" s="80"/>
      <c r="Q2486" s="80"/>
      <c r="R2486" s="80"/>
      <c r="S2486" s="80"/>
      <c r="T2486" s="80"/>
      <c r="U2486" s="80"/>
      <c r="V2486" s="80"/>
      <c r="W2486" s="80"/>
      <c r="X2486" s="80"/>
      <c r="Y2486" s="80"/>
      <c r="Z2486" s="80"/>
    </row>
    <row r="2487" spans="1:26" s="81" customFormat="1" x14ac:dyDescent="0.25">
      <c r="A2487" s="74" t="s">
        <v>41</v>
      </c>
      <c r="B2487" s="74" t="s">
        <v>41</v>
      </c>
      <c r="C2487" s="105" t="s">
        <v>922</v>
      </c>
      <c r="D2487" s="96" t="s">
        <v>923</v>
      </c>
      <c r="E2487" s="97">
        <v>2023</v>
      </c>
      <c r="F2487" s="98" t="s">
        <v>61</v>
      </c>
      <c r="G2487" s="99" t="s">
        <v>102</v>
      </c>
      <c r="H2487" s="100" t="s">
        <v>3618</v>
      </c>
      <c r="I2487" s="101" t="s">
        <v>495</v>
      </c>
      <c r="J2487" s="102" t="s">
        <v>763</v>
      </c>
      <c r="K2487" s="104" t="s">
        <v>634</v>
      </c>
      <c r="L2487" s="104" t="s">
        <v>634</v>
      </c>
      <c r="M2487" s="104">
        <v>2763.62</v>
      </c>
      <c r="N2487" s="104">
        <v>5035.1899999999996</v>
      </c>
      <c r="O2487" s="80"/>
      <c r="P2487" s="80"/>
      <c r="Q2487" s="80"/>
      <c r="R2487" s="80"/>
      <c r="S2487" s="80"/>
      <c r="T2487" s="80"/>
      <c r="U2487" s="80"/>
      <c r="V2487" s="80"/>
      <c r="W2487" s="80"/>
      <c r="X2487" s="80"/>
      <c r="Y2487" s="80"/>
      <c r="Z2487" s="80"/>
    </row>
    <row r="2488" spans="1:26" s="81" customFormat="1" x14ac:dyDescent="0.25">
      <c r="A2488" s="74" t="s">
        <v>41</v>
      </c>
      <c r="B2488" s="74" t="s">
        <v>41</v>
      </c>
      <c r="C2488" s="105" t="s">
        <v>659</v>
      </c>
      <c r="D2488" s="96" t="s">
        <v>4</v>
      </c>
      <c r="E2488" s="97">
        <v>2020</v>
      </c>
      <c r="F2488" s="98" t="s">
        <v>66</v>
      </c>
      <c r="G2488" s="99" t="s">
        <v>186</v>
      </c>
      <c r="H2488" s="100" t="s">
        <v>3619</v>
      </c>
      <c r="I2488" s="101" t="s">
        <v>179</v>
      </c>
      <c r="J2488" s="102" t="s">
        <v>486</v>
      </c>
      <c r="K2488" s="104" t="s">
        <v>545</v>
      </c>
      <c r="L2488" s="104" t="s">
        <v>545</v>
      </c>
      <c r="M2488" s="104">
        <v>1592.3</v>
      </c>
      <c r="N2488" s="104">
        <v>3776.96</v>
      </c>
      <c r="O2488" s="80"/>
      <c r="P2488" s="80"/>
      <c r="Q2488" s="80"/>
      <c r="R2488" s="80"/>
      <c r="S2488" s="80"/>
      <c r="T2488" s="80"/>
      <c r="U2488" s="80"/>
      <c r="V2488" s="80"/>
      <c r="W2488" s="80"/>
      <c r="X2488" s="80"/>
      <c r="Y2488" s="80"/>
      <c r="Z2488" s="80"/>
    </row>
    <row r="2489" spans="1:26" s="81" customFormat="1" x14ac:dyDescent="0.25">
      <c r="A2489" s="74" t="s">
        <v>41</v>
      </c>
      <c r="B2489" s="74" t="s">
        <v>41</v>
      </c>
      <c r="C2489" s="105" t="s">
        <v>922</v>
      </c>
      <c r="D2489" s="96" t="s">
        <v>923</v>
      </c>
      <c r="E2489" s="97">
        <v>2023</v>
      </c>
      <c r="F2489" s="98" t="s">
        <v>61</v>
      </c>
      <c r="G2489" s="99" t="s">
        <v>102</v>
      </c>
      <c r="H2489" s="100" t="s">
        <v>3620</v>
      </c>
      <c r="I2489" s="101" t="s">
        <v>99</v>
      </c>
      <c r="J2489" s="102" t="s">
        <v>652</v>
      </c>
      <c r="K2489" s="104" t="s">
        <v>634</v>
      </c>
      <c r="L2489" s="104" t="s">
        <v>634</v>
      </c>
      <c r="M2489" s="104">
        <v>2763.62</v>
      </c>
      <c r="N2489" s="104">
        <v>5035.1899999999996</v>
      </c>
      <c r="O2489" s="80"/>
      <c r="P2489" s="80"/>
      <c r="Q2489" s="80"/>
      <c r="R2489" s="80"/>
      <c r="S2489" s="80"/>
      <c r="T2489" s="80"/>
      <c r="U2489" s="80"/>
      <c r="V2489" s="80"/>
      <c r="W2489" s="80"/>
      <c r="X2489" s="80"/>
      <c r="Y2489" s="80"/>
      <c r="Z2489" s="80"/>
    </row>
    <row r="2490" spans="1:26" s="81" customFormat="1" x14ac:dyDescent="0.25">
      <c r="A2490" s="74" t="s">
        <v>41</v>
      </c>
      <c r="B2490" s="74" t="s">
        <v>41</v>
      </c>
      <c r="C2490" s="105" t="s">
        <v>922</v>
      </c>
      <c r="D2490" s="96" t="s">
        <v>923</v>
      </c>
      <c r="E2490" s="97">
        <v>2023</v>
      </c>
      <c r="F2490" s="98" t="s">
        <v>61</v>
      </c>
      <c r="G2490" s="99" t="s">
        <v>102</v>
      </c>
      <c r="H2490" s="100" t="s">
        <v>3621</v>
      </c>
      <c r="I2490" s="101" t="s">
        <v>495</v>
      </c>
      <c r="J2490" s="102" t="s">
        <v>792</v>
      </c>
      <c r="K2490" s="104" t="s">
        <v>634</v>
      </c>
      <c r="L2490" s="104" t="s">
        <v>634</v>
      </c>
      <c r="M2490" s="104">
        <v>2763.62</v>
      </c>
      <c r="N2490" s="104">
        <v>5035.1899999999996</v>
      </c>
      <c r="O2490" s="80"/>
      <c r="P2490" s="80"/>
      <c r="Q2490" s="80"/>
      <c r="R2490" s="80"/>
      <c r="S2490" s="80"/>
      <c r="T2490" s="80"/>
      <c r="U2490" s="80"/>
      <c r="V2490" s="80"/>
      <c r="W2490" s="80"/>
      <c r="X2490" s="80"/>
      <c r="Y2490" s="80"/>
      <c r="Z2490" s="80"/>
    </row>
    <row r="2491" spans="1:26" s="81" customFormat="1" x14ac:dyDescent="0.25">
      <c r="A2491" s="74" t="s">
        <v>41</v>
      </c>
      <c r="B2491" s="74" t="s">
        <v>41</v>
      </c>
      <c r="C2491" s="105" t="s">
        <v>659</v>
      </c>
      <c r="D2491" s="96" t="s">
        <v>4</v>
      </c>
      <c r="E2491" s="97">
        <v>2020</v>
      </c>
      <c r="F2491" s="98" t="s">
        <v>66</v>
      </c>
      <c r="G2491" s="99" t="s">
        <v>186</v>
      </c>
      <c r="H2491" s="100" t="s">
        <v>3622</v>
      </c>
      <c r="I2491" s="101" t="s">
        <v>179</v>
      </c>
      <c r="J2491" s="102" t="s">
        <v>426</v>
      </c>
      <c r="K2491" s="104" t="s">
        <v>545</v>
      </c>
      <c r="L2491" s="104" t="s">
        <v>545</v>
      </c>
      <c r="M2491" s="104">
        <v>1445.71</v>
      </c>
      <c r="N2491" s="104">
        <v>3525.97</v>
      </c>
      <c r="O2491" s="80"/>
      <c r="P2491" s="80"/>
      <c r="Q2491" s="80"/>
      <c r="R2491" s="80"/>
      <c r="S2491" s="80"/>
      <c r="T2491" s="80"/>
      <c r="U2491" s="80"/>
      <c r="V2491" s="80"/>
      <c r="W2491" s="80"/>
      <c r="X2491" s="80"/>
      <c r="Y2491" s="80"/>
      <c r="Z2491" s="80"/>
    </row>
    <row r="2492" spans="1:26" s="81" customFormat="1" x14ac:dyDescent="0.25">
      <c r="A2492" s="74" t="s">
        <v>41</v>
      </c>
      <c r="B2492" s="74" t="s">
        <v>41</v>
      </c>
      <c r="C2492" s="105" t="s">
        <v>922</v>
      </c>
      <c r="D2492" s="96" t="s">
        <v>923</v>
      </c>
      <c r="E2492" s="97">
        <v>2023</v>
      </c>
      <c r="F2492" s="98" t="s">
        <v>61</v>
      </c>
      <c r="G2492" s="99" t="s">
        <v>102</v>
      </c>
      <c r="H2492" s="100" t="s">
        <v>3623</v>
      </c>
      <c r="I2492" s="101" t="s">
        <v>495</v>
      </c>
      <c r="J2492" s="102" t="s">
        <v>763</v>
      </c>
      <c r="K2492" s="104" t="s">
        <v>634</v>
      </c>
      <c r="L2492" s="104" t="s">
        <v>634</v>
      </c>
      <c r="M2492" s="104">
        <v>2763.62</v>
      </c>
      <c r="N2492" s="104">
        <v>5035.1899999999996</v>
      </c>
      <c r="O2492" s="80"/>
      <c r="P2492" s="80"/>
      <c r="Q2492" s="80"/>
      <c r="R2492" s="80"/>
      <c r="S2492" s="80"/>
      <c r="T2492" s="80"/>
      <c r="U2492" s="80"/>
      <c r="V2492" s="80"/>
      <c r="W2492" s="80"/>
      <c r="X2492" s="80"/>
      <c r="Y2492" s="80"/>
      <c r="Z2492" s="80"/>
    </row>
    <row r="2493" spans="1:26" s="81" customFormat="1" x14ac:dyDescent="0.25">
      <c r="A2493" s="74" t="s">
        <v>41</v>
      </c>
      <c r="B2493" s="74" t="s">
        <v>41</v>
      </c>
      <c r="C2493" s="105" t="s">
        <v>922</v>
      </c>
      <c r="D2493" s="96" t="s">
        <v>923</v>
      </c>
      <c r="E2493" s="97">
        <v>2023</v>
      </c>
      <c r="F2493" s="98" t="s">
        <v>61</v>
      </c>
      <c r="G2493" s="99" t="s">
        <v>102</v>
      </c>
      <c r="H2493" s="100" t="s">
        <v>3624</v>
      </c>
      <c r="I2493" s="101" t="s">
        <v>129</v>
      </c>
      <c r="J2493" s="102" t="s">
        <v>730</v>
      </c>
      <c r="K2493" s="104" t="s">
        <v>634</v>
      </c>
      <c r="L2493" s="104" t="s">
        <v>634</v>
      </c>
      <c r="M2493" s="104">
        <v>1858.89</v>
      </c>
      <c r="N2493" s="104">
        <v>3243.81</v>
      </c>
      <c r="O2493" s="80"/>
      <c r="P2493" s="80"/>
      <c r="Q2493" s="80"/>
      <c r="R2493" s="80"/>
      <c r="S2493" s="80"/>
      <c r="T2493" s="80"/>
      <c r="U2493" s="80"/>
      <c r="V2493" s="80"/>
      <c r="W2493" s="80"/>
      <c r="X2493" s="80"/>
      <c r="Y2493" s="80"/>
      <c r="Z2493" s="80"/>
    </row>
    <row r="2494" spans="1:26" s="81" customFormat="1" x14ac:dyDescent="0.25">
      <c r="A2494" s="74" t="s">
        <v>41</v>
      </c>
      <c r="B2494" s="74" t="s">
        <v>41</v>
      </c>
      <c r="C2494" s="105" t="s">
        <v>659</v>
      </c>
      <c r="D2494" s="96" t="s">
        <v>4</v>
      </c>
      <c r="E2494" s="97">
        <v>2020</v>
      </c>
      <c r="F2494" s="98" t="s">
        <v>66</v>
      </c>
      <c r="G2494" s="99" t="s">
        <v>186</v>
      </c>
      <c r="H2494" s="100" t="s">
        <v>3625</v>
      </c>
      <c r="I2494" s="101" t="s">
        <v>179</v>
      </c>
      <c r="J2494" s="102" t="s">
        <v>416</v>
      </c>
      <c r="K2494" s="104" t="s">
        <v>545</v>
      </c>
      <c r="L2494" s="104" t="s">
        <v>545</v>
      </c>
      <c r="M2494" s="104">
        <v>1328.3</v>
      </c>
      <c r="N2494" s="104">
        <v>3222.57</v>
      </c>
      <c r="O2494" s="80"/>
      <c r="P2494" s="80"/>
      <c r="Q2494" s="80"/>
      <c r="R2494" s="80"/>
      <c r="S2494" s="80"/>
      <c r="T2494" s="80"/>
      <c r="U2494" s="80"/>
      <c r="V2494" s="80"/>
      <c r="W2494" s="80"/>
      <c r="X2494" s="80"/>
      <c r="Y2494" s="80"/>
      <c r="Z2494" s="80"/>
    </row>
    <row r="2495" spans="1:26" s="81" customFormat="1" x14ac:dyDescent="0.25">
      <c r="A2495" s="74" t="s">
        <v>41</v>
      </c>
      <c r="B2495" s="74" t="s">
        <v>41</v>
      </c>
      <c r="C2495" s="105" t="s">
        <v>48</v>
      </c>
      <c r="D2495" s="96" t="s">
        <v>11</v>
      </c>
      <c r="E2495" s="97">
        <v>2018</v>
      </c>
      <c r="F2495" s="98" t="s">
        <v>59</v>
      </c>
      <c r="G2495" s="99" t="s">
        <v>82</v>
      </c>
      <c r="H2495" s="100" t="s">
        <v>3626</v>
      </c>
      <c r="I2495" s="101" t="s">
        <v>129</v>
      </c>
      <c r="J2495" s="102" t="s">
        <v>667</v>
      </c>
      <c r="K2495" s="104" t="s">
        <v>634</v>
      </c>
      <c r="L2495" s="104" t="s">
        <v>634</v>
      </c>
      <c r="M2495" s="104">
        <v>1460.8</v>
      </c>
      <c r="N2495" s="104">
        <v>3007.39</v>
      </c>
      <c r="O2495" s="80"/>
      <c r="P2495" s="80"/>
      <c r="Q2495" s="80"/>
      <c r="R2495" s="80"/>
      <c r="S2495" s="80"/>
      <c r="T2495" s="80"/>
      <c r="U2495" s="80"/>
      <c r="V2495" s="80"/>
      <c r="W2495" s="80"/>
      <c r="X2495" s="80"/>
      <c r="Y2495" s="80"/>
      <c r="Z2495" s="80"/>
    </row>
    <row r="2496" spans="1:26" s="81" customFormat="1" x14ac:dyDescent="0.25">
      <c r="A2496" s="74" t="s">
        <v>41</v>
      </c>
      <c r="B2496" s="74" t="s">
        <v>41</v>
      </c>
      <c r="C2496" s="105" t="s">
        <v>51</v>
      </c>
      <c r="D2496" s="96" t="s">
        <v>1</v>
      </c>
      <c r="E2496" s="97">
        <v>2020</v>
      </c>
      <c r="F2496" s="98" t="s">
        <v>67</v>
      </c>
      <c r="G2496" s="99" t="s">
        <v>193</v>
      </c>
      <c r="H2496" s="100" t="s">
        <v>3627</v>
      </c>
      <c r="I2496" s="101" t="s">
        <v>194</v>
      </c>
      <c r="J2496" s="102" t="s">
        <v>212</v>
      </c>
      <c r="K2496" s="104" t="s">
        <v>545</v>
      </c>
      <c r="L2496" s="104" t="s">
        <v>545</v>
      </c>
      <c r="M2496" s="104">
        <v>1434.67</v>
      </c>
      <c r="N2496" s="104">
        <v>5022.6400000000003</v>
      </c>
      <c r="O2496" s="80"/>
      <c r="P2496" s="80"/>
      <c r="Q2496" s="80"/>
      <c r="R2496" s="80"/>
      <c r="S2496" s="80"/>
      <c r="T2496" s="80"/>
      <c r="U2496" s="80"/>
      <c r="V2496" s="80"/>
      <c r="W2496" s="80"/>
      <c r="X2496" s="80"/>
      <c r="Y2496" s="80"/>
      <c r="Z2496" s="80"/>
    </row>
    <row r="2497" spans="1:26" s="81" customFormat="1" x14ac:dyDescent="0.25">
      <c r="A2497" s="74" t="s">
        <v>41</v>
      </c>
      <c r="B2497" s="74" t="s">
        <v>41</v>
      </c>
      <c r="C2497" s="105" t="s">
        <v>51</v>
      </c>
      <c r="D2497" s="96" t="s">
        <v>1</v>
      </c>
      <c r="E2497" s="97">
        <v>2020</v>
      </c>
      <c r="F2497" s="98" t="s">
        <v>67</v>
      </c>
      <c r="G2497" s="99" t="s">
        <v>193</v>
      </c>
      <c r="H2497" s="100" t="s">
        <v>3628</v>
      </c>
      <c r="I2497" s="101" t="s">
        <v>194</v>
      </c>
      <c r="J2497" s="102" t="s">
        <v>231</v>
      </c>
      <c r="K2497" s="104" t="s">
        <v>545</v>
      </c>
      <c r="L2497" s="104" t="s">
        <v>545</v>
      </c>
      <c r="M2497" s="104">
        <v>1434.67</v>
      </c>
      <c r="N2497" s="104">
        <v>5022.6400000000003</v>
      </c>
      <c r="O2497" s="80"/>
      <c r="P2497" s="80"/>
      <c r="Q2497" s="80"/>
      <c r="R2497" s="80"/>
      <c r="S2497" s="80"/>
      <c r="T2497" s="80"/>
      <c r="U2497" s="80"/>
      <c r="V2497" s="80"/>
      <c r="W2497" s="80"/>
      <c r="X2497" s="80"/>
      <c r="Y2497" s="80"/>
      <c r="Z2497" s="80"/>
    </row>
    <row r="2498" spans="1:26" s="81" customFormat="1" x14ac:dyDescent="0.25">
      <c r="A2498" s="74" t="s">
        <v>41</v>
      </c>
      <c r="B2498" s="74" t="s">
        <v>41</v>
      </c>
      <c r="C2498" s="105" t="s">
        <v>42</v>
      </c>
      <c r="D2498" s="96" t="s">
        <v>8</v>
      </c>
      <c r="E2498" s="97">
        <v>2018</v>
      </c>
      <c r="F2498" s="98" t="s">
        <v>59</v>
      </c>
      <c r="G2498" s="99" t="s">
        <v>82</v>
      </c>
      <c r="H2498" s="100" t="s">
        <v>3629</v>
      </c>
      <c r="I2498" s="101" t="s">
        <v>89</v>
      </c>
      <c r="J2498" s="102" t="s">
        <v>665</v>
      </c>
      <c r="K2498" s="104" t="s">
        <v>634</v>
      </c>
      <c r="L2498" s="104" t="s">
        <v>634</v>
      </c>
      <c r="M2498" s="104">
        <v>1727</v>
      </c>
      <c r="N2498" s="104">
        <v>2959.66</v>
      </c>
      <c r="O2498" s="80"/>
      <c r="P2498" s="80"/>
      <c r="Q2498" s="80"/>
      <c r="R2498" s="80"/>
      <c r="S2498" s="80"/>
      <c r="T2498" s="80"/>
      <c r="U2498" s="80"/>
      <c r="V2498" s="80"/>
      <c r="W2498" s="80"/>
      <c r="X2498" s="80"/>
      <c r="Y2498" s="80"/>
      <c r="Z2498" s="80"/>
    </row>
    <row r="2499" spans="1:26" s="81" customFormat="1" x14ac:dyDescent="0.25">
      <c r="A2499" s="74" t="s">
        <v>41</v>
      </c>
      <c r="B2499" s="74" t="s">
        <v>41</v>
      </c>
      <c r="C2499" s="105" t="s">
        <v>666</v>
      </c>
      <c r="D2499" s="96" t="s">
        <v>9</v>
      </c>
      <c r="E2499" s="97">
        <v>2020</v>
      </c>
      <c r="F2499" s="98" t="s">
        <v>77</v>
      </c>
      <c r="G2499" s="99" t="s">
        <v>403</v>
      </c>
      <c r="H2499" s="100" t="s">
        <v>3630</v>
      </c>
      <c r="I2499" s="101" t="s">
        <v>86</v>
      </c>
      <c r="J2499" s="102" t="s">
        <v>667</v>
      </c>
      <c r="K2499" s="104" t="s">
        <v>545</v>
      </c>
      <c r="L2499" s="104" t="s">
        <v>545</v>
      </c>
      <c r="M2499" s="104">
        <v>2477.4</v>
      </c>
      <c r="N2499" s="104">
        <v>5476.86</v>
      </c>
      <c r="O2499" s="80"/>
      <c r="P2499" s="80"/>
      <c r="Q2499" s="80"/>
      <c r="R2499" s="80"/>
      <c r="S2499" s="80"/>
      <c r="T2499" s="80"/>
      <c r="U2499" s="80"/>
      <c r="V2499" s="80"/>
      <c r="W2499" s="80"/>
      <c r="X2499" s="80"/>
      <c r="Y2499" s="80"/>
      <c r="Z2499" s="80"/>
    </row>
    <row r="2500" spans="1:26" s="81" customFormat="1" x14ac:dyDescent="0.25">
      <c r="A2500" s="74" t="s">
        <v>41</v>
      </c>
      <c r="B2500" s="74" t="s">
        <v>41</v>
      </c>
      <c r="C2500" s="105" t="s">
        <v>922</v>
      </c>
      <c r="D2500" s="96" t="s">
        <v>923</v>
      </c>
      <c r="E2500" s="97">
        <v>2023</v>
      </c>
      <c r="F2500" s="98" t="s">
        <v>61</v>
      </c>
      <c r="G2500" s="99" t="s">
        <v>102</v>
      </c>
      <c r="H2500" s="100" t="s">
        <v>3631</v>
      </c>
      <c r="I2500" s="101" t="s">
        <v>495</v>
      </c>
      <c r="J2500" s="102" t="s">
        <v>718</v>
      </c>
      <c r="K2500" s="104" t="s">
        <v>634</v>
      </c>
      <c r="L2500" s="104" t="s">
        <v>634</v>
      </c>
      <c r="M2500" s="104">
        <v>2763.62</v>
      </c>
      <c r="N2500" s="104">
        <v>5035.1899999999996</v>
      </c>
      <c r="O2500" s="80"/>
      <c r="P2500" s="80"/>
      <c r="Q2500" s="80"/>
      <c r="R2500" s="80"/>
      <c r="S2500" s="80"/>
      <c r="T2500" s="80"/>
      <c r="U2500" s="80"/>
      <c r="V2500" s="80"/>
      <c r="W2500" s="80"/>
      <c r="X2500" s="80"/>
      <c r="Y2500" s="80"/>
      <c r="Z2500" s="80"/>
    </row>
    <row r="2501" spans="1:26" s="81" customFormat="1" x14ac:dyDescent="0.25">
      <c r="A2501" s="74" t="s">
        <v>41</v>
      </c>
      <c r="B2501" s="74" t="s">
        <v>41</v>
      </c>
      <c r="C2501" s="105" t="s">
        <v>1576</v>
      </c>
      <c r="D2501" s="96" t="s">
        <v>1577</v>
      </c>
      <c r="E2501" s="97">
        <v>2021</v>
      </c>
      <c r="F2501" s="98" t="s">
        <v>1578</v>
      </c>
      <c r="G2501" s="99" t="s">
        <v>1579</v>
      </c>
      <c r="H2501" s="100" t="s">
        <v>3632</v>
      </c>
      <c r="I2501" s="101" t="s">
        <v>179</v>
      </c>
      <c r="J2501" s="102" t="s">
        <v>3633</v>
      </c>
      <c r="K2501" s="104" t="s">
        <v>634</v>
      </c>
      <c r="L2501" s="104" t="s">
        <v>634</v>
      </c>
      <c r="M2501" s="104">
        <v>1302</v>
      </c>
      <c r="N2501" s="104">
        <v>2442.8200000000002</v>
      </c>
      <c r="O2501" s="80"/>
      <c r="P2501" s="80"/>
      <c r="Q2501" s="80"/>
      <c r="R2501" s="80"/>
      <c r="S2501" s="80"/>
      <c r="T2501" s="80"/>
      <c r="U2501" s="80"/>
      <c r="V2501" s="80"/>
      <c r="W2501" s="80"/>
      <c r="X2501" s="80"/>
      <c r="Y2501" s="80"/>
      <c r="Z2501" s="80"/>
    </row>
    <row r="2502" spans="1:26" s="81" customFormat="1" x14ac:dyDescent="0.25">
      <c r="A2502" s="74" t="s">
        <v>41</v>
      </c>
      <c r="B2502" s="74" t="s">
        <v>41</v>
      </c>
      <c r="C2502" s="105" t="s">
        <v>922</v>
      </c>
      <c r="D2502" s="96" t="s">
        <v>923</v>
      </c>
      <c r="E2502" s="97">
        <v>2023</v>
      </c>
      <c r="F2502" s="98" t="s">
        <v>61</v>
      </c>
      <c r="G2502" s="99" t="s">
        <v>102</v>
      </c>
      <c r="H2502" s="100" t="s">
        <v>3634</v>
      </c>
      <c r="I2502" s="101" t="s">
        <v>495</v>
      </c>
      <c r="J2502" s="102" t="s">
        <v>783</v>
      </c>
      <c r="K2502" s="104" t="s">
        <v>634</v>
      </c>
      <c r="L2502" s="104" t="s">
        <v>634</v>
      </c>
      <c r="M2502" s="104">
        <v>2763.62</v>
      </c>
      <c r="N2502" s="104">
        <v>5035.1899999999996</v>
      </c>
      <c r="O2502" s="80"/>
      <c r="P2502" s="80"/>
      <c r="Q2502" s="80"/>
      <c r="R2502" s="80"/>
      <c r="S2502" s="80"/>
      <c r="T2502" s="80"/>
      <c r="U2502" s="80"/>
      <c r="V2502" s="80"/>
      <c r="W2502" s="80"/>
      <c r="X2502" s="80"/>
      <c r="Y2502" s="80"/>
      <c r="Z2502" s="80"/>
    </row>
    <row r="2503" spans="1:26" s="81" customFormat="1" x14ac:dyDescent="0.25">
      <c r="A2503" s="74" t="s">
        <v>41</v>
      </c>
      <c r="B2503" s="74" t="s">
        <v>41</v>
      </c>
      <c r="C2503" s="105" t="s">
        <v>51</v>
      </c>
      <c r="D2503" s="96" t="s">
        <v>1</v>
      </c>
      <c r="E2503" s="97">
        <v>2020</v>
      </c>
      <c r="F2503" s="98" t="s">
        <v>67</v>
      </c>
      <c r="G2503" s="99" t="s">
        <v>193</v>
      </c>
      <c r="H2503" s="100" t="s">
        <v>3635</v>
      </c>
      <c r="I2503" s="101" t="s">
        <v>194</v>
      </c>
      <c r="J2503" s="102" t="s">
        <v>114</v>
      </c>
      <c r="K2503" s="104" t="s">
        <v>545</v>
      </c>
      <c r="L2503" s="104" t="s">
        <v>545</v>
      </c>
      <c r="M2503" s="104">
        <v>1434.67</v>
      </c>
      <c r="N2503" s="104">
        <v>5022.6400000000003</v>
      </c>
      <c r="O2503" s="80"/>
      <c r="P2503" s="80"/>
      <c r="Q2503" s="80"/>
      <c r="R2503" s="80"/>
      <c r="S2503" s="80"/>
      <c r="T2503" s="80"/>
      <c r="U2503" s="80"/>
      <c r="V2503" s="80"/>
      <c r="W2503" s="80"/>
      <c r="X2503" s="80"/>
      <c r="Y2503" s="80"/>
      <c r="Z2503" s="80"/>
    </row>
    <row r="2504" spans="1:26" s="81" customFormat="1" x14ac:dyDescent="0.25">
      <c r="A2504" s="74" t="s">
        <v>41</v>
      </c>
      <c r="B2504" s="74" t="s">
        <v>41</v>
      </c>
      <c r="C2504" s="105" t="s">
        <v>781</v>
      </c>
      <c r="D2504" s="96" t="s">
        <v>32</v>
      </c>
      <c r="E2504" s="97">
        <v>2018</v>
      </c>
      <c r="F2504" s="98" t="s">
        <v>60</v>
      </c>
      <c r="G2504" s="99" t="s">
        <v>90</v>
      </c>
      <c r="H2504" s="100" t="s">
        <v>3636</v>
      </c>
      <c r="I2504" s="101" t="s">
        <v>94</v>
      </c>
      <c r="J2504" s="102" t="s">
        <v>695</v>
      </c>
      <c r="K2504" s="104" t="s">
        <v>634</v>
      </c>
      <c r="L2504" s="104" t="s">
        <v>634</v>
      </c>
      <c r="M2504" s="104">
        <v>1940.4</v>
      </c>
      <c r="N2504" s="104">
        <v>4856.5600000000004</v>
      </c>
      <c r="O2504" s="80"/>
      <c r="P2504" s="80"/>
      <c r="Q2504" s="80"/>
      <c r="R2504" s="80"/>
      <c r="S2504" s="80"/>
      <c r="T2504" s="80"/>
      <c r="U2504" s="80"/>
      <c r="V2504" s="80"/>
      <c r="W2504" s="80"/>
      <c r="X2504" s="80"/>
      <c r="Y2504" s="80"/>
      <c r="Z2504" s="80"/>
    </row>
    <row r="2505" spans="1:26" s="81" customFormat="1" x14ac:dyDescent="0.25">
      <c r="A2505" s="74" t="s">
        <v>41</v>
      </c>
      <c r="B2505" s="74" t="s">
        <v>41</v>
      </c>
      <c r="C2505" s="105" t="s">
        <v>55</v>
      </c>
      <c r="D2505" s="96" t="s">
        <v>6</v>
      </c>
      <c r="E2505" s="97">
        <v>2018</v>
      </c>
      <c r="F2505" s="98" t="s">
        <v>71</v>
      </c>
      <c r="G2505" s="99" t="s">
        <v>264</v>
      </c>
      <c r="H2505" s="100" t="s">
        <v>3637</v>
      </c>
      <c r="I2505" s="101" t="s">
        <v>99</v>
      </c>
      <c r="J2505" s="102" t="s">
        <v>736</v>
      </c>
      <c r="K2505" s="104" t="s">
        <v>634</v>
      </c>
      <c r="L2505" s="104" t="s">
        <v>634</v>
      </c>
      <c r="M2505" s="104">
        <v>1727</v>
      </c>
      <c r="N2505" s="104">
        <v>3452.47</v>
      </c>
      <c r="O2505" s="80"/>
      <c r="P2505" s="80"/>
      <c r="Q2505" s="80"/>
      <c r="R2505" s="80"/>
      <c r="S2505" s="80"/>
      <c r="T2505" s="80"/>
      <c r="U2505" s="80"/>
      <c r="V2505" s="80"/>
      <c r="W2505" s="80"/>
      <c r="X2505" s="80"/>
      <c r="Y2505" s="80"/>
      <c r="Z2505" s="80"/>
    </row>
    <row r="2506" spans="1:26" s="81" customFormat="1" x14ac:dyDescent="0.25">
      <c r="A2506" s="74" t="s">
        <v>41</v>
      </c>
      <c r="B2506" s="74" t="s">
        <v>41</v>
      </c>
      <c r="C2506" s="105" t="s">
        <v>3944</v>
      </c>
      <c r="D2506" s="96" t="s">
        <v>3945</v>
      </c>
      <c r="E2506" s="97">
        <v>2023</v>
      </c>
      <c r="F2506" s="98" t="s">
        <v>676</v>
      </c>
      <c r="G2506" s="99" t="s">
        <v>280</v>
      </c>
      <c r="H2506" s="100" t="s">
        <v>3638</v>
      </c>
      <c r="I2506" s="101" t="s">
        <v>281</v>
      </c>
      <c r="J2506" s="102" t="s">
        <v>700</v>
      </c>
      <c r="K2506" s="104" t="s">
        <v>634</v>
      </c>
      <c r="L2506" s="104" t="s">
        <v>634</v>
      </c>
      <c r="M2506" s="104">
        <v>1360.07</v>
      </c>
      <c r="N2506" s="104">
        <v>3166.66</v>
      </c>
      <c r="O2506" s="80"/>
      <c r="P2506" s="80"/>
      <c r="Q2506" s="80"/>
      <c r="R2506" s="80"/>
      <c r="S2506" s="80"/>
      <c r="T2506" s="80"/>
      <c r="U2506" s="80"/>
      <c r="V2506" s="80"/>
      <c r="W2506" s="80"/>
      <c r="X2506" s="80"/>
      <c r="Y2506" s="80"/>
      <c r="Z2506" s="80"/>
    </row>
    <row r="2507" spans="1:26" s="81" customFormat="1" x14ac:dyDescent="0.25">
      <c r="A2507" s="74" t="s">
        <v>41</v>
      </c>
      <c r="B2507" s="74" t="s">
        <v>41</v>
      </c>
      <c r="C2507" s="105" t="s">
        <v>706</v>
      </c>
      <c r="D2507" s="96" t="s">
        <v>568</v>
      </c>
      <c r="E2507" s="97">
        <v>2022</v>
      </c>
      <c r="F2507" s="98" t="s">
        <v>61</v>
      </c>
      <c r="G2507" s="99" t="s">
        <v>102</v>
      </c>
      <c r="H2507" s="100" t="s">
        <v>3639</v>
      </c>
      <c r="I2507" s="101" t="s">
        <v>86</v>
      </c>
      <c r="J2507" s="102" t="s">
        <v>699</v>
      </c>
      <c r="K2507" s="104" t="s">
        <v>634</v>
      </c>
      <c r="L2507" s="104" t="s">
        <v>634</v>
      </c>
      <c r="M2507" s="104">
        <v>2498.17</v>
      </c>
      <c r="N2507" s="104">
        <v>5098.95</v>
      </c>
      <c r="O2507" s="80"/>
      <c r="P2507" s="80"/>
      <c r="Q2507" s="80"/>
      <c r="R2507" s="80"/>
      <c r="S2507" s="80"/>
      <c r="T2507" s="80"/>
      <c r="U2507" s="80"/>
      <c r="V2507" s="80"/>
      <c r="W2507" s="80"/>
      <c r="X2507" s="80"/>
      <c r="Y2507" s="80"/>
      <c r="Z2507" s="80"/>
    </row>
    <row r="2508" spans="1:26" s="81" customFormat="1" x14ac:dyDescent="0.25">
      <c r="A2508" s="74" t="s">
        <v>41</v>
      </c>
      <c r="B2508" s="74" t="s">
        <v>41</v>
      </c>
      <c r="C2508" s="105" t="s">
        <v>929</v>
      </c>
      <c r="D2508" s="96" t="s">
        <v>930</v>
      </c>
      <c r="E2508" s="97">
        <v>2018</v>
      </c>
      <c r="F2508" s="98" t="s">
        <v>61</v>
      </c>
      <c r="G2508" s="99" t="s">
        <v>102</v>
      </c>
      <c r="H2508" s="100" t="s">
        <v>3640</v>
      </c>
      <c r="I2508" s="101" t="s">
        <v>179</v>
      </c>
      <c r="J2508" s="102" t="s">
        <v>3006</v>
      </c>
      <c r="K2508" s="104" t="s">
        <v>545</v>
      </c>
      <c r="L2508" s="104" t="s">
        <v>545</v>
      </c>
      <c r="M2508" s="104">
        <v>1302</v>
      </c>
      <c r="N2508" s="104">
        <v>2442.8200000000002</v>
      </c>
      <c r="O2508" s="80"/>
      <c r="P2508" s="80"/>
      <c r="Q2508" s="80"/>
      <c r="R2508" s="80"/>
      <c r="S2508" s="80"/>
      <c r="T2508" s="80"/>
      <c r="U2508" s="80"/>
      <c r="V2508" s="80"/>
      <c r="W2508" s="80"/>
      <c r="X2508" s="80"/>
      <c r="Y2508" s="80"/>
      <c r="Z2508" s="80"/>
    </row>
    <row r="2509" spans="1:26" s="81" customFormat="1" x14ac:dyDescent="0.25">
      <c r="A2509" s="74" t="s">
        <v>41</v>
      </c>
      <c r="B2509" s="74" t="s">
        <v>41</v>
      </c>
      <c r="C2509" s="105" t="s">
        <v>659</v>
      </c>
      <c r="D2509" s="96" t="s">
        <v>4</v>
      </c>
      <c r="E2509" s="97">
        <v>2020</v>
      </c>
      <c r="F2509" s="98" t="s">
        <v>66</v>
      </c>
      <c r="G2509" s="99" t="s">
        <v>186</v>
      </c>
      <c r="H2509" s="100" t="s">
        <v>3641</v>
      </c>
      <c r="I2509" s="101" t="s">
        <v>179</v>
      </c>
      <c r="J2509" s="102" t="s">
        <v>426</v>
      </c>
      <c r="K2509" s="104" t="s">
        <v>545</v>
      </c>
      <c r="L2509" s="104" t="s">
        <v>545</v>
      </c>
      <c r="M2509" s="104">
        <v>1328.3</v>
      </c>
      <c r="N2509" s="104">
        <v>3222.57</v>
      </c>
      <c r="O2509" s="80"/>
      <c r="P2509" s="80"/>
      <c r="Q2509" s="80"/>
      <c r="R2509" s="80"/>
      <c r="S2509" s="80"/>
      <c r="T2509" s="80"/>
      <c r="U2509" s="80"/>
      <c r="V2509" s="80"/>
      <c r="W2509" s="80"/>
      <c r="X2509" s="80"/>
      <c r="Y2509" s="80"/>
      <c r="Z2509" s="80"/>
    </row>
    <row r="2510" spans="1:26" s="81" customFormat="1" x14ac:dyDescent="0.25">
      <c r="A2510" s="74" t="s">
        <v>41</v>
      </c>
      <c r="B2510" s="74" t="s">
        <v>41</v>
      </c>
      <c r="C2510" s="105" t="s">
        <v>668</v>
      </c>
      <c r="D2510" s="96" t="s">
        <v>10</v>
      </c>
      <c r="E2510" s="97">
        <v>2019</v>
      </c>
      <c r="F2510" s="98" t="s">
        <v>76</v>
      </c>
      <c r="G2510" s="99" t="s">
        <v>328</v>
      </c>
      <c r="H2510" s="100" t="s">
        <v>3642</v>
      </c>
      <c r="I2510" s="101" t="s">
        <v>179</v>
      </c>
      <c r="J2510" s="102" t="s">
        <v>364</v>
      </c>
      <c r="K2510" s="104" t="s">
        <v>547</v>
      </c>
      <c r="L2510" s="104" t="s">
        <v>547</v>
      </c>
      <c r="M2510" s="104">
        <v>1122.2</v>
      </c>
      <c r="N2510" s="104">
        <v>3112.55</v>
      </c>
      <c r="O2510" s="80"/>
      <c r="P2510" s="80"/>
      <c r="Q2510" s="80"/>
      <c r="R2510" s="80"/>
      <c r="S2510" s="80"/>
      <c r="T2510" s="80"/>
      <c r="U2510" s="80"/>
      <c r="V2510" s="80"/>
      <c r="W2510" s="80"/>
      <c r="X2510" s="80"/>
      <c r="Y2510" s="80"/>
      <c r="Z2510" s="80"/>
    </row>
    <row r="2511" spans="1:26" s="81" customFormat="1" x14ac:dyDescent="0.25">
      <c r="A2511" s="74" t="s">
        <v>41</v>
      </c>
      <c r="B2511" s="74" t="s">
        <v>41</v>
      </c>
      <c r="C2511" s="105" t="s">
        <v>922</v>
      </c>
      <c r="D2511" s="96" t="s">
        <v>923</v>
      </c>
      <c r="E2511" s="97">
        <v>2023</v>
      </c>
      <c r="F2511" s="98" t="s">
        <v>61</v>
      </c>
      <c r="G2511" s="99" t="s">
        <v>102</v>
      </c>
      <c r="H2511" s="100" t="s">
        <v>3643</v>
      </c>
      <c r="I2511" s="101" t="s">
        <v>99</v>
      </c>
      <c r="J2511" s="102" t="s">
        <v>722</v>
      </c>
      <c r="K2511" s="104" t="s">
        <v>634</v>
      </c>
      <c r="L2511" s="104" t="s">
        <v>634</v>
      </c>
      <c r="M2511" s="104">
        <v>2763.62</v>
      </c>
      <c r="N2511" s="104">
        <v>5035.1899999999996</v>
      </c>
      <c r="O2511" s="80"/>
      <c r="P2511" s="80"/>
      <c r="Q2511" s="80"/>
      <c r="R2511" s="80"/>
      <c r="S2511" s="80"/>
      <c r="T2511" s="80"/>
      <c r="U2511" s="80"/>
      <c r="V2511" s="80"/>
      <c r="W2511" s="80"/>
      <c r="X2511" s="80"/>
      <c r="Y2511" s="80"/>
      <c r="Z2511" s="80"/>
    </row>
    <row r="2512" spans="1:26" s="81" customFormat="1" x14ac:dyDescent="0.25">
      <c r="A2512" s="74" t="s">
        <v>41</v>
      </c>
      <c r="B2512" s="74" t="s">
        <v>41</v>
      </c>
      <c r="C2512" s="105" t="s">
        <v>668</v>
      </c>
      <c r="D2512" s="96" t="s">
        <v>10</v>
      </c>
      <c r="E2512" s="97">
        <v>2019</v>
      </c>
      <c r="F2512" s="98" t="s">
        <v>76</v>
      </c>
      <c r="G2512" s="99" t="s">
        <v>328</v>
      </c>
      <c r="H2512" s="100" t="s">
        <v>3644</v>
      </c>
      <c r="I2512" s="101" t="s">
        <v>179</v>
      </c>
      <c r="J2512" s="102" t="s">
        <v>398</v>
      </c>
      <c r="K2512" s="104" t="s">
        <v>545</v>
      </c>
      <c r="L2512" s="104" t="s">
        <v>545</v>
      </c>
      <c r="M2512" s="104">
        <v>1122.2</v>
      </c>
      <c r="N2512" s="104">
        <v>3112.55</v>
      </c>
      <c r="O2512" s="80"/>
      <c r="P2512" s="80"/>
      <c r="Q2512" s="80"/>
      <c r="R2512" s="80"/>
      <c r="S2512" s="80"/>
      <c r="T2512" s="80"/>
      <c r="U2512" s="80"/>
      <c r="V2512" s="80"/>
      <c r="W2512" s="80"/>
      <c r="X2512" s="80"/>
      <c r="Y2512" s="80"/>
      <c r="Z2512" s="80"/>
    </row>
    <row r="2513" spans="1:26" s="81" customFormat="1" x14ac:dyDescent="0.25">
      <c r="A2513" s="74" t="s">
        <v>41</v>
      </c>
      <c r="B2513" s="74" t="s">
        <v>41</v>
      </c>
      <c r="C2513" s="105" t="s">
        <v>656</v>
      </c>
      <c r="D2513" s="96" t="s">
        <v>657</v>
      </c>
      <c r="E2513" s="97">
        <v>2023</v>
      </c>
      <c r="F2513" s="98" t="s">
        <v>61</v>
      </c>
      <c r="G2513" s="99" t="s">
        <v>102</v>
      </c>
      <c r="H2513" s="100" t="s">
        <v>3645</v>
      </c>
      <c r="I2513" s="101" t="s">
        <v>180</v>
      </c>
      <c r="J2513" s="102" t="s">
        <v>2165</v>
      </c>
      <c r="K2513" s="104" t="s">
        <v>634</v>
      </c>
      <c r="L2513" s="104" t="s">
        <v>634</v>
      </c>
      <c r="M2513" s="104">
        <v>1478.83</v>
      </c>
      <c r="N2513" s="104">
        <v>3418.97</v>
      </c>
      <c r="O2513" s="80"/>
      <c r="P2513" s="80"/>
      <c r="Q2513" s="80"/>
      <c r="R2513" s="80"/>
      <c r="S2513" s="80"/>
      <c r="T2513" s="80"/>
      <c r="U2513" s="80"/>
      <c r="V2513" s="80"/>
      <c r="W2513" s="80"/>
      <c r="X2513" s="80"/>
      <c r="Y2513" s="80"/>
      <c r="Z2513" s="80"/>
    </row>
    <row r="2514" spans="1:26" s="81" customFormat="1" x14ac:dyDescent="0.25">
      <c r="A2514" s="74" t="s">
        <v>41</v>
      </c>
      <c r="B2514" s="74" t="s">
        <v>41</v>
      </c>
      <c r="C2514" s="105" t="s">
        <v>656</v>
      </c>
      <c r="D2514" s="96" t="s">
        <v>657</v>
      </c>
      <c r="E2514" s="97">
        <v>2023</v>
      </c>
      <c r="F2514" s="98" t="s">
        <v>61</v>
      </c>
      <c r="G2514" s="99" t="s">
        <v>102</v>
      </c>
      <c r="H2514" s="100" t="s">
        <v>3646</v>
      </c>
      <c r="I2514" s="101" t="s">
        <v>85</v>
      </c>
      <c r="J2514" s="102" t="s">
        <v>658</v>
      </c>
      <c r="K2514" s="104" t="s">
        <v>634</v>
      </c>
      <c r="L2514" s="104" t="s">
        <v>634</v>
      </c>
      <c r="M2514" s="104">
        <v>1813.01</v>
      </c>
      <c r="N2514" s="104">
        <v>4014.56</v>
      </c>
      <c r="O2514" s="80"/>
      <c r="P2514" s="80"/>
      <c r="Q2514" s="80"/>
      <c r="R2514" s="80"/>
      <c r="S2514" s="80"/>
      <c r="T2514" s="80"/>
      <c r="U2514" s="80"/>
      <c r="V2514" s="80"/>
      <c r="W2514" s="80"/>
      <c r="X2514" s="80"/>
      <c r="Y2514" s="80"/>
      <c r="Z2514" s="80"/>
    </row>
    <row r="2515" spans="1:26" s="81" customFormat="1" x14ac:dyDescent="0.25">
      <c r="A2515" s="74" t="s">
        <v>41</v>
      </c>
      <c r="B2515" s="74" t="s">
        <v>41</v>
      </c>
      <c r="C2515" s="105" t="s">
        <v>4037</v>
      </c>
      <c r="D2515" s="96" t="s">
        <v>4038</v>
      </c>
      <c r="E2515" s="97">
        <v>2023</v>
      </c>
      <c r="F2515" s="98" t="s">
        <v>64</v>
      </c>
      <c r="G2515" s="99" t="s">
        <v>159</v>
      </c>
      <c r="H2515" s="100" t="s">
        <v>3647</v>
      </c>
      <c r="I2515" s="101" t="s">
        <v>310</v>
      </c>
      <c r="J2515" s="102" t="s">
        <v>114</v>
      </c>
      <c r="K2515" s="104" t="s">
        <v>634</v>
      </c>
      <c r="L2515" s="104" t="s">
        <v>634</v>
      </c>
      <c r="M2515" s="104">
        <v>1320</v>
      </c>
      <c r="N2515" s="104">
        <v>2323.46</v>
      </c>
      <c r="O2515" s="80"/>
      <c r="P2515" s="80"/>
      <c r="Q2515" s="80"/>
      <c r="R2515" s="80"/>
      <c r="S2515" s="80"/>
      <c r="T2515" s="80"/>
      <c r="U2515" s="80"/>
      <c r="V2515" s="80"/>
      <c r="W2515" s="80"/>
      <c r="X2515" s="80"/>
      <c r="Y2515" s="80"/>
      <c r="Z2515" s="80"/>
    </row>
    <row r="2516" spans="1:26" s="81" customFormat="1" x14ac:dyDescent="0.25">
      <c r="A2516" s="74" t="s">
        <v>41</v>
      </c>
      <c r="B2516" s="74" t="s">
        <v>41</v>
      </c>
      <c r="C2516" s="105" t="s">
        <v>51</v>
      </c>
      <c r="D2516" s="96" t="s">
        <v>1</v>
      </c>
      <c r="E2516" s="97">
        <v>2020</v>
      </c>
      <c r="F2516" s="98" t="s">
        <v>67</v>
      </c>
      <c r="G2516" s="99" t="s">
        <v>193</v>
      </c>
      <c r="H2516" s="100" t="s">
        <v>3648</v>
      </c>
      <c r="I2516" s="101" t="s">
        <v>194</v>
      </c>
      <c r="J2516" s="102" t="s">
        <v>817</v>
      </c>
      <c r="K2516" s="104" t="s">
        <v>545</v>
      </c>
      <c r="L2516" s="104" t="s">
        <v>545</v>
      </c>
      <c r="M2516" s="104">
        <v>1434.67</v>
      </c>
      <c r="N2516" s="104">
        <v>5022.6400000000003</v>
      </c>
      <c r="O2516" s="80"/>
      <c r="P2516" s="80"/>
      <c r="Q2516" s="80"/>
      <c r="R2516" s="80"/>
      <c r="S2516" s="80"/>
      <c r="T2516" s="80"/>
      <c r="U2516" s="80"/>
      <c r="V2516" s="80"/>
      <c r="W2516" s="80"/>
      <c r="X2516" s="80"/>
      <c r="Y2516" s="80"/>
      <c r="Z2516" s="80"/>
    </row>
    <row r="2517" spans="1:26" s="81" customFormat="1" x14ac:dyDescent="0.25">
      <c r="A2517" s="74" t="s">
        <v>41</v>
      </c>
      <c r="B2517" s="74" t="s">
        <v>41</v>
      </c>
      <c r="C2517" s="105" t="s">
        <v>668</v>
      </c>
      <c r="D2517" s="96" t="s">
        <v>10</v>
      </c>
      <c r="E2517" s="97">
        <v>2019</v>
      </c>
      <c r="F2517" s="98" t="s">
        <v>76</v>
      </c>
      <c r="G2517" s="99" t="s">
        <v>328</v>
      </c>
      <c r="H2517" s="100" t="s">
        <v>3649</v>
      </c>
      <c r="I2517" s="101" t="s">
        <v>179</v>
      </c>
      <c r="J2517" s="102" t="s">
        <v>730</v>
      </c>
      <c r="K2517" s="104" t="s">
        <v>545</v>
      </c>
      <c r="L2517" s="104" t="s">
        <v>545</v>
      </c>
      <c r="M2517" s="104">
        <v>1122.2</v>
      </c>
      <c r="N2517" s="104">
        <v>3112.55</v>
      </c>
      <c r="O2517" s="80"/>
      <c r="P2517" s="80"/>
      <c r="Q2517" s="80"/>
      <c r="R2517" s="80"/>
      <c r="S2517" s="80"/>
      <c r="T2517" s="80"/>
      <c r="U2517" s="80"/>
      <c r="V2517" s="80"/>
      <c r="W2517" s="80"/>
      <c r="X2517" s="80"/>
      <c r="Y2517" s="80"/>
      <c r="Z2517" s="80"/>
    </row>
    <row r="2518" spans="1:26" s="81" customFormat="1" x14ac:dyDescent="0.25">
      <c r="A2518" s="74" t="s">
        <v>41</v>
      </c>
      <c r="B2518" s="74" t="s">
        <v>41</v>
      </c>
      <c r="C2518" s="105" t="s">
        <v>668</v>
      </c>
      <c r="D2518" s="96" t="s">
        <v>10</v>
      </c>
      <c r="E2518" s="97">
        <v>2019</v>
      </c>
      <c r="F2518" s="98" t="s">
        <v>76</v>
      </c>
      <c r="G2518" s="99" t="s">
        <v>328</v>
      </c>
      <c r="H2518" s="100" t="s">
        <v>3650</v>
      </c>
      <c r="I2518" s="101" t="s">
        <v>179</v>
      </c>
      <c r="J2518" s="102" t="s">
        <v>372</v>
      </c>
      <c r="K2518" s="104" t="s">
        <v>547</v>
      </c>
      <c r="L2518" s="104" t="s">
        <v>547</v>
      </c>
      <c r="M2518" s="104">
        <v>1122.2</v>
      </c>
      <c r="N2518" s="104">
        <v>3112.55</v>
      </c>
      <c r="O2518" s="80"/>
      <c r="P2518" s="80"/>
      <c r="Q2518" s="80"/>
      <c r="R2518" s="80"/>
      <c r="S2518" s="80"/>
      <c r="T2518" s="80"/>
      <c r="U2518" s="80"/>
      <c r="V2518" s="80"/>
      <c r="W2518" s="80"/>
      <c r="X2518" s="80"/>
      <c r="Y2518" s="80"/>
      <c r="Z2518" s="80"/>
    </row>
    <row r="2519" spans="1:26" s="81" customFormat="1" x14ac:dyDescent="0.25">
      <c r="A2519" s="74" t="s">
        <v>41</v>
      </c>
      <c r="B2519" s="74" t="s">
        <v>41</v>
      </c>
      <c r="C2519" s="105" t="s">
        <v>668</v>
      </c>
      <c r="D2519" s="96" t="s">
        <v>10</v>
      </c>
      <c r="E2519" s="97">
        <v>2019</v>
      </c>
      <c r="F2519" s="98" t="s">
        <v>76</v>
      </c>
      <c r="G2519" s="99" t="s">
        <v>328</v>
      </c>
      <c r="H2519" s="100" t="s">
        <v>3651</v>
      </c>
      <c r="I2519" s="101" t="s">
        <v>179</v>
      </c>
      <c r="J2519" s="102" t="s">
        <v>401</v>
      </c>
      <c r="K2519" s="104" t="s">
        <v>634</v>
      </c>
      <c r="L2519" s="104" t="s">
        <v>634</v>
      </c>
      <c r="M2519" s="104">
        <v>1122.2</v>
      </c>
      <c r="N2519" s="104">
        <v>3112.55</v>
      </c>
      <c r="O2519" s="80"/>
      <c r="P2519" s="80"/>
      <c r="Q2519" s="80"/>
      <c r="R2519" s="80"/>
      <c r="S2519" s="80"/>
      <c r="T2519" s="80"/>
      <c r="U2519" s="80"/>
      <c r="V2519" s="80"/>
      <c r="W2519" s="80"/>
      <c r="X2519" s="80"/>
      <c r="Y2519" s="80"/>
      <c r="Z2519" s="80"/>
    </row>
    <row r="2520" spans="1:26" s="81" customFormat="1" x14ac:dyDescent="0.25">
      <c r="A2520" s="74" t="s">
        <v>41</v>
      </c>
      <c r="B2520" s="74" t="s">
        <v>41</v>
      </c>
      <c r="C2520" s="105" t="s">
        <v>922</v>
      </c>
      <c r="D2520" s="96" t="s">
        <v>923</v>
      </c>
      <c r="E2520" s="97">
        <v>2023</v>
      </c>
      <c r="F2520" s="98" t="s">
        <v>61</v>
      </c>
      <c r="G2520" s="99" t="s">
        <v>102</v>
      </c>
      <c r="H2520" s="100" t="s">
        <v>3652</v>
      </c>
      <c r="I2520" s="101" t="s">
        <v>495</v>
      </c>
      <c r="J2520" s="102" t="s">
        <v>807</v>
      </c>
      <c r="K2520" s="104" t="s">
        <v>634</v>
      </c>
      <c r="L2520" s="104" t="s">
        <v>634</v>
      </c>
      <c r="M2520" s="104">
        <v>2763.62</v>
      </c>
      <c r="N2520" s="104">
        <v>5035.1899999999996</v>
      </c>
      <c r="O2520" s="80"/>
      <c r="P2520" s="80"/>
      <c r="Q2520" s="80"/>
      <c r="R2520" s="80"/>
      <c r="S2520" s="80"/>
      <c r="T2520" s="80"/>
      <c r="U2520" s="80"/>
      <c r="V2520" s="80"/>
      <c r="W2520" s="80"/>
      <c r="X2520" s="80"/>
      <c r="Y2520" s="80"/>
      <c r="Z2520" s="80"/>
    </row>
    <row r="2521" spans="1:26" s="81" customFormat="1" x14ac:dyDescent="0.25">
      <c r="A2521" s="74" t="s">
        <v>41</v>
      </c>
      <c r="B2521" s="74" t="s">
        <v>41</v>
      </c>
      <c r="C2521" s="105" t="s">
        <v>51</v>
      </c>
      <c r="D2521" s="96" t="s">
        <v>1</v>
      </c>
      <c r="E2521" s="97">
        <v>2020</v>
      </c>
      <c r="F2521" s="98" t="s">
        <v>67</v>
      </c>
      <c r="G2521" s="99" t="s">
        <v>193</v>
      </c>
      <c r="H2521" s="100" t="s">
        <v>3653</v>
      </c>
      <c r="I2521" s="101" t="s">
        <v>194</v>
      </c>
      <c r="J2521" s="102" t="s">
        <v>615</v>
      </c>
      <c r="K2521" s="104" t="s">
        <v>545</v>
      </c>
      <c r="L2521" s="104" t="s">
        <v>545</v>
      </c>
      <c r="M2521" s="104">
        <v>1434.67</v>
      </c>
      <c r="N2521" s="104">
        <v>5022.6400000000003</v>
      </c>
      <c r="O2521" s="80"/>
      <c r="P2521" s="80"/>
      <c r="Q2521" s="80"/>
      <c r="R2521" s="80"/>
      <c r="S2521" s="80"/>
      <c r="T2521" s="80"/>
      <c r="U2521" s="80"/>
      <c r="V2521" s="80"/>
      <c r="W2521" s="80"/>
      <c r="X2521" s="80"/>
      <c r="Y2521" s="80"/>
      <c r="Z2521" s="80"/>
    </row>
    <row r="2522" spans="1:26" s="81" customFormat="1" x14ac:dyDescent="0.25">
      <c r="A2522" s="74" t="s">
        <v>41</v>
      </c>
      <c r="B2522" s="74" t="s">
        <v>41</v>
      </c>
      <c r="C2522" s="105" t="s">
        <v>51</v>
      </c>
      <c r="D2522" s="96" t="s">
        <v>1</v>
      </c>
      <c r="E2522" s="97">
        <v>2020</v>
      </c>
      <c r="F2522" s="98" t="s">
        <v>67</v>
      </c>
      <c r="G2522" s="99" t="s">
        <v>193</v>
      </c>
      <c r="H2522" s="100" t="s">
        <v>3653</v>
      </c>
      <c r="I2522" s="101" t="s">
        <v>194</v>
      </c>
      <c r="J2522" s="102" t="s">
        <v>615</v>
      </c>
      <c r="K2522" s="104" t="s">
        <v>545</v>
      </c>
      <c r="L2522" s="104" t="s">
        <v>545</v>
      </c>
      <c r="M2522" s="104">
        <v>1434.67</v>
      </c>
      <c r="N2522" s="104">
        <v>5022.6400000000003</v>
      </c>
      <c r="O2522" s="80"/>
      <c r="P2522" s="80"/>
      <c r="Q2522" s="80"/>
      <c r="R2522" s="80"/>
      <c r="S2522" s="80"/>
      <c r="T2522" s="80"/>
      <c r="U2522" s="80"/>
      <c r="V2522" s="80"/>
      <c r="W2522" s="80"/>
      <c r="X2522" s="80"/>
      <c r="Y2522" s="80"/>
      <c r="Z2522" s="80"/>
    </row>
    <row r="2523" spans="1:26" s="81" customFormat="1" x14ac:dyDescent="0.25">
      <c r="A2523" s="74" t="s">
        <v>41</v>
      </c>
      <c r="B2523" s="74" t="s">
        <v>41</v>
      </c>
      <c r="C2523" s="105" t="s">
        <v>50</v>
      </c>
      <c r="D2523" s="96" t="s">
        <v>14</v>
      </c>
      <c r="E2523" s="97">
        <v>2019</v>
      </c>
      <c r="F2523" s="98" t="s">
        <v>66</v>
      </c>
      <c r="G2523" s="99" t="s">
        <v>186</v>
      </c>
      <c r="H2523" s="100" t="s">
        <v>3654</v>
      </c>
      <c r="I2523" s="101" t="s">
        <v>91</v>
      </c>
      <c r="J2523" s="102" t="s">
        <v>758</v>
      </c>
      <c r="K2523" s="104" t="s">
        <v>634</v>
      </c>
      <c r="L2523" s="104" t="s">
        <v>634</v>
      </c>
      <c r="M2523" s="104">
        <v>1735.89</v>
      </c>
      <c r="N2523" s="104">
        <v>1945.6</v>
      </c>
      <c r="O2523" s="80"/>
      <c r="P2523" s="80"/>
      <c r="Q2523" s="80"/>
      <c r="R2523" s="80"/>
      <c r="S2523" s="80"/>
      <c r="T2523" s="80"/>
      <c r="U2523" s="80"/>
      <c r="V2523" s="80"/>
      <c r="W2523" s="80"/>
      <c r="X2523" s="80"/>
      <c r="Y2523" s="80"/>
      <c r="Z2523" s="80"/>
    </row>
    <row r="2524" spans="1:26" s="81" customFormat="1" x14ac:dyDescent="0.25">
      <c r="A2524" s="74" t="s">
        <v>41</v>
      </c>
      <c r="B2524" s="74" t="s">
        <v>41</v>
      </c>
      <c r="C2524" s="105" t="s">
        <v>680</v>
      </c>
      <c r="D2524" s="96" t="s">
        <v>18</v>
      </c>
      <c r="E2524" s="97">
        <v>2022</v>
      </c>
      <c r="F2524" s="98" t="s">
        <v>64</v>
      </c>
      <c r="G2524" s="99" t="s">
        <v>159</v>
      </c>
      <c r="H2524" s="100" t="s">
        <v>3655</v>
      </c>
      <c r="I2524" s="101" t="s">
        <v>85</v>
      </c>
      <c r="J2524" s="102" t="s">
        <v>780</v>
      </c>
      <c r="K2524" s="104" t="s">
        <v>634</v>
      </c>
      <c r="L2524" s="104" t="s">
        <v>634</v>
      </c>
      <c r="M2524" s="104">
        <v>1890.21</v>
      </c>
      <c r="N2524" s="104">
        <v>2541.65</v>
      </c>
      <c r="O2524" s="80"/>
      <c r="P2524" s="80"/>
      <c r="Q2524" s="80"/>
      <c r="R2524" s="80"/>
      <c r="S2524" s="80"/>
      <c r="T2524" s="80"/>
      <c r="U2524" s="80"/>
      <c r="V2524" s="80"/>
      <c r="W2524" s="80"/>
      <c r="X2524" s="80"/>
      <c r="Y2524" s="80"/>
      <c r="Z2524" s="80"/>
    </row>
    <row r="2525" spans="1:26" s="81" customFormat="1" x14ac:dyDescent="0.25">
      <c r="A2525" s="74" t="s">
        <v>41</v>
      </c>
      <c r="B2525" s="74" t="s">
        <v>41</v>
      </c>
      <c r="C2525" s="105" t="s">
        <v>691</v>
      </c>
      <c r="D2525" s="96" t="s">
        <v>21</v>
      </c>
      <c r="E2525" s="97">
        <v>2019</v>
      </c>
      <c r="F2525" s="98" t="s">
        <v>75</v>
      </c>
      <c r="G2525" s="99" t="s">
        <v>312</v>
      </c>
      <c r="H2525" s="100" t="s">
        <v>3656</v>
      </c>
      <c r="I2525" s="101" t="s">
        <v>313</v>
      </c>
      <c r="J2525" s="102" t="s">
        <v>695</v>
      </c>
      <c r="K2525" s="104" t="s">
        <v>634</v>
      </c>
      <c r="L2525" s="104" t="s">
        <v>634</v>
      </c>
      <c r="M2525" s="104">
        <v>1236.43</v>
      </c>
      <c r="N2525" s="104">
        <v>3029.39</v>
      </c>
      <c r="O2525" s="80"/>
      <c r="P2525" s="80"/>
      <c r="Q2525" s="80"/>
      <c r="R2525" s="80"/>
      <c r="S2525" s="80"/>
      <c r="T2525" s="80"/>
      <c r="U2525" s="80"/>
      <c r="V2525" s="80"/>
      <c r="W2525" s="80"/>
      <c r="X2525" s="80"/>
      <c r="Y2525" s="80"/>
      <c r="Z2525" s="80"/>
    </row>
    <row r="2526" spans="1:26" s="81" customFormat="1" x14ac:dyDescent="0.25">
      <c r="A2526" s="74" t="s">
        <v>41</v>
      </c>
      <c r="B2526" s="74" t="s">
        <v>41</v>
      </c>
      <c r="C2526" s="105" t="s">
        <v>691</v>
      </c>
      <c r="D2526" s="96" t="s">
        <v>21</v>
      </c>
      <c r="E2526" s="97">
        <v>2019</v>
      </c>
      <c r="F2526" s="98" t="s">
        <v>75</v>
      </c>
      <c r="G2526" s="99" t="s">
        <v>312</v>
      </c>
      <c r="H2526" s="100" t="s">
        <v>3657</v>
      </c>
      <c r="I2526" s="101" t="s">
        <v>313</v>
      </c>
      <c r="J2526" s="102" t="s">
        <v>768</v>
      </c>
      <c r="K2526" s="104" t="s">
        <v>634</v>
      </c>
      <c r="L2526" s="104" t="s">
        <v>634</v>
      </c>
      <c r="M2526" s="104">
        <v>1236.43</v>
      </c>
      <c r="N2526" s="104">
        <v>3029.39</v>
      </c>
      <c r="O2526" s="80"/>
      <c r="P2526" s="80"/>
      <c r="Q2526" s="80"/>
      <c r="R2526" s="80"/>
      <c r="S2526" s="80"/>
      <c r="T2526" s="80"/>
      <c r="U2526" s="80"/>
      <c r="V2526" s="80"/>
      <c r="W2526" s="80"/>
      <c r="X2526" s="80"/>
      <c r="Y2526" s="80"/>
      <c r="Z2526" s="80"/>
    </row>
    <row r="2527" spans="1:26" s="81" customFormat="1" x14ac:dyDescent="0.25">
      <c r="A2527" s="74" t="s">
        <v>41</v>
      </c>
      <c r="B2527" s="74" t="s">
        <v>41</v>
      </c>
      <c r="C2527" s="105" t="s">
        <v>55</v>
      </c>
      <c r="D2527" s="96" t="s">
        <v>6</v>
      </c>
      <c r="E2527" s="97">
        <v>2018</v>
      </c>
      <c r="F2527" s="98" t="s">
        <v>71</v>
      </c>
      <c r="G2527" s="99" t="s">
        <v>264</v>
      </c>
      <c r="H2527" s="100" t="s">
        <v>3903</v>
      </c>
      <c r="I2527" s="101" t="s">
        <v>269</v>
      </c>
      <c r="J2527" s="102" t="s">
        <v>678</v>
      </c>
      <c r="K2527" s="104" t="s">
        <v>634</v>
      </c>
      <c r="L2527" s="104" t="s">
        <v>634</v>
      </c>
      <c r="M2527" s="104">
        <v>1727</v>
      </c>
      <c r="N2527" s="104">
        <v>3479.61</v>
      </c>
      <c r="O2527" s="80"/>
      <c r="P2527" s="80"/>
      <c r="Q2527" s="80"/>
      <c r="R2527" s="80"/>
      <c r="S2527" s="80"/>
      <c r="T2527" s="80"/>
      <c r="U2527" s="80"/>
      <c r="V2527" s="80"/>
      <c r="W2527" s="80"/>
      <c r="X2527" s="80"/>
      <c r="Y2527" s="80"/>
      <c r="Z2527" s="80"/>
    </row>
    <row r="2528" spans="1:26" s="81" customFormat="1" x14ac:dyDescent="0.25">
      <c r="A2528" s="74" t="s">
        <v>41</v>
      </c>
      <c r="B2528" s="74" t="s">
        <v>41</v>
      </c>
      <c r="C2528" s="105" t="s">
        <v>922</v>
      </c>
      <c r="D2528" s="96" t="s">
        <v>923</v>
      </c>
      <c r="E2528" s="97">
        <v>2023</v>
      </c>
      <c r="F2528" s="98" t="s">
        <v>61</v>
      </c>
      <c r="G2528" s="99" t="s">
        <v>102</v>
      </c>
      <c r="H2528" s="100" t="s">
        <v>3660</v>
      </c>
      <c r="I2528" s="101" t="s">
        <v>494</v>
      </c>
      <c r="J2528" s="102" t="s">
        <v>704</v>
      </c>
      <c r="K2528" s="104" t="s">
        <v>634</v>
      </c>
      <c r="L2528" s="104" t="s">
        <v>634</v>
      </c>
      <c r="M2528" s="104">
        <v>2167.73</v>
      </c>
      <c r="N2528" s="104">
        <v>5267.61</v>
      </c>
      <c r="O2528" s="80"/>
      <c r="P2528" s="80"/>
      <c r="Q2528" s="80"/>
      <c r="R2528" s="80"/>
      <c r="S2528" s="80"/>
      <c r="T2528" s="80"/>
      <c r="U2528" s="80"/>
      <c r="V2528" s="80"/>
      <c r="W2528" s="80"/>
      <c r="X2528" s="80"/>
      <c r="Y2528" s="80"/>
      <c r="Z2528" s="80"/>
    </row>
    <row r="2529" spans="1:26" s="81" customFormat="1" x14ac:dyDescent="0.25">
      <c r="A2529" s="74" t="s">
        <v>41</v>
      </c>
      <c r="B2529" s="74" t="s">
        <v>41</v>
      </c>
      <c r="C2529" s="105" t="s">
        <v>754</v>
      </c>
      <c r="D2529" s="96" t="s">
        <v>755</v>
      </c>
      <c r="E2529" s="97">
        <v>2022</v>
      </c>
      <c r="F2529" s="98" t="s">
        <v>77</v>
      </c>
      <c r="G2529" s="99" t="s">
        <v>403</v>
      </c>
      <c r="H2529" s="100" t="s">
        <v>3661</v>
      </c>
      <c r="I2529" s="101" t="s">
        <v>701</v>
      </c>
      <c r="J2529" s="102" t="s">
        <v>669</v>
      </c>
      <c r="K2529" s="104" t="s">
        <v>545</v>
      </c>
      <c r="L2529" s="104" t="s">
        <v>545</v>
      </c>
      <c r="M2529" s="104">
        <v>1328.3</v>
      </c>
      <c r="N2529" s="104">
        <v>3165.25</v>
      </c>
      <c r="O2529" s="80"/>
      <c r="P2529" s="80"/>
      <c r="Q2529" s="80"/>
      <c r="R2529" s="80"/>
      <c r="S2529" s="80"/>
      <c r="T2529" s="80"/>
      <c r="U2529" s="80"/>
      <c r="V2529" s="80"/>
      <c r="W2529" s="80"/>
      <c r="X2529" s="80"/>
      <c r="Y2529" s="80"/>
      <c r="Z2529" s="80"/>
    </row>
    <row r="2530" spans="1:26" s="81" customFormat="1" x14ac:dyDescent="0.25">
      <c r="A2530" s="74" t="s">
        <v>41</v>
      </c>
      <c r="B2530" s="74" t="s">
        <v>41</v>
      </c>
      <c r="C2530" s="105" t="s">
        <v>51</v>
      </c>
      <c r="D2530" s="96" t="s">
        <v>1</v>
      </c>
      <c r="E2530" s="97">
        <v>2020</v>
      </c>
      <c r="F2530" s="98" t="s">
        <v>67</v>
      </c>
      <c r="G2530" s="99" t="s">
        <v>193</v>
      </c>
      <c r="H2530" s="100" t="s">
        <v>3662</v>
      </c>
      <c r="I2530" s="101" t="s">
        <v>194</v>
      </c>
      <c r="J2530" s="102" t="s">
        <v>231</v>
      </c>
      <c r="K2530" s="104" t="s">
        <v>545</v>
      </c>
      <c r="L2530" s="104" t="s">
        <v>545</v>
      </c>
      <c r="M2530" s="104">
        <v>1434.67</v>
      </c>
      <c r="N2530" s="104">
        <v>5022.6400000000003</v>
      </c>
      <c r="O2530" s="80"/>
      <c r="P2530" s="80"/>
      <c r="Q2530" s="80"/>
      <c r="R2530" s="80"/>
      <c r="S2530" s="80"/>
      <c r="T2530" s="80"/>
      <c r="U2530" s="80"/>
      <c r="V2530" s="80"/>
      <c r="W2530" s="80"/>
      <c r="X2530" s="80"/>
      <c r="Y2530" s="80"/>
      <c r="Z2530" s="80"/>
    </row>
    <row r="2531" spans="1:26" s="81" customFormat="1" x14ac:dyDescent="0.25">
      <c r="A2531" s="74" t="s">
        <v>41</v>
      </c>
      <c r="B2531" s="74" t="s">
        <v>41</v>
      </c>
      <c r="C2531" s="105" t="s">
        <v>922</v>
      </c>
      <c r="D2531" s="96" t="s">
        <v>923</v>
      </c>
      <c r="E2531" s="97">
        <v>2023</v>
      </c>
      <c r="F2531" s="98" t="s">
        <v>61</v>
      </c>
      <c r="G2531" s="99" t="s">
        <v>102</v>
      </c>
      <c r="H2531" s="100" t="s">
        <v>3663</v>
      </c>
      <c r="I2531" s="101" t="s">
        <v>129</v>
      </c>
      <c r="J2531" s="102" t="s">
        <v>688</v>
      </c>
      <c r="K2531" s="104" t="s">
        <v>634</v>
      </c>
      <c r="L2531" s="104" t="s">
        <v>634</v>
      </c>
      <c r="M2531" s="104">
        <v>2425.1999999999998</v>
      </c>
      <c r="N2531" s="104">
        <v>2132.91</v>
      </c>
      <c r="O2531" s="80"/>
      <c r="P2531" s="80"/>
      <c r="Q2531" s="80"/>
      <c r="R2531" s="80"/>
      <c r="S2531" s="80"/>
      <c r="T2531" s="80"/>
      <c r="U2531" s="80"/>
      <c r="V2531" s="80"/>
      <c r="W2531" s="80"/>
      <c r="X2531" s="80"/>
      <c r="Y2531" s="80"/>
      <c r="Z2531" s="80"/>
    </row>
    <row r="2532" spans="1:26" s="81" customFormat="1" x14ac:dyDescent="0.25">
      <c r="A2532" s="74" t="s">
        <v>41</v>
      </c>
      <c r="B2532" s="74" t="s">
        <v>41</v>
      </c>
      <c r="C2532" s="105" t="s">
        <v>691</v>
      </c>
      <c r="D2532" s="96" t="s">
        <v>21</v>
      </c>
      <c r="E2532" s="97">
        <v>2019</v>
      </c>
      <c r="F2532" s="98" t="s">
        <v>75</v>
      </c>
      <c r="G2532" s="99" t="s">
        <v>312</v>
      </c>
      <c r="H2532" s="100" t="s">
        <v>3664</v>
      </c>
      <c r="I2532" s="101" t="s">
        <v>313</v>
      </c>
      <c r="J2532" s="102" t="s">
        <v>695</v>
      </c>
      <c r="K2532" s="104" t="s">
        <v>634</v>
      </c>
      <c r="L2532" s="104" t="s">
        <v>634</v>
      </c>
      <c r="M2532" s="104">
        <v>1236.43</v>
      </c>
      <c r="N2532" s="104">
        <v>3029.39</v>
      </c>
      <c r="O2532" s="80"/>
      <c r="P2532" s="80"/>
      <c r="Q2532" s="80"/>
      <c r="R2532" s="80"/>
      <c r="S2532" s="80"/>
      <c r="T2532" s="80"/>
      <c r="U2532" s="80"/>
      <c r="V2532" s="80"/>
      <c r="W2532" s="80"/>
      <c r="X2532" s="80"/>
      <c r="Y2532" s="80"/>
      <c r="Z2532" s="80"/>
    </row>
    <row r="2533" spans="1:26" s="81" customFormat="1" x14ac:dyDescent="0.25">
      <c r="A2533" s="74" t="s">
        <v>41</v>
      </c>
      <c r="B2533" s="74" t="s">
        <v>41</v>
      </c>
      <c r="C2533" s="105" t="s">
        <v>51</v>
      </c>
      <c r="D2533" s="96" t="s">
        <v>1</v>
      </c>
      <c r="E2533" s="97">
        <v>2020</v>
      </c>
      <c r="F2533" s="98" t="s">
        <v>67</v>
      </c>
      <c r="G2533" s="99" t="s">
        <v>193</v>
      </c>
      <c r="H2533" s="100" t="s">
        <v>3668</v>
      </c>
      <c r="I2533" s="101" t="s">
        <v>194</v>
      </c>
      <c r="J2533" s="102" t="s">
        <v>231</v>
      </c>
      <c r="K2533" s="104" t="s">
        <v>545</v>
      </c>
      <c r="L2533" s="104" t="s">
        <v>545</v>
      </c>
      <c r="M2533" s="104">
        <v>1434.67</v>
      </c>
      <c r="N2533" s="104">
        <v>5022.6400000000003</v>
      </c>
      <c r="O2533" s="80"/>
      <c r="P2533" s="80"/>
      <c r="Q2533" s="80"/>
      <c r="R2533" s="80"/>
      <c r="S2533" s="80"/>
      <c r="T2533" s="80"/>
      <c r="U2533" s="80"/>
      <c r="V2533" s="80"/>
      <c r="W2533" s="80"/>
      <c r="X2533" s="80"/>
      <c r="Y2533" s="80"/>
      <c r="Z2533" s="80"/>
    </row>
    <row r="2534" spans="1:26" s="81" customFormat="1" x14ac:dyDescent="0.25">
      <c r="A2534" s="74" t="s">
        <v>41</v>
      </c>
      <c r="B2534" s="74" t="s">
        <v>41</v>
      </c>
      <c r="C2534" s="105" t="s">
        <v>668</v>
      </c>
      <c r="D2534" s="96" t="s">
        <v>10</v>
      </c>
      <c r="E2534" s="97">
        <v>2019</v>
      </c>
      <c r="F2534" s="98" t="s">
        <v>76</v>
      </c>
      <c r="G2534" s="99" t="s">
        <v>328</v>
      </c>
      <c r="H2534" s="100" t="s">
        <v>3669</v>
      </c>
      <c r="I2534" s="101" t="s">
        <v>179</v>
      </c>
      <c r="J2534" s="102" t="s">
        <v>402</v>
      </c>
      <c r="K2534" s="104" t="s">
        <v>547</v>
      </c>
      <c r="L2534" s="104" t="s">
        <v>547</v>
      </c>
      <c r="M2534" s="104">
        <v>1122.2</v>
      </c>
      <c r="N2534" s="104">
        <v>3112.55</v>
      </c>
      <c r="O2534" s="80"/>
      <c r="P2534" s="80"/>
      <c r="Q2534" s="80"/>
      <c r="R2534" s="80"/>
      <c r="S2534" s="80"/>
      <c r="T2534" s="80"/>
      <c r="U2534" s="80"/>
      <c r="V2534" s="80"/>
      <c r="W2534" s="80"/>
      <c r="X2534" s="80"/>
      <c r="Y2534" s="80"/>
      <c r="Z2534" s="80"/>
    </row>
    <row r="2535" spans="1:26" s="81" customFormat="1" x14ac:dyDescent="0.25">
      <c r="A2535" s="74" t="s">
        <v>41</v>
      </c>
      <c r="B2535" s="74" t="s">
        <v>41</v>
      </c>
      <c r="C2535" s="105" t="s">
        <v>668</v>
      </c>
      <c r="D2535" s="96" t="s">
        <v>10</v>
      </c>
      <c r="E2535" s="97">
        <v>2019</v>
      </c>
      <c r="F2535" s="98" t="s">
        <v>76</v>
      </c>
      <c r="G2535" s="99" t="s">
        <v>328</v>
      </c>
      <c r="H2535" s="100" t="s">
        <v>3670</v>
      </c>
      <c r="I2535" s="101" t="s">
        <v>179</v>
      </c>
      <c r="J2535" s="102" t="s">
        <v>367</v>
      </c>
      <c r="K2535" s="104" t="s">
        <v>545</v>
      </c>
      <c r="L2535" s="104" t="s">
        <v>545</v>
      </c>
      <c r="M2535" s="104">
        <v>1122.2</v>
      </c>
      <c r="N2535" s="104">
        <v>3112.55</v>
      </c>
      <c r="O2535" s="80"/>
      <c r="P2535" s="80"/>
      <c r="Q2535" s="80"/>
      <c r="R2535" s="80"/>
      <c r="S2535" s="80"/>
      <c r="T2535" s="80"/>
      <c r="U2535" s="80"/>
      <c r="V2535" s="80"/>
      <c r="W2535" s="80"/>
      <c r="X2535" s="80"/>
      <c r="Y2535" s="80"/>
      <c r="Z2535" s="80"/>
    </row>
    <row r="2536" spans="1:26" s="81" customFormat="1" x14ac:dyDescent="0.25">
      <c r="A2536" s="74" t="s">
        <v>41</v>
      </c>
      <c r="B2536" s="74" t="s">
        <v>41</v>
      </c>
      <c r="C2536" s="105" t="s">
        <v>668</v>
      </c>
      <c r="D2536" s="96" t="s">
        <v>10</v>
      </c>
      <c r="E2536" s="97">
        <v>2019</v>
      </c>
      <c r="F2536" s="98" t="s">
        <v>76</v>
      </c>
      <c r="G2536" s="99" t="s">
        <v>328</v>
      </c>
      <c r="H2536" s="100" t="s">
        <v>3671</v>
      </c>
      <c r="I2536" s="101" t="s">
        <v>179</v>
      </c>
      <c r="J2536" s="102" t="s">
        <v>375</v>
      </c>
      <c r="K2536" s="104" t="s">
        <v>545</v>
      </c>
      <c r="L2536" s="104" t="s">
        <v>545</v>
      </c>
      <c r="M2536" s="104">
        <v>1122.2</v>
      </c>
      <c r="N2536" s="104">
        <v>3112.55</v>
      </c>
      <c r="O2536" s="80"/>
      <c r="P2536" s="80"/>
      <c r="Q2536" s="80"/>
      <c r="R2536" s="80"/>
      <c r="S2536" s="80"/>
      <c r="T2536" s="80"/>
      <c r="U2536" s="80"/>
      <c r="V2536" s="80"/>
      <c r="W2536" s="80"/>
      <c r="X2536" s="80"/>
      <c r="Y2536" s="80"/>
      <c r="Z2536" s="80"/>
    </row>
    <row r="2537" spans="1:26" s="81" customFormat="1" x14ac:dyDescent="0.25">
      <c r="A2537" s="74" t="s">
        <v>41</v>
      </c>
      <c r="B2537" s="74" t="s">
        <v>41</v>
      </c>
      <c r="C2537" s="105" t="s">
        <v>703</v>
      </c>
      <c r="D2537" s="96" t="s">
        <v>601</v>
      </c>
      <c r="E2537" s="97">
        <v>2022</v>
      </c>
      <c r="F2537" s="98" t="s">
        <v>66</v>
      </c>
      <c r="G2537" s="99" t="s">
        <v>186</v>
      </c>
      <c r="H2537" s="100" t="s">
        <v>3672</v>
      </c>
      <c r="I2537" s="101" t="s">
        <v>4040</v>
      </c>
      <c r="J2537" s="102" t="s">
        <v>740</v>
      </c>
      <c r="K2537" s="104" t="s">
        <v>634</v>
      </c>
      <c r="L2537" s="104" t="s">
        <v>634</v>
      </c>
      <c r="M2537" s="104">
        <v>2199.12</v>
      </c>
      <c r="N2537" s="104">
        <v>2415.1999999999998</v>
      </c>
      <c r="O2537" s="80"/>
      <c r="P2537" s="80"/>
      <c r="Q2537" s="80"/>
      <c r="R2537" s="80"/>
      <c r="S2537" s="80"/>
      <c r="T2537" s="80"/>
      <c r="U2537" s="80"/>
      <c r="V2537" s="80"/>
      <c r="W2537" s="80"/>
      <c r="X2537" s="80"/>
      <c r="Y2537" s="80"/>
      <c r="Z2537" s="80"/>
    </row>
    <row r="2538" spans="1:26" s="81" customFormat="1" x14ac:dyDescent="0.25">
      <c r="A2538" s="74" t="s">
        <v>41</v>
      </c>
      <c r="B2538" s="74" t="s">
        <v>41</v>
      </c>
      <c r="C2538" s="105" t="s">
        <v>51</v>
      </c>
      <c r="D2538" s="96" t="s">
        <v>1</v>
      </c>
      <c r="E2538" s="97">
        <v>2020</v>
      </c>
      <c r="F2538" s="98" t="s">
        <v>67</v>
      </c>
      <c r="G2538" s="99" t="s">
        <v>193</v>
      </c>
      <c r="H2538" s="100" t="s">
        <v>3673</v>
      </c>
      <c r="I2538" s="101" t="s">
        <v>194</v>
      </c>
      <c r="J2538" s="102" t="s">
        <v>684</v>
      </c>
      <c r="K2538" s="104" t="s">
        <v>545</v>
      </c>
      <c r="L2538" s="104" t="s">
        <v>545</v>
      </c>
      <c r="M2538" s="104">
        <v>1434.67</v>
      </c>
      <c r="N2538" s="104">
        <v>5022.6400000000003</v>
      </c>
      <c r="O2538" s="80"/>
      <c r="P2538" s="80"/>
      <c r="Q2538" s="80"/>
      <c r="R2538" s="80"/>
      <c r="S2538" s="80"/>
      <c r="T2538" s="80"/>
      <c r="U2538" s="80"/>
      <c r="V2538" s="80"/>
      <c r="W2538" s="80"/>
      <c r="X2538" s="80"/>
      <c r="Y2538" s="80"/>
      <c r="Z2538" s="80"/>
    </row>
    <row r="2539" spans="1:26" s="81" customFormat="1" x14ac:dyDescent="0.25">
      <c r="A2539" s="74" t="s">
        <v>41</v>
      </c>
      <c r="B2539" s="74" t="s">
        <v>41</v>
      </c>
      <c r="C2539" s="105" t="s">
        <v>668</v>
      </c>
      <c r="D2539" s="96" t="s">
        <v>10</v>
      </c>
      <c r="E2539" s="97">
        <v>2019</v>
      </c>
      <c r="F2539" s="98" t="s">
        <v>76</v>
      </c>
      <c r="G2539" s="99" t="s">
        <v>328</v>
      </c>
      <c r="H2539" s="100" t="s">
        <v>3674</v>
      </c>
      <c r="I2539" s="101" t="s">
        <v>179</v>
      </c>
      <c r="J2539" s="102" t="s">
        <v>357</v>
      </c>
      <c r="K2539" s="104" t="s">
        <v>547</v>
      </c>
      <c r="L2539" s="104" t="s">
        <v>547</v>
      </c>
      <c r="M2539" s="104">
        <v>1122.2</v>
      </c>
      <c r="N2539" s="104">
        <v>3112.55</v>
      </c>
      <c r="O2539" s="80"/>
      <c r="P2539" s="80"/>
      <c r="Q2539" s="80"/>
      <c r="R2539" s="80"/>
      <c r="S2539" s="80"/>
      <c r="T2539" s="80"/>
      <c r="U2539" s="80"/>
      <c r="V2539" s="80"/>
      <c r="W2539" s="80"/>
      <c r="X2539" s="80"/>
      <c r="Y2539" s="80"/>
      <c r="Z2539" s="80"/>
    </row>
    <row r="2540" spans="1:26" s="81" customFormat="1" x14ac:dyDescent="0.25">
      <c r="A2540" s="74" t="s">
        <v>41</v>
      </c>
      <c r="B2540" s="74" t="s">
        <v>41</v>
      </c>
      <c r="C2540" s="105" t="s">
        <v>48</v>
      </c>
      <c r="D2540" s="96" t="s">
        <v>11</v>
      </c>
      <c r="E2540" s="97">
        <v>2018</v>
      </c>
      <c r="F2540" s="98" t="s">
        <v>59</v>
      </c>
      <c r="G2540" s="99" t="s">
        <v>82</v>
      </c>
      <c r="H2540" s="100" t="s">
        <v>3675</v>
      </c>
      <c r="I2540" s="101" t="s">
        <v>131</v>
      </c>
      <c r="J2540" s="102" t="s">
        <v>779</v>
      </c>
      <c r="K2540" s="104" t="s">
        <v>634</v>
      </c>
      <c r="L2540" s="104" t="s">
        <v>634</v>
      </c>
      <c r="M2540" s="104">
        <v>2522.52</v>
      </c>
      <c r="N2540" s="104">
        <v>4511.1400000000003</v>
      </c>
      <c r="O2540" s="80"/>
      <c r="P2540" s="80"/>
      <c r="Q2540" s="80"/>
      <c r="R2540" s="80"/>
      <c r="S2540" s="80"/>
      <c r="T2540" s="80"/>
      <c r="U2540" s="80"/>
      <c r="V2540" s="80"/>
      <c r="W2540" s="80"/>
      <c r="X2540" s="80"/>
      <c r="Y2540" s="80"/>
      <c r="Z2540" s="80"/>
    </row>
    <row r="2541" spans="1:26" s="81" customFormat="1" x14ac:dyDescent="0.25">
      <c r="A2541" s="74" t="s">
        <v>41</v>
      </c>
      <c r="B2541" s="74" t="s">
        <v>41</v>
      </c>
      <c r="C2541" s="105" t="s">
        <v>51</v>
      </c>
      <c r="D2541" s="96" t="s">
        <v>1</v>
      </c>
      <c r="E2541" s="97">
        <v>2020</v>
      </c>
      <c r="F2541" s="98" t="s">
        <v>67</v>
      </c>
      <c r="G2541" s="99" t="s">
        <v>193</v>
      </c>
      <c r="H2541" s="100" t="s">
        <v>3676</v>
      </c>
      <c r="I2541" s="101" t="s">
        <v>194</v>
      </c>
      <c r="J2541" s="102" t="s">
        <v>827</v>
      </c>
      <c r="K2541" s="104" t="s">
        <v>545</v>
      </c>
      <c r="L2541" s="104" t="s">
        <v>545</v>
      </c>
      <c r="M2541" s="104">
        <v>1434.67</v>
      </c>
      <c r="N2541" s="104">
        <v>5022.6400000000003</v>
      </c>
      <c r="O2541" s="80"/>
      <c r="P2541" s="80"/>
      <c r="Q2541" s="80"/>
      <c r="R2541" s="80"/>
      <c r="S2541" s="80"/>
      <c r="T2541" s="80"/>
      <c r="U2541" s="80"/>
      <c r="V2541" s="80"/>
      <c r="W2541" s="80"/>
      <c r="X2541" s="80"/>
      <c r="Y2541" s="80"/>
      <c r="Z2541" s="80"/>
    </row>
    <row r="2542" spans="1:26" s="81" customFormat="1" x14ac:dyDescent="0.25">
      <c r="A2542" s="74" t="s">
        <v>41</v>
      </c>
      <c r="B2542" s="74" t="s">
        <v>41</v>
      </c>
      <c r="C2542" s="105" t="s">
        <v>706</v>
      </c>
      <c r="D2542" s="96" t="s">
        <v>568</v>
      </c>
      <c r="E2542" s="97">
        <v>2022</v>
      </c>
      <c r="F2542" s="98" t="s">
        <v>61</v>
      </c>
      <c r="G2542" s="99" t="s">
        <v>102</v>
      </c>
      <c r="H2542" s="100" t="s">
        <v>3677</v>
      </c>
      <c r="I2542" s="101" t="s">
        <v>311</v>
      </c>
      <c r="J2542" s="102" t="s">
        <v>695</v>
      </c>
      <c r="K2542" s="104" t="s">
        <v>545</v>
      </c>
      <c r="L2542" s="104" t="s">
        <v>545</v>
      </c>
      <c r="M2542" s="104">
        <v>1326.25</v>
      </c>
      <c r="N2542" s="104">
        <v>2962.87</v>
      </c>
      <c r="O2542" s="80"/>
      <c r="P2542" s="80"/>
      <c r="Q2542" s="80"/>
      <c r="R2542" s="80"/>
      <c r="S2542" s="80"/>
      <c r="T2542" s="80"/>
      <c r="U2542" s="80"/>
      <c r="V2542" s="80"/>
      <c r="W2542" s="80"/>
      <c r="X2542" s="80"/>
      <c r="Y2542" s="80"/>
      <c r="Z2542" s="80"/>
    </row>
    <row r="2543" spans="1:26" s="81" customFormat="1" x14ac:dyDescent="0.25">
      <c r="A2543" s="74" t="s">
        <v>41</v>
      </c>
      <c r="B2543" s="74" t="s">
        <v>41</v>
      </c>
      <c r="C2543" s="105" t="s">
        <v>706</v>
      </c>
      <c r="D2543" s="96" t="s">
        <v>568</v>
      </c>
      <c r="E2543" s="97">
        <v>2022</v>
      </c>
      <c r="F2543" s="98" t="s">
        <v>61</v>
      </c>
      <c r="G2543" s="99" t="s">
        <v>102</v>
      </c>
      <c r="H2543" s="100" t="s">
        <v>3678</v>
      </c>
      <c r="I2543" s="101" t="s">
        <v>103</v>
      </c>
      <c r="J2543" s="102" t="s">
        <v>774</v>
      </c>
      <c r="K2543" s="104" t="s">
        <v>634</v>
      </c>
      <c r="L2543" s="104" t="s">
        <v>634</v>
      </c>
      <c r="M2543" s="104">
        <v>2064.84</v>
      </c>
      <c r="N2543" s="104">
        <v>4306.2299999999996</v>
      </c>
      <c r="O2543" s="80"/>
      <c r="P2543" s="80"/>
      <c r="Q2543" s="80"/>
      <c r="R2543" s="80"/>
      <c r="S2543" s="80"/>
      <c r="T2543" s="80"/>
      <c r="U2543" s="80"/>
      <c r="V2543" s="80"/>
      <c r="W2543" s="80"/>
      <c r="X2543" s="80"/>
      <c r="Y2543" s="80"/>
      <c r="Z2543" s="80"/>
    </row>
    <row r="2544" spans="1:26" s="81" customFormat="1" x14ac:dyDescent="0.25">
      <c r="A2544" s="74" t="s">
        <v>41</v>
      </c>
      <c r="B2544" s="74" t="s">
        <v>41</v>
      </c>
      <c r="C2544" s="105" t="s">
        <v>754</v>
      </c>
      <c r="D2544" s="96" t="s">
        <v>755</v>
      </c>
      <c r="E2544" s="97">
        <v>2022</v>
      </c>
      <c r="F2544" s="98" t="s">
        <v>77</v>
      </c>
      <c r="G2544" s="99" t="s">
        <v>403</v>
      </c>
      <c r="H2544" s="100" t="s">
        <v>3679</v>
      </c>
      <c r="I2544" s="101" t="s">
        <v>500</v>
      </c>
      <c r="J2544" s="102" t="s">
        <v>873</v>
      </c>
      <c r="K2544" s="104" t="s">
        <v>634</v>
      </c>
      <c r="L2544" s="104" t="s">
        <v>634</v>
      </c>
      <c r="M2544" s="104">
        <v>2916.67</v>
      </c>
      <c r="N2544" s="104">
        <v>6093.98</v>
      </c>
      <c r="O2544" s="80"/>
      <c r="P2544" s="80"/>
      <c r="Q2544" s="80"/>
      <c r="R2544" s="80"/>
      <c r="S2544" s="80"/>
      <c r="T2544" s="80"/>
      <c r="U2544" s="80"/>
      <c r="V2544" s="80"/>
      <c r="W2544" s="80"/>
      <c r="X2544" s="80"/>
      <c r="Y2544" s="80"/>
      <c r="Z2544" s="80"/>
    </row>
    <row r="2545" spans="1:26" s="81" customFormat="1" x14ac:dyDescent="0.25">
      <c r="A2545" s="74" t="s">
        <v>41</v>
      </c>
      <c r="B2545" s="74" t="s">
        <v>41</v>
      </c>
      <c r="C2545" s="105" t="s">
        <v>55</v>
      </c>
      <c r="D2545" s="96" t="s">
        <v>6</v>
      </c>
      <c r="E2545" s="97">
        <v>2018</v>
      </c>
      <c r="F2545" s="98" t="s">
        <v>71</v>
      </c>
      <c r="G2545" s="99" t="s">
        <v>264</v>
      </c>
      <c r="H2545" s="100" t="s">
        <v>3680</v>
      </c>
      <c r="I2545" s="101" t="s">
        <v>269</v>
      </c>
      <c r="J2545" s="102" t="s">
        <v>736</v>
      </c>
      <c r="K2545" s="104" t="s">
        <v>634</v>
      </c>
      <c r="L2545" s="104" t="s">
        <v>634</v>
      </c>
      <c r="M2545" s="104">
        <v>1727</v>
      </c>
      <c r="N2545" s="104">
        <v>3479.61</v>
      </c>
      <c r="O2545" s="80"/>
      <c r="P2545" s="80"/>
      <c r="Q2545" s="80"/>
      <c r="R2545" s="80"/>
      <c r="S2545" s="80"/>
      <c r="T2545" s="80"/>
      <c r="U2545" s="80"/>
      <c r="V2545" s="80"/>
      <c r="W2545" s="80"/>
      <c r="X2545" s="80"/>
      <c r="Y2545" s="80"/>
      <c r="Z2545" s="80"/>
    </row>
    <row r="2546" spans="1:26" s="81" customFormat="1" x14ac:dyDescent="0.25">
      <c r="A2546" s="74" t="s">
        <v>41</v>
      </c>
      <c r="B2546" s="74" t="s">
        <v>41</v>
      </c>
      <c r="C2546" s="105" t="s">
        <v>668</v>
      </c>
      <c r="D2546" s="96" t="s">
        <v>10</v>
      </c>
      <c r="E2546" s="97">
        <v>2019</v>
      </c>
      <c r="F2546" s="98" t="s">
        <v>76</v>
      </c>
      <c r="G2546" s="99" t="s">
        <v>328</v>
      </c>
      <c r="H2546" s="100" t="s">
        <v>3681</v>
      </c>
      <c r="I2546" s="101" t="s">
        <v>179</v>
      </c>
      <c r="J2546" s="102" t="s">
        <v>349</v>
      </c>
      <c r="K2546" s="104" t="s">
        <v>545</v>
      </c>
      <c r="L2546" s="104" t="s">
        <v>545</v>
      </c>
      <c r="M2546" s="104">
        <v>1122.2</v>
      </c>
      <c r="N2546" s="104">
        <v>3112.55</v>
      </c>
      <c r="O2546" s="80"/>
      <c r="P2546" s="80"/>
      <c r="Q2546" s="80"/>
      <c r="R2546" s="80"/>
      <c r="S2546" s="80"/>
      <c r="T2546" s="80"/>
      <c r="U2546" s="80"/>
      <c r="V2546" s="80"/>
      <c r="W2546" s="80"/>
      <c r="X2546" s="80"/>
      <c r="Y2546" s="80"/>
      <c r="Z2546" s="80"/>
    </row>
    <row r="2547" spans="1:26" s="81" customFormat="1" x14ac:dyDescent="0.25">
      <c r="A2547" s="74" t="s">
        <v>41</v>
      </c>
      <c r="B2547" s="74" t="s">
        <v>41</v>
      </c>
      <c r="C2547" s="105" t="s">
        <v>691</v>
      </c>
      <c r="D2547" s="96" t="s">
        <v>21</v>
      </c>
      <c r="E2547" s="97">
        <v>2019</v>
      </c>
      <c r="F2547" s="98" t="s">
        <v>75</v>
      </c>
      <c r="G2547" s="99" t="s">
        <v>312</v>
      </c>
      <c r="H2547" s="100" t="s">
        <v>3682</v>
      </c>
      <c r="I2547" s="101" t="s">
        <v>313</v>
      </c>
      <c r="J2547" s="102" t="s">
        <v>874</v>
      </c>
      <c r="K2547" s="104" t="s">
        <v>634</v>
      </c>
      <c r="L2547" s="104" t="s">
        <v>634</v>
      </c>
      <c r="M2547" s="104">
        <v>1236.43</v>
      </c>
      <c r="N2547" s="104">
        <v>3029.39</v>
      </c>
      <c r="O2547" s="80"/>
      <c r="P2547" s="80"/>
      <c r="Q2547" s="80"/>
      <c r="R2547" s="80"/>
      <c r="S2547" s="80"/>
      <c r="T2547" s="80"/>
      <c r="U2547" s="80"/>
      <c r="V2547" s="80"/>
      <c r="W2547" s="80"/>
      <c r="X2547" s="80"/>
      <c r="Y2547" s="80"/>
      <c r="Z2547" s="80"/>
    </row>
    <row r="2548" spans="1:26" s="81" customFormat="1" x14ac:dyDescent="0.25">
      <c r="A2548" s="74" t="s">
        <v>41</v>
      </c>
      <c r="B2548" s="74" t="s">
        <v>41</v>
      </c>
      <c r="C2548" s="105" t="s">
        <v>670</v>
      </c>
      <c r="D2548" s="96" t="s">
        <v>12</v>
      </c>
      <c r="E2548" s="97">
        <v>2021</v>
      </c>
      <c r="F2548" s="98" t="s">
        <v>66</v>
      </c>
      <c r="G2548" s="99" t="s">
        <v>186</v>
      </c>
      <c r="H2548" s="100" t="s">
        <v>3683</v>
      </c>
      <c r="I2548" s="101" t="s">
        <v>254</v>
      </c>
      <c r="J2548" s="102" t="s">
        <v>671</v>
      </c>
      <c r="K2548" s="104" t="s">
        <v>634</v>
      </c>
      <c r="L2548" s="104" t="s">
        <v>634</v>
      </c>
      <c r="M2548" s="104">
        <v>2026.8</v>
      </c>
      <c r="N2548" s="104">
        <v>2043.42</v>
      </c>
      <c r="O2548" s="80"/>
      <c r="P2548" s="80"/>
      <c r="Q2548" s="80"/>
      <c r="R2548" s="80"/>
      <c r="S2548" s="80"/>
      <c r="T2548" s="80"/>
      <c r="U2548" s="80"/>
      <c r="V2548" s="80"/>
      <c r="W2548" s="80"/>
      <c r="X2548" s="80"/>
      <c r="Y2548" s="80"/>
      <c r="Z2548" s="80"/>
    </row>
    <row r="2549" spans="1:26" s="81" customFormat="1" x14ac:dyDescent="0.25">
      <c r="A2549" s="74" t="s">
        <v>41</v>
      </c>
      <c r="B2549" s="74" t="s">
        <v>41</v>
      </c>
      <c r="C2549" s="105" t="s">
        <v>754</v>
      </c>
      <c r="D2549" s="96" t="s">
        <v>755</v>
      </c>
      <c r="E2549" s="97">
        <v>2022</v>
      </c>
      <c r="F2549" s="98" t="s">
        <v>77</v>
      </c>
      <c r="G2549" s="99" t="s">
        <v>403</v>
      </c>
      <c r="H2549" s="100" t="s">
        <v>3684</v>
      </c>
      <c r="I2549" s="101" t="s">
        <v>283</v>
      </c>
      <c r="J2549" s="102" t="s">
        <v>802</v>
      </c>
      <c r="K2549" s="104" t="s">
        <v>634</v>
      </c>
      <c r="L2549" s="104" t="s">
        <v>634</v>
      </c>
      <c r="M2549" s="104">
        <v>2004.85</v>
      </c>
      <c r="N2549" s="104">
        <v>4237.18</v>
      </c>
      <c r="O2549" s="80"/>
      <c r="P2549" s="80"/>
      <c r="Q2549" s="80"/>
      <c r="R2549" s="80"/>
      <c r="S2549" s="80"/>
      <c r="T2549" s="80"/>
      <c r="U2549" s="80"/>
      <c r="V2549" s="80"/>
      <c r="W2549" s="80"/>
      <c r="X2549" s="80"/>
      <c r="Y2549" s="80"/>
      <c r="Z2549" s="80"/>
    </row>
    <row r="2550" spans="1:26" s="81" customFormat="1" x14ac:dyDescent="0.25">
      <c r="A2550" s="74" t="s">
        <v>41</v>
      </c>
      <c r="B2550" s="74" t="s">
        <v>41</v>
      </c>
      <c r="C2550" s="105" t="s">
        <v>691</v>
      </c>
      <c r="D2550" s="96" t="s">
        <v>21</v>
      </c>
      <c r="E2550" s="97">
        <v>2019</v>
      </c>
      <c r="F2550" s="98" t="s">
        <v>75</v>
      </c>
      <c r="G2550" s="99" t="s">
        <v>312</v>
      </c>
      <c r="H2550" s="100" t="s">
        <v>3685</v>
      </c>
      <c r="I2550" s="101" t="s">
        <v>313</v>
      </c>
      <c r="J2550" s="102" t="s">
        <v>828</v>
      </c>
      <c r="K2550" s="104" t="s">
        <v>634</v>
      </c>
      <c r="L2550" s="104" t="s">
        <v>634</v>
      </c>
      <c r="M2550" s="104">
        <v>1236.43</v>
      </c>
      <c r="N2550" s="104">
        <v>3029.39</v>
      </c>
      <c r="O2550" s="80"/>
      <c r="P2550" s="80"/>
      <c r="Q2550" s="80"/>
      <c r="R2550" s="80"/>
      <c r="S2550" s="80"/>
      <c r="T2550" s="80"/>
      <c r="U2550" s="80"/>
      <c r="V2550" s="80"/>
      <c r="W2550" s="80"/>
      <c r="X2550" s="80"/>
      <c r="Y2550" s="80"/>
      <c r="Z2550" s="80"/>
    </row>
    <row r="2551" spans="1:26" s="81" customFormat="1" x14ac:dyDescent="0.25">
      <c r="A2551" s="74" t="s">
        <v>41</v>
      </c>
      <c r="B2551" s="74" t="s">
        <v>41</v>
      </c>
      <c r="C2551" s="105" t="s">
        <v>1105</v>
      </c>
      <c r="D2551" s="96" t="s">
        <v>1106</v>
      </c>
      <c r="E2551" s="97">
        <v>2022</v>
      </c>
      <c r="F2551" s="98" t="s">
        <v>1107</v>
      </c>
      <c r="G2551" s="99" t="s">
        <v>1108</v>
      </c>
      <c r="H2551" s="100" t="s">
        <v>3686</v>
      </c>
      <c r="I2551" s="101" t="s">
        <v>1110</v>
      </c>
      <c r="J2551" s="102" t="s">
        <v>875</v>
      </c>
      <c r="K2551" s="104" t="s">
        <v>634</v>
      </c>
      <c r="L2551" s="104" t="s">
        <v>634</v>
      </c>
      <c r="M2551" s="104">
        <v>2244.38</v>
      </c>
      <c r="N2551" s="104">
        <v>4552.18</v>
      </c>
      <c r="O2551" s="80"/>
      <c r="P2551" s="80"/>
      <c r="Q2551" s="80"/>
      <c r="R2551" s="80"/>
      <c r="S2551" s="80"/>
      <c r="T2551" s="80"/>
      <c r="U2551" s="80"/>
      <c r="V2551" s="80"/>
      <c r="W2551" s="80"/>
      <c r="X2551" s="80"/>
      <c r="Y2551" s="80"/>
      <c r="Z2551" s="80"/>
    </row>
    <row r="2552" spans="1:26" s="81" customFormat="1" x14ac:dyDescent="0.25">
      <c r="A2552" s="74" t="s">
        <v>41</v>
      </c>
      <c r="B2552" s="74" t="s">
        <v>41</v>
      </c>
      <c r="C2552" s="105" t="s">
        <v>706</v>
      </c>
      <c r="D2552" s="96" t="s">
        <v>568</v>
      </c>
      <c r="E2552" s="97">
        <v>2022</v>
      </c>
      <c r="F2552" s="98" t="s">
        <v>61</v>
      </c>
      <c r="G2552" s="99" t="s">
        <v>102</v>
      </c>
      <c r="H2552" s="100" t="s">
        <v>3687</v>
      </c>
      <c r="I2552" s="101" t="s">
        <v>103</v>
      </c>
      <c r="J2552" s="102" t="s">
        <v>710</v>
      </c>
      <c r="K2552" s="104" t="s">
        <v>634</v>
      </c>
      <c r="L2552" s="104" t="s">
        <v>634</v>
      </c>
      <c r="M2552" s="104">
        <v>2064.84</v>
      </c>
      <c r="N2552" s="104">
        <v>4306.2299999999996</v>
      </c>
      <c r="O2552" s="80"/>
      <c r="P2552" s="80"/>
      <c r="Q2552" s="80"/>
      <c r="R2552" s="80"/>
      <c r="S2552" s="80"/>
      <c r="T2552" s="80"/>
      <c r="U2552" s="80"/>
      <c r="V2552" s="80"/>
      <c r="W2552" s="80"/>
      <c r="X2552" s="80"/>
      <c r="Y2552" s="80"/>
      <c r="Z2552" s="80"/>
    </row>
    <row r="2553" spans="1:26" s="81" customFormat="1" x14ac:dyDescent="0.25">
      <c r="A2553" s="74" t="s">
        <v>41</v>
      </c>
      <c r="B2553" s="74" t="s">
        <v>41</v>
      </c>
      <c r="C2553" s="105" t="s">
        <v>772</v>
      </c>
      <c r="D2553" s="96" t="s">
        <v>30</v>
      </c>
      <c r="E2553" s="97">
        <v>2019</v>
      </c>
      <c r="F2553" s="98" t="s">
        <v>79</v>
      </c>
      <c r="G2553" s="99" t="s">
        <v>517</v>
      </c>
      <c r="H2553" s="100" t="s">
        <v>3689</v>
      </c>
      <c r="I2553" s="101" t="s">
        <v>260</v>
      </c>
      <c r="J2553" s="102" t="s">
        <v>3690</v>
      </c>
      <c r="K2553" s="104" t="s">
        <v>634</v>
      </c>
      <c r="L2553" s="104" t="s">
        <v>634</v>
      </c>
      <c r="M2553" s="104">
        <v>1292.24</v>
      </c>
      <c r="N2553" s="104">
        <v>2819.22</v>
      </c>
      <c r="O2553" s="80"/>
      <c r="P2553" s="80"/>
      <c r="Q2553" s="80"/>
      <c r="R2553" s="80"/>
      <c r="S2553" s="80"/>
      <c r="T2553" s="80"/>
      <c r="U2553" s="80"/>
      <c r="V2553" s="80"/>
      <c r="W2553" s="80"/>
      <c r="X2553" s="80"/>
      <c r="Y2553" s="80"/>
      <c r="Z2553" s="80"/>
    </row>
    <row r="2554" spans="1:26" s="81" customFormat="1" x14ac:dyDescent="0.25">
      <c r="A2554" s="74" t="s">
        <v>41</v>
      </c>
      <c r="B2554" s="74" t="s">
        <v>41</v>
      </c>
      <c r="C2554" s="105" t="s">
        <v>666</v>
      </c>
      <c r="D2554" s="96" t="s">
        <v>9</v>
      </c>
      <c r="E2554" s="97">
        <v>2020</v>
      </c>
      <c r="F2554" s="98" t="s">
        <v>77</v>
      </c>
      <c r="G2554" s="99" t="s">
        <v>403</v>
      </c>
      <c r="H2554" s="100" t="s">
        <v>3691</v>
      </c>
      <c r="I2554" s="101" t="s">
        <v>91</v>
      </c>
      <c r="J2554" s="102" t="s">
        <v>667</v>
      </c>
      <c r="K2554" s="104" t="s">
        <v>545</v>
      </c>
      <c r="L2554" s="104" t="s">
        <v>545</v>
      </c>
      <c r="M2554" s="104">
        <v>1302</v>
      </c>
      <c r="N2554" s="104">
        <v>3510.95</v>
      </c>
      <c r="O2554" s="80"/>
      <c r="P2554" s="80"/>
      <c r="Q2554" s="80"/>
      <c r="R2554" s="80"/>
      <c r="S2554" s="80"/>
      <c r="T2554" s="80"/>
      <c r="U2554" s="80"/>
      <c r="V2554" s="80"/>
      <c r="W2554" s="80"/>
      <c r="X2554" s="80"/>
      <c r="Y2554" s="80"/>
      <c r="Z2554" s="80"/>
    </row>
    <row r="2555" spans="1:26" s="81" customFormat="1" x14ac:dyDescent="0.25">
      <c r="A2555" s="74" t="s">
        <v>41</v>
      </c>
      <c r="B2555" s="74" t="s">
        <v>41</v>
      </c>
      <c r="C2555" s="105" t="s">
        <v>4031</v>
      </c>
      <c r="D2555" s="96" t="s">
        <v>4032</v>
      </c>
      <c r="E2555" s="97">
        <v>2023</v>
      </c>
      <c r="F2555" s="98" t="s">
        <v>66</v>
      </c>
      <c r="G2555" s="99" t="s">
        <v>186</v>
      </c>
      <c r="H2555" s="100" t="s">
        <v>4064</v>
      </c>
      <c r="I2555" s="101" t="s">
        <v>91</v>
      </c>
      <c r="J2555" s="102" t="s">
        <v>669</v>
      </c>
      <c r="K2555" s="104" t="s">
        <v>634</v>
      </c>
      <c r="L2555" s="104" t="s">
        <v>634</v>
      </c>
      <c r="M2555" s="104">
        <v>1341.72</v>
      </c>
      <c r="N2555" s="104">
        <v>3334.44</v>
      </c>
      <c r="O2555" s="80"/>
      <c r="P2555" s="80"/>
      <c r="Q2555" s="80"/>
      <c r="R2555" s="80"/>
      <c r="S2555" s="80"/>
      <c r="T2555" s="80"/>
      <c r="U2555" s="80"/>
      <c r="V2555" s="80"/>
      <c r="W2555" s="80"/>
      <c r="X2555" s="80"/>
      <c r="Y2555" s="80"/>
      <c r="Z2555" s="80"/>
    </row>
    <row r="2556" spans="1:26" s="81" customFormat="1" x14ac:dyDescent="0.25">
      <c r="A2556" s="74" t="s">
        <v>41</v>
      </c>
      <c r="B2556" s="74" t="s">
        <v>41</v>
      </c>
      <c r="C2556" s="105" t="s">
        <v>3944</v>
      </c>
      <c r="D2556" s="96" t="s">
        <v>3945</v>
      </c>
      <c r="E2556" s="97">
        <v>2023</v>
      </c>
      <c r="F2556" s="98" t="s">
        <v>676</v>
      </c>
      <c r="G2556" s="99" t="s">
        <v>280</v>
      </c>
      <c r="H2556" s="100" t="s">
        <v>3692</v>
      </c>
      <c r="I2556" s="101" t="s">
        <v>281</v>
      </c>
      <c r="J2556" s="102" t="s">
        <v>771</v>
      </c>
      <c r="K2556" s="104" t="s">
        <v>634</v>
      </c>
      <c r="L2556" s="104" t="s">
        <v>634</v>
      </c>
      <c r="M2556" s="104">
        <v>1360.07</v>
      </c>
      <c r="N2556" s="104">
        <v>3166.66</v>
      </c>
      <c r="O2556" s="80"/>
      <c r="P2556" s="80"/>
      <c r="Q2556" s="80"/>
      <c r="R2556" s="80"/>
      <c r="S2556" s="80"/>
      <c r="T2556" s="80"/>
      <c r="U2556" s="80"/>
      <c r="V2556" s="80"/>
      <c r="W2556" s="80"/>
      <c r="X2556" s="80"/>
      <c r="Y2556" s="80"/>
      <c r="Z2556" s="80"/>
    </row>
    <row r="2557" spans="1:26" s="81" customFormat="1" x14ac:dyDescent="0.25">
      <c r="A2557" s="74" t="s">
        <v>41</v>
      </c>
      <c r="B2557" s="74" t="s">
        <v>41</v>
      </c>
      <c r="C2557" s="105" t="s">
        <v>3944</v>
      </c>
      <c r="D2557" s="96" t="s">
        <v>3945</v>
      </c>
      <c r="E2557" s="97">
        <v>2023</v>
      </c>
      <c r="F2557" s="98" t="s">
        <v>676</v>
      </c>
      <c r="G2557" s="99" t="s">
        <v>280</v>
      </c>
      <c r="H2557" s="100" t="s">
        <v>3693</v>
      </c>
      <c r="I2557" s="101" t="s">
        <v>281</v>
      </c>
      <c r="J2557" s="102" t="s">
        <v>685</v>
      </c>
      <c r="K2557" s="104" t="s">
        <v>634</v>
      </c>
      <c r="L2557" s="104" t="s">
        <v>634</v>
      </c>
      <c r="M2557" s="104">
        <v>1360.07</v>
      </c>
      <c r="N2557" s="104">
        <v>3166.66</v>
      </c>
      <c r="O2557" s="80"/>
      <c r="P2557" s="80"/>
      <c r="Q2557" s="80"/>
      <c r="R2557" s="80"/>
      <c r="S2557" s="80"/>
      <c r="T2557" s="80"/>
      <c r="U2557" s="80"/>
      <c r="V2557" s="80"/>
      <c r="W2557" s="80"/>
      <c r="X2557" s="80"/>
      <c r="Y2557" s="80"/>
      <c r="Z2557" s="80"/>
    </row>
    <row r="2558" spans="1:26" s="81" customFormat="1" x14ac:dyDescent="0.25">
      <c r="A2558" s="74" t="s">
        <v>41</v>
      </c>
      <c r="B2558" s="74" t="s">
        <v>41</v>
      </c>
      <c r="C2558" s="105" t="s">
        <v>706</v>
      </c>
      <c r="D2558" s="96" t="s">
        <v>568</v>
      </c>
      <c r="E2558" s="97">
        <v>2022</v>
      </c>
      <c r="F2558" s="98" t="s">
        <v>61</v>
      </c>
      <c r="G2558" s="99" t="s">
        <v>102</v>
      </c>
      <c r="H2558" s="100" t="s">
        <v>3694</v>
      </c>
      <c r="I2558" s="101" t="s">
        <v>103</v>
      </c>
      <c r="J2558" s="102" t="s">
        <v>860</v>
      </c>
      <c r="K2558" s="104" t="s">
        <v>634</v>
      </c>
      <c r="L2558" s="104" t="s">
        <v>634</v>
      </c>
      <c r="M2558" s="104">
        <v>2064.84</v>
      </c>
      <c r="N2558" s="104">
        <v>4306.2299999999996</v>
      </c>
      <c r="O2558" s="80"/>
      <c r="P2558" s="80"/>
      <c r="Q2558" s="80"/>
      <c r="R2558" s="80"/>
      <c r="S2558" s="80"/>
      <c r="T2558" s="80"/>
      <c r="U2558" s="80"/>
      <c r="V2558" s="80"/>
      <c r="W2558" s="80"/>
      <c r="X2558" s="80"/>
      <c r="Y2558" s="80"/>
      <c r="Z2558" s="80"/>
    </row>
    <row r="2559" spans="1:26" s="81" customFormat="1" x14ac:dyDescent="0.25">
      <c r="A2559" s="74" t="s">
        <v>41</v>
      </c>
      <c r="B2559" s="74" t="s">
        <v>41</v>
      </c>
      <c r="C2559" s="105" t="s">
        <v>666</v>
      </c>
      <c r="D2559" s="96" t="s">
        <v>9</v>
      </c>
      <c r="E2559" s="97">
        <v>2020</v>
      </c>
      <c r="F2559" s="98" t="s">
        <v>77</v>
      </c>
      <c r="G2559" s="99" t="s">
        <v>403</v>
      </c>
      <c r="H2559" s="100" t="s">
        <v>3695</v>
      </c>
      <c r="I2559" s="101" t="s">
        <v>86</v>
      </c>
      <c r="J2559" s="102" t="s">
        <v>741</v>
      </c>
      <c r="K2559" s="104" t="s">
        <v>634</v>
      </c>
      <c r="L2559" s="104" t="s">
        <v>634</v>
      </c>
      <c r="M2559" s="104">
        <v>2477.4</v>
      </c>
      <c r="N2559" s="104">
        <v>5476.86</v>
      </c>
      <c r="O2559" s="80"/>
      <c r="P2559" s="80"/>
      <c r="Q2559" s="80"/>
      <c r="R2559" s="80"/>
      <c r="S2559" s="80"/>
      <c r="T2559" s="80"/>
      <c r="U2559" s="80"/>
      <c r="V2559" s="80"/>
      <c r="W2559" s="80"/>
      <c r="X2559" s="80"/>
      <c r="Y2559" s="80"/>
      <c r="Z2559" s="80"/>
    </row>
    <row r="2560" spans="1:26" s="81" customFormat="1" x14ac:dyDescent="0.25">
      <c r="A2560" s="74" t="s">
        <v>41</v>
      </c>
      <c r="B2560" s="74" t="s">
        <v>41</v>
      </c>
      <c r="C2560" s="105" t="s">
        <v>3944</v>
      </c>
      <c r="D2560" s="96" t="s">
        <v>3945</v>
      </c>
      <c r="E2560" s="97">
        <v>2023</v>
      </c>
      <c r="F2560" s="98" t="s">
        <v>676</v>
      </c>
      <c r="G2560" s="99" t="s">
        <v>280</v>
      </c>
      <c r="H2560" s="100" t="s">
        <v>3696</v>
      </c>
      <c r="I2560" s="101" t="s">
        <v>281</v>
      </c>
      <c r="J2560" s="102" t="s">
        <v>733</v>
      </c>
      <c r="K2560" s="104" t="s">
        <v>634</v>
      </c>
      <c r="L2560" s="104" t="s">
        <v>634</v>
      </c>
      <c r="M2560" s="104">
        <v>1360.07</v>
      </c>
      <c r="N2560" s="104">
        <v>3166.66</v>
      </c>
      <c r="O2560" s="80"/>
      <c r="P2560" s="80"/>
      <c r="Q2560" s="80"/>
      <c r="R2560" s="80"/>
      <c r="S2560" s="80"/>
      <c r="T2560" s="80"/>
      <c r="U2560" s="80"/>
      <c r="V2560" s="80"/>
      <c r="W2560" s="80"/>
      <c r="X2560" s="80"/>
      <c r="Y2560" s="80"/>
      <c r="Z2560" s="80"/>
    </row>
    <row r="2561" spans="1:26" s="81" customFormat="1" x14ac:dyDescent="0.25">
      <c r="A2561" s="74" t="s">
        <v>41</v>
      </c>
      <c r="B2561" s="74" t="s">
        <v>41</v>
      </c>
      <c r="C2561" s="105" t="s">
        <v>706</v>
      </c>
      <c r="D2561" s="96" t="s">
        <v>568</v>
      </c>
      <c r="E2561" s="97">
        <v>2022</v>
      </c>
      <c r="F2561" s="98" t="s">
        <v>61</v>
      </c>
      <c r="G2561" s="99" t="s">
        <v>102</v>
      </c>
      <c r="H2561" s="100" t="s">
        <v>3697</v>
      </c>
      <c r="I2561" s="101" t="s">
        <v>311</v>
      </c>
      <c r="J2561" s="102" t="s">
        <v>695</v>
      </c>
      <c r="K2561" s="104" t="s">
        <v>545</v>
      </c>
      <c r="L2561" s="104" t="s">
        <v>545</v>
      </c>
      <c r="M2561" s="104">
        <v>1326.25</v>
      </c>
      <c r="N2561" s="104">
        <v>2962.87</v>
      </c>
      <c r="O2561" s="80"/>
      <c r="P2561" s="80"/>
      <c r="Q2561" s="80"/>
      <c r="R2561" s="80"/>
      <c r="S2561" s="80"/>
      <c r="T2561" s="80"/>
      <c r="U2561" s="80"/>
      <c r="V2561" s="80"/>
      <c r="W2561" s="80"/>
      <c r="X2561" s="80"/>
      <c r="Y2561" s="80"/>
      <c r="Z2561" s="80"/>
    </row>
    <row r="2562" spans="1:26" s="81" customFormat="1" x14ac:dyDescent="0.25">
      <c r="A2562" s="74" t="s">
        <v>41</v>
      </c>
      <c r="B2562" s="74" t="s">
        <v>41</v>
      </c>
      <c r="C2562" s="105" t="s">
        <v>691</v>
      </c>
      <c r="D2562" s="96" t="s">
        <v>21</v>
      </c>
      <c r="E2562" s="97">
        <v>2019</v>
      </c>
      <c r="F2562" s="98" t="s">
        <v>75</v>
      </c>
      <c r="G2562" s="99" t="s">
        <v>312</v>
      </c>
      <c r="H2562" s="100" t="s">
        <v>3698</v>
      </c>
      <c r="I2562" s="101" t="s">
        <v>313</v>
      </c>
      <c r="J2562" s="102" t="s">
        <v>695</v>
      </c>
      <c r="K2562" s="104" t="s">
        <v>634</v>
      </c>
      <c r="L2562" s="104" t="s">
        <v>634</v>
      </c>
      <c r="M2562" s="104">
        <v>1236.43</v>
      </c>
      <c r="N2562" s="104">
        <v>3029.39</v>
      </c>
      <c r="O2562" s="80"/>
      <c r="P2562" s="80"/>
      <c r="Q2562" s="80"/>
      <c r="R2562" s="80"/>
      <c r="S2562" s="80"/>
      <c r="T2562" s="80"/>
      <c r="U2562" s="80"/>
      <c r="V2562" s="80"/>
      <c r="W2562" s="80"/>
      <c r="X2562" s="80"/>
      <c r="Y2562" s="80"/>
      <c r="Z2562" s="80"/>
    </row>
    <row r="2563" spans="1:26" s="81" customFormat="1" x14ac:dyDescent="0.25">
      <c r="A2563" s="74" t="s">
        <v>41</v>
      </c>
      <c r="B2563" s="74" t="s">
        <v>41</v>
      </c>
      <c r="C2563" s="105" t="s">
        <v>706</v>
      </c>
      <c r="D2563" s="96" t="s">
        <v>568</v>
      </c>
      <c r="E2563" s="97">
        <v>2022</v>
      </c>
      <c r="F2563" s="98" t="s">
        <v>61</v>
      </c>
      <c r="G2563" s="99" t="s">
        <v>102</v>
      </c>
      <c r="H2563" s="100" t="s">
        <v>3699</v>
      </c>
      <c r="I2563" s="101" t="s">
        <v>103</v>
      </c>
      <c r="J2563" s="102" t="s">
        <v>875</v>
      </c>
      <c r="K2563" s="104" t="s">
        <v>634</v>
      </c>
      <c r="L2563" s="104" t="s">
        <v>634</v>
      </c>
      <c r="M2563" s="104">
        <v>2064.84</v>
      </c>
      <c r="N2563" s="104">
        <v>4306.2299999999996</v>
      </c>
      <c r="O2563" s="80"/>
      <c r="P2563" s="80"/>
      <c r="Q2563" s="80"/>
      <c r="R2563" s="80"/>
      <c r="S2563" s="80"/>
      <c r="T2563" s="80"/>
      <c r="U2563" s="80"/>
      <c r="V2563" s="80"/>
      <c r="W2563" s="80"/>
      <c r="X2563" s="80"/>
      <c r="Y2563" s="80"/>
      <c r="Z2563" s="80"/>
    </row>
    <row r="2564" spans="1:26" s="81" customFormat="1" x14ac:dyDescent="0.25">
      <c r="A2564" s="74" t="s">
        <v>41</v>
      </c>
      <c r="B2564" s="74" t="s">
        <v>41</v>
      </c>
      <c r="C2564" s="105" t="s">
        <v>3944</v>
      </c>
      <c r="D2564" s="96" t="s">
        <v>3945</v>
      </c>
      <c r="E2564" s="97">
        <v>2023</v>
      </c>
      <c r="F2564" s="98" t="s">
        <v>676</v>
      </c>
      <c r="G2564" s="99" t="s">
        <v>280</v>
      </c>
      <c r="H2564" s="100" t="s">
        <v>3701</v>
      </c>
      <c r="I2564" s="101" t="s">
        <v>281</v>
      </c>
      <c r="J2564" s="102" t="s">
        <v>685</v>
      </c>
      <c r="K2564" s="104" t="s">
        <v>634</v>
      </c>
      <c r="L2564" s="104" t="s">
        <v>634</v>
      </c>
      <c r="M2564" s="104">
        <v>1360.07</v>
      </c>
      <c r="N2564" s="104">
        <v>3166.66</v>
      </c>
      <c r="O2564" s="80"/>
      <c r="P2564" s="80"/>
      <c r="Q2564" s="80"/>
      <c r="R2564" s="80"/>
      <c r="S2564" s="80"/>
      <c r="T2564" s="80"/>
      <c r="U2564" s="80"/>
      <c r="V2564" s="80"/>
      <c r="W2564" s="80"/>
      <c r="X2564" s="80"/>
      <c r="Y2564" s="80"/>
      <c r="Z2564" s="80"/>
    </row>
    <row r="2565" spans="1:26" s="81" customFormat="1" x14ac:dyDescent="0.25">
      <c r="A2565" s="74" t="s">
        <v>41</v>
      </c>
      <c r="B2565" s="74" t="s">
        <v>41</v>
      </c>
      <c r="C2565" s="105" t="s">
        <v>55</v>
      </c>
      <c r="D2565" s="96" t="s">
        <v>6</v>
      </c>
      <c r="E2565" s="97">
        <v>2018</v>
      </c>
      <c r="F2565" s="98" t="s">
        <v>71</v>
      </c>
      <c r="G2565" s="99" t="s">
        <v>264</v>
      </c>
      <c r="H2565" s="100" t="s">
        <v>3702</v>
      </c>
      <c r="I2565" s="101" t="s">
        <v>271</v>
      </c>
      <c r="J2565" s="102" t="s">
        <v>733</v>
      </c>
      <c r="K2565" s="104" t="s">
        <v>634</v>
      </c>
      <c r="L2565" s="104" t="s">
        <v>634</v>
      </c>
      <c r="M2565" s="104">
        <v>2245.1</v>
      </c>
      <c r="N2565" s="104">
        <v>4326.8999999999996</v>
      </c>
      <c r="O2565" s="80"/>
      <c r="P2565" s="80"/>
      <c r="Q2565" s="80"/>
      <c r="R2565" s="80"/>
      <c r="S2565" s="80"/>
      <c r="T2565" s="80"/>
      <c r="U2565" s="80"/>
      <c r="V2565" s="80"/>
      <c r="W2565" s="80"/>
      <c r="X2565" s="80"/>
      <c r="Y2565" s="80"/>
      <c r="Z2565" s="80"/>
    </row>
    <row r="2566" spans="1:26" s="81" customFormat="1" x14ac:dyDescent="0.25">
      <c r="A2566" s="74" t="s">
        <v>41</v>
      </c>
      <c r="B2566" s="74" t="s">
        <v>41</v>
      </c>
      <c r="C2566" s="105" t="s">
        <v>706</v>
      </c>
      <c r="D2566" s="96" t="s">
        <v>568</v>
      </c>
      <c r="E2566" s="97">
        <v>2022</v>
      </c>
      <c r="F2566" s="98" t="s">
        <v>61</v>
      </c>
      <c r="G2566" s="99" t="s">
        <v>102</v>
      </c>
      <c r="H2566" s="100" t="s">
        <v>3704</v>
      </c>
      <c r="I2566" s="101" t="s">
        <v>103</v>
      </c>
      <c r="J2566" s="102" t="s">
        <v>1302</v>
      </c>
      <c r="K2566" s="104" t="s">
        <v>634</v>
      </c>
      <c r="L2566" s="104" t="s">
        <v>634</v>
      </c>
      <c r="M2566" s="104">
        <v>2064.84</v>
      </c>
      <c r="N2566" s="104">
        <v>4306.2299999999996</v>
      </c>
      <c r="O2566" s="80"/>
      <c r="P2566" s="80"/>
      <c r="Q2566" s="80"/>
      <c r="R2566" s="80"/>
      <c r="S2566" s="80"/>
      <c r="T2566" s="80"/>
      <c r="U2566" s="80"/>
      <c r="V2566" s="80"/>
      <c r="W2566" s="80"/>
      <c r="X2566" s="80"/>
      <c r="Y2566" s="80"/>
      <c r="Z2566" s="80"/>
    </row>
    <row r="2567" spans="1:26" s="81" customFormat="1" x14ac:dyDescent="0.25">
      <c r="A2567" s="74" t="s">
        <v>41</v>
      </c>
      <c r="B2567" s="74" t="s">
        <v>41</v>
      </c>
      <c r="C2567" s="105" t="s">
        <v>3944</v>
      </c>
      <c r="D2567" s="96" t="s">
        <v>3945</v>
      </c>
      <c r="E2567" s="97">
        <v>2023</v>
      </c>
      <c r="F2567" s="98" t="s">
        <v>676</v>
      </c>
      <c r="G2567" s="99" t="s">
        <v>280</v>
      </c>
      <c r="H2567" s="100" t="s">
        <v>3705</v>
      </c>
      <c r="I2567" s="101" t="s">
        <v>283</v>
      </c>
      <c r="J2567" s="102" t="s">
        <v>736</v>
      </c>
      <c r="K2567" s="104" t="s">
        <v>634</v>
      </c>
      <c r="L2567" s="104" t="s">
        <v>634</v>
      </c>
      <c r="M2567" s="104">
        <v>2803.83</v>
      </c>
      <c r="N2567" s="104">
        <v>5890.47</v>
      </c>
      <c r="O2567" s="80"/>
      <c r="P2567" s="80"/>
      <c r="Q2567" s="80"/>
      <c r="R2567" s="80"/>
      <c r="S2567" s="80"/>
      <c r="T2567" s="80"/>
      <c r="U2567" s="80"/>
      <c r="V2567" s="80"/>
      <c r="W2567" s="80"/>
      <c r="X2567" s="80"/>
      <c r="Y2567" s="80"/>
      <c r="Z2567" s="80"/>
    </row>
    <row r="2568" spans="1:26" s="81" customFormat="1" x14ac:dyDescent="0.25">
      <c r="A2568" s="74" t="s">
        <v>41</v>
      </c>
      <c r="B2568" s="74" t="s">
        <v>41</v>
      </c>
      <c r="C2568" s="105" t="s">
        <v>659</v>
      </c>
      <c r="D2568" s="96" t="s">
        <v>4</v>
      </c>
      <c r="E2568" s="97">
        <v>2020</v>
      </c>
      <c r="F2568" s="98" t="s">
        <v>66</v>
      </c>
      <c r="G2568" s="99" t="s">
        <v>186</v>
      </c>
      <c r="H2568" s="100" t="s">
        <v>3706</v>
      </c>
      <c r="I2568" s="101" t="s">
        <v>672</v>
      </c>
      <c r="J2568" s="102" t="s">
        <v>1460</v>
      </c>
      <c r="K2568" s="104" t="s">
        <v>545</v>
      </c>
      <c r="L2568" s="104" t="s">
        <v>545</v>
      </c>
      <c r="M2568" s="104">
        <v>1592.3</v>
      </c>
      <c r="N2568" s="104">
        <v>3776.96</v>
      </c>
      <c r="O2568" s="80"/>
      <c r="P2568" s="80"/>
      <c r="Q2568" s="80"/>
      <c r="R2568" s="80"/>
      <c r="S2568" s="80"/>
      <c r="T2568" s="80"/>
      <c r="U2568" s="80"/>
      <c r="V2568" s="80"/>
      <c r="W2568" s="80"/>
      <c r="X2568" s="80"/>
      <c r="Y2568" s="80"/>
      <c r="Z2568" s="80"/>
    </row>
    <row r="2569" spans="1:26" s="81" customFormat="1" x14ac:dyDescent="0.25">
      <c r="A2569" s="74" t="s">
        <v>41</v>
      </c>
      <c r="B2569" s="74" t="s">
        <v>41</v>
      </c>
      <c r="C2569" s="105" t="s">
        <v>929</v>
      </c>
      <c r="D2569" s="96" t="s">
        <v>930</v>
      </c>
      <c r="E2569" s="97">
        <v>2018</v>
      </c>
      <c r="F2569" s="98" t="s">
        <v>61</v>
      </c>
      <c r="G2569" s="99" t="s">
        <v>102</v>
      </c>
      <c r="H2569" s="100" t="s">
        <v>3707</v>
      </c>
      <c r="I2569" s="101" t="s">
        <v>179</v>
      </c>
      <c r="J2569" s="102" t="s">
        <v>1068</v>
      </c>
      <c r="K2569" s="104" t="s">
        <v>545</v>
      </c>
      <c r="L2569" s="104" t="s">
        <v>545</v>
      </c>
      <c r="M2569" s="104">
        <v>1692.6</v>
      </c>
      <c r="N2569" s="104">
        <v>3002</v>
      </c>
      <c r="O2569" s="80"/>
      <c r="P2569" s="80"/>
      <c r="Q2569" s="80"/>
      <c r="R2569" s="80"/>
      <c r="S2569" s="80"/>
      <c r="T2569" s="80"/>
      <c r="U2569" s="80"/>
      <c r="V2569" s="80"/>
      <c r="W2569" s="80"/>
      <c r="X2569" s="80"/>
      <c r="Y2569" s="80"/>
      <c r="Z2569" s="80"/>
    </row>
    <row r="2570" spans="1:26" s="81" customFormat="1" x14ac:dyDescent="0.25">
      <c r="A2570" s="74" t="s">
        <v>41</v>
      </c>
      <c r="B2570" s="74" t="s">
        <v>41</v>
      </c>
      <c r="C2570" s="105" t="s">
        <v>922</v>
      </c>
      <c r="D2570" s="96" t="s">
        <v>923</v>
      </c>
      <c r="E2570" s="97">
        <v>2023</v>
      </c>
      <c r="F2570" s="98" t="s">
        <v>61</v>
      </c>
      <c r="G2570" s="99" t="s">
        <v>102</v>
      </c>
      <c r="H2570" s="100" t="s">
        <v>3708</v>
      </c>
      <c r="I2570" s="101" t="s">
        <v>129</v>
      </c>
      <c r="J2570" s="102" t="s">
        <v>689</v>
      </c>
      <c r="K2570" s="104" t="s">
        <v>634</v>
      </c>
      <c r="L2570" s="104" t="s">
        <v>634</v>
      </c>
      <c r="M2570" s="104">
        <v>1858.89</v>
      </c>
      <c r="N2570" s="104">
        <v>3243.81</v>
      </c>
      <c r="O2570" s="80"/>
      <c r="P2570" s="80"/>
      <c r="Q2570" s="80"/>
      <c r="R2570" s="80"/>
      <c r="S2570" s="80"/>
      <c r="T2570" s="80"/>
      <c r="U2570" s="80"/>
      <c r="V2570" s="80"/>
      <c r="W2570" s="80"/>
      <c r="X2570" s="80"/>
      <c r="Y2570" s="80"/>
      <c r="Z2570" s="80"/>
    </row>
    <row r="2571" spans="1:26" s="81" customFormat="1" x14ac:dyDescent="0.25">
      <c r="A2571" s="74" t="s">
        <v>41</v>
      </c>
      <c r="B2571" s="74" t="s">
        <v>41</v>
      </c>
      <c r="C2571" s="105" t="s">
        <v>3944</v>
      </c>
      <c r="D2571" s="96" t="s">
        <v>3945</v>
      </c>
      <c r="E2571" s="97">
        <v>2023</v>
      </c>
      <c r="F2571" s="98" t="s">
        <v>676</v>
      </c>
      <c r="G2571" s="99" t="s">
        <v>280</v>
      </c>
      <c r="H2571" s="100" t="s">
        <v>3709</v>
      </c>
      <c r="I2571" s="101" t="s">
        <v>281</v>
      </c>
      <c r="J2571" s="102" t="s">
        <v>685</v>
      </c>
      <c r="K2571" s="104" t="s">
        <v>634</v>
      </c>
      <c r="L2571" s="104" t="s">
        <v>634</v>
      </c>
      <c r="M2571" s="104">
        <v>1360.07</v>
      </c>
      <c r="N2571" s="104">
        <v>3166.66</v>
      </c>
      <c r="O2571" s="80"/>
      <c r="P2571" s="80"/>
      <c r="Q2571" s="80"/>
      <c r="R2571" s="80"/>
      <c r="S2571" s="80"/>
      <c r="T2571" s="80"/>
      <c r="U2571" s="80"/>
      <c r="V2571" s="80"/>
      <c r="W2571" s="80"/>
      <c r="X2571" s="80"/>
      <c r="Y2571" s="80"/>
      <c r="Z2571" s="80"/>
    </row>
    <row r="2572" spans="1:26" s="81" customFormat="1" x14ac:dyDescent="0.25">
      <c r="A2572" s="74" t="s">
        <v>41</v>
      </c>
      <c r="B2572" s="74" t="s">
        <v>41</v>
      </c>
      <c r="C2572" s="105" t="s">
        <v>691</v>
      </c>
      <c r="D2572" s="96" t="s">
        <v>21</v>
      </c>
      <c r="E2572" s="97">
        <v>2019</v>
      </c>
      <c r="F2572" s="98" t="s">
        <v>75</v>
      </c>
      <c r="G2572" s="99" t="s">
        <v>312</v>
      </c>
      <c r="H2572" s="100" t="s">
        <v>3710</v>
      </c>
      <c r="I2572" s="101" t="s">
        <v>313</v>
      </c>
      <c r="J2572" s="102" t="s">
        <v>841</v>
      </c>
      <c r="K2572" s="104" t="s">
        <v>634</v>
      </c>
      <c r="L2572" s="104" t="s">
        <v>634</v>
      </c>
      <c r="M2572" s="104">
        <v>1236.43</v>
      </c>
      <c r="N2572" s="104">
        <v>3029.39</v>
      </c>
      <c r="O2572" s="80"/>
      <c r="P2572" s="80"/>
      <c r="Q2572" s="80"/>
      <c r="R2572" s="80"/>
      <c r="S2572" s="80"/>
      <c r="T2572" s="80"/>
      <c r="U2572" s="80"/>
      <c r="V2572" s="80"/>
      <c r="W2572" s="80"/>
      <c r="X2572" s="80"/>
      <c r="Y2572" s="80"/>
      <c r="Z2572" s="80"/>
    </row>
    <row r="2573" spans="1:26" s="81" customFormat="1" x14ac:dyDescent="0.25">
      <c r="A2573" s="74" t="s">
        <v>41</v>
      </c>
      <c r="B2573" s="74" t="s">
        <v>41</v>
      </c>
      <c r="C2573" s="105" t="s">
        <v>55</v>
      </c>
      <c r="D2573" s="96" t="s">
        <v>6</v>
      </c>
      <c r="E2573" s="97">
        <v>2018</v>
      </c>
      <c r="F2573" s="98" t="s">
        <v>71</v>
      </c>
      <c r="G2573" s="99" t="s">
        <v>264</v>
      </c>
      <c r="H2573" s="100" t="s">
        <v>3904</v>
      </c>
      <c r="I2573" s="101" t="s">
        <v>269</v>
      </c>
      <c r="J2573" s="102" t="s">
        <v>686</v>
      </c>
      <c r="K2573" s="104" t="s">
        <v>634</v>
      </c>
      <c r="L2573" s="104" t="s">
        <v>634</v>
      </c>
      <c r="M2573" s="104">
        <v>1727</v>
      </c>
      <c r="N2573" s="104">
        <v>3479.61</v>
      </c>
      <c r="O2573" s="80"/>
      <c r="P2573" s="80"/>
      <c r="Q2573" s="80"/>
      <c r="R2573" s="80"/>
      <c r="S2573" s="80"/>
      <c r="T2573" s="80"/>
      <c r="U2573" s="80"/>
      <c r="V2573" s="80"/>
      <c r="W2573" s="80"/>
      <c r="X2573" s="80"/>
      <c r="Y2573" s="80"/>
      <c r="Z2573" s="80"/>
    </row>
    <row r="2574" spans="1:26" s="81" customFormat="1" x14ac:dyDescent="0.25">
      <c r="A2574" s="74" t="s">
        <v>41</v>
      </c>
      <c r="B2574" s="74" t="s">
        <v>41</v>
      </c>
      <c r="C2574" s="105" t="s">
        <v>691</v>
      </c>
      <c r="D2574" s="96" t="s">
        <v>21</v>
      </c>
      <c r="E2574" s="97">
        <v>2019</v>
      </c>
      <c r="F2574" s="98" t="s">
        <v>75</v>
      </c>
      <c r="G2574" s="99" t="s">
        <v>312</v>
      </c>
      <c r="H2574" s="100" t="s">
        <v>3711</v>
      </c>
      <c r="I2574" s="101" t="s">
        <v>313</v>
      </c>
      <c r="J2574" s="102" t="s">
        <v>768</v>
      </c>
      <c r="K2574" s="104" t="s">
        <v>634</v>
      </c>
      <c r="L2574" s="104" t="s">
        <v>634</v>
      </c>
      <c r="M2574" s="104">
        <v>1236.43</v>
      </c>
      <c r="N2574" s="104">
        <v>3029.39</v>
      </c>
      <c r="O2574" s="80"/>
      <c r="P2574" s="80"/>
      <c r="Q2574" s="80"/>
      <c r="R2574" s="80"/>
      <c r="S2574" s="80"/>
      <c r="T2574" s="80"/>
      <c r="U2574" s="80"/>
      <c r="V2574" s="80"/>
      <c r="W2574" s="80"/>
      <c r="X2574" s="80"/>
      <c r="Y2574" s="80"/>
      <c r="Z2574" s="80"/>
    </row>
    <row r="2575" spans="1:26" s="81" customFormat="1" x14ac:dyDescent="0.25">
      <c r="A2575" s="74" t="s">
        <v>41</v>
      </c>
      <c r="B2575" s="74" t="s">
        <v>41</v>
      </c>
      <c r="C2575" s="105" t="s">
        <v>922</v>
      </c>
      <c r="D2575" s="96" t="s">
        <v>923</v>
      </c>
      <c r="E2575" s="97">
        <v>2023</v>
      </c>
      <c r="F2575" s="98" t="s">
        <v>61</v>
      </c>
      <c r="G2575" s="99" t="s">
        <v>102</v>
      </c>
      <c r="H2575" s="100" t="s">
        <v>3712</v>
      </c>
      <c r="I2575" s="101" t="s">
        <v>129</v>
      </c>
      <c r="J2575" s="102" t="s">
        <v>749</v>
      </c>
      <c r="K2575" s="104" t="s">
        <v>634</v>
      </c>
      <c r="L2575" s="104" t="s">
        <v>634</v>
      </c>
      <c r="M2575" s="104">
        <v>1858.89</v>
      </c>
      <c r="N2575" s="104">
        <v>3243.81</v>
      </c>
      <c r="O2575" s="80"/>
      <c r="P2575" s="80"/>
      <c r="Q2575" s="80"/>
      <c r="R2575" s="80"/>
      <c r="S2575" s="80"/>
      <c r="T2575" s="80"/>
      <c r="U2575" s="80"/>
      <c r="V2575" s="80"/>
      <c r="W2575" s="80"/>
      <c r="X2575" s="80"/>
      <c r="Y2575" s="80"/>
      <c r="Z2575" s="80"/>
    </row>
    <row r="2576" spans="1:26" s="81" customFormat="1" x14ac:dyDescent="0.25">
      <c r="A2576" s="74" t="s">
        <v>41</v>
      </c>
      <c r="B2576" s="74" t="s">
        <v>41</v>
      </c>
      <c r="C2576" s="105" t="s">
        <v>50</v>
      </c>
      <c r="D2576" s="96" t="s">
        <v>14</v>
      </c>
      <c r="E2576" s="97">
        <v>2019</v>
      </c>
      <c r="F2576" s="98" t="s">
        <v>66</v>
      </c>
      <c r="G2576" s="99" t="s">
        <v>186</v>
      </c>
      <c r="H2576" s="100" t="s">
        <v>3713</v>
      </c>
      <c r="I2576" s="101" t="s">
        <v>129</v>
      </c>
      <c r="J2576" s="102" t="s">
        <v>758</v>
      </c>
      <c r="K2576" s="104" t="s">
        <v>634</v>
      </c>
      <c r="L2576" s="104" t="s">
        <v>634</v>
      </c>
      <c r="M2576" s="104">
        <v>2425.1999999999998</v>
      </c>
      <c r="N2576" s="104">
        <v>2132.91</v>
      </c>
      <c r="O2576" s="80"/>
      <c r="P2576" s="80"/>
      <c r="Q2576" s="80"/>
      <c r="R2576" s="80"/>
      <c r="S2576" s="80"/>
      <c r="T2576" s="80"/>
      <c r="U2576" s="80"/>
      <c r="V2576" s="80"/>
      <c r="W2576" s="80"/>
      <c r="X2576" s="80"/>
      <c r="Y2576" s="80"/>
      <c r="Z2576" s="80"/>
    </row>
    <row r="2577" spans="1:26" s="81" customFormat="1" x14ac:dyDescent="0.25">
      <c r="A2577" s="74" t="s">
        <v>41</v>
      </c>
      <c r="B2577" s="74" t="s">
        <v>41</v>
      </c>
      <c r="C2577" s="105" t="s">
        <v>691</v>
      </c>
      <c r="D2577" s="96" t="s">
        <v>21</v>
      </c>
      <c r="E2577" s="97">
        <v>2019</v>
      </c>
      <c r="F2577" s="98" t="s">
        <v>75</v>
      </c>
      <c r="G2577" s="99" t="s">
        <v>312</v>
      </c>
      <c r="H2577" s="100" t="s">
        <v>3714</v>
      </c>
      <c r="I2577" s="101" t="s">
        <v>313</v>
      </c>
      <c r="J2577" s="102" t="s">
        <v>695</v>
      </c>
      <c r="K2577" s="104" t="s">
        <v>634</v>
      </c>
      <c r="L2577" s="104" t="s">
        <v>634</v>
      </c>
      <c r="M2577" s="104">
        <v>1236.43</v>
      </c>
      <c r="N2577" s="104">
        <v>3029.39</v>
      </c>
      <c r="O2577" s="80"/>
      <c r="P2577" s="80"/>
      <c r="Q2577" s="80"/>
      <c r="R2577" s="80"/>
      <c r="S2577" s="80"/>
      <c r="T2577" s="80"/>
      <c r="U2577" s="80"/>
      <c r="V2577" s="80"/>
      <c r="W2577" s="80"/>
      <c r="X2577" s="80"/>
      <c r="Y2577" s="80"/>
      <c r="Z2577" s="80"/>
    </row>
    <row r="2578" spans="1:26" s="81" customFormat="1" x14ac:dyDescent="0.25">
      <c r="A2578" s="74" t="s">
        <v>41</v>
      </c>
      <c r="B2578" s="74" t="s">
        <v>41</v>
      </c>
      <c r="C2578" s="105" t="s">
        <v>754</v>
      </c>
      <c r="D2578" s="96" t="s">
        <v>755</v>
      </c>
      <c r="E2578" s="97">
        <v>2022</v>
      </c>
      <c r="F2578" s="98" t="s">
        <v>77</v>
      </c>
      <c r="G2578" s="99" t="s">
        <v>403</v>
      </c>
      <c r="H2578" s="100" t="s">
        <v>3715</v>
      </c>
      <c r="I2578" s="101" t="s">
        <v>701</v>
      </c>
      <c r="J2578" s="102" t="s">
        <v>743</v>
      </c>
      <c r="K2578" s="104" t="s">
        <v>545</v>
      </c>
      <c r="L2578" s="104" t="s">
        <v>545</v>
      </c>
      <c r="M2578" s="104">
        <v>1328.3</v>
      </c>
      <c r="N2578" s="104">
        <v>3165.25</v>
      </c>
      <c r="O2578" s="80"/>
      <c r="P2578" s="80"/>
      <c r="Q2578" s="80"/>
      <c r="R2578" s="80"/>
      <c r="S2578" s="80"/>
      <c r="T2578" s="80"/>
      <c r="U2578" s="80"/>
      <c r="V2578" s="80"/>
      <c r="W2578" s="80"/>
      <c r="X2578" s="80"/>
      <c r="Y2578" s="80"/>
      <c r="Z2578" s="80"/>
    </row>
    <row r="2579" spans="1:26" s="81" customFormat="1" x14ac:dyDescent="0.25">
      <c r="A2579" s="74" t="s">
        <v>41</v>
      </c>
      <c r="B2579" s="74" t="s">
        <v>41</v>
      </c>
      <c r="C2579" s="105" t="s">
        <v>3944</v>
      </c>
      <c r="D2579" s="96" t="s">
        <v>3945</v>
      </c>
      <c r="E2579" s="97">
        <v>2023</v>
      </c>
      <c r="F2579" s="98" t="s">
        <v>676</v>
      </c>
      <c r="G2579" s="99" t="s">
        <v>280</v>
      </c>
      <c r="H2579" s="100" t="s">
        <v>3716</v>
      </c>
      <c r="I2579" s="101" t="s">
        <v>281</v>
      </c>
      <c r="J2579" s="102" t="s">
        <v>677</v>
      </c>
      <c r="K2579" s="104" t="s">
        <v>634</v>
      </c>
      <c r="L2579" s="104" t="s">
        <v>634</v>
      </c>
      <c r="M2579" s="104">
        <v>1360.07</v>
      </c>
      <c r="N2579" s="104">
        <v>3166.66</v>
      </c>
      <c r="O2579" s="80"/>
      <c r="P2579" s="80"/>
      <c r="Q2579" s="80"/>
      <c r="R2579" s="80"/>
      <c r="S2579" s="80"/>
      <c r="T2579" s="80"/>
      <c r="U2579" s="80"/>
      <c r="V2579" s="80"/>
      <c r="W2579" s="80"/>
      <c r="X2579" s="80"/>
      <c r="Y2579" s="80"/>
      <c r="Z2579" s="80"/>
    </row>
    <row r="2580" spans="1:26" s="81" customFormat="1" x14ac:dyDescent="0.25">
      <c r="A2580" s="74" t="s">
        <v>41</v>
      </c>
      <c r="B2580" s="74" t="s">
        <v>41</v>
      </c>
      <c r="C2580" s="105" t="s">
        <v>3944</v>
      </c>
      <c r="D2580" s="96" t="s">
        <v>3945</v>
      </c>
      <c r="E2580" s="97">
        <v>2023</v>
      </c>
      <c r="F2580" s="98" t="s">
        <v>676</v>
      </c>
      <c r="G2580" s="99" t="s">
        <v>280</v>
      </c>
      <c r="H2580" s="100" t="s">
        <v>3718</v>
      </c>
      <c r="I2580" s="101" t="s">
        <v>281</v>
      </c>
      <c r="J2580" s="102" t="s">
        <v>685</v>
      </c>
      <c r="K2580" s="104" t="s">
        <v>634</v>
      </c>
      <c r="L2580" s="104" t="s">
        <v>634</v>
      </c>
      <c r="M2580" s="104">
        <v>1360.07</v>
      </c>
      <c r="N2580" s="104">
        <v>3166.66</v>
      </c>
      <c r="O2580" s="80"/>
      <c r="P2580" s="80"/>
      <c r="Q2580" s="80"/>
      <c r="R2580" s="80"/>
      <c r="S2580" s="80"/>
      <c r="T2580" s="80"/>
      <c r="U2580" s="80"/>
      <c r="V2580" s="80"/>
      <c r="W2580" s="80"/>
      <c r="X2580" s="80"/>
      <c r="Y2580" s="80"/>
      <c r="Z2580" s="80"/>
    </row>
    <row r="2581" spans="1:26" s="81" customFormat="1" x14ac:dyDescent="0.25">
      <c r="A2581" s="74" t="s">
        <v>41</v>
      </c>
      <c r="B2581" s="74" t="s">
        <v>41</v>
      </c>
      <c r="C2581" s="105" t="s">
        <v>565</v>
      </c>
      <c r="D2581" s="96" t="s">
        <v>33</v>
      </c>
      <c r="E2581" s="97">
        <v>2021</v>
      </c>
      <c r="F2581" s="98" t="s">
        <v>77</v>
      </c>
      <c r="G2581" s="99" t="s">
        <v>403</v>
      </c>
      <c r="H2581" s="100" t="s">
        <v>3719</v>
      </c>
      <c r="I2581" s="101" t="s">
        <v>129</v>
      </c>
      <c r="J2581" s="102" t="s">
        <v>811</v>
      </c>
      <c r="K2581" s="104" t="s">
        <v>634</v>
      </c>
      <c r="L2581" s="104" t="s">
        <v>634</v>
      </c>
      <c r="M2581" s="104">
        <v>1622.7</v>
      </c>
      <c r="N2581" s="104">
        <v>2904.47</v>
      </c>
      <c r="O2581" s="80"/>
      <c r="P2581" s="80"/>
      <c r="Q2581" s="80"/>
      <c r="R2581" s="80"/>
      <c r="S2581" s="80"/>
      <c r="T2581" s="80"/>
      <c r="U2581" s="80"/>
      <c r="V2581" s="80"/>
      <c r="W2581" s="80"/>
      <c r="X2581" s="80"/>
      <c r="Y2581" s="80"/>
      <c r="Z2581" s="80"/>
    </row>
    <row r="2582" spans="1:26" s="81" customFormat="1" x14ac:dyDescent="0.25">
      <c r="A2582" s="74" t="s">
        <v>41</v>
      </c>
      <c r="B2582" s="74" t="s">
        <v>41</v>
      </c>
      <c r="C2582" s="105" t="s">
        <v>3944</v>
      </c>
      <c r="D2582" s="96" t="s">
        <v>3945</v>
      </c>
      <c r="E2582" s="97">
        <v>2023</v>
      </c>
      <c r="F2582" s="98" t="s">
        <v>676</v>
      </c>
      <c r="G2582" s="99" t="s">
        <v>280</v>
      </c>
      <c r="H2582" s="100" t="s">
        <v>3720</v>
      </c>
      <c r="I2582" s="101" t="s">
        <v>281</v>
      </c>
      <c r="J2582" s="102" t="s">
        <v>736</v>
      </c>
      <c r="K2582" s="104" t="s">
        <v>634</v>
      </c>
      <c r="L2582" s="104" t="s">
        <v>634</v>
      </c>
      <c r="M2582" s="104">
        <v>1360.07</v>
      </c>
      <c r="N2582" s="104">
        <v>3166.66</v>
      </c>
      <c r="O2582" s="80"/>
      <c r="P2582" s="80"/>
      <c r="Q2582" s="80"/>
      <c r="R2582" s="80"/>
      <c r="S2582" s="80"/>
      <c r="T2582" s="80"/>
      <c r="U2582" s="80"/>
      <c r="V2582" s="80"/>
      <c r="W2582" s="80"/>
      <c r="X2582" s="80"/>
      <c r="Y2582" s="80"/>
      <c r="Z2582" s="80"/>
    </row>
    <row r="2583" spans="1:26" s="81" customFormat="1" x14ac:dyDescent="0.25">
      <c r="A2583" s="74" t="s">
        <v>41</v>
      </c>
      <c r="B2583" s="74" t="s">
        <v>41</v>
      </c>
      <c r="C2583" s="105" t="s">
        <v>706</v>
      </c>
      <c r="D2583" s="96" t="s">
        <v>568</v>
      </c>
      <c r="E2583" s="97">
        <v>2022</v>
      </c>
      <c r="F2583" s="98" t="s">
        <v>61</v>
      </c>
      <c r="G2583" s="99" t="s">
        <v>102</v>
      </c>
      <c r="H2583" s="100" t="s">
        <v>3721</v>
      </c>
      <c r="I2583" s="101" t="s">
        <v>103</v>
      </c>
      <c r="J2583" s="102" t="s">
        <v>707</v>
      </c>
      <c r="K2583" s="104" t="s">
        <v>634</v>
      </c>
      <c r="L2583" s="104" t="s">
        <v>634</v>
      </c>
      <c r="M2583" s="104">
        <v>2064.84</v>
      </c>
      <c r="N2583" s="104">
        <v>4306.2299999999996</v>
      </c>
      <c r="O2583" s="80"/>
      <c r="P2583" s="80"/>
      <c r="Q2583" s="80"/>
      <c r="R2583" s="80"/>
      <c r="S2583" s="80"/>
      <c r="T2583" s="80"/>
      <c r="U2583" s="80"/>
      <c r="V2583" s="80"/>
      <c r="W2583" s="80"/>
      <c r="X2583" s="80"/>
      <c r="Y2583" s="80"/>
      <c r="Z2583" s="80"/>
    </row>
    <row r="2584" spans="1:26" s="81" customFormat="1" x14ac:dyDescent="0.25">
      <c r="A2584" s="74" t="s">
        <v>41</v>
      </c>
      <c r="B2584" s="74" t="s">
        <v>41</v>
      </c>
      <c r="C2584" s="105" t="s">
        <v>51</v>
      </c>
      <c r="D2584" s="96" t="s">
        <v>1</v>
      </c>
      <c r="E2584" s="97">
        <v>2020</v>
      </c>
      <c r="F2584" s="98" t="s">
        <v>67</v>
      </c>
      <c r="G2584" s="99" t="s">
        <v>193</v>
      </c>
      <c r="H2584" s="100" t="s">
        <v>3722</v>
      </c>
      <c r="I2584" s="101" t="s">
        <v>194</v>
      </c>
      <c r="J2584" s="102" t="s">
        <v>235</v>
      </c>
      <c r="K2584" s="104" t="s">
        <v>545</v>
      </c>
      <c r="L2584" s="104" t="s">
        <v>545</v>
      </c>
      <c r="M2584" s="104">
        <v>1434.67</v>
      </c>
      <c r="N2584" s="104">
        <v>5022.6400000000003</v>
      </c>
      <c r="O2584" s="80"/>
      <c r="P2584" s="80"/>
      <c r="Q2584" s="80"/>
      <c r="R2584" s="80"/>
      <c r="S2584" s="80"/>
      <c r="T2584" s="80"/>
      <c r="U2584" s="80"/>
      <c r="V2584" s="80"/>
      <c r="W2584" s="80"/>
      <c r="X2584" s="80"/>
      <c r="Y2584" s="80"/>
      <c r="Z2584" s="80"/>
    </row>
    <row r="2585" spans="1:26" s="81" customFormat="1" x14ac:dyDescent="0.25">
      <c r="A2585" s="74" t="s">
        <v>41</v>
      </c>
      <c r="B2585" s="74" t="s">
        <v>41</v>
      </c>
      <c r="C2585" s="105" t="s">
        <v>943</v>
      </c>
      <c r="D2585" s="96" t="s">
        <v>944</v>
      </c>
      <c r="E2585" s="97">
        <v>2023</v>
      </c>
      <c r="F2585" s="98" t="s">
        <v>66</v>
      </c>
      <c r="G2585" s="99" t="s">
        <v>186</v>
      </c>
      <c r="H2585" s="100" t="s">
        <v>3723</v>
      </c>
      <c r="I2585" s="101" t="s">
        <v>283</v>
      </c>
      <c r="J2585" s="102" t="s">
        <v>164</v>
      </c>
      <c r="K2585" s="104" t="s">
        <v>634</v>
      </c>
      <c r="L2585" s="104" t="s">
        <v>634</v>
      </c>
      <c r="M2585" s="104">
        <v>3641.88</v>
      </c>
      <c r="N2585" s="104">
        <v>3811.2</v>
      </c>
      <c r="O2585" s="80"/>
      <c r="P2585" s="80"/>
      <c r="Q2585" s="80"/>
      <c r="R2585" s="80"/>
      <c r="S2585" s="80"/>
      <c r="T2585" s="80"/>
      <c r="U2585" s="80"/>
      <c r="V2585" s="80"/>
      <c r="W2585" s="80"/>
      <c r="X2585" s="80"/>
      <c r="Y2585" s="80"/>
      <c r="Z2585" s="80"/>
    </row>
    <row r="2586" spans="1:26" s="81" customFormat="1" x14ac:dyDescent="0.25">
      <c r="A2586" s="74" t="s">
        <v>41</v>
      </c>
      <c r="B2586" s="74" t="s">
        <v>41</v>
      </c>
      <c r="C2586" s="105" t="s">
        <v>691</v>
      </c>
      <c r="D2586" s="96" t="s">
        <v>21</v>
      </c>
      <c r="E2586" s="97">
        <v>2019</v>
      </c>
      <c r="F2586" s="98" t="s">
        <v>75</v>
      </c>
      <c r="G2586" s="99" t="s">
        <v>312</v>
      </c>
      <c r="H2586" s="100" t="s">
        <v>3724</v>
      </c>
      <c r="I2586" s="101" t="s">
        <v>313</v>
      </c>
      <c r="J2586" s="102" t="s">
        <v>695</v>
      </c>
      <c r="K2586" s="104" t="s">
        <v>634</v>
      </c>
      <c r="L2586" s="104" t="s">
        <v>634</v>
      </c>
      <c r="M2586" s="104">
        <v>1236.43</v>
      </c>
      <c r="N2586" s="104">
        <v>3029.39</v>
      </c>
      <c r="O2586" s="80"/>
      <c r="P2586" s="80"/>
      <c r="Q2586" s="80"/>
      <c r="R2586" s="80"/>
      <c r="S2586" s="80"/>
      <c r="T2586" s="80"/>
      <c r="U2586" s="80"/>
      <c r="V2586" s="80"/>
      <c r="W2586" s="80"/>
      <c r="X2586" s="80"/>
      <c r="Y2586" s="80"/>
      <c r="Z2586" s="80"/>
    </row>
    <row r="2587" spans="1:26" s="81" customFormat="1" x14ac:dyDescent="0.25">
      <c r="A2587" s="74" t="s">
        <v>41</v>
      </c>
      <c r="B2587" s="74" t="s">
        <v>41</v>
      </c>
      <c r="C2587" s="105" t="s">
        <v>929</v>
      </c>
      <c r="D2587" s="96" t="s">
        <v>930</v>
      </c>
      <c r="E2587" s="97">
        <v>2018</v>
      </c>
      <c r="F2587" s="98" t="s">
        <v>61</v>
      </c>
      <c r="G2587" s="99" t="s">
        <v>102</v>
      </c>
      <c r="H2587" s="100" t="s">
        <v>3725</v>
      </c>
      <c r="I2587" s="101" t="s">
        <v>179</v>
      </c>
      <c r="J2587" s="102" t="s">
        <v>2139</v>
      </c>
      <c r="K2587" s="104" t="s">
        <v>545</v>
      </c>
      <c r="L2587" s="104" t="s">
        <v>545</v>
      </c>
      <c r="M2587" s="104">
        <v>1302</v>
      </c>
      <c r="N2587" s="104">
        <v>2442.8200000000002</v>
      </c>
      <c r="O2587" s="80"/>
      <c r="P2587" s="80"/>
      <c r="Q2587" s="80"/>
      <c r="R2587" s="80"/>
      <c r="S2587" s="80"/>
      <c r="T2587" s="80"/>
      <c r="U2587" s="80"/>
      <c r="V2587" s="80"/>
      <c r="W2587" s="80"/>
      <c r="X2587" s="80"/>
      <c r="Y2587" s="80"/>
      <c r="Z2587" s="80"/>
    </row>
    <row r="2588" spans="1:26" s="81" customFormat="1" x14ac:dyDescent="0.25">
      <c r="A2588" s="74" t="s">
        <v>41</v>
      </c>
      <c r="B2588" s="74" t="s">
        <v>41</v>
      </c>
      <c r="C2588" s="105" t="s">
        <v>922</v>
      </c>
      <c r="D2588" s="96" t="s">
        <v>923</v>
      </c>
      <c r="E2588" s="97">
        <v>2023</v>
      </c>
      <c r="F2588" s="98" t="s">
        <v>61</v>
      </c>
      <c r="G2588" s="99" t="s">
        <v>102</v>
      </c>
      <c r="H2588" s="100" t="s">
        <v>3726</v>
      </c>
      <c r="I2588" s="101" t="s">
        <v>131</v>
      </c>
      <c r="J2588" s="102" t="s">
        <v>705</v>
      </c>
      <c r="K2588" s="104" t="s">
        <v>634</v>
      </c>
      <c r="L2588" s="104" t="s">
        <v>634</v>
      </c>
      <c r="M2588" s="104">
        <v>2167.73</v>
      </c>
      <c r="N2588" s="104">
        <v>5267.61</v>
      </c>
      <c r="O2588" s="80"/>
      <c r="P2588" s="80"/>
      <c r="Q2588" s="80"/>
      <c r="R2588" s="80"/>
      <c r="S2588" s="80"/>
      <c r="T2588" s="80"/>
      <c r="U2588" s="80"/>
      <c r="V2588" s="80"/>
      <c r="W2588" s="80"/>
      <c r="X2588" s="80"/>
      <c r="Y2588" s="80"/>
      <c r="Z2588" s="80"/>
    </row>
    <row r="2589" spans="1:26" s="81" customFormat="1" x14ac:dyDescent="0.25">
      <c r="A2589" s="74" t="s">
        <v>41</v>
      </c>
      <c r="B2589" s="74" t="s">
        <v>41</v>
      </c>
      <c r="C2589" s="105" t="s">
        <v>781</v>
      </c>
      <c r="D2589" s="96" t="s">
        <v>32</v>
      </c>
      <c r="E2589" s="97">
        <v>2018</v>
      </c>
      <c r="F2589" s="98" t="s">
        <v>60</v>
      </c>
      <c r="G2589" s="99" t="s">
        <v>90</v>
      </c>
      <c r="H2589" s="100" t="s">
        <v>3727</v>
      </c>
      <c r="I2589" s="101" t="s">
        <v>91</v>
      </c>
      <c r="J2589" s="102" t="s">
        <v>695</v>
      </c>
      <c r="K2589" s="104" t="s">
        <v>634</v>
      </c>
      <c r="L2589" s="104" t="s">
        <v>634</v>
      </c>
      <c r="M2589" s="104">
        <v>1460.8</v>
      </c>
      <c r="N2589" s="104">
        <v>3333.87</v>
      </c>
      <c r="O2589" s="80"/>
      <c r="P2589" s="80"/>
      <c r="Q2589" s="80"/>
      <c r="R2589" s="80"/>
      <c r="S2589" s="80"/>
      <c r="T2589" s="80"/>
      <c r="U2589" s="80"/>
      <c r="V2589" s="80"/>
      <c r="W2589" s="80"/>
      <c r="X2589" s="80"/>
      <c r="Y2589" s="80"/>
      <c r="Z2589" s="80"/>
    </row>
    <row r="2590" spans="1:26" s="81" customFormat="1" x14ac:dyDescent="0.25">
      <c r="A2590" s="74" t="s">
        <v>41</v>
      </c>
      <c r="B2590" s="74" t="s">
        <v>41</v>
      </c>
      <c r="C2590" s="105" t="s">
        <v>761</v>
      </c>
      <c r="D2590" s="96" t="s">
        <v>35</v>
      </c>
      <c r="E2590" s="97">
        <v>2018</v>
      </c>
      <c r="F2590" s="98" t="s">
        <v>59</v>
      </c>
      <c r="G2590" s="99" t="s">
        <v>82</v>
      </c>
      <c r="H2590" s="100" t="s">
        <v>3728</v>
      </c>
      <c r="I2590" s="101" t="s">
        <v>129</v>
      </c>
      <c r="J2590" s="102" t="s">
        <v>762</v>
      </c>
      <c r="K2590" s="104" t="s">
        <v>634</v>
      </c>
      <c r="L2590" s="104" t="s">
        <v>634</v>
      </c>
      <c r="M2590" s="104">
        <v>1326.25</v>
      </c>
      <c r="N2590" s="104">
        <v>2601.58</v>
      </c>
      <c r="O2590" s="80"/>
      <c r="P2590" s="80"/>
      <c r="Q2590" s="80"/>
      <c r="R2590" s="80"/>
      <c r="S2590" s="80"/>
      <c r="T2590" s="80"/>
      <c r="U2590" s="80"/>
      <c r="V2590" s="80"/>
      <c r="W2590" s="80"/>
      <c r="X2590" s="80"/>
      <c r="Y2590" s="80"/>
      <c r="Z2590" s="80"/>
    </row>
    <row r="2591" spans="1:26" s="81" customFormat="1" x14ac:dyDescent="0.25">
      <c r="A2591" s="74" t="s">
        <v>41</v>
      </c>
      <c r="B2591" s="74" t="s">
        <v>41</v>
      </c>
      <c r="C2591" s="105" t="s">
        <v>48</v>
      </c>
      <c r="D2591" s="96" t="s">
        <v>11</v>
      </c>
      <c r="E2591" s="97">
        <v>2018</v>
      </c>
      <c r="F2591" s="98" t="s">
        <v>59</v>
      </c>
      <c r="G2591" s="99" t="s">
        <v>82</v>
      </c>
      <c r="H2591" s="100" t="s">
        <v>3729</v>
      </c>
      <c r="I2591" s="101" t="s">
        <v>99</v>
      </c>
      <c r="J2591" s="102" t="s">
        <v>747</v>
      </c>
      <c r="K2591" s="104" t="s">
        <v>634</v>
      </c>
      <c r="L2591" s="104" t="s">
        <v>634</v>
      </c>
      <c r="M2591" s="104">
        <v>2260.5700000000002</v>
      </c>
      <c r="N2591" s="104">
        <v>4121.09</v>
      </c>
      <c r="O2591" s="80"/>
      <c r="P2591" s="80"/>
      <c r="Q2591" s="80"/>
      <c r="R2591" s="80"/>
      <c r="S2591" s="80"/>
      <c r="T2591" s="80"/>
      <c r="U2591" s="80"/>
      <c r="V2591" s="80"/>
      <c r="W2591" s="80"/>
      <c r="X2591" s="80"/>
      <c r="Y2591" s="80"/>
      <c r="Z2591" s="80"/>
    </row>
    <row r="2592" spans="1:26" s="81" customFormat="1" x14ac:dyDescent="0.25">
      <c r="A2592" s="74" t="s">
        <v>41</v>
      </c>
      <c r="B2592" s="74" t="s">
        <v>41</v>
      </c>
      <c r="C2592" s="105" t="s">
        <v>706</v>
      </c>
      <c r="D2592" s="96" t="s">
        <v>568</v>
      </c>
      <c r="E2592" s="97">
        <v>2022</v>
      </c>
      <c r="F2592" s="98" t="s">
        <v>61</v>
      </c>
      <c r="G2592" s="99" t="s">
        <v>102</v>
      </c>
      <c r="H2592" s="100" t="s">
        <v>3730</v>
      </c>
      <c r="I2592" s="101" t="s">
        <v>86</v>
      </c>
      <c r="J2592" s="102" t="s">
        <v>735</v>
      </c>
      <c r="K2592" s="104" t="s">
        <v>634</v>
      </c>
      <c r="L2592" s="104" t="s">
        <v>634</v>
      </c>
      <c r="M2592" s="104">
        <v>2498.17</v>
      </c>
      <c r="N2592" s="104">
        <v>5098.95</v>
      </c>
      <c r="O2592" s="80"/>
      <c r="P2592" s="80"/>
      <c r="Q2592" s="80"/>
      <c r="R2592" s="80"/>
      <c r="S2592" s="80"/>
      <c r="T2592" s="80"/>
      <c r="U2592" s="80"/>
      <c r="V2592" s="80"/>
      <c r="W2592" s="80"/>
      <c r="X2592" s="80"/>
      <c r="Y2592" s="80"/>
      <c r="Z2592" s="80"/>
    </row>
    <row r="2593" spans="1:26" s="81" customFormat="1" x14ac:dyDescent="0.25">
      <c r="A2593" s="74" t="s">
        <v>41</v>
      </c>
      <c r="B2593" s="74" t="s">
        <v>41</v>
      </c>
      <c r="C2593" s="105" t="s">
        <v>691</v>
      </c>
      <c r="D2593" s="96" t="s">
        <v>21</v>
      </c>
      <c r="E2593" s="97">
        <v>2019</v>
      </c>
      <c r="F2593" s="98" t="s">
        <v>75</v>
      </c>
      <c r="G2593" s="99" t="s">
        <v>312</v>
      </c>
      <c r="H2593" s="100" t="s">
        <v>3731</v>
      </c>
      <c r="I2593" s="101" t="s">
        <v>313</v>
      </c>
      <c r="J2593" s="102" t="s">
        <v>790</v>
      </c>
      <c r="K2593" s="104" t="s">
        <v>634</v>
      </c>
      <c r="L2593" s="104" t="s">
        <v>634</v>
      </c>
      <c r="M2593" s="104">
        <v>1236.43</v>
      </c>
      <c r="N2593" s="104">
        <v>3029.39</v>
      </c>
      <c r="O2593" s="80"/>
      <c r="P2593" s="80"/>
      <c r="Q2593" s="80"/>
      <c r="R2593" s="80"/>
      <c r="S2593" s="80"/>
      <c r="T2593" s="80"/>
      <c r="U2593" s="80"/>
      <c r="V2593" s="80"/>
      <c r="W2593" s="80"/>
      <c r="X2593" s="80"/>
      <c r="Y2593" s="80"/>
      <c r="Z2593" s="80"/>
    </row>
    <row r="2594" spans="1:26" s="81" customFormat="1" x14ac:dyDescent="0.25">
      <c r="A2594" s="74" t="s">
        <v>41</v>
      </c>
      <c r="B2594" s="74" t="s">
        <v>41</v>
      </c>
      <c r="C2594" s="105" t="s">
        <v>980</v>
      </c>
      <c r="D2594" s="96" t="s">
        <v>981</v>
      </c>
      <c r="E2594" s="97">
        <v>2022</v>
      </c>
      <c r="F2594" s="98" t="s">
        <v>982</v>
      </c>
      <c r="G2594" s="99" t="s">
        <v>983</v>
      </c>
      <c r="H2594" s="100" t="s">
        <v>3732</v>
      </c>
      <c r="I2594" s="101" t="s">
        <v>108</v>
      </c>
      <c r="J2594" s="102" t="s">
        <v>752</v>
      </c>
      <c r="K2594" s="104" t="s">
        <v>634</v>
      </c>
      <c r="L2594" s="104" t="s">
        <v>634</v>
      </c>
      <c r="M2594" s="104">
        <v>1424.79</v>
      </c>
      <c r="N2594" s="104">
        <v>5038.51</v>
      </c>
      <c r="O2594" s="80"/>
      <c r="P2594" s="80"/>
      <c r="Q2594" s="80"/>
      <c r="R2594" s="80"/>
      <c r="S2594" s="80"/>
      <c r="T2594" s="80"/>
      <c r="U2594" s="80"/>
      <c r="V2594" s="80"/>
      <c r="W2594" s="80"/>
      <c r="X2594" s="80"/>
      <c r="Y2594" s="80"/>
      <c r="Z2594" s="80"/>
    </row>
    <row r="2595" spans="1:26" s="81" customFormat="1" x14ac:dyDescent="0.25">
      <c r="A2595" s="74" t="s">
        <v>41</v>
      </c>
      <c r="B2595" s="74" t="s">
        <v>41</v>
      </c>
      <c r="C2595" s="105" t="s">
        <v>1245</v>
      </c>
      <c r="D2595" s="96" t="s">
        <v>1246</v>
      </c>
      <c r="E2595" s="97">
        <v>2021</v>
      </c>
      <c r="F2595" s="98" t="s">
        <v>78</v>
      </c>
      <c r="G2595" s="99" t="s">
        <v>507</v>
      </c>
      <c r="H2595" s="100" t="s">
        <v>3733</v>
      </c>
      <c r="I2595" s="101" t="s">
        <v>508</v>
      </c>
      <c r="J2595" s="102" t="s">
        <v>815</v>
      </c>
      <c r="K2595" s="104" t="s">
        <v>634</v>
      </c>
      <c r="L2595" s="104" t="s">
        <v>634</v>
      </c>
      <c r="M2595" s="104">
        <v>1977.95</v>
      </c>
      <c r="N2595" s="104">
        <v>3889.85</v>
      </c>
      <c r="O2595" s="80"/>
      <c r="P2595" s="80"/>
      <c r="Q2595" s="80"/>
      <c r="R2595" s="80"/>
      <c r="S2595" s="80"/>
      <c r="T2595" s="80"/>
      <c r="U2595" s="80"/>
      <c r="V2595" s="80"/>
      <c r="W2595" s="80"/>
      <c r="X2595" s="80"/>
      <c r="Y2595" s="80"/>
      <c r="Z2595" s="80"/>
    </row>
    <row r="2596" spans="1:26" s="81" customFormat="1" x14ac:dyDescent="0.25">
      <c r="A2596" s="74" t="s">
        <v>41</v>
      </c>
      <c r="B2596" s="74" t="s">
        <v>41</v>
      </c>
      <c r="C2596" s="105" t="s">
        <v>659</v>
      </c>
      <c r="D2596" s="96" t="s">
        <v>4</v>
      </c>
      <c r="E2596" s="97">
        <v>2020</v>
      </c>
      <c r="F2596" s="98" t="s">
        <v>66</v>
      </c>
      <c r="G2596" s="99" t="s">
        <v>186</v>
      </c>
      <c r="H2596" s="100" t="s">
        <v>3734</v>
      </c>
      <c r="I2596" s="101" t="s">
        <v>179</v>
      </c>
      <c r="J2596" s="102" t="s">
        <v>426</v>
      </c>
      <c r="K2596" s="104" t="s">
        <v>545</v>
      </c>
      <c r="L2596" s="104" t="s">
        <v>545</v>
      </c>
      <c r="M2596" s="104">
        <v>1445.71</v>
      </c>
      <c r="N2596" s="104">
        <v>3525.97</v>
      </c>
      <c r="O2596" s="80"/>
      <c r="P2596" s="80"/>
      <c r="Q2596" s="80"/>
      <c r="R2596" s="80"/>
      <c r="S2596" s="80"/>
      <c r="T2596" s="80"/>
      <c r="U2596" s="80"/>
      <c r="V2596" s="80"/>
      <c r="W2596" s="80"/>
      <c r="X2596" s="80"/>
      <c r="Y2596" s="80"/>
      <c r="Z2596" s="80"/>
    </row>
    <row r="2597" spans="1:26" s="81" customFormat="1" x14ac:dyDescent="0.25">
      <c r="A2597" s="74" t="s">
        <v>41</v>
      </c>
      <c r="B2597" s="74" t="s">
        <v>41</v>
      </c>
      <c r="C2597" s="105" t="s">
        <v>754</v>
      </c>
      <c r="D2597" s="96" t="s">
        <v>755</v>
      </c>
      <c r="E2597" s="97">
        <v>2022</v>
      </c>
      <c r="F2597" s="98" t="s">
        <v>77</v>
      </c>
      <c r="G2597" s="99" t="s">
        <v>403</v>
      </c>
      <c r="H2597" s="100" t="s">
        <v>3735</v>
      </c>
      <c r="I2597" s="101" t="s">
        <v>701</v>
      </c>
      <c r="J2597" s="102" t="s">
        <v>743</v>
      </c>
      <c r="K2597" s="104" t="s">
        <v>545</v>
      </c>
      <c r="L2597" s="104" t="s">
        <v>545</v>
      </c>
      <c r="M2597" s="104">
        <v>1328.3</v>
      </c>
      <c r="N2597" s="104">
        <v>3165.25</v>
      </c>
      <c r="O2597" s="80"/>
      <c r="P2597" s="80"/>
      <c r="Q2597" s="80"/>
      <c r="R2597" s="80"/>
      <c r="S2597" s="80"/>
      <c r="T2597" s="80"/>
      <c r="U2597" s="80"/>
      <c r="V2597" s="80"/>
      <c r="W2597" s="80"/>
      <c r="X2597" s="80"/>
      <c r="Y2597" s="80"/>
      <c r="Z2597" s="80"/>
    </row>
    <row r="2598" spans="1:26" s="81" customFormat="1" x14ac:dyDescent="0.25">
      <c r="A2598" s="74" t="s">
        <v>41</v>
      </c>
      <c r="B2598" s="74" t="s">
        <v>41</v>
      </c>
      <c r="C2598" s="105" t="s">
        <v>3944</v>
      </c>
      <c r="D2598" s="96" t="s">
        <v>3945</v>
      </c>
      <c r="E2598" s="97">
        <v>2023</v>
      </c>
      <c r="F2598" s="98" t="s">
        <v>676</v>
      </c>
      <c r="G2598" s="99" t="s">
        <v>280</v>
      </c>
      <c r="H2598" s="100" t="s">
        <v>3736</v>
      </c>
      <c r="I2598" s="101" t="s">
        <v>281</v>
      </c>
      <c r="J2598" s="102" t="s">
        <v>655</v>
      </c>
      <c r="K2598" s="104" t="s">
        <v>634</v>
      </c>
      <c r="L2598" s="104" t="s">
        <v>634</v>
      </c>
      <c r="M2598" s="104">
        <v>1360.07</v>
      </c>
      <c r="N2598" s="104">
        <v>3166.66</v>
      </c>
      <c r="O2598" s="80"/>
      <c r="P2598" s="80"/>
      <c r="Q2598" s="80"/>
      <c r="R2598" s="80"/>
      <c r="S2598" s="80"/>
      <c r="T2598" s="80"/>
      <c r="U2598" s="80"/>
      <c r="V2598" s="80"/>
      <c r="W2598" s="80"/>
      <c r="X2598" s="80"/>
      <c r="Y2598" s="80"/>
      <c r="Z2598" s="80"/>
    </row>
    <row r="2599" spans="1:26" s="81" customFormat="1" x14ac:dyDescent="0.25">
      <c r="A2599" s="74" t="s">
        <v>41</v>
      </c>
      <c r="B2599" s="74" t="s">
        <v>41</v>
      </c>
      <c r="C2599" s="105" t="s">
        <v>659</v>
      </c>
      <c r="D2599" s="96" t="s">
        <v>4</v>
      </c>
      <c r="E2599" s="97">
        <v>2020</v>
      </c>
      <c r="F2599" s="98" t="s">
        <v>66</v>
      </c>
      <c r="G2599" s="99" t="s">
        <v>186</v>
      </c>
      <c r="H2599" s="100" t="s">
        <v>3738</v>
      </c>
      <c r="I2599" s="101" t="s">
        <v>179</v>
      </c>
      <c r="J2599" s="102" t="s">
        <v>410</v>
      </c>
      <c r="K2599" s="104" t="s">
        <v>545</v>
      </c>
      <c r="L2599" s="104" t="s">
        <v>545</v>
      </c>
      <c r="M2599" s="104">
        <v>1328.3</v>
      </c>
      <c r="N2599" s="104">
        <v>3222.57</v>
      </c>
      <c r="O2599" s="80"/>
      <c r="P2599" s="80"/>
      <c r="Q2599" s="80"/>
      <c r="R2599" s="80"/>
      <c r="S2599" s="80"/>
      <c r="T2599" s="80"/>
      <c r="U2599" s="80"/>
      <c r="V2599" s="80"/>
      <c r="W2599" s="80"/>
      <c r="X2599" s="80"/>
      <c r="Y2599" s="80"/>
      <c r="Z2599" s="80"/>
    </row>
    <row r="2600" spans="1:26" s="81" customFormat="1" x14ac:dyDescent="0.25">
      <c r="A2600" s="74" t="s">
        <v>41</v>
      </c>
      <c r="B2600" s="74" t="s">
        <v>41</v>
      </c>
      <c r="C2600" s="105" t="s">
        <v>922</v>
      </c>
      <c r="D2600" s="96" t="s">
        <v>923</v>
      </c>
      <c r="E2600" s="97">
        <v>2023</v>
      </c>
      <c r="F2600" s="98" t="s">
        <v>61</v>
      </c>
      <c r="G2600" s="99" t="s">
        <v>102</v>
      </c>
      <c r="H2600" s="100" t="s">
        <v>3739</v>
      </c>
      <c r="I2600" s="101" t="s">
        <v>131</v>
      </c>
      <c r="J2600" s="102" t="s">
        <v>652</v>
      </c>
      <c r="K2600" s="104" t="s">
        <v>634</v>
      </c>
      <c r="L2600" s="104" t="s">
        <v>634</v>
      </c>
      <c r="M2600" s="104">
        <v>2167.73</v>
      </c>
      <c r="N2600" s="104">
        <v>5267.61</v>
      </c>
      <c r="O2600" s="80"/>
      <c r="P2600" s="80"/>
      <c r="Q2600" s="80"/>
      <c r="R2600" s="80"/>
      <c r="S2600" s="80"/>
      <c r="T2600" s="80"/>
      <c r="U2600" s="80"/>
      <c r="V2600" s="80"/>
      <c r="W2600" s="80"/>
      <c r="X2600" s="80"/>
      <c r="Y2600" s="80"/>
      <c r="Z2600" s="80"/>
    </row>
    <row r="2601" spans="1:26" s="81" customFormat="1" x14ac:dyDescent="0.25">
      <c r="A2601" s="74" t="s">
        <v>41</v>
      </c>
      <c r="B2601" s="74" t="s">
        <v>41</v>
      </c>
      <c r="C2601" s="105" t="s">
        <v>668</v>
      </c>
      <c r="D2601" s="96" t="s">
        <v>10</v>
      </c>
      <c r="E2601" s="97">
        <v>2019</v>
      </c>
      <c r="F2601" s="98" t="s">
        <v>76</v>
      </c>
      <c r="G2601" s="99" t="s">
        <v>328</v>
      </c>
      <c r="H2601" s="100" t="s">
        <v>3740</v>
      </c>
      <c r="I2601" s="101" t="s">
        <v>179</v>
      </c>
      <c r="J2601" s="102" t="s">
        <v>380</v>
      </c>
      <c r="K2601" s="104" t="s">
        <v>545</v>
      </c>
      <c r="L2601" s="104" t="s">
        <v>545</v>
      </c>
      <c r="M2601" s="104">
        <v>1122.2</v>
      </c>
      <c r="N2601" s="104">
        <v>3112.55</v>
      </c>
      <c r="O2601" s="80"/>
      <c r="P2601" s="80"/>
      <c r="Q2601" s="80"/>
      <c r="R2601" s="80"/>
      <c r="S2601" s="80"/>
      <c r="T2601" s="80"/>
      <c r="U2601" s="80"/>
      <c r="V2601" s="80"/>
      <c r="W2601" s="80"/>
      <c r="X2601" s="80"/>
      <c r="Y2601" s="80"/>
      <c r="Z2601" s="80"/>
    </row>
    <row r="2602" spans="1:26" s="81" customFormat="1" x14ac:dyDescent="0.25">
      <c r="A2602" s="74" t="s">
        <v>41</v>
      </c>
      <c r="B2602" s="74" t="s">
        <v>41</v>
      </c>
      <c r="C2602" s="105" t="s">
        <v>49</v>
      </c>
      <c r="D2602" s="96" t="s">
        <v>13</v>
      </c>
      <c r="E2602" s="97">
        <v>2019</v>
      </c>
      <c r="F2602" s="98" t="s">
        <v>65</v>
      </c>
      <c r="G2602" s="99" t="s">
        <v>176</v>
      </c>
      <c r="H2602" s="100" t="s">
        <v>3741</v>
      </c>
      <c r="I2602" s="101" t="s">
        <v>701</v>
      </c>
      <c r="J2602" s="102" t="s">
        <v>748</v>
      </c>
      <c r="K2602" s="104" t="s">
        <v>545</v>
      </c>
      <c r="L2602" s="104" t="s">
        <v>545</v>
      </c>
      <c r="M2602" s="104">
        <v>1546.6</v>
      </c>
      <c r="N2602" s="104">
        <v>4035.34</v>
      </c>
      <c r="O2602" s="80"/>
      <c r="P2602" s="80"/>
      <c r="Q2602" s="80"/>
      <c r="R2602" s="80"/>
      <c r="S2602" s="80"/>
      <c r="T2602" s="80"/>
      <c r="U2602" s="80"/>
      <c r="V2602" s="80"/>
      <c r="W2602" s="80"/>
      <c r="X2602" s="80"/>
      <c r="Y2602" s="80"/>
      <c r="Z2602" s="80"/>
    </row>
    <row r="2603" spans="1:26" s="81" customFormat="1" x14ac:dyDescent="0.25">
      <c r="A2603" s="74" t="s">
        <v>41</v>
      </c>
      <c r="B2603" s="74" t="s">
        <v>41</v>
      </c>
      <c r="C2603" s="105" t="s">
        <v>668</v>
      </c>
      <c r="D2603" s="96" t="s">
        <v>10</v>
      </c>
      <c r="E2603" s="97">
        <v>2019</v>
      </c>
      <c r="F2603" s="98" t="s">
        <v>76</v>
      </c>
      <c r="G2603" s="99" t="s">
        <v>328</v>
      </c>
      <c r="H2603" s="100" t="s">
        <v>3742</v>
      </c>
      <c r="I2603" s="101" t="s">
        <v>179</v>
      </c>
      <c r="J2603" s="102" t="s">
        <v>730</v>
      </c>
      <c r="K2603" s="104" t="s">
        <v>545</v>
      </c>
      <c r="L2603" s="104" t="s">
        <v>545</v>
      </c>
      <c r="M2603" s="104">
        <v>1122.2</v>
      </c>
      <c r="N2603" s="104">
        <v>3112.55</v>
      </c>
      <c r="O2603" s="80"/>
      <c r="P2603" s="80"/>
      <c r="Q2603" s="80"/>
      <c r="R2603" s="80"/>
      <c r="S2603" s="80"/>
      <c r="T2603" s="80"/>
      <c r="U2603" s="80"/>
      <c r="V2603" s="80"/>
      <c r="W2603" s="80"/>
      <c r="X2603" s="80"/>
      <c r="Y2603" s="80"/>
      <c r="Z2603" s="80"/>
    </row>
    <row r="2604" spans="1:26" s="81" customFormat="1" x14ac:dyDescent="0.25">
      <c r="A2604" s="74" t="s">
        <v>41</v>
      </c>
      <c r="B2604" s="74" t="s">
        <v>41</v>
      </c>
      <c r="C2604" s="105" t="s">
        <v>668</v>
      </c>
      <c r="D2604" s="96" t="s">
        <v>10</v>
      </c>
      <c r="E2604" s="97">
        <v>2019</v>
      </c>
      <c r="F2604" s="98" t="s">
        <v>76</v>
      </c>
      <c r="G2604" s="99" t="s">
        <v>328</v>
      </c>
      <c r="H2604" s="100" t="s">
        <v>3743</v>
      </c>
      <c r="I2604" s="101" t="s">
        <v>179</v>
      </c>
      <c r="J2604" s="102" t="s">
        <v>727</v>
      </c>
      <c r="K2604" s="104" t="s">
        <v>545</v>
      </c>
      <c r="L2604" s="104" t="s">
        <v>545</v>
      </c>
      <c r="M2604" s="104">
        <v>1122.2</v>
      </c>
      <c r="N2604" s="104">
        <v>3112.55</v>
      </c>
      <c r="O2604" s="80"/>
      <c r="P2604" s="80"/>
      <c r="Q2604" s="80"/>
      <c r="R2604" s="80"/>
      <c r="S2604" s="80"/>
      <c r="T2604" s="80"/>
      <c r="U2604" s="80"/>
      <c r="V2604" s="80"/>
      <c r="W2604" s="80"/>
      <c r="X2604" s="80"/>
      <c r="Y2604" s="80"/>
      <c r="Z2604" s="80"/>
    </row>
    <row r="2605" spans="1:26" s="81" customFormat="1" x14ac:dyDescent="0.25">
      <c r="A2605" s="74" t="s">
        <v>41</v>
      </c>
      <c r="B2605" s="74" t="s">
        <v>41</v>
      </c>
      <c r="C2605" s="105" t="s">
        <v>922</v>
      </c>
      <c r="D2605" s="96" t="s">
        <v>923</v>
      </c>
      <c r="E2605" s="97">
        <v>2023</v>
      </c>
      <c r="F2605" s="98" t="s">
        <v>61</v>
      </c>
      <c r="G2605" s="99" t="s">
        <v>102</v>
      </c>
      <c r="H2605" s="100" t="s">
        <v>3744</v>
      </c>
      <c r="I2605" s="101" t="s">
        <v>131</v>
      </c>
      <c r="J2605" s="102" t="s">
        <v>825</v>
      </c>
      <c r="K2605" s="104" t="s">
        <v>634</v>
      </c>
      <c r="L2605" s="104" t="s">
        <v>634</v>
      </c>
      <c r="M2605" s="104">
        <v>2167.73</v>
      </c>
      <c r="N2605" s="104">
        <v>5267.61</v>
      </c>
      <c r="O2605" s="80"/>
      <c r="P2605" s="80"/>
      <c r="Q2605" s="80"/>
      <c r="R2605" s="80"/>
      <c r="S2605" s="80"/>
      <c r="T2605" s="80"/>
      <c r="U2605" s="80"/>
      <c r="V2605" s="80"/>
      <c r="W2605" s="80"/>
      <c r="X2605" s="80"/>
      <c r="Y2605" s="80"/>
      <c r="Z2605" s="80"/>
    </row>
    <row r="2606" spans="1:26" s="81" customFormat="1" x14ac:dyDescent="0.25">
      <c r="A2606" s="74" t="s">
        <v>41</v>
      </c>
      <c r="B2606" s="74" t="s">
        <v>41</v>
      </c>
      <c r="C2606" s="105" t="s">
        <v>1096</v>
      </c>
      <c r="D2606" s="96" t="s">
        <v>1097</v>
      </c>
      <c r="E2606" s="97">
        <v>2023</v>
      </c>
      <c r="F2606" s="98" t="s">
        <v>66</v>
      </c>
      <c r="G2606" s="99" t="s">
        <v>186</v>
      </c>
      <c r="H2606" s="100" t="s">
        <v>3745</v>
      </c>
      <c r="I2606" s="101" t="s">
        <v>305</v>
      </c>
      <c r="J2606" s="102" t="s">
        <v>708</v>
      </c>
      <c r="K2606" s="104" t="s">
        <v>634</v>
      </c>
      <c r="L2606" s="104" t="s">
        <v>634</v>
      </c>
      <c r="M2606" s="104">
        <v>1599.35</v>
      </c>
      <c r="N2606" s="104">
        <v>3900.68</v>
      </c>
      <c r="O2606" s="80"/>
      <c r="P2606" s="80"/>
      <c r="Q2606" s="80"/>
      <c r="R2606" s="80"/>
      <c r="S2606" s="80"/>
      <c r="T2606" s="80"/>
      <c r="U2606" s="80"/>
      <c r="V2606" s="80"/>
      <c r="W2606" s="80"/>
      <c r="X2606" s="80"/>
      <c r="Y2606" s="80"/>
      <c r="Z2606" s="80"/>
    </row>
    <row r="2607" spans="1:26" s="81" customFormat="1" x14ac:dyDescent="0.25">
      <c r="A2607" s="74" t="s">
        <v>41</v>
      </c>
      <c r="B2607" s="74" t="s">
        <v>41</v>
      </c>
      <c r="C2607" s="105" t="s">
        <v>706</v>
      </c>
      <c r="D2607" s="96" t="s">
        <v>568</v>
      </c>
      <c r="E2607" s="97">
        <v>2022</v>
      </c>
      <c r="F2607" s="98" t="s">
        <v>61</v>
      </c>
      <c r="G2607" s="99" t="s">
        <v>102</v>
      </c>
      <c r="H2607" s="100" t="s">
        <v>3746</v>
      </c>
      <c r="I2607" s="101" t="s">
        <v>103</v>
      </c>
      <c r="J2607" s="102" t="s">
        <v>860</v>
      </c>
      <c r="K2607" s="104" t="s">
        <v>634</v>
      </c>
      <c r="L2607" s="104" t="s">
        <v>634</v>
      </c>
      <c r="M2607" s="104">
        <v>2064.84</v>
      </c>
      <c r="N2607" s="104">
        <v>4306.2299999999996</v>
      </c>
      <c r="O2607" s="80"/>
      <c r="P2607" s="80"/>
      <c r="Q2607" s="80"/>
      <c r="R2607" s="80"/>
      <c r="S2607" s="80"/>
      <c r="T2607" s="80"/>
      <c r="U2607" s="80"/>
      <c r="V2607" s="80"/>
      <c r="W2607" s="80"/>
      <c r="X2607" s="80"/>
      <c r="Y2607" s="80"/>
      <c r="Z2607" s="80"/>
    </row>
    <row r="2608" spans="1:26" s="81" customFormat="1" x14ac:dyDescent="0.25">
      <c r="A2608" s="74" t="s">
        <v>41</v>
      </c>
      <c r="B2608" s="74" t="s">
        <v>41</v>
      </c>
      <c r="C2608" s="105" t="s">
        <v>706</v>
      </c>
      <c r="D2608" s="96" t="s">
        <v>568</v>
      </c>
      <c r="E2608" s="97">
        <v>2022</v>
      </c>
      <c r="F2608" s="98" t="s">
        <v>61</v>
      </c>
      <c r="G2608" s="99" t="s">
        <v>102</v>
      </c>
      <c r="H2608" s="100" t="s">
        <v>4065</v>
      </c>
      <c r="I2608" s="101" t="s">
        <v>103</v>
      </c>
      <c r="J2608" s="102" t="s">
        <v>877</v>
      </c>
      <c r="K2608" s="104" t="s">
        <v>634</v>
      </c>
      <c r="L2608" s="104" t="s">
        <v>634</v>
      </c>
      <c r="M2608" s="104">
        <v>2064.84</v>
      </c>
      <c r="N2608" s="104">
        <v>4306.2299999999996</v>
      </c>
      <c r="O2608" s="80"/>
      <c r="P2608" s="80"/>
      <c r="Q2608" s="80"/>
      <c r="R2608" s="80"/>
      <c r="S2608" s="80"/>
      <c r="T2608" s="80"/>
      <c r="U2608" s="80"/>
      <c r="V2608" s="80"/>
      <c r="W2608" s="80"/>
      <c r="X2608" s="80"/>
      <c r="Y2608" s="80"/>
      <c r="Z2608" s="80"/>
    </row>
    <row r="2609" spans="1:26" s="81" customFormat="1" x14ac:dyDescent="0.25">
      <c r="A2609" s="74" t="s">
        <v>41</v>
      </c>
      <c r="B2609" s="74" t="s">
        <v>41</v>
      </c>
      <c r="C2609" s="105" t="s">
        <v>51</v>
      </c>
      <c r="D2609" s="96" t="s">
        <v>1</v>
      </c>
      <c r="E2609" s="97">
        <v>2020</v>
      </c>
      <c r="F2609" s="98" t="s">
        <v>67</v>
      </c>
      <c r="G2609" s="99" t="s">
        <v>193</v>
      </c>
      <c r="H2609" s="100" t="s">
        <v>3748</v>
      </c>
      <c r="I2609" s="101" t="s">
        <v>194</v>
      </c>
      <c r="J2609" s="102" t="s">
        <v>653</v>
      </c>
      <c r="K2609" s="104" t="s">
        <v>545</v>
      </c>
      <c r="L2609" s="104" t="s">
        <v>545</v>
      </c>
      <c r="M2609" s="104">
        <v>1434.67</v>
      </c>
      <c r="N2609" s="104">
        <v>5022.6400000000003</v>
      </c>
      <c r="O2609" s="80"/>
      <c r="P2609" s="80"/>
      <c r="Q2609" s="80"/>
      <c r="R2609" s="80"/>
      <c r="S2609" s="80"/>
      <c r="T2609" s="80"/>
      <c r="U2609" s="80"/>
      <c r="V2609" s="80"/>
      <c r="W2609" s="80"/>
      <c r="X2609" s="80"/>
      <c r="Y2609" s="80"/>
      <c r="Z2609" s="80"/>
    </row>
    <row r="2610" spans="1:26" s="81" customFormat="1" x14ac:dyDescent="0.25">
      <c r="A2610" s="74" t="s">
        <v>41</v>
      </c>
      <c r="B2610" s="74" t="s">
        <v>41</v>
      </c>
      <c r="C2610" s="105" t="s">
        <v>666</v>
      </c>
      <c r="D2610" s="96" t="s">
        <v>9</v>
      </c>
      <c r="E2610" s="97">
        <v>2020</v>
      </c>
      <c r="F2610" s="98" t="s">
        <v>77</v>
      </c>
      <c r="G2610" s="99" t="s">
        <v>403</v>
      </c>
      <c r="H2610" s="100" t="s">
        <v>3749</v>
      </c>
      <c r="I2610" s="101" t="s">
        <v>91</v>
      </c>
      <c r="J2610" s="102" t="s">
        <v>667</v>
      </c>
      <c r="K2610" s="104" t="s">
        <v>545</v>
      </c>
      <c r="L2610" s="104" t="s">
        <v>545</v>
      </c>
      <c r="M2610" s="104">
        <v>1302</v>
      </c>
      <c r="N2610" s="104">
        <v>3510.95</v>
      </c>
      <c r="O2610" s="80"/>
      <c r="P2610" s="80"/>
      <c r="Q2610" s="80"/>
      <c r="R2610" s="80"/>
      <c r="S2610" s="80"/>
      <c r="T2610" s="80"/>
      <c r="U2610" s="80"/>
      <c r="V2610" s="80"/>
      <c r="W2610" s="80"/>
      <c r="X2610" s="80"/>
      <c r="Y2610" s="80"/>
      <c r="Z2610" s="80"/>
    </row>
    <row r="2611" spans="1:26" s="81" customFormat="1" x14ac:dyDescent="0.25">
      <c r="A2611" s="74" t="s">
        <v>41</v>
      </c>
      <c r="B2611" s="74" t="s">
        <v>41</v>
      </c>
      <c r="C2611" s="105" t="s">
        <v>980</v>
      </c>
      <c r="D2611" s="96" t="s">
        <v>981</v>
      </c>
      <c r="E2611" s="97">
        <v>2022</v>
      </c>
      <c r="F2611" s="98" t="s">
        <v>982</v>
      </c>
      <c r="G2611" s="99" t="s">
        <v>983</v>
      </c>
      <c r="H2611" s="100" t="s">
        <v>3750</v>
      </c>
      <c r="I2611" s="101" t="s">
        <v>108</v>
      </c>
      <c r="J2611" s="102" t="s">
        <v>715</v>
      </c>
      <c r="K2611" s="104" t="s">
        <v>545</v>
      </c>
      <c r="L2611" s="104" t="s">
        <v>545</v>
      </c>
      <c r="M2611" s="104">
        <v>1424.79</v>
      </c>
      <c r="N2611" s="104">
        <v>5038.51</v>
      </c>
      <c r="O2611" s="80"/>
      <c r="P2611" s="80"/>
      <c r="Q2611" s="80"/>
      <c r="R2611" s="80"/>
      <c r="S2611" s="80"/>
      <c r="T2611" s="80"/>
      <c r="U2611" s="80"/>
      <c r="V2611" s="80"/>
      <c r="W2611" s="80"/>
      <c r="X2611" s="80"/>
      <c r="Y2611" s="80"/>
      <c r="Z2611" s="80"/>
    </row>
    <row r="2612" spans="1:26" s="81" customFormat="1" x14ac:dyDescent="0.25">
      <c r="A2612" s="74" t="s">
        <v>41</v>
      </c>
      <c r="B2612" s="74" t="s">
        <v>41</v>
      </c>
      <c r="C2612" s="105" t="s">
        <v>51</v>
      </c>
      <c r="D2612" s="96" t="s">
        <v>1</v>
      </c>
      <c r="E2612" s="97">
        <v>2020</v>
      </c>
      <c r="F2612" s="98" t="s">
        <v>67</v>
      </c>
      <c r="G2612" s="99" t="s">
        <v>193</v>
      </c>
      <c r="H2612" s="100" t="s">
        <v>3751</v>
      </c>
      <c r="I2612" s="101" t="s">
        <v>194</v>
      </c>
      <c r="J2612" s="102" t="s">
        <v>230</v>
      </c>
      <c r="K2612" s="104" t="s">
        <v>545</v>
      </c>
      <c r="L2612" s="104" t="s">
        <v>545</v>
      </c>
      <c r="M2612" s="104">
        <v>1434.67</v>
      </c>
      <c r="N2612" s="104">
        <v>5022.6400000000003</v>
      </c>
      <c r="O2612" s="80"/>
      <c r="P2612" s="80"/>
      <c r="Q2612" s="80"/>
      <c r="R2612" s="80"/>
      <c r="S2612" s="80"/>
      <c r="T2612" s="80"/>
      <c r="U2612" s="80"/>
      <c r="V2612" s="80"/>
      <c r="W2612" s="80"/>
      <c r="X2612" s="80"/>
      <c r="Y2612" s="80"/>
      <c r="Z2612" s="80"/>
    </row>
    <row r="2613" spans="1:26" s="81" customFormat="1" x14ac:dyDescent="0.25">
      <c r="A2613" s="74" t="s">
        <v>41</v>
      </c>
      <c r="B2613" s="74" t="s">
        <v>41</v>
      </c>
      <c r="C2613" s="105" t="s">
        <v>943</v>
      </c>
      <c r="D2613" s="96" t="s">
        <v>944</v>
      </c>
      <c r="E2613" s="97">
        <v>2023</v>
      </c>
      <c r="F2613" s="98" t="s">
        <v>66</v>
      </c>
      <c r="G2613" s="99" t="s">
        <v>186</v>
      </c>
      <c r="H2613" s="100" t="s">
        <v>3752</v>
      </c>
      <c r="I2613" s="101" t="s">
        <v>162</v>
      </c>
      <c r="J2613" s="102" t="s">
        <v>665</v>
      </c>
      <c r="K2613" s="104" t="s">
        <v>634</v>
      </c>
      <c r="L2613" s="104" t="s">
        <v>634</v>
      </c>
      <c r="M2613" s="104">
        <v>1298</v>
      </c>
      <c r="N2613" s="104">
        <v>3996.13</v>
      </c>
      <c r="O2613" s="80"/>
      <c r="P2613" s="80"/>
      <c r="Q2613" s="80"/>
      <c r="R2613" s="80"/>
      <c r="S2613" s="80"/>
      <c r="T2613" s="80"/>
      <c r="U2613" s="80"/>
      <c r="V2613" s="80"/>
      <c r="W2613" s="80"/>
      <c r="X2613" s="80"/>
      <c r="Y2613" s="80"/>
      <c r="Z2613" s="80"/>
    </row>
    <row r="2614" spans="1:26" s="81" customFormat="1" x14ac:dyDescent="0.25">
      <c r="A2614" s="74" t="s">
        <v>41</v>
      </c>
      <c r="B2614" s="74" t="s">
        <v>41</v>
      </c>
      <c r="C2614" s="105" t="s">
        <v>656</v>
      </c>
      <c r="D2614" s="96" t="s">
        <v>657</v>
      </c>
      <c r="E2614" s="97">
        <v>2023</v>
      </c>
      <c r="F2614" s="98" t="s">
        <v>61</v>
      </c>
      <c r="G2614" s="99" t="s">
        <v>102</v>
      </c>
      <c r="H2614" s="100" t="s">
        <v>3753</v>
      </c>
      <c r="I2614" s="101" t="s">
        <v>99</v>
      </c>
      <c r="J2614" s="102" t="s">
        <v>2165</v>
      </c>
      <c r="K2614" s="104" t="s">
        <v>634</v>
      </c>
      <c r="L2614" s="104" t="s">
        <v>634</v>
      </c>
      <c r="M2614" s="104">
        <v>2026.8</v>
      </c>
      <c r="N2614" s="104">
        <v>4395.59</v>
      </c>
      <c r="O2614" s="80"/>
      <c r="P2614" s="80"/>
      <c r="Q2614" s="80"/>
      <c r="R2614" s="80"/>
      <c r="S2614" s="80"/>
      <c r="T2614" s="80"/>
      <c r="U2614" s="80"/>
      <c r="V2614" s="80"/>
      <c r="W2614" s="80"/>
      <c r="X2614" s="80"/>
      <c r="Y2614" s="80"/>
      <c r="Z2614" s="80"/>
    </row>
    <row r="2615" spans="1:26" s="81" customFormat="1" x14ac:dyDescent="0.25">
      <c r="A2615" s="74" t="s">
        <v>41</v>
      </c>
      <c r="B2615" s="74" t="s">
        <v>41</v>
      </c>
      <c r="C2615" s="105" t="s">
        <v>51</v>
      </c>
      <c r="D2615" s="96" t="s">
        <v>1</v>
      </c>
      <c r="E2615" s="97">
        <v>2020</v>
      </c>
      <c r="F2615" s="98" t="s">
        <v>67</v>
      </c>
      <c r="G2615" s="99" t="s">
        <v>193</v>
      </c>
      <c r="H2615" s="100" t="s">
        <v>3754</v>
      </c>
      <c r="I2615" s="101" t="s">
        <v>194</v>
      </c>
      <c r="J2615" s="102" t="s">
        <v>122</v>
      </c>
      <c r="K2615" s="104" t="s">
        <v>545</v>
      </c>
      <c r="L2615" s="104" t="s">
        <v>545</v>
      </c>
      <c r="M2615" s="104">
        <v>1434.67</v>
      </c>
      <c r="N2615" s="104">
        <v>5022.6400000000003</v>
      </c>
      <c r="O2615" s="80"/>
      <c r="P2615" s="80"/>
      <c r="Q2615" s="80"/>
      <c r="R2615" s="80"/>
      <c r="S2615" s="80"/>
      <c r="T2615" s="80"/>
      <c r="U2615" s="80"/>
      <c r="V2615" s="80"/>
      <c r="W2615" s="80"/>
      <c r="X2615" s="80"/>
      <c r="Y2615" s="80"/>
      <c r="Z2615" s="80"/>
    </row>
    <row r="2616" spans="1:26" s="81" customFormat="1" x14ac:dyDescent="0.25">
      <c r="A2616" s="74" t="s">
        <v>41</v>
      </c>
      <c r="B2616" s="74" t="s">
        <v>41</v>
      </c>
      <c r="C2616" s="105" t="s">
        <v>691</v>
      </c>
      <c r="D2616" s="96" t="s">
        <v>21</v>
      </c>
      <c r="E2616" s="97">
        <v>2019</v>
      </c>
      <c r="F2616" s="98" t="s">
        <v>75</v>
      </c>
      <c r="G2616" s="99" t="s">
        <v>312</v>
      </c>
      <c r="H2616" s="100" t="s">
        <v>3755</v>
      </c>
      <c r="I2616" s="101" t="s">
        <v>313</v>
      </c>
      <c r="J2616" s="102" t="s">
        <v>785</v>
      </c>
      <c r="K2616" s="104" t="s">
        <v>634</v>
      </c>
      <c r="L2616" s="104" t="s">
        <v>634</v>
      </c>
      <c r="M2616" s="104">
        <v>1236.43</v>
      </c>
      <c r="N2616" s="104">
        <v>3029.39</v>
      </c>
      <c r="O2616" s="80"/>
      <c r="P2616" s="80"/>
      <c r="Q2616" s="80"/>
      <c r="R2616" s="80"/>
      <c r="S2616" s="80"/>
      <c r="T2616" s="80"/>
      <c r="U2616" s="80"/>
      <c r="V2616" s="80"/>
      <c r="W2616" s="80"/>
      <c r="X2616" s="80"/>
      <c r="Y2616" s="80"/>
      <c r="Z2616" s="80"/>
    </row>
    <row r="2617" spans="1:26" s="81" customFormat="1" x14ac:dyDescent="0.25">
      <c r="A2617" s="74" t="s">
        <v>41</v>
      </c>
      <c r="B2617" s="74" t="s">
        <v>41</v>
      </c>
      <c r="C2617" s="105" t="s">
        <v>668</v>
      </c>
      <c r="D2617" s="96" t="s">
        <v>10</v>
      </c>
      <c r="E2617" s="97">
        <v>2019</v>
      </c>
      <c r="F2617" s="98" t="s">
        <v>76</v>
      </c>
      <c r="G2617" s="99" t="s">
        <v>328</v>
      </c>
      <c r="H2617" s="100" t="s">
        <v>3756</v>
      </c>
      <c r="I2617" s="101" t="s">
        <v>179</v>
      </c>
      <c r="J2617" s="102" t="s">
        <v>625</v>
      </c>
      <c r="K2617" s="104" t="s">
        <v>545</v>
      </c>
      <c r="L2617" s="104" t="s">
        <v>545</v>
      </c>
      <c r="M2617" s="104">
        <v>1122.2</v>
      </c>
      <c r="N2617" s="104">
        <v>3112.55</v>
      </c>
      <c r="O2617" s="80"/>
      <c r="P2617" s="80"/>
      <c r="Q2617" s="80"/>
      <c r="R2617" s="80"/>
      <c r="S2617" s="80"/>
      <c r="T2617" s="80"/>
      <c r="U2617" s="80"/>
      <c r="V2617" s="80"/>
      <c r="W2617" s="80"/>
      <c r="X2617" s="80"/>
      <c r="Y2617" s="80"/>
      <c r="Z2617" s="80"/>
    </row>
    <row r="2618" spans="1:26" s="81" customFormat="1" x14ac:dyDescent="0.25">
      <c r="A2618" s="74" t="s">
        <v>41</v>
      </c>
      <c r="B2618" s="74" t="s">
        <v>41</v>
      </c>
      <c r="C2618" s="105" t="s">
        <v>761</v>
      </c>
      <c r="D2618" s="96" t="s">
        <v>35</v>
      </c>
      <c r="E2618" s="97">
        <v>2018</v>
      </c>
      <c r="F2618" s="98" t="s">
        <v>59</v>
      </c>
      <c r="G2618" s="99" t="s">
        <v>82</v>
      </c>
      <c r="H2618" s="100" t="s">
        <v>3757</v>
      </c>
      <c r="I2618" s="101" t="s">
        <v>99</v>
      </c>
      <c r="J2618" s="102" t="s">
        <v>823</v>
      </c>
      <c r="K2618" s="104" t="s">
        <v>634</v>
      </c>
      <c r="L2618" s="104" t="s">
        <v>634</v>
      </c>
      <c r="M2618" s="104">
        <v>1727</v>
      </c>
      <c r="N2618" s="104">
        <v>2407.96</v>
      </c>
      <c r="O2618" s="80"/>
      <c r="P2618" s="80"/>
      <c r="Q2618" s="80"/>
      <c r="R2618" s="80"/>
      <c r="S2618" s="80"/>
      <c r="T2618" s="80"/>
      <c r="U2618" s="80"/>
      <c r="V2618" s="80"/>
      <c r="W2618" s="80"/>
      <c r="X2618" s="80"/>
      <c r="Y2618" s="80"/>
      <c r="Z2618" s="80"/>
    </row>
    <row r="2619" spans="1:26" s="81" customFormat="1" x14ac:dyDescent="0.25">
      <c r="A2619" s="74" t="s">
        <v>41</v>
      </c>
      <c r="B2619" s="74" t="s">
        <v>41</v>
      </c>
      <c r="C2619" s="105" t="s">
        <v>761</v>
      </c>
      <c r="D2619" s="96" t="s">
        <v>35</v>
      </c>
      <c r="E2619" s="97">
        <v>2018</v>
      </c>
      <c r="F2619" s="98" t="s">
        <v>59</v>
      </c>
      <c r="G2619" s="99" t="s">
        <v>82</v>
      </c>
      <c r="H2619" s="100" t="s">
        <v>3758</v>
      </c>
      <c r="I2619" s="101" t="s">
        <v>129</v>
      </c>
      <c r="J2619" s="102" t="s">
        <v>762</v>
      </c>
      <c r="K2619" s="104" t="s">
        <v>634</v>
      </c>
      <c r="L2619" s="104" t="s">
        <v>634</v>
      </c>
      <c r="M2619" s="104">
        <v>1326.25</v>
      </c>
      <c r="N2619" s="104">
        <v>2601.58</v>
      </c>
      <c r="O2619" s="80"/>
      <c r="P2619" s="80"/>
      <c r="Q2619" s="80"/>
      <c r="R2619" s="80"/>
      <c r="S2619" s="80"/>
      <c r="T2619" s="80"/>
      <c r="U2619" s="80"/>
      <c r="V2619" s="80"/>
      <c r="W2619" s="80"/>
      <c r="X2619" s="80"/>
      <c r="Y2619" s="80"/>
      <c r="Z2619" s="80"/>
    </row>
    <row r="2620" spans="1:26" s="81" customFormat="1" x14ac:dyDescent="0.25">
      <c r="A2620" s="74" t="s">
        <v>41</v>
      </c>
      <c r="B2620" s="74" t="s">
        <v>41</v>
      </c>
      <c r="C2620" s="105" t="s">
        <v>656</v>
      </c>
      <c r="D2620" s="96" t="s">
        <v>657</v>
      </c>
      <c r="E2620" s="97">
        <v>2023</v>
      </c>
      <c r="F2620" s="98" t="s">
        <v>61</v>
      </c>
      <c r="G2620" s="99" t="s">
        <v>102</v>
      </c>
      <c r="H2620" s="100" t="s">
        <v>3760</v>
      </c>
      <c r="I2620" s="101" t="s">
        <v>85</v>
      </c>
      <c r="J2620" s="102" t="s">
        <v>2165</v>
      </c>
      <c r="K2620" s="104" t="s">
        <v>634</v>
      </c>
      <c r="L2620" s="104" t="s">
        <v>634</v>
      </c>
      <c r="M2620" s="104">
        <v>1813.01</v>
      </c>
      <c r="N2620" s="104">
        <v>4014.56</v>
      </c>
      <c r="O2620" s="80"/>
      <c r="P2620" s="80"/>
      <c r="Q2620" s="80"/>
      <c r="R2620" s="80"/>
      <c r="S2620" s="80"/>
      <c r="T2620" s="80"/>
      <c r="U2620" s="80"/>
      <c r="V2620" s="80"/>
      <c r="W2620" s="80"/>
      <c r="X2620" s="80"/>
      <c r="Y2620" s="80"/>
      <c r="Z2620" s="80"/>
    </row>
    <row r="2621" spans="1:26" s="81" customFormat="1" x14ac:dyDescent="0.25">
      <c r="A2621" s="74" t="s">
        <v>41</v>
      </c>
      <c r="B2621" s="74" t="s">
        <v>41</v>
      </c>
      <c r="C2621" s="105" t="s">
        <v>51</v>
      </c>
      <c r="D2621" s="96" t="s">
        <v>1</v>
      </c>
      <c r="E2621" s="97">
        <v>2020</v>
      </c>
      <c r="F2621" s="98" t="s">
        <v>67</v>
      </c>
      <c r="G2621" s="99" t="s">
        <v>193</v>
      </c>
      <c r="H2621" s="100" t="s">
        <v>3761</v>
      </c>
      <c r="I2621" s="101" t="s">
        <v>194</v>
      </c>
      <c r="J2621" s="102" t="s">
        <v>211</v>
      </c>
      <c r="K2621" s="104" t="s">
        <v>545</v>
      </c>
      <c r="L2621" s="104" t="s">
        <v>545</v>
      </c>
      <c r="M2621" s="104">
        <v>1434.67</v>
      </c>
      <c r="N2621" s="104">
        <v>5022.6400000000003</v>
      </c>
      <c r="O2621" s="80"/>
      <c r="P2621" s="80"/>
      <c r="Q2621" s="80"/>
      <c r="R2621" s="80"/>
      <c r="S2621" s="80"/>
      <c r="T2621" s="80"/>
      <c r="U2621" s="80"/>
      <c r="V2621" s="80"/>
      <c r="W2621" s="80"/>
      <c r="X2621" s="80"/>
      <c r="Y2621" s="80"/>
      <c r="Z2621" s="80"/>
    </row>
    <row r="2622" spans="1:26" s="81" customFormat="1" x14ac:dyDescent="0.25">
      <c r="A2622" s="74" t="s">
        <v>41</v>
      </c>
      <c r="B2622" s="74" t="s">
        <v>41</v>
      </c>
      <c r="C2622" s="105" t="s">
        <v>668</v>
      </c>
      <c r="D2622" s="96" t="s">
        <v>10</v>
      </c>
      <c r="E2622" s="97">
        <v>2019</v>
      </c>
      <c r="F2622" s="98" t="s">
        <v>76</v>
      </c>
      <c r="G2622" s="99" t="s">
        <v>328</v>
      </c>
      <c r="H2622" s="100" t="s">
        <v>3762</v>
      </c>
      <c r="I2622" s="101" t="s">
        <v>179</v>
      </c>
      <c r="J2622" s="102" t="s">
        <v>397</v>
      </c>
      <c r="K2622" s="104" t="s">
        <v>545</v>
      </c>
      <c r="L2622" s="104" t="s">
        <v>545</v>
      </c>
      <c r="M2622" s="104">
        <v>1122.2</v>
      </c>
      <c r="N2622" s="104">
        <v>3112.55</v>
      </c>
      <c r="O2622" s="80"/>
      <c r="P2622" s="80"/>
      <c r="Q2622" s="80"/>
      <c r="R2622" s="80"/>
      <c r="S2622" s="80"/>
      <c r="T2622" s="80"/>
      <c r="U2622" s="80"/>
      <c r="V2622" s="80"/>
      <c r="W2622" s="80"/>
      <c r="X2622" s="80"/>
      <c r="Y2622" s="80"/>
      <c r="Z2622" s="80"/>
    </row>
    <row r="2623" spans="1:26" s="81" customFormat="1" x14ac:dyDescent="0.25">
      <c r="A2623" s="74" t="s">
        <v>41</v>
      </c>
      <c r="B2623" s="74" t="s">
        <v>41</v>
      </c>
      <c r="C2623" s="105" t="s">
        <v>929</v>
      </c>
      <c r="D2623" s="96" t="s">
        <v>930</v>
      </c>
      <c r="E2623" s="97">
        <v>2018</v>
      </c>
      <c r="F2623" s="98" t="s">
        <v>61</v>
      </c>
      <c r="G2623" s="99" t="s">
        <v>102</v>
      </c>
      <c r="H2623" s="100" t="s">
        <v>3763</v>
      </c>
      <c r="I2623" s="101" t="s">
        <v>179</v>
      </c>
      <c r="J2623" s="102" t="s">
        <v>1279</v>
      </c>
      <c r="K2623" s="104" t="s">
        <v>545</v>
      </c>
      <c r="L2623" s="104" t="s">
        <v>545</v>
      </c>
      <c r="M2623" s="104">
        <v>1426.32</v>
      </c>
      <c r="N2623" s="104">
        <v>2530.5</v>
      </c>
      <c r="O2623" s="80"/>
      <c r="P2623" s="80"/>
      <c r="Q2623" s="80"/>
      <c r="R2623" s="80"/>
      <c r="S2623" s="80"/>
      <c r="T2623" s="80"/>
      <c r="U2623" s="80"/>
      <c r="V2623" s="80"/>
      <c r="W2623" s="80"/>
      <c r="X2623" s="80"/>
      <c r="Y2623" s="80"/>
      <c r="Z2623" s="80"/>
    </row>
    <row r="2624" spans="1:26" s="81" customFormat="1" x14ac:dyDescent="0.25">
      <c r="A2624" s="74" t="s">
        <v>41</v>
      </c>
      <c r="B2624" s="74" t="s">
        <v>41</v>
      </c>
      <c r="C2624" s="105" t="s">
        <v>1245</v>
      </c>
      <c r="D2624" s="96" t="s">
        <v>1246</v>
      </c>
      <c r="E2624" s="97">
        <v>2021</v>
      </c>
      <c r="F2624" s="98" t="s">
        <v>78</v>
      </c>
      <c r="G2624" s="99" t="s">
        <v>507</v>
      </c>
      <c r="H2624" s="100" t="s">
        <v>3764</v>
      </c>
      <c r="I2624" s="101" t="s">
        <v>508</v>
      </c>
      <c r="J2624" s="102" t="s">
        <v>708</v>
      </c>
      <c r="K2624" s="104" t="s">
        <v>634</v>
      </c>
      <c r="L2624" s="104" t="s">
        <v>634</v>
      </c>
      <c r="M2624" s="104">
        <v>1977.95</v>
      </c>
      <c r="N2624" s="104">
        <v>3889.85</v>
      </c>
      <c r="O2624" s="80"/>
      <c r="P2624" s="80"/>
      <c r="Q2624" s="80"/>
      <c r="R2624" s="80"/>
      <c r="S2624" s="80"/>
      <c r="T2624" s="80"/>
      <c r="U2624" s="80"/>
      <c r="V2624" s="80"/>
      <c r="W2624" s="80"/>
      <c r="X2624" s="80"/>
      <c r="Y2624" s="80"/>
      <c r="Z2624" s="80"/>
    </row>
    <row r="2625" spans="1:26" s="81" customFormat="1" x14ac:dyDescent="0.25">
      <c r="A2625" s="74" t="s">
        <v>41</v>
      </c>
      <c r="B2625" s="74" t="s">
        <v>41</v>
      </c>
      <c r="C2625" s="105" t="s">
        <v>51</v>
      </c>
      <c r="D2625" s="96" t="s">
        <v>1</v>
      </c>
      <c r="E2625" s="97">
        <v>2020</v>
      </c>
      <c r="F2625" s="98" t="s">
        <v>67</v>
      </c>
      <c r="G2625" s="99" t="s">
        <v>193</v>
      </c>
      <c r="H2625" s="100" t="s">
        <v>3765</v>
      </c>
      <c r="I2625" s="101" t="s">
        <v>194</v>
      </c>
      <c r="J2625" s="102" t="s">
        <v>665</v>
      </c>
      <c r="K2625" s="104" t="s">
        <v>545</v>
      </c>
      <c r="L2625" s="104" t="s">
        <v>545</v>
      </c>
      <c r="M2625" s="104">
        <v>1434.67</v>
      </c>
      <c r="N2625" s="104">
        <v>5022.6400000000003</v>
      </c>
      <c r="O2625" s="80"/>
      <c r="P2625" s="80"/>
      <c r="Q2625" s="80"/>
      <c r="R2625" s="80"/>
      <c r="S2625" s="80"/>
      <c r="T2625" s="80"/>
      <c r="U2625" s="80"/>
      <c r="V2625" s="80"/>
      <c r="W2625" s="80"/>
      <c r="X2625" s="80"/>
      <c r="Y2625" s="80"/>
      <c r="Z2625" s="80"/>
    </row>
    <row r="2626" spans="1:26" s="81" customFormat="1" x14ac:dyDescent="0.25">
      <c r="A2626" s="74" t="s">
        <v>41</v>
      </c>
      <c r="B2626" s="74" t="s">
        <v>41</v>
      </c>
      <c r="C2626" s="105" t="s">
        <v>691</v>
      </c>
      <c r="D2626" s="96" t="s">
        <v>21</v>
      </c>
      <c r="E2626" s="97">
        <v>2019</v>
      </c>
      <c r="F2626" s="98" t="s">
        <v>75</v>
      </c>
      <c r="G2626" s="99" t="s">
        <v>312</v>
      </c>
      <c r="H2626" s="100" t="s">
        <v>3766</v>
      </c>
      <c r="I2626" s="101" t="s">
        <v>313</v>
      </c>
      <c r="J2626" s="102" t="s">
        <v>692</v>
      </c>
      <c r="K2626" s="104" t="s">
        <v>634</v>
      </c>
      <c r="L2626" s="104" t="s">
        <v>634</v>
      </c>
      <c r="M2626" s="104">
        <v>1236.43</v>
      </c>
      <c r="N2626" s="104">
        <v>3029.39</v>
      </c>
      <c r="O2626" s="80"/>
      <c r="P2626" s="80"/>
      <c r="Q2626" s="80"/>
      <c r="R2626" s="80"/>
      <c r="S2626" s="80"/>
      <c r="T2626" s="80"/>
      <c r="U2626" s="80"/>
      <c r="V2626" s="80"/>
      <c r="W2626" s="80"/>
      <c r="X2626" s="80"/>
      <c r="Y2626" s="80"/>
      <c r="Z2626" s="80"/>
    </row>
    <row r="2627" spans="1:26" s="81" customFormat="1" x14ac:dyDescent="0.25">
      <c r="A2627" s="74" t="s">
        <v>41</v>
      </c>
      <c r="B2627" s="74" t="s">
        <v>41</v>
      </c>
      <c r="C2627" s="105" t="s">
        <v>659</v>
      </c>
      <c r="D2627" s="96" t="s">
        <v>4</v>
      </c>
      <c r="E2627" s="97">
        <v>2020</v>
      </c>
      <c r="F2627" s="98" t="s">
        <v>66</v>
      </c>
      <c r="G2627" s="99" t="s">
        <v>186</v>
      </c>
      <c r="H2627" s="100" t="s">
        <v>3767</v>
      </c>
      <c r="I2627" s="101" t="s">
        <v>179</v>
      </c>
      <c r="J2627" s="102" t="s">
        <v>3988</v>
      </c>
      <c r="K2627" s="104" t="s">
        <v>545</v>
      </c>
      <c r="L2627" s="104" t="s">
        <v>545</v>
      </c>
      <c r="M2627" s="104">
        <v>1856.3</v>
      </c>
      <c r="N2627" s="104">
        <v>4386.1899999999996</v>
      </c>
      <c r="O2627" s="80"/>
      <c r="P2627" s="80"/>
      <c r="Q2627" s="80"/>
      <c r="R2627" s="80"/>
      <c r="S2627" s="80"/>
      <c r="T2627" s="80"/>
      <c r="U2627" s="80"/>
      <c r="V2627" s="80"/>
      <c r="W2627" s="80"/>
      <c r="X2627" s="80"/>
      <c r="Y2627" s="80"/>
      <c r="Z2627" s="80"/>
    </row>
    <row r="2628" spans="1:26" s="81" customFormat="1" x14ac:dyDescent="0.25">
      <c r="A2628" s="74" t="s">
        <v>41</v>
      </c>
      <c r="B2628" s="74" t="s">
        <v>41</v>
      </c>
      <c r="C2628" s="105" t="s">
        <v>761</v>
      </c>
      <c r="D2628" s="96" t="s">
        <v>35</v>
      </c>
      <c r="E2628" s="97">
        <v>2018</v>
      </c>
      <c r="F2628" s="98" t="s">
        <v>59</v>
      </c>
      <c r="G2628" s="99" t="s">
        <v>82</v>
      </c>
      <c r="H2628" s="100" t="s">
        <v>3768</v>
      </c>
      <c r="I2628" s="101" t="s">
        <v>99</v>
      </c>
      <c r="J2628" s="102" t="s">
        <v>785</v>
      </c>
      <c r="K2628" s="104" t="s">
        <v>634</v>
      </c>
      <c r="L2628" s="104" t="s">
        <v>634</v>
      </c>
      <c r="M2628" s="104">
        <v>1727</v>
      </c>
      <c r="N2628" s="104">
        <v>2407.96</v>
      </c>
      <c r="O2628" s="80"/>
      <c r="P2628" s="80"/>
      <c r="Q2628" s="80"/>
      <c r="R2628" s="80"/>
      <c r="S2628" s="80"/>
      <c r="T2628" s="80"/>
      <c r="U2628" s="80"/>
      <c r="V2628" s="80"/>
      <c r="W2628" s="80"/>
      <c r="X2628" s="80"/>
      <c r="Y2628" s="80"/>
      <c r="Z2628" s="80"/>
    </row>
    <row r="2629" spans="1:26" s="81" customFormat="1" x14ac:dyDescent="0.25">
      <c r="A2629" s="74" t="s">
        <v>41</v>
      </c>
      <c r="B2629" s="74" t="s">
        <v>41</v>
      </c>
      <c r="C2629" s="105" t="s">
        <v>656</v>
      </c>
      <c r="D2629" s="96" t="s">
        <v>657</v>
      </c>
      <c r="E2629" s="97">
        <v>2023</v>
      </c>
      <c r="F2629" s="98" t="s">
        <v>61</v>
      </c>
      <c r="G2629" s="99" t="s">
        <v>102</v>
      </c>
      <c r="H2629" s="100" t="s">
        <v>3769</v>
      </c>
      <c r="I2629" s="101" t="s">
        <v>85</v>
      </c>
      <c r="J2629" s="102" t="s">
        <v>699</v>
      </c>
      <c r="K2629" s="104" t="s">
        <v>634</v>
      </c>
      <c r="L2629" s="104" t="s">
        <v>634</v>
      </c>
      <c r="M2629" s="104">
        <v>1813.01</v>
      </c>
      <c r="N2629" s="104">
        <v>4014.56</v>
      </c>
      <c r="O2629" s="80"/>
      <c r="P2629" s="80"/>
      <c r="Q2629" s="80"/>
      <c r="R2629" s="80"/>
      <c r="S2629" s="80"/>
      <c r="T2629" s="80"/>
      <c r="U2629" s="80"/>
      <c r="V2629" s="80"/>
      <c r="W2629" s="80"/>
      <c r="X2629" s="80"/>
      <c r="Y2629" s="80"/>
      <c r="Z2629" s="80"/>
    </row>
    <row r="2630" spans="1:26" s="81" customFormat="1" x14ac:dyDescent="0.25">
      <c r="A2630" s="74" t="s">
        <v>41</v>
      </c>
      <c r="B2630" s="74" t="s">
        <v>41</v>
      </c>
      <c r="C2630" s="105" t="s">
        <v>680</v>
      </c>
      <c r="D2630" s="96" t="s">
        <v>18</v>
      </c>
      <c r="E2630" s="97">
        <v>2022</v>
      </c>
      <c r="F2630" s="98" t="s">
        <v>64</v>
      </c>
      <c r="G2630" s="99" t="s">
        <v>159</v>
      </c>
      <c r="H2630" s="100" t="s">
        <v>3770</v>
      </c>
      <c r="I2630" s="101" t="s">
        <v>162</v>
      </c>
      <c r="J2630" s="102" t="s">
        <v>837</v>
      </c>
      <c r="K2630" s="104" t="s">
        <v>634</v>
      </c>
      <c r="L2630" s="104" t="s">
        <v>634</v>
      </c>
      <c r="M2630" s="104">
        <v>1964.76</v>
      </c>
      <c r="N2630" s="104">
        <v>2760.26</v>
      </c>
      <c r="O2630" s="80"/>
      <c r="P2630" s="80"/>
      <c r="Q2630" s="80"/>
      <c r="R2630" s="80"/>
      <c r="S2630" s="80"/>
      <c r="T2630" s="80"/>
      <c r="U2630" s="80"/>
      <c r="V2630" s="80"/>
      <c r="W2630" s="80"/>
      <c r="X2630" s="80"/>
      <c r="Y2630" s="80"/>
      <c r="Z2630" s="80"/>
    </row>
    <row r="2631" spans="1:26" s="81" customFormat="1" x14ac:dyDescent="0.25">
      <c r="A2631" s="74" t="s">
        <v>41</v>
      </c>
      <c r="B2631" s="74" t="s">
        <v>41</v>
      </c>
      <c r="C2631" s="105" t="s">
        <v>922</v>
      </c>
      <c r="D2631" s="96" t="s">
        <v>923</v>
      </c>
      <c r="E2631" s="97">
        <v>2023</v>
      </c>
      <c r="F2631" s="98" t="s">
        <v>61</v>
      </c>
      <c r="G2631" s="99" t="s">
        <v>102</v>
      </c>
      <c r="H2631" s="100" t="s">
        <v>3771</v>
      </c>
      <c r="I2631" s="101" t="s">
        <v>3890</v>
      </c>
      <c r="J2631" s="102" t="s">
        <v>655</v>
      </c>
      <c r="K2631" s="104" t="s">
        <v>634</v>
      </c>
      <c r="L2631" s="104" t="s">
        <v>634</v>
      </c>
      <c r="M2631" s="104">
        <v>2035.97</v>
      </c>
      <c r="N2631" s="104">
        <v>4337.3</v>
      </c>
      <c r="O2631" s="80"/>
      <c r="P2631" s="80"/>
      <c r="Q2631" s="80"/>
      <c r="R2631" s="80"/>
      <c r="S2631" s="80"/>
      <c r="T2631" s="80"/>
      <c r="U2631" s="80"/>
      <c r="V2631" s="80"/>
      <c r="W2631" s="80"/>
      <c r="X2631" s="80"/>
      <c r="Y2631" s="80"/>
      <c r="Z2631" s="80"/>
    </row>
    <row r="2632" spans="1:26" s="81" customFormat="1" x14ac:dyDescent="0.25">
      <c r="A2632" s="74" t="s">
        <v>41</v>
      </c>
      <c r="B2632" s="74" t="s">
        <v>41</v>
      </c>
      <c r="C2632" s="105" t="s">
        <v>51</v>
      </c>
      <c r="D2632" s="96" t="s">
        <v>1</v>
      </c>
      <c r="E2632" s="97">
        <v>2020</v>
      </c>
      <c r="F2632" s="98" t="s">
        <v>67</v>
      </c>
      <c r="G2632" s="99" t="s">
        <v>193</v>
      </c>
      <c r="H2632" s="100" t="s">
        <v>3772</v>
      </c>
      <c r="I2632" s="101" t="s">
        <v>194</v>
      </c>
      <c r="J2632" s="102" t="s">
        <v>2048</v>
      </c>
      <c r="K2632" s="104" t="s">
        <v>545</v>
      </c>
      <c r="L2632" s="104" t="s">
        <v>545</v>
      </c>
      <c r="M2632" s="104">
        <v>1434.67</v>
      </c>
      <c r="N2632" s="104">
        <v>5022.6400000000003</v>
      </c>
      <c r="O2632" s="80"/>
      <c r="P2632" s="80"/>
      <c r="Q2632" s="80"/>
      <c r="R2632" s="80"/>
      <c r="S2632" s="80"/>
      <c r="T2632" s="80"/>
      <c r="U2632" s="80"/>
      <c r="V2632" s="80"/>
      <c r="W2632" s="80"/>
      <c r="X2632" s="80"/>
      <c r="Y2632" s="80"/>
      <c r="Z2632" s="80"/>
    </row>
    <row r="2633" spans="1:26" s="81" customFormat="1" x14ac:dyDescent="0.25">
      <c r="A2633" s="74" t="s">
        <v>41</v>
      </c>
      <c r="B2633" s="74" t="s">
        <v>41</v>
      </c>
      <c r="C2633" s="105" t="s">
        <v>51</v>
      </c>
      <c r="D2633" s="96" t="s">
        <v>1</v>
      </c>
      <c r="E2633" s="97">
        <v>2020</v>
      </c>
      <c r="F2633" s="98" t="s">
        <v>67</v>
      </c>
      <c r="G2633" s="99" t="s">
        <v>193</v>
      </c>
      <c r="H2633" s="100" t="s">
        <v>3773</v>
      </c>
      <c r="I2633" s="101" t="s">
        <v>194</v>
      </c>
      <c r="J2633" s="102" t="s">
        <v>237</v>
      </c>
      <c r="K2633" s="104" t="s">
        <v>545</v>
      </c>
      <c r="L2633" s="104" t="s">
        <v>545</v>
      </c>
      <c r="M2633" s="104">
        <v>1434.67</v>
      </c>
      <c r="N2633" s="104">
        <v>5022.6400000000003</v>
      </c>
      <c r="O2633" s="80"/>
      <c r="P2633" s="80"/>
      <c r="Q2633" s="80"/>
      <c r="R2633" s="80"/>
      <c r="S2633" s="80"/>
      <c r="T2633" s="80"/>
      <c r="U2633" s="80"/>
      <c r="V2633" s="80"/>
      <c r="W2633" s="80"/>
      <c r="X2633" s="80"/>
      <c r="Y2633" s="80"/>
      <c r="Z2633" s="80"/>
    </row>
    <row r="2634" spans="1:26" s="81" customFormat="1" x14ac:dyDescent="0.25">
      <c r="A2634" s="74" t="s">
        <v>41</v>
      </c>
      <c r="B2634" s="74" t="s">
        <v>41</v>
      </c>
      <c r="C2634" s="105" t="s">
        <v>51</v>
      </c>
      <c r="D2634" s="96" t="s">
        <v>1</v>
      </c>
      <c r="E2634" s="97">
        <v>2020</v>
      </c>
      <c r="F2634" s="98" t="s">
        <v>67</v>
      </c>
      <c r="G2634" s="99" t="s">
        <v>193</v>
      </c>
      <c r="H2634" s="100" t="s">
        <v>3774</v>
      </c>
      <c r="I2634" s="101" t="s">
        <v>194</v>
      </c>
      <c r="J2634" s="102" t="s">
        <v>218</v>
      </c>
      <c r="K2634" s="104" t="s">
        <v>545</v>
      </c>
      <c r="L2634" s="104" t="s">
        <v>545</v>
      </c>
      <c r="M2634" s="104">
        <v>1434.67</v>
      </c>
      <c r="N2634" s="104">
        <v>5022.6400000000003</v>
      </c>
      <c r="O2634" s="80"/>
      <c r="P2634" s="80"/>
      <c r="Q2634" s="80"/>
      <c r="R2634" s="80"/>
      <c r="S2634" s="80"/>
      <c r="T2634" s="80"/>
      <c r="U2634" s="80"/>
      <c r="V2634" s="80"/>
      <c r="W2634" s="80"/>
      <c r="X2634" s="80"/>
      <c r="Y2634" s="80"/>
      <c r="Z2634" s="80"/>
    </row>
    <row r="2635" spans="1:26" s="81" customFormat="1" x14ac:dyDescent="0.25">
      <c r="A2635" s="74" t="s">
        <v>41</v>
      </c>
      <c r="B2635" s="74" t="s">
        <v>41</v>
      </c>
      <c r="C2635" s="105" t="s">
        <v>55</v>
      </c>
      <c r="D2635" s="96" t="s">
        <v>6</v>
      </c>
      <c r="E2635" s="97">
        <v>2018</v>
      </c>
      <c r="F2635" s="98" t="s">
        <v>71</v>
      </c>
      <c r="G2635" s="99" t="s">
        <v>264</v>
      </c>
      <c r="H2635" s="100" t="s">
        <v>3775</v>
      </c>
      <c r="I2635" s="101" t="s">
        <v>271</v>
      </c>
      <c r="J2635" s="102" t="s">
        <v>736</v>
      </c>
      <c r="K2635" s="104" t="s">
        <v>634</v>
      </c>
      <c r="L2635" s="104" t="s">
        <v>634</v>
      </c>
      <c r="M2635" s="104">
        <v>2245.1</v>
      </c>
      <c r="N2635" s="104">
        <v>4326.8999999999996</v>
      </c>
      <c r="O2635" s="80"/>
      <c r="P2635" s="80"/>
      <c r="Q2635" s="80"/>
      <c r="R2635" s="80"/>
      <c r="S2635" s="80"/>
      <c r="T2635" s="80"/>
      <c r="U2635" s="80"/>
      <c r="V2635" s="80"/>
      <c r="W2635" s="80"/>
      <c r="X2635" s="80"/>
      <c r="Y2635" s="80"/>
      <c r="Z2635" s="80"/>
    </row>
    <row r="2636" spans="1:26" s="81" customFormat="1" x14ac:dyDescent="0.25">
      <c r="A2636" s="74" t="s">
        <v>41</v>
      </c>
      <c r="B2636" s="74" t="s">
        <v>41</v>
      </c>
      <c r="C2636" s="105" t="s">
        <v>51</v>
      </c>
      <c r="D2636" s="96" t="s">
        <v>1</v>
      </c>
      <c r="E2636" s="97">
        <v>2020</v>
      </c>
      <c r="F2636" s="98" t="s">
        <v>67</v>
      </c>
      <c r="G2636" s="99" t="s">
        <v>193</v>
      </c>
      <c r="H2636" s="100" t="s">
        <v>3776</v>
      </c>
      <c r="I2636" s="101" t="s">
        <v>194</v>
      </c>
      <c r="J2636" s="102" t="s">
        <v>233</v>
      </c>
      <c r="K2636" s="104" t="s">
        <v>545</v>
      </c>
      <c r="L2636" s="104" t="s">
        <v>545</v>
      </c>
      <c r="M2636" s="104">
        <v>1434.67</v>
      </c>
      <c r="N2636" s="104">
        <v>5022.6400000000003</v>
      </c>
      <c r="O2636" s="80"/>
      <c r="P2636" s="80"/>
      <c r="Q2636" s="80"/>
      <c r="R2636" s="80"/>
      <c r="S2636" s="80"/>
      <c r="T2636" s="80"/>
      <c r="U2636" s="80"/>
      <c r="V2636" s="80"/>
      <c r="W2636" s="80"/>
      <c r="X2636" s="80"/>
      <c r="Y2636" s="80"/>
      <c r="Z2636" s="80"/>
    </row>
    <row r="2637" spans="1:26" s="81" customFormat="1" x14ac:dyDescent="0.25">
      <c r="A2637" s="74" t="s">
        <v>41</v>
      </c>
      <c r="B2637" s="74" t="s">
        <v>41</v>
      </c>
      <c r="C2637" s="105" t="s">
        <v>929</v>
      </c>
      <c r="D2637" s="96" t="s">
        <v>930</v>
      </c>
      <c r="E2637" s="97">
        <v>2018</v>
      </c>
      <c r="F2637" s="98" t="s">
        <v>61</v>
      </c>
      <c r="G2637" s="99" t="s">
        <v>102</v>
      </c>
      <c r="H2637" s="100" t="s">
        <v>3777</v>
      </c>
      <c r="I2637" s="101" t="s">
        <v>179</v>
      </c>
      <c r="J2637" s="102" t="s">
        <v>1660</v>
      </c>
      <c r="K2637" s="104" t="s">
        <v>545</v>
      </c>
      <c r="L2637" s="104" t="s">
        <v>545</v>
      </c>
      <c r="M2637" s="104">
        <v>1302</v>
      </c>
      <c r="N2637" s="104">
        <v>2442.8200000000002</v>
      </c>
      <c r="O2637" s="80"/>
      <c r="P2637" s="80"/>
      <c r="Q2637" s="80"/>
      <c r="R2637" s="80"/>
      <c r="S2637" s="80"/>
      <c r="T2637" s="80"/>
      <c r="U2637" s="80"/>
      <c r="V2637" s="80"/>
      <c r="W2637" s="80"/>
      <c r="X2637" s="80"/>
      <c r="Y2637" s="80"/>
      <c r="Z2637" s="80"/>
    </row>
    <row r="2638" spans="1:26" s="81" customFormat="1" x14ac:dyDescent="0.25">
      <c r="A2638" s="74" t="s">
        <v>41</v>
      </c>
      <c r="B2638" s="74" t="s">
        <v>41</v>
      </c>
      <c r="C2638" s="105" t="s">
        <v>929</v>
      </c>
      <c r="D2638" s="96" t="s">
        <v>930</v>
      </c>
      <c r="E2638" s="97">
        <v>2018</v>
      </c>
      <c r="F2638" s="98" t="s">
        <v>61</v>
      </c>
      <c r="G2638" s="99" t="s">
        <v>102</v>
      </c>
      <c r="H2638" s="100" t="s">
        <v>3779</v>
      </c>
      <c r="I2638" s="101" t="s">
        <v>179</v>
      </c>
      <c r="J2638" s="102" t="s">
        <v>1163</v>
      </c>
      <c r="K2638" s="104" t="s">
        <v>547</v>
      </c>
      <c r="L2638" s="104" t="s">
        <v>547</v>
      </c>
      <c r="M2638" s="104">
        <v>1426.32</v>
      </c>
      <c r="N2638" s="104">
        <v>2530.5</v>
      </c>
      <c r="O2638" s="80"/>
      <c r="P2638" s="80"/>
      <c r="Q2638" s="80"/>
      <c r="R2638" s="80"/>
      <c r="S2638" s="80"/>
      <c r="T2638" s="80"/>
      <c r="U2638" s="80"/>
      <c r="V2638" s="80"/>
      <c r="W2638" s="80"/>
      <c r="X2638" s="80"/>
      <c r="Y2638" s="80"/>
      <c r="Z2638" s="80"/>
    </row>
    <row r="2639" spans="1:26" s="81" customFormat="1" x14ac:dyDescent="0.25">
      <c r="A2639" s="74" t="s">
        <v>41</v>
      </c>
      <c r="B2639" s="74" t="s">
        <v>41</v>
      </c>
      <c r="C2639" s="105" t="s">
        <v>922</v>
      </c>
      <c r="D2639" s="96" t="s">
        <v>923</v>
      </c>
      <c r="E2639" s="97">
        <v>2023</v>
      </c>
      <c r="F2639" s="98" t="s">
        <v>61</v>
      </c>
      <c r="G2639" s="99" t="s">
        <v>102</v>
      </c>
      <c r="H2639" s="100" t="s">
        <v>3780</v>
      </c>
      <c r="I2639" s="101" t="s">
        <v>129</v>
      </c>
      <c r="J2639" s="102" t="s">
        <v>688</v>
      </c>
      <c r="K2639" s="104" t="s">
        <v>634</v>
      </c>
      <c r="L2639" s="104" t="s">
        <v>634</v>
      </c>
      <c r="M2639" s="104">
        <v>2035.97</v>
      </c>
      <c r="N2639" s="104">
        <v>4337.3</v>
      </c>
      <c r="O2639" s="80"/>
      <c r="P2639" s="80"/>
      <c r="Q2639" s="80"/>
      <c r="R2639" s="80"/>
      <c r="S2639" s="80"/>
      <c r="T2639" s="80"/>
      <c r="U2639" s="80"/>
      <c r="V2639" s="80"/>
      <c r="W2639" s="80"/>
      <c r="X2639" s="80"/>
      <c r="Y2639" s="80"/>
      <c r="Z2639" s="80"/>
    </row>
    <row r="2640" spans="1:26" s="81" customFormat="1" x14ac:dyDescent="0.25">
      <c r="A2640" s="74" t="s">
        <v>41</v>
      </c>
      <c r="B2640" s="74" t="s">
        <v>41</v>
      </c>
      <c r="C2640" s="105" t="s">
        <v>51</v>
      </c>
      <c r="D2640" s="96" t="s">
        <v>1</v>
      </c>
      <c r="E2640" s="97">
        <v>2020</v>
      </c>
      <c r="F2640" s="98" t="s">
        <v>67</v>
      </c>
      <c r="G2640" s="99" t="s">
        <v>193</v>
      </c>
      <c r="H2640" s="100" t="s">
        <v>3781</v>
      </c>
      <c r="I2640" s="101" t="s">
        <v>194</v>
      </c>
      <c r="J2640" s="102" t="s">
        <v>625</v>
      </c>
      <c r="K2640" s="104" t="s">
        <v>545</v>
      </c>
      <c r="L2640" s="104" t="s">
        <v>545</v>
      </c>
      <c r="M2640" s="104">
        <v>1434.67</v>
      </c>
      <c r="N2640" s="104">
        <v>5022.6400000000003</v>
      </c>
      <c r="O2640" s="80"/>
      <c r="P2640" s="80"/>
      <c r="Q2640" s="80"/>
      <c r="R2640" s="80"/>
      <c r="S2640" s="80"/>
      <c r="T2640" s="80"/>
      <c r="U2640" s="80"/>
      <c r="V2640" s="80"/>
      <c r="W2640" s="80"/>
      <c r="X2640" s="80"/>
      <c r="Y2640" s="80"/>
      <c r="Z2640" s="80"/>
    </row>
    <row r="2641" spans="1:26" s="81" customFormat="1" x14ac:dyDescent="0.25">
      <c r="A2641" s="74" t="s">
        <v>41</v>
      </c>
      <c r="B2641" s="74" t="s">
        <v>41</v>
      </c>
      <c r="C2641" s="105" t="s">
        <v>4037</v>
      </c>
      <c r="D2641" s="96" t="s">
        <v>4038</v>
      </c>
      <c r="E2641" s="97">
        <v>2023</v>
      </c>
      <c r="F2641" s="98" t="s">
        <v>64</v>
      </c>
      <c r="G2641" s="99" t="s">
        <v>159</v>
      </c>
      <c r="H2641" s="100" t="s">
        <v>3783</v>
      </c>
      <c r="I2641" s="101" t="s">
        <v>276</v>
      </c>
      <c r="J2641" s="102" t="s">
        <v>105</v>
      </c>
      <c r="K2641" s="104" t="s">
        <v>634</v>
      </c>
      <c r="L2641" s="104" t="s">
        <v>634</v>
      </c>
      <c r="M2641" s="104">
        <v>2300</v>
      </c>
      <c r="N2641" s="104">
        <v>4633.33</v>
      </c>
      <c r="O2641" s="80"/>
      <c r="P2641" s="80"/>
      <c r="Q2641" s="80"/>
      <c r="R2641" s="80"/>
      <c r="S2641" s="80"/>
      <c r="T2641" s="80"/>
      <c r="U2641" s="80"/>
      <c r="V2641" s="80"/>
      <c r="W2641" s="80"/>
      <c r="X2641" s="80"/>
      <c r="Y2641" s="80"/>
      <c r="Z2641" s="80"/>
    </row>
    <row r="2642" spans="1:26" s="81" customFormat="1" x14ac:dyDescent="0.25">
      <c r="A2642" s="74" t="s">
        <v>41</v>
      </c>
      <c r="B2642" s="74" t="s">
        <v>41</v>
      </c>
      <c r="C2642" s="105" t="s">
        <v>706</v>
      </c>
      <c r="D2642" s="96" t="s">
        <v>568</v>
      </c>
      <c r="E2642" s="97">
        <v>2022</v>
      </c>
      <c r="F2642" s="98" t="s">
        <v>61</v>
      </c>
      <c r="G2642" s="99" t="s">
        <v>102</v>
      </c>
      <c r="H2642" s="100" t="s">
        <v>3784</v>
      </c>
      <c r="I2642" s="101" t="s">
        <v>103</v>
      </c>
      <c r="J2642" s="102" t="s">
        <v>695</v>
      </c>
      <c r="K2642" s="104" t="s">
        <v>634</v>
      </c>
      <c r="L2642" s="104" t="s">
        <v>634</v>
      </c>
      <c r="M2642" s="104">
        <v>2064.84</v>
      </c>
      <c r="N2642" s="104">
        <v>4306.2299999999996</v>
      </c>
      <c r="O2642" s="80"/>
      <c r="P2642" s="80"/>
      <c r="Q2642" s="80"/>
      <c r="R2642" s="80"/>
      <c r="S2642" s="80"/>
      <c r="T2642" s="80"/>
      <c r="U2642" s="80"/>
      <c r="V2642" s="80"/>
      <c r="W2642" s="80"/>
      <c r="X2642" s="80"/>
      <c r="Y2642" s="80"/>
      <c r="Z2642" s="80"/>
    </row>
    <row r="2643" spans="1:26" s="81" customFormat="1" x14ac:dyDescent="0.25">
      <c r="A2643" s="74" t="s">
        <v>41</v>
      </c>
      <c r="B2643" s="74" t="s">
        <v>41</v>
      </c>
      <c r="C2643" s="105" t="s">
        <v>691</v>
      </c>
      <c r="D2643" s="96" t="s">
        <v>21</v>
      </c>
      <c r="E2643" s="97">
        <v>2019</v>
      </c>
      <c r="F2643" s="98" t="s">
        <v>75</v>
      </c>
      <c r="G2643" s="99" t="s">
        <v>312</v>
      </c>
      <c r="H2643" s="100" t="s">
        <v>3785</v>
      </c>
      <c r="I2643" s="101" t="s">
        <v>313</v>
      </c>
      <c r="J2643" s="102" t="s">
        <v>801</v>
      </c>
      <c r="K2643" s="104" t="s">
        <v>634</v>
      </c>
      <c r="L2643" s="104" t="s">
        <v>634</v>
      </c>
      <c r="M2643" s="104">
        <v>1236.43</v>
      </c>
      <c r="N2643" s="104">
        <v>3029.39</v>
      </c>
      <c r="O2643" s="80"/>
      <c r="P2643" s="80"/>
      <c r="Q2643" s="80"/>
      <c r="R2643" s="80"/>
      <c r="S2643" s="80"/>
      <c r="T2643" s="80"/>
      <c r="U2643" s="80"/>
      <c r="V2643" s="80"/>
      <c r="W2643" s="80"/>
      <c r="X2643" s="80"/>
      <c r="Y2643" s="80"/>
      <c r="Z2643" s="80"/>
    </row>
    <row r="2644" spans="1:26" s="81" customFormat="1" x14ac:dyDescent="0.25">
      <c r="A2644" s="74" t="s">
        <v>41</v>
      </c>
      <c r="B2644" s="74" t="s">
        <v>41</v>
      </c>
      <c r="C2644" s="105" t="s">
        <v>659</v>
      </c>
      <c r="D2644" s="96" t="s">
        <v>4</v>
      </c>
      <c r="E2644" s="97">
        <v>2020</v>
      </c>
      <c r="F2644" s="98" t="s">
        <v>66</v>
      </c>
      <c r="G2644" s="99" t="s">
        <v>186</v>
      </c>
      <c r="H2644" s="100" t="s">
        <v>3786</v>
      </c>
      <c r="I2644" s="101" t="s">
        <v>179</v>
      </c>
      <c r="J2644" s="102" t="s">
        <v>454</v>
      </c>
      <c r="K2644" s="104" t="s">
        <v>545</v>
      </c>
      <c r="L2644" s="104" t="s">
        <v>545</v>
      </c>
      <c r="M2644" s="104">
        <v>1445.71</v>
      </c>
      <c r="N2644" s="104">
        <v>3525.97</v>
      </c>
      <c r="O2644" s="80"/>
      <c r="P2644" s="80"/>
      <c r="Q2644" s="80"/>
      <c r="R2644" s="80"/>
      <c r="S2644" s="80"/>
      <c r="T2644" s="80"/>
      <c r="U2644" s="80"/>
      <c r="V2644" s="80"/>
      <c r="W2644" s="80"/>
      <c r="X2644" s="80"/>
      <c r="Y2644" s="80"/>
      <c r="Z2644" s="80"/>
    </row>
    <row r="2645" spans="1:26" s="81" customFormat="1" x14ac:dyDescent="0.25">
      <c r="A2645" s="74" t="s">
        <v>41</v>
      </c>
      <c r="B2645" s="74" t="s">
        <v>41</v>
      </c>
      <c r="C2645" s="105" t="s">
        <v>55</v>
      </c>
      <c r="D2645" s="96" t="s">
        <v>6</v>
      </c>
      <c r="E2645" s="97">
        <v>2018</v>
      </c>
      <c r="F2645" s="98" t="s">
        <v>71</v>
      </c>
      <c r="G2645" s="99" t="s">
        <v>264</v>
      </c>
      <c r="H2645" s="100" t="s">
        <v>3787</v>
      </c>
      <c r="I2645" s="101" t="s">
        <v>99</v>
      </c>
      <c r="J2645" s="102" t="s">
        <v>736</v>
      </c>
      <c r="K2645" s="104" t="s">
        <v>634</v>
      </c>
      <c r="L2645" s="104" t="s">
        <v>634</v>
      </c>
      <c r="M2645" s="104">
        <v>1727</v>
      </c>
      <c r="N2645" s="104">
        <v>3452.47</v>
      </c>
      <c r="O2645" s="80"/>
      <c r="P2645" s="80"/>
      <c r="Q2645" s="80"/>
      <c r="R2645" s="80"/>
      <c r="S2645" s="80"/>
      <c r="T2645" s="80"/>
      <c r="U2645" s="80"/>
      <c r="V2645" s="80"/>
      <c r="W2645" s="80"/>
      <c r="X2645" s="80"/>
      <c r="Y2645" s="80"/>
      <c r="Z2645" s="80"/>
    </row>
    <row r="2646" spans="1:26" s="81" customFormat="1" x14ac:dyDescent="0.25">
      <c r="A2646" s="74" t="s">
        <v>41</v>
      </c>
      <c r="B2646" s="74" t="s">
        <v>41</v>
      </c>
      <c r="C2646" s="105" t="s">
        <v>668</v>
      </c>
      <c r="D2646" s="96" t="s">
        <v>10</v>
      </c>
      <c r="E2646" s="97">
        <v>2019</v>
      </c>
      <c r="F2646" s="98" t="s">
        <v>76</v>
      </c>
      <c r="G2646" s="99" t="s">
        <v>328</v>
      </c>
      <c r="H2646" s="100" t="s">
        <v>3788</v>
      </c>
      <c r="I2646" s="101" t="s">
        <v>179</v>
      </c>
      <c r="J2646" s="102" t="s">
        <v>361</v>
      </c>
      <c r="K2646" s="104" t="s">
        <v>546</v>
      </c>
      <c r="L2646" s="104" t="s">
        <v>546</v>
      </c>
      <c r="M2646" s="104">
        <v>1122.2</v>
      </c>
      <c r="N2646" s="104">
        <v>3112.55</v>
      </c>
      <c r="O2646" s="80"/>
      <c r="P2646" s="80"/>
      <c r="Q2646" s="80"/>
      <c r="R2646" s="80"/>
      <c r="S2646" s="80"/>
      <c r="T2646" s="80"/>
      <c r="U2646" s="80"/>
      <c r="V2646" s="80"/>
      <c r="W2646" s="80"/>
      <c r="X2646" s="80"/>
      <c r="Y2646" s="80"/>
      <c r="Z2646" s="80"/>
    </row>
    <row r="2647" spans="1:26" s="81" customFormat="1" x14ac:dyDescent="0.25">
      <c r="A2647" s="74" t="s">
        <v>41</v>
      </c>
      <c r="B2647" s="74" t="s">
        <v>41</v>
      </c>
      <c r="C2647" s="105" t="s">
        <v>659</v>
      </c>
      <c r="D2647" s="96" t="s">
        <v>4</v>
      </c>
      <c r="E2647" s="97">
        <v>2020</v>
      </c>
      <c r="F2647" s="98" t="s">
        <v>66</v>
      </c>
      <c r="G2647" s="99" t="s">
        <v>186</v>
      </c>
      <c r="H2647" s="100" t="s">
        <v>3789</v>
      </c>
      <c r="I2647" s="101" t="s">
        <v>179</v>
      </c>
      <c r="J2647" s="102" t="s">
        <v>1494</v>
      </c>
      <c r="K2647" s="104" t="s">
        <v>545</v>
      </c>
      <c r="L2647" s="104" t="s">
        <v>545</v>
      </c>
      <c r="M2647" s="104">
        <v>1732.83</v>
      </c>
      <c r="N2647" s="104">
        <v>4139.6499999999996</v>
      </c>
      <c r="O2647" s="80"/>
      <c r="P2647" s="80"/>
      <c r="Q2647" s="80"/>
      <c r="R2647" s="80"/>
      <c r="S2647" s="80"/>
      <c r="T2647" s="80"/>
      <c r="U2647" s="80"/>
      <c r="V2647" s="80"/>
      <c r="W2647" s="80"/>
      <c r="X2647" s="80"/>
      <c r="Y2647" s="80"/>
      <c r="Z2647" s="80"/>
    </row>
    <row r="2648" spans="1:26" s="81" customFormat="1" x14ac:dyDescent="0.25">
      <c r="A2648" s="74" t="s">
        <v>41</v>
      </c>
      <c r="B2648" s="74" t="s">
        <v>41</v>
      </c>
      <c r="C2648" s="105" t="s">
        <v>51</v>
      </c>
      <c r="D2648" s="96" t="s">
        <v>1</v>
      </c>
      <c r="E2648" s="97">
        <v>2020</v>
      </c>
      <c r="F2648" s="98" t="s">
        <v>67</v>
      </c>
      <c r="G2648" s="99" t="s">
        <v>193</v>
      </c>
      <c r="H2648" s="100" t="s">
        <v>3790</v>
      </c>
      <c r="I2648" s="101" t="s">
        <v>194</v>
      </c>
      <c r="J2648" s="102" t="s">
        <v>727</v>
      </c>
      <c r="K2648" s="104" t="s">
        <v>545</v>
      </c>
      <c r="L2648" s="104" t="s">
        <v>545</v>
      </c>
      <c r="M2648" s="104">
        <v>1434.67</v>
      </c>
      <c r="N2648" s="104">
        <v>5022.6400000000003</v>
      </c>
      <c r="O2648" s="80"/>
      <c r="P2648" s="80"/>
      <c r="Q2648" s="80"/>
      <c r="R2648" s="80"/>
      <c r="S2648" s="80"/>
      <c r="T2648" s="80"/>
      <c r="U2648" s="80"/>
      <c r="V2648" s="80"/>
      <c r="W2648" s="80"/>
      <c r="X2648" s="80"/>
      <c r="Y2648" s="80"/>
      <c r="Z2648" s="80"/>
    </row>
    <row r="2649" spans="1:26" s="81" customFormat="1" x14ac:dyDescent="0.25">
      <c r="A2649" s="74" t="s">
        <v>41</v>
      </c>
      <c r="B2649" s="74" t="s">
        <v>41</v>
      </c>
      <c r="C2649" s="105" t="s">
        <v>666</v>
      </c>
      <c r="D2649" s="96" t="s">
        <v>9</v>
      </c>
      <c r="E2649" s="97">
        <v>2020</v>
      </c>
      <c r="F2649" s="98" t="s">
        <v>77</v>
      </c>
      <c r="G2649" s="99" t="s">
        <v>403</v>
      </c>
      <c r="H2649" s="100" t="s">
        <v>3791</v>
      </c>
      <c r="I2649" s="101" t="s">
        <v>91</v>
      </c>
      <c r="J2649" s="102" t="s">
        <v>741</v>
      </c>
      <c r="K2649" s="104" t="s">
        <v>545</v>
      </c>
      <c r="L2649" s="104" t="s">
        <v>545</v>
      </c>
      <c r="M2649" s="104">
        <v>1302</v>
      </c>
      <c r="N2649" s="104">
        <v>3510.95</v>
      </c>
      <c r="O2649" s="80"/>
      <c r="P2649" s="80"/>
      <c r="Q2649" s="80"/>
      <c r="R2649" s="80"/>
      <c r="S2649" s="80"/>
      <c r="T2649" s="80"/>
      <c r="U2649" s="80"/>
      <c r="V2649" s="80"/>
      <c r="W2649" s="80"/>
      <c r="X2649" s="80"/>
      <c r="Y2649" s="80"/>
      <c r="Z2649" s="80"/>
    </row>
    <row r="2650" spans="1:26" s="81" customFormat="1" x14ac:dyDescent="0.25">
      <c r="A2650" s="74" t="s">
        <v>41</v>
      </c>
      <c r="B2650" s="74" t="s">
        <v>41</v>
      </c>
      <c r="C2650" s="105" t="s">
        <v>51</v>
      </c>
      <c r="D2650" s="96" t="s">
        <v>1</v>
      </c>
      <c r="E2650" s="97">
        <v>2020</v>
      </c>
      <c r="F2650" s="98" t="s">
        <v>67</v>
      </c>
      <c r="G2650" s="99" t="s">
        <v>193</v>
      </c>
      <c r="H2650" s="100" t="s">
        <v>3792</v>
      </c>
      <c r="I2650" s="101" t="s">
        <v>194</v>
      </c>
      <c r="J2650" s="102" t="s">
        <v>801</v>
      </c>
      <c r="K2650" s="104" t="s">
        <v>545</v>
      </c>
      <c r="L2650" s="104" t="s">
        <v>545</v>
      </c>
      <c r="M2650" s="104">
        <v>1434.67</v>
      </c>
      <c r="N2650" s="104">
        <v>5022.6400000000003</v>
      </c>
      <c r="O2650" s="80"/>
      <c r="P2650" s="80"/>
      <c r="Q2650" s="80"/>
      <c r="R2650" s="80"/>
      <c r="S2650" s="80"/>
      <c r="T2650" s="80"/>
      <c r="U2650" s="80"/>
      <c r="V2650" s="80"/>
      <c r="W2650" s="80"/>
      <c r="X2650" s="80"/>
      <c r="Y2650" s="80"/>
      <c r="Z2650" s="80"/>
    </row>
    <row r="2651" spans="1:26" s="81" customFormat="1" x14ac:dyDescent="0.25">
      <c r="A2651" s="74" t="s">
        <v>41</v>
      </c>
      <c r="B2651" s="74" t="s">
        <v>41</v>
      </c>
      <c r="C2651" s="105" t="s">
        <v>980</v>
      </c>
      <c r="D2651" s="96" t="s">
        <v>981</v>
      </c>
      <c r="E2651" s="97">
        <v>2022</v>
      </c>
      <c r="F2651" s="98" t="s">
        <v>982</v>
      </c>
      <c r="G2651" s="99" t="s">
        <v>983</v>
      </c>
      <c r="H2651" s="100" t="s">
        <v>3793</v>
      </c>
      <c r="I2651" s="101" t="s">
        <v>108</v>
      </c>
      <c r="J2651" s="102" t="s">
        <v>122</v>
      </c>
      <c r="K2651" s="104" t="s">
        <v>545</v>
      </c>
      <c r="L2651" s="104" t="s">
        <v>545</v>
      </c>
      <c r="M2651" s="104">
        <v>1424.79</v>
      </c>
      <c r="N2651" s="104">
        <v>5038.51</v>
      </c>
      <c r="O2651" s="80"/>
      <c r="P2651" s="80"/>
      <c r="Q2651" s="80"/>
      <c r="R2651" s="80"/>
      <c r="S2651" s="80"/>
      <c r="T2651" s="80"/>
      <c r="U2651" s="80"/>
      <c r="V2651" s="80"/>
      <c r="W2651" s="80"/>
      <c r="X2651" s="80"/>
      <c r="Y2651" s="80"/>
      <c r="Z2651" s="80"/>
    </row>
    <row r="2652" spans="1:26" s="81" customFormat="1" x14ac:dyDescent="0.25">
      <c r="A2652" s="74" t="s">
        <v>41</v>
      </c>
      <c r="B2652" s="74" t="s">
        <v>41</v>
      </c>
      <c r="C2652" s="105" t="s">
        <v>659</v>
      </c>
      <c r="D2652" s="96" t="s">
        <v>4</v>
      </c>
      <c r="E2652" s="97">
        <v>2020</v>
      </c>
      <c r="F2652" s="98" t="s">
        <v>66</v>
      </c>
      <c r="G2652" s="99" t="s">
        <v>186</v>
      </c>
      <c r="H2652" s="100" t="s">
        <v>3794</v>
      </c>
      <c r="I2652" s="101" t="s">
        <v>179</v>
      </c>
      <c r="J2652" s="102" t="s">
        <v>1494</v>
      </c>
      <c r="K2652" s="104" t="s">
        <v>545</v>
      </c>
      <c r="L2652" s="104" t="s">
        <v>545</v>
      </c>
      <c r="M2652" s="104">
        <v>1732.83</v>
      </c>
      <c r="N2652" s="104">
        <v>4139.6499999999996</v>
      </c>
      <c r="O2652" s="80"/>
      <c r="P2652" s="80"/>
      <c r="Q2652" s="80"/>
      <c r="R2652" s="80"/>
      <c r="S2652" s="80"/>
      <c r="T2652" s="80"/>
      <c r="U2652" s="80"/>
      <c r="V2652" s="80"/>
      <c r="W2652" s="80"/>
      <c r="X2652" s="80"/>
      <c r="Y2652" s="80"/>
      <c r="Z2652" s="80"/>
    </row>
    <row r="2653" spans="1:26" s="81" customFormat="1" x14ac:dyDescent="0.25">
      <c r="A2653" s="74" t="s">
        <v>41</v>
      </c>
      <c r="B2653" s="74" t="s">
        <v>41</v>
      </c>
      <c r="C2653" s="105" t="s">
        <v>3944</v>
      </c>
      <c r="D2653" s="96" t="s">
        <v>3945</v>
      </c>
      <c r="E2653" s="97">
        <v>2023</v>
      </c>
      <c r="F2653" s="98" t="s">
        <v>676</v>
      </c>
      <c r="G2653" s="99" t="s">
        <v>280</v>
      </c>
      <c r="H2653" s="100" t="s">
        <v>3796</v>
      </c>
      <c r="I2653" s="101" t="s">
        <v>281</v>
      </c>
      <c r="J2653" s="102" t="s">
        <v>685</v>
      </c>
      <c r="K2653" s="104" t="s">
        <v>634</v>
      </c>
      <c r="L2653" s="104" t="s">
        <v>634</v>
      </c>
      <c r="M2653" s="104">
        <v>1360.07</v>
      </c>
      <c r="N2653" s="104">
        <v>3166.66</v>
      </c>
      <c r="O2653" s="80"/>
      <c r="P2653" s="80"/>
      <c r="Q2653" s="80"/>
      <c r="R2653" s="80"/>
      <c r="S2653" s="80"/>
      <c r="T2653" s="80"/>
      <c r="U2653" s="80"/>
      <c r="V2653" s="80"/>
      <c r="W2653" s="80"/>
      <c r="X2653" s="80"/>
      <c r="Y2653" s="80"/>
      <c r="Z2653" s="80"/>
    </row>
    <row r="2654" spans="1:26" s="81" customFormat="1" x14ac:dyDescent="0.25">
      <c r="A2654" s="74" t="s">
        <v>41</v>
      </c>
      <c r="B2654" s="74" t="s">
        <v>41</v>
      </c>
      <c r="C2654" s="105" t="s">
        <v>3944</v>
      </c>
      <c r="D2654" s="96" t="s">
        <v>3945</v>
      </c>
      <c r="E2654" s="97">
        <v>2023</v>
      </c>
      <c r="F2654" s="98" t="s">
        <v>676</v>
      </c>
      <c r="G2654" s="99" t="s">
        <v>280</v>
      </c>
      <c r="H2654" s="100" t="s">
        <v>3797</v>
      </c>
      <c r="I2654" s="101" t="s">
        <v>281</v>
      </c>
      <c r="J2654" s="102" t="s">
        <v>753</v>
      </c>
      <c r="K2654" s="104" t="s">
        <v>634</v>
      </c>
      <c r="L2654" s="104" t="s">
        <v>634</v>
      </c>
      <c r="M2654" s="104">
        <v>1360.07</v>
      </c>
      <c r="N2654" s="104">
        <v>3166.66</v>
      </c>
      <c r="O2654" s="80"/>
      <c r="P2654" s="80"/>
      <c r="Q2654" s="80"/>
      <c r="R2654" s="80"/>
      <c r="S2654" s="80"/>
      <c r="T2654" s="80"/>
      <c r="U2654" s="80"/>
      <c r="V2654" s="80"/>
      <c r="W2654" s="80"/>
      <c r="X2654" s="80"/>
      <c r="Y2654" s="80"/>
      <c r="Z2654" s="80"/>
    </row>
    <row r="2655" spans="1:26" s="81" customFormat="1" x14ac:dyDescent="0.25">
      <c r="A2655" s="74" t="s">
        <v>41</v>
      </c>
      <c r="B2655" s="74" t="s">
        <v>41</v>
      </c>
      <c r="C2655" s="105" t="s">
        <v>55</v>
      </c>
      <c r="D2655" s="96" t="s">
        <v>6</v>
      </c>
      <c r="E2655" s="97">
        <v>2018</v>
      </c>
      <c r="F2655" s="98" t="s">
        <v>71</v>
      </c>
      <c r="G2655" s="99" t="s">
        <v>264</v>
      </c>
      <c r="H2655" s="100" t="s">
        <v>3798</v>
      </c>
      <c r="I2655" s="101" t="s">
        <v>269</v>
      </c>
      <c r="J2655" s="102" t="s">
        <v>679</v>
      </c>
      <c r="K2655" s="104" t="s">
        <v>634</v>
      </c>
      <c r="L2655" s="104" t="s">
        <v>634</v>
      </c>
      <c r="M2655" s="104">
        <v>1727</v>
      </c>
      <c r="N2655" s="104">
        <v>3479.61</v>
      </c>
      <c r="O2655" s="80"/>
      <c r="P2655" s="80"/>
      <c r="Q2655" s="80"/>
      <c r="R2655" s="80"/>
      <c r="S2655" s="80"/>
      <c r="T2655" s="80"/>
      <c r="U2655" s="80"/>
      <c r="V2655" s="80"/>
      <c r="W2655" s="80"/>
      <c r="X2655" s="80"/>
      <c r="Y2655" s="80"/>
      <c r="Z2655" s="80"/>
    </row>
    <row r="2656" spans="1:26" s="81" customFormat="1" x14ac:dyDescent="0.25">
      <c r="A2656" s="74" t="s">
        <v>41</v>
      </c>
      <c r="B2656" s="74" t="s">
        <v>41</v>
      </c>
      <c r="C2656" s="105" t="s">
        <v>3944</v>
      </c>
      <c r="D2656" s="96" t="s">
        <v>3945</v>
      </c>
      <c r="E2656" s="97">
        <v>2023</v>
      </c>
      <c r="F2656" s="98" t="s">
        <v>676</v>
      </c>
      <c r="G2656" s="99" t="s">
        <v>280</v>
      </c>
      <c r="H2656" s="100" t="s">
        <v>3799</v>
      </c>
      <c r="I2656" s="101" t="s">
        <v>281</v>
      </c>
      <c r="J2656" s="102" t="s">
        <v>718</v>
      </c>
      <c r="K2656" s="104" t="s">
        <v>634</v>
      </c>
      <c r="L2656" s="104" t="s">
        <v>634</v>
      </c>
      <c r="M2656" s="104">
        <v>1360.07</v>
      </c>
      <c r="N2656" s="104">
        <v>3166.66</v>
      </c>
      <c r="O2656" s="80"/>
      <c r="P2656" s="80"/>
      <c r="Q2656" s="80"/>
      <c r="R2656" s="80"/>
      <c r="S2656" s="80"/>
      <c r="T2656" s="80"/>
      <c r="U2656" s="80"/>
      <c r="V2656" s="80"/>
      <c r="W2656" s="80"/>
      <c r="X2656" s="80"/>
      <c r="Y2656" s="80"/>
      <c r="Z2656" s="80"/>
    </row>
    <row r="2657" spans="1:26" s="81" customFormat="1" x14ac:dyDescent="0.25">
      <c r="A2657" s="74" t="s">
        <v>41</v>
      </c>
      <c r="B2657" s="74" t="s">
        <v>41</v>
      </c>
      <c r="C2657" s="105" t="s">
        <v>4037</v>
      </c>
      <c r="D2657" s="96" t="s">
        <v>4038</v>
      </c>
      <c r="E2657" s="97">
        <v>2023</v>
      </c>
      <c r="F2657" s="98" t="s">
        <v>64</v>
      </c>
      <c r="G2657" s="99" t="s">
        <v>159</v>
      </c>
      <c r="H2657" s="100" t="s">
        <v>3800</v>
      </c>
      <c r="I2657" s="101" t="s">
        <v>310</v>
      </c>
      <c r="J2657" s="102" t="s">
        <v>114</v>
      </c>
      <c r="K2657" s="104" t="s">
        <v>634</v>
      </c>
      <c r="L2657" s="104" t="s">
        <v>634</v>
      </c>
      <c r="M2657" s="104">
        <v>1320</v>
      </c>
      <c r="N2657" s="104">
        <v>2323.46</v>
      </c>
      <c r="O2657" s="80"/>
      <c r="P2657" s="80"/>
      <c r="Q2657" s="80"/>
      <c r="R2657" s="80"/>
      <c r="S2657" s="80"/>
      <c r="T2657" s="80"/>
      <c r="U2657" s="80"/>
      <c r="V2657" s="80"/>
      <c r="W2657" s="80"/>
      <c r="X2657" s="80"/>
      <c r="Y2657" s="80"/>
      <c r="Z2657" s="80"/>
    </row>
    <row r="2658" spans="1:26" s="81" customFormat="1" x14ac:dyDescent="0.25">
      <c r="A2658" s="74" t="s">
        <v>41</v>
      </c>
      <c r="B2658" s="74" t="s">
        <v>41</v>
      </c>
      <c r="C2658" s="105" t="s">
        <v>706</v>
      </c>
      <c r="D2658" s="96" t="s">
        <v>568</v>
      </c>
      <c r="E2658" s="97">
        <v>2022</v>
      </c>
      <c r="F2658" s="98" t="s">
        <v>61</v>
      </c>
      <c r="G2658" s="99" t="s">
        <v>102</v>
      </c>
      <c r="H2658" s="100" t="s">
        <v>3801</v>
      </c>
      <c r="I2658" s="101" t="s">
        <v>103</v>
      </c>
      <c r="J2658" s="102" t="s">
        <v>105</v>
      </c>
      <c r="K2658" s="104" t="s">
        <v>634</v>
      </c>
      <c r="L2658" s="104" t="s">
        <v>634</v>
      </c>
      <c r="M2658" s="104">
        <v>2064.84</v>
      </c>
      <c r="N2658" s="104">
        <v>4306.2299999999996</v>
      </c>
      <c r="O2658" s="80"/>
      <c r="P2658" s="80"/>
      <c r="Q2658" s="80"/>
      <c r="R2658" s="80"/>
      <c r="S2658" s="80"/>
      <c r="T2658" s="80"/>
      <c r="U2658" s="80"/>
      <c r="V2658" s="80"/>
      <c r="W2658" s="80"/>
      <c r="X2658" s="80"/>
      <c r="Y2658" s="80"/>
      <c r="Z2658" s="80"/>
    </row>
    <row r="2659" spans="1:26" s="81" customFormat="1" x14ac:dyDescent="0.25">
      <c r="A2659" s="74" t="s">
        <v>41</v>
      </c>
      <c r="B2659" s="74" t="s">
        <v>41</v>
      </c>
      <c r="C2659" s="105" t="s">
        <v>659</v>
      </c>
      <c r="D2659" s="96" t="s">
        <v>4</v>
      </c>
      <c r="E2659" s="97">
        <v>2020</v>
      </c>
      <c r="F2659" s="98" t="s">
        <v>66</v>
      </c>
      <c r="G2659" s="99" t="s">
        <v>186</v>
      </c>
      <c r="H2659" s="100" t="s">
        <v>3802</v>
      </c>
      <c r="I2659" s="101" t="s">
        <v>179</v>
      </c>
      <c r="J2659" s="102" t="s">
        <v>412</v>
      </c>
      <c r="K2659" s="104" t="s">
        <v>545</v>
      </c>
      <c r="L2659" s="104" t="s">
        <v>545</v>
      </c>
      <c r="M2659" s="104">
        <v>1732.83</v>
      </c>
      <c r="N2659" s="104">
        <v>4139.6499999999996</v>
      </c>
      <c r="O2659" s="80"/>
      <c r="P2659" s="80"/>
      <c r="Q2659" s="80"/>
      <c r="R2659" s="80"/>
      <c r="S2659" s="80"/>
      <c r="T2659" s="80"/>
      <c r="U2659" s="80"/>
      <c r="V2659" s="80"/>
      <c r="W2659" s="80"/>
      <c r="X2659" s="80"/>
      <c r="Y2659" s="80"/>
      <c r="Z2659" s="80"/>
    </row>
    <row r="2660" spans="1:26" s="81" customFormat="1" x14ac:dyDescent="0.25">
      <c r="A2660" s="74" t="s">
        <v>41</v>
      </c>
      <c r="B2660" s="74" t="s">
        <v>41</v>
      </c>
      <c r="C2660" s="105" t="s">
        <v>55</v>
      </c>
      <c r="D2660" s="96" t="s">
        <v>6</v>
      </c>
      <c r="E2660" s="97">
        <v>2018</v>
      </c>
      <c r="F2660" s="98" t="s">
        <v>71</v>
      </c>
      <c r="G2660" s="99" t="s">
        <v>264</v>
      </c>
      <c r="H2660" s="100" t="s">
        <v>3803</v>
      </c>
      <c r="I2660" s="101" t="s">
        <v>129</v>
      </c>
      <c r="J2660" s="102" t="s">
        <v>686</v>
      </c>
      <c r="K2660" s="104" t="s">
        <v>634</v>
      </c>
      <c r="L2660" s="104" t="s">
        <v>634</v>
      </c>
      <c r="M2660" s="104">
        <v>1298</v>
      </c>
      <c r="N2660" s="104">
        <v>2742.53</v>
      </c>
      <c r="O2660" s="80"/>
      <c r="P2660" s="80"/>
      <c r="Q2660" s="80"/>
      <c r="R2660" s="80"/>
      <c r="S2660" s="80"/>
      <c r="T2660" s="80"/>
      <c r="U2660" s="80"/>
      <c r="V2660" s="80"/>
      <c r="W2660" s="80"/>
      <c r="X2660" s="80"/>
      <c r="Y2660" s="80"/>
      <c r="Z2660" s="80"/>
    </row>
    <row r="2661" spans="1:26" s="81" customFormat="1" x14ac:dyDescent="0.25">
      <c r="A2661" s="74" t="s">
        <v>41</v>
      </c>
      <c r="B2661" s="74" t="s">
        <v>41</v>
      </c>
      <c r="C2661" s="105" t="s">
        <v>4037</v>
      </c>
      <c r="D2661" s="96" t="s">
        <v>4038</v>
      </c>
      <c r="E2661" s="97">
        <v>2023</v>
      </c>
      <c r="F2661" s="98" t="s">
        <v>64</v>
      </c>
      <c r="G2661" s="99" t="s">
        <v>159</v>
      </c>
      <c r="H2661" s="100" t="s">
        <v>3804</v>
      </c>
      <c r="I2661" s="101" t="s">
        <v>277</v>
      </c>
      <c r="J2661" s="102" t="s">
        <v>114</v>
      </c>
      <c r="K2661" s="104" t="s">
        <v>634</v>
      </c>
      <c r="L2661" s="104" t="s">
        <v>634</v>
      </c>
      <c r="M2661" s="104">
        <v>1410.2</v>
      </c>
      <c r="N2661" s="104">
        <v>3458.29</v>
      </c>
      <c r="O2661" s="80"/>
      <c r="P2661" s="80"/>
      <c r="Q2661" s="80"/>
      <c r="R2661" s="80"/>
      <c r="S2661" s="80"/>
      <c r="T2661" s="80"/>
      <c r="U2661" s="80"/>
      <c r="V2661" s="80"/>
      <c r="W2661" s="80"/>
      <c r="X2661" s="80"/>
      <c r="Y2661" s="80"/>
      <c r="Z2661" s="80"/>
    </row>
    <row r="2662" spans="1:26" s="81" customFormat="1" x14ac:dyDescent="0.25">
      <c r="A2662" s="74" t="s">
        <v>41</v>
      </c>
      <c r="B2662" s="74" t="s">
        <v>41</v>
      </c>
      <c r="C2662" s="105" t="s">
        <v>50</v>
      </c>
      <c r="D2662" s="96" t="s">
        <v>14</v>
      </c>
      <c r="E2662" s="97">
        <v>2019</v>
      </c>
      <c r="F2662" s="98" t="s">
        <v>66</v>
      </c>
      <c r="G2662" s="99" t="s">
        <v>186</v>
      </c>
      <c r="H2662" s="100" t="s">
        <v>3805</v>
      </c>
      <c r="I2662" s="101" t="s">
        <v>93</v>
      </c>
      <c r="J2662" s="102" t="s">
        <v>734</v>
      </c>
      <c r="K2662" s="104" t="s">
        <v>634</v>
      </c>
      <c r="L2662" s="104" t="s">
        <v>634</v>
      </c>
      <c r="M2662" s="104">
        <v>1735.89</v>
      </c>
      <c r="N2662" s="104">
        <v>1945.6</v>
      </c>
      <c r="O2662" s="80"/>
      <c r="P2662" s="80"/>
      <c r="Q2662" s="80"/>
      <c r="R2662" s="80"/>
      <c r="S2662" s="80"/>
      <c r="T2662" s="80"/>
      <c r="U2662" s="80"/>
      <c r="V2662" s="80"/>
      <c r="W2662" s="80"/>
      <c r="X2662" s="80"/>
      <c r="Y2662" s="80"/>
      <c r="Z2662" s="80"/>
    </row>
    <row r="2663" spans="1:26" s="81" customFormat="1" x14ac:dyDescent="0.25">
      <c r="A2663" s="74" t="s">
        <v>41</v>
      </c>
      <c r="B2663" s="74" t="s">
        <v>41</v>
      </c>
      <c r="C2663" s="105" t="s">
        <v>691</v>
      </c>
      <c r="D2663" s="96" t="s">
        <v>21</v>
      </c>
      <c r="E2663" s="97">
        <v>2019</v>
      </c>
      <c r="F2663" s="98" t="s">
        <v>75</v>
      </c>
      <c r="G2663" s="99" t="s">
        <v>312</v>
      </c>
      <c r="H2663" s="100" t="s">
        <v>3806</v>
      </c>
      <c r="I2663" s="101" t="s">
        <v>313</v>
      </c>
      <c r="J2663" s="102" t="s">
        <v>695</v>
      </c>
      <c r="K2663" s="104" t="s">
        <v>634</v>
      </c>
      <c r="L2663" s="104" t="s">
        <v>634</v>
      </c>
      <c r="M2663" s="104">
        <v>1236.43</v>
      </c>
      <c r="N2663" s="104">
        <v>3029.39</v>
      </c>
      <c r="O2663" s="80"/>
      <c r="P2663" s="80"/>
      <c r="Q2663" s="80"/>
      <c r="R2663" s="80"/>
      <c r="S2663" s="80"/>
      <c r="T2663" s="80"/>
      <c r="U2663" s="80"/>
      <c r="V2663" s="80"/>
      <c r="W2663" s="80"/>
      <c r="X2663" s="80"/>
      <c r="Y2663" s="80"/>
      <c r="Z2663" s="80"/>
    </row>
    <row r="2664" spans="1:26" s="81" customFormat="1" x14ac:dyDescent="0.25">
      <c r="A2664" s="74" t="s">
        <v>41</v>
      </c>
      <c r="B2664" s="74" t="s">
        <v>41</v>
      </c>
      <c r="C2664" s="105" t="s">
        <v>691</v>
      </c>
      <c r="D2664" s="96" t="s">
        <v>21</v>
      </c>
      <c r="E2664" s="97">
        <v>2019</v>
      </c>
      <c r="F2664" s="98" t="s">
        <v>75</v>
      </c>
      <c r="G2664" s="99" t="s">
        <v>312</v>
      </c>
      <c r="H2664" s="100" t="s">
        <v>3807</v>
      </c>
      <c r="I2664" s="101" t="s">
        <v>313</v>
      </c>
      <c r="J2664" s="102" t="s">
        <v>695</v>
      </c>
      <c r="K2664" s="104" t="s">
        <v>634</v>
      </c>
      <c r="L2664" s="104" t="s">
        <v>634</v>
      </c>
      <c r="M2664" s="104">
        <v>1236.43</v>
      </c>
      <c r="N2664" s="104">
        <v>3029.39</v>
      </c>
      <c r="O2664" s="80"/>
      <c r="P2664" s="80"/>
      <c r="Q2664" s="80"/>
      <c r="R2664" s="80"/>
      <c r="S2664" s="80"/>
      <c r="T2664" s="80"/>
      <c r="U2664" s="80"/>
      <c r="V2664" s="80"/>
      <c r="W2664" s="80"/>
      <c r="X2664" s="80"/>
      <c r="Y2664" s="80"/>
      <c r="Z2664" s="80"/>
    </row>
    <row r="2665" spans="1:26" s="81" customFormat="1" x14ac:dyDescent="0.25">
      <c r="A2665" s="74" t="s">
        <v>41</v>
      </c>
      <c r="B2665" s="74" t="s">
        <v>41</v>
      </c>
      <c r="C2665" s="105" t="s">
        <v>691</v>
      </c>
      <c r="D2665" s="96" t="s">
        <v>21</v>
      </c>
      <c r="E2665" s="97">
        <v>2019</v>
      </c>
      <c r="F2665" s="98" t="s">
        <v>75</v>
      </c>
      <c r="G2665" s="99" t="s">
        <v>312</v>
      </c>
      <c r="H2665" s="100" t="s">
        <v>3809</v>
      </c>
      <c r="I2665" s="101" t="s">
        <v>313</v>
      </c>
      <c r="J2665" s="102" t="s">
        <v>681</v>
      </c>
      <c r="K2665" s="104" t="s">
        <v>634</v>
      </c>
      <c r="L2665" s="104" t="s">
        <v>634</v>
      </c>
      <c r="M2665" s="104">
        <v>1236.43</v>
      </c>
      <c r="N2665" s="104">
        <v>3029.39</v>
      </c>
      <c r="O2665" s="80"/>
      <c r="P2665" s="80"/>
      <c r="Q2665" s="80"/>
      <c r="R2665" s="80"/>
      <c r="S2665" s="80"/>
      <c r="T2665" s="80"/>
      <c r="U2665" s="80"/>
      <c r="V2665" s="80"/>
      <c r="W2665" s="80"/>
      <c r="X2665" s="80"/>
      <c r="Y2665" s="80"/>
      <c r="Z2665" s="80"/>
    </row>
    <row r="2666" spans="1:26" s="81" customFormat="1" x14ac:dyDescent="0.25">
      <c r="A2666" s="74" t="s">
        <v>41</v>
      </c>
      <c r="B2666" s="74" t="s">
        <v>41</v>
      </c>
      <c r="C2666" s="105" t="s">
        <v>656</v>
      </c>
      <c r="D2666" s="96" t="s">
        <v>657</v>
      </c>
      <c r="E2666" s="97">
        <v>2023</v>
      </c>
      <c r="F2666" s="98" t="s">
        <v>61</v>
      </c>
      <c r="G2666" s="99" t="s">
        <v>102</v>
      </c>
      <c r="H2666" s="100" t="s">
        <v>3810</v>
      </c>
      <c r="I2666" s="101" t="s">
        <v>180</v>
      </c>
      <c r="J2666" s="102" t="s">
        <v>2165</v>
      </c>
      <c r="K2666" s="104" t="s">
        <v>634</v>
      </c>
      <c r="L2666" s="104" t="s">
        <v>634</v>
      </c>
      <c r="M2666" s="104">
        <v>1478.83</v>
      </c>
      <c r="N2666" s="104">
        <v>3418.97</v>
      </c>
      <c r="O2666" s="80"/>
      <c r="P2666" s="80"/>
      <c r="Q2666" s="80"/>
      <c r="R2666" s="80"/>
      <c r="S2666" s="80"/>
      <c r="T2666" s="80"/>
      <c r="U2666" s="80"/>
      <c r="V2666" s="80"/>
      <c r="W2666" s="80"/>
      <c r="X2666" s="80"/>
      <c r="Y2666" s="80"/>
      <c r="Z2666" s="80"/>
    </row>
    <row r="2667" spans="1:26" s="81" customFormat="1" x14ac:dyDescent="0.25">
      <c r="A2667" s="74" t="s">
        <v>41</v>
      </c>
      <c r="B2667" s="74" t="s">
        <v>41</v>
      </c>
      <c r="C2667" s="105" t="s">
        <v>1988</v>
      </c>
      <c r="D2667" s="96" t="s">
        <v>34</v>
      </c>
      <c r="E2667" s="97">
        <v>2021</v>
      </c>
      <c r="F2667" s="98" t="s">
        <v>78</v>
      </c>
      <c r="G2667" s="99" t="s">
        <v>507</v>
      </c>
      <c r="H2667" s="100" t="s">
        <v>3918</v>
      </c>
      <c r="I2667" s="101" t="s">
        <v>508</v>
      </c>
      <c r="J2667" s="102" t="s">
        <v>766</v>
      </c>
      <c r="K2667" s="104" t="s">
        <v>634</v>
      </c>
      <c r="L2667" s="104" t="s">
        <v>634</v>
      </c>
      <c r="M2667" s="104">
        <v>1236.43</v>
      </c>
      <c r="N2667" s="104">
        <v>3029.39</v>
      </c>
      <c r="O2667" s="80"/>
      <c r="P2667" s="80"/>
      <c r="Q2667" s="80"/>
      <c r="R2667" s="80"/>
      <c r="S2667" s="80"/>
      <c r="T2667" s="80"/>
      <c r="U2667" s="80"/>
      <c r="V2667" s="80"/>
      <c r="W2667" s="80"/>
      <c r="X2667" s="80"/>
      <c r="Y2667" s="80"/>
      <c r="Z2667" s="80"/>
    </row>
    <row r="2668" spans="1:26" s="81" customFormat="1" x14ac:dyDescent="0.25">
      <c r="A2668" s="74" t="s">
        <v>41</v>
      </c>
      <c r="B2668" s="74" t="s">
        <v>41</v>
      </c>
      <c r="C2668" s="105" t="s">
        <v>691</v>
      </c>
      <c r="D2668" s="96" t="s">
        <v>21</v>
      </c>
      <c r="E2668" s="97">
        <v>2019</v>
      </c>
      <c r="F2668" s="98" t="s">
        <v>75</v>
      </c>
      <c r="G2668" s="99" t="s">
        <v>312</v>
      </c>
      <c r="H2668" s="100" t="s">
        <v>3812</v>
      </c>
      <c r="I2668" s="101" t="s">
        <v>313</v>
      </c>
      <c r="J2668" s="102" t="s">
        <v>653</v>
      </c>
      <c r="K2668" s="104" t="s">
        <v>634</v>
      </c>
      <c r="L2668" s="104" t="s">
        <v>634</v>
      </c>
      <c r="M2668" s="104">
        <v>1236.43</v>
      </c>
      <c r="N2668" s="104">
        <v>3029.39</v>
      </c>
      <c r="O2668" s="80"/>
      <c r="P2668" s="80"/>
      <c r="Q2668" s="80"/>
      <c r="R2668" s="80"/>
      <c r="S2668" s="80"/>
      <c r="T2668" s="80"/>
      <c r="U2668" s="80"/>
      <c r="V2668" s="80"/>
      <c r="W2668" s="80"/>
      <c r="X2668" s="80"/>
      <c r="Y2668" s="80"/>
      <c r="Z2668" s="80"/>
    </row>
    <row r="2669" spans="1:26" s="81" customFormat="1" x14ac:dyDescent="0.25">
      <c r="A2669" s="74" t="s">
        <v>41</v>
      </c>
      <c r="B2669" s="74" t="s">
        <v>41</v>
      </c>
      <c r="C2669" s="105" t="s">
        <v>3944</v>
      </c>
      <c r="D2669" s="96" t="s">
        <v>3945</v>
      </c>
      <c r="E2669" s="97">
        <v>2023</v>
      </c>
      <c r="F2669" s="98" t="s">
        <v>676</v>
      </c>
      <c r="G2669" s="99" t="s">
        <v>280</v>
      </c>
      <c r="H2669" s="100" t="s">
        <v>3813</v>
      </c>
      <c r="I2669" s="101" t="s">
        <v>281</v>
      </c>
      <c r="J2669" s="102" t="s">
        <v>685</v>
      </c>
      <c r="K2669" s="104" t="s">
        <v>634</v>
      </c>
      <c r="L2669" s="104" t="s">
        <v>634</v>
      </c>
      <c r="M2669" s="104">
        <v>1360.07</v>
      </c>
      <c r="N2669" s="104">
        <v>3166.66</v>
      </c>
      <c r="O2669" s="80"/>
      <c r="P2669" s="80"/>
      <c r="Q2669" s="80"/>
      <c r="R2669" s="80"/>
      <c r="S2669" s="80"/>
      <c r="T2669" s="80"/>
      <c r="U2669" s="80"/>
      <c r="V2669" s="80"/>
      <c r="W2669" s="80"/>
      <c r="X2669" s="80"/>
      <c r="Y2669" s="80"/>
      <c r="Z2669" s="80"/>
    </row>
    <row r="2670" spans="1:26" s="81" customFormat="1" x14ac:dyDescent="0.25">
      <c r="A2670" s="74" t="s">
        <v>41</v>
      </c>
      <c r="B2670" s="74" t="s">
        <v>41</v>
      </c>
      <c r="C2670" s="105" t="s">
        <v>668</v>
      </c>
      <c r="D2670" s="96" t="s">
        <v>10</v>
      </c>
      <c r="E2670" s="97">
        <v>2019</v>
      </c>
      <c r="F2670" s="98" t="s">
        <v>76</v>
      </c>
      <c r="G2670" s="99" t="s">
        <v>328</v>
      </c>
      <c r="H2670" s="100" t="s">
        <v>3814</v>
      </c>
      <c r="I2670" s="101" t="s">
        <v>179</v>
      </c>
      <c r="J2670" s="102" t="s">
        <v>673</v>
      </c>
      <c r="K2670" s="104" t="s">
        <v>634</v>
      </c>
      <c r="L2670" s="104" t="s">
        <v>634</v>
      </c>
      <c r="M2670" s="104">
        <v>1122.2</v>
      </c>
      <c r="N2670" s="104">
        <v>3112.55</v>
      </c>
      <c r="O2670" s="80"/>
      <c r="P2670" s="80"/>
      <c r="Q2670" s="80"/>
      <c r="R2670" s="80"/>
      <c r="S2670" s="80"/>
      <c r="T2670" s="80"/>
      <c r="U2670" s="80"/>
      <c r="V2670" s="80"/>
      <c r="W2670" s="80"/>
      <c r="X2670" s="80"/>
      <c r="Y2670" s="80"/>
      <c r="Z2670" s="80"/>
    </row>
    <row r="2671" spans="1:26" s="81" customFormat="1" x14ac:dyDescent="0.25">
      <c r="A2671" s="74" t="s">
        <v>41</v>
      </c>
      <c r="B2671" s="74" t="s">
        <v>41</v>
      </c>
      <c r="C2671" s="105" t="s">
        <v>55</v>
      </c>
      <c r="D2671" s="96" t="s">
        <v>6</v>
      </c>
      <c r="E2671" s="97">
        <v>2018</v>
      </c>
      <c r="F2671" s="98" t="s">
        <v>71</v>
      </c>
      <c r="G2671" s="99" t="s">
        <v>264</v>
      </c>
      <c r="H2671" s="100" t="s">
        <v>3815</v>
      </c>
      <c r="I2671" s="101" t="s">
        <v>269</v>
      </c>
      <c r="J2671" s="102" t="s">
        <v>662</v>
      </c>
      <c r="K2671" s="104" t="s">
        <v>634</v>
      </c>
      <c r="L2671" s="104" t="s">
        <v>634</v>
      </c>
      <c r="M2671" s="104">
        <v>1727</v>
      </c>
      <c r="N2671" s="104">
        <v>3479.61</v>
      </c>
      <c r="O2671" s="80"/>
      <c r="P2671" s="80"/>
      <c r="Q2671" s="80"/>
      <c r="R2671" s="80"/>
      <c r="S2671" s="80"/>
      <c r="T2671" s="80"/>
      <c r="U2671" s="80"/>
      <c r="V2671" s="80"/>
      <c r="W2671" s="80"/>
      <c r="X2671" s="80"/>
      <c r="Y2671" s="80"/>
      <c r="Z2671" s="80"/>
    </row>
    <row r="2672" spans="1:26" s="81" customFormat="1" x14ac:dyDescent="0.25">
      <c r="A2672" s="74" t="s">
        <v>41</v>
      </c>
      <c r="B2672" s="74" t="s">
        <v>41</v>
      </c>
      <c r="C2672" s="105" t="s">
        <v>55</v>
      </c>
      <c r="D2672" s="96" t="s">
        <v>6</v>
      </c>
      <c r="E2672" s="97">
        <v>2018</v>
      </c>
      <c r="F2672" s="98" t="s">
        <v>71</v>
      </c>
      <c r="G2672" s="99" t="s">
        <v>264</v>
      </c>
      <c r="H2672" s="100" t="s">
        <v>3816</v>
      </c>
      <c r="I2672" s="101" t="s">
        <v>129</v>
      </c>
      <c r="J2672" s="102" t="s">
        <v>733</v>
      </c>
      <c r="K2672" s="104" t="s">
        <v>634</v>
      </c>
      <c r="L2672" s="104" t="s">
        <v>634</v>
      </c>
      <c r="M2672" s="104">
        <v>1298</v>
      </c>
      <c r="N2672" s="104">
        <v>2742.53</v>
      </c>
      <c r="O2672" s="80"/>
      <c r="P2672" s="80"/>
      <c r="Q2672" s="80"/>
      <c r="R2672" s="80"/>
      <c r="S2672" s="80"/>
      <c r="T2672" s="80"/>
      <c r="U2672" s="80"/>
      <c r="V2672" s="80"/>
      <c r="W2672" s="80"/>
      <c r="X2672" s="80"/>
      <c r="Y2672" s="80"/>
      <c r="Z2672" s="80"/>
    </row>
    <row r="2673" spans="1:26" s="81" customFormat="1" x14ac:dyDescent="0.25">
      <c r="A2673" s="74" t="s">
        <v>41</v>
      </c>
      <c r="B2673" s="74" t="s">
        <v>41</v>
      </c>
      <c r="C2673" s="105" t="s">
        <v>754</v>
      </c>
      <c r="D2673" s="96" t="s">
        <v>755</v>
      </c>
      <c r="E2673" s="97">
        <v>2022</v>
      </c>
      <c r="F2673" s="98" t="s">
        <v>77</v>
      </c>
      <c r="G2673" s="99" t="s">
        <v>403</v>
      </c>
      <c r="H2673" s="100" t="s">
        <v>3817</v>
      </c>
      <c r="I2673" s="101" t="s">
        <v>179</v>
      </c>
      <c r="J2673" s="102" t="s">
        <v>669</v>
      </c>
      <c r="K2673" s="104" t="s">
        <v>545</v>
      </c>
      <c r="L2673" s="104" t="s">
        <v>545</v>
      </c>
      <c r="M2673" s="104">
        <v>1328.3</v>
      </c>
      <c r="N2673" s="104">
        <v>3165.25</v>
      </c>
      <c r="O2673" s="80"/>
      <c r="P2673" s="80"/>
      <c r="Q2673" s="80"/>
      <c r="R2673" s="80"/>
      <c r="S2673" s="80"/>
      <c r="T2673" s="80"/>
      <c r="U2673" s="80"/>
      <c r="V2673" s="80"/>
      <c r="W2673" s="80"/>
      <c r="X2673" s="80"/>
      <c r="Y2673" s="80"/>
      <c r="Z2673" s="80"/>
    </row>
    <row r="2674" spans="1:26" s="81" customFormat="1" x14ac:dyDescent="0.25">
      <c r="A2674" s="74" t="s">
        <v>41</v>
      </c>
      <c r="B2674" s="74" t="s">
        <v>41</v>
      </c>
      <c r="C2674" s="105" t="s">
        <v>703</v>
      </c>
      <c r="D2674" s="96" t="s">
        <v>601</v>
      </c>
      <c r="E2674" s="97">
        <v>2022</v>
      </c>
      <c r="F2674" s="98" t="s">
        <v>66</v>
      </c>
      <c r="G2674" s="99" t="s">
        <v>186</v>
      </c>
      <c r="H2674" s="100" t="s">
        <v>3818</v>
      </c>
      <c r="I2674" s="101" t="s">
        <v>95</v>
      </c>
      <c r="J2674" s="102" t="s">
        <v>878</v>
      </c>
      <c r="K2674" s="104" t="s">
        <v>634</v>
      </c>
      <c r="L2674" s="104" t="s">
        <v>634</v>
      </c>
      <c r="M2674" s="104">
        <v>2366.17</v>
      </c>
      <c r="N2674" s="104">
        <v>2425.1999999999998</v>
      </c>
      <c r="O2674" s="80"/>
      <c r="P2674" s="80"/>
      <c r="Q2674" s="80"/>
      <c r="R2674" s="80"/>
      <c r="S2674" s="80"/>
      <c r="T2674" s="80"/>
      <c r="U2674" s="80"/>
      <c r="V2674" s="80"/>
      <c r="W2674" s="80"/>
      <c r="X2674" s="80"/>
      <c r="Y2674" s="80"/>
      <c r="Z2674" s="80"/>
    </row>
    <row r="2675" spans="1:26" s="81" customFormat="1" x14ac:dyDescent="0.25">
      <c r="A2675" s="74" t="s">
        <v>41</v>
      </c>
      <c r="B2675" s="74" t="s">
        <v>41</v>
      </c>
      <c r="C2675" s="105" t="s">
        <v>691</v>
      </c>
      <c r="D2675" s="96" t="s">
        <v>21</v>
      </c>
      <c r="E2675" s="97">
        <v>2019</v>
      </c>
      <c r="F2675" s="98" t="s">
        <v>75</v>
      </c>
      <c r="G2675" s="99" t="s">
        <v>312</v>
      </c>
      <c r="H2675" s="100" t="s">
        <v>3819</v>
      </c>
      <c r="I2675" s="101" t="s">
        <v>313</v>
      </c>
      <c r="J2675" s="102" t="s">
        <v>715</v>
      </c>
      <c r="K2675" s="104" t="s">
        <v>634</v>
      </c>
      <c r="L2675" s="104" t="s">
        <v>634</v>
      </c>
      <c r="M2675" s="104">
        <v>1236.43</v>
      </c>
      <c r="N2675" s="104">
        <v>3029.39</v>
      </c>
      <c r="O2675" s="80"/>
      <c r="P2675" s="80"/>
      <c r="Q2675" s="80"/>
      <c r="R2675" s="80"/>
      <c r="S2675" s="80"/>
      <c r="T2675" s="80"/>
      <c r="U2675" s="80"/>
      <c r="V2675" s="80"/>
      <c r="W2675" s="80"/>
      <c r="X2675" s="80"/>
      <c r="Y2675" s="80"/>
      <c r="Z2675" s="80"/>
    </row>
    <row r="2676" spans="1:26" s="81" customFormat="1" x14ac:dyDescent="0.25">
      <c r="A2676" s="74" t="s">
        <v>41</v>
      </c>
      <c r="B2676" s="74" t="s">
        <v>41</v>
      </c>
      <c r="C2676" s="105" t="s">
        <v>659</v>
      </c>
      <c r="D2676" s="96" t="s">
        <v>4</v>
      </c>
      <c r="E2676" s="97">
        <v>2020</v>
      </c>
      <c r="F2676" s="98" t="s">
        <v>66</v>
      </c>
      <c r="G2676" s="99" t="s">
        <v>186</v>
      </c>
      <c r="H2676" s="100" t="s">
        <v>4066</v>
      </c>
      <c r="I2676" s="101" t="s">
        <v>179</v>
      </c>
      <c r="J2676" s="102" t="s">
        <v>1460</v>
      </c>
      <c r="K2676" s="104" t="s">
        <v>545</v>
      </c>
      <c r="L2676" s="104" t="s">
        <v>545</v>
      </c>
      <c r="M2676" s="104">
        <v>1592.3</v>
      </c>
      <c r="N2676" s="104">
        <v>3776.96</v>
      </c>
      <c r="O2676" s="80"/>
      <c r="P2676" s="80"/>
      <c r="Q2676" s="80"/>
      <c r="R2676" s="80"/>
      <c r="S2676" s="80"/>
      <c r="T2676" s="80"/>
      <c r="U2676" s="80"/>
      <c r="V2676" s="80"/>
      <c r="W2676" s="80"/>
      <c r="X2676" s="80"/>
      <c r="Y2676" s="80"/>
      <c r="Z2676" s="80"/>
    </row>
    <row r="2677" spans="1:26" s="81" customFormat="1" x14ac:dyDescent="0.25">
      <c r="A2677" s="74" t="s">
        <v>41</v>
      </c>
      <c r="B2677" s="74" t="s">
        <v>41</v>
      </c>
      <c r="C2677" s="105" t="s">
        <v>943</v>
      </c>
      <c r="D2677" s="96" t="s">
        <v>944</v>
      </c>
      <c r="E2677" s="97">
        <v>2023</v>
      </c>
      <c r="F2677" s="98" t="s">
        <v>66</v>
      </c>
      <c r="G2677" s="99" t="s">
        <v>186</v>
      </c>
      <c r="H2677" s="100" t="s">
        <v>3820</v>
      </c>
      <c r="I2677" s="101" t="s">
        <v>95</v>
      </c>
      <c r="J2677" s="102" t="s">
        <v>1600</v>
      </c>
      <c r="K2677" s="104" t="s">
        <v>634</v>
      </c>
      <c r="L2677" s="104" t="s">
        <v>634</v>
      </c>
      <c r="M2677" s="104">
        <v>2366.17</v>
      </c>
      <c r="N2677" s="104">
        <v>2425.1999999999998</v>
      </c>
      <c r="O2677" s="80"/>
      <c r="P2677" s="80"/>
      <c r="Q2677" s="80"/>
      <c r="R2677" s="80"/>
      <c r="S2677" s="80"/>
      <c r="T2677" s="80"/>
      <c r="U2677" s="80"/>
      <c r="V2677" s="80"/>
      <c r="W2677" s="80"/>
      <c r="X2677" s="80"/>
      <c r="Y2677" s="80"/>
      <c r="Z2677" s="80"/>
    </row>
    <row r="2678" spans="1:26" s="81" customFormat="1" x14ac:dyDescent="0.25">
      <c r="A2678" s="74" t="s">
        <v>41</v>
      </c>
      <c r="B2678" s="74" t="s">
        <v>41</v>
      </c>
      <c r="C2678" s="105" t="s">
        <v>668</v>
      </c>
      <c r="D2678" s="96" t="s">
        <v>10</v>
      </c>
      <c r="E2678" s="97">
        <v>2019</v>
      </c>
      <c r="F2678" s="98" t="s">
        <v>76</v>
      </c>
      <c r="G2678" s="99" t="s">
        <v>328</v>
      </c>
      <c r="H2678" s="100" t="s">
        <v>3821</v>
      </c>
      <c r="I2678" s="101" t="s">
        <v>179</v>
      </c>
      <c r="J2678" s="102" t="s">
        <v>345</v>
      </c>
      <c r="K2678" s="104" t="s">
        <v>545</v>
      </c>
      <c r="L2678" s="104" t="s">
        <v>545</v>
      </c>
      <c r="M2678" s="104">
        <v>1122.2</v>
      </c>
      <c r="N2678" s="104">
        <v>3112.55</v>
      </c>
      <c r="O2678" s="80"/>
      <c r="P2678" s="80"/>
      <c r="Q2678" s="80"/>
      <c r="R2678" s="80"/>
      <c r="S2678" s="80"/>
      <c r="T2678" s="80"/>
      <c r="U2678" s="80"/>
      <c r="V2678" s="80"/>
      <c r="W2678" s="80"/>
      <c r="X2678" s="80"/>
      <c r="Y2678" s="80"/>
      <c r="Z2678" s="80"/>
    </row>
    <row r="2679" spans="1:26" s="81" customFormat="1" x14ac:dyDescent="0.25">
      <c r="A2679" s="74" t="s">
        <v>41</v>
      </c>
      <c r="B2679" s="74" t="s">
        <v>41</v>
      </c>
      <c r="C2679" s="105" t="s">
        <v>929</v>
      </c>
      <c r="D2679" s="96" t="s">
        <v>930</v>
      </c>
      <c r="E2679" s="97">
        <v>2018</v>
      </c>
      <c r="F2679" s="98" t="s">
        <v>61</v>
      </c>
      <c r="G2679" s="99" t="s">
        <v>102</v>
      </c>
      <c r="H2679" s="100" t="s">
        <v>3823</v>
      </c>
      <c r="I2679" s="101" t="s">
        <v>179</v>
      </c>
      <c r="J2679" s="102" t="s">
        <v>218</v>
      </c>
      <c r="K2679" s="104" t="s">
        <v>547</v>
      </c>
      <c r="L2679" s="104" t="s">
        <v>547</v>
      </c>
      <c r="M2679" s="104">
        <v>1302</v>
      </c>
      <c r="N2679" s="104">
        <v>2442.8200000000002</v>
      </c>
      <c r="O2679" s="80"/>
      <c r="P2679" s="80"/>
      <c r="Q2679" s="80"/>
      <c r="R2679" s="80"/>
      <c r="S2679" s="80"/>
      <c r="T2679" s="80"/>
      <c r="U2679" s="80"/>
      <c r="V2679" s="80"/>
      <c r="W2679" s="80"/>
      <c r="X2679" s="80"/>
      <c r="Y2679" s="80"/>
      <c r="Z2679" s="80"/>
    </row>
    <row r="2680" spans="1:26" s="81" customFormat="1" x14ac:dyDescent="0.25">
      <c r="A2680" s="74" t="s">
        <v>41</v>
      </c>
      <c r="B2680" s="74" t="s">
        <v>41</v>
      </c>
      <c r="C2680" s="105" t="s">
        <v>706</v>
      </c>
      <c r="D2680" s="96" t="s">
        <v>568</v>
      </c>
      <c r="E2680" s="97">
        <v>2022</v>
      </c>
      <c r="F2680" s="98" t="s">
        <v>61</v>
      </c>
      <c r="G2680" s="99" t="s">
        <v>102</v>
      </c>
      <c r="H2680" s="100" t="s">
        <v>3824</v>
      </c>
      <c r="I2680" s="101" t="s">
        <v>566</v>
      </c>
      <c r="J2680" s="102" t="s">
        <v>695</v>
      </c>
      <c r="K2680" s="104" t="s">
        <v>634</v>
      </c>
      <c r="L2680" s="104" t="s">
        <v>634</v>
      </c>
      <c r="M2680" s="104">
        <v>1619.09</v>
      </c>
      <c r="N2680" s="104">
        <v>4414.75</v>
      </c>
      <c r="O2680" s="80"/>
      <c r="P2680" s="80"/>
      <c r="Q2680" s="80"/>
      <c r="R2680" s="80"/>
      <c r="S2680" s="80"/>
      <c r="T2680" s="80"/>
      <c r="U2680" s="80"/>
      <c r="V2680" s="80"/>
      <c r="W2680" s="80"/>
      <c r="X2680" s="80"/>
      <c r="Y2680" s="80"/>
      <c r="Z2680" s="80"/>
    </row>
    <row r="2681" spans="1:26" s="81" customFormat="1" x14ac:dyDescent="0.25">
      <c r="A2681" s="74" t="s">
        <v>41</v>
      </c>
      <c r="B2681" s="74" t="s">
        <v>41</v>
      </c>
      <c r="C2681" s="105" t="s">
        <v>922</v>
      </c>
      <c r="D2681" s="96" t="s">
        <v>923</v>
      </c>
      <c r="E2681" s="97">
        <v>2023</v>
      </c>
      <c r="F2681" s="98" t="s">
        <v>61</v>
      </c>
      <c r="G2681" s="99" t="s">
        <v>102</v>
      </c>
      <c r="H2681" s="100" t="s">
        <v>3825</v>
      </c>
      <c r="I2681" s="101" t="s">
        <v>99</v>
      </c>
      <c r="J2681" s="102" t="s">
        <v>664</v>
      </c>
      <c r="K2681" s="104" t="s">
        <v>634</v>
      </c>
      <c r="L2681" s="104" t="s">
        <v>634</v>
      </c>
      <c r="M2681" s="104">
        <v>2657.39</v>
      </c>
      <c r="N2681" s="104">
        <v>5718.21</v>
      </c>
      <c r="O2681" s="80"/>
      <c r="P2681" s="80"/>
      <c r="Q2681" s="80"/>
      <c r="R2681" s="80"/>
      <c r="S2681" s="80"/>
      <c r="T2681" s="80"/>
      <c r="U2681" s="80"/>
      <c r="V2681" s="80"/>
      <c r="W2681" s="80"/>
      <c r="X2681" s="80"/>
      <c r="Y2681" s="80"/>
      <c r="Z2681" s="80"/>
    </row>
    <row r="2682" spans="1:26" s="81" customFormat="1" x14ac:dyDescent="0.25">
      <c r="A2682" s="74" t="s">
        <v>41</v>
      </c>
      <c r="B2682" s="74" t="s">
        <v>41</v>
      </c>
      <c r="C2682" s="105" t="s">
        <v>922</v>
      </c>
      <c r="D2682" s="96" t="s">
        <v>923</v>
      </c>
      <c r="E2682" s="97">
        <v>2023</v>
      </c>
      <c r="F2682" s="98" t="s">
        <v>61</v>
      </c>
      <c r="G2682" s="99" t="s">
        <v>102</v>
      </c>
      <c r="H2682" s="100" t="s">
        <v>3826</v>
      </c>
      <c r="I2682" s="101" t="s">
        <v>129</v>
      </c>
      <c r="J2682" s="102" t="s">
        <v>688</v>
      </c>
      <c r="K2682" s="104" t="s">
        <v>634</v>
      </c>
      <c r="L2682" s="104" t="s">
        <v>634</v>
      </c>
      <c r="M2682" s="104">
        <v>1858.89</v>
      </c>
      <c r="N2682" s="104">
        <v>3243.81</v>
      </c>
      <c r="O2682" s="80"/>
      <c r="P2682" s="80"/>
      <c r="Q2682" s="80"/>
      <c r="R2682" s="80"/>
      <c r="S2682" s="80"/>
      <c r="T2682" s="80"/>
      <c r="U2682" s="80"/>
      <c r="V2682" s="80"/>
      <c r="W2682" s="80"/>
      <c r="X2682" s="80"/>
      <c r="Y2682" s="80"/>
      <c r="Z2682" s="80"/>
    </row>
    <row r="2683" spans="1:26" s="81" customFormat="1" x14ac:dyDescent="0.25">
      <c r="A2683" s="74" t="s">
        <v>41</v>
      </c>
      <c r="B2683" s="74" t="s">
        <v>41</v>
      </c>
      <c r="C2683" s="105" t="s">
        <v>922</v>
      </c>
      <c r="D2683" s="96" t="s">
        <v>923</v>
      </c>
      <c r="E2683" s="97">
        <v>2023</v>
      </c>
      <c r="F2683" s="98" t="s">
        <v>61</v>
      </c>
      <c r="G2683" s="99" t="s">
        <v>102</v>
      </c>
      <c r="H2683" s="100" t="s">
        <v>3827</v>
      </c>
      <c r="I2683" s="101" t="s">
        <v>173</v>
      </c>
      <c r="J2683" s="102" t="s">
        <v>664</v>
      </c>
      <c r="K2683" s="104" t="s">
        <v>634</v>
      </c>
      <c r="L2683" s="104" t="s">
        <v>634</v>
      </c>
      <c r="M2683" s="104">
        <v>1422.19</v>
      </c>
      <c r="N2683" s="104">
        <v>2577.85</v>
      </c>
      <c r="O2683" s="80"/>
      <c r="P2683" s="80"/>
      <c r="Q2683" s="80"/>
      <c r="R2683" s="80"/>
      <c r="S2683" s="80"/>
      <c r="T2683" s="80"/>
      <c r="U2683" s="80"/>
      <c r="V2683" s="80"/>
      <c r="W2683" s="80"/>
      <c r="X2683" s="80"/>
      <c r="Y2683" s="80"/>
      <c r="Z2683" s="80"/>
    </row>
    <row r="2684" spans="1:26" s="81" customFormat="1" x14ac:dyDescent="0.25">
      <c r="A2684" s="74" t="s">
        <v>41</v>
      </c>
      <c r="B2684" s="74" t="s">
        <v>41</v>
      </c>
      <c r="C2684" s="105" t="s">
        <v>55</v>
      </c>
      <c r="D2684" s="96" t="s">
        <v>6</v>
      </c>
      <c r="E2684" s="97">
        <v>2018</v>
      </c>
      <c r="F2684" s="98" t="s">
        <v>71</v>
      </c>
      <c r="G2684" s="99" t="s">
        <v>264</v>
      </c>
      <c r="H2684" s="100" t="s">
        <v>3829</v>
      </c>
      <c r="I2684" s="101" t="s">
        <v>269</v>
      </c>
      <c r="J2684" s="102" t="s">
        <v>678</v>
      </c>
      <c r="K2684" s="104" t="s">
        <v>634</v>
      </c>
      <c r="L2684" s="104" t="s">
        <v>634</v>
      </c>
      <c r="M2684" s="104">
        <v>1727</v>
      </c>
      <c r="N2684" s="104">
        <v>3479.61</v>
      </c>
      <c r="O2684" s="80"/>
      <c r="P2684" s="80"/>
      <c r="Q2684" s="80"/>
      <c r="R2684" s="80"/>
      <c r="S2684" s="80"/>
      <c r="T2684" s="80"/>
      <c r="U2684" s="80"/>
      <c r="V2684" s="80"/>
      <c r="W2684" s="80"/>
      <c r="X2684" s="80"/>
      <c r="Y2684" s="80"/>
      <c r="Z2684" s="80"/>
    </row>
    <row r="2685" spans="1:26" s="81" customFormat="1" x14ac:dyDescent="0.25">
      <c r="A2685" s="74" t="s">
        <v>41</v>
      </c>
      <c r="B2685" s="74" t="s">
        <v>41</v>
      </c>
      <c r="C2685" s="105" t="s">
        <v>703</v>
      </c>
      <c r="D2685" s="96" t="s">
        <v>601</v>
      </c>
      <c r="E2685" s="97">
        <v>2022</v>
      </c>
      <c r="F2685" s="98" t="s">
        <v>66</v>
      </c>
      <c r="G2685" s="99" t="s">
        <v>186</v>
      </c>
      <c r="H2685" s="100" t="s">
        <v>3830</v>
      </c>
      <c r="I2685" s="101" t="s">
        <v>95</v>
      </c>
      <c r="J2685" s="102" t="s">
        <v>752</v>
      </c>
      <c r="K2685" s="104" t="s">
        <v>634</v>
      </c>
      <c r="L2685" s="104" t="s">
        <v>634</v>
      </c>
      <c r="M2685" s="104">
        <v>2366.17</v>
      </c>
      <c r="N2685" s="104">
        <v>2425.1999999999998</v>
      </c>
      <c r="O2685" s="80"/>
      <c r="P2685" s="80"/>
      <c r="Q2685" s="80"/>
      <c r="R2685" s="80"/>
      <c r="S2685" s="80"/>
      <c r="T2685" s="80"/>
      <c r="U2685" s="80"/>
      <c r="V2685" s="80"/>
      <c r="W2685" s="80"/>
      <c r="X2685" s="80"/>
      <c r="Y2685" s="80"/>
      <c r="Z2685" s="80"/>
    </row>
    <row r="2686" spans="1:26" s="81" customFormat="1" x14ac:dyDescent="0.25">
      <c r="A2686" s="74" t="s">
        <v>41</v>
      </c>
      <c r="B2686" s="74" t="s">
        <v>41</v>
      </c>
      <c r="C2686" s="105" t="s">
        <v>706</v>
      </c>
      <c r="D2686" s="96" t="s">
        <v>568</v>
      </c>
      <c r="E2686" s="97">
        <v>2022</v>
      </c>
      <c r="F2686" s="98" t="s">
        <v>61</v>
      </c>
      <c r="G2686" s="99" t="s">
        <v>102</v>
      </c>
      <c r="H2686" s="100" t="s">
        <v>3831</v>
      </c>
      <c r="I2686" s="101" t="s">
        <v>103</v>
      </c>
      <c r="J2686" s="102" t="s">
        <v>2165</v>
      </c>
      <c r="K2686" s="104" t="s">
        <v>634</v>
      </c>
      <c r="L2686" s="104" t="s">
        <v>634</v>
      </c>
      <c r="M2686" s="104">
        <v>2064.84</v>
      </c>
      <c r="N2686" s="104">
        <v>4306.2299999999996</v>
      </c>
      <c r="O2686" s="80"/>
      <c r="P2686" s="80"/>
      <c r="Q2686" s="80"/>
      <c r="R2686" s="80"/>
      <c r="S2686" s="80"/>
      <c r="T2686" s="80"/>
      <c r="U2686" s="80"/>
      <c r="V2686" s="80"/>
      <c r="W2686" s="80"/>
      <c r="X2686" s="80"/>
      <c r="Y2686" s="80"/>
      <c r="Z2686" s="80"/>
    </row>
    <row r="2687" spans="1:26" s="81" customFormat="1" x14ac:dyDescent="0.25">
      <c r="A2687" s="74" t="s">
        <v>41</v>
      </c>
      <c r="B2687" s="74" t="s">
        <v>41</v>
      </c>
      <c r="C2687" s="105" t="s">
        <v>775</v>
      </c>
      <c r="D2687" s="96" t="s">
        <v>31</v>
      </c>
      <c r="E2687" s="97">
        <v>2021</v>
      </c>
      <c r="F2687" s="98" t="s">
        <v>75</v>
      </c>
      <c r="G2687" s="99" t="s">
        <v>312</v>
      </c>
      <c r="H2687" s="100" t="s">
        <v>3832</v>
      </c>
      <c r="I2687" s="101" t="s">
        <v>283</v>
      </c>
      <c r="J2687" s="102" t="s">
        <v>776</v>
      </c>
      <c r="K2687" s="104" t="s">
        <v>634</v>
      </c>
      <c r="L2687" s="104" t="s">
        <v>634</v>
      </c>
      <c r="M2687" s="104">
        <v>1236.43</v>
      </c>
      <c r="N2687" s="104">
        <v>3029.39</v>
      </c>
      <c r="O2687" s="80"/>
      <c r="P2687" s="80"/>
      <c r="Q2687" s="80"/>
      <c r="R2687" s="80"/>
      <c r="S2687" s="80"/>
      <c r="T2687" s="80"/>
      <c r="U2687" s="80"/>
      <c r="V2687" s="80"/>
      <c r="W2687" s="80"/>
      <c r="X2687" s="80"/>
      <c r="Y2687" s="80"/>
      <c r="Z2687" s="80"/>
    </row>
    <row r="2688" spans="1:26" s="81" customFormat="1" x14ac:dyDescent="0.25">
      <c r="A2688" s="74" t="s">
        <v>41</v>
      </c>
      <c r="B2688" s="74" t="s">
        <v>41</v>
      </c>
      <c r="C2688" s="105" t="s">
        <v>706</v>
      </c>
      <c r="D2688" s="96" t="s">
        <v>568</v>
      </c>
      <c r="E2688" s="97">
        <v>2022</v>
      </c>
      <c r="F2688" s="98" t="s">
        <v>61</v>
      </c>
      <c r="G2688" s="99" t="s">
        <v>102</v>
      </c>
      <c r="H2688" s="100" t="s">
        <v>3833</v>
      </c>
      <c r="I2688" s="101" t="s">
        <v>103</v>
      </c>
      <c r="J2688" s="102" t="s">
        <v>699</v>
      </c>
      <c r="K2688" s="104" t="s">
        <v>634</v>
      </c>
      <c r="L2688" s="104" t="s">
        <v>634</v>
      </c>
      <c r="M2688" s="104">
        <v>2064.84</v>
      </c>
      <c r="N2688" s="104">
        <v>4306.2299999999996</v>
      </c>
      <c r="O2688" s="80"/>
      <c r="P2688" s="80"/>
      <c r="Q2688" s="80"/>
      <c r="R2688" s="80"/>
      <c r="S2688" s="80"/>
      <c r="T2688" s="80"/>
      <c r="U2688" s="80"/>
      <c r="V2688" s="80"/>
      <c r="W2688" s="80"/>
      <c r="X2688" s="80"/>
      <c r="Y2688" s="80"/>
      <c r="Z2688" s="80"/>
    </row>
    <row r="2689" spans="1:26" s="81" customFormat="1" x14ac:dyDescent="0.25">
      <c r="A2689" s="74" t="s">
        <v>41</v>
      </c>
      <c r="B2689" s="74" t="s">
        <v>41</v>
      </c>
      <c r="C2689" s="105" t="s">
        <v>659</v>
      </c>
      <c r="D2689" s="96" t="s">
        <v>4</v>
      </c>
      <c r="E2689" s="97">
        <v>2020</v>
      </c>
      <c r="F2689" s="98" t="s">
        <v>66</v>
      </c>
      <c r="G2689" s="99" t="s">
        <v>186</v>
      </c>
      <c r="H2689" s="100" t="s">
        <v>3834</v>
      </c>
      <c r="I2689" s="101" t="s">
        <v>179</v>
      </c>
      <c r="J2689" s="102" t="s">
        <v>430</v>
      </c>
      <c r="K2689" s="104" t="s">
        <v>545</v>
      </c>
      <c r="L2689" s="104" t="s">
        <v>545</v>
      </c>
      <c r="M2689" s="104">
        <v>1445.71</v>
      </c>
      <c r="N2689" s="104">
        <v>3525.97</v>
      </c>
      <c r="O2689" s="80"/>
      <c r="P2689" s="80"/>
      <c r="Q2689" s="80"/>
      <c r="R2689" s="80"/>
      <c r="S2689" s="80"/>
      <c r="T2689" s="80"/>
      <c r="U2689" s="80"/>
      <c r="V2689" s="80"/>
      <c r="W2689" s="80"/>
      <c r="X2689" s="80"/>
      <c r="Y2689" s="80"/>
      <c r="Z2689" s="80"/>
    </row>
    <row r="2690" spans="1:26" s="81" customFormat="1" x14ac:dyDescent="0.25">
      <c r="A2690" s="74" t="s">
        <v>41</v>
      </c>
      <c r="B2690" s="74" t="s">
        <v>41</v>
      </c>
      <c r="C2690" s="105" t="s">
        <v>668</v>
      </c>
      <c r="D2690" s="96" t="s">
        <v>10</v>
      </c>
      <c r="E2690" s="97">
        <v>2019</v>
      </c>
      <c r="F2690" s="98" t="s">
        <v>76</v>
      </c>
      <c r="G2690" s="99" t="s">
        <v>328</v>
      </c>
      <c r="H2690" s="100" t="s">
        <v>3835</v>
      </c>
      <c r="I2690" s="101" t="s">
        <v>179</v>
      </c>
      <c r="J2690" s="102" t="s">
        <v>336</v>
      </c>
      <c r="K2690" s="104" t="s">
        <v>545</v>
      </c>
      <c r="L2690" s="104" t="s">
        <v>545</v>
      </c>
      <c r="M2690" s="104">
        <v>1122.2</v>
      </c>
      <c r="N2690" s="104">
        <v>3112.55</v>
      </c>
      <c r="O2690" s="80"/>
      <c r="P2690" s="80"/>
      <c r="Q2690" s="80"/>
      <c r="R2690" s="80"/>
      <c r="S2690" s="80"/>
      <c r="T2690" s="80"/>
      <c r="U2690" s="80"/>
      <c r="V2690" s="80"/>
      <c r="W2690" s="80"/>
      <c r="X2690" s="80"/>
      <c r="Y2690" s="80"/>
      <c r="Z2690" s="80"/>
    </row>
    <row r="2691" spans="1:26" s="81" customFormat="1" x14ac:dyDescent="0.25">
      <c r="A2691" s="74" t="s">
        <v>41</v>
      </c>
      <c r="B2691" s="74" t="s">
        <v>41</v>
      </c>
      <c r="C2691" s="105" t="s">
        <v>922</v>
      </c>
      <c r="D2691" s="96" t="s">
        <v>923</v>
      </c>
      <c r="E2691" s="97">
        <v>2023</v>
      </c>
      <c r="F2691" s="98" t="s">
        <v>61</v>
      </c>
      <c r="G2691" s="99" t="s">
        <v>102</v>
      </c>
      <c r="H2691" s="100" t="s">
        <v>3836</v>
      </c>
      <c r="I2691" s="101" t="s">
        <v>129</v>
      </c>
      <c r="J2691" s="102" t="s">
        <v>664</v>
      </c>
      <c r="K2691" s="104" t="s">
        <v>634</v>
      </c>
      <c r="L2691" s="104" t="s">
        <v>634</v>
      </c>
      <c r="M2691" s="104">
        <v>2035.97</v>
      </c>
      <c r="N2691" s="104">
        <v>4337.3</v>
      </c>
      <c r="O2691" s="80"/>
      <c r="P2691" s="80"/>
      <c r="Q2691" s="80"/>
      <c r="R2691" s="80"/>
      <c r="S2691" s="80"/>
      <c r="T2691" s="80"/>
      <c r="U2691" s="80"/>
      <c r="V2691" s="80"/>
      <c r="W2691" s="80"/>
      <c r="X2691" s="80"/>
      <c r="Y2691" s="80"/>
      <c r="Z2691" s="80"/>
    </row>
    <row r="2692" spans="1:26" s="81" customFormat="1" x14ac:dyDescent="0.25">
      <c r="A2692" s="74" t="s">
        <v>41</v>
      </c>
      <c r="B2692" s="74" t="s">
        <v>41</v>
      </c>
      <c r="C2692" s="105" t="s">
        <v>55</v>
      </c>
      <c r="D2692" s="96" t="s">
        <v>6</v>
      </c>
      <c r="E2692" s="97">
        <v>2018</v>
      </c>
      <c r="F2692" s="98" t="s">
        <v>71</v>
      </c>
      <c r="G2692" s="99" t="s">
        <v>264</v>
      </c>
      <c r="H2692" s="100" t="s">
        <v>3837</v>
      </c>
      <c r="I2692" s="101" t="s">
        <v>129</v>
      </c>
      <c r="J2692" s="102" t="s">
        <v>679</v>
      </c>
      <c r="K2692" s="104" t="s">
        <v>634</v>
      </c>
      <c r="L2692" s="104" t="s">
        <v>634</v>
      </c>
      <c r="M2692" s="104">
        <v>1298</v>
      </c>
      <c r="N2692" s="104">
        <v>2742.53</v>
      </c>
      <c r="O2692" s="80"/>
      <c r="P2692" s="80"/>
      <c r="Q2692" s="80"/>
      <c r="R2692" s="80"/>
      <c r="S2692" s="80"/>
      <c r="T2692" s="80"/>
      <c r="U2692" s="80"/>
      <c r="V2692" s="80"/>
      <c r="W2692" s="80"/>
      <c r="X2692" s="80"/>
      <c r="Y2692" s="80"/>
      <c r="Z2692" s="80"/>
    </row>
    <row r="2693" spans="1:26" s="81" customFormat="1" x14ac:dyDescent="0.25">
      <c r="A2693" s="74" t="s">
        <v>41</v>
      </c>
      <c r="B2693" s="74" t="s">
        <v>41</v>
      </c>
      <c r="C2693" s="105" t="s">
        <v>48</v>
      </c>
      <c r="D2693" s="96" t="s">
        <v>11</v>
      </c>
      <c r="E2693" s="97">
        <v>2018</v>
      </c>
      <c r="F2693" s="98" t="s">
        <v>59</v>
      </c>
      <c r="G2693" s="99" t="s">
        <v>82</v>
      </c>
      <c r="H2693" s="100" t="s">
        <v>3838</v>
      </c>
      <c r="I2693" s="101" t="s">
        <v>99</v>
      </c>
      <c r="J2693" s="102" t="s">
        <v>721</v>
      </c>
      <c r="K2693" s="104" t="s">
        <v>634</v>
      </c>
      <c r="L2693" s="104" t="s">
        <v>634</v>
      </c>
      <c r="M2693" s="104">
        <v>2260.5700000000002</v>
      </c>
      <c r="N2693" s="104">
        <v>4121.09</v>
      </c>
      <c r="O2693" s="80"/>
      <c r="P2693" s="80"/>
      <c r="Q2693" s="80"/>
      <c r="R2693" s="80"/>
      <c r="S2693" s="80"/>
      <c r="T2693" s="80"/>
      <c r="U2693" s="80"/>
      <c r="V2693" s="80"/>
      <c r="W2693" s="80"/>
      <c r="X2693" s="80"/>
      <c r="Y2693" s="80"/>
      <c r="Z2693" s="80"/>
    </row>
    <row r="2694" spans="1:26" s="81" customFormat="1" x14ac:dyDescent="0.25">
      <c r="A2694" s="74" t="s">
        <v>41</v>
      </c>
      <c r="B2694" s="74" t="s">
        <v>41</v>
      </c>
      <c r="C2694" s="105" t="s">
        <v>922</v>
      </c>
      <c r="D2694" s="96" t="s">
        <v>923</v>
      </c>
      <c r="E2694" s="97">
        <v>2023</v>
      </c>
      <c r="F2694" s="98" t="s">
        <v>61</v>
      </c>
      <c r="G2694" s="99" t="s">
        <v>102</v>
      </c>
      <c r="H2694" s="100" t="s">
        <v>3839</v>
      </c>
      <c r="I2694" s="101" t="s">
        <v>495</v>
      </c>
      <c r="J2694" s="102" t="s">
        <v>688</v>
      </c>
      <c r="K2694" s="104" t="s">
        <v>634</v>
      </c>
      <c r="L2694" s="104" t="s">
        <v>634</v>
      </c>
      <c r="M2694" s="104">
        <v>2763.62</v>
      </c>
      <c r="N2694" s="104">
        <v>5035.1899999999996</v>
      </c>
      <c r="O2694" s="80"/>
      <c r="P2694" s="80"/>
      <c r="Q2694" s="80"/>
      <c r="R2694" s="80"/>
      <c r="S2694" s="80"/>
      <c r="T2694" s="80"/>
      <c r="U2694" s="80"/>
      <c r="V2694" s="80"/>
      <c r="W2694" s="80"/>
      <c r="X2694" s="80"/>
      <c r="Y2694" s="80"/>
      <c r="Z2694" s="80"/>
    </row>
    <row r="2695" spans="1:26" s="81" customFormat="1" x14ac:dyDescent="0.25">
      <c r="A2695" s="74" t="s">
        <v>41</v>
      </c>
      <c r="B2695" s="74" t="s">
        <v>41</v>
      </c>
      <c r="C2695" s="105" t="s">
        <v>929</v>
      </c>
      <c r="D2695" s="96" t="s">
        <v>930</v>
      </c>
      <c r="E2695" s="97">
        <v>2018</v>
      </c>
      <c r="F2695" s="98" t="s">
        <v>61</v>
      </c>
      <c r="G2695" s="99" t="s">
        <v>102</v>
      </c>
      <c r="H2695" s="100" t="s">
        <v>3840</v>
      </c>
      <c r="I2695" s="101" t="s">
        <v>179</v>
      </c>
      <c r="J2695" s="102" t="s">
        <v>2197</v>
      </c>
      <c r="K2695" s="104" t="s">
        <v>547</v>
      </c>
      <c r="L2695" s="104" t="s">
        <v>547</v>
      </c>
      <c r="M2695" s="104">
        <v>1426.32</v>
      </c>
      <c r="N2695" s="104">
        <v>2530.5</v>
      </c>
      <c r="O2695" s="80"/>
      <c r="P2695" s="80"/>
      <c r="Q2695" s="80"/>
      <c r="R2695" s="80"/>
      <c r="S2695" s="80"/>
      <c r="T2695" s="80"/>
      <c r="U2695" s="80"/>
      <c r="V2695" s="80"/>
      <c r="W2695" s="80"/>
      <c r="X2695" s="80"/>
      <c r="Y2695" s="80"/>
      <c r="Z2695" s="80"/>
    </row>
    <row r="2696" spans="1:26" s="81" customFormat="1" x14ac:dyDescent="0.25">
      <c r="A2696" s="74" t="s">
        <v>41</v>
      </c>
      <c r="B2696" s="74" t="s">
        <v>41</v>
      </c>
      <c r="C2696" s="105" t="s">
        <v>744</v>
      </c>
      <c r="D2696" s="96" t="s">
        <v>29</v>
      </c>
      <c r="E2696" s="97">
        <v>2021</v>
      </c>
      <c r="F2696" s="98" t="s">
        <v>64</v>
      </c>
      <c r="G2696" s="99" t="s">
        <v>159</v>
      </c>
      <c r="H2696" s="100" t="s">
        <v>3842</v>
      </c>
      <c r="I2696" s="101" t="s">
        <v>95</v>
      </c>
      <c r="J2696" s="102" t="s">
        <v>837</v>
      </c>
      <c r="K2696" s="104" t="s">
        <v>634</v>
      </c>
      <c r="L2696" s="104" t="s">
        <v>634</v>
      </c>
      <c r="M2696" s="104">
        <v>3272.21</v>
      </c>
      <c r="N2696" s="104">
        <v>7729.51</v>
      </c>
      <c r="O2696" s="80"/>
      <c r="P2696" s="80"/>
      <c r="Q2696" s="80"/>
      <c r="R2696" s="80"/>
      <c r="S2696" s="80"/>
      <c r="T2696" s="80"/>
      <c r="U2696" s="80"/>
      <c r="V2696" s="80"/>
      <c r="W2696" s="80"/>
      <c r="X2696" s="80"/>
      <c r="Y2696" s="80"/>
      <c r="Z2696" s="80"/>
    </row>
    <row r="2697" spans="1:26" s="81" customFormat="1" x14ac:dyDescent="0.25">
      <c r="A2697" s="74" t="s">
        <v>41</v>
      </c>
      <c r="B2697" s="74" t="s">
        <v>41</v>
      </c>
      <c r="C2697" s="105" t="s">
        <v>668</v>
      </c>
      <c r="D2697" s="96" t="s">
        <v>10</v>
      </c>
      <c r="E2697" s="97">
        <v>2019</v>
      </c>
      <c r="F2697" s="98" t="s">
        <v>76</v>
      </c>
      <c r="G2697" s="99" t="s">
        <v>328</v>
      </c>
      <c r="H2697" s="100" t="s">
        <v>3843</v>
      </c>
      <c r="I2697" s="101" t="s">
        <v>179</v>
      </c>
      <c r="J2697" s="102" t="s">
        <v>652</v>
      </c>
      <c r="K2697" s="104" t="s">
        <v>545</v>
      </c>
      <c r="L2697" s="104" t="s">
        <v>545</v>
      </c>
      <c r="M2697" s="104">
        <v>1122.2</v>
      </c>
      <c r="N2697" s="104">
        <v>3112.55</v>
      </c>
      <c r="O2697" s="80"/>
      <c r="P2697" s="80"/>
      <c r="Q2697" s="80"/>
      <c r="R2697" s="80"/>
      <c r="S2697" s="80"/>
      <c r="T2697" s="80"/>
      <c r="U2697" s="80"/>
      <c r="V2697" s="80"/>
      <c r="W2697" s="80"/>
      <c r="X2697" s="80"/>
      <c r="Y2697" s="80"/>
      <c r="Z2697" s="80"/>
    </row>
    <row r="2698" spans="1:26" s="81" customFormat="1" x14ac:dyDescent="0.25">
      <c r="A2698" s="74" t="s">
        <v>41</v>
      </c>
      <c r="B2698" s="74" t="s">
        <v>41</v>
      </c>
      <c r="C2698" s="105" t="s">
        <v>49</v>
      </c>
      <c r="D2698" s="96" t="s">
        <v>13</v>
      </c>
      <c r="E2698" s="97">
        <v>2019</v>
      </c>
      <c r="F2698" s="98" t="s">
        <v>65</v>
      </c>
      <c r="G2698" s="99" t="s">
        <v>176</v>
      </c>
      <c r="H2698" s="100" t="s">
        <v>4028</v>
      </c>
      <c r="I2698" s="101" t="s">
        <v>701</v>
      </c>
      <c r="J2698" s="102" t="s">
        <v>713</v>
      </c>
      <c r="K2698" s="104" t="s">
        <v>545</v>
      </c>
      <c r="L2698" s="104" t="s">
        <v>545</v>
      </c>
      <c r="M2698" s="104">
        <v>1546.6</v>
      </c>
      <c r="N2698" s="104">
        <v>4035.34</v>
      </c>
      <c r="O2698" s="80"/>
      <c r="P2698" s="80"/>
      <c r="Q2698" s="80"/>
      <c r="R2698" s="80"/>
      <c r="S2698" s="80"/>
      <c r="T2698" s="80"/>
      <c r="U2698" s="80"/>
      <c r="V2698" s="80"/>
      <c r="W2698" s="80"/>
      <c r="X2698" s="80"/>
      <c r="Y2698" s="80"/>
      <c r="Z2698" s="80"/>
    </row>
    <row r="2699" spans="1:26" s="81" customFormat="1" x14ac:dyDescent="0.25">
      <c r="A2699" s="74" t="s">
        <v>41</v>
      </c>
      <c r="B2699" s="74" t="s">
        <v>41</v>
      </c>
      <c r="C2699" s="105" t="s">
        <v>703</v>
      </c>
      <c r="D2699" s="96" t="s">
        <v>601</v>
      </c>
      <c r="E2699" s="97">
        <v>2022</v>
      </c>
      <c r="F2699" s="98" t="s">
        <v>66</v>
      </c>
      <c r="G2699" s="99" t="s">
        <v>186</v>
      </c>
      <c r="H2699" s="100" t="s">
        <v>3844</v>
      </c>
      <c r="I2699" s="101" t="s">
        <v>95</v>
      </c>
      <c r="J2699" s="102" t="s">
        <v>740</v>
      </c>
      <c r="K2699" s="104" t="s">
        <v>634</v>
      </c>
      <c r="L2699" s="104" t="s">
        <v>634</v>
      </c>
      <c r="M2699" s="104">
        <v>2366.17</v>
      </c>
      <c r="N2699" s="104">
        <v>2425.1999999999998</v>
      </c>
      <c r="O2699" s="80"/>
      <c r="P2699" s="80"/>
      <c r="Q2699" s="80"/>
      <c r="R2699" s="80"/>
      <c r="S2699" s="80"/>
      <c r="T2699" s="80"/>
      <c r="U2699" s="80"/>
      <c r="V2699" s="80"/>
      <c r="W2699" s="80"/>
      <c r="X2699" s="80"/>
      <c r="Y2699" s="80"/>
      <c r="Z2699" s="80"/>
    </row>
    <row r="2700" spans="1:26" s="81" customFormat="1" x14ac:dyDescent="0.25">
      <c r="A2700" s="74" t="s">
        <v>41</v>
      </c>
      <c r="B2700" s="74" t="s">
        <v>41</v>
      </c>
      <c r="C2700" s="105" t="s">
        <v>48</v>
      </c>
      <c r="D2700" s="96" t="s">
        <v>11</v>
      </c>
      <c r="E2700" s="97">
        <v>2018</v>
      </c>
      <c r="F2700" s="98" t="s">
        <v>59</v>
      </c>
      <c r="G2700" s="99" t="s">
        <v>82</v>
      </c>
      <c r="H2700" s="100" t="s">
        <v>3845</v>
      </c>
      <c r="I2700" s="101" t="s">
        <v>99</v>
      </c>
      <c r="J2700" s="102" t="s">
        <v>793</v>
      </c>
      <c r="K2700" s="104" t="s">
        <v>634</v>
      </c>
      <c r="L2700" s="104" t="s">
        <v>634</v>
      </c>
      <c r="M2700" s="104">
        <v>2260.5700000000002</v>
      </c>
      <c r="N2700" s="104">
        <v>4121.09</v>
      </c>
      <c r="O2700" s="80"/>
      <c r="P2700" s="80"/>
      <c r="Q2700" s="80"/>
      <c r="R2700" s="80"/>
      <c r="S2700" s="80"/>
      <c r="T2700" s="80"/>
      <c r="U2700" s="80"/>
      <c r="V2700" s="80"/>
      <c r="W2700" s="80"/>
      <c r="X2700" s="80"/>
      <c r="Y2700" s="80"/>
      <c r="Z2700" s="80"/>
    </row>
    <row r="2701" spans="1:26" s="81" customFormat="1" x14ac:dyDescent="0.25">
      <c r="A2701" s="74" t="s">
        <v>41</v>
      </c>
      <c r="B2701" s="74" t="s">
        <v>41</v>
      </c>
      <c r="C2701" s="105" t="s">
        <v>3944</v>
      </c>
      <c r="D2701" s="96" t="s">
        <v>3945</v>
      </c>
      <c r="E2701" s="97">
        <v>2023</v>
      </c>
      <c r="F2701" s="98" t="s">
        <v>676</v>
      </c>
      <c r="G2701" s="99" t="s">
        <v>280</v>
      </c>
      <c r="H2701" s="100" t="s">
        <v>3846</v>
      </c>
      <c r="I2701" s="101" t="s">
        <v>281</v>
      </c>
      <c r="J2701" s="102" t="s">
        <v>685</v>
      </c>
      <c r="K2701" s="104" t="s">
        <v>634</v>
      </c>
      <c r="L2701" s="104" t="s">
        <v>634</v>
      </c>
      <c r="M2701" s="104">
        <v>1360.07</v>
      </c>
      <c r="N2701" s="104">
        <v>3166.66</v>
      </c>
      <c r="O2701" s="80"/>
      <c r="P2701" s="80"/>
      <c r="Q2701" s="80"/>
      <c r="R2701" s="80"/>
      <c r="S2701" s="80"/>
      <c r="T2701" s="80"/>
      <c r="U2701" s="80"/>
      <c r="V2701" s="80"/>
      <c r="W2701" s="80"/>
      <c r="X2701" s="80"/>
      <c r="Y2701" s="80"/>
      <c r="Z2701" s="80"/>
    </row>
    <row r="2702" spans="1:26" s="81" customFormat="1" x14ac:dyDescent="0.25">
      <c r="A2702" s="74" t="s">
        <v>41</v>
      </c>
      <c r="B2702" s="74" t="s">
        <v>41</v>
      </c>
      <c r="C2702" s="105" t="s">
        <v>943</v>
      </c>
      <c r="D2702" s="96" t="s">
        <v>944</v>
      </c>
      <c r="E2702" s="97">
        <v>2023</v>
      </c>
      <c r="F2702" s="98" t="s">
        <v>66</v>
      </c>
      <c r="G2702" s="99" t="s">
        <v>186</v>
      </c>
      <c r="H2702" s="100" t="s">
        <v>3847</v>
      </c>
      <c r="I2702" s="101" t="s">
        <v>93</v>
      </c>
      <c r="J2702" s="102" t="s">
        <v>734</v>
      </c>
      <c r="K2702" s="104" t="s">
        <v>634</v>
      </c>
      <c r="L2702" s="104" t="s">
        <v>634</v>
      </c>
      <c r="M2702" s="104">
        <v>1735.89</v>
      </c>
      <c r="N2702" s="104">
        <v>1945.6</v>
      </c>
      <c r="O2702" s="80"/>
      <c r="P2702" s="80"/>
      <c r="Q2702" s="80"/>
      <c r="R2702" s="80"/>
      <c r="S2702" s="80"/>
      <c r="T2702" s="80"/>
      <c r="U2702" s="80"/>
      <c r="V2702" s="80"/>
      <c r="W2702" s="80"/>
      <c r="X2702" s="80"/>
      <c r="Y2702" s="80"/>
      <c r="Z2702" s="80"/>
    </row>
    <row r="2703" spans="1:26" s="81" customFormat="1" x14ac:dyDescent="0.25">
      <c r="A2703" s="74" t="s">
        <v>41</v>
      </c>
      <c r="B2703" s="74" t="s">
        <v>41</v>
      </c>
      <c r="C2703" s="105" t="s">
        <v>687</v>
      </c>
      <c r="D2703" s="96" t="s">
        <v>20</v>
      </c>
      <c r="E2703" s="97">
        <v>2020</v>
      </c>
      <c r="F2703" s="98" t="s">
        <v>66</v>
      </c>
      <c r="G2703" s="99" t="s">
        <v>186</v>
      </c>
      <c r="H2703" s="100" t="s">
        <v>3848</v>
      </c>
      <c r="I2703" s="101" t="s">
        <v>129</v>
      </c>
      <c r="J2703" s="102" t="s">
        <v>688</v>
      </c>
      <c r="K2703" s="104" t="s">
        <v>634</v>
      </c>
      <c r="L2703" s="104" t="s">
        <v>634</v>
      </c>
      <c r="M2703" s="104">
        <v>2425.1999999999998</v>
      </c>
      <c r="N2703" s="104">
        <v>2132.91</v>
      </c>
      <c r="O2703" s="80"/>
      <c r="P2703" s="80"/>
      <c r="Q2703" s="80"/>
      <c r="R2703" s="80"/>
      <c r="S2703" s="80"/>
      <c r="T2703" s="80"/>
      <c r="U2703" s="80"/>
      <c r="V2703" s="80"/>
      <c r="W2703" s="80"/>
      <c r="X2703" s="80"/>
      <c r="Y2703" s="80"/>
      <c r="Z2703" s="80"/>
    </row>
    <row r="2704" spans="1:26" s="81" customFormat="1" x14ac:dyDescent="0.25">
      <c r="A2704" s="74" t="s">
        <v>41</v>
      </c>
      <c r="B2704" s="74" t="s">
        <v>41</v>
      </c>
      <c r="C2704" s="105" t="s">
        <v>922</v>
      </c>
      <c r="D2704" s="96" t="s">
        <v>923</v>
      </c>
      <c r="E2704" s="97">
        <v>2023</v>
      </c>
      <c r="F2704" s="98" t="s">
        <v>61</v>
      </c>
      <c r="G2704" s="99" t="s">
        <v>102</v>
      </c>
      <c r="H2704" s="100" t="s">
        <v>3928</v>
      </c>
      <c r="I2704" s="101" t="s">
        <v>129</v>
      </c>
      <c r="J2704" s="102" t="s">
        <v>688</v>
      </c>
      <c r="K2704" s="104" t="s">
        <v>634</v>
      </c>
      <c r="L2704" s="104" t="s">
        <v>634</v>
      </c>
      <c r="M2704" s="104">
        <v>1858.89</v>
      </c>
      <c r="N2704" s="104">
        <v>3243.81</v>
      </c>
      <c r="O2704" s="80"/>
      <c r="P2704" s="80"/>
      <c r="Q2704" s="80"/>
      <c r="R2704" s="80"/>
      <c r="S2704" s="80"/>
      <c r="T2704" s="80"/>
      <c r="U2704" s="80"/>
      <c r="V2704" s="80"/>
      <c r="W2704" s="80"/>
      <c r="X2704" s="80"/>
      <c r="Y2704" s="80"/>
      <c r="Z2704" s="80"/>
    </row>
    <row r="2705" spans="1:26" s="81" customFormat="1" x14ac:dyDescent="0.25">
      <c r="A2705" s="74" t="s">
        <v>41</v>
      </c>
      <c r="B2705" s="74" t="s">
        <v>41</v>
      </c>
      <c r="C2705" s="105" t="s">
        <v>50</v>
      </c>
      <c r="D2705" s="96" t="s">
        <v>14</v>
      </c>
      <c r="E2705" s="97">
        <v>2019</v>
      </c>
      <c r="F2705" s="98" t="s">
        <v>66</v>
      </c>
      <c r="G2705" s="99" t="s">
        <v>186</v>
      </c>
      <c r="H2705" s="100" t="s">
        <v>3849</v>
      </c>
      <c r="I2705" s="101" t="s">
        <v>160</v>
      </c>
      <c r="J2705" s="102" t="s">
        <v>734</v>
      </c>
      <c r="K2705" s="104" t="s">
        <v>634</v>
      </c>
      <c r="L2705" s="104" t="s">
        <v>634</v>
      </c>
      <c r="M2705" s="104">
        <v>1735.89</v>
      </c>
      <c r="N2705" s="104">
        <v>1945.6</v>
      </c>
      <c r="O2705" s="80"/>
      <c r="P2705" s="80"/>
      <c r="Q2705" s="80"/>
      <c r="R2705" s="80"/>
      <c r="S2705" s="80"/>
      <c r="T2705" s="80"/>
      <c r="U2705" s="80"/>
      <c r="V2705" s="80"/>
      <c r="W2705" s="80"/>
      <c r="X2705" s="80"/>
      <c r="Y2705" s="80"/>
      <c r="Z2705" s="80"/>
    </row>
    <row r="2706" spans="1:26" s="81" customFormat="1" x14ac:dyDescent="0.25">
      <c r="A2706" s="74" t="s">
        <v>41</v>
      </c>
      <c r="B2706" s="74" t="s">
        <v>41</v>
      </c>
      <c r="C2706" s="105" t="s">
        <v>668</v>
      </c>
      <c r="D2706" s="96" t="s">
        <v>10</v>
      </c>
      <c r="E2706" s="97">
        <v>2019</v>
      </c>
      <c r="F2706" s="98" t="s">
        <v>76</v>
      </c>
      <c r="G2706" s="99" t="s">
        <v>328</v>
      </c>
      <c r="H2706" s="100" t="s">
        <v>3850</v>
      </c>
      <c r="I2706" s="101" t="s">
        <v>179</v>
      </c>
      <c r="J2706" s="102" t="s">
        <v>346</v>
      </c>
      <c r="K2706" s="104" t="s">
        <v>545</v>
      </c>
      <c r="L2706" s="104" t="s">
        <v>545</v>
      </c>
      <c r="M2706" s="104">
        <v>1122.2</v>
      </c>
      <c r="N2706" s="104">
        <v>3112.55</v>
      </c>
      <c r="O2706" s="80"/>
      <c r="P2706" s="80"/>
      <c r="Q2706" s="80"/>
      <c r="R2706" s="80"/>
      <c r="S2706" s="80"/>
      <c r="T2706" s="80"/>
      <c r="U2706" s="80"/>
      <c r="V2706" s="80"/>
      <c r="W2706" s="80"/>
      <c r="X2706" s="80"/>
      <c r="Y2706" s="80"/>
      <c r="Z2706" s="80"/>
    </row>
    <row r="2707" spans="1:26" s="81" customFormat="1" x14ac:dyDescent="0.25">
      <c r="A2707" s="74" t="s">
        <v>41</v>
      </c>
      <c r="B2707" s="74" t="s">
        <v>41</v>
      </c>
      <c r="C2707" s="105" t="s">
        <v>980</v>
      </c>
      <c r="D2707" s="96" t="s">
        <v>981</v>
      </c>
      <c r="E2707" s="97">
        <v>2022</v>
      </c>
      <c r="F2707" s="98" t="s">
        <v>982</v>
      </c>
      <c r="G2707" s="99" t="s">
        <v>983</v>
      </c>
      <c r="H2707" s="100" t="s">
        <v>3851</v>
      </c>
      <c r="I2707" s="101" t="s">
        <v>108</v>
      </c>
      <c r="J2707" s="102" t="s">
        <v>741</v>
      </c>
      <c r="K2707" s="104" t="s">
        <v>545</v>
      </c>
      <c r="L2707" s="104" t="s">
        <v>545</v>
      </c>
      <c r="M2707" s="104">
        <v>1424.79</v>
      </c>
      <c r="N2707" s="104">
        <v>5038.51</v>
      </c>
      <c r="O2707" s="80"/>
      <c r="P2707" s="80"/>
      <c r="Q2707" s="80"/>
      <c r="R2707" s="80"/>
      <c r="S2707" s="80"/>
      <c r="T2707" s="80"/>
      <c r="U2707" s="80"/>
      <c r="V2707" s="80"/>
      <c r="W2707" s="80"/>
      <c r="X2707" s="80"/>
      <c r="Y2707" s="80"/>
      <c r="Z2707" s="80"/>
    </row>
    <row r="2708" spans="1:26" s="81" customFormat="1" x14ac:dyDescent="0.25">
      <c r="A2708" s="74" t="s">
        <v>41</v>
      </c>
      <c r="B2708" s="74" t="s">
        <v>41</v>
      </c>
      <c r="C2708" s="105" t="s">
        <v>659</v>
      </c>
      <c r="D2708" s="96" t="s">
        <v>4</v>
      </c>
      <c r="E2708" s="97">
        <v>2020</v>
      </c>
      <c r="F2708" s="98" t="s">
        <v>66</v>
      </c>
      <c r="G2708" s="99" t="s">
        <v>186</v>
      </c>
      <c r="H2708" s="100" t="s">
        <v>3852</v>
      </c>
      <c r="I2708" s="101" t="s">
        <v>179</v>
      </c>
      <c r="J2708" s="102" t="s">
        <v>419</v>
      </c>
      <c r="K2708" s="104" t="s">
        <v>545</v>
      </c>
      <c r="L2708" s="104" t="s">
        <v>545</v>
      </c>
      <c r="M2708" s="104">
        <v>1328.3</v>
      </c>
      <c r="N2708" s="104">
        <v>3222.57</v>
      </c>
      <c r="O2708" s="80"/>
      <c r="P2708" s="80"/>
      <c r="Q2708" s="80"/>
      <c r="R2708" s="80"/>
      <c r="S2708" s="80"/>
      <c r="T2708" s="80"/>
      <c r="U2708" s="80"/>
      <c r="V2708" s="80"/>
      <c r="W2708" s="80"/>
      <c r="X2708" s="80"/>
      <c r="Y2708" s="80"/>
      <c r="Z2708" s="80"/>
    </row>
    <row r="2709" spans="1:26" s="81" customFormat="1" x14ac:dyDescent="0.25">
      <c r="A2709" s="74" t="s">
        <v>41</v>
      </c>
      <c r="B2709" s="74" t="s">
        <v>41</v>
      </c>
      <c r="C2709" s="105" t="s">
        <v>980</v>
      </c>
      <c r="D2709" s="96" t="s">
        <v>981</v>
      </c>
      <c r="E2709" s="97">
        <v>2022</v>
      </c>
      <c r="F2709" s="98" t="s">
        <v>982</v>
      </c>
      <c r="G2709" s="99" t="s">
        <v>983</v>
      </c>
      <c r="H2709" s="100" t="s">
        <v>3853</v>
      </c>
      <c r="I2709" s="101" t="s">
        <v>108</v>
      </c>
      <c r="J2709" s="102" t="s">
        <v>653</v>
      </c>
      <c r="K2709" s="104" t="s">
        <v>545</v>
      </c>
      <c r="L2709" s="104" t="s">
        <v>545</v>
      </c>
      <c r="M2709" s="104">
        <v>1424.79</v>
      </c>
      <c r="N2709" s="104">
        <v>5038.51</v>
      </c>
      <c r="O2709" s="80"/>
      <c r="P2709" s="80"/>
      <c r="Q2709" s="80"/>
      <c r="R2709" s="80"/>
      <c r="S2709" s="80"/>
      <c r="T2709" s="80"/>
      <c r="U2709" s="80"/>
      <c r="V2709" s="80"/>
      <c r="W2709" s="80"/>
      <c r="X2709" s="80"/>
      <c r="Y2709" s="80"/>
      <c r="Z2709" s="80"/>
    </row>
    <row r="2710" spans="1:26" s="81" customFormat="1" x14ac:dyDescent="0.25">
      <c r="A2710" s="74" t="s">
        <v>41</v>
      </c>
      <c r="B2710" s="74" t="s">
        <v>41</v>
      </c>
      <c r="C2710" s="105" t="s">
        <v>1013</v>
      </c>
      <c r="D2710" s="96" t="s">
        <v>1014</v>
      </c>
      <c r="E2710" s="97">
        <v>2023</v>
      </c>
      <c r="F2710" s="98" t="s">
        <v>64</v>
      </c>
      <c r="G2710" s="99" t="s">
        <v>159</v>
      </c>
      <c r="H2710" s="100" t="s">
        <v>3854</v>
      </c>
      <c r="I2710" s="101" t="s">
        <v>99</v>
      </c>
      <c r="J2710" s="102" t="s">
        <v>163</v>
      </c>
      <c r="K2710" s="104" t="s">
        <v>634</v>
      </c>
      <c r="L2710" s="104" t="s">
        <v>634</v>
      </c>
      <c r="M2710" s="104">
        <v>2657.39</v>
      </c>
      <c r="N2710" s="104">
        <v>5718.21</v>
      </c>
      <c r="O2710" s="80"/>
      <c r="P2710" s="80"/>
      <c r="Q2710" s="80"/>
      <c r="R2710" s="80"/>
      <c r="S2710" s="80"/>
      <c r="T2710" s="80"/>
      <c r="U2710" s="80"/>
      <c r="V2710" s="80"/>
      <c r="W2710" s="80"/>
      <c r="X2710" s="80"/>
      <c r="Y2710" s="80"/>
      <c r="Z2710" s="80"/>
    </row>
    <row r="2711" spans="1:26" s="81" customFormat="1" x14ac:dyDescent="0.25">
      <c r="A2711" s="74" t="s">
        <v>41</v>
      </c>
      <c r="B2711" s="74" t="s">
        <v>41</v>
      </c>
      <c r="C2711" s="105" t="s">
        <v>922</v>
      </c>
      <c r="D2711" s="96" t="s">
        <v>923</v>
      </c>
      <c r="E2711" s="97">
        <v>2023</v>
      </c>
      <c r="F2711" s="98" t="s">
        <v>61</v>
      </c>
      <c r="G2711" s="99" t="s">
        <v>102</v>
      </c>
      <c r="H2711" s="100" t="s">
        <v>3855</v>
      </c>
      <c r="I2711" s="101" t="s">
        <v>131</v>
      </c>
      <c r="J2711" s="102" t="s">
        <v>730</v>
      </c>
      <c r="K2711" s="104" t="s">
        <v>634</v>
      </c>
      <c r="L2711" s="104" t="s">
        <v>634</v>
      </c>
      <c r="M2711" s="104">
        <v>2167.73</v>
      </c>
      <c r="N2711" s="104">
        <v>5267.61</v>
      </c>
      <c r="O2711" s="80"/>
      <c r="P2711" s="80"/>
      <c r="Q2711" s="80"/>
      <c r="R2711" s="80"/>
      <c r="S2711" s="80"/>
      <c r="T2711" s="80"/>
      <c r="U2711" s="80"/>
      <c r="V2711" s="80"/>
      <c r="W2711" s="80"/>
      <c r="X2711" s="80"/>
      <c r="Y2711" s="80"/>
      <c r="Z2711" s="80"/>
    </row>
    <row r="2712" spans="1:26" s="81" customFormat="1" x14ac:dyDescent="0.25">
      <c r="A2712" s="74" t="s">
        <v>41</v>
      </c>
      <c r="B2712" s="74" t="s">
        <v>41</v>
      </c>
      <c r="C2712" s="105" t="s">
        <v>48</v>
      </c>
      <c r="D2712" s="96" t="s">
        <v>11</v>
      </c>
      <c r="E2712" s="97">
        <v>2018</v>
      </c>
      <c r="F2712" s="98" t="s">
        <v>59</v>
      </c>
      <c r="G2712" s="99" t="s">
        <v>82</v>
      </c>
      <c r="H2712" s="100" t="s">
        <v>3856</v>
      </c>
      <c r="I2712" s="101" t="s">
        <v>99</v>
      </c>
      <c r="J2712" s="102" t="s">
        <v>779</v>
      </c>
      <c r="K2712" s="104" t="s">
        <v>634</v>
      </c>
      <c r="L2712" s="104" t="s">
        <v>634</v>
      </c>
      <c r="M2712" s="104">
        <v>2260.5700000000002</v>
      </c>
      <c r="N2712" s="104">
        <v>4121.09</v>
      </c>
      <c r="O2712" s="80"/>
      <c r="P2712" s="80"/>
      <c r="Q2712" s="80"/>
      <c r="R2712" s="80"/>
      <c r="S2712" s="80"/>
      <c r="T2712" s="80"/>
      <c r="U2712" s="80"/>
      <c r="V2712" s="80"/>
      <c r="W2712" s="80"/>
      <c r="X2712" s="80"/>
      <c r="Y2712" s="80"/>
      <c r="Z2712" s="80"/>
    </row>
    <row r="2713" spans="1:26" s="81" customFormat="1" x14ac:dyDescent="0.25">
      <c r="A2713" s="74" t="s">
        <v>41</v>
      </c>
      <c r="B2713" s="74" t="s">
        <v>41</v>
      </c>
      <c r="C2713" s="105" t="s">
        <v>1096</v>
      </c>
      <c r="D2713" s="96" t="s">
        <v>1097</v>
      </c>
      <c r="E2713" s="97">
        <v>2023</v>
      </c>
      <c r="F2713" s="98" t="s">
        <v>66</v>
      </c>
      <c r="G2713" s="99" t="s">
        <v>186</v>
      </c>
      <c r="H2713" s="100" t="s">
        <v>3857</v>
      </c>
      <c r="I2713" s="101" t="s">
        <v>99</v>
      </c>
      <c r="J2713" s="102" t="s">
        <v>674</v>
      </c>
      <c r="K2713" s="104" t="s">
        <v>634</v>
      </c>
      <c r="L2713" s="104" t="s">
        <v>634</v>
      </c>
      <c r="M2713" s="104">
        <v>2199.12</v>
      </c>
      <c r="N2713" s="104">
        <v>2415.1999999999998</v>
      </c>
      <c r="O2713" s="80"/>
      <c r="P2713" s="80"/>
      <c r="Q2713" s="80"/>
      <c r="R2713" s="80"/>
      <c r="S2713" s="80"/>
      <c r="T2713" s="80"/>
      <c r="U2713" s="80"/>
      <c r="V2713" s="80"/>
      <c r="W2713" s="80"/>
      <c r="X2713" s="80"/>
      <c r="Y2713" s="80"/>
      <c r="Z2713" s="80"/>
    </row>
    <row r="2714" spans="1:26" s="81" customFormat="1" x14ac:dyDescent="0.25">
      <c r="A2714" s="74" t="s">
        <v>41</v>
      </c>
      <c r="B2714" s="74" t="s">
        <v>41</v>
      </c>
      <c r="C2714" s="105" t="s">
        <v>55</v>
      </c>
      <c r="D2714" s="96" t="s">
        <v>6</v>
      </c>
      <c r="E2714" s="97">
        <v>2018</v>
      </c>
      <c r="F2714" s="98" t="s">
        <v>71</v>
      </c>
      <c r="G2714" s="99" t="s">
        <v>264</v>
      </c>
      <c r="H2714" s="100" t="s">
        <v>3858</v>
      </c>
      <c r="I2714" s="101" t="s">
        <v>99</v>
      </c>
      <c r="J2714" s="102" t="s">
        <v>850</v>
      </c>
      <c r="K2714" s="104" t="s">
        <v>634</v>
      </c>
      <c r="L2714" s="104" t="s">
        <v>634</v>
      </c>
      <c r="M2714" s="104">
        <v>1727</v>
      </c>
      <c r="N2714" s="104">
        <v>3452.47</v>
      </c>
      <c r="O2714" s="80"/>
      <c r="P2714" s="80"/>
      <c r="Q2714" s="80"/>
      <c r="R2714" s="80"/>
      <c r="S2714" s="80"/>
      <c r="T2714" s="80"/>
      <c r="U2714" s="80"/>
      <c r="V2714" s="80"/>
      <c r="W2714" s="80"/>
      <c r="X2714" s="80"/>
      <c r="Y2714" s="80"/>
      <c r="Z2714" s="80"/>
    </row>
    <row r="2715" spans="1:26" s="81" customFormat="1" x14ac:dyDescent="0.25">
      <c r="A2715" s="74" t="s">
        <v>41</v>
      </c>
      <c r="B2715" s="74" t="s">
        <v>41</v>
      </c>
      <c r="C2715" s="105" t="s">
        <v>929</v>
      </c>
      <c r="D2715" s="96" t="s">
        <v>930</v>
      </c>
      <c r="E2715" s="97">
        <v>2018</v>
      </c>
      <c r="F2715" s="98" t="s">
        <v>61</v>
      </c>
      <c r="G2715" s="99" t="s">
        <v>102</v>
      </c>
      <c r="H2715" s="100" t="s">
        <v>3859</v>
      </c>
      <c r="I2715" s="101" t="s">
        <v>179</v>
      </c>
      <c r="J2715" s="102" t="s">
        <v>1932</v>
      </c>
      <c r="K2715" s="104" t="s">
        <v>545</v>
      </c>
      <c r="L2715" s="104" t="s">
        <v>545</v>
      </c>
      <c r="M2715" s="104">
        <v>1426.32</v>
      </c>
      <c r="N2715" s="104">
        <v>2530.5</v>
      </c>
      <c r="O2715" s="80"/>
      <c r="P2715" s="80"/>
      <c r="Q2715" s="80"/>
      <c r="R2715" s="80"/>
      <c r="S2715" s="80"/>
      <c r="T2715" s="80"/>
      <c r="U2715" s="80"/>
      <c r="V2715" s="80"/>
      <c r="W2715" s="80"/>
      <c r="X2715" s="80"/>
      <c r="Y2715" s="80"/>
      <c r="Z2715" s="80"/>
    </row>
    <row r="2716" spans="1:26" s="81" customFormat="1" x14ac:dyDescent="0.25">
      <c r="A2716" s="74" t="s">
        <v>41</v>
      </c>
      <c r="B2716" s="74" t="s">
        <v>41</v>
      </c>
      <c r="C2716" s="105" t="s">
        <v>3944</v>
      </c>
      <c r="D2716" s="96" t="s">
        <v>3945</v>
      </c>
      <c r="E2716" s="97">
        <v>2023</v>
      </c>
      <c r="F2716" s="98" t="s">
        <v>676</v>
      </c>
      <c r="G2716" s="99" t="s">
        <v>280</v>
      </c>
      <c r="H2716" s="100" t="s">
        <v>3861</v>
      </c>
      <c r="I2716" s="101" t="s">
        <v>281</v>
      </c>
      <c r="J2716" s="102" t="s">
        <v>700</v>
      </c>
      <c r="K2716" s="104" t="s">
        <v>634</v>
      </c>
      <c r="L2716" s="104" t="s">
        <v>634</v>
      </c>
      <c r="M2716" s="104">
        <v>1360.07</v>
      </c>
      <c r="N2716" s="104">
        <v>3166.66</v>
      </c>
      <c r="O2716" s="80"/>
      <c r="P2716" s="80"/>
      <c r="Q2716" s="80"/>
      <c r="R2716" s="80"/>
      <c r="S2716" s="80"/>
      <c r="T2716" s="80"/>
      <c r="U2716" s="80"/>
      <c r="V2716" s="80"/>
      <c r="W2716" s="80"/>
      <c r="X2716" s="80"/>
      <c r="Y2716" s="80"/>
      <c r="Z2716" s="80"/>
    </row>
    <row r="2717" spans="1:26" s="81" customFormat="1" x14ac:dyDescent="0.25">
      <c r="A2717" s="74" t="s">
        <v>41</v>
      </c>
      <c r="B2717" s="74" t="s">
        <v>41</v>
      </c>
      <c r="C2717" s="105" t="s">
        <v>691</v>
      </c>
      <c r="D2717" s="96" t="s">
        <v>21</v>
      </c>
      <c r="E2717" s="97">
        <v>2019</v>
      </c>
      <c r="F2717" s="98" t="s">
        <v>75</v>
      </c>
      <c r="G2717" s="99" t="s">
        <v>312</v>
      </c>
      <c r="H2717" s="100" t="s">
        <v>3862</v>
      </c>
      <c r="I2717" s="101" t="s">
        <v>313</v>
      </c>
      <c r="J2717" s="102" t="s">
        <v>695</v>
      </c>
      <c r="K2717" s="104" t="s">
        <v>634</v>
      </c>
      <c r="L2717" s="104" t="s">
        <v>634</v>
      </c>
      <c r="M2717" s="104">
        <v>1236.43</v>
      </c>
      <c r="N2717" s="104">
        <v>3029.39</v>
      </c>
      <c r="O2717" s="80"/>
      <c r="P2717" s="80"/>
      <c r="Q2717" s="80"/>
      <c r="R2717" s="80"/>
      <c r="S2717" s="80"/>
      <c r="T2717" s="80"/>
      <c r="U2717" s="80"/>
      <c r="V2717" s="80"/>
      <c r="W2717" s="80"/>
      <c r="X2717" s="80"/>
      <c r="Y2717" s="80"/>
      <c r="Z2717" s="80"/>
    </row>
    <row r="2718" spans="1:26" s="81" customFormat="1" x14ac:dyDescent="0.25">
      <c r="A2718" s="74" t="s">
        <v>41</v>
      </c>
      <c r="B2718" s="74" t="s">
        <v>41</v>
      </c>
      <c r="C2718" s="105" t="s">
        <v>781</v>
      </c>
      <c r="D2718" s="96" t="s">
        <v>32</v>
      </c>
      <c r="E2718" s="97">
        <v>2018</v>
      </c>
      <c r="F2718" s="98" t="s">
        <v>60</v>
      </c>
      <c r="G2718" s="99" t="s">
        <v>90</v>
      </c>
      <c r="H2718" s="100" t="s">
        <v>3863</v>
      </c>
      <c r="I2718" s="101" t="s">
        <v>94</v>
      </c>
      <c r="J2718" s="102" t="s">
        <v>695</v>
      </c>
      <c r="K2718" s="104" t="s">
        <v>634</v>
      </c>
      <c r="L2718" s="104" t="s">
        <v>634</v>
      </c>
      <c r="M2718" s="104">
        <v>1940.4</v>
      </c>
      <c r="N2718" s="104">
        <v>4856.5600000000004</v>
      </c>
      <c r="O2718" s="80"/>
      <c r="P2718" s="80"/>
      <c r="Q2718" s="80"/>
      <c r="R2718" s="80"/>
      <c r="S2718" s="80"/>
      <c r="T2718" s="80"/>
      <c r="U2718" s="80"/>
      <c r="V2718" s="80"/>
      <c r="W2718" s="80"/>
      <c r="X2718" s="80"/>
      <c r="Y2718" s="80"/>
      <c r="Z2718" s="80"/>
    </row>
    <row r="2719" spans="1:26" s="81" customFormat="1" x14ac:dyDescent="0.25">
      <c r="A2719" s="74" t="s">
        <v>41</v>
      </c>
      <c r="B2719" s="74" t="s">
        <v>41</v>
      </c>
      <c r="C2719" s="105" t="s">
        <v>706</v>
      </c>
      <c r="D2719" s="96" t="s">
        <v>568</v>
      </c>
      <c r="E2719" s="97">
        <v>2022</v>
      </c>
      <c r="F2719" s="98" t="s">
        <v>61</v>
      </c>
      <c r="G2719" s="99" t="s">
        <v>102</v>
      </c>
      <c r="H2719" s="100" t="s">
        <v>3864</v>
      </c>
      <c r="I2719" s="101" t="s">
        <v>103</v>
      </c>
      <c r="J2719" s="102" t="s">
        <v>695</v>
      </c>
      <c r="K2719" s="104" t="s">
        <v>634</v>
      </c>
      <c r="L2719" s="104" t="s">
        <v>634</v>
      </c>
      <c r="M2719" s="104">
        <v>2064.84</v>
      </c>
      <c r="N2719" s="104">
        <v>4306.2299999999996</v>
      </c>
      <c r="O2719" s="80"/>
      <c r="P2719" s="80"/>
      <c r="Q2719" s="80"/>
      <c r="R2719" s="80"/>
      <c r="S2719" s="80"/>
      <c r="T2719" s="80"/>
      <c r="U2719" s="80"/>
      <c r="V2719" s="80"/>
      <c r="W2719" s="80"/>
      <c r="X2719" s="80"/>
      <c r="Y2719" s="80"/>
      <c r="Z2719" s="80"/>
    </row>
    <row r="2720" spans="1:26" s="81" customFormat="1" x14ac:dyDescent="0.25">
      <c r="A2720" s="74" t="s">
        <v>41</v>
      </c>
      <c r="B2720" s="74" t="s">
        <v>41</v>
      </c>
      <c r="C2720" s="105" t="s">
        <v>929</v>
      </c>
      <c r="D2720" s="96" t="s">
        <v>930</v>
      </c>
      <c r="E2720" s="97">
        <v>2018</v>
      </c>
      <c r="F2720" s="98" t="s">
        <v>61</v>
      </c>
      <c r="G2720" s="99" t="s">
        <v>102</v>
      </c>
      <c r="H2720" s="100" t="s">
        <v>3865</v>
      </c>
      <c r="I2720" s="101" t="s">
        <v>179</v>
      </c>
      <c r="J2720" s="102" t="s">
        <v>1660</v>
      </c>
      <c r="K2720" s="104" t="s">
        <v>545</v>
      </c>
      <c r="L2720" s="104" t="s">
        <v>545</v>
      </c>
      <c r="M2720" s="104">
        <v>1302</v>
      </c>
      <c r="N2720" s="104">
        <v>2442.8200000000002</v>
      </c>
      <c r="O2720" s="80"/>
      <c r="P2720" s="80"/>
      <c r="Q2720" s="80"/>
      <c r="R2720" s="80"/>
      <c r="S2720" s="80"/>
      <c r="T2720" s="80"/>
      <c r="U2720" s="80"/>
      <c r="V2720" s="80"/>
      <c r="W2720" s="80"/>
      <c r="X2720" s="80"/>
      <c r="Y2720" s="80"/>
      <c r="Z2720" s="80"/>
    </row>
    <row r="2721" spans="1:26" s="81" customFormat="1" x14ac:dyDescent="0.25">
      <c r="A2721" s="74" t="s">
        <v>41</v>
      </c>
      <c r="B2721" s="74" t="s">
        <v>41</v>
      </c>
      <c r="C2721" s="105" t="s">
        <v>680</v>
      </c>
      <c r="D2721" s="96" t="s">
        <v>18</v>
      </c>
      <c r="E2721" s="97">
        <v>2022</v>
      </c>
      <c r="F2721" s="98" t="s">
        <v>64</v>
      </c>
      <c r="G2721" s="99" t="s">
        <v>159</v>
      </c>
      <c r="H2721" s="100" t="s">
        <v>3866</v>
      </c>
      <c r="I2721" s="101" t="s">
        <v>167</v>
      </c>
      <c r="J2721" s="102" t="s">
        <v>681</v>
      </c>
      <c r="K2721" s="104" t="s">
        <v>634</v>
      </c>
      <c r="L2721" s="104" t="s">
        <v>634</v>
      </c>
      <c r="M2721" s="104">
        <v>1536.39</v>
      </c>
      <c r="N2721" s="104">
        <v>2361.91</v>
      </c>
      <c r="O2721" s="80"/>
      <c r="P2721" s="80"/>
      <c r="Q2721" s="80"/>
      <c r="R2721" s="80"/>
      <c r="S2721" s="80"/>
      <c r="T2721" s="80"/>
      <c r="U2721" s="80"/>
      <c r="V2721" s="80"/>
      <c r="W2721" s="80"/>
      <c r="X2721" s="80"/>
      <c r="Y2721" s="80"/>
      <c r="Z2721" s="80"/>
    </row>
    <row r="2722" spans="1:26" s="81" customFormat="1" x14ac:dyDescent="0.25">
      <c r="A2722" s="74" t="s">
        <v>41</v>
      </c>
      <c r="B2722" s="74" t="s">
        <v>41</v>
      </c>
      <c r="C2722" s="105" t="s">
        <v>55</v>
      </c>
      <c r="D2722" s="96" t="s">
        <v>6</v>
      </c>
      <c r="E2722" s="97">
        <v>2018</v>
      </c>
      <c r="F2722" s="98" t="s">
        <v>71</v>
      </c>
      <c r="G2722" s="99" t="s">
        <v>264</v>
      </c>
      <c r="H2722" s="100" t="s">
        <v>3867</v>
      </c>
      <c r="I2722" s="101" t="s">
        <v>129</v>
      </c>
      <c r="J2722" s="102" t="s">
        <v>733</v>
      </c>
      <c r="K2722" s="104" t="s">
        <v>634</v>
      </c>
      <c r="L2722" s="104" t="s">
        <v>634</v>
      </c>
      <c r="M2722" s="104">
        <v>1298</v>
      </c>
      <c r="N2722" s="104">
        <v>2742.53</v>
      </c>
      <c r="O2722" s="80"/>
      <c r="P2722" s="80"/>
      <c r="Q2722" s="80"/>
      <c r="R2722" s="80"/>
      <c r="S2722" s="80"/>
      <c r="T2722" s="80"/>
      <c r="U2722" s="80"/>
      <c r="V2722" s="80"/>
      <c r="W2722" s="80"/>
      <c r="X2722" s="80"/>
      <c r="Y2722" s="80"/>
      <c r="Z2722" s="80"/>
    </row>
    <row r="2723" spans="1:26" s="81" customFormat="1" x14ac:dyDescent="0.25">
      <c r="A2723" s="74" t="s">
        <v>41</v>
      </c>
      <c r="B2723" s="74" t="s">
        <v>41</v>
      </c>
      <c r="C2723" s="105" t="s">
        <v>3944</v>
      </c>
      <c r="D2723" s="96" t="s">
        <v>3945</v>
      </c>
      <c r="E2723" s="97">
        <v>2023</v>
      </c>
      <c r="F2723" s="98" t="s">
        <v>676</v>
      </c>
      <c r="G2723" s="99" t="s">
        <v>280</v>
      </c>
      <c r="H2723" s="100" t="s">
        <v>3868</v>
      </c>
      <c r="I2723" s="101" t="s">
        <v>281</v>
      </c>
      <c r="J2723" s="102" t="s">
        <v>792</v>
      </c>
      <c r="K2723" s="104" t="s">
        <v>634</v>
      </c>
      <c r="L2723" s="104" t="s">
        <v>634</v>
      </c>
      <c r="M2723" s="104">
        <v>1360.07</v>
      </c>
      <c r="N2723" s="104">
        <v>3166.66</v>
      </c>
      <c r="O2723" s="80"/>
      <c r="P2723" s="80"/>
      <c r="Q2723" s="80"/>
      <c r="R2723" s="80"/>
      <c r="S2723" s="80"/>
      <c r="T2723" s="80"/>
      <c r="U2723" s="80"/>
      <c r="V2723" s="80"/>
      <c r="W2723" s="80"/>
      <c r="X2723" s="80"/>
      <c r="Y2723" s="80"/>
      <c r="Z2723" s="80"/>
    </row>
    <row r="2724" spans="1:26" s="81" customFormat="1" x14ac:dyDescent="0.25">
      <c r="A2724" s="74" t="s">
        <v>41</v>
      </c>
      <c r="B2724" s="74" t="s">
        <v>41</v>
      </c>
      <c r="C2724" s="105" t="s">
        <v>55</v>
      </c>
      <c r="D2724" s="96" t="s">
        <v>6</v>
      </c>
      <c r="E2724" s="97">
        <v>2018</v>
      </c>
      <c r="F2724" s="98" t="s">
        <v>71</v>
      </c>
      <c r="G2724" s="99" t="s">
        <v>264</v>
      </c>
      <c r="H2724" s="100" t="s">
        <v>3869</v>
      </c>
      <c r="I2724" s="101" t="s">
        <v>99</v>
      </c>
      <c r="J2724" s="102" t="s">
        <v>679</v>
      </c>
      <c r="K2724" s="104" t="s">
        <v>634</v>
      </c>
      <c r="L2724" s="104" t="s">
        <v>634</v>
      </c>
      <c r="M2724" s="104">
        <v>1727</v>
      </c>
      <c r="N2724" s="104">
        <v>3452.47</v>
      </c>
      <c r="O2724" s="80"/>
      <c r="P2724" s="80"/>
      <c r="Q2724" s="80"/>
      <c r="R2724" s="80"/>
      <c r="S2724" s="80"/>
      <c r="T2724" s="80"/>
      <c r="U2724" s="80"/>
      <c r="V2724" s="80"/>
      <c r="W2724" s="80"/>
      <c r="X2724" s="80"/>
      <c r="Y2724" s="80"/>
      <c r="Z2724" s="80"/>
    </row>
    <row r="2725" spans="1:26" s="81" customFormat="1" x14ac:dyDescent="0.25">
      <c r="A2725" s="74" t="s">
        <v>41</v>
      </c>
      <c r="B2725" s="74" t="s">
        <v>41</v>
      </c>
      <c r="C2725" s="105" t="s">
        <v>51</v>
      </c>
      <c r="D2725" s="96" t="s">
        <v>1</v>
      </c>
      <c r="E2725" s="97">
        <v>2020</v>
      </c>
      <c r="F2725" s="98" t="s">
        <v>67</v>
      </c>
      <c r="G2725" s="99" t="s">
        <v>193</v>
      </c>
      <c r="H2725" s="100" t="s">
        <v>3870</v>
      </c>
      <c r="I2725" s="101" t="s">
        <v>194</v>
      </c>
      <c r="J2725" s="102" t="s">
        <v>233</v>
      </c>
      <c r="K2725" s="104" t="s">
        <v>545</v>
      </c>
      <c r="L2725" s="104" t="s">
        <v>545</v>
      </c>
      <c r="M2725" s="104">
        <v>1434.67</v>
      </c>
      <c r="N2725" s="104">
        <v>5022.6400000000003</v>
      </c>
      <c r="O2725" s="80"/>
      <c r="P2725" s="80"/>
      <c r="Q2725" s="80"/>
      <c r="R2725" s="80"/>
      <c r="S2725" s="80"/>
      <c r="T2725" s="80"/>
      <c r="U2725" s="80"/>
      <c r="V2725" s="80"/>
      <c r="W2725" s="80"/>
      <c r="X2725" s="80"/>
      <c r="Y2725" s="80"/>
      <c r="Z2725" s="80"/>
    </row>
    <row r="2726" spans="1:26" s="81" customFormat="1" x14ac:dyDescent="0.25">
      <c r="A2726" s="74" t="s">
        <v>41</v>
      </c>
      <c r="B2726" s="74" t="s">
        <v>41</v>
      </c>
      <c r="C2726" s="105" t="s">
        <v>1146</v>
      </c>
      <c r="D2726" s="96" t="s">
        <v>1147</v>
      </c>
      <c r="E2726" s="97">
        <v>2022</v>
      </c>
      <c r="F2726" s="98" t="s">
        <v>676</v>
      </c>
      <c r="G2726" s="99" t="s">
        <v>280</v>
      </c>
      <c r="H2726" s="100" t="s">
        <v>3872</v>
      </c>
      <c r="I2726" s="101" t="s">
        <v>252</v>
      </c>
      <c r="J2726" s="102" t="s">
        <v>695</v>
      </c>
      <c r="K2726" s="104" t="s">
        <v>545</v>
      </c>
      <c r="L2726" s="104" t="s">
        <v>545</v>
      </c>
      <c r="M2726" s="104">
        <v>1424.79</v>
      </c>
      <c r="N2726" s="104">
        <v>5038.51</v>
      </c>
      <c r="O2726" s="80"/>
      <c r="P2726" s="80"/>
      <c r="Q2726" s="80"/>
      <c r="R2726" s="80"/>
      <c r="S2726" s="80"/>
      <c r="T2726" s="80"/>
      <c r="U2726" s="80"/>
      <c r="V2726" s="80"/>
      <c r="W2726" s="80"/>
      <c r="X2726" s="80"/>
      <c r="Y2726" s="80"/>
      <c r="Z2726" s="80"/>
    </row>
    <row r="2727" spans="1:26" s="81" customFormat="1" x14ac:dyDescent="0.25">
      <c r="A2727" s="74" t="s">
        <v>41</v>
      </c>
      <c r="B2727" s="74" t="s">
        <v>41</v>
      </c>
      <c r="C2727" s="105" t="s">
        <v>55</v>
      </c>
      <c r="D2727" s="96" t="s">
        <v>6</v>
      </c>
      <c r="E2727" s="97">
        <v>2018</v>
      </c>
      <c r="F2727" s="98" t="s">
        <v>71</v>
      </c>
      <c r="G2727" s="99" t="s">
        <v>264</v>
      </c>
      <c r="H2727" s="100" t="s">
        <v>3873</v>
      </c>
      <c r="I2727" s="101" t="s">
        <v>271</v>
      </c>
      <c r="J2727" s="102" t="s">
        <v>686</v>
      </c>
      <c r="K2727" s="104" t="s">
        <v>634</v>
      </c>
      <c r="L2727" s="104" t="s">
        <v>634</v>
      </c>
      <c r="M2727" s="104">
        <v>2245.1</v>
      </c>
      <c r="N2727" s="104">
        <v>4326.8999999999996</v>
      </c>
      <c r="O2727" s="80"/>
      <c r="P2727" s="80"/>
      <c r="Q2727" s="80"/>
      <c r="R2727" s="80"/>
      <c r="S2727" s="80"/>
      <c r="T2727" s="80"/>
      <c r="U2727" s="80"/>
      <c r="V2727" s="80"/>
      <c r="W2727" s="80"/>
      <c r="X2727" s="80"/>
      <c r="Y2727" s="80"/>
      <c r="Z2727" s="80"/>
    </row>
    <row r="2728" spans="1:26" s="81" customFormat="1" x14ac:dyDescent="0.25">
      <c r="A2728" s="74" t="s">
        <v>41</v>
      </c>
      <c r="B2728" s="74" t="s">
        <v>41</v>
      </c>
      <c r="C2728" s="105" t="s">
        <v>943</v>
      </c>
      <c r="D2728" s="96" t="s">
        <v>944</v>
      </c>
      <c r="E2728" s="97">
        <v>2023</v>
      </c>
      <c r="F2728" s="98" t="s">
        <v>66</v>
      </c>
      <c r="G2728" s="99" t="s">
        <v>186</v>
      </c>
      <c r="H2728" s="100" t="s">
        <v>3874</v>
      </c>
      <c r="I2728" s="101" t="s">
        <v>283</v>
      </c>
      <c r="J2728" s="102" t="s">
        <v>294</v>
      </c>
      <c r="K2728" s="104" t="s">
        <v>634</v>
      </c>
      <c r="L2728" s="104" t="s">
        <v>634</v>
      </c>
      <c r="M2728" s="104">
        <v>1608.3</v>
      </c>
      <c r="N2728" s="104">
        <v>2883.44</v>
      </c>
      <c r="O2728" s="80"/>
      <c r="P2728" s="80"/>
      <c r="Q2728" s="80"/>
      <c r="R2728" s="80"/>
      <c r="S2728" s="80"/>
      <c r="T2728" s="80"/>
      <c r="U2728" s="80"/>
      <c r="V2728" s="80"/>
      <c r="W2728" s="80"/>
      <c r="X2728" s="80"/>
      <c r="Y2728" s="80"/>
      <c r="Z2728" s="80"/>
    </row>
    <row r="2729" spans="1:26" s="81" customFormat="1" x14ac:dyDescent="0.25">
      <c r="A2729" s="74" t="s">
        <v>41</v>
      </c>
      <c r="B2729" s="74" t="s">
        <v>41</v>
      </c>
      <c r="C2729" s="105" t="s">
        <v>51</v>
      </c>
      <c r="D2729" s="96" t="s">
        <v>1</v>
      </c>
      <c r="E2729" s="97">
        <v>2020</v>
      </c>
      <c r="F2729" s="98" t="s">
        <v>67</v>
      </c>
      <c r="G2729" s="99" t="s">
        <v>193</v>
      </c>
      <c r="H2729" s="100" t="s">
        <v>3875</v>
      </c>
      <c r="I2729" s="101" t="s">
        <v>194</v>
      </c>
      <c r="J2729" s="102" t="s">
        <v>695</v>
      </c>
      <c r="K2729" s="104" t="s">
        <v>545</v>
      </c>
      <c r="L2729" s="104" t="s">
        <v>545</v>
      </c>
      <c r="M2729" s="104">
        <v>1434.67</v>
      </c>
      <c r="N2729" s="104">
        <v>5022.6400000000003</v>
      </c>
      <c r="O2729" s="80"/>
      <c r="P2729" s="80"/>
      <c r="Q2729" s="80"/>
      <c r="R2729" s="80"/>
      <c r="S2729" s="80"/>
      <c r="T2729" s="80"/>
      <c r="U2729" s="80"/>
      <c r="V2729" s="80"/>
      <c r="W2729" s="80"/>
      <c r="X2729" s="80"/>
      <c r="Y2729" s="80"/>
      <c r="Z2729" s="80"/>
    </row>
    <row r="2730" spans="1:26" s="81" customFormat="1" x14ac:dyDescent="0.25">
      <c r="A2730" s="74" t="s">
        <v>41</v>
      </c>
      <c r="B2730" s="74" t="s">
        <v>41</v>
      </c>
      <c r="C2730" s="105" t="s">
        <v>761</v>
      </c>
      <c r="D2730" s="96" t="s">
        <v>35</v>
      </c>
      <c r="E2730" s="97">
        <v>2018</v>
      </c>
      <c r="F2730" s="98" t="s">
        <v>59</v>
      </c>
      <c r="G2730" s="99" t="s">
        <v>82</v>
      </c>
      <c r="H2730" s="100" t="s">
        <v>3876</v>
      </c>
      <c r="I2730" s="101" t="s">
        <v>129</v>
      </c>
      <c r="J2730" s="102" t="s">
        <v>779</v>
      </c>
      <c r="K2730" s="104" t="s">
        <v>634</v>
      </c>
      <c r="L2730" s="104" t="s">
        <v>634</v>
      </c>
      <c r="M2730" s="104">
        <v>1326.25</v>
      </c>
      <c r="N2730" s="104">
        <v>2601.58</v>
      </c>
      <c r="O2730" s="80"/>
      <c r="P2730" s="80"/>
      <c r="Q2730" s="80"/>
      <c r="R2730" s="80"/>
      <c r="S2730" s="80"/>
      <c r="T2730" s="80"/>
      <c r="U2730" s="80"/>
      <c r="V2730" s="80"/>
      <c r="W2730" s="80"/>
      <c r="X2730" s="80"/>
      <c r="Y2730" s="80"/>
      <c r="Z2730" s="80"/>
    </row>
    <row r="2731" spans="1:26" s="81" customFormat="1" x14ac:dyDescent="0.25">
      <c r="A2731" s="74" t="s">
        <v>41</v>
      </c>
      <c r="B2731" s="74" t="s">
        <v>41</v>
      </c>
      <c r="C2731" s="105" t="s">
        <v>50</v>
      </c>
      <c r="D2731" s="96" t="s">
        <v>14</v>
      </c>
      <c r="E2731" s="97">
        <v>2019</v>
      </c>
      <c r="F2731" s="98" t="s">
        <v>66</v>
      </c>
      <c r="G2731" s="99" t="s">
        <v>186</v>
      </c>
      <c r="H2731" s="100" t="s">
        <v>3877</v>
      </c>
      <c r="I2731" s="101" t="s">
        <v>91</v>
      </c>
      <c r="J2731" s="102" t="s">
        <v>758</v>
      </c>
      <c r="K2731" s="104" t="s">
        <v>634</v>
      </c>
      <c r="L2731" s="104" t="s">
        <v>634</v>
      </c>
      <c r="M2731" s="104">
        <v>1735.89</v>
      </c>
      <c r="N2731" s="104">
        <v>1945.6</v>
      </c>
      <c r="O2731" s="80"/>
      <c r="P2731" s="80"/>
      <c r="Q2731" s="80"/>
      <c r="R2731" s="80"/>
      <c r="S2731" s="80"/>
      <c r="T2731" s="80"/>
      <c r="U2731" s="80"/>
      <c r="V2731" s="80"/>
      <c r="W2731" s="80"/>
      <c r="X2731" s="80"/>
      <c r="Y2731" s="80"/>
      <c r="Z2731" s="80"/>
    </row>
    <row r="2732" spans="1:26" s="81" customFormat="1" x14ac:dyDescent="0.25">
      <c r="A2732" s="74" t="s">
        <v>41</v>
      </c>
      <c r="B2732" s="74" t="s">
        <v>41</v>
      </c>
      <c r="C2732" s="105" t="s">
        <v>680</v>
      </c>
      <c r="D2732" s="96" t="s">
        <v>18</v>
      </c>
      <c r="E2732" s="97">
        <v>2022</v>
      </c>
      <c r="F2732" s="98" t="s">
        <v>64</v>
      </c>
      <c r="G2732" s="99" t="s">
        <v>159</v>
      </c>
      <c r="H2732" s="100" t="s">
        <v>3878</v>
      </c>
      <c r="I2732" s="101" t="s">
        <v>510</v>
      </c>
      <c r="J2732" s="102" t="s">
        <v>681</v>
      </c>
      <c r="K2732" s="104" t="s">
        <v>634</v>
      </c>
      <c r="L2732" s="104" t="s">
        <v>634</v>
      </c>
      <c r="M2732" s="104">
        <v>2980.66</v>
      </c>
      <c r="N2732" s="104">
        <v>3706.35</v>
      </c>
      <c r="O2732" s="80"/>
      <c r="P2732" s="80"/>
      <c r="Q2732" s="80"/>
      <c r="R2732" s="80"/>
      <c r="S2732" s="80"/>
      <c r="T2732" s="80"/>
      <c r="U2732" s="80"/>
      <c r="V2732" s="80"/>
      <c r="W2732" s="80"/>
      <c r="X2732" s="80"/>
      <c r="Y2732" s="80"/>
      <c r="Z2732" s="80"/>
    </row>
    <row r="2733" spans="1:26" s="81" customFormat="1" x14ac:dyDescent="0.25">
      <c r="A2733" s="108" t="s">
        <v>41</v>
      </c>
      <c r="B2733" s="108" t="s">
        <v>41</v>
      </c>
      <c r="C2733" s="109" t="s">
        <v>51</v>
      </c>
      <c r="D2733" s="110" t="s">
        <v>1</v>
      </c>
      <c r="E2733" s="111">
        <v>2020</v>
      </c>
      <c r="F2733" s="112" t="s">
        <v>67</v>
      </c>
      <c r="G2733" s="113" t="s">
        <v>193</v>
      </c>
      <c r="H2733" s="114" t="s">
        <v>3880</v>
      </c>
      <c r="I2733" s="115" t="s">
        <v>194</v>
      </c>
      <c r="J2733" s="116" t="s">
        <v>807</v>
      </c>
      <c r="K2733" s="117" t="s">
        <v>545</v>
      </c>
      <c r="L2733" s="117" t="s">
        <v>545</v>
      </c>
      <c r="M2733" s="117">
        <v>1434.67</v>
      </c>
      <c r="N2733" s="117">
        <v>5022.6400000000003</v>
      </c>
      <c r="O2733" s="80"/>
      <c r="P2733" s="80"/>
      <c r="Q2733" s="80"/>
      <c r="R2733" s="80"/>
      <c r="S2733" s="80"/>
      <c r="T2733" s="80"/>
      <c r="U2733" s="80"/>
      <c r="V2733" s="80"/>
      <c r="W2733" s="80"/>
      <c r="X2733" s="80"/>
      <c r="Y2733" s="80"/>
      <c r="Z2733" s="80"/>
    </row>
    <row r="2734" spans="1:26" s="81" customFormat="1" x14ac:dyDescent="0.25">
      <c r="A2734" s="103" t="s">
        <v>41</v>
      </c>
      <c r="B2734" s="103" t="s">
        <v>41</v>
      </c>
      <c r="C2734" s="98" t="s">
        <v>668</v>
      </c>
      <c r="D2734" s="96" t="s">
        <v>10</v>
      </c>
      <c r="E2734" s="103">
        <v>2019</v>
      </c>
      <c r="F2734" s="98" t="s">
        <v>76</v>
      </c>
      <c r="G2734" s="103" t="s">
        <v>328</v>
      </c>
      <c r="H2734" s="100" t="s">
        <v>3881</v>
      </c>
      <c r="I2734" s="98" t="s">
        <v>179</v>
      </c>
      <c r="J2734" s="102" t="s">
        <v>718</v>
      </c>
      <c r="K2734" s="104" t="s">
        <v>545</v>
      </c>
      <c r="L2734" s="104" t="s">
        <v>545</v>
      </c>
      <c r="M2734" s="104">
        <v>1302</v>
      </c>
      <c r="N2734" s="104">
        <v>2442.8200000000002</v>
      </c>
      <c r="O2734" s="80"/>
      <c r="P2734" s="80"/>
      <c r="Q2734" s="80"/>
      <c r="R2734" s="80"/>
      <c r="S2734" s="80"/>
      <c r="T2734" s="80"/>
      <c r="U2734" s="80"/>
      <c r="V2734" s="80"/>
      <c r="W2734" s="80"/>
      <c r="X2734" s="80"/>
      <c r="Y2734" s="80"/>
      <c r="Z2734" s="80"/>
    </row>
    <row r="2735" spans="1:26" s="125" customFormat="1" ht="14.25" customHeight="1" x14ac:dyDescent="0.25">
      <c r="A2735" s="118"/>
      <c r="B2735" s="118"/>
      <c r="C2735" s="119"/>
      <c r="D2735" s="120"/>
      <c r="E2735" s="118"/>
      <c r="F2735" s="119"/>
      <c r="G2735" s="118"/>
      <c r="H2735" s="121"/>
      <c r="I2735" s="119"/>
      <c r="J2735" s="122"/>
      <c r="K2735" s="123"/>
      <c r="L2735" s="123"/>
      <c r="M2735" s="123"/>
      <c r="N2735" s="123"/>
      <c r="O2735" s="124"/>
      <c r="P2735" s="124"/>
      <c r="Q2735" s="124"/>
      <c r="R2735" s="124"/>
      <c r="S2735" s="124"/>
      <c r="T2735" s="124"/>
      <c r="U2735" s="124"/>
      <c r="V2735" s="124"/>
      <c r="W2735" s="124"/>
      <c r="X2735" s="124"/>
      <c r="Y2735" s="124"/>
      <c r="Z2735" s="124"/>
    </row>
    <row r="2736" spans="1:26" s="125" customFormat="1" ht="14.25" customHeight="1" x14ac:dyDescent="0.25">
      <c r="A2736" s="118"/>
      <c r="B2736" s="118"/>
      <c r="C2736" s="119"/>
      <c r="D2736" s="120"/>
      <c r="E2736" s="118"/>
      <c r="F2736" s="119"/>
      <c r="G2736" s="118"/>
      <c r="H2736" s="121"/>
      <c r="I2736" s="119"/>
      <c r="J2736" s="122"/>
      <c r="K2736" s="123"/>
      <c r="L2736" s="123"/>
      <c r="M2736" s="123"/>
      <c r="N2736" s="123"/>
      <c r="O2736" s="124"/>
      <c r="P2736" s="124"/>
      <c r="Q2736" s="124"/>
      <c r="R2736" s="124"/>
      <c r="S2736" s="124"/>
      <c r="T2736" s="124"/>
      <c r="U2736" s="124"/>
      <c r="V2736" s="124"/>
      <c r="W2736" s="124"/>
      <c r="X2736" s="124"/>
      <c r="Y2736" s="124"/>
      <c r="Z2736" s="124"/>
    </row>
    <row r="2737" spans="1:12" ht="15" customHeight="1" x14ac:dyDescent="0.25">
      <c r="A2737" s="106" t="s">
        <v>879</v>
      </c>
    </row>
    <row r="2738" spans="1:12" ht="15" customHeight="1" x14ac:dyDescent="0.25">
      <c r="A2738" s="149" t="s">
        <v>880</v>
      </c>
      <c r="B2738" s="150"/>
      <c r="C2738" s="150"/>
      <c r="D2738" s="150"/>
      <c r="E2738" s="150"/>
      <c r="F2738" s="150"/>
      <c r="G2738" s="150"/>
      <c r="H2738" s="150"/>
      <c r="I2738" s="150"/>
      <c r="J2738" s="150"/>
      <c r="K2738" s="150"/>
      <c r="L2738" s="151"/>
    </row>
    <row r="2739" spans="1:12" ht="15" customHeight="1" x14ac:dyDescent="0.25">
      <c r="A2739" s="136" t="s">
        <v>881</v>
      </c>
      <c r="B2739" s="137"/>
      <c r="C2739" s="137"/>
      <c r="D2739" s="137"/>
      <c r="E2739" s="137"/>
      <c r="F2739" s="137"/>
      <c r="G2739" s="137"/>
      <c r="H2739" s="137"/>
      <c r="I2739" s="137"/>
      <c r="J2739" s="137"/>
      <c r="K2739" s="137"/>
      <c r="L2739" s="138"/>
    </row>
    <row r="2740" spans="1:12" ht="15" customHeight="1" x14ac:dyDescent="0.25">
      <c r="A2740" s="136" t="s">
        <v>882</v>
      </c>
      <c r="B2740" s="137"/>
      <c r="C2740" s="137"/>
      <c r="D2740" s="137"/>
      <c r="E2740" s="137"/>
      <c r="F2740" s="137"/>
      <c r="G2740" s="137"/>
      <c r="H2740" s="137"/>
      <c r="I2740" s="137"/>
      <c r="J2740" s="137"/>
      <c r="K2740" s="137"/>
      <c r="L2740" s="138"/>
    </row>
    <row r="2741" spans="1:12" ht="15" customHeight="1" x14ac:dyDescent="0.25">
      <c r="A2741" s="136" t="s">
        <v>883</v>
      </c>
      <c r="B2741" s="137"/>
      <c r="C2741" s="137"/>
      <c r="D2741" s="137"/>
      <c r="E2741" s="137"/>
      <c r="F2741" s="137"/>
      <c r="G2741" s="137"/>
      <c r="H2741" s="137"/>
      <c r="I2741" s="137"/>
      <c r="J2741" s="137"/>
      <c r="K2741" s="137"/>
      <c r="L2741" s="138"/>
    </row>
    <row r="2742" spans="1:12" ht="15" customHeight="1" x14ac:dyDescent="0.25">
      <c r="A2742" s="136" t="s">
        <v>884</v>
      </c>
      <c r="B2742" s="137"/>
      <c r="C2742" s="137"/>
      <c r="D2742" s="137"/>
      <c r="E2742" s="137"/>
      <c r="F2742" s="137"/>
      <c r="G2742" s="137"/>
      <c r="H2742" s="137"/>
      <c r="I2742" s="137"/>
      <c r="J2742" s="137"/>
      <c r="K2742" s="137"/>
      <c r="L2742" s="138"/>
    </row>
    <row r="2743" spans="1:12" ht="15" customHeight="1" x14ac:dyDescent="0.25">
      <c r="A2743" s="136" t="s">
        <v>885</v>
      </c>
      <c r="B2743" s="137"/>
      <c r="C2743" s="137"/>
      <c r="D2743" s="137"/>
      <c r="E2743" s="137"/>
      <c r="F2743" s="137"/>
      <c r="G2743" s="137"/>
      <c r="H2743" s="137"/>
      <c r="I2743" s="137"/>
      <c r="J2743" s="137"/>
      <c r="K2743" s="137"/>
      <c r="L2743" s="138"/>
    </row>
    <row r="2744" spans="1:12" ht="15" customHeight="1" x14ac:dyDescent="0.25">
      <c r="A2744" s="136" t="s">
        <v>886</v>
      </c>
      <c r="B2744" s="137"/>
      <c r="C2744" s="137"/>
      <c r="D2744" s="137"/>
      <c r="E2744" s="137"/>
      <c r="F2744" s="137"/>
      <c r="G2744" s="137"/>
      <c r="H2744" s="137"/>
      <c r="I2744" s="137"/>
      <c r="J2744" s="137"/>
      <c r="K2744" s="137"/>
      <c r="L2744" s="138"/>
    </row>
    <row r="2745" spans="1:12" ht="15" customHeight="1" x14ac:dyDescent="0.25">
      <c r="A2745" s="136" t="s">
        <v>887</v>
      </c>
      <c r="B2745" s="137"/>
      <c r="C2745" s="137"/>
      <c r="D2745" s="137"/>
      <c r="E2745" s="137"/>
      <c r="F2745" s="137"/>
      <c r="G2745" s="137"/>
      <c r="H2745" s="137"/>
      <c r="I2745" s="137"/>
      <c r="J2745" s="137"/>
      <c r="K2745" s="137"/>
      <c r="L2745" s="138"/>
    </row>
    <row r="2746" spans="1:12" ht="15" customHeight="1" x14ac:dyDescent="0.25">
      <c r="A2746" s="136" t="s">
        <v>888</v>
      </c>
      <c r="B2746" s="137"/>
      <c r="C2746" s="137"/>
      <c r="D2746" s="137"/>
      <c r="E2746" s="137"/>
      <c r="F2746" s="137"/>
      <c r="G2746" s="137"/>
      <c r="H2746" s="137"/>
      <c r="I2746" s="137"/>
      <c r="J2746" s="137"/>
      <c r="K2746" s="137"/>
      <c r="L2746" s="138"/>
    </row>
    <row r="2747" spans="1:12" ht="15" customHeight="1" x14ac:dyDescent="0.25">
      <c r="A2747" s="136" t="s">
        <v>3882</v>
      </c>
      <c r="B2747" s="137"/>
      <c r="C2747" s="137"/>
      <c r="D2747" s="137"/>
      <c r="E2747" s="137"/>
      <c r="F2747" s="137"/>
      <c r="G2747" s="137"/>
      <c r="H2747" s="137"/>
      <c r="I2747" s="137"/>
      <c r="J2747" s="137"/>
      <c r="K2747" s="137"/>
      <c r="L2747" s="138"/>
    </row>
    <row r="2748" spans="1:12" ht="15" customHeight="1" x14ac:dyDescent="0.25">
      <c r="A2748" s="136" t="s">
        <v>3883</v>
      </c>
      <c r="B2748" s="137"/>
      <c r="C2748" s="137"/>
      <c r="D2748" s="137"/>
      <c r="E2748" s="137"/>
      <c r="F2748" s="137"/>
      <c r="G2748" s="137"/>
      <c r="H2748" s="137"/>
      <c r="I2748" s="137"/>
      <c r="J2748" s="137"/>
      <c r="K2748" s="137"/>
      <c r="L2748" s="138"/>
    </row>
    <row r="2749" spans="1:12" ht="15" customHeight="1" x14ac:dyDescent="0.25">
      <c r="A2749" s="136" t="s">
        <v>3884</v>
      </c>
      <c r="B2749" s="137"/>
      <c r="C2749" s="137"/>
      <c r="D2749" s="137"/>
      <c r="E2749" s="137"/>
      <c r="F2749" s="137"/>
      <c r="G2749" s="137"/>
      <c r="H2749" s="137"/>
      <c r="I2749" s="137"/>
      <c r="J2749" s="137"/>
      <c r="K2749" s="137"/>
      <c r="L2749" s="138"/>
    </row>
    <row r="2750" spans="1:12" ht="15" customHeight="1" x14ac:dyDescent="0.25">
      <c r="A2750" s="136" t="s">
        <v>3885</v>
      </c>
      <c r="B2750" s="137"/>
      <c r="C2750" s="137"/>
      <c r="D2750" s="137"/>
      <c r="E2750" s="137"/>
      <c r="F2750" s="137"/>
      <c r="G2750" s="137"/>
      <c r="H2750" s="137"/>
      <c r="I2750" s="137"/>
      <c r="J2750" s="137"/>
      <c r="K2750" s="137"/>
      <c r="L2750" s="138"/>
    </row>
    <row r="2751" spans="1:12" ht="15" customHeight="1" x14ac:dyDescent="0.25">
      <c r="A2751" s="136" t="s">
        <v>3886</v>
      </c>
      <c r="B2751" s="137"/>
      <c r="C2751" s="137"/>
      <c r="D2751" s="137"/>
      <c r="E2751" s="137"/>
      <c r="F2751" s="137"/>
      <c r="G2751" s="137"/>
      <c r="H2751" s="137"/>
      <c r="I2751" s="137"/>
      <c r="J2751" s="137"/>
      <c r="K2751" s="137"/>
      <c r="L2751" s="138"/>
    </row>
    <row r="2752" spans="1:12" ht="15" customHeight="1" x14ac:dyDescent="0.25">
      <c r="A2752" s="136" t="s">
        <v>3887</v>
      </c>
      <c r="B2752" s="137"/>
      <c r="C2752" s="137"/>
      <c r="D2752" s="137"/>
      <c r="E2752" s="137"/>
      <c r="F2752" s="137"/>
      <c r="G2752" s="137"/>
      <c r="H2752" s="137"/>
      <c r="I2752" s="137"/>
      <c r="J2752" s="137"/>
      <c r="K2752" s="137"/>
      <c r="L2752" s="138"/>
    </row>
    <row r="2753" spans="1:12" ht="15" customHeight="1" x14ac:dyDescent="0.25">
      <c r="A2753" s="136" t="s">
        <v>3888</v>
      </c>
      <c r="B2753" s="137"/>
      <c r="C2753" s="137"/>
      <c r="D2753" s="137"/>
      <c r="E2753" s="137"/>
      <c r="F2753" s="137"/>
      <c r="G2753" s="137"/>
      <c r="H2753" s="137"/>
      <c r="I2753" s="137"/>
      <c r="J2753" s="137"/>
      <c r="K2753" s="137"/>
      <c r="L2753" s="138"/>
    </row>
  </sheetData>
  <mergeCells count="22">
    <mergeCell ref="A2743:L2743"/>
    <mergeCell ref="A1:A3"/>
    <mergeCell ref="B1:N1"/>
    <mergeCell ref="B2:N2"/>
    <mergeCell ref="B3:N3"/>
    <mergeCell ref="A4:B4"/>
    <mergeCell ref="C4:N4"/>
    <mergeCell ref="A2738:L2738"/>
    <mergeCell ref="A2739:L2739"/>
    <mergeCell ref="A2740:L2740"/>
    <mergeCell ref="A2741:L2741"/>
    <mergeCell ref="A2742:L2742"/>
    <mergeCell ref="A2750:L2750"/>
    <mergeCell ref="A2751:L2751"/>
    <mergeCell ref="A2752:L2752"/>
    <mergeCell ref="A2753:L2753"/>
    <mergeCell ref="A2744:L2744"/>
    <mergeCell ref="A2745:L2745"/>
    <mergeCell ref="A2746:L2746"/>
    <mergeCell ref="A2747:L2747"/>
    <mergeCell ref="A2748:L2748"/>
    <mergeCell ref="A2749:L2749"/>
  </mergeCells>
  <pageMargins left="0.51181102362204722" right="0.51181102362204722" top="0.78740157480314965" bottom="0.7874015748031496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Jan-2023</vt:lpstr>
      <vt:lpstr>Fev-2023</vt:lpstr>
      <vt:lpstr>Março 2023</vt:lpstr>
      <vt:lpstr>Maio 2023</vt:lpstr>
      <vt:lpstr>Julho 2023</vt:lpstr>
      <vt:lpstr>Agosto 2023</vt:lpstr>
      <vt:lpstr>Setembro 2023</vt:lpstr>
      <vt:lpstr>Outubro 2023</vt:lpstr>
      <vt:lpstr>Novembro 2023</vt:lpstr>
      <vt:lpstr>Dezembro 2023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Sabrina França Albuquerque</dc:creator>
  <cp:lastModifiedBy>Dicelma Bezerra de Medeiros</cp:lastModifiedBy>
  <dcterms:created xsi:type="dcterms:W3CDTF">2022-10-14T17:26:52Z</dcterms:created>
  <dcterms:modified xsi:type="dcterms:W3CDTF">2025-01-13T14:34:18Z</dcterms:modified>
</cp:coreProperties>
</file>